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ytorch\Data science\earthquake excell\"/>
    </mc:Choice>
  </mc:AlternateContent>
  <bookViews>
    <workbookView xWindow="0" yWindow="0" windowWidth="19200" windowHeight="7190" tabRatio="855" activeTab="10"/>
  </bookViews>
  <sheets>
    <sheet name="query" sheetId="1" r:id="rId1"/>
    <sheet name="copied data" sheetId="5" r:id="rId2"/>
    <sheet name="histeq" sheetId="23" r:id="rId3"/>
    <sheet name="depth hist" sheetId="14" r:id="rId4"/>
    <sheet name="countyears" sheetId="18" r:id="rId5"/>
    <sheet name="yearwise" sheetId="20" r:id="rId6"/>
    <sheet name="lat vs long" sheetId="19" r:id="rId7"/>
    <sheet name="rel erathmag and depth" sheetId="17" r:id="rId8"/>
    <sheet name="DataAuditTable" sheetId="6" r:id="rId9"/>
    <sheet name="magType" sheetId="3" r:id="rId10"/>
    <sheet name="summary" sheetId="24" r:id="rId11"/>
  </sheets>
  <definedNames>
    <definedName name="_xlnm._FilterDatabase" localSheetId="1" hidden="1">'copied data'!$E$1:$E$5411</definedName>
    <definedName name="_xlnm._FilterDatabase" localSheetId="0" hidden="1">query!$D$1:$D$5411</definedName>
  </definedNames>
  <calcPr calcId="152511"/>
  <pivotCaches>
    <pivotCache cacheId="0" r:id="rId12"/>
    <pivotCache cacheId="1" r:id="rId13"/>
  </pivotCaches>
</workbook>
</file>

<file path=xl/calcChain.xml><?xml version="1.0" encoding="utf-8"?>
<calcChain xmlns="http://schemas.openxmlformats.org/spreadsheetml/2006/main">
  <c r="C5" i="18" l="1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4" i="18"/>
  <c r="AG8" i="5" l="1"/>
  <c r="AG7" i="5"/>
  <c r="AG6" i="5"/>
  <c r="AG5" i="5"/>
  <c r="AG4" i="5"/>
  <c r="AG3" i="5"/>
  <c r="AD13" i="5" l="1"/>
  <c r="AD11" i="5"/>
  <c r="AD12" i="5"/>
  <c r="AD8" i="5"/>
  <c r="AD9" i="5"/>
  <c r="AD10" i="5"/>
  <c r="AD5" i="5"/>
  <c r="AD6" i="5"/>
  <c r="AD7" i="5"/>
  <c r="AD4" i="5"/>
  <c r="AD3" i="5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2" i="5"/>
  <c r="AC2" i="5" l="1"/>
  <c r="W17" i="1"/>
  <c r="W15" i="1"/>
  <c r="W16" i="1"/>
  <c r="W8" i="1"/>
  <c r="W9" i="1"/>
  <c r="W10" i="1"/>
  <c r="W11" i="1"/>
  <c r="W12" i="1"/>
  <c r="W13" i="1"/>
  <c r="W14" i="1"/>
  <c r="W6" i="1"/>
  <c r="W7" i="1"/>
  <c r="W4" i="1"/>
  <c r="W5" i="1"/>
  <c r="W3" i="1"/>
  <c r="Y3" i="1"/>
  <c r="Y2" i="1"/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2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5002" i="5"/>
  <c r="F5003" i="5"/>
  <c r="F5004" i="5"/>
  <c r="F5005" i="5"/>
  <c r="F5006" i="5"/>
  <c r="F5007" i="5"/>
  <c r="F5008" i="5"/>
  <c r="F5009" i="5"/>
  <c r="F5010" i="5"/>
  <c r="F5011" i="5"/>
  <c r="F5012" i="5"/>
  <c r="F5013" i="5"/>
  <c r="F5014" i="5"/>
  <c r="F5015" i="5"/>
  <c r="F5016" i="5"/>
  <c r="F5017" i="5"/>
  <c r="F5018" i="5"/>
  <c r="F5019" i="5"/>
  <c r="F5020" i="5"/>
  <c r="F5021" i="5"/>
  <c r="F5022" i="5"/>
  <c r="F5023" i="5"/>
  <c r="F5024" i="5"/>
  <c r="F5025" i="5"/>
  <c r="F5026" i="5"/>
  <c r="F5027" i="5"/>
  <c r="F5028" i="5"/>
  <c r="F5029" i="5"/>
  <c r="F5030" i="5"/>
  <c r="F5031" i="5"/>
  <c r="F5032" i="5"/>
  <c r="F5033" i="5"/>
  <c r="F5034" i="5"/>
  <c r="F5035" i="5"/>
  <c r="F5036" i="5"/>
  <c r="F5037" i="5"/>
  <c r="F5038" i="5"/>
  <c r="F5039" i="5"/>
  <c r="F5040" i="5"/>
  <c r="F5041" i="5"/>
  <c r="F5042" i="5"/>
  <c r="F5043" i="5"/>
  <c r="F5044" i="5"/>
  <c r="F5045" i="5"/>
  <c r="F5046" i="5"/>
  <c r="F5047" i="5"/>
  <c r="F5048" i="5"/>
  <c r="F5049" i="5"/>
  <c r="F5050" i="5"/>
  <c r="F5051" i="5"/>
  <c r="F5052" i="5"/>
  <c r="F5053" i="5"/>
  <c r="F5054" i="5"/>
  <c r="F5055" i="5"/>
  <c r="F5056" i="5"/>
  <c r="F5057" i="5"/>
  <c r="F5058" i="5"/>
  <c r="F5059" i="5"/>
  <c r="F5060" i="5"/>
  <c r="F5061" i="5"/>
  <c r="F5062" i="5"/>
  <c r="F5063" i="5"/>
  <c r="F5064" i="5"/>
  <c r="F5065" i="5"/>
  <c r="F5066" i="5"/>
  <c r="F5067" i="5"/>
  <c r="F5068" i="5"/>
  <c r="F5069" i="5"/>
  <c r="F5070" i="5"/>
  <c r="F5071" i="5"/>
  <c r="F5072" i="5"/>
  <c r="F5073" i="5"/>
  <c r="F5074" i="5"/>
  <c r="F5075" i="5"/>
  <c r="F5076" i="5"/>
  <c r="F5077" i="5"/>
  <c r="F5078" i="5"/>
  <c r="F5079" i="5"/>
  <c r="F5080" i="5"/>
  <c r="F5081" i="5"/>
  <c r="F5082" i="5"/>
  <c r="F5083" i="5"/>
  <c r="F5084" i="5"/>
  <c r="F5085" i="5"/>
  <c r="F5086" i="5"/>
  <c r="F5087" i="5"/>
  <c r="F5088" i="5"/>
  <c r="F5089" i="5"/>
  <c r="F5090" i="5"/>
  <c r="F5091" i="5"/>
  <c r="F5092" i="5"/>
  <c r="F5093" i="5"/>
  <c r="F5094" i="5"/>
  <c r="F5095" i="5"/>
  <c r="F5096" i="5"/>
  <c r="F5097" i="5"/>
  <c r="F5098" i="5"/>
  <c r="F5099" i="5"/>
  <c r="F5100" i="5"/>
  <c r="F5101" i="5"/>
  <c r="F5102" i="5"/>
  <c r="F5103" i="5"/>
  <c r="F5104" i="5"/>
  <c r="F5105" i="5"/>
  <c r="F5106" i="5"/>
  <c r="F5107" i="5"/>
  <c r="F5108" i="5"/>
  <c r="F5109" i="5"/>
  <c r="F5110" i="5"/>
  <c r="F5111" i="5"/>
  <c r="F5112" i="5"/>
  <c r="F5113" i="5"/>
  <c r="F5114" i="5"/>
  <c r="F5115" i="5"/>
  <c r="F5116" i="5"/>
  <c r="F5117" i="5"/>
  <c r="F5118" i="5"/>
  <c r="F5119" i="5"/>
  <c r="F5120" i="5"/>
  <c r="F5121" i="5"/>
  <c r="F5122" i="5"/>
  <c r="F5123" i="5"/>
  <c r="F5124" i="5"/>
  <c r="F5125" i="5"/>
  <c r="F5126" i="5"/>
  <c r="F5127" i="5"/>
  <c r="F5128" i="5"/>
  <c r="F5129" i="5"/>
  <c r="F5130" i="5"/>
  <c r="F5131" i="5"/>
  <c r="F5132" i="5"/>
  <c r="F5133" i="5"/>
  <c r="F5134" i="5"/>
  <c r="F5135" i="5"/>
  <c r="F5136" i="5"/>
  <c r="F5137" i="5"/>
  <c r="F5138" i="5"/>
  <c r="F5139" i="5"/>
  <c r="F5140" i="5"/>
  <c r="F5141" i="5"/>
  <c r="F5142" i="5"/>
  <c r="F5143" i="5"/>
  <c r="F5144" i="5"/>
  <c r="F5145" i="5"/>
  <c r="F5146" i="5"/>
  <c r="F5147" i="5"/>
  <c r="F5148" i="5"/>
  <c r="F5149" i="5"/>
  <c r="F5150" i="5"/>
  <c r="F5151" i="5"/>
  <c r="F5152" i="5"/>
  <c r="F5153" i="5"/>
  <c r="F5154" i="5"/>
  <c r="F5155" i="5"/>
  <c r="F5156" i="5"/>
  <c r="F5157" i="5"/>
  <c r="F5158" i="5"/>
  <c r="F5159" i="5"/>
  <c r="F5160" i="5"/>
  <c r="F5161" i="5"/>
  <c r="F5162" i="5"/>
  <c r="F5163" i="5"/>
  <c r="F5164" i="5"/>
  <c r="F5165" i="5"/>
  <c r="F5166" i="5"/>
  <c r="F5167" i="5"/>
  <c r="F5168" i="5"/>
  <c r="F5169" i="5"/>
  <c r="F5170" i="5"/>
  <c r="F5171" i="5"/>
  <c r="F5172" i="5"/>
  <c r="F5173" i="5"/>
  <c r="F5174" i="5"/>
  <c r="F5175" i="5"/>
  <c r="F5176" i="5"/>
  <c r="F5177" i="5"/>
  <c r="F5178" i="5"/>
  <c r="F5179" i="5"/>
  <c r="F5180" i="5"/>
  <c r="F5181" i="5"/>
  <c r="F5182" i="5"/>
  <c r="F5183" i="5"/>
  <c r="F5184" i="5"/>
  <c r="F5185" i="5"/>
  <c r="F5186" i="5"/>
  <c r="F5187" i="5"/>
  <c r="F5188" i="5"/>
  <c r="F5189" i="5"/>
  <c r="F5190" i="5"/>
  <c r="F5191" i="5"/>
  <c r="F5192" i="5"/>
  <c r="F5193" i="5"/>
  <c r="F5194" i="5"/>
  <c r="F5195" i="5"/>
  <c r="F5196" i="5"/>
  <c r="F5197" i="5"/>
  <c r="F5198" i="5"/>
  <c r="F5199" i="5"/>
  <c r="F5200" i="5"/>
  <c r="F5201" i="5"/>
  <c r="F5202" i="5"/>
  <c r="F5203" i="5"/>
  <c r="F5204" i="5"/>
  <c r="F5205" i="5"/>
  <c r="F5206" i="5"/>
  <c r="F5207" i="5"/>
  <c r="F5208" i="5"/>
  <c r="F5209" i="5"/>
  <c r="F5210" i="5"/>
  <c r="F5211" i="5"/>
  <c r="F5212" i="5"/>
  <c r="F5213" i="5"/>
  <c r="F5214" i="5"/>
  <c r="F5215" i="5"/>
  <c r="F5216" i="5"/>
  <c r="F5217" i="5"/>
  <c r="F5218" i="5"/>
  <c r="F5219" i="5"/>
  <c r="F5220" i="5"/>
  <c r="F5221" i="5"/>
  <c r="F5222" i="5"/>
  <c r="F5223" i="5"/>
  <c r="F5224" i="5"/>
  <c r="F5225" i="5"/>
  <c r="F5226" i="5"/>
  <c r="F5227" i="5"/>
  <c r="F5228" i="5"/>
  <c r="F5229" i="5"/>
  <c r="F5230" i="5"/>
  <c r="F5231" i="5"/>
  <c r="F5232" i="5"/>
  <c r="F5233" i="5"/>
  <c r="F5234" i="5"/>
  <c r="F5235" i="5"/>
  <c r="F5236" i="5"/>
  <c r="F5237" i="5"/>
  <c r="F5238" i="5"/>
  <c r="F5239" i="5"/>
  <c r="F5240" i="5"/>
  <c r="F5241" i="5"/>
  <c r="F5242" i="5"/>
  <c r="F5243" i="5"/>
  <c r="F5244" i="5"/>
  <c r="F5245" i="5"/>
  <c r="F5246" i="5"/>
  <c r="F5247" i="5"/>
  <c r="F5248" i="5"/>
  <c r="F5249" i="5"/>
  <c r="F5250" i="5"/>
  <c r="F5251" i="5"/>
  <c r="F5252" i="5"/>
  <c r="F5253" i="5"/>
  <c r="F5254" i="5"/>
  <c r="F5255" i="5"/>
  <c r="F5256" i="5"/>
  <c r="F5257" i="5"/>
  <c r="F5258" i="5"/>
  <c r="F5259" i="5"/>
  <c r="F5260" i="5"/>
  <c r="F5261" i="5"/>
  <c r="F5262" i="5"/>
  <c r="F5263" i="5"/>
  <c r="F5264" i="5"/>
  <c r="F5265" i="5"/>
  <c r="F5266" i="5"/>
  <c r="F5267" i="5"/>
  <c r="F5268" i="5"/>
  <c r="F5269" i="5"/>
  <c r="F5270" i="5"/>
  <c r="F5271" i="5"/>
  <c r="F5272" i="5"/>
  <c r="F5273" i="5"/>
  <c r="F5274" i="5"/>
  <c r="F5275" i="5"/>
  <c r="F5276" i="5"/>
  <c r="F5277" i="5"/>
  <c r="F5278" i="5"/>
  <c r="F5279" i="5"/>
  <c r="F5280" i="5"/>
  <c r="F5281" i="5"/>
  <c r="F5282" i="5"/>
  <c r="F5283" i="5"/>
  <c r="F5284" i="5"/>
  <c r="F5285" i="5"/>
  <c r="F5286" i="5"/>
  <c r="F5287" i="5"/>
  <c r="F5288" i="5"/>
  <c r="F5289" i="5"/>
  <c r="F5290" i="5"/>
  <c r="F5291" i="5"/>
  <c r="F5292" i="5"/>
  <c r="F5293" i="5"/>
  <c r="F5294" i="5"/>
  <c r="F5295" i="5"/>
  <c r="F5296" i="5"/>
  <c r="F5297" i="5"/>
  <c r="F5298" i="5"/>
  <c r="F5299" i="5"/>
  <c r="F5300" i="5"/>
  <c r="F5301" i="5"/>
  <c r="F5302" i="5"/>
  <c r="F5303" i="5"/>
  <c r="F5304" i="5"/>
  <c r="F5305" i="5"/>
  <c r="F5306" i="5"/>
  <c r="F5307" i="5"/>
  <c r="F5308" i="5"/>
  <c r="F5309" i="5"/>
  <c r="F5310" i="5"/>
  <c r="F5311" i="5"/>
  <c r="F5312" i="5"/>
  <c r="F5313" i="5"/>
  <c r="F5314" i="5"/>
  <c r="F5315" i="5"/>
  <c r="F5316" i="5"/>
  <c r="F5317" i="5"/>
  <c r="F5318" i="5"/>
  <c r="F5319" i="5"/>
  <c r="F5320" i="5"/>
  <c r="F5321" i="5"/>
  <c r="F5322" i="5"/>
  <c r="F5323" i="5"/>
  <c r="F5324" i="5"/>
  <c r="F5325" i="5"/>
  <c r="F5326" i="5"/>
  <c r="F5327" i="5"/>
  <c r="F5328" i="5"/>
  <c r="F5329" i="5"/>
  <c r="F5330" i="5"/>
  <c r="F5331" i="5"/>
  <c r="F5332" i="5"/>
  <c r="F5333" i="5"/>
  <c r="F5334" i="5"/>
  <c r="F5335" i="5"/>
  <c r="F5336" i="5"/>
  <c r="F5337" i="5"/>
  <c r="F5338" i="5"/>
  <c r="F5339" i="5"/>
  <c r="F5340" i="5"/>
  <c r="F5341" i="5"/>
  <c r="F5342" i="5"/>
  <c r="F5343" i="5"/>
  <c r="F5344" i="5"/>
  <c r="F5345" i="5"/>
  <c r="F5346" i="5"/>
  <c r="F5347" i="5"/>
  <c r="F5348" i="5"/>
  <c r="F5349" i="5"/>
  <c r="F5350" i="5"/>
  <c r="F5351" i="5"/>
  <c r="F5352" i="5"/>
  <c r="F5353" i="5"/>
  <c r="F5354" i="5"/>
  <c r="F5355" i="5"/>
  <c r="F5356" i="5"/>
  <c r="F5357" i="5"/>
  <c r="F5358" i="5"/>
  <c r="F5359" i="5"/>
  <c r="F5360" i="5"/>
  <c r="F5361" i="5"/>
  <c r="F5362" i="5"/>
  <c r="F5363" i="5"/>
  <c r="F5364" i="5"/>
  <c r="F5365" i="5"/>
  <c r="F5366" i="5"/>
  <c r="F5367" i="5"/>
  <c r="F5368" i="5"/>
  <c r="F5369" i="5"/>
  <c r="F5370" i="5"/>
  <c r="F5371" i="5"/>
  <c r="F5372" i="5"/>
  <c r="F5373" i="5"/>
  <c r="F5374" i="5"/>
  <c r="F5375" i="5"/>
  <c r="F5376" i="5"/>
  <c r="F5377" i="5"/>
  <c r="F5378" i="5"/>
  <c r="F5379" i="5"/>
  <c r="F5380" i="5"/>
  <c r="F5381" i="5"/>
  <c r="F5382" i="5"/>
  <c r="F5383" i="5"/>
  <c r="F5384" i="5"/>
  <c r="F5385" i="5"/>
  <c r="F5386" i="5"/>
  <c r="F5387" i="5"/>
  <c r="F5388" i="5"/>
  <c r="F5389" i="5"/>
  <c r="F5390" i="5"/>
  <c r="F5391" i="5"/>
  <c r="F5392" i="5"/>
  <c r="F5393" i="5"/>
  <c r="F5394" i="5"/>
  <c r="F5395" i="5"/>
  <c r="F5396" i="5"/>
  <c r="F5397" i="5"/>
  <c r="F5398" i="5"/>
  <c r="F5399" i="5"/>
  <c r="F5400" i="5"/>
  <c r="F5401" i="5"/>
  <c r="F5402" i="5"/>
  <c r="F5403" i="5"/>
  <c r="F5404" i="5"/>
  <c r="F5405" i="5"/>
  <c r="F5406" i="5"/>
  <c r="F5407" i="5"/>
  <c r="F5408" i="5"/>
  <c r="F5409" i="5"/>
  <c r="F5410" i="5"/>
  <c r="F5411" i="5"/>
  <c r="F2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B4987" i="5"/>
  <c r="B4988" i="5"/>
  <c r="B4989" i="5"/>
  <c r="B4990" i="5"/>
  <c r="B4991" i="5"/>
  <c r="B4992" i="5"/>
  <c r="B4993" i="5"/>
  <c r="B4994" i="5"/>
  <c r="B4995" i="5"/>
  <c r="B4996" i="5"/>
  <c r="B4997" i="5"/>
  <c r="B4998" i="5"/>
  <c r="B4999" i="5"/>
  <c r="B5000" i="5"/>
  <c r="B5001" i="5"/>
  <c r="B5002" i="5"/>
  <c r="B5003" i="5"/>
  <c r="B5004" i="5"/>
  <c r="B5005" i="5"/>
  <c r="B5006" i="5"/>
  <c r="B5007" i="5"/>
  <c r="B5008" i="5"/>
  <c r="B5009" i="5"/>
  <c r="B5010" i="5"/>
  <c r="B5011" i="5"/>
  <c r="B5012" i="5"/>
  <c r="B5013" i="5"/>
  <c r="B5014" i="5"/>
  <c r="B5015" i="5"/>
  <c r="B5016" i="5"/>
  <c r="B5017" i="5"/>
  <c r="B5018" i="5"/>
  <c r="B5019" i="5"/>
  <c r="B5020" i="5"/>
  <c r="B5021" i="5"/>
  <c r="B5022" i="5"/>
  <c r="B5023" i="5"/>
  <c r="B5024" i="5"/>
  <c r="B5025" i="5"/>
  <c r="B5026" i="5"/>
  <c r="B5027" i="5"/>
  <c r="B5028" i="5"/>
  <c r="B5029" i="5"/>
  <c r="B5030" i="5"/>
  <c r="B5031" i="5"/>
  <c r="B5032" i="5"/>
  <c r="B5033" i="5"/>
  <c r="B5034" i="5"/>
  <c r="B5035" i="5"/>
  <c r="B5036" i="5"/>
  <c r="B5037" i="5"/>
  <c r="B5038" i="5"/>
  <c r="B5039" i="5"/>
  <c r="B5040" i="5"/>
  <c r="B5041" i="5"/>
  <c r="B5042" i="5"/>
  <c r="B5043" i="5"/>
  <c r="B5044" i="5"/>
  <c r="B5045" i="5"/>
  <c r="B5046" i="5"/>
  <c r="B5047" i="5"/>
  <c r="B5048" i="5"/>
  <c r="B5049" i="5"/>
  <c r="B5050" i="5"/>
  <c r="B5051" i="5"/>
  <c r="B5052" i="5"/>
  <c r="B5053" i="5"/>
  <c r="B5054" i="5"/>
  <c r="B5055" i="5"/>
  <c r="B5056" i="5"/>
  <c r="B5057" i="5"/>
  <c r="B5058" i="5"/>
  <c r="B5059" i="5"/>
  <c r="B5060" i="5"/>
  <c r="B5061" i="5"/>
  <c r="B5062" i="5"/>
  <c r="B5063" i="5"/>
  <c r="B5064" i="5"/>
  <c r="B5065" i="5"/>
  <c r="B5066" i="5"/>
  <c r="B5067" i="5"/>
  <c r="B5068" i="5"/>
  <c r="B5069" i="5"/>
  <c r="B5070" i="5"/>
  <c r="B5071" i="5"/>
  <c r="B5072" i="5"/>
  <c r="B5073" i="5"/>
  <c r="B5074" i="5"/>
  <c r="B5075" i="5"/>
  <c r="B5076" i="5"/>
  <c r="B5077" i="5"/>
  <c r="B5078" i="5"/>
  <c r="B5079" i="5"/>
  <c r="B5080" i="5"/>
  <c r="B5081" i="5"/>
  <c r="B5082" i="5"/>
  <c r="B5083" i="5"/>
  <c r="B5084" i="5"/>
  <c r="B5085" i="5"/>
  <c r="B5086" i="5"/>
  <c r="B5087" i="5"/>
  <c r="B5088" i="5"/>
  <c r="B5089" i="5"/>
  <c r="B5090" i="5"/>
  <c r="B5091" i="5"/>
  <c r="B5092" i="5"/>
  <c r="B5093" i="5"/>
  <c r="B5094" i="5"/>
  <c r="B5095" i="5"/>
  <c r="B5096" i="5"/>
  <c r="B5097" i="5"/>
  <c r="B5098" i="5"/>
  <c r="B5099" i="5"/>
  <c r="B5100" i="5"/>
  <c r="B5101" i="5"/>
  <c r="B5102" i="5"/>
  <c r="B5103" i="5"/>
  <c r="B5104" i="5"/>
  <c r="B5105" i="5"/>
  <c r="B5106" i="5"/>
  <c r="B5107" i="5"/>
  <c r="B5108" i="5"/>
  <c r="B5109" i="5"/>
  <c r="B5110" i="5"/>
  <c r="B5111" i="5"/>
  <c r="B5112" i="5"/>
  <c r="B5113" i="5"/>
  <c r="B5114" i="5"/>
  <c r="B5115" i="5"/>
  <c r="B5116" i="5"/>
  <c r="B5117" i="5"/>
  <c r="B5118" i="5"/>
  <c r="B5119" i="5"/>
  <c r="B5120" i="5"/>
  <c r="B5121" i="5"/>
  <c r="B5122" i="5"/>
  <c r="B5123" i="5"/>
  <c r="B5124" i="5"/>
  <c r="B5125" i="5"/>
  <c r="B5126" i="5"/>
  <c r="B5127" i="5"/>
  <c r="B5128" i="5"/>
  <c r="B5129" i="5"/>
  <c r="B5130" i="5"/>
  <c r="B5131" i="5"/>
  <c r="B5132" i="5"/>
  <c r="B5133" i="5"/>
  <c r="B5134" i="5"/>
  <c r="B5135" i="5"/>
  <c r="B5136" i="5"/>
  <c r="B5137" i="5"/>
  <c r="B5138" i="5"/>
  <c r="B5139" i="5"/>
  <c r="B5140" i="5"/>
  <c r="B5141" i="5"/>
  <c r="B5142" i="5"/>
  <c r="B5143" i="5"/>
  <c r="B5144" i="5"/>
  <c r="B5145" i="5"/>
  <c r="B5146" i="5"/>
  <c r="B5147" i="5"/>
  <c r="B5148" i="5"/>
  <c r="B5149" i="5"/>
  <c r="B5150" i="5"/>
  <c r="B5151" i="5"/>
  <c r="B5152" i="5"/>
  <c r="B5153" i="5"/>
  <c r="B5154" i="5"/>
  <c r="B5155" i="5"/>
  <c r="B5156" i="5"/>
  <c r="B5157" i="5"/>
  <c r="B5158" i="5"/>
  <c r="B5159" i="5"/>
  <c r="B5160" i="5"/>
  <c r="B5161" i="5"/>
  <c r="B5162" i="5"/>
  <c r="B5163" i="5"/>
  <c r="B5164" i="5"/>
  <c r="B5165" i="5"/>
  <c r="B5166" i="5"/>
  <c r="B5167" i="5"/>
  <c r="B5168" i="5"/>
  <c r="B5169" i="5"/>
  <c r="B5170" i="5"/>
  <c r="B5171" i="5"/>
  <c r="B5172" i="5"/>
  <c r="B5173" i="5"/>
  <c r="B5174" i="5"/>
  <c r="B5175" i="5"/>
  <c r="B5176" i="5"/>
  <c r="B5177" i="5"/>
  <c r="B5178" i="5"/>
  <c r="B5179" i="5"/>
  <c r="B5180" i="5"/>
  <c r="B5181" i="5"/>
  <c r="B5182" i="5"/>
  <c r="B5183" i="5"/>
  <c r="B5184" i="5"/>
  <c r="B5185" i="5"/>
  <c r="B5186" i="5"/>
  <c r="B5187" i="5"/>
  <c r="B5188" i="5"/>
  <c r="B5189" i="5"/>
  <c r="B5190" i="5"/>
  <c r="B5191" i="5"/>
  <c r="B5192" i="5"/>
  <c r="B5193" i="5"/>
  <c r="B5194" i="5"/>
  <c r="B5195" i="5"/>
  <c r="B5196" i="5"/>
  <c r="B5197" i="5"/>
  <c r="B5198" i="5"/>
  <c r="B5199" i="5"/>
  <c r="B5200" i="5"/>
  <c r="B5201" i="5"/>
  <c r="B5202" i="5"/>
  <c r="B5203" i="5"/>
  <c r="B5204" i="5"/>
  <c r="B5205" i="5"/>
  <c r="B5206" i="5"/>
  <c r="B5207" i="5"/>
  <c r="B5208" i="5"/>
  <c r="B5209" i="5"/>
  <c r="B5210" i="5"/>
  <c r="B5211" i="5"/>
  <c r="B5212" i="5"/>
  <c r="B5213" i="5"/>
  <c r="B5214" i="5"/>
  <c r="B5215" i="5"/>
  <c r="B5216" i="5"/>
  <c r="B5217" i="5"/>
  <c r="B5218" i="5"/>
  <c r="B5219" i="5"/>
  <c r="B5220" i="5"/>
  <c r="B5221" i="5"/>
  <c r="B5222" i="5"/>
  <c r="B5223" i="5"/>
  <c r="B5224" i="5"/>
  <c r="B5225" i="5"/>
  <c r="B5226" i="5"/>
  <c r="B5227" i="5"/>
  <c r="B5228" i="5"/>
  <c r="B5229" i="5"/>
  <c r="B5230" i="5"/>
  <c r="B5231" i="5"/>
  <c r="B5232" i="5"/>
  <c r="B5233" i="5"/>
  <c r="B5234" i="5"/>
  <c r="B5235" i="5"/>
  <c r="B5236" i="5"/>
  <c r="B5237" i="5"/>
  <c r="B5238" i="5"/>
  <c r="B5239" i="5"/>
  <c r="B5240" i="5"/>
  <c r="B5241" i="5"/>
  <c r="B5242" i="5"/>
  <c r="B5243" i="5"/>
  <c r="B5244" i="5"/>
  <c r="B5245" i="5"/>
  <c r="B5246" i="5"/>
  <c r="B5247" i="5"/>
  <c r="B5248" i="5"/>
  <c r="B5249" i="5"/>
  <c r="B5250" i="5"/>
  <c r="B5251" i="5"/>
  <c r="B5252" i="5"/>
  <c r="B5253" i="5"/>
  <c r="B5254" i="5"/>
  <c r="B5255" i="5"/>
  <c r="B5256" i="5"/>
  <c r="B5257" i="5"/>
  <c r="B5258" i="5"/>
  <c r="B5259" i="5"/>
  <c r="B5260" i="5"/>
  <c r="B5261" i="5"/>
  <c r="B5262" i="5"/>
  <c r="B5263" i="5"/>
  <c r="B5264" i="5"/>
  <c r="B5265" i="5"/>
  <c r="B5266" i="5"/>
  <c r="B5267" i="5"/>
  <c r="B5268" i="5"/>
  <c r="B5269" i="5"/>
  <c r="B5270" i="5"/>
  <c r="B5271" i="5"/>
  <c r="B5272" i="5"/>
  <c r="B5273" i="5"/>
  <c r="B5274" i="5"/>
  <c r="B5275" i="5"/>
  <c r="B5276" i="5"/>
  <c r="B5277" i="5"/>
  <c r="B5278" i="5"/>
  <c r="B5279" i="5"/>
  <c r="B5280" i="5"/>
  <c r="B5281" i="5"/>
  <c r="B5282" i="5"/>
  <c r="B5283" i="5"/>
  <c r="B5284" i="5"/>
  <c r="B5285" i="5"/>
  <c r="B5286" i="5"/>
  <c r="B5287" i="5"/>
  <c r="B5288" i="5"/>
  <c r="B5289" i="5"/>
  <c r="B5290" i="5"/>
  <c r="B5291" i="5"/>
  <c r="B5292" i="5"/>
  <c r="B5293" i="5"/>
  <c r="B5294" i="5"/>
  <c r="B5295" i="5"/>
  <c r="B5296" i="5"/>
  <c r="B5297" i="5"/>
  <c r="B5298" i="5"/>
  <c r="B5299" i="5"/>
  <c r="B5300" i="5"/>
  <c r="B5301" i="5"/>
  <c r="B5302" i="5"/>
  <c r="B5303" i="5"/>
  <c r="B5304" i="5"/>
  <c r="B5305" i="5"/>
  <c r="B5306" i="5"/>
  <c r="B5307" i="5"/>
  <c r="B5308" i="5"/>
  <c r="B5309" i="5"/>
  <c r="B5310" i="5"/>
  <c r="B5311" i="5"/>
  <c r="B5312" i="5"/>
  <c r="B5313" i="5"/>
  <c r="B5314" i="5"/>
  <c r="B5315" i="5"/>
  <c r="B5316" i="5"/>
  <c r="B5317" i="5"/>
  <c r="B5318" i="5"/>
  <c r="B5319" i="5"/>
  <c r="B5320" i="5"/>
  <c r="B5321" i="5"/>
  <c r="B5322" i="5"/>
  <c r="B5323" i="5"/>
  <c r="B5324" i="5"/>
  <c r="B5325" i="5"/>
  <c r="B5326" i="5"/>
  <c r="B5327" i="5"/>
  <c r="B5328" i="5"/>
  <c r="B5329" i="5"/>
  <c r="B5330" i="5"/>
  <c r="B5331" i="5"/>
  <c r="B5332" i="5"/>
  <c r="B5333" i="5"/>
  <c r="B5334" i="5"/>
  <c r="B5335" i="5"/>
  <c r="B5336" i="5"/>
  <c r="B5337" i="5"/>
  <c r="B5338" i="5"/>
  <c r="B5339" i="5"/>
  <c r="B5340" i="5"/>
  <c r="B5341" i="5"/>
  <c r="B5342" i="5"/>
  <c r="B5343" i="5"/>
  <c r="B5344" i="5"/>
  <c r="B5345" i="5"/>
  <c r="B5346" i="5"/>
  <c r="B5347" i="5"/>
  <c r="B5348" i="5"/>
  <c r="B5349" i="5"/>
  <c r="B5350" i="5"/>
  <c r="B5351" i="5"/>
  <c r="B5352" i="5"/>
  <c r="B5353" i="5"/>
  <c r="B5354" i="5"/>
  <c r="B5355" i="5"/>
  <c r="B5356" i="5"/>
  <c r="B5357" i="5"/>
  <c r="B5358" i="5"/>
  <c r="B5359" i="5"/>
  <c r="B5360" i="5"/>
  <c r="B5361" i="5"/>
  <c r="B5362" i="5"/>
  <c r="B5363" i="5"/>
  <c r="B5364" i="5"/>
  <c r="B5365" i="5"/>
  <c r="B5366" i="5"/>
  <c r="B5367" i="5"/>
  <c r="B5368" i="5"/>
  <c r="B5369" i="5"/>
  <c r="B5370" i="5"/>
  <c r="B5371" i="5"/>
  <c r="B5372" i="5"/>
  <c r="B5373" i="5"/>
  <c r="B5374" i="5"/>
  <c r="B5375" i="5"/>
  <c r="B5376" i="5"/>
  <c r="B5377" i="5"/>
  <c r="B5378" i="5"/>
  <c r="B5379" i="5"/>
  <c r="B5380" i="5"/>
  <c r="B5381" i="5"/>
  <c r="B5382" i="5"/>
  <c r="B5383" i="5"/>
  <c r="B5384" i="5"/>
  <c r="B5385" i="5"/>
  <c r="B5386" i="5"/>
  <c r="B5387" i="5"/>
  <c r="B5388" i="5"/>
  <c r="B5389" i="5"/>
  <c r="B5390" i="5"/>
  <c r="B5391" i="5"/>
  <c r="B5392" i="5"/>
  <c r="B5393" i="5"/>
  <c r="B5394" i="5"/>
  <c r="B5395" i="5"/>
  <c r="B5396" i="5"/>
  <c r="B5397" i="5"/>
  <c r="B5398" i="5"/>
  <c r="B5399" i="5"/>
  <c r="B5400" i="5"/>
  <c r="B5401" i="5"/>
  <c r="B5402" i="5"/>
  <c r="B5403" i="5"/>
  <c r="B5404" i="5"/>
  <c r="B5405" i="5"/>
  <c r="B5406" i="5"/>
  <c r="B5407" i="5"/>
  <c r="B5408" i="5"/>
  <c r="B5409" i="5"/>
  <c r="B5410" i="5"/>
  <c r="B5411" i="5"/>
  <c r="B4" i="5"/>
  <c r="B5" i="5"/>
  <c r="B6" i="5"/>
  <c r="B3" i="5"/>
  <c r="B2" i="5"/>
  <c r="E2" i="5" s="1"/>
  <c r="AF5348" i="5"/>
  <c r="AD2546" i="5"/>
  <c r="E6" i="6" l="1"/>
  <c r="T3" i="5"/>
  <c r="T4" i="5"/>
  <c r="T3352" i="5"/>
  <c r="T1998" i="5"/>
  <c r="T7" i="5"/>
  <c r="T8" i="5"/>
  <c r="T3355" i="5"/>
  <c r="T1442" i="5"/>
  <c r="T11" i="5"/>
  <c r="T3360" i="5"/>
  <c r="T13" i="5"/>
  <c r="T1055" i="5"/>
  <c r="T15" i="5"/>
  <c r="T596" i="5"/>
  <c r="T17" i="5"/>
  <c r="T18" i="5"/>
  <c r="T19" i="5"/>
  <c r="T1057" i="5"/>
  <c r="T118" i="5"/>
  <c r="T23" i="5"/>
  <c r="T24" i="5"/>
  <c r="T25" i="5"/>
  <c r="T1059" i="5"/>
  <c r="T1999" i="5"/>
  <c r="T598" i="5"/>
  <c r="T2549" i="5"/>
  <c r="T2002" i="5"/>
  <c r="T31" i="5"/>
  <c r="T2003" i="5"/>
  <c r="T3361" i="5"/>
  <c r="T34" i="5"/>
  <c r="T35" i="5"/>
  <c r="T36" i="5"/>
  <c r="T37" i="5"/>
  <c r="T38" i="5"/>
  <c r="T39" i="5"/>
  <c r="T40" i="5"/>
  <c r="T2550" i="5"/>
  <c r="T42" i="5"/>
  <c r="T43" i="5"/>
  <c r="T4173" i="5"/>
  <c r="T45" i="5"/>
  <c r="T46" i="5"/>
  <c r="T1444" i="5"/>
  <c r="T2005" i="5"/>
  <c r="T49" i="5"/>
  <c r="T3368" i="5"/>
  <c r="T4882" i="5"/>
  <c r="T52" i="5"/>
  <c r="T4174" i="5"/>
  <c r="T54" i="5"/>
  <c r="T3369" i="5"/>
  <c r="T4176" i="5"/>
  <c r="T2552" i="5"/>
  <c r="T58" i="5"/>
  <c r="T59" i="5"/>
  <c r="T60" i="5"/>
  <c r="T4178" i="5"/>
  <c r="T3370" i="5"/>
  <c r="T63" i="5"/>
  <c r="T3371" i="5"/>
  <c r="T2555" i="5"/>
  <c r="T3374" i="5"/>
  <c r="T67" i="5"/>
  <c r="T68" i="5"/>
  <c r="T4179" i="5"/>
  <c r="T2556" i="5"/>
  <c r="T71" i="5"/>
  <c r="T72" i="5"/>
  <c r="T73" i="5"/>
  <c r="T74" i="5"/>
  <c r="T75" i="5"/>
  <c r="T76" i="5"/>
  <c r="T77" i="5"/>
  <c r="T78" i="5"/>
  <c r="T2006" i="5"/>
  <c r="T80" i="5"/>
  <c r="T81" i="5"/>
  <c r="T82" i="5"/>
  <c r="T83" i="5"/>
  <c r="T2557" i="5"/>
  <c r="T4884" i="5"/>
  <c r="T102" i="5"/>
  <c r="T4180" i="5"/>
  <c r="T3375" i="5"/>
  <c r="T399" i="5"/>
  <c r="T90" i="5"/>
  <c r="T3376" i="5"/>
  <c r="T92" i="5"/>
  <c r="T93" i="5"/>
  <c r="T1447" i="5"/>
  <c r="T95" i="5"/>
  <c r="T3379" i="5"/>
  <c r="T97" i="5"/>
  <c r="T98" i="5"/>
  <c r="T99" i="5"/>
  <c r="T4182" i="5"/>
  <c r="T101" i="5"/>
  <c r="T1448" i="5"/>
  <c r="T1450" i="5"/>
  <c r="T103" i="5"/>
  <c r="T105" i="5"/>
  <c r="T106" i="5"/>
  <c r="T2562" i="5"/>
  <c r="T108" i="5"/>
  <c r="T3381" i="5"/>
  <c r="T110" i="5"/>
  <c r="T823" i="5"/>
  <c r="T1061" i="5"/>
  <c r="T16" i="5"/>
  <c r="T114" i="5"/>
  <c r="T269" i="5"/>
  <c r="T2568" i="5"/>
  <c r="T117" i="5"/>
  <c r="T4886" i="5"/>
  <c r="T2007" i="5"/>
  <c r="T1451" i="5"/>
  <c r="T1452" i="5"/>
  <c r="T122" i="5"/>
  <c r="T123" i="5"/>
  <c r="T124" i="5"/>
  <c r="T125" i="5"/>
  <c r="T126" i="5"/>
  <c r="T127" i="5"/>
  <c r="T128" i="5"/>
  <c r="T129" i="5"/>
  <c r="T4887" i="5"/>
  <c r="T2572" i="5"/>
  <c r="T132" i="5"/>
  <c r="T198" i="5"/>
  <c r="T134" i="5"/>
  <c r="T135" i="5"/>
  <c r="T400" i="5"/>
  <c r="T3385" i="5"/>
  <c r="T824" i="5"/>
  <c r="T4888" i="5"/>
  <c r="T3387" i="5"/>
  <c r="T2008" i="5"/>
  <c r="T270" i="5"/>
  <c r="T2578" i="5"/>
  <c r="T2009" i="5"/>
  <c r="T1455" i="5"/>
  <c r="T146" i="5"/>
  <c r="T1458" i="5"/>
  <c r="T84" i="5"/>
  <c r="T825" i="5"/>
  <c r="T271" i="5"/>
  <c r="T601" i="5"/>
  <c r="T152" i="5"/>
  <c r="T3388" i="5"/>
  <c r="T1065" i="5"/>
  <c r="T4890" i="5"/>
  <c r="T2010" i="5"/>
  <c r="T826" i="5"/>
  <c r="T158" i="5"/>
  <c r="T159" i="5"/>
  <c r="T1067" i="5"/>
  <c r="T161" i="5"/>
  <c r="T4183" i="5"/>
  <c r="T163" i="5"/>
  <c r="T164" i="5"/>
  <c r="T165" i="5"/>
  <c r="T166" i="5"/>
  <c r="T2011" i="5"/>
  <c r="T168" i="5"/>
  <c r="T169" i="5"/>
  <c r="T170" i="5"/>
  <c r="T2579" i="5"/>
  <c r="T2581" i="5"/>
  <c r="T199" i="5"/>
  <c r="T4894" i="5"/>
  <c r="T2012" i="5"/>
  <c r="T176" i="5"/>
  <c r="T177" i="5"/>
  <c r="T3392" i="5"/>
  <c r="T403" i="5"/>
  <c r="T180" i="5"/>
  <c r="T181" i="5"/>
  <c r="T1459" i="5"/>
  <c r="T1464" i="5"/>
  <c r="T404" i="5"/>
  <c r="T185" i="5"/>
  <c r="T2582" i="5"/>
  <c r="T2584" i="5"/>
  <c r="T3396" i="5"/>
  <c r="T189" i="5"/>
  <c r="T3398" i="5"/>
  <c r="T405" i="5"/>
  <c r="T192" i="5"/>
  <c r="T193" i="5"/>
  <c r="T2013" i="5"/>
  <c r="T827" i="5"/>
  <c r="T196" i="5"/>
  <c r="T2585" i="5"/>
  <c r="T1474" i="5"/>
  <c r="T2592" i="5"/>
  <c r="T200" i="5"/>
  <c r="T406" i="5"/>
  <c r="T202" i="5"/>
  <c r="T203" i="5"/>
  <c r="T204" i="5"/>
  <c r="T4184" i="5"/>
  <c r="T2014" i="5"/>
  <c r="T207" i="5"/>
  <c r="T3399" i="5"/>
  <c r="T209" i="5"/>
  <c r="T2593" i="5"/>
  <c r="T3400" i="5"/>
  <c r="T603" i="5"/>
  <c r="T213" i="5"/>
  <c r="T2015" i="5"/>
  <c r="T1069" i="5"/>
  <c r="T4189" i="5"/>
  <c r="T1478" i="5"/>
  <c r="T218" i="5"/>
  <c r="T85" i="5"/>
  <c r="T4190" i="5"/>
  <c r="T221" i="5"/>
  <c r="T2596" i="5"/>
  <c r="T1481" i="5"/>
  <c r="T272" i="5"/>
  <c r="T3402" i="5"/>
  <c r="T829" i="5"/>
  <c r="T227" i="5"/>
  <c r="T2597" i="5"/>
  <c r="T229" i="5"/>
  <c r="T4192" i="5"/>
  <c r="T2599" i="5"/>
  <c r="T232" i="5"/>
  <c r="T1482" i="5"/>
  <c r="T234" i="5"/>
  <c r="T235" i="5"/>
  <c r="T236" i="5"/>
  <c r="T151" i="5"/>
  <c r="T238" i="5"/>
  <c r="T2602" i="5"/>
  <c r="T1488" i="5"/>
  <c r="T604" i="5"/>
  <c r="T832" i="5"/>
  <c r="T119" i="5"/>
  <c r="T4193" i="5"/>
  <c r="T407" i="5"/>
  <c r="T246" i="5"/>
  <c r="T2016" i="5"/>
  <c r="T64" i="5"/>
  <c r="T249" i="5"/>
  <c r="T250" i="5"/>
  <c r="T251" i="5"/>
  <c r="T834" i="5"/>
  <c r="T253" i="5"/>
  <c r="T254" i="5"/>
  <c r="T2017" i="5"/>
  <c r="T256" i="5"/>
  <c r="T4195" i="5"/>
  <c r="T4196" i="5"/>
  <c r="T153" i="5"/>
  <c r="T1073" i="5"/>
  <c r="T2605" i="5"/>
  <c r="T835" i="5"/>
  <c r="T2018" i="5"/>
  <c r="T154" i="5"/>
  <c r="T2607" i="5"/>
  <c r="T1490" i="5"/>
  <c r="T2019" i="5"/>
  <c r="T155" i="5"/>
  <c r="T2020" i="5"/>
  <c r="T1491" i="5"/>
  <c r="T2608" i="5"/>
  <c r="T3403" i="5"/>
  <c r="T22" i="5"/>
  <c r="T274" i="5"/>
  <c r="T275" i="5"/>
  <c r="T4896" i="5"/>
  <c r="T277" i="5"/>
  <c r="T278" i="5"/>
  <c r="T201" i="5"/>
  <c r="T280" i="5"/>
  <c r="T281" i="5"/>
  <c r="T282" i="5"/>
  <c r="T283" i="5"/>
  <c r="T284" i="5"/>
  <c r="T285" i="5"/>
  <c r="T286" i="5"/>
  <c r="T287" i="5"/>
  <c r="T2023" i="5"/>
  <c r="T289" i="5"/>
  <c r="T290" i="5"/>
  <c r="T291" i="5"/>
  <c r="T292" i="5"/>
  <c r="T4199" i="5"/>
  <c r="T4204" i="5"/>
  <c r="T295" i="5"/>
  <c r="T296" i="5"/>
  <c r="T297" i="5"/>
  <c r="T298" i="5"/>
  <c r="T299" i="5"/>
  <c r="T4205" i="5"/>
  <c r="T4206" i="5"/>
  <c r="T302" i="5"/>
  <c r="T4208" i="5"/>
  <c r="T205" i="5"/>
  <c r="T1077" i="5"/>
  <c r="T4215" i="5"/>
  <c r="T2615" i="5"/>
  <c r="T308" i="5"/>
  <c r="T309" i="5"/>
  <c r="T310" i="5"/>
  <c r="T4219" i="5"/>
  <c r="T312" i="5"/>
  <c r="T2024" i="5"/>
  <c r="T314" i="5"/>
  <c r="T838" i="5"/>
  <c r="T2026" i="5"/>
  <c r="T317" i="5"/>
  <c r="T318" i="5"/>
  <c r="T2028" i="5"/>
  <c r="T320" i="5"/>
  <c r="T321" i="5"/>
  <c r="T322" i="5"/>
  <c r="T323" i="5"/>
  <c r="T2618" i="5"/>
  <c r="T4221" i="5"/>
  <c r="T2620" i="5"/>
  <c r="T3404" i="5"/>
  <c r="T328" i="5"/>
  <c r="T329" i="5"/>
  <c r="T330" i="5"/>
  <c r="T409" i="5"/>
  <c r="T332" i="5"/>
  <c r="T273" i="5"/>
  <c r="T334" i="5"/>
  <c r="T335" i="5"/>
  <c r="T336" i="5"/>
  <c r="T337" i="5"/>
  <c r="T276" i="5"/>
  <c r="T339" i="5"/>
  <c r="T2622" i="5"/>
  <c r="T1493" i="5"/>
  <c r="T342" i="5"/>
  <c r="T415" i="5"/>
  <c r="T4899" i="5"/>
  <c r="T279" i="5"/>
  <c r="T613" i="5"/>
  <c r="T347" i="5"/>
  <c r="T2029" i="5"/>
  <c r="T4224" i="5"/>
  <c r="T350" i="5"/>
  <c r="T3410" i="5"/>
  <c r="T352" i="5"/>
  <c r="T2624" i="5"/>
  <c r="T354" i="5"/>
  <c r="T1499" i="5"/>
  <c r="T3411" i="5"/>
  <c r="T2627" i="5"/>
  <c r="T421" i="5"/>
  <c r="T4226" i="5"/>
  <c r="T360" i="5"/>
  <c r="T4233" i="5"/>
  <c r="T1507" i="5"/>
  <c r="T4902" i="5"/>
  <c r="T364" i="5"/>
  <c r="T365" i="5"/>
  <c r="T366" i="5"/>
  <c r="T4234" i="5"/>
  <c r="T368" i="5"/>
  <c r="T3412" i="5"/>
  <c r="T370" i="5"/>
  <c r="T371" i="5"/>
  <c r="T3413" i="5"/>
  <c r="T373" i="5"/>
  <c r="T839" i="5"/>
  <c r="T2628" i="5"/>
  <c r="T3414" i="5"/>
  <c r="T2030" i="5"/>
  <c r="T378" i="5"/>
  <c r="T379" i="5"/>
  <c r="T380" i="5"/>
  <c r="T381" i="5"/>
  <c r="T2645" i="5"/>
  <c r="T2646" i="5"/>
  <c r="T384" i="5"/>
  <c r="T385" i="5"/>
  <c r="T386" i="5"/>
  <c r="T4904" i="5"/>
  <c r="T388" i="5"/>
  <c r="T2031" i="5"/>
  <c r="T156" i="5"/>
  <c r="T391" i="5"/>
  <c r="T392" i="5"/>
  <c r="T4237" i="5"/>
  <c r="T394" i="5"/>
  <c r="T395" i="5"/>
  <c r="T2649" i="5"/>
  <c r="T4239" i="5"/>
  <c r="T1508" i="5"/>
  <c r="T3415" i="5"/>
  <c r="T2653" i="5"/>
  <c r="T401" i="5"/>
  <c r="T402" i="5"/>
  <c r="T3416" i="5"/>
  <c r="T2656" i="5"/>
  <c r="T2032" i="5"/>
  <c r="T206" i="5"/>
  <c r="T424" i="5"/>
  <c r="T408" i="5"/>
  <c r="T2033" i="5"/>
  <c r="T410" i="5"/>
  <c r="T411" i="5"/>
  <c r="T412" i="5"/>
  <c r="T413" i="5"/>
  <c r="T414" i="5"/>
  <c r="T4907" i="5"/>
  <c r="T416" i="5"/>
  <c r="T417" i="5"/>
  <c r="T418" i="5"/>
  <c r="T419" i="5"/>
  <c r="T420" i="5"/>
  <c r="T1079" i="5"/>
  <c r="T422" i="5"/>
  <c r="T423" i="5"/>
  <c r="T841" i="5"/>
  <c r="T425" i="5"/>
  <c r="T426" i="5"/>
  <c r="T427" i="5"/>
  <c r="T2657" i="5"/>
  <c r="T429" i="5"/>
  <c r="T430" i="5"/>
  <c r="T431" i="5"/>
  <c r="T4240" i="5"/>
  <c r="T433" i="5"/>
  <c r="T434" i="5"/>
  <c r="T435" i="5"/>
  <c r="T436" i="5"/>
  <c r="T1082" i="5"/>
  <c r="T1513" i="5"/>
  <c r="T439" i="5"/>
  <c r="T440" i="5"/>
  <c r="T441" i="5"/>
  <c r="T442" i="5"/>
  <c r="T3417" i="5"/>
  <c r="T1084" i="5"/>
  <c r="T1514" i="5"/>
  <c r="T4243" i="5"/>
  <c r="T1086" i="5"/>
  <c r="T428" i="5"/>
  <c r="T288" i="5"/>
  <c r="T432" i="5"/>
  <c r="T842" i="5"/>
  <c r="T3418" i="5"/>
  <c r="T2658" i="5"/>
  <c r="T1087" i="5"/>
  <c r="T1089" i="5"/>
  <c r="T1515" i="5"/>
  <c r="T1518" i="5"/>
  <c r="T157" i="5"/>
  <c r="T4247" i="5"/>
  <c r="T208" i="5"/>
  <c r="T1519" i="5"/>
  <c r="T2660" i="5"/>
  <c r="T2663" i="5"/>
  <c r="T464" i="5"/>
  <c r="T2664" i="5"/>
  <c r="T2666" i="5"/>
  <c r="T1520" i="5"/>
  <c r="T4250" i="5"/>
  <c r="T2667" i="5"/>
  <c r="T1090" i="5"/>
  <c r="T4256" i="5"/>
  <c r="T437" i="5"/>
  <c r="T473" i="5"/>
  <c r="T2036" i="5"/>
  <c r="T4257" i="5"/>
  <c r="T4909" i="5"/>
  <c r="T1521" i="5"/>
  <c r="T843" i="5"/>
  <c r="T104" i="5"/>
  <c r="T1522" i="5"/>
  <c r="T614" i="5"/>
  <c r="T1093" i="5"/>
  <c r="T3420" i="5"/>
  <c r="T2668" i="5"/>
  <c r="T1523" i="5"/>
  <c r="T4261" i="5"/>
  <c r="T3421" i="5"/>
  <c r="T1097" i="5"/>
  <c r="T438" i="5"/>
  <c r="T1098" i="5"/>
  <c r="T1100" i="5"/>
  <c r="T1524" i="5"/>
  <c r="T443" i="5"/>
  <c r="T1525" i="5"/>
  <c r="T4315" i="5"/>
  <c r="T1104" i="5"/>
  <c r="T1107" i="5"/>
  <c r="T498" i="5"/>
  <c r="T499" i="5"/>
  <c r="T2037" i="5"/>
  <c r="T501" i="5"/>
  <c r="T502" i="5"/>
  <c r="T503" i="5"/>
  <c r="T504" i="5"/>
  <c r="T505" i="5"/>
  <c r="T1108" i="5"/>
  <c r="T507" i="5"/>
  <c r="T3423" i="5"/>
  <c r="T509" i="5"/>
  <c r="T510" i="5"/>
  <c r="T4319" i="5"/>
  <c r="T1526" i="5"/>
  <c r="T2039" i="5"/>
  <c r="T618" i="5"/>
  <c r="T2040" i="5"/>
  <c r="T516" i="5"/>
  <c r="T1529" i="5"/>
  <c r="T518" i="5"/>
  <c r="T519" i="5"/>
  <c r="T2669" i="5"/>
  <c r="T2041" i="5"/>
  <c r="T522" i="5"/>
  <c r="T2674" i="5"/>
  <c r="T524" i="5"/>
  <c r="T525" i="5"/>
  <c r="T3424" i="5"/>
  <c r="T3427" i="5"/>
  <c r="T528" i="5"/>
  <c r="T529" i="5"/>
  <c r="T530" i="5"/>
  <c r="T2676" i="5"/>
  <c r="T2677" i="5"/>
  <c r="T533" i="5"/>
  <c r="T534" i="5"/>
  <c r="T535" i="5"/>
  <c r="T2680" i="5"/>
  <c r="T537" i="5"/>
  <c r="T3428" i="5"/>
  <c r="T539" i="5"/>
  <c r="T540" i="5"/>
  <c r="T541" i="5"/>
  <c r="T542" i="5"/>
  <c r="T543" i="5"/>
  <c r="T544" i="5"/>
  <c r="T545" i="5"/>
  <c r="T546" i="5"/>
  <c r="T2042" i="5"/>
  <c r="T2681" i="5"/>
  <c r="T4910" i="5"/>
  <c r="T550" i="5"/>
  <c r="T551" i="5"/>
  <c r="T4320" i="5"/>
  <c r="T4912" i="5"/>
  <c r="T554" i="5"/>
  <c r="T555" i="5"/>
  <c r="T3430" i="5"/>
  <c r="T2684" i="5"/>
  <c r="T3431" i="5"/>
  <c r="T210" i="5"/>
  <c r="T560" i="5"/>
  <c r="T4913" i="5"/>
  <c r="T562" i="5"/>
  <c r="T563" i="5"/>
  <c r="T4914" i="5"/>
  <c r="T4321" i="5"/>
  <c r="T566" i="5"/>
  <c r="T2043" i="5"/>
  <c r="T4324" i="5"/>
  <c r="T1110" i="5"/>
  <c r="T570" i="5"/>
  <c r="T571" i="5"/>
  <c r="T846" i="5"/>
  <c r="T573" i="5"/>
  <c r="T574" i="5"/>
  <c r="T575" i="5"/>
  <c r="T2044" i="5"/>
  <c r="T3435" i="5"/>
  <c r="T2686" i="5"/>
  <c r="T579" i="5"/>
  <c r="T580" i="5"/>
  <c r="T581" i="5"/>
  <c r="T582" i="5"/>
  <c r="T583" i="5"/>
  <c r="T2045" i="5"/>
  <c r="T585" i="5"/>
  <c r="T586" i="5"/>
  <c r="T4915" i="5"/>
  <c r="T588" i="5"/>
  <c r="T589" i="5"/>
  <c r="T590" i="5"/>
  <c r="T591" i="5"/>
  <c r="T592" i="5"/>
  <c r="T2046" i="5"/>
  <c r="T2047" i="5"/>
  <c r="T4329" i="5"/>
  <c r="T4917" i="5"/>
  <c r="T597" i="5"/>
  <c r="T1539" i="5"/>
  <c r="T599" i="5"/>
  <c r="T600" i="5"/>
  <c r="T4330" i="5"/>
  <c r="T602" i="5"/>
  <c r="T4918" i="5"/>
  <c r="T847" i="5"/>
  <c r="T605" i="5"/>
  <c r="T606" i="5"/>
  <c r="T607" i="5"/>
  <c r="T608" i="5"/>
  <c r="T609" i="5"/>
  <c r="T610" i="5"/>
  <c r="T611" i="5"/>
  <c r="T612" i="5"/>
  <c r="T4333" i="5"/>
  <c r="T2048" i="5"/>
  <c r="T615" i="5"/>
  <c r="T616" i="5"/>
  <c r="T617" i="5"/>
  <c r="T4919" i="5"/>
  <c r="T2687" i="5"/>
  <c r="T2688" i="5"/>
  <c r="T621" i="5"/>
  <c r="T622" i="5"/>
  <c r="T623" i="5"/>
  <c r="T2049" i="5"/>
  <c r="T1112" i="5"/>
  <c r="T626" i="5"/>
  <c r="T2052" i="5"/>
  <c r="T628" i="5"/>
  <c r="T3436" i="5"/>
  <c r="T630" i="5"/>
  <c r="T631" i="5"/>
  <c r="T632" i="5"/>
  <c r="T4334" i="5"/>
  <c r="T1542" i="5"/>
  <c r="T4335" i="5"/>
  <c r="T636" i="5"/>
  <c r="T4336" i="5"/>
  <c r="T3438" i="5"/>
  <c r="T639" i="5"/>
  <c r="T640" i="5"/>
  <c r="T641" i="5"/>
  <c r="T5292" i="5"/>
  <c r="T643" i="5"/>
  <c r="T644" i="5"/>
  <c r="T645" i="5"/>
  <c r="T646" i="5"/>
  <c r="T3444" i="5"/>
  <c r="T648" i="5"/>
  <c r="T649" i="5"/>
  <c r="T650" i="5"/>
  <c r="T50" i="5"/>
  <c r="T652" i="5"/>
  <c r="T653" i="5"/>
  <c r="T654" i="5"/>
  <c r="T655" i="5"/>
  <c r="T656" i="5"/>
  <c r="T657" i="5"/>
  <c r="T3445" i="5"/>
  <c r="T659" i="5"/>
  <c r="T4920" i="5"/>
  <c r="T1547" i="5"/>
  <c r="T65" i="5"/>
  <c r="T3452" i="5"/>
  <c r="T664" i="5"/>
  <c r="T665" i="5"/>
  <c r="T666" i="5"/>
  <c r="T667" i="5"/>
  <c r="T668" i="5"/>
  <c r="T669" i="5"/>
  <c r="T670" i="5"/>
  <c r="T671" i="5"/>
  <c r="T672" i="5"/>
  <c r="T673" i="5"/>
  <c r="T444" i="5"/>
  <c r="T675" i="5"/>
  <c r="T4339" i="5"/>
  <c r="T2690" i="5"/>
  <c r="T678" i="5"/>
  <c r="T679" i="5"/>
  <c r="T680" i="5"/>
  <c r="T681" i="5"/>
  <c r="T682" i="5"/>
  <c r="T2053" i="5"/>
  <c r="T3454" i="5"/>
  <c r="T685" i="5"/>
  <c r="T686" i="5"/>
  <c r="T687" i="5"/>
  <c r="T688" i="5"/>
  <c r="T689" i="5"/>
  <c r="T690" i="5"/>
  <c r="T691" i="5"/>
  <c r="T692" i="5"/>
  <c r="T693" i="5"/>
  <c r="T2054" i="5"/>
  <c r="T695" i="5"/>
  <c r="T619" i="5"/>
  <c r="T445" i="5"/>
  <c r="T698" i="5"/>
  <c r="T699" i="5"/>
  <c r="T700" i="5"/>
  <c r="T701" i="5"/>
  <c r="T702" i="5"/>
  <c r="T703" i="5"/>
  <c r="T2692" i="5"/>
  <c r="T1116" i="5"/>
  <c r="T3459" i="5"/>
  <c r="T707" i="5"/>
  <c r="T2056" i="5"/>
  <c r="T709" i="5"/>
  <c r="T4342" i="5"/>
  <c r="T711" i="5"/>
  <c r="T712" i="5"/>
  <c r="T713" i="5"/>
  <c r="T714" i="5"/>
  <c r="T1120" i="5"/>
  <c r="T3462" i="5"/>
  <c r="T717" i="5"/>
  <c r="T718" i="5"/>
  <c r="T3468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2057" i="5"/>
  <c r="T733" i="5"/>
  <c r="T734" i="5"/>
  <c r="T2695" i="5"/>
  <c r="T3469" i="5"/>
  <c r="T737" i="5"/>
  <c r="T738" i="5"/>
  <c r="T739" i="5"/>
  <c r="T740" i="5"/>
  <c r="T3470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446" i="5"/>
  <c r="T2698" i="5"/>
  <c r="T2701" i="5"/>
  <c r="T2058" i="5"/>
  <c r="T764" i="5"/>
  <c r="T765" i="5"/>
  <c r="T4922" i="5"/>
  <c r="T2059" i="5"/>
  <c r="T447" i="5"/>
  <c r="T769" i="5"/>
  <c r="T770" i="5"/>
  <c r="T771" i="5"/>
  <c r="T848" i="5"/>
  <c r="T4345" i="5"/>
  <c r="T3480" i="5"/>
  <c r="T850" i="5"/>
  <c r="T211" i="5"/>
  <c r="T3481" i="5"/>
  <c r="T620" i="5"/>
  <c r="T779" i="5"/>
  <c r="T2702" i="5"/>
  <c r="T3483" i="5"/>
  <c r="T212" i="5"/>
  <c r="T783" i="5"/>
  <c r="T784" i="5"/>
  <c r="T3493" i="5"/>
  <c r="T786" i="5"/>
  <c r="T787" i="5"/>
  <c r="T788" i="5"/>
  <c r="T3495" i="5"/>
  <c r="T214" i="5"/>
  <c r="T791" i="5"/>
  <c r="T3496" i="5"/>
  <c r="T793" i="5"/>
  <c r="T624" i="5"/>
  <c r="T26" i="5"/>
  <c r="T4346" i="5"/>
  <c r="T2060" i="5"/>
  <c r="T3501" i="5"/>
  <c r="T2704" i="5"/>
  <c r="T800" i="5"/>
  <c r="T4923" i="5"/>
  <c r="T4347" i="5"/>
  <c r="T293" i="5"/>
  <c r="T804" i="5"/>
  <c r="T3503" i="5"/>
  <c r="T806" i="5"/>
  <c r="T2712" i="5"/>
  <c r="T107" i="5"/>
  <c r="T809" i="5"/>
  <c r="T810" i="5"/>
  <c r="T811" i="5"/>
  <c r="T2714" i="5"/>
  <c r="T4348" i="5"/>
  <c r="T814" i="5"/>
  <c r="T815" i="5"/>
  <c r="T816" i="5"/>
  <c r="T4349" i="5"/>
  <c r="T818" i="5"/>
  <c r="T819" i="5"/>
  <c r="T820" i="5"/>
  <c r="T821" i="5"/>
  <c r="T3506" i="5"/>
  <c r="T2061" i="5"/>
  <c r="T2716" i="5"/>
  <c r="T294" i="5"/>
  <c r="T4925" i="5"/>
  <c r="T4350" i="5"/>
  <c r="T828" i="5"/>
  <c r="T120" i="5"/>
  <c r="T830" i="5"/>
  <c r="T831" i="5"/>
  <c r="T215" i="5"/>
  <c r="T833" i="5"/>
  <c r="T3508" i="5"/>
  <c r="T2062" i="5"/>
  <c r="T836" i="5"/>
  <c r="T837" i="5"/>
  <c r="T4351" i="5"/>
  <c r="T1548" i="5"/>
  <c r="T840" i="5"/>
  <c r="T448" i="5"/>
  <c r="T2063" i="5"/>
  <c r="T2719" i="5"/>
  <c r="T844" i="5"/>
  <c r="T845" i="5"/>
  <c r="T2064" i="5"/>
  <c r="T4352" i="5"/>
  <c r="T3510" i="5"/>
  <c r="T849" i="5"/>
  <c r="T625" i="5"/>
  <c r="T851" i="5"/>
  <c r="T4926" i="5"/>
  <c r="T853" i="5"/>
  <c r="T3515" i="5"/>
  <c r="T855" i="5"/>
  <c r="T856" i="5"/>
  <c r="T4927" i="5"/>
  <c r="T2065" i="5"/>
  <c r="T859" i="5"/>
  <c r="T4353" i="5"/>
  <c r="T2726" i="5"/>
  <c r="T4933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2066" i="5"/>
  <c r="T3517" i="5"/>
  <c r="T878" i="5"/>
  <c r="T879" i="5"/>
  <c r="T880" i="5"/>
  <c r="T3519" i="5"/>
  <c r="T4357" i="5"/>
  <c r="T1551" i="5"/>
  <c r="T884" i="5"/>
  <c r="T2067" i="5"/>
  <c r="T886" i="5"/>
  <c r="T887" i="5"/>
  <c r="T4940" i="5"/>
  <c r="T889" i="5"/>
  <c r="T890" i="5"/>
  <c r="T627" i="5"/>
  <c r="T892" i="5"/>
  <c r="T4943" i="5"/>
  <c r="T2727" i="5"/>
  <c r="T895" i="5"/>
  <c r="T896" i="5"/>
  <c r="T897" i="5"/>
  <c r="T898" i="5"/>
  <c r="T899" i="5"/>
  <c r="T300" i="5"/>
  <c r="T901" i="5"/>
  <c r="T2068" i="5"/>
  <c r="T3520" i="5"/>
  <c r="T2069" i="5"/>
  <c r="T905" i="5"/>
  <c r="T906" i="5"/>
  <c r="T907" i="5"/>
  <c r="T908" i="5"/>
  <c r="T2070" i="5"/>
  <c r="T910" i="5"/>
  <c r="T911" i="5"/>
  <c r="T2728" i="5"/>
  <c r="T2729" i="5"/>
  <c r="T121" i="5"/>
  <c r="T301" i="5"/>
  <c r="T916" i="5"/>
  <c r="T2071" i="5"/>
  <c r="T918" i="5"/>
  <c r="T919" i="5"/>
  <c r="T1555" i="5"/>
  <c r="T921" i="5"/>
  <c r="T922" i="5"/>
  <c r="T923" i="5"/>
  <c r="T924" i="5"/>
  <c r="T925" i="5"/>
  <c r="T926" i="5"/>
  <c r="T927" i="5"/>
  <c r="T928" i="5"/>
  <c r="T929" i="5"/>
  <c r="T930" i="5"/>
  <c r="T3522" i="5"/>
  <c r="T932" i="5"/>
  <c r="T933" i="5"/>
  <c r="T2731" i="5"/>
  <c r="T935" i="5"/>
  <c r="T4360" i="5"/>
  <c r="T937" i="5"/>
  <c r="T938" i="5"/>
  <c r="T3524" i="5"/>
  <c r="T2733" i="5"/>
  <c r="T941" i="5"/>
  <c r="T942" i="5"/>
  <c r="T3525" i="5"/>
  <c r="T944" i="5"/>
  <c r="T4362" i="5"/>
  <c r="T946" i="5"/>
  <c r="T947" i="5"/>
  <c r="T2740" i="5"/>
  <c r="T1558" i="5"/>
  <c r="T950" i="5"/>
  <c r="T2743" i="5"/>
  <c r="T952" i="5"/>
  <c r="T2072" i="5"/>
  <c r="T954" i="5"/>
  <c r="T955" i="5"/>
  <c r="T956" i="5"/>
  <c r="T957" i="5"/>
  <c r="T958" i="5"/>
  <c r="T959" i="5"/>
  <c r="T960" i="5"/>
  <c r="T961" i="5"/>
  <c r="T962" i="5"/>
  <c r="T963" i="5"/>
  <c r="T964" i="5"/>
  <c r="T4365" i="5"/>
  <c r="T966" i="5"/>
  <c r="T967" i="5"/>
  <c r="T968" i="5"/>
  <c r="T4367" i="5"/>
  <c r="T970" i="5"/>
  <c r="T971" i="5"/>
  <c r="T972" i="5"/>
  <c r="T973" i="5"/>
  <c r="T974" i="5"/>
  <c r="T975" i="5"/>
  <c r="T4944" i="5"/>
  <c r="T977" i="5"/>
  <c r="T978" i="5"/>
  <c r="T979" i="5"/>
  <c r="T980" i="5"/>
  <c r="T981" i="5"/>
  <c r="T982" i="5"/>
  <c r="T983" i="5"/>
  <c r="T984" i="5"/>
  <c r="T985" i="5"/>
  <c r="T986" i="5"/>
  <c r="T2073" i="5"/>
  <c r="T3526" i="5"/>
  <c r="T3527" i="5"/>
  <c r="T990" i="5"/>
  <c r="T3532" i="5"/>
  <c r="T1559" i="5"/>
  <c r="T4945" i="5"/>
  <c r="T994" i="5"/>
  <c r="T995" i="5"/>
  <c r="T3533" i="5"/>
  <c r="T4368" i="5"/>
  <c r="T1560" i="5"/>
  <c r="T999" i="5"/>
  <c r="T1000" i="5"/>
  <c r="T1001" i="5"/>
  <c r="T3534" i="5"/>
  <c r="T1003" i="5"/>
  <c r="T1004" i="5"/>
  <c r="T2746" i="5"/>
  <c r="T3535" i="5"/>
  <c r="T1564" i="5"/>
  <c r="T1121" i="5"/>
  <c r="T852" i="5"/>
  <c r="T160" i="5"/>
  <c r="T1011" i="5"/>
  <c r="T162" i="5"/>
  <c r="T109" i="5"/>
  <c r="T1014" i="5"/>
  <c r="T1015" i="5"/>
  <c r="T1016" i="5"/>
  <c r="T1017" i="5"/>
  <c r="T1018" i="5"/>
  <c r="T1574" i="5"/>
  <c r="T1575" i="5"/>
  <c r="T1021" i="5"/>
  <c r="T1022" i="5"/>
  <c r="T3538" i="5"/>
  <c r="T1024" i="5"/>
  <c r="T1025" i="5"/>
  <c r="T303" i="5"/>
  <c r="T1027" i="5"/>
  <c r="T2074" i="5"/>
  <c r="T3539" i="5"/>
  <c r="T4369" i="5"/>
  <c r="T4946" i="5"/>
  <c r="T3540" i="5"/>
  <c r="T4948" i="5"/>
  <c r="T4371" i="5"/>
  <c r="T1035" i="5"/>
  <c r="T1036" i="5"/>
  <c r="T854" i="5"/>
  <c r="T2748" i="5"/>
  <c r="T2751" i="5"/>
  <c r="T4372" i="5"/>
  <c r="T1041" i="5"/>
  <c r="T1042" i="5"/>
  <c r="T2753" i="5"/>
  <c r="T3541" i="5"/>
  <c r="T1045" i="5"/>
  <c r="T1046" i="5"/>
  <c r="T1047" i="5"/>
  <c r="T4949" i="5"/>
  <c r="T1049" i="5"/>
  <c r="T1050" i="5"/>
  <c r="T1051" i="5"/>
  <c r="T1052" i="5"/>
  <c r="T1053" i="5"/>
  <c r="T1054" i="5"/>
  <c r="T304" i="5"/>
  <c r="T1056" i="5"/>
  <c r="T1577" i="5"/>
  <c r="T1058" i="5"/>
  <c r="T2755" i="5"/>
  <c r="T1060" i="5"/>
  <c r="T2075" i="5"/>
  <c r="T1062" i="5"/>
  <c r="T1063" i="5"/>
  <c r="T1064" i="5"/>
  <c r="T2758" i="5"/>
  <c r="T1066" i="5"/>
  <c r="T2760" i="5"/>
  <c r="T1068" i="5"/>
  <c r="T2761" i="5"/>
  <c r="T1070" i="5"/>
  <c r="T1071" i="5"/>
  <c r="T1072" i="5"/>
  <c r="T2076" i="5"/>
  <c r="T1074" i="5"/>
  <c r="T1075" i="5"/>
  <c r="T1076" i="5"/>
  <c r="T2077" i="5"/>
  <c r="T1078" i="5"/>
  <c r="T857" i="5"/>
  <c r="T1080" i="5"/>
  <c r="T1081" i="5"/>
  <c r="T3542" i="5"/>
  <c r="T1083" i="5"/>
  <c r="T1586" i="5"/>
  <c r="T1085" i="5"/>
  <c r="T4950" i="5"/>
  <c r="T2079" i="5"/>
  <c r="T1088" i="5"/>
  <c r="T167" i="5"/>
  <c r="T2763" i="5"/>
  <c r="T1091" i="5"/>
  <c r="T1092" i="5"/>
  <c r="T305" i="5"/>
  <c r="T1094" i="5"/>
  <c r="T1095" i="5"/>
  <c r="T1096" i="5"/>
  <c r="T449" i="5"/>
  <c r="T2765" i="5"/>
  <c r="T1099" i="5"/>
  <c r="T2767" i="5"/>
  <c r="T1101" i="5"/>
  <c r="T1102" i="5"/>
  <c r="T1103" i="5"/>
  <c r="T3546" i="5"/>
  <c r="T1105" i="5"/>
  <c r="T1106" i="5"/>
  <c r="T3547" i="5"/>
  <c r="T4953" i="5"/>
  <c r="T1109" i="5"/>
  <c r="T3549" i="5"/>
  <c r="T1111" i="5"/>
  <c r="T2769" i="5"/>
  <c r="T1113" i="5"/>
  <c r="T1114" i="5"/>
  <c r="T1115" i="5"/>
  <c r="T858" i="5"/>
  <c r="T1117" i="5"/>
  <c r="T1118" i="5"/>
  <c r="T1119" i="5"/>
  <c r="T4954" i="5"/>
  <c r="T1587" i="5"/>
  <c r="T3551" i="5"/>
  <c r="T1589" i="5"/>
  <c r="T1590" i="5"/>
  <c r="T2771" i="5"/>
  <c r="T1126" i="5"/>
  <c r="T4373" i="5"/>
  <c r="T1128" i="5"/>
  <c r="T1129" i="5"/>
  <c r="T3552" i="5"/>
  <c r="T1122" i="5"/>
  <c r="T1132" i="5"/>
  <c r="T450" i="5"/>
  <c r="T4374" i="5"/>
  <c r="T306" i="5"/>
  <c r="T1136" i="5"/>
  <c r="T1137" i="5"/>
  <c r="T2080" i="5"/>
  <c r="T2083" i="5"/>
  <c r="T3556" i="5"/>
  <c r="T1141" i="5"/>
  <c r="T1142" i="5"/>
  <c r="T1143" i="5"/>
  <c r="T3559" i="5"/>
  <c r="T1145" i="5"/>
  <c r="T4376" i="5"/>
  <c r="T1147" i="5"/>
  <c r="T1148" i="5"/>
  <c r="T1149" i="5"/>
  <c r="T1150" i="5"/>
  <c r="T1151" i="5"/>
  <c r="T1152" i="5"/>
  <c r="T1153" i="5"/>
  <c r="T1154" i="5"/>
  <c r="T1155" i="5"/>
  <c r="T3560" i="5"/>
  <c r="T1157" i="5"/>
  <c r="T1158" i="5"/>
  <c r="T3563" i="5"/>
  <c r="T1160" i="5"/>
  <c r="T1161" i="5"/>
  <c r="T1162" i="5"/>
  <c r="T629" i="5"/>
  <c r="T1164" i="5"/>
  <c r="T1165" i="5"/>
  <c r="T1166" i="5"/>
  <c r="T3568" i="5"/>
  <c r="T1168" i="5"/>
  <c r="T1169" i="5"/>
  <c r="T2776" i="5"/>
  <c r="T1171" i="5"/>
  <c r="T1172" i="5"/>
  <c r="T1173" i="5"/>
  <c r="T1174" i="5"/>
  <c r="T860" i="5"/>
  <c r="T1176" i="5"/>
  <c r="T4379" i="5"/>
  <c r="T1178" i="5"/>
  <c r="T1179" i="5"/>
  <c r="T3569" i="5"/>
  <c r="T1181" i="5"/>
  <c r="T1182" i="5"/>
  <c r="T4955" i="5"/>
  <c r="T1184" i="5"/>
  <c r="T1185" i="5"/>
  <c r="T1186" i="5"/>
  <c r="T861" i="5"/>
  <c r="T1188" i="5"/>
  <c r="T1189" i="5"/>
  <c r="T1190" i="5"/>
  <c r="T1191" i="5"/>
  <c r="T3570" i="5"/>
  <c r="T30" i="5"/>
  <c r="T4380" i="5"/>
  <c r="T3572" i="5"/>
  <c r="T4382" i="5"/>
  <c r="T4957" i="5"/>
  <c r="T4958" i="5"/>
  <c r="T1199" i="5"/>
  <c r="T1200" i="5"/>
  <c r="T1201" i="5"/>
  <c r="T2084" i="5"/>
  <c r="T1203" i="5"/>
  <c r="T1204" i="5"/>
  <c r="T1205" i="5"/>
  <c r="T4959" i="5"/>
  <c r="T2085" i="5"/>
  <c r="T1208" i="5"/>
  <c r="T4960" i="5"/>
  <c r="T3578" i="5"/>
  <c r="T1591" i="5"/>
  <c r="T3579" i="5"/>
  <c r="T2777" i="5"/>
  <c r="T1214" i="5"/>
  <c r="T1215" i="5"/>
  <c r="T1216" i="5"/>
  <c r="T4964" i="5"/>
  <c r="T1218" i="5"/>
  <c r="T2086" i="5"/>
  <c r="T1220" i="5"/>
  <c r="T4384" i="5"/>
  <c r="T4385" i="5"/>
  <c r="T1223" i="5"/>
  <c r="T1224" i="5"/>
  <c r="T2087" i="5"/>
  <c r="T1226" i="5"/>
  <c r="T2088" i="5"/>
  <c r="T1228" i="5"/>
  <c r="T3580" i="5"/>
  <c r="T2780" i="5"/>
  <c r="T1592" i="5"/>
  <c r="T1232" i="5"/>
  <c r="T1233" i="5"/>
  <c r="T1234" i="5"/>
  <c r="T1235" i="5"/>
  <c r="T1236" i="5"/>
  <c r="T1237" i="5"/>
  <c r="T2782" i="5"/>
  <c r="T1239" i="5"/>
  <c r="T3583" i="5"/>
  <c r="T1241" i="5"/>
  <c r="T1123" i="5"/>
  <c r="T1243" i="5"/>
  <c r="T3584" i="5"/>
  <c r="T1124" i="5"/>
  <c r="T2784" i="5"/>
  <c r="T451" i="5"/>
  <c r="T1594" i="5"/>
  <c r="T1249" i="5"/>
  <c r="T171" i="5"/>
  <c r="T1251" i="5"/>
  <c r="T1252" i="5"/>
  <c r="T1253" i="5"/>
  <c r="T1254" i="5"/>
  <c r="T1255" i="5"/>
  <c r="T2785" i="5"/>
  <c r="T1257" i="5"/>
  <c r="T1125" i="5"/>
  <c r="T3585" i="5"/>
  <c r="T1260" i="5"/>
  <c r="T2089" i="5"/>
  <c r="T452" i="5"/>
  <c r="T1263" i="5"/>
  <c r="T3587" i="5"/>
  <c r="T1265" i="5"/>
  <c r="T1266" i="5"/>
  <c r="T862" i="5"/>
  <c r="T1268" i="5"/>
  <c r="T216" i="5"/>
  <c r="T1270" i="5"/>
  <c r="T3588" i="5"/>
  <c r="T2093" i="5"/>
  <c r="T2095" i="5"/>
  <c r="T2788" i="5"/>
  <c r="T3590" i="5"/>
  <c r="T1276" i="5"/>
  <c r="T1127" i="5"/>
  <c r="T4386" i="5"/>
  <c r="T1279" i="5"/>
  <c r="T1280" i="5"/>
  <c r="T1281" i="5"/>
  <c r="T1282" i="5"/>
  <c r="T2789" i="5"/>
  <c r="T1284" i="5"/>
  <c r="T1285" i="5"/>
  <c r="T172" i="5"/>
  <c r="T3592" i="5"/>
  <c r="T4387" i="5"/>
  <c r="T4390" i="5"/>
  <c r="T1290" i="5"/>
  <c r="T3593" i="5"/>
  <c r="T1292" i="5"/>
  <c r="T173" i="5"/>
  <c r="T1294" i="5"/>
  <c r="T1295" i="5"/>
  <c r="T1130" i="5"/>
  <c r="T1297" i="5"/>
  <c r="T1298" i="5"/>
  <c r="T1299" i="5"/>
  <c r="T1300" i="5"/>
  <c r="T876" i="5"/>
  <c r="T3594" i="5"/>
  <c r="T1303" i="5"/>
  <c r="T1304" i="5"/>
  <c r="T4393" i="5"/>
  <c r="T1306" i="5"/>
  <c r="T1307" i="5"/>
  <c r="T5376" i="5"/>
  <c r="T1596" i="5"/>
  <c r="T2791" i="5"/>
  <c r="T1311" i="5"/>
  <c r="T1598" i="5"/>
  <c r="T217" i="5"/>
  <c r="T1314" i="5"/>
  <c r="T1315" i="5"/>
  <c r="T2101" i="5"/>
  <c r="T1317" i="5"/>
  <c r="T2104" i="5"/>
  <c r="T1319" i="5"/>
  <c r="T1320" i="5"/>
  <c r="T1321" i="5"/>
  <c r="T4394" i="5"/>
  <c r="T3595" i="5"/>
  <c r="T877" i="5"/>
  <c r="T1325" i="5"/>
  <c r="T2792" i="5"/>
  <c r="T1327" i="5"/>
  <c r="T1328" i="5"/>
  <c r="T1329" i="5"/>
  <c r="T1330" i="5"/>
  <c r="T1331" i="5"/>
  <c r="T2794" i="5"/>
  <c r="T4395" i="5"/>
  <c r="T1334" i="5"/>
  <c r="T5378" i="5"/>
  <c r="T1599" i="5"/>
  <c r="T1337" i="5"/>
  <c r="T1600" i="5"/>
  <c r="T1339" i="5"/>
  <c r="T1340" i="5"/>
  <c r="T1341" i="5"/>
  <c r="T1342" i="5"/>
  <c r="T1343" i="5"/>
  <c r="T3596" i="5"/>
  <c r="T1345" i="5"/>
  <c r="T1346" i="5"/>
  <c r="T1347" i="5"/>
  <c r="T1348" i="5"/>
  <c r="T3599" i="5"/>
  <c r="T4396" i="5"/>
  <c r="T1351" i="5"/>
  <c r="T1603" i="5"/>
  <c r="T1353" i="5"/>
  <c r="T3601" i="5"/>
  <c r="T4397" i="5"/>
  <c r="T2109" i="5"/>
  <c r="T1357" i="5"/>
  <c r="T1358" i="5"/>
  <c r="T4965" i="5"/>
  <c r="T2112" i="5"/>
  <c r="T1361" i="5"/>
  <c r="T5293" i="5"/>
  <c r="T3602" i="5"/>
  <c r="T1364" i="5"/>
  <c r="T4398" i="5"/>
  <c r="T2795" i="5"/>
  <c r="T1367" i="5"/>
  <c r="T4966" i="5"/>
  <c r="T1604" i="5"/>
  <c r="T1370" i="5"/>
  <c r="T1371" i="5"/>
  <c r="T1372" i="5"/>
  <c r="T4400" i="5"/>
  <c r="T1374" i="5"/>
  <c r="T453" i="5"/>
  <c r="T1376" i="5"/>
  <c r="T307" i="5"/>
  <c r="T1378" i="5"/>
  <c r="T4968" i="5"/>
  <c r="T1380" i="5"/>
  <c r="T3605" i="5"/>
  <c r="T2113" i="5"/>
  <c r="T1383" i="5"/>
  <c r="T1384" i="5"/>
  <c r="T2116" i="5"/>
  <c r="T1386" i="5"/>
  <c r="T1387" i="5"/>
  <c r="T1388" i="5"/>
  <c r="T3607" i="5"/>
  <c r="T2796" i="5"/>
  <c r="T1131" i="5"/>
  <c r="T1392" i="5"/>
  <c r="T2122" i="5"/>
  <c r="T2810" i="5"/>
  <c r="T1395" i="5"/>
  <c r="T1606" i="5"/>
  <c r="T2123" i="5"/>
  <c r="T1398" i="5"/>
  <c r="T1399" i="5"/>
  <c r="T4969" i="5"/>
  <c r="T1133" i="5"/>
  <c r="T4401" i="5"/>
  <c r="T1403" i="5"/>
  <c r="T4402" i="5"/>
  <c r="T2125" i="5"/>
  <c r="T1406" i="5"/>
  <c r="T311" i="5"/>
  <c r="T4404" i="5"/>
  <c r="T4415" i="5"/>
  <c r="T1410" i="5"/>
  <c r="T1134" i="5"/>
  <c r="T1609" i="5"/>
  <c r="T1413" i="5"/>
  <c r="T1414" i="5"/>
  <c r="T66" i="5"/>
  <c r="T1610" i="5"/>
  <c r="T2811" i="5"/>
  <c r="T1418" i="5"/>
  <c r="T4970" i="5"/>
  <c r="T4417" i="5"/>
  <c r="T1421" i="5"/>
  <c r="T1422" i="5"/>
  <c r="T1423" i="5"/>
  <c r="T1424" i="5"/>
  <c r="T633" i="5"/>
  <c r="T4971" i="5"/>
  <c r="T1427" i="5"/>
  <c r="T1428" i="5"/>
  <c r="T1429" i="5"/>
  <c r="T1430" i="5"/>
  <c r="T2813" i="5"/>
  <c r="T1615" i="5"/>
  <c r="T1433" i="5"/>
  <c r="T3608" i="5"/>
  <c r="T1435" i="5"/>
  <c r="T1436" i="5"/>
  <c r="T3611" i="5"/>
  <c r="T1438" i="5"/>
  <c r="T1439" i="5"/>
  <c r="T1440" i="5"/>
  <c r="T1441" i="5"/>
  <c r="T2126" i="5"/>
  <c r="T1443" i="5"/>
  <c r="T881" i="5"/>
  <c r="T1445" i="5"/>
  <c r="T1446" i="5"/>
  <c r="T4418" i="5"/>
  <c r="T2815" i="5"/>
  <c r="T1449" i="5"/>
  <c r="T4972" i="5"/>
  <c r="T3612" i="5"/>
  <c r="T4419" i="5"/>
  <c r="T1453" i="5"/>
  <c r="T1454" i="5"/>
  <c r="T4973" i="5"/>
  <c r="T1456" i="5"/>
  <c r="T1457" i="5"/>
  <c r="T3616" i="5"/>
  <c r="T4425" i="5"/>
  <c r="T1460" i="5"/>
  <c r="T1461" i="5"/>
  <c r="T1462" i="5"/>
  <c r="T1463" i="5"/>
  <c r="T1617" i="5"/>
  <c r="T1465" i="5"/>
  <c r="T1466" i="5"/>
  <c r="T1467" i="5"/>
  <c r="T1468" i="5"/>
  <c r="T1469" i="5"/>
  <c r="T1470" i="5"/>
  <c r="T1471" i="5"/>
  <c r="T1472" i="5"/>
  <c r="T1473" i="5"/>
  <c r="T4426" i="5"/>
  <c r="T1475" i="5"/>
  <c r="T1476" i="5"/>
  <c r="T1477" i="5"/>
  <c r="T3617" i="5"/>
  <c r="T1479" i="5"/>
  <c r="T1480" i="5"/>
  <c r="T2817" i="5"/>
  <c r="T1135" i="5"/>
  <c r="T1483" i="5"/>
  <c r="T1484" i="5"/>
  <c r="T1485" i="5"/>
  <c r="T1486" i="5"/>
  <c r="T1487" i="5"/>
  <c r="T3618" i="5"/>
  <c r="T1489" i="5"/>
  <c r="T2128" i="5"/>
  <c r="T2818" i="5"/>
  <c r="T1492" i="5"/>
  <c r="T4428" i="5"/>
  <c r="T1494" i="5"/>
  <c r="T1495" i="5"/>
  <c r="T1496" i="5"/>
  <c r="T1497" i="5"/>
  <c r="T1498" i="5"/>
  <c r="T1138" i="5"/>
  <c r="T1500" i="5"/>
  <c r="T1501" i="5"/>
  <c r="T1502" i="5"/>
  <c r="T1503" i="5"/>
  <c r="T1504" i="5"/>
  <c r="T1505" i="5"/>
  <c r="T1506" i="5"/>
  <c r="T1619" i="5"/>
  <c r="T2819" i="5"/>
  <c r="T1509" i="5"/>
  <c r="T1510" i="5"/>
  <c r="T1511" i="5"/>
  <c r="T1512" i="5"/>
  <c r="T3619" i="5"/>
  <c r="T3620" i="5"/>
  <c r="T4974" i="5"/>
  <c r="T1516" i="5"/>
  <c r="T1517" i="5"/>
  <c r="T1620" i="5"/>
  <c r="T4430" i="5"/>
  <c r="T2129" i="5"/>
  <c r="T2820" i="5"/>
  <c r="T4431" i="5"/>
  <c r="T4975" i="5"/>
  <c r="T3621" i="5"/>
  <c r="T2821" i="5"/>
  <c r="T2132" i="5"/>
  <c r="T1527" i="5"/>
  <c r="T1528" i="5"/>
  <c r="T4977" i="5"/>
  <c r="T1530" i="5"/>
  <c r="T1531" i="5"/>
  <c r="T1532" i="5"/>
  <c r="T1533" i="5"/>
  <c r="T1534" i="5"/>
  <c r="T1535" i="5"/>
  <c r="T1536" i="5"/>
  <c r="T1537" i="5"/>
  <c r="T1538" i="5"/>
  <c r="T3627" i="5"/>
  <c r="T1540" i="5"/>
  <c r="T1541" i="5"/>
  <c r="T4433" i="5"/>
  <c r="T1543" i="5"/>
  <c r="T1544" i="5"/>
  <c r="T1545" i="5"/>
  <c r="T1546" i="5"/>
  <c r="T4434" i="5"/>
  <c r="T4438" i="5"/>
  <c r="T1549" i="5"/>
  <c r="T1550" i="5"/>
  <c r="T2133" i="5"/>
  <c r="T1552" i="5"/>
  <c r="T1553" i="5"/>
  <c r="T1554" i="5"/>
  <c r="T2822" i="5"/>
  <c r="T1556" i="5"/>
  <c r="T1557" i="5"/>
  <c r="T4439" i="5"/>
  <c r="T313" i="5"/>
  <c r="T4979" i="5"/>
  <c r="T1561" i="5"/>
  <c r="T1562" i="5"/>
  <c r="T1563" i="5"/>
  <c r="T4980" i="5"/>
  <c r="T1565" i="5"/>
  <c r="T1566" i="5"/>
  <c r="T1567" i="5"/>
  <c r="T1568" i="5"/>
  <c r="T1569" i="5"/>
  <c r="T1570" i="5"/>
  <c r="T1571" i="5"/>
  <c r="T1572" i="5"/>
  <c r="T1573" i="5"/>
  <c r="T4982" i="5"/>
  <c r="T4440" i="5"/>
  <c r="T1576" i="5"/>
  <c r="T1139" i="5"/>
  <c r="T1578" i="5"/>
  <c r="T1579" i="5"/>
  <c r="T1580" i="5"/>
  <c r="T1581" i="5"/>
  <c r="T1582" i="5"/>
  <c r="T1583" i="5"/>
  <c r="T1584" i="5"/>
  <c r="T1585" i="5"/>
  <c r="T4985" i="5"/>
  <c r="T2826" i="5"/>
  <c r="T1588" i="5"/>
  <c r="T3628" i="5"/>
  <c r="T2134" i="5"/>
  <c r="T5295" i="5"/>
  <c r="T2135" i="5"/>
  <c r="T1593" i="5"/>
  <c r="T2140" i="5"/>
  <c r="T1595" i="5"/>
  <c r="T2828" i="5"/>
  <c r="T1597" i="5"/>
  <c r="T51" i="5"/>
  <c r="T3630" i="5"/>
  <c r="T315" i="5"/>
  <c r="T1601" i="5"/>
  <c r="T1602" i="5"/>
  <c r="T2142" i="5"/>
  <c r="T1623" i="5"/>
  <c r="T1605" i="5"/>
  <c r="T3631" i="5"/>
  <c r="T1607" i="5"/>
  <c r="T1608" i="5"/>
  <c r="T2144" i="5"/>
  <c r="T316" i="5"/>
  <c r="T1611" i="5"/>
  <c r="T1612" i="5"/>
  <c r="T1613" i="5"/>
  <c r="T1614" i="5"/>
  <c r="T2147" i="5"/>
  <c r="T1616" i="5"/>
  <c r="T1140" i="5"/>
  <c r="T1618" i="5"/>
  <c r="T1624" i="5"/>
  <c r="T1628" i="5"/>
  <c r="T1621" i="5"/>
  <c r="T1622" i="5"/>
  <c r="T5328" i="5"/>
  <c r="T5329" i="5"/>
  <c r="T1625" i="5"/>
  <c r="T1626" i="5"/>
  <c r="T1627" i="5"/>
  <c r="T1144" i="5"/>
  <c r="T1629" i="5"/>
  <c r="T1630" i="5"/>
  <c r="T4991" i="5"/>
  <c r="T130" i="5"/>
  <c r="T86" i="5"/>
  <c r="T1634" i="5"/>
  <c r="T1635" i="5"/>
  <c r="T1636" i="5"/>
  <c r="T1637" i="5"/>
  <c r="T4444" i="5"/>
  <c r="T2148" i="5"/>
  <c r="T1640" i="5"/>
  <c r="T1641" i="5"/>
  <c r="T634" i="5"/>
  <c r="T2829" i="5"/>
  <c r="T454" i="5"/>
  <c r="T1645" i="5"/>
  <c r="T1646" i="5"/>
  <c r="T3632" i="5"/>
  <c r="T2149" i="5"/>
  <c r="T1649" i="5"/>
  <c r="T4992" i="5"/>
  <c r="T1651" i="5"/>
  <c r="T2152" i="5"/>
  <c r="T1653" i="5"/>
  <c r="T2154" i="5"/>
  <c r="T4995" i="5"/>
  <c r="T1656" i="5"/>
  <c r="T1657" i="5"/>
  <c r="T1658" i="5"/>
  <c r="T1659" i="5"/>
  <c r="T1660" i="5"/>
  <c r="T1661" i="5"/>
  <c r="T1662" i="5"/>
  <c r="T1663" i="5"/>
  <c r="T4996" i="5"/>
  <c r="T1665" i="5"/>
  <c r="T1666" i="5"/>
  <c r="T1667" i="5"/>
  <c r="T1668" i="5"/>
  <c r="T4445" i="5"/>
  <c r="T1670" i="5"/>
  <c r="T1671" i="5"/>
  <c r="T1672" i="5"/>
  <c r="T1673" i="5"/>
  <c r="T1674" i="5"/>
  <c r="T1675" i="5"/>
  <c r="T4447" i="5"/>
  <c r="T1677" i="5"/>
  <c r="T1678" i="5"/>
  <c r="T1679" i="5"/>
  <c r="T1680" i="5"/>
  <c r="T1681" i="5"/>
  <c r="T1682" i="5"/>
  <c r="T1683" i="5"/>
  <c r="T1146" i="5"/>
  <c r="T3633" i="5"/>
  <c r="T2830" i="5"/>
  <c r="T1687" i="5"/>
  <c r="T4449" i="5"/>
  <c r="T1631" i="5"/>
  <c r="T1690" i="5"/>
  <c r="T2838" i="5"/>
  <c r="T4997" i="5"/>
  <c r="T2840" i="5"/>
  <c r="T4450" i="5"/>
  <c r="T635" i="5"/>
  <c r="T1696" i="5"/>
  <c r="T637" i="5"/>
  <c r="T1698" i="5"/>
  <c r="T1699" i="5"/>
  <c r="T1700" i="5"/>
  <c r="T1156" i="5"/>
  <c r="T1702" i="5"/>
  <c r="T1703" i="5"/>
  <c r="T1704" i="5"/>
  <c r="T1705" i="5"/>
  <c r="T2841" i="5"/>
  <c r="T1707" i="5"/>
  <c r="T1708" i="5"/>
  <c r="T1709" i="5"/>
  <c r="T1710" i="5"/>
  <c r="T1711" i="5"/>
  <c r="T2842" i="5"/>
  <c r="T455" i="5"/>
  <c r="T1714" i="5"/>
  <c r="T5000" i="5"/>
  <c r="T4452" i="5"/>
  <c r="T4454" i="5"/>
  <c r="T2844" i="5"/>
  <c r="T1719" i="5"/>
  <c r="T1720" i="5"/>
  <c r="T1721" i="5"/>
  <c r="T1722" i="5"/>
  <c r="T1159" i="5"/>
  <c r="T2845" i="5"/>
  <c r="T4457" i="5"/>
  <c r="T3638" i="5"/>
  <c r="T3639" i="5"/>
  <c r="T4460" i="5"/>
  <c r="T1729" i="5"/>
  <c r="T882" i="5"/>
  <c r="T1731" i="5"/>
  <c r="T1732" i="5"/>
  <c r="T1733" i="5"/>
  <c r="T1734" i="5"/>
  <c r="T1735" i="5"/>
  <c r="T1736" i="5"/>
  <c r="T1632" i="5"/>
  <c r="T1163" i="5"/>
  <c r="T3641" i="5"/>
  <c r="T1740" i="5"/>
  <c r="T1741" i="5"/>
  <c r="T1742" i="5"/>
  <c r="T1743" i="5"/>
  <c r="T2848" i="5"/>
  <c r="T1745" i="5"/>
  <c r="T1746" i="5"/>
  <c r="T1747" i="5"/>
  <c r="T3642" i="5"/>
  <c r="T2157" i="5"/>
  <c r="T4462" i="5"/>
  <c r="T1751" i="5"/>
  <c r="T2852" i="5"/>
  <c r="T1167" i="5"/>
  <c r="T1633" i="5"/>
  <c r="T2854" i="5"/>
  <c r="T2158" i="5"/>
  <c r="T1757" i="5"/>
  <c r="T1758" i="5"/>
  <c r="T2855" i="5"/>
  <c r="T1638" i="5"/>
  <c r="T2159" i="5"/>
  <c r="T319" i="5"/>
  <c r="T1763" i="5"/>
  <c r="T2856" i="5"/>
  <c r="T883" i="5"/>
  <c r="T4463" i="5"/>
  <c r="T1767" i="5"/>
  <c r="T1768" i="5"/>
  <c r="T1769" i="5"/>
  <c r="T2858" i="5"/>
  <c r="T1771" i="5"/>
  <c r="T4464" i="5"/>
  <c r="T4465" i="5"/>
  <c r="T5004" i="5"/>
  <c r="T4466" i="5"/>
  <c r="T5005" i="5"/>
  <c r="T4468" i="5"/>
  <c r="T1778" i="5"/>
  <c r="T2862" i="5"/>
  <c r="T1780" i="5"/>
  <c r="T3646" i="5"/>
  <c r="T1782" i="5"/>
  <c r="T2863" i="5"/>
  <c r="T5006" i="5"/>
  <c r="T6" i="5"/>
  <c r="T4469" i="5"/>
  <c r="T1787" i="5"/>
  <c r="T1639" i="5"/>
  <c r="T5007" i="5"/>
  <c r="T1790" i="5"/>
  <c r="T1170" i="5"/>
  <c r="T1792" i="5"/>
  <c r="T5008" i="5"/>
  <c r="T1794" i="5"/>
  <c r="T3647" i="5"/>
  <c r="T1642" i="5"/>
  <c r="T4470" i="5"/>
  <c r="T1798" i="5"/>
  <c r="T1799" i="5"/>
  <c r="T1800" i="5"/>
  <c r="T1801" i="5"/>
  <c r="T1802" i="5"/>
  <c r="T1803" i="5"/>
  <c r="T1804" i="5"/>
  <c r="T885" i="5"/>
  <c r="T1806" i="5"/>
  <c r="T1807" i="5"/>
  <c r="T1643" i="5"/>
  <c r="T456" i="5"/>
  <c r="T2866" i="5"/>
  <c r="T1644" i="5"/>
  <c r="T1175" i="5"/>
  <c r="T1813" i="5"/>
  <c r="T1814" i="5"/>
  <c r="T1815" i="5"/>
  <c r="T3649" i="5"/>
  <c r="T2867" i="5"/>
  <c r="T1818" i="5"/>
  <c r="T1819" i="5"/>
  <c r="T1177" i="5"/>
  <c r="T2160" i="5"/>
  <c r="T5379" i="5"/>
  <c r="T1823" i="5"/>
  <c r="T5406" i="5"/>
  <c r="T1825" i="5"/>
  <c r="T1826" i="5"/>
  <c r="T1827" i="5"/>
  <c r="T1828" i="5"/>
  <c r="T1829" i="5"/>
  <c r="T1830" i="5"/>
  <c r="T1831" i="5"/>
  <c r="T1832" i="5"/>
  <c r="T1833" i="5"/>
  <c r="T1834" i="5"/>
  <c r="T1835" i="5"/>
  <c r="T638" i="5"/>
  <c r="T2868" i="5"/>
  <c r="T219" i="5"/>
  <c r="T3650" i="5"/>
  <c r="T2877" i="5"/>
  <c r="T4471" i="5"/>
  <c r="T1180" i="5"/>
  <c r="T5010" i="5"/>
  <c r="T2878" i="5"/>
  <c r="T2162" i="5"/>
  <c r="T3652" i="5"/>
  <c r="T1847" i="5"/>
  <c r="T1848" i="5"/>
  <c r="T1849" i="5"/>
  <c r="T3653" i="5"/>
  <c r="T457" i="5"/>
  <c r="T2879" i="5"/>
  <c r="T1853" i="5"/>
  <c r="T1647" i="5"/>
  <c r="T3654" i="5"/>
  <c r="T1856" i="5"/>
  <c r="T3655" i="5"/>
  <c r="T642" i="5"/>
  <c r="T3656" i="5"/>
  <c r="T2164" i="5"/>
  <c r="T174" i="5"/>
  <c r="T1648" i="5"/>
  <c r="T1863" i="5"/>
  <c r="T1864" i="5"/>
  <c r="T1865" i="5"/>
  <c r="T87" i="5"/>
  <c r="T1867" i="5"/>
  <c r="T1868" i="5"/>
  <c r="T1869" i="5"/>
  <c r="T1870" i="5"/>
  <c r="T1871" i="5"/>
  <c r="T1872" i="5"/>
  <c r="T1183" i="5"/>
  <c r="T1874" i="5"/>
  <c r="T1875" i="5"/>
  <c r="T1876" i="5"/>
  <c r="T1650" i="5"/>
  <c r="T1878" i="5"/>
  <c r="T1879" i="5"/>
  <c r="T1880" i="5"/>
  <c r="T647" i="5"/>
  <c r="T1882" i="5"/>
  <c r="T3657" i="5"/>
  <c r="T2882" i="5"/>
  <c r="T1187" i="5"/>
  <c r="T1886" i="5"/>
  <c r="T1652" i="5"/>
  <c r="T2884" i="5"/>
  <c r="T1889" i="5"/>
  <c r="T4474" i="5"/>
  <c r="T1891" i="5"/>
  <c r="T1892" i="5"/>
  <c r="T5333" i="5"/>
  <c r="T1894" i="5"/>
  <c r="T2886" i="5"/>
  <c r="T3658" i="5"/>
  <c r="T888" i="5"/>
  <c r="T2166" i="5"/>
  <c r="T2887" i="5"/>
  <c r="T2891" i="5"/>
  <c r="T1901" i="5"/>
  <c r="T1902" i="5"/>
  <c r="T1903" i="5"/>
  <c r="T3661" i="5"/>
  <c r="T3663" i="5"/>
  <c r="T458" i="5"/>
  <c r="T1907" i="5"/>
  <c r="T2892" i="5"/>
  <c r="T1909" i="5"/>
  <c r="T1910" i="5"/>
  <c r="T1911" i="5"/>
  <c r="T1912" i="5"/>
  <c r="T1913" i="5"/>
  <c r="T1914" i="5"/>
  <c r="T2170" i="5"/>
  <c r="T4475" i="5"/>
  <c r="T1917" i="5"/>
  <c r="T5334" i="5"/>
  <c r="T2171" i="5"/>
  <c r="T2173" i="5"/>
  <c r="T1921" i="5"/>
  <c r="T1654" i="5"/>
  <c r="T3664" i="5"/>
  <c r="T2174" i="5"/>
  <c r="T1925" i="5"/>
  <c r="T1926" i="5"/>
  <c r="T1927" i="5"/>
  <c r="T1192" i="5"/>
  <c r="T1929" i="5"/>
  <c r="T131" i="5"/>
  <c r="T1931" i="5"/>
  <c r="T2175" i="5"/>
  <c r="T4476" i="5"/>
  <c r="T1934" i="5"/>
  <c r="T1935" i="5"/>
  <c r="T5014" i="5"/>
  <c r="T3665" i="5"/>
  <c r="T3668" i="5"/>
  <c r="T4478" i="5"/>
  <c r="T53" i="5"/>
  <c r="T1941" i="5"/>
  <c r="T2176" i="5"/>
  <c r="T2178" i="5"/>
  <c r="T1944" i="5"/>
  <c r="T4479" i="5"/>
  <c r="T459" i="5"/>
  <c r="T5015" i="5"/>
  <c r="T1948" i="5"/>
  <c r="T3669" i="5"/>
  <c r="T1950" i="5"/>
  <c r="T1951" i="5"/>
  <c r="T1952" i="5"/>
  <c r="T651" i="5"/>
  <c r="T1655" i="5"/>
  <c r="T1955" i="5"/>
  <c r="T1956" i="5"/>
  <c r="T1957" i="5"/>
  <c r="T1958" i="5"/>
  <c r="T1959" i="5"/>
  <c r="T1960" i="5"/>
  <c r="T1961" i="5"/>
  <c r="T2181" i="5"/>
  <c r="T324" i="5"/>
  <c r="T1964" i="5"/>
  <c r="T1664" i="5"/>
  <c r="T1966" i="5"/>
  <c r="T2893" i="5"/>
  <c r="T1669" i="5"/>
  <c r="T3674" i="5"/>
  <c r="T658" i="5"/>
  <c r="T2186" i="5"/>
  <c r="T891" i="5"/>
  <c r="T1973" i="5"/>
  <c r="T1974" i="5"/>
  <c r="T1975" i="5"/>
  <c r="T2895" i="5"/>
  <c r="T1977" i="5"/>
  <c r="T1978" i="5"/>
  <c r="T1979" i="5"/>
  <c r="T1980" i="5"/>
  <c r="T1981" i="5"/>
  <c r="T1982" i="5"/>
  <c r="T1983" i="5"/>
  <c r="T1984" i="5"/>
  <c r="T1985" i="5"/>
  <c r="T1986" i="5"/>
  <c r="T1987" i="5"/>
  <c r="T1988" i="5"/>
  <c r="T1989" i="5"/>
  <c r="T5016" i="5"/>
  <c r="T2896" i="5"/>
  <c r="T175" i="5"/>
  <c r="T1993" i="5"/>
  <c r="T1994" i="5"/>
  <c r="T2188" i="5"/>
  <c r="T4481" i="5"/>
  <c r="T1997" i="5"/>
  <c r="T1676" i="5"/>
  <c r="T2189" i="5"/>
  <c r="T2000" i="5"/>
  <c r="T2001" i="5"/>
  <c r="T4487" i="5"/>
  <c r="T1684" i="5"/>
  <c r="T2004" i="5"/>
  <c r="T3680" i="5"/>
  <c r="T4488" i="5"/>
  <c r="T3682" i="5"/>
  <c r="T2897" i="5"/>
  <c r="T4489" i="5"/>
  <c r="T2899" i="5"/>
  <c r="T2900" i="5"/>
  <c r="T2901" i="5"/>
  <c r="T4492" i="5"/>
  <c r="T5296" i="5"/>
  <c r="T111" i="5"/>
  <c r="T2190" i="5"/>
  <c r="T9" i="5"/>
  <c r="T5017" i="5"/>
  <c r="T5018" i="5"/>
  <c r="T2902" i="5"/>
  <c r="T2021" i="5"/>
  <c r="T2022" i="5"/>
  <c r="T1685" i="5"/>
  <c r="T2191" i="5"/>
  <c r="T2025" i="5"/>
  <c r="T3689" i="5"/>
  <c r="T2027" i="5"/>
  <c r="T1686" i="5"/>
  <c r="T5019" i="5"/>
  <c r="T893" i="5"/>
  <c r="T460" i="5"/>
  <c r="T2192" i="5"/>
  <c r="T4493" i="5"/>
  <c r="T2034" i="5"/>
  <c r="T2035" i="5"/>
  <c r="T660" i="5"/>
  <c r="T2903" i="5"/>
  <c r="T2038" i="5"/>
  <c r="T2904" i="5"/>
  <c r="T5020" i="5"/>
  <c r="T3695" i="5"/>
  <c r="T4494" i="5"/>
  <c r="T1688" i="5"/>
  <c r="T325" i="5"/>
  <c r="T10" i="5"/>
  <c r="T4495" i="5"/>
  <c r="T220" i="5"/>
  <c r="T894" i="5"/>
  <c r="T461" i="5"/>
  <c r="T2050" i="5"/>
  <c r="T2051" i="5"/>
  <c r="T5023" i="5"/>
  <c r="T1689" i="5"/>
  <c r="T2194" i="5"/>
  <c r="T2055" i="5"/>
  <c r="T3696" i="5"/>
  <c r="T2195" i="5"/>
  <c r="T3697" i="5"/>
  <c r="T2196" i="5"/>
  <c r="T1691" i="5"/>
  <c r="T1193" i="5"/>
  <c r="T3699" i="5"/>
  <c r="T3700" i="5"/>
  <c r="T4496" i="5"/>
  <c r="T462" i="5"/>
  <c r="T661" i="5"/>
  <c r="T4497" i="5"/>
  <c r="T2199" i="5"/>
  <c r="T1194" i="5"/>
  <c r="T32" i="5"/>
  <c r="T1692" i="5"/>
  <c r="T178" i="5"/>
  <c r="T12" i="5"/>
  <c r="T900" i="5"/>
  <c r="T112" i="5"/>
  <c r="T14" i="5"/>
  <c r="T326" i="5"/>
  <c r="T2078" i="5"/>
  <c r="T2905" i="5"/>
  <c r="T2200" i="5"/>
  <c r="T2081" i="5"/>
  <c r="T2082" i="5"/>
  <c r="T1693" i="5"/>
  <c r="T662" i="5"/>
  <c r="T2201" i="5"/>
  <c r="T3701" i="5"/>
  <c r="T663" i="5"/>
  <c r="T55" i="5"/>
  <c r="T463" i="5"/>
  <c r="T2090" i="5"/>
  <c r="T2091" i="5"/>
  <c r="T2092" i="5"/>
  <c r="T2203" i="5"/>
  <c r="T2094" i="5"/>
  <c r="T465" i="5"/>
  <c r="T2096" i="5"/>
  <c r="T2097" i="5"/>
  <c r="T2098" i="5"/>
  <c r="T2099" i="5"/>
  <c r="T2100" i="5"/>
  <c r="T3704" i="5"/>
  <c r="T2102" i="5"/>
  <c r="T2103" i="5"/>
  <c r="T2906" i="5"/>
  <c r="T2105" i="5"/>
  <c r="T2106" i="5"/>
  <c r="T2107" i="5"/>
  <c r="T2108" i="5"/>
  <c r="T5024" i="5"/>
  <c r="T2110" i="5"/>
  <c r="T2111" i="5"/>
  <c r="T1694" i="5"/>
  <c r="T5027" i="5"/>
  <c r="T2114" i="5"/>
  <c r="T2115" i="5"/>
  <c r="T2908" i="5"/>
  <c r="T2117" i="5"/>
  <c r="T2118" i="5"/>
  <c r="T2119" i="5"/>
  <c r="T2120" i="5"/>
  <c r="T2121" i="5"/>
  <c r="T4500" i="5"/>
  <c r="T2206" i="5"/>
  <c r="T2124" i="5"/>
  <c r="T4507" i="5"/>
  <c r="T1195" i="5"/>
  <c r="T2127" i="5"/>
  <c r="T3706" i="5"/>
  <c r="T3708" i="5"/>
  <c r="T2130" i="5"/>
  <c r="T2131" i="5"/>
  <c r="T5028" i="5"/>
  <c r="T3710" i="5"/>
  <c r="T4514" i="5"/>
  <c r="T2914" i="5"/>
  <c r="T2136" i="5"/>
  <c r="T2137" i="5"/>
  <c r="T2138" i="5"/>
  <c r="T2139" i="5"/>
  <c r="T327" i="5"/>
  <c r="T2141" i="5"/>
  <c r="T2207" i="5"/>
  <c r="T2143" i="5"/>
  <c r="T1196" i="5"/>
  <c r="T2145" i="5"/>
  <c r="T2146" i="5"/>
  <c r="T674" i="5"/>
  <c r="T676" i="5"/>
  <c r="T4515" i="5"/>
  <c r="T2150" i="5"/>
  <c r="T2151" i="5"/>
  <c r="T1197" i="5"/>
  <c r="T2153" i="5"/>
  <c r="T2915" i="5"/>
  <c r="T2155" i="5"/>
  <c r="T2156" i="5"/>
  <c r="T2917" i="5"/>
  <c r="T4516" i="5"/>
  <c r="T902" i="5"/>
  <c r="T5029" i="5"/>
  <c r="T2161" i="5"/>
  <c r="T3711" i="5"/>
  <c r="T2163" i="5"/>
  <c r="T1198" i="5"/>
  <c r="T2165" i="5"/>
  <c r="T2208" i="5"/>
  <c r="T2167" i="5"/>
  <c r="T2168" i="5"/>
  <c r="T2169" i="5"/>
  <c r="T2918" i="5"/>
  <c r="T677" i="5"/>
  <c r="T2172" i="5"/>
  <c r="T4519" i="5"/>
  <c r="T3713" i="5"/>
  <c r="T3714" i="5"/>
  <c r="T2209" i="5"/>
  <c r="T2177" i="5"/>
  <c r="T466" i="5"/>
  <c r="T2179" i="5"/>
  <c r="T2180" i="5"/>
  <c r="T1695" i="5"/>
  <c r="T2182" i="5"/>
  <c r="T2183" i="5"/>
  <c r="T2184" i="5"/>
  <c r="T2185" i="5"/>
  <c r="T1202" i="5"/>
  <c r="T2187" i="5"/>
  <c r="T683" i="5"/>
  <c r="T331" i="5"/>
  <c r="T3715" i="5"/>
  <c r="T1206" i="5"/>
  <c r="T2920" i="5"/>
  <c r="T2193" i="5"/>
  <c r="T903" i="5"/>
  <c r="T1207" i="5"/>
  <c r="T904" i="5"/>
  <c r="T2197" i="5"/>
  <c r="T2198" i="5"/>
  <c r="T133" i="5"/>
  <c r="T684" i="5"/>
  <c r="T1209" i="5"/>
  <c r="T2202" i="5"/>
  <c r="T3717" i="5"/>
  <c r="T2204" i="5"/>
  <c r="T2205" i="5"/>
  <c r="T5030" i="5"/>
  <c r="T1697" i="5"/>
  <c r="T4520" i="5"/>
  <c r="T909" i="5"/>
  <c r="T2210" i="5"/>
  <c r="T1701" i="5"/>
  <c r="T2212" i="5"/>
  <c r="T2213" i="5"/>
  <c r="T3718" i="5"/>
  <c r="T1706" i="5"/>
  <c r="T333" i="5"/>
  <c r="T2217" i="5"/>
  <c r="T4527" i="5"/>
  <c r="T2219" i="5"/>
  <c r="T222" i="5"/>
  <c r="T2211" i="5"/>
  <c r="T136" i="5"/>
  <c r="T2921" i="5"/>
  <c r="T44" i="5"/>
  <c r="T3719" i="5"/>
  <c r="T4528" i="5"/>
  <c r="T694" i="5"/>
  <c r="T912" i="5"/>
  <c r="T338" i="5"/>
  <c r="T4530" i="5"/>
  <c r="T2231" i="5"/>
  <c r="T3725" i="5"/>
  <c r="T2233" i="5"/>
  <c r="T696" i="5"/>
  <c r="T3726" i="5"/>
  <c r="T2236" i="5"/>
  <c r="T5033" i="5"/>
  <c r="T2922" i="5"/>
  <c r="T179" i="5"/>
  <c r="T137" i="5"/>
  <c r="T2923" i="5"/>
  <c r="T1712" i="5"/>
  <c r="T2243" i="5"/>
  <c r="T2244" i="5"/>
  <c r="T2245" i="5"/>
  <c r="T697" i="5"/>
  <c r="T467" i="5"/>
  <c r="T2248" i="5"/>
  <c r="T2249" i="5"/>
  <c r="T33" i="5"/>
  <c r="T5035" i="5"/>
  <c r="T1210" i="5"/>
  <c r="T2214" i="5"/>
  <c r="T340" i="5"/>
  <c r="T2255" i="5"/>
  <c r="T2256" i="5"/>
  <c r="T2257" i="5"/>
  <c r="T2258" i="5"/>
  <c r="T2215" i="5"/>
  <c r="T4531" i="5"/>
  <c r="T2261" i="5"/>
  <c r="T2262" i="5"/>
  <c r="T5045" i="5"/>
  <c r="T2925" i="5"/>
  <c r="T223" i="5"/>
  <c r="T3727" i="5"/>
  <c r="T2929" i="5"/>
  <c r="T2268" i="5"/>
  <c r="T3728" i="5"/>
  <c r="T1713" i="5"/>
  <c r="T1715" i="5"/>
  <c r="T2940" i="5"/>
  <c r="T2273" i="5"/>
  <c r="T2274" i="5"/>
  <c r="T2275" i="5"/>
  <c r="T3730" i="5"/>
  <c r="T468" i="5"/>
  <c r="T3732" i="5"/>
  <c r="T5047" i="5"/>
  <c r="T2280" i="5"/>
  <c r="T5048" i="5"/>
  <c r="T2216" i="5"/>
  <c r="T2941" i="5"/>
  <c r="T5049" i="5"/>
  <c r="T2285" i="5"/>
  <c r="T2286" i="5"/>
  <c r="T2287" i="5"/>
  <c r="T2218" i="5"/>
  <c r="T2220" i="5"/>
  <c r="T2942" i="5"/>
  <c r="T1211" i="5"/>
  <c r="T2292" i="5"/>
  <c r="T2293" i="5"/>
  <c r="T3737" i="5"/>
  <c r="T2295" i="5"/>
  <c r="T2296" i="5"/>
  <c r="T3738" i="5"/>
  <c r="T2298" i="5"/>
  <c r="T2299" i="5"/>
  <c r="T2300" i="5"/>
  <c r="T2221" i="5"/>
  <c r="T2302" i="5"/>
  <c r="T2303" i="5"/>
  <c r="T1716" i="5"/>
  <c r="T2305" i="5"/>
  <c r="T2306" i="5"/>
  <c r="T1717" i="5"/>
  <c r="T2308" i="5"/>
  <c r="T2309" i="5"/>
  <c r="T1212" i="5"/>
  <c r="T469" i="5"/>
  <c r="T913" i="5"/>
  <c r="T2944" i="5"/>
  <c r="T2314" i="5"/>
  <c r="T4532" i="5"/>
  <c r="T2316" i="5"/>
  <c r="T1718" i="5"/>
  <c r="T2318" i="5"/>
  <c r="T2319" i="5"/>
  <c r="T2320" i="5"/>
  <c r="T2321" i="5"/>
  <c r="T2322" i="5"/>
  <c r="T2323" i="5"/>
  <c r="T2324" i="5"/>
  <c r="T2325" i="5"/>
  <c r="T2326" i="5"/>
  <c r="T2327" i="5"/>
  <c r="T2328" i="5"/>
  <c r="T1723" i="5"/>
  <c r="T3740" i="5"/>
  <c r="T2331" i="5"/>
  <c r="T2332" i="5"/>
  <c r="T2333" i="5"/>
  <c r="T2334" i="5"/>
  <c r="T2335" i="5"/>
  <c r="T2336" i="5"/>
  <c r="T2337" i="5"/>
  <c r="T2338" i="5"/>
  <c r="T2339" i="5"/>
  <c r="T3742" i="5"/>
  <c r="T2341" i="5"/>
  <c r="T2945" i="5"/>
  <c r="T2343" i="5"/>
  <c r="T2344" i="5"/>
  <c r="T2946" i="5"/>
  <c r="T2346" i="5"/>
  <c r="T2347" i="5"/>
  <c r="T2348" i="5"/>
  <c r="T341" i="5"/>
  <c r="T2350" i="5"/>
  <c r="T4533" i="5"/>
  <c r="T1213" i="5"/>
  <c r="T182" i="5"/>
  <c r="T2354" i="5"/>
  <c r="T2949" i="5"/>
  <c r="T2356" i="5"/>
  <c r="T2357" i="5"/>
  <c r="T2358" i="5"/>
  <c r="T3743" i="5"/>
  <c r="T2360" i="5"/>
  <c r="T5050" i="5"/>
  <c r="T5298" i="5"/>
  <c r="T2363" i="5"/>
  <c r="T2364" i="5"/>
  <c r="T2222" i="5"/>
  <c r="T2366" i="5"/>
  <c r="T2367" i="5"/>
  <c r="T2368" i="5"/>
  <c r="T2369" i="5"/>
  <c r="T2370" i="5"/>
  <c r="T3746" i="5"/>
  <c r="T2372" i="5"/>
  <c r="T1217" i="5"/>
  <c r="T2374" i="5"/>
  <c r="T2375" i="5"/>
  <c r="T2376" i="5"/>
  <c r="T2377" i="5"/>
  <c r="T5052" i="5"/>
  <c r="T2379" i="5"/>
  <c r="T2380" i="5"/>
  <c r="T2223" i="5"/>
  <c r="T3749" i="5"/>
  <c r="T4534" i="5"/>
  <c r="T2384" i="5"/>
  <c r="T2385" i="5"/>
  <c r="T2954" i="5"/>
  <c r="T2387" i="5"/>
  <c r="T470" i="5"/>
  <c r="T1219" i="5"/>
  <c r="T5053" i="5"/>
  <c r="T2391" i="5"/>
  <c r="T914" i="5"/>
  <c r="T2393" i="5"/>
  <c r="T138" i="5"/>
  <c r="T1724" i="5"/>
  <c r="T3752" i="5"/>
  <c r="T2397" i="5"/>
  <c r="T2398" i="5"/>
  <c r="T2955" i="5"/>
  <c r="T2400" i="5"/>
  <c r="T5058" i="5"/>
  <c r="T2960" i="5"/>
  <c r="T2403" i="5"/>
  <c r="T3755" i="5"/>
  <c r="T471" i="5"/>
  <c r="T343" i="5"/>
  <c r="T2407" i="5"/>
  <c r="T4535" i="5"/>
  <c r="T2409" i="5"/>
  <c r="T2410" i="5"/>
  <c r="T2411" i="5"/>
  <c r="T2412" i="5"/>
  <c r="T2413" i="5"/>
  <c r="T2414" i="5"/>
  <c r="T2415" i="5"/>
  <c r="T2416" i="5"/>
  <c r="T2417" i="5"/>
  <c r="T5059" i="5"/>
  <c r="T2419" i="5"/>
  <c r="T2420" i="5"/>
  <c r="T2421" i="5"/>
  <c r="T2422" i="5"/>
  <c r="T2423" i="5"/>
  <c r="T2424" i="5"/>
  <c r="T5062" i="5"/>
  <c r="T1725" i="5"/>
  <c r="T2427" i="5"/>
  <c r="T2428" i="5"/>
  <c r="T2429" i="5"/>
  <c r="T2430" i="5"/>
  <c r="T2431" i="5"/>
  <c r="T2432" i="5"/>
  <c r="T4537" i="5"/>
  <c r="T5064" i="5"/>
  <c r="T2435" i="5"/>
  <c r="T224" i="5"/>
  <c r="T2437" i="5"/>
  <c r="T3763" i="5"/>
  <c r="T5336" i="5"/>
  <c r="T2962" i="5"/>
  <c r="T2441" i="5"/>
  <c r="T2442" i="5"/>
  <c r="T2443" i="5"/>
  <c r="T2963" i="5"/>
  <c r="T3764" i="5"/>
  <c r="T1221" i="5"/>
  <c r="T2447" i="5"/>
  <c r="T139" i="5"/>
  <c r="T2966" i="5"/>
  <c r="T2967" i="5"/>
  <c r="T2451" i="5"/>
  <c r="T2452" i="5"/>
  <c r="T2453" i="5"/>
  <c r="T1222" i="5"/>
  <c r="T2455" i="5"/>
  <c r="T5067" i="5"/>
  <c r="T2974" i="5"/>
  <c r="T2458" i="5"/>
  <c r="T2459" i="5"/>
  <c r="T2460" i="5"/>
  <c r="T225" i="5"/>
  <c r="T1726" i="5"/>
  <c r="T2463" i="5"/>
  <c r="T2464" i="5"/>
  <c r="T2465" i="5"/>
  <c r="T344" i="5"/>
  <c r="T5068" i="5"/>
  <c r="T2468" i="5"/>
  <c r="T704" i="5"/>
  <c r="T2470" i="5"/>
  <c r="T2471" i="5"/>
  <c r="T2472" i="5"/>
  <c r="T2473" i="5"/>
  <c r="T2474" i="5"/>
  <c r="T2475" i="5"/>
  <c r="T5070" i="5"/>
  <c r="T472" i="5"/>
  <c r="T2975" i="5"/>
  <c r="T3766" i="5"/>
  <c r="T4538" i="5"/>
  <c r="T5072" i="5"/>
  <c r="T2482" i="5"/>
  <c r="T1727" i="5"/>
  <c r="T1728" i="5"/>
  <c r="T1730" i="5"/>
  <c r="T474" i="5"/>
  <c r="T705" i="5"/>
  <c r="T2978" i="5"/>
  <c r="T1737" i="5"/>
  <c r="T4539" i="5"/>
  <c r="T1225" i="5"/>
  <c r="T3767" i="5"/>
  <c r="T2493" i="5"/>
  <c r="T4541" i="5"/>
  <c r="T3768" i="5"/>
  <c r="T4542" i="5"/>
  <c r="T183" i="5"/>
  <c r="T2986" i="5"/>
  <c r="T2224" i="5"/>
  <c r="T2989" i="5"/>
  <c r="T3769" i="5"/>
  <c r="T56" i="5"/>
  <c r="T2225" i="5"/>
  <c r="T2226" i="5"/>
  <c r="T475" i="5"/>
  <c r="T88" i="5"/>
  <c r="T1227" i="5"/>
  <c r="T2990" i="5"/>
  <c r="T1738" i="5"/>
  <c r="T140" i="5"/>
  <c r="T4545" i="5"/>
  <c r="T2991" i="5"/>
  <c r="T2227" i="5"/>
  <c r="T2514" i="5"/>
  <c r="T2992" i="5"/>
  <c r="T2516" i="5"/>
  <c r="T2997" i="5"/>
  <c r="T2998" i="5"/>
  <c r="T1229" i="5"/>
  <c r="T2228" i="5"/>
  <c r="T2521" i="5"/>
  <c r="T2522" i="5"/>
  <c r="T345" i="5"/>
  <c r="T2524" i="5"/>
  <c r="T2525" i="5"/>
  <c r="T2229" i="5"/>
  <c r="T2527" i="5"/>
  <c r="T2528" i="5"/>
  <c r="T1739" i="5"/>
  <c r="T3770" i="5"/>
  <c r="T5399" i="5"/>
  <c r="T2532" i="5"/>
  <c r="T3772" i="5"/>
  <c r="T2534" i="5"/>
  <c r="T4549" i="5"/>
  <c r="T4551" i="5"/>
  <c r="T2537" i="5"/>
  <c r="T4552" i="5"/>
  <c r="T5075" i="5"/>
  <c r="T2230" i="5"/>
  <c r="T2541" i="5"/>
  <c r="T2542" i="5"/>
  <c r="T3774" i="5"/>
  <c r="T2232" i="5"/>
  <c r="T2545" i="5"/>
  <c r="T5299" i="5"/>
  <c r="T2547" i="5"/>
  <c r="T2548" i="5"/>
  <c r="T3775" i="5"/>
  <c r="T2234" i="5"/>
  <c r="T2551" i="5"/>
  <c r="T2235" i="5"/>
  <c r="T2553" i="5"/>
  <c r="T2554" i="5"/>
  <c r="T5" i="5"/>
  <c r="T3778" i="5"/>
  <c r="T4558" i="5"/>
  <c r="T2558" i="5"/>
  <c r="T2559" i="5"/>
  <c r="T2560" i="5"/>
  <c r="T2561" i="5"/>
  <c r="T476" i="5"/>
  <c r="T2563" i="5"/>
  <c r="T2564" i="5"/>
  <c r="T2565" i="5"/>
  <c r="T2566" i="5"/>
  <c r="T2567" i="5"/>
  <c r="T5076" i="5"/>
  <c r="T2569" i="5"/>
  <c r="T2570" i="5"/>
  <c r="T2571" i="5"/>
  <c r="T2237" i="5"/>
  <c r="T2573" i="5"/>
  <c r="T2574" i="5"/>
  <c r="T2575" i="5"/>
  <c r="T2576" i="5"/>
  <c r="T2577" i="5"/>
  <c r="T1230" i="5"/>
  <c r="T1231" i="5"/>
  <c r="T2580" i="5"/>
  <c r="T4560" i="5"/>
  <c r="T915" i="5"/>
  <c r="T2583" i="5"/>
  <c r="T3779" i="5"/>
  <c r="T4561" i="5"/>
  <c r="T2586" i="5"/>
  <c r="T2587" i="5"/>
  <c r="T2588" i="5"/>
  <c r="T2589" i="5"/>
  <c r="T2590" i="5"/>
  <c r="T2591" i="5"/>
  <c r="T5078" i="5"/>
  <c r="T477" i="5"/>
  <c r="T2594" i="5"/>
  <c r="T2595" i="5"/>
  <c r="T5082" i="5"/>
  <c r="T226" i="5"/>
  <c r="T2598" i="5"/>
  <c r="T3782" i="5"/>
  <c r="T2600" i="5"/>
  <c r="T2601" i="5"/>
  <c r="T3783" i="5"/>
  <c r="T2603" i="5"/>
  <c r="T2604" i="5"/>
  <c r="T5083" i="5"/>
  <c r="T2606" i="5"/>
  <c r="T3002" i="5"/>
  <c r="T4566" i="5"/>
  <c r="T2609" i="5"/>
  <c r="T2610" i="5"/>
  <c r="T2611" i="5"/>
  <c r="T2612" i="5"/>
  <c r="T2613" i="5"/>
  <c r="T2614" i="5"/>
  <c r="T4570" i="5"/>
  <c r="T2616" i="5"/>
  <c r="T2617" i="5"/>
  <c r="T3009" i="5"/>
  <c r="T2619" i="5"/>
  <c r="T3010" i="5"/>
  <c r="T2621" i="5"/>
  <c r="T3011" i="5"/>
  <c r="T2623" i="5"/>
  <c r="T3786" i="5"/>
  <c r="T2625" i="5"/>
  <c r="T2626" i="5"/>
  <c r="T3012" i="5"/>
  <c r="T4572" i="5"/>
  <c r="T2629" i="5"/>
  <c r="T2630" i="5"/>
  <c r="T2631" i="5"/>
  <c r="T2632" i="5"/>
  <c r="T2633" i="5"/>
  <c r="T2634" i="5"/>
  <c r="T2635" i="5"/>
  <c r="T2636" i="5"/>
  <c r="T2637" i="5"/>
  <c r="T2638" i="5"/>
  <c r="T2639" i="5"/>
  <c r="T2640" i="5"/>
  <c r="T2641" i="5"/>
  <c r="T2642" i="5"/>
  <c r="T2643" i="5"/>
  <c r="T2644" i="5"/>
  <c r="T1744" i="5"/>
  <c r="T706" i="5"/>
  <c r="T2647" i="5"/>
  <c r="T2648" i="5"/>
  <c r="T4573" i="5"/>
  <c r="T2650" i="5"/>
  <c r="T2651" i="5"/>
  <c r="T2652" i="5"/>
  <c r="T4574" i="5"/>
  <c r="T2654" i="5"/>
  <c r="T2655" i="5"/>
  <c r="T3789" i="5"/>
  <c r="T1238" i="5"/>
  <c r="T3013" i="5"/>
  <c r="T2659" i="5"/>
  <c r="T3792" i="5"/>
  <c r="T2661" i="5"/>
  <c r="T2662" i="5"/>
  <c r="T5086" i="5"/>
  <c r="T4575" i="5"/>
  <c r="T2665" i="5"/>
  <c r="T5088" i="5"/>
  <c r="T3793" i="5"/>
  <c r="T3798" i="5"/>
  <c r="T3802" i="5"/>
  <c r="T2670" i="5"/>
  <c r="T2671" i="5"/>
  <c r="T2672" i="5"/>
  <c r="T2673" i="5"/>
  <c r="T4576" i="5"/>
  <c r="T2675" i="5"/>
  <c r="T917" i="5"/>
  <c r="T4577" i="5"/>
  <c r="T2678" i="5"/>
  <c r="T2679" i="5"/>
  <c r="T4583" i="5"/>
  <c r="T3015" i="5"/>
  <c r="T2682" i="5"/>
  <c r="T2683" i="5"/>
  <c r="T5304" i="5"/>
  <c r="T2685" i="5"/>
  <c r="T5090" i="5"/>
  <c r="T1240" i="5"/>
  <c r="T346" i="5"/>
  <c r="T2689" i="5"/>
  <c r="T2238" i="5"/>
  <c r="T2691" i="5"/>
  <c r="T3018" i="5"/>
  <c r="T2693" i="5"/>
  <c r="T2694" i="5"/>
  <c r="T2239" i="5"/>
  <c r="T2696" i="5"/>
  <c r="T2697" i="5"/>
  <c r="T5091" i="5"/>
  <c r="T2699" i="5"/>
  <c r="T2700" i="5"/>
  <c r="T5092" i="5"/>
  <c r="T4584" i="5"/>
  <c r="T2703" i="5"/>
  <c r="T5093" i="5"/>
  <c r="T2705" i="5"/>
  <c r="T2706" i="5"/>
  <c r="T2707" i="5"/>
  <c r="T2708" i="5"/>
  <c r="T2709" i="5"/>
  <c r="T2710" i="5"/>
  <c r="T2711" i="5"/>
  <c r="T113" i="5"/>
  <c r="T2713" i="5"/>
  <c r="T228" i="5"/>
  <c r="T2715" i="5"/>
  <c r="T2240" i="5"/>
  <c r="T2717" i="5"/>
  <c r="T2718" i="5"/>
  <c r="T4585" i="5"/>
  <c r="T2720" i="5"/>
  <c r="T2721" i="5"/>
  <c r="T2722" i="5"/>
  <c r="T2723" i="5"/>
  <c r="T2724" i="5"/>
  <c r="T2725" i="5"/>
  <c r="T708" i="5"/>
  <c r="T230" i="5"/>
  <c r="T2241" i="5"/>
  <c r="T3804" i="5"/>
  <c r="T2730" i="5"/>
  <c r="T2242" i="5"/>
  <c r="T2732" i="5"/>
  <c r="T4587" i="5"/>
  <c r="T2734" i="5"/>
  <c r="T2735" i="5"/>
  <c r="T2736" i="5"/>
  <c r="T2737" i="5"/>
  <c r="T2738" i="5"/>
  <c r="T2739" i="5"/>
  <c r="T4588" i="5"/>
  <c r="T2741" i="5"/>
  <c r="T2742" i="5"/>
  <c r="T4589" i="5"/>
  <c r="T2744" i="5"/>
  <c r="T2745" i="5"/>
  <c r="T1242" i="5"/>
  <c r="T2747" i="5"/>
  <c r="T5095" i="5"/>
  <c r="T2749" i="5"/>
  <c r="T2750" i="5"/>
  <c r="T3805" i="5"/>
  <c r="T2752" i="5"/>
  <c r="T3019" i="5"/>
  <c r="T2754" i="5"/>
  <c r="T27" i="5"/>
  <c r="T2756" i="5"/>
  <c r="T2757" i="5"/>
  <c r="T3807" i="5"/>
  <c r="T2759" i="5"/>
  <c r="T3020" i="5"/>
  <c r="T4594" i="5"/>
  <c r="T2762" i="5"/>
  <c r="T2246" i="5"/>
  <c r="T2764" i="5"/>
  <c r="T2247" i="5"/>
  <c r="T2766" i="5"/>
  <c r="T3021" i="5"/>
  <c r="T2768" i="5"/>
  <c r="T710" i="5"/>
  <c r="T2770" i="5"/>
  <c r="T4595" i="5"/>
  <c r="T2772" i="5"/>
  <c r="T2773" i="5"/>
  <c r="T2774" i="5"/>
  <c r="T2775" i="5"/>
  <c r="T3809" i="5"/>
  <c r="T5096" i="5"/>
  <c r="T2778" i="5"/>
  <c r="T2779" i="5"/>
  <c r="T1244" i="5"/>
  <c r="T2781" i="5"/>
  <c r="T5097" i="5"/>
  <c r="T2783" i="5"/>
  <c r="T4598" i="5"/>
  <c r="T3023" i="5"/>
  <c r="T2786" i="5"/>
  <c r="T2787" i="5"/>
  <c r="T2250" i="5"/>
  <c r="T5098" i="5"/>
  <c r="T2790" i="5"/>
  <c r="T1748" i="5"/>
  <c r="T3813" i="5"/>
  <c r="T2793" i="5"/>
  <c r="T3816" i="5"/>
  <c r="T5099" i="5"/>
  <c r="T2251" i="5"/>
  <c r="T2797" i="5"/>
  <c r="T2798" i="5"/>
  <c r="T2799" i="5"/>
  <c r="T2800" i="5"/>
  <c r="T2801" i="5"/>
  <c r="T2802" i="5"/>
  <c r="T2803" i="5"/>
  <c r="T2804" i="5"/>
  <c r="T2805" i="5"/>
  <c r="T2806" i="5"/>
  <c r="T2807" i="5"/>
  <c r="T2808" i="5"/>
  <c r="T2809" i="5"/>
  <c r="T2252" i="5"/>
  <c r="T3024" i="5"/>
  <c r="T2812" i="5"/>
  <c r="T5101" i="5"/>
  <c r="T2814" i="5"/>
  <c r="T3027" i="5"/>
  <c r="T2816" i="5"/>
  <c r="T1749" i="5"/>
  <c r="T2253" i="5"/>
  <c r="T1245" i="5"/>
  <c r="T1750" i="5"/>
  <c r="T3033" i="5"/>
  <c r="T5102" i="5"/>
  <c r="T2823" i="5"/>
  <c r="T2824" i="5"/>
  <c r="T2825" i="5"/>
  <c r="T5103" i="5"/>
  <c r="T2827" i="5"/>
  <c r="T1752" i="5"/>
  <c r="T5105" i="5"/>
  <c r="T1753" i="5"/>
  <c r="T2831" i="5"/>
  <c r="T2832" i="5"/>
  <c r="T2833" i="5"/>
  <c r="T2834" i="5"/>
  <c r="T2835" i="5"/>
  <c r="T2836" i="5"/>
  <c r="T2837" i="5"/>
  <c r="T3817" i="5"/>
  <c r="T2839" i="5"/>
  <c r="T1754" i="5"/>
  <c r="T3036" i="5"/>
  <c r="T4600" i="5"/>
  <c r="T2843" i="5"/>
  <c r="T5107" i="5"/>
  <c r="T4602" i="5"/>
  <c r="T2846" i="5"/>
  <c r="T2847" i="5"/>
  <c r="T1246" i="5"/>
  <c r="T2849" i="5"/>
  <c r="T2850" i="5"/>
  <c r="T2851" i="5"/>
  <c r="T4604" i="5"/>
  <c r="T2853" i="5"/>
  <c r="T1755" i="5"/>
  <c r="T5109" i="5"/>
  <c r="T3818" i="5"/>
  <c r="T2857" i="5"/>
  <c r="T3819" i="5"/>
  <c r="T2859" i="5"/>
  <c r="T2860" i="5"/>
  <c r="T2861" i="5"/>
  <c r="T3820" i="5"/>
  <c r="T3821" i="5"/>
  <c r="T2864" i="5"/>
  <c r="T2865" i="5"/>
  <c r="T2254" i="5"/>
  <c r="T3823" i="5"/>
  <c r="T5112" i="5"/>
  <c r="T2869" i="5"/>
  <c r="T2870" i="5"/>
  <c r="T2871" i="5"/>
  <c r="T2872" i="5"/>
  <c r="T2873" i="5"/>
  <c r="T2874" i="5"/>
  <c r="T2875" i="5"/>
  <c r="T2876" i="5"/>
  <c r="T3042" i="5"/>
  <c r="T2259" i="5"/>
  <c r="T2260" i="5"/>
  <c r="T2880" i="5"/>
  <c r="T2881" i="5"/>
  <c r="T5116" i="5"/>
  <c r="T2883" i="5"/>
  <c r="T2263" i="5"/>
  <c r="T2885" i="5"/>
  <c r="T184" i="5"/>
  <c r="T1247" i="5"/>
  <c r="T2888" i="5"/>
  <c r="T2889" i="5"/>
  <c r="T2890" i="5"/>
  <c r="T89" i="5"/>
  <c r="T3045" i="5"/>
  <c r="T920" i="5"/>
  <c r="T2894" i="5"/>
  <c r="T2264" i="5"/>
  <c r="T57" i="5"/>
  <c r="T931" i="5"/>
  <c r="T2898" i="5"/>
  <c r="T3829" i="5"/>
  <c r="T231" i="5"/>
  <c r="T5119" i="5"/>
  <c r="T2265" i="5"/>
  <c r="T1248" i="5"/>
  <c r="T3046" i="5"/>
  <c r="T3047" i="5"/>
  <c r="T3833" i="5"/>
  <c r="T2907" i="5"/>
  <c r="T4605" i="5"/>
  <c r="T2909" i="5"/>
  <c r="T2910" i="5"/>
  <c r="T2911" i="5"/>
  <c r="T2912" i="5"/>
  <c r="T2913" i="5"/>
  <c r="T3052" i="5"/>
  <c r="T3054" i="5"/>
  <c r="T2916" i="5"/>
  <c r="T1250" i="5"/>
  <c r="T1756" i="5"/>
  <c r="T2919" i="5"/>
  <c r="T3838" i="5"/>
  <c r="T3839" i="5"/>
  <c r="T4606" i="5"/>
  <c r="T1759" i="5"/>
  <c r="T2924" i="5"/>
  <c r="T4608" i="5"/>
  <c r="T2926" i="5"/>
  <c r="T2927" i="5"/>
  <c r="T2928" i="5"/>
  <c r="T2266" i="5"/>
  <c r="T2930" i="5"/>
  <c r="T2931" i="5"/>
  <c r="T2932" i="5"/>
  <c r="T2933" i="5"/>
  <c r="T2934" i="5"/>
  <c r="T2935" i="5"/>
  <c r="T2936" i="5"/>
  <c r="T2937" i="5"/>
  <c r="T2938" i="5"/>
  <c r="T2939" i="5"/>
  <c r="T4609" i="5"/>
  <c r="T3840" i="5"/>
  <c r="T233" i="5"/>
  <c r="T2943" i="5"/>
  <c r="T3062" i="5"/>
  <c r="T3841" i="5"/>
  <c r="T478" i="5"/>
  <c r="T2947" i="5"/>
  <c r="T2948" i="5"/>
  <c r="T1760" i="5"/>
  <c r="T2950" i="5"/>
  <c r="T2951" i="5"/>
  <c r="T2952" i="5"/>
  <c r="T2953" i="5"/>
  <c r="T1761" i="5"/>
  <c r="T479" i="5"/>
  <c r="T2956" i="5"/>
  <c r="T2957" i="5"/>
  <c r="T2958" i="5"/>
  <c r="T2959" i="5"/>
  <c r="T480" i="5"/>
  <c r="T2961" i="5"/>
  <c r="T5121" i="5"/>
  <c r="T4614" i="5"/>
  <c r="T2964" i="5"/>
  <c r="T2965" i="5"/>
  <c r="T5124" i="5"/>
  <c r="T5125" i="5"/>
  <c r="T2968" i="5"/>
  <c r="T2969" i="5"/>
  <c r="T2970" i="5"/>
  <c r="T2971" i="5"/>
  <c r="T2972" i="5"/>
  <c r="T2973" i="5"/>
  <c r="T4616" i="5"/>
  <c r="T2267" i="5"/>
  <c r="T2976" i="5"/>
  <c r="T2977" i="5"/>
  <c r="T3063" i="5"/>
  <c r="T2979" i="5"/>
  <c r="T2980" i="5"/>
  <c r="T2981" i="5"/>
  <c r="T2982" i="5"/>
  <c r="T2983" i="5"/>
  <c r="T2984" i="5"/>
  <c r="T2985" i="5"/>
  <c r="T1256" i="5"/>
  <c r="T2987" i="5"/>
  <c r="T2988" i="5"/>
  <c r="T1258" i="5"/>
  <c r="T2269" i="5"/>
  <c r="T3064" i="5"/>
  <c r="T3842" i="5"/>
  <c r="T2993" i="5"/>
  <c r="T2994" i="5"/>
  <c r="T2995" i="5"/>
  <c r="T2996" i="5"/>
  <c r="T2270" i="5"/>
  <c r="T5126" i="5"/>
  <c r="T2999" i="5"/>
  <c r="T3000" i="5"/>
  <c r="T3001" i="5"/>
  <c r="T1762" i="5"/>
  <c r="T3003" i="5"/>
  <c r="T3004" i="5"/>
  <c r="T3005" i="5"/>
  <c r="T3006" i="5"/>
  <c r="T3007" i="5"/>
  <c r="T3008" i="5"/>
  <c r="T2271" i="5"/>
  <c r="T3067" i="5"/>
  <c r="T4619" i="5"/>
  <c r="T3076" i="5"/>
  <c r="T934" i="5"/>
  <c r="T3014" i="5"/>
  <c r="T1259" i="5"/>
  <c r="T3016" i="5"/>
  <c r="T3017" i="5"/>
  <c r="T4620" i="5"/>
  <c r="T3083" i="5"/>
  <c r="T1764" i="5"/>
  <c r="T3094" i="5"/>
  <c r="T3022" i="5"/>
  <c r="T1765" i="5"/>
  <c r="T481" i="5"/>
  <c r="T3025" i="5"/>
  <c r="T3026" i="5"/>
  <c r="T2272" i="5"/>
  <c r="T3028" i="5"/>
  <c r="T3029" i="5"/>
  <c r="T3030" i="5"/>
  <c r="T3031" i="5"/>
  <c r="T3032" i="5"/>
  <c r="T2276" i="5"/>
  <c r="T3034" i="5"/>
  <c r="T3035" i="5"/>
  <c r="T5127" i="5"/>
  <c r="T3037" i="5"/>
  <c r="T3038" i="5"/>
  <c r="T3039" i="5"/>
  <c r="T3040" i="5"/>
  <c r="T3041" i="5"/>
  <c r="T2277" i="5"/>
  <c r="T3043" i="5"/>
  <c r="T3044" i="5"/>
  <c r="T3844" i="5"/>
  <c r="T1261" i="5"/>
  <c r="T4632" i="5"/>
  <c r="T3048" i="5"/>
  <c r="T3049" i="5"/>
  <c r="T3050" i="5"/>
  <c r="T3051" i="5"/>
  <c r="T715" i="5"/>
  <c r="T3053" i="5"/>
  <c r="T1262" i="5"/>
  <c r="T3055" i="5"/>
  <c r="T3056" i="5"/>
  <c r="T3057" i="5"/>
  <c r="T3058" i="5"/>
  <c r="T3059" i="5"/>
  <c r="T3060" i="5"/>
  <c r="T3061" i="5"/>
  <c r="T237" i="5"/>
  <c r="T482" i="5"/>
  <c r="T348" i="5"/>
  <c r="T3065" i="5"/>
  <c r="T3066" i="5"/>
  <c r="T1264" i="5"/>
  <c r="T3068" i="5"/>
  <c r="T3069" i="5"/>
  <c r="T3070" i="5"/>
  <c r="T3071" i="5"/>
  <c r="T3072" i="5"/>
  <c r="T3073" i="5"/>
  <c r="T3074" i="5"/>
  <c r="T3075" i="5"/>
  <c r="T3845" i="5"/>
  <c r="T3077" i="5"/>
  <c r="T3078" i="5"/>
  <c r="T3079" i="5"/>
  <c r="T3080" i="5"/>
  <c r="T3081" i="5"/>
  <c r="T3082" i="5"/>
  <c r="T3846" i="5"/>
  <c r="T3084" i="5"/>
  <c r="T3085" i="5"/>
  <c r="T3086" i="5"/>
  <c r="T3087" i="5"/>
  <c r="T3088" i="5"/>
  <c r="T3089" i="5"/>
  <c r="T3090" i="5"/>
  <c r="T3091" i="5"/>
  <c r="T3092" i="5"/>
  <c r="T3093" i="5"/>
  <c r="T2278" i="5"/>
  <c r="T3095" i="5"/>
  <c r="T1267" i="5"/>
  <c r="T1269" i="5"/>
  <c r="T2279" i="5"/>
  <c r="T3099" i="5"/>
  <c r="T3100" i="5"/>
  <c r="T3847" i="5"/>
  <c r="T3102" i="5"/>
  <c r="T3103" i="5"/>
  <c r="T5130" i="5"/>
  <c r="T1271" i="5"/>
  <c r="T4634" i="5"/>
  <c r="T3107" i="5"/>
  <c r="T483" i="5"/>
  <c r="T3109" i="5"/>
  <c r="T3110" i="5"/>
  <c r="T3111" i="5"/>
  <c r="T3112" i="5"/>
  <c r="T3113" i="5"/>
  <c r="T3096" i="5"/>
  <c r="T3115" i="5"/>
  <c r="T3116" i="5"/>
  <c r="T3117" i="5"/>
  <c r="T5131" i="5"/>
  <c r="T3119" i="5"/>
  <c r="T1272" i="5"/>
  <c r="T3121" i="5"/>
  <c r="T3122" i="5"/>
  <c r="T3123" i="5"/>
  <c r="T5132" i="5"/>
  <c r="T3125" i="5"/>
  <c r="T1273" i="5"/>
  <c r="T3848" i="5"/>
  <c r="T3128" i="5"/>
  <c r="T2281" i="5"/>
  <c r="T3130" i="5"/>
  <c r="T3131" i="5"/>
  <c r="T3132" i="5"/>
  <c r="T3133" i="5"/>
  <c r="T5309" i="5"/>
  <c r="T3135" i="5"/>
  <c r="T1274" i="5"/>
  <c r="T3137" i="5"/>
  <c r="T3138" i="5"/>
  <c r="T3097" i="5"/>
  <c r="T3140" i="5"/>
  <c r="T3141" i="5"/>
  <c r="T3142" i="5"/>
  <c r="T239" i="5"/>
  <c r="T69" i="5"/>
  <c r="T3145" i="5"/>
  <c r="T240" i="5"/>
  <c r="T5134" i="5"/>
  <c r="T3148" i="5"/>
  <c r="T3149" i="5"/>
  <c r="T936" i="5"/>
  <c r="T484" i="5"/>
  <c r="T1275" i="5"/>
  <c r="T3153" i="5"/>
  <c r="T3154" i="5"/>
  <c r="T3155" i="5"/>
  <c r="T3849" i="5"/>
  <c r="T3850" i="5"/>
  <c r="T3098" i="5"/>
  <c r="T3159" i="5"/>
  <c r="T5135" i="5"/>
  <c r="T3161" i="5"/>
  <c r="T3162" i="5"/>
  <c r="T3163" i="5"/>
  <c r="T3164" i="5"/>
  <c r="T3165" i="5"/>
  <c r="T3166" i="5"/>
  <c r="T3167" i="5"/>
  <c r="T3168" i="5"/>
  <c r="T3169" i="5"/>
  <c r="T3170" i="5"/>
  <c r="T3171" i="5"/>
  <c r="T4636" i="5"/>
  <c r="T3101" i="5"/>
  <c r="T485" i="5"/>
  <c r="T186" i="5"/>
  <c r="T3104" i="5"/>
  <c r="T1766" i="5"/>
  <c r="T3105" i="5"/>
  <c r="T939" i="5"/>
  <c r="T3180" i="5"/>
  <c r="T3181" i="5"/>
  <c r="T3182" i="5"/>
  <c r="T1277" i="5"/>
  <c r="T3184" i="5"/>
  <c r="T3185" i="5"/>
  <c r="T3186" i="5"/>
  <c r="T3187" i="5"/>
  <c r="T3188" i="5"/>
  <c r="T3189" i="5"/>
  <c r="T2282" i="5"/>
  <c r="T3191" i="5"/>
  <c r="T3851" i="5"/>
  <c r="T3852" i="5"/>
  <c r="T1278" i="5"/>
  <c r="T3855" i="5"/>
  <c r="T3196" i="5"/>
  <c r="T3197" i="5"/>
  <c r="T1770" i="5"/>
  <c r="T1772" i="5"/>
  <c r="T4638" i="5"/>
  <c r="T187" i="5"/>
  <c r="T3858" i="5"/>
  <c r="T716" i="5"/>
  <c r="T1773" i="5"/>
  <c r="T5137" i="5"/>
  <c r="T3106" i="5"/>
  <c r="T3207" i="5"/>
  <c r="T3859" i="5"/>
  <c r="T3108" i="5"/>
  <c r="T3114" i="5"/>
  <c r="T1283" i="5"/>
  <c r="T1774" i="5"/>
  <c r="T1775" i="5"/>
  <c r="T1776" i="5"/>
  <c r="T486" i="5"/>
  <c r="T3216" i="5"/>
  <c r="T5138" i="5"/>
  <c r="T487" i="5"/>
  <c r="T3219" i="5"/>
  <c r="T488" i="5"/>
  <c r="T3861" i="5"/>
  <c r="T5139" i="5"/>
  <c r="T3862" i="5"/>
  <c r="T3224" i="5"/>
  <c r="T940" i="5"/>
  <c r="T3118" i="5"/>
  <c r="T719" i="5"/>
  <c r="T3120" i="5"/>
  <c r="T3229" i="5"/>
  <c r="T349" i="5"/>
  <c r="T3231" i="5"/>
  <c r="T3232" i="5"/>
  <c r="T3233" i="5"/>
  <c r="T3124" i="5"/>
  <c r="T489" i="5"/>
  <c r="T3864" i="5"/>
  <c r="T115" i="5"/>
  <c r="T1777" i="5"/>
  <c r="T1779" i="5"/>
  <c r="T1286" i="5"/>
  <c r="T3867" i="5"/>
  <c r="T490" i="5"/>
  <c r="T2283" i="5"/>
  <c r="T491" i="5"/>
  <c r="T492" i="5"/>
  <c r="T493" i="5"/>
  <c r="T1781" i="5"/>
  <c r="T1287" i="5"/>
  <c r="T351" i="5"/>
  <c r="T1288" i="5"/>
  <c r="T3869" i="5"/>
  <c r="T943" i="5"/>
  <c r="T732" i="5"/>
  <c r="T4640" i="5"/>
  <c r="T494" i="5"/>
  <c r="T3871" i="5"/>
  <c r="T2284" i="5"/>
  <c r="T1783" i="5"/>
  <c r="T1784" i="5"/>
  <c r="T3872" i="5"/>
  <c r="T3126" i="5"/>
  <c r="T1785" i="5"/>
  <c r="T1289" i="5"/>
  <c r="T353" i="5"/>
  <c r="T4642" i="5"/>
  <c r="T3266" i="5"/>
  <c r="T1786" i="5"/>
  <c r="T355" i="5"/>
  <c r="T1788" i="5"/>
  <c r="T945" i="5"/>
  <c r="T3127" i="5"/>
  <c r="T356" i="5"/>
  <c r="T3873" i="5"/>
  <c r="T3129" i="5"/>
  <c r="T3134" i="5"/>
  <c r="T4646" i="5"/>
  <c r="T241" i="5"/>
  <c r="T1789" i="5"/>
  <c r="T2288" i="5"/>
  <c r="T735" i="5"/>
  <c r="T3874" i="5"/>
  <c r="T3136" i="5"/>
  <c r="T3139" i="5"/>
  <c r="T3876" i="5"/>
  <c r="T3143" i="5"/>
  <c r="T948" i="5"/>
  <c r="T4647" i="5"/>
  <c r="T3288" i="5"/>
  <c r="T3289" i="5"/>
  <c r="T3290" i="5"/>
  <c r="T3291" i="5"/>
  <c r="T3292" i="5"/>
  <c r="T3144" i="5"/>
  <c r="T3877" i="5"/>
  <c r="T3295" i="5"/>
  <c r="T3878" i="5"/>
  <c r="T3297" i="5"/>
  <c r="T3298" i="5"/>
  <c r="T736" i="5"/>
  <c r="T5353" i="5"/>
  <c r="T5393" i="5"/>
  <c r="T3302" i="5"/>
  <c r="T3879" i="5"/>
  <c r="T3146" i="5"/>
  <c r="T3880" i="5"/>
  <c r="T1291" i="5"/>
  <c r="T1293" i="5"/>
  <c r="T3308" i="5"/>
  <c r="T1791" i="5"/>
  <c r="T28" i="5"/>
  <c r="T3311" i="5"/>
  <c r="T3882" i="5"/>
  <c r="T4648" i="5"/>
  <c r="T3314" i="5"/>
  <c r="T3315" i="5"/>
  <c r="T741" i="5"/>
  <c r="T3317" i="5"/>
  <c r="T242" i="5"/>
  <c r="T5310" i="5"/>
  <c r="T3320" i="5"/>
  <c r="T495" i="5"/>
  <c r="T3884" i="5"/>
  <c r="T3323" i="5"/>
  <c r="T3324" i="5"/>
  <c r="T3325" i="5"/>
  <c r="T3147" i="5"/>
  <c r="T3327" i="5"/>
  <c r="T3328" i="5"/>
  <c r="T3329" i="5"/>
  <c r="T3330" i="5"/>
  <c r="T3885" i="5"/>
  <c r="T5338" i="5"/>
  <c r="T5386" i="5"/>
  <c r="T3334" i="5"/>
  <c r="T3335" i="5"/>
  <c r="T3336" i="5"/>
  <c r="T3337" i="5"/>
  <c r="T3338" i="5"/>
  <c r="T3339" i="5"/>
  <c r="T3340" i="5"/>
  <c r="T3341" i="5"/>
  <c r="T3342" i="5"/>
  <c r="T3343" i="5"/>
  <c r="T2289" i="5"/>
  <c r="T3345" i="5"/>
  <c r="T3346" i="5"/>
  <c r="T1793" i="5"/>
  <c r="T3348" i="5"/>
  <c r="T3349" i="5"/>
  <c r="T4649" i="5"/>
  <c r="T3351" i="5"/>
  <c r="T357" i="5"/>
  <c r="T3353" i="5"/>
  <c r="T3354" i="5"/>
  <c r="T949" i="5"/>
  <c r="T3356" i="5"/>
  <c r="T3357" i="5"/>
  <c r="T3358" i="5"/>
  <c r="T3359" i="5"/>
  <c r="T3890" i="5"/>
  <c r="T3891" i="5"/>
  <c r="T3362" i="5"/>
  <c r="T3363" i="5"/>
  <c r="T3364" i="5"/>
  <c r="T3365" i="5"/>
  <c r="T3366" i="5"/>
  <c r="T3367" i="5"/>
  <c r="T2290" i="5"/>
  <c r="T5405" i="5"/>
  <c r="T1296" i="5"/>
  <c r="T3150" i="5"/>
  <c r="T3372" i="5"/>
  <c r="T3373" i="5"/>
  <c r="T3151" i="5"/>
  <c r="T4650" i="5"/>
  <c r="T1795" i="5"/>
  <c r="T3377" i="5"/>
  <c r="T3378" i="5"/>
  <c r="T4652" i="5"/>
  <c r="T3380" i="5"/>
  <c r="T496" i="5"/>
  <c r="T3382" i="5"/>
  <c r="T3383" i="5"/>
  <c r="T3384" i="5"/>
  <c r="T2291" i="5"/>
  <c r="T3386" i="5"/>
  <c r="T3893" i="5"/>
  <c r="T1796" i="5"/>
  <c r="T3389" i="5"/>
  <c r="T3390" i="5"/>
  <c r="T3391" i="5"/>
  <c r="T951" i="5"/>
  <c r="T3393" i="5"/>
  <c r="T3394" i="5"/>
  <c r="T3395" i="5"/>
  <c r="T4653" i="5"/>
  <c r="T3397" i="5"/>
  <c r="T4654" i="5"/>
  <c r="T5140" i="5"/>
  <c r="T3152" i="5"/>
  <c r="T3401" i="5"/>
  <c r="T2294" i="5"/>
  <c r="T3156" i="5"/>
  <c r="T1301" i="5"/>
  <c r="T3405" i="5"/>
  <c r="T3406" i="5"/>
  <c r="T3407" i="5"/>
  <c r="T3408" i="5"/>
  <c r="T3409" i="5"/>
  <c r="T5147" i="5"/>
  <c r="T5312" i="5"/>
  <c r="T497" i="5"/>
  <c r="T5313" i="5"/>
  <c r="T3894" i="5"/>
  <c r="T1302" i="5"/>
  <c r="T1797" i="5"/>
  <c r="T3895" i="5"/>
  <c r="T3157" i="5"/>
  <c r="T3419" i="5"/>
  <c r="T243" i="5"/>
  <c r="T244" i="5"/>
  <c r="T3422" i="5"/>
  <c r="T3158" i="5"/>
  <c r="T3896" i="5"/>
  <c r="T3425" i="5"/>
  <c r="T3426" i="5"/>
  <c r="T1305" i="5"/>
  <c r="T3897" i="5"/>
  <c r="T3429" i="5"/>
  <c r="T2297" i="5"/>
  <c r="T1805" i="5"/>
  <c r="T3432" i="5"/>
  <c r="T3433" i="5"/>
  <c r="T3434" i="5"/>
  <c r="T3901" i="5"/>
  <c r="T4655" i="5"/>
  <c r="T3437" i="5"/>
  <c r="T1808" i="5"/>
  <c r="T3439" i="5"/>
  <c r="T3440" i="5"/>
  <c r="T3441" i="5"/>
  <c r="T3442" i="5"/>
  <c r="T3443" i="5"/>
  <c r="T5152" i="5"/>
  <c r="T500" i="5"/>
  <c r="T3446" i="5"/>
  <c r="T3447" i="5"/>
  <c r="T3448" i="5"/>
  <c r="T3449" i="5"/>
  <c r="T3450" i="5"/>
  <c r="T3451" i="5"/>
  <c r="T3160" i="5"/>
  <c r="T3453" i="5"/>
  <c r="T4656" i="5"/>
  <c r="T3455" i="5"/>
  <c r="T3456" i="5"/>
  <c r="T3457" i="5"/>
  <c r="T3458" i="5"/>
  <c r="T3172" i="5"/>
  <c r="T3460" i="5"/>
  <c r="T3461" i="5"/>
  <c r="T5315" i="5"/>
  <c r="T3463" i="5"/>
  <c r="T3464" i="5"/>
  <c r="T3465" i="5"/>
  <c r="T3466" i="5"/>
  <c r="T3467" i="5"/>
  <c r="T3902" i="5"/>
  <c r="T760" i="5"/>
  <c r="T3173" i="5"/>
  <c r="T3471" i="5"/>
  <c r="T3472" i="5"/>
  <c r="T3473" i="5"/>
  <c r="T3474" i="5"/>
  <c r="T3475" i="5"/>
  <c r="T3476" i="5"/>
  <c r="T3477" i="5"/>
  <c r="T3478" i="5"/>
  <c r="T3479" i="5"/>
  <c r="T4657" i="5"/>
  <c r="T3904" i="5"/>
  <c r="T3482" i="5"/>
  <c r="T3174" i="5"/>
  <c r="T3484" i="5"/>
  <c r="T3485" i="5"/>
  <c r="T3486" i="5"/>
  <c r="T3487" i="5"/>
  <c r="T3488" i="5"/>
  <c r="T3489" i="5"/>
  <c r="T3490" i="5"/>
  <c r="T3491" i="5"/>
  <c r="T3492" i="5"/>
  <c r="T4658" i="5"/>
  <c r="T3494" i="5"/>
  <c r="T1308" i="5"/>
  <c r="T3905" i="5"/>
  <c r="T3497" i="5"/>
  <c r="T3498" i="5"/>
  <c r="T3499" i="5"/>
  <c r="T3500" i="5"/>
  <c r="T2301" i="5"/>
  <c r="T3502" i="5"/>
  <c r="T3175" i="5"/>
  <c r="T3504" i="5"/>
  <c r="T3505" i="5"/>
  <c r="T3176" i="5"/>
  <c r="T3507" i="5"/>
  <c r="T953" i="5"/>
  <c r="T3509" i="5"/>
  <c r="T3906" i="5"/>
  <c r="T3511" i="5"/>
  <c r="T3512" i="5"/>
  <c r="T3513" i="5"/>
  <c r="T3514" i="5"/>
  <c r="T4662" i="5"/>
  <c r="T3516" i="5"/>
  <c r="T5153" i="5"/>
  <c r="T3518" i="5"/>
  <c r="T3907" i="5"/>
  <c r="T3908" i="5"/>
  <c r="T3521" i="5"/>
  <c r="T3909" i="5"/>
  <c r="T3523" i="5"/>
  <c r="T3911" i="5"/>
  <c r="T1809" i="5"/>
  <c r="T4666" i="5"/>
  <c r="T1810" i="5"/>
  <c r="T3528" i="5"/>
  <c r="T3529" i="5"/>
  <c r="T3530" i="5"/>
  <c r="T3531" i="5"/>
  <c r="T2304" i="5"/>
  <c r="T3177" i="5"/>
  <c r="T4668" i="5"/>
  <c r="T245" i="5"/>
  <c r="T3536" i="5"/>
  <c r="T3537" i="5"/>
  <c r="T4671" i="5"/>
  <c r="T247" i="5"/>
  <c r="T4672" i="5"/>
  <c r="T3178" i="5"/>
  <c r="T4673" i="5"/>
  <c r="T3543" i="5"/>
  <c r="T3544" i="5"/>
  <c r="T3545" i="5"/>
  <c r="T4677" i="5"/>
  <c r="T4680" i="5"/>
  <c r="T3548" i="5"/>
  <c r="T3912" i="5"/>
  <c r="T3550" i="5"/>
  <c r="T3179" i="5"/>
  <c r="T3183" i="5"/>
  <c r="T3553" i="5"/>
  <c r="T3554" i="5"/>
  <c r="T3555" i="5"/>
  <c r="T1811" i="5"/>
  <c r="T3557" i="5"/>
  <c r="T3558" i="5"/>
  <c r="T4681" i="5"/>
  <c r="T3917" i="5"/>
  <c r="T3561" i="5"/>
  <c r="T3562" i="5"/>
  <c r="T3190" i="5"/>
  <c r="T3564" i="5"/>
  <c r="T3565" i="5"/>
  <c r="T3566" i="5"/>
  <c r="T3567" i="5"/>
  <c r="T761" i="5"/>
  <c r="T2307" i="5"/>
  <c r="T4683" i="5"/>
  <c r="T3571" i="5"/>
  <c r="T188" i="5"/>
  <c r="T3573" i="5"/>
  <c r="T3574" i="5"/>
  <c r="T3575" i="5"/>
  <c r="T3576" i="5"/>
  <c r="T3577" i="5"/>
  <c r="T3918" i="5"/>
  <c r="T5387" i="5"/>
  <c r="T1812" i="5"/>
  <c r="T3581" i="5"/>
  <c r="T3582" i="5"/>
  <c r="T3919" i="5"/>
  <c r="T5157" i="5"/>
  <c r="T2310" i="5"/>
  <c r="T3586" i="5"/>
  <c r="T3920" i="5"/>
  <c r="T5158" i="5"/>
  <c r="T3589" i="5"/>
  <c r="T3921" i="5"/>
  <c r="T3591" i="5"/>
  <c r="T3192" i="5"/>
  <c r="T3193" i="5"/>
  <c r="T3922" i="5"/>
  <c r="T3194" i="5"/>
  <c r="T3925" i="5"/>
  <c r="T3597" i="5"/>
  <c r="T3598" i="5"/>
  <c r="T2311" i="5"/>
  <c r="T3600" i="5"/>
  <c r="T965" i="5"/>
  <c r="T2312" i="5"/>
  <c r="T3603" i="5"/>
  <c r="T3604" i="5"/>
  <c r="T1309" i="5"/>
  <c r="T3606" i="5"/>
  <c r="T3926" i="5"/>
  <c r="T762" i="5"/>
  <c r="T3609" i="5"/>
  <c r="T3610" i="5"/>
  <c r="T5161" i="5"/>
  <c r="T1816" i="5"/>
  <c r="T3613" i="5"/>
  <c r="T3614" i="5"/>
  <c r="T3615" i="5"/>
  <c r="T3927" i="5"/>
  <c r="T5164" i="5"/>
  <c r="T3929" i="5"/>
  <c r="T47" i="5"/>
  <c r="T506" i="5"/>
  <c r="T763" i="5"/>
  <c r="T3622" i="5"/>
  <c r="T3623" i="5"/>
  <c r="T3624" i="5"/>
  <c r="T3625" i="5"/>
  <c r="T3626" i="5"/>
  <c r="T4684" i="5"/>
  <c r="T3932" i="5"/>
  <c r="T3629" i="5"/>
  <c r="T2313" i="5"/>
  <c r="T4685" i="5"/>
  <c r="T2315" i="5"/>
  <c r="T4686" i="5"/>
  <c r="T3634" i="5"/>
  <c r="T3635" i="5"/>
  <c r="T3636" i="5"/>
  <c r="T3637" i="5"/>
  <c r="T5165" i="5"/>
  <c r="T358" i="5"/>
  <c r="T3640" i="5"/>
  <c r="T1310" i="5"/>
  <c r="T1817" i="5"/>
  <c r="T3643" i="5"/>
  <c r="T3644" i="5"/>
  <c r="T3645" i="5"/>
  <c r="T3934" i="5"/>
  <c r="T4688" i="5"/>
  <c r="T3648" i="5"/>
  <c r="T1820" i="5"/>
  <c r="T3935" i="5"/>
  <c r="T3651" i="5"/>
  <c r="T2317" i="5"/>
  <c r="T1821" i="5"/>
  <c r="T3195" i="5"/>
  <c r="T248" i="5"/>
  <c r="T141" i="5"/>
  <c r="T508" i="5"/>
  <c r="T1312" i="5"/>
  <c r="T3659" i="5"/>
  <c r="T3660" i="5"/>
  <c r="T3198" i="5"/>
  <c r="T3662" i="5"/>
  <c r="T3936" i="5"/>
  <c r="T3199" i="5"/>
  <c r="T142" i="5"/>
  <c r="T3666" i="5"/>
  <c r="T3667" i="5"/>
  <c r="T4689" i="5"/>
  <c r="T4690" i="5"/>
  <c r="T3670" i="5"/>
  <c r="T3671" i="5"/>
  <c r="T3672" i="5"/>
  <c r="T3673" i="5"/>
  <c r="T1822" i="5"/>
  <c r="T3675" i="5"/>
  <c r="T3676" i="5"/>
  <c r="T3677" i="5"/>
  <c r="T3678" i="5"/>
  <c r="T3679" i="5"/>
  <c r="T511" i="5"/>
  <c r="T3681" i="5"/>
  <c r="T969" i="5"/>
  <c r="T3683" i="5"/>
  <c r="T3684" i="5"/>
  <c r="T3685" i="5"/>
  <c r="T3686" i="5"/>
  <c r="T3687" i="5"/>
  <c r="T3688" i="5"/>
  <c r="T3200" i="5"/>
  <c r="T3690" i="5"/>
  <c r="T3691" i="5"/>
  <c r="T3692" i="5"/>
  <c r="T3693" i="5"/>
  <c r="T3694" i="5"/>
  <c r="T4691" i="5"/>
  <c r="T2329" i="5"/>
  <c r="T3937" i="5"/>
  <c r="T3698" i="5"/>
  <c r="T3201" i="5"/>
  <c r="T1313" i="5"/>
  <c r="T976" i="5"/>
  <c r="T3702" i="5"/>
  <c r="T3703" i="5"/>
  <c r="T3941" i="5"/>
  <c r="T3705" i="5"/>
  <c r="T190" i="5"/>
  <c r="T3707" i="5"/>
  <c r="T4695" i="5"/>
  <c r="T3709" i="5"/>
  <c r="T1316" i="5"/>
  <c r="T4697" i="5"/>
  <c r="T3712" i="5"/>
  <c r="T1824" i="5"/>
  <c r="T2330" i="5"/>
  <c r="T359" i="5"/>
  <c r="T3716" i="5"/>
  <c r="T3942" i="5"/>
  <c r="T4699" i="5"/>
  <c r="T987" i="5"/>
  <c r="T3720" i="5"/>
  <c r="T3721" i="5"/>
  <c r="T3722" i="5"/>
  <c r="T3723" i="5"/>
  <c r="T3724" i="5"/>
  <c r="T2340" i="5"/>
  <c r="T2342" i="5"/>
  <c r="T766" i="5"/>
  <c r="T191" i="5"/>
  <c r="T3729" i="5"/>
  <c r="T988" i="5"/>
  <c r="T3731" i="5"/>
  <c r="T1836" i="5"/>
  <c r="T3733" i="5"/>
  <c r="T3734" i="5"/>
  <c r="T3735" i="5"/>
  <c r="T3736" i="5"/>
  <c r="T2345" i="5"/>
  <c r="T512" i="5"/>
  <c r="T3739" i="5"/>
  <c r="T2349" i="5"/>
  <c r="T3741" i="5"/>
  <c r="T361" i="5"/>
  <c r="T1837" i="5"/>
  <c r="T3744" i="5"/>
  <c r="T3745" i="5"/>
  <c r="T2351" i="5"/>
  <c r="T3747" i="5"/>
  <c r="T3748" i="5"/>
  <c r="T4700" i="5"/>
  <c r="T3750" i="5"/>
  <c r="T3751" i="5"/>
  <c r="T252" i="5"/>
  <c r="T3753" i="5"/>
  <c r="T3754" i="5"/>
  <c r="T5166" i="5"/>
  <c r="T3756" i="5"/>
  <c r="T3757" i="5"/>
  <c r="T3758" i="5"/>
  <c r="T3759" i="5"/>
  <c r="T3760" i="5"/>
  <c r="T3761" i="5"/>
  <c r="T3762" i="5"/>
  <c r="T5178" i="5"/>
  <c r="T4705" i="5"/>
  <c r="T3765" i="5"/>
  <c r="T3943" i="5"/>
  <c r="T3946" i="5"/>
  <c r="T5182" i="5"/>
  <c r="T3948" i="5"/>
  <c r="T3202" i="5"/>
  <c r="T3771" i="5"/>
  <c r="T3949" i="5"/>
  <c r="T3773" i="5"/>
  <c r="T5316" i="5"/>
  <c r="T3951" i="5"/>
  <c r="T3776" i="5"/>
  <c r="T3777" i="5"/>
  <c r="T5183" i="5"/>
  <c r="T4711" i="5"/>
  <c r="T3780" i="5"/>
  <c r="T3781" i="5"/>
  <c r="T3203" i="5"/>
  <c r="T3204" i="5"/>
  <c r="T3784" i="5"/>
  <c r="T3785" i="5"/>
  <c r="T5184" i="5"/>
  <c r="T3787" i="5"/>
  <c r="T3788" i="5"/>
  <c r="T3205" i="5"/>
  <c r="T3790" i="5"/>
  <c r="T3791" i="5"/>
  <c r="T5185" i="5"/>
  <c r="T4712" i="5"/>
  <c r="T3794" i="5"/>
  <c r="T3795" i="5"/>
  <c r="T3796" i="5"/>
  <c r="T3797" i="5"/>
  <c r="T3952" i="5"/>
  <c r="T3799" i="5"/>
  <c r="T3800" i="5"/>
  <c r="T3801" i="5"/>
  <c r="T4713" i="5"/>
  <c r="T3803" i="5"/>
  <c r="T2352" i="5"/>
  <c r="T2353" i="5"/>
  <c r="T3806" i="5"/>
  <c r="T1318" i="5"/>
  <c r="T3808" i="5"/>
  <c r="T4714" i="5"/>
  <c r="T3810" i="5"/>
  <c r="T3811" i="5"/>
  <c r="T3812" i="5"/>
  <c r="T3206" i="5"/>
  <c r="T3814" i="5"/>
  <c r="T3815" i="5"/>
  <c r="T5189" i="5"/>
  <c r="T1322" i="5"/>
  <c r="T3956" i="5"/>
  <c r="T3957" i="5"/>
  <c r="T2355" i="5"/>
  <c r="T3958" i="5"/>
  <c r="T3822" i="5"/>
  <c r="T3959" i="5"/>
  <c r="T3824" i="5"/>
  <c r="T3825" i="5"/>
  <c r="T3826" i="5"/>
  <c r="T3827" i="5"/>
  <c r="T3828" i="5"/>
  <c r="T989" i="5"/>
  <c r="T3830" i="5"/>
  <c r="T3831" i="5"/>
  <c r="T3832" i="5"/>
  <c r="T3208" i="5"/>
  <c r="T3834" i="5"/>
  <c r="T3835" i="5"/>
  <c r="T3836" i="5"/>
  <c r="T3837" i="5"/>
  <c r="T5190" i="5"/>
  <c r="T4716" i="5"/>
  <c r="T2359" i="5"/>
  <c r="T1323" i="5"/>
  <c r="T3961" i="5"/>
  <c r="T3843" i="5"/>
  <c r="T1838" i="5"/>
  <c r="T513" i="5"/>
  <c r="T1324" i="5"/>
  <c r="T3962" i="5"/>
  <c r="T3209" i="5"/>
  <c r="T362" i="5"/>
  <c r="T514" i="5"/>
  <c r="T2361" i="5"/>
  <c r="T3210" i="5"/>
  <c r="T3853" i="5"/>
  <c r="T3854" i="5"/>
  <c r="T767" i="5"/>
  <c r="T3856" i="5"/>
  <c r="T3857" i="5"/>
  <c r="T2362" i="5"/>
  <c r="T3964" i="5"/>
  <c r="T3860" i="5"/>
  <c r="T3965" i="5"/>
  <c r="T3211" i="5"/>
  <c r="T3863" i="5"/>
  <c r="T3966" i="5"/>
  <c r="T3865" i="5"/>
  <c r="T3866" i="5"/>
  <c r="T1326" i="5"/>
  <c r="T3868" i="5"/>
  <c r="T2365" i="5"/>
  <c r="T3870" i="5"/>
  <c r="T5191" i="5"/>
  <c r="T4718" i="5"/>
  <c r="T3212" i="5"/>
  <c r="T3967" i="5"/>
  <c r="T3875" i="5"/>
  <c r="T3213" i="5"/>
  <c r="T768" i="5"/>
  <c r="T991" i="5"/>
  <c r="T3968" i="5"/>
  <c r="T3214" i="5"/>
  <c r="T3881" i="5"/>
  <c r="T3215" i="5"/>
  <c r="T3883" i="5"/>
  <c r="T2371" i="5"/>
  <c r="T5192" i="5"/>
  <c r="T3886" i="5"/>
  <c r="T3887" i="5"/>
  <c r="T3888" i="5"/>
  <c r="T3889" i="5"/>
  <c r="T1332" i="5"/>
  <c r="T3217" i="5"/>
  <c r="T3892" i="5"/>
  <c r="T992" i="5"/>
  <c r="T1839" i="5"/>
  <c r="T3218" i="5"/>
  <c r="T993" i="5"/>
  <c r="T515" i="5"/>
  <c r="T3898" i="5"/>
  <c r="T3899" i="5"/>
  <c r="T3900" i="5"/>
  <c r="T1333" i="5"/>
  <c r="T41" i="5"/>
  <c r="T3903" i="5"/>
  <c r="T2373" i="5"/>
  <c r="T255" i="5"/>
  <c r="T996" i="5"/>
  <c r="T517" i="5"/>
  <c r="T2378" i="5"/>
  <c r="T2381" i="5"/>
  <c r="T3910" i="5"/>
  <c r="T5318" i="5"/>
  <c r="T772" i="5"/>
  <c r="T3913" i="5"/>
  <c r="T3914" i="5"/>
  <c r="T3915" i="5"/>
  <c r="T3916" i="5"/>
  <c r="T4720" i="5"/>
  <c r="T773" i="5"/>
  <c r="T1840" i="5"/>
  <c r="T1841" i="5"/>
  <c r="T2382" i="5"/>
  <c r="T363" i="5"/>
  <c r="T3923" i="5"/>
  <c r="T3924" i="5"/>
  <c r="T2383" i="5"/>
  <c r="T774" i="5"/>
  <c r="T1842" i="5"/>
  <c r="T3928" i="5"/>
  <c r="T3220" i="5"/>
  <c r="T3930" i="5"/>
  <c r="T3931" i="5"/>
  <c r="T3221" i="5"/>
  <c r="T3933" i="5"/>
  <c r="T3977" i="5"/>
  <c r="T2386" i="5"/>
  <c r="T367" i="5"/>
  <c r="T116" i="5"/>
  <c r="T3938" i="5"/>
  <c r="T3939" i="5"/>
  <c r="T3940" i="5"/>
  <c r="T997" i="5"/>
  <c r="T369" i="5"/>
  <c r="T998" i="5"/>
  <c r="T3944" i="5"/>
  <c r="T3945" i="5"/>
  <c r="T1002" i="5"/>
  <c r="T3947" i="5"/>
  <c r="T1335" i="5"/>
  <c r="T3222" i="5"/>
  <c r="T3950" i="5"/>
  <c r="T2388" i="5"/>
  <c r="T1005" i="5"/>
  <c r="T3953" i="5"/>
  <c r="T3954" i="5"/>
  <c r="T3955" i="5"/>
  <c r="T3223" i="5"/>
  <c r="T2389" i="5"/>
  <c r="T2390" i="5"/>
  <c r="T194" i="5"/>
  <c r="T3960" i="5"/>
  <c r="T1006" i="5"/>
  <c r="T2392" i="5"/>
  <c r="T3963" i="5"/>
  <c r="T1843" i="5"/>
  <c r="T5401" i="5"/>
  <c r="T1844" i="5"/>
  <c r="T775" i="5"/>
  <c r="T1007" i="5"/>
  <c r="T3969" i="5"/>
  <c r="T3970" i="5"/>
  <c r="T3971" i="5"/>
  <c r="T3972" i="5"/>
  <c r="T3973" i="5"/>
  <c r="T3974" i="5"/>
  <c r="T3975" i="5"/>
  <c r="T3976" i="5"/>
  <c r="T2394" i="5"/>
  <c r="T3978" i="5"/>
  <c r="T1845" i="5"/>
  <c r="T3979" i="5"/>
  <c r="T3981" i="5"/>
  <c r="T3982" i="5"/>
  <c r="T3983" i="5"/>
  <c r="T3984" i="5"/>
  <c r="T3985" i="5"/>
  <c r="T3986" i="5"/>
  <c r="T3980" i="5"/>
  <c r="T3225" i="5"/>
  <c r="T1336" i="5"/>
  <c r="T1008" i="5"/>
  <c r="T3987" i="5"/>
  <c r="T3992" i="5"/>
  <c r="T776" i="5"/>
  <c r="T3994" i="5"/>
  <c r="T3988" i="5"/>
  <c r="T4728" i="5"/>
  <c r="T4729" i="5"/>
  <c r="T3226" i="5"/>
  <c r="T3999" i="5"/>
  <c r="T4000" i="5"/>
  <c r="T4001" i="5"/>
  <c r="T4731" i="5"/>
  <c r="T4003" i="5"/>
  <c r="T4004" i="5"/>
  <c r="T1009" i="5"/>
  <c r="T257" i="5"/>
  <c r="T4007" i="5"/>
  <c r="T4008" i="5"/>
  <c r="T1846" i="5"/>
  <c r="T1010" i="5"/>
  <c r="T4011" i="5"/>
  <c r="T4012" i="5"/>
  <c r="T4013" i="5"/>
  <c r="T4732" i="5"/>
  <c r="T4015" i="5"/>
  <c r="T4016" i="5"/>
  <c r="T4017" i="5"/>
  <c r="T1338" i="5"/>
  <c r="T2395" i="5"/>
  <c r="T3989" i="5"/>
  <c r="T4021" i="5"/>
  <c r="T4022" i="5"/>
  <c r="T3227" i="5"/>
  <c r="T520" i="5"/>
  <c r="T4734" i="5"/>
  <c r="T1850" i="5"/>
  <c r="T4027" i="5"/>
  <c r="T2396" i="5"/>
  <c r="T4029" i="5"/>
  <c r="T4030" i="5"/>
  <c r="T1012" i="5"/>
  <c r="T4032" i="5"/>
  <c r="T4033" i="5"/>
  <c r="T4034" i="5"/>
  <c r="T4035" i="5"/>
  <c r="T4036" i="5"/>
  <c r="T4037" i="5"/>
  <c r="T4736" i="5"/>
  <c r="T4737" i="5"/>
  <c r="T5389" i="5"/>
  <c r="T4041" i="5"/>
  <c r="T4042" i="5"/>
  <c r="T3228" i="5"/>
  <c r="T3990" i="5"/>
  <c r="T3991" i="5"/>
  <c r="T4046" i="5"/>
  <c r="T4047" i="5"/>
  <c r="T1344" i="5"/>
  <c r="T5196" i="5"/>
  <c r="T4050" i="5"/>
  <c r="T4051" i="5"/>
  <c r="T4052" i="5"/>
  <c r="T4053" i="5"/>
  <c r="T4740" i="5"/>
  <c r="T258" i="5"/>
  <c r="T1349" i="5"/>
  <c r="T2399" i="5"/>
  <c r="T259" i="5"/>
  <c r="T1851" i="5"/>
  <c r="T4060" i="5"/>
  <c r="T2401" i="5"/>
  <c r="T2402" i="5"/>
  <c r="T1350" i="5"/>
  <c r="T91" i="5"/>
  <c r="T521" i="5"/>
  <c r="T1352" i="5"/>
  <c r="T2404" i="5"/>
  <c r="T1354" i="5"/>
  <c r="T3230" i="5"/>
  <c r="T1013" i="5"/>
  <c r="T1355" i="5"/>
  <c r="T4072" i="5"/>
  <c r="T3234" i="5"/>
  <c r="T48" i="5"/>
  <c r="T20" i="5"/>
  <c r="T143" i="5"/>
  <c r="T144" i="5"/>
  <c r="T1356" i="5"/>
  <c r="T4079" i="5"/>
  <c r="T1852" i="5"/>
  <c r="T4081" i="5"/>
  <c r="T1854" i="5"/>
  <c r="T4083" i="5"/>
  <c r="T4084" i="5"/>
  <c r="T4085" i="5"/>
  <c r="T5199" i="5"/>
  <c r="T4087" i="5"/>
  <c r="T4088" i="5"/>
  <c r="T4089" i="5"/>
  <c r="T4090" i="5"/>
  <c r="T3993" i="5"/>
  <c r="T523" i="5"/>
  <c r="T4093" i="5"/>
  <c r="T1855" i="5"/>
  <c r="T4095" i="5"/>
  <c r="T4096" i="5"/>
  <c r="T4097" i="5"/>
  <c r="T3235" i="5"/>
  <c r="T1857" i="5"/>
  <c r="T4100" i="5"/>
  <c r="T4101" i="5"/>
  <c r="T4102" i="5"/>
  <c r="T4742" i="5"/>
  <c r="T3236" i="5"/>
  <c r="T195" i="5"/>
  <c r="T3995" i="5"/>
  <c r="T4107" i="5"/>
  <c r="T3996" i="5"/>
  <c r="T4109" i="5"/>
  <c r="T4110" i="5"/>
  <c r="T4111" i="5"/>
  <c r="T3997" i="5"/>
  <c r="T3998" i="5"/>
  <c r="T4114" i="5"/>
  <c r="T4115" i="5"/>
  <c r="T4116" i="5"/>
  <c r="T3237" i="5"/>
  <c r="T5201" i="5"/>
  <c r="T4119" i="5"/>
  <c r="T1858" i="5"/>
  <c r="T4121" i="5"/>
  <c r="T1359" i="5"/>
  <c r="T4123" i="5"/>
  <c r="T4124" i="5"/>
  <c r="T4125" i="5"/>
  <c r="T4126" i="5"/>
  <c r="T4127" i="5"/>
  <c r="T4128" i="5"/>
  <c r="T4129" i="5"/>
  <c r="T4130" i="5"/>
  <c r="T4131" i="5"/>
  <c r="T4132" i="5"/>
  <c r="T3238" i="5"/>
  <c r="T2405" i="5"/>
  <c r="T1360" i="5"/>
  <c r="T4136" i="5"/>
  <c r="T526" i="5"/>
  <c r="T4138" i="5"/>
  <c r="T4002" i="5"/>
  <c r="T4140" i="5"/>
  <c r="T4141" i="5"/>
  <c r="T4142" i="5"/>
  <c r="T145" i="5"/>
  <c r="T4144" i="5"/>
  <c r="T1859" i="5"/>
  <c r="T4146" i="5"/>
  <c r="T4147" i="5"/>
  <c r="T4148" i="5"/>
  <c r="T5319" i="5"/>
  <c r="T4150" i="5"/>
  <c r="T4151" i="5"/>
  <c r="T4152" i="5"/>
  <c r="T1362" i="5"/>
  <c r="T4005" i="5"/>
  <c r="T4155" i="5"/>
  <c r="T5355" i="5"/>
  <c r="T4157" i="5"/>
  <c r="T4158" i="5"/>
  <c r="T4159" i="5"/>
  <c r="T777" i="5"/>
  <c r="T4744" i="5"/>
  <c r="T4162" i="5"/>
  <c r="T4163" i="5"/>
  <c r="T4164" i="5"/>
  <c r="T4746" i="5"/>
  <c r="T4006" i="5"/>
  <c r="T4747" i="5"/>
  <c r="T260" i="5"/>
  <c r="T2406" i="5"/>
  <c r="T4170" i="5"/>
  <c r="T4171" i="5"/>
  <c r="T1019" i="5"/>
  <c r="T1363" i="5"/>
  <c r="T4009" i="5"/>
  <c r="T4175" i="5"/>
  <c r="T3239" i="5"/>
  <c r="T4177" i="5"/>
  <c r="T1860" i="5"/>
  <c r="T1861" i="5"/>
  <c r="T1365" i="5"/>
  <c r="T4181" i="5"/>
  <c r="T4748" i="5"/>
  <c r="T1862" i="5"/>
  <c r="T372" i="5"/>
  <c r="T4185" i="5"/>
  <c r="T4186" i="5"/>
  <c r="T4187" i="5"/>
  <c r="T4188" i="5"/>
  <c r="T2408" i="5"/>
  <c r="T778" i="5"/>
  <c r="T4191" i="5"/>
  <c r="T5204" i="5"/>
  <c r="T4751" i="5"/>
  <c r="T4194" i="5"/>
  <c r="T3240" i="5"/>
  <c r="T5323" i="5"/>
  <c r="T4197" i="5"/>
  <c r="T4198" i="5"/>
  <c r="T3241" i="5"/>
  <c r="T4200" i="5"/>
  <c r="T4201" i="5"/>
  <c r="T4202" i="5"/>
  <c r="T4203" i="5"/>
  <c r="T5205" i="5"/>
  <c r="T1866" i="5"/>
  <c r="T4755" i="5"/>
  <c r="T4207" i="5"/>
  <c r="T4756" i="5"/>
  <c r="T4209" i="5"/>
  <c r="T4210" i="5"/>
  <c r="T4211" i="5"/>
  <c r="T4212" i="5"/>
  <c r="T4213" i="5"/>
  <c r="T4214" i="5"/>
  <c r="T1366" i="5"/>
  <c r="T4216" i="5"/>
  <c r="T4217" i="5"/>
  <c r="T4218" i="5"/>
  <c r="T4760" i="5"/>
  <c r="T4220" i="5"/>
  <c r="T1873" i="5"/>
  <c r="T4222" i="5"/>
  <c r="T4223" i="5"/>
  <c r="T4010" i="5"/>
  <c r="T4225" i="5"/>
  <c r="T2418" i="5"/>
  <c r="T4227" i="5"/>
  <c r="T4228" i="5"/>
  <c r="T4229" i="5"/>
  <c r="T4230" i="5"/>
  <c r="T4231" i="5"/>
  <c r="T4232" i="5"/>
  <c r="T374" i="5"/>
  <c r="T780" i="5"/>
  <c r="T4235" i="5"/>
  <c r="T4236" i="5"/>
  <c r="T2425" i="5"/>
  <c r="T4238" i="5"/>
  <c r="T1020" i="5"/>
  <c r="T4014" i="5"/>
  <c r="T4241" i="5"/>
  <c r="T4242" i="5"/>
  <c r="T4018" i="5"/>
  <c r="T4244" i="5"/>
  <c r="T4245" i="5"/>
  <c r="T4246" i="5"/>
  <c r="T1877" i="5"/>
  <c r="T4248" i="5"/>
  <c r="T4249" i="5"/>
  <c r="T3242" i="5"/>
  <c r="T4251" i="5"/>
  <c r="T4252" i="5"/>
  <c r="T4253" i="5"/>
  <c r="T4254" i="5"/>
  <c r="T4255" i="5"/>
  <c r="T1881" i="5"/>
  <c r="T1883" i="5"/>
  <c r="T4258" i="5"/>
  <c r="T4259" i="5"/>
  <c r="T4260" i="5"/>
  <c r="T2426" i="5"/>
  <c r="T4262" i="5"/>
  <c r="T4263" i="5"/>
  <c r="T4264" i="5"/>
  <c r="T4265" i="5"/>
  <c r="T4266" i="5"/>
  <c r="T4267" i="5"/>
  <c r="T4268" i="5"/>
  <c r="T4269" i="5"/>
  <c r="T4270" i="5"/>
  <c r="T4271" i="5"/>
  <c r="T4272" i="5"/>
  <c r="T4273" i="5"/>
  <c r="T4274" i="5"/>
  <c r="T4275" i="5"/>
  <c r="T4276" i="5"/>
  <c r="T4277" i="5"/>
  <c r="T4278" i="5"/>
  <c r="T4279" i="5"/>
  <c r="T4280" i="5"/>
  <c r="T4281" i="5"/>
  <c r="T4282" i="5"/>
  <c r="T4283" i="5"/>
  <c r="T4284" i="5"/>
  <c r="T4285" i="5"/>
  <c r="T4286" i="5"/>
  <c r="T4287" i="5"/>
  <c r="T4288" i="5"/>
  <c r="T4289" i="5"/>
  <c r="T4290" i="5"/>
  <c r="T4291" i="5"/>
  <c r="T4292" i="5"/>
  <c r="T4293" i="5"/>
  <c r="T4294" i="5"/>
  <c r="T4295" i="5"/>
  <c r="T4296" i="5"/>
  <c r="T4297" i="5"/>
  <c r="T4298" i="5"/>
  <c r="T4299" i="5"/>
  <c r="T4300" i="5"/>
  <c r="T4301" i="5"/>
  <c r="T4302" i="5"/>
  <c r="T4303" i="5"/>
  <c r="T4304" i="5"/>
  <c r="T4305" i="5"/>
  <c r="T4306" i="5"/>
  <c r="T4307" i="5"/>
  <c r="T4308" i="5"/>
  <c r="T4309" i="5"/>
  <c r="T4310" i="5"/>
  <c r="T4311" i="5"/>
  <c r="T4312" i="5"/>
  <c r="T4313" i="5"/>
  <c r="T4314" i="5"/>
  <c r="T1884" i="5"/>
  <c r="T4316" i="5"/>
  <c r="T4317" i="5"/>
  <c r="T4318" i="5"/>
  <c r="T1368" i="5"/>
  <c r="T527" i="5"/>
  <c r="T147" i="5"/>
  <c r="T4322" i="5"/>
  <c r="T4323" i="5"/>
  <c r="T2433" i="5"/>
  <c r="T4325" i="5"/>
  <c r="T4326" i="5"/>
  <c r="T4327" i="5"/>
  <c r="T4328" i="5"/>
  <c r="T4761" i="5"/>
  <c r="T4763" i="5"/>
  <c r="T4331" i="5"/>
  <c r="T4332" i="5"/>
  <c r="T2434" i="5"/>
  <c r="T4019" i="5"/>
  <c r="T1885" i="5"/>
  <c r="T1887" i="5"/>
  <c r="T4337" i="5"/>
  <c r="T4338" i="5"/>
  <c r="T1369" i="5"/>
  <c r="T4340" i="5"/>
  <c r="T4341" i="5"/>
  <c r="T1373" i="5"/>
  <c r="T4343" i="5"/>
  <c r="T4344" i="5"/>
  <c r="T3243" i="5"/>
  <c r="T5342" i="5"/>
  <c r="T2436" i="5"/>
  <c r="T4764" i="5"/>
  <c r="T4765" i="5"/>
  <c r="T4020" i="5"/>
  <c r="T5206" i="5"/>
  <c r="T531" i="5"/>
  <c r="T5209" i="5"/>
  <c r="T4354" i="5"/>
  <c r="T4355" i="5"/>
  <c r="T4356" i="5"/>
  <c r="T4023" i="5"/>
  <c r="T4358" i="5"/>
  <c r="T4359" i="5"/>
  <c r="T2438" i="5"/>
  <c r="T4361" i="5"/>
  <c r="T4024" i="5"/>
  <c r="T4363" i="5"/>
  <c r="T4364" i="5"/>
  <c r="T3244" i="5"/>
  <c r="T4366" i="5"/>
  <c r="T1023" i="5"/>
  <c r="T4767" i="5"/>
  <c r="T781" i="5"/>
  <c r="T4370" i="5"/>
  <c r="T4025" i="5"/>
  <c r="T2439" i="5"/>
  <c r="T375" i="5"/>
  <c r="T29" i="5"/>
  <c r="T4375" i="5"/>
  <c r="T1888" i="5"/>
  <c r="T4377" i="5"/>
  <c r="T4378" i="5"/>
  <c r="T1890" i="5"/>
  <c r="T2440" i="5"/>
  <c r="T4381" i="5"/>
  <c r="T4768" i="5"/>
  <c r="T4383" i="5"/>
  <c r="T4772" i="5"/>
  <c r="T3245" i="5"/>
  <c r="T2444" i="5"/>
  <c r="T1375" i="5"/>
  <c r="T4388" i="5"/>
  <c r="T4389" i="5"/>
  <c r="T2445" i="5"/>
  <c r="T4391" i="5"/>
  <c r="T4392" i="5"/>
  <c r="T1377" i="5"/>
  <c r="T4773" i="5"/>
  <c r="T3246" i="5"/>
  <c r="T4774" i="5"/>
  <c r="T4775" i="5"/>
  <c r="T4026" i="5"/>
  <c r="T4399" i="5"/>
  <c r="T1379" i="5"/>
  <c r="T2446" i="5"/>
  <c r="T3247" i="5"/>
  <c r="T4403" i="5"/>
  <c r="T4776" i="5"/>
  <c r="T4405" i="5"/>
  <c r="T4406" i="5"/>
  <c r="T4407" i="5"/>
  <c r="T4408" i="5"/>
  <c r="T4409" i="5"/>
  <c r="T4410" i="5"/>
  <c r="T4411" i="5"/>
  <c r="T4412" i="5"/>
  <c r="T4413" i="5"/>
  <c r="T4414" i="5"/>
  <c r="T5324" i="5"/>
  <c r="T4416" i="5"/>
  <c r="T197" i="5"/>
  <c r="T4028" i="5"/>
  <c r="T1893" i="5"/>
  <c r="T4420" i="5"/>
  <c r="T4421" i="5"/>
  <c r="T4422" i="5"/>
  <c r="T4423" i="5"/>
  <c r="T4424" i="5"/>
  <c r="T4031" i="5"/>
  <c r="T2448" i="5"/>
  <c r="T4427" i="5"/>
  <c r="T4777" i="5"/>
  <c r="T4429" i="5"/>
  <c r="T1895" i="5"/>
  <c r="T4038" i="5"/>
  <c r="T4432" i="5"/>
  <c r="T1381" i="5"/>
  <c r="T2449" i="5"/>
  <c r="T4435" i="5"/>
  <c r="T4436" i="5"/>
  <c r="T4437" i="5"/>
  <c r="T376" i="5"/>
  <c r="T5210" i="5"/>
  <c r="T4039" i="5"/>
  <c r="T4441" i="5"/>
  <c r="T4442" i="5"/>
  <c r="T4443" i="5"/>
  <c r="T4040" i="5"/>
  <c r="T4043" i="5"/>
  <c r="T4446" i="5"/>
  <c r="T1382" i="5"/>
  <c r="T4448" i="5"/>
  <c r="T1385" i="5"/>
  <c r="T4044" i="5"/>
  <c r="T4451" i="5"/>
  <c r="T4045" i="5"/>
  <c r="T4453" i="5"/>
  <c r="T1896" i="5"/>
  <c r="T4455" i="5"/>
  <c r="T4456" i="5"/>
  <c r="T2450" i="5"/>
  <c r="T4458" i="5"/>
  <c r="T4459" i="5"/>
  <c r="T2454" i="5"/>
  <c r="T4461" i="5"/>
  <c r="T4048" i="5"/>
  <c r="T1026" i="5"/>
  <c r="T1389" i="5"/>
  <c r="T4049" i="5"/>
  <c r="T5215" i="5"/>
  <c r="T4467" i="5"/>
  <c r="T4778" i="5"/>
  <c r="T5218" i="5"/>
  <c r="T2456" i="5"/>
  <c r="T5343" i="5"/>
  <c r="T4472" i="5"/>
  <c r="T4473" i="5"/>
  <c r="T1028" i="5"/>
  <c r="T5221" i="5"/>
  <c r="T3248" i="5"/>
  <c r="T4477" i="5"/>
  <c r="T4779" i="5"/>
  <c r="T4781" i="5"/>
  <c r="T4480" i="5"/>
  <c r="T4054" i="5"/>
  <c r="T4482" i="5"/>
  <c r="T4483" i="5"/>
  <c r="T4484" i="5"/>
  <c r="T4485" i="5"/>
  <c r="T4486" i="5"/>
  <c r="T1897" i="5"/>
  <c r="T2457" i="5"/>
  <c r="T2461" i="5"/>
  <c r="T4490" i="5"/>
  <c r="T4491" i="5"/>
  <c r="T5356" i="5"/>
  <c r="T4782" i="5"/>
  <c r="T1390" i="5"/>
  <c r="T4786" i="5"/>
  <c r="T1029" i="5"/>
  <c r="T4788" i="5"/>
  <c r="T4498" i="5"/>
  <c r="T4499" i="5"/>
  <c r="T2462" i="5"/>
  <c r="T4501" i="5"/>
  <c r="T4502" i="5"/>
  <c r="T4503" i="5"/>
  <c r="T4504" i="5"/>
  <c r="T4505" i="5"/>
  <c r="T4506" i="5"/>
  <c r="T3249" i="5"/>
  <c r="T4508" i="5"/>
  <c r="T4509" i="5"/>
  <c r="T4510" i="5"/>
  <c r="T4511" i="5"/>
  <c r="T4512" i="5"/>
  <c r="T4513" i="5"/>
  <c r="T4789" i="5"/>
  <c r="T5359" i="5"/>
  <c r="T4797" i="5"/>
  <c r="T4517" i="5"/>
  <c r="T4518" i="5"/>
  <c r="T3250" i="5"/>
  <c r="T3251" i="5"/>
  <c r="T4521" i="5"/>
  <c r="T4522" i="5"/>
  <c r="T4523" i="5"/>
  <c r="T4524" i="5"/>
  <c r="T4525" i="5"/>
  <c r="T4526" i="5"/>
  <c r="T261" i="5"/>
  <c r="T5222" i="5"/>
  <c r="T4529" i="5"/>
  <c r="T1898" i="5"/>
  <c r="T3252" i="5"/>
  <c r="T5223" i="5"/>
  <c r="T1899" i="5"/>
  <c r="T3253" i="5"/>
  <c r="T4055" i="5"/>
  <c r="T4536" i="5"/>
  <c r="T377" i="5"/>
  <c r="T4056" i="5"/>
  <c r="T4799" i="5"/>
  <c r="T4540" i="5"/>
  <c r="T4057" i="5"/>
  <c r="T2466" i="5"/>
  <c r="T4543" i="5"/>
  <c r="T4544" i="5"/>
  <c r="T2467" i="5"/>
  <c r="T4546" i="5"/>
  <c r="T4547" i="5"/>
  <c r="T4548" i="5"/>
  <c r="T2469" i="5"/>
  <c r="T4550" i="5"/>
  <c r="T5224" i="5"/>
  <c r="T4058" i="5"/>
  <c r="T4553" i="5"/>
  <c r="T4554" i="5"/>
  <c r="T4555" i="5"/>
  <c r="T4556" i="5"/>
  <c r="T4557" i="5"/>
  <c r="T3254" i="5"/>
  <c r="T4559" i="5"/>
  <c r="T3255" i="5"/>
  <c r="T94" i="5"/>
  <c r="T4562" i="5"/>
  <c r="T4563" i="5"/>
  <c r="T4564" i="5"/>
  <c r="T4565" i="5"/>
  <c r="T4059" i="5"/>
  <c r="T4567" i="5"/>
  <c r="T4568" i="5"/>
  <c r="T4569" i="5"/>
  <c r="T2476" i="5"/>
  <c r="T4571" i="5"/>
  <c r="T262" i="5"/>
  <c r="T4802" i="5"/>
  <c r="T4806" i="5"/>
  <c r="T4061" i="5"/>
  <c r="T1900" i="5"/>
  <c r="T1904" i="5"/>
  <c r="T4578" i="5"/>
  <c r="T4579" i="5"/>
  <c r="T4580" i="5"/>
  <c r="T4581" i="5"/>
  <c r="T4582" i="5"/>
  <c r="T4810" i="5"/>
  <c r="T382" i="5"/>
  <c r="T5227" i="5"/>
  <c r="T4586" i="5"/>
  <c r="T4062" i="5"/>
  <c r="T3256" i="5"/>
  <c r="T1905" i="5"/>
  <c r="T4590" i="5"/>
  <c r="T4591" i="5"/>
  <c r="T4592" i="5"/>
  <c r="T4593" i="5"/>
  <c r="T3257" i="5"/>
  <c r="T782" i="5"/>
  <c r="T4596" i="5"/>
  <c r="T4597" i="5"/>
  <c r="T4063" i="5"/>
  <c r="T4599" i="5"/>
  <c r="T532" i="5"/>
  <c r="T4601" i="5"/>
  <c r="T4064" i="5"/>
  <c r="T4603" i="5"/>
  <c r="T4065" i="5"/>
  <c r="T3258" i="5"/>
  <c r="T5345" i="5"/>
  <c r="T4607" i="5"/>
  <c r="T3259" i="5"/>
  <c r="T3260" i="5"/>
  <c r="T4610" i="5"/>
  <c r="T4611" i="5"/>
  <c r="T4612" i="5"/>
  <c r="T4613" i="5"/>
  <c r="T3261" i="5"/>
  <c r="T4615" i="5"/>
  <c r="T4066" i="5"/>
  <c r="T4617" i="5"/>
  <c r="T4618" i="5"/>
  <c r="T1391" i="5"/>
  <c r="T1393" i="5"/>
  <c r="T4621" i="5"/>
  <c r="T4622" i="5"/>
  <c r="T4623" i="5"/>
  <c r="T4624" i="5"/>
  <c r="T4625" i="5"/>
  <c r="T4626" i="5"/>
  <c r="T4627" i="5"/>
  <c r="T4628" i="5"/>
  <c r="T4629" i="5"/>
  <c r="T4630" i="5"/>
  <c r="T4631" i="5"/>
  <c r="T5228" i="5"/>
  <c r="T4633" i="5"/>
  <c r="T4811" i="5"/>
  <c r="T4635" i="5"/>
  <c r="T5346" i="5"/>
  <c r="T4637" i="5"/>
  <c r="T2477" i="5"/>
  <c r="T4639" i="5"/>
  <c r="T2478" i="5"/>
  <c r="T4641" i="5"/>
  <c r="T3262" i="5"/>
  <c r="T4643" i="5"/>
  <c r="T4644" i="5"/>
  <c r="T4645" i="5"/>
  <c r="T2479" i="5"/>
  <c r="T1906" i="5"/>
  <c r="T4067" i="5"/>
  <c r="T3263" i="5"/>
  <c r="T3264" i="5"/>
  <c r="T4651" i="5"/>
  <c r="T3265" i="5"/>
  <c r="T2480" i="5"/>
  <c r="T1908" i="5"/>
  <c r="T4813" i="5"/>
  <c r="T2481" i="5"/>
  <c r="T1915" i="5"/>
  <c r="T4814" i="5"/>
  <c r="T4659" i="5"/>
  <c r="T4660" i="5"/>
  <c r="T4661" i="5"/>
  <c r="T3267" i="5"/>
  <c r="T4663" i="5"/>
  <c r="T4664" i="5"/>
  <c r="T4665" i="5"/>
  <c r="T96" i="5"/>
  <c r="T4667" i="5"/>
  <c r="T2483" i="5"/>
  <c r="T4669" i="5"/>
  <c r="T4670" i="5"/>
  <c r="T3268" i="5"/>
  <c r="T5230" i="5"/>
  <c r="T4068" i="5"/>
  <c r="T4674" i="5"/>
  <c r="T4675" i="5"/>
  <c r="T4676" i="5"/>
  <c r="T4818" i="5"/>
  <c r="T4678" i="5"/>
  <c r="T4679" i="5"/>
  <c r="T3269" i="5"/>
  <c r="T3270" i="5"/>
  <c r="T4682" i="5"/>
  <c r="T5325" i="5"/>
  <c r="T1916" i="5"/>
  <c r="T3271" i="5"/>
  <c r="T1394" i="5"/>
  <c r="T4687" i="5"/>
  <c r="T4069" i="5"/>
  <c r="T2484" i="5"/>
  <c r="T1918" i="5"/>
  <c r="T1919" i="5"/>
  <c r="T4692" i="5"/>
  <c r="T4693" i="5"/>
  <c r="T4694" i="5"/>
  <c r="T1920" i="5"/>
  <c r="T4696" i="5"/>
  <c r="T1922" i="5"/>
  <c r="T4698" i="5"/>
  <c r="T4070" i="5"/>
  <c r="T3272" i="5"/>
  <c r="T4701" i="5"/>
  <c r="T4702" i="5"/>
  <c r="T4703" i="5"/>
  <c r="T4704" i="5"/>
  <c r="T2485" i="5"/>
  <c r="T4706" i="5"/>
  <c r="T4707" i="5"/>
  <c r="T4708" i="5"/>
  <c r="T4709" i="5"/>
  <c r="T4710" i="5"/>
  <c r="T2486" i="5"/>
  <c r="T4071" i="5"/>
  <c r="T2487" i="5"/>
  <c r="T2488" i="5"/>
  <c r="T4715" i="5"/>
  <c r="T1923" i="5"/>
  <c r="T4717" i="5"/>
  <c r="T3273" i="5"/>
  <c r="T4719" i="5"/>
  <c r="T5231" i="5"/>
  <c r="T4721" i="5"/>
  <c r="T4722" i="5"/>
  <c r="T4723" i="5"/>
  <c r="T4724" i="5"/>
  <c r="T4725" i="5"/>
  <c r="T4726" i="5"/>
  <c r="T4727" i="5"/>
  <c r="T3274" i="5"/>
  <c r="T2489" i="5"/>
  <c r="T4730" i="5"/>
  <c r="T536" i="5"/>
  <c r="T3275" i="5"/>
  <c r="T4733" i="5"/>
  <c r="T4819" i="5"/>
  <c r="T4735" i="5"/>
  <c r="T3276" i="5"/>
  <c r="T4073" i="5"/>
  <c r="T4738" i="5"/>
  <c r="T4739" i="5"/>
  <c r="T1924" i="5"/>
  <c r="T4741" i="5"/>
  <c r="T4074" i="5"/>
  <c r="T4743" i="5"/>
  <c r="T100" i="5"/>
  <c r="T4745" i="5"/>
  <c r="T1928" i="5"/>
  <c r="T4822" i="5"/>
  <c r="T2490" i="5"/>
  <c r="T4749" i="5"/>
  <c r="T4750" i="5"/>
  <c r="T1396" i="5"/>
  <c r="T4752" i="5"/>
  <c r="T4753" i="5"/>
  <c r="T4754" i="5"/>
  <c r="T1030" i="5"/>
  <c r="T383" i="5"/>
  <c r="T4757" i="5"/>
  <c r="T4758" i="5"/>
  <c r="T4759" i="5"/>
  <c r="T1930" i="5"/>
  <c r="T4075" i="5"/>
  <c r="T4762" i="5"/>
  <c r="T4076" i="5"/>
  <c r="T5347" i="5"/>
  <c r="T3277" i="5"/>
  <c r="T4766" i="5"/>
  <c r="T2491" i="5"/>
  <c r="T4823" i="5"/>
  <c r="T4769" i="5"/>
  <c r="T4770" i="5"/>
  <c r="T4771" i="5"/>
  <c r="T1397" i="5"/>
  <c r="T1031" i="5"/>
  <c r="T1400" i="5"/>
  <c r="T387" i="5"/>
  <c r="T1401" i="5"/>
  <c r="T1932" i="5"/>
  <c r="T5348" i="5"/>
  <c r="T148" i="5"/>
  <c r="T4780" i="5"/>
  <c r="T3278" i="5"/>
  <c r="T4077" i="5"/>
  <c r="T4783" i="5"/>
  <c r="T4784" i="5"/>
  <c r="T4785" i="5"/>
  <c r="T2492" i="5"/>
  <c r="T4787" i="5"/>
  <c r="T4826" i="5"/>
  <c r="T2494" i="5"/>
  <c r="T4790" i="5"/>
  <c r="T4791" i="5"/>
  <c r="T4792" i="5"/>
  <c r="T4793" i="5"/>
  <c r="T4794" i="5"/>
  <c r="T4795" i="5"/>
  <c r="T4796" i="5"/>
  <c r="T1933" i="5"/>
  <c r="T4798" i="5"/>
  <c r="T785" i="5"/>
  <c r="T4800" i="5"/>
  <c r="T4801" i="5"/>
  <c r="T149" i="5"/>
  <c r="T4803" i="5"/>
  <c r="T4804" i="5"/>
  <c r="T4805" i="5"/>
  <c r="T5232" i="5"/>
  <c r="T4807" i="5"/>
  <c r="T4808" i="5"/>
  <c r="T4809" i="5"/>
  <c r="T2495" i="5"/>
  <c r="T3279" i="5"/>
  <c r="T4812" i="5"/>
  <c r="T2496" i="5"/>
  <c r="T4078" i="5"/>
  <c r="T4815" i="5"/>
  <c r="T4816" i="5"/>
  <c r="T4817" i="5"/>
  <c r="T1032" i="5"/>
  <c r="T789" i="5"/>
  <c r="T4820" i="5"/>
  <c r="T4821" i="5"/>
  <c r="T3280" i="5"/>
  <c r="T4831" i="5"/>
  <c r="T4824" i="5"/>
  <c r="T4825" i="5"/>
  <c r="T4832" i="5"/>
  <c r="T4827" i="5"/>
  <c r="T4828" i="5"/>
  <c r="T4829" i="5"/>
  <c r="T4830" i="5"/>
  <c r="T2497" i="5"/>
  <c r="T538" i="5"/>
  <c r="T4833" i="5"/>
  <c r="T5234" i="5"/>
  <c r="T4080" i="5"/>
  <c r="T5235" i="5"/>
  <c r="T547" i="5"/>
  <c r="T4838" i="5"/>
  <c r="T2498" i="5"/>
  <c r="T1936" i="5"/>
  <c r="T4841" i="5"/>
  <c r="T1937" i="5"/>
  <c r="T150" i="5"/>
  <c r="T2499" i="5"/>
  <c r="T4845" i="5"/>
  <c r="T4082" i="5"/>
  <c r="T1938" i="5"/>
  <c r="T5236" i="5"/>
  <c r="T4849" i="5"/>
  <c r="T3281" i="5"/>
  <c r="T4851" i="5"/>
  <c r="T4852" i="5"/>
  <c r="T1402" i="5"/>
  <c r="T4086" i="5"/>
  <c r="T4855" i="5"/>
  <c r="T4856" i="5"/>
  <c r="T4857" i="5"/>
  <c r="T4858" i="5"/>
  <c r="T4091" i="5"/>
  <c r="T548" i="5"/>
  <c r="T5237" i="5"/>
  <c r="T1939" i="5"/>
  <c r="T790" i="5"/>
  <c r="T4864" i="5"/>
  <c r="T792" i="5"/>
  <c r="T4092" i="5"/>
  <c r="T4867" i="5"/>
  <c r="T794" i="5"/>
  <c r="T4094" i="5"/>
  <c r="T4870" i="5"/>
  <c r="T2500" i="5"/>
  <c r="T549" i="5"/>
  <c r="T4873" i="5"/>
  <c r="T4098" i="5"/>
  <c r="T70" i="5"/>
  <c r="T4876" i="5"/>
  <c r="T795" i="5"/>
  <c r="T4878" i="5"/>
  <c r="T4879" i="5"/>
  <c r="T4834" i="5"/>
  <c r="T2501" i="5"/>
  <c r="T552" i="5"/>
  <c r="T4883" i="5"/>
  <c r="T3282" i="5"/>
  <c r="T4885" i="5"/>
  <c r="T553" i="5"/>
  <c r="T796" i="5"/>
  <c r="T556" i="5"/>
  <c r="T4889" i="5"/>
  <c r="T3283" i="5"/>
  <c r="T4891" i="5"/>
  <c r="T4892" i="5"/>
  <c r="T4893" i="5"/>
  <c r="T2502" i="5"/>
  <c r="T4895" i="5"/>
  <c r="T4835" i="5"/>
  <c r="T4897" i="5"/>
  <c r="T4898" i="5"/>
  <c r="T1940" i="5"/>
  <c r="T4900" i="5"/>
  <c r="T4901" i="5"/>
  <c r="T4099" i="5"/>
  <c r="T4903" i="5"/>
  <c r="T557" i="5"/>
  <c r="T4905" i="5"/>
  <c r="T4906" i="5"/>
  <c r="T3284" i="5"/>
  <c r="T4908" i="5"/>
  <c r="T797" i="5"/>
  <c r="T4836" i="5"/>
  <c r="T4911" i="5"/>
  <c r="T4837" i="5"/>
  <c r="T558" i="5"/>
  <c r="T798" i="5"/>
  <c r="T799" i="5"/>
  <c r="T4916" i="5"/>
  <c r="T4839" i="5"/>
  <c r="T2503" i="5"/>
  <c r="T801" i="5"/>
  <c r="T559" i="5"/>
  <c r="T4921" i="5"/>
  <c r="T1033" i="5"/>
  <c r="T802" i="5"/>
  <c r="T4924" i="5"/>
  <c r="T561" i="5"/>
  <c r="T4103" i="5"/>
  <c r="T4840" i="5"/>
  <c r="T4928" i="5"/>
  <c r="T4929" i="5"/>
  <c r="T4930" i="5"/>
  <c r="T4931" i="5"/>
  <c r="T4932" i="5"/>
  <c r="T564" i="5"/>
  <c r="T4934" i="5"/>
  <c r="T4935" i="5"/>
  <c r="T4936" i="5"/>
  <c r="T4937" i="5"/>
  <c r="T4938" i="5"/>
  <c r="T4939" i="5"/>
  <c r="T5239" i="5"/>
  <c r="T4941" i="5"/>
  <c r="T4942" i="5"/>
  <c r="T4842" i="5"/>
  <c r="T1942" i="5"/>
  <c r="T565" i="5"/>
  <c r="T2504" i="5"/>
  <c r="T4947" i="5"/>
  <c r="T5241" i="5"/>
  <c r="T1943" i="5"/>
  <c r="T567" i="5"/>
  <c r="T4951" i="5"/>
  <c r="T4952" i="5"/>
  <c r="T5242" i="5"/>
  <c r="T4104" i="5"/>
  <c r="T4843" i="5"/>
  <c r="T4956" i="5"/>
  <c r="T568" i="5"/>
  <c r="T4844" i="5"/>
  <c r="T389" i="5"/>
  <c r="T1404" i="5"/>
  <c r="T4961" i="5"/>
  <c r="T4962" i="5"/>
  <c r="T4963" i="5"/>
  <c r="T3285" i="5"/>
  <c r="T3286" i="5"/>
  <c r="T61" i="5"/>
  <c r="T4967" i="5"/>
  <c r="T803" i="5"/>
  <c r="T263" i="5"/>
  <c r="T390" i="5"/>
  <c r="T21" i="5"/>
  <c r="T264" i="5"/>
  <c r="T2505" i="5"/>
  <c r="T1405" i="5"/>
  <c r="T805" i="5"/>
  <c r="T4976" i="5"/>
  <c r="T2506" i="5"/>
  <c r="T4978" i="5"/>
  <c r="T4846" i="5"/>
  <c r="T2507" i="5"/>
  <c r="T4981" i="5"/>
  <c r="T4105" i="5"/>
  <c r="T4983" i="5"/>
  <c r="T4984" i="5"/>
  <c r="T569" i="5"/>
  <c r="T4986" i="5"/>
  <c r="T4987" i="5"/>
  <c r="T4988" i="5"/>
  <c r="T4989" i="5"/>
  <c r="T4990" i="5"/>
  <c r="T1407" i="5"/>
  <c r="T2508" i="5"/>
  <c r="T4993" i="5"/>
  <c r="T4994" i="5"/>
  <c r="T1408" i="5"/>
  <c r="T5245" i="5"/>
  <c r="T3287" i="5"/>
  <c r="T4998" i="5"/>
  <c r="T4999" i="5"/>
  <c r="T1409" i="5"/>
  <c r="T5001" i="5"/>
  <c r="T5002" i="5"/>
  <c r="T5003" i="5"/>
  <c r="T1411" i="5"/>
  <c r="T1945" i="5"/>
  <c r="T4847" i="5"/>
  <c r="T2509" i="5"/>
  <c r="T2510" i="5"/>
  <c r="T5009" i="5"/>
  <c r="T807" i="5"/>
  <c r="T5011" i="5"/>
  <c r="T5012" i="5"/>
  <c r="T5013" i="5"/>
  <c r="T5246" i="5"/>
  <c r="T3293" i="5"/>
  <c r="T1412" i="5"/>
  <c r="T2511" i="5"/>
  <c r="T1415" i="5"/>
  <c r="T4106" i="5"/>
  <c r="T4848" i="5"/>
  <c r="T5021" i="5"/>
  <c r="T5022" i="5"/>
  <c r="T1034" i="5"/>
  <c r="T4108" i="5"/>
  <c r="T5025" i="5"/>
  <c r="T5026" i="5"/>
  <c r="T4112" i="5"/>
  <c r="T5248" i="5"/>
  <c r="T2512" i="5"/>
  <c r="T4113" i="5"/>
  <c r="T5031" i="5"/>
  <c r="T5032" i="5"/>
  <c r="T1946" i="5"/>
  <c r="T5034" i="5"/>
  <c r="T1947" i="5"/>
  <c r="T5036" i="5"/>
  <c r="T5037" i="5"/>
  <c r="T5038" i="5"/>
  <c r="T5039" i="5"/>
  <c r="T5040" i="5"/>
  <c r="T5041" i="5"/>
  <c r="T5042" i="5"/>
  <c r="T5043" i="5"/>
  <c r="T5044" i="5"/>
  <c r="T808" i="5"/>
  <c r="T5046" i="5"/>
  <c r="T3294" i="5"/>
  <c r="T1949" i="5"/>
  <c r="T4117" i="5"/>
  <c r="T5390" i="5"/>
  <c r="T5051" i="5"/>
  <c r="T79" i="5"/>
  <c r="T572" i="5"/>
  <c r="T5054" i="5"/>
  <c r="T5055" i="5"/>
  <c r="T5056" i="5"/>
  <c r="T5057" i="5"/>
  <c r="T4850" i="5"/>
  <c r="T3296" i="5"/>
  <c r="T5060" i="5"/>
  <c r="T5061" i="5"/>
  <c r="T1416" i="5"/>
  <c r="T5063" i="5"/>
  <c r="T393" i="5"/>
  <c r="T5065" i="5"/>
  <c r="T5066" i="5"/>
  <c r="T5350" i="5"/>
  <c r="T265" i="5"/>
  <c r="T5069" i="5"/>
  <c r="T812" i="5"/>
  <c r="T5071" i="5"/>
  <c r="T4853" i="5"/>
  <c r="T5073" i="5"/>
  <c r="T5074" i="5"/>
  <c r="T1417" i="5"/>
  <c r="T4118" i="5"/>
  <c r="T5077" i="5"/>
  <c r="T1419" i="5"/>
  <c r="T5079" i="5"/>
  <c r="T5080" i="5"/>
  <c r="T5081" i="5"/>
  <c r="T4854" i="5"/>
  <c r="T4859" i="5"/>
  <c r="T5084" i="5"/>
  <c r="T5085" i="5"/>
  <c r="T4120" i="5"/>
  <c r="T5087" i="5"/>
  <c r="T3299" i="5"/>
  <c r="T5089" i="5"/>
  <c r="T1037" i="5"/>
  <c r="T2513" i="5"/>
  <c r="T3300" i="5"/>
  <c r="T5250" i="5"/>
  <c r="T5094" i="5"/>
  <c r="T1420" i="5"/>
  <c r="T4122" i="5"/>
  <c r="T1953" i="5"/>
  <c r="T2515" i="5"/>
  <c r="T3301" i="5"/>
  <c r="T5100" i="5"/>
  <c r="T4133" i="5"/>
  <c r="T2517" i="5"/>
  <c r="T266" i="5"/>
  <c r="T5104" i="5"/>
  <c r="T1954" i="5"/>
  <c r="T5106" i="5"/>
  <c r="T1962" i="5"/>
  <c r="T5108" i="5"/>
  <c r="T3303" i="5"/>
  <c r="T5110" i="5"/>
  <c r="T5111" i="5"/>
  <c r="T3304" i="5"/>
  <c r="T5113" i="5"/>
  <c r="T5114" i="5"/>
  <c r="T5115" i="5"/>
  <c r="T2518" i="5"/>
  <c r="T5117" i="5"/>
  <c r="T5118" i="5"/>
  <c r="T3305" i="5"/>
  <c r="T5120" i="5"/>
  <c r="T1425" i="5"/>
  <c r="T5122" i="5"/>
  <c r="T5123" i="5"/>
  <c r="T4860" i="5"/>
  <c r="T4134" i="5"/>
  <c r="T2519" i="5"/>
  <c r="T1038" i="5"/>
  <c r="T5128" i="5"/>
  <c r="T5129" i="5"/>
  <c r="T576" i="5"/>
  <c r="T4861" i="5"/>
  <c r="T1426" i="5"/>
  <c r="T5133" i="5"/>
  <c r="T1963" i="5"/>
  <c r="T4862" i="5"/>
  <c r="T5136" i="5"/>
  <c r="T5360" i="5"/>
  <c r="T4863" i="5"/>
  <c r="T2520" i="5"/>
  <c r="T4135" i="5"/>
  <c r="T5141" i="5"/>
  <c r="T5142" i="5"/>
  <c r="T5143" i="5"/>
  <c r="T5144" i="5"/>
  <c r="T5145" i="5"/>
  <c r="T5146" i="5"/>
  <c r="T2523" i="5"/>
  <c r="T5148" i="5"/>
  <c r="T5149" i="5"/>
  <c r="T5150" i="5"/>
  <c r="T5151" i="5"/>
  <c r="T3306" i="5"/>
  <c r="T2526" i="5"/>
  <c r="T5154" i="5"/>
  <c r="T5155" i="5"/>
  <c r="T5156" i="5"/>
  <c r="T4137" i="5"/>
  <c r="T1039" i="5"/>
  <c r="T5159" i="5"/>
  <c r="T5160" i="5"/>
  <c r="T2529" i="5"/>
  <c r="T5162" i="5"/>
  <c r="T5163" i="5"/>
  <c r="T5326" i="5"/>
  <c r="T4865" i="5"/>
  <c r="T4866" i="5"/>
  <c r="T5167" i="5"/>
  <c r="T5168" i="5"/>
  <c r="T5169" i="5"/>
  <c r="T5170" i="5"/>
  <c r="T5171" i="5"/>
  <c r="T5172" i="5"/>
  <c r="T5173" i="5"/>
  <c r="T5174" i="5"/>
  <c r="T5175" i="5"/>
  <c r="T5176" i="5"/>
  <c r="T5177" i="5"/>
  <c r="T5253" i="5"/>
  <c r="T5179" i="5"/>
  <c r="T5180" i="5"/>
  <c r="T5181" i="5"/>
  <c r="T1431" i="5"/>
  <c r="T3307" i="5"/>
  <c r="T813" i="5"/>
  <c r="T4868" i="5"/>
  <c r="T5186" i="5"/>
  <c r="T5187" i="5"/>
  <c r="T5188" i="5"/>
  <c r="T4869" i="5"/>
  <c r="T4139" i="5"/>
  <c r="T4871" i="5"/>
  <c r="T1040" i="5"/>
  <c r="T5193" i="5"/>
  <c r="T5194" i="5"/>
  <c r="T5195" i="5"/>
  <c r="T4143" i="5"/>
  <c r="T5197" i="5"/>
  <c r="T5198" i="5"/>
  <c r="T4872" i="5"/>
  <c r="T5200" i="5"/>
  <c r="T4874" i="5"/>
  <c r="T5202" i="5"/>
  <c r="T5203" i="5"/>
  <c r="T3309" i="5"/>
  <c r="T5352" i="5"/>
  <c r="T5254" i="5"/>
  <c r="T5207" i="5"/>
  <c r="T5208" i="5"/>
  <c r="T5257" i="5"/>
  <c r="T1965" i="5"/>
  <c r="T5211" i="5"/>
  <c r="T5212" i="5"/>
  <c r="T5213" i="5"/>
  <c r="T5214" i="5"/>
  <c r="T5258" i="5"/>
  <c r="T5216" i="5"/>
  <c r="T5217" i="5"/>
  <c r="T2530" i="5"/>
  <c r="T5219" i="5"/>
  <c r="T5220" i="5"/>
  <c r="T4145" i="5"/>
  <c r="T1967" i="5"/>
  <c r="T1968" i="5"/>
  <c r="T5260" i="5"/>
  <c r="T5225" i="5"/>
  <c r="T5226" i="5"/>
  <c r="T4149" i="5"/>
  <c r="T4153" i="5"/>
  <c r="T5229" i="5"/>
  <c r="T577" i="5"/>
  <c r="T4154" i="5"/>
  <c r="T3310" i="5"/>
  <c r="T5233" i="5"/>
  <c r="T2531" i="5"/>
  <c r="T3312" i="5"/>
  <c r="T1969" i="5"/>
  <c r="T3313" i="5"/>
  <c r="T5238" i="5"/>
  <c r="T4875" i="5"/>
  <c r="T5240" i="5"/>
  <c r="T5262" i="5"/>
  <c r="T1970" i="5"/>
  <c r="T5243" i="5"/>
  <c r="T5244" i="5"/>
  <c r="T1971" i="5"/>
  <c r="T4877" i="5"/>
  <c r="T5247" i="5"/>
  <c r="T62" i="5"/>
  <c r="T5249" i="5"/>
  <c r="T817" i="5"/>
  <c r="T5251" i="5"/>
  <c r="T5252" i="5"/>
  <c r="T5265" i="5"/>
  <c r="T4156" i="5"/>
  <c r="T5255" i="5"/>
  <c r="T5256" i="5"/>
  <c r="T3316" i="5"/>
  <c r="T3318" i="5"/>
  <c r="T5259" i="5"/>
  <c r="T4160" i="5"/>
  <c r="T5261" i="5"/>
  <c r="T3319" i="5"/>
  <c r="T5263" i="5"/>
  <c r="T5264" i="5"/>
  <c r="T5275" i="5"/>
  <c r="T5266" i="5"/>
  <c r="T5267" i="5"/>
  <c r="T5268" i="5"/>
  <c r="T5269" i="5"/>
  <c r="T5270" i="5"/>
  <c r="T5271" i="5"/>
  <c r="T5272" i="5"/>
  <c r="T5273" i="5"/>
  <c r="T5274" i="5"/>
  <c r="T1972" i="5"/>
  <c r="T5276" i="5"/>
  <c r="T1432" i="5"/>
  <c r="T1434" i="5"/>
  <c r="T3321" i="5"/>
  <c r="T5280" i="5"/>
  <c r="T1976" i="5"/>
  <c r="T5282" i="5"/>
  <c r="T5277" i="5"/>
  <c r="T5284" i="5"/>
  <c r="T5285" i="5"/>
  <c r="T4161" i="5"/>
  <c r="T4165" i="5"/>
  <c r="T5278" i="5"/>
  <c r="T5289" i="5"/>
  <c r="T5290" i="5"/>
  <c r="T2533" i="5"/>
  <c r="T4166" i="5"/>
  <c r="T1990" i="5"/>
  <c r="T5294" i="5"/>
  <c r="T5279" i="5"/>
  <c r="T396" i="5"/>
  <c r="T5297" i="5"/>
  <c r="T5281" i="5"/>
  <c r="T5283" i="5"/>
  <c r="T5300" i="5"/>
  <c r="T5301" i="5"/>
  <c r="T5302" i="5"/>
  <c r="T5303" i="5"/>
  <c r="T3322" i="5"/>
  <c r="T5305" i="5"/>
  <c r="T5306" i="5"/>
  <c r="T5307" i="5"/>
  <c r="T5308" i="5"/>
  <c r="T2535" i="5"/>
  <c r="T5286" i="5"/>
  <c r="T5311" i="5"/>
  <c r="T4880" i="5"/>
  <c r="T3326" i="5"/>
  <c r="T5314" i="5"/>
  <c r="T3331" i="5"/>
  <c r="T1043" i="5"/>
  <c r="T5317" i="5"/>
  <c r="T2536" i="5"/>
  <c r="T578" i="5"/>
  <c r="T5320" i="5"/>
  <c r="T5321" i="5"/>
  <c r="T5322" i="5"/>
  <c r="T2538" i="5"/>
  <c r="T397" i="5"/>
  <c r="T1044" i="5"/>
  <c r="T2539" i="5"/>
  <c r="T5327" i="5"/>
  <c r="T1991" i="5"/>
  <c r="T584" i="5"/>
  <c r="T5330" i="5"/>
  <c r="T5331" i="5"/>
  <c r="T5332" i="5"/>
  <c r="T2540" i="5"/>
  <c r="T587" i="5"/>
  <c r="T5335" i="5"/>
  <c r="T2543" i="5"/>
  <c r="T5337" i="5"/>
  <c r="T593" i="5"/>
  <c r="T5339" i="5"/>
  <c r="T5340" i="5"/>
  <c r="T5341" i="5"/>
  <c r="T4167" i="5"/>
  <c r="T1437" i="5"/>
  <c r="T5344" i="5"/>
  <c r="T398" i="5"/>
  <c r="T3332" i="5"/>
  <c r="T4168" i="5"/>
  <c r="T1048" i="5"/>
  <c r="T5349" i="5"/>
  <c r="T267" i="5"/>
  <c r="T5351" i="5"/>
  <c r="T3333" i="5"/>
  <c r="T1992" i="5"/>
  <c r="T5354" i="5"/>
  <c r="T1995" i="5"/>
  <c r="T1996" i="5"/>
  <c r="T5357" i="5"/>
  <c r="T5358" i="5"/>
  <c r="T4169" i="5"/>
  <c r="T3344" i="5"/>
  <c r="T5361" i="5"/>
  <c r="T5362" i="5"/>
  <c r="T5363" i="5"/>
  <c r="T5364" i="5"/>
  <c r="T5365" i="5"/>
  <c r="T5366" i="5"/>
  <c r="T5367" i="5"/>
  <c r="T5368" i="5"/>
  <c r="T5369" i="5"/>
  <c r="T5370" i="5"/>
  <c r="T5371" i="5"/>
  <c r="T5372" i="5"/>
  <c r="T5373" i="5"/>
  <c r="T5374" i="5"/>
  <c r="T5375" i="5"/>
  <c r="T822" i="5"/>
  <c r="T5377" i="5"/>
  <c r="T3347" i="5"/>
  <c r="T4881" i="5"/>
  <c r="T5380" i="5"/>
  <c r="T5381" i="5"/>
  <c r="T5382" i="5"/>
  <c r="T5383" i="5"/>
  <c r="T5384" i="5"/>
  <c r="T5385" i="5"/>
  <c r="T3350" i="5"/>
  <c r="T2544" i="5"/>
  <c r="T5388" i="5"/>
  <c r="T268" i="5"/>
  <c r="T5287" i="5"/>
  <c r="T5391" i="5"/>
  <c r="T5392" i="5"/>
  <c r="T5288" i="5"/>
  <c r="T5394" i="5"/>
  <c r="T5395" i="5"/>
  <c r="T5396" i="5"/>
  <c r="T5397" i="5"/>
  <c r="T5398" i="5"/>
  <c r="T594" i="5"/>
  <c r="T5400" i="5"/>
  <c r="T4172" i="5"/>
  <c r="T5402" i="5"/>
  <c r="T5403" i="5"/>
  <c r="T5404" i="5"/>
  <c r="T5291" i="5"/>
  <c r="T595" i="5"/>
  <c r="T5407" i="5"/>
  <c r="T5408" i="5"/>
  <c r="T5409" i="5"/>
  <c r="T5410" i="5"/>
  <c r="T5411" i="5"/>
  <c r="T2" i="5"/>
  <c r="D3" i="5"/>
  <c r="D4" i="5"/>
  <c r="D3352" i="5"/>
  <c r="D1998" i="5"/>
  <c r="D8" i="5"/>
  <c r="D3355" i="5"/>
  <c r="D1442" i="5"/>
  <c r="D11" i="5"/>
  <c r="D3360" i="5"/>
  <c r="D1055" i="5"/>
  <c r="D15" i="5"/>
  <c r="D596" i="5"/>
  <c r="D17" i="5"/>
  <c r="D18" i="5"/>
  <c r="D2546" i="5"/>
  <c r="D1057" i="5"/>
  <c r="D118" i="5"/>
  <c r="D23" i="5"/>
  <c r="D24" i="5"/>
  <c r="D25" i="5"/>
  <c r="D1059" i="5"/>
  <c r="D1999" i="5"/>
  <c r="D2549" i="5"/>
  <c r="D2002" i="5"/>
  <c r="D31" i="5"/>
  <c r="D2003" i="5"/>
  <c r="D3361" i="5"/>
  <c r="D34" i="5"/>
  <c r="D35" i="5"/>
  <c r="D36" i="5"/>
  <c r="D37" i="5"/>
  <c r="D38" i="5"/>
  <c r="D39" i="5"/>
  <c r="D40" i="5"/>
  <c r="D2550" i="5"/>
  <c r="D42" i="5"/>
  <c r="D43" i="5"/>
  <c r="D4173" i="5"/>
  <c r="D45" i="5"/>
  <c r="D46" i="5"/>
  <c r="D1444" i="5"/>
  <c r="D2005" i="5"/>
  <c r="D49" i="5"/>
  <c r="D4882" i="5"/>
  <c r="D52" i="5"/>
  <c r="D4174" i="5"/>
  <c r="D54" i="5"/>
  <c r="D3369" i="5"/>
  <c r="D4176" i="5"/>
  <c r="D2552" i="5"/>
  <c r="D58" i="5"/>
  <c r="D59" i="5"/>
  <c r="D60" i="5"/>
  <c r="D4178" i="5"/>
  <c r="D3370" i="5"/>
  <c r="D63" i="5"/>
  <c r="D3371" i="5"/>
  <c r="D2555" i="5"/>
  <c r="D3374" i="5"/>
  <c r="D67" i="5"/>
  <c r="D68" i="5"/>
  <c r="D4179" i="5"/>
  <c r="D2556" i="5"/>
  <c r="D71" i="5"/>
  <c r="D72" i="5"/>
  <c r="D73" i="5"/>
  <c r="D74" i="5"/>
  <c r="D75" i="5"/>
  <c r="D76" i="5"/>
  <c r="D77" i="5"/>
  <c r="D78" i="5"/>
  <c r="D2006" i="5"/>
  <c r="D80" i="5"/>
  <c r="D82" i="5"/>
  <c r="D83" i="5"/>
  <c r="D2557" i="5"/>
  <c r="D4884" i="5"/>
  <c r="D102" i="5"/>
  <c r="D4180" i="5"/>
  <c r="D3375" i="5"/>
  <c r="D90" i="5"/>
  <c r="D92" i="5"/>
  <c r="D93" i="5"/>
  <c r="D1447" i="5"/>
  <c r="D95" i="5"/>
  <c r="D3379" i="5"/>
  <c r="D97" i="5"/>
  <c r="D98" i="5"/>
  <c r="D99" i="5"/>
  <c r="D4182" i="5"/>
  <c r="D101" i="5"/>
  <c r="D1448" i="5"/>
  <c r="D1450" i="5"/>
  <c r="D103" i="5"/>
  <c r="D105" i="5"/>
  <c r="D106" i="5"/>
  <c r="D108" i="5"/>
  <c r="D3381" i="5"/>
  <c r="D110" i="5"/>
  <c r="D823" i="5"/>
  <c r="D1061" i="5"/>
  <c r="D16" i="5"/>
  <c r="D114" i="5"/>
  <c r="D2568" i="5"/>
  <c r="D117" i="5"/>
  <c r="D4886" i="5"/>
  <c r="D2007" i="5"/>
  <c r="D1451" i="5"/>
  <c r="D1452" i="5"/>
  <c r="D122" i="5"/>
  <c r="D123" i="5"/>
  <c r="D124" i="5"/>
  <c r="D126" i="5"/>
  <c r="D127" i="5"/>
  <c r="D128" i="5"/>
  <c r="D129" i="5"/>
  <c r="D4887" i="5"/>
  <c r="D132" i="5"/>
  <c r="D198" i="5"/>
  <c r="D134" i="5"/>
  <c r="D135" i="5"/>
  <c r="D400" i="5"/>
  <c r="D3385" i="5"/>
  <c r="D824" i="5"/>
  <c r="D4888" i="5"/>
  <c r="D3387" i="5"/>
  <c r="D2008" i="5"/>
  <c r="D270" i="5"/>
  <c r="D2009" i="5"/>
  <c r="D1455" i="5"/>
  <c r="D146" i="5"/>
  <c r="D1458" i="5"/>
  <c r="D84" i="5"/>
  <c r="D825" i="5"/>
  <c r="D271" i="5"/>
  <c r="D601" i="5"/>
  <c r="D152" i="5"/>
  <c r="D3388" i="5"/>
  <c r="D1065" i="5"/>
  <c r="D4890" i="5"/>
  <c r="D2010" i="5"/>
  <c r="D826" i="5"/>
  <c r="D158" i="5"/>
  <c r="D1067" i="5"/>
  <c r="D161" i="5"/>
  <c r="D4183" i="5"/>
  <c r="D163" i="5"/>
  <c r="D164" i="5"/>
  <c r="D165" i="5"/>
  <c r="D166" i="5"/>
  <c r="D168" i="5"/>
  <c r="D169" i="5"/>
  <c r="D170" i="5"/>
  <c r="D2579" i="5"/>
  <c r="D2581" i="5"/>
  <c r="D199" i="5"/>
  <c r="D4894" i="5"/>
  <c r="D2012" i="5"/>
  <c r="D176" i="5"/>
  <c r="D177" i="5"/>
  <c r="D3392" i="5"/>
  <c r="D403" i="5"/>
  <c r="D180" i="5"/>
  <c r="D181" i="5"/>
  <c r="D1459" i="5"/>
  <c r="D1464" i="5"/>
  <c r="D404" i="5"/>
  <c r="D185" i="5"/>
  <c r="D2582" i="5"/>
  <c r="D2584" i="5"/>
  <c r="D3396" i="5"/>
  <c r="D189" i="5"/>
  <c r="D3398" i="5"/>
  <c r="D405" i="5"/>
  <c r="D192" i="5"/>
  <c r="D193" i="5"/>
  <c r="D2013" i="5"/>
  <c r="D827" i="5"/>
  <c r="D196" i="5"/>
  <c r="D2585" i="5"/>
  <c r="D1474" i="5"/>
  <c r="D2592" i="5"/>
  <c r="D200" i="5"/>
  <c r="D202" i="5"/>
  <c r="D203" i="5"/>
  <c r="D204" i="5"/>
  <c r="D4184" i="5"/>
  <c r="D2014" i="5"/>
  <c r="D207" i="5"/>
  <c r="D3399" i="5"/>
  <c r="D209" i="5"/>
  <c r="D2593" i="5"/>
  <c r="D3400" i="5"/>
  <c r="D603" i="5"/>
  <c r="D213" i="5"/>
  <c r="D2015" i="5"/>
  <c r="D1069" i="5"/>
  <c r="D4189" i="5"/>
  <c r="D1478" i="5"/>
  <c r="D218" i="5"/>
  <c r="D4190" i="5"/>
  <c r="D221" i="5"/>
  <c r="D2596" i="5"/>
  <c r="D1481" i="5"/>
  <c r="D272" i="5"/>
  <c r="D3402" i="5"/>
  <c r="D829" i="5"/>
  <c r="D2597" i="5"/>
  <c r="D229" i="5"/>
  <c r="D4192" i="5"/>
  <c r="D2599" i="5"/>
  <c r="D232" i="5"/>
  <c r="D1482" i="5"/>
  <c r="D234" i="5"/>
  <c r="D235" i="5"/>
  <c r="D236" i="5"/>
  <c r="D238" i="5"/>
  <c r="D2602" i="5"/>
  <c r="D1488" i="5"/>
  <c r="D604" i="5"/>
  <c r="D832" i="5"/>
  <c r="D119" i="5"/>
  <c r="D4193" i="5"/>
  <c r="D407" i="5"/>
  <c r="D246" i="5"/>
  <c r="D2016" i="5"/>
  <c r="D64" i="5"/>
  <c r="D249" i="5"/>
  <c r="D250" i="5"/>
  <c r="D251" i="5"/>
  <c r="D834" i="5"/>
  <c r="D253" i="5"/>
  <c r="D254" i="5"/>
  <c r="D2017" i="5"/>
  <c r="D256" i="5"/>
  <c r="D4195" i="5"/>
  <c r="D4196" i="5"/>
  <c r="D1073" i="5"/>
  <c r="D2605" i="5"/>
  <c r="D835" i="5"/>
  <c r="D2018" i="5"/>
  <c r="D154" i="5"/>
  <c r="D2607" i="5"/>
  <c r="D1490" i="5"/>
  <c r="D2019" i="5"/>
  <c r="D155" i="5"/>
  <c r="D2020" i="5"/>
  <c r="D1491" i="5"/>
  <c r="D3403" i="5"/>
  <c r="D22" i="5"/>
  <c r="D274" i="5"/>
  <c r="D275" i="5"/>
  <c r="D4896" i="5"/>
  <c r="D277" i="5"/>
  <c r="D278" i="5"/>
  <c r="D280" i="5"/>
  <c r="D281" i="5"/>
  <c r="D282" i="5"/>
  <c r="D283" i="5"/>
  <c r="D284" i="5"/>
  <c r="D285" i="5"/>
  <c r="D286" i="5"/>
  <c r="D287" i="5"/>
  <c r="D2023" i="5"/>
  <c r="D289" i="5"/>
  <c r="D290" i="5"/>
  <c r="D291" i="5"/>
  <c r="D292" i="5"/>
  <c r="D4199" i="5"/>
  <c r="D4204" i="5"/>
  <c r="D296" i="5"/>
  <c r="D297" i="5"/>
  <c r="D298" i="5"/>
  <c r="D299" i="5"/>
  <c r="D4205" i="5"/>
  <c r="D4206" i="5"/>
  <c r="D302" i="5"/>
  <c r="D4208" i="5"/>
  <c r="D205" i="5"/>
  <c r="D1077" i="5"/>
  <c r="D4215" i="5"/>
  <c r="D2615" i="5"/>
  <c r="D308" i="5"/>
  <c r="D309" i="5"/>
  <c r="D310" i="5"/>
  <c r="D4219" i="5"/>
  <c r="D312" i="5"/>
  <c r="D2024" i="5"/>
  <c r="D314" i="5"/>
  <c r="D838" i="5"/>
  <c r="D317" i="5"/>
  <c r="D318" i="5"/>
  <c r="D2028" i="5"/>
  <c r="D320" i="5"/>
  <c r="D321" i="5"/>
  <c r="D322" i="5"/>
  <c r="D323" i="5"/>
  <c r="D2618" i="5"/>
  <c r="D2620" i="5"/>
  <c r="D3404" i="5"/>
  <c r="D328" i="5"/>
  <c r="D329" i="5"/>
  <c r="D330" i="5"/>
  <c r="D409" i="5"/>
  <c r="D332" i="5"/>
  <c r="D273" i="5"/>
  <c r="D334" i="5"/>
  <c r="D335" i="5"/>
  <c r="D336" i="5"/>
  <c r="D276" i="5"/>
  <c r="D339" i="5"/>
  <c r="D2622" i="5"/>
  <c r="D1493" i="5"/>
  <c r="D415" i="5"/>
  <c r="D4899" i="5"/>
  <c r="D279" i="5"/>
  <c r="D613" i="5"/>
  <c r="D2029" i="5"/>
  <c r="D4224" i="5"/>
  <c r="D350" i="5"/>
  <c r="D3410" i="5"/>
  <c r="D352" i="5"/>
  <c r="D2624" i="5"/>
  <c r="D354" i="5"/>
  <c r="D1499" i="5"/>
  <c r="D3411" i="5"/>
  <c r="D421" i="5"/>
  <c r="D4226" i="5"/>
  <c r="D360" i="5"/>
  <c r="D4233" i="5"/>
  <c r="D1507" i="5"/>
  <c r="D4902" i="5"/>
  <c r="D364" i="5"/>
  <c r="D365" i="5"/>
  <c r="D366" i="5"/>
  <c r="D4234" i="5"/>
  <c r="D368" i="5"/>
  <c r="D370" i="5"/>
  <c r="D371" i="5"/>
  <c r="D3413" i="5"/>
  <c r="D373" i="5"/>
  <c r="D839" i="5"/>
  <c r="D2628" i="5"/>
  <c r="D3414" i="5"/>
  <c r="D2030" i="5"/>
  <c r="D378" i="5"/>
  <c r="D379" i="5"/>
  <c r="D380" i="5"/>
  <c r="D2645" i="5"/>
  <c r="D384" i="5"/>
  <c r="D385" i="5"/>
  <c r="D386" i="5"/>
  <c r="D4904" i="5"/>
  <c r="D388" i="5"/>
  <c r="D2031" i="5"/>
  <c r="D156" i="5"/>
  <c r="D391" i="5"/>
  <c r="D392" i="5"/>
  <c r="D4237" i="5"/>
  <c r="D394" i="5"/>
  <c r="D395" i="5"/>
  <c r="D2649" i="5"/>
  <c r="D1508" i="5"/>
  <c r="D3415" i="5"/>
  <c r="D2653" i="5"/>
  <c r="D401" i="5"/>
  <c r="D402" i="5"/>
  <c r="D3416" i="5"/>
  <c r="D2656" i="5"/>
  <c r="D206" i="5"/>
  <c r="D424" i="5"/>
  <c r="D408" i="5"/>
  <c r="D2033" i="5"/>
  <c r="D411" i="5"/>
  <c r="D412" i="5"/>
  <c r="D413" i="5"/>
  <c r="D414" i="5"/>
  <c r="D4907" i="5"/>
  <c r="D416" i="5"/>
  <c r="D417" i="5"/>
  <c r="D418" i="5"/>
  <c r="D419" i="5"/>
  <c r="D420" i="5"/>
  <c r="D1079" i="5"/>
  <c r="D422" i="5"/>
  <c r="D841" i="5"/>
  <c r="D425" i="5"/>
  <c r="D426" i="5"/>
  <c r="D427" i="5"/>
  <c r="D2657" i="5"/>
  <c r="D429" i="5"/>
  <c r="D430" i="5"/>
  <c r="D431" i="5"/>
  <c r="D4240" i="5"/>
  <c r="D433" i="5"/>
  <c r="D434" i="5"/>
  <c r="D435" i="5"/>
  <c r="D436" i="5"/>
  <c r="D1513" i="5"/>
  <c r="D439" i="5"/>
  <c r="D440" i="5"/>
  <c r="D441" i="5"/>
  <c r="D442" i="5"/>
  <c r="D3417" i="5"/>
  <c r="D1084" i="5"/>
  <c r="D1514" i="5"/>
  <c r="D1086" i="5"/>
  <c r="D428" i="5"/>
  <c r="D432" i="5"/>
  <c r="D842" i="5"/>
  <c r="D3418" i="5"/>
  <c r="D2658" i="5"/>
  <c r="D1087" i="5"/>
  <c r="D1089" i="5"/>
  <c r="D1515" i="5"/>
  <c r="D1518" i="5"/>
  <c r="D157" i="5"/>
  <c r="D4247" i="5"/>
  <c r="D208" i="5"/>
  <c r="D1519" i="5"/>
  <c r="D2660" i="5"/>
  <c r="D2663" i="5"/>
  <c r="D464" i="5"/>
  <c r="D2666" i="5"/>
  <c r="D1520" i="5"/>
  <c r="D4250" i="5"/>
  <c r="D2667" i="5"/>
  <c r="D1090" i="5"/>
  <c r="D4256" i="5"/>
  <c r="D437" i="5"/>
  <c r="D473" i="5"/>
  <c r="D2036" i="5"/>
  <c r="D4257" i="5"/>
  <c r="D4909" i="5"/>
  <c r="D1521" i="5"/>
  <c r="D104" i="5"/>
  <c r="D1522" i="5"/>
  <c r="D1093" i="5"/>
  <c r="D3420" i="5"/>
  <c r="D2668" i="5"/>
  <c r="D1523" i="5"/>
  <c r="D4261" i="5"/>
  <c r="D3421" i="5"/>
  <c r="D1097" i="5"/>
  <c r="D1098" i="5"/>
  <c r="D1100" i="5"/>
  <c r="D1524" i="5"/>
  <c r="D443" i="5"/>
  <c r="D1525" i="5"/>
  <c r="D4315" i="5"/>
  <c r="D1104" i="5"/>
  <c r="D1107" i="5"/>
  <c r="D498" i="5"/>
  <c r="D499" i="5"/>
  <c r="D2037" i="5"/>
  <c r="D501" i="5"/>
  <c r="D502" i="5"/>
  <c r="D503" i="5"/>
  <c r="D504" i="5"/>
  <c r="D505" i="5"/>
  <c r="D1108" i="5"/>
  <c r="D507" i="5"/>
  <c r="D3423" i="5"/>
  <c r="D510" i="5"/>
  <c r="D1526" i="5"/>
  <c r="D2039" i="5"/>
  <c r="D618" i="5"/>
  <c r="D516" i="5"/>
  <c r="D1529" i="5"/>
  <c r="D518" i="5"/>
  <c r="D519" i="5"/>
  <c r="D2669" i="5"/>
  <c r="D2041" i="5"/>
  <c r="D522" i="5"/>
  <c r="D2674" i="5"/>
  <c r="D524" i="5"/>
  <c r="D3424" i="5"/>
  <c r="D3427" i="5"/>
  <c r="D528" i="5"/>
  <c r="D529" i="5"/>
  <c r="D530" i="5"/>
  <c r="D2676" i="5"/>
  <c r="D2677" i="5"/>
  <c r="D534" i="5"/>
  <c r="D535" i="5"/>
  <c r="D2680" i="5"/>
  <c r="D537" i="5"/>
  <c r="D3428" i="5"/>
  <c r="D539" i="5"/>
  <c r="D541" i="5"/>
  <c r="D542" i="5"/>
  <c r="D543" i="5"/>
  <c r="D544" i="5"/>
  <c r="D545" i="5"/>
  <c r="D2042" i="5"/>
  <c r="D2681" i="5"/>
  <c r="D4910" i="5"/>
  <c r="D550" i="5"/>
  <c r="D551" i="5"/>
  <c r="D4320" i="5"/>
  <c r="D4912" i="5"/>
  <c r="D554" i="5"/>
  <c r="D555" i="5"/>
  <c r="D3430" i="5"/>
  <c r="D2684" i="5"/>
  <c r="D3431" i="5"/>
  <c r="D210" i="5"/>
  <c r="D560" i="5"/>
  <c r="D4913" i="5"/>
  <c r="D562" i="5"/>
  <c r="D563" i="5"/>
  <c r="D4914" i="5"/>
  <c r="D4321" i="5"/>
  <c r="D2043" i="5"/>
  <c r="D4324" i="5"/>
  <c r="D1110" i="5"/>
  <c r="D570" i="5"/>
  <c r="D571" i="5"/>
  <c r="D846" i="5"/>
  <c r="D573" i="5"/>
  <c r="D574" i="5"/>
  <c r="D575" i="5"/>
  <c r="D2044" i="5"/>
  <c r="D3435" i="5"/>
  <c r="D2686" i="5"/>
  <c r="D579" i="5"/>
  <c r="D580" i="5"/>
  <c r="D581" i="5"/>
  <c r="D582" i="5"/>
  <c r="D583" i="5"/>
  <c r="D2045" i="5"/>
  <c r="D585" i="5"/>
  <c r="D586" i="5"/>
  <c r="D4915" i="5"/>
  <c r="D588" i="5"/>
  <c r="D589" i="5"/>
  <c r="D591" i="5"/>
  <c r="D592" i="5"/>
  <c r="D2047" i="5"/>
  <c r="D4329" i="5"/>
  <c r="D4917" i="5"/>
  <c r="D597" i="5"/>
  <c r="D1539" i="5"/>
  <c r="D599" i="5"/>
  <c r="D600" i="5"/>
  <c r="D4330" i="5"/>
  <c r="D602" i="5"/>
  <c r="D4918" i="5"/>
  <c r="D847" i="5"/>
  <c r="D605" i="5"/>
  <c r="D606" i="5"/>
  <c r="D607" i="5"/>
  <c r="D608" i="5"/>
  <c r="D609" i="5"/>
  <c r="D610" i="5"/>
  <c r="D611" i="5"/>
  <c r="D612" i="5"/>
  <c r="D4333" i="5"/>
  <c r="D2048" i="5"/>
  <c r="D615" i="5"/>
  <c r="D616" i="5"/>
  <c r="D4919" i="5"/>
  <c r="D2688" i="5"/>
  <c r="D621" i="5"/>
  <c r="D622" i="5"/>
  <c r="D623" i="5"/>
  <c r="D2049" i="5"/>
  <c r="D1112" i="5"/>
  <c r="D626" i="5"/>
  <c r="D628" i="5"/>
  <c r="D3436" i="5"/>
  <c r="D630" i="5"/>
  <c r="D632" i="5"/>
  <c r="D4334" i="5"/>
  <c r="D1542" i="5"/>
  <c r="D4335" i="5"/>
  <c r="D636" i="5"/>
  <c r="D3438" i="5"/>
  <c r="D639" i="5"/>
  <c r="D640" i="5"/>
  <c r="D641" i="5"/>
  <c r="D5292" i="5"/>
  <c r="D643" i="5"/>
  <c r="D644" i="5"/>
  <c r="D3444" i="5"/>
  <c r="D648" i="5"/>
  <c r="D649" i="5"/>
  <c r="D650" i="5"/>
  <c r="D50" i="5"/>
  <c r="D652" i="5"/>
  <c r="D653" i="5"/>
  <c r="D654" i="5"/>
  <c r="D655" i="5"/>
  <c r="D657" i="5"/>
  <c r="D3445" i="5"/>
  <c r="D4920" i="5"/>
  <c r="D1547" i="5"/>
  <c r="D65" i="5"/>
  <c r="D3452" i="5"/>
  <c r="D664" i="5"/>
  <c r="D665" i="5"/>
  <c r="D666" i="5"/>
  <c r="D667" i="5"/>
  <c r="D668" i="5"/>
  <c r="D669" i="5"/>
  <c r="D670" i="5"/>
  <c r="D671" i="5"/>
  <c r="D672" i="5"/>
  <c r="D673" i="5"/>
  <c r="D444" i="5"/>
  <c r="D675" i="5"/>
  <c r="D4339" i="5"/>
  <c r="D678" i="5"/>
  <c r="D679" i="5"/>
  <c r="D680" i="5"/>
  <c r="D682" i="5"/>
  <c r="D2053" i="5"/>
  <c r="D3454" i="5"/>
  <c r="D685" i="5"/>
  <c r="D686" i="5"/>
  <c r="D687" i="5"/>
  <c r="D688" i="5"/>
  <c r="D689" i="5"/>
  <c r="D690" i="5"/>
  <c r="D691" i="5"/>
  <c r="D692" i="5"/>
  <c r="D693" i="5"/>
  <c r="D2054" i="5"/>
  <c r="D695" i="5"/>
  <c r="D619" i="5"/>
  <c r="D445" i="5"/>
  <c r="D698" i="5"/>
  <c r="D699" i="5"/>
  <c r="D700" i="5"/>
  <c r="D701" i="5"/>
  <c r="D702" i="5"/>
  <c r="D2692" i="5"/>
  <c r="D1116" i="5"/>
  <c r="D3459" i="5"/>
  <c r="D707" i="5"/>
  <c r="D2056" i="5"/>
  <c r="D4342" i="5"/>
  <c r="D711" i="5"/>
  <c r="D712" i="5"/>
  <c r="D713" i="5"/>
  <c r="D714" i="5"/>
  <c r="D1120" i="5"/>
  <c r="D3462" i="5"/>
  <c r="D717" i="5"/>
  <c r="D3468" i="5"/>
  <c r="D720" i="5"/>
  <c r="D721" i="5"/>
  <c r="D722" i="5"/>
  <c r="D724" i="5"/>
  <c r="D725" i="5"/>
  <c r="D726" i="5"/>
  <c r="D727" i="5"/>
  <c r="D728" i="5"/>
  <c r="D730" i="5"/>
  <c r="D731" i="5"/>
  <c r="D2057" i="5"/>
  <c r="D733" i="5"/>
  <c r="D734" i="5"/>
  <c r="D2695" i="5"/>
  <c r="D3469" i="5"/>
  <c r="D737" i="5"/>
  <c r="D738" i="5"/>
  <c r="D739" i="5"/>
  <c r="D740" i="5"/>
  <c r="D3470" i="5"/>
  <c r="D742" i="5"/>
  <c r="D743" i="5"/>
  <c r="D744" i="5"/>
  <c r="D745" i="5"/>
  <c r="D746" i="5"/>
  <c r="D747" i="5"/>
  <c r="D748" i="5"/>
  <c r="D751" i="5"/>
  <c r="D752" i="5"/>
  <c r="D753" i="5"/>
  <c r="D754" i="5"/>
  <c r="D755" i="5"/>
  <c r="D756" i="5"/>
  <c r="D757" i="5"/>
  <c r="D758" i="5"/>
  <c r="D759" i="5"/>
  <c r="D446" i="5"/>
  <c r="D2701" i="5"/>
  <c r="D2058" i="5"/>
  <c r="D764" i="5"/>
  <c r="D765" i="5"/>
  <c r="D4922" i="5"/>
  <c r="D2059" i="5"/>
  <c r="D447" i="5"/>
  <c r="D769" i="5"/>
  <c r="D770" i="5"/>
  <c r="D771" i="5"/>
  <c r="D848" i="5"/>
  <c r="D3480" i="5"/>
  <c r="D850" i="5"/>
  <c r="D211" i="5"/>
  <c r="D620" i="5"/>
  <c r="D779" i="5"/>
  <c r="D2702" i="5"/>
  <c r="D3483" i="5"/>
  <c r="D212" i="5"/>
  <c r="D783" i="5"/>
  <c r="D784" i="5"/>
  <c r="D3493" i="5"/>
  <c r="D786" i="5"/>
  <c r="D788" i="5"/>
  <c r="D3495" i="5"/>
  <c r="D214" i="5"/>
  <c r="D3496" i="5"/>
  <c r="D793" i="5"/>
  <c r="D624" i="5"/>
  <c r="D26" i="5"/>
  <c r="D4346" i="5"/>
  <c r="D2060" i="5"/>
  <c r="D3501" i="5"/>
  <c r="D2704" i="5"/>
  <c r="D800" i="5"/>
  <c r="D4923" i="5"/>
  <c r="D4347" i="5"/>
  <c r="D293" i="5"/>
  <c r="D804" i="5"/>
  <c r="D806" i="5"/>
  <c r="D2712" i="5"/>
  <c r="D107" i="5"/>
  <c r="D809" i="5"/>
  <c r="D810" i="5"/>
  <c r="D811" i="5"/>
  <c r="D2714" i="5"/>
  <c r="D814" i="5"/>
  <c r="D815" i="5"/>
  <c r="D816" i="5"/>
  <c r="D4349" i="5"/>
  <c r="D818" i="5"/>
  <c r="D819" i="5"/>
  <c r="D820" i="5"/>
  <c r="D821" i="5"/>
  <c r="D3506" i="5"/>
  <c r="D2061" i="5"/>
  <c r="D2716" i="5"/>
  <c r="D294" i="5"/>
  <c r="D4925" i="5"/>
  <c r="D4350" i="5"/>
  <c r="D828" i="5"/>
  <c r="D120" i="5"/>
  <c r="D831" i="5"/>
  <c r="D215" i="5"/>
  <c r="D833" i="5"/>
  <c r="D3508" i="5"/>
  <c r="D2062" i="5"/>
  <c r="D836" i="5"/>
  <c r="D4351" i="5"/>
  <c r="D1548" i="5"/>
  <c r="D840" i="5"/>
  <c r="D448" i="5"/>
  <c r="D2063" i="5"/>
  <c r="D2719" i="5"/>
  <c r="D844" i="5"/>
  <c r="D845" i="5"/>
  <c r="D4352" i="5"/>
  <c r="D3510" i="5"/>
  <c r="D849" i="5"/>
  <c r="D625" i="5"/>
  <c r="D851" i="5"/>
  <c r="D4926" i="5"/>
  <c r="D853" i="5"/>
  <c r="D3515" i="5"/>
  <c r="D855" i="5"/>
  <c r="D856" i="5"/>
  <c r="D2065" i="5"/>
  <c r="D859" i="5"/>
  <c r="D2726" i="5"/>
  <c r="D4933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2066" i="5"/>
  <c r="D879" i="5"/>
  <c r="D880" i="5"/>
  <c r="D3519" i="5"/>
  <c r="D4357" i="5"/>
  <c r="D1551" i="5"/>
  <c r="D2067" i="5"/>
  <c r="D886" i="5"/>
  <c r="D887" i="5"/>
  <c r="D4940" i="5"/>
  <c r="D890" i="5"/>
  <c r="D627" i="5"/>
  <c r="D892" i="5"/>
  <c r="D4943" i="5"/>
  <c r="D2727" i="5"/>
  <c r="D895" i="5"/>
  <c r="D896" i="5"/>
  <c r="D897" i="5"/>
  <c r="D898" i="5"/>
  <c r="D899" i="5"/>
  <c r="D300" i="5"/>
  <c r="D901" i="5"/>
  <c r="D2068" i="5"/>
  <c r="D3520" i="5"/>
  <c r="D2069" i="5"/>
  <c r="D905" i="5"/>
  <c r="D906" i="5"/>
  <c r="D908" i="5"/>
  <c r="D2070" i="5"/>
  <c r="D911" i="5"/>
  <c r="D2728" i="5"/>
  <c r="D2729" i="5"/>
  <c r="D121" i="5"/>
  <c r="D301" i="5"/>
  <c r="D916" i="5"/>
  <c r="D2071" i="5"/>
  <c r="D918" i="5"/>
  <c r="D919" i="5"/>
  <c r="D1555" i="5"/>
  <c r="D921" i="5"/>
  <c r="D922" i="5"/>
  <c r="D924" i="5"/>
  <c r="D925" i="5"/>
  <c r="D926" i="5"/>
  <c r="D927" i="5"/>
  <c r="D928" i="5"/>
  <c r="D929" i="5"/>
  <c r="D930" i="5"/>
  <c r="D3522" i="5"/>
  <c r="D933" i="5"/>
  <c r="D2731" i="5"/>
  <c r="D935" i="5"/>
  <c r="D4360" i="5"/>
  <c r="D938" i="5"/>
  <c r="D3524" i="5"/>
  <c r="D2733" i="5"/>
  <c r="D3525" i="5"/>
  <c r="D944" i="5"/>
  <c r="D4362" i="5"/>
  <c r="D946" i="5"/>
  <c r="D947" i="5"/>
  <c r="D2740" i="5"/>
  <c r="D1558" i="5"/>
  <c r="D950" i="5"/>
  <c r="D952" i="5"/>
  <c r="D2072" i="5"/>
  <c r="D954" i="5"/>
  <c r="D955" i="5"/>
  <c r="D957" i="5"/>
  <c r="D958" i="5"/>
  <c r="D959" i="5"/>
  <c r="D960" i="5"/>
  <c r="D961" i="5"/>
  <c r="D962" i="5"/>
  <c r="D963" i="5"/>
  <c r="D964" i="5"/>
  <c r="D4365" i="5"/>
  <c r="D966" i="5"/>
  <c r="D967" i="5"/>
  <c r="D968" i="5"/>
  <c r="D4367" i="5"/>
  <c r="D970" i="5"/>
  <c r="D972" i="5"/>
  <c r="D973" i="5"/>
  <c r="D974" i="5"/>
  <c r="D975" i="5"/>
  <c r="D4944" i="5"/>
  <c r="D977" i="5"/>
  <c r="D978" i="5"/>
  <c r="D979" i="5"/>
  <c r="D980" i="5"/>
  <c r="D981" i="5"/>
  <c r="D982" i="5"/>
  <c r="D983" i="5"/>
  <c r="D984" i="5"/>
  <c r="D985" i="5"/>
  <c r="D986" i="5"/>
  <c r="D3526" i="5"/>
  <c r="D3527" i="5"/>
  <c r="D990" i="5"/>
  <c r="D3532" i="5"/>
  <c r="D1559" i="5"/>
  <c r="D4945" i="5"/>
  <c r="D994" i="5"/>
  <c r="D995" i="5"/>
  <c r="D3533" i="5"/>
  <c r="D1560" i="5"/>
  <c r="D999" i="5"/>
  <c r="D1000" i="5"/>
  <c r="D3534" i="5"/>
  <c r="D1003" i="5"/>
  <c r="D1004" i="5"/>
  <c r="D2746" i="5"/>
  <c r="D3535" i="5"/>
  <c r="D1564" i="5"/>
  <c r="D1121" i="5"/>
  <c r="D852" i="5"/>
  <c r="D160" i="5"/>
  <c r="D1011" i="5"/>
  <c r="D162" i="5"/>
  <c r="D1015" i="5"/>
  <c r="D1016" i="5"/>
  <c r="D1017" i="5"/>
  <c r="D1018" i="5"/>
  <c r="D1574" i="5"/>
  <c r="D1575" i="5"/>
  <c r="D1021" i="5"/>
  <c r="D1022" i="5"/>
  <c r="D3538" i="5"/>
  <c r="D1024" i="5"/>
  <c r="D1025" i="5"/>
  <c r="D303" i="5"/>
  <c r="D1027" i="5"/>
  <c r="D2074" i="5"/>
  <c r="D3539" i="5"/>
  <c r="D4369" i="5"/>
  <c r="D4946" i="5"/>
  <c r="D3540" i="5"/>
  <c r="D4371" i="5"/>
  <c r="D1035" i="5"/>
  <c r="D1036" i="5"/>
  <c r="D854" i="5"/>
  <c r="D2748" i="5"/>
  <c r="D2751" i="5"/>
  <c r="D4372" i="5"/>
  <c r="D1041" i="5"/>
  <c r="D1042" i="5"/>
  <c r="D2753" i="5"/>
  <c r="D3541" i="5"/>
  <c r="D1046" i="5"/>
  <c r="D1047" i="5"/>
  <c r="D4949" i="5"/>
  <c r="D1049" i="5"/>
  <c r="D1050" i="5"/>
  <c r="D1052" i="5"/>
  <c r="D1053" i="5"/>
  <c r="D1054" i="5"/>
  <c r="D304" i="5"/>
  <c r="D1056" i="5"/>
  <c r="D1577" i="5"/>
  <c r="D1058" i="5"/>
  <c r="D2755" i="5"/>
  <c r="D1060" i="5"/>
  <c r="D2075" i="5"/>
  <c r="D1062" i="5"/>
  <c r="D1063" i="5"/>
  <c r="D1066" i="5"/>
  <c r="D2760" i="5"/>
  <c r="D1068" i="5"/>
  <c r="D2761" i="5"/>
  <c r="D1070" i="5"/>
  <c r="D1071" i="5"/>
  <c r="D1072" i="5"/>
  <c r="D2076" i="5"/>
  <c r="D1074" i="5"/>
  <c r="D1075" i="5"/>
  <c r="D1076" i="5"/>
  <c r="D2077" i="5"/>
  <c r="D1078" i="5"/>
  <c r="D857" i="5"/>
  <c r="D1080" i="5"/>
  <c r="D1081" i="5"/>
  <c r="D3542" i="5"/>
  <c r="D1083" i="5"/>
  <c r="D1586" i="5"/>
  <c r="D1085" i="5"/>
  <c r="D4950" i="5"/>
  <c r="D2079" i="5"/>
  <c r="D1088" i="5"/>
  <c r="D167" i="5"/>
  <c r="D2763" i="5"/>
  <c r="D1091" i="5"/>
  <c r="D1092" i="5"/>
  <c r="D305" i="5"/>
  <c r="D1095" i="5"/>
  <c r="D1096" i="5"/>
  <c r="D449" i="5"/>
  <c r="D2765" i="5"/>
  <c r="D2767" i="5"/>
  <c r="D1101" i="5"/>
  <c r="D1102" i="5"/>
  <c r="D1103" i="5"/>
  <c r="D3546" i="5"/>
  <c r="D1105" i="5"/>
  <c r="D1106" i="5"/>
  <c r="D3547" i="5"/>
  <c r="D4953" i="5"/>
  <c r="D1109" i="5"/>
  <c r="D3549" i="5"/>
  <c r="D1111" i="5"/>
  <c r="D2769" i="5"/>
  <c r="D1113" i="5"/>
  <c r="D1114" i="5"/>
  <c r="D1115" i="5"/>
  <c r="D858" i="5"/>
  <c r="D1117" i="5"/>
  <c r="D1118" i="5"/>
  <c r="D1119" i="5"/>
  <c r="D4954" i="5"/>
  <c r="D1587" i="5"/>
  <c r="D3551" i="5"/>
  <c r="D1589" i="5"/>
  <c r="D1590" i="5"/>
  <c r="D2771" i="5"/>
  <c r="D1126" i="5"/>
  <c r="D4373" i="5"/>
  <c r="D1128" i="5"/>
  <c r="D3552" i="5"/>
  <c r="D1122" i="5"/>
  <c r="D1132" i="5"/>
  <c r="D450" i="5"/>
  <c r="D4374" i="5"/>
  <c r="D1136" i="5"/>
  <c r="D1137" i="5"/>
  <c r="D2080" i="5"/>
  <c r="D2083" i="5"/>
  <c r="D3556" i="5"/>
  <c r="D1141" i="5"/>
  <c r="D1142" i="5"/>
  <c r="D1143" i="5"/>
  <c r="D3559" i="5"/>
  <c r="D4376" i="5"/>
  <c r="D1147" i="5"/>
  <c r="D1149" i="5"/>
  <c r="D1150" i="5"/>
  <c r="D1151" i="5"/>
  <c r="D1152" i="5"/>
  <c r="D1153" i="5"/>
  <c r="D1154" i="5"/>
  <c r="D1155" i="5"/>
  <c r="D3560" i="5"/>
  <c r="D1158" i="5"/>
  <c r="D3563" i="5"/>
  <c r="D1160" i="5"/>
  <c r="D1161" i="5"/>
  <c r="D1162" i="5"/>
  <c r="D1164" i="5"/>
  <c r="D1165" i="5"/>
  <c r="D3568" i="5"/>
  <c r="D1168" i="5"/>
  <c r="D1169" i="5"/>
  <c r="D2776" i="5"/>
  <c r="D1171" i="5"/>
  <c r="D1172" i="5"/>
  <c r="D1173" i="5"/>
  <c r="D1174" i="5"/>
  <c r="D860" i="5"/>
  <c r="D1176" i="5"/>
  <c r="D4379" i="5"/>
  <c r="D1178" i="5"/>
  <c r="D3569" i="5"/>
  <c r="D1181" i="5"/>
  <c r="D1182" i="5"/>
  <c r="D4955" i="5"/>
  <c r="D1184" i="5"/>
  <c r="D1185" i="5"/>
  <c r="D1186" i="5"/>
  <c r="D861" i="5"/>
  <c r="D1188" i="5"/>
  <c r="D1189" i="5"/>
  <c r="D1190" i="5"/>
  <c r="D1191" i="5"/>
  <c r="D3570" i="5"/>
  <c r="D4380" i="5"/>
  <c r="D3572" i="5"/>
  <c r="D4382" i="5"/>
  <c r="D4958" i="5"/>
  <c r="D1199" i="5"/>
  <c r="D1200" i="5"/>
  <c r="D1201" i="5"/>
  <c r="D2084" i="5"/>
  <c r="D1203" i="5"/>
  <c r="D1204" i="5"/>
  <c r="D1205" i="5"/>
  <c r="D4959" i="5"/>
  <c r="D4960" i="5"/>
  <c r="D3578" i="5"/>
  <c r="D1591" i="5"/>
  <c r="D3579" i="5"/>
  <c r="D2777" i="5"/>
  <c r="D1214" i="5"/>
  <c r="D1215" i="5"/>
  <c r="D1216" i="5"/>
  <c r="D4964" i="5"/>
  <c r="D1218" i="5"/>
  <c r="D2086" i="5"/>
  <c r="D1220" i="5"/>
  <c r="D4384" i="5"/>
  <c r="D4385" i="5"/>
  <c r="D1223" i="5"/>
  <c r="D1224" i="5"/>
  <c r="D2087" i="5"/>
  <c r="D1226" i="5"/>
  <c r="D1228" i="5"/>
  <c r="D3580" i="5"/>
  <c r="D2780" i="5"/>
  <c r="D1592" i="5"/>
  <c r="D1232" i="5"/>
  <c r="D1233" i="5"/>
  <c r="D1234" i="5"/>
  <c r="D1235" i="5"/>
  <c r="D1236" i="5"/>
  <c r="D1237" i="5"/>
  <c r="D2782" i="5"/>
  <c r="D1239" i="5"/>
  <c r="D3583" i="5"/>
  <c r="D1241" i="5"/>
  <c r="D1123" i="5"/>
  <c r="D3584" i="5"/>
  <c r="D1124" i="5"/>
  <c r="D2784" i="5"/>
  <c r="D451" i="5"/>
  <c r="D1594" i="5"/>
  <c r="D1249" i="5"/>
  <c r="D171" i="5"/>
  <c r="D1251" i="5"/>
  <c r="D1252" i="5"/>
  <c r="D1253" i="5"/>
  <c r="D1254" i="5"/>
  <c r="D1255" i="5"/>
  <c r="D2785" i="5"/>
  <c r="D1125" i="5"/>
  <c r="D3585" i="5"/>
  <c r="D1260" i="5"/>
  <c r="D2089" i="5"/>
  <c r="D452" i="5"/>
  <c r="D1263" i="5"/>
  <c r="D3587" i="5"/>
  <c r="D1265" i="5"/>
  <c r="D1266" i="5"/>
  <c r="D862" i="5"/>
  <c r="D1268" i="5"/>
  <c r="D3588" i="5"/>
  <c r="D2093" i="5"/>
  <c r="D2095" i="5"/>
  <c r="D2788" i="5"/>
  <c r="D3590" i="5"/>
  <c r="D1276" i="5"/>
  <c r="D1127" i="5"/>
  <c r="D4386" i="5"/>
  <c r="D1281" i="5"/>
  <c r="D1282" i="5"/>
  <c r="D2789" i="5"/>
  <c r="D1284" i="5"/>
  <c r="D1285" i="5"/>
  <c r="D172" i="5"/>
  <c r="D3592" i="5"/>
  <c r="D4387" i="5"/>
  <c r="D1290" i="5"/>
  <c r="D3593" i="5"/>
  <c r="D1292" i="5"/>
  <c r="D173" i="5"/>
  <c r="D1294" i="5"/>
  <c r="D1295" i="5"/>
  <c r="D1130" i="5"/>
  <c r="D1297" i="5"/>
  <c r="D1298" i="5"/>
  <c r="D1299" i="5"/>
  <c r="D1300" i="5"/>
  <c r="D3594" i="5"/>
  <c r="D1303" i="5"/>
  <c r="D1304" i="5"/>
  <c r="D4393" i="5"/>
  <c r="D1306" i="5"/>
  <c r="D5376" i="5"/>
  <c r="D1596" i="5"/>
  <c r="D2791" i="5"/>
  <c r="D1311" i="5"/>
  <c r="D1598" i="5"/>
  <c r="D217" i="5"/>
  <c r="D1314" i="5"/>
  <c r="D1315" i="5"/>
  <c r="D2101" i="5"/>
  <c r="D1317" i="5"/>
  <c r="D2104" i="5"/>
  <c r="D1319" i="5"/>
  <c r="D1320" i="5"/>
  <c r="D4394" i="5"/>
  <c r="D3595" i="5"/>
  <c r="D877" i="5"/>
  <c r="D1325" i="5"/>
  <c r="D2792" i="5"/>
  <c r="D1327" i="5"/>
  <c r="D1328" i="5"/>
  <c r="D1329" i="5"/>
  <c r="D1330" i="5"/>
  <c r="D2794" i="5"/>
  <c r="D4395" i="5"/>
  <c r="D1334" i="5"/>
  <c r="D5378" i="5"/>
  <c r="D1599" i="5"/>
  <c r="D1337" i="5"/>
  <c r="D1600" i="5"/>
  <c r="D1339" i="5"/>
  <c r="D1340" i="5"/>
  <c r="D1341" i="5"/>
  <c r="D1342" i="5"/>
  <c r="D1343" i="5"/>
  <c r="D3596" i="5"/>
  <c r="D1345" i="5"/>
  <c r="D1346" i="5"/>
  <c r="D1347" i="5"/>
  <c r="D1348" i="5"/>
  <c r="D3599" i="5"/>
  <c r="D1351" i="5"/>
  <c r="D1603" i="5"/>
  <c r="D1353" i="5"/>
  <c r="D3601" i="5"/>
  <c r="D2109" i="5"/>
  <c r="D1357" i="5"/>
  <c r="D4965" i="5"/>
  <c r="D2112" i="5"/>
  <c r="D1361" i="5"/>
  <c r="D5293" i="5"/>
  <c r="D3602" i="5"/>
  <c r="D1364" i="5"/>
  <c r="D4398" i="5"/>
  <c r="D2795" i="5"/>
  <c r="D1367" i="5"/>
  <c r="D4966" i="5"/>
  <c r="D1604" i="5"/>
  <c r="D1370" i="5"/>
  <c r="D1371" i="5"/>
  <c r="D1372" i="5"/>
  <c r="D4400" i="5"/>
  <c r="D1374" i="5"/>
  <c r="D453" i="5"/>
  <c r="D1376" i="5"/>
  <c r="D307" i="5"/>
  <c r="D1378" i="5"/>
  <c r="D4968" i="5"/>
  <c r="D1380" i="5"/>
  <c r="D3605" i="5"/>
  <c r="D2113" i="5"/>
  <c r="D1383" i="5"/>
  <c r="D1384" i="5"/>
  <c r="D1386" i="5"/>
  <c r="D1387" i="5"/>
  <c r="D1388" i="5"/>
  <c r="D3607" i="5"/>
  <c r="D2796" i="5"/>
  <c r="D1392" i="5"/>
  <c r="D2122" i="5"/>
  <c r="D2810" i="5"/>
  <c r="D1395" i="5"/>
  <c r="D1606" i="5"/>
  <c r="D2123" i="5"/>
  <c r="D1398" i="5"/>
  <c r="D1399" i="5"/>
  <c r="D4969" i="5"/>
  <c r="D4401" i="5"/>
  <c r="D1403" i="5"/>
  <c r="D4402" i="5"/>
  <c r="D2125" i="5"/>
  <c r="D1406" i="5"/>
  <c r="D311" i="5"/>
  <c r="D4415" i="5"/>
  <c r="D1410" i="5"/>
  <c r="D1134" i="5"/>
  <c r="D1609" i="5"/>
  <c r="D1413" i="5"/>
  <c r="D1414" i="5"/>
  <c r="D66" i="5"/>
  <c r="D1610" i="5"/>
  <c r="D2811" i="5"/>
  <c r="D1418" i="5"/>
  <c r="D4417" i="5"/>
  <c r="D1421" i="5"/>
  <c r="D1422" i="5"/>
  <c r="D1423" i="5"/>
  <c r="D1424" i="5"/>
  <c r="D633" i="5"/>
  <c r="D4971" i="5"/>
  <c r="D1427" i="5"/>
  <c r="D1428" i="5"/>
  <c r="D1429" i="5"/>
  <c r="D1430" i="5"/>
  <c r="D2813" i="5"/>
  <c r="D1615" i="5"/>
  <c r="D1433" i="5"/>
  <c r="D3608" i="5"/>
  <c r="D1436" i="5"/>
  <c r="D3611" i="5"/>
  <c r="D1438" i="5"/>
  <c r="D1439" i="5"/>
  <c r="D1440" i="5"/>
  <c r="D1441" i="5"/>
  <c r="D2126" i="5"/>
  <c r="D1443" i="5"/>
  <c r="D881" i="5"/>
  <c r="D1445" i="5"/>
  <c r="D1446" i="5"/>
  <c r="D4418" i="5"/>
  <c r="D4972" i="5"/>
  <c r="D3612" i="5"/>
  <c r="D4419" i="5"/>
  <c r="D1453" i="5"/>
  <c r="D1454" i="5"/>
  <c r="D4973" i="5"/>
  <c r="D1456" i="5"/>
  <c r="D1457" i="5"/>
  <c r="D3616" i="5"/>
  <c r="D4425" i="5"/>
  <c r="D1460" i="5"/>
  <c r="D1461" i="5"/>
  <c r="D1462" i="5"/>
  <c r="D1617" i="5"/>
  <c r="D1465" i="5"/>
  <c r="D1466" i="5"/>
  <c r="D1467" i="5"/>
  <c r="D1468" i="5"/>
  <c r="D1469" i="5"/>
  <c r="D1470" i="5"/>
  <c r="D1471" i="5"/>
  <c r="D1472" i="5"/>
  <c r="D1473" i="5"/>
  <c r="D4426" i="5"/>
  <c r="D1475" i="5"/>
  <c r="D1476" i="5"/>
  <c r="D1477" i="5"/>
  <c r="D3617" i="5"/>
  <c r="D1479" i="5"/>
  <c r="D1480" i="5"/>
  <c r="D2817" i="5"/>
  <c r="D1135" i="5"/>
  <c r="D1484" i="5"/>
  <c r="D1485" i="5"/>
  <c r="D1487" i="5"/>
  <c r="D3618" i="5"/>
  <c r="D1489" i="5"/>
  <c r="D2128" i="5"/>
  <c r="D1492" i="5"/>
  <c r="D4428" i="5"/>
  <c r="D1494" i="5"/>
  <c r="D1496" i="5"/>
  <c r="D1497" i="5"/>
  <c r="D1498" i="5"/>
  <c r="D1138" i="5"/>
  <c r="D1500" i="5"/>
  <c r="D1501" i="5"/>
  <c r="D1502" i="5"/>
  <c r="D1503" i="5"/>
  <c r="D1504" i="5"/>
  <c r="D1505" i="5"/>
  <c r="D1506" i="5"/>
  <c r="D2819" i="5"/>
  <c r="D1509" i="5"/>
  <c r="D1510" i="5"/>
  <c r="D1511" i="5"/>
  <c r="D1512" i="5"/>
  <c r="D3619" i="5"/>
  <c r="D3620" i="5"/>
  <c r="D4974" i="5"/>
  <c r="D1516" i="5"/>
  <c r="D1517" i="5"/>
  <c r="D1620" i="5"/>
  <c r="D4430" i="5"/>
  <c r="D2129" i="5"/>
  <c r="D2820" i="5"/>
  <c r="D4431" i="5"/>
  <c r="D3621" i="5"/>
  <c r="D2821" i="5"/>
  <c r="D2132" i="5"/>
  <c r="D1528" i="5"/>
  <c r="D1530" i="5"/>
  <c r="D1531" i="5"/>
  <c r="D1532" i="5"/>
  <c r="D1533" i="5"/>
  <c r="D1534" i="5"/>
  <c r="D1535" i="5"/>
  <c r="D1538" i="5"/>
  <c r="D3627" i="5"/>
  <c r="D1540" i="5"/>
  <c r="D1541" i="5"/>
  <c r="D4433" i="5"/>
  <c r="D1543" i="5"/>
  <c r="D1544" i="5"/>
  <c r="D1545" i="5"/>
  <c r="D1546" i="5"/>
  <c r="D4434" i="5"/>
  <c r="D4438" i="5"/>
  <c r="D1549" i="5"/>
  <c r="D1550" i="5"/>
  <c r="D2133" i="5"/>
  <c r="D1552" i="5"/>
  <c r="D1553" i="5"/>
  <c r="D1554" i="5"/>
  <c r="D2822" i="5"/>
  <c r="D1556" i="5"/>
  <c r="D1557" i="5"/>
  <c r="D4439" i="5"/>
  <c r="D4979" i="5"/>
  <c r="D1561" i="5"/>
  <c r="D1562" i="5"/>
  <c r="D1563" i="5"/>
  <c r="D4980" i="5"/>
  <c r="D1565" i="5"/>
  <c r="D1567" i="5"/>
  <c r="D1568" i="5"/>
  <c r="D1569" i="5"/>
  <c r="D1570" i="5"/>
  <c r="D1571" i="5"/>
  <c r="D1572" i="5"/>
  <c r="D1573" i="5"/>
  <c r="D4982" i="5"/>
  <c r="D1576" i="5"/>
  <c r="D1139" i="5"/>
  <c r="D1578" i="5"/>
  <c r="D1579" i="5"/>
  <c r="D1581" i="5"/>
  <c r="D1582" i="5"/>
  <c r="D1583" i="5"/>
  <c r="D1584" i="5"/>
  <c r="D1585" i="5"/>
  <c r="D4985" i="5"/>
  <c r="D2826" i="5"/>
  <c r="D1588" i="5"/>
  <c r="D3628" i="5"/>
  <c r="D2134" i="5"/>
  <c r="D5295" i="5"/>
  <c r="D2135" i="5"/>
  <c r="D1593" i="5"/>
  <c r="D2140" i="5"/>
  <c r="D1595" i="5"/>
  <c r="D2828" i="5"/>
  <c r="D1597" i="5"/>
  <c r="D51" i="5"/>
  <c r="D3630" i="5"/>
  <c r="D315" i="5"/>
  <c r="D1602" i="5"/>
  <c r="D1623" i="5"/>
  <c r="D1605" i="5"/>
  <c r="D3631" i="5"/>
  <c r="D1607" i="5"/>
  <c r="D1608" i="5"/>
  <c r="D2144" i="5"/>
  <c r="D316" i="5"/>
  <c r="D1611" i="5"/>
  <c r="D1612" i="5"/>
  <c r="D1613" i="5"/>
  <c r="D1614" i="5"/>
  <c r="D2147" i="5"/>
  <c r="D1616" i="5"/>
  <c r="D1140" i="5"/>
  <c r="D1618" i="5"/>
  <c r="D1624" i="5"/>
  <c r="D1628" i="5"/>
  <c r="D1621" i="5"/>
  <c r="D1622" i="5"/>
  <c r="D5328" i="5"/>
  <c r="D5329" i="5"/>
  <c r="D1625" i="5"/>
  <c r="D1626" i="5"/>
  <c r="D1627" i="5"/>
  <c r="D1144" i="5"/>
  <c r="D1629" i="5"/>
  <c r="D1630" i="5"/>
  <c r="D4991" i="5"/>
  <c r="D130" i="5"/>
  <c r="D86" i="5"/>
  <c r="D1634" i="5"/>
  <c r="D1635" i="5"/>
  <c r="D1636" i="5"/>
  <c r="D1637" i="5"/>
  <c r="D4444" i="5"/>
  <c r="D1640" i="5"/>
  <c r="D1641" i="5"/>
  <c r="D634" i="5"/>
  <c r="D2829" i="5"/>
  <c r="D454" i="5"/>
  <c r="D1645" i="5"/>
  <c r="D1646" i="5"/>
  <c r="D3632" i="5"/>
  <c r="D2149" i="5"/>
  <c r="D1649" i="5"/>
  <c r="D4992" i="5"/>
  <c r="D1651" i="5"/>
  <c r="D2152" i="5"/>
  <c r="D1653" i="5"/>
  <c r="D2154" i="5"/>
  <c r="D4995" i="5"/>
  <c r="D1656" i="5"/>
  <c r="D1658" i="5"/>
  <c r="D1659" i="5"/>
  <c r="D1660" i="5"/>
  <c r="D1661" i="5"/>
  <c r="D1663" i="5"/>
  <c r="D4996" i="5"/>
  <c r="D1666" i="5"/>
  <c r="D1667" i="5"/>
  <c r="D1668" i="5"/>
  <c r="D4445" i="5"/>
  <c r="D1670" i="5"/>
  <c r="D1671" i="5"/>
  <c r="D1672" i="5"/>
  <c r="D1674" i="5"/>
  <c r="D1675" i="5"/>
  <c r="D4447" i="5"/>
  <c r="D1677" i="5"/>
  <c r="D1678" i="5"/>
  <c r="D1679" i="5"/>
  <c r="D1680" i="5"/>
  <c r="D1681" i="5"/>
  <c r="D1682" i="5"/>
  <c r="D1683" i="5"/>
  <c r="D1146" i="5"/>
  <c r="D3633" i="5"/>
  <c r="D2830" i="5"/>
  <c r="D4449" i="5"/>
  <c r="D1631" i="5"/>
  <c r="D1690" i="5"/>
  <c r="D2838" i="5"/>
  <c r="D4997" i="5"/>
  <c r="D2840" i="5"/>
  <c r="D4450" i="5"/>
  <c r="D635" i="5"/>
  <c r="D1696" i="5"/>
  <c r="D637" i="5"/>
  <c r="D1698" i="5"/>
  <c r="D1699" i="5"/>
  <c r="D1700" i="5"/>
  <c r="D1156" i="5"/>
  <c r="D1704" i="5"/>
  <c r="D1705" i="5"/>
  <c r="D2841" i="5"/>
  <c r="D1707" i="5"/>
  <c r="D1708" i="5"/>
  <c r="D1709" i="5"/>
  <c r="D1710" i="5"/>
  <c r="D1711" i="5"/>
  <c r="D2842" i="5"/>
  <c r="D455" i="5"/>
  <c r="D1714" i="5"/>
  <c r="D5000" i="5"/>
  <c r="D4452" i="5"/>
  <c r="D4454" i="5"/>
  <c r="D2844" i="5"/>
  <c r="D1719" i="5"/>
  <c r="D1720" i="5"/>
  <c r="D1721" i="5"/>
  <c r="D1722" i="5"/>
  <c r="D1159" i="5"/>
  <c r="D2845" i="5"/>
  <c r="D4457" i="5"/>
  <c r="D3638" i="5"/>
  <c r="D3639" i="5"/>
  <c r="D4460" i="5"/>
  <c r="D1729" i="5"/>
  <c r="D882" i="5"/>
  <c r="D1731" i="5"/>
  <c r="D1732" i="5"/>
  <c r="D1733" i="5"/>
  <c r="D1734" i="5"/>
  <c r="D1735" i="5"/>
  <c r="D1736" i="5"/>
  <c r="D1632" i="5"/>
  <c r="D1163" i="5"/>
  <c r="D3641" i="5"/>
  <c r="D1740" i="5"/>
  <c r="D1741" i="5"/>
  <c r="D1743" i="5"/>
  <c r="D1745" i="5"/>
  <c r="D1746" i="5"/>
  <c r="D1747" i="5"/>
  <c r="D3642" i="5"/>
  <c r="D2157" i="5"/>
  <c r="D4462" i="5"/>
  <c r="D2852" i="5"/>
  <c r="D1167" i="5"/>
  <c r="D1633" i="5"/>
  <c r="D2854" i="5"/>
  <c r="D1757" i="5"/>
  <c r="D1758" i="5"/>
  <c r="D2855" i="5"/>
  <c r="D1638" i="5"/>
  <c r="D2159" i="5"/>
  <c r="D319" i="5"/>
  <c r="D1763" i="5"/>
  <c r="D2856" i="5"/>
  <c r="D883" i="5"/>
  <c r="D4463" i="5"/>
  <c r="D1767" i="5"/>
  <c r="D1768" i="5"/>
  <c r="D2858" i="5"/>
  <c r="D1771" i="5"/>
  <c r="D4464" i="5"/>
  <c r="D4465" i="5"/>
  <c r="D4466" i="5"/>
  <c r="D5005" i="5"/>
  <c r="D4468" i="5"/>
  <c r="D1778" i="5"/>
  <c r="D2862" i="5"/>
  <c r="D1780" i="5"/>
  <c r="D1782" i="5"/>
  <c r="D2863" i="5"/>
  <c r="D5006" i="5"/>
  <c r="D6" i="5"/>
  <c r="D4469" i="5"/>
  <c r="D1787" i="5"/>
  <c r="D1639" i="5"/>
  <c r="D5007" i="5"/>
  <c r="D1790" i="5"/>
  <c r="D1170" i="5"/>
  <c r="D1792" i="5"/>
  <c r="D5008" i="5"/>
  <c r="D1794" i="5"/>
  <c r="D3647" i="5"/>
  <c r="D1642" i="5"/>
  <c r="D4470" i="5"/>
  <c r="D1798" i="5"/>
  <c r="D1800" i="5"/>
  <c r="D1801" i="5"/>
  <c r="D1802" i="5"/>
  <c r="D1803" i="5"/>
  <c r="D1804" i="5"/>
  <c r="D885" i="5"/>
  <c r="D1806" i="5"/>
  <c r="D1807" i="5"/>
  <c r="D1643" i="5"/>
  <c r="D456" i="5"/>
  <c r="D2866" i="5"/>
  <c r="D1644" i="5"/>
  <c r="D1175" i="5"/>
  <c r="D1813" i="5"/>
  <c r="D1814" i="5"/>
  <c r="D3649" i="5"/>
  <c r="D2867" i="5"/>
  <c r="D1818" i="5"/>
  <c r="D1819" i="5"/>
  <c r="D1177" i="5"/>
  <c r="D2160" i="5"/>
  <c r="D5379" i="5"/>
  <c r="D1823" i="5"/>
  <c r="D5406" i="5"/>
  <c r="D1825" i="5"/>
  <c r="D1826" i="5"/>
  <c r="D1827" i="5"/>
  <c r="D1828" i="5"/>
  <c r="D1829" i="5"/>
  <c r="D1830" i="5"/>
  <c r="D1832" i="5"/>
  <c r="D1834" i="5"/>
  <c r="D1835" i="5"/>
  <c r="D2868" i="5"/>
  <c r="D219" i="5"/>
  <c r="D3650" i="5"/>
  <c r="D4471" i="5"/>
  <c r="D1180" i="5"/>
  <c r="D5010" i="5"/>
  <c r="D2878" i="5"/>
  <c r="D2162" i="5"/>
  <c r="D3652" i="5"/>
  <c r="D1847" i="5"/>
  <c r="D1848" i="5"/>
  <c r="D3653" i="5"/>
  <c r="D457" i="5"/>
  <c r="D2879" i="5"/>
  <c r="D1853" i="5"/>
  <c r="D1647" i="5"/>
  <c r="D3654" i="5"/>
  <c r="D1856" i="5"/>
  <c r="D3655" i="5"/>
  <c r="D642" i="5"/>
  <c r="D3656" i="5"/>
  <c r="D2164" i="5"/>
  <c r="D174" i="5"/>
  <c r="D1648" i="5"/>
  <c r="D1863" i="5"/>
  <c r="D1864" i="5"/>
  <c r="D1865" i="5"/>
  <c r="D87" i="5"/>
  <c r="D1867" i="5"/>
  <c r="D1868" i="5"/>
  <c r="D1869" i="5"/>
  <c r="D1870" i="5"/>
  <c r="D1871" i="5"/>
  <c r="D1872" i="5"/>
  <c r="D1183" i="5"/>
  <c r="D1874" i="5"/>
  <c r="D1875" i="5"/>
  <c r="D1876" i="5"/>
  <c r="D1650" i="5"/>
  <c r="D1878" i="5"/>
  <c r="D1880" i="5"/>
  <c r="D647" i="5"/>
  <c r="D1882" i="5"/>
  <c r="D3657" i="5"/>
  <c r="D2882" i="5"/>
  <c r="D1187" i="5"/>
  <c r="D1886" i="5"/>
  <c r="D1652" i="5"/>
  <c r="D2884" i="5"/>
  <c r="D1889" i="5"/>
  <c r="D4474" i="5"/>
  <c r="D1891" i="5"/>
  <c r="D1892" i="5"/>
  <c r="D5333" i="5"/>
  <c r="D1894" i="5"/>
  <c r="D3658" i="5"/>
  <c r="D2166" i="5"/>
  <c r="D2887" i="5"/>
  <c r="D2891" i="5"/>
  <c r="D1901" i="5"/>
  <c r="D1903" i="5"/>
  <c r="D3661" i="5"/>
  <c r="D3663" i="5"/>
  <c r="D458" i="5"/>
  <c r="D1907" i="5"/>
  <c r="D2892" i="5"/>
  <c r="D1909" i="5"/>
  <c r="D1910" i="5"/>
  <c r="D1911" i="5"/>
  <c r="D1912" i="5"/>
  <c r="D1913" i="5"/>
  <c r="D1914" i="5"/>
  <c r="D2170" i="5"/>
  <c r="D4475" i="5"/>
  <c r="D1917" i="5"/>
  <c r="D2171" i="5"/>
  <c r="D1921" i="5"/>
  <c r="D1654" i="5"/>
  <c r="D3664" i="5"/>
  <c r="D2174" i="5"/>
  <c r="D1925" i="5"/>
  <c r="D1926" i="5"/>
  <c r="D1927" i="5"/>
  <c r="D1192" i="5"/>
  <c r="D1929" i="5"/>
  <c r="D131" i="5"/>
  <c r="D2175" i="5"/>
  <c r="D4476" i="5"/>
  <c r="D1934" i="5"/>
  <c r="D1935" i="5"/>
  <c r="D5014" i="5"/>
  <c r="D3665" i="5"/>
  <c r="D3668" i="5"/>
  <c r="D4478" i="5"/>
  <c r="D53" i="5"/>
  <c r="D1941" i="5"/>
  <c r="D2176" i="5"/>
  <c r="D1944" i="5"/>
  <c r="D459" i="5"/>
  <c r="D5015" i="5"/>
  <c r="D1948" i="5"/>
  <c r="D3669" i="5"/>
  <c r="D1950" i="5"/>
  <c r="D1951" i="5"/>
  <c r="D1952" i="5"/>
  <c r="D651" i="5"/>
  <c r="D1655" i="5"/>
  <c r="D1955" i="5"/>
  <c r="D1956" i="5"/>
  <c r="D1957" i="5"/>
  <c r="D1960" i="5"/>
  <c r="D1961" i="5"/>
  <c r="D2181" i="5"/>
  <c r="D324" i="5"/>
  <c r="D1964" i="5"/>
  <c r="D1664" i="5"/>
  <c r="D2893" i="5"/>
  <c r="D1669" i="5"/>
  <c r="D3674" i="5"/>
  <c r="D658" i="5"/>
  <c r="D891" i="5"/>
  <c r="D1974" i="5"/>
  <c r="D1975" i="5"/>
  <c r="D2895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5016" i="5"/>
  <c r="D175" i="5"/>
  <c r="D1993" i="5"/>
  <c r="D1994" i="5"/>
  <c r="D2188" i="5"/>
  <c r="D1997" i="5"/>
  <c r="D1676" i="5"/>
  <c r="D2189" i="5"/>
  <c r="D2000" i="5"/>
  <c r="D2001" i="5"/>
  <c r="D4487" i="5"/>
  <c r="D1684" i="5"/>
  <c r="D2004" i="5"/>
  <c r="D3680" i="5"/>
  <c r="D4488" i="5"/>
  <c r="D2897" i="5"/>
  <c r="D2899" i="5"/>
  <c r="D2900" i="5"/>
  <c r="D2901" i="5"/>
  <c r="D5296" i="5"/>
  <c r="D111" i="5"/>
  <c r="D2190" i="5"/>
  <c r="D9" i="5"/>
  <c r="D5017" i="5"/>
  <c r="D5018" i="5"/>
  <c r="D2902" i="5"/>
  <c r="D2021" i="5"/>
  <c r="D2022" i="5"/>
  <c r="D1685" i="5"/>
  <c r="D2191" i="5"/>
  <c r="D3689" i="5"/>
  <c r="D2027" i="5"/>
  <c r="D1686" i="5"/>
  <c r="D5019" i="5"/>
  <c r="D460" i="5"/>
  <c r="D2192" i="5"/>
  <c r="D4493" i="5"/>
  <c r="D2034" i="5"/>
  <c r="D2035" i="5"/>
  <c r="D660" i="5"/>
  <c r="D2903" i="5"/>
  <c r="D2038" i="5"/>
  <c r="D5020" i="5"/>
  <c r="D3695" i="5"/>
  <c r="D4494" i="5"/>
  <c r="D1688" i="5"/>
  <c r="D325" i="5"/>
  <c r="D10" i="5"/>
  <c r="D4495" i="5"/>
  <c r="D220" i="5"/>
  <c r="D894" i="5"/>
  <c r="D461" i="5"/>
  <c r="D2050" i="5"/>
  <c r="D2051" i="5"/>
  <c r="D5023" i="5"/>
  <c r="D1689" i="5"/>
  <c r="D2194" i="5"/>
  <c r="D3696" i="5"/>
  <c r="D3697" i="5"/>
  <c r="D2196" i="5"/>
  <c r="D1193" i="5"/>
  <c r="D3699" i="5"/>
  <c r="D3700" i="5"/>
  <c r="D4496" i="5"/>
  <c r="D462" i="5"/>
  <c r="D661" i="5"/>
  <c r="D4497" i="5"/>
  <c r="D2199" i="5"/>
  <c r="D1194" i="5"/>
  <c r="D32" i="5"/>
  <c r="D178" i="5"/>
  <c r="D900" i="5"/>
  <c r="D112" i="5"/>
  <c r="D14" i="5"/>
  <c r="D326" i="5"/>
  <c r="D2078" i="5"/>
  <c r="D2905" i="5"/>
  <c r="D2200" i="5"/>
  <c r="D2081" i="5"/>
  <c r="D2082" i="5"/>
  <c r="D1693" i="5"/>
  <c r="D662" i="5"/>
  <c r="D2201" i="5"/>
  <c r="D3701" i="5"/>
  <c r="D55" i="5"/>
  <c r="D2090" i="5"/>
  <c r="D2091" i="5"/>
  <c r="D2092" i="5"/>
  <c r="D2203" i="5"/>
  <c r="D465" i="5"/>
  <c r="D2096" i="5"/>
  <c r="D2097" i="5"/>
  <c r="D2098" i="5"/>
  <c r="D2099" i="5"/>
  <c r="D2100" i="5"/>
  <c r="D3704" i="5"/>
  <c r="D2102" i="5"/>
  <c r="D2103" i="5"/>
  <c r="D2906" i="5"/>
  <c r="D2105" i="5"/>
  <c r="D2106" i="5"/>
  <c r="D2107" i="5"/>
  <c r="D2108" i="5"/>
  <c r="D5024" i="5"/>
  <c r="D2110" i="5"/>
  <c r="D2111" i="5"/>
  <c r="D1694" i="5"/>
  <c r="D5027" i="5"/>
  <c r="D2114" i="5"/>
  <c r="D2115" i="5"/>
  <c r="D2908" i="5"/>
  <c r="D2117" i="5"/>
  <c r="D2118" i="5"/>
  <c r="D2121" i="5"/>
  <c r="D4500" i="5"/>
  <c r="D2206" i="5"/>
  <c r="D4507" i="5"/>
  <c r="D1195" i="5"/>
  <c r="D2127" i="5"/>
  <c r="D3706" i="5"/>
  <c r="D3708" i="5"/>
  <c r="D2130" i="5"/>
  <c r="D2131" i="5"/>
  <c r="D5028" i="5"/>
  <c r="D3710" i="5"/>
  <c r="D4514" i="5"/>
  <c r="D2136" i="5"/>
  <c r="D2138" i="5"/>
  <c r="D2139" i="5"/>
  <c r="D327" i="5"/>
  <c r="D2141" i="5"/>
  <c r="D2207" i="5"/>
  <c r="D2143" i="5"/>
  <c r="D1196" i="5"/>
  <c r="D2145" i="5"/>
  <c r="D2146" i="5"/>
  <c r="D676" i="5"/>
  <c r="D2150" i="5"/>
  <c r="D2151" i="5"/>
  <c r="D1197" i="5"/>
  <c r="D2915" i="5"/>
  <c r="D2155" i="5"/>
  <c r="D2156" i="5"/>
  <c r="D2917" i="5"/>
  <c r="D902" i="5"/>
  <c r="D5029" i="5"/>
  <c r="D2161" i="5"/>
  <c r="D3711" i="5"/>
  <c r="D2163" i="5"/>
  <c r="D1198" i="5"/>
  <c r="D2165" i="5"/>
  <c r="D2208" i="5"/>
  <c r="D2167" i="5"/>
  <c r="D2168" i="5"/>
  <c r="D2169" i="5"/>
  <c r="D2918" i="5"/>
  <c r="D677" i="5"/>
  <c r="D4519" i="5"/>
  <c r="D3713" i="5"/>
  <c r="D3714" i="5"/>
  <c r="D2209" i="5"/>
  <c r="D2177" i="5"/>
  <c r="D466" i="5"/>
  <c r="D2179" i="5"/>
  <c r="D2180" i="5"/>
  <c r="D1695" i="5"/>
  <c r="D2182" i="5"/>
  <c r="D2183" i="5"/>
  <c r="D2184" i="5"/>
  <c r="D1202" i="5"/>
  <c r="D2187" i="5"/>
  <c r="D683" i="5"/>
  <c r="D331" i="5"/>
  <c r="D3715" i="5"/>
  <c r="D1206" i="5"/>
  <c r="D2920" i="5"/>
  <c r="D2193" i="5"/>
  <c r="D903" i="5"/>
  <c r="D1207" i="5"/>
  <c r="D904" i="5"/>
  <c r="D2197" i="5"/>
  <c r="D2198" i="5"/>
  <c r="D684" i="5"/>
  <c r="D2202" i="5"/>
  <c r="D3717" i="5"/>
  <c r="D2204" i="5"/>
  <c r="D2205" i="5"/>
  <c r="D5030" i="5"/>
  <c r="D1697" i="5"/>
  <c r="D4520" i="5"/>
  <c r="D909" i="5"/>
  <c r="D2210" i="5"/>
  <c r="D1701" i="5"/>
  <c r="D2212" i="5"/>
  <c r="D3718" i="5"/>
  <c r="D1706" i="5"/>
  <c r="D333" i="5"/>
  <c r="D2217" i="5"/>
  <c r="D4527" i="5"/>
  <c r="D2219" i="5"/>
  <c r="D222" i="5"/>
  <c r="D2211" i="5"/>
  <c r="D2921" i="5"/>
  <c r="D44" i="5"/>
  <c r="D3719" i="5"/>
  <c r="D4528" i="5"/>
  <c r="D694" i="5"/>
  <c r="D912" i="5"/>
  <c r="D338" i="5"/>
  <c r="D4530" i="5"/>
  <c r="D2231" i="5"/>
  <c r="D2233" i="5"/>
  <c r="D696" i="5"/>
  <c r="D3726" i="5"/>
  <c r="D5033" i="5"/>
  <c r="D2922" i="5"/>
  <c r="D179" i="5"/>
  <c r="D137" i="5"/>
  <c r="D2923" i="5"/>
  <c r="D1712" i="5"/>
  <c r="D2243" i="5"/>
  <c r="D2244" i="5"/>
  <c r="D2245" i="5"/>
  <c r="D697" i="5"/>
  <c r="D2248" i="5"/>
  <c r="D33" i="5"/>
  <c r="D5035" i="5"/>
  <c r="D1210" i="5"/>
  <c r="D2214" i="5"/>
  <c r="D340" i="5"/>
  <c r="D2255" i="5"/>
  <c r="D2256" i="5"/>
  <c r="D2257" i="5"/>
  <c r="D2258" i="5"/>
  <c r="D2215" i="5"/>
  <c r="D4531" i="5"/>
  <c r="D2261" i="5"/>
  <c r="D2262" i="5"/>
  <c r="D5045" i="5"/>
  <c r="D2925" i="5"/>
  <c r="D3727" i="5"/>
  <c r="D2929" i="5"/>
  <c r="D2268" i="5"/>
  <c r="D3728" i="5"/>
  <c r="D1713" i="5"/>
  <c r="D1715" i="5"/>
  <c r="D2940" i="5"/>
  <c r="D2273" i="5"/>
  <c r="D2274" i="5"/>
  <c r="D2275" i="5"/>
  <c r="D3730" i="5"/>
  <c r="D3732" i="5"/>
  <c r="D5047" i="5"/>
  <c r="D2280" i="5"/>
  <c r="D5048" i="5"/>
  <c r="D2216" i="5"/>
  <c r="D2941" i="5"/>
  <c r="D5049" i="5"/>
  <c r="D2285" i="5"/>
  <c r="D2287" i="5"/>
  <c r="D2218" i="5"/>
  <c r="D2220" i="5"/>
  <c r="D2942" i="5"/>
  <c r="D1211" i="5"/>
  <c r="D2292" i="5"/>
  <c r="D2293" i="5"/>
  <c r="D3737" i="5"/>
  <c r="D2296" i="5"/>
  <c r="D3738" i="5"/>
  <c r="D2298" i="5"/>
  <c r="D2299" i="5"/>
  <c r="D2300" i="5"/>
  <c r="D2221" i="5"/>
  <c r="D2302" i="5"/>
  <c r="D2303" i="5"/>
  <c r="D1716" i="5"/>
  <c r="D2305" i="5"/>
  <c r="D2306" i="5"/>
  <c r="D2308" i="5"/>
  <c r="D2309" i="5"/>
  <c r="D1212" i="5"/>
  <c r="D913" i="5"/>
  <c r="D2314" i="5"/>
  <c r="D4532" i="5"/>
  <c r="D2316" i="5"/>
  <c r="D1718" i="5"/>
  <c r="D2318" i="5"/>
  <c r="D2319" i="5"/>
  <c r="D2320" i="5"/>
  <c r="D2321" i="5"/>
  <c r="D2322" i="5"/>
  <c r="D2325" i="5"/>
  <c r="D2326" i="5"/>
  <c r="D2327" i="5"/>
  <c r="D2328" i="5"/>
  <c r="D3740" i="5"/>
  <c r="D2331" i="5"/>
  <c r="D2332" i="5"/>
  <c r="D2333" i="5"/>
  <c r="D2335" i="5"/>
  <c r="D2336" i="5"/>
  <c r="D2337" i="5"/>
  <c r="D2338" i="5"/>
  <c r="D2339" i="5"/>
  <c r="D3742" i="5"/>
  <c r="D2341" i="5"/>
  <c r="D2945" i="5"/>
  <c r="D2343" i="5"/>
  <c r="D2344" i="5"/>
  <c r="D2346" i="5"/>
  <c r="D2347" i="5"/>
  <c r="D2348" i="5"/>
  <c r="D341" i="5"/>
  <c r="D4533" i="5"/>
  <c r="D1213" i="5"/>
  <c r="D182" i="5"/>
  <c r="D2354" i="5"/>
  <c r="D2949" i="5"/>
  <c r="D2356" i="5"/>
  <c r="D2357" i="5"/>
  <c r="D2358" i="5"/>
  <c r="D3743" i="5"/>
  <c r="D2360" i="5"/>
  <c r="D5050" i="5"/>
  <c r="D5298" i="5"/>
  <c r="D2363" i="5"/>
  <c r="D2222" i="5"/>
  <c r="D2366" i="5"/>
  <c r="D2367" i="5"/>
  <c r="D2368" i="5"/>
  <c r="D2369" i="5"/>
  <c r="D2370" i="5"/>
  <c r="D3746" i="5"/>
  <c r="D2372" i="5"/>
  <c r="D1217" i="5"/>
  <c r="D2374" i="5"/>
  <c r="D2376" i="5"/>
  <c r="D2377" i="5"/>
  <c r="D5052" i="5"/>
  <c r="D2379" i="5"/>
  <c r="D2380" i="5"/>
  <c r="D2223" i="5"/>
  <c r="D3749" i="5"/>
  <c r="D4534" i="5"/>
  <c r="D2384" i="5"/>
  <c r="D2385" i="5"/>
  <c r="D2954" i="5"/>
  <c r="D2387" i="5"/>
  <c r="D5053" i="5"/>
  <c r="D2391" i="5"/>
  <c r="D914" i="5"/>
  <c r="D138" i="5"/>
  <c r="D1724" i="5"/>
  <c r="D3752" i="5"/>
  <c r="D2397" i="5"/>
  <c r="D2398" i="5"/>
  <c r="D2955" i="5"/>
  <c r="D2400" i="5"/>
  <c r="D5058" i="5"/>
  <c r="D2960" i="5"/>
  <c r="D2403" i="5"/>
  <c r="D3755" i="5"/>
  <c r="D471" i="5"/>
  <c r="D343" i="5"/>
  <c r="D2407" i="5"/>
  <c r="D2409" i="5"/>
  <c r="D2410" i="5"/>
  <c r="D2411" i="5"/>
  <c r="D2412" i="5"/>
  <c r="D2413" i="5"/>
  <c r="D2415" i="5"/>
  <c r="D2416" i="5"/>
  <c r="D2417" i="5"/>
  <c r="D5059" i="5"/>
  <c r="D2419" i="5"/>
  <c r="D2420" i="5"/>
  <c r="D2421" i="5"/>
  <c r="D2422" i="5"/>
  <c r="D2423" i="5"/>
  <c r="D2424" i="5"/>
  <c r="D5062" i="5"/>
  <c r="D1725" i="5"/>
  <c r="D2427" i="5"/>
  <c r="D2428" i="5"/>
  <c r="D2429" i="5"/>
  <c r="D2430" i="5"/>
  <c r="D2431" i="5"/>
  <c r="D2432" i="5"/>
  <c r="D4537" i="5"/>
  <c r="D5064" i="5"/>
  <c r="D2435" i="5"/>
  <c r="D224" i="5"/>
  <c r="D2437" i="5"/>
  <c r="D3763" i="5"/>
  <c r="D5336" i="5"/>
  <c r="D2962" i="5"/>
  <c r="D2442" i="5"/>
  <c r="D2443" i="5"/>
  <c r="D2963" i="5"/>
  <c r="D3764" i="5"/>
  <c r="D1221" i="5"/>
  <c r="D2447" i="5"/>
  <c r="D139" i="5"/>
  <c r="D2966" i="5"/>
  <c r="D2967" i="5"/>
  <c r="D2451" i="5"/>
  <c r="D2452" i="5"/>
  <c r="D2453" i="5"/>
  <c r="D1222" i="5"/>
  <c r="D2455" i="5"/>
  <c r="D5067" i="5"/>
  <c r="D2458" i="5"/>
  <c r="D2459" i="5"/>
  <c r="D2460" i="5"/>
  <c r="D225" i="5"/>
  <c r="D1726" i="5"/>
  <c r="D2463" i="5"/>
  <c r="D2464" i="5"/>
  <c r="D2465" i="5"/>
  <c r="D344" i="5"/>
  <c r="D5068" i="5"/>
  <c r="D2468" i="5"/>
  <c r="D704" i="5"/>
  <c r="D2471" i="5"/>
  <c r="D2473" i="5"/>
  <c r="D2474" i="5"/>
  <c r="D2475" i="5"/>
  <c r="D5070" i="5"/>
  <c r="D472" i="5"/>
  <c r="D2975" i="5"/>
  <c r="D3766" i="5"/>
  <c r="D4538" i="5"/>
  <c r="D5072" i="5"/>
  <c r="D2482" i="5"/>
  <c r="D1727" i="5"/>
  <c r="D1728" i="5"/>
  <c r="D1730" i="5"/>
  <c r="D474" i="5"/>
  <c r="D705" i="5"/>
  <c r="D2978" i="5"/>
  <c r="D1737" i="5"/>
  <c r="D4539" i="5"/>
  <c r="D1225" i="5"/>
  <c r="D3767" i="5"/>
  <c r="D2493" i="5"/>
  <c r="D4541" i="5"/>
  <c r="D3768" i="5"/>
  <c r="D4542" i="5"/>
  <c r="D183" i="5"/>
  <c r="D2986" i="5"/>
  <c r="D2989" i="5"/>
  <c r="D3769" i="5"/>
  <c r="D56" i="5"/>
  <c r="D2225" i="5"/>
  <c r="D2226" i="5"/>
  <c r="D88" i="5"/>
  <c r="D1227" i="5"/>
  <c r="D2990" i="5"/>
  <c r="D1738" i="5"/>
  <c r="D4545" i="5"/>
  <c r="D2991" i="5"/>
  <c r="D2227" i="5"/>
  <c r="D2514" i="5"/>
  <c r="D2992" i="5"/>
  <c r="D2516" i="5"/>
  <c r="D2997" i="5"/>
  <c r="D2998" i="5"/>
  <c r="D1229" i="5"/>
  <c r="D2228" i="5"/>
  <c r="D2521" i="5"/>
  <c r="D2522" i="5"/>
  <c r="D345" i="5"/>
  <c r="D2524" i="5"/>
  <c r="D2525" i="5"/>
  <c r="D2229" i="5"/>
  <c r="D2527" i="5"/>
  <c r="D2528" i="5"/>
  <c r="D1739" i="5"/>
  <c r="D3770" i="5"/>
  <c r="D5399" i="5"/>
  <c r="D2532" i="5"/>
  <c r="D3772" i="5"/>
  <c r="D2534" i="5"/>
  <c r="D4549" i="5"/>
  <c r="D4551" i="5"/>
  <c r="D2537" i="5"/>
  <c r="D4552" i="5"/>
  <c r="D5075" i="5"/>
  <c r="D2230" i="5"/>
  <c r="D2541" i="5"/>
  <c r="D2542" i="5"/>
  <c r="D3774" i="5"/>
  <c r="D2232" i="5"/>
  <c r="D2545" i="5"/>
  <c r="D5299" i="5"/>
  <c r="D2547" i="5"/>
  <c r="D2548" i="5"/>
  <c r="D3775" i="5"/>
  <c r="D2234" i="5"/>
  <c r="D2235" i="5"/>
  <c r="D2553" i="5"/>
  <c r="D2554" i="5"/>
  <c r="D5" i="5"/>
  <c r="D3778" i="5"/>
  <c r="D4558" i="5"/>
  <c r="D2558" i="5"/>
  <c r="D2559" i="5"/>
  <c r="D2560" i="5"/>
  <c r="D2561" i="5"/>
  <c r="D476" i="5"/>
  <c r="D2563" i="5"/>
  <c r="D2564" i="5"/>
  <c r="D2565" i="5"/>
  <c r="D2566" i="5"/>
  <c r="D5076" i="5"/>
  <c r="D2570" i="5"/>
  <c r="D2571" i="5"/>
  <c r="D2237" i="5"/>
  <c r="D2573" i="5"/>
  <c r="D2574" i="5"/>
  <c r="D2575" i="5"/>
  <c r="D2576" i="5"/>
  <c r="D1230" i="5"/>
  <c r="D1231" i="5"/>
  <c r="D2580" i="5"/>
  <c r="D4560" i="5"/>
  <c r="D915" i="5"/>
  <c r="D2583" i="5"/>
  <c r="D3779" i="5"/>
  <c r="D4561" i="5"/>
  <c r="D2586" i="5"/>
  <c r="D2587" i="5"/>
  <c r="D2588" i="5"/>
  <c r="D2589" i="5"/>
  <c r="D2590" i="5"/>
  <c r="D5078" i="5"/>
  <c r="D477" i="5"/>
  <c r="D2594" i="5"/>
  <c r="D2595" i="5"/>
  <c r="D5082" i="5"/>
  <c r="D226" i="5"/>
  <c r="D2598" i="5"/>
  <c r="D3782" i="5"/>
  <c r="D2600" i="5"/>
  <c r="D2601" i="5"/>
  <c r="D3783" i="5"/>
  <c r="D2603" i="5"/>
  <c r="D2604" i="5"/>
  <c r="D5083" i="5"/>
  <c r="D4566" i="5"/>
  <c r="D2610" i="5"/>
  <c r="D2611" i="5"/>
  <c r="D2612" i="5"/>
  <c r="D2614" i="5"/>
  <c r="D4570" i="5"/>
  <c r="D2616" i="5"/>
  <c r="D3009" i="5"/>
  <c r="D2619" i="5"/>
  <c r="D3010" i="5"/>
  <c r="D2621" i="5"/>
  <c r="D3011" i="5"/>
  <c r="D2626" i="5"/>
  <c r="D3012" i="5"/>
  <c r="D4572" i="5"/>
  <c r="D2629" i="5"/>
  <c r="D2630" i="5"/>
  <c r="D2631" i="5"/>
  <c r="D2632" i="5"/>
  <c r="D2634" i="5"/>
  <c r="D2635" i="5"/>
  <c r="D2636" i="5"/>
  <c r="D2637" i="5"/>
  <c r="D2639" i="5"/>
  <c r="D2640" i="5"/>
  <c r="D2641" i="5"/>
  <c r="D2642" i="5"/>
  <c r="D2643" i="5"/>
  <c r="D2644" i="5"/>
  <c r="D1744" i="5"/>
  <c r="D706" i="5"/>
  <c r="D2647" i="5"/>
  <c r="D2648" i="5"/>
  <c r="D4573" i="5"/>
  <c r="D2650" i="5"/>
  <c r="D2651" i="5"/>
  <c r="D2652" i="5"/>
  <c r="D4574" i="5"/>
  <c r="D2654" i="5"/>
  <c r="D3789" i="5"/>
  <c r="D1238" i="5"/>
  <c r="D3013" i="5"/>
  <c r="D2659" i="5"/>
  <c r="D3792" i="5"/>
  <c r="D2661" i="5"/>
  <c r="D2662" i="5"/>
  <c r="D5086" i="5"/>
  <c r="D4575" i="5"/>
  <c r="D5088" i="5"/>
  <c r="D3793" i="5"/>
  <c r="D3798" i="5"/>
  <c r="D3802" i="5"/>
  <c r="D2670" i="5"/>
  <c r="D2672" i="5"/>
  <c r="D2673" i="5"/>
  <c r="D4576" i="5"/>
  <c r="D2675" i="5"/>
  <c r="D917" i="5"/>
  <c r="D4583" i="5"/>
  <c r="D2682" i="5"/>
  <c r="D2683" i="5"/>
  <c r="D5304" i="5"/>
  <c r="D2685" i="5"/>
  <c r="D5090" i="5"/>
  <c r="D1240" i="5"/>
  <c r="D346" i="5"/>
  <c r="D2238" i="5"/>
  <c r="D2691" i="5"/>
  <c r="D2693" i="5"/>
  <c r="D2694" i="5"/>
  <c r="D2239" i="5"/>
  <c r="D2696" i="5"/>
  <c r="D5091" i="5"/>
  <c r="D2699" i="5"/>
  <c r="D2700" i="5"/>
  <c r="D5092" i="5"/>
  <c r="D2703" i="5"/>
  <c r="D5093" i="5"/>
  <c r="D2705" i="5"/>
  <c r="D2706" i="5"/>
  <c r="D2707" i="5"/>
  <c r="D2709" i="5"/>
  <c r="D2711" i="5"/>
  <c r="D113" i="5"/>
  <c r="D2713" i="5"/>
  <c r="D228" i="5"/>
  <c r="D2715" i="5"/>
  <c r="D2240" i="5"/>
  <c r="D2717" i="5"/>
  <c r="D2720" i="5"/>
  <c r="D2721" i="5"/>
  <c r="D2722" i="5"/>
  <c r="D2724" i="5"/>
  <c r="D2725" i="5"/>
  <c r="D708" i="5"/>
  <c r="D2730" i="5"/>
  <c r="D2242" i="5"/>
  <c r="D2732" i="5"/>
  <c r="D4587" i="5"/>
  <c r="D2734" i="5"/>
  <c r="D2736" i="5"/>
  <c r="D2737" i="5"/>
  <c r="D2738" i="5"/>
  <c r="D2739" i="5"/>
  <c r="D4588" i="5"/>
  <c r="D2741" i="5"/>
  <c r="D2742" i="5"/>
  <c r="D4589" i="5"/>
  <c r="D2744" i="5"/>
  <c r="D1242" i="5"/>
  <c r="D2747" i="5"/>
  <c r="D5095" i="5"/>
  <c r="D2749" i="5"/>
  <c r="D3805" i="5"/>
  <c r="D3019" i="5"/>
  <c r="D2754" i="5"/>
  <c r="D27" i="5"/>
  <c r="D2756" i="5"/>
  <c r="D2757" i="5"/>
  <c r="D3807" i="5"/>
  <c r="D3020" i="5"/>
  <c r="D2762" i="5"/>
  <c r="D2246" i="5"/>
  <c r="D2764" i="5"/>
  <c r="D2247" i="5"/>
  <c r="D3021" i="5"/>
  <c r="D710" i="5"/>
  <c r="D2770" i="5"/>
  <c r="D4595" i="5"/>
  <c r="D2772" i="5"/>
  <c r="D2773" i="5"/>
  <c r="D2775" i="5"/>
  <c r="D3809" i="5"/>
  <c r="D5096" i="5"/>
  <c r="D2778" i="5"/>
  <c r="D2779" i="5"/>
  <c r="D1244" i="5"/>
  <c r="D2781" i="5"/>
  <c r="D5097" i="5"/>
  <c r="D2783" i="5"/>
  <c r="D4598" i="5"/>
  <c r="D3023" i="5"/>
  <c r="D2786" i="5"/>
  <c r="D2787" i="5"/>
  <c r="D2250" i="5"/>
  <c r="D5098" i="5"/>
  <c r="D3816" i="5"/>
  <c r="D5099" i="5"/>
  <c r="D2251" i="5"/>
  <c r="D2798" i="5"/>
  <c r="D2799" i="5"/>
  <c r="D2800" i="5"/>
  <c r="D2801" i="5"/>
  <c r="D2802" i="5"/>
  <c r="D2803" i="5"/>
  <c r="D2804" i="5"/>
  <c r="D2805" i="5"/>
  <c r="D2806" i="5"/>
  <c r="D2252" i="5"/>
  <c r="D3024" i="5"/>
  <c r="D2812" i="5"/>
  <c r="D5101" i="5"/>
  <c r="D2814" i="5"/>
  <c r="D3027" i="5"/>
  <c r="D2816" i="5"/>
  <c r="D1749" i="5"/>
  <c r="D2253" i="5"/>
  <c r="D1245" i="5"/>
  <c r="D1750" i="5"/>
  <c r="D3033" i="5"/>
  <c r="D5102" i="5"/>
  <c r="D2824" i="5"/>
  <c r="D2825" i="5"/>
  <c r="D5103" i="5"/>
  <c r="D2827" i="5"/>
  <c r="D1752" i="5"/>
  <c r="D5105" i="5"/>
  <c r="D2831" i="5"/>
  <c r="D2832" i="5"/>
  <c r="D2833" i="5"/>
  <c r="D2834" i="5"/>
  <c r="D2835" i="5"/>
  <c r="D2836" i="5"/>
  <c r="D2837" i="5"/>
  <c r="D3817" i="5"/>
  <c r="D2839" i="5"/>
  <c r="D3036" i="5"/>
  <c r="D4600" i="5"/>
  <c r="D2843" i="5"/>
  <c r="D5107" i="5"/>
  <c r="D4602" i="5"/>
  <c r="D2846" i="5"/>
  <c r="D2847" i="5"/>
  <c r="D1246" i="5"/>
  <c r="D2849" i="5"/>
  <c r="D2850" i="5"/>
  <c r="D2851" i="5"/>
  <c r="D4604" i="5"/>
  <c r="D2853" i="5"/>
  <c r="D1755" i="5"/>
  <c r="D5109" i="5"/>
  <c r="D3818" i="5"/>
  <c r="D3819" i="5"/>
  <c r="D2859" i="5"/>
  <c r="D2860" i="5"/>
  <c r="D2861" i="5"/>
  <c r="D3820" i="5"/>
  <c r="D2864" i="5"/>
  <c r="D2254" i="5"/>
  <c r="D3823" i="5"/>
  <c r="D5112" i="5"/>
  <c r="D2869" i="5"/>
  <c r="D2870" i="5"/>
  <c r="D2872" i="5"/>
  <c r="D2874" i="5"/>
  <c r="D2875" i="5"/>
  <c r="D2876" i="5"/>
  <c r="D3042" i="5"/>
  <c r="D2259" i="5"/>
  <c r="D2880" i="5"/>
  <c r="D2881" i="5"/>
  <c r="D5116" i="5"/>
  <c r="D2883" i="5"/>
  <c r="D2263" i="5"/>
  <c r="D2885" i="5"/>
  <c r="D184" i="5"/>
  <c r="D2888" i="5"/>
  <c r="D2890" i="5"/>
  <c r="D89" i="5"/>
  <c r="D3045" i="5"/>
  <c r="D920" i="5"/>
  <c r="D2264" i="5"/>
  <c r="D57" i="5"/>
  <c r="D2898" i="5"/>
  <c r="D3829" i="5"/>
  <c r="D231" i="5"/>
  <c r="D5119" i="5"/>
  <c r="D3046" i="5"/>
  <c r="D3047" i="5"/>
  <c r="D3833" i="5"/>
  <c r="D4605" i="5"/>
  <c r="D2910" i="5"/>
  <c r="D2911" i="5"/>
  <c r="D2913" i="5"/>
  <c r="D3052" i="5"/>
  <c r="D3054" i="5"/>
  <c r="D2916" i="5"/>
  <c r="D1250" i="5"/>
  <c r="D1756" i="5"/>
  <c r="D3838" i="5"/>
  <c r="D4606" i="5"/>
  <c r="D1759" i="5"/>
  <c r="D2924" i="5"/>
  <c r="D4608" i="5"/>
  <c r="D2926" i="5"/>
  <c r="D2927" i="5"/>
  <c r="D2928" i="5"/>
  <c r="D2930" i="5"/>
  <c r="D2931" i="5"/>
  <c r="D2932" i="5"/>
  <c r="D2933" i="5"/>
  <c r="D2937" i="5"/>
  <c r="D2938" i="5"/>
  <c r="D2939" i="5"/>
  <c r="D3840" i="5"/>
  <c r="D233" i="5"/>
  <c r="D2943" i="5"/>
  <c r="D3062" i="5"/>
  <c r="D478" i="5"/>
  <c r="D2947" i="5"/>
  <c r="D2948" i="5"/>
  <c r="D1760" i="5"/>
  <c r="D2950" i="5"/>
  <c r="D2953" i="5"/>
  <c r="D1761" i="5"/>
  <c r="D479" i="5"/>
  <c r="D2956" i="5"/>
  <c r="D2957" i="5"/>
  <c r="D2958" i="5"/>
  <c r="D2959" i="5"/>
  <c r="D480" i="5"/>
  <c r="D2961" i="5"/>
  <c r="D5121" i="5"/>
  <c r="D4614" i="5"/>
  <c r="D2964" i="5"/>
  <c r="D2965" i="5"/>
  <c r="D5124" i="5"/>
  <c r="D5125" i="5"/>
  <c r="D2968" i="5"/>
  <c r="D2969" i="5"/>
  <c r="D2970" i="5"/>
  <c r="D2971" i="5"/>
  <c r="D2972" i="5"/>
  <c r="D2267" i="5"/>
  <c r="D2976" i="5"/>
  <c r="D2977" i="5"/>
  <c r="D3063" i="5"/>
  <c r="D2979" i="5"/>
  <c r="D2980" i="5"/>
  <c r="D2981" i="5"/>
  <c r="D2982" i="5"/>
  <c r="D1256" i="5"/>
  <c r="D2987" i="5"/>
  <c r="D2988" i="5"/>
  <c r="D2269" i="5"/>
  <c r="D3064" i="5"/>
  <c r="D3842" i="5"/>
  <c r="D2994" i="5"/>
  <c r="D2995" i="5"/>
  <c r="D2996" i="5"/>
  <c r="D2270" i="5"/>
  <c r="D5126" i="5"/>
  <c r="D3000" i="5"/>
  <c r="D1762" i="5"/>
  <c r="D3003" i="5"/>
  <c r="D3005" i="5"/>
  <c r="D3006" i="5"/>
  <c r="D3008" i="5"/>
  <c r="D3067" i="5"/>
  <c r="D4619" i="5"/>
  <c r="D3076" i="5"/>
  <c r="D934" i="5"/>
  <c r="D3014" i="5"/>
  <c r="D3016" i="5"/>
  <c r="D4620" i="5"/>
  <c r="D3083" i="5"/>
  <c r="D3094" i="5"/>
  <c r="D3022" i="5"/>
  <c r="D1765" i="5"/>
  <c r="D481" i="5"/>
  <c r="D3026" i="5"/>
  <c r="D2272" i="5"/>
  <c r="D3028" i="5"/>
  <c r="D3029" i="5"/>
  <c r="D3031" i="5"/>
  <c r="D3032" i="5"/>
  <c r="D2276" i="5"/>
  <c r="D3034" i="5"/>
  <c r="D3035" i="5"/>
  <c r="D5127" i="5"/>
  <c r="D3037" i="5"/>
  <c r="D3038" i="5"/>
  <c r="D3041" i="5"/>
  <c r="D2277" i="5"/>
  <c r="D3043" i="5"/>
  <c r="D3044" i="5"/>
  <c r="D3844" i="5"/>
  <c r="D4632" i="5"/>
  <c r="D3048" i="5"/>
  <c r="D3049" i="5"/>
  <c r="D3050" i="5"/>
  <c r="D3051" i="5"/>
  <c r="D715" i="5"/>
  <c r="D3053" i="5"/>
  <c r="D1262" i="5"/>
  <c r="D3058" i="5"/>
  <c r="D3059" i="5"/>
  <c r="D3060" i="5"/>
  <c r="D3061" i="5"/>
  <c r="D237" i="5"/>
  <c r="D348" i="5"/>
  <c r="D3065" i="5"/>
  <c r="D3066" i="5"/>
  <c r="D3068" i="5"/>
  <c r="D3069" i="5"/>
  <c r="D3070" i="5"/>
  <c r="D3072" i="5"/>
  <c r="D3074" i="5"/>
  <c r="D3075" i="5"/>
  <c r="D3845" i="5"/>
  <c r="D3077" i="5"/>
  <c r="D3078" i="5"/>
  <c r="D3079" i="5"/>
  <c r="D3080" i="5"/>
  <c r="D3081" i="5"/>
  <c r="D3082" i="5"/>
  <c r="D3846" i="5"/>
  <c r="D3084" i="5"/>
  <c r="D3085" i="5"/>
  <c r="D3087" i="5"/>
  <c r="D3090" i="5"/>
  <c r="D3091" i="5"/>
  <c r="D3092" i="5"/>
  <c r="D3093" i="5"/>
  <c r="D2278" i="5"/>
  <c r="D3095" i="5"/>
  <c r="D1267" i="5"/>
  <c r="D1269" i="5"/>
  <c r="D2279" i="5"/>
  <c r="D3100" i="5"/>
  <c r="D3847" i="5"/>
  <c r="D3102" i="5"/>
  <c r="D1271" i="5"/>
  <c r="D4634" i="5"/>
  <c r="D3107" i="5"/>
  <c r="D483" i="5"/>
  <c r="D3109" i="5"/>
  <c r="D3110" i="5"/>
  <c r="D3112" i="5"/>
  <c r="D3113" i="5"/>
  <c r="D3096" i="5"/>
  <c r="D3115" i="5"/>
  <c r="D3116" i="5"/>
  <c r="D3117" i="5"/>
  <c r="D1272" i="5"/>
  <c r="D3122" i="5"/>
  <c r="D3123" i="5"/>
  <c r="D5132" i="5"/>
  <c r="D3125" i="5"/>
  <c r="D1273" i="5"/>
  <c r="D3848" i="5"/>
  <c r="D2281" i="5"/>
  <c r="D3130" i="5"/>
  <c r="D3131" i="5"/>
  <c r="D3132" i="5"/>
  <c r="D3133" i="5"/>
  <c r="D5309" i="5"/>
  <c r="D1274" i="5"/>
  <c r="D3138" i="5"/>
  <c r="D3097" i="5"/>
  <c r="D3141" i="5"/>
  <c r="D3142" i="5"/>
  <c r="D69" i="5"/>
  <c r="D240" i="5"/>
  <c r="D5134" i="5"/>
  <c r="D3148" i="5"/>
  <c r="D3149" i="5"/>
  <c r="D484" i="5"/>
  <c r="D1275" i="5"/>
  <c r="D3154" i="5"/>
  <c r="D3155" i="5"/>
  <c r="D3850" i="5"/>
  <c r="D3098" i="5"/>
  <c r="D3159" i="5"/>
  <c r="D3161" i="5"/>
  <c r="D3162" i="5"/>
  <c r="D3163" i="5"/>
  <c r="D3164" i="5"/>
  <c r="D3165" i="5"/>
  <c r="D3166" i="5"/>
  <c r="D3168" i="5"/>
  <c r="D3169" i="5"/>
  <c r="D3170" i="5"/>
  <c r="D3171" i="5"/>
  <c r="D4636" i="5"/>
  <c r="D485" i="5"/>
  <c r="D186" i="5"/>
  <c r="D1766" i="5"/>
  <c r="D3105" i="5"/>
  <c r="D939" i="5"/>
  <c r="D3180" i="5"/>
  <c r="D3181" i="5"/>
  <c r="D3182" i="5"/>
  <c r="D3184" i="5"/>
  <c r="D3186" i="5"/>
  <c r="D3187" i="5"/>
  <c r="D3188" i="5"/>
  <c r="D2282" i="5"/>
  <c r="D3191" i="5"/>
  <c r="D3851" i="5"/>
  <c r="D1278" i="5"/>
  <c r="D3855" i="5"/>
  <c r="D3196" i="5"/>
  <c r="D3197" i="5"/>
  <c r="D1770" i="5"/>
  <c r="D4638" i="5"/>
  <c r="D3858" i="5"/>
  <c r="D716" i="5"/>
  <c r="D5137" i="5"/>
  <c r="D3106" i="5"/>
  <c r="D3207" i="5"/>
  <c r="D3108" i="5"/>
  <c r="D3114" i="5"/>
  <c r="D1283" i="5"/>
  <c r="D1774" i="5"/>
  <c r="D1775" i="5"/>
  <c r="D486" i="5"/>
  <c r="D3216" i="5"/>
  <c r="D487" i="5"/>
  <c r="D3219" i="5"/>
  <c r="D488" i="5"/>
  <c r="D3862" i="5"/>
  <c r="D3224" i="5"/>
  <c r="D940" i="5"/>
  <c r="D3118" i="5"/>
  <c r="D719" i="5"/>
  <c r="D3120" i="5"/>
  <c r="D3229" i="5"/>
  <c r="D3232" i="5"/>
  <c r="D3233" i="5"/>
  <c r="D3124" i="5"/>
  <c r="D3864" i="5"/>
  <c r="D115" i="5"/>
  <c r="D1777" i="5"/>
  <c r="D1779" i="5"/>
  <c r="D490" i="5"/>
  <c r="D2283" i="5"/>
  <c r="D491" i="5"/>
  <c r="D492" i="5"/>
  <c r="D493" i="5"/>
  <c r="D1287" i="5"/>
  <c r="D351" i="5"/>
  <c r="D1288" i="5"/>
  <c r="D943" i="5"/>
  <c r="D732" i="5"/>
  <c r="D4640" i="5"/>
  <c r="D1783" i="5"/>
  <c r="D1784" i="5"/>
  <c r="D3872" i="5"/>
  <c r="D3126" i="5"/>
  <c r="D1785" i="5"/>
  <c r="D353" i="5"/>
  <c r="D4642" i="5"/>
  <c r="D3266" i="5"/>
  <c r="D1786" i="5"/>
  <c r="D355" i="5"/>
  <c r="D1788" i="5"/>
  <c r="D945" i="5"/>
  <c r="D356" i="5"/>
  <c r="D3129" i="5"/>
  <c r="D3134" i="5"/>
  <c r="D4646" i="5"/>
  <c r="D241" i="5"/>
  <c r="D2288" i="5"/>
  <c r="D735" i="5"/>
  <c r="D3136" i="5"/>
  <c r="D3876" i="5"/>
  <c r="D3143" i="5"/>
  <c r="D4647" i="5"/>
  <c r="D3288" i="5"/>
  <c r="D3289" i="5"/>
  <c r="D3290" i="5"/>
  <c r="D3291" i="5"/>
  <c r="D3292" i="5"/>
  <c r="D3144" i="5"/>
  <c r="D3877" i="5"/>
  <c r="D3878" i="5"/>
  <c r="D3297" i="5"/>
  <c r="D3298" i="5"/>
  <c r="D5353" i="5"/>
  <c r="D5393" i="5"/>
  <c r="D3879" i="5"/>
  <c r="D1291" i="5"/>
  <c r="D1293" i="5"/>
  <c r="D3308" i="5"/>
  <c r="D1791" i="5"/>
  <c r="D28" i="5"/>
  <c r="D3882" i="5"/>
  <c r="D4648" i="5"/>
  <c r="D3314" i="5"/>
  <c r="D3315" i="5"/>
  <c r="D741" i="5"/>
  <c r="D3317" i="5"/>
  <c r="D242" i="5"/>
  <c r="D5310" i="5"/>
  <c r="D3320" i="5"/>
  <c r="D3884" i="5"/>
  <c r="D3323" i="5"/>
  <c r="D3324" i="5"/>
  <c r="D3325" i="5"/>
  <c r="D3147" i="5"/>
  <c r="D3328" i="5"/>
  <c r="D3330" i="5"/>
  <c r="D3885" i="5"/>
  <c r="D5338" i="5"/>
  <c r="D5386" i="5"/>
  <c r="D3334" i="5"/>
  <c r="D3336" i="5"/>
  <c r="D3338" i="5"/>
  <c r="D3339" i="5"/>
  <c r="D3340" i="5"/>
  <c r="D3341" i="5"/>
  <c r="D3343" i="5"/>
  <c r="D2289" i="5"/>
  <c r="D3345" i="5"/>
  <c r="D3346" i="5"/>
  <c r="D1793" i="5"/>
  <c r="D3349" i="5"/>
  <c r="D4649" i="5"/>
  <c r="D3351" i="5"/>
  <c r="D357" i="5"/>
  <c r="D3354" i="5"/>
  <c r="D949" i="5"/>
  <c r="D3356" i="5"/>
  <c r="D3357" i="5"/>
  <c r="D3358" i="5"/>
  <c r="D3890" i="5"/>
  <c r="D3891" i="5"/>
  <c r="D3362" i="5"/>
  <c r="D3364" i="5"/>
  <c r="D3365" i="5"/>
  <c r="D3366" i="5"/>
  <c r="D2290" i="5"/>
  <c r="D1296" i="5"/>
  <c r="D3150" i="5"/>
  <c r="D3372" i="5"/>
  <c r="D3373" i="5"/>
  <c r="D3151" i="5"/>
  <c r="D1795" i="5"/>
  <c r="D3377" i="5"/>
  <c r="D3378" i="5"/>
  <c r="D4652" i="5"/>
  <c r="D3380" i="5"/>
  <c r="D496" i="5"/>
  <c r="D3382" i="5"/>
  <c r="D3386" i="5"/>
  <c r="D3893" i="5"/>
  <c r="D1796" i="5"/>
  <c r="D3389" i="5"/>
  <c r="D3390" i="5"/>
  <c r="D951" i="5"/>
  <c r="D3393" i="5"/>
  <c r="D3394" i="5"/>
  <c r="D3395" i="5"/>
  <c r="D4653" i="5"/>
  <c r="D3397" i="5"/>
  <c r="D4654" i="5"/>
  <c r="D3152" i="5"/>
  <c r="D3401" i="5"/>
  <c r="D2294" i="5"/>
  <c r="D3156" i="5"/>
  <c r="D1301" i="5"/>
  <c r="D3405" i="5"/>
  <c r="D3406" i="5"/>
  <c r="D3407" i="5"/>
  <c r="D3409" i="5"/>
  <c r="D5147" i="5"/>
  <c r="D5312" i="5"/>
  <c r="D497" i="5"/>
  <c r="D5313" i="5"/>
  <c r="D1302" i="5"/>
  <c r="D1797" i="5"/>
  <c r="D3895" i="5"/>
  <c r="D3157" i="5"/>
  <c r="D3419" i="5"/>
  <c r="D243" i="5"/>
  <c r="D244" i="5"/>
  <c r="D3422" i="5"/>
  <c r="D3896" i="5"/>
  <c r="D3425" i="5"/>
  <c r="D3426" i="5"/>
  <c r="D1305" i="5"/>
  <c r="D3897" i="5"/>
  <c r="D3429" i="5"/>
  <c r="D2297" i="5"/>
  <c r="D1805" i="5"/>
  <c r="D3432" i="5"/>
  <c r="D3433" i="5"/>
  <c r="D3434" i="5"/>
  <c r="D3901" i="5"/>
  <c r="D4655" i="5"/>
  <c r="D3437" i="5"/>
  <c r="D1808" i="5"/>
  <c r="D3439" i="5"/>
  <c r="D3440" i="5"/>
  <c r="D3442" i="5"/>
  <c r="D3443" i="5"/>
  <c r="D5152" i="5"/>
  <c r="D500" i="5"/>
  <c r="D3448" i="5"/>
  <c r="D3450" i="5"/>
  <c r="D3451" i="5"/>
  <c r="D3160" i="5"/>
  <c r="D3453" i="5"/>
  <c r="D4656" i="5"/>
  <c r="D3455" i="5"/>
  <c r="D3457" i="5"/>
  <c r="D3458" i="5"/>
  <c r="D3172" i="5"/>
  <c r="D3460" i="5"/>
  <c r="D3461" i="5"/>
  <c r="D5315" i="5"/>
  <c r="D3464" i="5"/>
  <c r="D3465" i="5"/>
  <c r="D3466" i="5"/>
  <c r="D3467" i="5"/>
  <c r="D3902" i="5"/>
  <c r="D760" i="5"/>
  <c r="D3173" i="5"/>
  <c r="D3471" i="5"/>
  <c r="D3472" i="5"/>
  <c r="D3473" i="5"/>
  <c r="D3474" i="5"/>
  <c r="D3475" i="5"/>
  <c r="D3476" i="5"/>
  <c r="D3477" i="5"/>
  <c r="D3479" i="5"/>
  <c r="D3904" i="5"/>
  <c r="D3482" i="5"/>
  <c r="D3174" i="5"/>
  <c r="D3484" i="5"/>
  <c r="D3486" i="5"/>
  <c r="D3487" i="5"/>
  <c r="D3488" i="5"/>
  <c r="D3489" i="5"/>
  <c r="D3490" i="5"/>
  <c r="D3491" i="5"/>
  <c r="D3492" i="5"/>
  <c r="D4658" i="5"/>
  <c r="D3494" i="5"/>
  <c r="D3498" i="5"/>
  <c r="D3499" i="5"/>
  <c r="D3500" i="5"/>
  <c r="D2301" i="5"/>
  <c r="D3502" i="5"/>
  <c r="D3175" i="5"/>
  <c r="D3504" i="5"/>
  <c r="D3505" i="5"/>
  <c r="D3176" i="5"/>
  <c r="D3507" i="5"/>
  <c r="D953" i="5"/>
  <c r="D3509" i="5"/>
  <c r="D3906" i="5"/>
  <c r="D3512" i="5"/>
  <c r="D3513" i="5"/>
  <c r="D3514" i="5"/>
  <c r="D4662" i="5"/>
  <c r="D3516" i="5"/>
  <c r="D5153" i="5"/>
  <c r="D3907" i="5"/>
  <c r="D3908" i="5"/>
  <c r="D3909" i="5"/>
  <c r="D3523" i="5"/>
  <c r="D3911" i="5"/>
  <c r="D1809" i="5"/>
  <c r="D4666" i="5"/>
  <c r="D3530" i="5"/>
  <c r="D3531" i="5"/>
  <c r="D3177" i="5"/>
  <c r="D4668" i="5"/>
  <c r="D245" i="5"/>
  <c r="D3536" i="5"/>
  <c r="D4671" i="5"/>
  <c r="D247" i="5"/>
  <c r="D4672" i="5"/>
  <c r="D3178" i="5"/>
  <c r="D4673" i="5"/>
  <c r="D3543" i="5"/>
  <c r="D3544" i="5"/>
  <c r="D3545" i="5"/>
  <c r="D4677" i="5"/>
  <c r="D4680" i="5"/>
  <c r="D3912" i="5"/>
  <c r="D3550" i="5"/>
  <c r="D3183" i="5"/>
  <c r="D3553" i="5"/>
  <c r="D3554" i="5"/>
  <c r="D3555" i="5"/>
  <c r="D1811" i="5"/>
  <c r="D3557" i="5"/>
  <c r="D3917" i="5"/>
  <c r="D3562" i="5"/>
  <c r="D3190" i="5"/>
  <c r="D3564" i="5"/>
  <c r="D3566" i="5"/>
  <c r="D3567" i="5"/>
  <c r="D761" i="5"/>
  <c r="D2307" i="5"/>
  <c r="D4683" i="5"/>
  <c r="D3571" i="5"/>
  <c r="D188" i="5"/>
  <c r="D3573" i="5"/>
  <c r="D3574" i="5"/>
  <c r="D3576" i="5"/>
  <c r="D3918" i="5"/>
  <c r="D5387" i="5"/>
  <c r="D3581" i="5"/>
  <c r="D3582" i="5"/>
  <c r="D5157" i="5"/>
  <c r="D3586" i="5"/>
  <c r="D3920" i="5"/>
  <c r="D5158" i="5"/>
  <c r="D3589" i="5"/>
  <c r="D3921" i="5"/>
  <c r="D3192" i="5"/>
  <c r="D3922" i="5"/>
  <c r="D3194" i="5"/>
  <c r="D3925" i="5"/>
  <c r="D3597" i="5"/>
  <c r="D3598" i="5"/>
  <c r="D2311" i="5"/>
  <c r="D3600" i="5"/>
  <c r="D2312" i="5"/>
  <c r="D3603" i="5"/>
  <c r="D3604" i="5"/>
  <c r="D1309" i="5"/>
  <c r="D3926" i="5"/>
  <c r="D762" i="5"/>
  <c r="D3609" i="5"/>
  <c r="D3610" i="5"/>
  <c r="D1816" i="5"/>
  <c r="D3613" i="5"/>
  <c r="D3614" i="5"/>
  <c r="D3615" i="5"/>
  <c r="D5164" i="5"/>
  <c r="D3929" i="5"/>
  <c r="D47" i="5"/>
  <c r="D506" i="5"/>
  <c r="D763" i="5"/>
  <c r="D3622" i="5"/>
  <c r="D3624" i="5"/>
  <c r="D3625" i="5"/>
  <c r="D3626" i="5"/>
  <c r="D4684" i="5"/>
  <c r="D3932" i="5"/>
  <c r="D2313" i="5"/>
  <c r="D3634" i="5"/>
  <c r="D3635" i="5"/>
  <c r="D3636" i="5"/>
  <c r="D3637" i="5"/>
  <c r="D5165" i="5"/>
  <c r="D3640" i="5"/>
  <c r="D1310" i="5"/>
  <c r="D1817" i="5"/>
  <c r="D3643" i="5"/>
  <c r="D3644" i="5"/>
  <c r="D3645" i="5"/>
  <c r="D3934" i="5"/>
  <c r="D3648" i="5"/>
  <c r="D3935" i="5"/>
  <c r="D3651" i="5"/>
  <c r="D2317" i="5"/>
  <c r="D1821" i="5"/>
  <c r="D3195" i="5"/>
  <c r="D248" i="5"/>
  <c r="D141" i="5"/>
  <c r="D1312" i="5"/>
  <c r="D3659" i="5"/>
  <c r="D3660" i="5"/>
  <c r="D3198" i="5"/>
  <c r="D3936" i="5"/>
  <c r="D3199" i="5"/>
  <c r="D3666" i="5"/>
  <c r="D3667" i="5"/>
  <c r="D4689" i="5"/>
  <c r="D4690" i="5"/>
  <c r="D3671" i="5"/>
  <c r="D3673" i="5"/>
  <c r="D1822" i="5"/>
  <c r="D3675" i="5"/>
  <c r="D3676" i="5"/>
  <c r="D3677" i="5"/>
  <c r="D3678" i="5"/>
  <c r="D511" i="5"/>
  <c r="D3681" i="5"/>
  <c r="D969" i="5"/>
  <c r="D3683" i="5"/>
  <c r="D3684" i="5"/>
  <c r="D3685" i="5"/>
  <c r="D3686" i="5"/>
  <c r="D3688" i="5"/>
  <c r="D3200" i="5"/>
  <c r="D3690" i="5"/>
  <c r="D3691" i="5"/>
  <c r="D3692" i="5"/>
  <c r="D3693" i="5"/>
  <c r="D3694" i="5"/>
  <c r="D2329" i="5"/>
  <c r="D3698" i="5"/>
  <c r="D3201" i="5"/>
  <c r="D1313" i="5"/>
  <c r="D976" i="5"/>
  <c r="D3703" i="5"/>
  <c r="D3941" i="5"/>
  <c r="D190" i="5"/>
  <c r="D3707" i="5"/>
  <c r="D4695" i="5"/>
  <c r="D3709" i="5"/>
  <c r="D1316" i="5"/>
  <c r="D4697" i="5"/>
  <c r="D2330" i="5"/>
  <c r="D359" i="5"/>
  <c r="D3716" i="5"/>
  <c r="D3942" i="5"/>
  <c r="D4699" i="5"/>
  <c r="D987" i="5"/>
  <c r="D3720" i="5"/>
  <c r="D3721" i="5"/>
  <c r="D3722" i="5"/>
  <c r="D3723" i="5"/>
  <c r="D3724" i="5"/>
  <c r="D2340" i="5"/>
  <c r="D766" i="5"/>
  <c r="D191" i="5"/>
  <c r="D988" i="5"/>
  <c r="D3731" i="5"/>
  <c r="D1836" i="5"/>
  <c r="D3735" i="5"/>
  <c r="D3736" i="5"/>
  <c r="D2345" i="5"/>
  <c r="D512" i="5"/>
  <c r="D3739" i="5"/>
  <c r="D2349" i="5"/>
  <c r="D3741" i="5"/>
  <c r="D3744" i="5"/>
  <c r="D3745" i="5"/>
  <c r="D2351" i="5"/>
  <c r="D3747" i="5"/>
  <c r="D3748" i="5"/>
  <c r="D3750" i="5"/>
  <c r="D3751" i="5"/>
  <c r="D252" i="5"/>
  <c r="D3754" i="5"/>
  <c r="D5166" i="5"/>
  <c r="D3756" i="5"/>
  <c r="D3757" i="5"/>
  <c r="D3758" i="5"/>
  <c r="D3760" i="5"/>
  <c r="D3762" i="5"/>
  <c r="D4705" i="5"/>
  <c r="D3943" i="5"/>
  <c r="D3946" i="5"/>
  <c r="D5182" i="5"/>
  <c r="D3202" i="5"/>
  <c r="D3771" i="5"/>
  <c r="D3949" i="5"/>
  <c r="D3773" i="5"/>
  <c r="D3777" i="5"/>
  <c r="D5183" i="5"/>
  <c r="D4711" i="5"/>
  <c r="D3780" i="5"/>
  <c r="D3781" i="5"/>
  <c r="D3203" i="5"/>
  <c r="D3204" i="5"/>
  <c r="D5184" i="5"/>
  <c r="D3787" i="5"/>
  <c r="D3788" i="5"/>
  <c r="D3205" i="5"/>
  <c r="D3791" i="5"/>
  <c r="D5185" i="5"/>
  <c r="D3794" i="5"/>
  <c r="D3795" i="5"/>
  <c r="D3796" i="5"/>
  <c r="D3797" i="5"/>
  <c r="D3952" i="5"/>
  <c r="D3799" i="5"/>
  <c r="D3800" i="5"/>
  <c r="D3801" i="5"/>
  <c r="D4713" i="5"/>
  <c r="D3803" i="5"/>
  <c r="D2352" i="5"/>
  <c r="D2353" i="5"/>
  <c r="D3806" i="5"/>
  <c r="D3808" i="5"/>
  <c r="D4714" i="5"/>
  <c r="D3810" i="5"/>
  <c r="D3812" i="5"/>
  <c r="D3814" i="5"/>
  <c r="D5189" i="5"/>
  <c r="D3956" i="5"/>
  <c r="D3957" i="5"/>
  <c r="D2355" i="5"/>
  <c r="D3958" i="5"/>
  <c r="D3822" i="5"/>
  <c r="D3959" i="5"/>
  <c r="D3825" i="5"/>
  <c r="D3826" i="5"/>
  <c r="D3827" i="5"/>
  <c r="D3828" i="5"/>
  <c r="D3830" i="5"/>
  <c r="D3831" i="5"/>
  <c r="D3832" i="5"/>
  <c r="D3834" i="5"/>
  <c r="D3835" i="5"/>
  <c r="D3836" i="5"/>
  <c r="D3837" i="5"/>
  <c r="D5190" i="5"/>
  <c r="D2359" i="5"/>
  <c r="D3961" i="5"/>
  <c r="D3843" i="5"/>
  <c r="D1838" i="5"/>
  <c r="D513" i="5"/>
  <c r="D1324" i="5"/>
  <c r="D3209" i="5"/>
  <c r="D362" i="5"/>
  <c r="D514" i="5"/>
  <c r="D2361" i="5"/>
  <c r="D3210" i="5"/>
  <c r="D3853" i="5"/>
  <c r="D767" i="5"/>
  <c r="D3856" i="5"/>
  <c r="D2362" i="5"/>
  <c r="D3964" i="5"/>
  <c r="D3965" i="5"/>
  <c r="D3211" i="5"/>
  <c r="D3863" i="5"/>
  <c r="D3966" i="5"/>
  <c r="D3865" i="5"/>
  <c r="D3866" i="5"/>
  <c r="D1326" i="5"/>
  <c r="D3868" i="5"/>
  <c r="D2365" i="5"/>
  <c r="D3870" i="5"/>
  <c r="D4718" i="5"/>
  <c r="D3212" i="5"/>
  <c r="D3967" i="5"/>
  <c r="D3213" i="5"/>
  <c r="D768" i="5"/>
  <c r="D991" i="5"/>
  <c r="D3968" i="5"/>
  <c r="D3214" i="5"/>
  <c r="D3215" i="5"/>
  <c r="D3883" i="5"/>
  <c r="D2371" i="5"/>
  <c r="D5192" i="5"/>
  <c r="D3889" i="5"/>
  <c r="D1332" i="5"/>
  <c r="D3217" i="5"/>
  <c r="D3892" i="5"/>
  <c r="D992" i="5"/>
  <c r="D1839" i="5"/>
  <c r="D3218" i="5"/>
  <c r="D3898" i="5"/>
  <c r="D3899" i="5"/>
  <c r="D3900" i="5"/>
  <c r="D1333" i="5"/>
  <c r="D41" i="5"/>
  <c r="D2373" i="5"/>
  <c r="D255" i="5"/>
  <c r="D996" i="5"/>
  <c r="D517" i="5"/>
  <c r="D2378" i="5"/>
  <c r="D2381" i="5"/>
  <c r="D3910" i="5"/>
  <c r="D5318" i="5"/>
  <c r="D772" i="5"/>
  <c r="D3914" i="5"/>
  <c r="D3915" i="5"/>
  <c r="D3916" i="5"/>
  <c r="D4720" i="5"/>
  <c r="D1840" i="5"/>
  <c r="D2382" i="5"/>
  <c r="D363" i="5"/>
  <c r="D3923" i="5"/>
  <c r="D3924" i="5"/>
  <c r="D2383" i="5"/>
  <c r="D3928" i="5"/>
  <c r="D3220" i="5"/>
  <c r="D3930" i="5"/>
  <c r="D3931" i="5"/>
  <c r="D3221" i="5"/>
  <c r="D3933" i="5"/>
  <c r="D3977" i="5"/>
  <c r="D2386" i="5"/>
  <c r="D116" i="5"/>
  <c r="D3938" i="5"/>
  <c r="D3939" i="5"/>
  <c r="D3940" i="5"/>
  <c r="D997" i="5"/>
  <c r="D998" i="5"/>
  <c r="D3944" i="5"/>
  <c r="D1002" i="5"/>
  <c r="D3947" i="5"/>
  <c r="D1335" i="5"/>
  <c r="D3222" i="5"/>
  <c r="D3950" i="5"/>
  <c r="D1005" i="5"/>
  <c r="D3953" i="5"/>
  <c r="D3954" i="5"/>
  <c r="D3955" i="5"/>
  <c r="D3223" i="5"/>
  <c r="D2389" i="5"/>
  <c r="D194" i="5"/>
  <c r="D1006" i="5"/>
  <c r="D2392" i="5"/>
  <c r="D3963" i="5"/>
  <c r="D1843" i="5"/>
  <c r="D5401" i="5"/>
  <c r="D1844" i="5"/>
  <c r="D775" i="5"/>
  <c r="D1007" i="5"/>
  <c r="D3969" i="5"/>
  <c r="D3970" i="5"/>
  <c r="D3971" i="5"/>
  <c r="D3972" i="5"/>
  <c r="D3973" i="5"/>
  <c r="D3974" i="5"/>
  <c r="D3975" i="5"/>
  <c r="D3976" i="5"/>
  <c r="D2394" i="5"/>
  <c r="D3978" i="5"/>
  <c r="D1845" i="5"/>
  <c r="D3979" i="5"/>
  <c r="D3981" i="5"/>
  <c r="D3982" i="5"/>
  <c r="D3983" i="5"/>
  <c r="D3984" i="5"/>
  <c r="D3986" i="5"/>
  <c r="D3980" i="5"/>
  <c r="D3225" i="5"/>
  <c r="D1336" i="5"/>
  <c r="D776" i="5"/>
  <c r="D3994" i="5"/>
  <c r="D3988" i="5"/>
  <c r="D4728" i="5"/>
  <c r="D4729" i="5"/>
  <c r="D3226" i="5"/>
  <c r="D3999" i="5"/>
  <c r="D4001" i="5"/>
  <c r="D4731" i="5"/>
  <c r="D4003" i="5"/>
  <c r="D4004" i="5"/>
  <c r="D1009" i="5"/>
  <c r="D4007" i="5"/>
  <c r="D4008" i="5"/>
  <c r="D1010" i="5"/>
  <c r="D4011" i="5"/>
  <c r="D4012" i="5"/>
  <c r="D4732" i="5"/>
  <c r="D4016" i="5"/>
  <c r="D1338" i="5"/>
  <c r="D2395" i="5"/>
  <c r="D3989" i="5"/>
  <c r="D4021" i="5"/>
  <c r="D3227" i="5"/>
  <c r="D520" i="5"/>
  <c r="D4734" i="5"/>
  <c r="D1850" i="5"/>
  <c r="D4027" i="5"/>
  <c r="D2396" i="5"/>
  <c r="D4029" i="5"/>
  <c r="D4030" i="5"/>
  <c r="D1012" i="5"/>
  <c r="D4034" i="5"/>
  <c r="D4035" i="5"/>
  <c r="D4036" i="5"/>
  <c r="D4037" i="5"/>
  <c r="D4737" i="5"/>
  <c r="D5389" i="5"/>
  <c r="D4041" i="5"/>
  <c r="D4042" i="5"/>
  <c r="D3228" i="5"/>
  <c r="D3990" i="5"/>
  <c r="D4046" i="5"/>
  <c r="D4047" i="5"/>
  <c r="D4050" i="5"/>
  <c r="D4051" i="5"/>
  <c r="D4052" i="5"/>
  <c r="D4053" i="5"/>
  <c r="D258" i="5"/>
  <c r="D1349" i="5"/>
  <c r="D2399" i="5"/>
  <c r="D259" i="5"/>
  <c r="D1851" i="5"/>
  <c r="D4060" i="5"/>
  <c r="D2401" i="5"/>
  <c r="D2402" i="5"/>
  <c r="D1350" i="5"/>
  <c r="D91" i="5"/>
  <c r="D1352" i="5"/>
  <c r="D2404" i="5"/>
  <c r="D1354" i="5"/>
  <c r="D3230" i="5"/>
  <c r="D1013" i="5"/>
  <c r="D1355" i="5"/>
  <c r="D4072" i="5"/>
  <c r="D3234" i="5"/>
  <c r="D48" i="5"/>
  <c r="D143" i="5"/>
  <c r="D144" i="5"/>
  <c r="D1356" i="5"/>
  <c r="D4079" i="5"/>
  <c r="D1852" i="5"/>
  <c r="D1854" i="5"/>
  <c r="D4083" i="5"/>
  <c r="D4084" i="5"/>
  <c r="D4085" i="5"/>
  <c r="D4087" i="5"/>
  <c r="D4088" i="5"/>
  <c r="D4089" i="5"/>
  <c r="D4090" i="5"/>
  <c r="D523" i="5"/>
  <c r="D4093" i="5"/>
  <c r="D1855" i="5"/>
  <c r="D4095" i="5"/>
  <c r="D4096" i="5"/>
  <c r="D3235" i="5"/>
  <c r="D1857" i="5"/>
  <c r="D4100" i="5"/>
  <c r="D4102" i="5"/>
  <c r="D4742" i="5"/>
  <c r="D3236" i="5"/>
  <c r="D195" i="5"/>
  <c r="D3995" i="5"/>
  <c r="D4107" i="5"/>
  <c r="D3996" i="5"/>
  <c r="D4109" i="5"/>
  <c r="D4110" i="5"/>
  <c r="D4111" i="5"/>
  <c r="D3997" i="5"/>
  <c r="D4114" i="5"/>
  <c r="D4115" i="5"/>
  <c r="D4116" i="5"/>
  <c r="D3237" i="5"/>
  <c r="D4119" i="5"/>
  <c r="D1858" i="5"/>
  <c r="D4121" i="5"/>
  <c r="D1359" i="5"/>
  <c r="D4123" i="5"/>
  <c r="D4124" i="5"/>
  <c r="D4125" i="5"/>
  <c r="D4126" i="5"/>
  <c r="D4127" i="5"/>
  <c r="D4128" i="5"/>
  <c r="D4130" i="5"/>
  <c r="D4131" i="5"/>
  <c r="D4132" i="5"/>
  <c r="D3238" i="5"/>
  <c r="D1360" i="5"/>
  <c r="D4136" i="5"/>
  <c r="D526" i="5"/>
  <c r="D4138" i="5"/>
  <c r="D4002" i="5"/>
  <c r="D4140" i="5"/>
  <c r="D4141" i="5"/>
  <c r="D4142" i="5"/>
  <c r="D145" i="5"/>
  <c r="D4144" i="5"/>
  <c r="D4146" i="5"/>
  <c r="D4148" i="5"/>
  <c r="D5319" i="5"/>
  <c r="D4150" i="5"/>
  <c r="D4151" i="5"/>
  <c r="D4152" i="5"/>
  <c r="D1362" i="5"/>
  <c r="D4005" i="5"/>
  <c r="D4155" i="5"/>
  <c r="D5355" i="5"/>
  <c r="D4157" i="5"/>
  <c r="D4158" i="5"/>
  <c r="D4159" i="5"/>
  <c r="D4744" i="5"/>
  <c r="D4162" i="5"/>
  <c r="D4163" i="5"/>
  <c r="D4164" i="5"/>
  <c r="D4746" i="5"/>
  <c r="D4747" i="5"/>
  <c r="D260" i="5"/>
  <c r="D2406" i="5"/>
  <c r="D4170" i="5"/>
  <c r="D4171" i="5"/>
  <c r="D1019" i="5"/>
  <c r="D1363" i="5"/>
  <c r="D3239" i="5"/>
  <c r="D1860" i="5"/>
  <c r="D1861" i="5"/>
  <c r="D1365" i="5"/>
  <c r="D4181" i="5"/>
  <c r="D1862" i="5"/>
  <c r="D372" i="5"/>
  <c r="D4185" i="5"/>
  <c r="D4186" i="5"/>
  <c r="D4187" i="5"/>
  <c r="D4188" i="5"/>
  <c r="D778" i="5"/>
  <c r="D4191" i="5"/>
  <c r="D5204" i="5"/>
  <c r="D4194" i="5"/>
  <c r="D3240" i="5"/>
  <c r="D5323" i="5"/>
  <c r="D4197" i="5"/>
  <c r="D3241" i="5"/>
  <c r="D4201" i="5"/>
  <c r="D4202" i="5"/>
  <c r="D5205" i="5"/>
  <c r="D1866" i="5"/>
  <c r="D4755" i="5"/>
  <c r="D4207" i="5"/>
  <c r="D4756" i="5"/>
  <c r="D4210" i="5"/>
  <c r="D4211" i="5"/>
  <c r="D4212" i="5"/>
  <c r="D4213" i="5"/>
  <c r="D4214" i="5"/>
  <c r="D1366" i="5"/>
  <c r="D4216" i="5"/>
  <c r="D4217" i="5"/>
  <c r="D4218" i="5"/>
  <c r="D4760" i="5"/>
  <c r="D4220" i="5"/>
  <c r="D1873" i="5"/>
  <c r="D4222" i="5"/>
  <c r="D4223" i="5"/>
  <c r="D4010" i="5"/>
  <c r="D2418" i="5"/>
  <c r="D4227" i="5"/>
  <c r="D4228" i="5"/>
  <c r="D4230" i="5"/>
  <c r="D4231" i="5"/>
  <c r="D4232" i="5"/>
  <c r="D374" i="5"/>
  <c r="D780" i="5"/>
  <c r="D4235" i="5"/>
  <c r="D4236" i="5"/>
  <c r="D2425" i="5"/>
  <c r="D1020" i="5"/>
  <c r="D4241" i="5"/>
  <c r="D4242" i="5"/>
  <c r="D4018" i="5"/>
  <c r="D4244" i="5"/>
  <c r="D4245" i="5"/>
  <c r="D1877" i="5"/>
  <c r="D4248" i="5"/>
  <c r="D4249" i="5"/>
  <c r="D3242" i="5"/>
  <c r="D4251" i="5"/>
  <c r="D4252" i="5"/>
  <c r="D4253" i="5"/>
  <c r="D4254" i="5"/>
  <c r="D4255" i="5"/>
  <c r="D1883" i="5"/>
  <c r="D4258" i="5"/>
  <c r="D4259" i="5"/>
  <c r="D4260" i="5"/>
  <c r="D2426" i="5"/>
  <c r="D4263" i="5"/>
  <c r="D4264" i="5"/>
  <c r="D4266" i="5"/>
  <c r="D4267" i="5"/>
  <c r="D4268" i="5"/>
  <c r="D4270" i="5"/>
  <c r="D4272" i="5"/>
  <c r="D4274" i="5"/>
  <c r="D4275" i="5"/>
  <c r="D4276" i="5"/>
  <c r="D4277" i="5"/>
  <c r="D4279" i="5"/>
  <c r="D4280" i="5"/>
  <c r="D4281" i="5"/>
  <c r="D4282" i="5"/>
  <c r="D4284" i="5"/>
  <c r="D4285" i="5"/>
  <c r="D4286" i="5"/>
  <c r="D4287" i="5"/>
  <c r="D4288" i="5"/>
  <c r="D4290" i="5"/>
  <c r="D4291" i="5"/>
  <c r="D4292" i="5"/>
  <c r="D4293" i="5"/>
  <c r="D4295" i="5"/>
  <c r="D4296" i="5"/>
  <c r="D4297" i="5"/>
  <c r="D4298" i="5"/>
  <c r="D4299" i="5"/>
  <c r="D4300" i="5"/>
  <c r="D4301" i="5"/>
  <c r="D4302" i="5"/>
  <c r="D4303" i="5"/>
  <c r="D4304" i="5"/>
  <c r="D4306" i="5"/>
  <c r="D4307" i="5"/>
  <c r="D4309" i="5"/>
  <c r="D4310" i="5"/>
  <c r="D4311" i="5"/>
  <c r="D4312" i="5"/>
  <c r="D4313" i="5"/>
  <c r="D4314" i="5"/>
  <c r="D1884" i="5"/>
  <c r="D4316" i="5"/>
  <c r="D4317" i="5"/>
  <c r="D4318" i="5"/>
  <c r="D1368" i="5"/>
  <c r="D527" i="5"/>
  <c r="D147" i="5"/>
  <c r="D4322" i="5"/>
  <c r="D4323" i="5"/>
  <c r="D2433" i="5"/>
  <c r="D4325" i="5"/>
  <c r="D4326" i="5"/>
  <c r="D4327" i="5"/>
  <c r="D4328" i="5"/>
  <c r="D4763" i="5"/>
  <c r="D4331" i="5"/>
  <c r="D4332" i="5"/>
  <c r="D2434" i="5"/>
  <c r="D4019" i="5"/>
  <c r="D1885" i="5"/>
  <c r="D4337" i="5"/>
  <c r="D4338" i="5"/>
  <c r="D1369" i="5"/>
  <c r="D4340" i="5"/>
  <c r="D4341" i="5"/>
  <c r="D1373" i="5"/>
  <c r="D4343" i="5"/>
  <c r="D4344" i="5"/>
  <c r="D3243" i="5"/>
  <c r="D5342" i="5"/>
  <c r="D2436" i="5"/>
  <c r="D4764" i="5"/>
  <c r="D4020" i="5"/>
  <c r="D5206" i="5"/>
  <c r="D4354" i="5"/>
  <c r="D4355" i="5"/>
  <c r="D4356" i="5"/>
  <c r="D4023" i="5"/>
  <c r="D4358" i="5"/>
  <c r="D4359" i="5"/>
  <c r="D2438" i="5"/>
  <c r="D4361" i="5"/>
  <c r="D4024" i="5"/>
  <c r="D4364" i="5"/>
  <c r="D4366" i="5"/>
  <c r="D1023" i="5"/>
  <c r="D4767" i="5"/>
  <c r="D4370" i="5"/>
  <c r="D4025" i="5"/>
  <c r="D2439" i="5"/>
  <c r="D375" i="5"/>
  <c r="D29" i="5"/>
  <c r="D1888" i="5"/>
  <c r="D4377" i="5"/>
  <c r="D4378" i="5"/>
  <c r="D1890" i="5"/>
  <c r="D2440" i="5"/>
  <c r="D4381" i="5"/>
  <c r="D4768" i="5"/>
  <c r="D4383" i="5"/>
  <c r="D4772" i="5"/>
  <c r="D2444" i="5"/>
  <c r="D1375" i="5"/>
  <c r="D4388" i="5"/>
  <c r="D4389" i="5"/>
  <c r="D4391" i="5"/>
  <c r="D4392" i="5"/>
  <c r="D1377" i="5"/>
  <c r="D4773" i="5"/>
  <c r="D3246" i="5"/>
  <c r="D4774" i="5"/>
  <c r="D4775" i="5"/>
  <c r="D4026" i="5"/>
  <c r="D4399" i="5"/>
  <c r="D1379" i="5"/>
  <c r="D3247" i="5"/>
  <c r="D4405" i="5"/>
  <c r="D4406" i="5"/>
  <c r="D4407" i="5"/>
  <c r="D4408" i="5"/>
  <c r="D4409" i="5"/>
  <c r="D4410" i="5"/>
  <c r="D4411" i="5"/>
  <c r="D4412" i="5"/>
  <c r="D4413" i="5"/>
  <c r="D4414" i="5"/>
  <c r="D5324" i="5"/>
  <c r="D4416" i="5"/>
  <c r="D197" i="5"/>
  <c r="D4028" i="5"/>
  <c r="D1893" i="5"/>
  <c r="D4420" i="5"/>
  <c r="D4421" i="5"/>
  <c r="D4422" i="5"/>
  <c r="D4423" i="5"/>
  <c r="D4424" i="5"/>
  <c r="D4031" i="5"/>
  <c r="D2448" i="5"/>
  <c r="D4427" i="5"/>
  <c r="D4777" i="5"/>
  <c r="D4429" i="5"/>
  <c r="D4038" i="5"/>
  <c r="D4432" i="5"/>
  <c r="D2449" i="5"/>
  <c r="D4435" i="5"/>
  <c r="D4436" i="5"/>
  <c r="D4437" i="5"/>
  <c r="D376" i="5"/>
  <c r="D5210" i="5"/>
  <c r="D4039" i="5"/>
  <c r="D4441" i="5"/>
  <c r="D4442" i="5"/>
  <c r="D4040" i="5"/>
  <c r="D4446" i="5"/>
  <c r="D1382" i="5"/>
  <c r="D4448" i="5"/>
  <c r="D4044" i="5"/>
  <c r="D4451" i="5"/>
  <c r="D4045" i="5"/>
  <c r="D4453" i="5"/>
  <c r="D1896" i="5"/>
  <c r="D4455" i="5"/>
  <c r="D4456" i="5"/>
  <c r="D2450" i="5"/>
  <c r="D4458" i="5"/>
  <c r="D4459" i="5"/>
  <c r="D2454" i="5"/>
  <c r="D4461" i="5"/>
  <c r="D4048" i="5"/>
  <c r="D1026" i="5"/>
  <c r="D1389" i="5"/>
  <c r="D5215" i="5"/>
  <c r="D4467" i="5"/>
  <c r="D4778" i="5"/>
  <c r="D5218" i="5"/>
  <c r="D5343" i="5"/>
  <c r="D4472" i="5"/>
  <c r="D4473" i="5"/>
  <c r="D1028" i="5"/>
  <c r="D3248" i="5"/>
  <c r="D4477" i="5"/>
  <c r="D4779" i="5"/>
  <c r="D4781" i="5"/>
  <c r="D4480" i="5"/>
  <c r="D4054" i="5"/>
  <c r="D4482" i="5"/>
  <c r="D4483" i="5"/>
  <c r="D4484" i="5"/>
  <c r="D4485" i="5"/>
  <c r="D4486" i="5"/>
  <c r="D1897" i="5"/>
  <c r="D2457" i="5"/>
  <c r="D2461" i="5"/>
  <c r="D4490" i="5"/>
  <c r="D4491" i="5"/>
  <c r="D5356" i="5"/>
  <c r="D4782" i="5"/>
  <c r="D1390" i="5"/>
  <c r="D4786" i="5"/>
  <c r="D1029" i="5"/>
  <c r="D4788" i="5"/>
  <c r="D4498" i="5"/>
  <c r="D4499" i="5"/>
  <c r="D2462" i="5"/>
  <c r="D4501" i="5"/>
  <c r="D4502" i="5"/>
  <c r="D4503" i="5"/>
  <c r="D4504" i="5"/>
  <c r="D4505" i="5"/>
  <c r="D4506" i="5"/>
  <c r="D3249" i="5"/>
  <c r="D4508" i="5"/>
  <c r="D4509" i="5"/>
  <c r="D4510" i="5"/>
  <c r="D4511" i="5"/>
  <c r="D4512" i="5"/>
  <c r="D4789" i="5"/>
  <c r="D5359" i="5"/>
  <c r="D4797" i="5"/>
  <c r="D4517" i="5"/>
  <c r="D4518" i="5"/>
  <c r="D3250" i="5"/>
  <c r="D3251" i="5"/>
  <c r="D4521" i="5"/>
  <c r="D4522" i="5"/>
  <c r="D4523" i="5"/>
  <c r="D4524" i="5"/>
  <c r="D4526" i="5"/>
  <c r="D261" i="5"/>
  <c r="D5222" i="5"/>
  <c r="D4529" i="5"/>
  <c r="D1898" i="5"/>
  <c r="D3252" i="5"/>
  <c r="D5223" i="5"/>
  <c r="D1899" i="5"/>
  <c r="D3253" i="5"/>
  <c r="D4055" i="5"/>
  <c r="D4536" i="5"/>
  <c r="D377" i="5"/>
  <c r="D4056" i="5"/>
  <c r="D4057" i="5"/>
  <c r="D2466" i="5"/>
  <c r="D4543" i="5"/>
  <c r="D4544" i="5"/>
  <c r="D2467" i="5"/>
  <c r="D4546" i="5"/>
  <c r="D4547" i="5"/>
  <c r="D4548" i="5"/>
  <c r="D2469" i="5"/>
  <c r="D5224" i="5"/>
  <c r="D4058" i="5"/>
  <c r="D4553" i="5"/>
  <c r="D4554" i="5"/>
  <c r="D4556" i="5"/>
  <c r="D4557" i="5"/>
  <c r="D3254" i="5"/>
  <c r="D4559" i="5"/>
  <c r="D3255" i="5"/>
  <c r="D94" i="5"/>
  <c r="D4562" i="5"/>
  <c r="D4563" i="5"/>
  <c r="D4564" i="5"/>
  <c r="D4565" i="5"/>
  <c r="D4059" i="5"/>
  <c r="D4568" i="5"/>
  <c r="D4569" i="5"/>
  <c r="D2476" i="5"/>
  <c r="D4571" i="5"/>
  <c r="D262" i="5"/>
  <c r="D4802" i="5"/>
  <c r="D4806" i="5"/>
  <c r="D4061" i="5"/>
  <c r="D1900" i="5"/>
  <c r="D1904" i="5"/>
  <c r="D4578" i="5"/>
  <c r="D4579" i="5"/>
  <c r="D4580" i="5"/>
  <c r="D4581" i="5"/>
  <c r="D4810" i="5"/>
  <c r="D382" i="5"/>
  <c r="D5227" i="5"/>
  <c r="D4586" i="5"/>
  <c r="D4062" i="5"/>
  <c r="D3256" i="5"/>
  <c r="D1905" i="5"/>
  <c r="D4590" i="5"/>
  <c r="D4591" i="5"/>
  <c r="D4592" i="5"/>
  <c r="D3257" i="5"/>
  <c r="D4596" i="5"/>
  <c r="D4597" i="5"/>
  <c r="D4063" i="5"/>
  <c r="D4599" i="5"/>
  <c r="D532" i="5"/>
  <c r="D4601" i="5"/>
  <c r="D4064" i="5"/>
  <c r="D4603" i="5"/>
  <c r="D4065" i="5"/>
  <c r="D5345" i="5"/>
  <c r="D4607" i="5"/>
  <c r="D3259" i="5"/>
  <c r="D3260" i="5"/>
  <c r="D4610" i="5"/>
  <c r="D4611" i="5"/>
  <c r="D4612" i="5"/>
  <c r="D4613" i="5"/>
  <c r="D3261" i="5"/>
  <c r="D4615" i="5"/>
  <c r="D4066" i="5"/>
  <c r="D4617" i="5"/>
  <c r="D4618" i="5"/>
  <c r="D1391" i="5"/>
  <c r="D1393" i="5"/>
  <c r="D4621" i="5"/>
  <c r="D4623" i="5"/>
  <c r="D4624" i="5"/>
  <c r="D4625" i="5"/>
  <c r="D4626" i="5"/>
  <c r="D4627" i="5"/>
  <c r="D4628" i="5"/>
  <c r="D4629" i="5"/>
  <c r="D4630" i="5"/>
  <c r="D4631" i="5"/>
  <c r="D5228" i="5"/>
  <c r="D4633" i="5"/>
  <c r="D4811" i="5"/>
  <c r="D5346" i="5"/>
  <c r="D4637" i="5"/>
  <c r="D2477" i="5"/>
  <c r="D4639" i="5"/>
  <c r="D2478" i="5"/>
  <c r="D4641" i="5"/>
  <c r="D3262" i="5"/>
  <c r="D4643" i="5"/>
  <c r="D4644" i="5"/>
  <c r="D4645" i="5"/>
  <c r="D2479" i="5"/>
  <c r="D1906" i="5"/>
  <c r="D4067" i="5"/>
  <c r="D3263" i="5"/>
  <c r="D3264" i="5"/>
  <c r="D4651" i="5"/>
  <c r="D3265" i="5"/>
  <c r="D2480" i="5"/>
  <c r="D1908" i="5"/>
  <c r="D4813" i="5"/>
  <c r="D2481" i="5"/>
  <c r="D1915" i="5"/>
  <c r="D4814" i="5"/>
  <c r="D4660" i="5"/>
  <c r="D4661" i="5"/>
  <c r="D4663" i="5"/>
  <c r="D4664" i="5"/>
  <c r="D4665" i="5"/>
  <c r="D96" i="5"/>
  <c r="D4667" i="5"/>
  <c r="D2483" i="5"/>
  <c r="D4669" i="5"/>
  <c r="D4670" i="5"/>
  <c r="D3268" i="5"/>
  <c r="D5230" i="5"/>
  <c r="D4068" i="5"/>
  <c r="D4674" i="5"/>
  <c r="D4675" i="5"/>
  <c r="D4676" i="5"/>
  <c r="D4818" i="5"/>
  <c r="D4678" i="5"/>
  <c r="D4679" i="5"/>
  <c r="D3269" i="5"/>
  <c r="D3270" i="5"/>
  <c r="D4682" i="5"/>
  <c r="D5325" i="5"/>
  <c r="D1916" i="5"/>
  <c r="D3271" i="5"/>
  <c r="D4687" i="5"/>
  <c r="D4069" i="5"/>
  <c r="D2484" i="5"/>
  <c r="D1918" i="5"/>
  <c r="D1919" i="5"/>
  <c r="D4692" i="5"/>
  <c r="D4693" i="5"/>
  <c r="D4694" i="5"/>
  <c r="D1920" i="5"/>
  <c r="D4696" i="5"/>
  <c r="D1922" i="5"/>
  <c r="D4698" i="5"/>
  <c r="D4070" i="5"/>
  <c r="D3272" i="5"/>
  <c r="D4701" i="5"/>
  <c r="D4702" i="5"/>
  <c r="D4703" i="5"/>
  <c r="D4704" i="5"/>
  <c r="D2485" i="5"/>
  <c r="D4706" i="5"/>
  <c r="D4707" i="5"/>
  <c r="D4708" i="5"/>
  <c r="D4709" i="5"/>
  <c r="D4710" i="5"/>
  <c r="D2486" i="5"/>
  <c r="D4071" i="5"/>
  <c r="D2487" i="5"/>
  <c r="D2488" i="5"/>
  <c r="D1923" i="5"/>
  <c r="D3273" i="5"/>
  <c r="D4719" i="5"/>
  <c r="D5231" i="5"/>
  <c r="D4721" i="5"/>
  <c r="D4722" i="5"/>
  <c r="D4723" i="5"/>
  <c r="D4724" i="5"/>
  <c r="D4725" i="5"/>
  <c r="D4726" i="5"/>
  <c r="D4727" i="5"/>
  <c r="D3274" i="5"/>
  <c r="D2489" i="5"/>
  <c r="D4730" i="5"/>
  <c r="D3275" i="5"/>
  <c r="D4733" i="5"/>
  <c r="D4819" i="5"/>
  <c r="D4735" i="5"/>
  <c r="D3276" i="5"/>
  <c r="D4073" i="5"/>
  <c r="D4738" i="5"/>
  <c r="D4739" i="5"/>
  <c r="D1924" i="5"/>
  <c r="D4743" i="5"/>
  <c r="D100" i="5"/>
  <c r="D4745" i="5"/>
  <c r="D1928" i="5"/>
  <c r="D4822" i="5"/>
  <c r="D2490" i="5"/>
  <c r="D4749" i="5"/>
  <c r="D4750" i="5"/>
  <c r="D1396" i="5"/>
  <c r="D4752" i="5"/>
  <c r="D4753" i="5"/>
  <c r="D4754" i="5"/>
  <c r="D1030" i="5"/>
  <c r="D383" i="5"/>
  <c r="D4757" i="5"/>
  <c r="D4758" i="5"/>
  <c r="D4759" i="5"/>
  <c r="D1930" i="5"/>
  <c r="D4075" i="5"/>
  <c r="D4762" i="5"/>
  <c r="D4076" i="5"/>
  <c r="D5347" i="5"/>
  <c r="D3277" i="5"/>
  <c r="D4766" i="5"/>
  <c r="D2491" i="5"/>
  <c r="D4823" i="5"/>
  <c r="D4769" i="5"/>
  <c r="D4770" i="5"/>
  <c r="D4771" i="5"/>
  <c r="D1397" i="5"/>
  <c r="D1031" i="5"/>
  <c r="D1400" i="5"/>
  <c r="D387" i="5"/>
  <c r="D1401" i="5"/>
  <c r="D1932" i="5"/>
  <c r="D5348" i="5"/>
  <c r="D148" i="5"/>
  <c r="D4780" i="5"/>
  <c r="D3278" i="5"/>
  <c r="D4077" i="5"/>
  <c r="D4783" i="5"/>
  <c r="D4784" i="5"/>
  <c r="D4785" i="5"/>
  <c r="D2492" i="5"/>
  <c r="D4787" i="5"/>
  <c r="D4826" i="5"/>
  <c r="D2494" i="5"/>
  <c r="D4790" i="5"/>
  <c r="D4791" i="5"/>
  <c r="D4792" i="5"/>
  <c r="D4793" i="5"/>
  <c r="D4794" i="5"/>
  <c r="D4796" i="5"/>
  <c r="D4798" i="5"/>
  <c r="D785" i="5"/>
  <c r="D4800" i="5"/>
  <c r="D4801" i="5"/>
  <c r="D149" i="5"/>
  <c r="D4803" i="5"/>
  <c r="D4804" i="5"/>
  <c r="D4805" i="5"/>
  <c r="D5232" i="5"/>
  <c r="D4807" i="5"/>
  <c r="D4808" i="5"/>
  <c r="D4809" i="5"/>
  <c r="D2495" i="5"/>
  <c r="D4812" i="5"/>
  <c r="D2496" i="5"/>
  <c r="D4078" i="5"/>
  <c r="D4815" i="5"/>
  <c r="D4816" i="5"/>
  <c r="D4817" i="5"/>
  <c r="D1032" i="5"/>
  <c r="D789" i="5"/>
  <c r="D4820" i="5"/>
  <c r="D4821" i="5"/>
  <c r="D4831" i="5"/>
  <c r="D4824" i="5"/>
  <c r="D4825" i="5"/>
  <c r="D4832" i="5"/>
  <c r="D4827" i="5"/>
  <c r="D4828" i="5"/>
  <c r="D4829" i="5"/>
  <c r="D4830" i="5"/>
  <c r="D2497" i="5"/>
  <c r="D538" i="5"/>
  <c r="D4833" i="5"/>
  <c r="D5234" i="5"/>
  <c r="D4080" i="5"/>
  <c r="D5235" i="5"/>
  <c r="D547" i="5"/>
  <c r="D2498" i="5"/>
  <c r="D1936" i="5"/>
  <c r="D4841" i="5"/>
  <c r="D1937" i="5"/>
  <c r="D150" i="5"/>
  <c r="D2499" i="5"/>
  <c r="D4845" i="5"/>
  <c r="D4082" i="5"/>
  <c r="D1938" i="5"/>
  <c r="D5236" i="5"/>
  <c r="D4849" i="5"/>
  <c r="D3281" i="5"/>
  <c r="D4851" i="5"/>
  <c r="D4852" i="5"/>
  <c r="D1402" i="5"/>
  <c r="D4086" i="5"/>
  <c r="D4855" i="5"/>
  <c r="D4856" i="5"/>
  <c r="D4857" i="5"/>
  <c r="D4858" i="5"/>
  <c r="D4091" i="5"/>
  <c r="D548" i="5"/>
  <c r="D5237" i="5"/>
  <c r="D1939" i="5"/>
  <c r="D790" i="5"/>
  <c r="D4864" i="5"/>
  <c r="D792" i="5"/>
  <c r="D4092" i="5"/>
  <c r="D4867" i="5"/>
  <c r="D794" i="5"/>
  <c r="D4094" i="5"/>
  <c r="D4870" i="5"/>
  <c r="D2500" i="5"/>
  <c r="D549" i="5"/>
  <c r="D4873" i="5"/>
  <c r="D4098" i="5"/>
  <c r="D4876" i="5"/>
  <c r="D795" i="5"/>
  <c r="D4878" i="5"/>
  <c r="D4879" i="5"/>
  <c r="D4834" i="5"/>
  <c r="D2501" i="5"/>
  <c r="D552" i="5"/>
  <c r="D4883" i="5"/>
  <c r="D3282" i="5"/>
  <c r="D4885" i="5"/>
  <c r="D553" i="5"/>
  <c r="D796" i="5"/>
  <c r="D556" i="5"/>
  <c r="D4889" i="5"/>
  <c r="D3283" i="5"/>
  <c r="D4892" i="5"/>
  <c r="D4893" i="5"/>
  <c r="D2502" i="5"/>
  <c r="D4895" i="5"/>
  <c r="D4835" i="5"/>
  <c r="D4897" i="5"/>
  <c r="D4898" i="5"/>
  <c r="D1940" i="5"/>
  <c r="D4900" i="5"/>
  <c r="D4901" i="5"/>
  <c r="D4903" i="5"/>
  <c r="D557" i="5"/>
  <c r="D4906" i="5"/>
  <c r="D3284" i="5"/>
  <c r="D4908" i="5"/>
  <c r="D797" i="5"/>
  <c r="D4836" i="5"/>
  <c r="D4911" i="5"/>
  <c r="D4837" i="5"/>
  <c r="D558" i="5"/>
  <c r="D798" i="5"/>
  <c r="D4916" i="5"/>
  <c r="D4839" i="5"/>
  <c r="D801" i="5"/>
  <c r="D559" i="5"/>
  <c r="D4921" i="5"/>
  <c r="D1033" i="5"/>
  <c r="D802" i="5"/>
  <c r="D4924" i="5"/>
  <c r="D561" i="5"/>
  <c r="D4103" i="5"/>
  <c r="D4840" i="5"/>
  <c r="D4928" i="5"/>
  <c r="D4929" i="5"/>
  <c r="D4930" i="5"/>
  <c r="D4931" i="5"/>
  <c r="D4932" i="5"/>
  <c r="D564" i="5"/>
  <c r="D4934" i="5"/>
  <c r="D4935" i="5"/>
  <c r="D4936" i="5"/>
  <c r="D4937" i="5"/>
  <c r="D4938" i="5"/>
  <c r="D4939" i="5"/>
  <c r="D5239" i="5"/>
  <c r="D4941" i="5"/>
  <c r="D4842" i="5"/>
  <c r="D1942" i="5"/>
  <c r="D565" i="5"/>
  <c r="D2504" i="5"/>
  <c r="D4947" i="5"/>
  <c r="D5241" i="5"/>
  <c r="D1943" i="5"/>
  <c r="D567" i="5"/>
  <c r="D4951" i="5"/>
  <c r="D4952" i="5"/>
  <c r="D5242" i="5"/>
  <c r="D4104" i="5"/>
  <c r="D4956" i="5"/>
  <c r="D568" i="5"/>
  <c r="D4844" i="5"/>
  <c r="D1404" i="5"/>
  <c r="D4961" i="5"/>
  <c r="D4962" i="5"/>
  <c r="D4963" i="5"/>
  <c r="D3285" i="5"/>
  <c r="D3286" i="5"/>
  <c r="D61" i="5"/>
  <c r="D4967" i="5"/>
  <c r="D803" i="5"/>
  <c r="D263" i="5"/>
  <c r="D390" i="5"/>
  <c r="D264" i="5"/>
  <c r="D2505" i="5"/>
  <c r="D1405" i="5"/>
  <c r="D805" i="5"/>
  <c r="D4976" i="5"/>
  <c r="D2506" i="5"/>
  <c r="D4978" i="5"/>
  <c r="D4846" i="5"/>
  <c r="D2507" i="5"/>
  <c r="D4981" i="5"/>
  <c r="D4983" i="5"/>
  <c r="D4984" i="5"/>
  <c r="D569" i="5"/>
  <c r="D4986" i="5"/>
  <c r="D4987" i="5"/>
  <c r="D4988" i="5"/>
  <c r="D4989" i="5"/>
  <c r="D4990" i="5"/>
  <c r="D1407" i="5"/>
  <c r="D2508" i="5"/>
  <c r="D4993" i="5"/>
  <c r="D4994" i="5"/>
  <c r="D1408" i="5"/>
  <c r="D5245" i="5"/>
  <c r="D3287" i="5"/>
  <c r="D4999" i="5"/>
  <c r="D1409" i="5"/>
  <c r="D5001" i="5"/>
  <c r="D5002" i="5"/>
  <c r="D5003" i="5"/>
  <c r="D1411" i="5"/>
  <c r="D1945" i="5"/>
  <c r="D4847" i="5"/>
  <c r="D2509" i="5"/>
  <c r="D2510" i="5"/>
  <c r="D807" i="5"/>
  <c r="D5011" i="5"/>
  <c r="D5012" i="5"/>
  <c r="D5013" i="5"/>
  <c r="D5246" i="5"/>
  <c r="D3293" i="5"/>
  <c r="D1412" i="5"/>
  <c r="D2511" i="5"/>
  <c r="D1415" i="5"/>
  <c r="D4106" i="5"/>
  <c r="D4848" i="5"/>
  <c r="D5021" i="5"/>
  <c r="D5022" i="5"/>
  <c r="D1034" i="5"/>
  <c r="D4108" i="5"/>
  <c r="D5025" i="5"/>
  <c r="D5026" i="5"/>
  <c r="D4112" i="5"/>
  <c r="D5248" i="5"/>
  <c r="D2512" i="5"/>
  <c r="D4113" i="5"/>
  <c r="D5031" i="5"/>
  <c r="D5032" i="5"/>
  <c r="D1946" i="5"/>
  <c r="D5034" i="5"/>
  <c r="D1947" i="5"/>
  <c r="D5036" i="5"/>
  <c r="D5037" i="5"/>
  <c r="D5038" i="5"/>
  <c r="D5040" i="5"/>
  <c r="D5041" i="5"/>
  <c r="D5042" i="5"/>
  <c r="D5043" i="5"/>
  <c r="D5044" i="5"/>
  <c r="D808" i="5"/>
  <c r="D5046" i="5"/>
  <c r="D3294" i="5"/>
  <c r="D1949" i="5"/>
  <c r="D4117" i="5"/>
  <c r="D5390" i="5"/>
  <c r="D79" i="5"/>
  <c r="D572" i="5"/>
  <c r="D5054" i="5"/>
  <c r="D5055" i="5"/>
  <c r="D5056" i="5"/>
  <c r="D5057" i="5"/>
  <c r="D4850" i="5"/>
  <c r="D3296" i="5"/>
  <c r="D5060" i="5"/>
  <c r="D5061" i="5"/>
  <c r="D5063" i="5"/>
  <c r="D393" i="5"/>
  <c r="D5065" i="5"/>
  <c r="D5066" i="5"/>
  <c r="D5350" i="5"/>
  <c r="D265" i="5"/>
  <c r="D5069" i="5"/>
  <c r="D812" i="5"/>
  <c r="D5071" i="5"/>
  <c r="D4853" i="5"/>
  <c r="D5073" i="5"/>
  <c r="D5074" i="5"/>
  <c r="D1417" i="5"/>
  <c r="D4118" i="5"/>
  <c r="D5077" i="5"/>
  <c r="D5079" i="5"/>
  <c r="D5080" i="5"/>
  <c r="D5081" i="5"/>
  <c r="D4854" i="5"/>
  <c r="D4859" i="5"/>
  <c r="D5084" i="5"/>
  <c r="D5085" i="5"/>
  <c r="D4120" i="5"/>
  <c r="D5087" i="5"/>
  <c r="D3299" i="5"/>
  <c r="D1037" i="5"/>
  <c r="D2513" i="5"/>
  <c r="D5250" i="5"/>
  <c r="D1420" i="5"/>
  <c r="D4122" i="5"/>
  <c r="D1953" i="5"/>
  <c r="D2515" i="5"/>
  <c r="D3301" i="5"/>
  <c r="D5100" i="5"/>
  <c r="D4133" i="5"/>
  <c r="D2517" i="5"/>
  <c r="D266" i="5"/>
  <c r="D5104" i="5"/>
  <c r="D1954" i="5"/>
  <c r="D5106" i="5"/>
  <c r="D1962" i="5"/>
  <c r="D5108" i="5"/>
  <c r="D3303" i="5"/>
  <c r="D5110" i="5"/>
  <c r="D5111" i="5"/>
  <c r="D3304" i="5"/>
  <c r="D5113" i="5"/>
  <c r="D5114" i="5"/>
  <c r="D5115" i="5"/>
  <c r="D2518" i="5"/>
  <c r="D5117" i="5"/>
  <c r="D5118" i="5"/>
  <c r="D5120" i="5"/>
  <c r="D1425" i="5"/>
  <c r="D5122" i="5"/>
  <c r="D5123" i="5"/>
  <c r="D4860" i="5"/>
  <c r="D4134" i="5"/>
  <c r="D2519" i="5"/>
  <c r="D1038" i="5"/>
  <c r="D5128" i="5"/>
  <c r="D5129" i="5"/>
  <c r="D576" i="5"/>
  <c r="D4861" i="5"/>
  <c r="D1426" i="5"/>
  <c r="D5133" i="5"/>
  <c r="D4862" i="5"/>
  <c r="D5136" i="5"/>
  <c r="D5360" i="5"/>
  <c r="D4863" i="5"/>
  <c r="D2520" i="5"/>
  <c r="D4135" i="5"/>
  <c r="D5141" i="5"/>
  <c r="D5142" i="5"/>
  <c r="D5144" i="5"/>
  <c r="D5145" i="5"/>
  <c r="D5146" i="5"/>
  <c r="D2523" i="5"/>
  <c r="D5148" i="5"/>
  <c r="D5149" i="5"/>
  <c r="D5150" i="5"/>
  <c r="D5151" i="5"/>
  <c r="D3306" i="5"/>
  <c r="D2526" i="5"/>
  <c r="D5154" i="5"/>
  <c r="D5155" i="5"/>
  <c r="D5156" i="5"/>
  <c r="D4137" i="5"/>
  <c r="D5159" i="5"/>
  <c r="D5160" i="5"/>
  <c r="D2529" i="5"/>
  <c r="D5162" i="5"/>
  <c r="D5163" i="5"/>
  <c r="D5326" i="5"/>
  <c r="D4865" i="5"/>
  <c r="D4866" i="5"/>
  <c r="D5167" i="5"/>
  <c r="D5168" i="5"/>
  <c r="D5169" i="5"/>
  <c r="D5170" i="5"/>
  <c r="D5173" i="5"/>
  <c r="D5175" i="5"/>
  <c r="D5176" i="5"/>
  <c r="D5177" i="5"/>
  <c r="D5253" i="5"/>
  <c r="D5179" i="5"/>
  <c r="D5180" i="5"/>
  <c r="D5181" i="5"/>
  <c r="D1431" i="5"/>
  <c r="D3307" i="5"/>
  <c r="D813" i="5"/>
  <c r="D4868" i="5"/>
  <c r="D5186" i="5"/>
  <c r="D5187" i="5"/>
  <c r="D5188" i="5"/>
  <c r="D4869" i="5"/>
  <c r="D4139" i="5"/>
  <c r="D4871" i="5"/>
  <c r="D1040" i="5"/>
  <c r="D5193" i="5"/>
  <c r="D5194" i="5"/>
  <c r="D5195" i="5"/>
  <c r="D4143" i="5"/>
  <c r="D5197" i="5"/>
  <c r="D5198" i="5"/>
  <c r="D4872" i="5"/>
  <c r="D5200" i="5"/>
  <c r="D4874" i="5"/>
  <c r="D5202" i="5"/>
  <c r="D5203" i="5"/>
  <c r="D3309" i="5"/>
  <c r="D5352" i="5"/>
  <c r="D5254" i="5"/>
  <c r="D5207" i="5"/>
  <c r="D5208" i="5"/>
  <c r="D5257" i="5"/>
  <c r="D1965" i="5"/>
  <c r="D5211" i="5"/>
  <c r="D5212" i="5"/>
  <c r="D5213" i="5"/>
  <c r="D5214" i="5"/>
  <c r="D5258" i="5"/>
  <c r="D5216" i="5"/>
  <c r="D5217" i="5"/>
  <c r="D2530" i="5"/>
  <c r="D5219" i="5"/>
  <c r="D5220" i="5"/>
  <c r="D4145" i="5"/>
  <c r="D1967" i="5"/>
  <c r="D1968" i="5"/>
  <c r="D5260" i="5"/>
  <c r="D5226" i="5"/>
  <c r="D4149" i="5"/>
  <c r="D4153" i="5"/>
  <c r="D5229" i="5"/>
  <c r="D577" i="5"/>
  <c r="D4154" i="5"/>
  <c r="D3310" i="5"/>
  <c r="D5233" i="5"/>
  <c r="D2531" i="5"/>
  <c r="D3312" i="5"/>
  <c r="D1969" i="5"/>
  <c r="D3313" i="5"/>
  <c r="D4875" i="5"/>
  <c r="D5240" i="5"/>
  <c r="D5262" i="5"/>
  <c r="D1970" i="5"/>
  <c r="D5243" i="5"/>
  <c r="D5244" i="5"/>
  <c r="D1971" i="5"/>
  <c r="D4877" i="5"/>
  <c r="D5247" i="5"/>
  <c r="D62" i="5"/>
  <c r="D5249" i="5"/>
  <c r="D817" i="5"/>
  <c r="D5251" i="5"/>
  <c r="D5265" i="5"/>
  <c r="D5255" i="5"/>
  <c r="D5256" i="5"/>
  <c r="D3316" i="5"/>
  <c r="D3318" i="5"/>
  <c r="D5259" i="5"/>
  <c r="D4160" i="5"/>
  <c r="D5261" i="5"/>
  <c r="D3319" i="5"/>
  <c r="D5263" i="5"/>
  <c r="D5264" i="5"/>
  <c r="D5275" i="5"/>
  <c r="D5266" i="5"/>
  <c r="D5267" i="5"/>
  <c r="D5268" i="5"/>
  <c r="D5269" i="5"/>
  <c r="D5270" i="5"/>
  <c r="D5271" i="5"/>
  <c r="D5272" i="5"/>
  <c r="D5273" i="5"/>
  <c r="D5274" i="5"/>
  <c r="D1972" i="5"/>
  <c r="D5276" i="5"/>
  <c r="D1432" i="5"/>
  <c r="D1434" i="5"/>
  <c r="D5280" i="5"/>
  <c r="D1976" i="5"/>
  <c r="D5282" i="5"/>
  <c r="D5277" i="5"/>
  <c r="D5284" i="5"/>
  <c r="D5285" i="5"/>
  <c r="D4161" i="5"/>
  <c r="D4165" i="5"/>
  <c r="D5278" i="5"/>
  <c r="D5289" i="5"/>
  <c r="D5290" i="5"/>
  <c r="D2533" i="5"/>
  <c r="D4166" i="5"/>
  <c r="D1990" i="5"/>
  <c r="D5294" i="5"/>
  <c r="D5279" i="5"/>
  <c r="D396" i="5"/>
  <c r="D5297" i="5"/>
  <c r="D5281" i="5"/>
  <c r="D5283" i="5"/>
  <c r="D5300" i="5"/>
  <c r="D5301" i="5"/>
  <c r="D5302" i="5"/>
  <c r="D5303" i="5"/>
  <c r="D3322" i="5"/>
  <c r="D5305" i="5"/>
  <c r="D5306" i="5"/>
  <c r="D5308" i="5"/>
  <c r="D2535" i="5"/>
  <c r="D5286" i="5"/>
  <c r="D5311" i="5"/>
  <c r="D4880" i="5"/>
  <c r="D3326" i="5"/>
  <c r="D5314" i="5"/>
  <c r="D3331" i="5"/>
  <c r="D1043" i="5"/>
  <c r="D5317" i="5"/>
  <c r="D578" i="5"/>
  <c r="D5320" i="5"/>
  <c r="D5321" i="5"/>
  <c r="D5322" i="5"/>
  <c r="D2538" i="5"/>
  <c r="D397" i="5"/>
  <c r="D1044" i="5"/>
  <c r="D2539" i="5"/>
  <c r="D5327" i="5"/>
  <c r="D1991" i="5"/>
  <c r="D584" i="5"/>
  <c r="D5330" i="5"/>
  <c r="D5331" i="5"/>
  <c r="D2540" i="5"/>
  <c r="D587" i="5"/>
  <c r="D5335" i="5"/>
  <c r="D2543" i="5"/>
  <c r="D5337" i="5"/>
  <c r="D593" i="5"/>
  <c r="D5339" i="5"/>
  <c r="D5340" i="5"/>
  <c r="D5341" i="5"/>
  <c r="D4167" i="5"/>
  <c r="D1437" i="5"/>
  <c r="D5344" i="5"/>
  <c r="D398" i="5"/>
  <c r="D3332" i="5"/>
  <c r="D4168" i="5"/>
  <c r="D1048" i="5"/>
  <c r="D5349" i="5"/>
  <c r="D267" i="5"/>
  <c r="D5351" i="5"/>
  <c r="D3333" i="5"/>
  <c r="D1992" i="5"/>
  <c r="D5354" i="5"/>
  <c r="D1995" i="5"/>
  <c r="D1996" i="5"/>
  <c r="D5357" i="5"/>
  <c r="D5358" i="5"/>
  <c r="D4169" i="5"/>
  <c r="D3344" i="5"/>
  <c r="D5361" i="5"/>
  <c r="D5362" i="5"/>
  <c r="D5363" i="5"/>
  <c r="D5364" i="5"/>
  <c r="D5365" i="5"/>
  <c r="D5366" i="5"/>
  <c r="D5367" i="5"/>
  <c r="D5368" i="5"/>
  <c r="D5369" i="5"/>
  <c r="D5370" i="5"/>
  <c r="D5371" i="5"/>
  <c r="D5372" i="5"/>
  <c r="D5373" i="5"/>
  <c r="D5374" i="5"/>
  <c r="D5375" i="5"/>
  <c r="D822" i="5"/>
  <c r="D5377" i="5"/>
  <c r="D3347" i="5"/>
  <c r="D4881" i="5"/>
  <c r="D5380" i="5"/>
  <c r="D5381" i="5"/>
  <c r="D5382" i="5"/>
  <c r="D5383" i="5"/>
  <c r="D5384" i="5"/>
  <c r="D5385" i="5"/>
  <c r="D3350" i="5"/>
  <c r="D2544" i="5"/>
  <c r="D5388" i="5"/>
  <c r="D268" i="5"/>
  <c r="D5391" i="5"/>
  <c r="D5392" i="5"/>
  <c r="D5288" i="5"/>
  <c r="D5394" i="5"/>
  <c r="D5395" i="5"/>
  <c r="D5396" i="5"/>
  <c r="D5397" i="5"/>
  <c r="D5398" i="5"/>
  <c r="D594" i="5"/>
  <c r="D5400" i="5"/>
  <c r="D4172" i="5"/>
  <c r="D5402" i="5"/>
  <c r="D5404" i="5"/>
  <c r="D5291" i="5"/>
  <c r="D595" i="5"/>
  <c r="D5407" i="5"/>
  <c r="D5409" i="5"/>
  <c r="D5410" i="5"/>
  <c r="D5411" i="5"/>
  <c r="E3244" i="5" l="1"/>
  <c r="D3244" i="5"/>
  <c r="E4700" i="5"/>
  <c r="D4700" i="5"/>
  <c r="E3629" i="5"/>
  <c r="D3629" i="5"/>
  <c r="E3189" i="5"/>
  <c r="D3189" i="5"/>
  <c r="E4577" i="5"/>
  <c r="D4577" i="5"/>
  <c r="E468" i="5"/>
  <c r="D468" i="5"/>
  <c r="E4492" i="5"/>
  <c r="D4492" i="5"/>
  <c r="E216" i="5"/>
  <c r="D216" i="5"/>
  <c r="E1157" i="5"/>
  <c r="D1157" i="5"/>
  <c r="E4368" i="5"/>
  <c r="D4368" i="5"/>
  <c r="E941" i="5"/>
  <c r="D941" i="5"/>
  <c r="E4345" i="5"/>
  <c r="D4345" i="5"/>
  <c r="E1082" i="5"/>
  <c r="D1082" i="5"/>
  <c r="E5408" i="5"/>
  <c r="D5408" i="5"/>
  <c r="E1344" i="5"/>
  <c r="D1344" i="5"/>
  <c r="E4000" i="5"/>
  <c r="D4000" i="5"/>
  <c r="E3960" i="5"/>
  <c r="D3960" i="5"/>
  <c r="E3888" i="5"/>
  <c r="D3888" i="5"/>
  <c r="E3712" i="5"/>
  <c r="D3712" i="5"/>
  <c r="E3927" i="5"/>
  <c r="D3927" i="5"/>
  <c r="E3528" i="5"/>
  <c r="D3528" i="5"/>
  <c r="E4657" i="5"/>
  <c r="D4657" i="5"/>
  <c r="E3456" i="5"/>
  <c r="D3456" i="5"/>
  <c r="E3408" i="5"/>
  <c r="D3408" i="5"/>
  <c r="E3384" i="5"/>
  <c r="D3384" i="5"/>
  <c r="E1286" i="5"/>
  <c r="D1286" i="5"/>
  <c r="E3104" i="5"/>
  <c r="D3104" i="5"/>
  <c r="E3040" i="5"/>
  <c r="D3040" i="5"/>
  <c r="E2752" i="5"/>
  <c r="D2752" i="5"/>
  <c r="E2241" i="5"/>
  <c r="D2241" i="5"/>
  <c r="E2848" i="5"/>
  <c r="D2848" i="5"/>
  <c r="E1536" i="5"/>
  <c r="D1536" i="5"/>
  <c r="E2815" i="5"/>
  <c r="D2815" i="5"/>
  <c r="E4404" i="5"/>
  <c r="D4404" i="5"/>
  <c r="E1280" i="5"/>
  <c r="D1280" i="5"/>
  <c r="E1208" i="5"/>
  <c r="D1208" i="5"/>
  <c r="E1064" i="5"/>
  <c r="D1064" i="5"/>
  <c r="E656" i="5"/>
  <c r="D656" i="5"/>
  <c r="E4717" i="5"/>
  <c r="D4717" i="5"/>
  <c r="E3258" i="5"/>
  <c r="D3258" i="5"/>
  <c r="E4269" i="5"/>
  <c r="D4269" i="5"/>
  <c r="E3206" i="5"/>
  <c r="D3206" i="5"/>
  <c r="E3765" i="5"/>
  <c r="D3765" i="5"/>
  <c r="E2973" i="5"/>
  <c r="D2973" i="5"/>
  <c r="E1973" i="5"/>
  <c r="D1973" i="5"/>
  <c r="E876" i="5"/>
  <c r="D876" i="5"/>
  <c r="E109" i="5"/>
  <c r="D109" i="5"/>
  <c r="E4239" i="5"/>
  <c r="D4239" i="5"/>
  <c r="E151" i="5"/>
  <c r="D151" i="5"/>
  <c r="E125" i="5"/>
  <c r="D125" i="5"/>
  <c r="E1887" i="5"/>
  <c r="D1887" i="5"/>
  <c r="E4014" i="5"/>
  <c r="D4014" i="5"/>
  <c r="E4200" i="5"/>
  <c r="D4200" i="5"/>
  <c r="E4032" i="5"/>
  <c r="D4032" i="5"/>
  <c r="E367" i="5"/>
  <c r="D367" i="5"/>
  <c r="E3784" i="5"/>
  <c r="D3784" i="5"/>
  <c r="E3672" i="5"/>
  <c r="D3672" i="5"/>
  <c r="E3088" i="5"/>
  <c r="D3088" i="5"/>
  <c r="E3056" i="5"/>
  <c r="D3056" i="5"/>
  <c r="E2984" i="5"/>
  <c r="D2984" i="5"/>
  <c r="E2912" i="5"/>
  <c r="D2912" i="5"/>
  <c r="E2808" i="5"/>
  <c r="D2808" i="5"/>
  <c r="E2768" i="5"/>
  <c r="D2768" i="5"/>
  <c r="E4535" i="5"/>
  <c r="D4535" i="5"/>
  <c r="E3725" i="5"/>
  <c r="D3725" i="5"/>
  <c r="E2120" i="5"/>
  <c r="D2120" i="5"/>
  <c r="E2173" i="5"/>
  <c r="D2173" i="5"/>
  <c r="E2877" i="5"/>
  <c r="D2877" i="5"/>
  <c r="E3321" i="5"/>
  <c r="D3321" i="5"/>
  <c r="E5143" i="5"/>
  <c r="D5143" i="5"/>
  <c r="E3305" i="5"/>
  <c r="D3305" i="5"/>
  <c r="E5039" i="5"/>
  <c r="D5039" i="5"/>
  <c r="E389" i="5"/>
  <c r="D389" i="5"/>
  <c r="E4567" i="5"/>
  <c r="D4567" i="5"/>
  <c r="E4375" i="5"/>
  <c r="D4375" i="5"/>
  <c r="E4271" i="5"/>
  <c r="D4271" i="5"/>
  <c r="E4175" i="5"/>
  <c r="D4175" i="5"/>
  <c r="E4015" i="5"/>
  <c r="D4015" i="5"/>
  <c r="E3987" i="5"/>
  <c r="D3987" i="5"/>
  <c r="E2388" i="5"/>
  <c r="D2388" i="5"/>
  <c r="E1842" i="5"/>
  <c r="D1842" i="5"/>
  <c r="E3903" i="5"/>
  <c r="D3903" i="5"/>
  <c r="E3887" i="5"/>
  <c r="D3887" i="5"/>
  <c r="E5191" i="5"/>
  <c r="D5191" i="5"/>
  <c r="E3962" i="5"/>
  <c r="D3962" i="5"/>
  <c r="E4716" i="5"/>
  <c r="D4716" i="5"/>
  <c r="E3815" i="5"/>
  <c r="D3815" i="5"/>
  <c r="E1318" i="5"/>
  <c r="D1318" i="5"/>
  <c r="E3951" i="5"/>
  <c r="D3951" i="5"/>
  <c r="E3759" i="5"/>
  <c r="D3759" i="5"/>
  <c r="E1837" i="5"/>
  <c r="D1837" i="5"/>
  <c r="E4691" i="5"/>
  <c r="D4691" i="5"/>
  <c r="E3687" i="5"/>
  <c r="D3687" i="5"/>
  <c r="E3679" i="5"/>
  <c r="D3679" i="5"/>
  <c r="E4688" i="5"/>
  <c r="D4688" i="5"/>
  <c r="E358" i="5"/>
  <c r="D358" i="5"/>
  <c r="E4685" i="5"/>
  <c r="D4685" i="5"/>
  <c r="E3623" i="5"/>
  <c r="D3623" i="5"/>
  <c r="E3591" i="5"/>
  <c r="D3591" i="5"/>
  <c r="E3919" i="5"/>
  <c r="D3919" i="5"/>
  <c r="E3575" i="5"/>
  <c r="D3575" i="5"/>
  <c r="E4681" i="5"/>
  <c r="D4681" i="5"/>
  <c r="E3179" i="5"/>
  <c r="D3179" i="5"/>
  <c r="E1810" i="5"/>
  <c r="D1810" i="5"/>
  <c r="E3511" i="5"/>
  <c r="D3511" i="5"/>
  <c r="E1308" i="5"/>
  <c r="D1308" i="5"/>
  <c r="E3463" i="5"/>
  <c r="D3463" i="5"/>
  <c r="E3447" i="5"/>
  <c r="D3447" i="5"/>
  <c r="E3158" i="5"/>
  <c r="D3158" i="5"/>
  <c r="E5140" i="5"/>
  <c r="D5140" i="5"/>
  <c r="E3391" i="5"/>
  <c r="D3391" i="5"/>
  <c r="E3383" i="5"/>
  <c r="D3383" i="5"/>
  <c r="E4650" i="5"/>
  <c r="D4650" i="5"/>
  <c r="E3367" i="5"/>
  <c r="D3367" i="5"/>
  <c r="E3359" i="5"/>
  <c r="D3359" i="5"/>
  <c r="E3335" i="5"/>
  <c r="D3335" i="5"/>
  <c r="E3327" i="5"/>
  <c r="D3327" i="5"/>
  <c r="E3311" i="5"/>
  <c r="D3311" i="5"/>
  <c r="E3295" i="5"/>
  <c r="D3295" i="5"/>
  <c r="E3127" i="5"/>
  <c r="D3127" i="5"/>
  <c r="E1289" i="5"/>
  <c r="D1289" i="5"/>
  <c r="E494" i="5"/>
  <c r="D494" i="5"/>
  <c r="E1781" i="5"/>
  <c r="D1781" i="5"/>
  <c r="E3231" i="5"/>
  <c r="D3231" i="5"/>
  <c r="E1772" i="5"/>
  <c r="D1772" i="5"/>
  <c r="E1277" i="5"/>
  <c r="D1277" i="5"/>
  <c r="E3167" i="5"/>
  <c r="D3167" i="5"/>
  <c r="E239" i="5"/>
  <c r="D239" i="5"/>
  <c r="E3135" i="5"/>
  <c r="D3135" i="5"/>
  <c r="E3119" i="5"/>
  <c r="D3119" i="5"/>
  <c r="E3111" i="5"/>
  <c r="D3111" i="5"/>
  <c r="E3103" i="5"/>
  <c r="D3103" i="5"/>
  <c r="E3071" i="5"/>
  <c r="D3071" i="5"/>
  <c r="E482" i="5"/>
  <c r="D482" i="5"/>
  <c r="E3055" i="5"/>
  <c r="D3055" i="5"/>
  <c r="E3039" i="5"/>
  <c r="D3039" i="5"/>
  <c r="E1259" i="5"/>
  <c r="D1259" i="5"/>
  <c r="E3007" i="5"/>
  <c r="D3007" i="5"/>
  <c r="E2999" i="5"/>
  <c r="D2999" i="5"/>
  <c r="E2983" i="5"/>
  <c r="D2983" i="5"/>
  <c r="E2951" i="5"/>
  <c r="D2951" i="5"/>
  <c r="E2935" i="5"/>
  <c r="D2935" i="5"/>
  <c r="E2919" i="5"/>
  <c r="D2919" i="5"/>
  <c r="E1248" i="5"/>
  <c r="D1248" i="5"/>
  <c r="E1247" i="5"/>
  <c r="D1247" i="5"/>
  <c r="E2260" i="5"/>
  <c r="D2260" i="5"/>
  <c r="E2871" i="5"/>
  <c r="D2871" i="5"/>
  <c r="E3821" i="5"/>
  <c r="D3821" i="5"/>
  <c r="E2823" i="5"/>
  <c r="D2823" i="5"/>
  <c r="E2807" i="5"/>
  <c r="D2807" i="5"/>
  <c r="E1748" i="5"/>
  <c r="D1748" i="5"/>
  <c r="E2759" i="5"/>
  <c r="D2759" i="5"/>
  <c r="E2735" i="5"/>
  <c r="D2735" i="5"/>
  <c r="E230" i="5"/>
  <c r="D230" i="5"/>
  <c r="E4585" i="5"/>
  <c r="D4585" i="5"/>
  <c r="E2679" i="5"/>
  <c r="D2679" i="5"/>
  <c r="E2671" i="5"/>
  <c r="D2671" i="5"/>
  <c r="E2655" i="5"/>
  <c r="D2655" i="5"/>
  <c r="E2623" i="5"/>
  <c r="D2623" i="5"/>
  <c r="E3002" i="5"/>
  <c r="D3002" i="5"/>
  <c r="E2591" i="5"/>
  <c r="D2591" i="5"/>
  <c r="E2567" i="5"/>
  <c r="D2567" i="5"/>
  <c r="E2551" i="5"/>
  <c r="D2551" i="5"/>
  <c r="E2375" i="5"/>
  <c r="D2375" i="5"/>
  <c r="E469" i="5"/>
  <c r="D469" i="5"/>
  <c r="E2295" i="5"/>
  <c r="D2295" i="5"/>
  <c r="E467" i="5"/>
  <c r="D467" i="5"/>
  <c r="E133" i="5"/>
  <c r="D133" i="5"/>
  <c r="E2914" i="5"/>
  <c r="D2914" i="5"/>
  <c r="E2119" i="5"/>
  <c r="D2119" i="5"/>
  <c r="E663" i="5"/>
  <c r="D663" i="5"/>
  <c r="E1692" i="5"/>
  <c r="D1692" i="5"/>
  <c r="E2055" i="5"/>
  <c r="D2055" i="5"/>
  <c r="E2904" i="5"/>
  <c r="D2904" i="5"/>
  <c r="E3682" i="5"/>
  <c r="D3682" i="5"/>
  <c r="E2896" i="5"/>
  <c r="D2896" i="5"/>
  <c r="E1959" i="5"/>
  <c r="D1959" i="5"/>
  <c r="E2178" i="5"/>
  <c r="D2178" i="5"/>
  <c r="E2886" i="5"/>
  <c r="D2886" i="5"/>
  <c r="E1879" i="5"/>
  <c r="D1879" i="5"/>
  <c r="E1831" i="5"/>
  <c r="D1831" i="5"/>
  <c r="E1815" i="5"/>
  <c r="D1815" i="5"/>
  <c r="E1799" i="5"/>
  <c r="D1799" i="5"/>
  <c r="E1751" i="5"/>
  <c r="D1751" i="5"/>
  <c r="E1703" i="5"/>
  <c r="D1703" i="5"/>
  <c r="E1687" i="5"/>
  <c r="D1687" i="5"/>
  <c r="E2148" i="5"/>
  <c r="D2148" i="5"/>
  <c r="E4440" i="5"/>
  <c r="D4440" i="5"/>
  <c r="E313" i="5"/>
  <c r="D313" i="5"/>
  <c r="E1527" i="5"/>
  <c r="D1527" i="5"/>
  <c r="E1495" i="5"/>
  <c r="D1495" i="5"/>
  <c r="E1463" i="5"/>
  <c r="D1463" i="5"/>
  <c r="E1131" i="5"/>
  <c r="D1131" i="5"/>
  <c r="E1279" i="5"/>
  <c r="D1279" i="5"/>
  <c r="E2085" i="5"/>
  <c r="D2085" i="5"/>
  <c r="E306" i="5"/>
  <c r="D306" i="5"/>
  <c r="E2743" i="5"/>
  <c r="D2743" i="5"/>
  <c r="E791" i="5"/>
  <c r="D791" i="5"/>
  <c r="E703" i="5"/>
  <c r="D703" i="5"/>
  <c r="E631" i="5"/>
  <c r="D631" i="5"/>
  <c r="E4319" i="5"/>
  <c r="D4319" i="5"/>
  <c r="E423" i="5"/>
  <c r="D423" i="5"/>
  <c r="E2646" i="5"/>
  <c r="D2646" i="5"/>
  <c r="E295" i="5"/>
  <c r="D295" i="5"/>
  <c r="E201" i="5"/>
  <c r="D201" i="5"/>
  <c r="E2608" i="5"/>
  <c r="D2608" i="5"/>
  <c r="E2011" i="5"/>
  <c r="D2011" i="5"/>
  <c r="E159" i="5"/>
  <c r="D159" i="5"/>
  <c r="E2578" i="5"/>
  <c r="D2578" i="5"/>
  <c r="E7" i="5"/>
  <c r="D7" i="5"/>
  <c r="E4765" i="5"/>
  <c r="D4765" i="5"/>
  <c r="E3733" i="5"/>
  <c r="D3733" i="5"/>
  <c r="E3565" i="5"/>
  <c r="D3565" i="5"/>
  <c r="E3861" i="5"/>
  <c r="D3861" i="5"/>
  <c r="E3101" i="5"/>
  <c r="D3101" i="5"/>
  <c r="E3517" i="5"/>
  <c r="D3517" i="5"/>
  <c r="E645" i="5"/>
  <c r="D645" i="5"/>
  <c r="E533" i="5"/>
  <c r="D533" i="5"/>
  <c r="E531" i="5"/>
  <c r="D531" i="5"/>
  <c r="E1881" i="5"/>
  <c r="D1881" i="5"/>
  <c r="E777" i="5"/>
  <c r="D777" i="5"/>
  <c r="E3992" i="5"/>
  <c r="D3992" i="5"/>
  <c r="E1841" i="5"/>
  <c r="D1841" i="5"/>
  <c r="E993" i="5"/>
  <c r="D993" i="5"/>
  <c r="E3824" i="5"/>
  <c r="D3824" i="5"/>
  <c r="E3776" i="5"/>
  <c r="D3776" i="5"/>
  <c r="E2315" i="5"/>
  <c r="D2315" i="5"/>
  <c r="E3905" i="5"/>
  <c r="D3905" i="5"/>
  <c r="E3146" i="5"/>
  <c r="D3146" i="5"/>
  <c r="E3871" i="5"/>
  <c r="D3871" i="5"/>
  <c r="E3859" i="5"/>
  <c r="D3859" i="5"/>
  <c r="E5135" i="5"/>
  <c r="D5135" i="5"/>
  <c r="E3128" i="5"/>
  <c r="D3128" i="5"/>
  <c r="E5130" i="5"/>
  <c r="D5130" i="5"/>
  <c r="E2952" i="5"/>
  <c r="D2952" i="5"/>
  <c r="E2936" i="5"/>
  <c r="D2936" i="5"/>
  <c r="E1754" i="5"/>
  <c r="D1754" i="5"/>
  <c r="E3813" i="5"/>
  <c r="D3813" i="5"/>
  <c r="E3786" i="5"/>
  <c r="D3786" i="5"/>
  <c r="E2472" i="5"/>
  <c r="D2472" i="5"/>
  <c r="E5287" i="5"/>
  <c r="D5287" i="5"/>
  <c r="E2536" i="5"/>
  <c r="D2536" i="5"/>
  <c r="E4156" i="5"/>
  <c r="D4156" i="5"/>
  <c r="E5238" i="5"/>
  <c r="D5238" i="5"/>
  <c r="E5174" i="5"/>
  <c r="D5174" i="5"/>
  <c r="E1039" i="5"/>
  <c r="D1039" i="5"/>
  <c r="E1963" i="5"/>
  <c r="D1963" i="5"/>
  <c r="E5094" i="5"/>
  <c r="D5094" i="5"/>
  <c r="E1419" i="5"/>
  <c r="D1419" i="5"/>
  <c r="E1416" i="5"/>
  <c r="D1416" i="5"/>
  <c r="E4998" i="5"/>
  <c r="D4998" i="5"/>
  <c r="E4105" i="5"/>
  <c r="D4105" i="5"/>
  <c r="E4942" i="5"/>
  <c r="D4942" i="5"/>
  <c r="E2503" i="5"/>
  <c r="D2503" i="5"/>
  <c r="E4099" i="5"/>
  <c r="D4099" i="5"/>
  <c r="E4838" i="5"/>
  <c r="D4838" i="5"/>
  <c r="E3280" i="5"/>
  <c r="D3280" i="5"/>
  <c r="E4074" i="5"/>
  <c r="D4074" i="5"/>
  <c r="E1394" i="5"/>
  <c r="D1394" i="5"/>
  <c r="E3267" i="5"/>
  <c r="D3267" i="5"/>
  <c r="E4622" i="5"/>
  <c r="D4622" i="5"/>
  <c r="E4582" i="5"/>
  <c r="D4582" i="5"/>
  <c r="E4550" i="5"/>
  <c r="D4550" i="5"/>
  <c r="E2456" i="5"/>
  <c r="D2456" i="5"/>
  <c r="E1895" i="5"/>
  <c r="D1895" i="5"/>
  <c r="E2445" i="5"/>
  <c r="D2445" i="5"/>
  <c r="E4294" i="5"/>
  <c r="D4294" i="5"/>
  <c r="E4278" i="5"/>
  <c r="D4278" i="5"/>
  <c r="E4262" i="5"/>
  <c r="D4262" i="5"/>
  <c r="E4246" i="5"/>
  <c r="D4246" i="5"/>
  <c r="E4238" i="5"/>
  <c r="D4238" i="5"/>
  <c r="E4198" i="5"/>
  <c r="D4198" i="5"/>
  <c r="E4748" i="5"/>
  <c r="D4748" i="5"/>
  <c r="E4009" i="5"/>
  <c r="D4009" i="5"/>
  <c r="E4006" i="5"/>
  <c r="D4006" i="5"/>
  <c r="E2405" i="5"/>
  <c r="D2405" i="5"/>
  <c r="E5201" i="5"/>
  <c r="D5201" i="5"/>
  <c r="E5199" i="5"/>
  <c r="D5199" i="5"/>
  <c r="E4740" i="5"/>
  <c r="D4740" i="5"/>
  <c r="E4736" i="5"/>
  <c r="D4736" i="5"/>
  <c r="E4022" i="5"/>
  <c r="D4022" i="5"/>
  <c r="E257" i="5"/>
  <c r="D257" i="5"/>
  <c r="E1008" i="5"/>
  <c r="D1008" i="5"/>
  <c r="E2390" i="5"/>
  <c r="D2390" i="5"/>
  <c r="E369" i="5"/>
  <c r="D369" i="5"/>
  <c r="E774" i="5"/>
  <c r="D774" i="5"/>
  <c r="E773" i="5"/>
  <c r="D773" i="5"/>
  <c r="E3886" i="5"/>
  <c r="D3886" i="5"/>
  <c r="E3854" i="5"/>
  <c r="D3854" i="5"/>
  <c r="E3790" i="5"/>
  <c r="D3790" i="5"/>
  <c r="E5316" i="5"/>
  <c r="D5316" i="5"/>
  <c r="E361" i="5"/>
  <c r="D361" i="5"/>
  <c r="E3734" i="5"/>
  <c r="D3734" i="5"/>
  <c r="E2342" i="5"/>
  <c r="D2342" i="5"/>
  <c r="E3702" i="5"/>
  <c r="D3702" i="5"/>
  <c r="E3670" i="5"/>
  <c r="D3670" i="5"/>
  <c r="E3662" i="5"/>
  <c r="D3662" i="5"/>
  <c r="E3606" i="5"/>
  <c r="D3606" i="5"/>
  <c r="E3558" i="5"/>
  <c r="D3558" i="5"/>
  <c r="E3518" i="5"/>
  <c r="D3518" i="5"/>
  <c r="E3478" i="5"/>
  <c r="D3478" i="5"/>
  <c r="E3446" i="5"/>
  <c r="D3446" i="5"/>
  <c r="E3894" i="5"/>
  <c r="D3894" i="5"/>
  <c r="E3342" i="5"/>
  <c r="D3342" i="5"/>
  <c r="E3302" i="5"/>
  <c r="D3302" i="5"/>
  <c r="E948" i="5"/>
  <c r="D948" i="5"/>
  <c r="E1789" i="5"/>
  <c r="D1789" i="5"/>
  <c r="E349" i="5"/>
  <c r="D349" i="5"/>
  <c r="E5139" i="5"/>
  <c r="D5139" i="5"/>
  <c r="E1776" i="5"/>
  <c r="D1776" i="5"/>
  <c r="E936" i="5"/>
  <c r="D936" i="5"/>
  <c r="E5131" i="5"/>
  <c r="D5131" i="5"/>
  <c r="E3086" i="5"/>
  <c r="D3086" i="5"/>
  <c r="E1261" i="5"/>
  <c r="D1261" i="5"/>
  <c r="E3030" i="5"/>
  <c r="D3030" i="5"/>
  <c r="E4616" i="5"/>
  <c r="D4616" i="5"/>
  <c r="E2934" i="5"/>
  <c r="D2934" i="5"/>
  <c r="E2265" i="5"/>
  <c r="D2265" i="5"/>
  <c r="E2894" i="5"/>
  <c r="D2894" i="5"/>
  <c r="E1753" i="5"/>
  <c r="D1753" i="5"/>
  <c r="E2790" i="5"/>
  <c r="D2790" i="5"/>
  <c r="E2774" i="5"/>
  <c r="D2774" i="5"/>
  <c r="E2766" i="5"/>
  <c r="D2766" i="5"/>
  <c r="E2750" i="5"/>
  <c r="D2750" i="5"/>
  <c r="E2718" i="5"/>
  <c r="D2718" i="5"/>
  <c r="E2710" i="5"/>
  <c r="D2710" i="5"/>
  <c r="E4584" i="5"/>
  <c r="D4584" i="5"/>
  <c r="E2678" i="5"/>
  <c r="D2678" i="5"/>
  <c r="E2638" i="5"/>
  <c r="D2638" i="5"/>
  <c r="E2606" i="5"/>
  <c r="D2606" i="5"/>
  <c r="E140" i="5"/>
  <c r="D140" i="5"/>
  <c r="E2470" i="5"/>
  <c r="D2470" i="5"/>
  <c r="E2414" i="5"/>
  <c r="D2414" i="5"/>
  <c r="E2350" i="5"/>
  <c r="D2350" i="5"/>
  <c r="E2334" i="5"/>
  <c r="D2334" i="5"/>
  <c r="E2286" i="5"/>
  <c r="D2286" i="5"/>
  <c r="E136" i="5"/>
  <c r="D136" i="5"/>
  <c r="E4516" i="5"/>
  <c r="D4516" i="5"/>
  <c r="E2094" i="5"/>
  <c r="D2094" i="5"/>
  <c r="E893" i="5"/>
  <c r="D893" i="5"/>
  <c r="E1966" i="5"/>
  <c r="D1966" i="5"/>
  <c r="E1958" i="5"/>
  <c r="D1958" i="5"/>
  <c r="E5334" i="5"/>
  <c r="D5334" i="5"/>
  <c r="E1902" i="5"/>
  <c r="D1902" i="5"/>
  <c r="E5004" i="5"/>
  <c r="D5004" i="5"/>
  <c r="E1742" i="5"/>
  <c r="D1742" i="5"/>
  <c r="E1702" i="5"/>
  <c r="D1702" i="5"/>
  <c r="E1662" i="5"/>
  <c r="D1662" i="5"/>
  <c r="E1566" i="5"/>
  <c r="D1566" i="5"/>
  <c r="E1486" i="5"/>
  <c r="D1486" i="5"/>
  <c r="E1358" i="5"/>
  <c r="D1358" i="5"/>
  <c r="E4396" i="5"/>
  <c r="D4396" i="5"/>
  <c r="E1270" i="5"/>
  <c r="D1270" i="5"/>
  <c r="E1166" i="5"/>
  <c r="D1166" i="5"/>
  <c r="E1094" i="5"/>
  <c r="D1094" i="5"/>
  <c r="E1014" i="5"/>
  <c r="D1014" i="5"/>
  <c r="E942" i="5"/>
  <c r="D942" i="5"/>
  <c r="E910" i="5"/>
  <c r="D910" i="5"/>
  <c r="E878" i="5"/>
  <c r="D878" i="5"/>
  <c r="E2064" i="5"/>
  <c r="D2064" i="5"/>
  <c r="E830" i="5"/>
  <c r="D830" i="5"/>
  <c r="E750" i="5"/>
  <c r="D750" i="5"/>
  <c r="E718" i="5"/>
  <c r="D718" i="5"/>
  <c r="E646" i="5"/>
  <c r="D646" i="5"/>
  <c r="E590" i="5"/>
  <c r="D590" i="5"/>
  <c r="E566" i="5"/>
  <c r="D566" i="5"/>
  <c r="E843" i="5"/>
  <c r="D843" i="5"/>
  <c r="E4243" i="5"/>
  <c r="D4243" i="5"/>
  <c r="E342" i="5"/>
  <c r="D342" i="5"/>
  <c r="E2408" i="5"/>
  <c r="D2408" i="5"/>
  <c r="E4013" i="5"/>
  <c r="D4013" i="5"/>
  <c r="E3646" i="5"/>
  <c r="D3646" i="5"/>
  <c r="E3503" i="5"/>
  <c r="D3503" i="5"/>
  <c r="E749" i="5"/>
  <c r="D749" i="5"/>
  <c r="E4336" i="5"/>
  <c r="D4336" i="5"/>
  <c r="E2032" i="5"/>
  <c r="D2032" i="5"/>
  <c r="E2627" i="5"/>
  <c r="D2627" i="5"/>
  <c r="E5332" i="5"/>
  <c r="D5332" i="5"/>
  <c r="E5252" i="5"/>
  <c r="D5252" i="5"/>
  <c r="E5172" i="5"/>
  <c r="D5172" i="5"/>
  <c r="E3300" i="5"/>
  <c r="D3300" i="5"/>
  <c r="E4540" i="5"/>
  <c r="D4540" i="5"/>
  <c r="E4776" i="5"/>
  <c r="D4776" i="5"/>
  <c r="E4308" i="5"/>
  <c r="D4308" i="5"/>
  <c r="E3860" i="5"/>
  <c r="D3860" i="5"/>
  <c r="E1812" i="5"/>
  <c r="D1812" i="5"/>
  <c r="E3548" i="5"/>
  <c r="D3548" i="5"/>
  <c r="E2304" i="5"/>
  <c r="D2304" i="5"/>
  <c r="E3348" i="5"/>
  <c r="D3348" i="5"/>
  <c r="E1773" i="5"/>
  <c r="D1773" i="5"/>
  <c r="E3849" i="5"/>
  <c r="D3849" i="5"/>
  <c r="E3140" i="5"/>
  <c r="D3140" i="5"/>
  <c r="E1764" i="5"/>
  <c r="D1764" i="5"/>
  <c r="E3004" i="5"/>
  <c r="D3004" i="5"/>
  <c r="E4609" i="5"/>
  <c r="D4609" i="5"/>
  <c r="E2708" i="5"/>
  <c r="D2708" i="5"/>
  <c r="E3018" i="5"/>
  <c r="D3018" i="5"/>
  <c r="E470" i="5"/>
  <c r="D470" i="5"/>
  <c r="E2364" i="5"/>
  <c r="D2364" i="5"/>
  <c r="E2324" i="5"/>
  <c r="D2324" i="5"/>
  <c r="E2236" i="5"/>
  <c r="D2236" i="5"/>
  <c r="E2172" i="5"/>
  <c r="D2172" i="5"/>
  <c r="E2124" i="5"/>
  <c r="D2124" i="5"/>
  <c r="E1691" i="5"/>
  <c r="D1691" i="5"/>
  <c r="E4481" i="5"/>
  <c r="D4481" i="5"/>
  <c r="E638" i="5"/>
  <c r="D638" i="5"/>
  <c r="E2158" i="5"/>
  <c r="D2158" i="5"/>
  <c r="E1580" i="5"/>
  <c r="D1580" i="5"/>
  <c r="E1148" i="5"/>
  <c r="D1148" i="5"/>
  <c r="E956" i="5"/>
  <c r="D956" i="5"/>
  <c r="E932" i="5"/>
  <c r="D932" i="5"/>
  <c r="E884" i="5"/>
  <c r="D884" i="5"/>
  <c r="E4353" i="5"/>
  <c r="D4353" i="5"/>
  <c r="E540" i="5"/>
  <c r="D540" i="5"/>
  <c r="E2026" i="5"/>
  <c r="D2026" i="5"/>
  <c r="E598" i="5"/>
  <c r="D598" i="5"/>
  <c r="E1933" i="5"/>
  <c r="D1933" i="5"/>
  <c r="E4741" i="5"/>
  <c r="D4741" i="5"/>
  <c r="E4101" i="5"/>
  <c r="D4101" i="5"/>
  <c r="E3991" i="5"/>
  <c r="D3991" i="5"/>
  <c r="E2909" i="5"/>
  <c r="D2909" i="5"/>
  <c r="E2613" i="5"/>
  <c r="D2613" i="5"/>
  <c r="E2213" i="5"/>
  <c r="D2213" i="5"/>
  <c r="E4957" i="5"/>
  <c r="D4957" i="5"/>
  <c r="E837" i="5"/>
  <c r="D837" i="5"/>
  <c r="E2690" i="5"/>
  <c r="D2690" i="5"/>
  <c r="E381" i="5"/>
  <c r="D381" i="5"/>
  <c r="E4221" i="5"/>
  <c r="D4221" i="5"/>
  <c r="E13" i="5"/>
  <c r="D13" i="5"/>
  <c r="E5403" i="5"/>
  <c r="D5403" i="5"/>
  <c r="E5307" i="5"/>
  <c r="D5307" i="5"/>
  <c r="E799" i="5"/>
  <c r="D799" i="5"/>
  <c r="E3279" i="5"/>
  <c r="D3279" i="5"/>
  <c r="E536" i="5"/>
  <c r="D536" i="5"/>
  <c r="E4659" i="5"/>
  <c r="D4659" i="5"/>
  <c r="E4635" i="5"/>
  <c r="D4635" i="5"/>
  <c r="E4555" i="5"/>
  <c r="D4555" i="5"/>
  <c r="E3993" i="5"/>
  <c r="D3993" i="5"/>
  <c r="E3811" i="5"/>
  <c r="D3811" i="5"/>
  <c r="E2323" i="5"/>
  <c r="D2323" i="5"/>
  <c r="E1931" i="5"/>
  <c r="D1931" i="5"/>
  <c r="E1619" i="5"/>
  <c r="D1619" i="5"/>
  <c r="E1483" i="5"/>
  <c r="D1483" i="5"/>
  <c r="E4397" i="5"/>
  <c r="D4397" i="5"/>
  <c r="E2088" i="5"/>
  <c r="D2088" i="5"/>
  <c r="E1051" i="5"/>
  <c r="D1051" i="5"/>
  <c r="E2073" i="5"/>
  <c r="D2073" i="5"/>
  <c r="E971" i="5"/>
  <c r="D971" i="5"/>
  <c r="E923" i="5"/>
  <c r="D923" i="5"/>
  <c r="E907" i="5"/>
  <c r="D907" i="5"/>
  <c r="E787" i="5"/>
  <c r="D787" i="5"/>
  <c r="E723" i="5"/>
  <c r="D723" i="5"/>
  <c r="E659" i="5"/>
  <c r="D659" i="5"/>
  <c r="E2052" i="5"/>
  <c r="D2052" i="5"/>
  <c r="E2687" i="5"/>
  <c r="D2687" i="5"/>
  <c r="E2040" i="5"/>
  <c r="D2040" i="5"/>
  <c r="E347" i="5"/>
  <c r="D347" i="5"/>
  <c r="E153" i="5"/>
  <c r="D153" i="5"/>
  <c r="E227" i="5"/>
  <c r="D227" i="5"/>
  <c r="E85" i="5"/>
  <c r="D85" i="5"/>
  <c r="E2572" i="5"/>
  <c r="D2572" i="5"/>
  <c r="E269" i="5"/>
  <c r="D269" i="5"/>
  <c r="E2562" i="5"/>
  <c r="D2562" i="5"/>
  <c r="E3376" i="5"/>
  <c r="D3376" i="5"/>
  <c r="E19" i="5"/>
  <c r="D19" i="5"/>
  <c r="E4043" i="5"/>
  <c r="D4043" i="5"/>
  <c r="E4229" i="5"/>
  <c r="D4229" i="5"/>
  <c r="E1045" i="5"/>
  <c r="D1045" i="5"/>
  <c r="E4348" i="5"/>
  <c r="D4348" i="5"/>
  <c r="E525" i="5"/>
  <c r="D525" i="5"/>
  <c r="E5171" i="5"/>
  <c r="D5171" i="5"/>
  <c r="E5051" i="5"/>
  <c r="D5051" i="5"/>
  <c r="E4843" i="5"/>
  <c r="D4843" i="5"/>
  <c r="E70" i="5"/>
  <c r="D70" i="5"/>
  <c r="E782" i="5"/>
  <c r="D782" i="5"/>
  <c r="E5221" i="5"/>
  <c r="D5221" i="5"/>
  <c r="E4443" i="5"/>
  <c r="D4443" i="5"/>
  <c r="E4403" i="5"/>
  <c r="D4403" i="5"/>
  <c r="E4203" i="5"/>
  <c r="D4203" i="5"/>
  <c r="E20" i="5"/>
  <c r="D20" i="5"/>
  <c r="E3875" i="5"/>
  <c r="D3875" i="5"/>
  <c r="E5178" i="5"/>
  <c r="D5178" i="5"/>
  <c r="E5161" i="5"/>
  <c r="D5161" i="5"/>
  <c r="E3139" i="5"/>
  <c r="D3139" i="5"/>
  <c r="E1264" i="5"/>
  <c r="D1264" i="5"/>
  <c r="E2723" i="5"/>
  <c r="D2723" i="5"/>
  <c r="E674" i="5"/>
  <c r="D674" i="5"/>
  <c r="E2186" i="5"/>
  <c r="D2186" i="5"/>
  <c r="E2142" i="5"/>
  <c r="D2142" i="5"/>
  <c r="E2818" i="5"/>
  <c r="D2818" i="5"/>
  <c r="E1435" i="5"/>
  <c r="D1435" i="5"/>
  <c r="E1307" i="5"/>
  <c r="D1307" i="5"/>
  <c r="E546" i="5"/>
  <c r="D546" i="5"/>
  <c r="E410" i="5"/>
  <c r="D410" i="5"/>
  <c r="E3368" i="5"/>
  <c r="D3368" i="5"/>
  <c r="E3" i="5"/>
  <c r="E4525" i="5"/>
  <c r="D4525" i="5"/>
  <c r="E989" i="5"/>
  <c r="D989" i="5"/>
  <c r="E3485" i="5"/>
  <c r="D3485" i="5"/>
  <c r="E1258" i="5"/>
  <c r="D1258" i="5"/>
  <c r="E2797" i="5"/>
  <c r="D2797" i="5"/>
  <c r="E1219" i="5"/>
  <c r="D1219" i="5"/>
  <c r="E4515" i="5"/>
  <c r="D4515" i="5"/>
  <c r="E709" i="5"/>
  <c r="D709" i="5"/>
  <c r="E509" i="5"/>
  <c r="D509" i="5"/>
  <c r="E21" i="5"/>
  <c r="D21" i="5"/>
  <c r="E4891" i="5"/>
  <c r="D4891" i="5"/>
  <c r="E4795" i="5"/>
  <c r="D4795" i="5"/>
  <c r="E4715" i="5"/>
  <c r="D4715" i="5"/>
  <c r="E4799" i="5"/>
  <c r="D4799" i="5"/>
  <c r="E4363" i="5"/>
  <c r="D4363" i="5"/>
  <c r="E4283" i="5"/>
  <c r="D4283" i="5"/>
  <c r="E4147" i="5"/>
  <c r="D4147" i="5"/>
  <c r="E3363" i="5"/>
  <c r="D3363" i="5"/>
  <c r="E736" i="5"/>
  <c r="D736" i="5"/>
  <c r="E3869" i="5"/>
  <c r="D3869" i="5"/>
  <c r="E489" i="5"/>
  <c r="D489" i="5"/>
  <c r="E3099" i="5"/>
  <c r="D3099" i="5"/>
  <c r="E2907" i="5"/>
  <c r="D2907" i="5"/>
  <c r="E2224" i="5"/>
  <c r="D2224" i="5"/>
  <c r="E1717" i="5"/>
  <c r="D1717" i="5"/>
  <c r="E4975" i="5"/>
  <c r="D4975" i="5"/>
  <c r="E4970" i="5"/>
  <c r="D4970" i="5"/>
  <c r="E1331" i="5"/>
  <c r="D1331" i="5"/>
  <c r="E1243" i="5"/>
  <c r="D1243" i="5"/>
  <c r="E1179" i="5"/>
  <c r="D1179" i="5"/>
  <c r="E629" i="5"/>
  <c r="D629" i="5"/>
  <c r="E1099" i="5"/>
  <c r="D1099" i="5"/>
  <c r="E5225" i="5"/>
  <c r="D5225" i="5"/>
  <c r="E5089" i="5"/>
  <c r="D5089" i="5"/>
  <c r="E5009" i="5"/>
  <c r="D5009" i="5"/>
  <c r="E4905" i="5"/>
  <c r="D4905" i="5"/>
  <c r="E4593" i="5"/>
  <c r="D4593" i="5"/>
  <c r="E4513" i="5"/>
  <c r="D4513" i="5"/>
  <c r="E4049" i="5"/>
  <c r="D4049" i="5"/>
  <c r="E1385" i="5"/>
  <c r="D1385" i="5"/>
  <c r="E1381" i="5"/>
  <c r="D1381" i="5"/>
  <c r="E2446" i="5"/>
  <c r="D2446" i="5"/>
  <c r="E3245" i="5"/>
  <c r="D3245" i="5"/>
  <c r="E781" i="5"/>
  <c r="D781" i="5"/>
  <c r="E5209" i="5"/>
  <c r="D5209" i="5"/>
  <c r="E4761" i="5"/>
  <c r="D4761" i="5"/>
  <c r="E4305" i="5"/>
  <c r="D4305" i="5"/>
  <c r="E4289" i="5"/>
  <c r="D4289" i="5"/>
  <c r="E4273" i="5"/>
  <c r="D4273" i="5"/>
  <c r="E4265" i="5"/>
  <c r="D4265" i="5"/>
  <c r="E4225" i="5"/>
  <c r="D4225" i="5"/>
  <c r="E4209" i="5"/>
  <c r="D4209" i="5"/>
  <c r="E4751" i="5"/>
  <c r="D4751" i="5"/>
  <c r="E4177" i="5"/>
  <c r="D4177" i="5"/>
  <c r="E1859" i="5"/>
  <c r="D1859" i="5"/>
  <c r="E4129" i="5"/>
  <c r="D4129" i="5"/>
  <c r="E3998" i="5"/>
  <c r="D3998" i="5"/>
  <c r="E4097" i="5"/>
  <c r="D4097" i="5"/>
  <c r="E4081" i="5"/>
  <c r="D4081" i="5"/>
  <c r="E521" i="5"/>
  <c r="D521" i="5"/>
  <c r="E5196" i="5"/>
  <c r="D5196" i="5"/>
  <c r="E4033" i="5"/>
  <c r="D4033" i="5"/>
  <c r="E4017" i="5"/>
  <c r="D4017" i="5"/>
  <c r="E1846" i="5"/>
  <c r="D1846" i="5"/>
  <c r="E3985" i="5"/>
  <c r="D3985" i="5"/>
  <c r="E3945" i="5"/>
  <c r="D3945" i="5"/>
  <c r="E3913" i="5"/>
  <c r="D3913" i="5"/>
  <c r="E515" i="5"/>
  <c r="D515" i="5"/>
  <c r="E3881" i="5"/>
  <c r="D3881" i="5"/>
  <c r="E3857" i="5"/>
  <c r="D3857" i="5"/>
  <c r="E1323" i="5"/>
  <c r="D1323" i="5"/>
  <c r="E3208" i="5"/>
  <c r="D3208" i="5"/>
  <c r="E1322" i="5"/>
  <c r="D1322" i="5"/>
  <c r="E4712" i="5"/>
  <c r="D4712" i="5"/>
  <c r="E3785" i="5"/>
  <c r="D3785" i="5"/>
  <c r="E3948" i="5"/>
  <c r="D3948" i="5"/>
  <c r="E3761" i="5"/>
  <c r="D3761" i="5"/>
  <c r="E3753" i="5"/>
  <c r="D3753" i="5"/>
  <c r="E3729" i="5"/>
  <c r="D3729" i="5"/>
  <c r="E1824" i="5"/>
  <c r="D1824" i="5"/>
  <c r="E3705" i="5"/>
  <c r="D3705" i="5"/>
  <c r="E3937" i="5"/>
  <c r="D3937" i="5"/>
  <c r="E142" i="5"/>
  <c r="D142" i="5"/>
  <c r="E508" i="5"/>
  <c r="D508" i="5"/>
  <c r="E1820" i="5"/>
  <c r="D1820" i="5"/>
  <c r="E4686" i="5"/>
  <c r="D4686" i="5"/>
  <c r="E965" i="5"/>
  <c r="D965" i="5"/>
  <c r="E3193" i="5"/>
  <c r="D3193" i="5"/>
  <c r="E2310" i="5"/>
  <c r="D2310" i="5"/>
  <c r="E3577" i="5"/>
  <c r="D3577" i="5"/>
  <c r="E3561" i="5"/>
  <c r="D3561" i="5"/>
  <c r="E3537" i="5"/>
  <c r="D3537" i="5"/>
  <c r="E3529" i="5"/>
  <c r="D3529" i="5"/>
  <c r="E3521" i="5"/>
  <c r="D3521" i="5"/>
  <c r="E3497" i="5"/>
  <c r="D3497" i="5"/>
  <c r="E3449" i="5"/>
  <c r="D3449" i="5"/>
  <c r="E3441" i="5"/>
  <c r="D3441" i="5"/>
  <c r="E2291" i="5"/>
  <c r="D2291" i="5"/>
  <c r="E5405" i="5"/>
  <c r="D5405" i="5"/>
  <c r="E3353" i="5"/>
  <c r="D3353" i="5"/>
  <c r="E3337" i="5"/>
  <c r="D3337" i="5"/>
  <c r="E3329" i="5"/>
  <c r="D3329" i="5"/>
  <c r="E495" i="5"/>
  <c r="D495" i="5"/>
  <c r="E3880" i="5"/>
  <c r="D3880" i="5"/>
  <c r="E3874" i="5"/>
  <c r="D3874" i="5"/>
  <c r="E3873" i="5"/>
  <c r="D3873" i="5"/>
  <c r="E2284" i="5"/>
  <c r="D2284" i="5"/>
  <c r="E3867" i="5"/>
  <c r="D3867" i="5"/>
  <c r="E5138" i="5"/>
  <c r="D5138" i="5"/>
  <c r="E187" i="5"/>
  <c r="D187" i="5"/>
  <c r="E3852" i="5"/>
  <c r="D3852" i="5"/>
  <c r="E3185" i="5"/>
  <c r="D3185" i="5"/>
  <c r="E3153" i="5"/>
  <c r="D3153" i="5"/>
  <c r="E3145" i="5"/>
  <c r="D3145" i="5"/>
  <c r="E3137" i="5"/>
  <c r="D3137" i="5"/>
  <c r="E3121" i="5"/>
  <c r="D3121" i="5"/>
  <c r="E3089" i="5"/>
  <c r="D3089" i="5"/>
  <c r="E3073" i="5"/>
  <c r="D3073" i="5"/>
  <c r="E3057" i="5"/>
  <c r="D3057" i="5"/>
  <c r="E3025" i="5"/>
  <c r="D3025" i="5"/>
  <c r="E3017" i="5"/>
  <c r="D3017" i="5"/>
  <c r="E2271" i="5"/>
  <c r="D2271" i="5"/>
  <c r="E3001" i="5"/>
  <c r="D3001" i="5"/>
  <c r="E2993" i="5"/>
  <c r="D2993" i="5"/>
  <c r="E2985" i="5"/>
  <c r="D2985" i="5"/>
  <c r="E3841" i="5"/>
  <c r="D3841" i="5"/>
  <c r="E2266" i="5"/>
  <c r="D2266" i="5"/>
  <c r="E3839" i="5"/>
  <c r="D3839" i="5"/>
  <c r="E931" i="5"/>
  <c r="D931" i="5"/>
  <c r="E2889" i="5"/>
  <c r="D2889" i="5"/>
  <c r="E2873" i="5"/>
  <c r="D2873" i="5"/>
  <c r="E2865" i="5"/>
  <c r="D2865" i="5"/>
  <c r="E2857" i="5"/>
  <c r="D2857" i="5"/>
  <c r="E2809" i="5"/>
  <c r="D2809" i="5"/>
  <c r="E2793" i="5"/>
  <c r="D2793" i="5"/>
  <c r="E4594" i="5"/>
  <c r="D4594" i="5"/>
  <c r="E2745" i="5"/>
  <c r="D2745" i="5"/>
  <c r="E3804" i="5"/>
  <c r="D3804" i="5"/>
  <c r="E2697" i="5"/>
  <c r="D2697" i="5"/>
  <c r="E2689" i="5"/>
  <c r="D2689" i="5"/>
  <c r="E3015" i="5"/>
  <c r="D3015" i="5"/>
  <c r="E2665" i="5"/>
  <c r="D2665" i="5"/>
  <c r="E2633" i="5"/>
  <c r="D2633" i="5"/>
  <c r="E2625" i="5"/>
  <c r="D2625" i="5"/>
  <c r="E2617" i="5"/>
  <c r="D2617" i="5"/>
  <c r="E2609" i="5"/>
  <c r="D2609" i="5"/>
  <c r="E2577" i="5"/>
  <c r="D2577" i="5"/>
  <c r="E2569" i="5"/>
  <c r="D2569" i="5"/>
  <c r="E475" i="5"/>
  <c r="D475" i="5"/>
  <c r="E2974" i="5"/>
  <c r="D2974" i="5"/>
  <c r="E2441" i="5"/>
  <c r="D2441" i="5"/>
  <c r="E2393" i="5"/>
  <c r="D2393" i="5"/>
  <c r="E2946" i="5"/>
  <c r="D2946" i="5"/>
  <c r="E1723" i="5"/>
  <c r="D1723" i="5"/>
  <c r="E2944" i="5"/>
  <c r="D2944" i="5"/>
  <c r="E223" i="5"/>
  <c r="D223" i="5"/>
  <c r="E2249" i="5"/>
  <c r="D2249" i="5"/>
  <c r="E1209" i="5"/>
  <c r="D1209" i="5"/>
  <c r="E2185" i="5"/>
  <c r="D2185" i="5"/>
  <c r="E2153" i="5"/>
  <c r="D2153" i="5"/>
  <c r="E2137" i="5"/>
  <c r="D2137" i="5"/>
  <c r="E463" i="5"/>
  <c r="D463" i="5"/>
  <c r="E12" i="5"/>
  <c r="D12" i="5"/>
  <c r="E2195" i="5"/>
  <c r="D2195" i="5"/>
  <c r="E2025" i="5"/>
  <c r="D2025" i="5"/>
  <c r="E4489" i="5"/>
  <c r="D4489" i="5"/>
  <c r="E4479" i="5"/>
  <c r="D4479" i="5"/>
  <c r="E888" i="5"/>
  <c r="D888" i="5"/>
  <c r="E1849" i="5"/>
  <c r="D1849" i="5"/>
  <c r="E1833" i="5"/>
  <c r="D1833" i="5"/>
  <c r="E1769" i="5"/>
  <c r="D1769" i="5"/>
  <c r="E1673" i="5"/>
  <c r="D1673" i="5"/>
  <c r="E1665" i="5"/>
  <c r="D1665" i="5"/>
  <c r="E1657" i="5"/>
  <c r="D1657" i="5"/>
  <c r="E1601" i="5"/>
  <c r="D1601" i="5"/>
  <c r="E1537" i="5"/>
  <c r="D1537" i="5"/>
  <c r="E4977" i="5"/>
  <c r="D4977" i="5"/>
  <c r="E1449" i="5"/>
  <c r="D1449" i="5"/>
  <c r="E1133" i="5"/>
  <c r="D1133" i="5"/>
  <c r="E2116" i="5"/>
  <c r="D2116" i="5"/>
  <c r="E1321" i="5"/>
  <c r="D1321" i="5"/>
  <c r="E4390" i="5"/>
  <c r="D4390" i="5"/>
  <c r="E1257" i="5"/>
  <c r="D1257" i="5"/>
  <c r="E30" i="5"/>
  <c r="D30" i="5"/>
  <c r="E1145" i="5"/>
  <c r="D1145" i="5"/>
  <c r="E1129" i="5"/>
  <c r="D1129" i="5"/>
  <c r="E2758" i="5"/>
  <c r="D2758" i="5"/>
  <c r="E4948" i="5"/>
  <c r="D4948" i="5"/>
  <c r="E1001" i="5"/>
  <c r="D1001" i="5"/>
  <c r="E937" i="5"/>
  <c r="D937" i="5"/>
  <c r="E889" i="5"/>
  <c r="D889" i="5"/>
  <c r="E4927" i="5"/>
  <c r="D4927" i="5"/>
  <c r="E3481" i="5"/>
  <c r="D3481" i="5"/>
  <c r="E2698" i="5"/>
  <c r="D2698" i="5"/>
  <c r="E729" i="5"/>
  <c r="D729" i="5"/>
  <c r="E681" i="5"/>
  <c r="D681" i="5"/>
  <c r="E617" i="5"/>
  <c r="D617" i="5"/>
  <c r="E2046" i="5"/>
  <c r="D2046" i="5"/>
  <c r="E438" i="5"/>
  <c r="D438" i="5"/>
  <c r="E614" i="5"/>
  <c r="D614" i="5"/>
  <c r="E2664" i="5"/>
  <c r="D2664" i="5"/>
  <c r="E288" i="5"/>
  <c r="D288" i="5"/>
  <c r="E3412" i="5"/>
  <c r="D3412" i="5"/>
  <c r="E337" i="5"/>
  <c r="D337" i="5"/>
  <c r="E406" i="5"/>
  <c r="D406" i="5"/>
  <c r="E399" i="5"/>
  <c r="D399" i="5"/>
  <c r="E81" i="5"/>
  <c r="D81" i="5"/>
  <c r="E267" i="5"/>
  <c r="E5198" i="5"/>
  <c r="E5246" i="5"/>
  <c r="E4878" i="5"/>
  <c r="E4830" i="5"/>
  <c r="E5232" i="5"/>
  <c r="E4726" i="5"/>
  <c r="E2479" i="5"/>
  <c r="E4059" i="5"/>
  <c r="E4486" i="5"/>
  <c r="E4310" i="5"/>
  <c r="E4230" i="5"/>
  <c r="E4214" i="5"/>
  <c r="E5117" i="5"/>
  <c r="E3278" i="5"/>
  <c r="E4701" i="5"/>
  <c r="E4621" i="5"/>
  <c r="E4057" i="5"/>
  <c r="E4485" i="5"/>
  <c r="E4461" i="5"/>
  <c r="E5012" i="5"/>
  <c r="E4932" i="5"/>
  <c r="E5350" i="5"/>
  <c r="E4987" i="5"/>
  <c r="E4851" i="5"/>
  <c r="E4070" i="5"/>
  <c r="E1391" i="5"/>
  <c r="E4459" i="5"/>
  <c r="E4068" i="5"/>
  <c r="E4788" i="5"/>
  <c r="E4054" i="5"/>
  <c r="E2450" i="5"/>
  <c r="E197" i="5"/>
  <c r="E1377" i="5"/>
  <c r="E4337" i="5"/>
  <c r="E147" i="5"/>
  <c r="E1883" i="5"/>
  <c r="E4241" i="5"/>
  <c r="E4201" i="5"/>
  <c r="E4744" i="5"/>
  <c r="E3234" i="5"/>
  <c r="E3969" i="5"/>
  <c r="E3953" i="5"/>
  <c r="E116" i="5"/>
  <c r="E2382" i="5"/>
  <c r="E255" i="5"/>
  <c r="E3889" i="5"/>
  <c r="E5400" i="5"/>
  <c r="E5392" i="5"/>
  <c r="E5384" i="5"/>
  <c r="E822" i="5"/>
  <c r="E5368" i="5"/>
  <c r="E3344" i="5"/>
  <c r="E3333" i="5"/>
  <c r="E5344" i="5"/>
  <c r="E2543" i="5"/>
  <c r="E1991" i="5"/>
  <c r="E5320" i="5"/>
  <c r="E4880" i="5"/>
  <c r="E3322" i="5"/>
  <c r="E396" i="5"/>
  <c r="E5278" i="5"/>
  <c r="E5280" i="5"/>
  <c r="E5272" i="5"/>
  <c r="E5264" i="5"/>
  <c r="E5256" i="5"/>
  <c r="E62" i="5"/>
  <c r="E5240" i="5"/>
  <c r="E3310" i="5"/>
  <c r="E5260" i="5"/>
  <c r="E5216" i="5"/>
  <c r="E5208" i="5"/>
  <c r="E5200" i="5"/>
  <c r="E1040" i="5"/>
  <c r="E813" i="5"/>
  <c r="E5176" i="5"/>
  <c r="E5168" i="5"/>
  <c r="E5160" i="5"/>
  <c r="E3306" i="5"/>
  <c r="E5144" i="5"/>
  <c r="E5136" i="5"/>
  <c r="E5128" i="5"/>
  <c r="E5120" i="5"/>
  <c r="E3304" i="5"/>
  <c r="E5104" i="5"/>
  <c r="E4122" i="5"/>
  <c r="E3299" i="5"/>
  <c r="E5080" i="5"/>
  <c r="E4853" i="5"/>
  <c r="E393" i="5"/>
  <c r="E5056" i="5"/>
  <c r="E1949" i="5"/>
  <c r="E5040" i="5"/>
  <c r="E5032" i="5"/>
  <c r="E4108" i="5"/>
  <c r="E1412" i="5"/>
  <c r="E2510" i="5"/>
  <c r="E1409" i="5"/>
  <c r="E2508" i="5"/>
  <c r="E4984" i="5"/>
  <c r="E4976" i="5"/>
  <c r="E803" i="5"/>
  <c r="E1404" i="5"/>
  <c r="E4952" i="5"/>
  <c r="E1942" i="5"/>
  <c r="E4936" i="5"/>
  <c r="E4928" i="5"/>
  <c r="E559" i="5"/>
  <c r="E4837" i="5"/>
  <c r="E557" i="5"/>
  <c r="E4835" i="5"/>
  <c r="E556" i="5"/>
  <c r="E4834" i="5"/>
  <c r="E549" i="5"/>
  <c r="E4864" i="5"/>
  <c r="E4856" i="5"/>
  <c r="E5236" i="5"/>
  <c r="E1936" i="5"/>
  <c r="E538" i="5"/>
  <c r="E4824" i="5"/>
  <c r="E4816" i="5"/>
  <c r="E4808" i="5"/>
  <c r="E4800" i="5"/>
  <c r="E4792" i="5"/>
  <c r="E4784" i="5"/>
  <c r="E1401" i="5"/>
  <c r="E4823" i="5"/>
  <c r="E1930" i="5"/>
  <c r="E4752" i="5"/>
  <c r="E100" i="5"/>
  <c r="E3276" i="5"/>
  <c r="E3274" i="5"/>
  <c r="E5231" i="5"/>
  <c r="E4071" i="5"/>
  <c r="E4704" i="5"/>
  <c r="E4696" i="5"/>
  <c r="E4069" i="5"/>
  <c r="E3269" i="5"/>
  <c r="E5230" i="5"/>
  <c r="E4664" i="5"/>
  <c r="E2481" i="5"/>
  <c r="E4067" i="5"/>
  <c r="E2478" i="5"/>
  <c r="E5228" i="5"/>
  <c r="E4624" i="5"/>
  <c r="E4066" i="5"/>
  <c r="E3259" i="5"/>
  <c r="E532" i="5"/>
  <c r="E4592" i="5"/>
  <c r="E382" i="5"/>
  <c r="E1900" i="5"/>
  <c r="E4568" i="5"/>
  <c r="E3255" i="5"/>
  <c r="E4058" i="5"/>
  <c r="E4544" i="5"/>
  <c r="E4536" i="5"/>
  <c r="E5222" i="5"/>
  <c r="E3251" i="5"/>
  <c r="E4512" i="5"/>
  <c r="E4504" i="5"/>
  <c r="E1029" i="5"/>
  <c r="E2457" i="5"/>
  <c r="E4480" i="5"/>
  <c r="E4472" i="5"/>
  <c r="E1389" i="5"/>
  <c r="E4456" i="5"/>
  <c r="E4448" i="5"/>
  <c r="E4039" i="5"/>
  <c r="E4432" i="5"/>
  <c r="E4424" i="5"/>
  <c r="E4416" i="5"/>
  <c r="E4408" i="5"/>
  <c r="E1379" i="5"/>
  <c r="E4392" i="5"/>
  <c r="E4772" i="5"/>
  <c r="E1888" i="5"/>
  <c r="E4872" i="5"/>
  <c r="E3999" i="5"/>
  <c r="E3983" i="5"/>
  <c r="E775" i="5"/>
  <c r="E5318" i="5"/>
  <c r="E3218" i="5"/>
  <c r="E2956" i="5"/>
  <c r="E2924" i="5"/>
  <c r="E4572" i="5"/>
  <c r="E2452" i="5"/>
  <c r="E683" i="5"/>
  <c r="E1076" i="5"/>
  <c r="E756" i="5"/>
  <c r="E2057" i="5"/>
  <c r="E3396" i="5"/>
  <c r="E1287" i="5"/>
  <c r="E4187" i="5"/>
  <c r="E1851" i="5"/>
  <c r="E4027" i="5"/>
  <c r="E5387" i="5"/>
  <c r="E3035" i="5"/>
  <c r="E3012" i="5"/>
  <c r="E1667" i="5"/>
  <c r="E3627" i="5"/>
  <c r="E1475" i="5"/>
  <c r="E1443" i="5"/>
  <c r="E1427" i="5"/>
  <c r="E1134" i="5"/>
  <c r="E4968" i="5"/>
  <c r="E1371" i="5"/>
  <c r="E3602" i="5"/>
  <c r="E1347" i="5"/>
  <c r="E1315" i="5"/>
  <c r="E1299" i="5"/>
  <c r="E3593" i="5"/>
  <c r="E2789" i="5"/>
  <c r="E3585" i="5"/>
  <c r="E1251" i="5"/>
  <c r="E1235" i="5"/>
  <c r="E2086" i="5"/>
  <c r="E861" i="5"/>
  <c r="E1171" i="5"/>
  <c r="E1155" i="5"/>
  <c r="E1589" i="5"/>
  <c r="E1115" i="5"/>
  <c r="E3547" i="5"/>
  <c r="E1091" i="5"/>
  <c r="E1075" i="5"/>
  <c r="E2755" i="5"/>
  <c r="E2753" i="5"/>
  <c r="E1035" i="5"/>
  <c r="E1027" i="5"/>
  <c r="E1003" i="5"/>
  <c r="E995" i="5"/>
  <c r="E979" i="5"/>
  <c r="E963" i="5"/>
  <c r="E3522" i="5"/>
  <c r="E301" i="5"/>
  <c r="E899" i="5"/>
  <c r="E875" i="5"/>
  <c r="E867" i="5"/>
  <c r="E851" i="5"/>
  <c r="E811" i="5"/>
  <c r="E293" i="5"/>
  <c r="E747" i="5"/>
  <c r="E739" i="5"/>
  <c r="E2053" i="5"/>
  <c r="E675" i="5"/>
  <c r="E4335" i="5"/>
  <c r="E4918" i="5"/>
  <c r="E4329" i="5"/>
  <c r="E563" i="5"/>
  <c r="E507" i="5"/>
  <c r="E499" i="5"/>
  <c r="E1100" i="5"/>
  <c r="E3420" i="5"/>
  <c r="E1520" i="5"/>
  <c r="E842" i="5"/>
  <c r="E4904" i="5"/>
  <c r="E379" i="5"/>
  <c r="E4902" i="5"/>
  <c r="E1499" i="5"/>
  <c r="E339" i="5"/>
  <c r="E283" i="5"/>
  <c r="E251" i="5"/>
  <c r="E119" i="5"/>
  <c r="E3400" i="5"/>
  <c r="E2584" i="5"/>
  <c r="E123" i="5"/>
  <c r="E83" i="5"/>
  <c r="E2976" i="5"/>
  <c r="E522" i="5"/>
  <c r="E298" i="5"/>
  <c r="E274" i="5"/>
  <c r="E2582" i="5"/>
  <c r="E74" i="5"/>
  <c r="E1442" i="5"/>
  <c r="E4551" i="5"/>
  <c r="E3825" i="5"/>
  <c r="E3777" i="5"/>
  <c r="E3721" i="5"/>
  <c r="E3200" i="5"/>
  <c r="E1310" i="5"/>
  <c r="E3609" i="5"/>
  <c r="E3505" i="5"/>
  <c r="E3473" i="5"/>
  <c r="E3465" i="5"/>
  <c r="E3409" i="5"/>
  <c r="E3393" i="5"/>
  <c r="E3377" i="5"/>
  <c r="E4648" i="5"/>
  <c r="E4642" i="5"/>
  <c r="E351" i="5"/>
  <c r="E3108" i="5"/>
  <c r="E2281" i="5"/>
  <c r="E3113" i="5"/>
  <c r="E1269" i="5"/>
  <c r="E3081" i="5"/>
  <c r="E2881" i="5"/>
  <c r="E2833" i="5"/>
  <c r="E1749" i="5"/>
  <c r="E2801" i="5"/>
  <c r="E710" i="5"/>
  <c r="E3019" i="5"/>
  <c r="E2737" i="5"/>
  <c r="E2705" i="5"/>
  <c r="E2673" i="5"/>
  <c r="E2641" i="5"/>
  <c r="E4561" i="5"/>
  <c r="E2537" i="5"/>
  <c r="E2521" i="5"/>
  <c r="E2409" i="5"/>
  <c r="E5050" i="5"/>
  <c r="E5048" i="5"/>
  <c r="E2257" i="5"/>
  <c r="E2105" i="5"/>
  <c r="E1993" i="5"/>
  <c r="E1929" i="5"/>
  <c r="E647" i="5"/>
  <c r="E2867" i="5"/>
  <c r="E1801" i="5"/>
  <c r="E1167" i="5"/>
  <c r="E1632" i="5"/>
  <c r="E1631" i="5"/>
  <c r="E1641" i="5"/>
  <c r="E1625" i="5"/>
  <c r="E2144" i="5"/>
  <c r="E1593" i="5"/>
  <c r="E1139" i="5"/>
  <c r="E1561" i="5"/>
  <c r="E1545" i="5"/>
  <c r="E3619" i="5"/>
  <c r="E1497" i="5"/>
  <c r="E2817" i="5"/>
  <c r="E1473" i="5"/>
  <c r="E1433" i="5"/>
  <c r="E1361" i="5"/>
  <c r="E1249" i="5"/>
  <c r="E4964" i="5"/>
  <c r="E4379" i="5"/>
  <c r="E1105" i="5"/>
  <c r="E4945" i="5"/>
  <c r="E961" i="5"/>
  <c r="E921" i="5"/>
  <c r="E448" i="5"/>
  <c r="E809" i="5"/>
  <c r="E793" i="5"/>
  <c r="E3493" i="5"/>
  <c r="E713" i="5"/>
  <c r="E665" i="5"/>
  <c r="E657" i="5"/>
  <c r="E649" i="5"/>
  <c r="E1112" i="5"/>
  <c r="E609" i="5"/>
  <c r="E585" i="5"/>
  <c r="E3435" i="5"/>
  <c r="E2041" i="5"/>
  <c r="E473" i="5"/>
  <c r="E1518" i="5"/>
  <c r="E2033" i="5"/>
  <c r="E2624" i="5"/>
  <c r="E279" i="5"/>
  <c r="E321" i="5"/>
  <c r="E604" i="5"/>
  <c r="E1482" i="5"/>
  <c r="E1478" i="5"/>
  <c r="E209" i="5"/>
  <c r="E1455" i="5"/>
  <c r="E16" i="5"/>
  <c r="E105" i="5"/>
  <c r="E97" i="5"/>
  <c r="E73" i="5"/>
  <c r="E2555" i="5"/>
  <c r="E3361" i="5"/>
  <c r="E4767" i="5"/>
  <c r="E2438" i="5"/>
  <c r="E4344" i="5"/>
  <c r="E4328" i="5"/>
  <c r="E527" i="5"/>
  <c r="E4312" i="5"/>
  <c r="E4304" i="5"/>
  <c r="E4296" i="5"/>
  <c r="E4280" i="5"/>
  <c r="E4272" i="5"/>
  <c r="E4264" i="5"/>
  <c r="E4248" i="5"/>
  <c r="E4232" i="5"/>
  <c r="E4010" i="5"/>
  <c r="E4216" i="5"/>
  <c r="E4756" i="5"/>
  <c r="E5204" i="5"/>
  <c r="E372" i="5"/>
  <c r="E3239" i="5"/>
  <c r="E260" i="5"/>
  <c r="E4152" i="5"/>
  <c r="E4144" i="5"/>
  <c r="E4136" i="5"/>
  <c r="E4128" i="5"/>
  <c r="E1858" i="5"/>
  <c r="E3997" i="5"/>
  <c r="E3236" i="5"/>
  <c r="E4096" i="5"/>
  <c r="E4088" i="5"/>
  <c r="E1852" i="5"/>
  <c r="E4072" i="5"/>
  <c r="E91" i="5"/>
  <c r="E1349" i="5"/>
  <c r="E5389" i="5"/>
  <c r="E520" i="5"/>
  <c r="E4016" i="5"/>
  <c r="E4008" i="5"/>
  <c r="E3984" i="5"/>
  <c r="E3976" i="5"/>
  <c r="E1007" i="5"/>
  <c r="E1005" i="5"/>
  <c r="E3944" i="5"/>
  <c r="E3928" i="5"/>
  <c r="E772" i="5"/>
  <c r="E2373" i="5"/>
  <c r="E3214" i="5"/>
  <c r="E4718" i="5"/>
  <c r="E3966" i="5"/>
  <c r="E3856" i="5"/>
  <c r="E3209" i="5"/>
  <c r="E2359" i="5"/>
  <c r="E3832" i="5"/>
  <c r="E5189" i="5"/>
  <c r="E3808" i="5"/>
  <c r="E3800" i="5"/>
  <c r="E5185" i="5"/>
  <c r="E5182" i="5"/>
  <c r="E3760" i="5"/>
  <c r="E252" i="5"/>
  <c r="E3744" i="5"/>
  <c r="E3736" i="5"/>
  <c r="E191" i="5"/>
  <c r="E3720" i="5"/>
  <c r="E3941" i="5"/>
  <c r="E2329" i="5"/>
  <c r="E3688" i="5"/>
  <c r="E511" i="5"/>
  <c r="E3199" i="5"/>
  <c r="E141" i="5"/>
  <c r="E3648" i="5"/>
  <c r="E3640" i="5"/>
  <c r="E3624" i="5"/>
  <c r="E762" i="5"/>
  <c r="E3600" i="5"/>
  <c r="E3192" i="5"/>
  <c r="E5157" i="5"/>
  <c r="E3576" i="5"/>
  <c r="E761" i="5"/>
  <c r="E3917" i="5"/>
  <c r="E3183" i="5"/>
  <c r="E3544" i="5"/>
  <c r="E3536" i="5"/>
  <c r="E3908" i="5"/>
  <c r="E3512" i="5"/>
  <c r="E3504" i="5"/>
  <c r="E3488" i="5"/>
  <c r="E3472" i="5"/>
  <c r="E3464" i="5"/>
  <c r="E3448" i="5"/>
  <c r="E3440" i="5"/>
  <c r="E3432" i="5"/>
  <c r="E3896" i="5"/>
  <c r="E1797" i="5"/>
  <c r="E3152" i="5"/>
  <c r="E951" i="5"/>
  <c r="E1795" i="5"/>
  <c r="E2290" i="5"/>
  <c r="E3890" i="5"/>
  <c r="E357" i="5"/>
  <c r="E2289" i="5"/>
  <c r="E3336" i="5"/>
  <c r="E3328" i="5"/>
  <c r="E3320" i="5"/>
  <c r="E3882" i="5"/>
  <c r="E3878" i="5"/>
  <c r="E3288" i="5"/>
  <c r="E735" i="5"/>
  <c r="E356" i="5"/>
  <c r="E353" i="5"/>
  <c r="E3232" i="5"/>
  <c r="E3224" i="5"/>
  <c r="E3216" i="5"/>
  <c r="E4638" i="5"/>
  <c r="E3851" i="5"/>
  <c r="E3184" i="5"/>
  <c r="E3168" i="5"/>
  <c r="E1275" i="5"/>
  <c r="E69" i="5"/>
  <c r="E1274" i="5"/>
  <c r="E1272" i="5"/>
  <c r="E3112" i="5"/>
  <c r="E1267" i="5"/>
  <c r="E3080" i="5"/>
  <c r="E3072" i="5"/>
  <c r="E348" i="5"/>
  <c r="E3048" i="5"/>
  <c r="E3032" i="5"/>
  <c r="E481" i="5"/>
  <c r="E3016" i="5"/>
  <c r="E3008" i="5"/>
  <c r="E3000" i="5"/>
  <c r="E3842" i="5"/>
  <c r="E2968" i="5"/>
  <c r="E480" i="5"/>
  <c r="E3062" i="5"/>
  <c r="E2928" i="5"/>
  <c r="E3838" i="5"/>
  <c r="E3046" i="5"/>
  <c r="E57" i="5"/>
  <c r="E2888" i="5"/>
  <c r="E2880" i="5"/>
  <c r="E2872" i="5"/>
  <c r="E2864" i="5"/>
  <c r="E3818" i="5"/>
  <c r="E1246" i="5"/>
  <c r="E2832" i="5"/>
  <c r="E2824" i="5"/>
  <c r="E2816" i="5"/>
  <c r="E2800" i="5"/>
  <c r="E4598" i="5"/>
  <c r="E3809" i="5"/>
  <c r="E3020" i="5"/>
  <c r="E2744" i="5"/>
  <c r="E2736" i="5"/>
  <c r="E2720" i="5"/>
  <c r="E113" i="5"/>
  <c r="E5093" i="5"/>
  <c r="E2696" i="5"/>
  <c r="E346" i="5"/>
  <c r="E4583" i="5"/>
  <c r="E2672" i="5"/>
  <c r="E4575" i="5"/>
  <c r="E3789" i="5"/>
  <c r="E2648" i="5"/>
  <c r="E2640" i="5"/>
  <c r="E2632" i="5"/>
  <c r="E2616" i="5"/>
  <c r="E4566" i="5"/>
  <c r="E2600" i="5"/>
  <c r="E5078" i="5"/>
  <c r="E3779" i="5"/>
  <c r="E2576" i="5"/>
  <c r="E5076" i="5"/>
  <c r="E2560" i="5"/>
  <c r="E2235" i="5"/>
  <c r="E2232" i="5"/>
  <c r="E2528" i="5"/>
  <c r="E2228" i="5"/>
  <c r="E2991" i="5"/>
  <c r="E2226" i="5"/>
  <c r="E4542" i="5"/>
  <c r="E2978" i="5"/>
  <c r="E4538" i="5"/>
  <c r="E2464" i="5"/>
  <c r="E5067" i="5"/>
  <c r="E139" i="5"/>
  <c r="E2962" i="5"/>
  <c r="E2432" i="5"/>
  <c r="E2424" i="5"/>
  <c r="E2416" i="5"/>
  <c r="E2400" i="5"/>
  <c r="E914" i="5"/>
  <c r="E2384" i="5"/>
  <c r="E2376" i="5"/>
  <c r="E2368" i="5"/>
  <c r="E2360" i="5"/>
  <c r="E1213" i="5"/>
  <c r="E2344" i="5"/>
  <c r="E2336" i="5"/>
  <c r="E2328" i="5"/>
  <c r="E2320" i="5"/>
  <c r="E913" i="5"/>
  <c r="E1716" i="5"/>
  <c r="E2296" i="5"/>
  <c r="E2218" i="5"/>
  <c r="E2280" i="5"/>
  <c r="E2940" i="5"/>
  <c r="E2925" i="5"/>
  <c r="E2256" i="5"/>
  <c r="E2248" i="5"/>
  <c r="E137" i="5"/>
  <c r="E44" i="5"/>
  <c r="E333" i="5"/>
  <c r="E4520" i="5"/>
  <c r="E684" i="5"/>
  <c r="E2920" i="5"/>
  <c r="E2184" i="5"/>
  <c r="E2209" i="5"/>
  <c r="E2168" i="5"/>
  <c r="E5029" i="5"/>
  <c r="E1197" i="5"/>
  <c r="E1196" i="5"/>
  <c r="E2136" i="5"/>
  <c r="E3706" i="5"/>
  <c r="E1694" i="5"/>
  <c r="E2906" i="5"/>
  <c r="E2096" i="5"/>
  <c r="E55" i="5"/>
  <c r="E2200" i="5"/>
  <c r="E178" i="5"/>
  <c r="E4496" i="5"/>
  <c r="E3696" i="5"/>
  <c r="E894" i="5"/>
  <c r="E5020" i="5"/>
  <c r="E2192" i="5"/>
  <c r="E2191" i="5"/>
  <c r="E2190" i="5"/>
  <c r="E2897" i="5"/>
  <c r="E2000" i="5"/>
  <c r="E175" i="5"/>
  <c r="E1984" i="5"/>
  <c r="E2895" i="5"/>
  <c r="E1669" i="5"/>
  <c r="E1960" i="5"/>
  <c r="E1952" i="5"/>
  <c r="E1944" i="5"/>
  <c r="E5014" i="5"/>
  <c r="E1192" i="5"/>
  <c r="E1912" i="5"/>
  <c r="E3661" i="5"/>
  <c r="E3658" i="5"/>
  <c r="E2884" i="5"/>
  <c r="E1880" i="5"/>
  <c r="E1872" i="5"/>
  <c r="E1864" i="5"/>
  <c r="E1856" i="5"/>
  <c r="E1848" i="5"/>
  <c r="E1832" i="5"/>
  <c r="E5406" i="5"/>
  <c r="E3649" i="5"/>
  <c r="E1643" i="5"/>
  <c r="E1800" i="5"/>
  <c r="E1792" i="5"/>
  <c r="E5006" i="5"/>
  <c r="E5005" i="5"/>
  <c r="E1768" i="5"/>
  <c r="E1638" i="5"/>
  <c r="E2852" i="5"/>
  <c r="E1736" i="5"/>
  <c r="E4460" i="5"/>
  <c r="E1720" i="5"/>
  <c r="E2842" i="5"/>
  <c r="E1704" i="5"/>
  <c r="E1696" i="5"/>
  <c r="E4449" i="5"/>
  <c r="E1680" i="5"/>
  <c r="E1672" i="5"/>
  <c r="E4996" i="5"/>
  <c r="E1656" i="5"/>
  <c r="E2149" i="5"/>
  <c r="E1640" i="5"/>
  <c r="E130" i="5"/>
  <c r="E5329" i="5"/>
  <c r="E1616" i="5"/>
  <c r="E1608" i="5"/>
  <c r="E315" i="5"/>
  <c r="E1584" i="5"/>
  <c r="E1576" i="5"/>
  <c r="E1568" i="5"/>
  <c r="E4979" i="5"/>
  <c r="E1552" i="5"/>
  <c r="E1544" i="5"/>
  <c r="E1528" i="5"/>
  <c r="E2129" i="5"/>
  <c r="E1512" i="5"/>
  <c r="E1504" i="5"/>
  <c r="E1496" i="5"/>
  <c r="E3618" i="5"/>
  <c r="E1480" i="5"/>
  <c r="E1472" i="5"/>
  <c r="E1617" i="5"/>
  <c r="E1456" i="5"/>
  <c r="E1440" i="5"/>
  <c r="E1615" i="5"/>
  <c r="E1424" i="5"/>
  <c r="E1610" i="5"/>
  <c r="E4969" i="5"/>
  <c r="E1392" i="5"/>
  <c r="E1384" i="5"/>
  <c r="E1376" i="5"/>
  <c r="E4966" i="5"/>
  <c r="E2112" i="5"/>
  <c r="E1603" i="5"/>
  <c r="E3596" i="5"/>
  <c r="E1599" i="5"/>
  <c r="E1328" i="5"/>
  <c r="E1320" i="5"/>
  <c r="E1598" i="5"/>
  <c r="E1304" i="5"/>
  <c r="E1130" i="5"/>
  <c r="E4387" i="5"/>
  <c r="E2093" i="5"/>
  <c r="E3587" i="5"/>
  <c r="E2785" i="5"/>
  <c r="E1594" i="5"/>
  <c r="E3583" i="5"/>
  <c r="E1232" i="5"/>
  <c r="E1224" i="5"/>
  <c r="E1216" i="5"/>
  <c r="E1200" i="5"/>
  <c r="E3570" i="5"/>
  <c r="E1184" i="5"/>
  <c r="E1176" i="5"/>
  <c r="E1168" i="5"/>
  <c r="E1160" i="5"/>
  <c r="E1152" i="5"/>
  <c r="E3559" i="5"/>
  <c r="E1136" i="5"/>
  <c r="E1128" i="5"/>
  <c r="E4954" i="5"/>
  <c r="E2769" i="5"/>
  <c r="E3546" i="5"/>
  <c r="E1096" i="5"/>
  <c r="E1088" i="5"/>
  <c r="E1080" i="5"/>
  <c r="E1072" i="5"/>
  <c r="E1056" i="5"/>
  <c r="E4949" i="5"/>
  <c r="E4372" i="5"/>
  <c r="E3540" i="5"/>
  <c r="E1024" i="5"/>
  <c r="E1016" i="5"/>
  <c r="E1121" i="5"/>
  <c r="E1000" i="5"/>
  <c r="E1559" i="5"/>
  <c r="E984" i="5"/>
  <c r="E4944" i="5"/>
  <c r="E968" i="5"/>
  <c r="E960" i="5"/>
  <c r="E952" i="5"/>
  <c r="E944" i="5"/>
  <c r="E4360" i="5"/>
  <c r="E928" i="5"/>
  <c r="E1555" i="5"/>
  <c r="E2728" i="5"/>
  <c r="E2069" i="5"/>
  <c r="E896" i="5"/>
  <c r="E4940" i="5"/>
  <c r="E872" i="5"/>
  <c r="E864" i="5"/>
  <c r="E856" i="5"/>
  <c r="E3510" i="5"/>
  <c r="E840" i="5"/>
  <c r="E215" i="5"/>
  <c r="E2716" i="5"/>
  <c r="E816" i="5"/>
  <c r="E107" i="5"/>
  <c r="E800" i="5"/>
  <c r="E3496" i="5"/>
  <c r="E784" i="5"/>
  <c r="E211" i="5"/>
  <c r="E447" i="5"/>
  <c r="E446" i="5"/>
  <c r="E752" i="5"/>
  <c r="E744" i="5"/>
  <c r="E3469" i="5"/>
  <c r="E728" i="5"/>
  <c r="E720" i="5"/>
  <c r="E712" i="5"/>
  <c r="E2692" i="5"/>
  <c r="E619" i="5"/>
  <c r="E688" i="5"/>
  <c r="E680" i="5"/>
  <c r="E672" i="5"/>
  <c r="E664" i="5"/>
  <c r="E648" i="5"/>
  <c r="E640" i="5"/>
  <c r="E632" i="5"/>
  <c r="E616" i="5"/>
  <c r="E608" i="5"/>
  <c r="E600" i="5"/>
  <c r="E2044" i="5"/>
  <c r="E560" i="5"/>
  <c r="E4320" i="5"/>
  <c r="E544" i="5"/>
  <c r="E2680" i="5"/>
  <c r="E1526" i="5"/>
  <c r="E504" i="5"/>
  <c r="E1104" i="5"/>
  <c r="E1522" i="5"/>
  <c r="E1515" i="5"/>
  <c r="E428" i="5"/>
  <c r="E440" i="5"/>
  <c r="E841" i="5"/>
  <c r="E416" i="5"/>
  <c r="E408" i="5"/>
  <c r="E3414" i="5"/>
  <c r="E368" i="5"/>
  <c r="E360" i="5"/>
  <c r="E4899" i="5"/>
  <c r="E328" i="5"/>
  <c r="E320" i="5"/>
  <c r="E312" i="5"/>
  <c r="E205" i="5"/>
  <c r="E2023" i="5"/>
  <c r="E280" i="5"/>
  <c r="E154" i="5"/>
  <c r="E256" i="5"/>
  <c r="E1488" i="5"/>
  <c r="E232" i="5"/>
  <c r="E272" i="5"/>
  <c r="E192" i="5"/>
  <c r="E404" i="5"/>
  <c r="E168" i="5"/>
  <c r="E1067" i="5"/>
  <c r="E152" i="5"/>
  <c r="E400" i="5"/>
  <c r="E1451" i="5"/>
  <c r="E3379" i="5"/>
  <c r="E3375" i="5"/>
  <c r="E72" i="5"/>
  <c r="E2005" i="5"/>
  <c r="E40" i="5"/>
  <c r="E24" i="5"/>
  <c r="E2135" i="5"/>
  <c r="E3831" i="5"/>
  <c r="E3204" i="5"/>
  <c r="E3751" i="5"/>
  <c r="E987" i="5"/>
  <c r="E3703" i="5"/>
  <c r="E3671" i="5"/>
  <c r="E3615" i="5"/>
  <c r="E3567" i="5"/>
  <c r="E3907" i="5"/>
  <c r="E3175" i="5"/>
  <c r="E3487" i="5"/>
  <c r="E3455" i="5"/>
  <c r="E3439" i="5"/>
  <c r="E1779" i="5"/>
  <c r="E186" i="5"/>
  <c r="E3159" i="5"/>
  <c r="E3848" i="5"/>
  <c r="E4632" i="5"/>
  <c r="E3064" i="5"/>
  <c r="E2267" i="5"/>
  <c r="E2943" i="5"/>
  <c r="E2927" i="5"/>
  <c r="E2847" i="5"/>
  <c r="E3027" i="5"/>
  <c r="E2783" i="5"/>
  <c r="E3805" i="5"/>
  <c r="E2239" i="5"/>
  <c r="E5086" i="5"/>
  <c r="E2647" i="5"/>
  <c r="E4570" i="5"/>
  <c r="E3782" i="5"/>
  <c r="E1229" i="5"/>
  <c r="E2225" i="5"/>
  <c r="E2471" i="5"/>
  <c r="E2455" i="5"/>
  <c r="E2407" i="5"/>
  <c r="E2391" i="5"/>
  <c r="E2343" i="5"/>
  <c r="E2327" i="5"/>
  <c r="E5045" i="5"/>
  <c r="E1706" i="5"/>
  <c r="E2151" i="5"/>
  <c r="E1863" i="5"/>
  <c r="E2863" i="5"/>
  <c r="E1735" i="5"/>
  <c r="E5328" i="5"/>
  <c r="E1607" i="5"/>
  <c r="E1543" i="5"/>
  <c r="E1479" i="5"/>
  <c r="E3538" i="5"/>
  <c r="E1548" i="5"/>
  <c r="E850" i="5"/>
  <c r="E711" i="5"/>
  <c r="E3452" i="5"/>
  <c r="E543" i="5"/>
  <c r="E519" i="5"/>
  <c r="E104" i="5"/>
  <c r="E424" i="5"/>
  <c r="E3415" i="5"/>
  <c r="E4219" i="5"/>
  <c r="E2017" i="5"/>
  <c r="E2592" i="5"/>
  <c r="E31" i="5"/>
  <c r="E4288" i="5"/>
  <c r="E880" i="5"/>
  <c r="E4150" i="5"/>
  <c r="E4102" i="5"/>
  <c r="E4046" i="5"/>
  <c r="E3982" i="5"/>
  <c r="E3211" i="5"/>
  <c r="E3814" i="5"/>
  <c r="E3952" i="5"/>
  <c r="E2313" i="5"/>
  <c r="E4668" i="5"/>
  <c r="E3173" i="5"/>
  <c r="E3406" i="5"/>
  <c r="E4649" i="5"/>
  <c r="E2282" i="5"/>
  <c r="E3098" i="5"/>
  <c r="E3022" i="5"/>
  <c r="E3006" i="5"/>
  <c r="E2958" i="5"/>
  <c r="E3820" i="5"/>
  <c r="E706" i="5"/>
  <c r="E915" i="5"/>
  <c r="E2542" i="5"/>
  <c r="E2975" i="5"/>
  <c r="E2430" i="5"/>
  <c r="E340" i="5"/>
  <c r="E3718" i="5"/>
  <c r="E3713" i="5"/>
  <c r="E2078" i="5"/>
  <c r="E1676" i="5"/>
  <c r="E219" i="5"/>
  <c r="E5379" i="5"/>
  <c r="E1710" i="5"/>
  <c r="E1646" i="5"/>
  <c r="E1582" i="5"/>
  <c r="E1620" i="5"/>
  <c r="E1454" i="5"/>
  <c r="E452" i="5"/>
  <c r="E4958" i="5"/>
  <c r="E1102" i="5"/>
  <c r="E3535" i="5"/>
  <c r="E3501" i="5"/>
  <c r="E212" i="5"/>
  <c r="E758" i="5"/>
  <c r="E670" i="5"/>
  <c r="E606" i="5"/>
  <c r="E430" i="5"/>
  <c r="E2596" i="5"/>
  <c r="E2014" i="5"/>
  <c r="E1447" i="5"/>
  <c r="E54" i="5"/>
  <c r="E4729" i="5"/>
  <c r="E3912" i="5"/>
  <c r="E115" i="5"/>
  <c r="E920" i="5"/>
  <c r="E2661" i="5"/>
  <c r="E226" i="5"/>
  <c r="E2565" i="5"/>
  <c r="E2341" i="5"/>
  <c r="E3669" i="5"/>
  <c r="E1909" i="5"/>
  <c r="E2160" i="5"/>
  <c r="E1445" i="5"/>
  <c r="E3611" i="5"/>
  <c r="E1429" i="5"/>
  <c r="E1413" i="5"/>
  <c r="E3605" i="5"/>
  <c r="E4400" i="5"/>
  <c r="E4398" i="5"/>
  <c r="E1341" i="5"/>
  <c r="E1317" i="5"/>
  <c r="E1596" i="5"/>
  <c r="E1127" i="5"/>
  <c r="E1253" i="5"/>
  <c r="E1124" i="5"/>
  <c r="E1237" i="5"/>
  <c r="E1189" i="5"/>
  <c r="E1181" i="5"/>
  <c r="E1173" i="5"/>
  <c r="E2771" i="5"/>
  <c r="E1117" i="5"/>
  <c r="E1109" i="5"/>
  <c r="E1085" i="5"/>
  <c r="E2075" i="5"/>
  <c r="E1053" i="5"/>
  <c r="E3527" i="5"/>
  <c r="E981" i="5"/>
  <c r="E933" i="5"/>
  <c r="E925" i="5"/>
  <c r="E2071" i="5"/>
  <c r="E901" i="5"/>
  <c r="E869" i="5"/>
  <c r="E821" i="5"/>
  <c r="E3470" i="5"/>
  <c r="E693" i="5"/>
  <c r="E685" i="5"/>
  <c r="E3436" i="5"/>
  <c r="E4333" i="5"/>
  <c r="E501" i="5"/>
  <c r="E443" i="5"/>
  <c r="E2031" i="5"/>
  <c r="E373" i="5"/>
  <c r="E365" i="5"/>
  <c r="E2020" i="5"/>
  <c r="E2605" i="5"/>
  <c r="E253" i="5"/>
  <c r="E229" i="5"/>
  <c r="E181" i="5"/>
  <c r="E825" i="5"/>
  <c r="E198" i="5"/>
  <c r="E117" i="5"/>
  <c r="E101" i="5"/>
  <c r="E77" i="5"/>
  <c r="E4178" i="5"/>
  <c r="E1057" i="5"/>
  <c r="E3352" i="5"/>
  <c r="E5391" i="5"/>
  <c r="E5367" i="5"/>
  <c r="E1437" i="5"/>
  <c r="E578" i="5"/>
  <c r="E5279" i="5"/>
  <c r="E5271" i="5"/>
  <c r="E5247" i="5"/>
  <c r="E4154" i="5"/>
  <c r="E1968" i="5"/>
  <c r="E5258" i="5"/>
  <c r="E5207" i="5"/>
  <c r="E4871" i="5"/>
  <c r="E5167" i="5"/>
  <c r="E5151" i="5"/>
  <c r="E4862" i="5"/>
  <c r="E5111" i="5"/>
  <c r="E5087" i="5"/>
  <c r="E5063" i="5"/>
  <c r="E3294" i="5"/>
  <c r="E1034" i="5"/>
  <c r="E4999" i="5"/>
  <c r="E4983" i="5"/>
  <c r="E4967" i="5"/>
  <c r="E4842" i="5"/>
  <c r="E4840" i="5"/>
  <c r="E4903" i="5"/>
  <c r="E4879" i="5"/>
  <c r="E4855" i="5"/>
  <c r="E2497" i="5"/>
  <c r="E4807" i="5"/>
  <c r="E387" i="5"/>
  <c r="E1396" i="5"/>
  <c r="E4727" i="5"/>
  <c r="E4703" i="5"/>
  <c r="E4679" i="5"/>
  <c r="E4813" i="5"/>
  <c r="E4631" i="5"/>
  <c r="E4607" i="5"/>
  <c r="E4810" i="5"/>
  <c r="E4559" i="5"/>
  <c r="E4055" i="5"/>
  <c r="E4511" i="5"/>
  <c r="E1897" i="5"/>
  <c r="E5343" i="5"/>
  <c r="E5210" i="5"/>
  <c r="E5324" i="5"/>
  <c r="E4399" i="5"/>
  <c r="E4383" i="5"/>
  <c r="E4359" i="5"/>
  <c r="E1885" i="5"/>
  <c r="E4311" i="5"/>
  <c r="E4279" i="5"/>
  <c r="E594" i="5"/>
  <c r="E5375" i="5"/>
  <c r="E5351" i="5"/>
  <c r="E5327" i="5"/>
  <c r="E5303" i="5"/>
  <c r="E4165" i="5"/>
  <c r="E5263" i="5"/>
  <c r="E4875" i="5"/>
  <c r="E3307" i="5"/>
  <c r="E1038" i="5"/>
  <c r="E1420" i="5"/>
  <c r="E5071" i="5"/>
  <c r="E5055" i="5"/>
  <c r="E5031" i="5"/>
  <c r="E2509" i="5"/>
  <c r="E1407" i="5"/>
  <c r="E805" i="5"/>
  <c r="E4951" i="5"/>
  <c r="E801" i="5"/>
  <c r="E4895" i="5"/>
  <c r="E2500" i="5"/>
  <c r="E2498" i="5"/>
  <c r="E4815" i="5"/>
  <c r="E4791" i="5"/>
  <c r="E2491" i="5"/>
  <c r="E4743" i="5"/>
  <c r="E4719" i="5"/>
  <c r="E1920" i="5"/>
  <c r="E4663" i="5"/>
  <c r="E4639" i="5"/>
  <c r="E4615" i="5"/>
  <c r="E4543" i="5"/>
  <c r="E3250" i="5"/>
  <c r="E4786" i="5"/>
  <c r="E1026" i="5"/>
  <c r="E4038" i="5"/>
  <c r="E5206" i="5"/>
  <c r="E1368" i="5"/>
  <c r="E4303" i="5"/>
  <c r="E4287" i="5"/>
  <c r="E4868" i="5"/>
  <c r="E5407" i="5"/>
  <c r="E5383" i="5"/>
  <c r="E5335" i="5"/>
  <c r="E5311" i="5"/>
  <c r="E5255" i="5"/>
  <c r="E5175" i="5"/>
  <c r="E5159" i="5"/>
  <c r="E266" i="5"/>
  <c r="E5079" i="5"/>
  <c r="E3293" i="5"/>
  <c r="E4935" i="5"/>
  <c r="E4911" i="5"/>
  <c r="E796" i="5"/>
  <c r="E790" i="5"/>
  <c r="E1938" i="5"/>
  <c r="E4831" i="5"/>
  <c r="E785" i="5"/>
  <c r="E4783" i="5"/>
  <c r="E4759" i="5"/>
  <c r="E4735" i="5"/>
  <c r="E2486" i="5"/>
  <c r="E4687" i="5"/>
  <c r="E3268" i="5"/>
  <c r="E1906" i="5"/>
  <c r="E4623" i="5"/>
  <c r="E4599" i="5"/>
  <c r="E4591" i="5"/>
  <c r="E4061" i="5"/>
  <c r="E5224" i="5"/>
  <c r="E261" i="5"/>
  <c r="E4503" i="5"/>
  <c r="E4781" i="5"/>
  <c r="E4455" i="5"/>
  <c r="E1382" i="5"/>
  <c r="E4423" i="5"/>
  <c r="E4407" i="5"/>
  <c r="E4391" i="5"/>
  <c r="E1023" i="5"/>
  <c r="E4343" i="5"/>
  <c r="E4327" i="5"/>
  <c r="E4295" i="5"/>
  <c r="E5291" i="5"/>
  <c r="E5397" i="5"/>
  <c r="E268" i="5"/>
  <c r="E5381" i="5"/>
  <c r="E5373" i="5"/>
  <c r="E5365" i="5"/>
  <c r="E5357" i="5"/>
  <c r="E5349" i="5"/>
  <c r="E5341" i="5"/>
  <c r="E2540" i="5"/>
  <c r="E1044" i="5"/>
  <c r="E5317" i="5"/>
  <c r="E2535" i="5"/>
  <c r="E5301" i="5"/>
  <c r="E1990" i="5"/>
  <c r="E5285" i="5"/>
  <c r="E1432" i="5"/>
  <c r="E5269" i="5"/>
  <c r="E5261" i="5"/>
  <c r="E5265" i="5"/>
  <c r="E1971" i="5"/>
  <c r="E3313" i="5"/>
  <c r="E5229" i="5"/>
  <c r="E4145" i="5"/>
  <c r="E5213" i="5"/>
  <c r="E5352" i="5"/>
  <c r="E5197" i="5"/>
  <c r="E4869" i="5"/>
  <c r="E5181" i="5"/>
  <c r="E5173" i="5"/>
  <c r="E4865" i="5"/>
  <c r="E4137" i="5"/>
  <c r="E5149" i="5"/>
  <c r="E5141" i="5"/>
  <c r="E5133" i="5"/>
  <c r="E4134" i="5"/>
  <c r="E3303" i="5"/>
  <c r="E4133" i="5"/>
  <c r="E5250" i="5"/>
  <c r="E5085" i="5"/>
  <c r="E5077" i="5"/>
  <c r="E5069" i="5"/>
  <c r="E5061" i="5"/>
  <c r="E572" i="5"/>
  <c r="E808" i="5"/>
  <c r="E5037" i="5"/>
  <c r="E2512" i="5"/>
  <c r="E5021" i="5"/>
  <c r="E5013" i="5"/>
  <c r="E1945" i="5"/>
  <c r="E3287" i="5"/>
  <c r="E4989" i="5"/>
  <c r="E4981" i="5"/>
  <c r="E2505" i="5"/>
  <c r="E3286" i="5"/>
  <c r="E568" i="5"/>
  <c r="E1943" i="5"/>
  <c r="E4941" i="5"/>
  <c r="E564" i="5"/>
  <c r="E561" i="5"/>
  <c r="E4839" i="5"/>
  <c r="E797" i="5"/>
  <c r="E4901" i="5"/>
  <c r="E4893" i="5"/>
  <c r="E4885" i="5"/>
  <c r="E795" i="5"/>
  <c r="E4094" i="5"/>
  <c r="E5237" i="5"/>
  <c r="E1402" i="5"/>
  <c r="E5404" i="5"/>
  <c r="E5396" i="5"/>
  <c r="E5388" i="5"/>
  <c r="E5380" i="5"/>
  <c r="E5372" i="5"/>
  <c r="E5364" i="5"/>
  <c r="E1996" i="5"/>
  <c r="E1048" i="5"/>
  <c r="E5340" i="5"/>
  <c r="E397" i="5"/>
  <c r="E1043" i="5"/>
  <c r="E5308" i="5"/>
  <c r="E5300" i="5"/>
  <c r="E4166" i="5"/>
  <c r="E5284" i="5"/>
  <c r="E5276" i="5"/>
  <c r="E5268" i="5"/>
  <c r="E4160" i="5"/>
  <c r="E5244" i="5"/>
  <c r="E1969" i="5"/>
  <c r="E4153" i="5"/>
  <c r="E5220" i="5"/>
  <c r="E5212" i="5"/>
  <c r="E3309" i="5"/>
  <c r="E4143" i="5"/>
  <c r="E5188" i="5"/>
  <c r="E5180" i="5"/>
  <c r="E5326" i="5"/>
  <c r="E5156" i="5"/>
  <c r="E5148" i="5"/>
  <c r="E4135" i="5"/>
  <c r="E1426" i="5"/>
  <c r="E4860" i="5"/>
  <c r="E2518" i="5"/>
  <c r="E5108" i="5"/>
  <c r="E5100" i="5"/>
  <c r="E5084" i="5"/>
  <c r="E4118" i="5"/>
  <c r="E265" i="5"/>
  <c r="E5060" i="5"/>
  <c r="E79" i="5"/>
  <c r="E5044" i="5"/>
  <c r="E5036" i="5"/>
  <c r="E5248" i="5"/>
  <c r="E4848" i="5"/>
  <c r="E1411" i="5"/>
  <c r="E5245" i="5"/>
  <c r="E4988" i="5"/>
  <c r="E2507" i="5"/>
  <c r="E264" i="5"/>
  <c r="E3285" i="5"/>
  <c r="E4956" i="5"/>
  <c r="E5241" i="5"/>
  <c r="E5239" i="5"/>
  <c r="E4924" i="5"/>
  <c r="E4916" i="5"/>
  <c r="E4908" i="5"/>
  <c r="E4900" i="5"/>
  <c r="E4892" i="5"/>
  <c r="E3282" i="5"/>
  <c r="E4876" i="5"/>
  <c r="E794" i="5"/>
  <c r="E548" i="5"/>
  <c r="E4852" i="5"/>
  <c r="E2499" i="5"/>
  <c r="E5235" i="5"/>
  <c r="E4828" i="5"/>
  <c r="E4820" i="5"/>
  <c r="E4812" i="5"/>
  <c r="E4804" i="5"/>
  <c r="E4796" i="5"/>
  <c r="E4826" i="5"/>
  <c r="E4780" i="5"/>
  <c r="E1397" i="5"/>
  <c r="E5347" i="5"/>
  <c r="E383" i="5"/>
  <c r="E2490" i="5"/>
  <c r="E1924" i="5"/>
  <c r="E3275" i="5"/>
  <c r="E4724" i="5"/>
  <c r="E1923" i="5"/>
  <c r="E4708" i="5"/>
  <c r="E3272" i="5"/>
  <c r="E4692" i="5"/>
  <c r="E1916" i="5"/>
  <c r="E4676" i="5"/>
  <c r="E2483" i="5"/>
  <c r="E4660" i="5"/>
  <c r="E3265" i="5"/>
  <c r="E4644" i="5"/>
  <c r="E5346" i="5"/>
  <c r="E4628" i="5"/>
  <c r="E1393" i="5"/>
  <c r="E4612" i="5"/>
  <c r="E4065" i="5"/>
  <c r="E4596" i="5"/>
  <c r="E3256" i="5"/>
  <c r="E4580" i="5"/>
  <c r="E262" i="5"/>
  <c r="E4564" i="5"/>
  <c r="E4556" i="5"/>
  <c r="E4548" i="5"/>
  <c r="E5223" i="5"/>
  <c r="E4524" i="5"/>
  <c r="E4797" i="5"/>
  <c r="E4508" i="5"/>
  <c r="E2462" i="5"/>
  <c r="E5356" i="5"/>
  <c r="E4484" i="5"/>
  <c r="E3248" i="5"/>
  <c r="E4778" i="5"/>
  <c r="E2454" i="5"/>
  <c r="E4045" i="5"/>
  <c r="E4040" i="5"/>
  <c r="E4436" i="5"/>
  <c r="E4777" i="5"/>
  <c r="E4420" i="5"/>
  <c r="E4412" i="5"/>
  <c r="E4774" i="5"/>
  <c r="E4388" i="5"/>
  <c r="E2440" i="5"/>
  <c r="E2439" i="5"/>
  <c r="E4364" i="5"/>
  <c r="E4356" i="5"/>
  <c r="E4764" i="5"/>
  <c r="E4340" i="5"/>
  <c r="E4332" i="5"/>
  <c r="E2433" i="5"/>
  <c r="E4316" i="5"/>
  <c r="E4300" i="5"/>
  <c r="E4292" i="5"/>
  <c r="E4284" i="5"/>
  <c r="E4276" i="5"/>
  <c r="E4268" i="5"/>
  <c r="E4260" i="5"/>
  <c r="E4252" i="5"/>
  <c r="E4244" i="5"/>
  <c r="E4236" i="5"/>
  <c r="E4228" i="5"/>
  <c r="E4220" i="5"/>
  <c r="E4212" i="5"/>
  <c r="E5205" i="5"/>
  <c r="E5323" i="5"/>
  <c r="E4188" i="5"/>
  <c r="E1365" i="5"/>
  <c r="E1019" i="5"/>
  <c r="E4164" i="5"/>
  <c r="E5355" i="5"/>
  <c r="E4148" i="5"/>
  <c r="E4140" i="5"/>
  <c r="E4132" i="5"/>
  <c r="E4124" i="5"/>
  <c r="E4116" i="5"/>
  <c r="E3996" i="5"/>
  <c r="E4100" i="5"/>
  <c r="E523" i="5"/>
  <c r="E4084" i="5"/>
  <c r="E143" i="5"/>
  <c r="E1354" i="5"/>
  <c r="E4060" i="5"/>
  <c r="E4052" i="5"/>
  <c r="E3990" i="5"/>
  <c r="E4036" i="5"/>
  <c r="E2396" i="5"/>
  <c r="E3989" i="5"/>
  <c r="E4012" i="5"/>
  <c r="E4004" i="5"/>
  <c r="E4728" i="5"/>
  <c r="E3225" i="5"/>
  <c r="E3979" i="5"/>
  <c r="E3972" i="5"/>
  <c r="E1843" i="5"/>
  <c r="E3223" i="5"/>
  <c r="E1335" i="5"/>
  <c r="E3940" i="5"/>
  <c r="E3221" i="5"/>
  <c r="E3924" i="5"/>
  <c r="E3916" i="5"/>
  <c r="E2378" i="5"/>
  <c r="E3900" i="5"/>
  <c r="E3892" i="5"/>
  <c r="E2371" i="5"/>
  <c r="E3213" i="5"/>
  <c r="E3868" i="5"/>
  <c r="E3210" i="5"/>
  <c r="E1838" i="5"/>
  <c r="E3836" i="5"/>
  <c r="E3828" i="5"/>
  <c r="E2355" i="5"/>
  <c r="E3812" i="5"/>
  <c r="E2352" i="5"/>
  <c r="E3796" i="5"/>
  <c r="E3788" i="5"/>
  <c r="E3780" i="5"/>
  <c r="E3949" i="5"/>
  <c r="E4705" i="5"/>
  <c r="E3756" i="5"/>
  <c r="E3748" i="5"/>
  <c r="E2349" i="5"/>
  <c r="E1836" i="5"/>
  <c r="E3724" i="5"/>
  <c r="E3716" i="5"/>
  <c r="E4695" i="5"/>
  <c r="E1313" i="5"/>
  <c r="E3692" i="5"/>
  <c r="E3684" i="5"/>
  <c r="E3676" i="5"/>
  <c r="E4689" i="5"/>
  <c r="E3660" i="5"/>
  <c r="E2317" i="5"/>
  <c r="E3644" i="5"/>
  <c r="E3636" i="5"/>
  <c r="E3932" i="5"/>
  <c r="E506" i="5"/>
  <c r="E1816" i="5"/>
  <c r="E3604" i="5"/>
  <c r="E3925" i="5"/>
  <c r="E5158" i="5"/>
  <c r="E5411" i="5"/>
  <c r="E5395" i="5"/>
  <c r="E2544" i="5"/>
  <c r="E4881" i="5"/>
  <c r="E5371" i="5"/>
  <c r="E5363" i="5"/>
  <c r="E1995" i="5"/>
  <c r="E4168" i="5"/>
  <c r="E5339" i="5"/>
  <c r="E5331" i="5"/>
  <c r="E2538" i="5"/>
  <c r="E3331" i="5"/>
  <c r="E5283" i="5"/>
  <c r="E2533" i="5"/>
  <c r="E5277" i="5"/>
  <c r="E1972" i="5"/>
  <c r="E5267" i="5"/>
  <c r="E5259" i="5"/>
  <c r="E5251" i="5"/>
  <c r="E5243" i="5"/>
  <c r="E3312" i="5"/>
  <c r="E4149" i="5"/>
  <c r="E5219" i="5"/>
  <c r="E5211" i="5"/>
  <c r="E5203" i="5"/>
  <c r="E5195" i="5"/>
  <c r="E5187" i="5"/>
  <c r="E5179" i="5"/>
  <c r="E5163" i="5"/>
  <c r="E5155" i="5"/>
  <c r="E2523" i="5"/>
  <c r="E2520" i="5"/>
  <c r="E4861" i="5"/>
  <c r="E5123" i="5"/>
  <c r="E5115" i="5"/>
  <c r="E1962" i="5"/>
  <c r="E3301" i="5"/>
  <c r="E2513" i="5"/>
  <c r="E4859" i="5"/>
  <c r="E5410" i="5"/>
  <c r="E5402" i="5"/>
  <c r="E5394" i="5"/>
  <c r="E3350" i="5"/>
  <c r="E3347" i="5"/>
  <c r="E5370" i="5"/>
  <c r="E5362" i="5"/>
  <c r="E5354" i="5"/>
  <c r="E3332" i="5"/>
  <c r="E593" i="5"/>
  <c r="E5330" i="5"/>
  <c r="E5322" i="5"/>
  <c r="E5314" i="5"/>
  <c r="E5306" i="5"/>
  <c r="E5281" i="5"/>
  <c r="E5290" i="5"/>
  <c r="E5409" i="5"/>
  <c r="E4172" i="5"/>
  <c r="E5288" i="5"/>
  <c r="E5385" i="5"/>
  <c r="E5377" i="5"/>
  <c r="E5369" i="5"/>
  <c r="E5361" i="5"/>
  <c r="E1992" i="5"/>
  <c r="E398" i="5"/>
  <c r="E5337" i="5"/>
  <c r="E584" i="5"/>
  <c r="E5321" i="5"/>
  <c r="E3326" i="5"/>
  <c r="E5305" i="5"/>
  <c r="E5297" i="5"/>
  <c r="E5289" i="5"/>
  <c r="E1976" i="5"/>
  <c r="E5273" i="5"/>
  <c r="E5275" i="5"/>
  <c r="E3316" i="5"/>
  <c r="E5249" i="5"/>
  <c r="E5262" i="5"/>
  <c r="E5233" i="5"/>
  <c r="E5217" i="5"/>
  <c r="E5257" i="5"/>
  <c r="E4874" i="5"/>
  <c r="E5193" i="5"/>
  <c r="E5177" i="5"/>
  <c r="E5169" i="5"/>
  <c r="E2529" i="5"/>
  <c r="E2526" i="5"/>
  <c r="E5145" i="5"/>
  <c r="E5360" i="5"/>
  <c r="E5129" i="5"/>
  <c r="E1425" i="5"/>
  <c r="E5113" i="5"/>
  <c r="E1954" i="5"/>
  <c r="E1953" i="5"/>
  <c r="E5081" i="5"/>
  <c r="E5073" i="5"/>
  <c r="E5065" i="5"/>
  <c r="E5057" i="5"/>
  <c r="E4117" i="5"/>
  <c r="E5041" i="5"/>
  <c r="E1946" i="5"/>
  <c r="E5025" i="5"/>
  <c r="E2511" i="5"/>
  <c r="E5001" i="5"/>
  <c r="E4993" i="5"/>
  <c r="E569" i="5"/>
  <c r="E2506" i="5"/>
  <c r="E263" i="5"/>
  <c r="E4961" i="5"/>
  <c r="E5242" i="5"/>
  <c r="E565" i="5"/>
  <c r="E4937" i="5"/>
  <c r="E4929" i="5"/>
  <c r="E4921" i="5"/>
  <c r="E558" i="5"/>
  <c r="E4897" i="5"/>
  <c r="E4889" i="5"/>
  <c r="E2501" i="5"/>
  <c r="E4873" i="5"/>
  <c r="E792" i="5"/>
  <c r="E4857" i="5"/>
  <c r="E4849" i="5"/>
  <c r="E4841" i="5"/>
  <c r="E4833" i="5"/>
  <c r="E4825" i="5"/>
  <c r="E4817" i="5"/>
  <c r="E4809" i="5"/>
  <c r="E4801" i="5"/>
  <c r="E4793" i="5"/>
  <c r="E4785" i="5"/>
  <c r="E1932" i="5"/>
  <c r="E4769" i="5"/>
  <c r="E4075" i="5"/>
  <c r="E4753" i="5"/>
  <c r="E4745" i="5"/>
  <c r="E4073" i="5"/>
  <c r="E2489" i="5"/>
  <c r="E4721" i="5"/>
  <c r="E2487" i="5"/>
  <c r="E2485" i="5"/>
  <c r="E1922" i="5"/>
  <c r="E2484" i="5"/>
  <c r="E3270" i="5"/>
  <c r="E4665" i="5"/>
  <c r="E1915" i="5"/>
  <c r="E3263" i="5"/>
  <c r="E4641" i="5"/>
  <c r="E4633" i="5"/>
  <c r="E4625" i="5"/>
  <c r="E4617" i="5"/>
  <c r="E3260" i="5"/>
  <c r="E4601" i="5"/>
  <c r="E5227" i="5"/>
  <c r="E1904" i="5"/>
  <c r="E4569" i="5"/>
  <c r="E94" i="5"/>
  <c r="E4553" i="5"/>
  <c r="E2467" i="5"/>
  <c r="E377" i="5"/>
  <c r="E4529" i="5"/>
  <c r="E4521" i="5"/>
  <c r="E4505" i="5"/>
  <c r="E4169" i="5"/>
  <c r="E4263" i="5"/>
  <c r="E1877" i="5"/>
  <c r="E1020" i="5"/>
  <c r="E4231" i="5"/>
  <c r="E4223" i="5"/>
  <c r="E1366" i="5"/>
  <c r="E4207" i="5"/>
  <c r="E3241" i="5"/>
  <c r="E4191" i="5"/>
  <c r="E1862" i="5"/>
  <c r="E4747" i="5"/>
  <c r="E4159" i="5"/>
  <c r="E4151" i="5"/>
  <c r="E145" i="5"/>
  <c r="E1360" i="5"/>
  <c r="E4127" i="5"/>
  <c r="E4119" i="5"/>
  <c r="E4111" i="5"/>
  <c r="E4742" i="5"/>
  <c r="E4095" i="5"/>
  <c r="E4087" i="5"/>
  <c r="E4079" i="5"/>
  <c r="E1355" i="5"/>
  <c r="E1350" i="5"/>
  <c r="E258" i="5"/>
  <c r="E4047" i="5"/>
  <c r="E4737" i="5"/>
  <c r="E1012" i="5"/>
  <c r="E3227" i="5"/>
  <c r="E4007" i="5"/>
  <c r="E4255" i="5"/>
  <c r="E595" i="5"/>
  <c r="E5398" i="5"/>
  <c r="E5382" i="5"/>
  <c r="E5374" i="5"/>
  <c r="E5366" i="5"/>
  <c r="E5358" i="5"/>
  <c r="E4167" i="5"/>
  <c r="E2539" i="5"/>
  <c r="E5286" i="5"/>
  <c r="E5302" i="5"/>
  <c r="E5294" i="5"/>
  <c r="E4161" i="5"/>
  <c r="E1434" i="5"/>
  <c r="E5270" i="5"/>
  <c r="E3319" i="5"/>
  <c r="E4877" i="5"/>
  <c r="E577" i="5"/>
  <c r="E1967" i="5"/>
  <c r="E5214" i="5"/>
  <c r="E5254" i="5"/>
  <c r="E1431" i="5"/>
  <c r="E4866" i="5"/>
  <c r="E5150" i="5"/>
  <c r="E5142" i="5"/>
  <c r="E2519" i="5"/>
  <c r="E5118" i="5"/>
  <c r="E5110" i="5"/>
  <c r="E2517" i="5"/>
  <c r="E812" i="5"/>
  <c r="E5054" i="5"/>
  <c r="E5046" i="5"/>
  <c r="E5038" i="5"/>
  <c r="E4113" i="5"/>
  <c r="E5022" i="5"/>
  <c r="E4847" i="5"/>
  <c r="E4990" i="5"/>
  <c r="E61" i="5"/>
  <c r="E4844" i="5"/>
  <c r="E567" i="5"/>
  <c r="E4934" i="5"/>
  <c r="E4103" i="5"/>
  <c r="E4836" i="5"/>
  <c r="E2502" i="5"/>
  <c r="E553" i="5"/>
  <c r="E4870" i="5"/>
  <c r="E1939" i="5"/>
  <c r="E4086" i="5"/>
  <c r="E4082" i="5"/>
  <c r="E4078" i="5"/>
  <c r="E4798" i="5"/>
  <c r="E4790" i="5"/>
  <c r="E4077" i="5"/>
  <c r="E1400" i="5"/>
  <c r="E4766" i="5"/>
  <c r="E4758" i="5"/>
  <c r="E4750" i="5"/>
  <c r="E4819" i="5"/>
  <c r="E3273" i="5"/>
  <c r="E4710" i="5"/>
  <c r="E4702" i="5"/>
  <c r="E4694" i="5"/>
  <c r="E4678" i="5"/>
  <c r="E4670" i="5"/>
  <c r="E1908" i="5"/>
  <c r="E2477" i="5"/>
  <c r="E4630" i="5"/>
  <c r="E3261" i="5"/>
  <c r="E5345" i="5"/>
  <c r="E4063" i="5"/>
  <c r="E4590" i="5"/>
  <c r="E4806" i="5"/>
  <c r="E3254" i="5"/>
  <c r="E2466" i="5"/>
  <c r="E3253" i="5"/>
  <c r="E4526" i="5"/>
  <c r="E4518" i="5"/>
  <c r="E4510" i="5"/>
  <c r="E4502" i="5"/>
  <c r="E1390" i="5"/>
  <c r="E4779" i="5"/>
  <c r="E4048" i="5"/>
  <c r="E1896" i="5"/>
  <c r="E4446" i="5"/>
  <c r="E376" i="5"/>
  <c r="E4422" i="5"/>
  <c r="E4414" i="5"/>
  <c r="E4406" i="5"/>
  <c r="E4026" i="5"/>
  <c r="E4768" i="5"/>
  <c r="E29" i="5"/>
  <c r="E4366" i="5"/>
  <c r="E4358" i="5"/>
  <c r="E4020" i="5"/>
  <c r="E1373" i="5"/>
  <c r="E4019" i="5"/>
  <c r="E4326" i="5"/>
  <c r="E4318" i="5"/>
  <c r="E4302" i="5"/>
  <c r="E4286" i="5"/>
  <c r="E2636" i="5"/>
  <c r="E4845" i="5"/>
  <c r="E547" i="5"/>
  <c r="E4829" i="5"/>
  <c r="E4821" i="5"/>
  <c r="E2496" i="5"/>
  <c r="E4805" i="5"/>
  <c r="E2494" i="5"/>
  <c r="E1031" i="5"/>
  <c r="E3277" i="5"/>
  <c r="E4757" i="5"/>
  <c r="E4749" i="5"/>
  <c r="E4733" i="5"/>
  <c r="E4725" i="5"/>
  <c r="E4709" i="5"/>
  <c r="E4693" i="5"/>
  <c r="E3271" i="5"/>
  <c r="E4818" i="5"/>
  <c r="E4669" i="5"/>
  <c r="E4661" i="5"/>
  <c r="E2480" i="5"/>
  <c r="E4645" i="5"/>
  <c r="E4637" i="5"/>
  <c r="E4629" i="5"/>
  <c r="E4613" i="5"/>
  <c r="E4597" i="5"/>
  <c r="E1905" i="5"/>
  <c r="E4581" i="5"/>
  <c r="E4802" i="5"/>
  <c r="E4565" i="5"/>
  <c r="E4557" i="5"/>
  <c r="E2469" i="5"/>
  <c r="E1899" i="5"/>
  <c r="E4517" i="5"/>
  <c r="E4509" i="5"/>
  <c r="E4501" i="5"/>
  <c r="E4782" i="5"/>
  <c r="E4477" i="5"/>
  <c r="E5218" i="5"/>
  <c r="E4453" i="5"/>
  <c r="E4437" i="5"/>
  <c r="E4429" i="5"/>
  <c r="E4421" i="5"/>
  <c r="E4413" i="5"/>
  <c r="E4405" i="5"/>
  <c r="E4775" i="5"/>
  <c r="E4389" i="5"/>
  <c r="E4381" i="5"/>
  <c r="E375" i="5"/>
  <c r="E4023" i="5"/>
  <c r="E4341" i="5"/>
  <c r="E2434" i="5"/>
  <c r="E4325" i="5"/>
  <c r="E4317" i="5"/>
  <c r="E4309" i="5"/>
  <c r="E4301" i="5"/>
  <c r="E4293" i="5"/>
  <c r="E4285" i="5"/>
  <c r="E4277" i="5"/>
  <c r="E2426" i="5"/>
  <c r="E4253" i="5"/>
  <c r="E4245" i="5"/>
  <c r="E2425" i="5"/>
  <c r="E1873" i="5"/>
  <c r="E4213" i="5"/>
  <c r="E1866" i="5"/>
  <c r="E4197" i="5"/>
  <c r="E4181" i="5"/>
  <c r="E1363" i="5"/>
  <c r="E4746" i="5"/>
  <c r="E4157" i="5"/>
  <c r="E5319" i="5"/>
  <c r="E4141" i="5"/>
  <c r="E3238" i="5"/>
  <c r="E4125" i="5"/>
  <c r="E3237" i="5"/>
  <c r="E4109" i="5"/>
  <c r="E4093" i="5"/>
  <c r="E4085" i="5"/>
  <c r="E144" i="5"/>
  <c r="E3230" i="5"/>
  <c r="E2401" i="5"/>
  <c r="E4053" i="5"/>
  <c r="E4037" i="5"/>
  <c r="E4029" i="5"/>
  <c r="E4021" i="5"/>
  <c r="E1009" i="5"/>
  <c r="E1336" i="5"/>
  <c r="E3981" i="5"/>
  <c r="E3973" i="5"/>
  <c r="E5401" i="5"/>
  <c r="E2389" i="5"/>
  <c r="E3222" i="5"/>
  <c r="E997" i="5"/>
  <c r="E3933" i="5"/>
  <c r="E2383" i="5"/>
  <c r="E4720" i="5"/>
  <c r="E2381" i="5"/>
  <c r="E1333" i="5"/>
  <c r="E992" i="5"/>
  <c r="E5192" i="5"/>
  <c r="E768" i="5"/>
  <c r="E2365" i="5"/>
  <c r="E3965" i="5"/>
  <c r="E3853" i="5"/>
  <c r="E513" i="5"/>
  <c r="E3837" i="5"/>
  <c r="E3958" i="5"/>
  <c r="E2353" i="5"/>
  <c r="E3797" i="5"/>
  <c r="E3205" i="5"/>
  <c r="E3781" i="5"/>
  <c r="E3773" i="5"/>
  <c r="E3757" i="5"/>
  <c r="E3741" i="5"/>
  <c r="E2340" i="5"/>
  <c r="E3942" i="5"/>
  <c r="E3709" i="5"/>
  <c r="E976" i="5"/>
  <c r="E3693" i="5"/>
  <c r="E3685" i="5"/>
  <c r="E3677" i="5"/>
  <c r="E4690" i="5"/>
  <c r="E3198" i="5"/>
  <c r="E1821" i="5"/>
  <c r="E3645" i="5"/>
  <c r="E3637" i="5"/>
  <c r="E763" i="5"/>
  <c r="E3613" i="5"/>
  <c r="E1309" i="5"/>
  <c r="E3597" i="5"/>
  <c r="E3589" i="5"/>
  <c r="E3581" i="5"/>
  <c r="E3573" i="5"/>
  <c r="E3557" i="5"/>
  <c r="E3178" i="5"/>
  <c r="E3177" i="5"/>
  <c r="E1809" i="5"/>
  <c r="E5153" i="5"/>
  <c r="E3509" i="5"/>
  <c r="E2301" i="5"/>
  <c r="E4658" i="5"/>
  <c r="E3477" i="5"/>
  <c r="E760" i="5"/>
  <c r="E3461" i="5"/>
  <c r="E3453" i="5"/>
  <c r="E500" i="5"/>
  <c r="E3437" i="5"/>
  <c r="E3429" i="5"/>
  <c r="E244" i="5"/>
  <c r="E5313" i="5"/>
  <c r="E3405" i="5"/>
  <c r="E3397" i="5"/>
  <c r="E3389" i="5"/>
  <c r="E496" i="5"/>
  <c r="E3373" i="5"/>
  <c r="E3365" i="5"/>
  <c r="E3357" i="5"/>
  <c r="E3349" i="5"/>
  <c r="E3341" i="5"/>
  <c r="E5386" i="5"/>
  <c r="E3325" i="5"/>
  <c r="E3317" i="5"/>
  <c r="E1791" i="5"/>
  <c r="E5393" i="5"/>
  <c r="E3144" i="5"/>
  <c r="E3143" i="5"/>
  <c r="E241" i="5"/>
  <c r="E1788" i="5"/>
  <c r="E3126" i="5"/>
  <c r="E732" i="5"/>
  <c r="E492" i="5"/>
  <c r="E3229" i="5"/>
  <c r="E1775" i="5"/>
  <c r="E5137" i="5"/>
  <c r="E3197" i="5"/>
  <c r="E3181" i="5"/>
  <c r="E3165" i="5"/>
  <c r="E3850" i="5"/>
  <c r="E3149" i="5"/>
  <c r="E3141" i="5"/>
  <c r="E3133" i="5"/>
  <c r="E3125" i="5"/>
  <c r="E3117" i="5"/>
  <c r="E3109" i="5"/>
  <c r="E3847" i="5"/>
  <c r="E3093" i="5"/>
  <c r="E3085" i="5"/>
  <c r="E3077" i="5"/>
  <c r="E3069" i="5"/>
  <c r="E3061" i="5"/>
  <c r="E3053" i="5"/>
  <c r="E3844" i="5"/>
  <c r="E3037" i="5"/>
  <c r="E3029" i="5"/>
  <c r="E3094" i="5"/>
  <c r="E934" i="5"/>
  <c r="E3005" i="5"/>
  <c r="E2270" i="5"/>
  <c r="E2981" i="5"/>
  <c r="E2965" i="5"/>
  <c r="E2957" i="5"/>
  <c r="E1760" i="5"/>
  <c r="E3840" i="5"/>
  <c r="E2933" i="5"/>
  <c r="E4608" i="5"/>
  <c r="E1250" i="5"/>
  <c r="E5119" i="5"/>
  <c r="E2885" i="5"/>
  <c r="E3042" i="5"/>
  <c r="E2869" i="5"/>
  <c r="E2861" i="5"/>
  <c r="E2853" i="5"/>
  <c r="E4602" i="5"/>
  <c r="E2837" i="5"/>
  <c r="E5105" i="5"/>
  <c r="E3033" i="5"/>
  <c r="E5101" i="5"/>
  <c r="E2805" i="5"/>
  <c r="E5098" i="5"/>
  <c r="E2781" i="5"/>
  <c r="E2773" i="5"/>
  <c r="E2247" i="5"/>
  <c r="E2757" i="5"/>
  <c r="E2749" i="5"/>
  <c r="E2741" i="5"/>
  <c r="E4587" i="5"/>
  <c r="E2725" i="5"/>
  <c r="E2717" i="5"/>
  <c r="E2709" i="5"/>
  <c r="E5092" i="5"/>
  <c r="E2693" i="5"/>
  <c r="E2685" i="5"/>
  <c r="E3802" i="5"/>
  <c r="E4574" i="5"/>
  <c r="E1744" i="5"/>
  <c r="E2637" i="5"/>
  <c r="E2629" i="5"/>
  <c r="E2621" i="5"/>
  <c r="E5083" i="5"/>
  <c r="E2589" i="5"/>
  <c r="E4560" i="5"/>
  <c r="E2573" i="5"/>
  <c r="E4558" i="5"/>
  <c r="E3775" i="5"/>
  <c r="E2541" i="5"/>
  <c r="E3772" i="5"/>
  <c r="E2525" i="5"/>
  <c r="E2997" i="5"/>
  <c r="E1738" i="5"/>
  <c r="E3769" i="5"/>
  <c r="E2493" i="5"/>
  <c r="E1730" i="5"/>
  <c r="E472" i="5"/>
  <c r="E704" i="5"/>
  <c r="E225" i="5"/>
  <c r="E2453" i="5"/>
  <c r="E3764" i="5"/>
  <c r="E2437" i="5"/>
  <c r="E2429" i="5"/>
  <c r="E2421" i="5"/>
  <c r="E2413" i="5"/>
  <c r="E471" i="5"/>
  <c r="E2397" i="5"/>
  <c r="E2223" i="5"/>
  <c r="E1217" i="5"/>
  <c r="E2222" i="5"/>
  <c r="E2357" i="5"/>
  <c r="E341" i="5"/>
  <c r="E2333" i="5"/>
  <c r="E2325" i="5"/>
  <c r="E1718" i="5"/>
  <c r="E2309" i="5"/>
  <c r="E2221" i="5"/>
  <c r="E2293" i="5"/>
  <c r="E2285" i="5"/>
  <c r="E3728" i="5"/>
  <c r="E2261" i="5"/>
  <c r="E2214" i="5"/>
  <c r="E2245" i="5"/>
  <c r="E5033" i="5"/>
  <c r="E338" i="5"/>
  <c r="E2211" i="5"/>
  <c r="E2205" i="5"/>
  <c r="E2197" i="5"/>
  <c r="E331" i="5"/>
  <c r="E1695" i="5"/>
  <c r="E4519" i="5"/>
  <c r="E2165" i="5"/>
  <c r="E2917" i="5"/>
  <c r="E2141" i="5"/>
  <c r="E3710" i="5"/>
  <c r="E4507" i="5"/>
  <c r="E2117" i="5"/>
  <c r="E5024" i="5"/>
  <c r="E3704" i="5"/>
  <c r="E2203" i="5"/>
  <c r="E2201" i="5"/>
  <c r="E326" i="5"/>
  <c r="E1194" i="5"/>
  <c r="E1193" i="5"/>
  <c r="E1689" i="5"/>
  <c r="E10" i="5"/>
  <c r="E2903" i="5"/>
  <c r="E5019" i="5"/>
  <c r="E2021" i="5"/>
  <c r="E3680" i="5"/>
  <c r="E1997" i="5"/>
  <c r="E1989" i="5"/>
  <c r="E1981" i="5"/>
  <c r="E1664" i="5"/>
  <c r="E1957" i="5"/>
  <c r="E1941" i="5"/>
  <c r="E4476" i="5"/>
  <c r="E1925" i="5"/>
  <c r="E1917" i="5"/>
  <c r="E1901" i="5"/>
  <c r="E5333" i="5"/>
  <c r="E1187" i="5"/>
  <c r="E1650" i="5"/>
  <c r="E1869" i="5"/>
  <c r="E174" i="5"/>
  <c r="E1853" i="5"/>
  <c r="E2162" i="5"/>
  <c r="E2868" i="5"/>
  <c r="E1829" i="5"/>
  <c r="E1813" i="5"/>
  <c r="E885" i="5"/>
  <c r="E4470" i="5"/>
  <c r="E5007" i="5"/>
  <c r="E4465" i="5"/>
  <c r="E883" i="5"/>
  <c r="E1757" i="5"/>
  <c r="E2157" i="5"/>
  <c r="E1741" i="5"/>
  <c r="E1733" i="5"/>
  <c r="E4457" i="5"/>
  <c r="E4454" i="5"/>
  <c r="E1709" i="5"/>
  <c r="E1156" i="5"/>
  <c r="E2840" i="5"/>
  <c r="E3633" i="5"/>
  <c r="E1677" i="5"/>
  <c r="E4445" i="5"/>
  <c r="E1661" i="5"/>
  <c r="E1653" i="5"/>
  <c r="E1645" i="5"/>
  <c r="E1637" i="5"/>
  <c r="E1629" i="5"/>
  <c r="E1621" i="5"/>
  <c r="E1613" i="5"/>
  <c r="E1605" i="5"/>
  <c r="E1597" i="5"/>
  <c r="E3628" i="5"/>
  <c r="E1581" i="5"/>
  <c r="E1573" i="5"/>
  <c r="E1565" i="5"/>
  <c r="E1557" i="5"/>
  <c r="E1549" i="5"/>
  <c r="E1541" i="5"/>
  <c r="E1533" i="5"/>
  <c r="E2821" i="5"/>
  <c r="E1517" i="5"/>
  <c r="E1509" i="5"/>
  <c r="E1501" i="5"/>
  <c r="E4428" i="5"/>
  <c r="E1485" i="5"/>
  <c r="E1477" i="5"/>
  <c r="E1469" i="5"/>
  <c r="E1461" i="5"/>
  <c r="E1453" i="5"/>
  <c r="E587" i="5"/>
  <c r="E4120" i="5"/>
  <c r="E4025" i="5"/>
  <c r="E188" i="5"/>
  <c r="E3564" i="5"/>
  <c r="E1811" i="5"/>
  <c r="E4672" i="5"/>
  <c r="E3911" i="5"/>
  <c r="E3516" i="5"/>
  <c r="E953" i="5"/>
  <c r="E3500" i="5"/>
  <c r="E3492" i="5"/>
  <c r="E3484" i="5"/>
  <c r="E3476" i="5"/>
  <c r="E3902" i="5"/>
  <c r="E3460" i="5"/>
  <c r="E3160" i="5"/>
  <c r="E5152" i="5"/>
  <c r="E4655" i="5"/>
  <c r="E3897" i="5"/>
  <c r="E243" i="5"/>
  <c r="E497" i="5"/>
  <c r="E1301" i="5"/>
  <c r="E4653" i="5"/>
  <c r="E1796" i="5"/>
  <c r="E3380" i="5"/>
  <c r="E3372" i="5"/>
  <c r="E3364" i="5"/>
  <c r="E3356" i="5"/>
  <c r="E3340" i="5"/>
  <c r="E5338" i="5"/>
  <c r="E3324" i="5"/>
  <c r="E741" i="5"/>
  <c r="E3308" i="5"/>
  <c r="E5353" i="5"/>
  <c r="E3292" i="5"/>
  <c r="E3876" i="5"/>
  <c r="E4646" i="5"/>
  <c r="E355" i="5"/>
  <c r="E3872" i="5"/>
  <c r="E943" i="5"/>
  <c r="E491" i="5"/>
  <c r="E3864" i="5"/>
  <c r="E3120" i="5"/>
  <c r="E488" i="5"/>
  <c r="E1774" i="5"/>
  <c r="E3196" i="5"/>
  <c r="E3188" i="5"/>
  <c r="E3180" i="5"/>
  <c r="E4636" i="5"/>
  <c r="E3164" i="5"/>
  <c r="E3148" i="5"/>
  <c r="E3132" i="5"/>
  <c r="E5132" i="5"/>
  <c r="E3116" i="5"/>
  <c r="E483" i="5"/>
  <c r="E3100" i="5"/>
  <c r="E3092" i="5"/>
  <c r="E3084" i="5"/>
  <c r="E3845" i="5"/>
  <c r="E3068" i="5"/>
  <c r="E3060" i="5"/>
  <c r="E715" i="5"/>
  <c r="E3044" i="5"/>
  <c r="E5127" i="5"/>
  <c r="E3028" i="5"/>
  <c r="E3076" i="5"/>
  <c r="E2996" i="5"/>
  <c r="E2988" i="5"/>
  <c r="E2980" i="5"/>
  <c r="E2972" i="5"/>
  <c r="E2964" i="5"/>
  <c r="E2948" i="5"/>
  <c r="E2932" i="5"/>
  <c r="E2916" i="5"/>
  <c r="E4605" i="5"/>
  <c r="E231" i="5"/>
  <c r="E3045" i="5"/>
  <c r="E2263" i="5"/>
  <c r="E2876" i="5"/>
  <c r="E5112" i="5"/>
  <c r="E2860" i="5"/>
  <c r="E4604" i="5"/>
  <c r="E5107" i="5"/>
  <c r="E2836" i="5"/>
  <c r="E1752" i="5"/>
  <c r="E1750" i="5"/>
  <c r="E2812" i="5"/>
  <c r="E2804" i="5"/>
  <c r="E2251" i="5"/>
  <c r="E2250" i="5"/>
  <c r="E1244" i="5"/>
  <c r="E2772" i="5"/>
  <c r="E2764" i="5"/>
  <c r="E2756" i="5"/>
  <c r="E5095" i="5"/>
  <c r="E4588" i="5"/>
  <c r="E2732" i="5"/>
  <c r="E2724" i="5"/>
  <c r="E2240" i="5"/>
  <c r="E2700" i="5"/>
  <c r="E5304" i="5"/>
  <c r="E917" i="5"/>
  <c r="E3798" i="5"/>
  <c r="E3792" i="5"/>
  <c r="E2652" i="5"/>
  <c r="E2644" i="5"/>
  <c r="E3010" i="5"/>
  <c r="E2612" i="5"/>
  <c r="E2604" i="5"/>
  <c r="E5082" i="5"/>
  <c r="E2588" i="5"/>
  <c r="E2580" i="5"/>
  <c r="E2237" i="5"/>
  <c r="E2564" i="5"/>
  <c r="E3778" i="5"/>
  <c r="E2548" i="5"/>
  <c r="E2230" i="5"/>
  <c r="E2532" i="5"/>
  <c r="E2524" i="5"/>
  <c r="E2516" i="5"/>
  <c r="E2990" i="5"/>
  <c r="E2989" i="5"/>
  <c r="E3767" i="5"/>
  <c r="E1728" i="5"/>
  <c r="E5070" i="5"/>
  <c r="E2468" i="5"/>
  <c r="E2460" i="5"/>
  <c r="E2963" i="5"/>
  <c r="E224" i="5"/>
  <c r="E2428" i="5"/>
  <c r="E2420" i="5"/>
  <c r="E2412" i="5"/>
  <c r="E3755" i="5"/>
  <c r="E3752" i="5"/>
  <c r="E2380" i="5"/>
  <c r="E2372" i="5"/>
  <c r="E2356" i="5"/>
  <c r="E2348" i="5"/>
  <c r="E3742" i="5"/>
  <c r="E2332" i="5"/>
  <c r="E2316" i="5"/>
  <c r="E2308" i="5"/>
  <c r="E2300" i="5"/>
  <c r="E2292" i="5"/>
  <c r="E5049" i="5"/>
  <c r="E3730" i="5"/>
  <c r="E2268" i="5"/>
  <c r="E4531" i="5"/>
  <c r="E1210" i="5"/>
  <c r="E2244" i="5"/>
  <c r="E912" i="5"/>
  <c r="E222" i="5"/>
  <c r="E2212" i="5"/>
  <c r="E2204" i="5"/>
  <c r="E904" i="5"/>
  <c r="E2180" i="5"/>
  <c r="E1198" i="5"/>
  <c r="E2156" i="5"/>
  <c r="E676" i="5"/>
  <c r="E327" i="5"/>
  <c r="E5028" i="5"/>
  <c r="E2908" i="5"/>
  <c r="E2108" i="5"/>
  <c r="E2100" i="5"/>
  <c r="E2092" i="5"/>
  <c r="E662" i="5"/>
  <c r="E14" i="5"/>
  <c r="E2199" i="5"/>
  <c r="E5023" i="5"/>
  <c r="E325" i="5"/>
  <c r="E660" i="5"/>
  <c r="E1686" i="5"/>
  <c r="E2902" i="5"/>
  <c r="E2901" i="5"/>
  <c r="E2004" i="5"/>
  <c r="E1988" i="5"/>
  <c r="E1980" i="5"/>
  <c r="E891" i="5"/>
  <c r="E1964" i="5"/>
  <c r="E1956" i="5"/>
  <c r="E1948" i="5"/>
  <c r="E53" i="5"/>
  <c r="E2175" i="5"/>
  <c r="E2174" i="5"/>
  <c r="E4475" i="5"/>
  <c r="E2892" i="5"/>
  <c r="E2891" i="5"/>
  <c r="E1892" i="5"/>
  <c r="E2882" i="5"/>
  <c r="E1876" i="5"/>
  <c r="E1868" i="5"/>
  <c r="E2164" i="5"/>
  <c r="E2879" i="5"/>
  <c r="E2878" i="5"/>
  <c r="E1828" i="5"/>
  <c r="E1177" i="5"/>
  <c r="E1175" i="5"/>
  <c r="E1804" i="5"/>
  <c r="E1642" i="5"/>
  <c r="E1639" i="5"/>
  <c r="E1780" i="5"/>
  <c r="E4464" i="5"/>
  <c r="E2856" i="5"/>
  <c r="E3642" i="5"/>
  <c r="E1740" i="5"/>
  <c r="E1732" i="5"/>
  <c r="E2845" i="5"/>
  <c r="E4452" i="5"/>
  <c r="E1708" i="5"/>
  <c r="E1700" i="5"/>
  <c r="E4997" i="5"/>
  <c r="E1146" i="5"/>
  <c r="E4447" i="5"/>
  <c r="E1668" i="5"/>
  <c r="E1660" i="5"/>
  <c r="E2152" i="5"/>
  <c r="E454" i="5"/>
  <c r="E1636" i="5"/>
  <c r="E1144" i="5"/>
  <c r="E1628" i="5"/>
  <c r="E1612" i="5"/>
  <c r="E1623" i="5"/>
  <c r="E2828" i="5"/>
  <c r="E1588" i="5"/>
  <c r="E1572" i="5"/>
  <c r="E4980" i="5"/>
  <c r="E1556" i="5"/>
  <c r="E4438" i="5"/>
  <c r="E1540" i="5"/>
  <c r="E1532" i="5"/>
  <c r="E3621" i="5"/>
  <c r="E1516" i="5"/>
  <c r="E2819" i="5"/>
  <c r="E1500" i="5"/>
  <c r="E1492" i="5"/>
  <c r="E1484" i="5"/>
  <c r="E1476" i="5"/>
  <c r="E1468" i="5"/>
  <c r="E1460" i="5"/>
  <c r="E4419" i="5"/>
  <c r="E881" i="5"/>
  <c r="E1436" i="5"/>
  <c r="E1428" i="5"/>
  <c r="E4417" i="5"/>
  <c r="E1609" i="5"/>
  <c r="E4402" i="5"/>
  <c r="E1606" i="5"/>
  <c r="E1388" i="5"/>
  <c r="E1380" i="5"/>
  <c r="E1372" i="5"/>
  <c r="E1364" i="5"/>
  <c r="E2109" i="5"/>
  <c r="E1348" i="5"/>
  <c r="E1340" i="5"/>
  <c r="E2794" i="5"/>
  <c r="E877" i="5"/>
  <c r="E2101" i="5"/>
  <c r="E5376" i="5"/>
  <c r="E1300" i="5"/>
  <c r="E1292" i="5"/>
  <c r="E1284" i="5"/>
  <c r="E1276" i="5"/>
  <c r="E1268" i="5"/>
  <c r="E1260" i="5"/>
  <c r="E1252" i="5"/>
  <c r="E3584" i="5"/>
  <c r="E1236" i="5"/>
  <c r="E1228" i="5"/>
  <c r="E1220" i="5"/>
  <c r="E3579" i="5"/>
  <c r="E1204" i="5"/>
  <c r="E4382" i="5"/>
  <c r="E1188" i="5"/>
  <c r="E3569" i="5"/>
  <c r="E1172" i="5"/>
  <c r="E1164" i="5"/>
  <c r="E3560" i="5"/>
  <c r="E3556" i="5"/>
  <c r="E1132" i="5"/>
  <c r="E1590" i="5"/>
  <c r="E858" i="5"/>
  <c r="E4953" i="5"/>
  <c r="E2767" i="5"/>
  <c r="E1092" i="5"/>
  <c r="E1586" i="5"/>
  <c r="E1068" i="5"/>
  <c r="E1060" i="5"/>
  <c r="E1052" i="5"/>
  <c r="E3541" i="5"/>
  <c r="E1036" i="5"/>
  <c r="E2074" i="5"/>
  <c r="E1575" i="5"/>
  <c r="E162" i="5"/>
  <c r="E1004" i="5"/>
  <c r="E3533" i="5"/>
  <c r="E3526" i="5"/>
  <c r="E980" i="5"/>
  <c r="E972" i="5"/>
  <c r="E964" i="5"/>
  <c r="E2740" i="5"/>
  <c r="E2733" i="5"/>
  <c r="E924" i="5"/>
  <c r="E916" i="5"/>
  <c r="E908" i="5"/>
  <c r="E300" i="5"/>
  <c r="E892" i="5"/>
  <c r="E2066" i="5"/>
  <c r="E868" i="5"/>
  <c r="E4926" i="5"/>
  <c r="E844" i="5"/>
  <c r="E836" i="5"/>
  <c r="E828" i="5"/>
  <c r="E820" i="5"/>
  <c r="E2714" i="5"/>
  <c r="E804" i="5"/>
  <c r="E4346" i="5"/>
  <c r="E788" i="5"/>
  <c r="E2702" i="5"/>
  <c r="E848" i="5"/>
  <c r="E764" i="5"/>
  <c r="E748" i="5"/>
  <c r="E740" i="5"/>
  <c r="E724" i="5"/>
  <c r="E3462" i="5"/>
  <c r="E2056" i="5"/>
  <c r="E700" i="5"/>
  <c r="E692" i="5"/>
  <c r="E3454" i="5"/>
  <c r="E4339" i="5"/>
  <c r="E668" i="5"/>
  <c r="E4920" i="5"/>
  <c r="E652" i="5"/>
  <c r="E644" i="5"/>
  <c r="E636" i="5"/>
  <c r="E628" i="5"/>
  <c r="E2688" i="5"/>
  <c r="E612" i="5"/>
  <c r="E847" i="5"/>
  <c r="E4917" i="5"/>
  <c r="E588" i="5"/>
  <c r="E580" i="5"/>
  <c r="E846" i="5"/>
  <c r="E4914" i="5"/>
  <c r="E3430" i="5"/>
  <c r="E2681" i="5"/>
  <c r="E2677" i="5"/>
  <c r="E524" i="5"/>
  <c r="E516" i="5"/>
  <c r="E3423" i="5"/>
  <c r="E2037" i="5"/>
  <c r="E1524" i="5"/>
  <c r="E2668" i="5"/>
  <c r="E4909" i="5"/>
  <c r="E4250" i="5"/>
  <c r="E208" i="5"/>
  <c r="E3418" i="5"/>
  <c r="E1084" i="5"/>
  <c r="E436" i="5"/>
  <c r="E2657" i="5"/>
  <c r="E420" i="5"/>
  <c r="E412" i="5"/>
  <c r="E2656" i="5"/>
  <c r="E2649" i="5"/>
  <c r="E388" i="5"/>
  <c r="E380" i="5"/>
  <c r="E3413" i="5"/>
  <c r="E364" i="5"/>
  <c r="E3411" i="5"/>
  <c r="E2029" i="5"/>
  <c r="E2622" i="5"/>
  <c r="E332" i="5"/>
  <c r="E2618" i="5"/>
  <c r="E308" i="5"/>
  <c r="E4205" i="5"/>
  <c r="E292" i="5"/>
  <c r="E284" i="5"/>
  <c r="E4896" i="5"/>
  <c r="E155" i="5"/>
  <c r="E1073" i="5"/>
  <c r="E834" i="5"/>
  <c r="E4193" i="5"/>
  <c r="E236" i="5"/>
  <c r="E2597" i="5"/>
  <c r="E4190" i="5"/>
  <c r="E603" i="5"/>
  <c r="E204" i="5"/>
  <c r="E196" i="5"/>
  <c r="E180" i="5"/>
  <c r="E2581" i="5"/>
  <c r="E164" i="5"/>
  <c r="E2010" i="5"/>
  <c r="E84" i="5"/>
  <c r="E3387" i="5"/>
  <c r="E132" i="5"/>
  <c r="E124" i="5"/>
  <c r="E2568" i="5"/>
  <c r="E108" i="5"/>
  <c r="E4182" i="5"/>
  <c r="E92" i="5"/>
  <c r="E2557" i="5"/>
  <c r="E76" i="5"/>
  <c r="E68" i="5"/>
  <c r="E60" i="5"/>
  <c r="E52" i="5"/>
  <c r="E4173" i="5"/>
  <c r="E36" i="5"/>
  <c r="E2546" i="5"/>
  <c r="E3360" i="5"/>
  <c r="E4" i="5"/>
  <c r="E1405" i="5"/>
  <c r="E1417" i="5"/>
  <c r="E3296" i="5"/>
  <c r="E5043" i="5"/>
  <c r="E1947" i="5"/>
  <c r="E4112" i="5"/>
  <c r="E4106" i="5"/>
  <c r="E5011" i="5"/>
  <c r="E5003" i="5"/>
  <c r="E1408" i="5"/>
  <c r="E4846" i="5"/>
  <c r="E4963" i="5"/>
  <c r="E4947" i="5"/>
  <c r="E4939" i="5"/>
  <c r="E4931" i="5"/>
  <c r="E802" i="5"/>
  <c r="E3284" i="5"/>
  <c r="E1940" i="5"/>
  <c r="E4883" i="5"/>
  <c r="E4867" i="5"/>
  <c r="E4091" i="5"/>
  <c r="E150" i="5"/>
  <c r="E4080" i="5"/>
  <c r="E4827" i="5"/>
  <c r="E789" i="5"/>
  <c r="E4803" i="5"/>
  <c r="E4787" i="5"/>
  <c r="E148" i="5"/>
  <c r="E4771" i="5"/>
  <c r="E4076" i="5"/>
  <c r="E1030" i="5"/>
  <c r="E4822" i="5"/>
  <c r="E4739" i="5"/>
  <c r="E4723" i="5"/>
  <c r="E4707" i="5"/>
  <c r="E1919" i="5"/>
  <c r="E5325" i="5"/>
  <c r="E4675" i="5"/>
  <c r="E4667" i="5"/>
  <c r="E4651" i="5"/>
  <c r="E4643" i="5"/>
  <c r="E4627" i="5"/>
  <c r="E4611" i="5"/>
  <c r="E4603" i="5"/>
  <c r="E4062" i="5"/>
  <c r="E4579" i="5"/>
  <c r="E4571" i="5"/>
  <c r="E4563" i="5"/>
  <c r="E4547" i="5"/>
  <c r="E3252" i="5"/>
  <c r="E4523" i="5"/>
  <c r="E5359" i="5"/>
  <c r="E3249" i="5"/>
  <c r="E4499" i="5"/>
  <c r="E4491" i="5"/>
  <c r="E4483" i="5"/>
  <c r="E4467" i="5"/>
  <c r="E4451" i="5"/>
  <c r="E4435" i="5"/>
  <c r="E4427" i="5"/>
  <c r="E1893" i="5"/>
  <c r="E4411" i="5"/>
  <c r="E3246" i="5"/>
  <c r="E1375" i="5"/>
  <c r="E1890" i="5"/>
  <c r="E4355" i="5"/>
  <c r="E2436" i="5"/>
  <c r="E1369" i="5"/>
  <c r="E4331" i="5"/>
  <c r="E4323" i="5"/>
  <c r="E1884" i="5"/>
  <c r="E4307" i="5"/>
  <c r="E4299" i="5"/>
  <c r="E4291" i="5"/>
  <c r="E4275" i="5"/>
  <c r="E4267" i="5"/>
  <c r="E4259" i="5"/>
  <c r="E4251" i="5"/>
  <c r="E4018" i="5"/>
  <c r="E4235" i="5"/>
  <c r="E4227" i="5"/>
  <c r="E4760" i="5"/>
  <c r="E4211" i="5"/>
  <c r="E3240" i="5"/>
  <c r="E1861" i="5"/>
  <c r="E4171" i="5"/>
  <c r="E4163" i="5"/>
  <c r="E4155" i="5"/>
  <c r="E4002" i="5"/>
  <c r="E4131" i="5"/>
  <c r="E4123" i="5"/>
  <c r="E4115" i="5"/>
  <c r="E4107" i="5"/>
  <c r="E1857" i="5"/>
  <c r="E4083" i="5"/>
  <c r="E2404" i="5"/>
  <c r="E4051" i="5"/>
  <c r="E3228" i="5"/>
  <c r="E4035" i="5"/>
  <c r="E2395" i="5"/>
  <c r="E4011" i="5"/>
  <c r="E4003" i="5"/>
  <c r="E3988" i="5"/>
  <c r="E3980" i="5"/>
  <c r="E1845" i="5"/>
  <c r="E3971" i="5"/>
  <c r="E3963" i="5"/>
  <c r="E3955" i="5"/>
  <c r="E3947" i="5"/>
  <c r="E3939" i="5"/>
  <c r="E3931" i="5"/>
  <c r="E3923" i="5"/>
  <c r="E3915" i="5"/>
  <c r="E517" i="5"/>
  <c r="E3899" i="5"/>
  <c r="E3217" i="5"/>
  <c r="E3883" i="5"/>
  <c r="E1326" i="5"/>
  <c r="E3964" i="5"/>
  <c r="E2361" i="5"/>
  <c r="E3843" i="5"/>
  <c r="E3835" i="5"/>
  <c r="E3827" i="5"/>
  <c r="E3957" i="5"/>
  <c r="E3803" i="5"/>
  <c r="E3795" i="5"/>
  <c r="E3787" i="5"/>
  <c r="E4711" i="5"/>
  <c r="E3771" i="5"/>
  <c r="E5166" i="5"/>
  <c r="E3747" i="5"/>
  <c r="E3739" i="5"/>
  <c r="E3731" i="5"/>
  <c r="E3723" i="5"/>
  <c r="E359" i="5"/>
  <c r="E3707" i="5"/>
  <c r="E3201" i="5"/>
  <c r="E3691" i="5"/>
  <c r="E3683" i="5"/>
  <c r="E3675" i="5"/>
  <c r="E3667" i="5"/>
  <c r="E3659" i="5"/>
  <c r="E3651" i="5"/>
  <c r="E3643" i="5"/>
  <c r="E3635" i="5"/>
  <c r="E4684" i="5"/>
  <c r="E47" i="5"/>
  <c r="E3603" i="5"/>
  <c r="E3194" i="5"/>
  <c r="E3920" i="5"/>
  <c r="E3571" i="5"/>
  <c r="E3190" i="5"/>
  <c r="E3555" i="5"/>
  <c r="E4680" i="5"/>
  <c r="E247" i="5"/>
  <c r="E3531" i="5"/>
  <c r="E3523" i="5"/>
  <c r="E4662" i="5"/>
  <c r="E3507" i="5"/>
  <c r="E3499" i="5"/>
  <c r="E3491" i="5"/>
  <c r="E3174" i="5"/>
  <c r="E3475" i="5"/>
  <c r="E3467" i="5"/>
  <c r="E3172" i="5"/>
  <c r="E3451" i="5"/>
  <c r="E3443" i="5"/>
  <c r="E3901" i="5"/>
  <c r="E1305" i="5"/>
  <c r="E3419" i="5"/>
  <c r="E5312" i="5"/>
  <c r="E3156" i="5"/>
  <c r="E3395" i="5"/>
  <c r="E3893" i="5"/>
  <c r="E4652" i="5"/>
  <c r="E3150" i="5"/>
  <c r="E949" i="5"/>
  <c r="E1793" i="5"/>
  <c r="E3339" i="5"/>
  <c r="E3885" i="5"/>
  <c r="E3323" i="5"/>
  <c r="E3315" i="5"/>
  <c r="E1293" i="5"/>
  <c r="E3291" i="5"/>
  <c r="E3134" i="5"/>
  <c r="E1786" i="5"/>
  <c r="E1784" i="5"/>
  <c r="E2283" i="5"/>
  <c r="E719" i="5"/>
  <c r="E3219" i="5"/>
  <c r="E1283" i="5"/>
  <c r="E716" i="5"/>
  <c r="E3855" i="5"/>
  <c r="E3187" i="5"/>
  <c r="E939" i="5"/>
  <c r="E3171" i="5"/>
  <c r="E3163" i="5"/>
  <c r="E3155" i="5"/>
  <c r="E5134" i="5"/>
  <c r="E3097" i="5"/>
  <c r="E3131" i="5"/>
  <c r="E3123" i="5"/>
  <c r="E3115" i="5"/>
  <c r="E3107" i="5"/>
  <c r="E3091" i="5"/>
  <c r="E3846" i="5"/>
  <c r="E3075" i="5"/>
  <c r="E3059" i="5"/>
  <c r="E3051" i="5"/>
  <c r="E3043" i="5"/>
  <c r="E2272" i="5"/>
  <c r="E3083" i="5"/>
  <c r="E4619" i="5"/>
  <c r="E3003" i="5"/>
  <c r="E2995" i="5"/>
  <c r="E2987" i="5"/>
  <c r="E2979" i="5"/>
  <c r="E2971" i="5"/>
  <c r="E4614" i="5"/>
  <c r="E479" i="5"/>
  <c r="E2947" i="5"/>
  <c r="E2939" i="5"/>
  <c r="E2931" i="5"/>
  <c r="E1759" i="5"/>
  <c r="E3054" i="5"/>
  <c r="E3829" i="5"/>
  <c r="E89" i="5"/>
  <c r="E2883" i="5"/>
  <c r="E2875" i="5"/>
  <c r="E3823" i="5"/>
  <c r="E2859" i="5"/>
  <c r="E2851" i="5"/>
  <c r="E2843" i="5"/>
  <c r="E2835" i="5"/>
  <c r="E2827" i="5"/>
  <c r="E1245" i="5"/>
  <c r="E3024" i="5"/>
  <c r="E2803" i="5"/>
  <c r="E5099" i="5"/>
  <c r="E2787" i="5"/>
  <c r="E2779" i="5"/>
  <c r="E4595" i="5"/>
  <c r="E2246" i="5"/>
  <c r="E27" i="5"/>
  <c r="E2747" i="5"/>
  <c r="E2739" i="5"/>
  <c r="E2242" i="5"/>
  <c r="E2715" i="5"/>
  <c r="E2707" i="5"/>
  <c r="E2699" i="5"/>
  <c r="E2691" i="5"/>
  <c r="E2683" i="5"/>
  <c r="E2675" i="5"/>
  <c r="E3793" i="5"/>
  <c r="E2659" i="5"/>
  <c r="E2651" i="5"/>
  <c r="E2643" i="5"/>
  <c r="E2635" i="5"/>
  <c r="E2619" i="5"/>
  <c r="E2611" i="5"/>
  <c r="E2603" i="5"/>
  <c r="E2595" i="5"/>
  <c r="E2587" i="5"/>
  <c r="E1231" i="5"/>
  <c r="E2571" i="5"/>
  <c r="E2563" i="5"/>
  <c r="E5" i="5"/>
  <c r="E2547" i="5"/>
  <c r="E5075" i="5"/>
  <c r="E5399" i="5"/>
  <c r="E345" i="5"/>
  <c r="E2992" i="5"/>
  <c r="E1227" i="5"/>
  <c r="E1225" i="5"/>
  <c r="E1727" i="5"/>
  <c r="E2475" i="5"/>
  <c r="E5068" i="5"/>
  <c r="E2459" i="5"/>
  <c r="E2451" i="5"/>
  <c r="E2443" i="5"/>
  <c r="E2435" i="5"/>
  <c r="E2427" i="5"/>
  <c r="E2419" i="5"/>
  <c r="E2411" i="5"/>
  <c r="E2403" i="5"/>
  <c r="E1724" i="5"/>
  <c r="E2387" i="5"/>
  <c r="E2379" i="5"/>
  <c r="E3746" i="5"/>
  <c r="E2363" i="5"/>
  <c r="E2949" i="5"/>
  <c r="E2347" i="5"/>
  <c r="E2339" i="5"/>
  <c r="E2331" i="5"/>
  <c r="E4532" i="5"/>
  <c r="E2299" i="5"/>
  <c r="E1211" i="5"/>
  <c r="E2941" i="5"/>
  <c r="E2275" i="5"/>
  <c r="E2929" i="5"/>
  <c r="E2215" i="5"/>
  <c r="E5035" i="5"/>
  <c r="E2243" i="5"/>
  <c r="E3726" i="5"/>
  <c r="E694" i="5"/>
  <c r="E2219" i="5"/>
  <c r="E1701" i="5"/>
  <c r="E3717" i="5"/>
  <c r="E1207" i="5"/>
  <c r="E2187" i="5"/>
  <c r="E2179" i="5"/>
  <c r="E677" i="5"/>
  <c r="E2163" i="5"/>
  <c r="E2155" i="5"/>
  <c r="E2139" i="5"/>
  <c r="E2131" i="5"/>
  <c r="E2206" i="5"/>
  <c r="E2115" i="5"/>
  <c r="E2107" i="5"/>
  <c r="E2099" i="5"/>
  <c r="E2091" i="5"/>
  <c r="E1693" i="5"/>
  <c r="E112" i="5"/>
  <c r="E4497" i="5"/>
  <c r="E2196" i="5"/>
  <c r="E2051" i="5"/>
  <c r="E1688" i="5"/>
  <c r="E2035" i="5"/>
  <c r="E2027" i="5"/>
  <c r="E5018" i="5"/>
  <c r="E2900" i="5"/>
  <c r="E1684" i="5"/>
  <c r="E2188" i="5"/>
  <c r="E1987" i="5"/>
  <c r="E1979" i="5"/>
  <c r="E324" i="5"/>
  <c r="E1955" i="5"/>
  <c r="E5015" i="5"/>
  <c r="E4478" i="5"/>
  <c r="E3664" i="5"/>
  <c r="E2170" i="5"/>
  <c r="E1907" i="5"/>
  <c r="E2887" i="5"/>
  <c r="E1891" i="5"/>
  <c r="E3657" i="5"/>
  <c r="E1875" i="5"/>
  <c r="E1867" i="5"/>
  <c r="E3656" i="5"/>
  <c r="E457" i="5"/>
  <c r="E5010" i="5"/>
  <c r="E1835" i="5"/>
  <c r="E1827" i="5"/>
  <c r="E1819" i="5"/>
  <c r="E1644" i="5"/>
  <c r="E1803" i="5"/>
  <c r="E3647" i="5"/>
  <c r="E1787" i="5"/>
  <c r="E2862" i="5"/>
  <c r="E1771" i="5"/>
  <c r="E1763" i="5"/>
  <c r="E2854" i="5"/>
  <c r="E1747" i="5"/>
  <c r="E3641" i="5"/>
  <c r="E1731" i="5"/>
  <c r="E1159" i="5"/>
  <c r="E5000" i="5"/>
  <c r="E1707" i="5"/>
  <c r="E1699" i="5"/>
  <c r="E2838" i="5"/>
  <c r="E1683" i="5"/>
  <c r="E1675" i="5"/>
  <c r="E1659" i="5"/>
  <c r="E1651" i="5"/>
  <c r="E2829" i="5"/>
  <c r="E1635" i="5"/>
  <c r="E1627" i="5"/>
  <c r="E1624" i="5"/>
  <c r="E1611" i="5"/>
  <c r="E1595" i="5"/>
  <c r="E2826" i="5"/>
  <c r="E1579" i="5"/>
  <c r="E1571" i="5"/>
  <c r="E1563" i="5"/>
  <c r="E2822" i="5"/>
  <c r="E4434" i="5"/>
  <c r="E4139" i="5"/>
  <c r="E5282" i="5"/>
  <c r="E5274" i="5"/>
  <c r="E5266" i="5"/>
  <c r="E3318" i="5"/>
  <c r="E817" i="5"/>
  <c r="E1970" i="5"/>
  <c r="E2531" i="5"/>
  <c r="E5226" i="5"/>
  <c r="E2530" i="5"/>
  <c r="E1965" i="5"/>
  <c r="E5202" i="5"/>
  <c r="E5194" i="5"/>
  <c r="E5186" i="5"/>
  <c r="E5253" i="5"/>
  <c r="E5170" i="5"/>
  <c r="E5162" i="5"/>
  <c r="E5154" i="5"/>
  <c r="E5146" i="5"/>
  <c r="E4863" i="5"/>
  <c r="E576" i="5"/>
  <c r="E5122" i="5"/>
  <c r="E5114" i="5"/>
  <c r="E5106" i="5"/>
  <c r="E2515" i="5"/>
  <c r="E1037" i="5"/>
  <c r="E4854" i="5"/>
  <c r="E5074" i="5"/>
  <c r="E5066" i="5"/>
  <c r="E4850" i="5"/>
  <c r="E5390" i="5"/>
  <c r="E5042" i="5"/>
  <c r="E5034" i="5"/>
  <c r="E5026" i="5"/>
  <c r="E1415" i="5"/>
  <c r="E807" i="5"/>
  <c r="E5002" i="5"/>
  <c r="E4994" i="5"/>
  <c r="E4986" i="5"/>
  <c r="E4978" i="5"/>
  <c r="E390" i="5"/>
  <c r="E4962" i="5"/>
  <c r="E4104" i="5"/>
  <c r="E2504" i="5"/>
  <c r="E4938" i="5"/>
  <c r="E4930" i="5"/>
  <c r="E1033" i="5"/>
  <c r="E798" i="5"/>
  <c r="E4906" i="5"/>
  <c r="E4898" i="5"/>
  <c r="E3283" i="5"/>
  <c r="E552" i="5"/>
  <c r="E4098" i="5"/>
  <c r="E4092" i="5"/>
  <c r="E4858" i="5"/>
  <c r="E3281" i="5"/>
  <c r="E1937" i="5"/>
  <c r="E5234" i="5"/>
  <c r="E4832" i="5"/>
  <c r="E1032" i="5"/>
  <c r="E2495" i="5"/>
  <c r="E149" i="5"/>
  <c r="E4794" i="5"/>
  <c r="E2492" i="5"/>
  <c r="E5348" i="5"/>
  <c r="E4770" i="5"/>
  <c r="E4762" i="5"/>
  <c r="E4754" i="5"/>
  <c r="E1928" i="5"/>
  <c r="E4738" i="5"/>
  <c r="E4730" i="5"/>
  <c r="E4722" i="5"/>
  <c r="E2488" i="5"/>
  <c r="E4706" i="5"/>
  <c r="E4698" i="5"/>
  <c r="E1918" i="5"/>
  <c r="E4682" i="5"/>
  <c r="E4674" i="5"/>
  <c r="E96" i="5"/>
  <c r="E4814" i="5"/>
  <c r="E3264" i="5"/>
  <c r="E3262" i="5"/>
  <c r="E4811" i="5"/>
  <c r="E4626" i="5"/>
  <c r="E4618" i="5"/>
  <c r="E4610" i="5"/>
  <c r="E4064" i="5"/>
  <c r="E3257" i="5"/>
  <c r="E4586" i="5"/>
  <c r="E4578" i="5"/>
  <c r="E2476" i="5"/>
  <c r="E4562" i="5"/>
  <c r="E4554" i="5"/>
  <c r="E4546" i="5"/>
  <c r="E4056" i="5"/>
  <c r="E1898" i="5"/>
  <c r="E4522" i="5"/>
  <c r="E4789" i="5"/>
  <c r="E4506" i="5"/>
  <c r="E4498" i="5"/>
  <c r="E4490" i="5"/>
  <c r="E4482" i="5"/>
  <c r="E1028" i="5"/>
  <c r="E5215" i="5"/>
  <c r="E4458" i="5"/>
  <c r="E4044" i="5"/>
  <c r="E4442" i="5"/>
  <c r="E2449" i="5"/>
  <c r="E2448" i="5"/>
  <c r="E4028" i="5"/>
  <c r="E4410" i="5"/>
  <c r="E3247" i="5"/>
  <c r="E4773" i="5"/>
  <c r="E2444" i="5"/>
  <c r="E4378" i="5"/>
  <c r="E4370" i="5"/>
  <c r="E4024" i="5"/>
  <c r="E4354" i="5"/>
  <c r="E5342" i="5"/>
  <c r="E4338" i="5"/>
  <c r="E4763" i="5"/>
  <c r="E4322" i="5"/>
  <c r="E4314" i="5"/>
  <c r="E4306" i="5"/>
  <c r="E4298" i="5"/>
  <c r="E4290" i="5"/>
  <c r="E4282" i="5"/>
  <c r="E4274" i="5"/>
  <c r="E4266" i="5"/>
  <c r="E4258" i="5"/>
  <c r="E3242" i="5"/>
  <c r="E4242" i="5"/>
  <c r="E780" i="5"/>
  <c r="E2418" i="5"/>
  <c r="E4218" i="5"/>
  <c r="E4210" i="5"/>
  <c r="E4202" i="5"/>
  <c r="E4194" i="5"/>
  <c r="E4186" i="5"/>
  <c r="E1860" i="5"/>
  <c r="E4170" i="5"/>
  <c r="E4162" i="5"/>
  <c r="E4005" i="5"/>
  <c r="E4146" i="5"/>
  <c r="E4138" i="5"/>
  <c r="E4130" i="5"/>
  <c r="E1359" i="5"/>
  <c r="E4114" i="5"/>
  <c r="E3995" i="5"/>
  <c r="E3235" i="5"/>
  <c r="E4090" i="5"/>
  <c r="E1854" i="5"/>
  <c r="E48" i="5"/>
  <c r="E1352" i="5"/>
  <c r="E259" i="5"/>
  <c r="E4050" i="5"/>
  <c r="E4042" i="5"/>
  <c r="E4034" i="5"/>
  <c r="E1850" i="5"/>
  <c r="E1338" i="5"/>
  <c r="E1010" i="5"/>
  <c r="E4731" i="5"/>
  <c r="E3994" i="5"/>
  <c r="E3986" i="5"/>
  <c r="E3978" i="5"/>
  <c r="E3970" i="5"/>
  <c r="E2392" i="5"/>
  <c r="E3954" i="5"/>
  <c r="E1002" i="5"/>
  <c r="E3938" i="5"/>
  <c r="E3930" i="5"/>
  <c r="E363" i="5"/>
  <c r="E3914" i="5"/>
  <c r="E996" i="5"/>
  <c r="E3898" i="5"/>
  <c r="E1332" i="5"/>
  <c r="E3215" i="5"/>
  <c r="E3967" i="5"/>
  <c r="E3866" i="5"/>
  <c r="E2362" i="5"/>
  <c r="E514" i="5"/>
  <c r="E3961" i="5"/>
  <c r="E3834" i="5"/>
  <c r="E3826" i="5"/>
  <c r="E3956" i="5"/>
  <c r="E3810" i="5"/>
  <c r="E4713" i="5"/>
  <c r="E3794" i="5"/>
  <c r="E5184" i="5"/>
  <c r="E5183" i="5"/>
  <c r="E3202" i="5"/>
  <c r="E3762" i="5"/>
  <c r="E3754" i="5"/>
  <c r="E2351" i="5"/>
  <c r="E512" i="5"/>
  <c r="E988" i="5"/>
  <c r="E3722" i="5"/>
  <c r="E2330" i="5"/>
  <c r="E190" i="5"/>
  <c r="E3698" i="5"/>
  <c r="E3690" i="5"/>
  <c r="E969" i="5"/>
  <c r="E1822" i="5"/>
  <c r="E3666" i="5"/>
  <c r="E1312" i="5"/>
  <c r="E3935" i="5"/>
  <c r="E1817" i="5"/>
  <c r="E3634" i="5"/>
  <c r="E3626" i="5"/>
  <c r="E3929" i="5"/>
  <c r="E3610" i="5"/>
  <c r="E2312" i="5"/>
  <c r="E3922" i="5"/>
  <c r="E3586" i="5"/>
  <c r="E3918" i="5"/>
  <c r="E4683" i="5"/>
  <c r="E3562" i="5"/>
  <c r="E3554" i="5"/>
  <c r="E4677" i="5"/>
  <c r="E4671" i="5"/>
  <c r="E3530" i="5"/>
  <c r="E3909" i="5"/>
  <c r="E3514" i="5"/>
  <c r="E3176" i="5"/>
  <c r="E3498" i="5"/>
  <c r="E3490" i="5"/>
  <c r="E3482" i="5"/>
  <c r="E3474" i="5"/>
  <c r="E3466" i="5"/>
  <c r="E3458" i="5"/>
  <c r="E3450" i="5"/>
  <c r="E3442" i="5"/>
  <c r="E3434" i="5"/>
  <c r="E3426" i="5"/>
  <c r="E3157" i="5"/>
  <c r="E5147" i="5"/>
  <c r="E2294" i="5"/>
  <c r="E3394" i="5"/>
  <c r="E3386" i="5"/>
  <c r="E3378" i="5"/>
  <c r="E1296" i="5"/>
  <c r="E3362" i="5"/>
  <c r="E3354" i="5"/>
  <c r="E3346" i="5"/>
  <c r="E3338" i="5"/>
  <c r="E3330" i="5"/>
  <c r="E3884" i="5"/>
  <c r="E3314" i="5"/>
  <c r="E1291" i="5"/>
  <c r="E3298" i="5"/>
  <c r="E3290" i="5"/>
  <c r="E3136" i="5"/>
  <c r="E3129" i="5"/>
  <c r="E3266" i="5"/>
  <c r="E1783" i="5"/>
  <c r="E1288" i="5"/>
  <c r="E490" i="5"/>
  <c r="E3124" i="5"/>
  <c r="E3118" i="5"/>
  <c r="E487" i="5"/>
  <c r="E3114" i="5"/>
  <c r="E3858" i="5"/>
  <c r="E1278" i="5"/>
  <c r="E3186" i="5"/>
  <c r="E3105" i="5"/>
  <c r="E3170" i="5"/>
  <c r="E3162" i="5"/>
  <c r="E3154" i="5"/>
  <c r="E240" i="5"/>
  <c r="E3138" i="5"/>
  <c r="E3130" i="5"/>
  <c r="E3122" i="5"/>
  <c r="E3096" i="5"/>
  <c r="E4634" i="5"/>
  <c r="E2279" i="5"/>
  <c r="E3090" i="5"/>
  <c r="E3082" i="5"/>
  <c r="E3074" i="5"/>
  <c r="E3066" i="5"/>
  <c r="E3058" i="5"/>
  <c r="E3050" i="5"/>
  <c r="E2277" i="5"/>
  <c r="E3034" i="5"/>
  <c r="E3026" i="5"/>
  <c r="E4620" i="5"/>
  <c r="E3067" i="5"/>
  <c r="E1762" i="5"/>
  <c r="E2994" i="5"/>
  <c r="E1256" i="5"/>
  <c r="E3063" i="5"/>
  <c r="E5121" i="5"/>
  <c r="E1761" i="5"/>
  <c r="E478" i="5"/>
  <c r="E2938" i="5"/>
  <c r="E2930" i="5"/>
  <c r="E4606" i="5"/>
  <c r="E3052" i="5"/>
  <c r="E3833" i="5"/>
  <c r="E2890" i="5"/>
  <c r="E5116" i="5"/>
  <c r="E2874" i="5"/>
  <c r="E2254" i="5"/>
  <c r="E3819" i="5"/>
  <c r="E2850" i="5"/>
  <c r="E4600" i="5"/>
  <c r="E5103" i="5"/>
  <c r="E2253" i="5"/>
  <c r="E2252" i="5"/>
  <c r="E2802" i="5"/>
  <c r="E3816" i="5"/>
  <c r="E2786" i="5"/>
  <c r="E2778" i="5"/>
  <c r="E2770" i="5"/>
  <c r="E2762" i="5"/>
  <c r="E2754" i="5"/>
  <c r="E1242" i="5"/>
  <c r="E2738" i="5"/>
  <c r="E2730" i="5"/>
  <c r="E2722" i="5"/>
  <c r="E228" i="5"/>
  <c r="E2706" i="5"/>
  <c r="E5091" i="5"/>
  <c r="E2238" i="5"/>
  <c r="E2682" i="5"/>
  <c r="E4576" i="5"/>
  <c r="E5088" i="5"/>
  <c r="E3013" i="5"/>
  <c r="E2650" i="5"/>
  <c r="E2642" i="5"/>
  <c r="E2634" i="5"/>
  <c r="E2626" i="5"/>
  <c r="E3009" i="5"/>
  <c r="E2610" i="5"/>
  <c r="E3783" i="5"/>
  <c r="E2594" i="5"/>
  <c r="E2586" i="5"/>
  <c r="E1230" i="5"/>
  <c r="E2570" i="5"/>
  <c r="E476" i="5"/>
  <c r="E2554" i="5"/>
  <c r="E5299" i="5"/>
  <c r="E4552" i="5"/>
  <c r="E3770" i="5"/>
  <c r="E2522" i="5"/>
  <c r="E2514" i="5"/>
  <c r="E88" i="5"/>
  <c r="E2986" i="5"/>
  <c r="E4539" i="5"/>
  <c r="E2482" i="5"/>
  <c r="E2474" i="5"/>
  <c r="E344" i="5"/>
  <c r="E2458" i="5"/>
  <c r="E2967" i="5"/>
  <c r="E2442" i="5"/>
  <c r="E5064" i="5"/>
  <c r="E1725" i="5"/>
  <c r="E5059" i="5"/>
  <c r="E2410" i="5"/>
  <c r="E2960" i="5"/>
  <c r="E138" i="5"/>
  <c r="E2954" i="5"/>
  <c r="E5052" i="5"/>
  <c r="E2370" i="5"/>
  <c r="E5298" i="5"/>
  <c r="E2354" i="5"/>
  <c r="E2346" i="5"/>
  <c r="E2338" i="5"/>
  <c r="E3740" i="5"/>
  <c r="E2322" i="5"/>
  <c r="E2314" i="5"/>
  <c r="E2306" i="5"/>
  <c r="E2298" i="5"/>
  <c r="E2942" i="5"/>
  <c r="E2216" i="5"/>
  <c r="E2274" i="5"/>
  <c r="E3727" i="5"/>
  <c r="E2258" i="5"/>
  <c r="E33" i="5"/>
  <c r="E1712" i="5"/>
  <c r="E696" i="5"/>
  <c r="E4528" i="5"/>
  <c r="E4527" i="5"/>
  <c r="E2210" i="5"/>
  <c r="E2202" i="5"/>
  <c r="E903" i="5"/>
  <c r="E1202" i="5"/>
  <c r="E466" i="5"/>
  <c r="E2918" i="5"/>
  <c r="E3711" i="5"/>
  <c r="E2915" i="5"/>
  <c r="E2146" i="5"/>
  <c r="E2138" i="5"/>
  <c r="E2130" i="5"/>
  <c r="E4500" i="5"/>
  <c r="E2114" i="5"/>
  <c r="E2106" i="5"/>
  <c r="E2098" i="5"/>
  <c r="E2090" i="5"/>
  <c r="E2082" i="5"/>
  <c r="E900" i="5"/>
  <c r="E661" i="5"/>
  <c r="E3697" i="5"/>
  <c r="E2050" i="5"/>
  <c r="E4494" i="5"/>
  <c r="E2034" i="5"/>
  <c r="E3689" i="5"/>
  <c r="E5017" i="5"/>
  <c r="E2899" i="5"/>
  <c r="E4487" i="5"/>
  <c r="E1994" i="5"/>
  <c r="E1986" i="5"/>
  <c r="E1978" i="5"/>
  <c r="E658" i="5"/>
  <c r="E2181" i="5"/>
  <c r="E1655" i="5"/>
  <c r="E459" i="5"/>
  <c r="E3668" i="5"/>
  <c r="E131" i="5"/>
  <c r="E1654" i="5"/>
  <c r="E1914" i="5"/>
  <c r="E458" i="5"/>
  <c r="E2166" i="5"/>
  <c r="E4474" i="5"/>
  <c r="E1882" i="5"/>
  <c r="E1874" i="5"/>
  <c r="E87" i="5"/>
  <c r="E642" i="5"/>
  <c r="E3653" i="5"/>
  <c r="E1180" i="5"/>
  <c r="E1834" i="5"/>
  <c r="E1826" i="5"/>
  <c r="E1818" i="5"/>
  <c r="E2866" i="5"/>
  <c r="E1802" i="5"/>
  <c r="E1794" i="5"/>
  <c r="E4469" i="5"/>
  <c r="E1778" i="5"/>
  <c r="E2858" i="5"/>
  <c r="E319" i="5"/>
  <c r="E1633" i="5"/>
  <c r="E1746" i="5"/>
  <c r="E1163" i="5"/>
  <c r="E882" i="5"/>
  <c r="E1722" i="5"/>
  <c r="E1714" i="5"/>
  <c r="E2841" i="5"/>
  <c r="E1698" i="5"/>
  <c r="E1690" i="5"/>
  <c r="E1682" i="5"/>
  <c r="E1674" i="5"/>
  <c r="E1666" i="5"/>
  <c r="E1658" i="5"/>
  <c r="E4992" i="5"/>
  <c r="E634" i="5"/>
  <c r="E1634" i="5"/>
  <c r="E1626" i="5"/>
  <c r="E1618" i="5"/>
  <c r="E316" i="5"/>
  <c r="E1602" i="5"/>
  <c r="E2140" i="5"/>
  <c r="E4985" i="5"/>
  <c r="E1578" i="5"/>
  <c r="E1570" i="5"/>
  <c r="E1562" i="5"/>
  <c r="E1554" i="5"/>
  <c r="E1546" i="5"/>
  <c r="E1538" i="5"/>
  <c r="E1530" i="5"/>
  <c r="E4431" i="5"/>
  <c r="E3620" i="5"/>
  <c r="E1506" i="5"/>
  <c r="E1498" i="5"/>
  <c r="E2128" i="5"/>
  <c r="E1135" i="5"/>
  <c r="E4426" i="5"/>
  <c r="E1466" i="5"/>
  <c r="E3616" i="5"/>
  <c r="E4972" i="5"/>
  <c r="E2126" i="5"/>
  <c r="E3608" i="5"/>
  <c r="E4971" i="5"/>
  <c r="E1418" i="5"/>
  <c r="E1410" i="5"/>
  <c r="E4401" i="5"/>
  <c r="E2810" i="5"/>
  <c r="E1386" i="5"/>
  <c r="E1378" i="5"/>
  <c r="E1370" i="5"/>
  <c r="E5293" i="5"/>
  <c r="E3601" i="5"/>
  <c r="E1346" i="5"/>
  <c r="E1600" i="5"/>
  <c r="E1330" i="5"/>
  <c r="E4394" i="5"/>
  <c r="E1314" i="5"/>
  <c r="E1306" i="5"/>
  <c r="E1298" i="5"/>
  <c r="E1290" i="5"/>
  <c r="E1282" i="5"/>
  <c r="E2788" i="5"/>
  <c r="E1266" i="5"/>
  <c r="E1125" i="5"/>
  <c r="E171" i="5"/>
  <c r="E1123" i="5"/>
  <c r="E1234" i="5"/>
  <c r="E1226" i="5"/>
  <c r="E1218" i="5"/>
  <c r="E3578" i="5"/>
  <c r="E2084" i="5"/>
  <c r="E4380" i="5"/>
  <c r="E1186" i="5"/>
  <c r="E1178" i="5"/>
  <c r="E2776" i="5"/>
  <c r="E1162" i="5"/>
  <c r="E1154" i="5"/>
  <c r="E4376" i="5"/>
  <c r="E2080" i="5"/>
  <c r="E3552" i="5"/>
  <c r="E3551" i="5"/>
  <c r="E1114" i="5"/>
  <c r="E1106" i="5"/>
  <c r="E2765" i="5"/>
  <c r="E2763" i="5"/>
  <c r="E3542" i="5"/>
  <c r="E1074" i="5"/>
  <c r="E1066" i="5"/>
  <c r="E1058" i="5"/>
  <c r="E1050" i="5"/>
  <c r="E1042" i="5"/>
  <c r="E4371" i="5"/>
  <c r="E303" i="5"/>
  <c r="E1018" i="5"/>
  <c r="E160" i="5"/>
  <c r="E3534" i="5"/>
  <c r="E994" i="5"/>
  <c r="E986" i="5"/>
  <c r="E978" i="5"/>
  <c r="E970" i="5"/>
  <c r="E962" i="5"/>
  <c r="E954" i="5"/>
  <c r="E946" i="5"/>
  <c r="E938" i="5"/>
  <c r="E930" i="5"/>
  <c r="E922" i="5"/>
  <c r="E121" i="5"/>
  <c r="E906" i="5"/>
  <c r="E898" i="5"/>
  <c r="E890" i="5"/>
  <c r="E4357" i="5"/>
  <c r="E874" i="5"/>
  <c r="E866" i="5"/>
  <c r="E2065" i="5"/>
  <c r="E625" i="5"/>
  <c r="E2063" i="5"/>
  <c r="E3508" i="5"/>
  <c r="E4925" i="5"/>
  <c r="E818" i="5"/>
  <c r="E810" i="5"/>
  <c r="E4347" i="5"/>
  <c r="E624" i="5"/>
  <c r="E786" i="5"/>
  <c r="E620" i="5"/>
  <c r="E770" i="5"/>
  <c r="E2701" i="5"/>
  <c r="E754" i="5"/>
  <c r="E746" i="5"/>
  <c r="E738" i="5"/>
  <c r="E730" i="5"/>
  <c r="E722" i="5"/>
  <c r="E714" i="5"/>
  <c r="E3459" i="5"/>
  <c r="E698" i="5"/>
  <c r="E690" i="5"/>
  <c r="E682" i="5"/>
  <c r="E444" i="5"/>
  <c r="E666" i="5"/>
  <c r="E3445" i="5"/>
  <c r="E650" i="5"/>
  <c r="E5292" i="5"/>
  <c r="E1542" i="5"/>
  <c r="E626" i="5"/>
  <c r="E4919" i="5"/>
  <c r="E610" i="5"/>
  <c r="E602" i="5"/>
  <c r="E2047" i="5"/>
  <c r="E586" i="5"/>
  <c r="E2686" i="5"/>
  <c r="E570" i="5"/>
  <c r="E562" i="5"/>
  <c r="E554" i="5"/>
  <c r="E3428" i="5"/>
  <c r="E530" i="5"/>
  <c r="E618" i="5"/>
  <c r="E1108" i="5"/>
  <c r="E498" i="5"/>
  <c r="E1098" i="5"/>
  <c r="E1093" i="5"/>
  <c r="E2036" i="5"/>
  <c r="E2666" i="5"/>
  <c r="E157" i="5"/>
  <c r="E432" i="5"/>
  <c r="E442" i="5"/>
  <c r="E434" i="5"/>
  <c r="E426" i="5"/>
  <c r="E418" i="5"/>
  <c r="E402" i="5"/>
  <c r="E394" i="5"/>
  <c r="E386" i="5"/>
  <c r="E378" i="5"/>
  <c r="E370" i="5"/>
  <c r="E1507" i="5"/>
  <c r="E354" i="5"/>
  <c r="E613" i="5"/>
  <c r="E276" i="5"/>
  <c r="E330" i="5"/>
  <c r="E322" i="5"/>
  <c r="E314" i="5"/>
  <c r="E4215" i="5"/>
  <c r="E290" i="5"/>
  <c r="E282" i="5"/>
  <c r="E1490" i="5"/>
  <c r="E4196" i="5"/>
  <c r="E250" i="5"/>
  <c r="E832" i="5"/>
  <c r="E234" i="5"/>
  <c r="E829" i="5"/>
  <c r="E218" i="5"/>
  <c r="E2593" i="5"/>
  <c r="E202" i="5"/>
  <c r="E2013" i="5"/>
  <c r="E3392" i="5"/>
  <c r="E170" i="5"/>
  <c r="E4183" i="5"/>
  <c r="E1065" i="5"/>
  <c r="E146" i="5"/>
  <c r="E824" i="5"/>
  <c r="E4887" i="5"/>
  <c r="E122" i="5"/>
  <c r="E114" i="5"/>
  <c r="E106" i="5"/>
  <c r="E98" i="5"/>
  <c r="E90" i="5"/>
  <c r="E82" i="5"/>
  <c r="E3374" i="5"/>
  <c r="E58" i="5"/>
  <c r="E42" i="5"/>
  <c r="E34" i="5"/>
  <c r="E1059" i="5"/>
  <c r="E18" i="5"/>
  <c r="E3622" i="5"/>
  <c r="E3553" i="5"/>
  <c r="E3817" i="5"/>
  <c r="E2154" i="5"/>
  <c r="E1422" i="5"/>
  <c r="E2461" i="5"/>
  <c r="E4473" i="5"/>
  <c r="E4441" i="5"/>
  <c r="E4031" i="5"/>
  <c r="E4409" i="5"/>
  <c r="E4377" i="5"/>
  <c r="E4361" i="5"/>
  <c r="E3243" i="5"/>
  <c r="E4313" i="5"/>
  <c r="E4297" i="5"/>
  <c r="E4281" i="5"/>
  <c r="E4249" i="5"/>
  <c r="E374" i="5"/>
  <c r="E4217" i="5"/>
  <c r="E4185" i="5"/>
  <c r="E2406" i="5"/>
  <c r="E1362" i="5"/>
  <c r="E526" i="5"/>
  <c r="E4121" i="5"/>
  <c r="E195" i="5"/>
  <c r="E4089" i="5"/>
  <c r="E2399" i="5"/>
  <c r="E4041" i="5"/>
  <c r="E4734" i="5"/>
  <c r="E4001" i="5"/>
  <c r="E776" i="5"/>
  <c r="E2394" i="5"/>
  <c r="E1006" i="5"/>
  <c r="E3220" i="5"/>
  <c r="E3212" i="5"/>
  <c r="E3865" i="5"/>
  <c r="E362" i="5"/>
  <c r="E4714" i="5"/>
  <c r="E3801" i="5"/>
  <c r="E3745" i="5"/>
  <c r="E2345" i="5"/>
  <c r="E3681" i="5"/>
  <c r="E3673" i="5"/>
  <c r="E3625" i="5"/>
  <c r="E5164" i="5"/>
  <c r="E2307" i="5"/>
  <c r="E3545" i="5"/>
  <c r="E3513" i="5"/>
  <c r="E3489" i="5"/>
  <c r="E3904" i="5"/>
  <c r="E3457" i="5"/>
  <c r="E3425" i="5"/>
  <c r="E3895" i="5"/>
  <c r="E3401" i="5"/>
  <c r="E3891" i="5"/>
  <c r="E3345" i="5"/>
  <c r="E3297" i="5"/>
  <c r="E3289" i="5"/>
  <c r="E3233" i="5"/>
  <c r="E940" i="5"/>
  <c r="E1766" i="5"/>
  <c r="E3169" i="5"/>
  <c r="E3161" i="5"/>
  <c r="E1271" i="5"/>
  <c r="E3065" i="5"/>
  <c r="E3049" i="5"/>
  <c r="E3041" i="5"/>
  <c r="E2276" i="5"/>
  <c r="E2977" i="5"/>
  <c r="E2969" i="5"/>
  <c r="E2953" i="5"/>
  <c r="E2937" i="5"/>
  <c r="E2913" i="5"/>
  <c r="E3047" i="5"/>
  <c r="E2849" i="5"/>
  <c r="E3036" i="5"/>
  <c r="E2825" i="5"/>
  <c r="E3023" i="5"/>
  <c r="E5096" i="5"/>
  <c r="E2721" i="5"/>
  <c r="E2713" i="5"/>
  <c r="E1238" i="5"/>
  <c r="E4573" i="5"/>
  <c r="E2601" i="5"/>
  <c r="E477" i="5"/>
  <c r="E2561" i="5"/>
  <c r="E2553" i="5"/>
  <c r="E2545" i="5"/>
  <c r="E1739" i="5"/>
  <c r="E2227" i="5"/>
  <c r="E183" i="5"/>
  <c r="E1737" i="5"/>
  <c r="E5072" i="5"/>
  <c r="E2473" i="5"/>
  <c r="E2465" i="5"/>
  <c r="E2966" i="5"/>
  <c r="E4537" i="5"/>
  <c r="E5062" i="5"/>
  <c r="E2417" i="5"/>
  <c r="E5058" i="5"/>
  <c r="E2385" i="5"/>
  <c r="E2377" i="5"/>
  <c r="E2369" i="5"/>
  <c r="E182" i="5"/>
  <c r="E2337" i="5"/>
  <c r="E2321" i="5"/>
  <c r="E2305" i="5"/>
  <c r="E3738" i="5"/>
  <c r="E2220" i="5"/>
  <c r="E2273" i="5"/>
  <c r="E2923" i="5"/>
  <c r="E2233" i="5"/>
  <c r="E3719" i="5"/>
  <c r="E2217" i="5"/>
  <c r="E909" i="5"/>
  <c r="E2193" i="5"/>
  <c r="E2177" i="5"/>
  <c r="E2169" i="5"/>
  <c r="E2161" i="5"/>
  <c r="E2145" i="5"/>
  <c r="E3708" i="5"/>
  <c r="E2121" i="5"/>
  <c r="E5027" i="5"/>
  <c r="E2097" i="5"/>
  <c r="E2081" i="5"/>
  <c r="E462" i="5"/>
  <c r="E461" i="5"/>
  <c r="E3695" i="5"/>
  <c r="E4493" i="5"/>
  <c r="E9" i="5"/>
  <c r="E2001" i="5"/>
  <c r="E1985" i="5"/>
  <c r="E1977" i="5"/>
  <c r="E3674" i="5"/>
  <c r="E1961" i="5"/>
  <c r="E651" i="5"/>
  <c r="E3665" i="5"/>
  <c r="E1921" i="5"/>
  <c r="E1913" i="5"/>
  <c r="E3663" i="5"/>
  <c r="E1889" i="5"/>
  <c r="E1183" i="5"/>
  <c r="E1865" i="5"/>
  <c r="E3655" i="5"/>
  <c r="E4471" i="5"/>
  <c r="E1825" i="5"/>
  <c r="E456" i="5"/>
  <c r="E5008" i="5"/>
  <c r="E6" i="5"/>
  <c r="E4468" i="5"/>
  <c r="E2159" i="5"/>
  <c r="E1745" i="5"/>
  <c r="E1729" i="5"/>
  <c r="E1721" i="5"/>
  <c r="E455" i="5"/>
  <c r="E1705" i="5"/>
  <c r="E637" i="5"/>
  <c r="E1681" i="5"/>
  <c r="E4732" i="5"/>
  <c r="E3433" i="5"/>
  <c r="E2970" i="5"/>
  <c r="E2834" i="5"/>
  <c r="E2961" i="5"/>
  <c r="E2898" i="5"/>
  <c r="E3975" i="5"/>
  <c r="E194" i="5"/>
  <c r="E998" i="5"/>
  <c r="E2386" i="5"/>
  <c r="E1840" i="5"/>
  <c r="E3968" i="5"/>
  <c r="E3863" i="5"/>
  <c r="E767" i="5"/>
  <c r="E3959" i="5"/>
  <c r="E3799" i="5"/>
  <c r="E3791" i="5"/>
  <c r="E3946" i="5"/>
  <c r="E3735" i="5"/>
  <c r="E766" i="5"/>
  <c r="E4697" i="5"/>
  <c r="E248" i="5"/>
  <c r="E3926" i="5"/>
  <c r="E2311" i="5"/>
  <c r="E3543" i="5"/>
  <c r="E245" i="5"/>
  <c r="E3479" i="5"/>
  <c r="E3471" i="5"/>
  <c r="E1805" i="5"/>
  <c r="E1302" i="5"/>
  <c r="E3407" i="5"/>
  <c r="E3351" i="5"/>
  <c r="E3343" i="5"/>
  <c r="E5310" i="5"/>
  <c r="E3879" i="5"/>
  <c r="E4647" i="5"/>
  <c r="E2288" i="5"/>
  <c r="E3862" i="5"/>
  <c r="E486" i="5"/>
  <c r="E3207" i="5"/>
  <c r="E3191" i="5"/>
  <c r="E484" i="5"/>
  <c r="E3095" i="5"/>
  <c r="E3087" i="5"/>
  <c r="E3079" i="5"/>
  <c r="E3031" i="5"/>
  <c r="E1765" i="5"/>
  <c r="E5125" i="5"/>
  <c r="E2959" i="5"/>
  <c r="E2911" i="5"/>
  <c r="E2264" i="5"/>
  <c r="E5109" i="5"/>
  <c r="E2839" i="5"/>
  <c r="E2831" i="5"/>
  <c r="E2799" i="5"/>
  <c r="E2775" i="5"/>
  <c r="E3021" i="5"/>
  <c r="E4589" i="5"/>
  <c r="E2711" i="5"/>
  <c r="E2703" i="5"/>
  <c r="E1240" i="5"/>
  <c r="E2639" i="5"/>
  <c r="E2631" i="5"/>
  <c r="E2583" i="5"/>
  <c r="E2575" i="5"/>
  <c r="E2559" i="5"/>
  <c r="E3774" i="5"/>
  <c r="E4549" i="5"/>
  <c r="E2527" i="5"/>
  <c r="E4545" i="5"/>
  <c r="E3768" i="5"/>
  <c r="E705" i="5"/>
  <c r="E3766" i="5"/>
  <c r="E2463" i="5"/>
  <c r="E2447" i="5"/>
  <c r="E5336" i="5"/>
  <c r="E2431" i="5"/>
  <c r="E2423" i="5"/>
  <c r="E2415" i="5"/>
  <c r="E2955" i="5"/>
  <c r="E4534" i="5"/>
  <c r="E2367" i="5"/>
  <c r="E3743" i="5"/>
  <c r="E4533" i="5"/>
  <c r="E2335" i="5"/>
  <c r="E2319" i="5"/>
  <c r="E2303" i="5"/>
  <c r="E2287" i="5"/>
  <c r="E5047" i="5"/>
  <c r="E1715" i="5"/>
  <c r="E2255" i="5"/>
  <c r="E179" i="5"/>
  <c r="E2231" i="5"/>
  <c r="E2921" i="5"/>
  <c r="E1697" i="5"/>
  <c r="E1206" i="5"/>
  <c r="E2183" i="5"/>
  <c r="E3714" i="5"/>
  <c r="E2167" i="5"/>
  <c r="E902" i="5"/>
  <c r="E2143" i="5"/>
  <c r="E2127" i="5"/>
  <c r="E2111" i="5"/>
  <c r="E2103" i="5"/>
  <c r="E465" i="5"/>
  <c r="E2905" i="5"/>
  <c r="E3700" i="5"/>
  <c r="E220" i="5"/>
  <c r="E460" i="5"/>
  <c r="E1685" i="5"/>
  <c r="E111" i="5"/>
  <c r="E2189" i="5"/>
  <c r="E1983" i="5"/>
  <c r="E1975" i="5"/>
  <c r="E2893" i="5"/>
  <c r="E1951" i="5"/>
  <c r="E1935" i="5"/>
  <c r="E1927" i="5"/>
  <c r="E2171" i="5"/>
  <c r="E1911" i="5"/>
  <c r="E1903" i="5"/>
  <c r="E1652" i="5"/>
  <c r="E1871" i="5"/>
  <c r="E3654" i="5"/>
  <c r="E1847" i="5"/>
  <c r="E3650" i="5"/>
  <c r="E1823" i="5"/>
  <c r="E1807" i="5"/>
  <c r="E1170" i="5"/>
  <c r="E4466" i="5"/>
  <c r="E1767" i="5"/>
  <c r="E2855" i="5"/>
  <c r="E1743" i="5"/>
  <c r="E3639" i="5"/>
  <c r="E1719" i="5"/>
  <c r="E1711" i="5"/>
  <c r="E635" i="5"/>
  <c r="E1679" i="5"/>
  <c r="E1671" i="5"/>
  <c r="E1663" i="5"/>
  <c r="E4995" i="5"/>
  <c r="E3632" i="5"/>
  <c r="E4991" i="5"/>
  <c r="E2147" i="5"/>
  <c r="E3630" i="5"/>
  <c r="E5295" i="5"/>
  <c r="E1583" i="5"/>
  <c r="E1567" i="5"/>
  <c r="E2133" i="5"/>
  <c r="E1535" i="5"/>
  <c r="E4430" i="5"/>
  <c r="E1511" i="5"/>
  <c r="E1503" i="5"/>
  <c r="E1487" i="5"/>
  <c r="E1471" i="5"/>
  <c r="E4973" i="5"/>
  <c r="E4418" i="5"/>
  <c r="E1439" i="5"/>
  <c r="E2813" i="5"/>
  <c r="E1423" i="5"/>
  <c r="E66" i="5"/>
  <c r="E311" i="5"/>
  <c r="E1399" i="5"/>
  <c r="E1383" i="5"/>
  <c r="E453" i="5"/>
  <c r="E1367" i="5"/>
  <c r="E4965" i="5"/>
  <c r="E1351" i="5"/>
  <c r="E1343" i="5"/>
  <c r="E5378" i="5"/>
  <c r="E1327" i="5"/>
  <c r="E1319" i="5"/>
  <c r="E1311" i="5"/>
  <c r="E1303" i="5"/>
  <c r="E1295" i="5"/>
  <c r="E3592" i="5"/>
  <c r="E3588" i="5"/>
  <c r="E1263" i="5"/>
  <c r="E1255" i="5"/>
  <c r="E451" i="5"/>
  <c r="E1239" i="5"/>
  <c r="E1592" i="5"/>
  <c r="E1223" i="5"/>
  <c r="E1215" i="5"/>
  <c r="E1199" i="5"/>
  <c r="E1191" i="5"/>
  <c r="E4955" i="5"/>
  <c r="E860" i="5"/>
  <c r="E3568" i="5"/>
  <c r="E3563" i="5"/>
  <c r="E1151" i="5"/>
  <c r="E1143" i="5"/>
  <c r="E4373" i="5"/>
  <c r="E1119" i="5"/>
  <c r="E1111" i="5"/>
  <c r="E1103" i="5"/>
  <c r="E1095" i="5"/>
  <c r="E2079" i="5"/>
  <c r="E857" i="5"/>
  <c r="E1071" i="5"/>
  <c r="E1063" i="5"/>
  <c r="E304" i="5"/>
  <c r="E1047" i="5"/>
  <c r="E2751" i="5"/>
  <c r="E4946" i="5"/>
  <c r="E1015" i="5"/>
  <c r="E1564" i="5"/>
  <c r="E999" i="5"/>
  <c r="E3532" i="5"/>
  <c r="E983" i="5"/>
  <c r="E975" i="5"/>
  <c r="E967" i="5"/>
  <c r="E959" i="5"/>
  <c r="E3525" i="5"/>
  <c r="E935" i="5"/>
  <c r="E927" i="5"/>
  <c r="E919" i="5"/>
  <c r="E911" i="5"/>
  <c r="E3520" i="5"/>
  <c r="E895" i="5"/>
  <c r="E887" i="5"/>
  <c r="E879" i="5"/>
  <c r="E871" i="5"/>
  <c r="E863" i="5"/>
  <c r="E855" i="5"/>
  <c r="E4352" i="5"/>
  <c r="E831" i="5"/>
  <c r="E2061" i="5"/>
  <c r="E815" i="5"/>
  <c r="E2712" i="5"/>
  <c r="E2704" i="5"/>
  <c r="E783" i="5"/>
  <c r="E2059" i="5"/>
  <c r="E759" i="5"/>
  <c r="E751" i="5"/>
  <c r="E743" i="5"/>
  <c r="E2695" i="5"/>
  <c r="E727" i="5"/>
  <c r="E3468" i="5"/>
  <c r="E695" i="5"/>
  <c r="E687" i="5"/>
  <c r="E679" i="5"/>
  <c r="E671" i="5"/>
  <c r="E655" i="5"/>
  <c r="E3444" i="5"/>
  <c r="E639" i="5"/>
  <c r="E623" i="5"/>
  <c r="E615" i="5"/>
  <c r="E607" i="5"/>
  <c r="E599" i="5"/>
  <c r="E591" i="5"/>
  <c r="E583" i="5"/>
  <c r="E575" i="5"/>
  <c r="E2043" i="5"/>
  <c r="E210" i="5"/>
  <c r="E551" i="5"/>
  <c r="E535" i="5"/>
  <c r="E3427" i="5"/>
  <c r="E503" i="5"/>
  <c r="E4315" i="5"/>
  <c r="E3421" i="5"/>
  <c r="E4256" i="5"/>
  <c r="E2663" i="5"/>
  <c r="E1089" i="5"/>
  <c r="E1086" i="5"/>
  <c r="E439" i="5"/>
  <c r="E431" i="5"/>
  <c r="E4907" i="5"/>
  <c r="E391" i="5"/>
  <c r="E2628" i="5"/>
  <c r="E4234" i="5"/>
  <c r="E4226" i="5"/>
  <c r="E3410" i="5"/>
  <c r="E415" i="5"/>
  <c r="E335" i="5"/>
  <c r="E3404" i="5"/>
  <c r="E2028" i="5"/>
  <c r="E4208" i="5"/>
  <c r="E287" i="5"/>
  <c r="E2018" i="5"/>
  <c r="E2016" i="5"/>
  <c r="E2602" i="5"/>
  <c r="E2599" i="5"/>
  <c r="E1481" i="5"/>
  <c r="E1069" i="5"/>
  <c r="E207" i="5"/>
  <c r="E405" i="5"/>
  <c r="E1464" i="5"/>
  <c r="E2012" i="5"/>
  <c r="E601" i="5"/>
  <c r="E135" i="5"/>
  <c r="E127" i="5"/>
  <c r="E2007" i="5"/>
  <c r="E823" i="5"/>
  <c r="E1450" i="5"/>
  <c r="E95" i="5"/>
  <c r="E4180" i="5"/>
  <c r="E2006" i="5"/>
  <c r="E71" i="5"/>
  <c r="E63" i="5"/>
  <c r="E3369" i="5"/>
  <c r="E1444" i="5"/>
  <c r="E39" i="5"/>
  <c r="E23" i="5"/>
  <c r="E15" i="5"/>
  <c r="E4222" i="5"/>
  <c r="E3936" i="5"/>
  <c r="E4270" i="5"/>
  <c r="E4254" i="5"/>
  <c r="E4755" i="5"/>
  <c r="E778" i="5"/>
  <c r="E4158" i="5"/>
  <c r="E4142" i="5"/>
  <c r="E4126" i="5"/>
  <c r="E4110" i="5"/>
  <c r="E1855" i="5"/>
  <c r="E1356" i="5"/>
  <c r="E1013" i="5"/>
  <c r="E2402" i="5"/>
  <c r="E4030" i="5"/>
  <c r="E3226" i="5"/>
  <c r="E3974" i="5"/>
  <c r="E1844" i="5"/>
  <c r="E3950" i="5"/>
  <c r="E3977" i="5"/>
  <c r="E3910" i="5"/>
  <c r="E41" i="5"/>
  <c r="E1839" i="5"/>
  <c r="E3870" i="5"/>
  <c r="E1324" i="5"/>
  <c r="E5190" i="5"/>
  <c r="E3830" i="5"/>
  <c r="E3822" i="5"/>
  <c r="E3806" i="5"/>
  <c r="E3203" i="5"/>
  <c r="E3943" i="5"/>
  <c r="E3758" i="5"/>
  <c r="E3750" i="5"/>
  <c r="E4699" i="5"/>
  <c r="E1316" i="5"/>
  <c r="E3694" i="5"/>
  <c r="E3686" i="5"/>
  <c r="E3678" i="5"/>
  <c r="E3195" i="5"/>
  <c r="E3934" i="5"/>
  <c r="E5165" i="5"/>
  <c r="E3614" i="5"/>
  <c r="E3598" i="5"/>
  <c r="E3921" i="5"/>
  <c r="E3582" i="5"/>
  <c r="E3574" i="5"/>
  <c r="E3566" i="5"/>
  <c r="E3550" i="5"/>
  <c r="E4673" i="5"/>
  <c r="E4666" i="5"/>
  <c r="E3906" i="5"/>
  <c r="E3502" i="5"/>
  <c r="E3494" i="5"/>
  <c r="E3486" i="5"/>
  <c r="E5315" i="5"/>
  <c r="E4656" i="5"/>
  <c r="E1808" i="5"/>
  <c r="E2297" i="5"/>
  <c r="E3422" i="5"/>
  <c r="E4654" i="5"/>
  <c r="E3390" i="5"/>
  <c r="E3382" i="5"/>
  <c r="E3151" i="5"/>
  <c r="E3366" i="5"/>
  <c r="E3358" i="5"/>
  <c r="E3334" i="5"/>
  <c r="E3147" i="5"/>
  <c r="E242" i="5"/>
  <c r="E28" i="5"/>
  <c r="E3877" i="5"/>
  <c r="E945" i="5"/>
  <c r="E1785" i="5"/>
  <c r="E4640" i="5"/>
  <c r="E493" i="5"/>
  <c r="E1777" i="5"/>
  <c r="E3106" i="5"/>
  <c r="E1770" i="5"/>
  <c r="E3182" i="5"/>
  <c r="E485" i="5"/>
  <c r="E3166" i="5"/>
  <c r="E3142" i="5"/>
  <c r="E5309" i="5"/>
  <c r="E1273" i="5"/>
  <c r="E3110" i="5"/>
  <c r="E3102" i="5"/>
  <c r="E2278" i="5"/>
  <c r="E3078" i="5"/>
  <c r="E3070" i="5"/>
  <c r="E237" i="5"/>
  <c r="E1262" i="5"/>
  <c r="E3038" i="5"/>
  <c r="E3014" i="5"/>
  <c r="E5126" i="5"/>
  <c r="E2269" i="5"/>
  <c r="E2982" i="5"/>
  <c r="E5124" i="5"/>
  <c r="E2950" i="5"/>
  <c r="E233" i="5"/>
  <c r="E2926" i="5"/>
  <c r="E1756" i="5"/>
  <c r="E2910" i="5"/>
  <c r="E184" i="5"/>
  <c r="E2259" i="5"/>
  <c r="E2870" i="5"/>
  <c r="E1755" i="5"/>
  <c r="E2846" i="5"/>
  <c r="E5102" i="5"/>
  <c r="E2814" i="5"/>
  <c r="E2806" i="5"/>
  <c r="E2798" i="5"/>
  <c r="E5097" i="5"/>
  <c r="E3807" i="5"/>
  <c r="E2742" i="5"/>
  <c r="E2734" i="5"/>
  <c r="E708" i="5"/>
  <c r="E2694" i="5"/>
  <c r="E5090" i="5"/>
  <c r="E2670" i="5"/>
  <c r="E2662" i="5"/>
  <c r="E2654" i="5"/>
  <c r="E2630" i="5"/>
  <c r="E3011" i="5"/>
  <c r="E2614" i="5"/>
  <c r="E2598" i="5"/>
  <c r="E2590" i="5"/>
  <c r="E2574" i="5"/>
  <c r="E2566" i="5"/>
  <c r="E2558" i="5"/>
  <c r="E2234" i="5"/>
  <c r="E2534" i="5"/>
  <c r="E2229" i="5"/>
  <c r="E2998" i="5"/>
  <c r="E56" i="5"/>
  <c r="E4541" i="5"/>
  <c r="E474" i="5"/>
  <c r="E1726" i="5"/>
  <c r="E1222" i="5"/>
  <c r="E1221" i="5"/>
  <c r="E3763" i="5"/>
  <c r="E2422" i="5"/>
  <c r="E343" i="5"/>
  <c r="E2398" i="5"/>
  <c r="E5053" i="5"/>
  <c r="E3749" i="5"/>
  <c r="E2374" i="5"/>
  <c r="E2366" i="5"/>
  <c r="E2358" i="5"/>
  <c r="E2945" i="5"/>
  <c r="E2326" i="5"/>
  <c r="E2318" i="5"/>
  <c r="E1212" i="5"/>
  <c r="E2302" i="5"/>
  <c r="E3737" i="5"/>
  <c r="E3732" i="5"/>
  <c r="E1713" i="5"/>
  <c r="E2262" i="5"/>
  <c r="E697" i="5"/>
  <c r="E2922" i="5"/>
  <c r="E4530" i="5"/>
  <c r="E5030" i="5"/>
  <c r="E2198" i="5"/>
  <c r="E3715" i="5"/>
  <c r="E2182" i="5"/>
  <c r="E2208" i="5"/>
  <c r="E2150" i="5"/>
  <c r="E2207" i="5"/>
  <c r="E4514" i="5"/>
  <c r="E1195" i="5"/>
  <c r="E2118" i="5"/>
  <c r="E2110" i="5"/>
  <c r="E2102" i="5"/>
  <c r="E3701" i="5"/>
  <c r="E32" i="5"/>
  <c r="E3699" i="5"/>
  <c r="E2194" i="5"/>
  <c r="E4495" i="5"/>
  <c r="E2038" i="5"/>
  <c r="E2022" i="5"/>
  <c r="E5296" i="5"/>
  <c r="E4488" i="5"/>
  <c r="E5016" i="5"/>
  <c r="E1982" i="5"/>
  <c r="E1974" i="5"/>
  <c r="E1950" i="5"/>
  <c r="E2176" i="5"/>
  <c r="E1934" i="5"/>
  <c r="E1926" i="5"/>
  <c r="E1910" i="5"/>
  <c r="E1894" i="5"/>
  <c r="E1886" i="5"/>
  <c r="E1878" i="5"/>
  <c r="E1870" i="5"/>
  <c r="E1648" i="5"/>
  <c r="E1647" i="5"/>
  <c r="E3652" i="5"/>
  <c r="E1830" i="5"/>
  <c r="E1814" i="5"/>
  <c r="E1806" i="5"/>
  <c r="E1798" i="5"/>
  <c r="E1790" i="5"/>
  <c r="E1782" i="5"/>
  <c r="E4463" i="5"/>
  <c r="E1758" i="5"/>
  <c r="E4462" i="5"/>
  <c r="E1734" i="5"/>
  <c r="E3638" i="5"/>
  <c r="E2844" i="5"/>
  <c r="E4450" i="5"/>
  <c r="E2830" i="5"/>
  <c r="E1678" i="5"/>
  <c r="E1670" i="5"/>
  <c r="E4444" i="5"/>
  <c r="E1630" i="5"/>
  <c r="E1622" i="5"/>
  <c r="E1614" i="5"/>
  <c r="E3631" i="5"/>
  <c r="E51" i="5"/>
  <c r="E2134" i="5"/>
  <c r="E4982" i="5"/>
  <c r="E4439" i="5"/>
  <c r="E1550" i="5"/>
  <c r="E4433" i="5"/>
  <c r="E1534" i="5"/>
  <c r="E2132" i="5"/>
  <c r="E1510" i="5"/>
  <c r="E1502" i="5"/>
  <c r="E1494" i="5"/>
  <c r="E3617" i="5"/>
  <c r="E1470" i="5"/>
  <c r="E1462" i="5"/>
  <c r="E1446" i="5"/>
  <c r="E1438" i="5"/>
  <c r="E1430" i="5"/>
  <c r="E1414" i="5"/>
  <c r="E1406" i="5"/>
  <c r="E1398" i="5"/>
  <c r="E2796" i="5"/>
  <c r="E2113" i="5"/>
  <c r="E1374" i="5"/>
  <c r="E2795" i="5"/>
  <c r="E1342" i="5"/>
  <c r="E1334" i="5"/>
  <c r="E2792" i="5"/>
  <c r="E2104" i="5"/>
  <c r="E2791" i="5"/>
  <c r="E3594" i="5"/>
  <c r="E1294" i="5"/>
  <c r="E172" i="5"/>
  <c r="E4386" i="5"/>
  <c r="E1254" i="5"/>
  <c r="E2784" i="5"/>
  <c r="E2782" i="5"/>
  <c r="E2780" i="5"/>
  <c r="E4385" i="5"/>
  <c r="E1214" i="5"/>
  <c r="E4959" i="5"/>
  <c r="E1190" i="5"/>
  <c r="E1182" i="5"/>
  <c r="E1174" i="5"/>
  <c r="E1158" i="5"/>
  <c r="E1150" i="5"/>
  <c r="E1142" i="5"/>
  <c r="E4374" i="5"/>
  <c r="E1126" i="5"/>
  <c r="E1118" i="5"/>
  <c r="E3549" i="5"/>
  <c r="E4950" i="5"/>
  <c r="E1078" i="5"/>
  <c r="E1070" i="5"/>
  <c r="E1062" i="5"/>
  <c r="E1054" i="5"/>
  <c r="E1046" i="5"/>
  <c r="E2748" i="5"/>
  <c r="E4369" i="5"/>
  <c r="E1022" i="5"/>
  <c r="E1560" i="5"/>
  <c r="E990" i="5"/>
  <c r="E982" i="5"/>
  <c r="E974" i="5"/>
  <c r="E966" i="5"/>
  <c r="E958" i="5"/>
  <c r="E950" i="5"/>
  <c r="E2731" i="5"/>
  <c r="E926" i="5"/>
  <c r="E918" i="5"/>
  <c r="E2068" i="5"/>
  <c r="E2727" i="5"/>
  <c r="E886" i="5"/>
  <c r="E870" i="5"/>
  <c r="E4933" i="5"/>
  <c r="E3515" i="5"/>
  <c r="E4351" i="5"/>
  <c r="E3506" i="5"/>
  <c r="E814" i="5"/>
  <c r="E806" i="5"/>
  <c r="E214" i="5"/>
  <c r="E3480" i="5"/>
  <c r="E4922" i="5"/>
  <c r="E742" i="5"/>
  <c r="E734" i="5"/>
  <c r="E726" i="5"/>
  <c r="E4342" i="5"/>
  <c r="E702" i="5"/>
  <c r="E2054" i="5"/>
  <c r="E686" i="5"/>
  <c r="E678" i="5"/>
  <c r="E65" i="5"/>
  <c r="E654" i="5"/>
  <c r="E3438" i="5"/>
  <c r="E630" i="5"/>
  <c r="E622" i="5"/>
  <c r="E2048" i="5"/>
  <c r="E1539" i="5"/>
  <c r="E582" i="5"/>
  <c r="E574" i="5"/>
  <c r="E3431" i="5"/>
  <c r="E550" i="5"/>
  <c r="E542" i="5"/>
  <c r="E534" i="5"/>
  <c r="E3424" i="5"/>
  <c r="E518" i="5"/>
  <c r="E510" i="5"/>
  <c r="E502" i="5"/>
  <c r="E1525" i="5"/>
  <c r="E4261" i="5"/>
  <c r="E1090" i="5"/>
  <c r="E2660" i="5"/>
  <c r="E1087" i="5"/>
  <c r="E1513" i="5"/>
  <c r="E422" i="5"/>
  <c r="E414" i="5"/>
  <c r="E206" i="5"/>
  <c r="E1508" i="5"/>
  <c r="E156" i="5"/>
  <c r="E2645" i="5"/>
  <c r="E839" i="5"/>
  <c r="E366" i="5"/>
  <c r="E421" i="5"/>
  <c r="E350" i="5"/>
  <c r="E334" i="5"/>
  <c r="E2620" i="5"/>
  <c r="E318" i="5"/>
  <c r="E310" i="5"/>
  <c r="E302" i="5"/>
  <c r="E4204" i="5"/>
  <c r="E286" i="5"/>
  <c r="E278" i="5"/>
  <c r="E1491" i="5"/>
  <c r="E835" i="5"/>
  <c r="E254" i="5"/>
  <c r="E246" i="5"/>
  <c r="E238" i="5"/>
  <c r="E4192" i="5"/>
  <c r="E2015" i="5"/>
  <c r="E1474" i="5"/>
  <c r="E3398" i="5"/>
  <c r="E1459" i="5"/>
  <c r="E4894" i="5"/>
  <c r="E166" i="5"/>
  <c r="E158" i="5"/>
  <c r="E271" i="5"/>
  <c r="E270" i="5"/>
  <c r="E134" i="5"/>
  <c r="E126" i="5"/>
  <c r="E4886" i="5"/>
  <c r="E110" i="5"/>
  <c r="E1448" i="5"/>
  <c r="E102" i="5"/>
  <c r="E78" i="5"/>
  <c r="E2556" i="5"/>
  <c r="E3370" i="5"/>
  <c r="E46" i="5"/>
  <c r="E38" i="5"/>
  <c r="E2002" i="5"/>
  <c r="E118" i="5"/>
  <c r="E1055" i="5"/>
  <c r="E1998" i="5"/>
  <c r="E991" i="5"/>
  <c r="E1421" i="5"/>
  <c r="E2125" i="5"/>
  <c r="E2123" i="5"/>
  <c r="E3607" i="5"/>
  <c r="E1357" i="5"/>
  <c r="E3599" i="5"/>
  <c r="E4395" i="5"/>
  <c r="E1325" i="5"/>
  <c r="E173" i="5"/>
  <c r="E1285" i="5"/>
  <c r="E2089" i="5"/>
  <c r="E3580" i="5"/>
  <c r="E4384" i="5"/>
  <c r="E2777" i="5"/>
  <c r="E1205" i="5"/>
  <c r="E1165" i="5"/>
  <c r="E1149" i="5"/>
  <c r="E1141" i="5"/>
  <c r="E450" i="5"/>
  <c r="E1101" i="5"/>
  <c r="E305" i="5"/>
  <c r="E2077" i="5"/>
  <c r="E2761" i="5"/>
  <c r="E854" i="5"/>
  <c r="E3539" i="5"/>
  <c r="E1021" i="5"/>
  <c r="E2746" i="5"/>
  <c r="E973" i="5"/>
  <c r="E4365" i="5"/>
  <c r="E957" i="5"/>
  <c r="E1558" i="5"/>
  <c r="E2070" i="5"/>
  <c r="E4943" i="5"/>
  <c r="E2067" i="5"/>
  <c r="E2726" i="5"/>
  <c r="E853" i="5"/>
  <c r="E845" i="5"/>
  <c r="E120" i="5"/>
  <c r="E2060" i="5"/>
  <c r="E3495" i="5"/>
  <c r="E3483" i="5"/>
  <c r="E765" i="5"/>
  <c r="E757" i="5"/>
  <c r="E733" i="5"/>
  <c r="E725" i="5"/>
  <c r="E717" i="5"/>
  <c r="E701" i="5"/>
  <c r="E669" i="5"/>
  <c r="E1547" i="5"/>
  <c r="E653" i="5"/>
  <c r="E621" i="5"/>
  <c r="E605" i="5"/>
  <c r="E597" i="5"/>
  <c r="E589" i="5"/>
  <c r="E581" i="5"/>
  <c r="E573" i="5"/>
  <c r="E4321" i="5"/>
  <c r="E2684" i="5"/>
  <c r="E4910" i="5"/>
  <c r="E541" i="5"/>
  <c r="E1529" i="5"/>
  <c r="E1523" i="5"/>
  <c r="E1521" i="5"/>
  <c r="E2667" i="5"/>
  <c r="E1519" i="5"/>
  <c r="E2658" i="5"/>
  <c r="E1514" i="5"/>
  <c r="E429" i="5"/>
  <c r="E1079" i="5"/>
  <c r="E413" i="5"/>
  <c r="E4224" i="5"/>
  <c r="E1493" i="5"/>
  <c r="E273" i="5"/>
  <c r="E317" i="5"/>
  <c r="E309" i="5"/>
  <c r="E4206" i="5"/>
  <c r="E4199" i="5"/>
  <c r="E285" i="5"/>
  <c r="E277" i="5"/>
  <c r="E407" i="5"/>
  <c r="E221" i="5"/>
  <c r="E213" i="5"/>
  <c r="E4184" i="5"/>
  <c r="E2585" i="5"/>
  <c r="E189" i="5"/>
  <c r="E199" i="5"/>
  <c r="E165" i="5"/>
  <c r="E826" i="5"/>
  <c r="E2008" i="5"/>
  <c r="E3381" i="5"/>
  <c r="E93" i="5"/>
  <c r="E4884" i="5"/>
  <c r="E4179" i="5"/>
  <c r="E4174" i="5"/>
  <c r="E45" i="5"/>
  <c r="E37" i="5"/>
  <c r="E2549" i="5"/>
  <c r="E1531" i="5"/>
  <c r="E4974" i="5"/>
  <c r="E1138" i="5"/>
  <c r="E1467" i="5"/>
  <c r="E4425" i="5"/>
  <c r="E3612" i="5"/>
  <c r="E1403" i="5"/>
  <c r="E1395" i="5"/>
  <c r="E1387" i="5"/>
  <c r="E1339" i="5"/>
  <c r="E3595" i="5"/>
  <c r="E3590" i="5"/>
  <c r="E862" i="5"/>
  <c r="E1591" i="5"/>
  <c r="E1203" i="5"/>
  <c r="E3572" i="5"/>
  <c r="E1147" i="5"/>
  <c r="E2083" i="5"/>
  <c r="E1122" i="5"/>
  <c r="E1083" i="5"/>
  <c r="E2760" i="5"/>
  <c r="E1574" i="5"/>
  <c r="E1011" i="5"/>
  <c r="E955" i="5"/>
  <c r="E947" i="5"/>
  <c r="E3524" i="5"/>
  <c r="E627" i="5"/>
  <c r="E1551" i="5"/>
  <c r="E859" i="5"/>
  <c r="E2719" i="5"/>
  <c r="E2062" i="5"/>
  <c r="E4350" i="5"/>
  <c r="E819" i="5"/>
  <c r="E26" i="5"/>
  <c r="E779" i="5"/>
  <c r="E771" i="5"/>
  <c r="E2058" i="5"/>
  <c r="E755" i="5"/>
  <c r="E731" i="5"/>
  <c r="E1120" i="5"/>
  <c r="E707" i="5"/>
  <c r="E699" i="5"/>
  <c r="E691" i="5"/>
  <c r="E667" i="5"/>
  <c r="E50" i="5"/>
  <c r="E643" i="5"/>
  <c r="E611" i="5"/>
  <c r="E4915" i="5"/>
  <c r="E579" i="5"/>
  <c r="E571" i="5"/>
  <c r="E555" i="5"/>
  <c r="E2042" i="5"/>
  <c r="E539" i="5"/>
  <c r="E2676" i="5"/>
  <c r="E2674" i="5"/>
  <c r="E4257" i="5"/>
  <c r="E4247" i="5"/>
  <c r="E3417" i="5"/>
  <c r="E435" i="5"/>
  <c r="E427" i="5"/>
  <c r="E419" i="5"/>
  <c r="E411" i="5"/>
  <c r="E3416" i="5"/>
  <c r="E395" i="5"/>
  <c r="E371" i="5"/>
  <c r="E409" i="5"/>
  <c r="E323" i="5"/>
  <c r="E838" i="5"/>
  <c r="E2615" i="5"/>
  <c r="E299" i="5"/>
  <c r="E291" i="5"/>
  <c r="E275" i="5"/>
  <c r="E2019" i="5"/>
  <c r="E235" i="5"/>
  <c r="E203" i="5"/>
  <c r="E827" i="5"/>
  <c r="E403" i="5"/>
  <c r="E2579" i="5"/>
  <c r="E163" i="5"/>
  <c r="E4890" i="5"/>
  <c r="E1458" i="5"/>
  <c r="E4888" i="5"/>
  <c r="E99" i="5"/>
  <c r="E75" i="5"/>
  <c r="E67" i="5"/>
  <c r="E59" i="5"/>
  <c r="E4882" i="5"/>
  <c r="E43" i="5"/>
  <c r="E35" i="5"/>
  <c r="E1999" i="5"/>
  <c r="E11" i="5"/>
  <c r="E401" i="5"/>
  <c r="E1649" i="5"/>
  <c r="E86" i="5"/>
  <c r="E1140" i="5"/>
  <c r="E1585" i="5"/>
  <c r="E1569" i="5"/>
  <c r="E1553" i="5"/>
  <c r="E2820" i="5"/>
  <c r="E1505" i="5"/>
  <c r="E1489" i="5"/>
  <c r="E1465" i="5"/>
  <c r="E1457" i="5"/>
  <c r="E1441" i="5"/>
  <c r="E633" i="5"/>
  <c r="E2811" i="5"/>
  <c r="E4415" i="5"/>
  <c r="E2122" i="5"/>
  <c r="E307" i="5"/>
  <c r="E1604" i="5"/>
  <c r="E1353" i="5"/>
  <c r="E1345" i="5"/>
  <c r="E1337" i="5"/>
  <c r="E1329" i="5"/>
  <c r="E217" i="5"/>
  <c r="E4393" i="5"/>
  <c r="E1297" i="5"/>
  <c r="E1281" i="5"/>
  <c r="E2095" i="5"/>
  <c r="E1265" i="5"/>
  <c r="E1241" i="5"/>
  <c r="E1233" i="5"/>
  <c r="E2087" i="5"/>
  <c r="E4960" i="5"/>
  <c r="E1201" i="5"/>
  <c r="E1185" i="5"/>
  <c r="E1169" i="5"/>
  <c r="E1161" i="5"/>
  <c r="E1153" i="5"/>
  <c r="E1137" i="5"/>
  <c r="E1587" i="5"/>
  <c r="E1113" i="5"/>
  <c r="E449" i="5"/>
  <c r="E167" i="5"/>
  <c r="E1081" i="5"/>
  <c r="E2076" i="5"/>
  <c r="E1577" i="5"/>
  <c r="E1049" i="5"/>
  <c r="E1041" i="5"/>
  <c r="E1025" i="5"/>
  <c r="E1017" i="5"/>
  <c r="E852" i="5"/>
  <c r="E985" i="5"/>
  <c r="E977" i="5"/>
  <c r="E4367" i="5"/>
  <c r="E2072" i="5"/>
  <c r="E4362" i="5"/>
  <c r="E929" i="5"/>
  <c r="E2729" i="5"/>
  <c r="E905" i="5"/>
  <c r="E897" i="5"/>
  <c r="E3519" i="5"/>
  <c r="E873" i="5"/>
  <c r="E865" i="5"/>
  <c r="E849" i="5"/>
  <c r="E833" i="5"/>
  <c r="E294" i="5"/>
  <c r="E4349" i="5"/>
  <c r="E4923" i="5"/>
  <c r="E769" i="5"/>
  <c r="E753" i="5"/>
  <c r="E745" i="5"/>
  <c r="E737" i="5"/>
  <c r="E721" i="5"/>
  <c r="E1116" i="5"/>
  <c r="E445" i="5"/>
  <c r="E689" i="5"/>
  <c r="E673" i="5"/>
  <c r="E641" i="5"/>
  <c r="E4334" i="5"/>
  <c r="E4330" i="5"/>
  <c r="E1110" i="5"/>
  <c r="E4913" i="5"/>
  <c r="E4912" i="5"/>
  <c r="E545" i="5"/>
  <c r="E537" i="5"/>
  <c r="E529" i="5"/>
  <c r="E2039" i="5"/>
  <c r="E505" i="5"/>
  <c r="E1107" i="5"/>
  <c r="E441" i="5"/>
  <c r="E433" i="5"/>
  <c r="E425" i="5"/>
  <c r="E417" i="5"/>
  <c r="E4237" i="5"/>
  <c r="E385" i="5"/>
  <c r="E2030" i="5"/>
  <c r="E4233" i="5"/>
  <c r="E329" i="5"/>
  <c r="E2024" i="5"/>
  <c r="E1077" i="5"/>
  <c r="E297" i="5"/>
  <c r="E289" i="5"/>
  <c r="E281" i="5"/>
  <c r="E22" i="5"/>
  <c r="E2607" i="5"/>
  <c r="E4195" i="5"/>
  <c r="E249" i="5"/>
  <c r="E3402" i="5"/>
  <c r="E193" i="5"/>
  <c r="E185" i="5"/>
  <c r="E177" i="5"/>
  <c r="E169" i="5"/>
  <c r="E161" i="5"/>
  <c r="E3388" i="5"/>
  <c r="E3385" i="5"/>
  <c r="E129" i="5"/>
  <c r="E1452" i="5"/>
  <c r="E2552" i="5"/>
  <c r="E49" i="5"/>
  <c r="E2550" i="5"/>
  <c r="E25" i="5"/>
  <c r="E17" i="5"/>
  <c r="E3355" i="5"/>
  <c r="E2049" i="5"/>
  <c r="E592" i="5"/>
  <c r="E528" i="5"/>
  <c r="E2669" i="5"/>
  <c r="E1097" i="5"/>
  <c r="E464" i="5"/>
  <c r="E2653" i="5"/>
  <c r="E384" i="5"/>
  <c r="E352" i="5"/>
  <c r="E336" i="5"/>
  <c r="E3403" i="5"/>
  <c r="E64" i="5"/>
  <c r="E4189" i="5"/>
  <c r="E3399" i="5"/>
  <c r="E200" i="5"/>
  <c r="E176" i="5"/>
  <c r="E2009" i="5"/>
  <c r="E128" i="5"/>
  <c r="E1061" i="5"/>
  <c r="E103" i="5"/>
  <c r="E80" i="5"/>
  <c r="E4176" i="5"/>
  <c r="E2003" i="5"/>
  <c r="E596" i="5"/>
  <c r="E8" i="5"/>
  <c r="E2045" i="5"/>
  <c r="E4324" i="5"/>
  <c r="E437" i="5"/>
  <c r="E4240" i="5"/>
  <c r="E392" i="5"/>
  <c r="E296" i="5"/>
  <c r="E3371" i="5"/>
  <c r="D2" i="5"/>
</calcChain>
</file>

<file path=xl/sharedStrings.xml><?xml version="1.0" encoding="utf-8"?>
<sst xmlns="http://schemas.openxmlformats.org/spreadsheetml/2006/main" count="108302" uniqueCount="18881">
  <si>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</si>
  <si>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</si>
  <si>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</si>
  <si>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</si>
  <si>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</si>
  <si>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</si>
  <si>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</si>
  <si>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</si>
  <si>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</si>
  <si>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</si>
  <si>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</si>
  <si>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</si>
  <si>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</si>
  <si>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</si>
  <si>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</si>
  <si>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</si>
  <si>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</si>
  <si>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</si>
  <si>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</si>
  <si>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</si>
  <si>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</si>
  <si>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</si>
  <si>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2025-12-31T02:13:54.147Z</t>
  </si>
  <si>
    <t>mb</t>
  </si>
  <si>
    <t>us</t>
  </si>
  <si>
    <t>us7000rr4q</t>
  </si>
  <si>
    <t>2026-04-01T22:49:05.040Z</t>
  </si>
  <si>
    <t>91 km SW of Banda Aceh, Indonesia</t>
  </si>
  <si>
    <t>earthquake</t>
  </si>
  <si>
    <t>reviewed</t>
  </si>
  <si>
    <t>2025-12-30T14:01:14.553Z</t>
  </si>
  <si>
    <t>us7000rr5n</t>
  </si>
  <si>
    <t>2026-04-01T22:49:07.040Z</t>
  </si>
  <si>
    <t>49 km S of Lhokseumawe, Indonesia</t>
  </si>
  <si>
    <t>2025-12-30T13:43:09.584Z</t>
  </si>
  <si>
    <t>us7000rlim</t>
  </si>
  <si>
    <t>2026-04-01T22:48:40.040Z</t>
  </si>
  <si>
    <t>60 km SSW of Lhokseumawe, Indonesia</t>
  </si>
  <si>
    <t>2025-12-29T15:30:29.804Z</t>
  </si>
  <si>
    <t>us7000rqw2</t>
  </si>
  <si>
    <t>2026-04-01T22:49:04.040Z</t>
  </si>
  <si>
    <t>32 km SE of Sarupathar, India</t>
  </si>
  <si>
    <t>2025-12-29T08:59:06.776Z</t>
  </si>
  <si>
    <t>us7000rqvx</t>
  </si>
  <si>
    <t>37 km SSW of Fayzabad, Afghanistan</t>
  </si>
  <si>
    <t>2025-12-28T09:54:55.602Z</t>
  </si>
  <si>
    <t>us7000rl6a</t>
  </si>
  <si>
    <t>2026-04-01T22:48:27.040Z</t>
  </si>
  <si>
    <t>56 km NE of Khorugh, Tajikistan</t>
  </si>
  <si>
    <t>2025-12-27T23:21:18.423Z</t>
  </si>
  <si>
    <t>us7000rl4c</t>
  </si>
  <si>
    <t>2026-04-01T22:48:24.040Z</t>
  </si>
  <si>
    <t>western Xizang</t>
  </si>
  <si>
    <t>2025-12-27T18:45:15.085Z</t>
  </si>
  <si>
    <t>us7000rl3q</t>
  </si>
  <si>
    <t>2026-04-01T22:48:23.040Z</t>
  </si>
  <si>
    <t>38 km NW of AshkÄsham, Afghanistan</t>
  </si>
  <si>
    <t>2025-12-27T12:42:49.553Z</t>
  </si>
  <si>
    <t>us7000rl21</t>
  </si>
  <si>
    <t>2026-04-01T22:48:20.040Z</t>
  </si>
  <si>
    <t>12 km WNW of Dhekiajuli, India</t>
  </si>
  <si>
    <t>2025-12-27T09:16:24.839Z</t>
  </si>
  <si>
    <t>us7000rqln</t>
  </si>
  <si>
    <t>2026-04-01T22:49:00.040Z</t>
  </si>
  <si>
    <t>40 km NE of Padangsidempuan, Indonesia</t>
  </si>
  <si>
    <t>2025-12-26T16:10:19.195Z</t>
  </si>
  <si>
    <t>us7000rkwm</t>
  </si>
  <si>
    <t>2026-04-01T22:48:16.040Z</t>
  </si>
  <si>
    <t>14 km N of Baikunthpur, India</t>
  </si>
  <si>
    <t>2025-12-26T07:47:53.383Z</t>
  </si>
  <si>
    <t>us7000rq6c</t>
  </si>
  <si>
    <t>2026-04-01T22:48:56.040Z</t>
  </si>
  <si>
    <t>64 km ENE of Blangpidie, Indonesia</t>
  </si>
  <si>
    <t>2025-12-25T23:00:05.553Z</t>
  </si>
  <si>
    <t>us7000rktm</t>
  </si>
  <si>
    <t>2026-04-01T22:48:11.040Z</t>
  </si>
  <si>
    <t>27 km WNW of RÄpar, India</t>
  </si>
  <si>
    <t>2025-12-25T15:19:41.275Z</t>
  </si>
  <si>
    <t>us7000rkqh</t>
  </si>
  <si>
    <t>2026-04-01T22:48:08.040Z</t>
  </si>
  <si>
    <t>17 km NW of Yingjiang, China</t>
  </si>
  <si>
    <t>2025-12-24T04:09:47.901Z</t>
  </si>
  <si>
    <t>us7000rkiw</t>
  </si>
  <si>
    <t>2026-04-01T22:48:00.040Z</t>
  </si>
  <si>
    <t>103 km N of Bamboo Flat, India</t>
  </si>
  <si>
    <t>2025-12-23T22:04:44.392Z</t>
  </si>
  <si>
    <t>us7000rq3g</t>
  </si>
  <si>
    <t>2026-03-19T13:56:14.040Z</t>
  </si>
  <si>
    <t>101 km WSW of Gunungsitoli, Indonesia</t>
  </si>
  <si>
    <t>2025-12-22T15:45:58.501Z</t>
  </si>
  <si>
    <t>us6000rwi2</t>
  </si>
  <si>
    <t>2026-03-19T13:56:11.040Z</t>
  </si>
  <si>
    <t>46 km NE of Luang Namtha, Laos</t>
  </si>
  <si>
    <t>2025-12-21T05:15:04.388Z</t>
  </si>
  <si>
    <t>us6000rwah</t>
  </si>
  <si>
    <t>2026-03-19T13:56:09.040Z</t>
  </si>
  <si>
    <t>30 km SE of Rasht, Tajikistan</t>
  </si>
  <si>
    <t>2025-12-20T04:37:15.458Z</t>
  </si>
  <si>
    <t>us7000rplu</t>
  </si>
  <si>
    <t>2026-03-19T13:56:06.040Z</t>
  </si>
  <si>
    <t>8 km NW of Jand, Pakistan</t>
  </si>
  <si>
    <t>2025-12-19T06:34:53.631Z</t>
  </si>
  <si>
    <t>us6000rvxr</t>
  </si>
  <si>
    <t>2026-03-19T13:56:04.040Z</t>
  </si>
  <si>
    <t>19 km NNE of NahrÄ«n, Afghanistan</t>
  </si>
  <si>
    <t>2025-12-19T05:39:10.142Z</t>
  </si>
  <si>
    <t>mww</t>
  </si>
  <si>
    <t>us6000rvxc</t>
  </si>
  <si>
    <t>27 km NNE of NahrÄ«n, Afghanistan</t>
  </si>
  <si>
    <t>2025-12-18T13:48:04.797Z</t>
  </si>
  <si>
    <t>us7000rp73</t>
  </si>
  <si>
    <t>2026-03-19T13:56:02.040Z</t>
  </si>
  <si>
    <t>61 km W of Sinabang, Indonesia</t>
  </si>
  <si>
    <t>2025-12-18T10:45:04.736Z</t>
  </si>
  <si>
    <t>us6000rvnf</t>
  </si>
  <si>
    <t>44 km NE of Sibolga, Indonesia</t>
  </si>
  <si>
    <t>2025-12-18T03:40:35.919Z</t>
  </si>
  <si>
    <t>us7000rp6h</t>
  </si>
  <si>
    <t>42 km SW of Reuleuet, Indonesia</t>
  </si>
  <si>
    <t>2025-12-18T00:34:32.270Z</t>
  </si>
  <si>
    <t>us6000rvkv</t>
  </si>
  <si>
    <t>2026-03-19T13:56:01.040Z</t>
  </si>
  <si>
    <t>38 km ESE of Sarupathar, India</t>
  </si>
  <si>
    <t>2025-12-17T11:43:14.769Z</t>
  </si>
  <si>
    <t>us6000rvg2</t>
  </si>
  <si>
    <t>2026-03-19T13:56:00.040Z</t>
  </si>
  <si>
    <t>34 km ENE of Barkhan, Pakistan</t>
  </si>
  <si>
    <t>2025-12-15T19:50:59.270Z</t>
  </si>
  <si>
    <t>us6000rv2d</t>
  </si>
  <si>
    <t>2026-03-10T22:18:43.040Z</t>
  </si>
  <si>
    <t>38 km NW of Gadani, Pakistan</t>
  </si>
  <si>
    <t>2025-12-14T07:09:44.968Z</t>
  </si>
  <si>
    <t>us7000rn98</t>
  </si>
  <si>
    <t>2026-03-10T22:18:49.040Z</t>
  </si>
  <si>
    <t>42 km NNE of Pokhara, Nepal</t>
  </si>
  <si>
    <t>2025-12-13T15:53:32.948Z</t>
  </si>
  <si>
    <t>us6000runz</t>
  </si>
  <si>
    <t>2026-03-10T22:18:39.040Z</t>
  </si>
  <si>
    <t>60 km N of Barkhan, Pakistan</t>
  </si>
  <si>
    <t>2025-12-13T13:45:31.103Z</t>
  </si>
  <si>
    <t>us7000rn79</t>
  </si>
  <si>
    <t>2026-03-10T22:18:48.040Z</t>
  </si>
  <si>
    <t>140 km WNW of Sabang, Indonesia</t>
  </si>
  <si>
    <t>2025-12-13T13:14:55.704Z</t>
  </si>
  <si>
    <t>us7000rn78</t>
  </si>
  <si>
    <t>28 km NE of Barkhan, Pakistan</t>
  </si>
  <si>
    <t>2025-12-13T06:18:09.957Z</t>
  </si>
  <si>
    <t>us6000rwg8</t>
  </si>
  <si>
    <t>2026-03-10T22:18:45.040Z</t>
  </si>
  <si>
    <t>140 km SE of Port Blair, India</t>
  </si>
  <si>
    <t>2025-12-12T14:22:10.906Z</t>
  </si>
  <si>
    <t>us6000ruf6</t>
  </si>
  <si>
    <t>2026-03-10T22:18:38.040Z</t>
  </si>
  <si>
    <t>79 km SE of Zepu, China</t>
  </si>
  <si>
    <t>2025-12-11T22:52:42.516Z</t>
  </si>
  <si>
    <t>us7000rmvn</t>
  </si>
  <si>
    <t>2026-03-10T22:18:47.040Z</t>
  </si>
  <si>
    <t>106 km SSE of Gulâ€™cha, Kyrgyzstan</t>
  </si>
  <si>
    <t>2025-12-11T19:25:47.617Z</t>
  </si>
  <si>
    <t>us7000rmvl</t>
  </si>
  <si>
    <t>59 km ENE of Khorugh, Tajikistan</t>
  </si>
  <si>
    <t>2025-12-11T11:59:21.849Z</t>
  </si>
  <si>
    <t>us6000ru41</t>
  </si>
  <si>
    <t>2026-03-10T22:18:36.040Z</t>
  </si>
  <si>
    <t>2025-12-10T09:35:35.862Z</t>
  </si>
  <si>
    <t>us6000rtv3</t>
  </si>
  <si>
    <t>2026-03-10T22:18:34.040Z</t>
  </si>
  <si>
    <t>33 km E of Shwebo, Burma (Myanmar)</t>
  </si>
  <si>
    <t>2025-12-10T07:42:59.419Z</t>
  </si>
  <si>
    <t>us6000rtug</t>
  </si>
  <si>
    <t>106 km WSW of Banda Aceh, Indonesia</t>
  </si>
  <si>
    <t>2025-12-09T15:39:11.542Z</t>
  </si>
  <si>
    <t>us7000rml4</t>
  </si>
  <si>
    <t>2026-03-04T18:44:58.040Z</t>
  </si>
  <si>
    <t>20 km N of Burang, China</t>
  </si>
  <si>
    <t>2025-12-09T07:47:39.999Z</t>
  </si>
  <si>
    <t>us6000rtl3</t>
  </si>
  <si>
    <t>2026-03-04T18:43:50.040Z</t>
  </si>
  <si>
    <t>31 km NNE of JalÄlÄbÄd, Afghanistan</t>
  </si>
  <si>
    <t>2025-12-09T07:07:31.914Z</t>
  </si>
  <si>
    <t>us7000rmkv</t>
  </si>
  <si>
    <t>2026-03-04T18:44:57.040Z</t>
  </si>
  <si>
    <t>42 km WNW of Sinabang, Indonesia</t>
  </si>
  <si>
    <t>2025-12-09T07:02:53.594Z</t>
  </si>
  <si>
    <t>us6000rtkx</t>
  </si>
  <si>
    <t>2026-03-04T18:43:49.040Z</t>
  </si>
  <si>
    <t>40 km WNW of Sinabang, Indonesia</t>
  </si>
  <si>
    <t>2025-12-08T09:41:44.606Z</t>
  </si>
  <si>
    <t>us6000rtce</t>
  </si>
  <si>
    <t>2026-03-04T18:43:28.040Z</t>
  </si>
  <si>
    <t>37 km WSW of PÄrÅ«n, Afghanistan</t>
  </si>
  <si>
    <t>2025-12-08T09:30:11.095Z</t>
  </si>
  <si>
    <t>us7000rmst</t>
  </si>
  <si>
    <t>2026-03-04T18:45:02.040Z</t>
  </si>
  <si>
    <t>268 km WSW of Dawei, Burma (Myanmar)</t>
  </si>
  <si>
    <t>2025-12-08T04:48:51.329Z</t>
  </si>
  <si>
    <t>us7000rmss</t>
  </si>
  <si>
    <t>76 km SE of Mawlaik, Burma (Myanmar)</t>
  </si>
  <si>
    <t>2025-12-07T02:43:07.029Z</t>
  </si>
  <si>
    <t>us7000rkd1</t>
  </si>
  <si>
    <t>2026-03-04T18:44:46.040Z</t>
  </si>
  <si>
    <t>38 km ENE of DÄrchulÄ, Nepal</t>
  </si>
  <si>
    <t>2025-12-06T19:10:49.355Z</t>
  </si>
  <si>
    <t>us6000rsxu</t>
  </si>
  <si>
    <t>2026-03-04T18:41:53.040Z</t>
  </si>
  <si>
    <t>27 km SSE of MuzaffarÄbÄd, Pakistan</t>
  </si>
  <si>
    <t>2025-12-06T13:07:34.763Z</t>
  </si>
  <si>
    <t>us6000rswz</t>
  </si>
  <si>
    <t>2026-03-04T18:41:51.040Z</t>
  </si>
  <si>
    <t>19 km SE of Shahritus, Tajikistan</t>
  </si>
  <si>
    <t>2025-12-06T02:40:28.887Z</t>
  </si>
  <si>
    <t>us7000rk50</t>
  </si>
  <si>
    <t>2026-03-04T18:44:39.040Z</t>
  </si>
  <si>
    <t>15 km SSW of Jurm, Afghanistan</t>
  </si>
  <si>
    <t>2025-12-05T18:06:37.924Z</t>
  </si>
  <si>
    <t>us6000rst2</t>
  </si>
  <si>
    <t>2026-03-04T18:41:48.040Z</t>
  </si>
  <si>
    <t>33 km N of Chamba, India</t>
  </si>
  <si>
    <t>2025-12-05T11:48:31.746Z</t>
  </si>
  <si>
    <t>us7000rk3j</t>
  </si>
  <si>
    <t>2026-03-04T18:44:38.040Z</t>
  </si>
  <si>
    <t>139 km SW of Dunhuang, China</t>
  </si>
  <si>
    <t>2025-12-04T11:59:01.015Z</t>
  </si>
  <si>
    <t>us7000rfhw</t>
  </si>
  <si>
    <t>2026-03-04T18:44:29.040Z</t>
  </si>
  <si>
    <t>130 km N of Lobuche, Nepal</t>
  </si>
  <si>
    <t>2025-12-04T06:05:18.349Z</t>
  </si>
  <si>
    <t>us6000rw0x</t>
  </si>
  <si>
    <t>2026-03-04T18:44:20.040Z</t>
  </si>
  <si>
    <t>69 km W of Sinabang, Indonesia</t>
  </si>
  <si>
    <t>2025-12-04T00:21:31.583Z</t>
  </si>
  <si>
    <t>us7000rffd</t>
  </si>
  <si>
    <t>2026-03-04T18:44:24.040Z</t>
  </si>
  <si>
    <t>37 km NNW of Thang, India</t>
  </si>
  <si>
    <t>2025-12-04T00:14:40.236Z</t>
  </si>
  <si>
    <t>us7000rfgq</t>
  </si>
  <si>
    <t>2026-03-04T18:44:26.040Z</t>
  </si>
  <si>
    <t>2 km ENE of Dhaka, Bangladesh</t>
  </si>
  <si>
    <t>2025-12-03T14:45:21.227Z</t>
  </si>
  <si>
    <t>us6000rs7s</t>
  </si>
  <si>
    <t>2026-03-04T18:41:47.040Z</t>
  </si>
  <si>
    <t>35 km WNW of Barishal, Pakistan</t>
  </si>
  <si>
    <t>2025-12-03T05:30:07.681Z</t>
  </si>
  <si>
    <t>us6000rs4y</t>
  </si>
  <si>
    <t>2026-03-04T18:41:45.040Z</t>
  </si>
  <si>
    <t>67 km ENE of Khorugh, Tajikistan</t>
  </si>
  <si>
    <t>2025-12-02T11:01:09.803Z</t>
  </si>
  <si>
    <t>us6000rvt6</t>
  </si>
  <si>
    <t>2026-02-25T16:18:42.040Z</t>
  </si>
  <si>
    <t>5 km N of Sagaing, Burma (Myanmar)</t>
  </si>
  <si>
    <t>2025-12-02T10:56:23.331Z</t>
  </si>
  <si>
    <t>us7000rf1d</t>
  </si>
  <si>
    <t>94 km ENE of Nagqu, China</t>
  </si>
  <si>
    <t>2025-12-02T01:56:31.335Z</t>
  </si>
  <si>
    <t>us6000rvrt</t>
  </si>
  <si>
    <t>2026-02-25T16:18:41.040Z</t>
  </si>
  <si>
    <t>40 km S of TeknÄf, Bangladesh</t>
  </si>
  <si>
    <t>2025-12-01T23:05:14.723Z</t>
  </si>
  <si>
    <t>us7000rezb</t>
  </si>
  <si>
    <t>43 km NNW of KhandÅ«d, Afghanistan</t>
  </si>
  <si>
    <t>2025-12-01T18:55:15.922Z</t>
  </si>
  <si>
    <t>us7000rews</t>
  </si>
  <si>
    <t>81 km E of Falam, Burma (Myanmar)</t>
  </si>
  <si>
    <t>2025-12-01T04:51:06.704Z</t>
  </si>
  <si>
    <t>us7000retv</t>
  </si>
  <si>
    <t>2026-02-25T16:18:40.040Z</t>
  </si>
  <si>
    <t>20 km E of Jurm, Afghanistan</t>
  </si>
  <si>
    <t>2025-11-30T04:57:07.984Z</t>
  </si>
  <si>
    <t>us6000rvhu</t>
  </si>
  <si>
    <t>2026-02-25T16:18:39.040Z</t>
  </si>
  <si>
    <t>19 km S of PÄ«palkoti, India</t>
  </si>
  <si>
    <t>2025-11-30T03:11:50.654Z</t>
  </si>
  <si>
    <t>us6000rvi1</t>
  </si>
  <si>
    <t>29 km SW of Jurm, Afghanistan</t>
  </si>
  <si>
    <t>2025-11-28T22:53:31.758Z</t>
  </si>
  <si>
    <t>us7000reiv</t>
  </si>
  <si>
    <t>2026-02-25T16:18:37.040Z</t>
  </si>
  <si>
    <t>257 km SW of Yanglong, China</t>
  </si>
  <si>
    <t>2025-11-27T11:18:04.285Z</t>
  </si>
  <si>
    <t>us6000rv06</t>
  </si>
  <si>
    <t>2026-02-25T16:18:34.040Z</t>
  </si>
  <si>
    <t>61 km WNW of Sinabang, Indonesia</t>
  </si>
  <si>
    <t>2025-11-27T10:15:17.099Z</t>
  </si>
  <si>
    <t>us7000re4q</t>
  </si>
  <si>
    <t>16 km ENE of Tungi, Bangladesh</t>
  </si>
  <si>
    <t>2025-11-27T09:08:09.723Z</t>
  </si>
  <si>
    <t>us6000rv0t</t>
  </si>
  <si>
    <t>36 km ENE of Jurm, Afghanistan</t>
  </si>
  <si>
    <t>2025-11-27T05:49:00.143Z</t>
  </si>
  <si>
    <t>us6000ruzx</t>
  </si>
  <si>
    <t>2025-11-27T05:32:43.357Z</t>
  </si>
  <si>
    <t>us7000re3f</t>
  </si>
  <si>
    <t>96 km W of Gunungsitoli, Indonesia</t>
  </si>
  <si>
    <t>2025-11-27T05:27:54.261Z</t>
  </si>
  <si>
    <t>us6000ruzv</t>
  </si>
  <si>
    <t>43 km WNW of Sinabang, Indonesia</t>
  </si>
  <si>
    <t>2025-11-27T05:19:57.356Z</t>
  </si>
  <si>
    <t>us6000ruzu</t>
  </si>
  <si>
    <t>44 km WNW of Sinabang, Indonesia</t>
  </si>
  <si>
    <t>2025-11-27T05:16:10.015Z</t>
  </si>
  <si>
    <t>us6000rv05</t>
  </si>
  <si>
    <t>63 km WNW of Sinabang, Indonesia</t>
  </si>
  <si>
    <t>2025-11-27T04:56:24.368Z</t>
  </si>
  <si>
    <t>us7000re2g</t>
  </si>
  <si>
    <t>54 km WNW of Sinabang, Indonesia</t>
  </si>
  <si>
    <t>2025-11-26T19:54:23.764Z</t>
  </si>
  <si>
    <t>us7000rdzw</t>
  </si>
  <si>
    <t>2026-02-25T16:18:33.040Z</t>
  </si>
  <si>
    <t>102 km SW of Gunungsitoli, Indonesia</t>
  </si>
  <si>
    <t>2025-11-26T05:28:38.362Z</t>
  </si>
  <si>
    <t>us7000rdvf</t>
  </si>
  <si>
    <t>2026-02-25T16:18:31.040Z</t>
  </si>
  <si>
    <t>29 km SSE of Tomok Bolon, Indonesia</t>
  </si>
  <si>
    <t>2025-11-25T23:09:48.486Z</t>
  </si>
  <si>
    <t>us7000rdu1</t>
  </si>
  <si>
    <t>2026-02-20T16:07:42.040Z</t>
  </si>
  <si>
    <t>25 km SSW of Khanabad, Afghanistan</t>
  </si>
  <si>
    <t>2025-11-24T17:30:13.764Z</t>
  </si>
  <si>
    <t>us7000rdi8</t>
  </si>
  <si>
    <t>2026-02-20T16:07:40.040Z</t>
  </si>
  <si>
    <t>37 km SSW of Bireun, Indonesia</t>
  </si>
  <si>
    <t>2025-11-23T22:27:57.070Z</t>
  </si>
  <si>
    <t>us6000rpzy</t>
  </si>
  <si>
    <t>2026-02-20T16:07:35.040Z</t>
  </si>
  <si>
    <t>Southern Qinghai, China</t>
  </si>
  <si>
    <t>2025-11-23T07:57:21.789Z</t>
  </si>
  <si>
    <t>us6000ru5d</t>
  </si>
  <si>
    <t>2026-02-20T16:07:38.040Z</t>
  </si>
  <si>
    <t>269 km WSW of Dawei, Burma (Myanmar)</t>
  </si>
  <si>
    <t>2025-11-23T04:39:22.415Z</t>
  </si>
  <si>
    <t>us6000rpwk</t>
  </si>
  <si>
    <t>2026-02-20T16:07:34.040Z</t>
  </si>
  <si>
    <t>2025-11-22T12:06:04.494Z</t>
  </si>
  <si>
    <t>us6000rptl</t>
  </si>
  <si>
    <t>2026-02-20T16:07:33.040Z</t>
  </si>
  <si>
    <t>5 km ENE of Paltan, Bangladesh</t>
  </si>
  <si>
    <t>2025-11-21T07:29:10.079Z</t>
  </si>
  <si>
    <t>us6000rtnd</t>
  </si>
  <si>
    <t>2026-02-20T16:07:37.040Z</t>
  </si>
  <si>
    <t>38 km ESE of FarkhÄr, Afghanistan</t>
  </si>
  <si>
    <t>2025-11-21T04:38:28.942Z</t>
  </si>
  <si>
    <t>us6000rpht</t>
  </si>
  <si>
    <t>2026-02-20T16:07:32.040Z</t>
  </si>
  <si>
    <t>14 km ESE of Tungi, Bangladesh</t>
  </si>
  <si>
    <t>2025-11-21T03:08:45.664Z</t>
  </si>
  <si>
    <t>us6000rphj</t>
  </si>
  <si>
    <t>36 km SSW of FarkhÄr, Afghanistan</t>
  </si>
  <si>
    <t>2025-11-20T23:34:02.387Z</t>
  </si>
  <si>
    <t>us6000rpgs</t>
  </si>
  <si>
    <t>68 km N of KhandÅ«d, Afghanistan</t>
  </si>
  <si>
    <t>2025-11-20T21:39:13.626Z</t>
  </si>
  <si>
    <t>us6000rpg9</t>
  </si>
  <si>
    <t>54 km SSW of AshkÄsham, Afghanistan</t>
  </si>
  <si>
    <t>2025-11-20T21:11:22.902Z</t>
  </si>
  <si>
    <t>us6000rpg5</t>
  </si>
  <si>
    <t>99 km WNW of Sinabang, Indonesia</t>
  </si>
  <si>
    <t>2025-11-19T05:25:58.766Z</t>
  </si>
  <si>
    <t>us6000rp32</t>
  </si>
  <si>
    <t>2026-02-20T16:07:30.040Z</t>
  </si>
  <si>
    <t>35 km NW of KhandÅ«d, Afghanistan</t>
  </si>
  <si>
    <t>2025-11-18T04:15:44.332Z</t>
  </si>
  <si>
    <t>us6000rnw2</t>
  </si>
  <si>
    <t>2026-02-10T15:55:13.040Z</t>
  </si>
  <si>
    <t>2025-11-17T01:04:39.912Z</t>
  </si>
  <si>
    <t>us7000rfkz</t>
  </si>
  <si>
    <t>2026-02-10T15:55:17.040Z</t>
  </si>
  <si>
    <t>86 km S of Hakha, Burma (Myanmar)</t>
  </si>
  <si>
    <t>2025-11-16T19:56:07.660Z</t>
  </si>
  <si>
    <t>us6000rnmh</t>
  </si>
  <si>
    <t>2026-02-10T15:55:11.040Z</t>
  </si>
  <si>
    <t>89 km N of Thang, India</t>
  </si>
  <si>
    <t>2025-11-16T02:42:37.967Z</t>
  </si>
  <si>
    <t>us7000rfjy</t>
  </si>
  <si>
    <t>173 km ESE of Aral, China</t>
  </si>
  <si>
    <t>2025-11-15T03:14:55.403Z</t>
  </si>
  <si>
    <t>us6000rs8q</t>
  </si>
  <si>
    <t>2026-02-10T15:55:15.040Z</t>
  </si>
  <si>
    <t>8 km E of Jurm, Afghanistan</t>
  </si>
  <si>
    <t>2025-11-14T09:56:48.902Z</t>
  </si>
  <si>
    <t>us6000rs69</t>
  </si>
  <si>
    <t>159 km SSE of Damusi, China</t>
  </si>
  <si>
    <t>2025-11-14T09:38:46.667Z</t>
  </si>
  <si>
    <t>us6000rs68</t>
  </si>
  <si>
    <t>36 km NNE of Mawlaik, Burma (Myanmar)</t>
  </si>
  <si>
    <t>2025-11-13T20:07:18.278Z</t>
  </si>
  <si>
    <t>us7000rf37</t>
  </si>
  <si>
    <t>97 km S of Banda Aceh, Indonesia</t>
  </si>
  <si>
    <t>2025-11-12T08:48:18.764Z</t>
  </si>
  <si>
    <t>us7000rex9</t>
  </si>
  <si>
    <t>2026-02-10T15:55:16.040Z</t>
  </si>
  <si>
    <t>52 km SSW of Jurm, Afghanistan</t>
  </si>
  <si>
    <t>2025-11-11T23:04:10.315Z</t>
  </si>
  <si>
    <t>us6000rmv6</t>
  </si>
  <si>
    <t>2026-01-29T22:05:23.040Z</t>
  </si>
  <si>
    <t>138 km SW of Zangguy, China</t>
  </si>
  <si>
    <t>2025-11-10T22:44:14.464Z</t>
  </si>
  <si>
    <t>us7000refy</t>
  </si>
  <si>
    <t>2026-01-29T22:05:28.040Z</t>
  </si>
  <si>
    <t>126 km N of Lobuche, Nepal</t>
  </si>
  <si>
    <t>2025-11-10T20:16:45.573Z</t>
  </si>
  <si>
    <t>us6000rmnf</t>
  </si>
  <si>
    <t>2026-01-29T22:05:34.040Z</t>
  </si>
  <si>
    <t>Nicobar Islands, India region</t>
  </si>
  <si>
    <t>2025-11-09T06:38:31.475Z</t>
  </si>
  <si>
    <t>us6000rmdj</t>
  </si>
  <si>
    <t>2026-01-29T22:05:30.040Z</t>
  </si>
  <si>
    <t>143 km NE of Port Blair, India</t>
  </si>
  <si>
    <t>2025-11-09T06:18:23.044Z</t>
  </si>
  <si>
    <t>us7000recq</t>
  </si>
  <si>
    <t>2026-01-29T22:05:35.040Z</t>
  </si>
  <si>
    <t>Owen Fracture Zone region</t>
  </si>
  <si>
    <t>2025-11-09T02:53:47.610Z</t>
  </si>
  <si>
    <t>us7000rec4</t>
  </si>
  <si>
    <t>203 km NNW of Sabang, Indonesia</t>
  </si>
  <si>
    <t>2025-11-07T21:44:44.263Z</t>
  </si>
  <si>
    <t>us6000rm6y</t>
  </si>
  <si>
    <t>2026-01-29T22:05:32.040Z</t>
  </si>
  <si>
    <t>17 km ESE of Ziarat, Pakistan</t>
  </si>
  <si>
    <t>2025-11-06T01:02:16.976Z</t>
  </si>
  <si>
    <t>us6000rlt2</t>
  </si>
  <si>
    <t>103 km WNW of Damusi, China</t>
  </si>
  <si>
    <t>2025-11-05T22:10:40.049Z</t>
  </si>
  <si>
    <t>us6000rls4</t>
  </si>
  <si>
    <t>2026-01-29T22:05:31.040Z</t>
  </si>
  <si>
    <t>27 km NE of JalÄlÄbÄd, Afghanistan</t>
  </si>
  <si>
    <t>2025-11-05T20:58:40.288Z</t>
  </si>
  <si>
    <t>us6000rlrv</t>
  </si>
  <si>
    <t>30 km E of Khorugh, Tajikistan</t>
  </si>
  <si>
    <t>2025-11-03T20:57:22.312Z</t>
  </si>
  <si>
    <t>us6000rl8r</t>
  </si>
  <si>
    <t>2026-01-27T17:59:07.040Z</t>
  </si>
  <si>
    <t>84 km NE of Lobuche, Nepal</t>
  </si>
  <si>
    <t>2025-11-03T01:33:01.974Z</t>
  </si>
  <si>
    <t>us6000rl3w</t>
  </si>
  <si>
    <t>2026-01-27T17:59:06.040Z</t>
  </si>
  <si>
    <t>109 km SE of Phek, India</t>
  </si>
  <si>
    <t>2025-11-02T20:29:02.008Z</t>
  </si>
  <si>
    <t>us6000rl31</t>
  </si>
  <si>
    <t>2026-05-29T17:28:18.639Z</t>
  </si>
  <si>
    <t>30 km SE of MazÄr-e SharÄ«f, Afghanistan</t>
  </si>
  <si>
    <t>2025-11-01T21:00:09.007Z</t>
  </si>
  <si>
    <t>us6000rkyv</t>
  </si>
  <si>
    <t>2026-01-27T17:59:04.040Z</t>
  </si>
  <si>
    <t>37 km SW of Meulaboh, Indonesia</t>
  </si>
  <si>
    <t>2025-11-01T19:03:56.053Z</t>
  </si>
  <si>
    <t>us6000rkyf</t>
  </si>
  <si>
    <t>27 km NE of RustÄq, Afghanistan</t>
  </si>
  <si>
    <t>2025-11-01T12:12:18.801Z</t>
  </si>
  <si>
    <t>us6000rkxf</t>
  </si>
  <si>
    <t>115 km E of Barishal, Pakistan</t>
  </si>
  <si>
    <t>2025-11-01T00:24:08.604Z</t>
  </si>
  <si>
    <t>us6000rpcy</t>
  </si>
  <si>
    <t>2026-01-27T17:59:09.040Z</t>
  </si>
  <si>
    <t>47 km W of Padangsidempuan, Indonesia</t>
  </si>
  <si>
    <t>2025-10-31T22:08:57.423Z</t>
  </si>
  <si>
    <t>us6000rkv1</t>
  </si>
  <si>
    <t>46 km E of FarkhÄr, Afghanistan</t>
  </si>
  <si>
    <t>2025-10-30T17:25:27.913Z</t>
  </si>
  <si>
    <t>us6000rken</t>
  </si>
  <si>
    <t>2026-01-27T17:59:02.040Z</t>
  </si>
  <si>
    <t>27 km W of AshkÄsham, Afghanistan</t>
  </si>
  <si>
    <t>2025-10-29T14:04:39.556Z</t>
  </si>
  <si>
    <t>us6000rk5t</t>
  </si>
  <si>
    <t>2026-01-27T17:59:01.040Z</t>
  </si>
  <si>
    <t>20 km SE of YangÄ« Qalâ€˜ah, Afghanistan</t>
  </si>
  <si>
    <t>2025-10-29T09:13:21.953Z</t>
  </si>
  <si>
    <t>us6000rk56</t>
  </si>
  <si>
    <t>17 km NW of RustÄq, Afghanistan</t>
  </si>
  <si>
    <t>2025-10-29T05:30:59.485Z</t>
  </si>
  <si>
    <t>us6000rk49</t>
  </si>
  <si>
    <t>2026-01-27T17:59:00.040Z</t>
  </si>
  <si>
    <t>72 km S of Hakha, Burma (Myanmar)</t>
  </si>
  <si>
    <t>2025-10-28T01:47:20.753Z</t>
  </si>
  <si>
    <t>us6000rny3</t>
  </si>
  <si>
    <t>2026-01-15T22:46:58.040Z</t>
  </si>
  <si>
    <t>27 km SW of Sinabang, Indonesia</t>
  </si>
  <si>
    <t>2025-10-28T00:32:01.626Z</t>
  </si>
  <si>
    <t>us6000rny1</t>
  </si>
  <si>
    <t>Carlsberg Ridge</t>
  </si>
  <si>
    <t>2025-10-27T23:35:13.410Z</t>
  </si>
  <si>
    <t>us6000rjtw</t>
  </si>
  <si>
    <t>2026-01-15T22:46:57.040Z</t>
  </si>
  <si>
    <t>45 km SW of Reuleuet, Indonesia</t>
  </si>
  <si>
    <t>2025-10-27T08:43:15.081Z</t>
  </si>
  <si>
    <t>us6000rjpm</t>
  </si>
  <si>
    <t>2026-01-15T22:46:56.040Z</t>
  </si>
  <si>
    <t>82 km WSW of Damusi, China</t>
  </si>
  <si>
    <t>2025-10-27T08:22:53.538Z</t>
  </si>
  <si>
    <t>us6000rnt1</t>
  </si>
  <si>
    <t>197 km WNW of Sabang, Indonesia</t>
  </si>
  <si>
    <t>2025-10-26T15:03:00.757Z</t>
  </si>
  <si>
    <t>us6000rjkg</t>
  </si>
  <si>
    <t>2026-01-15T22:46:55.040Z</t>
  </si>
  <si>
    <t>65 km WNW of Daocheng, China</t>
  </si>
  <si>
    <t>2025-10-25T04:56:26.375Z</t>
  </si>
  <si>
    <t>us6000rjdv</t>
  </si>
  <si>
    <t>2026-01-15T22:46:52.040Z</t>
  </si>
  <si>
    <t>58 km ENE of Meulaboh, Indonesia</t>
  </si>
  <si>
    <t>2025-10-24T18:01:10.698Z</t>
  </si>
  <si>
    <t>us6000rj9q</t>
  </si>
  <si>
    <t>2026-01-15T22:46:51.040Z</t>
  </si>
  <si>
    <t>21 km ESE of Jurm, Afghanistan</t>
  </si>
  <si>
    <t>2025-10-24T00:39:44.615Z</t>
  </si>
  <si>
    <t>us6000rn92</t>
  </si>
  <si>
    <t>2026-01-15T22:46:49.040Z</t>
  </si>
  <si>
    <t>49 km SSE of Jurm, Afghanistan</t>
  </si>
  <si>
    <t>2025-10-22T15:07:57.331Z</t>
  </si>
  <si>
    <t>us6000rinn</t>
  </si>
  <si>
    <t>2026-01-15T22:46:47.040Z</t>
  </si>
  <si>
    <t>61 km WSW of Banda Aceh, Indonesia</t>
  </si>
  <si>
    <t>2025-10-21T18:14:48.925Z</t>
  </si>
  <si>
    <t>us6000riia</t>
  </si>
  <si>
    <t>2026-01-09T15:38:43.040Z</t>
  </si>
  <si>
    <t>34 km WSW of AshkÄsham, Afghanistan</t>
  </si>
  <si>
    <t>2025-10-21T17:31:40.115Z</t>
  </si>
  <si>
    <t>us6000rmtc</t>
  </si>
  <si>
    <t>2026-01-09T15:38:47.040Z</t>
  </si>
  <si>
    <t>76 km ESE of Hakha, Burma (Myanmar)</t>
  </si>
  <si>
    <t>2025-10-21T14:59:40.611Z</t>
  </si>
  <si>
    <t>us6000rmt6</t>
  </si>
  <si>
    <t>35 km SSE of Saga, China</t>
  </si>
  <si>
    <t>2025-10-21T05:59:30.501Z</t>
  </si>
  <si>
    <t>us6000riej</t>
  </si>
  <si>
    <t>59 km ESE of KhandÅ«d, Afghanistan</t>
  </si>
  <si>
    <t>2025-10-20T21:56:24.344Z</t>
  </si>
  <si>
    <t>us6000ricz</t>
  </si>
  <si>
    <t>2026-01-09T15:38:42.040Z</t>
  </si>
  <si>
    <t>36 km E of KhandÅ«d, Afghanistan</t>
  </si>
  <si>
    <t>2025-10-20T05:42:01.252Z</t>
  </si>
  <si>
    <t>us6000ri96</t>
  </si>
  <si>
    <t>50 km W of Dera Ghazi Khan, Pakistan</t>
  </si>
  <si>
    <t>2025-10-20T01:00:56.537Z</t>
  </si>
  <si>
    <t>us6000ri89</t>
  </si>
  <si>
    <t>41 km SSW of Jurm, Afghanistan</t>
  </si>
  <si>
    <t>2025-10-19T22:50:45.689Z</t>
  </si>
  <si>
    <t>us6000ri7p</t>
  </si>
  <si>
    <t>2026-01-09T15:38:41.040Z</t>
  </si>
  <si>
    <t>42 km SW of FarkhÄr, Afghanistan</t>
  </si>
  <si>
    <t>2025-10-19T21:57:47.958Z</t>
  </si>
  <si>
    <t>us6000ri7h</t>
  </si>
  <si>
    <t>40 km E of KhandÅ«d, Afghanistan</t>
  </si>
  <si>
    <t>2025-10-19T13:59:34.282Z</t>
  </si>
  <si>
    <t>us6000ri5v</t>
  </si>
  <si>
    <t>50 km ESE of KhandÅ«d, Afghanistan</t>
  </si>
  <si>
    <t>2025-10-19T05:42:01.035Z</t>
  </si>
  <si>
    <t>us6000ri3y</t>
  </si>
  <si>
    <t>49 km E of KhandÅ«d, Afghanistan</t>
  </si>
  <si>
    <t>2025-10-18T22:03:42.869Z</t>
  </si>
  <si>
    <t>us6000ri2t</t>
  </si>
  <si>
    <t>2026-01-09T15:38:40.040Z</t>
  </si>
  <si>
    <t>13 km NNE of KhandÅ«d, Afghanistan</t>
  </si>
  <si>
    <t>2025-10-18T10:51:01.763Z</t>
  </si>
  <si>
    <t>us6000ri0n</t>
  </si>
  <si>
    <t>69 km ESE of KhandÅ«d, Afghanistan</t>
  </si>
  <si>
    <t>2025-10-17T16:39:18.873Z</t>
  </si>
  <si>
    <t>us7000rk6w</t>
  </si>
  <si>
    <t>22 km N of Yangon, Burma (Myanmar)</t>
  </si>
  <si>
    <t>2025-10-17T14:50:16.676Z</t>
  </si>
  <si>
    <t>us6000rhsk</t>
  </si>
  <si>
    <t>2026-01-09T15:38:39.040Z</t>
  </si>
  <si>
    <t>43 km E of KhandÅ«d, Afghanistan</t>
  </si>
  <si>
    <t>2025-10-17T12:15:03.739Z</t>
  </si>
  <si>
    <t>us6000rhs3</t>
  </si>
  <si>
    <t>48 km ESE of KhandÅ«d, Afghanistan</t>
  </si>
  <si>
    <t>2025-10-16T23:53:36.788Z</t>
  </si>
  <si>
    <t>us6000rhpc</t>
  </si>
  <si>
    <t>2026-01-09T15:38:38.040Z</t>
  </si>
  <si>
    <t>10 km N of BÄsawul, Afghanistan</t>
  </si>
  <si>
    <t>2025-10-16T22:10:23.971Z</t>
  </si>
  <si>
    <t>us6000rhnm</t>
  </si>
  <si>
    <t>184 km N of Bamboo Flat, India</t>
  </si>
  <si>
    <t>2025-10-16T06:57:54.913Z</t>
  </si>
  <si>
    <t>us6000rhhd</t>
  </si>
  <si>
    <t>2026-01-09T15:38:37.040Z</t>
  </si>
  <si>
    <t>138 km SE of Phek, India</t>
  </si>
  <si>
    <t>2025-10-16T04:36:56.533Z</t>
  </si>
  <si>
    <t>us6000rlw6</t>
  </si>
  <si>
    <t>2026-01-09T15:38:45.040Z</t>
  </si>
  <si>
    <t>30 km NNE of Shwebo, Burma (Myanmar)</t>
  </si>
  <si>
    <t>2025-10-15T10:07:01.078Z</t>
  </si>
  <si>
    <t>us6000rlq6</t>
  </si>
  <si>
    <t>2026-01-09T15:38:44.040Z</t>
  </si>
  <si>
    <t>26 km SW of Jurm, Afghanistan</t>
  </si>
  <si>
    <t>2025-10-14T19:23:30.898Z</t>
  </si>
  <si>
    <t>us6000rh67</t>
  </si>
  <si>
    <t>2026-01-01T23:11:13.040Z</t>
  </si>
  <si>
    <t>62 km NE of Dipayal, Nepal</t>
  </si>
  <si>
    <t>2025-10-14T15:23:20.439Z</t>
  </si>
  <si>
    <t>us6000rh2h</t>
  </si>
  <si>
    <t>35 km W of AshkÄsham, Afghanistan</t>
  </si>
  <si>
    <t>2025-10-14T14:00:07.728Z</t>
  </si>
  <si>
    <t>us6000rlfx</t>
  </si>
  <si>
    <t>2026-01-01T23:11:18.040Z</t>
  </si>
  <si>
    <t>10 km NE of RÄjgarh, India</t>
  </si>
  <si>
    <t>2025-10-13T15:58:29.114Z</t>
  </si>
  <si>
    <t>us6000rgv9</t>
  </si>
  <si>
    <t>2026-01-01T23:11:12.040Z</t>
  </si>
  <si>
    <t>54 km NNW of Barishal, Pakistan</t>
  </si>
  <si>
    <t>2025-10-13T05:40:30.144Z</t>
  </si>
  <si>
    <t>us6000rgtt</t>
  </si>
  <si>
    <t>2026-01-01T23:11:11.040Z</t>
  </si>
  <si>
    <t>72 km WNW of Monywa, Burma (Myanmar)</t>
  </si>
  <si>
    <t>2025-10-12T07:21:43.819Z</t>
  </si>
  <si>
    <t>us6000rgpt</t>
  </si>
  <si>
    <t>2026-01-01T23:11:10.040Z</t>
  </si>
  <si>
    <t>27 km WNW of Linqiong, China</t>
  </si>
  <si>
    <t>2025-10-11T14:53:55.773Z</t>
  </si>
  <si>
    <t>us6000rgl6</t>
  </si>
  <si>
    <t>2026-01-01T23:11:09.040Z</t>
  </si>
  <si>
    <t>9 km SE of Karor, Pakistan</t>
  </si>
  <si>
    <t>2025-10-11T03:18:16.154Z</t>
  </si>
  <si>
    <t>us6000rgi0</t>
  </si>
  <si>
    <t>2026-01-01T23:11:08.040Z</t>
  </si>
  <si>
    <t>32 km SW of Zhaotong, China</t>
  </si>
  <si>
    <t>2025-10-10T15:01:17.305Z</t>
  </si>
  <si>
    <t>us6000rg56</t>
  </si>
  <si>
    <t>2026-01-01T23:11:07.040Z</t>
  </si>
  <si>
    <t>74 km NNW of PÄrÅ«n, Afghanistan</t>
  </si>
  <si>
    <t>2025-10-10T13:21:13.153Z</t>
  </si>
  <si>
    <t>us6000rg4y</t>
  </si>
  <si>
    <t>24 km WSW of Zhaotong, China</t>
  </si>
  <si>
    <t>2025-10-10T06:35:09.645Z</t>
  </si>
  <si>
    <t>us6000rkmk</t>
  </si>
  <si>
    <t>2026-01-01T23:11:15.040Z</t>
  </si>
  <si>
    <t>94 km SW of Banda Aceh, Indonesia</t>
  </si>
  <si>
    <t>2025-10-10T03:10:15.520Z</t>
  </si>
  <si>
    <t>us6000rkll</t>
  </si>
  <si>
    <t>249 km E of Qamdo, China</t>
  </si>
  <si>
    <t>2025-10-10T00:23:55.995Z</t>
  </si>
  <si>
    <t>us6000rfws</t>
  </si>
  <si>
    <t>2026-01-01T23:11:06.040Z</t>
  </si>
  <si>
    <t>165 km WSW of Pyay, Burma (Myanmar)</t>
  </si>
  <si>
    <t>2025-10-09T07:37:10.743Z</t>
  </si>
  <si>
    <t>us6000rfse</t>
  </si>
  <si>
    <t>2026-01-01T23:11:05.040Z</t>
  </si>
  <si>
    <t>99 km NE of Barishal, Pakistan</t>
  </si>
  <si>
    <t>2025-10-09T05:34:22.886Z</t>
  </si>
  <si>
    <t>us6000rkdr</t>
  </si>
  <si>
    <t>2026-01-01T23:11:14.040Z</t>
  </si>
  <si>
    <t>201 km N of Daocheng, China</t>
  </si>
  <si>
    <t>2025-10-09T05:17:40.662Z</t>
  </si>
  <si>
    <t>us6000rfs1</t>
  </si>
  <si>
    <t>208 km N of Daocheng, China</t>
  </si>
  <si>
    <t>2025-10-08T10:09:41.291Z</t>
  </si>
  <si>
    <t>us6000rfkx</t>
  </si>
  <si>
    <t>119 km SE of Karakenja, Tajikistan</t>
  </si>
  <si>
    <t>2025-10-08T04:07:44.718Z</t>
  </si>
  <si>
    <t>us6000rk8b</t>
  </si>
  <si>
    <t>58 km SE of FarkhÄr, Afghanistan</t>
  </si>
  <si>
    <t>2025-10-08T03:18:38.214Z</t>
  </si>
  <si>
    <t>us6000rfiu</t>
  </si>
  <si>
    <t>2026-01-01T23:11:04.040Z</t>
  </si>
  <si>
    <t>32 km NE of JalÄlÄbÄd, Afghanistan</t>
  </si>
  <si>
    <t>2025-10-07T11:35:28.903Z</t>
  </si>
  <si>
    <t>us6000rfbw</t>
  </si>
  <si>
    <t>2025-12-19T22:50:22.040Z</t>
  </si>
  <si>
    <t>20 km SSE of YangÄ« Qalâ€˜ah, Afghanistan</t>
  </si>
  <si>
    <t>2025-10-06T14:42:20.828Z</t>
  </si>
  <si>
    <t>us6000rf32</t>
  </si>
  <si>
    <t>2025-12-19T22:50:14.040Z</t>
  </si>
  <si>
    <t>40 km S of Jurm, Afghanistan</t>
  </si>
  <si>
    <t>2025-10-06T10:23:19.262Z</t>
  </si>
  <si>
    <t>us6000rjzp</t>
  </si>
  <si>
    <t>2025-12-19T22:50:51.040Z</t>
  </si>
  <si>
    <t>97 km ENE of Barishal, Pakistan</t>
  </si>
  <si>
    <t>2025-10-06T10:11:57.927Z</t>
  </si>
  <si>
    <t>us6000rf25</t>
  </si>
  <si>
    <t>2025-12-19T22:50:13.040Z</t>
  </si>
  <si>
    <t>off the west coast of northern Sumatra</t>
  </si>
  <si>
    <t>2025-10-06T00:41:50.731Z</t>
  </si>
  <si>
    <t>us6000rjz6</t>
  </si>
  <si>
    <t>2025-12-19T22:50:50.040Z</t>
  </si>
  <si>
    <t>70 km WSW of Gunungsitoli, Indonesia</t>
  </si>
  <si>
    <t>2025-10-05T22:45:08.715Z</t>
  </si>
  <si>
    <t>us6000rf04</t>
  </si>
  <si>
    <t>2025-12-19T22:50:10.040Z</t>
  </si>
  <si>
    <t>38 km SSE of Jurm, Afghanistan</t>
  </si>
  <si>
    <t>2025-10-05T13:29:27.416Z</t>
  </si>
  <si>
    <t>us6000reyk</t>
  </si>
  <si>
    <t>2025-12-19T22:50:07.040Z</t>
  </si>
  <si>
    <t>76 km SSW of Chaman, Pakistan</t>
  </si>
  <si>
    <t>2025-10-04T23:03:53.324Z</t>
  </si>
  <si>
    <t>us6000rev2</t>
  </si>
  <si>
    <t>2025-12-19T22:50:00.040Z</t>
  </si>
  <si>
    <t>59 km ESE of Kyzyl-Eshme, Kyrgyzstan</t>
  </si>
  <si>
    <t>2025-10-04T21:01:45.995Z</t>
  </si>
  <si>
    <t>us6000rj7f</t>
  </si>
  <si>
    <t>2025-12-19T22:50:44.040Z</t>
  </si>
  <si>
    <t>66 km ESE of Lincang, China</t>
  </si>
  <si>
    <t>2025-10-04T20:31:03.053Z</t>
  </si>
  <si>
    <t>us6000rj7d</t>
  </si>
  <si>
    <t>120 km S of Port Blair, India</t>
  </si>
  <si>
    <t>2025-10-04T17:29:27.328Z</t>
  </si>
  <si>
    <t>us6000rj78</t>
  </si>
  <si>
    <t>2025-12-19T22:50:43.040Z</t>
  </si>
  <si>
    <t>72 km SSW of Dalbandin, Pakistan</t>
  </si>
  <si>
    <t>2025-10-03T20:29:31.831Z</t>
  </si>
  <si>
    <t>us6000ren5</t>
  </si>
  <si>
    <t>2025-12-19T22:49:53.040Z</t>
  </si>
  <si>
    <t>67 km SSW of Dalbandin, Pakistan</t>
  </si>
  <si>
    <t>2025-10-02T03:26:49.991Z</t>
  </si>
  <si>
    <t>us6000re4k</t>
  </si>
  <si>
    <t>2025-12-19T22:49:41.040Z</t>
  </si>
  <si>
    <t>136 km S of Damusi, China</t>
  </si>
  <si>
    <t>2025-10-02T00:18:52.698Z</t>
  </si>
  <si>
    <t>us6000rixi</t>
  </si>
  <si>
    <t>2025-12-19T22:50:29.040Z</t>
  </si>
  <si>
    <t>119 km N of Lobuche, Nepal</t>
  </si>
  <si>
    <t>2025-10-01T17:51:50.862Z</t>
  </si>
  <si>
    <t>us6000riwp</t>
  </si>
  <si>
    <t>2025-12-19T22:50:28.040Z</t>
  </si>
  <si>
    <t>19 km E of QarqÄ«n, Afghanistan</t>
  </si>
  <si>
    <t>2025-10-01T04:33:50.464Z</t>
  </si>
  <si>
    <t>us6000rix3</t>
  </si>
  <si>
    <t>53 km SW of Gadani, Pakistan</t>
  </si>
  <si>
    <t>2025-09-30T12:57:51.845Z</t>
  </si>
  <si>
    <t>us6000ripb</t>
  </si>
  <si>
    <t>2025-12-11T21:40:44.040Z</t>
  </si>
  <si>
    <t>29 km NNE of Ya'an, China</t>
  </si>
  <si>
    <t>2025-09-30T12:29:41.166Z</t>
  </si>
  <si>
    <t>us6000ripa</t>
  </si>
  <si>
    <t>2025-12-11T21:40:46.040Z</t>
  </si>
  <si>
    <t>58 km N of KhandÅ«d, Afghanistan</t>
  </si>
  <si>
    <t>2025-09-30T00:40:03.656Z</t>
  </si>
  <si>
    <t>us6000rdpe</t>
  </si>
  <si>
    <t>2025-12-11T21:40:39.040Z</t>
  </si>
  <si>
    <t>69 km E of WÄngjing, India</t>
  </si>
  <si>
    <t>2025-09-29T05:06:17.574Z</t>
  </si>
  <si>
    <t>us6000rigy</t>
  </si>
  <si>
    <t>2025-12-11T21:40:40.040Z</t>
  </si>
  <si>
    <t>67 km SW of Langsa, Indonesia</t>
  </si>
  <si>
    <t>2025-09-28T00:55:36.243Z</t>
  </si>
  <si>
    <t>us6000riaf</t>
  </si>
  <si>
    <t>2025-12-11T21:40:42.040Z</t>
  </si>
  <si>
    <t>19 km NNE of Taungoo, Burma (Myanmar)</t>
  </si>
  <si>
    <t>2025-09-27T22:46:06.804Z</t>
  </si>
  <si>
    <t>us6000rddd</t>
  </si>
  <si>
    <t>16 km N of Markaz-e WoluswalÄ«-ye Ä€chÄ«n, Afghanistan</t>
  </si>
  <si>
    <t>2025-09-26T03:17:25.867Z</t>
  </si>
  <si>
    <t>us6000rd14</t>
  </si>
  <si>
    <t>44 km S of Jurm, Afghanistan</t>
  </si>
  <si>
    <t>2025-09-24T12:58:22.236Z</t>
  </si>
  <si>
    <t>us6000rcii</t>
  </si>
  <si>
    <t>2025-12-11T21:40:47.040Z</t>
  </si>
  <si>
    <t>53 km SSE of Sinabang, Indonesia</t>
  </si>
  <si>
    <t>2025-09-24T09:55:04.290Z</t>
  </si>
  <si>
    <t>us6000rci1</t>
  </si>
  <si>
    <t>11 km SSW of Dasht-e ArchÄ«, Afghanistan</t>
  </si>
  <si>
    <t>2025-09-24T09:32:32.141Z</t>
  </si>
  <si>
    <t>us6000rchy</t>
  </si>
  <si>
    <t>2025-12-11T21:40:37.040Z</t>
  </si>
  <si>
    <t>2 km ENE of Dasht-e ArchÄ«, Afghanistan</t>
  </si>
  <si>
    <t>2025-09-24T08:53:34.946Z</t>
  </si>
  <si>
    <t>us6000rhln</t>
  </si>
  <si>
    <t>126 km N of Thang, India</t>
  </si>
  <si>
    <t>2025-09-24T08:36:06.682Z</t>
  </si>
  <si>
    <t>us6000rhkw</t>
  </si>
  <si>
    <t>131 km WNW of Sabang, Indonesia</t>
  </si>
  <si>
    <t>2025-09-23T10:50:33.281Z</t>
  </si>
  <si>
    <t>us6000rc98</t>
  </si>
  <si>
    <t>2025-12-06T16:00:09.040Z</t>
  </si>
  <si>
    <t>28 km NE of JalÄlÄbÄd, Afghanistan</t>
  </si>
  <si>
    <t>2025-09-23T01:20:36.378Z</t>
  </si>
  <si>
    <t>us6000rc7c</t>
  </si>
  <si>
    <t>2025-12-06T16:00:08.040Z</t>
  </si>
  <si>
    <t>124 km WNW of Sinabang, Indonesia</t>
  </si>
  <si>
    <t>2025-09-23T01:19:13.138Z</t>
  </si>
  <si>
    <t>us6000rc7f</t>
  </si>
  <si>
    <t>115 km WNW of Sinabang, Indonesia</t>
  </si>
  <si>
    <t>2025-09-22T23:19:16.540Z</t>
  </si>
  <si>
    <t>us6000rc6v</t>
  </si>
  <si>
    <t>38 km NNW of Meiktila, Burma (Myanmar)</t>
  </si>
  <si>
    <t>2025-09-22T19:44:22.102Z</t>
  </si>
  <si>
    <t>us6000rhcg</t>
  </si>
  <si>
    <t>2025-12-06T16:00:16.040Z</t>
  </si>
  <si>
    <t>135 km N of Thang, India</t>
  </si>
  <si>
    <t>2025-09-22T19:43:32.444Z</t>
  </si>
  <si>
    <t>us6000rc5n</t>
  </si>
  <si>
    <t>155 km N of Thang, India</t>
  </si>
  <si>
    <t>2025-09-21T10:30:55.369Z</t>
  </si>
  <si>
    <t>us7000qxp9</t>
  </si>
  <si>
    <t>2025-12-06T16:00:26.040Z</t>
  </si>
  <si>
    <t>109 km WNW of Sinabang, Indonesia</t>
  </si>
  <si>
    <t>2025-09-21T06:19:33.353Z</t>
  </si>
  <si>
    <t>us6000rh35</t>
  </si>
  <si>
    <t>2025-12-06T16:00:15.040Z</t>
  </si>
  <si>
    <t>12 km NE of ChhÄtak, Bangladesh</t>
  </si>
  <si>
    <t>2025-09-20T07:46:44.361Z</t>
  </si>
  <si>
    <t>us7000qxj6</t>
  </si>
  <si>
    <t>2025-12-06T16:00:25.040Z</t>
  </si>
  <si>
    <t>88 km W of Murghob, Tajikistan</t>
  </si>
  <si>
    <t>2025-09-20T07:10:07.086Z</t>
  </si>
  <si>
    <t>us7000qxit</t>
  </si>
  <si>
    <t>2025-12-06T16:00:24.040Z</t>
  </si>
  <si>
    <t>75 km N of KhandÅ«d, Afghanistan</t>
  </si>
  <si>
    <t>2025-09-19T19:21:15.231Z</t>
  </si>
  <si>
    <t>us6000rgd1</t>
  </si>
  <si>
    <t>2025-12-06T16:00:13.040Z</t>
  </si>
  <si>
    <t>31 km NNE of BÄzÄrak, Afghanistan</t>
  </si>
  <si>
    <t>2025-09-18T12:41:52.979Z</t>
  </si>
  <si>
    <t>us7000qwyi</t>
  </si>
  <si>
    <t>2025-12-06T16:00:19.040Z</t>
  </si>
  <si>
    <t>285 km ENE of Port Blair, India</t>
  </si>
  <si>
    <t>2025-09-17T21:06:37.856Z</t>
  </si>
  <si>
    <t>us6000rg6i</t>
  </si>
  <si>
    <t>2025-12-06T16:00:10.040Z</t>
  </si>
  <si>
    <t>85 km WSW of Singkil, Indonesia</t>
  </si>
  <si>
    <t>2025-09-17T02:46:53.382Z</t>
  </si>
  <si>
    <t>us7000qwlx</t>
  </si>
  <si>
    <t>2025-12-06T16:00:18.040Z</t>
  </si>
  <si>
    <t>19 km ENE of JalÄlÄbÄd, Afghanistan</t>
  </si>
  <si>
    <t>2025-09-16T08:04:29.893Z</t>
  </si>
  <si>
    <t>us7000qwfv</t>
  </si>
  <si>
    <t>2025-12-03T03:58:43.040Z</t>
  </si>
  <si>
    <t>53 km NE of Barkhan, Pakistan</t>
  </si>
  <si>
    <t>2025-09-16T00:37:45.488Z</t>
  </si>
  <si>
    <t>us6000rfty</t>
  </si>
  <si>
    <t>2025-12-03T03:58:42.040Z</t>
  </si>
  <si>
    <t>89 km SSE of Hayuliang, India</t>
  </si>
  <si>
    <t>2025-09-14T15:18:38.595Z</t>
  </si>
  <si>
    <t>us7000qw6a</t>
  </si>
  <si>
    <t>2025-12-03T03:58:32.040Z</t>
  </si>
  <si>
    <t>75 km ENE of Barishal, Pakistan</t>
  </si>
  <si>
    <t>2025-09-14T14:56:44.808Z</t>
  </si>
  <si>
    <t>us7000qw66</t>
  </si>
  <si>
    <t>108 km W of Chauk, Burma (Myanmar)</t>
  </si>
  <si>
    <t>2025-09-14T11:11:51.373Z</t>
  </si>
  <si>
    <t>us7000qw56</t>
  </si>
  <si>
    <t>2025-12-03T03:58:30.040Z</t>
  </si>
  <si>
    <t>11 km ESE of Udalguri, India</t>
  </si>
  <si>
    <t>2025-09-14T02:54:00.585Z</t>
  </si>
  <si>
    <t>us6000rfds</t>
  </si>
  <si>
    <t>2025-12-03T03:58:27.040Z</t>
  </si>
  <si>
    <t>39 km N of PahlgÄm, India</t>
  </si>
  <si>
    <t>2025-09-14T01:13:44.959Z</t>
  </si>
  <si>
    <t>us7000qw2b</t>
  </si>
  <si>
    <t>2025-12-03T03:58:26.040Z</t>
  </si>
  <si>
    <t>76 km W of Sinabang, Indonesia</t>
  </si>
  <si>
    <t>2025-09-13T21:03:04.502Z</t>
  </si>
  <si>
    <t>us6000rf4s</t>
  </si>
  <si>
    <t>2025-12-03T03:58:24.040Z</t>
  </si>
  <si>
    <t>117 km N of Lobuche, Nepal</t>
  </si>
  <si>
    <t>2025-09-13T05:39:47.108Z</t>
  </si>
  <si>
    <t>us6000rf3n</t>
  </si>
  <si>
    <t>2025-12-03T03:58:18.040Z</t>
  </si>
  <si>
    <t>29 km SSE of Sarupathar, India</t>
  </si>
  <si>
    <t>2025-09-12T21:42:10.839Z</t>
  </si>
  <si>
    <t>us7000qvtp</t>
  </si>
  <si>
    <t>2025-12-03T03:58:15.040Z</t>
  </si>
  <si>
    <t>137 km N of Lobuche, Nepal</t>
  </si>
  <si>
    <t>2025-09-12T19:02:02.965Z</t>
  </si>
  <si>
    <t>us7000qvse</t>
  </si>
  <si>
    <t>2025-12-03T03:58:13.040Z</t>
  </si>
  <si>
    <t>40 km SSE of Jurm, Afghanistan</t>
  </si>
  <si>
    <t>2025-09-12T17:36:02.794Z</t>
  </si>
  <si>
    <t>us7000qvrb</t>
  </si>
  <si>
    <t>2025-12-03T03:58:12.040Z</t>
  </si>
  <si>
    <t>102 km NE of Barishal, Pakistan</t>
  </si>
  <si>
    <t>2025-09-08T21:26:08.362Z</t>
  </si>
  <si>
    <t>us6000reab</t>
  </si>
  <si>
    <t>2025-11-30T23:40:51.040Z</t>
  </si>
  <si>
    <t>2025-09-08T05:45:54.033Z</t>
  </si>
  <si>
    <t>us7000qunz</t>
  </si>
  <si>
    <t>2025-11-30T23:40:42.040Z</t>
  </si>
  <si>
    <t>27 km ENE of Samdrup Jongkhar, Bhutan</t>
  </si>
  <si>
    <t>2025-09-07T23:43:29.776Z</t>
  </si>
  <si>
    <t>us7000quml</t>
  </si>
  <si>
    <t>2025-11-30T23:40:37.040Z</t>
  </si>
  <si>
    <t>86 km E of Murghob, Tajikistan</t>
  </si>
  <si>
    <t>2025-09-07T12:32:20.684Z</t>
  </si>
  <si>
    <t>us7000quk5</t>
  </si>
  <si>
    <t>2025-11-30T23:40:31.040Z</t>
  </si>
  <si>
    <t>33 km NE of JalÄlÄbÄd, Afghanistan</t>
  </si>
  <si>
    <t>2025-09-07T08:19:35.474Z</t>
  </si>
  <si>
    <t>us7000quiz</t>
  </si>
  <si>
    <t>2025-11-30T23:40:27.040Z</t>
  </si>
  <si>
    <t>44 km SSW of Jurm, Afghanistan</t>
  </si>
  <si>
    <t>2025-09-07T03:17:06.030Z</t>
  </si>
  <si>
    <t>us7000qui1</t>
  </si>
  <si>
    <t>2025-11-30T23:40:25.040Z</t>
  </si>
  <si>
    <t>19 km WNW of Taungoo, Burma (Myanmar)</t>
  </si>
  <si>
    <t>2025-09-07T00:01:20.684Z</t>
  </si>
  <si>
    <t>us7000quh8</t>
  </si>
  <si>
    <t>2025-11-30T23:40:23.040Z</t>
  </si>
  <si>
    <t>2025-09-06T18:33:42.020Z</t>
  </si>
  <si>
    <t>us6000rdug</t>
  </si>
  <si>
    <t>2025-11-30T23:40:20.040Z</t>
  </si>
  <si>
    <t>107 km ESE of Padangsidempuan, Indonesia</t>
  </si>
  <si>
    <t>2025-09-05T23:47:57.732Z</t>
  </si>
  <si>
    <t>us6000rdlw</t>
  </si>
  <si>
    <t>2025-11-30T23:40:12.040Z</t>
  </si>
  <si>
    <t>19 km E of Falam, Burma (Myanmar)</t>
  </si>
  <si>
    <t>2025-09-05T20:27:41.947Z</t>
  </si>
  <si>
    <t>us7000quaf</t>
  </si>
  <si>
    <t>2025-11-30T23:40:10.040Z</t>
  </si>
  <si>
    <t>90 km ESE of Cairima, China</t>
  </si>
  <si>
    <t>2025-09-05T17:25:50.466Z</t>
  </si>
  <si>
    <t>us7000qu8p</t>
  </si>
  <si>
    <t>2025-11-30T23:40:09.040Z</t>
  </si>
  <si>
    <t>25 km ENE of JalÄlÄbÄd, Afghanistan</t>
  </si>
  <si>
    <t>2025-09-05T11:52:21.611Z</t>
  </si>
  <si>
    <t>us6000rdlb</t>
  </si>
  <si>
    <t>2025-11-30T23:40:05.040Z</t>
  </si>
  <si>
    <t>43 km SSE of Sinabang, Indonesia</t>
  </si>
  <si>
    <t>2025-09-05T07:52:08.840Z</t>
  </si>
  <si>
    <t>us7000qu1e</t>
  </si>
  <si>
    <t>2025-11-30T23:40:02.040Z</t>
  </si>
  <si>
    <t>32 km WSW of AsadÄbÄd, Afghanistan</t>
  </si>
  <si>
    <t>2025-09-05T05:37:44.496Z</t>
  </si>
  <si>
    <t>us7000qu0q</t>
  </si>
  <si>
    <t>38 km WSW of AsadÄbÄd, Afghanistan</t>
  </si>
  <si>
    <t>2025-09-05T02:16:47.737Z</t>
  </si>
  <si>
    <t>us7000qu02</t>
  </si>
  <si>
    <t>2025-11-30T23:40:00.040Z</t>
  </si>
  <si>
    <t>38 km NNE of JalÄlÄbÄd, Afghanistan</t>
  </si>
  <si>
    <t>2025-09-05T01:32:01.544Z</t>
  </si>
  <si>
    <t>us6000rdl4</t>
  </si>
  <si>
    <t>2025-11-30T23:39:59.040Z</t>
  </si>
  <si>
    <t>34 km ENE of JalÄlÄbÄd, Afghanistan</t>
  </si>
  <si>
    <t>2025-09-05T01:30:02.494Z</t>
  </si>
  <si>
    <t>us7000qtzt</t>
  </si>
  <si>
    <t>31 km WSW of AsadÄbÄd, Afghanistan</t>
  </si>
  <si>
    <t>2025-09-05T00:36:56.469Z</t>
  </si>
  <si>
    <t>us7000qtzc</t>
  </si>
  <si>
    <t>16 km NNE of JalÄlÄbÄd, Afghanistan</t>
  </si>
  <si>
    <t>2025-09-04T21:46:40.248Z</t>
  </si>
  <si>
    <t>us7000qtxh</t>
  </si>
  <si>
    <t>2025-11-30T23:39:58.040Z</t>
  </si>
  <si>
    <t>36 km NNE of JalÄlÄbÄd, Afghanistan</t>
  </si>
  <si>
    <t>2025-09-04T21:20:07.319Z</t>
  </si>
  <si>
    <t>us7000qtx9</t>
  </si>
  <si>
    <t>2025-09-04T18:28:22.770Z</t>
  </si>
  <si>
    <t>us7000qtvn</t>
  </si>
  <si>
    <t>2025-11-30T23:39:56.040Z</t>
  </si>
  <si>
    <t>24 km NE of JalÄlÄbÄd, Afghanistan</t>
  </si>
  <si>
    <t>2025-09-04T16:56:26.361Z</t>
  </si>
  <si>
    <t>us7000qtst</t>
  </si>
  <si>
    <t>2025-11-30T23:39:55.040Z</t>
  </si>
  <si>
    <t>40 km WSW of AsadÄbÄd, Afghanistan</t>
  </si>
  <si>
    <t>2025-09-04T13:52:59.171Z</t>
  </si>
  <si>
    <t>us7000qts2</t>
  </si>
  <si>
    <t>2025-11-30T23:39:54.040Z</t>
  </si>
  <si>
    <t>33 km SSE of Khorugh, Tajikistan</t>
  </si>
  <si>
    <t>2025-09-04T13:52:13.554Z</t>
  </si>
  <si>
    <t>us7000qts0</t>
  </si>
  <si>
    <t>2025-11-30T23:39:53.040Z</t>
  </si>
  <si>
    <t>23 km NE of Padangsidempuan, Indonesia</t>
  </si>
  <si>
    <t>2025-09-04T05:33:33.449Z</t>
  </si>
  <si>
    <t>us7000qtq9</t>
  </si>
  <si>
    <t>2025-11-30T23:39:48.040Z</t>
  </si>
  <si>
    <t>31 km E of Mawlaik, Burma (Myanmar)</t>
  </si>
  <si>
    <t>2025-09-04T05:10:52.494Z</t>
  </si>
  <si>
    <t>us7000qtq5</t>
  </si>
  <si>
    <t>35 km NE of JalÄlÄbÄd, Afghanistan</t>
  </si>
  <si>
    <t>2025-09-04T04:22:01.077Z</t>
  </si>
  <si>
    <t>us7000qtq7</t>
  </si>
  <si>
    <t>2025-11-30T23:39:47.040Z</t>
  </si>
  <si>
    <t>25 km ENE of Myingyan, Burma (Myanmar)</t>
  </si>
  <si>
    <t>2025-09-04T02:40:32.948Z</t>
  </si>
  <si>
    <t>us6000rd77</t>
  </si>
  <si>
    <t>2025-11-30T23:39:46.040Z</t>
  </si>
  <si>
    <t>2025-09-03T13:52:50.487Z</t>
  </si>
  <si>
    <t>us6000rd5j</t>
  </si>
  <si>
    <t>2025-11-30T23:39:37.040Z</t>
  </si>
  <si>
    <t>237 km SSE of Port Blair, India</t>
  </si>
  <si>
    <t>2025-09-03T00:54:16.398Z</t>
  </si>
  <si>
    <t>us6000rd4s</t>
  </si>
  <si>
    <t>2025-11-30T23:39:29.040Z</t>
  </si>
  <si>
    <t>39 km NNE of Shangri-La, China</t>
  </si>
  <si>
    <t>2025-09-02T21:13:44.362Z</t>
  </si>
  <si>
    <t>us7000qtda</t>
  </si>
  <si>
    <t>2025-11-19T21:59:51.040Z</t>
  </si>
  <si>
    <t>38 km ENE of JalÄlÄbÄd, Afghanistan</t>
  </si>
  <si>
    <t>2025-09-02T15:08:05.297Z</t>
  </si>
  <si>
    <t>us7000qta0</t>
  </si>
  <si>
    <t>21 km NNE of BÄsawul, Afghanistan</t>
  </si>
  <si>
    <t>2025-09-02T12:29:38.946Z</t>
  </si>
  <si>
    <t>us7000qt8u</t>
  </si>
  <si>
    <t>2025-11-19T21:59:50.040Z</t>
  </si>
  <si>
    <t>34 km NE of JalÄlÄbÄd, Afghanistan</t>
  </si>
  <si>
    <t>2025-09-01T05:01:47.478Z</t>
  </si>
  <si>
    <t>us7000qsya</t>
  </si>
  <si>
    <t>2025-11-19T21:59:48.040Z</t>
  </si>
  <si>
    <t>30 km NE of JalÄlÄbÄd, Afghanistan</t>
  </si>
  <si>
    <t>2025-09-01T02:59:53.895Z</t>
  </si>
  <si>
    <t>us7000qsxz</t>
  </si>
  <si>
    <t>2025-11-19T21:59:47.040Z</t>
  </si>
  <si>
    <t>37 km NE of JalÄlÄbÄd, Afghanistan</t>
  </si>
  <si>
    <t>2025-09-01T02:43:45.617Z</t>
  </si>
  <si>
    <t>us7000qsxx</t>
  </si>
  <si>
    <t>2025-08-31T23:55:04.017Z</t>
  </si>
  <si>
    <t>us6000rclt</t>
  </si>
  <si>
    <t>2025-11-19T21:59:36.040Z</t>
  </si>
  <si>
    <t>26 km NE of JalÄlÄbÄd, Afghanistan</t>
  </si>
  <si>
    <t>2025-08-31T23:46:27.869Z</t>
  </si>
  <si>
    <t>us7000qsx4</t>
  </si>
  <si>
    <t>41 km NE of JalÄlÄbÄd, Afghanistan</t>
  </si>
  <si>
    <t>2025-08-31T21:44:22.207Z</t>
  </si>
  <si>
    <t>us6000rcln</t>
  </si>
  <si>
    <t>39 km WSW of AsadÄbÄd, Afghanistan</t>
  </si>
  <si>
    <t>2025-08-31T21:41:06.604Z</t>
  </si>
  <si>
    <t>us6000rclp</t>
  </si>
  <si>
    <t>42 km NNE of JalÄlÄbÄd, Afghanistan</t>
  </si>
  <si>
    <t>2025-08-31T21:40:02.627Z</t>
  </si>
  <si>
    <t>us6000rclu</t>
  </si>
  <si>
    <t>38 km NE of JalÄlÄbÄd, Afghanistan</t>
  </si>
  <si>
    <t>2025-08-31T21:33:20.052Z</t>
  </si>
  <si>
    <t>us7000qswe</t>
  </si>
  <si>
    <t>2025-08-31T20:29:38.942Z</t>
  </si>
  <si>
    <t>us7000qsvy</t>
  </si>
  <si>
    <t>2025-08-31T19:38:06.602Z</t>
  </si>
  <si>
    <t>us7000qsvq</t>
  </si>
  <si>
    <t>35 km ENE of JalÄlÄbÄd, Afghanistan</t>
  </si>
  <si>
    <t>2025-08-31T19:31:31.387Z</t>
  </si>
  <si>
    <t>us6000rclf</t>
  </si>
  <si>
    <t>2025-08-31T19:29:53.165Z</t>
  </si>
  <si>
    <t>us7000qxq3</t>
  </si>
  <si>
    <t>31 km NE of JalÄlÄbÄd, Afghanistan</t>
  </si>
  <si>
    <t>2025-08-31T19:17:34.124Z</t>
  </si>
  <si>
    <t>us7000qsvj</t>
  </si>
  <si>
    <t>2026-05-29T17:27:28.384Z</t>
  </si>
  <si>
    <t>35 km WSW of AsadÄbÄd, Afghanistan</t>
  </si>
  <si>
    <t>2025-08-31T01:14:44.970Z</t>
  </si>
  <si>
    <t>us7000qsnz</t>
  </si>
  <si>
    <t>2025-11-19T21:59:45.040Z</t>
  </si>
  <si>
    <t>79 km E of Teluk Dalam, Indonesia</t>
  </si>
  <si>
    <t>2025-08-30T17:05:31.112Z</t>
  </si>
  <si>
    <t>us7000qskp</t>
  </si>
  <si>
    <t>2025-11-21T19:02:45.552Z</t>
  </si>
  <si>
    <t>119 km SE of Pyapon, Burma (Myanmar)</t>
  </si>
  <si>
    <t>2025-08-28T23:33:18.169Z</t>
  </si>
  <si>
    <t>us6000rcbi</t>
  </si>
  <si>
    <t>2025-11-19T21:59:34.040Z</t>
  </si>
  <si>
    <t>46 km SW of Jurm, Afghanistan</t>
  </si>
  <si>
    <t>2025-08-28T14:00:32.485Z</t>
  </si>
  <si>
    <t>us7000qrjq</t>
  </si>
  <si>
    <t>2025-11-19T21:59:42.040Z</t>
  </si>
  <si>
    <t>116 km NW of Saga, China</t>
  </si>
  <si>
    <t>2025-08-27T19:04:52.988Z</t>
  </si>
  <si>
    <t>us6000rc44</t>
  </si>
  <si>
    <t>2025-08-27T13:27:11.624Z</t>
  </si>
  <si>
    <t>us7000qrab</t>
  </si>
  <si>
    <t>2025-11-19T21:59:41.040Z</t>
  </si>
  <si>
    <t>27 km SSW of AshkÄsham, Afghanistan</t>
  </si>
  <si>
    <t>2025-08-27T10:19:59.597Z</t>
  </si>
  <si>
    <t>us7000qr9v</t>
  </si>
  <si>
    <t>2025-08-27T09:30:54.624Z</t>
  </si>
  <si>
    <t>us6000rc3l</t>
  </si>
  <si>
    <t>2025-11-19T21:59:33.040Z</t>
  </si>
  <si>
    <t>2025-08-27T00:32:33.939Z</t>
  </si>
  <si>
    <t>us7000qr7x</t>
  </si>
  <si>
    <t>2025-11-19T21:59:40.040Z</t>
  </si>
  <si>
    <t>2025-08-26T20:16:10.377Z</t>
  </si>
  <si>
    <t>us7000qr6d</t>
  </si>
  <si>
    <t>2025-11-12T16:25:45.040Z</t>
  </si>
  <si>
    <t>2025-08-26T11:40:22.883Z</t>
  </si>
  <si>
    <t>us7000qqzz</t>
  </si>
  <si>
    <t>2025-11-12T16:25:44.040Z</t>
  </si>
  <si>
    <t>150 km SSW of Zangguy, China</t>
  </si>
  <si>
    <t>2025-08-26T10:31:19.825Z</t>
  </si>
  <si>
    <t>mwr</t>
  </si>
  <si>
    <t>us7000qqzt</t>
  </si>
  <si>
    <t>10 km WSW of Daroot-Korgon, Kyrgyzstan</t>
  </si>
  <si>
    <t>2025-08-26T02:03:56.690Z</t>
  </si>
  <si>
    <t>us7000qqxx</t>
  </si>
  <si>
    <t>103 km NW of Saga, China</t>
  </si>
  <si>
    <t>2025-08-26T00:03:58.080Z</t>
  </si>
  <si>
    <t>us7000qqxi</t>
  </si>
  <si>
    <t>2025-08-25T00:09:42.842Z</t>
  </si>
  <si>
    <t>us6000r3jj</t>
  </si>
  <si>
    <t>2025-11-12T16:25:40.040Z</t>
  </si>
  <si>
    <t>42 km S of AshkÄsham, Afghanistan</t>
  </si>
  <si>
    <t>2025-08-24T01:32:02.320Z</t>
  </si>
  <si>
    <t>us6000r3ev</t>
  </si>
  <si>
    <t>2025-11-12T16:25:39.040Z</t>
  </si>
  <si>
    <t>52 km SE of Sinabang, Indonesia</t>
  </si>
  <si>
    <t>2025-08-23T22:13:48.891Z</t>
  </si>
  <si>
    <t>ml</t>
  </si>
  <si>
    <t>us6000r3fi</t>
  </si>
  <si>
    <t>13 km ESE of Segamat, Malaysia</t>
  </si>
  <si>
    <t>2025-08-23T16:32:15.705Z</t>
  </si>
  <si>
    <t>us7000qwxx</t>
  </si>
  <si>
    <t>2025-11-12T16:25:47.040Z</t>
  </si>
  <si>
    <t>77 km SSE of Padangsidempuan, Indonesia</t>
  </si>
  <si>
    <t>2025-08-23T12:24:53.914Z</t>
  </si>
  <si>
    <t>us6000r3bg</t>
  </si>
  <si>
    <t>2025-11-12T16:25:38.040Z</t>
  </si>
  <si>
    <t>57 km SSE of Sinabang, Indonesia</t>
  </si>
  <si>
    <t>2025-08-23T03:40:48.176Z</t>
  </si>
  <si>
    <t>us7000qwx7</t>
  </si>
  <si>
    <t>252 km S of Pasni, Pakistan</t>
  </si>
  <si>
    <t>2025-08-22T17:30:09.842Z</t>
  </si>
  <si>
    <t>us7000qwqt</t>
  </si>
  <si>
    <t>29 km N of Triyuga, Nepal</t>
  </si>
  <si>
    <t>2025-08-22T05:18:33.513Z</t>
  </si>
  <si>
    <t>us7000qwq9</t>
  </si>
  <si>
    <t>22 km SW of Mawlaik, Burma (Myanmar)</t>
  </si>
  <si>
    <t>2025-08-22T04:56:14.177Z</t>
  </si>
  <si>
    <t>us6000r2z6</t>
  </si>
  <si>
    <t>2025-11-12T16:25:36.040Z</t>
  </si>
  <si>
    <t>30 km SSW of Mawlaik, Burma (Myanmar)</t>
  </si>
  <si>
    <t>2025-08-21T02:58:06.895Z</t>
  </si>
  <si>
    <t>us6000r2pe</t>
  </si>
  <si>
    <t>2025-11-12T16:25:35.040Z</t>
  </si>
  <si>
    <t>70 km S of Thongwa, Burma (Myanmar)</t>
  </si>
  <si>
    <t>2025-08-20T21:39:05.299Z</t>
  </si>
  <si>
    <t>us6000r2m1</t>
  </si>
  <si>
    <t>2025-11-12T16:25:34.040Z</t>
  </si>
  <si>
    <t>2025-08-20T12:46:23.303Z</t>
  </si>
  <si>
    <t>us7000qwbn</t>
  </si>
  <si>
    <t>73 km S of Thongwa, Burma (Myanmar)</t>
  </si>
  <si>
    <t>2025-08-20T02:48:20.778Z</t>
  </si>
  <si>
    <t>us6000r287</t>
  </si>
  <si>
    <t>2025-11-12T16:25:33.040Z</t>
  </si>
  <si>
    <t>39 km N of Chamba, India</t>
  </si>
  <si>
    <t>2025-08-20T01:53:30.694Z</t>
  </si>
  <si>
    <t>us6000r282</t>
  </si>
  <si>
    <t>45 km SW of AshkÄsham, Afghanistan</t>
  </si>
  <si>
    <t>2025-08-19T12:43:41.724Z</t>
  </si>
  <si>
    <t>us6000r21p</t>
  </si>
  <si>
    <t>2025-11-04T16:44:00.040Z</t>
  </si>
  <si>
    <t>38 km NW of Murghob, Tajikistan</t>
  </si>
  <si>
    <t>2025-08-19T07:32:46.610Z</t>
  </si>
  <si>
    <t>us7000qvq2</t>
  </si>
  <si>
    <t>2025-11-04T16:44:24.040Z</t>
  </si>
  <si>
    <t>76 km ENE of Lobuche, Nepal</t>
  </si>
  <si>
    <t>2025-08-19T05:19:51.712Z</t>
  </si>
  <si>
    <t>us6000r1zv</t>
  </si>
  <si>
    <t>2025-11-04T16:43:59.040Z</t>
  </si>
  <si>
    <t>43 km S of Jurm, Afghanistan</t>
  </si>
  <si>
    <t>2025-08-18T18:41:18.434Z</t>
  </si>
  <si>
    <t>us6000r1x4</t>
  </si>
  <si>
    <t>2025-11-04T16:43:57.040Z</t>
  </si>
  <si>
    <t>14 km NE of Ä€rt KhwÄjah, Afghanistan</t>
  </si>
  <si>
    <t>2025-08-18T15:58:32.250Z</t>
  </si>
  <si>
    <t>us6000r1wg</t>
  </si>
  <si>
    <t>23 km NNE of PÄlampur, India</t>
  </si>
  <si>
    <t>2025-08-18T06:39:32.542Z</t>
  </si>
  <si>
    <t>us7000qvhh</t>
  </si>
  <si>
    <t>2025-11-04T16:44:22.040Z</t>
  </si>
  <si>
    <t>29 km ENE of RahÄ, India</t>
  </si>
  <si>
    <t>2025-08-18T01:53:16.309Z</t>
  </si>
  <si>
    <t>us7000qupb</t>
  </si>
  <si>
    <t>2025-11-04T16:44:13.040Z</t>
  </si>
  <si>
    <t>2025-08-17T00:24:10.330Z</t>
  </si>
  <si>
    <t>us6000r1nj</t>
  </si>
  <si>
    <t>2025-11-04T16:43:49.040Z</t>
  </si>
  <si>
    <t>2025-08-16T17:35:08.116Z</t>
  </si>
  <si>
    <t>us6000r1m2</t>
  </si>
  <si>
    <t>2025-11-04T16:43:48.040Z</t>
  </si>
  <si>
    <t>40 km SSW of Khorugh, Tajikistan</t>
  </si>
  <si>
    <t>2025-08-13T08:23:48.470Z</t>
  </si>
  <si>
    <t>us6000r0ap</t>
  </si>
  <si>
    <t>2025-11-04T16:43:32.040Z</t>
  </si>
  <si>
    <t>47 km NW of Jabal os Saraj, Afghanistan</t>
  </si>
  <si>
    <t>2025-08-12T23:06:21.147Z</t>
  </si>
  <si>
    <t>us7000qu6u</t>
  </si>
  <si>
    <t>2025-10-25T13:40:43.040Z</t>
  </si>
  <si>
    <t>2025-08-10T18:44:01.242Z</t>
  </si>
  <si>
    <t>us7000qtuw</t>
  </si>
  <si>
    <t>2025-10-25T13:40:38.040Z</t>
  </si>
  <si>
    <t>2025-08-10T12:46:12.506Z</t>
  </si>
  <si>
    <t>us7000qtu1</t>
  </si>
  <si>
    <t>39 km WSW of Khorugh, Tajikistan</t>
  </si>
  <si>
    <t>2025-08-10T06:32:32.923Z</t>
  </si>
  <si>
    <t>us6000qzlg</t>
  </si>
  <si>
    <t>2025-10-25T13:40:37.040Z</t>
  </si>
  <si>
    <t>218 km N of Bamboo Flat, India</t>
  </si>
  <si>
    <t>2025-08-10T06:18:24.040Z</t>
  </si>
  <si>
    <t>us7000qttd</t>
  </si>
  <si>
    <t>289 km SSE of Port Blair, India</t>
  </si>
  <si>
    <t>2025-08-09T12:30:13.333Z</t>
  </si>
  <si>
    <t>us6000qzgu</t>
  </si>
  <si>
    <t>2025-10-25T13:40:35.040Z</t>
  </si>
  <si>
    <t>80 km S of Mawlaik, Burma (Myanmar)</t>
  </si>
  <si>
    <t>2025-08-08T19:31:21.872Z</t>
  </si>
  <si>
    <t>us7000qtb1</t>
  </si>
  <si>
    <t>2025-10-25T13:40:33.040Z</t>
  </si>
  <si>
    <t>2025-08-07T20:14:54.597Z</t>
  </si>
  <si>
    <t>us6000qyyw</t>
  </si>
  <si>
    <t>2025-10-25T13:40:31.040Z</t>
  </si>
  <si>
    <t>64 km S of QalÄt, Afghanistan</t>
  </si>
  <si>
    <t>2025-08-07T19:09:43.579Z</t>
  </si>
  <si>
    <t>us6000qyyj</t>
  </si>
  <si>
    <t>95 km W of Murghob, Tajikistan</t>
  </si>
  <si>
    <t>2025-08-07T15:28:59.818Z</t>
  </si>
  <si>
    <t>us6000qywa</t>
  </si>
  <si>
    <t>2025-11-14T17:25:15.600Z</t>
  </si>
  <si>
    <t>35 km W of Padangsidempuan, Indonesia</t>
  </si>
  <si>
    <t>2025-08-07T14:30:59.671Z</t>
  </si>
  <si>
    <t>us6000qyul</t>
  </si>
  <si>
    <t>22 km SSE of Yamethin, Burma (Myanmar)</t>
  </si>
  <si>
    <t>2025-08-07T03:08:27.008Z</t>
  </si>
  <si>
    <t>us7000qt1x</t>
  </si>
  <si>
    <t>2025-10-25T13:40:30.040Z</t>
  </si>
  <si>
    <t>2025-08-06T23:28:29.170Z</t>
  </si>
  <si>
    <t>us6000qyr8</t>
  </si>
  <si>
    <t>2025-10-25T13:40:29.040Z</t>
  </si>
  <si>
    <t>35 km SSE of Jurm, Afghanistan</t>
  </si>
  <si>
    <t>2025-08-06T08:54:15.474Z</t>
  </si>
  <si>
    <t>us6000qyk4</t>
  </si>
  <si>
    <t>2025-10-25T13:40:28.040Z</t>
  </si>
  <si>
    <t>39 km ESE of FarkhÄr, Afghanistan</t>
  </si>
  <si>
    <t>2025-08-06T06:49:22.268Z</t>
  </si>
  <si>
    <t>us6000qyh6</t>
  </si>
  <si>
    <t>2025-10-25T13:40:27.040Z</t>
  </si>
  <si>
    <t>11 km SW of AshkÄsham, Afghanistan</t>
  </si>
  <si>
    <t>2025-08-04T21:38:27.704Z</t>
  </si>
  <si>
    <t>us7000qrdu</t>
  </si>
  <si>
    <t>2025-10-17T22:51:42.040Z</t>
  </si>
  <si>
    <t>250 km N of Bamboo Flat, India</t>
  </si>
  <si>
    <t>2025-08-03T21:12:44.297Z</t>
  </si>
  <si>
    <t>us6000qxyb</t>
  </si>
  <si>
    <t>25 km E of Meiktila, Burma (Myanmar)</t>
  </si>
  <si>
    <t>2025-08-03T03:47:01.476Z</t>
  </si>
  <si>
    <t>us6000qxsk</t>
  </si>
  <si>
    <t>121 km E of Lhasa, China</t>
  </si>
  <si>
    <t>2025-08-02T22:16:02.873Z</t>
  </si>
  <si>
    <t>us6000qxr9</t>
  </si>
  <si>
    <t>9 km SSE of KÅ­lob, Tajikistan</t>
  </si>
  <si>
    <t>2025-08-02T19:10:28.554Z</t>
  </si>
  <si>
    <t>us6000qxqh</t>
  </si>
  <si>
    <t>2 km WNW of Gujar Khan, Pakistan</t>
  </si>
  <si>
    <t>2025-08-02T06:27:36.134Z</t>
  </si>
  <si>
    <t>us6000qxlc</t>
  </si>
  <si>
    <t>32 km E of Karakenja, Tajikistan</t>
  </si>
  <si>
    <t>2025-08-01T21:03:34.937Z</t>
  </si>
  <si>
    <t>us6000qxit</t>
  </si>
  <si>
    <t>60 km SSE of FarkhÄr, Afghanistan</t>
  </si>
  <si>
    <t>2025-08-01T01:27:50.236Z</t>
  </si>
  <si>
    <t>us6000r324</t>
  </si>
  <si>
    <t>2025-07-31T21:10:33.099Z</t>
  </si>
  <si>
    <t>us6000r2hn</t>
  </si>
  <si>
    <t>34 km NW of Ishqoshim, Tajikistan</t>
  </si>
  <si>
    <t>2025-07-31T14:26:46.736Z</t>
  </si>
  <si>
    <t>us6000qwy4</t>
  </si>
  <si>
    <t>59 km WNW of Monywa, Burma (Myanmar)</t>
  </si>
  <si>
    <t>2025-07-31T11:52:14.175Z</t>
  </si>
  <si>
    <t>us6000qwwp</t>
  </si>
  <si>
    <t>116 km ESE of Kyzyl-Eshme, Kyrgyzstan</t>
  </si>
  <si>
    <t>2025-07-30T17:21:03.426Z</t>
  </si>
  <si>
    <t>us6000r1fa</t>
  </si>
  <si>
    <t>287 km SSE of Port Blair, India</t>
  </si>
  <si>
    <t>2025-07-29T19:26:23.358Z</t>
  </si>
  <si>
    <t>us6000r0pp</t>
  </si>
  <si>
    <t>2025-10-11T20:57:55.040Z</t>
  </si>
  <si>
    <t>53 km NW of Xichang, China</t>
  </si>
  <si>
    <t>2025-07-29T19:20:20.198Z</t>
  </si>
  <si>
    <t>us6000r0pn</t>
  </si>
  <si>
    <t>2025-07-29T17:14:14.026Z</t>
  </si>
  <si>
    <t>us6000qw13</t>
  </si>
  <si>
    <t>2025-10-11T20:57:33.040Z</t>
  </si>
  <si>
    <t>286 km SSE of Port Blair, India</t>
  </si>
  <si>
    <t>2025-07-29T16:49:40.262Z</t>
  </si>
  <si>
    <t>us6000qw0f</t>
  </si>
  <si>
    <t>23 km NE of Shwebo, Burma (Myanmar)</t>
  </si>
  <si>
    <t>2025-07-29T16:24:24.857Z</t>
  </si>
  <si>
    <t>us6000qw0e</t>
  </si>
  <si>
    <t>2025-10-11T20:57:32.040Z</t>
  </si>
  <si>
    <t>285 km SSE of Port Blair, India</t>
  </si>
  <si>
    <t>2025-07-29T16:23:41.867Z</t>
  </si>
  <si>
    <t>us6000r0ph</t>
  </si>
  <si>
    <t>2025-10-11T20:57:54.040Z</t>
  </si>
  <si>
    <t>297 km SSE of Port Blair, India</t>
  </si>
  <si>
    <t>2025-07-29T16:11:34.441Z</t>
  </si>
  <si>
    <t>us6000qw06</t>
  </si>
  <si>
    <t>288 km SSE of Port Blair, India</t>
  </si>
  <si>
    <t>2025-07-29T15:47:23.825Z</t>
  </si>
  <si>
    <t>us6000qw00</t>
  </si>
  <si>
    <t>276 km SSE of Port Blair, India</t>
  </si>
  <si>
    <t>2025-07-29T15:34:33.152Z</t>
  </si>
  <si>
    <t>us6000qw02</t>
  </si>
  <si>
    <t>25 km NE of Shwebo, Burma (Myanmar)</t>
  </si>
  <si>
    <t>2025-07-29T11:24:41.649Z</t>
  </si>
  <si>
    <t>us6000qvx0</t>
  </si>
  <si>
    <t>2025-10-11T20:57:31.040Z</t>
  </si>
  <si>
    <t>34 km SSW of Jurm, Afghanistan</t>
  </si>
  <si>
    <t>2025-07-29T02:16:46.981Z</t>
  </si>
  <si>
    <t>us6000r0nj</t>
  </si>
  <si>
    <t>2025-10-11T20:57:52.040Z</t>
  </si>
  <si>
    <t>13 km NW of HerÄt, Afghanistan</t>
  </si>
  <si>
    <t>2025-07-28T18:41:50.299Z</t>
  </si>
  <si>
    <t>us6000qvpp</t>
  </si>
  <si>
    <t>2025-10-11T20:57:28.040Z</t>
  </si>
  <si>
    <t>264 km WNW of Sabang, Indonesia</t>
  </si>
  <si>
    <t>2025-07-28T08:54:12.519Z</t>
  </si>
  <si>
    <t>us6000qvl9</t>
  </si>
  <si>
    <t>2025-10-11T20:57:26.040Z</t>
  </si>
  <si>
    <t>24 km E of FarkhÄr, Afghanistan</t>
  </si>
  <si>
    <t>2025-07-27T17:31:06.570Z</t>
  </si>
  <si>
    <t>us6000qz5b</t>
  </si>
  <si>
    <t>2025-10-11T20:57:48.040Z</t>
  </si>
  <si>
    <t>28 km SW of Sagaing, Burma (Myanmar)</t>
  </si>
  <si>
    <t>2025-07-27T09:13:10.017Z</t>
  </si>
  <si>
    <t>us6000qz4u</t>
  </si>
  <si>
    <t>2025-10-11T20:57:47.040Z</t>
  </si>
  <si>
    <t>180 km ESE of Leh, India</t>
  </si>
  <si>
    <t>2025-07-27T05:15:35.764Z</t>
  </si>
  <si>
    <t>us6000qz4j</t>
  </si>
  <si>
    <t>34 km ENE of Shwebo, Burma (Myanmar)</t>
  </si>
  <si>
    <t>2025-07-26T10:56:39.805Z</t>
  </si>
  <si>
    <t>us6000qvis</t>
  </si>
  <si>
    <t>2025-10-11T20:57:23.040Z</t>
  </si>
  <si>
    <t>298 km SSE of Port Blair, India</t>
  </si>
  <si>
    <t>2025-07-26T04:00:07.669Z</t>
  </si>
  <si>
    <t>us6000qv9f</t>
  </si>
  <si>
    <t>2025-10-11T20:57:16.040Z</t>
  </si>
  <si>
    <t>38 km N of Chamba, India</t>
  </si>
  <si>
    <t>2025-07-25T13:51:02.496Z</t>
  </si>
  <si>
    <t>us6000qv4c</t>
  </si>
  <si>
    <t>2025-10-11T20:57:14.040Z</t>
  </si>
  <si>
    <t>41 km ESE of FarkhÄr, Afghanistan</t>
  </si>
  <si>
    <t>2025-07-25T12:57:20.082Z</t>
  </si>
  <si>
    <t>us6000qv40</t>
  </si>
  <si>
    <t>2025-07-25T08:52:38.126Z</t>
  </si>
  <si>
    <t>us6000qyxn</t>
  </si>
  <si>
    <t>2025-10-11T20:57:44.040Z</t>
  </si>
  <si>
    <t>17 km NW of HerÄt, Afghanistan</t>
  </si>
  <si>
    <t>2025-07-24T12:05:50.988Z</t>
  </si>
  <si>
    <t>us6000qukz</t>
  </si>
  <si>
    <t>2025-10-11T20:57:06.040Z</t>
  </si>
  <si>
    <t>74 km SSE of Mawlaik, Burma (Myanmar)</t>
  </si>
  <si>
    <t>2025-07-23T02:14:50.764Z</t>
  </si>
  <si>
    <t>us6000qylz</t>
  </si>
  <si>
    <t>2025-10-11T20:57:39.040Z</t>
  </si>
  <si>
    <t>3 km NW of Uthal, Pakistan</t>
  </si>
  <si>
    <t>2025-07-21T18:00:56.801Z</t>
  </si>
  <si>
    <t>us6000qtz9</t>
  </si>
  <si>
    <t>2025-10-03T18:41:23.040Z</t>
  </si>
  <si>
    <t>74 km SSE of Port Blair, India</t>
  </si>
  <si>
    <t>2025-07-21T11:41:13.913Z</t>
  </si>
  <si>
    <t>us7000qe95</t>
  </si>
  <si>
    <t>2025-10-03T18:43:11.040Z</t>
  </si>
  <si>
    <t>29 km ESE of Jurm, Afghanistan</t>
  </si>
  <si>
    <t>2025-07-20T23:13:28.398Z</t>
  </si>
  <si>
    <t>us7000qe5b</t>
  </si>
  <si>
    <t>2025-10-03T18:43:07.040Z</t>
  </si>
  <si>
    <t>61 km E of Khorugh, Tajikistan</t>
  </si>
  <si>
    <t>2025-07-20T21:58:08.383Z</t>
  </si>
  <si>
    <t>us6000qxf4</t>
  </si>
  <si>
    <t>2025-10-03T18:41:49.040Z</t>
  </si>
  <si>
    <t>227 km NNW of Sabang, Indonesia</t>
  </si>
  <si>
    <t>2025-07-20T21:15:24.204Z</t>
  </si>
  <si>
    <t>us6000qxf0</t>
  </si>
  <si>
    <t>63 km SW of Qamdo, China</t>
  </si>
  <si>
    <t>2025-07-19T19:31:56.673Z</t>
  </si>
  <si>
    <t>us7000qdvq</t>
  </si>
  <si>
    <t>2025-10-03T18:42:53.040Z</t>
  </si>
  <si>
    <t>37 km WNW of KhandÅ«d, Afghanistan</t>
  </si>
  <si>
    <t>2025-07-19T11:53:20.504Z</t>
  </si>
  <si>
    <t>us7000qdt7</t>
  </si>
  <si>
    <t>2025-10-03T18:42:51.040Z</t>
  </si>
  <si>
    <t>258 km NW of Nagqu, China</t>
  </si>
  <si>
    <t>2025-07-18T19:56:20.940Z</t>
  </si>
  <si>
    <t>us7000qdiu</t>
  </si>
  <si>
    <t>2025-10-03T18:42:36.040Z</t>
  </si>
  <si>
    <t>41 km S of Jurm, Afghanistan</t>
  </si>
  <si>
    <t>2025-07-18T16:07:03.197Z</t>
  </si>
  <si>
    <t>us7000qdgq</t>
  </si>
  <si>
    <t>2025-10-03T18:42:35.040Z</t>
  </si>
  <si>
    <t>41 km WSW of Khorugh, Tajikistan</t>
  </si>
  <si>
    <t>2025-07-18T09:30:03.349Z</t>
  </si>
  <si>
    <t>us7000qddu</t>
  </si>
  <si>
    <t>2025-10-03T18:42:33.040Z</t>
  </si>
  <si>
    <t>28 km ENE of Shwebo, Burma (Myanmar)</t>
  </si>
  <si>
    <t>2025-07-18T06:31:54.638Z</t>
  </si>
  <si>
    <t>us6000qwlu</t>
  </si>
  <si>
    <t>2025-10-03T18:41:41.040Z</t>
  </si>
  <si>
    <t>245 km SSE of Port Blair, India</t>
  </si>
  <si>
    <t>2025-07-17T07:54:20.651Z</t>
  </si>
  <si>
    <t>us7000qd63</t>
  </si>
  <si>
    <t>2025-10-03T18:42:28.040Z</t>
  </si>
  <si>
    <t>27 km S of Mawlaik, Burma (Myanmar)</t>
  </si>
  <si>
    <t>2025-07-17T06:22:03.050Z</t>
  </si>
  <si>
    <t>us7000qd5i</t>
  </si>
  <si>
    <t>2025-10-03T18:42:27.040Z</t>
  </si>
  <si>
    <t>14 km NNW of NahrÄ«n, Afghanistan</t>
  </si>
  <si>
    <t>2025-07-17T00:19:45.825Z</t>
  </si>
  <si>
    <t>us6000qwk4</t>
  </si>
  <si>
    <t>2025-10-03T18:41:39.040Z</t>
  </si>
  <si>
    <t>2025-07-16T23:13:53.515Z</t>
  </si>
  <si>
    <t>us6000qvzb</t>
  </si>
  <si>
    <t>2025-07-16T07:27:47.015Z</t>
  </si>
  <si>
    <t>us7000qcym</t>
  </si>
  <si>
    <t>2025-10-03T18:42:20.040Z</t>
  </si>
  <si>
    <t>2025-07-16T02:47:38.922Z</t>
  </si>
  <si>
    <t>us6000qvyd</t>
  </si>
  <si>
    <t>2025-10-03T18:41:38.040Z</t>
  </si>
  <si>
    <t>2025-07-15T20:57:38.194Z</t>
  </si>
  <si>
    <t>us7000qcvt</t>
  </si>
  <si>
    <t>2025-11-28T21:22:56.534Z</t>
  </si>
  <si>
    <t>13 km NE of Mandalay, Burma (Myanmar)</t>
  </si>
  <si>
    <t>2025-07-15T15:58:35.194Z</t>
  </si>
  <si>
    <t>us7000qct2</t>
  </si>
  <si>
    <t>2025-11-28T21:21:25.952Z</t>
  </si>
  <si>
    <t>29 km SSE of Rasht, Tajikistan</t>
  </si>
  <si>
    <t>2025-07-15T14:47:45.000Z</t>
  </si>
  <si>
    <t>us6000qvp9</t>
  </si>
  <si>
    <t>2025-11-28T21:20:57.234Z</t>
  </si>
  <si>
    <t>169 km WNW of Daocheng, China</t>
  </si>
  <si>
    <t>2025-07-15T06:48:31.462Z</t>
  </si>
  <si>
    <t>us6000qvpl</t>
  </si>
  <si>
    <t>2025-11-28T21:18:25.105Z</t>
  </si>
  <si>
    <t>2025-07-14T17:30:58.802Z</t>
  </si>
  <si>
    <t>us6000qv5j</t>
  </si>
  <si>
    <t>2025-11-28T21:14:19.568Z</t>
  </si>
  <si>
    <t>66 km ESE of Kalat, Pakistan</t>
  </si>
  <si>
    <t>2025-07-14T14:28:41.771Z</t>
  </si>
  <si>
    <t>us6000qv5f</t>
  </si>
  <si>
    <t>2025-11-28T21:13:18.489Z</t>
  </si>
  <si>
    <t>86 km WSW of Shuanglong, China</t>
  </si>
  <si>
    <t>2025-07-14T08:06:36.465Z</t>
  </si>
  <si>
    <t>us7000qck7</t>
  </si>
  <si>
    <t>2025-11-28T21:11:20.752Z</t>
  </si>
  <si>
    <t>15 km WNW of K?ng Tung, Burma (Myanmar)</t>
  </si>
  <si>
    <t>2025-07-14T00:01:22.311Z</t>
  </si>
  <si>
    <t>us7000qchi</t>
  </si>
  <si>
    <t>2025-11-28T21:09:46.174Z</t>
  </si>
  <si>
    <t>12 km W of K?ng Tung, Burma (Myanmar)</t>
  </si>
  <si>
    <t>2025-07-13T21:18:39.019Z</t>
  </si>
  <si>
    <t>us7000qch1</t>
  </si>
  <si>
    <t>2025-11-28T21:08:20.047Z</t>
  </si>
  <si>
    <t>45 km SSW of Jurm, Afghanistan</t>
  </si>
  <si>
    <t>2025-07-13T21:04:00.432Z</t>
  </si>
  <si>
    <t>us7000qch0</t>
  </si>
  <si>
    <t>2025-11-28T21:08:14.426Z</t>
  </si>
  <si>
    <t>31 km NE of Shwebo, Burma (Myanmar)</t>
  </si>
  <si>
    <t>2025-07-13T19:14:45.334Z</t>
  </si>
  <si>
    <t>us6000quq1</t>
  </si>
  <si>
    <t>2025-11-28T21:07:57.843Z</t>
  </si>
  <si>
    <t>271 km SSE of Port Blair, India</t>
  </si>
  <si>
    <t>2025-07-13T13:14:40.966Z</t>
  </si>
  <si>
    <t>us7000qcet</t>
  </si>
  <si>
    <t>2025-11-28T21:06:19.552Z</t>
  </si>
  <si>
    <t>2025-07-12T15:16:54.417Z</t>
  </si>
  <si>
    <t>us7000qca1</t>
  </si>
  <si>
    <t>2025-11-28T21:00:39.751Z</t>
  </si>
  <si>
    <t>52 km ESE of Rasht, Tajikistan</t>
  </si>
  <si>
    <t>2025-07-12T13:27:27.645Z</t>
  </si>
  <si>
    <t>us7000qc9h</t>
  </si>
  <si>
    <t>2025-11-28T20:59:48.856Z</t>
  </si>
  <si>
    <t>37 km ENE of Murghob, Tajikistan</t>
  </si>
  <si>
    <t>2025-07-11T14:19:44.229Z</t>
  </si>
  <si>
    <t>us7000qc7n</t>
  </si>
  <si>
    <t>2025-11-28T20:53:29.946Z</t>
  </si>
  <si>
    <t>10 km NW of Kharkhauda, India</t>
  </si>
  <si>
    <t>2025-07-11T12:45:15.098Z</t>
  </si>
  <si>
    <t>us7000qc0q</t>
  </si>
  <si>
    <t>2025-11-28T20:52:10.591Z</t>
  </si>
  <si>
    <t>82 km SE of Blangpidie, Indonesia</t>
  </si>
  <si>
    <t>2025-07-11T11:29:13.722Z</t>
  </si>
  <si>
    <t>us6000quf5</t>
  </si>
  <si>
    <t>2025-11-28T20:51:05.909Z</t>
  </si>
  <si>
    <t>84 km NNE of Taunggyi, Burma (Myanmar)</t>
  </si>
  <si>
    <t>2025-07-11T00:26:07.414Z</t>
  </si>
  <si>
    <t>us7000qby2</t>
  </si>
  <si>
    <t>2025-11-28T20:46:21.190Z</t>
  </si>
  <si>
    <t>90 km E of Phek, India</t>
  </si>
  <si>
    <t>2025-07-10T09:01:52.191Z</t>
  </si>
  <si>
    <t>us7000qbrw</t>
  </si>
  <si>
    <t>2026-02-04T18:25:02.585Z</t>
  </si>
  <si>
    <t>53 km SW of AshkÄsham, Afghanistan</t>
  </si>
  <si>
    <t>2025-07-10T03:34:48.870Z</t>
  </si>
  <si>
    <t>us7000qbqu</t>
  </si>
  <si>
    <t>2025-11-28T20:00:21.090Z</t>
  </si>
  <si>
    <t>8 km NNE of Jhajjar, India</t>
  </si>
  <si>
    <t>2025-07-10T02:00:36.987Z</t>
  </si>
  <si>
    <t>us7000qbqd</t>
  </si>
  <si>
    <t>2025-11-28T19:57:04.720Z</t>
  </si>
  <si>
    <t>41 km SSE of Kharan, Pakistan</t>
  </si>
  <si>
    <t>2025-07-09T08:15:12.428Z</t>
  </si>
  <si>
    <t>us7000qbj4</t>
  </si>
  <si>
    <t>2025-09-20T22:27:45.040Z</t>
  </si>
  <si>
    <t>35 km ENE of Barkhan, Pakistan</t>
  </si>
  <si>
    <t>2025-07-09T05:25:54.756Z</t>
  </si>
  <si>
    <t>us7000qbif</t>
  </si>
  <si>
    <t>2025-09-20T22:27:44.040Z</t>
  </si>
  <si>
    <t>2025-07-08T16:04:39.705Z</t>
  </si>
  <si>
    <t>us7000qdhp</t>
  </si>
  <si>
    <t>2025-09-12T16:23:12.040Z</t>
  </si>
  <si>
    <t>2025-07-08T03:52:14.019Z</t>
  </si>
  <si>
    <t>us7000qba0</t>
  </si>
  <si>
    <t>2025-09-12T16:23:11.040Z</t>
  </si>
  <si>
    <t>31 km WSW of BokÄkhÄt, India</t>
  </si>
  <si>
    <t>2025-07-07T10:50:22.116Z</t>
  </si>
  <si>
    <t>us7000qdg0</t>
  </si>
  <si>
    <t>2025-07-07T10:28:09.829Z</t>
  </si>
  <si>
    <t>us7000qdfw</t>
  </si>
  <si>
    <t>291 km SSE of Port Blair, India</t>
  </si>
  <si>
    <t>2025-07-07T10:16:02.145Z</t>
  </si>
  <si>
    <t>us7000qb4a</t>
  </si>
  <si>
    <t>2025-09-12T16:23:10.040Z</t>
  </si>
  <si>
    <t>2025-07-07T09:42:36.270Z</t>
  </si>
  <si>
    <t>us7000qb45</t>
  </si>
  <si>
    <t>2025-07-07T09:42:21.280Z</t>
  </si>
  <si>
    <t>us7000qb44</t>
  </si>
  <si>
    <t>2025-07-07T05:10:21.865Z</t>
  </si>
  <si>
    <t>us7000qb38</t>
  </si>
  <si>
    <t>82 km E of WÄngjing, India</t>
  </si>
  <si>
    <t>2025-07-06T01:33:30.996Z</t>
  </si>
  <si>
    <t>us7000qaxi</t>
  </si>
  <si>
    <t>2025-09-12T16:23:09.040Z</t>
  </si>
  <si>
    <t>53 km NW of Sabang, Indonesia</t>
  </si>
  <si>
    <t>2025-07-05T20:25:57.714Z</t>
  </si>
  <si>
    <t>us7000qd0n</t>
  </si>
  <si>
    <t>49 km WNW of Sabang, Indonesia</t>
  </si>
  <si>
    <t>2025-07-05T20:23:07.045Z</t>
  </si>
  <si>
    <t>us7000qavk</t>
  </si>
  <si>
    <t>42 km WNW of Sabang, Indonesia</t>
  </si>
  <si>
    <t>2025-07-05T20:12:05.833Z</t>
  </si>
  <si>
    <t>us7000qavj</t>
  </si>
  <si>
    <t>39 km NW of Sabang, Indonesia</t>
  </si>
  <si>
    <t>2025-07-05T19:42:20.755Z</t>
  </si>
  <si>
    <t>us7000qavc</t>
  </si>
  <si>
    <t>50 km NNW of Sabang, Indonesia</t>
  </si>
  <si>
    <t>2025-07-04T23:38:09.615Z</t>
  </si>
  <si>
    <t>us7000qas0</t>
  </si>
  <si>
    <t>2025-09-12T16:23:08.040Z</t>
  </si>
  <si>
    <t>21 km E of Jurm, Afghanistan</t>
  </si>
  <si>
    <t>2025-07-04T17:29:42.997Z</t>
  </si>
  <si>
    <t>us7000qcus</t>
  </si>
  <si>
    <t>2025-09-12T16:23:07.040Z</t>
  </si>
  <si>
    <t>2025-07-04T06:19:10.131Z</t>
  </si>
  <si>
    <t>us7000qald</t>
  </si>
  <si>
    <t>44 km W of Sabang, Indonesia</t>
  </si>
  <si>
    <t>2025-07-04T05:40:18.994Z</t>
  </si>
  <si>
    <t>us7000qctu</t>
  </si>
  <si>
    <t>39 km W of Sabang, Indonesia</t>
  </si>
  <si>
    <t>2025-07-04T05:39:52.801Z</t>
  </si>
  <si>
    <t>us7000qal8</t>
  </si>
  <si>
    <t>53 km WNW of Sabang, Indonesia</t>
  </si>
  <si>
    <t>2025-07-04T05:33:51.401Z</t>
  </si>
  <si>
    <t>us7000qal5</t>
  </si>
  <si>
    <t>2025-07-04T02:11:16.427Z</t>
  </si>
  <si>
    <t>us7000qakc</t>
  </si>
  <si>
    <t>2025-07-03T17:50:57.651Z</t>
  </si>
  <si>
    <t>us7000qaif</t>
  </si>
  <si>
    <t>2025-09-12T16:23:06.040Z</t>
  </si>
  <si>
    <t>2025-07-03T13:16:53.361Z</t>
  </si>
  <si>
    <t>us7000qafk</t>
  </si>
  <si>
    <t>2025-07-03T11:44:12.005Z</t>
  </si>
  <si>
    <t>us7000qaev</t>
  </si>
  <si>
    <t>294 km SSE of Port Blair, India</t>
  </si>
  <si>
    <t>2025-07-03T09:27:38.336Z</t>
  </si>
  <si>
    <t>us7000qae7</t>
  </si>
  <si>
    <t>2025-07-03T09:22:04.084Z</t>
  </si>
  <si>
    <t>us7000qcmm</t>
  </si>
  <si>
    <t>2025-07-03T09:20:56.357Z</t>
  </si>
  <si>
    <t>us7000qcm5</t>
  </si>
  <si>
    <t>2025-07-03T08:58:57.449Z</t>
  </si>
  <si>
    <t>us7000qae2</t>
  </si>
  <si>
    <t>12 km W of AshkÄsham, Afghanistan</t>
  </si>
  <si>
    <t>2025-07-03T00:43:48.971Z</t>
  </si>
  <si>
    <t>us7000qac2</t>
  </si>
  <si>
    <t>2025-09-12T16:23:05.040Z</t>
  </si>
  <si>
    <t>106 km SW of Banda Aceh, Indonesia</t>
  </si>
  <si>
    <t>2025-07-03T00:40:38.274Z</t>
  </si>
  <si>
    <t>us7000qac1</t>
  </si>
  <si>
    <t>34 km SW of Sagaing, Burma (Myanmar)</t>
  </si>
  <si>
    <t>2025-07-02T17:45:38.056Z</t>
  </si>
  <si>
    <t>us7000qc3m</t>
  </si>
  <si>
    <t>2025-07-02T10:58:44.898Z</t>
  </si>
  <si>
    <t>us7000qa6a</t>
  </si>
  <si>
    <t>44 km W of Charikar, Afghanistan</t>
  </si>
  <si>
    <t>2025-07-02T05:41:17.697Z</t>
  </si>
  <si>
    <t>us7000qa54</t>
  </si>
  <si>
    <t>2025-09-12T16:23:04.040Z</t>
  </si>
  <si>
    <t>2025-07-02T04:44:54.469Z</t>
  </si>
  <si>
    <t>us7000qa4u</t>
  </si>
  <si>
    <t>76 km NW of Sinabang, Indonesia</t>
  </si>
  <si>
    <t>2025-07-02T04:39:30.035Z</t>
  </si>
  <si>
    <t>us7000qa4s</t>
  </si>
  <si>
    <t>2025-07-02T04:09:10.885Z</t>
  </si>
  <si>
    <t>us7000qa4m</t>
  </si>
  <si>
    <t>2025-07-02T01:52:48.929Z</t>
  </si>
  <si>
    <t>us7000qc2v</t>
  </si>
  <si>
    <t>2025-07-01T21:29:15.203Z</t>
  </si>
  <si>
    <t>us7000qc28</t>
  </si>
  <si>
    <t>2025-09-04T20:40:07.040Z</t>
  </si>
  <si>
    <t>86 km ENE of Hayuliang, India</t>
  </si>
  <si>
    <t>2025-07-01T18:19:12.132Z</t>
  </si>
  <si>
    <t>us7000qa1f</t>
  </si>
  <si>
    <t>2025-09-04T20:40:04.040Z</t>
  </si>
  <si>
    <t>45 km W of Mogok, Burma (Myanmar)</t>
  </si>
  <si>
    <t>2025-07-01T13:08:47.506Z</t>
  </si>
  <si>
    <t>us7000q9yp</t>
  </si>
  <si>
    <t>2025-09-04T20:40:03.040Z</t>
  </si>
  <si>
    <t>66 km WNW of Gunungsitoli, Indonesia</t>
  </si>
  <si>
    <t>2025-07-01T13:07:31.719Z</t>
  </si>
  <si>
    <t>us7000qc1u</t>
  </si>
  <si>
    <t>52 km NW of Gunungsitoli, Indonesia</t>
  </si>
  <si>
    <t>2025-07-01T07:47:28.321Z</t>
  </si>
  <si>
    <t>us7000qc1k</t>
  </si>
  <si>
    <t>78 km W of Gunungsitoli, Indonesia</t>
  </si>
  <si>
    <t>2025-07-01T02:44:17.016Z</t>
  </si>
  <si>
    <t>us7000qc1g</t>
  </si>
  <si>
    <t>134 km SE of Phek, India</t>
  </si>
  <si>
    <t>2025-07-01T00:06:55.616Z</t>
  </si>
  <si>
    <t>us7000qc1d</t>
  </si>
  <si>
    <t>2025-06-30T23:22:35.152Z</t>
  </si>
  <si>
    <t>us7000qbvc</t>
  </si>
  <si>
    <t>272 km SSE of Port Blair, India</t>
  </si>
  <si>
    <t>2025-06-30T11:10:55.879Z</t>
  </si>
  <si>
    <t>us7000q9qh</t>
  </si>
  <si>
    <t>2025-09-04T20:40:02.040Z</t>
  </si>
  <si>
    <t>35 km W of Taunsa, Pakistan</t>
  </si>
  <si>
    <t>2025-06-30T06:38:19.635Z</t>
  </si>
  <si>
    <t>us7000qbut</t>
  </si>
  <si>
    <t>2025-09-04T20:40:06.040Z</t>
  </si>
  <si>
    <t>296 km SSE of Port Blair, India</t>
  </si>
  <si>
    <t>2025-06-30T06:36:20.640Z</t>
  </si>
  <si>
    <t>us7000q9pb</t>
  </si>
  <si>
    <t>293 km SSE of Port Blair, India</t>
  </si>
  <si>
    <t>2025-06-30T05:52:21.272Z</t>
  </si>
  <si>
    <t>us7000q9p6</t>
  </si>
  <si>
    <t>283 km SSE of Port Blair, India</t>
  </si>
  <si>
    <t>2025-06-30T04:39:02.408Z</t>
  </si>
  <si>
    <t>us7000q9nl</t>
  </si>
  <si>
    <t>280 km SSE of Port Blair, India</t>
  </si>
  <si>
    <t>2025-06-30T02:32:40.026Z</t>
  </si>
  <si>
    <t>us7000q9n8</t>
  </si>
  <si>
    <t>33 km NW of AshkÄsham, Afghanistan</t>
  </si>
  <si>
    <t>2025-06-29T08:49:03.132Z</t>
  </si>
  <si>
    <t>us7000q9ht</t>
  </si>
  <si>
    <t>57 km NW of Jumla, Nepal</t>
  </si>
  <si>
    <t>2025-06-29T07:16:33.240Z</t>
  </si>
  <si>
    <t>us7000qbtk</t>
  </si>
  <si>
    <t>2025-06-29T02:32:53.262Z</t>
  </si>
  <si>
    <t>us7000q9g2</t>
  </si>
  <si>
    <t>2025-09-04T20:40:01.040Z</t>
  </si>
  <si>
    <t>64 km NE of Barkhan, Pakistan</t>
  </si>
  <si>
    <t>2025-06-29T01:37:29.007Z</t>
  </si>
  <si>
    <t>us7000qbtd</t>
  </si>
  <si>
    <t>2025-06-29T01:28:19.481Z</t>
  </si>
  <si>
    <t>us7000q9fu</t>
  </si>
  <si>
    <t>2025-06-28T23:34:58.208Z</t>
  </si>
  <si>
    <t>us7000q9fa</t>
  </si>
  <si>
    <t>2025-06-28T22:24:00.294Z</t>
  </si>
  <si>
    <t>us7000q9f3</t>
  </si>
  <si>
    <t>56 km NNE of Barkhan, Pakistan</t>
  </si>
  <si>
    <t>2025-06-28T14:31:14.396Z</t>
  </si>
  <si>
    <t>us7000q9dc</t>
  </si>
  <si>
    <t>31 km SSE of Jurm, Afghanistan</t>
  </si>
  <si>
    <t>2025-06-27T14:58:12.410Z</t>
  </si>
  <si>
    <t>us7000q938</t>
  </si>
  <si>
    <t>2025-09-04T20:40:00.040Z</t>
  </si>
  <si>
    <t>265 km SSE of Port Blair, India</t>
  </si>
  <si>
    <t>2025-06-27T14:47:19.720Z</t>
  </si>
  <si>
    <t>us7000q936</t>
  </si>
  <si>
    <t>2025-06-27T14:32:45.056Z</t>
  </si>
  <si>
    <t>us7000qbde</t>
  </si>
  <si>
    <t>2025-09-04T20:40:05.040Z</t>
  </si>
  <si>
    <t>2025-06-27T07:55:47.330Z</t>
  </si>
  <si>
    <t>us7000qbd5</t>
  </si>
  <si>
    <t>2025-06-27T04:25:53.731Z</t>
  </si>
  <si>
    <t>us7000q91k</t>
  </si>
  <si>
    <t>200 km W of Oula Xiuma, China</t>
  </si>
  <si>
    <t>2025-06-26T19:11:52.422Z</t>
  </si>
  <si>
    <t>us7000qb73</t>
  </si>
  <si>
    <t>279 km SSE of Port Blair, India</t>
  </si>
  <si>
    <t>2025-06-26T12:09:29.101Z</t>
  </si>
  <si>
    <t>us7000qb6y</t>
  </si>
  <si>
    <t>2025-06-26T11:52:17.398Z</t>
  </si>
  <si>
    <t>us7000q8wt</t>
  </si>
  <si>
    <t>2025-09-04T20:39:59.040Z</t>
  </si>
  <si>
    <t>2025-06-26T11:42:09.230Z</t>
  </si>
  <si>
    <t>us7000qb6n</t>
  </si>
  <si>
    <t>2025-06-25T20:00:24.372Z</t>
  </si>
  <si>
    <t>us7000qb1a</t>
  </si>
  <si>
    <t>290 km SSE of Port Blair, India</t>
  </si>
  <si>
    <t>2025-06-25T17:37:25.441Z</t>
  </si>
  <si>
    <t>us7000q8ry</t>
  </si>
  <si>
    <t>2025-09-04T20:39:58.040Z</t>
  </si>
  <si>
    <t>2025-06-25T16:13:43.675Z</t>
  </si>
  <si>
    <t>us7000qb18</t>
  </si>
  <si>
    <t>2025-06-25T09:59:44.205Z</t>
  </si>
  <si>
    <t>us7000q8n8</t>
  </si>
  <si>
    <t>2025-06-25T07:31:45.139Z</t>
  </si>
  <si>
    <t>us7000q8ml</t>
  </si>
  <si>
    <t>8 km E of Shwebo, Burma (Myanmar)</t>
  </si>
  <si>
    <t>2025-06-25T07:08:06.981Z</t>
  </si>
  <si>
    <t>us7000qb11</t>
  </si>
  <si>
    <t>279 km SE of Port Blair, India</t>
  </si>
  <si>
    <t>2025-06-25T05:15:27.644Z</t>
  </si>
  <si>
    <t>us7000q8ly</t>
  </si>
  <si>
    <t>67 km SSW of Jurm, Afghanistan</t>
  </si>
  <si>
    <t>2025-06-25T05:00:02.508Z</t>
  </si>
  <si>
    <t>us7000q8lx</t>
  </si>
  <si>
    <t>26 km WSW of AshkÄsham, Afghanistan</t>
  </si>
  <si>
    <t>2025-06-25T04:08:34.990Z</t>
  </si>
  <si>
    <t>us7000q8lp</t>
  </si>
  <si>
    <t>2025-09-04T20:39:57.040Z</t>
  </si>
  <si>
    <t>2025-06-25T01:39:34.110Z</t>
  </si>
  <si>
    <t>us7000qb0w</t>
  </si>
  <si>
    <t>2025-06-25T01:33:28.230Z</t>
  </si>
  <si>
    <t>us7000q8l7</t>
  </si>
  <si>
    <t>2025-06-24T23:53:44.051Z</t>
  </si>
  <si>
    <t>us7000qax0</t>
  </si>
  <si>
    <t>2025-09-02T21:23:47.040Z</t>
  </si>
  <si>
    <t>281 km SSE of Port Blair, India</t>
  </si>
  <si>
    <t>2025-06-24T23:51:41.383Z</t>
  </si>
  <si>
    <t>us7000q8kt</t>
  </si>
  <si>
    <t>2025-09-02T21:23:44.040Z</t>
  </si>
  <si>
    <t>275 km SSE of Port Blair, India</t>
  </si>
  <si>
    <t>2025-06-24T20:13:47.224Z</t>
  </si>
  <si>
    <t>us7000q8if</t>
  </si>
  <si>
    <t>2025-09-02T21:23:43.040Z</t>
  </si>
  <si>
    <t>2025-06-24T19:02:28.626Z</t>
  </si>
  <si>
    <t>us7000qawv</t>
  </si>
  <si>
    <t>2025-06-24T16:09:13.134Z</t>
  </si>
  <si>
    <t>us7000qawq</t>
  </si>
  <si>
    <t>2025-06-24T15:31:33.388Z</t>
  </si>
  <si>
    <t>us7000qawm</t>
  </si>
  <si>
    <t>292 km SSE of Port Blair, India</t>
  </si>
  <si>
    <t>2025-06-24T15:29:25.410Z</t>
  </si>
  <si>
    <t>us7000qawl</t>
  </si>
  <si>
    <t>295 km SSE of Port Blair, India</t>
  </si>
  <si>
    <t>2025-06-24T14:54:10.447Z</t>
  </si>
  <si>
    <t>us7000qawt</t>
  </si>
  <si>
    <t>2025-06-24T13:50:16.539Z</t>
  </si>
  <si>
    <t>us7000q8fp</t>
  </si>
  <si>
    <t>2025-06-24T13:12:22.844Z</t>
  </si>
  <si>
    <t>us7000q8f3</t>
  </si>
  <si>
    <t>2025-06-24T12:53:19.256Z</t>
  </si>
  <si>
    <t>us7000q8f1</t>
  </si>
  <si>
    <t>2025-06-24T12:23:23.875Z</t>
  </si>
  <si>
    <t>us7000qax4</t>
  </si>
  <si>
    <t>259 km SSE of Port Blair, India</t>
  </si>
  <si>
    <t>2025-06-24T12:22:47.025Z</t>
  </si>
  <si>
    <t>us7000qawe</t>
  </si>
  <si>
    <t>2025-06-24T10:16:58.345Z</t>
  </si>
  <si>
    <t>us7000q8ea</t>
  </si>
  <si>
    <t>282 km SSE of Port Blair, India</t>
  </si>
  <si>
    <t>2025-06-24T10:03:44.892Z</t>
  </si>
  <si>
    <t>us7000qawb</t>
  </si>
  <si>
    <t>248 km SSE of Port Blair, India</t>
  </si>
  <si>
    <t>2025-06-24T09:59:56.958Z</t>
  </si>
  <si>
    <t>us7000qawc</t>
  </si>
  <si>
    <t>2025-06-24T09:34:07.987Z</t>
  </si>
  <si>
    <t>us7000q8e5</t>
  </si>
  <si>
    <t>2025-06-24T09:04:15.157Z</t>
  </si>
  <si>
    <t>us7000q8dz</t>
  </si>
  <si>
    <t>2025-06-24T09:02:30.023Z</t>
  </si>
  <si>
    <t>us7000q8dy</t>
  </si>
  <si>
    <t>79 km W of Murghob, Tajikistan</t>
  </si>
  <si>
    <t>2025-06-24T06:36:22.389Z</t>
  </si>
  <si>
    <t>us7000q8d7</t>
  </si>
  <si>
    <t>2025-09-02T21:23:42.040Z</t>
  </si>
  <si>
    <t>21 km NE of Karakenja, Tajikistan</t>
  </si>
  <si>
    <t>2025-06-24T05:08:35.146Z</t>
  </si>
  <si>
    <t>us7000qaw3</t>
  </si>
  <si>
    <t>261 km SSE of Port Blair, India</t>
  </si>
  <si>
    <t>2025-06-23T22:27:40.364Z</t>
  </si>
  <si>
    <t>us7000qapz</t>
  </si>
  <si>
    <t>2025-09-02T21:23:46.040Z</t>
  </si>
  <si>
    <t>17 km NW of Meishan, China</t>
  </si>
  <si>
    <t>2025-06-23T18:07:43.713Z</t>
  </si>
  <si>
    <t>us7000q88y</t>
  </si>
  <si>
    <t>21 km SE of Katran, Kyrgyzstan</t>
  </si>
  <si>
    <t>2025-06-23T00:02:31.835Z</t>
  </si>
  <si>
    <t>us7000qap6</t>
  </si>
  <si>
    <t>26 km SSW of Pyay, Burma (Myanmar)</t>
  </si>
  <si>
    <t>2025-06-22T13:52:17.526Z</t>
  </si>
  <si>
    <t>us6000qlsi</t>
  </si>
  <si>
    <t>2025-09-02T21:23:40.040Z</t>
  </si>
  <si>
    <t>239 km S of Kashitashi, China</t>
  </si>
  <si>
    <t>2025-06-20T06:45:08.700Z</t>
  </si>
  <si>
    <t>us7000qag5</t>
  </si>
  <si>
    <t>2025-09-02T21:23:45.040Z</t>
  </si>
  <si>
    <t>109 km NNW of Daocheng, China</t>
  </si>
  <si>
    <t>2025-06-20T00:41:19.782Z</t>
  </si>
  <si>
    <t>us6000qlcx</t>
  </si>
  <si>
    <t>2025-09-02T21:23:38.040Z</t>
  </si>
  <si>
    <t>35 km ESE of Qarah BÄgh, Afghanistan</t>
  </si>
  <si>
    <t>2025-06-19T11:50:10.589Z</t>
  </si>
  <si>
    <t>us7000qa7z</t>
  </si>
  <si>
    <t>28 km ENE of Mawlaik, Burma (Myanmar)</t>
  </si>
  <si>
    <t>2025-06-17T16:49:05.834Z</t>
  </si>
  <si>
    <t>us6000qkux</t>
  </si>
  <si>
    <t>2025-08-22T20:26:03.040Z</t>
  </si>
  <si>
    <t>71 km SE of FarkhÄr, Afghanistan</t>
  </si>
  <si>
    <t>2025-06-17T14:26:03.716Z</t>
  </si>
  <si>
    <t>us7000q9ss</t>
  </si>
  <si>
    <t>2025-08-22T20:26:05.040Z</t>
  </si>
  <si>
    <t>29 km WSW of Meulaboh, Indonesia</t>
  </si>
  <si>
    <t>2025-06-17T13:45:23.357Z</t>
  </si>
  <si>
    <t>us6000qkte</t>
  </si>
  <si>
    <t>43 km ESE of Rasht, Tajikistan</t>
  </si>
  <si>
    <t>2025-06-17T09:53:07.068Z</t>
  </si>
  <si>
    <t>us6000qksj</t>
  </si>
  <si>
    <t>11 km W of Jurm, Afghanistan</t>
  </si>
  <si>
    <t>2025-06-17T06:32:57.278Z</t>
  </si>
  <si>
    <t>us7000q9sc</t>
  </si>
  <si>
    <t>44 km WNW of Khadan Khak, Pakistan</t>
  </si>
  <si>
    <t>2025-06-16T10:34:13.309Z</t>
  </si>
  <si>
    <t>us6000qkkm</t>
  </si>
  <si>
    <t>2025-08-22T20:26:02.040Z</t>
  </si>
  <si>
    <t>45 km E of FarkhÄr, Afghanistan</t>
  </si>
  <si>
    <t>2025-06-16T09:14:03.334Z</t>
  </si>
  <si>
    <t>us6000qkjz</t>
  </si>
  <si>
    <t>124 km SE of Port Blair, India</t>
  </si>
  <si>
    <t>2025-06-15T18:12:46.183Z</t>
  </si>
  <si>
    <t>us6000qkgm</t>
  </si>
  <si>
    <t>2025-08-22T20:26:01.040Z</t>
  </si>
  <si>
    <t>58 km E of Kalat, Pakistan</t>
  </si>
  <si>
    <t>2025-06-15T11:28:23.037Z</t>
  </si>
  <si>
    <t>us7000q9j8</t>
  </si>
  <si>
    <t>58 km SSW of Reuleuet, Indonesia</t>
  </si>
  <si>
    <t>2025-06-14T13:23:56.597Z</t>
  </si>
  <si>
    <t>us6000qkan</t>
  </si>
  <si>
    <t>56 km SSW of Turbat, Pakistan</t>
  </si>
  <si>
    <t>2025-06-14T11:32:05.319Z</t>
  </si>
  <si>
    <t>us6000qka3</t>
  </si>
  <si>
    <t>2025-08-22T20:26:00.040Z</t>
  </si>
  <si>
    <t>2025-06-12T16:58:30.394Z</t>
  </si>
  <si>
    <t>us6000qjv8</t>
  </si>
  <si>
    <t>2025-08-22T20:25:59.040Z</t>
  </si>
  <si>
    <t>107 km S of Gulâ€™cha, Kyrgyzstan</t>
  </si>
  <si>
    <t>2025-06-12T14:32:01.778Z</t>
  </si>
  <si>
    <t>us6000qjtp</t>
  </si>
  <si>
    <t>180 km SSW of Kharan, Pakistan</t>
  </si>
  <si>
    <t>2025-06-11T04:45:22.266Z</t>
  </si>
  <si>
    <t>us6000qjhm</t>
  </si>
  <si>
    <t>2025-08-22T20:25:58.040Z</t>
  </si>
  <si>
    <t>51 km SSW of Jurm, Afghanistan</t>
  </si>
  <si>
    <t>2025-06-10T22:28:43.815Z</t>
  </si>
  <si>
    <t>us6000qjg5</t>
  </si>
  <si>
    <t>2025-08-20T16:09:00.040Z</t>
  </si>
  <si>
    <t>71 km WSW of Gunungsitoli, Indonesia</t>
  </si>
  <si>
    <t>2025-06-10T09:26:51.988Z</t>
  </si>
  <si>
    <t>us7000q8qh</t>
  </si>
  <si>
    <t>2025-08-20T16:09:02.040Z</t>
  </si>
  <si>
    <t>2025-06-10T05:51:03.743Z</t>
  </si>
  <si>
    <t>us6000qjak</t>
  </si>
  <si>
    <t>2025-08-20T16:08:59.040Z</t>
  </si>
  <si>
    <t>36 km SE of Mawlaik, Burma (Myanmar)</t>
  </si>
  <si>
    <t>2025-06-10T05:28:25.324Z</t>
  </si>
  <si>
    <t>us6000qjah</t>
  </si>
  <si>
    <t>35 km ESE of Mawlaik, Burma (Myanmar)</t>
  </si>
  <si>
    <t>2025-06-10T02:05:40.528Z</t>
  </si>
  <si>
    <t>us6000qj9m</t>
  </si>
  <si>
    <t>124 km N of Lobuche, Nepal</t>
  </si>
  <si>
    <t>2025-06-09T23:31:14.893Z</t>
  </si>
  <si>
    <t>us6000qj94</t>
  </si>
  <si>
    <t>29 km N of Sarupathar, India</t>
  </si>
  <si>
    <t>2025-06-09T21:01:28.020Z</t>
  </si>
  <si>
    <t>us7000q8gy</t>
  </si>
  <si>
    <t>18 km SSW of Kyaukse, Burma (Myanmar)</t>
  </si>
  <si>
    <t>2025-06-09T03:14:45.163Z</t>
  </si>
  <si>
    <t>us6000qj3e</t>
  </si>
  <si>
    <t>68 km WSW of Pyay, Burma (Myanmar)</t>
  </si>
  <si>
    <t>2025-06-08T04:23:50.423Z</t>
  </si>
  <si>
    <t>us7000q87b</t>
  </si>
  <si>
    <t>2025-06-06T19:35:54.736Z</t>
  </si>
  <si>
    <t>us6000qiii</t>
  </si>
  <si>
    <t>2025-08-20T16:08:56.040Z</t>
  </si>
  <si>
    <t>19 km ESE of Khulm, Afghanistan</t>
  </si>
  <si>
    <t>2025-06-06T19:26:54.601Z</t>
  </si>
  <si>
    <t>us6000qiif</t>
  </si>
  <si>
    <t>31 km ESE of Khulm, Afghanistan</t>
  </si>
  <si>
    <t>2025-06-06T18:47:57.311Z</t>
  </si>
  <si>
    <t>us6000qlh4</t>
  </si>
  <si>
    <t>2025-08-20T16:09:01.040Z</t>
  </si>
  <si>
    <t>Xizang-Qinghai border region</t>
  </si>
  <si>
    <t>2025-06-05T20:50:10.389Z</t>
  </si>
  <si>
    <t>us6000qia3</t>
  </si>
  <si>
    <t>2025-06-05T13:44:55.909Z</t>
  </si>
  <si>
    <t>us6000qi4k</t>
  </si>
  <si>
    <t>2025-08-20T16:08:55.040Z</t>
  </si>
  <si>
    <t>141 km WNW of Sabang, Indonesia</t>
  </si>
  <si>
    <t>2025-06-05T04:45:14.189Z</t>
  </si>
  <si>
    <t>us6000qi2j</t>
  </si>
  <si>
    <t>37 km NNW of Sarupathar, India</t>
  </si>
  <si>
    <t>2025-06-04T20:31:55.417Z</t>
  </si>
  <si>
    <t>us6000qhzg</t>
  </si>
  <si>
    <t>21 km SSE of Jinhua, China</t>
  </si>
  <si>
    <t>2025-06-04T19:29:30.423Z</t>
  </si>
  <si>
    <t>us6000qhyi</t>
  </si>
  <si>
    <t>40 km SW of AshkÄsham, Afghanistan</t>
  </si>
  <si>
    <t>2025-06-03T23:13:06.818Z</t>
  </si>
  <si>
    <t>us6000qhtc</t>
  </si>
  <si>
    <t>2025-08-16T21:54:16.040Z</t>
  </si>
  <si>
    <t>2025-06-03T13:28:56.970Z</t>
  </si>
  <si>
    <t>us6000qhnw</t>
  </si>
  <si>
    <t>2025-08-16T21:54:15.040Z</t>
  </si>
  <si>
    <t>49 km SW of KÄ“ng Tung, Burma (Myanmar)</t>
  </si>
  <si>
    <t>2025-06-02T07:07:39.126Z</t>
  </si>
  <si>
    <t>us6000qher</t>
  </si>
  <si>
    <t>2025-08-16T21:54:14.040Z</t>
  </si>
  <si>
    <t>43 km NNE of Chiang Mai, Thailand</t>
  </si>
  <si>
    <t>2025-06-02T07:07:26.731Z</t>
  </si>
  <si>
    <t>us6000qhdm</t>
  </si>
  <si>
    <t>2025-08-16T21:54:13.040Z</t>
  </si>
  <si>
    <t>22 km SE of Rasht, Tajikistan</t>
  </si>
  <si>
    <t>2025-06-02T03:49:36.512Z</t>
  </si>
  <si>
    <t>us6000qhcd</t>
  </si>
  <si>
    <t>96 km N of Qamdo, China</t>
  </si>
  <si>
    <t>2025-06-01T17:09:11.195Z</t>
  </si>
  <si>
    <t>us6000qha2</t>
  </si>
  <si>
    <t>35 km SE of Rasht, Tajikistan</t>
  </si>
  <si>
    <t>2025-06-01T08:02:02.940Z</t>
  </si>
  <si>
    <t>us6000qh7q</t>
  </si>
  <si>
    <t>2025-08-16T21:54:12.040Z</t>
  </si>
  <si>
    <t>40 km N of Linqiong, China</t>
  </si>
  <si>
    <t>2025-06-01T07:48:42.031Z</t>
  </si>
  <si>
    <t>us6000qku6</t>
  </si>
  <si>
    <t>2025-08-16T21:54:19.040Z</t>
  </si>
  <si>
    <t>55 km NE of Jinghong, China</t>
  </si>
  <si>
    <t>2025-05-31T20:20:33.282Z</t>
  </si>
  <si>
    <t>us6000qh4x</t>
  </si>
  <si>
    <t>14 km NNE of Kunduz, Afghanistan</t>
  </si>
  <si>
    <t>2025-05-31T02:45:36.158Z</t>
  </si>
  <si>
    <t>us6000qh0s</t>
  </si>
  <si>
    <t>2025-08-16T21:54:11.040Z</t>
  </si>
  <si>
    <t>47 km NNE of PÄrÅ«n, Afghanistan</t>
  </si>
  <si>
    <t>2025-05-30T08:07:43.391Z</t>
  </si>
  <si>
    <t>us6000qgub</t>
  </si>
  <si>
    <t>2025-08-16T21:54:10.040Z</t>
  </si>
  <si>
    <t>2025-05-30T07:43:27.675Z</t>
  </si>
  <si>
    <t>us6000qk3p</t>
  </si>
  <si>
    <t>2025-08-16T21:54:18.040Z</t>
  </si>
  <si>
    <t>11 km N of Nyaungshwe, Burma (Myanmar)</t>
  </si>
  <si>
    <t>2025-05-29T23:36:09.309Z</t>
  </si>
  <si>
    <t>us6000qgsu</t>
  </si>
  <si>
    <t>2025-05-29T22:57:15.380Z</t>
  </si>
  <si>
    <t>us6000qgsj</t>
  </si>
  <si>
    <t>32 km S of Jurm, Afghanistan</t>
  </si>
  <si>
    <t>2025-05-29T10:36:55.830Z</t>
  </si>
  <si>
    <t>us6000qgmp</t>
  </si>
  <si>
    <t>38 km WSW of Taunsa, Pakistan</t>
  </si>
  <si>
    <t>2025-05-29T06:01:05.534Z</t>
  </si>
  <si>
    <t>us6000qgks</t>
  </si>
  <si>
    <t>34 km E of AynÃ­, Tajikistan</t>
  </si>
  <si>
    <t>2025-05-29T00:02:05.485Z</t>
  </si>
  <si>
    <t>us6000qgji</t>
  </si>
  <si>
    <t>2025-08-16T21:54:09.040Z</t>
  </si>
  <si>
    <t>66 km SE of Mawlaik, Burma (Myanmar)</t>
  </si>
  <si>
    <t>2025-05-28T13:15:51.308Z</t>
  </si>
  <si>
    <t>us6000qgem</t>
  </si>
  <si>
    <t>45 km SW of Jurm, Afghanistan</t>
  </si>
  <si>
    <t>2025-05-28T07:05:18.761Z</t>
  </si>
  <si>
    <t>us6000qjuc</t>
  </si>
  <si>
    <t>2025-08-16T21:54:17.040Z</t>
  </si>
  <si>
    <t>27 km ENE of Chitre, Nepal</t>
  </si>
  <si>
    <t>2025-05-28T04:53:53.928Z</t>
  </si>
  <si>
    <t>us6000qju8</t>
  </si>
  <si>
    <t>47 km SE of WÄngjing, India</t>
  </si>
  <si>
    <t>2025-05-27T20:24:28.119Z</t>
  </si>
  <si>
    <t>us6000qg9r</t>
  </si>
  <si>
    <t>2025-08-13T15:14:25.040Z</t>
  </si>
  <si>
    <t>8 km SE of MoirÄng, India</t>
  </si>
  <si>
    <t>2025-05-27T16:12:28.373Z</t>
  </si>
  <si>
    <t>us6000qjnr</t>
  </si>
  <si>
    <t>2025-08-13T15:14:29.040Z</t>
  </si>
  <si>
    <t>23 km WSW of Pakokku, Burma (Myanmar)</t>
  </si>
  <si>
    <t>2025-05-27T14:09:31.383Z</t>
  </si>
  <si>
    <t>us7000q1se</t>
  </si>
  <si>
    <t>2025-08-13T15:14:34.040Z</t>
  </si>
  <si>
    <t>43 km E of FarkhÄr, Afghanistan</t>
  </si>
  <si>
    <t>2025-05-27T11:24:36.290Z</t>
  </si>
  <si>
    <t>us6000qjnc</t>
  </si>
  <si>
    <t>19 km SSE of Meiktila, Burma (Myanmar)</t>
  </si>
  <si>
    <t>2025-05-26T22:13:55.884Z</t>
  </si>
  <si>
    <t>us6000qjkt</t>
  </si>
  <si>
    <t>2025-08-13T15:14:28.040Z</t>
  </si>
  <si>
    <t>44 km E of Shwebo, Burma (Myanmar)</t>
  </si>
  <si>
    <t>2025-05-25T03:44:26.398Z</t>
  </si>
  <si>
    <t>us7000q1cg</t>
  </si>
  <si>
    <t>2025-08-13T15:14:32.040Z</t>
  </si>
  <si>
    <t>63 km SE of FarkhÄr, Afghanistan</t>
  </si>
  <si>
    <t>2025-05-25T01:03:40.365Z</t>
  </si>
  <si>
    <t>us7000q1by</t>
  </si>
  <si>
    <t>22 km S of FarkhÄr, Afghanistan</t>
  </si>
  <si>
    <t>2025-05-23T18:58:54.833Z</t>
  </si>
  <si>
    <t>us6000qi7n</t>
  </si>
  <si>
    <t>89 km E of Falam, Burma (Myanmar)</t>
  </si>
  <si>
    <t>2025-05-23T03:57:24.467Z</t>
  </si>
  <si>
    <t>us7000q10f</t>
  </si>
  <si>
    <t>2025-08-13T15:14:30.040Z</t>
  </si>
  <si>
    <t>2025-05-22T22:51:20.253Z</t>
  </si>
  <si>
    <t>us7000q0z5</t>
  </si>
  <si>
    <t>54 km N of KhandÅ«d, Afghanistan</t>
  </si>
  <si>
    <t>2025-05-22T20:03:50.879Z</t>
  </si>
  <si>
    <t>us7000q0xq</t>
  </si>
  <si>
    <t>22 km NNW of DadeldhurÄ, Nepal</t>
  </si>
  <si>
    <t>2025-05-22T03:53:07.431Z</t>
  </si>
  <si>
    <t>us7000q0q4</t>
  </si>
  <si>
    <t>23 km SE of Rasht, Tajikistan</t>
  </si>
  <si>
    <t>2025-05-21T17:04:05.116Z</t>
  </si>
  <si>
    <t>us7000q0k5</t>
  </si>
  <si>
    <t>103 km SE of Padangsidempuan, Indonesia</t>
  </si>
  <si>
    <t>2025-05-21T14:21:16.769Z</t>
  </si>
  <si>
    <t>us7000q0jb</t>
  </si>
  <si>
    <t>2025-05-21T11:56:30.125Z</t>
  </si>
  <si>
    <t>us7000q0j3</t>
  </si>
  <si>
    <t>21 km NNE of Meiktila, Burma (Myanmar)</t>
  </si>
  <si>
    <t>2025-05-21T06:15:59.136Z</t>
  </si>
  <si>
    <t>us7000q0hy</t>
  </si>
  <si>
    <t>97 km NE of Khorugh, Tajikistan</t>
  </si>
  <si>
    <t>2025-05-20T16:29:56.404Z</t>
  </si>
  <si>
    <t>us7000q0dn</t>
  </si>
  <si>
    <t>2025-07-25T17:06:20.040Z</t>
  </si>
  <si>
    <t>78 km W of Zhaotong, China</t>
  </si>
  <si>
    <t>2025-05-20T10:16:31.403Z</t>
  </si>
  <si>
    <t>us7000q0aw</t>
  </si>
  <si>
    <t>42 km WNW of KhandÅ«d, Afghanistan</t>
  </si>
  <si>
    <t>2025-05-19T14:40:01.289Z</t>
  </si>
  <si>
    <t>us7000q05h</t>
  </si>
  <si>
    <t>2025-07-25T17:06:19.040Z</t>
  </si>
  <si>
    <t>26 km NW of PaghmÄn, Afghanistan</t>
  </si>
  <si>
    <t>2025-05-19T12:00:09.261Z</t>
  </si>
  <si>
    <t>us7000q057</t>
  </si>
  <si>
    <t>83 km NE of Lobuche, Nepal</t>
  </si>
  <si>
    <t>2025-05-19T08:04:18.926Z</t>
  </si>
  <si>
    <t>us7000q04f</t>
  </si>
  <si>
    <t>62 km WSW of Gunungsitoli, Indonesia</t>
  </si>
  <si>
    <t>2025-05-19T05:59:29.333Z</t>
  </si>
  <si>
    <t>us7000q044</t>
  </si>
  <si>
    <t>59 km WSW of Gunungsitoli, Indonesia</t>
  </si>
  <si>
    <t>2025-05-19T02:45:54.010Z</t>
  </si>
  <si>
    <t>us6000qhmn</t>
  </si>
  <si>
    <t>2025-07-25T17:06:13.040Z</t>
  </si>
  <si>
    <t>4 km N of Meulaboh, Indonesia</t>
  </si>
  <si>
    <t>2025-05-18T19:15:21.246Z</t>
  </si>
  <si>
    <t>us7000q025</t>
  </si>
  <si>
    <t>130 km SSE of Sittwe, Burma (Myanmar)</t>
  </si>
  <si>
    <t>2025-05-18T17:30:49.832Z</t>
  </si>
  <si>
    <t>us7000q01q</t>
  </si>
  <si>
    <t>2025-07-25T17:06:18.040Z</t>
  </si>
  <si>
    <t>277 km NNW of Nagqu, China</t>
  </si>
  <si>
    <t>2025-05-18T06:13:17.292Z</t>
  </si>
  <si>
    <t>us7000pzz5</t>
  </si>
  <si>
    <t>31 km S of Jurm, Afghanistan</t>
  </si>
  <si>
    <t>2025-05-17T21:20:15.090Z</t>
  </si>
  <si>
    <t>us7000pzwb</t>
  </si>
  <si>
    <t>2025-05-17T15:54:47.188Z</t>
  </si>
  <si>
    <t>us7000pzv3</t>
  </si>
  <si>
    <t>22 km SSW of Kyaukse, Burma (Myanmar)</t>
  </si>
  <si>
    <t>2025-05-17T10:56:31.693Z</t>
  </si>
  <si>
    <t>us7000pzub</t>
  </si>
  <si>
    <t>2025-07-25T17:06:17.040Z</t>
  </si>
  <si>
    <t>33 km ENE of NahrÄ«n, Afghanistan</t>
  </si>
  <si>
    <t>2025-05-16T17:26:16.664Z</t>
  </si>
  <si>
    <t>us6000qgvl</t>
  </si>
  <si>
    <t>20 km SSE of Reuleuet, Indonesia</t>
  </si>
  <si>
    <t>2025-05-16T11:37:11.565Z</t>
  </si>
  <si>
    <t>us7000pzjr</t>
  </si>
  <si>
    <t>2025-07-25T17:06:16.040Z</t>
  </si>
  <si>
    <t>157 km NNE of Darya Boyi, China</t>
  </si>
  <si>
    <t>2025-05-16T04:17:21.531Z</t>
  </si>
  <si>
    <t>us7000pzim</t>
  </si>
  <si>
    <t>27 km S of MÆ°á»ng Lay, Vietnam</t>
  </si>
  <si>
    <t>2025-05-16T01:00:08.958Z</t>
  </si>
  <si>
    <t>us7000pzi1</t>
  </si>
  <si>
    <t>23 km WNW of Zhonghe, China</t>
  </si>
  <si>
    <t>2025-05-15T17:36:30.480Z</t>
  </si>
  <si>
    <t>us6000qgpq</t>
  </si>
  <si>
    <t>59 km S of Sinabang, Indonesia</t>
  </si>
  <si>
    <t>2025-05-14T10:30:41.591Z</t>
  </si>
  <si>
    <t>us6000qgly</t>
  </si>
  <si>
    <t>2025-07-25T17:06:12.040Z</t>
  </si>
  <si>
    <t>84 km E of WÄngjing, India</t>
  </si>
  <si>
    <t>2025-05-14T10:02:12.390Z</t>
  </si>
  <si>
    <t>us7000pz5l</t>
  </si>
  <si>
    <t>2025-07-25T17:06:14.040Z</t>
  </si>
  <si>
    <t>32 km WNW of Zhob, Pakistan</t>
  </si>
  <si>
    <t>2025-05-13T16:48:40.737Z</t>
  </si>
  <si>
    <t>us7000pyzr</t>
  </si>
  <si>
    <t>2025-07-24T21:30:16.040Z</t>
  </si>
  <si>
    <t>2025-05-13T12:14:16.967Z</t>
  </si>
  <si>
    <t>us7000pyyy</t>
  </si>
  <si>
    <t>40 km SSW of Jurm, Afghanistan</t>
  </si>
  <si>
    <t>2025-05-13T00:01:57.815Z</t>
  </si>
  <si>
    <t>us7000pyxb</t>
  </si>
  <si>
    <t>181 km E of Qamdo, China</t>
  </si>
  <si>
    <t>2025-05-12T07:56:23.370Z</t>
  </si>
  <si>
    <t>us7000pysi</t>
  </si>
  <si>
    <t>2025-07-24T21:30:15.040Z</t>
  </si>
  <si>
    <t>13 km NNW of Kalat, Pakistan</t>
  </si>
  <si>
    <t>2025-05-12T03:09:39.355Z</t>
  </si>
  <si>
    <t>us7000pyrf</t>
  </si>
  <si>
    <t>43 km SW of Padangsidempuan, Indonesia</t>
  </si>
  <si>
    <t>2025-05-11T21:11:22.060Z</t>
  </si>
  <si>
    <t>us7000pyq7</t>
  </si>
  <si>
    <t>2025-07-24T21:30:14.040Z</t>
  </si>
  <si>
    <t>126 km W of Rikaze, China</t>
  </si>
  <si>
    <t>2025-05-11T12:33:20.829Z</t>
  </si>
  <si>
    <t>us7000pyne</t>
  </si>
  <si>
    <t>45 km ESE of FarkhÄr, Afghanistan</t>
  </si>
  <si>
    <t>2025-05-11T08:57:43.494Z</t>
  </si>
  <si>
    <t>us7000pyjn</t>
  </si>
  <si>
    <t>19 km ENE of Blangpidie, Indonesia</t>
  </si>
  <si>
    <t>2025-05-11T02:36:10.218Z</t>
  </si>
  <si>
    <t>us7000pyhz</t>
  </si>
  <si>
    <t>31 km ESE of Jurm, Afghanistan</t>
  </si>
  <si>
    <t>2025-05-10T05:08:00.663Z</t>
  </si>
  <si>
    <t>us7000pydu</t>
  </si>
  <si>
    <t>2025-07-24T21:30:13.040Z</t>
  </si>
  <si>
    <t>2025-05-09T10:05:47.991Z</t>
  </si>
  <si>
    <t>us7000py6l</t>
  </si>
  <si>
    <t>2025-07-24T21:30:12.040Z</t>
  </si>
  <si>
    <t>57 km E of Khorugh, Tajikistan</t>
  </si>
  <si>
    <t>2025-05-09T08:37:30.433Z</t>
  </si>
  <si>
    <t>us7000py69</t>
  </si>
  <si>
    <t>15 km SE of Meiktila, Burma (Myanmar)</t>
  </si>
  <si>
    <t>2025-05-09T01:41:59.677Z</t>
  </si>
  <si>
    <t>us7000py51</t>
  </si>
  <si>
    <t>2025-05-08T13:50:18.728Z</t>
  </si>
  <si>
    <t>us7000pxy6</t>
  </si>
  <si>
    <t>2025-07-24T21:30:11.040Z</t>
  </si>
  <si>
    <t>2025-05-08T02:55:02.415Z</t>
  </si>
  <si>
    <t>us7000pxva</t>
  </si>
  <si>
    <t>22 km E of Rasht, Tajikistan</t>
  </si>
  <si>
    <t>2025-05-07T07:09:08.006Z</t>
  </si>
  <si>
    <t>us7000pxne</t>
  </si>
  <si>
    <t>2025-07-24T21:30:10.040Z</t>
  </si>
  <si>
    <t>50 km SSW of Gunungsitoli, Indonesia</t>
  </si>
  <si>
    <t>2025-05-06T08:08:28.011Z</t>
  </si>
  <si>
    <t>us7000pxg8</t>
  </si>
  <si>
    <t>2025-07-12T16:30:47.040Z</t>
  </si>
  <si>
    <t>101 km ESE of Kyzyl-Eshme, Kyrgyzstan</t>
  </si>
  <si>
    <t>2025-05-05T14:10:57.930Z</t>
  </si>
  <si>
    <t>us7000px93</t>
  </si>
  <si>
    <t>2025-07-12T16:30:46.040Z</t>
  </si>
  <si>
    <t>62 km E of Khorugh, Tajikistan</t>
  </si>
  <si>
    <t>2025-05-05T10:30:05.144Z</t>
  </si>
  <si>
    <t>us7000px8e</t>
  </si>
  <si>
    <t>67 km ESE of KhandÅ«d, Afghanistan</t>
  </si>
  <si>
    <t>2025-05-05T06:11:14.116Z</t>
  </si>
  <si>
    <t>us7000px78</t>
  </si>
  <si>
    <t>2025-07-12T16:30:45.040Z</t>
  </si>
  <si>
    <t>44 km WNW of KhandÅ«d, Afghanistan</t>
  </si>
  <si>
    <t>2025-05-04T23:33:15.714Z</t>
  </si>
  <si>
    <t>us7000px5u</t>
  </si>
  <si>
    <t>22 km NNE of Shwebo, Burma (Myanmar)</t>
  </si>
  <si>
    <t>2025-05-04T22:20:57.180Z</t>
  </si>
  <si>
    <t>us7000px5f</t>
  </si>
  <si>
    <t>26 km E of Karakenja, Tajikistan</t>
  </si>
  <si>
    <t>2025-05-03T07:54:07.831Z</t>
  </si>
  <si>
    <t>us7000pwux</t>
  </si>
  <si>
    <t>2025-07-12T16:30:43.040Z</t>
  </si>
  <si>
    <t>2025-05-03T07:50:35.005Z</t>
  </si>
  <si>
    <t>us7000pwuv</t>
  </si>
  <si>
    <t>24 km SSE of Jurm, Afghanistan</t>
  </si>
  <si>
    <t>2025-05-02T18:26:02.824Z</t>
  </si>
  <si>
    <t>us7000pzmx</t>
  </si>
  <si>
    <t>2025-07-12T16:30:49.040Z</t>
  </si>
  <si>
    <t>84 km E of Leh, India</t>
  </si>
  <si>
    <t>2025-05-02T14:51:03.654Z</t>
  </si>
  <si>
    <t>us7000pwle</t>
  </si>
  <si>
    <t>2025-07-12T16:30:42.040Z</t>
  </si>
  <si>
    <t>7 km WNW of BÄzÄrak, Afghanistan</t>
  </si>
  <si>
    <t>2025-04-29T08:43:51.090Z</t>
  </si>
  <si>
    <t>us7000pzd6</t>
  </si>
  <si>
    <t>2025-07-11T15:46:26.040Z</t>
  </si>
  <si>
    <t>46 km NNE of Shwebo, Burma (Myanmar)</t>
  </si>
  <si>
    <t>2025-04-29T08:20:32.462Z</t>
  </si>
  <si>
    <t>us7000pzd5</t>
  </si>
  <si>
    <t>2025-04-29T08:17:23.297Z</t>
  </si>
  <si>
    <t>us7000pvry</t>
  </si>
  <si>
    <t>2025-07-11T15:46:23.040Z</t>
  </si>
  <si>
    <t>2025-04-28T11:00:13.739Z</t>
  </si>
  <si>
    <t>us7000pvip</t>
  </si>
  <si>
    <t>2025-07-11T15:46:22.040Z</t>
  </si>
  <si>
    <t>143 km N of Lobuche, Nepal</t>
  </si>
  <si>
    <t>2025-04-28T03:39:25.294Z</t>
  </si>
  <si>
    <t>us7000pvhl</t>
  </si>
  <si>
    <t>153 km N of Bamboo Flat, India</t>
  </si>
  <si>
    <t>2025-04-28T01:27:59.270Z</t>
  </si>
  <si>
    <t>us7000pvha</t>
  </si>
  <si>
    <t>43 km S of Nay Pyi Taw, Burma (Myanmar)</t>
  </si>
  <si>
    <t>2025-04-27T12:03:35.552Z</t>
  </si>
  <si>
    <t>us7000pve9</t>
  </si>
  <si>
    <t>2025-07-11T15:46:21.040Z</t>
  </si>
  <si>
    <t>30 km SSW of QarqÄ«n, Afghanistan</t>
  </si>
  <si>
    <t>2025-04-27T07:20:19.587Z</t>
  </si>
  <si>
    <t>us7000pz00</t>
  </si>
  <si>
    <t>2025-07-11T15:46:25.040Z</t>
  </si>
  <si>
    <t>42 km SSW of Khorugh, Tajikistan</t>
  </si>
  <si>
    <t>2025-04-27T07:18:00.852Z</t>
  </si>
  <si>
    <t>us7000pvcr</t>
  </si>
  <si>
    <t>39 km SSW of Jurm, Afghanistan</t>
  </si>
  <si>
    <t>2025-04-27T02:23:38.028Z</t>
  </si>
  <si>
    <t>us7000pvbe</t>
  </si>
  <si>
    <t>68 km NW of Sabang, Indonesia</t>
  </si>
  <si>
    <t>2025-04-26T23:58:51.226Z</t>
  </si>
  <si>
    <t>us7000pvan</t>
  </si>
  <si>
    <t>10 km WSW of Shahritus, Tajikistan</t>
  </si>
  <si>
    <t>2025-04-26T18:59:09.288Z</t>
  </si>
  <si>
    <t>us7000pyvg</t>
  </si>
  <si>
    <t>58 km SW of Gunungsitoli, Indonesia</t>
  </si>
  <si>
    <t>2025-04-26T11:50:13.463Z</t>
  </si>
  <si>
    <t>us7000pv82</t>
  </si>
  <si>
    <t>31 km NNE of Jurm, Afghanistan</t>
  </si>
  <si>
    <t>2025-04-26T10:36:14.450Z</t>
  </si>
  <si>
    <t>us7000pv7x</t>
  </si>
  <si>
    <t>66 km NNW of PÄrÅ«n, Afghanistan</t>
  </si>
  <si>
    <t>2025-04-26T10:10:29.829Z</t>
  </si>
  <si>
    <t>us7000pyv2</t>
  </si>
  <si>
    <t>48 km ESE of Zhob, Pakistan</t>
  </si>
  <si>
    <t>2025-04-26T04:21:49.088Z</t>
  </si>
  <si>
    <t>us7000pv6f</t>
  </si>
  <si>
    <t>2025-07-11T15:46:20.040Z</t>
  </si>
  <si>
    <t>171 km E of Qamdo, China</t>
  </si>
  <si>
    <t>2025-04-25T11:34:08.561Z</t>
  </si>
  <si>
    <t>us7000pv02</t>
  </si>
  <si>
    <t>51 km S of Jurm, Afghanistan</t>
  </si>
  <si>
    <t>2025-04-25T03:49:00.227Z</t>
  </si>
  <si>
    <t>us7000py9z</t>
  </si>
  <si>
    <t>176 km SW of Dalbandin, Pakistan</t>
  </si>
  <si>
    <t>2025-04-23T21:42:51.307Z</t>
  </si>
  <si>
    <t>us7000pulj</t>
  </si>
  <si>
    <t>2025-07-11T15:46:19.040Z</t>
  </si>
  <si>
    <t>34 km E of Rasht, Tajikistan</t>
  </si>
  <si>
    <t>2025-04-23T16:09:01.885Z</t>
  </si>
  <si>
    <t>us7000puj0</t>
  </si>
  <si>
    <t>17 km SE of Jinhua, China</t>
  </si>
  <si>
    <t>2025-04-23T04:27:38.520Z</t>
  </si>
  <si>
    <t>us7000pueh</t>
  </si>
  <si>
    <t>2025-07-11T15:46:18.040Z</t>
  </si>
  <si>
    <t>66 km W of Banda Aceh, Indonesia</t>
  </si>
  <si>
    <t>2025-04-22T17:56:13.614Z</t>
  </si>
  <si>
    <t>us7000pubm</t>
  </si>
  <si>
    <t>2025-06-27T00:34:52.040Z</t>
  </si>
  <si>
    <t>72 km SE of Diplo, Pakistan</t>
  </si>
  <si>
    <t>2025-04-22T05:04:19.325Z</t>
  </si>
  <si>
    <t>us7000pu4t</t>
  </si>
  <si>
    <t>2025-06-27T00:34:48.040Z</t>
  </si>
  <si>
    <t>19 km E of Rasht, Tajikistan</t>
  </si>
  <si>
    <t>2025-04-21T11:04:15.977Z</t>
  </si>
  <si>
    <t>us6000q7ja</t>
  </si>
  <si>
    <t>2025-06-27T00:34:43.040Z</t>
  </si>
  <si>
    <t>33 km SE of Rasht, Tajikistan</t>
  </si>
  <si>
    <t>2025-04-21T06:17:08.116Z</t>
  </si>
  <si>
    <t>us6000q7hp</t>
  </si>
  <si>
    <t>2025-06-27T00:34:42.040Z</t>
  </si>
  <si>
    <t>16 km S of Yovon, Tajikistan</t>
  </si>
  <si>
    <t>2025-04-21T01:07:50.979Z</t>
  </si>
  <si>
    <t>us6000q7ge</t>
  </si>
  <si>
    <t>169 km NE of Nagqu, China</t>
  </si>
  <si>
    <t>2025-04-21T00:03:23.936Z</t>
  </si>
  <si>
    <t>us6000q7gc</t>
  </si>
  <si>
    <t>136 km N of Lobuche, Nepal</t>
  </si>
  <si>
    <t>2025-04-20T20:34:33.019Z</t>
  </si>
  <si>
    <t>us6000q7fh</t>
  </si>
  <si>
    <t>2025-06-27T00:34:41.040Z</t>
  </si>
  <si>
    <t>36 km ESE of Rasht, Tajikistan</t>
  </si>
  <si>
    <t>2025-04-20T20:20:33.555Z</t>
  </si>
  <si>
    <t>us6000q7fe</t>
  </si>
  <si>
    <t>2025-06-27T00:34:40.040Z</t>
  </si>
  <si>
    <t>32 km ESE of Rasht, Tajikistan</t>
  </si>
  <si>
    <t>2025-04-19T10:22:06.502Z</t>
  </si>
  <si>
    <t>us6000q77e</t>
  </si>
  <si>
    <t>2025-06-27T00:34:31.040Z</t>
  </si>
  <si>
    <t>40 km ESE of Rasht, Tajikistan</t>
  </si>
  <si>
    <t>2025-04-19T06:47:55.932Z</t>
  </si>
  <si>
    <t>us6000q76g</t>
  </si>
  <si>
    <t>2025-06-27T00:34:30.040Z</t>
  </si>
  <si>
    <t>58 km SSW of AshkÄsham, Afghanistan</t>
  </si>
  <si>
    <t>2025-04-18T18:01:22.215Z</t>
  </si>
  <si>
    <t>us6000q72i</t>
  </si>
  <si>
    <t>2025-06-27T00:34:26.040Z</t>
  </si>
  <si>
    <t>1 km WNW of Yamethin, Burma (Myanmar)</t>
  </si>
  <si>
    <t>2025-04-18T04:52:16.516Z</t>
  </si>
  <si>
    <t>us7000pwna</t>
  </si>
  <si>
    <t>2025-06-27T00:35:01.040Z</t>
  </si>
  <si>
    <t>31 km NE of Sibolga, Indonesia</t>
  </si>
  <si>
    <t>2025-04-17T21:27:43.108Z</t>
  </si>
  <si>
    <t>us6000q6w6</t>
  </si>
  <si>
    <t>2025-06-27T00:34:20.040Z</t>
  </si>
  <si>
    <t>44 km ENE of Shwebo, Burma (Myanmar)</t>
  </si>
  <si>
    <t>2025-04-17T06:32:34.457Z</t>
  </si>
  <si>
    <t>us6000q6pf</t>
  </si>
  <si>
    <t>2025-06-27T00:34:17.040Z</t>
  </si>
  <si>
    <t>7 km NNE of Mandalay, Burma (Myanmar)</t>
  </si>
  <si>
    <t>2025-04-16T21:19:27.632Z</t>
  </si>
  <si>
    <t>us6000q6m1</t>
  </si>
  <si>
    <t>2025-06-27T00:34:15.040Z</t>
  </si>
  <si>
    <t>34 km W of Sinabang, Indonesia</t>
  </si>
  <si>
    <t>2025-04-16T19:21:01.028Z</t>
  </si>
  <si>
    <t>us6000q6l4</t>
  </si>
  <si>
    <t>2025-06-27T00:34:13.040Z</t>
  </si>
  <si>
    <t>2025-04-16T13:29:19.749Z</t>
  </si>
  <si>
    <t>us6000q6fr</t>
  </si>
  <si>
    <t>2025-06-27T00:34:11.040Z</t>
  </si>
  <si>
    <t>48 km SSE of FarkhÄr, Afghanistan</t>
  </si>
  <si>
    <t>2025-04-16T04:46:23.129Z</t>
  </si>
  <si>
    <t>us7000pw6m</t>
  </si>
  <si>
    <t>2025-06-27T00:34:55.040Z</t>
  </si>
  <si>
    <t>18 km ENE of Meiktila, Burma (Myanmar)</t>
  </si>
  <si>
    <t>2025-04-16T01:13:47.853Z</t>
  </si>
  <si>
    <t>us7000pw5n</t>
  </si>
  <si>
    <t>2025-06-27T00:34:53.040Z</t>
  </si>
  <si>
    <t>31 km SE of Surab, Pakistan</t>
  </si>
  <si>
    <t>2025-04-15T23:28:31.072Z</t>
  </si>
  <si>
    <t>us7000pw58</t>
  </si>
  <si>
    <t>2025-06-14T18:26:48.040Z</t>
  </si>
  <si>
    <t>80 km SSE of FarkhÄr, Afghanistan</t>
  </si>
  <si>
    <t>2025-04-15T23:13:59.048Z</t>
  </si>
  <si>
    <t>us6000q6c3</t>
  </si>
  <si>
    <t>2025-06-14T18:26:44.040Z</t>
  </si>
  <si>
    <t>2025-04-15T22:20:34.826Z</t>
  </si>
  <si>
    <t>us6000q6bv</t>
  </si>
  <si>
    <t>89 km NE of KhÄÌƒdbÄriÌ‡Ì„, Nepal</t>
  </si>
  <si>
    <t>2025-04-15T15:07:40.371Z</t>
  </si>
  <si>
    <t>us6000q65m</t>
  </si>
  <si>
    <t>32 km ENE of Khorugh, Tajikistan</t>
  </si>
  <si>
    <t>2025-04-14T00:44:57.486Z</t>
  </si>
  <si>
    <t>us6000q5vs</t>
  </si>
  <si>
    <t>2025-06-14T18:26:43.040Z</t>
  </si>
  <si>
    <t>18 km SSE of Rasht, Tajikistan</t>
  </si>
  <si>
    <t>2025-04-13T20:02:29.684Z</t>
  </si>
  <si>
    <t>us6000q5tq</t>
  </si>
  <si>
    <t>2025-06-14T18:26:42.040Z</t>
  </si>
  <si>
    <t>20 km S of Taungdwingyi, Burma (Myanmar)</t>
  </si>
  <si>
    <t>2025-04-13T17:11:44.318Z</t>
  </si>
  <si>
    <t>us6000q5t4</t>
  </si>
  <si>
    <t>34 km SE of Rasht, Tajikistan</t>
  </si>
  <si>
    <t>2025-04-13T14:34:26.702Z</t>
  </si>
  <si>
    <t>us6000q5sa</t>
  </si>
  <si>
    <t>2025-04-13T13:45:57.535Z</t>
  </si>
  <si>
    <t>us6000q5s2</t>
  </si>
  <si>
    <t>158 km ESE of Nagqu, China</t>
  </si>
  <si>
    <t>2025-04-13T07:14:17.475Z</t>
  </si>
  <si>
    <t>us6000q5r0</t>
  </si>
  <si>
    <t>28 km ESE of Rasht, Tajikistan</t>
  </si>
  <si>
    <t>2025-04-13T05:06:07.958Z</t>
  </si>
  <si>
    <t>us6000q5qi</t>
  </si>
  <si>
    <t>33 km ESE of Rasht, Tajikistan</t>
  </si>
  <si>
    <t>2025-04-13T04:24:00.966Z</t>
  </si>
  <si>
    <t>us6000q5q8</t>
  </si>
  <si>
    <t>2025-06-14T18:26:37.040Z</t>
  </si>
  <si>
    <t>42 km ESE of Rasht, Tajikistan</t>
  </si>
  <si>
    <t>2025-04-13T02:24:57.717Z</t>
  </si>
  <si>
    <t>us6000q5ps</t>
  </si>
  <si>
    <t>41 km S of Kyaukse, Burma (Myanmar)</t>
  </si>
  <si>
    <t>2025-04-12T07:30:58.164Z</t>
  </si>
  <si>
    <t>us6000q5ld</t>
  </si>
  <si>
    <t>2025-06-14T18:26:41.040Z</t>
  </si>
  <si>
    <t>10 km SE of Hazro City, Pakistan</t>
  </si>
  <si>
    <t>2025-04-11T14:17:30.020Z</t>
  </si>
  <si>
    <t>us6000q5e2</t>
  </si>
  <si>
    <t>2025-06-14T18:26:40.040Z</t>
  </si>
  <si>
    <t>26 km N of Nay Pyi Taw, Burma (Myanmar)</t>
  </si>
  <si>
    <t>2025-04-11T10:52:56.066Z</t>
  </si>
  <si>
    <t>us6000q5cs</t>
  </si>
  <si>
    <t>23 km N of RÄnÄ«r BÄzÄr, India</t>
  </si>
  <si>
    <t>2025-04-11T09:57:27.484Z</t>
  </si>
  <si>
    <t>us6000q5cj</t>
  </si>
  <si>
    <t>2025-04-11T04:58:56.520Z</t>
  </si>
  <si>
    <t>us7000putd</t>
  </si>
  <si>
    <t>2025-06-14T18:26:45.040Z</t>
  </si>
  <si>
    <t>26 km ENE of Meiktila, Burma (Myanmar)</t>
  </si>
  <si>
    <t>2025-04-11T04:29:28.671Z</t>
  </si>
  <si>
    <t>us6000q5b0</t>
  </si>
  <si>
    <t>20 km ENE of Meiktila, Burma (Myanmar)</t>
  </si>
  <si>
    <t>2025-04-11T02:32:19.883Z</t>
  </si>
  <si>
    <t>us7000pus6</t>
  </si>
  <si>
    <t>17 km WNW of Taungoo, Burma (Myanmar)</t>
  </si>
  <si>
    <t>2025-04-11T00:09:44.996Z</t>
  </si>
  <si>
    <t>us7000pus1</t>
  </si>
  <si>
    <t>181 km WSW of Banda Aceh, Indonesia</t>
  </si>
  <si>
    <t>2025-04-10T16:17:58.886Z</t>
  </si>
  <si>
    <t>us6000q575</t>
  </si>
  <si>
    <t>17 km S of Sagaing, Burma (Myanmar)</t>
  </si>
  <si>
    <t>2025-04-10T13:35:18.852Z</t>
  </si>
  <si>
    <t>us6000q548</t>
  </si>
  <si>
    <t>2025-06-14T18:26:39.040Z</t>
  </si>
  <si>
    <t>159 km NE of Thang, India</t>
  </si>
  <si>
    <t>2025-04-10T05:12:27.380Z</t>
  </si>
  <si>
    <t>us6000q522</t>
  </si>
  <si>
    <t>115 km N of Lobuche, Nepal</t>
  </si>
  <si>
    <t>2025-04-09T15:59:18.014Z</t>
  </si>
  <si>
    <t>us6000q4xc</t>
  </si>
  <si>
    <t>2025-06-14T18:26:38.040Z</t>
  </si>
  <si>
    <t>7 km NNE of Sagaing, Burma (Myanmar)</t>
  </si>
  <si>
    <t>2025-04-09T14:40:17.442Z</t>
  </si>
  <si>
    <t>us6000q4x4</t>
  </si>
  <si>
    <t>27 km SW of Kyaukse, Burma (Myanmar)</t>
  </si>
  <si>
    <t>2025-04-09T07:58:17.271Z</t>
  </si>
  <si>
    <t>us6000q4vy</t>
  </si>
  <si>
    <t>30 km NE of Shwebo, Burma (Myanmar)</t>
  </si>
  <si>
    <t>2025-04-08T06:25:06.570Z</t>
  </si>
  <si>
    <t>us7000pu8y</t>
  </si>
  <si>
    <t>2025-06-09T13:38:49.040Z</t>
  </si>
  <si>
    <t>18 km N of Sibolga, Indonesia</t>
  </si>
  <si>
    <t>2025-04-08T05:19:01.212Z</t>
  </si>
  <si>
    <t>us7000pu8u</t>
  </si>
  <si>
    <t>2025-04-07T21:48:24.098Z</t>
  </si>
  <si>
    <t>us6000q6tu</t>
  </si>
  <si>
    <t>2025-06-09T13:38:48.040Z</t>
  </si>
  <si>
    <t>38 km NE of Meiktila, Burma (Myanmar)</t>
  </si>
  <si>
    <t>2025-04-07T19:49:20.552Z</t>
  </si>
  <si>
    <t>us6000q4lv</t>
  </si>
  <si>
    <t>2025-06-09T13:38:43.040Z</t>
  </si>
  <si>
    <t>64 km SE of Sinabang, Indonesia</t>
  </si>
  <si>
    <t>2025-04-07T06:26:05.130Z</t>
  </si>
  <si>
    <t>us6000q4hb</t>
  </si>
  <si>
    <t>297 km NNE of Burang, China</t>
  </si>
  <si>
    <t>2025-04-06T22:44:50.713Z</t>
  </si>
  <si>
    <t>us6000q4fw</t>
  </si>
  <si>
    <t>2025-04-06T02:51:39.152Z</t>
  </si>
  <si>
    <t>us6000q6rl</t>
  </si>
  <si>
    <t>120 km NNE of Lobuche, Nepal</t>
  </si>
  <si>
    <t>2025-04-04T15:25:24.663Z</t>
  </si>
  <si>
    <t>us6000q3ye</t>
  </si>
  <si>
    <t>2025-06-09T13:38:40.040Z</t>
  </si>
  <si>
    <t>9 km WSW of Kyaukse, Burma (Myanmar)</t>
  </si>
  <si>
    <t>2025-04-04T14:25:23.708Z</t>
  </si>
  <si>
    <t>us6000q66t</t>
  </si>
  <si>
    <t>2025-06-09T13:38:45.040Z</t>
  </si>
  <si>
    <t>14 km ENE of Dailekh, Nepal</t>
  </si>
  <si>
    <t>2025-04-04T14:22:50.277Z</t>
  </si>
  <si>
    <t>us6000q3xs</t>
  </si>
  <si>
    <t>35 km SSW of Jumla, Nepal</t>
  </si>
  <si>
    <t>2025-04-03T03:28:02.800Z</t>
  </si>
  <si>
    <t>us6000q5yk</t>
  </si>
  <si>
    <t>167 km SW of Muxihe, China</t>
  </si>
  <si>
    <t>2025-04-02T23:13:09.295Z</t>
  </si>
  <si>
    <t>us6000q3nd</t>
  </si>
  <si>
    <t>2025-06-09T13:38:39.040Z</t>
  </si>
  <si>
    <t>6 km S of Mandalay, Burma (Myanmar)</t>
  </si>
  <si>
    <t>2025-04-02T16:27:12.366Z</t>
  </si>
  <si>
    <t>us7000ppgb</t>
  </si>
  <si>
    <t>85 km S of Pyapon, Burma (Myanmar)</t>
  </si>
  <si>
    <t>2025-04-02T10:45:05.983Z</t>
  </si>
  <si>
    <t>us7000ppf6</t>
  </si>
  <si>
    <t>20 km E of Meiktila, Burma (Myanmar)</t>
  </si>
  <si>
    <t>2025-04-02T03:47:10.784Z</t>
  </si>
  <si>
    <t>us6000q5fg</t>
  </si>
  <si>
    <t>97 km NW of Mogok, Burma (Myanmar)</t>
  </si>
  <si>
    <t>2025-04-02T00:22:03.610Z</t>
  </si>
  <si>
    <t>us7000ppd7</t>
  </si>
  <si>
    <t>98 km SE of Blangpidie, Indonesia</t>
  </si>
  <si>
    <t>2025-04-02T00:19:26.396Z</t>
  </si>
  <si>
    <t>us7000ppd4</t>
  </si>
  <si>
    <t>68 km NNE of Lobuche, Nepal</t>
  </si>
  <si>
    <t>2025-04-01T23:23:04.397Z</t>
  </si>
  <si>
    <t>us7000ppcq</t>
  </si>
  <si>
    <t>2025-06-06T21:12:30.040Z</t>
  </si>
  <si>
    <t>2025-04-01T21:29:05.242Z</t>
  </si>
  <si>
    <t>us7000ppbx</t>
  </si>
  <si>
    <t>34 km WSW of Gulishah Kach, Pakistan</t>
  </si>
  <si>
    <t>2025-04-01T15:27:40.823Z</t>
  </si>
  <si>
    <t>us7000pp91</t>
  </si>
  <si>
    <t>35 km N of Nay Pyi Taw, Burma (Myanmar)</t>
  </si>
  <si>
    <t>2025-04-01T12:08:32.333Z</t>
  </si>
  <si>
    <t>us7000pp84</t>
  </si>
  <si>
    <t>2025-06-06T21:12:29.040Z</t>
  </si>
  <si>
    <t>40 km NE of Thang, India</t>
  </si>
  <si>
    <t>2025-04-01T11:01:47.444Z</t>
  </si>
  <si>
    <t>us7000pp7z</t>
  </si>
  <si>
    <t>15 km NW of Mandalay, Burma (Myanmar)</t>
  </si>
  <si>
    <t>2025-04-01T09:34:44.713Z</t>
  </si>
  <si>
    <t>us6000q5eb</t>
  </si>
  <si>
    <t>2025-06-06T21:12:23.040Z</t>
  </si>
  <si>
    <t>2025-03-31T23:26:29.923Z</t>
  </si>
  <si>
    <t>us7000pp5b</t>
  </si>
  <si>
    <t>59 km E of Khorugh, Tajikistan</t>
  </si>
  <si>
    <t>2025-03-31T19:11:09.828Z</t>
  </si>
  <si>
    <t>us7000pp3w</t>
  </si>
  <si>
    <t>9 km W of Mandalay, Burma (Myanmar)</t>
  </si>
  <si>
    <t>2025-03-31T16:57:08.300Z</t>
  </si>
  <si>
    <t>us6000q56e</t>
  </si>
  <si>
    <t>25 km N of Ambarita, Indonesia</t>
  </si>
  <si>
    <t>2025-03-31T12:12:21.290Z</t>
  </si>
  <si>
    <t>us6000q565</t>
  </si>
  <si>
    <t>9 km NW of Mandalay, Burma (Myanmar)</t>
  </si>
  <si>
    <t>2025-03-31T11:10:35.359Z</t>
  </si>
  <si>
    <t>us7000pp0f</t>
  </si>
  <si>
    <t>55 km ESE of Uthal, Pakistan</t>
  </si>
  <si>
    <t>2025-03-31T06:13:59.156Z</t>
  </si>
  <si>
    <t>us6000q55w</t>
  </si>
  <si>
    <t>2025-06-06T21:12:22.040Z</t>
  </si>
  <si>
    <t>2025-03-31T05:47:41.983Z</t>
  </si>
  <si>
    <t>us6000q55v</t>
  </si>
  <si>
    <t>28 km S of Shwebo, Burma (Myanmar)</t>
  </si>
  <si>
    <t>2025-03-31T05:17:31.336Z</t>
  </si>
  <si>
    <t>us6000q55u</t>
  </si>
  <si>
    <t>12 km NW of Mandalay, Burma (Myanmar)</t>
  </si>
  <si>
    <t>2025-03-31T03:54:01.091Z</t>
  </si>
  <si>
    <t>us6000q56x</t>
  </si>
  <si>
    <t>210 km SE of Port Blair, India</t>
  </si>
  <si>
    <t>2025-03-30T21:44:07.968Z</t>
  </si>
  <si>
    <t>us7000pnxl</t>
  </si>
  <si>
    <t>2025-06-06T21:12:28.040Z</t>
  </si>
  <si>
    <t>68 km WNW of DÃªqÃªn, China</t>
  </si>
  <si>
    <t>2025-03-30T17:30:48.042Z</t>
  </si>
  <si>
    <t>us7000pnwl</t>
  </si>
  <si>
    <t>17 km E of Shwebo, Burma (Myanmar)</t>
  </si>
  <si>
    <t>2025-03-30T08:37:58.122Z</t>
  </si>
  <si>
    <t>us7000pnsw</t>
  </si>
  <si>
    <t>34 km E of Shwebo, Burma (Myanmar)</t>
  </si>
  <si>
    <t>2025-03-30T07:08:01.128Z</t>
  </si>
  <si>
    <t>us7000pnsb</t>
  </si>
  <si>
    <t>2025-06-06T21:12:27.040Z</t>
  </si>
  <si>
    <t>31 km NNW of Mandalay, Burma (Myanmar)</t>
  </si>
  <si>
    <t>2025-03-30T06:13:05.377Z</t>
  </si>
  <si>
    <t>us6000q4xv</t>
  </si>
  <si>
    <t>15 km WNW of Mandalay, Burma (Myanmar)</t>
  </si>
  <si>
    <t>2025-03-30T02:58:33.125Z</t>
  </si>
  <si>
    <t>us7000pnri</t>
  </si>
  <si>
    <t>5 km SSE of Banda Aceh, Indonesia</t>
  </si>
  <si>
    <t>2025-03-30T00:08:28.693Z</t>
  </si>
  <si>
    <t>us6000q4xp</t>
  </si>
  <si>
    <t>14 km W of Nay Pyi Taw, Burma (Myanmar)</t>
  </si>
  <si>
    <t>2025-03-29T23:27:34.191Z</t>
  </si>
  <si>
    <t>us7000pnqp</t>
  </si>
  <si>
    <t>30 km ESE of Shwebo, Burma (Myanmar)</t>
  </si>
  <si>
    <t>2025-03-29T10:50:10.294Z</t>
  </si>
  <si>
    <t>us7000pnl4</t>
  </si>
  <si>
    <t>17 km SSW of Zhaotong, China</t>
  </si>
  <si>
    <t>2025-03-29T10:08:14.911Z</t>
  </si>
  <si>
    <t>us7000pnl1</t>
  </si>
  <si>
    <t>39 km ENE of Banda Aceh, Indonesia</t>
  </si>
  <si>
    <t>2025-03-29T09:20:48.229Z</t>
  </si>
  <si>
    <t>us7000pnkj</t>
  </si>
  <si>
    <t>8 km SW of Nay Pyi Taw, Burma (Myanmar)</t>
  </si>
  <si>
    <t>2025-03-29T08:15:38.490Z</t>
  </si>
  <si>
    <t>us7000pnk8</t>
  </si>
  <si>
    <t>2025-03-29T06:25:04.470Z</t>
  </si>
  <si>
    <t>us6000q4rz</t>
  </si>
  <si>
    <t>101 km SSE of Hayuliang, India</t>
  </si>
  <si>
    <t>2025-03-29T06:23:51.147Z</t>
  </si>
  <si>
    <t>us6000q4s3</t>
  </si>
  <si>
    <t>17 km NE of Meiktila, Burma (Myanmar)</t>
  </si>
  <si>
    <t>2025-03-29T00:04:53.661Z</t>
  </si>
  <si>
    <t>us6000q4ru</t>
  </si>
  <si>
    <t>40 km ESE of Shwebo, Burma (Myanmar)</t>
  </si>
  <si>
    <t>2025-03-28T23:46:01.167Z</t>
  </si>
  <si>
    <t>us7000pni6</t>
  </si>
  <si>
    <t>2025-06-06T21:12:26.040Z</t>
  </si>
  <si>
    <t>28 km WSW of AshkÄsham, Afghanistan</t>
  </si>
  <si>
    <t>2025-03-28T23:21:37.096Z</t>
  </si>
  <si>
    <t>us7000pni0</t>
  </si>
  <si>
    <t>28 km SSE of Jurm, Afghanistan</t>
  </si>
  <si>
    <t>2025-03-28T20:16:38.893Z</t>
  </si>
  <si>
    <t>us6000q4ke</t>
  </si>
  <si>
    <t>15 km NNW of Sagaing, Burma (Myanmar)</t>
  </si>
  <si>
    <t>2025-03-28T19:14:56.727Z</t>
  </si>
  <si>
    <t>us6000q4kb</t>
  </si>
  <si>
    <t>16 km SW of Sagaing, Burma (Myanmar)</t>
  </si>
  <si>
    <t>2025-03-28T18:26:20.385Z</t>
  </si>
  <si>
    <t>us6000q4k2</t>
  </si>
  <si>
    <t>10 km SSW of Sagaing, Burma (Myanmar)</t>
  </si>
  <si>
    <t>2025-03-28T16:46:20.831Z</t>
  </si>
  <si>
    <t>us7000pne5</t>
  </si>
  <si>
    <t>20 km SW of Yamethin, Burma (Myanmar)</t>
  </si>
  <si>
    <t>2025-03-28T16:27:21.157Z</t>
  </si>
  <si>
    <t>us7000pne1</t>
  </si>
  <si>
    <t>16 km NW of RustÄq, Afghanistan</t>
  </si>
  <si>
    <t>2025-03-28T14:49:19.423Z</t>
  </si>
  <si>
    <t>us7000pnq3</t>
  </si>
  <si>
    <t>12 km WNW of Mandalay, Burma (Myanmar)</t>
  </si>
  <si>
    <t>2025-03-28T12:21:56.504Z</t>
  </si>
  <si>
    <t>us7000pnc5</t>
  </si>
  <si>
    <t>2025-03-28T11:16:52.146Z</t>
  </si>
  <si>
    <t>us7000pnbt</t>
  </si>
  <si>
    <t>Burma</t>
  </si>
  <si>
    <t>2025-03-28T09:55:32.962Z</t>
  </si>
  <si>
    <t>us7000pnfz</t>
  </si>
  <si>
    <t>41 km S of Pyinmana, Burma (Myanmar)</t>
  </si>
  <si>
    <t>2025-03-28T09:26:46.153Z</t>
  </si>
  <si>
    <t>us7000pnfs</t>
  </si>
  <si>
    <t>48 km WNW of Nyaungshwe, Burma (Myanmar)</t>
  </si>
  <si>
    <t>2025-03-28T09:18:27.576Z</t>
  </si>
  <si>
    <t>us7000pnbh</t>
  </si>
  <si>
    <t>100 km E of Mawlaik, Burma (Myanmar)</t>
  </si>
  <si>
    <t>2025-03-28T07:59:08.865Z</t>
  </si>
  <si>
    <t>us6000q4jp</t>
  </si>
  <si>
    <t>2025-06-06T21:12:21.040Z</t>
  </si>
  <si>
    <t>25 km N of Mandalay, Burma (Myanmar)</t>
  </si>
  <si>
    <t>2025-03-28T07:57:00.138Z</t>
  </si>
  <si>
    <t>us7000pnbe</t>
  </si>
  <si>
    <t>2025-03-28T07:36:58.799Z</t>
  </si>
  <si>
    <t>us7000pnba</t>
  </si>
  <si>
    <t>2025-03-28T07:33:37.622Z</t>
  </si>
  <si>
    <t>us7000pnf1</t>
  </si>
  <si>
    <t>7 km NNE of Shwebo, Burma (Myanmar)</t>
  </si>
  <si>
    <t>2025-03-28T07:27:47.907Z</t>
  </si>
  <si>
    <t>us7000pnb8</t>
  </si>
  <si>
    <t>27 km NE of Shwebo, Burma (Myanmar)</t>
  </si>
  <si>
    <t>2025-03-28T07:01:28.860Z</t>
  </si>
  <si>
    <t>us6000q4jt</t>
  </si>
  <si>
    <t>22 km NNW of Sagaing, Burma (Myanmar)</t>
  </si>
  <si>
    <t>2025-03-28T06:57:53.711Z</t>
  </si>
  <si>
    <t>us6000q4ji</t>
  </si>
  <si>
    <t>13 km N of Mandalay, Burma (Myanmar)</t>
  </si>
  <si>
    <t>2025-03-28T06:45:44.906Z</t>
  </si>
  <si>
    <t>us7000pnb6</t>
  </si>
  <si>
    <t>Burma (Myanmar)</t>
  </si>
  <si>
    <t>2025-03-28T06:42:24.760Z</t>
  </si>
  <si>
    <t>us7000pncv</t>
  </si>
  <si>
    <t>11 km WSW of Sagaing, Burma (Myanmar)</t>
  </si>
  <si>
    <t>2025-03-28T06:39:14.645Z</t>
  </si>
  <si>
    <t>us7000pncy</t>
  </si>
  <si>
    <t>29 km ESE of Taungdwingyi, Burma (Myanmar)</t>
  </si>
  <si>
    <t>2025-03-28T06:32:04.777Z</t>
  </si>
  <si>
    <t>us7000pn9z</t>
  </si>
  <si>
    <t>2025-07-16T15:18:10.885Z</t>
  </si>
  <si>
    <t>2025-03-28T06:20:52.715Z</t>
  </si>
  <si>
    <t>us7000pn9s</t>
  </si>
  <si>
    <t>2026-05-15T09:12:34.190Z</t>
  </si>
  <si>
    <t>2025 Mandalay, Burma (Myanmar) Earthquake</t>
  </si>
  <si>
    <t>2025-03-27T08:28:23.452Z</t>
  </si>
  <si>
    <t>us7000pn0e</t>
  </si>
  <si>
    <t>2025-06-06T21:12:25.040Z</t>
  </si>
  <si>
    <t>40 km WSW of AshkÄsham, Afghanistan</t>
  </si>
  <si>
    <t>2025-03-27T03:08:20.415Z</t>
  </si>
  <si>
    <t>us7000pmym</t>
  </si>
  <si>
    <t>27 km SSE of Jurm, Afghanistan</t>
  </si>
  <si>
    <t>2025-03-26T13:59:55.379Z</t>
  </si>
  <si>
    <t>us7000pmrh</t>
  </si>
  <si>
    <t>2025-06-06T21:12:24.040Z</t>
  </si>
  <si>
    <t>58 km ENE of Dipayal, Nepal</t>
  </si>
  <si>
    <t>2025-03-26T12:42:12.900Z</t>
  </si>
  <si>
    <t>us7000pmqt</t>
  </si>
  <si>
    <t>94 km NNW of Lobuche, Nepal</t>
  </si>
  <si>
    <t>2025-03-26T01:40:45.042Z</t>
  </si>
  <si>
    <t>us7000pmn0</t>
  </si>
  <si>
    <t>37 km NE of Murghob, Tajikistan</t>
  </si>
  <si>
    <t>2025-03-25T23:51:38.865Z</t>
  </si>
  <si>
    <t>us7000pmmg</t>
  </si>
  <si>
    <t>2025-05-29T17:36:33.040Z</t>
  </si>
  <si>
    <t>215 km NW of Sabang, Indonesia</t>
  </si>
  <si>
    <t>2025-03-25T21:59:21.984Z</t>
  </si>
  <si>
    <t>us7000pmlt</t>
  </si>
  <si>
    <t>2025-05-29T17:36:32.040Z</t>
  </si>
  <si>
    <t>30 km SSE of Jurm, Afghanistan</t>
  </si>
  <si>
    <t>2025-03-25T13:55:57.476Z</t>
  </si>
  <si>
    <t>us6000q3r8</t>
  </si>
  <si>
    <t>2025-05-29T17:36:25.040Z</t>
  </si>
  <si>
    <t>2025-03-25T13:25:11.777Z</t>
  </si>
  <si>
    <t>us7000pmhv</t>
  </si>
  <si>
    <t>2025-03-25T12:55:37.950Z</t>
  </si>
  <si>
    <t>us7000pmhm</t>
  </si>
  <si>
    <t>3 km WSW of Darband, Tajikistan</t>
  </si>
  <si>
    <t>2025-03-25T05:49:00.237Z</t>
  </si>
  <si>
    <t>us7000pmg7</t>
  </si>
  <si>
    <t>108 km ENE of Simao, China</t>
  </si>
  <si>
    <t>2025-03-24T14:26:25.228Z</t>
  </si>
  <si>
    <t>us7000pm8p</t>
  </si>
  <si>
    <t>2025-05-29T17:36:31.040Z</t>
  </si>
  <si>
    <t>41 km WSW of Blangpidie, Indonesia</t>
  </si>
  <si>
    <t>2025-03-24T07:19:55.884Z</t>
  </si>
  <si>
    <t>us7000pm6h</t>
  </si>
  <si>
    <t>2025-05-29T17:36:30.040Z</t>
  </si>
  <si>
    <t>196 km SE of Port Blair, India</t>
  </si>
  <si>
    <t>2025-03-24T04:43:00.743Z</t>
  </si>
  <si>
    <t>us6000q3ny</t>
  </si>
  <si>
    <t>89 km NNW of Shi Yomi, India</t>
  </si>
  <si>
    <t>2025-03-24T04:38:32.700Z</t>
  </si>
  <si>
    <t>us6000q3p6</t>
  </si>
  <si>
    <t>95 km NW of Shi Yomi, India</t>
  </si>
  <si>
    <t>2025-03-24T04:36:05.252Z</t>
  </si>
  <si>
    <t>us7000pm5l</t>
  </si>
  <si>
    <t>218 km SSE of Port Blair, India</t>
  </si>
  <si>
    <t>2025-03-24T04:29:29.100Z</t>
  </si>
  <si>
    <t>us7000pm5g</t>
  </si>
  <si>
    <t>200 km SSE of Port Blair, India</t>
  </si>
  <si>
    <t>2025-03-21T04:16:42.263Z</t>
  </si>
  <si>
    <t>us7000plhv</t>
  </si>
  <si>
    <t>2025-05-29T17:36:27.040Z</t>
  </si>
  <si>
    <t>45 km WSW of AshkÄsham, Afghanistan</t>
  </si>
  <si>
    <t>2025-03-20T19:30:56.059Z</t>
  </si>
  <si>
    <t>us7000plec</t>
  </si>
  <si>
    <t>17 km WNW of AshkÄsham, Afghanistan</t>
  </si>
  <si>
    <t>2025-03-20T08:38:51.415Z</t>
  </si>
  <si>
    <t>us6000pzyh</t>
  </si>
  <si>
    <t>55 km WSW of Murghob, Tajikistan</t>
  </si>
  <si>
    <t>2025-03-19T03:38:19.177Z</t>
  </si>
  <si>
    <t>us7000pn3v</t>
  </si>
  <si>
    <t>2025-05-29T17:36:34.040Z</t>
  </si>
  <si>
    <t>194 km NNE of Bamboo Flat, India</t>
  </si>
  <si>
    <t>2025-03-18T14:58:06.907Z</t>
  </si>
  <si>
    <t>us6000pzkp</t>
  </si>
  <si>
    <t>2025-05-17T19:20:01.040Z</t>
  </si>
  <si>
    <t>33 km E of Jurm, Afghanistan</t>
  </si>
  <si>
    <t>2025-03-18T07:49:00.454Z</t>
  </si>
  <si>
    <t>us6000pzix</t>
  </si>
  <si>
    <t>2025-05-17T19:20:00.040Z</t>
  </si>
  <si>
    <t>83 km ESE of WÄngjing, India</t>
  </si>
  <si>
    <t>2025-03-17T22:23:36.962Z</t>
  </si>
  <si>
    <t>us6000pzf4</t>
  </si>
  <si>
    <t>41 km ENE of Sibolga, Indonesia</t>
  </si>
  <si>
    <t>2025-03-17T22:22:42.831Z</t>
  </si>
  <si>
    <t>us6000pzf6</t>
  </si>
  <si>
    <t>50 km N of Padangsidempuan, Indonesia</t>
  </si>
  <si>
    <t>2025-03-17T19:37:18.228Z</t>
  </si>
  <si>
    <t>us6000pzed</t>
  </si>
  <si>
    <t>25 km WNW of ChurÄchÄndpur, India</t>
  </si>
  <si>
    <t>2025-03-16T21:25:50.790Z</t>
  </si>
  <si>
    <t>us6000pz7y</t>
  </si>
  <si>
    <t>2025-05-17T19:19:59.040Z</t>
  </si>
  <si>
    <t>244 km WSW of Muxihe, China</t>
  </si>
  <si>
    <t>2025-03-14T12:50:04.265Z</t>
  </si>
  <si>
    <t>us7000plnb</t>
  </si>
  <si>
    <t>2025-05-17T19:20:02.040Z</t>
  </si>
  <si>
    <t>271 km SE of Aqqan, China</t>
  </si>
  <si>
    <t>2025-03-14T01:26:41.223Z</t>
  </si>
  <si>
    <t>us6000pyqi</t>
  </si>
  <si>
    <t>2025-05-17T19:19:57.040Z</t>
  </si>
  <si>
    <t>101 km WNW of Damusi, China</t>
  </si>
  <si>
    <t>2025-03-14T00:31:26.002Z</t>
  </si>
  <si>
    <t>us6000pyqh</t>
  </si>
  <si>
    <t>20 km SW of Bomdila, India</t>
  </si>
  <si>
    <t>2025-03-13T21:20:05.314Z</t>
  </si>
  <si>
    <t>us6000pyp3</t>
  </si>
  <si>
    <t>50 km SSW of Padam, India</t>
  </si>
  <si>
    <t>2025-03-13T08:37:19.310Z</t>
  </si>
  <si>
    <t>us6000pyj5</t>
  </si>
  <si>
    <t>125 km WSW of Rikaze, China</t>
  </si>
  <si>
    <t>2025-03-12T14:01:45.151Z</t>
  </si>
  <si>
    <t>us6000pybb</t>
  </si>
  <si>
    <t>2025-05-17T19:19:56.040Z</t>
  </si>
  <si>
    <t>60 km E of WÄngjing, India</t>
  </si>
  <si>
    <t>2025-03-12T10:46:59.080Z</t>
  </si>
  <si>
    <t>us6000pyat</t>
  </si>
  <si>
    <t>17 km ENE of Karakenja, Tajikistan</t>
  </si>
  <si>
    <t>2025-03-12T10:02:21.672Z</t>
  </si>
  <si>
    <t>us6000pyak</t>
  </si>
  <si>
    <t>2025-03-12T05:42:11.676Z</t>
  </si>
  <si>
    <t>us6000py97</t>
  </si>
  <si>
    <t>2025-03-11T07:09:05.483Z</t>
  </si>
  <si>
    <t>us6000py3e</t>
  </si>
  <si>
    <t>2025-05-16T17:30:05.040Z</t>
  </si>
  <si>
    <t>145 km NNE of Lobuche, Nepal</t>
  </si>
  <si>
    <t>2025-03-10T22:26:08.337Z</t>
  </si>
  <si>
    <t>us6000pzsi</t>
  </si>
  <si>
    <t>2025-05-16T17:30:07.040Z</t>
  </si>
  <si>
    <t>18 km NE of WÄliá¹…, Nepal</t>
  </si>
  <si>
    <t>2025-03-09T21:16:18.131Z</t>
  </si>
  <si>
    <t>us6000pxul</t>
  </si>
  <si>
    <t>2025-05-16T17:30:04.040Z</t>
  </si>
  <si>
    <t>30 km SW of AshkÄsham, Afghanistan</t>
  </si>
  <si>
    <t>2025-03-09T07:55:14.441Z</t>
  </si>
  <si>
    <t>us6000pxru</t>
  </si>
  <si>
    <t>2025-05-16T17:30:03.040Z</t>
  </si>
  <si>
    <t>116 km SE of Phek, India</t>
  </si>
  <si>
    <t>2025-03-09T07:31:29.615Z</t>
  </si>
  <si>
    <t>us6000pzl8</t>
  </si>
  <si>
    <t>2025-05-16T17:30:06.040Z</t>
  </si>
  <si>
    <t>22 km WNW of Padangsidempuan, Indonesia</t>
  </si>
  <si>
    <t>2025-03-08T21:00:14.264Z</t>
  </si>
  <si>
    <t>us6000pxpf</t>
  </si>
  <si>
    <t>109 km NE of Lobuche, Nepal</t>
  </si>
  <si>
    <t>2025-03-08T09:19:54.316Z</t>
  </si>
  <si>
    <t>us6000pzcx</t>
  </si>
  <si>
    <t>102 km ENE of Lobuche, Nepal</t>
  </si>
  <si>
    <t>2025-03-08T08:50:17.952Z</t>
  </si>
  <si>
    <t>us6000pxlv</t>
  </si>
  <si>
    <t>100 km NE of Lobuche, Nepal</t>
  </si>
  <si>
    <t>2025-03-08T02:08:02.865Z</t>
  </si>
  <si>
    <t>us6000pzcl</t>
  </si>
  <si>
    <t>27 km SE of Parapat, Indonesia</t>
  </si>
  <si>
    <t>2025-03-07T20:10:36.152Z</t>
  </si>
  <si>
    <t>us6000pxhp</t>
  </si>
  <si>
    <t>2025-05-16T17:30:02.040Z</t>
  </si>
  <si>
    <t>14 km ENE of Dera Ghazi Khan, Pakistan</t>
  </si>
  <si>
    <t>2025-03-07T12:42:48.302Z</t>
  </si>
  <si>
    <t>us6000pxef</t>
  </si>
  <si>
    <t>76 km W of Banda Aceh, Indonesia</t>
  </si>
  <si>
    <t>2025-03-05T06:50:41.588Z</t>
  </si>
  <si>
    <t>us6000pwzr</t>
  </si>
  <si>
    <t>2025-05-16T17:30:01.040Z</t>
  </si>
  <si>
    <t>56 km E of WÄngjing, India</t>
  </si>
  <si>
    <t>2025-03-05T05:36:35.568Z</t>
  </si>
  <si>
    <t>us6000pwz6</t>
  </si>
  <si>
    <t>64 km E of WÄngjing, India</t>
  </si>
  <si>
    <t>2025-03-04T22:24:05.473Z</t>
  </si>
  <si>
    <t>us6000pwwz</t>
  </si>
  <si>
    <t>2025-05-08T19:24:47.040Z</t>
  </si>
  <si>
    <t>6 km NE of Maubin, Burma (Myanmar)</t>
  </si>
  <si>
    <t>2025-03-04T22:06:43.695Z</t>
  </si>
  <si>
    <t>us6000pwx1</t>
  </si>
  <si>
    <t>15 km S of Nyaungdon, Burma (Myanmar)</t>
  </si>
  <si>
    <t>2025-03-04T22:05:39.516Z</t>
  </si>
  <si>
    <t>us6000pylr</t>
  </si>
  <si>
    <t>2025-05-08T19:24:49.040Z</t>
  </si>
  <si>
    <t>7 km WSW of Maubin, Burma (Myanmar)</t>
  </si>
  <si>
    <t>2025-03-04T09:14:26.580Z</t>
  </si>
  <si>
    <t>us6000pwry</t>
  </si>
  <si>
    <t>2025-05-08T19:24:46.040Z</t>
  </si>
  <si>
    <t>87 km NE of Lobuche, Nepal</t>
  </si>
  <si>
    <t>2025-03-04T08:30:46.484Z</t>
  </si>
  <si>
    <t>us6000pwru</t>
  </si>
  <si>
    <t>63 km SSW of Jurm, Afghanistan</t>
  </si>
  <si>
    <t>2025-03-04T00:07:03.305Z</t>
  </si>
  <si>
    <t>us6000pykx</t>
  </si>
  <si>
    <t>281 km W of Sabang, Indonesia</t>
  </si>
  <si>
    <t>2025-03-03T09:04:52.241Z</t>
  </si>
  <si>
    <t>us6000pwkn</t>
  </si>
  <si>
    <t>2025-05-08T19:24:45.040Z</t>
  </si>
  <si>
    <t>111 km NE of Khorugh, Tajikistan</t>
  </si>
  <si>
    <t>2025-03-03T06:25:34.143Z</t>
  </si>
  <si>
    <t>us6000pwk7</t>
  </si>
  <si>
    <t>2026-03-18T21:55:13.869Z</t>
  </si>
  <si>
    <t>41 km ENE of Iranshahr, Iran</t>
  </si>
  <si>
    <t>2025-03-03T04:45:58.185Z</t>
  </si>
  <si>
    <t>us6000pyem</t>
  </si>
  <si>
    <t>2025-05-08T19:24:48.040Z</t>
  </si>
  <si>
    <t>133 km SE of Phek, India</t>
  </si>
  <si>
    <t>2025-03-03T04:12:26.878Z</t>
  </si>
  <si>
    <t>us6000pyev</t>
  </si>
  <si>
    <t>2025-03-03T03:33:03.313Z</t>
  </si>
  <si>
    <t>us6000pwjj</t>
  </si>
  <si>
    <t>9 km SSW of Kyaiklat, Burma (Myanmar)</t>
  </si>
  <si>
    <t>2025-03-02T18:07:01.916Z</t>
  </si>
  <si>
    <t>us6000pwh0</t>
  </si>
  <si>
    <t>2025-05-08T19:24:44.040Z</t>
  </si>
  <si>
    <t>80 km W of Murghob, Tajikistan</t>
  </si>
  <si>
    <t>2025-03-01T08:57:01.257Z</t>
  </si>
  <si>
    <t>us6000pw91</t>
  </si>
  <si>
    <t>2025-05-08T19:24:43.040Z</t>
  </si>
  <si>
    <t>24 km E of Yenangyaung, Burma (Myanmar)</t>
  </si>
  <si>
    <t>2025-02-28T10:50:36.182Z</t>
  </si>
  <si>
    <t>us6000pxge</t>
  </si>
  <si>
    <t>51 km N of KhandÅ«d, Afghanistan</t>
  </si>
  <si>
    <t>2025-02-28T10:05:45.867Z</t>
  </si>
  <si>
    <t>us6000pw15</t>
  </si>
  <si>
    <t>2025-05-08T19:24:42.040Z</t>
  </si>
  <si>
    <t>30 km NE of Bomdila, India</t>
  </si>
  <si>
    <t>2025-02-27T23:44:52.522Z</t>
  </si>
  <si>
    <t>us6000pxfu</t>
  </si>
  <si>
    <t>20 km NE of Kohlu, Pakistan</t>
  </si>
  <si>
    <t>2025-02-27T21:06:10.378Z</t>
  </si>
  <si>
    <t>us6000pvwf</t>
  </si>
  <si>
    <t>11 km SSW of KodÄriÌ‡Ì„, Nepal</t>
  </si>
  <si>
    <t>2025-02-27T11:50:17.657Z</t>
  </si>
  <si>
    <t>us6000pvt1</t>
  </si>
  <si>
    <t>27 km ENE of Jurm, Afghanistan</t>
  </si>
  <si>
    <t>2025-02-27T10:07:11.287Z</t>
  </si>
  <si>
    <t>us6000pvsk</t>
  </si>
  <si>
    <t>2025-05-08T19:24:41.040Z</t>
  </si>
  <si>
    <t>29 km S of Jurm, Afghanistan</t>
  </si>
  <si>
    <t>2025-02-27T00:57:12.864Z</t>
  </si>
  <si>
    <t>us6000pvqm</t>
  </si>
  <si>
    <t>60 km ENE of Khorugh, Tajikistan</t>
  </si>
  <si>
    <t>2025-02-26T20:55:36.821Z</t>
  </si>
  <si>
    <t>us6000pvpc</t>
  </si>
  <si>
    <t>5 km N of Morigaon, India</t>
  </si>
  <si>
    <t>2025-02-26T06:26:15.368Z</t>
  </si>
  <si>
    <t>us6000pxaa</t>
  </si>
  <si>
    <t>31 km SSE of Sinabang, Indonesia</t>
  </si>
  <si>
    <t>2025-02-25T04:03:13.603Z</t>
  </si>
  <si>
    <t>us6000pv9j</t>
  </si>
  <si>
    <t>2025-05-06T21:39:12.040Z</t>
  </si>
  <si>
    <t>47 km SSW of Sinabang, Indonesia</t>
  </si>
  <si>
    <t>2025-02-25T00:40:20.779Z</t>
  </si>
  <si>
    <t>us6000pv8n</t>
  </si>
  <si>
    <t>2025-11-21T05:07:32.284Z</t>
  </si>
  <si>
    <t>224 km ESE of ParÄdÄ«p Garh, India</t>
  </si>
  <si>
    <t>2025-02-23T20:25:39.368Z</t>
  </si>
  <si>
    <t>us7000pfnn</t>
  </si>
  <si>
    <t>2025-05-06T21:39:19.040Z</t>
  </si>
  <si>
    <t>79 km W of Monywa, Burma (Myanmar)</t>
  </si>
  <si>
    <t>2025-02-23T11:41:55.640Z</t>
  </si>
  <si>
    <t>us7000pflg</t>
  </si>
  <si>
    <t>47 km SSW of Jurm, Afghanistan</t>
  </si>
  <si>
    <t>2025-02-22T20:25:23.131Z</t>
  </si>
  <si>
    <t>us6000pwme</t>
  </si>
  <si>
    <t>2025-05-06T21:39:14.040Z</t>
  </si>
  <si>
    <t>222 km NW of Bamboo Flat, India</t>
  </si>
  <si>
    <t>2025-02-22T10:33:30.853Z</t>
  </si>
  <si>
    <t>us7000pffe</t>
  </si>
  <si>
    <t>2025-05-06T21:39:18.040Z</t>
  </si>
  <si>
    <t>119 km S of Hakha, Burma (Myanmar)</t>
  </si>
  <si>
    <t>2025-02-22T05:16:52.246Z</t>
  </si>
  <si>
    <t>us7000pfeg</t>
  </si>
  <si>
    <t>50 km ESE of Khorugh, Tajikistan</t>
  </si>
  <si>
    <t>2025-02-21T23:03:36.183Z</t>
  </si>
  <si>
    <t>us7000pfcc</t>
  </si>
  <si>
    <t>2025-02-21T22:50:03.740Z</t>
  </si>
  <si>
    <t>us7000pfc9</t>
  </si>
  <si>
    <t>42 km SSW of AshkÄsham, Afghanistan</t>
  </si>
  <si>
    <t>2025-02-21T14:21:55.883Z</t>
  </si>
  <si>
    <t>us6000pw3t</t>
  </si>
  <si>
    <t>146 km SE of Qamdo, China</t>
  </si>
  <si>
    <t>2025-02-21T10:11:47.229Z</t>
  </si>
  <si>
    <t>us7000pf75</t>
  </si>
  <si>
    <t>2025-05-06T21:39:17.040Z</t>
  </si>
  <si>
    <t>2025-02-20T22:21:46.222Z</t>
  </si>
  <si>
    <t>us7000pf43</t>
  </si>
  <si>
    <t>22 km SE of Mingora, Pakistan</t>
  </si>
  <si>
    <t>2025-02-20T06:02:58.563Z</t>
  </si>
  <si>
    <t>us7000pewd</t>
  </si>
  <si>
    <t>2025-05-06T21:39:16.040Z</t>
  </si>
  <si>
    <t>42 km S of GoÄlpÄra, India</t>
  </si>
  <si>
    <t>2025-02-20T03:19:40.859Z</t>
  </si>
  <si>
    <t>us7000pevu</t>
  </si>
  <si>
    <t>88 km SW of Banda Aceh, Indonesia</t>
  </si>
  <si>
    <t>2025-02-19T14:34:52.950Z</t>
  </si>
  <si>
    <t>us6000pvux</t>
  </si>
  <si>
    <t>2025-05-06T21:39:13.040Z</t>
  </si>
  <si>
    <t>2025-02-18T06:03:21.962Z</t>
  </si>
  <si>
    <t>us7000pefx</t>
  </si>
  <si>
    <t>2025-05-02T16:26:21.040Z</t>
  </si>
  <si>
    <t>8 km NW of AshkÄsham, Afghanistan</t>
  </si>
  <si>
    <t>2025-02-17T11:20:38.570Z</t>
  </si>
  <si>
    <t>us7000pe89</t>
  </si>
  <si>
    <t>2025-05-02T16:26:20.040Z</t>
  </si>
  <si>
    <t>23 km NNW of Surab, Pakistan</t>
  </si>
  <si>
    <t>2025-02-17T00:06:52.349Z</t>
  </si>
  <si>
    <t>us7000pe5z</t>
  </si>
  <si>
    <t>2025-07-22T14:18:57.743Z</t>
  </si>
  <si>
    <t>10 km SSE of NÄngloi JÄt, India</t>
  </si>
  <si>
    <t>2025-02-16T20:56:03.688Z</t>
  </si>
  <si>
    <t>us7000pe5d</t>
  </si>
  <si>
    <t>25 km ENE of Sibolga, Indonesia</t>
  </si>
  <si>
    <t>2025-02-16T03:28:58.304Z</t>
  </si>
  <si>
    <t>us7000pe20</t>
  </si>
  <si>
    <t>2025-05-02T16:26:19.040Z</t>
  </si>
  <si>
    <t>130 km NNE of Lobuche, Nepal</t>
  </si>
  <si>
    <t>2025-02-15T17:48:18.144Z</t>
  </si>
  <si>
    <t>us7000pe02</t>
  </si>
  <si>
    <t>2026-04-03T16:32:09.609Z</t>
  </si>
  <si>
    <t>21 km S of Rawalpindi, Pakistan</t>
  </si>
  <si>
    <t>2025-02-14T02:02:43.165Z</t>
  </si>
  <si>
    <t>us7000pdk3</t>
  </si>
  <si>
    <t>2025-05-02T16:26:17.040Z</t>
  </si>
  <si>
    <t>23 km WNW of AshkÄsham, Afghanistan</t>
  </si>
  <si>
    <t>2025-02-13T03:46:22.835Z</t>
  </si>
  <si>
    <t>us7000pf18</t>
  </si>
  <si>
    <t>2025-05-02T16:26:22.040Z</t>
  </si>
  <si>
    <t>2025-02-12T11:11:25.183Z</t>
  </si>
  <si>
    <t>us7000pd3k</t>
  </si>
  <si>
    <t>2025-05-02T16:26:16.040Z</t>
  </si>
  <si>
    <t>26 km N of BaghlÄn, Afghanistan</t>
  </si>
  <si>
    <t>2025-02-11T17:10:27.007Z</t>
  </si>
  <si>
    <t>us7000pcwj</t>
  </si>
  <si>
    <t>2025-04-26T14:47:08.040Z</t>
  </si>
  <si>
    <t>2025-02-11T16:05:49.592Z</t>
  </si>
  <si>
    <t>us7000pcw9</t>
  </si>
  <si>
    <t>2025-02-10T16:16:33.944Z</t>
  </si>
  <si>
    <t>us7000pcnk</t>
  </si>
  <si>
    <t>2025-04-26T14:47:06.040Z</t>
  </si>
  <si>
    <t>26 km ENE of Jurm, Afghanistan</t>
  </si>
  <si>
    <t>2025-02-10T15:45:17.514Z</t>
  </si>
  <si>
    <t>us7000pcnh</t>
  </si>
  <si>
    <t>38 km ESE of Leh, India</t>
  </si>
  <si>
    <t>2025-02-10T15:10:18.801Z</t>
  </si>
  <si>
    <t>us7000peju</t>
  </si>
  <si>
    <t>2025-04-26T14:47:11.040Z</t>
  </si>
  <si>
    <t>263 km NW of Sabang, Indonesia</t>
  </si>
  <si>
    <t>2025-02-09T16:38:56.202Z</t>
  </si>
  <si>
    <t>us7000pchv</t>
  </si>
  <si>
    <t>42 km SSE of Jurm, Afghanistan</t>
  </si>
  <si>
    <t>2025-02-09T15:23:34.383Z</t>
  </si>
  <si>
    <t>us7000pchl</t>
  </si>
  <si>
    <t>47 km ENE of Lobuche, Nepal</t>
  </si>
  <si>
    <t>2025-02-09T11:26:59.678Z</t>
  </si>
  <si>
    <t>us7000pch6</t>
  </si>
  <si>
    <t>2025-04-26T14:47:05.040Z</t>
  </si>
  <si>
    <t>65 km ENE of Lobuche, Nepal</t>
  </si>
  <si>
    <t>2025-02-09T07:37:01.819Z</t>
  </si>
  <si>
    <t>us7000pcg9</t>
  </si>
  <si>
    <t>110 km E of Saga, China</t>
  </si>
  <si>
    <t>2025-02-08T17:45:04.619Z</t>
  </si>
  <si>
    <t>us7000pccn</t>
  </si>
  <si>
    <t>35 km E of Khorugh, Tajikistan</t>
  </si>
  <si>
    <t>2025-02-08T13:39:12.030Z</t>
  </si>
  <si>
    <t>us7000pdsm</t>
  </si>
  <si>
    <t>2025-04-26T14:47:10.040Z</t>
  </si>
  <si>
    <t>2025-02-08T04:44:12.553Z</t>
  </si>
  <si>
    <t>us7000pc9c</t>
  </si>
  <si>
    <t>2025-04-26T14:47:04.040Z</t>
  </si>
  <si>
    <t>262 km NW of Sabang, Indonesia</t>
  </si>
  <si>
    <t>2025-02-08T03:22:50.192Z</t>
  </si>
  <si>
    <t>us7000pdrz</t>
  </si>
  <si>
    <t>2025-02-08T02:45:20.996Z</t>
  </si>
  <si>
    <t>us7000pds7</t>
  </si>
  <si>
    <t>2025-02-07T23:58:51.425Z</t>
  </si>
  <si>
    <t>us7000pc83</t>
  </si>
  <si>
    <t>2025-02-07T23:18:08.978Z</t>
  </si>
  <si>
    <t>us7000pc7k</t>
  </si>
  <si>
    <t>2025-02-07T23:06:24.846Z</t>
  </si>
  <si>
    <t>us7000pdrb</t>
  </si>
  <si>
    <t>2025-02-07T23:00:14.594Z</t>
  </si>
  <si>
    <t>us7000pc7i</t>
  </si>
  <si>
    <t>2025-02-07T04:45:20.276Z</t>
  </si>
  <si>
    <t>us7000pc0f</t>
  </si>
  <si>
    <t>2025-04-26T14:47:03.040Z</t>
  </si>
  <si>
    <t>32 km NE of Karakenja, Tajikistan</t>
  </si>
  <si>
    <t>2025-02-06T20:04:36.835Z</t>
  </si>
  <si>
    <t>us7000pdnh</t>
  </si>
  <si>
    <t>2025-04-26T14:47:09.040Z</t>
  </si>
  <si>
    <t>118 km ESE of Padangsidempuan, Indonesia</t>
  </si>
  <si>
    <t>2025-02-04T20:00:06.020Z</t>
  </si>
  <si>
    <t>us7000pbbc</t>
  </si>
  <si>
    <t>2025-04-15T20:55:32.040Z</t>
  </si>
  <si>
    <t>49 km W of Yak'airike, China</t>
  </si>
  <si>
    <t>2025-02-04T06:00:18.093Z</t>
  </si>
  <si>
    <t>us7000pb68</t>
  </si>
  <si>
    <t>2025-04-15T20:55:31.040Z</t>
  </si>
  <si>
    <t>45 km ENE of Jurm, Afghanistan</t>
  </si>
  <si>
    <t>2025-02-03T20:12:23.219Z</t>
  </si>
  <si>
    <t>us7000pb30</t>
  </si>
  <si>
    <t>2025-04-15T20:55:30.040Z</t>
  </si>
  <si>
    <t>33 km S of Jurm, Afghanistan</t>
  </si>
  <si>
    <t>2025-02-03T15:43:05.029Z</t>
  </si>
  <si>
    <t>us7000pcy4</t>
  </si>
  <si>
    <t>2025-04-15T20:55:34.040Z</t>
  </si>
  <si>
    <t>75 km SSE of Blangpidie, Indonesia</t>
  </si>
  <si>
    <t>2025-02-03T08:10:40.470Z</t>
  </si>
  <si>
    <t>us7000pcxf</t>
  </si>
  <si>
    <t>35 km S of Khorugh, Tajikistan</t>
  </si>
  <si>
    <t>2025-02-03T04:56:36.143Z</t>
  </si>
  <si>
    <t>us7000paxz</t>
  </si>
  <si>
    <t>2025-04-15T20:55:29.040Z</t>
  </si>
  <si>
    <t>33 km SE of Khorugh, Tajikistan</t>
  </si>
  <si>
    <t>2025-02-02T07:17:19.602Z</t>
  </si>
  <si>
    <t>us7000parm</t>
  </si>
  <si>
    <t>2025-04-15T20:55:27.040Z</t>
  </si>
  <si>
    <t>87 km NNE of Lobuche, Nepal</t>
  </si>
  <si>
    <t>2025-02-01T12:46:34.402Z</t>
  </si>
  <si>
    <t>us7000pc5t</t>
  </si>
  <si>
    <t>2025-04-15T20:55:33.040Z</t>
  </si>
  <si>
    <t>63 km S of ChurÄchÄndpur, India</t>
  </si>
  <si>
    <t>2025-02-01T12:41:00.066Z</t>
  </si>
  <si>
    <t>us7000pc5s</t>
  </si>
  <si>
    <t>41 km SSE of ChurÄchÄndpur, India</t>
  </si>
  <si>
    <t>2025-01-31T11:03:41.859Z</t>
  </si>
  <si>
    <t>us7000pa9d</t>
  </si>
  <si>
    <t>2025-04-15T20:55:25.040Z</t>
  </si>
  <si>
    <t>58 km SSE of Blangpidie, Indonesia</t>
  </si>
  <si>
    <t>2025-01-31T09:40:38.181Z</t>
  </si>
  <si>
    <t>us7000pc3s</t>
  </si>
  <si>
    <t>168 km N of Shi Yomi, India</t>
  </si>
  <si>
    <t>2025-01-30T19:31:41.920Z</t>
  </si>
  <si>
    <t>us7000pa56</t>
  </si>
  <si>
    <t>69 km NW of Murghob, Tajikistan</t>
  </si>
  <si>
    <t>2025-01-30T04:27:58.301Z</t>
  </si>
  <si>
    <t>us7000p9z1</t>
  </si>
  <si>
    <t>2025-04-15T20:55:24.040Z</t>
  </si>
  <si>
    <t>2025-01-29T20:45:27.655Z</t>
  </si>
  <si>
    <t>us7000p9x2</t>
  </si>
  <si>
    <t>56 km SSE of FarkhÄr, Afghanistan</t>
  </si>
  <si>
    <t>2025-01-28T12:03:30.946Z</t>
  </si>
  <si>
    <t>us6000pmsb</t>
  </si>
  <si>
    <t>2025-04-08T22:01:02.040Z</t>
  </si>
  <si>
    <t>2025-01-28T05:05:43.908Z</t>
  </si>
  <si>
    <t>us6000pmqj</t>
  </si>
  <si>
    <t>2025-01-27T09:33:37.563Z</t>
  </si>
  <si>
    <t>us6000pmj5</t>
  </si>
  <si>
    <t>2025-04-08T22:01:01.040Z</t>
  </si>
  <si>
    <t>97 km NE of Lobuche, Nepal</t>
  </si>
  <si>
    <t>2025-01-26T19:22:42.035Z</t>
  </si>
  <si>
    <t>us6000pmgf</t>
  </si>
  <si>
    <t>53 km ENE of FannÅ«j, Iran</t>
  </si>
  <si>
    <t>2025-01-26T14:22:03.973Z</t>
  </si>
  <si>
    <t>us6000pmfs</t>
  </si>
  <si>
    <t>2025-04-08T22:01:00.040Z</t>
  </si>
  <si>
    <t>62 km N of KhandÅ«d, Afghanistan</t>
  </si>
  <si>
    <t>2025-01-26T01:56:07.140Z</t>
  </si>
  <si>
    <t>us6000pmd7</t>
  </si>
  <si>
    <t>68 km SE of FarkhÄr, Afghanistan</t>
  </si>
  <si>
    <t>2025-01-25T14:17:35.919Z</t>
  </si>
  <si>
    <t>us6000pmay</t>
  </si>
  <si>
    <t>49 km WSW of Leshan, China</t>
  </si>
  <si>
    <t>2025-01-25T07:11:26.402Z</t>
  </si>
  <si>
    <t>us6000pm9m</t>
  </si>
  <si>
    <t>2025-04-08T22:00:59.040Z</t>
  </si>
  <si>
    <t>12 km ESE of Yenangyaung, Burma (Myanmar)</t>
  </si>
  <si>
    <t>2025-01-25T05:30:53.494Z</t>
  </si>
  <si>
    <t>us7000pb1r</t>
  </si>
  <si>
    <t>2025-04-08T22:01:03.040Z</t>
  </si>
  <si>
    <t>63 km SSE of Kangding, China</t>
  </si>
  <si>
    <t>2025-01-24T23:13:46.634Z</t>
  </si>
  <si>
    <t>us6000pm7n</t>
  </si>
  <si>
    <t>39 km NNW of Ishqoshim, Tajikistan</t>
  </si>
  <si>
    <t>2025-01-24T05:59:17.789Z</t>
  </si>
  <si>
    <t>us6000plzm</t>
  </si>
  <si>
    <t>Southern Tibetan Plateau</t>
  </si>
  <si>
    <t>2025-01-23T19:23:36.273Z</t>
  </si>
  <si>
    <t>us6000plwf</t>
  </si>
  <si>
    <t>2025-04-08T22:00:58.040Z</t>
  </si>
  <si>
    <t>104 km E of WÄngjing, India</t>
  </si>
  <si>
    <t>2025-01-23T03:45:46.693Z</t>
  </si>
  <si>
    <t>us6000plrd</t>
  </si>
  <si>
    <t>42 km S of Zangguy, China</t>
  </si>
  <si>
    <t>2025-01-22T20:37:07.038Z</t>
  </si>
  <si>
    <t>us6000plpp</t>
  </si>
  <si>
    <t>2025-04-08T22:00:57.040Z</t>
  </si>
  <si>
    <t>2025-01-22T17:12:37.363Z</t>
  </si>
  <si>
    <t>us6000plmk</t>
  </si>
  <si>
    <t>14 km NNE of KishtwÄr, India</t>
  </si>
  <si>
    <t>2025-01-22T15:27:46.576Z</t>
  </si>
  <si>
    <t>us6000pll1</t>
  </si>
  <si>
    <t>17 km SE of Lakhipur, India</t>
  </si>
  <si>
    <t>2025-01-22T14:09:16.333Z</t>
  </si>
  <si>
    <t>us6000plkx</t>
  </si>
  <si>
    <t>33 km NE of Murghob, Tajikistan</t>
  </si>
  <si>
    <t>2025-01-22T11:30:24.705Z</t>
  </si>
  <si>
    <t>us6000plkg</t>
  </si>
  <si>
    <t>2025-01-22T03:21:38.976Z</t>
  </si>
  <si>
    <t>us7000pabw</t>
  </si>
  <si>
    <t>78 km SW of Gunungsitoli, Indonesia</t>
  </si>
  <si>
    <t>2025-01-21T22:37:14.086Z</t>
  </si>
  <si>
    <t>us6000plig</t>
  </si>
  <si>
    <t>2025-03-29T22:12:46.040Z</t>
  </si>
  <si>
    <t>2025-01-21T07:04:00.391Z</t>
  </si>
  <si>
    <t>us6000plds</t>
  </si>
  <si>
    <t>2025-03-29T22:12:45.040Z</t>
  </si>
  <si>
    <t>27 km S of Nongstoin, India</t>
  </si>
  <si>
    <t>2025-01-21T00:14:17.923Z</t>
  </si>
  <si>
    <t>us6000plca</t>
  </si>
  <si>
    <t>2025-01-20T21:03:11.864Z</t>
  </si>
  <si>
    <t>us6000plbf</t>
  </si>
  <si>
    <t>2025-01-20T18:39:46.595Z</t>
  </si>
  <si>
    <t>us6000plaw</t>
  </si>
  <si>
    <t>2025-03-29T22:12:44.040Z</t>
  </si>
  <si>
    <t>89 km E of Leh, India</t>
  </si>
  <si>
    <t>2025-01-20T11:34:22.857Z</t>
  </si>
  <si>
    <t>us6000pl7i</t>
  </si>
  <si>
    <t>2025-01-20T11:20:36.839Z</t>
  </si>
  <si>
    <t>us6000pl7f</t>
  </si>
  <si>
    <t>2025-01-20T05:57:10.327Z</t>
  </si>
  <si>
    <t>us6000pl6c</t>
  </si>
  <si>
    <t>217 km SW of Port Blair, India</t>
  </si>
  <si>
    <t>2025-01-19T21:07:51.098Z</t>
  </si>
  <si>
    <t>us6000pl4q</t>
  </si>
  <si>
    <t>60 km ESE of Cairima, China</t>
  </si>
  <si>
    <t>2025-01-19T17:59:49.855Z</t>
  </si>
  <si>
    <t>us7000p9v7</t>
  </si>
  <si>
    <t>2025-03-29T22:12:48.040Z</t>
  </si>
  <si>
    <t>85 km NE of Lobuche, Nepal</t>
  </si>
  <si>
    <t>2025-01-19T17:56:44.997Z</t>
  </si>
  <si>
    <t>us6000pl3u</t>
  </si>
  <si>
    <t>2025-01-19T17:28:42.842Z</t>
  </si>
  <si>
    <t>us6000pl3q</t>
  </si>
  <si>
    <t>2025-03-29T22:12:43.040Z</t>
  </si>
  <si>
    <t>35 km SE of Khorugh, Tajikistan</t>
  </si>
  <si>
    <t>2025-01-18T20:01:47.716Z</t>
  </si>
  <si>
    <t>us6000pkzi</t>
  </si>
  <si>
    <t>107 km E of WÄngjing, India</t>
  </si>
  <si>
    <t>2025-01-18T16:26:31.499Z</t>
  </si>
  <si>
    <t>us6000pkyi</t>
  </si>
  <si>
    <t>2025-03-29T22:12:42.040Z</t>
  </si>
  <si>
    <t>2025-01-18T15:36:54.487Z</t>
  </si>
  <si>
    <t>us6000pky9</t>
  </si>
  <si>
    <t>2025-01-18T05:04:22.659Z</t>
  </si>
  <si>
    <t>us6000pkw9</t>
  </si>
  <si>
    <t>263 km SW of Banda Aceh, Indonesia</t>
  </si>
  <si>
    <t>2025-01-17T05:07:27.700Z</t>
  </si>
  <si>
    <t>us6000pmkp</t>
  </si>
  <si>
    <t>40 km NNE of Singkil, Indonesia</t>
  </si>
  <si>
    <t>2025-01-16T13:12:33.002Z</t>
  </si>
  <si>
    <t>us6000pkea</t>
  </si>
  <si>
    <t>2025-03-29T22:12:41.040Z</t>
  </si>
  <si>
    <t>2025-01-16T05:18:46.581Z</t>
  </si>
  <si>
    <t>us6000pkch</t>
  </si>
  <si>
    <t>2025-03-29T22:12:40.040Z</t>
  </si>
  <si>
    <t>2025-01-16T03:20:02.464Z</t>
  </si>
  <si>
    <t>us6000pkc3</t>
  </si>
  <si>
    <t>2025-01-16T02:57:22.808Z</t>
  </si>
  <si>
    <t>us6000pkbz</t>
  </si>
  <si>
    <t>2025-01-15T23:07:11.972Z</t>
  </si>
  <si>
    <t>us6000pkan</t>
  </si>
  <si>
    <t>119 km WNW of Huoshilafu, China</t>
  </si>
  <si>
    <t>2025-01-15T20:50:52.766Z</t>
  </si>
  <si>
    <t>us6000pk9g</t>
  </si>
  <si>
    <t>2025-01-15T18:32:51.486Z</t>
  </si>
  <si>
    <t>us6000pk88</t>
  </si>
  <si>
    <t>38 km WSW of AshkÄsham, Afghanistan</t>
  </si>
  <si>
    <t>2025-01-15T14:58:35.122Z</t>
  </si>
  <si>
    <t>us6000pk5z</t>
  </si>
  <si>
    <t>104 km E of Lhasa, China</t>
  </si>
  <si>
    <t>2025-01-15T14:10:22.755Z</t>
  </si>
  <si>
    <t>us6000pm3n</t>
  </si>
  <si>
    <t>46 km S of Blangpidie, Indonesia</t>
  </si>
  <si>
    <t>2025-01-15T01:31:45.645Z</t>
  </si>
  <si>
    <t>us6000pk23</t>
  </si>
  <si>
    <t>2025-03-29T22:12:39.040Z</t>
  </si>
  <si>
    <t>42 km S of Jurm, Afghanistan</t>
  </si>
  <si>
    <t>2025-01-14T22:43:19.669Z</t>
  </si>
  <si>
    <t>us6000pm2t</t>
  </si>
  <si>
    <t>2025-03-20T20:55:49.040Z</t>
  </si>
  <si>
    <t>102 km ESE of Kyzyl-Eshme, Kyrgyzstan</t>
  </si>
  <si>
    <t>2025-01-13T22:25:37.728Z</t>
  </si>
  <si>
    <t>us6000pjtx</t>
  </si>
  <si>
    <t>2025-03-20T20:55:24.040Z</t>
  </si>
  <si>
    <t>43 km N of KhandÅ«d, Afghanistan</t>
  </si>
  <si>
    <t>2025-01-13T15:44:42.737Z</t>
  </si>
  <si>
    <t>us6000pjq9</t>
  </si>
  <si>
    <t>2025-03-20T20:55:22.040Z</t>
  </si>
  <si>
    <t>2025-01-13T15:19:08.303Z</t>
  </si>
  <si>
    <t>us6000pjq4</t>
  </si>
  <si>
    <t>2025-01-13T14:13:51.187Z</t>
  </si>
  <si>
    <t>us6000pjpy</t>
  </si>
  <si>
    <t>2025-03-20T20:55:21.040Z</t>
  </si>
  <si>
    <t>50 km SW of Jurm, Afghanistan</t>
  </si>
  <si>
    <t>2025-01-13T13:14:57.314Z</t>
  </si>
  <si>
    <t>us6000plux</t>
  </si>
  <si>
    <t>2025-03-20T20:55:44.040Z</t>
  </si>
  <si>
    <t>76 km NE of Lobuche, Nepal</t>
  </si>
  <si>
    <t>2025-01-13T12:58:22.257Z</t>
  </si>
  <si>
    <t>us6000pjpb</t>
  </si>
  <si>
    <t>2025-01-13T12:57:37.995Z</t>
  </si>
  <si>
    <t>us6000pjp9</t>
  </si>
  <si>
    <t>2025-01-13T00:14:11.671Z</t>
  </si>
  <si>
    <t>us6000pjlp</t>
  </si>
  <si>
    <t>2025-03-20T20:55:17.040Z</t>
  </si>
  <si>
    <t>29 km SSE of Jurm, Afghanistan</t>
  </si>
  <si>
    <t>2025-01-12T09:54:01.572Z</t>
  </si>
  <si>
    <t>us6000pjjb</t>
  </si>
  <si>
    <t>2025-03-20T20:55:13.040Z</t>
  </si>
  <si>
    <t>2025-01-12T06:51:23.552Z</t>
  </si>
  <si>
    <t>us6000pltw</t>
  </si>
  <si>
    <t>2025-03-20T20:55:42.040Z</t>
  </si>
  <si>
    <t>36 km NNE of Lobuche, Nepal</t>
  </si>
  <si>
    <t>2025-01-11T17:28:38.782Z</t>
  </si>
  <si>
    <t>us6000pjfm</t>
  </si>
  <si>
    <t>2025-03-20T20:55:08.040Z</t>
  </si>
  <si>
    <t>21 km SE of Khorugh, Tajikistan</t>
  </si>
  <si>
    <t>2025-01-10T23:35:01.329Z</t>
  </si>
  <si>
    <t>us6000pjbb</t>
  </si>
  <si>
    <t>2025-03-20T20:55:04.040Z</t>
  </si>
  <si>
    <t>102 km SSE of Murghob, Tajikistan</t>
  </si>
  <si>
    <t>2025-01-10T22:47:36.154Z</t>
  </si>
  <si>
    <t>us6000plmc</t>
  </si>
  <si>
    <t>2025-03-20T20:55:40.040Z</t>
  </si>
  <si>
    <t>57 km NE of Lobuche, Nepal</t>
  </si>
  <si>
    <t>2025-01-10T22:45:36.050Z</t>
  </si>
  <si>
    <t>us6000pjb8</t>
  </si>
  <si>
    <t>82 km N of Barishal, Pakistan</t>
  </si>
  <si>
    <t>2025-01-10T06:40:56.626Z</t>
  </si>
  <si>
    <t>us6000pllr</t>
  </si>
  <si>
    <t>2025-03-20T20:55:38.040Z</t>
  </si>
  <si>
    <t>2025-01-09T22:58:05.072Z</t>
  </si>
  <si>
    <t>us6000pj1w</t>
  </si>
  <si>
    <t>2025-03-20T20:54:57.040Z</t>
  </si>
  <si>
    <t>70 km NE of Lobuche, Nepal</t>
  </si>
  <si>
    <t>2025-01-09T17:56:20.765Z</t>
  </si>
  <si>
    <t>us6000pizl</t>
  </si>
  <si>
    <t>2025-03-20T20:54:56.040Z</t>
  </si>
  <si>
    <t>2025-01-09T07:28:44.991Z</t>
  </si>
  <si>
    <t>us6000piur</t>
  </si>
  <si>
    <t>2025-03-20T20:54:54.040Z</t>
  </si>
  <si>
    <t>79 km NE of Lobuche, Nepal</t>
  </si>
  <si>
    <t>2025-01-09T00:34:16.830Z</t>
  </si>
  <si>
    <t>us6000pis4</t>
  </si>
  <si>
    <t>2025-03-20T20:54:51.040Z</t>
  </si>
  <si>
    <t>Tibetan Plateau</t>
  </si>
  <si>
    <t>2025-01-08T23:39:08.183Z</t>
  </si>
  <si>
    <t>us6000plal</t>
  </si>
  <si>
    <t>2025-03-20T20:55:34.040Z</t>
  </si>
  <si>
    <t>92 km ENE of Lhasa, China</t>
  </si>
  <si>
    <t>2025-01-08T20:49:33.250Z</t>
  </si>
  <si>
    <t>us6000pla7</t>
  </si>
  <si>
    <t>2025-03-20T20:55:33.040Z</t>
  </si>
  <si>
    <t>2025-01-08T18:48:22.198Z</t>
  </si>
  <si>
    <t>us6000pla1</t>
  </si>
  <si>
    <t>2025-03-20T20:55:32.040Z</t>
  </si>
  <si>
    <t>2025-01-08T15:54:26.628Z</t>
  </si>
  <si>
    <t>us6000pil5</t>
  </si>
  <si>
    <t>2025-03-20T20:54:49.040Z</t>
  </si>
  <si>
    <t>2025-01-08T13:05:10.199Z</t>
  </si>
  <si>
    <t>us6000pikm</t>
  </si>
  <si>
    <t>2025-03-20T20:54:48.040Z</t>
  </si>
  <si>
    <t>2025-01-08T11:04:44.590Z</t>
  </si>
  <si>
    <t>us6000pl9t</t>
  </si>
  <si>
    <t>2025-01-08T07:44:22.866Z</t>
  </si>
  <si>
    <t>us6000pijd</t>
  </si>
  <si>
    <t>2025-03-20T20:54:47.040Z</t>
  </si>
  <si>
    <t>2025-01-08T07:08:53.950Z</t>
  </si>
  <si>
    <t>us6000pij8</t>
  </si>
  <si>
    <t>2025-01-08T03:51:21.676Z</t>
  </si>
  <si>
    <t>us6000piij</t>
  </si>
  <si>
    <t>2025-03-20T20:54:46.040Z</t>
  </si>
  <si>
    <t>2025-01-08T01:43:42.281Z</t>
  </si>
  <si>
    <t>us6000piia</t>
  </si>
  <si>
    <t>2025-03-20T20:54:45.040Z</t>
  </si>
  <si>
    <t>2025-01-08T01:28:08.865Z</t>
  </si>
  <si>
    <t>us6000pl92</t>
  </si>
  <si>
    <t>2025-03-20T20:55:31.040Z</t>
  </si>
  <si>
    <t>66 km ENE of Lobuche, Nepal</t>
  </si>
  <si>
    <t>2025-01-08T00:08:19.912Z</t>
  </si>
  <si>
    <t>us6000pihp</t>
  </si>
  <si>
    <t>2025-03-20T20:54:44.040Z</t>
  </si>
  <si>
    <t>2025-01-07T19:52:52.207Z</t>
  </si>
  <si>
    <t>us6000pigg</t>
  </si>
  <si>
    <t>2025-03-17T21:35:13.040Z</t>
  </si>
  <si>
    <t xml:space="preserve">Southern Tibetan Plateau </t>
  </si>
  <si>
    <t>2025-01-07T17:36:01.453Z</t>
  </si>
  <si>
    <t>us6000pkrg</t>
  </si>
  <si>
    <t>2025-03-17T21:35:12.040Z</t>
  </si>
  <si>
    <t>2025-01-07T15:06:31.898Z</t>
  </si>
  <si>
    <t>us6000pkr8</t>
  </si>
  <si>
    <t>2025-03-17T21:35:10.040Z</t>
  </si>
  <si>
    <t>108 km NNE of Lobuche, Nepal</t>
  </si>
  <si>
    <t>2025-01-07T14:04:11.394Z</t>
  </si>
  <si>
    <t>us6000pif3</t>
  </si>
  <si>
    <t>2025-01-07T13:29:35.125Z</t>
  </si>
  <si>
    <t>us6000pif0</t>
  </si>
  <si>
    <t>2025-01-07T13:07:39.770Z</t>
  </si>
  <si>
    <t>us6000piey</t>
  </si>
  <si>
    <t>2025-03-17T21:35:09.040Z</t>
  </si>
  <si>
    <t>2025-01-07T12:22:15.965Z</t>
  </si>
  <si>
    <t>us6000piev</t>
  </si>
  <si>
    <t>2025-01-07T07:54:10.361Z</t>
  </si>
  <si>
    <t>us6000pid2</t>
  </si>
  <si>
    <t>2025-03-17T21:35:07.040Z</t>
  </si>
  <si>
    <t>2025-01-07T06:47:44.965Z</t>
  </si>
  <si>
    <t>us6000pkql</t>
  </si>
  <si>
    <t>32 km NNE of Shangri-La, China</t>
  </si>
  <si>
    <t>2025-01-07T06:25:37.143Z</t>
  </si>
  <si>
    <t>us6000picp</t>
  </si>
  <si>
    <t>2025-01-07T05:57:16.316Z</t>
  </si>
  <si>
    <t>us6000pick</t>
  </si>
  <si>
    <t>2025-03-17T21:35:06.040Z</t>
  </si>
  <si>
    <t>2025-01-07T04:59:31.942Z</t>
  </si>
  <si>
    <t>us6000pkqa</t>
  </si>
  <si>
    <t>2025-01-07T04:58:52.838Z</t>
  </si>
  <si>
    <t>us6000pkqb</t>
  </si>
  <si>
    <t>2025-01-07T04:34:18.602Z</t>
  </si>
  <si>
    <t>us6000pkq6</t>
  </si>
  <si>
    <t>2025-01-07T03:57:59.624Z</t>
  </si>
  <si>
    <t>us6000pkq2</t>
  </si>
  <si>
    <t>2025-03-17T21:35:05.040Z</t>
  </si>
  <si>
    <t>2025-01-07T03:52:43.923Z</t>
  </si>
  <si>
    <t>us6000pkq3</t>
  </si>
  <si>
    <t>2025-01-07T03:45:54.911Z</t>
  </si>
  <si>
    <t>us6000pic2</t>
  </si>
  <si>
    <t>2025-01-07T03:41:11.608Z</t>
  </si>
  <si>
    <t>us6000pic1</t>
  </si>
  <si>
    <t>2025-01-07T03:27:31.787Z</t>
  </si>
  <si>
    <t>us6000pibw</t>
  </si>
  <si>
    <t>2025-01-07T03:19:33.899Z</t>
  </si>
  <si>
    <t>us6000pibs</t>
  </si>
  <si>
    <t>2025-03-17T21:35:04.040Z</t>
  </si>
  <si>
    <t>2025-01-07T03:17:53.208Z</t>
  </si>
  <si>
    <t>us6000pkq0</t>
  </si>
  <si>
    <t>112 km NNE of Lobuche, Nepal</t>
  </si>
  <si>
    <t>2025-01-07T03:12:04.183Z</t>
  </si>
  <si>
    <t>us6000pkpz</t>
  </si>
  <si>
    <t>136 km NNE of Lobuche, Nepal</t>
  </si>
  <si>
    <t>2025-01-07T02:41:18.704Z</t>
  </si>
  <si>
    <t>us6000pkpw</t>
  </si>
  <si>
    <t>90 km NNE of Lobuche, Nepal</t>
  </si>
  <si>
    <t>2025-01-07T02:34:51.074Z</t>
  </si>
  <si>
    <t>us6000pibj</t>
  </si>
  <si>
    <t>2025-01-07T02:32:41.313Z</t>
  </si>
  <si>
    <t>us6000pibq</t>
  </si>
  <si>
    <t>2025-03-17T21:35:03.040Z</t>
  </si>
  <si>
    <t>74 km NE of Lobuche, Nepal</t>
  </si>
  <si>
    <t>2025-01-07T02:27:38.392Z</t>
  </si>
  <si>
    <t>us6000pkrz</t>
  </si>
  <si>
    <t>49 km NE of Lobuche, Nepal</t>
  </si>
  <si>
    <t>2025-01-07T02:27:26.572Z</t>
  </si>
  <si>
    <t>us6000pibp</t>
  </si>
  <si>
    <t>2025-01-07T02:22:44.323Z</t>
  </si>
  <si>
    <t>us6000pibd</t>
  </si>
  <si>
    <t>2025-01-07T02:14:28.496Z</t>
  </si>
  <si>
    <t>us6000piba</t>
  </si>
  <si>
    <t>2025-01-07T02:04:08.881Z</t>
  </si>
  <si>
    <t>us6000pkpt</t>
  </si>
  <si>
    <t>97 km NNE of Lobuche, Nepal</t>
  </si>
  <si>
    <t>2025-01-07T02:02:14.334Z</t>
  </si>
  <si>
    <t>us6000pkse</t>
  </si>
  <si>
    <t>84 km NNE of Lobuche, Nepal</t>
  </si>
  <si>
    <t>2025-01-07T02:01:06.777Z</t>
  </si>
  <si>
    <t>us6000pkpu</t>
  </si>
  <si>
    <t>101 km NNE of Lobuche, Nepal</t>
  </si>
  <si>
    <t>2025-01-07T01:59:48.239Z</t>
  </si>
  <si>
    <t>us6000pib7</t>
  </si>
  <si>
    <t>2025-03-17T21:35:02.040Z</t>
  </si>
  <si>
    <t>2025-01-07T01:43:49.062Z</t>
  </si>
  <si>
    <t>us6000piav</t>
  </si>
  <si>
    <t>2025-01-07T01:37:13.647Z</t>
  </si>
  <si>
    <t>us6000piar</t>
  </si>
  <si>
    <t>2025-01-07T01:35:02.357Z</t>
  </si>
  <si>
    <t>us6000pkqp</t>
  </si>
  <si>
    <t>105 km NE of Lobuche, Nepal</t>
  </si>
  <si>
    <t>2025-01-07T01:31:59.676Z</t>
  </si>
  <si>
    <t>us6000piap</t>
  </si>
  <si>
    <t>2025-03-17T21:35:01.040Z</t>
  </si>
  <si>
    <t>2025-01-07T01:24:25.911Z</t>
  </si>
  <si>
    <t>us6000piak</t>
  </si>
  <si>
    <t>2025-01-07T01:23:23.189Z</t>
  </si>
  <si>
    <t>us6000pkqm</t>
  </si>
  <si>
    <t>102 km NNE of Lobuche, Nepal</t>
  </si>
  <si>
    <t>2025-01-07T01:22:42.984Z</t>
  </si>
  <si>
    <t>us6000pksa</t>
  </si>
  <si>
    <t>107 km NE of Lobuche, Nepal</t>
  </si>
  <si>
    <t>2025-01-07T01:20:47.587Z</t>
  </si>
  <si>
    <t>us6000pkq7</t>
  </si>
  <si>
    <t>70 km NNE of Lobuche, Nepal</t>
  </si>
  <si>
    <t>2025-01-07T01:18:30.934Z</t>
  </si>
  <si>
    <t>us6000pkq5</t>
  </si>
  <si>
    <t>89 km NE of Lobuche, Nepal</t>
  </si>
  <si>
    <t>2025-01-07T01:17:24.736Z</t>
  </si>
  <si>
    <t>us6000pks2</t>
  </si>
  <si>
    <t>56 km NE of Lobuche, Nepal</t>
  </si>
  <si>
    <t>2025-01-07T01:14:42.239Z</t>
  </si>
  <si>
    <t>us6000pkpp</t>
  </si>
  <si>
    <t>2025-01-07T01:13:27.197Z</t>
  </si>
  <si>
    <t>us6000pia7</t>
  </si>
  <si>
    <t>2025-03-17T21:35:00.040Z</t>
  </si>
  <si>
    <t>2025-01-07T01:10:54.880Z</t>
  </si>
  <si>
    <t>us6000pks6</t>
  </si>
  <si>
    <t>100 km NNE of Lobuche, Nepal</t>
  </si>
  <si>
    <t>2025-01-07T01:09:13.529Z</t>
  </si>
  <si>
    <t>us6000pks1</t>
  </si>
  <si>
    <t>96 km NNE of Lobuche, Nepal</t>
  </si>
  <si>
    <t>2025-01-07T01:05:16.734Z</t>
  </si>
  <si>
    <t>us6000pi9w</t>
  </si>
  <si>
    <t>2025-08-11T06:50:22.632Z</t>
  </si>
  <si>
    <t>2025 Southern Tibetan Plateau Earthquake</t>
  </si>
  <si>
    <t>2025-01-07T00:11:50.965Z</t>
  </si>
  <si>
    <t>us6000pi9m</t>
  </si>
  <si>
    <t>2025-01-06T16:09:00.529Z</t>
  </si>
  <si>
    <t>us6000pi78</t>
  </si>
  <si>
    <t>2025-03-17T21:34:57.040Z</t>
  </si>
  <si>
    <t>96 km ENE of Khorugh, Tajikistan</t>
  </si>
  <si>
    <t>2025-01-06T15:26:46.849Z</t>
  </si>
  <si>
    <t>us6000pi67</t>
  </si>
  <si>
    <t>2025-03-17T21:34:56.040Z</t>
  </si>
  <si>
    <t>2025-01-06T14:59:46.517Z</t>
  </si>
  <si>
    <t>us6000pi69</t>
  </si>
  <si>
    <t>134 km SW of Meulaboh, Indonesia</t>
  </si>
  <si>
    <t>2025-01-06T07:34:21.777Z</t>
  </si>
  <si>
    <t>us6000pkn9</t>
  </si>
  <si>
    <t>2025-03-17T21:34:53.040Z</t>
  </si>
  <si>
    <t>55 km NNE of Sarupathar, India</t>
  </si>
  <si>
    <t>2025-01-06T07:17:57.855Z</t>
  </si>
  <si>
    <t>us6000pi4k</t>
  </si>
  <si>
    <t>27 km E of Khulm, Afghanistan</t>
  </si>
  <si>
    <t>2025-01-06T04:32:36.837Z</t>
  </si>
  <si>
    <t>us6000pi43</t>
  </si>
  <si>
    <t>2025-03-17T21:34:52.040Z</t>
  </si>
  <si>
    <t>46 km SW of Khorugh, Tajikistan</t>
  </si>
  <si>
    <t>2025-01-05T06:56:46.836Z</t>
  </si>
  <si>
    <t>us6000phyj</t>
  </si>
  <si>
    <t>2025-03-17T21:34:43.040Z</t>
  </si>
  <si>
    <t>43 km ESE of Khorugh, Tajikistan</t>
  </si>
  <si>
    <t>2025-01-05T01:01:01.195Z</t>
  </si>
  <si>
    <t>us6000phx6</t>
  </si>
  <si>
    <t>2025-03-17T21:34:42.040Z</t>
  </si>
  <si>
    <t>62 km NNW of PÄrÅ«n, Afghanistan</t>
  </si>
  <si>
    <t>2025-01-04T23:42:53.559Z</t>
  </si>
  <si>
    <t>us6000phx5</t>
  </si>
  <si>
    <t>2025-03-17T21:34:41.040Z</t>
  </si>
  <si>
    <t>60 km E of Kalasu, China</t>
  </si>
  <si>
    <t>2025-01-03T05:16:31.175Z</t>
  </si>
  <si>
    <t>us6000pk6h</t>
  </si>
  <si>
    <t>2025-03-17T21:34:24.040Z</t>
  </si>
  <si>
    <t>66 km NW of Gunungsitoli, Indonesia</t>
  </si>
  <si>
    <t>2025-01-03T04:32:38.138Z</t>
  </si>
  <si>
    <t>us6000phdf</t>
  </si>
  <si>
    <t>2025-03-17T21:34:23.040Z</t>
  </si>
  <si>
    <t>128 km SE of Phek, India</t>
  </si>
  <si>
    <t>2025-01-02T22:19:00.617Z</t>
  </si>
  <si>
    <t>us6000pk04</t>
  </si>
  <si>
    <t>2025-03-17T21:34:20.040Z</t>
  </si>
  <si>
    <t>2025-01-02T04:25:53.887Z</t>
  </si>
  <si>
    <t>us6000ph03</t>
  </si>
  <si>
    <t>2025-03-17T21:34:13.040Z</t>
  </si>
  <si>
    <t>2025-01-02T03:54:00.748Z</t>
  </si>
  <si>
    <t>us6000ph00</t>
  </si>
  <si>
    <t>2025-03-17T21:34:12.040Z</t>
  </si>
  <si>
    <t>43 km NNE of AÄ«bak, Afghanistan</t>
  </si>
  <si>
    <t>2024-12-31T02:08:59.913Z</t>
  </si>
  <si>
    <t>us6000pgkw</t>
  </si>
  <si>
    <t>2025-03-08T22:39:14.040Z</t>
  </si>
  <si>
    <t>11 km NNE of Dipayal, Nepal</t>
  </si>
  <si>
    <t>2024-12-30T21:48:54.605Z</t>
  </si>
  <si>
    <t>us6000pgjv</t>
  </si>
  <si>
    <t>2025-03-08T22:39:13.040Z</t>
  </si>
  <si>
    <t>15 km SSE of Jurm, Afghanistan</t>
  </si>
  <si>
    <t>2024-12-29T17:35:41.050Z</t>
  </si>
  <si>
    <t>us6000pgbm</t>
  </si>
  <si>
    <t>2025-03-08T22:39:12.040Z</t>
  </si>
  <si>
    <t>75 km SSW of Jurm, Afghanistan</t>
  </si>
  <si>
    <t>2024-12-29T16:47:55.254Z</t>
  </si>
  <si>
    <t>us6000pgbh</t>
  </si>
  <si>
    <t>30 km WSW of AshkÄsham, Afghanistan</t>
  </si>
  <si>
    <t>2024-12-29T00:11:38.857Z</t>
  </si>
  <si>
    <t>us6000pg7p</t>
  </si>
  <si>
    <t>2025-03-08T22:39:11.040Z</t>
  </si>
  <si>
    <t>15 km WNW of AshkÄsham, Afghanistan</t>
  </si>
  <si>
    <t>2024-12-28T07:02:12.064Z</t>
  </si>
  <si>
    <t>us6000piwf</t>
  </si>
  <si>
    <t>2025-03-08T22:39:16.040Z</t>
  </si>
  <si>
    <t>2024-12-28T06:05:48.771Z</t>
  </si>
  <si>
    <t>us6000piwc</t>
  </si>
  <si>
    <t>2024-12-27T22:39:26.804Z</t>
  </si>
  <si>
    <t>us6000pg13</t>
  </si>
  <si>
    <t>35 km NNE of Chaman, Pakistan</t>
  </si>
  <si>
    <t>2024-12-27T15:37:04.335Z</t>
  </si>
  <si>
    <t>us6000pfxt</t>
  </si>
  <si>
    <t>36 km NNW of BÄramÅ«la, India</t>
  </si>
  <si>
    <t>2024-12-27T13:44:48.129Z</t>
  </si>
  <si>
    <t>us6000pfww</t>
  </si>
  <si>
    <t>2025-03-08T22:39:10.040Z</t>
  </si>
  <si>
    <t>62 km S of Jurm, Afghanistan</t>
  </si>
  <si>
    <t>2024-12-27T01:11:44.869Z</t>
  </si>
  <si>
    <t>us6000pfts</t>
  </si>
  <si>
    <t>2024-12-26T00:15:01.175Z</t>
  </si>
  <si>
    <t>us6000pfme</t>
  </si>
  <si>
    <t>87 km W of Murghob, Tajikistan</t>
  </si>
  <si>
    <t>2024-12-25T23:36:34.039Z</t>
  </si>
  <si>
    <t>us6000pieg</t>
  </si>
  <si>
    <t>2025-03-08T22:39:15.040Z</t>
  </si>
  <si>
    <t>65 km W of Sinabang, Indonesia</t>
  </si>
  <si>
    <t>2024-12-25T07:57:43.530Z</t>
  </si>
  <si>
    <t>us6000pfjz</t>
  </si>
  <si>
    <t>2025-03-08T22:39:09.040Z</t>
  </si>
  <si>
    <t>49 km ESE of FarkhÄr, Afghanistan</t>
  </si>
  <si>
    <t>2024-12-24T09:08:29.842Z</t>
  </si>
  <si>
    <t>us6000pff8</t>
  </si>
  <si>
    <t>31 km SE of Jurm, Afghanistan</t>
  </si>
  <si>
    <t>2024-12-23T17:57:25.649Z</t>
  </si>
  <si>
    <t>us6000pfbh</t>
  </si>
  <si>
    <t>26 km NW of Myaydo, Myanmar</t>
  </si>
  <si>
    <t>2024-12-23T01:36:09.189Z</t>
  </si>
  <si>
    <t>us7000p0tr</t>
  </si>
  <si>
    <t>2025-03-08T22:39:18.040Z</t>
  </si>
  <si>
    <t>2024-12-23T01:18:18.905Z</t>
  </si>
  <si>
    <t>us6000phmp</t>
  </si>
  <si>
    <t>2024-12-22T22:37:37.577Z</t>
  </si>
  <si>
    <t>us7000p0t5</t>
  </si>
  <si>
    <t>2025-02-27T17:30:55.040Z</t>
  </si>
  <si>
    <t>107 km NE of Shi Yomi, India</t>
  </si>
  <si>
    <t>2024-12-22T16:51:32.902Z</t>
  </si>
  <si>
    <t>us6000phm1</t>
  </si>
  <si>
    <t>2025-02-27T17:30:49.040Z</t>
  </si>
  <si>
    <t>72 km WSW of Gunungsitoli, Indonesia</t>
  </si>
  <si>
    <t>2024-12-22T15:14:30.721Z</t>
  </si>
  <si>
    <t>us7000p0rq</t>
  </si>
  <si>
    <t>2024-12-22T01:00:32.010Z</t>
  </si>
  <si>
    <t>us7000p0na</t>
  </si>
  <si>
    <t>2025-02-27T17:30:54.040Z</t>
  </si>
  <si>
    <t>34 km SW of Khorugh, Tajikistan</t>
  </si>
  <si>
    <t>2024-12-21T19:36:29.722Z</t>
  </si>
  <si>
    <t>us7000p0mp</t>
  </si>
  <si>
    <t>43 km E of Rasht, Tajikistan</t>
  </si>
  <si>
    <t>2024-12-20T23:31:51.533Z</t>
  </si>
  <si>
    <t>us7000p0i7</t>
  </si>
  <si>
    <t>91 km SSW of TÄybÄd, Iran</t>
  </si>
  <si>
    <t>2024-12-20T23:06:04.089Z</t>
  </si>
  <si>
    <t>us6000phk1</t>
  </si>
  <si>
    <t>2025-02-27T17:30:48.040Z</t>
  </si>
  <si>
    <t>52 km SW of Zhaotong, China</t>
  </si>
  <si>
    <t>2024-12-20T22:29:02.221Z</t>
  </si>
  <si>
    <t>us7000p0hw</t>
  </si>
  <si>
    <t>60 km WNW of Jumla, Nepal</t>
  </si>
  <si>
    <t>2024-12-20T18:32:28.841Z</t>
  </si>
  <si>
    <t>us6000phjw</t>
  </si>
  <si>
    <t>99 km E of Lhasa, China</t>
  </si>
  <si>
    <t>2024-12-20T15:42:43.959Z</t>
  </si>
  <si>
    <t>us7000p0cq</t>
  </si>
  <si>
    <t>2025-02-27T17:30:53.040Z</t>
  </si>
  <si>
    <t>Andaman Islands, India region</t>
  </si>
  <si>
    <t>2024-12-20T13:13:08.914Z</t>
  </si>
  <si>
    <t>us7000p0au</t>
  </si>
  <si>
    <t>36 km W of Mawlaik, Myanmar</t>
  </si>
  <si>
    <t>2024-12-19T01:52:46.050Z</t>
  </si>
  <si>
    <t>us7000nzxt</t>
  </si>
  <si>
    <t>2025-02-27T17:30:52.040Z</t>
  </si>
  <si>
    <t>37 km NNE of Pokhara, Nepal</t>
  </si>
  <si>
    <t>2024-12-18T16:46:43.648Z</t>
  </si>
  <si>
    <t>us6000phh7</t>
  </si>
  <si>
    <t>20 km NE of Pianjiao, China</t>
  </si>
  <si>
    <t>2024-12-18T10:53:06.485Z</t>
  </si>
  <si>
    <t>us7000nzs7</t>
  </si>
  <si>
    <t>107 km E of Leh, India</t>
  </si>
  <si>
    <t>2024-12-17T17:26:50.626Z</t>
  </si>
  <si>
    <t>us7000nzl9</t>
  </si>
  <si>
    <t>2025-02-27T17:30:51.040Z</t>
  </si>
  <si>
    <t>261 km NNE of Nagqu, China</t>
  </si>
  <si>
    <t>2024-12-17T12:32:23.783Z</t>
  </si>
  <si>
    <t>us7000nziv</t>
  </si>
  <si>
    <t>100 km NNW of Dunbage, China</t>
  </si>
  <si>
    <t>2024-12-17T11:23:27.288Z</t>
  </si>
  <si>
    <t>us7000nzij</t>
  </si>
  <si>
    <t>55 km SSE of Burang, China</t>
  </si>
  <si>
    <t>2024-12-16T14:10:33.722Z</t>
  </si>
  <si>
    <t>us7000nz9t</t>
  </si>
  <si>
    <t>2025-02-27T17:30:50.040Z</t>
  </si>
  <si>
    <t>40 km ENE of Tura, India</t>
  </si>
  <si>
    <t>2024-12-16T12:28:48.219Z</t>
  </si>
  <si>
    <t>us7000nz9d</t>
  </si>
  <si>
    <t>53 km ENE of Khorugh, Tajikistan</t>
  </si>
  <si>
    <t>2024-12-16T06:25:10.884Z</t>
  </si>
  <si>
    <t>us7000nz75</t>
  </si>
  <si>
    <t>33 km SE of Wana, Pakistan</t>
  </si>
  <si>
    <t>2024-12-15T12:47:46.480Z</t>
  </si>
  <si>
    <t>us6000ph7g</t>
  </si>
  <si>
    <t>2025-02-18T20:03:00.040Z</t>
  </si>
  <si>
    <t>60 km SSE of Daroot-Korgon, Kyrgyzstan</t>
  </si>
  <si>
    <t>2024-12-15T09:20:36.166Z</t>
  </si>
  <si>
    <t>us7000nz1d</t>
  </si>
  <si>
    <t>37 km SSE of Jurm, Afghanistan</t>
  </si>
  <si>
    <t>2024-12-14T20:42:40.310Z</t>
  </si>
  <si>
    <t>us7000nywv</t>
  </si>
  <si>
    <t>2025-02-18T20:02:59.040Z</t>
  </si>
  <si>
    <t>68 km ENE of Khorugh, Tajikistan</t>
  </si>
  <si>
    <t>2024-12-14T20:37:34.864Z</t>
  </si>
  <si>
    <t>us7000nyx1</t>
  </si>
  <si>
    <t>2024-12-14T10:23:09.654Z</t>
  </si>
  <si>
    <t>us7000nyuk</t>
  </si>
  <si>
    <t>91 km W of Murghob, Tajikistan</t>
  </si>
  <si>
    <t>2024-12-14T01:05:29.137Z</t>
  </si>
  <si>
    <t>us7000nyrk</t>
  </si>
  <si>
    <t>2025-02-18T20:02:58.040Z</t>
  </si>
  <si>
    <t>36 km SW of Sarupathar, India</t>
  </si>
  <si>
    <t>2024-12-12T05:40:25.254Z</t>
  </si>
  <si>
    <t>us6000ph46</t>
  </si>
  <si>
    <t>2025-02-18T20:02:55.040Z</t>
  </si>
  <si>
    <t>191 km NE of Nagqu, China</t>
  </si>
  <si>
    <t>2024-12-11T11:53:29.138Z</t>
  </si>
  <si>
    <t>us7000nxub</t>
  </si>
  <si>
    <t>26 km ESE of Hakha, Myanmar</t>
  </si>
  <si>
    <t>2024-12-11T01:26:00.061Z</t>
  </si>
  <si>
    <t>us7000nxr5</t>
  </si>
  <si>
    <t>2025-02-18T20:02:54.040Z</t>
  </si>
  <si>
    <t>25 km ESE of Mawlaik, Myanmar</t>
  </si>
  <si>
    <t>2024-12-11T00:38:28.651Z</t>
  </si>
  <si>
    <t>us6000ph1n</t>
  </si>
  <si>
    <t>76 km NW of Bamboo Flat, India</t>
  </si>
  <si>
    <t>2024-12-10T23:05:02.457Z</t>
  </si>
  <si>
    <t>us7000p0er</t>
  </si>
  <si>
    <t>16 km S of Karakenja, Tajikistan</t>
  </si>
  <si>
    <t>2024-12-10T10:03:02.595Z</t>
  </si>
  <si>
    <t>us7000nxk3</t>
  </si>
  <si>
    <t>2025-02-18T20:02:53.040Z</t>
  </si>
  <si>
    <t>13 km SSE of Jurm, Afghanistan</t>
  </si>
  <si>
    <t>2024-12-10T03:10:10.040Z</t>
  </si>
  <si>
    <t>us7000p0e7</t>
  </si>
  <si>
    <t>2025-02-18T20:02:52.040Z</t>
  </si>
  <si>
    <t>2024-12-08T18:12:25.381Z</t>
  </si>
  <si>
    <t>us7000nx3n</t>
  </si>
  <si>
    <t>2025-02-15T18:31:05.040Z</t>
  </si>
  <si>
    <t>2024-12-08T08:29:02.509Z</t>
  </si>
  <si>
    <t>us7000nx0s</t>
  </si>
  <si>
    <t>2025-02-15T18:30:57.040Z</t>
  </si>
  <si>
    <t>2024-12-08T04:53:31.201Z</t>
  </si>
  <si>
    <t>us7000nwzs</t>
  </si>
  <si>
    <t>2025-02-15T18:30:56.040Z</t>
  </si>
  <si>
    <t>282 km SSE of Dunhuang, China</t>
  </si>
  <si>
    <t>2024-12-07T22:07:48.222Z</t>
  </si>
  <si>
    <t>us7000nwya</t>
  </si>
  <si>
    <t>2025-02-15T18:30:52.040Z</t>
  </si>
  <si>
    <t>109 km NNE of Shi Yomi, India</t>
  </si>
  <si>
    <t>2024-12-07T18:00:23.976Z</t>
  </si>
  <si>
    <t>us7000nwx0</t>
  </si>
  <si>
    <t>2025-02-15T18:30:48.040Z</t>
  </si>
  <si>
    <t>102 km E of Lhasa, China</t>
  </si>
  <si>
    <t>2024-12-07T17:08:36.129Z</t>
  </si>
  <si>
    <t>us7000nwwm</t>
  </si>
  <si>
    <t>2025-02-15T18:30:47.040Z</t>
  </si>
  <si>
    <t>51 km NNW of DhÄrchula, India</t>
  </si>
  <si>
    <t>2024-12-05T07:58:38.172Z</t>
  </si>
  <si>
    <t>us7000nzth</t>
  </si>
  <si>
    <t>2025-02-15T18:31:33.040Z</t>
  </si>
  <si>
    <t>95 km NW of Bamboo Flat, India</t>
  </si>
  <si>
    <t>2024-12-05T07:49:50.500Z</t>
  </si>
  <si>
    <t>us7000nw2j</t>
  </si>
  <si>
    <t>2025-02-15T18:29:40.040Z</t>
  </si>
  <si>
    <t>2024-12-05T06:21:22.894Z</t>
  </si>
  <si>
    <t>us7000nw1v</t>
  </si>
  <si>
    <t>2025-02-15T18:29:39.040Z</t>
  </si>
  <si>
    <t>8 km SSW of Sarai Alamgir, Pakistan</t>
  </si>
  <si>
    <t>2024-12-05T04:30:48.822Z</t>
  </si>
  <si>
    <t>us7000nztg</t>
  </si>
  <si>
    <t>72 km SE of Port Blair, India</t>
  </si>
  <si>
    <t>2024-12-05T04:26:35.919Z</t>
  </si>
  <si>
    <t>us7000nw1h</t>
  </si>
  <si>
    <t>2025-02-15T18:29:37.040Z</t>
  </si>
  <si>
    <t>104 km WNW of Murghob, Tajikistan</t>
  </si>
  <si>
    <t>2024-12-04T14:21:36.260Z</t>
  </si>
  <si>
    <t>us7000nzju</t>
  </si>
  <si>
    <t>2025-02-15T18:31:25.040Z</t>
  </si>
  <si>
    <t>56 km SSW of Sigli, Indonesia</t>
  </si>
  <si>
    <t>2024-12-04T01:56:58.775Z</t>
  </si>
  <si>
    <t>us7000nvs3</t>
  </si>
  <si>
    <t>2025-02-15T18:29:21.040Z</t>
  </si>
  <si>
    <t>49 km NE of Mulugu, India</t>
  </si>
  <si>
    <t>2024-12-03T17:33:09.578Z</t>
  </si>
  <si>
    <t>us7000nzbs</t>
  </si>
  <si>
    <t>2025-02-15T18:31:21.040Z</t>
  </si>
  <si>
    <t>82 km SE of Simao, China</t>
  </si>
  <si>
    <t>2024-12-01T13:15:24.808Z</t>
  </si>
  <si>
    <t>us7000nyhc</t>
  </si>
  <si>
    <t>2025-02-02T00:55:46.040Z</t>
  </si>
  <si>
    <t>2024-12-01T07:57:44.830Z</t>
  </si>
  <si>
    <t>us7000nv8y</t>
  </si>
  <si>
    <t>2025-02-02T00:54:28.040Z</t>
  </si>
  <si>
    <t>21 km NW of Myanaung, Myanmar</t>
  </si>
  <si>
    <t>2024-11-28T10:49:00.723Z</t>
  </si>
  <si>
    <t>us7000nupk</t>
  </si>
  <si>
    <t>2025-02-02T00:53:03.040Z</t>
  </si>
  <si>
    <t>27 km WSW of AshkÄsham, Afghanistan</t>
  </si>
  <si>
    <t>2024-11-28T01:52:59.710Z</t>
  </si>
  <si>
    <t>us7000numd</t>
  </si>
  <si>
    <t>2025-02-02T00:52:53.040Z</t>
  </si>
  <si>
    <t>45 km SE of Phek, India</t>
  </si>
  <si>
    <t>2024-11-27T17:31:03.010Z</t>
  </si>
  <si>
    <t>us7000nuj7</t>
  </si>
  <si>
    <t>2025-02-02T00:52:38.040Z</t>
  </si>
  <si>
    <t>15 km S of Khorugh, Tajikistan</t>
  </si>
  <si>
    <t>2024-11-27T12:50:07.302Z</t>
  </si>
  <si>
    <t>us7000nuhz</t>
  </si>
  <si>
    <t>2025-02-02T00:52:31.040Z</t>
  </si>
  <si>
    <t>32 km NW of MoirÄng, India</t>
  </si>
  <si>
    <t>2024-11-26T23:22:07.691Z</t>
  </si>
  <si>
    <t>us7000nudt</t>
  </si>
  <si>
    <t>2025-02-02T00:52:15.040Z</t>
  </si>
  <si>
    <t>37 km S of Khorugh, Tajikistan</t>
  </si>
  <si>
    <t>2024-11-26T09:37:39.890Z</t>
  </si>
  <si>
    <t>us7000nxup</t>
  </si>
  <si>
    <t>2025-02-02T00:54:56.040Z</t>
  </si>
  <si>
    <t>49 km ENE of Sibolga, Indonesia</t>
  </si>
  <si>
    <t>2024-11-26T08:03:26.083Z</t>
  </si>
  <si>
    <t>us7000nu7y</t>
  </si>
  <si>
    <t>2025-02-02T00:51:55.040Z</t>
  </si>
  <si>
    <t>131 km WNW of Bhamo, Myanmar</t>
  </si>
  <si>
    <t>2024-11-25T17:15:52.717Z</t>
  </si>
  <si>
    <t>us7000nu34</t>
  </si>
  <si>
    <t>2025-02-02T00:51:33.040Z</t>
  </si>
  <si>
    <t>71 km WSW of Taunsa, Pakistan</t>
  </si>
  <si>
    <t>2024-11-25T11:15:51.690Z</t>
  </si>
  <si>
    <t>us7000nxlt</t>
  </si>
  <si>
    <t>2025-02-02T00:54:49.040Z</t>
  </si>
  <si>
    <t>133 km NW of Sabang, Indonesia</t>
  </si>
  <si>
    <t>2024-11-25T08:39:06.231Z</t>
  </si>
  <si>
    <t>us6000p7ju</t>
  </si>
  <si>
    <t>2025-02-02T00:50:33.040Z</t>
  </si>
  <si>
    <t>81 km W of Damusi, China</t>
  </si>
  <si>
    <t>2024-11-23T17:35:06.040Z</t>
  </si>
  <si>
    <t>us6000p7ad</t>
  </si>
  <si>
    <t>2025-01-30T17:00:33.040Z</t>
  </si>
  <si>
    <t>24 km N of Silchar, India</t>
  </si>
  <si>
    <t>2024-11-23T12:15:15.049Z</t>
  </si>
  <si>
    <t>us6000p78t</t>
  </si>
  <si>
    <t>2025-01-30T17:00:32.040Z</t>
  </si>
  <si>
    <t>37 km ESE of FarkhÄr, Afghanistan</t>
  </si>
  <si>
    <t>2024-11-23T08:33:03.377Z</t>
  </si>
  <si>
    <t>usd00125in</t>
  </si>
  <si>
    <t>2025-01-30T17:00:37.040Z</t>
  </si>
  <si>
    <t>29 km ENE of Karakenja, Tajikistan</t>
  </si>
  <si>
    <t>2024-11-23T04:27:58.296Z</t>
  </si>
  <si>
    <t>us6000p76r</t>
  </si>
  <si>
    <t>51 km SW of Jurm, Afghanistan</t>
  </si>
  <si>
    <t>2024-11-22T14:42:09.100Z</t>
  </si>
  <si>
    <t>us7000nwlq</t>
  </si>
  <si>
    <t>2025-01-30T17:00:36.040Z</t>
  </si>
  <si>
    <t>98 km ENE of Lhasa, China</t>
  </si>
  <si>
    <t>2024-11-22T01:05:14.855Z</t>
  </si>
  <si>
    <t>us6000p6wx</t>
  </si>
  <si>
    <t>37 km WSW of AshkÄsham, Afghanistan</t>
  </si>
  <si>
    <t>2024-11-21T01:16:44.900Z</t>
  </si>
  <si>
    <t>us7000nwim</t>
  </si>
  <si>
    <t>229 km NNE of Qamdo, China</t>
  </si>
  <si>
    <t>2024-11-20T11:18:25.182Z</t>
  </si>
  <si>
    <t>us7000nw5y</t>
  </si>
  <si>
    <t>7 km SSE of Kyaiklat, Myanmar</t>
  </si>
  <si>
    <t>2024-11-20T11:04:45.627Z</t>
  </si>
  <si>
    <t>us7000nw5x</t>
  </si>
  <si>
    <t>7 km S of Kyaiklat, Myanmar</t>
  </si>
  <si>
    <t>2024-11-20T04:21:33.100Z</t>
  </si>
  <si>
    <t>us7000nw5n</t>
  </si>
  <si>
    <t>97 km NNE of Bamboo Flat, India</t>
  </si>
  <si>
    <t>2024-11-19T17:08:13.060Z</t>
  </si>
  <si>
    <t>us7000nspb</t>
  </si>
  <si>
    <t>2025-01-30T17:00:35.040Z</t>
  </si>
  <si>
    <t>83 km W of Kashgar, China</t>
  </si>
  <si>
    <t>2024-11-18T07:06:26.733Z</t>
  </si>
  <si>
    <t>us7000nsei</t>
  </si>
  <si>
    <t>101 km E of Lhasa, China</t>
  </si>
  <si>
    <t>2024-11-18T07:01:58.960Z</t>
  </si>
  <si>
    <t>us7000nsd6</t>
  </si>
  <si>
    <t>107 km ENE of Lhasa, China</t>
  </si>
  <si>
    <t>2024-11-18T06:27:31.689Z</t>
  </si>
  <si>
    <t>us7000nvux</t>
  </si>
  <si>
    <t>82 km W of Sarupathar, India</t>
  </si>
  <si>
    <t>2024-11-17T20:45:07.237Z</t>
  </si>
  <si>
    <t>us7000nsbe</t>
  </si>
  <si>
    <t>2025-01-26T16:30:41.040Z</t>
  </si>
  <si>
    <t>5 km E of QarÄwul, Afghanistan</t>
  </si>
  <si>
    <t>2024-11-17T19:00:06.698Z</t>
  </si>
  <si>
    <t>us7000nsb1</t>
  </si>
  <si>
    <t>2025-01-26T16:30:40.040Z</t>
  </si>
  <si>
    <t>121 km NNE of Thang, India</t>
  </si>
  <si>
    <t>2024-11-17T18:39:54.444Z</t>
  </si>
  <si>
    <t>us7000nvp4</t>
  </si>
  <si>
    <t>2025-01-26T16:31:16.040Z</t>
  </si>
  <si>
    <t>North Indian Ocean</t>
  </si>
  <si>
    <t>2024-11-16T23:49:30.546Z</t>
  </si>
  <si>
    <t>us7000ns7u</t>
  </si>
  <si>
    <t>2025-01-26T16:30:30.040Z</t>
  </si>
  <si>
    <t>45 km NE of Jurm, Afghanistan</t>
  </si>
  <si>
    <t>2024-11-16T23:13:17.040Z</t>
  </si>
  <si>
    <t>us7000ns7q</t>
  </si>
  <si>
    <t>29 km SE of Jurm, Afghanistan</t>
  </si>
  <si>
    <t>2024-11-16T15:28:38.970Z</t>
  </si>
  <si>
    <t>us7000ns6d</t>
  </si>
  <si>
    <t>2025-01-26T16:30:24.040Z</t>
  </si>
  <si>
    <t>58 km SW of Sibolga, Indonesia</t>
  </si>
  <si>
    <t>2024-11-15T16:45:36.582Z</t>
  </si>
  <si>
    <t>us7000nsad</t>
  </si>
  <si>
    <t>2025-01-26T16:30:38.040Z</t>
  </si>
  <si>
    <t>11 km SW of ChÄnasma, India</t>
  </si>
  <si>
    <t>2024-11-15T15:02:19.330Z</t>
  </si>
  <si>
    <t>us7000nrzw</t>
  </si>
  <si>
    <t>2025-01-26T16:30:07.040Z</t>
  </si>
  <si>
    <t>56 km SSW of Xichang, China</t>
  </si>
  <si>
    <t>2024-11-14T20:48:56.737Z</t>
  </si>
  <si>
    <t>us7000nruq</t>
  </si>
  <si>
    <t>2025-01-26T16:29:52.040Z</t>
  </si>
  <si>
    <t>222 km SSE of Aqqan, China</t>
  </si>
  <si>
    <t>2024-11-14T13:07:31.855Z</t>
  </si>
  <si>
    <t>us7000nrqj</t>
  </si>
  <si>
    <t>2025-01-26T16:29:46.040Z</t>
  </si>
  <si>
    <t>36 km S of Jurm, Afghanistan</t>
  </si>
  <si>
    <t>2024-11-14T09:37:05.117Z</t>
  </si>
  <si>
    <t>us7000nuy3</t>
  </si>
  <si>
    <t>2025-01-26T16:31:01.040Z</t>
  </si>
  <si>
    <t>33 km NNE of Bamboo Flat, India</t>
  </si>
  <si>
    <t>2024-11-13T20:44:07.102Z</t>
  </si>
  <si>
    <t>us7000nrlw</t>
  </si>
  <si>
    <t>2025-01-26T16:29:40.040Z</t>
  </si>
  <si>
    <t>50 km SSW of Meulaboh, Indonesia</t>
  </si>
  <si>
    <t>2024-11-13T15:47:56.598Z</t>
  </si>
  <si>
    <t>us7000nrj9</t>
  </si>
  <si>
    <t>2025-01-26T16:29:37.040Z</t>
  </si>
  <si>
    <t>2024-11-13T10:06:22.496Z</t>
  </si>
  <si>
    <t>us7000nril</t>
  </si>
  <si>
    <t>2025-01-26T16:29:34.040Z</t>
  </si>
  <si>
    <t>32 km WSW of AshkÄsham, Afghanistan</t>
  </si>
  <si>
    <t>2024-11-13T05:13:20.904Z</t>
  </si>
  <si>
    <t>us7000nrhn</t>
  </si>
  <si>
    <t>2025-01-26T16:29:31.040Z</t>
  </si>
  <si>
    <t>2024-11-13T04:15:07.727Z</t>
  </si>
  <si>
    <t>us7000nrhe</t>
  </si>
  <si>
    <t>2025-01-26T16:29:30.040Z</t>
  </si>
  <si>
    <t>117 km E of Lhasa, China</t>
  </si>
  <si>
    <t>2024-11-12T14:41:38.243Z</t>
  </si>
  <si>
    <t>us7000nusc</t>
  </si>
  <si>
    <t>2025-01-26T16:30:52.040Z</t>
  </si>
  <si>
    <t>98 km E of Lhasa, China</t>
  </si>
  <si>
    <t>2024-11-12T10:42:41.806Z</t>
  </si>
  <si>
    <t>us7000nus8</t>
  </si>
  <si>
    <t>2025-01-26T16:30:51.040Z</t>
  </si>
  <si>
    <t>133 km S of Port Blair, India</t>
  </si>
  <si>
    <t>2024-11-12T08:30:35.294Z</t>
  </si>
  <si>
    <t>us7000nrbv</t>
  </si>
  <si>
    <t>2025-01-26T16:29:22.040Z</t>
  </si>
  <si>
    <t>16 km NNE of Gyalshing, India</t>
  </si>
  <si>
    <t>2024-11-11T08:19:51.489Z</t>
  </si>
  <si>
    <t>us7000nr4e</t>
  </si>
  <si>
    <t>2025-01-26T16:29:12.040Z</t>
  </si>
  <si>
    <t>31 km E of FarkhÄr, Afghanistan</t>
  </si>
  <si>
    <t>2024-11-11T06:25:17.791Z</t>
  </si>
  <si>
    <t>us7000nupw</t>
  </si>
  <si>
    <t>2025-01-26T16:30:45.040Z</t>
  </si>
  <si>
    <t>144 km ENE of Lhasa, China</t>
  </si>
  <si>
    <t>2024-11-11T05:29:24.628Z</t>
  </si>
  <si>
    <t>us7000nuq4</t>
  </si>
  <si>
    <t>2025-01-26T16:30:46.040Z</t>
  </si>
  <si>
    <t>100 km ENE of Lhasa, China</t>
  </si>
  <si>
    <t>2024-11-10T14:18:53.506Z</t>
  </si>
  <si>
    <t>us7000nr06</t>
  </si>
  <si>
    <t>2025-01-24T19:51:30.040Z</t>
  </si>
  <si>
    <t>113 km WSW of Murghob, Tajikistan</t>
  </si>
  <si>
    <t>2024-11-10T07:44:06.320Z</t>
  </si>
  <si>
    <t>us7000nqyl</t>
  </si>
  <si>
    <t>2025-01-24T19:51:29.040Z</t>
  </si>
  <si>
    <t>14 km SSE of á¸¨ukÅ«matÄ« Azrah, Afghanistan</t>
  </si>
  <si>
    <t>2024-11-09T10:40:28.207Z</t>
  </si>
  <si>
    <t>us7000nuad</t>
  </si>
  <si>
    <t>2025-01-24T19:51:33.040Z</t>
  </si>
  <si>
    <t>227 km SW of Banda Aceh, Indonesia</t>
  </si>
  <si>
    <t>2024-11-09T03:25:44.192Z</t>
  </si>
  <si>
    <t>us7000nqu4</t>
  </si>
  <si>
    <t>2025-01-24T19:51:26.040Z</t>
  </si>
  <si>
    <t>32 km SSE of Jurm, Afghanistan</t>
  </si>
  <si>
    <t>2024-11-08T16:30:57.548Z</t>
  </si>
  <si>
    <t>us7000nqn9</t>
  </si>
  <si>
    <t>2025-01-24T19:51:24.040Z</t>
  </si>
  <si>
    <t>274 km SW of Sinabang, Indonesia</t>
  </si>
  <si>
    <t>2024-11-08T11:53:05.236Z</t>
  </si>
  <si>
    <t>us7000nql5</t>
  </si>
  <si>
    <t>2025-01-24T19:51:23.040Z</t>
  </si>
  <si>
    <t>14 km NNE of Khodzha-Maston, Tajikistan</t>
  </si>
  <si>
    <t>2024-11-08T05:00:54.894Z</t>
  </si>
  <si>
    <t>us7000nqjm</t>
  </si>
  <si>
    <t>2025-01-24T19:51:22.040Z</t>
  </si>
  <si>
    <t>119 km ENE of Lhasa, China</t>
  </si>
  <si>
    <t>2024-11-06T20:19:56.281Z</t>
  </si>
  <si>
    <t>us7000nqak</t>
  </si>
  <si>
    <t>2025-01-24T19:51:18.040Z</t>
  </si>
  <si>
    <t>107 km E of Lhasa, China</t>
  </si>
  <si>
    <t>2024-11-06T11:53:49.333Z</t>
  </si>
  <si>
    <t>us6000p70v</t>
  </si>
  <si>
    <t>2025-01-24T19:51:09.040Z</t>
  </si>
  <si>
    <t>2024-11-05T10:14:14.750Z</t>
  </si>
  <si>
    <t>us6000p703</t>
  </si>
  <si>
    <t>2025-01-24T19:51:08.040Z</t>
  </si>
  <si>
    <t>56 km NE of MÅ­â€™minobod, Tajikistan</t>
  </si>
  <si>
    <t>2024-11-05T10:13:20.674Z</t>
  </si>
  <si>
    <t>us6000p702</t>
  </si>
  <si>
    <t>59 km ENE of MÅ­â€™minobod, Tajikistan</t>
  </si>
  <si>
    <t>2024-11-05T09:27:44.824Z</t>
  </si>
  <si>
    <t>us7000nq0j</t>
  </si>
  <si>
    <t>2025-01-24T19:51:15.040Z</t>
  </si>
  <si>
    <t>28 km SSW of Rasht, Tajikistan</t>
  </si>
  <si>
    <t>2024-11-05T09:03:02.457Z</t>
  </si>
  <si>
    <t>us7000nq0i</t>
  </si>
  <si>
    <t>49 km NE of MÅ­â€™minobod, Tajikistan</t>
  </si>
  <si>
    <t>2024-11-04T11:22:20.908Z</t>
  </si>
  <si>
    <t>us7000npud</t>
  </si>
  <si>
    <t>2025-01-24T19:51:12.040Z</t>
  </si>
  <si>
    <t>33 km SE of Jurm, Afghanistan</t>
  </si>
  <si>
    <t>2024-11-04T05:37:44.177Z</t>
  </si>
  <si>
    <t>us6000p6ss</t>
  </si>
  <si>
    <t>2025-01-24T19:51:07.040Z</t>
  </si>
  <si>
    <t>61 km SSW of Bireun, Indonesia</t>
  </si>
  <si>
    <t>2024-11-04T03:07:48.312Z</t>
  </si>
  <si>
    <t>us6000p6sp</t>
  </si>
  <si>
    <t>116 km SW of Sinabang, Indonesia</t>
  </si>
  <si>
    <t>2024-11-04T02:37:43.337Z</t>
  </si>
  <si>
    <t>us7000npss</t>
  </si>
  <si>
    <t>2025-01-24T19:51:11.040Z</t>
  </si>
  <si>
    <t>27 km ENE of FarkhÄr, Afghanistan</t>
  </si>
  <si>
    <t>2024-11-03T04:58:05.890Z</t>
  </si>
  <si>
    <t>us7000npne</t>
  </si>
  <si>
    <t>2025-01-16T18:47:47.040Z</t>
  </si>
  <si>
    <t>205 km WNW of Pathein, Myanmar</t>
  </si>
  <si>
    <t>2024-11-01T22:03:47.853Z</t>
  </si>
  <si>
    <t>us7000npgd</t>
  </si>
  <si>
    <t>2025-01-16T18:46:33.040Z</t>
  </si>
  <si>
    <t>104 km ENE of Lhasa, China</t>
  </si>
  <si>
    <t>2024-11-01T21:35:46.223Z</t>
  </si>
  <si>
    <t>us7000npga</t>
  </si>
  <si>
    <t>2025-01-16T18:46:32.040Z</t>
  </si>
  <si>
    <t>2024-11-01T20:01:15.039Z</t>
  </si>
  <si>
    <t>us7000npg1</t>
  </si>
  <si>
    <t>2025-01-16T18:46:29.040Z</t>
  </si>
  <si>
    <t>72 km SSW of Jurm, Afghanistan</t>
  </si>
  <si>
    <t>2024-11-01T12:41:39.804Z</t>
  </si>
  <si>
    <t>us7000npbw</t>
  </si>
  <si>
    <t>2025-01-16T18:46:18.040Z</t>
  </si>
  <si>
    <t>76 km WSW of Murghob, Tajikistan</t>
  </si>
  <si>
    <t>2024-11-01T03:00:55.619Z</t>
  </si>
  <si>
    <t>us7000npai</t>
  </si>
  <si>
    <t>2025-01-16T18:46:07.040Z</t>
  </si>
  <si>
    <t>24 km ESE of Langsa, Indonesia</t>
  </si>
  <si>
    <t>2024-11-01T02:39:30.697Z</t>
  </si>
  <si>
    <t>us7000npad</t>
  </si>
  <si>
    <t>2025-01-16T18:46:05.040Z</t>
  </si>
  <si>
    <t>25 km NW of Murghob, Tajikistan</t>
  </si>
  <si>
    <t>2024-10-31T12:05:18.580Z</t>
  </si>
  <si>
    <t>us7000np67</t>
  </si>
  <si>
    <t>2025-01-16T18:45:45.040Z</t>
  </si>
  <si>
    <t>130 km ESE of Port Blair, India</t>
  </si>
  <si>
    <t>2024-10-31T01:45:05.042Z</t>
  </si>
  <si>
    <t>us7000nsmb</t>
  </si>
  <si>
    <t>2025-01-16T18:48:49.040Z</t>
  </si>
  <si>
    <t>115 km ENE of Lhasa, China</t>
  </si>
  <si>
    <t>2024-10-31T01:32:40.192Z</t>
  </si>
  <si>
    <t>us7000np4h</t>
  </si>
  <si>
    <t>2025-01-16T18:45:35.040Z</t>
  </si>
  <si>
    <t>123 km ENE of Lhasa, China</t>
  </si>
  <si>
    <t>2024-10-30T23:51:32.464Z</t>
  </si>
  <si>
    <t>us7000np47</t>
  </si>
  <si>
    <t>2025-01-16T18:45:33.040Z</t>
  </si>
  <si>
    <t>69 km NE of Khuzdar, Pakistan</t>
  </si>
  <si>
    <t>2024-10-30T02:18:41.991Z</t>
  </si>
  <si>
    <t>us7000nnxq</t>
  </si>
  <si>
    <t>2025-01-16T18:45:09.040Z</t>
  </si>
  <si>
    <t>17 km ENE of Murghob, Tajikistan</t>
  </si>
  <si>
    <t>2024-10-29T22:59:17.725Z</t>
  </si>
  <si>
    <t>us7000ns1b</t>
  </si>
  <si>
    <t>2025-01-16T18:48:39.040Z</t>
  </si>
  <si>
    <t>20 km SSW of Sigli, Indonesia</t>
  </si>
  <si>
    <t>2024-10-29T03:52:27.771Z</t>
  </si>
  <si>
    <t>us7000ns0n</t>
  </si>
  <si>
    <t>2025-01-16T18:48:25.040Z</t>
  </si>
  <si>
    <t>Bay of Bengal</t>
  </si>
  <si>
    <t>2024-10-29T02:35:22.584Z</t>
  </si>
  <si>
    <t>us7000nnqs</t>
  </si>
  <si>
    <t>2025-01-16T18:44:43.040Z</t>
  </si>
  <si>
    <t>52 km SSW of Reuleuet, Indonesia</t>
  </si>
  <si>
    <t>2024-10-28T13:08:36.561Z</t>
  </si>
  <si>
    <t>us7000nnml</t>
  </si>
  <si>
    <t>2025-01-16T18:44:24.040Z</t>
  </si>
  <si>
    <t>36 km NNE of Ziro, India</t>
  </si>
  <si>
    <t>2024-10-28T13:07:11.065Z</t>
  </si>
  <si>
    <t>us7000nnmk</t>
  </si>
  <si>
    <t>2025-01-16T18:44:23.040Z</t>
  </si>
  <si>
    <t>65 km WNW of Gunungsitoli, Indonesia</t>
  </si>
  <si>
    <t>2024-10-27T22:38:14.027Z</t>
  </si>
  <si>
    <t>us7000nnj0</t>
  </si>
  <si>
    <t>2025-01-04T23:08:31.040Z</t>
  </si>
  <si>
    <t>29 km ENE of Jurm, Afghanistan</t>
  </si>
  <si>
    <t>2024-10-27T17:15:37.061Z</t>
  </si>
  <si>
    <t>us7000nrsw</t>
  </si>
  <si>
    <t>2025-01-04T23:09:05.040Z</t>
  </si>
  <si>
    <t>54 km W of Teluk Dalam, Indonesia</t>
  </si>
  <si>
    <t>2024-10-27T12:05:22.929Z</t>
  </si>
  <si>
    <t>us7000nrsx</t>
  </si>
  <si>
    <t>196 km SSE of Luobupo, China</t>
  </si>
  <si>
    <t>2024-10-25T20:06:17.982Z</t>
  </si>
  <si>
    <t>us7000nrkn</t>
  </si>
  <si>
    <t>2025-01-04T23:08:55.040Z</t>
  </si>
  <si>
    <t>31 km SW of Jurm, Afghanistan</t>
  </si>
  <si>
    <t>2024-10-23T21:11:16.587Z</t>
  </si>
  <si>
    <t>us7000nmr8</t>
  </si>
  <si>
    <t>2025-01-04T23:07:46.040Z</t>
  </si>
  <si>
    <t>207 km NW of Nagqu, China</t>
  </si>
  <si>
    <t>2024-10-23T01:37:22.534Z</t>
  </si>
  <si>
    <t>us7000nrcx</t>
  </si>
  <si>
    <t>2025-01-04T23:08:45.040Z</t>
  </si>
  <si>
    <t>8 km ESE of Murghob, Tajikistan</t>
  </si>
  <si>
    <t>2024-10-22T05:07:28.956Z</t>
  </si>
  <si>
    <t>us7000nmdc</t>
  </si>
  <si>
    <t>2025-01-04T23:07:28.040Z</t>
  </si>
  <si>
    <t>41 km ENE of NahrÄ«n, Afghanistan</t>
  </si>
  <si>
    <t>2024-10-20T22:57:13.188Z</t>
  </si>
  <si>
    <t>us7000nqn4</t>
  </si>
  <si>
    <t>2024-12-26T23:04:15.040Z</t>
  </si>
  <si>
    <t>132 km E of Lhasa, China</t>
  </si>
  <si>
    <t>2024-10-20T17:44:49.880Z</t>
  </si>
  <si>
    <t>us6000nzwl</t>
  </si>
  <si>
    <t>2024-12-26T23:04:07.040Z</t>
  </si>
  <si>
    <t>101 km S of Gulâ€™cha, Kyrgyzstan</t>
  </si>
  <si>
    <t>2024-10-20T16:13:48.886Z</t>
  </si>
  <si>
    <t>us6000nzwe</t>
  </si>
  <si>
    <t>2024-12-26T23:03:48.040Z</t>
  </si>
  <si>
    <t>130 km WSW of Banda Aceh, Indonesia</t>
  </si>
  <si>
    <t>2024-10-20T10:00:01.194Z</t>
  </si>
  <si>
    <t>us7000nqmm</t>
  </si>
  <si>
    <t>2024-12-26T23:03:53.040Z</t>
  </si>
  <si>
    <t>239 km N of Bamboo Flat, India</t>
  </si>
  <si>
    <t>2024-10-19T15:36:20.357Z</t>
  </si>
  <si>
    <t>us6000nzrf</t>
  </si>
  <si>
    <t>2024-12-26T23:03:44.040Z</t>
  </si>
  <si>
    <t>119 km WSW of Banda Aceh, Indonesia</t>
  </si>
  <si>
    <t>2024-10-19T13:38:02.873Z</t>
  </si>
  <si>
    <t>us6000nzr3</t>
  </si>
  <si>
    <t>89 km SSE of Daroot-Korgon, Kyrgyzstan</t>
  </si>
  <si>
    <t>2024-10-19T13:35:31.998Z</t>
  </si>
  <si>
    <t>us6000nzqu</t>
  </si>
  <si>
    <t>2024-12-26T23:04:06.040Z</t>
  </si>
  <si>
    <t>73 km SSE of Kyzyl-Eshme, Kyrgyzstan</t>
  </si>
  <si>
    <t>2024-10-18T21:58:27.613Z</t>
  </si>
  <si>
    <t>us7000nqf0</t>
  </si>
  <si>
    <t>2024-12-26T23:04:14.040Z</t>
  </si>
  <si>
    <t>2024-10-17T10:53:35.827Z</t>
  </si>
  <si>
    <t>us6000nzb8</t>
  </si>
  <si>
    <t>2024-12-26T23:03:33.040Z</t>
  </si>
  <si>
    <t>2024-10-16T18:56:51.147Z</t>
  </si>
  <si>
    <t>us6000nz5n</t>
  </si>
  <si>
    <t>2024-12-26T23:03:32.040Z</t>
  </si>
  <si>
    <t>2024-10-16T18:30:46.498Z</t>
  </si>
  <si>
    <t>us6000nz5g</t>
  </si>
  <si>
    <t>2024-10-15T17:42:53.364Z</t>
  </si>
  <si>
    <t>us6000nyvq</t>
  </si>
  <si>
    <t>2024-12-26T23:03:39.040Z</t>
  </si>
  <si>
    <t>29 km SW of AshkÄsham, Afghanistan</t>
  </si>
  <si>
    <t>2024-10-14T19:15:15.399Z</t>
  </si>
  <si>
    <t>us6000nypa</t>
  </si>
  <si>
    <t>21 km SE of Jurm, Afghanistan</t>
  </si>
  <si>
    <t>2024-10-14T16:47:47.648Z</t>
  </si>
  <si>
    <t>us7000npee</t>
  </si>
  <si>
    <t>2024-12-26T23:04:10.040Z</t>
  </si>
  <si>
    <t>30 km NW of Bhojpur, Nepal</t>
  </si>
  <si>
    <t>2024-10-14T07:24:04.479Z</t>
  </si>
  <si>
    <t>us6000nyj9</t>
  </si>
  <si>
    <t>26 km W of AshkÄsham, Afghanistan</t>
  </si>
  <si>
    <t>2024-10-14T07:02:35.638Z</t>
  </si>
  <si>
    <t>us6000nyj8</t>
  </si>
  <si>
    <t>2024-12-26T23:03:56.040Z</t>
  </si>
  <si>
    <t>37 km NW of Yingjiang, China</t>
  </si>
  <si>
    <t>2024-10-13T09:02:01.550Z</t>
  </si>
  <si>
    <t>us7000npcn</t>
  </si>
  <si>
    <t>2024-12-23T15:47:59.040Z</t>
  </si>
  <si>
    <t>83 km W of Banda Aceh, Indonesia</t>
  </si>
  <si>
    <t>2024-10-13T07:01:41.653Z</t>
  </si>
  <si>
    <t>us6000nyee</t>
  </si>
  <si>
    <t>2024-12-23T15:47:20.040Z</t>
  </si>
  <si>
    <t>115 km W of Banda Aceh, Indonesia</t>
  </si>
  <si>
    <t>2024-10-13T02:17:29.478Z</t>
  </si>
  <si>
    <t>us6000nyde</t>
  </si>
  <si>
    <t>2025-01-24T02:12:44.006Z</t>
  </si>
  <si>
    <t>17 km ESE of Udalguri, India</t>
  </si>
  <si>
    <t>2024-10-12T01:11:41.798Z</t>
  </si>
  <si>
    <t>us6000ny7x</t>
  </si>
  <si>
    <t>2024-12-23T15:47:00.040Z</t>
  </si>
  <si>
    <t>24 km ESE of Singkil, Indonesia</t>
  </si>
  <si>
    <t>2024-10-11T22:56:50.005Z</t>
  </si>
  <si>
    <t>us6000ny75</t>
  </si>
  <si>
    <t>2024-12-23T15:46:58.040Z</t>
  </si>
  <si>
    <t>75 km W of Murghob, Tajikistan</t>
  </si>
  <si>
    <t>2024-10-11T18:35:53.133Z</t>
  </si>
  <si>
    <t>us7000np1y</t>
  </si>
  <si>
    <t>2024-12-23T15:47:54.040Z</t>
  </si>
  <si>
    <t>68 km S of Banda Aceh, Indonesia</t>
  </si>
  <si>
    <t>2024-10-11T16:07:26.508Z</t>
  </si>
  <si>
    <t>us6000ny4m</t>
  </si>
  <si>
    <t>2024-12-23T15:46:53.040Z</t>
  </si>
  <si>
    <t>27 km NW of AshkÄsham, Afghanistan</t>
  </si>
  <si>
    <t>2024-10-11T13:21:19.262Z</t>
  </si>
  <si>
    <t>us6000ny2m</t>
  </si>
  <si>
    <t>2024-12-23T15:46:51.040Z</t>
  </si>
  <si>
    <t>29 km ESE of FarkhÄr, Afghanistan</t>
  </si>
  <si>
    <t>2024-10-11T04:40:54.951Z</t>
  </si>
  <si>
    <t>us6000ny0s</t>
  </si>
  <si>
    <t>2024-12-23T15:46:43.040Z</t>
  </si>
  <si>
    <t>49 km NNE of Shwebo, Myanmar</t>
  </si>
  <si>
    <t>2024-10-11T00:39:13.277Z</t>
  </si>
  <si>
    <t>us6000nxzr</t>
  </si>
  <si>
    <t>2024-12-23T15:46:41.040Z</t>
  </si>
  <si>
    <t>22 km SSE of Jurm, Afghanistan</t>
  </si>
  <si>
    <t>2024-10-10T01:10:38.951Z</t>
  </si>
  <si>
    <t>us6000nxqc</t>
  </si>
  <si>
    <t>2024-12-23T15:46:28.040Z</t>
  </si>
  <si>
    <t>137 km ENE of Port Blair, India</t>
  </si>
  <si>
    <t>2024-10-07T15:43:15.122Z</t>
  </si>
  <si>
    <t>us6000nx3g</t>
  </si>
  <si>
    <t>2024-12-23T15:45:50.040Z</t>
  </si>
  <si>
    <t>2024-10-07T03:12:19.394Z</t>
  </si>
  <si>
    <t>us7000nn60</t>
  </si>
  <si>
    <t>2024-12-23T15:47:37.040Z</t>
  </si>
  <si>
    <t>2024-10-06T02:54:11.427Z</t>
  </si>
  <si>
    <t>us6000nwti</t>
  </si>
  <si>
    <t>2024-12-14T14:50:39.040Z</t>
  </si>
  <si>
    <t>50 km ESE of FarkhÄr, Afghanistan</t>
  </si>
  <si>
    <t>2024-10-05T15:41:51.486Z</t>
  </si>
  <si>
    <t>us7000nmxe</t>
  </si>
  <si>
    <t>2024-12-14T14:51:31.040Z</t>
  </si>
  <si>
    <t>57 km S of Mawlaik, Myanmar</t>
  </si>
  <si>
    <t>2024-10-05T03:33:19.292Z</t>
  </si>
  <si>
    <t>us7000nmwq</t>
  </si>
  <si>
    <t>2024-12-14T14:51:26.040Z</t>
  </si>
  <si>
    <t>170 km NW of Saga, China</t>
  </si>
  <si>
    <t>2024-10-03T23:13:47.772Z</t>
  </si>
  <si>
    <t>us7000nmp3</t>
  </si>
  <si>
    <t>2024-12-14T14:51:20.040Z</t>
  </si>
  <si>
    <t>48 km SSE of Hakha, Myanmar</t>
  </si>
  <si>
    <t>2024-10-03T15:49:36.754Z</t>
  </si>
  <si>
    <t>us6000nwbj</t>
  </si>
  <si>
    <t>2024-12-14T14:50:26.040Z</t>
  </si>
  <si>
    <t>14 km SSE of FarkhÄr, Afghanistan</t>
  </si>
  <si>
    <t>2024-10-03T01:09:15.175Z</t>
  </si>
  <si>
    <t>us6000nw74</t>
  </si>
  <si>
    <t>2024-12-14T14:50:23.040Z</t>
  </si>
  <si>
    <t>72 km WSW of Monywa, Myanmar</t>
  </si>
  <si>
    <t>2024-10-02T09:12:03.300Z</t>
  </si>
  <si>
    <t>us7000nmmz</t>
  </si>
  <si>
    <t>2024-12-14T14:51:15.040Z</t>
  </si>
  <si>
    <t>45 km ESE of WÄngjing, India</t>
  </si>
  <si>
    <t>2024-10-01T23:52:46.806Z</t>
  </si>
  <si>
    <t>us7000nhl1</t>
  </si>
  <si>
    <t>2024-12-14T14:50:59.040Z</t>
  </si>
  <si>
    <t>56 km SW of Meulaboh, Indonesia</t>
  </si>
  <si>
    <t>2024-10-01T19:05:28.054Z</t>
  </si>
  <si>
    <t>us7000nmfx</t>
  </si>
  <si>
    <t>2024-12-14T14:51:10.040Z</t>
  </si>
  <si>
    <t>2024-10-01T02:51:41.164Z</t>
  </si>
  <si>
    <t>us7000nmg6</t>
  </si>
  <si>
    <t>2024-12-14T14:51:12.040Z</t>
  </si>
  <si>
    <t>2024-10-01T02:18:21.812Z</t>
  </si>
  <si>
    <t>us7000nhcp</t>
  </si>
  <si>
    <t>2024-12-14T14:50:51.040Z</t>
  </si>
  <si>
    <t>51 km WSW of Padangsidempuan, Indonesia</t>
  </si>
  <si>
    <t>2024-09-30T20:29:26.407Z</t>
  </si>
  <si>
    <t>us7000nhb9</t>
  </si>
  <si>
    <t>2024-12-14T14:50:50.040Z</t>
  </si>
  <si>
    <t>60 km W of Murghob, Tajikistan</t>
  </si>
  <si>
    <t>2024-09-30T08:06:58.239Z</t>
  </si>
  <si>
    <t>us7000nmel</t>
  </si>
  <si>
    <t>2024-12-14T14:51:04.040Z</t>
  </si>
  <si>
    <t>22 km NNW of Anjangaon, India</t>
  </si>
  <si>
    <t>2024-09-30T06:18:00.195Z</t>
  </si>
  <si>
    <t>us7000nmf4</t>
  </si>
  <si>
    <t>2024-12-14T14:51:06.040Z</t>
  </si>
  <si>
    <t>2024-09-29T17:50:16.735Z</t>
  </si>
  <si>
    <t>us7000nh4q</t>
  </si>
  <si>
    <t>2024-12-06T19:30:18.040Z</t>
  </si>
  <si>
    <t>37 km S of Jurm, Afghanistan</t>
  </si>
  <si>
    <t>2024-09-29T13:48:23.849Z</t>
  </si>
  <si>
    <t>us7000nh40</t>
  </si>
  <si>
    <t>20 km S of MÅ­â€™minobod, Tajikistan</t>
  </si>
  <si>
    <t>2024-09-29T11:46:57.990Z</t>
  </si>
  <si>
    <t>us7000nh3s</t>
  </si>
  <si>
    <t>27 km WNW of Surab, Pakistan</t>
  </si>
  <si>
    <t>2024-09-29T08:39:06.984Z</t>
  </si>
  <si>
    <t>us6000p02u</t>
  </si>
  <si>
    <t>2024-12-06T19:30:14.040Z</t>
  </si>
  <si>
    <t>174 km S of Port Blair, India</t>
  </si>
  <si>
    <t>2024-09-29T04:25:16.543Z</t>
  </si>
  <si>
    <t>us7000nh29</t>
  </si>
  <si>
    <t>26 km SSW of Landi Kotal, Pakistan</t>
  </si>
  <si>
    <t>2024-09-29T04:00:00.440Z</t>
  </si>
  <si>
    <t>us7000nh26</t>
  </si>
  <si>
    <t>55 km E of Sarikhosor, Tajikistan</t>
  </si>
  <si>
    <t>2024-09-29T03:45:06.347Z</t>
  </si>
  <si>
    <t>us6000p02q</t>
  </si>
  <si>
    <t>87 km W of Gunungsitoli, Indonesia</t>
  </si>
  <si>
    <t>2024-09-29T01:39:03.689Z</t>
  </si>
  <si>
    <t>us7000nh1q</t>
  </si>
  <si>
    <t>20 km SSE of Khorugh, Tajikistan</t>
  </si>
  <si>
    <t>2024-09-28T19:56:23.165Z</t>
  </si>
  <si>
    <t>us7000nh0t</t>
  </si>
  <si>
    <t>30 km ESE of KÅ­lob, Tajikistan</t>
  </si>
  <si>
    <t>2024-09-28T13:09:25.543Z</t>
  </si>
  <si>
    <t>us7000ngzd</t>
  </si>
  <si>
    <t>2024-12-06T19:30:17.040Z</t>
  </si>
  <si>
    <t>66 km W of Murghob, Tajikistan</t>
  </si>
  <si>
    <t>2024-09-28T05:44:21.996Z</t>
  </si>
  <si>
    <t>us6000p01f</t>
  </si>
  <si>
    <t>13 km WSW of Karakenja, Tajikistan</t>
  </si>
  <si>
    <t>2024-09-26T11:00:47.109Z</t>
  </si>
  <si>
    <t>us7000ngj5</t>
  </si>
  <si>
    <t>2025-09-14T11:32:14.211Z</t>
  </si>
  <si>
    <t>34 km S of RahÄ, India</t>
  </si>
  <si>
    <t>2024-09-26T01:17:17.003Z</t>
  </si>
  <si>
    <t>us7000nggw</t>
  </si>
  <si>
    <t>2024-12-06T19:30:15.040Z</t>
  </si>
  <si>
    <t>105 km SSE of Padangsidempuan, Indonesia</t>
  </si>
  <si>
    <t>2024-09-25T14:28:00.167Z</t>
  </si>
  <si>
    <t>us7000ng5l</t>
  </si>
  <si>
    <t>22 km SSW of Gulishah Kach, Pakistan</t>
  </si>
  <si>
    <t>2024-09-24T10:37:50.107Z</t>
  </si>
  <si>
    <t>us6000nu1v</t>
  </si>
  <si>
    <t>2024-12-06T19:30:13.040Z</t>
  </si>
  <si>
    <t>25 km SSW of Pakokku, Myanmar</t>
  </si>
  <si>
    <t>2024-09-24T09:24:24.060Z</t>
  </si>
  <si>
    <t>us6000nu1i</t>
  </si>
  <si>
    <t>136 km NE of Bamboo Flat, India</t>
  </si>
  <si>
    <t>2024-09-24T00:53:57.391Z</t>
  </si>
  <si>
    <t>us6000ntzu</t>
  </si>
  <si>
    <t>34 km SSE of Rasht, Tajikistan</t>
  </si>
  <si>
    <t>2024-09-23T19:03:59.562Z</t>
  </si>
  <si>
    <t>us7000nguk</t>
  </si>
  <si>
    <t>173 km SSE of GosÄba, India</t>
  </si>
  <si>
    <t>2024-09-23T02:50:11.148Z</t>
  </si>
  <si>
    <t>us7000ngu7</t>
  </si>
  <si>
    <t>172 km SW of Port Blair, India</t>
  </si>
  <si>
    <t>2024-09-21T18:42:21.342Z</t>
  </si>
  <si>
    <t>us6000ntin</t>
  </si>
  <si>
    <t>2024-11-23T23:26:38.040Z</t>
  </si>
  <si>
    <t>177 km SW of Port Blair, India</t>
  </si>
  <si>
    <t>2024-09-21T16:41:36.445Z</t>
  </si>
  <si>
    <t>us6000nti2</t>
  </si>
  <si>
    <t>2024-11-23T23:26:36.040Z</t>
  </si>
  <si>
    <t>171 km SW of Port Blair, India</t>
  </si>
  <si>
    <t>2024-09-21T14:42:44.531Z</t>
  </si>
  <si>
    <t>us6000nthh</t>
  </si>
  <si>
    <t>2024-11-23T23:26:35.040Z</t>
  </si>
  <si>
    <t>77 km N of PÄrÅ«n, Afghanistan</t>
  </si>
  <si>
    <t>2024-09-19T16:14:17.087Z</t>
  </si>
  <si>
    <t>us6000nt31</t>
  </si>
  <si>
    <t>2024-11-23T23:26:09.040Z</t>
  </si>
  <si>
    <t>81 km SW of Padangsidempuan, Indonesia</t>
  </si>
  <si>
    <t>2024-09-19T05:20:57.102Z</t>
  </si>
  <si>
    <t>us6000nszv</t>
  </si>
  <si>
    <t>2024-11-23T23:25:59.040Z</t>
  </si>
  <si>
    <t>182 km SW of Port Blair, India</t>
  </si>
  <si>
    <t>2024-09-19T02:51:23.213Z</t>
  </si>
  <si>
    <t>us6000ntvh</t>
  </si>
  <si>
    <t>2024-11-23T23:26:53.040Z</t>
  </si>
  <si>
    <t>18 km ENE of Parapat, Indonesia</t>
  </si>
  <si>
    <t>2024-09-18T20:23:37.123Z</t>
  </si>
  <si>
    <t>us6000nsy5</t>
  </si>
  <si>
    <t>2024-11-23T23:25:56.040Z</t>
  </si>
  <si>
    <t>17 km N of Khorugh, Tajikistan</t>
  </si>
  <si>
    <t>2024-09-18T20:14:19.148Z</t>
  </si>
  <si>
    <t>us6000nsxz</t>
  </si>
  <si>
    <t>21 km NNE of Khorugh, Tajikistan</t>
  </si>
  <si>
    <t>2024-09-18T19:52:04.853Z</t>
  </si>
  <si>
    <t>us6000nsxt</t>
  </si>
  <si>
    <t>2024-11-23T23:25:55.040Z</t>
  </si>
  <si>
    <t>18 km NNE of Khorugh, Tajikistan</t>
  </si>
  <si>
    <t>2024-09-18T14:44:00.013Z</t>
  </si>
  <si>
    <t>us6000ntb2</t>
  </si>
  <si>
    <t>2024-11-23T23:26:22.040Z</t>
  </si>
  <si>
    <t>114 km S of Kangding, China</t>
  </si>
  <si>
    <t>2024-09-17T20:02:04.835Z</t>
  </si>
  <si>
    <t>us6000nt2t</t>
  </si>
  <si>
    <t>2024-11-23T23:26:08.040Z</t>
  </si>
  <si>
    <t>74 km NNW of Bamboo Flat, India</t>
  </si>
  <si>
    <t>2024-09-17T14:28:06.085Z</t>
  </si>
  <si>
    <t>us7000neha</t>
  </si>
  <si>
    <t>2024-11-23T23:27:30.040Z</t>
  </si>
  <si>
    <t>20 km NNE of Khorugh, Tajikistan</t>
  </si>
  <si>
    <t>2024-09-17T04:22:57.909Z</t>
  </si>
  <si>
    <t>us6000nt2g</t>
  </si>
  <si>
    <t>2024-11-23T23:26:06.040Z</t>
  </si>
  <si>
    <t>2024-09-17T03:46:05.990Z</t>
  </si>
  <si>
    <t>us7000need</t>
  </si>
  <si>
    <t>2024-11-23T23:27:25.040Z</t>
  </si>
  <si>
    <t>42 km E of FarkhÄr, Afghanistan</t>
  </si>
  <si>
    <t>2024-09-14T21:37:37.604Z</t>
  </si>
  <si>
    <t>us7000ndur</t>
  </si>
  <si>
    <t>2024-11-21T22:58:57.040Z</t>
  </si>
  <si>
    <t>34 km ENE of Sibolga, Indonesia</t>
  </si>
  <si>
    <t>2024-09-14T18:21:42.274Z</t>
  </si>
  <si>
    <t>us7000ndu2</t>
  </si>
  <si>
    <t>75 km N of Jumla, Nepal</t>
  </si>
  <si>
    <t>2024-09-14T10:56:45.207Z</t>
  </si>
  <si>
    <t>us7000nds7</t>
  </si>
  <si>
    <t>2024-09-13T18:29:56.807Z</t>
  </si>
  <si>
    <t>us7000ndmh</t>
  </si>
  <si>
    <t>2024-11-21T22:58:56.040Z</t>
  </si>
  <si>
    <t>271 km NNE of Saga, China</t>
  </si>
  <si>
    <t>2024-09-13T13:55:31.930Z</t>
  </si>
  <si>
    <t>us6000nytj</t>
  </si>
  <si>
    <t>2024-11-21T22:58:53.040Z</t>
  </si>
  <si>
    <t>256 km E of Port Blair, India</t>
  </si>
  <si>
    <t>2024-09-13T12:27:23.125Z</t>
  </si>
  <si>
    <t>us7000ndi0</t>
  </si>
  <si>
    <t>2024-09-13T10:01:09.252Z</t>
  </si>
  <si>
    <t>us7000ndhb</t>
  </si>
  <si>
    <t>292 km S of Aqqan, China</t>
  </si>
  <si>
    <t>2024-09-13T09:22:52.460Z</t>
  </si>
  <si>
    <t>us7000ndh5</t>
  </si>
  <si>
    <t>246 km E of Port Blair, India</t>
  </si>
  <si>
    <t>2024-09-12T22:04:17.311Z</t>
  </si>
  <si>
    <t>us7000nddf</t>
  </si>
  <si>
    <t>269 km N of Saga, China</t>
  </si>
  <si>
    <t>2024-09-11T07:28:02.928Z</t>
  </si>
  <si>
    <t>mwb</t>
  </si>
  <si>
    <t>us7000nd1m</t>
  </si>
  <si>
    <t>2024-11-21T22:58:55.040Z</t>
  </si>
  <si>
    <t>35 km W of Karor, Pakistan</t>
  </si>
  <si>
    <t>2024-09-09T12:46:46.822Z</t>
  </si>
  <si>
    <t>us6000ny32</t>
  </si>
  <si>
    <t>58 km WNW of Monywa, Myanmar</t>
  </si>
  <si>
    <t>2024-09-09T08:20:03.592Z</t>
  </si>
  <si>
    <t>us6000nqlc</t>
  </si>
  <si>
    <t>2024-11-21T22:58:52.040Z</t>
  </si>
  <si>
    <t>35 km SSE of FarkhÄr, Afghanistan</t>
  </si>
  <si>
    <t>2024-09-07T22:02:13.061Z</t>
  </si>
  <si>
    <t>us6000nqd3</t>
  </si>
  <si>
    <t>2024-11-15T16:20:05.040Z</t>
  </si>
  <si>
    <t>76 km NNW of PÄrÅ«n, Afghanistan</t>
  </si>
  <si>
    <t>2024-09-07T12:09:54.977Z</t>
  </si>
  <si>
    <t>us6000nqah</t>
  </si>
  <si>
    <t>2024-11-15T16:20:03.040Z</t>
  </si>
  <si>
    <t>48 km N of KhandÅ«d, Afghanistan</t>
  </si>
  <si>
    <t>2024-09-06T14:28:32.156Z</t>
  </si>
  <si>
    <t>us6000nxk8</t>
  </si>
  <si>
    <t>2024-11-15T16:20:12.040Z</t>
  </si>
  <si>
    <t>19 km NW of Daphu, Bhutan</t>
  </si>
  <si>
    <t>2024-09-05T21:41:24.554Z</t>
  </si>
  <si>
    <t>usa000p6bj</t>
  </si>
  <si>
    <t>2024-11-15T16:20:19.040Z</t>
  </si>
  <si>
    <t>67 km SW of AshkÄsham, Afghanistan</t>
  </si>
  <si>
    <t>2024-09-05T12:57:40.894Z</t>
  </si>
  <si>
    <t>us6000nxik</t>
  </si>
  <si>
    <t>2024-11-15T16:20:11.040Z</t>
  </si>
  <si>
    <t>2024-09-05T11:52:07.337Z</t>
  </si>
  <si>
    <t>us6000npud</t>
  </si>
  <si>
    <t>2024-11-15T16:19:57.040Z</t>
  </si>
  <si>
    <t>75 km SSE of FarkhÄr, Afghanistan</t>
  </si>
  <si>
    <t>2024-09-04T13:08:49.133Z</t>
  </si>
  <si>
    <t>us6000npn0</t>
  </si>
  <si>
    <t>2024-11-15T16:19:54.040Z</t>
  </si>
  <si>
    <t>17 km WSW of AshkÄsham, Afghanistan</t>
  </si>
  <si>
    <t>2024-09-04T10:43:17.777Z</t>
  </si>
  <si>
    <t>us6000npmf</t>
  </si>
  <si>
    <t>33 km E of Kyzyl-Eshme, Kyrgyzstan</t>
  </si>
  <si>
    <t>2024-09-03T20:34:41.655Z</t>
  </si>
  <si>
    <t>us6000npjt</t>
  </si>
  <si>
    <t>2024-11-15T16:19:52.040Z</t>
  </si>
  <si>
    <t>269 km SE of Aqqan, China</t>
  </si>
  <si>
    <t>2024-09-03T06:09:44.771Z</t>
  </si>
  <si>
    <t>us6000npfm</t>
  </si>
  <si>
    <t>2024-11-15T16:19:50.040Z</t>
  </si>
  <si>
    <t>23 km N of MÅ­â€™minobod, Tajikistan</t>
  </si>
  <si>
    <t>2024-09-02T13:51:27.543Z</t>
  </si>
  <si>
    <t>us7000ngfl</t>
  </si>
  <si>
    <t>2024-11-15T16:20:18.040Z</t>
  </si>
  <si>
    <t>46 km SW of Reuleuet, Indonesia</t>
  </si>
  <si>
    <t>2024-09-02T01:05:59.476Z</t>
  </si>
  <si>
    <t>us6000np5y</t>
  </si>
  <si>
    <t>2024-11-15T16:19:46.040Z</t>
  </si>
  <si>
    <t>79 km NNW of PÄrÅ«n, Afghanistan</t>
  </si>
  <si>
    <t>2024-09-02T00:39:35.616Z</t>
  </si>
  <si>
    <t>us6000np5u</t>
  </si>
  <si>
    <t>44 km NNE of Meulaboh, Indonesia</t>
  </si>
  <si>
    <t>2024-09-02T00:39:08.396Z</t>
  </si>
  <si>
    <t>us6000np5t</t>
  </si>
  <si>
    <t>45 km NE of Meulaboh, Indonesia</t>
  </si>
  <si>
    <t>2024-09-01T03:42:49.557Z</t>
  </si>
  <si>
    <t>us6000nnzf</t>
  </si>
  <si>
    <t>2024-11-09T21:18:59.040Z</t>
  </si>
  <si>
    <t>2024-08-31T03:05:28.023Z</t>
  </si>
  <si>
    <t>us6000nntg</t>
  </si>
  <si>
    <t>2024-11-09T21:18:52.040Z</t>
  </si>
  <si>
    <t>65 km N of PÄrÅ«n, Afghanistan</t>
  </si>
  <si>
    <t>2024-08-30T23:00:36.402Z</t>
  </si>
  <si>
    <t>us6000nnsi</t>
  </si>
  <si>
    <t>2024-11-09T21:18:50.040Z</t>
  </si>
  <si>
    <t>41 km WSW of AshkÄsham, Afghanistan</t>
  </si>
  <si>
    <t>2024-08-30T22:01:59.157Z</t>
  </si>
  <si>
    <t>us6000nns9</t>
  </si>
  <si>
    <t>44 km N of Besisahar, Nepal</t>
  </si>
  <si>
    <t>2024-08-30T11:24:16.362Z</t>
  </si>
  <si>
    <t>us6000nnnt</t>
  </si>
  <si>
    <t>2024-11-09T21:18:47.040Z</t>
  </si>
  <si>
    <t>225 km W of Oula Xiuma, China</t>
  </si>
  <si>
    <t>2024-08-30T00:30:49.063Z</t>
  </si>
  <si>
    <t>us6000nnl7</t>
  </si>
  <si>
    <t>2024-11-09T21:18:44.040Z</t>
  </si>
  <si>
    <t>48 km SSE of Jurm, Afghanistan</t>
  </si>
  <si>
    <t>2024-08-29T22:05:03.448Z</t>
  </si>
  <si>
    <t>us6000nnkc</t>
  </si>
  <si>
    <t>2024-11-09T21:18:43.040Z</t>
  </si>
  <si>
    <t>65 km E of Khorugh, Tajikistan</t>
  </si>
  <si>
    <t>2024-08-29T05:56:40.251Z</t>
  </si>
  <si>
    <t>us6000nnfd</t>
  </si>
  <si>
    <t>2024-11-09T21:18:40.040Z</t>
  </si>
  <si>
    <t>31 km SW of AshkÄsham, Afghanistan</t>
  </si>
  <si>
    <t>2024-08-29T03:22:42.922Z</t>
  </si>
  <si>
    <t>us6000nwh5</t>
  </si>
  <si>
    <t>2024-11-09T21:19:07.040Z</t>
  </si>
  <si>
    <t>67 km WSW of Sinabang, Indonesia</t>
  </si>
  <si>
    <t>2024-08-28T13:07:18.961Z</t>
  </si>
  <si>
    <t>us6000nn7g</t>
  </si>
  <si>
    <t>2024-11-09T21:18:34.040Z</t>
  </si>
  <si>
    <t>55 km E of Khorugh, Tajikistan</t>
  </si>
  <si>
    <t>2024-08-28T03:55:42.946Z</t>
  </si>
  <si>
    <t>us6000nn5y</t>
  </si>
  <si>
    <t>2024-11-09T21:18:33.040Z</t>
  </si>
  <si>
    <t>2024-08-27T21:15:02.136Z</t>
  </si>
  <si>
    <t>us6000nwal</t>
  </si>
  <si>
    <t>2024-11-09T21:19:06.040Z</t>
  </si>
  <si>
    <t>70 km ESE of Lincang, China</t>
  </si>
  <si>
    <t>2024-08-27T20:19:40.853Z</t>
  </si>
  <si>
    <t>us6000nwaj</t>
  </si>
  <si>
    <t>19 km SSE of Chauk, Myanmar</t>
  </si>
  <si>
    <t>2024-08-27T07:29:09.028Z</t>
  </si>
  <si>
    <t>us6000nn17</t>
  </si>
  <si>
    <t>2024-11-09T21:18:28.040Z</t>
  </si>
  <si>
    <t>25 km NNE of Khorugh, Tajikistan</t>
  </si>
  <si>
    <t>2024-08-26T04:36:54.626Z</t>
  </si>
  <si>
    <t>us7000n9fk</t>
  </si>
  <si>
    <t>2024-11-09T21:19:13.040Z</t>
  </si>
  <si>
    <t>48 km E of Khorugh, Tajikistan</t>
  </si>
  <si>
    <t>2024-08-25T09:21:25.503Z</t>
  </si>
  <si>
    <t>us7000n9ak</t>
  </si>
  <si>
    <t>2024-11-02T21:29:03.040Z</t>
  </si>
  <si>
    <t>199 km SE of Port Blair, India</t>
  </si>
  <si>
    <t>2024-08-24T18:49:08.485Z</t>
  </si>
  <si>
    <t>us7000n97z</t>
  </si>
  <si>
    <t>2024-11-02T21:29:00.040Z</t>
  </si>
  <si>
    <t>2024-08-23T20:33:00.927Z</t>
  </si>
  <si>
    <t>us7000n93c</t>
  </si>
  <si>
    <t>2024-11-02T21:28:56.040Z</t>
  </si>
  <si>
    <t>22 km S of Aydarken, Kyrgyzstan</t>
  </si>
  <si>
    <t>2024-08-23T05:13:57.045Z</t>
  </si>
  <si>
    <t>us7000ngaf</t>
  </si>
  <si>
    <t>2024-11-02T21:29:37.040Z</t>
  </si>
  <si>
    <t>2024-08-22T22:47:35.821Z</t>
  </si>
  <si>
    <t>us7000n8vp</t>
  </si>
  <si>
    <t>2024-11-02T21:28:50.040Z</t>
  </si>
  <si>
    <t>43 km SW of Jurm, Afghanistan</t>
  </si>
  <si>
    <t>2024-08-22T02:24:27.797Z</t>
  </si>
  <si>
    <t>us7000n8p6</t>
  </si>
  <si>
    <t>2024-11-02T21:28:44.040Z</t>
  </si>
  <si>
    <t>119 km NE of Khorugh, Tajikistan</t>
  </si>
  <si>
    <t>2024-08-22T00:00:48.544Z</t>
  </si>
  <si>
    <t>us7000n8kp</t>
  </si>
  <si>
    <t>2024-11-02T21:28:42.040Z</t>
  </si>
  <si>
    <t>28 km WSW of Padangsidempuan, Indonesia</t>
  </si>
  <si>
    <t>2024-08-21T16:52:25.115Z</t>
  </si>
  <si>
    <t>us7000n8j7</t>
  </si>
  <si>
    <t>2024-11-02T21:28:40.040Z</t>
  </si>
  <si>
    <t>17 km NNE of Uri, India</t>
  </si>
  <si>
    <t>2024-08-21T16:45:24.944Z</t>
  </si>
  <si>
    <t>us7000ndjh</t>
  </si>
  <si>
    <t>2024-11-02T21:29:26.040Z</t>
  </si>
  <si>
    <t>184 km NNE of Bamboo Flat, India</t>
  </si>
  <si>
    <t>2024-08-21T13:16:15.518Z</t>
  </si>
  <si>
    <t>us7000ndja</t>
  </si>
  <si>
    <t>2024-11-02T21:29:24.040Z</t>
  </si>
  <si>
    <t>112 km ESE of Port Blair, India</t>
  </si>
  <si>
    <t>2024-08-20T15:04:38.606Z</t>
  </si>
  <si>
    <t>us7000n89f</t>
  </si>
  <si>
    <t>2024-11-02T21:28:31.040Z</t>
  </si>
  <si>
    <t>15 km ESE of Simao, China</t>
  </si>
  <si>
    <t>2024-08-20T01:22:26.354Z</t>
  </si>
  <si>
    <t>us7000n826</t>
  </si>
  <si>
    <t>2025-03-13T21:31:34.843Z</t>
  </si>
  <si>
    <t>5 km WSW of BÄramÅ«la, India</t>
  </si>
  <si>
    <t>2024-08-20T01:15:55.090Z</t>
  </si>
  <si>
    <t>us7000n823</t>
  </si>
  <si>
    <t>2024-11-02T21:28:28.040Z</t>
  </si>
  <si>
    <t>8 km SW of BÄramÅ«la, India</t>
  </si>
  <si>
    <t>2024-08-19T05:50:26.269Z</t>
  </si>
  <si>
    <t>us7000n7vm</t>
  </si>
  <si>
    <t>2024-11-02T21:28:22.040Z</t>
  </si>
  <si>
    <t>32 km SSE of Parapat, Indonesia</t>
  </si>
  <si>
    <t>2024-08-19T00:44:51.858Z</t>
  </si>
  <si>
    <t>us7000nd91</t>
  </si>
  <si>
    <t>2024-11-02T21:29:07.040Z</t>
  </si>
  <si>
    <t>103 km WSW of Myitkyina, Myanmar</t>
  </si>
  <si>
    <t>2024-08-18T10:57:07.120Z</t>
  </si>
  <si>
    <t>us7000n7s2</t>
  </si>
  <si>
    <t>2024-10-26T15:49:28.040Z</t>
  </si>
  <si>
    <t>22 km E of FarkhÄr, Afghanistan</t>
  </si>
  <si>
    <t>2024-08-18T05:44:36.079Z</t>
  </si>
  <si>
    <t>us7000nd3p</t>
  </si>
  <si>
    <t>2024-10-26T15:49:46.040Z</t>
  </si>
  <si>
    <t>58 km WNW of Mogok, Myanmar</t>
  </si>
  <si>
    <t>2024-08-17T22:51:58.505Z</t>
  </si>
  <si>
    <t>us7000n7pp</t>
  </si>
  <si>
    <t>2024-10-26T15:49:21.040Z</t>
  </si>
  <si>
    <t>2024-08-16T01:05:19.080Z</t>
  </si>
  <si>
    <t>us7000n7bk</t>
  </si>
  <si>
    <t>2024-10-26T15:48:53.040Z</t>
  </si>
  <si>
    <t>39 km SSW of Khorugh, Tajikistan</t>
  </si>
  <si>
    <t>2024-08-16T00:22:43.593Z</t>
  </si>
  <si>
    <t>us7000n7bg</t>
  </si>
  <si>
    <t>2024-10-26T15:48:52.040Z</t>
  </si>
  <si>
    <t>79 km WSW of Gunungsitoli, Indonesia</t>
  </si>
  <si>
    <t>2024-08-16T00:17:19.744Z</t>
  </si>
  <si>
    <t>us7000n7bq</t>
  </si>
  <si>
    <t>2024-10-26T15:48:54.040Z</t>
  </si>
  <si>
    <t>82 km SW of Gunungsitoli, Indonesia</t>
  </si>
  <si>
    <t>2024-08-15T05:14:01.991Z</t>
  </si>
  <si>
    <t>us7000n73r</t>
  </si>
  <si>
    <t>2024-10-26T15:48:38.040Z</t>
  </si>
  <si>
    <t>50 km SSE of Jurm, Afghanistan</t>
  </si>
  <si>
    <t>2024-08-14T23:06:45.518Z</t>
  </si>
  <si>
    <t>us7000n729</t>
  </si>
  <si>
    <t>2024-10-26T15:48:34.040Z</t>
  </si>
  <si>
    <t>56 km SSE of Phek, India</t>
  </si>
  <si>
    <t>2024-08-14T19:36:11.278Z</t>
  </si>
  <si>
    <t>us6000nk6q</t>
  </si>
  <si>
    <t>2024-10-26T15:47:59.040Z</t>
  </si>
  <si>
    <t>39 km S of Jurm, Afghanistan</t>
  </si>
  <si>
    <t>2024-08-14T14:42:58.933Z</t>
  </si>
  <si>
    <t>us6000nq2j</t>
  </si>
  <si>
    <t>2024-10-26T15:48:10.040Z</t>
  </si>
  <si>
    <t>34 km WSW of Daxing, China</t>
  </si>
  <si>
    <t>2024-08-14T14:09:05.733Z</t>
  </si>
  <si>
    <t>us6000nk3h</t>
  </si>
  <si>
    <t>2024-10-26T15:47:54.040Z</t>
  </si>
  <si>
    <t>2024-08-13T13:04:38.145Z</t>
  </si>
  <si>
    <t>us6000npvr</t>
  </si>
  <si>
    <t>2024-10-26T15:48:07.040Z</t>
  </si>
  <si>
    <t>59 km SW of Sigli, Indonesia</t>
  </si>
  <si>
    <t>2024-08-13T12:08:58.968Z</t>
  </si>
  <si>
    <t>us6000npvp</t>
  </si>
  <si>
    <t>36 km NNW of Yongning, China</t>
  </si>
  <si>
    <t>2024-08-10T20:03:17.629Z</t>
  </si>
  <si>
    <t>us6000njed</t>
  </si>
  <si>
    <t>2024-10-24T17:58:02.040Z</t>
  </si>
  <si>
    <t>96 km SSW of Padangsidempuan, Indonesia</t>
  </si>
  <si>
    <t>2024-08-10T17:46:04.890Z</t>
  </si>
  <si>
    <t>us6000npbd</t>
  </si>
  <si>
    <t>2024-10-24T17:58:36.040Z</t>
  </si>
  <si>
    <t>69 km WNW of Sinabang, Indonesia</t>
  </si>
  <si>
    <t>2024-08-10T17:41:26.175Z</t>
  </si>
  <si>
    <t>us6000njdu</t>
  </si>
  <si>
    <t>2024-10-24T17:58:01.040Z</t>
  </si>
  <si>
    <t>78 km WNW of Sinabang, Indonesia</t>
  </si>
  <si>
    <t>2024-08-10T09:22:36.282Z</t>
  </si>
  <si>
    <t>us6000njbl</t>
  </si>
  <si>
    <t>2024-10-24T17:57:57.040Z</t>
  </si>
  <si>
    <t>62 km NE of QalÄt, Afghanistan</t>
  </si>
  <si>
    <t>2024-08-10T08:44:32.253Z</t>
  </si>
  <si>
    <t>us6000njbj</t>
  </si>
  <si>
    <t>38 km SW of AshkÄsham, Afghanistan</t>
  </si>
  <si>
    <t>2024-08-10T03:47:11.437Z</t>
  </si>
  <si>
    <t>us6000npay</t>
  </si>
  <si>
    <t>2024-10-24T17:58:34.040Z</t>
  </si>
  <si>
    <t>2024-08-09T04:23:35.025Z</t>
  </si>
  <si>
    <t>us6000nj0n</t>
  </si>
  <si>
    <t>2024-10-24T17:56:29.040Z</t>
  </si>
  <si>
    <t>7 km WSW of PÄndoh, India</t>
  </si>
  <si>
    <t>2024-08-09T01:27:10.980Z</t>
  </si>
  <si>
    <t>us6000nj06</t>
  </si>
  <si>
    <t>2024-10-24T17:57:38.040Z</t>
  </si>
  <si>
    <t>5 km NW of Naya BÄzÄr, India</t>
  </si>
  <si>
    <t>2024-08-08T07:13:00.828Z</t>
  </si>
  <si>
    <t>us6000nite</t>
  </si>
  <si>
    <t>2024-10-24T17:57:26.040Z</t>
  </si>
  <si>
    <t>87 km E of Kyzyl-Eshme, Kyrgyzstan</t>
  </si>
  <si>
    <t>2024-08-08T01:18:18.442Z</t>
  </si>
  <si>
    <t>usd0011l8c</t>
  </si>
  <si>
    <t>2024-10-24T17:59:07.040Z</t>
  </si>
  <si>
    <t>2024-08-07T13:36:03.663Z</t>
  </si>
  <si>
    <t>us6000niqj</t>
  </si>
  <si>
    <t>2024-10-24T17:57:20.040Z</t>
  </si>
  <si>
    <t>65 km NNE of Mawlaik, Myanmar</t>
  </si>
  <si>
    <t>2024-08-07T02:44:49.272Z</t>
  </si>
  <si>
    <t>us6000nign</t>
  </si>
  <si>
    <t>2024-10-24T17:56:49.040Z</t>
  </si>
  <si>
    <t>64 km S of Kangding, China</t>
  </si>
  <si>
    <t>2024-08-06T04:57:13.565Z</t>
  </si>
  <si>
    <t>us6000nmvn</t>
  </si>
  <si>
    <t>2024-10-24T17:58:13.040Z</t>
  </si>
  <si>
    <t>60 km S of Kangding, China</t>
  </si>
  <si>
    <t>2024-08-06T00:41:14.761Z</t>
  </si>
  <si>
    <t>us6000nmvk</t>
  </si>
  <si>
    <t>133 km SSE of Pyapon, Myanmar</t>
  </si>
  <si>
    <t>2024-08-05T14:24:46.057Z</t>
  </si>
  <si>
    <t>us7000n90l</t>
  </si>
  <si>
    <t>2024-10-24T17:58:57.040Z</t>
  </si>
  <si>
    <t>228 km SSE of Luobupo, China</t>
  </si>
  <si>
    <t>2024-08-05T06:51:11.311Z</t>
  </si>
  <si>
    <t>us6000ni4z</t>
  </si>
  <si>
    <t>2024-10-24T17:56:31.040Z</t>
  </si>
  <si>
    <t>34 km SSE of Jurm, Afghanistan</t>
  </si>
  <si>
    <t>2024-08-04T23:34:43.495Z</t>
  </si>
  <si>
    <t>us6000ni3q</t>
  </si>
  <si>
    <t>2024-10-11T19:39:10.040Z</t>
  </si>
  <si>
    <t>47 km NNE of Ishqoshim, Tajikistan</t>
  </si>
  <si>
    <t>2024-08-04T18:55:40.117Z</t>
  </si>
  <si>
    <t>us6000ni2p</t>
  </si>
  <si>
    <t>2024-08-03T16:28:40.558Z</t>
  </si>
  <si>
    <t>us6000nhxg</t>
  </si>
  <si>
    <t>188 km ENE of Saga, China</t>
  </si>
  <si>
    <t>2024-08-03T11:44:46.978Z</t>
  </si>
  <si>
    <t>us6000nhvv</t>
  </si>
  <si>
    <t>2024-10-11T19:39:09.040Z</t>
  </si>
  <si>
    <t>2024-08-03T07:19:44.578Z</t>
  </si>
  <si>
    <t>us6000nhun</t>
  </si>
  <si>
    <t>63 km N of KhandÅ«d, Afghanistan</t>
  </si>
  <si>
    <t>2024-07-31T01:19:55.733Z</t>
  </si>
  <si>
    <t>us6000nh0d</t>
  </si>
  <si>
    <t>2024-10-11T19:39:07.040Z</t>
  </si>
  <si>
    <t>24 km ESE of FarkhÄr, Afghanistan</t>
  </si>
  <si>
    <t>2024-07-30T08:24:04.912Z</t>
  </si>
  <si>
    <t>us6000nguu</t>
  </si>
  <si>
    <t>2024-10-11T19:39:06.040Z</t>
  </si>
  <si>
    <t>236 km SSW of Dunhuang, China</t>
  </si>
  <si>
    <t>2024-07-30T01:33:35.216Z</t>
  </si>
  <si>
    <t>us7000n76l</t>
  </si>
  <si>
    <t>2024-10-11T19:39:11.040Z</t>
  </si>
  <si>
    <t>189 km NNE of Bamboo Flat, India</t>
  </si>
  <si>
    <t>2024-07-30T01:27:36.066Z</t>
  </si>
  <si>
    <t>us6000ngta</t>
  </si>
  <si>
    <t>161 km WNW of Daocheng, China</t>
  </si>
  <si>
    <t>2024-07-30T01:01:20.454Z</t>
  </si>
  <si>
    <t>us6000ngt5</t>
  </si>
  <si>
    <t>46 km SW of AshkÄsham, Afghanistan</t>
  </si>
  <si>
    <t>2024-07-29T07:56:10.009Z</t>
  </si>
  <si>
    <t>us6000nk56</t>
  </si>
  <si>
    <t>34 km S of Jurm, Afghanistan</t>
  </si>
  <si>
    <t>2024-07-29T06:06:28.589Z</t>
  </si>
  <si>
    <t>us6000ngll</t>
  </si>
  <si>
    <t>2024-10-11T19:39:05.040Z</t>
  </si>
  <si>
    <t>23 km NW of BaghlÄn, Afghanistan</t>
  </si>
  <si>
    <t>2024-07-29T01:42:43.390Z</t>
  </si>
  <si>
    <t>us6000nk4x</t>
  </si>
  <si>
    <t>24 km W of Mawlaik, Myanmar</t>
  </si>
  <si>
    <t>2024-07-28T10:11:03.470Z</t>
  </si>
  <si>
    <t>us6000njvl</t>
  </si>
  <si>
    <t>2024-10-08T21:49:15.005Z</t>
  </si>
  <si>
    <t>106 km WNW of Chauk, Myanmar</t>
  </si>
  <si>
    <t>2024-07-27T15:46:59.802Z</t>
  </si>
  <si>
    <t>us6000ngd2</t>
  </si>
  <si>
    <t>2024-10-08T21:49:13.005Z</t>
  </si>
  <si>
    <t>39 km SW of AshkÄsham, Afghanistan</t>
  </si>
  <si>
    <t>2024-07-27T15:24:26.026Z</t>
  </si>
  <si>
    <t>us6000njna</t>
  </si>
  <si>
    <t>283 km S of Port Blair, India</t>
  </si>
  <si>
    <t>2024-07-27T00:52:02.680Z</t>
  </si>
  <si>
    <t>us6000ng9x</t>
  </si>
  <si>
    <t>2024-07-26T18:50:01.184Z</t>
  </si>
  <si>
    <t>us6000ng7w</t>
  </si>
  <si>
    <t>2024-10-08T21:49:09.005Z</t>
  </si>
  <si>
    <t>57 km SSE of Jurm, Afghanistan</t>
  </si>
  <si>
    <t>2024-07-25T22:55:24.199Z</t>
  </si>
  <si>
    <t>us6000nfz5</t>
  </si>
  <si>
    <t>2024-10-08T21:49:12.005Z</t>
  </si>
  <si>
    <t>10 km W of Goth Phulji, Pakistan</t>
  </si>
  <si>
    <t>2024-07-25T21:57:41.419Z</t>
  </si>
  <si>
    <t>us6000niwm</t>
  </si>
  <si>
    <t>2024-10-08T21:49:14.005Z</t>
  </si>
  <si>
    <t>2024-07-25T21:47:52.467Z</t>
  </si>
  <si>
    <t>us6000niwk</t>
  </si>
  <si>
    <t>19 km WSW of Goth Phulji, Pakistan</t>
  </si>
  <si>
    <t>2024-07-25T09:49:28.273Z</t>
  </si>
  <si>
    <t>us6000nflf</t>
  </si>
  <si>
    <t>98 km NNE of Barishal, Pakistan</t>
  </si>
  <si>
    <t>2024-07-24T15:22:12.154Z</t>
  </si>
  <si>
    <t>us6000ninz</t>
  </si>
  <si>
    <t>2024-07-23T18:16:17.280Z</t>
  </si>
  <si>
    <t>us6000neyu</t>
  </si>
  <si>
    <t>2024-10-08T21:49:10.005Z</t>
  </si>
  <si>
    <t>21 km W of AshkÄsham, Afghanistan</t>
  </si>
  <si>
    <t>2024-07-22T07:03:58.207Z</t>
  </si>
  <si>
    <t>us7000n0t3</t>
  </si>
  <si>
    <t>2024-10-08T21:49:16.005Z</t>
  </si>
  <si>
    <t>44 km E of FarkhÄr, Afghanistan</t>
  </si>
  <si>
    <t>2024-07-21T20:19:29.777Z</t>
  </si>
  <si>
    <t>us7000n0q1</t>
  </si>
  <si>
    <t>2024-09-28T22:42:56.040Z</t>
  </si>
  <si>
    <t>74 km E of Hakha, Myanmar</t>
  </si>
  <si>
    <t>2024-07-21T06:20:07.530Z</t>
  </si>
  <si>
    <t>us7000n0lz</t>
  </si>
  <si>
    <t>2024-09-28T22:42:52.040Z</t>
  </si>
  <si>
    <t>297 km W of Sabang, Indonesia</t>
  </si>
  <si>
    <t>2024-07-21T01:12:09.999Z</t>
  </si>
  <si>
    <t>us7000n0jx</t>
  </si>
  <si>
    <t>2024-09-28T22:42:47.040Z</t>
  </si>
  <si>
    <t>115 km E of BÄ«rjand, Iran</t>
  </si>
  <si>
    <t>2024-07-20T12:04:59.754Z</t>
  </si>
  <si>
    <t>us7000n0gq</t>
  </si>
  <si>
    <t>2024-09-28T22:42:42.040Z</t>
  </si>
  <si>
    <t>23 km W of Padam, India</t>
  </si>
  <si>
    <t>2024-07-19T06:22:06.169Z</t>
  </si>
  <si>
    <t>us6000nh53</t>
  </si>
  <si>
    <t>2024-09-28T22:41:14.040Z</t>
  </si>
  <si>
    <t>6 km NE of Zhangfeng, China</t>
  </si>
  <si>
    <t>2024-07-18T18:14:42.634Z</t>
  </si>
  <si>
    <t>us7000n02k</t>
  </si>
  <si>
    <t>2024-09-28T22:42:22.040Z</t>
  </si>
  <si>
    <t>2024-07-18T10:05:29.140Z</t>
  </si>
  <si>
    <t>us7000mzz2</t>
  </si>
  <si>
    <t>2024-09-28T22:42:18.040Z</t>
  </si>
  <si>
    <t>178 km ENE of Saga, China</t>
  </si>
  <si>
    <t>2024-07-14T21:33:18.571Z</t>
  </si>
  <si>
    <t>us7000mz90</t>
  </si>
  <si>
    <t>2024-09-20T16:00:56.040Z</t>
  </si>
  <si>
    <t>57 km N of Kohlu, Pakistan</t>
  </si>
  <si>
    <t>2024-07-13T22:49:33.854Z</t>
  </si>
  <si>
    <t>us7000mz4d</t>
  </si>
  <si>
    <t>2024-09-20T16:00:55.040Z</t>
  </si>
  <si>
    <t>189 km ENE of Saga, China</t>
  </si>
  <si>
    <t>2024-07-13T16:18:29.679Z</t>
  </si>
  <si>
    <t>us7000mz2u</t>
  </si>
  <si>
    <t>13 km NW of AshkÄsham, Afghanistan</t>
  </si>
  <si>
    <t>2024-07-12T23:06:22.739Z</t>
  </si>
  <si>
    <t>us7000myzk</t>
  </si>
  <si>
    <t>113 km WNW of Sinabang, Indonesia</t>
  </si>
  <si>
    <t>2024-07-12T22:33:48.231Z</t>
  </si>
  <si>
    <t>us7000myzj</t>
  </si>
  <si>
    <t>76 km SE of FarkhÄr, Afghanistan</t>
  </si>
  <si>
    <t>2024-07-12T06:56:22.699Z</t>
  </si>
  <si>
    <t>us7000mysm</t>
  </si>
  <si>
    <t>2024-09-20T16:00:54.040Z</t>
  </si>
  <si>
    <t>7 km S of BÄramÅ«la, India</t>
  </si>
  <si>
    <t>2024-07-10T19:49:26.988Z</t>
  </si>
  <si>
    <t>us7000mydx</t>
  </si>
  <si>
    <t>2024-09-20T16:00:53.040Z</t>
  </si>
  <si>
    <t>158 km ENE of Saga, China</t>
  </si>
  <si>
    <t>2024-07-10T08:52:41.628Z</t>
  </si>
  <si>
    <t>us7000my8q</t>
  </si>
  <si>
    <t>2024-07-10T01:44:52.060Z</t>
  </si>
  <si>
    <t>us7000my69</t>
  </si>
  <si>
    <t>18 km NE of Basmat, India</t>
  </si>
  <si>
    <t>2024-07-09T19:18:05.302Z</t>
  </si>
  <si>
    <t>us7000my3y</t>
  </si>
  <si>
    <t>2024-07-09T03:06:58.859Z</t>
  </si>
  <si>
    <t>us7000mztp</t>
  </si>
  <si>
    <t>258 km NW of Sabang, Indonesia</t>
  </si>
  <si>
    <t>2024-07-09T02:10:27.795Z</t>
  </si>
  <si>
    <t>us7000mztm</t>
  </si>
  <si>
    <t>255 km NW of Sabang, Indonesia</t>
  </si>
  <si>
    <t>2024-07-08T15:50:53.000Z</t>
  </si>
  <si>
    <t>us7000mxsx</t>
  </si>
  <si>
    <t>2024-09-20T16:00:52.040Z</t>
  </si>
  <si>
    <t>2024-07-07T05:11:25.335Z</t>
  </si>
  <si>
    <t>us7000mxje</t>
  </si>
  <si>
    <t>2024-09-12T21:52:30.040Z</t>
  </si>
  <si>
    <t>40 km E of FarkhÄr, Afghanistan</t>
  </si>
  <si>
    <t>2024-07-06T21:17:07.705Z</t>
  </si>
  <si>
    <t>us7000mxh7</t>
  </si>
  <si>
    <t>50 km S of AshkÄsham, Afghanistan</t>
  </si>
  <si>
    <t>2024-07-05T21:51:46.212Z</t>
  </si>
  <si>
    <t>us7000mxcb</t>
  </si>
  <si>
    <t>2024-09-12T21:52:29.040Z</t>
  </si>
  <si>
    <t>141 km WSW of Meulaboh, Indonesia</t>
  </si>
  <si>
    <t>2024-07-05T17:14:36.604Z</t>
  </si>
  <si>
    <t>us7000mxba</t>
  </si>
  <si>
    <t>106 km SE of Phek, India</t>
  </si>
  <si>
    <t>2024-07-05T13:46:21.845Z</t>
  </si>
  <si>
    <t>us7000mx8t</t>
  </si>
  <si>
    <t>8 km WNW of AshkÄsham, Afghanistan</t>
  </si>
  <si>
    <t>2024-07-05T08:14:56.123Z</t>
  </si>
  <si>
    <t>us7000mx6y</t>
  </si>
  <si>
    <t>28 km WSW of Sinabang, Indonesia</t>
  </si>
  <si>
    <t>2024-07-04T22:19:05.323Z</t>
  </si>
  <si>
    <t>us7000mx56</t>
  </si>
  <si>
    <t>2024-09-12T21:52:28.040Z</t>
  </si>
  <si>
    <t>27 km SSW of Barishal, Pakistan</t>
  </si>
  <si>
    <t>2024-07-04T21:12:27.022Z</t>
  </si>
  <si>
    <t>us7000mx4s</t>
  </si>
  <si>
    <t>16 km N of Kolasib, India</t>
  </si>
  <si>
    <t>2024-07-03T20:06:34.263Z</t>
  </si>
  <si>
    <t>us7000myba</t>
  </si>
  <si>
    <t>2024-09-12T21:52:31.040Z</t>
  </si>
  <si>
    <t>2024-07-03T15:13:23.196Z</t>
  </si>
  <si>
    <t>us7000myb6</t>
  </si>
  <si>
    <t>63 km WNW of Taungoo, Myanmar</t>
  </si>
  <si>
    <t>2024-07-03T02:56:03.551Z</t>
  </si>
  <si>
    <t>us7000myar</t>
  </si>
  <si>
    <t>17 km S of Barishal, Pakistan</t>
  </si>
  <si>
    <t>2024-07-03T02:42:59.062Z</t>
  </si>
  <si>
    <t>us6000n9yf</t>
  </si>
  <si>
    <t>2024-09-12T21:52:26.040Z</t>
  </si>
  <si>
    <t>25 km S of Barishal, Pakistan</t>
  </si>
  <si>
    <t>2024-07-02T01:09:10.334Z</t>
  </si>
  <si>
    <t>us6000n9qy</t>
  </si>
  <si>
    <t>2024-09-12T21:52:25.040Z</t>
  </si>
  <si>
    <t>60 km SSE of Jurm, Afghanistan</t>
  </si>
  <si>
    <t>2024-07-01T10:20:59.359Z</t>
  </si>
  <si>
    <t>us6000n9k9</t>
  </si>
  <si>
    <t>73 km WSW of Murghob, Tajikistan</t>
  </si>
  <si>
    <t>2024-06-30T22:13:35.772Z</t>
  </si>
  <si>
    <t>us6000n9hs</t>
  </si>
  <si>
    <t>2024-09-04T21:57:45.040Z</t>
  </si>
  <si>
    <t>16 km SSE of Barishal, Pakistan</t>
  </si>
  <si>
    <t>2024-06-30T07:10:58.147Z</t>
  </si>
  <si>
    <t>us7000mx9u</t>
  </si>
  <si>
    <t>192 km SE of Port Blair, India</t>
  </si>
  <si>
    <t>2024-06-28T20:56:27.864Z</t>
  </si>
  <si>
    <t>us7000mx8d</t>
  </si>
  <si>
    <t>2024-09-04T21:57:43.040Z</t>
  </si>
  <si>
    <t>41 km E of Hakha, Myanmar</t>
  </si>
  <si>
    <t>2024-06-28T17:16:45.100Z</t>
  </si>
  <si>
    <t>us6000n8zg</t>
  </si>
  <si>
    <t>198 km SSE of Port Blair, India</t>
  </si>
  <si>
    <t>2024-06-27T08:57:16.415Z</t>
  </si>
  <si>
    <t>us6000n8kc</t>
  </si>
  <si>
    <t>2024-09-04T21:57:42.040Z</t>
  </si>
  <si>
    <t>44 km SW of Jurm, Afghanistan</t>
  </si>
  <si>
    <t>2024-06-26T20:58:48.660Z</t>
  </si>
  <si>
    <t>us6000n8i5</t>
  </si>
  <si>
    <t>2024-09-04T21:57:41.040Z</t>
  </si>
  <si>
    <t>19 km SSW of FarkhÄr, Afghanistan</t>
  </si>
  <si>
    <t>2024-06-26T16:26:35.193Z</t>
  </si>
  <si>
    <t>us6000n8e4</t>
  </si>
  <si>
    <t>42 km ESE of Khorugh, Tajikistan</t>
  </si>
  <si>
    <t>2024-06-26T13:39:33.305Z</t>
  </si>
  <si>
    <t>us6000n89d</t>
  </si>
  <si>
    <t>2025-05-29T05:48:49.301Z</t>
  </si>
  <si>
    <t>11 km SSE of MoirÄng, India</t>
  </si>
  <si>
    <t>2024-06-26T10:07:28.105Z</t>
  </si>
  <si>
    <t>us6000n88p</t>
  </si>
  <si>
    <t>2024-06-26T08:36:14.541Z</t>
  </si>
  <si>
    <t>us6000n88e</t>
  </si>
  <si>
    <t>19 km SSW of Xinyingpan, China</t>
  </si>
  <si>
    <t>2024-06-26T08:19:08.140Z</t>
  </si>
  <si>
    <t>us6000n88d</t>
  </si>
  <si>
    <t>6 km W of Zhanhe, China</t>
  </si>
  <si>
    <t>2024-06-26T01:24:13.616Z</t>
  </si>
  <si>
    <t>us6000n877</t>
  </si>
  <si>
    <t>2024-06-26T00:56:22.555Z</t>
  </si>
  <si>
    <t>us6000n874</t>
  </si>
  <si>
    <t>2024-06-25T02:39:50.640Z</t>
  </si>
  <si>
    <t>us6000n9w7</t>
  </si>
  <si>
    <t>2024-09-04T21:57:40.040Z</t>
  </si>
  <si>
    <t>212 km SSE of Port Blair, India</t>
  </si>
  <si>
    <t>2024-06-24T17:54:46.351Z</t>
  </si>
  <si>
    <t>us6000n7z8</t>
  </si>
  <si>
    <t>26 km WNW of Murghob, Tajikistan</t>
  </si>
  <si>
    <t>2024-06-23T19:03:36.812Z</t>
  </si>
  <si>
    <t>us7000mu5h</t>
  </si>
  <si>
    <t>2024-08-30T18:17:05.040Z</t>
  </si>
  <si>
    <t>56 km SSW of AshkÄsham, Afghanistan</t>
  </si>
  <si>
    <t>2024-06-23T14:31:51.802Z</t>
  </si>
  <si>
    <t>us7000mu4m</t>
  </si>
  <si>
    <t>2024-08-30T18:17:06.040Z</t>
  </si>
  <si>
    <t>54 km ESE of FarkhÄr, Afghanistan</t>
  </si>
  <si>
    <t>2024-06-23T12:42:43.686Z</t>
  </si>
  <si>
    <t>us6000n8yd</t>
  </si>
  <si>
    <t>2024-06-23T12:40:15.885Z</t>
  </si>
  <si>
    <t>us7000mu41</t>
  </si>
  <si>
    <t>2024-06-21T19:31:35.540Z</t>
  </si>
  <si>
    <t>us7000mtu0</t>
  </si>
  <si>
    <t>2024-08-30T18:17:07.040Z</t>
  </si>
  <si>
    <t>13 km SE of Perbaungan, Indonesia</t>
  </si>
  <si>
    <t>2024-06-21T14:13:37.081Z</t>
  </si>
  <si>
    <t>us6000n8vx</t>
  </si>
  <si>
    <t>173 km WNW of Sabang, Indonesia</t>
  </si>
  <si>
    <t>2024-06-19T04:17:38.705Z</t>
  </si>
  <si>
    <t>us7000mtch</t>
  </si>
  <si>
    <t>2024-08-30T18:17:08.040Z</t>
  </si>
  <si>
    <t>24 km N of Mehtar LÄm, Afghanistan</t>
  </si>
  <si>
    <t>2024-06-19T03:58:59.567Z</t>
  </si>
  <si>
    <t>us6000n8kh</t>
  </si>
  <si>
    <t>34 km SSW of AshkÄsham, Afghanistan</t>
  </si>
  <si>
    <t>2024-06-19T02:39:41.634Z</t>
  </si>
  <si>
    <t>us6000n8kf</t>
  </si>
  <si>
    <t>89 km WNW of Sinabang, Indonesia</t>
  </si>
  <si>
    <t>2024-06-19T02:34:18.740Z</t>
  </si>
  <si>
    <t>us6000n8ke</t>
  </si>
  <si>
    <t>100 km W of Sinabang, Indonesia</t>
  </si>
  <si>
    <t>2024-06-18T13:42:54.567Z</t>
  </si>
  <si>
    <t>us7000mt6f</t>
  </si>
  <si>
    <t>2024-06-16T05:39:02.290Z</t>
  </si>
  <si>
    <t>us7000msrq</t>
  </si>
  <si>
    <t>2024-08-23T18:04:23.040Z</t>
  </si>
  <si>
    <t>85 km SW of Kashgar, China</t>
  </si>
  <si>
    <t>2024-06-15T13:39:54.955Z</t>
  </si>
  <si>
    <t>us7000msnh</t>
  </si>
  <si>
    <t>2024-08-23T18:04:14.040Z</t>
  </si>
  <si>
    <t>59 km S of Jurm, Afghanistan</t>
  </si>
  <si>
    <t>2024-06-15T05:34:14.457Z</t>
  </si>
  <si>
    <t>us7000msls</t>
  </si>
  <si>
    <t>2024-08-23T18:04:10.040Z</t>
  </si>
  <si>
    <t>40 km SE of Barkhan, Pakistan</t>
  </si>
  <si>
    <t>2024-06-14T23:24:18.046Z</t>
  </si>
  <si>
    <t>us7000msjs</t>
  </si>
  <si>
    <t>2024-08-23T18:04:06.040Z</t>
  </si>
  <si>
    <t>2024-06-14T20:53:13.508Z</t>
  </si>
  <si>
    <t>us7000msin</t>
  </si>
  <si>
    <t>2024-08-23T18:04:04.040Z</t>
  </si>
  <si>
    <t>48 km NNW of KhandÅ«d, Afghanistan</t>
  </si>
  <si>
    <t>2024-06-12T07:31:06.285Z</t>
  </si>
  <si>
    <t>us6000n8bc</t>
  </si>
  <si>
    <t>2024-08-23T18:02:29.040Z</t>
  </si>
  <si>
    <t>152 km NE of Nagqu, China</t>
  </si>
  <si>
    <t>2024-06-12T03:48:16.286Z</t>
  </si>
  <si>
    <t>us7000mrvg</t>
  </si>
  <si>
    <t>2024-08-23T18:03:30.040Z</t>
  </si>
  <si>
    <t>285 km N of Qamdo, China</t>
  </si>
  <si>
    <t>2024-06-11T23:06:19.857Z</t>
  </si>
  <si>
    <t>us7000mru6</t>
  </si>
  <si>
    <t>2024-08-23T18:03:27.040Z</t>
  </si>
  <si>
    <t>74 km SE of FarkhÄr, Afghanistan</t>
  </si>
  <si>
    <t>2024-06-11T08:07:20.796Z</t>
  </si>
  <si>
    <t>us7000mrnk</t>
  </si>
  <si>
    <t>2024-08-23T18:03:19.040Z</t>
  </si>
  <si>
    <t>31 km N of Teluk Dalam, Indonesia</t>
  </si>
  <si>
    <t>2024-06-11T06:27:08.787Z</t>
  </si>
  <si>
    <t>us7000mrn2</t>
  </si>
  <si>
    <t>2024-08-23T18:03:18.040Z</t>
  </si>
  <si>
    <t>52 km ESE of Karakenja, Tajikistan</t>
  </si>
  <si>
    <t>2024-06-11T04:13:15.075Z</t>
  </si>
  <si>
    <t>us7000mrmm</t>
  </si>
  <si>
    <t>2024-08-23T18:03:16.040Z</t>
  </si>
  <si>
    <t>29 km E of Shoâ€˜rchi, Uzbekistan</t>
  </si>
  <si>
    <t>2024-06-10T23:46:09.085Z</t>
  </si>
  <si>
    <t>us7000mrlj</t>
  </si>
  <si>
    <t>2024-08-23T18:03:12.040Z</t>
  </si>
  <si>
    <t>63 km S of Sigli, Indonesia</t>
  </si>
  <si>
    <t>2024-06-10T20:45:34.531Z</t>
  </si>
  <si>
    <t>us7000mrkn</t>
  </si>
  <si>
    <t>2024-08-23T18:03:10.040Z</t>
  </si>
  <si>
    <t>2024-06-10T14:18:11.475Z</t>
  </si>
  <si>
    <t>us7000mrgz</t>
  </si>
  <si>
    <t>2024-08-23T18:03:07.040Z</t>
  </si>
  <si>
    <t>14 km SSE of Pematangsiantar, Indonesia</t>
  </si>
  <si>
    <t>2024-06-10T10:10:36.968Z</t>
  </si>
  <si>
    <t>us7000mrgb</t>
  </si>
  <si>
    <t>2024-06-10T03:14:51.726Z</t>
  </si>
  <si>
    <t>us7000mrev</t>
  </si>
  <si>
    <t>2024-08-23T18:03:02.040Z</t>
  </si>
  <si>
    <t>36 km ESE of Shoâ€˜rchi, Uzbekistan</t>
  </si>
  <si>
    <t>2024-06-09T16:01:23.596Z</t>
  </si>
  <si>
    <t>us7000mrd5</t>
  </si>
  <si>
    <t>2024-08-16T21:59:26.040Z</t>
  </si>
  <si>
    <t>2024-06-09T04:57:54.836Z</t>
  </si>
  <si>
    <t>us7000mraa</t>
  </si>
  <si>
    <t>2024-08-16T21:59:17.040Z</t>
  </si>
  <si>
    <t>2024-06-09T04:35:09.641Z</t>
  </si>
  <si>
    <t>us7000mrac</t>
  </si>
  <si>
    <t>66 km NW of ItÄnagar, India</t>
  </si>
  <si>
    <t>2024-06-09T02:00:27.616Z</t>
  </si>
  <si>
    <t>us7000msf3</t>
  </si>
  <si>
    <t>2024-08-16T21:59:15.040Z</t>
  </si>
  <si>
    <t>67 km WNW of Sinabang, Indonesia</t>
  </si>
  <si>
    <t>2024-06-08T18:17:19.165Z</t>
  </si>
  <si>
    <t>us7000mr80</t>
  </si>
  <si>
    <t>2024-08-16T21:59:23.040Z</t>
  </si>
  <si>
    <t>4 km ESE of Nawalgarh, India</t>
  </si>
  <si>
    <t>2024-06-08T11:47:23.704Z</t>
  </si>
  <si>
    <t>us7000mr60</t>
  </si>
  <si>
    <t>38 km ESE of Barkhan, Pakistan</t>
  </si>
  <si>
    <t>2024-06-08T10:11:42.225Z</t>
  </si>
  <si>
    <t>us7000mr5h</t>
  </si>
  <si>
    <t>2024-06-07T12:23:05.733Z</t>
  </si>
  <si>
    <t>us7000mqxi</t>
  </si>
  <si>
    <t>159 km SW of Qihama, China</t>
  </si>
  <si>
    <t>2024-06-06T10:28:16.661Z</t>
  </si>
  <si>
    <t>us7000ms6q</t>
  </si>
  <si>
    <t>2024-08-16T21:59:21.040Z</t>
  </si>
  <si>
    <t>38 km NW of Mawlaik, Myanmar</t>
  </si>
  <si>
    <t>2024-06-05T18:53:29.787Z</t>
  </si>
  <si>
    <t>us7000mqjz</t>
  </si>
  <si>
    <t>21 km WNW of AshkÄsham, Afghanistan</t>
  </si>
  <si>
    <t>2024-06-05T12:04:59.113Z</t>
  </si>
  <si>
    <t>us7000mqh7</t>
  </si>
  <si>
    <t>2024-06-05T11:16:14.005Z</t>
  </si>
  <si>
    <t>us7000mqgm</t>
  </si>
  <si>
    <t>2024-08-16T21:59:22.040Z</t>
  </si>
  <si>
    <t>86 km ESE of Teluk Dalam, Indonesia</t>
  </si>
  <si>
    <t>2024-06-04T22:50:11.778Z</t>
  </si>
  <si>
    <t>us7000mqcw</t>
  </si>
  <si>
    <t>29 km SSW of Khanabad, Afghanistan</t>
  </si>
  <si>
    <t>2024-06-04T22:08:38.017Z</t>
  </si>
  <si>
    <t>us7000mqcm</t>
  </si>
  <si>
    <t>49 km SW of Jurm, Afghanistan</t>
  </si>
  <si>
    <t>2024-06-04T04:14:11.926Z</t>
  </si>
  <si>
    <t>us7000mrqm</t>
  </si>
  <si>
    <t>2024-08-16T21:59:24.040Z</t>
  </si>
  <si>
    <t>67 km SSW of Xichang, China</t>
  </si>
  <si>
    <t>2024-06-03T22:38:26.296Z</t>
  </si>
  <si>
    <t>us7000mq58</t>
  </si>
  <si>
    <t>2024-06-03T18:54:06.025Z</t>
  </si>
  <si>
    <t>us7000mq3u</t>
  </si>
  <si>
    <t>2024-06-03T18:53:48.588Z</t>
  </si>
  <si>
    <t>us7000mriv</t>
  </si>
  <si>
    <t>2024-06-03T13:35:39.045Z</t>
  </si>
  <si>
    <t>us7000mq0h</t>
  </si>
  <si>
    <t>2025-06-01T20:44:37.584Z</t>
  </si>
  <si>
    <t>87 km SW of Karachi, Pakistan</t>
  </si>
  <si>
    <t>2024-06-03T13:21:04.048Z</t>
  </si>
  <si>
    <t>us7000mrim</t>
  </si>
  <si>
    <t>71 km N of Pathein, Myanmar</t>
  </si>
  <si>
    <t>2024-06-03T03:48:24.271Z</t>
  </si>
  <si>
    <t>us7000mpu4</t>
  </si>
  <si>
    <t>2024-06-02T08:44:59.515Z</t>
  </si>
  <si>
    <t>us7000mplk</t>
  </si>
  <si>
    <t>2024-08-06T20:32:50.040Z</t>
  </si>
  <si>
    <t>90 km S of Mawlaik, Myanmar</t>
  </si>
  <si>
    <t>2024-06-02T08:23:12.056Z</t>
  </si>
  <si>
    <t>us7000mplf</t>
  </si>
  <si>
    <t>2024-06-01T10:59:01.251Z</t>
  </si>
  <si>
    <t>us7000mpgc</t>
  </si>
  <si>
    <t>2024-08-06T20:32:49.040Z</t>
  </si>
  <si>
    <t>2024-06-01T03:00:02.098Z</t>
  </si>
  <si>
    <t>us7000mpef</t>
  </si>
  <si>
    <t>2024-06-01T00:58:41.723Z</t>
  </si>
  <si>
    <t>us7000mqyb</t>
  </si>
  <si>
    <t>2024-08-06T20:32:52.040Z</t>
  </si>
  <si>
    <t>2024-06-01T00:56:43.725Z</t>
  </si>
  <si>
    <t>us7000mqya</t>
  </si>
  <si>
    <t>2024-06-01T00:46:38.484Z</t>
  </si>
  <si>
    <t>us7000mpe2</t>
  </si>
  <si>
    <t>2024-05-31T02:20:09.465Z</t>
  </si>
  <si>
    <t>us7000mqqy</t>
  </si>
  <si>
    <t>2024-08-06T20:32:51.040Z</t>
  </si>
  <si>
    <t>35 km NW of Nongstoin, India</t>
  </si>
  <si>
    <t>2024-05-30T20:08:17.423Z</t>
  </si>
  <si>
    <t>us7000mp32</t>
  </si>
  <si>
    <t>2024-08-06T20:32:48.040Z</t>
  </si>
  <si>
    <t>35 km NE of Sibolga, Indonesia</t>
  </si>
  <si>
    <t>2024-05-30T17:10:22.521Z</t>
  </si>
  <si>
    <t>us7000mqnp</t>
  </si>
  <si>
    <t>58 km N of Yongning, China</t>
  </si>
  <si>
    <t>2024-05-29T16:54:01.262Z</t>
  </si>
  <si>
    <t>us7000mnu5</t>
  </si>
  <si>
    <t>2024-08-06T20:32:47.040Z</t>
  </si>
  <si>
    <t>88 km WNW of Sinabang, Indonesia</t>
  </si>
  <si>
    <t>2024-05-29T15:51:26.656Z</t>
  </si>
  <si>
    <t>us7000mnsz</t>
  </si>
  <si>
    <t>2024-05-29T13:13:27.000Z</t>
  </si>
  <si>
    <t>us7000mnrr</t>
  </si>
  <si>
    <t>29 km ESE of Mawlaik, Myanmar</t>
  </si>
  <si>
    <t>2024-05-28T11:52:40.252Z</t>
  </si>
  <si>
    <t>us6000n1gi</t>
  </si>
  <si>
    <t>2024-08-06T20:32:46.040Z</t>
  </si>
  <si>
    <t>93 km WNW of Sinabang, Indonesia</t>
  </si>
  <si>
    <t>2024-05-28T01:13:06.793Z</t>
  </si>
  <si>
    <t>us7000mqac</t>
  </si>
  <si>
    <t>45 km ESE of DÄrchulÄ, Nepal</t>
  </si>
  <si>
    <t>2024-05-27T15:26:45.212Z</t>
  </si>
  <si>
    <t>us7000mq2i</t>
  </si>
  <si>
    <t>293 km W of Kulhudhuffushi, Maldives</t>
  </si>
  <si>
    <t>2024-05-27T10:39:17.621Z</t>
  </si>
  <si>
    <t>us7000mq2k</t>
  </si>
  <si>
    <t>41 km N of Yongning, China</t>
  </si>
  <si>
    <t>2024-05-27T10:37:11.374Z</t>
  </si>
  <si>
    <t>us6000n18x</t>
  </si>
  <si>
    <t>2024-08-06T20:32:45.040Z</t>
  </si>
  <si>
    <t>34 km NNW of Yongning, China</t>
  </si>
  <si>
    <t>2024-05-27T08:25:36.603Z</t>
  </si>
  <si>
    <t>us6000n18p</t>
  </si>
  <si>
    <t>37 km NNW of Yongning, China</t>
  </si>
  <si>
    <t>2024-05-27T03:07:11.247Z</t>
  </si>
  <si>
    <t>us6000n177</t>
  </si>
  <si>
    <t>44 km N of Yongning, China</t>
  </si>
  <si>
    <t>2024-05-26T23:02:54.073Z</t>
  </si>
  <si>
    <t>us6000n167</t>
  </si>
  <si>
    <t>2024-08-06T02:10:17.040Z</t>
  </si>
  <si>
    <t>198 km NE of Saga, China</t>
  </si>
  <si>
    <t>2024-05-26T18:52:45.121Z</t>
  </si>
  <si>
    <t>us6000n14y</t>
  </si>
  <si>
    <t>2024-08-06T02:09:36.040Z</t>
  </si>
  <si>
    <t>2024-05-26T17:54:51.122Z</t>
  </si>
  <si>
    <t>us6000n14s</t>
  </si>
  <si>
    <t>2024-08-06T02:09:41.040Z</t>
  </si>
  <si>
    <t>98 km E of Murghob, Tajikistan</t>
  </si>
  <si>
    <t>2024-05-26T17:50:23.054Z</t>
  </si>
  <si>
    <t>us7000mpa7</t>
  </si>
  <si>
    <t>2024-08-06T02:10:21.040Z</t>
  </si>
  <si>
    <t>2024-05-25T13:15:30.656Z</t>
  </si>
  <si>
    <t>us6000n0yd</t>
  </si>
  <si>
    <t>37 km NW of AshkÄsham, Afghanistan</t>
  </si>
  <si>
    <t>2024-05-25T00:10:13.365Z</t>
  </si>
  <si>
    <t>us6000n0vf</t>
  </si>
  <si>
    <t>2024-08-06T02:10:03.040Z</t>
  </si>
  <si>
    <t>145 km WSW of Meulaboh, Indonesia</t>
  </si>
  <si>
    <t>2024-05-24T18:39:29.663Z</t>
  </si>
  <si>
    <t>us6000n0t5</t>
  </si>
  <si>
    <t>2024-08-06T02:09:35.040Z</t>
  </si>
  <si>
    <t>25 km SE of Jurm, Afghanistan</t>
  </si>
  <si>
    <t>2024-05-24T06:05:23.050Z</t>
  </si>
  <si>
    <t>us6000n0n6</t>
  </si>
  <si>
    <t>2024-08-06T02:09:43.040Z</t>
  </si>
  <si>
    <t>2024-05-24T03:17:31.053Z</t>
  </si>
  <si>
    <t>us7000mp6h</t>
  </si>
  <si>
    <t>109 km SE of Padangsidempuan, Indonesia</t>
  </si>
  <si>
    <t>2024-05-23T10:49:59.715Z</t>
  </si>
  <si>
    <t>us6000n0e7</t>
  </si>
  <si>
    <t>2024-08-06T02:10:11.040Z</t>
  </si>
  <si>
    <t>2024-05-23T10:09:17.302Z</t>
  </si>
  <si>
    <t>us7000mp0l</t>
  </si>
  <si>
    <t>2024-08-06T02:10:19.040Z</t>
  </si>
  <si>
    <t>2024-05-22T19:03:34.588Z</t>
  </si>
  <si>
    <t>us6000n0bi</t>
  </si>
  <si>
    <t>2024-08-06T02:09:40.040Z</t>
  </si>
  <si>
    <t>83 km W of Murghob, Tajikistan</t>
  </si>
  <si>
    <t>2024-05-22T13:19:38.931Z</t>
  </si>
  <si>
    <t>us6000n099</t>
  </si>
  <si>
    <t>2024-08-06T02:09:34.040Z</t>
  </si>
  <si>
    <t>51 km SW of AshkÄsham, Afghanistan</t>
  </si>
  <si>
    <t>2024-05-22T05:27:03.019Z</t>
  </si>
  <si>
    <t>us6000n078</t>
  </si>
  <si>
    <t>2024-08-06T02:10:10.040Z</t>
  </si>
  <si>
    <t>59 km W of Sinabang, Indonesia</t>
  </si>
  <si>
    <t>2024-05-22T04:23:10.100Z</t>
  </si>
  <si>
    <t>us7000mnta</t>
  </si>
  <si>
    <t>2024-05-21T16:54:13.152Z</t>
  </si>
  <si>
    <t>us7000mnj0</t>
  </si>
  <si>
    <t>2024-08-06T02:10:04.040Z</t>
  </si>
  <si>
    <t>58 km W of Zhaotong, China</t>
  </si>
  <si>
    <t>2024-05-21T04:26:45.450Z</t>
  </si>
  <si>
    <t>us6000mzz4</t>
  </si>
  <si>
    <t>27 km SSW of Khorugh, Tajikistan</t>
  </si>
  <si>
    <t>2024-05-21T01:38:37.695Z</t>
  </si>
  <si>
    <t>us7000mnic</t>
  </si>
  <si>
    <t>2024-08-06T02:10:18.040Z</t>
  </si>
  <si>
    <t>25 km SSE of Kangding, China</t>
  </si>
  <si>
    <t>2024-05-20T22:46:48.161Z</t>
  </si>
  <si>
    <t>us6000mzx7</t>
  </si>
  <si>
    <t>2024-08-06T02:09:38.040Z</t>
  </si>
  <si>
    <t>32 km SSE of Khorugh, Tajikistan</t>
  </si>
  <si>
    <t>2024-05-20T21:27:00.745Z</t>
  </si>
  <si>
    <t>us6000mzwy</t>
  </si>
  <si>
    <t>2024-08-06T02:10:09.040Z</t>
  </si>
  <si>
    <t>2024-05-20T20:34:41.367Z</t>
  </si>
  <si>
    <t>us6000mzwk</t>
  </si>
  <si>
    <t>47 km E of FarkhÄr, Afghanistan</t>
  </si>
  <si>
    <t>2024-05-20T00:19:18.737Z</t>
  </si>
  <si>
    <t>us6000mzr2</t>
  </si>
  <si>
    <t>2024-08-06T02:09:49.040Z</t>
  </si>
  <si>
    <t>73 km SSE of Gilgit, Pakistan</t>
  </si>
  <si>
    <t>2024-05-18T19:38:47.929Z</t>
  </si>
  <si>
    <t>us6000mzi2</t>
  </si>
  <si>
    <t>2024-07-26T23:58:12.040Z</t>
  </si>
  <si>
    <t>157 km S of Damusi, China</t>
  </si>
  <si>
    <t>2024-05-16T07:56:09.551Z</t>
  </si>
  <si>
    <t>us6000myxb</t>
  </si>
  <si>
    <t>2024-07-26T23:58:10.040Z</t>
  </si>
  <si>
    <t>77 km SSW of Laojunmiao, China</t>
  </si>
  <si>
    <t>2024-05-15T19:30:14.269Z</t>
  </si>
  <si>
    <t>us6000mytd</t>
  </si>
  <si>
    <t>2024-07-26T23:58:09.040Z</t>
  </si>
  <si>
    <t>2024-05-15T19:03:31.779Z</t>
  </si>
  <si>
    <t>us6000myt9</t>
  </si>
  <si>
    <t>46 km ESE of Rasht, Tajikistan</t>
  </si>
  <si>
    <t>2024-05-15T11:52:10.715Z</t>
  </si>
  <si>
    <t>us6000myqh</t>
  </si>
  <si>
    <t>2024-05-15T02:56:55.281Z</t>
  </si>
  <si>
    <t>us6000myn8</t>
  </si>
  <si>
    <t>46 km WSW of AshkÄsham, Afghanistan</t>
  </si>
  <si>
    <t>2024-05-14T10:38:27.626Z</t>
  </si>
  <si>
    <t>us6000myhl</t>
  </si>
  <si>
    <t>2024-07-26T23:58:08.040Z</t>
  </si>
  <si>
    <t>27 km SE of Jurm, Afghanistan</t>
  </si>
  <si>
    <t>2024-05-11T16:27:37.967Z</t>
  </si>
  <si>
    <t>us6000mxyq</t>
  </si>
  <si>
    <t>2024-07-20T22:20:07.040Z</t>
  </si>
  <si>
    <t>37 km ESE of Khorugh, Tajikistan</t>
  </si>
  <si>
    <t>2024-05-10T20:34:35.598Z</t>
  </si>
  <si>
    <t>us6000mxui</t>
  </si>
  <si>
    <t>2024-07-20T22:20:06.040Z</t>
  </si>
  <si>
    <t>2024-05-10T01:52:24.137Z</t>
  </si>
  <si>
    <t>us6000mxn4</t>
  </si>
  <si>
    <t>2024-07-20T22:20:05.040Z</t>
  </si>
  <si>
    <t>106 km N of Barishal, Pakistan</t>
  </si>
  <si>
    <t>2024-05-08T04:51:46.983Z</t>
  </si>
  <si>
    <t>us6000mx4w</t>
  </si>
  <si>
    <t>2024-07-20T22:20:02.040Z</t>
  </si>
  <si>
    <t>28 km SW of AshkÄsham, Afghanistan</t>
  </si>
  <si>
    <t>2024-05-07T01:40:29.325Z</t>
  </si>
  <si>
    <t>us6000mwva</t>
  </si>
  <si>
    <t>2024-07-20T22:20:01.040Z</t>
  </si>
  <si>
    <t>78 km ESE of WÄngjing, India</t>
  </si>
  <si>
    <t>2024-05-07T00:17:49.295Z</t>
  </si>
  <si>
    <t>us6000myil</t>
  </si>
  <si>
    <t>174 km N of Bamboo Flat, India</t>
  </si>
  <si>
    <t>2024-05-06T13:06:04.877Z</t>
  </si>
  <si>
    <t>us6000myas</t>
  </si>
  <si>
    <t>39 km E of FarkhÄr, Afghanistan</t>
  </si>
  <si>
    <t>2024-05-03T05:53:49.312Z</t>
  </si>
  <si>
    <t>us6000mvx5</t>
  </si>
  <si>
    <t>2024-07-15T03:58:16.040Z</t>
  </si>
  <si>
    <t>46 km S of Jurm, Afghanistan</t>
  </si>
  <si>
    <t>2024-05-03T03:50:43.574Z</t>
  </si>
  <si>
    <t>us6000mvwi</t>
  </si>
  <si>
    <t>60 km SE of FarkhÄr, Afghanistan</t>
  </si>
  <si>
    <t>2024-05-01T15:21:40.576Z</t>
  </si>
  <si>
    <t>us6000mx9p</t>
  </si>
  <si>
    <t>2024-07-15T03:58:36.040Z</t>
  </si>
  <si>
    <t>45 km WNW of Sarupathar, India</t>
  </si>
  <si>
    <t>2024-05-01T10:33:46.836Z</t>
  </si>
  <si>
    <t>us6000mvg2</t>
  </si>
  <si>
    <t>2024-07-15T03:58:37.040Z</t>
  </si>
  <si>
    <t>7 km NNE of Jabal os Saraj, Afghanistan</t>
  </si>
  <si>
    <t>2024-05-01T01:37:50.098Z</t>
  </si>
  <si>
    <t>us6000mvde</t>
  </si>
  <si>
    <t>2024-07-15T03:58:41.040Z</t>
  </si>
  <si>
    <t>2024-04-29T19:08:28.046Z</t>
  </si>
  <si>
    <t>us6000mv0v</t>
  </si>
  <si>
    <t>2024-07-15T03:58:53.040Z</t>
  </si>
  <si>
    <t>85 km NW of Pathein, Myanmar</t>
  </si>
  <si>
    <t>2024-04-29T13:55:48.298Z</t>
  </si>
  <si>
    <t>us6000mwzs</t>
  </si>
  <si>
    <t>2024-07-15T03:58:55.040Z</t>
  </si>
  <si>
    <t>91 km NE of Tawang, India</t>
  </si>
  <si>
    <t>2024-04-29T13:29:47.764Z</t>
  </si>
  <si>
    <t>us6000muvz</t>
  </si>
  <si>
    <t>2024-07-15T03:58:56.040Z</t>
  </si>
  <si>
    <t>78 km NW of Gunungsitoli, Indonesia</t>
  </si>
  <si>
    <t>2024-04-29T01:13:35.417Z</t>
  </si>
  <si>
    <t>us6000mus3</t>
  </si>
  <si>
    <t>2024-07-15T03:59:00.040Z</t>
  </si>
  <si>
    <t>102 km ENE of Khorugh, Tajikistan</t>
  </si>
  <si>
    <t>2024-04-28T20:45:38.172Z</t>
  </si>
  <si>
    <t>us6000muqt</t>
  </si>
  <si>
    <t>2024-07-02T22:12:27.040Z</t>
  </si>
  <si>
    <t>76 km WNW of Myitkyina, Myanmar</t>
  </si>
  <si>
    <t>2024-04-28T06:23:54.895Z</t>
  </si>
  <si>
    <t>us6000mwqu</t>
  </si>
  <si>
    <t>2024-07-02T22:12:54.040Z</t>
  </si>
  <si>
    <t>98 km NNE of Khorugh, Tajikistan</t>
  </si>
  <si>
    <t>2024-04-27T18:23:58.225Z</t>
  </si>
  <si>
    <t>us6000mw56</t>
  </si>
  <si>
    <t>2024-07-02T22:12:51.040Z</t>
  </si>
  <si>
    <t>49 km SSW of Sinabang, Indonesia</t>
  </si>
  <si>
    <t>2024-04-26T19:51:27.865Z</t>
  </si>
  <si>
    <t>us6000mu4r</t>
  </si>
  <si>
    <t>2024-07-02T22:12:52.040Z</t>
  </si>
  <si>
    <t>213 km W of Meulaboh, Indonesia</t>
  </si>
  <si>
    <t>2024-04-25T07:33:13.982Z</t>
  </si>
  <si>
    <t>us6000mtmg</t>
  </si>
  <si>
    <t>2024-07-02T22:12:26.040Z</t>
  </si>
  <si>
    <t>50 km NE of Sabang, Indonesia</t>
  </si>
  <si>
    <t>2024-04-24T07:01:31.809Z</t>
  </si>
  <si>
    <t>us6000mvsq</t>
  </si>
  <si>
    <t>2024-07-02T22:12:40.040Z</t>
  </si>
  <si>
    <t>72 km WSW of Padangsidempuan, Indonesia</t>
  </si>
  <si>
    <t>2024-04-24T05:05:18.618Z</t>
  </si>
  <si>
    <t>us6000mteb</t>
  </si>
  <si>
    <t>2024-07-02T22:12:37.040Z</t>
  </si>
  <si>
    <t>39 km SE of Bonan, China</t>
  </si>
  <si>
    <t>2024-04-23T01:30:35.784Z</t>
  </si>
  <si>
    <t>us6000mt3x</t>
  </si>
  <si>
    <t>2024-07-02T22:12:48.040Z</t>
  </si>
  <si>
    <t>19 km SSW of Kunduz, Afghanistan</t>
  </si>
  <si>
    <t>2024-04-22T16:30:45.798Z</t>
  </si>
  <si>
    <t>us6000mszn</t>
  </si>
  <si>
    <t>2024-07-02T22:12:31.040Z</t>
  </si>
  <si>
    <t>70 km SW of Padangsidempuan, Indonesia</t>
  </si>
  <si>
    <t>2024-04-22T01:54:33.162Z</t>
  </si>
  <si>
    <t>us6000muxf</t>
  </si>
  <si>
    <t>2024-07-02T22:12:49.040Z</t>
  </si>
  <si>
    <t>2024-04-21T19:30:05.125Z</t>
  </si>
  <si>
    <t>us6000mu2h</t>
  </si>
  <si>
    <t>2024-06-25T21:02:34.040Z</t>
  </si>
  <si>
    <t>16 km ESE of Khuzdar, Pakistan</t>
  </si>
  <si>
    <t>2024-04-21T13:42:34.356Z</t>
  </si>
  <si>
    <t>us7000mdne</t>
  </si>
  <si>
    <t>2024-06-25T21:03:22.040Z</t>
  </si>
  <si>
    <t>52 km E of Khorugh, Tajikistan</t>
  </si>
  <si>
    <t>2024-04-21T11:29:11.702Z</t>
  </si>
  <si>
    <t>us7000mdmw</t>
  </si>
  <si>
    <t>2024-04-21T07:20:10.946Z</t>
  </si>
  <si>
    <t>us7000mdls</t>
  </si>
  <si>
    <t>2024-06-25T21:03:21.040Z</t>
  </si>
  <si>
    <t>106 km SE of Gulâ€™cha, Kyrgyzstan</t>
  </si>
  <si>
    <t>2024-04-21T03:47:30.089Z</t>
  </si>
  <si>
    <t>us7000mdl0</t>
  </si>
  <si>
    <t>2024-06-25T21:03:20.040Z</t>
  </si>
  <si>
    <t>101 km NE of Murghob, Tajikistan</t>
  </si>
  <si>
    <t>2024-04-20T16:46:37.024Z</t>
  </si>
  <si>
    <t>us6000mu0v</t>
  </si>
  <si>
    <t>2024-06-25T21:02:32.040Z</t>
  </si>
  <si>
    <t>50 km ESE of BÄndarban, Bangladesh</t>
  </si>
  <si>
    <t>2024-04-20T04:32:52.267Z</t>
  </si>
  <si>
    <t>us7000mdej</t>
  </si>
  <si>
    <t>2024-06-25T21:03:13.040Z</t>
  </si>
  <si>
    <t>25 km SSW of AshkÄsham, Afghanistan</t>
  </si>
  <si>
    <t>2024-04-20T01:44:04.495Z</t>
  </si>
  <si>
    <t>us7000mdda</t>
  </si>
  <si>
    <t>2024-06-25T21:03:11.040Z</t>
  </si>
  <si>
    <t>2024-04-18T23:55:26.565Z</t>
  </si>
  <si>
    <t>us6000mtsb</t>
  </si>
  <si>
    <t>2024-06-25T21:02:30.040Z</t>
  </si>
  <si>
    <t>52 km N of Xichang, China</t>
  </si>
  <si>
    <t>2024-04-18T21:33:57.064Z</t>
  </si>
  <si>
    <t>us6000mts6</t>
  </si>
  <si>
    <t>2024-06-25T21:02:29.040Z</t>
  </si>
  <si>
    <t>132 km SSW of Port Blair, India</t>
  </si>
  <si>
    <t>2024-04-18T17:52:57.838Z</t>
  </si>
  <si>
    <t>us7000mczc</t>
  </si>
  <si>
    <t>2024-06-25T21:03:02.040Z</t>
  </si>
  <si>
    <t>2024-04-18T17:44:21.553Z</t>
  </si>
  <si>
    <t>us6000mtrz</t>
  </si>
  <si>
    <t>2024-04-18T17:40:02.062Z</t>
  </si>
  <si>
    <t>us7000mczb</t>
  </si>
  <si>
    <t>2024-04-18T15:22:37.399Z</t>
  </si>
  <si>
    <t>us7000mcxf</t>
  </si>
  <si>
    <t>2024-06-25T21:03:01.040Z</t>
  </si>
  <si>
    <t>35 km S of Padam, India</t>
  </si>
  <si>
    <t>2024-04-18T07:43:33.464Z</t>
  </si>
  <si>
    <t>us7000mcu6</t>
  </si>
  <si>
    <t>2024-06-25T21:02:59.040Z</t>
  </si>
  <si>
    <t>2024-04-17T12:21:56.331Z</t>
  </si>
  <si>
    <t>us7000mcmw</t>
  </si>
  <si>
    <t>2024-06-25T21:02:54.040Z</t>
  </si>
  <si>
    <t>2024-04-17T08:14:05.893Z</t>
  </si>
  <si>
    <t>us6000mtqc</t>
  </si>
  <si>
    <t>2024-06-25T21:02:27.040Z</t>
  </si>
  <si>
    <t>2024-04-16T23:01:24.137Z</t>
  </si>
  <si>
    <t>us7000mcjj</t>
  </si>
  <si>
    <t>2024-06-25T21:02:52.040Z</t>
  </si>
  <si>
    <t>39 km SE of Port Blair, India</t>
  </si>
  <si>
    <t>2024-04-16T04:09:30.326Z</t>
  </si>
  <si>
    <t>us6000mti8</t>
  </si>
  <si>
    <t>2024-06-25T21:02:25.040Z</t>
  </si>
  <si>
    <t>2024-04-15T00:08:25.378Z</t>
  </si>
  <si>
    <t>us6000mt7r</t>
  </si>
  <si>
    <t>2024-06-25T21:02:22.040Z</t>
  </si>
  <si>
    <t>71 km SSW of Blangpidie, Indonesia</t>
  </si>
  <si>
    <t>2024-04-14T18:16:26.346Z</t>
  </si>
  <si>
    <t>us7000mc2b</t>
  </si>
  <si>
    <t>2024-06-17T02:15:35.040Z</t>
  </si>
  <si>
    <t>37 km ENE of Mole, China</t>
  </si>
  <si>
    <t>2024-04-14T08:57:38.697Z</t>
  </si>
  <si>
    <t>us7000mdvl</t>
  </si>
  <si>
    <t>2024-06-17T02:15:33.040Z</t>
  </si>
  <si>
    <t>86 km NNW of Singkil, Indonesia</t>
  </si>
  <si>
    <t>2024-04-14T05:58:34.888Z</t>
  </si>
  <si>
    <t>us7000mc0a</t>
  </si>
  <si>
    <t>2024-06-17T02:15:32.040Z</t>
  </si>
  <si>
    <t>2024-04-13T19:27:02.865Z</t>
  </si>
  <si>
    <t>us7000md85</t>
  </si>
  <si>
    <t>2024-06-17T02:15:27.040Z</t>
  </si>
  <si>
    <t>10 km NW of Pakokku, Myanmar</t>
  </si>
  <si>
    <t>2024-04-13T09:54:43.847Z</t>
  </si>
  <si>
    <t>us7000md7n</t>
  </si>
  <si>
    <t>2024-06-17T02:15:22.040Z</t>
  </si>
  <si>
    <t>49 km SW of Hinthada, Myanmar</t>
  </si>
  <si>
    <t>2024-04-13T05:44:39.593Z</t>
  </si>
  <si>
    <t>us7000mbuv</t>
  </si>
  <si>
    <t>2024-06-17T02:15:21.040Z</t>
  </si>
  <si>
    <t>2024-04-13T05:44:05.537Z</t>
  </si>
  <si>
    <t>us7000mbuu</t>
  </si>
  <si>
    <t>2024-04-12T14:20:30.360Z</t>
  </si>
  <si>
    <t>us7000md6j</t>
  </si>
  <si>
    <t>2024-06-17T02:15:16.040Z</t>
  </si>
  <si>
    <t>160 km W of Meulaboh, Indonesia</t>
  </si>
  <si>
    <t>2024-04-12T08:47:57.764Z</t>
  </si>
  <si>
    <t>us7000mbm4</t>
  </si>
  <si>
    <t>2024-06-17T02:15:15.040Z</t>
  </si>
  <si>
    <t>2024-04-12T05:39:19.568Z</t>
  </si>
  <si>
    <t>us7000md6a</t>
  </si>
  <si>
    <t>2024-06-17T02:15:14.040Z</t>
  </si>
  <si>
    <t>67 km E of Khorugh, Tajikistan</t>
  </si>
  <si>
    <t>2024-04-12T05:04:55.702Z</t>
  </si>
  <si>
    <t>us7000mbl3</t>
  </si>
  <si>
    <t>2024-06-17T02:15:13.040Z</t>
  </si>
  <si>
    <t>2024-04-12T04:03:43.164Z</t>
  </si>
  <si>
    <t>us7000mbkx</t>
  </si>
  <si>
    <t>2024-04-12T00:39:58.101Z</t>
  </si>
  <si>
    <t>us7000mbk0</t>
  </si>
  <si>
    <t>2024-06-17T02:15:12.040Z</t>
  </si>
  <si>
    <t>15 km SE of FarkhÄr, Afghanistan</t>
  </si>
  <si>
    <t>2024-04-11T19:48:27.237Z</t>
  </si>
  <si>
    <t>us7000md5j</t>
  </si>
  <si>
    <t>2024-06-17T02:15:11.040Z</t>
  </si>
  <si>
    <t>2024-04-10T19:26:07.773Z</t>
  </si>
  <si>
    <t>us7000mb9c</t>
  </si>
  <si>
    <t>2024-06-17T02:15:06.040Z</t>
  </si>
  <si>
    <t>292 km W of Sabang, Indonesia</t>
  </si>
  <si>
    <t>2024-04-10T18:45:49.997Z</t>
  </si>
  <si>
    <t>us7000mcym</t>
  </si>
  <si>
    <t>2024-06-17T02:15:05.040Z</t>
  </si>
  <si>
    <t>66 km SSE of Kavaratti, India</t>
  </si>
  <si>
    <t>2024-04-10T17:26:14.725Z</t>
  </si>
  <si>
    <t>us7000mcyk</t>
  </si>
  <si>
    <t>289 km W of Sabang, Indonesia</t>
  </si>
  <si>
    <t>2024-04-10T17:23:54.900Z</t>
  </si>
  <si>
    <t>us7000mcyj</t>
  </si>
  <si>
    <t>294 km W of Sabang, Indonesia</t>
  </si>
  <si>
    <t>2024-04-10T16:51:31.893Z</t>
  </si>
  <si>
    <t>us7000mcyi</t>
  </si>
  <si>
    <t>280 km W of Sabang, Indonesia</t>
  </si>
  <si>
    <t>2024-04-10T02:54:35.876Z</t>
  </si>
  <si>
    <t>us7000mb4s</t>
  </si>
  <si>
    <t>2024-06-17T02:15:01.040Z</t>
  </si>
  <si>
    <t>41 km ENE of Khorugh, Tajikistan</t>
  </si>
  <si>
    <t>2024-04-09T17:21:33.077Z</t>
  </si>
  <si>
    <t>us7000mcwr</t>
  </si>
  <si>
    <t>2024-06-17T02:14:59.040Z</t>
  </si>
  <si>
    <t>2024-04-09T14:07:05.932Z</t>
  </si>
  <si>
    <t>us7000mazk</t>
  </si>
  <si>
    <t>2024-06-17T02:14:58.040Z</t>
  </si>
  <si>
    <t>48 km WNW of Yongning, China</t>
  </si>
  <si>
    <t>2024-04-09T09:22:45.530Z</t>
  </si>
  <si>
    <t>us7000maxp</t>
  </si>
  <si>
    <t>2024-06-17T02:14:56.040Z</t>
  </si>
  <si>
    <t>38 km SSW of Laojunmiao, China</t>
  </si>
  <si>
    <t>2024-04-09T08:12:34.131Z</t>
  </si>
  <si>
    <t>us7000maxk</t>
  </si>
  <si>
    <t>13 km ENE of Karakenja, Tajikistan</t>
  </si>
  <si>
    <t>2024-04-08T08:41:30.901Z</t>
  </si>
  <si>
    <t>us7000maqv</t>
  </si>
  <si>
    <t>2024-06-17T02:14:50.040Z</t>
  </si>
  <si>
    <t>23 km W of AshkÄsham, Afghanistan</t>
  </si>
  <si>
    <t>2024-04-08T04:04:02.273Z</t>
  </si>
  <si>
    <t>us7000maq9</t>
  </si>
  <si>
    <t>2024-06-17T02:14:49.040Z</t>
  </si>
  <si>
    <t>2024-04-08T01:46:16.029Z</t>
  </si>
  <si>
    <t>us7000mapr</t>
  </si>
  <si>
    <t>2024-06-17T02:14:48.040Z</t>
  </si>
  <si>
    <t>11 km SSW of Avzikent, Tajikistan</t>
  </si>
  <si>
    <t>2024-04-08T01:20:12.604Z</t>
  </si>
  <si>
    <t>us7000mcn5</t>
  </si>
  <si>
    <t>162 km SW of Bamboo Flat, India</t>
  </si>
  <si>
    <t>2024-04-07T10:38:07.914Z</t>
  </si>
  <si>
    <t>us7000mcfx</t>
  </si>
  <si>
    <t>2024-06-12T21:52:00.040Z</t>
  </si>
  <si>
    <t>2024-04-06T20:56:31.468Z</t>
  </si>
  <si>
    <t>us7000mahw</t>
  </si>
  <si>
    <t>2024-06-12T21:51:45.040Z</t>
  </si>
  <si>
    <t>5 km NNW of PÄrÅ«n, Afghanistan</t>
  </si>
  <si>
    <t>2024-04-06T10:42:53.582Z</t>
  </si>
  <si>
    <t>us7000maff</t>
  </si>
  <si>
    <t>2024-06-12T21:51:55.040Z</t>
  </si>
  <si>
    <t>8 km NW of Dullewala, Pakistan</t>
  </si>
  <si>
    <t>2024-04-06T10:26:05.230Z</t>
  </si>
  <si>
    <t>us7000mafc</t>
  </si>
  <si>
    <t>21 km NNW of Daroot-Korgon, Kyrgyzstan</t>
  </si>
  <si>
    <t>2024-04-06T09:23:21.002Z</t>
  </si>
  <si>
    <t>us7000maf3</t>
  </si>
  <si>
    <t>34 km S of Padam, India</t>
  </si>
  <si>
    <t>2024-04-06T02:29:22.577Z</t>
  </si>
  <si>
    <t>us7000mack</t>
  </si>
  <si>
    <t>30 km SW of Zhaotong, China</t>
  </si>
  <si>
    <t>2024-04-05T22:50:02.911Z</t>
  </si>
  <si>
    <t>us7000mabh</t>
  </si>
  <si>
    <t>23 km W of á¸¨ukÅ«matÄ« Azrah, Afghanistan</t>
  </si>
  <si>
    <t>2024-04-05T16:13:20.733Z</t>
  </si>
  <si>
    <t>us7000ma7n</t>
  </si>
  <si>
    <t>2024-06-12T21:51:54.040Z</t>
  </si>
  <si>
    <t>84 km E of Teluk Dalam, Indonesia</t>
  </si>
  <si>
    <t>2024-04-05T12:45:38.655Z</t>
  </si>
  <si>
    <t>us7000ma59</t>
  </si>
  <si>
    <t>33 km NNE of Sarupathar, India</t>
  </si>
  <si>
    <t>2024-04-05T11:50:44.688Z</t>
  </si>
  <si>
    <t>us7000mbq5</t>
  </si>
  <si>
    <t>2024-06-12T21:51:59.040Z</t>
  </si>
  <si>
    <t>24 km S of Padam, India</t>
  </si>
  <si>
    <t>2024-04-04T16:04:32.601Z</t>
  </si>
  <si>
    <t>us7000m9w5</t>
  </si>
  <si>
    <t>33 km S of Padam, India</t>
  </si>
  <si>
    <t>2024-04-04T00:39:38.283Z</t>
  </si>
  <si>
    <t>us7000m9rx</t>
  </si>
  <si>
    <t>2024-06-12T21:51:53.040Z</t>
  </si>
  <si>
    <t>194 km ESE of Bingtuan Sanshiliu Tuan, China</t>
  </si>
  <si>
    <t>2024-04-02T02:21:57.284Z</t>
  </si>
  <si>
    <t>us7000mb02</t>
  </si>
  <si>
    <t>2024-06-12T21:51:57.040Z</t>
  </si>
  <si>
    <t>27 km NE of Sibolga, Indonesia</t>
  </si>
  <si>
    <t>2024-03-31T13:25:33.505Z</t>
  </si>
  <si>
    <t>us7000m92k</t>
  </si>
  <si>
    <t>2024-06-01T21:55:50.040Z</t>
  </si>
  <si>
    <t>11 km W of AshkÄsham, Afghanistan</t>
  </si>
  <si>
    <t>2024-03-31T07:56:33.664Z</t>
  </si>
  <si>
    <t>us7000ma7x</t>
  </si>
  <si>
    <t>2024-06-01T21:55:52.040Z</t>
  </si>
  <si>
    <t>82 km NNW of Tezu, India</t>
  </si>
  <si>
    <t>2024-03-31T00:25:15.149Z</t>
  </si>
  <si>
    <t>us7000m90b</t>
  </si>
  <si>
    <t>42 km E of Rasht, Tajikistan</t>
  </si>
  <si>
    <t>2024-03-30T20:27:34.102Z</t>
  </si>
  <si>
    <t>us7000m8zj</t>
  </si>
  <si>
    <t>58 km W of Nushki, Pakistan</t>
  </si>
  <si>
    <t>2024-03-29T19:26:18.748Z</t>
  </si>
  <si>
    <t>us7000m8t0</t>
  </si>
  <si>
    <t>2024-06-01T21:55:49.040Z</t>
  </si>
  <si>
    <t>2024-03-29T15:07:33.741Z</t>
  </si>
  <si>
    <t>us7000m9x0</t>
  </si>
  <si>
    <t>2024-06-01T21:55:51.040Z</t>
  </si>
  <si>
    <t>2024-03-28T23:41:55.941Z</t>
  </si>
  <si>
    <t>us7000m8nq</t>
  </si>
  <si>
    <t>2024-06-01T21:55:48.040Z</t>
  </si>
  <si>
    <t>68 km SSW of AshkÄsham, Afghanistan</t>
  </si>
  <si>
    <t>2024-03-28T10:55:10.409Z</t>
  </si>
  <si>
    <t>us7000m8ib</t>
  </si>
  <si>
    <t>58 km SW of AshkÄsham, Afghanistan</t>
  </si>
  <si>
    <t>2024-03-28T05:08:18.051Z</t>
  </si>
  <si>
    <t>us7000m9nu</t>
  </si>
  <si>
    <t>50 km NNW of Gunungsitoli, Indonesia</t>
  </si>
  <si>
    <t>2024-03-28T00:40:51.971Z</t>
  </si>
  <si>
    <t>us7000m8fi</t>
  </si>
  <si>
    <t>2024-06-01T21:55:47.040Z</t>
  </si>
  <si>
    <t>294 km NE of Burang, China</t>
  </si>
  <si>
    <t>2024-03-27T18:07:08.719Z</t>
  </si>
  <si>
    <t>us7000m9n8</t>
  </si>
  <si>
    <t>128 km WSW of Banda Aceh, Indonesia</t>
  </si>
  <si>
    <t>2024-03-27T14:59:04.317Z</t>
  </si>
  <si>
    <t>us7000m8c8</t>
  </si>
  <si>
    <t>100 km NNW of Daocheng, China</t>
  </si>
  <si>
    <t>2024-03-27T11:39:19.534Z</t>
  </si>
  <si>
    <t>us7000m8a2</t>
  </si>
  <si>
    <t>19 km SE of Khulm, Afghanistan</t>
  </si>
  <si>
    <t>2024-03-27T10:36:30.135Z</t>
  </si>
  <si>
    <t>us7000m8ae</t>
  </si>
  <si>
    <t>189 km NNW of Kangding, China</t>
  </si>
  <si>
    <t>2024-03-26T08:02:55.775Z</t>
  </si>
  <si>
    <t>us7000m81m</t>
  </si>
  <si>
    <t>2024-03-25T18:33:02.120Z</t>
  </si>
  <si>
    <t>us7000m7yh</t>
  </si>
  <si>
    <t>2024-06-01T21:55:46.040Z</t>
  </si>
  <si>
    <t>2024-03-25T03:28:39.136Z</t>
  </si>
  <si>
    <t>us6000ml18</t>
  </si>
  <si>
    <t>62 km W of Karor, Pakistan</t>
  </si>
  <si>
    <t>2024-03-25T03:27:32.051Z</t>
  </si>
  <si>
    <t>us6000ml0p</t>
  </si>
  <si>
    <t>54 km NW of Taunsa, Pakistan</t>
  </si>
  <si>
    <t>2024-03-25T01:59:46.088Z</t>
  </si>
  <si>
    <t>us7000m8kw</t>
  </si>
  <si>
    <t>51 km SW of Padangsidempuan, Indonesia</t>
  </si>
  <si>
    <t>2024-03-24T19:49:03.156Z</t>
  </si>
  <si>
    <t>us6000mkzv</t>
  </si>
  <si>
    <t>2024-05-27T14:19:23.040Z</t>
  </si>
  <si>
    <t>34 km N of Blangpidie, Indonesia</t>
  </si>
  <si>
    <t>2024-03-24T10:36:04.218Z</t>
  </si>
  <si>
    <t>us6000mkyg</t>
  </si>
  <si>
    <t>31 km W of AshkÄsham, Afghanistan</t>
  </si>
  <si>
    <t>2024-03-23T19:54:35.526Z</t>
  </si>
  <si>
    <t>us6000mksq</t>
  </si>
  <si>
    <t>35 km NE of NahrÄ«n, Afghanistan</t>
  </si>
  <si>
    <t>2024-03-22T03:47:04.011Z</t>
  </si>
  <si>
    <t>us6000mkeg</t>
  </si>
  <si>
    <t>2024-05-27T14:19:21.040Z</t>
  </si>
  <si>
    <t>30 km ENE of Karakenja, Tajikistan</t>
  </si>
  <si>
    <t>2024-03-21T22:24:54.543Z</t>
  </si>
  <si>
    <t>us6000mkcm</t>
  </si>
  <si>
    <t>232 km NNE of Nagqu, China</t>
  </si>
  <si>
    <t>2024-03-21T10:57:07.456Z</t>
  </si>
  <si>
    <t>us7000m83q</t>
  </si>
  <si>
    <t>2024-05-27T14:19:24.040Z</t>
  </si>
  <si>
    <t>40 km ENE of Xichang, China</t>
  </si>
  <si>
    <t>2024-03-21T00:38:31.223Z</t>
  </si>
  <si>
    <t>us6000mk51</t>
  </si>
  <si>
    <t>2024-05-27T14:19:20.040Z</t>
  </si>
  <si>
    <t>20 km NNE of Basmat, India</t>
  </si>
  <si>
    <t>2024-03-20T19:15:03.167Z</t>
  </si>
  <si>
    <t>us7000m7xp</t>
  </si>
  <si>
    <t>2024-03-20T16:58:04.239Z</t>
  </si>
  <si>
    <t>us6000mk15</t>
  </si>
  <si>
    <t>2024-03-20T04:19:30.087Z</t>
  </si>
  <si>
    <t>us6000mjwc</t>
  </si>
  <si>
    <t>2024-05-27T14:19:19.040Z</t>
  </si>
  <si>
    <t>38 km WSW of Nushki, Pakistan</t>
  </si>
  <si>
    <t>2024-03-19T21:27:01.034Z</t>
  </si>
  <si>
    <t>us6000mjux</t>
  </si>
  <si>
    <t>68 km WNW of Nushki, Pakistan</t>
  </si>
  <si>
    <t>2024-03-19T00:35:18.851Z</t>
  </si>
  <si>
    <t>us6000mjpj</t>
  </si>
  <si>
    <t>2025-02-15T17:59:58.381Z</t>
  </si>
  <si>
    <t>64 km WNW of Nushki, Pakistan</t>
  </si>
  <si>
    <t>2024-03-18T07:26:19.539Z</t>
  </si>
  <si>
    <t>us6000mjjk</t>
  </si>
  <si>
    <t>2024-05-27T14:19:18.040Z</t>
  </si>
  <si>
    <t>14 km ENE of Norak, Tajikistan</t>
  </si>
  <si>
    <t>2024-03-18T02:10:38.894Z</t>
  </si>
  <si>
    <t>us6000mjis</t>
  </si>
  <si>
    <t>49 km S of Rasht, Tajikistan</t>
  </si>
  <si>
    <t>2024-03-18T01:25:01.175Z</t>
  </si>
  <si>
    <t>us6000mjip</t>
  </si>
  <si>
    <t>266 km NNE of Nagqu, China</t>
  </si>
  <si>
    <t>2024-03-17T22:05:54.497Z</t>
  </si>
  <si>
    <t>us6000mjhr</t>
  </si>
  <si>
    <t>2024-05-18T21:23:41.040Z</t>
  </si>
  <si>
    <t>258 km NNE of Nagqu, China</t>
  </si>
  <si>
    <t>2024-03-17T14:29:24.711Z</t>
  </si>
  <si>
    <t>us6000mjg2</t>
  </si>
  <si>
    <t>2024-05-18T21:23:36.040Z</t>
  </si>
  <si>
    <t>14 km WNW of AshkÄsham, Afghanistan</t>
  </si>
  <si>
    <t>2024-03-15T19:26:08.490Z</t>
  </si>
  <si>
    <t>us6000mk21</t>
  </si>
  <si>
    <t>2024-05-18T21:24:12.040Z</t>
  </si>
  <si>
    <t>227 km N of Bamboo Flat, India</t>
  </si>
  <si>
    <t>2024-03-14T16:12:32.122Z</t>
  </si>
  <si>
    <t>us6000miw5</t>
  </si>
  <si>
    <t>2024-05-18T21:22:55.040Z</t>
  </si>
  <si>
    <t>25 km ENE of Khorugh, Tajikistan</t>
  </si>
  <si>
    <t>2024-03-14T08:27:16.276Z</t>
  </si>
  <si>
    <t>us6000mist</t>
  </si>
  <si>
    <t>2024-05-18T21:22:49.040Z</t>
  </si>
  <si>
    <t>99 km WSW of Yanglong, China</t>
  </si>
  <si>
    <t>2024-03-14T06:13:01.910Z</t>
  </si>
  <si>
    <t>us6000misc</t>
  </si>
  <si>
    <t>2024-05-18T21:22:48.040Z</t>
  </si>
  <si>
    <t>264 km E of Port Blair, India</t>
  </si>
  <si>
    <t>2024-03-13T16:42:09.718Z</t>
  </si>
  <si>
    <t>us6000mimm</t>
  </si>
  <si>
    <t>2024-05-18T21:22:42.040Z</t>
  </si>
  <si>
    <t>44 km SSE of Jurm, Afghanistan</t>
  </si>
  <si>
    <t>2024-03-13T15:24:11.785Z</t>
  </si>
  <si>
    <t>us6000milk</t>
  </si>
  <si>
    <t>2024-05-18T21:22:41.040Z</t>
  </si>
  <si>
    <t>46 km SE of FarkhÄr, Afghanistan</t>
  </si>
  <si>
    <t>2024-03-13T08:20:56.953Z</t>
  </si>
  <si>
    <t>us6000mjsp</t>
  </si>
  <si>
    <t>2024-05-18T21:23:54.040Z</t>
  </si>
  <si>
    <t>54 km WNW of Mawlaik, Myanmar</t>
  </si>
  <si>
    <t>2024-03-13T06:49:20.443Z</t>
  </si>
  <si>
    <t>us6000mij5</t>
  </si>
  <si>
    <t>2024-05-18T21:22:37.040Z</t>
  </si>
  <si>
    <t>108 km NNE of Murghob, Tajikistan</t>
  </si>
  <si>
    <t>2024-03-12T18:02:09.118Z</t>
  </si>
  <si>
    <t>us6000mjm1</t>
  </si>
  <si>
    <t>2024-05-18T21:23:47.040Z</t>
  </si>
  <si>
    <t>227 km ESE of Port Blair, India</t>
  </si>
  <si>
    <t>2024-03-12T08:57:52.678Z</t>
  </si>
  <si>
    <t>us7000m4tz</t>
  </si>
  <si>
    <t>2024-05-18T21:24:40.040Z</t>
  </si>
  <si>
    <t>26 km NNE of Tura, India</t>
  </si>
  <si>
    <t>2024-03-11T22:27:16.931Z</t>
  </si>
  <si>
    <t>us6000mj48</t>
  </si>
  <si>
    <t>2024-05-18T21:23:11.040Z</t>
  </si>
  <si>
    <t>53 km E of Blangpidie, Indonesia</t>
  </si>
  <si>
    <t>2024-03-11T19:31:02.139Z</t>
  </si>
  <si>
    <t>us7000m4ql</t>
  </si>
  <si>
    <t>2024-05-18T21:24:32.040Z</t>
  </si>
  <si>
    <t>2024-03-11T17:21:13.708Z</t>
  </si>
  <si>
    <t>us6000mj42</t>
  </si>
  <si>
    <t>2024-05-18T21:23:10.040Z</t>
  </si>
  <si>
    <t>51 km NW of Sabang, Indonesia</t>
  </si>
  <si>
    <t>2024-03-11T17:07:19.912Z</t>
  </si>
  <si>
    <t>us6000mj44</t>
  </si>
  <si>
    <t>254 km SSE of Port Blair, India</t>
  </si>
  <si>
    <t>2024-03-09T05:17:48.069Z</t>
  </si>
  <si>
    <t>us7000m4ck</t>
  </si>
  <si>
    <t>2024-05-15T17:35:01.040Z</t>
  </si>
  <si>
    <t>94 km NE of Nagqu, China</t>
  </si>
  <si>
    <t>2024-03-08T07:37:33.068Z</t>
  </si>
  <si>
    <t>us7000m42z</t>
  </si>
  <si>
    <t>2024-05-15T17:35:02.040Z</t>
  </si>
  <si>
    <t>172 km SE of Port Blair, India</t>
  </si>
  <si>
    <t>2024-03-08T05:50:34.667Z</t>
  </si>
  <si>
    <t>us7000m42n</t>
  </si>
  <si>
    <t>11 km NNW of AshkÄsham, Afghanistan</t>
  </si>
  <si>
    <t>2024-03-07T22:58:24.456Z</t>
  </si>
  <si>
    <t>us7000m413</t>
  </si>
  <si>
    <t>2024-05-15T17:35:03.040Z</t>
  </si>
  <si>
    <t>48 km S of Mawlaik, Myanmar</t>
  </si>
  <si>
    <t>2024-03-07T15:47:41.746Z</t>
  </si>
  <si>
    <t>us7000m3w7</t>
  </si>
  <si>
    <t>42 km S of Pathein, Myanmar</t>
  </si>
  <si>
    <t>2024-03-07T10:09:15.384Z</t>
  </si>
  <si>
    <t>us7000m3ut</t>
  </si>
  <si>
    <t>223 km NNE of Nagqu, China</t>
  </si>
  <si>
    <t>2024-03-07T10:06:30.797Z</t>
  </si>
  <si>
    <t>us7000m3ur</t>
  </si>
  <si>
    <t>244 km NNE of Nagqu, China</t>
  </si>
  <si>
    <t>2024-03-06T04:25:08.225Z</t>
  </si>
  <si>
    <t>us7000m3mf</t>
  </si>
  <si>
    <t>2024-05-15T17:35:05.040Z</t>
  </si>
  <si>
    <t>50 km WNW of Burang, China</t>
  </si>
  <si>
    <t>2024-03-05T02:07:32.232Z</t>
  </si>
  <si>
    <t>us6000mgsv</t>
  </si>
  <si>
    <t>2024-05-15T17:35:06.040Z</t>
  </si>
  <si>
    <t>240 km NNE of Nagqu, China</t>
  </si>
  <si>
    <t>2024-03-04T06:32:49.443Z</t>
  </si>
  <si>
    <t>us7000m462</t>
  </si>
  <si>
    <t>2024-05-15T17:35:07.040Z</t>
  </si>
  <si>
    <t>29 km NW of Yanglong, China</t>
  </si>
  <si>
    <t>2024-03-04T06:29:28.257Z</t>
  </si>
  <si>
    <t>us6000mgln</t>
  </si>
  <si>
    <t>54 km SSW of Muborak, Uzbekistan</t>
  </si>
  <si>
    <t>2024-03-04T03:50:17.216Z</t>
  </si>
  <si>
    <t>us7000m45t</t>
  </si>
  <si>
    <t>186 km SW of Bamboo Flat, India</t>
  </si>
  <si>
    <t>2024-03-03T12:36:37.702Z</t>
  </si>
  <si>
    <t>us6000mggs</t>
  </si>
  <si>
    <t>2024-05-10T21:25:58.040Z</t>
  </si>
  <si>
    <t>24 km ENE of Parapat, Indonesia</t>
  </si>
  <si>
    <t>2024-03-03T07:05:39.346Z</t>
  </si>
  <si>
    <t>us6000mgf6</t>
  </si>
  <si>
    <t>2024-03-01T18:39:26.377Z</t>
  </si>
  <si>
    <t>us6000mg5q</t>
  </si>
  <si>
    <t>2024-05-10T21:25:57.040Z</t>
  </si>
  <si>
    <t>76 km E of Teluk Dalam, Indonesia</t>
  </si>
  <si>
    <t>2024-03-01T02:00:59.565Z</t>
  </si>
  <si>
    <t>us6000mfyy</t>
  </si>
  <si>
    <t>2024-05-10T21:25:56.040Z</t>
  </si>
  <si>
    <t>22 km W of Padangsidempuan, Indonesia</t>
  </si>
  <si>
    <t>2024-02-29T23:44:17.319Z</t>
  </si>
  <si>
    <t>us6000mfy6</t>
  </si>
  <si>
    <t>243 km S of Pasni, Pakistan</t>
  </si>
  <si>
    <t>2024-02-28T17:44:40.362Z</t>
  </si>
  <si>
    <t>us6000mfms</t>
  </si>
  <si>
    <t>2024-05-10T21:25:55.040Z</t>
  </si>
  <si>
    <t>63 km WSW of Banda Aceh, Indonesia</t>
  </si>
  <si>
    <t>2024-02-28T13:23:28.767Z</t>
  </si>
  <si>
    <t>us6000mgpw</t>
  </si>
  <si>
    <t>2024-05-10T21:25:59.040Z</t>
  </si>
  <si>
    <t>88 km SSW of Ya'an, China</t>
  </si>
  <si>
    <t>2024-02-28T10:23:02.708Z</t>
  </si>
  <si>
    <t>us6000mgps</t>
  </si>
  <si>
    <t>2024-02-28T10:17:55.374Z</t>
  </si>
  <si>
    <t>us6000mgpr</t>
  </si>
  <si>
    <t>2024-02-28T10:00:53.763Z</t>
  </si>
  <si>
    <t>us6000mfky</t>
  </si>
  <si>
    <t>2024-02-28T02:28:11.737Z</t>
  </si>
  <si>
    <t>us6000mfjf</t>
  </si>
  <si>
    <t>67 km WSW of Padangsidempuan, Indonesia</t>
  </si>
  <si>
    <t>2024-02-27T23:41:05.125Z</t>
  </si>
  <si>
    <t>us6000mfiz</t>
  </si>
  <si>
    <t>39 km SSW of AshkÄsham, Afghanistan</t>
  </si>
  <si>
    <t>2024-02-26T11:29:31.815Z</t>
  </si>
  <si>
    <t>us7000m1ln</t>
  </si>
  <si>
    <t>2024-05-10T21:26:00.040Z</t>
  </si>
  <si>
    <t>86 km WNW of Rikaze, China</t>
  </si>
  <si>
    <t>2024-02-25T17:33:48.562Z</t>
  </si>
  <si>
    <t>us7000m1iw</t>
  </si>
  <si>
    <t>2024-05-02T15:50:14.040Z</t>
  </si>
  <si>
    <t>81 km E of Teluk Dalam, Indonesia</t>
  </si>
  <si>
    <t>2024-02-24T06:07:44.319Z</t>
  </si>
  <si>
    <t>us6000mfu6</t>
  </si>
  <si>
    <t>2024-05-02T15:50:11.040Z</t>
  </si>
  <si>
    <t>115 km W of Sinabang, Indonesia</t>
  </si>
  <si>
    <t>2024-02-24T00:23:57.760Z</t>
  </si>
  <si>
    <t>us6000mftz</t>
  </si>
  <si>
    <t>73 km SW of KÄ“ng Tung, Myanmar</t>
  </si>
  <si>
    <t>2024-02-23T22:36:08.342Z</t>
  </si>
  <si>
    <t>us7000m189</t>
  </si>
  <si>
    <t>2024-05-02T15:50:13.040Z</t>
  </si>
  <si>
    <t>104 km NW of Chauk, Myanmar</t>
  </si>
  <si>
    <t>2024-02-23T12:06:21.411Z</t>
  </si>
  <si>
    <t>us7000m12e</t>
  </si>
  <si>
    <t>80 km WNW of Sinabang, Indonesia</t>
  </si>
  <si>
    <t>2024-02-23T05:49:24.733Z</t>
  </si>
  <si>
    <t>us7000m10k</t>
  </si>
  <si>
    <t>2024-05-02T15:50:12.040Z</t>
  </si>
  <si>
    <t>22 km NNW of Murghob, Tajikistan</t>
  </si>
  <si>
    <t>2024-02-23T04:28:03.662Z</t>
  </si>
  <si>
    <t>us7000m10f</t>
  </si>
  <si>
    <t>42 km WSW of Kunduz, Afghanistan</t>
  </si>
  <si>
    <t>2024-02-23T01:50:25.549Z</t>
  </si>
  <si>
    <t>us7000m0zp</t>
  </si>
  <si>
    <t>38 km WSW of Kunduz, Afghanistan</t>
  </si>
  <si>
    <t>2024-02-22T17:05:55.410Z</t>
  </si>
  <si>
    <t>us7000m0vv</t>
  </si>
  <si>
    <t>32 km SSW of Padam, India</t>
  </si>
  <si>
    <t>2024-02-21T19:39:45.460Z</t>
  </si>
  <si>
    <t>us7000m0m7</t>
  </si>
  <si>
    <t>94 km S of Gulâ€™cha, Kyrgyzstan</t>
  </si>
  <si>
    <t>2024-02-21T18:20:13.448Z</t>
  </si>
  <si>
    <t>us7000m0lu</t>
  </si>
  <si>
    <t>33 km E of FarkhÄr, Afghanistan</t>
  </si>
  <si>
    <t>2024-02-21T12:57:06.679Z</t>
  </si>
  <si>
    <t>us7000m0jg</t>
  </si>
  <si>
    <t>78 km SW of AshkÄsham, Afghanistan</t>
  </si>
  <si>
    <t>2024-02-21T07:36:04.824Z</t>
  </si>
  <si>
    <t>us7000m0ia</t>
  </si>
  <si>
    <t>41 km ESE of Hakha, Myanmar</t>
  </si>
  <si>
    <t>2024-02-20T22:47:54.732Z</t>
  </si>
  <si>
    <t>us7000m0g5</t>
  </si>
  <si>
    <t>24 km NE of RustÄq, Afghanistan</t>
  </si>
  <si>
    <t>2024-02-20T15:24:03.058Z</t>
  </si>
  <si>
    <t>us7000m15d</t>
  </si>
  <si>
    <t>46 km SSW of Jurm, Afghanistan</t>
  </si>
  <si>
    <t>2024-02-20T01:05:59.441Z</t>
  </si>
  <si>
    <t>us7000m09y</t>
  </si>
  <si>
    <t>2024-02-19T18:40:42.045Z</t>
  </si>
  <si>
    <t>us7000m088</t>
  </si>
  <si>
    <t>67 km SE of FarkhÄr, Afghanistan</t>
  </si>
  <si>
    <t>2024-02-19T16:05:15.395Z</t>
  </si>
  <si>
    <t>us7000m06b</t>
  </si>
  <si>
    <t>2025-02-15T18:01:00.500Z</t>
  </si>
  <si>
    <t>65 km SE of Gilgit, Pakistan</t>
  </si>
  <si>
    <t>2024-02-19T04:28:37.626Z</t>
  </si>
  <si>
    <t>us7000m03x</t>
  </si>
  <si>
    <t>10 km NE of Karakenja, Tajikistan</t>
  </si>
  <si>
    <t>2024-02-18T11:20:31.823Z</t>
  </si>
  <si>
    <t>us7000m003</t>
  </si>
  <si>
    <t>2024-04-24T14:42:05.040Z</t>
  </si>
  <si>
    <t>23 km SSW of Balkh, Afghanistan</t>
  </si>
  <si>
    <t>2024-02-18T00:24:48.995Z</t>
  </si>
  <si>
    <t>us7000m0ue</t>
  </si>
  <si>
    <t>2024-04-24T14:42:07.040Z</t>
  </si>
  <si>
    <t>53 km WNW of Mawlaik, Myanmar</t>
  </si>
  <si>
    <t>2024-02-17T18:59:41.865Z</t>
  </si>
  <si>
    <t>us7000lzw3</t>
  </si>
  <si>
    <t>277 km N of Nagqu, China</t>
  </si>
  <si>
    <t>2024-02-17T03:55:23.179Z</t>
  </si>
  <si>
    <t>us7000lzt8</t>
  </si>
  <si>
    <t>2024-04-24T14:42:04.040Z</t>
  </si>
  <si>
    <t>10 km E of Falam, Myanmar</t>
  </si>
  <si>
    <t>2024-02-16T19:27:04.496Z</t>
  </si>
  <si>
    <t>us7000lzqk</t>
  </si>
  <si>
    <t>47 km S of AshkÄsham, Afghanistan</t>
  </si>
  <si>
    <t>2024-02-16T15:38:27.400Z</t>
  </si>
  <si>
    <t>us7000lzni</t>
  </si>
  <si>
    <t>154 km SSE of Damusi, China</t>
  </si>
  <si>
    <t>2024-02-16T14:54:59.468Z</t>
  </si>
  <si>
    <t>us7000lzln</t>
  </si>
  <si>
    <t>2024-04-24T14:42:03.040Z</t>
  </si>
  <si>
    <t>50 km E of Khorugh, Tajikistan</t>
  </si>
  <si>
    <t>2024-02-16T13:47:16.541Z</t>
  </si>
  <si>
    <t>us7000lzlb</t>
  </si>
  <si>
    <t>67 km NNW of Murghob, Tajikistan</t>
  </si>
  <si>
    <t>2024-02-16T08:22:48.050Z</t>
  </si>
  <si>
    <t>us7000m0kp</t>
  </si>
  <si>
    <t>2024-04-24T14:42:06.040Z</t>
  </si>
  <si>
    <t>21 km SSE of Singkil, Indonesia</t>
  </si>
  <si>
    <t>2024-02-13T10:16:16.596Z</t>
  </si>
  <si>
    <t>us7000lyvr</t>
  </si>
  <si>
    <t>2024-04-24T14:42:01.040Z</t>
  </si>
  <si>
    <t>15 km E of YangÄ« Qalâ€˜ah, Afghanistan</t>
  </si>
  <si>
    <t>2024-02-12T17:57:11.876Z</t>
  </si>
  <si>
    <t>us7000lyrt</t>
  </si>
  <si>
    <t>2024-02-12T04:12:15.932Z</t>
  </si>
  <si>
    <t>us7000lzna</t>
  </si>
  <si>
    <t>23 km NW of Murghob, Tajikistan</t>
  </si>
  <si>
    <t>2024-02-11T20:48:49.942Z</t>
  </si>
  <si>
    <t>us7000lyi1</t>
  </si>
  <si>
    <t>2024-04-20T19:35:44.040Z</t>
  </si>
  <si>
    <t>102 km NW of Chauk, Myanmar</t>
  </si>
  <si>
    <t>2024-02-11T17:58:16.862Z</t>
  </si>
  <si>
    <t>us7000lzgf</t>
  </si>
  <si>
    <t>2024-04-20T19:35:40.040Z</t>
  </si>
  <si>
    <t>140 km SE of Pyapon, Myanmar</t>
  </si>
  <si>
    <t>2024-02-11T13:39:06.583Z</t>
  </si>
  <si>
    <t>us7000lyg4</t>
  </si>
  <si>
    <t>2024-04-20T19:35:37.040Z</t>
  </si>
  <si>
    <t>44 km NE of Padangsidempuan, Indonesia</t>
  </si>
  <si>
    <t>2024-02-11T00:37:01.984Z</t>
  </si>
  <si>
    <t>us7000lydb</t>
  </si>
  <si>
    <t>2024-04-20T19:35:24.040Z</t>
  </si>
  <si>
    <t>2024-02-10T17:44:44.857Z</t>
  </si>
  <si>
    <t>us7000lyc3</t>
  </si>
  <si>
    <t>2024-04-20T19:35:16.040Z</t>
  </si>
  <si>
    <t>33 km SSE of FarkhÄr, Afghanistan</t>
  </si>
  <si>
    <t>2024-02-09T10:31:27.378Z</t>
  </si>
  <si>
    <t>us7000lz6w</t>
  </si>
  <si>
    <t>2024-04-20T19:34:36.040Z</t>
  </si>
  <si>
    <t>24 km SW of Singkil, Indonesia</t>
  </si>
  <si>
    <t>2024-02-09T06:51:55.718Z</t>
  </si>
  <si>
    <t>us7000lz6j</t>
  </si>
  <si>
    <t>2024-04-20T19:34:29.040Z</t>
  </si>
  <si>
    <t>80 km E of WÄngjing, India</t>
  </si>
  <si>
    <t>2024-02-09T03:21:54.950Z</t>
  </si>
  <si>
    <t>us7000lxxe</t>
  </si>
  <si>
    <t>2024-04-20T19:34:27.040Z</t>
  </si>
  <si>
    <t>13 km SSW of TagÄb, Afghanistan</t>
  </si>
  <si>
    <t>2024-02-09T01:31:48.590Z</t>
  </si>
  <si>
    <t>us7000lxwt</t>
  </si>
  <si>
    <t>2024-04-20T19:34:25.040Z</t>
  </si>
  <si>
    <t>2024-02-08T23:26:22.233Z</t>
  </si>
  <si>
    <t>us7000lxvt</t>
  </si>
  <si>
    <t>2024-04-20T19:34:22.040Z</t>
  </si>
  <si>
    <t>42 km SSW of Jurm, Afghanistan</t>
  </si>
  <si>
    <t>2024-02-08T23:17:18.366Z</t>
  </si>
  <si>
    <t>us7000lxvs</t>
  </si>
  <si>
    <t>63 km E of Khorugh, Tajikistan</t>
  </si>
  <si>
    <t>2024-02-08T14:29:14.737Z</t>
  </si>
  <si>
    <t>us7000lxr0</t>
  </si>
  <si>
    <t>2024-04-20T19:34:12.040Z</t>
  </si>
  <si>
    <t>45 km NNE of Khorugh, Tajikistan</t>
  </si>
  <si>
    <t>2024-02-07T12:49:49.346Z</t>
  </si>
  <si>
    <t>us7000lxje</t>
  </si>
  <si>
    <t>2024-04-20T19:33:50.040Z</t>
  </si>
  <si>
    <t>2024-02-07T10:52:51.278Z</t>
  </si>
  <si>
    <t>us7000lyqj</t>
  </si>
  <si>
    <t>2024-04-20T19:33:47.040Z</t>
  </si>
  <si>
    <t>15 km E of Parapat, Indonesia</t>
  </si>
  <si>
    <t>2024-02-06T20:48:31.615Z</t>
  </si>
  <si>
    <t>us7000lxe0</t>
  </si>
  <si>
    <t>2024-04-20T19:33:33.040Z</t>
  </si>
  <si>
    <t>34 km SW of FarkhÄr, Afghanistan</t>
  </si>
  <si>
    <t>2024-02-06T15:22:50.449Z</t>
  </si>
  <si>
    <t>us7000lxby</t>
  </si>
  <si>
    <t>2024-04-20T19:33:30.040Z</t>
  </si>
  <si>
    <t>58 km S of Jurm, Afghanistan</t>
  </si>
  <si>
    <t>2024-02-06T09:52:53.871Z</t>
  </si>
  <si>
    <t>us7000ly18</t>
  </si>
  <si>
    <t>2024-04-20T19:33:23.040Z</t>
  </si>
  <si>
    <t>2024-02-06T09:47:12.729Z</t>
  </si>
  <si>
    <t>us7000lxaa</t>
  </si>
  <si>
    <t>2024-04-20T19:33:22.040Z</t>
  </si>
  <si>
    <t>2024-02-06T08:06:31.418Z</t>
  </si>
  <si>
    <t>us7000ly17</t>
  </si>
  <si>
    <t>2024-04-20T19:33:21.040Z</t>
  </si>
  <si>
    <t>55 km WSW of Khuzdar, Pakistan</t>
  </si>
  <si>
    <t>2024-02-05T19:30:10.758Z</t>
  </si>
  <si>
    <t>us7000lx5m</t>
  </si>
  <si>
    <t>2024-04-20T19:33:07.040Z</t>
  </si>
  <si>
    <t>39 km NW of AshkÄsham, Afghanistan</t>
  </si>
  <si>
    <t>2024-02-05T04:15:44.050Z</t>
  </si>
  <si>
    <t>us7000ly0u</t>
  </si>
  <si>
    <t>2024-04-20T19:32:51.040Z</t>
  </si>
  <si>
    <t>58 km NNW of Monywa, Myanmar</t>
  </si>
  <si>
    <t>2024-02-04T22:43:12.502Z</t>
  </si>
  <si>
    <t>us7000lwzl</t>
  </si>
  <si>
    <t>2024-04-13T19:37:59.040Z</t>
  </si>
  <si>
    <t>103 km ENE of Port Blair, India</t>
  </si>
  <si>
    <t>2024-02-04T16:32:25.831Z</t>
  </si>
  <si>
    <t>us7000lwye</t>
  </si>
  <si>
    <t>2024-04-13T19:37:46.040Z</t>
  </si>
  <si>
    <t>25 km NE of Sibolga, Indonesia</t>
  </si>
  <si>
    <t>2024-02-04T11:36:42.442Z</t>
  </si>
  <si>
    <t>us7000lwx1</t>
  </si>
  <si>
    <t>2024-04-13T19:37:35.040Z</t>
  </si>
  <si>
    <t>46 km NNW of Murghob, Tajikistan</t>
  </si>
  <si>
    <t>2024-02-04T07:32:46.622Z</t>
  </si>
  <si>
    <t>us7000lxtm</t>
  </si>
  <si>
    <t>2024-04-13T19:37:23.040Z</t>
  </si>
  <si>
    <t>83 km W of Gunungsitoli, Indonesia</t>
  </si>
  <si>
    <t>2024-02-03T18:44:46.810Z</t>
  </si>
  <si>
    <t>us7000lwsp</t>
  </si>
  <si>
    <t>2024-04-13T19:36:53.040Z</t>
  </si>
  <si>
    <t>181 km ESE of Bingtuan Sanshiliu Tuan, China</t>
  </si>
  <si>
    <t>2024-02-03T17:12:55.597Z</t>
  </si>
  <si>
    <t>us7000lws2</t>
  </si>
  <si>
    <t>2024-04-13T19:36:41.040Z</t>
  </si>
  <si>
    <t>132 km SW of Banda Aceh, Indonesia</t>
  </si>
  <si>
    <t>2024-02-03T04:40:58.418Z</t>
  </si>
  <si>
    <t>us7000lwm5</t>
  </si>
  <si>
    <t>2024-04-13T19:35:49.040Z</t>
  </si>
  <si>
    <t>235 km SSW of Yanglong, China</t>
  </si>
  <si>
    <t>2024-02-02T19:27:58.362Z</t>
  </si>
  <si>
    <t>us7000lwi2</t>
  </si>
  <si>
    <t>2024-04-13T19:35:19.040Z</t>
  </si>
  <si>
    <t>59 km ESE of WÄngjing, India</t>
  </si>
  <si>
    <t>2024-02-02T05:56:41.722Z</t>
  </si>
  <si>
    <t>us7000lxjp</t>
  </si>
  <si>
    <t>2024-04-13T19:34:36.040Z</t>
  </si>
  <si>
    <t>2024-02-01T19:55:36.202Z</t>
  </si>
  <si>
    <t>us7000lw0t</t>
  </si>
  <si>
    <t>2024-04-13T19:33:52.040Z</t>
  </si>
  <si>
    <t>71 km SW of Surab, Pakistan</t>
  </si>
  <si>
    <t>2024-02-01T09:43:43.986Z</t>
  </si>
  <si>
    <t>us7000lvrk</t>
  </si>
  <si>
    <t>2024-04-13T19:32:19.040Z</t>
  </si>
  <si>
    <t>24 km N of Murghob, Tajikistan</t>
  </si>
  <si>
    <t>2024-01-30T15:45:14.561Z</t>
  </si>
  <si>
    <t>us7000lv02</t>
  </si>
  <si>
    <t>2024-04-13T19:28:10.040Z</t>
  </si>
  <si>
    <t>89 km W of Murghob, Tajikistan</t>
  </si>
  <si>
    <t>2024-01-29T06:06:28.528Z</t>
  </si>
  <si>
    <t>us7000lunk</t>
  </si>
  <si>
    <t>2024-04-13T19:26:12.040Z</t>
  </si>
  <si>
    <t>56 km E of Khorugh, Tajikistan</t>
  </si>
  <si>
    <t>2024-01-28T15:37:43.115Z</t>
  </si>
  <si>
    <t>us7000luk8</t>
  </si>
  <si>
    <t>2024-03-30T22:34:47.040Z</t>
  </si>
  <si>
    <t>36 km NNW of Ishqoshim, Tajikistan</t>
  </si>
  <si>
    <t>2024-01-28T11:52:30.667Z</t>
  </si>
  <si>
    <t>us7000lwaw</t>
  </si>
  <si>
    <t>2024-03-30T22:35:25.040Z</t>
  </si>
  <si>
    <t>2024-01-28T07:19:49.566Z</t>
  </si>
  <si>
    <t>us7000lwat</t>
  </si>
  <si>
    <t>2024-03-30T22:35:24.040Z</t>
  </si>
  <si>
    <t>218 km W of Banda Aceh, Indonesia</t>
  </si>
  <si>
    <t>2024-01-27T19:32:29.747Z</t>
  </si>
  <si>
    <t>us7000lvut</t>
  </si>
  <si>
    <t>2024-03-30T22:35:20.040Z</t>
  </si>
  <si>
    <t>91 km WSW of Myitkyina, Myanmar</t>
  </si>
  <si>
    <t>2024-01-27T05:28:45.074Z</t>
  </si>
  <si>
    <t>us7000luag</t>
  </si>
  <si>
    <t>2024-03-30T22:34:24.040Z</t>
  </si>
  <si>
    <t>29 km S of Rasht, Tajikistan</t>
  </si>
  <si>
    <t>2024-01-26T09:32:56.095Z</t>
  </si>
  <si>
    <t>us7000ltxt</t>
  </si>
  <si>
    <t>2024-03-30T22:33:45.040Z</t>
  </si>
  <si>
    <t>54 km S of Jurm, Afghanistan</t>
  </si>
  <si>
    <t>2024-01-25T21:58:08.234Z</t>
  </si>
  <si>
    <t>us7000ltu7</t>
  </si>
  <si>
    <t>2024-03-30T22:33:37.040Z</t>
  </si>
  <si>
    <t>40 km SSE of Saiha, India</t>
  </si>
  <si>
    <t>2024-01-25T06:01:02.981Z</t>
  </si>
  <si>
    <t>us7000lv0f</t>
  </si>
  <si>
    <t>2024-03-30T22:35:03.040Z</t>
  </si>
  <si>
    <t>2024-01-25T00:56:21.867Z</t>
  </si>
  <si>
    <t>us7000ltlf</t>
  </si>
  <si>
    <t>2024-03-30T22:33:23.040Z</t>
  </si>
  <si>
    <t>239 km SSW of Yanglong, China</t>
  </si>
  <si>
    <t>2024-01-24T10:46:43.342Z</t>
  </si>
  <si>
    <t>us7000ltg5</t>
  </si>
  <si>
    <t>2024-03-30T22:33:10.040Z</t>
  </si>
  <si>
    <t>31 km SSW of AshkÄsham, Afghanistan</t>
  </si>
  <si>
    <t>2024-01-23T13:21:45.341Z</t>
  </si>
  <si>
    <t>us7000lu4x</t>
  </si>
  <si>
    <t>2024-03-30T22:34:12.040Z</t>
  </si>
  <si>
    <t>2024-01-23T13:07:54.804Z</t>
  </si>
  <si>
    <t>us7000lu4w</t>
  </si>
  <si>
    <t>2024-03-30T22:34:11.040Z</t>
  </si>
  <si>
    <t>2024-01-23T05:12:00.608Z</t>
  </si>
  <si>
    <t>us7000lu4g</t>
  </si>
  <si>
    <t>2024-03-30T22:34:07.040Z</t>
  </si>
  <si>
    <t>2024-01-22T20:07:23.967Z</t>
  </si>
  <si>
    <t>us7000lu32</t>
  </si>
  <si>
    <t>2024-03-30T22:33:58.040Z</t>
  </si>
  <si>
    <t>2024-01-22T17:27:25.350Z</t>
  </si>
  <si>
    <t>us7000lsz5</t>
  </si>
  <si>
    <t>2024-03-30T22:32:24.040Z</t>
  </si>
  <si>
    <t>2024-01-21T21:51:34.416Z</t>
  </si>
  <si>
    <t>us6000m5da</t>
  </si>
  <si>
    <t>2024-03-29T17:37:55.040Z</t>
  </si>
  <si>
    <t>2024-01-21T18:14:00.877Z</t>
  </si>
  <si>
    <t>us6000m59x</t>
  </si>
  <si>
    <t>26 km SE of Qarah BÄgh, Afghanistan</t>
  </si>
  <si>
    <t>2024-01-21T04:06:23.723Z</t>
  </si>
  <si>
    <t>us7000lu0l</t>
  </si>
  <si>
    <t>2024-03-29T17:37:57.040Z</t>
  </si>
  <si>
    <t>2024-01-21T00:22:24.977Z</t>
  </si>
  <si>
    <t>us7000lu0k</t>
  </si>
  <si>
    <t>2024-01-20T01:36:11.203Z</t>
  </si>
  <si>
    <t>us6000m4vw</t>
  </si>
  <si>
    <t>2024-03-29T17:37:54.040Z</t>
  </si>
  <si>
    <t>2024-01-19T17:25:30.592Z</t>
  </si>
  <si>
    <t>us6000m4s6</t>
  </si>
  <si>
    <t>94 km SE of Bingtuan Sanshiliu Tuan, China</t>
  </si>
  <si>
    <t>2024-01-19T13:40:10.115Z</t>
  </si>
  <si>
    <t>us6000m4nk</t>
  </si>
  <si>
    <t>242 km SSE of Port Blair, India</t>
  </si>
  <si>
    <t>2024-01-19T08:19:50.553Z</t>
  </si>
  <si>
    <t>us6000m4mj</t>
  </si>
  <si>
    <t>2024-03-29T17:37:53.040Z</t>
  </si>
  <si>
    <t>2024-01-18T23:53:52.644Z</t>
  </si>
  <si>
    <t>us6000m4kx</t>
  </si>
  <si>
    <t>21 km SSW of Taloqan, Afghanistan</t>
  </si>
  <si>
    <t>2024-01-17T20:16:37.882Z</t>
  </si>
  <si>
    <t>us6000m4a6</t>
  </si>
  <si>
    <t>2024-03-29T17:37:52.040Z</t>
  </si>
  <si>
    <t>2024-01-17T15:39:26.387Z</t>
  </si>
  <si>
    <t>us7000ltht</t>
  </si>
  <si>
    <t>2024-03-29T17:37:56.040Z</t>
  </si>
  <si>
    <t>142 km WSW of Banda Aceh, Indonesia</t>
  </si>
  <si>
    <t>2024-01-17T15:18:06.634Z</t>
  </si>
  <si>
    <t>us6000m47u</t>
  </si>
  <si>
    <t>32 km SW of Meulaboh, Indonesia</t>
  </si>
  <si>
    <t>2024-01-17T00:40:51.195Z</t>
  </si>
  <si>
    <t>us6000m441</t>
  </si>
  <si>
    <t>2024-01-16T08:45:20.524Z</t>
  </si>
  <si>
    <t>us6000m3wr</t>
  </si>
  <si>
    <t>2024-03-29T17:37:51.040Z</t>
  </si>
  <si>
    <t>114 km ENE of Lhasa, China</t>
  </si>
  <si>
    <t>2024-01-16T03:23:53.611Z</t>
  </si>
  <si>
    <t>us6000m3vl</t>
  </si>
  <si>
    <t>40 km SSW of Padam, India</t>
  </si>
  <si>
    <t>2024-01-15T21:55:13.406Z</t>
  </si>
  <si>
    <t>us7000lsyq</t>
  </si>
  <si>
    <t>26 km SE of Jurm, Afghanistan</t>
  </si>
  <si>
    <t>2024-01-15T18:23:26.907Z</t>
  </si>
  <si>
    <t>us6000m3tc</t>
  </si>
  <si>
    <t>44 km NNW of KhandÅ«d, Afghanistan</t>
  </si>
  <si>
    <t>2024-01-15T13:42:34.566Z</t>
  </si>
  <si>
    <t>us7000lsyb</t>
  </si>
  <si>
    <t>20 km SE of Lumding Railway Colony, India</t>
  </si>
  <si>
    <t>2024-01-14T13:21:40.369Z</t>
  </si>
  <si>
    <t>us6000m3lx</t>
  </si>
  <si>
    <t>2024-03-16T19:00:39.040Z</t>
  </si>
  <si>
    <t>58 km SE of WÄngjing, India</t>
  </si>
  <si>
    <t>2024-01-13T15:55:44.851Z</t>
  </si>
  <si>
    <t>us6000m3ir</t>
  </si>
  <si>
    <t>2024-03-16T19:00:34.040Z</t>
  </si>
  <si>
    <t>40 km SSW of AshkÄsham, Afghanistan</t>
  </si>
  <si>
    <t>2024-01-13T12:22:55.103Z</t>
  </si>
  <si>
    <t>us6000m4qe</t>
  </si>
  <si>
    <t>2024-03-16T19:01:12.040Z</t>
  </si>
  <si>
    <t>27 km S of Sinabang, Indonesia</t>
  </si>
  <si>
    <t>2024-01-12T17:47:29.479Z</t>
  </si>
  <si>
    <t>us6000m3ct</t>
  </si>
  <si>
    <t>2024-03-16T19:00:30.040Z</t>
  </si>
  <si>
    <t>34 km NNE of Dipayal, Nepal</t>
  </si>
  <si>
    <t>2024-01-12T15:24:28.521Z</t>
  </si>
  <si>
    <t>us6000m3a4</t>
  </si>
  <si>
    <t>2024-03-16T19:00:29.040Z</t>
  </si>
  <si>
    <t>105 km NE of Sittwe, Myanmar</t>
  </si>
  <si>
    <t>2024-01-12T04:10:11.653Z</t>
  </si>
  <si>
    <t>us6000m38m</t>
  </si>
  <si>
    <t>2024-03-16T19:00:25.040Z</t>
  </si>
  <si>
    <t>26 km SSE of Jurm, Afghanistan</t>
  </si>
  <si>
    <t>2024-01-12T01:53:19.798Z</t>
  </si>
  <si>
    <t>us6000m4nv</t>
  </si>
  <si>
    <t>2024-03-16T19:01:03.040Z</t>
  </si>
  <si>
    <t>36 km ESE of Falam, Myanmar</t>
  </si>
  <si>
    <t>2024-01-11T23:21:04.821Z</t>
  </si>
  <si>
    <t>us6000m37t</t>
  </si>
  <si>
    <t>2024-03-16T19:00:22.040Z</t>
  </si>
  <si>
    <t>34 km SE of Jurm, Afghanistan</t>
  </si>
  <si>
    <t>2024-01-11T21:05:11.962Z</t>
  </si>
  <si>
    <t>us6000m371</t>
  </si>
  <si>
    <t>2024-03-16T19:00:21.040Z</t>
  </si>
  <si>
    <t>2024-01-11T09:20:26.337Z</t>
  </si>
  <si>
    <t>us6000m31m</t>
  </si>
  <si>
    <t>2024-03-16T19:00:18.040Z</t>
  </si>
  <si>
    <t>2024-01-11T07:26:04.976Z</t>
  </si>
  <si>
    <t>us6000m31a</t>
  </si>
  <si>
    <t>2024-03-16T19:00:17.040Z</t>
  </si>
  <si>
    <t>2024-01-10T20:51:17.425Z</t>
  </si>
  <si>
    <t>us6000m2yq</t>
  </si>
  <si>
    <t>2024-03-16T19:00:14.040Z</t>
  </si>
  <si>
    <t>39 km SE of Khorugh, Tajikistan</t>
  </si>
  <si>
    <t>2024-01-10T02:23:44.173Z</t>
  </si>
  <si>
    <t>us6000m2ux</t>
  </si>
  <si>
    <t>2024-03-16T19:00:11.040Z</t>
  </si>
  <si>
    <t>54 km E of Port Blair, India</t>
  </si>
  <si>
    <t>2024-01-09T01:27:29.497Z</t>
  </si>
  <si>
    <t>us6000m2mk</t>
  </si>
  <si>
    <t>2024-03-16T19:00:05.040Z</t>
  </si>
  <si>
    <t>2024-01-08T19:55:59.921Z</t>
  </si>
  <si>
    <t>us6000m2j7</t>
  </si>
  <si>
    <t>2024-03-16T19:00:03.040Z</t>
  </si>
  <si>
    <t>25 km SSE of Pakokku, Myanmar</t>
  </si>
  <si>
    <t>2024-01-08T05:05:30.301Z</t>
  </si>
  <si>
    <t>us6000m2f9</t>
  </si>
  <si>
    <t>2024-03-16T18:59:59.040Z</t>
  </si>
  <si>
    <t>8 km NW of Bamboo Flat, India</t>
  </si>
  <si>
    <t>2024-01-08T01:21:08.677Z</t>
  </si>
  <si>
    <t>us6000m46h</t>
  </si>
  <si>
    <t>2024-03-16T19:00:40.040Z</t>
  </si>
  <si>
    <t>2024-01-08T00:04:18.105Z</t>
  </si>
  <si>
    <t>us6000m2e8</t>
  </si>
  <si>
    <t>2024-03-16T18:59:57.040Z</t>
  </si>
  <si>
    <t>41 km SSE of Jurm, Afghanistan</t>
  </si>
  <si>
    <t>2024-01-07T19:48:14.316Z</t>
  </si>
  <si>
    <t>us6000m2d5</t>
  </si>
  <si>
    <t>2024-03-09T21:40:01.040Z</t>
  </si>
  <si>
    <t>75 km SW of Laojunmiao, China</t>
  </si>
  <si>
    <t>2024-01-07T18:46:35.171Z</t>
  </si>
  <si>
    <t>us6000m2d1</t>
  </si>
  <si>
    <t>16 km NW of Namche Bazaar, Nepal</t>
  </si>
  <si>
    <t>2024-01-07T14:28:32.992Z</t>
  </si>
  <si>
    <t>us6000m2cb</t>
  </si>
  <si>
    <t>2024-03-09T21:39:58.040Z</t>
  </si>
  <si>
    <t>44 km ENE of KodÄriÌ‡Ì„, Nepal</t>
  </si>
  <si>
    <t>2024-01-07T14:08:34.933Z</t>
  </si>
  <si>
    <t>us6000m2c9</t>
  </si>
  <si>
    <t>40 km WNW of Lobuche, Nepal</t>
  </si>
  <si>
    <t>2024-01-07T12:08:09.341Z</t>
  </si>
  <si>
    <t>us6000m41j</t>
  </si>
  <si>
    <t>2024-03-09T21:40:54.040Z</t>
  </si>
  <si>
    <t>2024-01-07T11:08:17.751Z</t>
  </si>
  <si>
    <t>us6000m41g</t>
  </si>
  <si>
    <t>2024-01-07T01:55:35.952Z</t>
  </si>
  <si>
    <t>us6000m416</t>
  </si>
  <si>
    <t>2024-03-09T21:40:51.040Z</t>
  </si>
  <si>
    <t>58 km WSW of Banda Aceh, Indonesia</t>
  </si>
  <si>
    <t>2024-01-06T12:46:18.146Z</t>
  </si>
  <si>
    <t>us6000m3zm</t>
  </si>
  <si>
    <t>2024-01-06T11:46:31.666Z</t>
  </si>
  <si>
    <t>us6000m26y</t>
  </si>
  <si>
    <t>2024-03-09T21:39:44.040Z</t>
  </si>
  <si>
    <t>2024-01-06T11:46:08.674Z</t>
  </si>
  <si>
    <t>us6000m3z8</t>
  </si>
  <si>
    <t>2024-03-09T21:40:47.040Z</t>
  </si>
  <si>
    <t>2024-01-06T01:12:47.568Z</t>
  </si>
  <si>
    <t>us6000m24t</t>
  </si>
  <si>
    <t>2024-03-09T21:39:42.040Z</t>
  </si>
  <si>
    <t>18 km SSE of Khorugh, Tajikistan</t>
  </si>
  <si>
    <t>2024-01-05T15:47:51.196Z</t>
  </si>
  <si>
    <t>us6000m21h</t>
  </si>
  <si>
    <t>2024-03-09T21:39:35.040Z</t>
  </si>
  <si>
    <t>16 km SSE of RustÄq, Afghanistan</t>
  </si>
  <si>
    <t>2024-01-03T19:42:11.944Z</t>
  </si>
  <si>
    <t>us6000m1i7</t>
  </si>
  <si>
    <t>2024-03-09T21:39:07.040Z</t>
  </si>
  <si>
    <t>9 km NE of Murghob, Tajikistan</t>
  </si>
  <si>
    <t>2024-01-03T19:11:18.148Z</t>
  </si>
  <si>
    <t>us6000m1i2</t>
  </si>
  <si>
    <t>2024-03-09T21:39:06.040Z</t>
  </si>
  <si>
    <t>98 km WSW of Balai Pungut, Indonesia</t>
  </si>
  <si>
    <t>2024-01-03T19:08:16.618Z</t>
  </si>
  <si>
    <t>us6000m1i0</t>
  </si>
  <si>
    <t>25 km SSW of Padam, India</t>
  </si>
  <si>
    <t>2024-01-03T09:24:16.738Z</t>
  </si>
  <si>
    <t>us6000m1dx</t>
  </si>
  <si>
    <t>2024-03-09T21:38:59.040Z</t>
  </si>
  <si>
    <t>10 km SW of AshkÄsham, Afghanistan</t>
  </si>
  <si>
    <t>2024-01-02T19:26:00.969Z</t>
  </si>
  <si>
    <t>us6000m18n</t>
  </si>
  <si>
    <t>2024-03-09T21:38:48.040Z</t>
  </si>
  <si>
    <t>16 km S of AshkÄsham, Afghanistan</t>
  </si>
  <si>
    <t>2024-01-01T21:45:52.330Z</t>
  </si>
  <si>
    <t>us6000m11n</t>
  </si>
  <si>
    <t>2024-03-09T21:38:33.040Z</t>
  </si>
  <si>
    <t>65 km ESE of Tuensang, India</t>
  </si>
  <si>
    <t>2023-12-31T16:36:23.043Z</t>
  </si>
  <si>
    <t>us6000m0uh</t>
  </si>
  <si>
    <t>2025-02-28T01:38:53.465Z</t>
  </si>
  <si>
    <t>27 km E of Nagarkot, Nepal</t>
  </si>
  <si>
    <t>2023-12-31T01:43:56.714Z</t>
  </si>
  <si>
    <t>us6000m0rz</t>
  </si>
  <si>
    <t>2024-03-02T21:39:34.040Z</t>
  </si>
  <si>
    <t>190 km ESE of Bingtuan Sanshiliu Tuan, China</t>
  </si>
  <si>
    <t>2023-12-30T05:19:28.158Z</t>
  </si>
  <si>
    <t>us6000m0j8</t>
  </si>
  <si>
    <t>2024-03-02T21:39:33.040Z</t>
  </si>
  <si>
    <t>2023-12-29T16:31:16.478Z</t>
  </si>
  <si>
    <t>us6000m0f0</t>
  </si>
  <si>
    <t>93 km WSW of Myitkyina, Myanmar</t>
  </si>
  <si>
    <t>2023-12-28T07:58:08.799Z</t>
  </si>
  <si>
    <t>us6000m053</t>
  </si>
  <si>
    <t>2024-03-02T21:39:32.040Z</t>
  </si>
  <si>
    <t>45 km S of FarkhÄr, Afghanistan</t>
  </si>
  <si>
    <t>2023-12-27T19:56:20.252Z</t>
  </si>
  <si>
    <t>us6000m01w</t>
  </si>
  <si>
    <t>16 km NNW of HerÄt, Afghanistan</t>
  </si>
  <si>
    <t>2023-12-27T09:00:05.608Z</t>
  </si>
  <si>
    <t>us6000lzzm</t>
  </si>
  <si>
    <t>63 km NNW of Murghob, Tajikistan</t>
  </si>
  <si>
    <t>2023-12-25T23:53:27.068Z</t>
  </si>
  <si>
    <t>us6000m1tf</t>
  </si>
  <si>
    <t>2024-03-02T21:39:35.040Z</t>
  </si>
  <si>
    <t>57 km SSE of Mawlaik, Myanmar</t>
  </si>
  <si>
    <t>2023-12-25T23:03:56.507Z</t>
  </si>
  <si>
    <t>us7000llf2</t>
  </si>
  <si>
    <t>2024-03-02T21:39:40.040Z</t>
  </si>
  <si>
    <t>24 km S of Thang, India</t>
  </si>
  <si>
    <t>2023-12-23T08:11:48.715Z</t>
  </si>
  <si>
    <t>us7000ll1q</t>
  </si>
  <si>
    <t>2024-02-27T22:57:05.040Z</t>
  </si>
  <si>
    <t>34 km ESE of Qarah BÄgh, Afghanistan</t>
  </si>
  <si>
    <t>2023-12-22T00:31:13.762Z</t>
  </si>
  <si>
    <t>us7000lkrz</t>
  </si>
  <si>
    <t>2024-02-27T22:57:04.040Z</t>
  </si>
  <si>
    <t>14 km S of Rawalpindi, Pakistan</t>
  </si>
  <si>
    <t>2023-12-20T20:02:13.697Z</t>
  </si>
  <si>
    <t>us7000lkg8</t>
  </si>
  <si>
    <t>2024-02-27T22:57:02.040Z</t>
  </si>
  <si>
    <t>41 km WNW of Linxia Chengguanzhen, China</t>
  </si>
  <si>
    <t>2023-12-20T16:50:20.682Z</t>
  </si>
  <si>
    <t>mb_lg</t>
  </si>
  <si>
    <t>us7000lker</t>
  </si>
  <si>
    <t>2025-02-15T18:10:51.628Z</t>
  </si>
  <si>
    <t>9 km E of Islamabad, Pakistan</t>
  </si>
  <si>
    <t>2023-12-20T06:42:50.029Z</t>
  </si>
  <si>
    <t>us6000m1d0</t>
  </si>
  <si>
    <t>2024-02-27T22:56:56.040Z</t>
  </si>
  <si>
    <t>50 km WNW of Sabang, Indonesia</t>
  </si>
  <si>
    <t>2023-12-19T12:14:23.981Z</t>
  </si>
  <si>
    <t>us7000lk1s</t>
  </si>
  <si>
    <t>2024-02-27T22:57:01.040Z</t>
  </si>
  <si>
    <t>43 km NNE of Letpandan, Myanmar</t>
  </si>
  <si>
    <t>2023-12-18T23:59:37.199Z</t>
  </si>
  <si>
    <t>us6000m16f</t>
  </si>
  <si>
    <t>55 km NW of Sabang, Indonesia</t>
  </si>
  <si>
    <t>2023-12-18T23:43:13.481Z</t>
  </si>
  <si>
    <t>us6000m15i</t>
  </si>
  <si>
    <t>85 km E of Falam, Myanmar</t>
  </si>
  <si>
    <t>2023-12-18T22:20:45.046Z</t>
  </si>
  <si>
    <t>us7000ljyb</t>
  </si>
  <si>
    <t>51 km W of Sabang, Indonesia</t>
  </si>
  <si>
    <t>2023-12-18T16:59:39.332Z</t>
  </si>
  <si>
    <t>us7000ljx0</t>
  </si>
  <si>
    <t>2024-02-27T22:57:00.040Z</t>
  </si>
  <si>
    <t>37 km WNW of Linxia Chengguanzhen, China</t>
  </si>
  <si>
    <t>2023-12-18T16:56:52.025Z</t>
  </si>
  <si>
    <t>us7000ljwz</t>
  </si>
  <si>
    <t>35 km WNW of Linxia Chengguanzhen, China</t>
  </si>
  <si>
    <t>2023-12-18T16:43:11.583Z</t>
  </si>
  <si>
    <t>us6000m15b</t>
  </si>
  <si>
    <t>32 km NNW of Quâ€™ao, China</t>
  </si>
  <si>
    <t>2023-12-18T16:36:18.488Z</t>
  </si>
  <si>
    <t>us7000ljww</t>
  </si>
  <si>
    <t>38 km WNW of Linxia Chengguanzhen, China</t>
  </si>
  <si>
    <t>2023-12-18T16:24:50.386Z</t>
  </si>
  <si>
    <t>us7000ljwu</t>
  </si>
  <si>
    <t>2023-12-18T15:59:30.352Z</t>
  </si>
  <si>
    <t>us7000ljvg</t>
  </si>
  <si>
    <t>2025-08-20T11:04:14.371Z</t>
  </si>
  <si>
    <t>2023-12-18T10:31:29.554Z</t>
  </si>
  <si>
    <t>us7000lju0</t>
  </si>
  <si>
    <t>38 km SSW of Padam, India</t>
  </si>
  <si>
    <t>2023-12-18T10:27:11.437Z</t>
  </si>
  <si>
    <t>us6000m14v</t>
  </si>
  <si>
    <t>41 km SSW of Padam, India</t>
  </si>
  <si>
    <t>2023-12-18T10:18:52.984Z</t>
  </si>
  <si>
    <t>us7000ljty</t>
  </si>
  <si>
    <t>31 km S of Padam, India</t>
  </si>
  <si>
    <t>2023-12-18T06:11:34.085Z</t>
  </si>
  <si>
    <t>us7000ljt2</t>
  </si>
  <si>
    <t>58 km SSW of Jurm, Afghanistan</t>
  </si>
  <si>
    <t>2023-12-18T06:08:00.569Z</t>
  </si>
  <si>
    <t>us7000ljt3</t>
  </si>
  <si>
    <t>32 km SW of Dajal, Pakistan</t>
  </si>
  <si>
    <t>2023-12-18T04:18:23.690Z</t>
  </si>
  <si>
    <t>us6000m14k</t>
  </si>
  <si>
    <t>21 km W of HerÄt, Afghanistan</t>
  </si>
  <si>
    <t>2023-12-17T04:17:06.162Z</t>
  </si>
  <si>
    <t>us7000ljmh</t>
  </si>
  <si>
    <t>2024-02-27T22:56:59.040Z</t>
  </si>
  <si>
    <t>128 km NNE of Skardu, Pakistan</t>
  </si>
  <si>
    <t>2023-12-15T19:55:46.896Z</t>
  </si>
  <si>
    <t>us7000ljda</t>
  </si>
  <si>
    <t>2024-02-17T22:43:11.040Z</t>
  </si>
  <si>
    <t>48 km SW of Jurm, Afghanistan</t>
  </si>
  <si>
    <t>2023-12-15T03:43:53.979Z</t>
  </si>
  <si>
    <t>us7000lj68</t>
  </si>
  <si>
    <t>2024-02-17T22:43:10.040Z</t>
  </si>
  <si>
    <t>20 km SSW of Mastung, Pakistan</t>
  </si>
  <si>
    <t>2023-12-14T06:04:56.346Z</t>
  </si>
  <si>
    <t>us7000liuz</t>
  </si>
  <si>
    <t>2024-02-17T22:43:09.040Z</t>
  </si>
  <si>
    <t>64 km S of Jurm, Afghanistan</t>
  </si>
  <si>
    <t>2023-12-13T16:22:04.474Z</t>
  </si>
  <si>
    <t>us7000lk32</t>
  </si>
  <si>
    <t>2024-02-17T22:43:13.040Z</t>
  </si>
  <si>
    <t>2023-12-13T11:08:55.961Z</t>
  </si>
  <si>
    <t>us7000lk2p</t>
  </si>
  <si>
    <t>65 km SE of Sinabang, Indonesia</t>
  </si>
  <si>
    <t>2023-12-13T00:05:16.195Z</t>
  </si>
  <si>
    <t>us7000lijd</t>
  </si>
  <si>
    <t>2024-02-17T22:43:07.040Z</t>
  </si>
  <si>
    <t>112 km SSE of Damusi, China</t>
  </si>
  <si>
    <t>2023-12-12T20:07:17.705Z</t>
  </si>
  <si>
    <t>us7000ljwd</t>
  </si>
  <si>
    <t>2024-02-17T22:43:12.040Z</t>
  </si>
  <si>
    <t>81 km NE of Mawlaik, Myanmar</t>
  </si>
  <si>
    <t>2023-12-12T08:16:29.560Z</t>
  </si>
  <si>
    <t>us7000lic6</t>
  </si>
  <si>
    <t>2024-02-17T22:43:06.040Z</t>
  </si>
  <si>
    <t>33 km NNW of HerÄt, Afghanistan</t>
  </si>
  <si>
    <t>2023-12-12T02:05:45.531Z</t>
  </si>
  <si>
    <t>us7000liak</t>
  </si>
  <si>
    <t>55 km SSW of Jurm, Afghanistan</t>
  </si>
  <si>
    <t>2023-12-11T02:33:56.043Z</t>
  </si>
  <si>
    <t>us7000li0g</t>
  </si>
  <si>
    <t>2024-02-17T22:43:05.040Z</t>
  </si>
  <si>
    <t>2023-12-10T22:27:43.909Z</t>
  </si>
  <si>
    <t>us7000lj9g</t>
  </si>
  <si>
    <t>2023-12-10T03:38:19.102Z</t>
  </si>
  <si>
    <t>us7000lhv1</t>
  </si>
  <si>
    <t>30 km SSE of FarkhÄr, Afghanistan</t>
  </si>
  <si>
    <t>2023-12-10T01:39:47.184Z</t>
  </si>
  <si>
    <t>us7000lhuj</t>
  </si>
  <si>
    <t>180 km S of Ormara, Pakistan</t>
  </si>
  <si>
    <t>2023-12-08T23:30:14.549Z</t>
  </si>
  <si>
    <t>us7000lhml</t>
  </si>
  <si>
    <t>2024-02-10T23:47:44.040Z</t>
  </si>
  <si>
    <t>2023-12-08T03:16:57.576Z</t>
  </si>
  <si>
    <t>us7000lh84</t>
  </si>
  <si>
    <t>2024-02-10T23:47:41.040Z</t>
  </si>
  <si>
    <t>9 km E of Cherrapunji, India</t>
  </si>
  <si>
    <t>2023-12-05T14:45:03.410Z</t>
  </si>
  <si>
    <t>us7000lgf0</t>
  </si>
  <si>
    <t>2024-02-10T23:47:35.040Z</t>
  </si>
  <si>
    <t>2023-12-05T02:42:48.131Z</t>
  </si>
  <si>
    <t>us7000lgas</t>
  </si>
  <si>
    <t>2024-02-10T23:47:32.040Z</t>
  </si>
  <si>
    <t>59 km SW of AshkÄsham, Afghanistan</t>
  </si>
  <si>
    <t>2023-12-04T19:04:15.283Z</t>
  </si>
  <si>
    <t>us7000lg75</t>
  </si>
  <si>
    <t>2024-02-10T23:47:31.040Z</t>
  </si>
  <si>
    <t>71 km NW of Gyalshing, India</t>
  </si>
  <si>
    <t>2023-12-04T12:19:24.169Z</t>
  </si>
  <si>
    <t>us7000lg3s</t>
  </si>
  <si>
    <t>2024-02-10T23:47:30.040Z</t>
  </si>
  <si>
    <t>60 km SSW of Khuzdar, Pakistan</t>
  </si>
  <si>
    <t>2023-12-03T18:22:23.057Z</t>
  </si>
  <si>
    <t>us7000lfxi</t>
  </si>
  <si>
    <t>2024-02-10T23:47:26.040Z</t>
  </si>
  <si>
    <t>22 km E of Wana, Pakistan</t>
  </si>
  <si>
    <t>2023-12-03T01:13:41.199Z</t>
  </si>
  <si>
    <t>us7000lfq9</t>
  </si>
  <si>
    <t>2024-02-10T23:47:22.040Z</t>
  </si>
  <si>
    <t>31 km W of Mawlaik, Myanmar</t>
  </si>
  <si>
    <t>2023-12-02T22:37:34.338Z</t>
  </si>
  <si>
    <t>us7000lfnw</t>
  </si>
  <si>
    <t>2024-02-06T21:53:59.040Z</t>
  </si>
  <si>
    <t>41 km SSW of Khorugh, Tajikistan</t>
  </si>
  <si>
    <t>2023-12-02T12:51:24.704Z</t>
  </si>
  <si>
    <t>us7000lgyz</t>
  </si>
  <si>
    <t>2024-02-06T21:54:00.040Z</t>
  </si>
  <si>
    <t>48 km NW of Mawlaik, Myanmar</t>
  </si>
  <si>
    <t>2023-12-02T03:35:33.040Z</t>
  </si>
  <si>
    <t>us7000lfaa</t>
  </si>
  <si>
    <t>2025-11-25T19:22:59.891Z</t>
  </si>
  <si>
    <t>9 km ENE of RÄmganj, Bangladesh</t>
  </si>
  <si>
    <t>2023-12-01T23:10:35.063Z</t>
  </si>
  <si>
    <t>us7000lgpz</t>
  </si>
  <si>
    <t>49 km W of Gunungsitoli, Indonesia</t>
  </si>
  <si>
    <t>2023-12-01T18:24:58.557Z</t>
  </si>
  <si>
    <t>us7000lf7c</t>
  </si>
  <si>
    <t>2024-02-06T21:53:57.040Z</t>
  </si>
  <si>
    <t>24 km E of Zhangfeng, China</t>
  </si>
  <si>
    <t>2023-12-01T18:16:24.959Z</t>
  </si>
  <si>
    <t>us7000lgpt</t>
  </si>
  <si>
    <t>5 km E of Zhefang, China</t>
  </si>
  <si>
    <t>2023-12-01T17:36:34.052Z</t>
  </si>
  <si>
    <t>us7000lf6x</t>
  </si>
  <si>
    <t>13 km W of Zhefang, China</t>
  </si>
  <si>
    <t>2023-12-01T14:55:56.753Z</t>
  </si>
  <si>
    <t>us7000lf3c</t>
  </si>
  <si>
    <t>2024-02-06T21:53:56.040Z</t>
  </si>
  <si>
    <t>74 km SSW of Laojunmiao, China</t>
  </si>
  <si>
    <t>2023-12-01T10:50:46.788Z</t>
  </si>
  <si>
    <t>us7000lgpi</t>
  </si>
  <si>
    <t>54 km NE of Meulaboh, Indonesia</t>
  </si>
  <si>
    <t>2023-11-30T13:42:32.361Z</t>
  </si>
  <si>
    <t>us7000les7</t>
  </si>
  <si>
    <t>2024-02-06T21:53:55.040Z</t>
  </si>
  <si>
    <t>2023-11-30T06:28:16.576Z</t>
  </si>
  <si>
    <t>us7000lgg0</t>
  </si>
  <si>
    <t>2023-11-29T22:09:55.713Z</t>
  </si>
  <si>
    <t>us7000lenu</t>
  </si>
  <si>
    <t>2024-02-06T21:53:54.040Z</t>
  </si>
  <si>
    <t>27 km SE of Khorugh, Tajikistan</t>
  </si>
  <si>
    <t>2023-11-29T20:04:57.425Z</t>
  </si>
  <si>
    <t>us7000lg6m</t>
  </si>
  <si>
    <t>43 km NNE of Meulaboh, Indonesia</t>
  </si>
  <si>
    <t>2023-11-29T14:03:20.020Z</t>
  </si>
  <si>
    <t>us7000lej5</t>
  </si>
  <si>
    <t>24 km SW of Qarch? Gak, Afghanistan</t>
  </si>
  <si>
    <t>2023-11-29T10:59:37.488Z</t>
  </si>
  <si>
    <t>us7000leig</t>
  </si>
  <si>
    <t>30 km NNW of Murghob, Tajikistan</t>
  </si>
  <si>
    <t>2023-11-29T09:07:26.150Z</t>
  </si>
  <si>
    <t>us7000lg66</t>
  </si>
  <si>
    <t>34 km SW of Sinabang, Indonesia</t>
  </si>
  <si>
    <t>2023-11-29T09:03:01.066Z</t>
  </si>
  <si>
    <t>us7000lg67</t>
  </si>
  <si>
    <t>57 km SSW of Sinabang, Indonesia</t>
  </si>
  <si>
    <t>2023-11-29T08:12:24.794Z</t>
  </si>
  <si>
    <t>us7000lei7</t>
  </si>
  <si>
    <t>276 km ENE of Port Blair, India</t>
  </si>
  <si>
    <t>2023-11-29T07:55:32.055Z</t>
  </si>
  <si>
    <t>us7000lei4</t>
  </si>
  <si>
    <t>38 km SW of Sinabang, Indonesia</t>
  </si>
  <si>
    <t>2023-11-29T01:41:52.476Z</t>
  </si>
  <si>
    <t>us7000lg65</t>
  </si>
  <si>
    <t>44 km ESE of WÄngjing, India</t>
  </si>
  <si>
    <t>2023-11-28T16:45:19.829Z</t>
  </si>
  <si>
    <t>us7000lec7</t>
  </si>
  <si>
    <t>37 km SW of AshkÄsham, Afghanistan</t>
  </si>
  <si>
    <t>2023-11-28T12:11:50.049Z</t>
  </si>
  <si>
    <t>us7000leay</t>
  </si>
  <si>
    <t>107 km ESE of Phek, India</t>
  </si>
  <si>
    <t>2023-11-27T22:15:46.743Z</t>
  </si>
  <si>
    <t>us7000le79</t>
  </si>
  <si>
    <t>2024-02-06T21:53:53.040Z</t>
  </si>
  <si>
    <t>124 km WSW of Rikaze, China</t>
  </si>
  <si>
    <t>2023-11-26T19:24:22.473Z</t>
  </si>
  <si>
    <t>us6000lqwy</t>
  </si>
  <si>
    <t>2024-02-06T21:53:52.040Z</t>
  </si>
  <si>
    <t>296 km ENE of Port Blair, India</t>
  </si>
  <si>
    <t>2023-11-26T18:16:26.401Z</t>
  </si>
  <si>
    <t>us7000lewb</t>
  </si>
  <si>
    <t>2023-11-25T20:07:30.268Z</t>
  </si>
  <si>
    <t>us7000lets</t>
  </si>
  <si>
    <t>2024-02-01T15:13:47.040Z</t>
  </si>
  <si>
    <t>81 km WSW of Myitkyina, Myanmar</t>
  </si>
  <si>
    <t>2023-11-23T22:09:55.928Z</t>
  </si>
  <si>
    <t>us7000leds</t>
  </si>
  <si>
    <t>2024-02-01T15:13:45.040Z</t>
  </si>
  <si>
    <t>2023-11-23T11:09:53.597Z</t>
  </si>
  <si>
    <t>us6000lq8z</t>
  </si>
  <si>
    <t>2024-02-01T15:13:43.040Z</t>
  </si>
  <si>
    <t>47 km SSE of Karakenja, Tajikistan</t>
  </si>
  <si>
    <t>2023-11-23T10:01:50.694Z</t>
  </si>
  <si>
    <t>us6000lq8w</t>
  </si>
  <si>
    <t>50 km SSE of Karakenja, Tajikistan</t>
  </si>
  <si>
    <t>2023-11-22T19:34:26.202Z</t>
  </si>
  <si>
    <t>us6000lq54</t>
  </si>
  <si>
    <t>2024-02-01T15:13:42.040Z</t>
  </si>
  <si>
    <t>14 km W of Kirtipur, Nepal</t>
  </si>
  <si>
    <t>2023-11-20T21:14:37.845Z</t>
  </si>
  <si>
    <t>us6000lpp3</t>
  </si>
  <si>
    <t>2024-02-01T15:13:41.040Z</t>
  </si>
  <si>
    <t>22 km ESE of Zahedan, Iran</t>
  </si>
  <si>
    <t>2023-11-20T20:01:32.421Z</t>
  </si>
  <si>
    <t>us6000lpnk</t>
  </si>
  <si>
    <t>2023-11-20T18:32:56.201Z</t>
  </si>
  <si>
    <t>us6000lpn1</t>
  </si>
  <si>
    <t>19 km NE of HerÄt, Afghanistan</t>
  </si>
  <si>
    <t>2023-11-20T08:17:56.844Z</t>
  </si>
  <si>
    <t>us6000lpkj</t>
  </si>
  <si>
    <t>100 km SSE of Hayuliang, India</t>
  </si>
  <si>
    <t>2023-11-20T05:52:27.597Z</t>
  </si>
  <si>
    <t>us6000lqh4</t>
  </si>
  <si>
    <t>2024-02-01T15:13:44.040Z</t>
  </si>
  <si>
    <t>36 km NE of Dipayal, Nepal</t>
  </si>
  <si>
    <t>2023-11-19T13:06:41.083Z</t>
  </si>
  <si>
    <t>us6000lqbm</t>
  </si>
  <si>
    <t>268 km SSE of Port Blair, India</t>
  </si>
  <si>
    <t>2023-11-18T02:56:49.747Z</t>
  </si>
  <si>
    <t>us6000lp9j</t>
  </si>
  <si>
    <t>2024-01-26T16:37:51.040Z</t>
  </si>
  <si>
    <t>2023-11-17T06:02:20.752Z</t>
  </si>
  <si>
    <t>us6000lp0v</t>
  </si>
  <si>
    <t>2024-01-26T16:37:47.040Z</t>
  </si>
  <si>
    <t>79 km SW of KÄ“ng Tung, Myanmar</t>
  </si>
  <si>
    <t>2023-11-17T01:37:11.547Z</t>
  </si>
  <si>
    <t>us6000lp06</t>
  </si>
  <si>
    <t>76 km SW of KÄ“ng Tung, Myanmar</t>
  </si>
  <si>
    <t>2023-11-17T00:50:46.141Z</t>
  </si>
  <si>
    <t>us6000lnzz</t>
  </si>
  <si>
    <t>2023-11-16T06:54:44.147Z</t>
  </si>
  <si>
    <t>us6000lnrx</t>
  </si>
  <si>
    <t>2024-01-26T16:37:44.040Z</t>
  </si>
  <si>
    <t>42 km WSW of AshkÄsham, Afghanistan</t>
  </si>
  <si>
    <t>2023-11-16T04:04:18.591Z</t>
  </si>
  <si>
    <t>us6000lnrg</t>
  </si>
  <si>
    <t>46 km E of BhadarwÄh, India</t>
  </si>
  <si>
    <t>2023-11-15T00:05:03.423Z</t>
  </si>
  <si>
    <t>us6000lngc</t>
  </si>
  <si>
    <t>2024-01-26T16:37:42.040Z</t>
  </si>
  <si>
    <t>32 km SW of AshkÄsham, Afghanistan</t>
  </si>
  <si>
    <t>2023-11-14T21:42:29.939Z</t>
  </si>
  <si>
    <t>us6000lnfp</t>
  </si>
  <si>
    <t>2023-11-14T07:38:45.677Z</t>
  </si>
  <si>
    <t>us6000ln9h</t>
  </si>
  <si>
    <t>2024-01-26T16:37:41.040Z</t>
  </si>
  <si>
    <t>106 km NNE of Barishal, Pakistan</t>
  </si>
  <si>
    <t>2023-11-14T00:25:47.867Z</t>
  </si>
  <si>
    <t>us6000lp5l</t>
  </si>
  <si>
    <t>2024-01-26T16:37:50.040Z</t>
  </si>
  <si>
    <t>22 km N of Falam, Myanmar</t>
  </si>
  <si>
    <t>2023-11-13T12:16:38.206Z</t>
  </si>
  <si>
    <t>us7000lamf</t>
  </si>
  <si>
    <t>2024-01-26T16:37:58.040Z</t>
  </si>
  <si>
    <t>103 km SE of Karakenja, Tajikistan</t>
  </si>
  <si>
    <t>2023-11-13T03:34:14.207Z</t>
  </si>
  <si>
    <t>us7000laki</t>
  </si>
  <si>
    <t>12 km S of Varzob, Tajikistan</t>
  </si>
  <si>
    <t>2023-11-13T00:56:32.403Z</t>
  </si>
  <si>
    <t>us6000lp43</t>
  </si>
  <si>
    <t>2024-01-26T16:37:48.040Z</t>
  </si>
  <si>
    <t>95 km WSW of Zhaotong, China</t>
  </si>
  <si>
    <t>2023-11-12T19:54:28.211Z</t>
  </si>
  <si>
    <t>us7000lai9</t>
  </si>
  <si>
    <t>39 km WSW of Karakenja, Tajikistan</t>
  </si>
  <si>
    <t>2023-11-12T17:23:32.715Z</t>
  </si>
  <si>
    <t>us6000lnwa</t>
  </si>
  <si>
    <t>2024-01-26T16:37:46.040Z</t>
  </si>
  <si>
    <t>38 km S of Parapat, Indonesia</t>
  </si>
  <si>
    <t>2023-11-11T14:37:18.293Z</t>
  </si>
  <si>
    <t>us6000lnub</t>
  </si>
  <si>
    <t>2024-01-13T23:09:49.040Z</t>
  </si>
  <si>
    <t>2023-11-11T05:27:49.577Z</t>
  </si>
  <si>
    <t>us6000lntw</t>
  </si>
  <si>
    <t>2024-01-13T23:09:47.040Z</t>
  </si>
  <si>
    <t>38 km SSE of Surab, Pakistan</t>
  </si>
  <si>
    <t>2023-11-11T01:24:27.093Z</t>
  </si>
  <si>
    <t>us7000la9i</t>
  </si>
  <si>
    <t>2024-01-13T23:11:29.040Z</t>
  </si>
  <si>
    <t>11 km SE of Vahdat, Tajikistan</t>
  </si>
  <si>
    <t>2023-11-10T17:30:27.048Z</t>
  </si>
  <si>
    <t>us7000la5p</t>
  </si>
  <si>
    <t>2024-01-13T23:11:21.040Z</t>
  </si>
  <si>
    <t>52 km SSE of Jurm, Afghanistan</t>
  </si>
  <si>
    <t>2023-11-10T15:49:15.815Z</t>
  </si>
  <si>
    <t>us7000la3q</t>
  </si>
  <si>
    <t>2024-01-13T23:11:12.040Z</t>
  </si>
  <si>
    <t>143 km NW of Bamboo Flat, India</t>
  </si>
  <si>
    <t>2023-11-09T20:55:05.871Z</t>
  </si>
  <si>
    <t>us6000lndi</t>
  </si>
  <si>
    <t>2024-01-13T23:09:35.040Z</t>
  </si>
  <si>
    <t>2023-11-09T07:30:19.107Z</t>
  </si>
  <si>
    <t>us6000lncw</t>
  </si>
  <si>
    <t>2024-01-13T23:09:32.040Z</t>
  </si>
  <si>
    <t>10 km NW of Pai, Thailand</t>
  </si>
  <si>
    <t>2023-11-08T23:21:32.691Z</t>
  </si>
  <si>
    <t>us7000laqx</t>
  </si>
  <si>
    <t>2024-01-13T23:11:49.040Z</t>
  </si>
  <si>
    <t>197 km N of Bamboo Flat, India</t>
  </si>
  <si>
    <t>2023-11-08T14:24:52.621Z</t>
  </si>
  <si>
    <t>us7000l9li</t>
  </si>
  <si>
    <t>2024-01-13T23:10:39.040Z</t>
  </si>
  <si>
    <t>5 km SW of Hangu, Pakistan</t>
  </si>
  <si>
    <t>2023-11-08T08:28:25.236Z</t>
  </si>
  <si>
    <t>us7000l9is</t>
  </si>
  <si>
    <t>2024-01-18T21:17:28.383Z</t>
  </si>
  <si>
    <t>20 km WSW of Ashk?sham, Afghanistan</t>
  </si>
  <si>
    <t>2023-11-08T05:02:05.284Z</t>
  </si>
  <si>
    <t>us7000lap5</t>
  </si>
  <si>
    <t>2024-01-13T23:11:40.040Z</t>
  </si>
  <si>
    <t>112 km NW of Sabang, Indonesia</t>
  </si>
  <si>
    <t>2023-11-07T09:07:03.243Z</t>
  </si>
  <si>
    <t>us7000l9ba</t>
  </si>
  <si>
    <t>2024-01-13T23:10:23.040Z</t>
  </si>
  <si>
    <t>99 km N of Sabang, Indonesia</t>
  </si>
  <si>
    <t>2023-11-07T03:30:11.981Z</t>
  </si>
  <si>
    <t>us7000la41</t>
  </si>
  <si>
    <t>2024-01-13T23:11:13.040Z</t>
  </si>
  <si>
    <t>76 km SW of Gunungsitoli, Indonesia</t>
  </si>
  <si>
    <t>2023-11-07T00:02:12.657Z</t>
  </si>
  <si>
    <t>us7000l995</t>
  </si>
  <si>
    <t>2024-01-18T21:16:21.636Z</t>
  </si>
  <si>
    <t>2023-11-06T21:12:53.639Z</t>
  </si>
  <si>
    <t>us7000l986</t>
  </si>
  <si>
    <t>2024-01-18T21:16:14.510Z</t>
  </si>
  <si>
    <t>northern Sumatra, Indonesia</t>
  </si>
  <si>
    <t>2023-11-06T10:46:39.805Z</t>
  </si>
  <si>
    <t>us7000l94m</t>
  </si>
  <si>
    <t>2024-01-13T23:10:11.040Z</t>
  </si>
  <si>
    <t>34 km E of Dailekh, Nepal</t>
  </si>
  <si>
    <t>2023-11-06T05:42:49.942Z</t>
  </si>
  <si>
    <t>us7000l93v</t>
  </si>
  <si>
    <t>2024-01-13T23:10:10.040Z</t>
  </si>
  <si>
    <t>97 km SW of Kashgar, China</t>
  </si>
  <si>
    <t>2023-11-05T23:04:47.300Z</t>
  </si>
  <si>
    <t>us7000l9wp</t>
  </si>
  <si>
    <t>2024-01-13T23:10:56.040Z</t>
  </si>
  <si>
    <t>37 km W of Kunduz, Afghanistan</t>
  </si>
  <si>
    <t>2023-11-05T07:23:21.096Z</t>
  </si>
  <si>
    <t>us7000l8z2</t>
  </si>
  <si>
    <t>2024-01-18T21:14:52.017Z</t>
  </si>
  <si>
    <t>32 km W of Kunduz, Afghanistan</t>
  </si>
  <si>
    <t>2023-11-04T19:55:33.972Z</t>
  </si>
  <si>
    <t>us7000l8wg</t>
  </si>
  <si>
    <t>2024-01-10T06:01:58.040Z</t>
  </si>
  <si>
    <t>61 km S of Murghob, Tajikistan</t>
  </si>
  <si>
    <t>2023-11-04T00:56:53.364Z</t>
  </si>
  <si>
    <t>us7000l9v1</t>
  </si>
  <si>
    <t>2024-01-10T06:01:53.040Z</t>
  </si>
  <si>
    <t>54 km S of Singkil, Indonesia</t>
  </si>
  <si>
    <t>2023-11-03T22:31:34.600Z</t>
  </si>
  <si>
    <t>us7000l8rr</t>
  </si>
  <si>
    <t>2024-01-10T06:01:52.040Z</t>
  </si>
  <si>
    <t>34 km SSE of Jumla, Nepal</t>
  </si>
  <si>
    <t>2023-11-03T19:39:09.153Z</t>
  </si>
  <si>
    <t>us7000l8qp</t>
  </si>
  <si>
    <t>2024-01-18T21:13:23.509Z</t>
  </si>
  <si>
    <t>31 km NW of Sarupathar, India</t>
  </si>
  <si>
    <t>2023-11-03T19:15:45.172Z</t>
  </si>
  <si>
    <t>us7000l8qc</t>
  </si>
  <si>
    <t>2024-01-10T06:01:51.040Z</t>
  </si>
  <si>
    <t>2023-11-03T18:44:39.613Z</t>
  </si>
  <si>
    <t>us7000l9n0</t>
  </si>
  <si>
    <t>2024-01-18T21:13:18.385Z</t>
  </si>
  <si>
    <t>27 km E of Dailekh, Nepal</t>
  </si>
  <si>
    <t>2023-11-03T18:02:53.465Z</t>
  </si>
  <si>
    <t>us7000l8p5</t>
  </si>
  <si>
    <t>2024-01-10T06:01:50.040Z</t>
  </si>
  <si>
    <t>43 km E of Dailekh, Nepal</t>
  </si>
  <si>
    <t>2023-11-03T10:33:31.531Z</t>
  </si>
  <si>
    <t>us7000l8kb</t>
  </si>
  <si>
    <t>2024-01-18T21:12:55.049Z</t>
  </si>
  <si>
    <t>186 km SSE of Pyapon, Myanmar</t>
  </si>
  <si>
    <t>2023-11-03T07:33:37.465Z</t>
  </si>
  <si>
    <t>us7000l9mk</t>
  </si>
  <si>
    <t>2024-01-10T06:01:46.040Z</t>
  </si>
  <si>
    <t>40 km W of Kunduz, Afghanistan</t>
  </si>
  <si>
    <t>2023-11-03T07:29:33.114Z</t>
  </si>
  <si>
    <t>us7000l8iv</t>
  </si>
  <si>
    <t>27 km W of Kunduz, Afghanistan</t>
  </si>
  <si>
    <t>2023-11-01T22:44:01.935Z</t>
  </si>
  <si>
    <t>us7000l87l</t>
  </si>
  <si>
    <t>2024-01-10T06:01:36.040Z</t>
  </si>
  <si>
    <t>101 km SSE of Murghob, Tajikistan</t>
  </si>
  <si>
    <t>2023-11-01T21:44:36.662Z</t>
  </si>
  <si>
    <t>us7000l972</t>
  </si>
  <si>
    <t>2024-01-10T06:01:35.040Z</t>
  </si>
  <si>
    <t>26 km NW of TeknÄf, Bangladesh</t>
  </si>
  <si>
    <t>2023-11-01T12:51:15.409Z</t>
  </si>
  <si>
    <t>us7000l828</t>
  </si>
  <si>
    <t>2024-01-10T06:01:33.040Z</t>
  </si>
  <si>
    <t>88 km SSE of Port Blair, India</t>
  </si>
  <si>
    <t>2023-11-01T04:46:27.713Z</t>
  </si>
  <si>
    <t>us7000l80i</t>
  </si>
  <si>
    <t>2024-01-10T06:01:30.040Z</t>
  </si>
  <si>
    <t>43 km NNE of BÄzÄr-e YakÄwlang, Afghanistan</t>
  </si>
  <si>
    <t>2023-10-31T22:26:21.090Z</t>
  </si>
  <si>
    <t>us7000l7ye</t>
  </si>
  <si>
    <t>2024-01-10T06:01:28.040Z</t>
  </si>
  <si>
    <t>90 km SSE of Murghob, Tajikistan</t>
  </si>
  <si>
    <t>2023-10-31T22:26:08.530Z</t>
  </si>
  <si>
    <t>us7000l8ns</t>
  </si>
  <si>
    <t>24 km WNW of HerÄt, Afghanistan</t>
  </si>
  <si>
    <t>2023-10-31T20:36:53.559Z</t>
  </si>
  <si>
    <t>us7000l8nr</t>
  </si>
  <si>
    <t>281 km W of Banda Aceh, Indonesia</t>
  </si>
  <si>
    <t>2023-10-31T19:56:12.143Z</t>
  </si>
  <si>
    <t>us7000l7ws</t>
  </si>
  <si>
    <t>2024-01-10T06:01:27.040Z</t>
  </si>
  <si>
    <t>107 km SE of Murghob, Tajikistan</t>
  </si>
  <si>
    <t>2023-10-31T19:54:27.109Z</t>
  </si>
  <si>
    <t>us7000l7wr</t>
  </si>
  <si>
    <t>99 km SE of Murghob, Tajikistan</t>
  </si>
  <si>
    <t>2023-10-31T09:19:12.427Z</t>
  </si>
  <si>
    <t>us7000l7qj</t>
  </si>
  <si>
    <t>2024-01-10T06:01:22.040Z</t>
  </si>
  <si>
    <t>97 km N of Barishal, Pakistan</t>
  </si>
  <si>
    <t>2023-10-31T09:19:03.050Z</t>
  </si>
  <si>
    <t>us7000l8nt</t>
  </si>
  <si>
    <t>100 km N of Barishal, Pakistan</t>
  </si>
  <si>
    <t>2023-10-31T00:40:30.322Z</t>
  </si>
  <si>
    <t>us7000l7nw</t>
  </si>
  <si>
    <t>2024-01-18T21:10:36.967Z</t>
  </si>
  <si>
    <t>2023-10-31T00:40:06.435Z</t>
  </si>
  <si>
    <t>us7000l7nx</t>
  </si>
  <si>
    <t>2024-01-10T06:01:20.040Z</t>
  </si>
  <si>
    <t>150 km E of Aqqan, China</t>
  </si>
  <si>
    <t>2023-10-30T22:24:09.595Z</t>
  </si>
  <si>
    <t>us7000l7mi</t>
  </si>
  <si>
    <t>2024-01-10T06:01:19.040Z</t>
  </si>
  <si>
    <t>157 km E of Aqqan, China</t>
  </si>
  <si>
    <t>2023-10-30T20:46:10.967Z</t>
  </si>
  <si>
    <t>us7000l7lx</t>
  </si>
  <si>
    <t>14 km E of Murghob, Tajikistan</t>
  </si>
  <si>
    <t>2023-10-29T19:35:03.796Z</t>
  </si>
  <si>
    <t>us7000l7eu</t>
  </si>
  <si>
    <t>2024-01-10T06:01:12.040Z</t>
  </si>
  <si>
    <t>2023-10-29T12:58:37.030Z</t>
  </si>
  <si>
    <t>us7000l7dq</t>
  </si>
  <si>
    <t>2024-01-10T06:01:10.040Z</t>
  </si>
  <si>
    <t>160 km E of Aqqan, China</t>
  </si>
  <si>
    <t>2023-10-29T11:02:19.991Z</t>
  </si>
  <si>
    <t>us7000l7da</t>
  </si>
  <si>
    <t>45 km W of Minbu, Myanmar</t>
  </si>
  <si>
    <t>2023-10-29T04:50:32.698Z</t>
  </si>
  <si>
    <t>us7000l7bg</t>
  </si>
  <si>
    <t>2024-01-10T06:01:07.040Z</t>
  </si>
  <si>
    <t>16 km NNE of Zindah JÄn, Afghanistan</t>
  </si>
  <si>
    <t>2023-10-28T19:27:39.308Z</t>
  </si>
  <si>
    <t>us7000l78n</t>
  </si>
  <si>
    <t>2024-01-04T04:22:41.040Z</t>
  </si>
  <si>
    <t>23 km NNW of HerÄt, Afghanistan</t>
  </si>
  <si>
    <t>2023-10-28T17:30:14.636Z</t>
  </si>
  <si>
    <t>us7000l780</t>
  </si>
  <si>
    <t>2024-01-04T04:22:39.040Z</t>
  </si>
  <si>
    <t>105 km SSW of Banda Aceh, Indonesia</t>
  </si>
  <si>
    <t>2023-10-28T11:23:08.509Z</t>
  </si>
  <si>
    <t>us7000l76e</t>
  </si>
  <si>
    <t>2024-01-04T04:22:37.040Z</t>
  </si>
  <si>
    <t>83 km NE of KhandÅ«d, Afghanistan</t>
  </si>
  <si>
    <t>2023-10-28T11:09:16.291Z</t>
  </si>
  <si>
    <t>us7000l76c</t>
  </si>
  <si>
    <t>2023-10-28T10:53:43.791Z</t>
  </si>
  <si>
    <t>us7000l76b</t>
  </si>
  <si>
    <t>25 km WNW of Kunduz, Afghanistan</t>
  </si>
  <si>
    <t>2023-10-28T05:45:07.676Z</t>
  </si>
  <si>
    <t>us7000l73z</t>
  </si>
  <si>
    <t>2024-01-04T04:22:34.040Z</t>
  </si>
  <si>
    <t>24 km NNW of HerÄt, Afghanistan</t>
  </si>
  <si>
    <t>2023-10-28T04:41:09.437Z</t>
  </si>
  <si>
    <t>us7000l73h</t>
  </si>
  <si>
    <t>2024-01-04T04:22:33.040Z</t>
  </si>
  <si>
    <t>2023-10-27T23:23:47.733Z</t>
  </si>
  <si>
    <t>us7000l70z</t>
  </si>
  <si>
    <t>2024-01-04T04:22:29.040Z</t>
  </si>
  <si>
    <t>68 km E of Tuensang, India</t>
  </si>
  <si>
    <t>2023-10-27T19:13:34.846Z</t>
  </si>
  <si>
    <t>us7000l6ym</t>
  </si>
  <si>
    <t>2024-01-04T04:22:28.040Z</t>
  </si>
  <si>
    <t>30 km S of Jurm, Afghanistan</t>
  </si>
  <si>
    <t>2023-10-27T17:12:04.864Z</t>
  </si>
  <si>
    <t>us7000l6xp</t>
  </si>
  <si>
    <t>2024-01-04T04:22:26.040Z</t>
  </si>
  <si>
    <t>31 km W of Kunduz, Afghanistan</t>
  </si>
  <si>
    <t>2023-10-27T17:10:56.263Z</t>
  </si>
  <si>
    <t>us7000l6xn</t>
  </si>
  <si>
    <t>154 km E of Aqqan, China</t>
  </si>
  <si>
    <t>2023-10-27T13:22:22.431Z</t>
  </si>
  <si>
    <t>us7000l6uq</t>
  </si>
  <si>
    <t>2024-01-04T04:22:25.040Z</t>
  </si>
  <si>
    <t>89 km W of Banda Aceh, Indonesia</t>
  </si>
  <si>
    <t>2023-10-27T04:38:05.879Z</t>
  </si>
  <si>
    <t>us7000l6qx</t>
  </si>
  <si>
    <t>2024-01-04T04:22:23.040Z</t>
  </si>
  <si>
    <t>164 km E of Aqqan, China</t>
  </si>
  <si>
    <t>2023-10-26T18:29:02.059Z</t>
  </si>
  <si>
    <t>us7000l6lg</t>
  </si>
  <si>
    <t>2024-01-04T04:22:19.040Z</t>
  </si>
  <si>
    <t>59 km N of Sarupathar, India</t>
  </si>
  <si>
    <t>2023-10-25T19:39:10.749Z</t>
  </si>
  <si>
    <t>us7000l6c6</t>
  </si>
  <si>
    <t>2024-01-04T04:22:13.040Z</t>
  </si>
  <si>
    <t>2023-10-25T18:35:39.226Z</t>
  </si>
  <si>
    <t>us7000l6bx</t>
  </si>
  <si>
    <t>151 km E of Aqqan, China</t>
  </si>
  <si>
    <t>2023-10-25T18:03:35.070Z</t>
  </si>
  <si>
    <t>us7000l6br</t>
  </si>
  <si>
    <t>82 km SW of Laojunmiao, China</t>
  </si>
  <si>
    <t>2023-10-25T15:52:17.423Z</t>
  </si>
  <si>
    <t>us7000l6b4</t>
  </si>
  <si>
    <t>2024-01-04T04:22:12.040Z</t>
  </si>
  <si>
    <t>161 km E of Aqqan, China</t>
  </si>
  <si>
    <t>2023-10-25T10:49:05.923Z</t>
  </si>
  <si>
    <t>us7000l687</t>
  </si>
  <si>
    <t>2024-01-04T04:22:11.040Z</t>
  </si>
  <si>
    <t>10 km SE of Karakenja, Tajikistan</t>
  </si>
  <si>
    <t>2023-10-24T18:02:46.412Z</t>
  </si>
  <si>
    <t>us7000l61c</t>
  </si>
  <si>
    <t>2024-01-04T04:22:07.040Z</t>
  </si>
  <si>
    <t>2023-10-24T11:32:13.709Z</t>
  </si>
  <si>
    <t>us7000l5yp</t>
  </si>
  <si>
    <t>2024-01-04T04:22:05.040Z</t>
  </si>
  <si>
    <t>71 km SSW of Laojunmiao, China</t>
  </si>
  <si>
    <t>2023-10-24T04:55:24.160Z</t>
  </si>
  <si>
    <t>us7000l6wh</t>
  </si>
  <si>
    <t>2024-01-04T04:22:04.040Z</t>
  </si>
  <si>
    <t>89 km SE of Hakha, Myanmar</t>
  </si>
  <si>
    <t>2023-10-23T22:47:24.464Z</t>
  </si>
  <si>
    <t>us7000l5va</t>
  </si>
  <si>
    <t>2024-01-04T04:22:01.040Z</t>
  </si>
  <si>
    <t>269 km NNE of Saga, China</t>
  </si>
  <si>
    <t>2023-10-23T08:43:37.339Z</t>
  </si>
  <si>
    <t>us6000lhg2</t>
  </si>
  <si>
    <t>2024-01-04T04:21:56.040Z</t>
  </si>
  <si>
    <t>271 km NNW of Rikaze, China</t>
  </si>
  <si>
    <t>2023-10-23T06:10:38.528Z</t>
  </si>
  <si>
    <t>us6000lhff</t>
  </si>
  <si>
    <t>2024-01-04T04:21:55.040Z</t>
  </si>
  <si>
    <t>246 km NNW of Nagqu, China</t>
  </si>
  <si>
    <t>2023-10-22T15:14:12.087Z</t>
  </si>
  <si>
    <t>us6000lhbi</t>
  </si>
  <si>
    <t>2024-01-04T04:21:52.040Z</t>
  </si>
  <si>
    <t>70 km SW of Laojunmiao, China</t>
  </si>
  <si>
    <t>2023-10-22T14:23:06.652Z</t>
  </si>
  <si>
    <t>us6000lhba</t>
  </si>
  <si>
    <t>61 km ESE of Teluk Dalam, Indonesia</t>
  </si>
  <si>
    <t>2023-10-22T11:46:45.520Z</t>
  </si>
  <si>
    <t>us7000l6ai</t>
  </si>
  <si>
    <t>28 km NE of Bharatpur, Nepal</t>
  </si>
  <si>
    <t>2023-10-22T03:11:17.180Z</t>
  </si>
  <si>
    <t>us7000l6a7</t>
  </si>
  <si>
    <t>2024-01-04T04:21:50.040Z</t>
  </si>
  <si>
    <t>38 km SE of Qarah BÄgh, Afghanistan</t>
  </si>
  <si>
    <t>2023-10-22T01:54:21.100Z</t>
  </si>
  <si>
    <t>us6000lh8c</t>
  </si>
  <si>
    <t>2024-08-02T09:02:20.213Z</t>
  </si>
  <si>
    <t>36 km NE of Bharatpur, Nepal</t>
  </si>
  <si>
    <t>2023-10-21T11:12:07.385Z</t>
  </si>
  <si>
    <t>us7000l69m</t>
  </si>
  <si>
    <t>2023-12-26T21:25:01.040Z</t>
  </si>
  <si>
    <t>66 km ENE of NoÅŸratÄbÄd, Iran</t>
  </si>
  <si>
    <t>2023-10-20T08:45:44.462Z</t>
  </si>
  <si>
    <t>us6000lgvc</t>
  </si>
  <si>
    <t>2023-12-26T21:24:43.040Z</t>
  </si>
  <si>
    <t>81 km W of Gunungsitoli, Indonesia</t>
  </si>
  <si>
    <t>2023-10-20T00:20:08.653Z</t>
  </si>
  <si>
    <t>us7000l66u</t>
  </si>
  <si>
    <t>2023-12-26T21:24:59.040Z</t>
  </si>
  <si>
    <t>253 km N of Bamboo Flat, India</t>
  </si>
  <si>
    <t>2023-10-19T02:49:27.694Z</t>
  </si>
  <si>
    <t>us6000lghy</t>
  </si>
  <si>
    <t>2023-12-26T21:24:36.040Z</t>
  </si>
  <si>
    <t>31 km NE of Zindah JÄn, Afghanistan</t>
  </si>
  <si>
    <t>2023-10-18T21:32:06.103Z</t>
  </si>
  <si>
    <t>us6000lggt</t>
  </si>
  <si>
    <t>2023-12-26T21:24:35.040Z</t>
  </si>
  <si>
    <t>31 km S of Karakenja, Tajikistan</t>
  </si>
  <si>
    <t>2023-10-18T16:18:48.676Z</t>
  </si>
  <si>
    <t>us6000lgeh</t>
  </si>
  <si>
    <t>2023-12-26T21:24:33.040Z</t>
  </si>
  <si>
    <t>60 km NE of Dipayal, Nepal</t>
  </si>
  <si>
    <t>2023-10-18T13:25:10.787Z</t>
  </si>
  <si>
    <t>us6000lhic</t>
  </si>
  <si>
    <t>2023-12-26T21:24:56.040Z</t>
  </si>
  <si>
    <t>2023-10-18T01:51:38.458Z</t>
  </si>
  <si>
    <t>us6000lg9l</t>
  </si>
  <si>
    <t>2023-12-26T21:24:30.040Z</t>
  </si>
  <si>
    <t>7 km SSE of Kolkhozobod, Tajikistan</t>
  </si>
  <si>
    <t>2023-10-17T19:17:35.222Z</t>
  </si>
  <si>
    <t>us6000lg7a</t>
  </si>
  <si>
    <t>2023-12-26T21:24:29.040Z</t>
  </si>
  <si>
    <t>23 km S of YolÃ¶ten, Turkmenistan</t>
  </si>
  <si>
    <t>2023-10-17T04:09:39.514Z</t>
  </si>
  <si>
    <t>us6000lgy1</t>
  </si>
  <si>
    <t>2023-12-26T21:24:46.040Z</t>
  </si>
  <si>
    <t>25 km N of HerÄt, Afghanistan</t>
  </si>
  <si>
    <t>2023-10-16T23:13:31.567Z</t>
  </si>
  <si>
    <t>us6000lgxp</t>
  </si>
  <si>
    <t>2023-10-16T07:30:05.886Z</t>
  </si>
  <si>
    <t>us6000lgwr</t>
  </si>
  <si>
    <t>2023-12-26T21:24:44.040Z</t>
  </si>
  <si>
    <t>53 km S of Kangding, China</t>
  </si>
  <si>
    <t>2023-10-16T03:41:40.294Z</t>
  </si>
  <si>
    <t>us6000lfu1</t>
  </si>
  <si>
    <t>2023-12-26T21:24:22.040Z</t>
  </si>
  <si>
    <t>36 km NE of DÄrchulÄ, Nepal</t>
  </si>
  <si>
    <t>2023-10-15T21:39:17.831Z</t>
  </si>
  <si>
    <t>us6000lfsn</t>
  </si>
  <si>
    <t>2023-12-26T21:24:20.040Z</t>
  </si>
  <si>
    <t>20 km NNE of HerÄt, Afghanistan</t>
  </si>
  <si>
    <t>2023-10-15T09:01:41.061Z</t>
  </si>
  <si>
    <t>us6000lguk</t>
  </si>
  <si>
    <t>2023-12-26T21:24:42.040Z</t>
  </si>
  <si>
    <t>26 km NNW of HerÄt, Afghanistan</t>
  </si>
  <si>
    <t>2023-10-15T08:04:45.229Z</t>
  </si>
  <si>
    <t>us6000lfpi</t>
  </si>
  <si>
    <t>2023-12-26T21:24:18.040Z</t>
  </si>
  <si>
    <t>42 km ESE of Qarah BÄgh, Afghanistan</t>
  </si>
  <si>
    <t>2023-10-15T07:10:02.350Z</t>
  </si>
  <si>
    <t>us6000lguf</t>
  </si>
  <si>
    <t>12 km NNW of HerÄt, Afghanistan</t>
  </si>
  <si>
    <t>2023-10-15T06:14:22.065Z</t>
  </si>
  <si>
    <t>us6000lguj</t>
  </si>
  <si>
    <t>25 km NW of HerÄt, Afghanistan</t>
  </si>
  <si>
    <t>2023-10-15T06:09:56.068Z</t>
  </si>
  <si>
    <t>us6000lfp2</t>
  </si>
  <si>
    <t>22 km N of HerÄt, Afghanistan</t>
  </si>
  <si>
    <t>2023-10-15T05:41:40.848Z</t>
  </si>
  <si>
    <t>us6000lfny</t>
  </si>
  <si>
    <t>37 km SE of Qarah BÄgh, Afghanistan</t>
  </si>
  <si>
    <t>2023-10-15T05:20:12.574Z</t>
  </si>
  <si>
    <t>us6000lfnv</t>
  </si>
  <si>
    <t>12 km NNE of HerÄt, Afghanistan</t>
  </si>
  <si>
    <t>2023-10-15T05:10:45.290Z</t>
  </si>
  <si>
    <t>us6000lfnt</t>
  </si>
  <si>
    <t>2023-12-26T21:25:10.040Z</t>
  </si>
  <si>
    <t>19 km NNW of Taloqan, Afghanistan</t>
  </si>
  <si>
    <t>2023-10-15T03:56:28.685Z</t>
  </si>
  <si>
    <t>us6000lfng</t>
  </si>
  <si>
    <t>2023-10-15T03:50:41.144Z</t>
  </si>
  <si>
    <t>us6000lgua</t>
  </si>
  <si>
    <t>24 km N of HerÄt, Afghanistan</t>
  </si>
  <si>
    <t>2023-10-15T03:36:00.454Z</t>
  </si>
  <si>
    <t>us6000lfn5</t>
  </si>
  <si>
    <t>2025-08-07T00:19:47.986Z</t>
  </si>
  <si>
    <t>34 km NNW of HerÄt, Afghanistan</t>
  </si>
  <si>
    <t>2023-10-14T22:37:45.490Z</t>
  </si>
  <si>
    <t>us6000lfm9</t>
  </si>
  <si>
    <t>2023-12-16T22:13:09.040Z</t>
  </si>
  <si>
    <t>47 km E of Khuzdar, Pakistan</t>
  </si>
  <si>
    <t>2023-10-14T22:06:59.374Z</t>
  </si>
  <si>
    <t>us6000lflw</t>
  </si>
  <si>
    <t>2023-10-14T21:53:08.277Z</t>
  </si>
  <si>
    <t>us6000lflt</t>
  </si>
  <si>
    <t>140 km N of JoshÄ«math, India</t>
  </si>
  <si>
    <t>2023-10-14T09:11:21.069Z</t>
  </si>
  <si>
    <t>us6000lgme</t>
  </si>
  <si>
    <t>2023-12-16T22:13:10.040Z</t>
  </si>
  <si>
    <t>31 km N of Meulaboh, Indonesia</t>
  </si>
  <si>
    <t>2023-10-14T07:13:08.554Z</t>
  </si>
  <si>
    <t>us6000lfhx</t>
  </si>
  <si>
    <t>42 km S of Murghob, Tajikistan</t>
  </si>
  <si>
    <t>2023-10-13T17:45:03.516Z</t>
  </si>
  <si>
    <t>us6000lfdf</t>
  </si>
  <si>
    <t>2023-12-16T22:13:08.040Z</t>
  </si>
  <si>
    <t>32 km NW of HerÄt, Afghanistan</t>
  </si>
  <si>
    <t>2023-10-13T13:19:53.447Z</t>
  </si>
  <si>
    <t>us6000lfcd</t>
  </si>
  <si>
    <t>58 km SSE of Jurm, Afghanistan</t>
  </si>
  <si>
    <t>2023-10-13T13:16:27.744Z</t>
  </si>
  <si>
    <t>us6000lfcc</t>
  </si>
  <si>
    <t>8 km WSW of YolÃ¶ten, Turkmenistan</t>
  </si>
  <si>
    <t>2023-10-13T11:13:30.783Z</t>
  </si>
  <si>
    <t>us6000lfc3</t>
  </si>
  <si>
    <t>19 km SSE of Qarah BÄgh, Afghanistan</t>
  </si>
  <si>
    <t>2023-10-13T10:15:37.265Z</t>
  </si>
  <si>
    <t>us6000lfbn</t>
  </si>
  <si>
    <t>41 km S of Murghob, Tajikistan</t>
  </si>
  <si>
    <t>2023-10-13T10:04:46.341Z</t>
  </si>
  <si>
    <t>us6000lgk1</t>
  </si>
  <si>
    <t>20 km WNW of HerÄt, Afghanistan</t>
  </si>
  <si>
    <t>2023-10-13T07:28:16.367Z</t>
  </si>
  <si>
    <t>us6000lgk2</t>
  </si>
  <si>
    <t>28 km NW of HerÄt, Afghanistan</t>
  </si>
  <si>
    <t>2023-10-13T01:09:26.768Z</t>
  </si>
  <si>
    <t>us6000lf95</t>
  </si>
  <si>
    <t>9 km NNE of Pul-e KhumrÄ«, Afghanistan</t>
  </si>
  <si>
    <t>2023-10-13T00:03:14.558Z</t>
  </si>
  <si>
    <t>us6000lf8s</t>
  </si>
  <si>
    <t>10 km SE of BaghlÄn, Afghanistan</t>
  </si>
  <si>
    <t>2023-10-12T20:06:44.075Z</t>
  </si>
  <si>
    <t>us6000lf7f</t>
  </si>
  <si>
    <t>43 km NE of Dipayal, Nepal</t>
  </si>
  <si>
    <t>2023-10-12T09:20:34.602Z</t>
  </si>
  <si>
    <t>us6000lgdn</t>
  </si>
  <si>
    <t>14 km NNW of Zindah JÄn, Afghanistan</t>
  </si>
  <si>
    <t>2023-10-12T08:54:38.335Z</t>
  </si>
  <si>
    <t>us6000lf1h</t>
  </si>
  <si>
    <t>2023-12-16T22:13:07.040Z</t>
  </si>
  <si>
    <t>57 km S of Murghob, Tajikistan</t>
  </si>
  <si>
    <t>2023-10-11T23:02:11.319Z</t>
  </si>
  <si>
    <t>us6000ley3</t>
  </si>
  <si>
    <t>78 km NW of PhÃ´ngsali, Laos</t>
  </si>
  <si>
    <t>2023-10-11T18:37:21.967Z</t>
  </si>
  <si>
    <t>us6000lewe</t>
  </si>
  <si>
    <t>43 km NNE of Dipayal, Nepal</t>
  </si>
  <si>
    <t>2023-10-11T05:59:23.642Z</t>
  </si>
  <si>
    <t>us6000leq2</t>
  </si>
  <si>
    <t>32 km NNW of HerÄt, Afghanistan</t>
  </si>
  <si>
    <t>2023-10-11T04:23:07.392Z</t>
  </si>
  <si>
    <t>us6000lepm</t>
  </si>
  <si>
    <t>56 km S of Murghob, Tajikistan</t>
  </si>
  <si>
    <t>2023-10-11T02:38:33.614Z</t>
  </si>
  <si>
    <t>us6000lg58</t>
  </si>
  <si>
    <t>18 km WNW of HerÄt, Afghanistan</t>
  </si>
  <si>
    <t>2023-10-11T02:03:27.598Z</t>
  </si>
  <si>
    <t>us6000lg62</t>
  </si>
  <si>
    <t>5 km NE of ChahÄr Burj, Afghanistan</t>
  </si>
  <si>
    <t>2023-10-11T01:41:04.133Z</t>
  </si>
  <si>
    <t>us6000leny</t>
  </si>
  <si>
    <t>28 km NE of Zindah JÄn, Afghanistan</t>
  </si>
  <si>
    <t>2023-10-11T01:13:12.130Z</t>
  </si>
  <si>
    <t>us6000lenq</t>
  </si>
  <si>
    <t>18 km NNW of HerÄt, Afghanistan</t>
  </si>
  <si>
    <t>2023-10-11T00:58:50.593Z</t>
  </si>
  <si>
    <t>us6000lg54</t>
  </si>
  <si>
    <t>27 km NW of HerÄt, Afghanistan</t>
  </si>
  <si>
    <t>2023-10-11T00:52:45.437Z</t>
  </si>
  <si>
    <t>us6000leng</t>
  </si>
  <si>
    <t>2023-10-11T00:41:55.908Z</t>
  </si>
  <si>
    <t>us6000len8</t>
  </si>
  <si>
    <t>2023-12-16T22:13:06.040Z</t>
  </si>
  <si>
    <t>2023-10-10T07:46:27.543Z</t>
  </si>
  <si>
    <t>us6000leg2</t>
  </si>
  <si>
    <t>20 km ESE of FarkhÄr, Afghanistan</t>
  </si>
  <si>
    <t>2023-10-09T13:30:46.443Z</t>
  </si>
  <si>
    <t>us6000le8s</t>
  </si>
  <si>
    <t>2023-10-09T09:46:00.407Z</t>
  </si>
  <si>
    <t>us6000le7q</t>
  </si>
  <si>
    <t>35 km SE of Qarah BÄgh, Afghanistan</t>
  </si>
  <si>
    <t>2023-10-09T06:54:06.140Z</t>
  </si>
  <si>
    <t>us6000le6y</t>
  </si>
  <si>
    <t>29 km NNW of HerÄt, Afghanistan</t>
  </si>
  <si>
    <t>2023-10-09T01:27:30.074Z</t>
  </si>
  <si>
    <t>us6000le50</t>
  </si>
  <si>
    <t>44 km WSW of Meulaboh, Indonesia</t>
  </si>
  <si>
    <t>2023-10-08T19:46:32.191Z</t>
  </si>
  <si>
    <t>us6000le2i</t>
  </si>
  <si>
    <t>2023-12-16T22:13:05.040Z</t>
  </si>
  <si>
    <t>197 km NE of Saga, China</t>
  </si>
  <si>
    <t>2023-10-08T14:58:46.130Z</t>
  </si>
  <si>
    <t>us6000le1k</t>
  </si>
  <si>
    <t>34 km NNE of Zindah JÄn, Afghanistan</t>
  </si>
  <si>
    <t>2023-10-08T13:37:04.576Z</t>
  </si>
  <si>
    <t>us6000le17</t>
  </si>
  <si>
    <t>131 km N of JoshÄ«math, India</t>
  </si>
  <si>
    <t>2023-10-08T08:10:48.987Z</t>
  </si>
  <si>
    <t>us6000lf3p</t>
  </si>
  <si>
    <t>44 km WNW of Bamboo Flat, India</t>
  </si>
  <si>
    <t>2023-10-08T06:15:08.913Z</t>
  </si>
  <si>
    <t>us6000ldyr</t>
  </si>
  <si>
    <t>32 km SSW of Murghob, Tajikistan</t>
  </si>
  <si>
    <t>2023-10-08T02:47:29.451Z</t>
  </si>
  <si>
    <t>us6000ldxr</t>
  </si>
  <si>
    <t>16 km NW of HerÄt, Afghanistan</t>
  </si>
  <si>
    <t>2023-10-08T01:51:24.129Z</t>
  </si>
  <si>
    <t>us6000ldxk</t>
  </si>
  <si>
    <t>40 km S of AshkÄsham, Afghanistan</t>
  </si>
  <si>
    <t>2023-10-08T00:04:56.398Z</t>
  </si>
  <si>
    <t>us6000lf3b</t>
  </si>
  <si>
    <t>2023-10-08T00:03:03.557Z</t>
  </si>
  <si>
    <t>us6000lf3c</t>
  </si>
  <si>
    <t>2023-10-07T23:57:26.766Z</t>
  </si>
  <si>
    <t>us6000lev0</t>
  </si>
  <si>
    <t>2023-12-14T21:26:57.040Z</t>
  </si>
  <si>
    <t>2023-10-07T21:49:41.275Z</t>
  </si>
  <si>
    <t>us6000ldwk</t>
  </si>
  <si>
    <t>2023-12-14T21:26:56.040Z</t>
  </si>
  <si>
    <t>2023-10-07T18:32:23.739Z</t>
  </si>
  <si>
    <t>us6000ldvn</t>
  </si>
  <si>
    <t>32 km SSE of Qarah BÄgh, Afghanistan</t>
  </si>
  <si>
    <t>2023-10-07T11:27:42.456Z</t>
  </si>
  <si>
    <t>us6000ldts</t>
  </si>
  <si>
    <t>2023-12-14T21:26:55.040Z</t>
  </si>
  <si>
    <t>31 km NNW of HerÄt, Afghanistan</t>
  </si>
  <si>
    <t>2023-10-07T10:05:51.717Z</t>
  </si>
  <si>
    <t>us6000leu1</t>
  </si>
  <si>
    <t>29 km NW of Karukh, Afghanistan</t>
  </si>
  <si>
    <t>2023-10-07T09:40:30.568Z</t>
  </si>
  <si>
    <t>us6000ldt7</t>
  </si>
  <si>
    <t>37 km SSE of Qarah BÄgh, Afghanistan</t>
  </si>
  <si>
    <t>2023-10-07T09:27:18.387Z</t>
  </si>
  <si>
    <t>us6000ldsx</t>
  </si>
  <si>
    <t>2023-10-07T09:08:08.439Z</t>
  </si>
  <si>
    <t>us6000lev4</t>
  </si>
  <si>
    <t>12 km ENE of Zindah JÄn, Afghanistan</t>
  </si>
  <si>
    <t>2023-10-07T09:05:47.081Z</t>
  </si>
  <si>
    <t>us6000leu6</t>
  </si>
  <si>
    <t>25 km NE of Zindah JÄn, Afghanistan</t>
  </si>
  <si>
    <t>2023-10-07T08:06:36.828Z</t>
  </si>
  <si>
    <t>us6000ldq8</t>
  </si>
  <si>
    <t>36 km SSE of Qarah BÄgh, Afghanistan</t>
  </si>
  <si>
    <t>2023-10-07T07:40:30.084Z</t>
  </si>
  <si>
    <t>us6000ldpv</t>
  </si>
  <si>
    <t>35 km NNW of HerÄt, Afghanistan</t>
  </si>
  <si>
    <t>2023-10-07T07:28:47.979Z</t>
  </si>
  <si>
    <t>us6000lety</t>
  </si>
  <si>
    <t>31 km N of Zindah JÄn, Afghanistan</t>
  </si>
  <si>
    <t>2023-10-07T07:16:04.200Z</t>
  </si>
  <si>
    <t>us6000leu2</t>
  </si>
  <si>
    <t>21 km NE of Zindah JÄn, Afghanistan</t>
  </si>
  <si>
    <t>2023-10-07T07:12:49.702Z</t>
  </si>
  <si>
    <t>us6000ldpm</t>
  </si>
  <si>
    <t>25 km NNE of Zindah JÄn, Afghanistan</t>
  </si>
  <si>
    <t>2023-10-07T07:10:34.065Z</t>
  </si>
  <si>
    <t>us6000ldpl</t>
  </si>
  <si>
    <t>29 km NE of Zindah JÄn, Afghanistan</t>
  </si>
  <si>
    <t>2023-10-07T06:49:41.156Z</t>
  </si>
  <si>
    <t>us6000ldph</t>
  </si>
  <si>
    <t>26 km NE of Zindah JÄn, Afghanistan</t>
  </si>
  <si>
    <t>2023-10-07T06:41:03.327Z</t>
  </si>
  <si>
    <t>us6000ldpg</t>
  </si>
  <si>
    <t>2025-08-07T00:24:31.041Z</t>
  </si>
  <si>
    <t>32 km NNE of Zindah JÄn, Afghanistan</t>
  </si>
  <si>
    <t>2023-10-07T06:00:01.972Z</t>
  </si>
  <si>
    <t>us6000ldp9</t>
  </si>
  <si>
    <t>38 km NE of Dipayal, Nepal</t>
  </si>
  <si>
    <t>2023-10-05T15:29:01.653Z</t>
  </si>
  <si>
    <t>us6000ld4y</t>
  </si>
  <si>
    <t>2023-12-14T21:26:53.040Z</t>
  </si>
  <si>
    <t>118 km W of Damusi, China</t>
  </si>
  <si>
    <t>2023-10-03T23:58:04.608Z</t>
  </si>
  <si>
    <t>us6000lcn8</t>
  </si>
  <si>
    <t>2023-12-14T21:26:52.040Z</t>
  </si>
  <si>
    <t>61 km NNE of Dipayal, Nepal</t>
  </si>
  <si>
    <t>2023-10-03T19:05:41.024Z</t>
  </si>
  <si>
    <t>us6000ldjg</t>
  </si>
  <si>
    <t>2023-10-03T13:20:51.362Z</t>
  </si>
  <si>
    <t>us6000ldj0</t>
  </si>
  <si>
    <t>60 km SSE of Karakenja, Tajikistan</t>
  </si>
  <si>
    <t>2023-10-03T13:20:31.571Z</t>
  </si>
  <si>
    <t>us6000lcht</t>
  </si>
  <si>
    <t>2023-12-14T21:26:51.040Z</t>
  </si>
  <si>
    <t>46 km SE of Karakenja, Tajikistan</t>
  </si>
  <si>
    <t>2023-10-03T11:53:17.879Z</t>
  </si>
  <si>
    <t>us6000lchg</t>
  </si>
  <si>
    <t>35 km NE of Dipayal, Nepal</t>
  </si>
  <si>
    <t>2023-10-03T11:34:10.972Z</t>
  </si>
  <si>
    <t>us6000lch4</t>
  </si>
  <si>
    <t>45 km NE of Dipayal, Nepal</t>
  </si>
  <si>
    <t>2023-10-03T10:59:09.025Z</t>
  </si>
  <si>
    <t>us6000lcgx</t>
  </si>
  <si>
    <t>2023-10-03T09:33:05.019Z</t>
  </si>
  <si>
    <t>us6000ldjs</t>
  </si>
  <si>
    <t>17 km ENE of Dipayal, Nepal</t>
  </si>
  <si>
    <t>2023-10-03T09:28:43.898Z</t>
  </si>
  <si>
    <t>us6000ldiq</t>
  </si>
  <si>
    <t>2023-12-14T21:26:54.040Z</t>
  </si>
  <si>
    <t>25 km E of Dipayal, Nepal</t>
  </si>
  <si>
    <t>2023-10-03T09:21:03.018Z</t>
  </si>
  <si>
    <t>us6000lcgj</t>
  </si>
  <si>
    <t>39 km NE of Dipayal, Nepal</t>
  </si>
  <si>
    <t>2023-10-03T08:55:50.480Z</t>
  </si>
  <si>
    <t>us6000lcfg</t>
  </si>
  <si>
    <t>34 km NE of Dipayal, Nepal</t>
  </si>
  <si>
    <t>2023-10-03T03:00:28.125Z</t>
  </si>
  <si>
    <t>us6000lcec</t>
  </si>
  <si>
    <t>218 km NNE of Saga, China</t>
  </si>
  <si>
    <t>2023-10-03T01:30:14.394Z</t>
  </si>
  <si>
    <t>us6000lce3</t>
  </si>
  <si>
    <t>48 km S of Karakenja, Tajikistan</t>
  </si>
  <si>
    <t>2023-10-02T18:39:01.013Z</t>
  </si>
  <si>
    <t>us6000lcaq</t>
  </si>
  <si>
    <t>46 km SSE of Karakenja, Tajikistan</t>
  </si>
  <si>
    <t>2023-10-02T14:29:30.012Z</t>
  </si>
  <si>
    <t>us6000lc9d</t>
  </si>
  <si>
    <t>28 km SE of Sarupathar, India</t>
  </si>
  <si>
    <t>2023-10-02T14:03:39.650Z</t>
  </si>
  <si>
    <t>us6000lc91</t>
  </si>
  <si>
    <t>52 km SSE of Karakenja, Tajikistan</t>
  </si>
  <si>
    <t>2023-10-02T12:45:15.979Z</t>
  </si>
  <si>
    <t>us6000lc8t</t>
  </si>
  <si>
    <t>28 km S of GoÄlpÄra, India</t>
  </si>
  <si>
    <t>2023-10-01T14:16:54.639Z</t>
  </si>
  <si>
    <t>us6000lc3q</t>
  </si>
  <si>
    <t>2023-12-14T21:26:50.040Z</t>
  </si>
  <si>
    <t>2023-10-01T11:47:03.334Z</t>
  </si>
  <si>
    <t>us6000lc36</t>
  </si>
  <si>
    <t>275 km N of Qamdo, China</t>
  </si>
  <si>
    <t>2023-10-01T11:34:10.037Z</t>
  </si>
  <si>
    <t>us6000lc34</t>
  </si>
  <si>
    <t>277 km N of Qamdo, China</t>
  </si>
  <si>
    <t>2023-09-30T12:33:29.966Z</t>
  </si>
  <si>
    <t>us6000ld6m</t>
  </si>
  <si>
    <t>2023-12-09T22:00:43.040Z</t>
  </si>
  <si>
    <t>2023-09-30T11:19:48.430Z</t>
  </si>
  <si>
    <t>us6000lbws</t>
  </si>
  <si>
    <t>2023-12-09T22:00:42.040Z</t>
  </si>
  <si>
    <t>110 km W of Kashgar, China</t>
  </si>
  <si>
    <t>2023-09-30T08:30:17.828Z</t>
  </si>
  <si>
    <t>us6000lbvx</t>
  </si>
  <si>
    <t>33 km W of AshkÄsham, Afghanistan</t>
  </si>
  <si>
    <t>2023-09-28T19:22:06.560Z</t>
  </si>
  <si>
    <t>us6000lbhc</t>
  </si>
  <si>
    <t>2023-12-09T22:00:41.040Z</t>
  </si>
  <si>
    <t>104 km ENE of Khorugh, Tajikistan</t>
  </si>
  <si>
    <t>2023-09-28T15:04:05.816Z</t>
  </si>
  <si>
    <t>us6000lck0</t>
  </si>
  <si>
    <t>2023-09-28T07:28:10.958Z</t>
  </si>
  <si>
    <t>us6000lcjr</t>
  </si>
  <si>
    <t>2023-09-28T03:56:00.797Z</t>
  </si>
  <si>
    <t>us6000lcjm</t>
  </si>
  <si>
    <t>47 km SW of Singkil, Indonesia</t>
  </si>
  <si>
    <t>2023-09-28T00:58:25.236Z</t>
  </si>
  <si>
    <t>us6000lcji</t>
  </si>
  <si>
    <t>2023-09-28T00:25:53.768Z</t>
  </si>
  <si>
    <t>us6000lcjh</t>
  </si>
  <si>
    <t>2023-09-28T00:08:01.049Z</t>
  </si>
  <si>
    <t>us6000lbb9</t>
  </si>
  <si>
    <t>2023-12-09T22:00:40.040Z</t>
  </si>
  <si>
    <t>2023-09-27T23:46:44.280Z</t>
  </si>
  <si>
    <t>us6000lcge</t>
  </si>
  <si>
    <t>135 km NNE of Shi Yomi, India</t>
  </si>
  <si>
    <t>2023-09-27T22:16:12.162Z</t>
  </si>
  <si>
    <t>us6000lcg9</t>
  </si>
  <si>
    <t>2023-09-27T17:47:21.596Z</t>
  </si>
  <si>
    <t>us6000lb60</t>
  </si>
  <si>
    <t>2023-09-26T06:53:25.822Z</t>
  </si>
  <si>
    <t>us7000ky4x</t>
  </si>
  <si>
    <t>2023-12-09T22:00:45.040Z</t>
  </si>
  <si>
    <t>71 km NNE of MuzaffarÄbÄd, Pakistan</t>
  </si>
  <si>
    <t>2023-09-26T01:37:06.376Z</t>
  </si>
  <si>
    <t>us7000ky39</t>
  </si>
  <si>
    <t>2023-09-25T04:07:55.232Z</t>
  </si>
  <si>
    <t>us6000lbpm</t>
  </si>
  <si>
    <t>2023-09-24T21:01:37.674Z</t>
  </si>
  <si>
    <t>us7000kxvg</t>
  </si>
  <si>
    <t>2023-12-09T22:00:44.040Z</t>
  </si>
  <si>
    <t>138 km NNW of Sabang, Indonesia</t>
  </si>
  <si>
    <t>2023-09-24T17:39:03.383Z</t>
  </si>
  <si>
    <t>us7000kxui</t>
  </si>
  <si>
    <t>2023-09-24T16:34:31.139Z</t>
  </si>
  <si>
    <t>us7000kxu9</t>
  </si>
  <si>
    <t>149 km NNW of Sabang, Indonesia</t>
  </si>
  <si>
    <t>2023-09-24T06:50:08.486Z</t>
  </si>
  <si>
    <t>us6000lbfq</t>
  </si>
  <si>
    <t>212 km ESE of Bingtuan Sanshiliu Tuan, China</t>
  </si>
  <si>
    <t>2023-09-24T01:27:34.795Z</t>
  </si>
  <si>
    <t>us7000kxr1</t>
  </si>
  <si>
    <t>87 km SE of Sinabang, Indonesia</t>
  </si>
  <si>
    <t>2023-09-23T20:23:19.849Z</t>
  </si>
  <si>
    <t>us6000lbe1</t>
  </si>
  <si>
    <t>2023-12-02T23:01:05.040Z</t>
  </si>
  <si>
    <t>Myanmar</t>
  </si>
  <si>
    <t>2023-09-23T14:24:34.421Z</t>
  </si>
  <si>
    <t>us7000kxn3</t>
  </si>
  <si>
    <t>2025-05-06T17:01:55.241Z</t>
  </si>
  <si>
    <t>38 km N of Yangon, Myanmar</t>
  </si>
  <si>
    <t>2023-09-22T13:53:51.403Z</t>
  </si>
  <si>
    <t>us7000kxe1</t>
  </si>
  <si>
    <t>2024-01-18T20:56:42.433Z</t>
  </si>
  <si>
    <t>28 km SE of Jurm, Afghanistan</t>
  </si>
  <si>
    <t>2023-09-22T02:21:45.206Z</t>
  </si>
  <si>
    <t>us7000kxa5</t>
  </si>
  <si>
    <t>2023-12-02T23:01:09.040Z</t>
  </si>
  <si>
    <t>33 km SSE of Jurm, Afghanistan</t>
  </si>
  <si>
    <t>2023-09-21T19:58:12.295Z</t>
  </si>
  <si>
    <t>us6000lb3b</t>
  </si>
  <si>
    <t>31 km E of Meulaboh, Indonesia</t>
  </si>
  <si>
    <t>2023-09-21T06:34:25.819Z</t>
  </si>
  <si>
    <t>us7000kx1q</t>
  </si>
  <si>
    <t>23 km W of BaghlÄn, Afghanistan</t>
  </si>
  <si>
    <t>2023-09-19T05:28:39.623Z</t>
  </si>
  <si>
    <t>us7000kwm4</t>
  </si>
  <si>
    <t>2023-12-02T23:01:08.040Z</t>
  </si>
  <si>
    <t>2023-09-17T16:23:31.490Z</t>
  </si>
  <si>
    <t>us7000kwbr</t>
  </si>
  <si>
    <t>2023-12-02T23:01:06.040Z</t>
  </si>
  <si>
    <t>2023-09-17T06:49:48.834Z</t>
  </si>
  <si>
    <t>us7000kwaj</t>
  </si>
  <si>
    <t>12 km W of Narsingdi, Bangladesh</t>
  </si>
  <si>
    <t>2023-09-17T06:37:58.353Z</t>
  </si>
  <si>
    <t>us7000kx4x</t>
  </si>
  <si>
    <t>2023-09-17T02:00:26.167Z</t>
  </si>
  <si>
    <t>us7000kw9h</t>
  </si>
  <si>
    <t>194 km W of Oula Xiuma, China</t>
  </si>
  <si>
    <t>2023-09-17T00:04:19.029Z</t>
  </si>
  <si>
    <t>us7000kw8y</t>
  </si>
  <si>
    <t>2024-01-18T20:53:50.080Z</t>
  </si>
  <si>
    <t>40 km SSE of Karakenja, Tajikistan</t>
  </si>
  <si>
    <t>2023-09-16T11:23:56.315Z</t>
  </si>
  <si>
    <t>us7000kw66</t>
  </si>
  <si>
    <t>2023-11-18T22:29:35.040Z</t>
  </si>
  <si>
    <t>224 km NNE of Shi Yomi, India</t>
  </si>
  <si>
    <t>2023-09-16T06:48:25.994Z</t>
  </si>
  <si>
    <t>us7000kw58</t>
  </si>
  <si>
    <t>2023-09-16T05:28:07.021Z</t>
  </si>
  <si>
    <t>us7000kw4v</t>
  </si>
  <si>
    <t>13 km WSW of AshkÄsham, Afghanistan</t>
  </si>
  <si>
    <t>2023-09-15T18:08:36.793Z</t>
  </si>
  <si>
    <t>us7000kw0m</t>
  </si>
  <si>
    <t>87 km NE of KhandÅ«d, Afghanistan</t>
  </si>
  <si>
    <t>2023-09-15T17:15:09.344Z</t>
  </si>
  <si>
    <t>us7000kw0d</t>
  </si>
  <si>
    <t>43 km SSE of Khorugh, Tajikistan</t>
  </si>
  <si>
    <t>2023-09-15T09:55:46.241Z</t>
  </si>
  <si>
    <t>us7000kwxc</t>
  </si>
  <si>
    <t>2023-11-18T22:29:36.040Z</t>
  </si>
  <si>
    <t>24 km WNW of Ya'an, China</t>
  </si>
  <si>
    <t>2023-09-11T22:09:28.226Z</t>
  </si>
  <si>
    <t>us7000kv60</t>
  </si>
  <si>
    <t>2023-11-18T22:29:33.040Z</t>
  </si>
  <si>
    <t>41 km WNW of Banda Aceh, Indonesia</t>
  </si>
  <si>
    <t>2023-09-11T18:23:36.019Z</t>
  </si>
  <si>
    <t>us7000kvy7</t>
  </si>
  <si>
    <t>38 km NE of Sibolga, Indonesia</t>
  </si>
  <si>
    <t>2023-09-11T17:32:00.809Z</t>
  </si>
  <si>
    <t>us7000kv42</t>
  </si>
  <si>
    <t>2023-09-10T22:22:00.027Z</t>
  </si>
  <si>
    <t>us7000kvs4</t>
  </si>
  <si>
    <t>2023-11-18T22:29:34.040Z</t>
  </si>
  <si>
    <t>91 km SSW of Kashgar, China</t>
  </si>
  <si>
    <t>2023-09-10T04:01:10.909Z</t>
  </si>
  <si>
    <t>us7000kuqr</t>
  </si>
  <si>
    <t>2023-11-18T22:29:32.040Z</t>
  </si>
  <si>
    <t>202 km NNE of Shi Yomi, India</t>
  </si>
  <si>
    <t>2023-09-10T03:55:20.148Z</t>
  </si>
  <si>
    <t>us7000kvrg</t>
  </si>
  <si>
    <t>79 km SW of Gunungsitoli, Indonesia</t>
  </si>
  <si>
    <t>2023-09-10T00:10:51.381Z</t>
  </si>
  <si>
    <t>us7000kupj</t>
  </si>
  <si>
    <t>217 km NNE of Shi Yomi, India</t>
  </si>
  <si>
    <t>2023-09-09T17:30:59.692Z</t>
  </si>
  <si>
    <t>us7000kumr</t>
  </si>
  <si>
    <t>2023-11-17T19:47:52.040Z</t>
  </si>
  <si>
    <t>49 km S of Bandar, Indonesia</t>
  </si>
  <si>
    <t>2023-09-09T17:13:08.007Z</t>
  </si>
  <si>
    <t>us7000kvqk</t>
  </si>
  <si>
    <t>2023-11-17T19:47:53.040Z</t>
  </si>
  <si>
    <t>27 km NE of Yingjiang, China</t>
  </si>
  <si>
    <t>2023-09-09T10:18:30.146Z</t>
  </si>
  <si>
    <t>us7000kuka</t>
  </si>
  <si>
    <t>2023-11-17T19:47:51.040Z</t>
  </si>
  <si>
    <t>19 km ENE of LÄla, India</t>
  </si>
  <si>
    <t>2023-09-08T19:33:41.473Z</t>
  </si>
  <si>
    <t>us7000kudj</t>
  </si>
  <si>
    <t>204 km NNE of Shi Yomi, India</t>
  </si>
  <si>
    <t>2023-09-07T18:04:00.608Z</t>
  </si>
  <si>
    <t>us7000ku08</t>
  </si>
  <si>
    <t>2023-11-17T19:47:50.040Z</t>
  </si>
  <si>
    <t>14 km S of AshkÄsham, Afghanistan</t>
  </si>
  <si>
    <t>2023-09-07T04:59:22.159Z</t>
  </si>
  <si>
    <t>us7000kvan</t>
  </si>
  <si>
    <t>57 km ESE of Hakha, Myanmar</t>
  </si>
  <si>
    <t>2023-09-06T03:05:33.131Z</t>
  </si>
  <si>
    <t>us7000ktk9</t>
  </si>
  <si>
    <t>2023-11-17T19:47:49.040Z</t>
  </si>
  <si>
    <t>2023-09-05T18:02:04.607Z</t>
  </si>
  <si>
    <t>us7000kthe</t>
  </si>
  <si>
    <t>53 km E of FarkhÄr, Afghanistan</t>
  </si>
  <si>
    <t>2023-09-05T14:58:03.819Z</t>
  </si>
  <si>
    <t>us7000ktee</t>
  </si>
  <si>
    <t>60 km W of Sinabang, Indonesia</t>
  </si>
  <si>
    <t>2023-09-05T12:09:35.825Z</t>
  </si>
  <si>
    <t>us7000ktdu</t>
  </si>
  <si>
    <t>50 km E of NahrÄ«n, Afghanistan</t>
  </si>
  <si>
    <t>2023-09-04T07:08:12.319Z</t>
  </si>
  <si>
    <t>us7000kt4v</t>
  </si>
  <si>
    <t>36 km SSE of Khorugh, Tajikistan</t>
  </si>
  <si>
    <t>2023-09-04T02:53:20.439Z</t>
  </si>
  <si>
    <t>us7000kt3u</t>
  </si>
  <si>
    <t>150 km NNE of Darya Boyi, China</t>
  </si>
  <si>
    <t>2023-09-04T01:38:49.714Z</t>
  </si>
  <si>
    <t>us7000kt3g</t>
  </si>
  <si>
    <t>56 km SSE of Jurm, Afghanistan</t>
  </si>
  <si>
    <t>2023-09-03T21:43:45.667Z</t>
  </si>
  <si>
    <t>us7000kt2l</t>
  </si>
  <si>
    <t>5 km SW of AshkÄsham, Afghanistan</t>
  </si>
  <si>
    <t>2023-09-03T09:59:03.213Z</t>
  </si>
  <si>
    <t>us7000kt05</t>
  </si>
  <si>
    <t>2023-11-17T19:47:48.040Z</t>
  </si>
  <si>
    <t>2023-09-02T22:34:38.584Z</t>
  </si>
  <si>
    <t>us7000ksxa</t>
  </si>
  <si>
    <t>2023-11-04T21:36:19.040Z</t>
  </si>
  <si>
    <t>48 km WSW of AshkÄsham, Afghanistan</t>
  </si>
  <si>
    <t>2023-09-01T18:25:38.566Z</t>
  </si>
  <si>
    <t>us7000ksqq</t>
  </si>
  <si>
    <t>2023-11-04T21:36:14.040Z</t>
  </si>
  <si>
    <t>199 km SSW of Sinabang, Indonesia</t>
  </si>
  <si>
    <t>2023-09-01T05:27:51.913Z</t>
  </si>
  <si>
    <t>us7000ktxm</t>
  </si>
  <si>
    <t>2024-01-18T20:48:57.118Z</t>
  </si>
  <si>
    <t>278 km SSE of Port Blair, India</t>
  </si>
  <si>
    <t>2023-08-31T18:45:19.038Z</t>
  </si>
  <si>
    <t>us7000ksgl</t>
  </si>
  <si>
    <t>2023-11-04T21:36:06.040Z</t>
  </si>
  <si>
    <t>78 km W of Murghob, Tajikistan</t>
  </si>
  <si>
    <t>2023-08-31T16:53:12.225Z</t>
  </si>
  <si>
    <t>us7000ksg5</t>
  </si>
  <si>
    <t>2023-11-04T21:36:05.040Z</t>
  </si>
  <si>
    <t>23 km SSW of TagÄb, Afghanistan</t>
  </si>
  <si>
    <t>2023-08-31T08:54:42.049Z</t>
  </si>
  <si>
    <t>us7000ksat</t>
  </si>
  <si>
    <t>2023-11-04T21:36:02.040Z</t>
  </si>
  <si>
    <t>201 km S of Aqqan, China</t>
  </si>
  <si>
    <t>2023-08-31T01:46:18.910Z</t>
  </si>
  <si>
    <t>us7000ks95</t>
  </si>
  <si>
    <t>2023-11-04T21:35:59.040Z</t>
  </si>
  <si>
    <t>32 km W of AshkÄsham, Afghanistan</t>
  </si>
  <si>
    <t>2023-08-30T23:20:26.069Z</t>
  </si>
  <si>
    <t>us7000ktgs</t>
  </si>
  <si>
    <t>2023-11-04T21:36:28.040Z</t>
  </si>
  <si>
    <t>Xinjiang-Xizang border region</t>
  </si>
  <si>
    <t>2023-08-29T08:08:43.224Z</t>
  </si>
  <si>
    <t>us7000kru3</t>
  </si>
  <si>
    <t>2023-11-04T21:35:45.040Z</t>
  </si>
  <si>
    <t>73 km NE of Dunbage, China</t>
  </si>
  <si>
    <t>2023-08-29T03:02:22.966Z</t>
  </si>
  <si>
    <t>us7000krtb</t>
  </si>
  <si>
    <t>2023-11-04T21:35:44.040Z</t>
  </si>
  <si>
    <t>41 km N of Ishqoshim, Tajikistan</t>
  </si>
  <si>
    <t>2023-08-28T22:20:12.739Z</t>
  </si>
  <si>
    <t>us7000ksnc</t>
  </si>
  <si>
    <t>2023-11-04T21:36:13.040Z</t>
  </si>
  <si>
    <t>117 km ESE of Port Blair, India</t>
  </si>
  <si>
    <t>2023-08-28T04:35:08.795Z</t>
  </si>
  <si>
    <t>us7000krez</t>
  </si>
  <si>
    <t>2023-11-04T21:35:38.040Z</t>
  </si>
  <si>
    <t>43 km ESE of FarkhÄr, Afghanistan</t>
  </si>
  <si>
    <t>2023-08-26T11:23:06.308Z</t>
  </si>
  <si>
    <t>us7000kr64</t>
  </si>
  <si>
    <t>2023-10-28T19:15:38.040Z</t>
  </si>
  <si>
    <t>222 km S of Aqqan, China</t>
  </si>
  <si>
    <t>2023-08-26T11:21:36.084Z</t>
  </si>
  <si>
    <t>us7000kr5z</t>
  </si>
  <si>
    <t>2023-08-25T11:34:24.696Z</t>
  </si>
  <si>
    <t>us7000kqxw</t>
  </si>
  <si>
    <t>2023-10-28T19:15:37.040Z</t>
  </si>
  <si>
    <t>2023-08-23T13:24:21.524Z</t>
  </si>
  <si>
    <t>us7000ks2f</t>
  </si>
  <si>
    <t>2024-01-18T20:45:48.460Z</t>
  </si>
  <si>
    <t>2023-08-23T13:13:33.336Z</t>
  </si>
  <si>
    <t>us7000ks2g</t>
  </si>
  <si>
    <t>2023-10-28T19:15:35.040Z</t>
  </si>
  <si>
    <t>2023-08-22T21:09:47.028Z</t>
  </si>
  <si>
    <t>us7000kq7c</t>
  </si>
  <si>
    <t>216 km WSW of Qamdo, China</t>
  </si>
  <si>
    <t>2023-08-22T18:46:54.966Z</t>
  </si>
  <si>
    <t>us7000kq64</t>
  </si>
  <si>
    <t>2023-10-28T19:15:34.040Z</t>
  </si>
  <si>
    <t>208 km NNE of Shi Yomi, India</t>
  </si>
  <si>
    <t>2023-08-21T14:12:26.659Z</t>
  </si>
  <si>
    <t>us7000kpwc</t>
  </si>
  <si>
    <t>2023-10-28T19:15:33.040Z</t>
  </si>
  <si>
    <t>52 km ENE of Khorugh, Tajikistan</t>
  </si>
  <si>
    <t>2023-08-21T10:42:06.204Z</t>
  </si>
  <si>
    <t>us7000kpvh</t>
  </si>
  <si>
    <t>43 km WNW of Yenangyaung, Myanmar</t>
  </si>
  <si>
    <t>2023-08-21T04:40:02.617Z</t>
  </si>
  <si>
    <t>us7000kpsr</t>
  </si>
  <si>
    <t>2023-08-21T02:55:41.389Z</t>
  </si>
  <si>
    <t>us7000krib</t>
  </si>
  <si>
    <t>110 km W of Meulaboh, Indonesia</t>
  </si>
  <si>
    <t>2023-08-21T00:03:59.459Z</t>
  </si>
  <si>
    <t>us7000krhn</t>
  </si>
  <si>
    <t>113 km ENE of Simao, China</t>
  </si>
  <si>
    <t>2023-08-20T15:28:22.458Z</t>
  </si>
  <si>
    <t>us7000kpmr</t>
  </si>
  <si>
    <t>2023-10-28T19:15:32.040Z</t>
  </si>
  <si>
    <t>103 km N of Dunbage, China</t>
  </si>
  <si>
    <t>2023-08-20T07:42:43.181Z</t>
  </si>
  <si>
    <t>us7000kpky</t>
  </si>
  <si>
    <t>2024-01-18T20:44:43.294Z</t>
  </si>
  <si>
    <t>51 km SW of Chauk, Myanmar</t>
  </si>
  <si>
    <t>2023-08-19T23:06:55.832Z</t>
  </si>
  <si>
    <t>us7000kpiu</t>
  </si>
  <si>
    <t>2023-10-27T21:39:04.040Z</t>
  </si>
  <si>
    <t>201 km NNE of Shi Yomi, India</t>
  </si>
  <si>
    <t>2023-08-19T19:40:44.241Z</t>
  </si>
  <si>
    <t>us7000kpi4</t>
  </si>
  <si>
    <t>Tajikistan</t>
  </si>
  <si>
    <t>2023-08-19T15:20:35.313Z</t>
  </si>
  <si>
    <t>us7000kpgy</t>
  </si>
  <si>
    <t>2024-05-29T13:27:55.290Z</t>
  </si>
  <si>
    <t>31 km S of Tezpur, India</t>
  </si>
  <si>
    <t>2023-08-19T14:46:08.434Z</t>
  </si>
  <si>
    <t>us7000kpgp</t>
  </si>
  <si>
    <t>205 km N of Shi Yomi, India</t>
  </si>
  <si>
    <t>2023-08-19T05:38:24.520Z</t>
  </si>
  <si>
    <t>us7000kpf7</t>
  </si>
  <si>
    <t>65 km N of KhandÅ«d, Afghanistan</t>
  </si>
  <si>
    <t>2023-08-19T03:43:26.360Z</t>
  </si>
  <si>
    <t>us7000kper</t>
  </si>
  <si>
    <t>65 km S of Jurm, Afghanistan</t>
  </si>
  <si>
    <t>2023-08-18T17:49:38.408Z</t>
  </si>
  <si>
    <t>us7000kpar</t>
  </si>
  <si>
    <t>50 km NE of Lobuche, Nepal</t>
  </si>
  <si>
    <t>2023-08-18T10:06:12.181Z</t>
  </si>
  <si>
    <t>us7000kp70</t>
  </si>
  <si>
    <t>2023-10-27T21:39:03.040Z</t>
  </si>
  <si>
    <t>225 km NE of Burang, China</t>
  </si>
  <si>
    <t>2023-08-18T07:32:38.219Z</t>
  </si>
  <si>
    <t>us7000kp6i</t>
  </si>
  <si>
    <t>2023-08-18T06:40:50.838Z</t>
  </si>
  <si>
    <t>us7000kp6j</t>
  </si>
  <si>
    <t>2023-08-18T06:37:33.342Z</t>
  </si>
  <si>
    <t>us7000kp6n</t>
  </si>
  <si>
    <t>2023-08-17T21:20:03.638Z</t>
  </si>
  <si>
    <t>us7000kp4l</t>
  </si>
  <si>
    <t>174 km NNW of Sabang, Indonesia</t>
  </si>
  <si>
    <t>2023-08-17T13:16:05.381Z</t>
  </si>
  <si>
    <t>us7000kp06</t>
  </si>
  <si>
    <t>31 km NE of Meulaboh, Indonesia</t>
  </si>
  <si>
    <t>2023-08-14T14:49:48.667Z</t>
  </si>
  <si>
    <t>us6000kzvl</t>
  </si>
  <si>
    <t>2023-12-02T03:54:13.016Z</t>
  </si>
  <si>
    <t>16 km NW of KarÄ«mganj, India</t>
  </si>
  <si>
    <t>2023-08-14T11:12:21.187Z</t>
  </si>
  <si>
    <t>us6000kzuh</t>
  </si>
  <si>
    <t>2023-10-27T21:39:01.040Z</t>
  </si>
  <si>
    <t>2023-08-14T10:33:27.596Z</t>
  </si>
  <si>
    <t>us7000kqfc</t>
  </si>
  <si>
    <t>2023-10-27T21:39:05.040Z</t>
  </si>
  <si>
    <t>110 km WSW of Bamboo Flat, India</t>
  </si>
  <si>
    <t>2023-08-13T12:55:07.861Z</t>
  </si>
  <si>
    <t>us6000kzpn</t>
  </si>
  <si>
    <t>2024-01-18T20:41:36.516Z</t>
  </si>
  <si>
    <t>57 km WNW of Longquan, China</t>
  </si>
  <si>
    <t>2023-08-13T09:21:48.450Z</t>
  </si>
  <si>
    <t>us6000kzny</t>
  </si>
  <si>
    <t>2023-10-27T21:39:00.040Z</t>
  </si>
  <si>
    <t>47 km SE of FarkhÄr, Afghanistan</t>
  </si>
  <si>
    <t>2023-08-12T23:33:09.490Z</t>
  </si>
  <si>
    <t>us7000kp96</t>
  </si>
  <si>
    <t>2023-10-17T22:01:31.040Z</t>
  </si>
  <si>
    <t>118 km WNW of Sinabang, Indonesia</t>
  </si>
  <si>
    <t>2023-08-12T20:46:20.007Z</t>
  </si>
  <si>
    <t>us6000kzlv</t>
  </si>
  <si>
    <t>185 km N of Nagqu, China</t>
  </si>
  <si>
    <t>2023-08-12T00:29:36.076Z</t>
  </si>
  <si>
    <t>us6000kzhe</t>
  </si>
  <si>
    <t>Afghanistan-Tajikistan border region</t>
  </si>
  <si>
    <t>2023-08-10T21:25:57.660Z</t>
  </si>
  <si>
    <t>us6000kz58</t>
  </si>
  <si>
    <t>2023-10-17T22:01:29.040Z</t>
  </si>
  <si>
    <t>2023-08-10T18:13:36.311Z</t>
  </si>
  <si>
    <t>us7000kp1g</t>
  </si>
  <si>
    <t>154 km SSE of Port Blair, India</t>
  </si>
  <si>
    <t>2023-08-09T17:44:20.929Z</t>
  </si>
  <si>
    <t>us6000kywl</t>
  </si>
  <si>
    <t>137 km NE of SarÄhan, India</t>
  </si>
  <si>
    <t>2023-08-09T07:53:51.524Z</t>
  </si>
  <si>
    <t>us7000knyr</t>
  </si>
  <si>
    <t>2023-10-17T22:01:28.040Z</t>
  </si>
  <si>
    <t>2023-08-08T19:29:05.114Z</t>
  </si>
  <si>
    <t>us6000kyqe</t>
  </si>
  <si>
    <t>2023-08-08T10:42:25.065Z</t>
  </si>
  <si>
    <t>us7000knpv</t>
  </si>
  <si>
    <t>2023-10-17T22:01:27.040Z</t>
  </si>
  <si>
    <t>2023-08-07T20:57:44.100Z</t>
  </si>
  <si>
    <t>us6000kyik</t>
  </si>
  <si>
    <t>39 km ENE of Mawlaik, Myanmar</t>
  </si>
  <si>
    <t>2023-08-07T15:47:40.042Z</t>
  </si>
  <si>
    <t>us6000kyg9</t>
  </si>
  <si>
    <t>2023-08-07T07:26:45.464Z</t>
  </si>
  <si>
    <t>us7000knms</t>
  </si>
  <si>
    <t>2023-10-17T22:01:26.040Z</t>
  </si>
  <si>
    <t>2023-08-07T07:23:21.808Z</t>
  </si>
  <si>
    <t>us6000kye0</t>
  </si>
  <si>
    <t>2023-08-07T06:38:44.416Z</t>
  </si>
  <si>
    <t>us7000knmi</t>
  </si>
  <si>
    <t>2023-08-07T01:33:06.512Z</t>
  </si>
  <si>
    <t>us6000kydf</t>
  </si>
  <si>
    <t>2023-08-07T00:07:57.618Z</t>
  </si>
  <si>
    <t>us6000kycy</t>
  </si>
  <si>
    <t>31 km SSE of Khorugh, Tajikistan</t>
  </si>
  <si>
    <t>2023-08-06T13:23:14.830Z</t>
  </si>
  <si>
    <t>us6000ky9w</t>
  </si>
  <si>
    <t>2023-08-06T09:45:46.310Z</t>
  </si>
  <si>
    <t>us6000l036</t>
  </si>
  <si>
    <t>2023-10-17T22:01:25.040Z</t>
  </si>
  <si>
    <t>299 km SSE of Port Blair, India</t>
  </si>
  <si>
    <t>2023-08-06T00:32:49.691Z</t>
  </si>
  <si>
    <t>us6000ky6s</t>
  </si>
  <si>
    <t>Badakhshan, Afghanistan</t>
  </si>
  <si>
    <t>2023-08-05T20:04:11.934Z</t>
  </si>
  <si>
    <t>us6000ky67</t>
  </si>
  <si>
    <t>2023-10-07T21:38:59.040Z</t>
  </si>
  <si>
    <t>western Xizang-India border region</t>
  </si>
  <si>
    <t>2023-08-05T16:01:49.816Z</t>
  </si>
  <si>
    <t>us6000ky4d</t>
  </si>
  <si>
    <t>2023-08-05T14:47:17.093Z</t>
  </si>
  <si>
    <t>us6000ky44</t>
  </si>
  <si>
    <t>25 km SW of AshkÄsham, Afghanistan</t>
  </si>
  <si>
    <t>2023-08-05T10:07:45.475Z</t>
  </si>
  <si>
    <t>us6000ky35</t>
  </si>
  <si>
    <t>65 km SE of FarkhÄr, Afghanistan</t>
  </si>
  <si>
    <t>2023-08-05T09:09:25.957Z</t>
  </si>
  <si>
    <t>us6000ky2x</t>
  </si>
  <si>
    <t>74 km WNW of Bamboo Flat, India</t>
  </si>
  <si>
    <t>2023-08-05T04:53:52.852Z</t>
  </si>
  <si>
    <t>us6000ky1a</t>
  </si>
  <si>
    <t>2023-10-07T21:38:58.040Z</t>
  </si>
  <si>
    <t>5 km S of FarkhÄr, Afghanistan</t>
  </si>
  <si>
    <t>2023-08-05T03:06:04.876Z</t>
  </si>
  <si>
    <t>us6000ky0p</t>
  </si>
  <si>
    <t>23 km NNW of Shingli Bala, Pakistan</t>
  </si>
  <si>
    <t>2023-08-04T20:58:36.806Z</t>
  </si>
  <si>
    <t>us6000kxyp</t>
  </si>
  <si>
    <t>Afghanistan-Tajikistan-Pakistan region</t>
  </si>
  <si>
    <t>2023-08-04T19:16:55.952Z</t>
  </si>
  <si>
    <t>us6000kxxy</t>
  </si>
  <si>
    <t>58 km W of Gunungsitoli, Indonesia</t>
  </si>
  <si>
    <t>2023-08-04T17:50:48.335Z</t>
  </si>
  <si>
    <t>us6000kxxb</t>
  </si>
  <si>
    <t>32 km S of Khanabad, Afghanistan</t>
  </si>
  <si>
    <t>2023-08-04T03:05:04.410Z</t>
  </si>
  <si>
    <t>us6000kxqs</t>
  </si>
  <si>
    <t>2023-10-07T21:38:57.040Z</t>
  </si>
  <si>
    <t>196 km N of Nagqu, China</t>
  </si>
  <si>
    <t>2023-08-03T11:39:02.737Z</t>
  </si>
  <si>
    <t>us6000kxif</t>
  </si>
  <si>
    <t>2023-08-02T22:47:31.055Z</t>
  </si>
  <si>
    <t>us6000kzcf</t>
  </si>
  <si>
    <t>2023-10-07T21:39:01.040Z</t>
  </si>
  <si>
    <t>2023-08-02T10:57:00.160Z</t>
  </si>
  <si>
    <t>us6000kxaz</t>
  </si>
  <si>
    <t>2023-10-07T21:38:56.040Z</t>
  </si>
  <si>
    <t>53 km S of KÄ“ng Tung, Myanmar</t>
  </si>
  <si>
    <t>2023-08-02T09:58:06.278Z</t>
  </si>
  <si>
    <t>us6000kx9v</t>
  </si>
  <si>
    <t>30 km E of FarkhÄr, Afghanistan</t>
  </si>
  <si>
    <t>2023-08-02T04:54:16.859Z</t>
  </si>
  <si>
    <t>us6000kx8u</t>
  </si>
  <si>
    <t>11 km W of Ä€rt KhwÄjah, Afghanistan</t>
  </si>
  <si>
    <t>2023-08-02T01:07:17.066Z</t>
  </si>
  <si>
    <t>us6000kx7s</t>
  </si>
  <si>
    <t>2023-08-02T00:10:11.622Z</t>
  </si>
  <si>
    <t>us6000kx7b</t>
  </si>
  <si>
    <t>2023-08-01T23:07:34.572Z</t>
  </si>
  <si>
    <t>us6000kzbn</t>
  </si>
  <si>
    <t>2023-10-07T21:39:00.040Z</t>
  </si>
  <si>
    <t>2023-08-01T13:38:51.353Z</t>
  </si>
  <si>
    <t>us6000kzbd</t>
  </si>
  <si>
    <t>2023-08-01T02:05:46.595Z</t>
  </si>
  <si>
    <t>us6000kzal</t>
  </si>
  <si>
    <t>20 km SE of Khorugh, Tajikistan</t>
  </si>
  <si>
    <t>2023-07-31T04:03:00.559Z</t>
  </si>
  <si>
    <t>us6000kzd1</t>
  </si>
  <si>
    <t>102 km NE of Nagqu, China</t>
  </si>
  <si>
    <t>2023-07-30T18:43:52.082Z</t>
  </si>
  <si>
    <t>us6000kwqz</t>
  </si>
  <si>
    <t>2023-10-07T21:38:55.040Z</t>
  </si>
  <si>
    <t>229 km WSW of Qamdo, China</t>
  </si>
  <si>
    <t>2023-07-30T18:33:44.613Z</t>
  </si>
  <si>
    <t>us6000kwqs</t>
  </si>
  <si>
    <t>2023-07-30T04:15:11.184Z</t>
  </si>
  <si>
    <t>us6000kwm4</t>
  </si>
  <si>
    <t>2023-10-07T21:38:54.040Z</t>
  </si>
  <si>
    <t>210 km NNE of Shi Yomi, India</t>
  </si>
  <si>
    <t>2023-07-29T22:29:32.010Z</t>
  </si>
  <si>
    <t>us6000kwkm</t>
  </si>
  <si>
    <t>2023-09-30T21:36:34.040Z</t>
  </si>
  <si>
    <t>84 km W of Minbu, Myanmar</t>
  </si>
  <si>
    <t>2023-07-29T20:44:18.157Z</t>
  </si>
  <si>
    <t>us6000kwk9</t>
  </si>
  <si>
    <t>244 km W of Qamdo, China</t>
  </si>
  <si>
    <t>2023-07-28T19:23:46.487Z</t>
  </si>
  <si>
    <t>us6000kwam</t>
  </si>
  <si>
    <t>2023-09-30T21:36:33.040Z</t>
  </si>
  <si>
    <t>152 km SE of Port Blair, India</t>
  </si>
  <si>
    <t>2023-07-28T12:39:49.057Z</t>
  </si>
  <si>
    <t>us6000kw7a</t>
  </si>
  <si>
    <t>2023-09-30T21:36:32.040Z</t>
  </si>
  <si>
    <t>2023-07-28T03:20:30.294Z</t>
  </si>
  <si>
    <t>us6000kw25</t>
  </si>
  <si>
    <t>197 km N of Shi Yomi, India</t>
  </si>
  <si>
    <t>2023-07-27T22:16:52.885Z</t>
  </si>
  <si>
    <t>us6000kxue</t>
  </si>
  <si>
    <t>2023-09-30T21:36:37.040Z</t>
  </si>
  <si>
    <t>207 km N of Shi Yomi, India</t>
  </si>
  <si>
    <t>2023-07-27T22:13:55.178Z</t>
  </si>
  <si>
    <t>us6000kw0u</t>
  </si>
  <si>
    <t>206 km NNE of Shi Yomi, India</t>
  </si>
  <si>
    <t>2023-07-25T18:43:17.246Z</t>
  </si>
  <si>
    <t>us6000kvi9</t>
  </si>
  <si>
    <t>2023-09-30T21:36:31.040Z</t>
  </si>
  <si>
    <t>38 km SE of Khorugh, Tajikistan</t>
  </si>
  <si>
    <t>2023-07-24T20:14:28.734Z</t>
  </si>
  <si>
    <t>us7000ki2c</t>
  </si>
  <si>
    <t>2023-09-30T21:36:39.040Z</t>
  </si>
  <si>
    <t>82 km E of Falam, Myanmar</t>
  </si>
  <si>
    <t>2023-07-23T16:31:23.608Z</t>
  </si>
  <si>
    <t>us7000khu1</t>
  </si>
  <si>
    <t>83 km WNW of Monywa, Myanmar</t>
  </si>
  <si>
    <t>2023-07-23T06:47:32.209Z</t>
  </si>
  <si>
    <t>us7000khrq</t>
  </si>
  <si>
    <t>2023-09-30T21:36:38.040Z</t>
  </si>
  <si>
    <t>172 km W of Pyay, Myanmar</t>
  </si>
  <si>
    <t>2023-07-23T03:16:17.304Z</t>
  </si>
  <si>
    <t>us7000khqq</t>
  </si>
  <si>
    <t>2023-07-23T00:56:39.378Z</t>
  </si>
  <si>
    <t>us7000khqc</t>
  </si>
  <si>
    <t>2023-07-22T12:54:34.588Z</t>
  </si>
  <si>
    <t>us7000khm9</t>
  </si>
  <si>
    <t>2023-09-28T21:34:11.040Z</t>
  </si>
  <si>
    <t>32 km SW of Daroot-Korgon, Kyrgyzstan</t>
  </si>
  <si>
    <t>2023-07-21T21:30:52.774Z</t>
  </si>
  <si>
    <t>us7000khi5</t>
  </si>
  <si>
    <t>2023-09-28T21:34:05.040Z</t>
  </si>
  <si>
    <t>2023-07-21T20:05:46.184Z</t>
  </si>
  <si>
    <t>us7000khhf</t>
  </si>
  <si>
    <t>75 km SE of Phek, India</t>
  </si>
  <si>
    <t>2023-07-20T22:39:44.949Z</t>
  </si>
  <si>
    <t>us7000kh99</t>
  </si>
  <si>
    <t>2024-06-08T19:58:22.813Z</t>
  </si>
  <si>
    <t>11 km ESE of Jaipur, India</t>
  </si>
  <si>
    <t>2023-07-19T07:26:40.770Z</t>
  </si>
  <si>
    <t>us7000kgsp</t>
  </si>
  <si>
    <t>2023-09-28T21:33:47.040Z</t>
  </si>
  <si>
    <t>22 km ESE of FarkhÄr, Afghanistan</t>
  </si>
  <si>
    <t>2023-07-17T16:37:23.404Z</t>
  </si>
  <si>
    <t>us7000kgdh</t>
  </si>
  <si>
    <t>2023-09-28T21:33:39.040Z</t>
  </si>
  <si>
    <t>38 km ENE of BhadarwÄh, India</t>
  </si>
  <si>
    <t>2023-07-16T14:23:32.031Z</t>
  </si>
  <si>
    <t>us7000kg5v</t>
  </si>
  <si>
    <t>2023-09-28T21:33:30.040Z</t>
  </si>
  <si>
    <t>24 km NNE of Nongstoin, India</t>
  </si>
  <si>
    <t>2023-07-15T19:42:53.803Z</t>
  </si>
  <si>
    <t>us7000kg0f</t>
  </si>
  <si>
    <t>2023-09-16T19:16:18.040Z</t>
  </si>
  <si>
    <t>southern Xinjiang, China</t>
  </si>
  <si>
    <t>2023-07-14T19:19:32.212Z</t>
  </si>
  <si>
    <t>us7000kft5</t>
  </si>
  <si>
    <t>2023-09-16T19:16:15.040Z</t>
  </si>
  <si>
    <t>2023-07-13T20:49:11.810Z</t>
  </si>
  <si>
    <t>us7000kfk0</t>
  </si>
  <si>
    <t>2023-09-16T19:16:14.040Z</t>
  </si>
  <si>
    <t>2023-07-13T05:02:32.249Z</t>
  </si>
  <si>
    <t>us7000kh4e</t>
  </si>
  <si>
    <t>2023-09-16T19:16:23.040Z</t>
  </si>
  <si>
    <t>276 km NNE of Bamboo Flat, India</t>
  </si>
  <si>
    <t>2023-07-12T12:26:47.093Z</t>
  </si>
  <si>
    <t>us7000kh27</t>
  </si>
  <si>
    <t>2023-09-16T19:16:22.040Z</t>
  </si>
  <si>
    <t>114 km SE of Phek, India</t>
  </si>
  <si>
    <t>2023-07-11T14:06:00.167Z</t>
  </si>
  <si>
    <t>us7000keva</t>
  </si>
  <si>
    <t>2023-09-16T19:16:09.040Z</t>
  </si>
  <si>
    <t>2023-07-10T01:19:22.886Z</t>
  </si>
  <si>
    <t>us7000kgkz</t>
  </si>
  <si>
    <t>2023-09-16T19:16:20.040Z</t>
  </si>
  <si>
    <t>28 km W of Meulaboh, Indonesia</t>
  </si>
  <si>
    <t>2023-07-10T01:19:07.884Z</t>
  </si>
  <si>
    <t>us6000kr8u</t>
  </si>
  <si>
    <t>2023-09-16T19:16:07.040Z</t>
  </si>
  <si>
    <t>35 km SSW of Meulaboh, Indonesia</t>
  </si>
  <si>
    <t>2023-07-10T00:13:43.298Z</t>
  </si>
  <si>
    <t>us7000kgk7</t>
  </si>
  <si>
    <t>9 km ESE of KishtwÄr, India</t>
  </si>
  <si>
    <t>2023-07-10T00:08:53.217Z</t>
  </si>
  <si>
    <t>us6000kr8m</t>
  </si>
  <si>
    <t>2023-12-04T20:35:02.957Z</t>
  </si>
  <si>
    <t>15 km SE of KishtwÄr, India</t>
  </si>
  <si>
    <t>2023-07-10T00:01:47.570Z</t>
  </si>
  <si>
    <t>us7000kgk5</t>
  </si>
  <si>
    <t>171 km NNE of Bamboo Flat, India</t>
  </si>
  <si>
    <t>2023-07-09T18:40:06.068Z</t>
  </si>
  <si>
    <t>us6000kr67</t>
  </si>
  <si>
    <t>2023-09-16T19:16:06.040Z</t>
  </si>
  <si>
    <t>2023-07-09T14:09:03.074Z</t>
  </si>
  <si>
    <t>us6000kr40</t>
  </si>
  <si>
    <t>81 km W of Banda Aceh, Indonesia</t>
  </si>
  <si>
    <t>2023-07-07T19:32:09.468Z</t>
  </si>
  <si>
    <t>us6000kqud</t>
  </si>
  <si>
    <t>2023-09-09T21:54:56.040Z</t>
  </si>
  <si>
    <t>2023-07-07T17:10:52.842Z</t>
  </si>
  <si>
    <t>us6000kqt7</t>
  </si>
  <si>
    <t>83 km ENE of KhandÅ«d, Afghanistan</t>
  </si>
  <si>
    <t>2023-07-07T05:20:53.879Z</t>
  </si>
  <si>
    <t>us6000kqna</t>
  </si>
  <si>
    <t>2023-09-09T21:54:54.040Z</t>
  </si>
  <si>
    <t>53 km E of SarÄhan, India</t>
  </si>
  <si>
    <t>2023-07-06T01:10:06.902Z</t>
  </si>
  <si>
    <t>us6000kqcd</t>
  </si>
  <si>
    <t>2023-09-09T21:54:50.040Z</t>
  </si>
  <si>
    <t>2023-07-05T19:05:09.376Z</t>
  </si>
  <si>
    <t>us6000kqab</t>
  </si>
  <si>
    <t>2023-09-09T21:54:49.040Z</t>
  </si>
  <si>
    <t>49 km W of Mawlaik, Myanmar</t>
  </si>
  <si>
    <t>2023-07-05T17:12:25.341Z</t>
  </si>
  <si>
    <t>us7000kfek</t>
  </si>
  <si>
    <t>2023-09-09T21:55:15.040Z</t>
  </si>
  <si>
    <t>24 km W of Myanaung, Myanmar</t>
  </si>
  <si>
    <t>2023-07-05T16:28:13.708Z</t>
  </si>
  <si>
    <t>us7000kfes</t>
  </si>
  <si>
    <t>2023-07-05T13:42:48.669Z</t>
  </si>
  <si>
    <t>us6000kq7l</t>
  </si>
  <si>
    <t>2023-09-09T21:54:48.040Z</t>
  </si>
  <si>
    <t>10 km ESE of BaghlÄn, Afghanistan</t>
  </si>
  <si>
    <t>2023-07-04T21:47:28.873Z</t>
  </si>
  <si>
    <t>us7000kf5l</t>
  </si>
  <si>
    <t>2023-09-09T21:55:12.040Z</t>
  </si>
  <si>
    <t>112 km ENE of TeknÄf, Bangladesh</t>
  </si>
  <si>
    <t>2023-07-04T09:30:52.269Z</t>
  </si>
  <si>
    <t>us6000kq0c</t>
  </si>
  <si>
    <t>2023-09-09T21:54:45.040Z</t>
  </si>
  <si>
    <t>Hindu Kush region, Afghanistan</t>
  </si>
  <si>
    <t>2023-07-04T07:25:32.260Z</t>
  </si>
  <si>
    <t>us6000kpzu</t>
  </si>
  <si>
    <t>57 km NW of Sarupathar, India</t>
  </si>
  <si>
    <t>2023-07-04T02:08:02.773Z</t>
  </si>
  <si>
    <t>us6000kpyy</t>
  </si>
  <si>
    <t>2023-09-09T21:54:44.040Z</t>
  </si>
  <si>
    <t>47 km WNW of Yak'airike, China</t>
  </si>
  <si>
    <t>2023-07-03T12:47:57.628Z</t>
  </si>
  <si>
    <t>us7000kf3g</t>
  </si>
  <si>
    <t>2023-09-09T21:55:11.040Z</t>
  </si>
  <si>
    <t>80 km SW of Gunungsitoli, Indonesia</t>
  </si>
  <si>
    <t>2023-07-03T09:14:30.324Z</t>
  </si>
  <si>
    <t>us6000kpt1</t>
  </si>
  <si>
    <t>2023-09-09T21:54:40.040Z</t>
  </si>
  <si>
    <t>2023-07-02T08:57:55.433Z</t>
  </si>
  <si>
    <t>us6000kpl0</t>
  </si>
  <si>
    <t>2024-01-18T20:23:26.722Z</t>
  </si>
  <si>
    <t>2023-07-01T16:13:14.392Z</t>
  </si>
  <si>
    <t>us7000kem9</t>
  </si>
  <si>
    <t>2023-09-08T14:18:43.040Z</t>
  </si>
  <si>
    <t>86 km SSW of Waxxari, China</t>
  </si>
  <si>
    <t>2023-07-01T12:57:11.673Z</t>
  </si>
  <si>
    <t>us6000kpfy</t>
  </si>
  <si>
    <t>2023-09-08T14:18:32.040Z</t>
  </si>
  <si>
    <t>2023-07-01T11:14:58.891Z</t>
  </si>
  <si>
    <t>us7000kely</t>
  </si>
  <si>
    <t>2023-09-08T14:18:42.040Z</t>
  </si>
  <si>
    <t>62 km NNW of Sinabang, Indonesia</t>
  </si>
  <si>
    <t>2023-06-30T16:46:53.102Z</t>
  </si>
  <si>
    <t>us6000kp8f</t>
  </si>
  <si>
    <t>2023-09-08T14:18:30.040Z</t>
  </si>
  <si>
    <t>72 km SW of KÄ“ng Tung, Myanmar</t>
  </si>
  <si>
    <t>2023-06-30T10:50:40.797Z</t>
  </si>
  <si>
    <t>us6000kp1z</t>
  </si>
  <si>
    <t>2023-09-08T14:18:29.040Z</t>
  </si>
  <si>
    <t>74 km NW of Murghob, Tajikistan</t>
  </si>
  <si>
    <t>2023-06-30T05:44:02.011Z</t>
  </si>
  <si>
    <t>us6000kp19</t>
  </si>
  <si>
    <t>88 km NNW of Sarupathar, India</t>
  </si>
  <si>
    <t>2023-06-29T20:26:40.364Z</t>
  </si>
  <si>
    <t>us6000knyy</t>
  </si>
  <si>
    <t>2023-09-08T14:18:28.040Z</t>
  </si>
  <si>
    <t>27 km NNW of Murghob, Tajikistan</t>
  </si>
  <si>
    <t>2023-06-29T04:57:58.964Z</t>
  </si>
  <si>
    <t>us6000kntb</t>
  </si>
  <si>
    <t>2023-09-08T14:18:27.040Z</t>
  </si>
  <si>
    <t>2023-06-29T01:04:16.337Z</t>
  </si>
  <si>
    <t>us6000knsh</t>
  </si>
  <si>
    <t>2023-09-08T14:18:26.040Z</t>
  </si>
  <si>
    <t>86 km NE of KhandÅ«d, Afghanistan</t>
  </si>
  <si>
    <t>2023-06-28T17:17:56.123Z</t>
  </si>
  <si>
    <t>us6000knpe</t>
  </si>
  <si>
    <t>2025-05-05T04:24:42.849Z</t>
  </si>
  <si>
    <t>24 km NNE of Khanu Woralaksaburi, Thailand</t>
  </si>
  <si>
    <t>2023-06-28T16:43:33.554Z</t>
  </si>
  <si>
    <t>us6000knp8</t>
  </si>
  <si>
    <t>2023-09-08T14:18:25.040Z</t>
  </si>
  <si>
    <t>2023-06-27T05:15:53.912Z</t>
  </si>
  <si>
    <t>us6000knce</t>
  </si>
  <si>
    <t>2023-09-08T14:18:23.040Z</t>
  </si>
  <si>
    <t>2023-06-26T23:58:28.871Z</t>
  </si>
  <si>
    <t>us6000knbp</t>
  </si>
  <si>
    <t>2023-09-08T14:18:22.040Z</t>
  </si>
  <si>
    <t>2023-06-26T21:30:10.533Z</t>
  </si>
  <si>
    <t>us6000knb1</t>
  </si>
  <si>
    <t>2023-06-26T18:05:37.303Z</t>
  </si>
  <si>
    <t>us6000kq95</t>
  </si>
  <si>
    <t>2023-09-08T14:18:35.040Z</t>
  </si>
  <si>
    <t>2023-06-26T13:32:03.058Z</t>
  </si>
  <si>
    <t>us7000kb4v</t>
  </si>
  <si>
    <t>277 km SSE of Port Blair, India</t>
  </si>
  <si>
    <t>2023-06-26T12:52:59.977Z</t>
  </si>
  <si>
    <t>us7000kb4r</t>
  </si>
  <si>
    <t>225 km N of Bamboo Flat, India</t>
  </si>
  <si>
    <t>2023-06-26T11:32:02.555Z</t>
  </si>
  <si>
    <t>us6000kq8r</t>
  </si>
  <si>
    <t>2023-09-08T14:18:34.040Z</t>
  </si>
  <si>
    <t>2023-06-26T10:12:36.013Z</t>
  </si>
  <si>
    <t>us7000kb3y</t>
  </si>
  <si>
    <t>55 km NW of Sibolga, Indonesia</t>
  </si>
  <si>
    <t>2023-06-26T06:46:54.293Z</t>
  </si>
  <si>
    <t>us7000kb3d</t>
  </si>
  <si>
    <t>2023-09-08T14:18:41.040Z</t>
  </si>
  <si>
    <t>2023-06-25T21:25:14.667Z</t>
  </si>
  <si>
    <t>us7000kb1b</t>
  </si>
  <si>
    <t>2023-09-08T14:18:40.040Z</t>
  </si>
  <si>
    <t>58 km E of Khorugh, Tajikistan</t>
  </si>
  <si>
    <t>2023-06-25T15:49:58.299Z</t>
  </si>
  <si>
    <t>us7000kb05</t>
  </si>
  <si>
    <t>32 km ESE of Kabul, Afghanistan</t>
  </si>
  <si>
    <t>2023-06-23T06:44:58.475Z</t>
  </si>
  <si>
    <t>us6000kp7t</t>
  </si>
  <si>
    <t>2023-08-26T20:54:21.040Z</t>
  </si>
  <si>
    <t>2023-06-23T06:42:56.359Z</t>
  </si>
  <si>
    <t>us7000kai5</t>
  </si>
  <si>
    <t>2023-08-26T20:54:27.040Z</t>
  </si>
  <si>
    <t>59 km WNW of Sinabang, Indonesia</t>
  </si>
  <si>
    <t>2023-06-22T16:42:44.175Z</t>
  </si>
  <si>
    <t>us7000kaec</t>
  </si>
  <si>
    <t>2023-06-22T06:34:11.948Z</t>
  </si>
  <si>
    <t>us6000kp5w</t>
  </si>
  <si>
    <t>2023-08-26T20:54:20.040Z</t>
  </si>
  <si>
    <t>113 km SSE of Pyapon, Myanmar</t>
  </si>
  <si>
    <t>2023-06-22T00:12:56.808Z</t>
  </si>
  <si>
    <t>us7000ka8l</t>
  </si>
  <si>
    <t>2023-08-26T20:54:26.040Z</t>
  </si>
  <si>
    <t>112 km SSE of Pyapon, Myanmar</t>
  </si>
  <si>
    <t>2023-06-21T21:58:31.267Z</t>
  </si>
  <si>
    <t>us6000kp5b</t>
  </si>
  <si>
    <t>2023-08-26T20:54:19.040Z</t>
  </si>
  <si>
    <t>120 km SE of Pyapon, Myanmar</t>
  </si>
  <si>
    <t>2023-06-21T21:22:06.596Z</t>
  </si>
  <si>
    <t>us6000kp59</t>
  </si>
  <si>
    <t>145 km SE of Pyapon, Myanmar</t>
  </si>
  <si>
    <t>2023-06-21T18:26:27.016Z</t>
  </si>
  <si>
    <t>us7000ka6a</t>
  </si>
  <si>
    <t>130 km SE of Pyapon, Myanmar</t>
  </si>
  <si>
    <t>2023-06-21T09:46:09.641Z</t>
  </si>
  <si>
    <t>us7000ka28</t>
  </si>
  <si>
    <t>2023-08-26T20:54:25.040Z</t>
  </si>
  <si>
    <t>42 km S of Daroot-Korgon, Kyrgyzstan</t>
  </si>
  <si>
    <t>2023-06-21T08:26:42.096Z</t>
  </si>
  <si>
    <t>us6000kp4r</t>
  </si>
  <si>
    <t>2023-06-21T02:47:18.225Z</t>
  </si>
  <si>
    <t>us7000ka0g</t>
  </si>
  <si>
    <t>2024-01-18T20:19:17.343Z</t>
  </si>
  <si>
    <t>108 km SSE of Pyapon, Myanmar</t>
  </si>
  <si>
    <t>2023-06-21T02:10:42.233Z</t>
  </si>
  <si>
    <t>us6000kp4j</t>
  </si>
  <si>
    <t>2023-06-21T01:55:05.448Z</t>
  </si>
  <si>
    <t>us7000ka09</t>
  </si>
  <si>
    <t>2023-06-20T09:23:45.513Z</t>
  </si>
  <si>
    <t>us6000knn8</t>
  </si>
  <si>
    <t>2023-08-26T20:54:18.040Z</t>
  </si>
  <si>
    <t>130 km SSE of Pyapon, Myanmar</t>
  </si>
  <si>
    <t>2023-06-20T03:35:26.700Z</t>
  </si>
  <si>
    <t>us6000knmz</t>
  </si>
  <si>
    <t>37 km E of Sibolga, Indonesia</t>
  </si>
  <si>
    <t>2023-06-19T11:36:50.653Z</t>
  </si>
  <si>
    <t>us7000k9jy</t>
  </si>
  <si>
    <t>2024-01-18T20:18:35.523Z</t>
  </si>
  <si>
    <t>117 km SSE of Pyapon, Myanmar</t>
  </si>
  <si>
    <t>2023-06-19T04:19:01.017Z</t>
  </si>
  <si>
    <t>us7000k9i7</t>
  </si>
  <si>
    <t>2023-08-26T20:54:23.040Z</t>
  </si>
  <si>
    <t>33 km W of Murghob, Tajikistan</t>
  </si>
  <si>
    <t>2023-06-19T04:14:30.786Z</t>
  </si>
  <si>
    <t>us6000knfh</t>
  </si>
  <si>
    <t>2023-08-26T20:54:17.040Z</t>
  </si>
  <si>
    <t>111 km SSE of Pyapon, Myanmar</t>
  </si>
  <si>
    <t>2023-06-19T04:13:49.633Z</t>
  </si>
  <si>
    <t>us6000knf6</t>
  </si>
  <si>
    <t>129 km SSE of Pyapon, Myanmar</t>
  </si>
  <si>
    <t>2023-06-19T03:46:55.189Z</t>
  </si>
  <si>
    <t>us6000knf5</t>
  </si>
  <si>
    <t>131 km SSE of Pyapon, Myanmar</t>
  </si>
  <si>
    <t>2023-06-19T01:40:24.074Z</t>
  </si>
  <si>
    <t>us7000k9he</t>
  </si>
  <si>
    <t>2023-06-18T22:17:34.033Z</t>
  </si>
  <si>
    <t>us7000k9g3</t>
  </si>
  <si>
    <t>2023-08-26T20:54:22.040Z</t>
  </si>
  <si>
    <t>2023-06-18T16:34:49.119Z</t>
  </si>
  <si>
    <t>us7000k9e3</t>
  </si>
  <si>
    <t>39 km SSW of Duki, Pakistan</t>
  </si>
  <si>
    <t>2023-06-18T02:58:22.953Z</t>
  </si>
  <si>
    <t>us7000k9ab</t>
  </si>
  <si>
    <t>77 km S of Kashitashi, China</t>
  </si>
  <si>
    <t>2023-06-17T22:20:24.254Z</t>
  </si>
  <si>
    <t>us7000k99b</t>
  </si>
  <si>
    <t>2023-08-21T04:19:22.040Z</t>
  </si>
  <si>
    <t>23 km ENE of BhadarwÄh, India</t>
  </si>
  <si>
    <t>2023-06-17T20:46:48.156Z</t>
  </si>
  <si>
    <t>us7000k990</t>
  </si>
  <si>
    <t>2023-08-21T04:19:21.040Z</t>
  </si>
  <si>
    <t>55 km S of Kashitashi, China</t>
  </si>
  <si>
    <t>2023-06-17T17:08:12.573Z</t>
  </si>
  <si>
    <t>us7000k98b</t>
  </si>
  <si>
    <t>63 km S of Kashitashi, China</t>
  </si>
  <si>
    <t>2023-06-17T16:25:33.967Z</t>
  </si>
  <si>
    <t>us7000k986</t>
  </si>
  <si>
    <t>2023-08-21T04:19:20.040Z</t>
  </si>
  <si>
    <t>14 km SE of KishtwÄr, India</t>
  </si>
  <si>
    <t>2023-06-17T16:14:26.397Z</t>
  </si>
  <si>
    <t>us7000k983</t>
  </si>
  <si>
    <t>70 km S of Kashitashi, China</t>
  </si>
  <si>
    <t>2023-06-17T02:46:09.492Z</t>
  </si>
  <si>
    <t>us7000k95c</t>
  </si>
  <si>
    <t>2023-08-21T04:19:16.040Z</t>
  </si>
  <si>
    <t>110 km ENE of Khorugh, Tajikistan</t>
  </si>
  <si>
    <t>2023-06-16T23:02:33.968Z</t>
  </si>
  <si>
    <t>us7000k93k</t>
  </si>
  <si>
    <t>2023-08-21T04:19:15.040Z</t>
  </si>
  <si>
    <t>30 km N of Denov, Uzbekistan</t>
  </si>
  <si>
    <t>2023-06-16T04:46:11.360Z</t>
  </si>
  <si>
    <t>us7000k8uw</t>
  </si>
  <si>
    <t>2023-08-21T04:19:04.040Z</t>
  </si>
  <si>
    <t>India-Bangladesh border region</t>
  </si>
  <si>
    <t>2023-06-15T03:21:30.029Z</t>
  </si>
  <si>
    <t>us7000k8ky</t>
  </si>
  <si>
    <t>2023-08-21T04:18:57.040Z</t>
  </si>
  <si>
    <t>244 km ENE of Nagqu, China</t>
  </si>
  <si>
    <t>2023-06-14T14:27:44.124Z</t>
  </si>
  <si>
    <t>us7000k8e3</t>
  </si>
  <si>
    <t>2023-08-21T04:18:54.040Z</t>
  </si>
  <si>
    <t>71 km N of KhandÅ«d, Afghanistan</t>
  </si>
  <si>
    <t>2023-06-13T20:50:56.444Z</t>
  </si>
  <si>
    <t>us7000k89b</t>
  </si>
  <si>
    <t>2023-08-21T04:18:50.040Z</t>
  </si>
  <si>
    <t>22 km ENE of BhadarwÄh, India</t>
  </si>
  <si>
    <t>2023-06-13T08:03:40.348Z</t>
  </si>
  <si>
    <t>us7000k850</t>
  </si>
  <si>
    <t>2023-08-21T04:18:46.040Z</t>
  </si>
  <si>
    <t>23 km NE of BhadarwÄh, India</t>
  </si>
  <si>
    <t>2023-06-12T21:52:58.344Z</t>
  </si>
  <si>
    <t>us7000k82h</t>
  </si>
  <si>
    <t>2023-08-21T04:18:45.040Z</t>
  </si>
  <si>
    <t>2023-06-12T21:23:08.724Z</t>
  </si>
  <si>
    <t>us7000k82d</t>
  </si>
  <si>
    <t>48 km ESE of Tuensang, India</t>
  </si>
  <si>
    <t>2023-06-12T01:53:56.728Z</t>
  </si>
  <si>
    <t>us7000k9l7</t>
  </si>
  <si>
    <t>2023-08-21T04:19:24.040Z</t>
  </si>
  <si>
    <t>75 km SSE of Burang, China</t>
  </si>
  <si>
    <t>2023-06-11T07:29:33.422Z</t>
  </si>
  <si>
    <t>us7000k8zk</t>
  </si>
  <si>
    <t>2023-08-21T04:19:09.040Z</t>
  </si>
  <si>
    <t>2023-06-11T07:21:29.478Z</t>
  </si>
  <si>
    <t>us7000k8zg</t>
  </si>
  <si>
    <t>2023-06-11T07:03:59.192Z</t>
  </si>
  <si>
    <t>us7000k8ze</t>
  </si>
  <si>
    <t>2023-08-21T04:19:08.040Z</t>
  </si>
  <si>
    <t>34 km NE of Jurm, Afghanistan</t>
  </si>
  <si>
    <t>2023-06-09T19:35:15.231Z</t>
  </si>
  <si>
    <t>us7000k7hq</t>
  </si>
  <si>
    <t>2023-08-12T17:15:14.040Z</t>
  </si>
  <si>
    <t>56 km S of KÄ“ng Tung, Myanmar</t>
  </si>
  <si>
    <t>2023-06-09T19:13:41.361Z</t>
  </si>
  <si>
    <t>us7000k7hj</t>
  </si>
  <si>
    <t>2023-06-09T15:08:45.324Z</t>
  </si>
  <si>
    <t>us7000k7fk</t>
  </si>
  <si>
    <t>2023-08-12T17:15:13.040Z</t>
  </si>
  <si>
    <t>6 km W of AshkÄsham, Afghanistan</t>
  </si>
  <si>
    <t>2023-06-09T08:00:39.989Z</t>
  </si>
  <si>
    <t>us7000k7b8</t>
  </si>
  <si>
    <t>2023-08-12T17:15:11.040Z</t>
  </si>
  <si>
    <t>60 km WSW of Murghob, Tajikistan</t>
  </si>
  <si>
    <t>2023-06-09T04:43:54.577Z</t>
  </si>
  <si>
    <t>us7000k7aj</t>
  </si>
  <si>
    <t>64 km WSW of Murghob, Tajikistan</t>
  </si>
  <si>
    <t>2023-06-09T01:21:52.701Z</t>
  </si>
  <si>
    <t>us7000k79v</t>
  </si>
  <si>
    <t>26 km N of Hangu, Pakistan</t>
  </si>
  <si>
    <t>2023-06-08T18:34:41.265Z</t>
  </si>
  <si>
    <t>us7000k76x</t>
  </si>
  <si>
    <t>2023-08-12T17:15:10.040Z</t>
  </si>
  <si>
    <t>2023-06-07T10:32:05.013Z</t>
  </si>
  <si>
    <t>us7000k8en</t>
  </si>
  <si>
    <t>2023-08-12T17:15:20.040Z</t>
  </si>
  <si>
    <t>11 km N of Maubin, Myanmar</t>
  </si>
  <si>
    <t>2023-06-07T09:53:50.779Z</t>
  </si>
  <si>
    <t>us7000k6tu</t>
  </si>
  <si>
    <t>2023-08-12T17:15:06.040Z</t>
  </si>
  <si>
    <t>20 km SSW of Nyaungdon, Myanmar</t>
  </si>
  <si>
    <t>2023-06-07T03:51:52.066Z</t>
  </si>
  <si>
    <t>us7000k8ef</t>
  </si>
  <si>
    <t>107 km SSW of Padangsidempuan, Indonesia</t>
  </si>
  <si>
    <t>2023-06-06T21:54:18.883Z</t>
  </si>
  <si>
    <t>us7000k6qr</t>
  </si>
  <si>
    <t>2023-08-12T17:15:05.040Z</t>
  </si>
  <si>
    <t>Tajikistan-Xinjiang border region</t>
  </si>
  <si>
    <t>2023-06-06T18:06:55.828Z</t>
  </si>
  <si>
    <t>us7000k6p6</t>
  </si>
  <si>
    <t>Pakistan</t>
  </si>
  <si>
    <t>2023-06-05T09:37:16.760Z</t>
  </si>
  <si>
    <t>us7000k6de</t>
  </si>
  <si>
    <t>2023-08-12T17:15:03.040Z</t>
  </si>
  <si>
    <t>51 km ENE of Khorugh, Tajikistan</t>
  </si>
  <si>
    <t>2023-06-05T02:09:45.778Z</t>
  </si>
  <si>
    <t>us7000k6bt</t>
  </si>
  <si>
    <t>2023-08-12T17:15:02.040Z</t>
  </si>
  <si>
    <t>2023-06-04T20:39:09.264Z</t>
  </si>
  <si>
    <t>us7000k6al</t>
  </si>
  <si>
    <t>221 km SSW of Dunhuang, China</t>
  </si>
  <si>
    <t>2023-06-04T07:36:02.224Z</t>
  </si>
  <si>
    <t>us7000k7f2</t>
  </si>
  <si>
    <t>2023-08-12T17:15:12.040Z</t>
  </si>
  <si>
    <t>50 km NW of Sinabang, Indonesia</t>
  </si>
  <si>
    <t>2023-06-03T11:36:51.638Z</t>
  </si>
  <si>
    <t>us7000k7dn</t>
  </si>
  <si>
    <t>2023-08-05T22:08:02.040Z</t>
  </si>
  <si>
    <t>116 km W of Myitkyina, Myanmar</t>
  </si>
  <si>
    <t>2023-06-03T08:51:53.219Z</t>
  </si>
  <si>
    <t>us7000k7dx</t>
  </si>
  <si>
    <t>135 km W of Teluk Dalam, Indonesia</t>
  </si>
  <si>
    <t>2023-06-03T07:53:08.963Z</t>
  </si>
  <si>
    <t>us7000k7dk</t>
  </si>
  <si>
    <t>42 km SE of NahrÄ«n, Afghanistan</t>
  </si>
  <si>
    <t>2023-06-03T07:48:45.208Z</t>
  </si>
  <si>
    <t>us7000k61n</t>
  </si>
  <si>
    <t>2023-08-05T22:07:52.040Z</t>
  </si>
  <si>
    <t>49 km NE of Sarakhs, Iran</t>
  </si>
  <si>
    <t>2023-06-02T14:16:31.599Z</t>
  </si>
  <si>
    <t>us7000k5si</t>
  </si>
  <si>
    <t>2023-08-05T22:07:47.040Z</t>
  </si>
  <si>
    <t>37 km SW of Bandar, Indonesia</t>
  </si>
  <si>
    <t>2023-06-01T18:12:18.019Z</t>
  </si>
  <si>
    <t>us7000k5jv</t>
  </si>
  <si>
    <t>2024-01-18T20:03:50.716Z</t>
  </si>
  <si>
    <t>2023-06-01T03:30:53.257Z</t>
  </si>
  <si>
    <t>us7000k72v</t>
  </si>
  <si>
    <t>2024-01-18T20:03:25.089Z</t>
  </si>
  <si>
    <t>39 km ESE of Tuensang, India</t>
  </si>
  <si>
    <t>2023-06-01T00:44:35.979Z</t>
  </si>
  <si>
    <t>us7000k5ed</t>
  </si>
  <si>
    <t>2024-01-18T20:03:11.286Z</t>
  </si>
  <si>
    <t>24 km SW of Ashk?sham, Afghanistan</t>
  </si>
  <si>
    <t>2023-05-31T11:20:14.013Z</t>
  </si>
  <si>
    <t>us7000k58h</t>
  </si>
  <si>
    <t>2023-09-23T14:37:07.535Z</t>
  </si>
  <si>
    <t>121 km WSW of Myitkyina, Myanmar</t>
  </si>
  <si>
    <t>2023-05-31T10:04:21.482Z</t>
  </si>
  <si>
    <t>us7000k6tp</t>
  </si>
  <si>
    <t>2023-08-05T22:07:59.040Z</t>
  </si>
  <si>
    <t>47 km ESE of Sinabang, Indonesia</t>
  </si>
  <si>
    <t>2023-05-31T03:26:56.763Z</t>
  </si>
  <si>
    <t>us7000k55d</t>
  </si>
  <si>
    <t>2024-01-18T20:02:36.160Z</t>
  </si>
  <si>
    <t>33 km SSW of Farkh?r, Afghanistan</t>
  </si>
  <si>
    <t>2023-05-30T17:45:41.555Z</t>
  </si>
  <si>
    <t>us7000k520</t>
  </si>
  <si>
    <t>2023-08-05T22:07:40.040Z</t>
  </si>
  <si>
    <t>82 km WNW of Murghob, Tajikistan</t>
  </si>
  <si>
    <t>2023-05-29T02:33:31.480Z</t>
  </si>
  <si>
    <t>us7000k4q0</t>
  </si>
  <si>
    <t>2023-08-14T15:18:58.836Z</t>
  </si>
  <si>
    <t>6 km NNW of Dhekiajuli, India</t>
  </si>
  <si>
    <t>2023-05-29T02:18:17.682Z</t>
  </si>
  <si>
    <t>us7000k4px</t>
  </si>
  <si>
    <t>2023-08-05T22:07:38.040Z</t>
  </si>
  <si>
    <t>244 km NE of Bamboo Flat, India</t>
  </si>
  <si>
    <t>2023-05-28T21:32:26.855Z</t>
  </si>
  <si>
    <t>us7000k4p9</t>
  </si>
  <si>
    <t>2023-08-05T22:07:37.040Z</t>
  </si>
  <si>
    <t>64 km SSW of AshkÄsham, Afghanistan</t>
  </si>
  <si>
    <t>2023-05-28T18:51:22.818Z</t>
  </si>
  <si>
    <t>us7000k4ne</t>
  </si>
  <si>
    <t>Eastern Xizang</t>
  </si>
  <si>
    <t>2023-05-28T12:56:53.671Z</t>
  </si>
  <si>
    <t>us7000k4m8</t>
  </si>
  <si>
    <t>2 km NE of JalÄlÄbÄd, Afghanistan</t>
  </si>
  <si>
    <t>2023-05-28T07:53:01.026Z</t>
  </si>
  <si>
    <t>us7000k4l5</t>
  </si>
  <si>
    <t>2023-08-05T22:07:36.040Z</t>
  </si>
  <si>
    <t>2023-05-28T05:49:56.585Z</t>
  </si>
  <si>
    <t>us7000k4kr</t>
  </si>
  <si>
    <t>2023-05-27T21:36:33.057Z</t>
  </si>
  <si>
    <t>us7000k4iq</t>
  </si>
  <si>
    <t>2023-07-29T22:00:44.040Z</t>
  </si>
  <si>
    <t>25 km N of RangÄpÄra, India</t>
  </si>
  <si>
    <t>2023-05-27T19:24:53.382Z</t>
  </si>
  <si>
    <t>us7000k4i4</t>
  </si>
  <si>
    <t>23 km NW of AshkÄsham, Afghanistan</t>
  </si>
  <si>
    <t>2023-05-27T17:24:15.054Z</t>
  </si>
  <si>
    <t>us7000k4hv</t>
  </si>
  <si>
    <t>84 km W of Murghob, Tajikistan</t>
  </si>
  <si>
    <t>2023-05-26T09:37:35.158Z</t>
  </si>
  <si>
    <t>us7000k5hz</t>
  </si>
  <si>
    <t>2023-07-29T22:00:49.040Z</t>
  </si>
  <si>
    <t>47 km SW of Sinabang, Indonesia</t>
  </si>
  <si>
    <t>2023-05-26T02:34:46.297Z</t>
  </si>
  <si>
    <t>us7000k453</t>
  </si>
  <si>
    <t>2023-07-29T22:00:39.040Z</t>
  </si>
  <si>
    <t>2023-05-25T22:37:56.280Z</t>
  </si>
  <si>
    <t>us7000k446</t>
  </si>
  <si>
    <t>2023-07-29T22:00:38.040Z</t>
  </si>
  <si>
    <t>64 km W of Gunungsitoli, Indonesia</t>
  </si>
  <si>
    <t>2023-05-24T03:18:06.626Z</t>
  </si>
  <si>
    <t>us7000k3e7</t>
  </si>
  <si>
    <t>2023-07-29T22:00:33.040Z</t>
  </si>
  <si>
    <t>47 km SW of AshkÄsham, Afghanistan</t>
  </si>
  <si>
    <t>2023-05-23T22:21:48.564Z</t>
  </si>
  <si>
    <t>us7000k3ch</t>
  </si>
  <si>
    <t>2023-07-29T22:00:32.040Z</t>
  </si>
  <si>
    <t>52 km NE of Dipayal, Nepal</t>
  </si>
  <si>
    <t>2023-05-23T10:47:43.063Z</t>
  </si>
  <si>
    <t>us7000k4zy</t>
  </si>
  <si>
    <t>2023-07-29T22:00:45.040Z</t>
  </si>
  <si>
    <t>50 km S of Sinabang, Indonesia</t>
  </si>
  <si>
    <t>2023-05-23T03:45:38.528Z</t>
  </si>
  <si>
    <t>us7000k35m</t>
  </si>
  <si>
    <t>2023-07-29T22:00:30.040Z</t>
  </si>
  <si>
    <t>35 km WSW of AshkÄsham, Afghanistan</t>
  </si>
  <si>
    <t>2023-05-22T05:43:27.382Z</t>
  </si>
  <si>
    <t>us6000kdtp</t>
  </si>
  <si>
    <t>2023-07-29T22:00:27.040Z</t>
  </si>
  <si>
    <t>2023-05-22T02:45:35.828Z</t>
  </si>
  <si>
    <t>us6000kdsy</t>
  </si>
  <si>
    <t>76 km NNE of Sarupathar, India</t>
  </si>
  <si>
    <t>2023-05-21T21:45:43.212Z</t>
  </si>
  <si>
    <t>us6000kdrl</t>
  </si>
  <si>
    <t>2023-07-29T22:00:26.040Z</t>
  </si>
  <si>
    <t>68 km N of Torbat-e JÄm, Iran</t>
  </si>
  <si>
    <t>2023-05-21T13:47:32.910Z</t>
  </si>
  <si>
    <t>us6000kdmh</t>
  </si>
  <si>
    <t>Myanmar-India border region</t>
  </si>
  <si>
    <t>2023-05-20T17:27:37.891Z</t>
  </si>
  <si>
    <t>us6000kdh5</t>
  </si>
  <si>
    <t>2023-07-24T01:15:28.040Z</t>
  </si>
  <si>
    <t>103 km W of Banda Aceh, Indonesia</t>
  </si>
  <si>
    <t>2023-05-18T21:18:30.799Z</t>
  </si>
  <si>
    <t>us6000kcyp</t>
  </si>
  <si>
    <t>2023-07-24T01:16:10.040Z</t>
  </si>
  <si>
    <t>254 km NNW of Nagqu, China</t>
  </si>
  <si>
    <t>2023-05-18T20:07:20.178Z</t>
  </si>
  <si>
    <t>us7000k3af</t>
  </si>
  <si>
    <t>2023-05-18T14:07:55.592Z</t>
  </si>
  <si>
    <t>us6000kctj</t>
  </si>
  <si>
    <t>2023-07-24T01:16:14.040Z</t>
  </si>
  <si>
    <t>41 km ESE of Khorugh, Tajikistan</t>
  </si>
  <si>
    <t>2023-05-17T15:23:52.896Z</t>
  </si>
  <si>
    <t>us6000kcik</t>
  </si>
  <si>
    <t>2023-07-24T01:16:25.040Z</t>
  </si>
  <si>
    <t>74 km NE of Lashio, Myanmar</t>
  </si>
  <si>
    <t>2023-05-16T11:07:49.061Z</t>
  </si>
  <si>
    <t>us6000kc99</t>
  </si>
  <si>
    <t>2023-07-24T01:16:36.040Z</t>
  </si>
  <si>
    <t>23 km N of Khorugh, Tajikistan</t>
  </si>
  <si>
    <t>2023-05-15T21:44:37.566Z</t>
  </si>
  <si>
    <t>us6000kc5m</t>
  </si>
  <si>
    <t>2023-07-24T01:16:43.040Z</t>
  </si>
  <si>
    <t>94 km WNW of Murghob, Tajikistan</t>
  </si>
  <si>
    <t>2023-05-15T08:49:09.807Z</t>
  </si>
  <si>
    <t>us6000kbzx</t>
  </si>
  <si>
    <t>2023-07-24T01:16:48.040Z</t>
  </si>
  <si>
    <t>60 km E of Khorugh, Tajikistan</t>
  </si>
  <si>
    <t>2023-05-14T21:49:40.494Z</t>
  </si>
  <si>
    <t>us6000kbx3</t>
  </si>
  <si>
    <t>2023-07-24T01:16:54.040Z</t>
  </si>
  <si>
    <t>28 km SE of Parapat, Indonesia</t>
  </si>
  <si>
    <t>2023-05-14T21:43:49.463Z</t>
  </si>
  <si>
    <t>us6000kcwe</t>
  </si>
  <si>
    <t>227 km SSE of Port Blair, India</t>
  </si>
  <si>
    <t>2023-05-14T01:25:39.571Z</t>
  </si>
  <si>
    <t>us6000kbre</t>
  </si>
  <si>
    <t>2024-01-18T19:56:41.087Z</t>
  </si>
  <si>
    <t>15 km SE of Norak, Tajikistan</t>
  </si>
  <si>
    <t>2023-05-13T13:25:42.337Z</t>
  </si>
  <si>
    <t>us6000kbpa</t>
  </si>
  <si>
    <t>2023-07-22T19:17:17.040Z</t>
  </si>
  <si>
    <t>50 km NNE of Khorugh, Tajikistan</t>
  </si>
  <si>
    <t>2023-05-12T16:58:30.882Z</t>
  </si>
  <si>
    <t>us6000kcjy</t>
  </si>
  <si>
    <t>2023-07-22T19:17:32.040Z</t>
  </si>
  <si>
    <t>2023-05-12T16:57:13.568Z</t>
  </si>
  <si>
    <t>us6000kcjp</t>
  </si>
  <si>
    <t>2023-07-22T19:17:31.040Z</t>
  </si>
  <si>
    <t>2023-05-12T16:55:16.296Z</t>
  </si>
  <si>
    <t>us6000kcjn</t>
  </si>
  <si>
    <t>2024-01-18T19:56:20.075Z</t>
  </si>
  <si>
    <t>2023-05-11T22:07:21.256Z</t>
  </si>
  <si>
    <t>us6000kb8y</t>
  </si>
  <si>
    <t>2023-07-22T19:16:53.040Z</t>
  </si>
  <si>
    <t>54 km SSE of Kangding, China</t>
  </si>
  <si>
    <t>2023-05-11T21:38:57.019Z</t>
  </si>
  <si>
    <t>us6000kb8k</t>
  </si>
  <si>
    <t>45 km SSE of Jurm, Afghanistan</t>
  </si>
  <si>
    <t>2023-05-11T20:44:56.551Z</t>
  </si>
  <si>
    <t>us6000kb7z</t>
  </si>
  <si>
    <t>94 km S of Saiha, India</t>
  </si>
  <si>
    <t>2023-05-11T20:32:10.085Z</t>
  </si>
  <si>
    <t>us6000kb7v</t>
  </si>
  <si>
    <t>2023-07-22T19:16:52.040Z</t>
  </si>
  <si>
    <t>38 km SE of Kangding, China</t>
  </si>
  <si>
    <t>2023-05-11T18:34:06.124Z</t>
  </si>
  <si>
    <t>us6000kb71</t>
  </si>
  <si>
    <t>2023-07-22T19:16:51.040Z</t>
  </si>
  <si>
    <t>42 km S of Kangding, China</t>
  </si>
  <si>
    <t>2023-05-11T15:29:26.222Z</t>
  </si>
  <si>
    <t>us6000kcb0</t>
  </si>
  <si>
    <t>2023-07-22T19:17:26.040Z</t>
  </si>
  <si>
    <t>2023-05-11T14:36:36.909Z</t>
  </si>
  <si>
    <t>us6000kb41</t>
  </si>
  <si>
    <t>2023-07-22T19:16:46.040Z</t>
  </si>
  <si>
    <t>59 km W of Gunungsitoli, Indonesia</t>
  </si>
  <si>
    <t>2023-05-11T13:10:02.730Z</t>
  </si>
  <si>
    <t>us6000kcb3</t>
  </si>
  <si>
    <t>2023-05-11T13:07:23.424Z</t>
  </si>
  <si>
    <t>us6000kb3a</t>
  </si>
  <si>
    <t>41 km NNE of Rasht, Tajikistan</t>
  </si>
  <si>
    <t>2023-05-11T00:21:01.719Z</t>
  </si>
  <si>
    <t>us6000kb08</t>
  </si>
  <si>
    <t>2023-07-22T19:16:42.040Z</t>
  </si>
  <si>
    <t>11 km W of FarkhÄr, Afghanistan</t>
  </si>
  <si>
    <t>2023-05-10T18:22:46.157Z</t>
  </si>
  <si>
    <t>us6000kay7</t>
  </si>
  <si>
    <t>2023-07-22T19:16:39.040Z</t>
  </si>
  <si>
    <t>2023-05-09T22:41:52.472Z</t>
  </si>
  <si>
    <t>us6000kaqz</t>
  </si>
  <si>
    <t>2023-07-22T19:16:33.040Z</t>
  </si>
  <si>
    <t>82 km W of Murghob, Tajikistan</t>
  </si>
  <si>
    <t>2023-05-09T13:42:18.282Z</t>
  </si>
  <si>
    <t>us6000kalp</t>
  </si>
  <si>
    <t>2023-07-22T19:16:30.040Z</t>
  </si>
  <si>
    <t>109 km SW of Port Blair, India</t>
  </si>
  <si>
    <t>2023-05-09T01:47:41.728Z</t>
  </si>
  <si>
    <t>us6000kaie</t>
  </si>
  <si>
    <t>2023-07-22T19:16:27.040Z</t>
  </si>
  <si>
    <t>2023-05-08T22:02:18.977Z</t>
  </si>
  <si>
    <t>us6000kahm</t>
  </si>
  <si>
    <t>2023-07-22T19:16:26.040Z</t>
  </si>
  <si>
    <t>37 km NNW of AshkÄsham, Afghanistan</t>
  </si>
  <si>
    <t>2023-05-08T08:58:12.854Z</t>
  </si>
  <si>
    <t>us6000kace</t>
  </si>
  <si>
    <t>2023-07-22T19:16:14.040Z</t>
  </si>
  <si>
    <t>1 km ENE of Awantipur, India</t>
  </si>
  <si>
    <t>2023-05-06T08:01:03.160Z</t>
  </si>
  <si>
    <t>us6000k9zr</t>
  </si>
  <si>
    <t>2023-07-15T22:10:06.040Z</t>
  </si>
  <si>
    <t>107 km N of Lobuche, Nepal</t>
  </si>
  <si>
    <t>2023-05-05T10:34:01.257Z</t>
  </si>
  <si>
    <t>us6000kavb</t>
  </si>
  <si>
    <t>2023-07-15T22:10:25.040Z</t>
  </si>
  <si>
    <t>Simeulue, Indonesia</t>
  </si>
  <si>
    <t>2023-05-05T07:00:36.439Z</t>
  </si>
  <si>
    <t>us6000kav6</t>
  </si>
  <si>
    <t>103 km W of Sinabang, Indonesia</t>
  </si>
  <si>
    <t>2023-05-05T00:35:27.200Z</t>
  </si>
  <si>
    <t>us6000k9l0</t>
  </si>
  <si>
    <t>2023-07-15T22:09:43.040Z</t>
  </si>
  <si>
    <t>56 km SSE of Kashitashi, China</t>
  </si>
  <si>
    <t>2023-05-04T23:57:09.193Z</t>
  </si>
  <si>
    <t>us6000k9kw</t>
  </si>
  <si>
    <t>2025-12-04T00:46:42.016Z</t>
  </si>
  <si>
    <t>8 km WSW of Azimpur, Bangladesh</t>
  </si>
  <si>
    <t>2023-05-04T04:20:30.480Z</t>
  </si>
  <si>
    <t>us6000kau8</t>
  </si>
  <si>
    <t>2023-07-15T22:10:22.040Z</t>
  </si>
  <si>
    <t>Uttaranchal, India</t>
  </si>
  <si>
    <t>2023-05-03T23:48:53.606Z</t>
  </si>
  <si>
    <t>us6000k9cr</t>
  </si>
  <si>
    <t>2023-07-15T22:09:33.040Z</t>
  </si>
  <si>
    <t>95 km SSE of Hayuliang, India</t>
  </si>
  <si>
    <t>2023-05-03T10:33:46.053Z</t>
  </si>
  <si>
    <t>us7000jxqq</t>
  </si>
  <si>
    <t>2023-07-15T22:11:05.040Z</t>
  </si>
  <si>
    <t>2023-05-03T09:51:20.143Z</t>
  </si>
  <si>
    <t>us7000jxqb</t>
  </si>
  <si>
    <t>2023-05-03T06:20:51.075Z</t>
  </si>
  <si>
    <t>us7000jxpi</t>
  </si>
  <si>
    <t>2023-07-15T22:11:03.040Z</t>
  </si>
  <si>
    <t>31 km WSW of AshkÄsham, Afghanistan</t>
  </si>
  <si>
    <t>2023-05-03T03:53:52.369Z</t>
  </si>
  <si>
    <t>us7000jxnp</t>
  </si>
  <si>
    <t>2023-07-15T22:11:00.040Z</t>
  </si>
  <si>
    <t>2023-05-03T01:32:27.389Z</t>
  </si>
  <si>
    <t>us7000jxml</t>
  </si>
  <si>
    <t>2023-07-15T22:10:58.040Z</t>
  </si>
  <si>
    <t>68 km NW of Murghob, Tajikistan</t>
  </si>
  <si>
    <t>2023-05-02T15:38:19.810Z</t>
  </si>
  <si>
    <t>us7000jxiz</t>
  </si>
  <si>
    <t>2023-07-15T22:10:54.040Z</t>
  </si>
  <si>
    <t>17 km WSW of Bonan, China</t>
  </si>
  <si>
    <t>2023-05-02T15:27:23.366Z</t>
  </si>
  <si>
    <t>us7000jxi4</t>
  </si>
  <si>
    <t>2024-01-18T19:53:52.203Z</t>
  </si>
  <si>
    <t>26 km WSW of Bonan, China</t>
  </si>
  <si>
    <t>2023-05-02T10:31:53.779Z</t>
  </si>
  <si>
    <t>us7000jxh6</t>
  </si>
  <si>
    <t>2023-07-15T22:10:52.040Z</t>
  </si>
  <si>
    <t>42 km NNW of AshkÄsham, Afghanistan</t>
  </si>
  <si>
    <t>2023-04-30T06:56:56.920Z</t>
  </si>
  <si>
    <t>us7000jx4v</t>
  </si>
  <si>
    <t>2023-07-15T22:10:35.040Z</t>
  </si>
  <si>
    <t>69 km E of Falam, Myanmar</t>
  </si>
  <si>
    <t>2023-04-30T00:40:46.997Z</t>
  </si>
  <si>
    <t>us7000jx2q</t>
  </si>
  <si>
    <t>2023-07-15T22:10:31.040Z</t>
  </si>
  <si>
    <t>2023-04-29T23:45:29.213Z</t>
  </si>
  <si>
    <t>us7000jx2h</t>
  </si>
  <si>
    <t>2023-07-11T01:44:55.040Z</t>
  </si>
  <si>
    <t>76 km NE of MuzaffarÄbÄd, Pakistan</t>
  </si>
  <si>
    <t>2023-04-29T04:58:40.714Z</t>
  </si>
  <si>
    <t>us6000k9nj</t>
  </si>
  <si>
    <t>2024-01-18T19:52:54.682Z</t>
  </si>
  <si>
    <t>287 km NNW of Sabang, Indonesia</t>
  </si>
  <si>
    <t>2023-04-28T20:46:34.214Z</t>
  </si>
  <si>
    <t>us7000jwt8</t>
  </si>
  <si>
    <t>2023-07-11T01:45:17.040Z</t>
  </si>
  <si>
    <t>2023-04-28T20:07:01.518Z</t>
  </si>
  <si>
    <t>us7000jwsv</t>
  </si>
  <si>
    <t>2023-07-11T01:45:03.040Z</t>
  </si>
  <si>
    <t>292 km NNW of Sabang, Indonesia</t>
  </si>
  <si>
    <t>2023-04-27T19:45:53.627Z</t>
  </si>
  <si>
    <t>us7000jwdq</t>
  </si>
  <si>
    <t>2023-07-11T01:44:47.040Z</t>
  </si>
  <si>
    <t>72 km NE of Dipayal, Nepal</t>
  </si>
  <si>
    <t>2023-04-27T18:13:51.853Z</t>
  </si>
  <si>
    <t>us7000jwcr</t>
  </si>
  <si>
    <t>2023-07-11T01:44:46.040Z</t>
  </si>
  <si>
    <t>66 km ENE of Dipayal, Nepal</t>
  </si>
  <si>
    <t>2023-04-27T14:56:54.089Z</t>
  </si>
  <si>
    <t>us7000jwan</t>
  </si>
  <si>
    <t>5 km ENE of Berastagi, Indonesia</t>
  </si>
  <si>
    <t>2023-04-26T06:34:03.114Z</t>
  </si>
  <si>
    <t>us7000jvyr</t>
  </si>
  <si>
    <t>2023-07-11T01:45:27.040Z</t>
  </si>
  <si>
    <t>114 km SSW of Banda Aceh, Indonesia</t>
  </si>
  <si>
    <t>2023-04-26T02:56:25.756Z</t>
  </si>
  <si>
    <t>us7000jvxv</t>
  </si>
  <si>
    <t>2023-07-11T01:45:30.040Z</t>
  </si>
  <si>
    <t>86 km S of Banda Aceh, Indonesia</t>
  </si>
  <si>
    <t>2023-04-24T10:58:31.943Z</t>
  </si>
  <si>
    <t>us6000k6r8</t>
  </si>
  <si>
    <t>2023-07-11T01:44:41.040Z</t>
  </si>
  <si>
    <t>2023-04-24T00:21:44.971Z</t>
  </si>
  <si>
    <t>us6000k6me</t>
  </si>
  <si>
    <t>2023-07-11T01:45:36.040Z</t>
  </si>
  <si>
    <t>2023-04-23T18:10:42.773Z</t>
  </si>
  <si>
    <t>us6000k6ky</t>
  </si>
  <si>
    <t>2023-07-11T01:44:39.040Z</t>
  </si>
  <si>
    <t>37 km ESE of Chubek, Tajikistan</t>
  </si>
  <si>
    <t>2023-04-23T16:27:48.460Z</t>
  </si>
  <si>
    <t>us6000k6kk</t>
  </si>
  <si>
    <t>2023-07-11T01:44:40.040Z</t>
  </si>
  <si>
    <t>16 km S of Kot Addu, Pakistan</t>
  </si>
  <si>
    <t>2023-04-19T17:28:47.817Z</t>
  </si>
  <si>
    <t>us6000k5kh</t>
  </si>
  <si>
    <t>2023-07-03T02:47:07.040Z</t>
  </si>
  <si>
    <t>10 km WNW of Sabang, Indonesia</t>
  </si>
  <si>
    <t>2023-04-19T11:29:15.570Z</t>
  </si>
  <si>
    <t>us7000jw28</t>
  </si>
  <si>
    <t>2024-01-18T19:49:19.213Z</t>
  </si>
  <si>
    <t>62 km W of Murghob, Tajikistan</t>
  </si>
  <si>
    <t>2023-04-16T22:46:45.396Z</t>
  </si>
  <si>
    <t>us6000k4xy</t>
  </si>
  <si>
    <t>2023-07-03T02:47:38.040Z</t>
  </si>
  <si>
    <t>2023-04-15T18:50:56.493Z</t>
  </si>
  <si>
    <t>us6000k4sb</t>
  </si>
  <si>
    <t>2023-06-17T21:36:57.040Z</t>
  </si>
  <si>
    <t>2023-04-15T04:39:40.671Z</t>
  </si>
  <si>
    <t>us6000k4ma</t>
  </si>
  <si>
    <t>2023-06-17T21:36:56.040Z</t>
  </si>
  <si>
    <t>47 km SSE of Padangsidempuan, Indonesia</t>
  </si>
  <si>
    <t>2023-04-14T18:32:05.851Z</t>
  </si>
  <si>
    <t>us6000k5rj</t>
  </si>
  <si>
    <t>2023-06-17T21:37:02.040Z</t>
  </si>
  <si>
    <t>52 km SSE of Kangding, China</t>
  </si>
  <si>
    <t>2023-04-14T14:50:32.277Z</t>
  </si>
  <si>
    <t>us6000k4hf</t>
  </si>
  <si>
    <t>2023-06-17T21:36:54.040Z</t>
  </si>
  <si>
    <t>2023-04-13T03:21:19.466Z</t>
  </si>
  <si>
    <t>us6000k3z1</t>
  </si>
  <si>
    <t>2023-06-17T21:36:50.040Z</t>
  </si>
  <si>
    <t>2023-04-12T06:54:33.671Z</t>
  </si>
  <si>
    <t>us6000k3rd</t>
  </si>
  <si>
    <t>2023-06-17T21:36:48.040Z</t>
  </si>
  <si>
    <t>2023-04-12T04:40:49.522Z</t>
  </si>
  <si>
    <t>us6000k3q6</t>
  </si>
  <si>
    <t>2023-06-17T21:36:47.040Z</t>
  </si>
  <si>
    <t>17 km ESE of MuzaffarÄbÄd, Pakistan</t>
  </si>
  <si>
    <t>2023-04-12T03:37:36.670Z</t>
  </si>
  <si>
    <t>us6000k3py</t>
  </si>
  <si>
    <t>2023-04-12T00:05:08.100Z</t>
  </si>
  <si>
    <t>us6000k3n5</t>
  </si>
  <si>
    <t>Nepal-India border region</t>
  </si>
  <si>
    <t>2023-04-11T12:16:05.479Z</t>
  </si>
  <si>
    <t>us6000k3ha</t>
  </si>
  <si>
    <t>2024-01-18T19:45:54.175Z</t>
  </si>
  <si>
    <t>39 km WSW of Sabang, Indonesia</t>
  </si>
  <si>
    <t>2023-04-11T04:52:34.595Z</t>
  </si>
  <si>
    <t>us6000k3f6</t>
  </si>
  <si>
    <t>2023-06-17T21:36:45.040Z</t>
  </si>
  <si>
    <t>30 km NE of NahrÄ«n, Afghanistan</t>
  </si>
  <si>
    <t>2023-04-11T03:37:15.356Z</t>
  </si>
  <si>
    <t>us6000k3ez</t>
  </si>
  <si>
    <t>2023-04-11T02:08:29.426Z</t>
  </si>
  <si>
    <t>us6000k3eg</t>
  </si>
  <si>
    <t>2024-01-18T19:45:44.410Z</t>
  </si>
  <si>
    <t>2023-04-10T17:12:17.347Z</t>
  </si>
  <si>
    <t>us6000k53g</t>
  </si>
  <si>
    <t>2024-01-18T19:45:32.636Z</t>
  </si>
  <si>
    <t>2023-04-10T17:11:50.820Z</t>
  </si>
  <si>
    <t>us6000k3b7</t>
  </si>
  <si>
    <t>2023-06-17T21:36:44.040Z</t>
  </si>
  <si>
    <t>2023-04-10T16:47:16.451Z</t>
  </si>
  <si>
    <t>us6000k53b</t>
  </si>
  <si>
    <t>2023-06-17T21:36:58.040Z</t>
  </si>
  <si>
    <t>2023-04-10T11:21:22.777Z</t>
  </si>
  <si>
    <t>us6000k39m</t>
  </si>
  <si>
    <t>2023-06-17T21:36:43.040Z</t>
  </si>
  <si>
    <t>2023-04-10T02:53:01.911Z</t>
  </si>
  <si>
    <t>us6000k37j</t>
  </si>
  <si>
    <t>2023-06-17T21:36:42.040Z</t>
  </si>
  <si>
    <t>30 km SE of Jurm, Afghanistan</t>
  </si>
  <si>
    <t>2023-04-10T00:54:56.108Z</t>
  </si>
  <si>
    <t>us6000k52k</t>
  </si>
  <si>
    <t>2023-04-10T00:51:40.435Z</t>
  </si>
  <si>
    <t>us6000k52j</t>
  </si>
  <si>
    <t>2023-04-10T00:46:37.010Z</t>
  </si>
  <si>
    <t>us6000k36y</t>
  </si>
  <si>
    <t>84 km SSE of Mawlaik, Myanmar</t>
  </si>
  <si>
    <t>2023-04-09T23:55:02.324Z</t>
  </si>
  <si>
    <t>us6000k4h6</t>
  </si>
  <si>
    <t>2023-04-09T21:07:10.709Z</t>
  </si>
  <si>
    <t>us6000k4h4</t>
  </si>
  <si>
    <t>2023-06-17T21:36:53.040Z</t>
  </si>
  <si>
    <t>2023-04-09T21:00:08.812Z</t>
  </si>
  <si>
    <t>us6000k4h1</t>
  </si>
  <si>
    <t>2023-04-09T20:55:58.001Z</t>
  </si>
  <si>
    <t>us6000k34r</t>
  </si>
  <si>
    <t>2023-06-17T21:36:41.040Z</t>
  </si>
  <si>
    <t>2023-04-09T19:37:44.546Z</t>
  </si>
  <si>
    <t>us6000k347</t>
  </si>
  <si>
    <t>2023-04-09T12:47:52.279Z</t>
  </si>
  <si>
    <t>us6000k31k</t>
  </si>
  <si>
    <t>2023-06-17T21:36:40.040Z</t>
  </si>
  <si>
    <t>2023-04-09T12:27:39.153Z</t>
  </si>
  <si>
    <t>us6000k4gt</t>
  </si>
  <si>
    <t>2023-04-09T12:24:01.576Z</t>
  </si>
  <si>
    <t>us6000k4gn</t>
  </si>
  <si>
    <t>2023-04-09T12:17:33.607Z</t>
  </si>
  <si>
    <t>us6000k314</t>
  </si>
  <si>
    <t>2023-04-09T11:44:44.984Z</t>
  </si>
  <si>
    <t>us6000k4gm</t>
  </si>
  <si>
    <t>2024-01-18T19:45:13.567Z</t>
  </si>
  <si>
    <t>2023-04-09T10:44:50.822Z</t>
  </si>
  <si>
    <t>us6000k4gk</t>
  </si>
  <si>
    <t>2023-04-09T10:38:58.795Z</t>
  </si>
  <si>
    <t>us6000k4gl</t>
  </si>
  <si>
    <t>2023-04-09T10:31:20.479Z</t>
  </si>
  <si>
    <t>us6000k2zy</t>
  </si>
  <si>
    <t>2024-01-18T19:45:12.009Z</t>
  </si>
  <si>
    <t>2023-04-09T09:29:47.096Z</t>
  </si>
  <si>
    <t>us6000k2zp</t>
  </si>
  <si>
    <t>2023-04-09T09:25:52.959Z</t>
  </si>
  <si>
    <t>us6000k2zr</t>
  </si>
  <si>
    <t>2024-01-18T19:45:08.539Z</t>
  </si>
  <si>
    <t>2023-04-09T08:14:50.840Z</t>
  </si>
  <si>
    <t>us6000k4gg</t>
  </si>
  <si>
    <t>2024-01-18T19:45:06.815Z</t>
  </si>
  <si>
    <t>2023-04-09T07:46:14.580Z</t>
  </si>
  <si>
    <t>us6000k2z6</t>
  </si>
  <si>
    <t>2023-04-09T07:14:18.152Z</t>
  </si>
  <si>
    <t>us6000k2z2</t>
  </si>
  <si>
    <t>2024-01-18T19:45:05.183Z</t>
  </si>
  <si>
    <t>2023-04-09T06:52:06.387Z</t>
  </si>
  <si>
    <t>us6000k4ga</t>
  </si>
  <si>
    <t>2023-04-08T15:47:41.359Z</t>
  </si>
  <si>
    <t>us6000k4f1</t>
  </si>
  <si>
    <t>2023-06-13T03:12:22.040Z</t>
  </si>
  <si>
    <t>2023-04-08T15:40:19.982Z</t>
  </si>
  <si>
    <t>us6000k2vs</t>
  </si>
  <si>
    <t>19 km SSE of Parapat, Indonesia</t>
  </si>
  <si>
    <t>2023-04-08T14:44:49.140Z</t>
  </si>
  <si>
    <t>us6000k2vg</t>
  </si>
  <si>
    <t>2024-01-18T19:44:58.951Z</t>
  </si>
  <si>
    <t>79 km N of Lobuche, Nepal</t>
  </si>
  <si>
    <t>2023-04-08T11:52:40.562Z</t>
  </si>
  <si>
    <t>us6000k2v1</t>
  </si>
  <si>
    <t>2023-06-13T03:12:23.040Z</t>
  </si>
  <si>
    <t>114 km W of Myitkyina, Myanmar</t>
  </si>
  <si>
    <t>2023-04-08T11:24:20.245Z</t>
  </si>
  <si>
    <t>us6000k4et</t>
  </si>
  <si>
    <t>2024-01-18T19:44:54.317Z</t>
  </si>
  <si>
    <t>2023-04-08T11:13:30.394Z</t>
  </si>
  <si>
    <t>us6000k4es</t>
  </si>
  <si>
    <t>2023-06-13T03:12:24.040Z</t>
  </si>
  <si>
    <t>2023-04-08T11:06:11.514Z</t>
  </si>
  <si>
    <t>us6000k2uv</t>
  </si>
  <si>
    <t>2024-01-18T19:44:49.252Z</t>
  </si>
  <si>
    <t>2023-04-08T09:07:36.558Z</t>
  </si>
  <si>
    <t>us6000k2un</t>
  </si>
  <si>
    <t>2023-06-13T03:12:25.040Z</t>
  </si>
  <si>
    <t>2023-04-06T18:02:15.237Z</t>
  </si>
  <si>
    <t>us6000k2hq</t>
  </si>
  <si>
    <t>2023-06-13T03:12:38.040Z</t>
  </si>
  <si>
    <t>2023-04-05T19:54:54.348Z</t>
  </si>
  <si>
    <t>us6000k3ug</t>
  </si>
  <si>
    <t>2023-06-13T03:12:48.040Z</t>
  </si>
  <si>
    <t>100 km SSE of Pyapon, Myanmar</t>
  </si>
  <si>
    <t>2023-04-04T17:17:42.936Z</t>
  </si>
  <si>
    <t>us6000k1zc</t>
  </si>
  <si>
    <t>2023-06-13T03:13:01.040Z</t>
  </si>
  <si>
    <t>2023-04-04T15:59:14.153Z</t>
  </si>
  <si>
    <t>us6000k1yv</t>
  </si>
  <si>
    <t>2023-06-13T03:13:02.040Z</t>
  </si>
  <si>
    <t>24 km ESE of Murghob, Tajikistan</t>
  </si>
  <si>
    <t>2023-04-03T14:59:41.845Z</t>
  </si>
  <si>
    <t>us6000k1qa</t>
  </si>
  <si>
    <t>2024-10-09T15:34:59.556Z</t>
  </si>
  <si>
    <t>77 km SW of Padangsidempuan, Indonesia</t>
  </si>
  <si>
    <t>2023-04-03T08:22:04.572Z</t>
  </si>
  <si>
    <t>us6000k2fw</t>
  </si>
  <si>
    <t>2023-06-13T03:13:16.040Z</t>
  </si>
  <si>
    <t>20 km SE of Lakhipur, India</t>
  </si>
  <si>
    <t>2023-04-02T18:53:06.873Z</t>
  </si>
  <si>
    <t>us6000k1k9</t>
  </si>
  <si>
    <t>2023-06-13T03:13:24.040Z</t>
  </si>
  <si>
    <t>108 km WNW of Sinabang, Indonesia</t>
  </si>
  <si>
    <t>2023-04-01T21:54:52.324Z</t>
  </si>
  <si>
    <t>us6000k1eq</t>
  </si>
  <si>
    <t>2023-06-03T22:06:17.040Z</t>
  </si>
  <si>
    <t>99 km SW of Zhaotong, China</t>
  </si>
  <si>
    <t>2023-04-01T05:42:20.397Z</t>
  </si>
  <si>
    <t>us6000k1b0</t>
  </si>
  <si>
    <t>2023-06-03T22:06:16.040Z</t>
  </si>
  <si>
    <t>38 km SSE of KodÄriÌ‡Ì„, Nepal</t>
  </si>
  <si>
    <t>2023-03-31T18:26:41.006Z</t>
  </si>
  <si>
    <t>us6000k16v</t>
  </si>
  <si>
    <t>2023-06-03T22:06:14.040Z</t>
  </si>
  <si>
    <t>111 km ENE of Port Blair, India</t>
  </si>
  <si>
    <t>2023-03-31T17:01:31.261Z</t>
  </si>
  <si>
    <t>us6000k5wm</t>
  </si>
  <si>
    <t>2023-06-03T22:06:23.040Z</t>
  </si>
  <si>
    <t>29 km NW of Kot Malik Barkhurdar, Pakistan</t>
  </si>
  <si>
    <t>2023-03-31T05:45:02.147Z</t>
  </si>
  <si>
    <t>us6000k11p</t>
  </si>
  <si>
    <t>2023-06-03T22:06:10.040Z</t>
  </si>
  <si>
    <t>2023-03-30T19:18:55.215Z</t>
  </si>
  <si>
    <t>us6000k0y6</t>
  </si>
  <si>
    <t>2023-06-03T22:06:09.040Z</t>
  </si>
  <si>
    <t>23 km NNW of PÄrÅ«n, Afghanistan</t>
  </si>
  <si>
    <t>2023-03-30T03:31:39.015Z</t>
  </si>
  <si>
    <t>us6000k0t1</t>
  </si>
  <si>
    <t>2023-06-03T22:06:07.040Z</t>
  </si>
  <si>
    <t>2023-03-29T08:09:20.347Z</t>
  </si>
  <si>
    <t>us6000k0id</t>
  </si>
  <si>
    <t>2023-06-03T22:06:05.040Z</t>
  </si>
  <si>
    <t>2023-03-29T07:32:50.302Z</t>
  </si>
  <si>
    <t>us6000k0i5</t>
  </si>
  <si>
    <t>2023-06-03T22:06:04.040Z</t>
  </si>
  <si>
    <t>2023-03-29T04:52:06.004Z</t>
  </si>
  <si>
    <t>us6000k1rf</t>
  </si>
  <si>
    <t>2023-06-03T22:06:18.040Z</t>
  </si>
  <si>
    <t>110 km NNW of Bukittinggi, Indonesia</t>
  </si>
  <si>
    <t>2023-03-29T02:15:54.347Z</t>
  </si>
  <si>
    <t>us6000k0gv</t>
  </si>
  <si>
    <t>2024-01-18T19:38:14.478Z</t>
  </si>
  <si>
    <t>22 km WNW of Ashk?sham, Afghanistan</t>
  </si>
  <si>
    <t>2023-03-29T00:34:59.215Z</t>
  </si>
  <si>
    <t>us6000k0gg</t>
  </si>
  <si>
    <t>2023-03-29T00:19:14.154Z</t>
  </si>
  <si>
    <t>us6000k0gc</t>
  </si>
  <si>
    <t>22 km NE of JalÄlÄbÄd, Afghanistan</t>
  </si>
  <si>
    <t>2023-03-28T06:52:26.620Z</t>
  </si>
  <si>
    <t>us6000k09e</t>
  </si>
  <si>
    <t>2024-01-18T19:38:03.035Z</t>
  </si>
  <si>
    <t>29 km NW of Yangon, Myanmar</t>
  </si>
  <si>
    <t>2023-03-27T00:16:10.414Z</t>
  </si>
  <si>
    <t>us7000jmxj</t>
  </si>
  <si>
    <t>2023-06-03T22:06:25.040Z</t>
  </si>
  <si>
    <t>2023-03-26T23:23:28.594Z</t>
  </si>
  <si>
    <t>us7000jmxe</t>
  </si>
  <si>
    <t>2023-03-26T13:14:32.905Z</t>
  </si>
  <si>
    <t>us7000jmuz</t>
  </si>
  <si>
    <t>2024-01-18T19:37:20.090Z</t>
  </si>
  <si>
    <t>44 km SW of Ashk?sham, Afghanistan</t>
  </si>
  <si>
    <t>2023-03-26T02:53:27.392Z</t>
  </si>
  <si>
    <t>us7000jmsl</t>
  </si>
  <si>
    <t>2023-06-03T22:06:24.040Z</t>
  </si>
  <si>
    <t>100 km WSW of Banda Aceh, Indonesia</t>
  </si>
  <si>
    <t>2023-03-25T20:49:05.281Z</t>
  </si>
  <si>
    <t>us6000k0n6</t>
  </si>
  <si>
    <t>2023-05-26T21:54:03.040Z</t>
  </si>
  <si>
    <t>75 km WNW of Chowki Jamali, Pakistan</t>
  </si>
  <si>
    <t>2023-03-25T12:03:44.799Z</t>
  </si>
  <si>
    <t>us7000jmp2</t>
  </si>
  <si>
    <t>2023-05-26T21:54:20.040Z</t>
  </si>
  <si>
    <t>38 km WNW of Shwebo, Myanmar</t>
  </si>
  <si>
    <t>2023-03-25T06:51:47.013Z</t>
  </si>
  <si>
    <t>us6000k0mc</t>
  </si>
  <si>
    <t>2023-05-26T21:54:02.040Z</t>
  </si>
  <si>
    <t>34 km W of Myanaung, Myanmar</t>
  </si>
  <si>
    <t>2023-03-24T04:06:24.411Z</t>
  </si>
  <si>
    <t>us7000jmc0</t>
  </si>
  <si>
    <t>2023-05-26T21:54:15.040Z</t>
  </si>
  <si>
    <t>52 km NW of Jumla, Nepal</t>
  </si>
  <si>
    <t>2023-03-24T03:22:42.572Z</t>
  </si>
  <si>
    <t>us6000k0lk</t>
  </si>
  <si>
    <t>Manipur, India region</t>
  </si>
  <si>
    <t>2023-03-23T10:26:35.584Z</t>
  </si>
  <si>
    <t>us6000k0cv</t>
  </si>
  <si>
    <t>2023-05-26T21:54:01.040Z</t>
  </si>
  <si>
    <t>30 km S of Simao, China</t>
  </si>
  <si>
    <t>2023-03-23T07:18:18.139Z</t>
  </si>
  <si>
    <t>us7000jm4q</t>
  </si>
  <si>
    <t>2023-05-26T21:54:14.040Z</t>
  </si>
  <si>
    <t>2023-03-23T02:53:50.590Z</t>
  </si>
  <si>
    <t>us7000jm3d</t>
  </si>
  <si>
    <t>2023-05-26T21:54:13.040Z</t>
  </si>
  <si>
    <t>51 km SSE of Andarak, Kyrgyzstan</t>
  </si>
  <si>
    <t>2023-03-22T20:07:44.902Z</t>
  </si>
  <si>
    <t>us7000jm0r</t>
  </si>
  <si>
    <t>2024-10-09T16:37:24.394Z</t>
  </si>
  <si>
    <t>46 km NNW of Novobod, Tajikistan</t>
  </si>
  <si>
    <t>2023-03-21T16:47:23.626Z</t>
  </si>
  <si>
    <t>us7000jln7</t>
  </si>
  <si>
    <t>2023-10-22T17:50:55.996Z</t>
  </si>
  <si>
    <t>2023-03-21T07:25:40.183Z</t>
  </si>
  <si>
    <t>us7000jlld</t>
  </si>
  <si>
    <t>2023-05-26T21:54:10.040Z</t>
  </si>
  <si>
    <t>48 km S of Jurm, Afghanistan</t>
  </si>
  <si>
    <t>2023-03-20T14:30:21.229Z</t>
  </si>
  <si>
    <t>us7000jlfd</t>
  </si>
  <si>
    <t>2023-05-26T21:54:08.040Z</t>
  </si>
  <si>
    <t>63 km SSW of AshkÄsham, Afghanistan</t>
  </si>
  <si>
    <t>2023-03-19T17:07:30.691Z</t>
  </si>
  <si>
    <t>us7000jlb0</t>
  </si>
  <si>
    <t>2023-05-26T21:54:06.040Z</t>
  </si>
  <si>
    <t>2023-03-19T06:01:19.653Z</t>
  </si>
  <si>
    <t>us7000jl75</t>
  </si>
  <si>
    <t>2023-05-26T21:54:05.040Z</t>
  </si>
  <si>
    <t>67 km NW of Murghob, Tajikistan</t>
  </si>
  <si>
    <t>2023-03-18T11:35:17.893Z</t>
  </si>
  <si>
    <t>us7000jm7f</t>
  </si>
  <si>
    <t>2023-05-20T23:20:43.040Z</t>
  </si>
  <si>
    <t>30 km NW of Novobod, Tajikistan</t>
  </si>
  <si>
    <t>2023-03-18T11:29:25.084Z</t>
  </si>
  <si>
    <t>us7000jl2d</t>
  </si>
  <si>
    <t>2023-05-20T23:20:37.040Z</t>
  </si>
  <si>
    <t>48 km NW of Novobod, Tajikistan</t>
  </si>
  <si>
    <t>2023-03-18T00:00:54.160Z</t>
  </si>
  <si>
    <t>us7000jkzj</t>
  </si>
  <si>
    <t>2023-05-20T23:20:35.040Z</t>
  </si>
  <si>
    <t>2023-03-17T18:19:11.077Z</t>
  </si>
  <si>
    <t>us7000jkxk</t>
  </si>
  <si>
    <t>2023-05-20T23:20:34.040Z</t>
  </si>
  <si>
    <t>111 km WNW of Damusi, China</t>
  </si>
  <si>
    <t>2023-03-17T10:39:39.278Z</t>
  </si>
  <si>
    <t>us7000jktb</t>
  </si>
  <si>
    <t>2023-05-20T23:20:32.040Z</t>
  </si>
  <si>
    <t>111 km WSW of Qamdo, China</t>
  </si>
  <si>
    <t>2023-03-17T01:59:44.634Z</t>
  </si>
  <si>
    <t>us7000jkph</t>
  </si>
  <si>
    <t>2023-05-20T23:20:31.040Z</t>
  </si>
  <si>
    <t>78 km WNW of Murghob, Tajikistan</t>
  </si>
  <si>
    <t>2023-03-15T09:40:42.815Z</t>
  </si>
  <si>
    <t>us7000jk30</t>
  </si>
  <si>
    <t>2023-05-20T23:20:25.040Z</t>
  </si>
  <si>
    <t>297 km S of Aqqan, China</t>
  </si>
  <si>
    <t>2023-03-15T06:11:33.118Z</t>
  </si>
  <si>
    <t>us7000jk0f</t>
  </si>
  <si>
    <t>203 km S of Aqqan, China</t>
  </si>
  <si>
    <t>2023-03-15T04:52:02.152Z</t>
  </si>
  <si>
    <t>us7000jlgi</t>
  </si>
  <si>
    <t>2023-05-20T23:20:39.040Z</t>
  </si>
  <si>
    <t>250 km SSE of Port Blair, India</t>
  </si>
  <si>
    <t>2023-03-15T03:38:34.159Z</t>
  </si>
  <si>
    <t>us7000jjzz</t>
  </si>
  <si>
    <t>2023-05-20T23:20:24.040Z</t>
  </si>
  <si>
    <t>41 km N of Qingshizui, China</t>
  </si>
  <si>
    <t>2023-03-15T02:32:21.344Z</t>
  </si>
  <si>
    <t>us7000jjzm</t>
  </si>
  <si>
    <t>172 km SSW of Aqqan, China</t>
  </si>
  <si>
    <t>2023-03-14T03:25:30.767Z</t>
  </si>
  <si>
    <t>us7000jkwg</t>
  </si>
  <si>
    <t>55 km ENE of Meulaboh, Indonesia</t>
  </si>
  <si>
    <t>2023-03-13T13:44:29.010Z</t>
  </si>
  <si>
    <t>us7000jkv8</t>
  </si>
  <si>
    <t>2023-05-20T23:20:33.040Z</t>
  </si>
  <si>
    <t>128 km WSW of Bamboo Flat, India</t>
  </si>
  <si>
    <t>2023-03-13T13:42:18.436Z</t>
  </si>
  <si>
    <t>us7000jjix</t>
  </si>
  <si>
    <t>2023-05-20T23:20:20.040Z</t>
  </si>
  <si>
    <t>166 km SSW of Aqqan, China</t>
  </si>
  <si>
    <t>2023-03-13T00:06:28.833Z</t>
  </si>
  <si>
    <t>us7000jjfb</t>
  </si>
  <si>
    <t>2023-05-20T23:20:18.040Z</t>
  </si>
  <si>
    <t>176 km S of Aqqan, China</t>
  </si>
  <si>
    <t>2023-03-12T21:01:31.379Z</t>
  </si>
  <si>
    <t>us7000jje0</t>
  </si>
  <si>
    <t>102 km SE of Gulâ€™cha, Kyrgyzstan</t>
  </si>
  <si>
    <t>2023-03-12T18:56:47.384Z</t>
  </si>
  <si>
    <t>us7000jksu</t>
  </si>
  <si>
    <t>2023-03-12T15:26:16.290Z</t>
  </si>
  <si>
    <t>us7000jjcg</t>
  </si>
  <si>
    <t>34 km SSE of Urgut Shahri, Uzbekistan</t>
  </si>
  <si>
    <t>2023-03-12T11:43:43.297Z</t>
  </si>
  <si>
    <t>us7000jjbm</t>
  </si>
  <si>
    <t>2023-05-20T23:20:17.040Z</t>
  </si>
  <si>
    <t>74 km ESE of WÄngjing, India</t>
  </si>
  <si>
    <t>2023-03-12T11:33:58.096Z</t>
  </si>
  <si>
    <t>us7000jjbk</t>
  </si>
  <si>
    <t>2023-03-12T09:32:41.721Z</t>
  </si>
  <si>
    <t>us7000jjb9</t>
  </si>
  <si>
    <t>2023-03-11T23:41:33.217Z</t>
  </si>
  <si>
    <t>us7000jj8h</t>
  </si>
  <si>
    <t>2023-05-15T02:49:06.040Z</t>
  </si>
  <si>
    <t>50 km E of Farkh?r, Afghanistan</t>
  </si>
  <si>
    <t>2023-03-11T18:24:49.232Z</t>
  </si>
  <si>
    <t>us7000jj5x</t>
  </si>
  <si>
    <t>2023-05-15T02:49:09.040Z</t>
  </si>
  <si>
    <t>8 km NW of Rust?q, Afghanistan</t>
  </si>
  <si>
    <t>2023-03-11T04:03:47.848Z</t>
  </si>
  <si>
    <t>us7000jj20</t>
  </si>
  <si>
    <t>2023-05-15T02:49:16.040Z</t>
  </si>
  <si>
    <t>39 km SSE of Singkil, Indonesia</t>
  </si>
  <si>
    <t>2023-03-10T10:04:22.284Z</t>
  </si>
  <si>
    <t>us7000jis8</t>
  </si>
  <si>
    <t>2023-05-15T02:49:29.040Z</t>
  </si>
  <si>
    <t>65 km SE of Farkh?r, Afghanistan</t>
  </si>
  <si>
    <t>2023-03-10T01:16:14.845Z</t>
  </si>
  <si>
    <t>us7000jip6</t>
  </si>
  <si>
    <t>2023-05-15T02:49:36.040Z</t>
  </si>
  <si>
    <t>2023-03-09T17:31:40.878Z</t>
  </si>
  <si>
    <t>us7000jik4</t>
  </si>
  <si>
    <t>2023-05-15T02:49:43.040Z</t>
  </si>
  <si>
    <t>39 km SSE of Khorugh, Tajikistan</t>
  </si>
  <si>
    <t>2023-03-09T01:36:40.193Z</t>
  </si>
  <si>
    <t>us7000jicf</t>
  </si>
  <si>
    <t>2023-05-15T02:49:56.040Z</t>
  </si>
  <si>
    <t>53 km NW of Murghob, Tajikistan</t>
  </si>
  <si>
    <t>2023-03-09T00:38:54.081Z</t>
  </si>
  <si>
    <t>us7000jibw</t>
  </si>
  <si>
    <t>2023-05-15T02:49:57.040Z</t>
  </si>
  <si>
    <t>81 km WSW of Murghob, Tajikistan</t>
  </si>
  <si>
    <t>2023-03-08T10:42:54.732Z</t>
  </si>
  <si>
    <t>us7000ji4i</t>
  </si>
  <si>
    <t>2023-05-15T02:50:05.040Z</t>
  </si>
  <si>
    <t>28 km ESE of Khorugh, Tajikistan</t>
  </si>
  <si>
    <t>2023-03-08T03:38:22.382Z</t>
  </si>
  <si>
    <t>us7000ji1z</t>
  </si>
  <si>
    <t>2023-05-15T02:50:10.040Z</t>
  </si>
  <si>
    <t>2023-03-07T23:57:31.884Z</t>
  </si>
  <si>
    <t>us7000ji0x</t>
  </si>
  <si>
    <t>2023-05-15T02:50:12.040Z</t>
  </si>
  <si>
    <t>62 km WSW of Murghob, Tajikistan</t>
  </si>
  <si>
    <t>2023-03-07T14:37:11.491Z</t>
  </si>
  <si>
    <t>us7000jhwh</t>
  </si>
  <si>
    <t>2023-05-15T02:50:16.040Z</t>
  </si>
  <si>
    <t>44 km WNW of Khand?d, Afghanistan</t>
  </si>
  <si>
    <t>2023-03-07T11:11:46.454Z</t>
  </si>
  <si>
    <t>us7000jhvh</t>
  </si>
  <si>
    <t>2023-05-15T02:50:20.040Z</t>
  </si>
  <si>
    <t>180 km N of Bamboo Flat, India</t>
  </si>
  <si>
    <t>2023-03-06T10:26:02.765Z</t>
  </si>
  <si>
    <t>us7000jiwc</t>
  </si>
  <si>
    <t>2023-05-15T02:50:29.040Z</t>
  </si>
  <si>
    <t>32 km SSE of Reuleuet, Indonesia</t>
  </si>
  <si>
    <t>2023-03-06T04:46:37.615Z</t>
  </si>
  <si>
    <t>us7000jhkc</t>
  </si>
  <si>
    <t>2023-05-15T02:50:31.040Z</t>
  </si>
  <si>
    <t>44 km NNW of Murghob, Tajikistan</t>
  </si>
  <si>
    <t>2023-03-06T01:01:52.461Z</t>
  </si>
  <si>
    <t>us7000jhji</t>
  </si>
  <si>
    <t>2023-05-15T02:50:33.040Z</t>
  </si>
  <si>
    <t>45 km WSW of Sehwan, Pakistan</t>
  </si>
  <si>
    <t>2023-03-05T23:37:11.420Z</t>
  </si>
  <si>
    <t>us7000jhj3</t>
  </si>
  <si>
    <t>2023-03-05T22:10:44.603Z</t>
  </si>
  <si>
    <t>us7000jhin</t>
  </si>
  <si>
    <t>2023-05-15T02:50:34.040Z</t>
  </si>
  <si>
    <t>70 km W of Murghob, Tajikistan</t>
  </si>
  <si>
    <t>2023-03-05T01:26:27.302Z</t>
  </si>
  <si>
    <t>us7000jheb</t>
  </si>
  <si>
    <t>2023-05-15T02:50:41.040Z</t>
  </si>
  <si>
    <t>17 km WNW of Ashk?sham, Afghanistan</t>
  </si>
  <si>
    <t>2023-03-05T00:40:36.007Z</t>
  </si>
  <si>
    <t>us7000jhe4</t>
  </si>
  <si>
    <t>2023-05-15T02:50:42.040Z</t>
  </si>
  <si>
    <t>63 km W of Murghob, Tajikistan</t>
  </si>
  <si>
    <t>2023-03-04T06:19:23.909Z</t>
  </si>
  <si>
    <t>us7000jit4</t>
  </si>
  <si>
    <t>2023-05-08T02:00:43.040Z</t>
  </si>
  <si>
    <t>2023-03-03T01:13:47.387Z</t>
  </si>
  <si>
    <t>us7000jgyk</t>
  </si>
  <si>
    <t>2023-05-08T02:00:30.040Z</t>
  </si>
  <si>
    <t>157 km NNE of Shi Yomi, India</t>
  </si>
  <si>
    <t>2023-03-02T21:49:55.363Z</t>
  </si>
  <si>
    <t>us7000jgxc</t>
  </si>
  <si>
    <t>2023-05-08T02:00:28.040Z</t>
  </si>
  <si>
    <t>78 km NW of M??ng Lay, Vietnam</t>
  </si>
  <si>
    <t>2023-03-02T15:04:26.543Z</t>
  </si>
  <si>
    <t>us7000jih3</t>
  </si>
  <si>
    <t>2023-05-08T02:00:21.040Z</t>
  </si>
  <si>
    <t>162 km WSW of Pathein, Myanmar</t>
  </si>
  <si>
    <t>2023-03-02T08:12:56.235Z</t>
  </si>
  <si>
    <t>us7000jgsb</t>
  </si>
  <si>
    <t>2023-05-08T02:00:18.040Z</t>
  </si>
  <si>
    <t>64 km NE of Lobuche, Nepal</t>
  </si>
  <si>
    <t>2023-03-01T21:05:51.279Z</t>
  </si>
  <si>
    <t>us7000jgn6</t>
  </si>
  <si>
    <t>2023-05-08T02:00:12.040Z</t>
  </si>
  <si>
    <t>85 km W of Murghob, Tajikistan</t>
  </si>
  <si>
    <t>2023-03-01T01:26:39.071Z</t>
  </si>
  <si>
    <t>us7000jge4</t>
  </si>
  <si>
    <t>2023-05-08T02:00:02.040Z</t>
  </si>
  <si>
    <t>45 km S of Jurm, Afghanistan</t>
  </si>
  <si>
    <t>2023-02-28T18:17:05.853Z</t>
  </si>
  <si>
    <t>us7000jgbd</t>
  </si>
  <si>
    <t>2023-05-08T01:59:58.040Z</t>
  </si>
  <si>
    <t>2023-02-28T17:58:26.088Z</t>
  </si>
  <si>
    <t>us7000ji67</t>
  </si>
  <si>
    <t>2023-05-08T01:59:57.040Z</t>
  </si>
  <si>
    <t>55 km W of Lincang, China</t>
  </si>
  <si>
    <t>2023-02-28T14:46:51.382Z</t>
  </si>
  <si>
    <t>us7000jg92</t>
  </si>
  <si>
    <t>2023-05-08T01:59:55.040Z</t>
  </si>
  <si>
    <t>2023-02-28T12:07:30.875Z</t>
  </si>
  <si>
    <t>us7000jg89</t>
  </si>
  <si>
    <t>2023-05-08T01:59:54.040Z</t>
  </si>
  <si>
    <t>2023-02-28T04:20:59.239Z</t>
  </si>
  <si>
    <t>us7000jg5z</t>
  </si>
  <si>
    <t>2023-05-08T01:59:50.040Z</t>
  </si>
  <si>
    <t>2023-02-28T01:36:54.509Z</t>
  </si>
  <si>
    <t>us7000jg5b</t>
  </si>
  <si>
    <t>2023-05-08T01:59:48.040Z</t>
  </si>
  <si>
    <t>81 km W of Murghob, Tajikistan</t>
  </si>
  <si>
    <t>2023-02-28T00:01:54.072Z</t>
  </si>
  <si>
    <t>us7000jg4s</t>
  </si>
  <si>
    <t>84 km WSW of Murghob, Tajikistan</t>
  </si>
  <si>
    <t>2023-02-27T22:35:23.020Z</t>
  </si>
  <si>
    <t>us7000jg4h</t>
  </si>
  <si>
    <t>2024-01-18T19:24:34.016Z</t>
  </si>
  <si>
    <t>57 km SSW of Jurm, Afghanistan</t>
  </si>
  <si>
    <t>2023-02-27T19:36:02.974Z</t>
  </si>
  <si>
    <t>us7000jg36</t>
  </si>
  <si>
    <t>2023-05-08T01:59:46.040Z</t>
  </si>
  <si>
    <t>2023-02-27T03:01:26.633Z</t>
  </si>
  <si>
    <t>us6000jru1</t>
  </si>
  <si>
    <t>2023-05-08T01:59:39.040Z</t>
  </si>
  <si>
    <t>2023-02-26T09:59:16.507Z</t>
  </si>
  <si>
    <t>us6000jrph</t>
  </si>
  <si>
    <t>2023-05-08T01:59:31.040Z</t>
  </si>
  <si>
    <t>77 km S of Jurm, Afghanistan</t>
  </si>
  <si>
    <t>2023-02-26T09:30:08.142Z</t>
  </si>
  <si>
    <t>us7000jhnf</t>
  </si>
  <si>
    <t>2024-01-18T19:24:10.358Z</t>
  </si>
  <si>
    <t>25 km NNW of Qingshizui, China</t>
  </si>
  <si>
    <t>2023-02-26T07:06:04.699Z</t>
  </si>
  <si>
    <t>us7000jhnm</t>
  </si>
  <si>
    <t>2023-05-08T01:59:29.040Z</t>
  </si>
  <si>
    <t>Nepal</t>
  </si>
  <si>
    <t>2023-02-26T06:30:02.562Z</t>
  </si>
  <si>
    <t>us7000jhnc</t>
  </si>
  <si>
    <t>37 km SE of Waxxari, China</t>
  </si>
  <si>
    <t>2023-02-26T04:19:53.486Z</t>
  </si>
  <si>
    <t>us7000jhnb</t>
  </si>
  <si>
    <t>2024-01-18T19:24:07.089Z</t>
  </si>
  <si>
    <t>25 km NE of Tura, India</t>
  </si>
  <si>
    <t>2023-02-25T20:44:50.528Z</t>
  </si>
  <si>
    <t>us6000jrli</t>
  </si>
  <si>
    <t>2023-04-29T21:57:39.040Z</t>
  </si>
  <si>
    <t>77 km W of Murghob, Tajikistan</t>
  </si>
  <si>
    <t>2023-02-25T10:39:46.063Z</t>
  </si>
  <si>
    <t>us7000jh3j</t>
  </si>
  <si>
    <t>2023-04-29T21:57:37.040Z</t>
  </si>
  <si>
    <t>29 km NE of Tekn?f, Bangladesh</t>
  </si>
  <si>
    <t>2023-02-24T20:32:37.547Z</t>
  </si>
  <si>
    <t>us6000jrek</t>
  </si>
  <si>
    <t>2023-04-29T21:57:35.040Z</t>
  </si>
  <si>
    <t>71 km W of Murghob, Tajikistan</t>
  </si>
  <si>
    <t>2023-02-24T10:45:23.412Z</t>
  </si>
  <si>
    <t>us6000jr9v</t>
  </si>
  <si>
    <t>2023-04-29T21:57:33.040Z</t>
  </si>
  <si>
    <t>68 km W of Murghob, Tajikistan</t>
  </si>
  <si>
    <t>2023-02-24T07:03:16.393Z</t>
  </si>
  <si>
    <t>us7000jh1x</t>
  </si>
  <si>
    <t>2023-04-29T21:57:32.040Z</t>
  </si>
  <si>
    <t>208 km S of Port Blair, India</t>
  </si>
  <si>
    <t>2023-02-24T01:06:31.718Z</t>
  </si>
  <si>
    <t>us6000jr5s</t>
  </si>
  <si>
    <t>2024-01-18T19:23:08.015Z</t>
  </si>
  <si>
    <t>27 km E of Sanjwal, Pakistan</t>
  </si>
  <si>
    <t>2023-02-23T11:24:28.067Z</t>
  </si>
  <si>
    <t>us6000jr07</t>
  </si>
  <si>
    <t>2023-04-29T21:57:30.040Z</t>
  </si>
  <si>
    <t>92 km WNW of Murghob, Tajikistan</t>
  </si>
  <si>
    <t>2023-02-23T08:01:02.537Z</t>
  </si>
  <si>
    <t>us6000jqzk</t>
  </si>
  <si>
    <t>2023-04-29T21:57:29.040Z</t>
  </si>
  <si>
    <t>72 km W of Murghob, Tajikistan</t>
  </si>
  <si>
    <t>2023-02-23T06:50:46.270Z</t>
  </si>
  <si>
    <t>us6000jqze</t>
  </si>
  <si>
    <t>85 km WNW of Murghob, Tajikistan</t>
  </si>
  <si>
    <t>2023-02-23T02:18:00.122Z</t>
  </si>
  <si>
    <t>us6000jqxy</t>
  </si>
  <si>
    <t>2023-04-29T21:57:28.040Z</t>
  </si>
  <si>
    <t>74 km W of Murghob, Tajikistan</t>
  </si>
  <si>
    <t>2023-02-23T02:07:42.566Z</t>
  </si>
  <si>
    <t>us6000jqxx</t>
  </si>
  <si>
    <t>46 km WSW of Murghob, Tajikistan</t>
  </si>
  <si>
    <t>2023-02-23T02:02:28.074Z</t>
  </si>
  <si>
    <t>us7000jh04</t>
  </si>
  <si>
    <t>71 km SW of Murghob, Tajikistan</t>
  </si>
  <si>
    <t>2023-02-23T01:35:53.872Z</t>
  </si>
  <si>
    <t>us6000jqxr</t>
  </si>
  <si>
    <t>2023-02-23T01:18:19.422Z</t>
  </si>
  <si>
    <t>us7000jh02</t>
  </si>
  <si>
    <t>70 km SSW of Murghob, Tajikistan</t>
  </si>
  <si>
    <t>2023-02-23T01:09:39.880Z</t>
  </si>
  <si>
    <t>us7000jh00</t>
  </si>
  <si>
    <t>2023-02-23T01:06:03.955Z</t>
  </si>
  <si>
    <t>us6000jqxl</t>
  </si>
  <si>
    <t>2023-02-23T01:01:47.309Z</t>
  </si>
  <si>
    <t>us7000jh03</t>
  </si>
  <si>
    <t>2023-02-23T00:57:43.181Z</t>
  </si>
  <si>
    <t>us7000jh07</t>
  </si>
  <si>
    <t>2023-02-23T00:55:14.953Z</t>
  </si>
  <si>
    <t>us6000jqxg</t>
  </si>
  <si>
    <t>2023-02-23T00:50:38.746Z</t>
  </si>
  <si>
    <t>us7000jh06</t>
  </si>
  <si>
    <t>87 km WSW of Murghob, Tajikistan</t>
  </si>
  <si>
    <t>2023-02-23T00:37:38.163Z</t>
  </si>
  <si>
    <t>us6000jqxc</t>
  </si>
  <si>
    <t>2024-10-09T18:05:17.145Z</t>
  </si>
  <si>
    <t>65 km WSW of Murghob, Tajikistan</t>
  </si>
  <si>
    <t>2023-02-22T12:01:40.534Z</t>
  </si>
  <si>
    <t>us6000jqsz</t>
  </si>
  <si>
    <t>2023-04-29T21:57:26.040Z</t>
  </si>
  <si>
    <t>90 km SW of Meulaboh, Indonesia</t>
  </si>
  <si>
    <t>2023-02-22T09:31:56.373Z</t>
  </si>
  <si>
    <t>us7000jgtv</t>
  </si>
  <si>
    <t>2023-04-29T21:57:25.040Z</t>
  </si>
  <si>
    <t>2023-02-22T08:00:22.588Z</t>
  </si>
  <si>
    <t>us6000jqqz</t>
  </si>
  <si>
    <t>70 km WNW of Jumla, Nepal</t>
  </si>
  <si>
    <t>2023-02-21T19:22:12.552Z</t>
  </si>
  <si>
    <t>us6000jqm1</t>
  </si>
  <si>
    <t>2023-04-29T21:57:22.040Z</t>
  </si>
  <si>
    <t>287 km WSW of Sinabang, Indonesia</t>
  </si>
  <si>
    <t>2023-02-21T17:05:11.551Z</t>
  </si>
  <si>
    <t>us6000jql1</t>
  </si>
  <si>
    <t>144 km ENE of Nagqu, China</t>
  </si>
  <si>
    <t>2023-02-21T11:35:18.592Z</t>
  </si>
  <si>
    <t>us6000jqiw</t>
  </si>
  <si>
    <t>2023-04-29T21:57:21.040Z</t>
  </si>
  <si>
    <t>43 km SSE of Farkh?r, Afghanistan</t>
  </si>
  <si>
    <t>2023-02-21T04:40:49.223Z</t>
  </si>
  <si>
    <t>us7000jglh</t>
  </si>
  <si>
    <t>2023-04-29T21:57:20.040Z</t>
  </si>
  <si>
    <t>120 km SSE of Pyapon, Myanmar</t>
  </si>
  <si>
    <t>2023-02-20T09:45:22.861Z</t>
  </si>
  <si>
    <t>us6000jq9n</t>
  </si>
  <si>
    <t>2023-04-29T21:57:16.040Z</t>
  </si>
  <si>
    <t>34 km ESE of Khorugh, Tajikistan</t>
  </si>
  <si>
    <t>2023-02-20T01:33:30.451Z</t>
  </si>
  <si>
    <t>us6000jq7k</t>
  </si>
  <si>
    <t>2023-04-29T21:57:15.040Z</t>
  </si>
  <si>
    <t>68 km SSE of Sinabang, Indonesia</t>
  </si>
  <si>
    <t>2023-02-19T07:21:55.890Z</t>
  </si>
  <si>
    <t>us6000jq2f</t>
  </si>
  <si>
    <t>2023-04-29T21:57:12.040Z</t>
  </si>
  <si>
    <t>31 km E of Farkh?r, Afghanistan</t>
  </si>
  <si>
    <t>2023-02-18T18:53:06.701Z</t>
  </si>
  <si>
    <t>us6000jpyk</t>
  </si>
  <si>
    <t>2023-04-22T21:33:19.040Z</t>
  </si>
  <si>
    <t>20 km W of Zhefang, China</t>
  </si>
  <si>
    <t>2023-02-18T08:12:09.196Z</t>
  </si>
  <si>
    <t>us6000jpw1</t>
  </si>
  <si>
    <t>172 km SW of Banda Aceh, Indonesia</t>
  </si>
  <si>
    <t>2023-02-18T07:39:19.120Z</t>
  </si>
  <si>
    <t>us6000jpvk</t>
  </si>
  <si>
    <t>2023-04-22T21:33:18.040Z</t>
  </si>
  <si>
    <t>2023-02-16T18:17:20.564Z</t>
  </si>
  <si>
    <t>us6000jpex</t>
  </si>
  <si>
    <t>2023-04-22T21:33:14.040Z</t>
  </si>
  <si>
    <t>21 km NNW of Fayzabad, Afghanistan</t>
  </si>
  <si>
    <t>2023-02-16T03:56:28.218Z</t>
  </si>
  <si>
    <t>us6000jpaj</t>
  </si>
  <si>
    <t>2023-04-22T21:33:12.040Z</t>
  </si>
  <si>
    <t>18 km SE of Cherrapunji, India</t>
  </si>
  <si>
    <t>2023-02-16T01:00:02.100Z</t>
  </si>
  <si>
    <t>us6000jr8b</t>
  </si>
  <si>
    <t>2023-04-22T21:33:26.040Z</t>
  </si>
  <si>
    <t>47 km S of K?ng Tung, Myanmar</t>
  </si>
  <si>
    <t>2023-02-14T15:37:30.155Z</t>
  </si>
  <si>
    <t>us6000jnxh</t>
  </si>
  <si>
    <t>2023-04-22T21:33:07.040Z</t>
  </si>
  <si>
    <t>2023-02-13T19:28:29.078Z</t>
  </si>
  <si>
    <t>us6000jqkb</t>
  </si>
  <si>
    <t>2023-04-22T21:33:22.040Z</t>
  </si>
  <si>
    <t>118 km NE of Khorugh, Tajikistan</t>
  </si>
  <si>
    <t>2023-02-13T18:38:49.118Z</t>
  </si>
  <si>
    <t>us6000jnm7</t>
  </si>
  <si>
    <t>2023-04-22T21:33:06.040Z</t>
  </si>
  <si>
    <t>223 km SW of Dunhuang, China</t>
  </si>
  <si>
    <t>2023-02-13T02:59:47.109Z</t>
  </si>
  <si>
    <t>us6000jniv</t>
  </si>
  <si>
    <t>2023-04-22T21:33:04.040Z</t>
  </si>
  <si>
    <t>47 km E of Farkh?r, Afghanistan</t>
  </si>
  <si>
    <t>2023-02-13T01:17:53.573Z</t>
  </si>
  <si>
    <t>us6000jnim</t>
  </si>
  <si>
    <t>33 km WSW of Ashk?sham, Afghanistan</t>
  </si>
  <si>
    <t>2023-02-12T23:01:18.050Z</t>
  </si>
  <si>
    <t>us6000jqc6</t>
  </si>
  <si>
    <t>2023-04-22T21:33:21.040Z</t>
  </si>
  <si>
    <t>68 km S of Mawlaik, Myanmar</t>
  </si>
  <si>
    <t>2023-02-12T22:45:05.505Z</t>
  </si>
  <si>
    <t>us6000jni5</t>
  </si>
  <si>
    <t>2023-04-22T21:33:03.040Z</t>
  </si>
  <si>
    <t>73 km NW of Mangan, India</t>
  </si>
  <si>
    <t>2023-02-12T10:48:14.855Z</t>
  </si>
  <si>
    <t>us6000jngh</t>
  </si>
  <si>
    <t>2023-04-22T21:33:02.040Z</t>
  </si>
  <si>
    <t>31 km SSE of Tezpur, India</t>
  </si>
  <si>
    <t>2023-02-12T09:01:06.922Z</t>
  </si>
  <si>
    <t>us6000jqbi</t>
  </si>
  <si>
    <t>2023-04-22T21:33:20.040Z</t>
  </si>
  <si>
    <t>51 km WSW of Kulachi, Pakistan</t>
  </si>
  <si>
    <t>2023-02-10T04:40:52.049Z</t>
  </si>
  <si>
    <t>us6000jn0g</t>
  </si>
  <si>
    <t>2023-04-15T21:39:53.040Z</t>
  </si>
  <si>
    <t>2023-02-09T16:06:33.824Z</t>
  </si>
  <si>
    <t>us6000jmrc</t>
  </si>
  <si>
    <t>2023-04-15T21:39:51.040Z</t>
  </si>
  <si>
    <t>97 km ENE of Nagqu, China</t>
  </si>
  <si>
    <t>2023-02-09T13:53:03.864Z</t>
  </si>
  <si>
    <t>us6000jmql</t>
  </si>
  <si>
    <t>2023-02-09T03:54:55.508Z</t>
  </si>
  <si>
    <t>us6000jpl2</t>
  </si>
  <si>
    <t>2023-04-15T21:40:11.040Z</t>
  </si>
  <si>
    <t>84 km N of Bukittinggi, Indonesia</t>
  </si>
  <si>
    <t>2023-02-07T05:08:59.651Z</t>
  </si>
  <si>
    <t>us6000jp46</t>
  </si>
  <si>
    <t>2023-04-15T21:40:07.040Z</t>
  </si>
  <si>
    <t>2023-02-06T11:04:07.452Z</t>
  </si>
  <si>
    <t>us6000jlqs</t>
  </si>
  <si>
    <t>2023-04-15T21:39:36.040Z</t>
  </si>
  <si>
    <t>41 km E of Farkh?r, Afghanistan</t>
  </si>
  <si>
    <t>2023-02-04T21:24:56.576Z</t>
  </si>
  <si>
    <t>us6000jlgk</t>
  </si>
  <si>
    <t>2023-04-13T21:53:25.040Z</t>
  </si>
  <si>
    <t>2023-02-04T12:23:26.321Z</t>
  </si>
  <si>
    <t>us6000jldt</t>
  </si>
  <si>
    <t>2023-04-13T21:53:24.040Z</t>
  </si>
  <si>
    <t>63 km NNE of Khand?d, Afghanistan</t>
  </si>
  <si>
    <t>2023-02-04T10:47:31.711Z</t>
  </si>
  <si>
    <t>us6000jldc</t>
  </si>
  <si>
    <t>2023-02-04T07:34:41.429Z</t>
  </si>
  <si>
    <t>us6000jlcr</t>
  </si>
  <si>
    <t>2023-04-13T21:53:23.040Z</t>
  </si>
  <si>
    <t>29 km NE of Shwebo, Myanmar</t>
  </si>
  <si>
    <t>2023-02-04T04:04:51.771Z</t>
  </si>
  <si>
    <t>us6000jlc0</t>
  </si>
  <si>
    <t>81 km ESE of Kyzyl-Eshme, Kyrgyzstan</t>
  </si>
  <si>
    <t>2023-02-04T03:37:21.314Z</t>
  </si>
  <si>
    <t>us6000jlbv</t>
  </si>
  <si>
    <t>30 km W of Ashk?sham, Afghanistan</t>
  </si>
  <si>
    <t>2023-02-03T21:22:53.059Z</t>
  </si>
  <si>
    <t>us6000jl9j</t>
  </si>
  <si>
    <t>2023-04-13T21:53:22.040Z</t>
  </si>
  <si>
    <t>50 km S of Jurm, Afghanistan</t>
  </si>
  <si>
    <t>2023-02-03T12:14:40.692Z</t>
  </si>
  <si>
    <t>us6000jl5u</t>
  </si>
  <si>
    <t>2023-04-13T21:53:21.040Z</t>
  </si>
  <si>
    <t>northern Qinghai, China</t>
  </si>
  <si>
    <t>2023-02-03T12:04:19.601Z</t>
  </si>
  <si>
    <t>us6000jl5t</t>
  </si>
  <si>
    <t>2023-02-02T03:44:27.080Z</t>
  </si>
  <si>
    <t>us6000jkwt</t>
  </si>
  <si>
    <t>2023-04-13T21:53:07.040Z</t>
  </si>
  <si>
    <t>101 km NNW of Bela, Pakistan</t>
  </si>
  <si>
    <t>2023-02-02T01:04:52.791Z</t>
  </si>
  <si>
    <t>us6000jkwa</t>
  </si>
  <si>
    <t>2023-04-13T21:53:17.040Z</t>
  </si>
  <si>
    <t>75 km WSW of Minbu, Myanmar</t>
  </si>
  <si>
    <t>2023-02-01T14:29:54.469Z</t>
  </si>
  <si>
    <t>us6000jkru</t>
  </si>
  <si>
    <t>2023-04-13T21:53:16.040Z</t>
  </si>
  <si>
    <t>2023-01-31T04:49:06.032Z</t>
  </si>
  <si>
    <t>us6000jkh1</t>
  </si>
  <si>
    <t>2023-04-13T21:53:12.040Z</t>
  </si>
  <si>
    <t>40 km E of W?ngjing, India</t>
  </si>
  <si>
    <t>2023-01-30T18:45:37.506Z</t>
  </si>
  <si>
    <t>us6000jkdx</t>
  </si>
  <si>
    <t>2023-04-13T21:53:11.040Z</t>
  </si>
  <si>
    <t>105 km ENE of Port Blair, India</t>
  </si>
  <si>
    <t>2023-01-30T17:07:44.514Z</t>
  </si>
  <si>
    <t>us6000jkdb</t>
  </si>
  <si>
    <t>152 km S of Hotan, China</t>
  </si>
  <si>
    <t>2023-01-29T07:54:47.532Z</t>
  </si>
  <si>
    <t>us6000jk4q</t>
  </si>
  <si>
    <t>2025-02-15T20:05:26.620Z</t>
  </si>
  <si>
    <t>14 km W of Rawalpindi, Pakistan</t>
  </si>
  <si>
    <t>2023-01-28T23:18:22.828Z</t>
  </si>
  <si>
    <t>us6000jk2h</t>
  </si>
  <si>
    <t>2023-04-11T18:51:39.040Z</t>
  </si>
  <si>
    <t>144 km S of Hotan, China</t>
  </si>
  <si>
    <t>2023-01-28T01:08:04.554Z</t>
  </si>
  <si>
    <t>us6000jjw9</t>
  </si>
  <si>
    <t>2023-04-11T18:51:37.040Z</t>
  </si>
  <si>
    <t>27 km SW of Ashk?sham, Afghanistan</t>
  </si>
  <si>
    <t>2023-01-27T21:17:33.065Z</t>
  </si>
  <si>
    <t>us6000jm1c</t>
  </si>
  <si>
    <t>2023-04-11T18:51:48.040Z</t>
  </si>
  <si>
    <t>95 km SE of Sinabang, Indonesia</t>
  </si>
  <si>
    <t>2023-01-27T19:06:13.887Z</t>
  </si>
  <si>
    <t>us6000jjt4</t>
  </si>
  <si>
    <t>105 km W of Kashgar, China</t>
  </si>
  <si>
    <t>2023-01-27T15:34:13.818Z</t>
  </si>
  <si>
    <t>us6000jjrt</t>
  </si>
  <si>
    <t>2024-01-18T19:16:16.203Z</t>
  </si>
  <si>
    <t>2023-01-27T07:12:04.102Z</t>
  </si>
  <si>
    <t>us6000jjmh</t>
  </si>
  <si>
    <t>2023-04-11T18:51:36.040Z</t>
  </si>
  <si>
    <t>31 km NNE of Padangsidempuan, Indonesia</t>
  </si>
  <si>
    <t>2023-01-27T04:24:05.356Z</t>
  </si>
  <si>
    <t>us6000jjls</t>
  </si>
  <si>
    <t>2023-01-26T23:38:14.307Z</t>
  </si>
  <si>
    <t>us6000jjkl</t>
  </si>
  <si>
    <t>2024-01-18T19:15:58.514Z</t>
  </si>
  <si>
    <t>10 km SW of Khulm, Afghanistan</t>
  </si>
  <si>
    <t>2023-01-26T17:03:13.690Z</t>
  </si>
  <si>
    <t>us6000jjif</t>
  </si>
  <si>
    <t>2023-04-11T18:51:34.040Z</t>
  </si>
  <si>
    <t>25 km ESE of Murghob, Tajikistan</t>
  </si>
  <si>
    <t>2023-01-26T12:20:12.110Z</t>
  </si>
  <si>
    <t>us6000jlzy</t>
  </si>
  <si>
    <t>2023-04-11T18:51:47.040Z</t>
  </si>
  <si>
    <t>20 km SSE of Singkil, Indonesia</t>
  </si>
  <si>
    <t>2023-01-26T01:59:58.723Z</t>
  </si>
  <si>
    <t>us6000jltv</t>
  </si>
  <si>
    <t>2023-04-11T18:51:41.040Z</t>
  </si>
  <si>
    <t>33 km NE of Tura, India</t>
  </si>
  <si>
    <t>2023-01-26T01:41:56.836Z</t>
  </si>
  <si>
    <t>us6000jjb5</t>
  </si>
  <si>
    <t>2023-04-11T18:51:33.040Z</t>
  </si>
  <si>
    <t>66 km SE of Farkh?r, Afghanistan</t>
  </si>
  <si>
    <t>2023-01-25T23:21:33.314Z</t>
  </si>
  <si>
    <t>us6000jjai</t>
  </si>
  <si>
    <t>2023-04-11T18:51:32.040Z</t>
  </si>
  <si>
    <t>35 km SSE of Kangding, China</t>
  </si>
  <si>
    <t>2023-01-25T21:53:05.320Z</t>
  </si>
  <si>
    <t>us6000jj9h</t>
  </si>
  <si>
    <t>60 km N of Khand?d, Afghanistan</t>
  </si>
  <si>
    <t>2023-01-25T21:19:08.863Z</t>
  </si>
  <si>
    <t>us6000jj9c</t>
  </si>
  <si>
    <t>26 km SSE of Kangding, China</t>
  </si>
  <si>
    <t>2023-01-25T20:57:21.315Z</t>
  </si>
  <si>
    <t>us6000jj97</t>
  </si>
  <si>
    <t>53 km SSE of Kangding, China</t>
  </si>
  <si>
    <t>2023-01-25T20:51:10.093Z</t>
  </si>
  <si>
    <t>us6000jj94</t>
  </si>
  <si>
    <t>42 km SSE of Kangding, China</t>
  </si>
  <si>
    <t>2023-01-25T20:30:44.870Z</t>
  </si>
  <si>
    <t>us6000jj99</t>
  </si>
  <si>
    <t>40 km S of Kangding, China</t>
  </si>
  <si>
    <t>2023-01-25T19:49:44.495Z</t>
  </si>
  <si>
    <t>us6000jj8s</t>
  </si>
  <si>
    <t>Western Sichuan, China</t>
  </si>
  <si>
    <t>2023-01-25T16:10:48.554Z</t>
  </si>
  <si>
    <t>us6000jlyc</t>
  </si>
  <si>
    <t>2023-04-11T18:51:46.040Z</t>
  </si>
  <si>
    <t>157 km S of Hotan, China</t>
  </si>
  <si>
    <t>2023-01-25T16:02:10.186Z</t>
  </si>
  <si>
    <t>us6000jj6p</t>
  </si>
  <si>
    <t>2023-04-11T18:51:31.040Z</t>
  </si>
  <si>
    <t>2023-01-24T08:58:33.123Z</t>
  </si>
  <si>
    <t>us6000jivm</t>
  </si>
  <si>
    <t>2023-04-27T20:01:02.340Z</t>
  </si>
  <si>
    <t>60 km NW of Jumla, Nepal</t>
  </si>
  <si>
    <t>2023-01-24T01:12:07.410Z</t>
  </si>
  <si>
    <t>us6000jlwc</t>
  </si>
  <si>
    <t>2023-04-11T18:51:44.040Z</t>
  </si>
  <si>
    <t>123 km WSW of Banda Aceh, Indonesia</t>
  </si>
  <si>
    <t>2023-01-23T13:42:02.771Z</t>
  </si>
  <si>
    <t>us7000j6c8</t>
  </si>
  <si>
    <t>2023-04-11T18:51:54.040Z</t>
  </si>
  <si>
    <t>12 km NE of Lakhipur, India</t>
  </si>
  <si>
    <t>2023-01-22T22:08:26.786Z</t>
  </si>
  <si>
    <t>us7000j6a5</t>
  </si>
  <si>
    <t>2023-04-11T18:51:53.040Z</t>
  </si>
  <si>
    <t>126 km WSW of Zhangye, China</t>
  </si>
  <si>
    <t>2023-01-22T21:22:37.602Z</t>
  </si>
  <si>
    <t>us7000j6a0</t>
  </si>
  <si>
    <t>2023-01-22T07:03:21.702Z</t>
  </si>
  <si>
    <t>us7000j66s</t>
  </si>
  <si>
    <t>2023-04-11T18:51:52.040Z</t>
  </si>
  <si>
    <t>2023-01-22T05:40:19.471Z</t>
  </si>
  <si>
    <t>us7000j66f</t>
  </si>
  <si>
    <t>2023-04-11T18:51:51.040Z</t>
  </si>
  <si>
    <t>30 km ESE of Khorugh, Tajikistan</t>
  </si>
  <si>
    <t>2023-01-22T03:34:41.423Z</t>
  </si>
  <si>
    <t>us7000j660</t>
  </si>
  <si>
    <t>39 km ESE of Farkh?r, Afghanistan</t>
  </si>
  <si>
    <t>2023-01-22T00:27:59.938Z</t>
  </si>
  <si>
    <t>us7000j65h</t>
  </si>
  <si>
    <t>36 km NE of Sibolga, Indonesia</t>
  </si>
  <si>
    <t>2023-01-21T19:25:19.866Z</t>
  </si>
  <si>
    <t>us7000j63x</t>
  </si>
  <si>
    <t>2023-03-31T19:46:07.040Z</t>
  </si>
  <si>
    <t>2023-01-21T02:50:36.322Z</t>
  </si>
  <si>
    <t>us7000j5zt</t>
  </si>
  <si>
    <t>2023-03-31T19:45:49.040Z</t>
  </si>
  <si>
    <t>87 km NNW of Sinabang, Indonesia</t>
  </si>
  <si>
    <t>2023-01-20T16:43:23.840Z</t>
  </si>
  <si>
    <t>us7000j5vl</t>
  </si>
  <si>
    <t>2023-03-31T19:45:43.040Z</t>
  </si>
  <si>
    <t>2023-01-20T03:46:04.473Z</t>
  </si>
  <si>
    <t>us7000j5pg</t>
  </si>
  <si>
    <t>2023-03-31T19:45:38.040Z</t>
  </si>
  <si>
    <t>26 km ESE of Rasht, Tajikistan</t>
  </si>
  <si>
    <t>2023-01-20T01:20:11.002Z</t>
  </si>
  <si>
    <t>us7000j5nn</t>
  </si>
  <si>
    <t>2023-03-31T19:45:36.040Z</t>
  </si>
  <si>
    <t>2023-01-19T11:34:03.747Z</t>
  </si>
  <si>
    <t>us6000jjhd</t>
  </si>
  <si>
    <t>2023-03-31T19:43:37.040Z</t>
  </si>
  <si>
    <t>2023-01-19T11:30:42.960Z</t>
  </si>
  <si>
    <t>us7000j5hh</t>
  </si>
  <si>
    <t>2023-03-31T19:45:23.040Z</t>
  </si>
  <si>
    <t>45 km ENE of P?r?n, Afghanistan</t>
  </si>
  <si>
    <t>2023-01-19T01:17:56.519Z</t>
  </si>
  <si>
    <t>us6000jjgr</t>
  </si>
  <si>
    <t>2023-03-31T19:43:32.040Z</t>
  </si>
  <si>
    <t>194 km ENE of Port Blair, India</t>
  </si>
  <si>
    <t>2023-01-18T14:09:34.227Z</t>
  </si>
  <si>
    <t>us6000jjez</t>
  </si>
  <si>
    <t>2023-03-31T19:43:28.040Z</t>
  </si>
  <si>
    <t>24 km WSW of Farkh?r, Afghanistan</t>
  </si>
  <si>
    <t>2023-01-18T01:57:17.433Z</t>
  </si>
  <si>
    <t>us6000jjdw</t>
  </si>
  <si>
    <t>2023-03-31T19:43:23.040Z</t>
  </si>
  <si>
    <t>45 km SSW of Kangding, China</t>
  </si>
  <si>
    <t>2023-01-18T01:46:55.643Z</t>
  </si>
  <si>
    <t>us6000jjdm</t>
  </si>
  <si>
    <t>2023-03-31T19:43:21.040Z</t>
  </si>
  <si>
    <t>2023-01-16T21:57:03.225Z</t>
  </si>
  <si>
    <t>us6000jj5a</t>
  </si>
  <si>
    <t>2023-03-31T19:43:13.040Z</t>
  </si>
  <si>
    <t>60 km SSE of K?ng Tung, Myanmar</t>
  </si>
  <si>
    <t>2023-01-16T20:20:12.456Z</t>
  </si>
  <si>
    <t>us7000j4s0</t>
  </si>
  <si>
    <t>2023-03-31T19:44:41.040Z</t>
  </si>
  <si>
    <t>2023-01-16T11:44:59.459Z</t>
  </si>
  <si>
    <t>us7000j4p0</t>
  </si>
  <si>
    <t>2023-03-31T19:44:37.040Z</t>
  </si>
  <si>
    <t>2023-01-16T11:29:41.721Z</t>
  </si>
  <si>
    <t>us7000j4nw</t>
  </si>
  <si>
    <t>150 km S of Hotan, China</t>
  </si>
  <si>
    <t>2023-01-15T22:29:58.940Z</t>
  </si>
  <si>
    <t>us7000j4kr</t>
  </si>
  <si>
    <t>2023-03-31T19:44:29.040Z</t>
  </si>
  <si>
    <t>40 km SE of Singkil, Indonesia</t>
  </si>
  <si>
    <t>2023-01-15T13:55:16.463Z</t>
  </si>
  <si>
    <t>us7000j4j3</t>
  </si>
  <si>
    <t>2023-03-31T19:44:24.040Z</t>
  </si>
  <si>
    <t>121 km E of Murghob, Tajikistan</t>
  </si>
  <si>
    <t>2023-01-15T04:03:06.634Z</t>
  </si>
  <si>
    <t>us6000jiwk</t>
  </si>
  <si>
    <t>2023-03-31T19:43:03.040Z</t>
  </si>
  <si>
    <t>7 km WSW of Mandalay, Myanmar</t>
  </si>
  <si>
    <t>2023-01-14T08:02:29.331Z</t>
  </si>
  <si>
    <t>us7000j4cw</t>
  </si>
  <si>
    <t>2023-03-20T06:03:40.040Z</t>
  </si>
  <si>
    <t>170 km NNE of Nagqu, China</t>
  </si>
  <si>
    <t>2023-01-12T16:18:38.280Z</t>
  </si>
  <si>
    <t>us7000j5tz</t>
  </si>
  <si>
    <t>2023-03-20T06:04:01.040Z</t>
  </si>
  <si>
    <t>2023-01-12T09:58:36.471Z</t>
  </si>
  <si>
    <t>us7000j3v1</t>
  </si>
  <si>
    <t>2023-03-20T06:03:28.040Z</t>
  </si>
  <si>
    <t>2023-01-11T11:11:57.057Z</t>
  </si>
  <si>
    <t>us7000j5rb</t>
  </si>
  <si>
    <t>2023-03-20T06:03:56.040Z</t>
  </si>
  <si>
    <t>2023-01-10T23:00:07.145Z</t>
  </si>
  <si>
    <t>us7000j5k6</t>
  </si>
  <si>
    <t>2023-03-20T06:03:54.040Z</t>
  </si>
  <si>
    <t>107 km WSW of Bamboo Flat, India</t>
  </si>
  <si>
    <t>2023-01-10T12:04:24.226Z</t>
  </si>
  <si>
    <t>us7000j5jf</t>
  </si>
  <si>
    <t>2023-03-20T06:03:52.040Z</t>
  </si>
  <si>
    <t>2023-01-10T07:42:58.597Z</t>
  </si>
  <si>
    <t>us7000j3cu</t>
  </si>
  <si>
    <t>2023-03-20T06:03:12.040Z</t>
  </si>
  <si>
    <t>13 km E of Murghob, Tajikistan</t>
  </si>
  <si>
    <t>2023-01-10T01:42:57.492Z</t>
  </si>
  <si>
    <t>us7000j3bs</t>
  </si>
  <si>
    <t>2023-03-20T06:03:10.040Z</t>
  </si>
  <si>
    <t>60 km NNW of Sarupathar, India</t>
  </si>
  <si>
    <t>2023-01-09T12:51:34.613Z</t>
  </si>
  <si>
    <t>us7000j5gk</t>
  </si>
  <si>
    <t>2023-03-20T06:03:49.040Z</t>
  </si>
  <si>
    <t>Myanmar-China border region</t>
  </si>
  <si>
    <t>2023-01-09T04:48:16.893Z</t>
  </si>
  <si>
    <t>us7000j329</t>
  </si>
  <si>
    <t>2023-03-20T06:03:03.040Z</t>
  </si>
  <si>
    <t>2023-01-08T22:33:21.160Z</t>
  </si>
  <si>
    <t>us7000j31e</t>
  </si>
  <si>
    <t>2023-03-20T06:03:01.040Z</t>
  </si>
  <si>
    <t>41 km NNW of Ishqoshim, Tajikistan</t>
  </si>
  <si>
    <t>2023-01-08T10:44:59.725Z</t>
  </si>
  <si>
    <t>us7000j584</t>
  </si>
  <si>
    <t>2023-03-20T06:03:44.040Z</t>
  </si>
  <si>
    <t>93 km SSW of Kashgar, China</t>
  </si>
  <si>
    <t>2023-01-07T21:18:36.723Z</t>
  </si>
  <si>
    <t>us7000j2v1</t>
  </si>
  <si>
    <t>2023-03-11T22:51:45.040Z</t>
  </si>
  <si>
    <t>25 km N of Bamboo Flat, India</t>
  </si>
  <si>
    <t>2023-01-06T20:47:56.664Z</t>
  </si>
  <si>
    <t>us7000j2n0</t>
  </si>
  <si>
    <t>2023-03-11T22:51:43.040Z</t>
  </si>
  <si>
    <t>Nias region, Indonesia</t>
  </si>
  <si>
    <t>2023-01-05T22:45:21.345Z</t>
  </si>
  <si>
    <t>us7000j2f5</t>
  </si>
  <si>
    <t>2023-03-11T22:51:41.040Z</t>
  </si>
  <si>
    <t>31 km SSW of Kunduz, Afghanistan</t>
  </si>
  <si>
    <t>2023-01-05T19:54:34.481Z</t>
  </si>
  <si>
    <t>us7000j2e7</t>
  </si>
  <si>
    <t>19 km ESE of Rasht, Tajikistan</t>
  </si>
  <si>
    <t>2023-01-05T14:25:53.019Z</t>
  </si>
  <si>
    <t>us7000j2b9</t>
  </si>
  <si>
    <t>2023-01-05T05:51:24.614Z</t>
  </si>
  <si>
    <t>us7000j28c</t>
  </si>
  <si>
    <t>2023-03-11T22:51:40.040Z</t>
  </si>
  <si>
    <t>139 km W of Bhamo, Myanmar</t>
  </si>
  <si>
    <t>2023-01-05T04:27:40.153Z</t>
  </si>
  <si>
    <t>us7000j27u</t>
  </si>
  <si>
    <t>111 km SW of Jinchang, China</t>
  </si>
  <si>
    <t>2023-01-04T10:04:28.046Z</t>
  </si>
  <si>
    <t>us7000j22v</t>
  </si>
  <si>
    <t>2023-03-11T22:51:39.040Z</t>
  </si>
  <si>
    <t>1 km SSW of Shekhupura, Pakistan</t>
  </si>
  <si>
    <t>2023-01-04T05:02:03.636Z</t>
  </si>
  <si>
    <t>us7000j200</t>
  </si>
  <si>
    <t>2024-01-18T19:08:51.233Z</t>
  </si>
  <si>
    <t>2023-01-03T01:05:36.386Z</t>
  </si>
  <si>
    <t>us7000j455</t>
  </si>
  <si>
    <t>2023-03-11T22:51:48.040Z</t>
  </si>
  <si>
    <t>274 km ESE of Port Blair, India</t>
  </si>
  <si>
    <t>2023-01-03T00:22:01.686Z</t>
  </si>
  <si>
    <t>us7000j453</t>
  </si>
  <si>
    <t>2023-01-02T21:39:24.623Z</t>
  </si>
  <si>
    <t>us7000j44m</t>
  </si>
  <si>
    <t>2023-01-02T20:11:27.547Z</t>
  </si>
  <si>
    <t>us7000j1nn</t>
  </si>
  <si>
    <t>2023-03-11T22:51:33.040Z</t>
  </si>
  <si>
    <t>157 km SW of Bamboo Flat, India</t>
  </si>
  <si>
    <t>2023-01-02T10:39:59.466Z</t>
  </si>
  <si>
    <t>us7000j1l9</t>
  </si>
  <si>
    <t>2023-03-11T22:51:32.040Z</t>
  </si>
  <si>
    <t>32 km N of Lhokseumawe, Indonesia</t>
  </si>
  <si>
    <t>2023-01-02T04:21:34.794Z</t>
  </si>
  <si>
    <t>us7000j1if</t>
  </si>
  <si>
    <t>2023-03-11T22:51:31.040Z</t>
  </si>
  <si>
    <t>22 km WNW of Trongsa, Bhutan</t>
  </si>
  <si>
    <t>2023-01-01T21:59:00.724Z</t>
  </si>
  <si>
    <t>us7000j1hb</t>
  </si>
  <si>
    <t>2023-03-11T22:51:30.040Z</t>
  </si>
  <si>
    <t>2023-01-01T21:24:15.849Z</t>
  </si>
  <si>
    <t>us7000j1h6</t>
  </si>
  <si>
    <t>25 km NW of Dajal, Pakistan</t>
  </si>
  <si>
    <t>2023-01-01T13:02:57.452Z</t>
  </si>
  <si>
    <t>us7000j1f2</t>
  </si>
  <si>
    <t>Kashmir-Xinjiang border region</t>
  </si>
  <si>
    <t>2023-01-01T06:39:45.016Z</t>
  </si>
  <si>
    <t>us7000j1cr</t>
  </si>
  <si>
    <t>2023-03-11T22:51:29.040Z</t>
  </si>
  <si>
    <t>2023-01-01T05:27:09.979Z</t>
  </si>
  <si>
    <t>us7000j1cd</t>
  </si>
  <si>
    <t>157 km WNW of Pathein, Myanmar</t>
  </si>
  <si>
    <t>2022-12-31T19:49:41.613Z</t>
  </si>
  <si>
    <t>us7000j1aj</t>
  </si>
  <si>
    <t>2025-07-10T03:56:56.629Z</t>
  </si>
  <si>
    <t>Haryana, India</t>
  </si>
  <si>
    <t>2022-12-30T21:10:36.293Z</t>
  </si>
  <si>
    <t>us7000j3pg</t>
  </si>
  <si>
    <t>2023-03-07T19:00:10.040Z</t>
  </si>
  <si>
    <t>164 km SW of Singkil, Indonesia</t>
  </si>
  <si>
    <t>2022-12-30T08:13:20.446Z</t>
  </si>
  <si>
    <t>us7000j118</t>
  </si>
  <si>
    <t>2023-03-07T18:59:59.040Z</t>
  </si>
  <si>
    <t>2022-12-30T05:19:44.350Z</t>
  </si>
  <si>
    <t>us7000j3nv</t>
  </si>
  <si>
    <t>81 km SE of Padangsidempuan, Indonesia</t>
  </si>
  <si>
    <t>2022-12-30T03:53:25.133Z</t>
  </si>
  <si>
    <t>us7000j3ns</t>
  </si>
  <si>
    <t>2024-01-18T19:07:05.421Z</t>
  </si>
  <si>
    <t>64 km WSW of Pangkalan Brandan, Indonesia</t>
  </si>
  <si>
    <t>2022-12-30T01:45:16.195Z</t>
  </si>
  <si>
    <t>us7000j0ze</t>
  </si>
  <si>
    <t>2024-01-18T19:07:02.172Z</t>
  </si>
  <si>
    <t>11 km W of Ashk?sham, Afghanistan</t>
  </si>
  <si>
    <t>2022-12-28T22:50:11.288Z</t>
  </si>
  <si>
    <t>us7000j0q7</t>
  </si>
  <si>
    <t>2023-03-07T18:59:56.040Z</t>
  </si>
  <si>
    <t>2022-12-28T04:18:04.774Z</t>
  </si>
  <si>
    <t>us7000j0kh</t>
  </si>
  <si>
    <t>2024-01-18T19:06:34.655Z</t>
  </si>
  <si>
    <t>54 km SSW of Mawlaik, Myanmar</t>
  </si>
  <si>
    <t>2022-12-28T00:26:29.581Z</t>
  </si>
  <si>
    <t>us7000j3f3</t>
  </si>
  <si>
    <t>2023-03-07T19:00:07.040Z</t>
  </si>
  <si>
    <t>2022-12-27T20:22:03.128Z</t>
  </si>
  <si>
    <t>us7000j0i3</t>
  </si>
  <si>
    <t>2023-03-07T18:59:53.040Z</t>
  </si>
  <si>
    <t>48 km WNW of B?glung, Nepal</t>
  </si>
  <si>
    <t>2022-12-27T19:57:58.962Z</t>
  </si>
  <si>
    <t>us7000j0i1</t>
  </si>
  <si>
    <t>108 km SSE of Padangsidempuan, Indonesia</t>
  </si>
  <si>
    <t>2022-12-27T19:38:12.218Z</t>
  </si>
  <si>
    <t>us7000j0hw</t>
  </si>
  <si>
    <t>55 km N of Chitre, Nepal</t>
  </si>
  <si>
    <t>2022-12-27T03:30:11.565Z</t>
  </si>
  <si>
    <t>us6000jbwl</t>
  </si>
  <si>
    <t>2023-03-07T18:59:52.040Z</t>
  </si>
  <si>
    <t>110 km SW of Jinchang, China</t>
  </si>
  <si>
    <t>2022-12-27T02:29:38.069Z</t>
  </si>
  <si>
    <t>us7000j359</t>
  </si>
  <si>
    <t>2023-03-07T19:00:06.040Z</t>
  </si>
  <si>
    <t>2022-12-26T22:50:52.340Z</t>
  </si>
  <si>
    <t>us7000j2l9</t>
  </si>
  <si>
    <t>2024-01-18T19:06:04.814Z</t>
  </si>
  <si>
    <t>2022-12-26T10:39:15.175Z</t>
  </si>
  <si>
    <t>us6000jbs8</t>
  </si>
  <si>
    <t>2023-03-07T18:59:50.040Z</t>
  </si>
  <si>
    <t>2022-12-26T08:34:02.108Z</t>
  </si>
  <si>
    <t>us7000j2ks</t>
  </si>
  <si>
    <t>2023-03-07T19:00:05.040Z</t>
  </si>
  <si>
    <t>22 km ESE of Gejiu, China</t>
  </si>
  <si>
    <t>2022-12-26T02:57:03.782Z</t>
  </si>
  <si>
    <t>us6000jbq3</t>
  </si>
  <si>
    <t>2023-03-07T18:59:49.040Z</t>
  </si>
  <si>
    <t>38 km S of Jurm, Afghanistan</t>
  </si>
  <si>
    <t>2022-12-26T01:12:37.749Z</t>
  </si>
  <si>
    <t>us7000j2kl</t>
  </si>
  <si>
    <t>2022-12-25T01:33:34.197Z</t>
  </si>
  <si>
    <t>us6000jbib</t>
  </si>
  <si>
    <t>2024-01-18T17:39:48.576Z</t>
  </si>
  <si>
    <t>95 km W of Kashgar, China</t>
  </si>
  <si>
    <t>2022-12-23T01:31:21.071Z</t>
  </si>
  <si>
    <t>us7000j29h</t>
  </si>
  <si>
    <t>2023-02-28T23:06:46.040Z</t>
  </si>
  <si>
    <t>2022-12-23T01:30:55.904Z</t>
  </si>
  <si>
    <t>us7000j29m</t>
  </si>
  <si>
    <t>58 km WNW of B?glung, Nepal</t>
  </si>
  <si>
    <t>2022-12-22T02:47:03.461Z</t>
  </si>
  <si>
    <t>us6000jazu</t>
  </si>
  <si>
    <t>2023-02-28T23:06:42.040Z</t>
  </si>
  <si>
    <t>271 km WSW of Xining, China</t>
  </si>
  <si>
    <t>2022-12-21T19:33:15.412Z</t>
  </si>
  <si>
    <t>us6000jawr</t>
  </si>
  <si>
    <t>2023-02-28T23:06:41.040Z</t>
  </si>
  <si>
    <t>2022-12-21T06:27:42.596Z</t>
  </si>
  <si>
    <t>us6000jasq</t>
  </si>
  <si>
    <t>2023-02-28T23:06:38.040Z</t>
  </si>
  <si>
    <t>2022-12-21T02:27:01.824Z</t>
  </si>
  <si>
    <t>us6000jar7</t>
  </si>
  <si>
    <t>2024-01-18T17:37:51.764Z</t>
  </si>
  <si>
    <t>19 km SW of Ashk?sham, Afghanistan</t>
  </si>
  <si>
    <t>2022-12-20T21:21:15.970Z</t>
  </si>
  <si>
    <t>us6000japf</t>
  </si>
  <si>
    <t>2023-02-28T23:06:36.040Z</t>
  </si>
  <si>
    <t>2022-12-20T09:54:36.748Z</t>
  </si>
  <si>
    <t>us6000jahe</t>
  </si>
  <si>
    <t>2023-02-28T23:06:32.040Z</t>
  </si>
  <si>
    <t>48 km SSW of Zangguy, China</t>
  </si>
  <si>
    <t>2022-12-20T02:12:04.202Z</t>
  </si>
  <si>
    <t>us7000j1uv</t>
  </si>
  <si>
    <t>2023-02-28T23:06:31.040Z</t>
  </si>
  <si>
    <t>209 km E of Nagqu, China</t>
  </si>
  <si>
    <t>2022-12-19T17:31:17.786Z</t>
  </si>
  <si>
    <t>us6000jadi</t>
  </si>
  <si>
    <t>2023-02-28T23:06:30.040Z</t>
  </si>
  <si>
    <t>39 km NNW of Nay Pyi Taw, Myanmar</t>
  </si>
  <si>
    <t>2022-12-19T15:50:56.430Z</t>
  </si>
  <si>
    <t>us6000jad0</t>
  </si>
  <si>
    <t>2024-01-18T17:37:26.665Z</t>
  </si>
  <si>
    <t>22 km ENE of Rasht, Tajikistan</t>
  </si>
  <si>
    <t>2022-12-18T16:07:43.536Z</t>
  </si>
  <si>
    <t>us6000ja5s</t>
  </si>
  <si>
    <t>2023-02-28T23:06:27.040Z</t>
  </si>
  <si>
    <t>2022-12-18T13:54:12.965Z</t>
  </si>
  <si>
    <t>us6000ja5c</t>
  </si>
  <si>
    <t>2024-01-18T17:37:01.189Z</t>
  </si>
  <si>
    <t>124 km WNW of Damusi, China</t>
  </si>
  <si>
    <t>2022-12-18T13:29:08.283Z</t>
  </si>
  <si>
    <t>us6000ja55</t>
  </si>
  <si>
    <t>2023-02-28T23:06:26.040Z</t>
  </si>
  <si>
    <t>2022-12-18T07:20:42.058Z</t>
  </si>
  <si>
    <t>us7000j0gs</t>
  </si>
  <si>
    <t>2023-02-28T23:06:25.040Z</t>
  </si>
  <si>
    <t>21 km ESE of Hakha, Myanmar</t>
  </si>
  <si>
    <t>2022-12-17T16:05:42.099Z</t>
  </si>
  <si>
    <t>us6000ja0r</t>
  </si>
  <si>
    <t>2023-02-28T23:06:22.040Z</t>
  </si>
  <si>
    <t>70 km NNE of Mawlaik, Myanmar</t>
  </si>
  <si>
    <t>2022-12-17T14:24:07.684Z</t>
  </si>
  <si>
    <t>us6000ja0b</t>
  </si>
  <si>
    <t>89 km WNW of Zangguy, China</t>
  </si>
  <si>
    <t>2022-12-17T03:26:56.711Z</t>
  </si>
  <si>
    <t>us6000j9x4</t>
  </si>
  <si>
    <t>2023-02-28T23:06:20.040Z</t>
  </si>
  <si>
    <t>32 km NNW of Obigarm, Tajikistan</t>
  </si>
  <si>
    <t>2022-12-16T07:58:32.398Z</t>
  </si>
  <si>
    <t>us6000j9nn</t>
  </si>
  <si>
    <t>2023-02-18T22:04:15.040Z</t>
  </si>
  <si>
    <t>11 km SW of Sagaing, Myanmar</t>
  </si>
  <si>
    <t>2022-12-15T17:12:53.035Z</t>
  </si>
  <si>
    <t>us6000j9ij</t>
  </si>
  <si>
    <t>2023-02-18T22:04:14.040Z</t>
  </si>
  <si>
    <t>106 km E of Yairipok, India</t>
  </si>
  <si>
    <t>2022-12-15T17:07:39.851Z</t>
  </si>
  <si>
    <t>us6000j9ih</t>
  </si>
  <si>
    <t>60 km SW of Ashk?sham, Afghanistan</t>
  </si>
  <si>
    <t>2022-12-14T20:46:31.402Z</t>
  </si>
  <si>
    <t>us6000j99a</t>
  </si>
  <si>
    <t>2023-02-18T22:04:11.040Z</t>
  </si>
  <si>
    <t>10 km WSW of Sagaing, Myanmar</t>
  </si>
  <si>
    <t>2022-12-13T20:16:14.898Z</t>
  </si>
  <si>
    <t>us6000j920</t>
  </si>
  <si>
    <t>2023-02-18T22:04:08.040Z</t>
  </si>
  <si>
    <t>2022-12-13T08:38:58.807Z</t>
  </si>
  <si>
    <t>us6000j8yt</t>
  </si>
  <si>
    <t>2023-02-18T22:04:07.040Z</t>
  </si>
  <si>
    <t>244 km W of Sabang, Indonesia</t>
  </si>
  <si>
    <t>2022-12-13T02:05:12.632Z</t>
  </si>
  <si>
    <t>us6000j8x8</t>
  </si>
  <si>
    <t>32 km NNE of Nahr?n, Afghanistan</t>
  </si>
  <si>
    <t>2022-12-12T14:41:36.662Z</t>
  </si>
  <si>
    <t>us6000j9qq</t>
  </si>
  <si>
    <t>2023-02-18T22:04:16.040Z</t>
  </si>
  <si>
    <t>91 km WSW of Qamdo, China</t>
  </si>
  <si>
    <t>2022-12-12T07:18:46.401Z</t>
  </si>
  <si>
    <t>us6000j8qb</t>
  </si>
  <si>
    <t>2023-02-18T22:04:05.040Z</t>
  </si>
  <si>
    <t>151 km NE of Bamboo Flat, India</t>
  </si>
  <si>
    <t>2022-12-12T02:11:07.931Z</t>
  </si>
  <si>
    <t>us6000j8pk</t>
  </si>
  <si>
    <t>36 km SSE of Jurm, Afghanistan</t>
  </si>
  <si>
    <t>2022-12-11T09:53:38.335Z</t>
  </si>
  <si>
    <t>us6000j8ki</t>
  </si>
  <si>
    <t>2023-02-18T22:04:03.040Z</t>
  </si>
  <si>
    <t>28 km ESE of Jurm, Afghanistan</t>
  </si>
  <si>
    <t>2022-12-11T03:13:53.784Z</t>
  </si>
  <si>
    <t>us6000j8ip</t>
  </si>
  <si>
    <t>2023-02-18T22:04:02.040Z</t>
  </si>
  <si>
    <t>2022-12-11T01:52:46.957Z</t>
  </si>
  <si>
    <t>us6000j8id</t>
  </si>
  <si>
    <t>20 km NE of Kabul, Afghanistan</t>
  </si>
  <si>
    <t>2022-12-10T23:12:25.473Z</t>
  </si>
  <si>
    <t>us6000j8hl</t>
  </si>
  <si>
    <t>44 km NNW of Khand?d, Afghanistan</t>
  </si>
  <si>
    <t>2022-12-10T21:40:00.404Z</t>
  </si>
  <si>
    <t>us6000j8h6</t>
  </si>
  <si>
    <t>2022-12-10T13:47:40.336Z</t>
  </si>
  <si>
    <t>us6000j8f7</t>
  </si>
  <si>
    <t>2023-02-18T22:04:01.040Z</t>
  </si>
  <si>
    <t>112 km SW of Jinchang, China</t>
  </si>
  <si>
    <t>2022-12-10T09:43:37.872Z</t>
  </si>
  <si>
    <t>us6000j9g7</t>
  </si>
  <si>
    <t>2023-02-18T22:04:12.040Z</t>
  </si>
  <si>
    <t>24 km SSW of Sigli, Indonesia</t>
  </si>
  <si>
    <t>2022-12-10T01:22:06.580Z</t>
  </si>
  <si>
    <t>us6000j8bg</t>
  </si>
  <si>
    <t>2023-02-18T22:04:00.040Z</t>
  </si>
  <si>
    <t>2022-12-09T18:41:05.061Z</t>
  </si>
  <si>
    <t>us6000j87v</t>
  </si>
  <si>
    <t>2023-02-11T23:03:22.040Z</t>
  </si>
  <si>
    <t>62 km NNW of Murghob, Tajikistan</t>
  </si>
  <si>
    <t>2022-12-09T15:40:44.925Z</t>
  </si>
  <si>
    <t>us6000j86w</t>
  </si>
  <si>
    <t>2023-02-11T23:03:21.040Z</t>
  </si>
  <si>
    <t>2022-12-08T20:01:41.565Z</t>
  </si>
  <si>
    <t>us6000j804</t>
  </si>
  <si>
    <t>2023-02-11T23:03:18.040Z</t>
  </si>
  <si>
    <t>34 km SW of Ashk?sham, Afghanistan</t>
  </si>
  <si>
    <t>2022-12-06T19:54:42.494Z</t>
  </si>
  <si>
    <t>us6000j86n</t>
  </si>
  <si>
    <t>2022-12-06T16:03:46.374Z</t>
  </si>
  <si>
    <t>us6000j7d0</t>
  </si>
  <si>
    <t>2023-02-11T23:03:11.040Z</t>
  </si>
  <si>
    <t>51 km ESE of Rasht, Tajikistan</t>
  </si>
  <si>
    <t>2022-12-06T05:25:17.533Z</t>
  </si>
  <si>
    <t>us6000j77f</t>
  </si>
  <si>
    <t>2023-02-11T23:03:10.040Z</t>
  </si>
  <si>
    <t>Turkmenistan</t>
  </si>
  <si>
    <t>2022-12-05T12:07:37.113Z</t>
  </si>
  <si>
    <t>us6000j70j</t>
  </si>
  <si>
    <t>2023-02-11T23:03:08.040Z</t>
  </si>
  <si>
    <t>95 km NE of Khorugh, Tajikistan</t>
  </si>
  <si>
    <t>2022-12-05T03:02:58.006Z</t>
  </si>
  <si>
    <t>us6000j6yh</t>
  </si>
  <si>
    <t>2024-01-18T17:32:00.932Z</t>
  </si>
  <si>
    <t>2022-12-04T22:39:51.687Z</t>
  </si>
  <si>
    <t>us6000j7yn</t>
  </si>
  <si>
    <t>2022-12-04T21:27:06.745Z</t>
  </si>
  <si>
    <t>us6000j6x2</t>
  </si>
  <si>
    <t>2023-02-11T23:03:07.040Z</t>
  </si>
  <si>
    <t>169 km SSW of Singkil, Indonesia</t>
  </si>
  <si>
    <t>2022-12-04T11:33:49.125Z</t>
  </si>
  <si>
    <t>us6000j7y9</t>
  </si>
  <si>
    <t>2023-02-11T23:03:17.040Z</t>
  </si>
  <si>
    <t>51 km E of Pyapon, Myanmar</t>
  </si>
  <si>
    <t>2022-12-03T15:54:11.766Z</t>
  </si>
  <si>
    <t>us6000j6p4</t>
  </si>
  <si>
    <t>2023-02-11T23:03:04.040Z</t>
  </si>
  <si>
    <t>2022-12-03T06:24:03.902Z</t>
  </si>
  <si>
    <t>us6000j6iu</t>
  </si>
  <si>
    <t>2023-02-11T23:03:03.040Z</t>
  </si>
  <si>
    <t>2022-12-03T02:59:37.987Z</t>
  </si>
  <si>
    <t>us6000j6hx</t>
  </si>
  <si>
    <t>2023-02-11T23:03:02.040Z</t>
  </si>
  <si>
    <t>12 km SSW of Ashk?sham, Afghanistan</t>
  </si>
  <si>
    <t>2022-12-03T01:21:40.640Z</t>
  </si>
  <si>
    <t>us6000j6hi</t>
  </si>
  <si>
    <t>8 km ESE of P?r?n, Afghanistan</t>
  </si>
  <si>
    <t>2022-12-02T14:06:13.752Z</t>
  </si>
  <si>
    <t>us6000j6as</t>
  </si>
  <si>
    <t>2023-02-05T23:26:05.040Z</t>
  </si>
  <si>
    <t>41 km WNW of Khand?d, Afghanistan</t>
  </si>
  <si>
    <t>2022-12-01T00:34:02.012Z</t>
  </si>
  <si>
    <t>us6000j7d2</t>
  </si>
  <si>
    <t>2023-02-05T23:25:40.040Z</t>
  </si>
  <si>
    <t>29 km NW of Pakokku, Myanmar</t>
  </si>
  <si>
    <t>2022-11-30T14:39:32.589Z</t>
  </si>
  <si>
    <t>us6000j733</t>
  </si>
  <si>
    <t>2023-02-05T23:25:34.040Z</t>
  </si>
  <si>
    <t>156 km ENE of Port Blair, India</t>
  </si>
  <si>
    <t>2022-11-29T20:21:06.444Z</t>
  </si>
  <si>
    <t>us6000j5le</t>
  </si>
  <si>
    <t>2024-01-18T17:29:24.516Z</t>
  </si>
  <si>
    <t>54 km SSW of Jurm, Afghanistan</t>
  </si>
  <si>
    <t>2022-11-29T14:20:42.144Z</t>
  </si>
  <si>
    <t>us7000itaj</t>
  </si>
  <si>
    <t>2023-02-05T23:25:10.040Z</t>
  </si>
  <si>
    <t>34 km SSW of Sinabang, Indonesia</t>
  </si>
  <si>
    <t>2022-11-29T11:26:25.241Z</t>
  </si>
  <si>
    <t>us6000j6cn</t>
  </si>
  <si>
    <t>2023-02-05T23:25:07.040Z</t>
  </si>
  <si>
    <t>132 km N of Qamdo, China</t>
  </si>
  <si>
    <t>2022-11-29T05:33:53.060Z</t>
  </si>
  <si>
    <t>us7000it74</t>
  </si>
  <si>
    <t>2023-02-05T23:25:00.040Z</t>
  </si>
  <si>
    <t>10 km NE of Farkh?r, Afghanistan</t>
  </si>
  <si>
    <t>2022-11-27T19:58:42.271Z</t>
  </si>
  <si>
    <t>us7000issn</t>
  </si>
  <si>
    <t>2023-02-05T23:24:23.040Z</t>
  </si>
  <si>
    <t>141 km W of Kashgar, China</t>
  </si>
  <si>
    <t>2022-11-27T00:45:24.607Z</t>
  </si>
  <si>
    <t>us6000j634</t>
  </si>
  <si>
    <t>2023-02-05T23:24:10.040Z</t>
  </si>
  <si>
    <t>2022-11-26T04:21:32.751Z</t>
  </si>
  <si>
    <t>us7000ishi</t>
  </si>
  <si>
    <t>2023-02-05T23:23:55.040Z</t>
  </si>
  <si>
    <t>32 km NNE of Karakenja, Tajikistan</t>
  </si>
  <si>
    <t>2022-11-25T16:49:28.073Z</t>
  </si>
  <si>
    <t>us7000isew</t>
  </si>
  <si>
    <t>2024-01-18T17:27:12.401Z</t>
  </si>
  <si>
    <t>2022-11-23T23:25:13.576Z</t>
  </si>
  <si>
    <t>us7000it1g</t>
  </si>
  <si>
    <t>2024-01-18T17:26:36.327Z</t>
  </si>
  <si>
    <t>2022-11-23T08:45:18.130Z</t>
  </si>
  <si>
    <t>us7000irs3</t>
  </si>
  <si>
    <t>2024-01-18T17:26:14.421Z</t>
  </si>
  <si>
    <t>43 km SSW of Jurm, Afghanistan</t>
  </si>
  <si>
    <t>2022-11-23T04:07:01.135Z</t>
  </si>
  <si>
    <t>us7000irqt</t>
  </si>
  <si>
    <t>2023-01-30T06:01:06.040Z</t>
  </si>
  <si>
    <t>27 km W of Ashk?sham, Afghanistan</t>
  </si>
  <si>
    <t>2022-11-22T14:39:41.427Z</t>
  </si>
  <si>
    <t>us7000irj0</t>
  </si>
  <si>
    <t>2023-01-30T06:00:57.040Z</t>
  </si>
  <si>
    <t>2022-11-22T04:35:48.715Z</t>
  </si>
  <si>
    <t>us7000irg7</t>
  </si>
  <si>
    <t>2024-01-18T17:25:42.684Z</t>
  </si>
  <si>
    <t>148 km SW of Zangguy, China</t>
  </si>
  <si>
    <t>2022-11-21T15:02:06.961Z</t>
  </si>
  <si>
    <t>us7000irb9</t>
  </si>
  <si>
    <t>2023-01-30T06:00:35.040Z</t>
  </si>
  <si>
    <t>28 km WSW of Ashk?sham, Afghanistan</t>
  </si>
  <si>
    <t>2022-11-21T13:34:30.103Z</t>
  </si>
  <si>
    <t>us7000irax</t>
  </si>
  <si>
    <t>2023-01-30T06:00:34.040Z</t>
  </si>
  <si>
    <t>41 km E of Kyzyl-Eshme, Kyrgyzstan</t>
  </si>
  <si>
    <t>2022-11-21T11:22:12.718Z</t>
  </si>
  <si>
    <t>us7000isbm</t>
  </si>
  <si>
    <t>61 km W of Gejiu, China</t>
  </si>
  <si>
    <t>2022-11-21T05:36:59.269Z</t>
  </si>
  <si>
    <t>us7000ir9r</t>
  </si>
  <si>
    <t>2023-01-30T06:00:32.040Z</t>
  </si>
  <si>
    <t>111 km WSW of Murghob, Tajikistan</t>
  </si>
  <si>
    <t>2022-11-20T22:42:09.227Z</t>
  </si>
  <si>
    <t>us7000ir80</t>
  </si>
  <si>
    <t>2023-01-30T06:00:29.040Z</t>
  </si>
  <si>
    <t>27 km N of Farkh?r, Afghanistan</t>
  </si>
  <si>
    <t>2022-11-20T02:03:23.223Z</t>
  </si>
  <si>
    <t>us7000ir2r</t>
  </si>
  <si>
    <t>2023-01-30T06:00:17.040Z</t>
  </si>
  <si>
    <t>33 km W of Ashk?sham, Afghanistan</t>
  </si>
  <si>
    <t>2022-11-19T18:21:44.351Z</t>
  </si>
  <si>
    <t>us7000is3n</t>
  </si>
  <si>
    <t>2023-01-30T06:00:12.040Z</t>
  </si>
  <si>
    <t>2022-11-19T10:28:51.112Z</t>
  </si>
  <si>
    <t>us7000iqz3</t>
  </si>
  <si>
    <t>2023-01-30T06:00:10.040Z</t>
  </si>
  <si>
    <t>27 km S of Kangding, China</t>
  </si>
  <si>
    <t>2022-11-19T08:41:06.777Z</t>
  </si>
  <si>
    <t>us7000iqye</t>
  </si>
  <si>
    <t>2023-01-30T06:00:08.040Z</t>
  </si>
  <si>
    <t>15 km WSW of Ashk?sham, Afghanistan</t>
  </si>
  <si>
    <t>2022-11-19T01:21:06.892Z</t>
  </si>
  <si>
    <t>us7000iqw2</t>
  </si>
  <si>
    <t>2023-01-30T06:00:04.040Z</t>
  </si>
  <si>
    <t>32 km ESE of Harnai, Pakistan</t>
  </si>
  <si>
    <t>2022-11-18T22:26:52.838Z</t>
  </si>
  <si>
    <t>us7000iqv8</t>
  </si>
  <si>
    <t>2023-01-28T19:58:27.040Z</t>
  </si>
  <si>
    <t>29 km NNE of Jal?l?b?d, Afghanistan</t>
  </si>
  <si>
    <t>2022-11-18T17:27:37.265Z</t>
  </si>
  <si>
    <t>us7000iqt1</t>
  </si>
  <si>
    <t>95 km W of Gejiu, China</t>
  </si>
  <si>
    <t>2022-11-18T13:23:57.273Z</t>
  </si>
  <si>
    <t>us7000iqpk</t>
  </si>
  <si>
    <t>2023-01-28T19:58:26.040Z</t>
  </si>
  <si>
    <t>2022-11-18T06:13:18.603Z</t>
  </si>
  <si>
    <t>us7000iruj</t>
  </si>
  <si>
    <t>2024-01-18T17:24:07.552Z</t>
  </si>
  <si>
    <t>2022-11-18T02:11:06.883Z</t>
  </si>
  <si>
    <t>us7000iql3</t>
  </si>
  <si>
    <t>2023-01-28T19:58:24.040Z</t>
  </si>
  <si>
    <t>85 km E of Kyzyl-Eshme, Kyrgyzstan</t>
  </si>
  <si>
    <t>2022-11-17T23:45:15.877Z</t>
  </si>
  <si>
    <t>us7000irke</t>
  </si>
  <si>
    <t>2023-01-28T19:58:29.040Z</t>
  </si>
  <si>
    <t>2022-11-17T15:38:38.137Z</t>
  </si>
  <si>
    <t>us7000irk0</t>
  </si>
  <si>
    <t>227 km NW of Sabang, Indonesia</t>
  </si>
  <si>
    <t>2022-11-17T14:40:47.055Z</t>
  </si>
  <si>
    <t>us7000iqf0</t>
  </si>
  <si>
    <t>2023-01-28T19:58:21.040Z</t>
  </si>
  <si>
    <t>19 km NNE of Gâ€˜uzor, Uzbekistan</t>
  </si>
  <si>
    <t>2022-11-17T14:04:48.360Z</t>
  </si>
  <si>
    <t>us7000irjv</t>
  </si>
  <si>
    <t>103 km SSE of Padangsidempuan, Indonesia</t>
  </si>
  <si>
    <t>2022-11-17T10:37:58.751Z</t>
  </si>
  <si>
    <t>us7000iqdk</t>
  </si>
  <si>
    <t>2022-11-17T08:35:45.861Z</t>
  </si>
  <si>
    <t>us7000iqcw</t>
  </si>
  <si>
    <t>12 km NE of Jand, Pakistan</t>
  </si>
  <si>
    <t>2022-11-16T16:02:53.870Z</t>
  </si>
  <si>
    <t>us7000iq4z</t>
  </si>
  <si>
    <t>2023-01-28T19:58:19.040Z</t>
  </si>
  <si>
    <t>13 km WSW of Kulu, India</t>
  </si>
  <si>
    <t>2022-11-16T02:47:00.600Z</t>
  </si>
  <si>
    <t>us7000iq1f</t>
  </si>
  <si>
    <t>2023-01-28T19:58:18.040Z</t>
  </si>
  <si>
    <t>37 km E of Dadukou, China</t>
  </si>
  <si>
    <t>2022-11-15T10:53:41.317Z</t>
  </si>
  <si>
    <t>us7000ipuq</t>
  </si>
  <si>
    <t>2024-01-18T17:22:54.370Z</t>
  </si>
  <si>
    <t>71 km WNW of Zangguy, China</t>
  </si>
  <si>
    <t>2022-11-14T07:41:29.999Z</t>
  </si>
  <si>
    <t>us7000ipkk</t>
  </si>
  <si>
    <t>2023-01-28T19:58:14.040Z</t>
  </si>
  <si>
    <t>46 km SSE of Jurm, Afghanistan</t>
  </si>
  <si>
    <t>2022-11-14T04:29:12.554Z</t>
  </si>
  <si>
    <t>us7000ipk5</t>
  </si>
  <si>
    <t>2023-01-28T19:58:13.040Z</t>
  </si>
  <si>
    <t>178 km N of Nagqu, China</t>
  </si>
  <si>
    <t>2022-11-13T22:12:16.150Z</t>
  </si>
  <si>
    <t>us7000ipim</t>
  </si>
  <si>
    <t>13 km SSE of Chiniot, Pakistan</t>
  </si>
  <si>
    <t>2022-11-13T15:44:46.024Z</t>
  </si>
  <si>
    <t>us7000iph2</t>
  </si>
  <si>
    <t>2023-01-28T19:58:12.040Z</t>
  </si>
  <si>
    <t>2022-11-12T14:27:05.131Z</t>
  </si>
  <si>
    <t>us7000ipbc</t>
  </si>
  <si>
    <t>2024-01-18T17:21:41.677Z</t>
  </si>
  <si>
    <t>25 km ENE of Dipayal, Nepal</t>
  </si>
  <si>
    <t>2022-11-12T07:08:11.149Z</t>
  </si>
  <si>
    <t>us7000ip8g</t>
  </si>
  <si>
    <t>2023-01-28T19:58:08.040Z</t>
  </si>
  <si>
    <t>36 km WSW of Ashk?sham, Afghanistan</t>
  </si>
  <si>
    <t>2022-11-11T23:13:42.527Z</t>
  </si>
  <si>
    <t>us7000ip68</t>
  </si>
  <si>
    <t>2023-01-21T19:27:24.040Z</t>
  </si>
  <si>
    <t>87 km WSW of Zhaotong, China</t>
  </si>
  <si>
    <t>2022-11-11T01:32:19.091Z</t>
  </si>
  <si>
    <t>us7000inz1</t>
  </si>
  <si>
    <t>2023-01-21T19:27:21.040Z</t>
  </si>
  <si>
    <t>45 km ENE of Falam, Myanmar</t>
  </si>
  <si>
    <t>2022-11-10T05:56:27.677Z</t>
  </si>
  <si>
    <t>us7000inqi</t>
  </si>
  <si>
    <t>2023-01-21T19:27:18.040Z</t>
  </si>
  <si>
    <t>2022-11-10T05:01:05.611Z</t>
  </si>
  <si>
    <t>us7000inqd</t>
  </si>
  <si>
    <t>16 km SSE of Shi Yomi, India</t>
  </si>
  <si>
    <t>2022-11-09T23:28:02.358Z</t>
  </si>
  <si>
    <t>us7000innz</t>
  </si>
  <si>
    <t>2023-01-21T19:27:17.040Z</t>
  </si>
  <si>
    <t>2022-11-09T20:59:12.045Z</t>
  </si>
  <si>
    <t>us7000inn2</t>
  </si>
  <si>
    <t>2022-11-09T05:57:04.782Z</t>
  </si>
  <si>
    <t>us7000ipn1</t>
  </si>
  <si>
    <t>2024-01-18T17:20:21.109Z</t>
  </si>
  <si>
    <t>94 km W of Teluk Dalam, Indonesia</t>
  </si>
  <si>
    <t>2022-11-09T00:57:14.321Z</t>
  </si>
  <si>
    <t>us7000ine2</t>
  </si>
  <si>
    <t>2023-01-21T19:27:15.040Z</t>
  </si>
  <si>
    <t>26 km WNW of Dh?rchula, India</t>
  </si>
  <si>
    <t>2022-11-08T20:27:22.316Z</t>
  </si>
  <si>
    <t>us7000incn</t>
  </si>
  <si>
    <t>2022-11-08T15:22:35.973Z</t>
  </si>
  <si>
    <t>us7000inan</t>
  </si>
  <si>
    <t>26 km ENE of Dipayal, Nepal</t>
  </si>
  <si>
    <t>2022-11-08T06:27:02.122Z</t>
  </si>
  <si>
    <t>us7000in8j</t>
  </si>
  <si>
    <t>2023-01-21T19:27:14.040Z</t>
  </si>
  <si>
    <t>64 km S of Mawlaik, Myanmar</t>
  </si>
  <si>
    <t>2022-11-07T23:07:22.073Z</t>
  </si>
  <si>
    <t>us7000in6q</t>
  </si>
  <si>
    <t>2023-01-21T19:27:13.040Z</t>
  </si>
  <si>
    <t>108 km N of Lobujya, Nepal</t>
  </si>
  <si>
    <t>2022-11-07T03:25:21.832Z</t>
  </si>
  <si>
    <t>us7000imzu</t>
  </si>
  <si>
    <t>2023-01-21T19:27:11.040Z</t>
  </si>
  <si>
    <t>2022-11-06T16:28:40.298Z</t>
  </si>
  <si>
    <t>us7000imxk</t>
  </si>
  <si>
    <t>2023-01-21T19:27:10.040Z</t>
  </si>
  <si>
    <t>59 km NNW of Mangan, India</t>
  </si>
  <si>
    <t>2022-11-06T07:05:25.732Z</t>
  </si>
  <si>
    <t>us7000imvs</t>
  </si>
  <si>
    <t>50 km SSW of Jurm, Afghanistan</t>
  </si>
  <si>
    <t>2022-11-06T03:03:03.944Z</t>
  </si>
  <si>
    <t>us7000imtm</t>
  </si>
  <si>
    <t>2023-01-21T19:27:09.040Z</t>
  </si>
  <si>
    <t>2022-11-05T17:51:42.527Z</t>
  </si>
  <si>
    <t>us7000imr4</t>
  </si>
  <si>
    <t>2022-11-03T23:04:04.862Z</t>
  </si>
  <si>
    <t>us7000imbm</t>
  </si>
  <si>
    <t>2023-01-12T23:11:22.040Z</t>
  </si>
  <si>
    <t>2022-11-03T21:32:32.626Z</t>
  </si>
  <si>
    <t>us7000imb2</t>
  </si>
  <si>
    <t>2023-01-12T23:11:21.040Z</t>
  </si>
  <si>
    <t>2022-11-02T04:25:45.785Z</t>
  </si>
  <si>
    <t>us7000in3n</t>
  </si>
  <si>
    <t>2023-01-12T23:11:36.040Z</t>
  </si>
  <si>
    <t>46 km SSW of Bandar, Indonesia</t>
  </si>
  <si>
    <t>2022-11-02T03:07:58.893Z</t>
  </si>
  <si>
    <t>us7000ilw9</t>
  </si>
  <si>
    <t>2023-01-12T23:10:59.040Z</t>
  </si>
  <si>
    <t>39 km SSW of Ashk?sham, Afghanistan</t>
  </si>
  <si>
    <t>2022-11-01T22:06:54.963Z</t>
  </si>
  <si>
    <t>us7000iltn</t>
  </si>
  <si>
    <t>2023-01-12T23:10:58.040Z</t>
  </si>
  <si>
    <t>190 km N of Nagqu, China</t>
  </si>
  <si>
    <t>2022-11-01T13:48:21.193Z</t>
  </si>
  <si>
    <t>us7000ilpj</t>
  </si>
  <si>
    <t>2024-01-18T17:17:57.790Z</t>
  </si>
  <si>
    <t>2022-11-01T13:09:49.581Z</t>
  </si>
  <si>
    <t>us7000ilpd</t>
  </si>
  <si>
    <t>2023-01-12T23:10:55.040Z</t>
  </si>
  <si>
    <t>64 km SSW of Minbu, Myanmar</t>
  </si>
  <si>
    <t>2022-11-01T05:30:54.738Z</t>
  </si>
  <si>
    <t>us7000ilmv</t>
  </si>
  <si>
    <t>2023-01-12T23:10:52.040Z</t>
  </si>
  <si>
    <t>284 km WSW of Banda Aceh, Indonesia</t>
  </si>
  <si>
    <t>2022-11-01T04:35:33.498Z</t>
  </si>
  <si>
    <t>us7000ilmr</t>
  </si>
  <si>
    <t>50 km ENE of Kyzyl-Eshme, Kyrgyzstan</t>
  </si>
  <si>
    <t>2022-11-01T03:13:53.303Z</t>
  </si>
  <si>
    <t>us7000imin</t>
  </si>
  <si>
    <t>2023-01-12T23:11:30.040Z</t>
  </si>
  <si>
    <t>13 km SE of Barela, India</t>
  </si>
  <si>
    <t>2022-10-31T19:44:57.958Z</t>
  </si>
  <si>
    <t>us7000ilk4</t>
  </si>
  <si>
    <t>2023-01-12T23:10:49.040Z</t>
  </si>
  <si>
    <t>13 km SW of Ashk?sham, Afghanistan</t>
  </si>
  <si>
    <t>2022-10-31T16:08:38.061Z</t>
  </si>
  <si>
    <t>us7000imhy</t>
  </si>
  <si>
    <t>2023-01-12T23:11:28.040Z</t>
  </si>
  <si>
    <t>34 km SSE of N?kshahr, Iran</t>
  </si>
  <si>
    <t>2022-10-31T00:45:56.922Z</t>
  </si>
  <si>
    <t>us7000ilef</t>
  </si>
  <si>
    <t>2023-01-12T23:10:43.040Z</t>
  </si>
  <si>
    <t>53 km NNW of Sarupathar, India</t>
  </si>
  <si>
    <t>2022-10-30T23:02:28.181Z</t>
  </si>
  <si>
    <t>us7000ildw</t>
  </si>
  <si>
    <t>2023-01-12T23:10:42.040Z</t>
  </si>
  <si>
    <t>264 km NE of Bamboo Flat, India</t>
  </si>
  <si>
    <t>2022-10-30T22:21:34.605Z</t>
  </si>
  <si>
    <t>us7000ildh</t>
  </si>
  <si>
    <t>34 km SW of Bandar, Indonesia</t>
  </si>
  <si>
    <t>2022-10-30T18:31:03.751Z</t>
  </si>
  <si>
    <t>us7000ilcs</t>
  </si>
  <si>
    <t>2023-01-12T23:10:40.040Z</t>
  </si>
  <si>
    <t>2022-10-30T14:45:06.392Z</t>
  </si>
  <si>
    <t>us7000ilc3</t>
  </si>
  <si>
    <t>2023-01-12T23:10:39.040Z</t>
  </si>
  <si>
    <t>31 km NNW of Kar?mganj, India</t>
  </si>
  <si>
    <t>2022-10-30T14:41:03.782Z</t>
  </si>
  <si>
    <t>us7000ilc1</t>
  </si>
  <si>
    <t>2023-01-12T23:10:38.040Z</t>
  </si>
  <si>
    <t>2022-10-30T03:41:50.868Z</t>
  </si>
  <si>
    <t>us7000ila6</t>
  </si>
  <si>
    <t>2023-01-12T23:10:35.040Z</t>
  </si>
  <si>
    <t>36 km NNE of Dipayal, Nepal</t>
  </si>
  <si>
    <t>2022-10-29T23:44:39.071Z</t>
  </si>
  <si>
    <t>us7000il8y</t>
  </si>
  <si>
    <t>2023-01-12T23:10:34.040Z</t>
  </si>
  <si>
    <t>23 km SE of Roghun, Tajikistan</t>
  </si>
  <si>
    <t>2022-10-29T15:41:08.165Z</t>
  </si>
  <si>
    <t>us7000il6l</t>
  </si>
  <si>
    <t>2023-01-12T23:10:30.040Z</t>
  </si>
  <si>
    <t>29 km SW of Ashk?sham, Afghanistan</t>
  </si>
  <si>
    <t>2022-10-29T05:38:20.787Z</t>
  </si>
  <si>
    <t>us7000il4i</t>
  </si>
  <si>
    <t>2023-01-12T23:10:28.040Z</t>
  </si>
  <si>
    <t>2022-10-26T15:06:09.333Z</t>
  </si>
  <si>
    <t>us7000ikhf</t>
  </si>
  <si>
    <t>2023-01-03T15:23:40.040Z</t>
  </si>
  <si>
    <t>87 km SE of Shache, China</t>
  </si>
  <si>
    <t>2022-10-25T21:08:11.088Z</t>
  </si>
  <si>
    <t>us7000ikc3</t>
  </si>
  <si>
    <t>2023-01-03T15:23:39.040Z</t>
  </si>
  <si>
    <t>2022-10-25T16:54:24.109Z</t>
  </si>
  <si>
    <t>us6000iwfw</t>
  </si>
  <si>
    <t>2023-01-03T15:23:38.040Z</t>
  </si>
  <si>
    <t>2022-10-25T16:51:51.209Z</t>
  </si>
  <si>
    <t>us7000il02</t>
  </si>
  <si>
    <t>2023-01-03T15:23:47.040Z</t>
  </si>
  <si>
    <t>18 km ESE of Gejiu, China</t>
  </si>
  <si>
    <t>2022-10-25T11:09:34.944Z</t>
  </si>
  <si>
    <t>us6000iwb9</t>
  </si>
  <si>
    <t>2023-01-03T15:23:37.040Z</t>
  </si>
  <si>
    <t>49 km W of Minbu, Myanmar</t>
  </si>
  <si>
    <t>2022-10-25T01:34:57.009Z</t>
  </si>
  <si>
    <t>us7000ikzh</t>
  </si>
  <si>
    <t>2023-01-03T15:23:46.040Z</t>
  </si>
  <si>
    <t>2022-10-23T22:58:10.608Z</t>
  </si>
  <si>
    <t>us6000ivze</t>
  </si>
  <si>
    <t>2023-01-03T15:23:35.040Z</t>
  </si>
  <si>
    <t>80 km WNW of Zangguy, China</t>
  </si>
  <si>
    <t>2022-10-23T15:13:42.587Z</t>
  </si>
  <si>
    <t>us7000ikqs</t>
  </si>
  <si>
    <t>2023-01-03T15:23:43.040Z</t>
  </si>
  <si>
    <t>86 km WNW of Zangguy, China</t>
  </si>
  <si>
    <t>2022-10-23T15:06:57.462Z</t>
  </si>
  <si>
    <t>us6000ivxq</t>
  </si>
  <si>
    <t>2023-01-03T15:23:34.040Z</t>
  </si>
  <si>
    <t>90 km WNW of Zangguy, China</t>
  </si>
  <si>
    <t>2022-10-23T14:53:19.355Z</t>
  </si>
  <si>
    <t>us6000ivxl</t>
  </si>
  <si>
    <t>85 km WNW of Zangguy, China</t>
  </si>
  <si>
    <t>2022-10-22T05:17:04.188Z</t>
  </si>
  <si>
    <t>us6000ivq1</t>
  </si>
  <si>
    <t>2023-01-03T15:23:32.040Z</t>
  </si>
  <si>
    <t>43 km SSE of Kangding, China</t>
  </si>
  <si>
    <t>2022-10-21T20:36:30.564Z</t>
  </si>
  <si>
    <t>us6000iwew</t>
  </si>
  <si>
    <t>2022-12-31T23:03:50.040Z</t>
  </si>
  <si>
    <t>86 km ENE of Sabang, Indonesia</t>
  </si>
  <si>
    <t>2022-10-21T16:00:43.782Z</t>
  </si>
  <si>
    <t>us6000ivkb</t>
  </si>
  <si>
    <t>2022-12-31T23:03:47.040Z</t>
  </si>
  <si>
    <t>64 km NNE of Mawlaik, Myanmar</t>
  </si>
  <si>
    <t>2022-10-21T04:07:10.974Z</t>
  </si>
  <si>
    <t>us6000iwec</t>
  </si>
  <si>
    <t>2022-12-31T23:03:49.040Z</t>
  </si>
  <si>
    <t>2022-10-20T08:33:44.360Z</t>
  </si>
  <si>
    <t>us6000iv4d</t>
  </si>
  <si>
    <t>2022-12-31T23:03:40.040Z</t>
  </si>
  <si>
    <t>18 km NNW of Farkh?r, Afghanistan</t>
  </si>
  <si>
    <t>2022-10-20T06:46:55.511Z</t>
  </si>
  <si>
    <t>us6000iv38</t>
  </si>
  <si>
    <t>45 km E of Port Blair, India</t>
  </si>
  <si>
    <t>2022-10-19T21:36:33.541Z</t>
  </si>
  <si>
    <t>us6000iuyr</t>
  </si>
  <si>
    <t>2023-11-17T01:49:31.206Z</t>
  </si>
  <si>
    <t>8 km N of San Kamphaeng, Thailand</t>
  </si>
  <si>
    <t>2022-10-19T20:35:22.038Z</t>
  </si>
  <si>
    <t>us6000iuy8</t>
  </si>
  <si>
    <t>54 km SSW of Ashk?sham, Afghanistan</t>
  </si>
  <si>
    <t>2022-10-19T10:08:35.308Z</t>
  </si>
  <si>
    <t>us6000iw2g</t>
  </si>
  <si>
    <t>2022-12-31T23:03:48.040Z</t>
  </si>
  <si>
    <t>16 km SSE of Kod?ri??, Nepal</t>
  </si>
  <si>
    <t>2022-10-19T09:22:40.123Z</t>
  </si>
  <si>
    <t>us6000iut9</t>
  </si>
  <si>
    <t>2024-01-18T17:13:59.271Z</t>
  </si>
  <si>
    <t>10 km SE of Kod?ri??, Nepal</t>
  </si>
  <si>
    <t>2022-10-19T04:35:38.166Z</t>
  </si>
  <si>
    <t>us6000iurr</t>
  </si>
  <si>
    <t>2022-12-31T23:03:38.040Z</t>
  </si>
  <si>
    <t>2022-10-18T13:43:32.521Z</t>
  </si>
  <si>
    <t>us6000iuix</t>
  </si>
  <si>
    <t>55 km NW of Murghob, Tajikistan</t>
  </si>
  <si>
    <t>2022-10-18T12:09:45.297Z</t>
  </si>
  <si>
    <t>us6000iuid</t>
  </si>
  <si>
    <t>125 km NE of Sar?han, India</t>
  </si>
  <si>
    <t>2022-10-17T15:37:19.400Z</t>
  </si>
  <si>
    <t>us6000iubg</t>
  </si>
  <si>
    <t>2022-12-31T23:03:36.040Z</t>
  </si>
  <si>
    <t>28 km NE of Karakenja, Tajikistan</t>
  </si>
  <si>
    <t>2022-10-17T08:48:23.111Z</t>
  </si>
  <si>
    <t>us6000iu98</t>
  </si>
  <si>
    <t>2024-01-18T17:13:27.836Z</t>
  </si>
  <si>
    <t>2022-10-16T08:54:30.684Z</t>
  </si>
  <si>
    <t>us6000iu3h</t>
  </si>
  <si>
    <t>2022-12-31T23:03:34.040Z</t>
  </si>
  <si>
    <t>133 km NE of Shache, China</t>
  </si>
  <si>
    <t>2022-10-16T00:52:13.602Z</t>
  </si>
  <si>
    <t>us6000iu1q</t>
  </si>
  <si>
    <t>41 km NE of Shwebo, Myanmar</t>
  </si>
  <si>
    <t>2022-10-14T13:19:13.983Z</t>
  </si>
  <si>
    <t>us6000itm8</t>
  </si>
  <si>
    <t>2022-12-17T22:54:08.040Z</t>
  </si>
  <si>
    <t>2022-10-13T23:58:22.572Z</t>
  </si>
  <si>
    <t>us6000itig</t>
  </si>
  <si>
    <t>2022-12-17T22:54:04.040Z</t>
  </si>
  <si>
    <t>17 km NW of Baikunthpur, India</t>
  </si>
  <si>
    <t>2022-10-13T01:55:50.621Z</t>
  </si>
  <si>
    <t>us6000it79</t>
  </si>
  <si>
    <t>2022-12-17T22:53:59.040Z</t>
  </si>
  <si>
    <t>55 km WSW of Sinabang, Indonesia</t>
  </si>
  <si>
    <t>2022-10-12T11:19:31.843Z</t>
  </si>
  <si>
    <t>us6000iujj</t>
  </si>
  <si>
    <t>2022-12-17T22:54:19.040Z</t>
  </si>
  <si>
    <t>224 km W of Kangding, China</t>
  </si>
  <si>
    <t>2022-10-12T10:02:13.658Z</t>
  </si>
  <si>
    <t>us6000isz0</t>
  </si>
  <si>
    <t>2022-12-17T22:53:56.040Z</t>
  </si>
  <si>
    <t>2022-10-11T17:32:44.540Z</t>
  </si>
  <si>
    <t>us6000iss8</t>
  </si>
  <si>
    <t>2022-12-17T22:53:54.040Z</t>
  </si>
  <si>
    <t>56 km S of K?ng Tung, Myanmar</t>
  </si>
  <si>
    <t>2022-10-11T08:10:20.201Z</t>
  </si>
  <si>
    <t>us6000isnu</t>
  </si>
  <si>
    <t>2022-12-17T22:53:53.040Z</t>
  </si>
  <si>
    <t>6 km NNW of Balkh, Afghanistan</t>
  </si>
  <si>
    <t>2022-10-11T04:51:00.817Z</t>
  </si>
  <si>
    <t>us6000iuc4</t>
  </si>
  <si>
    <t>2022-12-17T22:54:16.040Z</t>
  </si>
  <si>
    <t>2022-10-11T02:41:02.161Z</t>
  </si>
  <si>
    <t>us6000iubt</t>
  </si>
  <si>
    <t>2022-12-17T22:54:15.040Z</t>
  </si>
  <si>
    <t>25 km SSE of Jurm, Afghanistan</t>
  </si>
  <si>
    <t>2022-10-11T01:35:49.776Z</t>
  </si>
  <si>
    <t>us6000iubs</t>
  </si>
  <si>
    <t>2022-12-17T22:54:14.040Z</t>
  </si>
  <si>
    <t>227 km SE of Port Blair, India</t>
  </si>
  <si>
    <t>2022-10-10T23:23:05.801Z</t>
  </si>
  <si>
    <t>us6000islc</t>
  </si>
  <si>
    <t>2022-12-17T22:53:52.040Z</t>
  </si>
  <si>
    <t>2022-10-10T10:18:38.808Z</t>
  </si>
  <si>
    <t>us6000isg3</t>
  </si>
  <si>
    <t>2022-12-17T22:53:49.040Z</t>
  </si>
  <si>
    <t>2022-10-10T03:20:07.448Z</t>
  </si>
  <si>
    <t>us6000ise2</t>
  </si>
  <si>
    <t>2022-12-17T22:53:48.040Z</t>
  </si>
  <si>
    <t>57 km S of Jurm, Afghanistan</t>
  </si>
  <si>
    <t>2022-10-08T04:39:29.974Z</t>
  </si>
  <si>
    <t>us6000is0w</t>
  </si>
  <si>
    <t>2022-12-17T22:53:40.040Z</t>
  </si>
  <si>
    <t>42 km ESE of Farkh?r, Afghanistan</t>
  </si>
  <si>
    <t>2022-10-07T11:29:46.857Z</t>
  </si>
  <si>
    <t>us6000irsu</t>
  </si>
  <si>
    <t>2022-12-10T22:53:41.040Z</t>
  </si>
  <si>
    <t>193 km NNW of Sabang, Indonesia</t>
  </si>
  <si>
    <t>2022-10-06T20:00:38.582Z</t>
  </si>
  <si>
    <t>us6000irme</t>
  </si>
  <si>
    <t>2022-12-10T22:53:36.040Z</t>
  </si>
  <si>
    <t>22 km NNE of Sibolga, Indonesia</t>
  </si>
  <si>
    <t>2022-10-06T08:30:56.265Z</t>
  </si>
  <si>
    <t>us6000isz9</t>
  </si>
  <si>
    <t>2022-12-10T22:54:05.040Z</t>
  </si>
  <si>
    <t>27 km NNE of Sibolga, Indonesia</t>
  </si>
  <si>
    <t>2022-10-04T19:17:26.497Z</t>
  </si>
  <si>
    <t>us6000ish9</t>
  </si>
  <si>
    <t>2022-12-10T22:54:00.040Z</t>
  </si>
  <si>
    <t>71 km SSE of Kangding, China</t>
  </si>
  <si>
    <t>2022-10-04T12:44:29.435Z</t>
  </si>
  <si>
    <t>us6000iqpa</t>
  </si>
  <si>
    <t>2022-12-10T22:53:06.040Z</t>
  </si>
  <si>
    <t>111 km S of Kangding, China</t>
  </si>
  <si>
    <t>2022-10-03T23:19:37.689Z</t>
  </si>
  <si>
    <t>us6000irv9</t>
  </si>
  <si>
    <t>2022-12-10T22:53:53.040Z</t>
  </si>
  <si>
    <t>71 km WSW of Zhaotong, China</t>
  </si>
  <si>
    <t>2022-10-03T15:44:49.369Z</t>
  </si>
  <si>
    <t>us6000irv4</t>
  </si>
  <si>
    <t>2022-10-02T23:28:25.589Z</t>
  </si>
  <si>
    <t>us6000iqb1</t>
  </si>
  <si>
    <t>2022-12-10T22:52:51.040Z</t>
  </si>
  <si>
    <t>79 km N of P?r?n, Afghanistan</t>
  </si>
  <si>
    <t>2022-10-02T21:12:09.972Z</t>
  </si>
  <si>
    <t>us6000iqa8</t>
  </si>
  <si>
    <t>201 km N of Nagqu, China</t>
  </si>
  <si>
    <t>2022-10-02T14:15:21.409Z</t>
  </si>
  <si>
    <t>us6000irty</t>
  </si>
  <si>
    <t>2022-12-10T22:53:46.040Z</t>
  </si>
  <si>
    <t>81 km NW of Zangguy, China</t>
  </si>
  <si>
    <t>2022-10-02T13:24:09.895Z</t>
  </si>
  <si>
    <t>us6000iq7v</t>
  </si>
  <si>
    <t>2022-12-10T22:52:46.040Z</t>
  </si>
  <si>
    <t>27 km ENE of Rust?q, Afghanistan</t>
  </si>
  <si>
    <t>2022-10-02T12:41:39.570Z</t>
  </si>
  <si>
    <t>us6000iq70</t>
  </si>
  <si>
    <t>2022-12-10T22:52:45.040Z</t>
  </si>
  <si>
    <t>72 km NW of Zangguy, China</t>
  </si>
  <si>
    <t>2022-09-30T20:37:38.689Z</t>
  </si>
  <si>
    <t>us6000ips6</t>
  </si>
  <si>
    <t>2022-12-03T22:02:54.040Z</t>
  </si>
  <si>
    <t>35 km NNE of Sibolga, Indonesia</t>
  </si>
  <si>
    <t>2022-09-30T20:01:58.567Z</t>
  </si>
  <si>
    <t>us6000irik</t>
  </si>
  <si>
    <t>2022-12-03T22:03:16.040Z</t>
  </si>
  <si>
    <t>2022-09-30T19:54:28.175Z</t>
  </si>
  <si>
    <t>us6000irib</t>
  </si>
  <si>
    <t>2022-12-03T22:03:15.040Z</t>
  </si>
  <si>
    <t>47 km NE of Sibolga, Indonesia</t>
  </si>
  <si>
    <t>2022-09-30T19:50:35.495Z</t>
  </si>
  <si>
    <t>us6000iprr</t>
  </si>
  <si>
    <t>49 km S of Tomok Bolon, Indonesia</t>
  </si>
  <si>
    <t>2022-09-30T19:47:54.118Z</t>
  </si>
  <si>
    <t>us6000irih</t>
  </si>
  <si>
    <t>44 km NNE of Sibolga, Indonesia</t>
  </si>
  <si>
    <t>2022-09-30T19:28:40.152Z</t>
  </si>
  <si>
    <t>us6000ipri</t>
  </si>
  <si>
    <t>2025-12-29T08:39:51.327Z</t>
  </si>
  <si>
    <t>41 km NNE of Sibolga, Indonesia</t>
  </si>
  <si>
    <t>2022-09-30T02:23:15.751Z</t>
  </si>
  <si>
    <t>us6000iphx</t>
  </si>
  <si>
    <t>2022-12-03T22:02:43.040Z</t>
  </si>
  <si>
    <t>89 km E of Yairipok, India</t>
  </si>
  <si>
    <t>2022-09-29T22:22:36.730Z</t>
  </si>
  <si>
    <t>us6000ipft</t>
  </si>
  <si>
    <t>2022-12-03T22:02:42.040Z</t>
  </si>
  <si>
    <t>78 km SE of Mawlaik, Myanmar</t>
  </si>
  <si>
    <t>2022-09-29T09:30:45.704Z</t>
  </si>
  <si>
    <t>us6000ipa9</t>
  </si>
  <si>
    <t>2022-12-03T22:02:39.040Z</t>
  </si>
  <si>
    <t>2022-09-28T12:13:36.124Z</t>
  </si>
  <si>
    <t>us6000iqru</t>
  </si>
  <si>
    <t>2024-01-18T16:55:38.278Z</t>
  </si>
  <si>
    <t>2022-09-28T05:41:16.561Z</t>
  </si>
  <si>
    <t>us6000inws</t>
  </si>
  <si>
    <t>2022-12-03T22:02:33.040Z</t>
  </si>
  <si>
    <t>75 km SSE of Khand?d, Afghanistan</t>
  </si>
  <si>
    <t>2022-09-27T01:04:58.038Z</t>
  </si>
  <si>
    <t>us6000inhw</t>
  </si>
  <si>
    <t>2022-12-03T22:02:25.040Z</t>
  </si>
  <si>
    <t>15 km WSW of Jhelum, Pakistan</t>
  </si>
  <si>
    <t>2022-09-26T15:07:53.838Z</t>
  </si>
  <si>
    <t>us7000ib49</t>
  </si>
  <si>
    <t>2022-12-03T22:03:26.040Z</t>
  </si>
  <si>
    <t>60 km NNW of P?r?n, Afghanistan</t>
  </si>
  <si>
    <t>2022-09-25T23:25:37.545Z</t>
  </si>
  <si>
    <t>us7000ib0h</t>
  </si>
  <si>
    <t>2022-12-03T22:03:24.040Z</t>
  </si>
  <si>
    <t>2022-09-25T17:12:37.676Z</t>
  </si>
  <si>
    <t>us6000ipkn</t>
  </si>
  <si>
    <t>2022-12-03T22:02:47.040Z</t>
  </si>
  <si>
    <t>229 km W of Kangding, China</t>
  </si>
  <si>
    <t>2022-09-25T12:02:48.675Z</t>
  </si>
  <si>
    <t>us7000iaxc</t>
  </si>
  <si>
    <t>2022-12-03T22:03:22.040Z</t>
  </si>
  <si>
    <t>99 km W of Myanaung, Myanmar</t>
  </si>
  <si>
    <t>2022-09-25T01:22:36.197Z</t>
  </si>
  <si>
    <t>us7000iav4</t>
  </si>
  <si>
    <t>2024-01-18T16:54:08.686Z</t>
  </si>
  <si>
    <t>2022-09-24T09:47:40.971Z</t>
  </si>
  <si>
    <t>us6000ipcv</t>
  </si>
  <si>
    <t>2022-12-03T22:02:40.040Z</t>
  </si>
  <si>
    <t>33 km NE of Khand?d, Afghanistan</t>
  </si>
  <si>
    <t>2022-09-23T23:33:08.970Z</t>
  </si>
  <si>
    <t>us7000iam6</t>
  </si>
  <si>
    <t>2022-11-26T20:58:00.040Z</t>
  </si>
  <si>
    <t>2022-09-23T20:52:58.398Z</t>
  </si>
  <si>
    <t>us7000iaka</t>
  </si>
  <si>
    <t>37 km SSW of Meulaboh, Indonesia</t>
  </si>
  <si>
    <t>2022-09-23T14:32:28.661Z</t>
  </si>
  <si>
    <t>us7000iahi</t>
  </si>
  <si>
    <t>2022-11-26T20:57:58.040Z</t>
  </si>
  <si>
    <t>2022-09-23T02:47:43.266Z</t>
  </si>
  <si>
    <t>us7000iacp</t>
  </si>
  <si>
    <t>2022-11-26T20:57:55.040Z</t>
  </si>
  <si>
    <t>144 km ESE of Myitkyina, Myanmar</t>
  </si>
  <si>
    <t>2022-09-22T23:52:59.626Z</t>
  </si>
  <si>
    <t>us7000iabv</t>
  </si>
  <si>
    <t>2022-11-26T20:57:54.040Z</t>
  </si>
  <si>
    <t>75 km NNW of P?r?n, Afghanistan</t>
  </si>
  <si>
    <t>2022-09-22T19:36:19.908Z</t>
  </si>
  <si>
    <t>us7000iaa2</t>
  </si>
  <si>
    <t>2022-09-21T12:16:25.413Z</t>
  </si>
  <si>
    <t>us7000i9wa</t>
  </si>
  <si>
    <t>2022-11-26T20:57:49.040Z</t>
  </si>
  <si>
    <t>38 km NW of Zangguy, China</t>
  </si>
  <si>
    <t>2022-09-20T14:49:01.935Z</t>
  </si>
  <si>
    <t>us6000innm</t>
  </si>
  <si>
    <t>2022-11-26T20:57:19.040Z</t>
  </si>
  <si>
    <t>50 km S of Bandar, Indonesia</t>
  </si>
  <si>
    <t>2022-09-20T14:08:44.334Z</t>
  </si>
  <si>
    <t>us7000i9jk</t>
  </si>
  <si>
    <t>2022-11-26T20:57:46.040Z</t>
  </si>
  <si>
    <t>237 km N of Burang, China</t>
  </si>
  <si>
    <t>2022-09-20T12:57:22.046Z</t>
  </si>
  <si>
    <t>us7000i9iy</t>
  </si>
  <si>
    <t>2022-11-26T20:57:45.040Z</t>
  </si>
  <si>
    <t>2022-09-20T10:23:14.632Z</t>
  </si>
  <si>
    <t>us7000i9ia</t>
  </si>
  <si>
    <t>222 km N of Shangri-La, China</t>
  </si>
  <si>
    <t>2022-09-20T04:18:30.861Z</t>
  </si>
  <si>
    <t>us7000i9fm</t>
  </si>
  <si>
    <t>2022-11-26T20:57:44.040Z</t>
  </si>
  <si>
    <t>2022-09-19T22:36:13.138Z</t>
  </si>
  <si>
    <t>us7000i9e1</t>
  </si>
  <si>
    <t>2022-11-26T20:57:43.040Z</t>
  </si>
  <si>
    <t>2022-09-19T20:44:55.316Z</t>
  </si>
  <si>
    <t>us7000i9d5</t>
  </si>
  <si>
    <t>19 km WNW of Ashk?sham, Afghanistan</t>
  </si>
  <si>
    <t>2022-09-19T19:37:15.598Z</t>
  </si>
  <si>
    <t>us7000i9cp</t>
  </si>
  <si>
    <t>241 km ENE of Leh, India</t>
  </si>
  <si>
    <t>2022-09-19T16:28:27.802Z</t>
  </si>
  <si>
    <t>us7000i9bf</t>
  </si>
  <si>
    <t>2022-11-26T20:57:42.040Z</t>
  </si>
  <si>
    <t>244 km ENE of Leh, India</t>
  </si>
  <si>
    <t>2022-09-19T12:05:48.432Z</t>
  </si>
  <si>
    <t>us7000ib4u</t>
  </si>
  <si>
    <t>217 km W of Kangding, China</t>
  </si>
  <si>
    <t>2022-09-19T04:00:00.077Z</t>
  </si>
  <si>
    <t>us7000i975</t>
  </si>
  <si>
    <t>2022-11-26T20:57:41.040Z</t>
  </si>
  <si>
    <t>63 km WNW of Skardu, Pakistan</t>
  </si>
  <si>
    <t>2022-09-19T00:39:26.290Z</t>
  </si>
  <si>
    <t>us7000i962</t>
  </si>
  <si>
    <t>2022-11-26T20:57:40.040Z</t>
  </si>
  <si>
    <t>184 km ENE of Burang, China</t>
  </si>
  <si>
    <t>2022-09-18T21:34:13.981Z</t>
  </si>
  <si>
    <t>us7000i953</t>
  </si>
  <si>
    <t>26 km W of Pakokku, Myanmar</t>
  </si>
  <si>
    <t>2022-09-18T15:06:41.302Z</t>
  </si>
  <si>
    <t>us7000i93n</t>
  </si>
  <si>
    <t>2022-11-26T20:57:39.040Z</t>
  </si>
  <si>
    <t>151 km NE of Thang, India</t>
  </si>
  <si>
    <t>2022-09-18T14:46:35.427Z</t>
  </si>
  <si>
    <t>us7000i93j</t>
  </si>
  <si>
    <t>2022-09-18T12:57:55.916Z</t>
  </si>
  <si>
    <t>us7000i935</t>
  </si>
  <si>
    <t>105 km NNE of P?sigh?t, India</t>
  </si>
  <si>
    <t>2022-09-17T23:33:29.809Z</t>
  </si>
  <si>
    <t>us7000i8xq</t>
  </si>
  <si>
    <t>2022-11-26T20:57:35.040Z</t>
  </si>
  <si>
    <t>27 km NW of Sarupathar, India</t>
  </si>
  <si>
    <t>2022-09-17T18:01:48.028Z</t>
  </si>
  <si>
    <t>us7000iafu</t>
  </si>
  <si>
    <t>2022-11-26T20:57:57.040Z</t>
  </si>
  <si>
    <t>near the south coast of Myanmar</t>
  </si>
  <si>
    <t>2022-09-17T02:15:17.988Z</t>
  </si>
  <si>
    <t>us7000iaey</t>
  </si>
  <si>
    <t>2022-11-26T20:57:56.040Z</t>
  </si>
  <si>
    <t>2022-09-15T22:49:37.729Z</t>
  </si>
  <si>
    <t>us7000i8e9</t>
  </si>
  <si>
    <t>2022-11-19T23:03:21.040Z</t>
  </si>
  <si>
    <t>139 km NE of Thang, India</t>
  </si>
  <si>
    <t>2022-09-15T15:33:09.702Z</t>
  </si>
  <si>
    <t>us7000i8b0</t>
  </si>
  <si>
    <t>2022-11-19T23:03:18.040Z</t>
  </si>
  <si>
    <t>2022-09-14T12:21:17.293Z</t>
  </si>
  <si>
    <t>us7000i808</t>
  </si>
  <si>
    <t>2022-11-19T23:03:11.040Z</t>
  </si>
  <si>
    <t>2022-09-13T21:35:13.787Z</t>
  </si>
  <si>
    <t>us7000i7sb</t>
  </si>
  <si>
    <t>2022-11-19T23:03:02.040Z</t>
  </si>
  <si>
    <t>71 km SE of Khonsa, India</t>
  </si>
  <si>
    <t>2022-09-12T13:20:16.002Z</t>
  </si>
  <si>
    <t>us7000i7cy</t>
  </si>
  <si>
    <t>2022-11-19T23:02:46.040Z</t>
  </si>
  <si>
    <t>2022-09-11T15:35:29.327Z</t>
  </si>
  <si>
    <t>us7000i9a8</t>
  </si>
  <si>
    <t>2022-11-19T23:03:35.040Z</t>
  </si>
  <si>
    <t>91 km SE of Meulaboh, Indonesia</t>
  </si>
  <si>
    <t>2022-09-11T12:50:23.775Z</t>
  </si>
  <si>
    <t>us7000i76v</t>
  </si>
  <si>
    <t>2022-11-19T23:02:37.040Z</t>
  </si>
  <si>
    <t>129 km SW of Padangsidempuan, Indonesia</t>
  </si>
  <si>
    <t>2022-09-11T06:16:12.917Z</t>
  </si>
  <si>
    <t>us7000i99q</t>
  </si>
  <si>
    <t>2022-11-19T23:03:33.040Z</t>
  </si>
  <si>
    <t>2022-09-10T02:01:08.385Z</t>
  </si>
  <si>
    <t>us6000iill</t>
  </si>
  <si>
    <t>2022-11-19T23:02:12.040Z</t>
  </si>
  <si>
    <t>108 km SW of Jinchang, China</t>
  </si>
  <si>
    <t>2022-09-09T07:33:42.898Z</t>
  </si>
  <si>
    <t>us6000iid5</t>
  </si>
  <si>
    <t>2022-11-15T19:05:51.040Z</t>
  </si>
  <si>
    <t>2022-09-09T03:08:38.655Z</t>
  </si>
  <si>
    <t>us6000iibx</t>
  </si>
  <si>
    <t>2022-09-08T20:29:43.411Z</t>
  </si>
  <si>
    <t>us6000ii9l</t>
  </si>
  <si>
    <t>2022-11-15T19:05:49.040Z</t>
  </si>
  <si>
    <t>20 km E of Isfana, Kyrgyzstan</t>
  </si>
  <si>
    <t>2022-09-08T18:56:51.416Z</t>
  </si>
  <si>
    <t>us6000ii8r</t>
  </si>
  <si>
    <t>2024-01-18T16:48:38.479Z</t>
  </si>
  <si>
    <t>142 km NE of Thang, India</t>
  </si>
  <si>
    <t>2022-09-08T17:18:52.929Z</t>
  </si>
  <si>
    <t>us6000ii8e</t>
  </si>
  <si>
    <t>28 km W of Shache, China</t>
  </si>
  <si>
    <t>2022-09-08T08:49:15.754Z</t>
  </si>
  <si>
    <t>us7000i8a9</t>
  </si>
  <si>
    <t>2022-11-15T19:06:19.040Z</t>
  </si>
  <si>
    <t>128 km SW of Singkil, Indonesia</t>
  </si>
  <si>
    <t>2022-09-08T08:20:37.535Z</t>
  </si>
  <si>
    <t>us6000ii38</t>
  </si>
  <si>
    <t>2022-11-15T19:05:48.040Z</t>
  </si>
  <si>
    <t>2022-09-08T07:58:52.813Z</t>
  </si>
  <si>
    <t>us6000ii32</t>
  </si>
  <si>
    <t>133 km SW of Singkil, Indonesia</t>
  </si>
  <si>
    <t>2022-09-08T07:12:02.364Z</t>
  </si>
  <si>
    <t>us7000i8a5</t>
  </si>
  <si>
    <t>24 km SSE of Kangding, China</t>
  </si>
  <si>
    <t>2022-09-08T01:50:50.946Z</t>
  </si>
  <si>
    <t>us6000ii12</t>
  </si>
  <si>
    <t>2022-11-15T19:05:47.040Z</t>
  </si>
  <si>
    <t>143 km NE of Thang, India</t>
  </si>
  <si>
    <t>2022-09-07T23:32:57.812Z</t>
  </si>
  <si>
    <t>us6000ii08</t>
  </si>
  <si>
    <t>2022-09-07T22:26:32.756Z</t>
  </si>
  <si>
    <t>us6000ihzq</t>
  </si>
  <si>
    <t>136 km SSE of Sinabang, Indonesia</t>
  </si>
  <si>
    <t>2022-09-07T13:22:07.091Z</t>
  </si>
  <si>
    <t>us7000i5zq</t>
  </si>
  <si>
    <t>2022-11-15T19:06:13.040Z</t>
  </si>
  <si>
    <t>2022-09-07T08:09:13.956Z</t>
  </si>
  <si>
    <t>us7000i5yc</t>
  </si>
  <si>
    <t>26 km ENE of Jal?l?b?d, Afghanistan</t>
  </si>
  <si>
    <t>2022-09-07T01:02:40.387Z</t>
  </si>
  <si>
    <t>us7000i5vz</t>
  </si>
  <si>
    <t>2022-11-15T19:06:12.040Z</t>
  </si>
  <si>
    <t>34 km WSW of Ashk?sham, Afghanistan</t>
  </si>
  <si>
    <t>2022-09-06T21:15:28.452Z</t>
  </si>
  <si>
    <t>us7000i7xw</t>
  </si>
  <si>
    <t>2022-11-15T19:06:18.040Z</t>
  </si>
  <si>
    <t>26 km ENE of Sibolga, Indonesia</t>
  </si>
  <si>
    <t>2022-09-06T19:20:57.093Z</t>
  </si>
  <si>
    <t>us7000i5sv</t>
  </si>
  <si>
    <t>2022-11-15T19:06:11.040Z</t>
  </si>
  <si>
    <t>57 km NNE of Falam, Myanmar</t>
  </si>
  <si>
    <t>2022-09-06T18:42:21.445Z</t>
  </si>
  <si>
    <t>us7000i5sf</t>
  </si>
  <si>
    <t>75 km SSE of Kangding, China</t>
  </si>
  <si>
    <t>2022-09-06T17:21:09.751Z</t>
  </si>
  <si>
    <t>us7000i5ru</t>
  </si>
  <si>
    <t>2022-09-06T07:04:42.759Z</t>
  </si>
  <si>
    <t>us7000i5kb</t>
  </si>
  <si>
    <t>2022-11-15T19:06:10.040Z</t>
  </si>
  <si>
    <t>31 km SSW of Jurm, Afghanistan</t>
  </si>
  <si>
    <t>2022-09-05T15:34:22.993Z</t>
  </si>
  <si>
    <t>us7000i5dx</t>
  </si>
  <si>
    <t>2022-11-15T19:06:08.040Z</t>
  </si>
  <si>
    <t>34 km ENE of Khorugh, Tajikistan</t>
  </si>
  <si>
    <t>2022-09-05T11:57:01.033Z</t>
  </si>
  <si>
    <t>us7000i5cw</t>
  </si>
  <si>
    <t>22 km NNE of Jal?l?b?d, Afghanistan</t>
  </si>
  <si>
    <t>2022-09-05T11:26:22.627Z</t>
  </si>
  <si>
    <t>us7000i5ct</t>
  </si>
  <si>
    <t>49 km SE of Kangding, China</t>
  </si>
  <si>
    <t>2022-09-05T09:39:24.078Z</t>
  </si>
  <si>
    <t>us7000i7my</t>
  </si>
  <si>
    <t>2022-11-15T19:06:16.040Z</t>
  </si>
  <si>
    <t>74 km SE of Kangding, China</t>
  </si>
  <si>
    <t>2022-09-05T07:00:02.000Z</t>
  </si>
  <si>
    <t>us7000i5b3</t>
  </si>
  <si>
    <t>2022-11-15T19:06:07.040Z</t>
  </si>
  <si>
    <t>80 km ENE of Nagqu, China</t>
  </si>
  <si>
    <t>2022-09-05T05:38:06.906Z</t>
  </si>
  <si>
    <t>us7000i5am</t>
  </si>
  <si>
    <t>2022-09-05T04:52:19.645Z</t>
  </si>
  <si>
    <t>us7000i59t</t>
  </si>
  <si>
    <t>2025-09-07T07:21:55.894Z</t>
  </si>
  <si>
    <t>44 km SE of Kangding, China</t>
  </si>
  <si>
    <t>2022-09-05T01:13:52.256Z</t>
  </si>
  <si>
    <t>us7000i7me</t>
  </si>
  <si>
    <t>2022-11-15T19:06:15.040Z</t>
  </si>
  <si>
    <t>42 km NNE of Padangsidempuan, Indonesia</t>
  </si>
  <si>
    <t>2022-09-05T00:48:40.985Z</t>
  </si>
  <si>
    <t>us7000i7mb</t>
  </si>
  <si>
    <t>2022-09-04T21:57:35.743Z</t>
  </si>
  <si>
    <t>us7000i57m</t>
  </si>
  <si>
    <t>2022-11-15T19:06:06.040Z</t>
  </si>
  <si>
    <t>35 km NE of Jal?l?b?d, Afghanistan</t>
  </si>
  <si>
    <t>2022-09-02T17:00:14.416Z</t>
  </si>
  <si>
    <t>us7000i4qg</t>
  </si>
  <si>
    <t>2022-11-06T04:35:54.040Z</t>
  </si>
  <si>
    <t>14 km ENE of Baghl?n, Afghanistan</t>
  </si>
  <si>
    <t>2022-09-02T07:13:05.499Z</t>
  </si>
  <si>
    <t>us7000i4kj</t>
  </si>
  <si>
    <t>2022-11-06T04:36:03.040Z</t>
  </si>
  <si>
    <t>2022-09-02T03:34:23.588Z</t>
  </si>
  <si>
    <t>us7000i4j9</t>
  </si>
  <si>
    <t>2022-11-06T04:36:08.040Z</t>
  </si>
  <si>
    <t>23 km SSE of Singkil, Indonesia</t>
  </si>
  <si>
    <t>2022-09-01T07:46:16.189Z</t>
  </si>
  <si>
    <t>us6000ii77</t>
  </si>
  <si>
    <t>2022-11-06T04:36:31.040Z</t>
  </si>
  <si>
    <t>2022-08-31T12:36:44.583Z</t>
  </si>
  <si>
    <t>us7000i3zb</t>
  </si>
  <si>
    <t>2022-11-06T04:36:57.040Z</t>
  </si>
  <si>
    <t>22 km WSW of Kalat, Pakistan</t>
  </si>
  <si>
    <t>2022-08-31T09:13:10.583Z</t>
  </si>
  <si>
    <t>us7000i3yg</t>
  </si>
  <si>
    <t>2024-01-18T16:46:05.199Z</t>
  </si>
  <si>
    <t>2022-08-31T05:58:23.116Z</t>
  </si>
  <si>
    <t>us7000i3x9</t>
  </si>
  <si>
    <t>2022-11-06T04:37:04.040Z</t>
  </si>
  <si>
    <t>60 km SSE of Wuwei, China</t>
  </si>
  <si>
    <t>2022-08-31T04:50:05.146Z</t>
  </si>
  <si>
    <t>us7000i3wp</t>
  </si>
  <si>
    <t>2022-11-06T04:37:06.040Z</t>
  </si>
  <si>
    <t>2022-08-31T04:16:50.232Z</t>
  </si>
  <si>
    <t>us6000ii5r</t>
  </si>
  <si>
    <t>2022-08-31T04:06:23.780Z</t>
  </si>
  <si>
    <t>us6000ii5p</t>
  </si>
  <si>
    <t>2022-11-06T04:37:07.040Z</t>
  </si>
  <si>
    <t>2022-08-30T23:56:48.085Z</t>
  </si>
  <si>
    <t>us7000i3xn</t>
  </si>
  <si>
    <t>2022-11-06T04:37:12.040Z</t>
  </si>
  <si>
    <t>2022-08-30T23:37:19.273Z</t>
  </si>
  <si>
    <t>us7000i3v0</t>
  </si>
  <si>
    <t>2022-11-06T04:37:13.040Z</t>
  </si>
  <si>
    <t>2022-08-30T13:58:20.660Z</t>
  </si>
  <si>
    <t>us7000i3nv</t>
  </si>
  <si>
    <t>2022-11-06T04:37:31.040Z</t>
  </si>
  <si>
    <t>2022-08-30T08:45:29.038Z</t>
  </si>
  <si>
    <t>us7000i3ml</t>
  </si>
  <si>
    <t>2022-11-06T04:37:38.040Z</t>
  </si>
  <si>
    <t>2022-08-30T08:36:11.834Z</t>
  </si>
  <si>
    <t>us7000i3mi</t>
  </si>
  <si>
    <t>2022-08-30T05:35:58.339Z</t>
  </si>
  <si>
    <t>us7000i3lq</t>
  </si>
  <si>
    <t>2022-11-06T04:37:41.040Z</t>
  </si>
  <si>
    <t>2022-08-30T05:28:06.302Z</t>
  </si>
  <si>
    <t>us7000i3ll</t>
  </si>
  <si>
    <t>2022-11-06T04:37:42.040Z</t>
  </si>
  <si>
    <t>2022-08-30T05:07:38.846Z</t>
  </si>
  <si>
    <t>us7000i60f</t>
  </si>
  <si>
    <t>2022-11-06T04:37:43.040Z</t>
  </si>
  <si>
    <t>2022-08-30T01:34:58.789Z</t>
  </si>
  <si>
    <t>us7000i609</t>
  </si>
  <si>
    <t>2022-11-06T04:37:48.040Z</t>
  </si>
  <si>
    <t>2022-08-30T00:47:08.186Z</t>
  </si>
  <si>
    <t>us7000i3kb</t>
  </si>
  <si>
    <t>2022-11-06T04:37:49.040Z</t>
  </si>
  <si>
    <t>2022-08-29T12:54:02.976Z</t>
  </si>
  <si>
    <t>us7000i5q7</t>
  </si>
  <si>
    <t>2022-11-06T04:38:03.040Z</t>
  </si>
  <si>
    <t>113 km NNW of Hayuliang, India</t>
  </si>
  <si>
    <t>2022-08-29T12:04:35.708Z</t>
  </si>
  <si>
    <t>us7000i3c4</t>
  </si>
  <si>
    <t>2022-11-06T04:38:05.040Z</t>
  </si>
  <si>
    <t>2022-08-29T11:36:40.531Z</t>
  </si>
  <si>
    <t>us7000i5q4</t>
  </si>
  <si>
    <t>2024-01-18T16:45:32.666Z</t>
  </si>
  <si>
    <t>2022-08-29T09:56:20.867Z</t>
  </si>
  <si>
    <t>us7000i5py</t>
  </si>
  <si>
    <t>2022-11-06T04:38:11.040Z</t>
  </si>
  <si>
    <t>2022-08-29T05:03:56.609Z</t>
  </si>
  <si>
    <t>us7000i5pt</t>
  </si>
  <si>
    <t>2022-11-06T04:38:17.040Z</t>
  </si>
  <si>
    <t>2022-08-29T01:18:18.400Z</t>
  </si>
  <si>
    <t>us7000i38a</t>
  </si>
  <si>
    <t>2022-11-06T04:38:24.040Z</t>
  </si>
  <si>
    <t>2022-08-28T23:45:17.132Z</t>
  </si>
  <si>
    <t>us7000i37y</t>
  </si>
  <si>
    <t>2022-11-06T04:38:26.040Z</t>
  </si>
  <si>
    <t>2022-08-28T23:05:50.143Z</t>
  </si>
  <si>
    <t>us7000i5fc</t>
  </si>
  <si>
    <t>2022-11-06T04:38:27.040Z</t>
  </si>
  <si>
    <t>2022-08-28T22:52:20.284Z</t>
  </si>
  <si>
    <t>us7000i5fd</t>
  </si>
  <si>
    <t>2022-11-06T04:38:28.040Z</t>
  </si>
  <si>
    <t>2022-08-28T22:45:01.723Z</t>
  </si>
  <si>
    <t>us7000i5fb</t>
  </si>
  <si>
    <t>2022-11-06T04:38:29.040Z</t>
  </si>
  <si>
    <t>2022-08-28T22:30:30.935Z</t>
  </si>
  <si>
    <t>us7000i37d</t>
  </si>
  <si>
    <t>2022-11-06T04:38:30.040Z</t>
  </si>
  <si>
    <t>2022-08-28T13:37:52.142Z</t>
  </si>
  <si>
    <t>us7000i33y</t>
  </si>
  <si>
    <t>2022-11-06T04:38:46.040Z</t>
  </si>
  <si>
    <t>2022-08-28T07:42:30.402Z</t>
  </si>
  <si>
    <t>us7000i5es</t>
  </si>
  <si>
    <t>2022-11-06T04:38:54.040Z</t>
  </si>
  <si>
    <t>2022-08-28T03:16:16.963Z</t>
  </si>
  <si>
    <t>us7000i5ec</t>
  </si>
  <si>
    <t>2022-11-06T04:39:04.040Z</t>
  </si>
  <si>
    <t>185 km SE of Port Blair, India</t>
  </si>
  <si>
    <t>2022-08-26T04:52:25.244Z</t>
  </si>
  <si>
    <t>us7000i2i8</t>
  </si>
  <si>
    <t>2022-11-01T15:14:14.040Z</t>
  </si>
  <si>
    <t>103 km SE of Phek, India</t>
  </si>
  <si>
    <t>2022-08-25T21:25:39.860Z</t>
  </si>
  <si>
    <t>us7000i2fx</t>
  </si>
  <si>
    <t>2022-11-01T15:14:11.040Z</t>
  </si>
  <si>
    <t>56 km N of P?r?n, Afghanistan</t>
  </si>
  <si>
    <t>2022-08-25T00:50:35.832Z</t>
  </si>
  <si>
    <t>us7000i4m1</t>
  </si>
  <si>
    <t>2022-11-01T15:14:41.040Z</t>
  </si>
  <si>
    <t>2022-08-24T21:48:11.227Z</t>
  </si>
  <si>
    <t>us7000i261</t>
  </si>
  <si>
    <t>2022-11-01T15:14:05.040Z</t>
  </si>
  <si>
    <t>18 km NE of Mawlaik, Myanmar</t>
  </si>
  <si>
    <t>2022-08-24T17:34:21.884Z</t>
  </si>
  <si>
    <t>us7000i23w</t>
  </si>
  <si>
    <t>2022-11-01T15:14:03.040Z</t>
  </si>
  <si>
    <t>16 km E of Doda, India</t>
  </si>
  <si>
    <t>2022-08-24T04:12:10.121Z</t>
  </si>
  <si>
    <t>us7000i4bw</t>
  </si>
  <si>
    <t>2022-11-01T15:14:38.040Z</t>
  </si>
  <si>
    <t>283 km SSW of Laojunmiao, China</t>
  </si>
  <si>
    <t>2022-08-23T16:45:10.247Z</t>
  </si>
  <si>
    <t>us6000id55</t>
  </si>
  <si>
    <t>2024-01-18T16:44:38.760Z</t>
  </si>
  <si>
    <t>2022-08-22T20:50:28.977Z</t>
  </si>
  <si>
    <t>us6000icvq</t>
  </si>
  <si>
    <t>2022-11-01T15:12:53.040Z</t>
  </si>
  <si>
    <t>11 km SE of Kishtw?r, India</t>
  </si>
  <si>
    <t>2022-08-22T13:53:55.885Z</t>
  </si>
  <si>
    <t>us6000icrr</t>
  </si>
  <si>
    <t>2022-11-01T15:12:50.040Z</t>
  </si>
  <si>
    <t>47 km SW of Kh?st, Afghanistan</t>
  </si>
  <si>
    <t>2022-08-21T21:00:29.847Z</t>
  </si>
  <si>
    <t>us7000i3q7</t>
  </si>
  <si>
    <t>2022-11-01T15:14:31.040Z</t>
  </si>
  <si>
    <t>2022-08-21T18:29:48.155Z</t>
  </si>
  <si>
    <t>us7000i3pt</t>
  </si>
  <si>
    <t>2022-11-01T15:14:30.040Z</t>
  </si>
  <si>
    <t>2022-08-19T19:42:42.048Z</t>
  </si>
  <si>
    <t>us6000ic7w</t>
  </si>
  <si>
    <t>2022-10-28T02:27:12.040Z</t>
  </si>
  <si>
    <t>12 km NE of Dhaurahra, India</t>
  </si>
  <si>
    <t>2022-08-16T07:02:29.316Z</t>
  </si>
  <si>
    <t>us6000ib8q</t>
  </si>
  <si>
    <t>2022-10-28T02:26:19.040Z</t>
  </si>
  <si>
    <t>87 km WNW of Sinabang, Indonesia</t>
  </si>
  <si>
    <t>2022-08-16T02:22:57.072Z</t>
  </si>
  <si>
    <t>us6000ib7i</t>
  </si>
  <si>
    <t>2022-10-28T02:26:15.040Z</t>
  </si>
  <si>
    <t>241 km NW of Nagqu, China</t>
  </si>
  <si>
    <t>2022-08-15T13:05:06.456Z</t>
  </si>
  <si>
    <t>us6000ib0a</t>
  </si>
  <si>
    <t>2022-10-28T02:26:07.040Z</t>
  </si>
  <si>
    <t>237 km NW of Nagqu, China</t>
  </si>
  <si>
    <t>2022-08-15T08:30:37.527Z</t>
  </si>
  <si>
    <t>us6000iayj</t>
  </si>
  <si>
    <t>2022-10-28T02:26:06.040Z</t>
  </si>
  <si>
    <t>125 km WSW of Zhangye, China</t>
  </si>
  <si>
    <t>2022-08-14T21:10:35.090Z</t>
  </si>
  <si>
    <t>us6000iav9</t>
  </si>
  <si>
    <t>2022-10-28T02:25:59.040Z</t>
  </si>
  <si>
    <t>2022-08-14T09:53:16.643Z</t>
  </si>
  <si>
    <t>us6000iar0</t>
  </si>
  <si>
    <t>2022-10-28T02:25:52.040Z</t>
  </si>
  <si>
    <t>21 km W of Goth Phulji, Pakistan</t>
  </si>
  <si>
    <t>2022-08-14T08:24:33.414Z</t>
  </si>
  <si>
    <t>us7000i20x</t>
  </si>
  <si>
    <t>2022-10-28T02:27:40.040Z</t>
  </si>
  <si>
    <t>184 km NNE of Nagqu, China</t>
  </si>
  <si>
    <t>2022-08-14T08:20:00.340Z</t>
  </si>
  <si>
    <t>us6000iaqi</t>
  </si>
  <si>
    <t>2022-10-28T02:25:50.040Z</t>
  </si>
  <si>
    <t>194 km NNE of Nagqu, China</t>
  </si>
  <si>
    <t>2022-08-13T20:01:09.554Z</t>
  </si>
  <si>
    <t>us6000ial9</t>
  </si>
  <si>
    <t>2022-10-28T02:25:45.040Z</t>
  </si>
  <si>
    <t>24 km WNW of Dali, China</t>
  </si>
  <si>
    <t>2022-08-13T14:58:17.076Z</t>
  </si>
  <si>
    <t>us6000iaj6</t>
  </si>
  <si>
    <t>2022-10-28T02:25:40.040Z</t>
  </si>
  <si>
    <t>49 km SSW of Ashk?sham, Afghanistan</t>
  </si>
  <si>
    <t>2022-08-13T00:25:01.044Z</t>
  </si>
  <si>
    <t>us6000iaes</t>
  </si>
  <si>
    <t>2022-10-28T02:25:33.040Z</t>
  </si>
  <si>
    <t>2022-08-12T08:09:47.048Z</t>
  </si>
  <si>
    <t>us6000ia62</t>
  </si>
  <si>
    <t>2024-01-18T16:43:18.788Z</t>
  </si>
  <si>
    <t>44 km WSW of Ashk?sham, Afghanistan</t>
  </si>
  <si>
    <t>2022-08-10T17:48:16.672Z</t>
  </si>
  <si>
    <t>us6000ic52</t>
  </si>
  <si>
    <t>2022-10-21T23:20:15.040Z</t>
  </si>
  <si>
    <t>2022-08-10T08:23:38.648Z</t>
  </si>
  <si>
    <t>us6000i9nc</t>
  </si>
  <si>
    <t>2022-10-21T23:20:06.040Z</t>
  </si>
  <si>
    <t>2022-08-10T08:15:32.355Z</t>
  </si>
  <si>
    <t>us6000i9na</t>
  </si>
  <si>
    <t>2022-10-21T23:20:05.040Z</t>
  </si>
  <si>
    <t>2022-08-08T04:30:10.945Z</t>
  </si>
  <si>
    <t>us6000i8zt</t>
  </si>
  <si>
    <t>2022-10-21T23:19:04.040Z</t>
  </si>
  <si>
    <t>23 km WSW of Ashk?sham, Afghanistan</t>
  </si>
  <si>
    <t>2022-08-07T21:00:07.888Z</t>
  </si>
  <si>
    <t>us6000ibcw</t>
  </si>
  <si>
    <t>2022-10-21T23:18:56.040Z</t>
  </si>
  <si>
    <t>131 km SW of Jinchang, China</t>
  </si>
  <si>
    <t>2022-08-07T15:44:30.673Z</t>
  </si>
  <si>
    <t>us6000i8wu</t>
  </si>
  <si>
    <t>2022-10-21T23:18:51.040Z</t>
  </si>
  <si>
    <t>193 km SE of Port Blair, India</t>
  </si>
  <si>
    <t>2022-08-06T15:21:34.383Z</t>
  </si>
  <si>
    <t>us6000i8nj</t>
  </si>
  <si>
    <t>2022-10-21T23:18:30.040Z</t>
  </si>
  <si>
    <t>26 km W of Ashk?sham, Afghanistan</t>
  </si>
  <si>
    <t>2022-08-06T00:52:13.865Z</t>
  </si>
  <si>
    <t>us6000i8kc</t>
  </si>
  <si>
    <t>2022-10-21T23:18:18.040Z</t>
  </si>
  <si>
    <t>2022-08-05T23:41:04.059Z</t>
  </si>
  <si>
    <t>us6000i8js</t>
  </si>
  <si>
    <t>2022-10-19T09:42:19.441Z</t>
  </si>
  <si>
    <t>31 km WNW of Kirtipur, Nepal</t>
  </si>
  <si>
    <t>2022-08-05T15:30:28.644Z</t>
  </si>
  <si>
    <t>us6000i8e9</t>
  </si>
  <si>
    <t>2022-10-12T14:50:56.040Z</t>
  </si>
  <si>
    <t>173 km SSW of Singkil, Indonesia</t>
  </si>
  <si>
    <t>2022-08-05T13:32:56.117Z</t>
  </si>
  <si>
    <t>us6000ib3c</t>
  </si>
  <si>
    <t>2022-10-12T14:51:52.040Z</t>
  </si>
  <si>
    <t>118 km W of Kashgar, China</t>
  </si>
  <si>
    <t>2022-08-05T13:28:14.193Z</t>
  </si>
  <si>
    <t>us6000i8dh</t>
  </si>
  <si>
    <t>2022-10-12T14:50:54.040Z</t>
  </si>
  <si>
    <t>129 km W of Kashgar, China</t>
  </si>
  <si>
    <t>2022-08-05T03:44:10.767Z</t>
  </si>
  <si>
    <t>us6000ib2y</t>
  </si>
  <si>
    <t>2022-10-12T14:51:50.040Z</t>
  </si>
  <si>
    <t>2022-08-05T03:21:05.826Z</t>
  </si>
  <si>
    <t>us6000i891</t>
  </si>
  <si>
    <t>2022-10-12T14:50:45.040Z</t>
  </si>
  <si>
    <t>41 km SW of Ashk?sham, Afghanistan</t>
  </si>
  <si>
    <t>2022-08-05T01:40:52.555Z</t>
  </si>
  <si>
    <t>us6000ib2x</t>
  </si>
  <si>
    <t>2024-01-18T16:42:27.013Z</t>
  </si>
  <si>
    <t>2022-08-04T19:08:10.347Z</t>
  </si>
  <si>
    <t>us6000i84m</t>
  </si>
  <si>
    <t>2022-10-12T14:50:39.040Z</t>
  </si>
  <si>
    <t>2022-08-04T18:38:23.034Z</t>
  </si>
  <si>
    <t>us6000ib26</t>
  </si>
  <si>
    <t>2022-10-12T14:51:45.040Z</t>
  </si>
  <si>
    <t>2022-08-04T01:48:28.258Z</t>
  </si>
  <si>
    <t>us6000ib1k</t>
  </si>
  <si>
    <t>2022-10-12T14:51:40.040Z</t>
  </si>
  <si>
    <t>2022-08-02T13:42:24.461Z</t>
  </si>
  <si>
    <t>us6000i7g8</t>
  </si>
  <si>
    <t>2022-10-12T14:49:56.040Z</t>
  </si>
  <si>
    <t>56 km NW of Wana, Pakistan</t>
  </si>
  <si>
    <t>2022-08-02T10:19:29.673Z</t>
  </si>
  <si>
    <t>us6000i7ev</t>
  </si>
  <si>
    <t>2022-10-12T14:49:52.040Z</t>
  </si>
  <si>
    <t>45 km NE of Padangsidempuan, Indonesia</t>
  </si>
  <si>
    <t>2022-08-01T21:17:11.128Z</t>
  </si>
  <si>
    <t>us6000i7ag</t>
  </si>
  <si>
    <t>2022-10-12T14:49:41.040Z</t>
  </si>
  <si>
    <t>30 km SSE of Sibolga, Indonesia</t>
  </si>
  <si>
    <t>2022-08-01T16:03:50.639Z</t>
  </si>
  <si>
    <t>us6000i769</t>
  </si>
  <si>
    <t>2022-10-12T14:49:36.040Z</t>
  </si>
  <si>
    <t>49 km S of K?ng Tung, Myanmar</t>
  </si>
  <si>
    <t>2022-07-31T13:52:17.244Z</t>
  </si>
  <si>
    <t>us6000i6z0</t>
  </si>
  <si>
    <t>2022-10-12T14:49:13.040Z</t>
  </si>
  <si>
    <t>17 km S of Pasni, Pakistan</t>
  </si>
  <si>
    <t>2022-07-31T13:42:15.318Z</t>
  </si>
  <si>
    <t>us6000i6yz</t>
  </si>
  <si>
    <t>16 km SE of Pasni, Pakistan</t>
  </si>
  <si>
    <t>2022-07-31T03:03:15.061Z</t>
  </si>
  <si>
    <t>us6000i6vy</t>
  </si>
  <si>
    <t>2022-10-12T14:49:02.040Z</t>
  </si>
  <si>
    <t>43 km WNW of Meulaboh, Indonesia</t>
  </si>
  <si>
    <t>2022-07-31T02:28:08.777Z</t>
  </si>
  <si>
    <t>us6000i6vr</t>
  </si>
  <si>
    <t>2022-10-12T14:49:01.040Z</t>
  </si>
  <si>
    <t>26 km W of Bhojpur, Nepal</t>
  </si>
  <si>
    <t>2022-07-30T20:00:00.283Z</t>
  </si>
  <si>
    <t>us6000i71j</t>
  </si>
  <si>
    <t>2024-01-18T16:41:56.087Z</t>
  </si>
  <si>
    <t>27 km NE of Shibganj, Bangladesh</t>
  </si>
  <si>
    <t>2022-07-29T10:17:22.550Z</t>
  </si>
  <si>
    <t>us6000i6fm</t>
  </si>
  <si>
    <t>2022-10-01T22:09:29.040Z</t>
  </si>
  <si>
    <t>64 km S of K?ng Tung, Myanmar</t>
  </si>
  <si>
    <t>2022-07-29T09:58:46.530Z</t>
  </si>
  <si>
    <t>us6000i6fi</t>
  </si>
  <si>
    <t>65 km S of K?ng Tung, Myanmar</t>
  </si>
  <si>
    <t>2022-07-28T19:26:46.105Z</t>
  </si>
  <si>
    <t>us6000i69p</t>
  </si>
  <si>
    <t>2022-10-01T22:09:27.040Z</t>
  </si>
  <si>
    <t>14 km NNW of Baikunthpur, India</t>
  </si>
  <si>
    <t>2022-07-26T20:37:18.652Z</t>
  </si>
  <si>
    <t>us6000i5pp</t>
  </si>
  <si>
    <t>2022-10-01T22:09:20.040Z</t>
  </si>
  <si>
    <t>53 km SSW of Jurm, Afghanistan</t>
  </si>
  <si>
    <t>2022-07-26T15:13:43.440Z</t>
  </si>
  <si>
    <t>us7000htji</t>
  </si>
  <si>
    <t>2022-10-01T22:09:55.040Z</t>
  </si>
  <si>
    <t>25 km NE of Khawhai, India</t>
  </si>
  <si>
    <t>2022-07-26T13:28:57.859Z</t>
  </si>
  <si>
    <t>us6000i8c5</t>
  </si>
  <si>
    <t>2022-10-01T22:09:34.040Z</t>
  </si>
  <si>
    <t>62 km S of K?ng Tung, Myanmar</t>
  </si>
  <si>
    <t>2022-07-26T12:28:44.145Z</t>
  </si>
  <si>
    <t>us7000htiv</t>
  </si>
  <si>
    <t>2022-10-01T22:09:54.040Z</t>
  </si>
  <si>
    <t>2022-07-26T11:51:14.182Z</t>
  </si>
  <si>
    <t>us7000htil</t>
  </si>
  <si>
    <t>59 km S of K?ng Tung, Myanmar</t>
  </si>
  <si>
    <t>2022-07-26T03:12:07.119Z</t>
  </si>
  <si>
    <t>us7000htgq</t>
  </si>
  <si>
    <t>2022-10-01T22:09:52.040Z</t>
  </si>
  <si>
    <t>247 km ENE of Leh, India</t>
  </si>
  <si>
    <t>2022-07-25T12:03:27.136Z</t>
  </si>
  <si>
    <t>us7000htar</t>
  </si>
  <si>
    <t>2022-10-01T22:09:50.040Z</t>
  </si>
  <si>
    <t>29 km WNW of Pishin, Pakistan</t>
  </si>
  <si>
    <t>2022-07-25T00:22:09.402Z</t>
  </si>
  <si>
    <t>us7000ht82</t>
  </si>
  <si>
    <t>2022-10-01T22:09:49.040Z</t>
  </si>
  <si>
    <t>20 km NNE of Nagarkot, Nepal</t>
  </si>
  <si>
    <t>2022-07-24T13:11:14.636Z</t>
  </si>
  <si>
    <t>us7000ht4v</t>
  </si>
  <si>
    <t>2022-10-01T22:09:48.040Z</t>
  </si>
  <si>
    <t>53 km S of K?ng Tung, Myanmar</t>
  </si>
  <si>
    <t>2022-07-24T07:06:54.744Z</t>
  </si>
  <si>
    <t>us6000i7rv</t>
  </si>
  <si>
    <t>2022-10-01T22:09:32.040Z</t>
  </si>
  <si>
    <t>5 km NW of Uttark?shi, India</t>
  </si>
  <si>
    <t>2022-07-24T06:37:40.508Z</t>
  </si>
  <si>
    <t>us6000i7rs</t>
  </si>
  <si>
    <t>214 km SSE of Sinabang, Indonesia</t>
  </si>
  <si>
    <t>2022-07-23T20:47:06.730Z</t>
  </si>
  <si>
    <t>us7000ht0u</t>
  </si>
  <si>
    <t>2022-10-01T22:09:46.040Z</t>
  </si>
  <si>
    <t>5 km SE of Karakenja, Tajikistan</t>
  </si>
  <si>
    <t>2022-07-23T15:29:11.132Z</t>
  </si>
  <si>
    <t>us7000hszc</t>
  </si>
  <si>
    <t>2022-10-01T22:09:45.040Z</t>
  </si>
  <si>
    <t>106 km NNW of Bukittinggi, Indonesia</t>
  </si>
  <si>
    <t>2022-07-21T22:22:11.413Z</t>
  </si>
  <si>
    <t>us7000hsj0</t>
  </si>
  <si>
    <t>2022-09-27T16:57:13.040Z</t>
  </si>
  <si>
    <t>2022-07-21T20:00:37.653Z</t>
  </si>
  <si>
    <t>us6000i6ji</t>
  </si>
  <si>
    <t>2022-09-27T16:57:06.040Z</t>
  </si>
  <si>
    <t>2022-07-21T18:18:53.884Z</t>
  </si>
  <si>
    <t>us7000hsgl</t>
  </si>
  <si>
    <t>2022-09-27T16:57:12.040Z</t>
  </si>
  <si>
    <t>59 km N of Tachilek, Myanmar</t>
  </si>
  <si>
    <t>2022-07-21T17:07:25.226Z</t>
  </si>
  <si>
    <t>us7000hsg4</t>
  </si>
  <si>
    <t>2025-06-29T03:21:03.961Z</t>
  </si>
  <si>
    <t>2022-07-21T16:40:09.562Z</t>
  </si>
  <si>
    <t>us7000hsfx</t>
  </si>
  <si>
    <t>58 km S of K?ng Tung, Myanmar</t>
  </si>
  <si>
    <t>2022-07-21T04:14:32.089Z</t>
  </si>
  <si>
    <t>us6000i6im</t>
  </si>
  <si>
    <t>2022-09-27T16:57:05.040Z</t>
  </si>
  <si>
    <t>25 km WSW of Miyang, China</t>
  </si>
  <si>
    <t>2022-07-19T21:38:16.700Z</t>
  </si>
  <si>
    <t>us7000hrx3</t>
  </si>
  <si>
    <t>2022-09-27T16:57:08.040Z</t>
  </si>
  <si>
    <t>18 km ESE of Mawlaik, Myanmar</t>
  </si>
  <si>
    <t>2022-07-19T13:07:47.641Z</t>
  </si>
  <si>
    <t>us6000i3md</t>
  </si>
  <si>
    <t>2022-09-27T16:57:02.040Z</t>
  </si>
  <si>
    <t>54 km W of Sarakhs, Iran</t>
  </si>
  <si>
    <t>2022-07-19T01:09:59.630Z</t>
  </si>
  <si>
    <t>us6000i3kp</t>
  </si>
  <si>
    <t>2022-09-27T16:57:01.040Z</t>
  </si>
  <si>
    <t>53 km W of Miran Shah, Pakistan</t>
  </si>
  <si>
    <t>2022-07-18T19:23:14.084Z</t>
  </si>
  <si>
    <t>us6000i3ie</t>
  </si>
  <si>
    <t>2022-09-27T16:57:00.040Z</t>
  </si>
  <si>
    <t>55 km SW of Kh?st, Afghanistan</t>
  </si>
  <si>
    <t>2022-07-18T14:38:21.481Z</t>
  </si>
  <si>
    <t>us6000i3f4</t>
  </si>
  <si>
    <t>2022-07-18T12:22:44.372Z</t>
  </si>
  <si>
    <t>us6000i3el</t>
  </si>
  <si>
    <t>2022-09-27T16:56:59.040Z</t>
  </si>
  <si>
    <t>50 km SW of Kh?st, Afghanistan</t>
  </si>
  <si>
    <t>2022-07-18T11:34:30.969Z</t>
  </si>
  <si>
    <t>us6000i3ee</t>
  </si>
  <si>
    <t>2022-07-16T18:12:48.028Z</t>
  </si>
  <si>
    <t>us6000i32w</t>
  </si>
  <si>
    <t>2022-09-27T16:56:54.040Z</t>
  </si>
  <si>
    <t>58 km SE of Kakching, India</t>
  </si>
  <si>
    <t>2022-07-16T11:35:02.161Z</t>
  </si>
  <si>
    <t>us7000htck</t>
  </si>
  <si>
    <t>2022-09-27T16:57:17.040Z</t>
  </si>
  <si>
    <t>31 km ESE of Kabul, Afghanistan</t>
  </si>
  <si>
    <t>2022-07-16T11:27:35.315Z</t>
  </si>
  <si>
    <t>us6000i30w</t>
  </si>
  <si>
    <t>2022-09-27T16:56:53.040Z</t>
  </si>
  <si>
    <t>37 km S of Tag?b, Afghanistan</t>
  </si>
  <si>
    <t>2022-07-16T10:01:31.028Z</t>
  </si>
  <si>
    <t>us6000i30f</t>
  </si>
  <si>
    <t>2022-09-27T16:56:52.040Z</t>
  </si>
  <si>
    <t>16 km W of Kyaukse, Myanmar</t>
  </si>
  <si>
    <t>2022-07-16T07:10:14.314Z</t>
  </si>
  <si>
    <t>us6000i2z9</t>
  </si>
  <si>
    <t>59 km WNW of Kashgar, China</t>
  </si>
  <si>
    <t>2022-07-15T23:48:49.478Z</t>
  </si>
  <si>
    <t>us6000i2wn</t>
  </si>
  <si>
    <t>2022-09-24T21:25:31.040Z</t>
  </si>
  <si>
    <t>62 km NW of Shwebo, Myanmar</t>
  </si>
  <si>
    <t>2022-07-15T22:22:12.994Z</t>
  </si>
  <si>
    <t>us6000i2w3</t>
  </si>
  <si>
    <t>34 km E of Dera Bugti, Pakistan</t>
  </si>
  <si>
    <t>2022-07-15T04:54:18.758Z</t>
  </si>
  <si>
    <t>us6000i2l2</t>
  </si>
  <si>
    <t>2022-09-24T21:25:35.040Z</t>
  </si>
  <si>
    <t>2022-07-15T02:39:18.669Z</t>
  </si>
  <si>
    <t>us6000i2le</t>
  </si>
  <si>
    <t>2022-07-14T23:29:29.629Z</t>
  </si>
  <si>
    <t>us7000hspy</t>
  </si>
  <si>
    <t>2022-09-24T21:25:36.040Z</t>
  </si>
  <si>
    <t>2022-07-14T22:02:43.191Z</t>
  </si>
  <si>
    <t>us7000hspv</t>
  </si>
  <si>
    <t>2022-07-14T21:57:26.485Z</t>
  </si>
  <si>
    <t>us7000hspw</t>
  </si>
  <si>
    <t>2022-07-14T21:11:49.713Z</t>
  </si>
  <si>
    <t>us7000hspt</t>
  </si>
  <si>
    <t>2022-09-24T21:25:37.040Z</t>
  </si>
  <si>
    <t>280 km SW of Sinabang, Indonesia</t>
  </si>
  <si>
    <t>2022-07-14T01:36:40.836Z</t>
  </si>
  <si>
    <t>us7000hsnu</t>
  </si>
  <si>
    <t>2022-09-24T21:25:42.040Z</t>
  </si>
  <si>
    <t>217 km SE of Port Blair, India</t>
  </si>
  <si>
    <t>2022-07-13T07:48:10.883Z</t>
  </si>
  <si>
    <t>us6000i21t</t>
  </si>
  <si>
    <t>2022-09-24T21:25:46.040Z</t>
  </si>
  <si>
    <t>2022-07-12T05:12:04.111Z</t>
  </si>
  <si>
    <t>us6000i1r9</t>
  </si>
  <si>
    <t>2022-09-24T21:25:52.040Z</t>
  </si>
  <si>
    <t>72 km NNW of P?r?n, Afghanistan</t>
  </si>
  <si>
    <t>2022-07-12T04:35:19.618Z</t>
  </si>
  <si>
    <t>us6000i1r5</t>
  </si>
  <si>
    <t>31 km WSW of Ashk?sham, Afghanistan</t>
  </si>
  <si>
    <t>2022-07-11T02:40:01.281Z</t>
  </si>
  <si>
    <t>us6000i1hw</t>
  </si>
  <si>
    <t>2022-09-24T21:25:58.040Z</t>
  </si>
  <si>
    <t>15 km NNW of Baikunthpur, India</t>
  </si>
  <si>
    <t>2022-07-10T14:04:39.640Z</t>
  </si>
  <si>
    <t>us6000i3gw</t>
  </si>
  <si>
    <t>2022-09-24T21:26:01.040Z</t>
  </si>
  <si>
    <t>37 km SE of D?rchul?, Nepal</t>
  </si>
  <si>
    <t>2022-07-10T09:03:53.648Z</t>
  </si>
  <si>
    <t>us6000i1d4</t>
  </si>
  <si>
    <t>2022-09-24T21:26:02.040Z</t>
  </si>
  <si>
    <t>34 km SE of Parapat, Indonesia</t>
  </si>
  <si>
    <t>2022-07-10T08:53:53.696Z</t>
  </si>
  <si>
    <t>us6000i3gb</t>
  </si>
  <si>
    <t>28 km SE of Padangsidempuan, Indonesia</t>
  </si>
  <si>
    <t>2022-07-09T00:52:02.519Z</t>
  </si>
  <si>
    <t>us6000i13p</t>
  </si>
  <si>
    <t>2022-09-24T21:26:10.040Z</t>
  </si>
  <si>
    <t>Karnataka, India</t>
  </si>
  <si>
    <t>2022-07-08T21:34:33.544Z</t>
  </si>
  <si>
    <t>us6000i11i</t>
  </si>
  <si>
    <t>2022-09-13T06:25:42.040Z</t>
  </si>
  <si>
    <t>215 km SE of Port Blair, India</t>
  </si>
  <si>
    <t>2022-07-08T21:23:56.176Z</t>
  </si>
  <si>
    <t>us6000i2pp</t>
  </si>
  <si>
    <t>2022-09-13T06:26:29.040Z</t>
  </si>
  <si>
    <t>2022-07-08T21:04:40.152Z</t>
  </si>
  <si>
    <t>us6000i117</t>
  </si>
  <si>
    <t>2022-09-13T06:25:40.040Z</t>
  </si>
  <si>
    <t>2022-07-08T19:36:45.401Z</t>
  </si>
  <si>
    <t>us6000i2pd</t>
  </si>
  <si>
    <t>2022-09-13T06:26:23.040Z</t>
  </si>
  <si>
    <t>204 km SE of Port Blair, India</t>
  </si>
  <si>
    <t>2022-07-08T19:16:14.912Z</t>
  </si>
  <si>
    <t>us6000i10d</t>
  </si>
  <si>
    <t>2024-01-18T16:39:33.162Z</t>
  </si>
  <si>
    <t>213 km SE of Port Blair, India</t>
  </si>
  <si>
    <t>2022-07-08T19:15:46.921Z</t>
  </si>
  <si>
    <t>us6000i0zv</t>
  </si>
  <si>
    <t>2024-01-18T16:39:31.435Z</t>
  </si>
  <si>
    <t>2022-07-08T11:51:00.494Z</t>
  </si>
  <si>
    <t>us6000i0th</t>
  </si>
  <si>
    <t>2022-09-13T06:24:25.040Z</t>
  </si>
  <si>
    <t>2022-07-08T04:30:25.912Z</t>
  </si>
  <si>
    <t>us6000i2nr</t>
  </si>
  <si>
    <t>2022-09-13T06:26:17.040Z</t>
  </si>
  <si>
    <t>41 km NE of Ziro, India</t>
  </si>
  <si>
    <t>2022-07-07T21:01:15.773Z</t>
  </si>
  <si>
    <t>us6000i247</t>
  </si>
  <si>
    <t>2022-09-13T06:26:13.040Z</t>
  </si>
  <si>
    <t>40 km ENE of Pyu, Myanmar</t>
  </si>
  <si>
    <t>2022-07-07T17:41:26.999Z</t>
  </si>
  <si>
    <t>us6000i0mu</t>
  </si>
  <si>
    <t>2022-09-13T06:24:04.040Z</t>
  </si>
  <si>
    <t>43 km SW of Ashk?sham, Afghanistan</t>
  </si>
  <si>
    <t>2022-07-07T05:09:20.056Z</t>
  </si>
  <si>
    <t>us6000i0gh</t>
  </si>
  <si>
    <t>2022-09-13T06:23:21.040Z</t>
  </si>
  <si>
    <t>41 km NNE of B?z?rak, Afghanistan</t>
  </si>
  <si>
    <t>2022-07-07T01:02:12.039Z</t>
  </si>
  <si>
    <t>us6000i238</t>
  </si>
  <si>
    <t>2022-09-13T06:26:02.040Z</t>
  </si>
  <si>
    <t>198 km SE of Port Blair, India</t>
  </si>
  <si>
    <t>2022-07-06T19:51:51.066Z</t>
  </si>
  <si>
    <t>us6000i0cv</t>
  </si>
  <si>
    <t>2022-09-13T06:23:12.040Z</t>
  </si>
  <si>
    <t>220 km SE of Port Blair, India</t>
  </si>
  <si>
    <t>2022-07-06T18:31:23.829Z</t>
  </si>
  <si>
    <t>us6000i0bz</t>
  </si>
  <si>
    <t>2024-01-18T16:39:15.176Z</t>
  </si>
  <si>
    <t>203 km SE of Port Blair, India</t>
  </si>
  <si>
    <t>2022-07-06T17:52:00.412Z</t>
  </si>
  <si>
    <t>us6000i0bw</t>
  </si>
  <si>
    <t>2022-09-13T06:23:10.040Z</t>
  </si>
  <si>
    <t>226 km SE of Port Blair, India</t>
  </si>
  <si>
    <t>2022-07-06T15:16:27.036Z</t>
  </si>
  <si>
    <t>us6000i09u</t>
  </si>
  <si>
    <t>2022-09-13T06:23:07.040Z</t>
  </si>
  <si>
    <t>202 km SE of Port Blair, India</t>
  </si>
  <si>
    <t>2022-07-06T08:01:06.482Z</t>
  </si>
  <si>
    <t>us6000i07w</t>
  </si>
  <si>
    <t>2022-09-13T06:22:58.040Z</t>
  </si>
  <si>
    <t>2022-07-06T03:50:06.935Z</t>
  </si>
  <si>
    <t>us6000i1u3</t>
  </si>
  <si>
    <t>2022-09-13T06:25:52.040Z</t>
  </si>
  <si>
    <t>86 km N of Khorugh, Tajikistan</t>
  </si>
  <si>
    <t>2022-07-06T00:32:44.303Z</t>
  </si>
  <si>
    <t>us6000i1tz</t>
  </si>
  <si>
    <t>2022-07-06T00:26:14.626Z</t>
  </si>
  <si>
    <t>us6000i05y</t>
  </si>
  <si>
    <t>2022-09-13T06:22:53.040Z</t>
  </si>
  <si>
    <t>2022-07-05T16:29:50.146Z</t>
  </si>
  <si>
    <t>us6000i00z</t>
  </si>
  <si>
    <t>2022-09-13T06:22:43.040Z</t>
  </si>
  <si>
    <t>63 km SW of Pyay, Myanmar</t>
  </si>
  <si>
    <t>2022-07-05T14:50:19.975Z</t>
  </si>
  <si>
    <t>us6000i008</t>
  </si>
  <si>
    <t>2022-09-13T06:22:40.040Z</t>
  </si>
  <si>
    <t>197 km SE of Port Blair, India</t>
  </si>
  <si>
    <t>2022-07-05T13:16:44.407Z</t>
  </si>
  <si>
    <t>us6000i0y2</t>
  </si>
  <si>
    <t>2022-09-13T06:25:22.040Z</t>
  </si>
  <si>
    <t>207 km SE of Port Blair, India</t>
  </si>
  <si>
    <t>2022-07-05T11:12:51.217Z</t>
  </si>
  <si>
    <t>us6000i0xz</t>
  </si>
  <si>
    <t>2022-09-13T06:25:19.040Z</t>
  </si>
  <si>
    <t>2022-07-05T10:24:13.165Z</t>
  </si>
  <si>
    <t>us6000i0xu</t>
  </si>
  <si>
    <t>2022-09-13T06:25:10.040Z</t>
  </si>
  <si>
    <t>205 km SE of Port Blair, India</t>
  </si>
  <si>
    <t>2022-07-05T09:55:18.493Z</t>
  </si>
  <si>
    <t>us6000i0xs</t>
  </si>
  <si>
    <t>2022-09-13T06:25:07.040Z</t>
  </si>
  <si>
    <t>84 km SSW of Banda Aceh, Indonesia</t>
  </si>
  <si>
    <t>2022-07-05T09:44:02.616Z</t>
  </si>
  <si>
    <t>us6000hzyw</t>
  </si>
  <si>
    <t>2022-09-13T06:22:33.040Z</t>
  </si>
  <si>
    <t>230 km SE of Port Blair, India</t>
  </si>
  <si>
    <t>2022-07-05T08:19:07.720Z</t>
  </si>
  <si>
    <t>us6000i0xk</t>
  </si>
  <si>
    <t>2022-09-13T06:25:01.040Z</t>
  </si>
  <si>
    <t>2022-07-05T07:48:33.145Z</t>
  </si>
  <si>
    <t>us6000hzy9</t>
  </si>
  <si>
    <t>2022-09-13T06:22:30.040Z</t>
  </si>
  <si>
    <t>218 km SE of Port Blair, India</t>
  </si>
  <si>
    <t>2022-07-05T06:46:45.203Z</t>
  </si>
  <si>
    <t>us6000i0xd</t>
  </si>
  <si>
    <t>2022-09-13T06:24:59.040Z</t>
  </si>
  <si>
    <t>2022-07-05T06:37:44.948Z</t>
  </si>
  <si>
    <t>us6000hzxt</t>
  </si>
  <si>
    <t>2022-09-13T06:22:28.040Z</t>
  </si>
  <si>
    <t>214 km W of Sinabang, Indonesia</t>
  </si>
  <si>
    <t>2022-07-05T06:06:13.690Z</t>
  </si>
  <si>
    <t>us6000hzxm</t>
  </si>
  <si>
    <t>2022-09-13T06:22:27.040Z</t>
  </si>
  <si>
    <t>228 km SE of Port Blair, India</t>
  </si>
  <si>
    <t>2022-07-05T05:08:25.309Z</t>
  </si>
  <si>
    <t>us6000hzxd</t>
  </si>
  <si>
    <t>2022-09-13T06:22:26.040Z</t>
  </si>
  <si>
    <t>82 km NNW of Murghob, Tajikistan</t>
  </si>
  <si>
    <t>2022-07-05T04:53:49.712Z</t>
  </si>
  <si>
    <t>us6000i0xb</t>
  </si>
  <si>
    <t>30 km E of Rantauprapat, Indonesia</t>
  </si>
  <si>
    <t>2022-07-05T04:16:01.340Z</t>
  </si>
  <si>
    <t>us6000i0x9</t>
  </si>
  <si>
    <t>2022-09-13T06:24:58.040Z</t>
  </si>
  <si>
    <t>245 km NW of Tianpeng, China</t>
  </si>
  <si>
    <t>2022-07-05T03:21:57.190Z</t>
  </si>
  <si>
    <t>us6000i0xm</t>
  </si>
  <si>
    <t>2022-09-13T06:25:02.040Z</t>
  </si>
  <si>
    <t>182 km SE of Port Blair, India</t>
  </si>
  <si>
    <t>2022-07-05T02:34:57.675Z</t>
  </si>
  <si>
    <t>us6000hzwp</t>
  </si>
  <si>
    <t>2022-09-13T06:22:22.040Z</t>
  </si>
  <si>
    <t>206 km SE of Port Blair, India</t>
  </si>
  <si>
    <t>2022-07-05T01:10:46.372Z</t>
  </si>
  <si>
    <t>us6000i0x4</t>
  </si>
  <si>
    <t>2022-09-13T06:24:55.040Z</t>
  </si>
  <si>
    <t>2022-07-05T00:26:56.477Z</t>
  </si>
  <si>
    <t>us6000hzwa</t>
  </si>
  <si>
    <t>2023-07-28T22:06:30.430Z</t>
  </si>
  <si>
    <t>2022-07-05T00:10:04.562Z</t>
  </si>
  <si>
    <t>us6000i0x3</t>
  </si>
  <si>
    <t>194 km SE of Port Blair, India</t>
  </si>
  <si>
    <t>2022-07-04T23:38:46.553Z</t>
  </si>
  <si>
    <t>us6000i0wg</t>
  </si>
  <si>
    <t>2022-09-13T06:24:51.040Z</t>
  </si>
  <si>
    <t>200 km SE of Port Blair, India</t>
  </si>
  <si>
    <t>2022-07-04T23:15:13.225Z</t>
  </si>
  <si>
    <t>us6000hzw2</t>
  </si>
  <si>
    <t>2022-09-13T06:22:17.040Z</t>
  </si>
  <si>
    <t>2022-07-04T21:59:01.988Z</t>
  </si>
  <si>
    <t>us6000i0w9</t>
  </si>
  <si>
    <t>2022-09-13T06:24:49.040Z</t>
  </si>
  <si>
    <t>2022-07-04T21:24:41.456Z</t>
  </si>
  <si>
    <t>us6000hzv5</t>
  </si>
  <si>
    <t>2022-09-13T06:22:15.040Z</t>
  </si>
  <si>
    <t>214 km SE of Port Blair, India</t>
  </si>
  <si>
    <t>2022-07-04T21:18:26.125Z</t>
  </si>
  <si>
    <t>us6000hzv3</t>
  </si>
  <si>
    <t>216 km SE of Port Blair, India</t>
  </si>
  <si>
    <t>2022-07-04T21:03:56.176Z</t>
  </si>
  <si>
    <t>us6000hzuu</t>
  </si>
  <si>
    <t>2022-09-13T06:22:13.040Z</t>
  </si>
  <si>
    <t>219 km SE of Port Blair, India</t>
  </si>
  <si>
    <t>2022-07-04T20:43:48.593Z</t>
  </si>
  <si>
    <t>us6000hzus</t>
  </si>
  <si>
    <t>2022-07-04T20:18:13.150Z</t>
  </si>
  <si>
    <t>us6000hzup</t>
  </si>
  <si>
    <t>2022-09-13T06:22:12.040Z</t>
  </si>
  <si>
    <t>2022-07-04T20:02:48.649Z</t>
  </si>
  <si>
    <t>us6000i0x2</t>
  </si>
  <si>
    <t>2022-09-13T06:24:54.040Z</t>
  </si>
  <si>
    <t>2022-07-04T20:00:39.497Z</t>
  </si>
  <si>
    <t>us6000hzuk</t>
  </si>
  <si>
    <t>2022-09-13T06:22:11.040Z</t>
  </si>
  <si>
    <t>229 km SE of Port Blair, India</t>
  </si>
  <si>
    <t>2022-07-04T19:36:57.000Z</t>
  </si>
  <si>
    <t>us6000hzue</t>
  </si>
  <si>
    <t>2022-09-13T06:22:10.040Z</t>
  </si>
  <si>
    <t>201 km SE of Port Blair, India</t>
  </si>
  <si>
    <t>2022-07-04T19:16:36.014Z</t>
  </si>
  <si>
    <t>us6000hzua</t>
  </si>
  <si>
    <t>2022-09-13T06:22:09.040Z</t>
  </si>
  <si>
    <t>176 km SE of Port Blair, India</t>
  </si>
  <si>
    <t>2022-07-04T18:33:26.316Z</t>
  </si>
  <si>
    <t>us6000i0vx</t>
  </si>
  <si>
    <t>2022-09-13T06:24:45.040Z</t>
  </si>
  <si>
    <t>222 km SE of Port Blair, India</t>
  </si>
  <si>
    <t>2022-07-04T18:07:44.228Z</t>
  </si>
  <si>
    <t>us6000hzu3</t>
  </si>
  <si>
    <t>2022-09-13T06:22:08.040Z</t>
  </si>
  <si>
    <t>2022-07-04T18:04:26.023Z</t>
  </si>
  <si>
    <t>us6000i0w4</t>
  </si>
  <si>
    <t>2022-09-13T06:24:47.040Z</t>
  </si>
  <si>
    <t>2022-07-04T18:03:50.250Z</t>
  </si>
  <si>
    <t>us6000i0x1</t>
  </si>
  <si>
    <t>2022-07-04T17:31:21.363Z</t>
  </si>
  <si>
    <t>us6000hztp</t>
  </si>
  <si>
    <t>2022-09-13T06:22:06.040Z</t>
  </si>
  <si>
    <t>2022-07-04T15:13:07.749Z</t>
  </si>
  <si>
    <t>us6000i0vv</t>
  </si>
  <si>
    <t>2022-09-13T06:24:44.040Z</t>
  </si>
  <si>
    <t>2022-07-04T15:03:43.220Z</t>
  </si>
  <si>
    <t>us6000i0vp</t>
  </si>
  <si>
    <t>2022-09-13T06:24:42.040Z</t>
  </si>
  <si>
    <t>212 km SE of Port Blair, India</t>
  </si>
  <si>
    <t>2022-07-04T14:19:39.150Z</t>
  </si>
  <si>
    <t>us6000hzsh</t>
  </si>
  <si>
    <t>2022-09-13T06:22:02.040Z</t>
  </si>
  <si>
    <t>242 km SE of Port Blair, India</t>
  </si>
  <si>
    <t>2022-07-04T14:16:07.734Z</t>
  </si>
  <si>
    <t>us6000hzri</t>
  </si>
  <si>
    <t>2022-09-13T06:21:59.040Z</t>
  </si>
  <si>
    <t>2022-07-04T13:48:36.387Z</t>
  </si>
  <si>
    <t>us6000i0vj</t>
  </si>
  <si>
    <t>2022-09-13T06:24:40.040Z</t>
  </si>
  <si>
    <t>2022-07-04T12:56:53.028Z</t>
  </si>
  <si>
    <t>us6000i0ve</t>
  </si>
  <si>
    <t>2022-09-13T06:24:38.040Z</t>
  </si>
  <si>
    <t>2022-07-04T12:51:33.584Z</t>
  </si>
  <si>
    <t>us6000hzr6</t>
  </si>
  <si>
    <t>2022-09-13T06:21:58.040Z</t>
  </si>
  <si>
    <t>2022-07-04T12:20:35.476Z</t>
  </si>
  <si>
    <t>us6000hzr2</t>
  </si>
  <si>
    <t>2022-09-13T06:21:56.040Z</t>
  </si>
  <si>
    <t>234 km SE of Port Blair, India</t>
  </si>
  <si>
    <t>2022-07-04T11:48:11.309Z</t>
  </si>
  <si>
    <t>us6000hzqu</t>
  </si>
  <si>
    <t>2022-09-13T06:21:55.040Z</t>
  </si>
  <si>
    <t>2022-07-04T11:15:37.887Z</t>
  </si>
  <si>
    <t>us6000i0vr</t>
  </si>
  <si>
    <t>2022-09-13T06:24:43.040Z</t>
  </si>
  <si>
    <t>2022-07-04T10:37:16.873Z</t>
  </si>
  <si>
    <t>us6000hzqg</t>
  </si>
  <si>
    <t>2022-07-04T10:09:05.632Z</t>
  </si>
  <si>
    <t>us6000hzqc</t>
  </si>
  <si>
    <t>2022-09-13T06:21:54.040Z</t>
  </si>
  <si>
    <t>2022-07-04T09:55:18.979Z</t>
  </si>
  <si>
    <t>us6000hzq5</t>
  </si>
  <si>
    <t>2022-09-13T06:21:53.040Z</t>
  </si>
  <si>
    <t>2022-07-04T09:46:49.717Z</t>
  </si>
  <si>
    <t>us6000i0v5</t>
  </si>
  <si>
    <t>2022-07-04T09:32:33.341Z</t>
  </si>
  <si>
    <t>us6000hzq2</t>
  </si>
  <si>
    <t>2022-07-04T09:11:06.457Z</t>
  </si>
  <si>
    <t>us6000i0vm</t>
  </si>
  <si>
    <t>2022-09-13T06:24:41.040Z</t>
  </si>
  <si>
    <t>2022-07-04T09:07:03.697Z</t>
  </si>
  <si>
    <t>us6000hzpu</t>
  </si>
  <si>
    <t>2022-09-13T06:21:51.040Z</t>
  </si>
  <si>
    <t>2022-07-04T08:54:19.874Z</t>
  </si>
  <si>
    <t>us6000i0v3</t>
  </si>
  <si>
    <t>2022-09-13T06:24:36.040Z</t>
  </si>
  <si>
    <t>183 km SE of Port Blair, India</t>
  </si>
  <si>
    <t>2022-07-04T08:53:26.096Z</t>
  </si>
  <si>
    <t>us6000i0uy</t>
  </si>
  <si>
    <t>2022-09-13T06:24:34.040Z</t>
  </si>
  <si>
    <t>2022-07-04T08:46:51.549Z</t>
  </si>
  <si>
    <t>us6000i0ux</t>
  </si>
  <si>
    <t>2022-09-13T06:24:33.040Z</t>
  </si>
  <si>
    <t>2022-07-04T08:40:50.995Z</t>
  </si>
  <si>
    <t>us6000i0v1</t>
  </si>
  <si>
    <t>2022-09-13T06:24:35.040Z</t>
  </si>
  <si>
    <t>2022-07-04T08:36:19.007Z</t>
  </si>
  <si>
    <t>us6000hzpp</t>
  </si>
  <si>
    <t>2022-09-13T06:21:50.040Z</t>
  </si>
  <si>
    <t>2022-07-04T08:31:12.958Z</t>
  </si>
  <si>
    <t>us6000i0uv</t>
  </si>
  <si>
    <t>2022-09-13T06:24:32.040Z</t>
  </si>
  <si>
    <t>2022-07-04T08:25:27.023Z</t>
  </si>
  <si>
    <t>us6000hzpl</t>
  </si>
  <si>
    <t>2022-09-13T06:21:49.040Z</t>
  </si>
  <si>
    <t>2022-07-04T08:02:38.928Z</t>
  </si>
  <si>
    <t>us6000hzpi</t>
  </si>
  <si>
    <t>2022-07-04T08:01:24.837Z</t>
  </si>
  <si>
    <t>us6000i0us</t>
  </si>
  <si>
    <t>2022-09-13T06:24:31.040Z</t>
  </si>
  <si>
    <t>2022-07-04T07:29:30.021Z</t>
  </si>
  <si>
    <t>us6000i0un</t>
  </si>
  <si>
    <t>2022-07-04T07:21:12.801Z</t>
  </si>
  <si>
    <t>us6000i0vf</t>
  </si>
  <si>
    <t>2022-09-13T06:24:39.040Z</t>
  </si>
  <si>
    <t>209 km SE of Port Blair, India</t>
  </si>
  <si>
    <t>2022-07-04T06:17:45.344Z</t>
  </si>
  <si>
    <t>us6000i0v4</t>
  </si>
  <si>
    <t>2022-09-13T06:24:37.040Z</t>
  </si>
  <si>
    <t>231 km ESE of Port Blair, India</t>
  </si>
  <si>
    <t>2022-07-04T05:59:26.188Z</t>
  </si>
  <si>
    <t>us6000i0ul</t>
  </si>
  <si>
    <t>2022-09-13T06:24:30.040Z</t>
  </si>
  <si>
    <t>2022-07-04T05:35:51.743Z</t>
  </si>
  <si>
    <t>us6000hznv</t>
  </si>
  <si>
    <t>2022-09-13T06:21:47.040Z</t>
  </si>
  <si>
    <t>2022-07-04T05:04:49.855Z</t>
  </si>
  <si>
    <t>us6000i0uh</t>
  </si>
  <si>
    <t>2022-07-03T09:43:15.098Z</t>
  </si>
  <si>
    <t>us6000hziq</t>
  </si>
  <si>
    <t>2022-09-13T06:21:29.040Z</t>
  </si>
  <si>
    <t>33 km ESE of Khorugh, Tajikistan</t>
  </si>
  <si>
    <t>2022-07-03T02:26:12.521Z</t>
  </si>
  <si>
    <t>us6000hzh5</t>
  </si>
  <si>
    <t>2022-09-13T06:21:22.040Z</t>
  </si>
  <si>
    <t>43 km WNW of Myaydo, Myanmar</t>
  </si>
  <si>
    <t>2022-07-03T00:11:05.317Z</t>
  </si>
  <si>
    <t>us6000hzh9</t>
  </si>
  <si>
    <t>51 km NE of Meulaboh, Indonesia</t>
  </si>
  <si>
    <t>2022-07-03T00:10:35.763Z</t>
  </si>
  <si>
    <t>us6000hzgp</t>
  </si>
  <si>
    <t>2022-09-13T06:21:16.040Z</t>
  </si>
  <si>
    <t>2022-07-02T01:50:04.047Z</t>
  </si>
  <si>
    <t>us6000i0ju</t>
  </si>
  <si>
    <t>2022-09-13T06:23:37.040Z</t>
  </si>
  <si>
    <t>142 km NW of Sabang, Indonesia</t>
  </si>
  <si>
    <t>2022-07-01T23:09:30.765Z</t>
  </si>
  <si>
    <t>us6000i0as</t>
  </si>
  <si>
    <t>2022-09-03T21:03:30.040Z</t>
  </si>
  <si>
    <t>126 km N of Turbat, Pakistan</t>
  </si>
  <si>
    <t>2022-07-01T21:23:45.408Z</t>
  </si>
  <si>
    <t>us6000hz8t</t>
  </si>
  <si>
    <t>2022-09-03T21:03:27.040Z</t>
  </si>
  <si>
    <t>20 km N of Samtse, Bhutan</t>
  </si>
  <si>
    <t>2022-07-01T20:13:12.424Z</t>
  </si>
  <si>
    <t>us6000hz80</t>
  </si>
  <si>
    <t>24 km NNW of Zangguy, China</t>
  </si>
  <si>
    <t>2022-07-01T18:29:53.402Z</t>
  </si>
  <si>
    <t>us6000hz6u</t>
  </si>
  <si>
    <t>22 km NNW of Daphu, Bhutan</t>
  </si>
  <si>
    <t>2022-06-29T18:54:43.331Z</t>
  </si>
  <si>
    <t>us6000hyji</t>
  </si>
  <si>
    <t>2022-09-03T21:03:18.040Z</t>
  </si>
  <si>
    <t>55 km S of K?ng Tung, Myanmar</t>
  </si>
  <si>
    <t>2022-06-29T18:01:58.223Z</t>
  </si>
  <si>
    <t>us6000hyiz</t>
  </si>
  <si>
    <t>46 km SSE of Mawlaik, Myanmar</t>
  </si>
  <si>
    <t>2022-06-29T04:30:31.097Z</t>
  </si>
  <si>
    <t>us7000hl0x</t>
  </si>
  <si>
    <t>2022-09-03T21:03:47.040Z</t>
  </si>
  <si>
    <t>49 km S of Jurm, Afghanistan</t>
  </si>
  <si>
    <t>2022-06-27T22:49:50.675Z</t>
  </si>
  <si>
    <t>us7000hkq7</t>
  </si>
  <si>
    <t>2022-11-12T17:33:52.134Z</t>
  </si>
  <si>
    <t>11 km SE of Rohtak, India</t>
  </si>
  <si>
    <t>2022-06-25T21:12:01.215Z</t>
  </si>
  <si>
    <t>us7000hk8p</t>
  </si>
  <si>
    <t>2022-09-03T21:03:39.040Z</t>
  </si>
  <si>
    <t>2022-06-25T00:47:29.977Z</t>
  </si>
  <si>
    <t>us6000hysp</t>
  </si>
  <si>
    <t>2022-09-03T21:03:20.040Z</t>
  </si>
  <si>
    <t>54 km NW of Chauk, Myanmar</t>
  </si>
  <si>
    <t>2022-06-24T01:43:29.039Z</t>
  </si>
  <si>
    <t>us7000hjt5</t>
  </si>
  <si>
    <t>2022-08-28T03:20:50.040Z</t>
  </si>
  <si>
    <t>49 km W of Miran Shah, Pakistan</t>
  </si>
  <si>
    <t>2022-06-23T03:56:52.409Z</t>
  </si>
  <si>
    <t>us7000hjha</t>
  </si>
  <si>
    <t>2022-08-28T03:20:25.040Z</t>
  </si>
  <si>
    <t>2022-06-23T01:48:58.334Z</t>
  </si>
  <si>
    <t>us7000hjgc</t>
  </si>
  <si>
    <t>2022-08-28T03:20:22.040Z</t>
  </si>
  <si>
    <t>2022-06-22T22:11:46.712Z</t>
  </si>
  <si>
    <t>us7000hjf5</t>
  </si>
  <si>
    <t>2022-08-28T03:20:18.040Z</t>
  </si>
  <si>
    <t>14 km ESE of Chitre, Nepal</t>
  </si>
  <si>
    <t>2022-06-22T14:25:32.357Z</t>
  </si>
  <si>
    <t>us7000hjal</t>
  </si>
  <si>
    <t>2022-08-28T03:20:14.040Z</t>
  </si>
  <si>
    <t>2022-06-22T06:48:07.428Z</t>
  </si>
  <si>
    <t>us7000hj8s</t>
  </si>
  <si>
    <t>2022-08-28T03:20:05.040Z</t>
  </si>
  <si>
    <t>45 km S of Sinabang, Indonesia</t>
  </si>
  <si>
    <t>2022-06-21T21:50:24.948Z</t>
  </si>
  <si>
    <t>us7000hj4i</t>
  </si>
  <si>
    <t>2022-08-28T03:19:52.040Z</t>
  </si>
  <si>
    <t>52 km W of Miran Shah, Pakistan</t>
  </si>
  <si>
    <t>2022-06-21T20:54:34.410Z</t>
  </si>
  <si>
    <t>us7000hj3u</t>
  </si>
  <si>
    <t>2023-02-01T23:54:11.900Z</t>
  </si>
  <si>
    <t>2022-06-21T19:08:15.930Z</t>
  </si>
  <si>
    <t>us7000hj2w</t>
  </si>
  <si>
    <t>2022-08-28T03:19:48.040Z</t>
  </si>
  <si>
    <t>2022-06-21T01:45:48.714Z</t>
  </si>
  <si>
    <t>us7000hjyn</t>
  </si>
  <si>
    <t>2022-08-28T03:19:29.040Z</t>
  </si>
  <si>
    <t>175 km SW of Port Blair, India</t>
  </si>
  <si>
    <t>2022-06-21T00:49:18.013Z</t>
  </si>
  <si>
    <t>us7000hiv9</t>
  </si>
  <si>
    <t>2022-08-28T03:19:27.040Z</t>
  </si>
  <si>
    <t>2022-06-20T05:01:39.694Z</t>
  </si>
  <si>
    <t>us7000hin8</t>
  </si>
  <si>
    <t>2022-08-28T03:19:08.040Z</t>
  </si>
  <si>
    <t>2022-06-19T22:40:54.988Z</t>
  </si>
  <si>
    <t>us7000hiln</t>
  </si>
  <si>
    <t>2022-08-28T03:18:57.040Z</t>
  </si>
  <si>
    <t>12 km NNW of Zhaotong, China</t>
  </si>
  <si>
    <t>2022-06-17T12:25:14.704Z</t>
  </si>
  <si>
    <t>us7000hi3k</t>
  </si>
  <si>
    <t>2022-08-21T00:18:15.040Z</t>
  </si>
  <si>
    <t>51 km SW of Ashk?sham, Afghanistan</t>
  </si>
  <si>
    <t>2022-06-17T10:56:26.805Z</t>
  </si>
  <si>
    <t>us7000hi34</t>
  </si>
  <si>
    <t>2022-08-21T00:18:13.040Z</t>
  </si>
  <si>
    <t>130 km SSE of Uzgen, Kyrgyzstan</t>
  </si>
  <si>
    <t>2022-06-17T09:22:58.499Z</t>
  </si>
  <si>
    <t>us7000hi2g</t>
  </si>
  <si>
    <t>2022-08-21T00:18:11.040Z</t>
  </si>
  <si>
    <t>39 km WSW of Ashk?sham, Afghanistan</t>
  </si>
  <si>
    <t>2022-06-14T14:48:27.431Z</t>
  </si>
  <si>
    <t>us7000hhbn</t>
  </si>
  <si>
    <t>2022-08-21T00:17:13.040Z</t>
  </si>
  <si>
    <t>2022-06-14T10:11:10.177Z</t>
  </si>
  <si>
    <t>us7000hh9y</t>
  </si>
  <si>
    <t>2022-08-21T00:17:05.040Z</t>
  </si>
  <si>
    <t>266 km N of Kangding, China</t>
  </si>
  <si>
    <t>2022-06-14T07:35:44.604Z</t>
  </si>
  <si>
    <t>us7000hh92</t>
  </si>
  <si>
    <t>2022-08-21T00:17:04.040Z</t>
  </si>
  <si>
    <t>39 km SW of Ashk?sham, Afghanistan</t>
  </si>
  <si>
    <t>2022-06-13T17:56:04.463Z</t>
  </si>
  <si>
    <t>us7000hh4j</t>
  </si>
  <si>
    <t>2022-08-21T00:16:52.040Z</t>
  </si>
  <si>
    <t>35 km S of Jurm, Afghanistan</t>
  </si>
  <si>
    <t>2022-06-13T15:44:41.452Z</t>
  </si>
  <si>
    <t>us7000hh3k</t>
  </si>
  <si>
    <t>2022-08-21T00:16:50.040Z</t>
  </si>
  <si>
    <t>72 km S of Mawlaik, Myanmar</t>
  </si>
  <si>
    <t>2022-06-13T15:06:54.108Z</t>
  </si>
  <si>
    <t>us7000hh3e</t>
  </si>
  <si>
    <t>2022-08-21T00:16:49.040Z</t>
  </si>
  <si>
    <t>114 km ESE of Murghob, Tajikistan</t>
  </si>
  <si>
    <t>2022-06-13T06:19:03.031Z</t>
  </si>
  <si>
    <t>us7000hh1n</t>
  </si>
  <si>
    <t>2024-01-18T16:37:44.759Z</t>
  </si>
  <si>
    <t>2022-06-13T05:34:35.715Z</t>
  </si>
  <si>
    <t>us7000hh1f</t>
  </si>
  <si>
    <t>2022-08-21T00:16:43.040Z</t>
  </si>
  <si>
    <t>47 km S of Jurm, Afghanistan</t>
  </si>
  <si>
    <t>2022-06-13T00:57:42.633Z</t>
  </si>
  <si>
    <t>us7000hh06</t>
  </si>
  <si>
    <t>2022-08-21T00:16:39.040Z</t>
  </si>
  <si>
    <t>37 km SSW of Khorugh, Tajikistan</t>
  </si>
  <si>
    <t>2022-06-13T00:38:00.236Z</t>
  </si>
  <si>
    <t>us7000hh04</t>
  </si>
  <si>
    <t>65 km WNW of Murghob, Tajikistan</t>
  </si>
  <si>
    <t>2022-06-12T22:31:03.964Z</t>
  </si>
  <si>
    <t>us7000hgzn</t>
  </si>
  <si>
    <t>2022-08-21T00:16:37.040Z</t>
  </si>
  <si>
    <t>2022-06-12T17:45:26.319Z</t>
  </si>
  <si>
    <t>us7000hgyj</t>
  </si>
  <si>
    <t>2022-08-21T00:16:30.040Z</t>
  </si>
  <si>
    <t>39 km SE of Banda Aceh, Indonesia</t>
  </si>
  <si>
    <t>2022-06-12T15:49:07.165Z</t>
  </si>
  <si>
    <t>us7000hgy5</t>
  </si>
  <si>
    <t>2022-08-21T00:16:28.040Z</t>
  </si>
  <si>
    <t>69 km ESE of Farkh?r, Afghanistan</t>
  </si>
  <si>
    <t>2022-06-10T23:09:21.293Z</t>
  </si>
  <si>
    <t>us7000hgm6</t>
  </si>
  <si>
    <t>2022-08-13T21:52:27.040Z</t>
  </si>
  <si>
    <t>2022-06-10T20:51:21.586Z</t>
  </si>
  <si>
    <t>us7000hgnj</t>
  </si>
  <si>
    <t>2022-08-13T21:52:08.040Z</t>
  </si>
  <si>
    <t>5 km NE of Madhyapur Thimi, Nepal</t>
  </si>
  <si>
    <t>2022-06-09T22:31:51.732Z</t>
  </si>
  <si>
    <t>us7000hgbq</t>
  </si>
  <si>
    <t>2022-08-13T21:52:26.040Z</t>
  </si>
  <si>
    <t>20 km W of Murghob, Tajikistan</t>
  </si>
  <si>
    <t>2022-06-09T20:54:34.668Z</t>
  </si>
  <si>
    <t>us7000hhcu</t>
  </si>
  <si>
    <t>2022-08-13T21:51:57.040Z</t>
  </si>
  <si>
    <t>254 km NW of Tianpeng, China</t>
  </si>
  <si>
    <t>2022-06-09T20:37:28.379Z</t>
  </si>
  <si>
    <t>us7000hgax</t>
  </si>
  <si>
    <t>2024-01-18T16:37:36.367Z</t>
  </si>
  <si>
    <t>101 km S of Cairima, China</t>
  </si>
  <si>
    <t>2022-06-09T19:27:02.361Z</t>
  </si>
  <si>
    <t>us7000hgaf</t>
  </si>
  <si>
    <t>2022-08-13T21:53:14.040Z</t>
  </si>
  <si>
    <t>239 km NW of Tianpeng, China</t>
  </si>
  <si>
    <t>2022-06-09T17:28:35.801Z</t>
  </si>
  <si>
    <t>us7000hg9p</t>
  </si>
  <si>
    <t>2022-08-13T21:52:10.040Z</t>
  </si>
  <si>
    <t>249 km NW of Tianpeng, China</t>
  </si>
  <si>
    <t>2022-06-09T16:21:19.418Z</t>
  </si>
  <si>
    <t>us7000hg91</t>
  </si>
  <si>
    <t>2022-08-13T21:51:49.040Z</t>
  </si>
  <si>
    <t>252 km NW of Tianpeng, China</t>
  </si>
  <si>
    <t>2022-06-09T16:06:46.019Z</t>
  </si>
  <si>
    <t>us7000hhcy</t>
  </si>
  <si>
    <t>2022-08-13T21:51:58.040Z</t>
  </si>
  <si>
    <t>240 km N of Kangding, China</t>
  </si>
  <si>
    <t>2022-06-09T16:03:26.522Z</t>
  </si>
  <si>
    <t>us7000hg8b</t>
  </si>
  <si>
    <t>2022-08-13T21:52:45.040Z</t>
  </si>
  <si>
    <t>247 km NW of Tianpeng, China</t>
  </si>
  <si>
    <t>2022-06-09T00:22:47.413Z</t>
  </si>
  <si>
    <t>us7000hg26</t>
  </si>
  <si>
    <t>2022-08-13T21:51:43.040Z</t>
  </si>
  <si>
    <t>6 km ENE of Khorugh, Tajikistan</t>
  </si>
  <si>
    <t>2022-06-08T21:22:52.362Z</t>
  </si>
  <si>
    <t>us7000hg14</t>
  </si>
  <si>
    <t>2022-08-13T21:52:46.040Z</t>
  </si>
  <si>
    <t>51 km E of Khorugh, Tajikistan</t>
  </si>
  <si>
    <t>2022-06-08T09:25:29.205Z</t>
  </si>
  <si>
    <t>us7000hfvg</t>
  </si>
  <si>
    <t>2022-08-13T21:51:41.040Z</t>
  </si>
  <si>
    <t>156 km NE of Thang, India</t>
  </si>
  <si>
    <t>2022-06-08T06:52:24.266Z</t>
  </si>
  <si>
    <t>us7000hfug</t>
  </si>
  <si>
    <t>2022-08-13T21:51:40.040Z</t>
  </si>
  <si>
    <t>2022-06-08T03:26:30.255Z</t>
  </si>
  <si>
    <t>us7000hft8</t>
  </si>
  <si>
    <t>2022-08-13T21:53:15.040Z</t>
  </si>
  <si>
    <t>2022-06-07T16:57:24.471Z</t>
  </si>
  <si>
    <t>us7000hfmx</t>
  </si>
  <si>
    <t>2022-08-13T21:51:39.040Z</t>
  </si>
  <si>
    <t>2022-06-07T02:13:39.355Z</t>
  </si>
  <si>
    <t>us7000hfhh</t>
  </si>
  <si>
    <t>2022-08-13T21:52:58.040Z</t>
  </si>
  <si>
    <t>102 km SSW of Banda Aceh, Indonesia</t>
  </si>
  <si>
    <t>2022-06-06T20:56:37.308Z</t>
  </si>
  <si>
    <t>us7000hffb</t>
  </si>
  <si>
    <t>2022-08-13T21:52:01.040Z</t>
  </si>
  <si>
    <t>79 km W of Kashgar, China</t>
  </si>
  <si>
    <t>2022-06-06T14:09:28.249Z</t>
  </si>
  <si>
    <t>us7000hfb9</t>
  </si>
  <si>
    <t>2022-08-13T21:51:36.040Z</t>
  </si>
  <si>
    <t>11 km SE of Jurm, Afghanistan</t>
  </si>
  <si>
    <t>2022-06-05T12:46:35.244Z</t>
  </si>
  <si>
    <t>us7000hf5a</t>
  </si>
  <si>
    <t>2022-08-13T21:51:34.040Z</t>
  </si>
  <si>
    <t>127 km WNW of Kashgar, China</t>
  </si>
  <si>
    <t>2022-06-05T09:11:46.078Z</t>
  </si>
  <si>
    <t>us7000hf4j</t>
  </si>
  <si>
    <t>2022-08-13T21:52:19.040Z</t>
  </si>
  <si>
    <t>2022-06-04T23:56:00.396Z</t>
  </si>
  <si>
    <t>us7000hf2d</t>
  </si>
  <si>
    <t>2022-08-13T21:51:31.040Z</t>
  </si>
  <si>
    <t>124 km WNW of Kashgar, China</t>
  </si>
  <si>
    <t>2022-06-04T19:00:46.169Z</t>
  </si>
  <si>
    <t>us7000hf0f</t>
  </si>
  <si>
    <t>2022-08-13T21:52:23.040Z</t>
  </si>
  <si>
    <t>2022-06-04T13:59:05.096Z</t>
  </si>
  <si>
    <t>us7000heyi</t>
  </si>
  <si>
    <t>2022-08-13T21:52:28.040Z</t>
  </si>
  <si>
    <t>2022-06-04T09:52:15.568Z</t>
  </si>
  <si>
    <t>us7000hewm</t>
  </si>
  <si>
    <t>2022-08-13T21:51:29.040Z</t>
  </si>
  <si>
    <t>39 km ENE of Murghob, Tajikistan</t>
  </si>
  <si>
    <t>2022-06-02T22:40:29.049Z</t>
  </si>
  <si>
    <t>us7000hei4</t>
  </si>
  <si>
    <t>2022-08-06T22:13:21.040Z</t>
  </si>
  <si>
    <t>68 km NW of Mogok, Myanmar</t>
  </si>
  <si>
    <t>2022-06-02T19:33:53.503Z</t>
  </si>
  <si>
    <t>us7000hega</t>
  </si>
  <si>
    <t>2022-08-06T22:13:20.040Z</t>
  </si>
  <si>
    <t>39 km SE of Chabahar, Iran</t>
  </si>
  <si>
    <t>2022-06-02T18:34:29.439Z</t>
  </si>
  <si>
    <t>us7000hefp</t>
  </si>
  <si>
    <t>2022-08-06T22:13:19.040Z</t>
  </si>
  <si>
    <t>6 km NW of Dushanbe, Tajikistan</t>
  </si>
  <si>
    <t>2022-06-02T13:45:51.466Z</t>
  </si>
  <si>
    <t>us7000hecc</t>
  </si>
  <si>
    <t>2022-08-06T22:13:17.040Z</t>
  </si>
  <si>
    <t>19 km WSW of Ashk?sham, Afghanistan</t>
  </si>
  <si>
    <t>2022-06-02T04:18:04.591Z</t>
  </si>
  <si>
    <t>us7000he90</t>
  </si>
  <si>
    <t>2022-08-06T22:13:15.040Z</t>
  </si>
  <si>
    <t>73 km S of Jurm, Afghanistan</t>
  </si>
  <si>
    <t>2022-06-02T03:25:38.465Z</t>
  </si>
  <si>
    <t>us7000hfl8</t>
  </si>
  <si>
    <t>2022-08-06T22:13:28.040Z</t>
  </si>
  <si>
    <t>96 km NNW of Pathein, Myanmar</t>
  </si>
  <si>
    <t>2022-06-02T00:08:26.827Z</t>
  </si>
  <si>
    <t>us7000hfl6</t>
  </si>
  <si>
    <t>2022-06-01T16:43:15.623Z</t>
  </si>
  <si>
    <t>us7000he50</t>
  </si>
  <si>
    <t>2022-08-06T22:13:13.040Z</t>
  </si>
  <si>
    <t>90 km NW of Pathein, Myanmar</t>
  </si>
  <si>
    <t>2022-06-01T09:03:08.082Z</t>
  </si>
  <si>
    <t>us7000hfbu</t>
  </si>
  <si>
    <t>2022-06-01T09:00:08.401Z</t>
  </si>
  <si>
    <t>us7000he1h</t>
  </si>
  <si>
    <t>2023-02-04T11:54:04.113Z</t>
  </si>
  <si>
    <t>48 km W of Linqiong, China</t>
  </si>
  <si>
    <t>2022-06-01T06:53:46.521Z</t>
  </si>
  <si>
    <t>us7000he0q</t>
  </si>
  <si>
    <t>2022-08-06T22:13:12.040Z</t>
  </si>
  <si>
    <t>2022-06-01T03:35:56.256Z</t>
  </si>
  <si>
    <t>us7000hdzy</t>
  </si>
  <si>
    <t>2022-08-06T22:13:11.040Z</t>
  </si>
  <si>
    <t>43 km N of Khand?d, Afghanistan</t>
  </si>
  <si>
    <t>2022-05-31T20:51:38.268Z</t>
  </si>
  <si>
    <t>us7000hdyh</t>
  </si>
  <si>
    <t>12 km SSE of Paghm?n, Afghanistan</t>
  </si>
  <si>
    <t>2022-05-31T04:40:26.266Z</t>
  </si>
  <si>
    <t>us7000hdqa</t>
  </si>
  <si>
    <t>2022-08-06T22:13:08.040Z</t>
  </si>
  <si>
    <t>33 km WNW of Khand?d, Afghanistan</t>
  </si>
  <si>
    <t>2022-05-31T04:39:39.616Z</t>
  </si>
  <si>
    <t>us7000hdq8</t>
  </si>
  <si>
    <t>68 km SE of Mon, India</t>
  </si>
  <si>
    <t>2022-05-31T04:15:12.926Z</t>
  </si>
  <si>
    <t>us7000hdq4</t>
  </si>
  <si>
    <t>99 km N of Nagqu, China</t>
  </si>
  <si>
    <t>2022-05-30T09:49:44.967Z</t>
  </si>
  <si>
    <t>us7000hdk7</t>
  </si>
  <si>
    <t>2022-08-06T22:13:06.040Z</t>
  </si>
  <si>
    <t>43 km SW of Bandar, Indonesia</t>
  </si>
  <si>
    <t>2022-05-29T10:52:56.176Z</t>
  </si>
  <si>
    <t>us7000hedv</t>
  </si>
  <si>
    <t>2022-08-06T22:13:18.040Z</t>
  </si>
  <si>
    <t>2022-05-27T12:42:36.032Z</t>
  </si>
  <si>
    <t>us7000hd0v</t>
  </si>
  <si>
    <t>2022-08-02T19:50:57.040Z</t>
  </si>
  <si>
    <t>53 km SW of Ashk?sham, Afghanistan</t>
  </si>
  <si>
    <t>2022-05-27T02:20:15.367Z</t>
  </si>
  <si>
    <t>us7000hcwe</t>
  </si>
  <si>
    <t>2022-08-02T19:50:56.040Z</t>
  </si>
  <si>
    <t>159 km NNE of Bamboo Flat, India</t>
  </si>
  <si>
    <t>2022-05-26T12:43:20.234Z</t>
  </si>
  <si>
    <t>us7000hcnd</t>
  </si>
  <si>
    <t>2022-08-02T19:50:53.040Z</t>
  </si>
  <si>
    <t>92 km N of Nagqu, China</t>
  </si>
  <si>
    <t>2022-05-26T07:48:48.465Z</t>
  </si>
  <si>
    <t>us7000hcl7</t>
  </si>
  <si>
    <t>2022-08-02T19:50:52.040Z</t>
  </si>
  <si>
    <t>82 km NNW of Nagqu, China</t>
  </si>
  <si>
    <t>2022-05-24T08:23:30.473Z</t>
  </si>
  <si>
    <t>us7000hc62</t>
  </si>
  <si>
    <t>2022-08-02T19:50:47.040Z</t>
  </si>
  <si>
    <t>6 km SSE of Farkh?r, Afghanistan</t>
  </si>
  <si>
    <t>2022-05-24T08:19:25.459Z</t>
  </si>
  <si>
    <t>us7000hd3s</t>
  </si>
  <si>
    <t>2022-08-02T19:51:00.040Z</t>
  </si>
  <si>
    <t>141 km SW of Singkil, Indonesia</t>
  </si>
  <si>
    <t>2022-05-24T07:11:22.103Z</t>
  </si>
  <si>
    <t>us7000hc5n</t>
  </si>
  <si>
    <t>62 km SE of Farkh?r, Afghanistan</t>
  </si>
  <si>
    <t>2022-05-24T02:04:37.266Z</t>
  </si>
  <si>
    <t>us7000hd3r</t>
  </si>
  <si>
    <t>2022-05-23T19:11:04.022Z</t>
  </si>
  <si>
    <t>us7000hbzu</t>
  </si>
  <si>
    <t>2022-08-02T19:50:45.040Z</t>
  </si>
  <si>
    <t>2022-05-23T03:56:45.915Z</t>
  </si>
  <si>
    <t>us7000hd2g</t>
  </si>
  <si>
    <t>2022-08-02T19:50:59.040Z</t>
  </si>
  <si>
    <t>44 km ESE of Falam, Myanmar</t>
  </si>
  <si>
    <t>2022-05-22T09:37:42.209Z</t>
  </si>
  <si>
    <t>us6000hn2y</t>
  </si>
  <si>
    <t>2022-08-02T19:50:40.040Z</t>
  </si>
  <si>
    <t>34 km E of Farkh?r, Afghanistan</t>
  </si>
  <si>
    <t>2022-05-21T03:14:07.365Z</t>
  </si>
  <si>
    <t>us6000hmu6</t>
  </si>
  <si>
    <t>2022-08-02T19:50:36.040Z</t>
  </si>
  <si>
    <t>21 km WSW of Falam, Myanmar</t>
  </si>
  <si>
    <t>2022-05-21T02:45:09.223Z</t>
  </si>
  <si>
    <t>us6000hmu1</t>
  </si>
  <si>
    <t>43 km NE of Kod?ri??, Nepal</t>
  </si>
  <si>
    <t>2022-05-20T21:42:23.258Z</t>
  </si>
  <si>
    <t>us6000hmsd</t>
  </si>
  <si>
    <t>2022-07-24T02:40:44.040Z</t>
  </si>
  <si>
    <t>20 km W of Farkh?r, Afghanistan</t>
  </si>
  <si>
    <t>2022-05-20T18:39:16.682Z</t>
  </si>
  <si>
    <t>us6000hmqu</t>
  </si>
  <si>
    <t>2022-07-24T02:40:41.040Z</t>
  </si>
  <si>
    <t>113 km WSW of Myitkyina, Myanmar</t>
  </si>
  <si>
    <t>2022-05-20T02:24:17.413Z</t>
  </si>
  <si>
    <t>us7000hcny</t>
  </si>
  <si>
    <t>2022-07-24T02:40:29.040Z</t>
  </si>
  <si>
    <t>29 km SE of Khorugh, Tajikistan</t>
  </si>
  <si>
    <t>2022-05-20T00:36:37.179Z</t>
  </si>
  <si>
    <t>us6000hmi0</t>
  </si>
  <si>
    <t>72 km E of Kangding, China</t>
  </si>
  <si>
    <t>2022-05-18T07:46:56.302Z</t>
  </si>
  <si>
    <t>us6000hly9</t>
  </si>
  <si>
    <t>2022-07-24T02:39:49.040Z</t>
  </si>
  <si>
    <t>2022-05-17T23:50:01.775Z</t>
  </si>
  <si>
    <t>us6000hlwe</t>
  </si>
  <si>
    <t>2022-08-09T06:47:32.294Z</t>
  </si>
  <si>
    <t>150 km WSW of K?ng Tung, Myanmar</t>
  </si>
  <si>
    <t>2022-05-17T22:49:55.090Z</t>
  </si>
  <si>
    <t>us6000hlw6</t>
  </si>
  <si>
    <t>2022-07-24T02:39:39.040Z</t>
  </si>
  <si>
    <t>149 km WSW of K?ng Tung, Myanmar</t>
  </si>
  <si>
    <t>2022-05-17T15:43:27.434Z</t>
  </si>
  <si>
    <t>us6000hnbu</t>
  </si>
  <si>
    <t>2022-07-24T02:39:32.040Z</t>
  </si>
  <si>
    <t>2022-05-17T05:20:07.518Z</t>
  </si>
  <si>
    <t>us6000hlpv</t>
  </si>
  <si>
    <t>2022-07-24T02:39:22.040Z</t>
  </si>
  <si>
    <t>55 km N of Khand?d, Afghanistan</t>
  </si>
  <si>
    <t>2022-05-16T03:29:06.717Z</t>
  </si>
  <si>
    <t>us6000hmn2</t>
  </si>
  <si>
    <t>2022-07-24T02:38:59.040Z</t>
  </si>
  <si>
    <t>191 km NNW of Sabang, Indonesia</t>
  </si>
  <si>
    <t>2022-05-15T16:17:04.821Z</t>
  </si>
  <si>
    <t>us6000hld3</t>
  </si>
  <si>
    <t>2022-07-24T02:38:53.040Z</t>
  </si>
  <si>
    <t>9 km NNE of Morigaon, India</t>
  </si>
  <si>
    <t>2022-05-15T08:24:52.338Z</t>
  </si>
  <si>
    <t>us6000hl9w</t>
  </si>
  <si>
    <t>2022-07-24T02:38:47.040Z</t>
  </si>
  <si>
    <t>2022-05-13T22:18:14.299Z</t>
  </si>
  <si>
    <t>us6000hl0e</t>
  </si>
  <si>
    <t>2022-07-22T18:30:56.040Z</t>
  </si>
  <si>
    <t>32 km SE of Jurm, Afghanistan</t>
  </si>
  <si>
    <t>2022-05-13T12:26:04.558Z</t>
  </si>
  <si>
    <t>us6000hmd0</t>
  </si>
  <si>
    <t>2022-07-22T18:31:01.040Z</t>
  </si>
  <si>
    <t>2022-05-13T07:09:28.657Z</t>
  </si>
  <si>
    <t>us6000hksn</t>
  </si>
  <si>
    <t>2022-07-22T18:30:53.040Z</t>
  </si>
  <si>
    <t>54 km S of Sarupathar, India</t>
  </si>
  <si>
    <t>2022-05-13T06:13:55.734Z</t>
  </si>
  <si>
    <t>us6000hkse</t>
  </si>
  <si>
    <t>2022-07-22T18:30:52.040Z</t>
  </si>
  <si>
    <t>56 km S of Sarupathar, India</t>
  </si>
  <si>
    <t>2022-05-13T02:16:42.668Z</t>
  </si>
  <si>
    <t>us6000hmcp</t>
  </si>
  <si>
    <t>2022-07-22T18:31:00.040Z</t>
  </si>
  <si>
    <t>20 km NNE of Chamba, India</t>
  </si>
  <si>
    <t>2022-05-12T13:27:23.896Z</t>
  </si>
  <si>
    <t>us6000hm24</t>
  </si>
  <si>
    <t>2022-05-12T10:27:44.655Z</t>
  </si>
  <si>
    <t>us6000hkj2</t>
  </si>
  <si>
    <t>2022-07-22T18:30:51.040Z</t>
  </si>
  <si>
    <t>24 km SW of Boysun, Uzbekistan</t>
  </si>
  <si>
    <t>2022-05-12T05:52:45.119Z</t>
  </si>
  <si>
    <t>us6000hm1q</t>
  </si>
  <si>
    <t>2022-07-22T18:30:59.040Z</t>
  </si>
  <si>
    <t>2022-05-12T05:35:51.468Z</t>
  </si>
  <si>
    <t>us6000hm1m</t>
  </si>
  <si>
    <t>2022-05-11T17:27:41.475Z</t>
  </si>
  <si>
    <t>us7000h8nd</t>
  </si>
  <si>
    <t>2022-07-22T18:31:13.040Z</t>
  </si>
  <si>
    <t>99 km SSW of Banda Aceh, Indonesia</t>
  </si>
  <si>
    <t>2022-05-11T14:34:52.462Z</t>
  </si>
  <si>
    <t>us7000h8ll</t>
  </si>
  <si>
    <t>2022-05-11T09:43:13.280Z</t>
  </si>
  <si>
    <t>us7000h8k0</t>
  </si>
  <si>
    <t>2022-07-22T18:30:49.040Z</t>
  </si>
  <si>
    <t>2022-05-11T04:33:11.628Z</t>
  </si>
  <si>
    <t>us7000h8ii</t>
  </si>
  <si>
    <t>2022-07-22T18:31:12.040Z</t>
  </si>
  <si>
    <t>16 km NW of Dh?rchula, India</t>
  </si>
  <si>
    <t>2022-05-11T02:29:00.454Z</t>
  </si>
  <si>
    <t>us7000h8i5</t>
  </si>
  <si>
    <t>2022-05-10T13:44:31.496Z</t>
  </si>
  <si>
    <t>us7000h8cf</t>
  </si>
  <si>
    <t>2022-07-22T18:31:11.040Z</t>
  </si>
  <si>
    <t>2022-05-09T22:08:05.153Z</t>
  </si>
  <si>
    <t>us6000hli3</t>
  </si>
  <si>
    <t>2022-07-22T18:30:57.040Z</t>
  </si>
  <si>
    <t>2022-05-09T22:06:30.273Z</t>
  </si>
  <si>
    <t>us6000hli4</t>
  </si>
  <si>
    <t>232 km SSE of Port Blair, India</t>
  </si>
  <si>
    <t>2022-05-09T17:16:16.683Z</t>
  </si>
  <si>
    <t>us7000h85q</t>
  </si>
  <si>
    <t>2022-07-22T18:31:09.040Z</t>
  </si>
  <si>
    <t>245 km NE of Bamboo Flat, India</t>
  </si>
  <si>
    <t>2022-05-09T16:10:23.667Z</t>
  </si>
  <si>
    <t>us6000hlht</t>
  </si>
  <si>
    <t>2022-05-08T19:41:38.114Z</t>
  </si>
  <si>
    <t>us7000h7zj</t>
  </si>
  <si>
    <t>2022-07-22T18:31:07.040Z</t>
  </si>
  <si>
    <t>188 km NW of Sabang, Indonesia</t>
  </si>
  <si>
    <t>2022-05-06T06:21:18.625Z</t>
  </si>
  <si>
    <t>us7000h7gi</t>
  </si>
  <si>
    <t>2022-08-09T06:38:31.083Z</t>
  </si>
  <si>
    <t>80 km N of Bela, Pakistan</t>
  </si>
  <si>
    <t>2022-05-06T00:48:02.830Z</t>
  </si>
  <si>
    <t>us7000h7er</t>
  </si>
  <si>
    <t>2022-07-09T21:40:05.040Z</t>
  </si>
  <si>
    <t>46 km S of Dalbandin, Pakistan</t>
  </si>
  <si>
    <t>2022-05-05T21:10:39.270Z</t>
  </si>
  <si>
    <t>us7000h7dz</t>
  </si>
  <si>
    <t>2022-08-09T06:38:07.062Z</t>
  </si>
  <si>
    <t>58 km NNW of Dali, China</t>
  </si>
  <si>
    <t>2022-05-05T16:59:55.459Z</t>
  </si>
  <si>
    <t>us7000h7bz</t>
  </si>
  <si>
    <t>2022-07-09T21:40:04.040Z</t>
  </si>
  <si>
    <t>42 km SW of Ashk?sham, Afghanistan</t>
  </si>
  <si>
    <t>2022-05-05T11:54:31.816Z</t>
  </si>
  <si>
    <t>us7000h793</t>
  </si>
  <si>
    <t>2022-07-09T21:40:03.040Z</t>
  </si>
  <si>
    <t>45 km ESE of Farkh?r, Afghanistan</t>
  </si>
  <si>
    <t>2022-05-05T00:05:42.889Z</t>
  </si>
  <si>
    <t>us7000h75s</t>
  </si>
  <si>
    <t>2022-07-09T21:40:00.040Z</t>
  </si>
  <si>
    <t>14 km E of Khorugh, Tajikistan</t>
  </si>
  <si>
    <t>2022-05-04T20:38:39.718Z</t>
  </si>
  <si>
    <t>us7000h743</t>
  </si>
  <si>
    <t>2022-07-09T21:39:59.040Z</t>
  </si>
  <si>
    <t>93 km WSW of Sinabang, Indonesia</t>
  </si>
  <si>
    <t>2022-05-04T20:36:17.083Z</t>
  </si>
  <si>
    <t>us7000h8mi</t>
  </si>
  <si>
    <t>149 km SSW of Port Blair, India</t>
  </si>
  <si>
    <t>2022-05-01T19:06:43.287Z</t>
  </si>
  <si>
    <t>us7000h68f</t>
  </si>
  <si>
    <t>2022-07-09T21:39:47.040Z</t>
  </si>
  <si>
    <t>2022-05-01T15:15:39.093Z</t>
  </si>
  <si>
    <t>us7000h67u</t>
  </si>
  <si>
    <t>2024-01-18T16:34:48.598Z</t>
  </si>
  <si>
    <t>64 km ESE of Falam, Myanmar</t>
  </si>
  <si>
    <t>2022-05-01T13:52:59.667Z</t>
  </si>
  <si>
    <t>us7000h67m</t>
  </si>
  <si>
    <t>2022-07-09T21:39:46.040Z</t>
  </si>
  <si>
    <t>149 km NE of Thang, India</t>
  </si>
  <si>
    <t>2022-04-30T17:34:05.382Z</t>
  </si>
  <si>
    <t>us7000h63j</t>
  </si>
  <si>
    <t>2022-07-09T21:39:44.040Z</t>
  </si>
  <si>
    <t>166 km NNE of Bamboo Flat, India</t>
  </si>
  <si>
    <t>2022-04-29T17:23:51.985Z</t>
  </si>
  <si>
    <t>us7000h5vh</t>
  </si>
  <si>
    <t>2024-01-18T16:34:41.759Z</t>
  </si>
  <si>
    <t>7 km NNE of Yongning, China</t>
  </si>
  <si>
    <t>2022-04-29T06:24:00.150Z</t>
  </si>
  <si>
    <t>us7000h5sq</t>
  </si>
  <si>
    <t>2022-07-05T03:41:53.040Z</t>
  </si>
  <si>
    <t>2022-04-26T14:38:04.261Z</t>
  </si>
  <si>
    <t>us6000hgfy</t>
  </si>
  <si>
    <t>2022-07-05T03:40:57.040Z</t>
  </si>
  <si>
    <t>2022-04-25T19:15:26.215Z</t>
  </si>
  <si>
    <t>us6000hgad</t>
  </si>
  <si>
    <t>2022-07-05T03:40:42.040Z</t>
  </si>
  <si>
    <t>2022-04-25T10:11:20.587Z</t>
  </si>
  <si>
    <t>us6000hg7h</t>
  </si>
  <si>
    <t>2022-07-05T03:40:34.040Z</t>
  </si>
  <si>
    <t>2022-04-24T09:56:45.185Z</t>
  </si>
  <si>
    <t>us7000h6l9</t>
  </si>
  <si>
    <t>2022-07-05T03:40:07.040Z</t>
  </si>
  <si>
    <t>244 km NE of Burang, China</t>
  </si>
  <si>
    <t>2022-04-24T09:34:41.283Z</t>
  </si>
  <si>
    <t>us6000hg12</t>
  </si>
  <si>
    <t>2022-07-05T03:40:06.040Z</t>
  </si>
  <si>
    <t>13 km W of Khulm, Afghanistan</t>
  </si>
  <si>
    <t>2022-04-24T09:23:41.724Z</t>
  </si>
  <si>
    <t>us6000hg0y</t>
  </si>
  <si>
    <t>181 km WSW of Zangguy, China</t>
  </si>
  <si>
    <t>2022-04-23T14:07:03.920Z</t>
  </si>
  <si>
    <t>us6000hfup</t>
  </si>
  <si>
    <t>2022-08-09T06:28:22.219Z</t>
  </si>
  <si>
    <t>102 km SW of Jinchang, China</t>
  </si>
  <si>
    <t>2022-04-23T04:19:29.630Z</t>
  </si>
  <si>
    <t>us6000hfsf</t>
  </si>
  <si>
    <t>2022-07-05T03:39:31.040Z</t>
  </si>
  <si>
    <t>205 km NNW of Sabang, Indonesia</t>
  </si>
  <si>
    <t>2022-04-22T13:20:17.112Z</t>
  </si>
  <si>
    <t>us6000hfkz</t>
  </si>
  <si>
    <t>2022-06-26T01:20:54.040Z</t>
  </si>
  <si>
    <t>167 km WSW of Zangguy, China</t>
  </si>
  <si>
    <t>2022-04-22T13:00:50.469Z</t>
  </si>
  <si>
    <t>us7000h6j4</t>
  </si>
  <si>
    <t>203 km NW of Sabang, Indonesia</t>
  </si>
  <si>
    <t>2022-04-22T11:05:37.991Z</t>
  </si>
  <si>
    <t>us6000hfjc</t>
  </si>
  <si>
    <t>2022-06-26T01:20:52.040Z</t>
  </si>
  <si>
    <t>2022-04-22T03:51:27.747Z</t>
  </si>
  <si>
    <t>us6000hfgp</t>
  </si>
  <si>
    <t>2022-08-09T06:27:02.187Z</t>
  </si>
  <si>
    <t>255 km N of Bamboo Flat, India</t>
  </si>
  <si>
    <t>2022-04-21T20:23:35.317Z</t>
  </si>
  <si>
    <t>us6000hfes</t>
  </si>
  <si>
    <t>2022-06-26T01:20:40.040Z</t>
  </si>
  <si>
    <t>228 km S of Sinabang, Indonesia</t>
  </si>
  <si>
    <t>2022-04-21T12:28:04.099Z</t>
  </si>
  <si>
    <t>us6000hf95</t>
  </si>
  <si>
    <t>2022-06-26T01:20:32.040Z</t>
  </si>
  <si>
    <t>30 km S of Singkil, Indonesia</t>
  </si>
  <si>
    <t>2022-04-19T22:44:39.625Z</t>
  </si>
  <si>
    <t>us7000h3fw</t>
  </si>
  <si>
    <t>2022-06-26T01:19:54.040Z</t>
  </si>
  <si>
    <t>21 km ESE of Rasht, Tajikistan</t>
  </si>
  <si>
    <t>2022-04-19T21:21:17.016Z</t>
  </si>
  <si>
    <t>us6000hfmj</t>
  </si>
  <si>
    <t>2022-06-26T01:19:52.040Z</t>
  </si>
  <si>
    <t>2022-04-18T04:48:59.565Z</t>
  </si>
  <si>
    <t>us6000hfn4</t>
  </si>
  <si>
    <t>2022-06-26T01:19:07.040Z</t>
  </si>
  <si>
    <t>33 km NNW of Tejen, Turkmenistan</t>
  </si>
  <si>
    <t>2022-04-18T02:57:52.081Z</t>
  </si>
  <si>
    <t>us6000hfn0</t>
  </si>
  <si>
    <t>2022-06-26T01:19:06.040Z</t>
  </si>
  <si>
    <t>44 km SE of Mawlaik, Myanmar</t>
  </si>
  <si>
    <t>2022-04-17T22:31:39.157Z</t>
  </si>
  <si>
    <t>us6000hfkv</t>
  </si>
  <si>
    <t>2022-06-26T01:19:02.040Z</t>
  </si>
  <si>
    <t>92 km WSW of Sarupathar, India</t>
  </si>
  <si>
    <t>2022-04-17T20:16:27.924Z</t>
  </si>
  <si>
    <t>us6000hfkq</t>
  </si>
  <si>
    <t>2022-06-26T01:18:59.040Z</t>
  </si>
  <si>
    <t>199 km SSW of Singkil, Indonesia</t>
  </si>
  <si>
    <t>2022-04-16T23:51:26.153Z</t>
  </si>
  <si>
    <t>us6000hfc6</t>
  </si>
  <si>
    <t>2022-06-26T01:18:38.040Z</t>
  </si>
  <si>
    <t>2022-04-16T16:18:40.213Z</t>
  </si>
  <si>
    <t>us7000h2pw</t>
  </si>
  <si>
    <t>2022-08-06T06:03:07.399Z</t>
  </si>
  <si>
    <t>117 km E of Shangri-La, China</t>
  </si>
  <si>
    <t>2022-04-16T00:32:18.081Z</t>
  </si>
  <si>
    <t>us7000h2lk</t>
  </si>
  <si>
    <t>2022-08-06T06:08:29.995Z</t>
  </si>
  <si>
    <t>88 km E of Shangri-La, China</t>
  </si>
  <si>
    <t>2022-04-15T23:58:53.307Z</t>
  </si>
  <si>
    <t>us7000h2ld</t>
  </si>
  <si>
    <t>2022-06-20T22:08:33.040Z</t>
  </si>
  <si>
    <t>197 km SSW of Singkil, Indonesia</t>
  </si>
  <si>
    <t>2022-04-15T21:17:09.977Z</t>
  </si>
  <si>
    <t>us7000h2kq</t>
  </si>
  <si>
    <t>2022-06-20T22:08:32.040Z</t>
  </si>
  <si>
    <t>201 km SSW of Singkil, Indonesia</t>
  </si>
  <si>
    <t>2022-04-15T12:04:04.325Z</t>
  </si>
  <si>
    <t>us7000h2h1</t>
  </si>
  <si>
    <t>2022-06-20T22:08:30.040Z</t>
  </si>
  <si>
    <t>2022-04-15T11:27:28.880Z</t>
  </si>
  <si>
    <t>us7000h2gq</t>
  </si>
  <si>
    <t>2022-04-15T10:11:23.048Z</t>
  </si>
  <si>
    <t>us6000hfa5</t>
  </si>
  <si>
    <t>2022-06-20T22:07:29.040Z</t>
  </si>
  <si>
    <t>53 km WSW of Meulaboh, Indonesia</t>
  </si>
  <si>
    <t>2022-04-15T02:41:17.591Z</t>
  </si>
  <si>
    <t>us7000h2ei</t>
  </si>
  <si>
    <t>2022-06-20T22:07:27.040Z</t>
  </si>
  <si>
    <t>2022-04-15T01:33:22.239Z</t>
  </si>
  <si>
    <t>us6000hf9u</t>
  </si>
  <si>
    <t>2022-06-20T22:07:28.040Z</t>
  </si>
  <si>
    <t>118 km SE of Karakenja, Tajikistan</t>
  </si>
  <si>
    <t>2022-04-15T01:26:17.095Z</t>
  </si>
  <si>
    <t>us7000h2dx</t>
  </si>
  <si>
    <t>2022-06-20T22:08:26.040Z</t>
  </si>
  <si>
    <t>150 km SSW of Laojunmiao, China</t>
  </si>
  <si>
    <t>2022-04-14T06:41:13.735Z</t>
  </si>
  <si>
    <t>us7000h3k4</t>
  </si>
  <si>
    <t>2022-06-20T22:08:38.040Z</t>
  </si>
  <si>
    <t>120 km WSW of Banda Aceh, Indonesia</t>
  </si>
  <si>
    <t>2022-04-13T16:53:45.278Z</t>
  </si>
  <si>
    <t>us7000h1u6</t>
  </si>
  <si>
    <t>2022-06-20T22:08:04.040Z</t>
  </si>
  <si>
    <t>180 km NNW of Sabang, Indonesia</t>
  </si>
  <si>
    <t>2022-04-12T14:35:47.003Z</t>
  </si>
  <si>
    <t>us7000h1h9</t>
  </si>
  <si>
    <t>2022-06-20T22:07:57.040Z</t>
  </si>
  <si>
    <t>198 km NW of Sabang, Indonesia</t>
  </si>
  <si>
    <t>2022-04-12T11:20:15.526Z</t>
  </si>
  <si>
    <t>us7000h1gk</t>
  </si>
  <si>
    <t>2022-06-20T22:07:56.040Z</t>
  </si>
  <si>
    <t>20 km E of Farkh?r, Afghanistan</t>
  </si>
  <si>
    <t>2022-04-11T01:41:41.895Z</t>
  </si>
  <si>
    <t>us7000h16s</t>
  </si>
  <si>
    <t>2022-06-20T22:07:46.040Z</t>
  </si>
  <si>
    <t>22 km SW of Doaba, Pakistan</t>
  </si>
  <si>
    <t>2022-04-11T01:29:34.599Z</t>
  </si>
  <si>
    <t>us7000h16k</t>
  </si>
  <si>
    <t>2022-06-20T22:07:45.040Z</t>
  </si>
  <si>
    <t>16 km WSW of Ashk?sham, Afghanistan</t>
  </si>
  <si>
    <t>2022-04-10T14:17:30.805Z</t>
  </si>
  <si>
    <t>us7000h13t</t>
  </si>
  <si>
    <t>2022-06-20T22:07:42.040Z</t>
  </si>
  <si>
    <t>188 km NNW of Sabang, Indonesia</t>
  </si>
  <si>
    <t>2022-04-10T13:34:28.143Z</t>
  </si>
  <si>
    <t>us7000h135</t>
  </si>
  <si>
    <t>186 km NNW of Sabang, Indonesia</t>
  </si>
  <si>
    <t>2022-04-10T11:28:42.542Z</t>
  </si>
  <si>
    <t>us7000h252</t>
  </si>
  <si>
    <t>2022-06-20T22:08:14.040Z</t>
  </si>
  <si>
    <t>183 km NW of Sabang, Indonesia</t>
  </si>
  <si>
    <t>2022-04-10T10:43:25.439Z</t>
  </si>
  <si>
    <t>us7000h12f</t>
  </si>
  <si>
    <t>2022-06-20T22:07:41.040Z</t>
  </si>
  <si>
    <t>2022-04-10T10:20:16.659Z</t>
  </si>
  <si>
    <t>us7000h12d</t>
  </si>
  <si>
    <t>2022-04-10T04:32:56.838Z</t>
  </si>
  <si>
    <t>us7000h24r</t>
  </si>
  <si>
    <t>2022-06-20T22:08:13.040Z</t>
  </si>
  <si>
    <t>187 km NNW of Sabang, Indonesia</t>
  </si>
  <si>
    <t>2022-04-10T01:55:15.706Z</t>
  </si>
  <si>
    <t>us7000h24l</t>
  </si>
  <si>
    <t>195 km NNW of Sabang, Indonesia</t>
  </si>
  <si>
    <t>2022-04-10T01:32:23.491Z</t>
  </si>
  <si>
    <t>us7000h0zv</t>
  </si>
  <si>
    <t>2022-06-20T22:07:39.040Z</t>
  </si>
  <si>
    <t>189 km NNW of Sabang, Indonesia</t>
  </si>
  <si>
    <t>2022-04-10T00:06:16.892Z</t>
  </si>
  <si>
    <t>us7000h0zn</t>
  </si>
  <si>
    <t>2022-06-20T22:07:38.040Z</t>
  </si>
  <si>
    <t>119 km ENE of Taunggyi, Myanmar</t>
  </si>
  <si>
    <t>2022-04-09T21:16:58.222Z</t>
  </si>
  <si>
    <t>us7000h0yu</t>
  </si>
  <si>
    <t>2022-06-20T22:07:37.040Z</t>
  </si>
  <si>
    <t>2022-04-09T18:38:37.466Z</t>
  </si>
  <si>
    <t>us7000h0xr</t>
  </si>
  <si>
    <t>2022-06-20T22:07:35.040Z</t>
  </si>
  <si>
    <t>99 km NNW of Lobujya, Nepal</t>
  </si>
  <si>
    <t>2022-04-09T12:18:42.184Z</t>
  </si>
  <si>
    <t>us7000h1va</t>
  </si>
  <si>
    <t>2022-06-20T22:08:05.040Z</t>
  </si>
  <si>
    <t>221 km SSW of Singkil, Indonesia</t>
  </si>
  <si>
    <t>2022-04-09T11:22:33.744Z</t>
  </si>
  <si>
    <t>us7000h0w1</t>
  </si>
  <si>
    <t>2022-06-20T22:07:34.040Z</t>
  </si>
  <si>
    <t>16 km N of Barkot, India</t>
  </si>
  <si>
    <t>2022-04-08T13:50:51.617Z</t>
  </si>
  <si>
    <t>us7000h1ud</t>
  </si>
  <si>
    <t>2022-06-11T20:21:21.040Z</t>
  </si>
  <si>
    <t>203 km SSW of Singkil, Indonesia</t>
  </si>
  <si>
    <t>2022-04-07T07:10:04.415Z</t>
  </si>
  <si>
    <t>us7000h0bc</t>
  </si>
  <si>
    <t>2022-06-11T20:21:09.040Z</t>
  </si>
  <si>
    <t>45 km ESE of Khorugh, Tajikistan</t>
  </si>
  <si>
    <t>2022-04-06T18:03:36.962Z</t>
  </si>
  <si>
    <t>us7000h078</t>
  </si>
  <si>
    <t>2022-06-11T20:21:08.040Z</t>
  </si>
  <si>
    <t>189 km SSW of Singkil, Indonesia</t>
  </si>
  <si>
    <t>2022-04-06T13:07:58.968Z</t>
  </si>
  <si>
    <t>us7000h1s0</t>
  </si>
  <si>
    <t>2022-06-11T20:21:18.040Z</t>
  </si>
  <si>
    <t>79 km E of Shangri-La, China</t>
  </si>
  <si>
    <t>2022-04-06T12:37:17.305Z</t>
  </si>
  <si>
    <t>us7000h04n</t>
  </si>
  <si>
    <t>2022-06-11T20:21:07.040Z</t>
  </si>
  <si>
    <t>178 km NW of Sabang, Indonesia</t>
  </si>
  <si>
    <t>2022-04-06T06:07:11.759Z</t>
  </si>
  <si>
    <t>us7000h1ru</t>
  </si>
  <si>
    <t>196 km NNW of Sabang, Indonesia</t>
  </si>
  <si>
    <t>2022-04-06T05:29:43.954Z</t>
  </si>
  <si>
    <t>us7000h035</t>
  </si>
  <si>
    <t>202 km NNW of Sabang, Indonesia</t>
  </si>
  <si>
    <t>2022-04-06T04:54:03.783Z</t>
  </si>
  <si>
    <t>us7000h02z</t>
  </si>
  <si>
    <t>142 km SW of Shache, China</t>
  </si>
  <si>
    <t>2022-04-06T00:29:27.841Z</t>
  </si>
  <si>
    <t>us7000h1rj</t>
  </si>
  <si>
    <t>193 km SSW of Singkil, Indonesia</t>
  </si>
  <si>
    <t>2022-04-04T17:43:24.653Z</t>
  </si>
  <si>
    <t>us7000gzmy</t>
  </si>
  <si>
    <t>2022-06-11T20:21:03.040Z</t>
  </si>
  <si>
    <t>2022-04-04T07:23:41.944Z</t>
  </si>
  <si>
    <t>us7000h0nh</t>
  </si>
  <si>
    <t>2022-06-11T20:21:14.040Z</t>
  </si>
  <si>
    <t>169 km NW of Sabang, Indonesia</t>
  </si>
  <si>
    <t>2022-04-03T22:58:41.923Z</t>
  </si>
  <si>
    <t>us7000gzgf</t>
  </si>
  <si>
    <t>2022-06-11T20:21:01.040Z</t>
  </si>
  <si>
    <t>2022-04-03T15:00:03.555Z</t>
  </si>
  <si>
    <t>us7000gzdn</t>
  </si>
  <si>
    <t>2022-06-11T20:21:00.040Z</t>
  </si>
  <si>
    <t>63 km E of Nahr?n, Afghanistan</t>
  </si>
  <si>
    <t>2022-04-03T13:30:02.249Z</t>
  </si>
  <si>
    <t>us7000gzdg</t>
  </si>
  <si>
    <t>97 km SE of Padangsidempuan, Indonesia</t>
  </si>
  <si>
    <t>2022-04-03T07:48:16.739Z</t>
  </si>
  <si>
    <t>us7000gzbg</t>
  </si>
  <si>
    <t>2022-06-11T20:20:59.040Z</t>
  </si>
  <si>
    <t>21 km W of Hulbuk, Tajikistan</t>
  </si>
  <si>
    <t>2022-04-02T17:53:47.510Z</t>
  </si>
  <si>
    <t>us7000gz8t</t>
  </si>
  <si>
    <t>2022-06-11T20:20:58.040Z</t>
  </si>
  <si>
    <t>156 km SSW of Zangguy, China</t>
  </si>
  <si>
    <t>2022-04-01T11:54:34.106Z</t>
  </si>
  <si>
    <t>us7000gyyr</t>
  </si>
  <si>
    <t>2022-06-04T20:42:34.040Z</t>
  </si>
  <si>
    <t>43 km ENE of Sibolga, Indonesia</t>
  </si>
  <si>
    <t>2022-03-31T07:22:11.235Z</t>
  </si>
  <si>
    <t>us7000gynf</t>
  </si>
  <si>
    <t>2022-06-04T20:42:28.040Z</t>
  </si>
  <si>
    <t>60 km SE of Gilgit, Pakistan</t>
  </si>
  <si>
    <t>2022-03-31T01:18:26.345Z</t>
  </si>
  <si>
    <t>us7000gzuy</t>
  </si>
  <si>
    <t>2022-06-04T20:42:26.040Z</t>
  </si>
  <si>
    <t>58 km ENE of Falam, Myanmar</t>
  </si>
  <si>
    <t>2022-03-30T10:14:41.835Z</t>
  </si>
  <si>
    <t>us7000gydj</t>
  </si>
  <si>
    <t>2022-06-04T20:42:24.040Z</t>
  </si>
  <si>
    <t>2022-03-30T03:52:29.010Z</t>
  </si>
  <si>
    <t>us7000gyah</t>
  </si>
  <si>
    <t>2022-06-04T20:42:22.040Z</t>
  </si>
  <si>
    <t>55 km WSW of Zhaotong, China</t>
  </si>
  <si>
    <t>2022-03-30T02:57:17.719Z</t>
  </si>
  <si>
    <t>us7000gya3</t>
  </si>
  <si>
    <t>1 km NNW of Karakenja, Tajikistan</t>
  </si>
  <si>
    <t>2022-03-29T01:59:33.433Z</t>
  </si>
  <si>
    <t>us7000gxzr</t>
  </si>
  <si>
    <t>2022-06-04T20:42:16.040Z</t>
  </si>
  <si>
    <t>154 km NE of Thang, India</t>
  </si>
  <si>
    <t>2022-03-28T21:25:10.866Z</t>
  </si>
  <si>
    <t>us7000gz0b</t>
  </si>
  <si>
    <t>2022-06-04T20:42:15.040Z</t>
  </si>
  <si>
    <t>43 km S of Linqiong, China</t>
  </si>
  <si>
    <t>2022-03-28T21:22:33.266Z</t>
  </si>
  <si>
    <t>us7000gxy0</t>
  </si>
  <si>
    <t>2022-03-25T18:50:06.221Z</t>
  </si>
  <si>
    <t>us7000gxcn</t>
  </si>
  <si>
    <t>2022-05-28T18:35:39.040Z</t>
  </si>
  <si>
    <t>146 km SSW of Laojunmiao, China</t>
  </si>
  <si>
    <t>2022-03-25T17:58:26.461Z</t>
  </si>
  <si>
    <t>us7000gyh7</t>
  </si>
  <si>
    <t>2022-05-28T18:35:43.040Z</t>
  </si>
  <si>
    <t>133 km NNE of Bamboo Flat, India</t>
  </si>
  <si>
    <t>2022-03-25T17:05:09.877Z</t>
  </si>
  <si>
    <t>us7000gx90</t>
  </si>
  <si>
    <t>2022-05-28T18:35:36.040Z</t>
  </si>
  <si>
    <t>147 km SSW of Laojunmiao, China</t>
  </si>
  <si>
    <t>2022-03-25T16:33:35.482Z</t>
  </si>
  <si>
    <t>us7000gygt</t>
  </si>
  <si>
    <t>140 km SSW of Laojunmiao, China</t>
  </si>
  <si>
    <t>2022-03-25T16:28:42.830Z</t>
  </si>
  <si>
    <t>us7000gx8v</t>
  </si>
  <si>
    <t>144 km SSW of Laojunmiao, China</t>
  </si>
  <si>
    <t>2022-03-25T16:21:03.998Z</t>
  </si>
  <si>
    <t>us7000gx8m</t>
  </si>
  <si>
    <t>148 km SSW of Laojunmiao, China</t>
  </si>
  <si>
    <t>2022-03-25T10:51:33.486Z</t>
  </si>
  <si>
    <t>us7000gyhc</t>
  </si>
  <si>
    <t>48 km SSW of Jiwani, Pakistan</t>
  </si>
  <si>
    <t>2022-03-23T18:25:04.506Z</t>
  </si>
  <si>
    <t>us7000gwkz</t>
  </si>
  <si>
    <t>2022-05-28T18:35:27.040Z</t>
  </si>
  <si>
    <t>113 km ENE of Khorugh, Tajikistan</t>
  </si>
  <si>
    <t>2022-03-23T01:29:17.462Z</t>
  </si>
  <si>
    <t>us6000h6uv</t>
  </si>
  <si>
    <t>2022-05-28T18:35:26.040Z</t>
  </si>
  <si>
    <t>59 km NW of Skardu, Pakistan</t>
  </si>
  <si>
    <t>2022-03-22T20:11:39.450Z</t>
  </si>
  <si>
    <t>us6000h6se</t>
  </si>
  <si>
    <t>2022-05-28T18:35:25.040Z</t>
  </si>
  <si>
    <t>northwestern Kashmir</t>
  </si>
  <si>
    <t>2022-03-22T18:14:34.649Z</t>
  </si>
  <si>
    <t>us6000h6pe</t>
  </si>
  <si>
    <t>10 km W of Farkh?r, Afghanistan</t>
  </si>
  <si>
    <t>2022-03-22T14:23:44.906Z</t>
  </si>
  <si>
    <t>us7000gxbw</t>
  </si>
  <si>
    <t>76 km SW of Ashk?sham, Afghanistan</t>
  </si>
  <si>
    <t>2022-03-22T06:27:13.611Z</t>
  </si>
  <si>
    <t>us6000h6l1</t>
  </si>
  <si>
    <t>2022-05-28T18:35:24.040Z</t>
  </si>
  <si>
    <t>220 km SSW of Singkil, Indonesia</t>
  </si>
  <si>
    <t>2022-03-22T05:22:33.846Z</t>
  </si>
  <si>
    <t>us6000h6kq</t>
  </si>
  <si>
    <t>49 km WSW of Ashk?sham, Afghanistan</t>
  </si>
  <si>
    <t>2022-03-21T15:20:27.807Z</t>
  </si>
  <si>
    <t>us6000h6ei</t>
  </si>
  <si>
    <t>2022-05-28T18:35:22.040Z</t>
  </si>
  <si>
    <t>2022-03-21T13:43:56.499Z</t>
  </si>
  <si>
    <t>us6000h6e3</t>
  </si>
  <si>
    <t>2022-08-06T08:25:39.016Z</t>
  </si>
  <si>
    <t>63 km NW of Skardu, Pakistan</t>
  </si>
  <si>
    <t>2022-03-21T06:36:03.776Z</t>
  </si>
  <si>
    <t>us6000h6c6</t>
  </si>
  <si>
    <t>61 km SE of W?ngjing, India</t>
  </si>
  <si>
    <t>2022-03-20T21:54:49.023Z</t>
  </si>
  <si>
    <t>us7000gwys</t>
  </si>
  <si>
    <t>2022-05-28T18:35:34.040Z</t>
  </si>
  <si>
    <t>2022-03-20T13:06:56.543Z</t>
  </si>
  <si>
    <t>us6000h66m</t>
  </si>
  <si>
    <t>2022-05-28T18:35:20.040Z</t>
  </si>
  <si>
    <t>68 km WNW of Skardu, Pakistan</t>
  </si>
  <si>
    <t>2022-03-20T04:36:33.979Z</t>
  </si>
  <si>
    <t>us6000h64p</t>
  </si>
  <si>
    <t>2022-05-28T18:35:19.040Z</t>
  </si>
  <si>
    <t>2022-03-19T08:16:27.248Z</t>
  </si>
  <si>
    <t>us7000gwtu</t>
  </si>
  <si>
    <t>2022-05-28T18:35:30.040Z</t>
  </si>
  <si>
    <t>53 km NE of Meulaboh, Indonesia</t>
  </si>
  <si>
    <t>2022-03-19T06:22:21.782Z</t>
  </si>
  <si>
    <t>us6000h5z3</t>
  </si>
  <si>
    <t>2022-05-28T18:35:17.040Z</t>
  </si>
  <si>
    <t>69 km E of Khorugh, Tajikistan</t>
  </si>
  <si>
    <t>2022-03-18T12:54:05.902Z</t>
  </si>
  <si>
    <t>us6000h5ph</t>
  </si>
  <si>
    <t>2022-05-27T14:55:36.040Z</t>
  </si>
  <si>
    <t>2022-03-18T05:40:18.475Z</t>
  </si>
  <si>
    <t>us7000gwn4</t>
  </si>
  <si>
    <t>2022-05-27T14:55:45.040Z</t>
  </si>
  <si>
    <t>30 km WNW of Imph?l, India</t>
  </si>
  <si>
    <t>2022-03-18T02:54:09.608Z</t>
  </si>
  <si>
    <t>us6000h5la</t>
  </si>
  <si>
    <t>2022-05-27T14:55:35.040Z</t>
  </si>
  <si>
    <t>9 km SW of B?rew?la, Pakistan</t>
  </si>
  <si>
    <t>2022-03-17T17:35:00.416Z</t>
  </si>
  <si>
    <t>us6000h5hl</t>
  </si>
  <si>
    <t>2022-05-27T14:55:34.040Z</t>
  </si>
  <si>
    <t>153 km NE of Thang, India</t>
  </si>
  <si>
    <t>2022-03-17T13:41:18.468Z</t>
  </si>
  <si>
    <t>us6000h5el</t>
  </si>
  <si>
    <t>2022-05-27T14:55:32.040Z</t>
  </si>
  <si>
    <t>2022-03-17T00:26:03.449Z</t>
  </si>
  <si>
    <t>us6000h59i</t>
  </si>
  <si>
    <t>2022-05-27T14:55:30.040Z</t>
  </si>
  <si>
    <t>99 km S of Laojunmiao, China</t>
  </si>
  <si>
    <t>2022-03-16T19:55:00.741Z</t>
  </si>
  <si>
    <t>us6000h56z</t>
  </si>
  <si>
    <t>2022-05-27T14:55:29.040Z</t>
  </si>
  <si>
    <t>2022-03-16T16:10:46.275Z</t>
  </si>
  <si>
    <t>us6000h6ge</t>
  </si>
  <si>
    <t>2022-05-27T14:55:40.040Z</t>
  </si>
  <si>
    <t>54 km NNW of Skardu, Pakistan</t>
  </si>
  <si>
    <t>2022-03-16T13:35:23.288Z</t>
  </si>
  <si>
    <t>us6000h50x</t>
  </si>
  <si>
    <t>2023-02-08T09:51:00.292Z</t>
  </si>
  <si>
    <t>65 km ESE of Gilgit, Pakistan</t>
  </si>
  <si>
    <t>2022-03-16T12:02:59.784Z</t>
  </si>
  <si>
    <t>us6000h50p</t>
  </si>
  <si>
    <t>19 km SSW of Qal?t, Afghanistan</t>
  </si>
  <si>
    <t>2022-03-16T06:10:12.001Z</t>
  </si>
  <si>
    <t>us6000h4z9</t>
  </si>
  <si>
    <t>2022-05-27T14:55:28.040Z</t>
  </si>
  <si>
    <t>155 km NE of Thang, India</t>
  </si>
  <si>
    <t>2022-03-16T03:41:25.723Z</t>
  </si>
  <si>
    <t>us6000h4yj</t>
  </si>
  <si>
    <t>2022-03-15T13:11:02.594Z</t>
  </si>
  <si>
    <t>us6000h4q0</t>
  </si>
  <si>
    <t>2022-05-27T14:55:26.040Z</t>
  </si>
  <si>
    <t>106 km SW of Jinchang, China</t>
  </si>
  <si>
    <t>2022-03-15T09:25:50.692Z</t>
  </si>
  <si>
    <t>us6000h5t0</t>
  </si>
  <si>
    <t>2022-05-27T14:55:38.040Z</t>
  </si>
  <si>
    <t>38 km WSW of Sinabang, Indonesia</t>
  </si>
  <si>
    <t>2022-03-15T09:08:50.021Z</t>
  </si>
  <si>
    <t>us6000h4nc</t>
  </si>
  <si>
    <t>25 km WSW of Sinabang, Indonesia</t>
  </si>
  <si>
    <t>2022-03-15T02:51:06.411Z</t>
  </si>
  <si>
    <t>us6000h4ll</t>
  </si>
  <si>
    <t>2024-01-17T22:28:35.601Z</t>
  </si>
  <si>
    <t>176 km NNE of Shi Yomi, India</t>
  </si>
  <si>
    <t>2022-03-15T02:07:05.869Z</t>
  </si>
  <si>
    <t>us6000h4lg</t>
  </si>
  <si>
    <t>2022-05-27T14:55:25.040Z</t>
  </si>
  <si>
    <t>40 km NW of Khand?d, Afghanistan</t>
  </si>
  <si>
    <t>2022-03-15T00:25:52.672Z</t>
  </si>
  <si>
    <t>us6000h5sj</t>
  </si>
  <si>
    <t>46 km NNE of Falam, Myanmar</t>
  </si>
  <si>
    <t>2022-03-14T06:46:59.632Z</t>
  </si>
  <si>
    <t>us6000h4d6</t>
  </si>
  <si>
    <t>2022-05-27T14:55:23.040Z</t>
  </si>
  <si>
    <t>112 km N of Thang, India</t>
  </si>
  <si>
    <t>2022-03-14T02:22:35.377Z</t>
  </si>
  <si>
    <t>us6000h4c9</t>
  </si>
  <si>
    <t>2022-07-25T01:50:12.856Z</t>
  </si>
  <si>
    <t>76 km SSE of Dien Bien Phu, Vietnam</t>
  </si>
  <si>
    <t>2022-03-13T14:39:34.674Z</t>
  </si>
  <si>
    <t>us6000h46q</t>
  </si>
  <si>
    <t>2022-05-27T14:55:21.040Z</t>
  </si>
  <si>
    <t>2022-03-13T13:12:34.068Z</t>
  </si>
  <si>
    <t>us6000h46h</t>
  </si>
  <si>
    <t>42 km WNW of Khand?d, Afghanistan</t>
  </si>
  <si>
    <t>2022-03-13T03:28:16.992Z</t>
  </si>
  <si>
    <t>us6000h5fz</t>
  </si>
  <si>
    <t>2022-05-27T14:55:33.040Z</t>
  </si>
  <si>
    <t>211 km SW of Pathein, Myanmar</t>
  </si>
  <si>
    <t>2022-03-13T01:11:03.000Z</t>
  </si>
  <si>
    <t>us6000h43x</t>
  </si>
  <si>
    <t>2022-05-27T14:55:20.040Z</t>
  </si>
  <si>
    <t>90 km ESE of Falam, Myanmar</t>
  </si>
  <si>
    <t>2022-03-11T20:52:18.664Z</t>
  </si>
  <si>
    <t>us6000h3wf</t>
  </si>
  <si>
    <t>2022-05-14T21:52:35.040Z</t>
  </si>
  <si>
    <t>35 km ESE of Khorugh, Tajikistan</t>
  </si>
  <si>
    <t>2022-03-10T19:28:51.759Z</t>
  </si>
  <si>
    <t>us6000h3mr</t>
  </si>
  <si>
    <t>2022-05-14T21:52:30.040Z</t>
  </si>
  <si>
    <t>140 km NE of Thang, India</t>
  </si>
  <si>
    <t>2022-03-10T04:26:53.730Z</t>
  </si>
  <si>
    <t>us6000h3h3</t>
  </si>
  <si>
    <t>2022-05-14T21:52:27.040Z</t>
  </si>
  <si>
    <t>34 km SW of Meulaboh, Indonesia</t>
  </si>
  <si>
    <t>2022-03-09T18:40:36.167Z</t>
  </si>
  <si>
    <t>us6000h3dm</t>
  </si>
  <si>
    <t>2022-05-14T21:52:26.040Z</t>
  </si>
  <si>
    <t>100 km SW of Jinchang, China</t>
  </si>
  <si>
    <t>2022-03-08T14:22:15.105Z</t>
  </si>
  <si>
    <t>us6000h31a</t>
  </si>
  <si>
    <t>2022-05-14T21:52:23.040Z</t>
  </si>
  <si>
    <t>76 km SE of Farkh?r, Afghanistan</t>
  </si>
  <si>
    <t>2022-03-07T15:58:38.291Z</t>
  </si>
  <si>
    <t>us6000h3tf</t>
  </si>
  <si>
    <t>2022-05-14T21:52:32.040Z</t>
  </si>
  <si>
    <t>65 km SW of Ashk?sham, Afghanistan</t>
  </si>
  <si>
    <t>2022-03-07T14:35:28.213Z</t>
  </si>
  <si>
    <t>us6000h2r6</t>
  </si>
  <si>
    <t>2022-05-14T21:52:20.040Z</t>
  </si>
  <si>
    <t>109 km WSW of Wuwei, China</t>
  </si>
  <si>
    <t>2022-03-07T02:44:44.852Z</t>
  </si>
  <si>
    <t>us6000h3sy</t>
  </si>
  <si>
    <t>97 km WSW of Pangkalan Brandan, Indonesia</t>
  </si>
  <si>
    <t>2022-03-06T21:30:58.594Z</t>
  </si>
  <si>
    <t>us6000h2ls</t>
  </si>
  <si>
    <t>2022-05-14T21:52:19.040Z</t>
  </si>
  <si>
    <t>38 km ESE of Farkh?r, Afghanistan</t>
  </si>
  <si>
    <t>2022-03-05T14:43:04.599Z</t>
  </si>
  <si>
    <t>us6000h2db</t>
  </si>
  <si>
    <t>2022-07-27T17:04:33.980Z</t>
  </si>
  <si>
    <t>85 km NNW of PhÃ´ngsali, Laos</t>
  </si>
  <si>
    <t>2022-03-05T13:33:23.386Z</t>
  </si>
  <si>
    <t>us6000h2cv</t>
  </si>
  <si>
    <t>2022-05-14T21:52:17.040Z</t>
  </si>
  <si>
    <t>10 km ENE of Parapat, Indonesia</t>
  </si>
  <si>
    <t>2022-03-05T12:02:41.150Z</t>
  </si>
  <si>
    <t>us6000h2an</t>
  </si>
  <si>
    <t>2022-03-04T04:07:51.771Z</t>
  </si>
  <si>
    <t>us6000h1yw</t>
  </si>
  <si>
    <t>2022-05-07T21:32:50.040Z</t>
  </si>
  <si>
    <t>2022-03-03T14:13:13.485Z</t>
  </si>
  <si>
    <t>us6000h1q6</t>
  </si>
  <si>
    <t>2022-05-07T21:32:45.040Z</t>
  </si>
  <si>
    <t>79 km SE of Farkh?r, Afghanistan</t>
  </si>
  <si>
    <t>2022-03-03T08:47:06.403Z</t>
  </si>
  <si>
    <t>us6000h1p1</t>
  </si>
  <si>
    <t>164 km NNE of Shi Yomi, India</t>
  </si>
  <si>
    <t>2022-03-03T08:19:05.856Z</t>
  </si>
  <si>
    <t>us6000h1nw</t>
  </si>
  <si>
    <t>2022-03-03T01:07:50.535Z</t>
  </si>
  <si>
    <t>us6000h32d</t>
  </si>
  <si>
    <t>2022-05-07T21:32:55.040Z</t>
  </si>
  <si>
    <t>2022-03-02T09:58:27.468Z</t>
  </si>
  <si>
    <t>us6000h1c9</t>
  </si>
  <si>
    <t>2022-05-07T21:32:42.040Z</t>
  </si>
  <si>
    <t>34 km NE of B?z?rak, Afghanistan</t>
  </si>
  <si>
    <t>2022-03-02T00:18:48.927Z</t>
  </si>
  <si>
    <t>us6000h198</t>
  </si>
  <si>
    <t>2022-05-07T21:32:41.040Z</t>
  </si>
  <si>
    <t>2022-03-01T11:04:09.575Z</t>
  </si>
  <si>
    <t>us6000h11t</t>
  </si>
  <si>
    <t>2022-05-07T21:32:40.040Z</t>
  </si>
  <si>
    <t>16 km WSW of Meulaboh, Indonesia</t>
  </si>
  <si>
    <t>2022-02-28T19:54:09.752Z</t>
  </si>
  <si>
    <t>us6000h0up</t>
  </si>
  <si>
    <t>2022-05-07T21:32:38.040Z</t>
  </si>
  <si>
    <t>195 km SSW of Aykol, China</t>
  </si>
  <si>
    <t>2022-02-28T07:54:41.204Z</t>
  </si>
  <si>
    <t>us6000h0pr</t>
  </si>
  <si>
    <t>2022-05-07T21:32:36.040Z</t>
  </si>
  <si>
    <t>45 km ESE of Monywa, Myanmar</t>
  </si>
  <si>
    <t>2022-02-27T23:04:27.293Z</t>
  </si>
  <si>
    <t>us6000h1tj</t>
  </si>
  <si>
    <t>2022-05-07T21:32:48.040Z</t>
  </si>
  <si>
    <t>118 km WSW of Banda Aceh, Indonesia</t>
  </si>
  <si>
    <t>2022-02-26T05:50:45.822Z</t>
  </si>
  <si>
    <t>us6000h1r3</t>
  </si>
  <si>
    <t>2022-05-07T21:32:46.040Z</t>
  </si>
  <si>
    <t>73 km NNE of P?r?n, Afghanistan</t>
  </si>
  <si>
    <t>2022-02-25T07:29:03.263Z</t>
  </si>
  <si>
    <t>us6000h0l1</t>
  </si>
  <si>
    <t>2022-05-04T13:40:36.040Z</t>
  </si>
  <si>
    <t>17 km NNE of Dharamsala, India</t>
  </si>
  <si>
    <t>2022-02-25T00:11:56.596Z</t>
  </si>
  <si>
    <t>us6000gzxs</t>
  </si>
  <si>
    <t>2022-05-04T13:40:28.040Z</t>
  </si>
  <si>
    <t>49 km ESE of Farkh?r, Afghanistan</t>
  </si>
  <si>
    <t>2022-02-24T19:37:11.259Z</t>
  </si>
  <si>
    <t>us6000h15v</t>
  </si>
  <si>
    <t>2022-05-04T13:40:25.040Z</t>
  </si>
  <si>
    <t>72 km NW of Singkil, Indonesia</t>
  </si>
  <si>
    <t>2022-02-23T20:45:29.134Z</t>
  </si>
  <si>
    <t>us6000h0u2</t>
  </si>
  <si>
    <t>2022-05-04T13:40:08.040Z</t>
  </si>
  <si>
    <t>17 km WSW of Singkil, Indonesia</t>
  </si>
  <si>
    <t>2022-02-23T04:28:24.354Z</t>
  </si>
  <si>
    <t>us7000gn46</t>
  </si>
  <si>
    <t>2022-05-04T13:39:58.040Z</t>
  </si>
  <si>
    <t>9 km SE of Sar?han, India</t>
  </si>
  <si>
    <t>2022-02-22T14:59:30.901Z</t>
  </si>
  <si>
    <t>us7000gmyp</t>
  </si>
  <si>
    <t>2022-05-04T13:39:47.040Z</t>
  </si>
  <si>
    <t>12 km NW of Baghl?n, Afghanistan</t>
  </si>
  <si>
    <t>2022-02-22T03:05:23.758Z</t>
  </si>
  <si>
    <t>us7000gmvb</t>
  </si>
  <si>
    <t>2022-05-04T13:39:35.040Z</t>
  </si>
  <si>
    <t>64 km WNW of Skardu, Pakistan</t>
  </si>
  <si>
    <t>2022-02-21T22:46:00.873Z</t>
  </si>
  <si>
    <t>us7000gmtm</t>
  </si>
  <si>
    <t>2022-05-04T13:39:30.040Z</t>
  </si>
  <si>
    <t>2022-02-21T20:27:44.295Z</t>
  </si>
  <si>
    <t>us7000gmr5</t>
  </si>
  <si>
    <t>2022-05-04T13:39:27.040Z</t>
  </si>
  <si>
    <t>32 km ESE of Farkh?r, Afghanistan</t>
  </si>
  <si>
    <t>2022-02-21T16:24:33.784Z</t>
  </si>
  <si>
    <t>us7000gmnr</t>
  </si>
  <si>
    <t>2022-05-04T13:39:20.040Z</t>
  </si>
  <si>
    <t>2022-02-21T15:23:43.852Z</t>
  </si>
  <si>
    <t>us6000h01p</t>
  </si>
  <si>
    <t>2022-05-04T13:39:19.040Z</t>
  </si>
  <si>
    <t>22 km W of Hakha, Myanmar</t>
  </si>
  <si>
    <t>2022-02-21T05:47:49.574Z</t>
  </si>
  <si>
    <t>us7000gmkg</t>
  </si>
  <si>
    <t>2022-05-04T13:39:11.040Z</t>
  </si>
  <si>
    <t>9 km W of Ashk?sham, Afghanistan</t>
  </si>
  <si>
    <t>2022-02-20T23:09:50.841Z</t>
  </si>
  <si>
    <t>us6000gztl</t>
  </si>
  <si>
    <t>2022-05-04T13:39:05.040Z</t>
  </si>
  <si>
    <t>107 km WSW of Qamdo, China</t>
  </si>
  <si>
    <t>2022-02-20T11:43:42.215Z</t>
  </si>
  <si>
    <t>us7000gmew</t>
  </si>
  <si>
    <t>2022-05-04T13:38:54.040Z</t>
  </si>
  <si>
    <t>248 km ESE of Port Blair, India</t>
  </si>
  <si>
    <t>2022-02-20T11:27:00.420Z</t>
  </si>
  <si>
    <t>us7000gmer</t>
  </si>
  <si>
    <t>2022-02-20T11:04:15.307Z</t>
  </si>
  <si>
    <t>us6000gzt9</t>
  </si>
  <si>
    <t>34 km WNW of Khand?d, Afghanistan</t>
  </si>
  <si>
    <t>2022-02-20T09:37:25.833Z</t>
  </si>
  <si>
    <t>us7000gme4</t>
  </si>
  <si>
    <t>2022-05-04T13:38:51.040Z</t>
  </si>
  <si>
    <t>24 km ESE of Farkh?r, Afghanistan</t>
  </si>
  <si>
    <t>2022-02-19T23:03:43.106Z</t>
  </si>
  <si>
    <t>us7000gmb1</t>
  </si>
  <si>
    <t>2022-05-04T13:38:44.040Z</t>
  </si>
  <si>
    <t>17 km N of Baffa, Pakistan</t>
  </si>
  <si>
    <t>2022-02-19T03:32:14.558Z</t>
  </si>
  <si>
    <t>us7000gm4w</t>
  </si>
  <si>
    <t>2022-05-04T13:38:33.040Z</t>
  </si>
  <si>
    <t>39 km ESE of Khorugh, Tajikistan</t>
  </si>
  <si>
    <t>2022-02-17T21:12:17.184Z</t>
  </si>
  <si>
    <t>us7000glt1</t>
  </si>
  <si>
    <t>2022-04-30T14:18:23.040Z</t>
  </si>
  <si>
    <t>Xinjiang-Qinghai border region, China</t>
  </si>
  <si>
    <t>2022-02-17T09:14:38.110Z</t>
  </si>
  <si>
    <t>us7000gn0a</t>
  </si>
  <si>
    <t>2022-04-30T14:18:22.040Z</t>
  </si>
  <si>
    <t>38 km ENE of Jurm, Afghanistan</t>
  </si>
  <si>
    <t>2022-02-17T00:25:33.954Z</t>
  </si>
  <si>
    <t>us7000gmzg</t>
  </si>
  <si>
    <t>2022-04-30T14:18:21.040Z</t>
  </si>
  <si>
    <t>270 km WSW of Meulaboh, Indonesia</t>
  </si>
  <si>
    <t>2022-02-16T19:16:24.141Z</t>
  </si>
  <si>
    <t>us7000gleq</t>
  </si>
  <si>
    <t>2022-04-30T14:18:20.040Z</t>
  </si>
  <si>
    <t>2022-02-16T05:38:15.249Z</t>
  </si>
  <si>
    <t>us7000gl7r</t>
  </si>
  <si>
    <t>2022-04-30T14:18:18.040Z</t>
  </si>
  <si>
    <t>49 km W of Gahkuch, Pakistan</t>
  </si>
  <si>
    <t>2022-02-15T13:05:38.488Z</t>
  </si>
  <si>
    <t>us7000gl1d</t>
  </si>
  <si>
    <t>2022-04-30T14:18:15.040Z</t>
  </si>
  <si>
    <t>135 km SW of Singkil, Indonesia</t>
  </si>
  <si>
    <t>2022-02-13T16:14:36.350Z</t>
  </si>
  <si>
    <t>us7000gkk0</t>
  </si>
  <si>
    <t>2022-04-30T14:18:07.040Z</t>
  </si>
  <si>
    <t>189 km NW of Sabang, Indonesia</t>
  </si>
  <si>
    <t>2022-02-12T18:04:49.886Z</t>
  </si>
  <si>
    <t>us7000gkbj</t>
  </si>
  <si>
    <t>2022-04-30T14:18:03.040Z</t>
  </si>
  <si>
    <t>29 km W of P?r?n, Afghanistan</t>
  </si>
  <si>
    <t>2022-02-12T15:13:18.125Z</t>
  </si>
  <si>
    <t>us7000glnj</t>
  </si>
  <si>
    <t>157 km SSW of Singkil, Indonesia</t>
  </si>
  <si>
    <t>2022-02-12T10:50:23.937Z</t>
  </si>
  <si>
    <t>us7000gk91</t>
  </si>
  <si>
    <t>2022-04-30T14:18:02.040Z</t>
  </si>
  <si>
    <t>2022-02-11T19:16:50.015Z</t>
  </si>
  <si>
    <t>us7000gk3y</t>
  </si>
  <si>
    <t>2022-04-19T17:40:12.040Z</t>
  </si>
  <si>
    <t>34 km WSW of Sarupathar, India</t>
  </si>
  <si>
    <t>2022-02-10T08:45:02.377Z</t>
  </si>
  <si>
    <t>us7000gjm3</t>
  </si>
  <si>
    <t>2022-04-19T17:39:27.040Z</t>
  </si>
  <si>
    <t>65 km SSE of Nookat, Kyrgyzstan</t>
  </si>
  <si>
    <t>2022-02-10T07:36:42.976Z</t>
  </si>
  <si>
    <t>us7000gjkt</t>
  </si>
  <si>
    <t>53 km NNW of Dali, China</t>
  </si>
  <si>
    <t>2022-02-10T07:14:41.056Z</t>
  </si>
  <si>
    <t>us7000gjkl</t>
  </si>
  <si>
    <t>2022-04-19T17:39:26.040Z</t>
  </si>
  <si>
    <t>44 km ENE of Jurm, Afghanistan</t>
  </si>
  <si>
    <t>2022-02-08T07:49:43.255Z</t>
  </si>
  <si>
    <t>us7000gk1q</t>
  </si>
  <si>
    <t>2022-04-19T17:40:03.040Z</t>
  </si>
  <si>
    <t>99 km S of Port Blair, India</t>
  </si>
  <si>
    <t>2022-02-07T21:37:39.880Z</t>
  </si>
  <si>
    <t>us7000gixs</t>
  </si>
  <si>
    <t>2022-04-19T17:39:01.040Z</t>
  </si>
  <si>
    <t>2022-02-06T17:29:15.811Z</t>
  </si>
  <si>
    <t>us7000gihy</t>
  </si>
  <si>
    <t>2022-04-19T17:38:49.040Z</t>
  </si>
  <si>
    <t>100 km W of Qamdo, China</t>
  </si>
  <si>
    <t>2022-02-06T10:40:12.843Z</t>
  </si>
  <si>
    <t>us7000gifv</t>
  </si>
  <si>
    <t>2022-04-19T17:38:46.040Z</t>
  </si>
  <si>
    <t>25 km NNW of Ishqoshim, Tajikistan</t>
  </si>
  <si>
    <t>2022-02-06T05:57:32.293Z</t>
  </si>
  <si>
    <t>us7000gidp</t>
  </si>
  <si>
    <t>2022-04-19T17:38:43.040Z</t>
  </si>
  <si>
    <t>24 km E of Sar?han, India</t>
  </si>
  <si>
    <t>2022-02-06T02:46:38.086Z</t>
  </si>
  <si>
    <t>us7000gicf</t>
  </si>
  <si>
    <t>2022-04-19T17:38:41.040Z</t>
  </si>
  <si>
    <t>39 km SSE of Jurm, Afghanistan</t>
  </si>
  <si>
    <t>2022-02-05T18:16:42.905Z</t>
  </si>
  <si>
    <t>us7000gi9r</t>
  </si>
  <si>
    <t>2022-04-19T17:38:36.040Z</t>
  </si>
  <si>
    <t>12 km SE of Ashk?sham, Afghanistan</t>
  </si>
  <si>
    <t>2022-02-05T04:16:01.236Z</t>
  </si>
  <si>
    <t>us7000gi69</t>
  </si>
  <si>
    <t>2022-04-19T17:38:32.040Z</t>
  </si>
  <si>
    <t>45 km SW of Ashk?sham, Afghanistan</t>
  </si>
  <si>
    <t>2022-02-03T19:31:29.080Z</t>
  </si>
  <si>
    <t>us7000ghq2</t>
  </si>
  <si>
    <t>2022-04-15T17:57:16.040Z</t>
  </si>
  <si>
    <t>2022-02-03T16:29:54.643Z</t>
  </si>
  <si>
    <t>us7000ghmf</t>
  </si>
  <si>
    <t>9 km S of Darz?b, Afghanistan</t>
  </si>
  <si>
    <t>2022-02-03T13:24:47.896Z</t>
  </si>
  <si>
    <t>us7000gjdn</t>
  </si>
  <si>
    <t>2022-04-15T17:57:26.040Z</t>
  </si>
  <si>
    <t>2022-02-02T19:29:17.235Z</t>
  </si>
  <si>
    <t>us7000gheg</t>
  </si>
  <si>
    <t>2022-04-15T17:57:14.040Z</t>
  </si>
  <si>
    <t>105 km SW of Padangsidempuan, Indonesia</t>
  </si>
  <si>
    <t>2022-02-02T18:26:31.749Z</t>
  </si>
  <si>
    <t>us7000ghd0</t>
  </si>
  <si>
    <t>95 km SW of Jinchang, China</t>
  </si>
  <si>
    <t>2022-02-01T23:13:12.958Z</t>
  </si>
  <si>
    <t>us7000gh5y</t>
  </si>
  <si>
    <t>2022-04-15T17:57:11.040Z</t>
  </si>
  <si>
    <t>2022-02-01T16:45:10.308Z</t>
  </si>
  <si>
    <t>us7000ggz8</t>
  </si>
  <si>
    <t>2022-08-06T12:16:03.850Z</t>
  </si>
  <si>
    <t>76 km NW of Murghob, Tajikistan</t>
  </si>
  <si>
    <t>2022-01-31T17:03:53.352Z</t>
  </si>
  <si>
    <t>us7000ggpl</t>
  </si>
  <si>
    <t>2022-04-15T17:57:08.040Z</t>
  </si>
  <si>
    <t>47 km SW of Kohlu, Pakistan</t>
  </si>
  <si>
    <t>2022-01-30T08:48:00.284Z</t>
  </si>
  <si>
    <t>us7000ghyg</t>
  </si>
  <si>
    <t>2022-04-15T17:57:21.040Z</t>
  </si>
  <si>
    <t>20 km ENE of Jurm, Afghanistan</t>
  </si>
  <si>
    <t>2022-01-30T07:20:42.321Z</t>
  </si>
  <si>
    <t>us7000ghyh</t>
  </si>
  <si>
    <t>88 km WSW of Singkil, Indonesia</t>
  </si>
  <si>
    <t>2022-01-29T23:46:31.813Z</t>
  </si>
  <si>
    <t>us7000ghvq</t>
  </si>
  <si>
    <t>2022-04-15T17:57:20.040Z</t>
  </si>
  <si>
    <t>2022-01-29T06:40:34.547Z</t>
  </si>
  <si>
    <t>us7000ghuk</t>
  </si>
  <si>
    <t>2022-04-15T17:57:18.040Z</t>
  </si>
  <si>
    <t>67 km NW of Skardu, Pakistan</t>
  </si>
  <si>
    <t>2022-01-28T16:49:10.545Z</t>
  </si>
  <si>
    <t>us7000gfyc</t>
  </si>
  <si>
    <t>2022-04-09T20:19:15.040Z</t>
  </si>
  <si>
    <t>72 km SE of Farkh?r, Afghanistan</t>
  </si>
  <si>
    <t>2022-01-27T17:26:40.375Z</t>
  </si>
  <si>
    <t>us7000ghe3</t>
  </si>
  <si>
    <t>2022-04-09T20:19:11.040Z</t>
  </si>
  <si>
    <t>2022-01-26T19:15:27.748Z</t>
  </si>
  <si>
    <t>us7000gfcd</t>
  </si>
  <si>
    <t>2022-04-09T20:19:08.040Z</t>
  </si>
  <si>
    <t>119 km SW of Jinchang, China</t>
  </si>
  <si>
    <t>2022-01-26T02:10:34.895Z</t>
  </si>
  <si>
    <t>us7000ghbx</t>
  </si>
  <si>
    <t>2022-04-09T20:19:04.040Z</t>
  </si>
  <si>
    <t>292 km NW of Sabang, Indonesia</t>
  </si>
  <si>
    <t>2022-01-25T02:32:33.552Z</t>
  </si>
  <si>
    <t>us7000gesq</t>
  </si>
  <si>
    <t>2022-06-23T20:39:46.526Z</t>
  </si>
  <si>
    <t>Xizang, China</t>
  </si>
  <si>
    <t>2022-01-25T01:41:47.304Z</t>
  </si>
  <si>
    <t>us7000gh0j</t>
  </si>
  <si>
    <t>2022-04-09T20:19:00.040Z</t>
  </si>
  <si>
    <t>2022-01-24T19:38:59.306Z</t>
  </si>
  <si>
    <t>us7000gen0</t>
  </si>
  <si>
    <t>2022-04-09T20:18:59.040Z</t>
  </si>
  <si>
    <t>21 km NW of Dh?rchula, India</t>
  </si>
  <si>
    <t>2022-01-24T01:20:50.412Z</t>
  </si>
  <si>
    <t>us7000gege</t>
  </si>
  <si>
    <t>2022-08-06T13:00:49.436Z</t>
  </si>
  <si>
    <t>2 km ENE of Nahr?n, Afghanistan</t>
  </si>
  <si>
    <t>2022-01-23T15:52:50.262Z</t>
  </si>
  <si>
    <t>us7000ggne</t>
  </si>
  <si>
    <t>2022-04-09T20:18:54.040Z</t>
  </si>
  <si>
    <t>129 km WSW of Myitkyina, Myanmar</t>
  </si>
  <si>
    <t>2022-01-23T15:50:16.399Z</t>
  </si>
  <si>
    <t>us7000ggnd</t>
  </si>
  <si>
    <t>169 km SW of Bamboo Flat, India</t>
  </si>
  <si>
    <t>2022-01-23T15:21:50.341Z</t>
  </si>
  <si>
    <t>us7000ggnc</t>
  </si>
  <si>
    <t>173 km SW of Bamboo Flat, India</t>
  </si>
  <si>
    <t>2022-01-23T03:58:52.913Z</t>
  </si>
  <si>
    <t>us7000gebn</t>
  </si>
  <si>
    <t>2022-04-09T20:18:52.040Z</t>
  </si>
  <si>
    <t>157 km SSW of Laojunmiao, China</t>
  </si>
  <si>
    <t>2022-01-23T02:21:19.926Z</t>
  </si>
  <si>
    <t>us7000gebb</t>
  </si>
  <si>
    <t>2022-05-31T22:08:08.642Z</t>
  </si>
  <si>
    <t>156 km SSW of Laojunmiao, China</t>
  </si>
  <si>
    <t>2022-01-22T17:22:18.579Z</t>
  </si>
  <si>
    <t>us7000gfxs</t>
  </si>
  <si>
    <t>2022-04-09T20:18:50.040Z</t>
  </si>
  <si>
    <t>59 km SSW of Mawlaik, Myanmar</t>
  </si>
  <si>
    <t>2022-01-22T08:46:23.113Z</t>
  </si>
  <si>
    <t>us7000gfxf</t>
  </si>
  <si>
    <t>2022-04-09T20:18:48.040Z</t>
  </si>
  <si>
    <t>132 km SE of Narasannapeta, India</t>
  </si>
  <si>
    <t>2022-01-21T21:23:38.467Z</t>
  </si>
  <si>
    <t>us7000ge0w</t>
  </si>
  <si>
    <t>2022-04-01T17:40:27.040Z</t>
  </si>
  <si>
    <t>16 km SE of Kishtw?r, India</t>
  </si>
  <si>
    <t>2022-01-21T10:12:31.865Z</t>
  </si>
  <si>
    <t>us7000gdtu</t>
  </si>
  <si>
    <t>2022-04-01T17:40:24.040Z</t>
  </si>
  <si>
    <t>23 km NE of Falam, Myanmar</t>
  </si>
  <si>
    <t>2022-01-20T05:55:21.002Z</t>
  </si>
  <si>
    <t>us7000gdfj</t>
  </si>
  <si>
    <t>2022-04-01T17:40:20.040Z</t>
  </si>
  <si>
    <t>2022-01-19T06:23:57.338Z</t>
  </si>
  <si>
    <t>us7000gd3v</t>
  </si>
  <si>
    <t>2022-04-01T17:40:18.040Z</t>
  </si>
  <si>
    <t>23 km E of Khulm, Afghanistan</t>
  </si>
  <si>
    <t>2022-01-19T00:19:44.860Z</t>
  </si>
  <si>
    <t>us7000gfk9</t>
  </si>
  <si>
    <t>2022-04-01T17:40:34.040Z</t>
  </si>
  <si>
    <t>92 km ENE of Nagqu, China</t>
  </si>
  <si>
    <t>2022-01-18T22:46:21.531Z</t>
  </si>
  <si>
    <t>us7000gd0v</t>
  </si>
  <si>
    <t>2022-04-01T17:40:17.040Z</t>
  </si>
  <si>
    <t>70 km SSW of Ashk?sham, Afghanistan</t>
  </si>
  <si>
    <t>2022-01-18T02:22:15.803Z</t>
  </si>
  <si>
    <t>us7000gcs1</t>
  </si>
  <si>
    <t>2022-04-01T17:40:15.040Z</t>
  </si>
  <si>
    <t>36 km SSW of Chur?ch?ndpur, India</t>
  </si>
  <si>
    <t>2022-01-18T00:30:14.220Z</t>
  </si>
  <si>
    <t>us7000gcrj</t>
  </si>
  <si>
    <t>22 km SE of Sanjwal, Pakistan</t>
  </si>
  <si>
    <t>2022-01-17T22:59:23.843Z</t>
  </si>
  <si>
    <t>us7000gcr6</t>
  </si>
  <si>
    <t>86 km NNW of Shi Yomi, India</t>
  </si>
  <si>
    <t>2022-01-17T11:40:06.817Z</t>
  </si>
  <si>
    <t>us7000gclu</t>
  </si>
  <si>
    <t>2022-04-01T17:40:14.040Z</t>
  </si>
  <si>
    <t>45 km E of Qala i Naw, Afghanistan</t>
  </si>
  <si>
    <t>2022-01-17T09:35:57.301Z</t>
  </si>
  <si>
    <t>us7000gcle</t>
  </si>
  <si>
    <t>49 km E of Qala i Naw, Afghanistan</t>
  </si>
  <si>
    <t>2022-01-16T21:09:22.262Z</t>
  </si>
  <si>
    <t>us7000gez7</t>
  </si>
  <si>
    <t>2022-04-01T17:40:30.040Z</t>
  </si>
  <si>
    <t>49 km N of Imph?l, India</t>
  </si>
  <si>
    <t>2022-01-16T10:50:58.840Z</t>
  </si>
  <si>
    <t>us7000geym</t>
  </si>
  <si>
    <t>31 km NNE of Mawlaik, Myanmar</t>
  </si>
  <si>
    <t>2022-01-16T06:52:32.930Z</t>
  </si>
  <si>
    <t>us7000gce3</t>
  </si>
  <si>
    <t>2022-04-01T17:40:12.040Z</t>
  </si>
  <si>
    <t>85 km SE of Meulaboh, Indonesia</t>
  </si>
  <si>
    <t>2022-01-15T11:22:09.834Z</t>
  </si>
  <si>
    <t>us7000gc85</t>
  </si>
  <si>
    <t>2022-04-01T17:40:10.040Z</t>
  </si>
  <si>
    <t>9 km SW of Ashk?sham, Afghanistan</t>
  </si>
  <si>
    <t>2022-01-15T11:19:44.531Z</t>
  </si>
  <si>
    <t>us7000gew9</t>
  </si>
  <si>
    <t>2022-04-01T17:40:29.040Z</t>
  </si>
  <si>
    <t>29 km NNE of Lijiang, China</t>
  </si>
  <si>
    <t>2022-01-15T05:57:57.657Z</t>
  </si>
  <si>
    <t>us7000gc6t</t>
  </si>
  <si>
    <t>2022-01-14T19:09:54.298Z</t>
  </si>
  <si>
    <t>us7000gc2k</t>
  </si>
  <si>
    <t>2022-03-19T22:08:02.040Z</t>
  </si>
  <si>
    <t>2022-01-14T16:13:03.550Z</t>
  </si>
  <si>
    <t>us7000gc0n</t>
  </si>
  <si>
    <t>16 km SSW of Ashk?sham, Afghanistan</t>
  </si>
  <si>
    <t>2022-01-14T08:29:05.776Z</t>
  </si>
  <si>
    <t>us7000gbtz</t>
  </si>
  <si>
    <t>2022-06-23T19:34:10.851Z</t>
  </si>
  <si>
    <t>Sagaing, Myanmar</t>
  </si>
  <si>
    <t>2022-01-14T06:34:22.004Z</t>
  </si>
  <si>
    <t>us7000gdxx</t>
  </si>
  <si>
    <t>2022-03-19T22:08:00.040Z</t>
  </si>
  <si>
    <t>2022-01-13T19:03:30.121Z</t>
  </si>
  <si>
    <t>us7000gdwl</t>
  </si>
  <si>
    <t>2022-03-19T22:07:59.040Z</t>
  </si>
  <si>
    <t>91 km SE of Phek, India</t>
  </si>
  <si>
    <t>2022-01-13T17:36:52.352Z</t>
  </si>
  <si>
    <t>us7000gbpk</t>
  </si>
  <si>
    <t>37 km ESE of Farkh?r, Afghanistan</t>
  </si>
  <si>
    <t>2022-01-13T13:32:46.671Z</t>
  </si>
  <si>
    <t>us7000gdw6</t>
  </si>
  <si>
    <t>2022-03-19T22:07:58.040Z</t>
  </si>
  <si>
    <t>2022-01-13T12:24:01.012Z</t>
  </si>
  <si>
    <t>us7000gdw3</t>
  </si>
  <si>
    <t>11 km NNW of Darband, Tajikistan</t>
  </si>
  <si>
    <t>2022-01-13T03:13:54.822Z</t>
  </si>
  <si>
    <t>us7000gdvm</t>
  </si>
  <si>
    <t>2022-03-19T22:07:56.040Z</t>
  </si>
  <si>
    <t>126 km WSW of Rikaze, China</t>
  </si>
  <si>
    <t>2022-01-12T21:36:15.143Z</t>
  </si>
  <si>
    <t>us7000gdlh</t>
  </si>
  <si>
    <t>2022-03-19T22:07:54.040Z</t>
  </si>
  <si>
    <t>134 km W of Sabang, Indonesia</t>
  </si>
  <si>
    <t>2022-01-12T20:46:57.971Z</t>
  </si>
  <si>
    <t>us7000gbfz</t>
  </si>
  <si>
    <t>48 km NNE of Imph?l, India</t>
  </si>
  <si>
    <t>2022-01-12T16:18:02.501Z</t>
  </si>
  <si>
    <t>us7000gbdc</t>
  </si>
  <si>
    <t>2022-03-19T22:07:53.040Z</t>
  </si>
  <si>
    <t>92 km SW of Jinchang, China</t>
  </si>
  <si>
    <t>2022-01-12T13:01:55.973Z</t>
  </si>
  <si>
    <t>us7000gbb0</t>
  </si>
  <si>
    <t>108 km WSW of Wuwei, China</t>
  </si>
  <si>
    <t>2022-01-12T12:16:19.687Z</t>
  </si>
  <si>
    <t>us7000gbau</t>
  </si>
  <si>
    <t>2022-03-19T22:07:52.040Z</t>
  </si>
  <si>
    <t>109 km SW of Jinchang, China</t>
  </si>
  <si>
    <t>2022-01-12T10:20:43.155Z</t>
  </si>
  <si>
    <t>us7000gba0</t>
  </si>
  <si>
    <t>111 km WSW of Wuwei, China</t>
  </si>
  <si>
    <t>2022-01-12T06:17:33.221Z</t>
  </si>
  <si>
    <t>us7000gb8w</t>
  </si>
  <si>
    <t>2022-03-19T22:07:51.040Z</t>
  </si>
  <si>
    <t>60 km SSE of Mawlaik, Myanmar</t>
  </si>
  <si>
    <t>2022-01-12T05:26:44.602Z</t>
  </si>
  <si>
    <t>us7000gb8k</t>
  </si>
  <si>
    <t>2022-01-12T03:17:41.405Z</t>
  </si>
  <si>
    <t>us7000gdky</t>
  </si>
  <si>
    <t>2022-03-19T22:07:50.040Z</t>
  </si>
  <si>
    <t>226 km SSW of Singkil, Indonesia</t>
  </si>
  <si>
    <t>2022-01-11T21:21:56.484Z</t>
  </si>
  <si>
    <t>us7000gb39</t>
  </si>
  <si>
    <t>2022-03-19T22:07:48.040Z</t>
  </si>
  <si>
    <t>39 km NNE of Gwadar, Pakistan</t>
  </si>
  <si>
    <t>2022-01-11T21:06:57.887Z</t>
  </si>
  <si>
    <t>us7000gb36</t>
  </si>
  <si>
    <t>115 km SW of Jinchang, China</t>
  </si>
  <si>
    <t>2022-01-11T10:07:22.297Z</t>
  </si>
  <si>
    <t>us7000gd8t</t>
  </si>
  <si>
    <t>2022-03-19T22:07:41.040Z</t>
  </si>
  <si>
    <t>191 km NW of Sabang, Indonesia</t>
  </si>
  <si>
    <t>2022-01-09T22:18:08.870Z</t>
  </si>
  <si>
    <t>us7000gcyr</t>
  </si>
  <si>
    <t>2022-03-19T22:07:33.040Z</t>
  </si>
  <si>
    <t>2022-01-09T03:55:39.835Z</t>
  </si>
  <si>
    <t>us7000gcxz</t>
  </si>
  <si>
    <t>2022-03-19T22:07:30.040Z</t>
  </si>
  <si>
    <t>132 km NW of Sabang, Indonesia</t>
  </si>
  <si>
    <t>2022-01-08T19:56:19.350Z</t>
  </si>
  <si>
    <t>us7000ga8b</t>
  </si>
  <si>
    <t>2022-03-19T22:07:29.040Z</t>
  </si>
  <si>
    <t>54 km NNW of Murghob, Tajikistan</t>
  </si>
  <si>
    <t>2022-01-08T06:30:07.836Z</t>
  </si>
  <si>
    <t>us7000ga4x</t>
  </si>
  <si>
    <t>2022-06-23T19:19:34.362Z</t>
  </si>
  <si>
    <t>Qinghai, China</t>
  </si>
  <si>
    <t>2022-01-08T05:42:01.889Z</t>
  </si>
  <si>
    <t>us7000ga4l</t>
  </si>
  <si>
    <t>2022-03-19T22:07:27.040Z</t>
  </si>
  <si>
    <t>87 km SE of Port Blair, India</t>
  </si>
  <si>
    <t>2022-01-07T20:45:24.409Z</t>
  </si>
  <si>
    <t>us7000gcnr</t>
  </si>
  <si>
    <t>2022-03-12T22:19:24.040Z</t>
  </si>
  <si>
    <t>116 km SW of Jinchang, China</t>
  </si>
  <si>
    <t>2022-01-07T20:18:39.625Z</t>
  </si>
  <si>
    <t>us7000gcnq</t>
  </si>
  <si>
    <t>94 km W of Wuwei, China</t>
  </si>
  <si>
    <t>2022-01-07T18:09:06.989Z</t>
  </si>
  <si>
    <t>us7000ga05</t>
  </si>
  <si>
    <t>2022-08-06T14:56:59.567Z</t>
  </si>
  <si>
    <t>125 km SW of Jinchang, China</t>
  </si>
  <si>
    <t>2022-01-07T17:55:20.954Z</t>
  </si>
  <si>
    <t>us7000gcnx</t>
  </si>
  <si>
    <t>118 km SW of Jinchang, China</t>
  </si>
  <si>
    <t>2022-01-07T17:45:30.809Z</t>
  </si>
  <si>
    <t>us7000g9zq</t>
  </si>
  <si>
    <t>2024-07-06T12:21:39.007Z</t>
  </si>
  <si>
    <t>2022-01-06T21:28:36.897Z</t>
  </si>
  <si>
    <t>us7000g9qn</t>
  </si>
  <si>
    <t>2022-03-12T22:19:13.040Z</t>
  </si>
  <si>
    <t>62 km N of Khand?d, Afghanistan</t>
  </si>
  <si>
    <t>2022-01-06T18:29:13.484Z</t>
  </si>
  <si>
    <t>us7000g9pj</t>
  </si>
  <si>
    <t>38 km NNE of Pachperwa, India</t>
  </si>
  <si>
    <t>2022-01-06T14:46:09.394Z</t>
  </si>
  <si>
    <t>us7000g9qu</t>
  </si>
  <si>
    <t>11 km ESE of Samtse, Bhutan</t>
  </si>
  <si>
    <t>2022-01-05T09:52:52.015Z</t>
  </si>
  <si>
    <t>us7000g97u</t>
  </si>
  <si>
    <t>2022-03-12T22:19:09.040Z</t>
  </si>
  <si>
    <t>86 km E of Shangri-La, China</t>
  </si>
  <si>
    <t>2022-01-04T17:15:52.331Z</t>
  </si>
  <si>
    <t>us7000g8yg</t>
  </si>
  <si>
    <t>2022-03-12T22:19:07.040Z</t>
  </si>
  <si>
    <t>Kashmir-India border region</t>
  </si>
  <si>
    <t>2022-01-04T15:02:42.007Z</t>
  </si>
  <si>
    <t>us7000g8xx</t>
  </si>
  <si>
    <t>97 km ENE of Port Blair, India</t>
  </si>
  <si>
    <t>2022-01-04T01:14:27.164Z</t>
  </si>
  <si>
    <t>us7000gbng</t>
  </si>
  <si>
    <t>2022-03-12T22:19:20.040Z</t>
  </si>
  <si>
    <t>155 km NNE of Bamboo Flat, India</t>
  </si>
  <si>
    <t>2022-01-03T18:59:45.928Z</t>
  </si>
  <si>
    <t>us7000g8r3</t>
  </si>
  <si>
    <t>2022-03-12T22:19:05.040Z</t>
  </si>
  <si>
    <t>59 km W of Langsa, Indonesia</t>
  </si>
  <si>
    <t>2022-01-03T00:28:04.263Z</t>
  </si>
  <si>
    <t>us7000g8k7</t>
  </si>
  <si>
    <t>2022-03-12T22:19:02.040Z</t>
  </si>
  <si>
    <t>2022-01-02T08:59:59.686Z</t>
  </si>
  <si>
    <t>us7000g8g5</t>
  </si>
  <si>
    <t>2022-03-12T22:19:01.040Z</t>
  </si>
  <si>
    <t>20 km SW of Ashk?sham, Afghanistan</t>
  </si>
  <si>
    <t>2022-01-02T07:02:13.733Z</t>
  </si>
  <si>
    <t>us7000g8fk</t>
  </si>
  <si>
    <t>2022-03-27T18:48:46.968Z</t>
  </si>
  <si>
    <t>99 km E of Shangri-La, China</t>
  </si>
  <si>
    <t>2022-01-01T13:15:25.380Z</t>
  </si>
  <si>
    <t>us7000g8bl</t>
  </si>
  <si>
    <t>2022-06-23T18:03:48.222Z</t>
  </si>
  <si>
    <t>2022-01-01T02:17:56.815Z</t>
  </si>
  <si>
    <t>us7000g89l</t>
  </si>
  <si>
    <t>2022-03-12T22:18:59.040Z</t>
  </si>
  <si>
    <t>2021-12-31T21:54:32.154Z</t>
  </si>
  <si>
    <t>us7000g88k</t>
  </si>
  <si>
    <t>2022-03-05T23:11:00.040Z</t>
  </si>
  <si>
    <t>59 km N of Khand?d, Afghanistan</t>
  </si>
  <si>
    <t>2021-12-31T14:53:02.539Z</t>
  </si>
  <si>
    <t>us7000g86b</t>
  </si>
  <si>
    <t>2022-03-05T23:10:59.040Z</t>
  </si>
  <si>
    <t>73 km NNW of PhÃ´ngsali, Laos</t>
  </si>
  <si>
    <t>2021-12-31T07:56:48.332Z</t>
  </si>
  <si>
    <t>us7000g84z</t>
  </si>
  <si>
    <t>32 km WSW of Ashk?sham, Afghanistan</t>
  </si>
  <si>
    <t>2021-12-30T12:24:43.735Z</t>
  </si>
  <si>
    <t>us7000g7yc</t>
  </si>
  <si>
    <t>2022-03-05T23:10:56.040Z</t>
  </si>
  <si>
    <t>69 km SE of Gilgit, Pakistan</t>
  </si>
  <si>
    <t>2021-12-29T21:30:22.185Z</t>
  </si>
  <si>
    <t>us7000g7t4</t>
  </si>
  <si>
    <t>2025-12-22T22:23:57.359Z</t>
  </si>
  <si>
    <t>2021-12-29T19:08:19.232Z</t>
  </si>
  <si>
    <t>us7000gakz</t>
  </si>
  <si>
    <t>2022-03-05T23:11:09.040Z</t>
  </si>
  <si>
    <t>18 km WNW of Dh?rchula, India</t>
  </si>
  <si>
    <t>2021-12-29T04:55:19.027Z</t>
  </si>
  <si>
    <t>us6000gg0w</t>
  </si>
  <si>
    <t>2022-03-05T23:10:50.040Z</t>
  </si>
  <si>
    <t>31 km E of Barkhan, Pakistan</t>
  </si>
  <si>
    <t>2021-12-29T00:01:00.663Z</t>
  </si>
  <si>
    <t>us6000gfza</t>
  </si>
  <si>
    <t>213 km SSE of Port Blair, India</t>
  </si>
  <si>
    <t>2021-12-28T17:55:15.984Z</t>
  </si>
  <si>
    <t>us6000gfw9</t>
  </si>
  <si>
    <t>2022-03-05T23:10:48.040Z</t>
  </si>
  <si>
    <t>2021-12-28T13:16:30.068Z</t>
  </si>
  <si>
    <t>us6000gfv9</t>
  </si>
  <si>
    <t>2021-12-28T12:31:47.144Z</t>
  </si>
  <si>
    <t>us6000gfv0</t>
  </si>
  <si>
    <t>2022-03-05T23:10:47.040Z</t>
  </si>
  <si>
    <t>2021-12-28T07:06:17.904Z</t>
  </si>
  <si>
    <t>us6000gft3</t>
  </si>
  <si>
    <t>2021-12-28T04:37:03.084Z</t>
  </si>
  <si>
    <t>us7000g9y7</t>
  </si>
  <si>
    <t>2022-03-05T23:11:05.040Z</t>
  </si>
  <si>
    <t>69 km NNW of PhÃ´ngsali, Laos</t>
  </si>
  <si>
    <t>2021-12-28T04:09:33.520Z</t>
  </si>
  <si>
    <t>us7000g9y5</t>
  </si>
  <si>
    <t>2021-12-27T23:46:59.074Z</t>
  </si>
  <si>
    <t>us7000g9xf</t>
  </si>
  <si>
    <t>277 km WSW of Meulaboh, Indonesia</t>
  </si>
  <si>
    <t>2021-12-27T23:12:06.723Z</t>
  </si>
  <si>
    <t>us7000g9xe</t>
  </si>
  <si>
    <t>272 km WSW of Meulaboh, Indonesia</t>
  </si>
  <si>
    <t>2021-12-27T20:13:18.353Z</t>
  </si>
  <si>
    <t>us6000gfp6</t>
  </si>
  <si>
    <t>2022-03-05T23:10:46.040Z</t>
  </si>
  <si>
    <t>50 km E of Falam, Myanmar</t>
  </si>
  <si>
    <t>2021-12-27T19:40:58.392Z</t>
  </si>
  <si>
    <t>us6000gfnw</t>
  </si>
  <si>
    <t>64 km SE of Gilgit, Pakistan</t>
  </si>
  <si>
    <t>2021-12-27T18:52:46.933Z</t>
  </si>
  <si>
    <t>us6000gfnn</t>
  </si>
  <si>
    <t>2022-03-05T23:10:45.040Z</t>
  </si>
  <si>
    <t>2021-12-27T13:37:24.003Z</t>
  </si>
  <si>
    <t>us6000gfm1</t>
  </si>
  <si>
    <t>2022-08-06T16:25:17.389Z</t>
  </si>
  <si>
    <t>2021-12-27T13:31:04.395Z</t>
  </si>
  <si>
    <t>us6000gflv</t>
  </si>
  <si>
    <t>2025-12-22T22:23:49.545Z</t>
  </si>
  <si>
    <t>2021-12-27T04:30:28.474Z</t>
  </si>
  <si>
    <t>us7000g9wt</t>
  </si>
  <si>
    <t>214 km NW of Sabang, Indonesia</t>
  </si>
  <si>
    <t>2021-12-25T06:39:01.552Z</t>
  </si>
  <si>
    <t>us6000gf61</t>
  </si>
  <si>
    <t>2022-08-06T16:33:14.573Z</t>
  </si>
  <si>
    <t>22 km SSW of Alik Ghund, Pakistan</t>
  </si>
  <si>
    <t>2021-12-24T18:59:34.543Z</t>
  </si>
  <si>
    <t>us6000gf3n</t>
  </si>
  <si>
    <t>2022-03-05T23:10:37.040Z</t>
  </si>
  <si>
    <t>105 km NNW of PhÃ´ngsali, Laos</t>
  </si>
  <si>
    <t>2021-12-24T17:58:56.965Z</t>
  </si>
  <si>
    <t>us6000gf2y</t>
  </si>
  <si>
    <t>11 km SE of Battagram, Pakistan</t>
  </si>
  <si>
    <t>2021-12-24T14:02:29.788Z</t>
  </si>
  <si>
    <t>us6000gf20</t>
  </si>
  <si>
    <t>2022-03-05T23:10:36.040Z</t>
  </si>
  <si>
    <t>83 km NNW of PhÃ´ngsali, Laos</t>
  </si>
  <si>
    <t>2021-12-24T13:43:22.922Z</t>
  </si>
  <si>
    <t>us6000gf1y</t>
  </si>
  <si>
    <t>2025-12-22T22:23:32.535Z</t>
  </si>
  <si>
    <t>88 km NNW of PhÃ´ngsali, Laos</t>
  </si>
  <si>
    <t>2021-12-24T12:47:30.331Z</t>
  </si>
  <si>
    <t>us6000gf1u</t>
  </si>
  <si>
    <t>17 km W of Pyu, Myanmar</t>
  </si>
  <si>
    <t>2021-12-24T07:58:31.562Z</t>
  </si>
  <si>
    <t>us7000g9jm</t>
  </si>
  <si>
    <t>2022-03-05T23:11:01.040Z</t>
  </si>
  <si>
    <t>71 km ESE of Dadukou, China</t>
  </si>
  <si>
    <t>2021-12-24T07:00:00.870Z</t>
  </si>
  <si>
    <t>us6000gf06</t>
  </si>
  <si>
    <t>2021-12-23T22:39:06.686Z</t>
  </si>
  <si>
    <t>us6000gexl</t>
  </si>
  <si>
    <t>2022-03-01T16:40:00.040Z</t>
  </si>
  <si>
    <t>2021-12-23T20:03:43.502Z</t>
  </si>
  <si>
    <t>us6000gewe</t>
  </si>
  <si>
    <t>2022-03-01T16:39:58.040Z</t>
  </si>
  <si>
    <t>118 km WSW of Sabang, Indonesia</t>
  </si>
  <si>
    <t>2021-12-23T13:02:54.518Z</t>
  </si>
  <si>
    <t>us6000geti</t>
  </si>
  <si>
    <t>2022-03-01T16:39:52.040Z</t>
  </si>
  <si>
    <t>24 km WSW of Markaz-e Woluswal?-ye ?ch?n, Afghanistan</t>
  </si>
  <si>
    <t>2021-12-23T08:56:14.856Z</t>
  </si>
  <si>
    <t>us7000g99e</t>
  </si>
  <si>
    <t>2022-03-01T16:39:47.040Z</t>
  </si>
  <si>
    <t>65 km NNE of Sabang, Indonesia</t>
  </si>
  <si>
    <t>2021-12-21T21:08:33.831Z</t>
  </si>
  <si>
    <t>us6000ge9v</t>
  </si>
  <si>
    <t>2022-03-01T16:39:02.040Z</t>
  </si>
  <si>
    <t>2021-12-21T05:04:14.782Z</t>
  </si>
  <si>
    <t>us6000ge34</t>
  </si>
  <si>
    <t>2022-03-01T16:38:47.040Z</t>
  </si>
  <si>
    <t>61 km SE of Hayuliang, India</t>
  </si>
  <si>
    <t>2021-12-21T03:10:30.855Z</t>
  </si>
  <si>
    <t>us7000g8z0</t>
  </si>
  <si>
    <t>2022-03-01T16:38:44.040Z</t>
  </si>
  <si>
    <t>42 km SW of Bandar, Indonesia</t>
  </si>
  <si>
    <t>2021-12-21T02:18:37.582Z</t>
  </si>
  <si>
    <t>us7000g8yz</t>
  </si>
  <si>
    <t>2022-03-01T16:38:41.040Z</t>
  </si>
  <si>
    <t>223 km NNW of Kangding, China</t>
  </si>
  <si>
    <t>2021-12-20T20:35:32.010Z</t>
  </si>
  <si>
    <t>us6000gdy8</t>
  </si>
  <si>
    <t>2022-03-01T16:38:27.040Z</t>
  </si>
  <si>
    <t>75 km N of P?r?n, Afghanistan</t>
  </si>
  <si>
    <t>2021-12-20T19:55:19.062Z</t>
  </si>
  <si>
    <t>us6000gdxn</t>
  </si>
  <si>
    <t>2022-03-01T16:38:21.040Z</t>
  </si>
  <si>
    <t>28 km SW of Meulaboh, Indonesia</t>
  </si>
  <si>
    <t>2021-12-20T09:01:41.116Z</t>
  </si>
  <si>
    <t>us6000gdsh</t>
  </si>
  <si>
    <t>2022-03-01T16:38:13.040Z</t>
  </si>
  <si>
    <t>35 km SW of Karakenja, Tajikistan</t>
  </si>
  <si>
    <t>2021-12-20T08:13:40.008Z</t>
  </si>
  <si>
    <t>us7000g8xg</t>
  </si>
  <si>
    <t>2022-03-01T16:38:12.040Z</t>
  </si>
  <si>
    <t>2021-12-19T21:06:15.047Z</t>
  </si>
  <si>
    <t>us6000gdng</t>
  </si>
  <si>
    <t>2025-12-22T22:23:13.479Z</t>
  </si>
  <si>
    <t>53 km NW of Sainyabuli, Laos</t>
  </si>
  <si>
    <t>2021-12-19T14:34:55.450Z</t>
  </si>
  <si>
    <t>us6000gdls</t>
  </si>
  <si>
    <t>2022-03-01T16:37:56.040Z</t>
  </si>
  <si>
    <t>48 km NNE of Meulaboh, Indonesia</t>
  </si>
  <si>
    <t>2021-12-19T03:19:46.151Z</t>
  </si>
  <si>
    <t>us6000gdim</t>
  </si>
  <si>
    <t>2025-12-22T22:23:11.222Z</t>
  </si>
  <si>
    <t>2021-12-18T23:54:27.150Z</t>
  </si>
  <si>
    <t>us6000gdhy</t>
  </si>
  <si>
    <t>2025-12-22T22:23:10.171Z</t>
  </si>
  <si>
    <t>2021-12-18T19:40:33.908Z</t>
  </si>
  <si>
    <t>us6000gekf</t>
  </si>
  <si>
    <t>2022-03-01T16:37:39.040Z</t>
  </si>
  <si>
    <t>33 km NE of Chabahar, Iran</t>
  </si>
  <si>
    <t>2021-12-18T00:29:25.240Z</t>
  </si>
  <si>
    <t>us6000gda6</t>
  </si>
  <si>
    <t>2022-03-01T16:37:17.040Z</t>
  </si>
  <si>
    <t>99 km NE of Lobujya, Nepal</t>
  </si>
  <si>
    <t>2021-12-17T23:39:44.191Z</t>
  </si>
  <si>
    <t>us6000gd9t</t>
  </si>
  <si>
    <t>2022-03-01T16:37:16.040Z</t>
  </si>
  <si>
    <t>44 km SE of Khorugh, Tajikistan</t>
  </si>
  <si>
    <t>2021-12-17T14:38:38.781Z</t>
  </si>
  <si>
    <t>us6000gei4</t>
  </si>
  <si>
    <t>2022-03-01T16:37:09.040Z</t>
  </si>
  <si>
    <t>126 km S of Singkil, Indonesia</t>
  </si>
  <si>
    <t>2021-12-17T01:51:47.869Z</t>
  </si>
  <si>
    <t>us6000gehy</t>
  </si>
  <si>
    <t>2022-03-01T16:36:58.040Z</t>
  </si>
  <si>
    <t>2021-12-16T20:13:20.741Z</t>
  </si>
  <si>
    <t>us6000gcwh</t>
  </si>
  <si>
    <t>2022-02-24T21:02:03.040Z</t>
  </si>
  <si>
    <t>31 km NE of Falam, Myanmar</t>
  </si>
  <si>
    <t>2021-12-16T14:07:13.165Z</t>
  </si>
  <si>
    <t>us6000gcs0</t>
  </si>
  <si>
    <t>2022-02-24T21:01:47.040Z</t>
  </si>
  <si>
    <t>36 km NE of Murghob, Tajikistan</t>
  </si>
  <si>
    <t>2021-12-16T03:37:14.105Z</t>
  </si>
  <si>
    <t>us6000ge71</t>
  </si>
  <si>
    <t>2022-02-24T21:02:32.040Z</t>
  </si>
  <si>
    <t>2021-12-14T22:17:14.779Z</t>
  </si>
  <si>
    <t>us6000gc9v</t>
  </si>
  <si>
    <t>2022-02-24T21:00:54.040Z</t>
  </si>
  <si>
    <t>22 km ESE of Chubek, Tajikistan</t>
  </si>
  <si>
    <t>2021-12-14T02:00:29.735Z</t>
  </si>
  <si>
    <t>us6000gc22</t>
  </si>
  <si>
    <t>2022-02-24T21:00:39.040Z</t>
  </si>
  <si>
    <t>38 km SSE of Farkh?r, Afghanistan</t>
  </si>
  <si>
    <t>2021-12-12T13:26:13.997Z</t>
  </si>
  <si>
    <t>us6000gbnb</t>
  </si>
  <si>
    <t>2022-02-24T21:00:16.040Z</t>
  </si>
  <si>
    <t>42 km ESE of Barkhan, Pakistan</t>
  </si>
  <si>
    <t>2021-12-12T12:08:25.375Z</t>
  </si>
  <si>
    <t>us6000gbmv</t>
  </si>
  <si>
    <t>2022-02-24T21:00:14.040Z</t>
  </si>
  <si>
    <t>34 km E of Mawlaik, Myanmar</t>
  </si>
  <si>
    <t>2021-12-12T00:27:01.087Z</t>
  </si>
  <si>
    <t>us6000gbiy</t>
  </si>
  <si>
    <t>2022-02-24T21:00:05.040Z</t>
  </si>
  <si>
    <t>48 km WNW of Kotri, Pakistan</t>
  </si>
  <si>
    <t>2021-12-11T23:38:32.213Z</t>
  </si>
  <si>
    <t>us6000gbim</t>
  </si>
  <si>
    <t>2022-02-24T21:00:04.040Z</t>
  </si>
  <si>
    <t>10 km SE of Kakad Wari Dir Upper, Pakistan</t>
  </si>
  <si>
    <t>2021-12-11T20:38:33.809Z</t>
  </si>
  <si>
    <t>us6000gbhc</t>
  </si>
  <si>
    <t>2022-02-24T21:00:00.040Z</t>
  </si>
  <si>
    <t>11 km WSW of Farkh?r, Afghanistan</t>
  </si>
  <si>
    <t>2021-12-11T15:30:59.349Z</t>
  </si>
  <si>
    <t>us6000gbfp</t>
  </si>
  <si>
    <t>2022-02-24T20:59:57.040Z</t>
  </si>
  <si>
    <t>54 km WSW of Khuzdar, Pakistan</t>
  </si>
  <si>
    <t>2021-12-11T13:43:43.673Z</t>
  </si>
  <si>
    <t>us6000gchn</t>
  </si>
  <si>
    <t>2022-02-24T21:01:19.040Z</t>
  </si>
  <si>
    <t>45 km W of Khuzdar, Pakistan</t>
  </si>
  <si>
    <t>2021-12-11T00:19:22.266Z</t>
  </si>
  <si>
    <t>us6000gch5</t>
  </si>
  <si>
    <t>2022-02-24T21:01:16.040Z</t>
  </si>
  <si>
    <t>94 km SSW of Banda Aceh, Indonesia</t>
  </si>
  <si>
    <t>2021-12-10T04:14:54.431Z</t>
  </si>
  <si>
    <t>us6000gb2m</t>
  </si>
  <si>
    <t>2022-02-24T20:59:33.040Z</t>
  </si>
  <si>
    <t>98 km E of Phek, India</t>
  </si>
  <si>
    <t>2021-12-10T03:24:13.227Z</t>
  </si>
  <si>
    <t>us6000gcf7</t>
  </si>
  <si>
    <t>2022-02-24T21:01:12.040Z</t>
  </si>
  <si>
    <t>77 km N of Khorugh, Tajikistan</t>
  </si>
  <si>
    <t>2021-12-08T17:16:02.551Z</t>
  </si>
  <si>
    <t>us6000gan6</t>
  </si>
  <si>
    <t>2022-08-06T17:55:00.079Z</t>
  </si>
  <si>
    <t>27 km N of Gharo, Pakistan</t>
  </si>
  <si>
    <t>2021-12-08T04:23:25.024Z</t>
  </si>
  <si>
    <t>us6000gbxb</t>
  </si>
  <si>
    <t>2022-02-12T23:07:37.040Z</t>
  </si>
  <si>
    <t>121 km NE of Lobujya, Nepal</t>
  </si>
  <si>
    <t>2021-12-08T02:43:28.896Z</t>
  </si>
  <si>
    <t>us6000gbww</t>
  </si>
  <si>
    <t>2022-02-12T23:07:35.040Z</t>
  </si>
  <si>
    <t>2021-12-07T15:22:29.879Z</t>
  </si>
  <si>
    <t>us6000ga31</t>
  </si>
  <si>
    <t>2022-02-12T23:06:24.040Z</t>
  </si>
  <si>
    <t>109 km W of Murghob, Tajikistan</t>
  </si>
  <si>
    <t>2021-12-07T07:24:40.607Z</t>
  </si>
  <si>
    <t>us6000g9z0</t>
  </si>
  <si>
    <t>2022-02-12T23:06:20.040Z</t>
  </si>
  <si>
    <t>2021-12-06T10:49:12.255Z</t>
  </si>
  <si>
    <t>us6000g9fw</t>
  </si>
  <si>
    <t>2022-02-12T23:06:13.040Z</t>
  </si>
  <si>
    <t>11 km WSW of Ashk?sham, Afghanistan</t>
  </si>
  <si>
    <t>2021-12-06T06:26:53.377Z</t>
  </si>
  <si>
    <t>us6000g9ev</t>
  </si>
  <si>
    <t>2022-08-06T18:16:32.906Z</t>
  </si>
  <si>
    <t>297 km SSW of Xining, China</t>
  </si>
  <si>
    <t>2021-12-06T00:25:39.792Z</t>
  </si>
  <si>
    <t>us6000g9d4</t>
  </si>
  <si>
    <t>2022-02-12T23:06:08.040Z</t>
  </si>
  <si>
    <t>71 km NW of Mogok, Myanmar</t>
  </si>
  <si>
    <t>2021-12-05T17:42:14.358Z</t>
  </si>
  <si>
    <t>us6000g9b6</t>
  </si>
  <si>
    <t>2022-02-12T23:06:05.040Z</t>
  </si>
  <si>
    <t>13 km W of Ashk?sham, Afghanistan</t>
  </si>
  <si>
    <t>2021-12-05T13:39:30.450Z</t>
  </si>
  <si>
    <t>us6000gawq</t>
  </si>
  <si>
    <t>2022-02-12T23:07:18.040Z</t>
  </si>
  <si>
    <t>247 km N of Bamboo Flat, India</t>
  </si>
  <si>
    <t>2021-12-05T01:48:06.302Z</t>
  </si>
  <si>
    <t>us6000gaw7</t>
  </si>
  <si>
    <t>2022-02-12T23:07:16.040Z</t>
  </si>
  <si>
    <t>2021-12-05T01:43:09.702Z</t>
  </si>
  <si>
    <t>us6000g96b</t>
  </si>
  <si>
    <t>2022-02-12T23:05:57.040Z</t>
  </si>
  <si>
    <t>2021-12-04T18:09:35.684Z</t>
  </si>
  <si>
    <t>us6000g91z</t>
  </si>
  <si>
    <t>2022-02-12T23:05:53.040Z</t>
  </si>
  <si>
    <t>31 km ESE of Farkh?r, Afghanistan</t>
  </si>
  <si>
    <t>2021-12-04T15:29:33.972Z</t>
  </si>
  <si>
    <t>us6000g916</t>
  </si>
  <si>
    <t>2022-02-12T23:05:52.040Z</t>
  </si>
  <si>
    <t>122 km WNW of Sinabang, Indonesia</t>
  </si>
  <si>
    <t>2021-12-04T04:25:14.752Z</t>
  </si>
  <si>
    <t>us6000g8xt</t>
  </si>
  <si>
    <t>2022-02-12T23:05:48.040Z</t>
  </si>
  <si>
    <t>2021-12-03T13:10:50.536Z</t>
  </si>
  <si>
    <t>us6000g8q4</t>
  </si>
  <si>
    <t>2022-02-12T23:05:44.040Z</t>
  </si>
  <si>
    <t>25 km WSW of Ashk?sham, Afghanistan</t>
  </si>
  <si>
    <t>2021-12-03T09:58:41.139Z</t>
  </si>
  <si>
    <t>us6000gahl</t>
  </si>
  <si>
    <t>2022-02-12T23:06:47.040Z</t>
  </si>
  <si>
    <t>227 km S of Sinabang, Indonesia</t>
  </si>
  <si>
    <t>2021-12-03T09:51:56.646Z</t>
  </si>
  <si>
    <t>us6000g8p0</t>
  </si>
  <si>
    <t>2022-02-12T23:05:43.040Z</t>
  </si>
  <si>
    <t>2021-12-02T17:57:08.923Z</t>
  </si>
  <si>
    <t>us6000g8i3</t>
  </si>
  <si>
    <t>2022-02-05T23:03:53.040Z</t>
  </si>
  <si>
    <t>25 km NW of Baghl?n, Afghanistan</t>
  </si>
  <si>
    <t>2021-12-02T16:39:51.343Z</t>
  </si>
  <si>
    <t>us6000g8hp</t>
  </si>
  <si>
    <t>2022-02-05T23:03:52.040Z</t>
  </si>
  <si>
    <t>37 km SW of Ashk?sham, Afghanistan</t>
  </si>
  <si>
    <t>2021-12-02T00:06:06.609Z</t>
  </si>
  <si>
    <t>us6000g8bc</t>
  </si>
  <si>
    <t>2022-02-05T23:03:46.040Z</t>
  </si>
  <si>
    <t>27 km SE of Darband, Tajikistan</t>
  </si>
  <si>
    <t>2021-12-02T00:01:25.838Z</t>
  </si>
  <si>
    <t>us6000g8bb</t>
  </si>
  <si>
    <t>23 km SE of Darband, Tajikistan</t>
  </si>
  <si>
    <t>2021-12-01T08:30:49.521Z</t>
  </si>
  <si>
    <t>us6000g85k</t>
  </si>
  <si>
    <t>2022-02-05T23:03:39.040Z</t>
  </si>
  <si>
    <t>2021-12-01T03:46:11.247Z</t>
  </si>
  <si>
    <t>us6000g832</t>
  </si>
  <si>
    <t>2022-02-05T23:03:37.040Z</t>
  </si>
  <si>
    <t>31 km SE of Darband, Tajikistan</t>
  </si>
  <si>
    <t>2021-11-30T18:02:56.185Z</t>
  </si>
  <si>
    <t>us6000g7yx</t>
  </si>
  <si>
    <t>2022-02-05T23:03:33.040Z</t>
  </si>
  <si>
    <t>2021-11-30T13:53:41.109Z</t>
  </si>
  <si>
    <t>us6000g7wd</t>
  </si>
  <si>
    <t>2025-12-22T22:21:09.692Z</t>
  </si>
  <si>
    <t>289 km NNW of Rikaze, China</t>
  </si>
  <si>
    <t>2021-11-29T21:22:06.678Z</t>
  </si>
  <si>
    <t>us6000g7qn</t>
  </si>
  <si>
    <t>2022-02-05T23:03:26.040Z</t>
  </si>
  <si>
    <t>83 km W of Yenangyaung, Myanmar</t>
  </si>
  <si>
    <t>2021-11-29T13:24:26.617Z</t>
  </si>
  <si>
    <t>us6000g8r2</t>
  </si>
  <si>
    <t>2022-02-05T23:03:55.040Z</t>
  </si>
  <si>
    <t>24 km NW of Hakha, Myanmar</t>
  </si>
  <si>
    <t>2021-11-29T03:24:36.000Z</t>
  </si>
  <si>
    <t>us7000fxv6</t>
  </si>
  <si>
    <t>2022-02-05T23:04:30.040Z</t>
  </si>
  <si>
    <t>25 km ESE of Farkh?r, Afghanistan</t>
  </si>
  <si>
    <t>2021-11-28T21:52:45.640Z</t>
  </si>
  <si>
    <t>us7000fxtx</t>
  </si>
  <si>
    <t>2022-02-05T23:04:29.040Z</t>
  </si>
  <si>
    <t>2021-11-28T17:21:20.764Z</t>
  </si>
  <si>
    <t>us7000fxsg</t>
  </si>
  <si>
    <t>2022-02-05T23:04:28.040Z</t>
  </si>
  <si>
    <t>65 km SE of W?ngjing, India</t>
  </si>
  <si>
    <t>2021-11-28T17:02:20.837Z</t>
  </si>
  <si>
    <t>us7000fxsb</t>
  </si>
  <si>
    <t>89 km ESE of Margherita, India</t>
  </si>
  <si>
    <t>2021-11-28T02:18:54.724Z</t>
  </si>
  <si>
    <t>us6000g8ge</t>
  </si>
  <si>
    <t>2022-02-05T23:03:50.040Z</t>
  </si>
  <si>
    <t>35 km WSW of Mawlaik, Myanmar</t>
  </si>
  <si>
    <t>2021-11-28T01:32:51.010Z</t>
  </si>
  <si>
    <t>us7000fxlf</t>
  </si>
  <si>
    <t>2022-02-05T23:04:23.040Z</t>
  </si>
  <si>
    <t>68 km ESE of Margherita, India</t>
  </si>
  <si>
    <t>2021-11-27T09:47:16.620Z</t>
  </si>
  <si>
    <t>us6000g8ew</t>
  </si>
  <si>
    <t>2022-02-05T23:03:49.040Z</t>
  </si>
  <si>
    <t>25 km WSW of Falam, Myanmar</t>
  </si>
  <si>
    <t>2021-11-27T02:37:45.383Z</t>
  </si>
  <si>
    <t>us7000fxdp</t>
  </si>
  <si>
    <t>2022-02-05T23:04:17.040Z</t>
  </si>
  <si>
    <t>2021-11-25T23:45:41.752Z</t>
  </si>
  <si>
    <t>us7000fx45</t>
  </si>
  <si>
    <t>2025-12-22T22:20:56.476Z</t>
  </si>
  <si>
    <t>20 km WSW of Falam, Myanmar</t>
  </si>
  <si>
    <t>2021-11-24T03:15:10.719Z</t>
  </si>
  <si>
    <t>us7000fwlq</t>
  </si>
  <si>
    <t>2022-01-29T22:55:36.040Z</t>
  </si>
  <si>
    <t>206 km NW of Sabang, Indonesia</t>
  </si>
  <si>
    <t>2021-11-24T02:34:16.966Z</t>
  </si>
  <si>
    <t>us7000fwli</t>
  </si>
  <si>
    <t>1 km NW of Obigarm, Tajikistan</t>
  </si>
  <si>
    <t>2021-11-23T16:31:58.690Z</t>
  </si>
  <si>
    <t>us7000fwgt</t>
  </si>
  <si>
    <t>2022-01-29T22:55:33.040Z</t>
  </si>
  <si>
    <t>9 km NNE of Seoni, India</t>
  </si>
  <si>
    <t>2021-11-23T06:22:18.777Z</t>
  </si>
  <si>
    <t>us7000fwdl</t>
  </si>
  <si>
    <t>2022-01-29T22:55:28.040Z</t>
  </si>
  <si>
    <t>28 km NNE of Padangsidempuan, Indonesia</t>
  </si>
  <si>
    <t>2021-11-22T10:49:37.899Z</t>
  </si>
  <si>
    <t>us7000fw68</t>
  </si>
  <si>
    <t>2022-01-29T22:55:21.040Z</t>
  </si>
  <si>
    <t>6 km SSW of Karakenja, Tajikistan</t>
  </si>
  <si>
    <t>2021-11-20T14:03:46.610Z</t>
  </si>
  <si>
    <t>us7000fvrt</t>
  </si>
  <si>
    <t>2022-01-29T22:55:09.040Z</t>
  </si>
  <si>
    <t>50 km WSW of Wana, Pakistan</t>
  </si>
  <si>
    <t>2021-11-20T11:12:18.811Z</t>
  </si>
  <si>
    <t>us7000fvq9</t>
  </si>
  <si>
    <t>2022-01-29T22:55:08.040Z</t>
  </si>
  <si>
    <t>107 km E of W?ngjing, India</t>
  </si>
  <si>
    <t>2021-11-20T07:42:09.082Z</t>
  </si>
  <si>
    <t>us7000fvpf</t>
  </si>
  <si>
    <t>2022-01-29T22:55:07.040Z</t>
  </si>
  <si>
    <t>21 km SSW of Pal?sb?ri, India</t>
  </si>
  <si>
    <t>2021-11-20T06:28:54.230Z</t>
  </si>
  <si>
    <t>us7000fvp2</t>
  </si>
  <si>
    <t>2022-01-29T22:55:06.040Z</t>
  </si>
  <si>
    <t>35 km S of Farkh?r, Afghanistan</t>
  </si>
  <si>
    <t>2021-11-19T20:56:16.978Z</t>
  </si>
  <si>
    <t>us7000fvkc</t>
  </si>
  <si>
    <t>2022-01-29T22:55:03.040Z</t>
  </si>
  <si>
    <t>20 km SSW of Jalor, India</t>
  </si>
  <si>
    <t>2021-11-19T10:39:47.357Z</t>
  </si>
  <si>
    <t>us7000fvez</t>
  </si>
  <si>
    <t>2022-01-29T22:54:58.040Z</t>
  </si>
  <si>
    <t>30 km ENE of A?bak, Afghanistan</t>
  </si>
  <si>
    <t>2021-11-18T12:42:43.596Z</t>
  </si>
  <si>
    <t>us7000fv2t</t>
  </si>
  <si>
    <t>2022-01-22T20:52:02.040Z</t>
  </si>
  <si>
    <t>42 km SE of Wuwei, China</t>
  </si>
  <si>
    <t>2021-11-17T00:52:23.608Z</t>
  </si>
  <si>
    <t>us7000fups</t>
  </si>
  <si>
    <t>2022-01-22T20:51:57.040Z</t>
  </si>
  <si>
    <t>36 km SE of Jurm, Afghanistan</t>
  </si>
  <si>
    <t>2021-11-16T07:54:48.790Z</t>
  </si>
  <si>
    <t>us7000fuif</t>
  </si>
  <si>
    <t>2022-01-22T20:51:55.040Z</t>
  </si>
  <si>
    <t>77 km NNW of PhÃ´ngsali, Laos</t>
  </si>
  <si>
    <t>2021-11-16T05:22:49.733Z</t>
  </si>
  <si>
    <t>us7000fuhd</t>
  </si>
  <si>
    <t>2021-11-15T23:15:09.232Z</t>
  </si>
  <si>
    <t>us7000fufm</t>
  </si>
  <si>
    <t>Xinjiang-Gansu-Qinghai border region, China</t>
  </si>
  <si>
    <t>2021-11-15T01:21:44.026Z</t>
  </si>
  <si>
    <t>us7000fvg9</t>
  </si>
  <si>
    <t>2022-01-22T20:52:07.040Z</t>
  </si>
  <si>
    <t>204 km NW of Nagqu, China</t>
  </si>
  <si>
    <t>2021-11-14T10:30:11.352Z</t>
  </si>
  <si>
    <t>us7000fu0p</t>
  </si>
  <si>
    <t>2022-01-22T20:51:50.040Z</t>
  </si>
  <si>
    <t>207 km WSW of Pathein, Myanmar</t>
  </si>
  <si>
    <t>2021-11-13T21:42:04.636Z</t>
  </si>
  <si>
    <t>us7000ftwp</t>
  </si>
  <si>
    <t>2022-01-22T20:51:49.040Z</t>
  </si>
  <si>
    <t>73 km W of Wana, Pakistan</t>
  </si>
  <si>
    <t>2021-11-12T17:48:17.033Z</t>
  </si>
  <si>
    <t>us7000ftmh</t>
  </si>
  <si>
    <t>2022-01-22T20:51:47.040Z</t>
  </si>
  <si>
    <t>2021-11-12T10:44:17.100Z</t>
  </si>
  <si>
    <t>us7000ftia</t>
  </si>
  <si>
    <t>2025-12-22T22:19:56.681Z</t>
  </si>
  <si>
    <t>43 km WSW of Padangsidempuan, Indonesia</t>
  </si>
  <si>
    <t>2021-11-12T08:32:30.158Z</t>
  </si>
  <si>
    <t>us7000fthq</t>
  </si>
  <si>
    <t>2022-01-22T20:51:46.040Z</t>
  </si>
  <si>
    <t>41 km SSW of Sinabang, Indonesia</t>
  </si>
  <si>
    <t>2021-11-12T03:39:54.234Z</t>
  </si>
  <si>
    <t>us7000fuuj</t>
  </si>
  <si>
    <t>2022-01-22T20:51:58.040Z</t>
  </si>
  <si>
    <t>off the coast of Pakistan</t>
  </si>
  <si>
    <t>2021-11-11T13:06:44.061Z</t>
  </si>
  <si>
    <t>us7000ft82</t>
  </si>
  <si>
    <t>2022-01-15T20:51:48.040Z</t>
  </si>
  <si>
    <t>104 km SSE of Shache, China</t>
  </si>
  <si>
    <t>2021-11-11T08:56:35.498Z</t>
  </si>
  <si>
    <t>us7000fulr</t>
  </si>
  <si>
    <t>2022-01-15T20:51:54.040Z</t>
  </si>
  <si>
    <t>24 km WSW of Padangsidempuan, Indonesia</t>
  </si>
  <si>
    <t>2021-11-11T03:13:11.831Z</t>
  </si>
  <si>
    <t>us7000fulm</t>
  </si>
  <si>
    <t>2022-01-15T20:51:53.040Z</t>
  </si>
  <si>
    <t>211 km S of Sinabang, Indonesia</t>
  </si>
  <si>
    <t>2021-11-10T14:25:17.646Z</t>
  </si>
  <si>
    <t>us7000fszd</t>
  </si>
  <si>
    <t>2022-01-15T20:51:45.040Z</t>
  </si>
  <si>
    <t>69 km SSE of Sinabang, Indonesia</t>
  </si>
  <si>
    <t>2021-11-10T06:46:50.354Z</t>
  </si>
  <si>
    <t>us7000fswk</t>
  </si>
  <si>
    <t>2022-01-15T20:51:44.040Z</t>
  </si>
  <si>
    <t>2021-11-10T06:14:32.698Z</t>
  </si>
  <si>
    <t>us7000fswb</t>
  </si>
  <si>
    <t>12 km NW of Ashk?sham, Afghanistan</t>
  </si>
  <si>
    <t>2021-11-09T14:25:42.611Z</t>
  </si>
  <si>
    <t>us7000fspx</t>
  </si>
  <si>
    <t>2022-01-15T20:51:43.040Z</t>
  </si>
  <si>
    <t>34 km W of Ashk?sham, Afghanistan</t>
  </si>
  <si>
    <t>2021-11-09T10:57:27.886Z</t>
  </si>
  <si>
    <t>us7000fsnw</t>
  </si>
  <si>
    <t>2022-01-15T20:51:42.040Z</t>
  </si>
  <si>
    <t>89 km NE of Sar?han, India</t>
  </si>
  <si>
    <t>2021-11-09T04:17:23.043Z</t>
  </si>
  <si>
    <t>us7000fsk5</t>
  </si>
  <si>
    <t>55 km SE of Phek, India</t>
  </si>
  <si>
    <t>2021-11-08T19:35:28.112Z</t>
  </si>
  <si>
    <t>us7000fsgb</t>
  </si>
  <si>
    <t>2022-01-15T20:51:41.040Z</t>
  </si>
  <si>
    <t>2021-11-08T02:18:33.714Z</t>
  </si>
  <si>
    <t>us7000fsb1</t>
  </si>
  <si>
    <t>2022-01-15T20:51:39.040Z</t>
  </si>
  <si>
    <t>112 km E of W?ngjing, India</t>
  </si>
  <si>
    <t>2021-11-07T23:58:24.676Z</t>
  </si>
  <si>
    <t>us7000fsah</t>
  </si>
  <si>
    <t>223 km SSE of Port Blair, India</t>
  </si>
  <si>
    <t>2021-11-07T16:20:46.399Z</t>
  </si>
  <si>
    <t>us7000fs8a</t>
  </si>
  <si>
    <t>2022-01-15T20:51:38.040Z</t>
  </si>
  <si>
    <t>17 km ESE of Gangtok, India</t>
  </si>
  <si>
    <t>2021-11-07T05:03:02.318Z</t>
  </si>
  <si>
    <t>us7000fs58</t>
  </si>
  <si>
    <t>2022-01-15T20:51:37.040Z</t>
  </si>
  <si>
    <t>52 km NNW of P?r?n, Afghanistan</t>
  </si>
  <si>
    <t>2021-11-06T13:09:16.435Z</t>
  </si>
  <si>
    <t>us7000fs01</t>
  </si>
  <si>
    <t>2022-01-15T20:51:36.040Z</t>
  </si>
  <si>
    <t>2021-11-05T01:48:32.008Z</t>
  </si>
  <si>
    <t>us7000frkq</t>
  </si>
  <si>
    <t>2022-01-15T20:51:33.040Z</t>
  </si>
  <si>
    <t>115 km NNE of Lobujya, Nepal</t>
  </si>
  <si>
    <t>2021-11-04T09:45:40.485Z</t>
  </si>
  <si>
    <t>us7000frd2</t>
  </si>
  <si>
    <t>2025-12-22T22:19:34.086Z</t>
  </si>
  <si>
    <t>22 km SE of Jati, Pakistan</t>
  </si>
  <si>
    <t>2021-11-04T04:49:04.009Z</t>
  </si>
  <si>
    <t>us7000fsqj</t>
  </si>
  <si>
    <t>2022-01-14T17:59:07.040Z</t>
  </si>
  <si>
    <t>9 km WSW of Rang?p?ra, India</t>
  </si>
  <si>
    <t>2021-11-03T04:29:45.514Z</t>
  </si>
  <si>
    <t>us7000fr1n</t>
  </si>
  <si>
    <t>2022-01-14T17:58:56.040Z</t>
  </si>
  <si>
    <t>40 km NE of Jurm, Afghanistan</t>
  </si>
  <si>
    <t>2021-11-03T00:50:35.771Z</t>
  </si>
  <si>
    <t>us7000fqzz</t>
  </si>
  <si>
    <t>2022-01-14T17:58:55.040Z</t>
  </si>
  <si>
    <t>95 km SSW of Sibolga, Indonesia</t>
  </si>
  <si>
    <t>2021-11-02T14:30:52.026Z</t>
  </si>
  <si>
    <t>us7000fqu8</t>
  </si>
  <si>
    <t>2025-12-22T22:19:23.211Z</t>
  </si>
  <si>
    <t>2021-11-02T13:29:31.927Z</t>
  </si>
  <si>
    <t>us7000fqu2</t>
  </si>
  <si>
    <t>2025-12-22T22:19:22.130Z</t>
  </si>
  <si>
    <t>48 km N of Sarupathar, India</t>
  </si>
  <si>
    <t>2021-11-02T04:01:11.655Z</t>
  </si>
  <si>
    <t>us7000frru</t>
  </si>
  <si>
    <t>2022-01-14T17:59:04.040Z</t>
  </si>
  <si>
    <t>2021-11-01T15:36:54.716Z</t>
  </si>
  <si>
    <t>us7000frr0</t>
  </si>
  <si>
    <t>2022-01-14T17:59:03.040Z</t>
  </si>
  <si>
    <t>21 km NNE of Murghob, Tajikistan</t>
  </si>
  <si>
    <t>2021-10-31T07:38:04.425Z</t>
  </si>
  <si>
    <t>us7000frgl</t>
  </si>
  <si>
    <t>2022-01-14T17:59:01.040Z</t>
  </si>
  <si>
    <t>130 km SW of Port Blair, India</t>
  </si>
  <si>
    <t>2021-10-31T05:28:47.835Z</t>
  </si>
  <si>
    <t>us7000fq86</t>
  </si>
  <si>
    <t>2022-01-14T17:58:46.040Z</t>
  </si>
  <si>
    <t>40 km SW of Ashk?sham, Afghanistan</t>
  </si>
  <si>
    <t>2021-10-31T03:04:55.448Z</t>
  </si>
  <si>
    <t>us7000fq7h</t>
  </si>
  <si>
    <t>49 km ENE of Chiang Klang, Thailand</t>
  </si>
  <si>
    <t>2021-10-30T16:29:09.837Z</t>
  </si>
  <si>
    <t>us7000fq4k</t>
  </si>
  <si>
    <t>2022-01-14T17:58:45.040Z</t>
  </si>
  <si>
    <t>27 km SSW of Padam, India</t>
  </si>
  <si>
    <t>2021-10-30T13:09:23.898Z</t>
  </si>
  <si>
    <t>us7000fq38</t>
  </si>
  <si>
    <t>47 km SE of Kharan, Pakistan</t>
  </si>
  <si>
    <t>2021-10-29T19:03:29.259Z</t>
  </si>
  <si>
    <t>us7000fpvn</t>
  </si>
  <si>
    <t>2022-01-14T17:58:43.040Z</t>
  </si>
  <si>
    <t>52 km NW of Sainyabuli, Laos</t>
  </si>
  <si>
    <t>2021-10-28T15:26:26.430Z</t>
  </si>
  <si>
    <t>us7000fpf0</t>
  </si>
  <si>
    <t>2022-01-08T17:43:21.040Z</t>
  </si>
  <si>
    <t>2021-10-27T10:21:40.732Z</t>
  </si>
  <si>
    <t>us7000fp5m</t>
  </si>
  <si>
    <t>2022-01-08T17:43:11.040Z</t>
  </si>
  <si>
    <t>104 km W of Murghob, Tajikistan</t>
  </si>
  <si>
    <t>2021-10-26T10:02:27.283Z</t>
  </si>
  <si>
    <t>us7000fptm</t>
  </si>
  <si>
    <t>2022-01-08T17:43:46.040Z</t>
  </si>
  <si>
    <t>43 km SW of Sinabang, Indonesia</t>
  </si>
  <si>
    <t>2021-10-26T00:32:08.893Z</t>
  </si>
  <si>
    <t>us6000fxih</t>
  </si>
  <si>
    <t>2022-01-08T17:42:34.040Z</t>
  </si>
  <si>
    <t>29 km SSW of Padam, India</t>
  </si>
  <si>
    <t>2021-10-25T23:31:50.426Z</t>
  </si>
  <si>
    <t>us6000fxhz</t>
  </si>
  <si>
    <t>2022-01-08T17:42:33.040Z</t>
  </si>
  <si>
    <t>292 km WSW of Meulaboh, Indonesia</t>
  </si>
  <si>
    <t>2021-10-25T14:47:20.837Z</t>
  </si>
  <si>
    <t>us6000fxeb</t>
  </si>
  <si>
    <t>2022-01-08T17:42:29.040Z</t>
  </si>
  <si>
    <t>14 km SW of Qarch? Gak, Afghanistan</t>
  </si>
  <si>
    <t>2021-10-25T14:39:10.611Z</t>
  </si>
  <si>
    <t>us6000fxea</t>
  </si>
  <si>
    <t>114 km WNW of Sinabang, Indonesia</t>
  </si>
  <si>
    <t>2021-10-25T14:05:33.281Z</t>
  </si>
  <si>
    <t>us6000fxe4</t>
  </si>
  <si>
    <t>2022-01-08T17:42:28.040Z</t>
  </si>
  <si>
    <t>2021-10-24T05:59:14.353Z</t>
  </si>
  <si>
    <t>us6000fx60</t>
  </si>
  <si>
    <t>2024-01-17T22:22:22.112Z</t>
  </si>
  <si>
    <t>34 km SSE of Gilgit, Pakistan</t>
  </si>
  <si>
    <t>2021-10-24T05:48:39.663Z</t>
  </si>
  <si>
    <t>us7000fprf</t>
  </si>
  <si>
    <t>2022-01-08T17:43:38.040Z</t>
  </si>
  <si>
    <t>137 km N of Bamboo Flat, India</t>
  </si>
  <si>
    <t>2021-10-22T04:14:28.112Z</t>
  </si>
  <si>
    <t>us7000fpfc</t>
  </si>
  <si>
    <t>2022-01-08T17:43:22.040Z</t>
  </si>
  <si>
    <t>75 km S of Jurm, Afghanistan</t>
  </si>
  <si>
    <t>2021-10-21T17:46:06.757Z</t>
  </si>
  <si>
    <t>us6000fwhk</t>
  </si>
  <si>
    <t>2021-12-25T22:58:57.040Z</t>
  </si>
  <si>
    <t>2021-10-20T09:31:36.768Z</t>
  </si>
  <si>
    <t>us6000fw2x</t>
  </si>
  <si>
    <t>2021-12-25T22:58:51.040Z</t>
  </si>
  <si>
    <t>28 km S of Farkh?r, Afghanistan</t>
  </si>
  <si>
    <t>2021-10-19T00:44:09.237Z</t>
  </si>
  <si>
    <t>us6000fwrl</t>
  </si>
  <si>
    <t>2021-12-25T22:58:59.040Z</t>
  </si>
  <si>
    <t>19 km W of Saiha, India</t>
  </si>
  <si>
    <t>2021-10-18T10:32:14.377Z</t>
  </si>
  <si>
    <t>us6000fwqi</t>
  </si>
  <si>
    <t>95 km NNE of Lobujya, Nepal</t>
  </si>
  <si>
    <t>2021-10-18T08:11:56.258Z</t>
  </si>
  <si>
    <t>us6000fwqa</t>
  </si>
  <si>
    <t>2021-12-25T22:58:58.040Z</t>
  </si>
  <si>
    <t>24 km NE of Nagarkot, Nepal</t>
  </si>
  <si>
    <t>2021-10-18T08:01:37.426Z</t>
  </si>
  <si>
    <t>us6000fvsc</t>
  </si>
  <si>
    <t>2021-12-25T22:58:47.040Z</t>
  </si>
  <si>
    <t>16 km WSW of Kod?ri??, Nepal</t>
  </si>
  <si>
    <t>2021-10-18T07:21:22.776Z</t>
  </si>
  <si>
    <t>us6000fvkd</t>
  </si>
  <si>
    <t>2021-12-25T22:58:45.040Z</t>
  </si>
  <si>
    <t>2021-10-17T21:56:32.298Z</t>
  </si>
  <si>
    <t>us6000fvi8</t>
  </si>
  <si>
    <t>2021-12-25T22:58:44.040Z</t>
  </si>
  <si>
    <t>35 km SW of Duki, Pakistan</t>
  </si>
  <si>
    <t>2021-10-17T21:03:12.021Z</t>
  </si>
  <si>
    <t>us6000fvi0</t>
  </si>
  <si>
    <t>48 km ESE of Murghob, Tajikistan</t>
  </si>
  <si>
    <t>2021-10-17T20:11:58.599Z</t>
  </si>
  <si>
    <t>us6000fvhr</t>
  </si>
  <si>
    <t>2021-12-25T22:58:43.040Z</t>
  </si>
  <si>
    <t>81 km S of Jurm, Afghanistan</t>
  </si>
  <si>
    <t>2021-10-16T01:46:25.233Z</t>
  </si>
  <si>
    <t>us6000fw6m</t>
  </si>
  <si>
    <t>2021-12-25T22:58:53.040Z</t>
  </si>
  <si>
    <t>17 km E of Chur?ch?ndpur, India</t>
  </si>
  <si>
    <t>2021-10-15T19:48:34.333Z</t>
  </si>
  <si>
    <t>us6000fv0h</t>
  </si>
  <si>
    <t>2021-12-25T22:58:36.040Z</t>
  </si>
  <si>
    <t>127 km SW of Singkil, Indonesia</t>
  </si>
  <si>
    <t>2021-10-15T10:35:42.737Z</t>
  </si>
  <si>
    <t>us6000fw5g</t>
  </si>
  <si>
    <t>2021-12-25T22:58:52.040Z</t>
  </si>
  <si>
    <t>2021-10-14T00:04:19.798Z</t>
  </si>
  <si>
    <t>us6000fudy</t>
  </si>
  <si>
    <t>2021-12-18T19:59:03.040Z</t>
  </si>
  <si>
    <t>258 km N of Nagqu, China</t>
  </si>
  <si>
    <t>2021-10-13T16:21:54.790Z</t>
  </si>
  <si>
    <t>us6000fvnk</t>
  </si>
  <si>
    <t>2021-12-18T19:59:02.040Z</t>
  </si>
  <si>
    <t>21 km NW of Singkil, Indonesia</t>
  </si>
  <si>
    <t>2021-10-12T00:31:54.076Z</t>
  </si>
  <si>
    <t>us6000ftxr</t>
  </si>
  <si>
    <t>2021-12-18T19:58:56.040Z</t>
  </si>
  <si>
    <t>210 km N of Shi Yomi, India</t>
  </si>
  <si>
    <t>2021-10-11T16:24:38.865Z</t>
  </si>
  <si>
    <t>us6000fuwm</t>
  </si>
  <si>
    <t>2021-12-18T19:58:54.040Z</t>
  </si>
  <si>
    <t>7 km ENE of Sh?h?b?d, India</t>
  </si>
  <si>
    <t>2021-10-11T05:33:04.743Z</t>
  </si>
  <si>
    <t>us6000fuw8</t>
  </si>
  <si>
    <t>2021-12-18T19:58:50.040Z</t>
  </si>
  <si>
    <t>25 km SW of Sangkhla Buri, Thailand</t>
  </si>
  <si>
    <t>2021-10-10T16:29:40.747Z</t>
  </si>
  <si>
    <t>us6000ftj2</t>
  </si>
  <si>
    <t>2021-12-18T19:58:48.040Z</t>
  </si>
  <si>
    <t>209 km N of Shi Yomi, India</t>
  </si>
  <si>
    <t>2021-10-10T15:02:41.360Z</t>
  </si>
  <si>
    <t>us6000ftip</t>
  </si>
  <si>
    <t>2021-12-18T19:58:47.040Z</t>
  </si>
  <si>
    <t>5 km S of Harnai, Pakistan</t>
  </si>
  <si>
    <t>2021-10-10T11:39:34.566Z</t>
  </si>
  <si>
    <t>us6000fthu</t>
  </si>
  <si>
    <t>2021-12-18T19:58:46.040Z</t>
  </si>
  <si>
    <t>2021-10-10T01:48:54.750Z</t>
  </si>
  <si>
    <t>us6000ftez</t>
  </si>
  <si>
    <t>2021-12-18T19:58:45.040Z</t>
  </si>
  <si>
    <t>214 km NNE of Shi Yomi, India</t>
  </si>
  <si>
    <t>2021-10-09T05:36:53.906Z</t>
  </si>
  <si>
    <t>us6000ft7k</t>
  </si>
  <si>
    <t>2021-12-18T19:58:41.040Z</t>
  </si>
  <si>
    <t>211 km NNE of Shi Yomi, India</t>
  </si>
  <si>
    <t>2021-10-08T23:53:31.795Z</t>
  </si>
  <si>
    <t>us6000ft5h</t>
  </si>
  <si>
    <t>2021-12-18T19:58:40.040Z</t>
  </si>
  <si>
    <t>277 km SE of Hotan, China</t>
  </si>
  <si>
    <t>2021-10-08T10:04:53.362Z</t>
  </si>
  <si>
    <t>us6000fsxi</t>
  </si>
  <si>
    <t>2021-12-18T19:58:38.040Z</t>
  </si>
  <si>
    <t>82 km WNW of Meulaboh, Indonesia</t>
  </si>
  <si>
    <t>2021-10-07T18:28:03.669Z</t>
  </si>
  <si>
    <t>us6000fsrg</t>
  </si>
  <si>
    <t>2025-12-22T22:17:33.412Z</t>
  </si>
  <si>
    <t>44 km WNW of Monywa, Myanmar</t>
  </si>
  <si>
    <t>2021-10-07T00:00:57.061Z</t>
  </si>
  <si>
    <t>us6000fshe</t>
  </si>
  <si>
    <t>2021-12-10T21:14:16.040Z</t>
  </si>
  <si>
    <t>9 km ESE of Harnai, Pakistan</t>
  </si>
  <si>
    <t>2021-10-06T22:01:08.867Z</t>
  </si>
  <si>
    <t>us6000fsg9</t>
  </si>
  <si>
    <t>2025-12-22T22:17:30.293Z</t>
  </si>
  <si>
    <t>11 km NNE of Harnai, Pakistan</t>
  </si>
  <si>
    <t>2021-10-06T04:55:34.672Z</t>
  </si>
  <si>
    <t>us6000ftyl</t>
  </si>
  <si>
    <t>2021-12-10T21:14:23.040Z</t>
  </si>
  <si>
    <t>36 km S of Lhokseumawe, Indonesia</t>
  </si>
  <si>
    <t>2021-10-05T23:27:58.849Z</t>
  </si>
  <si>
    <t>us6000fs51</t>
  </si>
  <si>
    <t>2021-12-10T21:14:12.040Z</t>
  </si>
  <si>
    <t>207 km NNE of Shi Yomi, India</t>
  </si>
  <si>
    <t>2021-10-05T07:59:57.259Z</t>
  </si>
  <si>
    <t>us6000frum</t>
  </si>
  <si>
    <t>2025-12-22T22:17:27.596Z</t>
  </si>
  <si>
    <t>Central Afghanistan</t>
  </si>
  <si>
    <t>2021-10-05T02:38:20.956Z</t>
  </si>
  <si>
    <t>us6000frs4</t>
  </si>
  <si>
    <t>2021-12-10T21:14:10.040Z</t>
  </si>
  <si>
    <t>203 km N of Shi Yomi, India</t>
  </si>
  <si>
    <t>2021-10-05T01:12:16.228Z</t>
  </si>
  <si>
    <t>us6000frr8</t>
  </si>
  <si>
    <t>2021-12-10T21:14:09.040Z</t>
  </si>
  <si>
    <t>252 km NNE of Bamboo Flat, India</t>
  </si>
  <si>
    <t>2021-10-05T00:20:10.360Z</t>
  </si>
  <si>
    <t>us6000frqw</t>
  </si>
  <si>
    <t>30 km SW of Ashk?sham, Afghanistan</t>
  </si>
  <si>
    <t>2021-10-04T21:45:30.189Z</t>
  </si>
  <si>
    <t>us6000frpx</t>
  </si>
  <si>
    <t>22 km SE of Rust?q, Afghanistan</t>
  </si>
  <si>
    <t>2021-10-04T16:10:25.711Z</t>
  </si>
  <si>
    <t>us6000frl6</t>
  </si>
  <si>
    <t>2021-12-10T21:14:08.040Z</t>
  </si>
  <si>
    <t>15 km NE of Murghob, Tajikistan</t>
  </si>
  <si>
    <t>2021-10-04T04:48:00.517Z</t>
  </si>
  <si>
    <t>us6000fsyz</t>
  </si>
  <si>
    <t>2021-12-10T21:14:21.040Z</t>
  </si>
  <si>
    <t>208 km N of Shi Yomi, India</t>
  </si>
  <si>
    <t>2021-10-04T03:24:23.509Z</t>
  </si>
  <si>
    <t>us6000frfq</t>
  </si>
  <si>
    <t>2025-12-22T22:17:24.157Z</t>
  </si>
  <si>
    <t>203 km NNE of Shi Yomi, India</t>
  </si>
  <si>
    <t>2021-10-03T18:44:01.039Z</t>
  </si>
  <si>
    <t>us6000frcl</t>
  </si>
  <si>
    <t>2021-12-10T21:14:05.040Z</t>
  </si>
  <si>
    <t>165 km NNE of Nagqu, China</t>
  </si>
  <si>
    <t>2021-10-03T06:19:57.525Z</t>
  </si>
  <si>
    <t>us6000fr9d</t>
  </si>
  <si>
    <t>2021-12-10T21:14:04.040Z</t>
  </si>
  <si>
    <t>2021-10-02T22:01:42.717Z</t>
  </si>
  <si>
    <t>us6000fr6v</t>
  </si>
  <si>
    <t>2021-12-10T21:14:03.040Z</t>
  </si>
  <si>
    <t>112 km WSW of Myitkyina, Myanmar</t>
  </si>
  <si>
    <t>2021-10-02T18:40:55.719Z</t>
  </si>
  <si>
    <t>us6000fr4v</t>
  </si>
  <si>
    <t>77 km W of Sinabang, Indonesia</t>
  </si>
  <si>
    <t>2021-10-02T05:36:42.142Z</t>
  </si>
  <si>
    <t>us6000fsm2</t>
  </si>
  <si>
    <t>2021-12-10T21:14:18.040Z</t>
  </si>
  <si>
    <t>2021-10-02T04:45:25.042Z</t>
  </si>
  <si>
    <t>us6000fqzr</t>
  </si>
  <si>
    <t>2021-12-10T21:14:02.040Z</t>
  </si>
  <si>
    <t>2021-10-01T13:02:01.112Z</t>
  </si>
  <si>
    <t>us6000fqqc</t>
  </si>
  <si>
    <t>2021-12-10T21:14:01.040Z</t>
  </si>
  <si>
    <t>205 km NNE of Shi Yomi, India</t>
  </si>
  <si>
    <t>2021-10-01T07:09:27.899Z</t>
  </si>
  <si>
    <t>us6000fscx</t>
  </si>
  <si>
    <t>2021-12-10T21:14:14.040Z</t>
  </si>
  <si>
    <t>33 km SSE of Kod?ri??, Nepal</t>
  </si>
  <si>
    <t>2021-10-01T04:57:33.206Z</t>
  </si>
  <si>
    <t>us6000fqnb</t>
  </si>
  <si>
    <t>83 km ESE of Phek, India</t>
  </si>
  <si>
    <t>2021-10-01T03:49:28.961Z</t>
  </si>
  <si>
    <t>us6000fqn3</t>
  </si>
  <si>
    <t>2025-12-22T22:17:18.325Z</t>
  </si>
  <si>
    <t>2021-09-30T18:54:25.978Z</t>
  </si>
  <si>
    <t>us6000fsa5</t>
  </si>
  <si>
    <t>2021-12-04T14:29:03.040Z</t>
  </si>
  <si>
    <t>115 km SSW of Singkil, Indonesia</t>
  </si>
  <si>
    <t>2021-09-30T17:13:03.590Z</t>
  </si>
  <si>
    <t>us6000fqiy</t>
  </si>
  <si>
    <t>2021-12-04T14:28:38.040Z</t>
  </si>
  <si>
    <t>12 km SSW of Khorugh, Tajikistan</t>
  </si>
  <si>
    <t>2021-09-30T13:05:36.409Z</t>
  </si>
  <si>
    <t>us6000fqf0</t>
  </si>
  <si>
    <t>2021-12-04T14:28:22.040Z</t>
  </si>
  <si>
    <t>277 km E of Port Blair, India</t>
  </si>
  <si>
    <t>2021-09-30T13:04:13.421Z</t>
  </si>
  <si>
    <t>us6000fqez</t>
  </si>
  <si>
    <t>2021-09-30T10:36:37.162Z</t>
  </si>
  <si>
    <t>us6000fqej</t>
  </si>
  <si>
    <t>2021-12-04T14:28:19.040Z</t>
  </si>
  <si>
    <t>2021-09-29T03:33:58.103Z</t>
  </si>
  <si>
    <t>us6000fpzw</t>
  </si>
  <si>
    <t>2021-12-04T14:27:53.040Z</t>
  </si>
  <si>
    <t>2021-09-28T15:11:47.221Z</t>
  </si>
  <si>
    <t>us7000ff89</t>
  </si>
  <si>
    <t>2021-12-04T14:30:09.040Z</t>
  </si>
  <si>
    <t>73 km WSW of Taunsa, Pakistan</t>
  </si>
  <si>
    <t>2021-09-28T06:53:24.690Z</t>
  </si>
  <si>
    <t>us7000ff45</t>
  </si>
  <si>
    <t>2021-12-04T14:30:06.040Z</t>
  </si>
  <si>
    <t>28 km ENE of Sibolga, Indonesia</t>
  </si>
  <si>
    <t>2021-09-27T05:40:36.822Z</t>
  </si>
  <si>
    <t>us7000fes1</t>
  </si>
  <si>
    <t>2025-12-22T22:17:06.152Z</t>
  </si>
  <si>
    <t>66 km WSW of Murghob, Tajikistan</t>
  </si>
  <si>
    <t>2021-09-27T04:41:28.232Z</t>
  </si>
  <si>
    <t>us7000ferq</t>
  </si>
  <si>
    <t>2021-12-04T14:29:51.040Z</t>
  </si>
  <si>
    <t>2021-09-26T11:26:40.035Z</t>
  </si>
  <si>
    <t>us7000fel5</t>
  </si>
  <si>
    <t>2021-12-04T14:29:44.040Z</t>
  </si>
  <si>
    <t>44 km NNE of Falam, Myanmar</t>
  </si>
  <si>
    <t>2021-09-26T06:28:43.349Z</t>
  </si>
  <si>
    <t>us6000fqhg</t>
  </si>
  <si>
    <t>2021-12-04T14:28:33.040Z</t>
  </si>
  <si>
    <t>37 km E of Khawhai, India</t>
  </si>
  <si>
    <t>2021-09-25T09:24:34.850Z</t>
  </si>
  <si>
    <t>us6000fqga</t>
  </si>
  <si>
    <t>2021-12-04T14:28:27.040Z</t>
  </si>
  <si>
    <t>196 km NNE of Shi Yomi, India</t>
  </si>
  <si>
    <t>2021-09-25T04:41:07.930Z</t>
  </si>
  <si>
    <t>us7000feaa</t>
  </si>
  <si>
    <t>2025-12-22T22:17:00.442Z</t>
  </si>
  <si>
    <t>206 km N of Shi Yomi, India</t>
  </si>
  <si>
    <t>2021-09-24T15:04:15.273Z</t>
  </si>
  <si>
    <t>us7000fe2z</t>
  </si>
  <si>
    <t>2025-12-22T22:16:59.344Z</t>
  </si>
  <si>
    <t>2021-09-23T19:48:30.229Z</t>
  </si>
  <si>
    <t>us7000ff7l</t>
  </si>
  <si>
    <t>2021-12-07T10:01:59.852Z</t>
  </si>
  <si>
    <t>Laccadive Sea</t>
  </si>
  <si>
    <t>2021-09-22T17:30:10.876Z</t>
  </si>
  <si>
    <t>us7000fdk9</t>
  </si>
  <si>
    <t>2021-12-03T15:01:49.040Z</t>
  </si>
  <si>
    <t>107 km WNW of Sinabang, Indonesia</t>
  </si>
  <si>
    <t>2021-09-22T12:59:56.921Z</t>
  </si>
  <si>
    <t>us7000fevu</t>
  </si>
  <si>
    <t>2021-12-03T15:02:05.040Z</t>
  </si>
  <si>
    <t>100 km W of Xunchang, China</t>
  </si>
  <si>
    <t>2021-09-21T18:14:55.220Z</t>
  </si>
  <si>
    <t>us7000fd7f</t>
  </si>
  <si>
    <t>2021-12-03T15:01:43.040Z</t>
  </si>
  <si>
    <t>235 km SSE of Port Blair, India</t>
  </si>
  <si>
    <t>2021-09-19T19:24:04.697Z</t>
  </si>
  <si>
    <t>us7000fcq5</t>
  </si>
  <si>
    <t>2021-12-03T15:01:34.040Z</t>
  </si>
  <si>
    <t>62 km SE of Phek, India</t>
  </si>
  <si>
    <t>2021-09-19T09:36:30.254Z</t>
  </si>
  <si>
    <t>us7000fcme</t>
  </si>
  <si>
    <t>2021-12-03T15:01:32.040Z</t>
  </si>
  <si>
    <t>74 km N of Hayuliang, India</t>
  </si>
  <si>
    <t>2021-09-17T22:22:53.202Z</t>
  </si>
  <si>
    <t>us7000fc9h</t>
  </si>
  <si>
    <t>2021-12-03T15:01:26.040Z</t>
  </si>
  <si>
    <t>62 km NW of Murghob, Tajikistan</t>
  </si>
  <si>
    <t>2021-09-17T22:06:44.254Z</t>
  </si>
  <si>
    <t>us7000fc98</t>
  </si>
  <si>
    <t>57 km NW of Murghob, Tajikistan</t>
  </si>
  <si>
    <t>2021-09-17T19:12:03.060Z</t>
  </si>
  <si>
    <t>us7000fc7z</t>
  </si>
  <si>
    <t>2025-12-22T22:14:50.189Z</t>
  </si>
  <si>
    <t>26 km N of Kohlu, Pakistan</t>
  </si>
  <si>
    <t>2021-09-16T04:49:42.856Z</t>
  </si>
  <si>
    <t>us7000fbps</t>
  </si>
  <si>
    <t>2021-11-23T15:12:57.040Z</t>
  </si>
  <si>
    <t>13 km E of Mawlaik, Myanmar</t>
  </si>
  <si>
    <t>2021-09-15T13:29:41.879Z</t>
  </si>
  <si>
    <t>us7000fbf3</t>
  </si>
  <si>
    <t>2021-11-23T15:12:33.040Z</t>
  </si>
  <si>
    <t>29 km ENE of Khawhai, India</t>
  </si>
  <si>
    <t>2021-09-15T00:41:12.624Z</t>
  </si>
  <si>
    <t>us7000fb7y</t>
  </si>
  <si>
    <t>2021-11-23T15:12:11.040Z</t>
  </si>
  <si>
    <t>66 km SSW of Jurm, Afghanistan</t>
  </si>
  <si>
    <t>2021-09-14T20:13:55.488Z</t>
  </si>
  <si>
    <t>us7000fb5s</t>
  </si>
  <si>
    <t>2025-12-22T22:16:05.914Z</t>
  </si>
  <si>
    <t>120 km WNW of Sinabang, Indonesia</t>
  </si>
  <si>
    <t>2021-09-14T18:47:12.873Z</t>
  </si>
  <si>
    <t>us7000fb56</t>
  </si>
  <si>
    <t>2021-11-23T15:12:02.040Z</t>
  </si>
  <si>
    <t>146 km SSE of Port Blair, India</t>
  </si>
  <si>
    <t>2021-09-14T10:40:08.838Z</t>
  </si>
  <si>
    <t>us7000fb0c</t>
  </si>
  <si>
    <t>2021-11-23T15:11:53.040Z</t>
  </si>
  <si>
    <t>9 km NW of Pindi Gheb, Pakistan</t>
  </si>
  <si>
    <t>2021-09-14T10:40:07.639Z</t>
  </si>
  <si>
    <t>us7000fcx3</t>
  </si>
  <si>
    <t>44 km E of Mawlaik, Myanmar</t>
  </si>
  <si>
    <t>2021-09-13T16:30:44.158Z</t>
  </si>
  <si>
    <t>us7000fc4u</t>
  </si>
  <si>
    <t>2021-11-23T15:11:30.040Z</t>
  </si>
  <si>
    <t>299 km WSW of Dawei, Myanmar</t>
  </si>
  <si>
    <t>2021-09-13T15:59:34.190Z</t>
  </si>
  <si>
    <t>us7000fasb</t>
  </si>
  <si>
    <t>2021-11-23T15:11:28.040Z</t>
  </si>
  <si>
    <t>22 km S of Khorugh, Tajikistan</t>
  </si>
  <si>
    <t>2021-09-13T03:46:47.551Z</t>
  </si>
  <si>
    <t>us7000fanp</t>
  </si>
  <si>
    <t>2021-11-23T15:11:04.040Z</t>
  </si>
  <si>
    <t>52 km NW of Padam, India</t>
  </si>
  <si>
    <t>2021-09-12T14:56:15.922Z</t>
  </si>
  <si>
    <t>us7000fc3k</t>
  </si>
  <si>
    <t>2021-11-23T15:10:43.040Z</t>
  </si>
  <si>
    <t>47 km ESE of Dhulikhel, Nepal</t>
  </si>
  <si>
    <t>2021-09-12T06:10:00.932Z</t>
  </si>
  <si>
    <t>us7000fagu</t>
  </si>
  <si>
    <t>2021-11-23T15:10:25.040Z</t>
  </si>
  <si>
    <t>70 km SE of Farkh?r, Afghanistan</t>
  </si>
  <si>
    <t>2021-09-11T03:20:17.235Z</t>
  </si>
  <si>
    <t>us7000fa7j</t>
  </si>
  <si>
    <t>2021-11-23T15:09:34.040Z</t>
  </si>
  <si>
    <t>267 km N of Bamboo Flat, India</t>
  </si>
  <si>
    <t>2021-09-11T01:34:06.106Z</t>
  </si>
  <si>
    <t>us7000fa75</t>
  </si>
  <si>
    <t>2021-11-23T15:09:32.040Z</t>
  </si>
  <si>
    <t>2021-09-11T00:28:30.709Z</t>
  </si>
  <si>
    <t>us7000fa6y</t>
  </si>
  <si>
    <t>2021-11-23T15:09:30.040Z</t>
  </si>
  <si>
    <t>15 km WNW of P?palkoti, India</t>
  </si>
  <si>
    <t>2021-09-10T05:22:40.994Z</t>
  </si>
  <si>
    <t>us7000f9wy</t>
  </si>
  <si>
    <t>2021-11-23T15:08:46.040Z</t>
  </si>
  <si>
    <t>2021-09-09T23:48:23.618Z</t>
  </si>
  <si>
    <t>us7000f9v9</t>
  </si>
  <si>
    <t>2021-11-17T17:42:49.040Z</t>
  </si>
  <si>
    <t>51 km S of Zangguy, China</t>
  </si>
  <si>
    <t>2021-09-09T23:43:15.564Z</t>
  </si>
  <si>
    <t>us7000f9v7</t>
  </si>
  <si>
    <t>2021-11-17T17:42:47.040Z</t>
  </si>
  <si>
    <t>2021-09-09T13:27:04.336Z</t>
  </si>
  <si>
    <t>us7000f9u0</t>
  </si>
  <si>
    <t>2021-11-17T17:42:01.040Z</t>
  </si>
  <si>
    <t>7 km W of Sahiwal, Pakistan</t>
  </si>
  <si>
    <t>2021-09-09T03:52:36.295Z</t>
  </si>
  <si>
    <t>us7000fbhx</t>
  </si>
  <si>
    <t>2021-11-17T17:30:14.040Z</t>
  </si>
  <si>
    <t>2021-09-09T03:44:28.824Z</t>
  </si>
  <si>
    <t>us7000fbia</t>
  </si>
  <si>
    <t>2021-11-17T17:30:11.040Z</t>
  </si>
  <si>
    <t>188 km SE of Port Blair, India</t>
  </si>
  <si>
    <t>2021-09-09T03:02:19.261Z</t>
  </si>
  <si>
    <t>us7000f9ji</t>
  </si>
  <si>
    <t>2021-11-17T17:30:00.040Z</t>
  </si>
  <si>
    <t>2021-09-09T00:12:19.133Z</t>
  </si>
  <si>
    <t>us7000fbhk</t>
  </si>
  <si>
    <t>2021-11-17T17:29:37.040Z</t>
  </si>
  <si>
    <t>90 km ENE of Meulaboh, Indonesia</t>
  </si>
  <si>
    <t>2021-09-08T05:20:04.327Z</t>
  </si>
  <si>
    <t>us7000f950</t>
  </si>
  <si>
    <t>2025-12-22T22:15:44.586Z</t>
  </si>
  <si>
    <t>2021-09-07T13:34:12.648Z</t>
  </si>
  <si>
    <t>us7000f8um</t>
  </si>
  <si>
    <t>2021-11-17T17:27:08.040Z</t>
  </si>
  <si>
    <t>2021-09-05T09:16:39.991Z</t>
  </si>
  <si>
    <t>us7000fasx</t>
  </si>
  <si>
    <t>2021-11-17T17:22:58.040Z</t>
  </si>
  <si>
    <t>2021-09-05T07:48:01.229Z</t>
  </si>
  <si>
    <t>us7000fat0</t>
  </si>
  <si>
    <t>2021-11-17T17:22:52.040Z</t>
  </si>
  <si>
    <t>2021-09-04T17:55:25.615Z</t>
  </si>
  <si>
    <t>us7000fa1t</t>
  </si>
  <si>
    <t>2021-11-17T17:21:23.040Z</t>
  </si>
  <si>
    <t>92 km NW of Zangguy, China</t>
  </si>
  <si>
    <t>2021-09-04T17:52:06.665Z</t>
  </si>
  <si>
    <t>us7000f7zb</t>
  </si>
  <si>
    <t>2021-11-17T17:21:22.040Z</t>
  </si>
  <si>
    <t>88 km WNW of Zangguy, China</t>
  </si>
  <si>
    <t>2021-09-04T14:16:45.999Z</t>
  </si>
  <si>
    <t>us7000f7xm</t>
  </si>
  <si>
    <t>2021-11-17T17:21:07.040Z</t>
  </si>
  <si>
    <t>47 km E of Khorugh, Tajikistan</t>
  </si>
  <si>
    <t>2021-09-04T12:53:31.787Z</t>
  </si>
  <si>
    <t>us7000fa1e</t>
  </si>
  <si>
    <t>2021-11-17T17:21:03.040Z</t>
  </si>
  <si>
    <t>218 km SW of Port Blair, India</t>
  </si>
  <si>
    <t>2021-09-04T12:10:24.174Z</t>
  </si>
  <si>
    <t>us7000fa1d</t>
  </si>
  <si>
    <t>2021-11-17T17:21:02.040Z</t>
  </si>
  <si>
    <t>222 km SW of Port Blair, India</t>
  </si>
  <si>
    <t>2021-09-04T12:05:15.767Z</t>
  </si>
  <si>
    <t>us7000f7wc</t>
  </si>
  <si>
    <t>2021-11-17T17:21:01.040Z</t>
  </si>
  <si>
    <t>42 km NW of Sarupathar, India</t>
  </si>
  <si>
    <t>2021-09-04T10:07:22.328Z</t>
  </si>
  <si>
    <t>us7000fa1b</t>
  </si>
  <si>
    <t>2021-11-17T17:20:52.040Z</t>
  </si>
  <si>
    <t>233 km NNE of Bamboo Flat, India</t>
  </si>
  <si>
    <t>2021-09-04T01:54:08.756Z</t>
  </si>
  <si>
    <t>us7000f7rd</t>
  </si>
  <si>
    <t>2021-11-17T17:20:18.040Z</t>
  </si>
  <si>
    <t>2021-09-04T01:39:06.654Z</t>
  </si>
  <si>
    <t>us7000fa11</t>
  </si>
  <si>
    <t>2021-11-17T17:20:17.040Z</t>
  </si>
  <si>
    <t>2021-09-04T01:28:02.881Z</t>
  </si>
  <si>
    <t>us7000f7r8</t>
  </si>
  <si>
    <t>2021-11-17T17:20:14.040Z</t>
  </si>
  <si>
    <t>79 km WNW of Zangguy, China</t>
  </si>
  <si>
    <t>2021-09-04T01:21:12.707Z</t>
  </si>
  <si>
    <t>us7000fa16</t>
  </si>
  <si>
    <t>2021-11-17T17:20:12.040Z</t>
  </si>
  <si>
    <t>91 km NW of Zangguy, China</t>
  </si>
  <si>
    <t>2021-09-03T15:48:32.733Z</t>
  </si>
  <si>
    <t>us7000f7ji</t>
  </si>
  <si>
    <t>2021-11-17T17:19:37.040Z</t>
  </si>
  <si>
    <t>86 km NW of Zangguy, China</t>
  </si>
  <si>
    <t>2021-09-02T04:50:06.310Z</t>
  </si>
  <si>
    <t>us7000f6yi</t>
  </si>
  <si>
    <t>2022-08-08T15:19:30.828Z</t>
  </si>
  <si>
    <t>56 km E of Chubek, Tajikistan</t>
  </si>
  <si>
    <t>2021-09-02T03:21:59.692Z</t>
  </si>
  <si>
    <t>us7000f9rj</t>
  </si>
  <si>
    <t>2021-11-06T20:28:30.040Z</t>
  </si>
  <si>
    <t>2021-08-31T16:05:14.317Z</t>
  </si>
  <si>
    <t>us7000f9dk</t>
  </si>
  <si>
    <t>2021-11-06T20:28:37.040Z</t>
  </si>
  <si>
    <t>154 km SW of Bamboo Flat, India</t>
  </si>
  <si>
    <t>2021-08-30T18:54:41.219Z</t>
  </si>
  <si>
    <t>us7000f5u3</t>
  </si>
  <si>
    <t>2021-11-06T20:28:44.040Z</t>
  </si>
  <si>
    <t>193 km SSE of Port Blair, India</t>
  </si>
  <si>
    <t>2021-08-30T18:23:33.691Z</t>
  </si>
  <si>
    <t>us7000f5tv</t>
  </si>
  <si>
    <t>2021-11-06T20:28:45.040Z</t>
  </si>
  <si>
    <t>30 km S of Khanabad, Afghanistan</t>
  </si>
  <si>
    <t>2021-08-30T08:18:59.610Z</t>
  </si>
  <si>
    <t>us7000f5mh</t>
  </si>
  <si>
    <t>2021-11-06T20:28:47.040Z</t>
  </si>
  <si>
    <t>2021-08-29T13:05:34.622Z</t>
  </si>
  <si>
    <t>us7000f5fm</t>
  </si>
  <si>
    <t>2021-11-06T20:28:51.040Z</t>
  </si>
  <si>
    <t>17 km NNE of Parapat, Indonesia</t>
  </si>
  <si>
    <t>2021-08-28T22:36:04.517Z</t>
  </si>
  <si>
    <t>us7000f5bl</t>
  </si>
  <si>
    <t>2021-11-06T20:28:53.040Z</t>
  </si>
  <si>
    <t>40 km NE of Barkhan, Pakistan</t>
  </si>
  <si>
    <t>2021-08-28T15:21:30.565Z</t>
  </si>
  <si>
    <t>us7000f58p</t>
  </si>
  <si>
    <t>2025-12-22T22:14:37.598Z</t>
  </si>
  <si>
    <t>2021-08-28T12:24:01.478Z</t>
  </si>
  <si>
    <t>us7000f57m</t>
  </si>
  <si>
    <t>2021-11-06T20:28:55.040Z</t>
  </si>
  <si>
    <t>2021-08-28T03:57:36.138Z</t>
  </si>
  <si>
    <t>us7000f54d</t>
  </si>
  <si>
    <t>2021-11-06T20:28:56.040Z</t>
  </si>
  <si>
    <t>46 km SE of Ghormach, Afghanistan</t>
  </si>
  <si>
    <t>2021-08-28T00:22:48.762Z</t>
  </si>
  <si>
    <t>us7000f52k</t>
  </si>
  <si>
    <t>2021-11-06T20:28:57.040Z</t>
  </si>
  <si>
    <t>38 km SW of Ashk?sham, Afghanistan</t>
  </si>
  <si>
    <t>2021-08-27T18:52:06.317Z</t>
  </si>
  <si>
    <t>us7000f4zr</t>
  </si>
  <si>
    <t>2021-11-06T20:28:59.040Z</t>
  </si>
  <si>
    <t>2021-08-26T15:28:03.944Z</t>
  </si>
  <si>
    <t>us7000f4b4</t>
  </si>
  <si>
    <t>2021-11-02T14:55:30.040Z</t>
  </si>
  <si>
    <t>219 km WSW of Laojunmiao, China</t>
  </si>
  <si>
    <t>2021-08-26T13:25:26.874Z</t>
  </si>
  <si>
    <t>us7000f4ag</t>
  </si>
  <si>
    <t>2021-11-02T14:55:29.040Z</t>
  </si>
  <si>
    <t>47 km E of Rasht, Tajikistan</t>
  </si>
  <si>
    <t>2021-08-26T02:32:20.503Z</t>
  </si>
  <si>
    <t>us7000f7hw</t>
  </si>
  <si>
    <t>2021-11-02T14:56:38.040Z</t>
  </si>
  <si>
    <t>132 km W of Sinabang, Indonesia</t>
  </si>
  <si>
    <t>2021-08-26T00:07:48.081Z</t>
  </si>
  <si>
    <t>us7000f3y2</t>
  </si>
  <si>
    <t>2021-11-02T14:55:20.040Z</t>
  </si>
  <si>
    <t>37 km W of Jiwani, Pakistan</t>
  </si>
  <si>
    <t>2021-08-25T23:38:21.471Z</t>
  </si>
  <si>
    <t>us7000f3xy</t>
  </si>
  <si>
    <t>2025-12-22T22:14:19.883Z</t>
  </si>
  <si>
    <t>216 km WSW of Laojunmiao, China</t>
  </si>
  <si>
    <t>2021-08-25T06:06:11.507Z</t>
  </si>
  <si>
    <t>us7000f7gk</t>
  </si>
  <si>
    <t>2021-11-02T14:56:32.040Z</t>
  </si>
  <si>
    <t>18 km NW of Taunggyi, Myanmar</t>
  </si>
  <si>
    <t>2021-08-24T16:48:13.463Z</t>
  </si>
  <si>
    <t>us7000f3a5</t>
  </si>
  <si>
    <t>2021-11-02T14:54:59.040Z</t>
  </si>
  <si>
    <t>112 km ENE of Sar?han, India</t>
  </si>
  <si>
    <t>2021-08-24T07:05:53.043Z</t>
  </si>
  <si>
    <t>us7000f2x8</t>
  </si>
  <si>
    <t>2021-12-02T01:09:45.327Z</t>
  </si>
  <si>
    <t>257 km SSE of R?zole, India</t>
  </si>
  <si>
    <t>2021-08-24T02:15:10.282Z</t>
  </si>
  <si>
    <t>us7000f2vd</t>
  </si>
  <si>
    <t>2021-11-02T14:54:48.040Z</t>
  </si>
  <si>
    <t>119 km WSW of Myitkyina, Myanmar</t>
  </si>
  <si>
    <t>2021-08-23T20:59:53.707Z</t>
  </si>
  <si>
    <t>us7000f2si</t>
  </si>
  <si>
    <t>2021-11-02T14:54:46.040Z</t>
  </si>
  <si>
    <t>34 km WNW of Sibolga, Indonesia</t>
  </si>
  <si>
    <t>2021-08-23T13:28:54.434Z</t>
  </si>
  <si>
    <t>us7000f739</t>
  </si>
  <si>
    <t>2021-11-02T14:56:16.040Z</t>
  </si>
  <si>
    <t>16 km NNW of Zindah J?n, Afghanistan</t>
  </si>
  <si>
    <t>2021-08-23T05:16:52.648Z</t>
  </si>
  <si>
    <t>us6000f9ya</t>
  </si>
  <si>
    <t>2021-11-02T14:54:36.040Z</t>
  </si>
  <si>
    <t>136 km SSW of Port Blair, India</t>
  </si>
  <si>
    <t>2021-08-22T21:01:16.729Z</t>
  </si>
  <si>
    <t>us6000f9si</t>
  </si>
  <si>
    <t>2021-11-02T14:54:28.040Z</t>
  </si>
  <si>
    <t>26 km SSE of Aydarken, Kyrgyzstan</t>
  </si>
  <si>
    <t>2021-08-22T12:22:03.864Z</t>
  </si>
  <si>
    <t>us6000f9n1</t>
  </si>
  <si>
    <t>2021-11-02T14:54:20.040Z</t>
  </si>
  <si>
    <t>51 km WNW of Monywa, Myanmar</t>
  </si>
  <si>
    <t>2021-08-22T08:59:48.052Z</t>
  </si>
  <si>
    <t>us6000f9lm</t>
  </si>
  <si>
    <t>2021-11-02T14:54:17.040Z</t>
  </si>
  <si>
    <t>44 km S of Singkil, Indonesia</t>
  </si>
  <si>
    <t>2021-08-22T07:57:01.741Z</t>
  </si>
  <si>
    <t>us7000f6ry</t>
  </si>
  <si>
    <t>2021-11-02T14:55:57.040Z</t>
  </si>
  <si>
    <t>209 km ESE of Port Blair, India</t>
  </si>
  <si>
    <t>2021-08-21T23:15:55.379Z</t>
  </si>
  <si>
    <t>us7000f6pa</t>
  </si>
  <si>
    <t>2021-11-02T14:55:54.040Z</t>
  </si>
  <si>
    <t>226 km S of Sinabang, Indonesia</t>
  </si>
  <si>
    <t>2021-08-21T22:34:00.860Z</t>
  </si>
  <si>
    <t>us6000f9fh</t>
  </si>
  <si>
    <t>2021-11-02T14:54:08.040Z</t>
  </si>
  <si>
    <t>70 km WNW of Sinabang, Indonesia</t>
  </si>
  <si>
    <t>2021-08-21T02:03:05.354Z</t>
  </si>
  <si>
    <t>us6000f97f</t>
  </si>
  <si>
    <t>2021-11-02T14:53:51.040Z</t>
  </si>
  <si>
    <t>103 km ENE of Khorugh, Tajikistan</t>
  </si>
  <si>
    <t>2021-08-20T00:27:34.875Z</t>
  </si>
  <si>
    <t>us7000f6a9</t>
  </si>
  <si>
    <t>2021-11-02T14:55:34.040Z</t>
  </si>
  <si>
    <t>262 km N of Bamboo Flat, India</t>
  </si>
  <si>
    <t>2021-08-19T05:52:41.816Z</t>
  </si>
  <si>
    <t>us6000f88k</t>
  </si>
  <si>
    <t>2021-10-29T14:46:30.040Z</t>
  </si>
  <si>
    <t>34 km SSW of Taloqan, Afghanistan</t>
  </si>
  <si>
    <t>2021-08-18T09:31:46.104Z</t>
  </si>
  <si>
    <t>us6000f7v9</t>
  </si>
  <si>
    <t>2021-10-29T14:46:27.040Z</t>
  </si>
  <si>
    <t>2021-08-17T20:20:11.928Z</t>
  </si>
  <si>
    <t>us7000f4ue</t>
  </si>
  <si>
    <t>2021-10-29T14:47:04.040Z</t>
  </si>
  <si>
    <t>90 km ENE of Nagqu, China</t>
  </si>
  <si>
    <t>2021-08-17T16:23:45.456Z</t>
  </si>
  <si>
    <t>us6000f7k5</t>
  </si>
  <si>
    <t>2021-10-29T14:46:25.040Z</t>
  </si>
  <si>
    <t>31 km NW of Dali, China</t>
  </si>
  <si>
    <t>2021-08-17T15:39:29.307Z</t>
  </si>
  <si>
    <t>us7000f4tk</t>
  </si>
  <si>
    <t>2021-10-29T14:47:03.040Z</t>
  </si>
  <si>
    <t>81 km SSW of Maymana, Afghanistan</t>
  </si>
  <si>
    <t>2021-08-17T15:32:24.925Z</t>
  </si>
  <si>
    <t>us6000f7jj</t>
  </si>
  <si>
    <t>39 km E of W?ngjing, India</t>
  </si>
  <si>
    <t>2021-08-17T08:44:16.276Z</t>
  </si>
  <si>
    <t>us6000f7gq</t>
  </si>
  <si>
    <t>2021-10-29T14:46:24.040Z</t>
  </si>
  <si>
    <t>2021-08-17T00:38:37.816Z</t>
  </si>
  <si>
    <t>us6000f7e3</t>
  </si>
  <si>
    <t>2021-10-29T14:46:23.040Z</t>
  </si>
  <si>
    <t>35 km W of Ashk?sham, Afghanistan</t>
  </si>
  <si>
    <t>2021-08-16T12:17:59.325Z</t>
  </si>
  <si>
    <t>us6000f6yb</t>
  </si>
  <si>
    <t>2021-10-29T14:46:21.040Z</t>
  </si>
  <si>
    <t>67 km W of Murghob, Tajikistan</t>
  </si>
  <si>
    <t>2021-08-16T07:31:10.679Z</t>
  </si>
  <si>
    <t>us7000f4mz</t>
  </si>
  <si>
    <t>2021-10-29T14:46:58.040Z</t>
  </si>
  <si>
    <t>13 km SSE of ?uk?mat? Dahanah-ye Gh?r?, Afghanistan</t>
  </si>
  <si>
    <t>2021-08-15T17:42:13.950Z</t>
  </si>
  <si>
    <t>us6000f6nh</t>
  </si>
  <si>
    <t>2021-10-29T14:46:18.040Z</t>
  </si>
  <si>
    <t>100 km SSW of Singkil, Indonesia</t>
  </si>
  <si>
    <t>2021-08-15T10:41:11.379Z</t>
  </si>
  <si>
    <t>us6000f6j4</t>
  </si>
  <si>
    <t>2025-12-22T22:13:48.605Z</t>
  </si>
  <si>
    <t>40 km ESE of Chubek, Tajikistan</t>
  </si>
  <si>
    <t>2021-08-14T19:50:17.185Z</t>
  </si>
  <si>
    <t>us6000f6aw</t>
  </si>
  <si>
    <t>2021-10-29T14:46:14.040Z</t>
  </si>
  <si>
    <t>259 km ENE of Port Blair, India</t>
  </si>
  <si>
    <t>2021-08-14T10:29:16.239Z</t>
  </si>
  <si>
    <t>us7000f3p8</t>
  </si>
  <si>
    <t>2021-10-29T14:46:46.040Z</t>
  </si>
  <si>
    <t>16 km E of Khorugh, Tajikistan</t>
  </si>
  <si>
    <t>2021-08-13T13:18:47.021Z</t>
  </si>
  <si>
    <t>us6000f5kt</t>
  </si>
  <si>
    <t>2021-10-29T14:46:06.040Z</t>
  </si>
  <si>
    <t>27 km ENE of Khorugh, Tajikistan</t>
  </si>
  <si>
    <t>2021-08-13T04:21:38.757Z</t>
  </si>
  <si>
    <t>us6000f58r</t>
  </si>
  <si>
    <t>2025-12-22T22:13:34.734Z</t>
  </si>
  <si>
    <t>2021-08-12T08:24:01.467Z</t>
  </si>
  <si>
    <t>us6000f8w9</t>
  </si>
  <si>
    <t>2021-10-23T15:46:56.040Z</t>
  </si>
  <si>
    <t>2021-08-11T05:19:05.229Z</t>
  </si>
  <si>
    <t>us6000f41n</t>
  </si>
  <si>
    <t>2021-10-23T15:46:03.040Z</t>
  </si>
  <si>
    <t>11 km SE of Padangsidempuan, Indonesia</t>
  </si>
  <si>
    <t>2021-08-10T22:35:58.335Z</t>
  </si>
  <si>
    <t>us6000f3zj</t>
  </si>
  <si>
    <t>2021-10-23T15:46:02.040Z</t>
  </si>
  <si>
    <t>2021-08-10T16:25:07.626Z</t>
  </si>
  <si>
    <t>us6000f3wq</t>
  </si>
  <si>
    <t>2021-10-23T15:46:01.040Z</t>
  </si>
  <si>
    <t>3 km W of Ashk?sham, Afghanistan</t>
  </si>
  <si>
    <t>2021-08-10T15:45:38.323Z</t>
  </si>
  <si>
    <t>us6000f3wh</t>
  </si>
  <si>
    <t>12 km S of Jurm, Afghanistan</t>
  </si>
  <si>
    <t>2021-08-10T08:12:46.310Z</t>
  </si>
  <si>
    <t>us6000f3yt</t>
  </si>
  <si>
    <t>3 km SSE of R?ipur, India</t>
  </si>
  <si>
    <t>2021-08-10T05:50:16.593Z</t>
  </si>
  <si>
    <t>us6000f8dj</t>
  </si>
  <si>
    <t>2021-10-23T15:46:51.040Z</t>
  </si>
  <si>
    <t>2021-08-10T03:18:12.096Z</t>
  </si>
  <si>
    <t>us6000f3rz</t>
  </si>
  <si>
    <t>2021-10-23T15:46:00.040Z</t>
  </si>
  <si>
    <t>25 km ESE of Shwebo, Myanmar</t>
  </si>
  <si>
    <t>2021-08-10T01:34:00.703Z</t>
  </si>
  <si>
    <t>us6000f8dd</t>
  </si>
  <si>
    <t>2021-08-09T15:48:30.416Z</t>
  </si>
  <si>
    <t>us6000f3lz</t>
  </si>
  <si>
    <t>2021-10-23T15:45:58.040Z</t>
  </si>
  <si>
    <t>45 km S of Tekn?f, Bangladesh</t>
  </si>
  <si>
    <t>2021-08-09T13:06:44.772Z</t>
  </si>
  <si>
    <t>us6000f7z6</t>
  </si>
  <si>
    <t>2021-10-23T15:46:48.040Z</t>
  </si>
  <si>
    <t>138 km N of Shi Yomi, India</t>
  </si>
  <si>
    <t>2021-08-08T02:02:14.070Z</t>
  </si>
  <si>
    <t>us6000f39r</t>
  </si>
  <si>
    <t>2021-10-23T15:45:51.040Z</t>
  </si>
  <si>
    <t>75 km NNW of Sinabang, Indonesia</t>
  </si>
  <si>
    <t>2021-08-07T20:03:12.618Z</t>
  </si>
  <si>
    <t>us6000f381</t>
  </si>
  <si>
    <t>2021-10-23T15:45:50.040Z</t>
  </si>
  <si>
    <t>2021-08-07T09:34:37.584Z</t>
  </si>
  <si>
    <t>us6000f34g</t>
  </si>
  <si>
    <t>2021-10-23T15:45:47.040Z</t>
  </si>
  <si>
    <t>45 km WSW of Ashk?sham, Afghanistan</t>
  </si>
  <si>
    <t>2021-08-07T06:44:05.798Z</t>
  </si>
  <si>
    <t>us6000f706</t>
  </si>
  <si>
    <t>2021-10-23T15:46:45.040Z</t>
  </si>
  <si>
    <t>40 km SE of Jurm, Afghanistan</t>
  </si>
  <si>
    <t>2021-08-06T20:16:07.390Z</t>
  </si>
  <si>
    <t>us6000f30b</t>
  </si>
  <si>
    <t>2021-10-23T15:45:46.040Z</t>
  </si>
  <si>
    <t>36 km WNW of Pakokku, Myanmar</t>
  </si>
  <si>
    <t>2021-08-06T18:49:56.874Z</t>
  </si>
  <si>
    <t>us6000f5mq</t>
  </si>
  <si>
    <t>2021-10-23T15:46:44.040Z</t>
  </si>
  <si>
    <t>63 km ESE of Hakha, Myanmar</t>
  </si>
  <si>
    <t>2021-08-06T15:58:47.503Z</t>
  </si>
  <si>
    <t>us6000f5mj</t>
  </si>
  <si>
    <t>120 km NW of Sabang, Indonesia</t>
  </si>
  <si>
    <t>2021-08-06T12:47:47.624Z</t>
  </si>
  <si>
    <t>us6000f2sy</t>
  </si>
  <si>
    <t>2021-10-23T15:45:44.040Z</t>
  </si>
  <si>
    <t>2021-08-06T09:20:42.643Z</t>
  </si>
  <si>
    <t>us6000f5mb</t>
  </si>
  <si>
    <t>2021-08-06T08:19:04.794Z</t>
  </si>
  <si>
    <t>us6000f2p9</t>
  </si>
  <si>
    <t>2021-10-23T15:45:43.040Z</t>
  </si>
  <si>
    <t>2021-08-06T03:49:24.434Z</t>
  </si>
  <si>
    <t>us6000f5m6</t>
  </si>
  <si>
    <t>2021-08-05T13:43:19.813Z</t>
  </si>
  <si>
    <t>us6000f5jg</t>
  </si>
  <si>
    <t>2021-10-14T01:10:22.040Z</t>
  </si>
  <si>
    <t>2021-08-05T12:46:01.077Z</t>
  </si>
  <si>
    <t>us6000f2f5</t>
  </si>
  <si>
    <t>2025-12-22T22:13:12.992Z</t>
  </si>
  <si>
    <t>2021-08-05T11:14:09.038Z</t>
  </si>
  <si>
    <t>us6000f5jc</t>
  </si>
  <si>
    <t>2021-10-14T01:10:21.040Z</t>
  </si>
  <si>
    <t>2021-08-05T04:18:11.298Z</t>
  </si>
  <si>
    <t>us6000f2cr</t>
  </si>
  <si>
    <t>2021-10-14T01:07:32.040Z</t>
  </si>
  <si>
    <t>26 km ENE of Khorugh, Tajikistan</t>
  </si>
  <si>
    <t>2021-08-05T01:56:16.852Z</t>
  </si>
  <si>
    <t>us6000f2bm</t>
  </si>
  <si>
    <t>2021-10-14T01:07:28.040Z</t>
  </si>
  <si>
    <t>6 km SSE of Jurm, Afghanistan</t>
  </si>
  <si>
    <t>2021-08-04T22:10:02.477Z</t>
  </si>
  <si>
    <t>us6000f2a5</t>
  </si>
  <si>
    <t>2021-10-14T01:07:19.040Z</t>
  </si>
  <si>
    <t>76 km SE of Phek, India</t>
  </si>
  <si>
    <t>2021-08-04T18:00:53.188Z</t>
  </si>
  <si>
    <t>us6000f4jm</t>
  </si>
  <si>
    <t>2021-10-14T01:09:37.040Z</t>
  </si>
  <si>
    <t>2021-08-04T17:57:39.892Z</t>
  </si>
  <si>
    <t>us6000f27x</t>
  </si>
  <si>
    <t>2025-12-22T22:13:11.244Z</t>
  </si>
  <si>
    <t>2021-08-04T10:32:27.066Z</t>
  </si>
  <si>
    <t>us6000f254</t>
  </si>
  <si>
    <t>2025-12-22T22:13:10.699Z</t>
  </si>
  <si>
    <t>2021-08-04T04:09:22.378Z</t>
  </si>
  <si>
    <t>us6000f4ih</t>
  </si>
  <si>
    <t>2021-10-14T01:09:25.040Z</t>
  </si>
  <si>
    <t>2021-08-04T01:56:10.241Z</t>
  </si>
  <si>
    <t>us6000f4ic</t>
  </si>
  <si>
    <t>2021-10-14T01:09:22.040Z</t>
  </si>
  <si>
    <t>2021-08-04T01:04:47.616Z</t>
  </si>
  <si>
    <t>us6000f4ia</t>
  </si>
  <si>
    <t>2021-10-14T01:09:21.040Z</t>
  </si>
  <si>
    <t>2021-08-03T08:30:02.583Z</t>
  </si>
  <si>
    <t>us6000f46w</t>
  </si>
  <si>
    <t>2021-10-14T01:09:08.040Z</t>
  </si>
  <si>
    <t>2021-08-03T07:39:35.407Z</t>
  </si>
  <si>
    <t>us6000f1tb</t>
  </si>
  <si>
    <t>2021-10-14T01:06:14.040Z</t>
  </si>
  <si>
    <t>2021-08-03T04:16:30.055Z</t>
  </si>
  <si>
    <t>us6000f46l</t>
  </si>
  <si>
    <t>2021-10-14T01:09:04.040Z</t>
  </si>
  <si>
    <t>2021-08-03T04:04:34.143Z</t>
  </si>
  <si>
    <t>us6000f46y</t>
  </si>
  <si>
    <t>2021-10-14T01:09:09.040Z</t>
  </si>
  <si>
    <t>75 km SW of Sibolga, Indonesia</t>
  </si>
  <si>
    <t>2021-08-03T03:54:54.102Z</t>
  </si>
  <si>
    <t>us6000f46k</t>
  </si>
  <si>
    <t>2021-10-14T01:09:03.040Z</t>
  </si>
  <si>
    <t>2021-08-03T03:43:53.638Z</t>
  </si>
  <si>
    <t>us6000f1r6</t>
  </si>
  <si>
    <t>2025-12-22T22:13:05.604Z</t>
  </si>
  <si>
    <t>2021-08-03T03:42:38.345Z</t>
  </si>
  <si>
    <t>us6000f1r4</t>
  </si>
  <si>
    <t>2025-12-22T22:13:55.945Z</t>
  </si>
  <si>
    <t>2021-08-03T03:42:07.890Z</t>
  </si>
  <si>
    <t>us6000f1r3</t>
  </si>
  <si>
    <t>2025-12-22T22:13:04.964Z</t>
  </si>
  <si>
    <t>2021-08-03T01:51:14.508Z</t>
  </si>
  <si>
    <t>us6000f1qs</t>
  </si>
  <si>
    <t>2025-12-22T22:13:04.271Z</t>
  </si>
  <si>
    <t>2021-08-03T00:57:10.938Z</t>
  </si>
  <si>
    <t>us6000f1qk</t>
  </si>
  <si>
    <t>2021-10-14T01:05:58.040Z</t>
  </si>
  <si>
    <t>2021-08-02T22:47:47.000Z</t>
  </si>
  <si>
    <t>us6000f1nq</t>
  </si>
  <si>
    <t>2021-10-14T01:05:53.040Z</t>
  </si>
  <si>
    <t>2021-08-02T21:39:37.512Z</t>
  </si>
  <si>
    <t>us6000f1mm</t>
  </si>
  <si>
    <t>2021-10-14T01:05:50.040Z</t>
  </si>
  <si>
    <t>115 km SW of An?r Darah, Afghanistan</t>
  </si>
  <si>
    <t>2021-08-01T09:16:26.634Z</t>
  </si>
  <si>
    <t>us6000f172</t>
  </si>
  <si>
    <t>2021-10-14T01:04:55.040Z</t>
  </si>
  <si>
    <t>36 km NW of Ishqoshim, Tajikistan</t>
  </si>
  <si>
    <t>2021-07-31T18:32:35.052Z</t>
  </si>
  <si>
    <t>us6000f11c</t>
  </si>
  <si>
    <t>2021-10-14T01:04:28.040Z</t>
  </si>
  <si>
    <t>41 km ENE of Dera Bugti, Pakistan</t>
  </si>
  <si>
    <t>2021-07-29T23:09:14.117Z</t>
  </si>
  <si>
    <t>us6000f0fh</t>
  </si>
  <si>
    <t>2021-10-03T05:23:49.040Z</t>
  </si>
  <si>
    <t>97 km NW of Murghob, Tajikistan</t>
  </si>
  <si>
    <t>2021-07-29T16:02:25.747Z</t>
  </si>
  <si>
    <t>us6000f2g5</t>
  </si>
  <si>
    <t>2021-10-03T05:24:33.040Z</t>
  </si>
  <si>
    <t>165 km NW of Sabang, Indonesia</t>
  </si>
  <si>
    <t>2021-07-29T08:39:27.722Z</t>
  </si>
  <si>
    <t>us6000f051</t>
  </si>
  <si>
    <t>2025-12-22T22:12:40.467Z</t>
  </si>
  <si>
    <t>44 km NE of Shwebo, Myanmar</t>
  </si>
  <si>
    <t>2021-07-29T00:51:21.716Z</t>
  </si>
  <si>
    <t>us6000f2fb</t>
  </si>
  <si>
    <t>2021-10-03T05:24:27.040Z</t>
  </si>
  <si>
    <t>2021-07-28T19:24:03.873Z</t>
  </si>
  <si>
    <t>us6000ezxr</t>
  </si>
  <si>
    <t>2021-10-03T05:22:53.040Z</t>
  </si>
  <si>
    <t>2021-07-28T08:32:29.881Z</t>
  </si>
  <si>
    <t>us6000ezqs</t>
  </si>
  <si>
    <t>2021-10-03T05:22:39.040Z</t>
  </si>
  <si>
    <t>30 km SSW of Khorugh, Tajikistan</t>
  </si>
  <si>
    <t>2021-07-27T10:41:31.555Z</t>
  </si>
  <si>
    <t>us6000ezga</t>
  </si>
  <si>
    <t>2021-10-03T05:22:27.040Z</t>
  </si>
  <si>
    <t>112 km W of Murghob, Tajikistan</t>
  </si>
  <si>
    <t>2021-07-26T11:08:33.734Z</t>
  </si>
  <si>
    <t>us6000ez5k</t>
  </si>
  <si>
    <t>2021-10-03T05:22:11.040Z</t>
  </si>
  <si>
    <t>14 km NNE of Murghob, Tajikistan</t>
  </si>
  <si>
    <t>2021-07-26T08:49:08.945Z</t>
  </si>
  <si>
    <t>us6000ez4p</t>
  </si>
  <si>
    <t>2021-10-03T05:22:10.040Z</t>
  </si>
  <si>
    <t>10 km SSW of Ashk?sham, Afghanistan</t>
  </si>
  <si>
    <t>2021-07-26T05:03:30.783Z</t>
  </si>
  <si>
    <t>us6000ez3j</t>
  </si>
  <si>
    <t>2021-10-03T05:22:07.040Z</t>
  </si>
  <si>
    <t>38 km E of W?ngjing, India</t>
  </si>
  <si>
    <t>2021-07-25T15:49:52.668Z</t>
  </si>
  <si>
    <t>us6000f0m4</t>
  </si>
  <si>
    <t>2021-10-03T05:23:57.040Z</t>
  </si>
  <si>
    <t>2021-07-25T15:09:21.630Z</t>
  </si>
  <si>
    <t>us6000eyy4</t>
  </si>
  <si>
    <t>2021-11-07T16:36:56.248Z</t>
  </si>
  <si>
    <t>7 km NE of Gyalshing, India</t>
  </si>
  <si>
    <t>2021-07-24T23:11:22.321Z</t>
  </si>
  <si>
    <t>us6000eysi</t>
  </si>
  <si>
    <t>2021-10-03T05:21:48.040Z</t>
  </si>
  <si>
    <t>21 km ESE of Khorugh, Tajikistan</t>
  </si>
  <si>
    <t>2021-07-24T16:23:49.389Z</t>
  </si>
  <si>
    <t>us6000eyq2</t>
  </si>
  <si>
    <t>2021-10-03T05:21:44.040Z</t>
  </si>
  <si>
    <t>250 km NW of Tianpeng, China</t>
  </si>
  <si>
    <t>2021-07-24T11:21:11.076Z</t>
  </si>
  <si>
    <t>us6000eyn0</t>
  </si>
  <si>
    <t>2021-10-03T05:21:40.040Z</t>
  </si>
  <si>
    <t>34 km WSW of Khorugh, Tajikistan</t>
  </si>
  <si>
    <t>2021-07-23T20:12:53.276Z</t>
  </si>
  <si>
    <t>us6000eyf6</t>
  </si>
  <si>
    <t>2021-10-03T05:21:28.040Z</t>
  </si>
  <si>
    <t>2021-07-22T02:12:24.995Z</t>
  </si>
  <si>
    <t>us6000exuh</t>
  </si>
  <si>
    <t>2021-09-25T21:08:31.040Z</t>
  </si>
  <si>
    <t>30 km W of Dera Ghazi Khan, Pakistan</t>
  </si>
  <si>
    <t>2021-07-22T02:10:52.473Z</t>
  </si>
  <si>
    <t>us6000ezrv</t>
  </si>
  <si>
    <t>2025-12-22T19:04:57.932Z</t>
  </si>
  <si>
    <t>2021-07-21T09:10:24.668Z</t>
  </si>
  <si>
    <t>us6000ezhv</t>
  </si>
  <si>
    <t>2021-09-25T21:08:26.040Z</t>
  </si>
  <si>
    <t>55 km NNE of Meulaboh, Indonesia</t>
  </si>
  <si>
    <t>2021-07-21T06:59:53.663Z</t>
  </si>
  <si>
    <t>us6000ezhq</t>
  </si>
  <si>
    <t>2021-09-25T21:08:25.040Z</t>
  </si>
  <si>
    <t>80 km SSW of Lhokseumawe, Indonesia</t>
  </si>
  <si>
    <t>2021-07-21T04:42:30.449Z</t>
  </si>
  <si>
    <t>us6000ezht</t>
  </si>
  <si>
    <t>31 km NNW of Ashk?sham, Afghanistan</t>
  </si>
  <si>
    <t>2021-07-21T04:01:45.956Z</t>
  </si>
  <si>
    <t>us6000ezhw</t>
  </si>
  <si>
    <t>2021-09-25T21:08:24.040Z</t>
  </si>
  <si>
    <t>79 km E of Leh, India</t>
  </si>
  <si>
    <t>2021-07-20T23:54:26.196Z</t>
  </si>
  <si>
    <t>us6000exhl</t>
  </si>
  <si>
    <t>2025-12-22T19:04:41.667Z</t>
  </si>
  <si>
    <t>36 km NW of Rajanpur, Pakistan</t>
  </si>
  <si>
    <t>2021-07-20T23:16:39.566Z</t>
  </si>
  <si>
    <t>us6000exhg</t>
  </si>
  <si>
    <t>2021-09-25T21:08:22.040Z</t>
  </si>
  <si>
    <t>168 km SSE of Ormara, Pakistan</t>
  </si>
  <si>
    <t>2021-07-20T19:01:19.984Z</t>
  </si>
  <si>
    <t>us6000ezeu</t>
  </si>
  <si>
    <t>2021-09-25T21:08:21.040Z</t>
  </si>
  <si>
    <t>62 km WNW of Zhaotong, China</t>
  </si>
  <si>
    <t>2021-07-20T17:49:28.185Z</t>
  </si>
  <si>
    <t>us6000ezf0</t>
  </si>
  <si>
    <t>32 km NW of Rajanpur, Pakistan</t>
  </si>
  <si>
    <t>2021-07-20T13:26:51.815Z</t>
  </si>
  <si>
    <t>us6000ezer</t>
  </si>
  <si>
    <t>2021-09-25T21:08:19.040Z</t>
  </si>
  <si>
    <t>33 km ENE of Sibolga, Indonesia</t>
  </si>
  <si>
    <t>2021-07-20T03:34:27.085Z</t>
  </si>
  <si>
    <t>us6000ezee</t>
  </si>
  <si>
    <t>2021-09-25T21:08:17.040Z</t>
  </si>
  <si>
    <t>136 km SW of Singkil, Indonesia</t>
  </si>
  <si>
    <t>2021-07-16T19:56:09.209Z</t>
  </si>
  <si>
    <t>us7000emnr</t>
  </si>
  <si>
    <t>2021-09-25T21:07:52.040Z</t>
  </si>
  <si>
    <t>3 km N of Rasht, Tajikistan</t>
  </si>
  <si>
    <t>2021-07-16T11:39:34.809Z</t>
  </si>
  <si>
    <t>us7000emhc</t>
  </si>
  <si>
    <t>2021-09-25T21:07:49.040Z</t>
  </si>
  <si>
    <t>58 km S of Farkh?r, Afghanistan</t>
  </si>
  <si>
    <t>2021-07-15T00:18:34.074Z</t>
  </si>
  <si>
    <t>us7000em1f</t>
  </si>
  <si>
    <t>2021-09-17T22:50:35.040Z</t>
  </si>
  <si>
    <t>25 km WNW of Ashk?sham, Afghanistan</t>
  </si>
  <si>
    <t>2021-07-14T20:34:51.343Z</t>
  </si>
  <si>
    <t>us7000elzz</t>
  </si>
  <si>
    <t>2021-09-17T22:50:33.040Z</t>
  </si>
  <si>
    <t>38 km ESE of Mawlaik, Myanmar</t>
  </si>
  <si>
    <t>2021-07-14T20:10:53.149Z</t>
  </si>
  <si>
    <t>us7000elzr</t>
  </si>
  <si>
    <t>2021-09-17T22:50:32.040Z</t>
  </si>
  <si>
    <t>59 km ESE of Hakha, Myanmar</t>
  </si>
  <si>
    <t>2021-07-14T15:36:07.835Z</t>
  </si>
  <si>
    <t>us7000elwm</t>
  </si>
  <si>
    <t>2021-09-17T22:50:27.040Z</t>
  </si>
  <si>
    <t>43 km W of Tianpeng, China</t>
  </si>
  <si>
    <t>2021-07-14T08:17:47.519Z</t>
  </si>
  <si>
    <t>us7000elu3</t>
  </si>
  <si>
    <t>2021-09-17T22:50:23.040Z</t>
  </si>
  <si>
    <t>2021-07-14T05:47:26.468Z</t>
  </si>
  <si>
    <t>us7000elt8</t>
  </si>
  <si>
    <t>2021-09-17T22:50:21.040Z</t>
  </si>
  <si>
    <t>2021-07-13T23:40:50.917Z</t>
  </si>
  <si>
    <t>us7000emla</t>
  </si>
  <si>
    <t>2021-09-17T22:51:07.040Z</t>
  </si>
  <si>
    <t>65 km ESE of Hakha, Myanmar</t>
  </si>
  <si>
    <t>2021-07-13T21:10:34.383Z</t>
  </si>
  <si>
    <t>us7000elpr</t>
  </si>
  <si>
    <t>2021-09-17T22:50:15.040Z</t>
  </si>
  <si>
    <t>2021-07-13T01:08:38.228Z</t>
  </si>
  <si>
    <t>us7000eldv</t>
  </si>
  <si>
    <t>2021-09-17T22:50:04.040Z</t>
  </si>
  <si>
    <t>32 km E of Rasht, Tajikistan</t>
  </si>
  <si>
    <t>2021-07-12T20:14:51.023Z</t>
  </si>
  <si>
    <t>us7000elb3</t>
  </si>
  <si>
    <t>2021-09-17T22:50:00.040Z</t>
  </si>
  <si>
    <t>220 km N of Bamboo Flat, India</t>
  </si>
  <si>
    <t>2021-07-12T16:48:26.345Z</t>
  </si>
  <si>
    <t>us6000eunq</t>
  </si>
  <si>
    <t>2021-09-17T22:49:54.040Z</t>
  </si>
  <si>
    <t>77 km WSW of Zhangye, China</t>
  </si>
  <si>
    <t>2021-07-11T01:34:49.068Z</t>
  </si>
  <si>
    <t>us6000eu98</t>
  </si>
  <si>
    <t>2021-09-17T22:49:31.040Z</t>
  </si>
  <si>
    <t>25 km ENE of Rasht, Tajikistan</t>
  </si>
  <si>
    <t>2021-07-10T15:22:42.266Z</t>
  </si>
  <si>
    <t>us6000eu4x</t>
  </si>
  <si>
    <t>2021-09-17T22:49:23.040Z</t>
  </si>
  <si>
    <t>7 km ESE of Rasht, Tajikistan</t>
  </si>
  <si>
    <t>2021-07-10T07:11:30.095Z</t>
  </si>
  <si>
    <t>us7000em6c</t>
  </si>
  <si>
    <t>2021-09-17T22:50:43.040Z</t>
  </si>
  <si>
    <t>2021-07-10T06:07:01.048Z</t>
  </si>
  <si>
    <t>us6000eu0w</t>
  </si>
  <si>
    <t>2021-09-17T22:49:18.040Z</t>
  </si>
  <si>
    <t>11 km N of Rasht, Tajikistan</t>
  </si>
  <si>
    <t>2021-07-10T06:06:06.347Z</t>
  </si>
  <si>
    <t>us7000em6s</t>
  </si>
  <si>
    <t>2021-09-17T22:50:44.040Z</t>
  </si>
  <si>
    <t>16 km NE of Rasht, Tajikistan</t>
  </si>
  <si>
    <t>2021-07-10T05:48:06.443Z</t>
  </si>
  <si>
    <t>us6000eu0s</t>
  </si>
  <si>
    <t>2021-09-17T22:49:17.040Z</t>
  </si>
  <si>
    <t>Kyrgyzstan-Tajikistan border region</t>
  </si>
  <si>
    <t>2021-07-10T02:47:45.682Z</t>
  </si>
  <si>
    <t>us7000em61</t>
  </si>
  <si>
    <t>2021-09-17T22:50:42.040Z</t>
  </si>
  <si>
    <t>94 km SE of Sinabang, Indonesia</t>
  </si>
  <si>
    <t>2021-07-10T02:41:09.501Z</t>
  </si>
  <si>
    <t>us6000etz0</t>
  </si>
  <si>
    <t>2021-09-17T22:49:15.040Z</t>
  </si>
  <si>
    <t>98 km SE of Sinabang, Indonesia</t>
  </si>
  <si>
    <t>2021-07-10T02:14:42.943Z</t>
  </si>
  <si>
    <t>us6000etys</t>
  </si>
  <si>
    <t>2025-12-22T19:04:15.449Z</t>
  </si>
  <si>
    <t>20 km SE of Rasht, Tajikistan</t>
  </si>
  <si>
    <t>2021-07-09T07:46:23.848Z</t>
  </si>
  <si>
    <t>us6000etjs</t>
  </si>
  <si>
    <t>2021-09-17T22:48:47.040Z</t>
  </si>
  <si>
    <t>11 km ESE of Lakhipur, India</t>
  </si>
  <si>
    <t>2021-07-09T01:38:35.275Z</t>
  </si>
  <si>
    <t>us6000etfh</t>
  </si>
  <si>
    <t>2021-09-17T22:48:30.040Z</t>
  </si>
  <si>
    <t>45 km WNW of Khand?d, Afghanistan</t>
  </si>
  <si>
    <t>2021-07-09T00:26:26.477Z</t>
  </si>
  <si>
    <t>us6000etec</t>
  </si>
  <si>
    <t>2022-08-09T05:49:17.255Z</t>
  </si>
  <si>
    <t>101 km SE of Phek, India</t>
  </si>
  <si>
    <t>2021-07-08T13:23:25.624Z</t>
  </si>
  <si>
    <t>us6000et6f</t>
  </si>
  <si>
    <t>2025-12-22T19:03:55.374Z</t>
  </si>
  <si>
    <t>2021-07-08T08:20:56.649Z</t>
  </si>
  <si>
    <t>us6000et3i</t>
  </si>
  <si>
    <t>2021-09-10T20:06:48.040Z</t>
  </si>
  <si>
    <t>2021-07-07T22:52:10.882Z</t>
  </si>
  <si>
    <t>us6000et0r</t>
  </si>
  <si>
    <t>2021-09-10T20:07:19.040Z</t>
  </si>
  <si>
    <t>2021-07-07T20:21:09.465Z</t>
  </si>
  <si>
    <t>us7000elju</t>
  </si>
  <si>
    <t>2021-09-10T20:06:42.040Z</t>
  </si>
  <si>
    <t>101 km SE of Port Blair, India</t>
  </si>
  <si>
    <t>2021-07-07T10:01:21.121Z</t>
  </si>
  <si>
    <t>us7000ejax</t>
  </si>
  <si>
    <t>2021-09-10T20:08:10.040Z</t>
  </si>
  <si>
    <t>2021-07-07T07:27:11.897Z</t>
  </si>
  <si>
    <t>us7000eja7</t>
  </si>
  <si>
    <t>2021-07-07T06:43:49.878Z</t>
  </si>
  <si>
    <t>us7000eja4</t>
  </si>
  <si>
    <t>2021-09-10T20:08:47.040Z</t>
  </si>
  <si>
    <t>53 km NE of Chiang Klang, Thailand</t>
  </si>
  <si>
    <t>2021-07-07T03:15:24.246Z</t>
  </si>
  <si>
    <t>us7000ej9c</t>
  </si>
  <si>
    <t>2025-12-22T18:01:13.177Z</t>
  </si>
  <si>
    <t>8 km SSE of Lakhipur, India</t>
  </si>
  <si>
    <t>2021-07-06T18:16:12.531Z</t>
  </si>
  <si>
    <t>us7000ej5x</t>
  </si>
  <si>
    <t>107 km W of Murghob, Tajikistan</t>
  </si>
  <si>
    <t>2021-07-06T14:17:59.298Z</t>
  </si>
  <si>
    <t>us7000ej4h</t>
  </si>
  <si>
    <t>39 km N of Khand?d, Afghanistan</t>
  </si>
  <si>
    <t>2021-07-06T09:40:41.714Z</t>
  </si>
  <si>
    <t>us6000etrh</t>
  </si>
  <si>
    <t>2021-09-10T20:07:38.040Z</t>
  </si>
  <si>
    <t>12 km SSW of Orzu, Tajikistan</t>
  </si>
  <si>
    <t>2021-07-06T01:50:54.100Z</t>
  </si>
  <si>
    <t>us7000ej01</t>
  </si>
  <si>
    <t>2021-07-05T17:54:36.043Z</t>
  </si>
  <si>
    <t>us6000etnn</t>
  </si>
  <si>
    <t>2021-09-10T20:07:52.040Z</t>
  </si>
  <si>
    <t>112 km W of Banda Aceh, Indonesia</t>
  </si>
  <si>
    <t>2021-07-05T17:06:55.336Z</t>
  </si>
  <si>
    <t>us7000eiwa</t>
  </si>
  <si>
    <t>2021-09-10T20:07:23.040Z</t>
  </si>
  <si>
    <t>7 km WNW of Kharkhauda, India</t>
  </si>
  <si>
    <t>2021-07-05T10:18:35.052Z</t>
  </si>
  <si>
    <t>us6000etng</t>
  </si>
  <si>
    <t>2021-09-10T20:07:07.040Z</t>
  </si>
  <si>
    <t>2021-07-04T21:48:30.521Z</t>
  </si>
  <si>
    <t>us7000eiqs</t>
  </si>
  <si>
    <t>2021-09-10T20:08:17.040Z</t>
  </si>
  <si>
    <t>259 km NE of Qamdo, China</t>
  </si>
  <si>
    <t>2021-07-04T18:16:23.627Z</t>
  </si>
  <si>
    <t>us7000eipb</t>
  </si>
  <si>
    <t>2021-09-10T20:08:32.040Z</t>
  </si>
  <si>
    <t>21 km E of Karakenja, Tajikistan</t>
  </si>
  <si>
    <t>2021-07-04T16:57:10.269Z</t>
  </si>
  <si>
    <t>us7000eip3</t>
  </si>
  <si>
    <t>2021-09-10T20:07:33.040Z</t>
  </si>
  <si>
    <t>52 km NNW of Sarupathar, India</t>
  </si>
  <si>
    <t>2021-07-04T10:07:03.226Z</t>
  </si>
  <si>
    <t>us7000eimc</t>
  </si>
  <si>
    <t>102 km SW of Khuzdar, Pakistan</t>
  </si>
  <si>
    <t>2021-07-02T09:23:25.715Z</t>
  </si>
  <si>
    <t>us7000ei76</t>
  </si>
  <si>
    <t>2021-09-10T20:08:48.040Z</t>
  </si>
  <si>
    <t>120 km E of Murghob, Tajikistan</t>
  </si>
  <si>
    <t>2021-06-29T19:24:35.052Z</t>
  </si>
  <si>
    <t>us6000eqyg</t>
  </si>
  <si>
    <t>2021-09-09T22:05:56.040Z</t>
  </si>
  <si>
    <t>68 km NNE of Leh, India</t>
  </si>
  <si>
    <t>2021-06-28T22:41:29.665Z</t>
  </si>
  <si>
    <t>us7000ei8q</t>
  </si>
  <si>
    <t>2021-09-09T22:06:44.040Z</t>
  </si>
  <si>
    <t>29 km NW of Dali, China</t>
  </si>
  <si>
    <t>2021-06-28T11:58:36.643Z</t>
  </si>
  <si>
    <t>us7000ei8e</t>
  </si>
  <si>
    <t>2021-09-09T22:06:41.040Z</t>
  </si>
  <si>
    <t>102 km WNW of Sinabang, Indonesia</t>
  </si>
  <si>
    <t>2021-06-28T11:48:17.122Z</t>
  </si>
  <si>
    <t>us6000eqgw</t>
  </si>
  <si>
    <t>2021-09-09T22:05:37.040Z</t>
  </si>
  <si>
    <t>23 km SSW of Longquan, China</t>
  </si>
  <si>
    <t>2021-06-28T00:40:35.259Z</t>
  </si>
  <si>
    <t>us6000eqdp</t>
  </si>
  <si>
    <t>2021-09-09T22:05:30.040Z</t>
  </si>
  <si>
    <t>60 km ENE of Leh, India</t>
  </si>
  <si>
    <t>2021-06-27T09:07:22.760Z</t>
  </si>
  <si>
    <t>us6000eq7g</t>
  </si>
  <si>
    <t>2021-09-09T22:05:21.040Z</t>
  </si>
  <si>
    <t>56 km SW of Ashk?sham, Afghanistan</t>
  </si>
  <si>
    <t>2021-06-26T22:07:58.996Z</t>
  </si>
  <si>
    <t>us7000ehyr</t>
  </si>
  <si>
    <t>2021-09-09T22:06:26.040Z</t>
  </si>
  <si>
    <t>172 km SW of Singkil, Indonesia</t>
  </si>
  <si>
    <t>2021-06-25T12:36:57.628Z</t>
  </si>
  <si>
    <t>us6000er2k</t>
  </si>
  <si>
    <t>2021-09-09T22:06:05.040Z</t>
  </si>
  <si>
    <t>123 km WNW of Meulaboh, Indonesia</t>
  </si>
  <si>
    <t>2021-06-25T10:20:46.017Z</t>
  </si>
  <si>
    <t>us6000er2g</t>
  </si>
  <si>
    <t>2021-09-09T22:06:04.040Z</t>
  </si>
  <si>
    <t>48 km SE of Xichang, China</t>
  </si>
  <si>
    <t>2021-06-25T09:11:28.648Z</t>
  </si>
  <si>
    <t>us6000epmb</t>
  </si>
  <si>
    <t>2021-09-09T22:04:50.040Z</t>
  </si>
  <si>
    <t>18 km SSE of Taloqan, Afghanistan</t>
  </si>
  <si>
    <t>2021-06-25T03:56:34.524Z</t>
  </si>
  <si>
    <t>us6000epkg</t>
  </si>
  <si>
    <t>2021-09-09T22:04:47.040Z</t>
  </si>
  <si>
    <t>39 km WNW of Khand?d, Afghanistan</t>
  </si>
  <si>
    <t>2021-06-25T01:11:18.543Z</t>
  </si>
  <si>
    <t>us6000epjl</t>
  </si>
  <si>
    <t>2021-09-09T22:04:44.040Z</t>
  </si>
  <si>
    <t>2021-06-24T23:04:44.289Z</t>
  </si>
  <si>
    <t>us6000epir</t>
  </si>
  <si>
    <t>2025-12-22T19:03:00.866Z</t>
  </si>
  <si>
    <t>10 km SW of Charikar, Afghanistan</t>
  </si>
  <si>
    <t>2021-06-24T04:58:58.588Z</t>
  </si>
  <si>
    <t>us6000ep95</t>
  </si>
  <si>
    <t>2021-08-27T18:58:47.040Z</t>
  </si>
  <si>
    <t>2021-06-24T04:51:42.694Z</t>
  </si>
  <si>
    <t>us6000eqv3</t>
  </si>
  <si>
    <t>2021-08-27T18:58:46.040Z</t>
  </si>
  <si>
    <t>186 km SW of Linxia Chengguanzhen, China</t>
  </si>
  <si>
    <t>2021-06-23T16:36:25.469Z</t>
  </si>
  <si>
    <t>us6000eqjp</t>
  </si>
  <si>
    <t>2021-08-27T18:58:39.040Z</t>
  </si>
  <si>
    <t>93 km WSW of Singkil, Indonesia</t>
  </si>
  <si>
    <t>2021-06-23T01:09:13.906Z</t>
  </si>
  <si>
    <t>us7000efcx</t>
  </si>
  <si>
    <t>2022-08-09T05:40:01.274Z</t>
  </si>
  <si>
    <t>12 km ESE of Kohat, Pakistan</t>
  </si>
  <si>
    <t>2021-06-22T16:44:36.534Z</t>
  </si>
  <si>
    <t>us7000ef9z</t>
  </si>
  <si>
    <t>2021-08-27T18:58:25.040Z</t>
  </si>
  <si>
    <t>56 km NNE of Tawang, India</t>
  </si>
  <si>
    <t>2021-06-22T07:08:12.310Z</t>
  </si>
  <si>
    <t>us7000ef56</t>
  </si>
  <si>
    <t>2021-08-27T18:58:20.040Z</t>
  </si>
  <si>
    <t>38 km SW of Kunduz, Afghanistan</t>
  </si>
  <si>
    <t>2021-06-22T01:36:39.712Z</t>
  </si>
  <si>
    <t>us6000epre</t>
  </si>
  <si>
    <t>2021-08-27T18:58:16.040Z</t>
  </si>
  <si>
    <t>2021-06-21T10:06:50.953Z</t>
  </si>
  <si>
    <t>us7000eew5</t>
  </si>
  <si>
    <t>2021-08-27T18:58:05.040Z</t>
  </si>
  <si>
    <t>150 km NNE of Lobujya, Nepal</t>
  </si>
  <si>
    <t>2021-06-21T01:25:55.462Z</t>
  </si>
  <si>
    <t>us7000eeu2</t>
  </si>
  <si>
    <t>2021-08-27T18:57:59.040Z</t>
  </si>
  <si>
    <t>2021-06-19T13:59:17.264Z</t>
  </si>
  <si>
    <t>us7000eeew</t>
  </si>
  <si>
    <t>2021-08-27T18:57:36.040Z</t>
  </si>
  <si>
    <t>2021-06-18T19:37:32.258Z</t>
  </si>
  <si>
    <t>us7000ee8m</t>
  </si>
  <si>
    <t>2021-08-27T18:57:25.040Z</t>
  </si>
  <si>
    <t>4 km NNW of Dhekiajuli, India</t>
  </si>
  <si>
    <t>2021-06-18T11:42:45.117Z</t>
  </si>
  <si>
    <t>us6000ep3z</t>
  </si>
  <si>
    <t>2021-08-27T18:57:16.040Z</t>
  </si>
  <si>
    <t>147 km NNW of Bamboo Flat, India</t>
  </si>
  <si>
    <t>2021-06-18T10:18:06.101Z</t>
  </si>
  <si>
    <t>us7000ee38</t>
  </si>
  <si>
    <t>2021-08-27T18:57:15.040Z</t>
  </si>
  <si>
    <t>82 km WNW of Sinabang, Indonesia</t>
  </si>
  <si>
    <t>2021-06-18T06:45:30.652Z</t>
  </si>
  <si>
    <t>us7000ee24</t>
  </si>
  <si>
    <t>2021-08-27T18:57:11.040Z</t>
  </si>
  <si>
    <t>79 km NNE of Ormara, Pakistan</t>
  </si>
  <si>
    <t>2021-06-17T20:34:41.304Z</t>
  </si>
  <si>
    <t>us7000edyb</t>
  </si>
  <si>
    <t>2021-08-26T21:59:31.040Z</t>
  </si>
  <si>
    <t>8 km WSW of Dhekiajuli, India</t>
  </si>
  <si>
    <t>2021-06-17T14:19:36.145Z</t>
  </si>
  <si>
    <t>us7000edut</t>
  </si>
  <si>
    <t>2025-12-22T18:01:06.394Z</t>
  </si>
  <si>
    <t>17 km ENE of Battagram, Pakistan</t>
  </si>
  <si>
    <t>2021-06-17T11:14:32.564Z</t>
  </si>
  <si>
    <t>us7000ef8p</t>
  </si>
  <si>
    <t>2021-08-26T21:59:29.040Z</t>
  </si>
  <si>
    <t>2021-06-16T08:48:58.863Z</t>
  </si>
  <si>
    <t>us7000edh9</t>
  </si>
  <si>
    <t>2025-12-22T19:02:39.165Z</t>
  </si>
  <si>
    <t>2021-06-16T07:35:39.164Z</t>
  </si>
  <si>
    <t>us7000eeyy</t>
  </si>
  <si>
    <t>2021-08-26T21:59:25.040Z</t>
  </si>
  <si>
    <t>6 km SSW of Lianran, China</t>
  </si>
  <si>
    <t>2021-06-16T06:47:00.488Z</t>
  </si>
  <si>
    <t>us7000eeyv</t>
  </si>
  <si>
    <t>102 km W of Banda Aceh, Indonesia</t>
  </si>
  <si>
    <t>2021-06-15T21:52:16.471Z</t>
  </si>
  <si>
    <t>us7000edcg</t>
  </si>
  <si>
    <t>2021-08-26T21:59:24.040Z</t>
  </si>
  <si>
    <t>16 km NNW of Jal?l?b?d, Afghanistan</t>
  </si>
  <si>
    <t>2021-06-15T14:46:08.092Z</t>
  </si>
  <si>
    <t>us7000ed8l</t>
  </si>
  <si>
    <t>2021-08-26T21:59:23.040Z</t>
  </si>
  <si>
    <t>53 km NNE of Sarupathar, India</t>
  </si>
  <si>
    <t>2021-06-15T04:00:16.700Z</t>
  </si>
  <si>
    <t>us7000ed4s</t>
  </si>
  <si>
    <t>2021-08-26T21:59:21.040Z</t>
  </si>
  <si>
    <t>2021-06-14T16:40:40.428Z</t>
  </si>
  <si>
    <t>us7000ee4i</t>
  </si>
  <si>
    <t>2021-08-26T21:59:19.040Z</t>
  </si>
  <si>
    <t>2021-06-14T04:29:02.436Z</t>
  </si>
  <si>
    <t>us7000ee43</t>
  </si>
  <si>
    <t>2021-08-26T21:59:17.040Z</t>
  </si>
  <si>
    <t>18 km NNW of Khuzdar, Pakistan</t>
  </si>
  <si>
    <t>2021-06-13T09:41:46.884Z</t>
  </si>
  <si>
    <t>us7000edvp</t>
  </si>
  <si>
    <t>2021-08-26T21:59:14.040Z</t>
  </si>
  <si>
    <t>183 km NNW of Sabang, Indonesia</t>
  </si>
  <si>
    <t>2021-06-13T07:28:08.559Z</t>
  </si>
  <si>
    <t>us7000ecmw</t>
  </si>
  <si>
    <t>30 km SSW of Ashk?sham, Afghanistan</t>
  </si>
  <si>
    <t>2021-06-12T18:31:28.860Z</t>
  </si>
  <si>
    <t>us7000eclt</t>
  </si>
  <si>
    <t>2021-08-26T21:59:12.040Z</t>
  </si>
  <si>
    <t>17 km WNW of T?lcher, India</t>
  </si>
  <si>
    <t>2021-06-12T12:48:22.213Z</t>
  </si>
  <si>
    <t>us7000edt6</t>
  </si>
  <si>
    <t>2021-08-26T21:59:10.040Z</t>
  </si>
  <si>
    <t>2021-06-12T10:00:48.450Z</t>
  </si>
  <si>
    <t>us7000ecdv</t>
  </si>
  <si>
    <t>68 km SE of Myitkyina, Myanmar</t>
  </si>
  <si>
    <t>2021-06-12T01:44:42.946Z</t>
  </si>
  <si>
    <t>us7000ec99</t>
  </si>
  <si>
    <t>2021-08-26T21:59:07.040Z</t>
  </si>
  <si>
    <t>38 km SSW of Jurm, Afghanistan</t>
  </si>
  <si>
    <t>2021-06-11T19:13:47.032Z</t>
  </si>
  <si>
    <t>us7000ec6l</t>
  </si>
  <si>
    <t>2021-08-26T21:59:06.040Z</t>
  </si>
  <si>
    <t>2021-06-10T13:52:34.511Z</t>
  </si>
  <si>
    <t>us7000ed8y</t>
  </si>
  <si>
    <t>2021-08-24T21:33:05.040Z</t>
  </si>
  <si>
    <t>17 km SSE of Longquan, China</t>
  </si>
  <si>
    <t>2021-06-10T11:58:41.314Z</t>
  </si>
  <si>
    <t>us7000ed8v</t>
  </si>
  <si>
    <t>1 km S of Kunming, China</t>
  </si>
  <si>
    <t>2021-06-10T11:46:10.111Z</t>
  </si>
  <si>
    <t>us7000ebq9</t>
  </si>
  <si>
    <t>2025-12-22T19:02:26.853Z</t>
  </si>
  <si>
    <t>23 km SW of Longquan, China</t>
  </si>
  <si>
    <t>2021-06-10T06:42:12.687Z</t>
  </si>
  <si>
    <t>us7000ebn3</t>
  </si>
  <si>
    <t>2021-08-24T21:33:45.040Z</t>
  </si>
  <si>
    <t>2021-06-09T11:35:23.904Z</t>
  </si>
  <si>
    <t>us7000ebf8</t>
  </si>
  <si>
    <t>2021-08-24T21:34:03.040Z</t>
  </si>
  <si>
    <t>56 km NNE of Zhob, Pakistan</t>
  </si>
  <si>
    <t>2021-06-08T19:28:39.196Z</t>
  </si>
  <si>
    <t>us7000eb8g</t>
  </si>
  <si>
    <t>2021-08-24T21:34:13.040Z</t>
  </si>
  <si>
    <t>68 km S of Jurm, Afghanistan</t>
  </si>
  <si>
    <t>2021-06-08T13:26:41.870Z</t>
  </si>
  <si>
    <t>us7000eb4l</t>
  </si>
  <si>
    <t>2021-08-24T21:34:16.040Z</t>
  </si>
  <si>
    <t>2021-06-07T23:12:19.546Z</t>
  </si>
  <si>
    <t>us7000eaxx</t>
  </si>
  <si>
    <t>2021-08-24T21:34:26.040Z</t>
  </si>
  <si>
    <t>2021-06-06T15:56:42.818Z</t>
  </si>
  <si>
    <t>us7000eahd</t>
  </si>
  <si>
    <t>2021-08-24T21:34:49.040Z</t>
  </si>
  <si>
    <t>28 km SSE of Khorugh, Tajikistan</t>
  </si>
  <si>
    <t>2021-06-06T07:31:39.873Z</t>
  </si>
  <si>
    <t>us7000ebsl</t>
  </si>
  <si>
    <t>2021-08-24T21:33:31.040Z</t>
  </si>
  <si>
    <t>2021-06-04T22:12:25.146Z</t>
  </si>
  <si>
    <t>us7000e9v4</t>
  </si>
  <si>
    <t>2021-08-24T21:35:40.040Z</t>
  </si>
  <si>
    <t>6 km NNW of Dali, China</t>
  </si>
  <si>
    <t>2021-06-04T10:44:54.599Z</t>
  </si>
  <si>
    <t>us7000ebi1</t>
  </si>
  <si>
    <t>2021-08-24T21:33:56.040Z</t>
  </si>
  <si>
    <t>296 km NNW of Sabang, Indonesia</t>
  </si>
  <si>
    <t>2021-06-03T05:55:18.480Z</t>
  </si>
  <si>
    <t>us7000e9a3</t>
  </si>
  <si>
    <t>2025-12-22T18:01:01.380Z</t>
  </si>
  <si>
    <t>2021-06-02T20:47:45.178Z</t>
  </si>
  <si>
    <t>us7000e95j</t>
  </si>
  <si>
    <t>2021-08-07T22:07:20.040Z</t>
  </si>
  <si>
    <t>47 km SSE of Shahritus, Tajikistan</t>
  </si>
  <si>
    <t>2021-06-02T19:45:34.358Z</t>
  </si>
  <si>
    <t>us7000e94a</t>
  </si>
  <si>
    <t>2021-08-07T22:07:19.040Z</t>
  </si>
  <si>
    <t>199 km SW of Port Blair, India</t>
  </si>
  <si>
    <t>2021-06-02T17:56:57.673Z</t>
  </si>
  <si>
    <t>us7000e92q</t>
  </si>
  <si>
    <t>2021-08-07T22:07:17.040Z</t>
  </si>
  <si>
    <t>36 km SSE of Shahritus, Tajikistan</t>
  </si>
  <si>
    <t>2021-06-02T09:40:28.423Z</t>
  </si>
  <si>
    <t>us6000egwy</t>
  </si>
  <si>
    <t>2021-08-07T22:07:11.040Z</t>
  </si>
  <si>
    <t>38 km SSW of Shahritus, Tajikistan</t>
  </si>
  <si>
    <t>2021-06-02T09:31:38.634Z</t>
  </si>
  <si>
    <t>us6000egwt</t>
  </si>
  <si>
    <t>45 km SSE of Shahritus, Tajikistan</t>
  </si>
  <si>
    <t>2021-06-01T10:35:29.216Z</t>
  </si>
  <si>
    <t>us6000egju</t>
  </si>
  <si>
    <t>2021-08-07T22:06:53.040Z</t>
  </si>
  <si>
    <t>7 km WNW of Ashk?sham, Afghanistan</t>
  </si>
  <si>
    <t>2021-06-01T01:26:25.280Z</t>
  </si>
  <si>
    <t>us6000egg7</t>
  </si>
  <si>
    <t>2021-08-07T22:06:48.040Z</t>
  </si>
  <si>
    <t>41 km S of Khorugh, Tajikistan</t>
  </si>
  <si>
    <t>2021-06-01T01:09:21.812Z</t>
  </si>
  <si>
    <t>us7000e9p6</t>
  </si>
  <si>
    <t>138 km NNE of Bamboo Flat, India</t>
  </si>
  <si>
    <t>2021-05-31T19:49:34.458Z</t>
  </si>
  <si>
    <t>us6000eged</t>
  </si>
  <si>
    <t>2021-08-07T22:06:45.040Z</t>
  </si>
  <si>
    <t>53 km SSE of Mawlaik, Myanmar</t>
  </si>
  <si>
    <t>2021-05-31T12:17:06.385Z</t>
  </si>
  <si>
    <t>us7000e9gy</t>
  </si>
  <si>
    <t>2021-08-07T22:06:39.040Z</t>
  </si>
  <si>
    <t>142 km SW of Sibolga, Indonesia</t>
  </si>
  <si>
    <t>2021-05-31T04:20:49.211Z</t>
  </si>
  <si>
    <t>us6000eg46</t>
  </si>
  <si>
    <t>2021-08-07T22:06:30.040Z</t>
  </si>
  <si>
    <t>17 km WNW of Dhekiajuli, India</t>
  </si>
  <si>
    <t>2021-05-31T00:12:12.660Z</t>
  </si>
  <si>
    <t>us6000eg3a</t>
  </si>
  <si>
    <t>2021-08-07T22:06:24.040Z</t>
  </si>
  <si>
    <t>2021-05-30T08:53:07.964Z</t>
  </si>
  <si>
    <t>us6000efyu</t>
  </si>
  <si>
    <t>2021-08-07T22:06:13.040Z</t>
  </si>
  <si>
    <t>16 km WSW of Dhekiajuli, India</t>
  </si>
  <si>
    <t>2021-05-30T06:55:15.727Z</t>
  </si>
  <si>
    <t>us6000efy8</t>
  </si>
  <si>
    <t>2025-12-22T19:01:21.333Z</t>
  </si>
  <si>
    <t>2021-05-30T04:50:09.844Z</t>
  </si>
  <si>
    <t>us6000efxi</t>
  </si>
  <si>
    <t>2025-12-22T19:01:18.678Z</t>
  </si>
  <si>
    <t>2021-05-29T01:41:55.346Z</t>
  </si>
  <si>
    <t>us6000efqb</t>
  </si>
  <si>
    <t>2021-08-07T22:05:53.040Z</t>
  </si>
  <si>
    <t>16 km ESE of Murghob, Tajikistan</t>
  </si>
  <si>
    <t>2021-05-28T16:51:21.738Z</t>
  </si>
  <si>
    <t>us6000eflk</t>
  </si>
  <si>
    <t>2021-08-07T22:05:45.040Z</t>
  </si>
  <si>
    <t>68 km NW of Monywa, Myanmar</t>
  </si>
  <si>
    <t>2021-05-28T13:32:32.300Z</t>
  </si>
  <si>
    <t>us6000egzn</t>
  </si>
  <si>
    <t>2021-08-07T22:05:42.040Z</t>
  </si>
  <si>
    <t>37 km S of Sinabang, Indonesia</t>
  </si>
  <si>
    <t>2021-05-28T12:43:19.260Z</t>
  </si>
  <si>
    <t>us6000eff8</t>
  </si>
  <si>
    <t>2021-08-07T22:05:41.040Z</t>
  </si>
  <si>
    <t>6 km W of Dali, China</t>
  </si>
  <si>
    <t>2021-05-28T07:24:16.071Z</t>
  </si>
  <si>
    <t>us6000efd7</t>
  </si>
  <si>
    <t>2021-08-07T22:05:38.040Z</t>
  </si>
  <si>
    <t>2021-05-28T03:58:07.378Z</t>
  </si>
  <si>
    <t>us6000efc9</t>
  </si>
  <si>
    <t>2021-08-07T22:05:37.040Z</t>
  </si>
  <si>
    <t>18 km NW of Khuzdar, Pakistan</t>
  </si>
  <si>
    <t>2021-05-28T00:51:27.010Z</t>
  </si>
  <si>
    <t>us6000efbk</t>
  </si>
  <si>
    <t>2021-08-07T22:05:35.040Z</t>
  </si>
  <si>
    <t>217 km WNW of Qamdo, China</t>
  </si>
  <si>
    <t>2021-05-27T13:06:07.675Z</t>
  </si>
  <si>
    <t>us6000ef2t</t>
  </si>
  <si>
    <t>2025-12-22T19:01:08.030Z</t>
  </si>
  <si>
    <t>2021-05-27T13:00:46.741Z</t>
  </si>
  <si>
    <t>us6000egpz</t>
  </si>
  <si>
    <t>2021-07-31T22:10:16.040Z</t>
  </si>
  <si>
    <t>171 km SW of Bamboo Flat, India</t>
  </si>
  <si>
    <t>2021-05-27T11:52:54.985Z</t>
  </si>
  <si>
    <t>us6000ef1y</t>
  </si>
  <si>
    <t>2021-07-31T22:10:14.040Z</t>
  </si>
  <si>
    <t>93 km SW of Lijiang, China</t>
  </si>
  <si>
    <t>2021-05-27T08:54:33.708Z</t>
  </si>
  <si>
    <t>us6000ef0w</t>
  </si>
  <si>
    <t>2025-12-22T18:00:58.281Z</t>
  </si>
  <si>
    <t>61 km NNE of Nushki, Pakistan</t>
  </si>
  <si>
    <t>2021-05-27T00:38:27.680Z</t>
  </si>
  <si>
    <t>us6000eey6</t>
  </si>
  <si>
    <t>2021-07-31T22:10:07.040Z</t>
  </si>
  <si>
    <t>64 km WNW of Mastung, Pakistan</t>
  </si>
  <si>
    <t>2021-05-26T13:38:03.993Z</t>
  </si>
  <si>
    <t>us7000e6dc</t>
  </si>
  <si>
    <t>2021-07-31T22:09:57.040Z</t>
  </si>
  <si>
    <t>14 km SW of Kabanjahe, Indonesia</t>
  </si>
  <si>
    <t>2021-05-26T05:54:13.093Z</t>
  </si>
  <si>
    <t>us6000egk7</t>
  </si>
  <si>
    <t>2021-07-31T22:09:52.040Z</t>
  </si>
  <si>
    <t>2021-05-25T22:12:19.297Z</t>
  </si>
  <si>
    <t>us6000efky</t>
  </si>
  <si>
    <t>2021-07-31T22:09:48.040Z</t>
  </si>
  <si>
    <t>51 km W of Kot Malik Barkhurdar, Pakistan</t>
  </si>
  <si>
    <t>2021-05-25T20:46:06.127Z</t>
  </si>
  <si>
    <t>us7000e680</t>
  </si>
  <si>
    <t>2021-07-31T22:09:46.040Z</t>
  </si>
  <si>
    <t>118 km ESE of Saga, China</t>
  </si>
  <si>
    <t>2021-05-25T19:23:07.539Z</t>
  </si>
  <si>
    <t>us7000e66y</t>
  </si>
  <si>
    <t>2021-07-31T22:09:44.040Z</t>
  </si>
  <si>
    <t>19 km ESE of Mawlaik, Myanmar</t>
  </si>
  <si>
    <t>2021-05-25T17:14:57.177Z</t>
  </si>
  <si>
    <t>us6000efkn</t>
  </si>
  <si>
    <t>2021-07-31T22:09:41.040Z</t>
  </si>
  <si>
    <t>2021-05-25T14:14:37.433Z</t>
  </si>
  <si>
    <t>us6000efkb</t>
  </si>
  <si>
    <t>2021-07-31T22:09:37.040Z</t>
  </si>
  <si>
    <t>167 km N of Bamboo Flat, India</t>
  </si>
  <si>
    <t>2021-05-25T04:46:26.105Z</t>
  </si>
  <si>
    <t>us6000efk2</t>
  </si>
  <si>
    <t>2021-07-31T22:09:31.040Z</t>
  </si>
  <si>
    <t>2021-05-24T23:00:22.210Z</t>
  </si>
  <si>
    <t>us7000e5yi</t>
  </si>
  <si>
    <t>2021-07-31T22:09:25.040Z</t>
  </si>
  <si>
    <t>2021-05-24T21:15:18.761Z</t>
  </si>
  <si>
    <t>us6000efix</t>
  </si>
  <si>
    <t>2021-07-31T22:09:23.040Z</t>
  </si>
  <si>
    <t>160 km NNW of Turbat, Pakistan</t>
  </si>
  <si>
    <t>2021-05-24T15:05:23.437Z</t>
  </si>
  <si>
    <t>us7000e5sl</t>
  </si>
  <si>
    <t>2021-07-31T22:09:18.040Z</t>
  </si>
  <si>
    <t>90 km WNW of Meulaboh, Indonesia</t>
  </si>
  <si>
    <t>2021-05-24T14:15:21.400Z</t>
  </si>
  <si>
    <t>us7000e5s5</t>
  </si>
  <si>
    <t>2021-07-31T22:09:17.040Z</t>
  </si>
  <si>
    <t>2021-05-24T08:31:30.046Z</t>
  </si>
  <si>
    <t>us6000efib</t>
  </si>
  <si>
    <t>2021-07-31T22:09:13.040Z</t>
  </si>
  <si>
    <t>2021-05-24T07:06:16.306Z</t>
  </si>
  <si>
    <t>us6000efhw</t>
  </si>
  <si>
    <t>2021-07-31T22:09:11.040Z</t>
  </si>
  <si>
    <t>2021-05-24T04:40:52.125Z</t>
  </si>
  <si>
    <t>us7000e5nz</t>
  </si>
  <si>
    <t>2021-07-31T22:09:09.040Z</t>
  </si>
  <si>
    <t>72 km ESE of Kyzyl-Eshme, Kyrgyzstan</t>
  </si>
  <si>
    <t>2021-05-24T03:49:09.973Z</t>
  </si>
  <si>
    <t>us6000efhl</t>
  </si>
  <si>
    <t>2021-07-31T22:09:07.040Z</t>
  </si>
  <si>
    <t>232 km E of Port Blair, India</t>
  </si>
  <si>
    <t>2021-05-23T19:01:39.963Z</t>
  </si>
  <si>
    <t>us7000e5kt</t>
  </si>
  <si>
    <t>2021-07-31T22:08:59.040Z</t>
  </si>
  <si>
    <t>45 km NW of Josh?math, India</t>
  </si>
  <si>
    <t>2021-05-23T15:41:03.473Z</t>
  </si>
  <si>
    <t>us6000efgh</t>
  </si>
  <si>
    <t>2021-07-31T22:08:56.040Z</t>
  </si>
  <si>
    <t>78 km SSE of Mawlaik, Myanmar</t>
  </si>
  <si>
    <t>2021-05-23T07:24:32.777Z</t>
  </si>
  <si>
    <t>us7000e5gc</t>
  </si>
  <si>
    <t>2021-07-31T22:08:48.040Z</t>
  </si>
  <si>
    <t>2021-05-23T03:46:56.356Z</t>
  </si>
  <si>
    <t>us7000e5fn</t>
  </si>
  <si>
    <t>2021-07-31T22:08:45.040Z</t>
  </si>
  <si>
    <t>2021-05-23T01:26:40.871Z</t>
  </si>
  <si>
    <t>us7000e5ej</t>
  </si>
  <si>
    <t>2021-07-31T22:08:43.040Z</t>
  </si>
  <si>
    <t>105 km E of W?ngjing, India</t>
  </si>
  <si>
    <t>2021-05-22T18:19:39.808Z</t>
  </si>
  <si>
    <t>us7000e5cc</t>
  </si>
  <si>
    <t>2021-07-31T22:08:34.040Z</t>
  </si>
  <si>
    <t>2021-05-22T12:14:37.916Z</t>
  </si>
  <si>
    <t>us7000e5an</t>
  </si>
  <si>
    <t>2021-07-31T22:08:31.040Z</t>
  </si>
  <si>
    <t>19 km NW of Dali, China</t>
  </si>
  <si>
    <t>2021-05-22T09:42:49.365Z</t>
  </si>
  <si>
    <t>us6000ef6q</t>
  </si>
  <si>
    <t>2021-07-31T22:08:30.040Z</t>
  </si>
  <si>
    <t>2021-05-22T09:39:36.651Z</t>
  </si>
  <si>
    <t>us7000e5ab</t>
  </si>
  <si>
    <t>2021-05-22T09:20:25.918Z</t>
  </si>
  <si>
    <t>us6000ef6n</t>
  </si>
  <si>
    <t>2021-05-22T07:29:38.296Z</t>
  </si>
  <si>
    <t>us6000ef6h</t>
  </si>
  <si>
    <t>2021-07-31T22:08:27.040Z</t>
  </si>
  <si>
    <t>2021-05-22T07:06:23.721Z</t>
  </si>
  <si>
    <t>us7000e59f</t>
  </si>
  <si>
    <t>2025-12-22T19:00:53.851Z</t>
  </si>
  <si>
    <t>2021-05-22T04:03:38.047Z</t>
  </si>
  <si>
    <t>us7000e58r</t>
  </si>
  <si>
    <t>2021-07-31T22:08:24.040Z</t>
  </si>
  <si>
    <t>260 km WSW of Xining, China</t>
  </si>
  <si>
    <t>2021-05-22T03:30:47.680Z</t>
  </si>
  <si>
    <t>us7000e58n</t>
  </si>
  <si>
    <t>261 km SW of Linxia Chengguanzhen, China</t>
  </si>
  <si>
    <t>2021-05-22T03:21:18.525Z</t>
  </si>
  <si>
    <t>us7000e58k</t>
  </si>
  <si>
    <t>2025-12-22T19:00:52.642Z</t>
  </si>
  <si>
    <t>2021-05-22T03:16:13.062Z</t>
  </si>
  <si>
    <t>us6000ef67</t>
  </si>
  <si>
    <t>2021-07-31T22:08:23.040Z</t>
  </si>
  <si>
    <t>2021-05-22T02:38:45.872Z</t>
  </si>
  <si>
    <t>us7000e587</t>
  </si>
  <si>
    <t>2025-12-22T19:00:50.315Z</t>
  </si>
  <si>
    <t>2021-05-22T02:29:37.091Z</t>
  </si>
  <si>
    <t>us7000e584</t>
  </si>
  <si>
    <t>2025-12-22T19:00:51.447Z</t>
  </si>
  <si>
    <t>2021-05-22T01:48:03.901Z</t>
  </si>
  <si>
    <t>us7000e580</t>
  </si>
  <si>
    <t>2021-07-31T22:08:21.040Z</t>
  </si>
  <si>
    <t>30 km WNW of Dali, China</t>
  </si>
  <si>
    <t>2021-05-22T00:38:31.888Z</t>
  </si>
  <si>
    <t>us7000e57r</t>
  </si>
  <si>
    <t>2021-07-31T22:08:19.040Z</t>
  </si>
  <si>
    <t>26 km ENE of Taungdwingyi, Myanmar</t>
  </si>
  <si>
    <t>2021-05-21T23:32:06.812Z</t>
  </si>
  <si>
    <t>us6000ef49</t>
  </si>
  <si>
    <t>2021-07-31T22:08:17.040Z</t>
  </si>
  <si>
    <t>2021-05-21T21:59:36.844Z</t>
  </si>
  <si>
    <t>us7000e576</t>
  </si>
  <si>
    <t>2021-07-31T22:08:15.040Z</t>
  </si>
  <si>
    <t>2021-05-21T21:14:02.022Z</t>
  </si>
  <si>
    <t>us6000ef3x</t>
  </si>
  <si>
    <t>2021-05-21T21:09:12.279Z</t>
  </si>
  <si>
    <t>us6000ef3v</t>
  </si>
  <si>
    <t>2021-07-31T22:08:14.040Z</t>
  </si>
  <si>
    <t>2021-05-21T20:10:59.176Z</t>
  </si>
  <si>
    <t>us6000ef3r</t>
  </si>
  <si>
    <t>2021-07-31T22:08:13.040Z</t>
  </si>
  <si>
    <t>27 km WNW of Dali, China</t>
  </si>
  <si>
    <t>2021-05-21T20:04:30.970Z</t>
  </si>
  <si>
    <t>us7000e569</t>
  </si>
  <si>
    <t>2021-05-21T19:49:14.886Z</t>
  </si>
  <si>
    <t>us7000e55i</t>
  </si>
  <si>
    <t>2021-07-31T22:08:12.040Z</t>
  </si>
  <si>
    <t>2021-05-21T19:09:18.399Z</t>
  </si>
  <si>
    <t>us7000e558</t>
  </si>
  <si>
    <t>2021-07-31T22:08:11.040Z</t>
  </si>
  <si>
    <t>2021-05-21T19:03:08.243Z</t>
  </si>
  <si>
    <t>us7000e557</t>
  </si>
  <si>
    <t>2021-05-21T18:55:26.865Z</t>
  </si>
  <si>
    <t>us6000ef40</t>
  </si>
  <si>
    <t>2021-05-21T18:50:59.841Z</t>
  </si>
  <si>
    <t>us6000ef3d</t>
  </si>
  <si>
    <t>2021-07-31T22:08:10.040Z</t>
  </si>
  <si>
    <t>2021-05-21T18:43:30.522Z</t>
  </si>
  <si>
    <t>us6000ef3e</t>
  </si>
  <si>
    <t>2021-05-21T18:38:32.076Z</t>
  </si>
  <si>
    <t>us6000ef4c</t>
  </si>
  <si>
    <t>2021-05-21T18:36:02.239Z</t>
  </si>
  <si>
    <t>us6000ef3c</t>
  </si>
  <si>
    <t>2021-07-31T22:08:09.040Z</t>
  </si>
  <si>
    <t>2021-05-21T18:30:32.162Z</t>
  </si>
  <si>
    <t>us6000ef4d</t>
  </si>
  <si>
    <t>2021-05-21T18:28:45.508Z</t>
  </si>
  <si>
    <t>us6000ef4a</t>
  </si>
  <si>
    <t>2021-07-31T22:08:08.040Z</t>
  </si>
  <si>
    <t>25 km WNW of Dali, China</t>
  </si>
  <si>
    <t>2021-05-21T18:25:05.472Z</t>
  </si>
  <si>
    <t>us6000ef4b</t>
  </si>
  <si>
    <t>2021-05-21T18:22:54.493Z</t>
  </si>
  <si>
    <t>us6000ef4j</t>
  </si>
  <si>
    <t>2021-05-21T18:22:21.344Z</t>
  </si>
  <si>
    <t>us6000ef3a</t>
  </si>
  <si>
    <t>2021-05-21T18:15:10.026Z</t>
  </si>
  <si>
    <t>us6000ef47</t>
  </si>
  <si>
    <t>2025-12-22T19:01:58.534Z</t>
  </si>
  <si>
    <t>2021-05-21T18:13:01.128Z</t>
  </si>
  <si>
    <t>us6000ef4i</t>
  </si>
  <si>
    <t>2026-02-04T20:37:23.534Z</t>
  </si>
  <si>
    <t>189 km W of Oula Xiuma, China</t>
  </si>
  <si>
    <t>2021-05-21T18:12:15.048Z</t>
  </si>
  <si>
    <t>us6000ef48</t>
  </si>
  <si>
    <t>2025-12-22T19:01:56.253Z</t>
  </si>
  <si>
    <t>2021-05-21T18:10:41.791Z</t>
  </si>
  <si>
    <t>us6000ef4t</t>
  </si>
  <si>
    <t>2025-12-22T19:01:55.069Z</t>
  </si>
  <si>
    <t>2021-05-21T18:04:13.565Z</t>
  </si>
  <si>
    <t>us7000e54r</t>
  </si>
  <si>
    <t>2025-12-22T18:00:56.941Z</t>
  </si>
  <si>
    <t>2021-05-21T17:50:18.844Z</t>
  </si>
  <si>
    <t>us7000e54p</t>
  </si>
  <si>
    <t>2021-07-31T22:08:06.040Z</t>
  </si>
  <si>
    <t>13 km NNE of Dali, China</t>
  </si>
  <si>
    <t>2021-05-21T17:36:07.635Z</t>
  </si>
  <si>
    <t>us7000e54e</t>
  </si>
  <si>
    <t>2021-07-31T22:08:05.040Z</t>
  </si>
  <si>
    <t>17 km WNW of Dali, China</t>
  </si>
  <si>
    <t>2021-05-21T16:51:43.954Z</t>
  </si>
  <si>
    <t>us7000e543</t>
  </si>
  <si>
    <t>2021-07-31T22:08:04.040Z</t>
  </si>
  <si>
    <t>26 km NW of Dali, China</t>
  </si>
  <si>
    <t>2021-05-21T15:23:37.347Z</t>
  </si>
  <si>
    <t>us7000e53i</t>
  </si>
  <si>
    <t>2021-07-31T22:08:02.040Z</t>
  </si>
  <si>
    <t>8 km NNE of Dali, China</t>
  </si>
  <si>
    <t>2021-05-21T14:52:07.367Z</t>
  </si>
  <si>
    <t>us6000ef3n</t>
  </si>
  <si>
    <t>41 km ESE of Dali, China</t>
  </si>
  <si>
    <t>2021-05-21T14:31:12.001Z</t>
  </si>
  <si>
    <t>us7000e53a</t>
  </si>
  <si>
    <t>2025-12-22T19:00:40.669Z</t>
  </si>
  <si>
    <t>2021-05-21T13:56:40.871Z</t>
  </si>
  <si>
    <t>us6000ef3f</t>
  </si>
  <si>
    <t>2021-07-31T22:08:01.040Z</t>
  </si>
  <si>
    <t>29 km NNW of Dali, China</t>
  </si>
  <si>
    <t>2021-05-21T13:55:32.019Z</t>
  </si>
  <si>
    <t>us6000ef2w</t>
  </si>
  <si>
    <t>2021-07-31T22:08:00.040Z</t>
  </si>
  <si>
    <t>32 km NW of Dali, China</t>
  </si>
  <si>
    <t>2021-05-21T13:48:37.193Z</t>
  </si>
  <si>
    <t>us7000e532</t>
  </si>
  <si>
    <t>2025-12-22T19:07:06.570Z</t>
  </si>
  <si>
    <t>25 km NW of Dali, China</t>
  </si>
  <si>
    <t>2021-05-21T13:21:59.864Z</t>
  </si>
  <si>
    <t>us6000ef4u</t>
  </si>
  <si>
    <t>2021-07-31T22:07:59.040Z</t>
  </si>
  <si>
    <t>21 km W of Dali, China</t>
  </si>
  <si>
    <t>2021-05-21T13:21:26.713Z</t>
  </si>
  <si>
    <t>us7000e524</t>
  </si>
  <si>
    <t>2025-12-22T19:00:44.289Z</t>
  </si>
  <si>
    <t>22 km WNW of Dali, China</t>
  </si>
  <si>
    <t>2021-05-21T12:56:05.004Z</t>
  </si>
  <si>
    <t>us7000e51a</t>
  </si>
  <si>
    <t>2021-07-31T22:07:58.040Z</t>
  </si>
  <si>
    <t>23 km WNW of Dali, China</t>
  </si>
  <si>
    <t>2021-05-20T08:09:23.119Z</t>
  </si>
  <si>
    <t>us6000eeu3</t>
  </si>
  <si>
    <t>2021-07-24T21:08:31.040Z</t>
  </si>
  <si>
    <t>23 km S of Khorugh, Tajikistan</t>
  </si>
  <si>
    <t>2021-05-19T17:58:59.912Z</t>
  </si>
  <si>
    <t>us7000e4iz</t>
  </si>
  <si>
    <t>2021-07-24T21:08:21.040Z</t>
  </si>
  <si>
    <t>18 km N of Dali, China</t>
  </si>
  <si>
    <t>2021-05-19T16:54:29.784Z</t>
  </si>
  <si>
    <t>us7000e4ij</t>
  </si>
  <si>
    <t>2021-07-24T21:08:20.040Z</t>
  </si>
  <si>
    <t>41 km E of Pokhara, Nepal</t>
  </si>
  <si>
    <t>2021-05-19T13:20:04.731Z</t>
  </si>
  <si>
    <t>us7000e64u</t>
  </si>
  <si>
    <t>2021-07-24T21:08:15.040Z</t>
  </si>
  <si>
    <t>150 km NNW of Sabang, Indonesia</t>
  </si>
  <si>
    <t>2021-05-19T13:13:10.739Z</t>
  </si>
  <si>
    <t>us7000e64t</t>
  </si>
  <si>
    <t>28 km NNW of Dali, China</t>
  </si>
  <si>
    <t>2021-05-19T12:05:59.072Z</t>
  </si>
  <si>
    <t>us7000e4f5</t>
  </si>
  <si>
    <t>2021-07-24T21:08:14.040Z</t>
  </si>
  <si>
    <t>24 km W of Dali, China</t>
  </si>
  <si>
    <t>2021-05-19T09:19:13.065Z</t>
  </si>
  <si>
    <t>us7000e4d1</t>
  </si>
  <si>
    <t>2021-07-24T21:08:13.040Z</t>
  </si>
  <si>
    <t>11 km SW of Tag?b, Afghanistan</t>
  </si>
  <si>
    <t>2021-05-19T02:41:38.847Z</t>
  </si>
  <si>
    <t>us7000e4bb</t>
  </si>
  <si>
    <t>2025-12-22T19:00:26.626Z</t>
  </si>
  <si>
    <t>33 km E of Pokhara, Nepal</t>
  </si>
  <si>
    <t>2021-05-18T23:57:58.646Z</t>
  </si>
  <si>
    <t>us7000e4aq</t>
  </si>
  <si>
    <t>2025-12-22T19:00:25.381Z</t>
  </si>
  <si>
    <t>36 km E of Pokhara, Nepal</t>
  </si>
  <si>
    <t>2021-05-18T13:39:43.954Z</t>
  </si>
  <si>
    <t>us7000e42s</t>
  </si>
  <si>
    <t>2021-07-24T21:07:57.040Z</t>
  </si>
  <si>
    <t>97 km NW of Dali, China</t>
  </si>
  <si>
    <t>2021-05-18T12:56:54.330Z</t>
  </si>
  <si>
    <t>us7000e5tu</t>
  </si>
  <si>
    <t>2021-07-24T21:07:56.040Z</t>
  </si>
  <si>
    <t>52 km SW of Lijiang, China</t>
  </si>
  <si>
    <t>2021-05-18T12:03:01.251Z</t>
  </si>
  <si>
    <t>us7000e42g</t>
  </si>
  <si>
    <t>6 km SW of Dhekiajuli, India</t>
  </si>
  <si>
    <t>2021-05-18T10:49:40.043Z</t>
  </si>
  <si>
    <t>us7000e5tr</t>
  </si>
  <si>
    <t>2021-07-24T21:07:55.040Z</t>
  </si>
  <si>
    <t>16 km SW of Lijiang, China</t>
  </si>
  <si>
    <t>2021-05-18T05:49:21.978Z</t>
  </si>
  <si>
    <t>us7000e40a</t>
  </si>
  <si>
    <t>2021-07-24T21:07:51.040Z</t>
  </si>
  <si>
    <t>115 km NW of Sabang, Indonesia</t>
  </si>
  <si>
    <t>2021-05-17T22:54:34.366Z</t>
  </si>
  <si>
    <t>us7000e52w</t>
  </si>
  <si>
    <t>2021-07-24T21:07:44.040Z</t>
  </si>
  <si>
    <t>261 km SW of Mawlamyinegyunn, Myanmar</t>
  </si>
  <si>
    <t>2021-05-17T04:37:25.741Z</t>
  </si>
  <si>
    <t>us7000e52e</t>
  </si>
  <si>
    <t>2021-07-24T21:07:32.040Z</t>
  </si>
  <si>
    <t>2021-05-17T04:11:52.943Z</t>
  </si>
  <si>
    <t>us7000e529</t>
  </si>
  <si>
    <t>59 km SW of Ashk?sham, Afghanistan</t>
  </si>
  <si>
    <t>2021-05-16T22:07:22.008Z</t>
  </si>
  <si>
    <t>us7000e51v</t>
  </si>
  <si>
    <t>2021-07-24T21:07:26.040Z</t>
  </si>
  <si>
    <t>41 km S of R?jula, India</t>
  </si>
  <si>
    <t>2021-05-15T09:12:51.358Z</t>
  </si>
  <si>
    <t>us7000e3cx</t>
  </si>
  <si>
    <t>2021-07-24T21:07:08.040Z</t>
  </si>
  <si>
    <t>294 km W of Banda Aceh, Indonesia</t>
  </si>
  <si>
    <t>2021-05-15T07:06:09.835Z</t>
  </si>
  <si>
    <t>us7000e4rj</t>
  </si>
  <si>
    <t>2021-07-24T21:07:07.040Z</t>
  </si>
  <si>
    <t>199 km WSW of Meulaboh, Indonesia</t>
  </si>
  <si>
    <t>2021-05-15T03:03:56.663Z</t>
  </si>
  <si>
    <t>us7000e3ar</t>
  </si>
  <si>
    <t>2021-07-24T21:07:04.040Z</t>
  </si>
  <si>
    <t>5 km N of Dhekiajuli, India</t>
  </si>
  <si>
    <t>2021-05-14T23:39:52.005Z</t>
  </si>
  <si>
    <t>us7000e38n</t>
  </si>
  <si>
    <t>2021-07-24T21:06:59.040Z</t>
  </si>
  <si>
    <t>56 km SE of Mon, India</t>
  </si>
  <si>
    <t>2021-05-14T16:42:04.988Z</t>
  </si>
  <si>
    <t>us7000e34s</t>
  </si>
  <si>
    <t>2021-07-24T21:06:54.040Z</t>
  </si>
  <si>
    <t>99 km SE of Phek, India</t>
  </si>
  <si>
    <t>2021-05-14T09:57:25.837Z</t>
  </si>
  <si>
    <t>us7000e4py</t>
  </si>
  <si>
    <t>2021-07-24T21:06:51.040Z</t>
  </si>
  <si>
    <t>30 km SW of Farkh?r, Afghanistan</t>
  </si>
  <si>
    <t>2021-05-14T09:54:04.541Z</t>
  </si>
  <si>
    <t>us7000e314</t>
  </si>
  <si>
    <t>Kyrgyzstan-Tajikistan-Xinjiang border region</t>
  </si>
  <si>
    <t>2021-05-14T07:48:32.063Z</t>
  </si>
  <si>
    <t>us7000e30b</t>
  </si>
  <si>
    <t>2021-07-24T21:06:49.040Z</t>
  </si>
  <si>
    <t>209 km S of Sinabang, Indonesia</t>
  </si>
  <si>
    <t>2021-05-14T01:02:21.662Z</t>
  </si>
  <si>
    <t>us7000e2y2</t>
  </si>
  <si>
    <t>2021-07-24T21:06:43.040Z</t>
  </si>
  <si>
    <t>23 km S of Taloqan, Afghanistan</t>
  </si>
  <si>
    <t>2021-05-13T03:42:38.756Z</t>
  </si>
  <si>
    <t>us7000e2pk</t>
  </si>
  <si>
    <t>2021-07-23T18:08:39.040Z</t>
  </si>
  <si>
    <t>166 km SW of Dali, China</t>
  </si>
  <si>
    <t>2021-05-12T14:37:07.631Z</t>
  </si>
  <si>
    <t>us7000e4e5</t>
  </si>
  <si>
    <t>2021-07-23T18:08:49.040Z</t>
  </si>
  <si>
    <t>2021-05-12T03:58:23.483Z</t>
  </si>
  <si>
    <t>us7000e4dc</t>
  </si>
  <si>
    <t>2021-07-23T18:08:48.040Z</t>
  </si>
  <si>
    <t>299 km SSW of Port Blair, India</t>
  </si>
  <si>
    <t>2021-05-11T08:47:36.837Z</t>
  </si>
  <si>
    <t>us7000e44s</t>
  </si>
  <si>
    <t>2021-07-23T18:08:46.040Z</t>
  </si>
  <si>
    <t>66 km W of Meulaboh, Indonesia</t>
  </si>
  <si>
    <t>2021-05-10T20:44:34.066Z</t>
  </si>
  <si>
    <t>us7000e1ws</t>
  </si>
  <si>
    <t>2021-07-23T18:08:30.040Z</t>
  </si>
  <si>
    <t>23 km SW of Sinabang, Indonesia</t>
  </si>
  <si>
    <t>2021-05-10T08:04:24.462Z</t>
  </si>
  <si>
    <t>us7000e1r9</t>
  </si>
  <si>
    <t>2021-07-23T18:08:28.040Z</t>
  </si>
  <si>
    <t>43 km WSW of Ashk?sham, Afghanistan</t>
  </si>
  <si>
    <t>2021-05-09T18:41:23.049Z</t>
  </si>
  <si>
    <t>us7000e1n0</t>
  </si>
  <si>
    <t>2021-07-23T18:08:27.040Z</t>
  </si>
  <si>
    <t>7 km N of Dhekiajuli, India</t>
  </si>
  <si>
    <t>2021-05-09T01:53:36.483Z</t>
  </si>
  <si>
    <t>us7000e1gh</t>
  </si>
  <si>
    <t>2021-07-23T18:08:23.040Z</t>
  </si>
  <si>
    <t>2021-05-07T11:21:16.940Z</t>
  </si>
  <si>
    <t>us7000e0zq</t>
  </si>
  <si>
    <t>2021-07-23T18:08:17.040Z</t>
  </si>
  <si>
    <t>24 km SE of Jurm, Afghanistan</t>
  </si>
  <si>
    <t>2021-05-07T08:16:41.007Z</t>
  </si>
  <si>
    <t>us7000e2h1</t>
  </si>
  <si>
    <t>2021-07-23T18:08:36.040Z</t>
  </si>
  <si>
    <t>2021-05-06T05:00:15.741Z</t>
  </si>
  <si>
    <t>us7000e2dg</t>
  </si>
  <si>
    <t>2021-07-10T20:16:11.040Z</t>
  </si>
  <si>
    <t>12 km S of Dhekiajuli, India</t>
  </si>
  <si>
    <t>2021-05-05T13:52:12.421Z</t>
  </si>
  <si>
    <t>us7000e24v</t>
  </si>
  <si>
    <t>2021-07-10T20:16:08.040Z</t>
  </si>
  <si>
    <t>1 km S of Udalguri, India</t>
  </si>
  <si>
    <t>2021-05-04T22:31:15.831Z</t>
  </si>
  <si>
    <t>us7000e06d</t>
  </si>
  <si>
    <t>2021-07-10T20:15:25.040Z</t>
  </si>
  <si>
    <t>2021-05-04T11:28:33.106Z</t>
  </si>
  <si>
    <t>us7000dzz9</t>
  </si>
  <si>
    <t>2021-07-10T20:15:18.040Z</t>
  </si>
  <si>
    <t>2021-05-03T21:57:14.708Z</t>
  </si>
  <si>
    <t>us7000dzus</t>
  </si>
  <si>
    <t>2021-07-10T20:15:13.040Z</t>
  </si>
  <si>
    <t>133 km SSW of Kashgar, China</t>
  </si>
  <si>
    <t>2021-05-03T19:13:39.083Z</t>
  </si>
  <si>
    <t>us7000dzsf</t>
  </si>
  <si>
    <t>2021-07-10T20:15:12.040Z</t>
  </si>
  <si>
    <t>52 km NW of Murghob, Tajikistan</t>
  </si>
  <si>
    <t>2021-05-03T11:42:39.847Z</t>
  </si>
  <si>
    <t>us7000dzp8</t>
  </si>
  <si>
    <t>2021-07-10T20:15:09.040Z</t>
  </si>
  <si>
    <t>2021-05-03T10:41:09.136Z</t>
  </si>
  <si>
    <t>us7000e1tg</t>
  </si>
  <si>
    <t>2021-07-10T20:16:01.040Z</t>
  </si>
  <si>
    <t>36 km S of Sarupathar, India</t>
  </si>
  <si>
    <t>2021-05-02T20:49:41.344Z</t>
  </si>
  <si>
    <t>us7000dzjv</t>
  </si>
  <si>
    <t>2025-12-22T18:57:53.228Z</t>
  </si>
  <si>
    <t>78 km W of Banda Aceh, Indonesia</t>
  </si>
  <si>
    <t>2021-05-02T13:02:17.751Z</t>
  </si>
  <si>
    <t>us7000e127</t>
  </si>
  <si>
    <t>2021-07-10T20:15:57.040Z</t>
  </si>
  <si>
    <t>42 km WSW of Meulaboh, Indonesia</t>
  </si>
  <si>
    <t>2021-05-02T11:19:05.225Z</t>
  </si>
  <si>
    <t>us7000dzhd</t>
  </si>
  <si>
    <t>2021-07-10T20:15:00.040Z</t>
  </si>
  <si>
    <t>132 km SSE of Ormara, Pakistan</t>
  </si>
  <si>
    <t>2021-05-01T01:47:28.010Z</t>
  </si>
  <si>
    <t>us7000e106</t>
  </si>
  <si>
    <t>2021-07-10T20:15:52.040Z</t>
  </si>
  <si>
    <t>137 km SSE of Sinabang, Indonesia</t>
  </si>
  <si>
    <t>2021-05-01T00:46:57.064Z</t>
  </si>
  <si>
    <t>us7000dz5k</t>
  </si>
  <si>
    <t>2021-07-10T20:14:46.040Z</t>
  </si>
  <si>
    <t>2021-04-30T20:47:33.896Z</t>
  </si>
  <si>
    <t>us7000dz4b</t>
  </si>
  <si>
    <t>2022-08-09T04:53:36.711Z</t>
  </si>
  <si>
    <t>39 km SSW of Loikaw, Myanmar</t>
  </si>
  <si>
    <t>2021-04-30T16:43:25.614Z</t>
  </si>
  <si>
    <t>us7000dz1q</t>
  </si>
  <si>
    <t>2021-07-10T20:14:43.040Z</t>
  </si>
  <si>
    <t>2021-04-30T13:40:06.220Z</t>
  </si>
  <si>
    <t>us7000e0qx</t>
  </si>
  <si>
    <t>2021-07-10T20:15:44.040Z</t>
  </si>
  <si>
    <t>59 km SE of W?ngjing, India</t>
  </si>
  <si>
    <t>2021-04-30T06:00:39.551Z</t>
  </si>
  <si>
    <t>us7000e0qu</t>
  </si>
  <si>
    <t>2021-07-10T20:15:43.040Z</t>
  </si>
  <si>
    <t>34 km NW of Linqiong, China</t>
  </si>
  <si>
    <t>2021-04-29T20:06:02.744Z</t>
  </si>
  <si>
    <t>us7000dyqk</t>
  </si>
  <si>
    <t>2021-07-07T18:38:15.040Z</t>
  </si>
  <si>
    <t>2021-04-29T05:57:44.026Z</t>
  </si>
  <si>
    <t>us7000dyfw</t>
  </si>
  <si>
    <t>2021-07-07T18:37:32.040Z</t>
  </si>
  <si>
    <t>64 km SW of Ashk?sham, Afghanistan</t>
  </si>
  <si>
    <t>2021-04-28T19:50:53.770Z</t>
  </si>
  <si>
    <t>us7000dybj</t>
  </si>
  <si>
    <t>2025-12-22T18:57:27.071Z</t>
  </si>
  <si>
    <t>4 km N of Dhekiajuli, India</t>
  </si>
  <si>
    <t>2021-04-28T11:33:14.749Z</t>
  </si>
  <si>
    <t>us7000dy6t</t>
  </si>
  <si>
    <t>2021-07-07T18:37:08.040Z</t>
  </si>
  <si>
    <t>159 km S of Sinabang, Indonesia</t>
  </si>
  <si>
    <t>2021-04-28T10:33:27.953Z</t>
  </si>
  <si>
    <t>us7000e0d3</t>
  </si>
  <si>
    <t>2021-07-07T18:37:06.040Z</t>
  </si>
  <si>
    <t>7 km NNE of Dhekiajuli, India</t>
  </si>
  <si>
    <t>2021-04-28T02:43:20.811Z</t>
  </si>
  <si>
    <t>us7000e0c4</t>
  </si>
  <si>
    <t>2021-07-07T18:36:50.040Z</t>
  </si>
  <si>
    <t>13 km W of Rang?p?ra, India</t>
  </si>
  <si>
    <t>2021-04-28T02:33:01.489Z</t>
  </si>
  <si>
    <t>us7000dy3r</t>
  </si>
  <si>
    <t>2025-12-22T18:57:23.383Z</t>
  </si>
  <si>
    <t>6 km NE of Dhekiajuli, India</t>
  </si>
  <si>
    <t>2021-04-28T02:21:26.212Z</t>
  </si>
  <si>
    <t>us7000dy3b</t>
  </si>
  <si>
    <t>2025-12-22T18:57:22.181Z</t>
  </si>
  <si>
    <t>8 km NNW of Dhekiajuli, India</t>
  </si>
  <si>
    <t>2021-04-27T11:43:16.922Z</t>
  </si>
  <si>
    <t>us7000dxue</t>
  </si>
  <si>
    <t>2021-07-07T18:36:10.040Z</t>
  </si>
  <si>
    <t>2021-04-27T05:16:59.056Z</t>
  </si>
  <si>
    <t>us7000dxrt</t>
  </si>
  <si>
    <t>2021-07-07T18:36:00.040Z</t>
  </si>
  <si>
    <t>161 km NNE of Barishal, Pakistan</t>
  </si>
  <si>
    <t>2021-04-26T15:11:48.830Z</t>
  </si>
  <si>
    <t>us7000dz03</t>
  </si>
  <si>
    <t>2021-07-07T18:35:33.040Z</t>
  </si>
  <si>
    <t>58 km W of Sinabang, Indonesia</t>
  </si>
  <si>
    <t>2021-04-25T20:05:23.174Z</t>
  </si>
  <si>
    <t>us6000e4qu</t>
  </si>
  <si>
    <t>2021-07-07T18:35:06.040Z</t>
  </si>
  <si>
    <t>86 km W of Murghob, Tajikistan</t>
  </si>
  <si>
    <t>2021-04-24T16:56:58.971Z</t>
  </si>
  <si>
    <t>us6000e4er</t>
  </si>
  <si>
    <t>2021-07-07T18:34:35.040Z</t>
  </si>
  <si>
    <t>32 km N of Baghl?n, Afghanistan</t>
  </si>
  <si>
    <t>2021-04-23T07:50:34.321Z</t>
  </si>
  <si>
    <t>us6000e3wl</t>
  </si>
  <si>
    <t>2021-07-07T18:33:52.040Z</t>
  </si>
  <si>
    <t>2021-04-23T06:56:41.212Z</t>
  </si>
  <si>
    <t>us7000dyk2</t>
  </si>
  <si>
    <t>2021-07-07T18:33:50.040Z</t>
  </si>
  <si>
    <t>2021-04-22T21:07:39.299Z</t>
  </si>
  <si>
    <t>us6000e3se</t>
  </si>
  <si>
    <t>2021-07-03T16:49:20.040Z</t>
  </si>
  <si>
    <t>2021-04-22T03:08:52.099Z</t>
  </si>
  <si>
    <t>us7000dy98</t>
  </si>
  <si>
    <t>2021-07-03T16:50:01.040Z</t>
  </si>
  <si>
    <t>207 km NW of Rikaze, China</t>
  </si>
  <si>
    <t>2021-04-21T23:26:36.607Z</t>
  </si>
  <si>
    <t>us7000dxxg</t>
  </si>
  <si>
    <t>2021-07-03T16:50:00.040Z</t>
  </si>
  <si>
    <t>44 km WNW of Kunduz, Afghanistan</t>
  </si>
  <si>
    <t>2021-04-21T19:45:11.093Z</t>
  </si>
  <si>
    <t>us7000dxx5</t>
  </si>
  <si>
    <t>2021-07-03T16:49:57.040Z</t>
  </si>
  <si>
    <t>178 km SE of Port Blair, India</t>
  </si>
  <si>
    <t>2021-04-21T19:39:01.812Z</t>
  </si>
  <si>
    <t>us7000dxx4</t>
  </si>
  <si>
    <t>197 km SSE of Port Blair, India</t>
  </si>
  <si>
    <t>2021-04-21T19:34:42.963Z</t>
  </si>
  <si>
    <t>us7000dxx6</t>
  </si>
  <si>
    <t>2021-07-03T16:49:58.040Z</t>
  </si>
  <si>
    <t>2021-04-21T13:28:26.409Z</t>
  </si>
  <si>
    <t>us6000e3fr</t>
  </si>
  <si>
    <t>2021-07-03T16:48:54.040Z</t>
  </si>
  <si>
    <t>92 km W of DÃªqÃªn, China</t>
  </si>
  <si>
    <t>2021-04-20T21:26:43.876Z</t>
  </si>
  <si>
    <t>us6000e51a</t>
  </si>
  <si>
    <t>2021-07-03T16:49:49.040Z</t>
  </si>
  <si>
    <t>227 km WNW of Kangding, China</t>
  </si>
  <si>
    <t>2021-04-19T12:56:02.323Z</t>
  </si>
  <si>
    <t>us6000e2vi</t>
  </si>
  <si>
    <t>2021-07-03T16:48:26.040Z</t>
  </si>
  <si>
    <t>2021-04-18T13:24:32.776Z</t>
  </si>
  <si>
    <t>us6000e2mn</t>
  </si>
  <si>
    <t>2025-12-22T18:56:49.900Z</t>
  </si>
  <si>
    <t>61 km ESE of Hakha, Myanmar</t>
  </si>
  <si>
    <t>2021-04-17T01:04:53.576Z</t>
  </si>
  <si>
    <t>us6000e29d</t>
  </si>
  <si>
    <t>2025-12-22T18:56:31.832Z</t>
  </si>
  <si>
    <t>46 km SSE of Banda Aceh, Indonesia</t>
  </si>
  <si>
    <t>2021-04-15T22:26:24.010Z</t>
  </si>
  <si>
    <t>us6000e1yd</t>
  </si>
  <si>
    <t>2022-08-09T04:37:07.387Z</t>
  </si>
  <si>
    <t>140 km NE of Sar?han, India</t>
  </si>
  <si>
    <t>2021-04-14T16:45:09.044Z</t>
  </si>
  <si>
    <t>us6000e39v</t>
  </si>
  <si>
    <t>2021-06-19T21:26:24.040Z</t>
  </si>
  <si>
    <t>158 km SW of Bamboo Flat, India</t>
  </si>
  <si>
    <t>2021-04-14T09:44:38.095Z</t>
  </si>
  <si>
    <t>us6000e1fs</t>
  </si>
  <si>
    <t>2021-06-19T21:25:34.040Z</t>
  </si>
  <si>
    <t>65 km ESE of Farkh?r, Afghanistan</t>
  </si>
  <si>
    <t>2021-04-14T07:24:48.118Z</t>
  </si>
  <si>
    <t>us6000e1f8</t>
  </si>
  <si>
    <t>2021-04-13T23:41:17.827Z</t>
  </si>
  <si>
    <t>us6000e38y</t>
  </si>
  <si>
    <t>2021-06-19T21:26:19.040Z</t>
  </si>
  <si>
    <t>18 km SSW of Mehtar L?m, Afghanistan</t>
  </si>
  <si>
    <t>2021-04-13T10:44:23.754Z</t>
  </si>
  <si>
    <t>us6000e38b</t>
  </si>
  <si>
    <t>2021-06-19T21:26:16.040Z</t>
  </si>
  <si>
    <t>33 km NNW of Dera Ghazi Khan, Pakistan</t>
  </si>
  <si>
    <t>2021-04-13T09:07:38.569Z</t>
  </si>
  <si>
    <t>us6000e387</t>
  </si>
  <si>
    <t>2021-06-19T21:26:15.040Z</t>
  </si>
  <si>
    <t>53 km SSW of Yuxi, China</t>
  </si>
  <si>
    <t>2021-04-13T05:42:49.761Z</t>
  </si>
  <si>
    <t>us6000e156</t>
  </si>
  <si>
    <t>2021-06-19T21:25:19.040Z</t>
  </si>
  <si>
    <t>2021-04-13T04:28:07.122Z</t>
  </si>
  <si>
    <t>us6000e14s</t>
  </si>
  <si>
    <t>2021-06-19T21:25:18.040Z</t>
  </si>
  <si>
    <t>16 km SSE of A?bak, Afghanistan</t>
  </si>
  <si>
    <t>2021-04-10T21:49:38.394Z</t>
  </si>
  <si>
    <t>us6000e0pc</t>
  </si>
  <si>
    <t>2021-06-19T21:24:57.040Z</t>
  </si>
  <si>
    <t>73 km WNW of Chowki Jamali, Pakistan</t>
  </si>
  <si>
    <t>2021-04-10T18:21:48.309Z</t>
  </si>
  <si>
    <t>us6000e0nr</t>
  </si>
  <si>
    <t>2021-06-19T21:24:56.040Z</t>
  </si>
  <si>
    <t>2021-04-10T15:18:24.540Z</t>
  </si>
  <si>
    <t>us6000e0mr</t>
  </si>
  <si>
    <t>2021-06-19T21:24:54.040Z</t>
  </si>
  <si>
    <t>27 km N of Khuzdar, Pakistan</t>
  </si>
  <si>
    <t>2021-04-09T15:14:27.781Z</t>
  </si>
  <si>
    <t>us6000e1v6</t>
  </si>
  <si>
    <t>2021-06-19T21:25:50.040Z</t>
  </si>
  <si>
    <t>49 km SSW of Reuleuet, Indonesia</t>
  </si>
  <si>
    <t>2021-04-09T08:08:58.946Z</t>
  </si>
  <si>
    <t>us6000e08g</t>
  </si>
  <si>
    <t>2021-06-19T21:24:41.040Z</t>
  </si>
  <si>
    <t>65 km N of Sinabang, Indonesia</t>
  </si>
  <si>
    <t>2021-04-09T03:43:45.335Z</t>
  </si>
  <si>
    <t>us6000e1up</t>
  </si>
  <si>
    <t>2021-06-19T21:25:47.040Z</t>
  </si>
  <si>
    <t>2021-04-08T17:40:42.267Z</t>
  </si>
  <si>
    <t>us6000e03d</t>
  </si>
  <si>
    <t>2021-06-12T21:38:45.040Z</t>
  </si>
  <si>
    <t>55 km SW of Meulaboh, Indonesia</t>
  </si>
  <si>
    <t>2021-04-07T15:50:23.279Z</t>
  </si>
  <si>
    <t>us6000dzr5</t>
  </si>
  <si>
    <t>2021-06-12T21:38:14.040Z</t>
  </si>
  <si>
    <t>2021-04-06T22:00:59.617Z</t>
  </si>
  <si>
    <t>us6000e1if</t>
  </si>
  <si>
    <t>2021-06-12T21:37:55.040Z</t>
  </si>
  <si>
    <t>108 km ENE of Nagqu, China</t>
  </si>
  <si>
    <t>2021-04-06T21:55:47.956Z</t>
  </si>
  <si>
    <t>us6000dzj3</t>
  </si>
  <si>
    <t>100 km ENE of Nagqu, China</t>
  </si>
  <si>
    <t>2021-04-06T21:48:35.301Z</t>
  </si>
  <si>
    <t>us6000dzil</t>
  </si>
  <si>
    <t>2025-12-22T18:55:48.343Z</t>
  </si>
  <si>
    <t>2021-04-06T02:36:30.481Z</t>
  </si>
  <si>
    <t>us6000dzbm</t>
  </si>
  <si>
    <t>2021-06-12T21:37:35.040Z</t>
  </si>
  <si>
    <t>13 km NNW of Meulaboh, Indonesia</t>
  </si>
  <si>
    <t>2021-04-06T02:04:03.736Z</t>
  </si>
  <si>
    <t>us6000e1he</t>
  </si>
  <si>
    <t>2021-06-12T21:37:34.040Z</t>
  </si>
  <si>
    <t>87 km W of Monywa, Myanmar</t>
  </si>
  <si>
    <t>2021-04-06T01:36:55.618Z</t>
  </si>
  <si>
    <t>us6000dzbe</t>
  </si>
  <si>
    <t>2021-06-12T21:37:33.040Z</t>
  </si>
  <si>
    <t>15 km E of Odl?b?ri, India</t>
  </si>
  <si>
    <t>2021-04-05T19:09:52.880Z</t>
  </si>
  <si>
    <t>us6000e195</t>
  </si>
  <si>
    <t>2021-06-12T21:37:27.040Z</t>
  </si>
  <si>
    <t>16 km W of Kabanjahe, Indonesia</t>
  </si>
  <si>
    <t>2021-04-05T15:19:57.976Z</t>
  </si>
  <si>
    <t>us6000dz5d</t>
  </si>
  <si>
    <t>2025-12-22T18:55:41.148Z</t>
  </si>
  <si>
    <t>35 km NNW of Samtse, Bhutan</t>
  </si>
  <si>
    <t>2021-04-04T20:09:52.991Z</t>
  </si>
  <si>
    <t>us6000dz05</t>
  </si>
  <si>
    <t>2021-06-12T21:37:09.040Z</t>
  </si>
  <si>
    <t>105 km ENE of Barishal, Pakistan</t>
  </si>
  <si>
    <t>2021-04-04T06:16:28.552Z</t>
  </si>
  <si>
    <t>us6000dyw4</t>
  </si>
  <si>
    <t>2021-06-12T21:37:00.040Z</t>
  </si>
  <si>
    <t>58 km ESE of Nahr?n, Afghanistan</t>
  </si>
  <si>
    <t>2021-04-04T04:55:34.328Z</t>
  </si>
  <si>
    <t>us6000dyvs</t>
  </si>
  <si>
    <t>107 km ENE of Khorugh, Tajikistan</t>
  </si>
  <si>
    <t>2021-04-04T00:35:47.845Z</t>
  </si>
  <si>
    <t>us6000e0zq</t>
  </si>
  <si>
    <t>2021-06-12T21:36:58.040Z</t>
  </si>
  <si>
    <t>0 km ENE of Singkil, Indonesia</t>
  </si>
  <si>
    <t>2021-04-03T05:36:25.323Z</t>
  </si>
  <si>
    <t>us6000dypi</t>
  </si>
  <si>
    <t>2021-06-12T21:36:45.040Z</t>
  </si>
  <si>
    <t>66 km SSW of Sibolga, Indonesia</t>
  </si>
  <si>
    <t>2021-04-02T08:58:38.418Z</t>
  </si>
  <si>
    <t>us6000e0b7</t>
  </si>
  <si>
    <t>2021-06-12T21:36:31.040Z</t>
  </si>
  <si>
    <t>2021-04-02T07:55:53.605Z</t>
  </si>
  <si>
    <t>us6000dygw</t>
  </si>
  <si>
    <t>2021-06-12T21:36:29.040Z</t>
  </si>
  <si>
    <t>2021-04-01T16:51:09.258Z</t>
  </si>
  <si>
    <t>us6000dybi</t>
  </si>
  <si>
    <t>2021-06-08T17:59:49.040Z</t>
  </si>
  <si>
    <t>22 km SE of Jurm, Afghanistan</t>
  </si>
  <si>
    <t>2021-04-01T12:04:49.892Z</t>
  </si>
  <si>
    <t>us6000dy7l</t>
  </si>
  <si>
    <t>2021-06-08T17:59:35.040Z</t>
  </si>
  <si>
    <t>46 km NNW of Fayzabad, Afghanistan</t>
  </si>
  <si>
    <t>2021-03-31T18:32:49.638Z</t>
  </si>
  <si>
    <t>us6000e01b</t>
  </si>
  <si>
    <t>2021-06-08T18:00:14.040Z</t>
  </si>
  <si>
    <t>17 km SW of Karakenja, Tajikistan</t>
  </si>
  <si>
    <t>2021-03-31T12:24:14.987Z</t>
  </si>
  <si>
    <t>us6000e00x</t>
  </si>
  <si>
    <t>2021-06-08T18:00:13.040Z</t>
  </si>
  <si>
    <t>2021-03-30T16:08:21.488Z</t>
  </si>
  <si>
    <t>us6000dzrr</t>
  </si>
  <si>
    <t>2021-06-08T18:00:08.040Z</t>
  </si>
  <si>
    <t>211 km WNW of Sabang, Indonesia</t>
  </si>
  <si>
    <t>2021-03-30T04:45:32.047Z</t>
  </si>
  <si>
    <t>us6000dzrb</t>
  </si>
  <si>
    <t>2021-06-08T18:00:06.040Z</t>
  </si>
  <si>
    <t>2021-03-29T20:50:02.361Z</t>
  </si>
  <si>
    <t>us6000dznf</t>
  </si>
  <si>
    <t>2021-06-08T18:00:04.040Z</t>
  </si>
  <si>
    <t>2021-03-29T17:27:23.269Z</t>
  </si>
  <si>
    <t>us6000dxge</t>
  </si>
  <si>
    <t>2025-12-22T18:55:17.027Z</t>
  </si>
  <si>
    <t>2021-03-29T08:24:59.963Z</t>
  </si>
  <si>
    <t>us6000dzn2</t>
  </si>
  <si>
    <t>2021-06-08T18:00:02.040Z</t>
  </si>
  <si>
    <t>132 km SW of Bamboo Flat, India</t>
  </si>
  <si>
    <t>2021-03-28T12:47:11.500Z</t>
  </si>
  <si>
    <t>us6000dx63</t>
  </si>
  <si>
    <t>2021-06-08T17:58:54.040Z</t>
  </si>
  <si>
    <t>112 km SW of Kharan, Pakistan</t>
  </si>
  <si>
    <t>2021-03-27T17:24:15.166Z</t>
  </si>
  <si>
    <t>us6000dx1h</t>
  </si>
  <si>
    <t>2021-06-08T17:58:49.040Z</t>
  </si>
  <si>
    <t>2021-03-27T08:46:41.196Z</t>
  </si>
  <si>
    <t>us6000dwyx</t>
  </si>
  <si>
    <t>2021-06-08T17:58:44.040Z</t>
  </si>
  <si>
    <t>21 km SSE of Parapat, Indonesia</t>
  </si>
  <si>
    <t>2021-03-27T05:51:04.803Z</t>
  </si>
  <si>
    <t>us6000dyak</t>
  </si>
  <si>
    <t>2021-06-08T17:59:46.040Z</t>
  </si>
  <si>
    <t>58 km NW of Sibolga, Indonesia</t>
  </si>
  <si>
    <t>2021-03-26T19:02:07.885Z</t>
  </si>
  <si>
    <t>us6000dwue</t>
  </si>
  <si>
    <t>2021-06-08T17:58:37.040Z</t>
  </si>
  <si>
    <t>47 km NNE of Bomdila, India</t>
  </si>
  <si>
    <t>2021-03-26T19:00:43.837Z</t>
  </si>
  <si>
    <t>us6000dy9b</t>
  </si>
  <si>
    <t>2021-06-08T17:59:43.040Z</t>
  </si>
  <si>
    <t>2021-03-26T10:37:17.546Z</t>
  </si>
  <si>
    <t>us6000dwm9</t>
  </si>
  <si>
    <t>2021-06-08T17:58:32.040Z</t>
  </si>
  <si>
    <t>2021-03-26T00:18:33.215Z</t>
  </si>
  <si>
    <t>us6000dwim</t>
  </si>
  <si>
    <t>2021-06-08T17:58:27.040Z</t>
  </si>
  <si>
    <t>2021-03-25T00:28:53.494Z</t>
  </si>
  <si>
    <t>us6000dy6c</t>
  </si>
  <si>
    <t>2021-06-02T15:23:32.040Z</t>
  </si>
  <si>
    <t>119 km NNW of Pathein, Myanmar</t>
  </si>
  <si>
    <t>2021-03-24T06:44:29.347Z</t>
  </si>
  <si>
    <t>us6000dvyu</t>
  </si>
  <si>
    <t>2021-06-02T15:22:30.040Z</t>
  </si>
  <si>
    <t>110 km WSW of Banda Aceh, Indonesia</t>
  </si>
  <si>
    <t>2021-03-23T19:36:10.206Z</t>
  </si>
  <si>
    <t>us6000dvw7</t>
  </si>
  <si>
    <t>2021-06-02T15:22:26.040Z</t>
  </si>
  <si>
    <t>2021-03-23T18:56:46.351Z</t>
  </si>
  <si>
    <t>us6000dvvu</t>
  </si>
  <si>
    <t>2021-06-02T15:22:25.040Z</t>
  </si>
  <si>
    <t>27 km N of A?bak, Afghanistan</t>
  </si>
  <si>
    <t>2021-03-22T17:23:35.795Z</t>
  </si>
  <si>
    <t>us6000dvi9</t>
  </si>
  <si>
    <t>2021-06-02T15:22:12.040Z</t>
  </si>
  <si>
    <t>2021-03-22T15:40:44.570Z</t>
  </si>
  <si>
    <t>us6000dxmx</t>
  </si>
  <si>
    <t>2021-06-02T15:23:21.040Z</t>
  </si>
  <si>
    <t>63 km WSW of Shi Yomi, India</t>
  </si>
  <si>
    <t>2021-03-22T14:51:51.354Z</t>
  </si>
  <si>
    <t>us7000dllv</t>
  </si>
  <si>
    <t>2021-06-02T15:24:32.040Z</t>
  </si>
  <si>
    <t>245 km N of Saga, China</t>
  </si>
  <si>
    <t>2021-03-21T14:18:03.406Z</t>
  </si>
  <si>
    <t>us6000dxfi</t>
  </si>
  <si>
    <t>2021-06-02T15:23:13.040Z</t>
  </si>
  <si>
    <t>2021-03-21T12:22:37.682Z</t>
  </si>
  <si>
    <t>us6000dxfb</t>
  </si>
  <si>
    <t>2021-06-02T15:23:12.040Z</t>
  </si>
  <si>
    <t>10 km SSE of Dhekiajuli, India</t>
  </si>
  <si>
    <t>2021-03-21T12:17:18.664Z</t>
  </si>
  <si>
    <t>us6000dxfs</t>
  </si>
  <si>
    <t>2021-06-02T15:23:15.040Z</t>
  </si>
  <si>
    <t>2021-03-21T09:31:31.443Z</t>
  </si>
  <si>
    <t>us6000dxf7</t>
  </si>
  <si>
    <t>2021-03-20T15:30:22.366Z</t>
  </si>
  <si>
    <t>us7000dl8t</t>
  </si>
  <si>
    <t>2025-12-22T18:54:54.105Z</t>
  </si>
  <si>
    <t>2021-03-20T07:43:06.792Z</t>
  </si>
  <si>
    <t>us7000dl6e</t>
  </si>
  <si>
    <t>2021-06-02T15:24:06.040Z</t>
  </si>
  <si>
    <t>36 km NNW of Ashk?sham, Afghanistan</t>
  </si>
  <si>
    <t>2021-03-19T18:04:10.720Z</t>
  </si>
  <si>
    <t>us6000dwpr</t>
  </si>
  <si>
    <t>2021-06-02T15:22:57.040Z</t>
  </si>
  <si>
    <t>103 km ENE of Nagqu, China</t>
  </si>
  <si>
    <t>2021-03-19T06:11:27.113Z</t>
  </si>
  <si>
    <t>us7000dkv0</t>
  </si>
  <si>
    <t>2025-12-22T18:54:37.042Z</t>
  </si>
  <si>
    <t>95 km ENE of Nagqu, China</t>
  </si>
  <si>
    <t>2021-03-18T11:53:59.606Z</t>
  </si>
  <si>
    <t>us7000dkkq</t>
  </si>
  <si>
    <t>2021-05-26T22:08:54.040Z</t>
  </si>
  <si>
    <t>53 km NNW of Khand?d, Afghanistan</t>
  </si>
  <si>
    <t>2021-03-16T15:01:32.010Z</t>
  </si>
  <si>
    <t>us6000dwcg</t>
  </si>
  <si>
    <t>2021-05-26T22:08:07.040Z</t>
  </si>
  <si>
    <t>52 km WSW of Langsa, Indonesia</t>
  </si>
  <si>
    <t>2021-03-16T13:16:08.835Z</t>
  </si>
  <si>
    <t>us7000djtf</t>
  </si>
  <si>
    <t>2021-05-26T22:08:04.040Z</t>
  </si>
  <si>
    <t>143 km NE of Saga, China</t>
  </si>
  <si>
    <t>2021-03-13T12:30:24.216Z</t>
  </si>
  <si>
    <t>us7000dj2t</t>
  </si>
  <si>
    <t>2021-05-26T22:06:39.040Z</t>
  </si>
  <si>
    <t>1 km WSW of Yang? Qalâ€˜ah, Afghanistan</t>
  </si>
  <si>
    <t>2021-03-11T02:34:14.229Z</t>
  </si>
  <si>
    <t>us7000dkxh</t>
  </si>
  <si>
    <t>2021-05-21T19:53:02.040Z</t>
  </si>
  <si>
    <t>85 km NW of Monywa, Myanmar</t>
  </si>
  <si>
    <t>2021-03-10T23:19:30.244Z</t>
  </si>
  <si>
    <t>us7000dhzm</t>
  </si>
  <si>
    <t>2021-05-21T19:49:14.040Z</t>
  </si>
  <si>
    <t>2021-03-09T21:06:48.613Z</t>
  </si>
  <si>
    <t>us7000dhig</t>
  </si>
  <si>
    <t>2021-05-21T19:48:52.040Z</t>
  </si>
  <si>
    <t>2021-03-09T11:15:01.099Z</t>
  </si>
  <si>
    <t>us7000dhef</t>
  </si>
  <si>
    <t>2021-05-21T19:48:45.040Z</t>
  </si>
  <si>
    <t>66 km ESE of Phek, India</t>
  </si>
  <si>
    <t>2021-03-09T01:52:04.330Z</t>
  </si>
  <si>
    <t>us7000dha0</t>
  </si>
  <si>
    <t>2021-05-21T19:48:39.040Z</t>
  </si>
  <si>
    <t>50 km SSW of Ashk?sham, Afghanistan</t>
  </si>
  <si>
    <t>2021-03-07T12:29:52.511Z</t>
  </si>
  <si>
    <t>us7000dgvl</t>
  </si>
  <si>
    <t>2021-05-21T19:48:06.040Z</t>
  </si>
  <si>
    <t>14 km S of Ashk?sham, Afghanistan</t>
  </si>
  <si>
    <t>2021-03-06T23:53:25.022Z</t>
  </si>
  <si>
    <t>us7000dgp9</t>
  </si>
  <si>
    <t>2021-05-21T19:47:48.040Z</t>
  </si>
  <si>
    <t>14 km NNE of Rasht, Tajikistan</t>
  </si>
  <si>
    <t>2021-03-06T20:26:42.574Z</t>
  </si>
  <si>
    <t>us7000dglv</t>
  </si>
  <si>
    <t>2021-05-21T19:47:42.040Z</t>
  </si>
  <si>
    <t>2021-03-06T19:26:48.305Z</t>
  </si>
  <si>
    <t>us7000disw</t>
  </si>
  <si>
    <t>2021-05-21T19:51:15.040Z</t>
  </si>
  <si>
    <t>64 km N of Khand?d, Afghanistan</t>
  </si>
  <si>
    <t>2021-03-06T13:01:00.102Z</t>
  </si>
  <si>
    <t>us7000dghu</t>
  </si>
  <si>
    <t>2021-05-21T19:47:25.040Z</t>
  </si>
  <si>
    <t>15 km WSW of Taloqan, Afghanistan</t>
  </si>
  <si>
    <t>2021-03-05T14:10:53.344Z</t>
  </si>
  <si>
    <t>us7000dfz2</t>
  </si>
  <si>
    <t>2021-05-21T19:46:49.040Z</t>
  </si>
  <si>
    <t>2 km SW of Nahr?n, Afghanistan</t>
  </si>
  <si>
    <t>2021-03-05T13:29:50.722Z</t>
  </si>
  <si>
    <t>us7000dfyy</t>
  </si>
  <si>
    <t>294 km WSW of Meulaboh, Indonesia</t>
  </si>
  <si>
    <t>2021-03-04T23:36:58.479Z</t>
  </si>
  <si>
    <t>us7000dhub</t>
  </si>
  <si>
    <t>2021-05-13T22:45:52.040Z</t>
  </si>
  <si>
    <t>39 km SW of Reuleuet, Indonesia</t>
  </si>
  <si>
    <t>2021-03-04T17:57:31.975Z</t>
  </si>
  <si>
    <t>us7000dhsz</t>
  </si>
  <si>
    <t>2021-05-13T22:45:26.040Z</t>
  </si>
  <si>
    <t>256 km E of Leh, India</t>
  </si>
  <si>
    <t>2021-03-02T15:20:45.260Z</t>
  </si>
  <si>
    <t>us7000dg2a</t>
  </si>
  <si>
    <t>2021-05-13T22:41:01.040Z</t>
  </si>
  <si>
    <t>2021-03-02T11:03:30.764Z</t>
  </si>
  <si>
    <t>us7000deud</t>
  </si>
  <si>
    <t>2021-05-13T22:40:45.040Z</t>
  </si>
  <si>
    <t>64 km SSW of Ashk?sham, Afghanistan</t>
  </si>
  <si>
    <t>2021-03-01T18:21:52.678Z</t>
  </si>
  <si>
    <t>us7000demx</t>
  </si>
  <si>
    <t>2021-05-13T22:39:44.040Z</t>
  </si>
  <si>
    <t>2021-02-27T20:03:45.862Z</t>
  </si>
  <si>
    <t>us7000de7r</t>
  </si>
  <si>
    <t>2021-05-13T22:36:46.040Z</t>
  </si>
  <si>
    <t>104 km NNW of Lobujya, Nepal</t>
  </si>
  <si>
    <t>2021-02-26T21:35:19.754Z</t>
  </si>
  <si>
    <t>us7000de0q</t>
  </si>
  <si>
    <t>2021-05-13T22:35:47.040Z</t>
  </si>
  <si>
    <t>2021-02-26T09:28:18.703Z</t>
  </si>
  <si>
    <t>us7000ddus</t>
  </si>
  <si>
    <t>2021-05-13T22:34:57.040Z</t>
  </si>
  <si>
    <t>2021-02-25T08:36:40.357Z</t>
  </si>
  <si>
    <t>us7000ddis</t>
  </si>
  <si>
    <t>2021-05-04T14:17:14.040Z</t>
  </si>
  <si>
    <t>5 km WSW of Ashk?sham, Afghanistan</t>
  </si>
  <si>
    <t>2021-02-25T07:50:20.274Z</t>
  </si>
  <si>
    <t>us7000ddij</t>
  </si>
  <si>
    <t>2021-05-04T14:17:13.040Z</t>
  </si>
  <si>
    <t>47 km NE of Shwebo, Myanmar</t>
  </si>
  <si>
    <t>2021-02-25T04:19:58.736Z</t>
  </si>
  <si>
    <t>us7000dew5</t>
  </si>
  <si>
    <t>2021-05-04T14:17:09.040Z</t>
  </si>
  <si>
    <t>29 km SW of Shwebo, Myanmar</t>
  </si>
  <si>
    <t>2021-02-25T03:46:04.088Z</t>
  </si>
  <si>
    <t>us7000dew3</t>
  </si>
  <si>
    <t>2021-05-04T14:17:08.040Z</t>
  </si>
  <si>
    <t>20 km NE of Shwebo, Myanmar</t>
  </si>
  <si>
    <t>2021-02-25T02:34:26.540Z</t>
  </si>
  <si>
    <t>us7000ddgz</t>
  </si>
  <si>
    <t>2021-05-04T14:17:07.040Z</t>
  </si>
  <si>
    <t>39 km NE of Shwebo, Myanmar</t>
  </si>
  <si>
    <t>2021-02-25T02:11:42.916Z</t>
  </si>
  <si>
    <t>us7000ddgw</t>
  </si>
  <si>
    <t>2021-05-04T14:17:06.040Z</t>
  </si>
  <si>
    <t>2021-02-24T18:16:46.453Z</t>
  </si>
  <si>
    <t>us6000dksl</t>
  </si>
  <si>
    <t>2021-05-04T14:17:00.040Z</t>
  </si>
  <si>
    <t>161 km SW of Tekn?f, Bangladesh</t>
  </si>
  <si>
    <t>2021-02-23T21:45:16.829Z</t>
  </si>
  <si>
    <t>us7000ddyb</t>
  </si>
  <si>
    <t>2021-05-04T14:16:42.040Z</t>
  </si>
  <si>
    <t>98 km NE of Barishal, Pakistan</t>
  </si>
  <si>
    <t>2021-02-20T08:09:34.511Z</t>
  </si>
  <si>
    <t>us7000ddkh</t>
  </si>
  <si>
    <t>2021-05-04T14:15:18.040Z</t>
  </si>
  <si>
    <t>54 km WNW of Rajanpur, Pakistan</t>
  </si>
  <si>
    <t>2021-02-20T01:47:53.340Z</t>
  </si>
  <si>
    <t>us7000ddjy</t>
  </si>
  <si>
    <t>2021-05-04T14:15:09.040Z</t>
  </si>
  <si>
    <t>24 km SSE of Khorugh, Tajikistan</t>
  </si>
  <si>
    <t>2021-02-20T00:01:25.163Z</t>
  </si>
  <si>
    <t>us6000djj9</t>
  </si>
  <si>
    <t>2021-05-04T14:15:07.040Z</t>
  </si>
  <si>
    <t>38 km SSE of Mawlaik, Myanmar</t>
  </si>
  <si>
    <t>2021-02-18T18:18:43.335Z</t>
  </si>
  <si>
    <t>us6000dipz</t>
  </si>
  <si>
    <t>2021-05-19T09:45:18.892Z</t>
  </si>
  <si>
    <t>10 km WNW of Baraki Barak, Afghanistan</t>
  </si>
  <si>
    <t>2021-02-17T17:32:34.782Z</t>
  </si>
  <si>
    <t>us6000difj</t>
  </si>
  <si>
    <t>2021-04-23T21:04:51.040Z</t>
  </si>
  <si>
    <t>23 km SSW of Jurm, Afghanistan</t>
  </si>
  <si>
    <t>2021-02-17T12:24:46.809Z</t>
  </si>
  <si>
    <t>us6000didl</t>
  </si>
  <si>
    <t>2021-04-28T02:54:12.251Z</t>
  </si>
  <si>
    <t>9 km ENE of Dhekiajuli, India</t>
  </si>
  <si>
    <t>2021-02-17T10:58:55.374Z</t>
  </si>
  <si>
    <t>us6000dicn</t>
  </si>
  <si>
    <t>2021-04-23T21:04:50.040Z</t>
  </si>
  <si>
    <t>18 km W of Farkh?r, Afghanistan</t>
  </si>
  <si>
    <t>2021-02-16T20:36:52.158Z</t>
  </si>
  <si>
    <t>us6000di5y</t>
  </si>
  <si>
    <t>2021-04-23T21:04:48.040Z</t>
  </si>
  <si>
    <t>194 km E of Port Blair, India</t>
  </si>
  <si>
    <t>2021-02-16T09:57:54.153Z</t>
  </si>
  <si>
    <t>us6000dk4t</t>
  </si>
  <si>
    <t>2021-04-23T21:04:46.040Z</t>
  </si>
  <si>
    <t>88 km NNE of Khand?d, Afghanistan</t>
  </si>
  <si>
    <t>2021-02-16T06:55:54.945Z</t>
  </si>
  <si>
    <t>us6000dk4j</t>
  </si>
  <si>
    <t>2021-04-23T21:04:45.040Z</t>
  </si>
  <si>
    <t>16 km ENE of Parapat, Indonesia</t>
  </si>
  <si>
    <t>2021-02-16T01:10:59.090Z</t>
  </si>
  <si>
    <t>us6000dk60</t>
  </si>
  <si>
    <t>2021-04-23T21:04:43.040Z</t>
  </si>
  <si>
    <t>2021-02-15T13:53:17.275Z</t>
  </si>
  <si>
    <t>us6000djgm</t>
  </si>
  <si>
    <t>2021-04-23T21:04:40.040Z</t>
  </si>
  <si>
    <t>2021-02-15T12:11:16.572Z</t>
  </si>
  <si>
    <t>us6000djgd</t>
  </si>
  <si>
    <t>22 km E of Khorugh, Tajikistan</t>
  </si>
  <si>
    <t>2021-02-15T04:57:13.303Z</t>
  </si>
  <si>
    <t>us6000dhqv</t>
  </si>
  <si>
    <t>2021-04-23T21:04:38.040Z</t>
  </si>
  <si>
    <t>59 km SW of Padangsidempuan, Indonesia</t>
  </si>
  <si>
    <t>2021-02-14T13:27:50.564Z</t>
  </si>
  <si>
    <t>us6000djf4</t>
  </si>
  <si>
    <t>2021-04-23T21:04:34.040Z</t>
  </si>
  <si>
    <t>32 km SW of Khorugh, Tajikistan</t>
  </si>
  <si>
    <t>2021-02-13T22:00:23.340Z</t>
  </si>
  <si>
    <t>us6000dhhf</t>
  </si>
  <si>
    <t>2021-04-23T21:04:31.040Z</t>
  </si>
  <si>
    <t>117 km NE of Khorugh, Tajikistan</t>
  </si>
  <si>
    <t>2021-02-13T06:13:09.986Z</t>
  </si>
  <si>
    <t>us6000djcl</t>
  </si>
  <si>
    <t>2021-04-23T21:04:27.040Z</t>
  </si>
  <si>
    <t>17 km S of Danghara, Tajikistan</t>
  </si>
  <si>
    <t>2021-02-13T05:34:38.839Z</t>
  </si>
  <si>
    <t>us6000djcj</t>
  </si>
  <si>
    <t>217 km SSW of Singkil, Indonesia</t>
  </si>
  <si>
    <t>2021-02-13T04:34:32.933Z</t>
  </si>
  <si>
    <t>us6000djcf</t>
  </si>
  <si>
    <t>46 km N of Jiwani, Pakistan</t>
  </si>
  <si>
    <t>2021-02-12T17:01:35.245Z</t>
  </si>
  <si>
    <t>us6000dh48</t>
  </si>
  <si>
    <t>2025-12-22T18:50:02.984Z</t>
  </si>
  <si>
    <t>2021-02-12T10:15:20.585Z</t>
  </si>
  <si>
    <t>us6000djar</t>
  </si>
  <si>
    <t>2021-04-23T21:04:23.040Z</t>
  </si>
  <si>
    <t>45 km NW of Murghob, Tajikistan</t>
  </si>
  <si>
    <t>2021-02-11T19:34:00.305Z</t>
  </si>
  <si>
    <t>us6000dgsd</t>
  </si>
  <si>
    <t>2021-04-22T21:53:40.040Z</t>
  </si>
  <si>
    <t>2021-02-11T15:35:10.916Z</t>
  </si>
  <si>
    <t>us6000dj7b</t>
  </si>
  <si>
    <t>2021-04-22T21:53:32.040Z</t>
  </si>
  <si>
    <t>106 km SE of Meulaboh, Indonesia</t>
  </si>
  <si>
    <t>2021-02-11T08:04:50.599Z</t>
  </si>
  <si>
    <t>us6000dj5j</t>
  </si>
  <si>
    <t>2021-04-22T21:53:18.040Z</t>
  </si>
  <si>
    <t>75 km S of Mawlaik, Myanmar</t>
  </si>
  <si>
    <t>2021-02-10T22:31:06.994Z</t>
  </si>
  <si>
    <t>us6000dgf7</t>
  </si>
  <si>
    <t>2021-04-22T21:52:54.040Z</t>
  </si>
  <si>
    <t>10 km S of Sovet, Tajikistan</t>
  </si>
  <si>
    <t>2021-02-10T19:03:22.466Z</t>
  </si>
  <si>
    <t>us6000dgcb</t>
  </si>
  <si>
    <t>2021-04-22T21:52:41.040Z</t>
  </si>
  <si>
    <t>58 km SW of Ashk?sham, Afghanistan</t>
  </si>
  <si>
    <t>2021-02-10T14:43:43.254Z</t>
  </si>
  <si>
    <t>us6000dgem</t>
  </si>
  <si>
    <t>2021-04-22T21:52:30.040Z</t>
  </si>
  <si>
    <t>5 km SSE of Tsimasham, Bhutan</t>
  </si>
  <si>
    <t>2021-02-10T14:32:28.774Z</t>
  </si>
  <si>
    <t>us6000dj00</t>
  </si>
  <si>
    <t>2021-04-22T21:52:29.040Z</t>
  </si>
  <si>
    <t>2021-02-09T20:44:37.258Z</t>
  </si>
  <si>
    <t>us6000di2k</t>
  </si>
  <si>
    <t>2021-04-22T21:52:09.040Z</t>
  </si>
  <si>
    <t>35 km S of Singkil, Indonesia</t>
  </si>
  <si>
    <t>2021-02-09T04:28:50.508Z</t>
  </si>
  <si>
    <t>us6000di1y</t>
  </si>
  <si>
    <t>2021-04-22T21:51:52.040Z</t>
  </si>
  <si>
    <t>79 km NNW of Zhaotong, China</t>
  </si>
  <si>
    <t>2021-02-09T01:50:07.207Z</t>
  </si>
  <si>
    <t>us6000dfsj</t>
  </si>
  <si>
    <t>2021-04-22T21:51:47.040Z</t>
  </si>
  <si>
    <t>87 km NW of Mangan, India</t>
  </si>
  <si>
    <t>2021-02-09T01:16:16.570Z</t>
  </si>
  <si>
    <t>us6000di1t</t>
  </si>
  <si>
    <t>2021-04-22T21:51:46.040Z</t>
  </si>
  <si>
    <t>26 km ENE of Chaman, Pakistan</t>
  </si>
  <si>
    <t>2021-02-08T15:40:37.923Z</t>
  </si>
  <si>
    <t>us6000dh3s</t>
  </si>
  <si>
    <t>2021-04-22T21:51:34.040Z</t>
  </si>
  <si>
    <t>185 km W of Dawei, Myanmar</t>
  </si>
  <si>
    <t>2021-02-08T03:33:46.179Z</t>
  </si>
  <si>
    <t>us6000dh33</t>
  </si>
  <si>
    <t>2021-04-22T21:51:19.040Z</t>
  </si>
  <si>
    <t>26 km N of Karakenja, Tajikistan</t>
  </si>
  <si>
    <t>2021-02-06T14:54:27.856Z</t>
  </si>
  <si>
    <t>us6000df5c</t>
  </si>
  <si>
    <t>2021-04-22T21:50:46.040Z</t>
  </si>
  <si>
    <t>2021-02-05T11:47:47.677Z</t>
  </si>
  <si>
    <t>us6000depg</t>
  </si>
  <si>
    <t>2021-04-22T21:50:22.040Z</t>
  </si>
  <si>
    <t>83 km ENE of Taunggyi, Myanmar</t>
  </si>
  <si>
    <t>2021-02-04T17:02:04.030Z</t>
  </si>
  <si>
    <t>us6000degv</t>
  </si>
  <si>
    <t>2021-04-16T19:03:29.040Z</t>
  </si>
  <si>
    <t>2021-02-04T15:35:14.148Z</t>
  </si>
  <si>
    <t>us6000dgqh</t>
  </si>
  <si>
    <t>2021-04-16T19:04:17.040Z</t>
  </si>
  <si>
    <t>95 km S of Singkil, Indonesia</t>
  </si>
  <si>
    <t>2021-02-04T05:06:23.654Z</t>
  </si>
  <si>
    <t>us6000decu</t>
  </si>
  <si>
    <t>2021-04-16T19:03:24.040Z</t>
  </si>
  <si>
    <t>104 km NNE of Lobujya, Nepal</t>
  </si>
  <si>
    <t>2021-02-03T19:30:26.126Z</t>
  </si>
  <si>
    <t>us6000de96</t>
  </si>
  <si>
    <t>2021-04-16T19:03:17.040Z</t>
  </si>
  <si>
    <t>54 km ESE of Farkh?r, Afghanistan</t>
  </si>
  <si>
    <t>2021-02-03T18:33:40.600Z</t>
  </si>
  <si>
    <t>us6000de90</t>
  </si>
  <si>
    <t>2021-04-16T19:03:16.040Z</t>
  </si>
  <si>
    <t>48 km W of Sinabang, Indonesia</t>
  </si>
  <si>
    <t>2021-02-03T14:29:49.946Z</t>
  </si>
  <si>
    <t>us6000de6k</t>
  </si>
  <si>
    <t>2021-04-16T19:03:14.040Z</t>
  </si>
  <si>
    <t>65 km E of Leh, India</t>
  </si>
  <si>
    <t>2021-02-03T13:18:54.354Z</t>
  </si>
  <si>
    <t>us6000de6c</t>
  </si>
  <si>
    <t>61 km ESE of Farkh?r, Afghanistan</t>
  </si>
  <si>
    <t>2021-02-02T17:34:06.344Z</t>
  </si>
  <si>
    <t>us6000ddyb</t>
  </si>
  <si>
    <t>2021-04-16T19:03:03.040Z</t>
  </si>
  <si>
    <t>76 km NNE of Skardu, Pakistan</t>
  </si>
  <si>
    <t>2021-02-02T16:14:13.363Z</t>
  </si>
  <si>
    <t>us6000ddxt</t>
  </si>
  <si>
    <t>2021-04-16T19:03:02.040Z</t>
  </si>
  <si>
    <t>52 km NE of Chitre, Nepal</t>
  </si>
  <si>
    <t>2021-02-02T06:44:14.399Z</t>
  </si>
  <si>
    <t>us6000ddu6</t>
  </si>
  <si>
    <t>2021-04-16T19:03:00.040Z</t>
  </si>
  <si>
    <t>2021-02-02T03:45:51.153Z</t>
  </si>
  <si>
    <t>us6000ddsy</t>
  </si>
  <si>
    <t>2021-04-16T19:02:58.040Z</t>
  </si>
  <si>
    <t>2021-02-02T02:52:43.187Z</t>
  </si>
  <si>
    <t>us6000ddst</t>
  </si>
  <si>
    <t>38 km SSE of Khorugh, Tajikistan</t>
  </si>
  <si>
    <t>2021-02-02T02:31:13.845Z</t>
  </si>
  <si>
    <t>us6000ddsr</t>
  </si>
  <si>
    <t>2025-12-22T18:49:15.444Z</t>
  </si>
  <si>
    <t>110 km NNE of Lobujya, Nepal</t>
  </si>
  <si>
    <t>2021-02-02T01:16:44.701Z</t>
  </si>
  <si>
    <t>us6000dfzc</t>
  </si>
  <si>
    <t>2021-04-16T19:03:55.040Z</t>
  </si>
  <si>
    <t>23 km SSW of Ashk?sham, Afghanistan</t>
  </si>
  <si>
    <t>2021-01-31T20:04:24.547Z</t>
  </si>
  <si>
    <t>us6000ddgp</t>
  </si>
  <si>
    <t>2021-04-16T19:02:42.040Z</t>
  </si>
  <si>
    <t>52 km NE of Yairipok, India</t>
  </si>
  <si>
    <t>2021-01-30T09:06:44.294Z</t>
  </si>
  <si>
    <t>us6000dery</t>
  </si>
  <si>
    <t>2021-04-16T19:03:39.040Z</t>
  </si>
  <si>
    <t>61 km NNE of Meulaboh, Indonesia</t>
  </si>
  <si>
    <t>2021-01-27T18:56:21.382Z</t>
  </si>
  <si>
    <t>us6000def4</t>
  </si>
  <si>
    <t>2021-04-13T17:05:56.040Z</t>
  </si>
  <si>
    <t>83 km SSE of Khonsa, India</t>
  </si>
  <si>
    <t>2021-01-27T02:52:29.712Z</t>
  </si>
  <si>
    <t>us6000deej</t>
  </si>
  <si>
    <t>2021-04-13T17:05:44.040Z</t>
  </si>
  <si>
    <t>164 km N of Bamboo Flat, India</t>
  </si>
  <si>
    <t>2021-01-26T03:36:36.765Z</t>
  </si>
  <si>
    <t>us6000de74</t>
  </si>
  <si>
    <t>2021-04-13T17:04:06.040Z</t>
  </si>
  <si>
    <t>133 km SW of Banda Aceh, Indonesia</t>
  </si>
  <si>
    <t>2021-01-24T19:01:22.737Z</t>
  </si>
  <si>
    <t>us7000d2ye</t>
  </si>
  <si>
    <t>2025-12-22T18:48:51.640Z</t>
  </si>
  <si>
    <t>2021-01-24T11:54:14.391Z</t>
  </si>
  <si>
    <t>us7000d2wb</t>
  </si>
  <si>
    <t>2021-04-13T17:04:22.040Z</t>
  </si>
  <si>
    <t>2021-01-23T04:39:30.926Z</t>
  </si>
  <si>
    <t>us6000dd03</t>
  </si>
  <si>
    <t>2021-04-13T17:06:14.040Z</t>
  </si>
  <si>
    <t>2021-01-22T21:14:43.356Z</t>
  </si>
  <si>
    <t>us7000d2iy</t>
  </si>
  <si>
    <t>2021-04-13T17:05:08.040Z</t>
  </si>
  <si>
    <t>98 km NE of Mawlaik, Myanmar</t>
  </si>
  <si>
    <t>2021-01-22T04:02:14.816Z</t>
  </si>
  <si>
    <t>us7000d2a9</t>
  </si>
  <si>
    <t>2021-04-13T17:07:02.040Z</t>
  </si>
  <si>
    <t>31 km SSW of Daroot-Korgon, Kyrgyzstan</t>
  </si>
  <si>
    <t>2021-01-21T15:32:10.081Z</t>
  </si>
  <si>
    <t>us7000d23j</t>
  </si>
  <si>
    <t>2021-03-27T21:05:56.040Z</t>
  </si>
  <si>
    <t>2021-01-20T07:27:52.217Z</t>
  </si>
  <si>
    <t>us6000dcng</t>
  </si>
  <si>
    <t>2021-03-27T21:04:10.040Z</t>
  </si>
  <si>
    <t>2021-01-19T18:55:46.302Z</t>
  </si>
  <si>
    <t>us7000d1fy</t>
  </si>
  <si>
    <t>2021-03-27T21:05:32.040Z</t>
  </si>
  <si>
    <t>8 km SSE of Farkh?r, Afghanistan</t>
  </si>
  <si>
    <t>2021-01-19T11:02:40.469Z</t>
  </si>
  <si>
    <t>us7000d1cr</t>
  </si>
  <si>
    <t>2021-03-27T21:05:29.040Z</t>
  </si>
  <si>
    <t>2021-01-19T09:08:57.129Z</t>
  </si>
  <si>
    <t>us7000d3qn</t>
  </si>
  <si>
    <t>2021-03-27T21:06:25.040Z</t>
  </si>
  <si>
    <t>2021-01-18T17:14:16.051Z</t>
  </si>
  <si>
    <t>us7000d3pn</t>
  </si>
  <si>
    <t>2021-03-27T21:06:21.040Z</t>
  </si>
  <si>
    <t>40 km ENE of Rasht, Tajikistan</t>
  </si>
  <si>
    <t>2021-01-18T16:08:00.919Z</t>
  </si>
  <si>
    <t>us7000d3pj</t>
  </si>
  <si>
    <t>2021-03-27T21:06:20.040Z</t>
  </si>
  <si>
    <t>2021-01-18T11:43:55.496Z</t>
  </si>
  <si>
    <t>us7000d12t</t>
  </si>
  <si>
    <t>2021-03-27T21:05:15.040Z</t>
  </si>
  <si>
    <t>2021-01-17T13:42:51.924Z</t>
  </si>
  <si>
    <t>us7000d0wz</t>
  </si>
  <si>
    <t>2021-03-27T21:05:07.040Z</t>
  </si>
  <si>
    <t>36 km NNW of Bhamo, Myanmar</t>
  </si>
  <si>
    <t>2021-01-17T06:59:48.217Z</t>
  </si>
  <si>
    <t>us7000d3f8</t>
  </si>
  <si>
    <t>2021-03-27T21:06:13.040Z</t>
  </si>
  <si>
    <t>49 km WSW of Sarupathar, India</t>
  </si>
  <si>
    <t>2021-01-17T04:44:46.410Z</t>
  </si>
  <si>
    <t>us7000d0sr</t>
  </si>
  <si>
    <t>2021-03-27T21:05:00.040Z</t>
  </si>
  <si>
    <t>169 km SSW of Dali, China</t>
  </si>
  <si>
    <t>2021-01-16T20:48:12.888Z</t>
  </si>
  <si>
    <t>us7000d0pu</t>
  </si>
  <si>
    <t>2021-03-27T21:04:54.040Z</t>
  </si>
  <si>
    <t>48 km NE of Khawhai, India</t>
  </si>
  <si>
    <t>2021-01-16T20:02:46.900Z</t>
  </si>
  <si>
    <t>us7000d0pq</t>
  </si>
  <si>
    <t>2025-12-22T18:48:33.644Z</t>
  </si>
  <si>
    <t>2021-01-15T12:32:43.105Z</t>
  </si>
  <si>
    <t>us7000d0ax</t>
  </si>
  <si>
    <t>2021-03-27T21:04:34.040Z</t>
  </si>
  <si>
    <t>155 km SSW of Laojunmiao, China</t>
  </si>
  <si>
    <t>2021-01-15T11:28:26.289Z</t>
  </si>
  <si>
    <t>us7000d0aj</t>
  </si>
  <si>
    <t>2021-03-27T21:04:33.040Z</t>
  </si>
  <si>
    <t>49 km S of Sinabang, Indonesia</t>
  </si>
  <si>
    <t>2021-01-14T19:47:55.857Z</t>
  </si>
  <si>
    <t>us7000d2ec</t>
  </si>
  <si>
    <t>2021-03-20T21:25:49.040Z</t>
  </si>
  <si>
    <t>110 km NW of Bukittinggi, Indonesia</t>
  </si>
  <si>
    <t>2021-01-14T16:50:56.805Z</t>
  </si>
  <si>
    <t>us7000d02l</t>
  </si>
  <si>
    <t>2021-03-20T21:25:43.040Z</t>
  </si>
  <si>
    <t>144 km SSE of Sinabang, Indonesia</t>
  </si>
  <si>
    <t>2021-01-13T19:15:33.854Z</t>
  </si>
  <si>
    <t>us6000d82z</t>
  </si>
  <si>
    <t>2021-03-20T21:25:20.040Z</t>
  </si>
  <si>
    <t>38 km ENE of Lakhipur, India</t>
  </si>
  <si>
    <t>2021-01-13T01:07:21.948Z</t>
  </si>
  <si>
    <t>us7000d249</t>
  </si>
  <si>
    <t>2021-03-20T21:24:59.040Z</t>
  </si>
  <si>
    <t>89 km NNW of Monywa, Myanmar</t>
  </si>
  <si>
    <t>2021-01-12T07:44:24.095Z</t>
  </si>
  <si>
    <t>us7000d21q</t>
  </si>
  <si>
    <t>2021-03-20T21:24:38.040Z</t>
  </si>
  <si>
    <t>77 km NNW of Torbat-e J?m, Iran</t>
  </si>
  <si>
    <t>2021-01-12T04:50:54.625Z</t>
  </si>
  <si>
    <t>us7000d22j</t>
  </si>
  <si>
    <t>2021-03-20T21:24:34.040Z</t>
  </si>
  <si>
    <t>43 km SW of Meulaboh, Indonesia</t>
  </si>
  <si>
    <t>2021-01-12T04:47:17.405Z</t>
  </si>
  <si>
    <t>us6000d7n0</t>
  </si>
  <si>
    <t>2021-01-11T19:27:50.800Z</t>
  </si>
  <si>
    <t>us6000d7hm</t>
  </si>
  <si>
    <t>2021-03-20T21:24:15.040Z</t>
  </si>
  <si>
    <t>73 km NW of Torbat-e J?m, Iran</t>
  </si>
  <si>
    <t>2021-01-11T14:02:03.048Z</t>
  </si>
  <si>
    <t>us6000d7f5</t>
  </si>
  <si>
    <t>2025-12-22T18:48:11.706Z</t>
  </si>
  <si>
    <t>16 km W of Kishtw?r, India</t>
  </si>
  <si>
    <t>2021-01-11T13:59:49.235Z</t>
  </si>
  <si>
    <t>us7000d1qk</t>
  </si>
  <si>
    <t>2021-03-20T21:24:09.040Z</t>
  </si>
  <si>
    <t>92 km NE of Kh??db?ri??, Nepal</t>
  </si>
  <si>
    <t>2021-01-11T13:59:12.570Z</t>
  </si>
  <si>
    <t>us6000d7f2</t>
  </si>
  <si>
    <t>13 km NNW of Kishtw?r, India</t>
  </si>
  <si>
    <t>2021-01-10T21:01:36.536Z</t>
  </si>
  <si>
    <t>us6000d7as</t>
  </si>
  <si>
    <t>2021-03-20T21:23:49.040Z</t>
  </si>
  <si>
    <t>41 km ESE of Farkh?r, Afghanistan</t>
  </si>
  <si>
    <t>2021-01-10T15:14:42.573Z</t>
  </si>
  <si>
    <t>us6000d78u</t>
  </si>
  <si>
    <t>2021-03-20T21:23:42.040Z</t>
  </si>
  <si>
    <t>2021-01-09T14:51:50.407Z</t>
  </si>
  <si>
    <t>us6000d71u</t>
  </si>
  <si>
    <t>2021-03-20T21:23:19.040Z</t>
  </si>
  <si>
    <t>35 km W of Kyelang, India</t>
  </si>
  <si>
    <t>2021-01-08T23:17:13.343Z</t>
  </si>
  <si>
    <t>us7000d13m</t>
  </si>
  <si>
    <t>2021-03-20T21:23:00.040Z</t>
  </si>
  <si>
    <t>77 km WSW of Banda Aceh, Indonesia</t>
  </si>
  <si>
    <t>2021-01-07T01:27:31.280Z</t>
  </si>
  <si>
    <t>us6000d6bs</t>
  </si>
  <si>
    <t>2021-03-13T22:59:41.040Z</t>
  </si>
  <si>
    <t>130 km WNW of Sabang, Indonesia</t>
  </si>
  <si>
    <t>2021-01-05T03:51:34.498Z</t>
  </si>
  <si>
    <t>us7000d09w</t>
  </si>
  <si>
    <t>2021-03-13T23:00:25.040Z</t>
  </si>
  <si>
    <t>29 km S of Khorugh, Tajikistan</t>
  </si>
  <si>
    <t>2021-01-02T13:02:49.492Z</t>
  </si>
  <si>
    <t>us6000d50i</t>
  </si>
  <si>
    <t>2021-03-13T22:58:43.040Z</t>
  </si>
  <si>
    <t>2021-01-01T20:24:36.402Z</t>
  </si>
  <si>
    <t>us6000d4ur</t>
  </si>
  <si>
    <t>2021-03-13T22:58:35.040Z</t>
  </si>
  <si>
    <t>2021-01-01T01:50:22.753Z</t>
  </si>
  <si>
    <t>us6000d4pq</t>
  </si>
  <si>
    <t>2021-03-13T22:58:26.040Z</t>
  </si>
  <si>
    <t>28 km SSE of Farkh?r, Afghanistan</t>
  </si>
  <si>
    <t>2020-12-30T05:33:43.546Z</t>
  </si>
  <si>
    <t>us6000d49f</t>
  </si>
  <si>
    <t>2021-03-06T23:20:35.040Z</t>
  </si>
  <si>
    <t>7 km NNW of Shingli Bala, Pakistan</t>
  </si>
  <si>
    <t>2020-12-29T16:13:54.901Z</t>
  </si>
  <si>
    <t>us6000d6qa</t>
  </si>
  <si>
    <t>2021-03-06T23:20:20.040Z</t>
  </si>
  <si>
    <t>71 km SSW of Ashk?sham, Afghanistan</t>
  </si>
  <si>
    <t>2020-12-28T14:45:19.401Z</t>
  </si>
  <si>
    <t>us6000d3ph</t>
  </si>
  <si>
    <t>2021-03-06T23:19:56.040Z</t>
  </si>
  <si>
    <t>26 km SSW of Khorugh, Tajikistan</t>
  </si>
  <si>
    <t>2020-12-27T14:29:31.526Z</t>
  </si>
  <si>
    <t>us6000d6er</t>
  </si>
  <si>
    <t>2021-03-06T23:19:31.040Z</t>
  </si>
  <si>
    <t>12 km ESE of Battagram, Pakistan</t>
  </si>
  <si>
    <t>2020-12-27T12:32:47.199Z</t>
  </si>
  <si>
    <t>us6000d3fi</t>
  </si>
  <si>
    <t>2021-03-06T23:19:29.040Z</t>
  </si>
  <si>
    <t>47 km ESE of Farkh?r, Afghanistan</t>
  </si>
  <si>
    <t>2020-12-26T21:48:15.074Z</t>
  </si>
  <si>
    <t>us6000d65h</t>
  </si>
  <si>
    <t>2021-03-06T23:19:18.040Z</t>
  </si>
  <si>
    <t>93 km SSE of Hayuliang, India</t>
  </si>
  <si>
    <t>2020-12-26T18:32:30.479Z</t>
  </si>
  <si>
    <t>us6000d65k</t>
  </si>
  <si>
    <t>2021-03-06T23:19:13.040Z</t>
  </si>
  <si>
    <t>106 km SSW of Singkil, Indonesia</t>
  </si>
  <si>
    <t>2020-12-26T14:19:09.417Z</t>
  </si>
  <si>
    <t>us6000d659</t>
  </si>
  <si>
    <t>2021-03-06T23:19:10.040Z</t>
  </si>
  <si>
    <t>205 km WSW of Pathein, Myanmar</t>
  </si>
  <si>
    <t>2020-12-25T19:51:22.027Z</t>
  </si>
  <si>
    <t>us6000d63b</t>
  </si>
  <si>
    <t>2021-03-06T23:18:50.040Z</t>
  </si>
  <si>
    <t>56 km WNW of Murghob, Tajikistan</t>
  </si>
  <si>
    <t>2020-12-24T15:13:50.935Z</t>
  </si>
  <si>
    <t>us6000d5su</t>
  </si>
  <si>
    <t>2021-03-06T23:18:20.040Z</t>
  </si>
  <si>
    <t>74 km W of Myitkyina, Myanmar</t>
  </si>
  <si>
    <t>2020-12-24T12:47:17.072Z</t>
  </si>
  <si>
    <t>us6000d2jw</t>
  </si>
  <si>
    <t>2021-03-06T23:18:19.040Z</t>
  </si>
  <si>
    <t>67 km SSW of Sarupathar, India</t>
  </si>
  <si>
    <t>2020-12-24T08:09:48.075Z</t>
  </si>
  <si>
    <t>us6000d2hz</t>
  </si>
  <si>
    <t>2021-03-06T23:18:15.040Z</t>
  </si>
  <si>
    <t>64 km SSW of Sarupathar, India</t>
  </si>
  <si>
    <t>2020-12-23T23:51:50.208Z</t>
  </si>
  <si>
    <t>us6000d2cs</t>
  </si>
  <si>
    <t>2021-03-06T23:18:05.040Z</t>
  </si>
  <si>
    <t>2020-12-23T17:11:27.870Z</t>
  </si>
  <si>
    <t>us6000d5s7</t>
  </si>
  <si>
    <t>2021-03-06T23:18:00.040Z</t>
  </si>
  <si>
    <t>2020-12-23T11:06:53.791Z</t>
  </si>
  <si>
    <t>us6000d5s2</t>
  </si>
  <si>
    <t>2021-03-06T23:17:56.040Z</t>
  </si>
  <si>
    <t>2020-12-22T07:21:35.613Z</t>
  </si>
  <si>
    <t>us6000d5hf</t>
  </si>
  <si>
    <t>2021-02-27T23:24:39.040Z</t>
  </si>
  <si>
    <t>2020-12-22T01:01:33.840Z</t>
  </si>
  <si>
    <t>us6000d1si</t>
  </si>
  <si>
    <t>2021-02-27T23:23:22.040Z</t>
  </si>
  <si>
    <t>21 km ENE of Nahr?n, Afghanistan</t>
  </si>
  <si>
    <t>2020-12-20T18:45:08.075Z</t>
  </si>
  <si>
    <t>us7000csqx</t>
  </si>
  <si>
    <t>2021-02-27T23:26:36.040Z</t>
  </si>
  <si>
    <t>47 km N of Torbat-e J?m, Iran</t>
  </si>
  <si>
    <t>2020-12-20T00:39:54.292Z</t>
  </si>
  <si>
    <t>us7000csjq</t>
  </si>
  <si>
    <t>2021-02-27T23:26:19.040Z</t>
  </si>
  <si>
    <t>2020-12-19T06:22:47.064Z</t>
  </si>
  <si>
    <t>us6000d26s</t>
  </si>
  <si>
    <t>2021-02-27T23:23:55.040Z</t>
  </si>
  <si>
    <t>48 km W of Monywa, Myanmar</t>
  </si>
  <si>
    <t>2020-12-18T03:53:41.667Z</t>
  </si>
  <si>
    <t>us7000cs03</t>
  </si>
  <si>
    <t>2021-02-27T23:25:22.040Z</t>
  </si>
  <si>
    <t>2020-12-18T02:56:38.921Z</t>
  </si>
  <si>
    <t>us6000d1wm</t>
  </si>
  <si>
    <t>2021-02-27T23:23:38.040Z</t>
  </si>
  <si>
    <t>37 km NE of Shibirgh?n, Afghanistan</t>
  </si>
  <si>
    <t>2020-12-17T18:16:48.782Z</t>
  </si>
  <si>
    <t>us7000cryp</t>
  </si>
  <si>
    <t>2021-02-27T23:25:18.040Z</t>
  </si>
  <si>
    <t>5 km ENE of Deoli, India</t>
  </si>
  <si>
    <t>2020-12-16T23:35:53.610Z</t>
  </si>
  <si>
    <t>us7000cs7t</t>
  </si>
  <si>
    <t>2021-02-27T23:25:55.040Z</t>
  </si>
  <si>
    <t>74 km E of Meulaboh, Indonesia</t>
  </si>
  <si>
    <t>2020-12-16T13:56:31.088Z</t>
  </si>
  <si>
    <t>us7000cs7g</t>
  </si>
  <si>
    <t>2021-02-27T23:25:52.040Z</t>
  </si>
  <si>
    <t>86 km E of Khand?d, Afghanistan</t>
  </si>
  <si>
    <t>2020-12-16T12:57:18.539Z</t>
  </si>
  <si>
    <t>us7000crjm</t>
  </si>
  <si>
    <t>2021-02-27T23:24:56.040Z</t>
  </si>
  <si>
    <t>65 km E of Khand?d, Afghanistan</t>
  </si>
  <si>
    <t>2020-12-15T18:31:58.183Z</t>
  </si>
  <si>
    <t>us7000cs6k</t>
  </si>
  <si>
    <t>2021-02-20T16:12:48.040Z</t>
  </si>
  <si>
    <t>96 km SE of Padangsidempuan, Indonesia</t>
  </si>
  <si>
    <t>2020-12-14T14:02:43.159Z</t>
  </si>
  <si>
    <t>us7000cs3z</t>
  </si>
  <si>
    <t>2021-02-20T16:12:40.040Z</t>
  </si>
  <si>
    <t>41 km NE of Meulaboh, Indonesia</t>
  </si>
  <si>
    <t>2020-12-12T04:14:10.866Z</t>
  </si>
  <si>
    <t>us7000crma</t>
  </si>
  <si>
    <t>2021-02-20T16:12:27.040Z</t>
  </si>
  <si>
    <t>55 km ENE of Falam, Myanmar</t>
  </si>
  <si>
    <t>2020-12-11T09:17:36.632Z</t>
  </si>
  <si>
    <t>us7000crk7</t>
  </si>
  <si>
    <t>2021-02-20T16:12:25.040Z</t>
  </si>
  <si>
    <t>92 km ESE of Padangsidempuan, Indonesia</t>
  </si>
  <si>
    <t>2020-12-10T16:56:47.765Z</t>
  </si>
  <si>
    <t>us7000cptt</t>
  </si>
  <si>
    <t>2021-02-20T16:11:09.040Z</t>
  </si>
  <si>
    <t>9 km WSW of Go?lp?ra, India</t>
  </si>
  <si>
    <t>2020-12-10T16:33:09.077Z</t>
  </si>
  <si>
    <t>us7000cptk</t>
  </si>
  <si>
    <t>2021-02-20T16:11:08.040Z</t>
  </si>
  <si>
    <t>40 km S of Khorugh, Tajikistan</t>
  </si>
  <si>
    <t>2020-12-09T21:57:34.387Z</t>
  </si>
  <si>
    <t>us7000cr0b</t>
  </si>
  <si>
    <t>2021-02-20T16:11:58.040Z</t>
  </si>
  <si>
    <t>2 km ESE of Pulwama, India</t>
  </si>
  <si>
    <t>2020-12-09T08:17:09.184Z</t>
  </si>
  <si>
    <t>us7000cqzu</t>
  </si>
  <si>
    <t>2021-02-20T16:11:56.040Z</t>
  </si>
  <si>
    <t>242 km NW of Sabang, Indonesia</t>
  </si>
  <si>
    <t>2020-12-08T05:14:35.415Z</t>
  </si>
  <si>
    <t>us7000cp2v</t>
  </si>
  <si>
    <t>2021-02-12T22:40:22.040Z</t>
  </si>
  <si>
    <t>77 km W of Monywa, Myanmar</t>
  </si>
  <si>
    <t>2020-12-06T14:39:13.789Z</t>
  </si>
  <si>
    <t>us7000cpsj</t>
  </si>
  <si>
    <t>2021-02-12T22:40:56.040Z</t>
  </si>
  <si>
    <t>85 km SSE of Saiha, India</t>
  </si>
  <si>
    <t>2020-12-06T13:35:41.171Z</t>
  </si>
  <si>
    <t>us7000cpsf</t>
  </si>
  <si>
    <t>2021-02-12T22:40:55.040Z</t>
  </si>
  <si>
    <t>117 km NNE of Bamboo Flat, India</t>
  </si>
  <si>
    <t>2020-12-06T01:14:35.453Z</t>
  </si>
  <si>
    <t>us7000cps4</t>
  </si>
  <si>
    <t>2021-02-12T22:40:52.040Z</t>
  </si>
  <si>
    <t>47 km S of Kashgar, China</t>
  </si>
  <si>
    <t>2020-12-06T00:27:23.778Z</t>
  </si>
  <si>
    <t>us7000cnig</t>
  </si>
  <si>
    <t>2021-02-12T22:39:32.040Z</t>
  </si>
  <si>
    <t>36 km ENE of Gowurdak, Turkmenistan</t>
  </si>
  <si>
    <t>2020-12-04T20:09:42.385Z</t>
  </si>
  <si>
    <t>us7000cn53</t>
  </si>
  <si>
    <t>2021-02-12T22:39:12.040Z</t>
  </si>
  <si>
    <t>127 km WSW of Banda Aceh, Indonesia</t>
  </si>
  <si>
    <t>2020-12-03T19:48:39.731Z</t>
  </si>
  <si>
    <t>us7000cmnu</t>
  </si>
  <si>
    <t>2025-12-22T18:46:30.925Z</t>
  </si>
  <si>
    <t>34 km WNW of Berastagi, Indonesia</t>
  </si>
  <si>
    <t>2020-12-03T15:03:54.377Z</t>
  </si>
  <si>
    <t>us7000cnvg</t>
  </si>
  <si>
    <t>2021-02-12T22:40:06.040Z</t>
  </si>
  <si>
    <t>2020-12-03T08:09:34.952Z</t>
  </si>
  <si>
    <t>us7000cmi1</t>
  </si>
  <si>
    <t>2021-02-12T22:38:36.040Z</t>
  </si>
  <si>
    <t>2020-12-03T03:50:58.767Z</t>
  </si>
  <si>
    <t>us7000cmdp</t>
  </si>
  <si>
    <t>2021-02-12T22:38:30.040Z</t>
  </si>
  <si>
    <t>28 km WNW of Langsa, Indonesia</t>
  </si>
  <si>
    <t>2020-12-02T00:54:41.747Z</t>
  </si>
  <si>
    <t>us7000cn26</t>
  </si>
  <si>
    <t>2021-02-12T22:38:57.040Z</t>
  </si>
  <si>
    <t>127 km SSW of Kashgar, China</t>
  </si>
  <si>
    <t>2020-12-01T15:44:15.348Z</t>
  </si>
  <si>
    <t>us7000cn1b</t>
  </si>
  <si>
    <t>2021-02-06T18:29:53.040Z</t>
  </si>
  <si>
    <t>2020-12-01T13:39:33.505Z</t>
  </si>
  <si>
    <t>us7000cn1e</t>
  </si>
  <si>
    <t>103 km SW of Dali, China</t>
  </si>
  <si>
    <t>2020-11-30T17:14:12.006Z</t>
  </si>
  <si>
    <t>us7000cl7y</t>
  </si>
  <si>
    <t>2021-02-06T18:29:19.040Z</t>
  </si>
  <si>
    <t>70 km NNW of Sinabang, Indonesia</t>
  </si>
  <si>
    <t>2020-11-30T12:32:37.685Z</t>
  </si>
  <si>
    <t>us7000cl59</t>
  </si>
  <si>
    <t>2021-02-06T18:29:10.040Z</t>
  </si>
  <si>
    <t>62 km SSW of Jurm, Afghanistan</t>
  </si>
  <si>
    <t>2020-11-28T23:47:33.748Z</t>
  </si>
  <si>
    <t>us7000ckqz</t>
  </si>
  <si>
    <t>2021-02-06T18:28:53.040Z</t>
  </si>
  <si>
    <t>95 km WSW of Banda Aceh, Indonesia</t>
  </si>
  <si>
    <t>2020-11-28T00:09:30.496Z</t>
  </si>
  <si>
    <t>us7000ckih</t>
  </si>
  <si>
    <t>2021-02-06T18:28:43.040Z</t>
  </si>
  <si>
    <t>6 km W of Ashk?sham, Afghanistan</t>
  </si>
  <si>
    <t>2020-11-27T23:37:50.417Z</t>
  </si>
  <si>
    <t>us7000ckid</t>
  </si>
  <si>
    <t>2021-02-06T18:28:42.040Z</t>
  </si>
  <si>
    <t>2020-11-27T23:03:13.873Z</t>
  </si>
  <si>
    <t>us7000cki5</t>
  </si>
  <si>
    <t>2020-11-27T09:47:10.250Z</t>
  </si>
  <si>
    <t>us7000ckb8</t>
  </si>
  <si>
    <t>2021-02-06T18:28:33.040Z</t>
  </si>
  <si>
    <t>2020-11-26T17:27:36.031Z</t>
  </si>
  <si>
    <t>us7000ck2t</t>
  </si>
  <si>
    <t>2021-02-06T18:28:24.040Z</t>
  </si>
  <si>
    <t>2020-11-26T12:21:08.065Z</t>
  </si>
  <si>
    <t>us7000ck1m</t>
  </si>
  <si>
    <t>2021-02-06T18:28:20.040Z</t>
  </si>
  <si>
    <t>2020-11-26T10:01:46.813Z</t>
  </si>
  <si>
    <t>us7000ck0b</t>
  </si>
  <si>
    <t>2021-02-06T18:28:19.040Z</t>
  </si>
  <si>
    <t>41 km SSW of Ashk?sham, Afghanistan</t>
  </si>
  <si>
    <t>2020-11-26T03:30:05.133Z</t>
  </si>
  <si>
    <t>us7000cl6m</t>
  </si>
  <si>
    <t>2021-02-06T18:29:13.040Z</t>
  </si>
  <si>
    <t>48 km ENE of Padangsidempuan, Indonesia</t>
  </si>
  <si>
    <t>2020-11-26T02:00:31.329Z</t>
  </si>
  <si>
    <t>us7000cl6l</t>
  </si>
  <si>
    <t>190 km SSE of Port Blair, India</t>
  </si>
  <si>
    <t>2020-11-26T01:15:32.643Z</t>
  </si>
  <si>
    <t>us7000cjv6</t>
  </si>
  <si>
    <t>2021-02-06T18:28:15.040Z</t>
  </si>
  <si>
    <t>2020-11-25T10:10:59.118Z</t>
  </si>
  <si>
    <t>us6000cseb</t>
  </si>
  <si>
    <t>2021-02-06T18:28:05.040Z</t>
  </si>
  <si>
    <t>152 km SW of Padangsidempuan, Indonesia</t>
  </si>
  <si>
    <t>2020-11-24T04:15:53.068Z</t>
  </si>
  <si>
    <t>us7000ckdg</t>
  </si>
  <si>
    <t>2021-02-03T17:50:20.040Z</t>
  </si>
  <si>
    <t>2020-11-23T13:41:45.202Z</t>
  </si>
  <si>
    <t>us6000crma</t>
  </si>
  <si>
    <t>2021-02-03T17:51:09.040Z</t>
  </si>
  <si>
    <t>80 km NNE of Lobujya, Nepal</t>
  </si>
  <si>
    <t>2020-11-23T13:36:04.648Z</t>
  </si>
  <si>
    <t>us7000ck3c</t>
  </si>
  <si>
    <t>2021-02-03T17:49:19.040Z</t>
  </si>
  <si>
    <t>25 km NW of Kh??db?ri??, Nepal</t>
  </si>
  <si>
    <t>2020-11-22T16:23:39.821Z</t>
  </si>
  <si>
    <t>us6000crh5</t>
  </si>
  <si>
    <t>2021-02-03T17:50:58.040Z</t>
  </si>
  <si>
    <t>61 km SSE of Farkh?r, Afghanistan</t>
  </si>
  <si>
    <t>2020-11-22T03:29:20.994Z</t>
  </si>
  <si>
    <t>us6000crdq</t>
  </si>
  <si>
    <t>2021-02-03T17:49:58.040Z</t>
  </si>
  <si>
    <t>5 km WNW of Tuensang, India</t>
  </si>
  <si>
    <t>2020-11-22T00:00:40.464Z</t>
  </si>
  <si>
    <t>us6000csin</t>
  </si>
  <si>
    <t>2021-02-03T17:49:00.040Z</t>
  </si>
  <si>
    <t>2020-11-21T21:49:21.520Z</t>
  </si>
  <si>
    <t>us6000crcf</t>
  </si>
  <si>
    <t>128 km NW of Rikaze, China</t>
  </si>
  <si>
    <t>2020-11-21T20:15:03.902Z</t>
  </si>
  <si>
    <t>us6000crc4</t>
  </si>
  <si>
    <t>2021-02-03T17:49:49.040Z</t>
  </si>
  <si>
    <t>10 km NE of Seoni, India</t>
  </si>
  <si>
    <t>2020-11-21T15:34:52.529Z</t>
  </si>
  <si>
    <t>us6000cr8r</t>
  </si>
  <si>
    <t>2021-02-03T17:49:04.040Z</t>
  </si>
  <si>
    <t>2020-11-21T04:49:33.478Z</t>
  </si>
  <si>
    <t>us6000cr52</t>
  </si>
  <si>
    <t>2021-02-03T17:50:21.040Z</t>
  </si>
  <si>
    <t>92 km SSE of Phek, India</t>
  </si>
  <si>
    <t>2020-11-21T02:16:08.248Z</t>
  </si>
  <si>
    <t>us6000cr49</t>
  </si>
  <si>
    <t>2020-11-19T08:31:25.547Z</t>
  </si>
  <si>
    <t>us6000cqas</t>
  </si>
  <si>
    <t>9 km SSW of Farkh?r, Afghanistan</t>
  </si>
  <si>
    <t>2020-11-18T10:33:47.734Z</t>
  </si>
  <si>
    <t>us6000cprw</t>
  </si>
  <si>
    <t>30 km S of Farkh?r, Afghanistan</t>
  </si>
  <si>
    <t>2020-11-17T18:57:21.455Z</t>
  </si>
  <si>
    <t>us6000cqsp</t>
  </si>
  <si>
    <t>2021-01-27T17:28:31.040Z</t>
  </si>
  <si>
    <t>67 km NNE of Khand?d, Afghanistan</t>
  </si>
  <si>
    <t>2020-11-17T13:12:51.222Z</t>
  </si>
  <si>
    <t>us6000cqs5</t>
  </si>
  <si>
    <t>2021-01-27T17:28:28.040Z</t>
  </si>
  <si>
    <t>2020-11-17T12:13:04.595Z</t>
  </si>
  <si>
    <t>us7000cg3e</t>
  </si>
  <si>
    <t>2021-01-27T17:30:08.040Z</t>
  </si>
  <si>
    <t>75 km WNW of Sinabang, Indonesia</t>
  </si>
  <si>
    <t>2020-11-17T07:35:20.471Z</t>
  </si>
  <si>
    <t>us7000cg0z</t>
  </si>
  <si>
    <t>2021-01-27T17:30:07.040Z</t>
  </si>
  <si>
    <t>16 km ENE of M?â€™minobod, Tajikistan</t>
  </si>
  <si>
    <t>2020-11-17T03:28:22.737Z</t>
  </si>
  <si>
    <t>us6000cqrt</t>
  </si>
  <si>
    <t>2021-01-27T17:28:26.040Z</t>
  </si>
  <si>
    <t>228 km N of Bamboo Flat, India</t>
  </si>
  <si>
    <t>2020-11-16T05:03:36.353Z</t>
  </si>
  <si>
    <t>us6000cqeq</t>
  </si>
  <si>
    <t>2021-01-27T17:28:21.040Z</t>
  </si>
  <si>
    <t>2020-11-14T08:50:26.186Z</t>
  </si>
  <si>
    <t>us7000cevs</t>
  </si>
  <si>
    <t>2021-01-27T17:29:13.040Z</t>
  </si>
  <si>
    <t>22 km E of Mawlaik, Myanmar</t>
  </si>
  <si>
    <t>2020-11-14T08:26:14.663Z</t>
  </si>
  <si>
    <t>us7000cevl</t>
  </si>
  <si>
    <t>2021-01-27T17:29:12.040Z</t>
  </si>
  <si>
    <t>50 km SSW of Tongging, Indonesia</t>
  </si>
  <si>
    <t>2020-11-14T02:56:55.620Z</t>
  </si>
  <si>
    <t>us7000cet5</t>
  </si>
  <si>
    <t>2025-12-22T17:59:21.526Z</t>
  </si>
  <si>
    <t>16 km SSW of Alik Ghund, Pakistan</t>
  </si>
  <si>
    <t>2020-11-13T18:33:07.130Z</t>
  </si>
  <si>
    <t>us7000cekv</t>
  </si>
  <si>
    <t>2025-12-22T18:45:14.107Z</t>
  </si>
  <si>
    <t>29 km ESE of Sabang, Indonesia</t>
  </si>
  <si>
    <t>2020-11-13T18:10:25.569Z</t>
  </si>
  <si>
    <t>us7000cek7</t>
  </si>
  <si>
    <t>2021-01-27T17:29:05.040Z</t>
  </si>
  <si>
    <t>2020-11-13T09:16:43.465Z</t>
  </si>
  <si>
    <t>us7000ceag</t>
  </si>
  <si>
    <t>2021-01-27T17:28:58.040Z</t>
  </si>
  <si>
    <t>123 km W of Kashgar, China</t>
  </si>
  <si>
    <t>2020-11-12T20:19:08.823Z</t>
  </si>
  <si>
    <t>us7000cdzw</t>
  </si>
  <si>
    <t>2021-01-27T17:28:52.040Z</t>
  </si>
  <si>
    <t>44 km NW of Ishqoshim, Tajikistan</t>
  </si>
  <si>
    <t>2020-11-12T03:20:00.164Z</t>
  </si>
  <si>
    <t>us7000cdmh</t>
  </si>
  <si>
    <t>2021-01-27T17:28:44.040Z</t>
  </si>
  <si>
    <t>2020-11-12T02:06:11.667Z</t>
  </si>
  <si>
    <t>us7000cdlw</t>
  </si>
  <si>
    <t>7 km NNE of P?r?n, Afghanistan</t>
  </si>
  <si>
    <t>2020-11-11T14:49:20.054Z</t>
  </si>
  <si>
    <t>us7000cde9</t>
  </si>
  <si>
    <t>2021-01-27T17:28:38.040Z</t>
  </si>
  <si>
    <t>36 km SW of Ashk?sham, Afghanistan</t>
  </si>
  <si>
    <t>2020-11-10T14:40:37.433Z</t>
  </si>
  <si>
    <t>us7000cei4</t>
  </si>
  <si>
    <t>2025-12-22T18:45:38.824Z</t>
  </si>
  <si>
    <t>23 km ESE of Rasht, Tajikistan</t>
  </si>
  <si>
    <t>2020-11-10T14:37:39.727Z</t>
  </si>
  <si>
    <t>us7000ccv9</t>
  </si>
  <si>
    <t>2025-12-22T18:45:05.214Z</t>
  </si>
  <si>
    <t>18 km SE of Rasht, Tajikistan</t>
  </si>
  <si>
    <t>2020-11-10T04:45:39.687Z</t>
  </si>
  <si>
    <t>us7000ceh0</t>
  </si>
  <si>
    <t>2021-01-23T22:25:46.040Z</t>
  </si>
  <si>
    <t>80 km E of Falam, Myanmar</t>
  </si>
  <si>
    <t>2020-11-08T21:44:14.394Z</t>
  </si>
  <si>
    <t>us7000cc8m</t>
  </si>
  <si>
    <t>2021-01-23T22:25:37.040Z</t>
  </si>
  <si>
    <t>68 km NE of Kh??db?ri??, Nepal</t>
  </si>
  <si>
    <t>2020-11-08T13:26:25.069Z</t>
  </si>
  <si>
    <t>us7000cc3t</t>
  </si>
  <si>
    <t>eastern Kashmir</t>
  </si>
  <si>
    <t>2020-11-08T12:19:02.769Z</t>
  </si>
  <si>
    <t>us7000cc3j</t>
  </si>
  <si>
    <t>2021-01-23T22:25:36.040Z</t>
  </si>
  <si>
    <t>2020-11-08T09:32:42.842Z</t>
  </si>
  <si>
    <t>us7000cduh</t>
  </si>
  <si>
    <t>2021-01-23T22:25:44.040Z</t>
  </si>
  <si>
    <t>39 km SE of Kakching, India</t>
  </si>
  <si>
    <t>2020-11-08T09:12:23.801Z</t>
  </si>
  <si>
    <t>us7000cc28</t>
  </si>
  <si>
    <t>63 km NNW of Hayuliang, India</t>
  </si>
  <si>
    <t>2020-11-07T22:47:05.981Z</t>
  </si>
  <si>
    <t>us7000cdgc</t>
  </si>
  <si>
    <t>2020-11-07T10:09:22.561Z</t>
  </si>
  <si>
    <t>us7000cc8r</t>
  </si>
  <si>
    <t>2021-01-23T22:25:38.040Z</t>
  </si>
  <si>
    <t>27 km E of Kosamba, India</t>
  </si>
  <si>
    <t>2020-11-07T06:19:11.529Z</t>
  </si>
  <si>
    <t>us7000cdfr</t>
  </si>
  <si>
    <t>2020-11-07T00:16:52.055Z</t>
  </si>
  <si>
    <t>us7000cbn8</t>
  </si>
  <si>
    <t>2021-01-23T22:25:32.040Z</t>
  </si>
  <si>
    <t>2020-11-06T22:59:17.399Z</t>
  </si>
  <si>
    <t>us7000cbmi</t>
  </si>
  <si>
    <t>24 km N of Kishtw?r, India</t>
  </si>
  <si>
    <t>2020-11-06T03:06:45.517Z</t>
  </si>
  <si>
    <t>us7000cdah</t>
  </si>
  <si>
    <t>2021-01-23T22:25:43.040Z</t>
  </si>
  <si>
    <t>2020-11-04T02:39:45.625Z</t>
  </si>
  <si>
    <t>us7000ca31</t>
  </si>
  <si>
    <t>2021-01-23T22:25:26.040Z</t>
  </si>
  <si>
    <t>20 km S of Taloqan, Afghanistan</t>
  </si>
  <si>
    <t>2020-11-03T01:24:55.682Z</t>
  </si>
  <si>
    <t>us7000cbfd</t>
  </si>
  <si>
    <t>2021-01-18T23:02:05.040Z</t>
  </si>
  <si>
    <t>10 km NNW of Ashk?sham, Afghanistan</t>
  </si>
  <si>
    <t>2020-11-02T19:43:17.105Z</t>
  </si>
  <si>
    <t>us7000c9e3</t>
  </si>
  <si>
    <t>2021-04-28T03:02:11.407Z</t>
  </si>
  <si>
    <t>30 km NNW of Nongstoin, India</t>
  </si>
  <si>
    <t>2020-11-02T01:17:08.625Z</t>
  </si>
  <si>
    <t>us7000c946</t>
  </si>
  <si>
    <t>2021-01-18T23:01:59.040Z</t>
  </si>
  <si>
    <t>16 km WSW of Gadani, Pakistan</t>
  </si>
  <si>
    <t>2020-11-01T15:58:49.662Z</t>
  </si>
  <si>
    <t>us7000c8z8</t>
  </si>
  <si>
    <t>2021-01-18T23:01:57.040Z</t>
  </si>
  <si>
    <t>16 km SSW of Danghara, Tajikistan</t>
  </si>
  <si>
    <t>2020-10-31T18:43:10.118Z</t>
  </si>
  <si>
    <t>us7000c8qd</t>
  </si>
  <si>
    <t>2021-01-18T23:01:54.040Z</t>
  </si>
  <si>
    <t>129 km E of Nagqu, China</t>
  </si>
  <si>
    <t>2020-10-31T18:09:21.109Z</t>
  </si>
  <si>
    <t>us7000cavr</t>
  </si>
  <si>
    <t>2021-01-18T23:01:53.040Z</t>
  </si>
  <si>
    <t>48 km SW of Padangsidempuan, Indonesia</t>
  </si>
  <si>
    <t>2020-10-31T16:59:40.590Z</t>
  </si>
  <si>
    <t>us7000c8na</t>
  </si>
  <si>
    <t>53 km E of Leh, India</t>
  </si>
  <si>
    <t>2020-10-30T20:12:37.504Z</t>
  </si>
  <si>
    <t>us7000c8cm</t>
  </si>
  <si>
    <t>2021-01-18T23:01:49.040Z</t>
  </si>
  <si>
    <t>67 km SSW of Kashgar, China</t>
  </si>
  <si>
    <t>2020-10-30T15:51:35.624Z</t>
  </si>
  <si>
    <t>us7000c80k</t>
  </si>
  <si>
    <t>2021-01-18T23:01:48.040Z</t>
  </si>
  <si>
    <t>2020-10-29T09:32:43.621Z</t>
  </si>
  <si>
    <t>us7000c7f1</t>
  </si>
  <si>
    <t>2022-08-09T01:13:34.055Z</t>
  </si>
  <si>
    <t>20 km NE of Khorugh, Tajikistan</t>
  </si>
  <si>
    <t>2020-10-28T18:34:26.731Z</t>
  </si>
  <si>
    <t>us7000c9s1</t>
  </si>
  <si>
    <t>2021-01-18T23:01:37.040Z</t>
  </si>
  <si>
    <t>16 km NNW of Dipayal, Nepal</t>
  </si>
  <si>
    <t>2020-10-28T06:11:38.364Z</t>
  </si>
  <si>
    <t>us7000c6mg</t>
  </si>
  <si>
    <t>2021-01-18T23:01:34.040Z</t>
  </si>
  <si>
    <t>2020-10-28T05:13:28.539Z</t>
  </si>
  <si>
    <t>us7000c9rh</t>
  </si>
  <si>
    <t>48 km N of Padangsidempuan, Indonesia</t>
  </si>
  <si>
    <t>2020-10-28T04:01:48.816Z</t>
  </si>
  <si>
    <t>us7000c9rm</t>
  </si>
  <si>
    <t>2021-01-18T23:01:33.040Z</t>
  </si>
  <si>
    <t>8 km E of Farkhor, Tajikistan</t>
  </si>
  <si>
    <t>2020-10-28T03:58:10.129Z</t>
  </si>
  <si>
    <t>us7000c9rg</t>
  </si>
  <si>
    <t>8 km W of Chubek, Tajikistan</t>
  </si>
  <si>
    <t>2020-10-27T09:57:09.940Z</t>
  </si>
  <si>
    <t>us6000cdp1</t>
  </si>
  <si>
    <t>2021-01-09T20:05:30.040Z</t>
  </si>
  <si>
    <t>39 km SE of Roghun, Tajikistan</t>
  </si>
  <si>
    <t>2020-10-26T14:16:57.919Z</t>
  </si>
  <si>
    <t>us6000cdas</t>
  </si>
  <si>
    <t>2021-01-09T20:05:29.040Z</t>
  </si>
  <si>
    <t>56 km N of Barkhan, Pakistan</t>
  </si>
  <si>
    <t>2020-10-26T12:06:08.133Z</t>
  </si>
  <si>
    <t>us7000c81n</t>
  </si>
  <si>
    <t>2021-01-09T20:05:42.040Z</t>
  </si>
  <si>
    <t>111 km SW of Meulaboh, Indonesia</t>
  </si>
  <si>
    <t>2020-10-26T03:10:46.236Z</t>
  </si>
  <si>
    <t>us6000cd5e</t>
  </si>
  <si>
    <t>2021-01-09T20:05:27.040Z</t>
  </si>
  <si>
    <t>41 km NNW of Karakenja, Tajikistan</t>
  </si>
  <si>
    <t>2020-10-25T22:44:42.501Z</t>
  </si>
  <si>
    <t>us6000cd3h</t>
  </si>
  <si>
    <t>2021-01-09T20:05:26.040Z</t>
  </si>
  <si>
    <t>19 km SE of Ishqoshim, Tajikistan</t>
  </si>
  <si>
    <t>2020-10-25T15:00:37.064Z</t>
  </si>
  <si>
    <t>us7000c7ls</t>
  </si>
  <si>
    <t>2021-01-09T20:05:41.040Z</t>
  </si>
  <si>
    <t>12 km WNW of Hulbuk, Tajikistan</t>
  </si>
  <si>
    <t>2020-10-25T14:47:57.420Z</t>
  </si>
  <si>
    <t>us7000c7ll</t>
  </si>
  <si>
    <t>9 km ESE of Hulbuk, Tajikistan</t>
  </si>
  <si>
    <t>2020-10-24T12:10:55.386Z</t>
  </si>
  <si>
    <t>us6000cckz</t>
  </si>
  <si>
    <t>2021-01-09T20:05:23.040Z</t>
  </si>
  <si>
    <t>11 km ENE of Upper Dir, Pakistan</t>
  </si>
  <si>
    <t>2020-10-24T05:41:51.677Z</t>
  </si>
  <si>
    <t>us7000c7is</t>
  </si>
  <si>
    <t>2021-01-09T20:05:40.040Z</t>
  </si>
  <si>
    <t>29 km W of Ashk?sham, Afghanistan</t>
  </si>
  <si>
    <t>2020-10-24T03:21:04.311Z</t>
  </si>
  <si>
    <t>us6000ccf2</t>
  </si>
  <si>
    <t>2022-08-09T01:10:31.434Z</t>
  </si>
  <si>
    <t>33 km E of Khagrachhari, Bangladesh</t>
  </si>
  <si>
    <t>2020-10-23T06:24:26.911Z</t>
  </si>
  <si>
    <t>us6000cbwm</t>
  </si>
  <si>
    <t>2021-01-09T20:05:20.040Z</t>
  </si>
  <si>
    <t>32 km SW of Ashk?sham, Afghanistan</t>
  </si>
  <si>
    <t>2020-10-21T13:12:37.754Z</t>
  </si>
  <si>
    <t>us6000camh</t>
  </si>
  <si>
    <t>2021-01-09T20:05:16.040Z</t>
  </si>
  <si>
    <t>270 km NW of Nagqu, China</t>
  </si>
  <si>
    <t>2020-10-21T12:02:13.127Z</t>
  </si>
  <si>
    <t>us6000calq</t>
  </si>
  <si>
    <t>79 km NNW of P?r?n, Afghanistan</t>
  </si>
  <si>
    <t>2020-10-21T04:21:23.317Z</t>
  </si>
  <si>
    <t>us6000cahr</t>
  </si>
  <si>
    <t>2021-01-09T20:05:15.040Z</t>
  </si>
  <si>
    <t>43 km NNW of Sinabang, Indonesia</t>
  </si>
  <si>
    <t>2020-10-20T22:58:48.092Z</t>
  </si>
  <si>
    <t>us6000cae3</t>
  </si>
  <si>
    <t>2020-12-29T23:08:06.040Z</t>
  </si>
  <si>
    <t>2020-10-20T22:30:30.596Z</t>
  </si>
  <si>
    <t>us6000cadr</t>
  </si>
  <si>
    <t>124 km E of Murghob, Tajikistan</t>
  </si>
  <si>
    <t>2020-10-20T19:55:49.959Z</t>
  </si>
  <si>
    <t>us6000caa9</t>
  </si>
  <si>
    <t>2020-12-29T23:08:05.040Z</t>
  </si>
  <si>
    <t>47 km E of Margherita, India</t>
  </si>
  <si>
    <t>2020-10-20T04:35:26.219Z</t>
  </si>
  <si>
    <t>us6000c9uh</t>
  </si>
  <si>
    <t>2020-12-29T23:07:58.040Z</t>
  </si>
  <si>
    <t>40 km SW of Khorugh, Tajikistan</t>
  </si>
  <si>
    <t>2020-10-20T01:49:29.885Z</t>
  </si>
  <si>
    <t>us6000c9s8</t>
  </si>
  <si>
    <t>2020-12-29T23:07:52.040Z</t>
  </si>
  <si>
    <t>2020-10-19T10:17:39.450Z</t>
  </si>
  <si>
    <t>us6000c9e4</t>
  </si>
  <si>
    <t>2020-12-29T23:07:39.040Z</t>
  </si>
  <si>
    <t>44 km E of Kyzyl-Eshme, Kyrgyzstan</t>
  </si>
  <si>
    <t>2020-10-19T09:38:52.645Z</t>
  </si>
  <si>
    <t>us6000c9du</t>
  </si>
  <si>
    <t>2025-12-22T18:43:51.554Z</t>
  </si>
  <si>
    <t>45 km N of Sinabang, Indonesia</t>
  </si>
  <si>
    <t>2020-10-19T07:06:49.739Z</t>
  </si>
  <si>
    <t>us6000c9ce</t>
  </si>
  <si>
    <t>2020-12-29T23:07:38.040Z</t>
  </si>
  <si>
    <t>43 km SE of Khorugh, Tajikistan</t>
  </si>
  <si>
    <t>2020-10-18T06:14:37.662Z</t>
  </si>
  <si>
    <t>us6000c94s</t>
  </si>
  <si>
    <t>2020-12-29T23:07:34.040Z</t>
  </si>
  <si>
    <t>2020-10-17T22:45:25.899Z</t>
  </si>
  <si>
    <t>us6000c921</t>
  </si>
  <si>
    <t>2020-12-29T23:07:33.040Z</t>
  </si>
  <si>
    <t>43 km SW of Shache, China</t>
  </si>
  <si>
    <t>2020-10-17T16:19:48.308Z</t>
  </si>
  <si>
    <t>us6000c90n</t>
  </si>
  <si>
    <t>2020-12-29T23:07:32.040Z</t>
  </si>
  <si>
    <t>56 km WSW of Wana, Pakistan</t>
  </si>
  <si>
    <t>2020-10-17T01:16:35.942Z</t>
  </si>
  <si>
    <t>us6000c8w9</t>
  </si>
  <si>
    <t>2020-12-29T23:07:29.040Z</t>
  </si>
  <si>
    <t>2020-10-16T20:32:32.922Z</t>
  </si>
  <si>
    <t>us6000caqq</t>
  </si>
  <si>
    <t>2020-12-29T23:07:28.040Z</t>
  </si>
  <si>
    <t>282 km NW of Nagqu, China</t>
  </si>
  <si>
    <t>2020-10-16T10:10:53.197Z</t>
  </si>
  <si>
    <t>us6000c8qv</t>
  </si>
  <si>
    <t>2025-12-22T18:43:43.128Z</t>
  </si>
  <si>
    <t>2020-10-16T08:13:29.666Z</t>
  </si>
  <si>
    <t>us6000c8q9</t>
  </si>
  <si>
    <t>2020-12-29T23:07:27.040Z</t>
  </si>
  <si>
    <t>15 km NW of Dadhar, Pakistan</t>
  </si>
  <si>
    <t>2020-10-15T13:34:53.966Z</t>
  </si>
  <si>
    <t>us6000c8i7</t>
  </si>
  <si>
    <t>2020-12-29T23:07:23.040Z</t>
  </si>
  <si>
    <t>2020-10-15T05:27:23.205Z</t>
  </si>
  <si>
    <t>us6000cakk</t>
  </si>
  <si>
    <t>2020-12-29T23:07:22.040Z</t>
  </si>
  <si>
    <t>48 km S of Ashk?sham, Afghanistan</t>
  </si>
  <si>
    <t>2020-10-15T04:59:52.829Z</t>
  </si>
  <si>
    <t>us6000c8fj</t>
  </si>
  <si>
    <t>36 km SW of Meulaboh, Indonesia</t>
  </si>
  <si>
    <t>2020-10-14T23:39:01.108Z</t>
  </si>
  <si>
    <t>us6000c9yq</t>
  </si>
  <si>
    <t>2020-12-29T23:07:21.040Z</t>
  </si>
  <si>
    <t>2020-10-14T04:22:37.454Z</t>
  </si>
  <si>
    <t>us6000c9yr</t>
  </si>
  <si>
    <t>2020-12-29T23:07:19.040Z</t>
  </si>
  <si>
    <t>2020-10-13T02:25:28.557Z</t>
  </si>
  <si>
    <t>us6000c7ws</t>
  </si>
  <si>
    <t>2020-12-19T17:22:49.040Z</t>
  </si>
  <si>
    <t>35 km N of Ishqoshim, Tajikistan</t>
  </si>
  <si>
    <t>2020-10-13T01:36:21.205Z</t>
  </si>
  <si>
    <t>us6000c8t9</t>
  </si>
  <si>
    <t>2020-12-19T17:22:55.040Z</t>
  </si>
  <si>
    <t>52 km ENE of Falam, Myanmar</t>
  </si>
  <si>
    <t>2020-10-11T13:36:34.605Z</t>
  </si>
  <si>
    <t>us6000c7jn</t>
  </si>
  <si>
    <t>2022-08-09T00:52:29.820Z</t>
  </si>
  <si>
    <t>72 km SW of Ashk?sham, Afghanistan</t>
  </si>
  <si>
    <t>2020-10-11T11:09:24.305Z</t>
  </si>
  <si>
    <t>us6000c7iv</t>
  </si>
  <si>
    <t>2020-12-19T17:22:45.040Z</t>
  </si>
  <si>
    <t>73 km ENE of Meulaboh, Indonesia</t>
  </si>
  <si>
    <t>2020-10-11T06:02:51.900Z</t>
  </si>
  <si>
    <t>us6000c7hh</t>
  </si>
  <si>
    <t>57 km WNW of Dera Ghazi Khan, Pakistan</t>
  </si>
  <si>
    <t>2020-10-10T20:22:27.940Z</t>
  </si>
  <si>
    <t>us6000c7di</t>
  </si>
  <si>
    <t>2020-12-19T17:22:44.040Z</t>
  </si>
  <si>
    <t>79 km SSW of Sigli, Indonesia</t>
  </si>
  <si>
    <t>2020-10-10T17:38:00.765Z</t>
  </si>
  <si>
    <t>us6000c7ce</t>
  </si>
  <si>
    <t>2025-12-22T17:59:03.200Z</t>
  </si>
  <si>
    <t>33 km WNW of Moir?ng, India</t>
  </si>
  <si>
    <t>2020-10-09T05:57:41.015Z</t>
  </si>
  <si>
    <t>us6000c6z4</t>
  </si>
  <si>
    <t>2020-12-19T17:22:41.040Z</t>
  </si>
  <si>
    <t>2020-10-08T08:12:41.187Z</t>
  </si>
  <si>
    <t>us6000c814</t>
  </si>
  <si>
    <t>2020-12-19T17:22:51.040Z</t>
  </si>
  <si>
    <t>2020-10-08T03:52:10.644Z</t>
  </si>
  <si>
    <t>us6000c80y</t>
  </si>
  <si>
    <t>28 km SSW of Skardu, Pakistan</t>
  </si>
  <si>
    <t>2020-10-07T16:18:08.290Z</t>
  </si>
  <si>
    <t>us6000c6hc</t>
  </si>
  <si>
    <t>2020-12-19T17:22:38.040Z</t>
  </si>
  <si>
    <t>220 km NNE of Josh?math, India</t>
  </si>
  <si>
    <t>2020-10-07T13:03:15.556Z</t>
  </si>
  <si>
    <t>us6000c7sq</t>
  </si>
  <si>
    <t>2020-12-19T17:22:48.040Z</t>
  </si>
  <si>
    <t>2020-10-07T04:10:48.614Z</t>
  </si>
  <si>
    <t>us6000c7se</t>
  </si>
  <si>
    <t>2020-12-19T17:22:47.040Z</t>
  </si>
  <si>
    <t>132 km ESE of Nookat, Kyrgyzstan</t>
  </si>
  <si>
    <t>2020-10-06T22:02:54.378Z</t>
  </si>
  <si>
    <t>us6000c688</t>
  </si>
  <si>
    <t>2020-12-12T22:28:43.040Z</t>
  </si>
  <si>
    <t>27 km E of Phek, India</t>
  </si>
  <si>
    <t>2020-10-06T21:25:27.921Z</t>
  </si>
  <si>
    <t>us6000c680</t>
  </si>
  <si>
    <t>2022-08-09T00:45:58.991Z</t>
  </si>
  <si>
    <t>14 km N of Ishqoshim, Tajikistan</t>
  </si>
  <si>
    <t>2020-10-06T15:21:11.860Z</t>
  </si>
  <si>
    <t>us6000c73c</t>
  </si>
  <si>
    <t>2020-12-12T22:28:51.040Z</t>
  </si>
  <si>
    <t>2020-10-06T08:11:59.403Z</t>
  </si>
  <si>
    <t>us6000c60i</t>
  </si>
  <si>
    <t>2020-12-12T22:28:42.040Z</t>
  </si>
  <si>
    <t>135 km ESE of Nookat, Kyrgyzstan</t>
  </si>
  <si>
    <t>2020-10-06T06:13:39.363Z</t>
  </si>
  <si>
    <t>us6000c5zr</t>
  </si>
  <si>
    <t>2020-12-12T22:28:41.040Z</t>
  </si>
  <si>
    <t>142 km E of Leh, India</t>
  </si>
  <si>
    <t>2020-10-05T23:43:20.846Z</t>
  </si>
  <si>
    <t>us6000c5y3</t>
  </si>
  <si>
    <t>2025-12-22T18:43:23.313Z</t>
  </si>
  <si>
    <t>150 km E of Leh, India</t>
  </si>
  <si>
    <t>2020-10-05T12:08:40.009Z</t>
  </si>
  <si>
    <t>us6000c725</t>
  </si>
  <si>
    <t>2020-12-12T22:28:49.040Z</t>
  </si>
  <si>
    <t>10 km SSE of Mawlaik, Myanmar</t>
  </si>
  <si>
    <t>2020-10-04T16:00:02.846Z</t>
  </si>
  <si>
    <t>us6000c5hh</t>
  </si>
  <si>
    <t>2020-12-12T22:28:39.040Z</t>
  </si>
  <si>
    <t>51 km WSW of Chauk, Myanmar</t>
  </si>
  <si>
    <t>2020-10-04T13:50:53.387Z</t>
  </si>
  <si>
    <t>us6000c6t9</t>
  </si>
  <si>
    <t>2020-12-12T22:28:48.040Z</t>
  </si>
  <si>
    <t>74 km W of Sinabang, Indonesia</t>
  </si>
  <si>
    <t>2020-10-03T17:15:18.840Z</t>
  </si>
  <si>
    <t>us6000c6r0</t>
  </si>
  <si>
    <t>2020-12-12T22:28:47.040Z</t>
  </si>
  <si>
    <t>46 km SW of Ashk?sham, Afghanistan</t>
  </si>
  <si>
    <t>2020-10-03T15:36:17.754Z</t>
  </si>
  <si>
    <t>us6000c584</t>
  </si>
  <si>
    <t>2020-12-12T22:28:37.040Z</t>
  </si>
  <si>
    <t>21 km WSW of H?jo, India</t>
  </si>
  <si>
    <t>2020-10-03T07:32:33.330Z</t>
  </si>
  <si>
    <t>us6000c6ql</t>
  </si>
  <si>
    <t>52 km E of Sinabang, Indonesia</t>
  </si>
  <si>
    <t>2020-10-02T21:15:20.673Z</t>
  </si>
  <si>
    <t>us6000c50q</t>
  </si>
  <si>
    <t>2022-08-09T00:42:24.777Z</t>
  </si>
  <si>
    <t>29 km SSW of Ashk?sham, Afghanistan</t>
  </si>
  <si>
    <t>2020-10-02T17:52:58.624Z</t>
  </si>
  <si>
    <t>us6000c4y4</t>
  </si>
  <si>
    <t>2022-08-09T00:41:48.337Z</t>
  </si>
  <si>
    <t>67 km ESE of Farkh?r, Afghanistan</t>
  </si>
  <si>
    <t>2020-10-02T07:16:32.198Z</t>
  </si>
  <si>
    <t>us6000c4m6</t>
  </si>
  <si>
    <t>2022-08-09T00:41:07.167Z</t>
  </si>
  <si>
    <t>2020-09-30T18:44:29.341Z</t>
  </si>
  <si>
    <t>us6000c3ay</t>
  </si>
  <si>
    <t>2020-12-12T22:28:24.040Z</t>
  </si>
  <si>
    <t>112 km ESE of Meulaboh, Indonesia</t>
  </si>
  <si>
    <t>2020-09-30T13:44:06.357Z</t>
  </si>
  <si>
    <t>us6000c64x</t>
  </si>
  <si>
    <t>121 km ENE of Port Blair, India</t>
  </si>
  <si>
    <t>2020-09-29T11:17:27.876Z</t>
  </si>
  <si>
    <t>us6000c2hl</t>
  </si>
  <si>
    <t>2020-12-05T21:03:06.040Z</t>
  </si>
  <si>
    <t>13 km WNW of Charikar, Afghanistan</t>
  </si>
  <si>
    <t>2020-09-29T10:48:54.148Z</t>
  </si>
  <si>
    <t>us6000c2hf</t>
  </si>
  <si>
    <t>67 km WSW of Pangkalan Brandan, Indonesia</t>
  </si>
  <si>
    <t>2020-09-29T03:00:39.159Z</t>
  </si>
  <si>
    <t>us6000c4td</t>
  </si>
  <si>
    <t>2020-12-05T21:03:11.040Z</t>
  </si>
  <si>
    <t>78 km NNE of Sinabang, Indonesia</t>
  </si>
  <si>
    <t>2020-09-28T18:16:11.571Z</t>
  </si>
  <si>
    <t>us6000c275</t>
  </si>
  <si>
    <t>2020-12-05T21:03:04.040Z</t>
  </si>
  <si>
    <t>65 km W of Pangkalan Brandan, Indonesia</t>
  </si>
  <si>
    <t>2020-09-28T05:12:34.992Z</t>
  </si>
  <si>
    <t>us6000c222</t>
  </si>
  <si>
    <t>2022-08-09T00:36:55.725Z</t>
  </si>
  <si>
    <t>12 km SE of Kishtw?r, India</t>
  </si>
  <si>
    <t>2020-09-27T19:54:50.832Z</t>
  </si>
  <si>
    <t>us6000c1zd</t>
  </si>
  <si>
    <t>2022-08-09T00:35:40.209Z</t>
  </si>
  <si>
    <t>62 km SW of Ashk?sham, Afghanistan</t>
  </si>
  <si>
    <t>2020-09-27T18:17:54.551Z</t>
  </si>
  <si>
    <t>us6000c1ys</t>
  </si>
  <si>
    <t>2020-12-05T21:03:02.040Z</t>
  </si>
  <si>
    <t>11 km SSW of Bela, Pakistan</t>
  </si>
  <si>
    <t>2020-09-27T17:27:42.182Z</t>
  </si>
  <si>
    <t>us6000c1yn</t>
  </si>
  <si>
    <t>2025-12-22T18:42:54.752Z</t>
  </si>
  <si>
    <t>52 km E of Leh, India</t>
  </si>
  <si>
    <t>2020-09-26T06:32:00.651Z</t>
  </si>
  <si>
    <t>us6000c1ja</t>
  </si>
  <si>
    <t>2022-08-09T00:33:15.577Z</t>
  </si>
  <si>
    <t>40 km NNW of Bandipura, India</t>
  </si>
  <si>
    <t>2020-09-26T04:04:46.848Z</t>
  </si>
  <si>
    <t>us6000c1hq</t>
  </si>
  <si>
    <t>2022-08-09T00:32:39.493Z</t>
  </si>
  <si>
    <t>47 km E of Nahr?n, Afghanistan</t>
  </si>
  <si>
    <t>2020-09-25T18:14:35.455Z</t>
  </si>
  <si>
    <t>us6000c1i2</t>
  </si>
  <si>
    <t>2020-12-05T21:02:59.040Z</t>
  </si>
  <si>
    <t>56 km ESE of Leh, India</t>
  </si>
  <si>
    <t>2020-09-25T10:57:13.221Z</t>
  </si>
  <si>
    <t>us6000c13w</t>
  </si>
  <si>
    <t>2025-12-22T18:42:50.044Z</t>
  </si>
  <si>
    <t>58 km E of Leh, India</t>
  </si>
  <si>
    <t>2020-09-24T09:34:06.486Z</t>
  </si>
  <si>
    <t>us6000c367</t>
  </si>
  <si>
    <t>2020-12-05T21:03:08.040Z</t>
  </si>
  <si>
    <t>5 km NNW of Bireun, Indonesia</t>
  </si>
  <si>
    <t>2020-09-24T00:16:18.331Z</t>
  </si>
  <si>
    <t>us6000c0cj</t>
  </si>
  <si>
    <t>2022-08-09T00:28:54.088Z</t>
  </si>
  <si>
    <t>2020-09-24T00:03:09.453Z</t>
  </si>
  <si>
    <t>us6000c35p</t>
  </si>
  <si>
    <t>2020-09-23T09:36:34.231Z</t>
  </si>
  <si>
    <t>us6000c2jf</t>
  </si>
  <si>
    <t>2020-12-05T21:03:07.040Z</t>
  </si>
  <si>
    <t>2020-09-23T09:35:01.084Z</t>
  </si>
  <si>
    <t>us6000c2jg</t>
  </si>
  <si>
    <t>2020-09-23T03:51:05.282Z</t>
  </si>
  <si>
    <t>us6000c2j7</t>
  </si>
  <si>
    <t>2020-09-22T16:10:29.177Z</t>
  </si>
  <si>
    <t>us6000bzub</t>
  </si>
  <si>
    <t>2021-05-30T11:35:26.998Z</t>
  </si>
  <si>
    <t>1 km WSW of Srinagar, India</t>
  </si>
  <si>
    <t>2020-09-22T10:43:16.291Z</t>
  </si>
  <si>
    <t>us6000c17x</t>
  </si>
  <si>
    <t>2020-11-28T21:32:04.040Z</t>
  </si>
  <si>
    <t>185 km NNW of Sabang, Indonesia</t>
  </si>
  <si>
    <t>2020-09-22T03:46:51.500Z</t>
  </si>
  <si>
    <t>us6000bzjp</t>
  </si>
  <si>
    <t>2020-11-28T21:32:03.040Z</t>
  </si>
  <si>
    <t>127 km NE of Thang, India</t>
  </si>
  <si>
    <t>2020-09-21T19:58:34.584Z</t>
  </si>
  <si>
    <t>us6000bzfi</t>
  </si>
  <si>
    <t>2020-11-28T21:32:02.040Z</t>
  </si>
  <si>
    <t>21 km W of H?jo, India</t>
  </si>
  <si>
    <t>2020-09-20T20:41:22.764Z</t>
  </si>
  <si>
    <t>us7000bqkl</t>
  </si>
  <si>
    <t>2020-11-28T21:31:58.040Z</t>
  </si>
  <si>
    <t>52 km ENE of Murghob, Tajikistan</t>
  </si>
  <si>
    <t>2020-09-20T01:59:05.610Z</t>
  </si>
  <si>
    <t>us7000bqcm</t>
  </si>
  <si>
    <t>2020-11-28T21:31:56.040Z</t>
  </si>
  <si>
    <t>12 km NE of Falam, Myanmar</t>
  </si>
  <si>
    <t>2020-09-19T19:09:46.367Z</t>
  </si>
  <si>
    <t>us7000bq9j</t>
  </si>
  <si>
    <t>2020-11-28T21:31:54.040Z</t>
  </si>
  <si>
    <t>113 km ESE of Kyzyl-Eshme, Kyrgyzstan</t>
  </si>
  <si>
    <t>2020-09-19T04:50:22.414Z</t>
  </si>
  <si>
    <t>us6000c0hj</t>
  </si>
  <si>
    <t>2020-11-28T21:31:53.040Z</t>
  </si>
  <si>
    <t>30 km SSE of Reuleuet, Indonesia</t>
  </si>
  <si>
    <t>2020-09-18T17:53:39.631Z</t>
  </si>
  <si>
    <t>us6000c04a</t>
  </si>
  <si>
    <t>2020-11-28T21:31:51.040Z</t>
  </si>
  <si>
    <t>32 km SSE of Mawlaik, Myanmar</t>
  </si>
  <si>
    <t>2020-09-18T17:47:49.565Z</t>
  </si>
  <si>
    <t>us7000bpx2</t>
  </si>
  <si>
    <t>2025-12-22T18:42:20.907Z</t>
  </si>
  <si>
    <t>29 km SW of Murghob, Tajikistan</t>
  </si>
  <si>
    <t>2020-09-18T10:15:20.553Z</t>
  </si>
  <si>
    <t>us6000c046</t>
  </si>
  <si>
    <t>74 km WSW of Banda Aceh, Indonesia</t>
  </si>
  <si>
    <t>2020-09-18T08:37:46.300Z</t>
  </si>
  <si>
    <t>us7000bpqu</t>
  </si>
  <si>
    <t>2022-08-09T00:24:37.948Z</t>
  </si>
  <si>
    <t>2020-09-18T06:47:15.716Z</t>
  </si>
  <si>
    <t>us7000bppw</t>
  </si>
  <si>
    <t>2020-11-28T21:31:50.040Z</t>
  </si>
  <si>
    <t>136 km SSW of Kashgar, China</t>
  </si>
  <si>
    <t>2020-09-17T16:42:36.178Z</t>
  </si>
  <si>
    <t>us7000bphd</t>
  </si>
  <si>
    <t>2020-11-28T21:31:48.040Z</t>
  </si>
  <si>
    <t>47 km SSW of Duki, Pakistan</t>
  </si>
  <si>
    <t>2020-09-17T06:11:35.973Z</t>
  </si>
  <si>
    <t>us7000bpa5</t>
  </si>
  <si>
    <t>2020-11-28T21:31:47.040Z</t>
  </si>
  <si>
    <t>2020-09-16T21:31:07.106Z</t>
  </si>
  <si>
    <t>us7000bp66</t>
  </si>
  <si>
    <t>2020-11-28T21:31:46.040Z</t>
  </si>
  <si>
    <t>2020-09-15T23:34:03.386Z</t>
  </si>
  <si>
    <t>us7000bnsh</t>
  </si>
  <si>
    <t>2025-12-22T18:42:10.660Z</t>
  </si>
  <si>
    <t>14 km SSW of Kod?ri??, Nepal</t>
  </si>
  <si>
    <t>2020-09-15T04:38:11.827Z</t>
  </si>
  <si>
    <t>us7000bpu3</t>
  </si>
  <si>
    <t>2020-11-21T20:10:48.040Z</t>
  </si>
  <si>
    <t>136 km ENE of Nagqu, China</t>
  </si>
  <si>
    <t>2020-09-15T03:13:06.562Z</t>
  </si>
  <si>
    <t>us7000bnd3</t>
  </si>
  <si>
    <t>2020-11-21T20:10:43.040Z</t>
  </si>
  <si>
    <t>2020-09-14T06:40:18.608Z</t>
  </si>
  <si>
    <t>us7000bpsi</t>
  </si>
  <si>
    <t>2020-11-21T20:10:47.040Z</t>
  </si>
  <si>
    <t>2020-09-14T04:59:50.549Z</t>
  </si>
  <si>
    <t>us7000bmwl</t>
  </si>
  <si>
    <t>2022-08-09T00:21:03.948Z</t>
  </si>
  <si>
    <t>2020-09-13T18:28:52.194Z</t>
  </si>
  <si>
    <t>us7000bmra</t>
  </si>
  <si>
    <t>2025-12-22T18:42:07.013Z</t>
  </si>
  <si>
    <t>62 km E of Meulaboh, Indonesia</t>
  </si>
  <si>
    <t>2020-09-13T16:16:41.063Z</t>
  </si>
  <si>
    <t>us7000bmql</t>
  </si>
  <si>
    <t>2020-11-21T20:10:39.040Z</t>
  </si>
  <si>
    <t>2020-09-11T16:47:14.503Z</t>
  </si>
  <si>
    <t>us7000blxt</t>
  </si>
  <si>
    <t>2020-11-21T20:10:37.040Z</t>
  </si>
  <si>
    <t>2020-09-11T03:45:52.880Z</t>
  </si>
  <si>
    <t>us7000blkr</t>
  </si>
  <si>
    <t>2020-11-21T20:10:36.040Z</t>
  </si>
  <si>
    <t>40 km NNW of Il?m, Nepal</t>
  </si>
  <si>
    <t>2020-09-10T20:23:33.551Z</t>
  </si>
  <si>
    <t>us7000blew</t>
  </si>
  <si>
    <t>2020-11-21T20:10:35.040Z</t>
  </si>
  <si>
    <t>11 km SW of New Mirpur, Pakistan</t>
  </si>
  <si>
    <t>2020-09-10T16:54:55.134Z</t>
  </si>
  <si>
    <t>us7000bl8x</t>
  </si>
  <si>
    <t>62 km NE of Mawlaik, Myanmar</t>
  </si>
  <si>
    <t>2020-09-10T07:34:39.912Z</t>
  </si>
  <si>
    <t>us7000bnjt</t>
  </si>
  <si>
    <t>2020-11-21T20:10:44.040Z</t>
  </si>
  <si>
    <t>2020-09-10T01:07:21.198Z</t>
  </si>
  <si>
    <t>us7000bktu</t>
  </si>
  <si>
    <t>2020-11-21T20:10:34.040Z</t>
  </si>
  <si>
    <t>57 km N of Khand?d, Afghanistan</t>
  </si>
  <si>
    <t>2020-09-09T16:16:46.995Z</t>
  </si>
  <si>
    <t>us7000bkfs</t>
  </si>
  <si>
    <t>2020-11-21T20:10:33.040Z</t>
  </si>
  <si>
    <t>47 km ESE of Khorugh, Tajikistan</t>
  </si>
  <si>
    <t>2020-09-08T05:30:17.240Z</t>
  </si>
  <si>
    <t>us7000blv6</t>
  </si>
  <si>
    <t>2020-11-17T19:44:54.040Z</t>
  </si>
  <si>
    <t>2020-09-08T00:17:24.980Z</t>
  </si>
  <si>
    <t>us7000bjg8</t>
  </si>
  <si>
    <t>2020-11-17T19:44:53.040Z</t>
  </si>
  <si>
    <t>2020-09-07T21:37:50.432Z</t>
  </si>
  <si>
    <t>us7000bjex</t>
  </si>
  <si>
    <t>168 km NNE of Bamboo Flat, India</t>
  </si>
  <si>
    <t>2020-09-07T11:34:47.141Z</t>
  </si>
  <si>
    <t>us7000bj9j</t>
  </si>
  <si>
    <t>2020-11-17T19:44:51.040Z</t>
  </si>
  <si>
    <t>2020-09-06T21:45:00.558Z</t>
  </si>
  <si>
    <t>us7000bl6p</t>
  </si>
  <si>
    <t>2020-11-17T19:44:48.040Z</t>
  </si>
  <si>
    <t>2020-09-06T16:51:23.648Z</t>
  </si>
  <si>
    <t>us7000bizy</t>
  </si>
  <si>
    <t>2020-11-17T19:44:47.040Z</t>
  </si>
  <si>
    <t>74 km SE of Shache, China</t>
  </si>
  <si>
    <t>2020-09-06T12:59:33.781Z</t>
  </si>
  <si>
    <t>us7000bixh</t>
  </si>
  <si>
    <t>2020-11-17T19:44:46.040Z</t>
  </si>
  <si>
    <t>46 km E of Farkh?r, Afghanistan</t>
  </si>
  <si>
    <t>2020-09-06T11:36:45.677Z</t>
  </si>
  <si>
    <t>us7000bl69</t>
  </si>
  <si>
    <t>2020-11-17T19:44:45.040Z</t>
  </si>
  <si>
    <t>264 km N of Bamboo Flat, India</t>
  </si>
  <si>
    <t>2020-09-06T01:59:16.921Z</t>
  </si>
  <si>
    <t>us7000bir0</t>
  </si>
  <si>
    <t>2020-11-17T19:44:42.040Z</t>
  </si>
  <si>
    <t>2020-09-04T14:05:30.558Z</t>
  </si>
  <si>
    <t>us7000bhvj</t>
  </si>
  <si>
    <t>2020-11-17T19:44:35.040Z</t>
  </si>
  <si>
    <t>220 km S of Sinabang, Indonesia</t>
  </si>
  <si>
    <t>2020-09-03T07:07:41.747Z</t>
  </si>
  <si>
    <t>us7000bk8r</t>
  </si>
  <si>
    <t>2020-11-17T19:44:25.040Z</t>
  </si>
  <si>
    <t>2020-09-02T14:28:42.548Z</t>
  </si>
  <si>
    <t>us7000bgjr</t>
  </si>
  <si>
    <t>2020-11-17T19:44:22.040Z</t>
  </si>
  <si>
    <t>21 km SSW of Kashgar, China</t>
  </si>
  <si>
    <t>2020-09-01T16:38:50.557Z</t>
  </si>
  <si>
    <t>us7000bhup</t>
  </si>
  <si>
    <t>2020-11-07T18:48:52.040Z</t>
  </si>
  <si>
    <t>124 km E of Nagqu, China</t>
  </si>
  <si>
    <t>2020-09-01T11:52:50.668Z</t>
  </si>
  <si>
    <t>us7000bfrm</t>
  </si>
  <si>
    <t>2020-11-07T18:48:43.040Z</t>
  </si>
  <si>
    <t>95 km NW of Sinabang, Indonesia</t>
  </si>
  <si>
    <t>2020-09-01T06:39:06.264Z</t>
  </si>
  <si>
    <t>us7000bhu5</t>
  </si>
  <si>
    <t>22 km NNW of Monywa, Myanmar</t>
  </si>
  <si>
    <t>2020-09-01T02:56:49.557Z</t>
  </si>
  <si>
    <t>us7000bfjf</t>
  </si>
  <si>
    <t>2022-08-09T00:10:34.446Z</t>
  </si>
  <si>
    <t>2020-08-31T21:09:33.636Z</t>
  </si>
  <si>
    <t>us7000bfgi</t>
  </si>
  <si>
    <t>2020-11-07T18:48:40.040Z</t>
  </si>
  <si>
    <t>2020-08-30T22:21:55.005Z</t>
  </si>
  <si>
    <t>us7000bf3z</t>
  </si>
  <si>
    <t>2020-11-07T18:48:38.040Z</t>
  </si>
  <si>
    <t>41 km WSW of Ashk?sham, Afghanistan</t>
  </si>
  <si>
    <t>2020-08-30T16:10:06.882Z</t>
  </si>
  <si>
    <t>us7000bh5n</t>
  </si>
  <si>
    <t>2020-11-07T18:48:50.040Z</t>
  </si>
  <si>
    <t>2020-08-30T09:45:33.534Z</t>
  </si>
  <si>
    <t>us7000bezv</t>
  </si>
  <si>
    <t>2022-08-09T00:09:53.075Z</t>
  </si>
  <si>
    <t>2020-08-30T05:44:51.450Z</t>
  </si>
  <si>
    <t>us7000beyh</t>
  </si>
  <si>
    <t>2022-08-09T00:09:15.091Z</t>
  </si>
  <si>
    <t>27 km SW of ?uk?mat? Azrah, Afghanistan</t>
  </si>
  <si>
    <t>2020-08-30T01:47:38.842Z</t>
  </si>
  <si>
    <t>us7000bh52</t>
  </si>
  <si>
    <t>2020-11-07T18:48:49.040Z</t>
  </si>
  <si>
    <t>33 km N of Khagrachhari, Bangladesh</t>
  </si>
  <si>
    <t>2020-08-29T12:47:08.086Z</t>
  </si>
  <si>
    <t>us7000bh2v</t>
  </si>
  <si>
    <t>61 km NW of Sinabang, Indonesia</t>
  </si>
  <si>
    <t>2020-08-29T02:59:18.339Z</t>
  </si>
  <si>
    <t>us7000bh2i</t>
  </si>
  <si>
    <t>2020-08-28T07:58:49.503Z</t>
  </si>
  <si>
    <t>us7000be7y</t>
  </si>
  <si>
    <t>2020-11-07T18:48:31.040Z</t>
  </si>
  <si>
    <t>32 km E of Pindi Gheb, Pakistan</t>
  </si>
  <si>
    <t>2020-08-27T15:50:10.966Z</t>
  </si>
  <si>
    <t>us7000bggc</t>
  </si>
  <si>
    <t>2020-11-07T18:48:47.040Z</t>
  </si>
  <si>
    <t>23 km WSW of Myanaung, Myanmar</t>
  </si>
  <si>
    <t>2020-08-27T13:17:20.608Z</t>
  </si>
  <si>
    <t>us7000bdpj</t>
  </si>
  <si>
    <t>2020-11-07T18:48:29.040Z</t>
  </si>
  <si>
    <t>18 km ESE of North Vanlaiphai, India</t>
  </si>
  <si>
    <t>2020-08-27T12:07:15.628Z</t>
  </si>
  <si>
    <t>us7000bdnu</t>
  </si>
  <si>
    <t>2025-12-22T18:41:07.453Z</t>
  </si>
  <si>
    <t>26 km E of North Vanlaiphai, India</t>
  </si>
  <si>
    <t>2020-08-27T03:18:07.651Z</t>
  </si>
  <si>
    <t>us7000bdiv</t>
  </si>
  <si>
    <t>2020-08-26T22:11:10.864Z</t>
  </si>
  <si>
    <t>us7000bdgl</t>
  </si>
  <si>
    <t>42 km SE of Khorugh, Tajikistan</t>
  </si>
  <si>
    <t>2020-08-26T20:22:03.976Z</t>
  </si>
  <si>
    <t>us7000bddn</t>
  </si>
  <si>
    <t>2020-11-07T18:48:28.040Z</t>
  </si>
  <si>
    <t>25 km SW of Ashk?sham, Afghanistan</t>
  </si>
  <si>
    <t>2020-08-26T08:00:45.899Z</t>
  </si>
  <si>
    <t>us7000bd3f</t>
  </si>
  <si>
    <t>2022-08-09T00:05:44.812Z</t>
  </si>
  <si>
    <t>26 km SSW of Ashk?sham, Afghanistan</t>
  </si>
  <si>
    <t>2020-08-26T02:24:03.662Z</t>
  </si>
  <si>
    <t>us7000bd2a</t>
  </si>
  <si>
    <t>13 km W of Kar?mpur, India</t>
  </si>
  <si>
    <t>2020-08-26T00:48:50.563Z</t>
  </si>
  <si>
    <t>us7000bd1r</t>
  </si>
  <si>
    <t>2020-11-07T18:48:27.040Z</t>
  </si>
  <si>
    <t>272 km SE of Hotan, China</t>
  </si>
  <si>
    <t>2020-08-25T15:24:34.342Z</t>
  </si>
  <si>
    <t>us7000bcp6</t>
  </si>
  <si>
    <t>2020-10-31T19:06:27.040Z</t>
  </si>
  <si>
    <t>32 km N of Dipayal, Nepal</t>
  </si>
  <si>
    <t>2020-08-24T13:05:49.672Z</t>
  </si>
  <si>
    <t>us6000bjqh</t>
  </si>
  <si>
    <t>2020-10-31T19:06:22.040Z</t>
  </si>
  <si>
    <t>24 km ESE of Myitkyina, Myanmar</t>
  </si>
  <si>
    <t>2020-08-23T17:07:43.232Z</t>
  </si>
  <si>
    <t>us6000bjg8</t>
  </si>
  <si>
    <t>2020-10-31T19:06:20.040Z</t>
  </si>
  <si>
    <t>183 km NW of Rikaze, China</t>
  </si>
  <si>
    <t>2020-08-23T13:18:15.229Z</t>
  </si>
  <si>
    <t>us6000bje2</t>
  </si>
  <si>
    <t>78 km ESE of Tuensang, India</t>
  </si>
  <si>
    <t>2020-08-23T03:34:28.001Z</t>
  </si>
  <si>
    <t>us6000bjai</t>
  </si>
  <si>
    <t>2020-10-31T19:06:18.040Z</t>
  </si>
  <si>
    <t>51 km E of Farkh?r, Afghanistan</t>
  </si>
  <si>
    <t>2020-08-22T22:56:36.497Z</t>
  </si>
  <si>
    <t>us7000be94</t>
  </si>
  <si>
    <t>2020-10-31T19:06:34.040Z</t>
  </si>
  <si>
    <t>81 km NW of Monywa, Myanmar</t>
  </si>
  <si>
    <t>2020-08-22T06:26:47.921Z</t>
  </si>
  <si>
    <t>us7000be8n</t>
  </si>
  <si>
    <t>2020-10-31T19:06:33.040Z</t>
  </si>
  <si>
    <t>2020-08-21T23:24:17.879Z</t>
  </si>
  <si>
    <t>us6000bith</t>
  </si>
  <si>
    <t>2020-10-31T19:06:15.040Z</t>
  </si>
  <si>
    <t>25 km NNE of Karakenja, Tajikistan</t>
  </si>
  <si>
    <t>2020-08-20T13:53:52.144Z</t>
  </si>
  <si>
    <t>us6000bhpy</t>
  </si>
  <si>
    <t>2020-10-31T19:06:11.040Z</t>
  </si>
  <si>
    <t>42 km SSW of Reuleuet, Indonesia</t>
  </si>
  <si>
    <t>2020-08-20T09:38:37.536Z</t>
  </si>
  <si>
    <t>us6000bhl3</t>
  </si>
  <si>
    <t>2020-10-31T19:06:10.040Z</t>
  </si>
  <si>
    <t>43 km SSE of Jurm, Afghanistan</t>
  </si>
  <si>
    <t>2020-08-19T20:53:04.563Z</t>
  </si>
  <si>
    <t>us6000bhed</t>
  </si>
  <si>
    <t>2020-10-31T19:06:09.040Z</t>
  </si>
  <si>
    <t>241 km SSE of Port Blair, India</t>
  </si>
  <si>
    <t>2020-08-19T02:19:21.230Z</t>
  </si>
  <si>
    <t>us6000bgxv</t>
  </si>
  <si>
    <t>2020-10-31T19:06:07.040Z</t>
  </si>
  <si>
    <t>27 km WSW of Ashk?sham, Afghanistan</t>
  </si>
  <si>
    <t>2020-08-18T11:13:06.347Z</t>
  </si>
  <si>
    <t>us6000bghj</t>
  </si>
  <si>
    <t>2020-10-24T20:09:02.040Z</t>
  </si>
  <si>
    <t>17 km ENE of Jurm, Afghanistan</t>
  </si>
  <si>
    <t>2020-08-17T16:31:52.303Z</t>
  </si>
  <si>
    <t>us6000bg0c</t>
  </si>
  <si>
    <t>2020-10-24T20:08:59.040Z</t>
  </si>
  <si>
    <t>2020-08-17T11:23:40.558Z</t>
  </si>
  <si>
    <t>us6000bfx3</t>
  </si>
  <si>
    <t>2020-10-24T20:08:58.040Z</t>
  </si>
  <si>
    <t>2020-08-16T16:40:40.467Z</t>
  </si>
  <si>
    <t>us6000bfn7</t>
  </si>
  <si>
    <t>2020-10-24T20:08:56.040Z</t>
  </si>
  <si>
    <t>2020-08-16T13:39:01.465Z</t>
  </si>
  <si>
    <t>us6000bfm0</t>
  </si>
  <si>
    <t>55 km SW of Surab, Pakistan</t>
  </si>
  <si>
    <t>2020-08-15T21:58:16.921Z</t>
  </si>
  <si>
    <t>us6000bfc6</t>
  </si>
  <si>
    <t>2020-10-24T20:08:54.040Z</t>
  </si>
  <si>
    <t>136 km SSE of Uzgen, Kyrgyzstan</t>
  </si>
  <si>
    <t>2020-08-14T12:58:40.661Z</t>
  </si>
  <si>
    <t>us6000bepe</t>
  </si>
  <si>
    <t>2020-10-24T20:08:51.040Z</t>
  </si>
  <si>
    <t>209 km NNE of Shi Yomi, India</t>
  </si>
  <si>
    <t>2020-08-14T01:08:08.090Z</t>
  </si>
  <si>
    <t>us6000bei5</t>
  </si>
  <si>
    <t>2020-10-24T20:08:50.040Z</t>
  </si>
  <si>
    <t>23 km E of North Vanlaiphai, India</t>
  </si>
  <si>
    <t>2020-08-13T18:07:15.476Z</t>
  </si>
  <si>
    <t>us6000be84</t>
  </si>
  <si>
    <t>23 km SE of Obigarm, Tajikistan</t>
  </si>
  <si>
    <t>2020-08-13T05:22:46.641Z</t>
  </si>
  <si>
    <t>us6000bdu6</t>
  </si>
  <si>
    <t>2020-10-24T20:08:48.040Z</t>
  </si>
  <si>
    <t>2020-08-13T04:27:59.201Z</t>
  </si>
  <si>
    <t>us6000bdty</t>
  </si>
  <si>
    <t>211 km N of Shi Yomi, India</t>
  </si>
  <si>
    <t>2020-08-13T00:33:01.610Z</t>
  </si>
  <si>
    <t>us6000bdrj</t>
  </si>
  <si>
    <t>2020-10-24T20:08:46.040Z</t>
  </si>
  <si>
    <t>222 km WSW of Laojunmiao, China</t>
  </si>
  <si>
    <t>2020-08-12T23:08:58.291Z</t>
  </si>
  <si>
    <t>us6000bdqi</t>
  </si>
  <si>
    <t>64 km SSW of Surab, Pakistan</t>
  </si>
  <si>
    <t>2020-08-12T22:40:45.802Z</t>
  </si>
  <si>
    <t>us6000bdq8</t>
  </si>
  <si>
    <t>2025-12-22T18:40:24.156Z</t>
  </si>
  <si>
    <t>57 km SSW of Surab, Pakistan</t>
  </si>
  <si>
    <t>2020-08-12T21:30:05.221Z</t>
  </si>
  <si>
    <t>us6000bdn1</t>
  </si>
  <si>
    <t>77 km ESE of Kyzyl-Eshme, Kyrgyzstan</t>
  </si>
  <si>
    <t>2020-08-12T15:58:08.257Z</t>
  </si>
  <si>
    <t>us6000bdee</t>
  </si>
  <si>
    <t>169 km NNE of Shi Yomi, India</t>
  </si>
  <si>
    <t>2020-08-12T14:07:34.435Z</t>
  </si>
  <si>
    <t>us6000bdbx</t>
  </si>
  <si>
    <t>2020-08-12T13:08:53.166Z</t>
  </si>
  <si>
    <t>us6000bdap</t>
  </si>
  <si>
    <t>2020-10-24T20:08:45.040Z</t>
  </si>
  <si>
    <t>106 km NE of Murghob, Tajikistan</t>
  </si>
  <si>
    <t>2020-08-11T22:48:31.686Z</t>
  </si>
  <si>
    <t>us6000bg1x</t>
  </si>
  <si>
    <t>2020-10-21T22:04:15.040Z</t>
  </si>
  <si>
    <t>2020-08-11T21:27:28.697Z</t>
  </si>
  <si>
    <t>us6000bcy3</t>
  </si>
  <si>
    <t>2020-10-21T22:04:11.040Z</t>
  </si>
  <si>
    <t>2020-08-11T18:14:16.424Z</t>
  </si>
  <si>
    <t>us6000bcsr</t>
  </si>
  <si>
    <t>2020-08-11T14:48:44.768Z</t>
  </si>
  <si>
    <t>us6000bg1i</t>
  </si>
  <si>
    <t>273 km NW of Sabang, Indonesia</t>
  </si>
  <si>
    <t>2020-08-11T13:57:53.226Z</t>
  </si>
  <si>
    <t>us6000bcmi</t>
  </si>
  <si>
    <t>2020-10-21T22:04:09.040Z</t>
  </si>
  <si>
    <t>31 km ESE of Chur?ch?ndpur, India</t>
  </si>
  <si>
    <t>2020-08-11T08:52:21.934Z</t>
  </si>
  <si>
    <t>us6000bg15</t>
  </si>
  <si>
    <t>165 km SSE of Sinabang, Indonesia</t>
  </si>
  <si>
    <t>2020-08-09T17:13:33.298Z</t>
  </si>
  <si>
    <t>us6000bbiy</t>
  </si>
  <si>
    <t>2025-12-22T18:40:10.391Z</t>
  </si>
  <si>
    <t>219 km NNE of Shi Yomi, India</t>
  </si>
  <si>
    <t>2020-08-09T08:50:13.554Z</t>
  </si>
  <si>
    <t>us6000bbdf</t>
  </si>
  <si>
    <t>2020-10-21T22:04:01.040Z</t>
  </si>
  <si>
    <t>2020-08-08T08:44:00.894Z</t>
  </si>
  <si>
    <t>us6000bb1f</t>
  </si>
  <si>
    <t>2020-10-21T22:03:57.040Z</t>
  </si>
  <si>
    <t>212 km N of Shi Yomi, India</t>
  </si>
  <si>
    <t>2020-08-08T08:34:04.775Z</t>
  </si>
  <si>
    <t>us6000bb1a</t>
  </si>
  <si>
    <t>164 km SSW of Singkil, Indonesia</t>
  </si>
  <si>
    <t>2020-08-07T17:36:20.411Z</t>
  </si>
  <si>
    <t>us6000baqp</t>
  </si>
  <si>
    <t>2020-10-21T22:03:56.040Z</t>
  </si>
  <si>
    <t>80 km E of W?ngjing, India</t>
  </si>
  <si>
    <t>2020-08-06T22:27:54.218Z</t>
  </si>
  <si>
    <t>us6000bdck</t>
  </si>
  <si>
    <t>2020-10-21T22:04:12.040Z</t>
  </si>
  <si>
    <t>227 km NNW of Saga, China</t>
  </si>
  <si>
    <t>2020-08-06T10:12:56.849Z</t>
  </si>
  <si>
    <t>us6000ba12</t>
  </si>
  <si>
    <t>2020-10-21T22:03:54.040Z</t>
  </si>
  <si>
    <t>71 km SW of Meulaboh, Indonesia</t>
  </si>
  <si>
    <t>2020-08-05T11:18:49.616Z</t>
  </si>
  <si>
    <t>us6000b9mk</t>
  </si>
  <si>
    <t>2020-10-21T22:03:52.040Z</t>
  </si>
  <si>
    <t>166 km WNW of Nagqu, China</t>
  </si>
  <si>
    <t>2020-08-04T17:59:18.872Z</t>
  </si>
  <si>
    <t>us6000b9as</t>
  </si>
  <si>
    <t>2020-10-10T17:11:15.040Z</t>
  </si>
  <si>
    <t>2 km E of Nahr?n, Afghanistan</t>
  </si>
  <si>
    <t>2020-08-04T02:59:45.849Z</t>
  </si>
  <si>
    <t>us6000b8yq</t>
  </si>
  <si>
    <t>2020-10-10T17:11:12.040Z</t>
  </si>
  <si>
    <t>2020-08-03T11:24:11.900Z</t>
  </si>
  <si>
    <t>us6000b8p9</t>
  </si>
  <si>
    <t>2022-08-08T23:50:35.441Z</t>
  </si>
  <si>
    <t>52 km S of Jurm, Afghanistan</t>
  </si>
  <si>
    <t>2020-08-01T23:47:47.767Z</t>
  </si>
  <si>
    <t>us6000b883</t>
  </si>
  <si>
    <t>2020-10-10T17:11:09.040Z</t>
  </si>
  <si>
    <t>120 km ENE of Kashgar, China</t>
  </si>
  <si>
    <t>2020-08-01T09:46:23.660Z</t>
  </si>
  <si>
    <t>us6000ba46</t>
  </si>
  <si>
    <t>2020-10-10T17:11:17.040Z</t>
  </si>
  <si>
    <t>83 km NW of Murghob, Tajikistan</t>
  </si>
  <si>
    <t>2020-08-01T06:31:40.399Z</t>
  </si>
  <si>
    <t>us6000b7v0</t>
  </si>
  <si>
    <t>2020-10-10T17:11:07.040Z</t>
  </si>
  <si>
    <t>8 km ENE of B?z?rak, Afghanistan</t>
  </si>
  <si>
    <t>2020-08-01T05:33:55.492Z</t>
  </si>
  <si>
    <t>us6000b7uk</t>
  </si>
  <si>
    <t>2020-08-01T00:11:03.998Z</t>
  </si>
  <si>
    <t>us6000b7rd</t>
  </si>
  <si>
    <t>2020-10-10T17:11:06.040Z</t>
  </si>
  <si>
    <t>46 km NNW of Ishqoshim, Tajikistan</t>
  </si>
  <si>
    <t>2020-07-31T18:58:48.847Z</t>
  </si>
  <si>
    <t>us6000b7kk</t>
  </si>
  <si>
    <t>2020-10-10T17:11:05.040Z</t>
  </si>
  <si>
    <t>2020-07-31T17:55:33.530Z</t>
  </si>
  <si>
    <t>us6000ba2u</t>
  </si>
  <si>
    <t>150 km ENE of Nagqu, China</t>
  </si>
  <si>
    <t>2020-07-31T16:45:09.922Z</t>
  </si>
  <si>
    <t>us6000b7i6</t>
  </si>
  <si>
    <t>215 km NNE of Shi Yomi, India</t>
  </si>
  <si>
    <t>2020-07-31T11:20:10.217Z</t>
  </si>
  <si>
    <t>us6000b7e2</t>
  </si>
  <si>
    <t>2020-07-31T10:23:27.119Z</t>
  </si>
  <si>
    <t>us6000ba2l</t>
  </si>
  <si>
    <t>2020-07-31T06:10:06.917Z</t>
  </si>
  <si>
    <t>us6000ba2m</t>
  </si>
  <si>
    <t>2020-07-30T19:28:38.976Z</t>
  </si>
  <si>
    <t>us6000b9qj</t>
  </si>
  <si>
    <t>2020-10-10T17:11:16.040Z</t>
  </si>
  <si>
    <t>116 km SW of Dali, China</t>
  </si>
  <si>
    <t>2020-07-30T18:38:38.999Z</t>
  </si>
  <si>
    <t>us6000b71z</t>
  </si>
  <si>
    <t>2020-10-10T17:11:03.040Z</t>
  </si>
  <si>
    <t>2020-07-30T13:35:44.774Z</t>
  </si>
  <si>
    <t>us6000b6u0</t>
  </si>
  <si>
    <t>165 km NNE of Shi Yomi, India</t>
  </si>
  <si>
    <t>2020-07-30T00:58:35.995Z</t>
  </si>
  <si>
    <t>us6000b6ig</t>
  </si>
  <si>
    <t>2020-10-10T17:11:02.040Z</t>
  </si>
  <si>
    <t>31 km E of Murghob, Tajikistan</t>
  </si>
  <si>
    <t>2020-07-29T20:54:26.858Z</t>
  </si>
  <si>
    <t>us6000b6f4</t>
  </si>
  <si>
    <t>2020-10-10T17:11:01.040Z</t>
  </si>
  <si>
    <t>101 km N of Mangan, India</t>
  </si>
  <si>
    <t>2020-07-29T17:27:54.128Z</t>
  </si>
  <si>
    <t>us6000b69f</t>
  </si>
  <si>
    <t>2020-07-29T11:07:12.675Z</t>
  </si>
  <si>
    <t>us6000b61h</t>
  </si>
  <si>
    <t>2020-10-10T17:11:00.040Z</t>
  </si>
  <si>
    <t>2020-07-28T14:38:49.984Z</t>
  </si>
  <si>
    <t>us6000b5cc</t>
  </si>
  <si>
    <t>2020-10-03T17:32:28.040Z</t>
  </si>
  <si>
    <t>25 km ESE of Khawhai, India</t>
  </si>
  <si>
    <t>2020-07-28T14:38:18.583Z</t>
  </si>
  <si>
    <t>us6000b5cw</t>
  </si>
  <si>
    <t>2020-10-03T17:32:29.040Z</t>
  </si>
  <si>
    <t>2020-07-28T10:07:35.274Z</t>
  </si>
  <si>
    <t>us6000b58u</t>
  </si>
  <si>
    <t>2022-08-08T23:45:29.919Z</t>
  </si>
  <si>
    <t>2020-07-28T09:41:07.130Z</t>
  </si>
  <si>
    <t>us6000b583</t>
  </si>
  <si>
    <t>2020-07-28T03:32:49.179Z</t>
  </si>
  <si>
    <t>us6000b54q</t>
  </si>
  <si>
    <t>2020-07-27T05:50:20.443Z</t>
  </si>
  <si>
    <t>us6000b4l6</t>
  </si>
  <si>
    <t>2020-10-03T17:32:26.040Z</t>
  </si>
  <si>
    <t>212 km NNE of Shi Yomi, India</t>
  </si>
  <si>
    <t>2020-07-26T22:01:23.391Z</t>
  </si>
  <si>
    <t>us6000b4id</t>
  </si>
  <si>
    <t>119 km SW of Padangsidempuan, Indonesia</t>
  </si>
  <si>
    <t>2020-07-26T09:58:58.149Z</t>
  </si>
  <si>
    <t>us6000b4bp</t>
  </si>
  <si>
    <t>2020-10-03T17:32:24.040Z</t>
  </si>
  <si>
    <t>2020-07-25T15:58:37.391Z</t>
  </si>
  <si>
    <t>us6000b41u</t>
  </si>
  <si>
    <t>2020-10-03T17:32:22.040Z</t>
  </si>
  <si>
    <t>2020-07-24T19:46:04.694Z</t>
  </si>
  <si>
    <t>us6000b3nm</t>
  </si>
  <si>
    <t>2020-10-03T17:32:20.040Z</t>
  </si>
  <si>
    <t>196 km NW of Rikaze, China</t>
  </si>
  <si>
    <t>2020-07-24T13:34:24.853Z</t>
  </si>
  <si>
    <t>us6000b3ee</t>
  </si>
  <si>
    <t>2020-10-03T17:32:19.040Z</t>
  </si>
  <si>
    <t>2020-07-24T10:39:16.194Z</t>
  </si>
  <si>
    <t>us6000b3b5</t>
  </si>
  <si>
    <t>42 km NW of B?z?rak, Afghanistan</t>
  </si>
  <si>
    <t>2020-07-24T05:45:56.764Z</t>
  </si>
  <si>
    <t>us6000b66q</t>
  </si>
  <si>
    <t>2020-10-03T17:32:31.040Z</t>
  </si>
  <si>
    <t>31 km ESE of North Vanlaiphai, India</t>
  </si>
  <si>
    <t>2020-07-24T03:39:40.607Z</t>
  </si>
  <si>
    <t>us6000b35t</t>
  </si>
  <si>
    <t>2020-07-23T10:50:09.085Z</t>
  </si>
  <si>
    <t>us6000b2l7</t>
  </si>
  <si>
    <t>2025-12-22T18:38:37.638Z</t>
  </si>
  <si>
    <t>2020-07-23T07:54:34.388Z</t>
  </si>
  <si>
    <t>us6000b65d</t>
  </si>
  <si>
    <t>37 km SE of Shangri-La, China</t>
  </si>
  <si>
    <t>2020-07-23T06:48:41.845Z</t>
  </si>
  <si>
    <t>us6000b2h5</t>
  </si>
  <si>
    <t>2020-10-03T17:32:17.040Z</t>
  </si>
  <si>
    <t>2020-07-23T01:04:25.796Z</t>
  </si>
  <si>
    <t>us6000b2dh</t>
  </si>
  <si>
    <t>2020-10-03T17:32:16.040Z</t>
  </si>
  <si>
    <t>2020-07-23T00:47:43.907Z</t>
  </si>
  <si>
    <t>us6000b2d7</t>
  </si>
  <si>
    <t>2020-07-22T22:28:33.320Z</t>
  </si>
  <si>
    <t>us6000b2aa</t>
  </si>
  <si>
    <t>2020-10-03T17:32:15.040Z</t>
  </si>
  <si>
    <t>2020-07-22T20:20:05.364Z</t>
  </si>
  <si>
    <t>us6000b5xt</t>
  </si>
  <si>
    <t>2020-10-03T17:32:30.040Z</t>
  </si>
  <si>
    <t>2020-07-22T20:17:55.276Z</t>
  </si>
  <si>
    <t>us6000b5xs</t>
  </si>
  <si>
    <t>2020-07-22T20:14:44.728Z</t>
  </si>
  <si>
    <t>us6000b5xr</t>
  </si>
  <si>
    <t>2020-07-22T20:13:48.618Z</t>
  </si>
  <si>
    <t>us6000b5y0</t>
  </si>
  <si>
    <t>2020-07-22T20:07:19.194Z</t>
  </si>
  <si>
    <t>us6000b26j</t>
  </si>
  <si>
    <t>2025-12-22T18:38:35.515Z</t>
  </si>
  <si>
    <t>2020-07-22T19:32:05.190Z</t>
  </si>
  <si>
    <t>us6000b25f</t>
  </si>
  <si>
    <t>60 km S of Jurm, Afghanistan</t>
  </si>
  <si>
    <t>2020-07-22T14:32:46.445Z</t>
  </si>
  <si>
    <t>us7000at5s</t>
  </si>
  <si>
    <t>2020-10-03T17:32:42.040Z</t>
  </si>
  <si>
    <t>2020-07-22T04:45:33.009Z</t>
  </si>
  <si>
    <t>us6000b5wz</t>
  </si>
  <si>
    <t>98 km WNW of Jinghong, China</t>
  </si>
  <si>
    <t>2020-07-22T01:02:22.347Z</t>
  </si>
  <si>
    <t>us6000b5wv</t>
  </si>
  <si>
    <t>201 km N of Shi Yomi, India</t>
  </si>
  <si>
    <t>2020-07-21T13:26:18.351Z</t>
  </si>
  <si>
    <t>us7000asa5</t>
  </si>
  <si>
    <t>2020-09-26T16:58:43.040Z</t>
  </si>
  <si>
    <t>2020-07-21T06:18:48.950Z</t>
  </si>
  <si>
    <t>us7000as5w</t>
  </si>
  <si>
    <t>2020-07-21T02:15:19.576Z</t>
  </si>
  <si>
    <t>us6000b55p</t>
  </si>
  <si>
    <t>2020-09-26T16:58:27.040Z</t>
  </si>
  <si>
    <t>187 km NNE of Shi Yomi, India</t>
  </si>
  <si>
    <t>2020-07-21T01:33:52.896Z</t>
  </si>
  <si>
    <t>us7000as36</t>
  </si>
  <si>
    <t>290 km SE of Hotan, China</t>
  </si>
  <si>
    <t>2020-07-21T01:17:08.217Z</t>
  </si>
  <si>
    <t>us6000b55n</t>
  </si>
  <si>
    <t>2020-07-20T22:52:49.020Z</t>
  </si>
  <si>
    <t>us7000as23</t>
  </si>
  <si>
    <t>2020-09-26T16:58:42.040Z</t>
  </si>
  <si>
    <t>242 km ENE of Port Blair, India</t>
  </si>
  <si>
    <t>2020-07-20T19:21:39.541Z</t>
  </si>
  <si>
    <t>us7000aru9</t>
  </si>
  <si>
    <t>2025-12-22T18:38:24.735Z</t>
  </si>
  <si>
    <t>213 km NNE of Shi Yomi, India</t>
  </si>
  <si>
    <t>2020-07-20T18:30:38.342Z</t>
  </si>
  <si>
    <t>us6000b3i9</t>
  </si>
  <si>
    <t>2020-07-20T18:25:29.760Z</t>
  </si>
  <si>
    <t>us7000arsa</t>
  </si>
  <si>
    <t>2020-09-26T16:58:41.040Z</t>
  </si>
  <si>
    <t>2020-07-20T15:19:53.864Z</t>
  </si>
  <si>
    <t>us6000b3i2</t>
  </si>
  <si>
    <t>2020-09-26T16:58:26.040Z</t>
  </si>
  <si>
    <t>2020-07-20T08:03:51.779Z</t>
  </si>
  <si>
    <t>us7000argx</t>
  </si>
  <si>
    <t>2020-09-26T16:58:40.040Z</t>
  </si>
  <si>
    <t>42 km ENE of Nahr?n, Afghanistan</t>
  </si>
  <si>
    <t>2020-07-20T05:01:42.659Z</t>
  </si>
  <si>
    <t>us7000arfw</t>
  </si>
  <si>
    <t>49 km NW of Dera Bugti, Pakistan</t>
  </si>
  <si>
    <t>2020-07-20T00:36:48.338Z</t>
  </si>
  <si>
    <t>us6000b3hr</t>
  </si>
  <si>
    <t>225 km WSW of Qamdo, China</t>
  </si>
  <si>
    <t>2020-07-19T23:36:38.799Z</t>
  </si>
  <si>
    <t>us7000ard3</t>
  </si>
  <si>
    <t>2020-09-26T16:58:39.040Z</t>
  </si>
  <si>
    <t>2020-07-19T22:21:28.971Z</t>
  </si>
  <si>
    <t>us7000arct</t>
  </si>
  <si>
    <t>2020-07-19T10:15:47.711Z</t>
  </si>
  <si>
    <t>us7000ar7l</t>
  </si>
  <si>
    <t>2020-09-26T16:58:38.040Z</t>
  </si>
  <si>
    <t>2020-07-18T21:14:47.316Z</t>
  </si>
  <si>
    <t>us7000aqzx</t>
  </si>
  <si>
    <t>2020-09-26T16:58:37.040Z</t>
  </si>
  <si>
    <t>17 km WSW of P?r?n, Afghanistan</t>
  </si>
  <si>
    <t>2020-07-18T19:33:59.010Z</t>
  </si>
  <si>
    <t>us6000b3dm</t>
  </si>
  <si>
    <t>2020-09-26T16:58:25.040Z</t>
  </si>
  <si>
    <t>45 km NNE of Padangsidempuan, Indonesia</t>
  </si>
  <si>
    <t>2020-07-18T18:38:20.596Z</t>
  </si>
  <si>
    <t>us7000aqyh</t>
  </si>
  <si>
    <t>2020-09-26T16:58:36.040Z</t>
  </si>
  <si>
    <t>64 km ESE of Pyin Oo Lwin, Myanmar</t>
  </si>
  <si>
    <t>2020-07-18T12:45:49.200Z</t>
  </si>
  <si>
    <t>us7000aque</t>
  </si>
  <si>
    <t>2020-07-17T22:55:38.710Z</t>
  </si>
  <si>
    <t>us6000b2u6</t>
  </si>
  <si>
    <t>2020-09-26T16:58:24.040Z</t>
  </si>
  <si>
    <t>20 km WSW of Hail?k?ndi, India</t>
  </si>
  <si>
    <t>2020-07-17T20:51:22.063Z</t>
  </si>
  <si>
    <t>us7000aqmk</t>
  </si>
  <si>
    <t>2020-09-26T16:58:35.040Z</t>
  </si>
  <si>
    <t>11 km NW of Ashk?sham, Afghanistan</t>
  </si>
  <si>
    <t>2020-07-17T18:32:58.716Z</t>
  </si>
  <si>
    <t>us7000aqj0</t>
  </si>
  <si>
    <t>2025-12-22T17:58:06.845Z</t>
  </si>
  <si>
    <t>247 km E of Port Blair, India</t>
  </si>
  <si>
    <t>2020-07-17T17:55:01.075Z</t>
  </si>
  <si>
    <t>us7000aqi0</t>
  </si>
  <si>
    <t>2020-09-26T16:58:34.040Z</t>
  </si>
  <si>
    <t>279 km SE of Hotan, China</t>
  </si>
  <si>
    <t>2020-07-17T17:45:24.045Z</t>
  </si>
  <si>
    <t>us7000aqhw</t>
  </si>
  <si>
    <t>259 km E of Port Blair, India</t>
  </si>
  <si>
    <t>2020-07-17T16:33:53.474Z</t>
  </si>
  <si>
    <t>us7000aqg3</t>
  </si>
  <si>
    <t>2025-12-22T18:38:14.089Z</t>
  </si>
  <si>
    <t>25 km E of North Vanlaiphai, India</t>
  </si>
  <si>
    <t>2020-07-17T14:43:17.244Z</t>
  </si>
  <si>
    <t>us7000aqc9</t>
  </si>
  <si>
    <t>2025-12-22T18:38:13.377Z</t>
  </si>
  <si>
    <t>228 km E of Port Blair, India</t>
  </si>
  <si>
    <t>2020-07-17T14:03:40.437Z</t>
  </si>
  <si>
    <t>us7000aqaw</t>
  </si>
  <si>
    <t>2025-12-22T18:38:12.579Z</t>
  </si>
  <si>
    <t>239 km E of Port Blair, India</t>
  </si>
  <si>
    <t>2020-07-17T13:29:04.589Z</t>
  </si>
  <si>
    <t>us7000aqal</t>
  </si>
  <si>
    <t>2025-12-22T18:38:11.920Z</t>
  </si>
  <si>
    <t>243 km E of Port Blair, India</t>
  </si>
  <si>
    <t>2020-07-17T10:26:38.892Z</t>
  </si>
  <si>
    <t>us7000aq8x</t>
  </si>
  <si>
    <t>32 km E of North Vanlaiphai, India</t>
  </si>
  <si>
    <t>2020-07-17T05:37:17.788Z</t>
  </si>
  <si>
    <t>us7000aq5q</t>
  </si>
  <si>
    <t>2020-09-26T16:58:33.040Z</t>
  </si>
  <si>
    <t>250 km E of Port Blair, India</t>
  </si>
  <si>
    <t>2020-07-17T05:01:13.351Z</t>
  </si>
  <si>
    <t>us7000aq5i</t>
  </si>
  <si>
    <t>2020-07-16T08:45:19.654Z</t>
  </si>
  <si>
    <t>us7000apj1</t>
  </si>
  <si>
    <t>2020-09-26T16:58:32.040Z</t>
  </si>
  <si>
    <t>14 km NE of Karakenja, Tajikistan</t>
  </si>
  <si>
    <t>2020-07-16T02:27:38.675Z</t>
  </si>
  <si>
    <t>us6000b54f</t>
  </si>
  <si>
    <t>18 km WSW of Hail?k?ndi, India</t>
  </si>
  <si>
    <t>2020-07-16T02:25:29.761Z</t>
  </si>
  <si>
    <t>us7000apfu</t>
  </si>
  <si>
    <t>2020-09-26T16:58:31.040Z</t>
  </si>
  <si>
    <t>41 km WSW of Murghob, Tajikistan</t>
  </si>
  <si>
    <t>2020-07-16T02:10:29.094Z</t>
  </si>
  <si>
    <t>us7000apfs</t>
  </si>
  <si>
    <t>20 km E of R?jkot, India</t>
  </si>
  <si>
    <t>2020-07-16T01:21:55.852Z</t>
  </si>
  <si>
    <t>us6000b2q0</t>
  </si>
  <si>
    <t>2020-09-26T16:58:23.040Z</t>
  </si>
  <si>
    <t>83 km E of W?ngjing, India</t>
  </si>
  <si>
    <t>2020-07-15T17:33:54.736Z</t>
  </si>
  <si>
    <t>us7000ap3n</t>
  </si>
  <si>
    <t>37 km NNW of Ishqoshim, Tajikistan</t>
  </si>
  <si>
    <t>2020-07-15T04:45:38.115Z</t>
  </si>
  <si>
    <t>us7000anrz</t>
  </si>
  <si>
    <t>2020-09-26T16:58:30.040Z</t>
  </si>
  <si>
    <t>56 km SSE of Farkh?r, Afghanistan</t>
  </si>
  <si>
    <t>2020-07-14T13:18:13.511Z</t>
  </si>
  <si>
    <t>us7000anbv</t>
  </si>
  <si>
    <t>2020-09-19T20:58:21.040Z</t>
  </si>
  <si>
    <t>2020-07-14T09:27:11.984Z</t>
  </si>
  <si>
    <t>us7000ash7</t>
  </si>
  <si>
    <t>2020-09-19T20:58:34.040Z</t>
  </si>
  <si>
    <t>31 km SSW of Mawlaik, Myanmar</t>
  </si>
  <si>
    <t>2020-07-14T07:34:26.768Z</t>
  </si>
  <si>
    <t>us7000an8j</t>
  </si>
  <si>
    <t>2020-09-19T20:58:20.040Z</t>
  </si>
  <si>
    <t>2020-07-13T17:34:01.030Z</t>
  </si>
  <si>
    <t>us7000arpk</t>
  </si>
  <si>
    <t>2020-09-19T20:58:33.040Z</t>
  </si>
  <si>
    <t>78 km SW of Dali, China</t>
  </si>
  <si>
    <t>2020-07-13T06:22:27.369Z</t>
  </si>
  <si>
    <t>us7000amlg</t>
  </si>
  <si>
    <t>2020-09-19T20:58:15.040Z</t>
  </si>
  <si>
    <t>23 km SSE of Obigarm, Tajikistan</t>
  </si>
  <si>
    <t>2020-07-13T05:34:49.686Z</t>
  </si>
  <si>
    <t>us7000amkv</t>
  </si>
  <si>
    <t>22 km SSE of Obigarm, Tajikistan</t>
  </si>
  <si>
    <t>2020-07-13T00:58:46.324Z</t>
  </si>
  <si>
    <t>us7000amik</t>
  </si>
  <si>
    <t>2025-12-22T17:58:04.430Z</t>
  </si>
  <si>
    <t>129 km WSW of Banda Aceh, Indonesia</t>
  </si>
  <si>
    <t>2020-07-12T22:10:44.993Z</t>
  </si>
  <si>
    <t>us7000amgx</t>
  </si>
  <si>
    <t>2020-09-19T20:58:14.040Z</t>
  </si>
  <si>
    <t>266 km SE of Hotan, China</t>
  </si>
  <si>
    <t>2020-07-12T21:06:47.720Z</t>
  </si>
  <si>
    <t>us7000amfk</t>
  </si>
  <si>
    <t>294 km N of Bamboo Flat, India</t>
  </si>
  <si>
    <t>2020-07-12T19:34:50.955Z</t>
  </si>
  <si>
    <t>us7000aqev</t>
  </si>
  <si>
    <t>2020-09-19T20:58:31.040Z</t>
  </si>
  <si>
    <t>2020-07-12T07:03:28.221Z</t>
  </si>
  <si>
    <t>us7000am76</t>
  </si>
  <si>
    <t>2020-09-19T20:58:11.040Z</t>
  </si>
  <si>
    <t>204 km WSW of Mawu, China</t>
  </si>
  <si>
    <t>2020-07-12T05:21:57.728Z</t>
  </si>
  <si>
    <t>us7000am65</t>
  </si>
  <si>
    <t>2020-09-19T20:58:10.040Z</t>
  </si>
  <si>
    <t>87 km SW of Gejiu, China</t>
  </si>
  <si>
    <t>2020-07-12T02:49:27.290Z</t>
  </si>
  <si>
    <t>us7000am4q</t>
  </si>
  <si>
    <t>55 km SSE of Jurm, Afghanistan</t>
  </si>
  <si>
    <t>2020-07-11T04:57:35.569Z</t>
  </si>
  <si>
    <t>us7000alt3</t>
  </si>
  <si>
    <t>2020-09-19T20:58:07.040Z</t>
  </si>
  <si>
    <t>53 km SW of Jurm, Afghanistan</t>
  </si>
  <si>
    <t>2020-07-11T04:20:06.089Z</t>
  </si>
  <si>
    <t>us7000alsu</t>
  </si>
  <si>
    <t>26 km SSW of Jurm, Afghanistan</t>
  </si>
  <si>
    <t>2020-07-10T09:33:45.926Z</t>
  </si>
  <si>
    <t>us7000alaw</t>
  </si>
  <si>
    <t>2020-09-19T20:58:03.040Z</t>
  </si>
  <si>
    <t>30 km SE of Khorugh, Tajikistan</t>
  </si>
  <si>
    <t>2020-07-10T04:26:55.988Z</t>
  </si>
  <si>
    <t>us7000aq79</t>
  </si>
  <si>
    <t>2020-09-19T20:58:27.040Z</t>
  </si>
  <si>
    <t>2020-07-09T08:58:12.692Z</t>
  </si>
  <si>
    <t>us7000akmn</t>
  </si>
  <si>
    <t>2020-09-19T20:58:00.040Z</t>
  </si>
  <si>
    <t>31 km E of North Vanlaiphai, India</t>
  </si>
  <si>
    <t>2020-07-08T04:03:48.824Z</t>
  </si>
  <si>
    <t>us7000ajup</t>
  </si>
  <si>
    <t>2020-09-19T20:57:56.040Z</t>
  </si>
  <si>
    <t>118 km SW of Singkil, Indonesia</t>
  </si>
  <si>
    <t>2020-07-08T03:34:21.500Z</t>
  </si>
  <si>
    <t>us7000ap0s</t>
  </si>
  <si>
    <t>2020-09-19T20:58:23.040Z</t>
  </si>
  <si>
    <t>2020-07-08T02:40:01.749Z</t>
  </si>
  <si>
    <t>us7000aju2</t>
  </si>
  <si>
    <t>105 km NW of Qujing, China</t>
  </si>
  <si>
    <t>2020-07-07T23:49:28.057Z</t>
  </si>
  <si>
    <t>us7000ajsm</t>
  </si>
  <si>
    <t>2020-09-11T22:14:27.040Z</t>
  </si>
  <si>
    <t>143 km N of Bamboo Flat, India</t>
  </si>
  <si>
    <t>2020-07-07T20:42:19.337Z</t>
  </si>
  <si>
    <t>us7000ajnr</t>
  </si>
  <si>
    <t>16 km NW of Jhelum, Pakistan</t>
  </si>
  <si>
    <t>2020-07-06T19:24:27.542Z</t>
  </si>
  <si>
    <t>us7000aizr</t>
  </si>
  <si>
    <t>2020-09-11T22:14:21.040Z</t>
  </si>
  <si>
    <t>16 km SW of New Mirpur, Pakistan</t>
  </si>
  <si>
    <t>2020-07-06T16:06:23.560Z</t>
  </si>
  <si>
    <t>us7000aiuv</t>
  </si>
  <si>
    <t>8 km E of Paghm?n, Afghanistan</t>
  </si>
  <si>
    <t>2020-07-06T15:27:29.242Z</t>
  </si>
  <si>
    <t>us7000alfh</t>
  </si>
  <si>
    <t>2020-07-06T03:33:50.134Z</t>
  </si>
  <si>
    <t>us7000alek</t>
  </si>
  <si>
    <t>2020-09-11T22:14:18.040Z</t>
  </si>
  <si>
    <t>125 km ENE of Shangri-La, China</t>
  </si>
  <si>
    <t>2020-07-05T11:56:34.519Z</t>
  </si>
  <si>
    <t>us7000ai9b</t>
  </si>
  <si>
    <t>2020-09-11T22:14:14.040Z</t>
  </si>
  <si>
    <t>24 km E of North Vanlaiphai, India</t>
  </si>
  <si>
    <t>2020-07-04T22:07:30.988Z</t>
  </si>
  <si>
    <t>us7000ai2j</t>
  </si>
  <si>
    <t>2020-09-11T22:14:12.040Z</t>
  </si>
  <si>
    <t>14 km ENE of Murghob, Tajikistan</t>
  </si>
  <si>
    <t>2020-07-04T12:12:11.152Z</t>
  </si>
  <si>
    <t>us7000ahwr</t>
  </si>
  <si>
    <t>2020-09-11T22:14:10.040Z</t>
  </si>
  <si>
    <t>274 km SE of Hotan, China</t>
  </si>
  <si>
    <t>2020-07-04T09:53:00.191Z</t>
  </si>
  <si>
    <t>us7000ahv9</t>
  </si>
  <si>
    <t>2025-12-22T18:37:31.744Z</t>
  </si>
  <si>
    <t>2020-07-03T14:29:44.890Z</t>
  </si>
  <si>
    <t>us7000aheb</t>
  </si>
  <si>
    <t>2020-09-11T22:14:00.040Z</t>
  </si>
  <si>
    <t>2020-07-03T13:30:49.114Z</t>
  </si>
  <si>
    <t>us7000ahde</t>
  </si>
  <si>
    <t>9 km NNW of B?wal, India</t>
  </si>
  <si>
    <t>2020-07-03T09:05:43.564Z</t>
  </si>
  <si>
    <t>us7000ah74</t>
  </si>
  <si>
    <t>2020-09-11T22:13:59.040Z</t>
  </si>
  <si>
    <t>27 km ESE of Khawhai, India</t>
  </si>
  <si>
    <t>2020-07-02T23:21:02.885Z</t>
  </si>
  <si>
    <t>us7000ah0s</t>
  </si>
  <si>
    <t>2020-09-11T22:13:56.040Z</t>
  </si>
  <si>
    <t>158 km SE of Ormara, Pakistan</t>
  </si>
  <si>
    <t>2020-07-02T07:40:37.191Z</t>
  </si>
  <si>
    <t>us7000ak4u</t>
  </si>
  <si>
    <t>2020-09-11T22:13:52.040Z</t>
  </si>
  <si>
    <t>21 km E of Bhadarw?h, India</t>
  </si>
  <si>
    <t>2020-07-02T04:23:18.491Z</t>
  </si>
  <si>
    <t>us7000agek</t>
  </si>
  <si>
    <t>2020-09-11T22:13:51.040Z</t>
  </si>
  <si>
    <t>47 km SSE of Jurm, Afghanistan</t>
  </si>
  <si>
    <t>2020-07-01T21:37:15.153Z</t>
  </si>
  <si>
    <t>us7000ag84</t>
  </si>
  <si>
    <t>2020-09-11T22:13:49.040Z</t>
  </si>
  <si>
    <t>23 km SSE of Jurm, Afghanistan</t>
  </si>
  <si>
    <t>2020-07-01T14:42:27.382Z</t>
  </si>
  <si>
    <t>us7000afvy</t>
  </si>
  <si>
    <t>2020-09-11T22:13:47.040Z</t>
  </si>
  <si>
    <t>116 km ESE of Nookat, Kyrgyzstan</t>
  </si>
  <si>
    <t>2020-07-01T04:43:04.161Z</t>
  </si>
  <si>
    <t>us7000afky</t>
  </si>
  <si>
    <t>2020-09-11T22:13:46.040Z</t>
  </si>
  <si>
    <t>36 km SE of Khorugh, Tajikistan</t>
  </si>
  <si>
    <t>2020-06-30T18:02:28.856Z</t>
  </si>
  <si>
    <t>us7000afay</t>
  </si>
  <si>
    <t>2020-12-17T18:28:05.658Z</t>
  </si>
  <si>
    <t>21 km NE of Bhadarw?h, India</t>
  </si>
  <si>
    <t>2020-06-30T03:26:58.130Z</t>
  </si>
  <si>
    <t>us7000aeua</t>
  </si>
  <si>
    <t>2020-09-05T17:35:35.040Z</t>
  </si>
  <si>
    <t>19 km SE of Kishtw?r, India</t>
  </si>
  <si>
    <t>2020-06-29T16:03:30.085Z</t>
  </si>
  <si>
    <t>us7000aeee</t>
  </si>
  <si>
    <t>2020-09-05T17:35:33.040Z</t>
  </si>
  <si>
    <t>45 km SE of Rasht, Tajikistan</t>
  </si>
  <si>
    <t>2020-06-29T12:53:23.471Z</t>
  </si>
  <si>
    <t>us7000aeb5</t>
  </si>
  <si>
    <t>24 km SSW of Khorugh, Tajikistan</t>
  </si>
  <si>
    <t>2020-06-29T07:25:59.403Z</t>
  </si>
  <si>
    <t>us7000ae50</t>
  </si>
  <si>
    <t>2020-09-05T17:35:32.040Z</t>
  </si>
  <si>
    <t>2020-06-28T13:29:06.441Z</t>
  </si>
  <si>
    <t>us7000adqt</t>
  </si>
  <si>
    <t>2020-09-05T17:35:30.040Z</t>
  </si>
  <si>
    <t>48 km SW of Ashk?sham, Afghanistan</t>
  </si>
  <si>
    <t>2020-06-28T05:54:36.251Z</t>
  </si>
  <si>
    <t>us7000adgj</t>
  </si>
  <si>
    <t>2020-09-05T17:35:28.040Z</t>
  </si>
  <si>
    <t>54 km E of W?ngjing, India</t>
  </si>
  <si>
    <t>2020-06-28T03:26:21.339Z</t>
  </si>
  <si>
    <t>us7000ahew</t>
  </si>
  <si>
    <t>2020-09-05T17:35:42.040Z</t>
  </si>
  <si>
    <t>133 km N of Bamboo Flat, India</t>
  </si>
  <si>
    <t>2020-06-27T11:21:31.552Z</t>
  </si>
  <si>
    <t>us7000ad0z</t>
  </si>
  <si>
    <t>2020-09-05T17:35:26.040Z</t>
  </si>
  <si>
    <t>2020-06-27T07:02:06.758Z</t>
  </si>
  <si>
    <t>us7000acxr</t>
  </si>
  <si>
    <t>2020-09-05T17:35:25.040Z</t>
  </si>
  <si>
    <t>2020-06-27T04:33:53.276Z</t>
  </si>
  <si>
    <t>us7000acv8</t>
  </si>
  <si>
    <t>12 km E of Farkh?r, Afghanistan</t>
  </si>
  <si>
    <t>2020-06-26T16:05:45.280Z</t>
  </si>
  <si>
    <t>us7000accq</t>
  </si>
  <si>
    <t>2020-09-05T17:35:23.040Z</t>
  </si>
  <si>
    <t>54 km W of Chauk, Myanmar</t>
  </si>
  <si>
    <t>2020-06-26T14:45:10.807Z</t>
  </si>
  <si>
    <t>us7000ac8p</t>
  </si>
  <si>
    <t>26 km SE of Barishal, Pakistan</t>
  </si>
  <si>
    <t>2020-06-26T01:30:58.799Z</t>
  </si>
  <si>
    <t>us7000abt8</t>
  </si>
  <si>
    <t>2020-09-05T17:35:22.040Z</t>
  </si>
  <si>
    <t>2020-06-25T23:07:53.127Z</t>
  </si>
  <si>
    <t>us7000abqy</t>
  </si>
  <si>
    <t>2020-09-05T17:35:21.040Z</t>
  </si>
  <si>
    <t>2020-06-25T22:51:44.316Z</t>
  </si>
  <si>
    <t>us7000abqj</t>
  </si>
  <si>
    <t>278 km SE of Hotan, China</t>
  </si>
  <si>
    <t>2020-06-25T21:17:04.425Z</t>
  </si>
  <si>
    <t>us7000abn0</t>
  </si>
  <si>
    <t>2025-12-22T18:37:10.045Z</t>
  </si>
  <si>
    <t>276 km SE of Hotan, China</t>
  </si>
  <si>
    <t>2020-06-25T21:14:36.585Z</t>
  </si>
  <si>
    <t>us7000agis</t>
  </si>
  <si>
    <t>2020-09-05T17:35:40.040Z</t>
  </si>
  <si>
    <t>275 km SE of Hotan, China</t>
  </si>
  <si>
    <t>2020-06-25T21:05:18.140Z</t>
  </si>
  <si>
    <t>us7000abmk</t>
  </si>
  <si>
    <t>2025-12-22T18:37:10.742Z</t>
  </si>
  <si>
    <t>2020-06-25T20:29:39.466Z</t>
  </si>
  <si>
    <t>us7000abky</t>
  </si>
  <si>
    <t>2020-06-25T06:58:46.871Z</t>
  </si>
  <si>
    <t>us7000agi0</t>
  </si>
  <si>
    <t>2020-09-05T17:35:39.040Z</t>
  </si>
  <si>
    <t>2020-06-24T22:28:28.408Z</t>
  </si>
  <si>
    <t>us7000afrb</t>
  </si>
  <si>
    <t>134 km SSE of Pyapon, Myanmar</t>
  </si>
  <si>
    <t>2020-06-24T19:44:43.473Z</t>
  </si>
  <si>
    <t>us7000aabs</t>
  </si>
  <si>
    <t>2020-09-05T17:35:16.040Z</t>
  </si>
  <si>
    <t>23 km ENE of North Vanlaiphai, India</t>
  </si>
  <si>
    <t>2020-06-24T17:33:31.134Z</t>
  </si>
  <si>
    <t>us7000afr1</t>
  </si>
  <si>
    <t>93 km S of Singkil, Indonesia</t>
  </si>
  <si>
    <t>2020-06-24T13:49:23.892Z</t>
  </si>
  <si>
    <t>us7000afqt</t>
  </si>
  <si>
    <t>9 km S of Kohat, Pakistan</t>
  </si>
  <si>
    <t>2020-06-24T02:32:33.683Z</t>
  </si>
  <si>
    <t>us6000ahkj</t>
  </si>
  <si>
    <t>2020-09-05T17:35:14.040Z</t>
  </si>
  <si>
    <t>21 km ENE of North Vanlaiphai, India</t>
  </si>
  <si>
    <t>2020-06-23T15:49:23.771Z</t>
  </si>
  <si>
    <t>us7000af1q</t>
  </si>
  <si>
    <t>2020-08-30T00:01:25.040Z</t>
  </si>
  <si>
    <t>37 km SE of Jurm, Afghanistan</t>
  </si>
  <si>
    <t>2020-06-23T13:47:32.941Z</t>
  </si>
  <si>
    <t>us6000ahfx</t>
  </si>
  <si>
    <t>2020-08-30T00:01:10.040Z</t>
  </si>
  <si>
    <t>12 km SE of Darlawn, India</t>
  </si>
  <si>
    <t>2020-06-22T13:37:16.387Z</t>
  </si>
  <si>
    <t>us6000aghv</t>
  </si>
  <si>
    <t>2020-08-30T00:01:03.040Z</t>
  </si>
  <si>
    <t>51 km SE of Rasht, Tajikistan</t>
  </si>
  <si>
    <t>2020-06-21T22:40:52.633Z</t>
  </si>
  <si>
    <t>us6000ag4u</t>
  </si>
  <si>
    <t>2025-12-22T18:36:52.154Z</t>
  </si>
  <si>
    <t>22 km E of North Vanlaiphai, India</t>
  </si>
  <si>
    <t>2020-06-21T10:46:25.514Z</t>
  </si>
  <si>
    <t>us6000afvf</t>
  </si>
  <si>
    <t>2020-08-30T00:00:59.040Z</t>
  </si>
  <si>
    <t>22 km ESE of Darlawn, India</t>
  </si>
  <si>
    <t>2020-06-21T10:10:13.665Z</t>
  </si>
  <si>
    <t>us7000ac71</t>
  </si>
  <si>
    <t>2020-08-30T00:01:21.040Z</t>
  </si>
  <si>
    <t>30 km SW of Monywa, Myanmar</t>
  </si>
  <si>
    <t>2020-06-21T09:40:07.498Z</t>
  </si>
  <si>
    <t>us7000ac6z</t>
  </si>
  <si>
    <t>269 km NE of Qamdo, China</t>
  </si>
  <si>
    <t>2020-06-18T13:59:20.228Z</t>
  </si>
  <si>
    <t>us6000ae6t</t>
  </si>
  <si>
    <t>2020-08-30T00:00:45.040Z</t>
  </si>
  <si>
    <t>82 km WNW of Monywa, Myanmar</t>
  </si>
  <si>
    <t>2020-06-18T10:56:55.720Z</t>
  </si>
  <si>
    <t>us7000aax5</t>
  </si>
  <si>
    <t>2020-08-30T00:01:12.040Z</t>
  </si>
  <si>
    <t>13 km SSW of Sabang, Indonesia</t>
  </si>
  <si>
    <t>2020-06-18T05:25:46.085Z</t>
  </si>
  <si>
    <t>us6000adyg</t>
  </si>
  <si>
    <t>2020-08-30T00:00:44.040Z</t>
  </si>
  <si>
    <t>29 km ESE of Farkh?r, Afghanistan</t>
  </si>
  <si>
    <t>2020-06-18T04:14:46.000Z</t>
  </si>
  <si>
    <t>us6000adxl</t>
  </si>
  <si>
    <t>2020-08-30T00:00:43.040Z</t>
  </si>
  <si>
    <t>66 km N of P?r?n, Afghanistan</t>
  </si>
  <si>
    <t>2020-06-18T02:02:17.568Z</t>
  </si>
  <si>
    <t>us6000advt</t>
  </si>
  <si>
    <t>296 km WNW of Sabang, Indonesia</t>
  </si>
  <si>
    <t>2020-06-17T15:17:39.610Z</t>
  </si>
  <si>
    <t>us6000ahtr</t>
  </si>
  <si>
    <t>2020-08-30T00:01:11.040Z</t>
  </si>
  <si>
    <t>142 km SSW of Singkil, Indonesia</t>
  </si>
  <si>
    <t>2020-06-17T06:58:17.560Z</t>
  </si>
  <si>
    <t>us6000adbh</t>
  </si>
  <si>
    <t>2020-08-30T00:00:40.040Z</t>
  </si>
  <si>
    <t>34 km SW of Pasni, Pakistan</t>
  </si>
  <si>
    <t>2020-06-16T11:15:51.620Z</t>
  </si>
  <si>
    <t>us6000acrw</t>
  </si>
  <si>
    <t>2020-08-22T19:14:56.040Z</t>
  </si>
  <si>
    <t>98 km W of Pyay, Myanmar</t>
  </si>
  <si>
    <t>2020-06-16T09:21:37.394Z</t>
  </si>
  <si>
    <t>us6000acq5</t>
  </si>
  <si>
    <t>2020-06-16T06:12:29.282Z</t>
  </si>
  <si>
    <t>us6000acn0</t>
  </si>
  <si>
    <t>2022-03-10T05:23:53.997Z</t>
  </si>
  <si>
    <t>100 km NNE of PhÃ´ngsali, Laos</t>
  </si>
  <si>
    <t>2020-06-16T01:30:48.397Z</t>
  </si>
  <si>
    <t>us6000ack0</t>
  </si>
  <si>
    <t>2025-12-22T18:36:32.316Z</t>
  </si>
  <si>
    <t>2020-06-15T07:27:35.084Z</t>
  </si>
  <si>
    <t>us6000acfz</t>
  </si>
  <si>
    <t>2020-08-22T19:14:54.040Z</t>
  </si>
  <si>
    <t>5 km SSE of K?ndla, India</t>
  </si>
  <si>
    <t>2020-06-14T14:43:08.390Z</t>
  </si>
  <si>
    <t>us6000abp7</t>
  </si>
  <si>
    <t>2025-12-22T18:36:23.212Z</t>
  </si>
  <si>
    <t>9 km N of Bhach?u, India</t>
  </si>
  <si>
    <t>2020-06-14T05:35:31.831Z</t>
  </si>
  <si>
    <t>us6000abkd</t>
  </si>
  <si>
    <t>2020-08-22T19:14:50.040Z</t>
  </si>
  <si>
    <t>43 km NNE of Falam, Myanmar</t>
  </si>
  <si>
    <t>2020-06-14T02:39:43.149Z</t>
  </si>
  <si>
    <t>us6000abjj</t>
  </si>
  <si>
    <t>2020-06-13T20:07:56.000Z</t>
  </si>
  <si>
    <t>us6000abgd</t>
  </si>
  <si>
    <t>100 km W of Kashgar, China</t>
  </si>
  <si>
    <t>2020-06-12T23:32:35.370Z</t>
  </si>
  <si>
    <t>us6000ab0k</t>
  </si>
  <si>
    <t>2020-08-22T19:14:48.040Z</t>
  </si>
  <si>
    <t>5 km S of Sarai Alamgir, Pakistan</t>
  </si>
  <si>
    <t>2020-06-12T07:36:12.665Z</t>
  </si>
  <si>
    <t>us6000aahh</t>
  </si>
  <si>
    <t>2020-08-22T19:14:46.040Z</t>
  </si>
  <si>
    <t>21 km NE of Murghob, Tajikistan</t>
  </si>
  <si>
    <t>2020-06-11T22:16:17.331Z</t>
  </si>
  <si>
    <t>us6000aab2</t>
  </si>
  <si>
    <t>2020-08-22T19:14:45.040Z</t>
  </si>
  <si>
    <t>107 km NE of Khorugh, Tajikistan</t>
  </si>
  <si>
    <t>2020-06-11T10:48:34.653Z</t>
  </si>
  <si>
    <t>us6000a9x1</t>
  </si>
  <si>
    <t>2020-08-22T19:14:44.040Z</t>
  </si>
  <si>
    <t>187 km SSE of Port Blair, India</t>
  </si>
  <si>
    <t>2020-06-10T13:55:56.413Z</t>
  </si>
  <si>
    <t>us6000a9ax</t>
  </si>
  <si>
    <t>2020-08-22T19:14:42.040Z</t>
  </si>
  <si>
    <t>2020-06-10T04:23:22.554Z</t>
  </si>
  <si>
    <t>us6000adhe</t>
  </si>
  <si>
    <t>2020-08-22T19:14:58.040Z</t>
  </si>
  <si>
    <t>52 km W of Binjai, Indonesia</t>
  </si>
  <si>
    <t>2020-06-09T20:47:32.885Z</t>
  </si>
  <si>
    <t>us6000a8x5</t>
  </si>
  <si>
    <t>2020-08-18T17:59:11.040Z</t>
  </si>
  <si>
    <t>296 km NNW of Bamboo Flat, India</t>
  </si>
  <si>
    <t>2020-06-08T14:32:54.112Z</t>
  </si>
  <si>
    <t>us6000a7uw</t>
  </si>
  <si>
    <t>2020-08-18T17:59:06.040Z</t>
  </si>
  <si>
    <t>2020-06-08T12:21:20.957Z</t>
  </si>
  <si>
    <t>us6000aawn</t>
  </si>
  <si>
    <t>92 km NW of Monywa, Myanmar</t>
  </si>
  <si>
    <t>2020-06-06T23:50:35.433Z</t>
  </si>
  <si>
    <t>us6000a7ar</t>
  </si>
  <si>
    <t>2025-12-22T17:57:44.327Z</t>
  </si>
  <si>
    <t>103 km SW of Singkil, Indonesia</t>
  </si>
  <si>
    <t>2020-06-06T10:49:18.929Z</t>
  </si>
  <si>
    <t>us6000a74r</t>
  </si>
  <si>
    <t>2020-08-18T17:58:57.040Z</t>
  </si>
  <si>
    <t>18 km WSW of Ashk?sham, Afghanistan</t>
  </si>
  <si>
    <t>2020-06-05T05:17:14.089Z</t>
  </si>
  <si>
    <t>us6000a6cf</t>
  </si>
  <si>
    <t>2020-08-18T17:58:52.040Z</t>
  </si>
  <si>
    <t>32 km W of Khand?d, Afghanistan</t>
  </si>
  <si>
    <t>2020-06-05T01:23:03.458Z</t>
  </si>
  <si>
    <t>us6000a6ac</t>
  </si>
  <si>
    <t>2020-08-18T17:58:51.040Z</t>
  </si>
  <si>
    <t>117 km SSW of Banda Aceh, Indonesia</t>
  </si>
  <si>
    <t>2020-06-03T22:30:55.044Z</t>
  </si>
  <si>
    <t>us6000a5jq</t>
  </si>
  <si>
    <t>2022-03-10T05:19:43.698Z</t>
  </si>
  <si>
    <t>23 km NW of Banda Aceh, Indonesia</t>
  </si>
  <si>
    <t>2020-06-03T01:40:48.863Z</t>
  </si>
  <si>
    <t>us6000a4u4</t>
  </si>
  <si>
    <t>2020-08-18T17:58:44.040Z</t>
  </si>
  <si>
    <t>41 km NNW of Baniachang, Bangladesh</t>
  </si>
  <si>
    <t>2020-06-02T18:57:57.417Z</t>
  </si>
  <si>
    <t>us6000a4ln</t>
  </si>
  <si>
    <t>2020-08-15T20:20:07.040Z</t>
  </si>
  <si>
    <t>180 km NNW of Kangding, China</t>
  </si>
  <si>
    <t>2020-06-02T15:29:51.678Z</t>
  </si>
  <si>
    <t>us6000a4fs</t>
  </si>
  <si>
    <t>2020-08-15T20:20:05.040Z</t>
  </si>
  <si>
    <t>74 km NNW of P?r?n, Afghanistan</t>
  </si>
  <si>
    <t>2020-06-02T01:44:10.755Z</t>
  </si>
  <si>
    <t>us6000a42w</t>
  </si>
  <si>
    <t>2020-08-15T20:20:03.040Z</t>
  </si>
  <si>
    <t>112 km NNE of Lashio, Myanmar</t>
  </si>
  <si>
    <t>2020-05-31T13:03:58.927Z</t>
  </si>
  <si>
    <t>us6000a6l9</t>
  </si>
  <si>
    <t>2020-08-15T20:19:57.040Z</t>
  </si>
  <si>
    <t>89 km SSW of Port Blair, India</t>
  </si>
  <si>
    <t>2020-05-30T23:12:23.543Z</t>
  </si>
  <si>
    <t>us6000a6h3</t>
  </si>
  <si>
    <t>2020-08-15T20:19:54.040Z</t>
  </si>
  <si>
    <t>115 km NNE of Bamboo Flat, India</t>
  </si>
  <si>
    <t>2020-05-30T15:51:39.617Z</t>
  </si>
  <si>
    <t>us6000a3bl</t>
  </si>
  <si>
    <t>2022-08-08T22:58:53.881Z</t>
  </si>
  <si>
    <t>45 km WNW of Kirtipur, Nepal</t>
  </si>
  <si>
    <t>2020-05-30T02:34:41.679Z</t>
  </si>
  <si>
    <t>us6000a2c7</t>
  </si>
  <si>
    <t>2020-08-15T20:19:50.040Z</t>
  </si>
  <si>
    <t>2020-05-30T00:30:58.964Z</t>
  </si>
  <si>
    <t>us6000a6gf</t>
  </si>
  <si>
    <t>88 km N of Zhaotong, China</t>
  </si>
  <si>
    <t>2020-05-29T22:54:05.067Z</t>
  </si>
  <si>
    <t>us6000a298</t>
  </si>
  <si>
    <t>37 km SW of Ormara, Pakistan</t>
  </si>
  <si>
    <t>2020-05-29T15:38:41.657Z</t>
  </si>
  <si>
    <t>us6000a1wn</t>
  </si>
  <si>
    <t>2020-08-15T20:19:48.040Z</t>
  </si>
  <si>
    <t>Uttar Pradesh, India</t>
  </si>
  <si>
    <t>2020-05-29T00:30:29.301Z</t>
  </si>
  <si>
    <t>us6000a1f4</t>
  </si>
  <si>
    <t>2020-08-15T20:19:46.040Z</t>
  </si>
  <si>
    <t>42 km W of Bamboo Flat, India</t>
  </si>
  <si>
    <t>2020-05-28T08:05:58.316Z</t>
  </si>
  <si>
    <t>us6000a0vp</t>
  </si>
  <si>
    <t>2020-08-15T20:19:42.040Z</t>
  </si>
  <si>
    <t>196 km NE of Sar?han, India</t>
  </si>
  <si>
    <t>2020-05-28T07:12:54.476Z</t>
  </si>
  <si>
    <t>us6000a0uh</t>
  </si>
  <si>
    <t>2020-08-15T20:19:41.040Z</t>
  </si>
  <si>
    <t>2020-05-28T06:21:10.214Z</t>
  </si>
  <si>
    <t>us6000a5zp</t>
  </si>
  <si>
    <t>44 km NE of Sinabang, Indonesia</t>
  </si>
  <si>
    <t>2020-05-27T05:31:38.205Z</t>
  </si>
  <si>
    <t>us60009ztl</t>
  </si>
  <si>
    <t>2020-08-15T20:19:35.040Z</t>
  </si>
  <si>
    <t>13 km WSW of Shinpokh, Pakistan</t>
  </si>
  <si>
    <t>2020-05-26T13:55:54.357Z</t>
  </si>
  <si>
    <t>us70009qnl</t>
  </si>
  <si>
    <t>2020-08-08T18:18:01.040Z</t>
  </si>
  <si>
    <t>105 km NNE of Khand?d, Afghanistan</t>
  </si>
  <si>
    <t>2020-05-25T14:42:17.395Z</t>
  </si>
  <si>
    <t>us70009q28</t>
  </si>
  <si>
    <t>2025-12-22T18:34:52.374Z</t>
  </si>
  <si>
    <t>13 km SSW of Kakching, India</t>
  </si>
  <si>
    <t>2020-05-25T10:08:11.583Z</t>
  </si>
  <si>
    <t>us70009pzl</t>
  </si>
  <si>
    <t>2020-08-08T18:17:58.040Z</t>
  </si>
  <si>
    <t>117 km WSW of Banda Aceh, Indonesia</t>
  </si>
  <si>
    <t>2020-05-24T22:30:51.478Z</t>
  </si>
  <si>
    <t>us70009ppe</t>
  </si>
  <si>
    <t>2020-08-08T18:17:56.040Z</t>
  </si>
  <si>
    <t>30 km WSW of Jal?l?b?d, Afghanistan</t>
  </si>
  <si>
    <t>2020-05-24T21:41:52.307Z</t>
  </si>
  <si>
    <t>us6000a3lj</t>
  </si>
  <si>
    <t>2020-08-08T18:17:36.040Z</t>
  </si>
  <si>
    <t>154 km SW of Padangsidempuan, Indonesia</t>
  </si>
  <si>
    <t>2020-05-24T19:15:36.840Z</t>
  </si>
  <si>
    <t>us70009pkj</t>
  </si>
  <si>
    <t>63 km N of P?r?n, Afghanistan</t>
  </si>
  <si>
    <t>2020-05-23T09:11:37.219Z</t>
  </si>
  <si>
    <t>us70009p1y</t>
  </si>
  <si>
    <t>2020-08-08T18:17:52.040Z</t>
  </si>
  <si>
    <t>286 km SSW of Bogale, Myanmar</t>
  </si>
  <si>
    <t>2020-05-22T19:43:08.261Z</t>
  </si>
  <si>
    <t>us70009npp</t>
  </si>
  <si>
    <t>2020-08-08T18:17:51.040Z</t>
  </si>
  <si>
    <t>94 km ESE of Port Blair, India</t>
  </si>
  <si>
    <t>2020-05-22T18:38:17.563Z</t>
  </si>
  <si>
    <t>us70009nnf</t>
  </si>
  <si>
    <t>2025-12-22T18:34:37.306Z</t>
  </si>
  <si>
    <t>2020-05-22T13:44:50.634Z</t>
  </si>
  <si>
    <t>us70009ne4</t>
  </si>
  <si>
    <t>2020-08-08T18:17:50.040Z</t>
  </si>
  <si>
    <t>2020-05-22T06:59:13.957Z</t>
  </si>
  <si>
    <t>us70009n3l</t>
  </si>
  <si>
    <t>2020-08-08T18:17:48.040Z</t>
  </si>
  <si>
    <t>2020-05-22T03:36:57.656Z</t>
  </si>
  <si>
    <t>us70009n04</t>
  </si>
  <si>
    <t>18 km WNW of Hulbuk, Tajikistan</t>
  </si>
  <si>
    <t>2020-05-21T07:49:00.577Z</t>
  </si>
  <si>
    <t>us70009mbs</t>
  </si>
  <si>
    <t>2020-08-08T18:17:46.040Z</t>
  </si>
  <si>
    <t>126 km NNE of Murghob, Tajikistan</t>
  </si>
  <si>
    <t>2020-05-21T02:59:53.392Z</t>
  </si>
  <si>
    <t>us6000a1np</t>
  </si>
  <si>
    <t>2020-08-08T18:17:34.040Z</t>
  </si>
  <si>
    <t>2020-05-19T12:03:33.080Z</t>
  </si>
  <si>
    <t>us70009kr7</t>
  </si>
  <si>
    <t>2020-08-02T00:28:12.040Z</t>
  </si>
  <si>
    <t>26 km WSW of Farkh?r, Afghanistan</t>
  </si>
  <si>
    <t>2020-05-18T20:35:56.795Z</t>
  </si>
  <si>
    <t>us70009k48</t>
  </si>
  <si>
    <t>2020-08-02T00:28:37.040Z</t>
  </si>
  <si>
    <t>32 km W of Zhaotong, China</t>
  </si>
  <si>
    <t>2020-05-18T13:48:03.218Z</t>
  </si>
  <si>
    <t>us70009jr6</t>
  </si>
  <si>
    <t>2025-12-22T18:34:26.629Z</t>
  </si>
  <si>
    <t>42 km W of Zhaotong, China</t>
  </si>
  <si>
    <t>2020-05-18T08:26:07.753Z</t>
  </si>
  <si>
    <t>us70009k2j</t>
  </si>
  <si>
    <t>2020-08-02T00:28:56.040Z</t>
  </si>
  <si>
    <t>11 km NE of Maydanshakhr, Afghanistan</t>
  </si>
  <si>
    <t>2020-05-18T07:02:22.593Z</t>
  </si>
  <si>
    <t>us70009nhw</t>
  </si>
  <si>
    <t>2020-08-02T00:28:58.040Z</t>
  </si>
  <si>
    <t>14 km NW of Pathein, Myanmar</t>
  </si>
  <si>
    <t>2020-05-17T05:22:09.081Z</t>
  </si>
  <si>
    <t>us70009iml</t>
  </si>
  <si>
    <t>2020-08-02T00:29:39.040Z</t>
  </si>
  <si>
    <t>166 km NNE of Shi Yomi, India</t>
  </si>
  <si>
    <t>2020-05-17T04:32:15.434Z</t>
  </si>
  <si>
    <t>us70009ilx</t>
  </si>
  <si>
    <t>2020-08-02T00:29:40.040Z</t>
  </si>
  <si>
    <t>12 km NNW of Yamethin, Myanmar</t>
  </si>
  <si>
    <t>2020-05-17T00:35:11.860Z</t>
  </si>
  <si>
    <t>us70009ndw</t>
  </si>
  <si>
    <t>2020-08-02T00:29:47.040Z</t>
  </si>
  <si>
    <t>2020-05-16T11:15:57.040Z</t>
  </si>
  <si>
    <t>us70009i16</t>
  </si>
  <si>
    <t>2020-08-02T00:30:16.040Z</t>
  </si>
  <si>
    <t>2020-05-16T00:20:21.148Z</t>
  </si>
  <si>
    <t>us70009hi8</t>
  </si>
  <si>
    <t>2020-08-02T00:30:46.040Z</t>
  </si>
  <si>
    <t>2020-05-15T18:38:20.334Z</t>
  </si>
  <si>
    <t>us70009h33</t>
  </si>
  <si>
    <t>2020-08-02T00:31:06.040Z</t>
  </si>
  <si>
    <t>2020-05-15T12:52:45.818Z</t>
  </si>
  <si>
    <t>us70009gmw</t>
  </si>
  <si>
    <t>2020-08-02T00:31:34.040Z</t>
  </si>
  <si>
    <t>76 km W of Turbat, Pakistan</t>
  </si>
  <si>
    <t>2020-05-13T23:43:22.484Z</t>
  </si>
  <si>
    <t>us70009llt</t>
  </si>
  <si>
    <t>2020-08-02T00:32:11.040Z</t>
  </si>
  <si>
    <t>21 km SSE of Sinabang, Indonesia</t>
  </si>
  <si>
    <t>2020-05-13T21:09:34.154Z</t>
  </si>
  <si>
    <t>us70009fm3</t>
  </si>
  <si>
    <t>2020-08-02T00:32:14.040Z</t>
  </si>
  <si>
    <t>134 km ESE of Nookat, Kyrgyzstan</t>
  </si>
  <si>
    <t>2020-05-12T18:08:38.863Z</t>
  </si>
  <si>
    <t>us70009ett</t>
  </si>
  <si>
    <t>2025-12-22T17:57:30.308Z</t>
  </si>
  <si>
    <t>29 km SSE of Kod?ri??, Nepal</t>
  </si>
  <si>
    <t>2020-05-12T14:16:17.558Z</t>
  </si>
  <si>
    <t>us70009kv2</t>
  </si>
  <si>
    <t>2020-07-29T22:14:39.040Z</t>
  </si>
  <si>
    <t>2020-05-11T22:39:35.471Z</t>
  </si>
  <si>
    <t>us70009edv</t>
  </si>
  <si>
    <t>2020-07-29T22:14:34.040Z</t>
  </si>
  <si>
    <t>15 km NNE of Yairipok, India</t>
  </si>
  <si>
    <t>2020-05-11T14:30:42.830Z</t>
  </si>
  <si>
    <t>us70009jqg</t>
  </si>
  <si>
    <t>2020-07-29T22:14:32.040Z</t>
  </si>
  <si>
    <t>151 km W of Sinabang, Indonesia</t>
  </si>
  <si>
    <t>2020-05-10T17:50:03.182Z</t>
  </si>
  <si>
    <t>us70009dr9</t>
  </si>
  <si>
    <t>2020-07-29T22:14:28.040Z</t>
  </si>
  <si>
    <t>2020-05-10T15:09:47.147Z</t>
  </si>
  <si>
    <t>us70009dq8</t>
  </si>
  <si>
    <t>28 km S of Jurm, Afghanistan</t>
  </si>
  <si>
    <t>2020-05-10T12:52:31.278Z</t>
  </si>
  <si>
    <t>us70009dpk</t>
  </si>
  <si>
    <t>7 km S of Boshkengash, Tajikistan</t>
  </si>
  <si>
    <t>2020-05-10T08:15:27.178Z</t>
  </si>
  <si>
    <t>us70009ebf</t>
  </si>
  <si>
    <t>2020-07-29T22:14:27.040Z</t>
  </si>
  <si>
    <t>6 km ESE of Loni, India</t>
  </si>
  <si>
    <t>2020-05-09T10:06:46.736Z</t>
  </si>
  <si>
    <t>us70009d7u</t>
  </si>
  <si>
    <t>2020-07-29T22:14:23.040Z</t>
  </si>
  <si>
    <t>13 km S of Dw?rka, India</t>
  </si>
  <si>
    <t>2020-05-07T19:43:08.597Z</t>
  </si>
  <si>
    <t>us70009bwr</t>
  </si>
  <si>
    <t>2020-07-29T22:14:16.040Z</t>
  </si>
  <si>
    <t>2020-05-07T11:17:39.153Z</t>
  </si>
  <si>
    <t>us70009bn0</t>
  </si>
  <si>
    <t>2020-07-29T22:14:14.040Z</t>
  </si>
  <si>
    <t>25 km E of Farkh?r, Afghanistan</t>
  </si>
  <si>
    <t>2020-05-06T20:07:24.567Z</t>
  </si>
  <si>
    <t>us70009feu</t>
  </si>
  <si>
    <t>2020-07-29T22:14:11.040Z</t>
  </si>
  <si>
    <t>85 km SW of Banda Aceh, Indonesia</t>
  </si>
  <si>
    <t>2020-05-06T11:26:52.383Z</t>
  </si>
  <si>
    <t>us70009fei</t>
  </si>
  <si>
    <t>2020-07-29T22:14:10.040Z</t>
  </si>
  <si>
    <t>36 km WSW of Pathein, Myanmar</t>
  </si>
  <si>
    <t>2020-05-06T10:51:00.738Z</t>
  </si>
  <si>
    <t>us70009az9</t>
  </si>
  <si>
    <t>2025-12-22T18:33:56.721Z</t>
  </si>
  <si>
    <t>130 km ESE of Nookat, Kyrgyzstan</t>
  </si>
  <si>
    <t>2020-05-06T04:46:54.422Z</t>
  </si>
  <si>
    <t>us70009fef</t>
  </si>
  <si>
    <t>2020-07-29T22:14:08.040Z</t>
  </si>
  <si>
    <t>79 km SSW of Padangsidempuan, Indonesia</t>
  </si>
  <si>
    <t>2020-05-06T03:57:13.345Z</t>
  </si>
  <si>
    <t>us70009avj</t>
  </si>
  <si>
    <t>43 km SW of Khorugh, Tajikistan</t>
  </si>
  <si>
    <t>2020-05-05T22:15:04.082Z</t>
  </si>
  <si>
    <t>us70009aqe</t>
  </si>
  <si>
    <t>2020-07-18T21:57:40.040Z</t>
  </si>
  <si>
    <t>41 km WNW of Chauk, Myanmar</t>
  </si>
  <si>
    <t>2020-05-05T10:01:29.018Z</t>
  </si>
  <si>
    <t>us70009abx</t>
  </si>
  <si>
    <t>2020-07-18T21:57:36.040Z</t>
  </si>
  <si>
    <t>47 km WSW of Ashk?sham, Afghanistan</t>
  </si>
  <si>
    <t>2020-05-03T15:40:23.737Z</t>
  </si>
  <si>
    <t>us70009cfg</t>
  </si>
  <si>
    <t>2020-07-18T21:57:45.040Z</t>
  </si>
  <si>
    <t>2020-05-03T14:42:11.986Z</t>
  </si>
  <si>
    <t>us700099ct</t>
  </si>
  <si>
    <t>2020-07-18T21:57:31.040Z</t>
  </si>
  <si>
    <t>7 km N of Karakenja, Tajikistan</t>
  </si>
  <si>
    <t>2020-05-02T20:40:38.193Z</t>
  </si>
  <si>
    <t>us70009bs6</t>
  </si>
  <si>
    <t>2020-07-18T21:57:44.040Z</t>
  </si>
  <si>
    <t>135 km SW of Meulaboh, Indonesia</t>
  </si>
  <si>
    <t>2020-05-01T17:10:30.573Z</t>
  </si>
  <si>
    <t>us70009b4x</t>
  </si>
  <si>
    <t>2020-07-18T21:57:43.040Z</t>
  </si>
  <si>
    <t>2020-05-01T16:48:38.322Z</t>
  </si>
  <si>
    <t>us700098a0</t>
  </si>
  <si>
    <t>2020-07-18T21:57:09.040Z</t>
  </si>
  <si>
    <t>2020-05-01T12:38:14.179Z</t>
  </si>
  <si>
    <t>us70009b4m</t>
  </si>
  <si>
    <t>2020-04-30T20:17:52.005Z</t>
  </si>
  <si>
    <t>us700097vu</t>
  </si>
  <si>
    <t>2020-07-18T21:57:06.040Z</t>
  </si>
  <si>
    <t>253 km WNW of Nagqu, China</t>
  </si>
  <si>
    <t>2020-04-30T08:20:26.093Z</t>
  </si>
  <si>
    <t>us700097e2</t>
  </si>
  <si>
    <t>2025-12-22T18:33:14.086Z</t>
  </si>
  <si>
    <t>40 km ESE of Padangsidempuan, Indonesia</t>
  </si>
  <si>
    <t>2020-04-29T12:57:16.887Z</t>
  </si>
  <si>
    <t>us60009emw</t>
  </si>
  <si>
    <t>2020-07-18T21:57:03.040Z</t>
  </si>
  <si>
    <t>94 km E of Kashgar, China</t>
  </si>
  <si>
    <t>2020-04-29T02:05:46.768Z</t>
  </si>
  <si>
    <t>us60009efn</t>
  </si>
  <si>
    <t>2020-07-18T21:57:02.040Z</t>
  </si>
  <si>
    <t>44 km SSE of Farkh?r, Afghanistan</t>
  </si>
  <si>
    <t>2020-04-28T11:15:35.077Z</t>
  </si>
  <si>
    <t>us60009dul</t>
  </si>
  <si>
    <t>2025-12-22T18:33:07.962Z</t>
  </si>
  <si>
    <t>2020-04-28T01:10:19.511Z</t>
  </si>
  <si>
    <t>us700099yi</t>
  </si>
  <si>
    <t>2020-07-11T22:19:29.040Z</t>
  </si>
  <si>
    <t>73 km E of Padangsidempuan, Indonesia</t>
  </si>
  <si>
    <t>2020-04-27T23:18:14.988Z</t>
  </si>
  <si>
    <t>us60009dl4</t>
  </si>
  <si>
    <t>2020-07-11T22:19:13.040Z</t>
  </si>
  <si>
    <t>114 km SW of Singkil, Indonesia</t>
  </si>
  <si>
    <t>2020-04-27T19:54:31.054Z</t>
  </si>
  <si>
    <t>us60009dff</t>
  </si>
  <si>
    <t>2020-07-11T22:19:12.040Z</t>
  </si>
  <si>
    <t>51 km NNE of Bamboo Flat, India</t>
  </si>
  <si>
    <t>2020-04-27T12:19:34.134Z</t>
  </si>
  <si>
    <t>us700097qg</t>
  </si>
  <si>
    <t>2020-07-11T22:19:28.040Z</t>
  </si>
  <si>
    <t>47 km WSW of Zhaotong, China</t>
  </si>
  <si>
    <t>2020-04-27T11:13:28.791Z</t>
  </si>
  <si>
    <t>us60009d6v</t>
  </si>
  <si>
    <t>2020-07-11T22:19:11.040Z</t>
  </si>
  <si>
    <t>21 km SSW of Khorugh, Tajikistan</t>
  </si>
  <si>
    <t>2020-04-26T05:29:26.353Z</t>
  </si>
  <si>
    <t>us60009cyy</t>
  </si>
  <si>
    <t>2020-07-11T22:19:09.040Z</t>
  </si>
  <si>
    <t>19 km NNE of Samtse, Bhutan</t>
  </si>
  <si>
    <t>2020-04-25T14:38:27.755Z</t>
  </si>
  <si>
    <t>us60009c7r</t>
  </si>
  <si>
    <t>2020-07-11T22:19:04.040Z</t>
  </si>
  <si>
    <t>10 km NNE of Barkhan, Pakistan</t>
  </si>
  <si>
    <t>2020-04-25T14:29:13.743Z</t>
  </si>
  <si>
    <t>us60009c7n</t>
  </si>
  <si>
    <t>18 km N of Barkhan, Pakistan</t>
  </si>
  <si>
    <t>2020-04-25T03:46:56.859Z</t>
  </si>
  <si>
    <t>us700097jy</t>
  </si>
  <si>
    <t>2020-07-11T22:19:24.040Z</t>
  </si>
  <si>
    <t>2020-04-24T22:46:32.840Z</t>
  </si>
  <si>
    <t>us700097g2</t>
  </si>
  <si>
    <t>2020-07-11T22:19:23.040Z</t>
  </si>
  <si>
    <t>3 km NNW of Kolkhozobod, Tajikistan</t>
  </si>
  <si>
    <t>2020-04-24T22:43:21.852Z</t>
  </si>
  <si>
    <t>us60009bvr</t>
  </si>
  <si>
    <t>2020-07-11T22:18:59.040Z</t>
  </si>
  <si>
    <t>7 km W of Vakhsh, Tajikistan</t>
  </si>
  <si>
    <t>2020-04-24T22:32:50.431Z</t>
  </si>
  <si>
    <t>us60009bvd</t>
  </si>
  <si>
    <t>7 km WSW of Orzu, Tajikistan</t>
  </si>
  <si>
    <t>2020-04-24T21:22:49.753Z</t>
  </si>
  <si>
    <t>us60009bti</t>
  </si>
  <si>
    <t>3 km ENE of Kolkhozobod, Tajikistan</t>
  </si>
  <si>
    <t>2020-04-24T20:27:39.193Z</t>
  </si>
  <si>
    <t>us60009brx</t>
  </si>
  <si>
    <t>2020-07-11T22:18:58.040Z</t>
  </si>
  <si>
    <t>5 km ESE of Kolkhozobod, Tajikistan</t>
  </si>
  <si>
    <t>2020-04-24T18:56:16.029Z</t>
  </si>
  <si>
    <t>us700097fz</t>
  </si>
  <si>
    <t>2020-04-24T15:01:28.598Z</t>
  </si>
  <si>
    <t>us60009biw</t>
  </si>
  <si>
    <t>2020-07-11T22:18:57.040Z</t>
  </si>
  <si>
    <t>5 km NE of Orzu, Tajikistan</t>
  </si>
  <si>
    <t>2020-04-24T05:15:21.183Z</t>
  </si>
  <si>
    <t>us60009b6d</t>
  </si>
  <si>
    <t>2020-07-11T22:18:56.040Z</t>
  </si>
  <si>
    <t>141 km NNW of Mogok, Myanmar</t>
  </si>
  <si>
    <t>2020-04-24T03:34:23.825Z</t>
  </si>
  <si>
    <t>us60009b5a</t>
  </si>
  <si>
    <t>4 km ENE of Jilik?l, Tajikistan</t>
  </si>
  <si>
    <t>2020-04-24T03:33:22.969Z</t>
  </si>
  <si>
    <t>us700097fe</t>
  </si>
  <si>
    <t>5 km WSW of Orzu, Tajikistan</t>
  </si>
  <si>
    <t>2020-04-23T18:54:14.489Z</t>
  </si>
  <si>
    <t>us60009epj</t>
  </si>
  <si>
    <t>2020-07-11T22:19:20.040Z</t>
  </si>
  <si>
    <t>2020-04-22T18:47:00.201Z</t>
  </si>
  <si>
    <t>us7000921c</t>
  </si>
  <si>
    <t>2020-07-11T22:19:22.040Z</t>
  </si>
  <si>
    <t>25 km NNE of Yangon, Myanmar</t>
  </si>
  <si>
    <t>2020-04-21T23:24:37.768Z</t>
  </si>
  <si>
    <t>us700091dv</t>
  </si>
  <si>
    <t>2020-07-09T14:31:43.040Z</t>
  </si>
  <si>
    <t>13 km N of Karakenja, Tajikistan</t>
  </si>
  <si>
    <t>2020-04-21T15:08:56.950Z</t>
  </si>
  <si>
    <t>us60009dbr</t>
  </si>
  <si>
    <t>2020-07-09T14:31:41.040Z</t>
  </si>
  <si>
    <t>2020-04-21T12:12:16.952Z</t>
  </si>
  <si>
    <t>us700090zj</t>
  </si>
  <si>
    <t>2020-07-09T14:31:40.040Z</t>
  </si>
  <si>
    <t>61 km SSW of Jurm, Afghanistan</t>
  </si>
  <si>
    <t>2020-04-21T01:17:28.268Z</t>
  </si>
  <si>
    <t>us60009dbz</t>
  </si>
  <si>
    <t>2020-07-09T14:31:38.040Z</t>
  </si>
  <si>
    <t>28 km SE of Gilgit, Pakistan</t>
  </si>
  <si>
    <t>2020-04-21T00:09:10.636Z</t>
  </si>
  <si>
    <t>us700090si</t>
  </si>
  <si>
    <t>2020-07-09T14:31:37.040Z</t>
  </si>
  <si>
    <t>255 km S of Port Blair, India</t>
  </si>
  <si>
    <t>2020-04-20T16:13:12.450Z</t>
  </si>
  <si>
    <t>us700090i9</t>
  </si>
  <si>
    <t>2020-07-09T14:31:36.040Z</t>
  </si>
  <si>
    <t>2020-04-20T08:16:11.954Z</t>
  </si>
  <si>
    <t>us700090bj</t>
  </si>
  <si>
    <t>2020-07-09T14:31:34.040Z</t>
  </si>
  <si>
    <t>35 km NE of M?â€™minobod, Tajikistan</t>
  </si>
  <si>
    <t>2020-04-20T05:19:15.437Z</t>
  </si>
  <si>
    <t>us60009bkn</t>
  </si>
  <si>
    <t>43 km SW of Hinthada, Myanmar</t>
  </si>
  <si>
    <t>2020-04-18T17:17:44.688Z</t>
  </si>
  <si>
    <t>us70008zg8</t>
  </si>
  <si>
    <t>2020-07-09T14:31:26.040Z</t>
  </si>
  <si>
    <t>138 km E of Nagqu, China</t>
  </si>
  <si>
    <t>2020-04-17T18:25:44.485Z</t>
  </si>
  <si>
    <t>us70008ysq</t>
  </si>
  <si>
    <t>2020-07-09T14:31:22.040Z</t>
  </si>
  <si>
    <t>44 km SSW of Ashk?sham, Afghanistan</t>
  </si>
  <si>
    <t>2020-04-17T12:43:57.458Z</t>
  </si>
  <si>
    <t>us70008ygd</t>
  </si>
  <si>
    <t>2020-07-09T14:31:20.040Z</t>
  </si>
  <si>
    <t>29 km E of Jurm, Afghanistan</t>
  </si>
  <si>
    <t>2020-04-17T10:59:11.292Z</t>
  </si>
  <si>
    <t>us60009as6</t>
  </si>
  <si>
    <t>2020-07-09T14:31:19.040Z</t>
  </si>
  <si>
    <t>58 km N of Ziro, India</t>
  </si>
  <si>
    <t>2020-04-17T00:30:06.208Z</t>
  </si>
  <si>
    <t>us70008y1j</t>
  </si>
  <si>
    <t>2020-07-09T14:31:15.040Z</t>
  </si>
  <si>
    <t>59 km SSW of Jurm, Afghanistan</t>
  </si>
  <si>
    <t>2020-04-16T11:53:01.650Z</t>
  </si>
  <si>
    <t>us60009ap6</t>
  </si>
  <si>
    <t>2020-07-09T14:31:12.040Z</t>
  </si>
  <si>
    <t>45 km ESE of Falam, Myanmar</t>
  </si>
  <si>
    <t>2020-04-16T11:45:23.960Z</t>
  </si>
  <si>
    <t>us70008xhp</t>
  </si>
  <si>
    <t>2025-12-22T18:32:43.933Z</t>
  </si>
  <si>
    <t>38 km ESE of Falam, Myanmar</t>
  </si>
  <si>
    <t>2020-04-16T01:04:41.294Z</t>
  </si>
  <si>
    <t>us60009anm</t>
  </si>
  <si>
    <t>2020-07-09T14:31:09.040Z</t>
  </si>
  <si>
    <t>16 km ENE of Norak, Tajikistan</t>
  </si>
  <si>
    <t>2020-04-16T00:49:53.526Z</t>
  </si>
  <si>
    <t>us70008x8a</t>
  </si>
  <si>
    <t>2020-04-15T21:28:07.501Z</t>
  </si>
  <si>
    <t>us700091t8</t>
  </si>
  <si>
    <t>55 km E of Sabang, Indonesia</t>
  </si>
  <si>
    <t>2020-04-15T19:36:20.915Z</t>
  </si>
  <si>
    <t>us70008x0g</t>
  </si>
  <si>
    <t>2020-07-09T14:31:08.040Z</t>
  </si>
  <si>
    <t>91 km ENE of Sittwe, Myanmar</t>
  </si>
  <si>
    <t>2020-04-14T21:31:42.569Z</t>
  </si>
  <si>
    <t>us70008wax</t>
  </si>
  <si>
    <t>2020-06-30T14:03:10.040Z</t>
  </si>
  <si>
    <t>14 km WNW of Ashk?sham, Afghanistan</t>
  </si>
  <si>
    <t>2020-04-14T19:36:18.953Z</t>
  </si>
  <si>
    <t>us70008w7k</t>
  </si>
  <si>
    <t>39 km S of Meulaboh, Indonesia</t>
  </si>
  <si>
    <t>2020-04-14T19:23:41.208Z</t>
  </si>
  <si>
    <t>us70008w75</t>
  </si>
  <si>
    <t>52 km NNW of Khand?d, Afghanistan</t>
  </si>
  <si>
    <t>2020-04-14T19:04:02.464Z</t>
  </si>
  <si>
    <t>us70008w6h</t>
  </si>
  <si>
    <t>2020-04-14T09:07:38.738Z</t>
  </si>
  <si>
    <t>us70008vxh</t>
  </si>
  <si>
    <t>2020-06-30T14:03:09.040Z</t>
  </si>
  <si>
    <t>45 km NNW of Ishqoshim, Tajikistan</t>
  </si>
  <si>
    <t>2020-04-13T17:34:03.942Z</t>
  </si>
  <si>
    <t>us700090hi</t>
  </si>
  <si>
    <t>2020-06-30T14:03:16.040Z</t>
  </si>
  <si>
    <t>43 km NE of Bamboo Flat, India</t>
  </si>
  <si>
    <t>2020-04-12T12:15:02.191Z</t>
  </si>
  <si>
    <t>us70008utq</t>
  </si>
  <si>
    <t>2020-12-17T19:10:55.070Z</t>
  </si>
  <si>
    <t>Haryana-Delhi-Uttar Pradesh region, India</t>
  </si>
  <si>
    <t>2020-04-12T00:32:54.726Z</t>
  </si>
  <si>
    <t>us70008ufr</t>
  </si>
  <si>
    <t>2020-06-30T14:03:00.040Z</t>
  </si>
  <si>
    <t>37 km SW of Dajal, Pakistan</t>
  </si>
  <si>
    <t>2020-04-12T00:21:47.983Z</t>
  </si>
  <si>
    <t>us70008ufa</t>
  </si>
  <si>
    <t>7 km SSE of Orzu, Tajikistan</t>
  </si>
  <si>
    <t>2020-04-11T18:12:42.084Z</t>
  </si>
  <si>
    <t>us70008u3k</t>
  </si>
  <si>
    <t>2020-06-30T14:02:58.040Z</t>
  </si>
  <si>
    <t>138 km ENE of Kashgar, China</t>
  </si>
  <si>
    <t>2020-04-10T13:51:17.590Z</t>
  </si>
  <si>
    <t>us70008t8i</t>
  </si>
  <si>
    <t>2020-06-30T14:02:51.040Z</t>
  </si>
  <si>
    <t>60 km SSE of Farkh?r, Afghanistan</t>
  </si>
  <si>
    <t>2020-04-09T19:51:37.074Z</t>
  </si>
  <si>
    <t>us70008spr</t>
  </si>
  <si>
    <t>2020-06-30T14:02:50.040Z</t>
  </si>
  <si>
    <t>2020-04-09T17:54:17.641Z</t>
  </si>
  <si>
    <t>us70008sjv</t>
  </si>
  <si>
    <t>2020-06-30T14:02:49.040Z</t>
  </si>
  <si>
    <t>180 km NNW of Qamdo, China</t>
  </si>
  <si>
    <t>2020-04-09T06:50:33.008Z</t>
  </si>
  <si>
    <t>us70008s7x</t>
  </si>
  <si>
    <t>2020-06-30T14:02:48.040Z</t>
  </si>
  <si>
    <t>2020-04-08T23:15:50.106Z</t>
  </si>
  <si>
    <t>us70008wvw</t>
  </si>
  <si>
    <t>2020-06-30T14:03:11.040Z</t>
  </si>
  <si>
    <t>2020-04-08T21:28:52.429Z</t>
  </si>
  <si>
    <t>us70008wvu</t>
  </si>
  <si>
    <t>78 km ESE of Sinabang, Indonesia</t>
  </si>
  <si>
    <t>2020-04-08T05:53:57.175Z</t>
  </si>
  <si>
    <t>us70008s0k</t>
  </si>
  <si>
    <t>2020-06-30T14:02:47.040Z</t>
  </si>
  <si>
    <t>22 km NNW of B?nkura, India</t>
  </si>
  <si>
    <t>2020-04-07T21:51:26.005Z</t>
  </si>
  <si>
    <t>us70008r3h</t>
  </si>
  <si>
    <t>2020-06-21T00:55:19.040Z</t>
  </si>
  <si>
    <t>120 km SSE of Uzgen, Kyrgyzstan</t>
  </si>
  <si>
    <t>2020-04-07T15:16:54.605Z</t>
  </si>
  <si>
    <t>us70008qp4</t>
  </si>
  <si>
    <t>2020-06-21T00:55:17.040Z</t>
  </si>
  <si>
    <t>2020-04-07T10:39:02.233Z</t>
  </si>
  <si>
    <t>us70008qir</t>
  </si>
  <si>
    <t>2020-06-21T00:55:16.040Z</t>
  </si>
  <si>
    <t>114 km NE of Shi Yomi, India</t>
  </si>
  <si>
    <t>2020-04-07T01:39:37.624Z</t>
  </si>
  <si>
    <t>us70008wm6</t>
  </si>
  <si>
    <t>2020-06-21T00:55:13.040Z</t>
  </si>
  <si>
    <t>98 km SW of Zhangye, China</t>
  </si>
  <si>
    <t>2020-04-06T19:20:27.360Z</t>
  </si>
  <si>
    <t>us70008q3h</t>
  </si>
  <si>
    <t>2020-06-21T00:55:12.040Z</t>
  </si>
  <si>
    <t>79 km WNW of Sinabang, Indonesia</t>
  </si>
  <si>
    <t>2020-04-06T11:39:07.877Z</t>
  </si>
  <si>
    <t>us70008pva</t>
  </si>
  <si>
    <t>2020-06-21T00:55:11.040Z</t>
  </si>
  <si>
    <t>2020-04-05T20:21:05.163Z</t>
  </si>
  <si>
    <t>us70008pga</t>
  </si>
  <si>
    <t>2020-06-21T00:55:06.040Z</t>
  </si>
  <si>
    <t>2020-04-05T17:50:30.477Z</t>
  </si>
  <si>
    <t>us70008pdi</t>
  </si>
  <si>
    <t>25 km S of Tezpur, India</t>
  </si>
  <si>
    <t>2020-04-04T08:29:22.470Z</t>
  </si>
  <si>
    <t>us70008nha</t>
  </si>
  <si>
    <t>2020-06-21T00:54:57.040Z</t>
  </si>
  <si>
    <t>7 km SSW of ?sm?r, Afghanistan</t>
  </si>
  <si>
    <t>2020-04-04T00:45:51.928Z</t>
  </si>
  <si>
    <t>us70008sd4</t>
  </si>
  <si>
    <t>2020-06-21T00:54:54.040Z</t>
  </si>
  <si>
    <t>2020-04-03T22:54:42.401Z</t>
  </si>
  <si>
    <t>us70008n5a</t>
  </si>
  <si>
    <t>2020-04-02T23:20:30.358Z</t>
  </si>
  <si>
    <t>us70008m4u</t>
  </si>
  <si>
    <t>2020-06-21T00:54:46.040Z</t>
  </si>
  <si>
    <t>2020-04-02T17:35:31.963Z</t>
  </si>
  <si>
    <t>us70008rid</t>
  </si>
  <si>
    <t>2020-06-21T00:54:43.040Z</t>
  </si>
  <si>
    <t>23 km ESE of Sarupathar, India</t>
  </si>
  <si>
    <t>2020-04-01T12:23:27.116Z</t>
  </si>
  <si>
    <t>us70008kd8</t>
  </si>
  <si>
    <t>2025-12-22T18:37:01.580Z</t>
  </si>
  <si>
    <t>274 km NE of Qamdo, China</t>
  </si>
  <si>
    <t>2020-03-30T15:42:33.456Z</t>
  </si>
  <si>
    <t>us70008in9</t>
  </si>
  <si>
    <t>2025-12-22T18:31:57.192Z</t>
  </si>
  <si>
    <t>2020-03-30T01:49:33.657Z</t>
  </si>
  <si>
    <t>us70008ih4</t>
  </si>
  <si>
    <t>2020-06-13T18:44:56.040Z</t>
  </si>
  <si>
    <t>60 km S of Farkh?r, Afghanistan</t>
  </si>
  <si>
    <t>2020-03-29T18:17:45.513Z</t>
  </si>
  <si>
    <t>us70008idc</t>
  </si>
  <si>
    <t>2020-06-13T18:44:49.040Z</t>
  </si>
  <si>
    <t>53 km NNE of Chamba, India</t>
  </si>
  <si>
    <t>2020-03-28T23:06:55.448Z</t>
  </si>
  <si>
    <t>us70008kn1</t>
  </si>
  <si>
    <t>2020-06-13T18:44:38.040Z</t>
  </si>
  <si>
    <t>2020-03-28T07:38:53.482Z</t>
  </si>
  <si>
    <t>us70008hr4</t>
  </si>
  <si>
    <t>18 km WNW of Ashk?sham, Afghanistan</t>
  </si>
  <si>
    <t>2020-03-28T01:36:51.585Z</t>
  </si>
  <si>
    <t>us70008hn1</t>
  </si>
  <si>
    <t>2020-06-13T18:44:50.040Z</t>
  </si>
  <si>
    <t>68 km N of Khand?d, Afghanistan</t>
  </si>
  <si>
    <t>2020-03-27T11:46:58.989Z</t>
  </si>
  <si>
    <t>us70008h7l</t>
  </si>
  <si>
    <t>15 km N of Chamba, India</t>
  </si>
  <si>
    <t>2020-03-27T10:27:01.109Z</t>
  </si>
  <si>
    <t>us70008k9z</t>
  </si>
  <si>
    <t>2020-06-13T18:44:44.040Z</t>
  </si>
  <si>
    <t>2020-03-26T08:03:40.957Z</t>
  </si>
  <si>
    <t>us70008g9y</t>
  </si>
  <si>
    <t>64 km SE of Rasht, Tajikistan</t>
  </si>
  <si>
    <t>2020-03-26T04:22:21.491Z</t>
  </si>
  <si>
    <t>us70008g7i</t>
  </si>
  <si>
    <t>2020-03-25T08:45:56.122Z</t>
  </si>
  <si>
    <t>us70008fp0</t>
  </si>
  <si>
    <t>2020-06-13T18:44:30.040Z</t>
  </si>
  <si>
    <t>2020-03-24T23:39:29.603Z</t>
  </si>
  <si>
    <t>us70008ffi</t>
  </si>
  <si>
    <t>2020-06-06T20:54:16.040Z</t>
  </si>
  <si>
    <t>83 km NNE of Lobujya, Nepal</t>
  </si>
  <si>
    <t>2020-03-24T15:00:31.941Z</t>
  </si>
  <si>
    <t>us70008f3x</t>
  </si>
  <si>
    <t>2020-06-06T20:54:14.040Z</t>
  </si>
  <si>
    <t>2020-03-24T14:39:43.397Z</t>
  </si>
  <si>
    <t>us70008f3p</t>
  </si>
  <si>
    <t>2025-12-22T18:31:38.322Z</t>
  </si>
  <si>
    <t>2020-03-23T12:21:27.031Z</t>
  </si>
  <si>
    <t>us70008hf0</t>
  </si>
  <si>
    <t>2020-06-06T20:54:10.040Z</t>
  </si>
  <si>
    <t>109 km WSW of Myitkyina, Myanmar</t>
  </si>
  <si>
    <t>2020-03-23T08:08:12.704Z</t>
  </si>
  <si>
    <t>us70008hem</t>
  </si>
  <si>
    <t>2020-06-06T20:54:09.040Z</t>
  </si>
  <si>
    <t>86 km SE of Phek, India</t>
  </si>
  <si>
    <t>2020-03-23T00:08:29.194Z</t>
  </si>
  <si>
    <t>us70008eba</t>
  </si>
  <si>
    <t>2020-06-06T20:54:08.040Z</t>
  </si>
  <si>
    <t>2020-03-21T02:23:08.772Z</t>
  </si>
  <si>
    <t>us70008dcz</t>
  </si>
  <si>
    <t>2020-06-06T20:54:00.040Z</t>
  </si>
  <si>
    <t>43 km NNW of Ishqoshim, Tajikistan</t>
  </si>
  <si>
    <t>2020-03-20T01:33:15.443Z</t>
  </si>
  <si>
    <t>us70008cld</t>
  </si>
  <si>
    <t>2025-12-22T18:31:23.016Z</t>
  </si>
  <si>
    <t>85 km NE of Lobujya, Nepal</t>
  </si>
  <si>
    <t>2020-03-19T14:56:35.157Z</t>
  </si>
  <si>
    <t>us70008c7i</t>
  </si>
  <si>
    <t>2020-06-06T20:53:54.040Z</t>
  </si>
  <si>
    <t>54 km S of Daroot-Korgon, Kyrgyzstan</t>
  </si>
  <si>
    <t>2020-03-19T12:58:56.455Z</t>
  </si>
  <si>
    <t>us70008c5d</t>
  </si>
  <si>
    <t>2020-06-06T20:53:53.040Z</t>
  </si>
  <si>
    <t>2020-03-18T08:43:44.986Z</t>
  </si>
  <si>
    <t>us70008gyp</t>
  </si>
  <si>
    <t>2020-06-06T20:53:46.040Z</t>
  </si>
  <si>
    <t>2020-03-17T04:02:10.317Z</t>
  </si>
  <si>
    <t>us60008gy3</t>
  </si>
  <si>
    <t>2020-05-30T22:17:17.040Z</t>
  </si>
  <si>
    <t>2020-03-17T00:38:36.468Z</t>
  </si>
  <si>
    <t>us60008gwi</t>
  </si>
  <si>
    <t>2020-05-30T22:17:16.040Z</t>
  </si>
  <si>
    <t>2020-03-16T14:45:24.419Z</t>
  </si>
  <si>
    <t>us60008gj8</t>
  </si>
  <si>
    <t>2020-05-30T22:17:13.040Z</t>
  </si>
  <si>
    <t>2020-03-15T16:18:09.209Z</t>
  </si>
  <si>
    <t>us70008c4d</t>
  </si>
  <si>
    <t>2020-05-30T22:17:20.040Z</t>
  </si>
  <si>
    <t>2020-03-15T16:17:04.697Z</t>
  </si>
  <si>
    <t>us60008g3i</t>
  </si>
  <si>
    <t>2020-05-30T22:17:11.040Z</t>
  </si>
  <si>
    <t>2020-03-15T15:00:17.383Z</t>
  </si>
  <si>
    <t>us60008g2y</t>
  </si>
  <si>
    <t>2022-10-19T09:41:00.313Z</t>
  </si>
  <si>
    <t>5 km S of B?glung, Nepal</t>
  </si>
  <si>
    <t>2020-03-15T14:25:18.289Z</t>
  </si>
  <si>
    <t>us60008g2h</t>
  </si>
  <si>
    <t>2020-05-30T22:17:10.040Z</t>
  </si>
  <si>
    <t>44 km NE of Jurm, Afghanistan</t>
  </si>
  <si>
    <t>2020-03-15T14:20:59.778Z</t>
  </si>
  <si>
    <t>us70008c3w</t>
  </si>
  <si>
    <t>2020-03-15T09:21:04.447Z</t>
  </si>
  <si>
    <t>us60008fzt</t>
  </si>
  <si>
    <t>2020-03-14T18:30:33.866Z</t>
  </si>
  <si>
    <t>us60008fqs</t>
  </si>
  <si>
    <t>2020-05-30T22:17:08.040Z</t>
  </si>
  <si>
    <t>184 km WSW of Meulaboh, Indonesia</t>
  </si>
  <si>
    <t>2020-03-13T10:48:10.217Z</t>
  </si>
  <si>
    <t>us70008gwf</t>
  </si>
  <si>
    <t>2020-05-30T22:17:23.040Z</t>
  </si>
  <si>
    <t>2020-03-12T15:44:02.770Z</t>
  </si>
  <si>
    <t>us60008ecp</t>
  </si>
  <si>
    <t>2025-12-22T17:57:11.496Z</t>
  </si>
  <si>
    <t>2020-03-11T17:11:20.564Z</t>
  </si>
  <si>
    <t>us60008gkt</t>
  </si>
  <si>
    <t>2020-05-30T22:17:15.040Z</t>
  </si>
  <si>
    <t>9 km W of Obigarm, Tajikistan</t>
  </si>
  <si>
    <t>2020-03-11T14:19:31.898Z</t>
  </si>
  <si>
    <t>us60008dp6</t>
  </si>
  <si>
    <t>2020-05-30T22:17:02.040Z</t>
  </si>
  <si>
    <t>125 km ENE of Man?li, India</t>
  </si>
  <si>
    <t>2020-03-11T02:42:42.924Z</t>
  </si>
  <si>
    <t>us60008dh0</t>
  </si>
  <si>
    <t>2020-05-30T22:17:01.040Z</t>
  </si>
  <si>
    <t>2020-03-10T23:08:34.923Z</t>
  </si>
  <si>
    <t>us60008dfc</t>
  </si>
  <si>
    <t>2020-05-23T22:03:02.040Z</t>
  </si>
  <si>
    <t>103 km SW of Langsa, Indonesia</t>
  </si>
  <si>
    <t>2020-03-10T00:20:14.450Z</t>
  </si>
  <si>
    <t>us60008cxq</t>
  </si>
  <si>
    <t>2020-05-23T22:03:33.040Z</t>
  </si>
  <si>
    <t>2020-03-09T21:44:27.265Z</t>
  </si>
  <si>
    <t>us60008cv9</t>
  </si>
  <si>
    <t>110 km S of Hotan, China</t>
  </si>
  <si>
    <t>2020-03-09T18:38:51.130Z</t>
  </si>
  <si>
    <t>us60008cme</t>
  </si>
  <si>
    <t>2020-03-09T18:12:09.419Z</t>
  </si>
  <si>
    <t>us60008clh</t>
  </si>
  <si>
    <t>2025-12-22T18:30:48.564Z</t>
  </si>
  <si>
    <t>2020-03-09T08:42:22.683Z</t>
  </si>
  <si>
    <t>us60008f4n</t>
  </si>
  <si>
    <t>2020-05-23T22:03:08.040Z</t>
  </si>
  <si>
    <t>2020-03-09T08:07:22.686Z</t>
  </si>
  <si>
    <t>us60008cd0</t>
  </si>
  <si>
    <t>2020-05-23T22:03:30.040Z</t>
  </si>
  <si>
    <t>32 km SW of Bandar, Indonesia</t>
  </si>
  <si>
    <t>2020-03-08T16:59:17.196Z</t>
  </si>
  <si>
    <t>us60008c3e</t>
  </si>
  <si>
    <t>2020-03-07T22:58:16.951Z</t>
  </si>
  <si>
    <t>us60008btq</t>
  </si>
  <si>
    <t>2020-05-23T22:03:32.040Z</t>
  </si>
  <si>
    <t>114 km ENE of Barishal, Pakistan</t>
  </si>
  <si>
    <t>2020-03-07T04:05:43.016Z</t>
  </si>
  <si>
    <t>us60008e97</t>
  </si>
  <si>
    <t>2020-05-23T22:03:16.040Z</t>
  </si>
  <si>
    <t>54 km NW of Mogok, Myanmar</t>
  </si>
  <si>
    <t>2020-03-07T00:45:01.365Z</t>
  </si>
  <si>
    <t>us60008bg2</t>
  </si>
  <si>
    <t>2020-05-23T22:03:05.040Z</t>
  </si>
  <si>
    <t>2020-03-05T19:59:21.536Z</t>
  </si>
  <si>
    <t>us60008aiz</t>
  </si>
  <si>
    <t>2020-05-23T22:03:06.040Z</t>
  </si>
  <si>
    <t>52 km W of Khuzdar, Pakistan</t>
  </si>
  <si>
    <t>2020-03-05T16:05:56.508Z</t>
  </si>
  <si>
    <t>us60008aax</t>
  </si>
  <si>
    <t>11 km SSE of Dadhar, Pakistan</t>
  </si>
  <si>
    <t>2020-03-05T08:22:35.512Z</t>
  </si>
  <si>
    <t>us60008a1u</t>
  </si>
  <si>
    <t>49 km SSE of Karakenja, Tajikistan</t>
  </si>
  <si>
    <t>2020-03-05T06:59:54.541Z</t>
  </si>
  <si>
    <t>us600089zy</t>
  </si>
  <si>
    <t>2020-05-23T22:03:14.040Z</t>
  </si>
  <si>
    <t>41 km S of Sarupathar, India</t>
  </si>
  <si>
    <t>2020-03-04T13:28:38.624Z</t>
  </si>
  <si>
    <t>us600089dg</t>
  </si>
  <si>
    <t>247 km WNW of Qamdo, China</t>
  </si>
  <si>
    <t>2020-03-04T04:23:06.314Z</t>
  </si>
  <si>
    <t>us6000896g</t>
  </si>
  <si>
    <t>2020-03-04T00:20:03.152Z</t>
  </si>
  <si>
    <t>us60008937</t>
  </si>
  <si>
    <t>2020-05-23T22:03:26.040Z</t>
  </si>
  <si>
    <t>116 km W of Bhamo, Myanmar</t>
  </si>
  <si>
    <t>2020-03-03T09:18:50.445Z</t>
  </si>
  <si>
    <t>us600088jb</t>
  </si>
  <si>
    <t>2020-05-19T22:14:22.040Z</t>
  </si>
  <si>
    <t>104 km NNW of Pathein, Myanmar</t>
  </si>
  <si>
    <t>2020-03-01T06:01:40.069Z</t>
  </si>
  <si>
    <t>us6000879e</t>
  </si>
  <si>
    <t>2020-05-19T22:14:15.040Z</t>
  </si>
  <si>
    <t>2020-02-29T20:05:26.893Z</t>
  </si>
  <si>
    <t>us60008735</t>
  </si>
  <si>
    <t>2020-05-19T22:14:13.040Z</t>
  </si>
  <si>
    <t>5 km SW of Kh?rupatia, India</t>
  </si>
  <si>
    <t>2020-02-29T07:22:41.832Z</t>
  </si>
  <si>
    <t>us600086tf</t>
  </si>
  <si>
    <t>2020-05-19T22:14:11.040Z</t>
  </si>
  <si>
    <t>2020-02-28T18:12:56.569Z</t>
  </si>
  <si>
    <t>us6000869j</t>
  </si>
  <si>
    <t>2020-05-19T22:14:08.040Z</t>
  </si>
  <si>
    <t>49 km NNW of Muang Xay, Laos</t>
  </si>
  <si>
    <t>2020-02-28T17:07:56.717Z</t>
  </si>
  <si>
    <t>us60008a5j</t>
  </si>
  <si>
    <t>2020-05-19T22:14:29.040Z</t>
  </si>
  <si>
    <t>115 km SW of Padangsidempuan, Indonesia</t>
  </si>
  <si>
    <t>2020-02-28T13:24:23.862Z</t>
  </si>
  <si>
    <t>us60008632</t>
  </si>
  <si>
    <t>2020-05-19T22:14:07.040Z</t>
  </si>
  <si>
    <t>69 km SE of Farkh?r, Afghanistan</t>
  </si>
  <si>
    <t>2020-02-28T11:07:11.020Z</t>
  </si>
  <si>
    <t>us60008612</t>
  </si>
  <si>
    <t>48 km NNE of Chamba, India</t>
  </si>
  <si>
    <t>2020-02-28T05:50:18.394Z</t>
  </si>
  <si>
    <t>us600085v8</t>
  </si>
  <si>
    <t>2020-05-19T22:14:05.040Z</t>
  </si>
  <si>
    <t>10 km NNW of Upper Dir, Pakistan</t>
  </si>
  <si>
    <t>2020-02-27T23:56:20.536Z</t>
  </si>
  <si>
    <t>us600085pz</t>
  </si>
  <si>
    <t>2020-05-19T22:14:03.040Z</t>
  </si>
  <si>
    <t>101 km N of Zhaotong, China</t>
  </si>
  <si>
    <t>2020-02-27T15:01:22.129Z</t>
  </si>
  <si>
    <t>us6000859g</t>
  </si>
  <si>
    <t>2020-05-19T22:14:02.040Z</t>
  </si>
  <si>
    <t>44 km S of Farkh?r, Afghanistan</t>
  </si>
  <si>
    <t>2020-02-26T15:04:08.953Z</t>
  </si>
  <si>
    <t>us600084lt</t>
  </si>
  <si>
    <t>2025-12-22T18:30:04.841Z</t>
  </si>
  <si>
    <t>47 km NNE of Chamba, India</t>
  </si>
  <si>
    <t>2020-02-25T21:48:42.535Z</t>
  </si>
  <si>
    <t>us6000849j</t>
  </si>
  <si>
    <t>2020-05-09T21:40:45.040Z</t>
  </si>
  <si>
    <t>2020-02-25T06:16:20.871Z</t>
  </si>
  <si>
    <t>us600084bt</t>
  </si>
  <si>
    <t>2020-05-09T21:40:46.040Z</t>
  </si>
  <si>
    <t>25 km N of Sakhipur, Bangladesh</t>
  </si>
  <si>
    <t>2020-02-23T03:14:18.368Z</t>
  </si>
  <si>
    <t>us70007v0s</t>
  </si>
  <si>
    <t>2020-05-09T21:41:13.040Z</t>
  </si>
  <si>
    <t>2020-02-22T08:46:05.887Z</t>
  </si>
  <si>
    <t>us70007upy</t>
  </si>
  <si>
    <t>2020-05-09T21:41:10.040Z</t>
  </si>
  <si>
    <t>2020-02-21T15:39:14.765Z</t>
  </si>
  <si>
    <t>us70007u7m</t>
  </si>
  <si>
    <t>2020-05-09T21:41:08.040Z</t>
  </si>
  <si>
    <t>127 km ENE of Kashgar, China</t>
  </si>
  <si>
    <t>2020-02-20T18:11:03.046Z</t>
  </si>
  <si>
    <t>us70007tp0</t>
  </si>
  <si>
    <t>2020-05-09T21:41:04.040Z</t>
  </si>
  <si>
    <t>2020-02-20T18:01:35.341Z</t>
  </si>
  <si>
    <t>us70007tnv</t>
  </si>
  <si>
    <t>2025-12-22T18:29:35.385Z</t>
  </si>
  <si>
    <t>2020-02-18T23:11:58.225Z</t>
  </si>
  <si>
    <t>us70007vxz</t>
  </si>
  <si>
    <t>2020-05-02T22:10:37.040Z</t>
  </si>
  <si>
    <t>38 km SSE of Gilgit, Pakistan</t>
  </si>
  <si>
    <t>2020-02-18T23:07:05.107Z</t>
  </si>
  <si>
    <t>us70007sqx</t>
  </si>
  <si>
    <t>2020-05-02T22:10:24.040Z</t>
  </si>
  <si>
    <t>42 km SE of Karakenja, Tajikistan</t>
  </si>
  <si>
    <t>2020-02-18T11:28:05.727Z</t>
  </si>
  <si>
    <t>us70007sbn</t>
  </si>
  <si>
    <t>2020-05-02T22:10:19.040Z</t>
  </si>
  <si>
    <t>112 km ENE of Khorugh, Tajikistan</t>
  </si>
  <si>
    <t>2020-02-18T01:55:37.405Z</t>
  </si>
  <si>
    <t>us70007vwt</t>
  </si>
  <si>
    <t>2020-05-02T22:10:35.040Z</t>
  </si>
  <si>
    <t>24 km NNW of Taungoo, Myanmar</t>
  </si>
  <si>
    <t>2020-02-17T13:13:47.396Z</t>
  </si>
  <si>
    <t>us70007u9q</t>
  </si>
  <si>
    <t>2020-05-02T22:10:32.040Z</t>
  </si>
  <si>
    <t>2020-02-17T07:16:25.977Z</t>
  </si>
  <si>
    <t>us70007u9h</t>
  </si>
  <si>
    <t>39 km SSE of Gilgit, Pakistan</t>
  </si>
  <si>
    <t>2020-02-16T23:34:28.851Z</t>
  </si>
  <si>
    <t>us70007rjb</t>
  </si>
  <si>
    <t>2020-05-02T22:10:01.040Z</t>
  </si>
  <si>
    <t>47 km SSE of Farkh?r, Afghanistan</t>
  </si>
  <si>
    <t>2020-02-15T08:12:18.454Z</t>
  </si>
  <si>
    <t>us70007u6g</t>
  </si>
  <si>
    <t>2020-05-02T22:10:30.040Z</t>
  </si>
  <si>
    <t>8 km S of Hakha, Myanmar</t>
  </si>
  <si>
    <t>2020-02-14T13:50:04.506Z</t>
  </si>
  <si>
    <t>us70007tqg</t>
  </si>
  <si>
    <t>2020-05-02T22:10:29.040Z</t>
  </si>
  <si>
    <t>35 km SW of Ashk?sham, Afghanistan</t>
  </si>
  <si>
    <t>2020-02-12T19:17:55.089Z</t>
  </si>
  <si>
    <t>us70007nyd</t>
  </si>
  <si>
    <t>2020-05-02T22:09:42.040Z</t>
  </si>
  <si>
    <t>191 km SE of Port Blair, India</t>
  </si>
  <si>
    <t>2020-02-12T05:55:09.776Z</t>
  </si>
  <si>
    <t>us70007nmd</t>
  </si>
  <si>
    <t>2020-05-02T22:09:40.040Z</t>
  </si>
  <si>
    <t>74 km SSW of Padangsidempuan, Indonesia</t>
  </si>
  <si>
    <t>2020-02-12T00:50:08.991Z</t>
  </si>
  <si>
    <t>us70007nje</t>
  </si>
  <si>
    <t>2020-05-02T22:09:39.040Z</t>
  </si>
  <si>
    <t>30 km N of Baghl?n, Afghanistan</t>
  </si>
  <si>
    <t>2020-02-11T21:04:16.379Z</t>
  </si>
  <si>
    <t>us70007ndd</t>
  </si>
  <si>
    <t>2020-04-25T22:19:28.040Z</t>
  </si>
  <si>
    <t>2020-02-11T17:52:42.268Z</t>
  </si>
  <si>
    <t>us70007n83</t>
  </si>
  <si>
    <t>2020-04-25T22:19:25.040Z</t>
  </si>
  <si>
    <t>105 km NNW of Pathein, Myanmar</t>
  </si>
  <si>
    <t>2020-02-10T19:47:29.234Z</t>
  </si>
  <si>
    <t>us70007rxk</t>
  </si>
  <si>
    <t>2020-04-25T22:19:50.040Z</t>
  </si>
  <si>
    <t>2020-02-10T18:20:09.252Z</t>
  </si>
  <si>
    <t>us70007mpw</t>
  </si>
  <si>
    <t>2020-04-25T22:19:13.040Z</t>
  </si>
  <si>
    <t>170 km NNE of Bamboo Flat, India</t>
  </si>
  <si>
    <t>2020-02-10T12:12:36.624Z</t>
  </si>
  <si>
    <t>us70007rxa</t>
  </si>
  <si>
    <t>2020-04-25T22:19:48.040Z</t>
  </si>
  <si>
    <t>2020-02-09T19:37:29.389Z</t>
  </si>
  <si>
    <t>us70007m6w</t>
  </si>
  <si>
    <t>2020-04-25T22:19:01.040Z</t>
  </si>
  <si>
    <t>80 km SE of Mawlaik, Myanmar</t>
  </si>
  <si>
    <t>2020-02-09T19:10:46.707Z</t>
  </si>
  <si>
    <t>us70007m6d</t>
  </si>
  <si>
    <t>2020-04-25T22:19:00.040Z</t>
  </si>
  <si>
    <t>104 km W of Yenangyaung, Myanmar</t>
  </si>
  <si>
    <t>2020-02-09T08:48:50.639Z</t>
  </si>
  <si>
    <t>us70007q7n</t>
  </si>
  <si>
    <t>2020-04-25T22:19:46.040Z</t>
  </si>
  <si>
    <t>126 km N of Bamboo Flat, India</t>
  </si>
  <si>
    <t>2020-02-08T12:47:01.887Z</t>
  </si>
  <si>
    <t>us70007li1</t>
  </si>
  <si>
    <t>2025-12-22T18:30:21.703Z</t>
  </si>
  <si>
    <t>10 km E of Abhay?puri, India</t>
  </si>
  <si>
    <t>2020-02-08T01:01:46.831Z</t>
  </si>
  <si>
    <t>us70007lc7</t>
  </si>
  <si>
    <t>2022-03-10T05:05:12.187Z</t>
  </si>
  <si>
    <t>29 km NE of B?geshwar, India</t>
  </si>
  <si>
    <t>2020-02-07T11:00:40.151Z</t>
  </si>
  <si>
    <t>us70007ksx</t>
  </si>
  <si>
    <t>2020-04-25T22:18:27.040Z</t>
  </si>
  <si>
    <t>110 km ESE of Port Blair, India</t>
  </si>
  <si>
    <t>2020-02-06T20:45:12.801Z</t>
  </si>
  <si>
    <t>us70007k9n</t>
  </si>
  <si>
    <t>2020-04-25T22:18:15.040Z</t>
  </si>
  <si>
    <t>49 km WSW of Zhaotong, China</t>
  </si>
  <si>
    <t>2020-02-05T20:47:08.396Z</t>
  </si>
  <si>
    <t>us70007jey</t>
  </si>
  <si>
    <t>2020-04-25T22:17:59.040Z</t>
  </si>
  <si>
    <t>76 km NE of Dhidhdhoo, Maldives</t>
  </si>
  <si>
    <t>2020-02-04T20:32:55.267Z</t>
  </si>
  <si>
    <t>us70007iiq</t>
  </si>
  <si>
    <t>2020-04-18T22:10:26.040Z</t>
  </si>
  <si>
    <t>2020-02-04T18:26:20.869Z</t>
  </si>
  <si>
    <t>us70007pey</t>
  </si>
  <si>
    <t>2020-04-18T22:10:36.040Z</t>
  </si>
  <si>
    <t>64 km NW of Pakokku, Myanmar</t>
  </si>
  <si>
    <t>2020-02-04T14:10:23.587Z</t>
  </si>
  <si>
    <t>us60007pe6</t>
  </si>
  <si>
    <t>2022-08-08T18:18:19.376Z</t>
  </si>
  <si>
    <t>28 km W of Nay Pyi Taw, Myanmar</t>
  </si>
  <si>
    <t>2020-02-04T11:19:56.068Z</t>
  </si>
  <si>
    <t>us60007paq</t>
  </si>
  <si>
    <t>2020-04-18T22:10:24.040Z</t>
  </si>
  <si>
    <t>16 km NNW of Pematangsiantar, Indonesia</t>
  </si>
  <si>
    <t>2020-02-04T05:05:34.413Z</t>
  </si>
  <si>
    <t>us60007p4i</t>
  </si>
  <si>
    <t>2020-04-18T22:10:23.040Z</t>
  </si>
  <si>
    <t>17 km NE of Jal?l?b?d, Afghanistan</t>
  </si>
  <si>
    <t>2020-02-04T01:53:21.111Z</t>
  </si>
  <si>
    <t>us70007pf0</t>
  </si>
  <si>
    <t>2020-02-03T16:11:16.714Z</t>
  </si>
  <si>
    <t>us60007ngv</t>
  </si>
  <si>
    <t>2020-04-18T22:10:20.040Z</t>
  </si>
  <si>
    <t>2020-02-03T05:26:29.902Z</t>
  </si>
  <si>
    <t>us60007n5s</t>
  </si>
  <si>
    <t>2020-04-18T22:10:18.040Z</t>
  </si>
  <si>
    <t>38 km WSW of Ashk?sham, Afghanistan</t>
  </si>
  <si>
    <t>2020-02-02T05:37:00.673Z</t>
  </si>
  <si>
    <t>us60007mkg</t>
  </si>
  <si>
    <t>2020-04-18T22:10:14.040Z</t>
  </si>
  <si>
    <t>112 km E of Murghob, Tajikistan</t>
  </si>
  <si>
    <t>2020-02-01T09:43:55.801Z</t>
  </si>
  <si>
    <t>us60007m2e</t>
  </si>
  <si>
    <t>2025-12-22T17:56:51.476Z</t>
  </si>
  <si>
    <t>108 km NNE of P?sigh?t, India</t>
  </si>
  <si>
    <t>2020-01-31T10:55:20.847Z</t>
  </si>
  <si>
    <t>us60007l7u</t>
  </si>
  <si>
    <t>2020-04-18T22:10:01.040Z</t>
  </si>
  <si>
    <t>94 km SE of Myitkyina, Myanmar</t>
  </si>
  <si>
    <t>2020-01-31T05:45:32.189Z</t>
  </si>
  <si>
    <t>us60007l2y</t>
  </si>
  <si>
    <t>2020-04-18T22:10:00.040Z</t>
  </si>
  <si>
    <t>112 km ENE of Kashgar, China</t>
  </si>
  <si>
    <t>2020-01-30T07:38:12.419Z</t>
  </si>
  <si>
    <t>us60007jvs</t>
  </si>
  <si>
    <t>2020-04-18T22:09:56.040Z</t>
  </si>
  <si>
    <t>273 km WSW of Laojunmiao, China</t>
  </si>
  <si>
    <t>2020-01-30T04:14:53.540Z</t>
  </si>
  <si>
    <t>us60007jrr</t>
  </si>
  <si>
    <t>2020-04-18T22:09:55.040Z</t>
  </si>
  <si>
    <t>11 km SSE of Taloqan, Afghanistan</t>
  </si>
  <si>
    <t>2020-01-29T22:13:21.341Z</t>
  </si>
  <si>
    <t>us60007jkb</t>
  </si>
  <si>
    <t>2020-04-18T22:09:54.040Z</t>
  </si>
  <si>
    <t>2020-01-29T21:45:34.496Z</t>
  </si>
  <si>
    <t>us60007jiz</t>
  </si>
  <si>
    <t>118 km SE of Lhasa, China</t>
  </si>
  <si>
    <t>2020-01-29T15:10:53.203Z</t>
  </si>
  <si>
    <t>us60007j4e</t>
  </si>
  <si>
    <t>2020-04-18T22:09:53.040Z</t>
  </si>
  <si>
    <t>187 km SE of Port Blair, India</t>
  </si>
  <si>
    <t>2020-01-29T13:43:05.740Z</t>
  </si>
  <si>
    <t>us70007kw7</t>
  </si>
  <si>
    <t>2020-04-18T22:10:28.040Z</t>
  </si>
  <si>
    <t>95 km E of W?ngjing, India</t>
  </si>
  <si>
    <t>2020-01-29T12:05:19.569Z</t>
  </si>
  <si>
    <t>us60007j1j</t>
  </si>
  <si>
    <t>2020-04-18T22:09:52.040Z</t>
  </si>
  <si>
    <t>2020-01-29T09:37:21.114Z</t>
  </si>
  <si>
    <t>us60007iyx</t>
  </si>
  <si>
    <t>2020-01-29T09:10:46.066Z</t>
  </si>
  <si>
    <t>us60007iyb</t>
  </si>
  <si>
    <t>2025-12-22T18:27:23.741Z</t>
  </si>
  <si>
    <t>32 km SSE of Rasht, Tajikistan</t>
  </si>
  <si>
    <t>2020-01-28T20:29:36.992Z</t>
  </si>
  <si>
    <t>us60007ifv</t>
  </si>
  <si>
    <t>2020-04-11T18:21:03.040Z</t>
  </si>
  <si>
    <t>2020-01-28T00:43:37.381Z</t>
  </si>
  <si>
    <t>us60007hu5</t>
  </si>
  <si>
    <t>2020-04-11T18:20:59.040Z</t>
  </si>
  <si>
    <t>8 km NNW of Ishqoshim, Tajikistan</t>
  </si>
  <si>
    <t>2020-01-27T20:57:53.201Z</t>
  </si>
  <si>
    <t>us60007hjw</t>
  </si>
  <si>
    <t>2020-04-11T18:20:57.040Z</t>
  </si>
  <si>
    <t>57 km SE of Zhob, Pakistan</t>
  </si>
  <si>
    <t>2020-01-27T14:26:29.446Z</t>
  </si>
  <si>
    <t>us60007h9c</t>
  </si>
  <si>
    <t>2020-04-11T18:20:56.040Z</t>
  </si>
  <si>
    <t>58 km NW of Skardu, Pakistan</t>
  </si>
  <si>
    <t>2020-01-27T08:03:41.480Z</t>
  </si>
  <si>
    <t>us60007h33</t>
  </si>
  <si>
    <t>2020-04-11T18:20:55.040Z</t>
  </si>
  <si>
    <t>87 km W of Kabanjahe, Indonesia</t>
  </si>
  <si>
    <t>2020-01-27T07:10:39.720Z</t>
  </si>
  <si>
    <t>us60007h26</t>
  </si>
  <si>
    <t>2021-04-28T18:02:18.050Z</t>
  </si>
  <si>
    <t>10 km SE of Jahedpur, Bangladesh</t>
  </si>
  <si>
    <t>2020-01-25T21:07:34.332Z</t>
  </si>
  <si>
    <t>us60007fyl</t>
  </si>
  <si>
    <t>2022-03-10T05:03:06.731Z</t>
  </si>
  <si>
    <t>32 km SW of Jaggayyapeta, India</t>
  </si>
  <si>
    <t>2020-01-25T19:56:00.187Z</t>
  </si>
  <si>
    <t>us60007fwg</t>
  </si>
  <si>
    <t>2020-04-11T18:20:50.040Z</t>
  </si>
  <si>
    <t>93 km NW of Murghob, Tajikistan</t>
  </si>
  <si>
    <t>2020-01-24T22:56:05.315Z</t>
  </si>
  <si>
    <t>us60007f7v</t>
  </si>
  <si>
    <t>2025-12-22T17:56:47.982Z</t>
  </si>
  <si>
    <t>223 km WNW of Qamdo, China</t>
  </si>
  <si>
    <t>2020-01-24T20:42:11.783Z</t>
  </si>
  <si>
    <t>us60007f1n</t>
  </si>
  <si>
    <t>2020-04-11T18:20:45.040Z</t>
  </si>
  <si>
    <t>29 km SSW of Farkh?r, Afghanistan</t>
  </si>
  <si>
    <t>2020-01-24T19:30:56.776Z</t>
  </si>
  <si>
    <t>us60007ezg</t>
  </si>
  <si>
    <t>2020-01-24T07:14:24.423Z</t>
  </si>
  <si>
    <t>us60007eii</t>
  </si>
  <si>
    <t>2025-12-22T18:27:00.707Z</t>
  </si>
  <si>
    <t>13 km ESE of Karakenja, Tajikistan</t>
  </si>
  <si>
    <t>2020-01-24T07:09:15.777Z</t>
  </si>
  <si>
    <t>us60007ei6</t>
  </si>
  <si>
    <t>2025-12-22T18:26:59.362Z</t>
  </si>
  <si>
    <t>7 km S of Karakenja, Tajikistan</t>
  </si>
  <si>
    <t>2020-01-24T05:57:24.121Z</t>
  </si>
  <si>
    <t>us60007egf</t>
  </si>
  <si>
    <t>2020-04-11T18:20:43.040Z</t>
  </si>
  <si>
    <t>62 km ENE of Khorugh, Tajikistan</t>
  </si>
  <si>
    <t>2020-01-23T15:30:38.375Z</t>
  </si>
  <si>
    <t>us60007dwi</t>
  </si>
  <si>
    <t>2020-04-11T18:20:41.040Z</t>
  </si>
  <si>
    <t>263 km NE of Qamdo, China</t>
  </si>
  <si>
    <t>2020-01-23T14:26:30.754Z</t>
  </si>
  <si>
    <t>us60007due</t>
  </si>
  <si>
    <t>271 km NE of Qamdo, China</t>
  </si>
  <si>
    <t>2020-01-23T09:48:04.838Z</t>
  </si>
  <si>
    <t>us60007dqr</t>
  </si>
  <si>
    <t>2020-04-11T18:20:40.040Z</t>
  </si>
  <si>
    <t>70 km NE of Sittwe, Myanmar</t>
  </si>
  <si>
    <t>2020-01-22T21:26:25.773Z</t>
  </si>
  <si>
    <t>us60007lj2</t>
  </si>
  <si>
    <t>2020-04-11T18:21:08.040Z</t>
  </si>
  <si>
    <t>119 km W of Gejiu, China</t>
  </si>
  <si>
    <t>2020-01-22T19:23:28.031Z</t>
  </si>
  <si>
    <t>us60007d30</t>
  </si>
  <si>
    <t>2020-04-11T18:20:38.040Z</t>
  </si>
  <si>
    <t>246 km NW of Sabang, Indonesia</t>
  </si>
  <si>
    <t>2020-01-22T07:08:36.156Z</t>
  </si>
  <si>
    <t>us60007cnf</t>
  </si>
  <si>
    <t>2020-04-11T18:20:37.040Z</t>
  </si>
  <si>
    <t>105 km NW of Tianpeng, China</t>
  </si>
  <si>
    <t>2020-01-22T03:58:44.156Z</t>
  </si>
  <si>
    <t>us60007clh</t>
  </si>
  <si>
    <t>27 km SSW of Sinabang, Indonesia</t>
  </si>
  <si>
    <t>2020-01-21T11:03:08.236Z</t>
  </si>
  <si>
    <t>us60007c1h</t>
  </si>
  <si>
    <t>2020-04-08T19:39:47.040Z</t>
  </si>
  <si>
    <t>101 km SE of Padangsidempuan, Indonesia</t>
  </si>
  <si>
    <t>2020-01-20T16:15:30.055Z</t>
  </si>
  <si>
    <t>us60007bdq</t>
  </si>
  <si>
    <t>2020-04-08T19:39:44.040Z</t>
  </si>
  <si>
    <t>116 km E of Kashgar, China</t>
  </si>
  <si>
    <t>2020-01-19T13:48:40.414Z</t>
  </si>
  <si>
    <t>us60007ap1</t>
  </si>
  <si>
    <t>2020-04-08T19:39:39.040Z</t>
  </si>
  <si>
    <t>101 km ENE of Kashgar, China</t>
  </si>
  <si>
    <t>2020-01-19T13:39:32.445Z</t>
  </si>
  <si>
    <t>us60007ap9</t>
  </si>
  <si>
    <t>114 km E of Kashgar, China</t>
  </si>
  <si>
    <t>2020-01-18T18:00:17.134Z</t>
  </si>
  <si>
    <t>us60007a5a</t>
  </si>
  <si>
    <t>2020-04-08T19:39:36.040Z</t>
  </si>
  <si>
    <t>126 km E of Nagqu, China</t>
  </si>
  <si>
    <t>2020-01-18T16:38:10.363Z</t>
  </si>
  <si>
    <t>us60007a4g</t>
  </si>
  <si>
    <t>12 km E of Bela, Pakistan</t>
  </si>
  <si>
    <t>2020-01-18T01:55:24.824Z</t>
  </si>
  <si>
    <t>us600079p6</t>
  </si>
  <si>
    <t>2020-04-08T19:39:34.040Z</t>
  </si>
  <si>
    <t>106 km SSW of Banda Aceh, Indonesia</t>
  </si>
  <si>
    <t>2020-01-17T19:08:21.690Z</t>
  </si>
  <si>
    <t>us600079dz</t>
  </si>
  <si>
    <t>2020-04-08T19:39:33.040Z</t>
  </si>
  <si>
    <t>2020-01-17T18:24:02.985Z</t>
  </si>
  <si>
    <t>us600079cu</t>
  </si>
  <si>
    <t>2020-01-17T16:05:48.854Z</t>
  </si>
  <si>
    <t>us700071qm</t>
  </si>
  <si>
    <t>2025-12-22T18:26:34.727Z</t>
  </si>
  <si>
    <t>103 km ENE of Kashgar, China</t>
  </si>
  <si>
    <t>2020-01-17T03:53:52.561Z</t>
  </si>
  <si>
    <t>us700071gz</t>
  </si>
  <si>
    <t>2020-04-08T19:40:16.040Z</t>
  </si>
  <si>
    <t>86 km SSW of T?yb?d, Iran</t>
  </si>
  <si>
    <t>2020-01-15T11:34:26.679Z</t>
  </si>
  <si>
    <t>us7000707e</t>
  </si>
  <si>
    <t>2020-04-08T19:40:10.040Z</t>
  </si>
  <si>
    <t>64 km W of Qujing, China</t>
  </si>
  <si>
    <t>2020-01-15T09:19:30.638Z</t>
  </si>
  <si>
    <t>us70007043</t>
  </si>
  <si>
    <t>95 km E of Kyzyl-Eshme, Kyrgyzstan</t>
  </si>
  <si>
    <t>2020-01-15T02:59:38.375Z</t>
  </si>
  <si>
    <t>us60007i8c</t>
  </si>
  <si>
    <t>2020-04-08T19:39:59.040Z</t>
  </si>
  <si>
    <t>79 km WSW of Banda Aceh, Indonesia</t>
  </si>
  <si>
    <t>2020-01-14T01:24:58.643Z</t>
  </si>
  <si>
    <t>us70006zgm</t>
  </si>
  <si>
    <t>2020-04-02T21:28:28.040Z</t>
  </si>
  <si>
    <t>11 km ENE of Mawlaik, Myanmar</t>
  </si>
  <si>
    <t>2020-01-12T20:22:02.782Z</t>
  </si>
  <si>
    <t>us70006yvh</t>
  </si>
  <si>
    <t>2020-04-02T21:28:21.040Z</t>
  </si>
  <si>
    <t>61 km WNW of Jumla, Nepal</t>
  </si>
  <si>
    <t>2020-01-12T14:34:14.825Z</t>
  </si>
  <si>
    <t>us60007et1</t>
  </si>
  <si>
    <t>2020-04-02T21:27:32.040Z</t>
  </si>
  <si>
    <t>51 km WNW of Jumla, Nepal</t>
  </si>
  <si>
    <t>2020-01-12T10:45:17.756Z</t>
  </si>
  <si>
    <t>us70006ypl</t>
  </si>
  <si>
    <t>2020-04-02T21:28:19.040Z</t>
  </si>
  <si>
    <t>24 km SSE of Singkil, Indonesia</t>
  </si>
  <si>
    <t>2020-01-12T05:23:56.526Z</t>
  </si>
  <si>
    <t>us70006ymh</t>
  </si>
  <si>
    <t>2025-12-22T18:26:16.874Z</t>
  </si>
  <si>
    <t>68 km NNW of Bandipura, India</t>
  </si>
  <si>
    <t>2020-01-12T02:18:44.119Z</t>
  </si>
  <si>
    <t>us70006yl2</t>
  </si>
  <si>
    <t>2020-04-02T21:28:18.040Z</t>
  </si>
  <si>
    <t>31 km WNW of Warah, Pakistan</t>
  </si>
  <si>
    <t>2020-01-08T20:23:41.670Z</t>
  </si>
  <si>
    <t>us60007cty</t>
  </si>
  <si>
    <t>2020-04-02T21:27:26.040Z</t>
  </si>
  <si>
    <t>88 km SE of Sinabang, Indonesia</t>
  </si>
  <si>
    <t>2020-01-08T01:37:21.579Z</t>
  </si>
  <si>
    <t>us60007ctg</t>
  </si>
  <si>
    <t>2020-04-02T21:27:25.040Z</t>
  </si>
  <si>
    <t>59 km SSW of Sinabang, Indonesia</t>
  </si>
  <si>
    <t>2020-01-07T15:09:03.481Z</t>
  </si>
  <si>
    <t>us70006vru</t>
  </si>
  <si>
    <t>2020-03-21T17:13:41.040Z</t>
  </si>
  <si>
    <t>63 km ENE of B?z?rak, Afghanistan</t>
  </si>
  <si>
    <t>2020-01-07T14:09:43.947Z</t>
  </si>
  <si>
    <t>us60007c6i</t>
  </si>
  <si>
    <t>2020-03-21T17:13:29.040Z</t>
  </si>
  <si>
    <t>41 km SSE of Zhangye, China</t>
  </si>
  <si>
    <t>2020-01-07T13:03:15.277Z</t>
  </si>
  <si>
    <t>us60007c6d</t>
  </si>
  <si>
    <t>43 km SSW of Sinabang, Indonesia</t>
  </si>
  <si>
    <t>2020-01-07T10:08:36.549Z</t>
  </si>
  <si>
    <t>us70006vni</t>
  </si>
  <si>
    <t>32 km SE of Khorugh, Tajikistan</t>
  </si>
  <si>
    <t>2020-01-07T07:04:41.097Z</t>
  </si>
  <si>
    <t>us70006vl6</t>
  </si>
  <si>
    <t>2020-03-21T17:13:21.040Z</t>
  </si>
  <si>
    <t>30 km SSW of Sinabang, Indonesia</t>
  </si>
  <si>
    <t>2020-01-07T06:05:19.759Z</t>
  </si>
  <si>
    <t>us70006vkq</t>
  </si>
  <si>
    <t>2025-12-22T18:25:42.484Z</t>
  </si>
  <si>
    <t>14 km S of Sinabang, Indonesia</t>
  </si>
  <si>
    <t>2020-01-06T15:08:03.412Z</t>
  </si>
  <si>
    <t>us60007bgv</t>
  </si>
  <si>
    <t>2020-03-21T17:13:28.040Z</t>
  </si>
  <si>
    <t>2020-01-06T06:01:11.304Z</t>
  </si>
  <si>
    <t>us60007bgg</t>
  </si>
  <si>
    <t>2020-03-21T17:13:27.040Z</t>
  </si>
  <si>
    <t>2020-01-05T18:03:00.488Z</t>
  </si>
  <si>
    <t>us70006v1b</t>
  </si>
  <si>
    <t>2020-03-21T17:13:37.040Z</t>
  </si>
  <si>
    <t>2020-01-05T13:16:52.055Z</t>
  </si>
  <si>
    <t>us70006uzp</t>
  </si>
  <si>
    <t>2020-03-21T17:13:36.040Z</t>
  </si>
  <si>
    <t>119 km NNE of Saga, China</t>
  </si>
  <si>
    <t>2020-01-05T13:14:02.142Z</t>
  </si>
  <si>
    <t>us70006uzj</t>
  </si>
  <si>
    <t>74 km NNE of Saga, China</t>
  </si>
  <si>
    <t>2020-01-05T09:59:37.941Z</t>
  </si>
  <si>
    <t>us70006uyr</t>
  </si>
  <si>
    <t>47 km ESE of Kyzyl-Eshme, Kyrgyzstan</t>
  </si>
  <si>
    <t>2020-01-04T22:34:22.995Z</t>
  </si>
  <si>
    <t>us70006ut9</t>
  </si>
  <si>
    <t>2020-03-21T17:13:35.040Z</t>
  </si>
  <si>
    <t>21 km S of Qal?t, Afghanistan</t>
  </si>
  <si>
    <t>2020-01-04T08:24:38.167Z</t>
  </si>
  <si>
    <t>us70006ulm</t>
  </si>
  <si>
    <t>southwestern Pakistan</t>
  </si>
  <si>
    <t>2020-01-03T01:56:44.755Z</t>
  </si>
  <si>
    <t>us70007149</t>
  </si>
  <si>
    <t>2020-03-21T17:13:49.040Z</t>
  </si>
  <si>
    <t>124 km SE of Lhasa, China</t>
  </si>
  <si>
    <t>2020-01-02T10:03:06.225Z</t>
  </si>
  <si>
    <t>us70006th1</t>
  </si>
  <si>
    <t>2020-03-21T17:13:33.040Z</t>
  </si>
  <si>
    <t>72 km SSW of T?yb?d, Iran</t>
  </si>
  <si>
    <t>2020-01-02T08:22:22.365Z</t>
  </si>
  <si>
    <t>us7000713k</t>
  </si>
  <si>
    <t>2020-03-21T17:13:18.040Z</t>
  </si>
  <si>
    <t>281 km NNW of Sabang, Indonesia</t>
  </si>
  <si>
    <t>2020-01-02T04:29:06.582Z</t>
  </si>
  <si>
    <t>us70006tev</t>
  </si>
  <si>
    <t>2025-12-22T18:25:06.967Z</t>
  </si>
  <si>
    <t>81 km SW of T?yb?d, Iran</t>
  </si>
  <si>
    <t>2020-01-01T03:59:15.645Z</t>
  </si>
  <si>
    <t>us70006t2b</t>
  </si>
  <si>
    <t>2020-03-21T17:13:30.040Z</t>
  </si>
  <si>
    <t>123 km E of Murghob, Tajikistan</t>
  </si>
  <si>
    <t>Row Labels</t>
  </si>
  <si>
    <t>Grand Total</t>
  </si>
  <si>
    <t>Count of magType</t>
  </si>
  <si>
    <t>Number of Earthquakes</t>
  </si>
  <si>
    <t>Average Magnitude</t>
  </si>
  <si>
    <t>Median Magnitude</t>
  </si>
  <si>
    <t>Maximum Magnitude</t>
  </si>
  <si>
    <t>Standard deviation</t>
  </si>
  <si>
    <t>Average Depth</t>
  </si>
  <si>
    <t>Maximum Depth</t>
  </si>
  <si>
    <t>Date</t>
  </si>
  <si>
    <t>Time</t>
  </si>
  <si>
    <t>Year</t>
  </si>
  <si>
    <t>MonthYear</t>
  </si>
  <si>
    <t>Inside South asia</t>
  </si>
  <si>
    <t>Columns</t>
  </si>
  <si>
    <t>Min</t>
  </si>
  <si>
    <t>Max</t>
  </si>
  <si>
    <t>Mean</t>
  </si>
  <si>
    <t>missingvalues</t>
  </si>
  <si>
    <t>Bin</t>
  </si>
  <si>
    <t>Frequency</t>
  </si>
  <si>
    <t>Bin Size(Depth)</t>
  </si>
  <si>
    <t>Count of MonthYear</t>
  </si>
  <si>
    <t>correlations</t>
  </si>
  <si>
    <t>YearMonthDate</t>
  </si>
  <si>
    <t>Average of mag</t>
  </si>
  <si>
    <t>Count of Year</t>
  </si>
  <si>
    <t>Average of depth</t>
  </si>
  <si>
    <t>magbin</t>
  </si>
  <si>
    <t>Correlation (Magnitude, Depth)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</si>
</sst>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-yy;@"/>
    <numFmt numFmtId="165" formatCode="0.000"/>
    <numFmt numFmtId="166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21" fontId="0" fillId="0" borderId="0" xfId="0" applyNumberFormat="1"/>
    <xf numFmtId="14" fontId="0" fillId="0" borderId="0" xfId="0" applyNumberForma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18" fillId="0" borderId="10" xfId="0" applyFont="1" applyFill="1" applyBorder="1" applyAlignment="1">
      <alignment horizontal="center"/>
    </xf>
    <xf numFmtId="2" fontId="18" fillId="0" borderId="10" xfId="0" applyNumberFormat="1" applyFont="1" applyFill="1" applyBorder="1" applyAlignment="1">
      <alignment horizontal="center"/>
    </xf>
    <xf numFmtId="2" fontId="0" fillId="0" borderId="0" xfId="0" applyNumberFormat="1" applyFill="1" applyBorder="1" applyAlignment="1"/>
    <xf numFmtId="164" fontId="0" fillId="0" borderId="0" xfId="0" applyNumberFormat="1"/>
    <xf numFmtId="164" fontId="0" fillId="0" borderId="0" xfId="0" pivotButton="1" applyNumberFormat="1"/>
    <xf numFmtId="164" fontId="0" fillId="0" borderId="0" xfId="0" applyNumberFormat="1" applyAlignment="1">
      <alignment horizontal="left"/>
    </xf>
    <xf numFmtId="165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65" formatCode="0.000"/>
    </dxf>
    <dxf>
      <numFmt numFmtId="166" formatCode="0.0"/>
    </dxf>
    <dxf>
      <numFmt numFmtId="166" formatCode="0.0"/>
    </dxf>
    <dxf>
      <numFmt numFmtId="2" formatCode="0.00"/>
    </dxf>
    <dxf>
      <numFmt numFmtId="164" formatCode="[$-409]mmmm\-yy;@"/>
    </dxf>
    <dxf>
      <numFmt numFmtId="164" formatCode="[$-409]mmmm\-yy;@"/>
    </dxf>
    <dxf>
      <numFmt numFmtId="164" formatCode="[$-409]mmmm\-yy;@"/>
    </dxf>
    <dxf>
      <numFmt numFmtId="164" formatCode="[$-409]mmmm\-yy;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mag vs depth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'copied data'!$J$1</c:f>
              <c:strCache>
                <c:ptCount val="1"/>
                <c:pt idx="0">
                  <c:v>mag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'copied data'!$I$2:$I$5411</c:f>
              <c:numCache>
                <c:formatCode>General</c:formatCode>
                <c:ptCount val="5410"/>
                <c:pt idx="0">
                  <c:v>59.204000000000001</c:v>
                </c:pt>
                <c:pt idx="1">
                  <c:v>13.532</c:v>
                </c:pt>
                <c:pt idx="2">
                  <c:v>10.182</c:v>
                </c:pt>
                <c:pt idx="3">
                  <c:v>192</c:v>
                </c:pt>
                <c:pt idx="4">
                  <c:v>204</c:v>
                </c:pt>
                <c:pt idx="5">
                  <c:v>133.28899999999999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167.03100000000001</c:v>
                </c:pt>
                <c:pt idx="10">
                  <c:v>8</c:v>
                </c:pt>
                <c:pt idx="11">
                  <c:v>9.98</c:v>
                </c:pt>
                <c:pt idx="12">
                  <c:v>14</c:v>
                </c:pt>
                <c:pt idx="13">
                  <c:v>10</c:v>
                </c:pt>
                <c:pt idx="14">
                  <c:v>28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8</c:v>
                </c:pt>
                <c:pt idx="21">
                  <c:v>33.798999999999999</c:v>
                </c:pt>
                <c:pt idx="22">
                  <c:v>145.07499999999999</c:v>
                </c:pt>
                <c:pt idx="23">
                  <c:v>10</c:v>
                </c:pt>
                <c:pt idx="24">
                  <c:v>23</c:v>
                </c:pt>
                <c:pt idx="25">
                  <c:v>203</c:v>
                </c:pt>
                <c:pt idx="26">
                  <c:v>4</c:v>
                </c:pt>
                <c:pt idx="27">
                  <c:v>34</c:v>
                </c:pt>
                <c:pt idx="28">
                  <c:v>205</c:v>
                </c:pt>
                <c:pt idx="29">
                  <c:v>78.480999999999995</c:v>
                </c:pt>
                <c:pt idx="30">
                  <c:v>12.48</c:v>
                </c:pt>
                <c:pt idx="31">
                  <c:v>88.891000000000005</c:v>
                </c:pt>
                <c:pt idx="32">
                  <c:v>10</c:v>
                </c:pt>
                <c:pt idx="33">
                  <c:v>10</c:v>
                </c:pt>
                <c:pt idx="34">
                  <c:v>187.375</c:v>
                </c:pt>
                <c:pt idx="35">
                  <c:v>10</c:v>
                </c:pt>
                <c:pt idx="36">
                  <c:v>10</c:v>
                </c:pt>
                <c:pt idx="37">
                  <c:v>42.621000000000002</c:v>
                </c:pt>
                <c:pt idx="38">
                  <c:v>19.231999999999999</c:v>
                </c:pt>
                <c:pt idx="39">
                  <c:v>9</c:v>
                </c:pt>
                <c:pt idx="40">
                  <c:v>36.198</c:v>
                </c:pt>
                <c:pt idx="41">
                  <c:v>10</c:v>
                </c:pt>
                <c:pt idx="42">
                  <c:v>209</c:v>
                </c:pt>
                <c:pt idx="43">
                  <c:v>20.36</c:v>
                </c:pt>
                <c:pt idx="44">
                  <c:v>94.963999999999999</c:v>
                </c:pt>
                <c:pt idx="45">
                  <c:v>212</c:v>
                </c:pt>
                <c:pt idx="46">
                  <c:v>10</c:v>
                </c:pt>
                <c:pt idx="47">
                  <c:v>10</c:v>
                </c:pt>
                <c:pt idx="48">
                  <c:v>98</c:v>
                </c:pt>
                <c:pt idx="49">
                  <c:v>69.135999999999996</c:v>
                </c:pt>
                <c:pt idx="50">
                  <c:v>10</c:v>
                </c:pt>
                <c:pt idx="51">
                  <c:v>12</c:v>
                </c:pt>
                <c:pt idx="52">
                  <c:v>24.561</c:v>
                </c:pt>
                <c:pt idx="53">
                  <c:v>13</c:v>
                </c:pt>
                <c:pt idx="54">
                  <c:v>10</c:v>
                </c:pt>
                <c:pt idx="55">
                  <c:v>11</c:v>
                </c:pt>
                <c:pt idx="56">
                  <c:v>187.01599999999999</c:v>
                </c:pt>
                <c:pt idx="57">
                  <c:v>10</c:v>
                </c:pt>
                <c:pt idx="58">
                  <c:v>10</c:v>
                </c:pt>
                <c:pt idx="59">
                  <c:v>5.07</c:v>
                </c:pt>
                <c:pt idx="60">
                  <c:v>10</c:v>
                </c:pt>
                <c:pt idx="61">
                  <c:v>99.301000000000002</c:v>
                </c:pt>
                <c:pt idx="62">
                  <c:v>16.504999999999999</c:v>
                </c:pt>
                <c:pt idx="63">
                  <c:v>99</c:v>
                </c:pt>
                <c:pt idx="64">
                  <c:v>10</c:v>
                </c:pt>
                <c:pt idx="65">
                  <c:v>10</c:v>
                </c:pt>
                <c:pt idx="66">
                  <c:v>28.724</c:v>
                </c:pt>
                <c:pt idx="67">
                  <c:v>27.11</c:v>
                </c:pt>
                <c:pt idx="68">
                  <c:v>13.98</c:v>
                </c:pt>
                <c:pt idx="69">
                  <c:v>38.295000000000002</c:v>
                </c:pt>
                <c:pt idx="70">
                  <c:v>10</c:v>
                </c:pt>
                <c:pt idx="71">
                  <c:v>35</c:v>
                </c:pt>
                <c:pt idx="72">
                  <c:v>35</c:v>
                </c:pt>
                <c:pt idx="73">
                  <c:v>10</c:v>
                </c:pt>
                <c:pt idx="74">
                  <c:v>17</c:v>
                </c:pt>
                <c:pt idx="75">
                  <c:v>10</c:v>
                </c:pt>
                <c:pt idx="76">
                  <c:v>156.67099999999999</c:v>
                </c:pt>
                <c:pt idx="77">
                  <c:v>10.84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8</c:v>
                </c:pt>
                <c:pt idx="83">
                  <c:v>29</c:v>
                </c:pt>
                <c:pt idx="84">
                  <c:v>8</c:v>
                </c:pt>
                <c:pt idx="85">
                  <c:v>45.057000000000002</c:v>
                </c:pt>
                <c:pt idx="86">
                  <c:v>10</c:v>
                </c:pt>
                <c:pt idx="87">
                  <c:v>15</c:v>
                </c:pt>
                <c:pt idx="88">
                  <c:v>29.867999999999999</c:v>
                </c:pt>
                <c:pt idx="89">
                  <c:v>8.82</c:v>
                </c:pt>
                <c:pt idx="90">
                  <c:v>10</c:v>
                </c:pt>
                <c:pt idx="91">
                  <c:v>61.177</c:v>
                </c:pt>
                <c:pt idx="92">
                  <c:v>204</c:v>
                </c:pt>
                <c:pt idx="93">
                  <c:v>10</c:v>
                </c:pt>
                <c:pt idx="94">
                  <c:v>12.04</c:v>
                </c:pt>
                <c:pt idx="95">
                  <c:v>10</c:v>
                </c:pt>
                <c:pt idx="96">
                  <c:v>53.098999999999997</c:v>
                </c:pt>
                <c:pt idx="97">
                  <c:v>63.633000000000003</c:v>
                </c:pt>
                <c:pt idx="98">
                  <c:v>53</c:v>
                </c:pt>
                <c:pt idx="99">
                  <c:v>10</c:v>
                </c:pt>
                <c:pt idx="100">
                  <c:v>27</c:v>
                </c:pt>
                <c:pt idx="101">
                  <c:v>132.65199999999999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88.156999999999996</c:v>
                </c:pt>
                <c:pt idx="106">
                  <c:v>112.706</c:v>
                </c:pt>
                <c:pt idx="107">
                  <c:v>10</c:v>
                </c:pt>
                <c:pt idx="108">
                  <c:v>158.21700000000001</c:v>
                </c:pt>
                <c:pt idx="109">
                  <c:v>10</c:v>
                </c:pt>
                <c:pt idx="110">
                  <c:v>10.257</c:v>
                </c:pt>
                <c:pt idx="111">
                  <c:v>33.11</c:v>
                </c:pt>
                <c:pt idx="112">
                  <c:v>55.637999999999998</c:v>
                </c:pt>
                <c:pt idx="113">
                  <c:v>10</c:v>
                </c:pt>
                <c:pt idx="114">
                  <c:v>10</c:v>
                </c:pt>
                <c:pt idx="115">
                  <c:v>105.636</c:v>
                </c:pt>
                <c:pt idx="116">
                  <c:v>35</c:v>
                </c:pt>
                <c:pt idx="117">
                  <c:v>8.9879999999999995</c:v>
                </c:pt>
                <c:pt idx="118">
                  <c:v>10</c:v>
                </c:pt>
                <c:pt idx="119">
                  <c:v>10</c:v>
                </c:pt>
                <c:pt idx="120">
                  <c:v>47.027999999999999</c:v>
                </c:pt>
                <c:pt idx="121">
                  <c:v>23.204999999999998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47.953000000000003</c:v>
                </c:pt>
                <c:pt idx="126">
                  <c:v>25.117000000000001</c:v>
                </c:pt>
                <c:pt idx="127">
                  <c:v>10</c:v>
                </c:pt>
                <c:pt idx="128">
                  <c:v>6</c:v>
                </c:pt>
                <c:pt idx="129">
                  <c:v>10</c:v>
                </c:pt>
                <c:pt idx="130">
                  <c:v>75.831000000000003</c:v>
                </c:pt>
                <c:pt idx="131">
                  <c:v>36.648000000000003</c:v>
                </c:pt>
                <c:pt idx="132">
                  <c:v>88.313999999999993</c:v>
                </c:pt>
                <c:pt idx="133">
                  <c:v>10</c:v>
                </c:pt>
                <c:pt idx="134">
                  <c:v>218.04599999999999</c:v>
                </c:pt>
                <c:pt idx="135">
                  <c:v>10</c:v>
                </c:pt>
                <c:pt idx="136">
                  <c:v>230.416</c:v>
                </c:pt>
                <c:pt idx="137">
                  <c:v>194.44</c:v>
                </c:pt>
                <c:pt idx="138">
                  <c:v>10</c:v>
                </c:pt>
                <c:pt idx="139">
                  <c:v>11.4</c:v>
                </c:pt>
                <c:pt idx="140">
                  <c:v>106.99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8.4570000000000007</c:v>
                </c:pt>
                <c:pt idx="153">
                  <c:v>10</c:v>
                </c:pt>
                <c:pt idx="154">
                  <c:v>10.771000000000001</c:v>
                </c:pt>
                <c:pt idx="155">
                  <c:v>10</c:v>
                </c:pt>
                <c:pt idx="156">
                  <c:v>105.63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60.667999999999999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221.69800000000001</c:v>
                </c:pt>
                <c:pt idx="172">
                  <c:v>10</c:v>
                </c:pt>
                <c:pt idx="173">
                  <c:v>25.706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91.19</c:v>
                </c:pt>
                <c:pt idx="187">
                  <c:v>10</c:v>
                </c:pt>
                <c:pt idx="188">
                  <c:v>231.91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26.827000000000002</c:v>
                </c:pt>
                <c:pt idx="195">
                  <c:v>10</c:v>
                </c:pt>
                <c:pt idx="196">
                  <c:v>237.51400000000001</c:v>
                </c:pt>
                <c:pt idx="197">
                  <c:v>10</c:v>
                </c:pt>
                <c:pt idx="198">
                  <c:v>59.396000000000001</c:v>
                </c:pt>
                <c:pt idx="199">
                  <c:v>138.77099999999999</c:v>
                </c:pt>
                <c:pt idx="200">
                  <c:v>10</c:v>
                </c:pt>
                <c:pt idx="201">
                  <c:v>22.094999999999999</c:v>
                </c:pt>
                <c:pt idx="202">
                  <c:v>141.52099999999999</c:v>
                </c:pt>
                <c:pt idx="203">
                  <c:v>203.99700000000001</c:v>
                </c:pt>
                <c:pt idx="204">
                  <c:v>10</c:v>
                </c:pt>
                <c:pt idx="205">
                  <c:v>22.783000000000001</c:v>
                </c:pt>
                <c:pt idx="206">
                  <c:v>10</c:v>
                </c:pt>
                <c:pt idx="207">
                  <c:v>10</c:v>
                </c:pt>
                <c:pt idx="208">
                  <c:v>49.996000000000002</c:v>
                </c:pt>
                <c:pt idx="209">
                  <c:v>10</c:v>
                </c:pt>
                <c:pt idx="210">
                  <c:v>118.337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31</c:v>
                </c:pt>
                <c:pt idx="215">
                  <c:v>14.076000000000001</c:v>
                </c:pt>
                <c:pt idx="216">
                  <c:v>59.106999999999999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85.167000000000002</c:v>
                </c:pt>
                <c:pt idx="221">
                  <c:v>215.10599999999999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104.372</c:v>
                </c:pt>
                <c:pt idx="229">
                  <c:v>75.936999999999998</c:v>
                </c:pt>
                <c:pt idx="230">
                  <c:v>10</c:v>
                </c:pt>
                <c:pt idx="231">
                  <c:v>90.085999999999999</c:v>
                </c:pt>
                <c:pt idx="232">
                  <c:v>199.351</c:v>
                </c:pt>
                <c:pt idx="233">
                  <c:v>76.811000000000007</c:v>
                </c:pt>
                <c:pt idx="234">
                  <c:v>10</c:v>
                </c:pt>
                <c:pt idx="235">
                  <c:v>10</c:v>
                </c:pt>
                <c:pt idx="236">
                  <c:v>23.376999999999999</c:v>
                </c:pt>
                <c:pt idx="237">
                  <c:v>16.727</c:v>
                </c:pt>
                <c:pt idx="238">
                  <c:v>10</c:v>
                </c:pt>
                <c:pt idx="239">
                  <c:v>10</c:v>
                </c:pt>
                <c:pt idx="240">
                  <c:v>220.21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154.35900000000001</c:v>
                </c:pt>
                <c:pt idx="248">
                  <c:v>166.31100000000001</c:v>
                </c:pt>
                <c:pt idx="249">
                  <c:v>121.43899999999999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20.27</c:v>
                </c:pt>
                <c:pt idx="258">
                  <c:v>16.2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57.89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15.163</c:v>
                </c:pt>
                <c:pt idx="270">
                  <c:v>10</c:v>
                </c:pt>
                <c:pt idx="271">
                  <c:v>120.208</c:v>
                </c:pt>
                <c:pt idx="272">
                  <c:v>66.915999999999997</c:v>
                </c:pt>
                <c:pt idx="273">
                  <c:v>10</c:v>
                </c:pt>
                <c:pt idx="274">
                  <c:v>40.127000000000002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102.619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131.09399999999999</c:v>
                </c:pt>
                <c:pt idx="290">
                  <c:v>18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9.4469999999999992</c:v>
                </c:pt>
                <c:pt idx="298">
                  <c:v>117.542</c:v>
                </c:pt>
                <c:pt idx="299">
                  <c:v>10</c:v>
                </c:pt>
                <c:pt idx="300">
                  <c:v>129.33199999999999</c:v>
                </c:pt>
                <c:pt idx="301">
                  <c:v>154.63499999999999</c:v>
                </c:pt>
                <c:pt idx="302">
                  <c:v>10</c:v>
                </c:pt>
                <c:pt idx="303">
                  <c:v>10</c:v>
                </c:pt>
                <c:pt idx="304">
                  <c:v>231.72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113.60899999999999</c:v>
                </c:pt>
                <c:pt idx="309">
                  <c:v>10</c:v>
                </c:pt>
                <c:pt idx="310">
                  <c:v>10</c:v>
                </c:pt>
                <c:pt idx="311">
                  <c:v>57.531999999999996</c:v>
                </c:pt>
                <c:pt idx="312">
                  <c:v>95.662999999999997</c:v>
                </c:pt>
                <c:pt idx="313">
                  <c:v>32.436</c:v>
                </c:pt>
                <c:pt idx="314">
                  <c:v>108.477</c:v>
                </c:pt>
                <c:pt idx="315">
                  <c:v>100.30500000000001</c:v>
                </c:pt>
                <c:pt idx="316">
                  <c:v>10</c:v>
                </c:pt>
                <c:pt idx="317">
                  <c:v>10</c:v>
                </c:pt>
                <c:pt idx="318">
                  <c:v>139.76300000000001</c:v>
                </c:pt>
                <c:pt idx="319">
                  <c:v>95.873000000000005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110.242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115.271</c:v>
                </c:pt>
                <c:pt idx="334">
                  <c:v>108.96299999999999</c:v>
                </c:pt>
                <c:pt idx="335">
                  <c:v>10</c:v>
                </c:pt>
                <c:pt idx="336">
                  <c:v>45.948999999999998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9.9890000000000008</c:v>
                </c:pt>
                <c:pt idx="344">
                  <c:v>107.401</c:v>
                </c:pt>
                <c:pt idx="345">
                  <c:v>10</c:v>
                </c:pt>
                <c:pt idx="346">
                  <c:v>55.814</c:v>
                </c:pt>
                <c:pt idx="347">
                  <c:v>10</c:v>
                </c:pt>
                <c:pt idx="348">
                  <c:v>21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73.239999999999995</c:v>
                </c:pt>
                <c:pt idx="356">
                  <c:v>10</c:v>
                </c:pt>
                <c:pt idx="357">
                  <c:v>92.37</c:v>
                </c:pt>
                <c:pt idx="358">
                  <c:v>140.77000000000001</c:v>
                </c:pt>
                <c:pt idx="359">
                  <c:v>10</c:v>
                </c:pt>
                <c:pt idx="360">
                  <c:v>10</c:v>
                </c:pt>
                <c:pt idx="361">
                  <c:v>31.64</c:v>
                </c:pt>
                <c:pt idx="362">
                  <c:v>205.28299999999999</c:v>
                </c:pt>
                <c:pt idx="363">
                  <c:v>10</c:v>
                </c:pt>
                <c:pt idx="364">
                  <c:v>10</c:v>
                </c:pt>
                <c:pt idx="365">
                  <c:v>31.65</c:v>
                </c:pt>
                <c:pt idx="366">
                  <c:v>10</c:v>
                </c:pt>
                <c:pt idx="367">
                  <c:v>80.05</c:v>
                </c:pt>
                <c:pt idx="368">
                  <c:v>104.277</c:v>
                </c:pt>
                <c:pt idx="369">
                  <c:v>10</c:v>
                </c:pt>
                <c:pt idx="370">
                  <c:v>10</c:v>
                </c:pt>
                <c:pt idx="371">
                  <c:v>93.83</c:v>
                </c:pt>
                <c:pt idx="372">
                  <c:v>209.8</c:v>
                </c:pt>
                <c:pt idx="373">
                  <c:v>35</c:v>
                </c:pt>
                <c:pt idx="374">
                  <c:v>29.81</c:v>
                </c:pt>
                <c:pt idx="375">
                  <c:v>8.6999999999999993</c:v>
                </c:pt>
                <c:pt idx="376">
                  <c:v>10</c:v>
                </c:pt>
                <c:pt idx="377">
                  <c:v>10</c:v>
                </c:pt>
                <c:pt idx="378">
                  <c:v>10</c:v>
                </c:pt>
                <c:pt idx="379">
                  <c:v>10</c:v>
                </c:pt>
                <c:pt idx="380">
                  <c:v>10</c:v>
                </c:pt>
                <c:pt idx="381">
                  <c:v>10</c:v>
                </c:pt>
                <c:pt idx="382">
                  <c:v>10</c:v>
                </c:pt>
                <c:pt idx="383">
                  <c:v>10</c:v>
                </c:pt>
                <c:pt idx="384">
                  <c:v>10</c:v>
                </c:pt>
                <c:pt idx="385">
                  <c:v>10</c:v>
                </c:pt>
                <c:pt idx="386">
                  <c:v>10</c:v>
                </c:pt>
                <c:pt idx="387">
                  <c:v>10</c:v>
                </c:pt>
                <c:pt idx="388">
                  <c:v>10</c:v>
                </c:pt>
                <c:pt idx="389">
                  <c:v>16.78</c:v>
                </c:pt>
                <c:pt idx="390">
                  <c:v>137.27099999999999</c:v>
                </c:pt>
                <c:pt idx="391">
                  <c:v>229.31</c:v>
                </c:pt>
                <c:pt idx="392">
                  <c:v>59.323999999999998</c:v>
                </c:pt>
                <c:pt idx="393">
                  <c:v>10</c:v>
                </c:pt>
                <c:pt idx="394">
                  <c:v>10</c:v>
                </c:pt>
                <c:pt idx="395">
                  <c:v>10</c:v>
                </c:pt>
                <c:pt idx="396">
                  <c:v>10</c:v>
                </c:pt>
                <c:pt idx="397">
                  <c:v>113.684</c:v>
                </c:pt>
                <c:pt idx="398">
                  <c:v>10</c:v>
                </c:pt>
                <c:pt idx="399">
                  <c:v>10</c:v>
                </c:pt>
                <c:pt idx="400">
                  <c:v>10</c:v>
                </c:pt>
                <c:pt idx="401">
                  <c:v>10</c:v>
                </c:pt>
                <c:pt idx="402">
                  <c:v>41.877000000000002</c:v>
                </c:pt>
                <c:pt idx="403">
                  <c:v>93.408000000000001</c:v>
                </c:pt>
                <c:pt idx="404">
                  <c:v>10</c:v>
                </c:pt>
                <c:pt idx="405">
                  <c:v>10</c:v>
                </c:pt>
                <c:pt idx="406">
                  <c:v>10</c:v>
                </c:pt>
                <c:pt idx="407">
                  <c:v>10</c:v>
                </c:pt>
                <c:pt idx="408">
                  <c:v>10</c:v>
                </c:pt>
                <c:pt idx="409">
                  <c:v>10</c:v>
                </c:pt>
                <c:pt idx="410">
                  <c:v>10</c:v>
                </c:pt>
                <c:pt idx="411">
                  <c:v>10</c:v>
                </c:pt>
                <c:pt idx="412">
                  <c:v>10</c:v>
                </c:pt>
                <c:pt idx="413">
                  <c:v>10</c:v>
                </c:pt>
                <c:pt idx="414">
                  <c:v>10</c:v>
                </c:pt>
                <c:pt idx="415">
                  <c:v>10</c:v>
                </c:pt>
                <c:pt idx="416">
                  <c:v>10</c:v>
                </c:pt>
                <c:pt idx="417">
                  <c:v>10</c:v>
                </c:pt>
                <c:pt idx="418">
                  <c:v>10</c:v>
                </c:pt>
                <c:pt idx="419">
                  <c:v>132.89500000000001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</c:v>
                </c:pt>
                <c:pt idx="425">
                  <c:v>10</c:v>
                </c:pt>
                <c:pt idx="426">
                  <c:v>10</c:v>
                </c:pt>
                <c:pt idx="427">
                  <c:v>39.582999999999998</c:v>
                </c:pt>
                <c:pt idx="428">
                  <c:v>10</c:v>
                </c:pt>
                <c:pt idx="429">
                  <c:v>10</c:v>
                </c:pt>
                <c:pt idx="430">
                  <c:v>12.217000000000001</c:v>
                </c:pt>
                <c:pt idx="431">
                  <c:v>10</c:v>
                </c:pt>
                <c:pt idx="432">
                  <c:v>35</c:v>
                </c:pt>
                <c:pt idx="433">
                  <c:v>10</c:v>
                </c:pt>
                <c:pt idx="434">
                  <c:v>10</c:v>
                </c:pt>
                <c:pt idx="435">
                  <c:v>10</c:v>
                </c:pt>
                <c:pt idx="436">
                  <c:v>10</c:v>
                </c:pt>
                <c:pt idx="437">
                  <c:v>10</c:v>
                </c:pt>
                <c:pt idx="438">
                  <c:v>26.722000000000001</c:v>
                </c:pt>
                <c:pt idx="439">
                  <c:v>40.706000000000003</c:v>
                </c:pt>
                <c:pt idx="440">
                  <c:v>10</c:v>
                </c:pt>
                <c:pt idx="441">
                  <c:v>10</c:v>
                </c:pt>
                <c:pt idx="442">
                  <c:v>52.975999999999999</c:v>
                </c:pt>
                <c:pt idx="443">
                  <c:v>10</c:v>
                </c:pt>
                <c:pt idx="444">
                  <c:v>212.62899999999999</c:v>
                </c:pt>
                <c:pt idx="445">
                  <c:v>10</c:v>
                </c:pt>
                <c:pt idx="446">
                  <c:v>10</c:v>
                </c:pt>
                <c:pt idx="447">
                  <c:v>227.57400000000001</c:v>
                </c:pt>
                <c:pt idx="448">
                  <c:v>222.40899999999999</c:v>
                </c:pt>
                <c:pt idx="449">
                  <c:v>10</c:v>
                </c:pt>
                <c:pt idx="450">
                  <c:v>10</c:v>
                </c:pt>
                <c:pt idx="451">
                  <c:v>222.42</c:v>
                </c:pt>
                <c:pt idx="452">
                  <c:v>133.29900000000001</c:v>
                </c:pt>
                <c:pt idx="453">
                  <c:v>144.214</c:v>
                </c:pt>
                <c:pt idx="454">
                  <c:v>134.74799999999999</c:v>
                </c:pt>
                <c:pt idx="455">
                  <c:v>152.821</c:v>
                </c:pt>
                <c:pt idx="456">
                  <c:v>119.705</c:v>
                </c:pt>
                <c:pt idx="457">
                  <c:v>93.275000000000006</c:v>
                </c:pt>
                <c:pt idx="458">
                  <c:v>10</c:v>
                </c:pt>
                <c:pt idx="459">
                  <c:v>10</c:v>
                </c:pt>
                <c:pt idx="460">
                  <c:v>9.3640000000000008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31.914000000000001</c:v>
                </c:pt>
                <c:pt idx="465">
                  <c:v>10</c:v>
                </c:pt>
                <c:pt idx="466">
                  <c:v>27.460999999999999</c:v>
                </c:pt>
                <c:pt idx="467">
                  <c:v>10</c:v>
                </c:pt>
                <c:pt idx="468">
                  <c:v>10</c:v>
                </c:pt>
                <c:pt idx="469">
                  <c:v>106.164</c:v>
                </c:pt>
                <c:pt idx="470">
                  <c:v>10</c:v>
                </c:pt>
                <c:pt idx="471">
                  <c:v>10</c:v>
                </c:pt>
                <c:pt idx="472">
                  <c:v>9.968</c:v>
                </c:pt>
                <c:pt idx="473">
                  <c:v>10</c:v>
                </c:pt>
                <c:pt idx="474">
                  <c:v>163.47399999999999</c:v>
                </c:pt>
                <c:pt idx="475">
                  <c:v>10</c:v>
                </c:pt>
                <c:pt idx="476">
                  <c:v>23.943000000000001</c:v>
                </c:pt>
                <c:pt idx="477">
                  <c:v>10</c:v>
                </c:pt>
                <c:pt idx="478">
                  <c:v>36.414999999999999</c:v>
                </c:pt>
                <c:pt idx="479">
                  <c:v>10</c:v>
                </c:pt>
                <c:pt idx="480">
                  <c:v>35</c:v>
                </c:pt>
                <c:pt idx="481">
                  <c:v>10</c:v>
                </c:pt>
                <c:pt idx="482">
                  <c:v>216.70599999999999</c:v>
                </c:pt>
                <c:pt idx="483">
                  <c:v>208.72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10</c:v>
                </c:pt>
                <c:pt idx="492">
                  <c:v>10</c:v>
                </c:pt>
                <c:pt idx="493">
                  <c:v>208.81</c:v>
                </c:pt>
                <c:pt idx="494">
                  <c:v>109.66</c:v>
                </c:pt>
                <c:pt idx="495">
                  <c:v>33.06</c:v>
                </c:pt>
                <c:pt idx="496">
                  <c:v>104.76900000000001</c:v>
                </c:pt>
                <c:pt idx="497">
                  <c:v>10</c:v>
                </c:pt>
                <c:pt idx="498">
                  <c:v>10</c:v>
                </c:pt>
                <c:pt idx="499">
                  <c:v>10</c:v>
                </c:pt>
                <c:pt idx="500">
                  <c:v>15.191000000000001</c:v>
                </c:pt>
                <c:pt idx="501">
                  <c:v>78.123999999999995</c:v>
                </c:pt>
                <c:pt idx="502">
                  <c:v>10</c:v>
                </c:pt>
                <c:pt idx="503">
                  <c:v>10</c:v>
                </c:pt>
                <c:pt idx="504">
                  <c:v>205.03</c:v>
                </c:pt>
                <c:pt idx="505">
                  <c:v>109.65300000000001</c:v>
                </c:pt>
                <c:pt idx="506">
                  <c:v>10</c:v>
                </c:pt>
                <c:pt idx="507">
                  <c:v>69.373000000000005</c:v>
                </c:pt>
                <c:pt idx="508">
                  <c:v>10.776</c:v>
                </c:pt>
                <c:pt idx="509">
                  <c:v>79.010000000000005</c:v>
                </c:pt>
                <c:pt idx="510">
                  <c:v>10</c:v>
                </c:pt>
                <c:pt idx="511">
                  <c:v>10</c:v>
                </c:pt>
                <c:pt idx="512">
                  <c:v>10</c:v>
                </c:pt>
                <c:pt idx="513">
                  <c:v>10</c:v>
                </c:pt>
                <c:pt idx="514">
                  <c:v>10</c:v>
                </c:pt>
                <c:pt idx="515">
                  <c:v>62.81</c:v>
                </c:pt>
                <c:pt idx="516">
                  <c:v>10</c:v>
                </c:pt>
                <c:pt idx="517">
                  <c:v>10</c:v>
                </c:pt>
                <c:pt idx="518">
                  <c:v>63.33</c:v>
                </c:pt>
                <c:pt idx="519">
                  <c:v>145.6</c:v>
                </c:pt>
                <c:pt idx="520">
                  <c:v>10</c:v>
                </c:pt>
                <c:pt idx="521">
                  <c:v>66.819999999999993</c:v>
                </c:pt>
                <c:pt idx="522">
                  <c:v>105.73</c:v>
                </c:pt>
                <c:pt idx="523">
                  <c:v>102.184</c:v>
                </c:pt>
                <c:pt idx="524">
                  <c:v>183.1</c:v>
                </c:pt>
                <c:pt idx="525">
                  <c:v>10</c:v>
                </c:pt>
                <c:pt idx="526">
                  <c:v>10</c:v>
                </c:pt>
                <c:pt idx="527">
                  <c:v>47.453000000000003</c:v>
                </c:pt>
                <c:pt idx="528">
                  <c:v>10</c:v>
                </c:pt>
                <c:pt idx="529">
                  <c:v>10</c:v>
                </c:pt>
                <c:pt idx="530">
                  <c:v>26.1</c:v>
                </c:pt>
                <c:pt idx="531">
                  <c:v>10</c:v>
                </c:pt>
                <c:pt idx="532">
                  <c:v>10</c:v>
                </c:pt>
                <c:pt idx="533">
                  <c:v>87.227000000000004</c:v>
                </c:pt>
                <c:pt idx="534">
                  <c:v>219.45</c:v>
                </c:pt>
                <c:pt idx="535">
                  <c:v>10</c:v>
                </c:pt>
                <c:pt idx="536">
                  <c:v>123.46</c:v>
                </c:pt>
                <c:pt idx="537">
                  <c:v>10</c:v>
                </c:pt>
                <c:pt idx="538">
                  <c:v>12.1</c:v>
                </c:pt>
                <c:pt idx="539">
                  <c:v>10</c:v>
                </c:pt>
                <c:pt idx="540">
                  <c:v>10</c:v>
                </c:pt>
                <c:pt idx="541">
                  <c:v>10</c:v>
                </c:pt>
                <c:pt idx="542">
                  <c:v>10</c:v>
                </c:pt>
                <c:pt idx="543">
                  <c:v>10</c:v>
                </c:pt>
                <c:pt idx="544">
                  <c:v>10</c:v>
                </c:pt>
                <c:pt idx="545">
                  <c:v>37.659999999999997</c:v>
                </c:pt>
                <c:pt idx="546">
                  <c:v>71.13</c:v>
                </c:pt>
                <c:pt idx="547">
                  <c:v>10</c:v>
                </c:pt>
                <c:pt idx="548">
                  <c:v>10</c:v>
                </c:pt>
                <c:pt idx="549">
                  <c:v>10</c:v>
                </c:pt>
                <c:pt idx="550">
                  <c:v>10</c:v>
                </c:pt>
                <c:pt idx="551">
                  <c:v>10</c:v>
                </c:pt>
                <c:pt idx="552">
                  <c:v>10</c:v>
                </c:pt>
                <c:pt idx="553">
                  <c:v>114.21899999999999</c:v>
                </c:pt>
                <c:pt idx="554">
                  <c:v>10</c:v>
                </c:pt>
                <c:pt idx="555">
                  <c:v>10</c:v>
                </c:pt>
                <c:pt idx="556">
                  <c:v>10</c:v>
                </c:pt>
                <c:pt idx="557">
                  <c:v>10</c:v>
                </c:pt>
                <c:pt idx="558">
                  <c:v>126.343</c:v>
                </c:pt>
                <c:pt idx="559">
                  <c:v>10</c:v>
                </c:pt>
                <c:pt idx="560">
                  <c:v>10</c:v>
                </c:pt>
                <c:pt idx="561">
                  <c:v>10</c:v>
                </c:pt>
                <c:pt idx="562">
                  <c:v>10</c:v>
                </c:pt>
                <c:pt idx="563">
                  <c:v>10</c:v>
                </c:pt>
                <c:pt idx="564">
                  <c:v>105.85299999999999</c:v>
                </c:pt>
                <c:pt idx="565">
                  <c:v>10</c:v>
                </c:pt>
                <c:pt idx="566">
                  <c:v>10</c:v>
                </c:pt>
                <c:pt idx="567">
                  <c:v>114.53</c:v>
                </c:pt>
                <c:pt idx="568">
                  <c:v>10</c:v>
                </c:pt>
                <c:pt idx="569">
                  <c:v>195.67699999999999</c:v>
                </c:pt>
                <c:pt idx="570">
                  <c:v>41.6</c:v>
                </c:pt>
                <c:pt idx="571">
                  <c:v>10</c:v>
                </c:pt>
                <c:pt idx="572">
                  <c:v>111.81</c:v>
                </c:pt>
                <c:pt idx="573">
                  <c:v>10</c:v>
                </c:pt>
                <c:pt idx="574">
                  <c:v>10</c:v>
                </c:pt>
                <c:pt idx="575">
                  <c:v>214.05</c:v>
                </c:pt>
                <c:pt idx="576">
                  <c:v>39.6</c:v>
                </c:pt>
                <c:pt idx="577">
                  <c:v>10</c:v>
                </c:pt>
                <c:pt idx="578">
                  <c:v>10</c:v>
                </c:pt>
                <c:pt idx="579">
                  <c:v>85.71</c:v>
                </c:pt>
                <c:pt idx="580">
                  <c:v>10</c:v>
                </c:pt>
                <c:pt idx="581">
                  <c:v>10</c:v>
                </c:pt>
                <c:pt idx="582">
                  <c:v>128.66</c:v>
                </c:pt>
                <c:pt idx="583">
                  <c:v>10</c:v>
                </c:pt>
                <c:pt idx="584">
                  <c:v>10</c:v>
                </c:pt>
                <c:pt idx="585">
                  <c:v>10</c:v>
                </c:pt>
                <c:pt idx="586">
                  <c:v>184.47300000000001</c:v>
                </c:pt>
                <c:pt idx="587">
                  <c:v>10</c:v>
                </c:pt>
                <c:pt idx="588">
                  <c:v>10</c:v>
                </c:pt>
                <c:pt idx="589">
                  <c:v>10</c:v>
                </c:pt>
                <c:pt idx="590">
                  <c:v>10</c:v>
                </c:pt>
                <c:pt idx="591">
                  <c:v>10</c:v>
                </c:pt>
                <c:pt idx="592">
                  <c:v>33.369999999999997</c:v>
                </c:pt>
                <c:pt idx="593">
                  <c:v>10</c:v>
                </c:pt>
                <c:pt idx="594">
                  <c:v>35</c:v>
                </c:pt>
                <c:pt idx="595">
                  <c:v>10</c:v>
                </c:pt>
                <c:pt idx="596">
                  <c:v>10</c:v>
                </c:pt>
                <c:pt idx="597">
                  <c:v>102.627</c:v>
                </c:pt>
                <c:pt idx="598">
                  <c:v>9</c:v>
                </c:pt>
                <c:pt idx="599">
                  <c:v>191.422</c:v>
                </c:pt>
                <c:pt idx="600">
                  <c:v>85.754000000000005</c:v>
                </c:pt>
                <c:pt idx="601">
                  <c:v>10</c:v>
                </c:pt>
                <c:pt idx="602">
                  <c:v>10</c:v>
                </c:pt>
                <c:pt idx="603">
                  <c:v>197.08799999999999</c:v>
                </c:pt>
                <c:pt idx="604">
                  <c:v>10</c:v>
                </c:pt>
                <c:pt idx="605">
                  <c:v>10</c:v>
                </c:pt>
                <c:pt idx="606">
                  <c:v>10</c:v>
                </c:pt>
                <c:pt idx="607">
                  <c:v>10</c:v>
                </c:pt>
                <c:pt idx="608">
                  <c:v>10</c:v>
                </c:pt>
                <c:pt idx="609">
                  <c:v>10</c:v>
                </c:pt>
                <c:pt idx="610">
                  <c:v>178.10900000000001</c:v>
                </c:pt>
                <c:pt idx="611">
                  <c:v>10</c:v>
                </c:pt>
                <c:pt idx="612">
                  <c:v>10</c:v>
                </c:pt>
                <c:pt idx="613">
                  <c:v>10</c:v>
                </c:pt>
                <c:pt idx="614">
                  <c:v>10</c:v>
                </c:pt>
                <c:pt idx="615">
                  <c:v>10</c:v>
                </c:pt>
                <c:pt idx="616">
                  <c:v>124.708</c:v>
                </c:pt>
                <c:pt idx="617">
                  <c:v>10</c:v>
                </c:pt>
                <c:pt idx="618">
                  <c:v>180.70599999999999</c:v>
                </c:pt>
                <c:pt idx="619">
                  <c:v>10</c:v>
                </c:pt>
                <c:pt idx="620">
                  <c:v>10</c:v>
                </c:pt>
                <c:pt idx="621">
                  <c:v>10</c:v>
                </c:pt>
                <c:pt idx="622">
                  <c:v>10</c:v>
                </c:pt>
                <c:pt idx="623">
                  <c:v>10</c:v>
                </c:pt>
                <c:pt idx="624">
                  <c:v>10</c:v>
                </c:pt>
                <c:pt idx="625">
                  <c:v>10</c:v>
                </c:pt>
                <c:pt idx="626">
                  <c:v>124.126</c:v>
                </c:pt>
                <c:pt idx="627">
                  <c:v>120.22199999999999</c:v>
                </c:pt>
                <c:pt idx="628">
                  <c:v>134.23500000000001</c:v>
                </c:pt>
                <c:pt idx="629">
                  <c:v>67.366</c:v>
                </c:pt>
                <c:pt idx="630">
                  <c:v>10</c:v>
                </c:pt>
                <c:pt idx="631">
                  <c:v>70.225999999999999</c:v>
                </c:pt>
                <c:pt idx="632">
                  <c:v>10</c:v>
                </c:pt>
                <c:pt idx="633">
                  <c:v>10</c:v>
                </c:pt>
                <c:pt idx="634">
                  <c:v>10</c:v>
                </c:pt>
                <c:pt idx="635">
                  <c:v>10</c:v>
                </c:pt>
                <c:pt idx="636">
                  <c:v>10</c:v>
                </c:pt>
                <c:pt idx="637">
                  <c:v>10</c:v>
                </c:pt>
                <c:pt idx="638">
                  <c:v>10</c:v>
                </c:pt>
                <c:pt idx="639">
                  <c:v>76.781999999999996</c:v>
                </c:pt>
                <c:pt idx="640">
                  <c:v>10</c:v>
                </c:pt>
                <c:pt idx="641">
                  <c:v>10</c:v>
                </c:pt>
                <c:pt idx="642">
                  <c:v>10</c:v>
                </c:pt>
                <c:pt idx="643">
                  <c:v>10</c:v>
                </c:pt>
                <c:pt idx="644">
                  <c:v>10</c:v>
                </c:pt>
                <c:pt idx="645">
                  <c:v>10</c:v>
                </c:pt>
                <c:pt idx="646">
                  <c:v>10</c:v>
                </c:pt>
                <c:pt idx="647">
                  <c:v>10</c:v>
                </c:pt>
                <c:pt idx="648">
                  <c:v>10</c:v>
                </c:pt>
                <c:pt idx="649">
                  <c:v>10</c:v>
                </c:pt>
                <c:pt idx="650">
                  <c:v>10</c:v>
                </c:pt>
                <c:pt idx="651">
                  <c:v>10</c:v>
                </c:pt>
                <c:pt idx="652">
                  <c:v>10</c:v>
                </c:pt>
                <c:pt idx="653">
                  <c:v>10</c:v>
                </c:pt>
                <c:pt idx="654">
                  <c:v>10</c:v>
                </c:pt>
                <c:pt idx="655">
                  <c:v>10</c:v>
                </c:pt>
                <c:pt idx="656">
                  <c:v>79.962000000000003</c:v>
                </c:pt>
                <c:pt idx="657">
                  <c:v>10</c:v>
                </c:pt>
                <c:pt idx="658">
                  <c:v>10</c:v>
                </c:pt>
                <c:pt idx="659">
                  <c:v>10</c:v>
                </c:pt>
                <c:pt idx="660">
                  <c:v>10</c:v>
                </c:pt>
                <c:pt idx="661">
                  <c:v>10</c:v>
                </c:pt>
                <c:pt idx="662">
                  <c:v>122.464</c:v>
                </c:pt>
                <c:pt idx="663">
                  <c:v>13.836</c:v>
                </c:pt>
                <c:pt idx="664">
                  <c:v>6.7640000000000002</c:v>
                </c:pt>
                <c:pt idx="665">
                  <c:v>10</c:v>
                </c:pt>
                <c:pt idx="666">
                  <c:v>10</c:v>
                </c:pt>
                <c:pt idx="667">
                  <c:v>10</c:v>
                </c:pt>
                <c:pt idx="668">
                  <c:v>10</c:v>
                </c:pt>
                <c:pt idx="669">
                  <c:v>10</c:v>
                </c:pt>
                <c:pt idx="670">
                  <c:v>8</c:v>
                </c:pt>
                <c:pt idx="671">
                  <c:v>10</c:v>
                </c:pt>
                <c:pt idx="672">
                  <c:v>47.764000000000003</c:v>
                </c:pt>
                <c:pt idx="673">
                  <c:v>10</c:v>
                </c:pt>
                <c:pt idx="674">
                  <c:v>34.850999999999999</c:v>
                </c:pt>
                <c:pt idx="675">
                  <c:v>202.51499999999999</c:v>
                </c:pt>
                <c:pt idx="676">
                  <c:v>10</c:v>
                </c:pt>
                <c:pt idx="677">
                  <c:v>10</c:v>
                </c:pt>
                <c:pt idx="678">
                  <c:v>10</c:v>
                </c:pt>
                <c:pt idx="679">
                  <c:v>10</c:v>
                </c:pt>
                <c:pt idx="680">
                  <c:v>10</c:v>
                </c:pt>
                <c:pt idx="681">
                  <c:v>35</c:v>
                </c:pt>
                <c:pt idx="682">
                  <c:v>10</c:v>
                </c:pt>
                <c:pt idx="683">
                  <c:v>10</c:v>
                </c:pt>
                <c:pt idx="684">
                  <c:v>10</c:v>
                </c:pt>
                <c:pt idx="685">
                  <c:v>10</c:v>
                </c:pt>
                <c:pt idx="686">
                  <c:v>143.74</c:v>
                </c:pt>
                <c:pt idx="687">
                  <c:v>10</c:v>
                </c:pt>
                <c:pt idx="688">
                  <c:v>10</c:v>
                </c:pt>
                <c:pt idx="689">
                  <c:v>18</c:v>
                </c:pt>
                <c:pt idx="690">
                  <c:v>10</c:v>
                </c:pt>
                <c:pt idx="691">
                  <c:v>10</c:v>
                </c:pt>
                <c:pt idx="692">
                  <c:v>10</c:v>
                </c:pt>
                <c:pt idx="693">
                  <c:v>10</c:v>
                </c:pt>
                <c:pt idx="694">
                  <c:v>10</c:v>
                </c:pt>
                <c:pt idx="695">
                  <c:v>10</c:v>
                </c:pt>
                <c:pt idx="696">
                  <c:v>10</c:v>
                </c:pt>
                <c:pt idx="697">
                  <c:v>10</c:v>
                </c:pt>
                <c:pt idx="698">
                  <c:v>10</c:v>
                </c:pt>
                <c:pt idx="699">
                  <c:v>10</c:v>
                </c:pt>
                <c:pt idx="700">
                  <c:v>10</c:v>
                </c:pt>
                <c:pt idx="701">
                  <c:v>86.49</c:v>
                </c:pt>
                <c:pt idx="702">
                  <c:v>10</c:v>
                </c:pt>
                <c:pt idx="703">
                  <c:v>13.852</c:v>
                </c:pt>
                <c:pt idx="704">
                  <c:v>20.937000000000001</c:v>
                </c:pt>
                <c:pt idx="705">
                  <c:v>4.4649999999999999</c:v>
                </c:pt>
                <c:pt idx="706">
                  <c:v>10</c:v>
                </c:pt>
                <c:pt idx="707">
                  <c:v>10</c:v>
                </c:pt>
                <c:pt idx="708">
                  <c:v>187.28200000000001</c:v>
                </c:pt>
                <c:pt idx="709">
                  <c:v>189.726</c:v>
                </c:pt>
                <c:pt idx="710">
                  <c:v>10</c:v>
                </c:pt>
                <c:pt idx="711">
                  <c:v>172.33699999999999</c:v>
                </c:pt>
                <c:pt idx="712">
                  <c:v>10</c:v>
                </c:pt>
                <c:pt idx="713">
                  <c:v>69.06</c:v>
                </c:pt>
                <c:pt idx="714">
                  <c:v>10</c:v>
                </c:pt>
                <c:pt idx="715">
                  <c:v>10</c:v>
                </c:pt>
                <c:pt idx="716">
                  <c:v>10</c:v>
                </c:pt>
                <c:pt idx="717">
                  <c:v>10</c:v>
                </c:pt>
                <c:pt idx="718">
                  <c:v>61.716000000000001</c:v>
                </c:pt>
                <c:pt idx="719">
                  <c:v>10</c:v>
                </c:pt>
                <c:pt idx="720">
                  <c:v>10</c:v>
                </c:pt>
                <c:pt idx="721">
                  <c:v>10</c:v>
                </c:pt>
                <c:pt idx="722">
                  <c:v>10</c:v>
                </c:pt>
                <c:pt idx="723">
                  <c:v>10</c:v>
                </c:pt>
                <c:pt idx="724">
                  <c:v>10</c:v>
                </c:pt>
                <c:pt idx="725">
                  <c:v>10</c:v>
                </c:pt>
                <c:pt idx="726">
                  <c:v>10</c:v>
                </c:pt>
                <c:pt idx="727">
                  <c:v>132.458</c:v>
                </c:pt>
                <c:pt idx="728">
                  <c:v>10</c:v>
                </c:pt>
                <c:pt idx="729">
                  <c:v>10</c:v>
                </c:pt>
                <c:pt idx="730">
                  <c:v>10</c:v>
                </c:pt>
                <c:pt idx="731">
                  <c:v>9.9990000000000006</c:v>
                </c:pt>
                <c:pt idx="732">
                  <c:v>10</c:v>
                </c:pt>
                <c:pt idx="733">
                  <c:v>10</c:v>
                </c:pt>
                <c:pt idx="734">
                  <c:v>209.37299999999999</c:v>
                </c:pt>
                <c:pt idx="735">
                  <c:v>10</c:v>
                </c:pt>
                <c:pt idx="736">
                  <c:v>10</c:v>
                </c:pt>
                <c:pt idx="737">
                  <c:v>10</c:v>
                </c:pt>
                <c:pt idx="738">
                  <c:v>10</c:v>
                </c:pt>
                <c:pt idx="739">
                  <c:v>89.766000000000005</c:v>
                </c:pt>
                <c:pt idx="740">
                  <c:v>10</c:v>
                </c:pt>
                <c:pt idx="741">
                  <c:v>10</c:v>
                </c:pt>
                <c:pt idx="742">
                  <c:v>10</c:v>
                </c:pt>
                <c:pt idx="743">
                  <c:v>10</c:v>
                </c:pt>
                <c:pt idx="744">
                  <c:v>10</c:v>
                </c:pt>
                <c:pt idx="745">
                  <c:v>10</c:v>
                </c:pt>
                <c:pt idx="746">
                  <c:v>10</c:v>
                </c:pt>
                <c:pt idx="747">
                  <c:v>10</c:v>
                </c:pt>
                <c:pt idx="748">
                  <c:v>10</c:v>
                </c:pt>
                <c:pt idx="749">
                  <c:v>10</c:v>
                </c:pt>
                <c:pt idx="750">
                  <c:v>10</c:v>
                </c:pt>
                <c:pt idx="751">
                  <c:v>10</c:v>
                </c:pt>
                <c:pt idx="752">
                  <c:v>10</c:v>
                </c:pt>
                <c:pt idx="753">
                  <c:v>10</c:v>
                </c:pt>
                <c:pt idx="754">
                  <c:v>10</c:v>
                </c:pt>
                <c:pt idx="755">
                  <c:v>10</c:v>
                </c:pt>
                <c:pt idx="756">
                  <c:v>10</c:v>
                </c:pt>
                <c:pt idx="757">
                  <c:v>10</c:v>
                </c:pt>
                <c:pt idx="758">
                  <c:v>41.19</c:v>
                </c:pt>
                <c:pt idx="759">
                  <c:v>86.62</c:v>
                </c:pt>
                <c:pt idx="760">
                  <c:v>10</c:v>
                </c:pt>
                <c:pt idx="761">
                  <c:v>26.16</c:v>
                </c:pt>
                <c:pt idx="762">
                  <c:v>137.42400000000001</c:v>
                </c:pt>
                <c:pt idx="763">
                  <c:v>95.24</c:v>
                </c:pt>
                <c:pt idx="764">
                  <c:v>10</c:v>
                </c:pt>
                <c:pt idx="765">
                  <c:v>10</c:v>
                </c:pt>
                <c:pt idx="766">
                  <c:v>35</c:v>
                </c:pt>
                <c:pt idx="767">
                  <c:v>10</c:v>
                </c:pt>
                <c:pt idx="768">
                  <c:v>10</c:v>
                </c:pt>
                <c:pt idx="769">
                  <c:v>10</c:v>
                </c:pt>
                <c:pt idx="770">
                  <c:v>35.159999999999997</c:v>
                </c:pt>
                <c:pt idx="771">
                  <c:v>35.409999999999997</c:v>
                </c:pt>
                <c:pt idx="772">
                  <c:v>213.77</c:v>
                </c:pt>
                <c:pt idx="773">
                  <c:v>10</c:v>
                </c:pt>
                <c:pt idx="774">
                  <c:v>10</c:v>
                </c:pt>
                <c:pt idx="775">
                  <c:v>10</c:v>
                </c:pt>
                <c:pt idx="776">
                  <c:v>36.119999999999997</c:v>
                </c:pt>
                <c:pt idx="777">
                  <c:v>10</c:v>
                </c:pt>
                <c:pt idx="778">
                  <c:v>10</c:v>
                </c:pt>
                <c:pt idx="779">
                  <c:v>38.21</c:v>
                </c:pt>
                <c:pt idx="780">
                  <c:v>10</c:v>
                </c:pt>
                <c:pt idx="781">
                  <c:v>46.856000000000002</c:v>
                </c:pt>
                <c:pt idx="782">
                  <c:v>52.107999999999997</c:v>
                </c:pt>
                <c:pt idx="783">
                  <c:v>24.34</c:v>
                </c:pt>
                <c:pt idx="784">
                  <c:v>10</c:v>
                </c:pt>
                <c:pt idx="785">
                  <c:v>10</c:v>
                </c:pt>
                <c:pt idx="786">
                  <c:v>157.30500000000001</c:v>
                </c:pt>
                <c:pt idx="787">
                  <c:v>10</c:v>
                </c:pt>
                <c:pt idx="788">
                  <c:v>10</c:v>
                </c:pt>
                <c:pt idx="789">
                  <c:v>10</c:v>
                </c:pt>
                <c:pt idx="790">
                  <c:v>10</c:v>
                </c:pt>
                <c:pt idx="791">
                  <c:v>10</c:v>
                </c:pt>
                <c:pt idx="792">
                  <c:v>10</c:v>
                </c:pt>
                <c:pt idx="793">
                  <c:v>10</c:v>
                </c:pt>
                <c:pt idx="794">
                  <c:v>10</c:v>
                </c:pt>
                <c:pt idx="795">
                  <c:v>10</c:v>
                </c:pt>
                <c:pt idx="796">
                  <c:v>10</c:v>
                </c:pt>
                <c:pt idx="797">
                  <c:v>10</c:v>
                </c:pt>
                <c:pt idx="798">
                  <c:v>10</c:v>
                </c:pt>
                <c:pt idx="799">
                  <c:v>10</c:v>
                </c:pt>
                <c:pt idx="800">
                  <c:v>10</c:v>
                </c:pt>
                <c:pt idx="801">
                  <c:v>10</c:v>
                </c:pt>
                <c:pt idx="802">
                  <c:v>156.61000000000001</c:v>
                </c:pt>
                <c:pt idx="803">
                  <c:v>10</c:v>
                </c:pt>
                <c:pt idx="804">
                  <c:v>65.385000000000005</c:v>
                </c:pt>
                <c:pt idx="805">
                  <c:v>10</c:v>
                </c:pt>
                <c:pt idx="806">
                  <c:v>4.24</c:v>
                </c:pt>
                <c:pt idx="807">
                  <c:v>10</c:v>
                </c:pt>
                <c:pt idx="808">
                  <c:v>10</c:v>
                </c:pt>
                <c:pt idx="809">
                  <c:v>10</c:v>
                </c:pt>
                <c:pt idx="810">
                  <c:v>10</c:v>
                </c:pt>
                <c:pt idx="811">
                  <c:v>48.51</c:v>
                </c:pt>
                <c:pt idx="812">
                  <c:v>10</c:v>
                </c:pt>
                <c:pt idx="813">
                  <c:v>114.414</c:v>
                </c:pt>
                <c:pt idx="814">
                  <c:v>32.942999999999998</c:v>
                </c:pt>
                <c:pt idx="815">
                  <c:v>10</c:v>
                </c:pt>
                <c:pt idx="816">
                  <c:v>10</c:v>
                </c:pt>
                <c:pt idx="817">
                  <c:v>10</c:v>
                </c:pt>
                <c:pt idx="818">
                  <c:v>133.66</c:v>
                </c:pt>
                <c:pt idx="819">
                  <c:v>121.871</c:v>
                </c:pt>
                <c:pt idx="820">
                  <c:v>10</c:v>
                </c:pt>
                <c:pt idx="821">
                  <c:v>10</c:v>
                </c:pt>
                <c:pt idx="822">
                  <c:v>10</c:v>
                </c:pt>
                <c:pt idx="823">
                  <c:v>10</c:v>
                </c:pt>
                <c:pt idx="824">
                  <c:v>10</c:v>
                </c:pt>
                <c:pt idx="825">
                  <c:v>200.93299999999999</c:v>
                </c:pt>
                <c:pt idx="826">
                  <c:v>202.155</c:v>
                </c:pt>
                <c:pt idx="827">
                  <c:v>10</c:v>
                </c:pt>
                <c:pt idx="828">
                  <c:v>34.231000000000002</c:v>
                </c:pt>
                <c:pt idx="829">
                  <c:v>21.763000000000002</c:v>
                </c:pt>
                <c:pt idx="830">
                  <c:v>10</c:v>
                </c:pt>
                <c:pt idx="831">
                  <c:v>95.49</c:v>
                </c:pt>
                <c:pt idx="832">
                  <c:v>10</c:v>
                </c:pt>
                <c:pt idx="833">
                  <c:v>10</c:v>
                </c:pt>
                <c:pt idx="834">
                  <c:v>59.186</c:v>
                </c:pt>
                <c:pt idx="835">
                  <c:v>211.691</c:v>
                </c:pt>
                <c:pt idx="836">
                  <c:v>10</c:v>
                </c:pt>
                <c:pt idx="837">
                  <c:v>10</c:v>
                </c:pt>
                <c:pt idx="838">
                  <c:v>10</c:v>
                </c:pt>
                <c:pt idx="839">
                  <c:v>10</c:v>
                </c:pt>
                <c:pt idx="840">
                  <c:v>107.854</c:v>
                </c:pt>
                <c:pt idx="841">
                  <c:v>10</c:v>
                </c:pt>
                <c:pt idx="842">
                  <c:v>63.661000000000001</c:v>
                </c:pt>
                <c:pt idx="843">
                  <c:v>10</c:v>
                </c:pt>
                <c:pt idx="844">
                  <c:v>10</c:v>
                </c:pt>
                <c:pt idx="845">
                  <c:v>229.489</c:v>
                </c:pt>
                <c:pt idx="846">
                  <c:v>10</c:v>
                </c:pt>
                <c:pt idx="847">
                  <c:v>130.285</c:v>
                </c:pt>
                <c:pt idx="848">
                  <c:v>10</c:v>
                </c:pt>
                <c:pt idx="849">
                  <c:v>35.847999999999999</c:v>
                </c:pt>
                <c:pt idx="850">
                  <c:v>10</c:v>
                </c:pt>
                <c:pt idx="851">
                  <c:v>10</c:v>
                </c:pt>
                <c:pt idx="852">
                  <c:v>10</c:v>
                </c:pt>
                <c:pt idx="853">
                  <c:v>10</c:v>
                </c:pt>
                <c:pt idx="854">
                  <c:v>10</c:v>
                </c:pt>
                <c:pt idx="855">
                  <c:v>83.198999999999998</c:v>
                </c:pt>
                <c:pt idx="856">
                  <c:v>74.037000000000006</c:v>
                </c:pt>
                <c:pt idx="857">
                  <c:v>79.051000000000002</c:v>
                </c:pt>
                <c:pt idx="858">
                  <c:v>10</c:v>
                </c:pt>
                <c:pt idx="859">
                  <c:v>17.640999999999998</c:v>
                </c:pt>
                <c:pt idx="860">
                  <c:v>10</c:v>
                </c:pt>
                <c:pt idx="861">
                  <c:v>10</c:v>
                </c:pt>
                <c:pt idx="862">
                  <c:v>191.27799999999999</c:v>
                </c:pt>
                <c:pt idx="863">
                  <c:v>10</c:v>
                </c:pt>
                <c:pt idx="864">
                  <c:v>57.805</c:v>
                </c:pt>
                <c:pt idx="865">
                  <c:v>10</c:v>
                </c:pt>
                <c:pt idx="866">
                  <c:v>10</c:v>
                </c:pt>
                <c:pt idx="867">
                  <c:v>10</c:v>
                </c:pt>
                <c:pt idx="868">
                  <c:v>10</c:v>
                </c:pt>
                <c:pt idx="869">
                  <c:v>10</c:v>
                </c:pt>
                <c:pt idx="870">
                  <c:v>10</c:v>
                </c:pt>
                <c:pt idx="871">
                  <c:v>10</c:v>
                </c:pt>
                <c:pt idx="872">
                  <c:v>212.71100000000001</c:v>
                </c:pt>
                <c:pt idx="873">
                  <c:v>10</c:v>
                </c:pt>
                <c:pt idx="874">
                  <c:v>10</c:v>
                </c:pt>
                <c:pt idx="875">
                  <c:v>195.83799999999999</c:v>
                </c:pt>
                <c:pt idx="876">
                  <c:v>67.45</c:v>
                </c:pt>
                <c:pt idx="877">
                  <c:v>137.07</c:v>
                </c:pt>
                <c:pt idx="878">
                  <c:v>150.011</c:v>
                </c:pt>
                <c:pt idx="879">
                  <c:v>10</c:v>
                </c:pt>
                <c:pt idx="880">
                  <c:v>123.19499999999999</c:v>
                </c:pt>
                <c:pt idx="881">
                  <c:v>10</c:v>
                </c:pt>
                <c:pt idx="882">
                  <c:v>53</c:v>
                </c:pt>
                <c:pt idx="883">
                  <c:v>10</c:v>
                </c:pt>
                <c:pt idx="884">
                  <c:v>95.162000000000006</c:v>
                </c:pt>
                <c:pt idx="885">
                  <c:v>10</c:v>
                </c:pt>
                <c:pt idx="886">
                  <c:v>10</c:v>
                </c:pt>
                <c:pt idx="887">
                  <c:v>10</c:v>
                </c:pt>
                <c:pt idx="888">
                  <c:v>10</c:v>
                </c:pt>
                <c:pt idx="889">
                  <c:v>18.498999999999999</c:v>
                </c:pt>
                <c:pt idx="890">
                  <c:v>29.361999999999998</c:v>
                </c:pt>
                <c:pt idx="891">
                  <c:v>10</c:v>
                </c:pt>
                <c:pt idx="892">
                  <c:v>10</c:v>
                </c:pt>
                <c:pt idx="893">
                  <c:v>10</c:v>
                </c:pt>
                <c:pt idx="894">
                  <c:v>55.579000000000001</c:v>
                </c:pt>
                <c:pt idx="895">
                  <c:v>10</c:v>
                </c:pt>
                <c:pt idx="896">
                  <c:v>105.842</c:v>
                </c:pt>
                <c:pt idx="897">
                  <c:v>10</c:v>
                </c:pt>
                <c:pt idx="898">
                  <c:v>10</c:v>
                </c:pt>
                <c:pt idx="899">
                  <c:v>47.384999999999998</c:v>
                </c:pt>
                <c:pt idx="900">
                  <c:v>10</c:v>
                </c:pt>
                <c:pt idx="901">
                  <c:v>10</c:v>
                </c:pt>
                <c:pt idx="902">
                  <c:v>10</c:v>
                </c:pt>
                <c:pt idx="903">
                  <c:v>139.99100000000001</c:v>
                </c:pt>
                <c:pt idx="904">
                  <c:v>10</c:v>
                </c:pt>
                <c:pt idx="905">
                  <c:v>10</c:v>
                </c:pt>
                <c:pt idx="906">
                  <c:v>10</c:v>
                </c:pt>
                <c:pt idx="907">
                  <c:v>14.337999999999999</c:v>
                </c:pt>
                <c:pt idx="908">
                  <c:v>10</c:v>
                </c:pt>
                <c:pt idx="909">
                  <c:v>10</c:v>
                </c:pt>
                <c:pt idx="910">
                  <c:v>46.677</c:v>
                </c:pt>
                <c:pt idx="911">
                  <c:v>10</c:v>
                </c:pt>
                <c:pt idx="912">
                  <c:v>55.323999999999998</c:v>
                </c:pt>
                <c:pt idx="913">
                  <c:v>14.621</c:v>
                </c:pt>
                <c:pt idx="914">
                  <c:v>24.177</c:v>
                </c:pt>
                <c:pt idx="915">
                  <c:v>58.957999999999998</c:v>
                </c:pt>
                <c:pt idx="916">
                  <c:v>10</c:v>
                </c:pt>
                <c:pt idx="917">
                  <c:v>153.58699999999999</c:v>
                </c:pt>
                <c:pt idx="918">
                  <c:v>9.31</c:v>
                </c:pt>
                <c:pt idx="919">
                  <c:v>10</c:v>
                </c:pt>
                <c:pt idx="920">
                  <c:v>10</c:v>
                </c:pt>
                <c:pt idx="921">
                  <c:v>10</c:v>
                </c:pt>
                <c:pt idx="922">
                  <c:v>90.781000000000006</c:v>
                </c:pt>
                <c:pt idx="923">
                  <c:v>10</c:v>
                </c:pt>
                <c:pt idx="924">
                  <c:v>10</c:v>
                </c:pt>
                <c:pt idx="925">
                  <c:v>10</c:v>
                </c:pt>
                <c:pt idx="926">
                  <c:v>10</c:v>
                </c:pt>
                <c:pt idx="927">
                  <c:v>133.89099999999999</c:v>
                </c:pt>
                <c:pt idx="928">
                  <c:v>10</c:v>
                </c:pt>
                <c:pt idx="929">
                  <c:v>10</c:v>
                </c:pt>
                <c:pt idx="930">
                  <c:v>10</c:v>
                </c:pt>
                <c:pt idx="931">
                  <c:v>71.647000000000006</c:v>
                </c:pt>
                <c:pt idx="932">
                  <c:v>10</c:v>
                </c:pt>
                <c:pt idx="933">
                  <c:v>27.959</c:v>
                </c:pt>
                <c:pt idx="934">
                  <c:v>9.9570000000000007</c:v>
                </c:pt>
                <c:pt idx="935">
                  <c:v>10</c:v>
                </c:pt>
                <c:pt idx="936">
                  <c:v>10</c:v>
                </c:pt>
                <c:pt idx="937">
                  <c:v>35.746000000000002</c:v>
                </c:pt>
                <c:pt idx="938">
                  <c:v>10</c:v>
                </c:pt>
                <c:pt idx="939">
                  <c:v>10</c:v>
                </c:pt>
                <c:pt idx="940">
                  <c:v>10</c:v>
                </c:pt>
                <c:pt idx="941">
                  <c:v>10</c:v>
                </c:pt>
                <c:pt idx="942">
                  <c:v>10</c:v>
                </c:pt>
                <c:pt idx="943">
                  <c:v>10</c:v>
                </c:pt>
                <c:pt idx="944">
                  <c:v>119.595</c:v>
                </c:pt>
                <c:pt idx="945">
                  <c:v>10</c:v>
                </c:pt>
                <c:pt idx="946">
                  <c:v>10</c:v>
                </c:pt>
                <c:pt idx="947">
                  <c:v>199.29</c:v>
                </c:pt>
                <c:pt idx="948">
                  <c:v>10</c:v>
                </c:pt>
                <c:pt idx="949">
                  <c:v>77.39</c:v>
                </c:pt>
                <c:pt idx="950">
                  <c:v>10</c:v>
                </c:pt>
                <c:pt idx="951">
                  <c:v>10</c:v>
                </c:pt>
                <c:pt idx="952">
                  <c:v>10</c:v>
                </c:pt>
                <c:pt idx="953">
                  <c:v>10</c:v>
                </c:pt>
                <c:pt idx="954">
                  <c:v>10</c:v>
                </c:pt>
                <c:pt idx="955">
                  <c:v>10</c:v>
                </c:pt>
                <c:pt idx="956">
                  <c:v>10</c:v>
                </c:pt>
                <c:pt idx="957">
                  <c:v>10</c:v>
                </c:pt>
                <c:pt idx="958">
                  <c:v>10</c:v>
                </c:pt>
                <c:pt idx="959">
                  <c:v>10</c:v>
                </c:pt>
                <c:pt idx="960">
                  <c:v>10</c:v>
                </c:pt>
                <c:pt idx="961">
                  <c:v>10</c:v>
                </c:pt>
                <c:pt idx="962">
                  <c:v>10</c:v>
                </c:pt>
                <c:pt idx="963">
                  <c:v>10</c:v>
                </c:pt>
                <c:pt idx="964">
                  <c:v>10</c:v>
                </c:pt>
                <c:pt idx="965">
                  <c:v>10</c:v>
                </c:pt>
                <c:pt idx="966">
                  <c:v>10</c:v>
                </c:pt>
                <c:pt idx="967">
                  <c:v>10</c:v>
                </c:pt>
                <c:pt idx="968">
                  <c:v>10</c:v>
                </c:pt>
                <c:pt idx="969">
                  <c:v>10</c:v>
                </c:pt>
                <c:pt idx="970">
                  <c:v>10</c:v>
                </c:pt>
                <c:pt idx="971">
                  <c:v>10</c:v>
                </c:pt>
                <c:pt idx="972">
                  <c:v>10</c:v>
                </c:pt>
                <c:pt idx="973">
                  <c:v>10</c:v>
                </c:pt>
                <c:pt idx="974">
                  <c:v>35</c:v>
                </c:pt>
                <c:pt idx="975">
                  <c:v>10</c:v>
                </c:pt>
                <c:pt idx="976">
                  <c:v>10</c:v>
                </c:pt>
                <c:pt idx="977">
                  <c:v>10</c:v>
                </c:pt>
                <c:pt idx="978">
                  <c:v>10</c:v>
                </c:pt>
                <c:pt idx="979">
                  <c:v>10</c:v>
                </c:pt>
                <c:pt idx="980">
                  <c:v>10</c:v>
                </c:pt>
                <c:pt idx="981">
                  <c:v>10</c:v>
                </c:pt>
                <c:pt idx="982">
                  <c:v>10</c:v>
                </c:pt>
                <c:pt idx="983">
                  <c:v>10</c:v>
                </c:pt>
                <c:pt idx="984">
                  <c:v>10</c:v>
                </c:pt>
                <c:pt idx="985">
                  <c:v>32.619999999999997</c:v>
                </c:pt>
                <c:pt idx="986">
                  <c:v>10</c:v>
                </c:pt>
                <c:pt idx="987">
                  <c:v>10</c:v>
                </c:pt>
                <c:pt idx="988">
                  <c:v>10</c:v>
                </c:pt>
                <c:pt idx="989">
                  <c:v>10</c:v>
                </c:pt>
                <c:pt idx="990">
                  <c:v>10</c:v>
                </c:pt>
                <c:pt idx="991">
                  <c:v>10</c:v>
                </c:pt>
                <c:pt idx="992">
                  <c:v>10</c:v>
                </c:pt>
                <c:pt idx="993">
                  <c:v>10.975</c:v>
                </c:pt>
                <c:pt idx="994">
                  <c:v>34.15</c:v>
                </c:pt>
                <c:pt idx="995">
                  <c:v>32.78</c:v>
                </c:pt>
                <c:pt idx="996">
                  <c:v>10</c:v>
                </c:pt>
                <c:pt idx="997">
                  <c:v>10</c:v>
                </c:pt>
                <c:pt idx="998">
                  <c:v>10</c:v>
                </c:pt>
                <c:pt idx="999">
                  <c:v>10</c:v>
                </c:pt>
                <c:pt idx="1000">
                  <c:v>30.71</c:v>
                </c:pt>
                <c:pt idx="1001">
                  <c:v>10</c:v>
                </c:pt>
                <c:pt idx="1002">
                  <c:v>10</c:v>
                </c:pt>
                <c:pt idx="1003">
                  <c:v>32.06</c:v>
                </c:pt>
                <c:pt idx="1004">
                  <c:v>10</c:v>
                </c:pt>
                <c:pt idx="1005">
                  <c:v>10</c:v>
                </c:pt>
                <c:pt idx="1006">
                  <c:v>49.45</c:v>
                </c:pt>
                <c:pt idx="1007">
                  <c:v>10</c:v>
                </c:pt>
                <c:pt idx="1008">
                  <c:v>10</c:v>
                </c:pt>
                <c:pt idx="1009">
                  <c:v>10</c:v>
                </c:pt>
                <c:pt idx="1010">
                  <c:v>10</c:v>
                </c:pt>
                <c:pt idx="1011">
                  <c:v>10</c:v>
                </c:pt>
                <c:pt idx="1012">
                  <c:v>10</c:v>
                </c:pt>
                <c:pt idx="1013">
                  <c:v>10</c:v>
                </c:pt>
                <c:pt idx="1014">
                  <c:v>119.96899999999999</c:v>
                </c:pt>
                <c:pt idx="1015">
                  <c:v>10</c:v>
                </c:pt>
                <c:pt idx="1016">
                  <c:v>35</c:v>
                </c:pt>
                <c:pt idx="1017">
                  <c:v>33.21</c:v>
                </c:pt>
                <c:pt idx="1018">
                  <c:v>10</c:v>
                </c:pt>
                <c:pt idx="1019">
                  <c:v>104.477</c:v>
                </c:pt>
                <c:pt idx="1020">
                  <c:v>155.68199999999999</c:v>
                </c:pt>
                <c:pt idx="1021">
                  <c:v>72.989999999999995</c:v>
                </c:pt>
                <c:pt idx="1022">
                  <c:v>10</c:v>
                </c:pt>
                <c:pt idx="1023">
                  <c:v>48.606000000000002</c:v>
                </c:pt>
                <c:pt idx="1024">
                  <c:v>211.82</c:v>
                </c:pt>
                <c:pt idx="1025">
                  <c:v>10</c:v>
                </c:pt>
                <c:pt idx="1026">
                  <c:v>10</c:v>
                </c:pt>
                <c:pt idx="1027">
                  <c:v>10</c:v>
                </c:pt>
                <c:pt idx="1028">
                  <c:v>10</c:v>
                </c:pt>
                <c:pt idx="1029">
                  <c:v>109.92</c:v>
                </c:pt>
                <c:pt idx="1030">
                  <c:v>41.16</c:v>
                </c:pt>
                <c:pt idx="1031">
                  <c:v>10</c:v>
                </c:pt>
                <c:pt idx="1032">
                  <c:v>43.89</c:v>
                </c:pt>
                <c:pt idx="1033">
                  <c:v>10</c:v>
                </c:pt>
                <c:pt idx="1034">
                  <c:v>10</c:v>
                </c:pt>
                <c:pt idx="1035">
                  <c:v>8.42</c:v>
                </c:pt>
                <c:pt idx="1036">
                  <c:v>10</c:v>
                </c:pt>
                <c:pt idx="1037">
                  <c:v>199.81</c:v>
                </c:pt>
                <c:pt idx="1038">
                  <c:v>159.32</c:v>
                </c:pt>
                <c:pt idx="1039">
                  <c:v>113.42100000000001</c:v>
                </c:pt>
                <c:pt idx="1040">
                  <c:v>23.207999999999998</c:v>
                </c:pt>
                <c:pt idx="1041">
                  <c:v>10</c:v>
                </c:pt>
                <c:pt idx="1042">
                  <c:v>18.78</c:v>
                </c:pt>
                <c:pt idx="1043">
                  <c:v>85.382999999999996</c:v>
                </c:pt>
                <c:pt idx="1044">
                  <c:v>10</c:v>
                </c:pt>
                <c:pt idx="1045">
                  <c:v>10</c:v>
                </c:pt>
                <c:pt idx="1046">
                  <c:v>10</c:v>
                </c:pt>
                <c:pt idx="1047">
                  <c:v>10</c:v>
                </c:pt>
                <c:pt idx="1048">
                  <c:v>10</c:v>
                </c:pt>
                <c:pt idx="1049">
                  <c:v>101.027</c:v>
                </c:pt>
                <c:pt idx="1050">
                  <c:v>10</c:v>
                </c:pt>
                <c:pt idx="1051">
                  <c:v>10</c:v>
                </c:pt>
                <c:pt idx="1052">
                  <c:v>10</c:v>
                </c:pt>
                <c:pt idx="1053">
                  <c:v>10</c:v>
                </c:pt>
                <c:pt idx="1054">
                  <c:v>10.007999999999999</c:v>
                </c:pt>
                <c:pt idx="1055">
                  <c:v>37.262999999999998</c:v>
                </c:pt>
                <c:pt idx="1056">
                  <c:v>69.572999999999993</c:v>
                </c:pt>
                <c:pt idx="1057">
                  <c:v>10</c:v>
                </c:pt>
                <c:pt idx="1058">
                  <c:v>10</c:v>
                </c:pt>
                <c:pt idx="1059">
                  <c:v>117.95699999999999</c:v>
                </c:pt>
                <c:pt idx="1060">
                  <c:v>10</c:v>
                </c:pt>
                <c:pt idx="1061">
                  <c:v>10</c:v>
                </c:pt>
                <c:pt idx="1062">
                  <c:v>20.081</c:v>
                </c:pt>
                <c:pt idx="1063">
                  <c:v>10</c:v>
                </c:pt>
                <c:pt idx="1064">
                  <c:v>142.38399999999999</c:v>
                </c:pt>
                <c:pt idx="1065">
                  <c:v>10</c:v>
                </c:pt>
                <c:pt idx="1066">
                  <c:v>10</c:v>
                </c:pt>
                <c:pt idx="1067">
                  <c:v>10</c:v>
                </c:pt>
                <c:pt idx="1068">
                  <c:v>166.76</c:v>
                </c:pt>
                <c:pt idx="1069">
                  <c:v>10</c:v>
                </c:pt>
                <c:pt idx="1070">
                  <c:v>10</c:v>
                </c:pt>
                <c:pt idx="1071">
                  <c:v>10</c:v>
                </c:pt>
                <c:pt idx="1072">
                  <c:v>10</c:v>
                </c:pt>
                <c:pt idx="1073">
                  <c:v>55.118000000000002</c:v>
                </c:pt>
                <c:pt idx="1074">
                  <c:v>107.502</c:v>
                </c:pt>
                <c:pt idx="1075">
                  <c:v>10</c:v>
                </c:pt>
                <c:pt idx="1076">
                  <c:v>10</c:v>
                </c:pt>
                <c:pt idx="1077">
                  <c:v>10</c:v>
                </c:pt>
                <c:pt idx="1078">
                  <c:v>10</c:v>
                </c:pt>
                <c:pt idx="1079">
                  <c:v>10</c:v>
                </c:pt>
                <c:pt idx="1080">
                  <c:v>10</c:v>
                </c:pt>
                <c:pt idx="1081">
                  <c:v>10</c:v>
                </c:pt>
                <c:pt idx="1082">
                  <c:v>10</c:v>
                </c:pt>
                <c:pt idx="1083">
                  <c:v>9.08</c:v>
                </c:pt>
                <c:pt idx="1084">
                  <c:v>10</c:v>
                </c:pt>
                <c:pt idx="1085">
                  <c:v>10</c:v>
                </c:pt>
                <c:pt idx="1086">
                  <c:v>10</c:v>
                </c:pt>
                <c:pt idx="1087">
                  <c:v>10</c:v>
                </c:pt>
                <c:pt idx="1088">
                  <c:v>10</c:v>
                </c:pt>
                <c:pt idx="1089">
                  <c:v>3.64</c:v>
                </c:pt>
                <c:pt idx="1090">
                  <c:v>10</c:v>
                </c:pt>
                <c:pt idx="1091">
                  <c:v>10</c:v>
                </c:pt>
                <c:pt idx="1092">
                  <c:v>10</c:v>
                </c:pt>
                <c:pt idx="1093">
                  <c:v>10</c:v>
                </c:pt>
                <c:pt idx="1094">
                  <c:v>80.697000000000003</c:v>
                </c:pt>
                <c:pt idx="1095">
                  <c:v>10</c:v>
                </c:pt>
                <c:pt idx="1096">
                  <c:v>10</c:v>
                </c:pt>
                <c:pt idx="1097">
                  <c:v>117.595</c:v>
                </c:pt>
                <c:pt idx="1098">
                  <c:v>10</c:v>
                </c:pt>
                <c:pt idx="1099">
                  <c:v>160.203</c:v>
                </c:pt>
                <c:pt idx="1100">
                  <c:v>139.99799999999999</c:v>
                </c:pt>
                <c:pt idx="1101">
                  <c:v>10</c:v>
                </c:pt>
                <c:pt idx="1102">
                  <c:v>10</c:v>
                </c:pt>
                <c:pt idx="1103">
                  <c:v>121.997</c:v>
                </c:pt>
                <c:pt idx="1104">
                  <c:v>120.495</c:v>
                </c:pt>
                <c:pt idx="1105">
                  <c:v>10</c:v>
                </c:pt>
                <c:pt idx="1106">
                  <c:v>10</c:v>
                </c:pt>
                <c:pt idx="1107">
                  <c:v>9.1509999999999998</c:v>
                </c:pt>
                <c:pt idx="1108">
                  <c:v>10</c:v>
                </c:pt>
                <c:pt idx="1109">
                  <c:v>7.6239999999999997</c:v>
                </c:pt>
                <c:pt idx="1110">
                  <c:v>10</c:v>
                </c:pt>
                <c:pt idx="1111">
                  <c:v>10</c:v>
                </c:pt>
                <c:pt idx="1112">
                  <c:v>10.795</c:v>
                </c:pt>
                <c:pt idx="1113">
                  <c:v>11.221</c:v>
                </c:pt>
                <c:pt idx="1114">
                  <c:v>89.626000000000005</c:v>
                </c:pt>
                <c:pt idx="1115">
                  <c:v>10</c:v>
                </c:pt>
                <c:pt idx="1116">
                  <c:v>10</c:v>
                </c:pt>
                <c:pt idx="1117">
                  <c:v>10</c:v>
                </c:pt>
                <c:pt idx="1118">
                  <c:v>10</c:v>
                </c:pt>
                <c:pt idx="1119">
                  <c:v>10</c:v>
                </c:pt>
                <c:pt idx="1120">
                  <c:v>56.21</c:v>
                </c:pt>
                <c:pt idx="1121">
                  <c:v>86.075999999999993</c:v>
                </c:pt>
                <c:pt idx="1122">
                  <c:v>10</c:v>
                </c:pt>
                <c:pt idx="1123">
                  <c:v>10</c:v>
                </c:pt>
                <c:pt idx="1124">
                  <c:v>75.126999999999995</c:v>
                </c:pt>
                <c:pt idx="1125">
                  <c:v>119.226</c:v>
                </c:pt>
                <c:pt idx="1126">
                  <c:v>10</c:v>
                </c:pt>
                <c:pt idx="1127">
                  <c:v>10</c:v>
                </c:pt>
                <c:pt idx="1128">
                  <c:v>87.198999999999998</c:v>
                </c:pt>
                <c:pt idx="1129">
                  <c:v>101.425</c:v>
                </c:pt>
                <c:pt idx="1130">
                  <c:v>66.569000000000003</c:v>
                </c:pt>
                <c:pt idx="1131">
                  <c:v>51.353000000000002</c:v>
                </c:pt>
                <c:pt idx="1132">
                  <c:v>57.576999999999998</c:v>
                </c:pt>
                <c:pt idx="1133">
                  <c:v>10</c:v>
                </c:pt>
                <c:pt idx="1134">
                  <c:v>10</c:v>
                </c:pt>
                <c:pt idx="1135">
                  <c:v>10</c:v>
                </c:pt>
                <c:pt idx="1136">
                  <c:v>226.131</c:v>
                </c:pt>
                <c:pt idx="1137">
                  <c:v>10</c:v>
                </c:pt>
                <c:pt idx="1138">
                  <c:v>220.21299999999999</c:v>
                </c:pt>
                <c:pt idx="1139">
                  <c:v>10</c:v>
                </c:pt>
                <c:pt idx="1140">
                  <c:v>10</c:v>
                </c:pt>
                <c:pt idx="1141">
                  <c:v>119.214</c:v>
                </c:pt>
                <c:pt idx="1142">
                  <c:v>10</c:v>
                </c:pt>
                <c:pt idx="1143">
                  <c:v>10</c:v>
                </c:pt>
                <c:pt idx="1144">
                  <c:v>10</c:v>
                </c:pt>
                <c:pt idx="1145">
                  <c:v>10</c:v>
                </c:pt>
                <c:pt idx="1146">
                  <c:v>10</c:v>
                </c:pt>
                <c:pt idx="1147">
                  <c:v>10</c:v>
                </c:pt>
                <c:pt idx="1148">
                  <c:v>10</c:v>
                </c:pt>
                <c:pt idx="1149">
                  <c:v>10</c:v>
                </c:pt>
                <c:pt idx="1150">
                  <c:v>10</c:v>
                </c:pt>
                <c:pt idx="1151">
                  <c:v>10</c:v>
                </c:pt>
                <c:pt idx="1152">
                  <c:v>10</c:v>
                </c:pt>
                <c:pt idx="1153">
                  <c:v>10</c:v>
                </c:pt>
                <c:pt idx="1154">
                  <c:v>114.88</c:v>
                </c:pt>
                <c:pt idx="1155">
                  <c:v>130.624</c:v>
                </c:pt>
                <c:pt idx="1156">
                  <c:v>10</c:v>
                </c:pt>
                <c:pt idx="1157">
                  <c:v>10</c:v>
                </c:pt>
                <c:pt idx="1158">
                  <c:v>10</c:v>
                </c:pt>
                <c:pt idx="1159">
                  <c:v>10</c:v>
                </c:pt>
                <c:pt idx="1160">
                  <c:v>10</c:v>
                </c:pt>
                <c:pt idx="1161">
                  <c:v>10</c:v>
                </c:pt>
                <c:pt idx="1162">
                  <c:v>71.581999999999994</c:v>
                </c:pt>
                <c:pt idx="1163">
                  <c:v>10</c:v>
                </c:pt>
                <c:pt idx="1164">
                  <c:v>122.66200000000001</c:v>
                </c:pt>
                <c:pt idx="1165">
                  <c:v>10</c:v>
                </c:pt>
                <c:pt idx="1166">
                  <c:v>10</c:v>
                </c:pt>
                <c:pt idx="1167">
                  <c:v>10</c:v>
                </c:pt>
                <c:pt idx="1168">
                  <c:v>35.31</c:v>
                </c:pt>
                <c:pt idx="1169">
                  <c:v>131.267</c:v>
                </c:pt>
                <c:pt idx="1170">
                  <c:v>10</c:v>
                </c:pt>
                <c:pt idx="1171">
                  <c:v>10</c:v>
                </c:pt>
                <c:pt idx="1172">
                  <c:v>10</c:v>
                </c:pt>
                <c:pt idx="1173">
                  <c:v>22.321999999999999</c:v>
                </c:pt>
                <c:pt idx="1174">
                  <c:v>37.265999999999998</c:v>
                </c:pt>
                <c:pt idx="1175">
                  <c:v>34.704999999999998</c:v>
                </c:pt>
                <c:pt idx="1176">
                  <c:v>10</c:v>
                </c:pt>
                <c:pt idx="1177">
                  <c:v>10</c:v>
                </c:pt>
                <c:pt idx="1178">
                  <c:v>10</c:v>
                </c:pt>
                <c:pt idx="1179">
                  <c:v>10</c:v>
                </c:pt>
                <c:pt idx="1180">
                  <c:v>160.971</c:v>
                </c:pt>
                <c:pt idx="1181">
                  <c:v>166.34</c:v>
                </c:pt>
                <c:pt idx="1182">
                  <c:v>10</c:v>
                </c:pt>
                <c:pt idx="1183">
                  <c:v>10</c:v>
                </c:pt>
                <c:pt idx="1184">
                  <c:v>35</c:v>
                </c:pt>
                <c:pt idx="1185">
                  <c:v>10</c:v>
                </c:pt>
                <c:pt idx="1186">
                  <c:v>54.158000000000001</c:v>
                </c:pt>
                <c:pt idx="1187">
                  <c:v>10</c:v>
                </c:pt>
                <c:pt idx="1188">
                  <c:v>10</c:v>
                </c:pt>
                <c:pt idx="1189">
                  <c:v>10</c:v>
                </c:pt>
                <c:pt idx="1190">
                  <c:v>10</c:v>
                </c:pt>
                <c:pt idx="1191">
                  <c:v>10</c:v>
                </c:pt>
                <c:pt idx="1192">
                  <c:v>10</c:v>
                </c:pt>
                <c:pt idx="1193">
                  <c:v>54.311999999999998</c:v>
                </c:pt>
                <c:pt idx="1194">
                  <c:v>10</c:v>
                </c:pt>
                <c:pt idx="1195">
                  <c:v>203.37299999999999</c:v>
                </c:pt>
                <c:pt idx="1196">
                  <c:v>14.895</c:v>
                </c:pt>
                <c:pt idx="1197">
                  <c:v>10</c:v>
                </c:pt>
                <c:pt idx="1198">
                  <c:v>69.991</c:v>
                </c:pt>
                <c:pt idx="1199">
                  <c:v>43.374000000000002</c:v>
                </c:pt>
                <c:pt idx="1200">
                  <c:v>10</c:v>
                </c:pt>
                <c:pt idx="1201">
                  <c:v>77.278999999999996</c:v>
                </c:pt>
                <c:pt idx="1202">
                  <c:v>105.029</c:v>
                </c:pt>
                <c:pt idx="1203">
                  <c:v>105.476</c:v>
                </c:pt>
                <c:pt idx="1204">
                  <c:v>101.283</c:v>
                </c:pt>
                <c:pt idx="1205">
                  <c:v>10</c:v>
                </c:pt>
                <c:pt idx="1206">
                  <c:v>10</c:v>
                </c:pt>
                <c:pt idx="1207">
                  <c:v>18.719000000000001</c:v>
                </c:pt>
                <c:pt idx="1208">
                  <c:v>10</c:v>
                </c:pt>
                <c:pt idx="1209">
                  <c:v>89.641999999999996</c:v>
                </c:pt>
                <c:pt idx="1210">
                  <c:v>10</c:v>
                </c:pt>
                <c:pt idx="1211">
                  <c:v>14.273999999999999</c:v>
                </c:pt>
                <c:pt idx="1212">
                  <c:v>46.447000000000003</c:v>
                </c:pt>
                <c:pt idx="1213">
                  <c:v>10</c:v>
                </c:pt>
                <c:pt idx="1214">
                  <c:v>56.662999999999997</c:v>
                </c:pt>
                <c:pt idx="1215">
                  <c:v>10</c:v>
                </c:pt>
                <c:pt idx="1216">
                  <c:v>103.351</c:v>
                </c:pt>
                <c:pt idx="1217">
                  <c:v>10</c:v>
                </c:pt>
                <c:pt idx="1218">
                  <c:v>47.512999999999998</c:v>
                </c:pt>
                <c:pt idx="1219">
                  <c:v>10</c:v>
                </c:pt>
                <c:pt idx="1220">
                  <c:v>71.424999999999997</c:v>
                </c:pt>
                <c:pt idx="1221">
                  <c:v>100.61</c:v>
                </c:pt>
                <c:pt idx="1222">
                  <c:v>10</c:v>
                </c:pt>
                <c:pt idx="1223">
                  <c:v>10</c:v>
                </c:pt>
                <c:pt idx="1224">
                  <c:v>216.17699999999999</c:v>
                </c:pt>
                <c:pt idx="1225">
                  <c:v>10.438000000000001</c:v>
                </c:pt>
                <c:pt idx="1226">
                  <c:v>42.838999999999999</c:v>
                </c:pt>
                <c:pt idx="1227">
                  <c:v>8.1940000000000008</c:v>
                </c:pt>
                <c:pt idx="1228">
                  <c:v>113.11</c:v>
                </c:pt>
                <c:pt idx="1229">
                  <c:v>160.685</c:v>
                </c:pt>
                <c:pt idx="1230">
                  <c:v>23.399000000000001</c:v>
                </c:pt>
                <c:pt idx="1231">
                  <c:v>10</c:v>
                </c:pt>
                <c:pt idx="1232">
                  <c:v>10</c:v>
                </c:pt>
                <c:pt idx="1233">
                  <c:v>10</c:v>
                </c:pt>
                <c:pt idx="1234">
                  <c:v>10</c:v>
                </c:pt>
                <c:pt idx="1235">
                  <c:v>10</c:v>
                </c:pt>
                <c:pt idx="1236">
                  <c:v>56.154000000000003</c:v>
                </c:pt>
                <c:pt idx="1237">
                  <c:v>150.10599999999999</c:v>
                </c:pt>
                <c:pt idx="1238">
                  <c:v>69.006</c:v>
                </c:pt>
                <c:pt idx="1239">
                  <c:v>128.81399999999999</c:v>
                </c:pt>
                <c:pt idx="1240">
                  <c:v>10</c:v>
                </c:pt>
                <c:pt idx="1241">
                  <c:v>23.3</c:v>
                </c:pt>
                <c:pt idx="1242">
                  <c:v>18.597000000000001</c:v>
                </c:pt>
                <c:pt idx="1243">
                  <c:v>95.588999999999999</c:v>
                </c:pt>
                <c:pt idx="1244">
                  <c:v>41.537999999999997</c:v>
                </c:pt>
                <c:pt idx="1245">
                  <c:v>83.718000000000004</c:v>
                </c:pt>
                <c:pt idx="1246">
                  <c:v>22.321999999999999</c:v>
                </c:pt>
                <c:pt idx="1247">
                  <c:v>86.281000000000006</c:v>
                </c:pt>
                <c:pt idx="1248">
                  <c:v>10</c:v>
                </c:pt>
                <c:pt idx="1249">
                  <c:v>165.946</c:v>
                </c:pt>
                <c:pt idx="1250">
                  <c:v>33.270000000000003</c:v>
                </c:pt>
                <c:pt idx="1251">
                  <c:v>35</c:v>
                </c:pt>
                <c:pt idx="1252">
                  <c:v>35</c:v>
                </c:pt>
                <c:pt idx="1253">
                  <c:v>10</c:v>
                </c:pt>
                <c:pt idx="1254">
                  <c:v>10</c:v>
                </c:pt>
                <c:pt idx="1255">
                  <c:v>47.628</c:v>
                </c:pt>
                <c:pt idx="1256">
                  <c:v>10</c:v>
                </c:pt>
                <c:pt idx="1257">
                  <c:v>10</c:v>
                </c:pt>
                <c:pt idx="1258">
                  <c:v>127.607</c:v>
                </c:pt>
                <c:pt idx="1259">
                  <c:v>10</c:v>
                </c:pt>
                <c:pt idx="1260">
                  <c:v>10</c:v>
                </c:pt>
                <c:pt idx="1261">
                  <c:v>37.677999999999997</c:v>
                </c:pt>
                <c:pt idx="1262">
                  <c:v>9.6639999999999997</c:v>
                </c:pt>
                <c:pt idx="1263">
                  <c:v>10</c:v>
                </c:pt>
                <c:pt idx="1264">
                  <c:v>10</c:v>
                </c:pt>
                <c:pt idx="1265">
                  <c:v>10</c:v>
                </c:pt>
                <c:pt idx="1266">
                  <c:v>10</c:v>
                </c:pt>
                <c:pt idx="1267">
                  <c:v>91.384</c:v>
                </c:pt>
                <c:pt idx="1268">
                  <c:v>122.947</c:v>
                </c:pt>
                <c:pt idx="1269">
                  <c:v>35.130000000000003</c:v>
                </c:pt>
                <c:pt idx="1270">
                  <c:v>143.44499999999999</c:v>
                </c:pt>
                <c:pt idx="1271">
                  <c:v>10.349</c:v>
                </c:pt>
                <c:pt idx="1272">
                  <c:v>98.864000000000004</c:v>
                </c:pt>
                <c:pt idx="1273">
                  <c:v>42.7</c:v>
                </c:pt>
                <c:pt idx="1274">
                  <c:v>10</c:v>
                </c:pt>
                <c:pt idx="1275">
                  <c:v>10</c:v>
                </c:pt>
                <c:pt idx="1276">
                  <c:v>10</c:v>
                </c:pt>
                <c:pt idx="1277">
                  <c:v>10</c:v>
                </c:pt>
                <c:pt idx="1278">
                  <c:v>10</c:v>
                </c:pt>
                <c:pt idx="1279">
                  <c:v>10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10</c:v>
                </c:pt>
                <c:pt idx="1284">
                  <c:v>10</c:v>
                </c:pt>
                <c:pt idx="1285">
                  <c:v>10</c:v>
                </c:pt>
                <c:pt idx="1286">
                  <c:v>10</c:v>
                </c:pt>
                <c:pt idx="1287">
                  <c:v>10</c:v>
                </c:pt>
                <c:pt idx="1288">
                  <c:v>10</c:v>
                </c:pt>
                <c:pt idx="1289">
                  <c:v>10</c:v>
                </c:pt>
                <c:pt idx="1290">
                  <c:v>190.024</c:v>
                </c:pt>
                <c:pt idx="1291">
                  <c:v>10</c:v>
                </c:pt>
                <c:pt idx="1292">
                  <c:v>10</c:v>
                </c:pt>
                <c:pt idx="1293">
                  <c:v>198.21299999999999</c:v>
                </c:pt>
                <c:pt idx="1294">
                  <c:v>154.11000000000001</c:v>
                </c:pt>
                <c:pt idx="1295">
                  <c:v>10</c:v>
                </c:pt>
                <c:pt idx="1296">
                  <c:v>113.69799999999999</c:v>
                </c:pt>
                <c:pt idx="1297">
                  <c:v>50.296999999999997</c:v>
                </c:pt>
                <c:pt idx="1298">
                  <c:v>194.08600000000001</c:v>
                </c:pt>
                <c:pt idx="1299">
                  <c:v>10</c:v>
                </c:pt>
                <c:pt idx="1300">
                  <c:v>10</c:v>
                </c:pt>
                <c:pt idx="1301">
                  <c:v>7.4710000000000001</c:v>
                </c:pt>
                <c:pt idx="1302">
                  <c:v>10</c:v>
                </c:pt>
                <c:pt idx="1303">
                  <c:v>30.51</c:v>
                </c:pt>
                <c:pt idx="1304">
                  <c:v>109.321</c:v>
                </c:pt>
                <c:pt idx="1305">
                  <c:v>117.197</c:v>
                </c:pt>
                <c:pt idx="1306">
                  <c:v>202.7</c:v>
                </c:pt>
                <c:pt idx="1307">
                  <c:v>83.92</c:v>
                </c:pt>
                <c:pt idx="1308">
                  <c:v>10</c:v>
                </c:pt>
                <c:pt idx="1309">
                  <c:v>13.156000000000001</c:v>
                </c:pt>
                <c:pt idx="1310">
                  <c:v>10</c:v>
                </c:pt>
                <c:pt idx="1311">
                  <c:v>131.6</c:v>
                </c:pt>
                <c:pt idx="1312">
                  <c:v>148.01900000000001</c:v>
                </c:pt>
                <c:pt idx="1313">
                  <c:v>10</c:v>
                </c:pt>
                <c:pt idx="1314">
                  <c:v>223.29</c:v>
                </c:pt>
                <c:pt idx="1315">
                  <c:v>10</c:v>
                </c:pt>
                <c:pt idx="1316">
                  <c:v>10</c:v>
                </c:pt>
                <c:pt idx="1317">
                  <c:v>115.714</c:v>
                </c:pt>
                <c:pt idx="1318">
                  <c:v>10</c:v>
                </c:pt>
                <c:pt idx="1319">
                  <c:v>10</c:v>
                </c:pt>
                <c:pt idx="1320">
                  <c:v>128.94999999999999</c:v>
                </c:pt>
                <c:pt idx="1321">
                  <c:v>10</c:v>
                </c:pt>
                <c:pt idx="1322">
                  <c:v>10</c:v>
                </c:pt>
                <c:pt idx="1323">
                  <c:v>10</c:v>
                </c:pt>
                <c:pt idx="1324">
                  <c:v>10</c:v>
                </c:pt>
                <c:pt idx="1325">
                  <c:v>9.4589999999999996</c:v>
                </c:pt>
                <c:pt idx="1326">
                  <c:v>10</c:v>
                </c:pt>
                <c:pt idx="1327">
                  <c:v>80.912999999999997</c:v>
                </c:pt>
                <c:pt idx="1328">
                  <c:v>25.542999999999999</c:v>
                </c:pt>
                <c:pt idx="1329">
                  <c:v>33.543999999999997</c:v>
                </c:pt>
                <c:pt idx="1330">
                  <c:v>10</c:v>
                </c:pt>
                <c:pt idx="1331">
                  <c:v>10</c:v>
                </c:pt>
                <c:pt idx="1332">
                  <c:v>10</c:v>
                </c:pt>
                <c:pt idx="1333">
                  <c:v>10</c:v>
                </c:pt>
                <c:pt idx="1334">
                  <c:v>10</c:v>
                </c:pt>
                <c:pt idx="1335">
                  <c:v>10</c:v>
                </c:pt>
                <c:pt idx="1336">
                  <c:v>10</c:v>
                </c:pt>
                <c:pt idx="1337">
                  <c:v>87.298000000000002</c:v>
                </c:pt>
                <c:pt idx="1338">
                  <c:v>10</c:v>
                </c:pt>
                <c:pt idx="1339">
                  <c:v>10</c:v>
                </c:pt>
                <c:pt idx="1340">
                  <c:v>11.965</c:v>
                </c:pt>
                <c:pt idx="1341">
                  <c:v>10</c:v>
                </c:pt>
                <c:pt idx="1342">
                  <c:v>113.75</c:v>
                </c:pt>
                <c:pt idx="1343">
                  <c:v>151.75700000000001</c:v>
                </c:pt>
                <c:pt idx="1344">
                  <c:v>10</c:v>
                </c:pt>
                <c:pt idx="1345">
                  <c:v>10</c:v>
                </c:pt>
                <c:pt idx="1346">
                  <c:v>10</c:v>
                </c:pt>
                <c:pt idx="1347">
                  <c:v>10</c:v>
                </c:pt>
                <c:pt idx="1348">
                  <c:v>10</c:v>
                </c:pt>
                <c:pt idx="1349">
                  <c:v>9.2279999999999998</c:v>
                </c:pt>
                <c:pt idx="1350">
                  <c:v>10</c:v>
                </c:pt>
                <c:pt idx="1351">
                  <c:v>14.458</c:v>
                </c:pt>
                <c:pt idx="1352">
                  <c:v>10</c:v>
                </c:pt>
                <c:pt idx="1353">
                  <c:v>10</c:v>
                </c:pt>
                <c:pt idx="1354">
                  <c:v>10</c:v>
                </c:pt>
                <c:pt idx="1355">
                  <c:v>47.026000000000003</c:v>
                </c:pt>
                <c:pt idx="1356">
                  <c:v>67.884</c:v>
                </c:pt>
                <c:pt idx="1357">
                  <c:v>24.67</c:v>
                </c:pt>
                <c:pt idx="1358">
                  <c:v>102.19</c:v>
                </c:pt>
                <c:pt idx="1359">
                  <c:v>144.37200000000001</c:v>
                </c:pt>
                <c:pt idx="1360">
                  <c:v>10</c:v>
                </c:pt>
                <c:pt idx="1361">
                  <c:v>65.760000000000005</c:v>
                </c:pt>
                <c:pt idx="1362">
                  <c:v>10</c:v>
                </c:pt>
                <c:pt idx="1363">
                  <c:v>10</c:v>
                </c:pt>
                <c:pt idx="1364">
                  <c:v>10</c:v>
                </c:pt>
                <c:pt idx="1365">
                  <c:v>10</c:v>
                </c:pt>
                <c:pt idx="1366">
                  <c:v>14.82</c:v>
                </c:pt>
                <c:pt idx="1367">
                  <c:v>31.91</c:v>
                </c:pt>
                <c:pt idx="1368">
                  <c:v>63.996000000000002</c:v>
                </c:pt>
                <c:pt idx="1369">
                  <c:v>10</c:v>
                </c:pt>
                <c:pt idx="1370">
                  <c:v>16.254000000000001</c:v>
                </c:pt>
                <c:pt idx="1371">
                  <c:v>10</c:v>
                </c:pt>
                <c:pt idx="1372">
                  <c:v>12.956</c:v>
                </c:pt>
                <c:pt idx="1373">
                  <c:v>26.06</c:v>
                </c:pt>
                <c:pt idx="1374">
                  <c:v>10</c:v>
                </c:pt>
                <c:pt idx="1375">
                  <c:v>10</c:v>
                </c:pt>
                <c:pt idx="1376">
                  <c:v>10</c:v>
                </c:pt>
                <c:pt idx="1377">
                  <c:v>183.7</c:v>
                </c:pt>
                <c:pt idx="1378">
                  <c:v>10</c:v>
                </c:pt>
                <c:pt idx="1379">
                  <c:v>10</c:v>
                </c:pt>
                <c:pt idx="1380">
                  <c:v>10</c:v>
                </c:pt>
                <c:pt idx="1381">
                  <c:v>14.586</c:v>
                </c:pt>
                <c:pt idx="1382">
                  <c:v>110.86199999999999</c:v>
                </c:pt>
                <c:pt idx="1383">
                  <c:v>122.81</c:v>
                </c:pt>
                <c:pt idx="1384">
                  <c:v>10</c:v>
                </c:pt>
                <c:pt idx="1385">
                  <c:v>10</c:v>
                </c:pt>
                <c:pt idx="1386">
                  <c:v>9.9410000000000007</c:v>
                </c:pt>
                <c:pt idx="1387">
                  <c:v>89.49</c:v>
                </c:pt>
                <c:pt idx="1388">
                  <c:v>18.670000000000002</c:v>
                </c:pt>
                <c:pt idx="1389">
                  <c:v>52.56</c:v>
                </c:pt>
                <c:pt idx="1390">
                  <c:v>23.795000000000002</c:v>
                </c:pt>
                <c:pt idx="1391">
                  <c:v>62.26</c:v>
                </c:pt>
                <c:pt idx="1392">
                  <c:v>10</c:v>
                </c:pt>
                <c:pt idx="1393">
                  <c:v>29.385999999999999</c:v>
                </c:pt>
                <c:pt idx="1394">
                  <c:v>61.51</c:v>
                </c:pt>
                <c:pt idx="1395">
                  <c:v>10</c:v>
                </c:pt>
                <c:pt idx="1396">
                  <c:v>10</c:v>
                </c:pt>
                <c:pt idx="1397">
                  <c:v>10</c:v>
                </c:pt>
                <c:pt idx="1398">
                  <c:v>10</c:v>
                </c:pt>
                <c:pt idx="1399">
                  <c:v>10</c:v>
                </c:pt>
                <c:pt idx="1400">
                  <c:v>86.9</c:v>
                </c:pt>
                <c:pt idx="1401">
                  <c:v>10</c:v>
                </c:pt>
                <c:pt idx="1402">
                  <c:v>82.48</c:v>
                </c:pt>
                <c:pt idx="1403">
                  <c:v>10</c:v>
                </c:pt>
                <c:pt idx="1404">
                  <c:v>31.393999999999998</c:v>
                </c:pt>
                <c:pt idx="1405">
                  <c:v>10</c:v>
                </c:pt>
                <c:pt idx="1406">
                  <c:v>117.16</c:v>
                </c:pt>
                <c:pt idx="1407">
                  <c:v>10</c:v>
                </c:pt>
                <c:pt idx="1408">
                  <c:v>190.79499999999999</c:v>
                </c:pt>
                <c:pt idx="1409">
                  <c:v>10</c:v>
                </c:pt>
                <c:pt idx="1410">
                  <c:v>10</c:v>
                </c:pt>
                <c:pt idx="1411">
                  <c:v>10</c:v>
                </c:pt>
                <c:pt idx="1412">
                  <c:v>10</c:v>
                </c:pt>
                <c:pt idx="1413">
                  <c:v>10</c:v>
                </c:pt>
                <c:pt idx="1414">
                  <c:v>10</c:v>
                </c:pt>
                <c:pt idx="1415">
                  <c:v>10</c:v>
                </c:pt>
                <c:pt idx="1416">
                  <c:v>129.35</c:v>
                </c:pt>
                <c:pt idx="1417">
                  <c:v>10</c:v>
                </c:pt>
                <c:pt idx="1418">
                  <c:v>10</c:v>
                </c:pt>
                <c:pt idx="1419">
                  <c:v>10</c:v>
                </c:pt>
                <c:pt idx="1420">
                  <c:v>10</c:v>
                </c:pt>
                <c:pt idx="1421">
                  <c:v>189.31700000000001</c:v>
                </c:pt>
                <c:pt idx="1422">
                  <c:v>58.771000000000001</c:v>
                </c:pt>
                <c:pt idx="1423">
                  <c:v>10</c:v>
                </c:pt>
                <c:pt idx="1424">
                  <c:v>63.54</c:v>
                </c:pt>
                <c:pt idx="1425">
                  <c:v>10</c:v>
                </c:pt>
                <c:pt idx="1426">
                  <c:v>10</c:v>
                </c:pt>
                <c:pt idx="1427">
                  <c:v>10</c:v>
                </c:pt>
                <c:pt idx="1428">
                  <c:v>49.491999999999997</c:v>
                </c:pt>
                <c:pt idx="1429">
                  <c:v>168.81</c:v>
                </c:pt>
                <c:pt idx="1430">
                  <c:v>115.46</c:v>
                </c:pt>
                <c:pt idx="1431">
                  <c:v>10</c:v>
                </c:pt>
                <c:pt idx="1432">
                  <c:v>28.45</c:v>
                </c:pt>
                <c:pt idx="1433">
                  <c:v>10</c:v>
                </c:pt>
                <c:pt idx="1434">
                  <c:v>10</c:v>
                </c:pt>
                <c:pt idx="1435">
                  <c:v>10</c:v>
                </c:pt>
                <c:pt idx="1436">
                  <c:v>40.994999999999997</c:v>
                </c:pt>
                <c:pt idx="1437">
                  <c:v>10</c:v>
                </c:pt>
                <c:pt idx="1438">
                  <c:v>10</c:v>
                </c:pt>
                <c:pt idx="1439">
                  <c:v>105.52200000000001</c:v>
                </c:pt>
                <c:pt idx="1440">
                  <c:v>41.698</c:v>
                </c:pt>
                <c:pt idx="1441">
                  <c:v>178.298</c:v>
                </c:pt>
                <c:pt idx="1442">
                  <c:v>35</c:v>
                </c:pt>
                <c:pt idx="1443">
                  <c:v>10</c:v>
                </c:pt>
                <c:pt idx="1444">
                  <c:v>16.896000000000001</c:v>
                </c:pt>
                <c:pt idx="1445">
                  <c:v>10</c:v>
                </c:pt>
                <c:pt idx="1446">
                  <c:v>10</c:v>
                </c:pt>
                <c:pt idx="1447">
                  <c:v>27.474</c:v>
                </c:pt>
                <c:pt idx="1448">
                  <c:v>10</c:v>
                </c:pt>
                <c:pt idx="1449">
                  <c:v>17.654</c:v>
                </c:pt>
                <c:pt idx="1450">
                  <c:v>10</c:v>
                </c:pt>
                <c:pt idx="1451">
                  <c:v>12.336</c:v>
                </c:pt>
                <c:pt idx="1452">
                  <c:v>49.578000000000003</c:v>
                </c:pt>
                <c:pt idx="1453">
                  <c:v>10</c:v>
                </c:pt>
                <c:pt idx="1454">
                  <c:v>10</c:v>
                </c:pt>
                <c:pt idx="1455">
                  <c:v>65.051000000000002</c:v>
                </c:pt>
                <c:pt idx="1456">
                  <c:v>10</c:v>
                </c:pt>
                <c:pt idx="1457">
                  <c:v>58.539000000000001</c:v>
                </c:pt>
                <c:pt idx="1458">
                  <c:v>10</c:v>
                </c:pt>
                <c:pt idx="1459">
                  <c:v>10</c:v>
                </c:pt>
                <c:pt idx="1460">
                  <c:v>14.097</c:v>
                </c:pt>
                <c:pt idx="1461">
                  <c:v>12.044</c:v>
                </c:pt>
                <c:pt idx="1462">
                  <c:v>40.875999999999998</c:v>
                </c:pt>
                <c:pt idx="1463">
                  <c:v>21.731000000000002</c:v>
                </c:pt>
                <c:pt idx="1464">
                  <c:v>10</c:v>
                </c:pt>
                <c:pt idx="1465">
                  <c:v>106.754</c:v>
                </c:pt>
                <c:pt idx="1466">
                  <c:v>129.66</c:v>
                </c:pt>
                <c:pt idx="1467">
                  <c:v>11.555999999999999</c:v>
                </c:pt>
                <c:pt idx="1468">
                  <c:v>10</c:v>
                </c:pt>
                <c:pt idx="1469">
                  <c:v>10</c:v>
                </c:pt>
                <c:pt idx="1470">
                  <c:v>10</c:v>
                </c:pt>
                <c:pt idx="1471">
                  <c:v>20.71</c:v>
                </c:pt>
                <c:pt idx="1472">
                  <c:v>10</c:v>
                </c:pt>
                <c:pt idx="1473">
                  <c:v>132.19300000000001</c:v>
                </c:pt>
                <c:pt idx="1474">
                  <c:v>10</c:v>
                </c:pt>
                <c:pt idx="1475">
                  <c:v>10</c:v>
                </c:pt>
                <c:pt idx="1476">
                  <c:v>10</c:v>
                </c:pt>
                <c:pt idx="1477">
                  <c:v>97.552000000000007</c:v>
                </c:pt>
                <c:pt idx="1478">
                  <c:v>21</c:v>
                </c:pt>
                <c:pt idx="1479">
                  <c:v>10</c:v>
                </c:pt>
                <c:pt idx="1480">
                  <c:v>10</c:v>
                </c:pt>
                <c:pt idx="1481">
                  <c:v>10</c:v>
                </c:pt>
                <c:pt idx="1482">
                  <c:v>10</c:v>
                </c:pt>
                <c:pt idx="1483">
                  <c:v>10</c:v>
                </c:pt>
                <c:pt idx="1484">
                  <c:v>10</c:v>
                </c:pt>
                <c:pt idx="1485">
                  <c:v>10</c:v>
                </c:pt>
                <c:pt idx="1486">
                  <c:v>10</c:v>
                </c:pt>
                <c:pt idx="1487">
                  <c:v>117.536</c:v>
                </c:pt>
                <c:pt idx="1488">
                  <c:v>10</c:v>
                </c:pt>
                <c:pt idx="1489">
                  <c:v>10</c:v>
                </c:pt>
                <c:pt idx="1490">
                  <c:v>23.38</c:v>
                </c:pt>
                <c:pt idx="1491">
                  <c:v>10</c:v>
                </c:pt>
                <c:pt idx="1492">
                  <c:v>107.431</c:v>
                </c:pt>
                <c:pt idx="1493">
                  <c:v>198.64599999999999</c:v>
                </c:pt>
                <c:pt idx="1494">
                  <c:v>10</c:v>
                </c:pt>
                <c:pt idx="1495">
                  <c:v>10</c:v>
                </c:pt>
                <c:pt idx="1496">
                  <c:v>127.27200000000001</c:v>
                </c:pt>
                <c:pt idx="1497">
                  <c:v>10</c:v>
                </c:pt>
                <c:pt idx="1498">
                  <c:v>10</c:v>
                </c:pt>
                <c:pt idx="1499">
                  <c:v>10</c:v>
                </c:pt>
                <c:pt idx="1500">
                  <c:v>18.641999999999999</c:v>
                </c:pt>
                <c:pt idx="1501">
                  <c:v>126.316</c:v>
                </c:pt>
                <c:pt idx="1502">
                  <c:v>10</c:v>
                </c:pt>
                <c:pt idx="1503">
                  <c:v>144.238</c:v>
                </c:pt>
                <c:pt idx="1504">
                  <c:v>10</c:v>
                </c:pt>
                <c:pt idx="1505">
                  <c:v>92.727000000000004</c:v>
                </c:pt>
                <c:pt idx="1506">
                  <c:v>10</c:v>
                </c:pt>
                <c:pt idx="1507">
                  <c:v>10.414999999999999</c:v>
                </c:pt>
                <c:pt idx="1508">
                  <c:v>10</c:v>
                </c:pt>
                <c:pt idx="1509">
                  <c:v>10</c:v>
                </c:pt>
                <c:pt idx="1510">
                  <c:v>10</c:v>
                </c:pt>
                <c:pt idx="1511">
                  <c:v>10</c:v>
                </c:pt>
                <c:pt idx="1512">
                  <c:v>10</c:v>
                </c:pt>
                <c:pt idx="1513">
                  <c:v>10</c:v>
                </c:pt>
                <c:pt idx="1514">
                  <c:v>204.17</c:v>
                </c:pt>
                <c:pt idx="1515">
                  <c:v>10</c:v>
                </c:pt>
                <c:pt idx="1516">
                  <c:v>10</c:v>
                </c:pt>
                <c:pt idx="1517">
                  <c:v>10</c:v>
                </c:pt>
                <c:pt idx="1518">
                  <c:v>14.446</c:v>
                </c:pt>
                <c:pt idx="1519">
                  <c:v>10</c:v>
                </c:pt>
                <c:pt idx="1520">
                  <c:v>10</c:v>
                </c:pt>
                <c:pt idx="1521">
                  <c:v>10</c:v>
                </c:pt>
                <c:pt idx="1522">
                  <c:v>10</c:v>
                </c:pt>
                <c:pt idx="1523">
                  <c:v>10</c:v>
                </c:pt>
                <c:pt idx="1524">
                  <c:v>10</c:v>
                </c:pt>
                <c:pt idx="1525">
                  <c:v>10</c:v>
                </c:pt>
                <c:pt idx="1526">
                  <c:v>10</c:v>
                </c:pt>
                <c:pt idx="1527">
                  <c:v>20.059000000000001</c:v>
                </c:pt>
                <c:pt idx="1528">
                  <c:v>31.015000000000001</c:v>
                </c:pt>
                <c:pt idx="1529">
                  <c:v>121.425</c:v>
                </c:pt>
                <c:pt idx="1530">
                  <c:v>10</c:v>
                </c:pt>
                <c:pt idx="1531">
                  <c:v>97.576999999999998</c:v>
                </c:pt>
                <c:pt idx="1532">
                  <c:v>22.55</c:v>
                </c:pt>
                <c:pt idx="1533">
                  <c:v>16.54</c:v>
                </c:pt>
                <c:pt idx="1534">
                  <c:v>216.97499999999999</c:v>
                </c:pt>
                <c:pt idx="1535">
                  <c:v>75.566000000000003</c:v>
                </c:pt>
                <c:pt idx="1536">
                  <c:v>10</c:v>
                </c:pt>
                <c:pt idx="1537">
                  <c:v>10</c:v>
                </c:pt>
                <c:pt idx="1538">
                  <c:v>84.287000000000006</c:v>
                </c:pt>
                <c:pt idx="1539">
                  <c:v>10</c:v>
                </c:pt>
                <c:pt idx="1540">
                  <c:v>106.70099999999999</c:v>
                </c:pt>
                <c:pt idx="1541">
                  <c:v>203.12200000000001</c:v>
                </c:pt>
                <c:pt idx="1542">
                  <c:v>10</c:v>
                </c:pt>
                <c:pt idx="1543">
                  <c:v>52.621000000000002</c:v>
                </c:pt>
                <c:pt idx="1544">
                  <c:v>56.097000000000001</c:v>
                </c:pt>
                <c:pt idx="1545">
                  <c:v>119.622</c:v>
                </c:pt>
                <c:pt idx="1546">
                  <c:v>124.684</c:v>
                </c:pt>
                <c:pt idx="1547">
                  <c:v>10</c:v>
                </c:pt>
                <c:pt idx="1548">
                  <c:v>10</c:v>
                </c:pt>
                <c:pt idx="1549">
                  <c:v>58.87</c:v>
                </c:pt>
                <c:pt idx="1550">
                  <c:v>10</c:v>
                </c:pt>
                <c:pt idx="1551">
                  <c:v>10</c:v>
                </c:pt>
                <c:pt idx="1552">
                  <c:v>10</c:v>
                </c:pt>
                <c:pt idx="1553">
                  <c:v>128.42400000000001</c:v>
                </c:pt>
                <c:pt idx="1554">
                  <c:v>10</c:v>
                </c:pt>
                <c:pt idx="1555">
                  <c:v>10</c:v>
                </c:pt>
                <c:pt idx="1556">
                  <c:v>10</c:v>
                </c:pt>
                <c:pt idx="1557">
                  <c:v>10</c:v>
                </c:pt>
                <c:pt idx="1558">
                  <c:v>10</c:v>
                </c:pt>
                <c:pt idx="1559">
                  <c:v>58.101999999999997</c:v>
                </c:pt>
                <c:pt idx="1560">
                  <c:v>6.4409999999999998</c:v>
                </c:pt>
                <c:pt idx="1561">
                  <c:v>53.500999999999998</c:v>
                </c:pt>
                <c:pt idx="1562">
                  <c:v>10</c:v>
                </c:pt>
                <c:pt idx="1563">
                  <c:v>120.556</c:v>
                </c:pt>
                <c:pt idx="1564">
                  <c:v>37.198999999999998</c:v>
                </c:pt>
                <c:pt idx="1565">
                  <c:v>10</c:v>
                </c:pt>
                <c:pt idx="1566">
                  <c:v>10</c:v>
                </c:pt>
                <c:pt idx="1567">
                  <c:v>28.69</c:v>
                </c:pt>
                <c:pt idx="1568">
                  <c:v>10</c:v>
                </c:pt>
                <c:pt idx="1569">
                  <c:v>189.95099999999999</c:v>
                </c:pt>
                <c:pt idx="1570">
                  <c:v>10</c:v>
                </c:pt>
                <c:pt idx="1571">
                  <c:v>10</c:v>
                </c:pt>
                <c:pt idx="1572">
                  <c:v>10</c:v>
                </c:pt>
                <c:pt idx="1573">
                  <c:v>10</c:v>
                </c:pt>
                <c:pt idx="1574">
                  <c:v>10</c:v>
                </c:pt>
                <c:pt idx="1575">
                  <c:v>10</c:v>
                </c:pt>
                <c:pt idx="1576">
                  <c:v>10</c:v>
                </c:pt>
                <c:pt idx="1577">
                  <c:v>10</c:v>
                </c:pt>
                <c:pt idx="1578">
                  <c:v>10</c:v>
                </c:pt>
                <c:pt idx="1579">
                  <c:v>133.77799999999999</c:v>
                </c:pt>
                <c:pt idx="1580">
                  <c:v>10</c:v>
                </c:pt>
                <c:pt idx="1581">
                  <c:v>30.53</c:v>
                </c:pt>
                <c:pt idx="1582">
                  <c:v>10</c:v>
                </c:pt>
                <c:pt idx="1583">
                  <c:v>10</c:v>
                </c:pt>
                <c:pt idx="1584">
                  <c:v>37.112000000000002</c:v>
                </c:pt>
                <c:pt idx="1585">
                  <c:v>10</c:v>
                </c:pt>
                <c:pt idx="1586">
                  <c:v>10</c:v>
                </c:pt>
                <c:pt idx="1587">
                  <c:v>10</c:v>
                </c:pt>
                <c:pt idx="1588">
                  <c:v>99.394000000000005</c:v>
                </c:pt>
                <c:pt idx="1589">
                  <c:v>190.08</c:v>
                </c:pt>
                <c:pt idx="1590">
                  <c:v>10</c:v>
                </c:pt>
                <c:pt idx="1591">
                  <c:v>10</c:v>
                </c:pt>
                <c:pt idx="1592">
                  <c:v>112.973</c:v>
                </c:pt>
                <c:pt idx="1593">
                  <c:v>10</c:v>
                </c:pt>
                <c:pt idx="1594">
                  <c:v>27.18</c:v>
                </c:pt>
                <c:pt idx="1595">
                  <c:v>57.402000000000001</c:v>
                </c:pt>
                <c:pt idx="1596">
                  <c:v>13.738</c:v>
                </c:pt>
                <c:pt idx="1597">
                  <c:v>35</c:v>
                </c:pt>
                <c:pt idx="1598">
                  <c:v>191.703</c:v>
                </c:pt>
                <c:pt idx="1599">
                  <c:v>10</c:v>
                </c:pt>
                <c:pt idx="1600">
                  <c:v>124.273</c:v>
                </c:pt>
                <c:pt idx="1601">
                  <c:v>47.094000000000001</c:v>
                </c:pt>
                <c:pt idx="1602">
                  <c:v>206.66300000000001</c:v>
                </c:pt>
                <c:pt idx="1603">
                  <c:v>10</c:v>
                </c:pt>
                <c:pt idx="1604">
                  <c:v>46.973999999999997</c:v>
                </c:pt>
                <c:pt idx="1605">
                  <c:v>13.465</c:v>
                </c:pt>
                <c:pt idx="1606">
                  <c:v>10</c:v>
                </c:pt>
                <c:pt idx="1607">
                  <c:v>191.07599999999999</c:v>
                </c:pt>
                <c:pt idx="1608">
                  <c:v>10</c:v>
                </c:pt>
                <c:pt idx="1609">
                  <c:v>40.375</c:v>
                </c:pt>
                <c:pt idx="1610">
                  <c:v>10</c:v>
                </c:pt>
                <c:pt idx="1611">
                  <c:v>37.881</c:v>
                </c:pt>
                <c:pt idx="1612">
                  <c:v>10</c:v>
                </c:pt>
                <c:pt idx="1613">
                  <c:v>10</c:v>
                </c:pt>
                <c:pt idx="1614">
                  <c:v>10</c:v>
                </c:pt>
                <c:pt idx="1615">
                  <c:v>10</c:v>
                </c:pt>
                <c:pt idx="1616">
                  <c:v>10</c:v>
                </c:pt>
                <c:pt idx="1617">
                  <c:v>196.386</c:v>
                </c:pt>
                <c:pt idx="1618">
                  <c:v>35</c:v>
                </c:pt>
                <c:pt idx="1619">
                  <c:v>95.408000000000001</c:v>
                </c:pt>
                <c:pt idx="1620">
                  <c:v>9.3870000000000005</c:v>
                </c:pt>
                <c:pt idx="1621">
                  <c:v>10</c:v>
                </c:pt>
                <c:pt idx="1622">
                  <c:v>10</c:v>
                </c:pt>
                <c:pt idx="1623">
                  <c:v>3.161</c:v>
                </c:pt>
                <c:pt idx="1624">
                  <c:v>10</c:v>
                </c:pt>
                <c:pt idx="1625">
                  <c:v>10</c:v>
                </c:pt>
                <c:pt idx="1626">
                  <c:v>10</c:v>
                </c:pt>
                <c:pt idx="1627">
                  <c:v>25.513000000000002</c:v>
                </c:pt>
                <c:pt idx="1628">
                  <c:v>10</c:v>
                </c:pt>
                <c:pt idx="1629">
                  <c:v>98.177999999999997</c:v>
                </c:pt>
                <c:pt idx="1630">
                  <c:v>99.290999999999997</c:v>
                </c:pt>
                <c:pt idx="1631">
                  <c:v>10</c:v>
                </c:pt>
                <c:pt idx="1632">
                  <c:v>10</c:v>
                </c:pt>
                <c:pt idx="1633">
                  <c:v>12.98</c:v>
                </c:pt>
                <c:pt idx="1634">
                  <c:v>10</c:v>
                </c:pt>
                <c:pt idx="1635">
                  <c:v>10</c:v>
                </c:pt>
                <c:pt idx="1636">
                  <c:v>10</c:v>
                </c:pt>
                <c:pt idx="1637">
                  <c:v>85.164000000000001</c:v>
                </c:pt>
                <c:pt idx="1638">
                  <c:v>114.142</c:v>
                </c:pt>
                <c:pt idx="1639">
                  <c:v>10</c:v>
                </c:pt>
                <c:pt idx="1640">
                  <c:v>10</c:v>
                </c:pt>
                <c:pt idx="1641">
                  <c:v>17.945</c:v>
                </c:pt>
                <c:pt idx="1642">
                  <c:v>82.85</c:v>
                </c:pt>
                <c:pt idx="1643">
                  <c:v>82.647000000000006</c:v>
                </c:pt>
                <c:pt idx="1644">
                  <c:v>10</c:v>
                </c:pt>
                <c:pt idx="1645">
                  <c:v>144.12100000000001</c:v>
                </c:pt>
                <c:pt idx="1646">
                  <c:v>44.594000000000001</c:v>
                </c:pt>
                <c:pt idx="1647">
                  <c:v>112.681</c:v>
                </c:pt>
                <c:pt idx="1648">
                  <c:v>10</c:v>
                </c:pt>
                <c:pt idx="1649">
                  <c:v>10</c:v>
                </c:pt>
                <c:pt idx="1650">
                  <c:v>10</c:v>
                </c:pt>
                <c:pt idx="1651">
                  <c:v>10</c:v>
                </c:pt>
                <c:pt idx="1652">
                  <c:v>18.382999999999999</c:v>
                </c:pt>
                <c:pt idx="1653">
                  <c:v>10</c:v>
                </c:pt>
                <c:pt idx="1654">
                  <c:v>101.657</c:v>
                </c:pt>
                <c:pt idx="1655">
                  <c:v>33.759</c:v>
                </c:pt>
                <c:pt idx="1656">
                  <c:v>10</c:v>
                </c:pt>
                <c:pt idx="1657">
                  <c:v>10</c:v>
                </c:pt>
                <c:pt idx="1658">
                  <c:v>10</c:v>
                </c:pt>
                <c:pt idx="1659">
                  <c:v>10</c:v>
                </c:pt>
                <c:pt idx="1660">
                  <c:v>10</c:v>
                </c:pt>
                <c:pt idx="1661">
                  <c:v>10</c:v>
                </c:pt>
                <c:pt idx="1662">
                  <c:v>65.278000000000006</c:v>
                </c:pt>
                <c:pt idx="1663">
                  <c:v>174.43100000000001</c:v>
                </c:pt>
                <c:pt idx="1664">
                  <c:v>167.50299999999999</c:v>
                </c:pt>
                <c:pt idx="1665">
                  <c:v>50.725999999999999</c:v>
                </c:pt>
                <c:pt idx="1666">
                  <c:v>117.30200000000001</c:v>
                </c:pt>
                <c:pt idx="1667">
                  <c:v>9.9830000000000005</c:v>
                </c:pt>
                <c:pt idx="1668">
                  <c:v>72.173000000000002</c:v>
                </c:pt>
                <c:pt idx="1669">
                  <c:v>10</c:v>
                </c:pt>
                <c:pt idx="1670">
                  <c:v>10</c:v>
                </c:pt>
                <c:pt idx="1671">
                  <c:v>10</c:v>
                </c:pt>
                <c:pt idx="1672">
                  <c:v>10</c:v>
                </c:pt>
                <c:pt idx="1673">
                  <c:v>86.438999999999993</c:v>
                </c:pt>
                <c:pt idx="1674">
                  <c:v>10</c:v>
                </c:pt>
                <c:pt idx="1675">
                  <c:v>89.465999999999994</c:v>
                </c:pt>
                <c:pt idx="1676">
                  <c:v>53.895000000000003</c:v>
                </c:pt>
                <c:pt idx="1677">
                  <c:v>10</c:v>
                </c:pt>
                <c:pt idx="1678">
                  <c:v>15.026</c:v>
                </c:pt>
                <c:pt idx="1679">
                  <c:v>66.528000000000006</c:v>
                </c:pt>
                <c:pt idx="1680">
                  <c:v>28.605</c:v>
                </c:pt>
                <c:pt idx="1681">
                  <c:v>134.40600000000001</c:v>
                </c:pt>
                <c:pt idx="1682">
                  <c:v>10.254</c:v>
                </c:pt>
                <c:pt idx="1683">
                  <c:v>10</c:v>
                </c:pt>
                <c:pt idx="1684">
                  <c:v>10</c:v>
                </c:pt>
                <c:pt idx="1685">
                  <c:v>43.067</c:v>
                </c:pt>
                <c:pt idx="1686">
                  <c:v>10</c:v>
                </c:pt>
                <c:pt idx="1687">
                  <c:v>10</c:v>
                </c:pt>
                <c:pt idx="1688">
                  <c:v>71.012</c:v>
                </c:pt>
                <c:pt idx="1689">
                  <c:v>10</c:v>
                </c:pt>
                <c:pt idx="1690">
                  <c:v>10</c:v>
                </c:pt>
                <c:pt idx="1691">
                  <c:v>10</c:v>
                </c:pt>
                <c:pt idx="1692">
                  <c:v>10</c:v>
                </c:pt>
                <c:pt idx="1693">
                  <c:v>182.685</c:v>
                </c:pt>
                <c:pt idx="1694">
                  <c:v>10</c:v>
                </c:pt>
                <c:pt idx="1695">
                  <c:v>10</c:v>
                </c:pt>
                <c:pt idx="1696">
                  <c:v>71.814999999999998</c:v>
                </c:pt>
                <c:pt idx="1697">
                  <c:v>15.885999999999999</c:v>
                </c:pt>
                <c:pt idx="1698">
                  <c:v>72.977000000000004</c:v>
                </c:pt>
                <c:pt idx="1699">
                  <c:v>10</c:v>
                </c:pt>
                <c:pt idx="1700">
                  <c:v>129.08099999999999</c:v>
                </c:pt>
                <c:pt idx="1701">
                  <c:v>185.37799999999999</c:v>
                </c:pt>
                <c:pt idx="1702">
                  <c:v>95.989000000000004</c:v>
                </c:pt>
                <c:pt idx="1703">
                  <c:v>57.79</c:v>
                </c:pt>
                <c:pt idx="1704">
                  <c:v>10</c:v>
                </c:pt>
                <c:pt idx="1705">
                  <c:v>10</c:v>
                </c:pt>
                <c:pt idx="1706">
                  <c:v>146.78399999999999</c:v>
                </c:pt>
                <c:pt idx="1707">
                  <c:v>72.436000000000007</c:v>
                </c:pt>
                <c:pt idx="1708">
                  <c:v>10</c:v>
                </c:pt>
                <c:pt idx="1709">
                  <c:v>172.256</c:v>
                </c:pt>
                <c:pt idx="1710">
                  <c:v>10</c:v>
                </c:pt>
                <c:pt idx="1711">
                  <c:v>229.84299999999999</c:v>
                </c:pt>
                <c:pt idx="1712">
                  <c:v>43.304000000000002</c:v>
                </c:pt>
                <c:pt idx="1713">
                  <c:v>39.377000000000002</c:v>
                </c:pt>
                <c:pt idx="1714">
                  <c:v>65.626999999999995</c:v>
                </c:pt>
                <c:pt idx="1715">
                  <c:v>127.01300000000001</c:v>
                </c:pt>
                <c:pt idx="1716">
                  <c:v>14.775</c:v>
                </c:pt>
                <c:pt idx="1717">
                  <c:v>190.84</c:v>
                </c:pt>
                <c:pt idx="1718">
                  <c:v>66.804000000000002</c:v>
                </c:pt>
                <c:pt idx="1719">
                  <c:v>10</c:v>
                </c:pt>
                <c:pt idx="1720">
                  <c:v>173.35499999999999</c:v>
                </c:pt>
                <c:pt idx="1721">
                  <c:v>10</c:v>
                </c:pt>
                <c:pt idx="1722">
                  <c:v>10</c:v>
                </c:pt>
                <c:pt idx="1723">
                  <c:v>51.122999999999998</c:v>
                </c:pt>
                <c:pt idx="1724">
                  <c:v>10</c:v>
                </c:pt>
                <c:pt idx="1725">
                  <c:v>38.828000000000003</c:v>
                </c:pt>
                <c:pt idx="1726">
                  <c:v>204.637</c:v>
                </c:pt>
                <c:pt idx="1727">
                  <c:v>10.164</c:v>
                </c:pt>
                <c:pt idx="1728">
                  <c:v>10</c:v>
                </c:pt>
                <c:pt idx="1729">
                  <c:v>121.898</c:v>
                </c:pt>
                <c:pt idx="1730">
                  <c:v>109.752</c:v>
                </c:pt>
                <c:pt idx="1731">
                  <c:v>10</c:v>
                </c:pt>
                <c:pt idx="1732">
                  <c:v>10</c:v>
                </c:pt>
                <c:pt idx="1733">
                  <c:v>64.456000000000003</c:v>
                </c:pt>
                <c:pt idx="1734">
                  <c:v>10</c:v>
                </c:pt>
                <c:pt idx="1735">
                  <c:v>10.028</c:v>
                </c:pt>
                <c:pt idx="1736">
                  <c:v>10</c:v>
                </c:pt>
                <c:pt idx="1737">
                  <c:v>10</c:v>
                </c:pt>
                <c:pt idx="1738">
                  <c:v>133.72399999999999</c:v>
                </c:pt>
                <c:pt idx="1739">
                  <c:v>54.15</c:v>
                </c:pt>
                <c:pt idx="1740">
                  <c:v>203.40299999999999</c:v>
                </c:pt>
                <c:pt idx="1741">
                  <c:v>120.62</c:v>
                </c:pt>
                <c:pt idx="1742">
                  <c:v>11.02</c:v>
                </c:pt>
                <c:pt idx="1743">
                  <c:v>15.768000000000001</c:v>
                </c:pt>
                <c:pt idx="1744">
                  <c:v>15.1</c:v>
                </c:pt>
                <c:pt idx="1745">
                  <c:v>16.13</c:v>
                </c:pt>
                <c:pt idx="1746">
                  <c:v>10</c:v>
                </c:pt>
                <c:pt idx="1747">
                  <c:v>85.927000000000007</c:v>
                </c:pt>
                <c:pt idx="1748">
                  <c:v>243.953</c:v>
                </c:pt>
                <c:pt idx="1749">
                  <c:v>10</c:v>
                </c:pt>
                <c:pt idx="1750">
                  <c:v>99.201999999999998</c:v>
                </c:pt>
                <c:pt idx="1751">
                  <c:v>10</c:v>
                </c:pt>
                <c:pt idx="1752">
                  <c:v>90.921000000000006</c:v>
                </c:pt>
                <c:pt idx="1753">
                  <c:v>200.696</c:v>
                </c:pt>
                <c:pt idx="1754">
                  <c:v>10</c:v>
                </c:pt>
                <c:pt idx="1755">
                  <c:v>10</c:v>
                </c:pt>
                <c:pt idx="1756">
                  <c:v>10</c:v>
                </c:pt>
                <c:pt idx="1757">
                  <c:v>10</c:v>
                </c:pt>
                <c:pt idx="1758">
                  <c:v>10</c:v>
                </c:pt>
                <c:pt idx="1759">
                  <c:v>10</c:v>
                </c:pt>
                <c:pt idx="1760">
                  <c:v>107.646</c:v>
                </c:pt>
                <c:pt idx="1761">
                  <c:v>10</c:v>
                </c:pt>
                <c:pt idx="1762">
                  <c:v>10</c:v>
                </c:pt>
                <c:pt idx="1763">
                  <c:v>10</c:v>
                </c:pt>
                <c:pt idx="1764">
                  <c:v>76.459000000000003</c:v>
                </c:pt>
                <c:pt idx="1765">
                  <c:v>10</c:v>
                </c:pt>
                <c:pt idx="1766">
                  <c:v>31.675000000000001</c:v>
                </c:pt>
                <c:pt idx="1767">
                  <c:v>58.423999999999999</c:v>
                </c:pt>
                <c:pt idx="1768">
                  <c:v>10</c:v>
                </c:pt>
                <c:pt idx="1769">
                  <c:v>10</c:v>
                </c:pt>
                <c:pt idx="1770">
                  <c:v>10</c:v>
                </c:pt>
                <c:pt idx="1771">
                  <c:v>10</c:v>
                </c:pt>
                <c:pt idx="1772">
                  <c:v>10</c:v>
                </c:pt>
                <c:pt idx="1773">
                  <c:v>10</c:v>
                </c:pt>
                <c:pt idx="1774">
                  <c:v>10</c:v>
                </c:pt>
                <c:pt idx="1775">
                  <c:v>10</c:v>
                </c:pt>
                <c:pt idx="1776">
                  <c:v>25.087</c:v>
                </c:pt>
                <c:pt idx="1777">
                  <c:v>10</c:v>
                </c:pt>
                <c:pt idx="1778">
                  <c:v>49.463999999999999</c:v>
                </c:pt>
                <c:pt idx="1779">
                  <c:v>10</c:v>
                </c:pt>
                <c:pt idx="1780">
                  <c:v>70.856999999999999</c:v>
                </c:pt>
                <c:pt idx="1781">
                  <c:v>10</c:v>
                </c:pt>
                <c:pt idx="1782">
                  <c:v>10</c:v>
                </c:pt>
                <c:pt idx="1783">
                  <c:v>10</c:v>
                </c:pt>
                <c:pt idx="1784">
                  <c:v>10</c:v>
                </c:pt>
                <c:pt idx="1785">
                  <c:v>152.79599999999999</c:v>
                </c:pt>
                <c:pt idx="1786">
                  <c:v>10</c:v>
                </c:pt>
                <c:pt idx="1787">
                  <c:v>10</c:v>
                </c:pt>
                <c:pt idx="1788">
                  <c:v>10</c:v>
                </c:pt>
                <c:pt idx="1789">
                  <c:v>10</c:v>
                </c:pt>
                <c:pt idx="1790">
                  <c:v>10</c:v>
                </c:pt>
                <c:pt idx="1791">
                  <c:v>190.17</c:v>
                </c:pt>
                <c:pt idx="1792">
                  <c:v>10</c:v>
                </c:pt>
                <c:pt idx="1793">
                  <c:v>77.17</c:v>
                </c:pt>
                <c:pt idx="1794">
                  <c:v>45.5</c:v>
                </c:pt>
                <c:pt idx="1795">
                  <c:v>10</c:v>
                </c:pt>
                <c:pt idx="1796">
                  <c:v>10</c:v>
                </c:pt>
                <c:pt idx="1797">
                  <c:v>10</c:v>
                </c:pt>
                <c:pt idx="1798">
                  <c:v>76.402000000000001</c:v>
                </c:pt>
                <c:pt idx="1799">
                  <c:v>10</c:v>
                </c:pt>
                <c:pt idx="1800">
                  <c:v>10</c:v>
                </c:pt>
                <c:pt idx="1801">
                  <c:v>10</c:v>
                </c:pt>
                <c:pt idx="1802">
                  <c:v>121.56100000000001</c:v>
                </c:pt>
                <c:pt idx="1803">
                  <c:v>42.04</c:v>
                </c:pt>
                <c:pt idx="1804">
                  <c:v>163.13800000000001</c:v>
                </c:pt>
                <c:pt idx="1805">
                  <c:v>222.31700000000001</c:v>
                </c:pt>
                <c:pt idx="1806">
                  <c:v>10</c:v>
                </c:pt>
                <c:pt idx="1807">
                  <c:v>82.38</c:v>
                </c:pt>
                <c:pt idx="1808">
                  <c:v>10</c:v>
                </c:pt>
                <c:pt idx="1809">
                  <c:v>10</c:v>
                </c:pt>
                <c:pt idx="1810">
                  <c:v>201.34</c:v>
                </c:pt>
                <c:pt idx="1811">
                  <c:v>10</c:v>
                </c:pt>
                <c:pt idx="1812">
                  <c:v>19</c:v>
                </c:pt>
                <c:pt idx="1813">
                  <c:v>10</c:v>
                </c:pt>
                <c:pt idx="1814">
                  <c:v>33.090000000000003</c:v>
                </c:pt>
                <c:pt idx="1815">
                  <c:v>10</c:v>
                </c:pt>
                <c:pt idx="1816">
                  <c:v>102.533</c:v>
                </c:pt>
                <c:pt idx="1817">
                  <c:v>114.245</c:v>
                </c:pt>
                <c:pt idx="1818">
                  <c:v>205.32</c:v>
                </c:pt>
                <c:pt idx="1819">
                  <c:v>60.79</c:v>
                </c:pt>
                <c:pt idx="1820">
                  <c:v>13.28</c:v>
                </c:pt>
                <c:pt idx="1821">
                  <c:v>10</c:v>
                </c:pt>
                <c:pt idx="1822">
                  <c:v>10</c:v>
                </c:pt>
                <c:pt idx="1823">
                  <c:v>9.6820000000000004</c:v>
                </c:pt>
                <c:pt idx="1824">
                  <c:v>10</c:v>
                </c:pt>
                <c:pt idx="1825">
                  <c:v>10.026</c:v>
                </c:pt>
                <c:pt idx="1826">
                  <c:v>87.022000000000006</c:v>
                </c:pt>
                <c:pt idx="1827">
                  <c:v>9.3339999999999996</c:v>
                </c:pt>
                <c:pt idx="1828">
                  <c:v>10</c:v>
                </c:pt>
                <c:pt idx="1829">
                  <c:v>10</c:v>
                </c:pt>
                <c:pt idx="1830">
                  <c:v>10</c:v>
                </c:pt>
                <c:pt idx="1831">
                  <c:v>10</c:v>
                </c:pt>
                <c:pt idx="1832">
                  <c:v>10</c:v>
                </c:pt>
                <c:pt idx="1833">
                  <c:v>12</c:v>
                </c:pt>
                <c:pt idx="1834">
                  <c:v>28.13</c:v>
                </c:pt>
                <c:pt idx="1835">
                  <c:v>43.61</c:v>
                </c:pt>
                <c:pt idx="1836">
                  <c:v>120.86</c:v>
                </c:pt>
                <c:pt idx="1837">
                  <c:v>10</c:v>
                </c:pt>
                <c:pt idx="1838">
                  <c:v>30.01</c:v>
                </c:pt>
                <c:pt idx="1839">
                  <c:v>10</c:v>
                </c:pt>
                <c:pt idx="1840">
                  <c:v>130.59</c:v>
                </c:pt>
                <c:pt idx="1841">
                  <c:v>214.33</c:v>
                </c:pt>
                <c:pt idx="1842">
                  <c:v>10</c:v>
                </c:pt>
                <c:pt idx="1843">
                  <c:v>97.98</c:v>
                </c:pt>
                <c:pt idx="1844">
                  <c:v>10.130000000000001</c:v>
                </c:pt>
                <c:pt idx="1845">
                  <c:v>29.597000000000001</c:v>
                </c:pt>
                <c:pt idx="1846">
                  <c:v>115.422</c:v>
                </c:pt>
                <c:pt idx="1847">
                  <c:v>118.744</c:v>
                </c:pt>
                <c:pt idx="1848">
                  <c:v>241.45</c:v>
                </c:pt>
                <c:pt idx="1849">
                  <c:v>11.44</c:v>
                </c:pt>
                <c:pt idx="1850">
                  <c:v>10</c:v>
                </c:pt>
                <c:pt idx="1851">
                  <c:v>10</c:v>
                </c:pt>
                <c:pt idx="1852">
                  <c:v>19.48</c:v>
                </c:pt>
                <c:pt idx="1853">
                  <c:v>10</c:v>
                </c:pt>
                <c:pt idx="1854">
                  <c:v>198.73</c:v>
                </c:pt>
                <c:pt idx="1855">
                  <c:v>10</c:v>
                </c:pt>
                <c:pt idx="1856">
                  <c:v>188.82</c:v>
                </c:pt>
                <c:pt idx="1857">
                  <c:v>49.65</c:v>
                </c:pt>
                <c:pt idx="1858">
                  <c:v>51.42</c:v>
                </c:pt>
                <c:pt idx="1859">
                  <c:v>42.09</c:v>
                </c:pt>
                <c:pt idx="1860">
                  <c:v>43.65</c:v>
                </c:pt>
                <c:pt idx="1861">
                  <c:v>70.037000000000006</c:v>
                </c:pt>
                <c:pt idx="1862">
                  <c:v>126.51600000000001</c:v>
                </c:pt>
                <c:pt idx="1863">
                  <c:v>74.974999999999994</c:v>
                </c:pt>
                <c:pt idx="1864">
                  <c:v>28.11</c:v>
                </c:pt>
                <c:pt idx="1865">
                  <c:v>29.552</c:v>
                </c:pt>
                <c:pt idx="1866">
                  <c:v>10</c:v>
                </c:pt>
                <c:pt idx="1867">
                  <c:v>10</c:v>
                </c:pt>
                <c:pt idx="1868">
                  <c:v>10</c:v>
                </c:pt>
                <c:pt idx="1869">
                  <c:v>10</c:v>
                </c:pt>
                <c:pt idx="1870">
                  <c:v>10</c:v>
                </c:pt>
                <c:pt idx="1871">
                  <c:v>49.57</c:v>
                </c:pt>
                <c:pt idx="1872">
                  <c:v>10</c:v>
                </c:pt>
                <c:pt idx="1873">
                  <c:v>125.318</c:v>
                </c:pt>
                <c:pt idx="1874">
                  <c:v>9.4079999999999995</c:v>
                </c:pt>
                <c:pt idx="1875">
                  <c:v>10</c:v>
                </c:pt>
                <c:pt idx="1876">
                  <c:v>128.30699999999999</c:v>
                </c:pt>
                <c:pt idx="1877">
                  <c:v>10</c:v>
                </c:pt>
                <c:pt idx="1878">
                  <c:v>10</c:v>
                </c:pt>
                <c:pt idx="1879">
                  <c:v>10</c:v>
                </c:pt>
                <c:pt idx="1880">
                  <c:v>10</c:v>
                </c:pt>
                <c:pt idx="1881">
                  <c:v>10</c:v>
                </c:pt>
                <c:pt idx="1882">
                  <c:v>10</c:v>
                </c:pt>
                <c:pt idx="1883">
                  <c:v>111.38</c:v>
                </c:pt>
                <c:pt idx="1884">
                  <c:v>74.707999999999998</c:v>
                </c:pt>
                <c:pt idx="1885">
                  <c:v>42.65</c:v>
                </c:pt>
                <c:pt idx="1886">
                  <c:v>99.38</c:v>
                </c:pt>
                <c:pt idx="1887">
                  <c:v>10</c:v>
                </c:pt>
                <c:pt idx="1888">
                  <c:v>56.85</c:v>
                </c:pt>
                <c:pt idx="1889">
                  <c:v>10</c:v>
                </c:pt>
                <c:pt idx="1890">
                  <c:v>10</c:v>
                </c:pt>
                <c:pt idx="1891">
                  <c:v>96.12</c:v>
                </c:pt>
                <c:pt idx="1892">
                  <c:v>10</c:v>
                </c:pt>
                <c:pt idx="1893">
                  <c:v>10</c:v>
                </c:pt>
                <c:pt idx="1894">
                  <c:v>95.88</c:v>
                </c:pt>
                <c:pt idx="1895">
                  <c:v>10</c:v>
                </c:pt>
                <c:pt idx="1896">
                  <c:v>10</c:v>
                </c:pt>
                <c:pt idx="1897">
                  <c:v>29.41</c:v>
                </c:pt>
                <c:pt idx="1898">
                  <c:v>178.51</c:v>
                </c:pt>
                <c:pt idx="1899">
                  <c:v>10</c:v>
                </c:pt>
                <c:pt idx="1900">
                  <c:v>15.733000000000001</c:v>
                </c:pt>
                <c:pt idx="1901">
                  <c:v>10</c:v>
                </c:pt>
                <c:pt idx="1902">
                  <c:v>22.64</c:v>
                </c:pt>
                <c:pt idx="1903">
                  <c:v>10</c:v>
                </c:pt>
                <c:pt idx="1904">
                  <c:v>27.68</c:v>
                </c:pt>
                <c:pt idx="1905">
                  <c:v>190.99700000000001</c:v>
                </c:pt>
                <c:pt idx="1906">
                  <c:v>10</c:v>
                </c:pt>
                <c:pt idx="1907">
                  <c:v>66.47</c:v>
                </c:pt>
                <c:pt idx="1908">
                  <c:v>25.58</c:v>
                </c:pt>
                <c:pt idx="1909">
                  <c:v>10</c:v>
                </c:pt>
                <c:pt idx="1910">
                  <c:v>10</c:v>
                </c:pt>
                <c:pt idx="1911">
                  <c:v>14.396000000000001</c:v>
                </c:pt>
                <c:pt idx="1912">
                  <c:v>149.63200000000001</c:v>
                </c:pt>
                <c:pt idx="1913">
                  <c:v>136.79</c:v>
                </c:pt>
                <c:pt idx="1914">
                  <c:v>10</c:v>
                </c:pt>
                <c:pt idx="1915">
                  <c:v>10</c:v>
                </c:pt>
                <c:pt idx="1916">
                  <c:v>10</c:v>
                </c:pt>
                <c:pt idx="1917">
                  <c:v>10</c:v>
                </c:pt>
                <c:pt idx="1918">
                  <c:v>10</c:v>
                </c:pt>
                <c:pt idx="1919">
                  <c:v>10</c:v>
                </c:pt>
                <c:pt idx="1920">
                  <c:v>204.36</c:v>
                </c:pt>
                <c:pt idx="1921">
                  <c:v>104.03</c:v>
                </c:pt>
                <c:pt idx="1922">
                  <c:v>112.42</c:v>
                </c:pt>
                <c:pt idx="1923">
                  <c:v>95.025000000000006</c:v>
                </c:pt>
                <c:pt idx="1924">
                  <c:v>188.77600000000001</c:v>
                </c:pt>
                <c:pt idx="1925">
                  <c:v>10</c:v>
                </c:pt>
                <c:pt idx="1926">
                  <c:v>100.29</c:v>
                </c:pt>
                <c:pt idx="1927">
                  <c:v>37.231999999999999</c:v>
                </c:pt>
                <c:pt idx="1928">
                  <c:v>110.24</c:v>
                </c:pt>
                <c:pt idx="1929">
                  <c:v>10</c:v>
                </c:pt>
                <c:pt idx="1930">
                  <c:v>112.61</c:v>
                </c:pt>
                <c:pt idx="1931">
                  <c:v>166.78</c:v>
                </c:pt>
                <c:pt idx="1932">
                  <c:v>10</c:v>
                </c:pt>
                <c:pt idx="1933">
                  <c:v>48.064</c:v>
                </c:pt>
                <c:pt idx="1934">
                  <c:v>10</c:v>
                </c:pt>
                <c:pt idx="1935">
                  <c:v>10</c:v>
                </c:pt>
                <c:pt idx="1936">
                  <c:v>120.8</c:v>
                </c:pt>
                <c:pt idx="1937">
                  <c:v>103.43</c:v>
                </c:pt>
                <c:pt idx="1938">
                  <c:v>10</c:v>
                </c:pt>
                <c:pt idx="1939">
                  <c:v>10</c:v>
                </c:pt>
                <c:pt idx="1940">
                  <c:v>10</c:v>
                </c:pt>
                <c:pt idx="1941">
                  <c:v>10</c:v>
                </c:pt>
                <c:pt idx="1942">
                  <c:v>53.734000000000002</c:v>
                </c:pt>
                <c:pt idx="1943">
                  <c:v>10</c:v>
                </c:pt>
                <c:pt idx="1944">
                  <c:v>56.6</c:v>
                </c:pt>
                <c:pt idx="1945">
                  <c:v>52.11</c:v>
                </c:pt>
                <c:pt idx="1946">
                  <c:v>68.477999999999994</c:v>
                </c:pt>
                <c:pt idx="1947">
                  <c:v>4.58</c:v>
                </c:pt>
                <c:pt idx="1948">
                  <c:v>10</c:v>
                </c:pt>
                <c:pt idx="1949">
                  <c:v>11.058999999999999</c:v>
                </c:pt>
                <c:pt idx="1950">
                  <c:v>12.677</c:v>
                </c:pt>
                <c:pt idx="1951">
                  <c:v>10</c:v>
                </c:pt>
                <c:pt idx="1952">
                  <c:v>28.53</c:v>
                </c:pt>
                <c:pt idx="1953">
                  <c:v>12.148999999999999</c:v>
                </c:pt>
                <c:pt idx="1954">
                  <c:v>10</c:v>
                </c:pt>
                <c:pt idx="1955">
                  <c:v>10</c:v>
                </c:pt>
                <c:pt idx="1956">
                  <c:v>171.59800000000001</c:v>
                </c:pt>
                <c:pt idx="1957">
                  <c:v>136.12899999999999</c:v>
                </c:pt>
                <c:pt idx="1958">
                  <c:v>10</c:v>
                </c:pt>
                <c:pt idx="1959">
                  <c:v>78.31</c:v>
                </c:pt>
                <c:pt idx="1960">
                  <c:v>90.3</c:v>
                </c:pt>
                <c:pt idx="1961">
                  <c:v>206.39</c:v>
                </c:pt>
                <c:pt idx="1962">
                  <c:v>51.593000000000004</c:v>
                </c:pt>
                <c:pt idx="1963">
                  <c:v>228.21</c:v>
                </c:pt>
                <c:pt idx="1964">
                  <c:v>10.013999999999999</c:v>
                </c:pt>
                <c:pt idx="1965">
                  <c:v>243.72</c:v>
                </c:pt>
                <c:pt idx="1966">
                  <c:v>46.31</c:v>
                </c:pt>
                <c:pt idx="1967">
                  <c:v>10</c:v>
                </c:pt>
                <c:pt idx="1968">
                  <c:v>10</c:v>
                </c:pt>
                <c:pt idx="1969">
                  <c:v>101.49</c:v>
                </c:pt>
                <c:pt idx="1970">
                  <c:v>10</c:v>
                </c:pt>
                <c:pt idx="1971">
                  <c:v>10</c:v>
                </c:pt>
                <c:pt idx="1972">
                  <c:v>71.525000000000006</c:v>
                </c:pt>
                <c:pt idx="1973">
                  <c:v>10</c:v>
                </c:pt>
                <c:pt idx="1974">
                  <c:v>10</c:v>
                </c:pt>
                <c:pt idx="1975">
                  <c:v>136.20099999999999</c:v>
                </c:pt>
                <c:pt idx="1976">
                  <c:v>10</c:v>
                </c:pt>
                <c:pt idx="1977">
                  <c:v>10</c:v>
                </c:pt>
                <c:pt idx="1978">
                  <c:v>10</c:v>
                </c:pt>
                <c:pt idx="1979">
                  <c:v>8.718</c:v>
                </c:pt>
                <c:pt idx="1980">
                  <c:v>12.287000000000001</c:v>
                </c:pt>
                <c:pt idx="1981">
                  <c:v>10</c:v>
                </c:pt>
                <c:pt idx="1982">
                  <c:v>40.573</c:v>
                </c:pt>
                <c:pt idx="1983">
                  <c:v>10</c:v>
                </c:pt>
                <c:pt idx="1984">
                  <c:v>10</c:v>
                </c:pt>
                <c:pt idx="1985">
                  <c:v>10</c:v>
                </c:pt>
                <c:pt idx="1986">
                  <c:v>10</c:v>
                </c:pt>
                <c:pt idx="1987">
                  <c:v>36.191000000000003</c:v>
                </c:pt>
                <c:pt idx="1988">
                  <c:v>58.81</c:v>
                </c:pt>
                <c:pt idx="1989">
                  <c:v>10</c:v>
                </c:pt>
                <c:pt idx="1990">
                  <c:v>10</c:v>
                </c:pt>
                <c:pt idx="1991">
                  <c:v>10</c:v>
                </c:pt>
                <c:pt idx="1992">
                  <c:v>10</c:v>
                </c:pt>
                <c:pt idx="1993">
                  <c:v>10</c:v>
                </c:pt>
                <c:pt idx="1994">
                  <c:v>10</c:v>
                </c:pt>
                <c:pt idx="1995">
                  <c:v>10</c:v>
                </c:pt>
                <c:pt idx="1996">
                  <c:v>204.86699999999999</c:v>
                </c:pt>
                <c:pt idx="1997">
                  <c:v>10</c:v>
                </c:pt>
                <c:pt idx="1998">
                  <c:v>36.973999999999997</c:v>
                </c:pt>
                <c:pt idx="1999">
                  <c:v>10</c:v>
                </c:pt>
                <c:pt idx="2000">
                  <c:v>37.478999999999999</c:v>
                </c:pt>
                <c:pt idx="2001">
                  <c:v>10</c:v>
                </c:pt>
                <c:pt idx="2002">
                  <c:v>10</c:v>
                </c:pt>
                <c:pt idx="2003">
                  <c:v>10</c:v>
                </c:pt>
                <c:pt idx="2004">
                  <c:v>65.453999999999994</c:v>
                </c:pt>
                <c:pt idx="2005">
                  <c:v>119.63200000000001</c:v>
                </c:pt>
                <c:pt idx="2006">
                  <c:v>79.311000000000007</c:v>
                </c:pt>
                <c:pt idx="2007">
                  <c:v>10</c:v>
                </c:pt>
                <c:pt idx="2008">
                  <c:v>15.385999999999999</c:v>
                </c:pt>
                <c:pt idx="2009">
                  <c:v>10</c:v>
                </c:pt>
                <c:pt idx="2010">
                  <c:v>10</c:v>
                </c:pt>
                <c:pt idx="2011">
                  <c:v>10</c:v>
                </c:pt>
                <c:pt idx="2012">
                  <c:v>10</c:v>
                </c:pt>
                <c:pt idx="2013">
                  <c:v>10</c:v>
                </c:pt>
                <c:pt idx="2014">
                  <c:v>10</c:v>
                </c:pt>
                <c:pt idx="2015">
                  <c:v>10</c:v>
                </c:pt>
                <c:pt idx="2016">
                  <c:v>10</c:v>
                </c:pt>
                <c:pt idx="2017">
                  <c:v>10</c:v>
                </c:pt>
                <c:pt idx="2018">
                  <c:v>10</c:v>
                </c:pt>
                <c:pt idx="2019">
                  <c:v>8.6419999999999995</c:v>
                </c:pt>
                <c:pt idx="2020">
                  <c:v>62.595999999999997</c:v>
                </c:pt>
                <c:pt idx="2021">
                  <c:v>117.474</c:v>
                </c:pt>
                <c:pt idx="2022">
                  <c:v>10</c:v>
                </c:pt>
                <c:pt idx="2023">
                  <c:v>10</c:v>
                </c:pt>
                <c:pt idx="2024">
                  <c:v>10</c:v>
                </c:pt>
                <c:pt idx="2025">
                  <c:v>10</c:v>
                </c:pt>
                <c:pt idx="2026">
                  <c:v>10</c:v>
                </c:pt>
                <c:pt idx="2027">
                  <c:v>154.345</c:v>
                </c:pt>
                <c:pt idx="2028">
                  <c:v>10</c:v>
                </c:pt>
                <c:pt idx="2029">
                  <c:v>10</c:v>
                </c:pt>
                <c:pt idx="2030">
                  <c:v>10</c:v>
                </c:pt>
                <c:pt idx="2031">
                  <c:v>109.15</c:v>
                </c:pt>
                <c:pt idx="2032">
                  <c:v>10</c:v>
                </c:pt>
                <c:pt idx="2033">
                  <c:v>10</c:v>
                </c:pt>
                <c:pt idx="2034">
                  <c:v>10</c:v>
                </c:pt>
                <c:pt idx="2035">
                  <c:v>10</c:v>
                </c:pt>
                <c:pt idx="2036">
                  <c:v>10</c:v>
                </c:pt>
                <c:pt idx="2037">
                  <c:v>198.87700000000001</c:v>
                </c:pt>
                <c:pt idx="2038">
                  <c:v>10</c:v>
                </c:pt>
                <c:pt idx="2039">
                  <c:v>205.52199999999999</c:v>
                </c:pt>
                <c:pt idx="2040">
                  <c:v>10</c:v>
                </c:pt>
                <c:pt idx="2041">
                  <c:v>10</c:v>
                </c:pt>
                <c:pt idx="2042">
                  <c:v>164.16900000000001</c:v>
                </c:pt>
                <c:pt idx="2043">
                  <c:v>217.6</c:v>
                </c:pt>
                <c:pt idx="2044">
                  <c:v>10</c:v>
                </c:pt>
                <c:pt idx="2045">
                  <c:v>10</c:v>
                </c:pt>
                <c:pt idx="2046">
                  <c:v>166.69200000000001</c:v>
                </c:pt>
                <c:pt idx="2047">
                  <c:v>10</c:v>
                </c:pt>
                <c:pt idx="2048">
                  <c:v>49.137</c:v>
                </c:pt>
                <c:pt idx="2049">
                  <c:v>10</c:v>
                </c:pt>
                <c:pt idx="2050">
                  <c:v>10</c:v>
                </c:pt>
                <c:pt idx="2051">
                  <c:v>85.563999999999993</c:v>
                </c:pt>
                <c:pt idx="2052">
                  <c:v>35</c:v>
                </c:pt>
                <c:pt idx="2053">
                  <c:v>11.429</c:v>
                </c:pt>
                <c:pt idx="2054">
                  <c:v>10</c:v>
                </c:pt>
                <c:pt idx="2055">
                  <c:v>10</c:v>
                </c:pt>
                <c:pt idx="2056">
                  <c:v>10</c:v>
                </c:pt>
                <c:pt idx="2057">
                  <c:v>10</c:v>
                </c:pt>
                <c:pt idx="2058">
                  <c:v>17.309999999999999</c:v>
                </c:pt>
                <c:pt idx="2059">
                  <c:v>49.904000000000003</c:v>
                </c:pt>
                <c:pt idx="2060">
                  <c:v>10</c:v>
                </c:pt>
                <c:pt idx="2061">
                  <c:v>10</c:v>
                </c:pt>
                <c:pt idx="2062">
                  <c:v>174.58</c:v>
                </c:pt>
                <c:pt idx="2063">
                  <c:v>10</c:v>
                </c:pt>
                <c:pt idx="2064">
                  <c:v>107.877</c:v>
                </c:pt>
                <c:pt idx="2065">
                  <c:v>10</c:v>
                </c:pt>
                <c:pt idx="2066">
                  <c:v>106.35599999999999</c:v>
                </c:pt>
                <c:pt idx="2067">
                  <c:v>35</c:v>
                </c:pt>
                <c:pt idx="2068">
                  <c:v>10</c:v>
                </c:pt>
                <c:pt idx="2069">
                  <c:v>10</c:v>
                </c:pt>
                <c:pt idx="2070">
                  <c:v>10</c:v>
                </c:pt>
                <c:pt idx="2071">
                  <c:v>10</c:v>
                </c:pt>
                <c:pt idx="2072">
                  <c:v>10</c:v>
                </c:pt>
                <c:pt idx="2073">
                  <c:v>10</c:v>
                </c:pt>
                <c:pt idx="2074">
                  <c:v>10</c:v>
                </c:pt>
                <c:pt idx="2075">
                  <c:v>10</c:v>
                </c:pt>
                <c:pt idx="2076">
                  <c:v>101.69</c:v>
                </c:pt>
                <c:pt idx="2077">
                  <c:v>10</c:v>
                </c:pt>
                <c:pt idx="2078">
                  <c:v>35</c:v>
                </c:pt>
                <c:pt idx="2079">
                  <c:v>10</c:v>
                </c:pt>
                <c:pt idx="2080">
                  <c:v>8.5060000000000002</c:v>
                </c:pt>
                <c:pt idx="2081">
                  <c:v>10</c:v>
                </c:pt>
                <c:pt idx="2082">
                  <c:v>10</c:v>
                </c:pt>
                <c:pt idx="2083">
                  <c:v>222.155</c:v>
                </c:pt>
                <c:pt idx="2084">
                  <c:v>111.078</c:v>
                </c:pt>
                <c:pt idx="2085">
                  <c:v>10</c:v>
                </c:pt>
                <c:pt idx="2086">
                  <c:v>191.61699999999999</c:v>
                </c:pt>
                <c:pt idx="2087">
                  <c:v>13.48</c:v>
                </c:pt>
                <c:pt idx="2088">
                  <c:v>10</c:v>
                </c:pt>
                <c:pt idx="2089">
                  <c:v>44.207000000000001</c:v>
                </c:pt>
                <c:pt idx="2090">
                  <c:v>10</c:v>
                </c:pt>
                <c:pt idx="2091">
                  <c:v>102.986</c:v>
                </c:pt>
                <c:pt idx="2092">
                  <c:v>13.494</c:v>
                </c:pt>
                <c:pt idx="2093">
                  <c:v>210.42699999999999</c:v>
                </c:pt>
                <c:pt idx="2094">
                  <c:v>10</c:v>
                </c:pt>
                <c:pt idx="2095">
                  <c:v>10</c:v>
                </c:pt>
                <c:pt idx="2096">
                  <c:v>10</c:v>
                </c:pt>
                <c:pt idx="2097">
                  <c:v>10</c:v>
                </c:pt>
                <c:pt idx="2098">
                  <c:v>54.45</c:v>
                </c:pt>
                <c:pt idx="2099">
                  <c:v>208.61699999999999</c:v>
                </c:pt>
                <c:pt idx="2100">
                  <c:v>126.654</c:v>
                </c:pt>
                <c:pt idx="2101">
                  <c:v>10</c:v>
                </c:pt>
                <c:pt idx="2102">
                  <c:v>199.9</c:v>
                </c:pt>
                <c:pt idx="2103">
                  <c:v>50.637</c:v>
                </c:pt>
                <c:pt idx="2104">
                  <c:v>10</c:v>
                </c:pt>
                <c:pt idx="2105">
                  <c:v>10</c:v>
                </c:pt>
                <c:pt idx="2106">
                  <c:v>10</c:v>
                </c:pt>
                <c:pt idx="2107">
                  <c:v>75.688000000000002</c:v>
                </c:pt>
                <c:pt idx="2108">
                  <c:v>10</c:v>
                </c:pt>
                <c:pt idx="2109">
                  <c:v>10</c:v>
                </c:pt>
                <c:pt idx="2110">
                  <c:v>36.503</c:v>
                </c:pt>
                <c:pt idx="2111">
                  <c:v>13.68</c:v>
                </c:pt>
                <c:pt idx="2112">
                  <c:v>10</c:v>
                </c:pt>
                <c:pt idx="2113">
                  <c:v>10</c:v>
                </c:pt>
                <c:pt idx="2114">
                  <c:v>10</c:v>
                </c:pt>
                <c:pt idx="2115">
                  <c:v>10</c:v>
                </c:pt>
                <c:pt idx="2116">
                  <c:v>10</c:v>
                </c:pt>
                <c:pt idx="2117">
                  <c:v>33.273000000000003</c:v>
                </c:pt>
                <c:pt idx="2118">
                  <c:v>61.225999999999999</c:v>
                </c:pt>
                <c:pt idx="2119">
                  <c:v>10</c:v>
                </c:pt>
                <c:pt idx="2120">
                  <c:v>130.49700000000001</c:v>
                </c:pt>
                <c:pt idx="2121">
                  <c:v>35</c:v>
                </c:pt>
                <c:pt idx="2122">
                  <c:v>10.618</c:v>
                </c:pt>
                <c:pt idx="2123">
                  <c:v>10</c:v>
                </c:pt>
                <c:pt idx="2124">
                  <c:v>193.376</c:v>
                </c:pt>
                <c:pt idx="2125">
                  <c:v>11.548</c:v>
                </c:pt>
                <c:pt idx="2126">
                  <c:v>10</c:v>
                </c:pt>
                <c:pt idx="2127">
                  <c:v>113.98099999999999</c:v>
                </c:pt>
                <c:pt idx="2128">
                  <c:v>10</c:v>
                </c:pt>
                <c:pt idx="2129">
                  <c:v>10</c:v>
                </c:pt>
                <c:pt idx="2130">
                  <c:v>10</c:v>
                </c:pt>
                <c:pt idx="2131">
                  <c:v>10</c:v>
                </c:pt>
                <c:pt idx="2132">
                  <c:v>10.747999999999999</c:v>
                </c:pt>
                <c:pt idx="2133">
                  <c:v>10</c:v>
                </c:pt>
                <c:pt idx="2134">
                  <c:v>134.02799999999999</c:v>
                </c:pt>
                <c:pt idx="2135">
                  <c:v>10</c:v>
                </c:pt>
                <c:pt idx="2136">
                  <c:v>99.978999999999999</c:v>
                </c:pt>
                <c:pt idx="2137">
                  <c:v>137.197</c:v>
                </c:pt>
                <c:pt idx="2138">
                  <c:v>10</c:v>
                </c:pt>
                <c:pt idx="2139">
                  <c:v>10</c:v>
                </c:pt>
                <c:pt idx="2140">
                  <c:v>179.953</c:v>
                </c:pt>
                <c:pt idx="2141">
                  <c:v>10</c:v>
                </c:pt>
                <c:pt idx="2142">
                  <c:v>102.22</c:v>
                </c:pt>
                <c:pt idx="2143">
                  <c:v>172.239</c:v>
                </c:pt>
                <c:pt idx="2144">
                  <c:v>13.471</c:v>
                </c:pt>
                <c:pt idx="2145">
                  <c:v>10</c:v>
                </c:pt>
                <c:pt idx="2146">
                  <c:v>22.068000000000001</c:v>
                </c:pt>
                <c:pt idx="2147">
                  <c:v>10</c:v>
                </c:pt>
                <c:pt idx="2148">
                  <c:v>87.501000000000005</c:v>
                </c:pt>
                <c:pt idx="2149">
                  <c:v>178.863</c:v>
                </c:pt>
                <c:pt idx="2150">
                  <c:v>10</c:v>
                </c:pt>
                <c:pt idx="2151">
                  <c:v>23.817</c:v>
                </c:pt>
                <c:pt idx="2152">
                  <c:v>165.285</c:v>
                </c:pt>
                <c:pt idx="2153">
                  <c:v>134.059</c:v>
                </c:pt>
                <c:pt idx="2154">
                  <c:v>10</c:v>
                </c:pt>
                <c:pt idx="2155">
                  <c:v>41.343000000000004</c:v>
                </c:pt>
                <c:pt idx="2156">
                  <c:v>10</c:v>
                </c:pt>
                <c:pt idx="2157">
                  <c:v>10</c:v>
                </c:pt>
                <c:pt idx="2158">
                  <c:v>9.734</c:v>
                </c:pt>
                <c:pt idx="2159">
                  <c:v>18.914999999999999</c:v>
                </c:pt>
                <c:pt idx="2160">
                  <c:v>108.321</c:v>
                </c:pt>
                <c:pt idx="2161">
                  <c:v>50.206000000000003</c:v>
                </c:pt>
                <c:pt idx="2162">
                  <c:v>70.466999999999999</c:v>
                </c:pt>
                <c:pt idx="2163">
                  <c:v>10</c:v>
                </c:pt>
                <c:pt idx="2164">
                  <c:v>10</c:v>
                </c:pt>
                <c:pt idx="2165">
                  <c:v>10</c:v>
                </c:pt>
                <c:pt idx="2166">
                  <c:v>10</c:v>
                </c:pt>
                <c:pt idx="2167">
                  <c:v>190.31800000000001</c:v>
                </c:pt>
                <c:pt idx="2168">
                  <c:v>10</c:v>
                </c:pt>
                <c:pt idx="2169">
                  <c:v>10</c:v>
                </c:pt>
                <c:pt idx="2170">
                  <c:v>10</c:v>
                </c:pt>
                <c:pt idx="2171">
                  <c:v>10</c:v>
                </c:pt>
                <c:pt idx="2172">
                  <c:v>221.464</c:v>
                </c:pt>
                <c:pt idx="2173">
                  <c:v>32.856999999999999</c:v>
                </c:pt>
                <c:pt idx="2174">
                  <c:v>49.83</c:v>
                </c:pt>
                <c:pt idx="2175">
                  <c:v>10</c:v>
                </c:pt>
                <c:pt idx="2176">
                  <c:v>45.975999999999999</c:v>
                </c:pt>
                <c:pt idx="2177">
                  <c:v>117.816</c:v>
                </c:pt>
                <c:pt idx="2178">
                  <c:v>81.736999999999995</c:v>
                </c:pt>
                <c:pt idx="2179">
                  <c:v>10</c:v>
                </c:pt>
                <c:pt idx="2180">
                  <c:v>35</c:v>
                </c:pt>
                <c:pt idx="2181">
                  <c:v>10</c:v>
                </c:pt>
                <c:pt idx="2182">
                  <c:v>10</c:v>
                </c:pt>
                <c:pt idx="2183">
                  <c:v>61.128</c:v>
                </c:pt>
                <c:pt idx="2184">
                  <c:v>211.79</c:v>
                </c:pt>
                <c:pt idx="2185">
                  <c:v>90.602000000000004</c:v>
                </c:pt>
                <c:pt idx="2186">
                  <c:v>15.997999999999999</c:v>
                </c:pt>
                <c:pt idx="2187">
                  <c:v>10</c:v>
                </c:pt>
                <c:pt idx="2188">
                  <c:v>10</c:v>
                </c:pt>
                <c:pt idx="2189">
                  <c:v>117.334</c:v>
                </c:pt>
                <c:pt idx="2190">
                  <c:v>10</c:v>
                </c:pt>
                <c:pt idx="2191">
                  <c:v>10</c:v>
                </c:pt>
                <c:pt idx="2192">
                  <c:v>22.675000000000001</c:v>
                </c:pt>
                <c:pt idx="2193">
                  <c:v>103.342</c:v>
                </c:pt>
                <c:pt idx="2194">
                  <c:v>10.369</c:v>
                </c:pt>
                <c:pt idx="2195">
                  <c:v>96.53</c:v>
                </c:pt>
                <c:pt idx="2196">
                  <c:v>10</c:v>
                </c:pt>
                <c:pt idx="2197">
                  <c:v>9.6</c:v>
                </c:pt>
                <c:pt idx="2198">
                  <c:v>10</c:v>
                </c:pt>
                <c:pt idx="2199">
                  <c:v>192.727</c:v>
                </c:pt>
                <c:pt idx="2200">
                  <c:v>10</c:v>
                </c:pt>
                <c:pt idx="2201">
                  <c:v>10</c:v>
                </c:pt>
                <c:pt idx="2202">
                  <c:v>21.234000000000002</c:v>
                </c:pt>
                <c:pt idx="2203">
                  <c:v>10</c:v>
                </c:pt>
                <c:pt idx="2204">
                  <c:v>204.78299999999999</c:v>
                </c:pt>
                <c:pt idx="2205">
                  <c:v>10</c:v>
                </c:pt>
                <c:pt idx="2206">
                  <c:v>211.37299999999999</c:v>
                </c:pt>
                <c:pt idx="2207">
                  <c:v>10</c:v>
                </c:pt>
                <c:pt idx="2208">
                  <c:v>125.57599999999999</c:v>
                </c:pt>
                <c:pt idx="2209">
                  <c:v>10</c:v>
                </c:pt>
                <c:pt idx="2210">
                  <c:v>116.17700000000001</c:v>
                </c:pt>
                <c:pt idx="2211">
                  <c:v>109.02</c:v>
                </c:pt>
                <c:pt idx="2212">
                  <c:v>10</c:v>
                </c:pt>
                <c:pt idx="2213">
                  <c:v>181.244</c:v>
                </c:pt>
                <c:pt idx="2214">
                  <c:v>55.298999999999999</c:v>
                </c:pt>
                <c:pt idx="2215">
                  <c:v>10</c:v>
                </c:pt>
                <c:pt idx="2216">
                  <c:v>44.296999999999997</c:v>
                </c:pt>
                <c:pt idx="2217">
                  <c:v>114.539</c:v>
                </c:pt>
                <c:pt idx="2218">
                  <c:v>62.212000000000003</c:v>
                </c:pt>
                <c:pt idx="2219">
                  <c:v>10</c:v>
                </c:pt>
                <c:pt idx="2220">
                  <c:v>55.677</c:v>
                </c:pt>
                <c:pt idx="2221">
                  <c:v>200.839</c:v>
                </c:pt>
                <c:pt idx="2222">
                  <c:v>10.41</c:v>
                </c:pt>
                <c:pt idx="2223">
                  <c:v>10</c:v>
                </c:pt>
                <c:pt idx="2224">
                  <c:v>10.287000000000001</c:v>
                </c:pt>
                <c:pt idx="2225">
                  <c:v>10</c:v>
                </c:pt>
                <c:pt idx="2226">
                  <c:v>50.283999999999999</c:v>
                </c:pt>
                <c:pt idx="2227">
                  <c:v>10</c:v>
                </c:pt>
                <c:pt idx="2228">
                  <c:v>53.082999999999998</c:v>
                </c:pt>
                <c:pt idx="2229">
                  <c:v>31.95</c:v>
                </c:pt>
                <c:pt idx="2230">
                  <c:v>120.22</c:v>
                </c:pt>
                <c:pt idx="2231">
                  <c:v>10</c:v>
                </c:pt>
                <c:pt idx="2232">
                  <c:v>78.995000000000005</c:v>
                </c:pt>
                <c:pt idx="2233">
                  <c:v>83.664000000000001</c:v>
                </c:pt>
                <c:pt idx="2234">
                  <c:v>10</c:v>
                </c:pt>
                <c:pt idx="2235">
                  <c:v>36.765999999999998</c:v>
                </c:pt>
                <c:pt idx="2236">
                  <c:v>30.792999999999999</c:v>
                </c:pt>
                <c:pt idx="2237">
                  <c:v>70.611999999999995</c:v>
                </c:pt>
                <c:pt idx="2238">
                  <c:v>214.02199999999999</c:v>
                </c:pt>
                <c:pt idx="2239">
                  <c:v>10</c:v>
                </c:pt>
                <c:pt idx="2240">
                  <c:v>10</c:v>
                </c:pt>
                <c:pt idx="2241">
                  <c:v>131.976</c:v>
                </c:pt>
                <c:pt idx="2242">
                  <c:v>10</c:v>
                </c:pt>
                <c:pt idx="2243">
                  <c:v>10</c:v>
                </c:pt>
                <c:pt idx="2244">
                  <c:v>10</c:v>
                </c:pt>
                <c:pt idx="2245">
                  <c:v>35</c:v>
                </c:pt>
                <c:pt idx="2246">
                  <c:v>43.85</c:v>
                </c:pt>
                <c:pt idx="2247">
                  <c:v>10</c:v>
                </c:pt>
                <c:pt idx="2248">
                  <c:v>177.94499999999999</c:v>
                </c:pt>
                <c:pt idx="2249">
                  <c:v>116.94799999999999</c:v>
                </c:pt>
                <c:pt idx="2250">
                  <c:v>101.752</c:v>
                </c:pt>
                <c:pt idx="2251">
                  <c:v>219.279</c:v>
                </c:pt>
                <c:pt idx="2252">
                  <c:v>223.81299999999999</c:v>
                </c:pt>
                <c:pt idx="2253">
                  <c:v>154.50200000000001</c:v>
                </c:pt>
                <c:pt idx="2254">
                  <c:v>97.036000000000001</c:v>
                </c:pt>
                <c:pt idx="2255">
                  <c:v>101.114</c:v>
                </c:pt>
                <c:pt idx="2256">
                  <c:v>10</c:v>
                </c:pt>
                <c:pt idx="2257">
                  <c:v>25.92</c:v>
                </c:pt>
                <c:pt idx="2258">
                  <c:v>10</c:v>
                </c:pt>
                <c:pt idx="2259">
                  <c:v>18.617999999999999</c:v>
                </c:pt>
                <c:pt idx="2260">
                  <c:v>10</c:v>
                </c:pt>
                <c:pt idx="2261">
                  <c:v>10</c:v>
                </c:pt>
                <c:pt idx="2262">
                  <c:v>22.974</c:v>
                </c:pt>
                <c:pt idx="2263">
                  <c:v>202.01900000000001</c:v>
                </c:pt>
                <c:pt idx="2264">
                  <c:v>10</c:v>
                </c:pt>
                <c:pt idx="2265">
                  <c:v>91.572000000000003</c:v>
                </c:pt>
                <c:pt idx="2266">
                  <c:v>10</c:v>
                </c:pt>
                <c:pt idx="2267">
                  <c:v>58.337000000000003</c:v>
                </c:pt>
                <c:pt idx="2268">
                  <c:v>8.4990000000000006</c:v>
                </c:pt>
                <c:pt idx="2269">
                  <c:v>10</c:v>
                </c:pt>
                <c:pt idx="2270">
                  <c:v>10</c:v>
                </c:pt>
                <c:pt idx="2271">
                  <c:v>77.822000000000003</c:v>
                </c:pt>
                <c:pt idx="2272">
                  <c:v>64.465000000000003</c:v>
                </c:pt>
                <c:pt idx="2273">
                  <c:v>71.438000000000002</c:v>
                </c:pt>
                <c:pt idx="2274">
                  <c:v>200.93700000000001</c:v>
                </c:pt>
                <c:pt idx="2275">
                  <c:v>10</c:v>
                </c:pt>
                <c:pt idx="2276">
                  <c:v>10</c:v>
                </c:pt>
                <c:pt idx="2277">
                  <c:v>94.984999999999999</c:v>
                </c:pt>
                <c:pt idx="2278">
                  <c:v>37.801000000000002</c:v>
                </c:pt>
                <c:pt idx="2279">
                  <c:v>10</c:v>
                </c:pt>
                <c:pt idx="2280">
                  <c:v>10</c:v>
                </c:pt>
                <c:pt idx="2281">
                  <c:v>10</c:v>
                </c:pt>
                <c:pt idx="2282">
                  <c:v>10</c:v>
                </c:pt>
                <c:pt idx="2283">
                  <c:v>69.186999999999998</c:v>
                </c:pt>
                <c:pt idx="2284">
                  <c:v>68.007000000000005</c:v>
                </c:pt>
                <c:pt idx="2285">
                  <c:v>10</c:v>
                </c:pt>
                <c:pt idx="2286">
                  <c:v>10</c:v>
                </c:pt>
                <c:pt idx="2287">
                  <c:v>10</c:v>
                </c:pt>
                <c:pt idx="2288">
                  <c:v>201.27</c:v>
                </c:pt>
                <c:pt idx="2289">
                  <c:v>211.85</c:v>
                </c:pt>
                <c:pt idx="2290">
                  <c:v>19.545999999999999</c:v>
                </c:pt>
                <c:pt idx="2291">
                  <c:v>15.176</c:v>
                </c:pt>
                <c:pt idx="2292">
                  <c:v>10</c:v>
                </c:pt>
                <c:pt idx="2293">
                  <c:v>10</c:v>
                </c:pt>
                <c:pt idx="2294">
                  <c:v>10</c:v>
                </c:pt>
                <c:pt idx="2295">
                  <c:v>10</c:v>
                </c:pt>
                <c:pt idx="2296">
                  <c:v>37.817999999999998</c:v>
                </c:pt>
                <c:pt idx="2297">
                  <c:v>10</c:v>
                </c:pt>
                <c:pt idx="2298">
                  <c:v>94.183000000000007</c:v>
                </c:pt>
                <c:pt idx="2299">
                  <c:v>66.44</c:v>
                </c:pt>
                <c:pt idx="2300">
                  <c:v>138.12700000000001</c:v>
                </c:pt>
                <c:pt idx="2301">
                  <c:v>129.86699999999999</c:v>
                </c:pt>
                <c:pt idx="2302">
                  <c:v>40.97</c:v>
                </c:pt>
                <c:pt idx="2303">
                  <c:v>11.004</c:v>
                </c:pt>
                <c:pt idx="2304">
                  <c:v>10</c:v>
                </c:pt>
                <c:pt idx="2305">
                  <c:v>10</c:v>
                </c:pt>
                <c:pt idx="2306">
                  <c:v>173.59399999999999</c:v>
                </c:pt>
                <c:pt idx="2307">
                  <c:v>140.63800000000001</c:v>
                </c:pt>
                <c:pt idx="2308">
                  <c:v>10</c:v>
                </c:pt>
                <c:pt idx="2309">
                  <c:v>120</c:v>
                </c:pt>
                <c:pt idx="2310">
                  <c:v>62.14</c:v>
                </c:pt>
                <c:pt idx="2311">
                  <c:v>10</c:v>
                </c:pt>
                <c:pt idx="2312">
                  <c:v>91.466999999999999</c:v>
                </c:pt>
                <c:pt idx="2313">
                  <c:v>124.33</c:v>
                </c:pt>
                <c:pt idx="2314">
                  <c:v>195.83</c:v>
                </c:pt>
                <c:pt idx="2315">
                  <c:v>93.26</c:v>
                </c:pt>
                <c:pt idx="2316">
                  <c:v>26.373000000000001</c:v>
                </c:pt>
                <c:pt idx="2317">
                  <c:v>28.14</c:v>
                </c:pt>
                <c:pt idx="2318">
                  <c:v>56.744999999999997</c:v>
                </c:pt>
                <c:pt idx="2319">
                  <c:v>10</c:v>
                </c:pt>
                <c:pt idx="2320">
                  <c:v>13.561</c:v>
                </c:pt>
                <c:pt idx="2321">
                  <c:v>10</c:v>
                </c:pt>
                <c:pt idx="2322">
                  <c:v>10</c:v>
                </c:pt>
                <c:pt idx="2323">
                  <c:v>10</c:v>
                </c:pt>
                <c:pt idx="2324">
                  <c:v>10</c:v>
                </c:pt>
                <c:pt idx="2325">
                  <c:v>10</c:v>
                </c:pt>
                <c:pt idx="2326">
                  <c:v>10</c:v>
                </c:pt>
                <c:pt idx="2327">
                  <c:v>10</c:v>
                </c:pt>
                <c:pt idx="2328">
                  <c:v>10</c:v>
                </c:pt>
                <c:pt idx="2329">
                  <c:v>10</c:v>
                </c:pt>
                <c:pt idx="2330">
                  <c:v>125.241</c:v>
                </c:pt>
                <c:pt idx="2331">
                  <c:v>10</c:v>
                </c:pt>
                <c:pt idx="2332">
                  <c:v>168.22399999999999</c:v>
                </c:pt>
                <c:pt idx="2333">
                  <c:v>10</c:v>
                </c:pt>
                <c:pt idx="2334">
                  <c:v>10</c:v>
                </c:pt>
                <c:pt idx="2335">
                  <c:v>13.493</c:v>
                </c:pt>
                <c:pt idx="2336">
                  <c:v>13.518000000000001</c:v>
                </c:pt>
                <c:pt idx="2337">
                  <c:v>187.43799999999999</c:v>
                </c:pt>
                <c:pt idx="2338">
                  <c:v>51.7</c:v>
                </c:pt>
                <c:pt idx="2339">
                  <c:v>13.773999999999999</c:v>
                </c:pt>
                <c:pt idx="2340">
                  <c:v>200.63</c:v>
                </c:pt>
                <c:pt idx="2341">
                  <c:v>10</c:v>
                </c:pt>
                <c:pt idx="2342">
                  <c:v>13.597</c:v>
                </c:pt>
                <c:pt idx="2343">
                  <c:v>224.48</c:v>
                </c:pt>
                <c:pt idx="2344">
                  <c:v>10</c:v>
                </c:pt>
                <c:pt idx="2345">
                  <c:v>121.87</c:v>
                </c:pt>
                <c:pt idx="2346">
                  <c:v>10</c:v>
                </c:pt>
                <c:pt idx="2347">
                  <c:v>51.3</c:v>
                </c:pt>
                <c:pt idx="2348">
                  <c:v>16.402999999999999</c:v>
                </c:pt>
                <c:pt idx="2349">
                  <c:v>92.4</c:v>
                </c:pt>
                <c:pt idx="2350">
                  <c:v>71.92</c:v>
                </c:pt>
                <c:pt idx="2351">
                  <c:v>10</c:v>
                </c:pt>
                <c:pt idx="2352">
                  <c:v>10</c:v>
                </c:pt>
                <c:pt idx="2353">
                  <c:v>10</c:v>
                </c:pt>
                <c:pt idx="2354">
                  <c:v>27.16</c:v>
                </c:pt>
                <c:pt idx="2355">
                  <c:v>10</c:v>
                </c:pt>
                <c:pt idx="2356">
                  <c:v>10</c:v>
                </c:pt>
                <c:pt idx="2357">
                  <c:v>202.59</c:v>
                </c:pt>
                <c:pt idx="2358">
                  <c:v>14.922000000000001</c:v>
                </c:pt>
                <c:pt idx="2359">
                  <c:v>10</c:v>
                </c:pt>
                <c:pt idx="2360">
                  <c:v>10</c:v>
                </c:pt>
                <c:pt idx="2361">
                  <c:v>10</c:v>
                </c:pt>
                <c:pt idx="2362">
                  <c:v>10</c:v>
                </c:pt>
                <c:pt idx="2363">
                  <c:v>18.88</c:v>
                </c:pt>
                <c:pt idx="2364">
                  <c:v>12.384</c:v>
                </c:pt>
                <c:pt idx="2365">
                  <c:v>14.76</c:v>
                </c:pt>
                <c:pt idx="2366">
                  <c:v>10</c:v>
                </c:pt>
                <c:pt idx="2367">
                  <c:v>71.581999999999994</c:v>
                </c:pt>
                <c:pt idx="2368">
                  <c:v>23.282</c:v>
                </c:pt>
                <c:pt idx="2369">
                  <c:v>91.09</c:v>
                </c:pt>
                <c:pt idx="2370">
                  <c:v>10</c:v>
                </c:pt>
                <c:pt idx="2371">
                  <c:v>31.38</c:v>
                </c:pt>
                <c:pt idx="2372">
                  <c:v>10</c:v>
                </c:pt>
                <c:pt idx="2373">
                  <c:v>31.071999999999999</c:v>
                </c:pt>
                <c:pt idx="2374">
                  <c:v>10</c:v>
                </c:pt>
                <c:pt idx="2375">
                  <c:v>10</c:v>
                </c:pt>
                <c:pt idx="2376">
                  <c:v>125.79</c:v>
                </c:pt>
                <c:pt idx="2377">
                  <c:v>10.119999999999999</c:v>
                </c:pt>
                <c:pt idx="2378">
                  <c:v>157.08099999999999</c:v>
                </c:pt>
                <c:pt idx="2379">
                  <c:v>10</c:v>
                </c:pt>
                <c:pt idx="2380">
                  <c:v>102.96</c:v>
                </c:pt>
                <c:pt idx="2381">
                  <c:v>24.04</c:v>
                </c:pt>
                <c:pt idx="2382">
                  <c:v>10</c:v>
                </c:pt>
                <c:pt idx="2383">
                  <c:v>31.318999999999999</c:v>
                </c:pt>
                <c:pt idx="2384">
                  <c:v>34.18</c:v>
                </c:pt>
                <c:pt idx="2385">
                  <c:v>9.8610000000000007</c:v>
                </c:pt>
                <c:pt idx="2386">
                  <c:v>87.8</c:v>
                </c:pt>
                <c:pt idx="2387">
                  <c:v>10</c:v>
                </c:pt>
                <c:pt idx="2388">
                  <c:v>87.36</c:v>
                </c:pt>
                <c:pt idx="2389">
                  <c:v>10</c:v>
                </c:pt>
                <c:pt idx="2390">
                  <c:v>194.2</c:v>
                </c:pt>
                <c:pt idx="2391">
                  <c:v>12.36</c:v>
                </c:pt>
                <c:pt idx="2392">
                  <c:v>10</c:v>
                </c:pt>
                <c:pt idx="2393">
                  <c:v>173.45</c:v>
                </c:pt>
                <c:pt idx="2394">
                  <c:v>33.68</c:v>
                </c:pt>
                <c:pt idx="2395">
                  <c:v>127.66200000000001</c:v>
                </c:pt>
                <c:pt idx="2396">
                  <c:v>21.852</c:v>
                </c:pt>
                <c:pt idx="2397">
                  <c:v>10</c:v>
                </c:pt>
                <c:pt idx="2398">
                  <c:v>25.721</c:v>
                </c:pt>
                <c:pt idx="2399">
                  <c:v>68.58</c:v>
                </c:pt>
                <c:pt idx="2400">
                  <c:v>99.59</c:v>
                </c:pt>
                <c:pt idx="2401">
                  <c:v>10</c:v>
                </c:pt>
                <c:pt idx="2402">
                  <c:v>10</c:v>
                </c:pt>
                <c:pt idx="2403">
                  <c:v>154.78</c:v>
                </c:pt>
                <c:pt idx="2404">
                  <c:v>91.24</c:v>
                </c:pt>
                <c:pt idx="2405">
                  <c:v>10</c:v>
                </c:pt>
                <c:pt idx="2406">
                  <c:v>34.729999999999997</c:v>
                </c:pt>
                <c:pt idx="2407">
                  <c:v>57.945999999999998</c:v>
                </c:pt>
                <c:pt idx="2408">
                  <c:v>10</c:v>
                </c:pt>
                <c:pt idx="2409">
                  <c:v>10</c:v>
                </c:pt>
                <c:pt idx="2410">
                  <c:v>137.50800000000001</c:v>
                </c:pt>
                <c:pt idx="2411">
                  <c:v>10</c:v>
                </c:pt>
                <c:pt idx="2412">
                  <c:v>35</c:v>
                </c:pt>
                <c:pt idx="2413">
                  <c:v>113.483</c:v>
                </c:pt>
                <c:pt idx="2414">
                  <c:v>188.529</c:v>
                </c:pt>
                <c:pt idx="2415">
                  <c:v>165.66900000000001</c:v>
                </c:pt>
                <c:pt idx="2416">
                  <c:v>52.85</c:v>
                </c:pt>
                <c:pt idx="2417">
                  <c:v>16.824000000000002</c:v>
                </c:pt>
                <c:pt idx="2418">
                  <c:v>10</c:v>
                </c:pt>
                <c:pt idx="2419">
                  <c:v>10</c:v>
                </c:pt>
                <c:pt idx="2420">
                  <c:v>10</c:v>
                </c:pt>
                <c:pt idx="2421">
                  <c:v>10</c:v>
                </c:pt>
                <c:pt idx="2422">
                  <c:v>16.04</c:v>
                </c:pt>
                <c:pt idx="2423">
                  <c:v>10</c:v>
                </c:pt>
                <c:pt idx="2424">
                  <c:v>103.92</c:v>
                </c:pt>
                <c:pt idx="2425">
                  <c:v>10</c:v>
                </c:pt>
                <c:pt idx="2426">
                  <c:v>10</c:v>
                </c:pt>
                <c:pt idx="2427">
                  <c:v>10</c:v>
                </c:pt>
                <c:pt idx="2428">
                  <c:v>27.231000000000002</c:v>
                </c:pt>
                <c:pt idx="2429">
                  <c:v>10</c:v>
                </c:pt>
                <c:pt idx="2430">
                  <c:v>10</c:v>
                </c:pt>
                <c:pt idx="2431">
                  <c:v>49.81</c:v>
                </c:pt>
                <c:pt idx="2432">
                  <c:v>43.8</c:v>
                </c:pt>
                <c:pt idx="2433">
                  <c:v>11.278</c:v>
                </c:pt>
                <c:pt idx="2434">
                  <c:v>117.17</c:v>
                </c:pt>
                <c:pt idx="2435">
                  <c:v>176.50899999999999</c:v>
                </c:pt>
                <c:pt idx="2436">
                  <c:v>10</c:v>
                </c:pt>
                <c:pt idx="2437">
                  <c:v>35</c:v>
                </c:pt>
                <c:pt idx="2438">
                  <c:v>194.6</c:v>
                </c:pt>
                <c:pt idx="2439">
                  <c:v>35</c:v>
                </c:pt>
                <c:pt idx="2440">
                  <c:v>18.663</c:v>
                </c:pt>
                <c:pt idx="2441">
                  <c:v>10</c:v>
                </c:pt>
                <c:pt idx="2442">
                  <c:v>8.01</c:v>
                </c:pt>
                <c:pt idx="2443">
                  <c:v>218.31</c:v>
                </c:pt>
                <c:pt idx="2444">
                  <c:v>38.869999999999997</c:v>
                </c:pt>
                <c:pt idx="2445">
                  <c:v>62.131</c:v>
                </c:pt>
                <c:pt idx="2446">
                  <c:v>11.91</c:v>
                </c:pt>
                <c:pt idx="2447">
                  <c:v>10</c:v>
                </c:pt>
                <c:pt idx="2448">
                  <c:v>196.14</c:v>
                </c:pt>
                <c:pt idx="2449">
                  <c:v>99.581000000000003</c:v>
                </c:pt>
                <c:pt idx="2450">
                  <c:v>10</c:v>
                </c:pt>
                <c:pt idx="2451">
                  <c:v>10</c:v>
                </c:pt>
                <c:pt idx="2452">
                  <c:v>10</c:v>
                </c:pt>
                <c:pt idx="2453">
                  <c:v>94.415000000000006</c:v>
                </c:pt>
                <c:pt idx="2454">
                  <c:v>10</c:v>
                </c:pt>
                <c:pt idx="2455">
                  <c:v>10</c:v>
                </c:pt>
                <c:pt idx="2456">
                  <c:v>10</c:v>
                </c:pt>
                <c:pt idx="2457">
                  <c:v>35.487000000000002</c:v>
                </c:pt>
                <c:pt idx="2458">
                  <c:v>17.972000000000001</c:v>
                </c:pt>
                <c:pt idx="2459">
                  <c:v>10</c:v>
                </c:pt>
                <c:pt idx="2460">
                  <c:v>10</c:v>
                </c:pt>
                <c:pt idx="2461">
                  <c:v>10</c:v>
                </c:pt>
                <c:pt idx="2462">
                  <c:v>68.432000000000002</c:v>
                </c:pt>
                <c:pt idx="2463">
                  <c:v>82.536000000000001</c:v>
                </c:pt>
                <c:pt idx="2464">
                  <c:v>29.29</c:v>
                </c:pt>
                <c:pt idx="2465">
                  <c:v>97.56</c:v>
                </c:pt>
                <c:pt idx="2466">
                  <c:v>9.7590000000000003</c:v>
                </c:pt>
                <c:pt idx="2467">
                  <c:v>199.15</c:v>
                </c:pt>
                <c:pt idx="2468">
                  <c:v>123.592</c:v>
                </c:pt>
                <c:pt idx="2469">
                  <c:v>10.789</c:v>
                </c:pt>
                <c:pt idx="2470">
                  <c:v>48.709000000000003</c:v>
                </c:pt>
                <c:pt idx="2471">
                  <c:v>20.37</c:v>
                </c:pt>
                <c:pt idx="2472">
                  <c:v>10</c:v>
                </c:pt>
                <c:pt idx="2473">
                  <c:v>10</c:v>
                </c:pt>
                <c:pt idx="2474">
                  <c:v>208.23</c:v>
                </c:pt>
                <c:pt idx="2475">
                  <c:v>226.53</c:v>
                </c:pt>
                <c:pt idx="2476">
                  <c:v>124.31</c:v>
                </c:pt>
                <c:pt idx="2477">
                  <c:v>10</c:v>
                </c:pt>
                <c:pt idx="2478">
                  <c:v>125.42</c:v>
                </c:pt>
                <c:pt idx="2479">
                  <c:v>157.34</c:v>
                </c:pt>
                <c:pt idx="2480">
                  <c:v>103.96599999999999</c:v>
                </c:pt>
                <c:pt idx="2481">
                  <c:v>213.73</c:v>
                </c:pt>
                <c:pt idx="2482">
                  <c:v>185.36</c:v>
                </c:pt>
                <c:pt idx="2483">
                  <c:v>10</c:v>
                </c:pt>
                <c:pt idx="2484">
                  <c:v>68.28</c:v>
                </c:pt>
                <c:pt idx="2485">
                  <c:v>44.64</c:v>
                </c:pt>
                <c:pt idx="2486">
                  <c:v>116.92</c:v>
                </c:pt>
                <c:pt idx="2487">
                  <c:v>167.31</c:v>
                </c:pt>
                <c:pt idx="2488">
                  <c:v>10</c:v>
                </c:pt>
                <c:pt idx="2489">
                  <c:v>75.77</c:v>
                </c:pt>
                <c:pt idx="2490">
                  <c:v>10</c:v>
                </c:pt>
                <c:pt idx="2491">
                  <c:v>141.24100000000001</c:v>
                </c:pt>
                <c:pt idx="2492">
                  <c:v>39.619999999999997</c:v>
                </c:pt>
                <c:pt idx="2493">
                  <c:v>10</c:v>
                </c:pt>
                <c:pt idx="2494">
                  <c:v>10</c:v>
                </c:pt>
                <c:pt idx="2495">
                  <c:v>127.7</c:v>
                </c:pt>
                <c:pt idx="2496">
                  <c:v>214.63</c:v>
                </c:pt>
                <c:pt idx="2497">
                  <c:v>100.59</c:v>
                </c:pt>
                <c:pt idx="2498">
                  <c:v>10</c:v>
                </c:pt>
                <c:pt idx="2499">
                  <c:v>10</c:v>
                </c:pt>
                <c:pt idx="2500">
                  <c:v>46.44</c:v>
                </c:pt>
                <c:pt idx="2501">
                  <c:v>192.84</c:v>
                </c:pt>
                <c:pt idx="2502">
                  <c:v>10</c:v>
                </c:pt>
                <c:pt idx="2503">
                  <c:v>10</c:v>
                </c:pt>
                <c:pt idx="2504">
                  <c:v>39.619999999999997</c:v>
                </c:pt>
                <c:pt idx="2505">
                  <c:v>30.68</c:v>
                </c:pt>
                <c:pt idx="2506">
                  <c:v>10</c:v>
                </c:pt>
                <c:pt idx="2507">
                  <c:v>9.82</c:v>
                </c:pt>
                <c:pt idx="2508">
                  <c:v>219.73</c:v>
                </c:pt>
                <c:pt idx="2509">
                  <c:v>10</c:v>
                </c:pt>
                <c:pt idx="2510">
                  <c:v>57.96</c:v>
                </c:pt>
                <c:pt idx="2511">
                  <c:v>59.16</c:v>
                </c:pt>
                <c:pt idx="2512">
                  <c:v>158.77199999999999</c:v>
                </c:pt>
                <c:pt idx="2513">
                  <c:v>10</c:v>
                </c:pt>
                <c:pt idx="2514">
                  <c:v>10</c:v>
                </c:pt>
                <c:pt idx="2515">
                  <c:v>146.16999999999999</c:v>
                </c:pt>
                <c:pt idx="2516">
                  <c:v>71.2</c:v>
                </c:pt>
                <c:pt idx="2517">
                  <c:v>207.47</c:v>
                </c:pt>
                <c:pt idx="2518">
                  <c:v>195.78</c:v>
                </c:pt>
                <c:pt idx="2519">
                  <c:v>10</c:v>
                </c:pt>
                <c:pt idx="2520">
                  <c:v>11.864000000000001</c:v>
                </c:pt>
                <c:pt idx="2521">
                  <c:v>103.22</c:v>
                </c:pt>
                <c:pt idx="2522">
                  <c:v>169.316</c:v>
                </c:pt>
                <c:pt idx="2523">
                  <c:v>84</c:v>
                </c:pt>
                <c:pt idx="2524">
                  <c:v>10</c:v>
                </c:pt>
                <c:pt idx="2525">
                  <c:v>26.338999999999999</c:v>
                </c:pt>
                <c:pt idx="2526">
                  <c:v>14.458</c:v>
                </c:pt>
                <c:pt idx="2527">
                  <c:v>32.590000000000003</c:v>
                </c:pt>
                <c:pt idx="2528">
                  <c:v>10</c:v>
                </c:pt>
                <c:pt idx="2529">
                  <c:v>176.53</c:v>
                </c:pt>
                <c:pt idx="2530">
                  <c:v>10</c:v>
                </c:pt>
                <c:pt idx="2531">
                  <c:v>100.57</c:v>
                </c:pt>
                <c:pt idx="2532">
                  <c:v>132.17099999999999</c:v>
                </c:pt>
                <c:pt idx="2533">
                  <c:v>10</c:v>
                </c:pt>
                <c:pt idx="2534">
                  <c:v>10</c:v>
                </c:pt>
                <c:pt idx="2535">
                  <c:v>174.483</c:v>
                </c:pt>
                <c:pt idx="2536">
                  <c:v>10</c:v>
                </c:pt>
                <c:pt idx="2537">
                  <c:v>129.96</c:v>
                </c:pt>
                <c:pt idx="2538">
                  <c:v>10</c:v>
                </c:pt>
                <c:pt idx="2539">
                  <c:v>10</c:v>
                </c:pt>
                <c:pt idx="2540">
                  <c:v>138.86699999999999</c:v>
                </c:pt>
                <c:pt idx="2541">
                  <c:v>107.6</c:v>
                </c:pt>
                <c:pt idx="2542">
                  <c:v>10</c:v>
                </c:pt>
                <c:pt idx="2543">
                  <c:v>51.787999999999997</c:v>
                </c:pt>
                <c:pt idx="2544">
                  <c:v>10</c:v>
                </c:pt>
                <c:pt idx="2545">
                  <c:v>11.095000000000001</c:v>
                </c:pt>
                <c:pt idx="2546">
                  <c:v>53.518999999999998</c:v>
                </c:pt>
                <c:pt idx="2547">
                  <c:v>10</c:v>
                </c:pt>
                <c:pt idx="2548">
                  <c:v>65.430000000000007</c:v>
                </c:pt>
                <c:pt idx="2549">
                  <c:v>10</c:v>
                </c:pt>
                <c:pt idx="2550">
                  <c:v>47.366999999999997</c:v>
                </c:pt>
                <c:pt idx="2551">
                  <c:v>10</c:v>
                </c:pt>
                <c:pt idx="2552">
                  <c:v>12</c:v>
                </c:pt>
                <c:pt idx="2553">
                  <c:v>25.331</c:v>
                </c:pt>
                <c:pt idx="2554">
                  <c:v>126.64400000000001</c:v>
                </c:pt>
                <c:pt idx="2555">
                  <c:v>10</c:v>
                </c:pt>
                <c:pt idx="2556">
                  <c:v>23.331</c:v>
                </c:pt>
                <c:pt idx="2557">
                  <c:v>112.98399999999999</c:v>
                </c:pt>
                <c:pt idx="2558">
                  <c:v>10</c:v>
                </c:pt>
                <c:pt idx="2559">
                  <c:v>10</c:v>
                </c:pt>
                <c:pt idx="2560">
                  <c:v>10</c:v>
                </c:pt>
                <c:pt idx="2561">
                  <c:v>142.52000000000001</c:v>
                </c:pt>
                <c:pt idx="2562">
                  <c:v>10</c:v>
                </c:pt>
                <c:pt idx="2563">
                  <c:v>10</c:v>
                </c:pt>
                <c:pt idx="2564">
                  <c:v>10</c:v>
                </c:pt>
                <c:pt idx="2565">
                  <c:v>10</c:v>
                </c:pt>
                <c:pt idx="2566">
                  <c:v>10</c:v>
                </c:pt>
                <c:pt idx="2567">
                  <c:v>13.725</c:v>
                </c:pt>
                <c:pt idx="2568">
                  <c:v>17.045000000000002</c:v>
                </c:pt>
                <c:pt idx="2569">
                  <c:v>10</c:v>
                </c:pt>
                <c:pt idx="2570">
                  <c:v>121.312</c:v>
                </c:pt>
                <c:pt idx="2571">
                  <c:v>10</c:v>
                </c:pt>
                <c:pt idx="2572">
                  <c:v>16.408999999999999</c:v>
                </c:pt>
                <c:pt idx="2573">
                  <c:v>17.238</c:v>
                </c:pt>
                <c:pt idx="2574">
                  <c:v>10.023</c:v>
                </c:pt>
                <c:pt idx="2575">
                  <c:v>10</c:v>
                </c:pt>
                <c:pt idx="2576">
                  <c:v>10</c:v>
                </c:pt>
                <c:pt idx="2577">
                  <c:v>94.471999999999994</c:v>
                </c:pt>
                <c:pt idx="2578">
                  <c:v>10</c:v>
                </c:pt>
                <c:pt idx="2579">
                  <c:v>10</c:v>
                </c:pt>
                <c:pt idx="2580">
                  <c:v>10</c:v>
                </c:pt>
                <c:pt idx="2581">
                  <c:v>44.500999999999998</c:v>
                </c:pt>
                <c:pt idx="2582">
                  <c:v>10</c:v>
                </c:pt>
                <c:pt idx="2583">
                  <c:v>10</c:v>
                </c:pt>
                <c:pt idx="2584">
                  <c:v>156.75200000000001</c:v>
                </c:pt>
                <c:pt idx="2585">
                  <c:v>119.55800000000001</c:v>
                </c:pt>
                <c:pt idx="2586">
                  <c:v>10</c:v>
                </c:pt>
                <c:pt idx="2587">
                  <c:v>130.64099999999999</c:v>
                </c:pt>
                <c:pt idx="2588">
                  <c:v>10</c:v>
                </c:pt>
                <c:pt idx="2589">
                  <c:v>10</c:v>
                </c:pt>
                <c:pt idx="2590">
                  <c:v>10</c:v>
                </c:pt>
                <c:pt idx="2591">
                  <c:v>194.655</c:v>
                </c:pt>
                <c:pt idx="2592">
                  <c:v>171.43799999999999</c:v>
                </c:pt>
                <c:pt idx="2593">
                  <c:v>112.151</c:v>
                </c:pt>
                <c:pt idx="2594">
                  <c:v>10</c:v>
                </c:pt>
                <c:pt idx="2595">
                  <c:v>41.143999999999998</c:v>
                </c:pt>
                <c:pt idx="2596">
                  <c:v>10</c:v>
                </c:pt>
                <c:pt idx="2597">
                  <c:v>205.298</c:v>
                </c:pt>
                <c:pt idx="2598">
                  <c:v>61.198</c:v>
                </c:pt>
                <c:pt idx="2599">
                  <c:v>10</c:v>
                </c:pt>
                <c:pt idx="2600">
                  <c:v>10</c:v>
                </c:pt>
                <c:pt idx="2601">
                  <c:v>10</c:v>
                </c:pt>
                <c:pt idx="2602">
                  <c:v>10</c:v>
                </c:pt>
                <c:pt idx="2603">
                  <c:v>10</c:v>
                </c:pt>
                <c:pt idx="2604">
                  <c:v>10</c:v>
                </c:pt>
                <c:pt idx="2605">
                  <c:v>10</c:v>
                </c:pt>
                <c:pt idx="2606">
                  <c:v>10</c:v>
                </c:pt>
                <c:pt idx="2607">
                  <c:v>10</c:v>
                </c:pt>
                <c:pt idx="2608">
                  <c:v>10</c:v>
                </c:pt>
                <c:pt idx="2609">
                  <c:v>10</c:v>
                </c:pt>
                <c:pt idx="2610">
                  <c:v>10</c:v>
                </c:pt>
                <c:pt idx="2611">
                  <c:v>10</c:v>
                </c:pt>
                <c:pt idx="2612">
                  <c:v>10</c:v>
                </c:pt>
                <c:pt idx="2613">
                  <c:v>35</c:v>
                </c:pt>
                <c:pt idx="2614">
                  <c:v>10</c:v>
                </c:pt>
                <c:pt idx="2615">
                  <c:v>11.263</c:v>
                </c:pt>
                <c:pt idx="2616">
                  <c:v>191.66399999999999</c:v>
                </c:pt>
                <c:pt idx="2617">
                  <c:v>10</c:v>
                </c:pt>
                <c:pt idx="2618">
                  <c:v>112.7</c:v>
                </c:pt>
                <c:pt idx="2619">
                  <c:v>14.619</c:v>
                </c:pt>
                <c:pt idx="2620">
                  <c:v>10</c:v>
                </c:pt>
                <c:pt idx="2621">
                  <c:v>10</c:v>
                </c:pt>
                <c:pt idx="2622">
                  <c:v>10</c:v>
                </c:pt>
                <c:pt idx="2623">
                  <c:v>11.952999999999999</c:v>
                </c:pt>
                <c:pt idx="2624">
                  <c:v>10</c:v>
                </c:pt>
                <c:pt idx="2625">
                  <c:v>196.98400000000001</c:v>
                </c:pt>
                <c:pt idx="2626">
                  <c:v>10</c:v>
                </c:pt>
                <c:pt idx="2627">
                  <c:v>10</c:v>
                </c:pt>
                <c:pt idx="2628">
                  <c:v>10</c:v>
                </c:pt>
                <c:pt idx="2629">
                  <c:v>10</c:v>
                </c:pt>
                <c:pt idx="2630">
                  <c:v>10</c:v>
                </c:pt>
                <c:pt idx="2631">
                  <c:v>11.959</c:v>
                </c:pt>
                <c:pt idx="2632">
                  <c:v>10</c:v>
                </c:pt>
                <c:pt idx="2633">
                  <c:v>10</c:v>
                </c:pt>
                <c:pt idx="2634">
                  <c:v>11.082000000000001</c:v>
                </c:pt>
                <c:pt idx="2635">
                  <c:v>10</c:v>
                </c:pt>
                <c:pt idx="2636">
                  <c:v>10</c:v>
                </c:pt>
                <c:pt idx="2637">
                  <c:v>10</c:v>
                </c:pt>
                <c:pt idx="2638">
                  <c:v>15.497</c:v>
                </c:pt>
                <c:pt idx="2639">
                  <c:v>10</c:v>
                </c:pt>
                <c:pt idx="2640">
                  <c:v>11.951000000000001</c:v>
                </c:pt>
                <c:pt idx="2641">
                  <c:v>9</c:v>
                </c:pt>
                <c:pt idx="2642">
                  <c:v>34.959000000000003</c:v>
                </c:pt>
                <c:pt idx="2643">
                  <c:v>10</c:v>
                </c:pt>
                <c:pt idx="2644">
                  <c:v>10</c:v>
                </c:pt>
                <c:pt idx="2645">
                  <c:v>10</c:v>
                </c:pt>
                <c:pt idx="2646">
                  <c:v>16.795999999999999</c:v>
                </c:pt>
                <c:pt idx="2647">
                  <c:v>121.53700000000001</c:v>
                </c:pt>
                <c:pt idx="2648">
                  <c:v>13.026999999999999</c:v>
                </c:pt>
                <c:pt idx="2649">
                  <c:v>138.46600000000001</c:v>
                </c:pt>
                <c:pt idx="2650">
                  <c:v>27.722000000000001</c:v>
                </c:pt>
                <c:pt idx="2651">
                  <c:v>10</c:v>
                </c:pt>
                <c:pt idx="2652">
                  <c:v>10</c:v>
                </c:pt>
                <c:pt idx="2653">
                  <c:v>22.327000000000002</c:v>
                </c:pt>
                <c:pt idx="2654">
                  <c:v>10</c:v>
                </c:pt>
                <c:pt idx="2655">
                  <c:v>155.62200000000001</c:v>
                </c:pt>
                <c:pt idx="2656">
                  <c:v>10</c:v>
                </c:pt>
                <c:pt idx="2657">
                  <c:v>10</c:v>
                </c:pt>
                <c:pt idx="2658">
                  <c:v>10</c:v>
                </c:pt>
                <c:pt idx="2659">
                  <c:v>115.36</c:v>
                </c:pt>
                <c:pt idx="2660">
                  <c:v>10</c:v>
                </c:pt>
                <c:pt idx="2661">
                  <c:v>10</c:v>
                </c:pt>
                <c:pt idx="2662">
                  <c:v>10</c:v>
                </c:pt>
                <c:pt idx="2663">
                  <c:v>104.754</c:v>
                </c:pt>
                <c:pt idx="2664">
                  <c:v>10</c:v>
                </c:pt>
                <c:pt idx="2665">
                  <c:v>10</c:v>
                </c:pt>
                <c:pt idx="2666">
                  <c:v>10</c:v>
                </c:pt>
                <c:pt idx="2667">
                  <c:v>28.538</c:v>
                </c:pt>
                <c:pt idx="2668">
                  <c:v>15.284000000000001</c:v>
                </c:pt>
                <c:pt idx="2669">
                  <c:v>10</c:v>
                </c:pt>
                <c:pt idx="2670">
                  <c:v>140.51599999999999</c:v>
                </c:pt>
                <c:pt idx="2671">
                  <c:v>10</c:v>
                </c:pt>
                <c:pt idx="2672">
                  <c:v>10</c:v>
                </c:pt>
                <c:pt idx="2673">
                  <c:v>113.73399999999999</c:v>
                </c:pt>
                <c:pt idx="2674">
                  <c:v>10</c:v>
                </c:pt>
                <c:pt idx="2675">
                  <c:v>10</c:v>
                </c:pt>
                <c:pt idx="2676">
                  <c:v>10</c:v>
                </c:pt>
                <c:pt idx="2677">
                  <c:v>10</c:v>
                </c:pt>
                <c:pt idx="2678">
                  <c:v>109.239</c:v>
                </c:pt>
                <c:pt idx="2679">
                  <c:v>88.567999999999998</c:v>
                </c:pt>
                <c:pt idx="2680">
                  <c:v>10</c:v>
                </c:pt>
                <c:pt idx="2681">
                  <c:v>10</c:v>
                </c:pt>
                <c:pt idx="2682">
                  <c:v>10</c:v>
                </c:pt>
                <c:pt idx="2683">
                  <c:v>36.677999999999997</c:v>
                </c:pt>
                <c:pt idx="2684">
                  <c:v>10</c:v>
                </c:pt>
                <c:pt idx="2685">
                  <c:v>10</c:v>
                </c:pt>
                <c:pt idx="2686">
                  <c:v>10</c:v>
                </c:pt>
                <c:pt idx="2687">
                  <c:v>10</c:v>
                </c:pt>
                <c:pt idx="2688">
                  <c:v>10</c:v>
                </c:pt>
                <c:pt idx="2689">
                  <c:v>15.071</c:v>
                </c:pt>
                <c:pt idx="2690">
                  <c:v>38.514000000000003</c:v>
                </c:pt>
                <c:pt idx="2691">
                  <c:v>30.946000000000002</c:v>
                </c:pt>
                <c:pt idx="2692">
                  <c:v>39.36</c:v>
                </c:pt>
                <c:pt idx="2693">
                  <c:v>202.10900000000001</c:v>
                </c:pt>
                <c:pt idx="2694">
                  <c:v>170.17599999999999</c:v>
                </c:pt>
                <c:pt idx="2695">
                  <c:v>23.030999999999999</c:v>
                </c:pt>
                <c:pt idx="2696">
                  <c:v>196.86600000000001</c:v>
                </c:pt>
                <c:pt idx="2697">
                  <c:v>177.01</c:v>
                </c:pt>
                <c:pt idx="2698">
                  <c:v>63.633000000000003</c:v>
                </c:pt>
                <c:pt idx="2699">
                  <c:v>10</c:v>
                </c:pt>
                <c:pt idx="2700">
                  <c:v>83.063999999999993</c:v>
                </c:pt>
                <c:pt idx="2701">
                  <c:v>10</c:v>
                </c:pt>
                <c:pt idx="2702">
                  <c:v>133.124</c:v>
                </c:pt>
                <c:pt idx="2703">
                  <c:v>10</c:v>
                </c:pt>
                <c:pt idx="2704">
                  <c:v>10</c:v>
                </c:pt>
                <c:pt idx="2705">
                  <c:v>10</c:v>
                </c:pt>
                <c:pt idx="2706">
                  <c:v>10</c:v>
                </c:pt>
                <c:pt idx="2707">
                  <c:v>7</c:v>
                </c:pt>
                <c:pt idx="2708">
                  <c:v>10</c:v>
                </c:pt>
                <c:pt idx="2709">
                  <c:v>10</c:v>
                </c:pt>
                <c:pt idx="2710">
                  <c:v>78.769000000000005</c:v>
                </c:pt>
                <c:pt idx="2711">
                  <c:v>35</c:v>
                </c:pt>
                <c:pt idx="2712">
                  <c:v>10</c:v>
                </c:pt>
                <c:pt idx="2713">
                  <c:v>11.284000000000001</c:v>
                </c:pt>
                <c:pt idx="2714">
                  <c:v>10</c:v>
                </c:pt>
                <c:pt idx="2715">
                  <c:v>158.875</c:v>
                </c:pt>
                <c:pt idx="2716">
                  <c:v>140.95599999999999</c:v>
                </c:pt>
                <c:pt idx="2717">
                  <c:v>10</c:v>
                </c:pt>
                <c:pt idx="2718">
                  <c:v>132.101</c:v>
                </c:pt>
                <c:pt idx="2719">
                  <c:v>58.308999999999997</c:v>
                </c:pt>
                <c:pt idx="2720">
                  <c:v>46.404000000000003</c:v>
                </c:pt>
                <c:pt idx="2721">
                  <c:v>10</c:v>
                </c:pt>
                <c:pt idx="2722">
                  <c:v>10</c:v>
                </c:pt>
                <c:pt idx="2723">
                  <c:v>10</c:v>
                </c:pt>
                <c:pt idx="2724">
                  <c:v>10</c:v>
                </c:pt>
                <c:pt idx="2725">
                  <c:v>104.30200000000001</c:v>
                </c:pt>
                <c:pt idx="2726">
                  <c:v>10</c:v>
                </c:pt>
                <c:pt idx="2727">
                  <c:v>10</c:v>
                </c:pt>
                <c:pt idx="2728">
                  <c:v>10</c:v>
                </c:pt>
                <c:pt idx="2729">
                  <c:v>172.27600000000001</c:v>
                </c:pt>
                <c:pt idx="2730">
                  <c:v>13.997999999999999</c:v>
                </c:pt>
                <c:pt idx="2731">
                  <c:v>10</c:v>
                </c:pt>
                <c:pt idx="2732">
                  <c:v>10</c:v>
                </c:pt>
                <c:pt idx="2733">
                  <c:v>10</c:v>
                </c:pt>
                <c:pt idx="2734">
                  <c:v>37</c:v>
                </c:pt>
                <c:pt idx="2735">
                  <c:v>144.762</c:v>
                </c:pt>
                <c:pt idx="2736">
                  <c:v>10</c:v>
                </c:pt>
                <c:pt idx="2737">
                  <c:v>10</c:v>
                </c:pt>
                <c:pt idx="2738">
                  <c:v>10</c:v>
                </c:pt>
                <c:pt idx="2739">
                  <c:v>10</c:v>
                </c:pt>
                <c:pt idx="2740">
                  <c:v>10</c:v>
                </c:pt>
                <c:pt idx="2741">
                  <c:v>10</c:v>
                </c:pt>
                <c:pt idx="2742">
                  <c:v>10</c:v>
                </c:pt>
                <c:pt idx="2743">
                  <c:v>174.6</c:v>
                </c:pt>
                <c:pt idx="2744">
                  <c:v>10</c:v>
                </c:pt>
                <c:pt idx="2745">
                  <c:v>10</c:v>
                </c:pt>
                <c:pt idx="2746">
                  <c:v>64.259</c:v>
                </c:pt>
                <c:pt idx="2747">
                  <c:v>117.646</c:v>
                </c:pt>
                <c:pt idx="2748">
                  <c:v>10</c:v>
                </c:pt>
                <c:pt idx="2749">
                  <c:v>102.82299999999999</c:v>
                </c:pt>
                <c:pt idx="2750">
                  <c:v>57.747999999999998</c:v>
                </c:pt>
                <c:pt idx="2751">
                  <c:v>209.31899999999999</c:v>
                </c:pt>
                <c:pt idx="2752">
                  <c:v>10</c:v>
                </c:pt>
                <c:pt idx="2753">
                  <c:v>10</c:v>
                </c:pt>
                <c:pt idx="2754">
                  <c:v>10.750999999999999</c:v>
                </c:pt>
                <c:pt idx="2755">
                  <c:v>12.321</c:v>
                </c:pt>
                <c:pt idx="2756">
                  <c:v>10</c:v>
                </c:pt>
                <c:pt idx="2757">
                  <c:v>10</c:v>
                </c:pt>
                <c:pt idx="2758">
                  <c:v>10</c:v>
                </c:pt>
                <c:pt idx="2759">
                  <c:v>116.881</c:v>
                </c:pt>
                <c:pt idx="2760">
                  <c:v>18.646000000000001</c:v>
                </c:pt>
                <c:pt idx="2761">
                  <c:v>81.873000000000005</c:v>
                </c:pt>
                <c:pt idx="2762">
                  <c:v>10</c:v>
                </c:pt>
                <c:pt idx="2763">
                  <c:v>105.396</c:v>
                </c:pt>
                <c:pt idx="2764">
                  <c:v>117.822</c:v>
                </c:pt>
                <c:pt idx="2765">
                  <c:v>57.064999999999998</c:v>
                </c:pt>
                <c:pt idx="2766">
                  <c:v>98.403000000000006</c:v>
                </c:pt>
                <c:pt idx="2767">
                  <c:v>102.84399999999999</c:v>
                </c:pt>
                <c:pt idx="2768">
                  <c:v>39.85</c:v>
                </c:pt>
                <c:pt idx="2769">
                  <c:v>203.964</c:v>
                </c:pt>
                <c:pt idx="2770">
                  <c:v>10</c:v>
                </c:pt>
                <c:pt idx="2771">
                  <c:v>99.727999999999994</c:v>
                </c:pt>
                <c:pt idx="2772">
                  <c:v>152.994</c:v>
                </c:pt>
                <c:pt idx="2773">
                  <c:v>10</c:v>
                </c:pt>
                <c:pt idx="2774">
                  <c:v>10</c:v>
                </c:pt>
                <c:pt idx="2775">
                  <c:v>201.54400000000001</c:v>
                </c:pt>
                <c:pt idx="2776">
                  <c:v>51.119</c:v>
                </c:pt>
                <c:pt idx="2777">
                  <c:v>167.54599999999999</c:v>
                </c:pt>
                <c:pt idx="2778">
                  <c:v>78.617999999999995</c:v>
                </c:pt>
                <c:pt idx="2779">
                  <c:v>136.119</c:v>
                </c:pt>
                <c:pt idx="2780">
                  <c:v>10</c:v>
                </c:pt>
                <c:pt idx="2781">
                  <c:v>10</c:v>
                </c:pt>
                <c:pt idx="2782">
                  <c:v>10</c:v>
                </c:pt>
                <c:pt idx="2783">
                  <c:v>10</c:v>
                </c:pt>
                <c:pt idx="2784">
                  <c:v>10</c:v>
                </c:pt>
                <c:pt idx="2785">
                  <c:v>10</c:v>
                </c:pt>
                <c:pt idx="2786">
                  <c:v>10</c:v>
                </c:pt>
                <c:pt idx="2787">
                  <c:v>127.127</c:v>
                </c:pt>
                <c:pt idx="2788">
                  <c:v>50.804000000000002</c:v>
                </c:pt>
                <c:pt idx="2789">
                  <c:v>117.226</c:v>
                </c:pt>
                <c:pt idx="2790">
                  <c:v>219.38200000000001</c:v>
                </c:pt>
                <c:pt idx="2791">
                  <c:v>10</c:v>
                </c:pt>
                <c:pt idx="2792">
                  <c:v>10</c:v>
                </c:pt>
                <c:pt idx="2793">
                  <c:v>10</c:v>
                </c:pt>
                <c:pt idx="2794">
                  <c:v>196.83799999999999</c:v>
                </c:pt>
                <c:pt idx="2795">
                  <c:v>10.157</c:v>
                </c:pt>
                <c:pt idx="2796">
                  <c:v>10</c:v>
                </c:pt>
                <c:pt idx="2797">
                  <c:v>10</c:v>
                </c:pt>
                <c:pt idx="2798">
                  <c:v>10</c:v>
                </c:pt>
                <c:pt idx="2799">
                  <c:v>10</c:v>
                </c:pt>
                <c:pt idx="2800">
                  <c:v>10</c:v>
                </c:pt>
                <c:pt idx="2801">
                  <c:v>133.25</c:v>
                </c:pt>
                <c:pt idx="2802">
                  <c:v>10</c:v>
                </c:pt>
                <c:pt idx="2803">
                  <c:v>39.482999999999997</c:v>
                </c:pt>
                <c:pt idx="2804">
                  <c:v>98.088999999999999</c:v>
                </c:pt>
                <c:pt idx="2805">
                  <c:v>10</c:v>
                </c:pt>
                <c:pt idx="2806">
                  <c:v>14.79</c:v>
                </c:pt>
                <c:pt idx="2807">
                  <c:v>23.981999999999999</c:v>
                </c:pt>
                <c:pt idx="2808">
                  <c:v>151.78</c:v>
                </c:pt>
                <c:pt idx="2809">
                  <c:v>10</c:v>
                </c:pt>
                <c:pt idx="2810">
                  <c:v>10</c:v>
                </c:pt>
                <c:pt idx="2811">
                  <c:v>193.82</c:v>
                </c:pt>
                <c:pt idx="2812">
                  <c:v>19.265999999999998</c:v>
                </c:pt>
                <c:pt idx="2813">
                  <c:v>39.250999999999998</c:v>
                </c:pt>
                <c:pt idx="2814">
                  <c:v>10</c:v>
                </c:pt>
                <c:pt idx="2815">
                  <c:v>26.184000000000001</c:v>
                </c:pt>
                <c:pt idx="2816">
                  <c:v>117.295</c:v>
                </c:pt>
                <c:pt idx="2817">
                  <c:v>56.371000000000002</c:v>
                </c:pt>
                <c:pt idx="2818">
                  <c:v>21.300999999999998</c:v>
                </c:pt>
                <c:pt idx="2819">
                  <c:v>103.08799999999999</c:v>
                </c:pt>
                <c:pt idx="2820">
                  <c:v>45.414000000000001</c:v>
                </c:pt>
                <c:pt idx="2821">
                  <c:v>6.7169999999999996</c:v>
                </c:pt>
                <c:pt idx="2822">
                  <c:v>10</c:v>
                </c:pt>
                <c:pt idx="2823">
                  <c:v>8.4339999999999993</c:v>
                </c:pt>
                <c:pt idx="2824">
                  <c:v>89.287000000000006</c:v>
                </c:pt>
                <c:pt idx="2825">
                  <c:v>104.947</c:v>
                </c:pt>
                <c:pt idx="2826">
                  <c:v>10</c:v>
                </c:pt>
                <c:pt idx="2827">
                  <c:v>160.79</c:v>
                </c:pt>
                <c:pt idx="2828">
                  <c:v>10</c:v>
                </c:pt>
                <c:pt idx="2829">
                  <c:v>10</c:v>
                </c:pt>
                <c:pt idx="2830">
                  <c:v>10</c:v>
                </c:pt>
                <c:pt idx="2831">
                  <c:v>129.03399999999999</c:v>
                </c:pt>
                <c:pt idx="2832">
                  <c:v>45.292999999999999</c:v>
                </c:pt>
                <c:pt idx="2833">
                  <c:v>10</c:v>
                </c:pt>
                <c:pt idx="2834">
                  <c:v>10</c:v>
                </c:pt>
                <c:pt idx="2835">
                  <c:v>10</c:v>
                </c:pt>
                <c:pt idx="2836">
                  <c:v>8.9339999999999993</c:v>
                </c:pt>
                <c:pt idx="2837">
                  <c:v>10</c:v>
                </c:pt>
                <c:pt idx="2838">
                  <c:v>10</c:v>
                </c:pt>
                <c:pt idx="2839">
                  <c:v>10</c:v>
                </c:pt>
                <c:pt idx="2840">
                  <c:v>191.726</c:v>
                </c:pt>
                <c:pt idx="2841">
                  <c:v>146.09200000000001</c:v>
                </c:pt>
                <c:pt idx="2842">
                  <c:v>193.98</c:v>
                </c:pt>
                <c:pt idx="2843">
                  <c:v>129.81800000000001</c:v>
                </c:pt>
                <c:pt idx="2844">
                  <c:v>22.532</c:v>
                </c:pt>
                <c:pt idx="2845">
                  <c:v>10</c:v>
                </c:pt>
                <c:pt idx="2846">
                  <c:v>10</c:v>
                </c:pt>
                <c:pt idx="2847">
                  <c:v>10</c:v>
                </c:pt>
                <c:pt idx="2848">
                  <c:v>25.773</c:v>
                </c:pt>
                <c:pt idx="2849">
                  <c:v>5.0839999999999996</c:v>
                </c:pt>
                <c:pt idx="2850">
                  <c:v>101.857</c:v>
                </c:pt>
                <c:pt idx="2851">
                  <c:v>10</c:v>
                </c:pt>
                <c:pt idx="2852">
                  <c:v>10</c:v>
                </c:pt>
                <c:pt idx="2853">
                  <c:v>10</c:v>
                </c:pt>
                <c:pt idx="2854">
                  <c:v>10</c:v>
                </c:pt>
                <c:pt idx="2855">
                  <c:v>85.634</c:v>
                </c:pt>
                <c:pt idx="2856">
                  <c:v>179.852</c:v>
                </c:pt>
                <c:pt idx="2857">
                  <c:v>8.6839999999999993</c:v>
                </c:pt>
                <c:pt idx="2858">
                  <c:v>10</c:v>
                </c:pt>
                <c:pt idx="2859">
                  <c:v>148.25200000000001</c:v>
                </c:pt>
                <c:pt idx="2860">
                  <c:v>22.599</c:v>
                </c:pt>
                <c:pt idx="2861">
                  <c:v>89.59</c:v>
                </c:pt>
                <c:pt idx="2862">
                  <c:v>10</c:v>
                </c:pt>
                <c:pt idx="2863">
                  <c:v>10</c:v>
                </c:pt>
                <c:pt idx="2864">
                  <c:v>101.73699999999999</c:v>
                </c:pt>
                <c:pt idx="2865">
                  <c:v>9.9760000000000009</c:v>
                </c:pt>
                <c:pt idx="2866">
                  <c:v>10</c:v>
                </c:pt>
                <c:pt idx="2867">
                  <c:v>15.566000000000001</c:v>
                </c:pt>
                <c:pt idx="2868">
                  <c:v>10</c:v>
                </c:pt>
                <c:pt idx="2869">
                  <c:v>10</c:v>
                </c:pt>
                <c:pt idx="2870">
                  <c:v>55.265999999999998</c:v>
                </c:pt>
                <c:pt idx="2871">
                  <c:v>10.778</c:v>
                </c:pt>
                <c:pt idx="2872">
                  <c:v>57.048000000000002</c:v>
                </c:pt>
                <c:pt idx="2873">
                  <c:v>51.222999999999999</c:v>
                </c:pt>
                <c:pt idx="2874">
                  <c:v>133.559</c:v>
                </c:pt>
                <c:pt idx="2875">
                  <c:v>10</c:v>
                </c:pt>
                <c:pt idx="2876">
                  <c:v>10</c:v>
                </c:pt>
                <c:pt idx="2877">
                  <c:v>194.47</c:v>
                </c:pt>
                <c:pt idx="2878">
                  <c:v>10</c:v>
                </c:pt>
                <c:pt idx="2879">
                  <c:v>10</c:v>
                </c:pt>
                <c:pt idx="2880">
                  <c:v>92.343999999999994</c:v>
                </c:pt>
                <c:pt idx="2881">
                  <c:v>10</c:v>
                </c:pt>
                <c:pt idx="2882">
                  <c:v>10</c:v>
                </c:pt>
                <c:pt idx="2883">
                  <c:v>10</c:v>
                </c:pt>
                <c:pt idx="2884">
                  <c:v>10.81</c:v>
                </c:pt>
                <c:pt idx="2885">
                  <c:v>100.6</c:v>
                </c:pt>
                <c:pt idx="2886">
                  <c:v>18.169</c:v>
                </c:pt>
                <c:pt idx="2887">
                  <c:v>42.857999999999997</c:v>
                </c:pt>
                <c:pt idx="2888">
                  <c:v>11.74</c:v>
                </c:pt>
                <c:pt idx="2889">
                  <c:v>221.68899999999999</c:v>
                </c:pt>
                <c:pt idx="2890">
                  <c:v>10</c:v>
                </c:pt>
                <c:pt idx="2891">
                  <c:v>45.945999999999998</c:v>
                </c:pt>
                <c:pt idx="2892">
                  <c:v>10</c:v>
                </c:pt>
                <c:pt idx="2893">
                  <c:v>52.637</c:v>
                </c:pt>
                <c:pt idx="2894">
                  <c:v>10</c:v>
                </c:pt>
                <c:pt idx="2895">
                  <c:v>10</c:v>
                </c:pt>
                <c:pt idx="2896">
                  <c:v>105.393</c:v>
                </c:pt>
                <c:pt idx="2897">
                  <c:v>10</c:v>
                </c:pt>
                <c:pt idx="2898">
                  <c:v>10</c:v>
                </c:pt>
                <c:pt idx="2899">
                  <c:v>10</c:v>
                </c:pt>
                <c:pt idx="2900">
                  <c:v>10</c:v>
                </c:pt>
                <c:pt idx="2901">
                  <c:v>10</c:v>
                </c:pt>
                <c:pt idx="2902">
                  <c:v>10</c:v>
                </c:pt>
                <c:pt idx="2903">
                  <c:v>10</c:v>
                </c:pt>
                <c:pt idx="2904">
                  <c:v>10</c:v>
                </c:pt>
                <c:pt idx="2905">
                  <c:v>174.048</c:v>
                </c:pt>
                <c:pt idx="2906">
                  <c:v>98.134</c:v>
                </c:pt>
                <c:pt idx="2907">
                  <c:v>10</c:v>
                </c:pt>
                <c:pt idx="2908">
                  <c:v>10</c:v>
                </c:pt>
                <c:pt idx="2909">
                  <c:v>68.260000000000005</c:v>
                </c:pt>
                <c:pt idx="2910">
                  <c:v>10</c:v>
                </c:pt>
                <c:pt idx="2911">
                  <c:v>13.353999999999999</c:v>
                </c:pt>
                <c:pt idx="2912">
                  <c:v>72.457999999999998</c:v>
                </c:pt>
                <c:pt idx="2913">
                  <c:v>114.024</c:v>
                </c:pt>
                <c:pt idx="2914">
                  <c:v>10</c:v>
                </c:pt>
                <c:pt idx="2915">
                  <c:v>104.398</c:v>
                </c:pt>
                <c:pt idx="2916">
                  <c:v>125.227</c:v>
                </c:pt>
                <c:pt idx="2917">
                  <c:v>179.876</c:v>
                </c:pt>
                <c:pt idx="2918">
                  <c:v>79.495999999999995</c:v>
                </c:pt>
                <c:pt idx="2919">
                  <c:v>10</c:v>
                </c:pt>
                <c:pt idx="2920">
                  <c:v>10</c:v>
                </c:pt>
                <c:pt idx="2921">
                  <c:v>10</c:v>
                </c:pt>
                <c:pt idx="2922">
                  <c:v>10</c:v>
                </c:pt>
                <c:pt idx="2923">
                  <c:v>10</c:v>
                </c:pt>
                <c:pt idx="2924">
                  <c:v>96.453999999999994</c:v>
                </c:pt>
                <c:pt idx="2925">
                  <c:v>10</c:v>
                </c:pt>
                <c:pt idx="2926">
                  <c:v>10</c:v>
                </c:pt>
                <c:pt idx="2927">
                  <c:v>10</c:v>
                </c:pt>
                <c:pt idx="2928">
                  <c:v>10</c:v>
                </c:pt>
                <c:pt idx="2929">
                  <c:v>64.331000000000003</c:v>
                </c:pt>
                <c:pt idx="2930">
                  <c:v>10</c:v>
                </c:pt>
                <c:pt idx="2931">
                  <c:v>18.977</c:v>
                </c:pt>
                <c:pt idx="2932">
                  <c:v>10</c:v>
                </c:pt>
                <c:pt idx="2933">
                  <c:v>10</c:v>
                </c:pt>
                <c:pt idx="2934">
                  <c:v>10</c:v>
                </c:pt>
                <c:pt idx="2935">
                  <c:v>19.254999999999999</c:v>
                </c:pt>
                <c:pt idx="2936">
                  <c:v>232.80799999999999</c:v>
                </c:pt>
                <c:pt idx="2937">
                  <c:v>89.760999999999996</c:v>
                </c:pt>
                <c:pt idx="2938">
                  <c:v>9.9039999999999999</c:v>
                </c:pt>
                <c:pt idx="2939">
                  <c:v>10</c:v>
                </c:pt>
                <c:pt idx="2940">
                  <c:v>135.61699999999999</c:v>
                </c:pt>
                <c:pt idx="2941">
                  <c:v>5.4109999999999996</c:v>
                </c:pt>
                <c:pt idx="2942">
                  <c:v>10</c:v>
                </c:pt>
                <c:pt idx="2943">
                  <c:v>10</c:v>
                </c:pt>
                <c:pt idx="2944">
                  <c:v>10</c:v>
                </c:pt>
                <c:pt idx="2945">
                  <c:v>29.683</c:v>
                </c:pt>
                <c:pt idx="2946">
                  <c:v>124.26600000000001</c:v>
                </c:pt>
                <c:pt idx="2947">
                  <c:v>77.468999999999994</c:v>
                </c:pt>
                <c:pt idx="2948">
                  <c:v>6.782</c:v>
                </c:pt>
                <c:pt idx="2949">
                  <c:v>10</c:v>
                </c:pt>
                <c:pt idx="2950">
                  <c:v>10</c:v>
                </c:pt>
                <c:pt idx="2951">
                  <c:v>10</c:v>
                </c:pt>
                <c:pt idx="2952">
                  <c:v>186.536</c:v>
                </c:pt>
                <c:pt idx="2953">
                  <c:v>13.887</c:v>
                </c:pt>
                <c:pt idx="2954">
                  <c:v>10</c:v>
                </c:pt>
                <c:pt idx="2955">
                  <c:v>10</c:v>
                </c:pt>
                <c:pt idx="2956">
                  <c:v>10</c:v>
                </c:pt>
                <c:pt idx="2957">
                  <c:v>6.2370000000000001</c:v>
                </c:pt>
                <c:pt idx="2958">
                  <c:v>10</c:v>
                </c:pt>
                <c:pt idx="2959">
                  <c:v>72.459999999999994</c:v>
                </c:pt>
                <c:pt idx="2960">
                  <c:v>42.645000000000003</c:v>
                </c:pt>
                <c:pt idx="2961">
                  <c:v>10</c:v>
                </c:pt>
                <c:pt idx="2962">
                  <c:v>106.571</c:v>
                </c:pt>
                <c:pt idx="2963">
                  <c:v>59.165999999999997</c:v>
                </c:pt>
                <c:pt idx="2964">
                  <c:v>118.428</c:v>
                </c:pt>
                <c:pt idx="2965">
                  <c:v>225.15199999999999</c:v>
                </c:pt>
                <c:pt idx="2966">
                  <c:v>10</c:v>
                </c:pt>
                <c:pt idx="2967">
                  <c:v>3.6040000000000001</c:v>
                </c:pt>
                <c:pt idx="2968">
                  <c:v>9.5960000000000001</c:v>
                </c:pt>
                <c:pt idx="2969">
                  <c:v>10</c:v>
                </c:pt>
                <c:pt idx="2970">
                  <c:v>10</c:v>
                </c:pt>
                <c:pt idx="2971">
                  <c:v>15.712</c:v>
                </c:pt>
                <c:pt idx="2972">
                  <c:v>10</c:v>
                </c:pt>
                <c:pt idx="2973">
                  <c:v>223.17400000000001</c:v>
                </c:pt>
                <c:pt idx="2974">
                  <c:v>10</c:v>
                </c:pt>
                <c:pt idx="2975">
                  <c:v>10</c:v>
                </c:pt>
                <c:pt idx="2976">
                  <c:v>9.6259999999999994</c:v>
                </c:pt>
                <c:pt idx="2977">
                  <c:v>10</c:v>
                </c:pt>
                <c:pt idx="2978">
                  <c:v>10.098000000000001</c:v>
                </c:pt>
                <c:pt idx="2979">
                  <c:v>10</c:v>
                </c:pt>
                <c:pt idx="2980">
                  <c:v>10</c:v>
                </c:pt>
                <c:pt idx="2981">
                  <c:v>20.954999999999998</c:v>
                </c:pt>
                <c:pt idx="2982">
                  <c:v>12.802</c:v>
                </c:pt>
                <c:pt idx="2983">
                  <c:v>18.363</c:v>
                </c:pt>
                <c:pt idx="2984">
                  <c:v>43.595999999999997</c:v>
                </c:pt>
                <c:pt idx="2985">
                  <c:v>150</c:v>
                </c:pt>
                <c:pt idx="2986">
                  <c:v>18.405000000000001</c:v>
                </c:pt>
                <c:pt idx="2987">
                  <c:v>10</c:v>
                </c:pt>
                <c:pt idx="2988">
                  <c:v>10</c:v>
                </c:pt>
                <c:pt idx="2989">
                  <c:v>10</c:v>
                </c:pt>
                <c:pt idx="2990">
                  <c:v>68.028000000000006</c:v>
                </c:pt>
                <c:pt idx="2991">
                  <c:v>10</c:v>
                </c:pt>
                <c:pt idx="2992">
                  <c:v>10</c:v>
                </c:pt>
                <c:pt idx="2993">
                  <c:v>22.460999999999999</c:v>
                </c:pt>
                <c:pt idx="2994">
                  <c:v>10</c:v>
                </c:pt>
                <c:pt idx="2995">
                  <c:v>10.204000000000001</c:v>
                </c:pt>
                <c:pt idx="2996">
                  <c:v>11.542999999999999</c:v>
                </c:pt>
                <c:pt idx="2997">
                  <c:v>42.180999999999997</c:v>
                </c:pt>
                <c:pt idx="2998">
                  <c:v>10</c:v>
                </c:pt>
                <c:pt idx="2999">
                  <c:v>10</c:v>
                </c:pt>
                <c:pt idx="3000">
                  <c:v>183.185</c:v>
                </c:pt>
                <c:pt idx="3001">
                  <c:v>9.7460000000000004</c:v>
                </c:pt>
                <c:pt idx="3002">
                  <c:v>10</c:v>
                </c:pt>
                <c:pt idx="3003">
                  <c:v>182.37700000000001</c:v>
                </c:pt>
                <c:pt idx="3004">
                  <c:v>10</c:v>
                </c:pt>
                <c:pt idx="3005">
                  <c:v>121.348</c:v>
                </c:pt>
                <c:pt idx="3006">
                  <c:v>10</c:v>
                </c:pt>
                <c:pt idx="3007">
                  <c:v>115.224</c:v>
                </c:pt>
                <c:pt idx="3008">
                  <c:v>10</c:v>
                </c:pt>
                <c:pt idx="3009">
                  <c:v>10</c:v>
                </c:pt>
                <c:pt idx="3010">
                  <c:v>35</c:v>
                </c:pt>
                <c:pt idx="3011">
                  <c:v>57.098999999999997</c:v>
                </c:pt>
                <c:pt idx="3012">
                  <c:v>10</c:v>
                </c:pt>
                <c:pt idx="3013">
                  <c:v>205.81800000000001</c:v>
                </c:pt>
                <c:pt idx="3014">
                  <c:v>16.108000000000001</c:v>
                </c:pt>
                <c:pt idx="3015">
                  <c:v>128.05099999999999</c:v>
                </c:pt>
                <c:pt idx="3016">
                  <c:v>92.65</c:v>
                </c:pt>
                <c:pt idx="3017">
                  <c:v>10</c:v>
                </c:pt>
                <c:pt idx="3018">
                  <c:v>10</c:v>
                </c:pt>
                <c:pt idx="3019">
                  <c:v>10</c:v>
                </c:pt>
                <c:pt idx="3020">
                  <c:v>10</c:v>
                </c:pt>
                <c:pt idx="3021">
                  <c:v>10.010999999999999</c:v>
                </c:pt>
                <c:pt idx="3022">
                  <c:v>104.319</c:v>
                </c:pt>
                <c:pt idx="3023">
                  <c:v>29.934999999999999</c:v>
                </c:pt>
                <c:pt idx="3024">
                  <c:v>128.834</c:v>
                </c:pt>
                <c:pt idx="3025">
                  <c:v>12.273999999999999</c:v>
                </c:pt>
                <c:pt idx="3026">
                  <c:v>10</c:v>
                </c:pt>
                <c:pt idx="3027">
                  <c:v>90.991</c:v>
                </c:pt>
                <c:pt idx="3028">
                  <c:v>57.869</c:v>
                </c:pt>
                <c:pt idx="3029">
                  <c:v>10</c:v>
                </c:pt>
                <c:pt idx="3030">
                  <c:v>10</c:v>
                </c:pt>
                <c:pt idx="3031">
                  <c:v>25.69</c:v>
                </c:pt>
                <c:pt idx="3032">
                  <c:v>10</c:v>
                </c:pt>
                <c:pt idx="3033">
                  <c:v>10</c:v>
                </c:pt>
                <c:pt idx="3034">
                  <c:v>97.436000000000007</c:v>
                </c:pt>
                <c:pt idx="3035">
                  <c:v>10</c:v>
                </c:pt>
                <c:pt idx="3036">
                  <c:v>29.605</c:v>
                </c:pt>
                <c:pt idx="3037">
                  <c:v>115.673</c:v>
                </c:pt>
                <c:pt idx="3038">
                  <c:v>10</c:v>
                </c:pt>
                <c:pt idx="3039">
                  <c:v>10</c:v>
                </c:pt>
                <c:pt idx="3040">
                  <c:v>108.455</c:v>
                </c:pt>
                <c:pt idx="3041">
                  <c:v>10</c:v>
                </c:pt>
                <c:pt idx="3042">
                  <c:v>10</c:v>
                </c:pt>
                <c:pt idx="3043">
                  <c:v>10</c:v>
                </c:pt>
                <c:pt idx="3044">
                  <c:v>196.417</c:v>
                </c:pt>
                <c:pt idx="3045">
                  <c:v>215.86799999999999</c:v>
                </c:pt>
                <c:pt idx="3046">
                  <c:v>128.46799999999999</c:v>
                </c:pt>
                <c:pt idx="3047">
                  <c:v>60.682000000000002</c:v>
                </c:pt>
                <c:pt idx="3048">
                  <c:v>45.579000000000001</c:v>
                </c:pt>
                <c:pt idx="3049">
                  <c:v>10</c:v>
                </c:pt>
                <c:pt idx="3050">
                  <c:v>10</c:v>
                </c:pt>
                <c:pt idx="3051">
                  <c:v>9.8030000000000008</c:v>
                </c:pt>
                <c:pt idx="3052">
                  <c:v>112.71299999999999</c:v>
                </c:pt>
                <c:pt idx="3053">
                  <c:v>10</c:v>
                </c:pt>
                <c:pt idx="3054">
                  <c:v>10</c:v>
                </c:pt>
                <c:pt idx="3055">
                  <c:v>10</c:v>
                </c:pt>
                <c:pt idx="3056">
                  <c:v>10</c:v>
                </c:pt>
                <c:pt idx="3057">
                  <c:v>12</c:v>
                </c:pt>
                <c:pt idx="3058">
                  <c:v>170.73</c:v>
                </c:pt>
                <c:pt idx="3059">
                  <c:v>12.679</c:v>
                </c:pt>
                <c:pt idx="3060">
                  <c:v>99.090999999999994</c:v>
                </c:pt>
                <c:pt idx="3061">
                  <c:v>11.835000000000001</c:v>
                </c:pt>
                <c:pt idx="3062">
                  <c:v>10</c:v>
                </c:pt>
                <c:pt idx="3063">
                  <c:v>60.247</c:v>
                </c:pt>
                <c:pt idx="3064">
                  <c:v>10</c:v>
                </c:pt>
                <c:pt idx="3065">
                  <c:v>207.39500000000001</c:v>
                </c:pt>
                <c:pt idx="3066">
                  <c:v>10</c:v>
                </c:pt>
                <c:pt idx="3067">
                  <c:v>10</c:v>
                </c:pt>
                <c:pt idx="3068">
                  <c:v>10</c:v>
                </c:pt>
                <c:pt idx="3069">
                  <c:v>10</c:v>
                </c:pt>
                <c:pt idx="3070">
                  <c:v>10</c:v>
                </c:pt>
                <c:pt idx="3071">
                  <c:v>10</c:v>
                </c:pt>
                <c:pt idx="3072">
                  <c:v>10</c:v>
                </c:pt>
                <c:pt idx="3073">
                  <c:v>10</c:v>
                </c:pt>
                <c:pt idx="3074">
                  <c:v>10</c:v>
                </c:pt>
                <c:pt idx="3075">
                  <c:v>10</c:v>
                </c:pt>
                <c:pt idx="3076">
                  <c:v>10</c:v>
                </c:pt>
                <c:pt idx="3077">
                  <c:v>10</c:v>
                </c:pt>
                <c:pt idx="3078">
                  <c:v>10</c:v>
                </c:pt>
                <c:pt idx="3079">
                  <c:v>14.843999999999999</c:v>
                </c:pt>
                <c:pt idx="3080">
                  <c:v>10</c:v>
                </c:pt>
                <c:pt idx="3081">
                  <c:v>104.279</c:v>
                </c:pt>
                <c:pt idx="3082">
                  <c:v>10</c:v>
                </c:pt>
                <c:pt idx="3083">
                  <c:v>10</c:v>
                </c:pt>
                <c:pt idx="3084">
                  <c:v>10</c:v>
                </c:pt>
                <c:pt idx="3085">
                  <c:v>10</c:v>
                </c:pt>
                <c:pt idx="3086">
                  <c:v>10</c:v>
                </c:pt>
                <c:pt idx="3087">
                  <c:v>10</c:v>
                </c:pt>
                <c:pt idx="3088">
                  <c:v>10</c:v>
                </c:pt>
                <c:pt idx="3089">
                  <c:v>10</c:v>
                </c:pt>
                <c:pt idx="3090">
                  <c:v>10</c:v>
                </c:pt>
                <c:pt idx="3091">
                  <c:v>10</c:v>
                </c:pt>
                <c:pt idx="3092">
                  <c:v>122.703</c:v>
                </c:pt>
                <c:pt idx="3093">
                  <c:v>10</c:v>
                </c:pt>
                <c:pt idx="3094">
                  <c:v>10</c:v>
                </c:pt>
                <c:pt idx="3095">
                  <c:v>10</c:v>
                </c:pt>
                <c:pt idx="3096">
                  <c:v>10</c:v>
                </c:pt>
                <c:pt idx="3097">
                  <c:v>10</c:v>
                </c:pt>
                <c:pt idx="3098">
                  <c:v>96.15</c:v>
                </c:pt>
                <c:pt idx="3099">
                  <c:v>10</c:v>
                </c:pt>
                <c:pt idx="3100">
                  <c:v>10</c:v>
                </c:pt>
                <c:pt idx="3101">
                  <c:v>68.048000000000002</c:v>
                </c:pt>
                <c:pt idx="3102">
                  <c:v>211.03</c:v>
                </c:pt>
                <c:pt idx="3103">
                  <c:v>48.584000000000003</c:v>
                </c:pt>
                <c:pt idx="3104">
                  <c:v>10</c:v>
                </c:pt>
                <c:pt idx="3105">
                  <c:v>10</c:v>
                </c:pt>
                <c:pt idx="3106">
                  <c:v>88.86</c:v>
                </c:pt>
                <c:pt idx="3107">
                  <c:v>24.75</c:v>
                </c:pt>
                <c:pt idx="3108">
                  <c:v>10</c:v>
                </c:pt>
                <c:pt idx="3109">
                  <c:v>10</c:v>
                </c:pt>
                <c:pt idx="3110">
                  <c:v>10</c:v>
                </c:pt>
                <c:pt idx="3111">
                  <c:v>10</c:v>
                </c:pt>
                <c:pt idx="3112">
                  <c:v>10</c:v>
                </c:pt>
                <c:pt idx="3113">
                  <c:v>10</c:v>
                </c:pt>
                <c:pt idx="3114">
                  <c:v>5</c:v>
                </c:pt>
                <c:pt idx="3115">
                  <c:v>10</c:v>
                </c:pt>
                <c:pt idx="3116">
                  <c:v>10</c:v>
                </c:pt>
                <c:pt idx="3117">
                  <c:v>80.838999999999999</c:v>
                </c:pt>
                <c:pt idx="3118">
                  <c:v>10</c:v>
                </c:pt>
                <c:pt idx="3119">
                  <c:v>10</c:v>
                </c:pt>
                <c:pt idx="3120">
                  <c:v>10</c:v>
                </c:pt>
                <c:pt idx="3121">
                  <c:v>10</c:v>
                </c:pt>
                <c:pt idx="3122">
                  <c:v>10</c:v>
                </c:pt>
                <c:pt idx="3123">
                  <c:v>10</c:v>
                </c:pt>
                <c:pt idx="3124">
                  <c:v>10</c:v>
                </c:pt>
                <c:pt idx="3125">
                  <c:v>10</c:v>
                </c:pt>
                <c:pt idx="3126">
                  <c:v>10</c:v>
                </c:pt>
                <c:pt idx="3127">
                  <c:v>10</c:v>
                </c:pt>
                <c:pt idx="3128">
                  <c:v>10</c:v>
                </c:pt>
                <c:pt idx="3129">
                  <c:v>10</c:v>
                </c:pt>
                <c:pt idx="3130">
                  <c:v>10</c:v>
                </c:pt>
                <c:pt idx="3131">
                  <c:v>10</c:v>
                </c:pt>
                <c:pt idx="3132">
                  <c:v>10</c:v>
                </c:pt>
                <c:pt idx="3133">
                  <c:v>10</c:v>
                </c:pt>
                <c:pt idx="3134">
                  <c:v>10</c:v>
                </c:pt>
                <c:pt idx="3135">
                  <c:v>10</c:v>
                </c:pt>
                <c:pt idx="3136">
                  <c:v>10</c:v>
                </c:pt>
                <c:pt idx="3137">
                  <c:v>10</c:v>
                </c:pt>
                <c:pt idx="3138">
                  <c:v>182.797</c:v>
                </c:pt>
                <c:pt idx="3139">
                  <c:v>111.125</c:v>
                </c:pt>
                <c:pt idx="3140">
                  <c:v>10</c:v>
                </c:pt>
                <c:pt idx="3141">
                  <c:v>10</c:v>
                </c:pt>
                <c:pt idx="3142">
                  <c:v>10</c:v>
                </c:pt>
                <c:pt idx="3143">
                  <c:v>74.144999999999996</c:v>
                </c:pt>
                <c:pt idx="3144">
                  <c:v>220.16</c:v>
                </c:pt>
                <c:pt idx="3145">
                  <c:v>207.83</c:v>
                </c:pt>
                <c:pt idx="3146">
                  <c:v>10</c:v>
                </c:pt>
                <c:pt idx="3147">
                  <c:v>10</c:v>
                </c:pt>
                <c:pt idx="3148">
                  <c:v>95.69</c:v>
                </c:pt>
                <c:pt idx="3149">
                  <c:v>10</c:v>
                </c:pt>
                <c:pt idx="3150">
                  <c:v>209.14</c:v>
                </c:pt>
                <c:pt idx="3151">
                  <c:v>10</c:v>
                </c:pt>
                <c:pt idx="3152">
                  <c:v>10</c:v>
                </c:pt>
                <c:pt idx="3153">
                  <c:v>10</c:v>
                </c:pt>
                <c:pt idx="3154">
                  <c:v>10</c:v>
                </c:pt>
                <c:pt idx="3155">
                  <c:v>10</c:v>
                </c:pt>
                <c:pt idx="3156">
                  <c:v>142.19</c:v>
                </c:pt>
                <c:pt idx="3157">
                  <c:v>10</c:v>
                </c:pt>
                <c:pt idx="3158">
                  <c:v>79.64</c:v>
                </c:pt>
                <c:pt idx="3159">
                  <c:v>10</c:v>
                </c:pt>
                <c:pt idx="3160">
                  <c:v>10</c:v>
                </c:pt>
                <c:pt idx="3161">
                  <c:v>166.244</c:v>
                </c:pt>
                <c:pt idx="3162">
                  <c:v>10</c:v>
                </c:pt>
                <c:pt idx="3163">
                  <c:v>8.24</c:v>
                </c:pt>
                <c:pt idx="3164">
                  <c:v>10</c:v>
                </c:pt>
                <c:pt idx="3165">
                  <c:v>5</c:v>
                </c:pt>
                <c:pt idx="3166">
                  <c:v>10</c:v>
                </c:pt>
                <c:pt idx="3167">
                  <c:v>10</c:v>
                </c:pt>
                <c:pt idx="3168">
                  <c:v>110.324</c:v>
                </c:pt>
                <c:pt idx="3169">
                  <c:v>10</c:v>
                </c:pt>
                <c:pt idx="3170">
                  <c:v>107.78</c:v>
                </c:pt>
                <c:pt idx="3171">
                  <c:v>98.32</c:v>
                </c:pt>
                <c:pt idx="3172">
                  <c:v>10</c:v>
                </c:pt>
                <c:pt idx="3173">
                  <c:v>10</c:v>
                </c:pt>
                <c:pt idx="3174">
                  <c:v>10</c:v>
                </c:pt>
                <c:pt idx="3175">
                  <c:v>10</c:v>
                </c:pt>
                <c:pt idx="3176">
                  <c:v>10</c:v>
                </c:pt>
                <c:pt idx="3177">
                  <c:v>10</c:v>
                </c:pt>
                <c:pt idx="3178">
                  <c:v>12.791</c:v>
                </c:pt>
                <c:pt idx="3179">
                  <c:v>39.759</c:v>
                </c:pt>
                <c:pt idx="3180">
                  <c:v>10.196999999999999</c:v>
                </c:pt>
                <c:pt idx="3181">
                  <c:v>156.47</c:v>
                </c:pt>
                <c:pt idx="3182">
                  <c:v>127.455</c:v>
                </c:pt>
                <c:pt idx="3183">
                  <c:v>10</c:v>
                </c:pt>
                <c:pt idx="3184">
                  <c:v>10</c:v>
                </c:pt>
                <c:pt idx="3185">
                  <c:v>10</c:v>
                </c:pt>
                <c:pt idx="3186">
                  <c:v>10</c:v>
                </c:pt>
                <c:pt idx="3187">
                  <c:v>10</c:v>
                </c:pt>
                <c:pt idx="3188">
                  <c:v>205.91</c:v>
                </c:pt>
                <c:pt idx="3189">
                  <c:v>10</c:v>
                </c:pt>
                <c:pt idx="3190">
                  <c:v>10</c:v>
                </c:pt>
                <c:pt idx="3191">
                  <c:v>198.87</c:v>
                </c:pt>
                <c:pt idx="3192">
                  <c:v>214.65</c:v>
                </c:pt>
                <c:pt idx="3193">
                  <c:v>41.1</c:v>
                </c:pt>
                <c:pt idx="3194">
                  <c:v>154.65</c:v>
                </c:pt>
                <c:pt idx="3195">
                  <c:v>8.9979999999999993</c:v>
                </c:pt>
                <c:pt idx="3196">
                  <c:v>100.88</c:v>
                </c:pt>
                <c:pt idx="3197">
                  <c:v>207.77</c:v>
                </c:pt>
                <c:pt idx="3198">
                  <c:v>88.26</c:v>
                </c:pt>
                <c:pt idx="3199">
                  <c:v>40.06</c:v>
                </c:pt>
                <c:pt idx="3200">
                  <c:v>32.07</c:v>
                </c:pt>
                <c:pt idx="3201">
                  <c:v>177.51</c:v>
                </c:pt>
                <c:pt idx="3202">
                  <c:v>10</c:v>
                </c:pt>
                <c:pt idx="3203">
                  <c:v>222.74</c:v>
                </c:pt>
                <c:pt idx="3204">
                  <c:v>10</c:v>
                </c:pt>
                <c:pt idx="3205">
                  <c:v>10</c:v>
                </c:pt>
                <c:pt idx="3206">
                  <c:v>10</c:v>
                </c:pt>
                <c:pt idx="3207">
                  <c:v>108.83</c:v>
                </c:pt>
                <c:pt idx="3208">
                  <c:v>113.57</c:v>
                </c:pt>
                <c:pt idx="3209">
                  <c:v>10</c:v>
                </c:pt>
                <c:pt idx="3210">
                  <c:v>10</c:v>
                </c:pt>
                <c:pt idx="3211">
                  <c:v>129.91</c:v>
                </c:pt>
                <c:pt idx="3212">
                  <c:v>10</c:v>
                </c:pt>
                <c:pt idx="3213">
                  <c:v>21.97</c:v>
                </c:pt>
                <c:pt idx="3214">
                  <c:v>35</c:v>
                </c:pt>
                <c:pt idx="3215">
                  <c:v>10</c:v>
                </c:pt>
                <c:pt idx="3216">
                  <c:v>193.76</c:v>
                </c:pt>
                <c:pt idx="3217">
                  <c:v>49.73</c:v>
                </c:pt>
                <c:pt idx="3218">
                  <c:v>10</c:v>
                </c:pt>
                <c:pt idx="3219">
                  <c:v>209.77</c:v>
                </c:pt>
                <c:pt idx="3220">
                  <c:v>120.76</c:v>
                </c:pt>
                <c:pt idx="3221">
                  <c:v>10</c:v>
                </c:pt>
                <c:pt idx="3222">
                  <c:v>63.904000000000003</c:v>
                </c:pt>
                <c:pt idx="3223">
                  <c:v>10</c:v>
                </c:pt>
                <c:pt idx="3224">
                  <c:v>187.15</c:v>
                </c:pt>
                <c:pt idx="3225">
                  <c:v>15.25</c:v>
                </c:pt>
                <c:pt idx="3226">
                  <c:v>10</c:v>
                </c:pt>
                <c:pt idx="3227">
                  <c:v>10</c:v>
                </c:pt>
                <c:pt idx="3228">
                  <c:v>10</c:v>
                </c:pt>
                <c:pt idx="3229">
                  <c:v>102.68</c:v>
                </c:pt>
                <c:pt idx="3230">
                  <c:v>208.66499999999999</c:v>
                </c:pt>
                <c:pt idx="3231">
                  <c:v>10</c:v>
                </c:pt>
                <c:pt idx="3232">
                  <c:v>10</c:v>
                </c:pt>
                <c:pt idx="3233">
                  <c:v>207.17</c:v>
                </c:pt>
                <c:pt idx="3234">
                  <c:v>10</c:v>
                </c:pt>
                <c:pt idx="3235">
                  <c:v>195.39</c:v>
                </c:pt>
                <c:pt idx="3236">
                  <c:v>10</c:v>
                </c:pt>
                <c:pt idx="3237">
                  <c:v>10</c:v>
                </c:pt>
                <c:pt idx="3238">
                  <c:v>98.93</c:v>
                </c:pt>
                <c:pt idx="3239">
                  <c:v>227.04</c:v>
                </c:pt>
                <c:pt idx="3240">
                  <c:v>10</c:v>
                </c:pt>
                <c:pt idx="3241">
                  <c:v>126.19</c:v>
                </c:pt>
                <c:pt idx="3242">
                  <c:v>95.31</c:v>
                </c:pt>
                <c:pt idx="3243">
                  <c:v>10</c:v>
                </c:pt>
                <c:pt idx="3244">
                  <c:v>144.24</c:v>
                </c:pt>
                <c:pt idx="3245">
                  <c:v>10</c:v>
                </c:pt>
                <c:pt idx="3246">
                  <c:v>90.64</c:v>
                </c:pt>
                <c:pt idx="3247">
                  <c:v>10</c:v>
                </c:pt>
                <c:pt idx="3248">
                  <c:v>35</c:v>
                </c:pt>
                <c:pt idx="3249">
                  <c:v>10</c:v>
                </c:pt>
                <c:pt idx="3250">
                  <c:v>170.03</c:v>
                </c:pt>
                <c:pt idx="3251">
                  <c:v>123.1</c:v>
                </c:pt>
                <c:pt idx="3252">
                  <c:v>10</c:v>
                </c:pt>
                <c:pt idx="3253">
                  <c:v>61.32</c:v>
                </c:pt>
                <c:pt idx="3254">
                  <c:v>211.84</c:v>
                </c:pt>
                <c:pt idx="3255">
                  <c:v>10</c:v>
                </c:pt>
                <c:pt idx="3256">
                  <c:v>21.52</c:v>
                </c:pt>
                <c:pt idx="3257">
                  <c:v>10</c:v>
                </c:pt>
                <c:pt idx="3258">
                  <c:v>57.91</c:v>
                </c:pt>
                <c:pt idx="3259">
                  <c:v>10</c:v>
                </c:pt>
                <c:pt idx="3260">
                  <c:v>10</c:v>
                </c:pt>
                <c:pt idx="3261">
                  <c:v>60.63</c:v>
                </c:pt>
                <c:pt idx="3262">
                  <c:v>10</c:v>
                </c:pt>
                <c:pt idx="3263">
                  <c:v>10</c:v>
                </c:pt>
                <c:pt idx="3264">
                  <c:v>10</c:v>
                </c:pt>
                <c:pt idx="3265">
                  <c:v>10</c:v>
                </c:pt>
                <c:pt idx="3266">
                  <c:v>215.53</c:v>
                </c:pt>
                <c:pt idx="3267">
                  <c:v>65.34</c:v>
                </c:pt>
                <c:pt idx="3268">
                  <c:v>10</c:v>
                </c:pt>
                <c:pt idx="3269">
                  <c:v>231.73</c:v>
                </c:pt>
                <c:pt idx="3270">
                  <c:v>120.19</c:v>
                </c:pt>
                <c:pt idx="3271">
                  <c:v>214.09</c:v>
                </c:pt>
                <c:pt idx="3272">
                  <c:v>45.61</c:v>
                </c:pt>
                <c:pt idx="3273">
                  <c:v>10</c:v>
                </c:pt>
                <c:pt idx="3274">
                  <c:v>10</c:v>
                </c:pt>
                <c:pt idx="3275">
                  <c:v>185.38</c:v>
                </c:pt>
                <c:pt idx="3276">
                  <c:v>174.34</c:v>
                </c:pt>
                <c:pt idx="3277">
                  <c:v>10</c:v>
                </c:pt>
                <c:pt idx="3278">
                  <c:v>207.18</c:v>
                </c:pt>
                <c:pt idx="3279">
                  <c:v>10</c:v>
                </c:pt>
                <c:pt idx="3280">
                  <c:v>59.16</c:v>
                </c:pt>
                <c:pt idx="3281">
                  <c:v>103.06</c:v>
                </c:pt>
                <c:pt idx="3282">
                  <c:v>10</c:v>
                </c:pt>
                <c:pt idx="3283">
                  <c:v>39.89</c:v>
                </c:pt>
                <c:pt idx="3284">
                  <c:v>178.73</c:v>
                </c:pt>
                <c:pt idx="3285">
                  <c:v>268.39</c:v>
                </c:pt>
                <c:pt idx="3286">
                  <c:v>166.86</c:v>
                </c:pt>
                <c:pt idx="3287">
                  <c:v>10</c:v>
                </c:pt>
                <c:pt idx="3288">
                  <c:v>5.55</c:v>
                </c:pt>
                <c:pt idx="3289">
                  <c:v>13.933999999999999</c:v>
                </c:pt>
                <c:pt idx="3290">
                  <c:v>107.84</c:v>
                </c:pt>
                <c:pt idx="3291">
                  <c:v>30.38</c:v>
                </c:pt>
                <c:pt idx="3292">
                  <c:v>10</c:v>
                </c:pt>
                <c:pt idx="3293">
                  <c:v>10</c:v>
                </c:pt>
                <c:pt idx="3294">
                  <c:v>111.47</c:v>
                </c:pt>
                <c:pt idx="3295">
                  <c:v>10</c:v>
                </c:pt>
                <c:pt idx="3296">
                  <c:v>95.51</c:v>
                </c:pt>
                <c:pt idx="3297">
                  <c:v>130.25</c:v>
                </c:pt>
                <c:pt idx="3298">
                  <c:v>10</c:v>
                </c:pt>
                <c:pt idx="3299">
                  <c:v>141.02000000000001</c:v>
                </c:pt>
                <c:pt idx="3300">
                  <c:v>103.07</c:v>
                </c:pt>
                <c:pt idx="3301">
                  <c:v>103.13</c:v>
                </c:pt>
                <c:pt idx="3302">
                  <c:v>206.09</c:v>
                </c:pt>
                <c:pt idx="3303">
                  <c:v>10</c:v>
                </c:pt>
                <c:pt idx="3304">
                  <c:v>249.28</c:v>
                </c:pt>
                <c:pt idx="3305">
                  <c:v>35</c:v>
                </c:pt>
                <c:pt idx="3306">
                  <c:v>10</c:v>
                </c:pt>
                <c:pt idx="3307">
                  <c:v>38</c:v>
                </c:pt>
                <c:pt idx="3308">
                  <c:v>10</c:v>
                </c:pt>
                <c:pt idx="3309">
                  <c:v>10</c:v>
                </c:pt>
                <c:pt idx="3310">
                  <c:v>196.81</c:v>
                </c:pt>
                <c:pt idx="3311">
                  <c:v>10</c:v>
                </c:pt>
                <c:pt idx="3312">
                  <c:v>34.92</c:v>
                </c:pt>
                <c:pt idx="3313">
                  <c:v>10</c:v>
                </c:pt>
                <c:pt idx="3314">
                  <c:v>10</c:v>
                </c:pt>
                <c:pt idx="3315">
                  <c:v>10</c:v>
                </c:pt>
                <c:pt idx="3316">
                  <c:v>93.55</c:v>
                </c:pt>
                <c:pt idx="3317">
                  <c:v>10</c:v>
                </c:pt>
                <c:pt idx="3318">
                  <c:v>10</c:v>
                </c:pt>
                <c:pt idx="3319">
                  <c:v>16.309999999999999</c:v>
                </c:pt>
                <c:pt idx="3320">
                  <c:v>10</c:v>
                </c:pt>
                <c:pt idx="3321">
                  <c:v>100.41</c:v>
                </c:pt>
                <c:pt idx="3322">
                  <c:v>61.33</c:v>
                </c:pt>
                <c:pt idx="3323">
                  <c:v>10</c:v>
                </c:pt>
                <c:pt idx="3324">
                  <c:v>10</c:v>
                </c:pt>
                <c:pt idx="3325">
                  <c:v>113.04</c:v>
                </c:pt>
                <c:pt idx="3326">
                  <c:v>130.54</c:v>
                </c:pt>
                <c:pt idx="3327">
                  <c:v>20.52</c:v>
                </c:pt>
                <c:pt idx="3328">
                  <c:v>117.11</c:v>
                </c:pt>
                <c:pt idx="3329">
                  <c:v>10</c:v>
                </c:pt>
                <c:pt idx="3330">
                  <c:v>115.32</c:v>
                </c:pt>
                <c:pt idx="3331">
                  <c:v>10</c:v>
                </c:pt>
                <c:pt idx="3332">
                  <c:v>148.91</c:v>
                </c:pt>
                <c:pt idx="3333">
                  <c:v>10</c:v>
                </c:pt>
                <c:pt idx="3334">
                  <c:v>10</c:v>
                </c:pt>
                <c:pt idx="3335">
                  <c:v>10</c:v>
                </c:pt>
                <c:pt idx="3336">
                  <c:v>7</c:v>
                </c:pt>
                <c:pt idx="3337">
                  <c:v>10</c:v>
                </c:pt>
                <c:pt idx="3338">
                  <c:v>10</c:v>
                </c:pt>
                <c:pt idx="3339">
                  <c:v>10.14</c:v>
                </c:pt>
                <c:pt idx="3340">
                  <c:v>107.61</c:v>
                </c:pt>
                <c:pt idx="3341">
                  <c:v>210.06</c:v>
                </c:pt>
                <c:pt idx="3342">
                  <c:v>213.52</c:v>
                </c:pt>
                <c:pt idx="3343">
                  <c:v>10</c:v>
                </c:pt>
                <c:pt idx="3344">
                  <c:v>10</c:v>
                </c:pt>
                <c:pt idx="3345">
                  <c:v>186.5</c:v>
                </c:pt>
                <c:pt idx="3346">
                  <c:v>69.540000000000006</c:v>
                </c:pt>
                <c:pt idx="3347">
                  <c:v>58.15</c:v>
                </c:pt>
                <c:pt idx="3348">
                  <c:v>10</c:v>
                </c:pt>
                <c:pt idx="3349">
                  <c:v>10</c:v>
                </c:pt>
                <c:pt idx="3350">
                  <c:v>10</c:v>
                </c:pt>
                <c:pt idx="3351">
                  <c:v>10</c:v>
                </c:pt>
                <c:pt idx="3352">
                  <c:v>51.03</c:v>
                </c:pt>
                <c:pt idx="3353">
                  <c:v>194.25</c:v>
                </c:pt>
                <c:pt idx="3354">
                  <c:v>159.72</c:v>
                </c:pt>
                <c:pt idx="3355">
                  <c:v>10</c:v>
                </c:pt>
                <c:pt idx="3356">
                  <c:v>10</c:v>
                </c:pt>
                <c:pt idx="3357">
                  <c:v>10</c:v>
                </c:pt>
                <c:pt idx="3358">
                  <c:v>10</c:v>
                </c:pt>
                <c:pt idx="3359">
                  <c:v>167.63399999999999</c:v>
                </c:pt>
                <c:pt idx="3360">
                  <c:v>10</c:v>
                </c:pt>
                <c:pt idx="3361">
                  <c:v>10</c:v>
                </c:pt>
                <c:pt idx="3362">
                  <c:v>26</c:v>
                </c:pt>
                <c:pt idx="3363">
                  <c:v>10</c:v>
                </c:pt>
                <c:pt idx="3364">
                  <c:v>12</c:v>
                </c:pt>
                <c:pt idx="3365">
                  <c:v>10</c:v>
                </c:pt>
                <c:pt idx="3366">
                  <c:v>156.41800000000001</c:v>
                </c:pt>
                <c:pt idx="3367">
                  <c:v>10</c:v>
                </c:pt>
                <c:pt idx="3368">
                  <c:v>108.958</c:v>
                </c:pt>
                <c:pt idx="3369">
                  <c:v>205.59899999999999</c:v>
                </c:pt>
                <c:pt idx="3370">
                  <c:v>10</c:v>
                </c:pt>
                <c:pt idx="3371">
                  <c:v>173.51</c:v>
                </c:pt>
                <c:pt idx="3372">
                  <c:v>109.922</c:v>
                </c:pt>
                <c:pt idx="3373">
                  <c:v>191.88800000000001</c:v>
                </c:pt>
                <c:pt idx="3374">
                  <c:v>92.388000000000005</c:v>
                </c:pt>
                <c:pt idx="3375">
                  <c:v>10</c:v>
                </c:pt>
                <c:pt idx="3376">
                  <c:v>10</c:v>
                </c:pt>
                <c:pt idx="3377">
                  <c:v>163.09100000000001</c:v>
                </c:pt>
                <c:pt idx="3378">
                  <c:v>25.2</c:v>
                </c:pt>
                <c:pt idx="3379">
                  <c:v>10</c:v>
                </c:pt>
                <c:pt idx="3380">
                  <c:v>10</c:v>
                </c:pt>
                <c:pt idx="3381">
                  <c:v>12.75</c:v>
                </c:pt>
                <c:pt idx="3382">
                  <c:v>13.98</c:v>
                </c:pt>
                <c:pt idx="3383">
                  <c:v>10</c:v>
                </c:pt>
                <c:pt idx="3384">
                  <c:v>47.2</c:v>
                </c:pt>
                <c:pt idx="3385">
                  <c:v>129.30099999999999</c:v>
                </c:pt>
                <c:pt idx="3386">
                  <c:v>270.25200000000001</c:v>
                </c:pt>
                <c:pt idx="3387">
                  <c:v>10</c:v>
                </c:pt>
                <c:pt idx="3388">
                  <c:v>196.89</c:v>
                </c:pt>
                <c:pt idx="3389">
                  <c:v>10</c:v>
                </c:pt>
                <c:pt idx="3390">
                  <c:v>172.077</c:v>
                </c:pt>
                <c:pt idx="3391">
                  <c:v>10</c:v>
                </c:pt>
                <c:pt idx="3392">
                  <c:v>10</c:v>
                </c:pt>
                <c:pt idx="3393">
                  <c:v>10</c:v>
                </c:pt>
                <c:pt idx="3394">
                  <c:v>10</c:v>
                </c:pt>
                <c:pt idx="3395">
                  <c:v>10</c:v>
                </c:pt>
                <c:pt idx="3396">
                  <c:v>210.97399999999999</c:v>
                </c:pt>
                <c:pt idx="3397">
                  <c:v>10</c:v>
                </c:pt>
                <c:pt idx="3398">
                  <c:v>29.449000000000002</c:v>
                </c:pt>
                <c:pt idx="3399">
                  <c:v>10</c:v>
                </c:pt>
                <c:pt idx="3400">
                  <c:v>199.49100000000001</c:v>
                </c:pt>
                <c:pt idx="3401">
                  <c:v>10</c:v>
                </c:pt>
                <c:pt idx="3402">
                  <c:v>10</c:v>
                </c:pt>
                <c:pt idx="3403">
                  <c:v>10</c:v>
                </c:pt>
                <c:pt idx="3404">
                  <c:v>30.27</c:v>
                </c:pt>
                <c:pt idx="3405">
                  <c:v>10</c:v>
                </c:pt>
                <c:pt idx="3406">
                  <c:v>10</c:v>
                </c:pt>
                <c:pt idx="3407">
                  <c:v>58.82</c:v>
                </c:pt>
                <c:pt idx="3408">
                  <c:v>219.94200000000001</c:v>
                </c:pt>
                <c:pt idx="3409">
                  <c:v>10</c:v>
                </c:pt>
                <c:pt idx="3410">
                  <c:v>232.51400000000001</c:v>
                </c:pt>
                <c:pt idx="3411">
                  <c:v>107.569</c:v>
                </c:pt>
                <c:pt idx="3412">
                  <c:v>10</c:v>
                </c:pt>
                <c:pt idx="3413">
                  <c:v>10</c:v>
                </c:pt>
                <c:pt idx="3414">
                  <c:v>10</c:v>
                </c:pt>
                <c:pt idx="3415">
                  <c:v>163.79400000000001</c:v>
                </c:pt>
                <c:pt idx="3416">
                  <c:v>10</c:v>
                </c:pt>
                <c:pt idx="3417">
                  <c:v>70.45</c:v>
                </c:pt>
                <c:pt idx="3418">
                  <c:v>10</c:v>
                </c:pt>
                <c:pt idx="3419">
                  <c:v>10</c:v>
                </c:pt>
                <c:pt idx="3420">
                  <c:v>10</c:v>
                </c:pt>
                <c:pt idx="3421">
                  <c:v>107.879</c:v>
                </c:pt>
                <c:pt idx="3422">
                  <c:v>10</c:v>
                </c:pt>
                <c:pt idx="3423">
                  <c:v>108.39</c:v>
                </c:pt>
                <c:pt idx="3424">
                  <c:v>10</c:v>
                </c:pt>
                <c:pt idx="3425">
                  <c:v>10</c:v>
                </c:pt>
                <c:pt idx="3426">
                  <c:v>235.815</c:v>
                </c:pt>
                <c:pt idx="3427">
                  <c:v>90.81</c:v>
                </c:pt>
                <c:pt idx="3428">
                  <c:v>218.761</c:v>
                </c:pt>
                <c:pt idx="3429">
                  <c:v>35</c:v>
                </c:pt>
                <c:pt idx="3430">
                  <c:v>10</c:v>
                </c:pt>
                <c:pt idx="3431">
                  <c:v>10</c:v>
                </c:pt>
                <c:pt idx="3432">
                  <c:v>127</c:v>
                </c:pt>
                <c:pt idx="3433">
                  <c:v>10</c:v>
                </c:pt>
                <c:pt idx="3434">
                  <c:v>186.36</c:v>
                </c:pt>
                <c:pt idx="3435">
                  <c:v>10</c:v>
                </c:pt>
                <c:pt idx="3436">
                  <c:v>35</c:v>
                </c:pt>
                <c:pt idx="3437">
                  <c:v>94.87</c:v>
                </c:pt>
                <c:pt idx="3438">
                  <c:v>10</c:v>
                </c:pt>
                <c:pt idx="3439">
                  <c:v>10</c:v>
                </c:pt>
                <c:pt idx="3440">
                  <c:v>110.9</c:v>
                </c:pt>
                <c:pt idx="3441">
                  <c:v>10</c:v>
                </c:pt>
                <c:pt idx="3442">
                  <c:v>10</c:v>
                </c:pt>
                <c:pt idx="3443">
                  <c:v>143.822</c:v>
                </c:pt>
                <c:pt idx="3444">
                  <c:v>10</c:v>
                </c:pt>
                <c:pt idx="3445">
                  <c:v>48</c:v>
                </c:pt>
                <c:pt idx="3446">
                  <c:v>10</c:v>
                </c:pt>
                <c:pt idx="3447">
                  <c:v>10</c:v>
                </c:pt>
                <c:pt idx="3448">
                  <c:v>10</c:v>
                </c:pt>
                <c:pt idx="3449">
                  <c:v>111.13</c:v>
                </c:pt>
                <c:pt idx="3450">
                  <c:v>68.888000000000005</c:v>
                </c:pt>
                <c:pt idx="3451">
                  <c:v>10</c:v>
                </c:pt>
                <c:pt idx="3452">
                  <c:v>10</c:v>
                </c:pt>
                <c:pt idx="3453">
                  <c:v>10</c:v>
                </c:pt>
                <c:pt idx="3454">
                  <c:v>10</c:v>
                </c:pt>
                <c:pt idx="3455">
                  <c:v>10</c:v>
                </c:pt>
                <c:pt idx="3456">
                  <c:v>10</c:v>
                </c:pt>
                <c:pt idx="3457">
                  <c:v>71.971000000000004</c:v>
                </c:pt>
                <c:pt idx="3458">
                  <c:v>58.46</c:v>
                </c:pt>
                <c:pt idx="3459">
                  <c:v>42.33</c:v>
                </c:pt>
                <c:pt idx="3460">
                  <c:v>10</c:v>
                </c:pt>
                <c:pt idx="3461">
                  <c:v>10</c:v>
                </c:pt>
                <c:pt idx="3462">
                  <c:v>15.04</c:v>
                </c:pt>
                <c:pt idx="3463">
                  <c:v>44.75</c:v>
                </c:pt>
                <c:pt idx="3464">
                  <c:v>10</c:v>
                </c:pt>
                <c:pt idx="3465">
                  <c:v>10</c:v>
                </c:pt>
                <c:pt idx="3466">
                  <c:v>10</c:v>
                </c:pt>
                <c:pt idx="3467">
                  <c:v>230.24100000000001</c:v>
                </c:pt>
                <c:pt idx="3468">
                  <c:v>60.223999999999997</c:v>
                </c:pt>
                <c:pt idx="3469">
                  <c:v>10</c:v>
                </c:pt>
                <c:pt idx="3470">
                  <c:v>8.33</c:v>
                </c:pt>
                <c:pt idx="3471">
                  <c:v>10</c:v>
                </c:pt>
                <c:pt idx="3472">
                  <c:v>10</c:v>
                </c:pt>
                <c:pt idx="3473">
                  <c:v>10</c:v>
                </c:pt>
                <c:pt idx="3474">
                  <c:v>10</c:v>
                </c:pt>
                <c:pt idx="3475">
                  <c:v>10</c:v>
                </c:pt>
                <c:pt idx="3476">
                  <c:v>6.21</c:v>
                </c:pt>
                <c:pt idx="3477">
                  <c:v>10</c:v>
                </c:pt>
                <c:pt idx="3478">
                  <c:v>10</c:v>
                </c:pt>
                <c:pt idx="3479">
                  <c:v>92.763000000000005</c:v>
                </c:pt>
                <c:pt idx="3480">
                  <c:v>10</c:v>
                </c:pt>
                <c:pt idx="3481">
                  <c:v>101.673</c:v>
                </c:pt>
                <c:pt idx="3482">
                  <c:v>10</c:v>
                </c:pt>
                <c:pt idx="3483">
                  <c:v>165.09</c:v>
                </c:pt>
                <c:pt idx="3484">
                  <c:v>10</c:v>
                </c:pt>
                <c:pt idx="3485">
                  <c:v>10</c:v>
                </c:pt>
                <c:pt idx="3486">
                  <c:v>10</c:v>
                </c:pt>
                <c:pt idx="3487">
                  <c:v>10</c:v>
                </c:pt>
                <c:pt idx="3488">
                  <c:v>10</c:v>
                </c:pt>
                <c:pt idx="3489">
                  <c:v>115.8</c:v>
                </c:pt>
                <c:pt idx="3490">
                  <c:v>10</c:v>
                </c:pt>
                <c:pt idx="3491">
                  <c:v>49.533000000000001</c:v>
                </c:pt>
                <c:pt idx="3492">
                  <c:v>10</c:v>
                </c:pt>
                <c:pt idx="3493">
                  <c:v>10</c:v>
                </c:pt>
                <c:pt idx="3494">
                  <c:v>84.221999999999994</c:v>
                </c:pt>
                <c:pt idx="3495">
                  <c:v>156.55000000000001</c:v>
                </c:pt>
                <c:pt idx="3496">
                  <c:v>10</c:v>
                </c:pt>
                <c:pt idx="3497">
                  <c:v>10</c:v>
                </c:pt>
                <c:pt idx="3498">
                  <c:v>140.88</c:v>
                </c:pt>
                <c:pt idx="3499">
                  <c:v>104.34699999999999</c:v>
                </c:pt>
                <c:pt idx="3500">
                  <c:v>47.16</c:v>
                </c:pt>
                <c:pt idx="3501">
                  <c:v>10</c:v>
                </c:pt>
                <c:pt idx="3502">
                  <c:v>10</c:v>
                </c:pt>
                <c:pt idx="3503">
                  <c:v>10</c:v>
                </c:pt>
                <c:pt idx="3504">
                  <c:v>208.34800000000001</c:v>
                </c:pt>
                <c:pt idx="3505">
                  <c:v>10</c:v>
                </c:pt>
                <c:pt idx="3506">
                  <c:v>199.16900000000001</c:v>
                </c:pt>
                <c:pt idx="3507">
                  <c:v>10</c:v>
                </c:pt>
                <c:pt idx="3508">
                  <c:v>10</c:v>
                </c:pt>
                <c:pt idx="3509">
                  <c:v>10</c:v>
                </c:pt>
                <c:pt idx="3510">
                  <c:v>10</c:v>
                </c:pt>
                <c:pt idx="3511">
                  <c:v>10</c:v>
                </c:pt>
                <c:pt idx="3512">
                  <c:v>10</c:v>
                </c:pt>
                <c:pt idx="3513">
                  <c:v>10</c:v>
                </c:pt>
                <c:pt idx="3514">
                  <c:v>121.24</c:v>
                </c:pt>
                <c:pt idx="3515">
                  <c:v>154.41499999999999</c:v>
                </c:pt>
                <c:pt idx="3516">
                  <c:v>46.47</c:v>
                </c:pt>
                <c:pt idx="3517">
                  <c:v>10</c:v>
                </c:pt>
                <c:pt idx="3518">
                  <c:v>10</c:v>
                </c:pt>
                <c:pt idx="3519">
                  <c:v>10</c:v>
                </c:pt>
                <c:pt idx="3520">
                  <c:v>211.51</c:v>
                </c:pt>
                <c:pt idx="3521">
                  <c:v>183.49</c:v>
                </c:pt>
                <c:pt idx="3522">
                  <c:v>195.27799999999999</c:v>
                </c:pt>
                <c:pt idx="3523">
                  <c:v>184.03800000000001</c:v>
                </c:pt>
                <c:pt idx="3524">
                  <c:v>10</c:v>
                </c:pt>
                <c:pt idx="3525">
                  <c:v>10</c:v>
                </c:pt>
                <c:pt idx="3526">
                  <c:v>10</c:v>
                </c:pt>
                <c:pt idx="3527">
                  <c:v>10</c:v>
                </c:pt>
                <c:pt idx="3528">
                  <c:v>193.55</c:v>
                </c:pt>
                <c:pt idx="3529">
                  <c:v>128.69</c:v>
                </c:pt>
                <c:pt idx="3530">
                  <c:v>10</c:v>
                </c:pt>
                <c:pt idx="3531">
                  <c:v>10</c:v>
                </c:pt>
                <c:pt idx="3532">
                  <c:v>10</c:v>
                </c:pt>
                <c:pt idx="3533">
                  <c:v>10</c:v>
                </c:pt>
                <c:pt idx="3534">
                  <c:v>10</c:v>
                </c:pt>
                <c:pt idx="3535">
                  <c:v>51.51</c:v>
                </c:pt>
                <c:pt idx="3536">
                  <c:v>96.808999999999997</c:v>
                </c:pt>
                <c:pt idx="3537">
                  <c:v>21.545000000000002</c:v>
                </c:pt>
                <c:pt idx="3538">
                  <c:v>114</c:v>
                </c:pt>
                <c:pt idx="3539">
                  <c:v>211.51400000000001</c:v>
                </c:pt>
                <c:pt idx="3540">
                  <c:v>201.55199999999999</c:v>
                </c:pt>
                <c:pt idx="3541">
                  <c:v>10</c:v>
                </c:pt>
                <c:pt idx="3542">
                  <c:v>10</c:v>
                </c:pt>
                <c:pt idx="3543">
                  <c:v>10</c:v>
                </c:pt>
                <c:pt idx="3544">
                  <c:v>10</c:v>
                </c:pt>
                <c:pt idx="3545">
                  <c:v>59.18</c:v>
                </c:pt>
                <c:pt idx="3546">
                  <c:v>10</c:v>
                </c:pt>
                <c:pt idx="3547">
                  <c:v>194.49</c:v>
                </c:pt>
                <c:pt idx="3548">
                  <c:v>10</c:v>
                </c:pt>
                <c:pt idx="3549">
                  <c:v>10</c:v>
                </c:pt>
                <c:pt idx="3550">
                  <c:v>182.221</c:v>
                </c:pt>
                <c:pt idx="3551">
                  <c:v>10</c:v>
                </c:pt>
                <c:pt idx="3552">
                  <c:v>101.22</c:v>
                </c:pt>
                <c:pt idx="3553">
                  <c:v>135.11000000000001</c:v>
                </c:pt>
                <c:pt idx="3554">
                  <c:v>213.154</c:v>
                </c:pt>
                <c:pt idx="3555">
                  <c:v>48.02</c:v>
                </c:pt>
                <c:pt idx="3556">
                  <c:v>10</c:v>
                </c:pt>
                <c:pt idx="3557">
                  <c:v>10</c:v>
                </c:pt>
                <c:pt idx="3558">
                  <c:v>200.54</c:v>
                </c:pt>
                <c:pt idx="3559">
                  <c:v>10</c:v>
                </c:pt>
                <c:pt idx="3560">
                  <c:v>121.74</c:v>
                </c:pt>
                <c:pt idx="3561">
                  <c:v>213.09299999999999</c:v>
                </c:pt>
                <c:pt idx="3562">
                  <c:v>10</c:v>
                </c:pt>
                <c:pt idx="3563">
                  <c:v>148.94999999999999</c:v>
                </c:pt>
                <c:pt idx="3564">
                  <c:v>42</c:v>
                </c:pt>
                <c:pt idx="3565">
                  <c:v>10</c:v>
                </c:pt>
                <c:pt idx="3566">
                  <c:v>160.976</c:v>
                </c:pt>
                <c:pt idx="3567">
                  <c:v>196.75399999999999</c:v>
                </c:pt>
                <c:pt idx="3568">
                  <c:v>179.97200000000001</c:v>
                </c:pt>
                <c:pt idx="3569">
                  <c:v>10</c:v>
                </c:pt>
                <c:pt idx="3570">
                  <c:v>103.992</c:v>
                </c:pt>
                <c:pt idx="3571">
                  <c:v>10</c:v>
                </c:pt>
                <c:pt idx="3572">
                  <c:v>41.55</c:v>
                </c:pt>
                <c:pt idx="3573">
                  <c:v>10</c:v>
                </c:pt>
                <c:pt idx="3574">
                  <c:v>10</c:v>
                </c:pt>
                <c:pt idx="3575">
                  <c:v>35</c:v>
                </c:pt>
                <c:pt idx="3576">
                  <c:v>156.02000000000001</c:v>
                </c:pt>
                <c:pt idx="3577">
                  <c:v>9.9610000000000003</c:v>
                </c:pt>
                <c:pt idx="3578">
                  <c:v>10</c:v>
                </c:pt>
                <c:pt idx="3579">
                  <c:v>60.84</c:v>
                </c:pt>
                <c:pt idx="3580">
                  <c:v>35</c:v>
                </c:pt>
                <c:pt idx="3581">
                  <c:v>10</c:v>
                </c:pt>
                <c:pt idx="3582">
                  <c:v>10</c:v>
                </c:pt>
                <c:pt idx="3583">
                  <c:v>204.45599999999999</c:v>
                </c:pt>
                <c:pt idx="3584">
                  <c:v>10</c:v>
                </c:pt>
                <c:pt idx="3585">
                  <c:v>10</c:v>
                </c:pt>
                <c:pt idx="3586">
                  <c:v>131.94499999999999</c:v>
                </c:pt>
                <c:pt idx="3587">
                  <c:v>48.71</c:v>
                </c:pt>
                <c:pt idx="3588">
                  <c:v>139.42400000000001</c:v>
                </c:pt>
                <c:pt idx="3589">
                  <c:v>10</c:v>
                </c:pt>
                <c:pt idx="3590">
                  <c:v>97.882999999999996</c:v>
                </c:pt>
                <c:pt idx="3591">
                  <c:v>126.43899999999999</c:v>
                </c:pt>
                <c:pt idx="3592">
                  <c:v>211.232</c:v>
                </c:pt>
                <c:pt idx="3593">
                  <c:v>10</c:v>
                </c:pt>
                <c:pt idx="3594">
                  <c:v>193.37</c:v>
                </c:pt>
                <c:pt idx="3595">
                  <c:v>196.07</c:v>
                </c:pt>
                <c:pt idx="3596">
                  <c:v>10</c:v>
                </c:pt>
                <c:pt idx="3597">
                  <c:v>202.322</c:v>
                </c:pt>
                <c:pt idx="3598">
                  <c:v>10</c:v>
                </c:pt>
                <c:pt idx="3599">
                  <c:v>96.234999999999999</c:v>
                </c:pt>
                <c:pt idx="3600">
                  <c:v>10</c:v>
                </c:pt>
                <c:pt idx="3601">
                  <c:v>10</c:v>
                </c:pt>
                <c:pt idx="3602">
                  <c:v>10</c:v>
                </c:pt>
                <c:pt idx="3603">
                  <c:v>126.268</c:v>
                </c:pt>
                <c:pt idx="3604">
                  <c:v>39.520000000000003</c:v>
                </c:pt>
                <c:pt idx="3605">
                  <c:v>227.452</c:v>
                </c:pt>
                <c:pt idx="3606">
                  <c:v>179.666</c:v>
                </c:pt>
                <c:pt idx="3607">
                  <c:v>10</c:v>
                </c:pt>
                <c:pt idx="3608">
                  <c:v>10</c:v>
                </c:pt>
                <c:pt idx="3609">
                  <c:v>101.051</c:v>
                </c:pt>
                <c:pt idx="3610">
                  <c:v>10</c:v>
                </c:pt>
                <c:pt idx="3611">
                  <c:v>10</c:v>
                </c:pt>
                <c:pt idx="3612">
                  <c:v>10</c:v>
                </c:pt>
                <c:pt idx="3613">
                  <c:v>105.96</c:v>
                </c:pt>
                <c:pt idx="3614">
                  <c:v>10</c:v>
                </c:pt>
                <c:pt idx="3615">
                  <c:v>204.64</c:v>
                </c:pt>
                <c:pt idx="3616">
                  <c:v>175.256</c:v>
                </c:pt>
                <c:pt idx="3617">
                  <c:v>104.616</c:v>
                </c:pt>
                <c:pt idx="3618">
                  <c:v>118.58</c:v>
                </c:pt>
                <c:pt idx="3619">
                  <c:v>118.753</c:v>
                </c:pt>
                <c:pt idx="3620">
                  <c:v>40.409999999999997</c:v>
                </c:pt>
                <c:pt idx="3621">
                  <c:v>59.15</c:v>
                </c:pt>
                <c:pt idx="3622">
                  <c:v>10</c:v>
                </c:pt>
                <c:pt idx="3623">
                  <c:v>10</c:v>
                </c:pt>
                <c:pt idx="3624">
                  <c:v>105.46</c:v>
                </c:pt>
                <c:pt idx="3625">
                  <c:v>43.850999999999999</c:v>
                </c:pt>
                <c:pt idx="3626">
                  <c:v>10</c:v>
                </c:pt>
                <c:pt idx="3627">
                  <c:v>30.6</c:v>
                </c:pt>
                <c:pt idx="3628">
                  <c:v>28.17</c:v>
                </c:pt>
                <c:pt idx="3629">
                  <c:v>10</c:v>
                </c:pt>
                <c:pt idx="3630">
                  <c:v>10</c:v>
                </c:pt>
                <c:pt idx="3631">
                  <c:v>10</c:v>
                </c:pt>
                <c:pt idx="3632">
                  <c:v>10</c:v>
                </c:pt>
                <c:pt idx="3633">
                  <c:v>35</c:v>
                </c:pt>
                <c:pt idx="3634">
                  <c:v>27.84</c:v>
                </c:pt>
                <c:pt idx="3635">
                  <c:v>22.97</c:v>
                </c:pt>
                <c:pt idx="3636">
                  <c:v>194.31100000000001</c:v>
                </c:pt>
                <c:pt idx="3637">
                  <c:v>10</c:v>
                </c:pt>
                <c:pt idx="3638">
                  <c:v>10</c:v>
                </c:pt>
                <c:pt idx="3639">
                  <c:v>10</c:v>
                </c:pt>
                <c:pt idx="3640">
                  <c:v>141.6</c:v>
                </c:pt>
                <c:pt idx="3641">
                  <c:v>10</c:v>
                </c:pt>
                <c:pt idx="3642">
                  <c:v>10</c:v>
                </c:pt>
                <c:pt idx="3643">
                  <c:v>76.069999999999993</c:v>
                </c:pt>
                <c:pt idx="3644">
                  <c:v>217.58600000000001</c:v>
                </c:pt>
                <c:pt idx="3645">
                  <c:v>10</c:v>
                </c:pt>
                <c:pt idx="3646">
                  <c:v>58.96</c:v>
                </c:pt>
                <c:pt idx="3647">
                  <c:v>122.959</c:v>
                </c:pt>
                <c:pt idx="3648">
                  <c:v>160.67500000000001</c:v>
                </c:pt>
                <c:pt idx="3649">
                  <c:v>10</c:v>
                </c:pt>
                <c:pt idx="3650">
                  <c:v>10</c:v>
                </c:pt>
                <c:pt idx="3651">
                  <c:v>10.082000000000001</c:v>
                </c:pt>
                <c:pt idx="3652">
                  <c:v>10</c:v>
                </c:pt>
                <c:pt idx="3653">
                  <c:v>46.386000000000003</c:v>
                </c:pt>
                <c:pt idx="3654">
                  <c:v>132.983</c:v>
                </c:pt>
                <c:pt idx="3655">
                  <c:v>73.909000000000006</c:v>
                </c:pt>
                <c:pt idx="3656">
                  <c:v>9.2449999999999992</c:v>
                </c:pt>
                <c:pt idx="3657">
                  <c:v>73.010000000000005</c:v>
                </c:pt>
                <c:pt idx="3658">
                  <c:v>68.91</c:v>
                </c:pt>
                <c:pt idx="3659">
                  <c:v>242.57300000000001</c:v>
                </c:pt>
                <c:pt idx="3660">
                  <c:v>10</c:v>
                </c:pt>
                <c:pt idx="3661">
                  <c:v>16.68</c:v>
                </c:pt>
                <c:pt idx="3662">
                  <c:v>10</c:v>
                </c:pt>
                <c:pt idx="3663">
                  <c:v>118.316</c:v>
                </c:pt>
                <c:pt idx="3664">
                  <c:v>89.01</c:v>
                </c:pt>
                <c:pt idx="3665">
                  <c:v>10</c:v>
                </c:pt>
                <c:pt idx="3666">
                  <c:v>45.631999999999998</c:v>
                </c:pt>
                <c:pt idx="3667">
                  <c:v>10</c:v>
                </c:pt>
                <c:pt idx="3668">
                  <c:v>10</c:v>
                </c:pt>
                <c:pt idx="3669">
                  <c:v>38.270000000000003</c:v>
                </c:pt>
                <c:pt idx="3670">
                  <c:v>10</c:v>
                </c:pt>
                <c:pt idx="3671">
                  <c:v>55.39</c:v>
                </c:pt>
                <c:pt idx="3672">
                  <c:v>183.95599999999999</c:v>
                </c:pt>
                <c:pt idx="3673">
                  <c:v>10</c:v>
                </c:pt>
                <c:pt idx="3674">
                  <c:v>10</c:v>
                </c:pt>
                <c:pt idx="3675">
                  <c:v>10</c:v>
                </c:pt>
                <c:pt idx="3676">
                  <c:v>10</c:v>
                </c:pt>
                <c:pt idx="3677">
                  <c:v>98.81</c:v>
                </c:pt>
                <c:pt idx="3678">
                  <c:v>10</c:v>
                </c:pt>
                <c:pt idx="3679">
                  <c:v>10</c:v>
                </c:pt>
                <c:pt idx="3680">
                  <c:v>9.7929999999999993</c:v>
                </c:pt>
                <c:pt idx="3681">
                  <c:v>10</c:v>
                </c:pt>
                <c:pt idx="3682">
                  <c:v>112.14</c:v>
                </c:pt>
                <c:pt idx="3683">
                  <c:v>10</c:v>
                </c:pt>
                <c:pt idx="3684">
                  <c:v>110.04</c:v>
                </c:pt>
                <c:pt idx="3685">
                  <c:v>103</c:v>
                </c:pt>
                <c:pt idx="3686">
                  <c:v>10</c:v>
                </c:pt>
                <c:pt idx="3687">
                  <c:v>10</c:v>
                </c:pt>
                <c:pt idx="3688">
                  <c:v>10</c:v>
                </c:pt>
                <c:pt idx="3689">
                  <c:v>10</c:v>
                </c:pt>
                <c:pt idx="3690">
                  <c:v>10</c:v>
                </c:pt>
                <c:pt idx="3691">
                  <c:v>10</c:v>
                </c:pt>
                <c:pt idx="3692">
                  <c:v>13</c:v>
                </c:pt>
                <c:pt idx="3693">
                  <c:v>10</c:v>
                </c:pt>
                <c:pt idx="3694">
                  <c:v>10</c:v>
                </c:pt>
                <c:pt idx="3695">
                  <c:v>10</c:v>
                </c:pt>
                <c:pt idx="3696">
                  <c:v>10</c:v>
                </c:pt>
                <c:pt idx="3697">
                  <c:v>9.8390000000000004</c:v>
                </c:pt>
                <c:pt idx="3698">
                  <c:v>10</c:v>
                </c:pt>
                <c:pt idx="3699">
                  <c:v>10</c:v>
                </c:pt>
                <c:pt idx="3700">
                  <c:v>191.56</c:v>
                </c:pt>
                <c:pt idx="3701">
                  <c:v>10</c:v>
                </c:pt>
                <c:pt idx="3702">
                  <c:v>221.27799999999999</c:v>
                </c:pt>
                <c:pt idx="3703">
                  <c:v>35.68</c:v>
                </c:pt>
                <c:pt idx="3704">
                  <c:v>10</c:v>
                </c:pt>
                <c:pt idx="3705">
                  <c:v>105.79</c:v>
                </c:pt>
                <c:pt idx="3706">
                  <c:v>10.119</c:v>
                </c:pt>
                <c:pt idx="3707">
                  <c:v>10.45</c:v>
                </c:pt>
                <c:pt idx="3708">
                  <c:v>107.77</c:v>
                </c:pt>
                <c:pt idx="3709">
                  <c:v>10</c:v>
                </c:pt>
                <c:pt idx="3710">
                  <c:v>10</c:v>
                </c:pt>
                <c:pt idx="3711">
                  <c:v>103.804</c:v>
                </c:pt>
                <c:pt idx="3712">
                  <c:v>10</c:v>
                </c:pt>
                <c:pt idx="3713">
                  <c:v>192.042</c:v>
                </c:pt>
                <c:pt idx="3714">
                  <c:v>10</c:v>
                </c:pt>
                <c:pt idx="3715">
                  <c:v>144.42099999999999</c:v>
                </c:pt>
                <c:pt idx="3716">
                  <c:v>98.143000000000001</c:v>
                </c:pt>
                <c:pt idx="3717">
                  <c:v>118.56100000000001</c:v>
                </c:pt>
                <c:pt idx="3718">
                  <c:v>10</c:v>
                </c:pt>
                <c:pt idx="3719">
                  <c:v>10</c:v>
                </c:pt>
                <c:pt idx="3720">
                  <c:v>10</c:v>
                </c:pt>
                <c:pt idx="3721">
                  <c:v>10</c:v>
                </c:pt>
                <c:pt idx="3722">
                  <c:v>40.409999999999997</c:v>
                </c:pt>
                <c:pt idx="3723">
                  <c:v>44.652999999999999</c:v>
                </c:pt>
                <c:pt idx="3724">
                  <c:v>51.604999999999997</c:v>
                </c:pt>
                <c:pt idx="3725">
                  <c:v>10</c:v>
                </c:pt>
                <c:pt idx="3726">
                  <c:v>148.631</c:v>
                </c:pt>
                <c:pt idx="3727">
                  <c:v>44.6</c:v>
                </c:pt>
                <c:pt idx="3728">
                  <c:v>25.38</c:v>
                </c:pt>
                <c:pt idx="3729">
                  <c:v>10</c:v>
                </c:pt>
                <c:pt idx="3730">
                  <c:v>35</c:v>
                </c:pt>
                <c:pt idx="3731">
                  <c:v>10.81</c:v>
                </c:pt>
                <c:pt idx="3732">
                  <c:v>9.48</c:v>
                </c:pt>
                <c:pt idx="3733">
                  <c:v>14.42</c:v>
                </c:pt>
                <c:pt idx="3734">
                  <c:v>10</c:v>
                </c:pt>
                <c:pt idx="3735">
                  <c:v>191.36600000000001</c:v>
                </c:pt>
                <c:pt idx="3736">
                  <c:v>212.62799999999999</c:v>
                </c:pt>
                <c:pt idx="3737">
                  <c:v>35</c:v>
                </c:pt>
                <c:pt idx="3738">
                  <c:v>193.375</c:v>
                </c:pt>
                <c:pt idx="3739">
                  <c:v>224.2</c:v>
                </c:pt>
                <c:pt idx="3740">
                  <c:v>10</c:v>
                </c:pt>
                <c:pt idx="3741">
                  <c:v>125.105</c:v>
                </c:pt>
                <c:pt idx="3742">
                  <c:v>178.7</c:v>
                </c:pt>
                <c:pt idx="3743">
                  <c:v>15.36</c:v>
                </c:pt>
                <c:pt idx="3744">
                  <c:v>10</c:v>
                </c:pt>
                <c:pt idx="3745">
                  <c:v>56.66</c:v>
                </c:pt>
                <c:pt idx="3746">
                  <c:v>10</c:v>
                </c:pt>
                <c:pt idx="3747">
                  <c:v>31.911999999999999</c:v>
                </c:pt>
                <c:pt idx="3748">
                  <c:v>10</c:v>
                </c:pt>
                <c:pt idx="3749">
                  <c:v>10</c:v>
                </c:pt>
                <c:pt idx="3750">
                  <c:v>182.81399999999999</c:v>
                </c:pt>
                <c:pt idx="3751">
                  <c:v>10</c:v>
                </c:pt>
                <c:pt idx="3752">
                  <c:v>10</c:v>
                </c:pt>
                <c:pt idx="3753">
                  <c:v>102.101</c:v>
                </c:pt>
                <c:pt idx="3754">
                  <c:v>174.34</c:v>
                </c:pt>
                <c:pt idx="3755">
                  <c:v>19.98</c:v>
                </c:pt>
                <c:pt idx="3756">
                  <c:v>10</c:v>
                </c:pt>
                <c:pt idx="3757">
                  <c:v>65.95</c:v>
                </c:pt>
                <c:pt idx="3758">
                  <c:v>135.86000000000001</c:v>
                </c:pt>
                <c:pt idx="3759">
                  <c:v>35</c:v>
                </c:pt>
                <c:pt idx="3760">
                  <c:v>10</c:v>
                </c:pt>
                <c:pt idx="3761">
                  <c:v>110.872</c:v>
                </c:pt>
                <c:pt idx="3762">
                  <c:v>27.66</c:v>
                </c:pt>
                <c:pt idx="3763">
                  <c:v>119.01</c:v>
                </c:pt>
                <c:pt idx="3764">
                  <c:v>10</c:v>
                </c:pt>
                <c:pt idx="3765">
                  <c:v>10</c:v>
                </c:pt>
                <c:pt idx="3766">
                  <c:v>10</c:v>
                </c:pt>
                <c:pt idx="3767">
                  <c:v>10</c:v>
                </c:pt>
                <c:pt idx="3768">
                  <c:v>126.636</c:v>
                </c:pt>
                <c:pt idx="3769">
                  <c:v>47.19</c:v>
                </c:pt>
                <c:pt idx="3770">
                  <c:v>93.224000000000004</c:v>
                </c:pt>
                <c:pt idx="3771">
                  <c:v>30.65</c:v>
                </c:pt>
                <c:pt idx="3772">
                  <c:v>127.09699999999999</c:v>
                </c:pt>
                <c:pt idx="3773">
                  <c:v>30.882000000000001</c:v>
                </c:pt>
                <c:pt idx="3774">
                  <c:v>10</c:v>
                </c:pt>
                <c:pt idx="3775">
                  <c:v>119.64</c:v>
                </c:pt>
                <c:pt idx="3776">
                  <c:v>138.988</c:v>
                </c:pt>
                <c:pt idx="3777">
                  <c:v>100.94</c:v>
                </c:pt>
                <c:pt idx="3778">
                  <c:v>10</c:v>
                </c:pt>
                <c:pt idx="3779">
                  <c:v>10</c:v>
                </c:pt>
                <c:pt idx="3780">
                  <c:v>179.85599999999999</c:v>
                </c:pt>
                <c:pt idx="3781">
                  <c:v>10</c:v>
                </c:pt>
                <c:pt idx="3782">
                  <c:v>10</c:v>
                </c:pt>
                <c:pt idx="3783">
                  <c:v>10</c:v>
                </c:pt>
                <c:pt idx="3784">
                  <c:v>10</c:v>
                </c:pt>
                <c:pt idx="3785">
                  <c:v>10</c:v>
                </c:pt>
                <c:pt idx="3786">
                  <c:v>10</c:v>
                </c:pt>
                <c:pt idx="3787">
                  <c:v>179.846</c:v>
                </c:pt>
                <c:pt idx="3788">
                  <c:v>10</c:v>
                </c:pt>
                <c:pt idx="3789">
                  <c:v>123.89</c:v>
                </c:pt>
                <c:pt idx="3790">
                  <c:v>218.501</c:v>
                </c:pt>
                <c:pt idx="3791">
                  <c:v>10</c:v>
                </c:pt>
                <c:pt idx="3792">
                  <c:v>10</c:v>
                </c:pt>
                <c:pt idx="3793">
                  <c:v>10</c:v>
                </c:pt>
                <c:pt idx="3794">
                  <c:v>10</c:v>
                </c:pt>
                <c:pt idx="3795">
                  <c:v>10</c:v>
                </c:pt>
                <c:pt idx="3796">
                  <c:v>10</c:v>
                </c:pt>
                <c:pt idx="3797">
                  <c:v>6.77</c:v>
                </c:pt>
                <c:pt idx="3798">
                  <c:v>62.35</c:v>
                </c:pt>
                <c:pt idx="3799">
                  <c:v>55.11</c:v>
                </c:pt>
                <c:pt idx="3800">
                  <c:v>210.571</c:v>
                </c:pt>
                <c:pt idx="3801">
                  <c:v>10</c:v>
                </c:pt>
                <c:pt idx="3802">
                  <c:v>10</c:v>
                </c:pt>
                <c:pt idx="3803">
                  <c:v>40.216000000000001</c:v>
                </c:pt>
                <c:pt idx="3804">
                  <c:v>69.239999999999995</c:v>
                </c:pt>
                <c:pt idx="3805">
                  <c:v>10</c:v>
                </c:pt>
                <c:pt idx="3806">
                  <c:v>58.3</c:v>
                </c:pt>
                <c:pt idx="3807">
                  <c:v>181.29900000000001</c:v>
                </c:pt>
                <c:pt idx="3808">
                  <c:v>43</c:v>
                </c:pt>
                <c:pt idx="3809">
                  <c:v>52.55</c:v>
                </c:pt>
                <c:pt idx="3810">
                  <c:v>10</c:v>
                </c:pt>
                <c:pt idx="3811">
                  <c:v>10</c:v>
                </c:pt>
                <c:pt idx="3812">
                  <c:v>161.97999999999999</c:v>
                </c:pt>
                <c:pt idx="3813">
                  <c:v>10</c:v>
                </c:pt>
                <c:pt idx="3814">
                  <c:v>221.36799999999999</c:v>
                </c:pt>
                <c:pt idx="3815">
                  <c:v>206.27199999999999</c:v>
                </c:pt>
                <c:pt idx="3816">
                  <c:v>102.26900000000001</c:v>
                </c:pt>
                <c:pt idx="3817">
                  <c:v>100.444</c:v>
                </c:pt>
                <c:pt idx="3818">
                  <c:v>10</c:v>
                </c:pt>
                <c:pt idx="3819">
                  <c:v>207.291</c:v>
                </c:pt>
                <c:pt idx="3820">
                  <c:v>10</c:v>
                </c:pt>
                <c:pt idx="3821">
                  <c:v>36.082000000000001</c:v>
                </c:pt>
                <c:pt idx="3822">
                  <c:v>10</c:v>
                </c:pt>
                <c:pt idx="3823">
                  <c:v>10</c:v>
                </c:pt>
                <c:pt idx="3824">
                  <c:v>10</c:v>
                </c:pt>
                <c:pt idx="3825">
                  <c:v>10</c:v>
                </c:pt>
                <c:pt idx="3826">
                  <c:v>10</c:v>
                </c:pt>
                <c:pt idx="3827">
                  <c:v>10</c:v>
                </c:pt>
                <c:pt idx="3828">
                  <c:v>19.559999999999999</c:v>
                </c:pt>
                <c:pt idx="3829">
                  <c:v>91.42</c:v>
                </c:pt>
                <c:pt idx="3830">
                  <c:v>10</c:v>
                </c:pt>
                <c:pt idx="3831">
                  <c:v>114.89400000000001</c:v>
                </c:pt>
                <c:pt idx="3832">
                  <c:v>10</c:v>
                </c:pt>
                <c:pt idx="3833">
                  <c:v>120.32</c:v>
                </c:pt>
                <c:pt idx="3834">
                  <c:v>10</c:v>
                </c:pt>
                <c:pt idx="3835">
                  <c:v>28.47</c:v>
                </c:pt>
                <c:pt idx="3836">
                  <c:v>10</c:v>
                </c:pt>
                <c:pt idx="3837">
                  <c:v>10</c:v>
                </c:pt>
                <c:pt idx="3838">
                  <c:v>300.149</c:v>
                </c:pt>
                <c:pt idx="3839">
                  <c:v>22.2</c:v>
                </c:pt>
                <c:pt idx="3840">
                  <c:v>101.245</c:v>
                </c:pt>
                <c:pt idx="3841">
                  <c:v>10</c:v>
                </c:pt>
                <c:pt idx="3842">
                  <c:v>197.81899999999999</c:v>
                </c:pt>
                <c:pt idx="3843">
                  <c:v>137.89400000000001</c:v>
                </c:pt>
                <c:pt idx="3844">
                  <c:v>10</c:v>
                </c:pt>
                <c:pt idx="3845">
                  <c:v>10</c:v>
                </c:pt>
                <c:pt idx="3846">
                  <c:v>228.41499999999999</c:v>
                </c:pt>
                <c:pt idx="3847">
                  <c:v>10</c:v>
                </c:pt>
                <c:pt idx="3848">
                  <c:v>10</c:v>
                </c:pt>
                <c:pt idx="3849">
                  <c:v>110.08</c:v>
                </c:pt>
                <c:pt idx="3850">
                  <c:v>204.14</c:v>
                </c:pt>
                <c:pt idx="3851">
                  <c:v>64.77</c:v>
                </c:pt>
                <c:pt idx="3852">
                  <c:v>10</c:v>
                </c:pt>
                <c:pt idx="3853">
                  <c:v>10</c:v>
                </c:pt>
                <c:pt idx="3854">
                  <c:v>10</c:v>
                </c:pt>
                <c:pt idx="3855">
                  <c:v>141.13</c:v>
                </c:pt>
                <c:pt idx="3856">
                  <c:v>10</c:v>
                </c:pt>
                <c:pt idx="3857">
                  <c:v>89</c:v>
                </c:pt>
                <c:pt idx="3858">
                  <c:v>10</c:v>
                </c:pt>
                <c:pt idx="3859">
                  <c:v>10</c:v>
                </c:pt>
                <c:pt idx="3860">
                  <c:v>10</c:v>
                </c:pt>
                <c:pt idx="3861">
                  <c:v>15.21</c:v>
                </c:pt>
                <c:pt idx="3862">
                  <c:v>10</c:v>
                </c:pt>
                <c:pt idx="3863">
                  <c:v>122</c:v>
                </c:pt>
                <c:pt idx="3864">
                  <c:v>10</c:v>
                </c:pt>
                <c:pt idx="3865">
                  <c:v>10</c:v>
                </c:pt>
                <c:pt idx="3866">
                  <c:v>10</c:v>
                </c:pt>
                <c:pt idx="3867">
                  <c:v>10</c:v>
                </c:pt>
                <c:pt idx="3868">
                  <c:v>10</c:v>
                </c:pt>
                <c:pt idx="3869">
                  <c:v>10</c:v>
                </c:pt>
                <c:pt idx="3870">
                  <c:v>10</c:v>
                </c:pt>
                <c:pt idx="3871">
                  <c:v>10</c:v>
                </c:pt>
                <c:pt idx="3872">
                  <c:v>10</c:v>
                </c:pt>
                <c:pt idx="3873">
                  <c:v>58.95</c:v>
                </c:pt>
                <c:pt idx="3874">
                  <c:v>10</c:v>
                </c:pt>
                <c:pt idx="3875">
                  <c:v>10</c:v>
                </c:pt>
                <c:pt idx="3876">
                  <c:v>10</c:v>
                </c:pt>
                <c:pt idx="3877">
                  <c:v>10</c:v>
                </c:pt>
                <c:pt idx="3878">
                  <c:v>214.33</c:v>
                </c:pt>
                <c:pt idx="3879">
                  <c:v>124.92</c:v>
                </c:pt>
                <c:pt idx="3880">
                  <c:v>10</c:v>
                </c:pt>
                <c:pt idx="3881">
                  <c:v>189.25</c:v>
                </c:pt>
                <c:pt idx="3882">
                  <c:v>201.87</c:v>
                </c:pt>
                <c:pt idx="3883">
                  <c:v>93.46</c:v>
                </c:pt>
                <c:pt idx="3884">
                  <c:v>28.35</c:v>
                </c:pt>
                <c:pt idx="3885">
                  <c:v>10</c:v>
                </c:pt>
                <c:pt idx="3886">
                  <c:v>10</c:v>
                </c:pt>
                <c:pt idx="3887">
                  <c:v>56.04</c:v>
                </c:pt>
                <c:pt idx="3888">
                  <c:v>228.18</c:v>
                </c:pt>
                <c:pt idx="3889">
                  <c:v>91.96</c:v>
                </c:pt>
                <c:pt idx="3890">
                  <c:v>10</c:v>
                </c:pt>
                <c:pt idx="3891">
                  <c:v>70.83</c:v>
                </c:pt>
                <c:pt idx="3892">
                  <c:v>214.05</c:v>
                </c:pt>
                <c:pt idx="3893">
                  <c:v>10</c:v>
                </c:pt>
                <c:pt idx="3894">
                  <c:v>200.14</c:v>
                </c:pt>
                <c:pt idx="3895">
                  <c:v>206.04</c:v>
                </c:pt>
                <c:pt idx="3896">
                  <c:v>10</c:v>
                </c:pt>
                <c:pt idx="3897">
                  <c:v>61.14</c:v>
                </c:pt>
                <c:pt idx="3898">
                  <c:v>110</c:v>
                </c:pt>
                <c:pt idx="3899">
                  <c:v>143.19</c:v>
                </c:pt>
                <c:pt idx="3900">
                  <c:v>169.33</c:v>
                </c:pt>
                <c:pt idx="3901">
                  <c:v>10</c:v>
                </c:pt>
                <c:pt idx="3902">
                  <c:v>10</c:v>
                </c:pt>
                <c:pt idx="3903">
                  <c:v>101.15</c:v>
                </c:pt>
                <c:pt idx="3904">
                  <c:v>26.21</c:v>
                </c:pt>
                <c:pt idx="3905">
                  <c:v>170.8</c:v>
                </c:pt>
                <c:pt idx="3906">
                  <c:v>92.2</c:v>
                </c:pt>
                <c:pt idx="3907">
                  <c:v>119.6</c:v>
                </c:pt>
                <c:pt idx="3908">
                  <c:v>162.66999999999999</c:v>
                </c:pt>
                <c:pt idx="3909">
                  <c:v>10</c:v>
                </c:pt>
                <c:pt idx="3910">
                  <c:v>10</c:v>
                </c:pt>
                <c:pt idx="3911">
                  <c:v>10</c:v>
                </c:pt>
                <c:pt idx="3912">
                  <c:v>45.87</c:v>
                </c:pt>
                <c:pt idx="3913">
                  <c:v>10</c:v>
                </c:pt>
                <c:pt idx="3914">
                  <c:v>10</c:v>
                </c:pt>
                <c:pt idx="3915">
                  <c:v>98.22</c:v>
                </c:pt>
                <c:pt idx="3916">
                  <c:v>97.05</c:v>
                </c:pt>
                <c:pt idx="3917">
                  <c:v>10</c:v>
                </c:pt>
                <c:pt idx="3918">
                  <c:v>216.15</c:v>
                </c:pt>
                <c:pt idx="3919">
                  <c:v>178.84</c:v>
                </c:pt>
                <c:pt idx="3920">
                  <c:v>169.92</c:v>
                </c:pt>
                <c:pt idx="3921">
                  <c:v>21.44</c:v>
                </c:pt>
                <c:pt idx="3922">
                  <c:v>101.29</c:v>
                </c:pt>
                <c:pt idx="3923">
                  <c:v>10</c:v>
                </c:pt>
                <c:pt idx="3924">
                  <c:v>120.21</c:v>
                </c:pt>
                <c:pt idx="3925">
                  <c:v>10</c:v>
                </c:pt>
                <c:pt idx="3926">
                  <c:v>11.02</c:v>
                </c:pt>
                <c:pt idx="3927">
                  <c:v>105.06</c:v>
                </c:pt>
                <c:pt idx="3928">
                  <c:v>10</c:v>
                </c:pt>
                <c:pt idx="3929">
                  <c:v>10</c:v>
                </c:pt>
                <c:pt idx="3930">
                  <c:v>109.87</c:v>
                </c:pt>
                <c:pt idx="3931">
                  <c:v>10</c:v>
                </c:pt>
                <c:pt idx="3932">
                  <c:v>10</c:v>
                </c:pt>
                <c:pt idx="3933">
                  <c:v>10</c:v>
                </c:pt>
                <c:pt idx="3934">
                  <c:v>198.38</c:v>
                </c:pt>
                <c:pt idx="3935">
                  <c:v>10</c:v>
                </c:pt>
                <c:pt idx="3936">
                  <c:v>10</c:v>
                </c:pt>
                <c:pt idx="3937">
                  <c:v>10</c:v>
                </c:pt>
                <c:pt idx="3938">
                  <c:v>10</c:v>
                </c:pt>
                <c:pt idx="3939">
                  <c:v>218.64</c:v>
                </c:pt>
                <c:pt idx="3940">
                  <c:v>213.65</c:v>
                </c:pt>
                <c:pt idx="3941">
                  <c:v>10</c:v>
                </c:pt>
                <c:pt idx="3942">
                  <c:v>110.16</c:v>
                </c:pt>
                <c:pt idx="3943">
                  <c:v>110.86</c:v>
                </c:pt>
                <c:pt idx="3944">
                  <c:v>67.319999999999993</c:v>
                </c:pt>
                <c:pt idx="3945">
                  <c:v>93.27</c:v>
                </c:pt>
                <c:pt idx="3946">
                  <c:v>33.700000000000003</c:v>
                </c:pt>
                <c:pt idx="3947">
                  <c:v>65.73</c:v>
                </c:pt>
                <c:pt idx="3948">
                  <c:v>22</c:v>
                </c:pt>
                <c:pt idx="3949">
                  <c:v>41.26</c:v>
                </c:pt>
                <c:pt idx="3950">
                  <c:v>196.6</c:v>
                </c:pt>
                <c:pt idx="3951">
                  <c:v>108.35</c:v>
                </c:pt>
                <c:pt idx="3952">
                  <c:v>10</c:v>
                </c:pt>
                <c:pt idx="3953">
                  <c:v>104.53</c:v>
                </c:pt>
                <c:pt idx="3954">
                  <c:v>10</c:v>
                </c:pt>
                <c:pt idx="3955">
                  <c:v>131.56</c:v>
                </c:pt>
                <c:pt idx="3956">
                  <c:v>10</c:v>
                </c:pt>
                <c:pt idx="3957">
                  <c:v>202.35</c:v>
                </c:pt>
                <c:pt idx="3958">
                  <c:v>188.37</c:v>
                </c:pt>
                <c:pt idx="3959">
                  <c:v>76.61</c:v>
                </c:pt>
                <c:pt idx="3960">
                  <c:v>93.18</c:v>
                </c:pt>
                <c:pt idx="3961">
                  <c:v>10</c:v>
                </c:pt>
                <c:pt idx="3962">
                  <c:v>239.04</c:v>
                </c:pt>
                <c:pt idx="3963">
                  <c:v>10</c:v>
                </c:pt>
                <c:pt idx="3964">
                  <c:v>131.07</c:v>
                </c:pt>
                <c:pt idx="3965">
                  <c:v>93.17</c:v>
                </c:pt>
                <c:pt idx="3966">
                  <c:v>10</c:v>
                </c:pt>
                <c:pt idx="3967">
                  <c:v>155.71</c:v>
                </c:pt>
                <c:pt idx="3968">
                  <c:v>35</c:v>
                </c:pt>
                <c:pt idx="3969">
                  <c:v>38.590000000000003</c:v>
                </c:pt>
                <c:pt idx="3970">
                  <c:v>10</c:v>
                </c:pt>
                <c:pt idx="3971">
                  <c:v>123.53</c:v>
                </c:pt>
                <c:pt idx="3972">
                  <c:v>10</c:v>
                </c:pt>
                <c:pt idx="3973">
                  <c:v>10</c:v>
                </c:pt>
                <c:pt idx="3974">
                  <c:v>145.51</c:v>
                </c:pt>
                <c:pt idx="3975">
                  <c:v>9.31</c:v>
                </c:pt>
                <c:pt idx="3976">
                  <c:v>10</c:v>
                </c:pt>
                <c:pt idx="3977">
                  <c:v>35</c:v>
                </c:pt>
                <c:pt idx="3978">
                  <c:v>10</c:v>
                </c:pt>
                <c:pt idx="3979">
                  <c:v>10</c:v>
                </c:pt>
                <c:pt idx="3980">
                  <c:v>10</c:v>
                </c:pt>
                <c:pt idx="3981">
                  <c:v>10</c:v>
                </c:pt>
                <c:pt idx="3982">
                  <c:v>10</c:v>
                </c:pt>
                <c:pt idx="3983">
                  <c:v>10</c:v>
                </c:pt>
                <c:pt idx="3984">
                  <c:v>10</c:v>
                </c:pt>
                <c:pt idx="3985">
                  <c:v>203.32</c:v>
                </c:pt>
                <c:pt idx="3986">
                  <c:v>193.53</c:v>
                </c:pt>
                <c:pt idx="3987">
                  <c:v>197.77</c:v>
                </c:pt>
                <c:pt idx="3988">
                  <c:v>10</c:v>
                </c:pt>
                <c:pt idx="3989">
                  <c:v>10</c:v>
                </c:pt>
                <c:pt idx="3990">
                  <c:v>164.65</c:v>
                </c:pt>
                <c:pt idx="3991">
                  <c:v>97.78</c:v>
                </c:pt>
                <c:pt idx="3992">
                  <c:v>10</c:v>
                </c:pt>
                <c:pt idx="3993">
                  <c:v>10</c:v>
                </c:pt>
                <c:pt idx="3994">
                  <c:v>10</c:v>
                </c:pt>
                <c:pt idx="3995">
                  <c:v>122.41</c:v>
                </c:pt>
                <c:pt idx="3996">
                  <c:v>188.48</c:v>
                </c:pt>
                <c:pt idx="3997">
                  <c:v>10</c:v>
                </c:pt>
                <c:pt idx="3998">
                  <c:v>49.08</c:v>
                </c:pt>
                <c:pt idx="3999">
                  <c:v>10</c:v>
                </c:pt>
                <c:pt idx="4000">
                  <c:v>96.69</c:v>
                </c:pt>
                <c:pt idx="4001">
                  <c:v>10</c:v>
                </c:pt>
                <c:pt idx="4002">
                  <c:v>10</c:v>
                </c:pt>
                <c:pt idx="4003">
                  <c:v>10</c:v>
                </c:pt>
                <c:pt idx="4004">
                  <c:v>164.55</c:v>
                </c:pt>
                <c:pt idx="4005">
                  <c:v>10</c:v>
                </c:pt>
                <c:pt idx="4006">
                  <c:v>80.87</c:v>
                </c:pt>
                <c:pt idx="4007">
                  <c:v>82.64</c:v>
                </c:pt>
                <c:pt idx="4008">
                  <c:v>34.130000000000003</c:v>
                </c:pt>
                <c:pt idx="4009">
                  <c:v>24.29</c:v>
                </c:pt>
                <c:pt idx="4010">
                  <c:v>121.52</c:v>
                </c:pt>
                <c:pt idx="4011">
                  <c:v>57.11</c:v>
                </c:pt>
                <c:pt idx="4012">
                  <c:v>10</c:v>
                </c:pt>
                <c:pt idx="4013">
                  <c:v>10</c:v>
                </c:pt>
                <c:pt idx="4014">
                  <c:v>25.03</c:v>
                </c:pt>
                <c:pt idx="4015">
                  <c:v>131.97</c:v>
                </c:pt>
                <c:pt idx="4016">
                  <c:v>10</c:v>
                </c:pt>
                <c:pt idx="4017">
                  <c:v>85.91</c:v>
                </c:pt>
                <c:pt idx="4018">
                  <c:v>48.29</c:v>
                </c:pt>
                <c:pt idx="4019">
                  <c:v>10</c:v>
                </c:pt>
                <c:pt idx="4020">
                  <c:v>10</c:v>
                </c:pt>
                <c:pt idx="4021">
                  <c:v>55.36</c:v>
                </c:pt>
                <c:pt idx="4022">
                  <c:v>38.659999999999997</c:v>
                </c:pt>
                <c:pt idx="4023">
                  <c:v>35</c:v>
                </c:pt>
                <c:pt idx="4024">
                  <c:v>10</c:v>
                </c:pt>
                <c:pt idx="4025">
                  <c:v>48.14</c:v>
                </c:pt>
                <c:pt idx="4026">
                  <c:v>74.650000000000006</c:v>
                </c:pt>
                <c:pt idx="4027">
                  <c:v>44.66</c:v>
                </c:pt>
                <c:pt idx="4028">
                  <c:v>8.68</c:v>
                </c:pt>
                <c:pt idx="4029">
                  <c:v>221.65</c:v>
                </c:pt>
                <c:pt idx="4030">
                  <c:v>106.9</c:v>
                </c:pt>
                <c:pt idx="4031">
                  <c:v>111.54</c:v>
                </c:pt>
                <c:pt idx="4032">
                  <c:v>14.49</c:v>
                </c:pt>
                <c:pt idx="4033">
                  <c:v>10</c:v>
                </c:pt>
                <c:pt idx="4034">
                  <c:v>10</c:v>
                </c:pt>
                <c:pt idx="4035">
                  <c:v>10</c:v>
                </c:pt>
                <c:pt idx="4036">
                  <c:v>10</c:v>
                </c:pt>
                <c:pt idx="4037">
                  <c:v>199</c:v>
                </c:pt>
                <c:pt idx="4038">
                  <c:v>168.05</c:v>
                </c:pt>
                <c:pt idx="4039">
                  <c:v>15.42</c:v>
                </c:pt>
                <c:pt idx="4040">
                  <c:v>10</c:v>
                </c:pt>
                <c:pt idx="4041">
                  <c:v>41.21</c:v>
                </c:pt>
                <c:pt idx="4042">
                  <c:v>10</c:v>
                </c:pt>
                <c:pt idx="4043">
                  <c:v>10</c:v>
                </c:pt>
                <c:pt idx="4044">
                  <c:v>52.79</c:v>
                </c:pt>
                <c:pt idx="4045">
                  <c:v>10</c:v>
                </c:pt>
                <c:pt idx="4046">
                  <c:v>144.15</c:v>
                </c:pt>
                <c:pt idx="4047">
                  <c:v>101.53</c:v>
                </c:pt>
                <c:pt idx="4048">
                  <c:v>110.48</c:v>
                </c:pt>
                <c:pt idx="4049">
                  <c:v>39.54</c:v>
                </c:pt>
                <c:pt idx="4050">
                  <c:v>10</c:v>
                </c:pt>
                <c:pt idx="4051">
                  <c:v>101.68</c:v>
                </c:pt>
                <c:pt idx="4052">
                  <c:v>173.55</c:v>
                </c:pt>
                <c:pt idx="4053">
                  <c:v>253.75</c:v>
                </c:pt>
                <c:pt idx="4054">
                  <c:v>94.49</c:v>
                </c:pt>
                <c:pt idx="4055">
                  <c:v>80.92</c:v>
                </c:pt>
                <c:pt idx="4056">
                  <c:v>136.77000000000001</c:v>
                </c:pt>
                <c:pt idx="4057">
                  <c:v>10</c:v>
                </c:pt>
                <c:pt idx="4058">
                  <c:v>118.16</c:v>
                </c:pt>
                <c:pt idx="4059">
                  <c:v>202.88</c:v>
                </c:pt>
                <c:pt idx="4060">
                  <c:v>10</c:v>
                </c:pt>
                <c:pt idx="4061">
                  <c:v>49.94</c:v>
                </c:pt>
                <c:pt idx="4062">
                  <c:v>205.93</c:v>
                </c:pt>
                <c:pt idx="4063">
                  <c:v>194.51</c:v>
                </c:pt>
                <c:pt idx="4064">
                  <c:v>10</c:v>
                </c:pt>
                <c:pt idx="4065">
                  <c:v>142.1</c:v>
                </c:pt>
                <c:pt idx="4066">
                  <c:v>237.4</c:v>
                </c:pt>
                <c:pt idx="4067">
                  <c:v>169.23</c:v>
                </c:pt>
                <c:pt idx="4068">
                  <c:v>10</c:v>
                </c:pt>
                <c:pt idx="4069">
                  <c:v>204.15</c:v>
                </c:pt>
                <c:pt idx="4070">
                  <c:v>60.71</c:v>
                </c:pt>
                <c:pt idx="4071">
                  <c:v>206.62</c:v>
                </c:pt>
                <c:pt idx="4072">
                  <c:v>10</c:v>
                </c:pt>
                <c:pt idx="4073">
                  <c:v>44.3</c:v>
                </c:pt>
                <c:pt idx="4074">
                  <c:v>105.28</c:v>
                </c:pt>
                <c:pt idx="4075">
                  <c:v>210.84</c:v>
                </c:pt>
                <c:pt idx="4076">
                  <c:v>78.77</c:v>
                </c:pt>
                <c:pt idx="4077">
                  <c:v>10</c:v>
                </c:pt>
                <c:pt idx="4078">
                  <c:v>195.75</c:v>
                </c:pt>
                <c:pt idx="4079">
                  <c:v>102.43</c:v>
                </c:pt>
                <c:pt idx="4080">
                  <c:v>228.89</c:v>
                </c:pt>
                <c:pt idx="4081">
                  <c:v>96.34</c:v>
                </c:pt>
                <c:pt idx="4082">
                  <c:v>65.06</c:v>
                </c:pt>
                <c:pt idx="4083">
                  <c:v>10</c:v>
                </c:pt>
                <c:pt idx="4084">
                  <c:v>198.14</c:v>
                </c:pt>
                <c:pt idx="4085">
                  <c:v>10.69</c:v>
                </c:pt>
                <c:pt idx="4086">
                  <c:v>94.85</c:v>
                </c:pt>
                <c:pt idx="4087">
                  <c:v>147.85</c:v>
                </c:pt>
                <c:pt idx="4088">
                  <c:v>162.4</c:v>
                </c:pt>
                <c:pt idx="4089">
                  <c:v>163</c:v>
                </c:pt>
                <c:pt idx="4090">
                  <c:v>13.39</c:v>
                </c:pt>
                <c:pt idx="4091">
                  <c:v>10</c:v>
                </c:pt>
                <c:pt idx="4092">
                  <c:v>10</c:v>
                </c:pt>
                <c:pt idx="4093">
                  <c:v>110.48</c:v>
                </c:pt>
                <c:pt idx="4094">
                  <c:v>10</c:v>
                </c:pt>
                <c:pt idx="4095">
                  <c:v>92.16</c:v>
                </c:pt>
                <c:pt idx="4096">
                  <c:v>10</c:v>
                </c:pt>
                <c:pt idx="4097">
                  <c:v>10</c:v>
                </c:pt>
                <c:pt idx="4098">
                  <c:v>10</c:v>
                </c:pt>
                <c:pt idx="4099">
                  <c:v>39.28</c:v>
                </c:pt>
                <c:pt idx="4100">
                  <c:v>10</c:v>
                </c:pt>
                <c:pt idx="4101">
                  <c:v>112.9</c:v>
                </c:pt>
                <c:pt idx="4102">
                  <c:v>172.29</c:v>
                </c:pt>
                <c:pt idx="4103">
                  <c:v>104.98</c:v>
                </c:pt>
                <c:pt idx="4104">
                  <c:v>156.08000000000001</c:v>
                </c:pt>
                <c:pt idx="4105">
                  <c:v>10</c:v>
                </c:pt>
                <c:pt idx="4106">
                  <c:v>46.75</c:v>
                </c:pt>
                <c:pt idx="4107">
                  <c:v>123.54</c:v>
                </c:pt>
                <c:pt idx="4108">
                  <c:v>10</c:v>
                </c:pt>
                <c:pt idx="4109">
                  <c:v>29.68</c:v>
                </c:pt>
                <c:pt idx="4110">
                  <c:v>224.36</c:v>
                </c:pt>
                <c:pt idx="4111">
                  <c:v>10</c:v>
                </c:pt>
                <c:pt idx="4112">
                  <c:v>102.41</c:v>
                </c:pt>
                <c:pt idx="4113">
                  <c:v>39.36</c:v>
                </c:pt>
                <c:pt idx="4114">
                  <c:v>10</c:v>
                </c:pt>
                <c:pt idx="4115">
                  <c:v>91.19</c:v>
                </c:pt>
                <c:pt idx="4116">
                  <c:v>171.82</c:v>
                </c:pt>
                <c:pt idx="4117">
                  <c:v>41.95</c:v>
                </c:pt>
                <c:pt idx="4118">
                  <c:v>30.48</c:v>
                </c:pt>
                <c:pt idx="4119">
                  <c:v>10</c:v>
                </c:pt>
                <c:pt idx="4120">
                  <c:v>10</c:v>
                </c:pt>
                <c:pt idx="4121">
                  <c:v>10</c:v>
                </c:pt>
                <c:pt idx="4122">
                  <c:v>10</c:v>
                </c:pt>
                <c:pt idx="4123">
                  <c:v>10</c:v>
                </c:pt>
                <c:pt idx="4124">
                  <c:v>10</c:v>
                </c:pt>
                <c:pt idx="4125">
                  <c:v>10</c:v>
                </c:pt>
                <c:pt idx="4126">
                  <c:v>10</c:v>
                </c:pt>
                <c:pt idx="4127">
                  <c:v>10</c:v>
                </c:pt>
                <c:pt idx="4128">
                  <c:v>27.24</c:v>
                </c:pt>
                <c:pt idx="4129">
                  <c:v>17.350000000000001</c:v>
                </c:pt>
                <c:pt idx="4130">
                  <c:v>11.75</c:v>
                </c:pt>
                <c:pt idx="4131">
                  <c:v>10</c:v>
                </c:pt>
                <c:pt idx="4132">
                  <c:v>92.15</c:v>
                </c:pt>
                <c:pt idx="4133">
                  <c:v>207.69</c:v>
                </c:pt>
                <c:pt idx="4134">
                  <c:v>10</c:v>
                </c:pt>
                <c:pt idx="4135">
                  <c:v>118.41</c:v>
                </c:pt>
                <c:pt idx="4136">
                  <c:v>133.38999999999999</c:v>
                </c:pt>
                <c:pt idx="4137">
                  <c:v>98.8</c:v>
                </c:pt>
                <c:pt idx="4138">
                  <c:v>10</c:v>
                </c:pt>
                <c:pt idx="4139">
                  <c:v>10</c:v>
                </c:pt>
                <c:pt idx="4140">
                  <c:v>10</c:v>
                </c:pt>
                <c:pt idx="4141">
                  <c:v>97.3</c:v>
                </c:pt>
                <c:pt idx="4142">
                  <c:v>116.75</c:v>
                </c:pt>
                <c:pt idx="4143">
                  <c:v>112.48</c:v>
                </c:pt>
                <c:pt idx="4144">
                  <c:v>10</c:v>
                </c:pt>
                <c:pt idx="4145">
                  <c:v>13.9</c:v>
                </c:pt>
                <c:pt idx="4146">
                  <c:v>44.23</c:v>
                </c:pt>
                <c:pt idx="4147">
                  <c:v>122.36</c:v>
                </c:pt>
                <c:pt idx="4148">
                  <c:v>10</c:v>
                </c:pt>
                <c:pt idx="4149">
                  <c:v>15.01</c:v>
                </c:pt>
                <c:pt idx="4150">
                  <c:v>54.58</c:v>
                </c:pt>
                <c:pt idx="4151">
                  <c:v>10</c:v>
                </c:pt>
                <c:pt idx="4152">
                  <c:v>98.43</c:v>
                </c:pt>
                <c:pt idx="4153">
                  <c:v>118.47</c:v>
                </c:pt>
                <c:pt idx="4154">
                  <c:v>124.5</c:v>
                </c:pt>
                <c:pt idx="4155">
                  <c:v>10</c:v>
                </c:pt>
                <c:pt idx="4156">
                  <c:v>28.19</c:v>
                </c:pt>
                <c:pt idx="4157">
                  <c:v>10</c:v>
                </c:pt>
                <c:pt idx="4158">
                  <c:v>81.39</c:v>
                </c:pt>
                <c:pt idx="4159">
                  <c:v>203.07</c:v>
                </c:pt>
                <c:pt idx="4160">
                  <c:v>10</c:v>
                </c:pt>
                <c:pt idx="4161">
                  <c:v>35</c:v>
                </c:pt>
                <c:pt idx="4162">
                  <c:v>10</c:v>
                </c:pt>
                <c:pt idx="4163">
                  <c:v>45.39</c:v>
                </c:pt>
                <c:pt idx="4164">
                  <c:v>10</c:v>
                </c:pt>
                <c:pt idx="4165">
                  <c:v>275.89</c:v>
                </c:pt>
                <c:pt idx="4166">
                  <c:v>173.47</c:v>
                </c:pt>
                <c:pt idx="4167">
                  <c:v>145.12</c:v>
                </c:pt>
                <c:pt idx="4168">
                  <c:v>18.46</c:v>
                </c:pt>
                <c:pt idx="4169">
                  <c:v>25.1</c:v>
                </c:pt>
                <c:pt idx="4170">
                  <c:v>210.67</c:v>
                </c:pt>
                <c:pt idx="4171">
                  <c:v>106.502</c:v>
                </c:pt>
                <c:pt idx="4172">
                  <c:v>10</c:v>
                </c:pt>
                <c:pt idx="4173">
                  <c:v>10</c:v>
                </c:pt>
                <c:pt idx="4174">
                  <c:v>10</c:v>
                </c:pt>
                <c:pt idx="4175">
                  <c:v>10</c:v>
                </c:pt>
                <c:pt idx="4176">
                  <c:v>10</c:v>
                </c:pt>
                <c:pt idx="4177">
                  <c:v>10</c:v>
                </c:pt>
                <c:pt idx="4178">
                  <c:v>158.58000000000001</c:v>
                </c:pt>
                <c:pt idx="4179">
                  <c:v>29.48</c:v>
                </c:pt>
                <c:pt idx="4180">
                  <c:v>203.322</c:v>
                </c:pt>
                <c:pt idx="4181">
                  <c:v>112.628</c:v>
                </c:pt>
                <c:pt idx="4182">
                  <c:v>10</c:v>
                </c:pt>
                <c:pt idx="4183">
                  <c:v>10</c:v>
                </c:pt>
                <c:pt idx="4184">
                  <c:v>10</c:v>
                </c:pt>
                <c:pt idx="4185">
                  <c:v>10</c:v>
                </c:pt>
                <c:pt idx="4186">
                  <c:v>66.36</c:v>
                </c:pt>
                <c:pt idx="4187">
                  <c:v>10</c:v>
                </c:pt>
                <c:pt idx="4188">
                  <c:v>10</c:v>
                </c:pt>
                <c:pt idx="4189">
                  <c:v>15.28</c:v>
                </c:pt>
                <c:pt idx="4190">
                  <c:v>10</c:v>
                </c:pt>
                <c:pt idx="4191">
                  <c:v>10</c:v>
                </c:pt>
                <c:pt idx="4192">
                  <c:v>10</c:v>
                </c:pt>
                <c:pt idx="4193">
                  <c:v>10</c:v>
                </c:pt>
                <c:pt idx="4194">
                  <c:v>10</c:v>
                </c:pt>
                <c:pt idx="4195">
                  <c:v>10</c:v>
                </c:pt>
                <c:pt idx="4196">
                  <c:v>10</c:v>
                </c:pt>
                <c:pt idx="4197">
                  <c:v>10</c:v>
                </c:pt>
                <c:pt idx="4198">
                  <c:v>49.18</c:v>
                </c:pt>
                <c:pt idx="4199">
                  <c:v>10</c:v>
                </c:pt>
                <c:pt idx="4200">
                  <c:v>10</c:v>
                </c:pt>
                <c:pt idx="4201">
                  <c:v>10</c:v>
                </c:pt>
                <c:pt idx="4202">
                  <c:v>10</c:v>
                </c:pt>
                <c:pt idx="4203">
                  <c:v>35</c:v>
                </c:pt>
                <c:pt idx="4204">
                  <c:v>145.53100000000001</c:v>
                </c:pt>
                <c:pt idx="4205">
                  <c:v>10</c:v>
                </c:pt>
                <c:pt idx="4206">
                  <c:v>10</c:v>
                </c:pt>
                <c:pt idx="4207">
                  <c:v>116.46</c:v>
                </c:pt>
                <c:pt idx="4208">
                  <c:v>10</c:v>
                </c:pt>
                <c:pt idx="4209">
                  <c:v>10</c:v>
                </c:pt>
                <c:pt idx="4210">
                  <c:v>10</c:v>
                </c:pt>
                <c:pt idx="4211">
                  <c:v>10</c:v>
                </c:pt>
                <c:pt idx="4212">
                  <c:v>10</c:v>
                </c:pt>
                <c:pt idx="4213">
                  <c:v>10</c:v>
                </c:pt>
                <c:pt idx="4214">
                  <c:v>10</c:v>
                </c:pt>
                <c:pt idx="4215">
                  <c:v>10</c:v>
                </c:pt>
                <c:pt idx="4216">
                  <c:v>10</c:v>
                </c:pt>
                <c:pt idx="4217">
                  <c:v>10</c:v>
                </c:pt>
                <c:pt idx="4218">
                  <c:v>10</c:v>
                </c:pt>
                <c:pt idx="4219">
                  <c:v>211.15299999999999</c:v>
                </c:pt>
                <c:pt idx="4220">
                  <c:v>111.49</c:v>
                </c:pt>
                <c:pt idx="4221">
                  <c:v>52.06</c:v>
                </c:pt>
                <c:pt idx="4222">
                  <c:v>9.4220000000000006</c:v>
                </c:pt>
                <c:pt idx="4223">
                  <c:v>12.39</c:v>
                </c:pt>
                <c:pt idx="4224">
                  <c:v>10</c:v>
                </c:pt>
                <c:pt idx="4225">
                  <c:v>10</c:v>
                </c:pt>
                <c:pt idx="4226">
                  <c:v>10</c:v>
                </c:pt>
                <c:pt idx="4227">
                  <c:v>176.1</c:v>
                </c:pt>
                <c:pt idx="4228">
                  <c:v>113.94</c:v>
                </c:pt>
                <c:pt idx="4229">
                  <c:v>21.98</c:v>
                </c:pt>
                <c:pt idx="4230">
                  <c:v>10</c:v>
                </c:pt>
                <c:pt idx="4231">
                  <c:v>10</c:v>
                </c:pt>
                <c:pt idx="4232">
                  <c:v>227.63300000000001</c:v>
                </c:pt>
                <c:pt idx="4233">
                  <c:v>13.72</c:v>
                </c:pt>
                <c:pt idx="4234">
                  <c:v>10</c:v>
                </c:pt>
                <c:pt idx="4235">
                  <c:v>10</c:v>
                </c:pt>
                <c:pt idx="4236">
                  <c:v>10</c:v>
                </c:pt>
                <c:pt idx="4237">
                  <c:v>115.51600000000001</c:v>
                </c:pt>
                <c:pt idx="4238">
                  <c:v>10</c:v>
                </c:pt>
                <c:pt idx="4239">
                  <c:v>137.24</c:v>
                </c:pt>
                <c:pt idx="4240">
                  <c:v>10</c:v>
                </c:pt>
                <c:pt idx="4241">
                  <c:v>10</c:v>
                </c:pt>
                <c:pt idx="4242">
                  <c:v>10</c:v>
                </c:pt>
                <c:pt idx="4243">
                  <c:v>99.63</c:v>
                </c:pt>
                <c:pt idx="4244">
                  <c:v>106.91</c:v>
                </c:pt>
                <c:pt idx="4245">
                  <c:v>199.268</c:v>
                </c:pt>
                <c:pt idx="4246">
                  <c:v>10</c:v>
                </c:pt>
                <c:pt idx="4247">
                  <c:v>10</c:v>
                </c:pt>
                <c:pt idx="4248">
                  <c:v>10</c:v>
                </c:pt>
                <c:pt idx="4249">
                  <c:v>57.33</c:v>
                </c:pt>
                <c:pt idx="4250">
                  <c:v>10</c:v>
                </c:pt>
                <c:pt idx="4251">
                  <c:v>10</c:v>
                </c:pt>
                <c:pt idx="4252">
                  <c:v>10</c:v>
                </c:pt>
                <c:pt idx="4253">
                  <c:v>10</c:v>
                </c:pt>
                <c:pt idx="4254">
                  <c:v>10</c:v>
                </c:pt>
                <c:pt idx="4255">
                  <c:v>104.431</c:v>
                </c:pt>
                <c:pt idx="4256">
                  <c:v>95.83</c:v>
                </c:pt>
                <c:pt idx="4257">
                  <c:v>10</c:v>
                </c:pt>
                <c:pt idx="4258">
                  <c:v>10</c:v>
                </c:pt>
                <c:pt idx="4259">
                  <c:v>10</c:v>
                </c:pt>
                <c:pt idx="4260">
                  <c:v>10</c:v>
                </c:pt>
                <c:pt idx="4261">
                  <c:v>10</c:v>
                </c:pt>
                <c:pt idx="4262">
                  <c:v>10</c:v>
                </c:pt>
                <c:pt idx="4263">
                  <c:v>10</c:v>
                </c:pt>
                <c:pt idx="4264">
                  <c:v>10</c:v>
                </c:pt>
                <c:pt idx="4265">
                  <c:v>10</c:v>
                </c:pt>
                <c:pt idx="4266">
                  <c:v>10</c:v>
                </c:pt>
                <c:pt idx="4267">
                  <c:v>10</c:v>
                </c:pt>
                <c:pt idx="4268">
                  <c:v>10</c:v>
                </c:pt>
                <c:pt idx="4269">
                  <c:v>10</c:v>
                </c:pt>
                <c:pt idx="4270">
                  <c:v>10</c:v>
                </c:pt>
                <c:pt idx="4271">
                  <c:v>10</c:v>
                </c:pt>
                <c:pt idx="4272">
                  <c:v>10</c:v>
                </c:pt>
                <c:pt idx="4273">
                  <c:v>10</c:v>
                </c:pt>
                <c:pt idx="4274">
                  <c:v>10</c:v>
                </c:pt>
                <c:pt idx="4275">
                  <c:v>10</c:v>
                </c:pt>
                <c:pt idx="4276">
                  <c:v>10</c:v>
                </c:pt>
                <c:pt idx="4277">
                  <c:v>10</c:v>
                </c:pt>
                <c:pt idx="4278">
                  <c:v>10</c:v>
                </c:pt>
                <c:pt idx="4279">
                  <c:v>10</c:v>
                </c:pt>
                <c:pt idx="4280">
                  <c:v>10</c:v>
                </c:pt>
                <c:pt idx="4281">
                  <c:v>10</c:v>
                </c:pt>
                <c:pt idx="4282">
                  <c:v>10</c:v>
                </c:pt>
                <c:pt idx="4283">
                  <c:v>10</c:v>
                </c:pt>
                <c:pt idx="4284">
                  <c:v>10</c:v>
                </c:pt>
                <c:pt idx="4285">
                  <c:v>10</c:v>
                </c:pt>
                <c:pt idx="4286">
                  <c:v>10</c:v>
                </c:pt>
                <c:pt idx="4287">
                  <c:v>10</c:v>
                </c:pt>
                <c:pt idx="4288">
                  <c:v>10</c:v>
                </c:pt>
                <c:pt idx="4289">
                  <c:v>10</c:v>
                </c:pt>
                <c:pt idx="4290">
                  <c:v>10</c:v>
                </c:pt>
                <c:pt idx="4291">
                  <c:v>10</c:v>
                </c:pt>
                <c:pt idx="4292">
                  <c:v>10</c:v>
                </c:pt>
                <c:pt idx="4293">
                  <c:v>10</c:v>
                </c:pt>
                <c:pt idx="4294">
                  <c:v>10</c:v>
                </c:pt>
                <c:pt idx="4295">
                  <c:v>10</c:v>
                </c:pt>
                <c:pt idx="4296">
                  <c:v>10</c:v>
                </c:pt>
                <c:pt idx="4297">
                  <c:v>10</c:v>
                </c:pt>
                <c:pt idx="4298">
                  <c:v>10</c:v>
                </c:pt>
                <c:pt idx="4299">
                  <c:v>10</c:v>
                </c:pt>
                <c:pt idx="4300">
                  <c:v>10</c:v>
                </c:pt>
                <c:pt idx="4301">
                  <c:v>10</c:v>
                </c:pt>
                <c:pt idx="4302">
                  <c:v>10</c:v>
                </c:pt>
                <c:pt idx="4303">
                  <c:v>10</c:v>
                </c:pt>
                <c:pt idx="4304">
                  <c:v>10</c:v>
                </c:pt>
                <c:pt idx="4305">
                  <c:v>10</c:v>
                </c:pt>
                <c:pt idx="4306">
                  <c:v>10</c:v>
                </c:pt>
                <c:pt idx="4307">
                  <c:v>9</c:v>
                </c:pt>
                <c:pt idx="4308">
                  <c:v>10</c:v>
                </c:pt>
                <c:pt idx="4309">
                  <c:v>10</c:v>
                </c:pt>
                <c:pt idx="4310">
                  <c:v>10</c:v>
                </c:pt>
                <c:pt idx="4311">
                  <c:v>123.28</c:v>
                </c:pt>
                <c:pt idx="4312">
                  <c:v>10</c:v>
                </c:pt>
                <c:pt idx="4313">
                  <c:v>10</c:v>
                </c:pt>
                <c:pt idx="4314">
                  <c:v>218.53</c:v>
                </c:pt>
                <c:pt idx="4315">
                  <c:v>10</c:v>
                </c:pt>
                <c:pt idx="4316">
                  <c:v>10</c:v>
                </c:pt>
                <c:pt idx="4317">
                  <c:v>189.553</c:v>
                </c:pt>
                <c:pt idx="4318">
                  <c:v>126.714</c:v>
                </c:pt>
                <c:pt idx="4319">
                  <c:v>147.65799999999999</c:v>
                </c:pt>
                <c:pt idx="4320">
                  <c:v>10</c:v>
                </c:pt>
                <c:pt idx="4321">
                  <c:v>10</c:v>
                </c:pt>
                <c:pt idx="4322">
                  <c:v>188.34399999999999</c:v>
                </c:pt>
                <c:pt idx="4323">
                  <c:v>10</c:v>
                </c:pt>
                <c:pt idx="4324">
                  <c:v>10</c:v>
                </c:pt>
                <c:pt idx="4325">
                  <c:v>25.9</c:v>
                </c:pt>
                <c:pt idx="4326">
                  <c:v>10</c:v>
                </c:pt>
                <c:pt idx="4327">
                  <c:v>10</c:v>
                </c:pt>
                <c:pt idx="4328">
                  <c:v>209.87899999999999</c:v>
                </c:pt>
                <c:pt idx="4329">
                  <c:v>10</c:v>
                </c:pt>
                <c:pt idx="4330">
                  <c:v>28.17</c:v>
                </c:pt>
                <c:pt idx="4331">
                  <c:v>53.110999999999997</c:v>
                </c:pt>
                <c:pt idx="4332">
                  <c:v>94.881</c:v>
                </c:pt>
                <c:pt idx="4333">
                  <c:v>10</c:v>
                </c:pt>
                <c:pt idx="4334">
                  <c:v>141.09299999999999</c:v>
                </c:pt>
                <c:pt idx="4335">
                  <c:v>10</c:v>
                </c:pt>
                <c:pt idx="4336">
                  <c:v>10</c:v>
                </c:pt>
                <c:pt idx="4337">
                  <c:v>10</c:v>
                </c:pt>
                <c:pt idx="4338">
                  <c:v>10</c:v>
                </c:pt>
                <c:pt idx="4339">
                  <c:v>10</c:v>
                </c:pt>
                <c:pt idx="4340">
                  <c:v>10</c:v>
                </c:pt>
                <c:pt idx="4341">
                  <c:v>35</c:v>
                </c:pt>
                <c:pt idx="4342">
                  <c:v>14.37</c:v>
                </c:pt>
                <c:pt idx="4343">
                  <c:v>10</c:v>
                </c:pt>
                <c:pt idx="4344">
                  <c:v>10</c:v>
                </c:pt>
                <c:pt idx="4345">
                  <c:v>10</c:v>
                </c:pt>
                <c:pt idx="4346">
                  <c:v>135.35900000000001</c:v>
                </c:pt>
                <c:pt idx="4347">
                  <c:v>144.45699999999999</c:v>
                </c:pt>
                <c:pt idx="4348">
                  <c:v>190.59899999999999</c:v>
                </c:pt>
                <c:pt idx="4349">
                  <c:v>191.55799999999999</c:v>
                </c:pt>
                <c:pt idx="4350">
                  <c:v>10</c:v>
                </c:pt>
                <c:pt idx="4351">
                  <c:v>207.18799999999999</c:v>
                </c:pt>
                <c:pt idx="4352">
                  <c:v>120.46</c:v>
                </c:pt>
                <c:pt idx="4353">
                  <c:v>115.87</c:v>
                </c:pt>
                <c:pt idx="4354">
                  <c:v>10</c:v>
                </c:pt>
                <c:pt idx="4355">
                  <c:v>62.526000000000003</c:v>
                </c:pt>
                <c:pt idx="4356">
                  <c:v>35</c:v>
                </c:pt>
                <c:pt idx="4357">
                  <c:v>50.03</c:v>
                </c:pt>
                <c:pt idx="4358">
                  <c:v>214.185</c:v>
                </c:pt>
                <c:pt idx="4359">
                  <c:v>10</c:v>
                </c:pt>
                <c:pt idx="4360">
                  <c:v>10</c:v>
                </c:pt>
                <c:pt idx="4361">
                  <c:v>15</c:v>
                </c:pt>
                <c:pt idx="4362">
                  <c:v>35</c:v>
                </c:pt>
                <c:pt idx="4363">
                  <c:v>10</c:v>
                </c:pt>
                <c:pt idx="4364">
                  <c:v>10</c:v>
                </c:pt>
                <c:pt idx="4365">
                  <c:v>10</c:v>
                </c:pt>
                <c:pt idx="4366">
                  <c:v>10</c:v>
                </c:pt>
                <c:pt idx="4367">
                  <c:v>10</c:v>
                </c:pt>
                <c:pt idx="4368">
                  <c:v>10</c:v>
                </c:pt>
                <c:pt idx="4369">
                  <c:v>143.53700000000001</c:v>
                </c:pt>
                <c:pt idx="4370">
                  <c:v>178.48</c:v>
                </c:pt>
                <c:pt idx="4371">
                  <c:v>10</c:v>
                </c:pt>
                <c:pt idx="4372">
                  <c:v>122.64400000000001</c:v>
                </c:pt>
                <c:pt idx="4373">
                  <c:v>10</c:v>
                </c:pt>
                <c:pt idx="4374">
                  <c:v>194.83600000000001</c:v>
                </c:pt>
                <c:pt idx="4375">
                  <c:v>29.23</c:v>
                </c:pt>
                <c:pt idx="4376">
                  <c:v>136.25</c:v>
                </c:pt>
                <c:pt idx="4377">
                  <c:v>107.646</c:v>
                </c:pt>
                <c:pt idx="4378">
                  <c:v>216.178</c:v>
                </c:pt>
                <c:pt idx="4379">
                  <c:v>10</c:v>
                </c:pt>
                <c:pt idx="4380">
                  <c:v>205.87899999999999</c:v>
                </c:pt>
                <c:pt idx="4381">
                  <c:v>10</c:v>
                </c:pt>
                <c:pt idx="4382">
                  <c:v>177.767</c:v>
                </c:pt>
                <c:pt idx="4383">
                  <c:v>234.928</c:v>
                </c:pt>
                <c:pt idx="4384">
                  <c:v>228.922</c:v>
                </c:pt>
                <c:pt idx="4385">
                  <c:v>115.32599999999999</c:v>
                </c:pt>
                <c:pt idx="4386">
                  <c:v>10</c:v>
                </c:pt>
                <c:pt idx="4387">
                  <c:v>10</c:v>
                </c:pt>
                <c:pt idx="4388">
                  <c:v>10</c:v>
                </c:pt>
                <c:pt idx="4389">
                  <c:v>24.67</c:v>
                </c:pt>
                <c:pt idx="4390">
                  <c:v>99.23</c:v>
                </c:pt>
                <c:pt idx="4391">
                  <c:v>201.86</c:v>
                </c:pt>
                <c:pt idx="4392">
                  <c:v>180.01499999999999</c:v>
                </c:pt>
                <c:pt idx="4393">
                  <c:v>86.617999999999995</c:v>
                </c:pt>
                <c:pt idx="4394">
                  <c:v>214.99600000000001</c:v>
                </c:pt>
                <c:pt idx="4395">
                  <c:v>193.857</c:v>
                </c:pt>
                <c:pt idx="4396">
                  <c:v>10</c:v>
                </c:pt>
                <c:pt idx="4397">
                  <c:v>10</c:v>
                </c:pt>
                <c:pt idx="4398">
                  <c:v>43.578000000000003</c:v>
                </c:pt>
                <c:pt idx="4399">
                  <c:v>121.672</c:v>
                </c:pt>
                <c:pt idx="4400">
                  <c:v>35</c:v>
                </c:pt>
                <c:pt idx="4401">
                  <c:v>10</c:v>
                </c:pt>
                <c:pt idx="4402">
                  <c:v>230.708</c:v>
                </c:pt>
                <c:pt idx="4403">
                  <c:v>10</c:v>
                </c:pt>
                <c:pt idx="4404">
                  <c:v>55.17</c:v>
                </c:pt>
                <c:pt idx="4405">
                  <c:v>10</c:v>
                </c:pt>
                <c:pt idx="4406">
                  <c:v>66.13</c:v>
                </c:pt>
                <c:pt idx="4407">
                  <c:v>62.92</c:v>
                </c:pt>
                <c:pt idx="4408">
                  <c:v>10</c:v>
                </c:pt>
                <c:pt idx="4409">
                  <c:v>10</c:v>
                </c:pt>
                <c:pt idx="4410">
                  <c:v>10</c:v>
                </c:pt>
                <c:pt idx="4411">
                  <c:v>67.22</c:v>
                </c:pt>
                <c:pt idx="4412">
                  <c:v>51.39</c:v>
                </c:pt>
                <c:pt idx="4413">
                  <c:v>163.53299999999999</c:v>
                </c:pt>
                <c:pt idx="4414">
                  <c:v>138.91</c:v>
                </c:pt>
                <c:pt idx="4415">
                  <c:v>183.84800000000001</c:v>
                </c:pt>
                <c:pt idx="4416">
                  <c:v>126.15900000000001</c:v>
                </c:pt>
                <c:pt idx="4417">
                  <c:v>199.119</c:v>
                </c:pt>
                <c:pt idx="4418">
                  <c:v>123.78</c:v>
                </c:pt>
                <c:pt idx="4419">
                  <c:v>56.6</c:v>
                </c:pt>
                <c:pt idx="4420">
                  <c:v>85.84</c:v>
                </c:pt>
                <c:pt idx="4421">
                  <c:v>10</c:v>
                </c:pt>
                <c:pt idx="4422">
                  <c:v>10</c:v>
                </c:pt>
                <c:pt idx="4423">
                  <c:v>163.995</c:v>
                </c:pt>
                <c:pt idx="4424">
                  <c:v>41.021000000000001</c:v>
                </c:pt>
                <c:pt idx="4425">
                  <c:v>54.49</c:v>
                </c:pt>
                <c:pt idx="4426">
                  <c:v>210.964</c:v>
                </c:pt>
                <c:pt idx="4427">
                  <c:v>25.52</c:v>
                </c:pt>
                <c:pt idx="4428">
                  <c:v>106.57</c:v>
                </c:pt>
                <c:pt idx="4429">
                  <c:v>197.88</c:v>
                </c:pt>
                <c:pt idx="4430">
                  <c:v>8</c:v>
                </c:pt>
                <c:pt idx="4431">
                  <c:v>10</c:v>
                </c:pt>
                <c:pt idx="4432">
                  <c:v>44.892000000000003</c:v>
                </c:pt>
                <c:pt idx="4433">
                  <c:v>51.67</c:v>
                </c:pt>
                <c:pt idx="4434">
                  <c:v>149.07</c:v>
                </c:pt>
                <c:pt idx="4435">
                  <c:v>79.040000000000006</c:v>
                </c:pt>
                <c:pt idx="4436">
                  <c:v>120.398</c:v>
                </c:pt>
                <c:pt idx="4437">
                  <c:v>211.732</c:v>
                </c:pt>
                <c:pt idx="4438">
                  <c:v>205.035</c:v>
                </c:pt>
                <c:pt idx="4439">
                  <c:v>10</c:v>
                </c:pt>
                <c:pt idx="4440">
                  <c:v>10</c:v>
                </c:pt>
                <c:pt idx="4441">
                  <c:v>54.68</c:v>
                </c:pt>
                <c:pt idx="4442">
                  <c:v>192.93</c:v>
                </c:pt>
                <c:pt idx="4443">
                  <c:v>10</c:v>
                </c:pt>
                <c:pt idx="4444">
                  <c:v>10</c:v>
                </c:pt>
                <c:pt idx="4445">
                  <c:v>113.574</c:v>
                </c:pt>
                <c:pt idx="4446">
                  <c:v>10</c:v>
                </c:pt>
                <c:pt idx="4447">
                  <c:v>229.90700000000001</c:v>
                </c:pt>
                <c:pt idx="4448">
                  <c:v>149.57599999999999</c:v>
                </c:pt>
                <c:pt idx="4449">
                  <c:v>188.2</c:v>
                </c:pt>
                <c:pt idx="4450">
                  <c:v>62.554000000000002</c:v>
                </c:pt>
                <c:pt idx="4451">
                  <c:v>15.11</c:v>
                </c:pt>
                <c:pt idx="4452">
                  <c:v>214.72200000000001</c:v>
                </c:pt>
                <c:pt idx="4453">
                  <c:v>10</c:v>
                </c:pt>
                <c:pt idx="4454">
                  <c:v>8</c:v>
                </c:pt>
                <c:pt idx="4455">
                  <c:v>182.44200000000001</c:v>
                </c:pt>
                <c:pt idx="4456">
                  <c:v>193.78</c:v>
                </c:pt>
                <c:pt idx="4457">
                  <c:v>10</c:v>
                </c:pt>
                <c:pt idx="4458">
                  <c:v>106.134</c:v>
                </c:pt>
                <c:pt idx="4459">
                  <c:v>103.62</c:v>
                </c:pt>
                <c:pt idx="4460">
                  <c:v>206.67500000000001</c:v>
                </c:pt>
                <c:pt idx="4461">
                  <c:v>209.428</c:v>
                </c:pt>
                <c:pt idx="4462">
                  <c:v>10</c:v>
                </c:pt>
                <c:pt idx="4463">
                  <c:v>210.81399999999999</c:v>
                </c:pt>
                <c:pt idx="4464">
                  <c:v>10</c:v>
                </c:pt>
                <c:pt idx="4465">
                  <c:v>10</c:v>
                </c:pt>
                <c:pt idx="4466">
                  <c:v>219.30500000000001</c:v>
                </c:pt>
                <c:pt idx="4467">
                  <c:v>208.96199999999999</c:v>
                </c:pt>
                <c:pt idx="4468">
                  <c:v>10</c:v>
                </c:pt>
                <c:pt idx="4469">
                  <c:v>10</c:v>
                </c:pt>
                <c:pt idx="4470">
                  <c:v>10</c:v>
                </c:pt>
                <c:pt idx="4471">
                  <c:v>10</c:v>
                </c:pt>
                <c:pt idx="4472">
                  <c:v>201.31399999999999</c:v>
                </c:pt>
                <c:pt idx="4473">
                  <c:v>10</c:v>
                </c:pt>
                <c:pt idx="4474">
                  <c:v>51.508000000000003</c:v>
                </c:pt>
                <c:pt idx="4475">
                  <c:v>74.69</c:v>
                </c:pt>
                <c:pt idx="4476">
                  <c:v>10</c:v>
                </c:pt>
                <c:pt idx="4477">
                  <c:v>22.236999999999998</c:v>
                </c:pt>
                <c:pt idx="4478">
                  <c:v>115.63</c:v>
                </c:pt>
                <c:pt idx="4479">
                  <c:v>10</c:v>
                </c:pt>
                <c:pt idx="4480">
                  <c:v>10</c:v>
                </c:pt>
                <c:pt idx="4481">
                  <c:v>22.58</c:v>
                </c:pt>
                <c:pt idx="4482">
                  <c:v>20.12</c:v>
                </c:pt>
                <c:pt idx="4483">
                  <c:v>10</c:v>
                </c:pt>
                <c:pt idx="4484">
                  <c:v>139.66</c:v>
                </c:pt>
                <c:pt idx="4485">
                  <c:v>10</c:v>
                </c:pt>
                <c:pt idx="4486">
                  <c:v>10</c:v>
                </c:pt>
                <c:pt idx="4487">
                  <c:v>10</c:v>
                </c:pt>
                <c:pt idx="4488">
                  <c:v>59.67</c:v>
                </c:pt>
                <c:pt idx="4489">
                  <c:v>95.45</c:v>
                </c:pt>
                <c:pt idx="4490">
                  <c:v>10</c:v>
                </c:pt>
                <c:pt idx="4491">
                  <c:v>10</c:v>
                </c:pt>
                <c:pt idx="4492">
                  <c:v>10</c:v>
                </c:pt>
                <c:pt idx="4493">
                  <c:v>226.249</c:v>
                </c:pt>
                <c:pt idx="4494">
                  <c:v>10</c:v>
                </c:pt>
                <c:pt idx="4495">
                  <c:v>10</c:v>
                </c:pt>
                <c:pt idx="4496">
                  <c:v>165.68</c:v>
                </c:pt>
                <c:pt idx="4497">
                  <c:v>10</c:v>
                </c:pt>
                <c:pt idx="4498">
                  <c:v>215.49299999999999</c:v>
                </c:pt>
                <c:pt idx="4499">
                  <c:v>111.79</c:v>
                </c:pt>
                <c:pt idx="4500">
                  <c:v>68.92</c:v>
                </c:pt>
                <c:pt idx="4501">
                  <c:v>100.05</c:v>
                </c:pt>
                <c:pt idx="4502">
                  <c:v>111.63</c:v>
                </c:pt>
                <c:pt idx="4503">
                  <c:v>10</c:v>
                </c:pt>
                <c:pt idx="4504">
                  <c:v>10</c:v>
                </c:pt>
                <c:pt idx="4505">
                  <c:v>116.624</c:v>
                </c:pt>
                <c:pt idx="4506">
                  <c:v>98</c:v>
                </c:pt>
                <c:pt idx="4507">
                  <c:v>123.92</c:v>
                </c:pt>
                <c:pt idx="4508">
                  <c:v>200.48</c:v>
                </c:pt>
                <c:pt idx="4509">
                  <c:v>95.16</c:v>
                </c:pt>
                <c:pt idx="4510">
                  <c:v>102.99</c:v>
                </c:pt>
                <c:pt idx="4511">
                  <c:v>10</c:v>
                </c:pt>
                <c:pt idx="4512">
                  <c:v>112.337</c:v>
                </c:pt>
                <c:pt idx="4513">
                  <c:v>114.637</c:v>
                </c:pt>
                <c:pt idx="4514">
                  <c:v>102.322</c:v>
                </c:pt>
                <c:pt idx="4515">
                  <c:v>47.37</c:v>
                </c:pt>
                <c:pt idx="4516">
                  <c:v>10</c:v>
                </c:pt>
                <c:pt idx="4517">
                  <c:v>210.505</c:v>
                </c:pt>
                <c:pt idx="4518">
                  <c:v>116.866</c:v>
                </c:pt>
                <c:pt idx="4519">
                  <c:v>10</c:v>
                </c:pt>
                <c:pt idx="4520">
                  <c:v>10</c:v>
                </c:pt>
                <c:pt idx="4521">
                  <c:v>10</c:v>
                </c:pt>
                <c:pt idx="4522">
                  <c:v>10</c:v>
                </c:pt>
                <c:pt idx="4523">
                  <c:v>93.66</c:v>
                </c:pt>
                <c:pt idx="4524">
                  <c:v>50.73</c:v>
                </c:pt>
                <c:pt idx="4525">
                  <c:v>192.596</c:v>
                </c:pt>
                <c:pt idx="4526">
                  <c:v>137.858</c:v>
                </c:pt>
                <c:pt idx="4527">
                  <c:v>10</c:v>
                </c:pt>
                <c:pt idx="4528">
                  <c:v>243.30099999999999</c:v>
                </c:pt>
                <c:pt idx="4529">
                  <c:v>124.218</c:v>
                </c:pt>
                <c:pt idx="4530">
                  <c:v>189.869</c:v>
                </c:pt>
                <c:pt idx="4531">
                  <c:v>192.286</c:v>
                </c:pt>
                <c:pt idx="4532">
                  <c:v>85.558000000000007</c:v>
                </c:pt>
                <c:pt idx="4533">
                  <c:v>83.027000000000001</c:v>
                </c:pt>
                <c:pt idx="4534">
                  <c:v>141.09</c:v>
                </c:pt>
                <c:pt idx="4535">
                  <c:v>163.012</c:v>
                </c:pt>
                <c:pt idx="4536">
                  <c:v>195.30199999999999</c:v>
                </c:pt>
                <c:pt idx="4537">
                  <c:v>210.35400000000001</c:v>
                </c:pt>
                <c:pt idx="4538">
                  <c:v>10</c:v>
                </c:pt>
                <c:pt idx="4539">
                  <c:v>10</c:v>
                </c:pt>
                <c:pt idx="4540">
                  <c:v>10</c:v>
                </c:pt>
                <c:pt idx="4541">
                  <c:v>35</c:v>
                </c:pt>
                <c:pt idx="4542">
                  <c:v>117.26</c:v>
                </c:pt>
                <c:pt idx="4543">
                  <c:v>178.23400000000001</c:v>
                </c:pt>
                <c:pt idx="4544">
                  <c:v>139.38</c:v>
                </c:pt>
                <c:pt idx="4545">
                  <c:v>117.91</c:v>
                </c:pt>
                <c:pt idx="4546">
                  <c:v>53.39</c:v>
                </c:pt>
                <c:pt idx="4547">
                  <c:v>215.12299999999999</c:v>
                </c:pt>
                <c:pt idx="4548">
                  <c:v>192.76</c:v>
                </c:pt>
                <c:pt idx="4549">
                  <c:v>205.28800000000001</c:v>
                </c:pt>
                <c:pt idx="4550">
                  <c:v>179.66800000000001</c:v>
                </c:pt>
                <c:pt idx="4551">
                  <c:v>10</c:v>
                </c:pt>
                <c:pt idx="4552">
                  <c:v>10</c:v>
                </c:pt>
                <c:pt idx="4553">
                  <c:v>43.43</c:v>
                </c:pt>
                <c:pt idx="4554">
                  <c:v>133.80000000000001</c:v>
                </c:pt>
                <c:pt idx="4555">
                  <c:v>10</c:v>
                </c:pt>
                <c:pt idx="4556">
                  <c:v>129.32599999999999</c:v>
                </c:pt>
                <c:pt idx="4557">
                  <c:v>10</c:v>
                </c:pt>
                <c:pt idx="4558">
                  <c:v>210.15299999999999</c:v>
                </c:pt>
                <c:pt idx="4559">
                  <c:v>201.292</c:v>
                </c:pt>
                <c:pt idx="4560">
                  <c:v>10</c:v>
                </c:pt>
                <c:pt idx="4561">
                  <c:v>10</c:v>
                </c:pt>
                <c:pt idx="4562">
                  <c:v>133.91999999999999</c:v>
                </c:pt>
                <c:pt idx="4563">
                  <c:v>10</c:v>
                </c:pt>
                <c:pt idx="4564">
                  <c:v>202.55199999999999</c:v>
                </c:pt>
                <c:pt idx="4565">
                  <c:v>108.51</c:v>
                </c:pt>
                <c:pt idx="4566">
                  <c:v>10</c:v>
                </c:pt>
                <c:pt idx="4567">
                  <c:v>54.96</c:v>
                </c:pt>
                <c:pt idx="4568">
                  <c:v>180.148</c:v>
                </c:pt>
                <c:pt idx="4569">
                  <c:v>10</c:v>
                </c:pt>
                <c:pt idx="4570">
                  <c:v>10</c:v>
                </c:pt>
                <c:pt idx="4571">
                  <c:v>171.083</c:v>
                </c:pt>
                <c:pt idx="4572">
                  <c:v>207.364</c:v>
                </c:pt>
                <c:pt idx="4573">
                  <c:v>97.28</c:v>
                </c:pt>
                <c:pt idx="4574">
                  <c:v>194.34</c:v>
                </c:pt>
                <c:pt idx="4575">
                  <c:v>153.041</c:v>
                </c:pt>
                <c:pt idx="4576">
                  <c:v>61.29</c:v>
                </c:pt>
                <c:pt idx="4577">
                  <c:v>78.430000000000007</c:v>
                </c:pt>
                <c:pt idx="4578">
                  <c:v>114.79</c:v>
                </c:pt>
                <c:pt idx="4579">
                  <c:v>115.29</c:v>
                </c:pt>
                <c:pt idx="4580">
                  <c:v>16.47</c:v>
                </c:pt>
                <c:pt idx="4581">
                  <c:v>221.97200000000001</c:v>
                </c:pt>
                <c:pt idx="4582">
                  <c:v>123.331</c:v>
                </c:pt>
                <c:pt idx="4583">
                  <c:v>202.922</c:v>
                </c:pt>
                <c:pt idx="4584">
                  <c:v>100.96</c:v>
                </c:pt>
                <c:pt idx="4585">
                  <c:v>10</c:v>
                </c:pt>
                <c:pt idx="4586">
                  <c:v>231.547</c:v>
                </c:pt>
                <c:pt idx="4587">
                  <c:v>20.942</c:v>
                </c:pt>
                <c:pt idx="4588">
                  <c:v>29.23</c:v>
                </c:pt>
                <c:pt idx="4589">
                  <c:v>10</c:v>
                </c:pt>
                <c:pt idx="4590">
                  <c:v>120.97</c:v>
                </c:pt>
                <c:pt idx="4591">
                  <c:v>10</c:v>
                </c:pt>
                <c:pt idx="4592">
                  <c:v>10</c:v>
                </c:pt>
                <c:pt idx="4593">
                  <c:v>10</c:v>
                </c:pt>
                <c:pt idx="4594">
                  <c:v>10</c:v>
                </c:pt>
                <c:pt idx="4595">
                  <c:v>91.05</c:v>
                </c:pt>
                <c:pt idx="4596">
                  <c:v>10</c:v>
                </c:pt>
                <c:pt idx="4597">
                  <c:v>10</c:v>
                </c:pt>
                <c:pt idx="4598">
                  <c:v>183.542</c:v>
                </c:pt>
                <c:pt idx="4599">
                  <c:v>10</c:v>
                </c:pt>
                <c:pt idx="4600">
                  <c:v>140.83199999999999</c:v>
                </c:pt>
                <c:pt idx="4601">
                  <c:v>112.46</c:v>
                </c:pt>
                <c:pt idx="4602">
                  <c:v>230.98099999999999</c:v>
                </c:pt>
                <c:pt idx="4603">
                  <c:v>100.58499999999999</c:v>
                </c:pt>
                <c:pt idx="4604">
                  <c:v>93.168999999999997</c:v>
                </c:pt>
                <c:pt idx="4605">
                  <c:v>10</c:v>
                </c:pt>
                <c:pt idx="4606">
                  <c:v>130.93100000000001</c:v>
                </c:pt>
                <c:pt idx="4607">
                  <c:v>203.20500000000001</c:v>
                </c:pt>
                <c:pt idx="4608">
                  <c:v>40.58</c:v>
                </c:pt>
                <c:pt idx="4609">
                  <c:v>6.23</c:v>
                </c:pt>
                <c:pt idx="4610">
                  <c:v>76.92</c:v>
                </c:pt>
                <c:pt idx="4611">
                  <c:v>204.1</c:v>
                </c:pt>
                <c:pt idx="4612">
                  <c:v>10</c:v>
                </c:pt>
                <c:pt idx="4613">
                  <c:v>113.96</c:v>
                </c:pt>
                <c:pt idx="4614">
                  <c:v>10</c:v>
                </c:pt>
                <c:pt idx="4615">
                  <c:v>58.64</c:v>
                </c:pt>
                <c:pt idx="4616">
                  <c:v>90.82</c:v>
                </c:pt>
                <c:pt idx="4617">
                  <c:v>183.637</c:v>
                </c:pt>
                <c:pt idx="4618">
                  <c:v>10</c:v>
                </c:pt>
                <c:pt idx="4619">
                  <c:v>48.04</c:v>
                </c:pt>
                <c:pt idx="4620">
                  <c:v>10</c:v>
                </c:pt>
                <c:pt idx="4621">
                  <c:v>39.26</c:v>
                </c:pt>
                <c:pt idx="4622">
                  <c:v>128.21</c:v>
                </c:pt>
                <c:pt idx="4623">
                  <c:v>10</c:v>
                </c:pt>
                <c:pt idx="4624">
                  <c:v>58.65</c:v>
                </c:pt>
                <c:pt idx="4625">
                  <c:v>10</c:v>
                </c:pt>
                <c:pt idx="4626">
                  <c:v>140.16999999999999</c:v>
                </c:pt>
                <c:pt idx="4627">
                  <c:v>10</c:v>
                </c:pt>
                <c:pt idx="4628">
                  <c:v>10</c:v>
                </c:pt>
                <c:pt idx="4629">
                  <c:v>27.89</c:v>
                </c:pt>
                <c:pt idx="4630">
                  <c:v>209.00200000000001</c:v>
                </c:pt>
                <c:pt idx="4631">
                  <c:v>64.819999999999993</c:v>
                </c:pt>
                <c:pt idx="4632">
                  <c:v>203.25800000000001</c:v>
                </c:pt>
                <c:pt idx="4633">
                  <c:v>10</c:v>
                </c:pt>
                <c:pt idx="4634">
                  <c:v>10</c:v>
                </c:pt>
                <c:pt idx="4635">
                  <c:v>47.84</c:v>
                </c:pt>
                <c:pt idx="4636">
                  <c:v>10</c:v>
                </c:pt>
                <c:pt idx="4637">
                  <c:v>10</c:v>
                </c:pt>
                <c:pt idx="4638">
                  <c:v>10</c:v>
                </c:pt>
                <c:pt idx="4639">
                  <c:v>174.39</c:v>
                </c:pt>
                <c:pt idx="4640">
                  <c:v>10</c:v>
                </c:pt>
                <c:pt idx="4641">
                  <c:v>10</c:v>
                </c:pt>
                <c:pt idx="4642">
                  <c:v>15.8</c:v>
                </c:pt>
                <c:pt idx="4643">
                  <c:v>10</c:v>
                </c:pt>
                <c:pt idx="4644">
                  <c:v>10</c:v>
                </c:pt>
                <c:pt idx="4645">
                  <c:v>10</c:v>
                </c:pt>
                <c:pt idx="4646">
                  <c:v>116.41</c:v>
                </c:pt>
                <c:pt idx="4647">
                  <c:v>68.33</c:v>
                </c:pt>
                <c:pt idx="4648">
                  <c:v>108.76</c:v>
                </c:pt>
                <c:pt idx="4649">
                  <c:v>10</c:v>
                </c:pt>
                <c:pt idx="4650">
                  <c:v>152.1</c:v>
                </c:pt>
                <c:pt idx="4651">
                  <c:v>197.41</c:v>
                </c:pt>
                <c:pt idx="4652">
                  <c:v>10</c:v>
                </c:pt>
                <c:pt idx="4653">
                  <c:v>131.74</c:v>
                </c:pt>
                <c:pt idx="4654">
                  <c:v>74.41</c:v>
                </c:pt>
                <c:pt idx="4655">
                  <c:v>103.25</c:v>
                </c:pt>
                <c:pt idx="4656">
                  <c:v>212.07</c:v>
                </c:pt>
                <c:pt idx="4657">
                  <c:v>51.17</c:v>
                </c:pt>
                <c:pt idx="4658">
                  <c:v>27.28</c:v>
                </c:pt>
                <c:pt idx="4659">
                  <c:v>10</c:v>
                </c:pt>
                <c:pt idx="4660">
                  <c:v>10</c:v>
                </c:pt>
                <c:pt idx="4661">
                  <c:v>10</c:v>
                </c:pt>
                <c:pt idx="4662">
                  <c:v>103.66</c:v>
                </c:pt>
                <c:pt idx="4663">
                  <c:v>95.73</c:v>
                </c:pt>
                <c:pt idx="4664">
                  <c:v>10</c:v>
                </c:pt>
                <c:pt idx="4665">
                  <c:v>10</c:v>
                </c:pt>
                <c:pt idx="4666">
                  <c:v>10</c:v>
                </c:pt>
                <c:pt idx="4667">
                  <c:v>10</c:v>
                </c:pt>
                <c:pt idx="4668">
                  <c:v>106.56</c:v>
                </c:pt>
                <c:pt idx="4669">
                  <c:v>10</c:v>
                </c:pt>
                <c:pt idx="4670">
                  <c:v>10</c:v>
                </c:pt>
                <c:pt idx="4671">
                  <c:v>10</c:v>
                </c:pt>
                <c:pt idx="4672">
                  <c:v>35</c:v>
                </c:pt>
                <c:pt idx="4673">
                  <c:v>18.760000000000002</c:v>
                </c:pt>
                <c:pt idx="4674">
                  <c:v>104.48</c:v>
                </c:pt>
                <c:pt idx="4675">
                  <c:v>35</c:v>
                </c:pt>
                <c:pt idx="4676">
                  <c:v>10</c:v>
                </c:pt>
                <c:pt idx="4677">
                  <c:v>140.65</c:v>
                </c:pt>
                <c:pt idx="4678">
                  <c:v>148.47999999999999</c:v>
                </c:pt>
                <c:pt idx="4679">
                  <c:v>105.46</c:v>
                </c:pt>
                <c:pt idx="4680">
                  <c:v>39.409999999999997</c:v>
                </c:pt>
                <c:pt idx="4681">
                  <c:v>10</c:v>
                </c:pt>
                <c:pt idx="4682">
                  <c:v>10</c:v>
                </c:pt>
                <c:pt idx="4683">
                  <c:v>10</c:v>
                </c:pt>
                <c:pt idx="4684">
                  <c:v>198.05</c:v>
                </c:pt>
                <c:pt idx="4685">
                  <c:v>10</c:v>
                </c:pt>
                <c:pt idx="4686">
                  <c:v>10</c:v>
                </c:pt>
                <c:pt idx="4687">
                  <c:v>94.89</c:v>
                </c:pt>
                <c:pt idx="4688">
                  <c:v>221.46</c:v>
                </c:pt>
                <c:pt idx="4689">
                  <c:v>184.72</c:v>
                </c:pt>
                <c:pt idx="4690">
                  <c:v>10</c:v>
                </c:pt>
                <c:pt idx="4691">
                  <c:v>10</c:v>
                </c:pt>
                <c:pt idx="4692">
                  <c:v>107.42</c:v>
                </c:pt>
                <c:pt idx="4693">
                  <c:v>189.59</c:v>
                </c:pt>
                <c:pt idx="4694">
                  <c:v>10</c:v>
                </c:pt>
                <c:pt idx="4695">
                  <c:v>10</c:v>
                </c:pt>
                <c:pt idx="4696">
                  <c:v>51.88</c:v>
                </c:pt>
                <c:pt idx="4697">
                  <c:v>207.09</c:v>
                </c:pt>
                <c:pt idx="4698">
                  <c:v>10</c:v>
                </c:pt>
                <c:pt idx="4699">
                  <c:v>144.38999999999999</c:v>
                </c:pt>
                <c:pt idx="4700">
                  <c:v>10</c:v>
                </c:pt>
                <c:pt idx="4701">
                  <c:v>10</c:v>
                </c:pt>
                <c:pt idx="4702">
                  <c:v>10</c:v>
                </c:pt>
                <c:pt idx="4703">
                  <c:v>10</c:v>
                </c:pt>
                <c:pt idx="4704">
                  <c:v>35</c:v>
                </c:pt>
                <c:pt idx="4705">
                  <c:v>15.05</c:v>
                </c:pt>
                <c:pt idx="4706">
                  <c:v>94.34</c:v>
                </c:pt>
                <c:pt idx="4707">
                  <c:v>10</c:v>
                </c:pt>
                <c:pt idx="4708">
                  <c:v>10</c:v>
                </c:pt>
                <c:pt idx="4709">
                  <c:v>220.32</c:v>
                </c:pt>
                <c:pt idx="4710">
                  <c:v>142.22</c:v>
                </c:pt>
                <c:pt idx="4711">
                  <c:v>224.51</c:v>
                </c:pt>
                <c:pt idx="4712">
                  <c:v>216.32</c:v>
                </c:pt>
                <c:pt idx="4713">
                  <c:v>10</c:v>
                </c:pt>
                <c:pt idx="4714">
                  <c:v>171.12</c:v>
                </c:pt>
                <c:pt idx="4715">
                  <c:v>35</c:v>
                </c:pt>
                <c:pt idx="4716">
                  <c:v>60.94</c:v>
                </c:pt>
                <c:pt idx="4717">
                  <c:v>117.79</c:v>
                </c:pt>
                <c:pt idx="4718">
                  <c:v>34.42</c:v>
                </c:pt>
                <c:pt idx="4719">
                  <c:v>112.32</c:v>
                </c:pt>
                <c:pt idx="4720">
                  <c:v>57.91</c:v>
                </c:pt>
                <c:pt idx="4721">
                  <c:v>10</c:v>
                </c:pt>
                <c:pt idx="4722">
                  <c:v>35</c:v>
                </c:pt>
                <c:pt idx="4723">
                  <c:v>147.84</c:v>
                </c:pt>
                <c:pt idx="4724">
                  <c:v>136.52000000000001</c:v>
                </c:pt>
                <c:pt idx="4725">
                  <c:v>10</c:v>
                </c:pt>
                <c:pt idx="4726">
                  <c:v>10</c:v>
                </c:pt>
                <c:pt idx="4727">
                  <c:v>204.24</c:v>
                </c:pt>
                <c:pt idx="4728">
                  <c:v>10</c:v>
                </c:pt>
                <c:pt idx="4729">
                  <c:v>10</c:v>
                </c:pt>
                <c:pt idx="4730">
                  <c:v>10</c:v>
                </c:pt>
                <c:pt idx="4731">
                  <c:v>160.65</c:v>
                </c:pt>
                <c:pt idx="4732">
                  <c:v>204.76</c:v>
                </c:pt>
                <c:pt idx="4733">
                  <c:v>48.83</c:v>
                </c:pt>
                <c:pt idx="4734">
                  <c:v>171.37</c:v>
                </c:pt>
                <c:pt idx="4735">
                  <c:v>265.94</c:v>
                </c:pt>
                <c:pt idx="4736">
                  <c:v>118.4</c:v>
                </c:pt>
                <c:pt idx="4737">
                  <c:v>71.72</c:v>
                </c:pt>
                <c:pt idx="4738">
                  <c:v>10</c:v>
                </c:pt>
                <c:pt idx="4739">
                  <c:v>154.36000000000001</c:v>
                </c:pt>
                <c:pt idx="4740">
                  <c:v>126.71</c:v>
                </c:pt>
                <c:pt idx="4741">
                  <c:v>89.03</c:v>
                </c:pt>
                <c:pt idx="4742">
                  <c:v>98.61</c:v>
                </c:pt>
                <c:pt idx="4743">
                  <c:v>55.58</c:v>
                </c:pt>
                <c:pt idx="4744">
                  <c:v>181.47</c:v>
                </c:pt>
                <c:pt idx="4745">
                  <c:v>207.4</c:v>
                </c:pt>
                <c:pt idx="4746">
                  <c:v>10</c:v>
                </c:pt>
                <c:pt idx="4747">
                  <c:v>10</c:v>
                </c:pt>
                <c:pt idx="4748">
                  <c:v>47.78</c:v>
                </c:pt>
                <c:pt idx="4749">
                  <c:v>10</c:v>
                </c:pt>
                <c:pt idx="4750">
                  <c:v>110.79</c:v>
                </c:pt>
                <c:pt idx="4751">
                  <c:v>10</c:v>
                </c:pt>
                <c:pt idx="4752">
                  <c:v>10</c:v>
                </c:pt>
                <c:pt idx="4753">
                  <c:v>104.52</c:v>
                </c:pt>
                <c:pt idx="4754">
                  <c:v>202.03</c:v>
                </c:pt>
                <c:pt idx="4755">
                  <c:v>74.11</c:v>
                </c:pt>
                <c:pt idx="4756">
                  <c:v>78.19</c:v>
                </c:pt>
                <c:pt idx="4757">
                  <c:v>10</c:v>
                </c:pt>
                <c:pt idx="4758">
                  <c:v>181.48</c:v>
                </c:pt>
                <c:pt idx="4759">
                  <c:v>100.48</c:v>
                </c:pt>
                <c:pt idx="4760">
                  <c:v>51.5</c:v>
                </c:pt>
                <c:pt idx="4761">
                  <c:v>10</c:v>
                </c:pt>
                <c:pt idx="4762">
                  <c:v>222</c:v>
                </c:pt>
                <c:pt idx="4763">
                  <c:v>188.16</c:v>
                </c:pt>
                <c:pt idx="4764">
                  <c:v>54.08</c:v>
                </c:pt>
                <c:pt idx="4765">
                  <c:v>102.29</c:v>
                </c:pt>
                <c:pt idx="4766">
                  <c:v>203.27</c:v>
                </c:pt>
                <c:pt idx="4767">
                  <c:v>35</c:v>
                </c:pt>
                <c:pt idx="4768">
                  <c:v>35</c:v>
                </c:pt>
                <c:pt idx="4769">
                  <c:v>35</c:v>
                </c:pt>
                <c:pt idx="4770">
                  <c:v>10</c:v>
                </c:pt>
                <c:pt idx="4771">
                  <c:v>10</c:v>
                </c:pt>
                <c:pt idx="4772">
                  <c:v>195.98</c:v>
                </c:pt>
                <c:pt idx="4773">
                  <c:v>38.74</c:v>
                </c:pt>
                <c:pt idx="4774">
                  <c:v>34.15</c:v>
                </c:pt>
                <c:pt idx="4775">
                  <c:v>188.36</c:v>
                </c:pt>
                <c:pt idx="4776">
                  <c:v>235.7</c:v>
                </c:pt>
                <c:pt idx="4777">
                  <c:v>15.43</c:v>
                </c:pt>
                <c:pt idx="4778">
                  <c:v>218.55</c:v>
                </c:pt>
                <c:pt idx="4779">
                  <c:v>117.88</c:v>
                </c:pt>
                <c:pt idx="4780">
                  <c:v>240.99</c:v>
                </c:pt>
                <c:pt idx="4781">
                  <c:v>10</c:v>
                </c:pt>
                <c:pt idx="4782">
                  <c:v>10</c:v>
                </c:pt>
                <c:pt idx="4783">
                  <c:v>10</c:v>
                </c:pt>
                <c:pt idx="4784">
                  <c:v>149.77000000000001</c:v>
                </c:pt>
                <c:pt idx="4785">
                  <c:v>10</c:v>
                </c:pt>
                <c:pt idx="4786">
                  <c:v>195.85</c:v>
                </c:pt>
                <c:pt idx="4787">
                  <c:v>121.31</c:v>
                </c:pt>
                <c:pt idx="4788">
                  <c:v>145.57</c:v>
                </c:pt>
                <c:pt idx="4789">
                  <c:v>53.56</c:v>
                </c:pt>
                <c:pt idx="4790">
                  <c:v>10</c:v>
                </c:pt>
                <c:pt idx="4791">
                  <c:v>10</c:v>
                </c:pt>
                <c:pt idx="4792">
                  <c:v>90.39</c:v>
                </c:pt>
                <c:pt idx="4793">
                  <c:v>36.299999999999997</c:v>
                </c:pt>
                <c:pt idx="4794">
                  <c:v>76.44</c:v>
                </c:pt>
                <c:pt idx="4795">
                  <c:v>252.23</c:v>
                </c:pt>
                <c:pt idx="4796">
                  <c:v>127.98</c:v>
                </c:pt>
                <c:pt idx="4797">
                  <c:v>47.39</c:v>
                </c:pt>
                <c:pt idx="4798">
                  <c:v>10</c:v>
                </c:pt>
                <c:pt idx="4799">
                  <c:v>117.73</c:v>
                </c:pt>
                <c:pt idx="4800">
                  <c:v>35</c:v>
                </c:pt>
                <c:pt idx="4801">
                  <c:v>10</c:v>
                </c:pt>
                <c:pt idx="4802">
                  <c:v>10</c:v>
                </c:pt>
                <c:pt idx="4803">
                  <c:v>10</c:v>
                </c:pt>
                <c:pt idx="4804">
                  <c:v>10</c:v>
                </c:pt>
                <c:pt idx="4805">
                  <c:v>121.54</c:v>
                </c:pt>
                <c:pt idx="4806">
                  <c:v>10</c:v>
                </c:pt>
                <c:pt idx="4807">
                  <c:v>10</c:v>
                </c:pt>
                <c:pt idx="4808">
                  <c:v>139.79</c:v>
                </c:pt>
                <c:pt idx="4809">
                  <c:v>172.71</c:v>
                </c:pt>
                <c:pt idx="4810">
                  <c:v>127.25</c:v>
                </c:pt>
                <c:pt idx="4811">
                  <c:v>200.7</c:v>
                </c:pt>
                <c:pt idx="4812">
                  <c:v>196.47</c:v>
                </c:pt>
                <c:pt idx="4813">
                  <c:v>188</c:v>
                </c:pt>
                <c:pt idx="4814">
                  <c:v>10</c:v>
                </c:pt>
                <c:pt idx="4815">
                  <c:v>153.38999999999999</c:v>
                </c:pt>
                <c:pt idx="4816">
                  <c:v>10</c:v>
                </c:pt>
                <c:pt idx="4817">
                  <c:v>117.23</c:v>
                </c:pt>
                <c:pt idx="4818">
                  <c:v>10</c:v>
                </c:pt>
                <c:pt idx="4819">
                  <c:v>10</c:v>
                </c:pt>
                <c:pt idx="4820">
                  <c:v>51.43</c:v>
                </c:pt>
                <c:pt idx="4821">
                  <c:v>35</c:v>
                </c:pt>
                <c:pt idx="4822">
                  <c:v>26.87</c:v>
                </c:pt>
                <c:pt idx="4823">
                  <c:v>10</c:v>
                </c:pt>
                <c:pt idx="4824">
                  <c:v>62.17</c:v>
                </c:pt>
                <c:pt idx="4825">
                  <c:v>10</c:v>
                </c:pt>
                <c:pt idx="4826">
                  <c:v>10</c:v>
                </c:pt>
                <c:pt idx="4827">
                  <c:v>8.51</c:v>
                </c:pt>
                <c:pt idx="4828">
                  <c:v>76.13</c:v>
                </c:pt>
                <c:pt idx="4829">
                  <c:v>10</c:v>
                </c:pt>
                <c:pt idx="4830">
                  <c:v>216.99</c:v>
                </c:pt>
                <c:pt idx="4831">
                  <c:v>227.6</c:v>
                </c:pt>
                <c:pt idx="4832">
                  <c:v>10</c:v>
                </c:pt>
                <c:pt idx="4833">
                  <c:v>155.82</c:v>
                </c:pt>
                <c:pt idx="4834">
                  <c:v>10</c:v>
                </c:pt>
                <c:pt idx="4835">
                  <c:v>10</c:v>
                </c:pt>
                <c:pt idx="4836">
                  <c:v>24.84</c:v>
                </c:pt>
                <c:pt idx="4837">
                  <c:v>202.77</c:v>
                </c:pt>
                <c:pt idx="4838">
                  <c:v>10</c:v>
                </c:pt>
                <c:pt idx="4839">
                  <c:v>33.21</c:v>
                </c:pt>
                <c:pt idx="4840">
                  <c:v>10</c:v>
                </c:pt>
                <c:pt idx="4841">
                  <c:v>10</c:v>
                </c:pt>
                <c:pt idx="4842">
                  <c:v>235.06</c:v>
                </c:pt>
                <c:pt idx="4843">
                  <c:v>141.53</c:v>
                </c:pt>
                <c:pt idx="4844">
                  <c:v>10</c:v>
                </c:pt>
                <c:pt idx="4845">
                  <c:v>10</c:v>
                </c:pt>
                <c:pt idx="4846">
                  <c:v>217.92</c:v>
                </c:pt>
                <c:pt idx="4847">
                  <c:v>10</c:v>
                </c:pt>
                <c:pt idx="4848">
                  <c:v>220.62</c:v>
                </c:pt>
                <c:pt idx="4849">
                  <c:v>10</c:v>
                </c:pt>
                <c:pt idx="4850">
                  <c:v>10</c:v>
                </c:pt>
                <c:pt idx="4851">
                  <c:v>10</c:v>
                </c:pt>
                <c:pt idx="4852">
                  <c:v>221.72</c:v>
                </c:pt>
                <c:pt idx="4853">
                  <c:v>102.78</c:v>
                </c:pt>
                <c:pt idx="4854">
                  <c:v>10</c:v>
                </c:pt>
                <c:pt idx="4855">
                  <c:v>10</c:v>
                </c:pt>
                <c:pt idx="4856">
                  <c:v>10</c:v>
                </c:pt>
                <c:pt idx="4857">
                  <c:v>234.61</c:v>
                </c:pt>
                <c:pt idx="4858">
                  <c:v>152.62</c:v>
                </c:pt>
                <c:pt idx="4859">
                  <c:v>150.28</c:v>
                </c:pt>
                <c:pt idx="4860">
                  <c:v>159.56</c:v>
                </c:pt>
                <c:pt idx="4861">
                  <c:v>10</c:v>
                </c:pt>
                <c:pt idx="4862">
                  <c:v>10</c:v>
                </c:pt>
                <c:pt idx="4863">
                  <c:v>35</c:v>
                </c:pt>
                <c:pt idx="4864">
                  <c:v>41.46</c:v>
                </c:pt>
                <c:pt idx="4865">
                  <c:v>10</c:v>
                </c:pt>
                <c:pt idx="4866">
                  <c:v>193.16</c:v>
                </c:pt>
                <c:pt idx="4867">
                  <c:v>122.86</c:v>
                </c:pt>
                <c:pt idx="4868">
                  <c:v>5.39</c:v>
                </c:pt>
                <c:pt idx="4869">
                  <c:v>10</c:v>
                </c:pt>
                <c:pt idx="4870">
                  <c:v>178.5</c:v>
                </c:pt>
                <c:pt idx="4871">
                  <c:v>10</c:v>
                </c:pt>
                <c:pt idx="4872">
                  <c:v>188.72</c:v>
                </c:pt>
                <c:pt idx="4873">
                  <c:v>101.7</c:v>
                </c:pt>
                <c:pt idx="4874">
                  <c:v>10</c:v>
                </c:pt>
                <c:pt idx="4875">
                  <c:v>213.06</c:v>
                </c:pt>
                <c:pt idx="4876">
                  <c:v>176.24</c:v>
                </c:pt>
                <c:pt idx="4877">
                  <c:v>35</c:v>
                </c:pt>
                <c:pt idx="4878">
                  <c:v>237.99</c:v>
                </c:pt>
                <c:pt idx="4879">
                  <c:v>195.44</c:v>
                </c:pt>
                <c:pt idx="4880">
                  <c:v>18.812999999999999</c:v>
                </c:pt>
                <c:pt idx="4881">
                  <c:v>40.31</c:v>
                </c:pt>
                <c:pt idx="4882">
                  <c:v>200.22399999999999</c:v>
                </c:pt>
                <c:pt idx="4883">
                  <c:v>10</c:v>
                </c:pt>
                <c:pt idx="4884">
                  <c:v>194.83600000000001</c:v>
                </c:pt>
                <c:pt idx="4885">
                  <c:v>223.42699999999999</c:v>
                </c:pt>
                <c:pt idx="4886">
                  <c:v>197.74100000000001</c:v>
                </c:pt>
                <c:pt idx="4887">
                  <c:v>10</c:v>
                </c:pt>
                <c:pt idx="4888">
                  <c:v>88.953999999999994</c:v>
                </c:pt>
                <c:pt idx="4889">
                  <c:v>10</c:v>
                </c:pt>
                <c:pt idx="4890">
                  <c:v>43.5</c:v>
                </c:pt>
                <c:pt idx="4891">
                  <c:v>10</c:v>
                </c:pt>
                <c:pt idx="4892">
                  <c:v>187.072</c:v>
                </c:pt>
                <c:pt idx="4893">
                  <c:v>10</c:v>
                </c:pt>
                <c:pt idx="4894">
                  <c:v>217.624</c:v>
                </c:pt>
                <c:pt idx="4895">
                  <c:v>10</c:v>
                </c:pt>
                <c:pt idx="4896">
                  <c:v>114.87</c:v>
                </c:pt>
                <c:pt idx="4897">
                  <c:v>10</c:v>
                </c:pt>
                <c:pt idx="4898">
                  <c:v>10</c:v>
                </c:pt>
                <c:pt idx="4899">
                  <c:v>112.67</c:v>
                </c:pt>
                <c:pt idx="4900">
                  <c:v>241.34800000000001</c:v>
                </c:pt>
                <c:pt idx="4901">
                  <c:v>10</c:v>
                </c:pt>
                <c:pt idx="4902">
                  <c:v>196.00899999999999</c:v>
                </c:pt>
                <c:pt idx="4903">
                  <c:v>10</c:v>
                </c:pt>
                <c:pt idx="4904">
                  <c:v>10</c:v>
                </c:pt>
                <c:pt idx="4905">
                  <c:v>213.32400000000001</c:v>
                </c:pt>
                <c:pt idx="4906">
                  <c:v>10</c:v>
                </c:pt>
                <c:pt idx="4907">
                  <c:v>222.08500000000001</c:v>
                </c:pt>
                <c:pt idx="4908">
                  <c:v>220.96199999999999</c:v>
                </c:pt>
                <c:pt idx="4909">
                  <c:v>157.84</c:v>
                </c:pt>
                <c:pt idx="4910">
                  <c:v>10</c:v>
                </c:pt>
                <c:pt idx="4911">
                  <c:v>195.636</c:v>
                </c:pt>
                <c:pt idx="4912">
                  <c:v>130.17699999999999</c:v>
                </c:pt>
                <c:pt idx="4913">
                  <c:v>140.18799999999999</c:v>
                </c:pt>
                <c:pt idx="4914">
                  <c:v>10</c:v>
                </c:pt>
                <c:pt idx="4915">
                  <c:v>210.52</c:v>
                </c:pt>
                <c:pt idx="4916">
                  <c:v>214.024</c:v>
                </c:pt>
                <c:pt idx="4917">
                  <c:v>216.648</c:v>
                </c:pt>
                <c:pt idx="4918">
                  <c:v>43.094000000000001</c:v>
                </c:pt>
                <c:pt idx="4919">
                  <c:v>54.1</c:v>
                </c:pt>
                <c:pt idx="4920">
                  <c:v>192.30699999999999</c:v>
                </c:pt>
                <c:pt idx="4921">
                  <c:v>10</c:v>
                </c:pt>
                <c:pt idx="4922">
                  <c:v>10</c:v>
                </c:pt>
                <c:pt idx="4923">
                  <c:v>131.06899999999999</c:v>
                </c:pt>
                <c:pt idx="4924">
                  <c:v>183.46899999999999</c:v>
                </c:pt>
                <c:pt idx="4925">
                  <c:v>134.161</c:v>
                </c:pt>
                <c:pt idx="4926">
                  <c:v>10</c:v>
                </c:pt>
                <c:pt idx="4927">
                  <c:v>10</c:v>
                </c:pt>
                <c:pt idx="4928">
                  <c:v>10</c:v>
                </c:pt>
                <c:pt idx="4929">
                  <c:v>10</c:v>
                </c:pt>
                <c:pt idx="4930">
                  <c:v>10</c:v>
                </c:pt>
                <c:pt idx="4931">
                  <c:v>10</c:v>
                </c:pt>
                <c:pt idx="4932">
                  <c:v>10</c:v>
                </c:pt>
                <c:pt idx="4933">
                  <c:v>10</c:v>
                </c:pt>
                <c:pt idx="4934">
                  <c:v>10</c:v>
                </c:pt>
                <c:pt idx="4935">
                  <c:v>10</c:v>
                </c:pt>
                <c:pt idx="4936">
                  <c:v>10</c:v>
                </c:pt>
                <c:pt idx="4937">
                  <c:v>10</c:v>
                </c:pt>
                <c:pt idx="4938">
                  <c:v>130.65</c:v>
                </c:pt>
                <c:pt idx="4939">
                  <c:v>10</c:v>
                </c:pt>
                <c:pt idx="4940">
                  <c:v>10</c:v>
                </c:pt>
                <c:pt idx="4941">
                  <c:v>202.06700000000001</c:v>
                </c:pt>
                <c:pt idx="4942">
                  <c:v>10</c:v>
                </c:pt>
                <c:pt idx="4943">
                  <c:v>10</c:v>
                </c:pt>
                <c:pt idx="4944">
                  <c:v>224.41900000000001</c:v>
                </c:pt>
                <c:pt idx="4945">
                  <c:v>10</c:v>
                </c:pt>
                <c:pt idx="4946">
                  <c:v>223.09100000000001</c:v>
                </c:pt>
                <c:pt idx="4947">
                  <c:v>10</c:v>
                </c:pt>
                <c:pt idx="4948">
                  <c:v>35</c:v>
                </c:pt>
                <c:pt idx="4949">
                  <c:v>10</c:v>
                </c:pt>
                <c:pt idx="4950">
                  <c:v>188.15</c:v>
                </c:pt>
                <c:pt idx="4951">
                  <c:v>207.387</c:v>
                </c:pt>
                <c:pt idx="4952">
                  <c:v>123.626</c:v>
                </c:pt>
                <c:pt idx="4953">
                  <c:v>109.81</c:v>
                </c:pt>
                <c:pt idx="4954">
                  <c:v>10</c:v>
                </c:pt>
                <c:pt idx="4955">
                  <c:v>10</c:v>
                </c:pt>
                <c:pt idx="4956">
                  <c:v>220.148</c:v>
                </c:pt>
                <c:pt idx="4957">
                  <c:v>182.08</c:v>
                </c:pt>
                <c:pt idx="4958">
                  <c:v>187.672</c:v>
                </c:pt>
                <c:pt idx="4959">
                  <c:v>172.05</c:v>
                </c:pt>
                <c:pt idx="4960">
                  <c:v>11.66</c:v>
                </c:pt>
                <c:pt idx="4961">
                  <c:v>157.09</c:v>
                </c:pt>
                <c:pt idx="4962">
                  <c:v>141.965</c:v>
                </c:pt>
                <c:pt idx="4963">
                  <c:v>108.914</c:v>
                </c:pt>
                <c:pt idx="4964">
                  <c:v>192.274</c:v>
                </c:pt>
                <c:pt idx="4965">
                  <c:v>10</c:v>
                </c:pt>
                <c:pt idx="4966">
                  <c:v>188.767</c:v>
                </c:pt>
                <c:pt idx="4967">
                  <c:v>49.250999999999998</c:v>
                </c:pt>
                <c:pt idx="4968">
                  <c:v>91.778999999999996</c:v>
                </c:pt>
                <c:pt idx="4969">
                  <c:v>96.903000000000006</c:v>
                </c:pt>
                <c:pt idx="4970">
                  <c:v>10.714</c:v>
                </c:pt>
                <c:pt idx="4971">
                  <c:v>223.77</c:v>
                </c:pt>
                <c:pt idx="4972">
                  <c:v>217.93799999999999</c:v>
                </c:pt>
                <c:pt idx="4973">
                  <c:v>200.083</c:v>
                </c:pt>
                <c:pt idx="4974">
                  <c:v>10</c:v>
                </c:pt>
                <c:pt idx="4975">
                  <c:v>10</c:v>
                </c:pt>
                <c:pt idx="4976">
                  <c:v>44.73</c:v>
                </c:pt>
                <c:pt idx="4977">
                  <c:v>87.561999999999998</c:v>
                </c:pt>
                <c:pt idx="4978">
                  <c:v>204.06100000000001</c:v>
                </c:pt>
                <c:pt idx="4979">
                  <c:v>101.9</c:v>
                </c:pt>
                <c:pt idx="4980">
                  <c:v>251.59899999999999</c:v>
                </c:pt>
                <c:pt idx="4981">
                  <c:v>10</c:v>
                </c:pt>
                <c:pt idx="4982">
                  <c:v>85.31</c:v>
                </c:pt>
                <c:pt idx="4983">
                  <c:v>179.99299999999999</c:v>
                </c:pt>
                <c:pt idx="4984">
                  <c:v>10</c:v>
                </c:pt>
                <c:pt idx="4985">
                  <c:v>10</c:v>
                </c:pt>
                <c:pt idx="4986">
                  <c:v>10</c:v>
                </c:pt>
                <c:pt idx="4987">
                  <c:v>35</c:v>
                </c:pt>
                <c:pt idx="4988">
                  <c:v>10</c:v>
                </c:pt>
                <c:pt idx="4989">
                  <c:v>115.729</c:v>
                </c:pt>
                <c:pt idx="4990">
                  <c:v>216.36199999999999</c:v>
                </c:pt>
                <c:pt idx="4991">
                  <c:v>10</c:v>
                </c:pt>
                <c:pt idx="4992">
                  <c:v>10</c:v>
                </c:pt>
                <c:pt idx="4993">
                  <c:v>260.64699999999999</c:v>
                </c:pt>
                <c:pt idx="4994">
                  <c:v>10</c:v>
                </c:pt>
                <c:pt idx="4995">
                  <c:v>199.03800000000001</c:v>
                </c:pt>
                <c:pt idx="4996">
                  <c:v>145.22999999999999</c:v>
                </c:pt>
                <c:pt idx="4997">
                  <c:v>10</c:v>
                </c:pt>
                <c:pt idx="4998">
                  <c:v>105.99</c:v>
                </c:pt>
                <c:pt idx="4999">
                  <c:v>35</c:v>
                </c:pt>
                <c:pt idx="5000">
                  <c:v>10</c:v>
                </c:pt>
                <c:pt idx="5001">
                  <c:v>10</c:v>
                </c:pt>
                <c:pt idx="5002">
                  <c:v>228.761</c:v>
                </c:pt>
                <c:pt idx="5003">
                  <c:v>92.953999999999994</c:v>
                </c:pt>
                <c:pt idx="5004">
                  <c:v>217.774</c:v>
                </c:pt>
                <c:pt idx="5005">
                  <c:v>204.02799999999999</c:v>
                </c:pt>
                <c:pt idx="5006">
                  <c:v>158.13800000000001</c:v>
                </c:pt>
                <c:pt idx="5007">
                  <c:v>10</c:v>
                </c:pt>
                <c:pt idx="5008">
                  <c:v>204.17699999999999</c:v>
                </c:pt>
                <c:pt idx="5009">
                  <c:v>159.37</c:v>
                </c:pt>
                <c:pt idx="5010">
                  <c:v>10</c:v>
                </c:pt>
                <c:pt idx="5011">
                  <c:v>10</c:v>
                </c:pt>
                <c:pt idx="5012">
                  <c:v>10</c:v>
                </c:pt>
                <c:pt idx="5013">
                  <c:v>16.516999999999999</c:v>
                </c:pt>
                <c:pt idx="5014">
                  <c:v>26.661000000000001</c:v>
                </c:pt>
                <c:pt idx="5015">
                  <c:v>10</c:v>
                </c:pt>
                <c:pt idx="5016">
                  <c:v>10</c:v>
                </c:pt>
                <c:pt idx="5017">
                  <c:v>10</c:v>
                </c:pt>
                <c:pt idx="5018">
                  <c:v>10</c:v>
                </c:pt>
                <c:pt idx="5019">
                  <c:v>10</c:v>
                </c:pt>
                <c:pt idx="5020">
                  <c:v>198.83</c:v>
                </c:pt>
                <c:pt idx="5021">
                  <c:v>10.744</c:v>
                </c:pt>
                <c:pt idx="5022">
                  <c:v>10</c:v>
                </c:pt>
                <c:pt idx="5023">
                  <c:v>10</c:v>
                </c:pt>
                <c:pt idx="5024">
                  <c:v>130.33000000000001</c:v>
                </c:pt>
                <c:pt idx="5025">
                  <c:v>100.952</c:v>
                </c:pt>
                <c:pt idx="5026">
                  <c:v>10</c:v>
                </c:pt>
                <c:pt idx="5027">
                  <c:v>244.47</c:v>
                </c:pt>
                <c:pt idx="5028">
                  <c:v>17.091000000000001</c:v>
                </c:pt>
                <c:pt idx="5029">
                  <c:v>129.87</c:v>
                </c:pt>
                <c:pt idx="5030">
                  <c:v>10</c:v>
                </c:pt>
                <c:pt idx="5031">
                  <c:v>213.93299999999999</c:v>
                </c:pt>
                <c:pt idx="5032">
                  <c:v>82.2</c:v>
                </c:pt>
                <c:pt idx="5033">
                  <c:v>222.87299999999999</c:v>
                </c:pt>
                <c:pt idx="5034">
                  <c:v>10</c:v>
                </c:pt>
                <c:pt idx="5035">
                  <c:v>10</c:v>
                </c:pt>
                <c:pt idx="5036">
                  <c:v>10</c:v>
                </c:pt>
                <c:pt idx="5037">
                  <c:v>10</c:v>
                </c:pt>
                <c:pt idx="5038">
                  <c:v>10</c:v>
                </c:pt>
                <c:pt idx="5039">
                  <c:v>10</c:v>
                </c:pt>
                <c:pt idx="5040">
                  <c:v>10</c:v>
                </c:pt>
                <c:pt idx="5041">
                  <c:v>10</c:v>
                </c:pt>
                <c:pt idx="5042">
                  <c:v>10</c:v>
                </c:pt>
                <c:pt idx="5043">
                  <c:v>86.88</c:v>
                </c:pt>
                <c:pt idx="5044">
                  <c:v>28.97</c:v>
                </c:pt>
                <c:pt idx="5045">
                  <c:v>136.45400000000001</c:v>
                </c:pt>
                <c:pt idx="5046">
                  <c:v>97.515000000000001</c:v>
                </c:pt>
                <c:pt idx="5047">
                  <c:v>179.59100000000001</c:v>
                </c:pt>
                <c:pt idx="5048">
                  <c:v>211.10599999999999</c:v>
                </c:pt>
                <c:pt idx="5049">
                  <c:v>10</c:v>
                </c:pt>
                <c:pt idx="5050">
                  <c:v>106.6</c:v>
                </c:pt>
                <c:pt idx="5051">
                  <c:v>101.206</c:v>
                </c:pt>
                <c:pt idx="5052">
                  <c:v>122.4</c:v>
                </c:pt>
                <c:pt idx="5053">
                  <c:v>10</c:v>
                </c:pt>
                <c:pt idx="5054">
                  <c:v>87.37</c:v>
                </c:pt>
                <c:pt idx="5055">
                  <c:v>10</c:v>
                </c:pt>
                <c:pt idx="5056">
                  <c:v>141.49</c:v>
                </c:pt>
                <c:pt idx="5057">
                  <c:v>9.8460000000000001</c:v>
                </c:pt>
                <c:pt idx="5058">
                  <c:v>10</c:v>
                </c:pt>
                <c:pt idx="5059">
                  <c:v>34.54</c:v>
                </c:pt>
                <c:pt idx="5060">
                  <c:v>125.965</c:v>
                </c:pt>
                <c:pt idx="5061">
                  <c:v>35</c:v>
                </c:pt>
                <c:pt idx="5062">
                  <c:v>104.453</c:v>
                </c:pt>
                <c:pt idx="5063">
                  <c:v>10</c:v>
                </c:pt>
                <c:pt idx="5064">
                  <c:v>127</c:v>
                </c:pt>
                <c:pt idx="5065">
                  <c:v>245.88399999999999</c:v>
                </c:pt>
                <c:pt idx="5066">
                  <c:v>119.175</c:v>
                </c:pt>
                <c:pt idx="5067">
                  <c:v>62.31</c:v>
                </c:pt>
                <c:pt idx="5068">
                  <c:v>228.34100000000001</c:v>
                </c:pt>
                <c:pt idx="5069">
                  <c:v>10</c:v>
                </c:pt>
                <c:pt idx="5070">
                  <c:v>10</c:v>
                </c:pt>
                <c:pt idx="5071">
                  <c:v>157.16</c:v>
                </c:pt>
                <c:pt idx="5072">
                  <c:v>126.3</c:v>
                </c:pt>
                <c:pt idx="5073">
                  <c:v>199.22300000000001</c:v>
                </c:pt>
                <c:pt idx="5074">
                  <c:v>114.367</c:v>
                </c:pt>
                <c:pt idx="5075">
                  <c:v>140.62</c:v>
                </c:pt>
                <c:pt idx="5076">
                  <c:v>152.98599999999999</c:v>
                </c:pt>
                <c:pt idx="5077">
                  <c:v>181.79</c:v>
                </c:pt>
                <c:pt idx="5078">
                  <c:v>100.69</c:v>
                </c:pt>
                <c:pt idx="5079">
                  <c:v>11.52</c:v>
                </c:pt>
                <c:pt idx="5080">
                  <c:v>10</c:v>
                </c:pt>
                <c:pt idx="5081">
                  <c:v>10</c:v>
                </c:pt>
                <c:pt idx="5082">
                  <c:v>50.69</c:v>
                </c:pt>
                <c:pt idx="5083">
                  <c:v>10</c:v>
                </c:pt>
                <c:pt idx="5084">
                  <c:v>202.81100000000001</c:v>
                </c:pt>
                <c:pt idx="5085">
                  <c:v>10</c:v>
                </c:pt>
                <c:pt idx="5086">
                  <c:v>60.902999999999999</c:v>
                </c:pt>
                <c:pt idx="5087">
                  <c:v>14.39</c:v>
                </c:pt>
                <c:pt idx="5088">
                  <c:v>69.430999999999997</c:v>
                </c:pt>
                <c:pt idx="5089">
                  <c:v>10</c:v>
                </c:pt>
                <c:pt idx="5090">
                  <c:v>36.679000000000002</c:v>
                </c:pt>
                <c:pt idx="5091">
                  <c:v>189.559</c:v>
                </c:pt>
                <c:pt idx="5092">
                  <c:v>10</c:v>
                </c:pt>
                <c:pt idx="5093">
                  <c:v>193.76300000000001</c:v>
                </c:pt>
                <c:pt idx="5094">
                  <c:v>202.08199999999999</c:v>
                </c:pt>
                <c:pt idx="5095">
                  <c:v>24.596</c:v>
                </c:pt>
                <c:pt idx="5096">
                  <c:v>10</c:v>
                </c:pt>
                <c:pt idx="5097">
                  <c:v>185.215</c:v>
                </c:pt>
                <c:pt idx="5098">
                  <c:v>35</c:v>
                </c:pt>
                <c:pt idx="5099">
                  <c:v>153.66300000000001</c:v>
                </c:pt>
                <c:pt idx="5100">
                  <c:v>218.04300000000001</c:v>
                </c:pt>
                <c:pt idx="5101">
                  <c:v>99.634</c:v>
                </c:pt>
                <c:pt idx="5102">
                  <c:v>48.36</c:v>
                </c:pt>
                <c:pt idx="5103">
                  <c:v>120.961</c:v>
                </c:pt>
                <c:pt idx="5104">
                  <c:v>35</c:v>
                </c:pt>
                <c:pt idx="5105">
                  <c:v>135.727</c:v>
                </c:pt>
                <c:pt idx="5106">
                  <c:v>80.069999999999993</c:v>
                </c:pt>
                <c:pt idx="5107">
                  <c:v>216.267</c:v>
                </c:pt>
                <c:pt idx="5108">
                  <c:v>10</c:v>
                </c:pt>
                <c:pt idx="5109">
                  <c:v>10</c:v>
                </c:pt>
                <c:pt idx="5110">
                  <c:v>10</c:v>
                </c:pt>
                <c:pt idx="5111">
                  <c:v>10</c:v>
                </c:pt>
                <c:pt idx="5112">
                  <c:v>10</c:v>
                </c:pt>
                <c:pt idx="5113">
                  <c:v>130.06</c:v>
                </c:pt>
                <c:pt idx="5114">
                  <c:v>153.46899999999999</c:v>
                </c:pt>
                <c:pt idx="5115">
                  <c:v>10</c:v>
                </c:pt>
                <c:pt idx="5116">
                  <c:v>10</c:v>
                </c:pt>
                <c:pt idx="5117">
                  <c:v>10</c:v>
                </c:pt>
                <c:pt idx="5118">
                  <c:v>10</c:v>
                </c:pt>
                <c:pt idx="5119">
                  <c:v>219.82499999999999</c:v>
                </c:pt>
                <c:pt idx="5120">
                  <c:v>10</c:v>
                </c:pt>
                <c:pt idx="5121">
                  <c:v>10</c:v>
                </c:pt>
                <c:pt idx="5122">
                  <c:v>135.869</c:v>
                </c:pt>
                <c:pt idx="5123">
                  <c:v>220.12</c:v>
                </c:pt>
                <c:pt idx="5124">
                  <c:v>199.179</c:v>
                </c:pt>
                <c:pt idx="5125">
                  <c:v>10</c:v>
                </c:pt>
                <c:pt idx="5126">
                  <c:v>35.880000000000003</c:v>
                </c:pt>
                <c:pt idx="5127">
                  <c:v>10</c:v>
                </c:pt>
                <c:pt idx="5128">
                  <c:v>10</c:v>
                </c:pt>
                <c:pt idx="5129">
                  <c:v>102.123</c:v>
                </c:pt>
                <c:pt idx="5130">
                  <c:v>110.101</c:v>
                </c:pt>
                <c:pt idx="5131">
                  <c:v>10</c:v>
                </c:pt>
                <c:pt idx="5132">
                  <c:v>10</c:v>
                </c:pt>
                <c:pt idx="5133">
                  <c:v>20.888000000000002</c:v>
                </c:pt>
                <c:pt idx="5134">
                  <c:v>10</c:v>
                </c:pt>
                <c:pt idx="5135">
                  <c:v>134.96</c:v>
                </c:pt>
                <c:pt idx="5136">
                  <c:v>10</c:v>
                </c:pt>
                <c:pt idx="5137">
                  <c:v>10</c:v>
                </c:pt>
                <c:pt idx="5138">
                  <c:v>114.27</c:v>
                </c:pt>
                <c:pt idx="5139">
                  <c:v>53.4</c:v>
                </c:pt>
                <c:pt idx="5140">
                  <c:v>10</c:v>
                </c:pt>
                <c:pt idx="5141">
                  <c:v>10</c:v>
                </c:pt>
                <c:pt idx="5142">
                  <c:v>69.34</c:v>
                </c:pt>
                <c:pt idx="5143">
                  <c:v>91.01</c:v>
                </c:pt>
                <c:pt idx="5144">
                  <c:v>83.34</c:v>
                </c:pt>
                <c:pt idx="5145">
                  <c:v>188.85</c:v>
                </c:pt>
                <c:pt idx="5146">
                  <c:v>10</c:v>
                </c:pt>
                <c:pt idx="5147">
                  <c:v>10</c:v>
                </c:pt>
                <c:pt idx="5148">
                  <c:v>31.2</c:v>
                </c:pt>
                <c:pt idx="5149">
                  <c:v>10</c:v>
                </c:pt>
                <c:pt idx="5150">
                  <c:v>145.68</c:v>
                </c:pt>
                <c:pt idx="5151">
                  <c:v>10</c:v>
                </c:pt>
                <c:pt idx="5152">
                  <c:v>10</c:v>
                </c:pt>
                <c:pt idx="5153">
                  <c:v>17.12</c:v>
                </c:pt>
                <c:pt idx="5154">
                  <c:v>10</c:v>
                </c:pt>
                <c:pt idx="5155">
                  <c:v>44.93</c:v>
                </c:pt>
                <c:pt idx="5156">
                  <c:v>201.38</c:v>
                </c:pt>
                <c:pt idx="5157">
                  <c:v>200.93</c:v>
                </c:pt>
                <c:pt idx="5158">
                  <c:v>29.03</c:v>
                </c:pt>
                <c:pt idx="5159">
                  <c:v>111.8</c:v>
                </c:pt>
                <c:pt idx="5160">
                  <c:v>10</c:v>
                </c:pt>
                <c:pt idx="5161">
                  <c:v>132.13999999999999</c:v>
                </c:pt>
                <c:pt idx="5162">
                  <c:v>200.87</c:v>
                </c:pt>
                <c:pt idx="5163">
                  <c:v>10</c:v>
                </c:pt>
                <c:pt idx="5164">
                  <c:v>10</c:v>
                </c:pt>
                <c:pt idx="5165">
                  <c:v>10</c:v>
                </c:pt>
                <c:pt idx="5166">
                  <c:v>10</c:v>
                </c:pt>
                <c:pt idx="5167">
                  <c:v>10</c:v>
                </c:pt>
                <c:pt idx="5168">
                  <c:v>10</c:v>
                </c:pt>
                <c:pt idx="5169">
                  <c:v>10</c:v>
                </c:pt>
                <c:pt idx="5170">
                  <c:v>10</c:v>
                </c:pt>
                <c:pt idx="5171">
                  <c:v>10</c:v>
                </c:pt>
                <c:pt idx="5172">
                  <c:v>10</c:v>
                </c:pt>
                <c:pt idx="5173">
                  <c:v>10</c:v>
                </c:pt>
                <c:pt idx="5174">
                  <c:v>10</c:v>
                </c:pt>
                <c:pt idx="5175">
                  <c:v>10</c:v>
                </c:pt>
                <c:pt idx="5176">
                  <c:v>122.57</c:v>
                </c:pt>
                <c:pt idx="5177">
                  <c:v>10</c:v>
                </c:pt>
                <c:pt idx="5178">
                  <c:v>10</c:v>
                </c:pt>
                <c:pt idx="5179">
                  <c:v>28.29</c:v>
                </c:pt>
                <c:pt idx="5180">
                  <c:v>212.37</c:v>
                </c:pt>
                <c:pt idx="5181">
                  <c:v>182.13</c:v>
                </c:pt>
                <c:pt idx="5182">
                  <c:v>221.49</c:v>
                </c:pt>
                <c:pt idx="5183">
                  <c:v>62.9</c:v>
                </c:pt>
                <c:pt idx="5184">
                  <c:v>10</c:v>
                </c:pt>
                <c:pt idx="5185">
                  <c:v>64.38</c:v>
                </c:pt>
                <c:pt idx="5186">
                  <c:v>30.21</c:v>
                </c:pt>
                <c:pt idx="5187">
                  <c:v>42.75</c:v>
                </c:pt>
                <c:pt idx="5188">
                  <c:v>203.24</c:v>
                </c:pt>
                <c:pt idx="5189">
                  <c:v>218.65</c:v>
                </c:pt>
                <c:pt idx="5190">
                  <c:v>45.78</c:v>
                </c:pt>
                <c:pt idx="5191">
                  <c:v>10</c:v>
                </c:pt>
                <c:pt idx="5192">
                  <c:v>10</c:v>
                </c:pt>
                <c:pt idx="5193">
                  <c:v>10</c:v>
                </c:pt>
                <c:pt idx="5194">
                  <c:v>206.47</c:v>
                </c:pt>
                <c:pt idx="5195">
                  <c:v>19.79</c:v>
                </c:pt>
                <c:pt idx="5196">
                  <c:v>10</c:v>
                </c:pt>
                <c:pt idx="5197">
                  <c:v>191.98</c:v>
                </c:pt>
                <c:pt idx="5198">
                  <c:v>52.45</c:v>
                </c:pt>
                <c:pt idx="5199">
                  <c:v>201.21</c:v>
                </c:pt>
                <c:pt idx="5200">
                  <c:v>117.38</c:v>
                </c:pt>
                <c:pt idx="5201">
                  <c:v>125.51</c:v>
                </c:pt>
                <c:pt idx="5202">
                  <c:v>88.01</c:v>
                </c:pt>
                <c:pt idx="5203">
                  <c:v>209.63</c:v>
                </c:pt>
                <c:pt idx="5204">
                  <c:v>47</c:v>
                </c:pt>
                <c:pt idx="5205">
                  <c:v>10</c:v>
                </c:pt>
                <c:pt idx="5206">
                  <c:v>39.700000000000003</c:v>
                </c:pt>
                <c:pt idx="5207">
                  <c:v>143.16</c:v>
                </c:pt>
                <c:pt idx="5208">
                  <c:v>131.32</c:v>
                </c:pt>
                <c:pt idx="5209">
                  <c:v>10</c:v>
                </c:pt>
                <c:pt idx="5210">
                  <c:v>124.42</c:v>
                </c:pt>
                <c:pt idx="5211">
                  <c:v>10</c:v>
                </c:pt>
                <c:pt idx="5212">
                  <c:v>46.81</c:v>
                </c:pt>
                <c:pt idx="5213">
                  <c:v>134.37</c:v>
                </c:pt>
                <c:pt idx="5214">
                  <c:v>17.350000000000001</c:v>
                </c:pt>
                <c:pt idx="5215">
                  <c:v>10</c:v>
                </c:pt>
                <c:pt idx="5216">
                  <c:v>192.88</c:v>
                </c:pt>
                <c:pt idx="5217">
                  <c:v>10</c:v>
                </c:pt>
                <c:pt idx="5218">
                  <c:v>35</c:v>
                </c:pt>
                <c:pt idx="5219">
                  <c:v>210.93</c:v>
                </c:pt>
                <c:pt idx="5220">
                  <c:v>199.41</c:v>
                </c:pt>
                <c:pt idx="5221">
                  <c:v>23.36</c:v>
                </c:pt>
                <c:pt idx="5222">
                  <c:v>81.72</c:v>
                </c:pt>
                <c:pt idx="5223">
                  <c:v>10</c:v>
                </c:pt>
                <c:pt idx="5224">
                  <c:v>10</c:v>
                </c:pt>
                <c:pt idx="5225">
                  <c:v>98.52</c:v>
                </c:pt>
                <c:pt idx="5226">
                  <c:v>179.58</c:v>
                </c:pt>
                <c:pt idx="5227">
                  <c:v>10</c:v>
                </c:pt>
                <c:pt idx="5228">
                  <c:v>105.1</c:v>
                </c:pt>
                <c:pt idx="5229">
                  <c:v>57.98</c:v>
                </c:pt>
                <c:pt idx="5230">
                  <c:v>235.4</c:v>
                </c:pt>
                <c:pt idx="5231">
                  <c:v>27.05</c:v>
                </c:pt>
                <c:pt idx="5232">
                  <c:v>10</c:v>
                </c:pt>
                <c:pt idx="5233">
                  <c:v>10</c:v>
                </c:pt>
                <c:pt idx="5234">
                  <c:v>10</c:v>
                </c:pt>
                <c:pt idx="5235">
                  <c:v>129.72999999999999</c:v>
                </c:pt>
                <c:pt idx="5236">
                  <c:v>10</c:v>
                </c:pt>
                <c:pt idx="5237">
                  <c:v>95.59</c:v>
                </c:pt>
                <c:pt idx="5238">
                  <c:v>10</c:v>
                </c:pt>
                <c:pt idx="5239">
                  <c:v>10</c:v>
                </c:pt>
                <c:pt idx="5240">
                  <c:v>10</c:v>
                </c:pt>
                <c:pt idx="5241">
                  <c:v>10</c:v>
                </c:pt>
                <c:pt idx="5242">
                  <c:v>10</c:v>
                </c:pt>
                <c:pt idx="5243">
                  <c:v>208.23</c:v>
                </c:pt>
                <c:pt idx="5244">
                  <c:v>146</c:v>
                </c:pt>
                <c:pt idx="5245">
                  <c:v>111.26</c:v>
                </c:pt>
                <c:pt idx="5246">
                  <c:v>92.24</c:v>
                </c:pt>
                <c:pt idx="5247">
                  <c:v>10</c:v>
                </c:pt>
                <c:pt idx="5248">
                  <c:v>218.65</c:v>
                </c:pt>
                <c:pt idx="5249">
                  <c:v>10</c:v>
                </c:pt>
                <c:pt idx="5250">
                  <c:v>10</c:v>
                </c:pt>
                <c:pt idx="5251">
                  <c:v>147.33000000000001</c:v>
                </c:pt>
                <c:pt idx="5252">
                  <c:v>10</c:v>
                </c:pt>
                <c:pt idx="5253">
                  <c:v>10</c:v>
                </c:pt>
                <c:pt idx="5254">
                  <c:v>10</c:v>
                </c:pt>
                <c:pt idx="5255">
                  <c:v>114.27</c:v>
                </c:pt>
                <c:pt idx="5256">
                  <c:v>10</c:v>
                </c:pt>
                <c:pt idx="5257">
                  <c:v>10</c:v>
                </c:pt>
                <c:pt idx="5258">
                  <c:v>78.77</c:v>
                </c:pt>
                <c:pt idx="5259">
                  <c:v>10</c:v>
                </c:pt>
                <c:pt idx="5260">
                  <c:v>10</c:v>
                </c:pt>
                <c:pt idx="5261">
                  <c:v>10</c:v>
                </c:pt>
                <c:pt idx="5262">
                  <c:v>10</c:v>
                </c:pt>
                <c:pt idx="5263">
                  <c:v>208.92</c:v>
                </c:pt>
                <c:pt idx="5264">
                  <c:v>158.25</c:v>
                </c:pt>
                <c:pt idx="5265">
                  <c:v>110.48</c:v>
                </c:pt>
                <c:pt idx="5266">
                  <c:v>10</c:v>
                </c:pt>
                <c:pt idx="5267">
                  <c:v>10</c:v>
                </c:pt>
                <c:pt idx="5268">
                  <c:v>10</c:v>
                </c:pt>
                <c:pt idx="5269">
                  <c:v>10</c:v>
                </c:pt>
                <c:pt idx="5270">
                  <c:v>10</c:v>
                </c:pt>
                <c:pt idx="5271">
                  <c:v>159.21</c:v>
                </c:pt>
                <c:pt idx="5272">
                  <c:v>10</c:v>
                </c:pt>
                <c:pt idx="5273">
                  <c:v>10</c:v>
                </c:pt>
                <c:pt idx="5274">
                  <c:v>10</c:v>
                </c:pt>
                <c:pt idx="5275">
                  <c:v>202.43</c:v>
                </c:pt>
                <c:pt idx="5276">
                  <c:v>123.52</c:v>
                </c:pt>
                <c:pt idx="5277">
                  <c:v>106.8</c:v>
                </c:pt>
                <c:pt idx="5278">
                  <c:v>10</c:v>
                </c:pt>
                <c:pt idx="5279">
                  <c:v>10</c:v>
                </c:pt>
                <c:pt idx="5280">
                  <c:v>10</c:v>
                </c:pt>
                <c:pt idx="5281">
                  <c:v>185.65</c:v>
                </c:pt>
                <c:pt idx="5282">
                  <c:v>10</c:v>
                </c:pt>
                <c:pt idx="5283">
                  <c:v>10</c:v>
                </c:pt>
                <c:pt idx="5284">
                  <c:v>128.78</c:v>
                </c:pt>
                <c:pt idx="5285">
                  <c:v>10</c:v>
                </c:pt>
                <c:pt idx="5286">
                  <c:v>103.51</c:v>
                </c:pt>
                <c:pt idx="5287">
                  <c:v>18.239999999999998</c:v>
                </c:pt>
                <c:pt idx="5288">
                  <c:v>72.510000000000005</c:v>
                </c:pt>
                <c:pt idx="5289">
                  <c:v>10</c:v>
                </c:pt>
                <c:pt idx="5290">
                  <c:v>10</c:v>
                </c:pt>
                <c:pt idx="5291">
                  <c:v>116.164</c:v>
                </c:pt>
                <c:pt idx="5292">
                  <c:v>10</c:v>
                </c:pt>
                <c:pt idx="5293">
                  <c:v>95.072000000000003</c:v>
                </c:pt>
                <c:pt idx="5294">
                  <c:v>88.463999999999999</c:v>
                </c:pt>
                <c:pt idx="5295">
                  <c:v>139.97</c:v>
                </c:pt>
                <c:pt idx="5296">
                  <c:v>178.36799999999999</c:v>
                </c:pt>
                <c:pt idx="5297">
                  <c:v>10</c:v>
                </c:pt>
                <c:pt idx="5298">
                  <c:v>117.05</c:v>
                </c:pt>
                <c:pt idx="5299">
                  <c:v>10</c:v>
                </c:pt>
                <c:pt idx="5300">
                  <c:v>10</c:v>
                </c:pt>
                <c:pt idx="5301">
                  <c:v>10</c:v>
                </c:pt>
                <c:pt idx="5302">
                  <c:v>30.704000000000001</c:v>
                </c:pt>
                <c:pt idx="5303">
                  <c:v>10</c:v>
                </c:pt>
                <c:pt idx="5304">
                  <c:v>128.81</c:v>
                </c:pt>
                <c:pt idx="5305">
                  <c:v>10</c:v>
                </c:pt>
                <c:pt idx="5306">
                  <c:v>10</c:v>
                </c:pt>
                <c:pt idx="5307">
                  <c:v>143.34700000000001</c:v>
                </c:pt>
                <c:pt idx="5308">
                  <c:v>219.13</c:v>
                </c:pt>
                <c:pt idx="5309">
                  <c:v>47.14</c:v>
                </c:pt>
                <c:pt idx="5310">
                  <c:v>204.41</c:v>
                </c:pt>
                <c:pt idx="5311">
                  <c:v>219.45</c:v>
                </c:pt>
                <c:pt idx="5312">
                  <c:v>84.13</c:v>
                </c:pt>
                <c:pt idx="5313">
                  <c:v>207.4</c:v>
                </c:pt>
                <c:pt idx="5314">
                  <c:v>10</c:v>
                </c:pt>
                <c:pt idx="5315">
                  <c:v>10</c:v>
                </c:pt>
                <c:pt idx="5316">
                  <c:v>34.32</c:v>
                </c:pt>
                <c:pt idx="5317">
                  <c:v>10</c:v>
                </c:pt>
                <c:pt idx="5318">
                  <c:v>97.75</c:v>
                </c:pt>
                <c:pt idx="5319">
                  <c:v>134.31</c:v>
                </c:pt>
                <c:pt idx="5320">
                  <c:v>51</c:v>
                </c:pt>
                <c:pt idx="5321">
                  <c:v>10</c:v>
                </c:pt>
                <c:pt idx="5322">
                  <c:v>10</c:v>
                </c:pt>
                <c:pt idx="5323">
                  <c:v>10</c:v>
                </c:pt>
                <c:pt idx="5324">
                  <c:v>10</c:v>
                </c:pt>
                <c:pt idx="5325">
                  <c:v>10</c:v>
                </c:pt>
                <c:pt idx="5326">
                  <c:v>93.847999999999999</c:v>
                </c:pt>
                <c:pt idx="5327">
                  <c:v>10.222</c:v>
                </c:pt>
                <c:pt idx="5328">
                  <c:v>90.29</c:v>
                </c:pt>
                <c:pt idx="5329">
                  <c:v>10</c:v>
                </c:pt>
                <c:pt idx="5330">
                  <c:v>182.22</c:v>
                </c:pt>
                <c:pt idx="5331">
                  <c:v>10</c:v>
                </c:pt>
                <c:pt idx="5332">
                  <c:v>101.666</c:v>
                </c:pt>
                <c:pt idx="5333">
                  <c:v>195.79</c:v>
                </c:pt>
                <c:pt idx="5334">
                  <c:v>10</c:v>
                </c:pt>
                <c:pt idx="5335">
                  <c:v>121.01</c:v>
                </c:pt>
                <c:pt idx="5336">
                  <c:v>218.52</c:v>
                </c:pt>
                <c:pt idx="5337">
                  <c:v>10</c:v>
                </c:pt>
                <c:pt idx="5338">
                  <c:v>10</c:v>
                </c:pt>
                <c:pt idx="5339">
                  <c:v>10</c:v>
                </c:pt>
                <c:pt idx="5340">
                  <c:v>10</c:v>
                </c:pt>
                <c:pt idx="5341">
                  <c:v>128.5</c:v>
                </c:pt>
                <c:pt idx="5342">
                  <c:v>10</c:v>
                </c:pt>
                <c:pt idx="5343">
                  <c:v>10</c:v>
                </c:pt>
                <c:pt idx="5344">
                  <c:v>156.81</c:v>
                </c:pt>
                <c:pt idx="5345">
                  <c:v>154</c:v>
                </c:pt>
                <c:pt idx="5346">
                  <c:v>10</c:v>
                </c:pt>
                <c:pt idx="5347">
                  <c:v>10</c:v>
                </c:pt>
                <c:pt idx="5348">
                  <c:v>10</c:v>
                </c:pt>
                <c:pt idx="5349">
                  <c:v>109.62</c:v>
                </c:pt>
                <c:pt idx="5350">
                  <c:v>10</c:v>
                </c:pt>
                <c:pt idx="5351">
                  <c:v>10</c:v>
                </c:pt>
                <c:pt idx="5352">
                  <c:v>89.81</c:v>
                </c:pt>
                <c:pt idx="5353">
                  <c:v>10</c:v>
                </c:pt>
                <c:pt idx="5354">
                  <c:v>10</c:v>
                </c:pt>
                <c:pt idx="5355">
                  <c:v>10</c:v>
                </c:pt>
                <c:pt idx="5356">
                  <c:v>10</c:v>
                </c:pt>
                <c:pt idx="5357">
                  <c:v>10</c:v>
                </c:pt>
                <c:pt idx="5358">
                  <c:v>10</c:v>
                </c:pt>
                <c:pt idx="5359">
                  <c:v>10</c:v>
                </c:pt>
                <c:pt idx="5360">
                  <c:v>10</c:v>
                </c:pt>
                <c:pt idx="5361">
                  <c:v>176.21</c:v>
                </c:pt>
                <c:pt idx="5362">
                  <c:v>15.05</c:v>
                </c:pt>
                <c:pt idx="5363">
                  <c:v>10</c:v>
                </c:pt>
                <c:pt idx="5364">
                  <c:v>22.56</c:v>
                </c:pt>
                <c:pt idx="5365">
                  <c:v>10</c:v>
                </c:pt>
                <c:pt idx="5366">
                  <c:v>106.74</c:v>
                </c:pt>
                <c:pt idx="5367">
                  <c:v>10</c:v>
                </c:pt>
                <c:pt idx="5368">
                  <c:v>10</c:v>
                </c:pt>
                <c:pt idx="5369">
                  <c:v>159.16</c:v>
                </c:pt>
                <c:pt idx="5370">
                  <c:v>10</c:v>
                </c:pt>
                <c:pt idx="5371">
                  <c:v>10</c:v>
                </c:pt>
                <c:pt idx="5372">
                  <c:v>10</c:v>
                </c:pt>
                <c:pt idx="5373">
                  <c:v>27.2</c:v>
                </c:pt>
                <c:pt idx="5374">
                  <c:v>10</c:v>
                </c:pt>
                <c:pt idx="5375">
                  <c:v>53.54</c:v>
                </c:pt>
                <c:pt idx="5376">
                  <c:v>10</c:v>
                </c:pt>
                <c:pt idx="5377">
                  <c:v>10</c:v>
                </c:pt>
                <c:pt idx="5378">
                  <c:v>10</c:v>
                </c:pt>
                <c:pt idx="5379">
                  <c:v>10</c:v>
                </c:pt>
                <c:pt idx="5380">
                  <c:v>10</c:v>
                </c:pt>
                <c:pt idx="5381">
                  <c:v>10</c:v>
                </c:pt>
                <c:pt idx="5382">
                  <c:v>56.73</c:v>
                </c:pt>
                <c:pt idx="5383">
                  <c:v>94.42</c:v>
                </c:pt>
                <c:pt idx="5384">
                  <c:v>15.03</c:v>
                </c:pt>
                <c:pt idx="5385">
                  <c:v>10</c:v>
                </c:pt>
                <c:pt idx="5386">
                  <c:v>62.48</c:v>
                </c:pt>
                <c:pt idx="5387">
                  <c:v>10</c:v>
                </c:pt>
                <c:pt idx="5388">
                  <c:v>10</c:v>
                </c:pt>
                <c:pt idx="5389">
                  <c:v>24.27</c:v>
                </c:pt>
                <c:pt idx="5390">
                  <c:v>10</c:v>
                </c:pt>
                <c:pt idx="5391">
                  <c:v>145.65</c:v>
                </c:pt>
                <c:pt idx="5392">
                  <c:v>10</c:v>
                </c:pt>
                <c:pt idx="5393">
                  <c:v>10</c:v>
                </c:pt>
                <c:pt idx="5394">
                  <c:v>145.28</c:v>
                </c:pt>
                <c:pt idx="5395">
                  <c:v>10</c:v>
                </c:pt>
                <c:pt idx="5396">
                  <c:v>17</c:v>
                </c:pt>
                <c:pt idx="5397">
                  <c:v>10</c:v>
                </c:pt>
                <c:pt idx="5398">
                  <c:v>10</c:v>
                </c:pt>
                <c:pt idx="5399">
                  <c:v>10</c:v>
                </c:pt>
                <c:pt idx="5400">
                  <c:v>10</c:v>
                </c:pt>
                <c:pt idx="5401">
                  <c:v>10</c:v>
                </c:pt>
                <c:pt idx="5402">
                  <c:v>10</c:v>
                </c:pt>
                <c:pt idx="5403">
                  <c:v>10</c:v>
                </c:pt>
                <c:pt idx="5404">
                  <c:v>10</c:v>
                </c:pt>
                <c:pt idx="5405">
                  <c:v>10</c:v>
                </c:pt>
                <c:pt idx="5406">
                  <c:v>10</c:v>
                </c:pt>
                <c:pt idx="5407">
                  <c:v>10</c:v>
                </c:pt>
                <c:pt idx="5408">
                  <c:v>10</c:v>
                </c:pt>
                <c:pt idx="5409">
                  <c:v>103.77</c:v>
                </c:pt>
              </c:numCache>
            </c:numRef>
          </c:xVal>
          <c:yVal>
            <c:numRef>
              <c:f>'copied data'!$J$2:$J$5411</c:f>
              <c:numCache>
                <c:formatCode>General</c:formatCode>
                <c:ptCount val="5410"/>
                <c:pt idx="0">
                  <c:v>4.4000000000000004</c:v>
                </c:pt>
                <c:pt idx="1">
                  <c:v>4.2</c:v>
                </c:pt>
                <c:pt idx="2">
                  <c:v>4.5999999999999996</c:v>
                </c:pt>
                <c:pt idx="3">
                  <c:v>6.5</c:v>
                </c:pt>
                <c:pt idx="4">
                  <c:v>6.4</c:v>
                </c:pt>
                <c:pt idx="5">
                  <c:v>4.3</c:v>
                </c:pt>
                <c:pt idx="6">
                  <c:v>4.3</c:v>
                </c:pt>
                <c:pt idx="7">
                  <c:v>6.3</c:v>
                </c:pt>
                <c:pt idx="8">
                  <c:v>6.3</c:v>
                </c:pt>
                <c:pt idx="9">
                  <c:v>4.2</c:v>
                </c:pt>
                <c:pt idx="10">
                  <c:v>6.3</c:v>
                </c:pt>
                <c:pt idx="11">
                  <c:v>4.2</c:v>
                </c:pt>
                <c:pt idx="12">
                  <c:v>6.3</c:v>
                </c:pt>
                <c:pt idx="13">
                  <c:v>4.4000000000000004</c:v>
                </c:pt>
                <c:pt idx="14">
                  <c:v>6.2</c:v>
                </c:pt>
                <c:pt idx="15">
                  <c:v>4.0999999999999996</c:v>
                </c:pt>
                <c:pt idx="16">
                  <c:v>4.3</c:v>
                </c:pt>
                <c:pt idx="17">
                  <c:v>4.8</c:v>
                </c:pt>
                <c:pt idx="18">
                  <c:v>6.1</c:v>
                </c:pt>
                <c:pt idx="19">
                  <c:v>6.1</c:v>
                </c:pt>
                <c:pt idx="20">
                  <c:v>6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5.9</c:v>
                </c:pt>
                <c:pt idx="29">
                  <c:v>4.3</c:v>
                </c:pt>
                <c:pt idx="30">
                  <c:v>5.9</c:v>
                </c:pt>
                <c:pt idx="31">
                  <c:v>5.9</c:v>
                </c:pt>
                <c:pt idx="32">
                  <c:v>4.4000000000000004</c:v>
                </c:pt>
                <c:pt idx="33">
                  <c:v>4.3</c:v>
                </c:pt>
                <c:pt idx="34">
                  <c:v>4.2</c:v>
                </c:pt>
                <c:pt idx="35">
                  <c:v>5.0999999999999996</c:v>
                </c:pt>
                <c:pt idx="36">
                  <c:v>4.7</c:v>
                </c:pt>
                <c:pt idx="37">
                  <c:v>4.9000000000000004</c:v>
                </c:pt>
                <c:pt idx="38">
                  <c:v>4.2</c:v>
                </c:pt>
                <c:pt idx="39">
                  <c:v>5.9</c:v>
                </c:pt>
                <c:pt idx="40">
                  <c:v>4.3</c:v>
                </c:pt>
                <c:pt idx="41">
                  <c:v>5.2</c:v>
                </c:pt>
                <c:pt idx="42">
                  <c:v>5.8</c:v>
                </c:pt>
                <c:pt idx="43">
                  <c:v>4.3</c:v>
                </c:pt>
                <c:pt idx="44">
                  <c:v>4.2</c:v>
                </c:pt>
                <c:pt idx="45">
                  <c:v>5.8</c:v>
                </c:pt>
                <c:pt idx="46">
                  <c:v>5.8</c:v>
                </c:pt>
                <c:pt idx="47">
                  <c:v>4.5999999999999996</c:v>
                </c:pt>
                <c:pt idx="48">
                  <c:v>5.7</c:v>
                </c:pt>
                <c:pt idx="49">
                  <c:v>5.7</c:v>
                </c:pt>
                <c:pt idx="50">
                  <c:v>4.5</c:v>
                </c:pt>
                <c:pt idx="51">
                  <c:v>5.7</c:v>
                </c:pt>
                <c:pt idx="52">
                  <c:v>4.4000000000000004</c:v>
                </c:pt>
                <c:pt idx="53">
                  <c:v>5.7</c:v>
                </c:pt>
                <c:pt idx="54">
                  <c:v>5.7</c:v>
                </c:pt>
                <c:pt idx="55">
                  <c:v>5.7</c:v>
                </c:pt>
                <c:pt idx="56">
                  <c:v>4.2</c:v>
                </c:pt>
                <c:pt idx="57">
                  <c:v>4.8</c:v>
                </c:pt>
                <c:pt idx="58">
                  <c:v>4.8</c:v>
                </c:pt>
                <c:pt idx="59">
                  <c:v>5.7</c:v>
                </c:pt>
                <c:pt idx="60">
                  <c:v>5.7</c:v>
                </c:pt>
                <c:pt idx="61">
                  <c:v>4.8</c:v>
                </c:pt>
                <c:pt idx="62">
                  <c:v>5.6</c:v>
                </c:pt>
                <c:pt idx="63">
                  <c:v>5.6</c:v>
                </c:pt>
                <c:pt idx="64">
                  <c:v>5.6</c:v>
                </c:pt>
                <c:pt idx="65">
                  <c:v>4.5999999999999996</c:v>
                </c:pt>
                <c:pt idx="66">
                  <c:v>4.2</c:v>
                </c:pt>
                <c:pt idx="67">
                  <c:v>5.6</c:v>
                </c:pt>
                <c:pt idx="68">
                  <c:v>5.6</c:v>
                </c:pt>
                <c:pt idx="69">
                  <c:v>4.4000000000000004</c:v>
                </c:pt>
                <c:pt idx="70">
                  <c:v>4.8</c:v>
                </c:pt>
                <c:pt idx="71">
                  <c:v>4.4000000000000004</c:v>
                </c:pt>
                <c:pt idx="72">
                  <c:v>4.4000000000000004</c:v>
                </c:pt>
                <c:pt idx="73">
                  <c:v>4.4000000000000004</c:v>
                </c:pt>
                <c:pt idx="74">
                  <c:v>6.4</c:v>
                </c:pt>
                <c:pt idx="75">
                  <c:v>5</c:v>
                </c:pt>
                <c:pt idx="76">
                  <c:v>4.9000000000000004</c:v>
                </c:pt>
                <c:pt idx="77">
                  <c:v>5.6</c:v>
                </c:pt>
                <c:pt idx="78">
                  <c:v>4.5</c:v>
                </c:pt>
                <c:pt idx="79">
                  <c:v>4.3</c:v>
                </c:pt>
                <c:pt idx="80">
                  <c:v>4.2</c:v>
                </c:pt>
                <c:pt idx="81">
                  <c:v>5.3</c:v>
                </c:pt>
                <c:pt idx="82">
                  <c:v>5.5</c:v>
                </c:pt>
                <c:pt idx="83">
                  <c:v>5.5</c:v>
                </c:pt>
                <c:pt idx="84">
                  <c:v>5.5</c:v>
                </c:pt>
                <c:pt idx="85">
                  <c:v>5.5</c:v>
                </c:pt>
                <c:pt idx="86">
                  <c:v>5.5</c:v>
                </c:pt>
                <c:pt idx="87">
                  <c:v>5.5</c:v>
                </c:pt>
                <c:pt idx="88">
                  <c:v>4.5999999999999996</c:v>
                </c:pt>
                <c:pt idx="89">
                  <c:v>5.5</c:v>
                </c:pt>
                <c:pt idx="90">
                  <c:v>4.2</c:v>
                </c:pt>
                <c:pt idx="91">
                  <c:v>4.0999999999999996</c:v>
                </c:pt>
                <c:pt idx="92">
                  <c:v>5.5</c:v>
                </c:pt>
                <c:pt idx="93">
                  <c:v>4.2</c:v>
                </c:pt>
                <c:pt idx="94">
                  <c:v>5.5</c:v>
                </c:pt>
                <c:pt idx="95">
                  <c:v>4.3</c:v>
                </c:pt>
                <c:pt idx="96">
                  <c:v>4.3</c:v>
                </c:pt>
                <c:pt idx="97">
                  <c:v>4.5</c:v>
                </c:pt>
                <c:pt idx="98">
                  <c:v>5.5</c:v>
                </c:pt>
                <c:pt idx="99">
                  <c:v>4.4000000000000004</c:v>
                </c:pt>
                <c:pt idx="100">
                  <c:v>5.4</c:v>
                </c:pt>
                <c:pt idx="101">
                  <c:v>5.4</c:v>
                </c:pt>
                <c:pt idx="102">
                  <c:v>5.4</c:v>
                </c:pt>
                <c:pt idx="103">
                  <c:v>4.3</c:v>
                </c:pt>
                <c:pt idx="104">
                  <c:v>4.4000000000000004</c:v>
                </c:pt>
                <c:pt idx="105">
                  <c:v>5.4</c:v>
                </c:pt>
                <c:pt idx="106">
                  <c:v>4.7</c:v>
                </c:pt>
                <c:pt idx="107">
                  <c:v>5.4</c:v>
                </c:pt>
                <c:pt idx="108">
                  <c:v>4.0999999999999996</c:v>
                </c:pt>
                <c:pt idx="109">
                  <c:v>5.4</c:v>
                </c:pt>
                <c:pt idx="110">
                  <c:v>5.4</c:v>
                </c:pt>
                <c:pt idx="111">
                  <c:v>5.4</c:v>
                </c:pt>
                <c:pt idx="112">
                  <c:v>4.9000000000000004</c:v>
                </c:pt>
                <c:pt idx="113">
                  <c:v>5.4</c:v>
                </c:pt>
                <c:pt idx="114">
                  <c:v>5.4</c:v>
                </c:pt>
                <c:pt idx="115">
                  <c:v>4.0999999999999996</c:v>
                </c:pt>
                <c:pt idx="116">
                  <c:v>5.3</c:v>
                </c:pt>
                <c:pt idx="117">
                  <c:v>5.3</c:v>
                </c:pt>
                <c:pt idx="118">
                  <c:v>5.3</c:v>
                </c:pt>
                <c:pt idx="119">
                  <c:v>5.3</c:v>
                </c:pt>
                <c:pt idx="120">
                  <c:v>4.5999999999999996</c:v>
                </c:pt>
                <c:pt idx="121">
                  <c:v>4.2</c:v>
                </c:pt>
                <c:pt idx="122">
                  <c:v>4.4000000000000004</c:v>
                </c:pt>
                <c:pt idx="123">
                  <c:v>5.0999999999999996</c:v>
                </c:pt>
                <c:pt idx="124">
                  <c:v>4.5</c:v>
                </c:pt>
                <c:pt idx="125">
                  <c:v>4.0999999999999996</c:v>
                </c:pt>
                <c:pt idx="126">
                  <c:v>4.9000000000000004</c:v>
                </c:pt>
                <c:pt idx="127">
                  <c:v>4.5999999999999996</c:v>
                </c:pt>
                <c:pt idx="128">
                  <c:v>5.3</c:v>
                </c:pt>
                <c:pt idx="129">
                  <c:v>5.3</c:v>
                </c:pt>
                <c:pt idx="130">
                  <c:v>4.9000000000000004</c:v>
                </c:pt>
                <c:pt idx="131">
                  <c:v>5.3</c:v>
                </c:pt>
                <c:pt idx="132">
                  <c:v>4.2</c:v>
                </c:pt>
                <c:pt idx="133">
                  <c:v>4.0999999999999996</c:v>
                </c:pt>
                <c:pt idx="134">
                  <c:v>5.3</c:v>
                </c:pt>
                <c:pt idx="135">
                  <c:v>5.3</c:v>
                </c:pt>
                <c:pt idx="136">
                  <c:v>5.3</c:v>
                </c:pt>
                <c:pt idx="137">
                  <c:v>5.3</c:v>
                </c:pt>
                <c:pt idx="138">
                  <c:v>5.3</c:v>
                </c:pt>
                <c:pt idx="139">
                  <c:v>5.3</c:v>
                </c:pt>
                <c:pt idx="140">
                  <c:v>5.3</c:v>
                </c:pt>
                <c:pt idx="141">
                  <c:v>5.3</c:v>
                </c:pt>
                <c:pt idx="142">
                  <c:v>5.3</c:v>
                </c:pt>
                <c:pt idx="143">
                  <c:v>5.3</c:v>
                </c:pt>
                <c:pt idx="144">
                  <c:v>3.9</c:v>
                </c:pt>
                <c:pt idx="145">
                  <c:v>5.3</c:v>
                </c:pt>
                <c:pt idx="146">
                  <c:v>5.3</c:v>
                </c:pt>
                <c:pt idx="147">
                  <c:v>5.3</c:v>
                </c:pt>
                <c:pt idx="148">
                  <c:v>5.3</c:v>
                </c:pt>
                <c:pt idx="149">
                  <c:v>5.2</c:v>
                </c:pt>
                <c:pt idx="150">
                  <c:v>4.4000000000000004</c:v>
                </c:pt>
                <c:pt idx="151">
                  <c:v>5.2</c:v>
                </c:pt>
                <c:pt idx="152">
                  <c:v>5.2</c:v>
                </c:pt>
                <c:pt idx="153">
                  <c:v>5.2</c:v>
                </c:pt>
                <c:pt idx="154">
                  <c:v>5.2</c:v>
                </c:pt>
                <c:pt idx="155">
                  <c:v>5.2</c:v>
                </c:pt>
                <c:pt idx="156">
                  <c:v>4.5</c:v>
                </c:pt>
                <c:pt idx="157">
                  <c:v>4.9000000000000004</c:v>
                </c:pt>
                <c:pt idx="158">
                  <c:v>5.2</c:v>
                </c:pt>
                <c:pt idx="159">
                  <c:v>5.2</c:v>
                </c:pt>
                <c:pt idx="160">
                  <c:v>5.2</c:v>
                </c:pt>
                <c:pt idx="161">
                  <c:v>4.9000000000000004</c:v>
                </c:pt>
                <c:pt idx="162">
                  <c:v>4.5</c:v>
                </c:pt>
                <c:pt idx="163">
                  <c:v>4.3</c:v>
                </c:pt>
                <c:pt idx="164">
                  <c:v>4.8</c:v>
                </c:pt>
                <c:pt idx="165">
                  <c:v>5.2</c:v>
                </c:pt>
                <c:pt idx="166">
                  <c:v>4.5</c:v>
                </c:pt>
                <c:pt idx="167">
                  <c:v>5.5</c:v>
                </c:pt>
                <c:pt idx="168">
                  <c:v>4.4000000000000004</c:v>
                </c:pt>
                <c:pt idx="169">
                  <c:v>5.2</c:v>
                </c:pt>
                <c:pt idx="170">
                  <c:v>5.2</c:v>
                </c:pt>
                <c:pt idx="171">
                  <c:v>5.2</c:v>
                </c:pt>
                <c:pt idx="172">
                  <c:v>5.2</c:v>
                </c:pt>
                <c:pt idx="173">
                  <c:v>5.2</c:v>
                </c:pt>
                <c:pt idx="174">
                  <c:v>4.8</c:v>
                </c:pt>
                <c:pt idx="175">
                  <c:v>4</c:v>
                </c:pt>
                <c:pt idx="176">
                  <c:v>5.2</c:v>
                </c:pt>
                <c:pt idx="177">
                  <c:v>5.2</c:v>
                </c:pt>
                <c:pt idx="178">
                  <c:v>4.0999999999999996</c:v>
                </c:pt>
                <c:pt idx="179">
                  <c:v>4.4000000000000004</c:v>
                </c:pt>
                <c:pt idx="180">
                  <c:v>5.2</c:v>
                </c:pt>
                <c:pt idx="181">
                  <c:v>5.2</c:v>
                </c:pt>
                <c:pt idx="182">
                  <c:v>5.2</c:v>
                </c:pt>
                <c:pt idx="183">
                  <c:v>4.3</c:v>
                </c:pt>
                <c:pt idx="184">
                  <c:v>5.2</c:v>
                </c:pt>
                <c:pt idx="185">
                  <c:v>5.2</c:v>
                </c:pt>
                <c:pt idx="186">
                  <c:v>5.2</c:v>
                </c:pt>
                <c:pt idx="187">
                  <c:v>4.3</c:v>
                </c:pt>
                <c:pt idx="188">
                  <c:v>5.2</c:v>
                </c:pt>
                <c:pt idx="189">
                  <c:v>5.2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5.2</c:v>
                </c:pt>
                <c:pt idx="193">
                  <c:v>5.2</c:v>
                </c:pt>
                <c:pt idx="194">
                  <c:v>4.5</c:v>
                </c:pt>
                <c:pt idx="195">
                  <c:v>5.2</c:v>
                </c:pt>
                <c:pt idx="196">
                  <c:v>5.0999999999999996</c:v>
                </c:pt>
                <c:pt idx="197">
                  <c:v>5.0999999999999996</c:v>
                </c:pt>
                <c:pt idx="198">
                  <c:v>4.5999999999999996</c:v>
                </c:pt>
                <c:pt idx="199">
                  <c:v>5.0999999999999996</c:v>
                </c:pt>
                <c:pt idx="200">
                  <c:v>5.0999999999999996</c:v>
                </c:pt>
                <c:pt idx="201">
                  <c:v>4.3</c:v>
                </c:pt>
                <c:pt idx="202">
                  <c:v>4.0999999999999996</c:v>
                </c:pt>
                <c:pt idx="203">
                  <c:v>5.0999999999999996</c:v>
                </c:pt>
                <c:pt idx="204">
                  <c:v>5.0999999999999996</c:v>
                </c:pt>
                <c:pt idx="205">
                  <c:v>4.4000000000000004</c:v>
                </c:pt>
                <c:pt idx="206">
                  <c:v>5.0999999999999996</c:v>
                </c:pt>
                <c:pt idx="207">
                  <c:v>4.5999999999999996</c:v>
                </c:pt>
                <c:pt idx="208">
                  <c:v>5.0999999999999996</c:v>
                </c:pt>
                <c:pt idx="209">
                  <c:v>5.0999999999999996</c:v>
                </c:pt>
                <c:pt idx="210">
                  <c:v>5.0999999999999996</c:v>
                </c:pt>
                <c:pt idx="211">
                  <c:v>4.2</c:v>
                </c:pt>
                <c:pt idx="212">
                  <c:v>5.0999999999999996</c:v>
                </c:pt>
                <c:pt idx="213">
                  <c:v>5.0999999999999996</c:v>
                </c:pt>
                <c:pt idx="214">
                  <c:v>5.0999999999999996</c:v>
                </c:pt>
                <c:pt idx="215">
                  <c:v>5.0999999999999996</c:v>
                </c:pt>
                <c:pt idx="216">
                  <c:v>4.5999999999999996</c:v>
                </c:pt>
                <c:pt idx="217">
                  <c:v>5.0999999999999996</c:v>
                </c:pt>
                <c:pt idx="218">
                  <c:v>5.0999999999999996</c:v>
                </c:pt>
                <c:pt idx="219">
                  <c:v>4.5</c:v>
                </c:pt>
                <c:pt idx="220">
                  <c:v>5.0999999999999996</c:v>
                </c:pt>
                <c:pt idx="221">
                  <c:v>5.0999999999999996</c:v>
                </c:pt>
                <c:pt idx="222">
                  <c:v>5.0999999999999996</c:v>
                </c:pt>
                <c:pt idx="223">
                  <c:v>5.0999999999999996</c:v>
                </c:pt>
                <c:pt idx="224">
                  <c:v>5.0999999999999996</c:v>
                </c:pt>
                <c:pt idx="225">
                  <c:v>4.2</c:v>
                </c:pt>
                <c:pt idx="226">
                  <c:v>5.0999999999999996</c:v>
                </c:pt>
                <c:pt idx="227">
                  <c:v>4.2</c:v>
                </c:pt>
                <c:pt idx="228">
                  <c:v>5.0999999999999996</c:v>
                </c:pt>
                <c:pt idx="229">
                  <c:v>5.0999999999999996</c:v>
                </c:pt>
                <c:pt idx="230">
                  <c:v>4.5999999999999996</c:v>
                </c:pt>
                <c:pt idx="231">
                  <c:v>5.0999999999999996</c:v>
                </c:pt>
                <c:pt idx="232">
                  <c:v>4.3</c:v>
                </c:pt>
                <c:pt idx="233">
                  <c:v>4.3</c:v>
                </c:pt>
                <c:pt idx="234">
                  <c:v>4.5</c:v>
                </c:pt>
                <c:pt idx="235">
                  <c:v>5.0999999999999996</c:v>
                </c:pt>
                <c:pt idx="236">
                  <c:v>4.3</c:v>
                </c:pt>
                <c:pt idx="237">
                  <c:v>5.0999999999999996</c:v>
                </c:pt>
                <c:pt idx="238">
                  <c:v>5.0999999999999996</c:v>
                </c:pt>
                <c:pt idx="239">
                  <c:v>5.0999999999999996</c:v>
                </c:pt>
                <c:pt idx="240">
                  <c:v>5.0999999999999996</c:v>
                </c:pt>
                <c:pt idx="241">
                  <c:v>5.0999999999999996</c:v>
                </c:pt>
                <c:pt idx="242">
                  <c:v>5.0999999999999996</c:v>
                </c:pt>
                <c:pt idx="243">
                  <c:v>5.0999999999999996</c:v>
                </c:pt>
                <c:pt idx="244">
                  <c:v>4.2</c:v>
                </c:pt>
                <c:pt idx="245">
                  <c:v>5.0999999999999996</c:v>
                </c:pt>
                <c:pt idx="246">
                  <c:v>5.0999999999999996</c:v>
                </c:pt>
                <c:pt idx="247">
                  <c:v>4.0999999999999996</c:v>
                </c:pt>
                <c:pt idx="248">
                  <c:v>4.4000000000000004</c:v>
                </c:pt>
                <c:pt idx="249">
                  <c:v>4.4000000000000004</c:v>
                </c:pt>
                <c:pt idx="250">
                  <c:v>5.0999999999999996</c:v>
                </c:pt>
                <c:pt idx="251">
                  <c:v>4.5</c:v>
                </c:pt>
                <c:pt idx="252">
                  <c:v>4.5</c:v>
                </c:pt>
                <c:pt idx="253">
                  <c:v>5.0999999999999996</c:v>
                </c:pt>
                <c:pt idx="254">
                  <c:v>4.2</c:v>
                </c:pt>
                <c:pt idx="255">
                  <c:v>5.0999999999999996</c:v>
                </c:pt>
                <c:pt idx="256">
                  <c:v>5.0999999999999996</c:v>
                </c:pt>
                <c:pt idx="257">
                  <c:v>5.0999999999999996</c:v>
                </c:pt>
                <c:pt idx="258">
                  <c:v>5.0999999999999996</c:v>
                </c:pt>
                <c:pt idx="259">
                  <c:v>5.0999999999999996</c:v>
                </c:pt>
                <c:pt idx="260">
                  <c:v>5.0999999999999996</c:v>
                </c:pt>
                <c:pt idx="261">
                  <c:v>5.0999999999999996</c:v>
                </c:pt>
                <c:pt idx="262">
                  <c:v>5.0999999999999996</c:v>
                </c:pt>
                <c:pt idx="263">
                  <c:v>5.0999999999999996</c:v>
                </c:pt>
                <c:pt idx="264">
                  <c:v>5.0999999999999996</c:v>
                </c:pt>
                <c:pt idx="265">
                  <c:v>5.0999999999999996</c:v>
                </c:pt>
                <c:pt idx="266">
                  <c:v>5.0999999999999996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4.5</c:v>
                </c:pt>
                <c:pt idx="273">
                  <c:v>4.7</c:v>
                </c:pt>
                <c:pt idx="274">
                  <c:v>5</c:v>
                </c:pt>
                <c:pt idx="275">
                  <c:v>4.4000000000000004</c:v>
                </c:pt>
                <c:pt idx="276">
                  <c:v>4.3</c:v>
                </c:pt>
                <c:pt idx="277">
                  <c:v>5</c:v>
                </c:pt>
                <c:pt idx="278">
                  <c:v>5.2</c:v>
                </c:pt>
                <c:pt idx="279">
                  <c:v>4.2</c:v>
                </c:pt>
                <c:pt idx="280">
                  <c:v>4.2</c:v>
                </c:pt>
                <c:pt idx="281">
                  <c:v>5</c:v>
                </c:pt>
                <c:pt idx="282">
                  <c:v>4.2</c:v>
                </c:pt>
                <c:pt idx="283">
                  <c:v>4.2</c:v>
                </c:pt>
                <c:pt idx="284">
                  <c:v>4.5999999999999996</c:v>
                </c:pt>
                <c:pt idx="285">
                  <c:v>5.0999999999999996</c:v>
                </c:pt>
                <c:pt idx="286">
                  <c:v>5</c:v>
                </c:pt>
                <c:pt idx="287">
                  <c:v>4.4000000000000004</c:v>
                </c:pt>
                <c:pt idx="288">
                  <c:v>4</c:v>
                </c:pt>
                <c:pt idx="289">
                  <c:v>4.3</c:v>
                </c:pt>
                <c:pt idx="290">
                  <c:v>5.8</c:v>
                </c:pt>
                <c:pt idx="291">
                  <c:v>5</c:v>
                </c:pt>
                <c:pt idx="292">
                  <c:v>5</c:v>
                </c:pt>
                <c:pt idx="293">
                  <c:v>4.2</c:v>
                </c:pt>
                <c:pt idx="294">
                  <c:v>5.3</c:v>
                </c:pt>
                <c:pt idx="295">
                  <c:v>4.5999999999999996</c:v>
                </c:pt>
                <c:pt idx="296">
                  <c:v>4.4000000000000004</c:v>
                </c:pt>
                <c:pt idx="297">
                  <c:v>4.5</c:v>
                </c:pt>
                <c:pt idx="298">
                  <c:v>5</c:v>
                </c:pt>
                <c:pt idx="299">
                  <c:v>5</c:v>
                </c:pt>
                <c:pt idx="300">
                  <c:v>4.0999999999999996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4.2</c:v>
                </c:pt>
                <c:pt idx="307">
                  <c:v>4.9000000000000004</c:v>
                </c:pt>
                <c:pt idx="308">
                  <c:v>4.7</c:v>
                </c:pt>
                <c:pt idx="309">
                  <c:v>5</c:v>
                </c:pt>
                <c:pt idx="310">
                  <c:v>4.2</c:v>
                </c:pt>
                <c:pt idx="311">
                  <c:v>5</c:v>
                </c:pt>
                <c:pt idx="312">
                  <c:v>4.3</c:v>
                </c:pt>
                <c:pt idx="313">
                  <c:v>5</c:v>
                </c:pt>
                <c:pt idx="314">
                  <c:v>5</c:v>
                </c:pt>
                <c:pt idx="315">
                  <c:v>4.5999999999999996</c:v>
                </c:pt>
                <c:pt idx="316">
                  <c:v>4.4000000000000004</c:v>
                </c:pt>
                <c:pt idx="317">
                  <c:v>5</c:v>
                </c:pt>
                <c:pt idx="318">
                  <c:v>4.2</c:v>
                </c:pt>
                <c:pt idx="319">
                  <c:v>5</c:v>
                </c:pt>
                <c:pt idx="320">
                  <c:v>4.5</c:v>
                </c:pt>
                <c:pt idx="321">
                  <c:v>4.4000000000000004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4.5</c:v>
                </c:pt>
                <c:pt idx="327">
                  <c:v>4.5</c:v>
                </c:pt>
                <c:pt idx="328">
                  <c:v>4.2</c:v>
                </c:pt>
                <c:pt idx="329">
                  <c:v>5</c:v>
                </c:pt>
                <c:pt idx="330">
                  <c:v>4.0999999999999996</c:v>
                </c:pt>
                <c:pt idx="331">
                  <c:v>5</c:v>
                </c:pt>
                <c:pt idx="332">
                  <c:v>4.5999999999999996</c:v>
                </c:pt>
                <c:pt idx="333">
                  <c:v>4.2</c:v>
                </c:pt>
                <c:pt idx="334">
                  <c:v>4.7</c:v>
                </c:pt>
                <c:pt idx="335">
                  <c:v>4.0999999999999996</c:v>
                </c:pt>
                <c:pt idx="336">
                  <c:v>5</c:v>
                </c:pt>
                <c:pt idx="337">
                  <c:v>4.4000000000000004</c:v>
                </c:pt>
                <c:pt idx="338">
                  <c:v>5</c:v>
                </c:pt>
                <c:pt idx="339">
                  <c:v>5</c:v>
                </c:pt>
                <c:pt idx="340">
                  <c:v>4.4000000000000004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4.5999999999999996</c:v>
                </c:pt>
                <c:pt idx="346">
                  <c:v>5</c:v>
                </c:pt>
                <c:pt idx="347">
                  <c:v>5</c:v>
                </c:pt>
                <c:pt idx="348">
                  <c:v>6.4</c:v>
                </c:pt>
                <c:pt idx="349">
                  <c:v>5</c:v>
                </c:pt>
                <c:pt idx="350">
                  <c:v>4</c:v>
                </c:pt>
                <c:pt idx="351">
                  <c:v>5</c:v>
                </c:pt>
                <c:pt idx="352">
                  <c:v>4.0999999999999996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4.5999999999999996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4.0999999999999996</c:v>
                </c:pt>
                <c:pt idx="363">
                  <c:v>4.3</c:v>
                </c:pt>
                <c:pt idx="364">
                  <c:v>4.2</c:v>
                </c:pt>
                <c:pt idx="365">
                  <c:v>5</c:v>
                </c:pt>
                <c:pt idx="366">
                  <c:v>4.5</c:v>
                </c:pt>
                <c:pt idx="367">
                  <c:v>5</c:v>
                </c:pt>
                <c:pt idx="368">
                  <c:v>4.4000000000000004</c:v>
                </c:pt>
                <c:pt idx="369">
                  <c:v>5.0999999999999996</c:v>
                </c:pt>
                <c:pt idx="370">
                  <c:v>5</c:v>
                </c:pt>
                <c:pt idx="371">
                  <c:v>4.5999999999999996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4.2</c:v>
                </c:pt>
                <c:pt idx="377">
                  <c:v>4.9000000000000004</c:v>
                </c:pt>
                <c:pt idx="378">
                  <c:v>4.2</c:v>
                </c:pt>
                <c:pt idx="379">
                  <c:v>4.0999999999999996</c:v>
                </c:pt>
                <c:pt idx="380">
                  <c:v>5</c:v>
                </c:pt>
                <c:pt idx="381">
                  <c:v>5</c:v>
                </c:pt>
                <c:pt idx="382">
                  <c:v>4.3</c:v>
                </c:pt>
                <c:pt idx="383">
                  <c:v>4.5</c:v>
                </c:pt>
                <c:pt idx="384">
                  <c:v>4.2</c:v>
                </c:pt>
                <c:pt idx="385">
                  <c:v>5</c:v>
                </c:pt>
                <c:pt idx="386">
                  <c:v>4.3</c:v>
                </c:pt>
                <c:pt idx="387">
                  <c:v>5</c:v>
                </c:pt>
                <c:pt idx="388">
                  <c:v>5</c:v>
                </c:pt>
                <c:pt idx="389">
                  <c:v>4.5</c:v>
                </c:pt>
                <c:pt idx="390">
                  <c:v>4.2</c:v>
                </c:pt>
                <c:pt idx="391">
                  <c:v>5</c:v>
                </c:pt>
                <c:pt idx="392">
                  <c:v>5</c:v>
                </c:pt>
                <c:pt idx="393">
                  <c:v>4.4000000000000004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4.9000000000000004</c:v>
                </c:pt>
                <c:pt idx="398">
                  <c:v>4.9000000000000004</c:v>
                </c:pt>
                <c:pt idx="399">
                  <c:v>4.5</c:v>
                </c:pt>
                <c:pt idx="400">
                  <c:v>4.3</c:v>
                </c:pt>
                <c:pt idx="401">
                  <c:v>4.9000000000000004</c:v>
                </c:pt>
                <c:pt idx="402">
                  <c:v>4.9000000000000004</c:v>
                </c:pt>
                <c:pt idx="403">
                  <c:v>4.9000000000000004</c:v>
                </c:pt>
                <c:pt idx="404">
                  <c:v>4.9000000000000004</c:v>
                </c:pt>
                <c:pt idx="405">
                  <c:v>4.9000000000000004</c:v>
                </c:pt>
                <c:pt idx="406">
                  <c:v>5</c:v>
                </c:pt>
                <c:pt idx="407">
                  <c:v>4.9000000000000004</c:v>
                </c:pt>
                <c:pt idx="408">
                  <c:v>4.5999999999999996</c:v>
                </c:pt>
                <c:pt idx="409">
                  <c:v>4.5</c:v>
                </c:pt>
                <c:pt idx="410">
                  <c:v>4.5999999999999996</c:v>
                </c:pt>
                <c:pt idx="411">
                  <c:v>4.4000000000000004</c:v>
                </c:pt>
                <c:pt idx="412">
                  <c:v>5.5</c:v>
                </c:pt>
                <c:pt idx="413">
                  <c:v>4.9000000000000004</c:v>
                </c:pt>
                <c:pt idx="414">
                  <c:v>4.4000000000000004</c:v>
                </c:pt>
                <c:pt idx="415">
                  <c:v>4.7</c:v>
                </c:pt>
                <c:pt idx="416">
                  <c:v>4.7</c:v>
                </c:pt>
                <c:pt idx="417">
                  <c:v>4.5999999999999996</c:v>
                </c:pt>
                <c:pt idx="418">
                  <c:v>5.2</c:v>
                </c:pt>
                <c:pt idx="419">
                  <c:v>4.9000000000000004</c:v>
                </c:pt>
                <c:pt idx="420">
                  <c:v>5</c:v>
                </c:pt>
                <c:pt idx="421">
                  <c:v>4.7</c:v>
                </c:pt>
                <c:pt idx="422">
                  <c:v>4.9000000000000004</c:v>
                </c:pt>
                <c:pt idx="423">
                  <c:v>4.4000000000000004</c:v>
                </c:pt>
                <c:pt idx="424">
                  <c:v>4.5999999999999996</c:v>
                </c:pt>
                <c:pt idx="425">
                  <c:v>4.4000000000000004</c:v>
                </c:pt>
                <c:pt idx="426">
                  <c:v>4.9000000000000004</c:v>
                </c:pt>
                <c:pt idx="427">
                  <c:v>4.5999999999999996</c:v>
                </c:pt>
                <c:pt idx="428">
                  <c:v>4.4000000000000004</c:v>
                </c:pt>
                <c:pt idx="429">
                  <c:v>4.3</c:v>
                </c:pt>
                <c:pt idx="430">
                  <c:v>4.9000000000000004</c:v>
                </c:pt>
                <c:pt idx="431">
                  <c:v>4.5999999999999996</c:v>
                </c:pt>
                <c:pt idx="432">
                  <c:v>4.7</c:v>
                </c:pt>
                <c:pt idx="433">
                  <c:v>4.5</c:v>
                </c:pt>
                <c:pt idx="434">
                  <c:v>4.4000000000000004</c:v>
                </c:pt>
                <c:pt idx="435">
                  <c:v>4.9000000000000004</c:v>
                </c:pt>
                <c:pt idx="436">
                  <c:v>4.9000000000000004</c:v>
                </c:pt>
                <c:pt idx="437">
                  <c:v>4</c:v>
                </c:pt>
                <c:pt idx="438">
                  <c:v>4.9000000000000004</c:v>
                </c:pt>
                <c:pt idx="439">
                  <c:v>4.0999999999999996</c:v>
                </c:pt>
                <c:pt idx="440">
                  <c:v>4.2</c:v>
                </c:pt>
                <c:pt idx="441">
                  <c:v>4.9000000000000004</c:v>
                </c:pt>
                <c:pt idx="442">
                  <c:v>4.9000000000000004</c:v>
                </c:pt>
                <c:pt idx="443">
                  <c:v>4.9000000000000004</c:v>
                </c:pt>
                <c:pt idx="444">
                  <c:v>4.9000000000000004</c:v>
                </c:pt>
                <c:pt idx="445">
                  <c:v>4.9000000000000004</c:v>
                </c:pt>
                <c:pt idx="446">
                  <c:v>4.9000000000000004</c:v>
                </c:pt>
                <c:pt idx="447">
                  <c:v>4.9000000000000004</c:v>
                </c:pt>
                <c:pt idx="448">
                  <c:v>4.9000000000000004</c:v>
                </c:pt>
                <c:pt idx="449">
                  <c:v>4.9000000000000004</c:v>
                </c:pt>
                <c:pt idx="450">
                  <c:v>4.9000000000000004</c:v>
                </c:pt>
                <c:pt idx="451">
                  <c:v>4.9000000000000004</c:v>
                </c:pt>
                <c:pt idx="452">
                  <c:v>4.9000000000000004</c:v>
                </c:pt>
                <c:pt idx="453">
                  <c:v>4.9000000000000004</c:v>
                </c:pt>
                <c:pt idx="454">
                  <c:v>4.9000000000000004</c:v>
                </c:pt>
                <c:pt idx="455">
                  <c:v>4.9000000000000004</c:v>
                </c:pt>
                <c:pt idx="456">
                  <c:v>4.9000000000000004</c:v>
                </c:pt>
                <c:pt idx="457">
                  <c:v>4.9000000000000004</c:v>
                </c:pt>
                <c:pt idx="458">
                  <c:v>4.9000000000000004</c:v>
                </c:pt>
                <c:pt idx="459">
                  <c:v>4.9000000000000004</c:v>
                </c:pt>
                <c:pt idx="460">
                  <c:v>4.9000000000000004</c:v>
                </c:pt>
                <c:pt idx="461">
                  <c:v>4.9000000000000004</c:v>
                </c:pt>
                <c:pt idx="462">
                  <c:v>5.0999999999999996</c:v>
                </c:pt>
                <c:pt idx="463">
                  <c:v>4.9000000000000004</c:v>
                </c:pt>
                <c:pt idx="464">
                  <c:v>4.9000000000000004</c:v>
                </c:pt>
                <c:pt idx="465">
                  <c:v>4.9000000000000004</c:v>
                </c:pt>
                <c:pt idx="466">
                  <c:v>4.9000000000000004</c:v>
                </c:pt>
                <c:pt idx="467">
                  <c:v>4.9000000000000004</c:v>
                </c:pt>
                <c:pt idx="468">
                  <c:v>4.9000000000000004</c:v>
                </c:pt>
                <c:pt idx="469">
                  <c:v>4.9000000000000004</c:v>
                </c:pt>
                <c:pt idx="470">
                  <c:v>4.9000000000000004</c:v>
                </c:pt>
                <c:pt idx="471">
                  <c:v>4.3</c:v>
                </c:pt>
                <c:pt idx="472">
                  <c:v>4.9000000000000004</c:v>
                </c:pt>
                <c:pt idx="473">
                  <c:v>4.9000000000000004</c:v>
                </c:pt>
                <c:pt idx="474">
                  <c:v>4.9000000000000004</c:v>
                </c:pt>
                <c:pt idx="475">
                  <c:v>4.9000000000000004</c:v>
                </c:pt>
                <c:pt idx="476">
                  <c:v>4.9000000000000004</c:v>
                </c:pt>
                <c:pt idx="477">
                  <c:v>4.9000000000000004</c:v>
                </c:pt>
                <c:pt idx="478">
                  <c:v>4.9000000000000004</c:v>
                </c:pt>
                <c:pt idx="479">
                  <c:v>4.9000000000000004</c:v>
                </c:pt>
                <c:pt idx="480">
                  <c:v>4.9000000000000004</c:v>
                </c:pt>
                <c:pt idx="481">
                  <c:v>4.9000000000000004</c:v>
                </c:pt>
                <c:pt idx="482">
                  <c:v>4.9000000000000004</c:v>
                </c:pt>
                <c:pt idx="483">
                  <c:v>4.9000000000000004</c:v>
                </c:pt>
                <c:pt idx="484">
                  <c:v>4.9000000000000004</c:v>
                </c:pt>
                <c:pt idx="485">
                  <c:v>4.9000000000000004</c:v>
                </c:pt>
                <c:pt idx="486">
                  <c:v>4.9000000000000004</c:v>
                </c:pt>
                <c:pt idx="487">
                  <c:v>4.9000000000000004</c:v>
                </c:pt>
                <c:pt idx="488">
                  <c:v>4.9000000000000004</c:v>
                </c:pt>
                <c:pt idx="489">
                  <c:v>4.9000000000000004</c:v>
                </c:pt>
                <c:pt idx="490">
                  <c:v>4.9000000000000004</c:v>
                </c:pt>
                <c:pt idx="491">
                  <c:v>4.9000000000000004</c:v>
                </c:pt>
                <c:pt idx="492">
                  <c:v>4.9000000000000004</c:v>
                </c:pt>
                <c:pt idx="493">
                  <c:v>4.9000000000000004</c:v>
                </c:pt>
                <c:pt idx="494">
                  <c:v>4.9000000000000004</c:v>
                </c:pt>
                <c:pt idx="495">
                  <c:v>4.9000000000000004</c:v>
                </c:pt>
                <c:pt idx="496">
                  <c:v>4.3</c:v>
                </c:pt>
                <c:pt idx="497">
                  <c:v>4.2</c:v>
                </c:pt>
                <c:pt idx="498">
                  <c:v>4.9000000000000004</c:v>
                </c:pt>
                <c:pt idx="499">
                  <c:v>4.2</c:v>
                </c:pt>
                <c:pt idx="500">
                  <c:v>4.2</c:v>
                </c:pt>
                <c:pt idx="501">
                  <c:v>4.4000000000000004</c:v>
                </c:pt>
                <c:pt idx="502">
                  <c:v>4.4000000000000004</c:v>
                </c:pt>
                <c:pt idx="503">
                  <c:v>4.2</c:v>
                </c:pt>
                <c:pt idx="504">
                  <c:v>4.9000000000000004</c:v>
                </c:pt>
                <c:pt idx="505">
                  <c:v>4.5999999999999996</c:v>
                </c:pt>
                <c:pt idx="506">
                  <c:v>4.9000000000000004</c:v>
                </c:pt>
                <c:pt idx="507">
                  <c:v>4.3</c:v>
                </c:pt>
                <c:pt idx="508">
                  <c:v>4.5</c:v>
                </c:pt>
                <c:pt idx="509">
                  <c:v>4.9000000000000004</c:v>
                </c:pt>
                <c:pt idx="510">
                  <c:v>4.9000000000000004</c:v>
                </c:pt>
                <c:pt idx="511">
                  <c:v>4.9000000000000004</c:v>
                </c:pt>
                <c:pt idx="512">
                  <c:v>4.9000000000000004</c:v>
                </c:pt>
                <c:pt idx="513">
                  <c:v>4.9000000000000004</c:v>
                </c:pt>
                <c:pt idx="514">
                  <c:v>4.5</c:v>
                </c:pt>
                <c:pt idx="515">
                  <c:v>4.9000000000000004</c:v>
                </c:pt>
                <c:pt idx="516">
                  <c:v>5.3</c:v>
                </c:pt>
                <c:pt idx="517">
                  <c:v>4.0999999999999996</c:v>
                </c:pt>
                <c:pt idx="518">
                  <c:v>4.9000000000000004</c:v>
                </c:pt>
                <c:pt idx="519">
                  <c:v>4.9000000000000004</c:v>
                </c:pt>
                <c:pt idx="520">
                  <c:v>4.4000000000000004</c:v>
                </c:pt>
                <c:pt idx="521">
                  <c:v>4.9000000000000004</c:v>
                </c:pt>
                <c:pt idx="522">
                  <c:v>4.5</c:v>
                </c:pt>
                <c:pt idx="523">
                  <c:v>4.4000000000000004</c:v>
                </c:pt>
                <c:pt idx="524">
                  <c:v>4.9000000000000004</c:v>
                </c:pt>
                <c:pt idx="525">
                  <c:v>4.9000000000000004</c:v>
                </c:pt>
                <c:pt idx="526">
                  <c:v>4.3</c:v>
                </c:pt>
                <c:pt idx="527">
                  <c:v>4.9000000000000004</c:v>
                </c:pt>
                <c:pt idx="528">
                  <c:v>4.2</c:v>
                </c:pt>
                <c:pt idx="529">
                  <c:v>4.9000000000000004</c:v>
                </c:pt>
                <c:pt idx="530">
                  <c:v>4.9000000000000004</c:v>
                </c:pt>
                <c:pt idx="531">
                  <c:v>4.4000000000000004</c:v>
                </c:pt>
                <c:pt idx="532">
                  <c:v>4.2</c:v>
                </c:pt>
                <c:pt idx="533">
                  <c:v>4.3</c:v>
                </c:pt>
                <c:pt idx="534">
                  <c:v>4.9000000000000004</c:v>
                </c:pt>
                <c:pt idx="535">
                  <c:v>5</c:v>
                </c:pt>
                <c:pt idx="536">
                  <c:v>4.9000000000000004</c:v>
                </c:pt>
                <c:pt idx="537">
                  <c:v>4.7</c:v>
                </c:pt>
                <c:pt idx="538">
                  <c:v>4.4000000000000004</c:v>
                </c:pt>
                <c:pt idx="539">
                  <c:v>4.2</c:v>
                </c:pt>
                <c:pt idx="540">
                  <c:v>4.3</c:v>
                </c:pt>
                <c:pt idx="541">
                  <c:v>4.4000000000000004</c:v>
                </c:pt>
                <c:pt idx="542">
                  <c:v>4.0999999999999996</c:v>
                </c:pt>
                <c:pt idx="543">
                  <c:v>4.5</c:v>
                </c:pt>
                <c:pt idx="544">
                  <c:v>4.0999999999999996</c:v>
                </c:pt>
                <c:pt idx="545">
                  <c:v>4.9000000000000004</c:v>
                </c:pt>
                <c:pt idx="546">
                  <c:v>4.9000000000000004</c:v>
                </c:pt>
                <c:pt idx="547">
                  <c:v>4.9000000000000004</c:v>
                </c:pt>
                <c:pt idx="548">
                  <c:v>4.2</c:v>
                </c:pt>
                <c:pt idx="549">
                  <c:v>4.5</c:v>
                </c:pt>
                <c:pt idx="550">
                  <c:v>4.9000000000000004</c:v>
                </c:pt>
                <c:pt idx="551">
                  <c:v>4.9000000000000004</c:v>
                </c:pt>
                <c:pt idx="552">
                  <c:v>4.3</c:v>
                </c:pt>
                <c:pt idx="553">
                  <c:v>4.3</c:v>
                </c:pt>
                <c:pt idx="554">
                  <c:v>4.9000000000000004</c:v>
                </c:pt>
                <c:pt idx="555">
                  <c:v>4.9000000000000004</c:v>
                </c:pt>
                <c:pt idx="556">
                  <c:v>4.9000000000000004</c:v>
                </c:pt>
                <c:pt idx="557">
                  <c:v>4.9000000000000004</c:v>
                </c:pt>
                <c:pt idx="558">
                  <c:v>4</c:v>
                </c:pt>
                <c:pt idx="559">
                  <c:v>4.9000000000000004</c:v>
                </c:pt>
                <c:pt idx="560">
                  <c:v>4.3</c:v>
                </c:pt>
                <c:pt idx="561">
                  <c:v>4.0999999999999996</c:v>
                </c:pt>
                <c:pt idx="562">
                  <c:v>4.9000000000000004</c:v>
                </c:pt>
                <c:pt idx="563">
                  <c:v>4.9000000000000004</c:v>
                </c:pt>
                <c:pt idx="564">
                  <c:v>4.0999999999999996</c:v>
                </c:pt>
                <c:pt idx="565">
                  <c:v>4.9000000000000004</c:v>
                </c:pt>
                <c:pt idx="566">
                  <c:v>4.9000000000000004</c:v>
                </c:pt>
                <c:pt idx="567">
                  <c:v>4.9000000000000004</c:v>
                </c:pt>
                <c:pt idx="568">
                  <c:v>4.2</c:v>
                </c:pt>
                <c:pt idx="569">
                  <c:v>4.3</c:v>
                </c:pt>
                <c:pt idx="570">
                  <c:v>4.9000000000000004</c:v>
                </c:pt>
                <c:pt idx="571">
                  <c:v>3.4</c:v>
                </c:pt>
                <c:pt idx="572">
                  <c:v>4.2</c:v>
                </c:pt>
                <c:pt idx="573">
                  <c:v>4.2</c:v>
                </c:pt>
                <c:pt idx="574">
                  <c:v>4.9000000000000004</c:v>
                </c:pt>
                <c:pt idx="575">
                  <c:v>4.9000000000000004</c:v>
                </c:pt>
                <c:pt idx="576">
                  <c:v>4.9000000000000004</c:v>
                </c:pt>
                <c:pt idx="577">
                  <c:v>4.7</c:v>
                </c:pt>
                <c:pt idx="578">
                  <c:v>4.8</c:v>
                </c:pt>
                <c:pt idx="579">
                  <c:v>4.2</c:v>
                </c:pt>
                <c:pt idx="580">
                  <c:v>4.9000000000000004</c:v>
                </c:pt>
                <c:pt idx="581">
                  <c:v>4.5</c:v>
                </c:pt>
                <c:pt idx="582">
                  <c:v>4.9000000000000004</c:v>
                </c:pt>
                <c:pt idx="583">
                  <c:v>4.9000000000000004</c:v>
                </c:pt>
                <c:pt idx="584">
                  <c:v>5.0999999999999996</c:v>
                </c:pt>
                <c:pt idx="585">
                  <c:v>4.9000000000000004</c:v>
                </c:pt>
                <c:pt idx="586">
                  <c:v>4</c:v>
                </c:pt>
                <c:pt idx="587">
                  <c:v>4.5</c:v>
                </c:pt>
                <c:pt idx="588">
                  <c:v>4.5</c:v>
                </c:pt>
                <c:pt idx="589">
                  <c:v>4.5999999999999996</c:v>
                </c:pt>
                <c:pt idx="590">
                  <c:v>4.0999999999999996</c:v>
                </c:pt>
                <c:pt idx="591">
                  <c:v>4.9000000000000004</c:v>
                </c:pt>
                <c:pt idx="592">
                  <c:v>4.9000000000000004</c:v>
                </c:pt>
                <c:pt idx="593">
                  <c:v>4.9000000000000004</c:v>
                </c:pt>
                <c:pt idx="594">
                  <c:v>4.8</c:v>
                </c:pt>
                <c:pt idx="595">
                  <c:v>4.4000000000000004</c:v>
                </c:pt>
                <c:pt idx="596">
                  <c:v>4.8</c:v>
                </c:pt>
                <c:pt idx="597">
                  <c:v>4.9000000000000004</c:v>
                </c:pt>
                <c:pt idx="598">
                  <c:v>5.5</c:v>
                </c:pt>
                <c:pt idx="599">
                  <c:v>4.8</c:v>
                </c:pt>
                <c:pt idx="600">
                  <c:v>5.7</c:v>
                </c:pt>
                <c:pt idx="601">
                  <c:v>4.8</c:v>
                </c:pt>
                <c:pt idx="602">
                  <c:v>4.8</c:v>
                </c:pt>
                <c:pt idx="603">
                  <c:v>4</c:v>
                </c:pt>
                <c:pt idx="604">
                  <c:v>4.5</c:v>
                </c:pt>
                <c:pt idx="605">
                  <c:v>4.0999999999999996</c:v>
                </c:pt>
                <c:pt idx="606">
                  <c:v>4.5999999999999996</c:v>
                </c:pt>
                <c:pt idx="607">
                  <c:v>4.5</c:v>
                </c:pt>
                <c:pt idx="608">
                  <c:v>5.3</c:v>
                </c:pt>
                <c:pt idx="609">
                  <c:v>4.5999999999999996</c:v>
                </c:pt>
                <c:pt idx="610">
                  <c:v>4.3</c:v>
                </c:pt>
                <c:pt idx="611">
                  <c:v>4.8</c:v>
                </c:pt>
                <c:pt idx="612">
                  <c:v>4.8</c:v>
                </c:pt>
                <c:pt idx="613">
                  <c:v>4.4000000000000004</c:v>
                </c:pt>
                <c:pt idx="614">
                  <c:v>4.2</c:v>
                </c:pt>
                <c:pt idx="615">
                  <c:v>4.4000000000000004</c:v>
                </c:pt>
                <c:pt idx="616">
                  <c:v>4.8</c:v>
                </c:pt>
                <c:pt idx="617">
                  <c:v>4.8</c:v>
                </c:pt>
                <c:pt idx="618">
                  <c:v>4.8</c:v>
                </c:pt>
                <c:pt idx="619">
                  <c:v>4.2</c:v>
                </c:pt>
                <c:pt idx="620">
                  <c:v>4.7</c:v>
                </c:pt>
                <c:pt idx="621">
                  <c:v>5</c:v>
                </c:pt>
                <c:pt idx="622">
                  <c:v>4.8</c:v>
                </c:pt>
                <c:pt idx="623">
                  <c:v>4.8</c:v>
                </c:pt>
                <c:pt idx="624">
                  <c:v>4.5</c:v>
                </c:pt>
                <c:pt idx="625">
                  <c:v>4.8</c:v>
                </c:pt>
                <c:pt idx="626">
                  <c:v>4</c:v>
                </c:pt>
                <c:pt idx="627">
                  <c:v>4.8</c:v>
                </c:pt>
                <c:pt idx="628">
                  <c:v>4.4000000000000004</c:v>
                </c:pt>
                <c:pt idx="629">
                  <c:v>4.0999999999999996</c:v>
                </c:pt>
                <c:pt idx="630">
                  <c:v>4.3</c:v>
                </c:pt>
                <c:pt idx="631">
                  <c:v>4.8</c:v>
                </c:pt>
                <c:pt idx="632">
                  <c:v>4.8</c:v>
                </c:pt>
                <c:pt idx="633">
                  <c:v>4.8</c:v>
                </c:pt>
                <c:pt idx="634">
                  <c:v>5.0999999999999996</c:v>
                </c:pt>
                <c:pt idx="635">
                  <c:v>4.8</c:v>
                </c:pt>
                <c:pt idx="636">
                  <c:v>4.8</c:v>
                </c:pt>
                <c:pt idx="637">
                  <c:v>4.3</c:v>
                </c:pt>
                <c:pt idx="638">
                  <c:v>4.9000000000000004</c:v>
                </c:pt>
                <c:pt idx="639">
                  <c:v>4.9000000000000004</c:v>
                </c:pt>
                <c:pt idx="640">
                  <c:v>4.8</c:v>
                </c:pt>
                <c:pt idx="641">
                  <c:v>4.4000000000000004</c:v>
                </c:pt>
                <c:pt idx="642">
                  <c:v>4.2</c:v>
                </c:pt>
                <c:pt idx="643">
                  <c:v>4.3</c:v>
                </c:pt>
                <c:pt idx="644">
                  <c:v>4.7</c:v>
                </c:pt>
                <c:pt idx="645">
                  <c:v>4.8</c:v>
                </c:pt>
                <c:pt idx="646">
                  <c:v>4.0999999999999996</c:v>
                </c:pt>
                <c:pt idx="647">
                  <c:v>4.3</c:v>
                </c:pt>
                <c:pt idx="648">
                  <c:v>4.3</c:v>
                </c:pt>
                <c:pt idx="649">
                  <c:v>4.8</c:v>
                </c:pt>
                <c:pt idx="650">
                  <c:v>4.0999999999999996</c:v>
                </c:pt>
                <c:pt idx="651">
                  <c:v>4.3</c:v>
                </c:pt>
                <c:pt idx="652">
                  <c:v>4.2</c:v>
                </c:pt>
                <c:pt idx="653">
                  <c:v>4.5</c:v>
                </c:pt>
                <c:pt idx="654">
                  <c:v>4.2</c:v>
                </c:pt>
                <c:pt idx="655">
                  <c:v>4.0999999999999996</c:v>
                </c:pt>
                <c:pt idx="656">
                  <c:v>4.8</c:v>
                </c:pt>
                <c:pt idx="657">
                  <c:v>4.3</c:v>
                </c:pt>
                <c:pt idx="658">
                  <c:v>4.8</c:v>
                </c:pt>
                <c:pt idx="659">
                  <c:v>4.8</c:v>
                </c:pt>
                <c:pt idx="660">
                  <c:v>4.8</c:v>
                </c:pt>
                <c:pt idx="661">
                  <c:v>4.8</c:v>
                </c:pt>
                <c:pt idx="662">
                  <c:v>4.0999999999999996</c:v>
                </c:pt>
                <c:pt idx="663">
                  <c:v>4.3</c:v>
                </c:pt>
                <c:pt idx="664">
                  <c:v>4.7</c:v>
                </c:pt>
                <c:pt idx="665">
                  <c:v>4.3</c:v>
                </c:pt>
                <c:pt idx="666">
                  <c:v>4.5</c:v>
                </c:pt>
                <c:pt idx="667">
                  <c:v>4.5</c:v>
                </c:pt>
                <c:pt idx="668">
                  <c:v>4.4000000000000004</c:v>
                </c:pt>
                <c:pt idx="669">
                  <c:v>4.3</c:v>
                </c:pt>
                <c:pt idx="670">
                  <c:v>5.8</c:v>
                </c:pt>
                <c:pt idx="671">
                  <c:v>5.3</c:v>
                </c:pt>
                <c:pt idx="672">
                  <c:v>4.8</c:v>
                </c:pt>
                <c:pt idx="673">
                  <c:v>4.4000000000000004</c:v>
                </c:pt>
                <c:pt idx="674">
                  <c:v>4.8</c:v>
                </c:pt>
                <c:pt idx="675">
                  <c:v>4.8</c:v>
                </c:pt>
                <c:pt idx="676">
                  <c:v>4.4000000000000004</c:v>
                </c:pt>
                <c:pt idx="677">
                  <c:v>4.7</c:v>
                </c:pt>
                <c:pt idx="678">
                  <c:v>4.4000000000000004</c:v>
                </c:pt>
                <c:pt idx="679">
                  <c:v>4.4000000000000004</c:v>
                </c:pt>
                <c:pt idx="680">
                  <c:v>3.9</c:v>
                </c:pt>
                <c:pt idx="681">
                  <c:v>4.8</c:v>
                </c:pt>
                <c:pt idx="682">
                  <c:v>4.8</c:v>
                </c:pt>
                <c:pt idx="683">
                  <c:v>3.6</c:v>
                </c:pt>
                <c:pt idx="684">
                  <c:v>3.6</c:v>
                </c:pt>
                <c:pt idx="685">
                  <c:v>4.5999999999999996</c:v>
                </c:pt>
                <c:pt idx="686">
                  <c:v>4.2</c:v>
                </c:pt>
                <c:pt idx="687">
                  <c:v>4.3</c:v>
                </c:pt>
                <c:pt idx="688">
                  <c:v>4.3</c:v>
                </c:pt>
                <c:pt idx="689">
                  <c:v>5.8</c:v>
                </c:pt>
                <c:pt idx="690">
                  <c:v>4.2</c:v>
                </c:pt>
                <c:pt idx="691">
                  <c:v>3.8</c:v>
                </c:pt>
                <c:pt idx="692">
                  <c:v>4.8</c:v>
                </c:pt>
                <c:pt idx="693">
                  <c:v>4.5999999999999996</c:v>
                </c:pt>
                <c:pt idx="694">
                  <c:v>4.8</c:v>
                </c:pt>
                <c:pt idx="695">
                  <c:v>4.8</c:v>
                </c:pt>
                <c:pt idx="696">
                  <c:v>4.4000000000000004</c:v>
                </c:pt>
                <c:pt idx="697">
                  <c:v>3.5</c:v>
                </c:pt>
                <c:pt idx="698">
                  <c:v>4.9000000000000004</c:v>
                </c:pt>
                <c:pt idx="699">
                  <c:v>4.7</c:v>
                </c:pt>
                <c:pt idx="700">
                  <c:v>4.4000000000000004</c:v>
                </c:pt>
                <c:pt idx="701">
                  <c:v>4.4000000000000004</c:v>
                </c:pt>
                <c:pt idx="702">
                  <c:v>4.8</c:v>
                </c:pt>
                <c:pt idx="703">
                  <c:v>4.8</c:v>
                </c:pt>
                <c:pt idx="704">
                  <c:v>4.8</c:v>
                </c:pt>
                <c:pt idx="705">
                  <c:v>4.8</c:v>
                </c:pt>
                <c:pt idx="706">
                  <c:v>4.8</c:v>
                </c:pt>
                <c:pt idx="707">
                  <c:v>4.7</c:v>
                </c:pt>
                <c:pt idx="708">
                  <c:v>4.8</c:v>
                </c:pt>
                <c:pt idx="709">
                  <c:v>4.0999999999999996</c:v>
                </c:pt>
                <c:pt idx="710">
                  <c:v>4.2</c:v>
                </c:pt>
                <c:pt idx="711">
                  <c:v>4.0999999999999996</c:v>
                </c:pt>
                <c:pt idx="712">
                  <c:v>4.2</c:v>
                </c:pt>
                <c:pt idx="713">
                  <c:v>4.8</c:v>
                </c:pt>
                <c:pt idx="714">
                  <c:v>4.8</c:v>
                </c:pt>
                <c:pt idx="715">
                  <c:v>4.2</c:v>
                </c:pt>
                <c:pt idx="716">
                  <c:v>4.3</c:v>
                </c:pt>
                <c:pt idx="717">
                  <c:v>4.8</c:v>
                </c:pt>
                <c:pt idx="718">
                  <c:v>4.3</c:v>
                </c:pt>
                <c:pt idx="719">
                  <c:v>4.0999999999999996</c:v>
                </c:pt>
                <c:pt idx="720">
                  <c:v>4.3</c:v>
                </c:pt>
                <c:pt idx="721">
                  <c:v>4.5999999999999996</c:v>
                </c:pt>
                <c:pt idx="722">
                  <c:v>4.0999999999999996</c:v>
                </c:pt>
                <c:pt idx="723">
                  <c:v>5.0999999999999996</c:v>
                </c:pt>
                <c:pt idx="724">
                  <c:v>4.5</c:v>
                </c:pt>
                <c:pt idx="725">
                  <c:v>4.3</c:v>
                </c:pt>
                <c:pt idx="726">
                  <c:v>4.7</c:v>
                </c:pt>
                <c:pt idx="727">
                  <c:v>4.5</c:v>
                </c:pt>
                <c:pt idx="728">
                  <c:v>5.0999999999999996</c:v>
                </c:pt>
                <c:pt idx="729">
                  <c:v>4.0999999999999996</c:v>
                </c:pt>
                <c:pt idx="730">
                  <c:v>4.8</c:v>
                </c:pt>
                <c:pt idx="731">
                  <c:v>4.3</c:v>
                </c:pt>
                <c:pt idx="732">
                  <c:v>4.2</c:v>
                </c:pt>
                <c:pt idx="733">
                  <c:v>4.8</c:v>
                </c:pt>
                <c:pt idx="734">
                  <c:v>4.8</c:v>
                </c:pt>
                <c:pt idx="735">
                  <c:v>4.0999999999999996</c:v>
                </c:pt>
                <c:pt idx="736">
                  <c:v>4.2</c:v>
                </c:pt>
                <c:pt idx="737">
                  <c:v>4.2</c:v>
                </c:pt>
                <c:pt idx="738">
                  <c:v>4.5</c:v>
                </c:pt>
                <c:pt idx="739">
                  <c:v>4.8</c:v>
                </c:pt>
                <c:pt idx="740">
                  <c:v>4.2</c:v>
                </c:pt>
                <c:pt idx="741">
                  <c:v>4.5999999999999996</c:v>
                </c:pt>
                <c:pt idx="742">
                  <c:v>4.4000000000000004</c:v>
                </c:pt>
                <c:pt idx="743">
                  <c:v>4.5</c:v>
                </c:pt>
                <c:pt idx="744">
                  <c:v>4.3</c:v>
                </c:pt>
                <c:pt idx="745">
                  <c:v>4.4000000000000004</c:v>
                </c:pt>
                <c:pt idx="746">
                  <c:v>4.3</c:v>
                </c:pt>
                <c:pt idx="747">
                  <c:v>4.5</c:v>
                </c:pt>
                <c:pt idx="748">
                  <c:v>4.5999999999999996</c:v>
                </c:pt>
                <c:pt idx="749">
                  <c:v>4.4000000000000004</c:v>
                </c:pt>
                <c:pt idx="750">
                  <c:v>4.5999999999999996</c:v>
                </c:pt>
                <c:pt idx="751">
                  <c:v>4.4000000000000004</c:v>
                </c:pt>
                <c:pt idx="752">
                  <c:v>4.5</c:v>
                </c:pt>
                <c:pt idx="753">
                  <c:v>4.9000000000000004</c:v>
                </c:pt>
                <c:pt idx="754">
                  <c:v>4.9000000000000004</c:v>
                </c:pt>
                <c:pt idx="755">
                  <c:v>4.8</c:v>
                </c:pt>
                <c:pt idx="756">
                  <c:v>6.7</c:v>
                </c:pt>
                <c:pt idx="757">
                  <c:v>7.7</c:v>
                </c:pt>
                <c:pt idx="758">
                  <c:v>4.8</c:v>
                </c:pt>
                <c:pt idx="759">
                  <c:v>4.8</c:v>
                </c:pt>
                <c:pt idx="760">
                  <c:v>4.8</c:v>
                </c:pt>
                <c:pt idx="761">
                  <c:v>4.8</c:v>
                </c:pt>
                <c:pt idx="762">
                  <c:v>4.2</c:v>
                </c:pt>
                <c:pt idx="763">
                  <c:v>4.5</c:v>
                </c:pt>
                <c:pt idx="764">
                  <c:v>4.8</c:v>
                </c:pt>
                <c:pt idx="765">
                  <c:v>4.8</c:v>
                </c:pt>
                <c:pt idx="766">
                  <c:v>4.8</c:v>
                </c:pt>
                <c:pt idx="767">
                  <c:v>4.3</c:v>
                </c:pt>
                <c:pt idx="768">
                  <c:v>4.3</c:v>
                </c:pt>
                <c:pt idx="769">
                  <c:v>4.5</c:v>
                </c:pt>
                <c:pt idx="770">
                  <c:v>4.8</c:v>
                </c:pt>
                <c:pt idx="771">
                  <c:v>4.8</c:v>
                </c:pt>
                <c:pt idx="772">
                  <c:v>4.8</c:v>
                </c:pt>
                <c:pt idx="773">
                  <c:v>4.8</c:v>
                </c:pt>
                <c:pt idx="774">
                  <c:v>4.8</c:v>
                </c:pt>
                <c:pt idx="775">
                  <c:v>4.8</c:v>
                </c:pt>
                <c:pt idx="776">
                  <c:v>4.8</c:v>
                </c:pt>
                <c:pt idx="777">
                  <c:v>4.2</c:v>
                </c:pt>
                <c:pt idx="778">
                  <c:v>4.8</c:v>
                </c:pt>
                <c:pt idx="779">
                  <c:v>4.8</c:v>
                </c:pt>
                <c:pt idx="780">
                  <c:v>4.8</c:v>
                </c:pt>
                <c:pt idx="781">
                  <c:v>5.4</c:v>
                </c:pt>
                <c:pt idx="782">
                  <c:v>4.5999999999999996</c:v>
                </c:pt>
                <c:pt idx="783">
                  <c:v>4.8</c:v>
                </c:pt>
                <c:pt idx="784">
                  <c:v>4.3</c:v>
                </c:pt>
                <c:pt idx="785">
                  <c:v>4.2</c:v>
                </c:pt>
                <c:pt idx="786">
                  <c:v>4.3</c:v>
                </c:pt>
                <c:pt idx="787">
                  <c:v>4.8</c:v>
                </c:pt>
                <c:pt idx="788">
                  <c:v>4.8</c:v>
                </c:pt>
                <c:pt idx="789">
                  <c:v>4.3</c:v>
                </c:pt>
                <c:pt idx="790">
                  <c:v>4.8</c:v>
                </c:pt>
                <c:pt idx="791">
                  <c:v>4.3</c:v>
                </c:pt>
                <c:pt idx="792">
                  <c:v>4.8</c:v>
                </c:pt>
                <c:pt idx="793">
                  <c:v>4.8</c:v>
                </c:pt>
                <c:pt idx="794">
                  <c:v>4.8</c:v>
                </c:pt>
                <c:pt idx="795">
                  <c:v>4.8</c:v>
                </c:pt>
                <c:pt idx="796">
                  <c:v>4.8</c:v>
                </c:pt>
                <c:pt idx="797">
                  <c:v>4.8</c:v>
                </c:pt>
                <c:pt idx="798">
                  <c:v>4.3</c:v>
                </c:pt>
                <c:pt idx="799">
                  <c:v>4.8</c:v>
                </c:pt>
                <c:pt idx="800">
                  <c:v>4.8</c:v>
                </c:pt>
                <c:pt idx="801">
                  <c:v>4.8</c:v>
                </c:pt>
                <c:pt idx="802">
                  <c:v>4.2</c:v>
                </c:pt>
                <c:pt idx="803">
                  <c:v>4.8</c:v>
                </c:pt>
                <c:pt idx="804">
                  <c:v>5</c:v>
                </c:pt>
                <c:pt idx="805">
                  <c:v>4.8</c:v>
                </c:pt>
                <c:pt idx="806">
                  <c:v>4.8</c:v>
                </c:pt>
                <c:pt idx="807">
                  <c:v>4.7</c:v>
                </c:pt>
                <c:pt idx="808">
                  <c:v>5.0999999999999996</c:v>
                </c:pt>
                <c:pt idx="809">
                  <c:v>4.0999999999999996</c:v>
                </c:pt>
                <c:pt idx="810">
                  <c:v>4.8</c:v>
                </c:pt>
                <c:pt idx="811">
                  <c:v>4.8</c:v>
                </c:pt>
                <c:pt idx="812">
                  <c:v>4.0999999999999996</c:v>
                </c:pt>
                <c:pt idx="813">
                  <c:v>4.2</c:v>
                </c:pt>
                <c:pt idx="814">
                  <c:v>5.2</c:v>
                </c:pt>
                <c:pt idx="815">
                  <c:v>4.8</c:v>
                </c:pt>
                <c:pt idx="816">
                  <c:v>4.4000000000000004</c:v>
                </c:pt>
                <c:pt idx="817">
                  <c:v>4.5</c:v>
                </c:pt>
                <c:pt idx="818">
                  <c:v>4.2</c:v>
                </c:pt>
                <c:pt idx="819">
                  <c:v>4.2</c:v>
                </c:pt>
                <c:pt idx="820">
                  <c:v>4.8</c:v>
                </c:pt>
                <c:pt idx="821">
                  <c:v>4.7</c:v>
                </c:pt>
                <c:pt idx="822">
                  <c:v>4.7</c:v>
                </c:pt>
                <c:pt idx="823">
                  <c:v>4.7</c:v>
                </c:pt>
                <c:pt idx="824">
                  <c:v>4.7</c:v>
                </c:pt>
                <c:pt idx="825">
                  <c:v>4.7</c:v>
                </c:pt>
                <c:pt idx="826">
                  <c:v>4</c:v>
                </c:pt>
                <c:pt idx="827">
                  <c:v>4.7</c:v>
                </c:pt>
                <c:pt idx="828">
                  <c:v>4.3</c:v>
                </c:pt>
                <c:pt idx="829">
                  <c:v>4.3</c:v>
                </c:pt>
                <c:pt idx="830">
                  <c:v>4.7</c:v>
                </c:pt>
                <c:pt idx="831">
                  <c:v>4.3</c:v>
                </c:pt>
                <c:pt idx="832">
                  <c:v>4.7</c:v>
                </c:pt>
                <c:pt idx="833">
                  <c:v>4.7</c:v>
                </c:pt>
                <c:pt idx="834">
                  <c:v>5</c:v>
                </c:pt>
                <c:pt idx="835">
                  <c:v>4.0999999999999996</c:v>
                </c:pt>
                <c:pt idx="836">
                  <c:v>4.7</c:v>
                </c:pt>
                <c:pt idx="837">
                  <c:v>4.7</c:v>
                </c:pt>
                <c:pt idx="838">
                  <c:v>4.0999999999999996</c:v>
                </c:pt>
                <c:pt idx="839">
                  <c:v>4.7</c:v>
                </c:pt>
                <c:pt idx="840">
                  <c:v>4.7</c:v>
                </c:pt>
                <c:pt idx="841">
                  <c:v>4.7</c:v>
                </c:pt>
                <c:pt idx="842">
                  <c:v>5.3</c:v>
                </c:pt>
                <c:pt idx="843">
                  <c:v>4.5</c:v>
                </c:pt>
                <c:pt idx="844">
                  <c:v>4.7</c:v>
                </c:pt>
                <c:pt idx="845">
                  <c:v>4.7</c:v>
                </c:pt>
                <c:pt idx="846">
                  <c:v>4.7</c:v>
                </c:pt>
                <c:pt idx="847">
                  <c:v>4.5999999999999996</c:v>
                </c:pt>
                <c:pt idx="848">
                  <c:v>4.7</c:v>
                </c:pt>
                <c:pt idx="849">
                  <c:v>4.7</c:v>
                </c:pt>
                <c:pt idx="850">
                  <c:v>4.7</c:v>
                </c:pt>
                <c:pt idx="851">
                  <c:v>4.4000000000000004</c:v>
                </c:pt>
                <c:pt idx="852">
                  <c:v>4.7</c:v>
                </c:pt>
                <c:pt idx="853">
                  <c:v>4.4000000000000004</c:v>
                </c:pt>
                <c:pt idx="854">
                  <c:v>4.5</c:v>
                </c:pt>
                <c:pt idx="855">
                  <c:v>4.7</c:v>
                </c:pt>
                <c:pt idx="856">
                  <c:v>4.7</c:v>
                </c:pt>
                <c:pt idx="857">
                  <c:v>4.5999999999999996</c:v>
                </c:pt>
                <c:pt idx="858">
                  <c:v>4.7</c:v>
                </c:pt>
                <c:pt idx="859">
                  <c:v>4.7</c:v>
                </c:pt>
                <c:pt idx="860">
                  <c:v>4.7</c:v>
                </c:pt>
                <c:pt idx="861">
                  <c:v>4.3</c:v>
                </c:pt>
                <c:pt idx="862">
                  <c:v>4.0999999999999996</c:v>
                </c:pt>
                <c:pt idx="863">
                  <c:v>4.2</c:v>
                </c:pt>
                <c:pt idx="864">
                  <c:v>5.2</c:v>
                </c:pt>
                <c:pt idx="865">
                  <c:v>4.5</c:v>
                </c:pt>
                <c:pt idx="866">
                  <c:v>4.4000000000000004</c:v>
                </c:pt>
                <c:pt idx="867">
                  <c:v>5.2</c:v>
                </c:pt>
                <c:pt idx="868">
                  <c:v>4.5</c:v>
                </c:pt>
                <c:pt idx="869">
                  <c:v>4.3</c:v>
                </c:pt>
                <c:pt idx="870">
                  <c:v>5.3</c:v>
                </c:pt>
                <c:pt idx="871">
                  <c:v>4.4000000000000004</c:v>
                </c:pt>
                <c:pt idx="872">
                  <c:v>4.2</c:v>
                </c:pt>
                <c:pt idx="873">
                  <c:v>4.2</c:v>
                </c:pt>
                <c:pt idx="874">
                  <c:v>4.7</c:v>
                </c:pt>
                <c:pt idx="875">
                  <c:v>4.7</c:v>
                </c:pt>
                <c:pt idx="876">
                  <c:v>4.3</c:v>
                </c:pt>
                <c:pt idx="877">
                  <c:v>4.2</c:v>
                </c:pt>
                <c:pt idx="878">
                  <c:v>4</c:v>
                </c:pt>
                <c:pt idx="879">
                  <c:v>4.7</c:v>
                </c:pt>
                <c:pt idx="880">
                  <c:v>4.7</c:v>
                </c:pt>
                <c:pt idx="881">
                  <c:v>4.7</c:v>
                </c:pt>
                <c:pt idx="882">
                  <c:v>5.7</c:v>
                </c:pt>
                <c:pt idx="883">
                  <c:v>4.7</c:v>
                </c:pt>
                <c:pt idx="884">
                  <c:v>4.3</c:v>
                </c:pt>
                <c:pt idx="885">
                  <c:v>4.5999999999999996</c:v>
                </c:pt>
                <c:pt idx="886">
                  <c:v>4.7</c:v>
                </c:pt>
                <c:pt idx="887">
                  <c:v>4</c:v>
                </c:pt>
                <c:pt idx="888">
                  <c:v>4.0999999999999996</c:v>
                </c:pt>
                <c:pt idx="889">
                  <c:v>4.7</c:v>
                </c:pt>
                <c:pt idx="890">
                  <c:v>4.4000000000000004</c:v>
                </c:pt>
                <c:pt idx="891">
                  <c:v>4.7</c:v>
                </c:pt>
                <c:pt idx="892">
                  <c:v>4.7</c:v>
                </c:pt>
                <c:pt idx="893">
                  <c:v>4.3</c:v>
                </c:pt>
                <c:pt idx="894">
                  <c:v>4.4000000000000004</c:v>
                </c:pt>
                <c:pt idx="895">
                  <c:v>4.5999999999999996</c:v>
                </c:pt>
                <c:pt idx="896">
                  <c:v>4</c:v>
                </c:pt>
                <c:pt idx="897">
                  <c:v>4.5999999999999996</c:v>
                </c:pt>
                <c:pt idx="898">
                  <c:v>4.7</c:v>
                </c:pt>
                <c:pt idx="899">
                  <c:v>4.5</c:v>
                </c:pt>
                <c:pt idx="900">
                  <c:v>4.7</c:v>
                </c:pt>
                <c:pt idx="901">
                  <c:v>4.7</c:v>
                </c:pt>
                <c:pt idx="902">
                  <c:v>4.7</c:v>
                </c:pt>
                <c:pt idx="903">
                  <c:v>4.4000000000000004</c:v>
                </c:pt>
                <c:pt idx="904">
                  <c:v>4.2</c:v>
                </c:pt>
                <c:pt idx="905">
                  <c:v>4.2</c:v>
                </c:pt>
                <c:pt idx="906">
                  <c:v>4.5999999999999996</c:v>
                </c:pt>
                <c:pt idx="907">
                  <c:v>4.7</c:v>
                </c:pt>
                <c:pt idx="908">
                  <c:v>4.8</c:v>
                </c:pt>
                <c:pt idx="909">
                  <c:v>5</c:v>
                </c:pt>
                <c:pt idx="910">
                  <c:v>4.7</c:v>
                </c:pt>
                <c:pt idx="911">
                  <c:v>4.7</c:v>
                </c:pt>
                <c:pt idx="912">
                  <c:v>4.7</c:v>
                </c:pt>
                <c:pt idx="913">
                  <c:v>4.7</c:v>
                </c:pt>
                <c:pt idx="914">
                  <c:v>4.7</c:v>
                </c:pt>
                <c:pt idx="915">
                  <c:v>4.7</c:v>
                </c:pt>
                <c:pt idx="916">
                  <c:v>4.5</c:v>
                </c:pt>
                <c:pt idx="917">
                  <c:v>4.0999999999999996</c:v>
                </c:pt>
                <c:pt idx="918">
                  <c:v>4.7</c:v>
                </c:pt>
                <c:pt idx="919">
                  <c:v>4.5999999999999996</c:v>
                </c:pt>
                <c:pt idx="920">
                  <c:v>4.8</c:v>
                </c:pt>
                <c:pt idx="921">
                  <c:v>4.9000000000000004</c:v>
                </c:pt>
                <c:pt idx="922">
                  <c:v>4.3</c:v>
                </c:pt>
                <c:pt idx="923">
                  <c:v>4.5</c:v>
                </c:pt>
                <c:pt idx="924">
                  <c:v>4</c:v>
                </c:pt>
                <c:pt idx="925">
                  <c:v>4.9000000000000004</c:v>
                </c:pt>
                <c:pt idx="926">
                  <c:v>4.0999999999999996</c:v>
                </c:pt>
                <c:pt idx="927">
                  <c:v>4.3</c:v>
                </c:pt>
                <c:pt idx="928">
                  <c:v>4.4000000000000004</c:v>
                </c:pt>
                <c:pt idx="929">
                  <c:v>4.7</c:v>
                </c:pt>
                <c:pt idx="930">
                  <c:v>4.4000000000000004</c:v>
                </c:pt>
                <c:pt idx="931">
                  <c:v>4.4000000000000004</c:v>
                </c:pt>
                <c:pt idx="932">
                  <c:v>4.7</c:v>
                </c:pt>
                <c:pt idx="933">
                  <c:v>4</c:v>
                </c:pt>
                <c:pt idx="934">
                  <c:v>4.7</c:v>
                </c:pt>
                <c:pt idx="935">
                  <c:v>4.5999999999999996</c:v>
                </c:pt>
                <c:pt idx="936">
                  <c:v>4.3</c:v>
                </c:pt>
                <c:pt idx="937">
                  <c:v>4.7</c:v>
                </c:pt>
                <c:pt idx="938">
                  <c:v>4.7</c:v>
                </c:pt>
                <c:pt idx="939">
                  <c:v>5.0999999999999996</c:v>
                </c:pt>
                <c:pt idx="940">
                  <c:v>5</c:v>
                </c:pt>
                <c:pt idx="941">
                  <c:v>4.7</c:v>
                </c:pt>
                <c:pt idx="942">
                  <c:v>4.5</c:v>
                </c:pt>
                <c:pt idx="943">
                  <c:v>4.7</c:v>
                </c:pt>
                <c:pt idx="944">
                  <c:v>4.3</c:v>
                </c:pt>
                <c:pt idx="945">
                  <c:v>4.3</c:v>
                </c:pt>
                <c:pt idx="946">
                  <c:v>4.7</c:v>
                </c:pt>
                <c:pt idx="947">
                  <c:v>4.7</c:v>
                </c:pt>
                <c:pt idx="948">
                  <c:v>4.4000000000000004</c:v>
                </c:pt>
                <c:pt idx="949">
                  <c:v>4.7</c:v>
                </c:pt>
                <c:pt idx="950">
                  <c:v>4.4000000000000004</c:v>
                </c:pt>
                <c:pt idx="951">
                  <c:v>4.7</c:v>
                </c:pt>
                <c:pt idx="952">
                  <c:v>4.4000000000000004</c:v>
                </c:pt>
                <c:pt idx="953">
                  <c:v>4</c:v>
                </c:pt>
                <c:pt idx="954">
                  <c:v>4.2</c:v>
                </c:pt>
                <c:pt idx="955">
                  <c:v>4</c:v>
                </c:pt>
                <c:pt idx="956">
                  <c:v>4.2</c:v>
                </c:pt>
                <c:pt idx="957">
                  <c:v>4.2</c:v>
                </c:pt>
                <c:pt idx="958">
                  <c:v>4.2</c:v>
                </c:pt>
                <c:pt idx="959">
                  <c:v>5.5</c:v>
                </c:pt>
                <c:pt idx="960">
                  <c:v>4.2</c:v>
                </c:pt>
                <c:pt idx="961">
                  <c:v>5</c:v>
                </c:pt>
                <c:pt idx="962">
                  <c:v>4.2</c:v>
                </c:pt>
                <c:pt idx="963">
                  <c:v>4.7</c:v>
                </c:pt>
                <c:pt idx="964">
                  <c:v>4.0999999999999996</c:v>
                </c:pt>
                <c:pt idx="965">
                  <c:v>4.5</c:v>
                </c:pt>
                <c:pt idx="966">
                  <c:v>4.3</c:v>
                </c:pt>
                <c:pt idx="967">
                  <c:v>4.7</c:v>
                </c:pt>
                <c:pt idx="968">
                  <c:v>4.3</c:v>
                </c:pt>
                <c:pt idx="969">
                  <c:v>4.5999999999999996</c:v>
                </c:pt>
                <c:pt idx="970">
                  <c:v>4.0999999999999996</c:v>
                </c:pt>
                <c:pt idx="971">
                  <c:v>4.2</c:v>
                </c:pt>
                <c:pt idx="972">
                  <c:v>4.4000000000000004</c:v>
                </c:pt>
                <c:pt idx="973">
                  <c:v>4.4000000000000004</c:v>
                </c:pt>
                <c:pt idx="974">
                  <c:v>4.7</c:v>
                </c:pt>
                <c:pt idx="975">
                  <c:v>4.5999999999999996</c:v>
                </c:pt>
                <c:pt idx="976">
                  <c:v>4.0999999999999996</c:v>
                </c:pt>
                <c:pt idx="977">
                  <c:v>4.0999999999999996</c:v>
                </c:pt>
                <c:pt idx="978">
                  <c:v>4</c:v>
                </c:pt>
                <c:pt idx="979">
                  <c:v>4.2</c:v>
                </c:pt>
                <c:pt idx="980">
                  <c:v>4.2</c:v>
                </c:pt>
                <c:pt idx="981">
                  <c:v>4.5</c:v>
                </c:pt>
                <c:pt idx="982">
                  <c:v>4.4000000000000004</c:v>
                </c:pt>
                <c:pt idx="983">
                  <c:v>4.4000000000000004</c:v>
                </c:pt>
                <c:pt idx="984">
                  <c:v>4.3</c:v>
                </c:pt>
                <c:pt idx="985">
                  <c:v>4.7</c:v>
                </c:pt>
                <c:pt idx="986">
                  <c:v>4.7</c:v>
                </c:pt>
                <c:pt idx="987">
                  <c:v>4.7</c:v>
                </c:pt>
                <c:pt idx="988">
                  <c:v>4.4000000000000004</c:v>
                </c:pt>
                <c:pt idx="989">
                  <c:v>4.7</c:v>
                </c:pt>
                <c:pt idx="990">
                  <c:v>4.7</c:v>
                </c:pt>
                <c:pt idx="991">
                  <c:v>4.7</c:v>
                </c:pt>
                <c:pt idx="992">
                  <c:v>4.3</c:v>
                </c:pt>
                <c:pt idx="993">
                  <c:v>4.9000000000000004</c:v>
                </c:pt>
                <c:pt idx="994">
                  <c:v>4.7</c:v>
                </c:pt>
                <c:pt idx="995">
                  <c:v>4.7</c:v>
                </c:pt>
                <c:pt idx="996">
                  <c:v>4.7</c:v>
                </c:pt>
                <c:pt idx="997">
                  <c:v>4.5999999999999996</c:v>
                </c:pt>
                <c:pt idx="998">
                  <c:v>4.9000000000000004</c:v>
                </c:pt>
                <c:pt idx="999">
                  <c:v>5</c:v>
                </c:pt>
                <c:pt idx="1000">
                  <c:v>4.7</c:v>
                </c:pt>
                <c:pt idx="1001">
                  <c:v>4.9000000000000004</c:v>
                </c:pt>
                <c:pt idx="1002">
                  <c:v>5</c:v>
                </c:pt>
                <c:pt idx="1003">
                  <c:v>4.7</c:v>
                </c:pt>
                <c:pt idx="1004">
                  <c:v>4.7</c:v>
                </c:pt>
                <c:pt idx="1005">
                  <c:v>4.7</c:v>
                </c:pt>
                <c:pt idx="1006">
                  <c:v>4.7</c:v>
                </c:pt>
                <c:pt idx="1007">
                  <c:v>4.7</c:v>
                </c:pt>
                <c:pt idx="1008">
                  <c:v>4.7</c:v>
                </c:pt>
                <c:pt idx="1009">
                  <c:v>5.2</c:v>
                </c:pt>
                <c:pt idx="1010">
                  <c:v>4.7</c:v>
                </c:pt>
                <c:pt idx="1011">
                  <c:v>4.7</c:v>
                </c:pt>
                <c:pt idx="1012">
                  <c:v>7.1</c:v>
                </c:pt>
                <c:pt idx="1013">
                  <c:v>4.2</c:v>
                </c:pt>
                <c:pt idx="1014">
                  <c:v>3.9</c:v>
                </c:pt>
                <c:pt idx="1015">
                  <c:v>5.2</c:v>
                </c:pt>
                <c:pt idx="1016">
                  <c:v>4.3</c:v>
                </c:pt>
                <c:pt idx="1017">
                  <c:v>4.7</c:v>
                </c:pt>
                <c:pt idx="1018">
                  <c:v>4.7</c:v>
                </c:pt>
                <c:pt idx="1019">
                  <c:v>4.2</c:v>
                </c:pt>
                <c:pt idx="1020">
                  <c:v>4.2</c:v>
                </c:pt>
                <c:pt idx="1021">
                  <c:v>4.7</c:v>
                </c:pt>
                <c:pt idx="1022">
                  <c:v>4.4000000000000004</c:v>
                </c:pt>
                <c:pt idx="1023">
                  <c:v>4.0999999999999996</c:v>
                </c:pt>
                <c:pt idx="1024">
                  <c:v>4.7</c:v>
                </c:pt>
                <c:pt idx="1025">
                  <c:v>4.5</c:v>
                </c:pt>
                <c:pt idx="1026">
                  <c:v>4.7</c:v>
                </c:pt>
                <c:pt idx="1027">
                  <c:v>4.7</c:v>
                </c:pt>
                <c:pt idx="1028">
                  <c:v>4.7</c:v>
                </c:pt>
                <c:pt idx="1029">
                  <c:v>4.7</c:v>
                </c:pt>
                <c:pt idx="1030">
                  <c:v>4.7</c:v>
                </c:pt>
                <c:pt idx="1031">
                  <c:v>4.7</c:v>
                </c:pt>
                <c:pt idx="1032">
                  <c:v>4.7</c:v>
                </c:pt>
                <c:pt idx="1033">
                  <c:v>4</c:v>
                </c:pt>
                <c:pt idx="1034">
                  <c:v>4.2</c:v>
                </c:pt>
                <c:pt idx="1035">
                  <c:v>4.7</c:v>
                </c:pt>
                <c:pt idx="1036">
                  <c:v>4.7</c:v>
                </c:pt>
                <c:pt idx="1037">
                  <c:v>4.7</c:v>
                </c:pt>
                <c:pt idx="1038">
                  <c:v>4.7</c:v>
                </c:pt>
                <c:pt idx="1039">
                  <c:v>4.4000000000000004</c:v>
                </c:pt>
                <c:pt idx="1040">
                  <c:v>4.3</c:v>
                </c:pt>
                <c:pt idx="1041">
                  <c:v>4.7</c:v>
                </c:pt>
                <c:pt idx="1042">
                  <c:v>4.7</c:v>
                </c:pt>
                <c:pt idx="1043">
                  <c:v>4.9000000000000004</c:v>
                </c:pt>
                <c:pt idx="1044">
                  <c:v>4.5999999999999996</c:v>
                </c:pt>
                <c:pt idx="1045">
                  <c:v>4.5</c:v>
                </c:pt>
                <c:pt idx="1046">
                  <c:v>4.7</c:v>
                </c:pt>
                <c:pt idx="1047">
                  <c:v>4.4000000000000004</c:v>
                </c:pt>
                <c:pt idx="1048">
                  <c:v>4.5999999999999996</c:v>
                </c:pt>
                <c:pt idx="1049">
                  <c:v>4.5</c:v>
                </c:pt>
                <c:pt idx="1050">
                  <c:v>4.5</c:v>
                </c:pt>
                <c:pt idx="1051">
                  <c:v>4.3</c:v>
                </c:pt>
                <c:pt idx="1052">
                  <c:v>4.3</c:v>
                </c:pt>
                <c:pt idx="1053">
                  <c:v>4.5999999999999996</c:v>
                </c:pt>
                <c:pt idx="1054">
                  <c:v>4.3</c:v>
                </c:pt>
                <c:pt idx="1055">
                  <c:v>4.5999999999999996</c:v>
                </c:pt>
                <c:pt idx="1056">
                  <c:v>4.4000000000000004</c:v>
                </c:pt>
                <c:pt idx="1057">
                  <c:v>4.5999999999999996</c:v>
                </c:pt>
                <c:pt idx="1058">
                  <c:v>4.3</c:v>
                </c:pt>
                <c:pt idx="1059">
                  <c:v>4.5999999999999996</c:v>
                </c:pt>
                <c:pt idx="1060">
                  <c:v>4.3</c:v>
                </c:pt>
                <c:pt idx="1061">
                  <c:v>4.4000000000000004</c:v>
                </c:pt>
                <c:pt idx="1062">
                  <c:v>4.4000000000000004</c:v>
                </c:pt>
                <c:pt idx="1063">
                  <c:v>4.5999999999999996</c:v>
                </c:pt>
                <c:pt idx="1064">
                  <c:v>4.3</c:v>
                </c:pt>
                <c:pt idx="1065">
                  <c:v>4.5999999999999996</c:v>
                </c:pt>
                <c:pt idx="1066">
                  <c:v>4.2</c:v>
                </c:pt>
                <c:pt idx="1067">
                  <c:v>4.5999999999999996</c:v>
                </c:pt>
                <c:pt idx="1068">
                  <c:v>4</c:v>
                </c:pt>
                <c:pt idx="1069">
                  <c:v>4.3</c:v>
                </c:pt>
                <c:pt idx="1070">
                  <c:v>4.3</c:v>
                </c:pt>
                <c:pt idx="1071">
                  <c:v>4.5999999999999996</c:v>
                </c:pt>
                <c:pt idx="1072">
                  <c:v>4.2</c:v>
                </c:pt>
                <c:pt idx="1073">
                  <c:v>4.4000000000000004</c:v>
                </c:pt>
                <c:pt idx="1074">
                  <c:v>4.5999999999999996</c:v>
                </c:pt>
                <c:pt idx="1075">
                  <c:v>4.5999999999999996</c:v>
                </c:pt>
                <c:pt idx="1076">
                  <c:v>4</c:v>
                </c:pt>
                <c:pt idx="1077">
                  <c:v>4.5999999999999996</c:v>
                </c:pt>
                <c:pt idx="1078">
                  <c:v>4.4000000000000004</c:v>
                </c:pt>
                <c:pt idx="1079">
                  <c:v>4.5</c:v>
                </c:pt>
                <c:pt idx="1080">
                  <c:v>4.5999999999999996</c:v>
                </c:pt>
                <c:pt idx="1081">
                  <c:v>4.0999999999999996</c:v>
                </c:pt>
                <c:pt idx="1082">
                  <c:v>4.5999999999999996</c:v>
                </c:pt>
                <c:pt idx="1083">
                  <c:v>4.4000000000000004</c:v>
                </c:pt>
                <c:pt idx="1084">
                  <c:v>4.5999999999999996</c:v>
                </c:pt>
                <c:pt idx="1085">
                  <c:v>4.5999999999999996</c:v>
                </c:pt>
                <c:pt idx="1086">
                  <c:v>4.5</c:v>
                </c:pt>
                <c:pt idx="1087">
                  <c:v>4.5999999999999996</c:v>
                </c:pt>
                <c:pt idx="1088">
                  <c:v>4.5999999999999996</c:v>
                </c:pt>
                <c:pt idx="1089">
                  <c:v>4.5</c:v>
                </c:pt>
                <c:pt idx="1090">
                  <c:v>4.5</c:v>
                </c:pt>
                <c:pt idx="1091">
                  <c:v>4.5999999999999996</c:v>
                </c:pt>
                <c:pt idx="1092">
                  <c:v>4.3</c:v>
                </c:pt>
                <c:pt idx="1093">
                  <c:v>4.5</c:v>
                </c:pt>
                <c:pt idx="1094">
                  <c:v>4.5999999999999996</c:v>
                </c:pt>
                <c:pt idx="1095">
                  <c:v>4.5999999999999996</c:v>
                </c:pt>
                <c:pt idx="1096">
                  <c:v>4.5999999999999996</c:v>
                </c:pt>
                <c:pt idx="1097">
                  <c:v>4.5999999999999996</c:v>
                </c:pt>
                <c:pt idx="1098">
                  <c:v>4.5999999999999996</c:v>
                </c:pt>
                <c:pt idx="1099">
                  <c:v>4.0999999999999996</c:v>
                </c:pt>
                <c:pt idx="1100">
                  <c:v>4.4000000000000004</c:v>
                </c:pt>
                <c:pt idx="1101">
                  <c:v>4.9000000000000004</c:v>
                </c:pt>
                <c:pt idx="1102">
                  <c:v>4.5999999999999996</c:v>
                </c:pt>
                <c:pt idx="1103">
                  <c:v>4</c:v>
                </c:pt>
                <c:pt idx="1104">
                  <c:v>4.4000000000000004</c:v>
                </c:pt>
                <c:pt idx="1105">
                  <c:v>4.5999999999999996</c:v>
                </c:pt>
                <c:pt idx="1106">
                  <c:v>4.5999999999999996</c:v>
                </c:pt>
                <c:pt idx="1107">
                  <c:v>4.9000000000000004</c:v>
                </c:pt>
                <c:pt idx="1108">
                  <c:v>4.5999999999999996</c:v>
                </c:pt>
                <c:pt idx="1109">
                  <c:v>4.3</c:v>
                </c:pt>
                <c:pt idx="1110">
                  <c:v>4.5999999999999996</c:v>
                </c:pt>
                <c:pt idx="1111">
                  <c:v>4.0999999999999996</c:v>
                </c:pt>
                <c:pt idx="1112">
                  <c:v>4.2</c:v>
                </c:pt>
                <c:pt idx="1113">
                  <c:v>4.2</c:v>
                </c:pt>
                <c:pt idx="1114">
                  <c:v>4.5999999999999996</c:v>
                </c:pt>
                <c:pt idx="1115">
                  <c:v>4.4000000000000004</c:v>
                </c:pt>
                <c:pt idx="1116">
                  <c:v>4.5</c:v>
                </c:pt>
                <c:pt idx="1117">
                  <c:v>4.7</c:v>
                </c:pt>
                <c:pt idx="1118">
                  <c:v>4.5999999999999996</c:v>
                </c:pt>
                <c:pt idx="1119">
                  <c:v>4.5999999999999996</c:v>
                </c:pt>
                <c:pt idx="1120">
                  <c:v>4.5999999999999996</c:v>
                </c:pt>
                <c:pt idx="1121">
                  <c:v>4.5999999999999996</c:v>
                </c:pt>
                <c:pt idx="1122">
                  <c:v>4.5999999999999996</c:v>
                </c:pt>
                <c:pt idx="1123">
                  <c:v>4.5999999999999996</c:v>
                </c:pt>
                <c:pt idx="1124">
                  <c:v>4.9000000000000004</c:v>
                </c:pt>
                <c:pt idx="1125">
                  <c:v>4.5999999999999996</c:v>
                </c:pt>
                <c:pt idx="1126">
                  <c:v>4.4000000000000004</c:v>
                </c:pt>
                <c:pt idx="1127">
                  <c:v>4.4000000000000004</c:v>
                </c:pt>
                <c:pt idx="1128">
                  <c:v>4.5999999999999996</c:v>
                </c:pt>
                <c:pt idx="1129">
                  <c:v>4.5999999999999996</c:v>
                </c:pt>
                <c:pt idx="1130">
                  <c:v>4.2</c:v>
                </c:pt>
                <c:pt idx="1131">
                  <c:v>4.5999999999999996</c:v>
                </c:pt>
                <c:pt idx="1132">
                  <c:v>4.5999999999999996</c:v>
                </c:pt>
                <c:pt idx="1133">
                  <c:v>4.5999999999999996</c:v>
                </c:pt>
                <c:pt idx="1134">
                  <c:v>4.5</c:v>
                </c:pt>
                <c:pt idx="1135">
                  <c:v>4.5</c:v>
                </c:pt>
                <c:pt idx="1136">
                  <c:v>4.5999999999999996</c:v>
                </c:pt>
                <c:pt idx="1137">
                  <c:v>4.5999999999999996</c:v>
                </c:pt>
                <c:pt idx="1138">
                  <c:v>4.5999999999999996</c:v>
                </c:pt>
                <c:pt idx="1139">
                  <c:v>4.4000000000000004</c:v>
                </c:pt>
                <c:pt idx="1140">
                  <c:v>4.5</c:v>
                </c:pt>
                <c:pt idx="1141">
                  <c:v>4.4000000000000004</c:v>
                </c:pt>
                <c:pt idx="1142">
                  <c:v>4.5999999999999996</c:v>
                </c:pt>
                <c:pt idx="1143">
                  <c:v>4.3</c:v>
                </c:pt>
                <c:pt idx="1144">
                  <c:v>4.5999999999999996</c:v>
                </c:pt>
                <c:pt idx="1145">
                  <c:v>4.5</c:v>
                </c:pt>
                <c:pt idx="1146">
                  <c:v>4.3</c:v>
                </c:pt>
                <c:pt idx="1147">
                  <c:v>4.7</c:v>
                </c:pt>
                <c:pt idx="1148">
                  <c:v>4.7</c:v>
                </c:pt>
                <c:pt idx="1149">
                  <c:v>4.5</c:v>
                </c:pt>
                <c:pt idx="1150">
                  <c:v>4.5999999999999996</c:v>
                </c:pt>
                <c:pt idx="1151">
                  <c:v>4.7</c:v>
                </c:pt>
                <c:pt idx="1152">
                  <c:v>4.5999999999999996</c:v>
                </c:pt>
                <c:pt idx="1153">
                  <c:v>4.7</c:v>
                </c:pt>
                <c:pt idx="1154">
                  <c:v>4.5999999999999996</c:v>
                </c:pt>
                <c:pt idx="1155">
                  <c:v>4.4000000000000004</c:v>
                </c:pt>
                <c:pt idx="1156">
                  <c:v>4.3</c:v>
                </c:pt>
                <c:pt idx="1157">
                  <c:v>4.5999999999999996</c:v>
                </c:pt>
                <c:pt idx="1158">
                  <c:v>4.3</c:v>
                </c:pt>
                <c:pt idx="1159">
                  <c:v>4.4000000000000004</c:v>
                </c:pt>
                <c:pt idx="1160">
                  <c:v>4.7</c:v>
                </c:pt>
                <c:pt idx="1161">
                  <c:v>4.5999999999999996</c:v>
                </c:pt>
                <c:pt idx="1162">
                  <c:v>4.4000000000000004</c:v>
                </c:pt>
                <c:pt idx="1163">
                  <c:v>4.4000000000000004</c:v>
                </c:pt>
                <c:pt idx="1164">
                  <c:v>4.0999999999999996</c:v>
                </c:pt>
                <c:pt idx="1165">
                  <c:v>4.5999999999999996</c:v>
                </c:pt>
                <c:pt idx="1166">
                  <c:v>4.2</c:v>
                </c:pt>
                <c:pt idx="1167">
                  <c:v>4.3</c:v>
                </c:pt>
                <c:pt idx="1168">
                  <c:v>4.5999999999999996</c:v>
                </c:pt>
                <c:pt idx="1169">
                  <c:v>4.5</c:v>
                </c:pt>
                <c:pt idx="1170">
                  <c:v>4.4000000000000004</c:v>
                </c:pt>
                <c:pt idx="1171">
                  <c:v>4.3</c:v>
                </c:pt>
                <c:pt idx="1172">
                  <c:v>4.5999999999999996</c:v>
                </c:pt>
                <c:pt idx="1173">
                  <c:v>4.5999999999999996</c:v>
                </c:pt>
                <c:pt idx="1174">
                  <c:v>4.8</c:v>
                </c:pt>
                <c:pt idx="1175">
                  <c:v>4.5999999999999996</c:v>
                </c:pt>
                <c:pt idx="1176">
                  <c:v>4.2</c:v>
                </c:pt>
                <c:pt idx="1177">
                  <c:v>4.5</c:v>
                </c:pt>
                <c:pt idx="1178">
                  <c:v>4.5999999999999996</c:v>
                </c:pt>
                <c:pt idx="1179">
                  <c:v>4.2</c:v>
                </c:pt>
                <c:pt idx="1180">
                  <c:v>4.5</c:v>
                </c:pt>
                <c:pt idx="1181">
                  <c:v>4.5999999999999996</c:v>
                </c:pt>
                <c:pt idx="1182">
                  <c:v>4.0999999999999996</c:v>
                </c:pt>
                <c:pt idx="1183">
                  <c:v>4.0999999999999996</c:v>
                </c:pt>
                <c:pt idx="1184">
                  <c:v>4.5999999999999996</c:v>
                </c:pt>
                <c:pt idx="1185">
                  <c:v>4.5999999999999996</c:v>
                </c:pt>
                <c:pt idx="1186">
                  <c:v>4.5999999999999996</c:v>
                </c:pt>
                <c:pt idx="1187">
                  <c:v>4.5999999999999996</c:v>
                </c:pt>
                <c:pt idx="1188">
                  <c:v>4.5</c:v>
                </c:pt>
                <c:pt idx="1189">
                  <c:v>4.4000000000000004</c:v>
                </c:pt>
                <c:pt idx="1190">
                  <c:v>4.5999999999999996</c:v>
                </c:pt>
                <c:pt idx="1191">
                  <c:v>4.5999999999999996</c:v>
                </c:pt>
                <c:pt idx="1192">
                  <c:v>4.5999999999999996</c:v>
                </c:pt>
                <c:pt idx="1193">
                  <c:v>4.5999999999999996</c:v>
                </c:pt>
                <c:pt idx="1194">
                  <c:v>4.5999999999999996</c:v>
                </c:pt>
                <c:pt idx="1195">
                  <c:v>4.5999999999999996</c:v>
                </c:pt>
                <c:pt idx="1196">
                  <c:v>4.5999999999999996</c:v>
                </c:pt>
                <c:pt idx="1197">
                  <c:v>4.4000000000000004</c:v>
                </c:pt>
                <c:pt idx="1198">
                  <c:v>4.3</c:v>
                </c:pt>
                <c:pt idx="1199">
                  <c:v>5.3</c:v>
                </c:pt>
                <c:pt idx="1200">
                  <c:v>4.5999999999999996</c:v>
                </c:pt>
                <c:pt idx="1201">
                  <c:v>4.5</c:v>
                </c:pt>
                <c:pt idx="1202">
                  <c:v>4.0999999999999996</c:v>
                </c:pt>
                <c:pt idx="1203">
                  <c:v>4.2</c:v>
                </c:pt>
                <c:pt idx="1204">
                  <c:v>4.5999999999999996</c:v>
                </c:pt>
                <c:pt idx="1205">
                  <c:v>4.5999999999999996</c:v>
                </c:pt>
                <c:pt idx="1206">
                  <c:v>5</c:v>
                </c:pt>
                <c:pt idx="1207">
                  <c:v>4.5999999999999996</c:v>
                </c:pt>
                <c:pt idx="1208">
                  <c:v>4.5999999999999996</c:v>
                </c:pt>
                <c:pt idx="1209">
                  <c:v>4.5999999999999996</c:v>
                </c:pt>
                <c:pt idx="1210">
                  <c:v>4.5999999999999996</c:v>
                </c:pt>
                <c:pt idx="1211">
                  <c:v>4.5999999999999996</c:v>
                </c:pt>
                <c:pt idx="1212">
                  <c:v>4.5</c:v>
                </c:pt>
                <c:pt idx="1213">
                  <c:v>4.3</c:v>
                </c:pt>
                <c:pt idx="1214">
                  <c:v>4.4000000000000004</c:v>
                </c:pt>
                <c:pt idx="1215">
                  <c:v>4.5999999999999996</c:v>
                </c:pt>
                <c:pt idx="1216">
                  <c:v>4.3</c:v>
                </c:pt>
                <c:pt idx="1217">
                  <c:v>4.5999999999999996</c:v>
                </c:pt>
                <c:pt idx="1218">
                  <c:v>4.5999999999999996</c:v>
                </c:pt>
                <c:pt idx="1219">
                  <c:v>4.5999999999999996</c:v>
                </c:pt>
                <c:pt idx="1220">
                  <c:v>4.5999999999999996</c:v>
                </c:pt>
                <c:pt idx="1221">
                  <c:v>4.8</c:v>
                </c:pt>
                <c:pt idx="1222">
                  <c:v>4.0999999999999996</c:v>
                </c:pt>
                <c:pt idx="1223">
                  <c:v>4.5999999999999996</c:v>
                </c:pt>
                <c:pt idx="1224">
                  <c:v>4.4000000000000004</c:v>
                </c:pt>
                <c:pt idx="1225">
                  <c:v>4.5999999999999996</c:v>
                </c:pt>
                <c:pt idx="1226">
                  <c:v>4.3</c:v>
                </c:pt>
                <c:pt idx="1227">
                  <c:v>4.5999999999999996</c:v>
                </c:pt>
                <c:pt idx="1228">
                  <c:v>4.5999999999999996</c:v>
                </c:pt>
                <c:pt idx="1229">
                  <c:v>4.5999999999999996</c:v>
                </c:pt>
                <c:pt idx="1230">
                  <c:v>4.5</c:v>
                </c:pt>
                <c:pt idx="1231">
                  <c:v>4.0999999999999996</c:v>
                </c:pt>
                <c:pt idx="1232">
                  <c:v>4.2</c:v>
                </c:pt>
                <c:pt idx="1233">
                  <c:v>4.5</c:v>
                </c:pt>
                <c:pt idx="1234">
                  <c:v>4.5</c:v>
                </c:pt>
                <c:pt idx="1235">
                  <c:v>4.2</c:v>
                </c:pt>
                <c:pt idx="1236">
                  <c:v>4.5999999999999996</c:v>
                </c:pt>
                <c:pt idx="1237">
                  <c:v>4.5999999999999996</c:v>
                </c:pt>
                <c:pt idx="1238">
                  <c:v>4.5999999999999996</c:v>
                </c:pt>
                <c:pt idx="1239">
                  <c:v>4.5</c:v>
                </c:pt>
                <c:pt idx="1240">
                  <c:v>4.5999999999999996</c:v>
                </c:pt>
                <c:pt idx="1241">
                  <c:v>4.3</c:v>
                </c:pt>
                <c:pt idx="1242">
                  <c:v>4.5999999999999996</c:v>
                </c:pt>
                <c:pt idx="1243">
                  <c:v>4.5999999999999996</c:v>
                </c:pt>
                <c:pt idx="1244">
                  <c:v>4.5999999999999996</c:v>
                </c:pt>
                <c:pt idx="1245">
                  <c:v>4.5999999999999996</c:v>
                </c:pt>
                <c:pt idx="1246">
                  <c:v>4.5999999999999996</c:v>
                </c:pt>
                <c:pt idx="1247">
                  <c:v>4.9000000000000004</c:v>
                </c:pt>
                <c:pt idx="1248">
                  <c:v>4.5999999999999996</c:v>
                </c:pt>
                <c:pt idx="1249">
                  <c:v>4.2</c:v>
                </c:pt>
                <c:pt idx="1250">
                  <c:v>4.2</c:v>
                </c:pt>
                <c:pt idx="1251">
                  <c:v>4.3</c:v>
                </c:pt>
                <c:pt idx="1252">
                  <c:v>4.4000000000000004</c:v>
                </c:pt>
                <c:pt idx="1253">
                  <c:v>4.4000000000000004</c:v>
                </c:pt>
                <c:pt idx="1254">
                  <c:v>4.5999999999999996</c:v>
                </c:pt>
                <c:pt idx="1255">
                  <c:v>4.8</c:v>
                </c:pt>
                <c:pt idx="1256">
                  <c:v>4.5999999999999996</c:v>
                </c:pt>
                <c:pt idx="1257">
                  <c:v>4.5999999999999996</c:v>
                </c:pt>
                <c:pt idx="1258">
                  <c:v>5</c:v>
                </c:pt>
                <c:pt idx="1259">
                  <c:v>4.5999999999999996</c:v>
                </c:pt>
                <c:pt idx="1260">
                  <c:v>4.5999999999999996</c:v>
                </c:pt>
                <c:pt idx="1261">
                  <c:v>4.9000000000000004</c:v>
                </c:pt>
                <c:pt idx="1262">
                  <c:v>4.5999999999999996</c:v>
                </c:pt>
                <c:pt idx="1263">
                  <c:v>4.5</c:v>
                </c:pt>
                <c:pt idx="1264">
                  <c:v>4.5999999999999996</c:v>
                </c:pt>
                <c:pt idx="1265">
                  <c:v>4.5999999999999996</c:v>
                </c:pt>
                <c:pt idx="1266">
                  <c:v>4.4000000000000004</c:v>
                </c:pt>
                <c:pt idx="1267">
                  <c:v>4.5999999999999996</c:v>
                </c:pt>
                <c:pt idx="1268">
                  <c:v>4.0999999999999996</c:v>
                </c:pt>
                <c:pt idx="1269">
                  <c:v>4.5999999999999996</c:v>
                </c:pt>
                <c:pt idx="1270">
                  <c:v>4.5999999999999996</c:v>
                </c:pt>
                <c:pt idx="1271">
                  <c:v>4.5999999999999996</c:v>
                </c:pt>
                <c:pt idx="1272">
                  <c:v>4.5999999999999996</c:v>
                </c:pt>
                <c:pt idx="1273">
                  <c:v>4.5999999999999996</c:v>
                </c:pt>
                <c:pt idx="1274">
                  <c:v>4.4000000000000004</c:v>
                </c:pt>
                <c:pt idx="1275">
                  <c:v>4.5999999999999996</c:v>
                </c:pt>
                <c:pt idx="1276">
                  <c:v>4.5999999999999996</c:v>
                </c:pt>
                <c:pt idx="1277">
                  <c:v>4</c:v>
                </c:pt>
                <c:pt idx="1278">
                  <c:v>4.4000000000000004</c:v>
                </c:pt>
                <c:pt idx="1279">
                  <c:v>4.2</c:v>
                </c:pt>
                <c:pt idx="1280">
                  <c:v>4.2</c:v>
                </c:pt>
                <c:pt idx="1281">
                  <c:v>4.5999999999999996</c:v>
                </c:pt>
                <c:pt idx="1282">
                  <c:v>4.9000000000000004</c:v>
                </c:pt>
                <c:pt idx="1283">
                  <c:v>4.5999999999999996</c:v>
                </c:pt>
                <c:pt idx="1284">
                  <c:v>4.5999999999999996</c:v>
                </c:pt>
                <c:pt idx="1285">
                  <c:v>4.5999999999999996</c:v>
                </c:pt>
                <c:pt idx="1286">
                  <c:v>4.5999999999999996</c:v>
                </c:pt>
                <c:pt idx="1287">
                  <c:v>4.5999999999999996</c:v>
                </c:pt>
                <c:pt idx="1288">
                  <c:v>4.2</c:v>
                </c:pt>
                <c:pt idx="1289">
                  <c:v>4.5999999999999996</c:v>
                </c:pt>
                <c:pt idx="1290">
                  <c:v>4.2</c:v>
                </c:pt>
                <c:pt idx="1291">
                  <c:v>4.5999999999999996</c:v>
                </c:pt>
                <c:pt idx="1292">
                  <c:v>4.2</c:v>
                </c:pt>
                <c:pt idx="1293">
                  <c:v>4.0999999999999996</c:v>
                </c:pt>
                <c:pt idx="1294">
                  <c:v>4.5999999999999996</c:v>
                </c:pt>
                <c:pt idx="1295">
                  <c:v>4.2</c:v>
                </c:pt>
                <c:pt idx="1296">
                  <c:v>4.4000000000000004</c:v>
                </c:pt>
                <c:pt idx="1297">
                  <c:v>4.9000000000000004</c:v>
                </c:pt>
                <c:pt idx="1298">
                  <c:v>4.2</c:v>
                </c:pt>
                <c:pt idx="1299">
                  <c:v>4.5999999999999996</c:v>
                </c:pt>
                <c:pt idx="1300">
                  <c:v>4.5999999999999996</c:v>
                </c:pt>
                <c:pt idx="1301">
                  <c:v>4.4000000000000004</c:v>
                </c:pt>
                <c:pt idx="1302">
                  <c:v>4.2</c:v>
                </c:pt>
                <c:pt idx="1303">
                  <c:v>4.5999999999999996</c:v>
                </c:pt>
                <c:pt idx="1304">
                  <c:v>4.3</c:v>
                </c:pt>
                <c:pt idx="1305">
                  <c:v>4.5</c:v>
                </c:pt>
                <c:pt idx="1306">
                  <c:v>4.5999999999999996</c:v>
                </c:pt>
                <c:pt idx="1307">
                  <c:v>4.5999999999999996</c:v>
                </c:pt>
                <c:pt idx="1308">
                  <c:v>4.5999999999999996</c:v>
                </c:pt>
                <c:pt idx="1309">
                  <c:v>4.7</c:v>
                </c:pt>
                <c:pt idx="1310">
                  <c:v>4.5999999999999996</c:v>
                </c:pt>
                <c:pt idx="1311">
                  <c:v>4.5999999999999996</c:v>
                </c:pt>
                <c:pt idx="1312">
                  <c:v>4.3</c:v>
                </c:pt>
                <c:pt idx="1313">
                  <c:v>4.5</c:v>
                </c:pt>
                <c:pt idx="1314">
                  <c:v>4.5999999999999996</c:v>
                </c:pt>
                <c:pt idx="1315">
                  <c:v>4.4000000000000004</c:v>
                </c:pt>
                <c:pt idx="1316">
                  <c:v>4.5999999999999996</c:v>
                </c:pt>
                <c:pt idx="1317">
                  <c:v>4.5</c:v>
                </c:pt>
                <c:pt idx="1318">
                  <c:v>4.4000000000000004</c:v>
                </c:pt>
                <c:pt idx="1319">
                  <c:v>4.5</c:v>
                </c:pt>
                <c:pt idx="1320">
                  <c:v>4.5999999999999996</c:v>
                </c:pt>
                <c:pt idx="1321">
                  <c:v>4.5999999999999996</c:v>
                </c:pt>
                <c:pt idx="1322">
                  <c:v>4.5999999999999996</c:v>
                </c:pt>
                <c:pt idx="1323">
                  <c:v>4</c:v>
                </c:pt>
                <c:pt idx="1324">
                  <c:v>4.5999999999999996</c:v>
                </c:pt>
                <c:pt idx="1325">
                  <c:v>4.5</c:v>
                </c:pt>
                <c:pt idx="1326">
                  <c:v>4.3</c:v>
                </c:pt>
                <c:pt idx="1327">
                  <c:v>4.4000000000000004</c:v>
                </c:pt>
                <c:pt idx="1328">
                  <c:v>4.4000000000000004</c:v>
                </c:pt>
                <c:pt idx="1329">
                  <c:v>4.4000000000000004</c:v>
                </c:pt>
                <c:pt idx="1330">
                  <c:v>4.5999999999999996</c:v>
                </c:pt>
                <c:pt idx="1331">
                  <c:v>4.5999999999999996</c:v>
                </c:pt>
                <c:pt idx="1332">
                  <c:v>4</c:v>
                </c:pt>
                <c:pt idx="1333">
                  <c:v>4.5999999999999996</c:v>
                </c:pt>
                <c:pt idx="1334">
                  <c:v>4.5999999999999996</c:v>
                </c:pt>
                <c:pt idx="1335">
                  <c:v>4.2</c:v>
                </c:pt>
                <c:pt idx="1336">
                  <c:v>4.5999999999999996</c:v>
                </c:pt>
                <c:pt idx="1337">
                  <c:v>4.4000000000000004</c:v>
                </c:pt>
                <c:pt idx="1338">
                  <c:v>4.5</c:v>
                </c:pt>
                <c:pt idx="1339">
                  <c:v>4.5</c:v>
                </c:pt>
                <c:pt idx="1340">
                  <c:v>4.3</c:v>
                </c:pt>
                <c:pt idx="1341">
                  <c:v>4.5</c:v>
                </c:pt>
                <c:pt idx="1342">
                  <c:v>4.5999999999999996</c:v>
                </c:pt>
                <c:pt idx="1343">
                  <c:v>3.9</c:v>
                </c:pt>
                <c:pt idx="1344">
                  <c:v>5</c:v>
                </c:pt>
                <c:pt idx="1345">
                  <c:v>4.3</c:v>
                </c:pt>
                <c:pt idx="1346">
                  <c:v>4.7</c:v>
                </c:pt>
                <c:pt idx="1347">
                  <c:v>4.5999999999999996</c:v>
                </c:pt>
                <c:pt idx="1348">
                  <c:v>4.5999999999999996</c:v>
                </c:pt>
                <c:pt idx="1349">
                  <c:v>4.7</c:v>
                </c:pt>
                <c:pt idx="1350">
                  <c:v>4.5999999999999996</c:v>
                </c:pt>
                <c:pt idx="1351">
                  <c:v>4.5999999999999996</c:v>
                </c:pt>
                <c:pt idx="1352">
                  <c:v>4.5999999999999996</c:v>
                </c:pt>
                <c:pt idx="1353">
                  <c:v>4.5999999999999996</c:v>
                </c:pt>
                <c:pt idx="1354">
                  <c:v>4.5999999999999996</c:v>
                </c:pt>
                <c:pt idx="1355">
                  <c:v>4</c:v>
                </c:pt>
                <c:pt idx="1356">
                  <c:v>4.8</c:v>
                </c:pt>
                <c:pt idx="1357">
                  <c:v>4.5999999999999996</c:v>
                </c:pt>
                <c:pt idx="1358">
                  <c:v>4.5999999999999996</c:v>
                </c:pt>
                <c:pt idx="1359">
                  <c:v>4.0999999999999996</c:v>
                </c:pt>
                <c:pt idx="1360">
                  <c:v>4.5999999999999996</c:v>
                </c:pt>
                <c:pt idx="1361">
                  <c:v>4.5999999999999996</c:v>
                </c:pt>
                <c:pt idx="1362">
                  <c:v>4.5999999999999996</c:v>
                </c:pt>
                <c:pt idx="1363">
                  <c:v>4.5999999999999996</c:v>
                </c:pt>
                <c:pt idx="1364">
                  <c:v>4.5999999999999996</c:v>
                </c:pt>
                <c:pt idx="1365">
                  <c:v>4.4000000000000004</c:v>
                </c:pt>
                <c:pt idx="1366">
                  <c:v>4.5999999999999996</c:v>
                </c:pt>
                <c:pt idx="1367">
                  <c:v>4.5999999999999996</c:v>
                </c:pt>
                <c:pt idx="1368">
                  <c:v>4.3</c:v>
                </c:pt>
                <c:pt idx="1369">
                  <c:v>4.7</c:v>
                </c:pt>
                <c:pt idx="1370">
                  <c:v>4.4000000000000004</c:v>
                </c:pt>
                <c:pt idx="1371">
                  <c:v>4.5999999999999996</c:v>
                </c:pt>
                <c:pt idx="1372">
                  <c:v>4.3</c:v>
                </c:pt>
                <c:pt idx="1373">
                  <c:v>4.5999999999999996</c:v>
                </c:pt>
                <c:pt idx="1374">
                  <c:v>4.4000000000000004</c:v>
                </c:pt>
                <c:pt idx="1375">
                  <c:v>4.5999999999999996</c:v>
                </c:pt>
                <c:pt idx="1376">
                  <c:v>4.5</c:v>
                </c:pt>
                <c:pt idx="1377">
                  <c:v>4.5999999999999996</c:v>
                </c:pt>
                <c:pt idx="1378">
                  <c:v>4.8</c:v>
                </c:pt>
                <c:pt idx="1379">
                  <c:v>4.5999999999999996</c:v>
                </c:pt>
                <c:pt idx="1380">
                  <c:v>4.5999999999999996</c:v>
                </c:pt>
                <c:pt idx="1381">
                  <c:v>4.0999999999999996</c:v>
                </c:pt>
                <c:pt idx="1382">
                  <c:v>4.2</c:v>
                </c:pt>
                <c:pt idx="1383">
                  <c:v>4.5999999999999996</c:v>
                </c:pt>
                <c:pt idx="1384">
                  <c:v>4.0999999999999996</c:v>
                </c:pt>
                <c:pt idx="1385">
                  <c:v>4.3</c:v>
                </c:pt>
                <c:pt idx="1386">
                  <c:v>4.4000000000000004</c:v>
                </c:pt>
                <c:pt idx="1387">
                  <c:v>4.5999999999999996</c:v>
                </c:pt>
                <c:pt idx="1388">
                  <c:v>4.5999999999999996</c:v>
                </c:pt>
                <c:pt idx="1389">
                  <c:v>4.5999999999999996</c:v>
                </c:pt>
                <c:pt idx="1390">
                  <c:v>4.5999999999999996</c:v>
                </c:pt>
                <c:pt idx="1391">
                  <c:v>4.5999999999999996</c:v>
                </c:pt>
                <c:pt idx="1392">
                  <c:v>4.5999999999999996</c:v>
                </c:pt>
                <c:pt idx="1393">
                  <c:v>4.8</c:v>
                </c:pt>
                <c:pt idx="1394">
                  <c:v>4.5999999999999996</c:v>
                </c:pt>
                <c:pt idx="1395">
                  <c:v>4.5999999999999996</c:v>
                </c:pt>
                <c:pt idx="1396">
                  <c:v>4.3</c:v>
                </c:pt>
                <c:pt idx="1397">
                  <c:v>4.5</c:v>
                </c:pt>
                <c:pt idx="1398">
                  <c:v>4.5999999999999996</c:v>
                </c:pt>
                <c:pt idx="1399">
                  <c:v>4.5999999999999996</c:v>
                </c:pt>
                <c:pt idx="1400">
                  <c:v>4.5999999999999996</c:v>
                </c:pt>
                <c:pt idx="1401">
                  <c:v>4.5</c:v>
                </c:pt>
                <c:pt idx="1402">
                  <c:v>4.5999999999999996</c:v>
                </c:pt>
                <c:pt idx="1403">
                  <c:v>4.5999999999999996</c:v>
                </c:pt>
                <c:pt idx="1404">
                  <c:v>4.4000000000000004</c:v>
                </c:pt>
                <c:pt idx="1405">
                  <c:v>4.5999999999999996</c:v>
                </c:pt>
                <c:pt idx="1406">
                  <c:v>4.5999999999999996</c:v>
                </c:pt>
                <c:pt idx="1407">
                  <c:v>4.5999999999999996</c:v>
                </c:pt>
                <c:pt idx="1408">
                  <c:v>4.3</c:v>
                </c:pt>
                <c:pt idx="1409">
                  <c:v>4.5999999999999996</c:v>
                </c:pt>
                <c:pt idx="1410">
                  <c:v>4.5999999999999996</c:v>
                </c:pt>
                <c:pt idx="1411">
                  <c:v>4.7</c:v>
                </c:pt>
                <c:pt idx="1412">
                  <c:v>4.8</c:v>
                </c:pt>
                <c:pt idx="1413">
                  <c:v>4.5999999999999996</c:v>
                </c:pt>
                <c:pt idx="1414">
                  <c:v>4.5999999999999996</c:v>
                </c:pt>
                <c:pt idx="1415">
                  <c:v>4.5999999999999996</c:v>
                </c:pt>
                <c:pt idx="1416">
                  <c:v>4.3</c:v>
                </c:pt>
                <c:pt idx="1417">
                  <c:v>4.5999999999999996</c:v>
                </c:pt>
                <c:pt idx="1418">
                  <c:v>4.5999999999999996</c:v>
                </c:pt>
                <c:pt idx="1419">
                  <c:v>4.4000000000000004</c:v>
                </c:pt>
                <c:pt idx="1420">
                  <c:v>4.8</c:v>
                </c:pt>
                <c:pt idx="1421">
                  <c:v>4.4000000000000004</c:v>
                </c:pt>
                <c:pt idx="1422">
                  <c:v>4.2</c:v>
                </c:pt>
                <c:pt idx="1423">
                  <c:v>4.5999999999999996</c:v>
                </c:pt>
                <c:pt idx="1424">
                  <c:v>4.5999999999999996</c:v>
                </c:pt>
                <c:pt idx="1425">
                  <c:v>4.0999999999999996</c:v>
                </c:pt>
                <c:pt idx="1426">
                  <c:v>4.3</c:v>
                </c:pt>
                <c:pt idx="1427">
                  <c:v>4.5</c:v>
                </c:pt>
                <c:pt idx="1428">
                  <c:v>4.3</c:v>
                </c:pt>
                <c:pt idx="1429">
                  <c:v>4.5999999999999996</c:v>
                </c:pt>
                <c:pt idx="1430">
                  <c:v>4.5999999999999996</c:v>
                </c:pt>
                <c:pt idx="1431">
                  <c:v>4.7</c:v>
                </c:pt>
                <c:pt idx="1432">
                  <c:v>4.5999999999999996</c:v>
                </c:pt>
                <c:pt idx="1433">
                  <c:v>4.2</c:v>
                </c:pt>
                <c:pt idx="1434">
                  <c:v>4.9000000000000004</c:v>
                </c:pt>
                <c:pt idx="1435">
                  <c:v>4.5999999999999996</c:v>
                </c:pt>
                <c:pt idx="1436">
                  <c:v>4.5999999999999996</c:v>
                </c:pt>
                <c:pt idx="1437">
                  <c:v>4.0999999999999996</c:v>
                </c:pt>
                <c:pt idx="1438">
                  <c:v>4.2</c:v>
                </c:pt>
                <c:pt idx="1439">
                  <c:v>4.7</c:v>
                </c:pt>
                <c:pt idx="1440">
                  <c:v>4.5</c:v>
                </c:pt>
                <c:pt idx="1441">
                  <c:v>4.3</c:v>
                </c:pt>
                <c:pt idx="1442">
                  <c:v>4.5</c:v>
                </c:pt>
                <c:pt idx="1443">
                  <c:v>4.5</c:v>
                </c:pt>
                <c:pt idx="1444">
                  <c:v>4.4000000000000004</c:v>
                </c:pt>
                <c:pt idx="1445">
                  <c:v>4.5</c:v>
                </c:pt>
                <c:pt idx="1446">
                  <c:v>4.5</c:v>
                </c:pt>
                <c:pt idx="1447">
                  <c:v>4.2</c:v>
                </c:pt>
                <c:pt idx="1448">
                  <c:v>4.5</c:v>
                </c:pt>
                <c:pt idx="1449">
                  <c:v>4.5</c:v>
                </c:pt>
                <c:pt idx="1450">
                  <c:v>4.5</c:v>
                </c:pt>
                <c:pt idx="1451">
                  <c:v>4.4000000000000004</c:v>
                </c:pt>
                <c:pt idx="1452">
                  <c:v>4.0999999999999996</c:v>
                </c:pt>
                <c:pt idx="1453">
                  <c:v>4.5</c:v>
                </c:pt>
                <c:pt idx="1454">
                  <c:v>4.3</c:v>
                </c:pt>
                <c:pt idx="1455">
                  <c:v>5.0999999999999996</c:v>
                </c:pt>
                <c:pt idx="1456">
                  <c:v>4.5</c:v>
                </c:pt>
                <c:pt idx="1457">
                  <c:v>4.5</c:v>
                </c:pt>
                <c:pt idx="1458">
                  <c:v>4.4000000000000004</c:v>
                </c:pt>
                <c:pt idx="1459">
                  <c:v>4.3</c:v>
                </c:pt>
                <c:pt idx="1460">
                  <c:v>4.5999999999999996</c:v>
                </c:pt>
                <c:pt idx="1461">
                  <c:v>4.2</c:v>
                </c:pt>
                <c:pt idx="1462">
                  <c:v>4.5</c:v>
                </c:pt>
                <c:pt idx="1463">
                  <c:v>4.5</c:v>
                </c:pt>
                <c:pt idx="1464">
                  <c:v>4.4000000000000004</c:v>
                </c:pt>
                <c:pt idx="1465">
                  <c:v>4.8</c:v>
                </c:pt>
                <c:pt idx="1466">
                  <c:v>4.4000000000000004</c:v>
                </c:pt>
                <c:pt idx="1467">
                  <c:v>4.3</c:v>
                </c:pt>
                <c:pt idx="1468">
                  <c:v>4.4000000000000004</c:v>
                </c:pt>
                <c:pt idx="1469">
                  <c:v>4.4000000000000004</c:v>
                </c:pt>
                <c:pt idx="1470">
                  <c:v>4.5</c:v>
                </c:pt>
                <c:pt idx="1471">
                  <c:v>5.9</c:v>
                </c:pt>
                <c:pt idx="1472">
                  <c:v>4.5</c:v>
                </c:pt>
                <c:pt idx="1473">
                  <c:v>4.2</c:v>
                </c:pt>
                <c:pt idx="1474">
                  <c:v>4.2</c:v>
                </c:pt>
                <c:pt idx="1475">
                  <c:v>4.5999999999999996</c:v>
                </c:pt>
                <c:pt idx="1476">
                  <c:v>4.5</c:v>
                </c:pt>
                <c:pt idx="1477">
                  <c:v>5.4</c:v>
                </c:pt>
                <c:pt idx="1478">
                  <c:v>5.7</c:v>
                </c:pt>
                <c:pt idx="1479">
                  <c:v>4.5</c:v>
                </c:pt>
                <c:pt idx="1480">
                  <c:v>4.5</c:v>
                </c:pt>
                <c:pt idx="1481">
                  <c:v>4.5</c:v>
                </c:pt>
                <c:pt idx="1482">
                  <c:v>4.8</c:v>
                </c:pt>
                <c:pt idx="1483">
                  <c:v>4.7</c:v>
                </c:pt>
                <c:pt idx="1484">
                  <c:v>5.0999999999999996</c:v>
                </c:pt>
                <c:pt idx="1485">
                  <c:v>4.4000000000000004</c:v>
                </c:pt>
                <c:pt idx="1486">
                  <c:v>4.5</c:v>
                </c:pt>
                <c:pt idx="1487">
                  <c:v>4.3</c:v>
                </c:pt>
                <c:pt idx="1488">
                  <c:v>4.5</c:v>
                </c:pt>
                <c:pt idx="1489">
                  <c:v>4.5</c:v>
                </c:pt>
                <c:pt idx="1490">
                  <c:v>4.9000000000000004</c:v>
                </c:pt>
                <c:pt idx="1491">
                  <c:v>4.5</c:v>
                </c:pt>
                <c:pt idx="1492">
                  <c:v>4.2</c:v>
                </c:pt>
                <c:pt idx="1493">
                  <c:v>4.0999999999999996</c:v>
                </c:pt>
                <c:pt idx="1494">
                  <c:v>5.5</c:v>
                </c:pt>
                <c:pt idx="1495">
                  <c:v>4.3</c:v>
                </c:pt>
                <c:pt idx="1496">
                  <c:v>4.3</c:v>
                </c:pt>
                <c:pt idx="1497">
                  <c:v>4.5</c:v>
                </c:pt>
                <c:pt idx="1498">
                  <c:v>4.5999999999999996</c:v>
                </c:pt>
                <c:pt idx="1499">
                  <c:v>4.5999999999999996</c:v>
                </c:pt>
                <c:pt idx="1500">
                  <c:v>4.3</c:v>
                </c:pt>
                <c:pt idx="1501">
                  <c:v>4.0999999999999996</c:v>
                </c:pt>
                <c:pt idx="1502">
                  <c:v>4.2</c:v>
                </c:pt>
                <c:pt idx="1503">
                  <c:v>4.0999999999999996</c:v>
                </c:pt>
                <c:pt idx="1504">
                  <c:v>4.7</c:v>
                </c:pt>
                <c:pt idx="1505">
                  <c:v>4.5</c:v>
                </c:pt>
                <c:pt idx="1506">
                  <c:v>4.5</c:v>
                </c:pt>
                <c:pt idx="1507">
                  <c:v>4.5999999999999996</c:v>
                </c:pt>
                <c:pt idx="1508">
                  <c:v>4.0999999999999996</c:v>
                </c:pt>
                <c:pt idx="1509">
                  <c:v>4.2</c:v>
                </c:pt>
                <c:pt idx="1510">
                  <c:v>4.5</c:v>
                </c:pt>
                <c:pt idx="1511">
                  <c:v>4.5</c:v>
                </c:pt>
                <c:pt idx="1512">
                  <c:v>4.5</c:v>
                </c:pt>
                <c:pt idx="1513">
                  <c:v>4.5</c:v>
                </c:pt>
                <c:pt idx="1514">
                  <c:v>4</c:v>
                </c:pt>
                <c:pt idx="1515">
                  <c:v>4.2</c:v>
                </c:pt>
                <c:pt idx="1516">
                  <c:v>4.5</c:v>
                </c:pt>
                <c:pt idx="1517">
                  <c:v>4.5</c:v>
                </c:pt>
                <c:pt idx="1518">
                  <c:v>4.5</c:v>
                </c:pt>
                <c:pt idx="1519">
                  <c:v>4.5</c:v>
                </c:pt>
                <c:pt idx="1520">
                  <c:v>4.5</c:v>
                </c:pt>
                <c:pt idx="1521">
                  <c:v>4.5</c:v>
                </c:pt>
                <c:pt idx="1522">
                  <c:v>4.5</c:v>
                </c:pt>
                <c:pt idx="1523">
                  <c:v>4.5</c:v>
                </c:pt>
                <c:pt idx="1524">
                  <c:v>4.5</c:v>
                </c:pt>
                <c:pt idx="1525">
                  <c:v>4.2</c:v>
                </c:pt>
                <c:pt idx="1526">
                  <c:v>4.8</c:v>
                </c:pt>
                <c:pt idx="1527">
                  <c:v>4.5</c:v>
                </c:pt>
                <c:pt idx="1528">
                  <c:v>4.5999999999999996</c:v>
                </c:pt>
                <c:pt idx="1529">
                  <c:v>4.0999999999999996</c:v>
                </c:pt>
                <c:pt idx="1530">
                  <c:v>4.5999999999999996</c:v>
                </c:pt>
                <c:pt idx="1531">
                  <c:v>4.0999999999999996</c:v>
                </c:pt>
                <c:pt idx="1532">
                  <c:v>4.2</c:v>
                </c:pt>
                <c:pt idx="1533">
                  <c:v>4.0999999999999996</c:v>
                </c:pt>
                <c:pt idx="1534">
                  <c:v>4.5999999999999996</c:v>
                </c:pt>
                <c:pt idx="1535">
                  <c:v>4.4000000000000004</c:v>
                </c:pt>
                <c:pt idx="1536">
                  <c:v>4.4000000000000004</c:v>
                </c:pt>
                <c:pt idx="1537">
                  <c:v>4.5</c:v>
                </c:pt>
                <c:pt idx="1538">
                  <c:v>4.5</c:v>
                </c:pt>
                <c:pt idx="1539">
                  <c:v>4.2</c:v>
                </c:pt>
                <c:pt idx="1540">
                  <c:v>4.5</c:v>
                </c:pt>
                <c:pt idx="1541">
                  <c:v>4</c:v>
                </c:pt>
                <c:pt idx="1542">
                  <c:v>4.0999999999999996</c:v>
                </c:pt>
                <c:pt idx="1543">
                  <c:v>4.3</c:v>
                </c:pt>
                <c:pt idx="1544">
                  <c:v>4</c:v>
                </c:pt>
                <c:pt idx="1545">
                  <c:v>4.5</c:v>
                </c:pt>
                <c:pt idx="1546">
                  <c:v>4.5</c:v>
                </c:pt>
                <c:pt idx="1547">
                  <c:v>4.5999999999999996</c:v>
                </c:pt>
                <c:pt idx="1548">
                  <c:v>4.2</c:v>
                </c:pt>
                <c:pt idx="1549">
                  <c:v>4.5</c:v>
                </c:pt>
                <c:pt idx="1550">
                  <c:v>4.4000000000000004</c:v>
                </c:pt>
                <c:pt idx="1551">
                  <c:v>4.5999999999999996</c:v>
                </c:pt>
                <c:pt idx="1552">
                  <c:v>5.0999999999999996</c:v>
                </c:pt>
                <c:pt idx="1553">
                  <c:v>4.5</c:v>
                </c:pt>
                <c:pt idx="1554">
                  <c:v>4.5</c:v>
                </c:pt>
                <c:pt idx="1555">
                  <c:v>4.9000000000000004</c:v>
                </c:pt>
                <c:pt idx="1556">
                  <c:v>4.5</c:v>
                </c:pt>
                <c:pt idx="1557">
                  <c:v>4.5</c:v>
                </c:pt>
                <c:pt idx="1558">
                  <c:v>4.5</c:v>
                </c:pt>
                <c:pt idx="1559">
                  <c:v>4.2</c:v>
                </c:pt>
                <c:pt idx="1560">
                  <c:v>4.9000000000000004</c:v>
                </c:pt>
                <c:pt idx="1561">
                  <c:v>4.2</c:v>
                </c:pt>
                <c:pt idx="1562">
                  <c:v>4.5</c:v>
                </c:pt>
                <c:pt idx="1563">
                  <c:v>4</c:v>
                </c:pt>
                <c:pt idx="1564">
                  <c:v>4.3</c:v>
                </c:pt>
                <c:pt idx="1565">
                  <c:v>5.5</c:v>
                </c:pt>
                <c:pt idx="1566">
                  <c:v>4.4000000000000004</c:v>
                </c:pt>
                <c:pt idx="1567">
                  <c:v>4.3</c:v>
                </c:pt>
                <c:pt idx="1568">
                  <c:v>4.7</c:v>
                </c:pt>
                <c:pt idx="1569">
                  <c:v>4</c:v>
                </c:pt>
                <c:pt idx="1570">
                  <c:v>4.7</c:v>
                </c:pt>
                <c:pt idx="1571">
                  <c:v>4.5</c:v>
                </c:pt>
                <c:pt idx="1572">
                  <c:v>4.5</c:v>
                </c:pt>
                <c:pt idx="1573">
                  <c:v>4.5</c:v>
                </c:pt>
                <c:pt idx="1574">
                  <c:v>4.5</c:v>
                </c:pt>
                <c:pt idx="1575">
                  <c:v>4.5</c:v>
                </c:pt>
                <c:pt idx="1576">
                  <c:v>4.7</c:v>
                </c:pt>
                <c:pt idx="1577">
                  <c:v>4.4000000000000004</c:v>
                </c:pt>
                <c:pt idx="1578">
                  <c:v>4</c:v>
                </c:pt>
                <c:pt idx="1579">
                  <c:v>4</c:v>
                </c:pt>
                <c:pt idx="1580">
                  <c:v>4.5</c:v>
                </c:pt>
                <c:pt idx="1581">
                  <c:v>5</c:v>
                </c:pt>
                <c:pt idx="1582">
                  <c:v>4.7</c:v>
                </c:pt>
                <c:pt idx="1583">
                  <c:v>4.4000000000000004</c:v>
                </c:pt>
                <c:pt idx="1584">
                  <c:v>4.5</c:v>
                </c:pt>
                <c:pt idx="1585">
                  <c:v>4.5</c:v>
                </c:pt>
                <c:pt idx="1586">
                  <c:v>4</c:v>
                </c:pt>
                <c:pt idx="1587">
                  <c:v>4.5</c:v>
                </c:pt>
                <c:pt idx="1588">
                  <c:v>4.5</c:v>
                </c:pt>
                <c:pt idx="1589">
                  <c:v>4.5</c:v>
                </c:pt>
                <c:pt idx="1590">
                  <c:v>4.5</c:v>
                </c:pt>
                <c:pt idx="1591">
                  <c:v>4.0999999999999996</c:v>
                </c:pt>
                <c:pt idx="1592">
                  <c:v>4.5</c:v>
                </c:pt>
                <c:pt idx="1593">
                  <c:v>5</c:v>
                </c:pt>
                <c:pt idx="1594">
                  <c:v>4.5</c:v>
                </c:pt>
                <c:pt idx="1595">
                  <c:v>4.8</c:v>
                </c:pt>
                <c:pt idx="1596">
                  <c:v>4.5</c:v>
                </c:pt>
                <c:pt idx="1597">
                  <c:v>4.5</c:v>
                </c:pt>
                <c:pt idx="1598">
                  <c:v>4.5</c:v>
                </c:pt>
                <c:pt idx="1599">
                  <c:v>5.0999999999999996</c:v>
                </c:pt>
                <c:pt idx="1600">
                  <c:v>4.4000000000000004</c:v>
                </c:pt>
                <c:pt idx="1601">
                  <c:v>4.5</c:v>
                </c:pt>
                <c:pt idx="1602">
                  <c:v>4.5</c:v>
                </c:pt>
                <c:pt idx="1603">
                  <c:v>5</c:v>
                </c:pt>
                <c:pt idx="1604">
                  <c:v>4.5</c:v>
                </c:pt>
                <c:pt idx="1605">
                  <c:v>4.7</c:v>
                </c:pt>
                <c:pt idx="1606">
                  <c:v>4.2</c:v>
                </c:pt>
                <c:pt idx="1607">
                  <c:v>4.5</c:v>
                </c:pt>
                <c:pt idx="1608">
                  <c:v>4.5</c:v>
                </c:pt>
                <c:pt idx="1609">
                  <c:v>4.4000000000000004</c:v>
                </c:pt>
                <c:pt idx="1610">
                  <c:v>4.4000000000000004</c:v>
                </c:pt>
                <c:pt idx="1611">
                  <c:v>4.4000000000000004</c:v>
                </c:pt>
                <c:pt idx="1612">
                  <c:v>4</c:v>
                </c:pt>
                <c:pt idx="1613">
                  <c:v>4.5</c:v>
                </c:pt>
                <c:pt idx="1614">
                  <c:v>4.4000000000000004</c:v>
                </c:pt>
                <c:pt idx="1615">
                  <c:v>4.5</c:v>
                </c:pt>
                <c:pt idx="1616">
                  <c:v>4.8</c:v>
                </c:pt>
                <c:pt idx="1617">
                  <c:v>4.5</c:v>
                </c:pt>
                <c:pt idx="1618">
                  <c:v>4.5</c:v>
                </c:pt>
                <c:pt idx="1619">
                  <c:v>4</c:v>
                </c:pt>
                <c:pt idx="1620">
                  <c:v>4.4000000000000004</c:v>
                </c:pt>
                <c:pt idx="1621">
                  <c:v>4.5</c:v>
                </c:pt>
                <c:pt idx="1622">
                  <c:v>4.5</c:v>
                </c:pt>
                <c:pt idx="1623">
                  <c:v>5.2</c:v>
                </c:pt>
                <c:pt idx="1624">
                  <c:v>4.2</c:v>
                </c:pt>
                <c:pt idx="1625">
                  <c:v>4.2</c:v>
                </c:pt>
                <c:pt idx="1626">
                  <c:v>4.5</c:v>
                </c:pt>
                <c:pt idx="1627">
                  <c:v>4.0999999999999996</c:v>
                </c:pt>
                <c:pt idx="1628">
                  <c:v>4.9000000000000004</c:v>
                </c:pt>
                <c:pt idx="1629">
                  <c:v>4.5</c:v>
                </c:pt>
                <c:pt idx="1630">
                  <c:v>4.5</c:v>
                </c:pt>
                <c:pt idx="1631">
                  <c:v>4.5</c:v>
                </c:pt>
                <c:pt idx="1632">
                  <c:v>4.3</c:v>
                </c:pt>
                <c:pt idx="1633">
                  <c:v>4.0999999999999996</c:v>
                </c:pt>
                <c:pt idx="1634">
                  <c:v>4</c:v>
                </c:pt>
                <c:pt idx="1635">
                  <c:v>4.2</c:v>
                </c:pt>
                <c:pt idx="1636">
                  <c:v>4.5</c:v>
                </c:pt>
                <c:pt idx="1637">
                  <c:v>4.5</c:v>
                </c:pt>
                <c:pt idx="1638">
                  <c:v>4.3</c:v>
                </c:pt>
                <c:pt idx="1639">
                  <c:v>4.7</c:v>
                </c:pt>
                <c:pt idx="1640">
                  <c:v>4.5</c:v>
                </c:pt>
                <c:pt idx="1641">
                  <c:v>4.5</c:v>
                </c:pt>
                <c:pt idx="1642">
                  <c:v>4.5</c:v>
                </c:pt>
                <c:pt idx="1643">
                  <c:v>4.2</c:v>
                </c:pt>
                <c:pt idx="1644">
                  <c:v>4.2</c:v>
                </c:pt>
                <c:pt idx="1645">
                  <c:v>4.5</c:v>
                </c:pt>
                <c:pt idx="1646">
                  <c:v>4.5</c:v>
                </c:pt>
                <c:pt idx="1647">
                  <c:v>4.0999999999999996</c:v>
                </c:pt>
                <c:pt idx="1648">
                  <c:v>4.5</c:v>
                </c:pt>
                <c:pt idx="1649">
                  <c:v>4.2</c:v>
                </c:pt>
                <c:pt idx="1650">
                  <c:v>4.5</c:v>
                </c:pt>
                <c:pt idx="1651">
                  <c:v>4.2</c:v>
                </c:pt>
                <c:pt idx="1652">
                  <c:v>4.5</c:v>
                </c:pt>
                <c:pt idx="1653">
                  <c:v>4.5</c:v>
                </c:pt>
                <c:pt idx="1654">
                  <c:v>4.2</c:v>
                </c:pt>
                <c:pt idx="1655">
                  <c:v>4.5999999999999996</c:v>
                </c:pt>
                <c:pt idx="1656">
                  <c:v>5</c:v>
                </c:pt>
                <c:pt idx="1657">
                  <c:v>5.6</c:v>
                </c:pt>
                <c:pt idx="1658">
                  <c:v>4.2</c:v>
                </c:pt>
                <c:pt idx="1659">
                  <c:v>5.4</c:v>
                </c:pt>
                <c:pt idx="1660">
                  <c:v>4.5999999999999996</c:v>
                </c:pt>
                <c:pt idx="1661">
                  <c:v>4.5999999999999996</c:v>
                </c:pt>
                <c:pt idx="1662">
                  <c:v>4.5</c:v>
                </c:pt>
                <c:pt idx="1663">
                  <c:v>4.3</c:v>
                </c:pt>
                <c:pt idx="1664">
                  <c:v>4.2</c:v>
                </c:pt>
                <c:pt idx="1665">
                  <c:v>4.9000000000000004</c:v>
                </c:pt>
                <c:pt idx="1666">
                  <c:v>4.4000000000000004</c:v>
                </c:pt>
                <c:pt idx="1667">
                  <c:v>4.5</c:v>
                </c:pt>
                <c:pt idx="1668">
                  <c:v>4.5999999999999996</c:v>
                </c:pt>
                <c:pt idx="1669">
                  <c:v>4.2</c:v>
                </c:pt>
                <c:pt idx="1670">
                  <c:v>4.0999999999999996</c:v>
                </c:pt>
                <c:pt idx="1671">
                  <c:v>4.4000000000000004</c:v>
                </c:pt>
                <c:pt idx="1672">
                  <c:v>4.5999999999999996</c:v>
                </c:pt>
                <c:pt idx="1673">
                  <c:v>4.7</c:v>
                </c:pt>
                <c:pt idx="1674">
                  <c:v>4.5</c:v>
                </c:pt>
                <c:pt idx="1675">
                  <c:v>4.4000000000000004</c:v>
                </c:pt>
                <c:pt idx="1676">
                  <c:v>4.5999999999999996</c:v>
                </c:pt>
                <c:pt idx="1677">
                  <c:v>4.3</c:v>
                </c:pt>
                <c:pt idx="1678">
                  <c:v>4.2</c:v>
                </c:pt>
                <c:pt idx="1679">
                  <c:v>4.4000000000000004</c:v>
                </c:pt>
                <c:pt idx="1680">
                  <c:v>4.4000000000000004</c:v>
                </c:pt>
                <c:pt idx="1681">
                  <c:v>4.5</c:v>
                </c:pt>
                <c:pt idx="1682">
                  <c:v>4.5</c:v>
                </c:pt>
                <c:pt idx="1683">
                  <c:v>4.5</c:v>
                </c:pt>
                <c:pt idx="1684">
                  <c:v>4.5</c:v>
                </c:pt>
                <c:pt idx="1685">
                  <c:v>4.4000000000000004</c:v>
                </c:pt>
                <c:pt idx="1686">
                  <c:v>4.5</c:v>
                </c:pt>
                <c:pt idx="1687">
                  <c:v>4.5</c:v>
                </c:pt>
                <c:pt idx="1688">
                  <c:v>4.9000000000000004</c:v>
                </c:pt>
                <c:pt idx="1689">
                  <c:v>4.5</c:v>
                </c:pt>
                <c:pt idx="1690">
                  <c:v>4.5</c:v>
                </c:pt>
                <c:pt idx="1691">
                  <c:v>4.5</c:v>
                </c:pt>
                <c:pt idx="1692">
                  <c:v>4.5</c:v>
                </c:pt>
                <c:pt idx="1693">
                  <c:v>4.5</c:v>
                </c:pt>
                <c:pt idx="1694">
                  <c:v>4.3</c:v>
                </c:pt>
                <c:pt idx="1695">
                  <c:v>4.5</c:v>
                </c:pt>
                <c:pt idx="1696">
                  <c:v>4.0999999999999996</c:v>
                </c:pt>
                <c:pt idx="1697">
                  <c:v>4.0999999999999996</c:v>
                </c:pt>
                <c:pt idx="1698">
                  <c:v>4.5999999999999996</c:v>
                </c:pt>
                <c:pt idx="1699">
                  <c:v>4.5</c:v>
                </c:pt>
                <c:pt idx="1700">
                  <c:v>4.5</c:v>
                </c:pt>
                <c:pt idx="1701">
                  <c:v>4.0999999999999996</c:v>
                </c:pt>
                <c:pt idx="1702">
                  <c:v>4.4000000000000004</c:v>
                </c:pt>
                <c:pt idx="1703">
                  <c:v>4.4000000000000004</c:v>
                </c:pt>
                <c:pt idx="1704">
                  <c:v>4.5</c:v>
                </c:pt>
                <c:pt idx="1705">
                  <c:v>4.5</c:v>
                </c:pt>
                <c:pt idx="1706">
                  <c:v>4</c:v>
                </c:pt>
                <c:pt idx="1707">
                  <c:v>4.9000000000000004</c:v>
                </c:pt>
                <c:pt idx="1708">
                  <c:v>4.2</c:v>
                </c:pt>
                <c:pt idx="1709">
                  <c:v>4.2</c:v>
                </c:pt>
                <c:pt idx="1710">
                  <c:v>4.5</c:v>
                </c:pt>
                <c:pt idx="1711">
                  <c:v>4.5</c:v>
                </c:pt>
                <c:pt idx="1712">
                  <c:v>4</c:v>
                </c:pt>
                <c:pt idx="1713">
                  <c:v>4.5</c:v>
                </c:pt>
                <c:pt idx="1714">
                  <c:v>4.5</c:v>
                </c:pt>
                <c:pt idx="1715">
                  <c:v>4.5</c:v>
                </c:pt>
                <c:pt idx="1716">
                  <c:v>4.5</c:v>
                </c:pt>
                <c:pt idx="1717">
                  <c:v>4.0999999999999996</c:v>
                </c:pt>
                <c:pt idx="1718">
                  <c:v>4.5</c:v>
                </c:pt>
                <c:pt idx="1719">
                  <c:v>4.4000000000000004</c:v>
                </c:pt>
                <c:pt idx="1720">
                  <c:v>4.3</c:v>
                </c:pt>
                <c:pt idx="1721">
                  <c:v>4.5</c:v>
                </c:pt>
                <c:pt idx="1722">
                  <c:v>4.5</c:v>
                </c:pt>
                <c:pt idx="1723">
                  <c:v>4.5</c:v>
                </c:pt>
                <c:pt idx="1724">
                  <c:v>4.5</c:v>
                </c:pt>
                <c:pt idx="1725">
                  <c:v>4.5</c:v>
                </c:pt>
                <c:pt idx="1726">
                  <c:v>4.5</c:v>
                </c:pt>
                <c:pt idx="1727">
                  <c:v>4.2</c:v>
                </c:pt>
                <c:pt idx="1728">
                  <c:v>4.5</c:v>
                </c:pt>
                <c:pt idx="1729">
                  <c:v>4.7</c:v>
                </c:pt>
                <c:pt idx="1730">
                  <c:v>4.0999999999999996</c:v>
                </c:pt>
                <c:pt idx="1731">
                  <c:v>4.0999999999999996</c:v>
                </c:pt>
                <c:pt idx="1732">
                  <c:v>4.5</c:v>
                </c:pt>
                <c:pt idx="1733">
                  <c:v>4.3</c:v>
                </c:pt>
                <c:pt idx="1734">
                  <c:v>5</c:v>
                </c:pt>
                <c:pt idx="1735">
                  <c:v>4.5</c:v>
                </c:pt>
                <c:pt idx="1736">
                  <c:v>4.5</c:v>
                </c:pt>
                <c:pt idx="1737">
                  <c:v>4.5</c:v>
                </c:pt>
                <c:pt idx="1738">
                  <c:v>4</c:v>
                </c:pt>
                <c:pt idx="1739">
                  <c:v>4.4000000000000004</c:v>
                </c:pt>
                <c:pt idx="1740">
                  <c:v>4.3</c:v>
                </c:pt>
                <c:pt idx="1741">
                  <c:v>4.4000000000000004</c:v>
                </c:pt>
                <c:pt idx="1742">
                  <c:v>4.5</c:v>
                </c:pt>
                <c:pt idx="1743">
                  <c:v>4.4000000000000004</c:v>
                </c:pt>
                <c:pt idx="1744">
                  <c:v>4.3</c:v>
                </c:pt>
                <c:pt idx="1745">
                  <c:v>4.5</c:v>
                </c:pt>
                <c:pt idx="1746">
                  <c:v>4.5</c:v>
                </c:pt>
                <c:pt idx="1747">
                  <c:v>4.5</c:v>
                </c:pt>
                <c:pt idx="1748">
                  <c:v>4.5</c:v>
                </c:pt>
                <c:pt idx="1749">
                  <c:v>4.7</c:v>
                </c:pt>
                <c:pt idx="1750">
                  <c:v>4.5</c:v>
                </c:pt>
                <c:pt idx="1751">
                  <c:v>4.5</c:v>
                </c:pt>
                <c:pt idx="1752">
                  <c:v>4.5</c:v>
                </c:pt>
                <c:pt idx="1753">
                  <c:v>4.5</c:v>
                </c:pt>
                <c:pt idx="1754">
                  <c:v>4.5</c:v>
                </c:pt>
                <c:pt idx="1755">
                  <c:v>5.4</c:v>
                </c:pt>
                <c:pt idx="1756">
                  <c:v>4.4000000000000004</c:v>
                </c:pt>
                <c:pt idx="1757">
                  <c:v>4.5</c:v>
                </c:pt>
                <c:pt idx="1758">
                  <c:v>4.5</c:v>
                </c:pt>
                <c:pt idx="1759">
                  <c:v>4.5</c:v>
                </c:pt>
                <c:pt idx="1760">
                  <c:v>4.5</c:v>
                </c:pt>
                <c:pt idx="1761">
                  <c:v>4.5</c:v>
                </c:pt>
                <c:pt idx="1762">
                  <c:v>4.5</c:v>
                </c:pt>
                <c:pt idx="1763">
                  <c:v>4.5</c:v>
                </c:pt>
                <c:pt idx="1764">
                  <c:v>4.5</c:v>
                </c:pt>
                <c:pt idx="1765">
                  <c:v>4.0999999999999996</c:v>
                </c:pt>
                <c:pt idx="1766">
                  <c:v>4.0999999999999996</c:v>
                </c:pt>
                <c:pt idx="1767">
                  <c:v>4.7</c:v>
                </c:pt>
                <c:pt idx="1768">
                  <c:v>4.5</c:v>
                </c:pt>
                <c:pt idx="1769">
                  <c:v>4.3</c:v>
                </c:pt>
                <c:pt idx="1770">
                  <c:v>4.5</c:v>
                </c:pt>
                <c:pt idx="1771">
                  <c:v>4.5</c:v>
                </c:pt>
                <c:pt idx="1772">
                  <c:v>4.5</c:v>
                </c:pt>
                <c:pt idx="1773">
                  <c:v>4.5</c:v>
                </c:pt>
                <c:pt idx="1774">
                  <c:v>4.5</c:v>
                </c:pt>
                <c:pt idx="1775">
                  <c:v>4.5</c:v>
                </c:pt>
                <c:pt idx="1776">
                  <c:v>4</c:v>
                </c:pt>
                <c:pt idx="1777">
                  <c:v>4.5</c:v>
                </c:pt>
                <c:pt idx="1778">
                  <c:v>4.5</c:v>
                </c:pt>
                <c:pt idx="1779">
                  <c:v>4.5</c:v>
                </c:pt>
                <c:pt idx="1780">
                  <c:v>4.4000000000000004</c:v>
                </c:pt>
                <c:pt idx="1781">
                  <c:v>4.5</c:v>
                </c:pt>
                <c:pt idx="1782">
                  <c:v>4.5</c:v>
                </c:pt>
                <c:pt idx="1783">
                  <c:v>4.5</c:v>
                </c:pt>
                <c:pt idx="1784">
                  <c:v>4.5</c:v>
                </c:pt>
                <c:pt idx="1785">
                  <c:v>4.0999999999999996</c:v>
                </c:pt>
                <c:pt idx="1786">
                  <c:v>4.5</c:v>
                </c:pt>
                <c:pt idx="1787">
                  <c:v>4.5</c:v>
                </c:pt>
                <c:pt idx="1788">
                  <c:v>4.3</c:v>
                </c:pt>
                <c:pt idx="1789">
                  <c:v>4.5</c:v>
                </c:pt>
                <c:pt idx="1790">
                  <c:v>4.2</c:v>
                </c:pt>
                <c:pt idx="1791">
                  <c:v>4.5</c:v>
                </c:pt>
                <c:pt idx="1792">
                  <c:v>4.4000000000000004</c:v>
                </c:pt>
                <c:pt idx="1793">
                  <c:v>4.5</c:v>
                </c:pt>
                <c:pt idx="1794">
                  <c:v>4.5</c:v>
                </c:pt>
                <c:pt idx="1795">
                  <c:v>4.5</c:v>
                </c:pt>
                <c:pt idx="1796">
                  <c:v>4.3</c:v>
                </c:pt>
                <c:pt idx="1797">
                  <c:v>4.3</c:v>
                </c:pt>
                <c:pt idx="1798">
                  <c:v>4.4000000000000004</c:v>
                </c:pt>
                <c:pt idx="1799">
                  <c:v>4.5</c:v>
                </c:pt>
                <c:pt idx="1800">
                  <c:v>5.6</c:v>
                </c:pt>
                <c:pt idx="1801">
                  <c:v>4.4000000000000004</c:v>
                </c:pt>
                <c:pt idx="1802">
                  <c:v>4.8</c:v>
                </c:pt>
                <c:pt idx="1803">
                  <c:v>4.5</c:v>
                </c:pt>
                <c:pt idx="1804">
                  <c:v>4</c:v>
                </c:pt>
                <c:pt idx="1805">
                  <c:v>4.3</c:v>
                </c:pt>
                <c:pt idx="1806">
                  <c:v>4.5</c:v>
                </c:pt>
                <c:pt idx="1807">
                  <c:v>4.5</c:v>
                </c:pt>
                <c:pt idx="1808">
                  <c:v>4.5</c:v>
                </c:pt>
                <c:pt idx="1809">
                  <c:v>4.5</c:v>
                </c:pt>
                <c:pt idx="1810">
                  <c:v>4.5</c:v>
                </c:pt>
                <c:pt idx="1811">
                  <c:v>4.3</c:v>
                </c:pt>
                <c:pt idx="1812">
                  <c:v>5.7</c:v>
                </c:pt>
                <c:pt idx="1813">
                  <c:v>5</c:v>
                </c:pt>
                <c:pt idx="1814">
                  <c:v>4.5</c:v>
                </c:pt>
                <c:pt idx="1815">
                  <c:v>4.5</c:v>
                </c:pt>
                <c:pt idx="1816">
                  <c:v>4.2</c:v>
                </c:pt>
                <c:pt idx="1817">
                  <c:v>4.0999999999999996</c:v>
                </c:pt>
                <c:pt idx="1818">
                  <c:v>4.5</c:v>
                </c:pt>
                <c:pt idx="1819">
                  <c:v>4.5</c:v>
                </c:pt>
                <c:pt idx="1820">
                  <c:v>4.5</c:v>
                </c:pt>
                <c:pt idx="1821">
                  <c:v>4.5999999999999996</c:v>
                </c:pt>
                <c:pt idx="1822">
                  <c:v>4.5</c:v>
                </c:pt>
                <c:pt idx="1823">
                  <c:v>4.3</c:v>
                </c:pt>
                <c:pt idx="1824">
                  <c:v>4.5</c:v>
                </c:pt>
                <c:pt idx="1825">
                  <c:v>4.0999999999999996</c:v>
                </c:pt>
                <c:pt idx="1826">
                  <c:v>4.0999999999999996</c:v>
                </c:pt>
                <c:pt idx="1827">
                  <c:v>4.5</c:v>
                </c:pt>
                <c:pt idx="1828">
                  <c:v>4.5</c:v>
                </c:pt>
                <c:pt idx="1829">
                  <c:v>4.2</c:v>
                </c:pt>
                <c:pt idx="1830">
                  <c:v>4.5</c:v>
                </c:pt>
                <c:pt idx="1831">
                  <c:v>4.5999999999999996</c:v>
                </c:pt>
                <c:pt idx="1832">
                  <c:v>4.5999999999999996</c:v>
                </c:pt>
                <c:pt idx="1833">
                  <c:v>5.9</c:v>
                </c:pt>
                <c:pt idx="1834">
                  <c:v>4.5</c:v>
                </c:pt>
                <c:pt idx="1835">
                  <c:v>4.5</c:v>
                </c:pt>
                <c:pt idx="1836">
                  <c:v>4.5</c:v>
                </c:pt>
                <c:pt idx="1837">
                  <c:v>4.5</c:v>
                </c:pt>
                <c:pt idx="1838">
                  <c:v>4.5</c:v>
                </c:pt>
                <c:pt idx="1839">
                  <c:v>4.5</c:v>
                </c:pt>
                <c:pt idx="1840">
                  <c:v>4.5</c:v>
                </c:pt>
                <c:pt idx="1841">
                  <c:v>4.5</c:v>
                </c:pt>
                <c:pt idx="1842">
                  <c:v>4.5</c:v>
                </c:pt>
                <c:pt idx="1843">
                  <c:v>4.5</c:v>
                </c:pt>
                <c:pt idx="1844">
                  <c:v>4.5</c:v>
                </c:pt>
                <c:pt idx="1845">
                  <c:v>4.5</c:v>
                </c:pt>
                <c:pt idx="1846">
                  <c:v>4.0999999999999996</c:v>
                </c:pt>
                <c:pt idx="1847">
                  <c:v>4.3</c:v>
                </c:pt>
                <c:pt idx="1848">
                  <c:v>4.5</c:v>
                </c:pt>
                <c:pt idx="1849">
                  <c:v>4.5</c:v>
                </c:pt>
                <c:pt idx="1850">
                  <c:v>4.5</c:v>
                </c:pt>
                <c:pt idx="1851">
                  <c:v>4.4000000000000004</c:v>
                </c:pt>
                <c:pt idx="1852">
                  <c:v>4.5</c:v>
                </c:pt>
                <c:pt idx="1853">
                  <c:v>4.5</c:v>
                </c:pt>
                <c:pt idx="1854">
                  <c:v>4.5</c:v>
                </c:pt>
                <c:pt idx="1855">
                  <c:v>4.5</c:v>
                </c:pt>
                <c:pt idx="1856">
                  <c:v>4.5</c:v>
                </c:pt>
                <c:pt idx="1857">
                  <c:v>4.5</c:v>
                </c:pt>
                <c:pt idx="1858">
                  <c:v>4.5</c:v>
                </c:pt>
                <c:pt idx="1859">
                  <c:v>4.5</c:v>
                </c:pt>
                <c:pt idx="1860">
                  <c:v>4.5</c:v>
                </c:pt>
                <c:pt idx="1861">
                  <c:v>4.3</c:v>
                </c:pt>
                <c:pt idx="1862">
                  <c:v>4</c:v>
                </c:pt>
                <c:pt idx="1863">
                  <c:v>4.0999999999999996</c:v>
                </c:pt>
                <c:pt idx="1864">
                  <c:v>4.5</c:v>
                </c:pt>
                <c:pt idx="1865">
                  <c:v>4</c:v>
                </c:pt>
                <c:pt idx="1866">
                  <c:v>4.2</c:v>
                </c:pt>
                <c:pt idx="1867">
                  <c:v>4.0999999999999996</c:v>
                </c:pt>
                <c:pt idx="1868">
                  <c:v>5</c:v>
                </c:pt>
                <c:pt idx="1869">
                  <c:v>5.2</c:v>
                </c:pt>
                <c:pt idx="1870">
                  <c:v>4.3</c:v>
                </c:pt>
                <c:pt idx="1871">
                  <c:v>4.5</c:v>
                </c:pt>
                <c:pt idx="1872">
                  <c:v>4.3</c:v>
                </c:pt>
                <c:pt idx="1873">
                  <c:v>4.5</c:v>
                </c:pt>
                <c:pt idx="1874">
                  <c:v>4.2</c:v>
                </c:pt>
                <c:pt idx="1875">
                  <c:v>4.5</c:v>
                </c:pt>
                <c:pt idx="1876">
                  <c:v>4.4000000000000004</c:v>
                </c:pt>
                <c:pt idx="1877">
                  <c:v>4.3</c:v>
                </c:pt>
                <c:pt idx="1878">
                  <c:v>4.2</c:v>
                </c:pt>
                <c:pt idx="1879">
                  <c:v>4.5</c:v>
                </c:pt>
                <c:pt idx="1880">
                  <c:v>4.5</c:v>
                </c:pt>
                <c:pt idx="1881">
                  <c:v>4.5</c:v>
                </c:pt>
                <c:pt idx="1882">
                  <c:v>4.5</c:v>
                </c:pt>
                <c:pt idx="1883">
                  <c:v>4.5</c:v>
                </c:pt>
                <c:pt idx="1884">
                  <c:v>4.7</c:v>
                </c:pt>
                <c:pt idx="1885">
                  <c:v>4.5</c:v>
                </c:pt>
                <c:pt idx="1886">
                  <c:v>4.5</c:v>
                </c:pt>
                <c:pt idx="1887">
                  <c:v>4.0999999999999996</c:v>
                </c:pt>
                <c:pt idx="1888">
                  <c:v>4.5</c:v>
                </c:pt>
                <c:pt idx="1889">
                  <c:v>4.5999999999999996</c:v>
                </c:pt>
                <c:pt idx="1890">
                  <c:v>4.9000000000000004</c:v>
                </c:pt>
                <c:pt idx="1891">
                  <c:v>4.5</c:v>
                </c:pt>
                <c:pt idx="1892">
                  <c:v>4.5999999999999996</c:v>
                </c:pt>
                <c:pt idx="1893">
                  <c:v>4.5</c:v>
                </c:pt>
                <c:pt idx="1894">
                  <c:v>4.5</c:v>
                </c:pt>
                <c:pt idx="1895">
                  <c:v>4.5</c:v>
                </c:pt>
                <c:pt idx="1896">
                  <c:v>4.5</c:v>
                </c:pt>
                <c:pt idx="1897">
                  <c:v>4.5</c:v>
                </c:pt>
                <c:pt idx="1898">
                  <c:v>4.5</c:v>
                </c:pt>
                <c:pt idx="1899">
                  <c:v>4.5</c:v>
                </c:pt>
                <c:pt idx="1900">
                  <c:v>5.7</c:v>
                </c:pt>
                <c:pt idx="1901">
                  <c:v>4.9000000000000004</c:v>
                </c:pt>
                <c:pt idx="1902">
                  <c:v>4.5</c:v>
                </c:pt>
                <c:pt idx="1903">
                  <c:v>4.5</c:v>
                </c:pt>
                <c:pt idx="1904">
                  <c:v>4.5</c:v>
                </c:pt>
                <c:pt idx="1905">
                  <c:v>4.2</c:v>
                </c:pt>
                <c:pt idx="1906">
                  <c:v>4.5</c:v>
                </c:pt>
                <c:pt idx="1907">
                  <c:v>4.3</c:v>
                </c:pt>
                <c:pt idx="1908">
                  <c:v>5.3</c:v>
                </c:pt>
                <c:pt idx="1909">
                  <c:v>4.7</c:v>
                </c:pt>
                <c:pt idx="1910">
                  <c:v>4.5</c:v>
                </c:pt>
                <c:pt idx="1911">
                  <c:v>4.4000000000000004</c:v>
                </c:pt>
                <c:pt idx="1912">
                  <c:v>4.2</c:v>
                </c:pt>
                <c:pt idx="1913">
                  <c:v>4.5</c:v>
                </c:pt>
                <c:pt idx="1914">
                  <c:v>4.5</c:v>
                </c:pt>
                <c:pt idx="1915">
                  <c:v>4.5999999999999996</c:v>
                </c:pt>
                <c:pt idx="1916">
                  <c:v>4.5</c:v>
                </c:pt>
                <c:pt idx="1917">
                  <c:v>4.5</c:v>
                </c:pt>
                <c:pt idx="1918">
                  <c:v>4.5</c:v>
                </c:pt>
                <c:pt idx="1919">
                  <c:v>4.2</c:v>
                </c:pt>
                <c:pt idx="1920">
                  <c:v>4.5</c:v>
                </c:pt>
                <c:pt idx="1921">
                  <c:v>4.5</c:v>
                </c:pt>
                <c:pt idx="1922">
                  <c:v>4.5</c:v>
                </c:pt>
                <c:pt idx="1923">
                  <c:v>4.7</c:v>
                </c:pt>
                <c:pt idx="1924">
                  <c:v>4.7</c:v>
                </c:pt>
                <c:pt idx="1925">
                  <c:v>3.9</c:v>
                </c:pt>
                <c:pt idx="1926">
                  <c:v>4.5</c:v>
                </c:pt>
                <c:pt idx="1927">
                  <c:v>4.8</c:v>
                </c:pt>
                <c:pt idx="1928">
                  <c:v>4.5</c:v>
                </c:pt>
                <c:pt idx="1929">
                  <c:v>4.5999999999999996</c:v>
                </c:pt>
                <c:pt idx="1930">
                  <c:v>4.5</c:v>
                </c:pt>
                <c:pt idx="1931">
                  <c:v>4.5</c:v>
                </c:pt>
                <c:pt idx="1932">
                  <c:v>4.5999999999999996</c:v>
                </c:pt>
                <c:pt idx="1933">
                  <c:v>4.5</c:v>
                </c:pt>
                <c:pt idx="1934">
                  <c:v>4.5</c:v>
                </c:pt>
                <c:pt idx="1935">
                  <c:v>4.5</c:v>
                </c:pt>
                <c:pt idx="1936">
                  <c:v>4.5</c:v>
                </c:pt>
                <c:pt idx="1937">
                  <c:v>4.5</c:v>
                </c:pt>
                <c:pt idx="1938">
                  <c:v>4.5</c:v>
                </c:pt>
                <c:pt idx="1939">
                  <c:v>4.4000000000000004</c:v>
                </c:pt>
                <c:pt idx="1940">
                  <c:v>4.5</c:v>
                </c:pt>
                <c:pt idx="1941">
                  <c:v>4.5</c:v>
                </c:pt>
                <c:pt idx="1942">
                  <c:v>4.5</c:v>
                </c:pt>
                <c:pt idx="1943">
                  <c:v>4.5</c:v>
                </c:pt>
                <c:pt idx="1944">
                  <c:v>4.5</c:v>
                </c:pt>
                <c:pt idx="1945">
                  <c:v>4.5</c:v>
                </c:pt>
                <c:pt idx="1946">
                  <c:v>4.0999999999999996</c:v>
                </c:pt>
                <c:pt idx="1947">
                  <c:v>4.5</c:v>
                </c:pt>
                <c:pt idx="1948">
                  <c:v>4.0999999999999996</c:v>
                </c:pt>
                <c:pt idx="1949">
                  <c:v>4.4000000000000004</c:v>
                </c:pt>
                <c:pt idx="1950">
                  <c:v>4.0999999999999996</c:v>
                </c:pt>
                <c:pt idx="1951">
                  <c:v>4.5</c:v>
                </c:pt>
                <c:pt idx="1952">
                  <c:v>4.5</c:v>
                </c:pt>
                <c:pt idx="1953">
                  <c:v>4.3</c:v>
                </c:pt>
                <c:pt idx="1954">
                  <c:v>4.5999999999999996</c:v>
                </c:pt>
                <c:pt idx="1955">
                  <c:v>4.3</c:v>
                </c:pt>
                <c:pt idx="1956">
                  <c:v>4.2</c:v>
                </c:pt>
                <c:pt idx="1957">
                  <c:v>4.2</c:v>
                </c:pt>
                <c:pt idx="1958">
                  <c:v>4.2</c:v>
                </c:pt>
                <c:pt idx="1959">
                  <c:v>4.3</c:v>
                </c:pt>
                <c:pt idx="1960">
                  <c:v>4.5</c:v>
                </c:pt>
                <c:pt idx="1961">
                  <c:v>4.5</c:v>
                </c:pt>
                <c:pt idx="1962">
                  <c:v>4.4000000000000004</c:v>
                </c:pt>
                <c:pt idx="1963">
                  <c:v>4.5</c:v>
                </c:pt>
                <c:pt idx="1964">
                  <c:v>4.7</c:v>
                </c:pt>
                <c:pt idx="1965">
                  <c:v>4.5</c:v>
                </c:pt>
                <c:pt idx="1966">
                  <c:v>4.5</c:v>
                </c:pt>
                <c:pt idx="1967">
                  <c:v>4.5</c:v>
                </c:pt>
                <c:pt idx="1968">
                  <c:v>4.5</c:v>
                </c:pt>
                <c:pt idx="1969">
                  <c:v>4.5</c:v>
                </c:pt>
                <c:pt idx="1970">
                  <c:v>4.5</c:v>
                </c:pt>
                <c:pt idx="1971">
                  <c:v>4.7</c:v>
                </c:pt>
                <c:pt idx="1972">
                  <c:v>4.7</c:v>
                </c:pt>
                <c:pt idx="1973">
                  <c:v>4.4000000000000004</c:v>
                </c:pt>
                <c:pt idx="1974">
                  <c:v>4.5</c:v>
                </c:pt>
                <c:pt idx="1975">
                  <c:v>4.2</c:v>
                </c:pt>
                <c:pt idx="1976">
                  <c:v>4.5</c:v>
                </c:pt>
                <c:pt idx="1977">
                  <c:v>4.0999999999999996</c:v>
                </c:pt>
                <c:pt idx="1978">
                  <c:v>4.4000000000000004</c:v>
                </c:pt>
                <c:pt idx="1979">
                  <c:v>4.4000000000000004</c:v>
                </c:pt>
                <c:pt idx="1980">
                  <c:v>4.5999999999999996</c:v>
                </c:pt>
                <c:pt idx="1981">
                  <c:v>5.4</c:v>
                </c:pt>
                <c:pt idx="1982">
                  <c:v>4.2</c:v>
                </c:pt>
                <c:pt idx="1983">
                  <c:v>4.4000000000000004</c:v>
                </c:pt>
                <c:pt idx="1984">
                  <c:v>4.7</c:v>
                </c:pt>
                <c:pt idx="1985">
                  <c:v>4.9000000000000004</c:v>
                </c:pt>
                <c:pt idx="1986">
                  <c:v>5</c:v>
                </c:pt>
                <c:pt idx="1987">
                  <c:v>4.7</c:v>
                </c:pt>
                <c:pt idx="1988">
                  <c:v>4.5</c:v>
                </c:pt>
                <c:pt idx="1989">
                  <c:v>4.5</c:v>
                </c:pt>
                <c:pt idx="1990">
                  <c:v>4.5</c:v>
                </c:pt>
                <c:pt idx="1991">
                  <c:v>4.2</c:v>
                </c:pt>
                <c:pt idx="1992">
                  <c:v>4.5</c:v>
                </c:pt>
                <c:pt idx="1993">
                  <c:v>4.5</c:v>
                </c:pt>
                <c:pt idx="1994">
                  <c:v>4.5</c:v>
                </c:pt>
                <c:pt idx="1995">
                  <c:v>4.4000000000000004</c:v>
                </c:pt>
                <c:pt idx="1996">
                  <c:v>4.4000000000000004</c:v>
                </c:pt>
                <c:pt idx="1997">
                  <c:v>4.4000000000000004</c:v>
                </c:pt>
                <c:pt idx="1998">
                  <c:v>4.0999999999999996</c:v>
                </c:pt>
                <c:pt idx="1999">
                  <c:v>4.5</c:v>
                </c:pt>
                <c:pt idx="2000">
                  <c:v>4.4000000000000004</c:v>
                </c:pt>
                <c:pt idx="2001">
                  <c:v>4.4000000000000004</c:v>
                </c:pt>
                <c:pt idx="2002">
                  <c:v>4.4000000000000004</c:v>
                </c:pt>
                <c:pt idx="2003">
                  <c:v>4.4000000000000004</c:v>
                </c:pt>
                <c:pt idx="2004">
                  <c:v>4.4000000000000004</c:v>
                </c:pt>
                <c:pt idx="2005">
                  <c:v>4.4000000000000004</c:v>
                </c:pt>
                <c:pt idx="2006">
                  <c:v>4.4000000000000004</c:v>
                </c:pt>
                <c:pt idx="2007">
                  <c:v>4.4000000000000004</c:v>
                </c:pt>
                <c:pt idx="2008">
                  <c:v>4.4000000000000004</c:v>
                </c:pt>
                <c:pt idx="2009">
                  <c:v>4.4000000000000004</c:v>
                </c:pt>
                <c:pt idx="2010">
                  <c:v>4.4000000000000004</c:v>
                </c:pt>
                <c:pt idx="2011">
                  <c:v>4.4000000000000004</c:v>
                </c:pt>
                <c:pt idx="2012">
                  <c:v>4.4000000000000004</c:v>
                </c:pt>
                <c:pt idx="2013">
                  <c:v>4.4000000000000004</c:v>
                </c:pt>
                <c:pt idx="2014">
                  <c:v>4.4000000000000004</c:v>
                </c:pt>
                <c:pt idx="2015">
                  <c:v>4.4000000000000004</c:v>
                </c:pt>
                <c:pt idx="2016">
                  <c:v>4.4000000000000004</c:v>
                </c:pt>
                <c:pt idx="2017">
                  <c:v>4.4000000000000004</c:v>
                </c:pt>
                <c:pt idx="2018">
                  <c:v>4.4000000000000004</c:v>
                </c:pt>
                <c:pt idx="2019">
                  <c:v>4.4000000000000004</c:v>
                </c:pt>
                <c:pt idx="2020">
                  <c:v>4.0999999999999996</c:v>
                </c:pt>
                <c:pt idx="2021">
                  <c:v>4.4000000000000004</c:v>
                </c:pt>
                <c:pt idx="2022">
                  <c:v>4.4000000000000004</c:v>
                </c:pt>
                <c:pt idx="2023">
                  <c:v>4.2</c:v>
                </c:pt>
                <c:pt idx="2024">
                  <c:v>4.4000000000000004</c:v>
                </c:pt>
                <c:pt idx="2025">
                  <c:v>4.5999999999999996</c:v>
                </c:pt>
                <c:pt idx="2026">
                  <c:v>4.4000000000000004</c:v>
                </c:pt>
                <c:pt idx="2027">
                  <c:v>4.4000000000000004</c:v>
                </c:pt>
                <c:pt idx="2028">
                  <c:v>4.4000000000000004</c:v>
                </c:pt>
                <c:pt idx="2029">
                  <c:v>4.4000000000000004</c:v>
                </c:pt>
                <c:pt idx="2030">
                  <c:v>4.4000000000000004</c:v>
                </c:pt>
                <c:pt idx="2031">
                  <c:v>4.4000000000000004</c:v>
                </c:pt>
                <c:pt idx="2032">
                  <c:v>4.4000000000000004</c:v>
                </c:pt>
                <c:pt idx="2033">
                  <c:v>4.5</c:v>
                </c:pt>
                <c:pt idx="2034">
                  <c:v>4.4000000000000004</c:v>
                </c:pt>
                <c:pt idx="2035">
                  <c:v>4.4000000000000004</c:v>
                </c:pt>
                <c:pt idx="2036">
                  <c:v>4.2</c:v>
                </c:pt>
                <c:pt idx="2037">
                  <c:v>4.4000000000000004</c:v>
                </c:pt>
                <c:pt idx="2038">
                  <c:v>4.4000000000000004</c:v>
                </c:pt>
                <c:pt idx="2039">
                  <c:v>4.4000000000000004</c:v>
                </c:pt>
                <c:pt idx="2040">
                  <c:v>4.4000000000000004</c:v>
                </c:pt>
                <c:pt idx="2041">
                  <c:v>4.4000000000000004</c:v>
                </c:pt>
                <c:pt idx="2042">
                  <c:v>4.4000000000000004</c:v>
                </c:pt>
                <c:pt idx="2043">
                  <c:v>4.4000000000000004</c:v>
                </c:pt>
                <c:pt idx="2044">
                  <c:v>4.4000000000000004</c:v>
                </c:pt>
                <c:pt idx="2045">
                  <c:v>4.4000000000000004</c:v>
                </c:pt>
                <c:pt idx="2046">
                  <c:v>4.4000000000000004</c:v>
                </c:pt>
                <c:pt idx="2047">
                  <c:v>4.4000000000000004</c:v>
                </c:pt>
                <c:pt idx="2048">
                  <c:v>4.4000000000000004</c:v>
                </c:pt>
                <c:pt idx="2049">
                  <c:v>4.4000000000000004</c:v>
                </c:pt>
                <c:pt idx="2050">
                  <c:v>4.4000000000000004</c:v>
                </c:pt>
                <c:pt idx="2051">
                  <c:v>4.4000000000000004</c:v>
                </c:pt>
                <c:pt idx="2052">
                  <c:v>4.4000000000000004</c:v>
                </c:pt>
                <c:pt idx="2053">
                  <c:v>4.2</c:v>
                </c:pt>
                <c:pt idx="2054">
                  <c:v>4.4000000000000004</c:v>
                </c:pt>
                <c:pt idx="2055">
                  <c:v>4.4000000000000004</c:v>
                </c:pt>
                <c:pt idx="2056">
                  <c:v>4.4000000000000004</c:v>
                </c:pt>
                <c:pt idx="2057">
                  <c:v>4.4000000000000004</c:v>
                </c:pt>
                <c:pt idx="2058">
                  <c:v>4.4000000000000004</c:v>
                </c:pt>
                <c:pt idx="2059">
                  <c:v>4.4000000000000004</c:v>
                </c:pt>
                <c:pt idx="2060">
                  <c:v>4.4000000000000004</c:v>
                </c:pt>
                <c:pt idx="2061">
                  <c:v>4.4000000000000004</c:v>
                </c:pt>
                <c:pt idx="2062">
                  <c:v>4.4000000000000004</c:v>
                </c:pt>
                <c:pt idx="2063">
                  <c:v>4.4000000000000004</c:v>
                </c:pt>
                <c:pt idx="2064">
                  <c:v>4.4000000000000004</c:v>
                </c:pt>
                <c:pt idx="2065">
                  <c:v>4.4000000000000004</c:v>
                </c:pt>
                <c:pt idx="2066">
                  <c:v>4.4000000000000004</c:v>
                </c:pt>
                <c:pt idx="2067">
                  <c:v>4.4000000000000004</c:v>
                </c:pt>
                <c:pt idx="2068">
                  <c:v>4.4000000000000004</c:v>
                </c:pt>
                <c:pt idx="2069">
                  <c:v>4.4000000000000004</c:v>
                </c:pt>
                <c:pt idx="2070">
                  <c:v>4.4000000000000004</c:v>
                </c:pt>
                <c:pt idx="2071">
                  <c:v>4.4000000000000004</c:v>
                </c:pt>
                <c:pt idx="2072">
                  <c:v>4.4000000000000004</c:v>
                </c:pt>
                <c:pt idx="2073">
                  <c:v>4.4000000000000004</c:v>
                </c:pt>
                <c:pt idx="2074">
                  <c:v>4.4000000000000004</c:v>
                </c:pt>
                <c:pt idx="2075">
                  <c:v>4.4000000000000004</c:v>
                </c:pt>
                <c:pt idx="2076">
                  <c:v>4.4000000000000004</c:v>
                </c:pt>
                <c:pt idx="2077">
                  <c:v>4.4000000000000004</c:v>
                </c:pt>
                <c:pt idx="2078">
                  <c:v>4.4000000000000004</c:v>
                </c:pt>
                <c:pt idx="2079">
                  <c:v>4.5</c:v>
                </c:pt>
                <c:pt idx="2080">
                  <c:v>4.5999999999999996</c:v>
                </c:pt>
                <c:pt idx="2081">
                  <c:v>4.4000000000000004</c:v>
                </c:pt>
                <c:pt idx="2082">
                  <c:v>4.4000000000000004</c:v>
                </c:pt>
                <c:pt idx="2083">
                  <c:v>4.4000000000000004</c:v>
                </c:pt>
                <c:pt idx="2084">
                  <c:v>4.4000000000000004</c:v>
                </c:pt>
                <c:pt idx="2085">
                  <c:v>4.4000000000000004</c:v>
                </c:pt>
                <c:pt idx="2086">
                  <c:v>4.4000000000000004</c:v>
                </c:pt>
                <c:pt idx="2087">
                  <c:v>4.4000000000000004</c:v>
                </c:pt>
                <c:pt idx="2088">
                  <c:v>4.0999999999999996</c:v>
                </c:pt>
                <c:pt idx="2089">
                  <c:v>4.0999999999999996</c:v>
                </c:pt>
                <c:pt idx="2090">
                  <c:v>4.5</c:v>
                </c:pt>
                <c:pt idx="2091">
                  <c:v>4.4000000000000004</c:v>
                </c:pt>
                <c:pt idx="2092">
                  <c:v>5.3</c:v>
                </c:pt>
                <c:pt idx="2093">
                  <c:v>4.4000000000000004</c:v>
                </c:pt>
                <c:pt idx="2094">
                  <c:v>4.0999999999999996</c:v>
                </c:pt>
                <c:pt idx="2095">
                  <c:v>4.4000000000000004</c:v>
                </c:pt>
                <c:pt idx="2096">
                  <c:v>4.3</c:v>
                </c:pt>
                <c:pt idx="2097">
                  <c:v>4.5</c:v>
                </c:pt>
                <c:pt idx="2098">
                  <c:v>4.2</c:v>
                </c:pt>
                <c:pt idx="2099">
                  <c:v>4.4000000000000004</c:v>
                </c:pt>
                <c:pt idx="2100">
                  <c:v>4</c:v>
                </c:pt>
                <c:pt idx="2101">
                  <c:v>4.5</c:v>
                </c:pt>
                <c:pt idx="2102">
                  <c:v>4.4000000000000004</c:v>
                </c:pt>
                <c:pt idx="2103">
                  <c:v>4.5999999999999996</c:v>
                </c:pt>
                <c:pt idx="2104">
                  <c:v>4.5</c:v>
                </c:pt>
                <c:pt idx="2105">
                  <c:v>4.5</c:v>
                </c:pt>
                <c:pt idx="2106">
                  <c:v>4.5999999999999996</c:v>
                </c:pt>
                <c:pt idx="2107">
                  <c:v>4.4000000000000004</c:v>
                </c:pt>
                <c:pt idx="2108">
                  <c:v>4.4000000000000004</c:v>
                </c:pt>
                <c:pt idx="2109">
                  <c:v>5.5</c:v>
                </c:pt>
                <c:pt idx="2110">
                  <c:v>4.4000000000000004</c:v>
                </c:pt>
                <c:pt idx="2111">
                  <c:v>4.4000000000000004</c:v>
                </c:pt>
                <c:pt idx="2112">
                  <c:v>4.4000000000000004</c:v>
                </c:pt>
                <c:pt idx="2113">
                  <c:v>4.5999999999999996</c:v>
                </c:pt>
                <c:pt idx="2114">
                  <c:v>4.4000000000000004</c:v>
                </c:pt>
                <c:pt idx="2115">
                  <c:v>4.8</c:v>
                </c:pt>
                <c:pt idx="2116">
                  <c:v>4.2</c:v>
                </c:pt>
                <c:pt idx="2117">
                  <c:v>5.2</c:v>
                </c:pt>
                <c:pt idx="2118">
                  <c:v>4.4000000000000004</c:v>
                </c:pt>
                <c:pt idx="2119">
                  <c:v>4.8</c:v>
                </c:pt>
                <c:pt idx="2120">
                  <c:v>4.4000000000000004</c:v>
                </c:pt>
                <c:pt idx="2121">
                  <c:v>4.4000000000000004</c:v>
                </c:pt>
                <c:pt idx="2122">
                  <c:v>4</c:v>
                </c:pt>
                <c:pt idx="2123">
                  <c:v>4.4000000000000004</c:v>
                </c:pt>
                <c:pt idx="2124">
                  <c:v>4.4000000000000004</c:v>
                </c:pt>
                <c:pt idx="2125">
                  <c:v>4.5999999999999996</c:v>
                </c:pt>
                <c:pt idx="2126">
                  <c:v>4.4000000000000004</c:v>
                </c:pt>
                <c:pt idx="2127">
                  <c:v>4.4000000000000004</c:v>
                </c:pt>
                <c:pt idx="2128">
                  <c:v>4.3</c:v>
                </c:pt>
                <c:pt idx="2129">
                  <c:v>4.4000000000000004</c:v>
                </c:pt>
                <c:pt idx="2130">
                  <c:v>4.4000000000000004</c:v>
                </c:pt>
                <c:pt idx="2131">
                  <c:v>4.4000000000000004</c:v>
                </c:pt>
                <c:pt idx="2132">
                  <c:v>4.4000000000000004</c:v>
                </c:pt>
                <c:pt idx="2133">
                  <c:v>4.4000000000000004</c:v>
                </c:pt>
                <c:pt idx="2134">
                  <c:v>4.3</c:v>
                </c:pt>
                <c:pt idx="2135">
                  <c:v>4.2</c:v>
                </c:pt>
                <c:pt idx="2136">
                  <c:v>4.5999999999999996</c:v>
                </c:pt>
                <c:pt idx="2137">
                  <c:v>4</c:v>
                </c:pt>
                <c:pt idx="2138">
                  <c:v>4.4000000000000004</c:v>
                </c:pt>
                <c:pt idx="2139">
                  <c:v>4.4000000000000004</c:v>
                </c:pt>
                <c:pt idx="2140">
                  <c:v>4.4000000000000004</c:v>
                </c:pt>
                <c:pt idx="2141">
                  <c:v>4.5</c:v>
                </c:pt>
                <c:pt idx="2142">
                  <c:v>4.4000000000000004</c:v>
                </c:pt>
                <c:pt idx="2143">
                  <c:v>4.5</c:v>
                </c:pt>
                <c:pt idx="2144">
                  <c:v>4</c:v>
                </c:pt>
                <c:pt idx="2145">
                  <c:v>4.4000000000000004</c:v>
                </c:pt>
                <c:pt idx="2146">
                  <c:v>4.4000000000000004</c:v>
                </c:pt>
                <c:pt idx="2147">
                  <c:v>4.4000000000000004</c:v>
                </c:pt>
                <c:pt idx="2148">
                  <c:v>4.4000000000000004</c:v>
                </c:pt>
                <c:pt idx="2149">
                  <c:v>4</c:v>
                </c:pt>
                <c:pt idx="2150">
                  <c:v>4.4000000000000004</c:v>
                </c:pt>
                <c:pt idx="2151">
                  <c:v>5.0999999999999996</c:v>
                </c:pt>
                <c:pt idx="2152">
                  <c:v>4.4000000000000004</c:v>
                </c:pt>
                <c:pt idx="2153">
                  <c:v>4.4000000000000004</c:v>
                </c:pt>
                <c:pt idx="2154">
                  <c:v>4.2</c:v>
                </c:pt>
                <c:pt idx="2155">
                  <c:v>4.4000000000000004</c:v>
                </c:pt>
                <c:pt idx="2156">
                  <c:v>4.4000000000000004</c:v>
                </c:pt>
                <c:pt idx="2157">
                  <c:v>4.4000000000000004</c:v>
                </c:pt>
                <c:pt idx="2158">
                  <c:v>4.4000000000000004</c:v>
                </c:pt>
                <c:pt idx="2159">
                  <c:v>4.8</c:v>
                </c:pt>
                <c:pt idx="2160">
                  <c:v>4.4000000000000004</c:v>
                </c:pt>
                <c:pt idx="2161">
                  <c:v>4.8</c:v>
                </c:pt>
                <c:pt idx="2162">
                  <c:v>4.4000000000000004</c:v>
                </c:pt>
                <c:pt idx="2163">
                  <c:v>4.5</c:v>
                </c:pt>
                <c:pt idx="2164">
                  <c:v>4.4000000000000004</c:v>
                </c:pt>
                <c:pt idx="2165">
                  <c:v>4.2</c:v>
                </c:pt>
                <c:pt idx="2166">
                  <c:v>4.5</c:v>
                </c:pt>
                <c:pt idx="2167">
                  <c:v>4</c:v>
                </c:pt>
                <c:pt idx="2168">
                  <c:v>4.4000000000000004</c:v>
                </c:pt>
                <c:pt idx="2169">
                  <c:v>4.4000000000000004</c:v>
                </c:pt>
                <c:pt idx="2170">
                  <c:v>4.5999999999999996</c:v>
                </c:pt>
                <c:pt idx="2171">
                  <c:v>4.4000000000000004</c:v>
                </c:pt>
                <c:pt idx="2172">
                  <c:v>4.4000000000000004</c:v>
                </c:pt>
                <c:pt idx="2173">
                  <c:v>4.4000000000000004</c:v>
                </c:pt>
                <c:pt idx="2174">
                  <c:v>4.4000000000000004</c:v>
                </c:pt>
                <c:pt idx="2175">
                  <c:v>4.2</c:v>
                </c:pt>
                <c:pt idx="2176">
                  <c:v>4.4000000000000004</c:v>
                </c:pt>
                <c:pt idx="2177">
                  <c:v>4.0999999999999996</c:v>
                </c:pt>
                <c:pt idx="2178">
                  <c:v>4.5</c:v>
                </c:pt>
                <c:pt idx="2179">
                  <c:v>4.4000000000000004</c:v>
                </c:pt>
                <c:pt idx="2180">
                  <c:v>4.3</c:v>
                </c:pt>
                <c:pt idx="2181">
                  <c:v>4.2</c:v>
                </c:pt>
                <c:pt idx="2182">
                  <c:v>4.7</c:v>
                </c:pt>
                <c:pt idx="2183">
                  <c:v>4.7</c:v>
                </c:pt>
                <c:pt idx="2184">
                  <c:v>4.4000000000000004</c:v>
                </c:pt>
                <c:pt idx="2185">
                  <c:v>4.2</c:v>
                </c:pt>
                <c:pt idx="2186">
                  <c:v>4.4000000000000004</c:v>
                </c:pt>
                <c:pt idx="2187">
                  <c:v>4.4000000000000004</c:v>
                </c:pt>
                <c:pt idx="2188">
                  <c:v>4.4000000000000004</c:v>
                </c:pt>
                <c:pt idx="2189">
                  <c:v>4.4000000000000004</c:v>
                </c:pt>
                <c:pt idx="2190">
                  <c:v>4.4000000000000004</c:v>
                </c:pt>
                <c:pt idx="2191">
                  <c:v>4.4000000000000004</c:v>
                </c:pt>
                <c:pt idx="2192">
                  <c:v>4.4000000000000004</c:v>
                </c:pt>
                <c:pt idx="2193">
                  <c:v>4.4000000000000004</c:v>
                </c:pt>
                <c:pt idx="2194">
                  <c:v>4.4000000000000004</c:v>
                </c:pt>
                <c:pt idx="2195">
                  <c:v>4.3</c:v>
                </c:pt>
                <c:pt idx="2196">
                  <c:v>4.5999999999999996</c:v>
                </c:pt>
                <c:pt idx="2197">
                  <c:v>4.4000000000000004</c:v>
                </c:pt>
                <c:pt idx="2198">
                  <c:v>4.4000000000000004</c:v>
                </c:pt>
                <c:pt idx="2199">
                  <c:v>4.4000000000000004</c:v>
                </c:pt>
                <c:pt idx="2200">
                  <c:v>4.5999999999999996</c:v>
                </c:pt>
                <c:pt idx="2201">
                  <c:v>4.4000000000000004</c:v>
                </c:pt>
                <c:pt idx="2202">
                  <c:v>4.4000000000000004</c:v>
                </c:pt>
                <c:pt idx="2203">
                  <c:v>4.0999999999999996</c:v>
                </c:pt>
                <c:pt idx="2204">
                  <c:v>4.4000000000000004</c:v>
                </c:pt>
                <c:pt idx="2205">
                  <c:v>4.4000000000000004</c:v>
                </c:pt>
                <c:pt idx="2206">
                  <c:v>4.4000000000000004</c:v>
                </c:pt>
                <c:pt idx="2207">
                  <c:v>4.4000000000000004</c:v>
                </c:pt>
                <c:pt idx="2208">
                  <c:v>4.3</c:v>
                </c:pt>
                <c:pt idx="2209">
                  <c:v>4.4000000000000004</c:v>
                </c:pt>
                <c:pt idx="2210">
                  <c:v>4.4000000000000004</c:v>
                </c:pt>
                <c:pt idx="2211">
                  <c:v>4.3</c:v>
                </c:pt>
                <c:pt idx="2212">
                  <c:v>4.4000000000000004</c:v>
                </c:pt>
                <c:pt idx="2213">
                  <c:v>4.4000000000000004</c:v>
                </c:pt>
                <c:pt idx="2214">
                  <c:v>4.4000000000000004</c:v>
                </c:pt>
                <c:pt idx="2215">
                  <c:v>4.5999999999999996</c:v>
                </c:pt>
                <c:pt idx="2216">
                  <c:v>4.4000000000000004</c:v>
                </c:pt>
                <c:pt idx="2217">
                  <c:v>4.4000000000000004</c:v>
                </c:pt>
                <c:pt idx="2218">
                  <c:v>4.4000000000000004</c:v>
                </c:pt>
                <c:pt idx="2219">
                  <c:v>4.4000000000000004</c:v>
                </c:pt>
                <c:pt idx="2220">
                  <c:v>4.4000000000000004</c:v>
                </c:pt>
                <c:pt idx="2221">
                  <c:v>4.4000000000000004</c:v>
                </c:pt>
                <c:pt idx="2222">
                  <c:v>4.4000000000000004</c:v>
                </c:pt>
                <c:pt idx="2223">
                  <c:v>4.4000000000000004</c:v>
                </c:pt>
                <c:pt idx="2224">
                  <c:v>4.4000000000000004</c:v>
                </c:pt>
                <c:pt idx="2225">
                  <c:v>4.4000000000000004</c:v>
                </c:pt>
                <c:pt idx="2226">
                  <c:v>4.4000000000000004</c:v>
                </c:pt>
                <c:pt idx="2227">
                  <c:v>4.4000000000000004</c:v>
                </c:pt>
                <c:pt idx="2228">
                  <c:v>4.4000000000000004</c:v>
                </c:pt>
                <c:pt idx="2229">
                  <c:v>4.5999999999999996</c:v>
                </c:pt>
                <c:pt idx="2230">
                  <c:v>4.4000000000000004</c:v>
                </c:pt>
                <c:pt idx="2231">
                  <c:v>4.9000000000000004</c:v>
                </c:pt>
                <c:pt idx="2232">
                  <c:v>4.4000000000000004</c:v>
                </c:pt>
                <c:pt idx="2233">
                  <c:v>4.4000000000000004</c:v>
                </c:pt>
                <c:pt idx="2234">
                  <c:v>4.3</c:v>
                </c:pt>
                <c:pt idx="2235">
                  <c:v>4.4000000000000004</c:v>
                </c:pt>
                <c:pt idx="2236">
                  <c:v>4.4000000000000004</c:v>
                </c:pt>
                <c:pt idx="2237">
                  <c:v>4.4000000000000004</c:v>
                </c:pt>
                <c:pt idx="2238">
                  <c:v>4.4000000000000004</c:v>
                </c:pt>
                <c:pt idx="2239">
                  <c:v>4.4000000000000004</c:v>
                </c:pt>
                <c:pt idx="2240">
                  <c:v>4.4000000000000004</c:v>
                </c:pt>
                <c:pt idx="2241">
                  <c:v>4.0999999999999996</c:v>
                </c:pt>
                <c:pt idx="2242">
                  <c:v>4.0999999999999996</c:v>
                </c:pt>
                <c:pt idx="2243">
                  <c:v>4.0999999999999996</c:v>
                </c:pt>
                <c:pt idx="2244">
                  <c:v>4.4000000000000004</c:v>
                </c:pt>
                <c:pt idx="2245">
                  <c:v>4.4000000000000004</c:v>
                </c:pt>
                <c:pt idx="2246">
                  <c:v>4.4000000000000004</c:v>
                </c:pt>
                <c:pt idx="2247">
                  <c:v>4</c:v>
                </c:pt>
                <c:pt idx="2248">
                  <c:v>4.4000000000000004</c:v>
                </c:pt>
                <c:pt idx="2249">
                  <c:v>4.4000000000000004</c:v>
                </c:pt>
                <c:pt idx="2250">
                  <c:v>4.4000000000000004</c:v>
                </c:pt>
                <c:pt idx="2251">
                  <c:v>4.4000000000000004</c:v>
                </c:pt>
                <c:pt idx="2252">
                  <c:v>4.4000000000000004</c:v>
                </c:pt>
                <c:pt idx="2253">
                  <c:v>4.2</c:v>
                </c:pt>
                <c:pt idx="2254">
                  <c:v>4.4000000000000004</c:v>
                </c:pt>
                <c:pt idx="2255">
                  <c:v>4.0999999999999996</c:v>
                </c:pt>
                <c:pt idx="2256">
                  <c:v>4.5999999999999996</c:v>
                </c:pt>
                <c:pt idx="2257">
                  <c:v>4.4000000000000004</c:v>
                </c:pt>
                <c:pt idx="2258">
                  <c:v>4.4000000000000004</c:v>
                </c:pt>
                <c:pt idx="2259">
                  <c:v>4.3</c:v>
                </c:pt>
                <c:pt idx="2260">
                  <c:v>4.4000000000000004</c:v>
                </c:pt>
                <c:pt idx="2261">
                  <c:v>4.4000000000000004</c:v>
                </c:pt>
                <c:pt idx="2262">
                  <c:v>4.4000000000000004</c:v>
                </c:pt>
                <c:pt idx="2263">
                  <c:v>4.4000000000000004</c:v>
                </c:pt>
                <c:pt idx="2264">
                  <c:v>4.4000000000000004</c:v>
                </c:pt>
                <c:pt idx="2265">
                  <c:v>4.4000000000000004</c:v>
                </c:pt>
                <c:pt idx="2266">
                  <c:v>4.5</c:v>
                </c:pt>
                <c:pt idx="2267">
                  <c:v>4.4000000000000004</c:v>
                </c:pt>
                <c:pt idx="2268">
                  <c:v>4.4000000000000004</c:v>
                </c:pt>
                <c:pt idx="2269">
                  <c:v>4.4000000000000004</c:v>
                </c:pt>
                <c:pt idx="2270">
                  <c:v>4.4000000000000004</c:v>
                </c:pt>
                <c:pt idx="2271">
                  <c:v>4.3</c:v>
                </c:pt>
                <c:pt idx="2272">
                  <c:v>4.7</c:v>
                </c:pt>
                <c:pt idx="2273">
                  <c:v>4.5</c:v>
                </c:pt>
                <c:pt idx="2274">
                  <c:v>4.4000000000000004</c:v>
                </c:pt>
                <c:pt idx="2275">
                  <c:v>4.4000000000000004</c:v>
                </c:pt>
                <c:pt idx="2276">
                  <c:v>4.4000000000000004</c:v>
                </c:pt>
                <c:pt idx="2277">
                  <c:v>4.4000000000000004</c:v>
                </c:pt>
                <c:pt idx="2278">
                  <c:v>5.2</c:v>
                </c:pt>
                <c:pt idx="2279">
                  <c:v>4.4000000000000004</c:v>
                </c:pt>
                <c:pt idx="2280">
                  <c:v>4.4000000000000004</c:v>
                </c:pt>
                <c:pt idx="2281">
                  <c:v>4.4000000000000004</c:v>
                </c:pt>
                <c:pt idx="2282">
                  <c:v>4.4000000000000004</c:v>
                </c:pt>
                <c:pt idx="2283">
                  <c:v>4.3</c:v>
                </c:pt>
                <c:pt idx="2284">
                  <c:v>4.0999999999999996</c:v>
                </c:pt>
                <c:pt idx="2285">
                  <c:v>4.5999999999999996</c:v>
                </c:pt>
                <c:pt idx="2286">
                  <c:v>4.4000000000000004</c:v>
                </c:pt>
                <c:pt idx="2287">
                  <c:v>4.4000000000000004</c:v>
                </c:pt>
                <c:pt idx="2288">
                  <c:v>4.4000000000000004</c:v>
                </c:pt>
                <c:pt idx="2289">
                  <c:v>4.4000000000000004</c:v>
                </c:pt>
                <c:pt idx="2290">
                  <c:v>4.5999999999999996</c:v>
                </c:pt>
                <c:pt idx="2291">
                  <c:v>4.0999999999999996</c:v>
                </c:pt>
                <c:pt idx="2292">
                  <c:v>4.4000000000000004</c:v>
                </c:pt>
                <c:pt idx="2293">
                  <c:v>4.2</c:v>
                </c:pt>
                <c:pt idx="2294">
                  <c:v>4.5</c:v>
                </c:pt>
                <c:pt idx="2295">
                  <c:v>4.4000000000000004</c:v>
                </c:pt>
                <c:pt idx="2296">
                  <c:v>4.0999999999999996</c:v>
                </c:pt>
                <c:pt idx="2297">
                  <c:v>4.5</c:v>
                </c:pt>
                <c:pt idx="2298">
                  <c:v>4.0999999999999996</c:v>
                </c:pt>
                <c:pt idx="2299">
                  <c:v>4.4000000000000004</c:v>
                </c:pt>
                <c:pt idx="2300">
                  <c:v>4.2</c:v>
                </c:pt>
                <c:pt idx="2301">
                  <c:v>5</c:v>
                </c:pt>
                <c:pt idx="2302">
                  <c:v>4.4000000000000004</c:v>
                </c:pt>
                <c:pt idx="2303">
                  <c:v>4.0999999999999996</c:v>
                </c:pt>
                <c:pt idx="2304">
                  <c:v>4.5</c:v>
                </c:pt>
                <c:pt idx="2305">
                  <c:v>4.4000000000000004</c:v>
                </c:pt>
                <c:pt idx="2306">
                  <c:v>4.4000000000000004</c:v>
                </c:pt>
                <c:pt idx="2307">
                  <c:v>4.0999999999999996</c:v>
                </c:pt>
                <c:pt idx="2308">
                  <c:v>4.4000000000000004</c:v>
                </c:pt>
                <c:pt idx="2309">
                  <c:v>4.4000000000000004</c:v>
                </c:pt>
                <c:pt idx="2310">
                  <c:v>4.4000000000000004</c:v>
                </c:pt>
                <c:pt idx="2311">
                  <c:v>4.4000000000000004</c:v>
                </c:pt>
                <c:pt idx="2312">
                  <c:v>5.2</c:v>
                </c:pt>
                <c:pt idx="2313">
                  <c:v>4.4000000000000004</c:v>
                </c:pt>
                <c:pt idx="2314">
                  <c:v>3.9</c:v>
                </c:pt>
                <c:pt idx="2315">
                  <c:v>4.4000000000000004</c:v>
                </c:pt>
                <c:pt idx="2316">
                  <c:v>4.2</c:v>
                </c:pt>
                <c:pt idx="2317">
                  <c:v>4.8</c:v>
                </c:pt>
                <c:pt idx="2318">
                  <c:v>4.3</c:v>
                </c:pt>
                <c:pt idx="2319">
                  <c:v>4.0999999999999996</c:v>
                </c:pt>
                <c:pt idx="2320">
                  <c:v>4.9000000000000004</c:v>
                </c:pt>
                <c:pt idx="2321">
                  <c:v>4.3</c:v>
                </c:pt>
                <c:pt idx="2322">
                  <c:v>4.4000000000000004</c:v>
                </c:pt>
                <c:pt idx="2323">
                  <c:v>4.4000000000000004</c:v>
                </c:pt>
                <c:pt idx="2324">
                  <c:v>4.2</c:v>
                </c:pt>
                <c:pt idx="2325">
                  <c:v>4.3</c:v>
                </c:pt>
                <c:pt idx="2326">
                  <c:v>4.5999999999999996</c:v>
                </c:pt>
                <c:pt idx="2327">
                  <c:v>4.4000000000000004</c:v>
                </c:pt>
                <c:pt idx="2328">
                  <c:v>4.4000000000000004</c:v>
                </c:pt>
                <c:pt idx="2329">
                  <c:v>4.2</c:v>
                </c:pt>
                <c:pt idx="2330">
                  <c:v>3.8</c:v>
                </c:pt>
                <c:pt idx="2331">
                  <c:v>4.7</c:v>
                </c:pt>
                <c:pt idx="2332">
                  <c:v>4.0999999999999996</c:v>
                </c:pt>
                <c:pt idx="2333">
                  <c:v>4.2</c:v>
                </c:pt>
                <c:pt idx="2334">
                  <c:v>4.5999999999999996</c:v>
                </c:pt>
                <c:pt idx="2335">
                  <c:v>4.4000000000000004</c:v>
                </c:pt>
                <c:pt idx="2336">
                  <c:v>5.6</c:v>
                </c:pt>
                <c:pt idx="2337">
                  <c:v>3.9</c:v>
                </c:pt>
                <c:pt idx="2338">
                  <c:v>4.4000000000000004</c:v>
                </c:pt>
                <c:pt idx="2339">
                  <c:v>4.5</c:v>
                </c:pt>
                <c:pt idx="2340">
                  <c:v>4.4000000000000004</c:v>
                </c:pt>
                <c:pt idx="2341">
                  <c:v>4.2</c:v>
                </c:pt>
                <c:pt idx="2342">
                  <c:v>4.2</c:v>
                </c:pt>
                <c:pt idx="2343">
                  <c:v>4.4000000000000004</c:v>
                </c:pt>
                <c:pt idx="2344">
                  <c:v>4.5999999999999996</c:v>
                </c:pt>
                <c:pt idx="2345">
                  <c:v>4.3</c:v>
                </c:pt>
                <c:pt idx="2346">
                  <c:v>4.3</c:v>
                </c:pt>
                <c:pt idx="2347">
                  <c:v>4.4000000000000004</c:v>
                </c:pt>
                <c:pt idx="2348">
                  <c:v>4.4000000000000004</c:v>
                </c:pt>
                <c:pt idx="2349">
                  <c:v>4.4000000000000004</c:v>
                </c:pt>
                <c:pt idx="2350">
                  <c:v>4.4000000000000004</c:v>
                </c:pt>
                <c:pt idx="2351">
                  <c:v>4.4000000000000004</c:v>
                </c:pt>
                <c:pt idx="2352">
                  <c:v>4.4000000000000004</c:v>
                </c:pt>
                <c:pt idx="2353">
                  <c:v>4.4000000000000004</c:v>
                </c:pt>
                <c:pt idx="2354">
                  <c:v>4.3</c:v>
                </c:pt>
                <c:pt idx="2355">
                  <c:v>4.4000000000000004</c:v>
                </c:pt>
                <c:pt idx="2356">
                  <c:v>4.0999999999999996</c:v>
                </c:pt>
                <c:pt idx="2357">
                  <c:v>4.4000000000000004</c:v>
                </c:pt>
                <c:pt idx="2358">
                  <c:v>4.3</c:v>
                </c:pt>
                <c:pt idx="2359">
                  <c:v>4.4000000000000004</c:v>
                </c:pt>
                <c:pt idx="2360">
                  <c:v>4.4000000000000004</c:v>
                </c:pt>
                <c:pt idx="2361">
                  <c:v>4.0999999999999996</c:v>
                </c:pt>
                <c:pt idx="2362">
                  <c:v>4.2</c:v>
                </c:pt>
                <c:pt idx="2363">
                  <c:v>4.4000000000000004</c:v>
                </c:pt>
                <c:pt idx="2364">
                  <c:v>4.5999999999999996</c:v>
                </c:pt>
                <c:pt idx="2365">
                  <c:v>4.4000000000000004</c:v>
                </c:pt>
                <c:pt idx="2366">
                  <c:v>4.8</c:v>
                </c:pt>
                <c:pt idx="2367">
                  <c:v>4.3</c:v>
                </c:pt>
                <c:pt idx="2368">
                  <c:v>4.5</c:v>
                </c:pt>
                <c:pt idx="2369">
                  <c:v>4.4000000000000004</c:v>
                </c:pt>
                <c:pt idx="2370">
                  <c:v>4.2</c:v>
                </c:pt>
                <c:pt idx="2371">
                  <c:v>4.4000000000000004</c:v>
                </c:pt>
                <c:pt idx="2372">
                  <c:v>4.4000000000000004</c:v>
                </c:pt>
                <c:pt idx="2373">
                  <c:v>4.4000000000000004</c:v>
                </c:pt>
                <c:pt idx="2374">
                  <c:v>4.0999999999999996</c:v>
                </c:pt>
                <c:pt idx="2375">
                  <c:v>4.3</c:v>
                </c:pt>
                <c:pt idx="2376">
                  <c:v>4.4000000000000004</c:v>
                </c:pt>
                <c:pt idx="2377">
                  <c:v>4.5</c:v>
                </c:pt>
                <c:pt idx="2378">
                  <c:v>4.9000000000000004</c:v>
                </c:pt>
                <c:pt idx="2379">
                  <c:v>4.4000000000000004</c:v>
                </c:pt>
                <c:pt idx="2380">
                  <c:v>4.4000000000000004</c:v>
                </c:pt>
                <c:pt idx="2381">
                  <c:v>4.4000000000000004</c:v>
                </c:pt>
                <c:pt idx="2382">
                  <c:v>5.9</c:v>
                </c:pt>
                <c:pt idx="2383">
                  <c:v>4</c:v>
                </c:pt>
                <c:pt idx="2384">
                  <c:v>4.4000000000000004</c:v>
                </c:pt>
                <c:pt idx="2385">
                  <c:v>4.5</c:v>
                </c:pt>
                <c:pt idx="2386">
                  <c:v>4.4000000000000004</c:v>
                </c:pt>
                <c:pt idx="2387">
                  <c:v>4.4000000000000004</c:v>
                </c:pt>
                <c:pt idx="2388">
                  <c:v>4.4000000000000004</c:v>
                </c:pt>
                <c:pt idx="2389">
                  <c:v>4.5</c:v>
                </c:pt>
                <c:pt idx="2390">
                  <c:v>4.4000000000000004</c:v>
                </c:pt>
                <c:pt idx="2391">
                  <c:v>4.2</c:v>
                </c:pt>
                <c:pt idx="2392">
                  <c:v>4.4000000000000004</c:v>
                </c:pt>
                <c:pt idx="2393">
                  <c:v>4.4000000000000004</c:v>
                </c:pt>
                <c:pt idx="2394">
                  <c:v>4.4000000000000004</c:v>
                </c:pt>
                <c:pt idx="2395">
                  <c:v>4.2</c:v>
                </c:pt>
                <c:pt idx="2396">
                  <c:v>4.4000000000000004</c:v>
                </c:pt>
                <c:pt idx="2397">
                  <c:v>4.4000000000000004</c:v>
                </c:pt>
                <c:pt idx="2398">
                  <c:v>4.7</c:v>
                </c:pt>
                <c:pt idx="2399">
                  <c:v>4.4000000000000004</c:v>
                </c:pt>
                <c:pt idx="2400">
                  <c:v>4.4000000000000004</c:v>
                </c:pt>
                <c:pt idx="2401">
                  <c:v>4.4000000000000004</c:v>
                </c:pt>
                <c:pt idx="2402">
                  <c:v>4.4000000000000004</c:v>
                </c:pt>
                <c:pt idx="2403">
                  <c:v>4.4000000000000004</c:v>
                </c:pt>
                <c:pt idx="2404">
                  <c:v>4.4000000000000004</c:v>
                </c:pt>
                <c:pt idx="2405">
                  <c:v>4.4000000000000004</c:v>
                </c:pt>
                <c:pt idx="2406">
                  <c:v>4.4000000000000004</c:v>
                </c:pt>
                <c:pt idx="2407">
                  <c:v>4.3</c:v>
                </c:pt>
                <c:pt idx="2408">
                  <c:v>4</c:v>
                </c:pt>
                <c:pt idx="2409">
                  <c:v>4.3</c:v>
                </c:pt>
                <c:pt idx="2410">
                  <c:v>4.2</c:v>
                </c:pt>
                <c:pt idx="2411">
                  <c:v>4.0999999999999996</c:v>
                </c:pt>
                <c:pt idx="2412">
                  <c:v>4.4000000000000004</c:v>
                </c:pt>
                <c:pt idx="2413">
                  <c:v>4.2</c:v>
                </c:pt>
                <c:pt idx="2414">
                  <c:v>4.0999999999999996</c:v>
                </c:pt>
                <c:pt idx="2415">
                  <c:v>4.3</c:v>
                </c:pt>
                <c:pt idx="2416">
                  <c:v>4.4000000000000004</c:v>
                </c:pt>
                <c:pt idx="2417">
                  <c:v>4.2</c:v>
                </c:pt>
                <c:pt idx="2418">
                  <c:v>4.5</c:v>
                </c:pt>
                <c:pt idx="2419">
                  <c:v>4.3</c:v>
                </c:pt>
                <c:pt idx="2420">
                  <c:v>4.4000000000000004</c:v>
                </c:pt>
                <c:pt idx="2421">
                  <c:v>4.3</c:v>
                </c:pt>
                <c:pt idx="2422">
                  <c:v>4.4000000000000004</c:v>
                </c:pt>
                <c:pt idx="2423">
                  <c:v>4.4000000000000004</c:v>
                </c:pt>
                <c:pt idx="2424">
                  <c:v>4.4000000000000004</c:v>
                </c:pt>
                <c:pt idx="2425">
                  <c:v>4.5999999999999996</c:v>
                </c:pt>
                <c:pt idx="2426">
                  <c:v>4.9000000000000004</c:v>
                </c:pt>
                <c:pt idx="2427">
                  <c:v>4</c:v>
                </c:pt>
                <c:pt idx="2428">
                  <c:v>5</c:v>
                </c:pt>
                <c:pt idx="2429">
                  <c:v>4.2</c:v>
                </c:pt>
                <c:pt idx="2430">
                  <c:v>4.2</c:v>
                </c:pt>
                <c:pt idx="2431">
                  <c:v>4.4000000000000004</c:v>
                </c:pt>
                <c:pt idx="2432">
                  <c:v>4.4000000000000004</c:v>
                </c:pt>
                <c:pt idx="2433">
                  <c:v>4.2</c:v>
                </c:pt>
                <c:pt idx="2434">
                  <c:v>4.4000000000000004</c:v>
                </c:pt>
                <c:pt idx="2435">
                  <c:v>4.2</c:v>
                </c:pt>
                <c:pt idx="2436">
                  <c:v>4.4000000000000004</c:v>
                </c:pt>
                <c:pt idx="2437">
                  <c:v>4.4000000000000004</c:v>
                </c:pt>
                <c:pt idx="2438">
                  <c:v>4.4000000000000004</c:v>
                </c:pt>
                <c:pt idx="2439">
                  <c:v>4.2</c:v>
                </c:pt>
                <c:pt idx="2440">
                  <c:v>4.2</c:v>
                </c:pt>
                <c:pt idx="2441">
                  <c:v>4.3</c:v>
                </c:pt>
                <c:pt idx="2442">
                  <c:v>4.4000000000000004</c:v>
                </c:pt>
                <c:pt idx="2443">
                  <c:v>4.4000000000000004</c:v>
                </c:pt>
                <c:pt idx="2444">
                  <c:v>4.4000000000000004</c:v>
                </c:pt>
                <c:pt idx="2445">
                  <c:v>4</c:v>
                </c:pt>
                <c:pt idx="2446">
                  <c:v>4.4000000000000004</c:v>
                </c:pt>
                <c:pt idx="2447">
                  <c:v>4.4000000000000004</c:v>
                </c:pt>
                <c:pt idx="2448">
                  <c:v>4.4000000000000004</c:v>
                </c:pt>
                <c:pt idx="2449">
                  <c:v>4.3</c:v>
                </c:pt>
                <c:pt idx="2450">
                  <c:v>4.5999999999999996</c:v>
                </c:pt>
                <c:pt idx="2451">
                  <c:v>5.3</c:v>
                </c:pt>
                <c:pt idx="2452">
                  <c:v>4.4000000000000004</c:v>
                </c:pt>
                <c:pt idx="2453">
                  <c:v>4.5999999999999996</c:v>
                </c:pt>
                <c:pt idx="2454">
                  <c:v>4.4000000000000004</c:v>
                </c:pt>
                <c:pt idx="2455">
                  <c:v>4.4000000000000004</c:v>
                </c:pt>
                <c:pt idx="2456">
                  <c:v>4.3</c:v>
                </c:pt>
                <c:pt idx="2457">
                  <c:v>4.8</c:v>
                </c:pt>
                <c:pt idx="2458">
                  <c:v>4.9000000000000004</c:v>
                </c:pt>
                <c:pt idx="2459">
                  <c:v>4.4000000000000004</c:v>
                </c:pt>
                <c:pt idx="2460">
                  <c:v>4.4000000000000004</c:v>
                </c:pt>
                <c:pt idx="2461">
                  <c:v>4.5999999999999996</c:v>
                </c:pt>
                <c:pt idx="2462">
                  <c:v>4.5999999999999996</c:v>
                </c:pt>
                <c:pt idx="2463">
                  <c:v>4.9000000000000004</c:v>
                </c:pt>
                <c:pt idx="2464">
                  <c:v>4.4000000000000004</c:v>
                </c:pt>
                <c:pt idx="2465">
                  <c:v>4.4000000000000004</c:v>
                </c:pt>
                <c:pt idx="2466">
                  <c:v>4.4000000000000004</c:v>
                </c:pt>
                <c:pt idx="2467">
                  <c:v>4.4000000000000004</c:v>
                </c:pt>
                <c:pt idx="2468">
                  <c:v>4.4000000000000004</c:v>
                </c:pt>
                <c:pt idx="2469">
                  <c:v>4.0999999999999996</c:v>
                </c:pt>
                <c:pt idx="2470">
                  <c:v>4.0999999999999996</c:v>
                </c:pt>
                <c:pt idx="2471">
                  <c:v>4.2</c:v>
                </c:pt>
                <c:pt idx="2472">
                  <c:v>4.4000000000000004</c:v>
                </c:pt>
                <c:pt idx="2473">
                  <c:v>4.2</c:v>
                </c:pt>
                <c:pt idx="2474">
                  <c:v>4.4000000000000004</c:v>
                </c:pt>
                <c:pt idx="2475">
                  <c:v>4.4000000000000004</c:v>
                </c:pt>
                <c:pt idx="2476">
                  <c:v>4.4000000000000004</c:v>
                </c:pt>
                <c:pt idx="2477">
                  <c:v>4.4000000000000004</c:v>
                </c:pt>
                <c:pt idx="2478">
                  <c:v>4.4000000000000004</c:v>
                </c:pt>
                <c:pt idx="2479">
                  <c:v>4.4000000000000004</c:v>
                </c:pt>
                <c:pt idx="2480">
                  <c:v>4.4000000000000004</c:v>
                </c:pt>
                <c:pt idx="2481">
                  <c:v>4.4000000000000004</c:v>
                </c:pt>
                <c:pt idx="2482">
                  <c:v>4.4000000000000004</c:v>
                </c:pt>
                <c:pt idx="2483">
                  <c:v>4.4000000000000004</c:v>
                </c:pt>
                <c:pt idx="2484">
                  <c:v>4.4000000000000004</c:v>
                </c:pt>
                <c:pt idx="2485">
                  <c:v>4.4000000000000004</c:v>
                </c:pt>
                <c:pt idx="2486">
                  <c:v>4.4000000000000004</c:v>
                </c:pt>
                <c:pt idx="2487">
                  <c:v>4.4000000000000004</c:v>
                </c:pt>
                <c:pt idx="2488">
                  <c:v>4.4000000000000004</c:v>
                </c:pt>
                <c:pt idx="2489">
                  <c:v>4.4000000000000004</c:v>
                </c:pt>
                <c:pt idx="2490">
                  <c:v>4.4000000000000004</c:v>
                </c:pt>
                <c:pt idx="2491">
                  <c:v>4.5999999999999996</c:v>
                </c:pt>
                <c:pt idx="2492">
                  <c:v>4.4000000000000004</c:v>
                </c:pt>
                <c:pt idx="2493">
                  <c:v>4.4000000000000004</c:v>
                </c:pt>
                <c:pt idx="2494">
                  <c:v>4.4000000000000004</c:v>
                </c:pt>
                <c:pt idx="2495">
                  <c:v>4.4000000000000004</c:v>
                </c:pt>
                <c:pt idx="2496">
                  <c:v>4.4000000000000004</c:v>
                </c:pt>
                <c:pt idx="2497">
                  <c:v>4.4000000000000004</c:v>
                </c:pt>
                <c:pt idx="2498">
                  <c:v>4.4000000000000004</c:v>
                </c:pt>
                <c:pt idx="2499">
                  <c:v>4.4000000000000004</c:v>
                </c:pt>
                <c:pt idx="2500">
                  <c:v>4.4000000000000004</c:v>
                </c:pt>
                <c:pt idx="2501">
                  <c:v>4.4000000000000004</c:v>
                </c:pt>
                <c:pt idx="2502">
                  <c:v>4.4000000000000004</c:v>
                </c:pt>
                <c:pt idx="2503">
                  <c:v>4.4000000000000004</c:v>
                </c:pt>
                <c:pt idx="2504">
                  <c:v>4.4000000000000004</c:v>
                </c:pt>
                <c:pt idx="2505">
                  <c:v>4.4000000000000004</c:v>
                </c:pt>
                <c:pt idx="2506">
                  <c:v>4.4000000000000004</c:v>
                </c:pt>
                <c:pt idx="2507">
                  <c:v>4.4000000000000004</c:v>
                </c:pt>
                <c:pt idx="2508">
                  <c:v>4.4000000000000004</c:v>
                </c:pt>
                <c:pt idx="2509">
                  <c:v>4.4000000000000004</c:v>
                </c:pt>
                <c:pt idx="2510">
                  <c:v>4.4000000000000004</c:v>
                </c:pt>
                <c:pt idx="2511">
                  <c:v>4.4000000000000004</c:v>
                </c:pt>
                <c:pt idx="2512">
                  <c:v>4.4000000000000004</c:v>
                </c:pt>
                <c:pt idx="2513">
                  <c:v>4.4000000000000004</c:v>
                </c:pt>
                <c:pt idx="2514">
                  <c:v>4.2</c:v>
                </c:pt>
                <c:pt idx="2515">
                  <c:v>4.4000000000000004</c:v>
                </c:pt>
                <c:pt idx="2516">
                  <c:v>4.4000000000000004</c:v>
                </c:pt>
                <c:pt idx="2517">
                  <c:v>4.4000000000000004</c:v>
                </c:pt>
                <c:pt idx="2518">
                  <c:v>4.4000000000000004</c:v>
                </c:pt>
                <c:pt idx="2519">
                  <c:v>4.5999999999999996</c:v>
                </c:pt>
                <c:pt idx="2520">
                  <c:v>4.3</c:v>
                </c:pt>
                <c:pt idx="2521">
                  <c:v>4.4000000000000004</c:v>
                </c:pt>
                <c:pt idx="2522">
                  <c:v>4.5999999999999996</c:v>
                </c:pt>
                <c:pt idx="2523">
                  <c:v>6.1</c:v>
                </c:pt>
                <c:pt idx="2524">
                  <c:v>4.4000000000000004</c:v>
                </c:pt>
                <c:pt idx="2525">
                  <c:v>4.9000000000000004</c:v>
                </c:pt>
                <c:pt idx="2526">
                  <c:v>4.5999999999999996</c:v>
                </c:pt>
                <c:pt idx="2527">
                  <c:v>4.4000000000000004</c:v>
                </c:pt>
                <c:pt idx="2528">
                  <c:v>4.4000000000000004</c:v>
                </c:pt>
                <c:pt idx="2529">
                  <c:v>4.4000000000000004</c:v>
                </c:pt>
                <c:pt idx="2530">
                  <c:v>4.2</c:v>
                </c:pt>
                <c:pt idx="2531">
                  <c:v>4.4000000000000004</c:v>
                </c:pt>
                <c:pt idx="2532">
                  <c:v>4.0999999999999996</c:v>
                </c:pt>
                <c:pt idx="2533">
                  <c:v>4.4000000000000004</c:v>
                </c:pt>
                <c:pt idx="2534">
                  <c:v>4.4000000000000004</c:v>
                </c:pt>
                <c:pt idx="2535">
                  <c:v>4.2</c:v>
                </c:pt>
                <c:pt idx="2536">
                  <c:v>4.4000000000000004</c:v>
                </c:pt>
                <c:pt idx="2537">
                  <c:v>4.4000000000000004</c:v>
                </c:pt>
                <c:pt idx="2538">
                  <c:v>4.4000000000000004</c:v>
                </c:pt>
                <c:pt idx="2539">
                  <c:v>3.5</c:v>
                </c:pt>
                <c:pt idx="2540">
                  <c:v>3.8</c:v>
                </c:pt>
                <c:pt idx="2541">
                  <c:v>4.4000000000000004</c:v>
                </c:pt>
                <c:pt idx="2542">
                  <c:v>4.4000000000000004</c:v>
                </c:pt>
                <c:pt idx="2543">
                  <c:v>4.5</c:v>
                </c:pt>
                <c:pt idx="2544">
                  <c:v>4.3</c:v>
                </c:pt>
                <c:pt idx="2545">
                  <c:v>4.2</c:v>
                </c:pt>
                <c:pt idx="2546">
                  <c:v>4.0999999999999996</c:v>
                </c:pt>
                <c:pt idx="2547">
                  <c:v>4.3</c:v>
                </c:pt>
                <c:pt idx="2548">
                  <c:v>4.3</c:v>
                </c:pt>
                <c:pt idx="2549">
                  <c:v>4.3</c:v>
                </c:pt>
                <c:pt idx="2550">
                  <c:v>4.3</c:v>
                </c:pt>
                <c:pt idx="2551">
                  <c:v>4.5999999999999996</c:v>
                </c:pt>
                <c:pt idx="2552">
                  <c:v>5.8</c:v>
                </c:pt>
                <c:pt idx="2553">
                  <c:v>4.3</c:v>
                </c:pt>
                <c:pt idx="2554">
                  <c:v>4.3</c:v>
                </c:pt>
                <c:pt idx="2555">
                  <c:v>4.3</c:v>
                </c:pt>
                <c:pt idx="2556">
                  <c:v>4.4000000000000004</c:v>
                </c:pt>
                <c:pt idx="2557">
                  <c:v>4.0999999999999996</c:v>
                </c:pt>
                <c:pt idx="2558">
                  <c:v>4.0999999999999996</c:v>
                </c:pt>
                <c:pt idx="2559">
                  <c:v>4.3</c:v>
                </c:pt>
                <c:pt idx="2560">
                  <c:v>4.3</c:v>
                </c:pt>
                <c:pt idx="2561">
                  <c:v>4.7</c:v>
                </c:pt>
                <c:pt idx="2562">
                  <c:v>5</c:v>
                </c:pt>
                <c:pt idx="2563">
                  <c:v>4.4000000000000004</c:v>
                </c:pt>
                <c:pt idx="2564">
                  <c:v>4.4000000000000004</c:v>
                </c:pt>
                <c:pt idx="2565">
                  <c:v>4.3</c:v>
                </c:pt>
                <c:pt idx="2566">
                  <c:v>4.3</c:v>
                </c:pt>
                <c:pt idx="2567">
                  <c:v>4.2</c:v>
                </c:pt>
                <c:pt idx="2568">
                  <c:v>4.7</c:v>
                </c:pt>
                <c:pt idx="2569">
                  <c:v>4.3</c:v>
                </c:pt>
                <c:pt idx="2570">
                  <c:v>4.3</c:v>
                </c:pt>
                <c:pt idx="2571">
                  <c:v>4.3</c:v>
                </c:pt>
                <c:pt idx="2572">
                  <c:v>4.0999999999999996</c:v>
                </c:pt>
                <c:pt idx="2573">
                  <c:v>4.4000000000000004</c:v>
                </c:pt>
                <c:pt idx="2574">
                  <c:v>4.3</c:v>
                </c:pt>
                <c:pt idx="2575">
                  <c:v>4.5</c:v>
                </c:pt>
                <c:pt idx="2576">
                  <c:v>4.3</c:v>
                </c:pt>
                <c:pt idx="2577">
                  <c:v>4.3</c:v>
                </c:pt>
                <c:pt idx="2578">
                  <c:v>4.3</c:v>
                </c:pt>
                <c:pt idx="2579">
                  <c:v>4.3</c:v>
                </c:pt>
                <c:pt idx="2580">
                  <c:v>4.3</c:v>
                </c:pt>
                <c:pt idx="2581">
                  <c:v>5.3</c:v>
                </c:pt>
                <c:pt idx="2582">
                  <c:v>4.3</c:v>
                </c:pt>
                <c:pt idx="2583">
                  <c:v>4.3</c:v>
                </c:pt>
                <c:pt idx="2584">
                  <c:v>4.0999999999999996</c:v>
                </c:pt>
                <c:pt idx="2585">
                  <c:v>4.4000000000000004</c:v>
                </c:pt>
                <c:pt idx="2586">
                  <c:v>4.5</c:v>
                </c:pt>
                <c:pt idx="2587">
                  <c:v>4.2</c:v>
                </c:pt>
                <c:pt idx="2588">
                  <c:v>4.4000000000000004</c:v>
                </c:pt>
                <c:pt idx="2589">
                  <c:v>4.0999999999999996</c:v>
                </c:pt>
                <c:pt idx="2590">
                  <c:v>4.3</c:v>
                </c:pt>
                <c:pt idx="2591">
                  <c:v>4.3</c:v>
                </c:pt>
                <c:pt idx="2592">
                  <c:v>4.0999999999999996</c:v>
                </c:pt>
                <c:pt idx="2593">
                  <c:v>4</c:v>
                </c:pt>
                <c:pt idx="2594">
                  <c:v>4.3</c:v>
                </c:pt>
                <c:pt idx="2595">
                  <c:v>4.3</c:v>
                </c:pt>
                <c:pt idx="2596">
                  <c:v>4.3</c:v>
                </c:pt>
                <c:pt idx="2597">
                  <c:v>4.3</c:v>
                </c:pt>
                <c:pt idx="2598">
                  <c:v>4.2</c:v>
                </c:pt>
                <c:pt idx="2599">
                  <c:v>4.4000000000000004</c:v>
                </c:pt>
                <c:pt idx="2600">
                  <c:v>4.3</c:v>
                </c:pt>
                <c:pt idx="2601">
                  <c:v>4.0999999999999996</c:v>
                </c:pt>
                <c:pt idx="2602">
                  <c:v>4.5</c:v>
                </c:pt>
                <c:pt idx="2603">
                  <c:v>4.3</c:v>
                </c:pt>
                <c:pt idx="2604">
                  <c:v>4.2</c:v>
                </c:pt>
                <c:pt idx="2605">
                  <c:v>4.3</c:v>
                </c:pt>
                <c:pt idx="2606">
                  <c:v>4.3</c:v>
                </c:pt>
                <c:pt idx="2607">
                  <c:v>4.4000000000000004</c:v>
                </c:pt>
                <c:pt idx="2608">
                  <c:v>5.2</c:v>
                </c:pt>
                <c:pt idx="2609">
                  <c:v>5.4</c:v>
                </c:pt>
                <c:pt idx="2610">
                  <c:v>5</c:v>
                </c:pt>
                <c:pt idx="2611">
                  <c:v>4.0999999999999996</c:v>
                </c:pt>
                <c:pt idx="2612">
                  <c:v>4.4000000000000004</c:v>
                </c:pt>
                <c:pt idx="2613">
                  <c:v>4.3</c:v>
                </c:pt>
                <c:pt idx="2614">
                  <c:v>4.5999999999999996</c:v>
                </c:pt>
                <c:pt idx="2615">
                  <c:v>4.3</c:v>
                </c:pt>
                <c:pt idx="2616">
                  <c:v>4.3</c:v>
                </c:pt>
                <c:pt idx="2617">
                  <c:v>4.3</c:v>
                </c:pt>
                <c:pt idx="2618">
                  <c:v>4.3</c:v>
                </c:pt>
                <c:pt idx="2619">
                  <c:v>4.0999999999999996</c:v>
                </c:pt>
                <c:pt idx="2620">
                  <c:v>4.3</c:v>
                </c:pt>
                <c:pt idx="2621">
                  <c:v>4.3</c:v>
                </c:pt>
                <c:pt idx="2622">
                  <c:v>4.3</c:v>
                </c:pt>
                <c:pt idx="2623">
                  <c:v>4.3</c:v>
                </c:pt>
                <c:pt idx="2624">
                  <c:v>4.2</c:v>
                </c:pt>
                <c:pt idx="2625">
                  <c:v>4.3</c:v>
                </c:pt>
                <c:pt idx="2626">
                  <c:v>4.3</c:v>
                </c:pt>
                <c:pt idx="2627">
                  <c:v>4.7</c:v>
                </c:pt>
                <c:pt idx="2628">
                  <c:v>4.7</c:v>
                </c:pt>
                <c:pt idx="2629">
                  <c:v>4.5</c:v>
                </c:pt>
                <c:pt idx="2630">
                  <c:v>4.7</c:v>
                </c:pt>
                <c:pt idx="2631">
                  <c:v>4.5999999999999996</c:v>
                </c:pt>
                <c:pt idx="2632">
                  <c:v>4.0999999999999996</c:v>
                </c:pt>
                <c:pt idx="2633">
                  <c:v>5</c:v>
                </c:pt>
                <c:pt idx="2634">
                  <c:v>4.0999999999999996</c:v>
                </c:pt>
                <c:pt idx="2635">
                  <c:v>4.2</c:v>
                </c:pt>
                <c:pt idx="2636">
                  <c:v>4.4000000000000004</c:v>
                </c:pt>
                <c:pt idx="2637">
                  <c:v>4.3</c:v>
                </c:pt>
                <c:pt idx="2638">
                  <c:v>4.5999999999999996</c:v>
                </c:pt>
                <c:pt idx="2639">
                  <c:v>5.0999999999999996</c:v>
                </c:pt>
                <c:pt idx="2640">
                  <c:v>4.4000000000000004</c:v>
                </c:pt>
                <c:pt idx="2641">
                  <c:v>6.9</c:v>
                </c:pt>
                <c:pt idx="2642">
                  <c:v>4.5999999999999996</c:v>
                </c:pt>
                <c:pt idx="2643">
                  <c:v>4.3</c:v>
                </c:pt>
                <c:pt idx="2644">
                  <c:v>4.3</c:v>
                </c:pt>
                <c:pt idx="2645">
                  <c:v>5</c:v>
                </c:pt>
                <c:pt idx="2646">
                  <c:v>4.5</c:v>
                </c:pt>
                <c:pt idx="2647">
                  <c:v>4.3</c:v>
                </c:pt>
                <c:pt idx="2648">
                  <c:v>4.0999999999999996</c:v>
                </c:pt>
                <c:pt idx="2649">
                  <c:v>4.0999999999999996</c:v>
                </c:pt>
                <c:pt idx="2650">
                  <c:v>5</c:v>
                </c:pt>
                <c:pt idx="2651">
                  <c:v>4.3</c:v>
                </c:pt>
                <c:pt idx="2652">
                  <c:v>4.0999999999999996</c:v>
                </c:pt>
                <c:pt idx="2653">
                  <c:v>4.3</c:v>
                </c:pt>
                <c:pt idx="2654">
                  <c:v>4.3</c:v>
                </c:pt>
                <c:pt idx="2655">
                  <c:v>4.3</c:v>
                </c:pt>
                <c:pt idx="2656">
                  <c:v>4.3</c:v>
                </c:pt>
                <c:pt idx="2657">
                  <c:v>4.4000000000000004</c:v>
                </c:pt>
                <c:pt idx="2658">
                  <c:v>4.3</c:v>
                </c:pt>
                <c:pt idx="2659">
                  <c:v>4.5</c:v>
                </c:pt>
                <c:pt idx="2660">
                  <c:v>5.0999999999999996</c:v>
                </c:pt>
                <c:pt idx="2661">
                  <c:v>4.3</c:v>
                </c:pt>
                <c:pt idx="2662">
                  <c:v>4.3</c:v>
                </c:pt>
                <c:pt idx="2663">
                  <c:v>4.3</c:v>
                </c:pt>
                <c:pt idx="2664">
                  <c:v>4.3</c:v>
                </c:pt>
                <c:pt idx="2665">
                  <c:v>4.3</c:v>
                </c:pt>
                <c:pt idx="2666">
                  <c:v>4.3</c:v>
                </c:pt>
                <c:pt idx="2667">
                  <c:v>4.3</c:v>
                </c:pt>
                <c:pt idx="2668">
                  <c:v>4</c:v>
                </c:pt>
                <c:pt idx="2669">
                  <c:v>4.5999999999999996</c:v>
                </c:pt>
                <c:pt idx="2670">
                  <c:v>4.9000000000000004</c:v>
                </c:pt>
                <c:pt idx="2671">
                  <c:v>4.2</c:v>
                </c:pt>
                <c:pt idx="2672">
                  <c:v>4.3</c:v>
                </c:pt>
                <c:pt idx="2673">
                  <c:v>4.2</c:v>
                </c:pt>
                <c:pt idx="2674">
                  <c:v>4.3</c:v>
                </c:pt>
                <c:pt idx="2675">
                  <c:v>4.3</c:v>
                </c:pt>
                <c:pt idx="2676">
                  <c:v>4.2</c:v>
                </c:pt>
                <c:pt idx="2677">
                  <c:v>4.0999999999999996</c:v>
                </c:pt>
                <c:pt idx="2678">
                  <c:v>4.3</c:v>
                </c:pt>
                <c:pt idx="2679">
                  <c:v>4.3</c:v>
                </c:pt>
                <c:pt idx="2680">
                  <c:v>5</c:v>
                </c:pt>
                <c:pt idx="2681">
                  <c:v>5</c:v>
                </c:pt>
                <c:pt idx="2682">
                  <c:v>4.3</c:v>
                </c:pt>
                <c:pt idx="2683">
                  <c:v>4.4000000000000004</c:v>
                </c:pt>
                <c:pt idx="2684">
                  <c:v>4.3</c:v>
                </c:pt>
                <c:pt idx="2685">
                  <c:v>4.3</c:v>
                </c:pt>
                <c:pt idx="2686">
                  <c:v>4.3</c:v>
                </c:pt>
                <c:pt idx="2687">
                  <c:v>5</c:v>
                </c:pt>
                <c:pt idx="2688">
                  <c:v>4.3</c:v>
                </c:pt>
                <c:pt idx="2689">
                  <c:v>4.3</c:v>
                </c:pt>
                <c:pt idx="2690">
                  <c:v>4.3</c:v>
                </c:pt>
                <c:pt idx="2691">
                  <c:v>4.4000000000000004</c:v>
                </c:pt>
                <c:pt idx="2692">
                  <c:v>4.5</c:v>
                </c:pt>
                <c:pt idx="2693">
                  <c:v>4.3</c:v>
                </c:pt>
                <c:pt idx="2694">
                  <c:v>4.3</c:v>
                </c:pt>
                <c:pt idx="2695">
                  <c:v>4.3</c:v>
                </c:pt>
                <c:pt idx="2696">
                  <c:v>4.3</c:v>
                </c:pt>
                <c:pt idx="2697">
                  <c:v>4</c:v>
                </c:pt>
                <c:pt idx="2698">
                  <c:v>4.2</c:v>
                </c:pt>
                <c:pt idx="2699">
                  <c:v>4.3</c:v>
                </c:pt>
                <c:pt idx="2700">
                  <c:v>4.3</c:v>
                </c:pt>
                <c:pt idx="2701">
                  <c:v>4.9000000000000004</c:v>
                </c:pt>
                <c:pt idx="2702">
                  <c:v>4.3</c:v>
                </c:pt>
                <c:pt idx="2703">
                  <c:v>4.4000000000000004</c:v>
                </c:pt>
                <c:pt idx="2704">
                  <c:v>4.3</c:v>
                </c:pt>
                <c:pt idx="2705">
                  <c:v>4.4000000000000004</c:v>
                </c:pt>
                <c:pt idx="2706">
                  <c:v>4.4000000000000004</c:v>
                </c:pt>
                <c:pt idx="2707">
                  <c:v>5.4</c:v>
                </c:pt>
                <c:pt idx="2708">
                  <c:v>4.4000000000000004</c:v>
                </c:pt>
                <c:pt idx="2709">
                  <c:v>5</c:v>
                </c:pt>
                <c:pt idx="2710">
                  <c:v>4.3</c:v>
                </c:pt>
                <c:pt idx="2711">
                  <c:v>4.5999999999999996</c:v>
                </c:pt>
                <c:pt idx="2712">
                  <c:v>4.3</c:v>
                </c:pt>
                <c:pt idx="2713">
                  <c:v>4.2</c:v>
                </c:pt>
                <c:pt idx="2714">
                  <c:v>4.3</c:v>
                </c:pt>
                <c:pt idx="2715">
                  <c:v>4.0999999999999996</c:v>
                </c:pt>
                <c:pt idx="2716">
                  <c:v>4.3</c:v>
                </c:pt>
                <c:pt idx="2717">
                  <c:v>4.3</c:v>
                </c:pt>
                <c:pt idx="2718">
                  <c:v>4.2</c:v>
                </c:pt>
                <c:pt idx="2719">
                  <c:v>4.5</c:v>
                </c:pt>
                <c:pt idx="2720">
                  <c:v>4.5</c:v>
                </c:pt>
                <c:pt idx="2721">
                  <c:v>4.3</c:v>
                </c:pt>
                <c:pt idx="2722">
                  <c:v>4.7</c:v>
                </c:pt>
                <c:pt idx="2723">
                  <c:v>4.3</c:v>
                </c:pt>
                <c:pt idx="2724">
                  <c:v>4.3</c:v>
                </c:pt>
                <c:pt idx="2725">
                  <c:v>4.3</c:v>
                </c:pt>
                <c:pt idx="2726">
                  <c:v>4.3</c:v>
                </c:pt>
                <c:pt idx="2727">
                  <c:v>4.3</c:v>
                </c:pt>
                <c:pt idx="2728">
                  <c:v>4.5</c:v>
                </c:pt>
                <c:pt idx="2729">
                  <c:v>4.3</c:v>
                </c:pt>
                <c:pt idx="2730">
                  <c:v>4.3</c:v>
                </c:pt>
                <c:pt idx="2731">
                  <c:v>4.3</c:v>
                </c:pt>
                <c:pt idx="2732">
                  <c:v>4.2</c:v>
                </c:pt>
                <c:pt idx="2733">
                  <c:v>4.3</c:v>
                </c:pt>
                <c:pt idx="2734">
                  <c:v>6.1</c:v>
                </c:pt>
                <c:pt idx="2735">
                  <c:v>4.2</c:v>
                </c:pt>
                <c:pt idx="2736">
                  <c:v>4.3</c:v>
                </c:pt>
                <c:pt idx="2737">
                  <c:v>4.3</c:v>
                </c:pt>
                <c:pt idx="2738">
                  <c:v>4.3</c:v>
                </c:pt>
                <c:pt idx="2739">
                  <c:v>4.2</c:v>
                </c:pt>
                <c:pt idx="2740">
                  <c:v>4.4000000000000004</c:v>
                </c:pt>
                <c:pt idx="2741">
                  <c:v>4.3</c:v>
                </c:pt>
                <c:pt idx="2742">
                  <c:v>4.4000000000000004</c:v>
                </c:pt>
                <c:pt idx="2743">
                  <c:v>4.4000000000000004</c:v>
                </c:pt>
                <c:pt idx="2744">
                  <c:v>4.3</c:v>
                </c:pt>
                <c:pt idx="2745">
                  <c:v>4.2</c:v>
                </c:pt>
                <c:pt idx="2746">
                  <c:v>4.3</c:v>
                </c:pt>
                <c:pt idx="2747">
                  <c:v>4.5999999999999996</c:v>
                </c:pt>
                <c:pt idx="2748">
                  <c:v>4.2</c:v>
                </c:pt>
                <c:pt idx="2749">
                  <c:v>4.3</c:v>
                </c:pt>
                <c:pt idx="2750">
                  <c:v>4.5</c:v>
                </c:pt>
                <c:pt idx="2751">
                  <c:v>4.3</c:v>
                </c:pt>
                <c:pt idx="2752">
                  <c:v>4.3</c:v>
                </c:pt>
                <c:pt idx="2753">
                  <c:v>4.3</c:v>
                </c:pt>
                <c:pt idx="2754">
                  <c:v>4.5</c:v>
                </c:pt>
                <c:pt idx="2755">
                  <c:v>4.8</c:v>
                </c:pt>
                <c:pt idx="2756">
                  <c:v>4.3</c:v>
                </c:pt>
                <c:pt idx="2757">
                  <c:v>4.0999999999999996</c:v>
                </c:pt>
                <c:pt idx="2758">
                  <c:v>4.3</c:v>
                </c:pt>
                <c:pt idx="2759">
                  <c:v>4.3</c:v>
                </c:pt>
                <c:pt idx="2760">
                  <c:v>4.4000000000000004</c:v>
                </c:pt>
                <c:pt idx="2761">
                  <c:v>4.3</c:v>
                </c:pt>
                <c:pt idx="2762">
                  <c:v>5</c:v>
                </c:pt>
                <c:pt idx="2763">
                  <c:v>4.3</c:v>
                </c:pt>
                <c:pt idx="2764">
                  <c:v>4</c:v>
                </c:pt>
                <c:pt idx="2765">
                  <c:v>4.3</c:v>
                </c:pt>
                <c:pt idx="2766">
                  <c:v>4.3</c:v>
                </c:pt>
                <c:pt idx="2767">
                  <c:v>4.3</c:v>
                </c:pt>
                <c:pt idx="2768">
                  <c:v>4.7</c:v>
                </c:pt>
                <c:pt idx="2769">
                  <c:v>4.3</c:v>
                </c:pt>
                <c:pt idx="2770">
                  <c:v>4.2</c:v>
                </c:pt>
                <c:pt idx="2771">
                  <c:v>4.2</c:v>
                </c:pt>
                <c:pt idx="2772">
                  <c:v>4.2</c:v>
                </c:pt>
                <c:pt idx="2773">
                  <c:v>4.7</c:v>
                </c:pt>
                <c:pt idx="2774">
                  <c:v>4.3</c:v>
                </c:pt>
                <c:pt idx="2775">
                  <c:v>4.3</c:v>
                </c:pt>
                <c:pt idx="2776">
                  <c:v>4.5</c:v>
                </c:pt>
                <c:pt idx="2777">
                  <c:v>4</c:v>
                </c:pt>
                <c:pt idx="2778">
                  <c:v>4.3</c:v>
                </c:pt>
                <c:pt idx="2779">
                  <c:v>4.2</c:v>
                </c:pt>
                <c:pt idx="2780">
                  <c:v>4.3</c:v>
                </c:pt>
                <c:pt idx="2781">
                  <c:v>4.5999999999999996</c:v>
                </c:pt>
                <c:pt idx="2782">
                  <c:v>4.3</c:v>
                </c:pt>
                <c:pt idx="2783">
                  <c:v>4.3</c:v>
                </c:pt>
                <c:pt idx="2784">
                  <c:v>4.3</c:v>
                </c:pt>
                <c:pt idx="2785">
                  <c:v>4</c:v>
                </c:pt>
                <c:pt idx="2786">
                  <c:v>4.3</c:v>
                </c:pt>
                <c:pt idx="2787">
                  <c:v>4.3</c:v>
                </c:pt>
                <c:pt idx="2788">
                  <c:v>4.3</c:v>
                </c:pt>
                <c:pt idx="2789">
                  <c:v>4.3</c:v>
                </c:pt>
                <c:pt idx="2790">
                  <c:v>4.3</c:v>
                </c:pt>
                <c:pt idx="2791">
                  <c:v>4.9000000000000004</c:v>
                </c:pt>
                <c:pt idx="2792">
                  <c:v>4.3</c:v>
                </c:pt>
                <c:pt idx="2793">
                  <c:v>4.3</c:v>
                </c:pt>
                <c:pt idx="2794">
                  <c:v>4.3</c:v>
                </c:pt>
                <c:pt idx="2795">
                  <c:v>4.3</c:v>
                </c:pt>
                <c:pt idx="2796">
                  <c:v>4.3</c:v>
                </c:pt>
                <c:pt idx="2797">
                  <c:v>4.4000000000000004</c:v>
                </c:pt>
                <c:pt idx="2798">
                  <c:v>4.5</c:v>
                </c:pt>
                <c:pt idx="2799">
                  <c:v>4.3</c:v>
                </c:pt>
                <c:pt idx="2800">
                  <c:v>4.4000000000000004</c:v>
                </c:pt>
                <c:pt idx="2801">
                  <c:v>4.2</c:v>
                </c:pt>
                <c:pt idx="2802">
                  <c:v>4.7</c:v>
                </c:pt>
                <c:pt idx="2803">
                  <c:v>4.2</c:v>
                </c:pt>
                <c:pt idx="2804">
                  <c:v>4.2</c:v>
                </c:pt>
                <c:pt idx="2805">
                  <c:v>4.5</c:v>
                </c:pt>
                <c:pt idx="2806">
                  <c:v>4.3</c:v>
                </c:pt>
                <c:pt idx="2807">
                  <c:v>4.5999999999999996</c:v>
                </c:pt>
                <c:pt idx="2808">
                  <c:v>4.3</c:v>
                </c:pt>
                <c:pt idx="2809">
                  <c:v>4.3</c:v>
                </c:pt>
                <c:pt idx="2810">
                  <c:v>4.8</c:v>
                </c:pt>
                <c:pt idx="2811">
                  <c:v>4.3</c:v>
                </c:pt>
                <c:pt idx="2812">
                  <c:v>4.9000000000000004</c:v>
                </c:pt>
                <c:pt idx="2813">
                  <c:v>4.3</c:v>
                </c:pt>
                <c:pt idx="2814">
                  <c:v>4.3</c:v>
                </c:pt>
                <c:pt idx="2815">
                  <c:v>4.3</c:v>
                </c:pt>
                <c:pt idx="2816">
                  <c:v>4.3</c:v>
                </c:pt>
                <c:pt idx="2817">
                  <c:v>4.3</c:v>
                </c:pt>
                <c:pt idx="2818">
                  <c:v>4.3</c:v>
                </c:pt>
                <c:pt idx="2819">
                  <c:v>4.3</c:v>
                </c:pt>
                <c:pt idx="2820">
                  <c:v>4.3</c:v>
                </c:pt>
                <c:pt idx="2821">
                  <c:v>4.4000000000000004</c:v>
                </c:pt>
                <c:pt idx="2822">
                  <c:v>4.9000000000000004</c:v>
                </c:pt>
                <c:pt idx="2823">
                  <c:v>4.4000000000000004</c:v>
                </c:pt>
                <c:pt idx="2824">
                  <c:v>4.3</c:v>
                </c:pt>
                <c:pt idx="2825">
                  <c:v>4.3</c:v>
                </c:pt>
                <c:pt idx="2826">
                  <c:v>4.3</c:v>
                </c:pt>
                <c:pt idx="2827">
                  <c:v>4.3</c:v>
                </c:pt>
                <c:pt idx="2828">
                  <c:v>4.3</c:v>
                </c:pt>
                <c:pt idx="2829">
                  <c:v>4.7</c:v>
                </c:pt>
                <c:pt idx="2830">
                  <c:v>4.3</c:v>
                </c:pt>
                <c:pt idx="2831">
                  <c:v>4.3</c:v>
                </c:pt>
                <c:pt idx="2832">
                  <c:v>4.9000000000000004</c:v>
                </c:pt>
                <c:pt idx="2833">
                  <c:v>4.3</c:v>
                </c:pt>
                <c:pt idx="2834">
                  <c:v>4.9000000000000004</c:v>
                </c:pt>
                <c:pt idx="2835">
                  <c:v>4</c:v>
                </c:pt>
                <c:pt idx="2836">
                  <c:v>4.3</c:v>
                </c:pt>
                <c:pt idx="2837">
                  <c:v>4.5999999999999996</c:v>
                </c:pt>
                <c:pt idx="2838">
                  <c:v>4.3</c:v>
                </c:pt>
                <c:pt idx="2839">
                  <c:v>4.3</c:v>
                </c:pt>
                <c:pt idx="2840">
                  <c:v>4.3</c:v>
                </c:pt>
                <c:pt idx="2841">
                  <c:v>4</c:v>
                </c:pt>
                <c:pt idx="2842">
                  <c:v>4.3</c:v>
                </c:pt>
                <c:pt idx="2843">
                  <c:v>4.3</c:v>
                </c:pt>
                <c:pt idx="2844">
                  <c:v>4.7</c:v>
                </c:pt>
                <c:pt idx="2845">
                  <c:v>4</c:v>
                </c:pt>
                <c:pt idx="2846">
                  <c:v>4.3</c:v>
                </c:pt>
                <c:pt idx="2847">
                  <c:v>4.9000000000000004</c:v>
                </c:pt>
                <c:pt idx="2848">
                  <c:v>4</c:v>
                </c:pt>
                <c:pt idx="2849">
                  <c:v>4.3</c:v>
                </c:pt>
                <c:pt idx="2850">
                  <c:v>4.3</c:v>
                </c:pt>
                <c:pt idx="2851">
                  <c:v>4.5999999999999996</c:v>
                </c:pt>
                <c:pt idx="2852">
                  <c:v>4.3</c:v>
                </c:pt>
                <c:pt idx="2853">
                  <c:v>4.3</c:v>
                </c:pt>
                <c:pt idx="2854">
                  <c:v>4.3</c:v>
                </c:pt>
                <c:pt idx="2855">
                  <c:v>4.5</c:v>
                </c:pt>
                <c:pt idx="2856">
                  <c:v>4.3</c:v>
                </c:pt>
                <c:pt idx="2857">
                  <c:v>4.5999999999999996</c:v>
                </c:pt>
                <c:pt idx="2858">
                  <c:v>4.0999999999999996</c:v>
                </c:pt>
                <c:pt idx="2859">
                  <c:v>4.5</c:v>
                </c:pt>
                <c:pt idx="2860">
                  <c:v>4.3</c:v>
                </c:pt>
                <c:pt idx="2861">
                  <c:v>4.3</c:v>
                </c:pt>
                <c:pt idx="2862">
                  <c:v>4.4000000000000004</c:v>
                </c:pt>
                <c:pt idx="2863">
                  <c:v>4.5</c:v>
                </c:pt>
                <c:pt idx="2864">
                  <c:v>4.3</c:v>
                </c:pt>
                <c:pt idx="2865">
                  <c:v>4.3</c:v>
                </c:pt>
                <c:pt idx="2866">
                  <c:v>4.3</c:v>
                </c:pt>
                <c:pt idx="2867">
                  <c:v>4.9000000000000004</c:v>
                </c:pt>
                <c:pt idx="2868">
                  <c:v>4.5999999999999996</c:v>
                </c:pt>
                <c:pt idx="2869">
                  <c:v>4.5</c:v>
                </c:pt>
                <c:pt idx="2870">
                  <c:v>4.3</c:v>
                </c:pt>
                <c:pt idx="2871">
                  <c:v>4.0999999999999996</c:v>
                </c:pt>
                <c:pt idx="2872">
                  <c:v>4.3</c:v>
                </c:pt>
                <c:pt idx="2873">
                  <c:v>4.0999999999999996</c:v>
                </c:pt>
                <c:pt idx="2874">
                  <c:v>4.2</c:v>
                </c:pt>
                <c:pt idx="2875">
                  <c:v>4.3</c:v>
                </c:pt>
                <c:pt idx="2876">
                  <c:v>4.3</c:v>
                </c:pt>
                <c:pt idx="2877">
                  <c:v>4.3</c:v>
                </c:pt>
                <c:pt idx="2878">
                  <c:v>4.7</c:v>
                </c:pt>
                <c:pt idx="2879">
                  <c:v>4.5999999999999996</c:v>
                </c:pt>
                <c:pt idx="2880">
                  <c:v>4.3</c:v>
                </c:pt>
                <c:pt idx="2881">
                  <c:v>4</c:v>
                </c:pt>
                <c:pt idx="2882">
                  <c:v>4.3</c:v>
                </c:pt>
                <c:pt idx="2883">
                  <c:v>4.0999999999999996</c:v>
                </c:pt>
                <c:pt idx="2884">
                  <c:v>4.3</c:v>
                </c:pt>
                <c:pt idx="2885">
                  <c:v>4.3</c:v>
                </c:pt>
                <c:pt idx="2886">
                  <c:v>4.5999999999999996</c:v>
                </c:pt>
                <c:pt idx="2887">
                  <c:v>4.2</c:v>
                </c:pt>
                <c:pt idx="2888">
                  <c:v>4.5</c:v>
                </c:pt>
                <c:pt idx="2889">
                  <c:v>4.3</c:v>
                </c:pt>
                <c:pt idx="2890">
                  <c:v>4.3</c:v>
                </c:pt>
                <c:pt idx="2891">
                  <c:v>4.3</c:v>
                </c:pt>
                <c:pt idx="2892">
                  <c:v>4.4000000000000004</c:v>
                </c:pt>
                <c:pt idx="2893">
                  <c:v>4.3</c:v>
                </c:pt>
                <c:pt idx="2894">
                  <c:v>4.3</c:v>
                </c:pt>
                <c:pt idx="2895">
                  <c:v>4.3</c:v>
                </c:pt>
                <c:pt idx="2896">
                  <c:v>4.7</c:v>
                </c:pt>
                <c:pt idx="2897">
                  <c:v>4.3</c:v>
                </c:pt>
                <c:pt idx="2898">
                  <c:v>4.3</c:v>
                </c:pt>
                <c:pt idx="2899">
                  <c:v>4.3</c:v>
                </c:pt>
                <c:pt idx="2900">
                  <c:v>4.3</c:v>
                </c:pt>
                <c:pt idx="2901">
                  <c:v>4.3</c:v>
                </c:pt>
                <c:pt idx="2902">
                  <c:v>4.3</c:v>
                </c:pt>
                <c:pt idx="2903">
                  <c:v>4.3</c:v>
                </c:pt>
                <c:pt idx="2904">
                  <c:v>4.3</c:v>
                </c:pt>
                <c:pt idx="2905">
                  <c:v>4.5</c:v>
                </c:pt>
                <c:pt idx="2906">
                  <c:v>4.3</c:v>
                </c:pt>
                <c:pt idx="2907">
                  <c:v>5</c:v>
                </c:pt>
                <c:pt idx="2908">
                  <c:v>4.9000000000000004</c:v>
                </c:pt>
                <c:pt idx="2909">
                  <c:v>4.5999999999999996</c:v>
                </c:pt>
                <c:pt idx="2910">
                  <c:v>4.5</c:v>
                </c:pt>
                <c:pt idx="2911">
                  <c:v>4.3</c:v>
                </c:pt>
                <c:pt idx="2912">
                  <c:v>4.3</c:v>
                </c:pt>
                <c:pt idx="2913">
                  <c:v>4.3</c:v>
                </c:pt>
                <c:pt idx="2914">
                  <c:v>4.0999999999999996</c:v>
                </c:pt>
                <c:pt idx="2915">
                  <c:v>4.3</c:v>
                </c:pt>
                <c:pt idx="2916">
                  <c:v>4.3</c:v>
                </c:pt>
                <c:pt idx="2917">
                  <c:v>5.2</c:v>
                </c:pt>
                <c:pt idx="2918">
                  <c:v>4.3</c:v>
                </c:pt>
                <c:pt idx="2919">
                  <c:v>4.3</c:v>
                </c:pt>
                <c:pt idx="2920">
                  <c:v>4.3</c:v>
                </c:pt>
                <c:pt idx="2921">
                  <c:v>4.3</c:v>
                </c:pt>
                <c:pt idx="2922">
                  <c:v>4</c:v>
                </c:pt>
                <c:pt idx="2923">
                  <c:v>4.3</c:v>
                </c:pt>
                <c:pt idx="2924">
                  <c:v>4.4000000000000004</c:v>
                </c:pt>
                <c:pt idx="2925">
                  <c:v>4.2</c:v>
                </c:pt>
                <c:pt idx="2926">
                  <c:v>4.5</c:v>
                </c:pt>
                <c:pt idx="2927">
                  <c:v>4.3</c:v>
                </c:pt>
                <c:pt idx="2928">
                  <c:v>4.5</c:v>
                </c:pt>
                <c:pt idx="2929">
                  <c:v>4.4000000000000004</c:v>
                </c:pt>
                <c:pt idx="2930">
                  <c:v>4.5</c:v>
                </c:pt>
                <c:pt idx="2931">
                  <c:v>4.2</c:v>
                </c:pt>
                <c:pt idx="2932">
                  <c:v>4.4000000000000004</c:v>
                </c:pt>
                <c:pt idx="2933">
                  <c:v>5.0999999999999996</c:v>
                </c:pt>
                <c:pt idx="2934">
                  <c:v>4.7</c:v>
                </c:pt>
                <c:pt idx="2935">
                  <c:v>5.3</c:v>
                </c:pt>
                <c:pt idx="2936">
                  <c:v>4.3</c:v>
                </c:pt>
                <c:pt idx="2937">
                  <c:v>4.5</c:v>
                </c:pt>
                <c:pt idx="2938">
                  <c:v>4.3</c:v>
                </c:pt>
                <c:pt idx="2939">
                  <c:v>4.3</c:v>
                </c:pt>
                <c:pt idx="2940">
                  <c:v>4.3</c:v>
                </c:pt>
                <c:pt idx="2941">
                  <c:v>4.2</c:v>
                </c:pt>
                <c:pt idx="2942">
                  <c:v>4.3</c:v>
                </c:pt>
                <c:pt idx="2943">
                  <c:v>4.3</c:v>
                </c:pt>
                <c:pt idx="2944">
                  <c:v>4.3</c:v>
                </c:pt>
                <c:pt idx="2945">
                  <c:v>5.3</c:v>
                </c:pt>
                <c:pt idx="2946">
                  <c:v>4.0999999999999996</c:v>
                </c:pt>
                <c:pt idx="2947">
                  <c:v>4.3</c:v>
                </c:pt>
                <c:pt idx="2948">
                  <c:v>4.3</c:v>
                </c:pt>
                <c:pt idx="2949">
                  <c:v>4.7</c:v>
                </c:pt>
                <c:pt idx="2950">
                  <c:v>4.9000000000000004</c:v>
                </c:pt>
                <c:pt idx="2951">
                  <c:v>4.5999999999999996</c:v>
                </c:pt>
                <c:pt idx="2952">
                  <c:v>4.3</c:v>
                </c:pt>
                <c:pt idx="2953">
                  <c:v>4.3</c:v>
                </c:pt>
                <c:pt idx="2954">
                  <c:v>4.5</c:v>
                </c:pt>
                <c:pt idx="2955">
                  <c:v>4.3</c:v>
                </c:pt>
                <c:pt idx="2956">
                  <c:v>4.7</c:v>
                </c:pt>
                <c:pt idx="2957">
                  <c:v>4.5999999999999996</c:v>
                </c:pt>
                <c:pt idx="2958">
                  <c:v>4.3</c:v>
                </c:pt>
                <c:pt idx="2959">
                  <c:v>4.0999999999999996</c:v>
                </c:pt>
                <c:pt idx="2960">
                  <c:v>4.3</c:v>
                </c:pt>
                <c:pt idx="2961">
                  <c:v>4.3</c:v>
                </c:pt>
                <c:pt idx="2962">
                  <c:v>5</c:v>
                </c:pt>
                <c:pt idx="2963">
                  <c:v>4.8</c:v>
                </c:pt>
                <c:pt idx="2964">
                  <c:v>4.3</c:v>
                </c:pt>
                <c:pt idx="2965">
                  <c:v>4.3</c:v>
                </c:pt>
                <c:pt idx="2966">
                  <c:v>4.9000000000000004</c:v>
                </c:pt>
                <c:pt idx="2967">
                  <c:v>4.9000000000000004</c:v>
                </c:pt>
                <c:pt idx="2968">
                  <c:v>4.3</c:v>
                </c:pt>
                <c:pt idx="2969">
                  <c:v>4.7</c:v>
                </c:pt>
                <c:pt idx="2970">
                  <c:v>4.5999999999999996</c:v>
                </c:pt>
                <c:pt idx="2971">
                  <c:v>4.2</c:v>
                </c:pt>
                <c:pt idx="2972">
                  <c:v>4.3</c:v>
                </c:pt>
                <c:pt idx="2973">
                  <c:v>4.3</c:v>
                </c:pt>
                <c:pt idx="2974">
                  <c:v>4.2</c:v>
                </c:pt>
                <c:pt idx="2975">
                  <c:v>4.5</c:v>
                </c:pt>
                <c:pt idx="2976">
                  <c:v>4.3</c:v>
                </c:pt>
                <c:pt idx="2977">
                  <c:v>4.2</c:v>
                </c:pt>
                <c:pt idx="2978">
                  <c:v>5</c:v>
                </c:pt>
                <c:pt idx="2979">
                  <c:v>4.4000000000000004</c:v>
                </c:pt>
                <c:pt idx="2980">
                  <c:v>4.5999999999999996</c:v>
                </c:pt>
                <c:pt idx="2981">
                  <c:v>5</c:v>
                </c:pt>
                <c:pt idx="2982">
                  <c:v>4.5999999999999996</c:v>
                </c:pt>
                <c:pt idx="2983">
                  <c:v>5.9</c:v>
                </c:pt>
                <c:pt idx="2984">
                  <c:v>4.3</c:v>
                </c:pt>
                <c:pt idx="2985">
                  <c:v>5.6</c:v>
                </c:pt>
                <c:pt idx="2986">
                  <c:v>4.2</c:v>
                </c:pt>
                <c:pt idx="2987">
                  <c:v>4.3</c:v>
                </c:pt>
                <c:pt idx="2988">
                  <c:v>4.3</c:v>
                </c:pt>
                <c:pt idx="2989">
                  <c:v>4.3</c:v>
                </c:pt>
                <c:pt idx="2990">
                  <c:v>4.3</c:v>
                </c:pt>
                <c:pt idx="2991">
                  <c:v>4.5</c:v>
                </c:pt>
                <c:pt idx="2992">
                  <c:v>4.2</c:v>
                </c:pt>
                <c:pt idx="2993">
                  <c:v>4.4000000000000004</c:v>
                </c:pt>
                <c:pt idx="2994">
                  <c:v>4.3</c:v>
                </c:pt>
                <c:pt idx="2995">
                  <c:v>4.3</c:v>
                </c:pt>
                <c:pt idx="2996">
                  <c:v>4.3</c:v>
                </c:pt>
                <c:pt idx="2997">
                  <c:v>6.2</c:v>
                </c:pt>
                <c:pt idx="2998">
                  <c:v>4.4000000000000004</c:v>
                </c:pt>
                <c:pt idx="2999">
                  <c:v>4.3</c:v>
                </c:pt>
                <c:pt idx="3000">
                  <c:v>4.3</c:v>
                </c:pt>
                <c:pt idx="3001">
                  <c:v>4.8</c:v>
                </c:pt>
                <c:pt idx="3002">
                  <c:v>4.5999999999999996</c:v>
                </c:pt>
                <c:pt idx="3003">
                  <c:v>4</c:v>
                </c:pt>
                <c:pt idx="3004">
                  <c:v>4.2</c:v>
                </c:pt>
                <c:pt idx="3005">
                  <c:v>4.4000000000000004</c:v>
                </c:pt>
                <c:pt idx="3006">
                  <c:v>4.4000000000000004</c:v>
                </c:pt>
                <c:pt idx="3007">
                  <c:v>4.3</c:v>
                </c:pt>
                <c:pt idx="3008">
                  <c:v>4.3</c:v>
                </c:pt>
                <c:pt idx="3009">
                  <c:v>4.3</c:v>
                </c:pt>
                <c:pt idx="3010">
                  <c:v>4.3</c:v>
                </c:pt>
                <c:pt idx="3011">
                  <c:v>4.3</c:v>
                </c:pt>
                <c:pt idx="3012">
                  <c:v>4</c:v>
                </c:pt>
                <c:pt idx="3013">
                  <c:v>4.3</c:v>
                </c:pt>
                <c:pt idx="3014">
                  <c:v>4.0999999999999996</c:v>
                </c:pt>
                <c:pt idx="3015">
                  <c:v>4.5</c:v>
                </c:pt>
                <c:pt idx="3016">
                  <c:v>4.3</c:v>
                </c:pt>
                <c:pt idx="3017">
                  <c:v>4.3</c:v>
                </c:pt>
                <c:pt idx="3018">
                  <c:v>4.3</c:v>
                </c:pt>
                <c:pt idx="3019">
                  <c:v>4.3</c:v>
                </c:pt>
                <c:pt idx="3020">
                  <c:v>4.3</c:v>
                </c:pt>
                <c:pt idx="3021">
                  <c:v>4.3</c:v>
                </c:pt>
                <c:pt idx="3022">
                  <c:v>4.3</c:v>
                </c:pt>
                <c:pt idx="3023">
                  <c:v>4.4000000000000004</c:v>
                </c:pt>
                <c:pt idx="3024">
                  <c:v>4.2</c:v>
                </c:pt>
                <c:pt idx="3025">
                  <c:v>4.3</c:v>
                </c:pt>
                <c:pt idx="3026">
                  <c:v>4.7</c:v>
                </c:pt>
                <c:pt idx="3027">
                  <c:v>4.5999999999999996</c:v>
                </c:pt>
                <c:pt idx="3028">
                  <c:v>4.5</c:v>
                </c:pt>
                <c:pt idx="3029">
                  <c:v>4.5</c:v>
                </c:pt>
                <c:pt idx="3030">
                  <c:v>4.2</c:v>
                </c:pt>
                <c:pt idx="3031">
                  <c:v>4.3</c:v>
                </c:pt>
                <c:pt idx="3032">
                  <c:v>4.5</c:v>
                </c:pt>
                <c:pt idx="3033">
                  <c:v>4.5</c:v>
                </c:pt>
                <c:pt idx="3034">
                  <c:v>4.3</c:v>
                </c:pt>
                <c:pt idx="3035">
                  <c:v>4.2</c:v>
                </c:pt>
                <c:pt idx="3036">
                  <c:v>4.2</c:v>
                </c:pt>
                <c:pt idx="3037">
                  <c:v>4.4000000000000004</c:v>
                </c:pt>
                <c:pt idx="3038">
                  <c:v>5.0999999999999996</c:v>
                </c:pt>
                <c:pt idx="3039">
                  <c:v>4.2</c:v>
                </c:pt>
                <c:pt idx="3040">
                  <c:v>4.3</c:v>
                </c:pt>
                <c:pt idx="3041">
                  <c:v>4.4000000000000004</c:v>
                </c:pt>
                <c:pt idx="3042">
                  <c:v>4.7</c:v>
                </c:pt>
                <c:pt idx="3043">
                  <c:v>4.3</c:v>
                </c:pt>
                <c:pt idx="3044">
                  <c:v>4.3</c:v>
                </c:pt>
                <c:pt idx="3045">
                  <c:v>4.3</c:v>
                </c:pt>
                <c:pt idx="3046">
                  <c:v>4.0999999999999996</c:v>
                </c:pt>
                <c:pt idx="3047">
                  <c:v>4.2</c:v>
                </c:pt>
                <c:pt idx="3048">
                  <c:v>4.5999999999999996</c:v>
                </c:pt>
                <c:pt idx="3049">
                  <c:v>4.3</c:v>
                </c:pt>
                <c:pt idx="3050">
                  <c:v>4.3</c:v>
                </c:pt>
                <c:pt idx="3051">
                  <c:v>4.2</c:v>
                </c:pt>
                <c:pt idx="3052">
                  <c:v>4.3</c:v>
                </c:pt>
                <c:pt idx="3053">
                  <c:v>4.8</c:v>
                </c:pt>
                <c:pt idx="3054">
                  <c:v>4.2</c:v>
                </c:pt>
                <c:pt idx="3055">
                  <c:v>4.4000000000000004</c:v>
                </c:pt>
                <c:pt idx="3056">
                  <c:v>4.5</c:v>
                </c:pt>
                <c:pt idx="3057">
                  <c:v>6.6</c:v>
                </c:pt>
                <c:pt idx="3058">
                  <c:v>4.2</c:v>
                </c:pt>
                <c:pt idx="3059">
                  <c:v>4.2</c:v>
                </c:pt>
                <c:pt idx="3060">
                  <c:v>4.3</c:v>
                </c:pt>
                <c:pt idx="3061">
                  <c:v>4.3</c:v>
                </c:pt>
                <c:pt idx="3062">
                  <c:v>4.3</c:v>
                </c:pt>
                <c:pt idx="3063">
                  <c:v>4.7</c:v>
                </c:pt>
                <c:pt idx="3064">
                  <c:v>4.3</c:v>
                </c:pt>
                <c:pt idx="3065">
                  <c:v>4.3</c:v>
                </c:pt>
                <c:pt idx="3066">
                  <c:v>4.5</c:v>
                </c:pt>
                <c:pt idx="3067">
                  <c:v>4.3</c:v>
                </c:pt>
                <c:pt idx="3068">
                  <c:v>4.4000000000000004</c:v>
                </c:pt>
                <c:pt idx="3069">
                  <c:v>4.2</c:v>
                </c:pt>
                <c:pt idx="3070">
                  <c:v>4.2</c:v>
                </c:pt>
                <c:pt idx="3071">
                  <c:v>4.3</c:v>
                </c:pt>
                <c:pt idx="3072">
                  <c:v>5.0999999999999996</c:v>
                </c:pt>
                <c:pt idx="3073">
                  <c:v>5.3</c:v>
                </c:pt>
                <c:pt idx="3074">
                  <c:v>4.3</c:v>
                </c:pt>
                <c:pt idx="3075">
                  <c:v>4.9000000000000004</c:v>
                </c:pt>
                <c:pt idx="3076">
                  <c:v>4.7</c:v>
                </c:pt>
                <c:pt idx="3077">
                  <c:v>4.7</c:v>
                </c:pt>
                <c:pt idx="3078">
                  <c:v>4.0999999999999996</c:v>
                </c:pt>
                <c:pt idx="3079">
                  <c:v>4.4000000000000004</c:v>
                </c:pt>
                <c:pt idx="3080">
                  <c:v>4.7</c:v>
                </c:pt>
                <c:pt idx="3081">
                  <c:v>4.3</c:v>
                </c:pt>
                <c:pt idx="3082">
                  <c:v>4.3</c:v>
                </c:pt>
                <c:pt idx="3083">
                  <c:v>4.5</c:v>
                </c:pt>
                <c:pt idx="3084">
                  <c:v>4.5</c:v>
                </c:pt>
                <c:pt idx="3085">
                  <c:v>4.4000000000000004</c:v>
                </c:pt>
                <c:pt idx="3086">
                  <c:v>4.8</c:v>
                </c:pt>
                <c:pt idx="3087">
                  <c:v>4.5999999999999996</c:v>
                </c:pt>
                <c:pt idx="3088">
                  <c:v>4.4000000000000004</c:v>
                </c:pt>
                <c:pt idx="3089">
                  <c:v>4.0999999999999996</c:v>
                </c:pt>
                <c:pt idx="3090">
                  <c:v>4.7</c:v>
                </c:pt>
                <c:pt idx="3091">
                  <c:v>4.5999999999999996</c:v>
                </c:pt>
                <c:pt idx="3092">
                  <c:v>4.3</c:v>
                </c:pt>
                <c:pt idx="3093">
                  <c:v>4.3</c:v>
                </c:pt>
                <c:pt idx="3094">
                  <c:v>4.3</c:v>
                </c:pt>
                <c:pt idx="3095">
                  <c:v>4.3</c:v>
                </c:pt>
                <c:pt idx="3096">
                  <c:v>4.3</c:v>
                </c:pt>
                <c:pt idx="3097">
                  <c:v>4</c:v>
                </c:pt>
                <c:pt idx="3098">
                  <c:v>5</c:v>
                </c:pt>
                <c:pt idx="3099">
                  <c:v>4.3</c:v>
                </c:pt>
                <c:pt idx="3100">
                  <c:v>4.0999999999999996</c:v>
                </c:pt>
                <c:pt idx="3101">
                  <c:v>4.5999999999999996</c:v>
                </c:pt>
                <c:pt idx="3102">
                  <c:v>4.3</c:v>
                </c:pt>
                <c:pt idx="3103">
                  <c:v>4.3</c:v>
                </c:pt>
                <c:pt idx="3104">
                  <c:v>4.3</c:v>
                </c:pt>
                <c:pt idx="3105">
                  <c:v>4.5</c:v>
                </c:pt>
                <c:pt idx="3106">
                  <c:v>4.3</c:v>
                </c:pt>
                <c:pt idx="3107">
                  <c:v>4.5999999999999996</c:v>
                </c:pt>
                <c:pt idx="3108">
                  <c:v>4.0999999999999996</c:v>
                </c:pt>
                <c:pt idx="3109">
                  <c:v>4.5</c:v>
                </c:pt>
                <c:pt idx="3110">
                  <c:v>4.9000000000000004</c:v>
                </c:pt>
                <c:pt idx="3111">
                  <c:v>5</c:v>
                </c:pt>
                <c:pt idx="3112">
                  <c:v>4.3</c:v>
                </c:pt>
                <c:pt idx="3113">
                  <c:v>4.2</c:v>
                </c:pt>
                <c:pt idx="3114">
                  <c:v>5.7</c:v>
                </c:pt>
                <c:pt idx="3115">
                  <c:v>4.2</c:v>
                </c:pt>
                <c:pt idx="3116">
                  <c:v>4.3</c:v>
                </c:pt>
                <c:pt idx="3117">
                  <c:v>4.0999999999999996</c:v>
                </c:pt>
                <c:pt idx="3118">
                  <c:v>4.3</c:v>
                </c:pt>
                <c:pt idx="3119">
                  <c:v>4.0999999999999996</c:v>
                </c:pt>
                <c:pt idx="3120">
                  <c:v>4</c:v>
                </c:pt>
                <c:pt idx="3121">
                  <c:v>4.4000000000000004</c:v>
                </c:pt>
                <c:pt idx="3122">
                  <c:v>4.3</c:v>
                </c:pt>
                <c:pt idx="3123">
                  <c:v>4</c:v>
                </c:pt>
                <c:pt idx="3124">
                  <c:v>4.3</c:v>
                </c:pt>
                <c:pt idx="3125">
                  <c:v>4.3</c:v>
                </c:pt>
                <c:pt idx="3126">
                  <c:v>4.7</c:v>
                </c:pt>
                <c:pt idx="3127">
                  <c:v>4.3</c:v>
                </c:pt>
                <c:pt idx="3128">
                  <c:v>4.0999999999999996</c:v>
                </c:pt>
                <c:pt idx="3129">
                  <c:v>4.2</c:v>
                </c:pt>
                <c:pt idx="3130">
                  <c:v>4.5</c:v>
                </c:pt>
                <c:pt idx="3131">
                  <c:v>4.7</c:v>
                </c:pt>
                <c:pt idx="3132">
                  <c:v>4.3</c:v>
                </c:pt>
                <c:pt idx="3133">
                  <c:v>4.2</c:v>
                </c:pt>
                <c:pt idx="3134">
                  <c:v>4.3</c:v>
                </c:pt>
                <c:pt idx="3135">
                  <c:v>4.5</c:v>
                </c:pt>
                <c:pt idx="3136">
                  <c:v>4.5999999999999996</c:v>
                </c:pt>
                <c:pt idx="3137">
                  <c:v>4.3</c:v>
                </c:pt>
                <c:pt idx="3138">
                  <c:v>4.5</c:v>
                </c:pt>
                <c:pt idx="3139">
                  <c:v>4.5999999999999996</c:v>
                </c:pt>
                <c:pt idx="3140">
                  <c:v>4.5</c:v>
                </c:pt>
                <c:pt idx="3141">
                  <c:v>4.3</c:v>
                </c:pt>
                <c:pt idx="3142">
                  <c:v>4.3</c:v>
                </c:pt>
                <c:pt idx="3143">
                  <c:v>5.0999999999999996</c:v>
                </c:pt>
                <c:pt idx="3144">
                  <c:v>4.3</c:v>
                </c:pt>
                <c:pt idx="3145">
                  <c:v>4.3</c:v>
                </c:pt>
                <c:pt idx="3146">
                  <c:v>4.3</c:v>
                </c:pt>
                <c:pt idx="3147">
                  <c:v>4.8</c:v>
                </c:pt>
                <c:pt idx="3148">
                  <c:v>4.3</c:v>
                </c:pt>
                <c:pt idx="3149">
                  <c:v>4.3</c:v>
                </c:pt>
                <c:pt idx="3150">
                  <c:v>4.3</c:v>
                </c:pt>
                <c:pt idx="3151">
                  <c:v>4.3</c:v>
                </c:pt>
                <c:pt idx="3152">
                  <c:v>4.0999999999999996</c:v>
                </c:pt>
                <c:pt idx="3153">
                  <c:v>4.2</c:v>
                </c:pt>
                <c:pt idx="3154">
                  <c:v>4.3</c:v>
                </c:pt>
                <c:pt idx="3155">
                  <c:v>4.3</c:v>
                </c:pt>
                <c:pt idx="3156">
                  <c:v>4.3</c:v>
                </c:pt>
                <c:pt idx="3157">
                  <c:v>4.5999999999999996</c:v>
                </c:pt>
                <c:pt idx="3158">
                  <c:v>4.3</c:v>
                </c:pt>
                <c:pt idx="3159">
                  <c:v>4.3</c:v>
                </c:pt>
                <c:pt idx="3160">
                  <c:v>4.3</c:v>
                </c:pt>
                <c:pt idx="3161">
                  <c:v>4.3</c:v>
                </c:pt>
                <c:pt idx="3162">
                  <c:v>4.9000000000000004</c:v>
                </c:pt>
                <c:pt idx="3163">
                  <c:v>4.4000000000000004</c:v>
                </c:pt>
                <c:pt idx="3164">
                  <c:v>4.0999999999999996</c:v>
                </c:pt>
                <c:pt idx="3165">
                  <c:v>5.9</c:v>
                </c:pt>
                <c:pt idx="3166">
                  <c:v>4.9000000000000004</c:v>
                </c:pt>
                <c:pt idx="3167">
                  <c:v>4.2</c:v>
                </c:pt>
                <c:pt idx="3168">
                  <c:v>4.3</c:v>
                </c:pt>
                <c:pt idx="3169">
                  <c:v>4.4000000000000004</c:v>
                </c:pt>
                <c:pt idx="3170">
                  <c:v>4.3</c:v>
                </c:pt>
                <c:pt idx="3171">
                  <c:v>4.3</c:v>
                </c:pt>
                <c:pt idx="3172">
                  <c:v>4.3</c:v>
                </c:pt>
                <c:pt idx="3173">
                  <c:v>4.3</c:v>
                </c:pt>
                <c:pt idx="3174">
                  <c:v>4.3</c:v>
                </c:pt>
                <c:pt idx="3175">
                  <c:v>4.3</c:v>
                </c:pt>
                <c:pt idx="3176">
                  <c:v>4.3</c:v>
                </c:pt>
                <c:pt idx="3177">
                  <c:v>4.3</c:v>
                </c:pt>
                <c:pt idx="3178">
                  <c:v>4.3</c:v>
                </c:pt>
                <c:pt idx="3179">
                  <c:v>4.3</c:v>
                </c:pt>
                <c:pt idx="3180">
                  <c:v>4.4000000000000004</c:v>
                </c:pt>
                <c:pt idx="3181">
                  <c:v>4.3</c:v>
                </c:pt>
                <c:pt idx="3182">
                  <c:v>4.0999999999999996</c:v>
                </c:pt>
                <c:pt idx="3183">
                  <c:v>4.5</c:v>
                </c:pt>
                <c:pt idx="3184">
                  <c:v>4.9000000000000004</c:v>
                </c:pt>
                <c:pt idx="3185">
                  <c:v>4.5</c:v>
                </c:pt>
                <c:pt idx="3186">
                  <c:v>4.4000000000000004</c:v>
                </c:pt>
                <c:pt idx="3187">
                  <c:v>4</c:v>
                </c:pt>
                <c:pt idx="3188">
                  <c:v>4.3</c:v>
                </c:pt>
                <c:pt idx="3189">
                  <c:v>4.8</c:v>
                </c:pt>
                <c:pt idx="3190">
                  <c:v>4.3</c:v>
                </c:pt>
                <c:pt idx="3191">
                  <c:v>4.3</c:v>
                </c:pt>
                <c:pt idx="3192">
                  <c:v>4.3</c:v>
                </c:pt>
                <c:pt idx="3193">
                  <c:v>4.3</c:v>
                </c:pt>
                <c:pt idx="3194">
                  <c:v>4.3</c:v>
                </c:pt>
                <c:pt idx="3195">
                  <c:v>4.3</c:v>
                </c:pt>
                <c:pt idx="3196">
                  <c:v>4.3</c:v>
                </c:pt>
                <c:pt idx="3197">
                  <c:v>4.3</c:v>
                </c:pt>
                <c:pt idx="3198">
                  <c:v>4.3</c:v>
                </c:pt>
                <c:pt idx="3199">
                  <c:v>4.3</c:v>
                </c:pt>
                <c:pt idx="3200">
                  <c:v>4.3</c:v>
                </c:pt>
                <c:pt idx="3201">
                  <c:v>4.3</c:v>
                </c:pt>
                <c:pt idx="3202">
                  <c:v>4.3</c:v>
                </c:pt>
                <c:pt idx="3203">
                  <c:v>4.3</c:v>
                </c:pt>
                <c:pt idx="3204">
                  <c:v>4.3</c:v>
                </c:pt>
                <c:pt idx="3205">
                  <c:v>4.5999999999999996</c:v>
                </c:pt>
                <c:pt idx="3206">
                  <c:v>4.3</c:v>
                </c:pt>
                <c:pt idx="3207">
                  <c:v>4.3</c:v>
                </c:pt>
                <c:pt idx="3208">
                  <c:v>4.3</c:v>
                </c:pt>
                <c:pt idx="3209">
                  <c:v>4.3</c:v>
                </c:pt>
                <c:pt idx="3210">
                  <c:v>4.3</c:v>
                </c:pt>
                <c:pt idx="3211">
                  <c:v>4.3</c:v>
                </c:pt>
                <c:pt idx="3212">
                  <c:v>4.3</c:v>
                </c:pt>
                <c:pt idx="3213">
                  <c:v>4.3</c:v>
                </c:pt>
                <c:pt idx="3214">
                  <c:v>4.4000000000000004</c:v>
                </c:pt>
                <c:pt idx="3215">
                  <c:v>4.3</c:v>
                </c:pt>
                <c:pt idx="3216">
                  <c:v>4.3</c:v>
                </c:pt>
                <c:pt idx="3217">
                  <c:v>4.0999999999999996</c:v>
                </c:pt>
                <c:pt idx="3218">
                  <c:v>4.3</c:v>
                </c:pt>
                <c:pt idx="3219">
                  <c:v>4.3</c:v>
                </c:pt>
                <c:pt idx="3220">
                  <c:v>4.3</c:v>
                </c:pt>
                <c:pt idx="3221">
                  <c:v>4.3</c:v>
                </c:pt>
                <c:pt idx="3222">
                  <c:v>4.4000000000000004</c:v>
                </c:pt>
                <c:pt idx="3223">
                  <c:v>4.3</c:v>
                </c:pt>
                <c:pt idx="3224">
                  <c:v>4.3</c:v>
                </c:pt>
                <c:pt idx="3225">
                  <c:v>4.3</c:v>
                </c:pt>
                <c:pt idx="3226">
                  <c:v>4.3</c:v>
                </c:pt>
                <c:pt idx="3227">
                  <c:v>4.5</c:v>
                </c:pt>
                <c:pt idx="3228">
                  <c:v>4.3</c:v>
                </c:pt>
                <c:pt idx="3229">
                  <c:v>4.2</c:v>
                </c:pt>
                <c:pt idx="3230">
                  <c:v>4.0999999999999996</c:v>
                </c:pt>
                <c:pt idx="3231">
                  <c:v>4.3</c:v>
                </c:pt>
                <c:pt idx="3232">
                  <c:v>4.3</c:v>
                </c:pt>
                <c:pt idx="3233">
                  <c:v>4.3</c:v>
                </c:pt>
                <c:pt idx="3234">
                  <c:v>4.3</c:v>
                </c:pt>
                <c:pt idx="3235">
                  <c:v>4.3</c:v>
                </c:pt>
                <c:pt idx="3236">
                  <c:v>4.3</c:v>
                </c:pt>
                <c:pt idx="3237">
                  <c:v>4.3</c:v>
                </c:pt>
                <c:pt idx="3238">
                  <c:v>4.3</c:v>
                </c:pt>
                <c:pt idx="3239">
                  <c:v>4.3</c:v>
                </c:pt>
                <c:pt idx="3240">
                  <c:v>4.3</c:v>
                </c:pt>
                <c:pt idx="3241">
                  <c:v>4.3</c:v>
                </c:pt>
                <c:pt idx="3242">
                  <c:v>4.3</c:v>
                </c:pt>
                <c:pt idx="3243">
                  <c:v>4.3</c:v>
                </c:pt>
                <c:pt idx="3244">
                  <c:v>4.3</c:v>
                </c:pt>
                <c:pt idx="3245">
                  <c:v>4.3</c:v>
                </c:pt>
                <c:pt idx="3246">
                  <c:v>4.3</c:v>
                </c:pt>
                <c:pt idx="3247">
                  <c:v>4.3</c:v>
                </c:pt>
                <c:pt idx="3248">
                  <c:v>4.3</c:v>
                </c:pt>
                <c:pt idx="3249">
                  <c:v>4.3</c:v>
                </c:pt>
                <c:pt idx="3250">
                  <c:v>4.3</c:v>
                </c:pt>
                <c:pt idx="3251">
                  <c:v>4.3</c:v>
                </c:pt>
                <c:pt idx="3252">
                  <c:v>4.3</c:v>
                </c:pt>
                <c:pt idx="3253">
                  <c:v>4.3</c:v>
                </c:pt>
                <c:pt idx="3254">
                  <c:v>4.3</c:v>
                </c:pt>
                <c:pt idx="3255">
                  <c:v>4.3</c:v>
                </c:pt>
                <c:pt idx="3256">
                  <c:v>4.3</c:v>
                </c:pt>
                <c:pt idx="3257">
                  <c:v>4.3</c:v>
                </c:pt>
                <c:pt idx="3258">
                  <c:v>4.3</c:v>
                </c:pt>
                <c:pt idx="3259">
                  <c:v>4.3</c:v>
                </c:pt>
                <c:pt idx="3260">
                  <c:v>4.3</c:v>
                </c:pt>
                <c:pt idx="3261">
                  <c:v>4.3</c:v>
                </c:pt>
                <c:pt idx="3262">
                  <c:v>4.3</c:v>
                </c:pt>
                <c:pt idx="3263">
                  <c:v>4.3</c:v>
                </c:pt>
                <c:pt idx="3264">
                  <c:v>4.5</c:v>
                </c:pt>
                <c:pt idx="3265">
                  <c:v>4.3</c:v>
                </c:pt>
                <c:pt idx="3266">
                  <c:v>4.3</c:v>
                </c:pt>
                <c:pt idx="3267">
                  <c:v>4.3</c:v>
                </c:pt>
                <c:pt idx="3268">
                  <c:v>4.3</c:v>
                </c:pt>
                <c:pt idx="3269">
                  <c:v>4.3</c:v>
                </c:pt>
                <c:pt idx="3270">
                  <c:v>4.3</c:v>
                </c:pt>
                <c:pt idx="3271">
                  <c:v>4.3</c:v>
                </c:pt>
                <c:pt idx="3272">
                  <c:v>4.3</c:v>
                </c:pt>
                <c:pt idx="3273">
                  <c:v>4.3</c:v>
                </c:pt>
                <c:pt idx="3274">
                  <c:v>4.3</c:v>
                </c:pt>
                <c:pt idx="3275">
                  <c:v>4.3</c:v>
                </c:pt>
                <c:pt idx="3276">
                  <c:v>4.3</c:v>
                </c:pt>
                <c:pt idx="3277">
                  <c:v>4.3</c:v>
                </c:pt>
                <c:pt idx="3278">
                  <c:v>4.3</c:v>
                </c:pt>
                <c:pt idx="3279">
                  <c:v>4.3</c:v>
                </c:pt>
                <c:pt idx="3280">
                  <c:v>4.3</c:v>
                </c:pt>
                <c:pt idx="3281">
                  <c:v>4.3</c:v>
                </c:pt>
                <c:pt idx="3282">
                  <c:v>4.3</c:v>
                </c:pt>
                <c:pt idx="3283">
                  <c:v>4.3</c:v>
                </c:pt>
                <c:pt idx="3284">
                  <c:v>4.3</c:v>
                </c:pt>
                <c:pt idx="3285">
                  <c:v>4.3</c:v>
                </c:pt>
                <c:pt idx="3286">
                  <c:v>4</c:v>
                </c:pt>
                <c:pt idx="3287">
                  <c:v>5.0999999999999996</c:v>
                </c:pt>
                <c:pt idx="3288">
                  <c:v>4.9000000000000004</c:v>
                </c:pt>
                <c:pt idx="3289">
                  <c:v>4.4000000000000004</c:v>
                </c:pt>
                <c:pt idx="3290">
                  <c:v>4.2</c:v>
                </c:pt>
                <c:pt idx="3291">
                  <c:v>4.3</c:v>
                </c:pt>
                <c:pt idx="3292">
                  <c:v>4.3</c:v>
                </c:pt>
                <c:pt idx="3293">
                  <c:v>5</c:v>
                </c:pt>
                <c:pt idx="3294">
                  <c:v>4.3</c:v>
                </c:pt>
                <c:pt idx="3295">
                  <c:v>4.7</c:v>
                </c:pt>
                <c:pt idx="3296">
                  <c:v>4.5999999999999996</c:v>
                </c:pt>
                <c:pt idx="3297">
                  <c:v>4.3</c:v>
                </c:pt>
                <c:pt idx="3298">
                  <c:v>4.3</c:v>
                </c:pt>
                <c:pt idx="3299">
                  <c:v>4.3</c:v>
                </c:pt>
                <c:pt idx="3300">
                  <c:v>4</c:v>
                </c:pt>
                <c:pt idx="3301">
                  <c:v>4.3</c:v>
                </c:pt>
                <c:pt idx="3302">
                  <c:v>4.3</c:v>
                </c:pt>
                <c:pt idx="3303">
                  <c:v>4.3</c:v>
                </c:pt>
                <c:pt idx="3304">
                  <c:v>4.3</c:v>
                </c:pt>
                <c:pt idx="3305">
                  <c:v>4.3</c:v>
                </c:pt>
                <c:pt idx="3306">
                  <c:v>4.9000000000000004</c:v>
                </c:pt>
                <c:pt idx="3307">
                  <c:v>4.3</c:v>
                </c:pt>
                <c:pt idx="3308">
                  <c:v>4.3</c:v>
                </c:pt>
                <c:pt idx="3309">
                  <c:v>5</c:v>
                </c:pt>
                <c:pt idx="3310">
                  <c:v>4.3</c:v>
                </c:pt>
                <c:pt idx="3311">
                  <c:v>4.3</c:v>
                </c:pt>
                <c:pt idx="3312">
                  <c:v>4.5999999999999996</c:v>
                </c:pt>
                <c:pt idx="3313">
                  <c:v>4.5999999999999996</c:v>
                </c:pt>
                <c:pt idx="3314">
                  <c:v>4.3</c:v>
                </c:pt>
                <c:pt idx="3315">
                  <c:v>4.3</c:v>
                </c:pt>
                <c:pt idx="3316">
                  <c:v>4.3</c:v>
                </c:pt>
                <c:pt idx="3317">
                  <c:v>4.3</c:v>
                </c:pt>
                <c:pt idx="3318">
                  <c:v>4.5999999999999996</c:v>
                </c:pt>
                <c:pt idx="3319">
                  <c:v>4.3</c:v>
                </c:pt>
                <c:pt idx="3320">
                  <c:v>4.3</c:v>
                </c:pt>
                <c:pt idx="3321">
                  <c:v>4.3</c:v>
                </c:pt>
                <c:pt idx="3322">
                  <c:v>4.3</c:v>
                </c:pt>
                <c:pt idx="3323">
                  <c:v>4.0999999999999996</c:v>
                </c:pt>
                <c:pt idx="3324">
                  <c:v>4.3</c:v>
                </c:pt>
                <c:pt idx="3325">
                  <c:v>4.2</c:v>
                </c:pt>
                <c:pt idx="3326">
                  <c:v>4</c:v>
                </c:pt>
                <c:pt idx="3327">
                  <c:v>4.2</c:v>
                </c:pt>
                <c:pt idx="3328">
                  <c:v>4.7</c:v>
                </c:pt>
                <c:pt idx="3329">
                  <c:v>4.3</c:v>
                </c:pt>
                <c:pt idx="3330">
                  <c:v>4.3</c:v>
                </c:pt>
                <c:pt idx="3331">
                  <c:v>4.3</c:v>
                </c:pt>
                <c:pt idx="3332">
                  <c:v>4.0999999999999996</c:v>
                </c:pt>
                <c:pt idx="3333">
                  <c:v>4.2</c:v>
                </c:pt>
                <c:pt idx="3334">
                  <c:v>4.5</c:v>
                </c:pt>
                <c:pt idx="3335">
                  <c:v>4.9000000000000004</c:v>
                </c:pt>
                <c:pt idx="3336">
                  <c:v>5.9</c:v>
                </c:pt>
                <c:pt idx="3337">
                  <c:v>4.8</c:v>
                </c:pt>
                <c:pt idx="3338">
                  <c:v>4.8</c:v>
                </c:pt>
                <c:pt idx="3339">
                  <c:v>5.6</c:v>
                </c:pt>
                <c:pt idx="3340">
                  <c:v>4.2</c:v>
                </c:pt>
                <c:pt idx="3341">
                  <c:v>4.0999999999999996</c:v>
                </c:pt>
                <c:pt idx="3342">
                  <c:v>4.3</c:v>
                </c:pt>
                <c:pt idx="3343">
                  <c:v>4.9000000000000004</c:v>
                </c:pt>
                <c:pt idx="3344">
                  <c:v>4.2</c:v>
                </c:pt>
                <c:pt idx="3345">
                  <c:v>4.3</c:v>
                </c:pt>
                <c:pt idx="3346">
                  <c:v>4.5</c:v>
                </c:pt>
                <c:pt idx="3347">
                  <c:v>4.2</c:v>
                </c:pt>
                <c:pt idx="3348">
                  <c:v>4.3</c:v>
                </c:pt>
                <c:pt idx="3349">
                  <c:v>4.4000000000000004</c:v>
                </c:pt>
                <c:pt idx="3350">
                  <c:v>4.2</c:v>
                </c:pt>
                <c:pt idx="3351">
                  <c:v>4.2</c:v>
                </c:pt>
                <c:pt idx="3352">
                  <c:v>4.2</c:v>
                </c:pt>
                <c:pt idx="3353">
                  <c:v>4.2</c:v>
                </c:pt>
                <c:pt idx="3354">
                  <c:v>4.0999999999999996</c:v>
                </c:pt>
                <c:pt idx="3355">
                  <c:v>4.2</c:v>
                </c:pt>
                <c:pt idx="3356">
                  <c:v>4.5</c:v>
                </c:pt>
                <c:pt idx="3357">
                  <c:v>4.2</c:v>
                </c:pt>
                <c:pt idx="3358">
                  <c:v>4.2</c:v>
                </c:pt>
                <c:pt idx="3359">
                  <c:v>4.2</c:v>
                </c:pt>
                <c:pt idx="3360">
                  <c:v>4.3</c:v>
                </c:pt>
                <c:pt idx="3361">
                  <c:v>4.4000000000000004</c:v>
                </c:pt>
                <c:pt idx="3362">
                  <c:v>5.2</c:v>
                </c:pt>
                <c:pt idx="3363">
                  <c:v>5.3</c:v>
                </c:pt>
                <c:pt idx="3364">
                  <c:v>5.8</c:v>
                </c:pt>
                <c:pt idx="3365">
                  <c:v>4.0999999999999996</c:v>
                </c:pt>
                <c:pt idx="3366">
                  <c:v>4.2</c:v>
                </c:pt>
                <c:pt idx="3367">
                  <c:v>4.2</c:v>
                </c:pt>
                <c:pt idx="3368">
                  <c:v>4.2</c:v>
                </c:pt>
                <c:pt idx="3369">
                  <c:v>4.2</c:v>
                </c:pt>
                <c:pt idx="3370">
                  <c:v>4</c:v>
                </c:pt>
                <c:pt idx="3371">
                  <c:v>4.5999999999999996</c:v>
                </c:pt>
                <c:pt idx="3372">
                  <c:v>4.2</c:v>
                </c:pt>
                <c:pt idx="3373">
                  <c:v>4.2</c:v>
                </c:pt>
                <c:pt idx="3374">
                  <c:v>4.2</c:v>
                </c:pt>
                <c:pt idx="3375">
                  <c:v>4.3</c:v>
                </c:pt>
                <c:pt idx="3376">
                  <c:v>4.8</c:v>
                </c:pt>
                <c:pt idx="3377">
                  <c:v>4.2</c:v>
                </c:pt>
                <c:pt idx="3378">
                  <c:v>4.2</c:v>
                </c:pt>
                <c:pt idx="3379">
                  <c:v>4.2</c:v>
                </c:pt>
                <c:pt idx="3380">
                  <c:v>4.0999999999999996</c:v>
                </c:pt>
                <c:pt idx="3381">
                  <c:v>4.0999999999999996</c:v>
                </c:pt>
                <c:pt idx="3382">
                  <c:v>4.4000000000000004</c:v>
                </c:pt>
                <c:pt idx="3383">
                  <c:v>4.2</c:v>
                </c:pt>
                <c:pt idx="3384">
                  <c:v>4.5</c:v>
                </c:pt>
                <c:pt idx="3385">
                  <c:v>4.2</c:v>
                </c:pt>
                <c:pt idx="3386">
                  <c:v>4.2</c:v>
                </c:pt>
                <c:pt idx="3387">
                  <c:v>4.3</c:v>
                </c:pt>
                <c:pt idx="3388">
                  <c:v>4.0999999999999996</c:v>
                </c:pt>
                <c:pt idx="3389">
                  <c:v>4.9000000000000004</c:v>
                </c:pt>
                <c:pt idx="3390">
                  <c:v>4.2</c:v>
                </c:pt>
                <c:pt idx="3391">
                  <c:v>4.3</c:v>
                </c:pt>
                <c:pt idx="3392">
                  <c:v>4.0999999999999996</c:v>
                </c:pt>
                <c:pt idx="3393">
                  <c:v>4.5999999999999996</c:v>
                </c:pt>
                <c:pt idx="3394">
                  <c:v>4.2</c:v>
                </c:pt>
                <c:pt idx="3395">
                  <c:v>4.4000000000000004</c:v>
                </c:pt>
                <c:pt idx="3396">
                  <c:v>4.2</c:v>
                </c:pt>
                <c:pt idx="3397">
                  <c:v>4.2</c:v>
                </c:pt>
                <c:pt idx="3398">
                  <c:v>4.2</c:v>
                </c:pt>
                <c:pt idx="3399">
                  <c:v>4.3</c:v>
                </c:pt>
                <c:pt idx="3400">
                  <c:v>4.2</c:v>
                </c:pt>
                <c:pt idx="3401">
                  <c:v>4.2</c:v>
                </c:pt>
                <c:pt idx="3402">
                  <c:v>4.2</c:v>
                </c:pt>
                <c:pt idx="3403">
                  <c:v>4.2</c:v>
                </c:pt>
                <c:pt idx="3404">
                  <c:v>5.3</c:v>
                </c:pt>
                <c:pt idx="3405">
                  <c:v>4.2</c:v>
                </c:pt>
                <c:pt idx="3406">
                  <c:v>4.2</c:v>
                </c:pt>
                <c:pt idx="3407">
                  <c:v>4.9000000000000004</c:v>
                </c:pt>
                <c:pt idx="3408">
                  <c:v>4.2</c:v>
                </c:pt>
                <c:pt idx="3409">
                  <c:v>4.2</c:v>
                </c:pt>
                <c:pt idx="3410">
                  <c:v>4.2</c:v>
                </c:pt>
                <c:pt idx="3411">
                  <c:v>4.2</c:v>
                </c:pt>
                <c:pt idx="3412">
                  <c:v>4.2</c:v>
                </c:pt>
                <c:pt idx="3413">
                  <c:v>4.2</c:v>
                </c:pt>
                <c:pt idx="3414">
                  <c:v>4.2</c:v>
                </c:pt>
                <c:pt idx="3415">
                  <c:v>4.2</c:v>
                </c:pt>
                <c:pt idx="3416">
                  <c:v>4.2</c:v>
                </c:pt>
                <c:pt idx="3417">
                  <c:v>4.7</c:v>
                </c:pt>
                <c:pt idx="3418">
                  <c:v>4.2</c:v>
                </c:pt>
                <c:pt idx="3419">
                  <c:v>4.2</c:v>
                </c:pt>
                <c:pt idx="3420">
                  <c:v>4.5</c:v>
                </c:pt>
                <c:pt idx="3421">
                  <c:v>4.2</c:v>
                </c:pt>
                <c:pt idx="3422">
                  <c:v>4.2</c:v>
                </c:pt>
                <c:pt idx="3423">
                  <c:v>5</c:v>
                </c:pt>
                <c:pt idx="3424">
                  <c:v>4.3</c:v>
                </c:pt>
                <c:pt idx="3425">
                  <c:v>4.2</c:v>
                </c:pt>
                <c:pt idx="3426">
                  <c:v>4.2</c:v>
                </c:pt>
                <c:pt idx="3427">
                  <c:v>5</c:v>
                </c:pt>
                <c:pt idx="3428">
                  <c:v>4.2</c:v>
                </c:pt>
                <c:pt idx="3429">
                  <c:v>4.2</c:v>
                </c:pt>
                <c:pt idx="3430">
                  <c:v>4.5999999999999996</c:v>
                </c:pt>
                <c:pt idx="3431">
                  <c:v>4.5</c:v>
                </c:pt>
                <c:pt idx="3432">
                  <c:v>4</c:v>
                </c:pt>
                <c:pt idx="3433">
                  <c:v>4.2</c:v>
                </c:pt>
                <c:pt idx="3434">
                  <c:v>4.2</c:v>
                </c:pt>
                <c:pt idx="3435">
                  <c:v>4.3</c:v>
                </c:pt>
                <c:pt idx="3436">
                  <c:v>4.2</c:v>
                </c:pt>
                <c:pt idx="3437">
                  <c:v>4.3</c:v>
                </c:pt>
                <c:pt idx="3438">
                  <c:v>4.8</c:v>
                </c:pt>
                <c:pt idx="3439">
                  <c:v>4.5999999999999996</c:v>
                </c:pt>
                <c:pt idx="3440">
                  <c:v>4.3</c:v>
                </c:pt>
                <c:pt idx="3441">
                  <c:v>4.4000000000000004</c:v>
                </c:pt>
                <c:pt idx="3442">
                  <c:v>4.2</c:v>
                </c:pt>
                <c:pt idx="3443">
                  <c:v>4.2</c:v>
                </c:pt>
                <c:pt idx="3444">
                  <c:v>4.9000000000000004</c:v>
                </c:pt>
                <c:pt idx="3445">
                  <c:v>4.9000000000000004</c:v>
                </c:pt>
                <c:pt idx="3446">
                  <c:v>5.0999999999999996</c:v>
                </c:pt>
                <c:pt idx="3447">
                  <c:v>4.5</c:v>
                </c:pt>
                <c:pt idx="3448">
                  <c:v>4.0999999999999996</c:v>
                </c:pt>
                <c:pt idx="3449">
                  <c:v>4.0999999999999996</c:v>
                </c:pt>
                <c:pt idx="3450">
                  <c:v>4.2</c:v>
                </c:pt>
                <c:pt idx="3451">
                  <c:v>4.5</c:v>
                </c:pt>
                <c:pt idx="3452">
                  <c:v>4.2</c:v>
                </c:pt>
                <c:pt idx="3453">
                  <c:v>4.5999999999999996</c:v>
                </c:pt>
                <c:pt idx="3454">
                  <c:v>4.7</c:v>
                </c:pt>
                <c:pt idx="3455">
                  <c:v>4.5999999999999996</c:v>
                </c:pt>
                <c:pt idx="3456">
                  <c:v>4.7</c:v>
                </c:pt>
                <c:pt idx="3457">
                  <c:v>4.2</c:v>
                </c:pt>
                <c:pt idx="3458">
                  <c:v>4.9000000000000004</c:v>
                </c:pt>
                <c:pt idx="3459">
                  <c:v>4.2</c:v>
                </c:pt>
                <c:pt idx="3460">
                  <c:v>4.2</c:v>
                </c:pt>
                <c:pt idx="3461">
                  <c:v>4.4000000000000004</c:v>
                </c:pt>
                <c:pt idx="3462">
                  <c:v>5.0999999999999996</c:v>
                </c:pt>
                <c:pt idx="3463">
                  <c:v>4.2</c:v>
                </c:pt>
                <c:pt idx="3464">
                  <c:v>4.7</c:v>
                </c:pt>
                <c:pt idx="3465">
                  <c:v>4.3</c:v>
                </c:pt>
                <c:pt idx="3466">
                  <c:v>4.2</c:v>
                </c:pt>
                <c:pt idx="3467">
                  <c:v>4.2</c:v>
                </c:pt>
                <c:pt idx="3468">
                  <c:v>4.2</c:v>
                </c:pt>
                <c:pt idx="3469">
                  <c:v>5.0999999999999996</c:v>
                </c:pt>
                <c:pt idx="3470">
                  <c:v>5.2</c:v>
                </c:pt>
                <c:pt idx="3471">
                  <c:v>4.4000000000000004</c:v>
                </c:pt>
                <c:pt idx="3472">
                  <c:v>5.0999999999999996</c:v>
                </c:pt>
                <c:pt idx="3473">
                  <c:v>4.5</c:v>
                </c:pt>
                <c:pt idx="3474">
                  <c:v>4.4000000000000004</c:v>
                </c:pt>
                <c:pt idx="3475">
                  <c:v>4.5999999999999996</c:v>
                </c:pt>
                <c:pt idx="3476">
                  <c:v>5.4</c:v>
                </c:pt>
                <c:pt idx="3477">
                  <c:v>4.4000000000000004</c:v>
                </c:pt>
                <c:pt idx="3478">
                  <c:v>4.2</c:v>
                </c:pt>
                <c:pt idx="3479">
                  <c:v>4.2</c:v>
                </c:pt>
                <c:pt idx="3480">
                  <c:v>4.2</c:v>
                </c:pt>
                <c:pt idx="3481">
                  <c:v>4.2</c:v>
                </c:pt>
                <c:pt idx="3482">
                  <c:v>4.4000000000000004</c:v>
                </c:pt>
                <c:pt idx="3483">
                  <c:v>4.5</c:v>
                </c:pt>
                <c:pt idx="3484">
                  <c:v>4.8</c:v>
                </c:pt>
                <c:pt idx="3485">
                  <c:v>4.0999999999999996</c:v>
                </c:pt>
                <c:pt idx="3486">
                  <c:v>4.4000000000000004</c:v>
                </c:pt>
                <c:pt idx="3487">
                  <c:v>4.8</c:v>
                </c:pt>
                <c:pt idx="3488">
                  <c:v>5.5</c:v>
                </c:pt>
                <c:pt idx="3489">
                  <c:v>4.2</c:v>
                </c:pt>
                <c:pt idx="3490">
                  <c:v>4.3</c:v>
                </c:pt>
                <c:pt idx="3491">
                  <c:v>4.2</c:v>
                </c:pt>
                <c:pt idx="3492">
                  <c:v>4.4000000000000004</c:v>
                </c:pt>
                <c:pt idx="3493">
                  <c:v>4.2</c:v>
                </c:pt>
                <c:pt idx="3494">
                  <c:v>4.2</c:v>
                </c:pt>
                <c:pt idx="3495">
                  <c:v>4.4000000000000004</c:v>
                </c:pt>
                <c:pt idx="3496">
                  <c:v>4.2</c:v>
                </c:pt>
                <c:pt idx="3497">
                  <c:v>4.5</c:v>
                </c:pt>
                <c:pt idx="3498">
                  <c:v>4.8</c:v>
                </c:pt>
                <c:pt idx="3499">
                  <c:v>4.2</c:v>
                </c:pt>
                <c:pt idx="3500">
                  <c:v>4</c:v>
                </c:pt>
                <c:pt idx="3501">
                  <c:v>4.2</c:v>
                </c:pt>
                <c:pt idx="3502">
                  <c:v>4.5</c:v>
                </c:pt>
                <c:pt idx="3503">
                  <c:v>4.5999999999999996</c:v>
                </c:pt>
                <c:pt idx="3504">
                  <c:v>4.2</c:v>
                </c:pt>
                <c:pt idx="3505">
                  <c:v>4.4000000000000004</c:v>
                </c:pt>
                <c:pt idx="3506">
                  <c:v>4.2</c:v>
                </c:pt>
                <c:pt idx="3507">
                  <c:v>5</c:v>
                </c:pt>
                <c:pt idx="3508">
                  <c:v>4.2</c:v>
                </c:pt>
                <c:pt idx="3509">
                  <c:v>4.5</c:v>
                </c:pt>
                <c:pt idx="3510">
                  <c:v>4.5999999999999996</c:v>
                </c:pt>
                <c:pt idx="3511">
                  <c:v>5</c:v>
                </c:pt>
                <c:pt idx="3512">
                  <c:v>5.7</c:v>
                </c:pt>
                <c:pt idx="3513">
                  <c:v>4.2</c:v>
                </c:pt>
                <c:pt idx="3514">
                  <c:v>4.3</c:v>
                </c:pt>
                <c:pt idx="3515">
                  <c:v>4.2</c:v>
                </c:pt>
                <c:pt idx="3516">
                  <c:v>4.0999999999999996</c:v>
                </c:pt>
                <c:pt idx="3517">
                  <c:v>4.2</c:v>
                </c:pt>
                <c:pt idx="3518">
                  <c:v>4.2</c:v>
                </c:pt>
                <c:pt idx="3519">
                  <c:v>4.8</c:v>
                </c:pt>
                <c:pt idx="3520">
                  <c:v>4.2</c:v>
                </c:pt>
                <c:pt idx="3521">
                  <c:v>4.4000000000000004</c:v>
                </c:pt>
                <c:pt idx="3522">
                  <c:v>4.2</c:v>
                </c:pt>
                <c:pt idx="3523">
                  <c:v>4.2</c:v>
                </c:pt>
                <c:pt idx="3524">
                  <c:v>4.2</c:v>
                </c:pt>
                <c:pt idx="3525">
                  <c:v>4.2</c:v>
                </c:pt>
                <c:pt idx="3526">
                  <c:v>4.3</c:v>
                </c:pt>
                <c:pt idx="3527">
                  <c:v>4.4000000000000004</c:v>
                </c:pt>
                <c:pt idx="3528">
                  <c:v>4.2</c:v>
                </c:pt>
                <c:pt idx="3529">
                  <c:v>4</c:v>
                </c:pt>
                <c:pt idx="3530">
                  <c:v>4.2</c:v>
                </c:pt>
                <c:pt idx="3531">
                  <c:v>4.2</c:v>
                </c:pt>
                <c:pt idx="3532">
                  <c:v>4.2</c:v>
                </c:pt>
                <c:pt idx="3533">
                  <c:v>4.2</c:v>
                </c:pt>
                <c:pt idx="3534">
                  <c:v>5</c:v>
                </c:pt>
                <c:pt idx="3535">
                  <c:v>4.2</c:v>
                </c:pt>
                <c:pt idx="3536">
                  <c:v>4.2</c:v>
                </c:pt>
                <c:pt idx="3537">
                  <c:v>4.2</c:v>
                </c:pt>
                <c:pt idx="3538">
                  <c:v>4.2</c:v>
                </c:pt>
                <c:pt idx="3539">
                  <c:v>4.2</c:v>
                </c:pt>
                <c:pt idx="3540">
                  <c:v>4.2</c:v>
                </c:pt>
                <c:pt idx="3541">
                  <c:v>4.2</c:v>
                </c:pt>
                <c:pt idx="3542">
                  <c:v>4.4000000000000004</c:v>
                </c:pt>
                <c:pt idx="3543">
                  <c:v>4.7</c:v>
                </c:pt>
                <c:pt idx="3544">
                  <c:v>4.2</c:v>
                </c:pt>
                <c:pt idx="3545">
                  <c:v>4.2</c:v>
                </c:pt>
                <c:pt idx="3546">
                  <c:v>4.0999999999999996</c:v>
                </c:pt>
                <c:pt idx="3547">
                  <c:v>4.2</c:v>
                </c:pt>
                <c:pt idx="3548">
                  <c:v>4.4000000000000004</c:v>
                </c:pt>
                <c:pt idx="3549">
                  <c:v>4.2</c:v>
                </c:pt>
                <c:pt idx="3550">
                  <c:v>4.2</c:v>
                </c:pt>
                <c:pt idx="3551">
                  <c:v>4.3</c:v>
                </c:pt>
                <c:pt idx="3552">
                  <c:v>4.5</c:v>
                </c:pt>
                <c:pt idx="3553">
                  <c:v>4.5999999999999996</c:v>
                </c:pt>
                <c:pt idx="3554">
                  <c:v>4.2</c:v>
                </c:pt>
                <c:pt idx="3555">
                  <c:v>5.0999999999999996</c:v>
                </c:pt>
                <c:pt idx="3556">
                  <c:v>4.5</c:v>
                </c:pt>
                <c:pt idx="3557">
                  <c:v>4.2</c:v>
                </c:pt>
                <c:pt idx="3558">
                  <c:v>4.2</c:v>
                </c:pt>
                <c:pt idx="3559">
                  <c:v>4.7</c:v>
                </c:pt>
                <c:pt idx="3560">
                  <c:v>4.2</c:v>
                </c:pt>
                <c:pt idx="3561">
                  <c:v>4.2</c:v>
                </c:pt>
                <c:pt idx="3562">
                  <c:v>4.5</c:v>
                </c:pt>
                <c:pt idx="3563">
                  <c:v>5</c:v>
                </c:pt>
                <c:pt idx="3564">
                  <c:v>5.5</c:v>
                </c:pt>
                <c:pt idx="3565">
                  <c:v>4.5999999999999996</c:v>
                </c:pt>
                <c:pt idx="3566">
                  <c:v>4.2</c:v>
                </c:pt>
                <c:pt idx="3567">
                  <c:v>4.2</c:v>
                </c:pt>
                <c:pt idx="3568">
                  <c:v>4.2</c:v>
                </c:pt>
                <c:pt idx="3569">
                  <c:v>4.4000000000000004</c:v>
                </c:pt>
                <c:pt idx="3570">
                  <c:v>4.2</c:v>
                </c:pt>
                <c:pt idx="3571">
                  <c:v>4.8</c:v>
                </c:pt>
                <c:pt idx="3572">
                  <c:v>5.2</c:v>
                </c:pt>
                <c:pt idx="3573">
                  <c:v>4.4000000000000004</c:v>
                </c:pt>
                <c:pt idx="3574">
                  <c:v>4.2</c:v>
                </c:pt>
                <c:pt idx="3575">
                  <c:v>4.5999999999999996</c:v>
                </c:pt>
                <c:pt idx="3576">
                  <c:v>4.2</c:v>
                </c:pt>
                <c:pt idx="3577">
                  <c:v>4.2</c:v>
                </c:pt>
                <c:pt idx="3578">
                  <c:v>4.2</c:v>
                </c:pt>
                <c:pt idx="3579">
                  <c:v>4.4000000000000004</c:v>
                </c:pt>
                <c:pt idx="3580">
                  <c:v>4.0999999999999996</c:v>
                </c:pt>
                <c:pt idx="3581">
                  <c:v>4.2</c:v>
                </c:pt>
                <c:pt idx="3582">
                  <c:v>4.2</c:v>
                </c:pt>
                <c:pt idx="3583">
                  <c:v>4.2</c:v>
                </c:pt>
                <c:pt idx="3584">
                  <c:v>4.5999999999999996</c:v>
                </c:pt>
                <c:pt idx="3585">
                  <c:v>4.2</c:v>
                </c:pt>
                <c:pt idx="3586">
                  <c:v>4.2</c:v>
                </c:pt>
                <c:pt idx="3587">
                  <c:v>4.5999999999999996</c:v>
                </c:pt>
                <c:pt idx="3588">
                  <c:v>4.2</c:v>
                </c:pt>
                <c:pt idx="3589">
                  <c:v>4.5</c:v>
                </c:pt>
                <c:pt idx="3590">
                  <c:v>4.2</c:v>
                </c:pt>
                <c:pt idx="3591">
                  <c:v>4.2</c:v>
                </c:pt>
                <c:pt idx="3592">
                  <c:v>4.2</c:v>
                </c:pt>
                <c:pt idx="3593">
                  <c:v>4.2</c:v>
                </c:pt>
                <c:pt idx="3594">
                  <c:v>4.2</c:v>
                </c:pt>
                <c:pt idx="3595">
                  <c:v>4.0999999999999996</c:v>
                </c:pt>
                <c:pt idx="3596">
                  <c:v>4.7</c:v>
                </c:pt>
                <c:pt idx="3597">
                  <c:v>4.2</c:v>
                </c:pt>
                <c:pt idx="3598">
                  <c:v>4</c:v>
                </c:pt>
                <c:pt idx="3599">
                  <c:v>4.2</c:v>
                </c:pt>
                <c:pt idx="3600">
                  <c:v>4.2</c:v>
                </c:pt>
                <c:pt idx="3601">
                  <c:v>4.5</c:v>
                </c:pt>
                <c:pt idx="3602">
                  <c:v>4.5</c:v>
                </c:pt>
                <c:pt idx="3603">
                  <c:v>4.2</c:v>
                </c:pt>
                <c:pt idx="3604">
                  <c:v>4.3</c:v>
                </c:pt>
                <c:pt idx="3605">
                  <c:v>4.2</c:v>
                </c:pt>
                <c:pt idx="3606">
                  <c:v>4.2</c:v>
                </c:pt>
                <c:pt idx="3607">
                  <c:v>4.3</c:v>
                </c:pt>
                <c:pt idx="3608">
                  <c:v>4.2</c:v>
                </c:pt>
                <c:pt idx="3609">
                  <c:v>4.2</c:v>
                </c:pt>
                <c:pt idx="3610">
                  <c:v>4.2</c:v>
                </c:pt>
                <c:pt idx="3611">
                  <c:v>4</c:v>
                </c:pt>
                <c:pt idx="3612">
                  <c:v>4.4000000000000004</c:v>
                </c:pt>
                <c:pt idx="3613">
                  <c:v>4.4000000000000004</c:v>
                </c:pt>
                <c:pt idx="3614">
                  <c:v>4.2</c:v>
                </c:pt>
                <c:pt idx="3615">
                  <c:v>4.2</c:v>
                </c:pt>
                <c:pt idx="3616">
                  <c:v>4.2</c:v>
                </c:pt>
                <c:pt idx="3617">
                  <c:v>4.2</c:v>
                </c:pt>
                <c:pt idx="3618">
                  <c:v>4.2</c:v>
                </c:pt>
                <c:pt idx="3619">
                  <c:v>4.2</c:v>
                </c:pt>
                <c:pt idx="3620">
                  <c:v>4.7</c:v>
                </c:pt>
                <c:pt idx="3621">
                  <c:v>4.7</c:v>
                </c:pt>
                <c:pt idx="3622">
                  <c:v>4.0999999999999996</c:v>
                </c:pt>
                <c:pt idx="3623">
                  <c:v>4.5999999999999996</c:v>
                </c:pt>
                <c:pt idx="3624">
                  <c:v>4.5</c:v>
                </c:pt>
                <c:pt idx="3625">
                  <c:v>4.2</c:v>
                </c:pt>
                <c:pt idx="3626">
                  <c:v>4.2</c:v>
                </c:pt>
                <c:pt idx="3627">
                  <c:v>4.0999999999999996</c:v>
                </c:pt>
                <c:pt idx="3628">
                  <c:v>4.2</c:v>
                </c:pt>
                <c:pt idx="3629">
                  <c:v>4.2</c:v>
                </c:pt>
                <c:pt idx="3630">
                  <c:v>4.2</c:v>
                </c:pt>
                <c:pt idx="3631">
                  <c:v>4.2</c:v>
                </c:pt>
                <c:pt idx="3632">
                  <c:v>4.3</c:v>
                </c:pt>
                <c:pt idx="3633">
                  <c:v>4.5999999999999996</c:v>
                </c:pt>
                <c:pt idx="3634">
                  <c:v>4</c:v>
                </c:pt>
                <c:pt idx="3635">
                  <c:v>4.2</c:v>
                </c:pt>
                <c:pt idx="3636">
                  <c:v>4.2</c:v>
                </c:pt>
                <c:pt idx="3637">
                  <c:v>4.2</c:v>
                </c:pt>
                <c:pt idx="3638">
                  <c:v>4.4000000000000004</c:v>
                </c:pt>
                <c:pt idx="3639">
                  <c:v>4.2</c:v>
                </c:pt>
                <c:pt idx="3640">
                  <c:v>4.2</c:v>
                </c:pt>
                <c:pt idx="3641">
                  <c:v>4.2</c:v>
                </c:pt>
                <c:pt idx="3642">
                  <c:v>5.6</c:v>
                </c:pt>
                <c:pt idx="3643">
                  <c:v>4.0999999999999996</c:v>
                </c:pt>
                <c:pt idx="3644">
                  <c:v>4.2</c:v>
                </c:pt>
                <c:pt idx="3645">
                  <c:v>4.2</c:v>
                </c:pt>
                <c:pt idx="3646">
                  <c:v>5.4</c:v>
                </c:pt>
                <c:pt idx="3647">
                  <c:v>4.2</c:v>
                </c:pt>
                <c:pt idx="3648">
                  <c:v>4.2</c:v>
                </c:pt>
                <c:pt idx="3649">
                  <c:v>4.4000000000000004</c:v>
                </c:pt>
                <c:pt idx="3650">
                  <c:v>4.2</c:v>
                </c:pt>
                <c:pt idx="3651">
                  <c:v>4.2</c:v>
                </c:pt>
                <c:pt idx="3652">
                  <c:v>4.2</c:v>
                </c:pt>
                <c:pt idx="3653">
                  <c:v>4.2</c:v>
                </c:pt>
                <c:pt idx="3654">
                  <c:v>4.2</c:v>
                </c:pt>
                <c:pt idx="3655">
                  <c:v>4.2</c:v>
                </c:pt>
                <c:pt idx="3656">
                  <c:v>4.2</c:v>
                </c:pt>
                <c:pt idx="3657">
                  <c:v>4.2</c:v>
                </c:pt>
                <c:pt idx="3658">
                  <c:v>4.5999999999999996</c:v>
                </c:pt>
                <c:pt idx="3659">
                  <c:v>4.2</c:v>
                </c:pt>
                <c:pt idx="3660">
                  <c:v>4.5999999999999996</c:v>
                </c:pt>
                <c:pt idx="3661">
                  <c:v>4.2</c:v>
                </c:pt>
                <c:pt idx="3662">
                  <c:v>4.2</c:v>
                </c:pt>
                <c:pt idx="3663">
                  <c:v>4.2</c:v>
                </c:pt>
                <c:pt idx="3664">
                  <c:v>4.2</c:v>
                </c:pt>
                <c:pt idx="3665">
                  <c:v>4.4000000000000004</c:v>
                </c:pt>
                <c:pt idx="3666">
                  <c:v>4.2</c:v>
                </c:pt>
                <c:pt idx="3667">
                  <c:v>4.2</c:v>
                </c:pt>
                <c:pt idx="3668">
                  <c:v>4.5</c:v>
                </c:pt>
                <c:pt idx="3669">
                  <c:v>4.3</c:v>
                </c:pt>
                <c:pt idx="3670">
                  <c:v>4.0999999999999996</c:v>
                </c:pt>
                <c:pt idx="3671">
                  <c:v>4.0999999999999996</c:v>
                </c:pt>
                <c:pt idx="3672">
                  <c:v>4.2</c:v>
                </c:pt>
                <c:pt idx="3673">
                  <c:v>4.3</c:v>
                </c:pt>
                <c:pt idx="3674">
                  <c:v>5</c:v>
                </c:pt>
                <c:pt idx="3675">
                  <c:v>4.9000000000000004</c:v>
                </c:pt>
                <c:pt idx="3676">
                  <c:v>5.0999999999999996</c:v>
                </c:pt>
                <c:pt idx="3677">
                  <c:v>4.5999999999999996</c:v>
                </c:pt>
                <c:pt idx="3678">
                  <c:v>4.2</c:v>
                </c:pt>
                <c:pt idx="3679">
                  <c:v>4.5999999999999996</c:v>
                </c:pt>
                <c:pt idx="3680">
                  <c:v>4.2</c:v>
                </c:pt>
                <c:pt idx="3681">
                  <c:v>4.4000000000000004</c:v>
                </c:pt>
                <c:pt idx="3682">
                  <c:v>4.5999999999999996</c:v>
                </c:pt>
                <c:pt idx="3683">
                  <c:v>4.2</c:v>
                </c:pt>
                <c:pt idx="3684">
                  <c:v>4.4000000000000004</c:v>
                </c:pt>
                <c:pt idx="3685">
                  <c:v>4.7</c:v>
                </c:pt>
                <c:pt idx="3686">
                  <c:v>4.5</c:v>
                </c:pt>
                <c:pt idx="3687">
                  <c:v>4.2</c:v>
                </c:pt>
                <c:pt idx="3688">
                  <c:v>4.2</c:v>
                </c:pt>
                <c:pt idx="3689">
                  <c:v>4.0999999999999996</c:v>
                </c:pt>
                <c:pt idx="3690">
                  <c:v>5.0999999999999996</c:v>
                </c:pt>
                <c:pt idx="3691">
                  <c:v>5.2</c:v>
                </c:pt>
                <c:pt idx="3692">
                  <c:v>6.6</c:v>
                </c:pt>
                <c:pt idx="3693">
                  <c:v>4.2</c:v>
                </c:pt>
                <c:pt idx="3694">
                  <c:v>4.2</c:v>
                </c:pt>
                <c:pt idx="3695">
                  <c:v>4.2</c:v>
                </c:pt>
                <c:pt idx="3696">
                  <c:v>4.7</c:v>
                </c:pt>
                <c:pt idx="3697">
                  <c:v>4.2</c:v>
                </c:pt>
                <c:pt idx="3698">
                  <c:v>4.2</c:v>
                </c:pt>
                <c:pt idx="3699">
                  <c:v>4.2</c:v>
                </c:pt>
                <c:pt idx="3700">
                  <c:v>4.0999999999999996</c:v>
                </c:pt>
                <c:pt idx="3701">
                  <c:v>4.5</c:v>
                </c:pt>
                <c:pt idx="3702">
                  <c:v>4.2</c:v>
                </c:pt>
                <c:pt idx="3703">
                  <c:v>5.4</c:v>
                </c:pt>
                <c:pt idx="3704">
                  <c:v>4.2</c:v>
                </c:pt>
                <c:pt idx="3705">
                  <c:v>4.2</c:v>
                </c:pt>
                <c:pt idx="3706">
                  <c:v>4.2</c:v>
                </c:pt>
                <c:pt idx="3707">
                  <c:v>4.7</c:v>
                </c:pt>
                <c:pt idx="3708">
                  <c:v>4.2</c:v>
                </c:pt>
                <c:pt idx="3709">
                  <c:v>4.2</c:v>
                </c:pt>
                <c:pt idx="3710">
                  <c:v>5</c:v>
                </c:pt>
                <c:pt idx="3711">
                  <c:v>4.2</c:v>
                </c:pt>
                <c:pt idx="3712">
                  <c:v>4.2</c:v>
                </c:pt>
                <c:pt idx="3713">
                  <c:v>4.2</c:v>
                </c:pt>
                <c:pt idx="3714">
                  <c:v>4.7</c:v>
                </c:pt>
                <c:pt idx="3715">
                  <c:v>4.2</c:v>
                </c:pt>
                <c:pt idx="3716">
                  <c:v>4.2</c:v>
                </c:pt>
                <c:pt idx="3717">
                  <c:v>4.2</c:v>
                </c:pt>
                <c:pt idx="3718">
                  <c:v>4.4000000000000004</c:v>
                </c:pt>
                <c:pt idx="3719">
                  <c:v>4.3</c:v>
                </c:pt>
                <c:pt idx="3720">
                  <c:v>4.2</c:v>
                </c:pt>
                <c:pt idx="3721">
                  <c:v>4.5</c:v>
                </c:pt>
                <c:pt idx="3722">
                  <c:v>4.7</c:v>
                </c:pt>
                <c:pt idx="3723">
                  <c:v>4.2</c:v>
                </c:pt>
                <c:pt idx="3724">
                  <c:v>4.2</c:v>
                </c:pt>
                <c:pt idx="3725">
                  <c:v>4.2</c:v>
                </c:pt>
                <c:pt idx="3726">
                  <c:v>4.2</c:v>
                </c:pt>
                <c:pt idx="3727">
                  <c:v>4.3</c:v>
                </c:pt>
                <c:pt idx="3728">
                  <c:v>4.2</c:v>
                </c:pt>
                <c:pt idx="3729">
                  <c:v>4.2</c:v>
                </c:pt>
                <c:pt idx="3730">
                  <c:v>4.2</c:v>
                </c:pt>
                <c:pt idx="3731">
                  <c:v>4.7</c:v>
                </c:pt>
                <c:pt idx="3732">
                  <c:v>5.7</c:v>
                </c:pt>
                <c:pt idx="3733">
                  <c:v>4.2</c:v>
                </c:pt>
                <c:pt idx="3734">
                  <c:v>4.4000000000000004</c:v>
                </c:pt>
                <c:pt idx="3735">
                  <c:v>4.2</c:v>
                </c:pt>
                <c:pt idx="3736">
                  <c:v>4.2</c:v>
                </c:pt>
                <c:pt idx="3737">
                  <c:v>4.9000000000000004</c:v>
                </c:pt>
                <c:pt idx="3738">
                  <c:v>4.2</c:v>
                </c:pt>
                <c:pt idx="3739">
                  <c:v>4.3</c:v>
                </c:pt>
                <c:pt idx="3740">
                  <c:v>4.2</c:v>
                </c:pt>
                <c:pt idx="3741">
                  <c:v>4.2</c:v>
                </c:pt>
                <c:pt idx="3742">
                  <c:v>4.0999999999999996</c:v>
                </c:pt>
                <c:pt idx="3743">
                  <c:v>4.4000000000000004</c:v>
                </c:pt>
                <c:pt idx="3744">
                  <c:v>4.2</c:v>
                </c:pt>
                <c:pt idx="3745">
                  <c:v>4.2</c:v>
                </c:pt>
                <c:pt idx="3746">
                  <c:v>3.7</c:v>
                </c:pt>
                <c:pt idx="3747">
                  <c:v>4.2</c:v>
                </c:pt>
                <c:pt idx="3748">
                  <c:v>5.5</c:v>
                </c:pt>
                <c:pt idx="3749">
                  <c:v>4.5999999999999996</c:v>
                </c:pt>
                <c:pt idx="3750">
                  <c:v>4.2</c:v>
                </c:pt>
                <c:pt idx="3751">
                  <c:v>5.4</c:v>
                </c:pt>
                <c:pt idx="3752">
                  <c:v>4</c:v>
                </c:pt>
                <c:pt idx="3753">
                  <c:v>4.2</c:v>
                </c:pt>
                <c:pt idx="3754">
                  <c:v>4.0999999999999996</c:v>
                </c:pt>
                <c:pt idx="3755">
                  <c:v>4.3</c:v>
                </c:pt>
                <c:pt idx="3756">
                  <c:v>4.5</c:v>
                </c:pt>
                <c:pt idx="3757">
                  <c:v>4.5</c:v>
                </c:pt>
                <c:pt idx="3758">
                  <c:v>4.4000000000000004</c:v>
                </c:pt>
                <c:pt idx="3759">
                  <c:v>4.3</c:v>
                </c:pt>
                <c:pt idx="3760">
                  <c:v>4.8</c:v>
                </c:pt>
                <c:pt idx="3761">
                  <c:v>4.2</c:v>
                </c:pt>
                <c:pt idx="3762">
                  <c:v>4.2</c:v>
                </c:pt>
                <c:pt idx="3763">
                  <c:v>4.5</c:v>
                </c:pt>
                <c:pt idx="3764">
                  <c:v>4.2</c:v>
                </c:pt>
                <c:pt idx="3765">
                  <c:v>4.2</c:v>
                </c:pt>
                <c:pt idx="3766">
                  <c:v>4.2</c:v>
                </c:pt>
                <c:pt idx="3767">
                  <c:v>4.2</c:v>
                </c:pt>
                <c:pt idx="3768">
                  <c:v>4.2</c:v>
                </c:pt>
                <c:pt idx="3769">
                  <c:v>4.5999999999999996</c:v>
                </c:pt>
                <c:pt idx="3770">
                  <c:v>4.2</c:v>
                </c:pt>
                <c:pt idx="3771">
                  <c:v>4.0999999999999996</c:v>
                </c:pt>
                <c:pt idx="3772">
                  <c:v>4.2</c:v>
                </c:pt>
                <c:pt idx="3773">
                  <c:v>4.2</c:v>
                </c:pt>
                <c:pt idx="3774">
                  <c:v>4.0999999999999996</c:v>
                </c:pt>
                <c:pt idx="3775">
                  <c:v>4.4000000000000004</c:v>
                </c:pt>
                <c:pt idx="3776">
                  <c:v>4.2</c:v>
                </c:pt>
                <c:pt idx="3777">
                  <c:v>4.2</c:v>
                </c:pt>
                <c:pt idx="3778">
                  <c:v>4.8</c:v>
                </c:pt>
                <c:pt idx="3779">
                  <c:v>5</c:v>
                </c:pt>
                <c:pt idx="3780">
                  <c:v>4.2</c:v>
                </c:pt>
                <c:pt idx="3781">
                  <c:v>4.2</c:v>
                </c:pt>
                <c:pt idx="3782">
                  <c:v>4.4000000000000004</c:v>
                </c:pt>
                <c:pt idx="3783">
                  <c:v>4.3</c:v>
                </c:pt>
                <c:pt idx="3784">
                  <c:v>4.2</c:v>
                </c:pt>
                <c:pt idx="3785">
                  <c:v>4.9000000000000004</c:v>
                </c:pt>
                <c:pt idx="3786">
                  <c:v>4.9000000000000004</c:v>
                </c:pt>
                <c:pt idx="3787">
                  <c:v>4.2</c:v>
                </c:pt>
                <c:pt idx="3788">
                  <c:v>4.0999999999999996</c:v>
                </c:pt>
                <c:pt idx="3789">
                  <c:v>4</c:v>
                </c:pt>
                <c:pt idx="3790">
                  <c:v>4.2</c:v>
                </c:pt>
                <c:pt idx="3791">
                  <c:v>4.2</c:v>
                </c:pt>
                <c:pt idx="3792">
                  <c:v>4.3</c:v>
                </c:pt>
                <c:pt idx="3793">
                  <c:v>4.0999999999999996</c:v>
                </c:pt>
                <c:pt idx="3794">
                  <c:v>4.3</c:v>
                </c:pt>
                <c:pt idx="3795">
                  <c:v>4.5999999999999996</c:v>
                </c:pt>
                <c:pt idx="3796">
                  <c:v>4.2</c:v>
                </c:pt>
                <c:pt idx="3797">
                  <c:v>5.5</c:v>
                </c:pt>
                <c:pt idx="3798">
                  <c:v>4.2</c:v>
                </c:pt>
                <c:pt idx="3799">
                  <c:v>4.4000000000000004</c:v>
                </c:pt>
                <c:pt idx="3800">
                  <c:v>4.2</c:v>
                </c:pt>
                <c:pt idx="3801">
                  <c:v>4.0999999999999996</c:v>
                </c:pt>
                <c:pt idx="3802">
                  <c:v>4.2</c:v>
                </c:pt>
                <c:pt idx="3803">
                  <c:v>4.2</c:v>
                </c:pt>
                <c:pt idx="3804">
                  <c:v>4.3</c:v>
                </c:pt>
                <c:pt idx="3805">
                  <c:v>4.2</c:v>
                </c:pt>
                <c:pt idx="3806">
                  <c:v>4.4000000000000004</c:v>
                </c:pt>
                <c:pt idx="3807">
                  <c:v>4.2</c:v>
                </c:pt>
                <c:pt idx="3808">
                  <c:v>6.2</c:v>
                </c:pt>
                <c:pt idx="3809">
                  <c:v>4.7</c:v>
                </c:pt>
                <c:pt idx="3810">
                  <c:v>4.4000000000000004</c:v>
                </c:pt>
                <c:pt idx="3811">
                  <c:v>4.2</c:v>
                </c:pt>
                <c:pt idx="3812">
                  <c:v>4.3</c:v>
                </c:pt>
                <c:pt idx="3813">
                  <c:v>4.5</c:v>
                </c:pt>
                <c:pt idx="3814">
                  <c:v>4.2</c:v>
                </c:pt>
                <c:pt idx="3815">
                  <c:v>4.2</c:v>
                </c:pt>
                <c:pt idx="3816">
                  <c:v>4.2</c:v>
                </c:pt>
                <c:pt idx="3817">
                  <c:v>4.2</c:v>
                </c:pt>
                <c:pt idx="3818">
                  <c:v>4.2</c:v>
                </c:pt>
                <c:pt idx="3819">
                  <c:v>4.2</c:v>
                </c:pt>
                <c:pt idx="3820">
                  <c:v>4.2</c:v>
                </c:pt>
                <c:pt idx="3821">
                  <c:v>4.2</c:v>
                </c:pt>
                <c:pt idx="3822">
                  <c:v>4.5999999999999996</c:v>
                </c:pt>
                <c:pt idx="3823">
                  <c:v>4.7</c:v>
                </c:pt>
                <c:pt idx="3824">
                  <c:v>4.0999999999999996</c:v>
                </c:pt>
                <c:pt idx="3825">
                  <c:v>4</c:v>
                </c:pt>
                <c:pt idx="3826">
                  <c:v>4.8</c:v>
                </c:pt>
                <c:pt idx="3827">
                  <c:v>4.2</c:v>
                </c:pt>
                <c:pt idx="3828">
                  <c:v>4.3</c:v>
                </c:pt>
                <c:pt idx="3829">
                  <c:v>5.0999999999999996</c:v>
                </c:pt>
                <c:pt idx="3830">
                  <c:v>4.8</c:v>
                </c:pt>
                <c:pt idx="3831">
                  <c:v>4.2</c:v>
                </c:pt>
                <c:pt idx="3832">
                  <c:v>4.5</c:v>
                </c:pt>
                <c:pt idx="3833">
                  <c:v>4.0999999999999996</c:v>
                </c:pt>
                <c:pt idx="3834">
                  <c:v>4.5999999999999996</c:v>
                </c:pt>
                <c:pt idx="3835">
                  <c:v>4.7</c:v>
                </c:pt>
                <c:pt idx="3836">
                  <c:v>4.2</c:v>
                </c:pt>
                <c:pt idx="3837">
                  <c:v>4.2</c:v>
                </c:pt>
                <c:pt idx="3838">
                  <c:v>4.2</c:v>
                </c:pt>
                <c:pt idx="3839">
                  <c:v>4.2</c:v>
                </c:pt>
                <c:pt idx="3840">
                  <c:v>4.2</c:v>
                </c:pt>
                <c:pt idx="3841">
                  <c:v>4.4000000000000004</c:v>
                </c:pt>
                <c:pt idx="3842">
                  <c:v>4.2</c:v>
                </c:pt>
                <c:pt idx="3843">
                  <c:v>4.2</c:v>
                </c:pt>
                <c:pt idx="3844">
                  <c:v>4.2</c:v>
                </c:pt>
                <c:pt idx="3845">
                  <c:v>4.2</c:v>
                </c:pt>
                <c:pt idx="3846">
                  <c:v>4.2</c:v>
                </c:pt>
                <c:pt idx="3847">
                  <c:v>4.2</c:v>
                </c:pt>
                <c:pt idx="3848">
                  <c:v>4.2</c:v>
                </c:pt>
                <c:pt idx="3849">
                  <c:v>4.2</c:v>
                </c:pt>
                <c:pt idx="3850">
                  <c:v>4.2</c:v>
                </c:pt>
                <c:pt idx="3851">
                  <c:v>5.0999999999999996</c:v>
                </c:pt>
                <c:pt idx="3852">
                  <c:v>4.9000000000000004</c:v>
                </c:pt>
                <c:pt idx="3853">
                  <c:v>4.2</c:v>
                </c:pt>
                <c:pt idx="3854">
                  <c:v>4.5999999999999996</c:v>
                </c:pt>
                <c:pt idx="3855">
                  <c:v>4.4000000000000004</c:v>
                </c:pt>
                <c:pt idx="3856">
                  <c:v>4.2</c:v>
                </c:pt>
                <c:pt idx="3857">
                  <c:v>4.2</c:v>
                </c:pt>
                <c:pt idx="3858">
                  <c:v>4.5999999999999996</c:v>
                </c:pt>
                <c:pt idx="3859">
                  <c:v>4.2</c:v>
                </c:pt>
                <c:pt idx="3860">
                  <c:v>4.2</c:v>
                </c:pt>
                <c:pt idx="3861">
                  <c:v>4.3</c:v>
                </c:pt>
                <c:pt idx="3862">
                  <c:v>4.2</c:v>
                </c:pt>
                <c:pt idx="3863">
                  <c:v>4.2</c:v>
                </c:pt>
                <c:pt idx="3864">
                  <c:v>4.4000000000000004</c:v>
                </c:pt>
                <c:pt idx="3865">
                  <c:v>4.2</c:v>
                </c:pt>
                <c:pt idx="3866">
                  <c:v>4.3</c:v>
                </c:pt>
                <c:pt idx="3867">
                  <c:v>4.2</c:v>
                </c:pt>
                <c:pt idx="3868">
                  <c:v>4.5999999999999996</c:v>
                </c:pt>
                <c:pt idx="3869">
                  <c:v>4.2</c:v>
                </c:pt>
                <c:pt idx="3870">
                  <c:v>4.2</c:v>
                </c:pt>
                <c:pt idx="3871">
                  <c:v>4.2</c:v>
                </c:pt>
                <c:pt idx="3872">
                  <c:v>4.2</c:v>
                </c:pt>
                <c:pt idx="3873">
                  <c:v>4.2</c:v>
                </c:pt>
                <c:pt idx="3874">
                  <c:v>4.2</c:v>
                </c:pt>
                <c:pt idx="3875">
                  <c:v>4.2</c:v>
                </c:pt>
                <c:pt idx="3876">
                  <c:v>4.2</c:v>
                </c:pt>
                <c:pt idx="3877">
                  <c:v>4.2</c:v>
                </c:pt>
                <c:pt idx="3878">
                  <c:v>4.2</c:v>
                </c:pt>
                <c:pt idx="3879">
                  <c:v>4.3</c:v>
                </c:pt>
                <c:pt idx="3880">
                  <c:v>4.2</c:v>
                </c:pt>
                <c:pt idx="3881">
                  <c:v>4.0999999999999996</c:v>
                </c:pt>
                <c:pt idx="3882">
                  <c:v>4.2</c:v>
                </c:pt>
                <c:pt idx="3883">
                  <c:v>4.2</c:v>
                </c:pt>
                <c:pt idx="3884">
                  <c:v>4.5</c:v>
                </c:pt>
                <c:pt idx="3885">
                  <c:v>4.0999999999999996</c:v>
                </c:pt>
                <c:pt idx="3886">
                  <c:v>4.3</c:v>
                </c:pt>
                <c:pt idx="3887">
                  <c:v>4.0999999999999996</c:v>
                </c:pt>
                <c:pt idx="3888">
                  <c:v>4.2</c:v>
                </c:pt>
                <c:pt idx="3889">
                  <c:v>4.2</c:v>
                </c:pt>
                <c:pt idx="3890">
                  <c:v>4.3</c:v>
                </c:pt>
                <c:pt idx="3891">
                  <c:v>4.2</c:v>
                </c:pt>
                <c:pt idx="3892">
                  <c:v>4.2</c:v>
                </c:pt>
                <c:pt idx="3893">
                  <c:v>4.2</c:v>
                </c:pt>
                <c:pt idx="3894">
                  <c:v>4.2</c:v>
                </c:pt>
                <c:pt idx="3895">
                  <c:v>4.2</c:v>
                </c:pt>
                <c:pt idx="3896">
                  <c:v>4.3</c:v>
                </c:pt>
                <c:pt idx="3897">
                  <c:v>5.2</c:v>
                </c:pt>
                <c:pt idx="3898">
                  <c:v>5.5</c:v>
                </c:pt>
                <c:pt idx="3899">
                  <c:v>4.2</c:v>
                </c:pt>
                <c:pt idx="3900">
                  <c:v>4.2</c:v>
                </c:pt>
                <c:pt idx="3901">
                  <c:v>4.5</c:v>
                </c:pt>
                <c:pt idx="3902">
                  <c:v>4.2</c:v>
                </c:pt>
                <c:pt idx="3903">
                  <c:v>4.2</c:v>
                </c:pt>
                <c:pt idx="3904">
                  <c:v>4.2</c:v>
                </c:pt>
                <c:pt idx="3905">
                  <c:v>4.2</c:v>
                </c:pt>
                <c:pt idx="3906">
                  <c:v>4.2</c:v>
                </c:pt>
                <c:pt idx="3907">
                  <c:v>4.2</c:v>
                </c:pt>
                <c:pt idx="3908">
                  <c:v>4.4000000000000004</c:v>
                </c:pt>
                <c:pt idx="3909">
                  <c:v>4.2</c:v>
                </c:pt>
                <c:pt idx="3910">
                  <c:v>4.2</c:v>
                </c:pt>
                <c:pt idx="3911">
                  <c:v>4.4000000000000004</c:v>
                </c:pt>
                <c:pt idx="3912">
                  <c:v>4.5999999999999996</c:v>
                </c:pt>
                <c:pt idx="3913">
                  <c:v>4.2</c:v>
                </c:pt>
                <c:pt idx="3914">
                  <c:v>4.4000000000000004</c:v>
                </c:pt>
                <c:pt idx="3915">
                  <c:v>4.2</c:v>
                </c:pt>
                <c:pt idx="3916">
                  <c:v>4.2</c:v>
                </c:pt>
                <c:pt idx="3917">
                  <c:v>4.2</c:v>
                </c:pt>
                <c:pt idx="3918">
                  <c:v>4.2</c:v>
                </c:pt>
                <c:pt idx="3919">
                  <c:v>4.2</c:v>
                </c:pt>
                <c:pt idx="3920">
                  <c:v>4.2</c:v>
                </c:pt>
                <c:pt idx="3921">
                  <c:v>4.0999999999999996</c:v>
                </c:pt>
                <c:pt idx="3922">
                  <c:v>4.2</c:v>
                </c:pt>
                <c:pt idx="3923">
                  <c:v>4.2</c:v>
                </c:pt>
                <c:pt idx="3924">
                  <c:v>4.2</c:v>
                </c:pt>
                <c:pt idx="3925">
                  <c:v>4.2</c:v>
                </c:pt>
                <c:pt idx="3926">
                  <c:v>4.2</c:v>
                </c:pt>
                <c:pt idx="3927">
                  <c:v>4.2</c:v>
                </c:pt>
                <c:pt idx="3928">
                  <c:v>4.3</c:v>
                </c:pt>
                <c:pt idx="3929">
                  <c:v>5.0999999999999996</c:v>
                </c:pt>
                <c:pt idx="3930">
                  <c:v>4.2</c:v>
                </c:pt>
                <c:pt idx="3931">
                  <c:v>4.2</c:v>
                </c:pt>
                <c:pt idx="3932">
                  <c:v>4.2</c:v>
                </c:pt>
                <c:pt idx="3933">
                  <c:v>4.2</c:v>
                </c:pt>
                <c:pt idx="3934">
                  <c:v>4.2</c:v>
                </c:pt>
                <c:pt idx="3935">
                  <c:v>4.2</c:v>
                </c:pt>
                <c:pt idx="3936">
                  <c:v>4.5</c:v>
                </c:pt>
                <c:pt idx="3937">
                  <c:v>4.5</c:v>
                </c:pt>
                <c:pt idx="3938">
                  <c:v>4.4000000000000004</c:v>
                </c:pt>
                <c:pt idx="3939">
                  <c:v>4.2</c:v>
                </c:pt>
                <c:pt idx="3940">
                  <c:v>4.2</c:v>
                </c:pt>
                <c:pt idx="3941">
                  <c:v>4.2</c:v>
                </c:pt>
                <c:pt idx="3942">
                  <c:v>4.2</c:v>
                </c:pt>
                <c:pt idx="3943">
                  <c:v>4.9000000000000004</c:v>
                </c:pt>
                <c:pt idx="3944">
                  <c:v>4.2</c:v>
                </c:pt>
                <c:pt idx="3945">
                  <c:v>4.4000000000000004</c:v>
                </c:pt>
                <c:pt idx="3946">
                  <c:v>4.2</c:v>
                </c:pt>
                <c:pt idx="3947">
                  <c:v>4.2</c:v>
                </c:pt>
                <c:pt idx="3948">
                  <c:v>5.3</c:v>
                </c:pt>
                <c:pt idx="3949">
                  <c:v>4.2</c:v>
                </c:pt>
                <c:pt idx="3950">
                  <c:v>4.2</c:v>
                </c:pt>
                <c:pt idx="3951">
                  <c:v>4.3</c:v>
                </c:pt>
                <c:pt idx="3952">
                  <c:v>4.5</c:v>
                </c:pt>
                <c:pt idx="3953">
                  <c:v>4.3</c:v>
                </c:pt>
                <c:pt idx="3954">
                  <c:v>4.2</c:v>
                </c:pt>
                <c:pt idx="3955">
                  <c:v>4.2</c:v>
                </c:pt>
                <c:pt idx="3956">
                  <c:v>4.2</c:v>
                </c:pt>
                <c:pt idx="3957">
                  <c:v>4.2</c:v>
                </c:pt>
                <c:pt idx="3958">
                  <c:v>4</c:v>
                </c:pt>
                <c:pt idx="3959">
                  <c:v>4.2</c:v>
                </c:pt>
                <c:pt idx="3960">
                  <c:v>4.2</c:v>
                </c:pt>
                <c:pt idx="3961">
                  <c:v>5</c:v>
                </c:pt>
                <c:pt idx="3962">
                  <c:v>4.2</c:v>
                </c:pt>
                <c:pt idx="3963">
                  <c:v>4.2</c:v>
                </c:pt>
                <c:pt idx="3964">
                  <c:v>4.2</c:v>
                </c:pt>
                <c:pt idx="3965">
                  <c:v>4.2</c:v>
                </c:pt>
                <c:pt idx="3966">
                  <c:v>4.2</c:v>
                </c:pt>
                <c:pt idx="3967">
                  <c:v>4.0999999999999996</c:v>
                </c:pt>
                <c:pt idx="3968">
                  <c:v>5.4</c:v>
                </c:pt>
                <c:pt idx="3969">
                  <c:v>4.7</c:v>
                </c:pt>
                <c:pt idx="3970">
                  <c:v>4.3</c:v>
                </c:pt>
                <c:pt idx="3971">
                  <c:v>4</c:v>
                </c:pt>
                <c:pt idx="3972">
                  <c:v>4.5</c:v>
                </c:pt>
                <c:pt idx="3973">
                  <c:v>4.5999999999999996</c:v>
                </c:pt>
                <c:pt idx="3974">
                  <c:v>4.0999999999999996</c:v>
                </c:pt>
                <c:pt idx="3975">
                  <c:v>4.2</c:v>
                </c:pt>
                <c:pt idx="3976">
                  <c:v>4.2</c:v>
                </c:pt>
                <c:pt idx="3977">
                  <c:v>4.2</c:v>
                </c:pt>
                <c:pt idx="3978">
                  <c:v>4.2</c:v>
                </c:pt>
                <c:pt idx="3979">
                  <c:v>4.8</c:v>
                </c:pt>
                <c:pt idx="3980">
                  <c:v>4.5</c:v>
                </c:pt>
                <c:pt idx="3981">
                  <c:v>4.5999999999999996</c:v>
                </c:pt>
                <c:pt idx="3982">
                  <c:v>4.3</c:v>
                </c:pt>
                <c:pt idx="3983">
                  <c:v>3.9</c:v>
                </c:pt>
                <c:pt idx="3984">
                  <c:v>5</c:v>
                </c:pt>
                <c:pt idx="3985">
                  <c:v>4.2</c:v>
                </c:pt>
                <c:pt idx="3986">
                  <c:v>4.2</c:v>
                </c:pt>
                <c:pt idx="3987">
                  <c:v>4.2</c:v>
                </c:pt>
                <c:pt idx="3988">
                  <c:v>4.2</c:v>
                </c:pt>
                <c:pt idx="3989">
                  <c:v>4.2</c:v>
                </c:pt>
                <c:pt idx="3990">
                  <c:v>4.5</c:v>
                </c:pt>
                <c:pt idx="3991">
                  <c:v>4.2</c:v>
                </c:pt>
                <c:pt idx="3992">
                  <c:v>4.3</c:v>
                </c:pt>
                <c:pt idx="3993">
                  <c:v>4.2</c:v>
                </c:pt>
                <c:pt idx="3994">
                  <c:v>4.2</c:v>
                </c:pt>
                <c:pt idx="3995">
                  <c:v>4.2</c:v>
                </c:pt>
                <c:pt idx="3996">
                  <c:v>4.2</c:v>
                </c:pt>
                <c:pt idx="3997">
                  <c:v>4.2</c:v>
                </c:pt>
                <c:pt idx="3998">
                  <c:v>4.5999999999999996</c:v>
                </c:pt>
                <c:pt idx="3999">
                  <c:v>4.5</c:v>
                </c:pt>
                <c:pt idx="4000">
                  <c:v>4.2</c:v>
                </c:pt>
                <c:pt idx="4001">
                  <c:v>5.3</c:v>
                </c:pt>
                <c:pt idx="4002">
                  <c:v>4.4000000000000004</c:v>
                </c:pt>
                <c:pt idx="4003">
                  <c:v>4.2</c:v>
                </c:pt>
                <c:pt idx="4004">
                  <c:v>4.2</c:v>
                </c:pt>
                <c:pt idx="4005">
                  <c:v>4.5999999999999996</c:v>
                </c:pt>
                <c:pt idx="4006">
                  <c:v>4.7</c:v>
                </c:pt>
                <c:pt idx="4007">
                  <c:v>4.2</c:v>
                </c:pt>
                <c:pt idx="4008">
                  <c:v>4.2</c:v>
                </c:pt>
                <c:pt idx="4009">
                  <c:v>4.2</c:v>
                </c:pt>
                <c:pt idx="4010">
                  <c:v>4.5999999999999996</c:v>
                </c:pt>
                <c:pt idx="4011">
                  <c:v>4.5</c:v>
                </c:pt>
                <c:pt idx="4012">
                  <c:v>4.2</c:v>
                </c:pt>
                <c:pt idx="4013">
                  <c:v>4.0999999999999996</c:v>
                </c:pt>
                <c:pt idx="4014">
                  <c:v>4.4000000000000004</c:v>
                </c:pt>
                <c:pt idx="4015">
                  <c:v>4.3</c:v>
                </c:pt>
                <c:pt idx="4016">
                  <c:v>4.2</c:v>
                </c:pt>
                <c:pt idx="4017">
                  <c:v>4.2</c:v>
                </c:pt>
                <c:pt idx="4018">
                  <c:v>4.2</c:v>
                </c:pt>
                <c:pt idx="4019">
                  <c:v>4.5999999999999996</c:v>
                </c:pt>
                <c:pt idx="4020">
                  <c:v>4.3</c:v>
                </c:pt>
                <c:pt idx="4021">
                  <c:v>4.2</c:v>
                </c:pt>
                <c:pt idx="4022">
                  <c:v>4.2</c:v>
                </c:pt>
                <c:pt idx="4023">
                  <c:v>4.2</c:v>
                </c:pt>
                <c:pt idx="4024">
                  <c:v>4.2</c:v>
                </c:pt>
                <c:pt idx="4025">
                  <c:v>4.5</c:v>
                </c:pt>
                <c:pt idx="4026">
                  <c:v>4.2</c:v>
                </c:pt>
                <c:pt idx="4027">
                  <c:v>4.5</c:v>
                </c:pt>
                <c:pt idx="4028">
                  <c:v>5.2</c:v>
                </c:pt>
                <c:pt idx="4029">
                  <c:v>4.2</c:v>
                </c:pt>
                <c:pt idx="4030">
                  <c:v>4.3</c:v>
                </c:pt>
                <c:pt idx="4031">
                  <c:v>4.5999999999999996</c:v>
                </c:pt>
                <c:pt idx="4032">
                  <c:v>5.4</c:v>
                </c:pt>
                <c:pt idx="4033">
                  <c:v>4.5</c:v>
                </c:pt>
                <c:pt idx="4034">
                  <c:v>4.8</c:v>
                </c:pt>
                <c:pt idx="4035">
                  <c:v>4.8</c:v>
                </c:pt>
                <c:pt idx="4036">
                  <c:v>4.2</c:v>
                </c:pt>
                <c:pt idx="4037">
                  <c:v>4.2</c:v>
                </c:pt>
                <c:pt idx="4038">
                  <c:v>4.2</c:v>
                </c:pt>
                <c:pt idx="4039">
                  <c:v>4.0999999999999996</c:v>
                </c:pt>
                <c:pt idx="4040">
                  <c:v>4.8</c:v>
                </c:pt>
                <c:pt idx="4041">
                  <c:v>4.2</c:v>
                </c:pt>
                <c:pt idx="4042">
                  <c:v>4.2</c:v>
                </c:pt>
                <c:pt idx="4043">
                  <c:v>4.2</c:v>
                </c:pt>
                <c:pt idx="4044">
                  <c:v>4.5</c:v>
                </c:pt>
                <c:pt idx="4045">
                  <c:v>4.5</c:v>
                </c:pt>
                <c:pt idx="4046">
                  <c:v>4.2</c:v>
                </c:pt>
                <c:pt idx="4047">
                  <c:v>4.2</c:v>
                </c:pt>
                <c:pt idx="4048">
                  <c:v>4.5</c:v>
                </c:pt>
                <c:pt idx="4049">
                  <c:v>4.4000000000000004</c:v>
                </c:pt>
                <c:pt idx="4050">
                  <c:v>4.2</c:v>
                </c:pt>
                <c:pt idx="4051">
                  <c:v>4.4000000000000004</c:v>
                </c:pt>
                <c:pt idx="4052">
                  <c:v>4.2</c:v>
                </c:pt>
                <c:pt idx="4053">
                  <c:v>4.2</c:v>
                </c:pt>
                <c:pt idx="4054">
                  <c:v>4.2</c:v>
                </c:pt>
                <c:pt idx="4055">
                  <c:v>4.2</c:v>
                </c:pt>
                <c:pt idx="4056">
                  <c:v>4.2</c:v>
                </c:pt>
                <c:pt idx="4057">
                  <c:v>4.2</c:v>
                </c:pt>
                <c:pt idx="4058">
                  <c:v>4.5</c:v>
                </c:pt>
                <c:pt idx="4059">
                  <c:v>4.2</c:v>
                </c:pt>
                <c:pt idx="4060">
                  <c:v>4.2</c:v>
                </c:pt>
                <c:pt idx="4061">
                  <c:v>4.2</c:v>
                </c:pt>
                <c:pt idx="4062">
                  <c:v>4.2</c:v>
                </c:pt>
                <c:pt idx="4063">
                  <c:v>4.2</c:v>
                </c:pt>
                <c:pt idx="4064">
                  <c:v>4.2</c:v>
                </c:pt>
                <c:pt idx="4065">
                  <c:v>4.2</c:v>
                </c:pt>
                <c:pt idx="4066">
                  <c:v>4.2</c:v>
                </c:pt>
                <c:pt idx="4067">
                  <c:v>4.2</c:v>
                </c:pt>
                <c:pt idx="4068">
                  <c:v>4.2</c:v>
                </c:pt>
                <c:pt idx="4069">
                  <c:v>4.2</c:v>
                </c:pt>
                <c:pt idx="4070">
                  <c:v>4.2</c:v>
                </c:pt>
                <c:pt idx="4071">
                  <c:v>4.2</c:v>
                </c:pt>
                <c:pt idx="4072">
                  <c:v>4.2</c:v>
                </c:pt>
                <c:pt idx="4073">
                  <c:v>4.2</c:v>
                </c:pt>
                <c:pt idx="4074">
                  <c:v>4.2</c:v>
                </c:pt>
                <c:pt idx="4075">
                  <c:v>4.2</c:v>
                </c:pt>
                <c:pt idx="4076">
                  <c:v>4.2</c:v>
                </c:pt>
                <c:pt idx="4077">
                  <c:v>4.5999999999999996</c:v>
                </c:pt>
                <c:pt idx="4078">
                  <c:v>4.2</c:v>
                </c:pt>
                <c:pt idx="4079">
                  <c:v>4.5999999999999996</c:v>
                </c:pt>
                <c:pt idx="4080">
                  <c:v>4.2</c:v>
                </c:pt>
                <c:pt idx="4081">
                  <c:v>5</c:v>
                </c:pt>
                <c:pt idx="4082">
                  <c:v>4.3</c:v>
                </c:pt>
                <c:pt idx="4083">
                  <c:v>5.5</c:v>
                </c:pt>
                <c:pt idx="4084">
                  <c:v>4.2</c:v>
                </c:pt>
                <c:pt idx="4085">
                  <c:v>4.4000000000000004</c:v>
                </c:pt>
                <c:pt idx="4086">
                  <c:v>4.3</c:v>
                </c:pt>
                <c:pt idx="4087">
                  <c:v>4.3</c:v>
                </c:pt>
                <c:pt idx="4088">
                  <c:v>4.3</c:v>
                </c:pt>
                <c:pt idx="4089">
                  <c:v>4.2</c:v>
                </c:pt>
                <c:pt idx="4090">
                  <c:v>4.2</c:v>
                </c:pt>
                <c:pt idx="4091">
                  <c:v>4.5999999999999996</c:v>
                </c:pt>
                <c:pt idx="4092">
                  <c:v>4.2</c:v>
                </c:pt>
                <c:pt idx="4093">
                  <c:v>4.4000000000000004</c:v>
                </c:pt>
                <c:pt idx="4094">
                  <c:v>4.2</c:v>
                </c:pt>
                <c:pt idx="4095">
                  <c:v>4.4000000000000004</c:v>
                </c:pt>
                <c:pt idx="4096">
                  <c:v>4.2</c:v>
                </c:pt>
                <c:pt idx="4097">
                  <c:v>4.2</c:v>
                </c:pt>
                <c:pt idx="4098">
                  <c:v>5</c:v>
                </c:pt>
                <c:pt idx="4099">
                  <c:v>4.3</c:v>
                </c:pt>
                <c:pt idx="4100">
                  <c:v>4.3</c:v>
                </c:pt>
                <c:pt idx="4101">
                  <c:v>4.2</c:v>
                </c:pt>
                <c:pt idx="4102">
                  <c:v>4.2</c:v>
                </c:pt>
                <c:pt idx="4103">
                  <c:v>4.2</c:v>
                </c:pt>
                <c:pt idx="4104">
                  <c:v>4.2</c:v>
                </c:pt>
                <c:pt idx="4105">
                  <c:v>4.3</c:v>
                </c:pt>
                <c:pt idx="4106">
                  <c:v>4.2</c:v>
                </c:pt>
                <c:pt idx="4107">
                  <c:v>4.0999999999999996</c:v>
                </c:pt>
                <c:pt idx="4108">
                  <c:v>4.4000000000000004</c:v>
                </c:pt>
                <c:pt idx="4109">
                  <c:v>4.3</c:v>
                </c:pt>
                <c:pt idx="4110">
                  <c:v>4.2</c:v>
                </c:pt>
                <c:pt idx="4111">
                  <c:v>4.2</c:v>
                </c:pt>
                <c:pt idx="4112">
                  <c:v>4.5</c:v>
                </c:pt>
                <c:pt idx="4113">
                  <c:v>4.2</c:v>
                </c:pt>
                <c:pt idx="4114">
                  <c:v>5</c:v>
                </c:pt>
                <c:pt idx="4115">
                  <c:v>4.2</c:v>
                </c:pt>
                <c:pt idx="4116">
                  <c:v>4.2</c:v>
                </c:pt>
                <c:pt idx="4117">
                  <c:v>4.5</c:v>
                </c:pt>
                <c:pt idx="4118">
                  <c:v>4.2</c:v>
                </c:pt>
                <c:pt idx="4119">
                  <c:v>4.2</c:v>
                </c:pt>
                <c:pt idx="4120">
                  <c:v>4.2</c:v>
                </c:pt>
                <c:pt idx="4121">
                  <c:v>4.4000000000000004</c:v>
                </c:pt>
                <c:pt idx="4122">
                  <c:v>4.4000000000000004</c:v>
                </c:pt>
                <c:pt idx="4123">
                  <c:v>4.5</c:v>
                </c:pt>
                <c:pt idx="4124">
                  <c:v>4.4000000000000004</c:v>
                </c:pt>
                <c:pt idx="4125">
                  <c:v>4.3</c:v>
                </c:pt>
                <c:pt idx="4126">
                  <c:v>4.0999999999999996</c:v>
                </c:pt>
                <c:pt idx="4127">
                  <c:v>4.5999999999999996</c:v>
                </c:pt>
                <c:pt idx="4128">
                  <c:v>4.4000000000000004</c:v>
                </c:pt>
                <c:pt idx="4129">
                  <c:v>5.4</c:v>
                </c:pt>
                <c:pt idx="4130">
                  <c:v>5.7</c:v>
                </c:pt>
                <c:pt idx="4131">
                  <c:v>4.2</c:v>
                </c:pt>
                <c:pt idx="4132">
                  <c:v>4.2</c:v>
                </c:pt>
                <c:pt idx="4133">
                  <c:v>4.2</c:v>
                </c:pt>
                <c:pt idx="4134">
                  <c:v>5.0999999999999996</c:v>
                </c:pt>
                <c:pt idx="4135">
                  <c:v>4.2</c:v>
                </c:pt>
                <c:pt idx="4136">
                  <c:v>4.0999999999999996</c:v>
                </c:pt>
                <c:pt idx="4137">
                  <c:v>4.2</c:v>
                </c:pt>
                <c:pt idx="4138">
                  <c:v>4.4000000000000004</c:v>
                </c:pt>
                <c:pt idx="4139">
                  <c:v>4.5999999999999996</c:v>
                </c:pt>
                <c:pt idx="4140">
                  <c:v>4.7</c:v>
                </c:pt>
                <c:pt idx="4141">
                  <c:v>4.2</c:v>
                </c:pt>
                <c:pt idx="4142">
                  <c:v>4.4000000000000004</c:v>
                </c:pt>
                <c:pt idx="4143">
                  <c:v>4.2</c:v>
                </c:pt>
                <c:pt idx="4144">
                  <c:v>4.2</c:v>
                </c:pt>
                <c:pt idx="4145">
                  <c:v>4.5</c:v>
                </c:pt>
                <c:pt idx="4146">
                  <c:v>4.0999999999999996</c:v>
                </c:pt>
                <c:pt idx="4147">
                  <c:v>4.2</c:v>
                </c:pt>
                <c:pt idx="4148">
                  <c:v>4.4000000000000004</c:v>
                </c:pt>
                <c:pt idx="4149">
                  <c:v>4</c:v>
                </c:pt>
                <c:pt idx="4150">
                  <c:v>4.4000000000000004</c:v>
                </c:pt>
                <c:pt idx="4151">
                  <c:v>4.2</c:v>
                </c:pt>
                <c:pt idx="4152">
                  <c:v>4.2</c:v>
                </c:pt>
                <c:pt idx="4153">
                  <c:v>4</c:v>
                </c:pt>
                <c:pt idx="4154">
                  <c:v>4.2</c:v>
                </c:pt>
                <c:pt idx="4155">
                  <c:v>4.0999999999999996</c:v>
                </c:pt>
                <c:pt idx="4156">
                  <c:v>4.4000000000000004</c:v>
                </c:pt>
                <c:pt idx="4157">
                  <c:v>4.5</c:v>
                </c:pt>
                <c:pt idx="4158">
                  <c:v>4.2</c:v>
                </c:pt>
                <c:pt idx="4159">
                  <c:v>4.2</c:v>
                </c:pt>
                <c:pt idx="4160">
                  <c:v>4.3</c:v>
                </c:pt>
                <c:pt idx="4161">
                  <c:v>4.4000000000000004</c:v>
                </c:pt>
                <c:pt idx="4162">
                  <c:v>4.2</c:v>
                </c:pt>
                <c:pt idx="4163">
                  <c:v>4.2</c:v>
                </c:pt>
                <c:pt idx="4164">
                  <c:v>4.2</c:v>
                </c:pt>
                <c:pt idx="4165">
                  <c:v>4.2</c:v>
                </c:pt>
                <c:pt idx="4166">
                  <c:v>4.2</c:v>
                </c:pt>
                <c:pt idx="4167">
                  <c:v>4.2</c:v>
                </c:pt>
                <c:pt idx="4168">
                  <c:v>4.2</c:v>
                </c:pt>
                <c:pt idx="4169">
                  <c:v>4.3</c:v>
                </c:pt>
                <c:pt idx="4170">
                  <c:v>4.2</c:v>
                </c:pt>
                <c:pt idx="4171">
                  <c:v>4.0999999999999996</c:v>
                </c:pt>
                <c:pt idx="4172">
                  <c:v>4.0999999999999996</c:v>
                </c:pt>
                <c:pt idx="4173">
                  <c:v>4.3</c:v>
                </c:pt>
                <c:pt idx="4174">
                  <c:v>4.0999999999999996</c:v>
                </c:pt>
                <c:pt idx="4175">
                  <c:v>5.0999999999999996</c:v>
                </c:pt>
                <c:pt idx="4176">
                  <c:v>4.0999999999999996</c:v>
                </c:pt>
                <c:pt idx="4177">
                  <c:v>4.0999999999999996</c:v>
                </c:pt>
                <c:pt idx="4178">
                  <c:v>4.0999999999999996</c:v>
                </c:pt>
                <c:pt idx="4179">
                  <c:v>4.5999999999999996</c:v>
                </c:pt>
                <c:pt idx="4180">
                  <c:v>4.0999999999999996</c:v>
                </c:pt>
                <c:pt idx="4181">
                  <c:v>4.0999999999999996</c:v>
                </c:pt>
                <c:pt idx="4182">
                  <c:v>4.0999999999999996</c:v>
                </c:pt>
                <c:pt idx="4183">
                  <c:v>4.5999999999999996</c:v>
                </c:pt>
                <c:pt idx="4184">
                  <c:v>5.5</c:v>
                </c:pt>
                <c:pt idx="4185">
                  <c:v>4.4000000000000004</c:v>
                </c:pt>
                <c:pt idx="4186">
                  <c:v>4.2</c:v>
                </c:pt>
                <c:pt idx="4187">
                  <c:v>4.0999999999999996</c:v>
                </c:pt>
                <c:pt idx="4188">
                  <c:v>4.0999999999999996</c:v>
                </c:pt>
                <c:pt idx="4189">
                  <c:v>4.4000000000000004</c:v>
                </c:pt>
                <c:pt idx="4190">
                  <c:v>4.0999999999999996</c:v>
                </c:pt>
                <c:pt idx="4191">
                  <c:v>4.0999999999999996</c:v>
                </c:pt>
                <c:pt idx="4192">
                  <c:v>4.2</c:v>
                </c:pt>
                <c:pt idx="4193">
                  <c:v>4.0999999999999996</c:v>
                </c:pt>
                <c:pt idx="4194">
                  <c:v>4.0999999999999996</c:v>
                </c:pt>
                <c:pt idx="4195">
                  <c:v>4.0999999999999996</c:v>
                </c:pt>
                <c:pt idx="4196">
                  <c:v>4.9000000000000004</c:v>
                </c:pt>
                <c:pt idx="4197">
                  <c:v>4.0999999999999996</c:v>
                </c:pt>
                <c:pt idx="4198">
                  <c:v>4.9000000000000004</c:v>
                </c:pt>
                <c:pt idx="4199">
                  <c:v>4.0999999999999996</c:v>
                </c:pt>
                <c:pt idx="4200">
                  <c:v>4.5</c:v>
                </c:pt>
                <c:pt idx="4201">
                  <c:v>5</c:v>
                </c:pt>
                <c:pt idx="4202">
                  <c:v>4.0999999999999996</c:v>
                </c:pt>
                <c:pt idx="4203">
                  <c:v>4.0999999999999996</c:v>
                </c:pt>
                <c:pt idx="4204">
                  <c:v>4.0999999999999996</c:v>
                </c:pt>
                <c:pt idx="4205">
                  <c:v>4.3</c:v>
                </c:pt>
                <c:pt idx="4206">
                  <c:v>4.0999999999999996</c:v>
                </c:pt>
                <c:pt idx="4207">
                  <c:v>4.5</c:v>
                </c:pt>
                <c:pt idx="4208">
                  <c:v>4.2</c:v>
                </c:pt>
                <c:pt idx="4209">
                  <c:v>4.0999999999999996</c:v>
                </c:pt>
                <c:pt idx="4210">
                  <c:v>4.5</c:v>
                </c:pt>
                <c:pt idx="4211">
                  <c:v>5</c:v>
                </c:pt>
                <c:pt idx="4212">
                  <c:v>4.2</c:v>
                </c:pt>
                <c:pt idx="4213">
                  <c:v>4.0999999999999996</c:v>
                </c:pt>
                <c:pt idx="4214">
                  <c:v>4.0999999999999996</c:v>
                </c:pt>
                <c:pt idx="4215">
                  <c:v>4.4000000000000004</c:v>
                </c:pt>
                <c:pt idx="4216">
                  <c:v>4.4000000000000004</c:v>
                </c:pt>
                <c:pt idx="4217">
                  <c:v>4.0999999999999996</c:v>
                </c:pt>
                <c:pt idx="4218">
                  <c:v>4.5</c:v>
                </c:pt>
                <c:pt idx="4219">
                  <c:v>4.0999999999999996</c:v>
                </c:pt>
                <c:pt idx="4220">
                  <c:v>4.4000000000000004</c:v>
                </c:pt>
                <c:pt idx="4221">
                  <c:v>4.4000000000000004</c:v>
                </c:pt>
                <c:pt idx="4222">
                  <c:v>4.0999999999999996</c:v>
                </c:pt>
                <c:pt idx="4223">
                  <c:v>4.5</c:v>
                </c:pt>
                <c:pt idx="4224">
                  <c:v>4.0999999999999996</c:v>
                </c:pt>
                <c:pt idx="4225">
                  <c:v>5</c:v>
                </c:pt>
                <c:pt idx="4226">
                  <c:v>5.0999999999999996</c:v>
                </c:pt>
                <c:pt idx="4227">
                  <c:v>4.4000000000000004</c:v>
                </c:pt>
                <c:pt idx="4228">
                  <c:v>4.5</c:v>
                </c:pt>
                <c:pt idx="4229">
                  <c:v>4.5</c:v>
                </c:pt>
                <c:pt idx="4230">
                  <c:v>4.2</c:v>
                </c:pt>
                <c:pt idx="4231">
                  <c:v>4.0999999999999996</c:v>
                </c:pt>
                <c:pt idx="4232">
                  <c:v>4.0999999999999996</c:v>
                </c:pt>
                <c:pt idx="4233">
                  <c:v>4.4000000000000004</c:v>
                </c:pt>
                <c:pt idx="4234">
                  <c:v>5.0999999999999996</c:v>
                </c:pt>
                <c:pt idx="4235">
                  <c:v>4.0999999999999996</c:v>
                </c:pt>
                <c:pt idx="4236">
                  <c:v>4.2</c:v>
                </c:pt>
                <c:pt idx="4237">
                  <c:v>4.0999999999999996</c:v>
                </c:pt>
                <c:pt idx="4238">
                  <c:v>4.0999999999999996</c:v>
                </c:pt>
                <c:pt idx="4239">
                  <c:v>4.4000000000000004</c:v>
                </c:pt>
                <c:pt idx="4240">
                  <c:v>4</c:v>
                </c:pt>
                <c:pt idx="4241">
                  <c:v>4.0999999999999996</c:v>
                </c:pt>
                <c:pt idx="4242">
                  <c:v>4.5</c:v>
                </c:pt>
                <c:pt idx="4243">
                  <c:v>4.0999999999999996</c:v>
                </c:pt>
                <c:pt idx="4244">
                  <c:v>4.5</c:v>
                </c:pt>
                <c:pt idx="4245">
                  <c:v>4.0999999999999996</c:v>
                </c:pt>
                <c:pt idx="4246">
                  <c:v>4.3</c:v>
                </c:pt>
                <c:pt idx="4247">
                  <c:v>4.5999999999999996</c:v>
                </c:pt>
                <c:pt idx="4248">
                  <c:v>4.0999999999999996</c:v>
                </c:pt>
                <c:pt idx="4249">
                  <c:v>4.8</c:v>
                </c:pt>
                <c:pt idx="4250">
                  <c:v>4.7</c:v>
                </c:pt>
                <c:pt idx="4251">
                  <c:v>4.4000000000000004</c:v>
                </c:pt>
                <c:pt idx="4252">
                  <c:v>4.2</c:v>
                </c:pt>
                <c:pt idx="4253">
                  <c:v>4.5</c:v>
                </c:pt>
                <c:pt idx="4254">
                  <c:v>4.0999999999999996</c:v>
                </c:pt>
                <c:pt idx="4255">
                  <c:v>4.0999999999999996</c:v>
                </c:pt>
                <c:pt idx="4256">
                  <c:v>4.3</c:v>
                </c:pt>
                <c:pt idx="4257">
                  <c:v>4.2</c:v>
                </c:pt>
                <c:pt idx="4258">
                  <c:v>4.0999999999999996</c:v>
                </c:pt>
                <c:pt idx="4259">
                  <c:v>4.0999999999999996</c:v>
                </c:pt>
                <c:pt idx="4260">
                  <c:v>4.4000000000000004</c:v>
                </c:pt>
                <c:pt idx="4261">
                  <c:v>4.7</c:v>
                </c:pt>
                <c:pt idx="4262">
                  <c:v>4.3</c:v>
                </c:pt>
                <c:pt idx="4263">
                  <c:v>4.3</c:v>
                </c:pt>
                <c:pt idx="4264">
                  <c:v>4.2</c:v>
                </c:pt>
                <c:pt idx="4265">
                  <c:v>4</c:v>
                </c:pt>
                <c:pt idx="4266">
                  <c:v>4.9000000000000004</c:v>
                </c:pt>
                <c:pt idx="4267">
                  <c:v>4.2</c:v>
                </c:pt>
                <c:pt idx="4268">
                  <c:v>4.7</c:v>
                </c:pt>
                <c:pt idx="4269">
                  <c:v>5.2</c:v>
                </c:pt>
                <c:pt idx="4270">
                  <c:v>4.5</c:v>
                </c:pt>
                <c:pt idx="4271">
                  <c:v>5.0999999999999996</c:v>
                </c:pt>
                <c:pt idx="4272">
                  <c:v>5.0999999999999996</c:v>
                </c:pt>
                <c:pt idx="4273">
                  <c:v>4.4000000000000004</c:v>
                </c:pt>
                <c:pt idx="4274">
                  <c:v>4.4000000000000004</c:v>
                </c:pt>
                <c:pt idx="4275">
                  <c:v>4.0999999999999996</c:v>
                </c:pt>
                <c:pt idx="4276">
                  <c:v>4.5999999999999996</c:v>
                </c:pt>
                <c:pt idx="4277">
                  <c:v>4</c:v>
                </c:pt>
                <c:pt idx="4278">
                  <c:v>4</c:v>
                </c:pt>
                <c:pt idx="4279">
                  <c:v>4.0999999999999996</c:v>
                </c:pt>
                <c:pt idx="4280">
                  <c:v>4.5</c:v>
                </c:pt>
                <c:pt idx="4281">
                  <c:v>4.5999999999999996</c:v>
                </c:pt>
                <c:pt idx="4282">
                  <c:v>4.5</c:v>
                </c:pt>
                <c:pt idx="4283">
                  <c:v>4.9000000000000004</c:v>
                </c:pt>
                <c:pt idx="4284">
                  <c:v>4.0999999999999996</c:v>
                </c:pt>
                <c:pt idx="4285">
                  <c:v>4.4000000000000004</c:v>
                </c:pt>
                <c:pt idx="4286">
                  <c:v>4.2</c:v>
                </c:pt>
                <c:pt idx="4287">
                  <c:v>4.2</c:v>
                </c:pt>
                <c:pt idx="4288">
                  <c:v>4.5999999999999996</c:v>
                </c:pt>
                <c:pt idx="4289">
                  <c:v>4.5</c:v>
                </c:pt>
                <c:pt idx="4290">
                  <c:v>4.9000000000000004</c:v>
                </c:pt>
                <c:pt idx="4291">
                  <c:v>4.7</c:v>
                </c:pt>
                <c:pt idx="4292">
                  <c:v>4.3</c:v>
                </c:pt>
                <c:pt idx="4293">
                  <c:v>4.5999999999999996</c:v>
                </c:pt>
                <c:pt idx="4294">
                  <c:v>4.9000000000000004</c:v>
                </c:pt>
                <c:pt idx="4295">
                  <c:v>5.5</c:v>
                </c:pt>
                <c:pt idx="4296">
                  <c:v>5.5</c:v>
                </c:pt>
                <c:pt idx="4297">
                  <c:v>5.2</c:v>
                </c:pt>
                <c:pt idx="4298">
                  <c:v>7.3</c:v>
                </c:pt>
                <c:pt idx="4299">
                  <c:v>4.2</c:v>
                </c:pt>
                <c:pt idx="4300">
                  <c:v>4.3</c:v>
                </c:pt>
                <c:pt idx="4301">
                  <c:v>4.4000000000000004</c:v>
                </c:pt>
                <c:pt idx="4302">
                  <c:v>4.5</c:v>
                </c:pt>
                <c:pt idx="4303">
                  <c:v>4.0999999999999996</c:v>
                </c:pt>
                <c:pt idx="4304">
                  <c:v>5.0999999999999996</c:v>
                </c:pt>
                <c:pt idx="4305">
                  <c:v>5</c:v>
                </c:pt>
                <c:pt idx="4306">
                  <c:v>5</c:v>
                </c:pt>
                <c:pt idx="4307">
                  <c:v>6.1</c:v>
                </c:pt>
                <c:pt idx="4308">
                  <c:v>5.0999999999999996</c:v>
                </c:pt>
                <c:pt idx="4309">
                  <c:v>5.2</c:v>
                </c:pt>
                <c:pt idx="4310">
                  <c:v>4.5999999999999996</c:v>
                </c:pt>
                <c:pt idx="4311">
                  <c:v>4.0999999999999996</c:v>
                </c:pt>
                <c:pt idx="4312">
                  <c:v>4.0999999999999996</c:v>
                </c:pt>
                <c:pt idx="4313">
                  <c:v>4.0999999999999996</c:v>
                </c:pt>
                <c:pt idx="4314">
                  <c:v>4</c:v>
                </c:pt>
                <c:pt idx="4315">
                  <c:v>4.3</c:v>
                </c:pt>
                <c:pt idx="4316">
                  <c:v>4.5999999999999996</c:v>
                </c:pt>
                <c:pt idx="4317">
                  <c:v>4.0999999999999996</c:v>
                </c:pt>
                <c:pt idx="4318">
                  <c:v>4.0999999999999996</c:v>
                </c:pt>
                <c:pt idx="4319">
                  <c:v>4.0999999999999996</c:v>
                </c:pt>
                <c:pt idx="4320">
                  <c:v>4.3</c:v>
                </c:pt>
                <c:pt idx="4321">
                  <c:v>4.3</c:v>
                </c:pt>
                <c:pt idx="4322">
                  <c:v>4.0999999999999996</c:v>
                </c:pt>
                <c:pt idx="4323">
                  <c:v>4.2</c:v>
                </c:pt>
                <c:pt idx="4324">
                  <c:v>5</c:v>
                </c:pt>
                <c:pt idx="4325">
                  <c:v>4.0999999999999996</c:v>
                </c:pt>
                <c:pt idx="4326">
                  <c:v>4.3</c:v>
                </c:pt>
                <c:pt idx="4327">
                  <c:v>4.0999999999999996</c:v>
                </c:pt>
                <c:pt idx="4328">
                  <c:v>4.0999999999999996</c:v>
                </c:pt>
                <c:pt idx="4329">
                  <c:v>4.3</c:v>
                </c:pt>
                <c:pt idx="4330">
                  <c:v>4.2</c:v>
                </c:pt>
                <c:pt idx="4331">
                  <c:v>4.0999999999999996</c:v>
                </c:pt>
                <c:pt idx="4332">
                  <c:v>4.0999999999999996</c:v>
                </c:pt>
                <c:pt idx="4333">
                  <c:v>4.0999999999999996</c:v>
                </c:pt>
                <c:pt idx="4334">
                  <c:v>4.0999999999999996</c:v>
                </c:pt>
                <c:pt idx="4335">
                  <c:v>4.3</c:v>
                </c:pt>
                <c:pt idx="4336">
                  <c:v>4.5</c:v>
                </c:pt>
                <c:pt idx="4337">
                  <c:v>4.0999999999999996</c:v>
                </c:pt>
                <c:pt idx="4338">
                  <c:v>4.5999999999999996</c:v>
                </c:pt>
                <c:pt idx="4339">
                  <c:v>4.5</c:v>
                </c:pt>
                <c:pt idx="4340">
                  <c:v>4.0999999999999996</c:v>
                </c:pt>
                <c:pt idx="4341">
                  <c:v>4.4000000000000004</c:v>
                </c:pt>
                <c:pt idx="4342">
                  <c:v>4.8</c:v>
                </c:pt>
                <c:pt idx="4343">
                  <c:v>4.0999999999999996</c:v>
                </c:pt>
                <c:pt idx="4344">
                  <c:v>4.0999999999999996</c:v>
                </c:pt>
                <c:pt idx="4345">
                  <c:v>4.0999999999999996</c:v>
                </c:pt>
                <c:pt idx="4346">
                  <c:v>4.0999999999999996</c:v>
                </c:pt>
                <c:pt idx="4347">
                  <c:v>4.0999999999999996</c:v>
                </c:pt>
                <c:pt idx="4348">
                  <c:v>4.0999999999999996</c:v>
                </c:pt>
                <c:pt idx="4349">
                  <c:v>4.0999999999999996</c:v>
                </c:pt>
                <c:pt idx="4350">
                  <c:v>4.0999999999999996</c:v>
                </c:pt>
                <c:pt idx="4351">
                  <c:v>4.0999999999999996</c:v>
                </c:pt>
                <c:pt idx="4352">
                  <c:v>4.2</c:v>
                </c:pt>
                <c:pt idx="4353">
                  <c:v>4.5</c:v>
                </c:pt>
                <c:pt idx="4354">
                  <c:v>4.5999999999999996</c:v>
                </c:pt>
                <c:pt idx="4355">
                  <c:v>4.0999999999999996</c:v>
                </c:pt>
                <c:pt idx="4356">
                  <c:v>4.9000000000000004</c:v>
                </c:pt>
                <c:pt idx="4357">
                  <c:v>4.5999999999999996</c:v>
                </c:pt>
                <c:pt idx="4358">
                  <c:v>4.0999999999999996</c:v>
                </c:pt>
                <c:pt idx="4359">
                  <c:v>4.5</c:v>
                </c:pt>
                <c:pt idx="4360">
                  <c:v>4.0999999999999996</c:v>
                </c:pt>
                <c:pt idx="4361">
                  <c:v>4.4000000000000004</c:v>
                </c:pt>
                <c:pt idx="4362">
                  <c:v>5</c:v>
                </c:pt>
                <c:pt idx="4363">
                  <c:v>4.0999999999999996</c:v>
                </c:pt>
                <c:pt idx="4364">
                  <c:v>4.0999999999999996</c:v>
                </c:pt>
                <c:pt idx="4365">
                  <c:v>4.0999999999999996</c:v>
                </c:pt>
                <c:pt idx="4366">
                  <c:v>4.0999999999999996</c:v>
                </c:pt>
                <c:pt idx="4367">
                  <c:v>4.0999999999999996</c:v>
                </c:pt>
                <c:pt idx="4368">
                  <c:v>4.7</c:v>
                </c:pt>
                <c:pt idx="4369">
                  <c:v>4.0999999999999996</c:v>
                </c:pt>
                <c:pt idx="4370">
                  <c:v>4.0999999999999996</c:v>
                </c:pt>
                <c:pt idx="4371">
                  <c:v>4.0999999999999996</c:v>
                </c:pt>
                <c:pt idx="4372">
                  <c:v>4.0999999999999996</c:v>
                </c:pt>
                <c:pt idx="4373">
                  <c:v>4.5999999999999996</c:v>
                </c:pt>
                <c:pt idx="4374">
                  <c:v>4.0999999999999996</c:v>
                </c:pt>
                <c:pt idx="4375">
                  <c:v>4.2</c:v>
                </c:pt>
                <c:pt idx="4376">
                  <c:v>4.3</c:v>
                </c:pt>
                <c:pt idx="4377">
                  <c:v>4.0999999999999996</c:v>
                </c:pt>
                <c:pt idx="4378">
                  <c:v>4.0999999999999996</c:v>
                </c:pt>
                <c:pt idx="4379">
                  <c:v>4.3</c:v>
                </c:pt>
                <c:pt idx="4380">
                  <c:v>4.0999999999999996</c:v>
                </c:pt>
                <c:pt idx="4381">
                  <c:v>4.0999999999999996</c:v>
                </c:pt>
                <c:pt idx="4382">
                  <c:v>4.0999999999999996</c:v>
                </c:pt>
                <c:pt idx="4383">
                  <c:v>4.0999999999999996</c:v>
                </c:pt>
                <c:pt idx="4384">
                  <c:v>4.0999999999999996</c:v>
                </c:pt>
                <c:pt idx="4385">
                  <c:v>4.0999999999999996</c:v>
                </c:pt>
                <c:pt idx="4386">
                  <c:v>4.7</c:v>
                </c:pt>
                <c:pt idx="4387">
                  <c:v>4.2</c:v>
                </c:pt>
                <c:pt idx="4388">
                  <c:v>4.0999999999999996</c:v>
                </c:pt>
                <c:pt idx="4389">
                  <c:v>5.0999999999999996</c:v>
                </c:pt>
                <c:pt idx="4390">
                  <c:v>5</c:v>
                </c:pt>
                <c:pt idx="4391">
                  <c:v>4.0999999999999996</c:v>
                </c:pt>
                <c:pt idx="4392">
                  <c:v>4.0999999999999996</c:v>
                </c:pt>
                <c:pt idx="4393">
                  <c:v>4.0999999999999996</c:v>
                </c:pt>
                <c:pt idx="4394">
                  <c:v>4.0999999999999996</c:v>
                </c:pt>
                <c:pt idx="4395">
                  <c:v>4.0999999999999996</c:v>
                </c:pt>
                <c:pt idx="4396">
                  <c:v>4.0999999999999996</c:v>
                </c:pt>
                <c:pt idx="4397">
                  <c:v>4.0999999999999996</c:v>
                </c:pt>
                <c:pt idx="4398">
                  <c:v>4.0999999999999996</c:v>
                </c:pt>
                <c:pt idx="4399">
                  <c:v>4.0999999999999996</c:v>
                </c:pt>
                <c:pt idx="4400">
                  <c:v>4.0999999999999996</c:v>
                </c:pt>
                <c:pt idx="4401">
                  <c:v>4.7</c:v>
                </c:pt>
                <c:pt idx="4402">
                  <c:v>4.0999999999999996</c:v>
                </c:pt>
                <c:pt idx="4403">
                  <c:v>4.3</c:v>
                </c:pt>
                <c:pt idx="4404">
                  <c:v>4.2</c:v>
                </c:pt>
                <c:pt idx="4405">
                  <c:v>4.3</c:v>
                </c:pt>
                <c:pt idx="4406">
                  <c:v>4.4000000000000004</c:v>
                </c:pt>
                <c:pt idx="4407">
                  <c:v>4.2</c:v>
                </c:pt>
                <c:pt idx="4408">
                  <c:v>4.3</c:v>
                </c:pt>
                <c:pt idx="4409">
                  <c:v>4.7</c:v>
                </c:pt>
                <c:pt idx="4410">
                  <c:v>5</c:v>
                </c:pt>
                <c:pt idx="4411">
                  <c:v>4</c:v>
                </c:pt>
                <c:pt idx="4412">
                  <c:v>4</c:v>
                </c:pt>
                <c:pt idx="4413">
                  <c:v>4.0999999999999996</c:v>
                </c:pt>
                <c:pt idx="4414">
                  <c:v>4.0999999999999996</c:v>
                </c:pt>
                <c:pt idx="4415">
                  <c:v>4.0999999999999996</c:v>
                </c:pt>
                <c:pt idx="4416">
                  <c:v>4.0999999999999996</c:v>
                </c:pt>
                <c:pt idx="4417">
                  <c:v>4.0999999999999996</c:v>
                </c:pt>
                <c:pt idx="4418">
                  <c:v>4.3</c:v>
                </c:pt>
                <c:pt idx="4419">
                  <c:v>4.5999999999999996</c:v>
                </c:pt>
                <c:pt idx="4420">
                  <c:v>4.4000000000000004</c:v>
                </c:pt>
                <c:pt idx="4421">
                  <c:v>4.3</c:v>
                </c:pt>
                <c:pt idx="4422">
                  <c:v>4.7</c:v>
                </c:pt>
                <c:pt idx="4423">
                  <c:v>4.0999999999999996</c:v>
                </c:pt>
                <c:pt idx="4424">
                  <c:v>4.0999999999999996</c:v>
                </c:pt>
                <c:pt idx="4425">
                  <c:v>4.4000000000000004</c:v>
                </c:pt>
                <c:pt idx="4426">
                  <c:v>4.0999999999999996</c:v>
                </c:pt>
                <c:pt idx="4427">
                  <c:v>4.9000000000000004</c:v>
                </c:pt>
                <c:pt idx="4428">
                  <c:v>4.0999999999999996</c:v>
                </c:pt>
                <c:pt idx="4429">
                  <c:v>4.0999999999999996</c:v>
                </c:pt>
                <c:pt idx="4430">
                  <c:v>5.5</c:v>
                </c:pt>
                <c:pt idx="4431">
                  <c:v>4.0999999999999996</c:v>
                </c:pt>
                <c:pt idx="4432">
                  <c:v>4.0999999999999996</c:v>
                </c:pt>
                <c:pt idx="4433">
                  <c:v>4.5</c:v>
                </c:pt>
                <c:pt idx="4434">
                  <c:v>4.9000000000000004</c:v>
                </c:pt>
                <c:pt idx="4435">
                  <c:v>4.3</c:v>
                </c:pt>
                <c:pt idx="4436">
                  <c:v>4.0999999999999996</c:v>
                </c:pt>
                <c:pt idx="4437">
                  <c:v>4.0999999999999996</c:v>
                </c:pt>
                <c:pt idx="4438">
                  <c:v>4.0999999999999996</c:v>
                </c:pt>
                <c:pt idx="4439">
                  <c:v>4.3</c:v>
                </c:pt>
                <c:pt idx="4440">
                  <c:v>4.3</c:v>
                </c:pt>
                <c:pt idx="4441">
                  <c:v>4.4000000000000004</c:v>
                </c:pt>
                <c:pt idx="4442">
                  <c:v>4.0999999999999996</c:v>
                </c:pt>
                <c:pt idx="4443">
                  <c:v>4.0999999999999996</c:v>
                </c:pt>
                <c:pt idx="4444">
                  <c:v>5</c:v>
                </c:pt>
                <c:pt idx="4445">
                  <c:v>4.0999999999999996</c:v>
                </c:pt>
                <c:pt idx="4446">
                  <c:v>4.5</c:v>
                </c:pt>
                <c:pt idx="4447">
                  <c:v>4.0999999999999996</c:v>
                </c:pt>
                <c:pt idx="4448">
                  <c:v>4.0999999999999996</c:v>
                </c:pt>
                <c:pt idx="4449">
                  <c:v>4</c:v>
                </c:pt>
                <c:pt idx="4450">
                  <c:v>4.0999999999999996</c:v>
                </c:pt>
                <c:pt idx="4451">
                  <c:v>5.2</c:v>
                </c:pt>
                <c:pt idx="4452">
                  <c:v>4.0999999999999996</c:v>
                </c:pt>
                <c:pt idx="4453">
                  <c:v>4.3</c:v>
                </c:pt>
                <c:pt idx="4454">
                  <c:v>5.7</c:v>
                </c:pt>
                <c:pt idx="4455">
                  <c:v>4.0999999999999996</c:v>
                </c:pt>
                <c:pt idx="4456">
                  <c:v>4.4000000000000004</c:v>
                </c:pt>
                <c:pt idx="4457">
                  <c:v>4.5999999999999996</c:v>
                </c:pt>
                <c:pt idx="4458">
                  <c:v>4.0999999999999996</c:v>
                </c:pt>
                <c:pt idx="4459">
                  <c:v>4.5</c:v>
                </c:pt>
                <c:pt idx="4460">
                  <c:v>4.0999999999999996</c:v>
                </c:pt>
                <c:pt idx="4461">
                  <c:v>4.0999999999999996</c:v>
                </c:pt>
                <c:pt idx="4462">
                  <c:v>4.0999999999999996</c:v>
                </c:pt>
                <c:pt idx="4463">
                  <c:v>4.0999999999999996</c:v>
                </c:pt>
                <c:pt idx="4464">
                  <c:v>4.0999999999999996</c:v>
                </c:pt>
                <c:pt idx="4465">
                  <c:v>4.3</c:v>
                </c:pt>
                <c:pt idx="4466">
                  <c:v>4.0999999999999996</c:v>
                </c:pt>
                <c:pt idx="4467">
                  <c:v>4.0999999999999996</c:v>
                </c:pt>
                <c:pt idx="4468">
                  <c:v>4.0999999999999996</c:v>
                </c:pt>
                <c:pt idx="4469">
                  <c:v>4.0999999999999996</c:v>
                </c:pt>
                <c:pt idx="4470">
                  <c:v>4.5999999999999996</c:v>
                </c:pt>
                <c:pt idx="4471">
                  <c:v>4.5</c:v>
                </c:pt>
                <c:pt idx="4472">
                  <c:v>4.0999999999999996</c:v>
                </c:pt>
                <c:pt idx="4473">
                  <c:v>4.0999999999999996</c:v>
                </c:pt>
                <c:pt idx="4474">
                  <c:v>4.0999999999999996</c:v>
                </c:pt>
                <c:pt idx="4475">
                  <c:v>4.7</c:v>
                </c:pt>
                <c:pt idx="4476">
                  <c:v>4.0999999999999996</c:v>
                </c:pt>
                <c:pt idx="4477">
                  <c:v>4.0999999999999996</c:v>
                </c:pt>
                <c:pt idx="4478">
                  <c:v>4.3</c:v>
                </c:pt>
                <c:pt idx="4479">
                  <c:v>4.0999999999999996</c:v>
                </c:pt>
                <c:pt idx="4480">
                  <c:v>4.5</c:v>
                </c:pt>
                <c:pt idx="4481">
                  <c:v>4.0999999999999996</c:v>
                </c:pt>
                <c:pt idx="4482">
                  <c:v>4.2</c:v>
                </c:pt>
                <c:pt idx="4483">
                  <c:v>4.9000000000000004</c:v>
                </c:pt>
                <c:pt idx="4484">
                  <c:v>4</c:v>
                </c:pt>
                <c:pt idx="4485">
                  <c:v>4.0999999999999996</c:v>
                </c:pt>
                <c:pt idx="4486">
                  <c:v>4.0999999999999996</c:v>
                </c:pt>
                <c:pt idx="4487">
                  <c:v>4.0999999999999996</c:v>
                </c:pt>
                <c:pt idx="4488">
                  <c:v>4.0999999999999996</c:v>
                </c:pt>
                <c:pt idx="4489">
                  <c:v>4.0999999999999996</c:v>
                </c:pt>
                <c:pt idx="4490">
                  <c:v>4.0999999999999996</c:v>
                </c:pt>
                <c:pt idx="4491">
                  <c:v>4.0999999999999996</c:v>
                </c:pt>
                <c:pt idx="4492">
                  <c:v>4.0999999999999996</c:v>
                </c:pt>
                <c:pt idx="4493">
                  <c:v>4.0999999999999996</c:v>
                </c:pt>
                <c:pt idx="4494">
                  <c:v>4.0999999999999996</c:v>
                </c:pt>
                <c:pt idx="4495">
                  <c:v>4.0999999999999996</c:v>
                </c:pt>
                <c:pt idx="4496">
                  <c:v>4.2</c:v>
                </c:pt>
                <c:pt idx="4497">
                  <c:v>4.5</c:v>
                </c:pt>
                <c:pt idx="4498">
                  <c:v>4.0999999999999996</c:v>
                </c:pt>
                <c:pt idx="4499">
                  <c:v>4.0999999999999996</c:v>
                </c:pt>
                <c:pt idx="4500">
                  <c:v>5</c:v>
                </c:pt>
                <c:pt idx="4501">
                  <c:v>4.4000000000000004</c:v>
                </c:pt>
                <c:pt idx="4502">
                  <c:v>4</c:v>
                </c:pt>
                <c:pt idx="4503">
                  <c:v>4.5</c:v>
                </c:pt>
                <c:pt idx="4504">
                  <c:v>4.9000000000000004</c:v>
                </c:pt>
                <c:pt idx="4505">
                  <c:v>4.0999999999999996</c:v>
                </c:pt>
                <c:pt idx="4506">
                  <c:v>5.9</c:v>
                </c:pt>
                <c:pt idx="4507">
                  <c:v>4.4000000000000004</c:v>
                </c:pt>
                <c:pt idx="4508">
                  <c:v>4.5</c:v>
                </c:pt>
                <c:pt idx="4509">
                  <c:v>4.4000000000000004</c:v>
                </c:pt>
                <c:pt idx="4510">
                  <c:v>4.4000000000000004</c:v>
                </c:pt>
                <c:pt idx="4511">
                  <c:v>4.7</c:v>
                </c:pt>
                <c:pt idx="4512">
                  <c:v>4.0999999999999996</c:v>
                </c:pt>
                <c:pt idx="4513">
                  <c:v>4.0999999999999996</c:v>
                </c:pt>
                <c:pt idx="4514">
                  <c:v>4.0999999999999996</c:v>
                </c:pt>
                <c:pt idx="4515">
                  <c:v>4.3</c:v>
                </c:pt>
                <c:pt idx="4516">
                  <c:v>4</c:v>
                </c:pt>
                <c:pt idx="4517">
                  <c:v>4.0999999999999996</c:v>
                </c:pt>
                <c:pt idx="4518">
                  <c:v>4.0999999999999996</c:v>
                </c:pt>
                <c:pt idx="4519">
                  <c:v>4.4000000000000004</c:v>
                </c:pt>
                <c:pt idx="4520">
                  <c:v>4.4000000000000004</c:v>
                </c:pt>
                <c:pt idx="4521">
                  <c:v>4.5</c:v>
                </c:pt>
                <c:pt idx="4522">
                  <c:v>4.7</c:v>
                </c:pt>
                <c:pt idx="4523">
                  <c:v>4.5</c:v>
                </c:pt>
                <c:pt idx="4524">
                  <c:v>4.5</c:v>
                </c:pt>
                <c:pt idx="4525">
                  <c:v>4.0999999999999996</c:v>
                </c:pt>
                <c:pt idx="4526">
                  <c:v>4.0999999999999996</c:v>
                </c:pt>
                <c:pt idx="4527">
                  <c:v>4.5</c:v>
                </c:pt>
                <c:pt idx="4528">
                  <c:v>4.0999999999999996</c:v>
                </c:pt>
                <c:pt idx="4529">
                  <c:v>4.0999999999999996</c:v>
                </c:pt>
                <c:pt idx="4530">
                  <c:v>4.0999999999999996</c:v>
                </c:pt>
                <c:pt idx="4531">
                  <c:v>4.0999999999999996</c:v>
                </c:pt>
                <c:pt idx="4532">
                  <c:v>4.0999999999999996</c:v>
                </c:pt>
                <c:pt idx="4533">
                  <c:v>4.0999999999999996</c:v>
                </c:pt>
                <c:pt idx="4534">
                  <c:v>4.0999999999999996</c:v>
                </c:pt>
                <c:pt idx="4535">
                  <c:v>4.0999999999999996</c:v>
                </c:pt>
                <c:pt idx="4536">
                  <c:v>4.0999999999999996</c:v>
                </c:pt>
                <c:pt idx="4537">
                  <c:v>4.0999999999999996</c:v>
                </c:pt>
                <c:pt idx="4538">
                  <c:v>4.3</c:v>
                </c:pt>
                <c:pt idx="4539">
                  <c:v>4.0999999999999996</c:v>
                </c:pt>
                <c:pt idx="4540">
                  <c:v>4.0999999999999996</c:v>
                </c:pt>
                <c:pt idx="4541">
                  <c:v>4.2</c:v>
                </c:pt>
                <c:pt idx="4542">
                  <c:v>5</c:v>
                </c:pt>
                <c:pt idx="4543">
                  <c:v>4.0999999999999996</c:v>
                </c:pt>
                <c:pt idx="4544">
                  <c:v>4</c:v>
                </c:pt>
                <c:pt idx="4545">
                  <c:v>4.3</c:v>
                </c:pt>
                <c:pt idx="4546">
                  <c:v>4.5999999999999996</c:v>
                </c:pt>
                <c:pt idx="4547">
                  <c:v>4.0999999999999996</c:v>
                </c:pt>
                <c:pt idx="4548">
                  <c:v>4</c:v>
                </c:pt>
                <c:pt idx="4549">
                  <c:v>4.0999999999999996</c:v>
                </c:pt>
                <c:pt idx="4550">
                  <c:v>4.0999999999999996</c:v>
                </c:pt>
                <c:pt idx="4551">
                  <c:v>4.5999999999999996</c:v>
                </c:pt>
                <c:pt idx="4552">
                  <c:v>4.2</c:v>
                </c:pt>
                <c:pt idx="4553">
                  <c:v>4.3</c:v>
                </c:pt>
                <c:pt idx="4554">
                  <c:v>4.7</c:v>
                </c:pt>
                <c:pt idx="4555">
                  <c:v>4.3</c:v>
                </c:pt>
                <c:pt idx="4556">
                  <c:v>4.0999999999999996</c:v>
                </c:pt>
                <c:pt idx="4557">
                  <c:v>4.4000000000000004</c:v>
                </c:pt>
                <c:pt idx="4558">
                  <c:v>4.0999999999999996</c:v>
                </c:pt>
                <c:pt idx="4559">
                  <c:v>4.0999999999999996</c:v>
                </c:pt>
                <c:pt idx="4560">
                  <c:v>4.0999999999999996</c:v>
                </c:pt>
                <c:pt idx="4561">
                  <c:v>4.7</c:v>
                </c:pt>
                <c:pt idx="4562">
                  <c:v>4.3</c:v>
                </c:pt>
                <c:pt idx="4563">
                  <c:v>4.5999999999999996</c:v>
                </c:pt>
                <c:pt idx="4564">
                  <c:v>4.0999999999999996</c:v>
                </c:pt>
                <c:pt idx="4565">
                  <c:v>4.0999999999999996</c:v>
                </c:pt>
                <c:pt idx="4566">
                  <c:v>4.0999999999999996</c:v>
                </c:pt>
                <c:pt idx="4567">
                  <c:v>4.3</c:v>
                </c:pt>
                <c:pt idx="4568">
                  <c:v>4.0999999999999996</c:v>
                </c:pt>
                <c:pt idx="4569">
                  <c:v>4.3</c:v>
                </c:pt>
                <c:pt idx="4570">
                  <c:v>4.0999999999999996</c:v>
                </c:pt>
                <c:pt idx="4571">
                  <c:v>4.0999999999999996</c:v>
                </c:pt>
                <c:pt idx="4572">
                  <c:v>4.0999999999999996</c:v>
                </c:pt>
                <c:pt idx="4573">
                  <c:v>4.0999999999999996</c:v>
                </c:pt>
                <c:pt idx="4574">
                  <c:v>4.0999999999999996</c:v>
                </c:pt>
                <c:pt idx="4575">
                  <c:v>4.0999999999999996</c:v>
                </c:pt>
                <c:pt idx="4576">
                  <c:v>4.2</c:v>
                </c:pt>
                <c:pt idx="4577">
                  <c:v>5</c:v>
                </c:pt>
                <c:pt idx="4578">
                  <c:v>4.2</c:v>
                </c:pt>
                <c:pt idx="4579">
                  <c:v>4.5</c:v>
                </c:pt>
                <c:pt idx="4580">
                  <c:v>4.5</c:v>
                </c:pt>
                <c:pt idx="4581">
                  <c:v>4.0999999999999996</c:v>
                </c:pt>
                <c:pt idx="4582">
                  <c:v>4.0999999999999996</c:v>
                </c:pt>
                <c:pt idx="4583">
                  <c:v>4.0999999999999996</c:v>
                </c:pt>
                <c:pt idx="4584">
                  <c:v>4.3</c:v>
                </c:pt>
                <c:pt idx="4585">
                  <c:v>4.0999999999999996</c:v>
                </c:pt>
                <c:pt idx="4586">
                  <c:v>4.0999999999999996</c:v>
                </c:pt>
                <c:pt idx="4587">
                  <c:v>4.0999999999999996</c:v>
                </c:pt>
                <c:pt idx="4588">
                  <c:v>4.2</c:v>
                </c:pt>
                <c:pt idx="4589">
                  <c:v>4.5</c:v>
                </c:pt>
                <c:pt idx="4590">
                  <c:v>4.0999999999999996</c:v>
                </c:pt>
                <c:pt idx="4591">
                  <c:v>4.4000000000000004</c:v>
                </c:pt>
                <c:pt idx="4592">
                  <c:v>4.0999999999999996</c:v>
                </c:pt>
                <c:pt idx="4593">
                  <c:v>4.0999999999999996</c:v>
                </c:pt>
                <c:pt idx="4594">
                  <c:v>4.2</c:v>
                </c:pt>
                <c:pt idx="4595">
                  <c:v>4.5</c:v>
                </c:pt>
                <c:pt idx="4596">
                  <c:v>4.0999999999999996</c:v>
                </c:pt>
                <c:pt idx="4597">
                  <c:v>4.3</c:v>
                </c:pt>
                <c:pt idx="4598">
                  <c:v>4.0999999999999996</c:v>
                </c:pt>
                <c:pt idx="4599">
                  <c:v>4.3</c:v>
                </c:pt>
                <c:pt idx="4600">
                  <c:v>4.0999999999999996</c:v>
                </c:pt>
                <c:pt idx="4601">
                  <c:v>4.0999999999999996</c:v>
                </c:pt>
                <c:pt idx="4602">
                  <c:v>4.0999999999999996</c:v>
                </c:pt>
                <c:pt idx="4603">
                  <c:v>4.0999999999999996</c:v>
                </c:pt>
                <c:pt idx="4604">
                  <c:v>4.0999999999999996</c:v>
                </c:pt>
                <c:pt idx="4605">
                  <c:v>4.3</c:v>
                </c:pt>
                <c:pt idx="4606">
                  <c:v>4.0999999999999996</c:v>
                </c:pt>
                <c:pt idx="4607">
                  <c:v>4.0999999999999996</c:v>
                </c:pt>
                <c:pt idx="4608">
                  <c:v>4.3</c:v>
                </c:pt>
                <c:pt idx="4609">
                  <c:v>4.9000000000000004</c:v>
                </c:pt>
                <c:pt idx="4610">
                  <c:v>4.2</c:v>
                </c:pt>
                <c:pt idx="4611">
                  <c:v>4</c:v>
                </c:pt>
                <c:pt idx="4612">
                  <c:v>4.0999999999999996</c:v>
                </c:pt>
                <c:pt idx="4613">
                  <c:v>4.2</c:v>
                </c:pt>
                <c:pt idx="4614">
                  <c:v>4.0999999999999996</c:v>
                </c:pt>
                <c:pt idx="4615">
                  <c:v>4.5</c:v>
                </c:pt>
                <c:pt idx="4616">
                  <c:v>5.0999999999999996</c:v>
                </c:pt>
                <c:pt idx="4617">
                  <c:v>4.0999999999999996</c:v>
                </c:pt>
                <c:pt idx="4618">
                  <c:v>4.0999999999999996</c:v>
                </c:pt>
                <c:pt idx="4619">
                  <c:v>4.4000000000000004</c:v>
                </c:pt>
                <c:pt idx="4620">
                  <c:v>4.8</c:v>
                </c:pt>
                <c:pt idx="4621">
                  <c:v>4.4000000000000004</c:v>
                </c:pt>
                <c:pt idx="4622">
                  <c:v>5</c:v>
                </c:pt>
                <c:pt idx="4623">
                  <c:v>4.4000000000000004</c:v>
                </c:pt>
                <c:pt idx="4624">
                  <c:v>4.4000000000000004</c:v>
                </c:pt>
                <c:pt idx="4625">
                  <c:v>4.8</c:v>
                </c:pt>
                <c:pt idx="4626">
                  <c:v>4.0999999999999996</c:v>
                </c:pt>
                <c:pt idx="4627">
                  <c:v>4</c:v>
                </c:pt>
                <c:pt idx="4628">
                  <c:v>4.5</c:v>
                </c:pt>
                <c:pt idx="4629">
                  <c:v>5</c:v>
                </c:pt>
                <c:pt idx="4630">
                  <c:v>4.0999999999999996</c:v>
                </c:pt>
                <c:pt idx="4631">
                  <c:v>4.9000000000000004</c:v>
                </c:pt>
                <c:pt idx="4632">
                  <c:v>4.0999999999999996</c:v>
                </c:pt>
                <c:pt idx="4633">
                  <c:v>4.4000000000000004</c:v>
                </c:pt>
                <c:pt idx="4634">
                  <c:v>4.0999999999999996</c:v>
                </c:pt>
                <c:pt idx="4635">
                  <c:v>4.5</c:v>
                </c:pt>
                <c:pt idx="4636">
                  <c:v>4.0999999999999996</c:v>
                </c:pt>
                <c:pt idx="4637">
                  <c:v>4.7</c:v>
                </c:pt>
                <c:pt idx="4638">
                  <c:v>4.0999999999999996</c:v>
                </c:pt>
                <c:pt idx="4639">
                  <c:v>4.4000000000000004</c:v>
                </c:pt>
                <c:pt idx="4640">
                  <c:v>4.0999999999999996</c:v>
                </c:pt>
                <c:pt idx="4641">
                  <c:v>4.2</c:v>
                </c:pt>
                <c:pt idx="4642">
                  <c:v>4.5</c:v>
                </c:pt>
                <c:pt idx="4643">
                  <c:v>4.0999999999999996</c:v>
                </c:pt>
                <c:pt idx="4644">
                  <c:v>4.0999999999999996</c:v>
                </c:pt>
                <c:pt idx="4645">
                  <c:v>4.0999999999999996</c:v>
                </c:pt>
                <c:pt idx="4646">
                  <c:v>4.0999999999999996</c:v>
                </c:pt>
                <c:pt idx="4647">
                  <c:v>4.0999999999999996</c:v>
                </c:pt>
                <c:pt idx="4648">
                  <c:v>4.0999999999999996</c:v>
                </c:pt>
                <c:pt idx="4649">
                  <c:v>4.5</c:v>
                </c:pt>
                <c:pt idx="4650">
                  <c:v>4.0999999999999996</c:v>
                </c:pt>
                <c:pt idx="4651">
                  <c:v>4.0999999999999996</c:v>
                </c:pt>
                <c:pt idx="4652">
                  <c:v>4.0999999999999996</c:v>
                </c:pt>
                <c:pt idx="4653">
                  <c:v>4.0999999999999996</c:v>
                </c:pt>
                <c:pt idx="4654">
                  <c:v>4.0999999999999996</c:v>
                </c:pt>
                <c:pt idx="4655">
                  <c:v>4.0999999999999996</c:v>
                </c:pt>
                <c:pt idx="4656">
                  <c:v>4.0999999999999996</c:v>
                </c:pt>
                <c:pt idx="4657">
                  <c:v>4.7</c:v>
                </c:pt>
                <c:pt idx="4658">
                  <c:v>4.3</c:v>
                </c:pt>
                <c:pt idx="4659">
                  <c:v>4.8</c:v>
                </c:pt>
                <c:pt idx="4660">
                  <c:v>4.0999999999999996</c:v>
                </c:pt>
                <c:pt idx="4661">
                  <c:v>4.2</c:v>
                </c:pt>
                <c:pt idx="4662">
                  <c:v>5</c:v>
                </c:pt>
                <c:pt idx="4663">
                  <c:v>4.5</c:v>
                </c:pt>
                <c:pt idx="4664">
                  <c:v>4.0999999999999996</c:v>
                </c:pt>
                <c:pt idx="4665">
                  <c:v>5.0999999999999996</c:v>
                </c:pt>
                <c:pt idx="4666">
                  <c:v>4.0999999999999996</c:v>
                </c:pt>
                <c:pt idx="4667">
                  <c:v>4.5999999999999996</c:v>
                </c:pt>
                <c:pt idx="4668">
                  <c:v>4.0999999999999996</c:v>
                </c:pt>
                <c:pt idx="4669">
                  <c:v>4.0999999999999996</c:v>
                </c:pt>
                <c:pt idx="4670">
                  <c:v>4.0999999999999996</c:v>
                </c:pt>
                <c:pt idx="4671">
                  <c:v>4.0999999999999996</c:v>
                </c:pt>
                <c:pt idx="4672">
                  <c:v>5</c:v>
                </c:pt>
                <c:pt idx="4673">
                  <c:v>4.9000000000000004</c:v>
                </c:pt>
                <c:pt idx="4674">
                  <c:v>4.5</c:v>
                </c:pt>
                <c:pt idx="4675">
                  <c:v>4.0999999999999996</c:v>
                </c:pt>
                <c:pt idx="4676">
                  <c:v>4.4000000000000004</c:v>
                </c:pt>
                <c:pt idx="4677">
                  <c:v>4.5999999999999996</c:v>
                </c:pt>
                <c:pt idx="4678">
                  <c:v>4.0999999999999996</c:v>
                </c:pt>
                <c:pt idx="4679">
                  <c:v>4.0999999999999996</c:v>
                </c:pt>
                <c:pt idx="4680">
                  <c:v>4.2</c:v>
                </c:pt>
                <c:pt idx="4681">
                  <c:v>4.0999999999999996</c:v>
                </c:pt>
                <c:pt idx="4682">
                  <c:v>4.0999999999999996</c:v>
                </c:pt>
                <c:pt idx="4683">
                  <c:v>4.0999999999999996</c:v>
                </c:pt>
                <c:pt idx="4684">
                  <c:v>4.0999999999999996</c:v>
                </c:pt>
                <c:pt idx="4685">
                  <c:v>4.3</c:v>
                </c:pt>
                <c:pt idx="4686">
                  <c:v>4.0999999999999996</c:v>
                </c:pt>
                <c:pt idx="4687">
                  <c:v>4.0999999999999996</c:v>
                </c:pt>
                <c:pt idx="4688">
                  <c:v>4.0999999999999996</c:v>
                </c:pt>
                <c:pt idx="4689">
                  <c:v>4.0999999999999996</c:v>
                </c:pt>
                <c:pt idx="4690">
                  <c:v>4.5999999999999996</c:v>
                </c:pt>
                <c:pt idx="4691">
                  <c:v>4.2</c:v>
                </c:pt>
                <c:pt idx="4692">
                  <c:v>4.2</c:v>
                </c:pt>
                <c:pt idx="4693">
                  <c:v>4.0999999999999996</c:v>
                </c:pt>
                <c:pt idx="4694">
                  <c:v>4.8</c:v>
                </c:pt>
                <c:pt idx="4695">
                  <c:v>4.0999999999999996</c:v>
                </c:pt>
                <c:pt idx="4696">
                  <c:v>4.9000000000000004</c:v>
                </c:pt>
                <c:pt idx="4697">
                  <c:v>4.0999999999999996</c:v>
                </c:pt>
                <c:pt idx="4698">
                  <c:v>4.0999999999999996</c:v>
                </c:pt>
                <c:pt idx="4699">
                  <c:v>4.2</c:v>
                </c:pt>
                <c:pt idx="4700">
                  <c:v>4.2</c:v>
                </c:pt>
                <c:pt idx="4701">
                  <c:v>4.4000000000000004</c:v>
                </c:pt>
                <c:pt idx="4702">
                  <c:v>4.5999999999999996</c:v>
                </c:pt>
                <c:pt idx="4703">
                  <c:v>4.0999999999999996</c:v>
                </c:pt>
                <c:pt idx="4704">
                  <c:v>4.0999999999999996</c:v>
                </c:pt>
                <c:pt idx="4705">
                  <c:v>4.5999999999999996</c:v>
                </c:pt>
                <c:pt idx="4706">
                  <c:v>4.4000000000000004</c:v>
                </c:pt>
                <c:pt idx="4707">
                  <c:v>4.0999999999999996</c:v>
                </c:pt>
                <c:pt idx="4708">
                  <c:v>4</c:v>
                </c:pt>
                <c:pt idx="4709">
                  <c:v>4.0999999999999996</c:v>
                </c:pt>
                <c:pt idx="4710">
                  <c:v>4.0999999999999996</c:v>
                </c:pt>
                <c:pt idx="4711">
                  <c:v>4.0999999999999996</c:v>
                </c:pt>
                <c:pt idx="4712">
                  <c:v>4.0999999999999996</c:v>
                </c:pt>
                <c:pt idx="4713">
                  <c:v>4.8</c:v>
                </c:pt>
                <c:pt idx="4714">
                  <c:v>4.0999999999999996</c:v>
                </c:pt>
                <c:pt idx="4715">
                  <c:v>4.5999999999999996</c:v>
                </c:pt>
                <c:pt idx="4716">
                  <c:v>4.0999999999999996</c:v>
                </c:pt>
                <c:pt idx="4717">
                  <c:v>4.2</c:v>
                </c:pt>
                <c:pt idx="4718">
                  <c:v>4.0999999999999996</c:v>
                </c:pt>
                <c:pt idx="4719">
                  <c:v>4.3</c:v>
                </c:pt>
                <c:pt idx="4720">
                  <c:v>4.5</c:v>
                </c:pt>
                <c:pt idx="4721">
                  <c:v>4.4000000000000004</c:v>
                </c:pt>
                <c:pt idx="4722">
                  <c:v>5.0999999999999996</c:v>
                </c:pt>
                <c:pt idx="4723">
                  <c:v>4.2</c:v>
                </c:pt>
                <c:pt idx="4724">
                  <c:v>4.4000000000000004</c:v>
                </c:pt>
                <c:pt idx="4725">
                  <c:v>4.4000000000000004</c:v>
                </c:pt>
                <c:pt idx="4726">
                  <c:v>4.0999999999999996</c:v>
                </c:pt>
                <c:pt idx="4727">
                  <c:v>4.0999999999999996</c:v>
                </c:pt>
                <c:pt idx="4728">
                  <c:v>4.2</c:v>
                </c:pt>
                <c:pt idx="4729">
                  <c:v>4.0999999999999996</c:v>
                </c:pt>
                <c:pt idx="4730">
                  <c:v>4.0999999999999996</c:v>
                </c:pt>
                <c:pt idx="4731">
                  <c:v>4.4000000000000004</c:v>
                </c:pt>
                <c:pt idx="4732">
                  <c:v>4.0999999999999996</c:v>
                </c:pt>
                <c:pt idx="4733">
                  <c:v>4.9000000000000004</c:v>
                </c:pt>
                <c:pt idx="4734">
                  <c:v>4.0999999999999996</c:v>
                </c:pt>
                <c:pt idx="4735">
                  <c:v>4.0999999999999996</c:v>
                </c:pt>
                <c:pt idx="4736">
                  <c:v>4.3</c:v>
                </c:pt>
                <c:pt idx="4737">
                  <c:v>4.5</c:v>
                </c:pt>
                <c:pt idx="4738">
                  <c:v>4.0999999999999996</c:v>
                </c:pt>
                <c:pt idx="4739">
                  <c:v>4.7</c:v>
                </c:pt>
                <c:pt idx="4740">
                  <c:v>4.0999999999999996</c:v>
                </c:pt>
                <c:pt idx="4741">
                  <c:v>4.5</c:v>
                </c:pt>
                <c:pt idx="4742">
                  <c:v>4.0999999999999996</c:v>
                </c:pt>
                <c:pt idx="4743">
                  <c:v>4.5</c:v>
                </c:pt>
                <c:pt idx="4744">
                  <c:v>4.0999999999999996</c:v>
                </c:pt>
                <c:pt idx="4745">
                  <c:v>4.0999999999999996</c:v>
                </c:pt>
                <c:pt idx="4746">
                  <c:v>4.0999999999999996</c:v>
                </c:pt>
                <c:pt idx="4747">
                  <c:v>4.2</c:v>
                </c:pt>
                <c:pt idx="4748">
                  <c:v>4.5999999999999996</c:v>
                </c:pt>
                <c:pt idx="4749">
                  <c:v>4.0999999999999996</c:v>
                </c:pt>
                <c:pt idx="4750">
                  <c:v>4.0999999999999996</c:v>
                </c:pt>
                <c:pt idx="4751">
                  <c:v>4.5999999999999996</c:v>
                </c:pt>
                <c:pt idx="4752">
                  <c:v>4.4000000000000004</c:v>
                </c:pt>
                <c:pt idx="4753">
                  <c:v>4.0999999999999996</c:v>
                </c:pt>
                <c:pt idx="4754">
                  <c:v>4.0999999999999996</c:v>
                </c:pt>
                <c:pt idx="4755">
                  <c:v>4.0999999999999996</c:v>
                </c:pt>
                <c:pt idx="4756">
                  <c:v>4.3</c:v>
                </c:pt>
                <c:pt idx="4757">
                  <c:v>4.4000000000000004</c:v>
                </c:pt>
                <c:pt idx="4758">
                  <c:v>4.0999999999999996</c:v>
                </c:pt>
                <c:pt idx="4759">
                  <c:v>4.0999999999999996</c:v>
                </c:pt>
                <c:pt idx="4760">
                  <c:v>4</c:v>
                </c:pt>
                <c:pt idx="4761">
                  <c:v>4.0999999999999996</c:v>
                </c:pt>
                <c:pt idx="4762">
                  <c:v>4.0999999999999996</c:v>
                </c:pt>
                <c:pt idx="4763">
                  <c:v>4.0999999999999996</c:v>
                </c:pt>
                <c:pt idx="4764">
                  <c:v>4.4000000000000004</c:v>
                </c:pt>
                <c:pt idx="4765">
                  <c:v>4.0999999999999996</c:v>
                </c:pt>
                <c:pt idx="4766">
                  <c:v>4.0999999999999996</c:v>
                </c:pt>
                <c:pt idx="4767">
                  <c:v>4.4000000000000004</c:v>
                </c:pt>
                <c:pt idx="4768">
                  <c:v>4.2</c:v>
                </c:pt>
                <c:pt idx="4769">
                  <c:v>4.2</c:v>
                </c:pt>
                <c:pt idx="4770">
                  <c:v>4.0999999999999996</c:v>
                </c:pt>
                <c:pt idx="4771">
                  <c:v>4.0999999999999996</c:v>
                </c:pt>
                <c:pt idx="4772">
                  <c:v>4.0999999999999996</c:v>
                </c:pt>
                <c:pt idx="4773">
                  <c:v>4.0999999999999996</c:v>
                </c:pt>
                <c:pt idx="4774">
                  <c:v>4.0999999999999996</c:v>
                </c:pt>
                <c:pt idx="4775">
                  <c:v>4.0999999999999996</c:v>
                </c:pt>
                <c:pt idx="4776">
                  <c:v>4.0999999999999996</c:v>
                </c:pt>
                <c:pt idx="4777">
                  <c:v>4.0999999999999996</c:v>
                </c:pt>
                <c:pt idx="4778">
                  <c:v>4.0999999999999996</c:v>
                </c:pt>
                <c:pt idx="4779">
                  <c:v>4.0999999999999996</c:v>
                </c:pt>
                <c:pt idx="4780">
                  <c:v>4.0999999999999996</c:v>
                </c:pt>
                <c:pt idx="4781">
                  <c:v>4.2</c:v>
                </c:pt>
                <c:pt idx="4782">
                  <c:v>4.0999999999999996</c:v>
                </c:pt>
                <c:pt idx="4783">
                  <c:v>4.2</c:v>
                </c:pt>
                <c:pt idx="4784">
                  <c:v>4.0999999999999996</c:v>
                </c:pt>
                <c:pt idx="4785">
                  <c:v>4.4000000000000004</c:v>
                </c:pt>
                <c:pt idx="4786">
                  <c:v>4.0999999999999996</c:v>
                </c:pt>
                <c:pt idx="4787">
                  <c:v>4.0999999999999996</c:v>
                </c:pt>
                <c:pt idx="4788">
                  <c:v>4.5</c:v>
                </c:pt>
                <c:pt idx="4789">
                  <c:v>5.0999999999999996</c:v>
                </c:pt>
                <c:pt idx="4790">
                  <c:v>4.2</c:v>
                </c:pt>
                <c:pt idx="4791">
                  <c:v>4.5</c:v>
                </c:pt>
                <c:pt idx="4792">
                  <c:v>4.4000000000000004</c:v>
                </c:pt>
                <c:pt idx="4793">
                  <c:v>5.0999999999999996</c:v>
                </c:pt>
                <c:pt idx="4794">
                  <c:v>4.5</c:v>
                </c:pt>
                <c:pt idx="4795">
                  <c:v>4.0999999999999996</c:v>
                </c:pt>
                <c:pt idx="4796">
                  <c:v>4.4000000000000004</c:v>
                </c:pt>
                <c:pt idx="4797">
                  <c:v>4.0999999999999996</c:v>
                </c:pt>
                <c:pt idx="4798">
                  <c:v>4.8</c:v>
                </c:pt>
                <c:pt idx="4799">
                  <c:v>4.3</c:v>
                </c:pt>
                <c:pt idx="4800">
                  <c:v>4.0999999999999996</c:v>
                </c:pt>
                <c:pt idx="4801">
                  <c:v>4.5999999999999996</c:v>
                </c:pt>
                <c:pt idx="4802">
                  <c:v>4.4000000000000004</c:v>
                </c:pt>
                <c:pt idx="4803">
                  <c:v>4.5</c:v>
                </c:pt>
                <c:pt idx="4804">
                  <c:v>4.0999999999999996</c:v>
                </c:pt>
                <c:pt idx="4805">
                  <c:v>5</c:v>
                </c:pt>
                <c:pt idx="4806">
                  <c:v>4.5999999999999996</c:v>
                </c:pt>
                <c:pt idx="4807">
                  <c:v>4.3</c:v>
                </c:pt>
                <c:pt idx="4808">
                  <c:v>4.0999999999999996</c:v>
                </c:pt>
                <c:pt idx="4809">
                  <c:v>4.0999999999999996</c:v>
                </c:pt>
                <c:pt idx="4810">
                  <c:v>4.3</c:v>
                </c:pt>
                <c:pt idx="4811">
                  <c:v>4.0999999999999996</c:v>
                </c:pt>
                <c:pt idx="4812">
                  <c:v>4.0999999999999996</c:v>
                </c:pt>
                <c:pt idx="4813">
                  <c:v>4.4000000000000004</c:v>
                </c:pt>
                <c:pt idx="4814">
                  <c:v>4.5</c:v>
                </c:pt>
                <c:pt idx="4815">
                  <c:v>4.3</c:v>
                </c:pt>
                <c:pt idx="4816">
                  <c:v>4.0999999999999996</c:v>
                </c:pt>
                <c:pt idx="4817">
                  <c:v>4.0999999999999996</c:v>
                </c:pt>
                <c:pt idx="4818">
                  <c:v>4.0999999999999996</c:v>
                </c:pt>
                <c:pt idx="4819">
                  <c:v>4.5999999999999996</c:v>
                </c:pt>
                <c:pt idx="4820">
                  <c:v>4.0999999999999996</c:v>
                </c:pt>
                <c:pt idx="4821">
                  <c:v>4.0999999999999996</c:v>
                </c:pt>
                <c:pt idx="4822">
                  <c:v>4.4000000000000004</c:v>
                </c:pt>
                <c:pt idx="4823">
                  <c:v>4.2</c:v>
                </c:pt>
                <c:pt idx="4824">
                  <c:v>4.0999999999999996</c:v>
                </c:pt>
                <c:pt idx="4825">
                  <c:v>4.0999999999999996</c:v>
                </c:pt>
                <c:pt idx="4826">
                  <c:v>4.4000000000000004</c:v>
                </c:pt>
                <c:pt idx="4827">
                  <c:v>4.9000000000000004</c:v>
                </c:pt>
                <c:pt idx="4828">
                  <c:v>4.3</c:v>
                </c:pt>
                <c:pt idx="4829">
                  <c:v>4.0999999999999996</c:v>
                </c:pt>
                <c:pt idx="4830">
                  <c:v>4.0999999999999996</c:v>
                </c:pt>
                <c:pt idx="4831">
                  <c:v>4.0999999999999996</c:v>
                </c:pt>
                <c:pt idx="4832">
                  <c:v>4.0999999999999996</c:v>
                </c:pt>
                <c:pt idx="4833">
                  <c:v>4.0999999999999996</c:v>
                </c:pt>
                <c:pt idx="4834">
                  <c:v>4.0999999999999996</c:v>
                </c:pt>
                <c:pt idx="4835">
                  <c:v>4.0999999999999996</c:v>
                </c:pt>
                <c:pt idx="4836">
                  <c:v>4.3</c:v>
                </c:pt>
                <c:pt idx="4837">
                  <c:v>4.0999999999999996</c:v>
                </c:pt>
                <c:pt idx="4838">
                  <c:v>4.0999999999999996</c:v>
                </c:pt>
                <c:pt idx="4839">
                  <c:v>4.3</c:v>
                </c:pt>
                <c:pt idx="4840">
                  <c:v>4.0999999999999996</c:v>
                </c:pt>
                <c:pt idx="4841">
                  <c:v>4.0999999999999996</c:v>
                </c:pt>
                <c:pt idx="4842">
                  <c:v>4.0999999999999996</c:v>
                </c:pt>
                <c:pt idx="4843">
                  <c:v>4.0999999999999996</c:v>
                </c:pt>
                <c:pt idx="4844">
                  <c:v>4.0999999999999996</c:v>
                </c:pt>
                <c:pt idx="4845">
                  <c:v>4.0999999999999996</c:v>
                </c:pt>
                <c:pt idx="4846">
                  <c:v>4.0999999999999996</c:v>
                </c:pt>
                <c:pt idx="4847">
                  <c:v>4.5</c:v>
                </c:pt>
                <c:pt idx="4848">
                  <c:v>4.0999999999999996</c:v>
                </c:pt>
                <c:pt idx="4849">
                  <c:v>4.3</c:v>
                </c:pt>
                <c:pt idx="4850">
                  <c:v>4.5</c:v>
                </c:pt>
                <c:pt idx="4851">
                  <c:v>4.0999999999999996</c:v>
                </c:pt>
                <c:pt idx="4852">
                  <c:v>4.0999999999999996</c:v>
                </c:pt>
                <c:pt idx="4853">
                  <c:v>4.2</c:v>
                </c:pt>
                <c:pt idx="4854">
                  <c:v>4.4000000000000004</c:v>
                </c:pt>
                <c:pt idx="4855">
                  <c:v>4</c:v>
                </c:pt>
                <c:pt idx="4856">
                  <c:v>4.4000000000000004</c:v>
                </c:pt>
                <c:pt idx="4857">
                  <c:v>4.0999999999999996</c:v>
                </c:pt>
                <c:pt idx="4858">
                  <c:v>4.0999999999999996</c:v>
                </c:pt>
                <c:pt idx="4859">
                  <c:v>4.0999999999999996</c:v>
                </c:pt>
                <c:pt idx="4860">
                  <c:v>4.0999999999999996</c:v>
                </c:pt>
                <c:pt idx="4861">
                  <c:v>4.0999999999999996</c:v>
                </c:pt>
                <c:pt idx="4862">
                  <c:v>4.8</c:v>
                </c:pt>
                <c:pt idx="4863">
                  <c:v>4.0999999999999996</c:v>
                </c:pt>
                <c:pt idx="4864">
                  <c:v>4.0999999999999996</c:v>
                </c:pt>
                <c:pt idx="4865">
                  <c:v>4.4000000000000004</c:v>
                </c:pt>
                <c:pt idx="4866">
                  <c:v>4.0999999999999996</c:v>
                </c:pt>
                <c:pt idx="4867">
                  <c:v>4.0999999999999996</c:v>
                </c:pt>
                <c:pt idx="4868">
                  <c:v>4.8</c:v>
                </c:pt>
                <c:pt idx="4869">
                  <c:v>4.0999999999999996</c:v>
                </c:pt>
                <c:pt idx="4870">
                  <c:v>4.0999999999999996</c:v>
                </c:pt>
                <c:pt idx="4871">
                  <c:v>4.5</c:v>
                </c:pt>
                <c:pt idx="4872">
                  <c:v>4.0999999999999996</c:v>
                </c:pt>
                <c:pt idx="4873">
                  <c:v>4.0999999999999996</c:v>
                </c:pt>
                <c:pt idx="4874">
                  <c:v>4.3</c:v>
                </c:pt>
                <c:pt idx="4875">
                  <c:v>4.0999999999999996</c:v>
                </c:pt>
                <c:pt idx="4876">
                  <c:v>4</c:v>
                </c:pt>
                <c:pt idx="4877">
                  <c:v>4.3</c:v>
                </c:pt>
                <c:pt idx="4878">
                  <c:v>4.0999999999999996</c:v>
                </c:pt>
                <c:pt idx="4879">
                  <c:v>4.0999999999999996</c:v>
                </c:pt>
                <c:pt idx="4880">
                  <c:v>4</c:v>
                </c:pt>
                <c:pt idx="4881">
                  <c:v>4.3</c:v>
                </c:pt>
                <c:pt idx="4882">
                  <c:v>4</c:v>
                </c:pt>
                <c:pt idx="4883">
                  <c:v>4.0999999999999996</c:v>
                </c:pt>
                <c:pt idx="4884">
                  <c:v>4</c:v>
                </c:pt>
                <c:pt idx="4885">
                  <c:v>4</c:v>
                </c:pt>
                <c:pt idx="4886">
                  <c:v>4</c:v>
                </c:pt>
                <c:pt idx="4887">
                  <c:v>4.5</c:v>
                </c:pt>
                <c:pt idx="4888">
                  <c:v>4</c:v>
                </c:pt>
                <c:pt idx="4889">
                  <c:v>4.0999999999999996</c:v>
                </c:pt>
                <c:pt idx="4890">
                  <c:v>4.5999999999999996</c:v>
                </c:pt>
                <c:pt idx="4891">
                  <c:v>4</c:v>
                </c:pt>
                <c:pt idx="4892">
                  <c:v>4</c:v>
                </c:pt>
                <c:pt idx="4893">
                  <c:v>4.5999999999999996</c:v>
                </c:pt>
                <c:pt idx="4894">
                  <c:v>4</c:v>
                </c:pt>
                <c:pt idx="4895">
                  <c:v>4.5999999999999996</c:v>
                </c:pt>
                <c:pt idx="4896">
                  <c:v>4.0999999999999996</c:v>
                </c:pt>
                <c:pt idx="4897">
                  <c:v>4</c:v>
                </c:pt>
                <c:pt idx="4898">
                  <c:v>4.0999999999999996</c:v>
                </c:pt>
                <c:pt idx="4899">
                  <c:v>4.2</c:v>
                </c:pt>
                <c:pt idx="4900">
                  <c:v>4</c:v>
                </c:pt>
                <c:pt idx="4901">
                  <c:v>4.2</c:v>
                </c:pt>
                <c:pt idx="4902">
                  <c:v>4</c:v>
                </c:pt>
                <c:pt idx="4903">
                  <c:v>4.7</c:v>
                </c:pt>
                <c:pt idx="4904">
                  <c:v>4.5</c:v>
                </c:pt>
                <c:pt idx="4905">
                  <c:v>4</c:v>
                </c:pt>
                <c:pt idx="4906">
                  <c:v>4.3</c:v>
                </c:pt>
                <c:pt idx="4907">
                  <c:v>4</c:v>
                </c:pt>
                <c:pt idx="4908">
                  <c:v>4</c:v>
                </c:pt>
                <c:pt idx="4909">
                  <c:v>4.3</c:v>
                </c:pt>
                <c:pt idx="4910">
                  <c:v>4</c:v>
                </c:pt>
                <c:pt idx="4911">
                  <c:v>4</c:v>
                </c:pt>
                <c:pt idx="4912">
                  <c:v>4</c:v>
                </c:pt>
                <c:pt idx="4913">
                  <c:v>4</c:v>
                </c:pt>
                <c:pt idx="4914">
                  <c:v>4.3</c:v>
                </c:pt>
                <c:pt idx="4915">
                  <c:v>4</c:v>
                </c:pt>
                <c:pt idx="4916">
                  <c:v>4</c:v>
                </c:pt>
                <c:pt idx="4917">
                  <c:v>4</c:v>
                </c:pt>
                <c:pt idx="4918">
                  <c:v>4</c:v>
                </c:pt>
                <c:pt idx="4919">
                  <c:v>4.9000000000000004</c:v>
                </c:pt>
                <c:pt idx="4920">
                  <c:v>4</c:v>
                </c:pt>
                <c:pt idx="4921">
                  <c:v>4</c:v>
                </c:pt>
                <c:pt idx="4922">
                  <c:v>4.3</c:v>
                </c:pt>
                <c:pt idx="4923">
                  <c:v>4</c:v>
                </c:pt>
                <c:pt idx="4924">
                  <c:v>4</c:v>
                </c:pt>
                <c:pt idx="4925">
                  <c:v>4</c:v>
                </c:pt>
                <c:pt idx="4926">
                  <c:v>4.4000000000000004</c:v>
                </c:pt>
                <c:pt idx="4927">
                  <c:v>5.0999999999999996</c:v>
                </c:pt>
                <c:pt idx="4928">
                  <c:v>4</c:v>
                </c:pt>
                <c:pt idx="4929">
                  <c:v>4.2</c:v>
                </c:pt>
                <c:pt idx="4930">
                  <c:v>4.3</c:v>
                </c:pt>
                <c:pt idx="4931">
                  <c:v>4</c:v>
                </c:pt>
                <c:pt idx="4932">
                  <c:v>4.5</c:v>
                </c:pt>
                <c:pt idx="4933">
                  <c:v>4.4000000000000004</c:v>
                </c:pt>
                <c:pt idx="4934">
                  <c:v>4.3</c:v>
                </c:pt>
                <c:pt idx="4935">
                  <c:v>5</c:v>
                </c:pt>
                <c:pt idx="4936">
                  <c:v>4.2</c:v>
                </c:pt>
                <c:pt idx="4937">
                  <c:v>6.3</c:v>
                </c:pt>
                <c:pt idx="4938">
                  <c:v>4</c:v>
                </c:pt>
                <c:pt idx="4939">
                  <c:v>4.4000000000000004</c:v>
                </c:pt>
                <c:pt idx="4940">
                  <c:v>4.5</c:v>
                </c:pt>
                <c:pt idx="4941">
                  <c:v>4</c:v>
                </c:pt>
                <c:pt idx="4942">
                  <c:v>4</c:v>
                </c:pt>
                <c:pt idx="4943">
                  <c:v>4</c:v>
                </c:pt>
                <c:pt idx="4944">
                  <c:v>4</c:v>
                </c:pt>
                <c:pt idx="4945">
                  <c:v>4.2</c:v>
                </c:pt>
                <c:pt idx="4946">
                  <c:v>4</c:v>
                </c:pt>
                <c:pt idx="4947">
                  <c:v>4</c:v>
                </c:pt>
                <c:pt idx="4948">
                  <c:v>4</c:v>
                </c:pt>
                <c:pt idx="4949">
                  <c:v>4.0999999999999996</c:v>
                </c:pt>
                <c:pt idx="4950">
                  <c:v>4.2</c:v>
                </c:pt>
                <c:pt idx="4951">
                  <c:v>4</c:v>
                </c:pt>
                <c:pt idx="4952">
                  <c:v>4</c:v>
                </c:pt>
                <c:pt idx="4953">
                  <c:v>4</c:v>
                </c:pt>
                <c:pt idx="4954">
                  <c:v>4.2</c:v>
                </c:pt>
                <c:pt idx="4955">
                  <c:v>4</c:v>
                </c:pt>
                <c:pt idx="4956">
                  <c:v>4</c:v>
                </c:pt>
                <c:pt idx="4957">
                  <c:v>4</c:v>
                </c:pt>
                <c:pt idx="4958">
                  <c:v>4</c:v>
                </c:pt>
                <c:pt idx="4959">
                  <c:v>4</c:v>
                </c:pt>
                <c:pt idx="4960">
                  <c:v>4.5</c:v>
                </c:pt>
                <c:pt idx="4961">
                  <c:v>3.9</c:v>
                </c:pt>
                <c:pt idx="4962">
                  <c:v>4</c:v>
                </c:pt>
                <c:pt idx="4963">
                  <c:v>4</c:v>
                </c:pt>
                <c:pt idx="4964">
                  <c:v>4</c:v>
                </c:pt>
                <c:pt idx="4965">
                  <c:v>4.0999999999999996</c:v>
                </c:pt>
                <c:pt idx="4966">
                  <c:v>4</c:v>
                </c:pt>
                <c:pt idx="4967">
                  <c:v>4</c:v>
                </c:pt>
                <c:pt idx="4968">
                  <c:v>4</c:v>
                </c:pt>
                <c:pt idx="4969">
                  <c:v>4</c:v>
                </c:pt>
                <c:pt idx="4970">
                  <c:v>4</c:v>
                </c:pt>
                <c:pt idx="4971">
                  <c:v>4</c:v>
                </c:pt>
                <c:pt idx="4972">
                  <c:v>4</c:v>
                </c:pt>
                <c:pt idx="4973">
                  <c:v>4</c:v>
                </c:pt>
                <c:pt idx="4974">
                  <c:v>4.3</c:v>
                </c:pt>
                <c:pt idx="4975">
                  <c:v>4</c:v>
                </c:pt>
                <c:pt idx="4976">
                  <c:v>4.5999999999999996</c:v>
                </c:pt>
                <c:pt idx="4977">
                  <c:v>4</c:v>
                </c:pt>
                <c:pt idx="4978">
                  <c:v>4</c:v>
                </c:pt>
                <c:pt idx="4979">
                  <c:v>4</c:v>
                </c:pt>
                <c:pt idx="4980">
                  <c:v>4</c:v>
                </c:pt>
                <c:pt idx="4981">
                  <c:v>4.5</c:v>
                </c:pt>
                <c:pt idx="4982">
                  <c:v>4.2</c:v>
                </c:pt>
                <c:pt idx="4983">
                  <c:v>4</c:v>
                </c:pt>
                <c:pt idx="4984">
                  <c:v>4</c:v>
                </c:pt>
                <c:pt idx="4985">
                  <c:v>4.5</c:v>
                </c:pt>
                <c:pt idx="4986">
                  <c:v>4.3</c:v>
                </c:pt>
                <c:pt idx="4987">
                  <c:v>5</c:v>
                </c:pt>
                <c:pt idx="4988">
                  <c:v>4.0999999999999996</c:v>
                </c:pt>
                <c:pt idx="4989">
                  <c:v>4</c:v>
                </c:pt>
                <c:pt idx="4990">
                  <c:v>4</c:v>
                </c:pt>
                <c:pt idx="4991">
                  <c:v>4.7</c:v>
                </c:pt>
                <c:pt idx="4992">
                  <c:v>4.3</c:v>
                </c:pt>
                <c:pt idx="4993">
                  <c:v>4</c:v>
                </c:pt>
                <c:pt idx="4994">
                  <c:v>4</c:v>
                </c:pt>
                <c:pt idx="4995">
                  <c:v>4</c:v>
                </c:pt>
                <c:pt idx="4996">
                  <c:v>4.2</c:v>
                </c:pt>
                <c:pt idx="4997">
                  <c:v>4.0999999999999996</c:v>
                </c:pt>
                <c:pt idx="4998">
                  <c:v>4</c:v>
                </c:pt>
                <c:pt idx="4999">
                  <c:v>4.8</c:v>
                </c:pt>
                <c:pt idx="5000">
                  <c:v>4.5999999999999996</c:v>
                </c:pt>
                <c:pt idx="5001">
                  <c:v>4.5999999999999996</c:v>
                </c:pt>
                <c:pt idx="5002">
                  <c:v>4</c:v>
                </c:pt>
                <c:pt idx="5003">
                  <c:v>4</c:v>
                </c:pt>
                <c:pt idx="5004">
                  <c:v>4</c:v>
                </c:pt>
                <c:pt idx="5005">
                  <c:v>4</c:v>
                </c:pt>
                <c:pt idx="5006">
                  <c:v>4</c:v>
                </c:pt>
                <c:pt idx="5007">
                  <c:v>4.2</c:v>
                </c:pt>
                <c:pt idx="5008">
                  <c:v>4</c:v>
                </c:pt>
                <c:pt idx="5009">
                  <c:v>4.5</c:v>
                </c:pt>
                <c:pt idx="5010">
                  <c:v>4.5999999999999996</c:v>
                </c:pt>
                <c:pt idx="5011">
                  <c:v>5.4</c:v>
                </c:pt>
                <c:pt idx="5012">
                  <c:v>4</c:v>
                </c:pt>
                <c:pt idx="5013">
                  <c:v>4</c:v>
                </c:pt>
                <c:pt idx="5014">
                  <c:v>4</c:v>
                </c:pt>
                <c:pt idx="5015">
                  <c:v>4</c:v>
                </c:pt>
                <c:pt idx="5016">
                  <c:v>4</c:v>
                </c:pt>
                <c:pt idx="5017">
                  <c:v>4</c:v>
                </c:pt>
                <c:pt idx="5018">
                  <c:v>4</c:v>
                </c:pt>
                <c:pt idx="5019">
                  <c:v>4.5</c:v>
                </c:pt>
                <c:pt idx="5020">
                  <c:v>4.3</c:v>
                </c:pt>
                <c:pt idx="5021">
                  <c:v>4</c:v>
                </c:pt>
                <c:pt idx="5022">
                  <c:v>4</c:v>
                </c:pt>
                <c:pt idx="5023">
                  <c:v>4.3</c:v>
                </c:pt>
                <c:pt idx="5024">
                  <c:v>4.4000000000000004</c:v>
                </c:pt>
                <c:pt idx="5025">
                  <c:v>4</c:v>
                </c:pt>
                <c:pt idx="5026">
                  <c:v>4</c:v>
                </c:pt>
                <c:pt idx="5027">
                  <c:v>4</c:v>
                </c:pt>
                <c:pt idx="5028">
                  <c:v>4</c:v>
                </c:pt>
                <c:pt idx="5029">
                  <c:v>4.4000000000000004</c:v>
                </c:pt>
                <c:pt idx="5030">
                  <c:v>4.3</c:v>
                </c:pt>
                <c:pt idx="5031">
                  <c:v>4</c:v>
                </c:pt>
                <c:pt idx="5032">
                  <c:v>4.5</c:v>
                </c:pt>
                <c:pt idx="5033">
                  <c:v>4</c:v>
                </c:pt>
                <c:pt idx="5034">
                  <c:v>4.7</c:v>
                </c:pt>
                <c:pt idx="5035">
                  <c:v>4.3</c:v>
                </c:pt>
                <c:pt idx="5036">
                  <c:v>4.3</c:v>
                </c:pt>
                <c:pt idx="5037">
                  <c:v>5</c:v>
                </c:pt>
                <c:pt idx="5038">
                  <c:v>4.5</c:v>
                </c:pt>
                <c:pt idx="5039">
                  <c:v>6.3</c:v>
                </c:pt>
                <c:pt idx="5040">
                  <c:v>4.9000000000000004</c:v>
                </c:pt>
                <c:pt idx="5041">
                  <c:v>4.2</c:v>
                </c:pt>
                <c:pt idx="5042">
                  <c:v>4.3</c:v>
                </c:pt>
                <c:pt idx="5043">
                  <c:v>4</c:v>
                </c:pt>
                <c:pt idx="5044">
                  <c:v>4.4000000000000004</c:v>
                </c:pt>
                <c:pt idx="5045">
                  <c:v>4</c:v>
                </c:pt>
                <c:pt idx="5046">
                  <c:v>4</c:v>
                </c:pt>
                <c:pt idx="5047">
                  <c:v>4</c:v>
                </c:pt>
                <c:pt idx="5048">
                  <c:v>4</c:v>
                </c:pt>
                <c:pt idx="5049">
                  <c:v>4.5</c:v>
                </c:pt>
                <c:pt idx="5050">
                  <c:v>4</c:v>
                </c:pt>
                <c:pt idx="5051">
                  <c:v>4</c:v>
                </c:pt>
                <c:pt idx="5052">
                  <c:v>4.2</c:v>
                </c:pt>
                <c:pt idx="5053">
                  <c:v>4.0999999999999996</c:v>
                </c:pt>
                <c:pt idx="5054">
                  <c:v>4.8</c:v>
                </c:pt>
                <c:pt idx="5055">
                  <c:v>4.5</c:v>
                </c:pt>
                <c:pt idx="5056">
                  <c:v>4</c:v>
                </c:pt>
                <c:pt idx="5057">
                  <c:v>4</c:v>
                </c:pt>
                <c:pt idx="5058">
                  <c:v>4.9000000000000004</c:v>
                </c:pt>
                <c:pt idx="5059">
                  <c:v>4.3</c:v>
                </c:pt>
                <c:pt idx="5060">
                  <c:v>4</c:v>
                </c:pt>
                <c:pt idx="5061">
                  <c:v>4.8</c:v>
                </c:pt>
                <c:pt idx="5062">
                  <c:v>4</c:v>
                </c:pt>
                <c:pt idx="5063">
                  <c:v>4.5</c:v>
                </c:pt>
                <c:pt idx="5064">
                  <c:v>5.6</c:v>
                </c:pt>
                <c:pt idx="5065">
                  <c:v>4</c:v>
                </c:pt>
                <c:pt idx="5066">
                  <c:v>4</c:v>
                </c:pt>
                <c:pt idx="5067">
                  <c:v>4.8</c:v>
                </c:pt>
                <c:pt idx="5068">
                  <c:v>4</c:v>
                </c:pt>
                <c:pt idx="5069">
                  <c:v>4.3</c:v>
                </c:pt>
                <c:pt idx="5070">
                  <c:v>4</c:v>
                </c:pt>
                <c:pt idx="5071">
                  <c:v>4.2</c:v>
                </c:pt>
                <c:pt idx="5072">
                  <c:v>4</c:v>
                </c:pt>
                <c:pt idx="5073">
                  <c:v>4</c:v>
                </c:pt>
                <c:pt idx="5074">
                  <c:v>4</c:v>
                </c:pt>
                <c:pt idx="5075">
                  <c:v>4.3</c:v>
                </c:pt>
                <c:pt idx="5076">
                  <c:v>4</c:v>
                </c:pt>
                <c:pt idx="5077">
                  <c:v>4.2</c:v>
                </c:pt>
                <c:pt idx="5078">
                  <c:v>4.2</c:v>
                </c:pt>
                <c:pt idx="5079">
                  <c:v>5.2</c:v>
                </c:pt>
                <c:pt idx="5080">
                  <c:v>4</c:v>
                </c:pt>
                <c:pt idx="5081">
                  <c:v>4</c:v>
                </c:pt>
                <c:pt idx="5082">
                  <c:v>4.5</c:v>
                </c:pt>
                <c:pt idx="5083">
                  <c:v>4.5999999999999996</c:v>
                </c:pt>
                <c:pt idx="5084">
                  <c:v>4</c:v>
                </c:pt>
                <c:pt idx="5085">
                  <c:v>4.3</c:v>
                </c:pt>
                <c:pt idx="5086">
                  <c:v>4</c:v>
                </c:pt>
                <c:pt idx="5087">
                  <c:v>4.5999999999999996</c:v>
                </c:pt>
                <c:pt idx="5088">
                  <c:v>4</c:v>
                </c:pt>
                <c:pt idx="5089">
                  <c:v>4</c:v>
                </c:pt>
                <c:pt idx="5090">
                  <c:v>4</c:v>
                </c:pt>
                <c:pt idx="5091">
                  <c:v>4</c:v>
                </c:pt>
                <c:pt idx="5092">
                  <c:v>4.0999999999999996</c:v>
                </c:pt>
                <c:pt idx="5093">
                  <c:v>4</c:v>
                </c:pt>
                <c:pt idx="5094">
                  <c:v>4</c:v>
                </c:pt>
                <c:pt idx="5095">
                  <c:v>4</c:v>
                </c:pt>
                <c:pt idx="5096">
                  <c:v>4</c:v>
                </c:pt>
                <c:pt idx="5097">
                  <c:v>4</c:v>
                </c:pt>
                <c:pt idx="5098">
                  <c:v>4.0999999999999996</c:v>
                </c:pt>
                <c:pt idx="5099">
                  <c:v>4</c:v>
                </c:pt>
                <c:pt idx="5100">
                  <c:v>4</c:v>
                </c:pt>
                <c:pt idx="5101">
                  <c:v>4</c:v>
                </c:pt>
                <c:pt idx="5102">
                  <c:v>4.5</c:v>
                </c:pt>
                <c:pt idx="5103">
                  <c:v>4</c:v>
                </c:pt>
                <c:pt idx="5104">
                  <c:v>4.2</c:v>
                </c:pt>
                <c:pt idx="5105">
                  <c:v>4</c:v>
                </c:pt>
                <c:pt idx="5106">
                  <c:v>4.7</c:v>
                </c:pt>
                <c:pt idx="5107">
                  <c:v>4</c:v>
                </c:pt>
                <c:pt idx="5108">
                  <c:v>4.5999999999999996</c:v>
                </c:pt>
                <c:pt idx="5109">
                  <c:v>4.3</c:v>
                </c:pt>
                <c:pt idx="5110">
                  <c:v>4</c:v>
                </c:pt>
                <c:pt idx="5111">
                  <c:v>4.5</c:v>
                </c:pt>
                <c:pt idx="5112">
                  <c:v>4.3</c:v>
                </c:pt>
                <c:pt idx="5113">
                  <c:v>4</c:v>
                </c:pt>
                <c:pt idx="5114">
                  <c:v>4</c:v>
                </c:pt>
                <c:pt idx="5115">
                  <c:v>4.4000000000000004</c:v>
                </c:pt>
                <c:pt idx="5116">
                  <c:v>5.0999999999999996</c:v>
                </c:pt>
                <c:pt idx="5117">
                  <c:v>4</c:v>
                </c:pt>
                <c:pt idx="5118">
                  <c:v>4</c:v>
                </c:pt>
                <c:pt idx="5119">
                  <c:v>4</c:v>
                </c:pt>
                <c:pt idx="5120">
                  <c:v>4.5999999999999996</c:v>
                </c:pt>
                <c:pt idx="5121">
                  <c:v>4.4000000000000004</c:v>
                </c:pt>
                <c:pt idx="5122">
                  <c:v>4</c:v>
                </c:pt>
                <c:pt idx="5123">
                  <c:v>4</c:v>
                </c:pt>
                <c:pt idx="5124">
                  <c:v>4</c:v>
                </c:pt>
                <c:pt idx="5125">
                  <c:v>4</c:v>
                </c:pt>
                <c:pt idx="5126">
                  <c:v>4.0999999999999996</c:v>
                </c:pt>
                <c:pt idx="5127">
                  <c:v>4.5999999999999996</c:v>
                </c:pt>
                <c:pt idx="5128">
                  <c:v>4</c:v>
                </c:pt>
                <c:pt idx="5129">
                  <c:v>4</c:v>
                </c:pt>
                <c:pt idx="5130">
                  <c:v>4</c:v>
                </c:pt>
                <c:pt idx="5131">
                  <c:v>4.5999999999999996</c:v>
                </c:pt>
                <c:pt idx="5132">
                  <c:v>4</c:v>
                </c:pt>
                <c:pt idx="5133">
                  <c:v>4</c:v>
                </c:pt>
                <c:pt idx="5134">
                  <c:v>3.6</c:v>
                </c:pt>
                <c:pt idx="5135">
                  <c:v>4</c:v>
                </c:pt>
                <c:pt idx="5136">
                  <c:v>4</c:v>
                </c:pt>
                <c:pt idx="5137">
                  <c:v>4</c:v>
                </c:pt>
                <c:pt idx="5138">
                  <c:v>4</c:v>
                </c:pt>
                <c:pt idx="5139">
                  <c:v>4</c:v>
                </c:pt>
                <c:pt idx="5140">
                  <c:v>4.0999999999999996</c:v>
                </c:pt>
                <c:pt idx="5141">
                  <c:v>5.0999999999999996</c:v>
                </c:pt>
                <c:pt idx="5142">
                  <c:v>4.4000000000000004</c:v>
                </c:pt>
                <c:pt idx="5143">
                  <c:v>4.4000000000000004</c:v>
                </c:pt>
                <c:pt idx="5144">
                  <c:v>4.0999999999999996</c:v>
                </c:pt>
                <c:pt idx="5145">
                  <c:v>4</c:v>
                </c:pt>
                <c:pt idx="5146">
                  <c:v>4.0999999999999996</c:v>
                </c:pt>
                <c:pt idx="5147">
                  <c:v>4.5</c:v>
                </c:pt>
                <c:pt idx="5148">
                  <c:v>4.4000000000000004</c:v>
                </c:pt>
                <c:pt idx="5149">
                  <c:v>4.2</c:v>
                </c:pt>
                <c:pt idx="5150">
                  <c:v>4</c:v>
                </c:pt>
                <c:pt idx="5151">
                  <c:v>4</c:v>
                </c:pt>
                <c:pt idx="5152">
                  <c:v>4.3</c:v>
                </c:pt>
                <c:pt idx="5153">
                  <c:v>5</c:v>
                </c:pt>
                <c:pt idx="5154">
                  <c:v>4</c:v>
                </c:pt>
                <c:pt idx="5155">
                  <c:v>4</c:v>
                </c:pt>
                <c:pt idx="5156">
                  <c:v>4</c:v>
                </c:pt>
                <c:pt idx="5157">
                  <c:v>4.3</c:v>
                </c:pt>
                <c:pt idx="5158">
                  <c:v>4.5</c:v>
                </c:pt>
                <c:pt idx="5159">
                  <c:v>4</c:v>
                </c:pt>
                <c:pt idx="5160">
                  <c:v>4.4000000000000004</c:v>
                </c:pt>
                <c:pt idx="5161">
                  <c:v>4.4000000000000004</c:v>
                </c:pt>
                <c:pt idx="5162">
                  <c:v>4</c:v>
                </c:pt>
                <c:pt idx="5163">
                  <c:v>4</c:v>
                </c:pt>
                <c:pt idx="5164">
                  <c:v>4</c:v>
                </c:pt>
                <c:pt idx="5165">
                  <c:v>4.5999999999999996</c:v>
                </c:pt>
                <c:pt idx="5166">
                  <c:v>4.0999999999999996</c:v>
                </c:pt>
                <c:pt idx="5167">
                  <c:v>4.4000000000000004</c:v>
                </c:pt>
                <c:pt idx="5168">
                  <c:v>4.8</c:v>
                </c:pt>
                <c:pt idx="5169">
                  <c:v>4.2</c:v>
                </c:pt>
                <c:pt idx="5170">
                  <c:v>4.4000000000000004</c:v>
                </c:pt>
                <c:pt idx="5171">
                  <c:v>4.4000000000000004</c:v>
                </c:pt>
                <c:pt idx="5172">
                  <c:v>4.5</c:v>
                </c:pt>
                <c:pt idx="5173">
                  <c:v>4.5999999999999996</c:v>
                </c:pt>
                <c:pt idx="5174">
                  <c:v>4.5999999999999996</c:v>
                </c:pt>
                <c:pt idx="5175">
                  <c:v>4.4000000000000004</c:v>
                </c:pt>
                <c:pt idx="5176">
                  <c:v>4</c:v>
                </c:pt>
                <c:pt idx="5177">
                  <c:v>3.1</c:v>
                </c:pt>
                <c:pt idx="5178">
                  <c:v>4.7</c:v>
                </c:pt>
                <c:pt idx="5179">
                  <c:v>4.3</c:v>
                </c:pt>
                <c:pt idx="5180">
                  <c:v>4</c:v>
                </c:pt>
                <c:pt idx="5181">
                  <c:v>4</c:v>
                </c:pt>
                <c:pt idx="5182">
                  <c:v>4</c:v>
                </c:pt>
                <c:pt idx="5183">
                  <c:v>4</c:v>
                </c:pt>
                <c:pt idx="5184">
                  <c:v>4.5</c:v>
                </c:pt>
                <c:pt idx="5185">
                  <c:v>4.2</c:v>
                </c:pt>
                <c:pt idx="5186">
                  <c:v>4.3</c:v>
                </c:pt>
                <c:pt idx="5187">
                  <c:v>4</c:v>
                </c:pt>
                <c:pt idx="5188">
                  <c:v>4</c:v>
                </c:pt>
                <c:pt idx="5189">
                  <c:v>4</c:v>
                </c:pt>
                <c:pt idx="5190">
                  <c:v>4</c:v>
                </c:pt>
                <c:pt idx="5191">
                  <c:v>4.5</c:v>
                </c:pt>
                <c:pt idx="5192">
                  <c:v>5.9</c:v>
                </c:pt>
                <c:pt idx="5193">
                  <c:v>4.0999999999999996</c:v>
                </c:pt>
                <c:pt idx="5194">
                  <c:v>4</c:v>
                </c:pt>
                <c:pt idx="5195">
                  <c:v>4.3</c:v>
                </c:pt>
                <c:pt idx="5196">
                  <c:v>4.2</c:v>
                </c:pt>
                <c:pt idx="5197">
                  <c:v>4</c:v>
                </c:pt>
                <c:pt idx="5198">
                  <c:v>4.7</c:v>
                </c:pt>
                <c:pt idx="5199">
                  <c:v>4</c:v>
                </c:pt>
                <c:pt idx="5200">
                  <c:v>4.0999999999999996</c:v>
                </c:pt>
                <c:pt idx="5201">
                  <c:v>4.2</c:v>
                </c:pt>
                <c:pt idx="5202">
                  <c:v>4</c:v>
                </c:pt>
                <c:pt idx="5203">
                  <c:v>4</c:v>
                </c:pt>
                <c:pt idx="5204">
                  <c:v>4</c:v>
                </c:pt>
                <c:pt idx="5205">
                  <c:v>4.4000000000000004</c:v>
                </c:pt>
                <c:pt idx="5206">
                  <c:v>4.4000000000000004</c:v>
                </c:pt>
                <c:pt idx="5207">
                  <c:v>4</c:v>
                </c:pt>
                <c:pt idx="5208">
                  <c:v>4</c:v>
                </c:pt>
                <c:pt idx="5209">
                  <c:v>4.0999999999999996</c:v>
                </c:pt>
                <c:pt idx="5210">
                  <c:v>4.0999999999999996</c:v>
                </c:pt>
                <c:pt idx="5211">
                  <c:v>4.2</c:v>
                </c:pt>
                <c:pt idx="5212">
                  <c:v>4.0999999999999996</c:v>
                </c:pt>
                <c:pt idx="5213">
                  <c:v>4</c:v>
                </c:pt>
                <c:pt idx="5214">
                  <c:v>4.5999999999999996</c:v>
                </c:pt>
                <c:pt idx="5215">
                  <c:v>4.0999999999999996</c:v>
                </c:pt>
                <c:pt idx="5216">
                  <c:v>4</c:v>
                </c:pt>
                <c:pt idx="5217">
                  <c:v>4.5</c:v>
                </c:pt>
                <c:pt idx="5218">
                  <c:v>5</c:v>
                </c:pt>
                <c:pt idx="5219">
                  <c:v>4</c:v>
                </c:pt>
                <c:pt idx="5220">
                  <c:v>4</c:v>
                </c:pt>
                <c:pt idx="5221">
                  <c:v>4</c:v>
                </c:pt>
                <c:pt idx="5222">
                  <c:v>4</c:v>
                </c:pt>
                <c:pt idx="5223">
                  <c:v>4.4000000000000004</c:v>
                </c:pt>
                <c:pt idx="5224">
                  <c:v>4.8</c:v>
                </c:pt>
                <c:pt idx="5225">
                  <c:v>4</c:v>
                </c:pt>
                <c:pt idx="5226">
                  <c:v>4</c:v>
                </c:pt>
                <c:pt idx="5227">
                  <c:v>5.4</c:v>
                </c:pt>
                <c:pt idx="5228">
                  <c:v>4</c:v>
                </c:pt>
                <c:pt idx="5229">
                  <c:v>4</c:v>
                </c:pt>
                <c:pt idx="5230">
                  <c:v>4</c:v>
                </c:pt>
                <c:pt idx="5231">
                  <c:v>4</c:v>
                </c:pt>
                <c:pt idx="5232">
                  <c:v>4</c:v>
                </c:pt>
                <c:pt idx="5233">
                  <c:v>4</c:v>
                </c:pt>
                <c:pt idx="5234">
                  <c:v>4</c:v>
                </c:pt>
                <c:pt idx="5235">
                  <c:v>4</c:v>
                </c:pt>
                <c:pt idx="5236">
                  <c:v>4.5</c:v>
                </c:pt>
                <c:pt idx="5237">
                  <c:v>4</c:v>
                </c:pt>
                <c:pt idx="5238">
                  <c:v>4.3</c:v>
                </c:pt>
                <c:pt idx="5239">
                  <c:v>4</c:v>
                </c:pt>
                <c:pt idx="5240">
                  <c:v>4</c:v>
                </c:pt>
                <c:pt idx="5241">
                  <c:v>4.8</c:v>
                </c:pt>
                <c:pt idx="5242">
                  <c:v>4.4000000000000004</c:v>
                </c:pt>
                <c:pt idx="5243">
                  <c:v>4</c:v>
                </c:pt>
                <c:pt idx="5244">
                  <c:v>4</c:v>
                </c:pt>
                <c:pt idx="5245">
                  <c:v>4.4000000000000004</c:v>
                </c:pt>
                <c:pt idx="5246">
                  <c:v>4</c:v>
                </c:pt>
                <c:pt idx="5247">
                  <c:v>4.5999999999999996</c:v>
                </c:pt>
                <c:pt idx="5248">
                  <c:v>4</c:v>
                </c:pt>
                <c:pt idx="5249">
                  <c:v>4.3</c:v>
                </c:pt>
                <c:pt idx="5250">
                  <c:v>4.5999999999999996</c:v>
                </c:pt>
                <c:pt idx="5251">
                  <c:v>4</c:v>
                </c:pt>
                <c:pt idx="5252">
                  <c:v>4</c:v>
                </c:pt>
                <c:pt idx="5253">
                  <c:v>4.4000000000000004</c:v>
                </c:pt>
                <c:pt idx="5254">
                  <c:v>4.2</c:v>
                </c:pt>
                <c:pt idx="5255">
                  <c:v>4</c:v>
                </c:pt>
                <c:pt idx="5256">
                  <c:v>4</c:v>
                </c:pt>
                <c:pt idx="5257">
                  <c:v>4.4000000000000004</c:v>
                </c:pt>
                <c:pt idx="5258">
                  <c:v>4</c:v>
                </c:pt>
                <c:pt idx="5259">
                  <c:v>4.3</c:v>
                </c:pt>
                <c:pt idx="5260">
                  <c:v>4</c:v>
                </c:pt>
                <c:pt idx="5261">
                  <c:v>5.4</c:v>
                </c:pt>
                <c:pt idx="5262">
                  <c:v>4.2</c:v>
                </c:pt>
                <c:pt idx="5263">
                  <c:v>4</c:v>
                </c:pt>
                <c:pt idx="5264">
                  <c:v>4.2</c:v>
                </c:pt>
                <c:pt idx="5265">
                  <c:v>5</c:v>
                </c:pt>
                <c:pt idx="5266">
                  <c:v>4.0999999999999996</c:v>
                </c:pt>
                <c:pt idx="5267">
                  <c:v>4.4000000000000004</c:v>
                </c:pt>
                <c:pt idx="5268">
                  <c:v>4.2</c:v>
                </c:pt>
                <c:pt idx="5269">
                  <c:v>5.2</c:v>
                </c:pt>
                <c:pt idx="5270">
                  <c:v>4.5</c:v>
                </c:pt>
                <c:pt idx="5271">
                  <c:v>4.3</c:v>
                </c:pt>
                <c:pt idx="5272">
                  <c:v>4.2</c:v>
                </c:pt>
                <c:pt idx="5273">
                  <c:v>4</c:v>
                </c:pt>
                <c:pt idx="5274">
                  <c:v>4.5</c:v>
                </c:pt>
                <c:pt idx="5275">
                  <c:v>4</c:v>
                </c:pt>
                <c:pt idx="5276">
                  <c:v>4</c:v>
                </c:pt>
                <c:pt idx="5277">
                  <c:v>4</c:v>
                </c:pt>
                <c:pt idx="5278">
                  <c:v>4.5999999999999996</c:v>
                </c:pt>
                <c:pt idx="5279">
                  <c:v>4</c:v>
                </c:pt>
                <c:pt idx="5280">
                  <c:v>4.3</c:v>
                </c:pt>
                <c:pt idx="5281">
                  <c:v>4</c:v>
                </c:pt>
                <c:pt idx="5282">
                  <c:v>4.8</c:v>
                </c:pt>
                <c:pt idx="5283">
                  <c:v>4.9000000000000004</c:v>
                </c:pt>
                <c:pt idx="5284">
                  <c:v>4</c:v>
                </c:pt>
                <c:pt idx="5285">
                  <c:v>4</c:v>
                </c:pt>
                <c:pt idx="5286">
                  <c:v>4</c:v>
                </c:pt>
                <c:pt idx="5287">
                  <c:v>4</c:v>
                </c:pt>
                <c:pt idx="5288">
                  <c:v>4.3</c:v>
                </c:pt>
                <c:pt idx="5289">
                  <c:v>4</c:v>
                </c:pt>
                <c:pt idx="5290">
                  <c:v>3.9</c:v>
                </c:pt>
                <c:pt idx="5291">
                  <c:v>3.9</c:v>
                </c:pt>
                <c:pt idx="5292">
                  <c:v>4.5999999999999996</c:v>
                </c:pt>
                <c:pt idx="5293">
                  <c:v>3.9</c:v>
                </c:pt>
                <c:pt idx="5294">
                  <c:v>3.9</c:v>
                </c:pt>
                <c:pt idx="5295">
                  <c:v>4.3</c:v>
                </c:pt>
                <c:pt idx="5296">
                  <c:v>3.9</c:v>
                </c:pt>
                <c:pt idx="5297">
                  <c:v>3.9</c:v>
                </c:pt>
                <c:pt idx="5298">
                  <c:v>4.5999999999999996</c:v>
                </c:pt>
                <c:pt idx="5299">
                  <c:v>4.8</c:v>
                </c:pt>
                <c:pt idx="5300">
                  <c:v>4.5999999999999996</c:v>
                </c:pt>
                <c:pt idx="5301">
                  <c:v>5.0999999999999996</c:v>
                </c:pt>
                <c:pt idx="5302">
                  <c:v>3.9</c:v>
                </c:pt>
                <c:pt idx="5303">
                  <c:v>4.5999999999999996</c:v>
                </c:pt>
                <c:pt idx="5304">
                  <c:v>4.7</c:v>
                </c:pt>
                <c:pt idx="5305">
                  <c:v>4</c:v>
                </c:pt>
                <c:pt idx="5306">
                  <c:v>4.2</c:v>
                </c:pt>
                <c:pt idx="5307">
                  <c:v>3.9</c:v>
                </c:pt>
                <c:pt idx="5308">
                  <c:v>3.9</c:v>
                </c:pt>
                <c:pt idx="5309">
                  <c:v>4.2</c:v>
                </c:pt>
                <c:pt idx="5310">
                  <c:v>3.9</c:v>
                </c:pt>
                <c:pt idx="5311">
                  <c:v>3.9</c:v>
                </c:pt>
                <c:pt idx="5312">
                  <c:v>4.5</c:v>
                </c:pt>
                <c:pt idx="5313">
                  <c:v>3.9</c:v>
                </c:pt>
                <c:pt idx="5314">
                  <c:v>3.9</c:v>
                </c:pt>
                <c:pt idx="5315">
                  <c:v>4.5999999999999996</c:v>
                </c:pt>
                <c:pt idx="5316">
                  <c:v>3.9</c:v>
                </c:pt>
                <c:pt idx="5317">
                  <c:v>3.9</c:v>
                </c:pt>
                <c:pt idx="5318">
                  <c:v>4.7</c:v>
                </c:pt>
                <c:pt idx="5319">
                  <c:v>4.2</c:v>
                </c:pt>
                <c:pt idx="5320">
                  <c:v>4.5999999999999996</c:v>
                </c:pt>
                <c:pt idx="5321">
                  <c:v>3.9</c:v>
                </c:pt>
                <c:pt idx="5322">
                  <c:v>3.9</c:v>
                </c:pt>
                <c:pt idx="5323">
                  <c:v>3.9</c:v>
                </c:pt>
                <c:pt idx="5324">
                  <c:v>3.9</c:v>
                </c:pt>
                <c:pt idx="5325">
                  <c:v>4.2</c:v>
                </c:pt>
                <c:pt idx="5326">
                  <c:v>3.8</c:v>
                </c:pt>
                <c:pt idx="5327">
                  <c:v>3.8</c:v>
                </c:pt>
                <c:pt idx="5328">
                  <c:v>4.0999999999999996</c:v>
                </c:pt>
                <c:pt idx="5329">
                  <c:v>4.4000000000000004</c:v>
                </c:pt>
                <c:pt idx="5330">
                  <c:v>4.3</c:v>
                </c:pt>
                <c:pt idx="5331">
                  <c:v>3.8</c:v>
                </c:pt>
                <c:pt idx="5332">
                  <c:v>3.8</c:v>
                </c:pt>
                <c:pt idx="5333">
                  <c:v>4.3</c:v>
                </c:pt>
                <c:pt idx="5334">
                  <c:v>3.8</c:v>
                </c:pt>
                <c:pt idx="5335">
                  <c:v>4.2</c:v>
                </c:pt>
                <c:pt idx="5336">
                  <c:v>3.8</c:v>
                </c:pt>
                <c:pt idx="5337">
                  <c:v>4.4000000000000004</c:v>
                </c:pt>
                <c:pt idx="5338">
                  <c:v>4.5999999999999996</c:v>
                </c:pt>
                <c:pt idx="5339">
                  <c:v>4.5999999999999996</c:v>
                </c:pt>
                <c:pt idx="5340">
                  <c:v>3.8</c:v>
                </c:pt>
                <c:pt idx="5341">
                  <c:v>3.8</c:v>
                </c:pt>
                <c:pt idx="5342">
                  <c:v>4.5</c:v>
                </c:pt>
                <c:pt idx="5343">
                  <c:v>3.8</c:v>
                </c:pt>
                <c:pt idx="5344">
                  <c:v>3.8</c:v>
                </c:pt>
                <c:pt idx="5345">
                  <c:v>3.8</c:v>
                </c:pt>
                <c:pt idx="5346">
                  <c:v>3.8</c:v>
                </c:pt>
                <c:pt idx="5347">
                  <c:v>4.9000000000000004</c:v>
                </c:pt>
                <c:pt idx="5348">
                  <c:v>3.8</c:v>
                </c:pt>
                <c:pt idx="5349">
                  <c:v>4</c:v>
                </c:pt>
                <c:pt idx="5350">
                  <c:v>3.8</c:v>
                </c:pt>
                <c:pt idx="5351">
                  <c:v>3.7</c:v>
                </c:pt>
                <c:pt idx="5352">
                  <c:v>4.5</c:v>
                </c:pt>
                <c:pt idx="5353">
                  <c:v>3.7</c:v>
                </c:pt>
                <c:pt idx="5354">
                  <c:v>3.7</c:v>
                </c:pt>
                <c:pt idx="5355">
                  <c:v>4.5</c:v>
                </c:pt>
                <c:pt idx="5356">
                  <c:v>5.2</c:v>
                </c:pt>
                <c:pt idx="5357">
                  <c:v>3.7</c:v>
                </c:pt>
                <c:pt idx="5358">
                  <c:v>3.7</c:v>
                </c:pt>
                <c:pt idx="5359">
                  <c:v>5</c:v>
                </c:pt>
                <c:pt idx="5360">
                  <c:v>5.5</c:v>
                </c:pt>
                <c:pt idx="5361">
                  <c:v>4.0999999999999996</c:v>
                </c:pt>
                <c:pt idx="5362">
                  <c:v>4.2</c:v>
                </c:pt>
                <c:pt idx="5363">
                  <c:v>4.5999999999999996</c:v>
                </c:pt>
                <c:pt idx="5364">
                  <c:v>4.9000000000000004</c:v>
                </c:pt>
                <c:pt idx="5365">
                  <c:v>4</c:v>
                </c:pt>
                <c:pt idx="5366">
                  <c:v>4.7</c:v>
                </c:pt>
                <c:pt idx="5367">
                  <c:v>4.8</c:v>
                </c:pt>
                <c:pt idx="5368">
                  <c:v>4.9000000000000004</c:v>
                </c:pt>
                <c:pt idx="5369">
                  <c:v>4.7</c:v>
                </c:pt>
                <c:pt idx="5370">
                  <c:v>4.5</c:v>
                </c:pt>
                <c:pt idx="5371">
                  <c:v>4.4000000000000004</c:v>
                </c:pt>
                <c:pt idx="5372">
                  <c:v>4.7</c:v>
                </c:pt>
                <c:pt idx="5373">
                  <c:v>4.7</c:v>
                </c:pt>
                <c:pt idx="5374">
                  <c:v>3.6</c:v>
                </c:pt>
                <c:pt idx="5375">
                  <c:v>4.9000000000000004</c:v>
                </c:pt>
                <c:pt idx="5376">
                  <c:v>3.6</c:v>
                </c:pt>
                <c:pt idx="5377">
                  <c:v>3.6</c:v>
                </c:pt>
                <c:pt idx="5378">
                  <c:v>5.3</c:v>
                </c:pt>
                <c:pt idx="5379">
                  <c:v>4.0999999999999996</c:v>
                </c:pt>
                <c:pt idx="5380">
                  <c:v>4.5999999999999996</c:v>
                </c:pt>
                <c:pt idx="5381">
                  <c:v>4.2</c:v>
                </c:pt>
                <c:pt idx="5382">
                  <c:v>4.3</c:v>
                </c:pt>
                <c:pt idx="5383">
                  <c:v>4.3</c:v>
                </c:pt>
                <c:pt idx="5384">
                  <c:v>3.6</c:v>
                </c:pt>
                <c:pt idx="5385">
                  <c:v>3.6</c:v>
                </c:pt>
                <c:pt idx="5386">
                  <c:v>4.9000000000000004</c:v>
                </c:pt>
                <c:pt idx="5387">
                  <c:v>3.6</c:v>
                </c:pt>
                <c:pt idx="5388">
                  <c:v>3.6</c:v>
                </c:pt>
                <c:pt idx="5389">
                  <c:v>4.4000000000000004</c:v>
                </c:pt>
                <c:pt idx="5390">
                  <c:v>4.0999999999999996</c:v>
                </c:pt>
                <c:pt idx="5391">
                  <c:v>3.5</c:v>
                </c:pt>
                <c:pt idx="5392">
                  <c:v>4.4000000000000004</c:v>
                </c:pt>
                <c:pt idx="5393">
                  <c:v>4.4000000000000004</c:v>
                </c:pt>
                <c:pt idx="5394">
                  <c:v>4.5</c:v>
                </c:pt>
                <c:pt idx="5395">
                  <c:v>4.3</c:v>
                </c:pt>
                <c:pt idx="5396">
                  <c:v>6.3</c:v>
                </c:pt>
                <c:pt idx="5397">
                  <c:v>3.4</c:v>
                </c:pt>
                <c:pt idx="5398">
                  <c:v>4.3</c:v>
                </c:pt>
                <c:pt idx="5399">
                  <c:v>3.4</c:v>
                </c:pt>
                <c:pt idx="5400">
                  <c:v>4.3</c:v>
                </c:pt>
                <c:pt idx="5401">
                  <c:v>4.4000000000000004</c:v>
                </c:pt>
                <c:pt idx="5402">
                  <c:v>4.5</c:v>
                </c:pt>
                <c:pt idx="5403">
                  <c:v>2.7</c:v>
                </c:pt>
                <c:pt idx="5404">
                  <c:v>2.6</c:v>
                </c:pt>
                <c:pt idx="5405">
                  <c:v>4.2</c:v>
                </c:pt>
                <c:pt idx="5406">
                  <c:v>4.3</c:v>
                </c:pt>
                <c:pt idx="5407">
                  <c:v>4.3</c:v>
                </c:pt>
                <c:pt idx="5408">
                  <c:v>5.5</c:v>
                </c:pt>
                <c:pt idx="5409">
                  <c:v>4.0999999999999996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908000"/>
        <c:axId val="309903296"/>
      </c:scatterChart>
      <c:valAx>
        <c:axId val="30990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03296"/>
        <c:crosses val="autoZero"/>
        <c:crossBetween val="midCat"/>
      </c:valAx>
      <c:valAx>
        <c:axId val="3099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0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Magnitude distribution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histeq!$A$2:$A$13</c:f>
              <c:numCache>
                <c:formatCode>General</c:formatCode>
                <c:ptCount val="12"/>
                <c:pt idx="0">
                  <c:v>2.5</c:v>
                </c:pt>
                <c:pt idx="1">
                  <c:v>3</c:v>
                </c:pt>
                <c:pt idx="2">
                  <c:v>3.5</c:v>
                </c:pt>
                <c:pt idx="3">
                  <c:v>4</c:v>
                </c:pt>
                <c:pt idx="4">
                  <c:v>4.5</c:v>
                </c:pt>
                <c:pt idx="5">
                  <c:v>5</c:v>
                </c:pt>
                <c:pt idx="6">
                  <c:v>5.5</c:v>
                </c:pt>
                <c:pt idx="7">
                  <c:v>6</c:v>
                </c:pt>
                <c:pt idx="8">
                  <c:v>6.5</c:v>
                </c:pt>
                <c:pt idx="9">
                  <c:v>7</c:v>
                </c:pt>
                <c:pt idx="10">
                  <c:v>7.5</c:v>
                </c:pt>
                <c:pt idx="11">
                  <c:v>8</c:v>
                </c:pt>
              </c:numCache>
            </c:numRef>
          </c:cat>
          <c:val>
            <c:numRef>
              <c:f>histeq!$B$2:$B$13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389</c:v>
                </c:pt>
                <c:pt idx="4">
                  <c:v>3476</c:v>
                </c:pt>
                <c:pt idx="5">
                  <c:v>1201</c:v>
                </c:pt>
                <c:pt idx="6">
                  <c:v>253</c:v>
                </c:pt>
                <c:pt idx="7">
                  <c:v>56</c:v>
                </c:pt>
                <c:pt idx="8">
                  <c:v>19</c:v>
                </c:pt>
                <c:pt idx="9">
                  <c:v>4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9906432"/>
        <c:axId val="309902120"/>
      </c:barChart>
      <c:catAx>
        <c:axId val="309906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Magnitude 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09902120"/>
        <c:crosses val="autoZero"/>
        <c:auto val="1"/>
        <c:lblAlgn val="ctr"/>
        <c:lblOffset val="100"/>
        <c:noMultiLvlLbl val="0"/>
      </c:catAx>
      <c:valAx>
        <c:axId val="309902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099064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Earthquake depth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numRef>
              <c:f>'depth hist'!$A$2:$A$17</c:f>
              <c:numCache>
                <c:formatCode>0.00</c:formatCode>
                <c:ptCount val="16"/>
                <c:pt idx="0">
                  <c:v>3.161</c:v>
                </c:pt>
                <c:pt idx="1">
                  <c:v>23.161000000000001</c:v>
                </c:pt>
                <c:pt idx="2">
                  <c:v>43.161000000000001</c:v>
                </c:pt>
                <c:pt idx="3">
                  <c:v>63.161000000000001</c:v>
                </c:pt>
                <c:pt idx="4">
                  <c:v>83.161000000000001</c:v>
                </c:pt>
                <c:pt idx="5">
                  <c:v>103.161</c:v>
                </c:pt>
                <c:pt idx="6">
                  <c:v>123.161</c:v>
                </c:pt>
                <c:pt idx="7">
                  <c:v>143.161</c:v>
                </c:pt>
                <c:pt idx="8">
                  <c:v>163.161</c:v>
                </c:pt>
                <c:pt idx="9">
                  <c:v>183.161</c:v>
                </c:pt>
                <c:pt idx="10">
                  <c:v>203.161</c:v>
                </c:pt>
                <c:pt idx="11">
                  <c:v>223.161</c:v>
                </c:pt>
                <c:pt idx="12">
                  <c:v>243.161</c:v>
                </c:pt>
                <c:pt idx="13">
                  <c:v>263.161</c:v>
                </c:pt>
                <c:pt idx="14">
                  <c:v>283.161</c:v>
                </c:pt>
                <c:pt idx="15">
                  <c:v>303.161</c:v>
                </c:pt>
              </c:numCache>
            </c:numRef>
          </c:cat>
          <c:val>
            <c:numRef>
              <c:f>'depth hist'!$B$2:$B$17</c:f>
              <c:numCache>
                <c:formatCode>General</c:formatCode>
                <c:ptCount val="16"/>
                <c:pt idx="0">
                  <c:v>1</c:v>
                </c:pt>
                <c:pt idx="1">
                  <c:v>3192</c:v>
                </c:pt>
                <c:pt idx="2">
                  <c:v>342</c:v>
                </c:pt>
                <c:pt idx="3">
                  <c:v>267</c:v>
                </c:pt>
                <c:pt idx="4">
                  <c:v>157</c:v>
                </c:pt>
                <c:pt idx="5">
                  <c:v>253</c:v>
                </c:pt>
                <c:pt idx="6">
                  <c:v>298</c:v>
                </c:pt>
                <c:pt idx="7">
                  <c:v>197</c:v>
                </c:pt>
                <c:pt idx="8">
                  <c:v>116</c:v>
                </c:pt>
                <c:pt idx="9">
                  <c:v>113</c:v>
                </c:pt>
                <c:pt idx="10">
                  <c:v>202</c:v>
                </c:pt>
                <c:pt idx="11">
                  <c:v>203</c:v>
                </c:pt>
                <c:pt idx="12">
                  <c:v>54</c:v>
                </c:pt>
                <c:pt idx="13">
                  <c:v>10</c:v>
                </c:pt>
                <c:pt idx="14">
                  <c:v>4</c:v>
                </c:pt>
                <c:pt idx="1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9906824"/>
        <c:axId val="309904864"/>
      </c:barChart>
      <c:catAx>
        <c:axId val="309906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(km)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309904864"/>
        <c:crosses val="autoZero"/>
        <c:auto val="1"/>
        <c:lblAlgn val="ctr"/>
        <c:lblOffset val="100"/>
        <c:noMultiLvlLbl val="0"/>
      </c:catAx>
      <c:valAx>
        <c:axId val="3099048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09906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[query.xlsx]countyears!PivotTable1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Earthquake numbers vs Year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countyears!$B$3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countyears!$A$4:$A$76</c:f>
              <c:strCache>
                <c:ptCount val="72"/>
                <c:pt idx="0">
                  <c:v>1/1/2020</c:v>
                </c:pt>
                <c:pt idx="1">
                  <c:v>2/1/2020</c:v>
                </c:pt>
                <c:pt idx="2">
                  <c:v>3/1/2020</c:v>
                </c:pt>
                <c:pt idx="3">
                  <c:v>4/1/2020</c:v>
                </c:pt>
                <c:pt idx="4">
                  <c:v>5/1/2020</c:v>
                </c:pt>
                <c:pt idx="5">
                  <c:v>6/1/2020</c:v>
                </c:pt>
                <c:pt idx="6">
                  <c:v>7/1/2020</c:v>
                </c:pt>
                <c:pt idx="7">
                  <c:v>8/1/2020</c:v>
                </c:pt>
                <c:pt idx="8">
                  <c:v>9/1/2020</c:v>
                </c:pt>
                <c:pt idx="9">
                  <c:v>10/1/2020</c:v>
                </c:pt>
                <c:pt idx="10">
                  <c:v>11/1/2020</c:v>
                </c:pt>
                <c:pt idx="11">
                  <c:v>12/1/2020</c:v>
                </c:pt>
                <c:pt idx="12">
                  <c:v>1/1/2021</c:v>
                </c:pt>
                <c:pt idx="13">
                  <c:v>2/1/2021</c:v>
                </c:pt>
                <c:pt idx="14">
                  <c:v>3/1/2021</c:v>
                </c:pt>
                <c:pt idx="15">
                  <c:v>4/1/2021</c:v>
                </c:pt>
                <c:pt idx="16">
                  <c:v>5/1/2021</c:v>
                </c:pt>
                <c:pt idx="17">
                  <c:v>6/1/2021</c:v>
                </c:pt>
                <c:pt idx="18">
                  <c:v>7/1/2021</c:v>
                </c:pt>
                <c:pt idx="19">
                  <c:v>8/1/2021</c:v>
                </c:pt>
                <c:pt idx="20">
                  <c:v>9/1/2021</c:v>
                </c:pt>
                <c:pt idx="21">
                  <c:v>10/1/2021</c:v>
                </c:pt>
                <c:pt idx="22">
                  <c:v>11/1/2021</c:v>
                </c:pt>
                <c:pt idx="23">
                  <c:v>12/1/2021</c:v>
                </c:pt>
                <c:pt idx="24">
                  <c:v>1/1/2022</c:v>
                </c:pt>
                <c:pt idx="25">
                  <c:v>2/1/2022</c:v>
                </c:pt>
                <c:pt idx="26">
                  <c:v>3/1/2022</c:v>
                </c:pt>
                <c:pt idx="27">
                  <c:v>4/1/2022</c:v>
                </c:pt>
                <c:pt idx="28">
                  <c:v>5/1/2022</c:v>
                </c:pt>
                <c:pt idx="29">
                  <c:v>6/1/2022</c:v>
                </c:pt>
                <c:pt idx="30">
                  <c:v>7/1/2022</c:v>
                </c:pt>
                <c:pt idx="31">
                  <c:v>8/1/2022</c:v>
                </c:pt>
                <c:pt idx="32">
                  <c:v>9/1/2022</c:v>
                </c:pt>
                <c:pt idx="33">
                  <c:v>10/1/2022</c:v>
                </c:pt>
                <c:pt idx="34">
                  <c:v>11/1/2022</c:v>
                </c:pt>
                <c:pt idx="35">
                  <c:v>12/1/2022</c:v>
                </c:pt>
                <c:pt idx="36">
                  <c:v>1/1/2023</c:v>
                </c:pt>
                <c:pt idx="37">
                  <c:v>2/1/2023</c:v>
                </c:pt>
                <c:pt idx="38">
                  <c:v>3/1/2023</c:v>
                </c:pt>
                <c:pt idx="39">
                  <c:v>4/1/2023</c:v>
                </c:pt>
                <c:pt idx="40">
                  <c:v>5/1/2023</c:v>
                </c:pt>
                <c:pt idx="41">
                  <c:v>6/1/2023</c:v>
                </c:pt>
                <c:pt idx="42">
                  <c:v>7/1/2023</c:v>
                </c:pt>
                <c:pt idx="43">
                  <c:v>8/1/2023</c:v>
                </c:pt>
                <c:pt idx="44">
                  <c:v>9/1/2023</c:v>
                </c:pt>
                <c:pt idx="45">
                  <c:v>10/1/2023</c:v>
                </c:pt>
                <c:pt idx="46">
                  <c:v>11/1/2023</c:v>
                </c:pt>
                <c:pt idx="47">
                  <c:v>12/1/2023</c:v>
                </c:pt>
                <c:pt idx="48">
                  <c:v>1/1/2024</c:v>
                </c:pt>
                <c:pt idx="49">
                  <c:v>2/1/2024</c:v>
                </c:pt>
                <c:pt idx="50">
                  <c:v>3/1/2024</c:v>
                </c:pt>
                <c:pt idx="51">
                  <c:v>4/1/2024</c:v>
                </c:pt>
                <c:pt idx="52">
                  <c:v>5/1/2024</c:v>
                </c:pt>
                <c:pt idx="53">
                  <c:v>6/1/2024</c:v>
                </c:pt>
                <c:pt idx="54">
                  <c:v>7/1/2024</c:v>
                </c:pt>
                <c:pt idx="55">
                  <c:v>8/1/2024</c:v>
                </c:pt>
                <c:pt idx="56">
                  <c:v>9/1/2024</c:v>
                </c:pt>
                <c:pt idx="57">
                  <c:v>10/1/2024</c:v>
                </c:pt>
                <c:pt idx="58">
                  <c:v>11/1/2024</c:v>
                </c:pt>
                <c:pt idx="59">
                  <c:v>12/1/2024</c:v>
                </c:pt>
                <c:pt idx="60">
                  <c:v>1/1/2025</c:v>
                </c:pt>
                <c:pt idx="61">
                  <c:v>2/1/2025</c:v>
                </c:pt>
                <c:pt idx="62">
                  <c:v>3/1/2025</c:v>
                </c:pt>
                <c:pt idx="63">
                  <c:v>4/1/2025</c:v>
                </c:pt>
                <c:pt idx="64">
                  <c:v>5/1/2025</c:v>
                </c:pt>
                <c:pt idx="65">
                  <c:v>6/1/2025</c:v>
                </c:pt>
                <c:pt idx="66">
                  <c:v>7/1/2025</c:v>
                </c:pt>
                <c:pt idx="67">
                  <c:v>8/1/2025</c:v>
                </c:pt>
                <c:pt idx="68">
                  <c:v>9/1/2025</c:v>
                </c:pt>
                <c:pt idx="69">
                  <c:v>10/1/2025</c:v>
                </c:pt>
                <c:pt idx="70">
                  <c:v>11/1/2025</c:v>
                </c:pt>
                <c:pt idx="71">
                  <c:v>12/1/2025</c:v>
                </c:pt>
              </c:strCache>
            </c:strRef>
          </c:cat>
          <c:val>
            <c:numRef>
              <c:f>countyears!$B$4:$B$76</c:f>
              <c:numCache>
                <c:formatCode>General</c:formatCode>
                <c:ptCount val="72"/>
                <c:pt idx="0">
                  <c:v>73</c:v>
                </c:pt>
                <c:pt idx="1">
                  <c:v>52</c:v>
                </c:pt>
                <c:pt idx="2">
                  <c:v>57</c:v>
                </c:pt>
                <c:pt idx="3">
                  <c:v>76</c:v>
                </c:pt>
                <c:pt idx="4">
                  <c:v>64</c:v>
                </c:pt>
                <c:pt idx="5">
                  <c:v>67</c:v>
                </c:pt>
                <c:pt idx="6">
                  <c:v>121</c:v>
                </c:pt>
                <c:pt idx="7">
                  <c:v>70</c:v>
                </c:pt>
                <c:pt idx="8">
                  <c:v>66</c:v>
                </c:pt>
                <c:pt idx="9">
                  <c:v>73</c:v>
                </c:pt>
                <c:pt idx="10">
                  <c:v>62</c:v>
                </c:pt>
                <c:pt idx="11">
                  <c:v>47</c:v>
                </c:pt>
                <c:pt idx="12">
                  <c:v>45</c:v>
                </c:pt>
                <c:pt idx="13">
                  <c:v>61</c:v>
                </c:pt>
                <c:pt idx="14">
                  <c:v>51</c:v>
                </c:pt>
                <c:pt idx="15">
                  <c:v>64</c:v>
                </c:pt>
                <c:pt idx="16">
                  <c:v>141</c:v>
                </c:pt>
                <c:pt idx="17">
                  <c:v>66</c:v>
                </c:pt>
                <c:pt idx="18">
                  <c:v>74</c:v>
                </c:pt>
                <c:pt idx="19">
                  <c:v>94</c:v>
                </c:pt>
                <c:pt idx="20">
                  <c:v>65</c:v>
                </c:pt>
                <c:pt idx="21">
                  <c:v>65</c:v>
                </c:pt>
                <c:pt idx="22">
                  <c:v>60</c:v>
                </c:pt>
                <c:pt idx="23">
                  <c:v>90</c:v>
                </c:pt>
                <c:pt idx="24">
                  <c:v>81</c:v>
                </c:pt>
                <c:pt idx="25">
                  <c:v>52</c:v>
                </c:pt>
                <c:pt idx="26">
                  <c:v>74</c:v>
                </c:pt>
                <c:pt idx="27">
                  <c:v>70</c:v>
                </c:pt>
                <c:pt idx="28">
                  <c:v>62</c:v>
                </c:pt>
                <c:pt idx="29">
                  <c:v>72</c:v>
                </c:pt>
                <c:pt idx="30">
                  <c:v>154</c:v>
                </c:pt>
                <c:pt idx="31">
                  <c:v>76</c:v>
                </c:pt>
                <c:pt idx="32">
                  <c:v>87</c:v>
                </c:pt>
                <c:pt idx="33">
                  <c:v>65</c:v>
                </c:pt>
                <c:pt idx="34">
                  <c:v>71</c:v>
                </c:pt>
                <c:pt idx="35">
                  <c:v>73</c:v>
                </c:pt>
                <c:pt idx="36">
                  <c:v>84</c:v>
                </c:pt>
                <c:pt idx="37">
                  <c:v>79</c:v>
                </c:pt>
                <c:pt idx="38">
                  <c:v>78</c:v>
                </c:pt>
                <c:pt idx="39">
                  <c:v>75</c:v>
                </c:pt>
                <c:pt idx="40">
                  <c:v>71</c:v>
                </c:pt>
                <c:pt idx="41">
                  <c:v>85</c:v>
                </c:pt>
                <c:pt idx="42">
                  <c:v>55</c:v>
                </c:pt>
                <c:pt idx="43">
                  <c:v>81</c:v>
                </c:pt>
                <c:pt idx="44">
                  <c:v>64</c:v>
                </c:pt>
                <c:pt idx="45">
                  <c:v>151</c:v>
                </c:pt>
                <c:pt idx="46">
                  <c:v>75</c:v>
                </c:pt>
                <c:pt idx="47">
                  <c:v>61</c:v>
                </c:pt>
                <c:pt idx="48">
                  <c:v>71</c:v>
                </c:pt>
                <c:pt idx="49">
                  <c:v>72</c:v>
                </c:pt>
                <c:pt idx="50">
                  <c:v>66</c:v>
                </c:pt>
                <c:pt idx="51">
                  <c:v>75</c:v>
                </c:pt>
                <c:pt idx="52">
                  <c:v>54</c:v>
                </c:pt>
                <c:pt idx="53">
                  <c:v>70</c:v>
                </c:pt>
                <c:pt idx="54">
                  <c:v>54</c:v>
                </c:pt>
                <c:pt idx="55">
                  <c:v>63</c:v>
                </c:pt>
                <c:pt idx="56">
                  <c:v>63</c:v>
                </c:pt>
                <c:pt idx="57">
                  <c:v>57</c:v>
                </c:pt>
                <c:pt idx="58">
                  <c:v>70</c:v>
                </c:pt>
                <c:pt idx="59">
                  <c:v>67</c:v>
                </c:pt>
                <c:pt idx="60">
                  <c:v>146</c:v>
                </c:pt>
                <c:pt idx="61">
                  <c:v>62</c:v>
                </c:pt>
                <c:pt idx="62">
                  <c:v>111</c:v>
                </c:pt>
                <c:pt idx="63">
                  <c:v>90</c:v>
                </c:pt>
                <c:pt idx="64">
                  <c:v>74</c:v>
                </c:pt>
                <c:pt idx="65">
                  <c:v>102</c:v>
                </c:pt>
                <c:pt idx="66">
                  <c:v>110</c:v>
                </c:pt>
                <c:pt idx="67">
                  <c:v>72</c:v>
                </c:pt>
                <c:pt idx="68">
                  <c:v>74</c:v>
                </c:pt>
                <c:pt idx="69">
                  <c:v>71</c:v>
                </c:pt>
                <c:pt idx="70">
                  <c:v>53</c:v>
                </c:pt>
                <c:pt idx="71">
                  <c:v>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907608"/>
        <c:axId val="309905256"/>
      </c:lineChart>
      <c:catAx>
        <c:axId val="309907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  <a:r>
                  <a:rPr lang="en-US" baseline="0"/>
                  <a:t> Month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m\-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05256"/>
        <c:crosses val="autoZero"/>
        <c:auto val="0"/>
        <c:lblAlgn val="ctr"/>
        <c:lblOffset val="100"/>
        <c:noMultiLvlLbl val="0"/>
      </c:catAx>
      <c:valAx>
        <c:axId val="30990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Earthquakes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07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Earthquake Locations in South Asia (2020–2025)</a:t>
            </a:r>
            <a:endParaRPr lang="en-US"/>
          </a:p>
        </c:rich>
      </c:tx>
      <c:layout>
        <c:manualLayout>
          <c:xMode val="edge"/>
          <c:yMode val="edge"/>
          <c:x val="0.10934711286089238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'copied data'!$H$1</c:f>
              <c:strCache>
                <c:ptCount val="1"/>
                <c:pt idx="0">
                  <c:v>longitude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'copied data'!$H$2:$H$5411</c:f>
              <c:numCache>
                <c:formatCode>General</c:formatCode>
                <c:ptCount val="5410"/>
                <c:pt idx="0">
                  <c:v>94.794300000000007</c:v>
                </c:pt>
                <c:pt idx="1">
                  <c:v>97.096800000000002</c:v>
                </c:pt>
                <c:pt idx="2">
                  <c:v>96.900999999999996</c:v>
                </c:pt>
                <c:pt idx="3">
                  <c:v>70.942999999999998</c:v>
                </c:pt>
                <c:pt idx="4">
                  <c:v>70.601299999999995</c:v>
                </c:pt>
                <c:pt idx="5">
                  <c:v>72.0809</c:v>
                </c:pt>
                <c:pt idx="6">
                  <c:v>88.528400000000005</c:v>
                </c:pt>
                <c:pt idx="7">
                  <c:v>62.124400000000001</c:v>
                </c:pt>
                <c:pt idx="8">
                  <c:v>62.050899999999999</c:v>
                </c:pt>
                <c:pt idx="9">
                  <c:v>99.523099999999999</c:v>
                </c:pt>
                <c:pt idx="10">
                  <c:v>61.889099999999999</c:v>
                </c:pt>
                <c:pt idx="11">
                  <c:v>97.373500000000007</c:v>
                </c:pt>
                <c:pt idx="12">
                  <c:v>61.926299999999998</c:v>
                </c:pt>
                <c:pt idx="13">
                  <c:v>97.825400000000002</c:v>
                </c:pt>
                <c:pt idx="14">
                  <c:v>67.388599999999997</c:v>
                </c:pt>
                <c:pt idx="15">
                  <c:v>96.847200000000001</c:v>
                </c:pt>
                <c:pt idx="16">
                  <c:v>101.6636</c:v>
                </c:pt>
                <c:pt idx="17">
                  <c:v>70.624799999999993</c:v>
                </c:pt>
                <c:pt idx="18">
                  <c:v>94.019199999999998</c:v>
                </c:pt>
                <c:pt idx="19">
                  <c:v>94.936199999999999</c:v>
                </c:pt>
                <c:pt idx="20">
                  <c:v>70.808700000000002</c:v>
                </c:pt>
                <c:pt idx="21">
                  <c:v>95.830200000000005</c:v>
                </c:pt>
                <c:pt idx="22">
                  <c:v>99.070300000000003</c:v>
                </c:pt>
                <c:pt idx="23">
                  <c:v>95.988699999999994</c:v>
                </c:pt>
                <c:pt idx="24">
                  <c:v>92.5548</c:v>
                </c:pt>
                <c:pt idx="25">
                  <c:v>70.745500000000007</c:v>
                </c:pt>
                <c:pt idx="26">
                  <c:v>69.463899999999995</c:v>
                </c:pt>
                <c:pt idx="27">
                  <c:v>92.456500000000005</c:v>
                </c:pt>
                <c:pt idx="28">
                  <c:v>70.568100000000001</c:v>
                </c:pt>
                <c:pt idx="29">
                  <c:v>94.172600000000003</c:v>
                </c:pt>
                <c:pt idx="30">
                  <c:v>62.000599999999999</c:v>
                </c:pt>
                <c:pt idx="31">
                  <c:v>93.541799999999995</c:v>
                </c:pt>
                <c:pt idx="32">
                  <c:v>77.856300000000005</c:v>
                </c:pt>
                <c:pt idx="33">
                  <c:v>73.933300000000003</c:v>
                </c:pt>
                <c:pt idx="34">
                  <c:v>72.200199999999995</c:v>
                </c:pt>
                <c:pt idx="35">
                  <c:v>88.655500000000004</c:v>
                </c:pt>
                <c:pt idx="36">
                  <c:v>96.024900000000002</c:v>
                </c:pt>
                <c:pt idx="37">
                  <c:v>94.401899999999998</c:v>
                </c:pt>
                <c:pt idx="38">
                  <c:v>81.142899999999997</c:v>
                </c:pt>
                <c:pt idx="39">
                  <c:v>67.994799999999998</c:v>
                </c:pt>
                <c:pt idx="40">
                  <c:v>96.003299999999996</c:v>
                </c:pt>
                <c:pt idx="41">
                  <c:v>96.0351</c:v>
                </c:pt>
                <c:pt idx="42">
                  <c:v>70.722700000000003</c:v>
                </c:pt>
                <c:pt idx="43">
                  <c:v>95.849400000000003</c:v>
                </c:pt>
                <c:pt idx="44">
                  <c:v>94.860799999999998</c:v>
                </c:pt>
                <c:pt idx="45">
                  <c:v>71.126000000000005</c:v>
                </c:pt>
                <c:pt idx="46">
                  <c:v>94.158000000000001</c:v>
                </c:pt>
                <c:pt idx="47">
                  <c:v>68.292299999999997</c:v>
                </c:pt>
                <c:pt idx="48">
                  <c:v>71.224599999999995</c:v>
                </c:pt>
                <c:pt idx="49">
                  <c:v>96.913899999999998</c:v>
                </c:pt>
                <c:pt idx="50">
                  <c:v>93.455699999999993</c:v>
                </c:pt>
                <c:pt idx="51">
                  <c:v>82.153099999999995</c:v>
                </c:pt>
                <c:pt idx="52">
                  <c:v>95.759500000000003</c:v>
                </c:pt>
                <c:pt idx="53">
                  <c:v>81.242000000000004</c:v>
                </c:pt>
                <c:pt idx="54">
                  <c:v>93.969499999999996</c:v>
                </c:pt>
                <c:pt idx="55">
                  <c:v>81.159300000000002</c:v>
                </c:pt>
                <c:pt idx="56">
                  <c:v>72.198899999999995</c:v>
                </c:pt>
                <c:pt idx="57">
                  <c:v>95.986900000000006</c:v>
                </c:pt>
                <c:pt idx="58">
                  <c:v>92.921000000000006</c:v>
                </c:pt>
                <c:pt idx="59">
                  <c:v>94.974500000000006</c:v>
                </c:pt>
                <c:pt idx="60">
                  <c:v>87.308099999999996</c:v>
                </c:pt>
                <c:pt idx="61">
                  <c:v>94.471699999999998</c:v>
                </c:pt>
                <c:pt idx="62">
                  <c:v>70.757999999999996</c:v>
                </c:pt>
                <c:pt idx="63">
                  <c:v>70.5792</c:v>
                </c:pt>
                <c:pt idx="64">
                  <c:v>90.410300000000007</c:v>
                </c:pt>
                <c:pt idx="65">
                  <c:v>96.338800000000006</c:v>
                </c:pt>
                <c:pt idx="66">
                  <c:v>95.844099999999997</c:v>
                </c:pt>
                <c:pt idx="67">
                  <c:v>63.569400000000002</c:v>
                </c:pt>
                <c:pt idx="68">
                  <c:v>65.957800000000006</c:v>
                </c:pt>
                <c:pt idx="69">
                  <c:v>96.0428</c:v>
                </c:pt>
                <c:pt idx="70">
                  <c:v>96.746899999999997</c:v>
                </c:pt>
                <c:pt idx="71">
                  <c:v>96.0411</c:v>
                </c:pt>
                <c:pt idx="72">
                  <c:v>95.990899999999996</c:v>
                </c:pt>
                <c:pt idx="73">
                  <c:v>95.898799999999994</c:v>
                </c:pt>
                <c:pt idx="74">
                  <c:v>95.954300000000003</c:v>
                </c:pt>
                <c:pt idx="75">
                  <c:v>96.875200000000007</c:v>
                </c:pt>
                <c:pt idx="76">
                  <c:v>98.918899999999994</c:v>
                </c:pt>
                <c:pt idx="77">
                  <c:v>93.285600000000002</c:v>
                </c:pt>
                <c:pt idx="78">
                  <c:v>96.621700000000004</c:v>
                </c:pt>
                <c:pt idx="79">
                  <c:v>97.344300000000004</c:v>
                </c:pt>
                <c:pt idx="80">
                  <c:v>95.794899999999998</c:v>
                </c:pt>
                <c:pt idx="81">
                  <c:v>95.810100000000006</c:v>
                </c:pt>
                <c:pt idx="82">
                  <c:v>72.806399999999996</c:v>
                </c:pt>
                <c:pt idx="83">
                  <c:v>92.210300000000004</c:v>
                </c:pt>
                <c:pt idx="84">
                  <c:v>65.379099999999994</c:v>
                </c:pt>
                <c:pt idx="85">
                  <c:v>90.931700000000006</c:v>
                </c:pt>
                <c:pt idx="86">
                  <c:v>93.955200000000005</c:v>
                </c:pt>
                <c:pt idx="87">
                  <c:v>94.411799999999999</c:v>
                </c:pt>
                <c:pt idx="88">
                  <c:v>95.5441</c:v>
                </c:pt>
                <c:pt idx="89">
                  <c:v>94.077500000000001</c:v>
                </c:pt>
                <c:pt idx="90">
                  <c:v>84.641400000000004</c:v>
                </c:pt>
                <c:pt idx="91">
                  <c:v>93.607100000000003</c:v>
                </c:pt>
                <c:pt idx="92">
                  <c:v>70.697900000000004</c:v>
                </c:pt>
                <c:pt idx="93">
                  <c:v>83.056899999999999</c:v>
                </c:pt>
                <c:pt idx="94">
                  <c:v>67.435000000000002</c:v>
                </c:pt>
                <c:pt idx="95">
                  <c:v>77.074200000000005</c:v>
                </c:pt>
                <c:pt idx="96">
                  <c:v>94.481499999999997</c:v>
                </c:pt>
                <c:pt idx="97">
                  <c:v>95.310299999999998</c:v>
                </c:pt>
                <c:pt idx="98">
                  <c:v>93.499700000000004</c:v>
                </c:pt>
                <c:pt idx="99">
                  <c:v>77.864599999999996</c:v>
                </c:pt>
                <c:pt idx="100">
                  <c:v>90.540400000000005</c:v>
                </c:pt>
                <c:pt idx="101">
                  <c:v>93.751099999999994</c:v>
                </c:pt>
                <c:pt idx="102">
                  <c:v>93.8934</c:v>
                </c:pt>
                <c:pt idx="103">
                  <c:v>60.213000000000001</c:v>
                </c:pt>
                <c:pt idx="104">
                  <c:v>94.370999999999995</c:v>
                </c:pt>
                <c:pt idx="105">
                  <c:v>94.695400000000006</c:v>
                </c:pt>
                <c:pt idx="106">
                  <c:v>75.607900000000001</c:v>
                </c:pt>
                <c:pt idx="107">
                  <c:v>87.196799999999996</c:v>
                </c:pt>
                <c:pt idx="108">
                  <c:v>71.893600000000006</c:v>
                </c:pt>
                <c:pt idx="109">
                  <c:v>62.0974</c:v>
                </c:pt>
                <c:pt idx="110">
                  <c:v>61.946199999999997</c:v>
                </c:pt>
                <c:pt idx="111">
                  <c:v>81.663799999999995</c:v>
                </c:pt>
                <c:pt idx="112">
                  <c:v>95.869</c:v>
                </c:pt>
                <c:pt idx="113">
                  <c:v>94.253399999999999</c:v>
                </c:pt>
                <c:pt idx="114">
                  <c:v>94.183400000000006</c:v>
                </c:pt>
                <c:pt idx="115">
                  <c:v>98.854799999999997</c:v>
                </c:pt>
                <c:pt idx="116">
                  <c:v>69.247299999999996</c:v>
                </c:pt>
                <c:pt idx="117">
                  <c:v>70.810400000000001</c:v>
                </c:pt>
                <c:pt idx="118">
                  <c:v>92.340800000000002</c:v>
                </c:pt>
                <c:pt idx="119">
                  <c:v>91.568299999999994</c:v>
                </c:pt>
                <c:pt idx="120">
                  <c:v>93.608900000000006</c:v>
                </c:pt>
                <c:pt idx="121">
                  <c:v>96.223399999999998</c:v>
                </c:pt>
                <c:pt idx="122">
                  <c:v>67.287599999999998</c:v>
                </c:pt>
                <c:pt idx="123">
                  <c:v>95.979399999999998</c:v>
                </c:pt>
                <c:pt idx="124">
                  <c:v>75.787800000000004</c:v>
                </c:pt>
                <c:pt idx="125">
                  <c:v>93.627099999999999</c:v>
                </c:pt>
                <c:pt idx="126">
                  <c:v>99.669700000000006</c:v>
                </c:pt>
                <c:pt idx="127">
                  <c:v>96.576700000000002</c:v>
                </c:pt>
                <c:pt idx="128">
                  <c:v>65.353099999999998</c:v>
                </c:pt>
                <c:pt idx="129">
                  <c:v>82.065200000000004</c:v>
                </c:pt>
                <c:pt idx="130">
                  <c:v>94.842299999999994</c:v>
                </c:pt>
                <c:pt idx="131">
                  <c:v>92.248099999999994</c:v>
                </c:pt>
                <c:pt idx="132">
                  <c:v>94.326400000000007</c:v>
                </c:pt>
                <c:pt idx="133">
                  <c:v>85.368300000000005</c:v>
                </c:pt>
                <c:pt idx="134">
                  <c:v>70.668899999999994</c:v>
                </c:pt>
                <c:pt idx="135">
                  <c:v>93.928200000000004</c:v>
                </c:pt>
                <c:pt idx="136">
                  <c:v>71.050799999999995</c:v>
                </c:pt>
                <c:pt idx="137">
                  <c:v>70.731099999999998</c:v>
                </c:pt>
                <c:pt idx="138">
                  <c:v>94.000299999999996</c:v>
                </c:pt>
                <c:pt idx="139">
                  <c:v>63.620800000000003</c:v>
                </c:pt>
                <c:pt idx="140">
                  <c:v>71.494500000000002</c:v>
                </c:pt>
                <c:pt idx="141">
                  <c:v>94.056399999999996</c:v>
                </c:pt>
                <c:pt idx="142">
                  <c:v>94.119799999999998</c:v>
                </c:pt>
                <c:pt idx="143">
                  <c:v>90.349900000000005</c:v>
                </c:pt>
                <c:pt idx="144">
                  <c:v>96.165899999999993</c:v>
                </c:pt>
                <c:pt idx="145">
                  <c:v>84.337299999999999</c:v>
                </c:pt>
                <c:pt idx="146">
                  <c:v>78.205799999999996</c:v>
                </c:pt>
                <c:pt idx="147">
                  <c:v>85.876499999999993</c:v>
                </c:pt>
                <c:pt idx="148">
                  <c:v>93.325800000000001</c:v>
                </c:pt>
                <c:pt idx="149">
                  <c:v>70.683700000000002</c:v>
                </c:pt>
                <c:pt idx="150">
                  <c:v>95.841300000000004</c:v>
                </c:pt>
                <c:pt idx="151">
                  <c:v>70.763000000000005</c:v>
                </c:pt>
                <c:pt idx="152">
                  <c:v>70.735500000000002</c:v>
                </c:pt>
                <c:pt idx="153">
                  <c:v>70.764899999999997</c:v>
                </c:pt>
                <c:pt idx="154">
                  <c:v>93.881299999999996</c:v>
                </c:pt>
                <c:pt idx="155">
                  <c:v>69.796800000000005</c:v>
                </c:pt>
                <c:pt idx="156">
                  <c:v>94.531899999999993</c:v>
                </c:pt>
                <c:pt idx="157">
                  <c:v>103.2064</c:v>
                </c:pt>
                <c:pt idx="158">
                  <c:v>87.355999999999995</c:v>
                </c:pt>
                <c:pt idx="159">
                  <c:v>103.50020000000001</c:v>
                </c:pt>
                <c:pt idx="160">
                  <c:v>87.134299999999996</c:v>
                </c:pt>
                <c:pt idx="161">
                  <c:v>103.5081</c:v>
                </c:pt>
                <c:pt idx="162">
                  <c:v>94.688299999999998</c:v>
                </c:pt>
                <c:pt idx="163">
                  <c:v>99.778499999999994</c:v>
                </c:pt>
                <c:pt idx="164">
                  <c:v>93.682000000000002</c:v>
                </c:pt>
                <c:pt idx="165">
                  <c:v>73.714100000000002</c:v>
                </c:pt>
                <c:pt idx="166">
                  <c:v>99.994299999999996</c:v>
                </c:pt>
                <c:pt idx="167">
                  <c:v>99.897900000000007</c:v>
                </c:pt>
                <c:pt idx="168">
                  <c:v>72.357600000000005</c:v>
                </c:pt>
                <c:pt idx="169">
                  <c:v>91.608400000000003</c:v>
                </c:pt>
                <c:pt idx="170">
                  <c:v>91.722899999999996</c:v>
                </c:pt>
                <c:pt idx="171">
                  <c:v>71.250699999999995</c:v>
                </c:pt>
                <c:pt idx="172">
                  <c:v>66.363</c:v>
                </c:pt>
                <c:pt idx="173">
                  <c:v>84.725200000000001</c:v>
                </c:pt>
                <c:pt idx="174">
                  <c:v>92.784800000000004</c:v>
                </c:pt>
                <c:pt idx="175">
                  <c:v>97.003399999999999</c:v>
                </c:pt>
                <c:pt idx="176">
                  <c:v>61.894300000000001</c:v>
                </c:pt>
                <c:pt idx="177">
                  <c:v>94.069500000000005</c:v>
                </c:pt>
                <c:pt idx="178">
                  <c:v>72.903300000000002</c:v>
                </c:pt>
                <c:pt idx="179">
                  <c:v>100.6849</c:v>
                </c:pt>
                <c:pt idx="180">
                  <c:v>75.907399999999996</c:v>
                </c:pt>
                <c:pt idx="181">
                  <c:v>93.922399999999996</c:v>
                </c:pt>
                <c:pt idx="182">
                  <c:v>81.177700000000002</c:v>
                </c:pt>
                <c:pt idx="183">
                  <c:v>76.883099999999999</c:v>
                </c:pt>
                <c:pt idx="184">
                  <c:v>69.486400000000003</c:v>
                </c:pt>
                <c:pt idx="185">
                  <c:v>94.188500000000005</c:v>
                </c:pt>
                <c:pt idx="186">
                  <c:v>69.784499999999994</c:v>
                </c:pt>
                <c:pt idx="187">
                  <c:v>103.1203</c:v>
                </c:pt>
                <c:pt idx="188">
                  <c:v>71.178299999999993</c:v>
                </c:pt>
                <c:pt idx="189">
                  <c:v>74.820499999999996</c:v>
                </c:pt>
                <c:pt idx="190">
                  <c:v>97.497399999999999</c:v>
                </c:pt>
                <c:pt idx="191">
                  <c:v>96.499700000000004</c:v>
                </c:pt>
                <c:pt idx="192">
                  <c:v>92.989599999999996</c:v>
                </c:pt>
                <c:pt idx="193">
                  <c:v>70.048699999999997</c:v>
                </c:pt>
                <c:pt idx="194">
                  <c:v>96.630899999999997</c:v>
                </c:pt>
                <c:pt idx="195">
                  <c:v>88.941199999999995</c:v>
                </c:pt>
                <c:pt idx="196">
                  <c:v>71.156400000000005</c:v>
                </c:pt>
                <c:pt idx="197">
                  <c:v>69.6738</c:v>
                </c:pt>
                <c:pt idx="198">
                  <c:v>94.220799999999997</c:v>
                </c:pt>
                <c:pt idx="199">
                  <c:v>71.383099999999999</c:v>
                </c:pt>
                <c:pt idx="200">
                  <c:v>95.336500000000001</c:v>
                </c:pt>
                <c:pt idx="201">
                  <c:v>95.429599999999994</c:v>
                </c:pt>
                <c:pt idx="202">
                  <c:v>95.7149</c:v>
                </c:pt>
                <c:pt idx="203">
                  <c:v>70.842699999999994</c:v>
                </c:pt>
                <c:pt idx="204">
                  <c:v>93.974900000000005</c:v>
                </c:pt>
                <c:pt idx="205">
                  <c:v>95.468299999999999</c:v>
                </c:pt>
                <c:pt idx="206">
                  <c:v>93.854600000000005</c:v>
                </c:pt>
                <c:pt idx="207">
                  <c:v>72.959100000000007</c:v>
                </c:pt>
                <c:pt idx="208">
                  <c:v>93.842699999999994</c:v>
                </c:pt>
                <c:pt idx="209">
                  <c:v>93.711799999999997</c:v>
                </c:pt>
                <c:pt idx="210">
                  <c:v>94.830200000000005</c:v>
                </c:pt>
                <c:pt idx="211">
                  <c:v>97.049099999999996</c:v>
                </c:pt>
                <c:pt idx="212">
                  <c:v>76.659599999999998</c:v>
                </c:pt>
                <c:pt idx="213">
                  <c:v>88.461299999999994</c:v>
                </c:pt>
                <c:pt idx="214">
                  <c:v>70.584500000000006</c:v>
                </c:pt>
                <c:pt idx="215">
                  <c:v>74.267700000000005</c:v>
                </c:pt>
                <c:pt idx="216">
                  <c:v>93.779499999999999</c:v>
                </c:pt>
                <c:pt idx="217">
                  <c:v>76.840100000000007</c:v>
                </c:pt>
                <c:pt idx="218">
                  <c:v>62.053100000000001</c:v>
                </c:pt>
                <c:pt idx="219">
                  <c:v>95.697100000000006</c:v>
                </c:pt>
                <c:pt idx="220">
                  <c:v>70.937899999999999</c:v>
                </c:pt>
                <c:pt idx="221">
                  <c:v>70.096100000000007</c:v>
                </c:pt>
                <c:pt idx="222">
                  <c:v>92.033299999999997</c:v>
                </c:pt>
                <c:pt idx="223">
                  <c:v>81.548299999999998</c:v>
                </c:pt>
                <c:pt idx="224">
                  <c:v>91.759200000000007</c:v>
                </c:pt>
                <c:pt idx="225">
                  <c:v>87.760800000000003</c:v>
                </c:pt>
                <c:pt idx="226">
                  <c:v>93.078999999999994</c:v>
                </c:pt>
                <c:pt idx="227">
                  <c:v>74.950100000000006</c:v>
                </c:pt>
                <c:pt idx="228">
                  <c:v>71.396100000000004</c:v>
                </c:pt>
                <c:pt idx="229">
                  <c:v>71.096400000000003</c:v>
                </c:pt>
                <c:pt idx="230">
                  <c:v>96.263999999999996</c:v>
                </c:pt>
                <c:pt idx="231">
                  <c:v>93.151799999999994</c:v>
                </c:pt>
                <c:pt idx="232">
                  <c:v>100.1885</c:v>
                </c:pt>
                <c:pt idx="233">
                  <c:v>93.867800000000003</c:v>
                </c:pt>
                <c:pt idx="234">
                  <c:v>102.96299999999999</c:v>
                </c:pt>
                <c:pt idx="235">
                  <c:v>70.711699999999993</c:v>
                </c:pt>
                <c:pt idx="236">
                  <c:v>96.555599999999998</c:v>
                </c:pt>
                <c:pt idx="237">
                  <c:v>63.476500000000001</c:v>
                </c:pt>
                <c:pt idx="238">
                  <c:v>86.782700000000006</c:v>
                </c:pt>
                <c:pt idx="239">
                  <c:v>94.141300000000001</c:v>
                </c:pt>
                <c:pt idx="240">
                  <c:v>71.1541</c:v>
                </c:pt>
                <c:pt idx="241">
                  <c:v>66.272599999999997</c:v>
                </c:pt>
                <c:pt idx="242">
                  <c:v>64.349999999999994</c:v>
                </c:pt>
                <c:pt idx="243">
                  <c:v>77.909899999999993</c:v>
                </c:pt>
                <c:pt idx="244">
                  <c:v>81.860100000000003</c:v>
                </c:pt>
                <c:pt idx="245">
                  <c:v>74.9251</c:v>
                </c:pt>
                <c:pt idx="246">
                  <c:v>94.151300000000006</c:v>
                </c:pt>
                <c:pt idx="247">
                  <c:v>71.738500000000002</c:v>
                </c:pt>
                <c:pt idx="248">
                  <c:v>99.395300000000006</c:v>
                </c:pt>
                <c:pt idx="249">
                  <c:v>94.713700000000003</c:v>
                </c:pt>
                <c:pt idx="250">
                  <c:v>92.749499999999998</c:v>
                </c:pt>
                <c:pt idx="251">
                  <c:v>95.593299999999999</c:v>
                </c:pt>
                <c:pt idx="252">
                  <c:v>92.241100000000003</c:v>
                </c:pt>
                <c:pt idx="253">
                  <c:v>66.646900000000002</c:v>
                </c:pt>
                <c:pt idx="254">
                  <c:v>99.870400000000004</c:v>
                </c:pt>
                <c:pt idx="255">
                  <c:v>83.045599999999993</c:v>
                </c:pt>
                <c:pt idx="256">
                  <c:v>93.955699999999993</c:v>
                </c:pt>
                <c:pt idx="257">
                  <c:v>94.004400000000004</c:v>
                </c:pt>
                <c:pt idx="258">
                  <c:v>69.084800000000001</c:v>
                </c:pt>
                <c:pt idx="259">
                  <c:v>87.378500000000003</c:v>
                </c:pt>
                <c:pt idx="260">
                  <c:v>75.587199999999996</c:v>
                </c:pt>
                <c:pt idx="261">
                  <c:v>93.309200000000004</c:v>
                </c:pt>
                <c:pt idx="262">
                  <c:v>94.977099999999993</c:v>
                </c:pt>
                <c:pt idx="263">
                  <c:v>70.354799999999997</c:v>
                </c:pt>
                <c:pt idx="264">
                  <c:v>93.919700000000006</c:v>
                </c:pt>
                <c:pt idx="265">
                  <c:v>92.090500000000006</c:v>
                </c:pt>
                <c:pt idx="266">
                  <c:v>74.474000000000004</c:v>
                </c:pt>
                <c:pt idx="267">
                  <c:v>70.006</c:v>
                </c:pt>
                <c:pt idx="268">
                  <c:v>72.874099999999999</c:v>
                </c:pt>
                <c:pt idx="269">
                  <c:v>92.556399999999996</c:v>
                </c:pt>
                <c:pt idx="270">
                  <c:v>87.015699999999995</c:v>
                </c:pt>
                <c:pt idx="271">
                  <c:v>70.048599999999993</c:v>
                </c:pt>
                <c:pt idx="272">
                  <c:v>98.516499999999994</c:v>
                </c:pt>
                <c:pt idx="273">
                  <c:v>96.3416</c:v>
                </c:pt>
                <c:pt idx="274">
                  <c:v>93.961399999999998</c:v>
                </c:pt>
                <c:pt idx="275">
                  <c:v>84.354900000000001</c:v>
                </c:pt>
                <c:pt idx="276">
                  <c:v>65.347300000000004</c:v>
                </c:pt>
                <c:pt idx="277">
                  <c:v>93.962900000000005</c:v>
                </c:pt>
                <c:pt idx="278">
                  <c:v>65.232600000000005</c:v>
                </c:pt>
                <c:pt idx="279">
                  <c:v>64.986000000000004</c:v>
                </c:pt>
                <c:pt idx="280">
                  <c:v>88.385599999999997</c:v>
                </c:pt>
                <c:pt idx="281">
                  <c:v>88.356099999999998</c:v>
                </c:pt>
                <c:pt idx="282">
                  <c:v>77.934399999999997</c:v>
                </c:pt>
                <c:pt idx="283">
                  <c:v>72.092799999999997</c:v>
                </c:pt>
                <c:pt idx="284">
                  <c:v>84.439099999999996</c:v>
                </c:pt>
                <c:pt idx="285">
                  <c:v>87.753299999999996</c:v>
                </c:pt>
                <c:pt idx="286">
                  <c:v>93.943899999999999</c:v>
                </c:pt>
                <c:pt idx="287">
                  <c:v>96.662000000000006</c:v>
                </c:pt>
                <c:pt idx="288">
                  <c:v>102.93600000000001</c:v>
                </c:pt>
                <c:pt idx="289">
                  <c:v>99.477099999999993</c:v>
                </c:pt>
                <c:pt idx="290">
                  <c:v>96.599699999999999</c:v>
                </c:pt>
                <c:pt idx="291">
                  <c:v>87.550799999999995</c:v>
                </c:pt>
                <c:pt idx="292">
                  <c:v>85.923199999999994</c:v>
                </c:pt>
                <c:pt idx="293">
                  <c:v>94.223500000000001</c:v>
                </c:pt>
                <c:pt idx="294">
                  <c:v>94.259600000000006</c:v>
                </c:pt>
                <c:pt idx="295">
                  <c:v>96.567899999999995</c:v>
                </c:pt>
                <c:pt idx="296">
                  <c:v>92.210499999999996</c:v>
                </c:pt>
                <c:pt idx="297">
                  <c:v>96.447400000000002</c:v>
                </c:pt>
                <c:pt idx="298">
                  <c:v>95.093000000000004</c:v>
                </c:pt>
                <c:pt idx="299">
                  <c:v>91.630700000000004</c:v>
                </c:pt>
                <c:pt idx="300">
                  <c:v>73.698099999999997</c:v>
                </c:pt>
                <c:pt idx="301">
                  <c:v>95.511799999999994</c:v>
                </c:pt>
                <c:pt idx="302">
                  <c:v>81.609899999999996</c:v>
                </c:pt>
                <c:pt idx="303">
                  <c:v>80.329599999999999</c:v>
                </c:pt>
                <c:pt idx="304">
                  <c:v>71.1648</c:v>
                </c:pt>
                <c:pt idx="305">
                  <c:v>69.306200000000004</c:v>
                </c:pt>
                <c:pt idx="306">
                  <c:v>87.78</c:v>
                </c:pt>
                <c:pt idx="307">
                  <c:v>62.716299999999997</c:v>
                </c:pt>
                <c:pt idx="308">
                  <c:v>71.443700000000007</c:v>
                </c:pt>
                <c:pt idx="309">
                  <c:v>93.676500000000004</c:v>
                </c:pt>
                <c:pt idx="310">
                  <c:v>65.187700000000007</c:v>
                </c:pt>
                <c:pt idx="311">
                  <c:v>92.959900000000005</c:v>
                </c:pt>
                <c:pt idx="312">
                  <c:v>71.164699999999996</c:v>
                </c:pt>
                <c:pt idx="313">
                  <c:v>76.816000000000003</c:v>
                </c:pt>
                <c:pt idx="314">
                  <c:v>71.160300000000007</c:v>
                </c:pt>
                <c:pt idx="315">
                  <c:v>94.479699999999994</c:v>
                </c:pt>
                <c:pt idx="316">
                  <c:v>87.998500000000007</c:v>
                </c:pt>
                <c:pt idx="317">
                  <c:v>94.098699999999994</c:v>
                </c:pt>
                <c:pt idx="318">
                  <c:v>72.884600000000006</c:v>
                </c:pt>
                <c:pt idx="319">
                  <c:v>98.961500000000001</c:v>
                </c:pt>
                <c:pt idx="320">
                  <c:v>96.202399999999997</c:v>
                </c:pt>
                <c:pt idx="321">
                  <c:v>66.1387</c:v>
                </c:pt>
                <c:pt idx="322">
                  <c:v>62.114199999999997</c:v>
                </c:pt>
                <c:pt idx="323">
                  <c:v>62.136200000000002</c:v>
                </c:pt>
                <c:pt idx="324">
                  <c:v>81.205500000000001</c:v>
                </c:pt>
                <c:pt idx="325">
                  <c:v>94.851100000000002</c:v>
                </c:pt>
                <c:pt idx="326">
                  <c:v>96.0989</c:v>
                </c:pt>
                <c:pt idx="327">
                  <c:v>92.350300000000004</c:v>
                </c:pt>
                <c:pt idx="328">
                  <c:v>69.818700000000007</c:v>
                </c:pt>
                <c:pt idx="329">
                  <c:v>94.750699999999995</c:v>
                </c:pt>
                <c:pt idx="330">
                  <c:v>71.899799999999999</c:v>
                </c:pt>
                <c:pt idx="331">
                  <c:v>93.712400000000002</c:v>
                </c:pt>
                <c:pt idx="332">
                  <c:v>86.470699999999994</c:v>
                </c:pt>
                <c:pt idx="333">
                  <c:v>71.381</c:v>
                </c:pt>
                <c:pt idx="334">
                  <c:v>94.595799999999997</c:v>
                </c:pt>
                <c:pt idx="335">
                  <c:v>73.531099999999995</c:v>
                </c:pt>
                <c:pt idx="336">
                  <c:v>72.845500000000001</c:v>
                </c:pt>
                <c:pt idx="337">
                  <c:v>101.90560000000001</c:v>
                </c:pt>
                <c:pt idx="338">
                  <c:v>94.831800000000001</c:v>
                </c:pt>
                <c:pt idx="339">
                  <c:v>92.022400000000005</c:v>
                </c:pt>
                <c:pt idx="340">
                  <c:v>95.874600000000001</c:v>
                </c:pt>
                <c:pt idx="341">
                  <c:v>97.022999999999996</c:v>
                </c:pt>
                <c:pt idx="342">
                  <c:v>93.868499999999997</c:v>
                </c:pt>
                <c:pt idx="343">
                  <c:v>93.905199999999994</c:v>
                </c:pt>
                <c:pt idx="344">
                  <c:v>93.587299999999999</c:v>
                </c:pt>
                <c:pt idx="345">
                  <c:v>95.897000000000006</c:v>
                </c:pt>
                <c:pt idx="346">
                  <c:v>93.636700000000005</c:v>
                </c:pt>
                <c:pt idx="347">
                  <c:v>94.283299999999997</c:v>
                </c:pt>
                <c:pt idx="348">
                  <c:v>93.063699999999997</c:v>
                </c:pt>
                <c:pt idx="349">
                  <c:v>93.922399999999996</c:v>
                </c:pt>
                <c:pt idx="350">
                  <c:v>95.747799999999998</c:v>
                </c:pt>
                <c:pt idx="351">
                  <c:v>94.2851</c:v>
                </c:pt>
                <c:pt idx="352">
                  <c:v>95.984899999999996</c:v>
                </c:pt>
                <c:pt idx="353">
                  <c:v>94.196399999999997</c:v>
                </c:pt>
                <c:pt idx="354">
                  <c:v>94.143699999999995</c:v>
                </c:pt>
                <c:pt idx="355">
                  <c:v>93.694900000000004</c:v>
                </c:pt>
                <c:pt idx="356">
                  <c:v>69.157499999999999</c:v>
                </c:pt>
                <c:pt idx="357">
                  <c:v>93.435400000000001</c:v>
                </c:pt>
                <c:pt idx="358">
                  <c:v>94.796400000000006</c:v>
                </c:pt>
                <c:pt idx="359">
                  <c:v>94.041600000000003</c:v>
                </c:pt>
                <c:pt idx="360">
                  <c:v>87.445499999999996</c:v>
                </c:pt>
                <c:pt idx="361">
                  <c:v>94.824700000000007</c:v>
                </c:pt>
                <c:pt idx="362">
                  <c:v>72.240700000000004</c:v>
                </c:pt>
                <c:pt idx="363">
                  <c:v>94.678100000000001</c:v>
                </c:pt>
                <c:pt idx="364">
                  <c:v>96.648300000000006</c:v>
                </c:pt>
                <c:pt idx="365">
                  <c:v>94.774699999999996</c:v>
                </c:pt>
                <c:pt idx="366">
                  <c:v>90.067700000000002</c:v>
                </c:pt>
                <c:pt idx="367">
                  <c:v>94.880300000000005</c:v>
                </c:pt>
                <c:pt idx="368">
                  <c:v>71.165999999999997</c:v>
                </c:pt>
                <c:pt idx="369">
                  <c:v>95.956900000000005</c:v>
                </c:pt>
                <c:pt idx="370">
                  <c:v>73.204700000000003</c:v>
                </c:pt>
                <c:pt idx="371">
                  <c:v>94.392799999999994</c:v>
                </c:pt>
                <c:pt idx="372">
                  <c:v>70.135199999999998</c:v>
                </c:pt>
                <c:pt idx="373">
                  <c:v>92.513599999999997</c:v>
                </c:pt>
                <c:pt idx="374">
                  <c:v>92.669200000000004</c:v>
                </c:pt>
                <c:pt idx="375">
                  <c:v>87.361999999999995</c:v>
                </c:pt>
                <c:pt idx="376">
                  <c:v>61.469299999999997</c:v>
                </c:pt>
                <c:pt idx="377">
                  <c:v>96.164100000000005</c:v>
                </c:pt>
                <c:pt idx="378">
                  <c:v>70.466300000000004</c:v>
                </c:pt>
                <c:pt idx="379">
                  <c:v>98.790700000000001</c:v>
                </c:pt>
                <c:pt idx="380">
                  <c:v>72.946600000000004</c:v>
                </c:pt>
                <c:pt idx="381">
                  <c:v>79.214100000000002</c:v>
                </c:pt>
                <c:pt idx="382">
                  <c:v>103.5573</c:v>
                </c:pt>
                <c:pt idx="383">
                  <c:v>99.782600000000002</c:v>
                </c:pt>
                <c:pt idx="384">
                  <c:v>99.805999999999997</c:v>
                </c:pt>
                <c:pt idx="385">
                  <c:v>78.151899999999998</c:v>
                </c:pt>
                <c:pt idx="386">
                  <c:v>95.925600000000003</c:v>
                </c:pt>
                <c:pt idx="387">
                  <c:v>94.8613</c:v>
                </c:pt>
                <c:pt idx="388">
                  <c:v>94.831599999999995</c:v>
                </c:pt>
                <c:pt idx="389">
                  <c:v>70.903899999999993</c:v>
                </c:pt>
                <c:pt idx="390">
                  <c:v>74.323300000000003</c:v>
                </c:pt>
                <c:pt idx="391">
                  <c:v>71.033500000000004</c:v>
                </c:pt>
                <c:pt idx="392">
                  <c:v>97.321200000000005</c:v>
                </c:pt>
                <c:pt idx="393">
                  <c:v>97.297300000000007</c:v>
                </c:pt>
                <c:pt idx="394">
                  <c:v>76.247399999999999</c:v>
                </c:pt>
                <c:pt idx="395">
                  <c:v>90.784700000000001</c:v>
                </c:pt>
                <c:pt idx="396">
                  <c:v>93.782700000000006</c:v>
                </c:pt>
                <c:pt idx="397">
                  <c:v>71.267200000000003</c:v>
                </c:pt>
                <c:pt idx="398">
                  <c:v>72.951899999999995</c:v>
                </c:pt>
                <c:pt idx="399">
                  <c:v>81.685000000000002</c:v>
                </c:pt>
                <c:pt idx="400">
                  <c:v>67.763000000000005</c:v>
                </c:pt>
                <c:pt idx="401">
                  <c:v>66.144999999999996</c:v>
                </c:pt>
                <c:pt idx="402">
                  <c:v>64.131699999999995</c:v>
                </c:pt>
                <c:pt idx="403">
                  <c:v>94.738900000000001</c:v>
                </c:pt>
                <c:pt idx="404">
                  <c:v>70.648899999999998</c:v>
                </c:pt>
                <c:pt idx="405">
                  <c:v>70.666700000000006</c:v>
                </c:pt>
                <c:pt idx="406">
                  <c:v>66.8078</c:v>
                </c:pt>
                <c:pt idx="407">
                  <c:v>73.278899999999993</c:v>
                </c:pt>
                <c:pt idx="408">
                  <c:v>94.980699999999999</c:v>
                </c:pt>
                <c:pt idx="409">
                  <c:v>94.921099999999996</c:v>
                </c:pt>
                <c:pt idx="410">
                  <c:v>94.992500000000007</c:v>
                </c:pt>
                <c:pt idx="411">
                  <c:v>95.0779</c:v>
                </c:pt>
                <c:pt idx="412">
                  <c:v>95.088099999999997</c:v>
                </c:pt>
                <c:pt idx="413">
                  <c:v>93.924700000000001</c:v>
                </c:pt>
                <c:pt idx="414">
                  <c:v>62.170099999999998</c:v>
                </c:pt>
                <c:pt idx="415">
                  <c:v>94.920299999999997</c:v>
                </c:pt>
                <c:pt idx="416">
                  <c:v>94.969700000000003</c:v>
                </c:pt>
                <c:pt idx="417">
                  <c:v>94.896100000000004</c:v>
                </c:pt>
                <c:pt idx="418">
                  <c:v>94.987399999999994</c:v>
                </c:pt>
                <c:pt idx="419">
                  <c:v>93.635599999999997</c:v>
                </c:pt>
                <c:pt idx="420">
                  <c:v>61.471600000000002</c:v>
                </c:pt>
                <c:pt idx="421">
                  <c:v>61.516500000000001</c:v>
                </c:pt>
                <c:pt idx="422">
                  <c:v>93.831699999999998</c:v>
                </c:pt>
                <c:pt idx="423">
                  <c:v>61.312800000000003</c:v>
                </c:pt>
                <c:pt idx="424">
                  <c:v>61.682699999999997</c:v>
                </c:pt>
                <c:pt idx="425">
                  <c:v>61.555700000000002</c:v>
                </c:pt>
                <c:pt idx="426">
                  <c:v>93.891099999999994</c:v>
                </c:pt>
                <c:pt idx="427">
                  <c:v>94.726799999999997</c:v>
                </c:pt>
                <c:pt idx="428">
                  <c:v>95.757599999999996</c:v>
                </c:pt>
                <c:pt idx="429">
                  <c:v>61.371299999999998</c:v>
                </c:pt>
                <c:pt idx="430">
                  <c:v>93.990799999999993</c:v>
                </c:pt>
                <c:pt idx="431">
                  <c:v>61.4056</c:v>
                </c:pt>
                <c:pt idx="432">
                  <c:v>95.919499999999999</c:v>
                </c:pt>
                <c:pt idx="433">
                  <c:v>61.3767</c:v>
                </c:pt>
                <c:pt idx="434">
                  <c:v>61.396999999999998</c:v>
                </c:pt>
                <c:pt idx="435">
                  <c:v>93.906099999999995</c:v>
                </c:pt>
                <c:pt idx="436">
                  <c:v>94.061599999999999</c:v>
                </c:pt>
                <c:pt idx="437">
                  <c:v>96.065399999999997</c:v>
                </c:pt>
                <c:pt idx="438">
                  <c:v>97.052000000000007</c:v>
                </c:pt>
                <c:pt idx="439">
                  <c:v>97.328400000000002</c:v>
                </c:pt>
                <c:pt idx="440">
                  <c:v>96.915599999999998</c:v>
                </c:pt>
                <c:pt idx="441">
                  <c:v>93.826499999999996</c:v>
                </c:pt>
                <c:pt idx="442">
                  <c:v>72.563800000000001</c:v>
                </c:pt>
                <c:pt idx="443">
                  <c:v>82.048900000000003</c:v>
                </c:pt>
                <c:pt idx="444">
                  <c:v>71.146799999999999</c:v>
                </c:pt>
                <c:pt idx="445">
                  <c:v>92.569000000000003</c:v>
                </c:pt>
                <c:pt idx="446">
                  <c:v>87.462100000000007</c:v>
                </c:pt>
                <c:pt idx="447">
                  <c:v>71.227699999999999</c:v>
                </c:pt>
                <c:pt idx="448">
                  <c:v>70.8309</c:v>
                </c:pt>
                <c:pt idx="449">
                  <c:v>91.621300000000005</c:v>
                </c:pt>
                <c:pt idx="450">
                  <c:v>92.176299999999998</c:v>
                </c:pt>
                <c:pt idx="451">
                  <c:v>70.371899999999997</c:v>
                </c:pt>
                <c:pt idx="452">
                  <c:v>70.209999999999994</c:v>
                </c:pt>
                <c:pt idx="453">
                  <c:v>69.967100000000002</c:v>
                </c:pt>
                <c:pt idx="454">
                  <c:v>71.437600000000003</c:v>
                </c:pt>
                <c:pt idx="455">
                  <c:v>70.603200000000001</c:v>
                </c:pt>
                <c:pt idx="456">
                  <c:v>71.311999999999998</c:v>
                </c:pt>
                <c:pt idx="457">
                  <c:v>93.063000000000002</c:v>
                </c:pt>
                <c:pt idx="458">
                  <c:v>68.775599999999997</c:v>
                </c:pt>
                <c:pt idx="459">
                  <c:v>62.057699999999997</c:v>
                </c:pt>
                <c:pt idx="460">
                  <c:v>61.970100000000002</c:v>
                </c:pt>
                <c:pt idx="461">
                  <c:v>81.218800000000002</c:v>
                </c:pt>
                <c:pt idx="462">
                  <c:v>98.948899999999995</c:v>
                </c:pt>
                <c:pt idx="463">
                  <c:v>90.579800000000006</c:v>
                </c:pt>
                <c:pt idx="464">
                  <c:v>94.849400000000003</c:v>
                </c:pt>
                <c:pt idx="465">
                  <c:v>94.850700000000003</c:v>
                </c:pt>
                <c:pt idx="466">
                  <c:v>75.909899999999993</c:v>
                </c:pt>
                <c:pt idx="467">
                  <c:v>93.555499999999995</c:v>
                </c:pt>
                <c:pt idx="468">
                  <c:v>92.448499999999996</c:v>
                </c:pt>
                <c:pt idx="469">
                  <c:v>71.173000000000002</c:v>
                </c:pt>
                <c:pt idx="470">
                  <c:v>93.895600000000002</c:v>
                </c:pt>
                <c:pt idx="471">
                  <c:v>95.782499999999999</c:v>
                </c:pt>
                <c:pt idx="472">
                  <c:v>93.676699999999997</c:v>
                </c:pt>
                <c:pt idx="473">
                  <c:v>93.947400000000002</c:v>
                </c:pt>
                <c:pt idx="474">
                  <c:v>69.893600000000006</c:v>
                </c:pt>
                <c:pt idx="475">
                  <c:v>92.429100000000005</c:v>
                </c:pt>
                <c:pt idx="476">
                  <c:v>86.038600000000002</c:v>
                </c:pt>
                <c:pt idx="477">
                  <c:v>82.433599999999998</c:v>
                </c:pt>
                <c:pt idx="478">
                  <c:v>66.879599999999996</c:v>
                </c:pt>
                <c:pt idx="479">
                  <c:v>77.750600000000006</c:v>
                </c:pt>
                <c:pt idx="480">
                  <c:v>68.863</c:v>
                </c:pt>
                <c:pt idx="481">
                  <c:v>81.196799999999996</c:v>
                </c:pt>
                <c:pt idx="482">
                  <c:v>70.590999999999994</c:v>
                </c:pt>
                <c:pt idx="483">
                  <c:v>70.9833</c:v>
                </c:pt>
                <c:pt idx="484">
                  <c:v>94.218100000000007</c:v>
                </c:pt>
                <c:pt idx="485">
                  <c:v>94.103399999999993</c:v>
                </c:pt>
                <c:pt idx="486">
                  <c:v>94.161900000000003</c:v>
                </c:pt>
                <c:pt idx="487">
                  <c:v>94.059799999999996</c:v>
                </c:pt>
                <c:pt idx="488">
                  <c:v>94.140799999999999</c:v>
                </c:pt>
                <c:pt idx="489">
                  <c:v>94.248099999999994</c:v>
                </c:pt>
                <c:pt idx="490">
                  <c:v>94.264899999999997</c:v>
                </c:pt>
                <c:pt idx="491">
                  <c:v>94.179500000000004</c:v>
                </c:pt>
                <c:pt idx="492">
                  <c:v>94.250399999999999</c:v>
                </c:pt>
                <c:pt idx="493">
                  <c:v>71.170299999999997</c:v>
                </c:pt>
                <c:pt idx="494">
                  <c:v>70.287800000000004</c:v>
                </c:pt>
                <c:pt idx="495">
                  <c:v>80.421899999999994</c:v>
                </c:pt>
                <c:pt idx="496">
                  <c:v>73.060699999999997</c:v>
                </c:pt>
                <c:pt idx="497">
                  <c:v>71.720799999999997</c:v>
                </c:pt>
                <c:pt idx="498">
                  <c:v>92.951099999999997</c:v>
                </c:pt>
                <c:pt idx="499">
                  <c:v>103.6923</c:v>
                </c:pt>
                <c:pt idx="500">
                  <c:v>70.194500000000005</c:v>
                </c:pt>
                <c:pt idx="501">
                  <c:v>95.087199999999996</c:v>
                </c:pt>
                <c:pt idx="502">
                  <c:v>80.224400000000003</c:v>
                </c:pt>
                <c:pt idx="503">
                  <c:v>99.779700000000005</c:v>
                </c:pt>
                <c:pt idx="504">
                  <c:v>70.439099999999996</c:v>
                </c:pt>
                <c:pt idx="505">
                  <c:v>94.658299999999997</c:v>
                </c:pt>
                <c:pt idx="506">
                  <c:v>63.666600000000003</c:v>
                </c:pt>
                <c:pt idx="507">
                  <c:v>95.8857</c:v>
                </c:pt>
                <c:pt idx="508">
                  <c:v>70.858099999999993</c:v>
                </c:pt>
                <c:pt idx="509">
                  <c:v>70.524799999999999</c:v>
                </c:pt>
                <c:pt idx="510">
                  <c:v>92.543199999999999</c:v>
                </c:pt>
                <c:pt idx="511">
                  <c:v>93.673500000000004</c:v>
                </c:pt>
                <c:pt idx="512">
                  <c:v>68.432900000000004</c:v>
                </c:pt>
                <c:pt idx="513">
                  <c:v>94.822100000000006</c:v>
                </c:pt>
                <c:pt idx="514">
                  <c:v>96.144900000000007</c:v>
                </c:pt>
                <c:pt idx="515">
                  <c:v>93.720600000000005</c:v>
                </c:pt>
                <c:pt idx="516">
                  <c:v>66.826499999999996</c:v>
                </c:pt>
                <c:pt idx="517">
                  <c:v>73.516800000000003</c:v>
                </c:pt>
                <c:pt idx="518">
                  <c:v>94.451899999999995</c:v>
                </c:pt>
                <c:pt idx="519">
                  <c:v>69.858000000000004</c:v>
                </c:pt>
                <c:pt idx="520">
                  <c:v>96.988299999999995</c:v>
                </c:pt>
                <c:pt idx="521">
                  <c:v>94.442099999999996</c:v>
                </c:pt>
                <c:pt idx="522">
                  <c:v>94.668400000000005</c:v>
                </c:pt>
                <c:pt idx="523">
                  <c:v>94.7072</c:v>
                </c:pt>
                <c:pt idx="524">
                  <c:v>71.414699999999996</c:v>
                </c:pt>
                <c:pt idx="525">
                  <c:v>84.304199999999994</c:v>
                </c:pt>
                <c:pt idx="526">
                  <c:v>96.076899999999995</c:v>
                </c:pt>
                <c:pt idx="527">
                  <c:v>94.676199999999994</c:v>
                </c:pt>
                <c:pt idx="528">
                  <c:v>97.008499999999998</c:v>
                </c:pt>
                <c:pt idx="529">
                  <c:v>94.1922</c:v>
                </c:pt>
                <c:pt idx="530">
                  <c:v>69.353300000000004</c:v>
                </c:pt>
                <c:pt idx="531">
                  <c:v>89.933899999999994</c:v>
                </c:pt>
                <c:pt idx="532">
                  <c:v>89.486099999999993</c:v>
                </c:pt>
                <c:pt idx="533">
                  <c:v>94.244900000000001</c:v>
                </c:pt>
                <c:pt idx="534">
                  <c:v>71.236599999999996</c:v>
                </c:pt>
                <c:pt idx="535">
                  <c:v>100.0201</c:v>
                </c:pt>
                <c:pt idx="536">
                  <c:v>95.242500000000007</c:v>
                </c:pt>
                <c:pt idx="537">
                  <c:v>81.874300000000005</c:v>
                </c:pt>
                <c:pt idx="538">
                  <c:v>99.649600000000007</c:v>
                </c:pt>
                <c:pt idx="539">
                  <c:v>99.160899999999998</c:v>
                </c:pt>
                <c:pt idx="540">
                  <c:v>70.558499999999995</c:v>
                </c:pt>
                <c:pt idx="541">
                  <c:v>97.214500000000001</c:v>
                </c:pt>
                <c:pt idx="542">
                  <c:v>70.682900000000004</c:v>
                </c:pt>
                <c:pt idx="543">
                  <c:v>103.4528</c:v>
                </c:pt>
                <c:pt idx="544">
                  <c:v>101.17319999999999</c:v>
                </c:pt>
                <c:pt idx="545">
                  <c:v>92.013800000000003</c:v>
                </c:pt>
                <c:pt idx="546">
                  <c:v>93.360699999999994</c:v>
                </c:pt>
                <c:pt idx="547">
                  <c:v>94.719800000000006</c:v>
                </c:pt>
                <c:pt idx="548">
                  <c:v>96.928799999999995</c:v>
                </c:pt>
                <c:pt idx="549">
                  <c:v>66.769300000000001</c:v>
                </c:pt>
                <c:pt idx="550">
                  <c:v>94.742000000000004</c:v>
                </c:pt>
                <c:pt idx="551">
                  <c:v>94.9345</c:v>
                </c:pt>
                <c:pt idx="552">
                  <c:v>68.941800000000001</c:v>
                </c:pt>
                <c:pt idx="553">
                  <c:v>94.793099999999995</c:v>
                </c:pt>
                <c:pt idx="554">
                  <c:v>94.781700000000001</c:v>
                </c:pt>
                <c:pt idx="555">
                  <c:v>94.840999999999994</c:v>
                </c:pt>
                <c:pt idx="556">
                  <c:v>94.790899999999993</c:v>
                </c:pt>
                <c:pt idx="557">
                  <c:v>94.821799999999996</c:v>
                </c:pt>
                <c:pt idx="558">
                  <c:v>94.881399999999999</c:v>
                </c:pt>
                <c:pt idx="559">
                  <c:v>94.831299999999999</c:v>
                </c:pt>
                <c:pt idx="560">
                  <c:v>95.903599999999997</c:v>
                </c:pt>
                <c:pt idx="561">
                  <c:v>96.128</c:v>
                </c:pt>
                <c:pt idx="562">
                  <c:v>94.715900000000005</c:v>
                </c:pt>
                <c:pt idx="563">
                  <c:v>94.831199999999995</c:v>
                </c:pt>
                <c:pt idx="564">
                  <c:v>94.534000000000006</c:v>
                </c:pt>
                <c:pt idx="565">
                  <c:v>94.861999999999995</c:v>
                </c:pt>
                <c:pt idx="566">
                  <c:v>94.843100000000007</c:v>
                </c:pt>
                <c:pt idx="567">
                  <c:v>71.262500000000003</c:v>
                </c:pt>
                <c:pt idx="568">
                  <c:v>70.545199999999994</c:v>
                </c:pt>
                <c:pt idx="569">
                  <c:v>100.0189</c:v>
                </c:pt>
                <c:pt idx="570">
                  <c:v>93.113500000000002</c:v>
                </c:pt>
                <c:pt idx="571">
                  <c:v>95.951499999999996</c:v>
                </c:pt>
                <c:pt idx="572">
                  <c:v>72.445400000000006</c:v>
                </c:pt>
                <c:pt idx="573">
                  <c:v>102.9337</c:v>
                </c:pt>
                <c:pt idx="574">
                  <c:v>86.037800000000004</c:v>
                </c:pt>
                <c:pt idx="575">
                  <c:v>71.095699999999994</c:v>
                </c:pt>
                <c:pt idx="576">
                  <c:v>93.293800000000005</c:v>
                </c:pt>
                <c:pt idx="577">
                  <c:v>97.109899999999996</c:v>
                </c:pt>
                <c:pt idx="578">
                  <c:v>97.131799999999998</c:v>
                </c:pt>
                <c:pt idx="579">
                  <c:v>96.133300000000006</c:v>
                </c:pt>
                <c:pt idx="580">
                  <c:v>93.304500000000004</c:v>
                </c:pt>
                <c:pt idx="581">
                  <c:v>90.741</c:v>
                </c:pt>
                <c:pt idx="582">
                  <c:v>71.247699999999995</c:v>
                </c:pt>
                <c:pt idx="583">
                  <c:v>96.004800000000003</c:v>
                </c:pt>
                <c:pt idx="584">
                  <c:v>96.056399999999996</c:v>
                </c:pt>
                <c:pt idx="585">
                  <c:v>91.824299999999994</c:v>
                </c:pt>
                <c:pt idx="586">
                  <c:v>96.378600000000006</c:v>
                </c:pt>
                <c:pt idx="587">
                  <c:v>82.915300000000002</c:v>
                </c:pt>
                <c:pt idx="588">
                  <c:v>103.0866</c:v>
                </c:pt>
                <c:pt idx="589">
                  <c:v>98.177199999999999</c:v>
                </c:pt>
                <c:pt idx="590">
                  <c:v>96.444500000000005</c:v>
                </c:pt>
                <c:pt idx="591">
                  <c:v>95.720699999999994</c:v>
                </c:pt>
                <c:pt idx="592">
                  <c:v>93.5608</c:v>
                </c:pt>
                <c:pt idx="593">
                  <c:v>63.1389</c:v>
                </c:pt>
                <c:pt idx="594">
                  <c:v>92.749200000000002</c:v>
                </c:pt>
                <c:pt idx="595">
                  <c:v>99.074200000000005</c:v>
                </c:pt>
                <c:pt idx="596">
                  <c:v>66.512</c:v>
                </c:pt>
                <c:pt idx="597">
                  <c:v>98.964699999999993</c:v>
                </c:pt>
                <c:pt idx="598">
                  <c:v>87.606800000000007</c:v>
                </c:pt>
                <c:pt idx="599">
                  <c:v>95.478200000000001</c:v>
                </c:pt>
                <c:pt idx="600">
                  <c:v>97.006500000000003</c:v>
                </c:pt>
                <c:pt idx="601">
                  <c:v>95.307699999999997</c:v>
                </c:pt>
                <c:pt idx="602">
                  <c:v>70.655500000000004</c:v>
                </c:pt>
                <c:pt idx="603">
                  <c:v>72.1995</c:v>
                </c:pt>
                <c:pt idx="604">
                  <c:v>95.948700000000002</c:v>
                </c:pt>
                <c:pt idx="605">
                  <c:v>93.147599999999997</c:v>
                </c:pt>
                <c:pt idx="606">
                  <c:v>67.238299999999995</c:v>
                </c:pt>
                <c:pt idx="607">
                  <c:v>70.638000000000005</c:v>
                </c:pt>
                <c:pt idx="608">
                  <c:v>97.385999999999996</c:v>
                </c:pt>
                <c:pt idx="609">
                  <c:v>73.402199999999993</c:v>
                </c:pt>
                <c:pt idx="610">
                  <c:v>72.252200000000002</c:v>
                </c:pt>
                <c:pt idx="611">
                  <c:v>93.966300000000004</c:v>
                </c:pt>
                <c:pt idx="612">
                  <c:v>94.000399999999999</c:v>
                </c:pt>
                <c:pt idx="613">
                  <c:v>95.787000000000006</c:v>
                </c:pt>
                <c:pt idx="614">
                  <c:v>71.832499999999996</c:v>
                </c:pt>
                <c:pt idx="615">
                  <c:v>81.877399999999994</c:v>
                </c:pt>
                <c:pt idx="616">
                  <c:v>93.568100000000001</c:v>
                </c:pt>
                <c:pt idx="617">
                  <c:v>81.831299999999999</c:v>
                </c:pt>
                <c:pt idx="618">
                  <c:v>71.352699999999999</c:v>
                </c:pt>
                <c:pt idx="619">
                  <c:v>95.806799999999996</c:v>
                </c:pt>
                <c:pt idx="620">
                  <c:v>81.900099999999995</c:v>
                </c:pt>
                <c:pt idx="621">
                  <c:v>81.828699999999998</c:v>
                </c:pt>
                <c:pt idx="622">
                  <c:v>92.470100000000002</c:v>
                </c:pt>
                <c:pt idx="623">
                  <c:v>87.465800000000002</c:v>
                </c:pt>
                <c:pt idx="624">
                  <c:v>96.124099999999999</c:v>
                </c:pt>
                <c:pt idx="625">
                  <c:v>87.458799999999997</c:v>
                </c:pt>
                <c:pt idx="626">
                  <c:v>71.289900000000003</c:v>
                </c:pt>
                <c:pt idx="627">
                  <c:v>70.587999999999994</c:v>
                </c:pt>
                <c:pt idx="628">
                  <c:v>94.920100000000005</c:v>
                </c:pt>
                <c:pt idx="629">
                  <c:v>68.029600000000002</c:v>
                </c:pt>
                <c:pt idx="630">
                  <c:v>97.217799999999997</c:v>
                </c:pt>
                <c:pt idx="631">
                  <c:v>70.212199999999996</c:v>
                </c:pt>
                <c:pt idx="632">
                  <c:v>95.132599999999996</c:v>
                </c:pt>
                <c:pt idx="633">
                  <c:v>74.802899999999994</c:v>
                </c:pt>
                <c:pt idx="634">
                  <c:v>98.981999999999999</c:v>
                </c:pt>
                <c:pt idx="635">
                  <c:v>66.831999999999994</c:v>
                </c:pt>
                <c:pt idx="636">
                  <c:v>76.696200000000005</c:v>
                </c:pt>
                <c:pt idx="637">
                  <c:v>70.769000000000005</c:v>
                </c:pt>
                <c:pt idx="638">
                  <c:v>100.0261</c:v>
                </c:pt>
                <c:pt idx="639">
                  <c:v>94.728700000000003</c:v>
                </c:pt>
                <c:pt idx="640">
                  <c:v>93.982799999999997</c:v>
                </c:pt>
                <c:pt idx="641">
                  <c:v>70.592299999999994</c:v>
                </c:pt>
                <c:pt idx="642">
                  <c:v>70.655799999999999</c:v>
                </c:pt>
                <c:pt idx="643">
                  <c:v>69.007000000000005</c:v>
                </c:pt>
                <c:pt idx="644">
                  <c:v>93.306700000000006</c:v>
                </c:pt>
                <c:pt idx="645">
                  <c:v>95.2346</c:v>
                </c:pt>
                <c:pt idx="646">
                  <c:v>70.784899999999993</c:v>
                </c:pt>
                <c:pt idx="647">
                  <c:v>70.743399999999994</c:v>
                </c:pt>
                <c:pt idx="648">
                  <c:v>70.801000000000002</c:v>
                </c:pt>
                <c:pt idx="649">
                  <c:v>74.613699999999994</c:v>
                </c:pt>
                <c:pt idx="650">
                  <c:v>96.127200000000002</c:v>
                </c:pt>
                <c:pt idx="651">
                  <c:v>98.965299999999999</c:v>
                </c:pt>
                <c:pt idx="652">
                  <c:v>96.123500000000007</c:v>
                </c:pt>
                <c:pt idx="653">
                  <c:v>96.106899999999996</c:v>
                </c:pt>
                <c:pt idx="654">
                  <c:v>96.076400000000007</c:v>
                </c:pt>
                <c:pt idx="655">
                  <c:v>86.380300000000005</c:v>
                </c:pt>
                <c:pt idx="656">
                  <c:v>95.508700000000005</c:v>
                </c:pt>
                <c:pt idx="657">
                  <c:v>96.024299999999997</c:v>
                </c:pt>
                <c:pt idx="658">
                  <c:v>81.180099999999996</c:v>
                </c:pt>
                <c:pt idx="659">
                  <c:v>61.959099999999999</c:v>
                </c:pt>
                <c:pt idx="660">
                  <c:v>81.257000000000005</c:v>
                </c:pt>
                <c:pt idx="661">
                  <c:v>81.205100000000002</c:v>
                </c:pt>
                <c:pt idx="662">
                  <c:v>71.909099999999995</c:v>
                </c:pt>
                <c:pt idx="663">
                  <c:v>70.428100000000001</c:v>
                </c:pt>
                <c:pt idx="664">
                  <c:v>95.532700000000006</c:v>
                </c:pt>
                <c:pt idx="665">
                  <c:v>70.602199999999996</c:v>
                </c:pt>
                <c:pt idx="666">
                  <c:v>70.773799999999994</c:v>
                </c:pt>
                <c:pt idx="667">
                  <c:v>93.691900000000004</c:v>
                </c:pt>
                <c:pt idx="668">
                  <c:v>70.693600000000004</c:v>
                </c:pt>
                <c:pt idx="669">
                  <c:v>70.702600000000004</c:v>
                </c:pt>
                <c:pt idx="670">
                  <c:v>70.832499999999996</c:v>
                </c:pt>
                <c:pt idx="671">
                  <c:v>96.089699999999993</c:v>
                </c:pt>
                <c:pt idx="672">
                  <c:v>92.784899999999993</c:v>
                </c:pt>
                <c:pt idx="673">
                  <c:v>96.089500000000001</c:v>
                </c:pt>
                <c:pt idx="674">
                  <c:v>94.824399999999997</c:v>
                </c:pt>
                <c:pt idx="675">
                  <c:v>70.335599999999999</c:v>
                </c:pt>
                <c:pt idx="676">
                  <c:v>96.073099999999997</c:v>
                </c:pt>
                <c:pt idx="677">
                  <c:v>96.0381</c:v>
                </c:pt>
                <c:pt idx="678">
                  <c:v>96.280799999999999</c:v>
                </c:pt>
                <c:pt idx="679">
                  <c:v>93.842200000000005</c:v>
                </c:pt>
                <c:pt idx="680">
                  <c:v>95.947500000000005</c:v>
                </c:pt>
                <c:pt idx="681">
                  <c:v>92.844999999999999</c:v>
                </c:pt>
                <c:pt idx="682">
                  <c:v>93.913499999999999</c:v>
                </c:pt>
                <c:pt idx="683">
                  <c:v>96.005799999999994</c:v>
                </c:pt>
                <c:pt idx="684">
                  <c:v>95.935199999999995</c:v>
                </c:pt>
                <c:pt idx="685">
                  <c:v>95.883799999999994</c:v>
                </c:pt>
                <c:pt idx="686">
                  <c:v>98.811199999999999</c:v>
                </c:pt>
                <c:pt idx="687">
                  <c:v>95.962999999999994</c:v>
                </c:pt>
                <c:pt idx="688">
                  <c:v>96.160899999999998</c:v>
                </c:pt>
                <c:pt idx="689">
                  <c:v>96.762200000000007</c:v>
                </c:pt>
                <c:pt idx="690">
                  <c:v>82.609800000000007</c:v>
                </c:pt>
                <c:pt idx="691">
                  <c:v>70.795000000000002</c:v>
                </c:pt>
                <c:pt idx="692">
                  <c:v>92.047200000000004</c:v>
                </c:pt>
                <c:pt idx="693">
                  <c:v>96.052899999999994</c:v>
                </c:pt>
                <c:pt idx="694">
                  <c:v>93.596299999999999</c:v>
                </c:pt>
                <c:pt idx="695">
                  <c:v>94.876900000000006</c:v>
                </c:pt>
                <c:pt idx="696">
                  <c:v>99.873999999999995</c:v>
                </c:pt>
                <c:pt idx="697">
                  <c:v>96.073300000000003</c:v>
                </c:pt>
                <c:pt idx="698">
                  <c:v>95.637600000000006</c:v>
                </c:pt>
                <c:pt idx="699">
                  <c:v>96.056100000000001</c:v>
                </c:pt>
                <c:pt idx="700">
                  <c:v>95.877200000000002</c:v>
                </c:pt>
                <c:pt idx="701">
                  <c:v>97.480699999999999</c:v>
                </c:pt>
                <c:pt idx="702">
                  <c:v>70.976600000000005</c:v>
                </c:pt>
                <c:pt idx="703">
                  <c:v>93.929699999999997</c:v>
                </c:pt>
                <c:pt idx="704">
                  <c:v>81.573700000000002</c:v>
                </c:pt>
                <c:pt idx="705">
                  <c:v>96.092299999999994</c:v>
                </c:pt>
                <c:pt idx="706">
                  <c:v>93.584699999999998</c:v>
                </c:pt>
                <c:pt idx="707">
                  <c:v>95.9636</c:v>
                </c:pt>
                <c:pt idx="708">
                  <c:v>70.907799999999995</c:v>
                </c:pt>
                <c:pt idx="709">
                  <c:v>72.225099999999998</c:v>
                </c:pt>
                <c:pt idx="710">
                  <c:v>95.991</c:v>
                </c:pt>
                <c:pt idx="711">
                  <c:v>98.790899999999993</c:v>
                </c:pt>
                <c:pt idx="712">
                  <c:v>96.0154</c:v>
                </c:pt>
                <c:pt idx="713">
                  <c:v>70.646199999999993</c:v>
                </c:pt>
                <c:pt idx="714">
                  <c:v>94.229600000000005</c:v>
                </c:pt>
                <c:pt idx="715">
                  <c:v>95.656000000000006</c:v>
                </c:pt>
                <c:pt idx="716">
                  <c:v>95.996899999999997</c:v>
                </c:pt>
                <c:pt idx="717">
                  <c:v>94.156199999999998</c:v>
                </c:pt>
                <c:pt idx="718">
                  <c:v>90.034599999999998</c:v>
                </c:pt>
                <c:pt idx="719">
                  <c:v>95.868200000000002</c:v>
                </c:pt>
                <c:pt idx="720">
                  <c:v>96.030500000000004</c:v>
                </c:pt>
                <c:pt idx="721">
                  <c:v>95.936800000000005</c:v>
                </c:pt>
                <c:pt idx="722">
                  <c:v>95.942899999999995</c:v>
                </c:pt>
                <c:pt idx="723">
                  <c:v>95.359700000000004</c:v>
                </c:pt>
                <c:pt idx="724">
                  <c:v>95.994</c:v>
                </c:pt>
                <c:pt idx="725">
                  <c:v>95.981099999999998</c:v>
                </c:pt>
                <c:pt idx="726">
                  <c:v>103.6514</c:v>
                </c:pt>
                <c:pt idx="727">
                  <c:v>95.676900000000003</c:v>
                </c:pt>
                <c:pt idx="728">
                  <c:v>96.076099999999997</c:v>
                </c:pt>
                <c:pt idx="729">
                  <c:v>81.751300000000001</c:v>
                </c:pt>
                <c:pt idx="730">
                  <c:v>94.102699999999999</c:v>
                </c:pt>
                <c:pt idx="731">
                  <c:v>95.996899999999997</c:v>
                </c:pt>
                <c:pt idx="732">
                  <c:v>96.049400000000006</c:v>
                </c:pt>
                <c:pt idx="733">
                  <c:v>94.033000000000001</c:v>
                </c:pt>
                <c:pt idx="734">
                  <c:v>70.763300000000001</c:v>
                </c:pt>
                <c:pt idx="735">
                  <c:v>95.899699999999996</c:v>
                </c:pt>
                <c:pt idx="736">
                  <c:v>95.887699999999995</c:v>
                </c:pt>
                <c:pt idx="737">
                  <c:v>95.956100000000006</c:v>
                </c:pt>
                <c:pt idx="738">
                  <c:v>96.024199999999993</c:v>
                </c:pt>
                <c:pt idx="739">
                  <c:v>71.117900000000006</c:v>
                </c:pt>
                <c:pt idx="740">
                  <c:v>95.965900000000005</c:v>
                </c:pt>
                <c:pt idx="741">
                  <c:v>95.946600000000004</c:v>
                </c:pt>
                <c:pt idx="742">
                  <c:v>95.739000000000004</c:v>
                </c:pt>
                <c:pt idx="743">
                  <c:v>96.206999999999994</c:v>
                </c:pt>
                <c:pt idx="744">
                  <c:v>96.542199999999994</c:v>
                </c:pt>
                <c:pt idx="745">
                  <c:v>95.376099999999994</c:v>
                </c:pt>
                <c:pt idx="746">
                  <c:v>96.117000000000004</c:v>
                </c:pt>
                <c:pt idx="747">
                  <c:v>95.837999999999994</c:v>
                </c:pt>
                <c:pt idx="748">
                  <c:v>95.853099999999998</c:v>
                </c:pt>
                <c:pt idx="749">
                  <c:v>95.735299999999995</c:v>
                </c:pt>
                <c:pt idx="750">
                  <c:v>95.892700000000005</c:v>
                </c:pt>
                <c:pt idx="751">
                  <c:v>95.866900000000001</c:v>
                </c:pt>
                <c:pt idx="752">
                  <c:v>96.066699999999997</c:v>
                </c:pt>
                <c:pt idx="753">
                  <c:v>96.207499999999996</c:v>
                </c:pt>
                <c:pt idx="754">
                  <c:v>95.874700000000004</c:v>
                </c:pt>
                <c:pt idx="755">
                  <c:v>95.802599999999998</c:v>
                </c:pt>
                <c:pt idx="756">
                  <c:v>95.968999999999994</c:v>
                </c:pt>
                <c:pt idx="757">
                  <c:v>95.936300000000003</c:v>
                </c:pt>
                <c:pt idx="758">
                  <c:v>70.560699999999997</c:v>
                </c:pt>
                <c:pt idx="759">
                  <c:v>70.572999999999993</c:v>
                </c:pt>
                <c:pt idx="760">
                  <c:v>96.495099999999994</c:v>
                </c:pt>
                <c:pt idx="761">
                  <c:v>65.379300000000001</c:v>
                </c:pt>
                <c:pt idx="762">
                  <c:v>74.293099999999995</c:v>
                </c:pt>
                <c:pt idx="763">
                  <c:v>94.023300000000006</c:v>
                </c:pt>
                <c:pt idx="764">
                  <c:v>74.980199999999996</c:v>
                </c:pt>
                <c:pt idx="765">
                  <c:v>96.798599999999993</c:v>
                </c:pt>
                <c:pt idx="766">
                  <c:v>92.790599999999998</c:v>
                </c:pt>
                <c:pt idx="767">
                  <c:v>69.934399999999997</c:v>
                </c:pt>
                <c:pt idx="768">
                  <c:v>101.9914</c:v>
                </c:pt>
                <c:pt idx="769">
                  <c:v>96.511899999999997</c:v>
                </c:pt>
                <c:pt idx="770">
                  <c:v>94.803799999999995</c:v>
                </c:pt>
                <c:pt idx="771">
                  <c:v>94.861800000000002</c:v>
                </c:pt>
                <c:pt idx="772">
                  <c:v>71.077100000000002</c:v>
                </c:pt>
                <c:pt idx="773">
                  <c:v>93.727999999999994</c:v>
                </c:pt>
                <c:pt idx="774">
                  <c:v>69.758700000000005</c:v>
                </c:pt>
                <c:pt idx="775">
                  <c:v>78.220799999999997</c:v>
                </c:pt>
                <c:pt idx="776">
                  <c:v>97.085400000000007</c:v>
                </c:pt>
                <c:pt idx="777">
                  <c:v>73.373099999999994</c:v>
                </c:pt>
                <c:pt idx="778">
                  <c:v>66.479399999999998</c:v>
                </c:pt>
                <c:pt idx="779">
                  <c:v>92.484899999999996</c:v>
                </c:pt>
                <c:pt idx="780">
                  <c:v>96.653400000000005</c:v>
                </c:pt>
                <c:pt idx="781">
                  <c:v>99.132300000000001</c:v>
                </c:pt>
                <c:pt idx="782">
                  <c:v>99.260400000000004</c:v>
                </c:pt>
                <c:pt idx="783">
                  <c:v>68.311000000000007</c:v>
                </c:pt>
                <c:pt idx="784">
                  <c:v>98.733400000000003</c:v>
                </c:pt>
                <c:pt idx="785">
                  <c:v>83.938400000000001</c:v>
                </c:pt>
                <c:pt idx="786">
                  <c:v>75.621700000000004</c:v>
                </c:pt>
                <c:pt idx="787">
                  <c:v>90.95</c:v>
                </c:pt>
                <c:pt idx="788">
                  <c:v>94.779799999999994</c:v>
                </c:pt>
                <c:pt idx="789">
                  <c:v>87.625500000000002</c:v>
                </c:pt>
                <c:pt idx="790">
                  <c:v>94.8125</c:v>
                </c:pt>
                <c:pt idx="791">
                  <c:v>71.722300000000004</c:v>
                </c:pt>
                <c:pt idx="792">
                  <c:v>94.825999999999993</c:v>
                </c:pt>
                <c:pt idx="793">
                  <c:v>95.161500000000004</c:v>
                </c:pt>
                <c:pt idx="794">
                  <c:v>94.773700000000005</c:v>
                </c:pt>
                <c:pt idx="795">
                  <c:v>94.752700000000004</c:v>
                </c:pt>
                <c:pt idx="796">
                  <c:v>94.773799999999994</c:v>
                </c:pt>
                <c:pt idx="797">
                  <c:v>93.341800000000006</c:v>
                </c:pt>
                <c:pt idx="798">
                  <c:v>99.0946</c:v>
                </c:pt>
                <c:pt idx="799">
                  <c:v>94.709800000000001</c:v>
                </c:pt>
                <c:pt idx="800">
                  <c:v>94.836799999999997</c:v>
                </c:pt>
                <c:pt idx="801">
                  <c:v>95.100399999999993</c:v>
                </c:pt>
                <c:pt idx="802">
                  <c:v>99.112099999999998</c:v>
                </c:pt>
                <c:pt idx="803">
                  <c:v>95.009399999999999</c:v>
                </c:pt>
                <c:pt idx="804">
                  <c:v>94.640500000000003</c:v>
                </c:pt>
                <c:pt idx="805">
                  <c:v>93.296700000000001</c:v>
                </c:pt>
                <c:pt idx="806">
                  <c:v>93.282700000000006</c:v>
                </c:pt>
                <c:pt idx="807">
                  <c:v>95.701400000000007</c:v>
                </c:pt>
                <c:pt idx="808">
                  <c:v>95.623000000000005</c:v>
                </c:pt>
                <c:pt idx="809">
                  <c:v>95.588399999999993</c:v>
                </c:pt>
                <c:pt idx="810">
                  <c:v>97.059399999999997</c:v>
                </c:pt>
                <c:pt idx="811">
                  <c:v>92.966800000000006</c:v>
                </c:pt>
                <c:pt idx="812">
                  <c:v>92.773799999999994</c:v>
                </c:pt>
                <c:pt idx="813">
                  <c:v>72.579599999999999</c:v>
                </c:pt>
                <c:pt idx="814">
                  <c:v>61.074800000000003</c:v>
                </c:pt>
                <c:pt idx="815">
                  <c:v>93.9589</c:v>
                </c:pt>
                <c:pt idx="816">
                  <c:v>63.970199999999998</c:v>
                </c:pt>
                <c:pt idx="817">
                  <c:v>95.687700000000007</c:v>
                </c:pt>
                <c:pt idx="818">
                  <c:v>73.051000000000002</c:v>
                </c:pt>
                <c:pt idx="819">
                  <c:v>95.1036</c:v>
                </c:pt>
                <c:pt idx="820">
                  <c:v>66.438699999999997</c:v>
                </c:pt>
                <c:pt idx="821">
                  <c:v>87.3673</c:v>
                </c:pt>
                <c:pt idx="822">
                  <c:v>70.119200000000006</c:v>
                </c:pt>
                <c:pt idx="823">
                  <c:v>70.857100000000003</c:v>
                </c:pt>
                <c:pt idx="824">
                  <c:v>74.549599999999998</c:v>
                </c:pt>
                <c:pt idx="825">
                  <c:v>70.909899999999993</c:v>
                </c:pt>
                <c:pt idx="826">
                  <c:v>72.222399999999993</c:v>
                </c:pt>
                <c:pt idx="827">
                  <c:v>75.409499999999994</c:v>
                </c:pt>
                <c:pt idx="828">
                  <c:v>96.5197</c:v>
                </c:pt>
                <c:pt idx="829">
                  <c:v>96.183700000000002</c:v>
                </c:pt>
                <c:pt idx="830">
                  <c:v>70.788600000000002</c:v>
                </c:pt>
                <c:pt idx="831">
                  <c:v>94.379400000000004</c:v>
                </c:pt>
                <c:pt idx="832">
                  <c:v>70.756100000000004</c:v>
                </c:pt>
                <c:pt idx="833">
                  <c:v>70.777699999999996</c:v>
                </c:pt>
                <c:pt idx="834">
                  <c:v>93.804299999999998</c:v>
                </c:pt>
                <c:pt idx="835">
                  <c:v>72.11</c:v>
                </c:pt>
                <c:pt idx="836">
                  <c:v>92.791499999999999</c:v>
                </c:pt>
                <c:pt idx="837">
                  <c:v>69.082099999999997</c:v>
                </c:pt>
                <c:pt idx="838">
                  <c:v>98.426599999999993</c:v>
                </c:pt>
                <c:pt idx="839">
                  <c:v>93.840999999999994</c:v>
                </c:pt>
                <c:pt idx="840">
                  <c:v>71.255700000000004</c:v>
                </c:pt>
                <c:pt idx="841">
                  <c:v>93.985399999999998</c:v>
                </c:pt>
                <c:pt idx="842">
                  <c:v>94.739400000000003</c:v>
                </c:pt>
                <c:pt idx="843">
                  <c:v>66.946399999999997</c:v>
                </c:pt>
                <c:pt idx="844">
                  <c:v>93.8553</c:v>
                </c:pt>
                <c:pt idx="845">
                  <c:v>71.139799999999994</c:v>
                </c:pt>
                <c:pt idx="846">
                  <c:v>93.9709</c:v>
                </c:pt>
                <c:pt idx="847">
                  <c:v>98.979200000000006</c:v>
                </c:pt>
                <c:pt idx="848">
                  <c:v>93.6477</c:v>
                </c:pt>
                <c:pt idx="849">
                  <c:v>73.056299999999993</c:v>
                </c:pt>
                <c:pt idx="850">
                  <c:v>87.1798</c:v>
                </c:pt>
                <c:pt idx="851">
                  <c:v>61.932000000000002</c:v>
                </c:pt>
                <c:pt idx="852">
                  <c:v>66.654799999999994</c:v>
                </c:pt>
                <c:pt idx="853">
                  <c:v>89.270300000000006</c:v>
                </c:pt>
                <c:pt idx="854">
                  <c:v>94.774799999999999</c:v>
                </c:pt>
                <c:pt idx="855">
                  <c:v>70.919499999999999</c:v>
                </c:pt>
                <c:pt idx="856">
                  <c:v>93.133600000000001</c:v>
                </c:pt>
                <c:pt idx="857">
                  <c:v>93.6721</c:v>
                </c:pt>
                <c:pt idx="858">
                  <c:v>94.016300000000001</c:v>
                </c:pt>
                <c:pt idx="859">
                  <c:v>92.842500000000001</c:v>
                </c:pt>
                <c:pt idx="860">
                  <c:v>95.003100000000003</c:v>
                </c:pt>
                <c:pt idx="861">
                  <c:v>86.349000000000004</c:v>
                </c:pt>
                <c:pt idx="862">
                  <c:v>71.950400000000002</c:v>
                </c:pt>
                <c:pt idx="863">
                  <c:v>62.544400000000003</c:v>
                </c:pt>
                <c:pt idx="864">
                  <c:v>93.621300000000005</c:v>
                </c:pt>
                <c:pt idx="865">
                  <c:v>62.767400000000002</c:v>
                </c:pt>
                <c:pt idx="866">
                  <c:v>62.684600000000003</c:v>
                </c:pt>
                <c:pt idx="867">
                  <c:v>62.694200000000002</c:v>
                </c:pt>
                <c:pt idx="868">
                  <c:v>62.737099999999998</c:v>
                </c:pt>
                <c:pt idx="869">
                  <c:v>62.897300000000001</c:v>
                </c:pt>
                <c:pt idx="870">
                  <c:v>62.537300000000002</c:v>
                </c:pt>
                <c:pt idx="871">
                  <c:v>71.771699999999996</c:v>
                </c:pt>
                <c:pt idx="872">
                  <c:v>100.21720000000001</c:v>
                </c:pt>
                <c:pt idx="873">
                  <c:v>76.406400000000005</c:v>
                </c:pt>
                <c:pt idx="874">
                  <c:v>93.822100000000006</c:v>
                </c:pt>
                <c:pt idx="875">
                  <c:v>70.865799999999993</c:v>
                </c:pt>
                <c:pt idx="876">
                  <c:v>97.006</c:v>
                </c:pt>
                <c:pt idx="877">
                  <c:v>71.577399999999997</c:v>
                </c:pt>
                <c:pt idx="878">
                  <c:v>71.8613</c:v>
                </c:pt>
                <c:pt idx="879">
                  <c:v>92.063299999999998</c:v>
                </c:pt>
                <c:pt idx="880">
                  <c:v>93.603700000000003</c:v>
                </c:pt>
                <c:pt idx="881">
                  <c:v>93.883899999999997</c:v>
                </c:pt>
                <c:pt idx="882">
                  <c:v>97.123500000000007</c:v>
                </c:pt>
                <c:pt idx="883">
                  <c:v>69.917299999999997</c:v>
                </c:pt>
                <c:pt idx="884">
                  <c:v>73.480699999999999</c:v>
                </c:pt>
                <c:pt idx="885">
                  <c:v>89.136099999999999</c:v>
                </c:pt>
                <c:pt idx="886">
                  <c:v>96.995000000000005</c:v>
                </c:pt>
                <c:pt idx="887">
                  <c:v>89.081900000000005</c:v>
                </c:pt>
                <c:pt idx="888">
                  <c:v>89.382400000000004</c:v>
                </c:pt>
                <c:pt idx="889">
                  <c:v>68.507400000000004</c:v>
                </c:pt>
                <c:pt idx="890">
                  <c:v>60.152500000000003</c:v>
                </c:pt>
                <c:pt idx="891">
                  <c:v>68.740499999999997</c:v>
                </c:pt>
                <c:pt idx="892">
                  <c:v>62.015999999999998</c:v>
                </c:pt>
                <c:pt idx="893">
                  <c:v>103.3236</c:v>
                </c:pt>
                <c:pt idx="894">
                  <c:v>94.980800000000002</c:v>
                </c:pt>
                <c:pt idx="895">
                  <c:v>102.1949</c:v>
                </c:pt>
                <c:pt idx="896">
                  <c:v>71.442099999999996</c:v>
                </c:pt>
                <c:pt idx="897">
                  <c:v>87.521799999999999</c:v>
                </c:pt>
                <c:pt idx="898">
                  <c:v>61.939700000000002</c:v>
                </c:pt>
                <c:pt idx="899">
                  <c:v>78.805499999999995</c:v>
                </c:pt>
                <c:pt idx="900">
                  <c:v>93.887900000000002</c:v>
                </c:pt>
                <c:pt idx="901">
                  <c:v>93.969200000000001</c:v>
                </c:pt>
                <c:pt idx="902">
                  <c:v>93.935900000000004</c:v>
                </c:pt>
                <c:pt idx="903">
                  <c:v>74.2453</c:v>
                </c:pt>
                <c:pt idx="904">
                  <c:v>87.626800000000003</c:v>
                </c:pt>
                <c:pt idx="905">
                  <c:v>97.061099999999996</c:v>
                </c:pt>
                <c:pt idx="906">
                  <c:v>89.521600000000007</c:v>
                </c:pt>
                <c:pt idx="907">
                  <c:v>78.602000000000004</c:v>
                </c:pt>
                <c:pt idx="908">
                  <c:v>87.488</c:v>
                </c:pt>
                <c:pt idx="909">
                  <c:v>87.565100000000001</c:v>
                </c:pt>
                <c:pt idx="910">
                  <c:v>69.859700000000004</c:v>
                </c:pt>
                <c:pt idx="911">
                  <c:v>92.723500000000001</c:v>
                </c:pt>
                <c:pt idx="912">
                  <c:v>70.464399999999998</c:v>
                </c:pt>
                <c:pt idx="913">
                  <c:v>69.761600000000001</c:v>
                </c:pt>
                <c:pt idx="914">
                  <c:v>102.6862</c:v>
                </c:pt>
                <c:pt idx="915">
                  <c:v>72.687700000000007</c:v>
                </c:pt>
                <c:pt idx="916">
                  <c:v>87.548100000000005</c:v>
                </c:pt>
                <c:pt idx="917">
                  <c:v>71.865700000000004</c:v>
                </c:pt>
                <c:pt idx="918">
                  <c:v>94.227699999999999</c:v>
                </c:pt>
                <c:pt idx="919">
                  <c:v>87.469099999999997</c:v>
                </c:pt>
                <c:pt idx="920">
                  <c:v>87.604600000000005</c:v>
                </c:pt>
                <c:pt idx="921">
                  <c:v>93.685699999999997</c:v>
                </c:pt>
                <c:pt idx="922">
                  <c:v>97.963899999999995</c:v>
                </c:pt>
                <c:pt idx="923">
                  <c:v>81.818200000000004</c:v>
                </c:pt>
                <c:pt idx="924">
                  <c:v>87.541300000000007</c:v>
                </c:pt>
                <c:pt idx="925">
                  <c:v>87.409499999999994</c:v>
                </c:pt>
                <c:pt idx="926">
                  <c:v>87.439099999999996</c:v>
                </c:pt>
                <c:pt idx="927">
                  <c:v>75.5</c:v>
                </c:pt>
                <c:pt idx="928">
                  <c:v>87.419499999999999</c:v>
                </c:pt>
                <c:pt idx="929">
                  <c:v>81.1922</c:v>
                </c:pt>
                <c:pt idx="930">
                  <c:v>92.175700000000006</c:v>
                </c:pt>
                <c:pt idx="931">
                  <c:v>96.780699999999996</c:v>
                </c:pt>
                <c:pt idx="932">
                  <c:v>80.167100000000005</c:v>
                </c:pt>
                <c:pt idx="933">
                  <c:v>73.368399999999994</c:v>
                </c:pt>
                <c:pt idx="934">
                  <c:v>82.505600000000001</c:v>
                </c:pt>
                <c:pt idx="935">
                  <c:v>87.168999999999997</c:v>
                </c:pt>
                <c:pt idx="936">
                  <c:v>87.2761</c:v>
                </c:pt>
                <c:pt idx="937">
                  <c:v>69.6798</c:v>
                </c:pt>
                <c:pt idx="938">
                  <c:v>94.332400000000007</c:v>
                </c:pt>
                <c:pt idx="939">
                  <c:v>87.405799999999999</c:v>
                </c:pt>
                <c:pt idx="940">
                  <c:v>87.307900000000004</c:v>
                </c:pt>
                <c:pt idx="941">
                  <c:v>94.228700000000003</c:v>
                </c:pt>
                <c:pt idx="942">
                  <c:v>87.442700000000002</c:v>
                </c:pt>
                <c:pt idx="943">
                  <c:v>94.174400000000006</c:v>
                </c:pt>
                <c:pt idx="944">
                  <c:v>71.713999999999999</c:v>
                </c:pt>
                <c:pt idx="945">
                  <c:v>74.595200000000006</c:v>
                </c:pt>
                <c:pt idx="946">
                  <c:v>94.074200000000005</c:v>
                </c:pt>
                <c:pt idx="947">
                  <c:v>70.665899999999993</c:v>
                </c:pt>
                <c:pt idx="948">
                  <c:v>97.471900000000005</c:v>
                </c:pt>
                <c:pt idx="949">
                  <c:v>71.128600000000006</c:v>
                </c:pt>
                <c:pt idx="950">
                  <c:v>87.246799999999993</c:v>
                </c:pt>
                <c:pt idx="951">
                  <c:v>93.022900000000007</c:v>
                </c:pt>
                <c:pt idx="952">
                  <c:v>88.362899999999996</c:v>
                </c:pt>
                <c:pt idx="953">
                  <c:v>91.973600000000005</c:v>
                </c:pt>
                <c:pt idx="954">
                  <c:v>97.491600000000005</c:v>
                </c:pt>
                <c:pt idx="955">
                  <c:v>87.173599999999993</c:v>
                </c:pt>
                <c:pt idx="956">
                  <c:v>87.283799999999999</c:v>
                </c:pt>
                <c:pt idx="957">
                  <c:v>97.432199999999995</c:v>
                </c:pt>
                <c:pt idx="958">
                  <c:v>87.261799999999994</c:v>
                </c:pt>
                <c:pt idx="959">
                  <c:v>97.468500000000006</c:v>
                </c:pt>
                <c:pt idx="960">
                  <c:v>87.4953</c:v>
                </c:pt>
                <c:pt idx="961">
                  <c:v>87.364800000000002</c:v>
                </c:pt>
                <c:pt idx="962">
                  <c:v>87.296700000000001</c:v>
                </c:pt>
                <c:pt idx="963">
                  <c:v>91.912199999999999</c:v>
                </c:pt>
                <c:pt idx="964">
                  <c:v>87.233999999999995</c:v>
                </c:pt>
                <c:pt idx="965">
                  <c:v>87.343699999999998</c:v>
                </c:pt>
                <c:pt idx="966">
                  <c:v>87.267399999999995</c:v>
                </c:pt>
                <c:pt idx="967">
                  <c:v>62.447299999999998</c:v>
                </c:pt>
                <c:pt idx="968">
                  <c:v>87.334999999999994</c:v>
                </c:pt>
                <c:pt idx="969">
                  <c:v>87.214799999999997</c:v>
                </c:pt>
                <c:pt idx="970">
                  <c:v>87.518799999999999</c:v>
                </c:pt>
                <c:pt idx="971">
                  <c:v>87.223299999999995</c:v>
                </c:pt>
                <c:pt idx="972">
                  <c:v>87.450500000000005</c:v>
                </c:pt>
                <c:pt idx="973">
                  <c:v>99.8279</c:v>
                </c:pt>
                <c:pt idx="974">
                  <c:v>93.023700000000005</c:v>
                </c:pt>
                <c:pt idx="975">
                  <c:v>87.581400000000002</c:v>
                </c:pt>
                <c:pt idx="976">
                  <c:v>87.154300000000006</c:v>
                </c:pt>
                <c:pt idx="977">
                  <c:v>87.145200000000003</c:v>
                </c:pt>
                <c:pt idx="978">
                  <c:v>87.3172</c:v>
                </c:pt>
                <c:pt idx="979">
                  <c:v>87.292500000000004</c:v>
                </c:pt>
                <c:pt idx="980">
                  <c:v>87.500600000000006</c:v>
                </c:pt>
                <c:pt idx="981">
                  <c:v>87.320700000000002</c:v>
                </c:pt>
                <c:pt idx="982">
                  <c:v>87.4268</c:v>
                </c:pt>
                <c:pt idx="983">
                  <c:v>87.362200000000001</c:v>
                </c:pt>
                <c:pt idx="984">
                  <c:v>87.226600000000005</c:v>
                </c:pt>
                <c:pt idx="985">
                  <c:v>93.941599999999994</c:v>
                </c:pt>
                <c:pt idx="986">
                  <c:v>67.410700000000006</c:v>
                </c:pt>
                <c:pt idx="987">
                  <c:v>68.799700000000001</c:v>
                </c:pt>
                <c:pt idx="988">
                  <c:v>87.388099999999994</c:v>
                </c:pt>
                <c:pt idx="989">
                  <c:v>87.285200000000003</c:v>
                </c:pt>
                <c:pt idx="990">
                  <c:v>94.787300000000002</c:v>
                </c:pt>
                <c:pt idx="991">
                  <c:v>94.839200000000005</c:v>
                </c:pt>
                <c:pt idx="992">
                  <c:v>87.281300000000002</c:v>
                </c:pt>
                <c:pt idx="993">
                  <c:v>87.153999999999996</c:v>
                </c:pt>
                <c:pt idx="994">
                  <c:v>94.762500000000003</c:v>
                </c:pt>
                <c:pt idx="995">
                  <c:v>93.6952</c:v>
                </c:pt>
                <c:pt idx="996">
                  <c:v>96.422300000000007</c:v>
                </c:pt>
                <c:pt idx="997">
                  <c:v>87.346500000000006</c:v>
                </c:pt>
                <c:pt idx="998">
                  <c:v>87.263300000000001</c:v>
                </c:pt>
                <c:pt idx="999">
                  <c:v>87.232100000000003</c:v>
                </c:pt>
                <c:pt idx="1000">
                  <c:v>69.281999999999996</c:v>
                </c:pt>
                <c:pt idx="1001">
                  <c:v>87.608000000000004</c:v>
                </c:pt>
                <c:pt idx="1002">
                  <c:v>87.457499999999996</c:v>
                </c:pt>
                <c:pt idx="1003">
                  <c:v>72.184600000000003</c:v>
                </c:pt>
                <c:pt idx="1004">
                  <c:v>79.281999999999996</c:v>
                </c:pt>
                <c:pt idx="1005">
                  <c:v>93.801500000000004</c:v>
                </c:pt>
                <c:pt idx="1006">
                  <c:v>69.112799999999993</c:v>
                </c:pt>
                <c:pt idx="1007">
                  <c:v>78.795500000000004</c:v>
                </c:pt>
                <c:pt idx="1008">
                  <c:v>92.198099999999997</c:v>
                </c:pt>
                <c:pt idx="1009">
                  <c:v>87.465900000000005</c:v>
                </c:pt>
                <c:pt idx="1010">
                  <c:v>95.037999999999997</c:v>
                </c:pt>
                <c:pt idx="1011">
                  <c:v>93.913300000000007</c:v>
                </c:pt>
                <c:pt idx="1012">
                  <c:v>87.378100000000003</c:v>
                </c:pt>
                <c:pt idx="1013">
                  <c:v>87.218699999999998</c:v>
                </c:pt>
                <c:pt idx="1014">
                  <c:v>72.552999999999997</c:v>
                </c:pt>
                <c:pt idx="1015">
                  <c:v>87.030600000000007</c:v>
                </c:pt>
                <c:pt idx="1016">
                  <c:v>95.259699999999995</c:v>
                </c:pt>
                <c:pt idx="1017">
                  <c:v>71.568700000000007</c:v>
                </c:pt>
                <c:pt idx="1018">
                  <c:v>66.250200000000007</c:v>
                </c:pt>
                <c:pt idx="1019">
                  <c:v>71.192499999999995</c:v>
                </c:pt>
                <c:pt idx="1020">
                  <c:v>71.993600000000001</c:v>
                </c:pt>
                <c:pt idx="1021">
                  <c:v>70.954800000000006</c:v>
                </c:pt>
                <c:pt idx="1022">
                  <c:v>78.191999999999993</c:v>
                </c:pt>
                <c:pt idx="1023">
                  <c:v>97.216499999999996</c:v>
                </c:pt>
                <c:pt idx="1024">
                  <c:v>70.693700000000007</c:v>
                </c:pt>
                <c:pt idx="1025">
                  <c:v>65.989900000000006</c:v>
                </c:pt>
                <c:pt idx="1026">
                  <c:v>80.363799999999998</c:v>
                </c:pt>
                <c:pt idx="1027">
                  <c:v>94.503299999999996</c:v>
                </c:pt>
                <c:pt idx="1028">
                  <c:v>79.127200000000002</c:v>
                </c:pt>
                <c:pt idx="1029">
                  <c:v>71.070599999999999</c:v>
                </c:pt>
                <c:pt idx="1030">
                  <c:v>93.190399999999997</c:v>
                </c:pt>
                <c:pt idx="1031">
                  <c:v>94.805999999999997</c:v>
                </c:pt>
                <c:pt idx="1032">
                  <c:v>75.874399999999994</c:v>
                </c:pt>
                <c:pt idx="1033">
                  <c:v>86.715699999999998</c:v>
                </c:pt>
                <c:pt idx="1034">
                  <c:v>87.051400000000001</c:v>
                </c:pt>
                <c:pt idx="1035">
                  <c:v>92.521699999999996</c:v>
                </c:pt>
                <c:pt idx="1036">
                  <c:v>62.279699999999998</c:v>
                </c:pt>
                <c:pt idx="1037">
                  <c:v>70.582099999999997</c:v>
                </c:pt>
                <c:pt idx="1038">
                  <c:v>70.660799999999995</c:v>
                </c:pt>
                <c:pt idx="1039">
                  <c:v>72.977000000000004</c:v>
                </c:pt>
                <c:pt idx="1040">
                  <c:v>95.792500000000004</c:v>
                </c:pt>
                <c:pt idx="1041">
                  <c:v>83.459100000000007</c:v>
                </c:pt>
                <c:pt idx="1042">
                  <c:v>79.983099999999993</c:v>
                </c:pt>
                <c:pt idx="1043">
                  <c:v>95.061300000000003</c:v>
                </c:pt>
                <c:pt idx="1044">
                  <c:v>61.288200000000003</c:v>
                </c:pt>
                <c:pt idx="1045">
                  <c:v>61.663699999999999</c:v>
                </c:pt>
                <c:pt idx="1046">
                  <c:v>91.8613</c:v>
                </c:pt>
                <c:pt idx="1047">
                  <c:v>97.004599999999996</c:v>
                </c:pt>
                <c:pt idx="1048">
                  <c:v>61.4328</c:v>
                </c:pt>
                <c:pt idx="1049">
                  <c:v>71.296099999999996</c:v>
                </c:pt>
                <c:pt idx="1050">
                  <c:v>70.875200000000007</c:v>
                </c:pt>
                <c:pt idx="1051">
                  <c:v>60.384399999999999</c:v>
                </c:pt>
                <c:pt idx="1052">
                  <c:v>103.3194</c:v>
                </c:pt>
                <c:pt idx="1053">
                  <c:v>70.419600000000003</c:v>
                </c:pt>
                <c:pt idx="1054">
                  <c:v>92.1173</c:v>
                </c:pt>
                <c:pt idx="1055">
                  <c:v>69.2333</c:v>
                </c:pt>
                <c:pt idx="1056">
                  <c:v>94.0488</c:v>
                </c:pt>
                <c:pt idx="1057">
                  <c:v>97.1858</c:v>
                </c:pt>
                <c:pt idx="1058">
                  <c:v>100.7419</c:v>
                </c:pt>
                <c:pt idx="1059">
                  <c:v>95.310199999999995</c:v>
                </c:pt>
                <c:pt idx="1060">
                  <c:v>92.9499</c:v>
                </c:pt>
                <c:pt idx="1061">
                  <c:v>77.138199999999998</c:v>
                </c:pt>
                <c:pt idx="1062">
                  <c:v>81.388300000000001</c:v>
                </c:pt>
                <c:pt idx="1063">
                  <c:v>81.421000000000006</c:v>
                </c:pt>
                <c:pt idx="1064">
                  <c:v>72.099900000000005</c:v>
                </c:pt>
                <c:pt idx="1065">
                  <c:v>71.028499999999994</c:v>
                </c:pt>
                <c:pt idx="1066">
                  <c:v>72.378600000000006</c:v>
                </c:pt>
                <c:pt idx="1067">
                  <c:v>69.878900000000002</c:v>
                </c:pt>
                <c:pt idx="1068">
                  <c:v>72.287099999999995</c:v>
                </c:pt>
                <c:pt idx="1069">
                  <c:v>87.291499999999999</c:v>
                </c:pt>
                <c:pt idx="1070">
                  <c:v>72.940299999999993</c:v>
                </c:pt>
                <c:pt idx="1071">
                  <c:v>70.662300000000002</c:v>
                </c:pt>
                <c:pt idx="1072">
                  <c:v>93.665099999999995</c:v>
                </c:pt>
                <c:pt idx="1073">
                  <c:v>93.861199999999997</c:v>
                </c:pt>
                <c:pt idx="1074">
                  <c:v>94.644499999999994</c:v>
                </c:pt>
                <c:pt idx="1075">
                  <c:v>69.603499999999997</c:v>
                </c:pt>
                <c:pt idx="1076">
                  <c:v>71.537000000000006</c:v>
                </c:pt>
                <c:pt idx="1077">
                  <c:v>93.927199999999999</c:v>
                </c:pt>
                <c:pt idx="1078">
                  <c:v>62.289499999999997</c:v>
                </c:pt>
                <c:pt idx="1079">
                  <c:v>81.929500000000004</c:v>
                </c:pt>
                <c:pt idx="1080">
                  <c:v>93.961299999999994</c:v>
                </c:pt>
                <c:pt idx="1081">
                  <c:v>95.517300000000006</c:v>
                </c:pt>
                <c:pt idx="1082">
                  <c:v>94.002700000000004</c:v>
                </c:pt>
                <c:pt idx="1083">
                  <c:v>92.144800000000004</c:v>
                </c:pt>
                <c:pt idx="1084">
                  <c:v>93.757400000000004</c:v>
                </c:pt>
                <c:pt idx="1085">
                  <c:v>69.958699999999993</c:v>
                </c:pt>
                <c:pt idx="1086">
                  <c:v>60.190399999999997</c:v>
                </c:pt>
                <c:pt idx="1087">
                  <c:v>93.997299999999996</c:v>
                </c:pt>
                <c:pt idx="1088">
                  <c:v>93.717600000000004</c:v>
                </c:pt>
                <c:pt idx="1089">
                  <c:v>72.860399999999998</c:v>
                </c:pt>
                <c:pt idx="1090">
                  <c:v>95.823400000000007</c:v>
                </c:pt>
                <c:pt idx="1091">
                  <c:v>93.963899999999995</c:v>
                </c:pt>
                <c:pt idx="1092">
                  <c:v>101.6404</c:v>
                </c:pt>
                <c:pt idx="1093">
                  <c:v>92.576300000000003</c:v>
                </c:pt>
                <c:pt idx="1094">
                  <c:v>95.191900000000004</c:v>
                </c:pt>
                <c:pt idx="1095">
                  <c:v>94.003600000000006</c:v>
                </c:pt>
                <c:pt idx="1096">
                  <c:v>93.87</c:v>
                </c:pt>
                <c:pt idx="1097">
                  <c:v>71.541799999999995</c:v>
                </c:pt>
                <c:pt idx="1098">
                  <c:v>93.740499999999997</c:v>
                </c:pt>
                <c:pt idx="1099">
                  <c:v>71.562100000000001</c:v>
                </c:pt>
                <c:pt idx="1100">
                  <c:v>99.206699999999998</c:v>
                </c:pt>
                <c:pt idx="1101">
                  <c:v>96.106499999999997</c:v>
                </c:pt>
                <c:pt idx="1102">
                  <c:v>93.856099999999998</c:v>
                </c:pt>
                <c:pt idx="1103">
                  <c:v>94.509500000000003</c:v>
                </c:pt>
                <c:pt idx="1104">
                  <c:v>75.683499999999995</c:v>
                </c:pt>
                <c:pt idx="1105">
                  <c:v>93.919499999999999</c:v>
                </c:pt>
                <c:pt idx="1106">
                  <c:v>62.103299999999997</c:v>
                </c:pt>
                <c:pt idx="1107">
                  <c:v>71.833100000000002</c:v>
                </c:pt>
                <c:pt idx="1108">
                  <c:v>80.466300000000004</c:v>
                </c:pt>
                <c:pt idx="1109">
                  <c:v>92.084699999999998</c:v>
                </c:pt>
                <c:pt idx="1110">
                  <c:v>92.528300000000002</c:v>
                </c:pt>
                <c:pt idx="1111">
                  <c:v>98.494500000000002</c:v>
                </c:pt>
                <c:pt idx="1112">
                  <c:v>95.759100000000004</c:v>
                </c:pt>
                <c:pt idx="1113">
                  <c:v>95.730800000000002</c:v>
                </c:pt>
                <c:pt idx="1114">
                  <c:v>70.676199999999994</c:v>
                </c:pt>
                <c:pt idx="1115">
                  <c:v>75.026300000000006</c:v>
                </c:pt>
                <c:pt idx="1116">
                  <c:v>92.13</c:v>
                </c:pt>
                <c:pt idx="1117">
                  <c:v>92.177700000000002</c:v>
                </c:pt>
                <c:pt idx="1118">
                  <c:v>67.147199999999998</c:v>
                </c:pt>
                <c:pt idx="1119">
                  <c:v>87.426599999999993</c:v>
                </c:pt>
                <c:pt idx="1120">
                  <c:v>92.830100000000002</c:v>
                </c:pt>
                <c:pt idx="1121">
                  <c:v>93.559200000000004</c:v>
                </c:pt>
                <c:pt idx="1122">
                  <c:v>91.565200000000004</c:v>
                </c:pt>
                <c:pt idx="1123">
                  <c:v>90.582899999999995</c:v>
                </c:pt>
                <c:pt idx="1124">
                  <c:v>98.354900000000001</c:v>
                </c:pt>
                <c:pt idx="1125">
                  <c:v>70.312200000000004</c:v>
                </c:pt>
                <c:pt idx="1126">
                  <c:v>102.11969999999999</c:v>
                </c:pt>
                <c:pt idx="1127">
                  <c:v>82.9375</c:v>
                </c:pt>
                <c:pt idx="1128">
                  <c:v>93.840500000000006</c:v>
                </c:pt>
                <c:pt idx="1129">
                  <c:v>71.472200000000001</c:v>
                </c:pt>
                <c:pt idx="1130">
                  <c:v>95.890299999999996</c:v>
                </c:pt>
                <c:pt idx="1131">
                  <c:v>74.654600000000002</c:v>
                </c:pt>
                <c:pt idx="1132">
                  <c:v>93.804100000000005</c:v>
                </c:pt>
                <c:pt idx="1133">
                  <c:v>70.431600000000003</c:v>
                </c:pt>
                <c:pt idx="1134">
                  <c:v>92.315100000000001</c:v>
                </c:pt>
                <c:pt idx="1135">
                  <c:v>92.117699999999999</c:v>
                </c:pt>
                <c:pt idx="1136">
                  <c:v>71.078299999999999</c:v>
                </c:pt>
                <c:pt idx="1137">
                  <c:v>72.940399999999997</c:v>
                </c:pt>
                <c:pt idx="1138">
                  <c:v>71.026200000000003</c:v>
                </c:pt>
                <c:pt idx="1139">
                  <c:v>92.547200000000004</c:v>
                </c:pt>
                <c:pt idx="1140">
                  <c:v>92.105400000000003</c:v>
                </c:pt>
                <c:pt idx="1141">
                  <c:v>72.701999999999998</c:v>
                </c:pt>
                <c:pt idx="1142">
                  <c:v>77.254499999999993</c:v>
                </c:pt>
                <c:pt idx="1143">
                  <c:v>93.964100000000002</c:v>
                </c:pt>
                <c:pt idx="1144">
                  <c:v>68.409800000000004</c:v>
                </c:pt>
                <c:pt idx="1145">
                  <c:v>94.375100000000003</c:v>
                </c:pt>
                <c:pt idx="1146">
                  <c:v>68.694100000000006</c:v>
                </c:pt>
                <c:pt idx="1147">
                  <c:v>92.299899999999994</c:v>
                </c:pt>
                <c:pt idx="1148">
                  <c:v>92.195099999999996</c:v>
                </c:pt>
                <c:pt idx="1149">
                  <c:v>67.349299999999999</c:v>
                </c:pt>
                <c:pt idx="1150">
                  <c:v>70.511799999999994</c:v>
                </c:pt>
                <c:pt idx="1151">
                  <c:v>70.604200000000006</c:v>
                </c:pt>
                <c:pt idx="1152">
                  <c:v>70.303399999999996</c:v>
                </c:pt>
                <c:pt idx="1153">
                  <c:v>70.440799999999996</c:v>
                </c:pt>
                <c:pt idx="1154">
                  <c:v>71.461399999999998</c:v>
                </c:pt>
                <c:pt idx="1155">
                  <c:v>96.547600000000003</c:v>
                </c:pt>
                <c:pt idx="1156">
                  <c:v>95.644199999999998</c:v>
                </c:pt>
                <c:pt idx="1157">
                  <c:v>69.5411</c:v>
                </c:pt>
                <c:pt idx="1158">
                  <c:v>92.903499999999994</c:v>
                </c:pt>
                <c:pt idx="1159">
                  <c:v>92.151700000000005</c:v>
                </c:pt>
                <c:pt idx="1160">
                  <c:v>86.446399999999997</c:v>
                </c:pt>
                <c:pt idx="1161">
                  <c:v>92.526799999999994</c:v>
                </c:pt>
                <c:pt idx="1162">
                  <c:v>73.1173</c:v>
                </c:pt>
                <c:pt idx="1163">
                  <c:v>98.178200000000004</c:v>
                </c:pt>
                <c:pt idx="1164">
                  <c:v>73.769199999999998</c:v>
                </c:pt>
                <c:pt idx="1165">
                  <c:v>93.989000000000004</c:v>
                </c:pt>
                <c:pt idx="1166">
                  <c:v>92.2654</c:v>
                </c:pt>
                <c:pt idx="1167">
                  <c:v>92.350200000000001</c:v>
                </c:pt>
                <c:pt idx="1168">
                  <c:v>92.6708</c:v>
                </c:pt>
                <c:pt idx="1169">
                  <c:v>74.147599999999997</c:v>
                </c:pt>
                <c:pt idx="1170">
                  <c:v>95.900199999999998</c:v>
                </c:pt>
                <c:pt idx="1171">
                  <c:v>88.442800000000005</c:v>
                </c:pt>
                <c:pt idx="1172">
                  <c:v>96.058300000000003</c:v>
                </c:pt>
                <c:pt idx="1173">
                  <c:v>85.799000000000007</c:v>
                </c:pt>
                <c:pt idx="1174">
                  <c:v>97.076099999999997</c:v>
                </c:pt>
                <c:pt idx="1175">
                  <c:v>76.778199999999998</c:v>
                </c:pt>
                <c:pt idx="1176">
                  <c:v>97.317899999999995</c:v>
                </c:pt>
                <c:pt idx="1177">
                  <c:v>91.661900000000003</c:v>
                </c:pt>
                <c:pt idx="1178">
                  <c:v>76.362300000000005</c:v>
                </c:pt>
                <c:pt idx="1179">
                  <c:v>90.356300000000005</c:v>
                </c:pt>
                <c:pt idx="1180">
                  <c:v>74.063900000000004</c:v>
                </c:pt>
                <c:pt idx="1181">
                  <c:v>95.543599999999998</c:v>
                </c:pt>
                <c:pt idx="1182">
                  <c:v>92.453999999999994</c:v>
                </c:pt>
                <c:pt idx="1183">
                  <c:v>73.558400000000006</c:v>
                </c:pt>
                <c:pt idx="1184">
                  <c:v>94.184399999999997</c:v>
                </c:pt>
                <c:pt idx="1185">
                  <c:v>95.421899999999994</c:v>
                </c:pt>
                <c:pt idx="1186">
                  <c:v>94.286299999999997</c:v>
                </c:pt>
                <c:pt idx="1187">
                  <c:v>72.484499999999997</c:v>
                </c:pt>
                <c:pt idx="1188">
                  <c:v>72.577699999999993</c:v>
                </c:pt>
                <c:pt idx="1189">
                  <c:v>66.877600000000001</c:v>
                </c:pt>
                <c:pt idx="1190">
                  <c:v>91.687399999999997</c:v>
                </c:pt>
                <c:pt idx="1191">
                  <c:v>93.858199999999997</c:v>
                </c:pt>
                <c:pt idx="1192">
                  <c:v>61.933900000000001</c:v>
                </c:pt>
                <c:pt idx="1193">
                  <c:v>73.068600000000004</c:v>
                </c:pt>
                <c:pt idx="1194">
                  <c:v>94.828999999999994</c:v>
                </c:pt>
                <c:pt idx="1195">
                  <c:v>70.444000000000003</c:v>
                </c:pt>
                <c:pt idx="1196">
                  <c:v>69.517899999999997</c:v>
                </c:pt>
                <c:pt idx="1197">
                  <c:v>97.729699999999994</c:v>
                </c:pt>
                <c:pt idx="1198">
                  <c:v>94.585999999999999</c:v>
                </c:pt>
                <c:pt idx="1199">
                  <c:v>94.292199999999994</c:v>
                </c:pt>
                <c:pt idx="1200">
                  <c:v>94.9315</c:v>
                </c:pt>
                <c:pt idx="1201">
                  <c:v>97.993899999999996</c:v>
                </c:pt>
                <c:pt idx="1202">
                  <c:v>73.119600000000005</c:v>
                </c:pt>
                <c:pt idx="1203">
                  <c:v>95.3155</c:v>
                </c:pt>
                <c:pt idx="1204">
                  <c:v>70.851299999999995</c:v>
                </c:pt>
                <c:pt idx="1205">
                  <c:v>93.933700000000002</c:v>
                </c:pt>
                <c:pt idx="1206">
                  <c:v>95.941100000000006</c:v>
                </c:pt>
                <c:pt idx="1207">
                  <c:v>91.8215</c:v>
                </c:pt>
                <c:pt idx="1208">
                  <c:v>94.732699999999994</c:v>
                </c:pt>
                <c:pt idx="1209">
                  <c:v>96.3583</c:v>
                </c:pt>
                <c:pt idx="1210">
                  <c:v>93.776899999999998</c:v>
                </c:pt>
                <c:pt idx="1211">
                  <c:v>75.947999999999993</c:v>
                </c:pt>
                <c:pt idx="1212">
                  <c:v>94.308999999999997</c:v>
                </c:pt>
                <c:pt idx="1213">
                  <c:v>84.194000000000003</c:v>
                </c:pt>
                <c:pt idx="1214">
                  <c:v>93.789199999999994</c:v>
                </c:pt>
                <c:pt idx="1215">
                  <c:v>95.475099999999998</c:v>
                </c:pt>
                <c:pt idx="1216">
                  <c:v>94.450199999999995</c:v>
                </c:pt>
                <c:pt idx="1217">
                  <c:v>94.148499999999999</c:v>
                </c:pt>
                <c:pt idx="1218">
                  <c:v>95.798699999999997</c:v>
                </c:pt>
                <c:pt idx="1219">
                  <c:v>97.031800000000004</c:v>
                </c:pt>
                <c:pt idx="1220">
                  <c:v>71.282600000000002</c:v>
                </c:pt>
                <c:pt idx="1221">
                  <c:v>98.865200000000002</c:v>
                </c:pt>
                <c:pt idx="1222">
                  <c:v>73.272599999999997</c:v>
                </c:pt>
                <c:pt idx="1223">
                  <c:v>93.819800000000001</c:v>
                </c:pt>
                <c:pt idx="1224">
                  <c:v>71.781000000000006</c:v>
                </c:pt>
                <c:pt idx="1225">
                  <c:v>93.943399999999997</c:v>
                </c:pt>
                <c:pt idx="1226">
                  <c:v>70.024600000000007</c:v>
                </c:pt>
                <c:pt idx="1227">
                  <c:v>93.930599999999998</c:v>
                </c:pt>
                <c:pt idx="1228">
                  <c:v>94.715100000000007</c:v>
                </c:pt>
                <c:pt idx="1229">
                  <c:v>70.938299999999998</c:v>
                </c:pt>
                <c:pt idx="1230">
                  <c:v>70.471800000000002</c:v>
                </c:pt>
                <c:pt idx="1231">
                  <c:v>96.827399999999997</c:v>
                </c:pt>
                <c:pt idx="1232">
                  <c:v>71.674700000000001</c:v>
                </c:pt>
                <c:pt idx="1233">
                  <c:v>70.082400000000007</c:v>
                </c:pt>
                <c:pt idx="1234">
                  <c:v>73.220399999999998</c:v>
                </c:pt>
                <c:pt idx="1235">
                  <c:v>71.371499999999997</c:v>
                </c:pt>
                <c:pt idx="1236">
                  <c:v>70.518799999999999</c:v>
                </c:pt>
                <c:pt idx="1237">
                  <c:v>99.758899999999997</c:v>
                </c:pt>
                <c:pt idx="1238">
                  <c:v>94.459000000000003</c:v>
                </c:pt>
                <c:pt idx="1239">
                  <c:v>94.995599999999996</c:v>
                </c:pt>
                <c:pt idx="1240">
                  <c:v>96.557599999999994</c:v>
                </c:pt>
                <c:pt idx="1241">
                  <c:v>70.518299999999996</c:v>
                </c:pt>
                <c:pt idx="1242">
                  <c:v>83.155299999999997</c:v>
                </c:pt>
                <c:pt idx="1243">
                  <c:v>71.1267</c:v>
                </c:pt>
                <c:pt idx="1244">
                  <c:v>69.947999999999993</c:v>
                </c:pt>
                <c:pt idx="1245">
                  <c:v>71.176599999999993</c:v>
                </c:pt>
                <c:pt idx="1246">
                  <c:v>78.566900000000004</c:v>
                </c:pt>
                <c:pt idx="1247">
                  <c:v>98.820800000000006</c:v>
                </c:pt>
                <c:pt idx="1248">
                  <c:v>96.520499999999998</c:v>
                </c:pt>
                <c:pt idx="1249">
                  <c:v>99.085700000000003</c:v>
                </c:pt>
                <c:pt idx="1250">
                  <c:v>71.5822</c:v>
                </c:pt>
                <c:pt idx="1251">
                  <c:v>71.638400000000004</c:v>
                </c:pt>
                <c:pt idx="1252">
                  <c:v>71.661299999999997</c:v>
                </c:pt>
                <c:pt idx="1253">
                  <c:v>102.0325</c:v>
                </c:pt>
                <c:pt idx="1254">
                  <c:v>94.925600000000003</c:v>
                </c:pt>
                <c:pt idx="1255">
                  <c:v>71.662700000000001</c:v>
                </c:pt>
                <c:pt idx="1256">
                  <c:v>92.947900000000004</c:v>
                </c:pt>
                <c:pt idx="1257">
                  <c:v>74.989599999999996</c:v>
                </c:pt>
                <c:pt idx="1258">
                  <c:v>99.055400000000006</c:v>
                </c:pt>
                <c:pt idx="1259">
                  <c:v>70.707400000000007</c:v>
                </c:pt>
                <c:pt idx="1260">
                  <c:v>70.580699999999993</c:v>
                </c:pt>
                <c:pt idx="1261">
                  <c:v>86.548299999999998</c:v>
                </c:pt>
                <c:pt idx="1262">
                  <c:v>66.3703</c:v>
                </c:pt>
                <c:pt idx="1263">
                  <c:v>85.282899999999998</c:v>
                </c:pt>
                <c:pt idx="1264">
                  <c:v>82.193899999999999</c:v>
                </c:pt>
                <c:pt idx="1265">
                  <c:v>93.8489</c:v>
                </c:pt>
                <c:pt idx="1266">
                  <c:v>85.339299999999994</c:v>
                </c:pt>
                <c:pt idx="1267">
                  <c:v>95.233800000000002</c:v>
                </c:pt>
                <c:pt idx="1268">
                  <c:v>94.640699999999995</c:v>
                </c:pt>
                <c:pt idx="1269">
                  <c:v>69.507999999999996</c:v>
                </c:pt>
                <c:pt idx="1270">
                  <c:v>71.094899999999996</c:v>
                </c:pt>
                <c:pt idx="1271">
                  <c:v>93.830600000000004</c:v>
                </c:pt>
                <c:pt idx="1272">
                  <c:v>71.323499999999996</c:v>
                </c:pt>
                <c:pt idx="1273">
                  <c:v>93.270899999999997</c:v>
                </c:pt>
                <c:pt idx="1274">
                  <c:v>67.049199999999999</c:v>
                </c:pt>
                <c:pt idx="1275">
                  <c:v>69.509100000000004</c:v>
                </c:pt>
                <c:pt idx="1276">
                  <c:v>82.480199999999996</c:v>
                </c:pt>
                <c:pt idx="1277">
                  <c:v>72.652500000000003</c:v>
                </c:pt>
                <c:pt idx="1278">
                  <c:v>83.825900000000004</c:v>
                </c:pt>
                <c:pt idx="1279">
                  <c:v>70.023499999999999</c:v>
                </c:pt>
                <c:pt idx="1280">
                  <c:v>96.044899999999998</c:v>
                </c:pt>
                <c:pt idx="1281">
                  <c:v>94.249399999999994</c:v>
                </c:pt>
                <c:pt idx="1282">
                  <c:v>96.335300000000004</c:v>
                </c:pt>
                <c:pt idx="1283">
                  <c:v>96.400899999999993</c:v>
                </c:pt>
                <c:pt idx="1284">
                  <c:v>94.238200000000006</c:v>
                </c:pt>
                <c:pt idx="1285">
                  <c:v>94.460499999999996</c:v>
                </c:pt>
                <c:pt idx="1286">
                  <c:v>93.686599999999999</c:v>
                </c:pt>
                <c:pt idx="1287">
                  <c:v>94.232500000000002</c:v>
                </c:pt>
                <c:pt idx="1288">
                  <c:v>98.679199999999994</c:v>
                </c:pt>
                <c:pt idx="1289">
                  <c:v>83.824700000000007</c:v>
                </c:pt>
                <c:pt idx="1290">
                  <c:v>72.287899999999993</c:v>
                </c:pt>
                <c:pt idx="1291">
                  <c:v>91.612200000000001</c:v>
                </c:pt>
                <c:pt idx="1292">
                  <c:v>95.7911</c:v>
                </c:pt>
                <c:pt idx="1293">
                  <c:v>72.183199999999999</c:v>
                </c:pt>
                <c:pt idx="1294">
                  <c:v>71.9542</c:v>
                </c:pt>
                <c:pt idx="1295">
                  <c:v>100.6812</c:v>
                </c:pt>
                <c:pt idx="1296">
                  <c:v>94.8703</c:v>
                </c:pt>
                <c:pt idx="1297">
                  <c:v>71.642499999999998</c:v>
                </c:pt>
                <c:pt idx="1298">
                  <c:v>72.104299999999995</c:v>
                </c:pt>
                <c:pt idx="1299">
                  <c:v>76.241500000000002</c:v>
                </c:pt>
                <c:pt idx="1300">
                  <c:v>93.841300000000004</c:v>
                </c:pt>
                <c:pt idx="1301">
                  <c:v>71.331599999999995</c:v>
                </c:pt>
                <c:pt idx="1302">
                  <c:v>93.611500000000007</c:v>
                </c:pt>
                <c:pt idx="1303">
                  <c:v>92.4602</c:v>
                </c:pt>
                <c:pt idx="1304">
                  <c:v>72.569900000000004</c:v>
                </c:pt>
                <c:pt idx="1305">
                  <c:v>99.043400000000005</c:v>
                </c:pt>
                <c:pt idx="1306">
                  <c:v>70.995500000000007</c:v>
                </c:pt>
                <c:pt idx="1307">
                  <c:v>70.596299999999999</c:v>
                </c:pt>
                <c:pt idx="1308">
                  <c:v>91.485500000000002</c:v>
                </c:pt>
                <c:pt idx="1309">
                  <c:v>101.1232</c:v>
                </c:pt>
                <c:pt idx="1310">
                  <c:v>93.869500000000002</c:v>
                </c:pt>
                <c:pt idx="1311">
                  <c:v>93.606099999999998</c:v>
                </c:pt>
                <c:pt idx="1312">
                  <c:v>99.034700000000001</c:v>
                </c:pt>
                <c:pt idx="1313">
                  <c:v>96.411500000000004</c:v>
                </c:pt>
                <c:pt idx="1314">
                  <c:v>71.182299999999998</c:v>
                </c:pt>
                <c:pt idx="1315">
                  <c:v>95.962599999999995</c:v>
                </c:pt>
                <c:pt idx="1316">
                  <c:v>96.302499999999995</c:v>
                </c:pt>
                <c:pt idx="1317">
                  <c:v>71.353800000000007</c:v>
                </c:pt>
                <c:pt idx="1318">
                  <c:v>97.020300000000006</c:v>
                </c:pt>
                <c:pt idx="1319">
                  <c:v>97.016099999999994</c:v>
                </c:pt>
                <c:pt idx="1320">
                  <c:v>95.119600000000005</c:v>
                </c:pt>
                <c:pt idx="1321">
                  <c:v>78.551699999999997</c:v>
                </c:pt>
                <c:pt idx="1322">
                  <c:v>88.782600000000002</c:v>
                </c:pt>
                <c:pt idx="1323">
                  <c:v>100.54089999999999</c:v>
                </c:pt>
                <c:pt idx="1324">
                  <c:v>76.804900000000004</c:v>
                </c:pt>
                <c:pt idx="1325">
                  <c:v>95.582099999999997</c:v>
                </c:pt>
                <c:pt idx="1326">
                  <c:v>100.5776</c:v>
                </c:pt>
                <c:pt idx="1327">
                  <c:v>98.838700000000003</c:v>
                </c:pt>
                <c:pt idx="1328">
                  <c:v>95.795900000000003</c:v>
                </c:pt>
                <c:pt idx="1329">
                  <c:v>95.708399999999997</c:v>
                </c:pt>
                <c:pt idx="1330">
                  <c:v>94.687899999999999</c:v>
                </c:pt>
                <c:pt idx="1331">
                  <c:v>68.033900000000003</c:v>
                </c:pt>
                <c:pt idx="1332">
                  <c:v>81.761099999999999</c:v>
                </c:pt>
                <c:pt idx="1333">
                  <c:v>93.404200000000003</c:v>
                </c:pt>
                <c:pt idx="1334">
                  <c:v>93.678100000000001</c:v>
                </c:pt>
                <c:pt idx="1335">
                  <c:v>73.290000000000006</c:v>
                </c:pt>
                <c:pt idx="1336">
                  <c:v>92.841899999999995</c:v>
                </c:pt>
                <c:pt idx="1337">
                  <c:v>94.655900000000003</c:v>
                </c:pt>
                <c:pt idx="1338">
                  <c:v>101.9449</c:v>
                </c:pt>
                <c:pt idx="1339">
                  <c:v>102.02079999999999</c:v>
                </c:pt>
                <c:pt idx="1340">
                  <c:v>96.327299999999994</c:v>
                </c:pt>
                <c:pt idx="1341">
                  <c:v>91.657799999999995</c:v>
                </c:pt>
                <c:pt idx="1342">
                  <c:v>71.107699999999994</c:v>
                </c:pt>
                <c:pt idx="1343">
                  <c:v>71.824799999999996</c:v>
                </c:pt>
                <c:pt idx="1344">
                  <c:v>63.323399999999999</c:v>
                </c:pt>
                <c:pt idx="1345">
                  <c:v>87.050200000000004</c:v>
                </c:pt>
                <c:pt idx="1346">
                  <c:v>95.824600000000004</c:v>
                </c:pt>
                <c:pt idx="1347">
                  <c:v>94.105900000000005</c:v>
                </c:pt>
                <c:pt idx="1348">
                  <c:v>94.192400000000006</c:v>
                </c:pt>
                <c:pt idx="1349">
                  <c:v>93.597399999999993</c:v>
                </c:pt>
                <c:pt idx="1350">
                  <c:v>93.272499999999994</c:v>
                </c:pt>
                <c:pt idx="1351">
                  <c:v>98.728099999999998</c:v>
                </c:pt>
                <c:pt idx="1352">
                  <c:v>94.0364</c:v>
                </c:pt>
                <c:pt idx="1353">
                  <c:v>93.891499999999994</c:v>
                </c:pt>
                <c:pt idx="1354">
                  <c:v>94.134699999999995</c:v>
                </c:pt>
                <c:pt idx="1355">
                  <c:v>94.164400000000001</c:v>
                </c:pt>
                <c:pt idx="1356">
                  <c:v>93.896100000000004</c:v>
                </c:pt>
                <c:pt idx="1357">
                  <c:v>92.744900000000001</c:v>
                </c:pt>
                <c:pt idx="1358">
                  <c:v>95.227400000000003</c:v>
                </c:pt>
                <c:pt idx="1359">
                  <c:v>73.284199999999998</c:v>
                </c:pt>
                <c:pt idx="1360">
                  <c:v>96.539699999999996</c:v>
                </c:pt>
                <c:pt idx="1361">
                  <c:v>92.209699999999998</c:v>
                </c:pt>
                <c:pt idx="1362">
                  <c:v>66.987499999999997</c:v>
                </c:pt>
                <c:pt idx="1363">
                  <c:v>92.350399999999993</c:v>
                </c:pt>
                <c:pt idx="1364">
                  <c:v>91.566999999999993</c:v>
                </c:pt>
                <c:pt idx="1365">
                  <c:v>96.23</c:v>
                </c:pt>
                <c:pt idx="1366">
                  <c:v>69.570499999999996</c:v>
                </c:pt>
                <c:pt idx="1367">
                  <c:v>69.496600000000001</c:v>
                </c:pt>
                <c:pt idx="1368">
                  <c:v>94.335499999999996</c:v>
                </c:pt>
                <c:pt idx="1369">
                  <c:v>92.631100000000004</c:v>
                </c:pt>
                <c:pt idx="1370">
                  <c:v>60.440100000000001</c:v>
                </c:pt>
                <c:pt idx="1371">
                  <c:v>92.206199999999995</c:v>
                </c:pt>
                <c:pt idx="1372">
                  <c:v>97.848699999999994</c:v>
                </c:pt>
                <c:pt idx="1373">
                  <c:v>94.233900000000006</c:v>
                </c:pt>
                <c:pt idx="1374">
                  <c:v>86.958799999999997</c:v>
                </c:pt>
                <c:pt idx="1375">
                  <c:v>78.749899999999997</c:v>
                </c:pt>
                <c:pt idx="1376">
                  <c:v>86.981200000000001</c:v>
                </c:pt>
                <c:pt idx="1377">
                  <c:v>70.862799999999993</c:v>
                </c:pt>
                <c:pt idx="1378">
                  <c:v>95.398499999999999</c:v>
                </c:pt>
                <c:pt idx="1379">
                  <c:v>91.778700000000001</c:v>
                </c:pt>
                <c:pt idx="1380">
                  <c:v>93.780799999999999</c:v>
                </c:pt>
                <c:pt idx="1381">
                  <c:v>86.789100000000005</c:v>
                </c:pt>
                <c:pt idx="1382">
                  <c:v>71.3917</c:v>
                </c:pt>
                <c:pt idx="1383">
                  <c:v>71.203299999999999</c:v>
                </c:pt>
                <c:pt idx="1384">
                  <c:v>86.283799999999999</c:v>
                </c:pt>
                <c:pt idx="1385">
                  <c:v>93.918899999999994</c:v>
                </c:pt>
                <c:pt idx="1386">
                  <c:v>94.019199999999998</c:v>
                </c:pt>
                <c:pt idx="1387">
                  <c:v>95.079300000000003</c:v>
                </c:pt>
                <c:pt idx="1388">
                  <c:v>92.571200000000005</c:v>
                </c:pt>
                <c:pt idx="1389">
                  <c:v>93.423299999999998</c:v>
                </c:pt>
                <c:pt idx="1390">
                  <c:v>95.030299999999997</c:v>
                </c:pt>
                <c:pt idx="1391">
                  <c:v>93.265299999999996</c:v>
                </c:pt>
                <c:pt idx="1392">
                  <c:v>75.738799999999998</c:v>
                </c:pt>
                <c:pt idx="1393">
                  <c:v>96.149699999999996</c:v>
                </c:pt>
                <c:pt idx="1394">
                  <c:v>94.777600000000007</c:v>
                </c:pt>
                <c:pt idx="1395">
                  <c:v>75.858599999999996</c:v>
                </c:pt>
                <c:pt idx="1396">
                  <c:v>67.371099999999998</c:v>
                </c:pt>
                <c:pt idx="1397">
                  <c:v>95.8613</c:v>
                </c:pt>
                <c:pt idx="1398">
                  <c:v>66.251599999999996</c:v>
                </c:pt>
                <c:pt idx="1399">
                  <c:v>74.405500000000004</c:v>
                </c:pt>
                <c:pt idx="1400">
                  <c:v>95.583200000000005</c:v>
                </c:pt>
                <c:pt idx="1401">
                  <c:v>73.227800000000002</c:v>
                </c:pt>
                <c:pt idx="1402">
                  <c:v>70.736599999999996</c:v>
                </c:pt>
                <c:pt idx="1403">
                  <c:v>95.038799999999995</c:v>
                </c:pt>
                <c:pt idx="1404">
                  <c:v>94.007800000000003</c:v>
                </c:pt>
                <c:pt idx="1405">
                  <c:v>92.992000000000004</c:v>
                </c:pt>
                <c:pt idx="1406">
                  <c:v>71.022400000000005</c:v>
                </c:pt>
                <c:pt idx="1407">
                  <c:v>93.366500000000002</c:v>
                </c:pt>
                <c:pt idx="1408">
                  <c:v>71.984099999999998</c:v>
                </c:pt>
                <c:pt idx="1409">
                  <c:v>92.482799999999997</c:v>
                </c:pt>
                <c:pt idx="1410">
                  <c:v>93.371600000000001</c:v>
                </c:pt>
                <c:pt idx="1411">
                  <c:v>100.8211</c:v>
                </c:pt>
                <c:pt idx="1412">
                  <c:v>100.8523</c:v>
                </c:pt>
                <c:pt idx="1413">
                  <c:v>75.950900000000004</c:v>
                </c:pt>
                <c:pt idx="1414">
                  <c:v>63.254899999999999</c:v>
                </c:pt>
                <c:pt idx="1415">
                  <c:v>93.680800000000005</c:v>
                </c:pt>
                <c:pt idx="1416">
                  <c:v>73.677400000000006</c:v>
                </c:pt>
                <c:pt idx="1417">
                  <c:v>91.610100000000003</c:v>
                </c:pt>
                <c:pt idx="1418">
                  <c:v>64.347499999999997</c:v>
                </c:pt>
                <c:pt idx="1419">
                  <c:v>86.472300000000004</c:v>
                </c:pt>
                <c:pt idx="1420">
                  <c:v>86.430599999999998</c:v>
                </c:pt>
                <c:pt idx="1421">
                  <c:v>99.024100000000004</c:v>
                </c:pt>
                <c:pt idx="1422">
                  <c:v>93.924800000000005</c:v>
                </c:pt>
                <c:pt idx="1423">
                  <c:v>94.973200000000006</c:v>
                </c:pt>
                <c:pt idx="1424">
                  <c:v>94.111199999999997</c:v>
                </c:pt>
                <c:pt idx="1425">
                  <c:v>95.595399999999998</c:v>
                </c:pt>
                <c:pt idx="1426">
                  <c:v>95.473200000000006</c:v>
                </c:pt>
                <c:pt idx="1427">
                  <c:v>87.516199999999998</c:v>
                </c:pt>
                <c:pt idx="1428">
                  <c:v>75.266900000000007</c:v>
                </c:pt>
                <c:pt idx="1429">
                  <c:v>70.543999999999997</c:v>
                </c:pt>
                <c:pt idx="1430">
                  <c:v>71.138400000000004</c:v>
                </c:pt>
                <c:pt idx="1431">
                  <c:v>86.382099999999994</c:v>
                </c:pt>
                <c:pt idx="1432">
                  <c:v>66.078000000000003</c:v>
                </c:pt>
                <c:pt idx="1433">
                  <c:v>93.292400000000001</c:v>
                </c:pt>
                <c:pt idx="1434">
                  <c:v>97.399299999999997</c:v>
                </c:pt>
                <c:pt idx="1435">
                  <c:v>92.044499999999999</c:v>
                </c:pt>
                <c:pt idx="1436">
                  <c:v>97.762200000000007</c:v>
                </c:pt>
                <c:pt idx="1437">
                  <c:v>72.069500000000005</c:v>
                </c:pt>
                <c:pt idx="1438">
                  <c:v>68.128399999999999</c:v>
                </c:pt>
                <c:pt idx="1439">
                  <c:v>95.855000000000004</c:v>
                </c:pt>
                <c:pt idx="1440">
                  <c:v>92.360399999999998</c:v>
                </c:pt>
                <c:pt idx="1441">
                  <c:v>99.125500000000002</c:v>
                </c:pt>
                <c:pt idx="1442">
                  <c:v>80.940100000000001</c:v>
                </c:pt>
                <c:pt idx="1443">
                  <c:v>68.1858</c:v>
                </c:pt>
                <c:pt idx="1444">
                  <c:v>86.408799999999999</c:v>
                </c:pt>
                <c:pt idx="1445">
                  <c:v>76.937399999999997</c:v>
                </c:pt>
                <c:pt idx="1446">
                  <c:v>86.703599999999994</c:v>
                </c:pt>
                <c:pt idx="1447">
                  <c:v>95.847200000000001</c:v>
                </c:pt>
                <c:pt idx="1448">
                  <c:v>91.831199999999995</c:v>
                </c:pt>
                <c:pt idx="1449">
                  <c:v>69.739900000000006</c:v>
                </c:pt>
                <c:pt idx="1450">
                  <c:v>69.670599999999993</c:v>
                </c:pt>
                <c:pt idx="1451">
                  <c:v>101.0104</c:v>
                </c:pt>
                <c:pt idx="1452">
                  <c:v>94.152199999999993</c:v>
                </c:pt>
                <c:pt idx="1453">
                  <c:v>73.053799999999995</c:v>
                </c:pt>
                <c:pt idx="1454">
                  <c:v>86.232699999999994</c:v>
                </c:pt>
                <c:pt idx="1455">
                  <c:v>98.5655</c:v>
                </c:pt>
                <c:pt idx="1456">
                  <c:v>72.805999999999997</c:v>
                </c:pt>
                <c:pt idx="1457">
                  <c:v>92.817800000000005</c:v>
                </c:pt>
                <c:pt idx="1458">
                  <c:v>102.06950000000001</c:v>
                </c:pt>
                <c:pt idx="1459">
                  <c:v>81.810299999999998</c:v>
                </c:pt>
                <c:pt idx="1460">
                  <c:v>86.443799999999996</c:v>
                </c:pt>
                <c:pt idx="1461">
                  <c:v>86.478499999999997</c:v>
                </c:pt>
                <c:pt idx="1462">
                  <c:v>64.176900000000003</c:v>
                </c:pt>
                <c:pt idx="1463">
                  <c:v>94.667100000000005</c:v>
                </c:pt>
                <c:pt idx="1464">
                  <c:v>70.465500000000006</c:v>
                </c:pt>
                <c:pt idx="1465">
                  <c:v>94.571399999999997</c:v>
                </c:pt>
                <c:pt idx="1466">
                  <c:v>72.186700000000002</c:v>
                </c:pt>
                <c:pt idx="1467">
                  <c:v>86.085300000000004</c:v>
                </c:pt>
                <c:pt idx="1468">
                  <c:v>86.241600000000005</c:v>
                </c:pt>
                <c:pt idx="1469">
                  <c:v>86.399299999999997</c:v>
                </c:pt>
                <c:pt idx="1470">
                  <c:v>86.259699999999995</c:v>
                </c:pt>
                <c:pt idx="1471">
                  <c:v>86.312799999999996</c:v>
                </c:pt>
                <c:pt idx="1472">
                  <c:v>69.191699999999997</c:v>
                </c:pt>
                <c:pt idx="1473">
                  <c:v>99.028499999999994</c:v>
                </c:pt>
                <c:pt idx="1474">
                  <c:v>100.7355</c:v>
                </c:pt>
                <c:pt idx="1475">
                  <c:v>95.618700000000004</c:v>
                </c:pt>
                <c:pt idx="1476">
                  <c:v>75.438800000000001</c:v>
                </c:pt>
                <c:pt idx="1477">
                  <c:v>94.662300000000002</c:v>
                </c:pt>
                <c:pt idx="1478">
                  <c:v>95.6066</c:v>
                </c:pt>
                <c:pt idx="1479">
                  <c:v>96.945499999999996</c:v>
                </c:pt>
                <c:pt idx="1480">
                  <c:v>70.609200000000001</c:v>
                </c:pt>
                <c:pt idx="1481">
                  <c:v>100.64619999999999</c:v>
                </c:pt>
                <c:pt idx="1482">
                  <c:v>100.5735</c:v>
                </c:pt>
                <c:pt idx="1483">
                  <c:v>100.523</c:v>
                </c:pt>
                <c:pt idx="1484">
                  <c:v>100.6748</c:v>
                </c:pt>
                <c:pt idx="1485">
                  <c:v>86.518500000000003</c:v>
                </c:pt>
                <c:pt idx="1486">
                  <c:v>70.789000000000001</c:v>
                </c:pt>
                <c:pt idx="1487">
                  <c:v>75.085999999999999</c:v>
                </c:pt>
                <c:pt idx="1488">
                  <c:v>70.696899999999999</c:v>
                </c:pt>
                <c:pt idx="1489">
                  <c:v>70.793599999999998</c:v>
                </c:pt>
                <c:pt idx="1490">
                  <c:v>94.891099999999994</c:v>
                </c:pt>
                <c:pt idx="1491">
                  <c:v>94.001400000000004</c:v>
                </c:pt>
                <c:pt idx="1492">
                  <c:v>71.472899999999996</c:v>
                </c:pt>
                <c:pt idx="1493">
                  <c:v>100.0557</c:v>
                </c:pt>
                <c:pt idx="1494">
                  <c:v>61.689599999999999</c:v>
                </c:pt>
                <c:pt idx="1495">
                  <c:v>61.296500000000002</c:v>
                </c:pt>
                <c:pt idx="1496">
                  <c:v>73.019599999999997</c:v>
                </c:pt>
                <c:pt idx="1497">
                  <c:v>93.930899999999994</c:v>
                </c:pt>
                <c:pt idx="1498">
                  <c:v>95.854500000000002</c:v>
                </c:pt>
                <c:pt idx="1499">
                  <c:v>63.661799999999999</c:v>
                </c:pt>
                <c:pt idx="1500">
                  <c:v>103.128</c:v>
                </c:pt>
                <c:pt idx="1501">
                  <c:v>71.479799999999997</c:v>
                </c:pt>
                <c:pt idx="1502">
                  <c:v>102.0583</c:v>
                </c:pt>
                <c:pt idx="1503">
                  <c:v>71.742599999999996</c:v>
                </c:pt>
                <c:pt idx="1504">
                  <c:v>81.756399999999999</c:v>
                </c:pt>
                <c:pt idx="1505">
                  <c:v>93.047799999999995</c:v>
                </c:pt>
                <c:pt idx="1506">
                  <c:v>76.688900000000004</c:v>
                </c:pt>
                <c:pt idx="1507">
                  <c:v>76.923299999999998</c:v>
                </c:pt>
                <c:pt idx="1508">
                  <c:v>97.270700000000005</c:v>
                </c:pt>
                <c:pt idx="1509">
                  <c:v>81.826499999999996</c:v>
                </c:pt>
                <c:pt idx="1510">
                  <c:v>70.8947</c:v>
                </c:pt>
                <c:pt idx="1511">
                  <c:v>97.352099999999993</c:v>
                </c:pt>
                <c:pt idx="1512">
                  <c:v>94.009600000000006</c:v>
                </c:pt>
                <c:pt idx="1513">
                  <c:v>93.871499999999997</c:v>
                </c:pt>
                <c:pt idx="1514">
                  <c:v>71.931399999999996</c:v>
                </c:pt>
                <c:pt idx="1515">
                  <c:v>81.824700000000007</c:v>
                </c:pt>
                <c:pt idx="1516">
                  <c:v>93.817999999999998</c:v>
                </c:pt>
                <c:pt idx="1517">
                  <c:v>93.953900000000004</c:v>
                </c:pt>
                <c:pt idx="1518">
                  <c:v>94.014600000000002</c:v>
                </c:pt>
                <c:pt idx="1519">
                  <c:v>93.981800000000007</c:v>
                </c:pt>
                <c:pt idx="1520">
                  <c:v>93.800700000000006</c:v>
                </c:pt>
                <c:pt idx="1521">
                  <c:v>93.998599999999996</c:v>
                </c:pt>
                <c:pt idx="1522">
                  <c:v>93.930700000000002</c:v>
                </c:pt>
                <c:pt idx="1523">
                  <c:v>93.416700000000006</c:v>
                </c:pt>
                <c:pt idx="1524">
                  <c:v>67.316299999999998</c:v>
                </c:pt>
                <c:pt idx="1525">
                  <c:v>71.804299999999998</c:v>
                </c:pt>
                <c:pt idx="1526">
                  <c:v>94.230400000000003</c:v>
                </c:pt>
                <c:pt idx="1527">
                  <c:v>62.830500000000001</c:v>
                </c:pt>
                <c:pt idx="1528">
                  <c:v>97.040499999999994</c:v>
                </c:pt>
                <c:pt idx="1529">
                  <c:v>72.523700000000005</c:v>
                </c:pt>
                <c:pt idx="1530">
                  <c:v>96.647099999999995</c:v>
                </c:pt>
                <c:pt idx="1531">
                  <c:v>72.163600000000002</c:v>
                </c:pt>
                <c:pt idx="1532">
                  <c:v>96.236699999999999</c:v>
                </c:pt>
                <c:pt idx="1533">
                  <c:v>94.236400000000003</c:v>
                </c:pt>
                <c:pt idx="1534">
                  <c:v>95.598500000000001</c:v>
                </c:pt>
                <c:pt idx="1535">
                  <c:v>98.727900000000005</c:v>
                </c:pt>
                <c:pt idx="1536">
                  <c:v>99.813100000000006</c:v>
                </c:pt>
                <c:pt idx="1537">
                  <c:v>66.557699999999997</c:v>
                </c:pt>
                <c:pt idx="1538">
                  <c:v>98.819599999999994</c:v>
                </c:pt>
                <c:pt idx="1539">
                  <c:v>93.0398</c:v>
                </c:pt>
                <c:pt idx="1540">
                  <c:v>70.548299999999998</c:v>
                </c:pt>
                <c:pt idx="1541">
                  <c:v>72.150400000000005</c:v>
                </c:pt>
                <c:pt idx="1542">
                  <c:v>81.707599999999999</c:v>
                </c:pt>
                <c:pt idx="1543">
                  <c:v>74.260099999999994</c:v>
                </c:pt>
                <c:pt idx="1544">
                  <c:v>74.890500000000003</c:v>
                </c:pt>
                <c:pt idx="1545">
                  <c:v>70.341300000000004</c:v>
                </c:pt>
                <c:pt idx="1546">
                  <c:v>71.291899999999998</c:v>
                </c:pt>
                <c:pt idx="1547">
                  <c:v>81.778300000000002</c:v>
                </c:pt>
                <c:pt idx="1548">
                  <c:v>102.292</c:v>
                </c:pt>
                <c:pt idx="1549">
                  <c:v>93.785399999999996</c:v>
                </c:pt>
                <c:pt idx="1550">
                  <c:v>81.7453</c:v>
                </c:pt>
                <c:pt idx="1551">
                  <c:v>81.812200000000004</c:v>
                </c:pt>
                <c:pt idx="1552">
                  <c:v>81.767600000000002</c:v>
                </c:pt>
                <c:pt idx="1553">
                  <c:v>95.110900000000001</c:v>
                </c:pt>
                <c:pt idx="1554">
                  <c:v>81.882800000000003</c:v>
                </c:pt>
                <c:pt idx="1555">
                  <c:v>81.714299999999994</c:v>
                </c:pt>
                <c:pt idx="1556">
                  <c:v>74.705699999999993</c:v>
                </c:pt>
                <c:pt idx="1557">
                  <c:v>87.113399999999999</c:v>
                </c:pt>
                <c:pt idx="1558">
                  <c:v>87.310100000000006</c:v>
                </c:pt>
                <c:pt idx="1559">
                  <c:v>96.485799999999998</c:v>
                </c:pt>
                <c:pt idx="1560">
                  <c:v>101.13720000000001</c:v>
                </c:pt>
                <c:pt idx="1561">
                  <c:v>97.394900000000007</c:v>
                </c:pt>
                <c:pt idx="1562">
                  <c:v>87.138099999999994</c:v>
                </c:pt>
                <c:pt idx="1563">
                  <c:v>95.0167</c:v>
                </c:pt>
                <c:pt idx="1564">
                  <c:v>95.122799999999998</c:v>
                </c:pt>
                <c:pt idx="1565">
                  <c:v>81.867199999999997</c:v>
                </c:pt>
                <c:pt idx="1566">
                  <c:v>81.627099999999999</c:v>
                </c:pt>
                <c:pt idx="1567">
                  <c:v>94.700999999999993</c:v>
                </c:pt>
                <c:pt idx="1568">
                  <c:v>81.776799999999994</c:v>
                </c:pt>
                <c:pt idx="1569">
                  <c:v>72.302899999999994</c:v>
                </c:pt>
                <c:pt idx="1570">
                  <c:v>81.876999999999995</c:v>
                </c:pt>
                <c:pt idx="1571">
                  <c:v>81.932100000000005</c:v>
                </c:pt>
                <c:pt idx="1572">
                  <c:v>96.922899999999998</c:v>
                </c:pt>
                <c:pt idx="1573">
                  <c:v>68.001000000000005</c:v>
                </c:pt>
                <c:pt idx="1574">
                  <c:v>92.698499999999996</c:v>
                </c:pt>
                <c:pt idx="1575">
                  <c:v>95.522099999999995</c:v>
                </c:pt>
                <c:pt idx="1576">
                  <c:v>92.725099999999998</c:v>
                </c:pt>
                <c:pt idx="1577">
                  <c:v>92.676199999999994</c:v>
                </c:pt>
                <c:pt idx="1578">
                  <c:v>92.808800000000005</c:v>
                </c:pt>
                <c:pt idx="1579">
                  <c:v>71.995099999999994</c:v>
                </c:pt>
                <c:pt idx="1580">
                  <c:v>66.927400000000006</c:v>
                </c:pt>
                <c:pt idx="1581">
                  <c:v>100.2389</c:v>
                </c:pt>
                <c:pt idx="1582">
                  <c:v>97.643600000000006</c:v>
                </c:pt>
                <c:pt idx="1583">
                  <c:v>71.670400000000001</c:v>
                </c:pt>
                <c:pt idx="1584">
                  <c:v>94.875200000000007</c:v>
                </c:pt>
                <c:pt idx="1585">
                  <c:v>68.836799999999997</c:v>
                </c:pt>
                <c:pt idx="1586">
                  <c:v>69.209400000000002</c:v>
                </c:pt>
                <c:pt idx="1587">
                  <c:v>88.692400000000006</c:v>
                </c:pt>
                <c:pt idx="1588">
                  <c:v>71.246600000000001</c:v>
                </c:pt>
                <c:pt idx="1589">
                  <c:v>72.251000000000005</c:v>
                </c:pt>
                <c:pt idx="1590">
                  <c:v>71.043000000000006</c:v>
                </c:pt>
                <c:pt idx="1591">
                  <c:v>72.131500000000003</c:v>
                </c:pt>
                <c:pt idx="1592">
                  <c:v>70.805400000000006</c:v>
                </c:pt>
                <c:pt idx="1593">
                  <c:v>103.47150000000001</c:v>
                </c:pt>
                <c:pt idx="1594">
                  <c:v>93.121600000000001</c:v>
                </c:pt>
                <c:pt idx="1595">
                  <c:v>98.5578</c:v>
                </c:pt>
                <c:pt idx="1596">
                  <c:v>74.2881</c:v>
                </c:pt>
                <c:pt idx="1597">
                  <c:v>88.193700000000007</c:v>
                </c:pt>
                <c:pt idx="1598">
                  <c:v>70.893299999999996</c:v>
                </c:pt>
                <c:pt idx="1599">
                  <c:v>90.899299999999997</c:v>
                </c:pt>
                <c:pt idx="1600">
                  <c:v>98.947500000000005</c:v>
                </c:pt>
                <c:pt idx="1601">
                  <c:v>93.546099999999996</c:v>
                </c:pt>
                <c:pt idx="1602">
                  <c:v>70.350399999999993</c:v>
                </c:pt>
                <c:pt idx="1603">
                  <c:v>70.864699999999999</c:v>
                </c:pt>
                <c:pt idx="1604">
                  <c:v>74.588399999999993</c:v>
                </c:pt>
                <c:pt idx="1605">
                  <c:v>88.753600000000006</c:v>
                </c:pt>
                <c:pt idx="1606">
                  <c:v>62.767499999999998</c:v>
                </c:pt>
                <c:pt idx="1607">
                  <c:v>70.397499999999994</c:v>
                </c:pt>
                <c:pt idx="1608">
                  <c:v>93.887500000000003</c:v>
                </c:pt>
                <c:pt idx="1609">
                  <c:v>97.468900000000005</c:v>
                </c:pt>
                <c:pt idx="1610">
                  <c:v>82.9392</c:v>
                </c:pt>
                <c:pt idx="1611">
                  <c:v>94.217600000000004</c:v>
                </c:pt>
                <c:pt idx="1612">
                  <c:v>99.888599999999997</c:v>
                </c:pt>
                <c:pt idx="1613">
                  <c:v>69.8703</c:v>
                </c:pt>
                <c:pt idx="1614">
                  <c:v>101.3459</c:v>
                </c:pt>
                <c:pt idx="1615">
                  <c:v>66.446799999999996</c:v>
                </c:pt>
                <c:pt idx="1616">
                  <c:v>91.556200000000004</c:v>
                </c:pt>
                <c:pt idx="1617">
                  <c:v>70.384600000000006</c:v>
                </c:pt>
                <c:pt idx="1618">
                  <c:v>74.649299999999997</c:v>
                </c:pt>
                <c:pt idx="1619">
                  <c:v>98.900199999999998</c:v>
                </c:pt>
                <c:pt idx="1620">
                  <c:v>96.777500000000003</c:v>
                </c:pt>
                <c:pt idx="1621">
                  <c:v>95.913700000000006</c:v>
                </c:pt>
                <c:pt idx="1622">
                  <c:v>70.3</c:v>
                </c:pt>
                <c:pt idx="1623">
                  <c:v>71.862799999999993</c:v>
                </c:pt>
                <c:pt idx="1624">
                  <c:v>92.811700000000002</c:v>
                </c:pt>
                <c:pt idx="1625">
                  <c:v>102.6621</c:v>
                </c:pt>
                <c:pt idx="1626">
                  <c:v>70.216399999999993</c:v>
                </c:pt>
                <c:pt idx="1627">
                  <c:v>97.321899999999999</c:v>
                </c:pt>
                <c:pt idx="1628">
                  <c:v>86.353200000000001</c:v>
                </c:pt>
                <c:pt idx="1629">
                  <c:v>71.007099999999994</c:v>
                </c:pt>
                <c:pt idx="1630">
                  <c:v>94.601900000000001</c:v>
                </c:pt>
                <c:pt idx="1631">
                  <c:v>93.957899999999995</c:v>
                </c:pt>
                <c:pt idx="1632">
                  <c:v>69.4833</c:v>
                </c:pt>
                <c:pt idx="1633">
                  <c:v>70.418899999999994</c:v>
                </c:pt>
                <c:pt idx="1634">
                  <c:v>93.183999999999997</c:v>
                </c:pt>
                <c:pt idx="1635">
                  <c:v>93.140100000000004</c:v>
                </c:pt>
                <c:pt idx="1636">
                  <c:v>93.947500000000005</c:v>
                </c:pt>
                <c:pt idx="1637">
                  <c:v>93.240099999999998</c:v>
                </c:pt>
                <c:pt idx="1638">
                  <c:v>71.827399999999997</c:v>
                </c:pt>
                <c:pt idx="1639">
                  <c:v>97.334800000000001</c:v>
                </c:pt>
                <c:pt idx="1640">
                  <c:v>86.380600000000001</c:v>
                </c:pt>
                <c:pt idx="1641">
                  <c:v>76.787199999999999</c:v>
                </c:pt>
                <c:pt idx="1642">
                  <c:v>95.4358</c:v>
                </c:pt>
                <c:pt idx="1643">
                  <c:v>93.912300000000002</c:v>
                </c:pt>
                <c:pt idx="1644">
                  <c:v>74.417100000000005</c:v>
                </c:pt>
                <c:pt idx="1645">
                  <c:v>69.971100000000007</c:v>
                </c:pt>
                <c:pt idx="1646">
                  <c:v>69.805700000000002</c:v>
                </c:pt>
                <c:pt idx="1647">
                  <c:v>97.319699999999997</c:v>
                </c:pt>
                <c:pt idx="1648">
                  <c:v>66.585300000000004</c:v>
                </c:pt>
                <c:pt idx="1649">
                  <c:v>94.968100000000007</c:v>
                </c:pt>
                <c:pt idx="1650">
                  <c:v>95.278700000000001</c:v>
                </c:pt>
                <c:pt idx="1651">
                  <c:v>92.831100000000006</c:v>
                </c:pt>
                <c:pt idx="1652">
                  <c:v>92.909000000000006</c:v>
                </c:pt>
                <c:pt idx="1653">
                  <c:v>74.600800000000007</c:v>
                </c:pt>
                <c:pt idx="1654">
                  <c:v>94.429299999999998</c:v>
                </c:pt>
                <c:pt idx="1655">
                  <c:v>94.663899999999998</c:v>
                </c:pt>
                <c:pt idx="1656">
                  <c:v>92.854200000000006</c:v>
                </c:pt>
                <c:pt idx="1657">
                  <c:v>92.992699999999999</c:v>
                </c:pt>
                <c:pt idx="1658">
                  <c:v>80.661299999999997</c:v>
                </c:pt>
                <c:pt idx="1659">
                  <c:v>93.023399999999995</c:v>
                </c:pt>
                <c:pt idx="1660">
                  <c:v>98.158699999999996</c:v>
                </c:pt>
                <c:pt idx="1661">
                  <c:v>64.881600000000006</c:v>
                </c:pt>
                <c:pt idx="1662">
                  <c:v>73.087999999999994</c:v>
                </c:pt>
                <c:pt idx="1663">
                  <c:v>99.152100000000004</c:v>
                </c:pt>
                <c:pt idx="1664">
                  <c:v>74.054699999999997</c:v>
                </c:pt>
                <c:pt idx="1665">
                  <c:v>98.490200000000002</c:v>
                </c:pt>
                <c:pt idx="1666">
                  <c:v>99.0655</c:v>
                </c:pt>
                <c:pt idx="1667">
                  <c:v>62.135100000000001</c:v>
                </c:pt>
                <c:pt idx="1668">
                  <c:v>94.842399999999998</c:v>
                </c:pt>
                <c:pt idx="1669">
                  <c:v>102.4984</c:v>
                </c:pt>
                <c:pt idx="1670">
                  <c:v>60.769399999999997</c:v>
                </c:pt>
                <c:pt idx="1671">
                  <c:v>60.8568</c:v>
                </c:pt>
                <c:pt idx="1672">
                  <c:v>60.826999999999998</c:v>
                </c:pt>
                <c:pt idx="1673">
                  <c:v>98.738799999999998</c:v>
                </c:pt>
                <c:pt idx="1674">
                  <c:v>81.356999999999999</c:v>
                </c:pt>
                <c:pt idx="1675">
                  <c:v>88.092100000000002</c:v>
                </c:pt>
                <c:pt idx="1676">
                  <c:v>98.5291</c:v>
                </c:pt>
                <c:pt idx="1677">
                  <c:v>95.36</c:v>
                </c:pt>
                <c:pt idx="1678">
                  <c:v>99.387799999999999</c:v>
                </c:pt>
                <c:pt idx="1679">
                  <c:v>94.088499999999996</c:v>
                </c:pt>
                <c:pt idx="1680">
                  <c:v>95.677300000000002</c:v>
                </c:pt>
                <c:pt idx="1681">
                  <c:v>73.880099999999999</c:v>
                </c:pt>
                <c:pt idx="1682">
                  <c:v>94.009699999999995</c:v>
                </c:pt>
                <c:pt idx="1683">
                  <c:v>61.996099999999998</c:v>
                </c:pt>
                <c:pt idx="1684">
                  <c:v>61.994300000000003</c:v>
                </c:pt>
                <c:pt idx="1685">
                  <c:v>73.646100000000004</c:v>
                </c:pt>
                <c:pt idx="1686">
                  <c:v>62.019500000000001</c:v>
                </c:pt>
                <c:pt idx="1687">
                  <c:v>79.346500000000006</c:v>
                </c:pt>
                <c:pt idx="1688">
                  <c:v>93.986800000000002</c:v>
                </c:pt>
                <c:pt idx="1689">
                  <c:v>93.880399999999995</c:v>
                </c:pt>
                <c:pt idx="1690">
                  <c:v>61.759900000000002</c:v>
                </c:pt>
                <c:pt idx="1691">
                  <c:v>81.170599999999993</c:v>
                </c:pt>
                <c:pt idx="1692">
                  <c:v>73.842399999999998</c:v>
                </c:pt>
                <c:pt idx="1693">
                  <c:v>70.943799999999996</c:v>
                </c:pt>
                <c:pt idx="1694">
                  <c:v>71.5916</c:v>
                </c:pt>
                <c:pt idx="1695">
                  <c:v>93.837199999999996</c:v>
                </c:pt>
                <c:pt idx="1696">
                  <c:v>93.895600000000002</c:v>
                </c:pt>
                <c:pt idx="1697">
                  <c:v>91.994900000000001</c:v>
                </c:pt>
                <c:pt idx="1698">
                  <c:v>93.780299999999997</c:v>
                </c:pt>
                <c:pt idx="1699">
                  <c:v>93.908699999999996</c:v>
                </c:pt>
                <c:pt idx="1700">
                  <c:v>77.283299999999997</c:v>
                </c:pt>
                <c:pt idx="1701">
                  <c:v>72.126900000000006</c:v>
                </c:pt>
                <c:pt idx="1702">
                  <c:v>73.544700000000006</c:v>
                </c:pt>
                <c:pt idx="1703">
                  <c:v>97.842500000000001</c:v>
                </c:pt>
                <c:pt idx="1704">
                  <c:v>93.625200000000007</c:v>
                </c:pt>
                <c:pt idx="1705">
                  <c:v>60.402200000000001</c:v>
                </c:pt>
                <c:pt idx="1706">
                  <c:v>73.782700000000006</c:v>
                </c:pt>
                <c:pt idx="1707">
                  <c:v>94.080500000000001</c:v>
                </c:pt>
                <c:pt idx="1708">
                  <c:v>96.438900000000004</c:v>
                </c:pt>
                <c:pt idx="1709">
                  <c:v>99.561199999999999</c:v>
                </c:pt>
                <c:pt idx="1710">
                  <c:v>93.904499999999999</c:v>
                </c:pt>
                <c:pt idx="1711">
                  <c:v>71.276499999999999</c:v>
                </c:pt>
                <c:pt idx="1712">
                  <c:v>97.612399999999994</c:v>
                </c:pt>
                <c:pt idx="1713">
                  <c:v>94.109200000000001</c:v>
                </c:pt>
                <c:pt idx="1714">
                  <c:v>73.112899999999996</c:v>
                </c:pt>
                <c:pt idx="1715">
                  <c:v>71.289500000000004</c:v>
                </c:pt>
                <c:pt idx="1716">
                  <c:v>69.5154</c:v>
                </c:pt>
                <c:pt idx="1717">
                  <c:v>72.260900000000007</c:v>
                </c:pt>
                <c:pt idx="1718">
                  <c:v>71.700500000000005</c:v>
                </c:pt>
                <c:pt idx="1719">
                  <c:v>66.851100000000002</c:v>
                </c:pt>
                <c:pt idx="1720">
                  <c:v>99.068399999999997</c:v>
                </c:pt>
                <c:pt idx="1721">
                  <c:v>93.367000000000004</c:v>
                </c:pt>
                <c:pt idx="1722">
                  <c:v>92.679699999999997</c:v>
                </c:pt>
                <c:pt idx="1723">
                  <c:v>93.137600000000006</c:v>
                </c:pt>
                <c:pt idx="1724">
                  <c:v>81.530199999999994</c:v>
                </c:pt>
                <c:pt idx="1725">
                  <c:v>69.398899999999998</c:v>
                </c:pt>
                <c:pt idx="1726">
                  <c:v>70.943600000000004</c:v>
                </c:pt>
                <c:pt idx="1727">
                  <c:v>94.837000000000003</c:v>
                </c:pt>
                <c:pt idx="1728">
                  <c:v>93.978999999999999</c:v>
                </c:pt>
                <c:pt idx="1729">
                  <c:v>98.965199999999996</c:v>
                </c:pt>
                <c:pt idx="1730">
                  <c:v>73.841499999999996</c:v>
                </c:pt>
                <c:pt idx="1731">
                  <c:v>96.871499999999997</c:v>
                </c:pt>
                <c:pt idx="1732">
                  <c:v>90.751900000000006</c:v>
                </c:pt>
                <c:pt idx="1733">
                  <c:v>94.557500000000005</c:v>
                </c:pt>
                <c:pt idx="1734">
                  <c:v>97.0732</c:v>
                </c:pt>
                <c:pt idx="1735">
                  <c:v>93.767399999999995</c:v>
                </c:pt>
                <c:pt idx="1736">
                  <c:v>93.895300000000006</c:v>
                </c:pt>
                <c:pt idx="1737">
                  <c:v>86.176100000000005</c:v>
                </c:pt>
                <c:pt idx="1738">
                  <c:v>73.920699999999997</c:v>
                </c:pt>
                <c:pt idx="1739">
                  <c:v>72.954700000000003</c:v>
                </c:pt>
                <c:pt idx="1740">
                  <c:v>72.186800000000005</c:v>
                </c:pt>
                <c:pt idx="1741">
                  <c:v>71.514200000000002</c:v>
                </c:pt>
                <c:pt idx="1742">
                  <c:v>93.944999999999993</c:v>
                </c:pt>
                <c:pt idx="1743">
                  <c:v>93.394300000000001</c:v>
                </c:pt>
                <c:pt idx="1744">
                  <c:v>96.5321</c:v>
                </c:pt>
                <c:pt idx="1745">
                  <c:v>70.391999999999996</c:v>
                </c:pt>
                <c:pt idx="1746">
                  <c:v>83.101500000000001</c:v>
                </c:pt>
                <c:pt idx="1747">
                  <c:v>93.632999999999996</c:v>
                </c:pt>
                <c:pt idx="1748">
                  <c:v>71.059299999999993</c:v>
                </c:pt>
                <c:pt idx="1749">
                  <c:v>97.060199999999995</c:v>
                </c:pt>
                <c:pt idx="1750">
                  <c:v>95.393100000000004</c:v>
                </c:pt>
                <c:pt idx="1751">
                  <c:v>89.824399999999997</c:v>
                </c:pt>
                <c:pt idx="1752">
                  <c:v>71.478499999999997</c:v>
                </c:pt>
                <c:pt idx="1753">
                  <c:v>70.608800000000002</c:v>
                </c:pt>
                <c:pt idx="1754">
                  <c:v>94.271199999999993</c:v>
                </c:pt>
                <c:pt idx="1755">
                  <c:v>63.337600000000002</c:v>
                </c:pt>
                <c:pt idx="1756">
                  <c:v>61.301600000000001</c:v>
                </c:pt>
                <c:pt idx="1757">
                  <c:v>81.092100000000002</c:v>
                </c:pt>
                <c:pt idx="1758">
                  <c:v>78.663700000000006</c:v>
                </c:pt>
                <c:pt idx="1759">
                  <c:v>94.013800000000003</c:v>
                </c:pt>
                <c:pt idx="1760">
                  <c:v>70.661500000000004</c:v>
                </c:pt>
                <c:pt idx="1761">
                  <c:v>89.540400000000005</c:v>
                </c:pt>
                <c:pt idx="1762">
                  <c:v>95.861000000000004</c:v>
                </c:pt>
                <c:pt idx="1763">
                  <c:v>91.4602</c:v>
                </c:pt>
                <c:pt idx="1764">
                  <c:v>94.448099999999997</c:v>
                </c:pt>
                <c:pt idx="1765">
                  <c:v>92.379599999999996</c:v>
                </c:pt>
                <c:pt idx="1766">
                  <c:v>94.104900000000001</c:v>
                </c:pt>
                <c:pt idx="1767">
                  <c:v>95.897199999999998</c:v>
                </c:pt>
                <c:pt idx="1768">
                  <c:v>75.718800000000002</c:v>
                </c:pt>
                <c:pt idx="1769">
                  <c:v>92.251199999999997</c:v>
                </c:pt>
                <c:pt idx="1770">
                  <c:v>94.164900000000003</c:v>
                </c:pt>
                <c:pt idx="1771">
                  <c:v>94.182699999999997</c:v>
                </c:pt>
                <c:pt idx="1772">
                  <c:v>94.112899999999996</c:v>
                </c:pt>
                <c:pt idx="1773">
                  <c:v>94.381600000000006</c:v>
                </c:pt>
                <c:pt idx="1774">
                  <c:v>94.0749</c:v>
                </c:pt>
                <c:pt idx="1775">
                  <c:v>93.842100000000002</c:v>
                </c:pt>
                <c:pt idx="1776">
                  <c:v>96.352599999999995</c:v>
                </c:pt>
                <c:pt idx="1777">
                  <c:v>94.074299999999994</c:v>
                </c:pt>
                <c:pt idx="1778">
                  <c:v>93.690700000000007</c:v>
                </c:pt>
                <c:pt idx="1779">
                  <c:v>94.002399999999994</c:v>
                </c:pt>
                <c:pt idx="1780">
                  <c:v>94.011099999999999</c:v>
                </c:pt>
                <c:pt idx="1781">
                  <c:v>94.136300000000006</c:v>
                </c:pt>
                <c:pt idx="1782">
                  <c:v>94.010900000000007</c:v>
                </c:pt>
                <c:pt idx="1783">
                  <c:v>94.2256</c:v>
                </c:pt>
                <c:pt idx="1784">
                  <c:v>94.182199999999995</c:v>
                </c:pt>
                <c:pt idx="1785">
                  <c:v>71.803399999999996</c:v>
                </c:pt>
                <c:pt idx="1786">
                  <c:v>94.234200000000001</c:v>
                </c:pt>
                <c:pt idx="1787">
                  <c:v>94.103499999999997</c:v>
                </c:pt>
                <c:pt idx="1788">
                  <c:v>95.178700000000006</c:v>
                </c:pt>
                <c:pt idx="1789">
                  <c:v>69.509900000000002</c:v>
                </c:pt>
                <c:pt idx="1790">
                  <c:v>95.966099999999997</c:v>
                </c:pt>
                <c:pt idx="1791">
                  <c:v>71.010000000000005</c:v>
                </c:pt>
                <c:pt idx="1792">
                  <c:v>97.231700000000004</c:v>
                </c:pt>
                <c:pt idx="1793">
                  <c:v>93.454800000000006</c:v>
                </c:pt>
                <c:pt idx="1794">
                  <c:v>69.631299999999996</c:v>
                </c:pt>
                <c:pt idx="1795">
                  <c:v>93.498000000000005</c:v>
                </c:pt>
                <c:pt idx="1796">
                  <c:v>65.647599999999997</c:v>
                </c:pt>
                <c:pt idx="1797">
                  <c:v>65.588999999999999</c:v>
                </c:pt>
                <c:pt idx="1798">
                  <c:v>94.872299999999996</c:v>
                </c:pt>
                <c:pt idx="1799">
                  <c:v>65.656899999999993</c:v>
                </c:pt>
                <c:pt idx="1800">
                  <c:v>65.488100000000003</c:v>
                </c:pt>
                <c:pt idx="1801">
                  <c:v>65.411900000000003</c:v>
                </c:pt>
                <c:pt idx="1802">
                  <c:v>71.6036</c:v>
                </c:pt>
                <c:pt idx="1803">
                  <c:v>93.037800000000004</c:v>
                </c:pt>
                <c:pt idx="1804">
                  <c:v>74.040700000000001</c:v>
                </c:pt>
                <c:pt idx="1805">
                  <c:v>100.474</c:v>
                </c:pt>
                <c:pt idx="1806">
                  <c:v>67.550899999999999</c:v>
                </c:pt>
                <c:pt idx="1807">
                  <c:v>94.486500000000007</c:v>
                </c:pt>
                <c:pt idx="1808">
                  <c:v>74.965199999999996</c:v>
                </c:pt>
                <c:pt idx="1809">
                  <c:v>77.8078</c:v>
                </c:pt>
                <c:pt idx="1810">
                  <c:v>70.400400000000005</c:v>
                </c:pt>
                <c:pt idx="1811">
                  <c:v>90.877700000000004</c:v>
                </c:pt>
                <c:pt idx="1812">
                  <c:v>92.994200000000006</c:v>
                </c:pt>
                <c:pt idx="1813">
                  <c:v>96.523499999999999</c:v>
                </c:pt>
                <c:pt idx="1814">
                  <c:v>92.8626</c:v>
                </c:pt>
                <c:pt idx="1815">
                  <c:v>91.500299999999996</c:v>
                </c:pt>
                <c:pt idx="1816">
                  <c:v>73.625399999999999</c:v>
                </c:pt>
                <c:pt idx="1817">
                  <c:v>94.522000000000006</c:v>
                </c:pt>
                <c:pt idx="1818">
                  <c:v>70.924999999999997</c:v>
                </c:pt>
                <c:pt idx="1819">
                  <c:v>93.519599999999997</c:v>
                </c:pt>
                <c:pt idx="1820">
                  <c:v>94.107699999999994</c:v>
                </c:pt>
                <c:pt idx="1821">
                  <c:v>102.8092</c:v>
                </c:pt>
                <c:pt idx="1822">
                  <c:v>80.344899999999996</c:v>
                </c:pt>
                <c:pt idx="1823">
                  <c:v>94.901399999999995</c:v>
                </c:pt>
                <c:pt idx="1824">
                  <c:v>95.976200000000006</c:v>
                </c:pt>
                <c:pt idx="1825">
                  <c:v>95.006699999999995</c:v>
                </c:pt>
                <c:pt idx="1826">
                  <c:v>94.507300000000001</c:v>
                </c:pt>
                <c:pt idx="1827">
                  <c:v>94.854600000000005</c:v>
                </c:pt>
                <c:pt idx="1828">
                  <c:v>102.8306</c:v>
                </c:pt>
                <c:pt idx="1829">
                  <c:v>102.8633</c:v>
                </c:pt>
                <c:pt idx="1830">
                  <c:v>102.8323</c:v>
                </c:pt>
                <c:pt idx="1831">
                  <c:v>102.8142</c:v>
                </c:pt>
                <c:pt idx="1832">
                  <c:v>102.836</c:v>
                </c:pt>
                <c:pt idx="1833">
                  <c:v>102.81489999999999</c:v>
                </c:pt>
                <c:pt idx="1834">
                  <c:v>73.127300000000005</c:v>
                </c:pt>
                <c:pt idx="1835">
                  <c:v>96.985299999999995</c:v>
                </c:pt>
                <c:pt idx="1836">
                  <c:v>95.171400000000006</c:v>
                </c:pt>
                <c:pt idx="1837">
                  <c:v>67.936899999999994</c:v>
                </c:pt>
                <c:pt idx="1838">
                  <c:v>94.798100000000005</c:v>
                </c:pt>
                <c:pt idx="1839">
                  <c:v>86.111000000000004</c:v>
                </c:pt>
                <c:pt idx="1840">
                  <c:v>71.2316</c:v>
                </c:pt>
                <c:pt idx="1841">
                  <c:v>71.093100000000007</c:v>
                </c:pt>
                <c:pt idx="1842">
                  <c:v>93.728999999999999</c:v>
                </c:pt>
                <c:pt idx="1843">
                  <c:v>96.558700000000002</c:v>
                </c:pt>
                <c:pt idx="1844">
                  <c:v>61.706600000000002</c:v>
                </c:pt>
                <c:pt idx="1845">
                  <c:v>96.777500000000003</c:v>
                </c:pt>
                <c:pt idx="1846">
                  <c:v>76.991500000000002</c:v>
                </c:pt>
                <c:pt idx="1847">
                  <c:v>94.864999999999995</c:v>
                </c:pt>
                <c:pt idx="1848">
                  <c:v>71.142200000000003</c:v>
                </c:pt>
                <c:pt idx="1849">
                  <c:v>94.067400000000006</c:v>
                </c:pt>
                <c:pt idx="1850">
                  <c:v>60.642499999999998</c:v>
                </c:pt>
                <c:pt idx="1851">
                  <c:v>64.439300000000003</c:v>
                </c:pt>
                <c:pt idx="1852">
                  <c:v>69.513499999999993</c:v>
                </c:pt>
                <c:pt idx="1853">
                  <c:v>88.309200000000004</c:v>
                </c:pt>
                <c:pt idx="1854">
                  <c:v>72.204899999999995</c:v>
                </c:pt>
                <c:pt idx="1855">
                  <c:v>70.328599999999994</c:v>
                </c:pt>
                <c:pt idx="1856">
                  <c:v>70.886099999999999</c:v>
                </c:pt>
                <c:pt idx="1857">
                  <c:v>72.284700000000001</c:v>
                </c:pt>
                <c:pt idx="1858">
                  <c:v>69.855199999999996</c:v>
                </c:pt>
                <c:pt idx="1859">
                  <c:v>92.458299999999994</c:v>
                </c:pt>
                <c:pt idx="1860">
                  <c:v>92.394800000000004</c:v>
                </c:pt>
                <c:pt idx="1861">
                  <c:v>94.094399999999993</c:v>
                </c:pt>
                <c:pt idx="1862">
                  <c:v>71.333100000000002</c:v>
                </c:pt>
                <c:pt idx="1863">
                  <c:v>94.129499999999993</c:v>
                </c:pt>
                <c:pt idx="1864">
                  <c:v>69.758099999999999</c:v>
                </c:pt>
                <c:pt idx="1865">
                  <c:v>97.171199999999999</c:v>
                </c:pt>
                <c:pt idx="1866">
                  <c:v>98.042699999999996</c:v>
                </c:pt>
                <c:pt idx="1867">
                  <c:v>98.340599999999995</c:v>
                </c:pt>
                <c:pt idx="1868">
                  <c:v>98.147599999999997</c:v>
                </c:pt>
                <c:pt idx="1869">
                  <c:v>97.291799999999995</c:v>
                </c:pt>
                <c:pt idx="1870">
                  <c:v>96.504800000000003</c:v>
                </c:pt>
                <c:pt idx="1871">
                  <c:v>93.309600000000003</c:v>
                </c:pt>
                <c:pt idx="1872">
                  <c:v>62.621099999999998</c:v>
                </c:pt>
                <c:pt idx="1873">
                  <c:v>71.733199999999997</c:v>
                </c:pt>
                <c:pt idx="1874">
                  <c:v>96.228499999999997</c:v>
                </c:pt>
                <c:pt idx="1875">
                  <c:v>92.843699999999998</c:v>
                </c:pt>
                <c:pt idx="1876">
                  <c:v>73.844700000000003</c:v>
                </c:pt>
                <c:pt idx="1877">
                  <c:v>96.129800000000003</c:v>
                </c:pt>
                <c:pt idx="1878">
                  <c:v>96.136899999999997</c:v>
                </c:pt>
                <c:pt idx="1879">
                  <c:v>94.876000000000005</c:v>
                </c:pt>
                <c:pt idx="1880">
                  <c:v>96.093699999999998</c:v>
                </c:pt>
                <c:pt idx="1881">
                  <c:v>79.270700000000005</c:v>
                </c:pt>
                <c:pt idx="1882">
                  <c:v>84.387600000000006</c:v>
                </c:pt>
                <c:pt idx="1883">
                  <c:v>95.108800000000002</c:v>
                </c:pt>
                <c:pt idx="1884">
                  <c:v>87.785200000000003</c:v>
                </c:pt>
                <c:pt idx="1885">
                  <c:v>69.593199999999996</c:v>
                </c:pt>
                <c:pt idx="1886">
                  <c:v>75.665400000000005</c:v>
                </c:pt>
                <c:pt idx="1887">
                  <c:v>96.602599999999995</c:v>
                </c:pt>
                <c:pt idx="1888">
                  <c:v>68.662999999999997</c:v>
                </c:pt>
                <c:pt idx="1889">
                  <c:v>71.808400000000006</c:v>
                </c:pt>
                <c:pt idx="1890">
                  <c:v>71.808300000000003</c:v>
                </c:pt>
                <c:pt idx="1891">
                  <c:v>69.765699999999995</c:v>
                </c:pt>
                <c:pt idx="1892">
                  <c:v>61.075899999999997</c:v>
                </c:pt>
                <c:pt idx="1893">
                  <c:v>92.136499999999998</c:v>
                </c:pt>
                <c:pt idx="1894">
                  <c:v>71.345799999999997</c:v>
                </c:pt>
                <c:pt idx="1895">
                  <c:v>91.010099999999994</c:v>
                </c:pt>
                <c:pt idx="1896">
                  <c:v>78.281899999999993</c:v>
                </c:pt>
                <c:pt idx="1897">
                  <c:v>84.013499999999993</c:v>
                </c:pt>
                <c:pt idx="1898">
                  <c:v>70.882599999999996</c:v>
                </c:pt>
                <c:pt idx="1899">
                  <c:v>99.355599999999995</c:v>
                </c:pt>
                <c:pt idx="1900">
                  <c:v>99.330399999999997</c:v>
                </c:pt>
                <c:pt idx="1901">
                  <c:v>66.997500000000002</c:v>
                </c:pt>
                <c:pt idx="1902">
                  <c:v>76.655199999999994</c:v>
                </c:pt>
                <c:pt idx="1903">
                  <c:v>96.939599999999999</c:v>
                </c:pt>
                <c:pt idx="1904">
                  <c:v>87.035799999999995</c:v>
                </c:pt>
                <c:pt idx="1905">
                  <c:v>72.1751</c:v>
                </c:pt>
                <c:pt idx="1906">
                  <c:v>94.996700000000004</c:v>
                </c:pt>
                <c:pt idx="1907">
                  <c:v>93.667000000000002</c:v>
                </c:pt>
                <c:pt idx="1908">
                  <c:v>72.285499999999999</c:v>
                </c:pt>
                <c:pt idx="1909">
                  <c:v>68.814599999999999</c:v>
                </c:pt>
                <c:pt idx="1910">
                  <c:v>102.80249999999999</c:v>
                </c:pt>
                <c:pt idx="1911">
                  <c:v>71.082899999999995</c:v>
                </c:pt>
                <c:pt idx="1912">
                  <c:v>98.994399999999999</c:v>
                </c:pt>
                <c:pt idx="1913">
                  <c:v>69.855800000000002</c:v>
                </c:pt>
                <c:pt idx="1914">
                  <c:v>92.983599999999996</c:v>
                </c:pt>
                <c:pt idx="1915">
                  <c:v>69.119699999999995</c:v>
                </c:pt>
                <c:pt idx="1916">
                  <c:v>91.172799999999995</c:v>
                </c:pt>
                <c:pt idx="1917">
                  <c:v>66.570400000000006</c:v>
                </c:pt>
                <c:pt idx="1918">
                  <c:v>78.158500000000004</c:v>
                </c:pt>
                <c:pt idx="1919">
                  <c:v>98.376499999999993</c:v>
                </c:pt>
                <c:pt idx="1920">
                  <c:v>71.1738</c:v>
                </c:pt>
                <c:pt idx="1921">
                  <c:v>70.668800000000005</c:v>
                </c:pt>
                <c:pt idx="1922">
                  <c:v>70.993200000000002</c:v>
                </c:pt>
                <c:pt idx="1923">
                  <c:v>94.650300000000001</c:v>
                </c:pt>
                <c:pt idx="1924">
                  <c:v>95.205399999999997</c:v>
                </c:pt>
                <c:pt idx="1925">
                  <c:v>97.151700000000005</c:v>
                </c:pt>
                <c:pt idx="1926">
                  <c:v>71.233999999999995</c:v>
                </c:pt>
                <c:pt idx="1927">
                  <c:v>94.299899999999994</c:v>
                </c:pt>
                <c:pt idx="1928">
                  <c:v>71.132199999999997</c:v>
                </c:pt>
                <c:pt idx="1929">
                  <c:v>75.264600000000002</c:v>
                </c:pt>
                <c:pt idx="1930">
                  <c:v>69.656400000000005</c:v>
                </c:pt>
                <c:pt idx="1931">
                  <c:v>70.055300000000003</c:v>
                </c:pt>
                <c:pt idx="1932">
                  <c:v>73.960499999999996</c:v>
                </c:pt>
                <c:pt idx="1933">
                  <c:v>97.744600000000005</c:v>
                </c:pt>
                <c:pt idx="1934">
                  <c:v>72.612300000000005</c:v>
                </c:pt>
                <c:pt idx="1935">
                  <c:v>93.232399999999998</c:v>
                </c:pt>
                <c:pt idx="1936">
                  <c:v>71.415999999999997</c:v>
                </c:pt>
                <c:pt idx="1937">
                  <c:v>71.028800000000004</c:v>
                </c:pt>
                <c:pt idx="1938">
                  <c:v>69.603999999999999</c:v>
                </c:pt>
                <c:pt idx="1939">
                  <c:v>96.189700000000002</c:v>
                </c:pt>
                <c:pt idx="1940">
                  <c:v>94.771600000000007</c:v>
                </c:pt>
                <c:pt idx="1941">
                  <c:v>94.911799999999999</c:v>
                </c:pt>
                <c:pt idx="1942">
                  <c:v>74.558400000000006</c:v>
                </c:pt>
                <c:pt idx="1943">
                  <c:v>73.613200000000006</c:v>
                </c:pt>
                <c:pt idx="1944">
                  <c:v>69.991600000000005</c:v>
                </c:pt>
                <c:pt idx="1945">
                  <c:v>74.9315</c:v>
                </c:pt>
                <c:pt idx="1946">
                  <c:v>74.522800000000004</c:v>
                </c:pt>
                <c:pt idx="1947">
                  <c:v>93.262799999999999</c:v>
                </c:pt>
                <c:pt idx="1948">
                  <c:v>92.800399999999996</c:v>
                </c:pt>
                <c:pt idx="1949">
                  <c:v>74.721699999999998</c:v>
                </c:pt>
                <c:pt idx="1950">
                  <c:v>74.649600000000007</c:v>
                </c:pt>
                <c:pt idx="1951">
                  <c:v>92.327299999999994</c:v>
                </c:pt>
                <c:pt idx="1952">
                  <c:v>70.166399999999996</c:v>
                </c:pt>
                <c:pt idx="1953">
                  <c:v>74.563699999999997</c:v>
                </c:pt>
                <c:pt idx="1954">
                  <c:v>83.648200000000003</c:v>
                </c:pt>
                <c:pt idx="1955">
                  <c:v>83.722700000000003</c:v>
                </c:pt>
                <c:pt idx="1956">
                  <c:v>74.128600000000006</c:v>
                </c:pt>
                <c:pt idx="1957">
                  <c:v>71.786100000000005</c:v>
                </c:pt>
                <c:pt idx="1958">
                  <c:v>83.754499999999993</c:v>
                </c:pt>
                <c:pt idx="1959">
                  <c:v>94.447999999999993</c:v>
                </c:pt>
                <c:pt idx="1960">
                  <c:v>70.933099999999996</c:v>
                </c:pt>
                <c:pt idx="1961">
                  <c:v>70.897999999999996</c:v>
                </c:pt>
                <c:pt idx="1962">
                  <c:v>95.079300000000003</c:v>
                </c:pt>
                <c:pt idx="1963">
                  <c:v>71.279799999999994</c:v>
                </c:pt>
                <c:pt idx="1964">
                  <c:v>88.212900000000005</c:v>
                </c:pt>
                <c:pt idx="1965">
                  <c:v>71.002399999999994</c:v>
                </c:pt>
                <c:pt idx="1966">
                  <c:v>92.772400000000005</c:v>
                </c:pt>
                <c:pt idx="1967">
                  <c:v>76.144000000000005</c:v>
                </c:pt>
                <c:pt idx="1968">
                  <c:v>92.508700000000005</c:v>
                </c:pt>
                <c:pt idx="1969">
                  <c:v>95.067099999999996</c:v>
                </c:pt>
                <c:pt idx="1970">
                  <c:v>75.7791</c:v>
                </c:pt>
                <c:pt idx="1971">
                  <c:v>83.688100000000006</c:v>
                </c:pt>
                <c:pt idx="1972">
                  <c:v>94.525000000000006</c:v>
                </c:pt>
                <c:pt idx="1973">
                  <c:v>83.793199999999999</c:v>
                </c:pt>
                <c:pt idx="1974">
                  <c:v>96.775099999999995</c:v>
                </c:pt>
                <c:pt idx="1975">
                  <c:v>71.883300000000006</c:v>
                </c:pt>
                <c:pt idx="1976">
                  <c:v>83.654600000000002</c:v>
                </c:pt>
                <c:pt idx="1977">
                  <c:v>97.194400000000002</c:v>
                </c:pt>
                <c:pt idx="1978">
                  <c:v>83.754400000000004</c:v>
                </c:pt>
                <c:pt idx="1979">
                  <c:v>71.597700000000003</c:v>
                </c:pt>
                <c:pt idx="1980">
                  <c:v>87.423400000000001</c:v>
                </c:pt>
                <c:pt idx="1981">
                  <c:v>97.298500000000004</c:v>
                </c:pt>
                <c:pt idx="1982">
                  <c:v>94.149600000000007</c:v>
                </c:pt>
                <c:pt idx="1983">
                  <c:v>86.609099999999998</c:v>
                </c:pt>
                <c:pt idx="1984">
                  <c:v>88.106200000000001</c:v>
                </c:pt>
                <c:pt idx="1985">
                  <c:v>91.128600000000006</c:v>
                </c:pt>
                <c:pt idx="1986">
                  <c:v>97.248599999999996</c:v>
                </c:pt>
                <c:pt idx="1987">
                  <c:v>98.343000000000004</c:v>
                </c:pt>
                <c:pt idx="1988">
                  <c:v>71.819699999999997</c:v>
                </c:pt>
                <c:pt idx="1989">
                  <c:v>73.645799999999994</c:v>
                </c:pt>
                <c:pt idx="1990">
                  <c:v>75.207800000000006</c:v>
                </c:pt>
                <c:pt idx="1991">
                  <c:v>60.569099999999999</c:v>
                </c:pt>
                <c:pt idx="1992">
                  <c:v>96.883499999999998</c:v>
                </c:pt>
                <c:pt idx="1993">
                  <c:v>91.736400000000003</c:v>
                </c:pt>
                <c:pt idx="1994">
                  <c:v>79.897900000000007</c:v>
                </c:pt>
                <c:pt idx="1995">
                  <c:v>71.570999999999998</c:v>
                </c:pt>
                <c:pt idx="1996">
                  <c:v>70.399199999999993</c:v>
                </c:pt>
                <c:pt idx="1997">
                  <c:v>69.8249</c:v>
                </c:pt>
                <c:pt idx="1998">
                  <c:v>68.691299999999998</c:v>
                </c:pt>
                <c:pt idx="1999">
                  <c:v>62.330500000000001</c:v>
                </c:pt>
                <c:pt idx="2000">
                  <c:v>69.518000000000001</c:v>
                </c:pt>
                <c:pt idx="2001">
                  <c:v>69.7393</c:v>
                </c:pt>
                <c:pt idx="2002">
                  <c:v>101.9254</c:v>
                </c:pt>
                <c:pt idx="2003">
                  <c:v>73.628100000000003</c:v>
                </c:pt>
                <c:pt idx="2004">
                  <c:v>68.975300000000004</c:v>
                </c:pt>
                <c:pt idx="2005">
                  <c:v>71.224299999999999</c:v>
                </c:pt>
                <c:pt idx="2006">
                  <c:v>72.768600000000006</c:v>
                </c:pt>
                <c:pt idx="2007">
                  <c:v>72.377399999999994</c:v>
                </c:pt>
                <c:pt idx="2008">
                  <c:v>77.390799999999999</c:v>
                </c:pt>
                <c:pt idx="2009">
                  <c:v>75.5702</c:v>
                </c:pt>
                <c:pt idx="2010">
                  <c:v>75.613600000000005</c:v>
                </c:pt>
                <c:pt idx="2011">
                  <c:v>70.697599999999994</c:v>
                </c:pt>
                <c:pt idx="2012">
                  <c:v>77.061899999999994</c:v>
                </c:pt>
                <c:pt idx="2013">
                  <c:v>70.641099999999994</c:v>
                </c:pt>
                <c:pt idx="2014">
                  <c:v>70.653000000000006</c:v>
                </c:pt>
                <c:pt idx="2015">
                  <c:v>93.654200000000003</c:v>
                </c:pt>
                <c:pt idx="2016">
                  <c:v>70.635099999999994</c:v>
                </c:pt>
                <c:pt idx="2017">
                  <c:v>70.761799999999994</c:v>
                </c:pt>
                <c:pt idx="2018">
                  <c:v>70.714600000000004</c:v>
                </c:pt>
                <c:pt idx="2019">
                  <c:v>96.173199999999994</c:v>
                </c:pt>
                <c:pt idx="2020">
                  <c:v>73.964500000000001</c:v>
                </c:pt>
                <c:pt idx="2021">
                  <c:v>71.447699999999998</c:v>
                </c:pt>
                <c:pt idx="2022">
                  <c:v>93.917699999999996</c:v>
                </c:pt>
                <c:pt idx="2023">
                  <c:v>62.270299999999999</c:v>
                </c:pt>
                <c:pt idx="2024">
                  <c:v>93.849400000000003</c:v>
                </c:pt>
                <c:pt idx="2025">
                  <c:v>73.912800000000004</c:v>
                </c:pt>
                <c:pt idx="2026">
                  <c:v>66.969499999999996</c:v>
                </c:pt>
                <c:pt idx="2027">
                  <c:v>70.725700000000003</c:v>
                </c:pt>
                <c:pt idx="2028">
                  <c:v>94.177599999999998</c:v>
                </c:pt>
                <c:pt idx="2029">
                  <c:v>93.588700000000003</c:v>
                </c:pt>
                <c:pt idx="2030">
                  <c:v>93.781099999999995</c:v>
                </c:pt>
                <c:pt idx="2031">
                  <c:v>94.874200000000002</c:v>
                </c:pt>
                <c:pt idx="2032">
                  <c:v>74.016499999999994</c:v>
                </c:pt>
                <c:pt idx="2033">
                  <c:v>101.6297</c:v>
                </c:pt>
                <c:pt idx="2034">
                  <c:v>94.206999999999994</c:v>
                </c:pt>
                <c:pt idx="2035">
                  <c:v>93.917500000000004</c:v>
                </c:pt>
                <c:pt idx="2036">
                  <c:v>74.003699999999995</c:v>
                </c:pt>
                <c:pt idx="2037">
                  <c:v>70.363100000000003</c:v>
                </c:pt>
                <c:pt idx="2038">
                  <c:v>67.194299999999998</c:v>
                </c:pt>
                <c:pt idx="2039">
                  <c:v>70.672300000000007</c:v>
                </c:pt>
                <c:pt idx="2040">
                  <c:v>68.894499999999994</c:v>
                </c:pt>
                <c:pt idx="2041">
                  <c:v>86.802000000000007</c:v>
                </c:pt>
                <c:pt idx="2042">
                  <c:v>71.863</c:v>
                </c:pt>
                <c:pt idx="2043">
                  <c:v>70.805499999999995</c:v>
                </c:pt>
                <c:pt idx="2044">
                  <c:v>94.897300000000001</c:v>
                </c:pt>
                <c:pt idx="2045">
                  <c:v>69.138599999999997</c:v>
                </c:pt>
                <c:pt idx="2046">
                  <c:v>71.887100000000004</c:v>
                </c:pt>
                <c:pt idx="2047">
                  <c:v>86.767799999999994</c:v>
                </c:pt>
                <c:pt idx="2048">
                  <c:v>95.776600000000002</c:v>
                </c:pt>
                <c:pt idx="2049">
                  <c:v>86.375500000000002</c:v>
                </c:pt>
                <c:pt idx="2050">
                  <c:v>65.884100000000004</c:v>
                </c:pt>
                <c:pt idx="2051">
                  <c:v>78.006299999999996</c:v>
                </c:pt>
                <c:pt idx="2052">
                  <c:v>87.436800000000005</c:v>
                </c:pt>
                <c:pt idx="2053">
                  <c:v>73.807900000000004</c:v>
                </c:pt>
                <c:pt idx="2054">
                  <c:v>77.130899999999997</c:v>
                </c:pt>
                <c:pt idx="2055">
                  <c:v>96.966200000000001</c:v>
                </c:pt>
                <c:pt idx="2056">
                  <c:v>86.5548</c:v>
                </c:pt>
                <c:pt idx="2057">
                  <c:v>92.450999999999993</c:v>
                </c:pt>
                <c:pt idx="2058">
                  <c:v>83.884</c:v>
                </c:pt>
                <c:pt idx="2059">
                  <c:v>92.646900000000002</c:v>
                </c:pt>
                <c:pt idx="2060">
                  <c:v>91.447599999999994</c:v>
                </c:pt>
                <c:pt idx="2061">
                  <c:v>72.509</c:v>
                </c:pt>
                <c:pt idx="2062">
                  <c:v>71.463200000000001</c:v>
                </c:pt>
                <c:pt idx="2063">
                  <c:v>77.990600000000001</c:v>
                </c:pt>
                <c:pt idx="2064">
                  <c:v>71.267300000000006</c:v>
                </c:pt>
                <c:pt idx="2065">
                  <c:v>94.147400000000005</c:v>
                </c:pt>
                <c:pt idx="2066">
                  <c:v>71.273399999999995</c:v>
                </c:pt>
                <c:pt idx="2067">
                  <c:v>93.124099999999999</c:v>
                </c:pt>
                <c:pt idx="2068">
                  <c:v>91.296599999999998</c:v>
                </c:pt>
                <c:pt idx="2069">
                  <c:v>87.501000000000005</c:v>
                </c:pt>
                <c:pt idx="2070">
                  <c:v>87.360100000000003</c:v>
                </c:pt>
                <c:pt idx="2071">
                  <c:v>87.216300000000004</c:v>
                </c:pt>
                <c:pt idx="2072">
                  <c:v>93.631100000000004</c:v>
                </c:pt>
                <c:pt idx="2073">
                  <c:v>78.747500000000002</c:v>
                </c:pt>
                <c:pt idx="2074">
                  <c:v>96.593599999999995</c:v>
                </c:pt>
                <c:pt idx="2075">
                  <c:v>92.227999999999994</c:v>
                </c:pt>
                <c:pt idx="2076">
                  <c:v>75.276600000000002</c:v>
                </c:pt>
                <c:pt idx="2077">
                  <c:v>92.181600000000003</c:v>
                </c:pt>
                <c:pt idx="2078">
                  <c:v>92.691000000000003</c:v>
                </c:pt>
                <c:pt idx="2079">
                  <c:v>71.746799999999993</c:v>
                </c:pt>
                <c:pt idx="2080">
                  <c:v>71.826899999999995</c:v>
                </c:pt>
                <c:pt idx="2081">
                  <c:v>88.33</c:v>
                </c:pt>
                <c:pt idx="2082">
                  <c:v>92.269199999999998</c:v>
                </c:pt>
                <c:pt idx="2083">
                  <c:v>70.180700000000002</c:v>
                </c:pt>
                <c:pt idx="2084">
                  <c:v>94.500399999999999</c:v>
                </c:pt>
                <c:pt idx="2085">
                  <c:v>77.201599999999999</c:v>
                </c:pt>
                <c:pt idx="2086">
                  <c:v>70.795400000000001</c:v>
                </c:pt>
                <c:pt idx="2087">
                  <c:v>82.189300000000003</c:v>
                </c:pt>
                <c:pt idx="2088">
                  <c:v>86.346699999999998</c:v>
                </c:pt>
                <c:pt idx="2089">
                  <c:v>71.536299999999997</c:v>
                </c:pt>
                <c:pt idx="2090">
                  <c:v>71.746700000000004</c:v>
                </c:pt>
                <c:pt idx="2091">
                  <c:v>70.511099999999999</c:v>
                </c:pt>
                <c:pt idx="2092">
                  <c:v>71.697699999999998</c:v>
                </c:pt>
                <c:pt idx="2093">
                  <c:v>72.212199999999996</c:v>
                </c:pt>
                <c:pt idx="2094">
                  <c:v>96.2333</c:v>
                </c:pt>
                <c:pt idx="2095">
                  <c:v>97.415999999999997</c:v>
                </c:pt>
                <c:pt idx="2096">
                  <c:v>97.3249</c:v>
                </c:pt>
                <c:pt idx="2097">
                  <c:v>66.372</c:v>
                </c:pt>
                <c:pt idx="2098">
                  <c:v>74.729100000000003</c:v>
                </c:pt>
                <c:pt idx="2099">
                  <c:v>70.107299999999995</c:v>
                </c:pt>
                <c:pt idx="2100">
                  <c:v>72.553799999999995</c:v>
                </c:pt>
                <c:pt idx="2101">
                  <c:v>66.41</c:v>
                </c:pt>
                <c:pt idx="2102">
                  <c:v>71.031999999999996</c:v>
                </c:pt>
                <c:pt idx="2103">
                  <c:v>97.481399999999994</c:v>
                </c:pt>
                <c:pt idx="2104">
                  <c:v>66.395899999999997</c:v>
                </c:pt>
                <c:pt idx="2105">
                  <c:v>66.403000000000006</c:v>
                </c:pt>
                <c:pt idx="2106">
                  <c:v>66.3947</c:v>
                </c:pt>
                <c:pt idx="2107">
                  <c:v>68.519099999999995</c:v>
                </c:pt>
                <c:pt idx="2108">
                  <c:v>66.425200000000004</c:v>
                </c:pt>
                <c:pt idx="2109">
                  <c:v>93.112899999999996</c:v>
                </c:pt>
                <c:pt idx="2110">
                  <c:v>92.742000000000004</c:v>
                </c:pt>
                <c:pt idx="2111">
                  <c:v>74.350099999999998</c:v>
                </c:pt>
                <c:pt idx="2112">
                  <c:v>88.546599999999998</c:v>
                </c:pt>
                <c:pt idx="2113">
                  <c:v>94.621399999999994</c:v>
                </c:pt>
                <c:pt idx="2114">
                  <c:v>77.291499999999999</c:v>
                </c:pt>
                <c:pt idx="2115">
                  <c:v>94.639899999999997</c:v>
                </c:pt>
                <c:pt idx="2116">
                  <c:v>90.996399999999994</c:v>
                </c:pt>
                <c:pt idx="2117">
                  <c:v>96.926900000000003</c:v>
                </c:pt>
                <c:pt idx="2118">
                  <c:v>95.732299999999995</c:v>
                </c:pt>
                <c:pt idx="2119">
                  <c:v>96.100399999999993</c:v>
                </c:pt>
                <c:pt idx="2120">
                  <c:v>95.253299999999996</c:v>
                </c:pt>
                <c:pt idx="2121">
                  <c:v>92.693600000000004</c:v>
                </c:pt>
                <c:pt idx="2122">
                  <c:v>96.412499999999994</c:v>
                </c:pt>
                <c:pt idx="2123">
                  <c:v>93.784099999999995</c:v>
                </c:pt>
                <c:pt idx="2124">
                  <c:v>70.796499999999995</c:v>
                </c:pt>
                <c:pt idx="2125">
                  <c:v>71.760300000000001</c:v>
                </c:pt>
                <c:pt idx="2126">
                  <c:v>91.278899999999993</c:v>
                </c:pt>
                <c:pt idx="2127">
                  <c:v>94.801599999999993</c:v>
                </c:pt>
                <c:pt idx="2128">
                  <c:v>99.036600000000007</c:v>
                </c:pt>
                <c:pt idx="2129">
                  <c:v>71.767700000000005</c:v>
                </c:pt>
                <c:pt idx="2130">
                  <c:v>69.281599999999997</c:v>
                </c:pt>
                <c:pt idx="2131">
                  <c:v>92.332599999999999</c:v>
                </c:pt>
                <c:pt idx="2132">
                  <c:v>94.028300000000002</c:v>
                </c:pt>
                <c:pt idx="2133">
                  <c:v>71.379099999999994</c:v>
                </c:pt>
                <c:pt idx="2134">
                  <c:v>71.732399999999998</c:v>
                </c:pt>
                <c:pt idx="2135">
                  <c:v>102.7522</c:v>
                </c:pt>
                <c:pt idx="2136">
                  <c:v>94.975200000000001</c:v>
                </c:pt>
                <c:pt idx="2137">
                  <c:v>98.9876</c:v>
                </c:pt>
                <c:pt idx="2138">
                  <c:v>76.822299999999998</c:v>
                </c:pt>
                <c:pt idx="2139">
                  <c:v>75.409599999999998</c:v>
                </c:pt>
                <c:pt idx="2140">
                  <c:v>71.402100000000004</c:v>
                </c:pt>
                <c:pt idx="2141">
                  <c:v>97.023799999999994</c:v>
                </c:pt>
                <c:pt idx="2142">
                  <c:v>71.142399999999995</c:v>
                </c:pt>
                <c:pt idx="2143">
                  <c:v>99.738399999999999</c:v>
                </c:pt>
                <c:pt idx="2144">
                  <c:v>98.094899999999996</c:v>
                </c:pt>
                <c:pt idx="2145">
                  <c:v>67.871899999999997</c:v>
                </c:pt>
                <c:pt idx="2146">
                  <c:v>92.896000000000001</c:v>
                </c:pt>
                <c:pt idx="2147">
                  <c:v>90.286600000000007</c:v>
                </c:pt>
                <c:pt idx="2148">
                  <c:v>94.132300000000001</c:v>
                </c:pt>
                <c:pt idx="2149">
                  <c:v>72.247600000000006</c:v>
                </c:pt>
                <c:pt idx="2150">
                  <c:v>93.574700000000007</c:v>
                </c:pt>
                <c:pt idx="2151">
                  <c:v>95.8459</c:v>
                </c:pt>
                <c:pt idx="2152">
                  <c:v>93.805099999999996</c:v>
                </c:pt>
                <c:pt idx="2153">
                  <c:v>71.761700000000005</c:v>
                </c:pt>
                <c:pt idx="2154">
                  <c:v>82.836600000000004</c:v>
                </c:pt>
                <c:pt idx="2155">
                  <c:v>93.173599999999993</c:v>
                </c:pt>
                <c:pt idx="2156">
                  <c:v>93.996899999999997</c:v>
                </c:pt>
                <c:pt idx="2157">
                  <c:v>94.047200000000004</c:v>
                </c:pt>
                <c:pt idx="2158">
                  <c:v>62.090400000000002</c:v>
                </c:pt>
                <c:pt idx="2159">
                  <c:v>95.83</c:v>
                </c:pt>
                <c:pt idx="2160">
                  <c:v>70.948700000000002</c:v>
                </c:pt>
                <c:pt idx="2161">
                  <c:v>73.072900000000004</c:v>
                </c:pt>
                <c:pt idx="2162">
                  <c:v>87.838800000000006</c:v>
                </c:pt>
                <c:pt idx="2163">
                  <c:v>81.820800000000006</c:v>
                </c:pt>
                <c:pt idx="2164">
                  <c:v>81.170699999999997</c:v>
                </c:pt>
                <c:pt idx="2165">
                  <c:v>81.523200000000003</c:v>
                </c:pt>
                <c:pt idx="2166">
                  <c:v>78.015199999999993</c:v>
                </c:pt>
                <c:pt idx="2167">
                  <c:v>71.579499999999996</c:v>
                </c:pt>
                <c:pt idx="2168">
                  <c:v>94.004800000000003</c:v>
                </c:pt>
                <c:pt idx="2169">
                  <c:v>91.710700000000003</c:v>
                </c:pt>
                <c:pt idx="2170">
                  <c:v>81.525400000000005</c:v>
                </c:pt>
                <c:pt idx="2171">
                  <c:v>94.086200000000005</c:v>
                </c:pt>
                <c:pt idx="2172">
                  <c:v>71.324399999999997</c:v>
                </c:pt>
                <c:pt idx="2173">
                  <c:v>68.444699999999997</c:v>
                </c:pt>
                <c:pt idx="2174">
                  <c:v>68.406899999999993</c:v>
                </c:pt>
                <c:pt idx="2175">
                  <c:v>95.058400000000006</c:v>
                </c:pt>
                <c:pt idx="2176">
                  <c:v>68.551599999999993</c:v>
                </c:pt>
                <c:pt idx="2177">
                  <c:v>72.054500000000004</c:v>
                </c:pt>
                <c:pt idx="2178">
                  <c:v>94.4893</c:v>
                </c:pt>
                <c:pt idx="2179">
                  <c:v>61.84</c:v>
                </c:pt>
                <c:pt idx="2180">
                  <c:v>95.129800000000003</c:v>
                </c:pt>
                <c:pt idx="2181">
                  <c:v>101.9216</c:v>
                </c:pt>
                <c:pt idx="2182">
                  <c:v>77.688100000000006</c:v>
                </c:pt>
                <c:pt idx="2183">
                  <c:v>94.404300000000006</c:v>
                </c:pt>
                <c:pt idx="2184">
                  <c:v>70.874200000000002</c:v>
                </c:pt>
                <c:pt idx="2185">
                  <c:v>72.694800000000001</c:v>
                </c:pt>
                <c:pt idx="2186">
                  <c:v>92.869399999999999</c:v>
                </c:pt>
                <c:pt idx="2187">
                  <c:v>93.988799999999998</c:v>
                </c:pt>
                <c:pt idx="2188">
                  <c:v>62.2029</c:v>
                </c:pt>
                <c:pt idx="2189">
                  <c:v>70.968699999999998</c:v>
                </c:pt>
                <c:pt idx="2190">
                  <c:v>81.212900000000005</c:v>
                </c:pt>
                <c:pt idx="2191">
                  <c:v>82.938999999999993</c:v>
                </c:pt>
                <c:pt idx="2192">
                  <c:v>92.361599999999996</c:v>
                </c:pt>
                <c:pt idx="2193">
                  <c:v>71.501300000000001</c:v>
                </c:pt>
                <c:pt idx="2194">
                  <c:v>94.221299999999999</c:v>
                </c:pt>
                <c:pt idx="2195">
                  <c:v>94.735299999999995</c:v>
                </c:pt>
                <c:pt idx="2196">
                  <c:v>96.292400000000001</c:v>
                </c:pt>
                <c:pt idx="2197">
                  <c:v>61.9026</c:v>
                </c:pt>
                <c:pt idx="2198">
                  <c:v>81.1691</c:v>
                </c:pt>
                <c:pt idx="2199">
                  <c:v>70.854299999999995</c:v>
                </c:pt>
                <c:pt idx="2200">
                  <c:v>101.6549</c:v>
                </c:pt>
                <c:pt idx="2201">
                  <c:v>97.037599999999998</c:v>
                </c:pt>
                <c:pt idx="2202">
                  <c:v>95.351200000000006</c:v>
                </c:pt>
                <c:pt idx="2203">
                  <c:v>92.294799999999995</c:v>
                </c:pt>
                <c:pt idx="2204">
                  <c:v>70.993300000000005</c:v>
                </c:pt>
                <c:pt idx="2205">
                  <c:v>94.782200000000003</c:v>
                </c:pt>
                <c:pt idx="2206">
                  <c:v>71.1738</c:v>
                </c:pt>
                <c:pt idx="2207">
                  <c:v>93.808300000000003</c:v>
                </c:pt>
                <c:pt idx="2208">
                  <c:v>94.427700000000002</c:v>
                </c:pt>
                <c:pt idx="2209">
                  <c:v>93.833699999999993</c:v>
                </c:pt>
                <c:pt idx="2210">
                  <c:v>71.578500000000005</c:v>
                </c:pt>
                <c:pt idx="2211">
                  <c:v>94.78</c:v>
                </c:pt>
                <c:pt idx="2212">
                  <c:v>94.426599999999993</c:v>
                </c:pt>
                <c:pt idx="2213">
                  <c:v>70.981499999999997</c:v>
                </c:pt>
                <c:pt idx="2214">
                  <c:v>73.104799999999997</c:v>
                </c:pt>
                <c:pt idx="2215">
                  <c:v>101.8824</c:v>
                </c:pt>
                <c:pt idx="2216">
                  <c:v>68.822299999999998</c:v>
                </c:pt>
                <c:pt idx="2217">
                  <c:v>71.745999999999995</c:v>
                </c:pt>
                <c:pt idx="2218">
                  <c:v>93.330100000000002</c:v>
                </c:pt>
                <c:pt idx="2219">
                  <c:v>96.603499999999997</c:v>
                </c:pt>
                <c:pt idx="2220">
                  <c:v>71.095100000000002</c:v>
                </c:pt>
                <c:pt idx="2221">
                  <c:v>70.605599999999995</c:v>
                </c:pt>
                <c:pt idx="2222">
                  <c:v>93.962299999999999</c:v>
                </c:pt>
                <c:pt idx="2223">
                  <c:v>93.7971</c:v>
                </c:pt>
                <c:pt idx="2224">
                  <c:v>93.948400000000007</c:v>
                </c:pt>
                <c:pt idx="2225">
                  <c:v>94.020600000000002</c:v>
                </c:pt>
                <c:pt idx="2226">
                  <c:v>70.587299999999999</c:v>
                </c:pt>
                <c:pt idx="2227">
                  <c:v>90.445999999999998</c:v>
                </c:pt>
                <c:pt idx="2228">
                  <c:v>70.603399999999993</c:v>
                </c:pt>
                <c:pt idx="2229">
                  <c:v>97.093100000000007</c:v>
                </c:pt>
                <c:pt idx="2230">
                  <c:v>71.1798</c:v>
                </c:pt>
                <c:pt idx="2231">
                  <c:v>92.002899999999997</c:v>
                </c:pt>
                <c:pt idx="2232">
                  <c:v>93.793999999999997</c:v>
                </c:pt>
                <c:pt idx="2233">
                  <c:v>71.218100000000007</c:v>
                </c:pt>
                <c:pt idx="2234">
                  <c:v>99.868700000000004</c:v>
                </c:pt>
                <c:pt idx="2235">
                  <c:v>91.725099999999998</c:v>
                </c:pt>
                <c:pt idx="2236">
                  <c:v>72.890699999999995</c:v>
                </c:pt>
                <c:pt idx="2237">
                  <c:v>93.108900000000006</c:v>
                </c:pt>
                <c:pt idx="2238">
                  <c:v>70.874399999999994</c:v>
                </c:pt>
                <c:pt idx="2239">
                  <c:v>94.470100000000002</c:v>
                </c:pt>
                <c:pt idx="2240">
                  <c:v>95.180899999999994</c:v>
                </c:pt>
                <c:pt idx="2241">
                  <c:v>71.739400000000003</c:v>
                </c:pt>
                <c:pt idx="2242">
                  <c:v>92.895600000000002</c:v>
                </c:pt>
                <c:pt idx="2243">
                  <c:v>94.845100000000002</c:v>
                </c:pt>
                <c:pt idx="2244">
                  <c:v>91.594499999999996</c:v>
                </c:pt>
                <c:pt idx="2245">
                  <c:v>90.306899999999999</c:v>
                </c:pt>
                <c:pt idx="2246">
                  <c:v>94.067099999999996</c:v>
                </c:pt>
                <c:pt idx="2247">
                  <c:v>94.651600000000002</c:v>
                </c:pt>
                <c:pt idx="2248">
                  <c:v>70.800700000000006</c:v>
                </c:pt>
                <c:pt idx="2249">
                  <c:v>71.409899999999993</c:v>
                </c:pt>
                <c:pt idx="2250">
                  <c:v>95.083699999999993</c:v>
                </c:pt>
                <c:pt idx="2251">
                  <c:v>71.003200000000007</c:v>
                </c:pt>
                <c:pt idx="2252">
                  <c:v>71.366500000000002</c:v>
                </c:pt>
                <c:pt idx="2253">
                  <c:v>71.883200000000002</c:v>
                </c:pt>
                <c:pt idx="2254">
                  <c:v>94.479500000000002</c:v>
                </c:pt>
                <c:pt idx="2255">
                  <c:v>94.369500000000002</c:v>
                </c:pt>
                <c:pt idx="2256">
                  <c:v>93.614199999999997</c:v>
                </c:pt>
                <c:pt idx="2257">
                  <c:v>72.127799999999993</c:v>
                </c:pt>
                <c:pt idx="2258">
                  <c:v>76.979200000000006</c:v>
                </c:pt>
                <c:pt idx="2259">
                  <c:v>71.906199999999998</c:v>
                </c:pt>
                <c:pt idx="2260">
                  <c:v>92.349699999999999</c:v>
                </c:pt>
                <c:pt idx="2261">
                  <c:v>73.0214</c:v>
                </c:pt>
                <c:pt idx="2262">
                  <c:v>80.290300000000002</c:v>
                </c:pt>
                <c:pt idx="2263">
                  <c:v>70.574399999999997</c:v>
                </c:pt>
                <c:pt idx="2264">
                  <c:v>67.417900000000003</c:v>
                </c:pt>
                <c:pt idx="2265">
                  <c:v>70.768600000000006</c:v>
                </c:pt>
                <c:pt idx="2266">
                  <c:v>88.919700000000006</c:v>
                </c:pt>
                <c:pt idx="2267">
                  <c:v>72.656800000000004</c:v>
                </c:pt>
                <c:pt idx="2268">
                  <c:v>72.534899999999993</c:v>
                </c:pt>
                <c:pt idx="2269">
                  <c:v>70.602999999999994</c:v>
                </c:pt>
                <c:pt idx="2270">
                  <c:v>96.132999999999996</c:v>
                </c:pt>
                <c:pt idx="2271">
                  <c:v>94.092699999999994</c:v>
                </c:pt>
                <c:pt idx="2272">
                  <c:v>95.867800000000003</c:v>
                </c:pt>
                <c:pt idx="2273">
                  <c:v>96.044200000000004</c:v>
                </c:pt>
                <c:pt idx="2274">
                  <c:v>71.086500000000001</c:v>
                </c:pt>
                <c:pt idx="2275">
                  <c:v>77.830600000000004</c:v>
                </c:pt>
                <c:pt idx="2276">
                  <c:v>91.763900000000007</c:v>
                </c:pt>
                <c:pt idx="2277">
                  <c:v>70.905100000000004</c:v>
                </c:pt>
                <c:pt idx="2278">
                  <c:v>94.589500000000001</c:v>
                </c:pt>
                <c:pt idx="2279">
                  <c:v>84.9833</c:v>
                </c:pt>
                <c:pt idx="2280">
                  <c:v>94.1785</c:v>
                </c:pt>
                <c:pt idx="2281">
                  <c:v>94.258399999999995</c:v>
                </c:pt>
                <c:pt idx="2282">
                  <c:v>94.128600000000006</c:v>
                </c:pt>
                <c:pt idx="2283">
                  <c:v>93.924099999999996</c:v>
                </c:pt>
                <c:pt idx="2284">
                  <c:v>95.096000000000004</c:v>
                </c:pt>
                <c:pt idx="2285">
                  <c:v>66.808199999999999</c:v>
                </c:pt>
                <c:pt idx="2286">
                  <c:v>94.204599999999999</c:v>
                </c:pt>
                <c:pt idx="2287">
                  <c:v>77.996700000000004</c:v>
                </c:pt>
                <c:pt idx="2288">
                  <c:v>72.234999999999999</c:v>
                </c:pt>
                <c:pt idx="2289">
                  <c:v>70.241699999999994</c:v>
                </c:pt>
                <c:pt idx="2290">
                  <c:v>76.450199999999995</c:v>
                </c:pt>
                <c:pt idx="2291">
                  <c:v>97.043800000000005</c:v>
                </c:pt>
                <c:pt idx="2292">
                  <c:v>96.817599999999999</c:v>
                </c:pt>
                <c:pt idx="2293">
                  <c:v>97.269900000000007</c:v>
                </c:pt>
                <c:pt idx="2294">
                  <c:v>87.135499999999993</c:v>
                </c:pt>
                <c:pt idx="2295">
                  <c:v>77.918800000000005</c:v>
                </c:pt>
                <c:pt idx="2296">
                  <c:v>96.099400000000003</c:v>
                </c:pt>
                <c:pt idx="2297">
                  <c:v>99.528499999999994</c:v>
                </c:pt>
                <c:pt idx="2298">
                  <c:v>73.418300000000002</c:v>
                </c:pt>
                <c:pt idx="2299">
                  <c:v>74.813800000000001</c:v>
                </c:pt>
                <c:pt idx="2300">
                  <c:v>73.872799999999998</c:v>
                </c:pt>
                <c:pt idx="2301">
                  <c:v>71.798000000000002</c:v>
                </c:pt>
                <c:pt idx="2302">
                  <c:v>93.650199999999998</c:v>
                </c:pt>
                <c:pt idx="2303">
                  <c:v>99.921099999999996</c:v>
                </c:pt>
                <c:pt idx="2304">
                  <c:v>88.9465</c:v>
                </c:pt>
                <c:pt idx="2305">
                  <c:v>95.001099999999994</c:v>
                </c:pt>
                <c:pt idx="2306">
                  <c:v>98.972800000000007</c:v>
                </c:pt>
                <c:pt idx="2307">
                  <c:v>71.874600000000001</c:v>
                </c:pt>
                <c:pt idx="2308">
                  <c:v>75.022900000000007</c:v>
                </c:pt>
                <c:pt idx="2309">
                  <c:v>71.242099999999994</c:v>
                </c:pt>
                <c:pt idx="2310">
                  <c:v>73.217600000000004</c:v>
                </c:pt>
                <c:pt idx="2311">
                  <c:v>94.333399999999997</c:v>
                </c:pt>
                <c:pt idx="2312">
                  <c:v>98.478999999999999</c:v>
                </c:pt>
                <c:pt idx="2313">
                  <c:v>70.420900000000003</c:v>
                </c:pt>
                <c:pt idx="2314">
                  <c:v>72.212900000000005</c:v>
                </c:pt>
                <c:pt idx="2315">
                  <c:v>71.144099999999995</c:v>
                </c:pt>
                <c:pt idx="2316">
                  <c:v>95.847200000000001</c:v>
                </c:pt>
                <c:pt idx="2317">
                  <c:v>95.878</c:v>
                </c:pt>
                <c:pt idx="2318">
                  <c:v>93.799400000000006</c:v>
                </c:pt>
                <c:pt idx="2319">
                  <c:v>96.167900000000003</c:v>
                </c:pt>
                <c:pt idx="2320">
                  <c:v>96.262200000000007</c:v>
                </c:pt>
                <c:pt idx="2321">
                  <c:v>96.355999999999995</c:v>
                </c:pt>
                <c:pt idx="2322">
                  <c:v>96.482399999999998</c:v>
                </c:pt>
                <c:pt idx="2323">
                  <c:v>96.370800000000003</c:v>
                </c:pt>
                <c:pt idx="2324">
                  <c:v>72.273899999999998</c:v>
                </c:pt>
                <c:pt idx="2325">
                  <c:v>96.3125</c:v>
                </c:pt>
                <c:pt idx="2326">
                  <c:v>96.154899999999998</c:v>
                </c:pt>
                <c:pt idx="2327">
                  <c:v>82.807400000000001</c:v>
                </c:pt>
                <c:pt idx="2328">
                  <c:v>69.850399999999993</c:v>
                </c:pt>
                <c:pt idx="2329">
                  <c:v>96.251900000000006</c:v>
                </c:pt>
                <c:pt idx="2330">
                  <c:v>99.115099999999998</c:v>
                </c:pt>
                <c:pt idx="2331">
                  <c:v>96.284899999999993</c:v>
                </c:pt>
                <c:pt idx="2332">
                  <c:v>73.586299999999994</c:v>
                </c:pt>
                <c:pt idx="2333">
                  <c:v>96.187100000000001</c:v>
                </c:pt>
                <c:pt idx="2334">
                  <c:v>96.215199999999996</c:v>
                </c:pt>
                <c:pt idx="2335">
                  <c:v>96.356800000000007</c:v>
                </c:pt>
                <c:pt idx="2336">
                  <c:v>96.289500000000004</c:v>
                </c:pt>
                <c:pt idx="2337">
                  <c:v>72.247900000000001</c:v>
                </c:pt>
                <c:pt idx="2338">
                  <c:v>74.874300000000005</c:v>
                </c:pt>
                <c:pt idx="2339">
                  <c:v>79.772000000000006</c:v>
                </c:pt>
                <c:pt idx="2340">
                  <c:v>71.049700000000001</c:v>
                </c:pt>
                <c:pt idx="2341">
                  <c:v>79.892300000000006</c:v>
                </c:pt>
                <c:pt idx="2342">
                  <c:v>79.942300000000003</c:v>
                </c:pt>
                <c:pt idx="2343">
                  <c:v>70.984899999999996</c:v>
                </c:pt>
                <c:pt idx="2344">
                  <c:v>79.775400000000005</c:v>
                </c:pt>
                <c:pt idx="2345">
                  <c:v>72.602800000000002</c:v>
                </c:pt>
                <c:pt idx="2346">
                  <c:v>67.837800000000001</c:v>
                </c:pt>
                <c:pt idx="2347">
                  <c:v>70.475099999999998</c:v>
                </c:pt>
                <c:pt idx="2348">
                  <c:v>94.321899999999999</c:v>
                </c:pt>
                <c:pt idx="2349">
                  <c:v>70.930199999999999</c:v>
                </c:pt>
                <c:pt idx="2350">
                  <c:v>94.582099999999997</c:v>
                </c:pt>
                <c:pt idx="2351">
                  <c:v>96.531099999999995</c:v>
                </c:pt>
                <c:pt idx="2352">
                  <c:v>86.787400000000005</c:v>
                </c:pt>
                <c:pt idx="2353">
                  <c:v>72.532300000000006</c:v>
                </c:pt>
                <c:pt idx="2354">
                  <c:v>81.577699999999993</c:v>
                </c:pt>
                <c:pt idx="2355">
                  <c:v>66.521799999999999</c:v>
                </c:pt>
                <c:pt idx="2356">
                  <c:v>66.459199999999996</c:v>
                </c:pt>
                <c:pt idx="2357">
                  <c:v>71.148700000000005</c:v>
                </c:pt>
                <c:pt idx="2358">
                  <c:v>99.860299999999995</c:v>
                </c:pt>
                <c:pt idx="2359">
                  <c:v>92.582400000000007</c:v>
                </c:pt>
                <c:pt idx="2360">
                  <c:v>91.834800000000001</c:v>
                </c:pt>
                <c:pt idx="2361">
                  <c:v>73.351100000000002</c:v>
                </c:pt>
                <c:pt idx="2362">
                  <c:v>73.287499999999994</c:v>
                </c:pt>
                <c:pt idx="2363">
                  <c:v>66.699200000000005</c:v>
                </c:pt>
                <c:pt idx="2364">
                  <c:v>84.756</c:v>
                </c:pt>
                <c:pt idx="2365">
                  <c:v>95.668599999999998</c:v>
                </c:pt>
                <c:pt idx="2366">
                  <c:v>95.546199999999999</c:v>
                </c:pt>
                <c:pt idx="2367">
                  <c:v>98.875100000000003</c:v>
                </c:pt>
                <c:pt idx="2368">
                  <c:v>73.236699999999999</c:v>
                </c:pt>
                <c:pt idx="2369">
                  <c:v>70.721900000000005</c:v>
                </c:pt>
                <c:pt idx="2370">
                  <c:v>72.097899999999996</c:v>
                </c:pt>
                <c:pt idx="2371">
                  <c:v>94.804000000000002</c:v>
                </c:pt>
                <c:pt idx="2372">
                  <c:v>93.639600000000002</c:v>
                </c:pt>
                <c:pt idx="2373">
                  <c:v>96.055099999999996</c:v>
                </c:pt>
                <c:pt idx="2374">
                  <c:v>96.252899999999997</c:v>
                </c:pt>
                <c:pt idx="2375">
                  <c:v>96.589699999999993</c:v>
                </c:pt>
                <c:pt idx="2376">
                  <c:v>71.302499999999995</c:v>
                </c:pt>
                <c:pt idx="2377">
                  <c:v>61.616500000000002</c:v>
                </c:pt>
                <c:pt idx="2378">
                  <c:v>99.482900000000001</c:v>
                </c:pt>
                <c:pt idx="2379">
                  <c:v>69.995999999999995</c:v>
                </c:pt>
                <c:pt idx="2380">
                  <c:v>95.3035</c:v>
                </c:pt>
                <c:pt idx="2381">
                  <c:v>95.293499999999995</c:v>
                </c:pt>
                <c:pt idx="2382">
                  <c:v>96.231499999999997</c:v>
                </c:pt>
                <c:pt idx="2383">
                  <c:v>96.7774</c:v>
                </c:pt>
                <c:pt idx="2384">
                  <c:v>94.813599999999994</c:v>
                </c:pt>
                <c:pt idx="2385">
                  <c:v>73.184200000000004</c:v>
                </c:pt>
                <c:pt idx="2386">
                  <c:v>93.280600000000007</c:v>
                </c:pt>
                <c:pt idx="2387">
                  <c:v>85.997799999999998</c:v>
                </c:pt>
                <c:pt idx="2388">
                  <c:v>70.499200000000002</c:v>
                </c:pt>
                <c:pt idx="2389">
                  <c:v>91.475899999999996</c:v>
                </c:pt>
                <c:pt idx="2390">
                  <c:v>70.86</c:v>
                </c:pt>
                <c:pt idx="2391">
                  <c:v>85.981099999999998</c:v>
                </c:pt>
                <c:pt idx="2392">
                  <c:v>91.513099999999994</c:v>
                </c:pt>
                <c:pt idx="2393">
                  <c:v>69.411600000000007</c:v>
                </c:pt>
                <c:pt idx="2394">
                  <c:v>68.534800000000004</c:v>
                </c:pt>
                <c:pt idx="2395">
                  <c:v>73.007900000000006</c:v>
                </c:pt>
                <c:pt idx="2396">
                  <c:v>96.138300000000001</c:v>
                </c:pt>
                <c:pt idx="2397">
                  <c:v>93.975399999999993</c:v>
                </c:pt>
                <c:pt idx="2398">
                  <c:v>97.034400000000005</c:v>
                </c:pt>
                <c:pt idx="2399">
                  <c:v>70.855800000000002</c:v>
                </c:pt>
                <c:pt idx="2400">
                  <c:v>94.927499999999995</c:v>
                </c:pt>
                <c:pt idx="2401">
                  <c:v>96.319199999999995</c:v>
                </c:pt>
                <c:pt idx="2402">
                  <c:v>94.248099999999994</c:v>
                </c:pt>
                <c:pt idx="2403">
                  <c:v>71.866399999999999</c:v>
                </c:pt>
                <c:pt idx="2404">
                  <c:v>70.962999999999994</c:v>
                </c:pt>
                <c:pt idx="2405">
                  <c:v>60.5366</c:v>
                </c:pt>
                <c:pt idx="2406">
                  <c:v>70.372699999999995</c:v>
                </c:pt>
                <c:pt idx="2407">
                  <c:v>94.408299999999997</c:v>
                </c:pt>
                <c:pt idx="2408">
                  <c:v>91.090299999999999</c:v>
                </c:pt>
                <c:pt idx="2409">
                  <c:v>67.270200000000003</c:v>
                </c:pt>
                <c:pt idx="2410">
                  <c:v>71.996200000000002</c:v>
                </c:pt>
                <c:pt idx="2411">
                  <c:v>98.341099999999997</c:v>
                </c:pt>
                <c:pt idx="2412">
                  <c:v>71.596599999999995</c:v>
                </c:pt>
                <c:pt idx="2413">
                  <c:v>72.915000000000006</c:v>
                </c:pt>
                <c:pt idx="2414">
                  <c:v>72.234899999999996</c:v>
                </c:pt>
                <c:pt idx="2415">
                  <c:v>99.137500000000003</c:v>
                </c:pt>
                <c:pt idx="2416">
                  <c:v>92.325999999999993</c:v>
                </c:pt>
                <c:pt idx="2417">
                  <c:v>69.470200000000006</c:v>
                </c:pt>
                <c:pt idx="2418">
                  <c:v>71.715999999999994</c:v>
                </c:pt>
                <c:pt idx="2419">
                  <c:v>61.527099999999997</c:v>
                </c:pt>
                <c:pt idx="2420">
                  <c:v>61.724600000000002</c:v>
                </c:pt>
                <c:pt idx="2421">
                  <c:v>61.6768</c:v>
                </c:pt>
                <c:pt idx="2422">
                  <c:v>102.1292</c:v>
                </c:pt>
                <c:pt idx="2423">
                  <c:v>91.509600000000006</c:v>
                </c:pt>
                <c:pt idx="2424">
                  <c:v>95.095500000000001</c:v>
                </c:pt>
                <c:pt idx="2425">
                  <c:v>102.25</c:v>
                </c:pt>
                <c:pt idx="2426">
                  <c:v>102.00149999999999</c:v>
                </c:pt>
                <c:pt idx="2427">
                  <c:v>60.578800000000001</c:v>
                </c:pt>
                <c:pt idx="2428">
                  <c:v>97.082800000000006</c:v>
                </c:pt>
                <c:pt idx="2429">
                  <c:v>60.6678</c:v>
                </c:pt>
                <c:pt idx="2430">
                  <c:v>70.525700000000001</c:v>
                </c:pt>
                <c:pt idx="2431">
                  <c:v>92.425799999999995</c:v>
                </c:pt>
                <c:pt idx="2432">
                  <c:v>92.473600000000005</c:v>
                </c:pt>
                <c:pt idx="2433">
                  <c:v>73.030199999999994</c:v>
                </c:pt>
                <c:pt idx="2434">
                  <c:v>71.688400000000001</c:v>
                </c:pt>
                <c:pt idx="2435">
                  <c:v>72.335099999999997</c:v>
                </c:pt>
                <c:pt idx="2436">
                  <c:v>65.010400000000004</c:v>
                </c:pt>
                <c:pt idx="2437">
                  <c:v>92.537099999999995</c:v>
                </c:pt>
                <c:pt idx="2438">
                  <c:v>70.921199999999999</c:v>
                </c:pt>
                <c:pt idx="2439">
                  <c:v>96.173400000000001</c:v>
                </c:pt>
                <c:pt idx="2440">
                  <c:v>95.460700000000003</c:v>
                </c:pt>
                <c:pt idx="2441">
                  <c:v>80.185000000000002</c:v>
                </c:pt>
                <c:pt idx="2442">
                  <c:v>93.176500000000004</c:v>
                </c:pt>
                <c:pt idx="2443">
                  <c:v>71.328999999999994</c:v>
                </c:pt>
                <c:pt idx="2444">
                  <c:v>68.052700000000002</c:v>
                </c:pt>
                <c:pt idx="2445">
                  <c:v>72.896900000000002</c:v>
                </c:pt>
                <c:pt idx="2446">
                  <c:v>70.395600000000002</c:v>
                </c:pt>
                <c:pt idx="2447">
                  <c:v>64.700199999999995</c:v>
                </c:pt>
                <c:pt idx="2448">
                  <c:v>72.182400000000001</c:v>
                </c:pt>
                <c:pt idx="2449">
                  <c:v>73.320400000000006</c:v>
                </c:pt>
                <c:pt idx="2450">
                  <c:v>99.356399999999994</c:v>
                </c:pt>
                <c:pt idx="2451">
                  <c:v>99.269199999999998</c:v>
                </c:pt>
                <c:pt idx="2452">
                  <c:v>69.591300000000004</c:v>
                </c:pt>
                <c:pt idx="2453">
                  <c:v>94.351100000000002</c:v>
                </c:pt>
                <c:pt idx="2454">
                  <c:v>69.392200000000003</c:v>
                </c:pt>
                <c:pt idx="2455">
                  <c:v>75.451099999999997</c:v>
                </c:pt>
                <c:pt idx="2456">
                  <c:v>94.031499999999994</c:v>
                </c:pt>
                <c:pt idx="2457">
                  <c:v>96.632900000000006</c:v>
                </c:pt>
                <c:pt idx="2458">
                  <c:v>94.130799999999994</c:v>
                </c:pt>
                <c:pt idx="2459">
                  <c:v>69.795699999999997</c:v>
                </c:pt>
                <c:pt idx="2460">
                  <c:v>93.870699999999999</c:v>
                </c:pt>
                <c:pt idx="2461">
                  <c:v>98.552800000000005</c:v>
                </c:pt>
                <c:pt idx="2462">
                  <c:v>95.119299999999996</c:v>
                </c:pt>
                <c:pt idx="2463">
                  <c:v>95.4679</c:v>
                </c:pt>
                <c:pt idx="2464">
                  <c:v>92.535700000000006</c:v>
                </c:pt>
                <c:pt idx="2465">
                  <c:v>71.310199999999995</c:v>
                </c:pt>
                <c:pt idx="2466">
                  <c:v>70.088899999999995</c:v>
                </c:pt>
                <c:pt idx="2467">
                  <c:v>70.683099999999996</c:v>
                </c:pt>
                <c:pt idx="2468">
                  <c:v>95.221900000000005</c:v>
                </c:pt>
                <c:pt idx="2469">
                  <c:v>73.267099999999999</c:v>
                </c:pt>
                <c:pt idx="2470">
                  <c:v>73.105999999999995</c:v>
                </c:pt>
                <c:pt idx="2471">
                  <c:v>96.837500000000006</c:v>
                </c:pt>
                <c:pt idx="2472">
                  <c:v>99.380300000000005</c:v>
                </c:pt>
                <c:pt idx="2473">
                  <c:v>102.2282</c:v>
                </c:pt>
                <c:pt idx="2474">
                  <c:v>71.002899999999997</c:v>
                </c:pt>
                <c:pt idx="2475">
                  <c:v>71.219300000000004</c:v>
                </c:pt>
                <c:pt idx="2476">
                  <c:v>71.305400000000006</c:v>
                </c:pt>
                <c:pt idx="2477">
                  <c:v>87.227099999999993</c:v>
                </c:pt>
                <c:pt idx="2478">
                  <c:v>70.742099999999994</c:v>
                </c:pt>
                <c:pt idx="2479">
                  <c:v>69.813100000000006</c:v>
                </c:pt>
                <c:pt idx="2480">
                  <c:v>94.975899999999996</c:v>
                </c:pt>
                <c:pt idx="2481">
                  <c:v>71.147300000000001</c:v>
                </c:pt>
                <c:pt idx="2482">
                  <c:v>71.473299999999995</c:v>
                </c:pt>
                <c:pt idx="2483">
                  <c:v>69.568299999999994</c:v>
                </c:pt>
                <c:pt idx="2484">
                  <c:v>71.992400000000004</c:v>
                </c:pt>
                <c:pt idx="2485">
                  <c:v>92.296499999999995</c:v>
                </c:pt>
                <c:pt idx="2486">
                  <c:v>71.282399999999996</c:v>
                </c:pt>
                <c:pt idx="2487">
                  <c:v>70.996399999999994</c:v>
                </c:pt>
                <c:pt idx="2488">
                  <c:v>80.566599999999994</c:v>
                </c:pt>
                <c:pt idx="2489">
                  <c:v>93.709500000000006</c:v>
                </c:pt>
                <c:pt idx="2490">
                  <c:v>74.794700000000006</c:v>
                </c:pt>
                <c:pt idx="2491">
                  <c:v>94.837599999999995</c:v>
                </c:pt>
                <c:pt idx="2492">
                  <c:v>91.316699999999997</c:v>
                </c:pt>
                <c:pt idx="2493">
                  <c:v>87.771500000000003</c:v>
                </c:pt>
                <c:pt idx="2494">
                  <c:v>90.864900000000006</c:v>
                </c:pt>
                <c:pt idx="2495">
                  <c:v>71.083699999999993</c:v>
                </c:pt>
                <c:pt idx="2496">
                  <c:v>71.239099999999993</c:v>
                </c:pt>
                <c:pt idx="2497">
                  <c:v>71.136799999999994</c:v>
                </c:pt>
                <c:pt idx="2498">
                  <c:v>94.7804</c:v>
                </c:pt>
                <c:pt idx="2499">
                  <c:v>94.792100000000005</c:v>
                </c:pt>
                <c:pt idx="2500">
                  <c:v>69.157399999999996</c:v>
                </c:pt>
                <c:pt idx="2501">
                  <c:v>71.279799999999994</c:v>
                </c:pt>
                <c:pt idx="2502">
                  <c:v>94.761300000000006</c:v>
                </c:pt>
                <c:pt idx="2503">
                  <c:v>93.378500000000003</c:v>
                </c:pt>
                <c:pt idx="2504">
                  <c:v>92.395700000000005</c:v>
                </c:pt>
                <c:pt idx="2505">
                  <c:v>94.887699999999995</c:v>
                </c:pt>
                <c:pt idx="2506">
                  <c:v>93.908299999999997</c:v>
                </c:pt>
                <c:pt idx="2507">
                  <c:v>69.043599999999998</c:v>
                </c:pt>
                <c:pt idx="2508">
                  <c:v>71.292299999999997</c:v>
                </c:pt>
                <c:pt idx="2509">
                  <c:v>65.557699999999997</c:v>
                </c:pt>
                <c:pt idx="2510">
                  <c:v>94.593299999999999</c:v>
                </c:pt>
                <c:pt idx="2511">
                  <c:v>93.238799999999998</c:v>
                </c:pt>
                <c:pt idx="2512">
                  <c:v>99.013400000000004</c:v>
                </c:pt>
                <c:pt idx="2513">
                  <c:v>79.491</c:v>
                </c:pt>
                <c:pt idx="2514">
                  <c:v>96.2774</c:v>
                </c:pt>
                <c:pt idx="2515">
                  <c:v>72.8626</c:v>
                </c:pt>
                <c:pt idx="2516">
                  <c:v>69.578000000000003</c:v>
                </c:pt>
                <c:pt idx="2517">
                  <c:v>70.419300000000007</c:v>
                </c:pt>
                <c:pt idx="2518">
                  <c:v>70.713899999999995</c:v>
                </c:pt>
                <c:pt idx="2519">
                  <c:v>82.050299999999993</c:v>
                </c:pt>
                <c:pt idx="2520">
                  <c:v>96.000799999999998</c:v>
                </c:pt>
                <c:pt idx="2521">
                  <c:v>71.072999999999993</c:v>
                </c:pt>
                <c:pt idx="2522">
                  <c:v>74.221299999999999</c:v>
                </c:pt>
                <c:pt idx="2523">
                  <c:v>98.834999999999994</c:v>
                </c:pt>
                <c:pt idx="2524">
                  <c:v>89.623000000000005</c:v>
                </c:pt>
                <c:pt idx="2525">
                  <c:v>95.466399999999993</c:v>
                </c:pt>
                <c:pt idx="2526">
                  <c:v>102.9151</c:v>
                </c:pt>
                <c:pt idx="2527">
                  <c:v>92.936000000000007</c:v>
                </c:pt>
                <c:pt idx="2528">
                  <c:v>95.189599999999999</c:v>
                </c:pt>
                <c:pt idx="2529">
                  <c:v>71.349000000000004</c:v>
                </c:pt>
                <c:pt idx="2530">
                  <c:v>93.712699999999998</c:v>
                </c:pt>
                <c:pt idx="2531">
                  <c:v>70.491799999999998</c:v>
                </c:pt>
                <c:pt idx="2532">
                  <c:v>73.021299999999997</c:v>
                </c:pt>
                <c:pt idx="2533">
                  <c:v>74.5291</c:v>
                </c:pt>
                <c:pt idx="2534">
                  <c:v>92.542599999999993</c:v>
                </c:pt>
                <c:pt idx="2535">
                  <c:v>100.0783</c:v>
                </c:pt>
                <c:pt idx="2536">
                  <c:v>92.630300000000005</c:v>
                </c:pt>
                <c:pt idx="2537">
                  <c:v>93.590400000000002</c:v>
                </c:pt>
                <c:pt idx="2538">
                  <c:v>70.582599999999999</c:v>
                </c:pt>
                <c:pt idx="2539">
                  <c:v>96.000799999999998</c:v>
                </c:pt>
                <c:pt idx="2540">
                  <c:v>71.649900000000002</c:v>
                </c:pt>
                <c:pt idx="2541">
                  <c:v>71.148600000000002</c:v>
                </c:pt>
                <c:pt idx="2542">
                  <c:v>81.704999999999998</c:v>
                </c:pt>
                <c:pt idx="2543">
                  <c:v>94.463899999999995</c:v>
                </c:pt>
                <c:pt idx="2544">
                  <c:v>71.964100000000002</c:v>
                </c:pt>
                <c:pt idx="2545">
                  <c:v>95.335499999999996</c:v>
                </c:pt>
                <c:pt idx="2546">
                  <c:v>94.997900000000001</c:v>
                </c:pt>
                <c:pt idx="2547">
                  <c:v>84.171599999999998</c:v>
                </c:pt>
                <c:pt idx="2548">
                  <c:v>70.604299999999995</c:v>
                </c:pt>
                <c:pt idx="2549">
                  <c:v>100.9286</c:v>
                </c:pt>
                <c:pt idx="2550">
                  <c:v>74.313699999999997</c:v>
                </c:pt>
                <c:pt idx="2551">
                  <c:v>69.713300000000004</c:v>
                </c:pt>
                <c:pt idx="2552">
                  <c:v>69.893100000000004</c:v>
                </c:pt>
                <c:pt idx="2553">
                  <c:v>79.461100000000002</c:v>
                </c:pt>
                <c:pt idx="2554">
                  <c:v>71.221500000000006</c:v>
                </c:pt>
                <c:pt idx="2555">
                  <c:v>90.458799999999997</c:v>
                </c:pt>
                <c:pt idx="2556">
                  <c:v>73.249300000000005</c:v>
                </c:pt>
                <c:pt idx="2557">
                  <c:v>73.371399999999994</c:v>
                </c:pt>
                <c:pt idx="2558">
                  <c:v>69.908799999999999</c:v>
                </c:pt>
                <c:pt idx="2559">
                  <c:v>69.805300000000003</c:v>
                </c:pt>
                <c:pt idx="2560">
                  <c:v>67.879900000000006</c:v>
                </c:pt>
                <c:pt idx="2561">
                  <c:v>75.538799999999995</c:v>
                </c:pt>
                <c:pt idx="2562">
                  <c:v>96.089600000000004</c:v>
                </c:pt>
                <c:pt idx="2563">
                  <c:v>73.194800000000001</c:v>
                </c:pt>
                <c:pt idx="2564">
                  <c:v>81.910300000000007</c:v>
                </c:pt>
                <c:pt idx="2565">
                  <c:v>81.944500000000005</c:v>
                </c:pt>
                <c:pt idx="2566">
                  <c:v>75.975700000000003</c:v>
                </c:pt>
                <c:pt idx="2567">
                  <c:v>101.40600000000001</c:v>
                </c:pt>
                <c:pt idx="2568">
                  <c:v>81.350399999999993</c:v>
                </c:pt>
                <c:pt idx="2569">
                  <c:v>96.595500000000001</c:v>
                </c:pt>
                <c:pt idx="2570">
                  <c:v>70.962199999999996</c:v>
                </c:pt>
                <c:pt idx="2571">
                  <c:v>81.379900000000006</c:v>
                </c:pt>
                <c:pt idx="2572">
                  <c:v>81.836799999999997</c:v>
                </c:pt>
                <c:pt idx="2573">
                  <c:v>74.432000000000002</c:v>
                </c:pt>
                <c:pt idx="2574">
                  <c:v>73.0154</c:v>
                </c:pt>
                <c:pt idx="2575">
                  <c:v>67.361800000000002</c:v>
                </c:pt>
                <c:pt idx="2576">
                  <c:v>72.866</c:v>
                </c:pt>
                <c:pt idx="2577">
                  <c:v>70.377899999999997</c:v>
                </c:pt>
                <c:pt idx="2578">
                  <c:v>73.018000000000001</c:v>
                </c:pt>
                <c:pt idx="2579">
                  <c:v>70.744299999999996</c:v>
                </c:pt>
                <c:pt idx="2580">
                  <c:v>86.778899999999993</c:v>
                </c:pt>
                <c:pt idx="2581">
                  <c:v>97.936599999999999</c:v>
                </c:pt>
                <c:pt idx="2582">
                  <c:v>66.268500000000003</c:v>
                </c:pt>
                <c:pt idx="2583">
                  <c:v>69.135499999999993</c:v>
                </c:pt>
                <c:pt idx="2584">
                  <c:v>71.796000000000006</c:v>
                </c:pt>
                <c:pt idx="2585">
                  <c:v>73.474699999999999</c:v>
                </c:pt>
                <c:pt idx="2586">
                  <c:v>73.057599999999994</c:v>
                </c:pt>
                <c:pt idx="2587">
                  <c:v>71.8399</c:v>
                </c:pt>
                <c:pt idx="2588">
                  <c:v>73.070899999999995</c:v>
                </c:pt>
                <c:pt idx="2589">
                  <c:v>73.275599999999997</c:v>
                </c:pt>
                <c:pt idx="2590">
                  <c:v>76.900300000000001</c:v>
                </c:pt>
                <c:pt idx="2591">
                  <c:v>72.479600000000005</c:v>
                </c:pt>
                <c:pt idx="2592">
                  <c:v>96.407499999999999</c:v>
                </c:pt>
                <c:pt idx="2593">
                  <c:v>73.819500000000005</c:v>
                </c:pt>
                <c:pt idx="2594">
                  <c:v>86.656800000000004</c:v>
                </c:pt>
                <c:pt idx="2595">
                  <c:v>91.741500000000002</c:v>
                </c:pt>
                <c:pt idx="2596">
                  <c:v>73.183000000000007</c:v>
                </c:pt>
                <c:pt idx="2597">
                  <c:v>70.586299999999994</c:v>
                </c:pt>
                <c:pt idx="2598">
                  <c:v>73.253600000000006</c:v>
                </c:pt>
                <c:pt idx="2599">
                  <c:v>67.680800000000005</c:v>
                </c:pt>
                <c:pt idx="2600">
                  <c:v>70.8489</c:v>
                </c:pt>
                <c:pt idx="2601">
                  <c:v>102.60169999999999</c:v>
                </c:pt>
                <c:pt idx="2602">
                  <c:v>93.346100000000007</c:v>
                </c:pt>
                <c:pt idx="2603">
                  <c:v>70.682900000000004</c:v>
                </c:pt>
                <c:pt idx="2604">
                  <c:v>73.006399999999999</c:v>
                </c:pt>
                <c:pt idx="2605">
                  <c:v>70.780799999999999</c:v>
                </c:pt>
                <c:pt idx="2606">
                  <c:v>70.762699999999995</c:v>
                </c:pt>
                <c:pt idx="2607">
                  <c:v>99.546199999999999</c:v>
                </c:pt>
                <c:pt idx="2608">
                  <c:v>101.9744</c:v>
                </c:pt>
                <c:pt idx="2609">
                  <c:v>60.223100000000002</c:v>
                </c:pt>
                <c:pt idx="2610">
                  <c:v>73.240399999999994</c:v>
                </c:pt>
                <c:pt idx="2611">
                  <c:v>73.036100000000005</c:v>
                </c:pt>
                <c:pt idx="2612">
                  <c:v>73.042000000000002</c:v>
                </c:pt>
                <c:pt idx="2613">
                  <c:v>92.797399999999996</c:v>
                </c:pt>
                <c:pt idx="2614">
                  <c:v>74.080399999999997</c:v>
                </c:pt>
                <c:pt idx="2615">
                  <c:v>73.046700000000001</c:v>
                </c:pt>
                <c:pt idx="2616">
                  <c:v>70.918999999999997</c:v>
                </c:pt>
                <c:pt idx="2617">
                  <c:v>101.315</c:v>
                </c:pt>
                <c:pt idx="2618">
                  <c:v>71.430300000000003</c:v>
                </c:pt>
                <c:pt idx="2619">
                  <c:v>87.674199999999999</c:v>
                </c:pt>
                <c:pt idx="2620">
                  <c:v>93.862799999999993</c:v>
                </c:pt>
                <c:pt idx="2621">
                  <c:v>73.084999999999994</c:v>
                </c:pt>
                <c:pt idx="2622">
                  <c:v>79.498099999999994</c:v>
                </c:pt>
                <c:pt idx="2623">
                  <c:v>73.165199999999999</c:v>
                </c:pt>
                <c:pt idx="2624">
                  <c:v>73.190700000000007</c:v>
                </c:pt>
                <c:pt idx="2625">
                  <c:v>70.306600000000003</c:v>
                </c:pt>
                <c:pt idx="2626">
                  <c:v>94.245699999999999</c:v>
                </c:pt>
                <c:pt idx="2627">
                  <c:v>72.945300000000003</c:v>
                </c:pt>
                <c:pt idx="2628">
                  <c:v>73.145600000000002</c:v>
                </c:pt>
                <c:pt idx="2629">
                  <c:v>73.005099999999999</c:v>
                </c:pt>
                <c:pt idx="2630">
                  <c:v>73.120800000000003</c:v>
                </c:pt>
                <c:pt idx="2631">
                  <c:v>73.514399999999995</c:v>
                </c:pt>
                <c:pt idx="2632">
                  <c:v>73.322900000000004</c:v>
                </c:pt>
                <c:pt idx="2633">
                  <c:v>73.286699999999996</c:v>
                </c:pt>
                <c:pt idx="2634">
                  <c:v>73.604600000000005</c:v>
                </c:pt>
                <c:pt idx="2635">
                  <c:v>73.186400000000006</c:v>
                </c:pt>
                <c:pt idx="2636">
                  <c:v>73.000600000000006</c:v>
                </c:pt>
                <c:pt idx="2637">
                  <c:v>73.207899999999995</c:v>
                </c:pt>
                <c:pt idx="2638">
                  <c:v>73.158799999999999</c:v>
                </c:pt>
                <c:pt idx="2639">
                  <c:v>73.065700000000007</c:v>
                </c:pt>
                <c:pt idx="2640">
                  <c:v>73.030299999999997</c:v>
                </c:pt>
                <c:pt idx="2641">
                  <c:v>73.228700000000003</c:v>
                </c:pt>
                <c:pt idx="2642">
                  <c:v>95.636499999999998</c:v>
                </c:pt>
                <c:pt idx="2643">
                  <c:v>94.100800000000007</c:v>
                </c:pt>
                <c:pt idx="2644">
                  <c:v>67.178700000000006</c:v>
                </c:pt>
                <c:pt idx="2645">
                  <c:v>93.879499999999993</c:v>
                </c:pt>
                <c:pt idx="2646">
                  <c:v>93.541399999999996</c:v>
                </c:pt>
                <c:pt idx="2647">
                  <c:v>95.385099999999994</c:v>
                </c:pt>
                <c:pt idx="2648">
                  <c:v>96.133499999999998</c:v>
                </c:pt>
                <c:pt idx="2649">
                  <c:v>71.912800000000004</c:v>
                </c:pt>
                <c:pt idx="2650">
                  <c:v>96.614099999999993</c:v>
                </c:pt>
                <c:pt idx="2651">
                  <c:v>69.867400000000004</c:v>
                </c:pt>
                <c:pt idx="2652">
                  <c:v>98.081100000000006</c:v>
                </c:pt>
                <c:pt idx="2653">
                  <c:v>94.448400000000007</c:v>
                </c:pt>
                <c:pt idx="2654">
                  <c:v>93.735799999999998</c:v>
                </c:pt>
                <c:pt idx="2655">
                  <c:v>71.388400000000004</c:v>
                </c:pt>
                <c:pt idx="2656">
                  <c:v>94.012200000000007</c:v>
                </c:pt>
                <c:pt idx="2657">
                  <c:v>100.0009</c:v>
                </c:pt>
                <c:pt idx="2658">
                  <c:v>93.975800000000007</c:v>
                </c:pt>
                <c:pt idx="2659">
                  <c:v>72.570599999999999</c:v>
                </c:pt>
                <c:pt idx="2660">
                  <c:v>92.673000000000002</c:v>
                </c:pt>
                <c:pt idx="2661">
                  <c:v>93.941699999999997</c:v>
                </c:pt>
                <c:pt idx="2662">
                  <c:v>94.003100000000003</c:v>
                </c:pt>
                <c:pt idx="2663">
                  <c:v>94.5227</c:v>
                </c:pt>
                <c:pt idx="2664">
                  <c:v>93.902199999999993</c:v>
                </c:pt>
                <c:pt idx="2665">
                  <c:v>93.756500000000003</c:v>
                </c:pt>
                <c:pt idx="2666">
                  <c:v>93.993499999999997</c:v>
                </c:pt>
                <c:pt idx="2667">
                  <c:v>64.407300000000006</c:v>
                </c:pt>
                <c:pt idx="2668">
                  <c:v>92.9392</c:v>
                </c:pt>
                <c:pt idx="2669">
                  <c:v>92.8215</c:v>
                </c:pt>
                <c:pt idx="2670">
                  <c:v>100.2393</c:v>
                </c:pt>
                <c:pt idx="2671">
                  <c:v>93.652299999999997</c:v>
                </c:pt>
                <c:pt idx="2672">
                  <c:v>93.945800000000006</c:v>
                </c:pt>
                <c:pt idx="2673">
                  <c:v>71.467799999999997</c:v>
                </c:pt>
                <c:pt idx="2674">
                  <c:v>67.898600000000002</c:v>
                </c:pt>
                <c:pt idx="2675">
                  <c:v>68.029399999999995</c:v>
                </c:pt>
                <c:pt idx="2676">
                  <c:v>95.9238</c:v>
                </c:pt>
                <c:pt idx="2677">
                  <c:v>73.103800000000007</c:v>
                </c:pt>
                <c:pt idx="2678">
                  <c:v>96.715800000000002</c:v>
                </c:pt>
                <c:pt idx="2679">
                  <c:v>71.129900000000006</c:v>
                </c:pt>
                <c:pt idx="2680">
                  <c:v>96.905900000000003</c:v>
                </c:pt>
                <c:pt idx="2681">
                  <c:v>96.9</c:v>
                </c:pt>
                <c:pt idx="2682">
                  <c:v>83.940799999999996</c:v>
                </c:pt>
                <c:pt idx="2683">
                  <c:v>94.200299999999999</c:v>
                </c:pt>
                <c:pt idx="2684">
                  <c:v>87.390199999999993</c:v>
                </c:pt>
                <c:pt idx="2685">
                  <c:v>78.497900000000001</c:v>
                </c:pt>
                <c:pt idx="2686">
                  <c:v>69.4405</c:v>
                </c:pt>
                <c:pt idx="2687">
                  <c:v>79.886700000000005</c:v>
                </c:pt>
                <c:pt idx="2688">
                  <c:v>87.353099999999998</c:v>
                </c:pt>
                <c:pt idx="2689">
                  <c:v>80.079899999999995</c:v>
                </c:pt>
                <c:pt idx="2690">
                  <c:v>87.129400000000004</c:v>
                </c:pt>
                <c:pt idx="2691">
                  <c:v>97.004199999999997</c:v>
                </c:pt>
                <c:pt idx="2692">
                  <c:v>74.782899999999998</c:v>
                </c:pt>
                <c:pt idx="2693">
                  <c:v>71.2256</c:v>
                </c:pt>
                <c:pt idx="2694">
                  <c:v>99.405600000000007</c:v>
                </c:pt>
                <c:pt idx="2695">
                  <c:v>95.825900000000004</c:v>
                </c:pt>
                <c:pt idx="2696">
                  <c:v>70.938800000000001</c:v>
                </c:pt>
                <c:pt idx="2697">
                  <c:v>74.235699999999994</c:v>
                </c:pt>
                <c:pt idx="2698">
                  <c:v>97.852500000000006</c:v>
                </c:pt>
                <c:pt idx="2699">
                  <c:v>81.519000000000005</c:v>
                </c:pt>
                <c:pt idx="2700">
                  <c:v>93.541499999999999</c:v>
                </c:pt>
                <c:pt idx="2701">
                  <c:v>102.0311</c:v>
                </c:pt>
                <c:pt idx="2702">
                  <c:v>95.330100000000002</c:v>
                </c:pt>
                <c:pt idx="2703">
                  <c:v>102.06780000000001</c:v>
                </c:pt>
                <c:pt idx="2704">
                  <c:v>102.166</c:v>
                </c:pt>
                <c:pt idx="2705">
                  <c:v>102.11060000000001</c:v>
                </c:pt>
                <c:pt idx="2706">
                  <c:v>101.96720000000001</c:v>
                </c:pt>
                <c:pt idx="2707">
                  <c:v>101.9935</c:v>
                </c:pt>
                <c:pt idx="2708">
                  <c:v>80.068200000000004</c:v>
                </c:pt>
                <c:pt idx="2709">
                  <c:v>79.850200000000001</c:v>
                </c:pt>
                <c:pt idx="2710">
                  <c:v>94.618399999999994</c:v>
                </c:pt>
                <c:pt idx="2711">
                  <c:v>94.243499999999997</c:v>
                </c:pt>
                <c:pt idx="2712">
                  <c:v>87.521500000000003</c:v>
                </c:pt>
                <c:pt idx="2713">
                  <c:v>99.085800000000006</c:v>
                </c:pt>
                <c:pt idx="2714">
                  <c:v>69.373400000000004</c:v>
                </c:pt>
                <c:pt idx="2715">
                  <c:v>73.977000000000004</c:v>
                </c:pt>
                <c:pt idx="2716">
                  <c:v>71.860100000000003</c:v>
                </c:pt>
                <c:pt idx="2717">
                  <c:v>90.6738</c:v>
                </c:pt>
                <c:pt idx="2718">
                  <c:v>98.980099999999993</c:v>
                </c:pt>
                <c:pt idx="2719">
                  <c:v>94.996099999999998</c:v>
                </c:pt>
                <c:pt idx="2720">
                  <c:v>96.194999999999993</c:v>
                </c:pt>
                <c:pt idx="2721">
                  <c:v>81.858800000000002</c:v>
                </c:pt>
                <c:pt idx="2722">
                  <c:v>70.637799999999999</c:v>
                </c:pt>
                <c:pt idx="2723">
                  <c:v>80.404700000000005</c:v>
                </c:pt>
                <c:pt idx="2724">
                  <c:v>87.274299999999997</c:v>
                </c:pt>
                <c:pt idx="2725">
                  <c:v>70.483900000000006</c:v>
                </c:pt>
                <c:pt idx="2726">
                  <c:v>78.548699999999997</c:v>
                </c:pt>
                <c:pt idx="2727">
                  <c:v>91.523300000000006</c:v>
                </c:pt>
                <c:pt idx="2728">
                  <c:v>101.72920000000001</c:v>
                </c:pt>
                <c:pt idx="2729">
                  <c:v>70.816100000000006</c:v>
                </c:pt>
                <c:pt idx="2730">
                  <c:v>100.0762</c:v>
                </c:pt>
                <c:pt idx="2731">
                  <c:v>87.332300000000004</c:v>
                </c:pt>
                <c:pt idx="2732">
                  <c:v>80.265900000000002</c:v>
                </c:pt>
                <c:pt idx="2733">
                  <c:v>80.033900000000003</c:v>
                </c:pt>
                <c:pt idx="2734">
                  <c:v>97.997900000000001</c:v>
                </c:pt>
                <c:pt idx="2735">
                  <c:v>75.328400000000002</c:v>
                </c:pt>
                <c:pt idx="2736">
                  <c:v>96.021299999999997</c:v>
                </c:pt>
                <c:pt idx="2737">
                  <c:v>92.478399999999993</c:v>
                </c:pt>
                <c:pt idx="2738">
                  <c:v>87.141199999999998</c:v>
                </c:pt>
                <c:pt idx="2739">
                  <c:v>82.974100000000007</c:v>
                </c:pt>
                <c:pt idx="2740">
                  <c:v>60.823799999999999</c:v>
                </c:pt>
                <c:pt idx="2741">
                  <c:v>87.354500000000002</c:v>
                </c:pt>
                <c:pt idx="2742">
                  <c:v>60.738100000000003</c:v>
                </c:pt>
                <c:pt idx="2743">
                  <c:v>74.116</c:v>
                </c:pt>
                <c:pt idx="2744">
                  <c:v>87.236699999999999</c:v>
                </c:pt>
                <c:pt idx="2745">
                  <c:v>98.750900000000001</c:v>
                </c:pt>
                <c:pt idx="2746">
                  <c:v>74.171400000000006</c:v>
                </c:pt>
                <c:pt idx="2747">
                  <c:v>71.390199999999993</c:v>
                </c:pt>
                <c:pt idx="2748">
                  <c:v>75.702699999999993</c:v>
                </c:pt>
                <c:pt idx="2749">
                  <c:v>70.789299999999997</c:v>
                </c:pt>
                <c:pt idx="2750">
                  <c:v>97.840999999999994</c:v>
                </c:pt>
                <c:pt idx="2751">
                  <c:v>70.389499999999998</c:v>
                </c:pt>
                <c:pt idx="2752">
                  <c:v>70.593299999999999</c:v>
                </c:pt>
                <c:pt idx="2753">
                  <c:v>84.103700000000003</c:v>
                </c:pt>
                <c:pt idx="2754">
                  <c:v>95.8673</c:v>
                </c:pt>
                <c:pt idx="2755">
                  <c:v>101.1674</c:v>
                </c:pt>
                <c:pt idx="2756">
                  <c:v>90.584299999999999</c:v>
                </c:pt>
                <c:pt idx="2757">
                  <c:v>87.072999999999993</c:v>
                </c:pt>
                <c:pt idx="2758">
                  <c:v>69.863500000000002</c:v>
                </c:pt>
                <c:pt idx="2759">
                  <c:v>70.995900000000006</c:v>
                </c:pt>
                <c:pt idx="2760">
                  <c:v>97.068600000000004</c:v>
                </c:pt>
                <c:pt idx="2761">
                  <c:v>93.207700000000003</c:v>
                </c:pt>
                <c:pt idx="2762">
                  <c:v>97.117800000000003</c:v>
                </c:pt>
                <c:pt idx="2763">
                  <c:v>94.820899999999995</c:v>
                </c:pt>
                <c:pt idx="2764">
                  <c:v>72.357299999999995</c:v>
                </c:pt>
                <c:pt idx="2765">
                  <c:v>93.521900000000002</c:v>
                </c:pt>
                <c:pt idx="2766">
                  <c:v>76.995800000000003</c:v>
                </c:pt>
                <c:pt idx="2767">
                  <c:v>71.171300000000002</c:v>
                </c:pt>
                <c:pt idx="2768">
                  <c:v>93.424800000000005</c:v>
                </c:pt>
                <c:pt idx="2769">
                  <c:v>71.036500000000004</c:v>
                </c:pt>
                <c:pt idx="2770">
                  <c:v>96.943200000000004</c:v>
                </c:pt>
                <c:pt idx="2771">
                  <c:v>94.467299999999994</c:v>
                </c:pt>
                <c:pt idx="2772">
                  <c:v>99.731399999999994</c:v>
                </c:pt>
                <c:pt idx="2773">
                  <c:v>97.772499999999994</c:v>
                </c:pt>
                <c:pt idx="2774">
                  <c:v>67.016199999999998</c:v>
                </c:pt>
                <c:pt idx="2775">
                  <c:v>70.412700000000001</c:v>
                </c:pt>
                <c:pt idx="2776">
                  <c:v>94.14</c:v>
                </c:pt>
                <c:pt idx="2777">
                  <c:v>74.231499999999997</c:v>
                </c:pt>
                <c:pt idx="2778">
                  <c:v>92.973200000000006</c:v>
                </c:pt>
                <c:pt idx="2779">
                  <c:v>99.745599999999996</c:v>
                </c:pt>
                <c:pt idx="2780">
                  <c:v>92.511899999999997</c:v>
                </c:pt>
                <c:pt idx="2781">
                  <c:v>101.157</c:v>
                </c:pt>
                <c:pt idx="2782">
                  <c:v>91.634600000000006</c:v>
                </c:pt>
                <c:pt idx="2783">
                  <c:v>92.448400000000007</c:v>
                </c:pt>
                <c:pt idx="2784">
                  <c:v>81.816000000000003</c:v>
                </c:pt>
                <c:pt idx="2785">
                  <c:v>103.34399999999999</c:v>
                </c:pt>
                <c:pt idx="2786">
                  <c:v>89.274900000000002</c:v>
                </c:pt>
                <c:pt idx="2787">
                  <c:v>70.497299999999996</c:v>
                </c:pt>
                <c:pt idx="2788">
                  <c:v>74.900599999999997</c:v>
                </c:pt>
                <c:pt idx="2789">
                  <c:v>93.7376</c:v>
                </c:pt>
                <c:pt idx="2790">
                  <c:v>70.976600000000005</c:v>
                </c:pt>
                <c:pt idx="2791">
                  <c:v>99.026600000000002</c:v>
                </c:pt>
                <c:pt idx="2792">
                  <c:v>67.419499999999999</c:v>
                </c:pt>
                <c:pt idx="2793">
                  <c:v>75.116</c:v>
                </c:pt>
                <c:pt idx="2794">
                  <c:v>70.305499999999995</c:v>
                </c:pt>
                <c:pt idx="2795">
                  <c:v>96.153999999999996</c:v>
                </c:pt>
                <c:pt idx="2796">
                  <c:v>78.619500000000002</c:v>
                </c:pt>
                <c:pt idx="2797">
                  <c:v>94.2256</c:v>
                </c:pt>
                <c:pt idx="2798">
                  <c:v>95.9786</c:v>
                </c:pt>
                <c:pt idx="2799">
                  <c:v>70.588999999999999</c:v>
                </c:pt>
                <c:pt idx="2800">
                  <c:v>84.443799999999996</c:v>
                </c:pt>
                <c:pt idx="2801">
                  <c:v>75.407200000000003</c:v>
                </c:pt>
                <c:pt idx="2802">
                  <c:v>82.566400000000002</c:v>
                </c:pt>
                <c:pt idx="2803">
                  <c:v>93.795900000000003</c:v>
                </c:pt>
                <c:pt idx="2804">
                  <c:v>94.729399999999998</c:v>
                </c:pt>
                <c:pt idx="2805">
                  <c:v>77.822599999999994</c:v>
                </c:pt>
                <c:pt idx="2806">
                  <c:v>69.584599999999995</c:v>
                </c:pt>
                <c:pt idx="2807">
                  <c:v>95.890500000000003</c:v>
                </c:pt>
                <c:pt idx="2808">
                  <c:v>71.451400000000007</c:v>
                </c:pt>
                <c:pt idx="2809">
                  <c:v>93.736999999999995</c:v>
                </c:pt>
                <c:pt idx="2810">
                  <c:v>95.877799999999993</c:v>
                </c:pt>
                <c:pt idx="2811">
                  <c:v>70.933199999999999</c:v>
                </c:pt>
                <c:pt idx="2812">
                  <c:v>93.117599999999996</c:v>
                </c:pt>
                <c:pt idx="2813">
                  <c:v>93.087999999999994</c:v>
                </c:pt>
                <c:pt idx="2814">
                  <c:v>96.349100000000007</c:v>
                </c:pt>
                <c:pt idx="2815">
                  <c:v>81.006799999999998</c:v>
                </c:pt>
                <c:pt idx="2816">
                  <c:v>71.295699999999997</c:v>
                </c:pt>
                <c:pt idx="2817">
                  <c:v>74.569699999999997</c:v>
                </c:pt>
                <c:pt idx="2818">
                  <c:v>92.756799999999998</c:v>
                </c:pt>
                <c:pt idx="2819">
                  <c:v>96.422300000000007</c:v>
                </c:pt>
                <c:pt idx="2820">
                  <c:v>76.825699999999998</c:v>
                </c:pt>
                <c:pt idx="2821">
                  <c:v>98.951400000000007</c:v>
                </c:pt>
                <c:pt idx="2822">
                  <c:v>101.22490000000001</c:v>
                </c:pt>
                <c:pt idx="2823">
                  <c:v>95.858699999999999</c:v>
                </c:pt>
                <c:pt idx="2824">
                  <c:v>70.492199999999997</c:v>
                </c:pt>
                <c:pt idx="2825">
                  <c:v>73.661699999999996</c:v>
                </c:pt>
                <c:pt idx="2826">
                  <c:v>69.395700000000005</c:v>
                </c:pt>
                <c:pt idx="2827">
                  <c:v>71.007800000000003</c:v>
                </c:pt>
                <c:pt idx="2828">
                  <c:v>76.810299999999998</c:v>
                </c:pt>
                <c:pt idx="2829">
                  <c:v>70.875399999999999</c:v>
                </c:pt>
                <c:pt idx="2830">
                  <c:v>62.375999999999998</c:v>
                </c:pt>
                <c:pt idx="2831">
                  <c:v>72.44</c:v>
                </c:pt>
                <c:pt idx="2832">
                  <c:v>89.875500000000002</c:v>
                </c:pt>
                <c:pt idx="2833">
                  <c:v>63.825699999999998</c:v>
                </c:pt>
                <c:pt idx="2834">
                  <c:v>96.974999999999994</c:v>
                </c:pt>
                <c:pt idx="2835">
                  <c:v>96.156499999999994</c:v>
                </c:pt>
                <c:pt idx="2836">
                  <c:v>70.001400000000004</c:v>
                </c:pt>
                <c:pt idx="2837">
                  <c:v>85.157200000000003</c:v>
                </c:pt>
                <c:pt idx="2838">
                  <c:v>76.875900000000001</c:v>
                </c:pt>
                <c:pt idx="2839">
                  <c:v>69.786699999999996</c:v>
                </c:pt>
                <c:pt idx="2840">
                  <c:v>70.886200000000002</c:v>
                </c:pt>
                <c:pt idx="2841">
                  <c:v>94.8626</c:v>
                </c:pt>
                <c:pt idx="2842">
                  <c:v>70.698899999999995</c:v>
                </c:pt>
                <c:pt idx="2843">
                  <c:v>70.842600000000004</c:v>
                </c:pt>
                <c:pt idx="2844">
                  <c:v>96.218000000000004</c:v>
                </c:pt>
                <c:pt idx="2845">
                  <c:v>97.206800000000001</c:v>
                </c:pt>
                <c:pt idx="2846">
                  <c:v>93.896199999999993</c:v>
                </c:pt>
                <c:pt idx="2847">
                  <c:v>74.347899999999996</c:v>
                </c:pt>
                <c:pt idx="2848">
                  <c:v>96.5702</c:v>
                </c:pt>
                <c:pt idx="2849">
                  <c:v>71.726699999999994</c:v>
                </c:pt>
                <c:pt idx="2850">
                  <c:v>71.404899999999998</c:v>
                </c:pt>
                <c:pt idx="2851">
                  <c:v>67.278099999999995</c:v>
                </c:pt>
                <c:pt idx="2852">
                  <c:v>93.900999999999996</c:v>
                </c:pt>
                <c:pt idx="2853">
                  <c:v>61.954799999999999</c:v>
                </c:pt>
                <c:pt idx="2854">
                  <c:v>93.892700000000005</c:v>
                </c:pt>
                <c:pt idx="2855">
                  <c:v>77.816299999999998</c:v>
                </c:pt>
                <c:pt idx="2856">
                  <c:v>71.454700000000003</c:v>
                </c:pt>
                <c:pt idx="2857">
                  <c:v>72.747200000000007</c:v>
                </c:pt>
                <c:pt idx="2858">
                  <c:v>102.5608</c:v>
                </c:pt>
                <c:pt idx="2859">
                  <c:v>72.725300000000004</c:v>
                </c:pt>
                <c:pt idx="2860">
                  <c:v>81.125299999999996</c:v>
                </c:pt>
                <c:pt idx="2861">
                  <c:v>71.134799999999998</c:v>
                </c:pt>
                <c:pt idx="2862">
                  <c:v>67.368600000000001</c:v>
                </c:pt>
                <c:pt idx="2863">
                  <c:v>101.9485</c:v>
                </c:pt>
                <c:pt idx="2864">
                  <c:v>71.534099999999995</c:v>
                </c:pt>
                <c:pt idx="2865">
                  <c:v>62.119799999999998</c:v>
                </c:pt>
                <c:pt idx="2866">
                  <c:v>76.650700000000001</c:v>
                </c:pt>
                <c:pt idx="2867">
                  <c:v>102.2291</c:v>
                </c:pt>
                <c:pt idx="2868">
                  <c:v>101.98650000000001</c:v>
                </c:pt>
                <c:pt idx="2869">
                  <c:v>81.709699999999998</c:v>
                </c:pt>
                <c:pt idx="2870">
                  <c:v>73.261399999999995</c:v>
                </c:pt>
                <c:pt idx="2871">
                  <c:v>88.089200000000005</c:v>
                </c:pt>
                <c:pt idx="2872">
                  <c:v>94.043099999999995</c:v>
                </c:pt>
                <c:pt idx="2873">
                  <c:v>66.355199999999996</c:v>
                </c:pt>
                <c:pt idx="2874">
                  <c:v>99.603899999999996</c:v>
                </c:pt>
                <c:pt idx="2875">
                  <c:v>70.138999999999996</c:v>
                </c:pt>
                <c:pt idx="2876">
                  <c:v>66.801299999999998</c:v>
                </c:pt>
                <c:pt idx="2877">
                  <c:v>70.372900000000001</c:v>
                </c:pt>
                <c:pt idx="2878">
                  <c:v>102.081</c:v>
                </c:pt>
                <c:pt idx="2879">
                  <c:v>78.0488</c:v>
                </c:pt>
                <c:pt idx="2880">
                  <c:v>71.248400000000004</c:v>
                </c:pt>
                <c:pt idx="2881">
                  <c:v>92.051000000000002</c:v>
                </c:pt>
                <c:pt idx="2882">
                  <c:v>95.280799999999999</c:v>
                </c:pt>
                <c:pt idx="2883">
                  <c:v>82.046700000000001</c:v>
                </c:pt>
                <c:pt idx="2884">
                  <c:v>93.992999999999995</c:v>
                </c:pt>
                <c:pt idx="2885">
                  <c:v>93.825900000000004</c:v>
                </c:pt>
                <c:pt idx="2886">
                  <c:v>102.884</c:v>
                </c:pt>
                <c:pt idx="2887">
                  <c:v>94.107299999999995</c:v>
                </c:pt>
                <c:pt idx="2888">
                  <c:v>96.422499999999999</c:v>
                </c:pt>
                <c:pt idx="2889">
                  <c:v>71.176599999999993</c:v>
                </c:pt>
                <c:pt idx="2890">
                  <c:v>75.144800000000004</c:v>
                </c:pt>
                <c:pt idx="2891">
                  <c:v>68.575800000000001</c:v>
                </c:pt>
                <c:pt idx="2892">
                  <c:v>96.959800000000001</c:v>
                </c:pt>
                <c:pt idx="2893">
                  <c:v>96.866900000000001</c:v>
                </c:pt>
                <c:pt idx="2894">
                  <c:v>62.011099999999999</c:v>
                </c:pt>
                <c:pt idx="2895">
                  <c:v>62.188699999999997</c:v>
                </c:pt>
                <c:pt idx="2896">
                  <c:v>94.512200000000007</c:v>
                </c:pt>
                <c:pt idx="2897">
                  <c:v>62.004899999999999</c:v>
                </c:pt>
                <c:pt idx="2898">
                  <c:v>62.241500000000002</c:v>
                </c:pt>
                <c:pt idx="2899">
                  <c:v>62.0486</c:v>
                </c:pt>
                <c:pt idx="2900">
                  <c:v>79.397400000000005</c:v>
                </c:pt>
                <c:pt idx="2901">
                  <c:v>62.042400000000001</c:v>
                </c:pt>
                <c:pt idx="2902">
                  <c:v>62.023899999999998</c:v>
                </c:pt>
                <c:pt idx="2903">
                  <c:v>81.290400000000005</c:v>
                </c:pt>
                <c:pt idx="2904">
                  <c:v>94.125399999999999</c:v>
                </c:pt>
                <c:pt idx="2905">
                  <c:v>99.575100000000006</c:v>
                </c:pt>
                <c:pt idx="2906">
                  <c:v>70.949700000000007</c:v>
                </c:pt>
                <c:pt idx="2907">
                  <c:v>92.0137</c:v>
                </c:pt>
                <c:pt idx="2908">
                  <c:v>86.774299999999997</c:v>
                </c:pt>
                <c:pt idx="2909">
                  <c:v>94.559700000000007</c:v>
                </c:pt>
                <c:pt idx="2910">
                  <c:v>92.942099999999996</c:v>
                </c:pt>
                <c:pt idx="2911">
                  <c:v>72.8245</c:v>
                </c:pt>
                <c:pt idx="2912">
                  <c:v>73.130799999999994</c:v>
                </c:pt>
                <c:pt idx="2913">
                  <c:v>69.691100000000006</c:v>
                </c:pt>
                <c:pt idx="2914">
                  <c:v>60.381500000000003</c:v>
                </c:pt>
                <c:pt idx="2915">
                  <c:v>70.975099999999998</c:v>
                </c:pt>
                <c:pt idx="2916">
                  <c:v>93.670400000000001</c:v>
                </c:pt>
                <c:pt idx="2917">
                  <c:v>99.518900000000002</c:v>
                </c:pt>
                <c:pt idx="2918">
                  <c:v>87.151200000000003</c:v>
                </c:pt>
                <c:pt idx="2919">
                  <c:v>80.701300000000003</c:v>
                </c:pt>
                <c:pt idx="2920">
                  <c:v>69.354799999999997</c:v>
                </c:pt>
                <c:pt idx="2921">
                  <c:v>93.712699999999998</c:v>
                </c:pt>
                <c:pt idx="2922">
                  <c:v>70.070099999999996</c:v>
                </c:pt>
                <c:pt idx="2923">
                  <c:v>75.890600000000006</c:v>
                </c:pt>
                <c:pt idx="2924">
                  <c:v>94.494399999999999</c:v>
                </c:pt>
                <c:pt idx="2925">
                  <c:v>77.872900000000001</c:v>
                </c:pt>
                <c:pt idx="2926">
                  <c:v>92.272300000000001</c:v>
                </c:pt>
                <c:pt idx="2927">
                  <c:v>91.355900000000005</c:v>
                </c:pt>
                <c:pt idx="2928">
                  <c:v>103.3142</c:v>
                </c:pt>
                <c:pt idx="2929">
                  <c:v>94.405699999999996</c:v>
                </c:pt>
                <c:pt idx="2930">
                  <c:v>62.672400000000003</c:v>
                </c:pt>
                <c:pt idx="2931">
                  <c:v>77.897199999999998</c:v>
                </c:pt>
                <c:pt idx="2932">
                  <c:v>77.946200000000005</c:v>
                </c:pt>
                <c:pt idx="2933">
                  <c:v>77.835899999999995</c:v>
                </c:pt>
                <c:pt idx="2934">
                  <c:v>77.867099999999994</c:v>
                </c:pt>
                <c:pt idx="2935">
                  <c:v>102.0856</c:v>
                </c:pt>
                <c:pt idx="2936">
                  <c:v>96.010599999999997</c:v>
                </c:pt>
                <c:pt idx="2937">
                  <c:v>94.608599999999996</c:v>
                </c:pt>
                <c:pt idx="2938">
                  <c:v>95.4345</c:v>
                </c:pt>
                <c:pt idx="2939">
                  <c:v>78.351699999999994</c:v>
                </c:pt>
                <c:pt idx="2940">
                  <c:v>70.6083</c:v>
                </c:pt>
                <c:pt idx="2941">
                  <c:v>99.127700000000004</c:v>
                </c:pt>
                <c:pt idx="2942">
                  <c:v>93.954999999999998</c:v>
                </c:pt>
                <c:pt idx="2943">
                  <c:v>75.959900000000005</c:v>
                </c:pt>
                <c:pt idx="2944">
                  <c:v>75.900199999999998</c:v>
                </c:pt>
                <c:pt idx="2945">
                  <c:v>92.272400000000005</c:v>
                </c:pt>
                <c:pt idx="2946">
                  <c:v>73.445599999999999</c:v>
                </c:pt>
                <c:pt idx="2947">
                  <c:v>95.277500000000003</c:v>
                </c:pt>
                <c:pt idx="2948">
                  <c:v>71.765199999999993</c:v>
                </c:pt>
                <c:pt idx="2949">
                  <c:v>81.858800000000002</c:v>
                </c:pt>
                <c:pt idx="2950">
                  <c:v>78.229699999999994</c:v>
                </c:pt>
                <c:pt idx="2951">
                  <c:v>95.927199999999999</c:v>
                </c:pt>
                <c:pt idx="2952">
                  <c:v>69.721900000000005</c:v>
                </c:pt>
                <c:pt idx="2953">
                  <c:v>73.347700000000003</c:v>
                </c:pt>
                <c:pt idx="2954">
                  <c:v>95.9024</c:v>
                </c:pt>
                <c:pt idx="2955">
                  <c:v>99.633300000000006</c:v>
                </c:pt>
                <c:pt idx="2956">
                  <c:v>95.781099999999995</c:v>
                </c:pt>
                <c:pt idx="2957">
                  <c:v>99.896900000000002</c:v>
                </c:pt>
                <c:pt idx="2958">
                  <c:v>81.248400000000004</c:v>
                </c:pt>
                <c:pt idx="2959">
                  <c:v>94.663799999999995</c:v>
                </c:pt>
                <c:pt idx="2960">
                  <c:v>86.624499999999998</c:v>
                </c:pt>
                <c:pt idx="2961">
                  <c:v>90.309899999999999</c:v>
                </c:pt>
                <c:pt idx="2962">
                  <c:v>71.4559</c:v>
                </c:pt>
                <c:pt idx="2963">
                  <c:v>97.868499999999997</c:v>
                </c:pt>
                <c:pt idx="2964">
                  <c:v>71.212199999999996</c:v>
                </c:pt>
                <c:pt idx="2965">
                  <c:v>71.054500000000004</c:v>
                </c:pt>
                <c:pt idx="2966">
                  <c:v>94.393600000000006</c:v>
                </c:pt>
                <c:pt idx="2967">
                  <c:v>98.870199999999997</c:v>
                </c:pt>
                <c:pt idx="2968">
                  <c:v>98.839100000000002</c:v>
                </c:pt>
                <c:pt idx="2969">
                  <c:v>102.2711</c:v>
                </c:pt>
                <c:pt idx="2970">
                  <c:v>102.167</c:v>
                </c:pt>
                <c:pt idx="2971">
                  <c:v>103.0731</c:v>
                </c:pt>
                <c:pt idx="2972">
                  <c:v>73.996300000000005</c:v>
                </c:pt>
                <c:pt idx="2973">
                  <c:v>71.081000000000003</c:v>
                </c:pt>
                <c:pt idx="2974">
                  <c:v>92.376800000000003</c:v>
                </c:pt>
                <c:pt idx="2975">
                  <c:v>78.056600000000003</c:v>
                </c:pt>
                <c:pt idx="2976">
                  <c:v>93.774199999999993</c:v>
                </c:pt>
                <c:pt idx="2977">
                  <c:v>78.183099999999996</c:v>
                </c:pt>
                <c:pt idx="2978">
                  <c:v>98.944699999999997</c:v>
                </c:pt>
                <c:pt idx="2979">
                  <c:v>98.916700000000006</c:v>
                </c:pt>
                <c:pt idx="2980">
                  <c:v>99.068799999999996</c:v>
                </c:pt>
                <c:pt idx="2981">
                  <c:v>98.89</c:v>
                </c:pt>
                <c:pt idx="2982">
                  <c:v>98.993700000000004</c:v>
                </c:pt>
                <c:pt idx="2983">
                  <c:v>98.900400000000005</c:v>
                </c:pt>
                <c:pt idx="2984">
                  <c:v>93.177700000000002</c:v>
                </c:pt>
                <c:pt idx="2985">
                  <c:v>94.896799999999999</c:v>
                </c:pt>
                <c:pt idx="2986">
                  <c:v>77.828299999999999</c:v>
                </c:pt>
                <c:pt idx="2987">
                  <c:v>93.8322</c:v>
                </c:pt>
                <c:pt idx="2988">
                  <c:v>93.968699999999998</c:v>
                </c:pt>
                <c:pt idx="2989">
                  <c:v>93.612399999999994</c:v>
                </c:pt>
                <c:pt idx="2990">
                  <c:v>86.714600000000004</c:v>
                </c:pt>
                <c:pt idx="2991">
                  <c:v>62.607399999999998</c:v>
                </c:pt>
                <c:pt idx="2992">
                  <c:v>99.584999999999994</c:v>
                </c:pt>
                <c:pt idx="2993">
                  <c:v>94.382900000000006</c:v>
                </c:pt>
                <c:pt idx="2994">
                  <c:v>62.665199999999999</c:v>
                </c:pt>
                <c:pt idx="2995">
                  <c:v>94.027100000000004</c:v>
                </c:pt>
                <c:pt idx="2996">
                  <c:v>93.994900000000001</c:v>
                </c:pt>
                <c:pt idx="2997">
                  <c:v>96.051400000000001</c:v>
                </c:pt>
                <c:pt idx="2998">
                  <c:v>81.935500000000005</c:v>
                </c:pt>
                <c:pt idx="2999">
                  <c:v>98.680999999999997</c:v>
                </c:pt>
                <c:pt idx="3000">
                  <c:v>70.863200000000006</c:v>
                </c:pt>
                <c:pt idx="3001">
                  <c:v>96.545400000000001</c:v>
                </c:pt>
                <c:pt idx="3002">
                  <c:v>78.490499999999997</c:v>
                </c:pt>
                <c:pt idx="3003">
                  <c:v>99.686999999999998</c:v>
                </c:pt>
                <c:pt idx="3004">
                  <c:v>81.471900000000005</c:v>
                </c:pt>
                <c:pt idx="3005">
                  <c:v>72.3078</c:v>
                </c:pt>
                <c:pt idx="3006">
                  <c:v>99.324799999999996</c:v>
                </c:pt>
                <c:pt idx="3007">
                  <c:v>70.719899999999996</c:v>
                </c:pt>
                <c:pt idx="3008">
                  <c:v>81.126999999999995</c:v>
                </c:pt>
                <c:pt idx="3009">
                  <c:v>90.408100000000005</c:v>
                </c:pt>
                <c:pt idx="3010">
                  <c:v>92.600399999999993</c:v>
                </c:pt>
                <c:pt idx="3011">
                  <c:v>91.839399999999998</c:v>
                </c:pt>
                <c:pt idx="3012">
                  <c:v>99.704599999999999</c:v>
                </c:pt>
                <c:pt idx="3013">
                  <c:v>70.781400000000005</c:v>
                </c:pt>
                <c:pt idx="3014">
                  <c:v>82.791300000000007</c:v>
                </c:pt>
                <c:pt idx="3015">
                  <c:v>94.830100000000002</c:v>
                </c:pt>
                <c:pt idx="3016">
                  <c:v>71.323300000000003</c:v>
                </c:pt>
                <c:pt idx="3017">
                  <c:v>68.772199999999998</c:v>
                </c:pt>
                <c:pt idx="3018">
                  <c:v>95.095699999999994</c:v>
                </c:pt>
                <c:pt idx="3019">
                  <c:v>70.193399999999997</c:v>
                </c:pt>
                <c:pt idx="3020">
                  <c:v>95.757499999999993</c:v>
                </c:pt>
                <c:pt idx="3021">
                  <c:v>93.877899999999997</c:v>
                </c:pt>
                <c:pt idx="3022">
                  <c:v>71.011799999999994</c:v>
                </c:pt>
                <c:pt idx="3023">
                  <c:v>96.942700000000002</c:v>
                </c:pt>
                <c:pt idx="3024">
                  <c:v>72.614000000000004</c:v>
                </c:pt>
                <c:pt idx="3025">
                  <c:v>69.278400000000005</c:v>
                </c:pt>
                <c:pt idx="3026">
                  <c:v>101.3202</c:v>
                </c:pt>
                <c:pt idx="3027">
                  <c:v>96.810299999999998</c:v>
                </c:pt>
                <c:pt idx="3028">
                  <c:v>98.489500000000007</c:v>
                </c:pt>
                <c:pt idx="3029">
                  <c:v>66.3459</c:v>
                </c:pt>
                <c:pt idx="3030">
                  <c:v>101.30200000000001</c:v>
                </c:pt>
                <c:pt idx="3031">
                  <c:v>69.3476</c:v>
                </c:pt>
                <c:pt idx="3032">
                  <c:v>81.911000000000001</c:v>
                </c:pt>
                <c:pt idx="3033">
                  <c:v>69.764600000000002</c:v>
                </c:pt>
                <c:pt idx="3034">
                  <c:v>71.011499999999998</c:v>
                </c:pt>
                <c:pt idx="3035">
                  <c:v>76.919600000000003</c:v>
                </c:pt>
                <c:pt idx="3036">
                  <c:v>96.997399999999999</c:v>
                </c:pt>
                <c:pt idx="3037">
                  <c:v>71.517600000000002</c:v>
                </c:pt>
                <c:pt idx="3038">
                  <c:v>96.966999999999999</c:v>
                </c:pt>
                <c:pt idx="3039">
                  <c:v>102.017</c:v>
                </c:pt>
                <c:pt idx="3040">
                  <c:v>70.955799999999996</c:v>
                </c:pt>
                <c:pt idx="3041">
                  <c:v>62.544400000000003</c:v>
                </c:pt>
                <c:pt idx="3042">
                  <c:v>96.870800000000003</c:v>
                </c:pt>
                <c:pt idx="3043">
                  <c:v>81.156400000000005</c:v>
                </c:pt>
                <c:pt idx="3044">
                  <c:v>70.378900000000002</c:v>
                </c:pt>
                <c:pt idx="3045">
                  <c:v>70.889899999999997</c:v>
                </c:pt>
                <c:pt idx="3046">
                  <c:v>99.012699999999995</c:v>
                </c:pt>
                <c:pt idx="3047">
                  <c:v>93.858800000000002</c:v>
                </c:pt>
                <c:pt idx="3048">
                  <c:v>102.3001</c:v>
                </c:pt>
                <c:pt idx="3049">
                  <c:v>81.959900000000005</c:v>
                </c:pt>
                <c:pt idx="3050">
                  <c:v>80.130300000000005</c:v>
                </c:pt>
                <c:pt idx="3051">
                  <c:v>71.936899999999994</c:v>
                </c:pt>
                <c:pt idx="3052">
                  <c:v>71.436700000000002</c:v>
                </c:pt>
                <c:pt idx="3053">
                  <c:v>102.2807</c:v>
                </c:pt>
                <c:pt idx="3054">
                  <c:v>102.4093</c:v>
                </c:pt>
                <c:pt idx="3055">
                  <c:v>92.808599999999998</c:v>
                </c:pt>
                <c:pt idx="3056">
                  <c:v>92.789599999999993</c:v>
                </c:pt>
                <c:pt idx="3057">
                  <c:v>102.236</c:v>
                </c:pt>
                <c:pt idx="3058">
                  <c:v>99.386899999999997</c:v>
                </c:pt>
                <c:pt idx="3059">
                  <c:v>88.831699999999998</c:v>
                </c:pt>
                <c:pt idx="3060">
                  <c:v>71.203800000000001</c:v>
                </c:pt>
                <c:pt idx="3061">
                  <c:v>70.093100000000007</c:v>
                </c:pt>
                <c:pt idx="3062">
                  <c:v>73.58</c:v>
                </c:pt>
                <c:pt idx="3063">
                  <c:v>97.836100000000002</c:v>
                </c:pt>
                <c:pt idx="3064">
                  <c:v>62.642200000000003</c:v>
                </c:pt>
                <c:pt idx="3065">
                  <c:v>71.173000000000002</c:v>
                </c:pt>
                <c:pt idx="3066">
                  <c:v>82.010199999999998</c:v>
                </c:pt>
                <c:pt idx="3067">
                  <c:v>102.7871</c:v>
                </c:pt>
                <c:pt idx="3068">
                  <c:v>71.705399999999997</c:v>
                </c:pt>
                <c:pt idx="3069">
                  <c:v>62.805199999999999</c:v>
                </c:pt>
                <c:pt idx="3070">
                  <c:v>62.602499999999999</c:v>
                </c:pt>
                <c:pt idx="3071">
                  <c:v>62.594900000000003</c:v>
                </c:pt>
                <c:pt idx="3072">
                  <c:v>62.5122</c:v>
                </c:pt>
                <c:pt idx="3073">
                  <c:v>62.552700000000002</c:v>
                </c:pt>
                <c:pt idx="3074">
                  <c:v>80.139600000000002</c:v>
                </c:pt>
                <c:pt idx="3075">
                  <c:v>62.688499999999998</c:v>
                </c:pt>
                <c:pt idx="3076">
                  <c:v>62.692700000000002</c:v>
                </c:pt>
                <c:pt idx="3077">
                  <c:v>62.679900000000004</c:v>
                </c:pt>
                <c:pt idx="3078">
                  <c:v>62.141100000000002</c:v>
                </c:pt>
                <c:pt idx="3079">
                  <c:v>62.128300000000003</c:v>
                </c:pt>
                <c:pt idx="3080">
                  <c:v>62.2044</c:v>
                </c:pt>
                <c:pt idx="3081">
                  <c:v>71.234099999999998</c:v>
                </c:pt>
                <c:pt idx="3082">
                  <c:v>81.285300000000007</c:v>
                </c:pt>
                <c:pt idx="3083">
                  <c:v>62.7333</c:v>
                </c:pt>
                <c:pt idx="3084">
                  <c:v>62.4467</c:v>
                </c:pt>
                <c:pt idx="3085">
                  <c:v>62.671300000000002</c:v>
                </c:pt>
                <c:pt idx="3086">
                  <c:v>62.561300000000003</c:v>
                </c:pt>
                <c:pt idx="3087">
                  <c:v>62.356999999999999</c:v>
                </c:pt>
                <c:pt idx="3088">
                  <c:v>62.182499999999997</c:v>
                </c:pt>
                <c:pt idx="3089">
                  <c:v>62.491700000000002</c:v>
                </c:pt>
                <c:pt idx="3090">
                  <c:v>62.574100000000001</c:v>
                </c:pt>
                <c:pt idx="3091">
                  <c:v>62.378799999999998</c:v>
                </c:pt>
                <c:pt idx="3092">
                  <c:v>96.601799999999997</c:v>
                </c:pt>
                <c:pt idx="3093">
                  <c:v>99.732299999999995</c:v>
                </c:pt>
                <c:pt idx="3094">
                  <c:v>67.468900000000005</c:v>
                </c:pt>
                <c:pt idx="3095">
                  <c:v>69.081599999999995</c:v>
                </c:pt>
                <c:pt idx="3096">
                  <c:v>85.582499999999996</c:v>
                </c:pt>
                <c:pt idx="3097">
                  <c:v>99.5745</c:v>
                </c:pt>
                <c:pt idx="3098">
                  <c:v>94.548199999999994</c:v>
                </c:pt>
                <c:pt idx="3099">
                  <c:v>69.445099999999996</c:v>
                </c:pt>
                <c:pt idx="3100">
                  <c:v>96.551500000000004</c:v>
                </c:pt>
                <c:pt idx="3101">
                  <c:v>95.887500000000003</c:v>
                </c:pt>
                <c:pt idx="3102">
                  <c:v>71.046800000000005</c:v>
                </c:pt>
                <c:pt idx="3103">
                  <c:v>69.492900000000006</c:v>
                </c:pt>
                <c:pt idx="3104">
                  <c:v>94.113399999999999</c:v>
                </c:pt>
                <c:pt idx="3105">
                  <c:v>94.163300000000007</c:v>
                </c:pt>
                <c:pt idx="3106">
                  <c:v>69.758200000000002</c:v>
                </c:pt>
                <c:pt idx="3107">
                  <c:v>95.620400000000004</c:v>
                </c:pt>
                <c:pt idx="3108">
                  <c:v>90.270600000000002</c:v>
                </c:pt>
                <c:pt idx="3109">
                  <c:v>90.442099999999996</c:v>
                </c:pt>
                <c:pt idx="3110">
                  <c:v>99.132999999999996</c:v>
                </c:pt>
                <c:pt idx="3111">
                  <c:v>93.667699999999996</c:v>
                </c:pt>
                <c:pt idx="3112">
                  <c:v>94.048100000000005</c:v>
                </c:pt>
                <c:pt idx="3113">
                  <c:v>92.832099999999997</c:v>
                </c:pt>
                <c:pt idx="3114">
                  <c:v>92.797700000000006</c:v>
                </c:pt>
                <c:pt idx="3115">
                  <c:v>99.982299999999995</c:v>
                </c:pt>
                <c:pt idx="3116">
                  <c:v>94.098299999999995</c:v>
                </c:pt>
                <c:pt idx="3117">
                  <c:v>71.222899999999996</c:v>
                </c:pt>
                <c:pt idx="3118">
                  <c:v>94.199100000000001</c:v>
                </c:pt>
                <c:pt idx="3119">
                  <c:v>83.4054</c:v>
                </c:pt>
                <c:pt idx="3120">
                  <c:v>81.843900000000005</c:v>
                </c:pt>
                <c:pt idx="3121">
                  <c:v>81.736500000000007</c:v>
                </c:pt>
                <c:pt idx="3122">
                  <c:v>93.87</c:v>
                </c:pt>
                <c:pt idx="3123">
                  <c:v>100.9752</c:v>
                </c:pt>
                <c:pt idx="3124">
                  <c:v>94.179100000000005</c:v>
                </c:pt>
                <c:pt idx="3125">
                  <c:v>93.859099999999998</c:v>
                </c:pt>
                <c:pt idx="3126">
                  <c:v>67.084400000000002</c:v>
                </c:pt>
                <c:pt idx="3127">
                  <c:v>94.010099999999994</c:v>
                </c:pt>
                <c:pt idx="3128">
                  <c:v>97.047200000000004</c:v>
                </c:pt>
                <c:pt idx="3129">
                  <c:v>74.607399999999998</c:v>
                </c:pt>
                <c:pt idx="3130">
                  <c:v>74.492599999999996</c:v>
                </c:pt>
                <c:pt idx="3131">
                  <c:v>66.995800000000003</c:v>
                </c:pt>
                <c:pt idx="3132">
                  <c:v>94.0655</c:v>
                </c:pt>
                <c:pt idx="3133">
                  <c:v>66.816900000000004</c:v>
                </c:pt>
                <c:pt idx="3134">
                  <c:v>94.157600000000002</c:v>
                </c:pt>
                <c:pt idx="3135">
                  <c:v>66.992900000000006</c:v>
                </c:pt>
                <c:pt idx="3136">
                  <c:v>66.800200000000004</c:v>
                </c:pt>
                <c:pt idx="3137">
                  <c:v>94.174999999999997</c:v>
                </c:pt>
                <c:pt idx="3138">
                  <c:v>99.532899999999998</c:v>
                </c:pt>
                <c:pt idx="3139">
                  <c:v>98.904899999999998</c:v>
                </c:pt>
                <c:pt idx="3140">
                  <c:v>99.891800000000003</c:v>
                </c:pt>
                <c:pt idx="3141">
                  <c:v>94.075900000000004</c:v>
                </c:pt>
                <c:pt idx="3142">
                  <c:v>62.818800000000003</c:v>
                </c:pt>
                <c:pt idx="3143">
                  <c:v>95.759299999999996</c:v>
                </c:pt>
                <c:pt idx="3144">
                  <c:v>70.510900000000007</c:v>
                </c:pt>
                <c:pt idx="3145">
                  <c:v>70.768199999999993</c:v>
                </c:pt>
                <c:pt idx="3146">
                  <c:v>99.898499999999999</c:v>
                </c:pt>
                <c:pt idx="3147">
                  <c:v>99.921199999999999</c:v>
                </c:pt>
                <c:pt idx="3148">
                  <c:v>95.605099999999993</c:v>
                </c:pt>
                <c:pt idx="3149">
                  <c:v>91.751400000000004</c:v>
                </c:pt>
                <c:pt idx="3150">
                  <c:v>71.116100000000003</c:v>
                </c:pt>
                <c:pt idx="3151">
                  <c:v>99.9208</c:v>
                </c:pt>
                <c:pt idx="3152">
                  <c:v>99.9041</c:v>
                </c:pt>
                <c:pt idx="3153">
                  <c:v>99.940200000000004</c:v>
                </c:pt>
                <c:pt idx="3154">
                  <c:v>96.832899999999995</c:v>
                </c:pt>
                <c:pt idx="3155">
                  <c:v>94.152000000000001</c:v>
                </c:pt>
                <c:pt idx="3156">
                  <c:v>71.169399999999996</c:v>
                </c:pt>
                <c:pt idx="3157">
                  <c:v>99.998000000000005</c:v>
                </c:pt>
                <c:pt idx="3158">
                  <c:v>95.913300000000007</c:v>
                </c:pt>
                <c:pt idx="3159">
                  <c:v>96.790199999999999</c:v>
                </c:pt>
                <c:pt idx="3160">
                  <c:v>71.564899999999994</c:v>
                </c:pt>
                <c:pt idx="3161">
                  <c:v>100.0142</c:v>
                </c:pt>
                <c:pt idx="3162">
                  <c:v>99.900400000000005</c:v>
                </c:pt>
                <c:pt idx="3163">
                  <c:v>99.9666</c:v>
                </c:pt>
                <c:pt idx="3164">
                  <c:v>99.778899999999993</c:v>
                </c:pt>
                <c:pt idx="3165">
                  <c:v>99.877700000000004</c:v>
                </c:pt>
                <c:pt idx="3166">
                  <c:v>99.862399999999994</c:v>
                </c:pt>
                <c:pt idx="3167">
                  <c:v>103.1953</c:v>
                </c:pt>
                <c:pt idx="3168">
                  <c:v>94.566299999999998</c:v>
                </c:pt>
                <c:pt idx="3169">
                  <c:v>60.549900000000001</c:v>
                </c:pt>
                <c:pt idx="3170">
                  <c:v>70.795400000000001</c:v>
                </c:pt>
                <c:pt idx="3171">
                  <c:v>71.362399999999994</c:v>
                </c:pt>
                <c:pt idx="3172">
                  <c:v>78.238299999999995</c:v>
                </c:pt>
                <c:pt idx="3173">
                  <c:v>78.007599999999996</c:v>
                </c:pt>
                <c:pt idx="3174">
                  <c:v>77.929599999999994</c:v>
                </c:pt>
                <c:pt idx="3175">
                  <c:v>72.572599999999994</c:v>
                </c:pt>
                <c:pt idx="3176">
                  <c:v>77.988799999999998</c:v>
                </c:pt>
                <c:pt idx="3177">
                  <c:v>69.901700000000005</c:v>
                </c:pt>
                <c:pt idx="3178">
                  <c:v>95.977900000000005</c:v>
                </c:pt>
                <c:pt idx="3179">
                  <c:v>75.411900000000003</c:v>
                </c:pt>
                <c:pt idx="3180">
                  <c:v>95.311099999999996</c:v>
                </c:pt>
                <c:pt idx="3181">
                  <c:v>71.857799999999997</c:v>
                </c:pt>
                <c:pt idx="3182">
                  <c:v>73.296199999999999</c:v>
                </c:pt>
                <c:pt idx="3183">
                  <c:v>62.4086</c:v>
                </c:pt>
                <c:pt idx="3184">
                  <c:v>62.435200000000002</c:v>
                </c:pt>
                <c:pt idx="3185">
                  <c:v>62.3598</c:v>
                </c:pt>
                <c:pt idx="3186">
                  <c:v>62.355899999999998</c:v>
                </c:pt>
                <c:pt idx="3187">
                  <c:v>94.659000000000006</c:v>
                </c:pt>
                <c:pt idx="3188">
                  <c:v>70.2667</c:v>
                </c:pt>
                <c:pt idx="3189">
                  <c:v>85.9923</c:v>
                </c:pt>
                <c:pt idx="3190">
                  <c:v>94.8857</c:v>
                </c:pt>
                <c:pt idx="3191">
                  <c:v>70.683599999999998</c:v>
                </c:pt>
                <c:pt idx="3192">
                  <c:v>70.112300000000005</c:v>
                </c:pt>
                <c:pt idx="3193">
                  <c:v>72.570800000000006</c:v>
                </c:pt>
                <c:pt idx="3194">
                  <c:v>99.130399999999995</c:v>
                </c:pt>
                <c:pt idx="3195">
                  <c:v>99.448899999999995</c:v>
                </c:pt>
                <c:pt idx="3196">
                  <c:v>71.462500000000006</c:v>
                </c:pt>
                <c:pt idx="3197">
                  <c:v>70.504400000000004</c:v>
                </c:pt>
                <c:pt idx="3198">
                  <c:v>93.225300000000004</c:v>
                </c:pt>
                <c:pt idx="3199">
                  <c:v>76.073999999999998</c:v>
                </c:pt>
                <c:pt idx="3200">
                  <c:v>66.158900000000003</c:v>
                </c:pt>
                <c:pt idx="3201">
                  <c:v>71.385599999999997</c:v>
                </c:pt>
                <c:pt idx="3202">
                  <c:v>92.429400000000001</c:v>
                </c:pt>
                <c:pt idx="3203">
                  <c:v>71.2851</c:v>
                </c:pt>
                <c:pt idx="3204">
                  <c:v>77.173599999999993</c:v>
                </c:pt>
                <c:pt idx="3205">
                  <c:v>96.781999999999996</c:v>
                </c:pt>
                <c:pt idx="3206">
                  <c:v>62.340499999999999</c:v>
                </c:pt>
                <c:pt idx="3207">
                  <c:v>94.777100000000004</c:v>
                </c:pt>
                <c:pt idx="3208">
                  <c:v>71.200199999999995</c:v>
                </c:pt>
                <c:pt idx="3209">
                  <c:v>65.761899999999997</c:v>
                </c:pt>
                <c:pt idx="3210">
                  <c:v>92.488</c:v>
                </c:pt>
                <c:pt idx="3211">
                  <c:v>69.808000000000007</c:v>
                </c:pt>
                <c:pt idx="3212">
                  <c:v>85.800399999999996</c:v>
                </c:pt>
                <c:pt idx="3213">
                  <c:v>68.293400000000005</c:v>
                </c:pt>
                <c:pt idx="3214">
                  <c:v>71.401600000000002</c:v>
                </c:pt>
                <c:pt idx="3215">
                  <c:v>77.005099999999999</c:v>
                </c:pt>
                <c:pt idx="3216">
                  <c:v>70.850300000000004</c:v>
                </c:pt>
                <c:pt idx="3217">
                  <c:v>94.746200000000002</c:v>
                </c:pt>
                <c:pt idx="3218">
                  <c:v>69.927899999999994</c:v>
                </c:pt>
                <c:pt idx="3219">
                  <c:v>71.118600000000001</c:v>
                </c:pt>
                <c:pt idx="3220">
                  <c:v>70.605900000000005</c:v>
                </c:pt>
                <c:pt idx="3221">
                  <c:v>76.423299999999998</c:v>
                </c:pt>
                <c:pt idx="3222">
                  <c:v>94.984800000000007</c:v>
                </c:pt>
                <c:pt idx="3223">
                  <c:v>91.5518</c:v>
                </c:pt>
                <c:pt idx="3224">
                  <c:v>70.875100000000003</c:v>
                </c:pt>
                <c:pt idx="3225">
                  <c:v>64.569100000000006</c:v>
                </c:pt>
                <c:pt idx="3226">
                  <c:v>93.967500000000001</c:v>
                </c:pt>
                <c:pt idx="3227">
                  <c:v>94.449700000000007</c:v>
                </c:pt>
                <c:pt idx="3228">
                  <c:v>94.046599999999998</c:v>
                </c:pt>
                <c:pt idx="3229">
                  <c:v>73.444299999999998</c:v>
                </c:pt>
                <c:pt idx="3230">
                  <c:v>100.107</c:v>
                </c:pt>
                <c:pt idx="3231">
                  <c:v>101.9324</c:v>
                </c:pt>
                <c:pt idx="3232">
                  <c:v>94.153899999999993</c:v>
                </c:pt>
                <c:pt idx="3233">
                  <c:v>70.855599999999995</c:v>
                </c:pt>
                <c:pt idx="3234">
                  <c:v>78.439499999999995</c:v>
                </c:pt>
                <c:pt idx="3235">
                  <c:v>70.849699999999999</c:v>
                </c:pt>
                <c:pt idx="3236">
                  <c:v>90.399500000000003</c:v>
                </c:pt>
                <c:pt idx="3237">
                  <c:v>87.123999999999995</c:v>
                </c:pt>
                <c:pt idx="3238">
                  <c:v>71.438400000000001</c:v>
                </c:pt>
                <c:pt idx="3239">
                  <c:v>70.732600000000005</c:v>
                </c:pt>
                <c:pt idx="3240">
                  <c:v>62.733400000000003</c:v>
                </c:pt>
                <c:pt idx="3241">
                  <c:v>71.111699999999999</c:v>
                </c:pt>
                <c:pt idx="3242">
                  <c:v>94.513000000000005</c:v>
                </c:pt>
                <c:pt idx="3243">
                  <c:v>93.820400000000006</c:v>
                </c:pt>
                <c:pt idx="3244">
                  <c:v>70.508200000000002</c:v>
                </c:pt>
                <c:pt idx="3245">
                  <c:v>67.268199999999993</c:v>
                </c:pt>
                <c:pt idx="3246">
                  <c:v>71.355900000000005</c:v>
                </c:pt>
                <c:pt idx="3247">
                  <c:v>61.8035</c:v>
                </c:pt>
                <c:pt idx="3248">
                  <c:v>87.856800000000007</c:v>
                </c:pt>
                <c:pt idx="3249">
                  <c:v>66.711799999999997</c:v>
                </c:pt>
                <c:pt idx="3250">
                  <c:v>70.475300000000004</c:v>
                </c:pt>
                <c:pt idx="3251">
                  <c:v>70.886600000000001</c:v>
                </c:pt>
                <c:pt idx="3252">
                  <c:v>96.343299999999999</c:v>
                </c:pt>
                <c:pt idx="3253">
                  <c:v>93.515900000000002</c:v>
                </c:pt>
                <c:pt idx="3254">
                  <c:v>70.375</c:v>
                </c:pt>
                <c:pt idx="3255">
                  <c:v>96.656999999999996</c:v>
                </c:pt>
                <c:pt idx="3256">
                  <c:v>66.103200000000001</c:v>
                </c:pt>
                <c:pt idx="3257">
                  <c:v>73.284000000000006</c:v>
                </c:pt>
                <c:pt idx="3258">
                  <c:v>73.058300000000003</c:v>
                </c:pt>
                <c:pt idx="3259">
                  <c:v>90.545299999999997</c:v>
                </c:pt>
                <c:pt idx="3260">
                  <c:v>93.607100000000003</c:v>
                </c:pt>
                <c:pt idx="3261">
                  <c:v>94.772800000000004</c:v>
                </c:pt>
                <c:pt idx="3262">
                  <c:v>92.561400000000006</c:v>
                </c:pt>
                <c:pt idx="3263">
                  <c:v>79.634200000000007</c:v>
                </c:pt>
                <c:pt idx="3264">
                  <c:v>83.389899999999997</c:v>
                </c:pt>
                <c:pt idx="3265">
                  <c:v>92.401300000000006</c:v>
                </c:pt>
                <c:pt idx="3266">
                  <c:v>70.772199999999998</c:v>
                </c:pt>
                <c:pt idx="3267">
                  <c:v>94.197699999999998</c:v>
                </c:pt>
                <c:pt idx="3268">
                  <c:v>96.398700000000005</c:v>
                </c:pt>
                <c:pt idx="3269">
                  <c:v>71.149000000000001</c:v>
                </c:pt>
                <c:pt idx="3270">
                  <c:v>71.174700000000001</c:v>
                </c:pt>
                <c:pt idx="3271">
                  <c:v>70.265299999999996</c:v>
                </c:pt>
                <c:pt idx="3272">
                  <c:v>69.073999999999998</c:v>
                </c:pt>
                <c:pt idx="3273">
                  <c:v>67.543000000000006</c:v>
                </c:pt>
                <c:pt idx="3274">
                  <c:v>95.784499999999994</c:v>
                </c:pt>
                <c:pt idx="3275">
                  <c:v>70.87</c:v>
                </c:pt>
                <c:pt idx="3276">
                  <c:v>70.935299999999998</c:v>
                </c:pt>
                <c:pt idx="3277">
                  <c:v>73.6571</c:v>
                </c:pt>
                <c:pt idx="3278">
                  <c:v>70.374200000000002</c:v>
                </c:pt>
                <c:pt idx="3279">
                  <c:v>80.929900000000004</c:v>
                </c:pt>
                <c:pt idx="3280">
                  <c:v>93.950699999999998</c:v>
                </c:pt>
                <c:pt idx="3281">
                  <c:v>94.8553</c:v>
                </c:pt>
                <c:pt idx="3282">
                  <c:v>95.04</c:v>
                </c:pt>
                <c:pt idx="3283">
                  <c:v>92.378200000000007</c:v>
                </c:pt>
                <c:pt idx="3284">
                  <c:v>71.431799999999996</c:v>
                </c:pt>
                <c:pt idx="3285">
                  <c:v>70.671300000000002</c:v>
                </c:pt>
                <c:pt idx="3286">
                  <c:v>71.873000000000005</c:v>
                </c:pt>
                <c:pt idx="3287">
                  <c:v>94.860500000000002</c:v>
                </c:pt>
                <c:pt idx="3288">
                  <c:v>96.472999999999999</c:v>
                </c:pt>
                <c:pt idx="3289">
                  <c:v>96.334100000000007</c:v>
                </c:pt>
                <c:pt idx="3290">
                  <c:v>94.483900000000006</c:v>
                </c:pt>
                <c:pt idx="3291">
                  <c:v>76.536600000000007</c:v>
                </c:pt>
                <c:pt idx="3292">
                  <c:v>71.449299999999994</c:v>
                </c:pt>
                <c:pt idx="3293">
                  <c:v>78.653899999999993</c:v>
                </c:pt>
                <c:pt idx="3294">
                  <c:v>71.054000000000002</c:v>
                </c:pt>
                <c:pt idx="3295">
                  <c:v>99.891099999999994</c:v>
                </c:pt>
                <c:pt idx="3296">
                  <c:v>94.501800000000003</c:v>
                </c:pt>
                <c:pt idx="3297">
                  <c:v>70.659199999999998</c:v>
                </c:pt>
                <c:pt idx="3298">
                  <c:v>84.878399999999999</c:v>
                </c:pt>
                <c:pt idx="3299">
                  <c:v>70.743799999999993</c:v>
                </c:pt>
                <c:pt idx="3300">
                  <c:v>94.480999999999995</c:v>
                </c:pt>
                <c:pt idx="3301">
                  <c:v>93.538300000000007</c:v>
                </c:pt>
                <c:pt idx="3302">
                  <c:v>70.956699999999998</c:v>
                </c:pt>
                <c:pt idx="3303">
                  <c:v>68.965400000000002</c:v>
                </c:pt>
                <c:pt idx="3304">
                  <c:v>71.090100000000007</c:v>
                </c:pt>
                <c:pt idx="3305">
                  <c:v>74.526600000000002</c:v>
                </c:pt>
                <c:pt idx="3306">
                  <c:v>96.433499999999995</c:v>
                </c:pt>
                <c:pt idx="3307">
                  <c:v>92.957599999999999</c:v>
                </c:pt>
                <c:pt idx="3308">
                  <c:v>76.420199999999994</c:v>
                </c:pt>
                <c:pt idx="3309">
                  <c:v>96.405900000000003</c:v>
                </c:pt>
                <c:pt idx="3310">
                  <c:v>72.437600000000003</c:v>
                </c:pt>
                <c:pt idx="3311">
                  <c:v>92.258300000000006</c:v>
                </c:pt>
                <c:pt idx="3312">
                  <c:v>96.376000000000005</c:v>
                </c:pt>
                <c:pt idx="3313">
                  <c:v>103.6904</c:v>
                </c:pt>
                <c:pt idx="3314">
                  <c:v>83.592299999999994</c:v>
                </c:pt>
                <c:pt idx="3315">
                  <c:v>74.033699999999996</c:v>
                </c:pt>
                <c:pt idx="3316">
                  <c:v>71.183599999999998</c:v>
                </c:pt>
                <c:pt idx="3317">
                  <c:v>92.601299999999995</c:v>
                </c:pt>
                <c:pt idx="3318">
                  <c:v>101.6354</c:v>
                </c:pt>
                <c:pt idx="3319">
                  <c:v>67.7</c:v>
                </c:pt>
                <c:pt idx="3320">
                  <c:v>74.536299999999997</c:v>
                </c:pt>
                <c:pt idx="3321">
                  <c:v>94.531000000000006</c:v>
                </c:pt>
                <c:pt idx="3322">
                  <c:v>75.195499999999996</c:v>
                </c:pt>
                <c:pt idx="3323">
                  <c:v>85.3048</c:v>
                </c:pt>
                <c:pt idx="3324">
                  <c:v>94.062200000000004</c:v>
                </c:pt>
                <c:pt idx="3325">
                  <c:v>71.328699999999998</c:v>
                </c:pt>
                <c:pt idx="3326">
                  <c:v>73.276700000000005</c:v>
                </c:pt>
                <c:pt idx="3327">
                  <c:v>84.054699999999997</c:v>
                </c:pt>
                <c:pt idx="3328">
                  <c:v>95.587400000000002</c:v>
                </c:pt>
                <c:pt idx="3329">
                  <c:v>68.646799999999999</c:v>
                </c:pt>
                <c:pt idx="3330">
                  <c:v>94.992800000000003</c:v>
                </c:pt>
                <c:pt idx="3331">
                  <c:v>69.863100000000003</c:v>
                </c:pt>
                <c:pt idx="3332">
                  <c:v>73.728300000000004</c:v>
                </c:pt>
                <c:pt idx="3333">
                  <c:v>101.7873</c:v>
                </c:pt>
                <c:pt idx="3334">
                  <c:v>101.99850000000001</c:v>
                </c:pt>
                <c:pt idx="3335">
                  <c:v>101.91759999999999</c:v>
                </c:pt>
                <c:pt idx="3336">
                  <c:v>101.8721</c:v>
                </c:pt>
                <c:pt idx="3337">
                  <c:v>101.8022</c:v>
                </c:pt>
                <c:pt idx="3338">
                  <c:v>101.7662</c:v>
                </c:pt>
                <c:pt idx="3339">
                  <c:v>101.83629999999999</c:v>
                </c:pt>
                <c:pt idx="3340">
                  <c:v>71.623900000000006</c:v>
                </c:pt>
                <c:pt idx="3341">
                  <c:v>72.137200000000007</c:v>
                </c:pt>
                <c:pt idx="3342">
                  <c:v>71.121399999999994</c:v>
                </c:pt>
                <c:pt idx="3343">
                  <c:v>77.897499999999994</c:v>
                </c:pt>
                <c:pt idx="3344">
                  <c:v>99.903800000000004</c:v>
                </c:pt>
                <c:pt idx="3345">
                  <c:v>70.7624</c:v>
                </c:pt>
                <c:pt idx="3346">
                  <c:v>95.052199999999999</c:v>
                </c:pt>
                <c:pt idx="3347">
                  <c:v>75.074600000000004</c:v>
                </c:pt>
                <c:pt idx="3348">
                  <c:v>81.592100000000002</c:v>
                </c:pt>
                <c:pt idx="3349">
                  <c:v>74.541600000000003</c:v>
                </c:pt>
                <c:pt idx="3350">
                  <c:v>97.071600000000004</c:v>
                </c:pt>
                <c:pt idx="3351">
                  <c:v>74.575000000000003</c:v>
                </c:pt>
                <c:pt idx="3352">
                  <c:v>74.499099999999999</c:v>
                </c:pt>
                <c:pt idx="3353">
                  <c:v>71.253</c:v>
                </c:pt>
                <c:pt idx="3354">
                  <c:v>74.358400000000003</c:v>
                </c:pt>
                <c:pt idx="3355">
                  <c:v>95.956999999999994</c:v>
                </c:pt>
                <c:pt idx="3356">
                  <c:v>60.9101</c:v>
                </c:pt>
                <c:pt idx="3357">
                  <c:v>68.729600000000005</c:v>
                </c:pt>
                <c:pt idx="3358">
                  <c:v>82.561499999999995</c:v>
                </c:pt>
                <c:pt idx="3359">
                  <c:v>93.780600000000007</c:v>
                </c:pt>
                <c:pt idx="3360">
                  <c:v>94.253</c:v>
                </c:pt>
                <c:pt idx="3361">
                  <c:v>63.464100000000002</c:v>
                </c:pt>
                <c:pt idx="3362">
                  <c:v>94.250299999999996</c:v>
                </c:pt>
                <c:pt idx="3363">
                  <c:v>102.8724</c:v>
                </c:pt>
                <c:pt idx="3364">
                  <c:v>102.95820000000001</c:v>
                </c:pt>
                <c:pt idx="3365">
                  <c:v>98.897900000000007</c:v>
                </c:pt>
                <c:pt idx="3366">
                  <c:v>70.759299999999996</c:v>
                </c:pt>
                <c:pt idx="3367">
                  <c:v>76.605199999999996</c:v>
                </c:pt>
                <c:pt idx="3368">
                  <c:v>72.055099999999996</c:v>
                </c:pt>
                <c:pt idx="3369">
                  <c:v>71.055899999999994</c:v>
                </c:pt>
                <c:pt idx="3370">
                  <c:v>91.863</c:v>
                </c:pt>
                <c:pt idx="3371">
                  <c:v>99.528700000000001</c:v>
                </c:pt>
                <c:pt idx="3372">
                  <c:v>70.613900000000001</c:v>
                </c:pt>
                <c:pt idx="3373">
                  <c:v>72.4465</c:v>
                </c:pt>
                <c:pt idx="3374">
                  <c:v>72.036500000000004</c:v>
                </c:pt>
                <c:pt idx="3375">
                  <c:v>91.930899999999994</c:v>
                </c:pt>
                <c:pt idx="3376">
                  <c:v>91.880600000000001</c:v>
                </c:pt>
                <c:pt idx="3377">
                  <c:v>70.932100000000005</c:v>
                </c:pt>
                <c:pt idx="3378">
                  <c:v>97.036500000000004</c:v>
                </c:pt>
                <c:pt idx="3379">
                  <c:v>70.702399999999997</c:v>
                </c:pt>
                <c:pt idx="3380">
                  <c:v>96.66</c:v>
                </c:pt>
                <c:pt idx="3381">
                  <c:v>96.531199999999998</c:v>
                </c:pt>
                <c:pt idx="3382">
                  <c:v>94.082700000000003</c:v>
                </c:pt>
                <c:pt idx="3383">
                  <c:v>72.725899999999996</c:v>
                </c:pt>
                <c:pt idx="3384">
                  <c:v>93.489099999999993</c:v>
                </c:pt>
                <c:pt idx="3385">
                  <c:v>69.5334</c:v>
                </c:pt>
                <c:pt idx="3386">
                  <c:v>70.641499999999994</c:v>
                </c:pt>
                <c:pt idx="3387">
                  <c:v>96.340100000000007</c:v>
                </c:pt>
                <c:pt idx="3388">
                  <c:v>71.818399999999997</c:v>
                </c:pt>
                <c:pt idx="3389">
                  <c:v>102.7017</c:v>
                </c:pt>
                <c:pt idx="3390">
                  <c:v>70.978800000000007</c:v>
                </c:pt>
                <c:pt idx="3391">
                  <c:v>98.512600000000006</c:v>
                </c:pt>
                <c:pt idx="3392">
                  <c:v>98.515600000000006</c:v>
                </c:pt>
                <c:pt idx="3393">
                  <c:v>66.799199999999999</c:v>
                </c:pt>
                <c:pt idx="3394">
                  <c:v>66.374399999999994</c:v>
                </c:pt>
                <c:pt idx="3395">
                  <c:v>94.428899999999999</c:v>
                </c:pt>
                <c:pt idx="3396">
                  <c:v>72.371499999999997</c:v>
                </c:pt>
                <c:pt idx="3397">
                  <c:v>91.748199999999997</c:v>
                </c:pt>
                <c:pt idx="3398">
                  <c:v>69.700699999999998</c:v>
                </c:pt>
                <c:pt idx="3399">
                  <c:v>96.716999999999999</c:v>
                </c:pt>
                <c:pt idx="3400">
                  <c:v>71.077299999999994</c:v>
                </c:pt>
                <c:pt idx="3401">
                  <c:v>70.723299999999995</c:v>
                </c:pt>
                <c:pt idx="3402">
                  <c:v>92.348100000000002</c:v>
                </c:pt>
                <c:pt idx="3403">
                  <c:v>87.798100000000005</c:v>
                </c:pt>
                <c:pt idx="3404">
                  <c:v>66.990300000000005</c:v>
                </c:pt>
                <c:pt idx="3405">
                  <c:v>66.808300000000003</c:v>
                </c:pt>
                <c:pt idx="3406">
                  <c:v>67.140600000000006</c:v>
                </c:pt>
                <c:pt idx="3407">
                  <c:v>95.048400000000001</c:v>
                </c:pt>
                <c:pt idx="3408">
                  <c:v>70.122</c:v>
                </c:pt>
                <c:pt idx="3409">
                  <c:v>76.150599999999997</c:v>
                </c:pt>
                <c:pt idx="3410">
                  <c:v>70.7453</c:v>
                </c:pt>
                <c:pt idx="3411">
                  <c:v>93.509799999999998</c:v>
                </c:pt>
                <c:pt idx="3412">
                  <c:v>93.906700000000001</c:v>
                </c:pt>
                <c:pt idx="3413">
                  <c:v>65.5886</c:v>
                </c:pt>
                <c:pt idx="3414">
                  <c:v>93.288399999999996</c:v>
                </c:pt>
                <c:pt idx="3415">
                  <c:v>95.477099999999993</c:v>
                </c:pt>
                <c:pt idx="3416">
                  <c:v>81.798100000000005</c:v>
                </c:pt>
                <c:pt idx="3417">
                  <c:v>94.102900000000005</c:v>
                </c:pt>
                <c:pt idx="3418">
                  <c:v>94.124200000000002</c:v>
                </c:pt>
                <c:pt idx="3419">
                  <c:v>93.751099999999994</c:v>
                </c:pt>
                <c:pt idx="3420">
                  <c:v>99.987399999999994</c:v>
                </c:pt>
                <c:pt idx="3421">
                  <c:v>70.418999999999997</c:v>
                </c:pt>
                <c:pt idx="3422">
                  <c:v>86.731200000000001</c:v>
                </c:pt>
                <c:pt idx="3423">
                  <c:v>71.719800000000006</c:v>
                </c:pt>
                <c:pt idx="3424">
                  <c:v>95.613799999999998</c:v>
                </c:pt>
                <c:pt idx="3425">
                  <c:v>96.838099999999997</c:v>
                </c:pt>
                <c:pt idx="3426">
                  <c:v>71.190899999999999</c:v>
                </c:pt>
                <c:pt idx="3427">
                  <c:v>94.256100000000004</c:v>
                </c:pt>
                <c:pt idx="3428">
                  <c:v>70.417299999999997</c:v>
                </c:pt>
                <c:pt idx="3429">
                  <c:v>94.399600000000007</c:v>
                </c:pt>
                <c:pt idx="3430">
                  <c:v>100.6915</c:v>
                </c:pt>
                <c:pt idx="3431">
                  <c:v>67.252799999999993</c:v>
                </c:pt>
                <c:pt idx="3432">
                  <c:v>71.742900000000006</c:v>
                </c:pt>
                <c:pt idx="3433">
                  <c:v>68.712000000000003</c:v>
                </c:pt>
                <c:pt idx="3434">
                  <c:v>70.633899999999997</c:v>
                </c:pt>
                <c:pt idx="3435">
                  <c:v>83.127099999999999</c:v>
                </c:pt>
                <c:pt idx="3436">
                  <c:v>63.183300000000003</c:v>
                </c:pt>
                <c:pt idx="3437">
                  <c:v>76.824700000000007</c:v>
                </c:pt>
                <c:pt idx="3438">
                  <c:v>101.4389</c:v>
                </c:pt>
                <c:pt idx="3439">
                  <c:v>94.306700000000006</c:v>
                </c:pt>
                <c:pt idx="3440">
                  <c:v>77.018900000000002</c:v>
                </c:pt>
                <c:pt idx="3441">
                  <c:v>94.250399999999999</c:v>
                </c:pt>
                <c:pt idx="3442">
                  <c:v>86.971999999999994</c:v>
                </c:pt>
                <c:pt idx="3443">
                  <c:v>70.066400000000002</c:v>
                </c:pt>
                <c:pt idx="3444">
                  <c:v>96.761899999999997</c:v>
                </c:pt>
                <c:pt idx="3445">
                  <c:v>97.836299999999994</c:v>
                </c:pt>
                <c:pt idx="3446">
                  <c:v>70.588300000000004</c:v>
                </c:pt>
                <c:pt idx="3447">
                  <c:v>67.429400000000001</c:v>
                </c:pt>
                <c:pt idx="3448">
                  <c:v>60.320099999999996</c:v>
                </c:pt>
                <c:pt idx="3449">
                  <c:v>94.711799999999997</c:v>
                </c:pt>
                <c:pt idx="3450">
                  <c:v>87.782700000000006</c:v>
                </c:pt>
                <c:pt idx="3451">
                  <c:v>97.209000000000003</c:v>
                </c:pt>
                <c:pt idx="3452">
                  <c:v>86.617800000000003</c:v>
                </c:pt>
                <c:pt idx="3453">
                  <c:v>100.88720000000001</c:v>
                </c:pt>
                <c:pt idx="3454">
                  <c:v>100.6023</c:v>
                </c:pt>
                <c:pt idx="3455">
                  <c:v>97.02</c:v>
                </c:pt>
                <c:pt idx="3456">
                  <c:v>97.059600000000003</c:v>
                </c:pt>
                <c:pt idx="3457">
                  <c:v>70.022099999999995</c:v>
                </c:pt>
                <c:pt idx="3458">
                  <c:v>95.941400000000002</c:v>
                </c:pt>
                <c:pt idx="3459">
                  <c:v>95.668400000000005</c:v>
                </c:pt>
                <c:pt idx="3460">
                  <c:v>92.493600000000001</c:v>
                </c:pt>
                <c:pt idx="3461">
                  <c:v>72.360699999999994</c:v>
                </c:pt>
                <c:pt idx="3462">
                  <c:v>97.308400000000006</c:v>
                </c:pt>
                <c:pt idx="3463">
                  <c:v>94.270300000000006</c:v>
                </c:pt>
                <c:pt idx="3464">
                  <c:v>94.459599999999995</c:v>
                </c:pt>
                <c:pt idx="3465">
                  <c:v>94.294799999999995</c:v>
                </c:pt>
                <c:pt idx="3466">
                  <c:v>94.02</c:v>
                </c:pt>
                <c:pt idx="3467">
                  <c:v>70.983500000000006</c:v>
                </c:pt>
                <c:pt idx="3468">
                  <c:v>69.700199999999995</c:v>
                </c:pt>
                <c:pt idx="3469">
                  <c:v>94.48</c:v>
                </c:pt>
                <c:pt idx="3470">
                  <c:v>94.4315</c:v>
                </c:pt>
                <c:pt idx="3471">
                  <c:v>94.181799999999996</c:v>
                </c:pt>
                <c:pt idx="3472">
                  <c:v>94.488399999999999</c:v>
                </c:pt>
                <c:pt idx="3473">
                  <c:v>94.303299999999993</c:v>
                </c:pt>
                <c:pt idx="3474">
                  <c:v>94.379099999999994</c:v>
                </c:pt>
                <c:pt idx="3475">
                  <c:v>94.337599999999995</c:v>
                </c:pt>
                <c:pt idx="3476">
                  <c:v>94.440799999999996</c:v>
                </c:pt>
                <c:pt idx="3477">
                  <c:v>98.004099999999994</c:v>
                </c:pt>
                <c:pt idx="3478">
                  <c:v>93.747100000000003</c:v>
                </c:pt>
                <c:pt idx="3479">
                  <c:v>71.088800000000006</c:v>
                </c:pt>
                <c:pt idx="3480">
                  <c:v>97.061199999999999</c:v>
                </c:pt>
                <c:pt idx="3481">
                  <c:v>71.211699999999993</c:v>
                </c:pt>
                <c:pt idx="3482">
                  <c:v>97.088499999999996</c:v>
                </c:pt>
                <c:pt idx="3483">
                  <c:v>72.011700000000005</c:v>
                </c:pt>
                <c:pt idx="3484">
                  <c:v>97.007999999999996</c:v>
                </c:pt>
                <c:pt idx="3485">
                  <c:v>100.51049999999999</c:v>
                </c:pt>
                <c:pt idx="3486">
                  <c:v>94.349199999999996</c:v>
                </c:pt>
                <c:pt idx="3487">
                  <c:v>94.418700000000001</c:v>
                </c:pt>
                <c:pt idx="3488">
                  <c:v>94.3078</c:v>
                </c:pt>
                <c:pt idx="3489">
                  <c:v>75.955399999999997</c:v>
                </c:pt>
                <c:pt idx="3490">
                  <c:v>97.109700000000004</c:v>
                </c:pt>
                <c:pt idx="3491">
                  <c:v>93.448999999999998</c:v>
                </c:pt>
                <c:pt idx="3492">
                  <c:v>94.191999999999993</c:v>
                </c:pt>
                <c:pt idx="3493">
                  <c:v>92.269099999999995</c:v>
                </c:pt>
                <c:pt idx="3494">
                  <c:v>94.656300000000002</c:v>
                </c:pt>
                <c:pt idx="3495">
                  <c:v>99.861199999999997</c:v>
                </c:pt>
                <c:pt idx="3496">
                  <c:v>69.404200000000003</c:v>
                </c:pt>
                <c:pt idx="3497">
                  <c:v>77.931799999999996</c:v>
                </c:pt>
                <c:pt idx="3498">
                  <c:v>99.111900000000006</c:v>
                </c:pt>
                <c:pt idx="3499">
                  <c:v>71.268000000000001</c:v>
                </c:pt>
                <c:pt idx="3500">
                  <c:v>94.187399999999997</c:v>
                </c:pt>
                <c:pt idx="3501">
                  <c:v>70.7821</c:v>
                </c:pt>
                <c:pt idx="3502">
                  <c:v>103.17230000000001</c:v>
                </c:pt>
                <c:pt idx="3503">
                  <c:v>71.517700000000005</c:v>
                </c:pt>
                <c:pt idx="3504">
                  <c:v>72.355099999999993</c:v>
                </c:pt>
                <c:pt idx="3505">
                  <c:v>103.4933</c:v>
                </c:pt>
                <c:pt idx="3506">
                  <c:v>70.549300000000002</c:v>
                </c:pt>
                <c:pt idx="3507">
                  <c:v>97.255300000000005</c:v>
                </c:pt>
                <c:pt idx="3508">
                  <c:v>77.102500000000006</c:v>
                </c:pt>
                <c:pt idx="3509">
                  <c:v>97.270799999999994</c:v>
                </c:pt>
                <c:pt idx="3510">
                  <c:v>97.351100000000002</c:v>
                </c:pt>
                <c:pt idx="3511">
                  <c:v>97.305599999999998</c:v>
                </c:pt>
                <c:pt idx="3512">
                  <c:v>97.2898</c:v>
                </c:pt>
                <c:pt idx="3513">
                  <c:v>68.738299999999995</c:v>
                </c:pt>
                <c:pt idx="3514">
                  <c:v>72.639499999999998</c:v>
                </c:pt>
                <c:pt idx="3515">
                  <c:v>70.877499999999998</c:v>
                </c:pt>
                <c:pt idx="3516">
                  <c:v>74.900599999999997</c:v>
                </c:pt>
                <c:pt idx="3517">
                  <c:v>87.238299999999995</c:v>
                </c:pt>
                <c:pt idx="3518">
                  <c:v>75.824399999999997</c:v>
                </c:pt>
                <c:pt idx="3519">
                  <c:v>97.07</c:v>
                </c:pt>
                <c:pt idx="3520">
                  <c:v>71.131900000000002</c:v>
                </c:pt>
                <c:pt idx="3521">
                  <c:v>72.218800000000002</c:v>
                </c:pt>
                <c:pt idx="3522">
                  <c:v>70.460999999999999</c:v>
                </c:pt>
                <c:pt idx="3523">
                  <c:v>70.920599999999993</c:v>
                </c:pt>
                <c:pt idx="3524">
                  <c:v>87.505799999999994</c:v>
                </c:pt>
                <c:pt idx="3525">
                  <c:v>87.234200000000001</c:v>
                </c:pt>
                <c:pt idx="3526">
                  <c:v>87.687799999999996</c:v>
                </c:pt>
                <c:pt idx="3527">
                  <c:v>96.526300000000006</c:v>
                </c:pt>
                <c:pt idx="3528">
                  <c:v>72.327500000000001</c:v>
                </c:pt>
                <c:pt idx="3529">
                  <c:v>71.739999999999995</c:v>
                </c:pt>
                <c:pt idx="3530">
                  <c:v>87.287800000000004</c:v>
                </c:pt>
                <c:pt idx="3531">
                  <c:v>87.248199999999997</c:v>
                </c:pt>
                <c:pt idx="3532">
                  <c:v>87.443600000000004</c:v>
                </c:pt>
                <c:pt idx="3533">
                  <c:v>87.476699999999994</c:v>
                </c:pt>
                <c:pt idx="3534">
                  <c:v>97.585999999999999</c:v>
                </c:pt>
                <c:pt idx="3535">
                  <c:v>98.495900000000006</c:v>
                </c:pt>
                <c:pt idx="3536">
                  <c:v>70.557299999999998</c:v>
                </c:pt>
                <c:pt idx="3537">
                  <c:v>68.231300000000005</c:v>
                </c:pt>
                <c:pt idx="3538">
                  <c:v>70.658500000000004</c:v>
                </c:pt>
                <c:pt idx="3539">
                  <c:v>71.099599999999995</c:v>
                </c:pt>
                <c:pt idx="3540">
                  <c:v>70.906899999999993</c:v>
                </c:pt>
                <c:pt idx="3541">
                  <c:v>101.2676</c:v>
                </c:pt>
                <c:pt idx="3542">
                  <c:v>96.066400000000002</c:v>
                </c:pt>
                <c:pt idx="3543">
                  <c:v>96.162099999999995</c:v>
                </c:pt>
                <c:pt idx="3544">
                  <c:v>69.974900000000005</c:v>
                </c:pt>
                <c:pt idx="3545">
                  <c:v>92.776899999999998</c:v>
                </c:pt>
                <c:pt idx="3546">
                  <c:v>93.900599999999997</c:v>
                </c:pt>
                <c:pt idx="3547">
                  <c:v>70.495000000000005</c:v>
                </c:pt>
                <c:pt idx="3548">
                  <c:v>103.34529999999999</c:v>
                </c:pt>
                <c:pt idx="3549">
                  <c:v>77.078299999999999</c:v>
                </c:pt>
                <c:pt idx="3550">
                  <c:v>70.835800000000006</c:v>
                </c:pt>
                <c:pt idx="3551">
                  <c:v>93.5518</c:v>
                </c:pt>
                <c:pt idx="3552">
                  <c:v>94.541200000000003</c:v>
                </c:pt>
                <c:pt idx="3553">
                  <c:v>71.939400000000006</c:v>
                </c:pt>
                <c:pt idx="3554">
                  <c:v>70.206400000000002</c:v>
                </c:pt>
                <c:pt idx="3555">
                  <c:v>95.910499999999999</c:v>
                </c:pt>
                <c:pt idx="3556">
                  <c:v>101.4619</c:v>
                </c:pt>
                <c:pt idx="3557">
                  <c:v>69.725399999999993</c:v>
                </c:pt>
                <c:pt idx="3558">
                  <c:v>71.067499999999995</c:v>
                </c:pt>
                <c:pt idx="3559">
                  <c:v>101.41289999999999</c:v>
                </c:pt>
                <c:pt idx="3560">
                  <c:v>97.447699999999998</c:v>
                </c:pt>
                <c:pt idx="3561">
                  <c:v>70.135300000000001</c:v>
                </c:pt>
                <c:pt idx="3562">
                  <c:v>101.684</c:v>
                </c:pt>
                <c:pt idx="3563">
                  <c:v>99.030100000000004</c:v>
                </c:pt>
                <c:pt idx="3564">
                  <c:v>95.024900000000002</c:v>
                </c:pt>
                <c:pt idx="3565">
                  <c:v>81.891000000000005</c:v>
                </c:pt>
                <c:pt idx="3566">
                  <c:v>93.785899999999998</c:v>
                </c:pt>
                <c:pt idx="3567">
                  <c:v>70.587699999999998</c:v>
                </c:pt>
                <c:pt idx="3568">
                  <c:v>71.017099999999999</c:v>
                </c:pt>
                <c:pt idx="3569">
                  <c:v>94.067599999999999</c:v>
                </c:pt>
                <c:pt idx="3570">
                  <c:v>71.335400000000007</c:v>
                </c:pt>
                <c:pt idx="3571">
                  <c:v>95.780500000000004</c:v>
                </c:pt>
                <c:pt idx="3572">
                  <c:v>95.993099999999998</c:v>
                </c:pt>
                <c:pt idx="3573">
                  <c:v>79.319400000000002</c:v>
                </c:pt>
                <c:pt idx="3574">
                  <c:v>95.540999999999997</c:v>
                </c:pt>
                <c:pt idx="3575">
                  <c:v>94.389600000000002</c:v>
                </c:pt>
                <c:pt idx="3576">
                  <c:v>93.873599999999996</c:v>
                </c:pt>
                <c:pt idx="3577">
                  <c:v>93.972300000000004</c:v>
                </c:pt>
                <c:pt idx="3578">
                  <c:v>66.001999999999995</c:v>
                </c:pt>
                <c:pt idx="3579">
                  <c:v>97.339399999999998</c:v>
                </c:pt>
                <c:pt idx="3580">
                  <c:v>97.6447</c:v>
                </c:pt>
                <c:pt idx="3581">
                  <c:v>70.220500000000001</c:v>
                </c:pt>
                <c:pt idx="3582">
                  <c:v>89.493399999999994</c:v>
                </c:pt>
                <c:pt idx="3583">
                  <c:v>70.333600000000004</c:v>
                </c:pt>
                <c:pt idx="3584">
                  <c:v>98.966300000000004</c:v>
                </c:pt>
                <c:pt idx="3585">
                  <c:v>95.100800000000007</c:v>
                </c:pt>
                <c:pt idx="3586">
                  <c:v>70.018699999999995</c:v>
                </c:pt>
                <c:pt idx="3587">
                  <c:v>93.397599999999997</c:v>
                </c:pt>
                <c:pt idx="3588">
                  <c:v>71.0548</c:v>
                </c:pt>
                <c:pt idx="3589">
                  <c:v>96.142099999999999</c:v>
                </c:pt>
                <c:pt idx="3590">
                  <c:v>70.821700000000007</c:v>
                </c:pt>
                <c:pt idx="3591">
                  <c:v>71.001300000000001</c:v>
                </c:pt>
                <c:pt idx="3592">
                  <c:v>71.1113</c:v>
                </c:pt>
                <c:pt idx="3593">
                  <c:v>94.6614</c:v>
                </c:pt>
                <c:pt idx="3594">
                  <c:v>70.9238</c:v>
                </c:pt>
                <c:pt idx="3595">
                  <c:v>71.945899999999995</c:v>
                </c:pt>
                <c:pt idx="3596">
                  <c:v>90.496899999999997</c:v>
                </c:pt>
                <c:pt idx="3597">
                  <c:v>72.275000000000006</c:v>
                </c:pt>
                <c:pt idx="3598">
                  <c:v>93.890299999999996</c:v>
                </c:pt>
                <c:pt idx="3599">
                  <c:v>71.170599999999993</c:v>
                </c:pt>
                <c:pt idx="3600">
                  <c:v>67.580699999999993</c:v>
                </c:pt>
                <c:pt idx="3601">
                  <c:v>96.956599999999995</c:v>
                </c:pt>
                <c:pt idx="3602">
                  <c:v>94.292000000000002</c:v>
                </c:pt>
                <c:pt idx="3603">
                  <c:v>70.439700000000002</c:v>
                </c:pt>
                <c:pt idx="3604">
                  <c:v>97.468299999999999</c:v>
                </c:pt>
                <c:pt idx="3605">
                  <c:v>71.262500000000003</c:v>
                </c:pt>
                <c:pt idx="3606">
                  <c:v>72.209699999999998</c:v>
                </c:pt>
                <c:pt idx="3607">
                  <c:v>73.030600000000007</c:v>
                </c:pt>
                <c:pt idx="3608">
                  <c:v>100.0667</c:v>
                </c:pt>
                <c:pt idx="3609">
                  <c:v>70.368799999999993</c:v>
                </c:pt>
                <c:pt idx="3610">
                  <c:v>69.873199999999997</c:v>
                </c:pt>
                <c:pt idx="3611">
                  <c:v>84.624899999999997</c:v>
                </c:pt>
                <c:pt idx="3612">
                  <c:v>96.128799999999998</c:v>
                </c:pt>
                <c:pt idx="3613">
                  <c:v>71.454999999999998</c:v>
                </c:pt>
                <c:pt idx="3614">
                  <c:v>68.946700000000007</c:v>
                </c:pt>
                <c:pt idx="3615">
                  <c:v>70.312799999999996</c:v>
                </c:pt>
                <c:pt idx="3616">
                  <c:v>70.848500000000001</c:v>
                </c:pt>
                <c:pt idx="3617">
                  <c:v>71.174199999999999</c:v>
                </c:pt>
                <c:pt idx="3618">
                  <c:v>71.103399999999993</c:v>
                </c:pt>
                <c:pt idx="3619">
                  <c:v>70.250799999999998</c:v>
                </c:pt>
                <c:pt idx="3620">
                  <c:v>96.574200000000005</c:v>
                </c:pt>
                <c:pt idx="3621">
                  <c:v>98.520799999999994</c:v>
                </c:pt>
                <c:pt idx="3622">
                  <c:v>101.4533</c:v>
                </c:pt>
                <c:pt idx="3623">
                  <c:v>95.029300000000006</c:v>
                </c:pt>
                <c:pt idx="3624">
                  <c:v>73.291200000000003</c:v>
                </c:pt>
                <c:pt idx="3625">
                  <c:v>68.750699999999995</c:v>
                </c:pt>
                <c:pt idx="3626">
                  <c:v>91.576899999999995</c:v>
                </c:pt>
                <c:pt idx="3627">
                  <c:v>97.11</c:v>
                </c:pt>
                <c:pt idx="3628">
                  <c:v>76.922399999999996</c:v>
                </c:pt>
                <c:pt idx="3629">
                  <c:v>65.4238</c:v>
                </c:pt>
                <c:pt idx="3630">
                  <c:v>94.793099999999995</c:v>
                </c:pt>
                <c:pt idx="3631">
                  <c:v>68.453500000000005</c:v>
                </c:pt>
                <c:pt idx="3632">
                  <c:v>101.0925</c:v>
                </c:pt>
                <c:pt idx="3633">
                  <c:v>93.251800000000003</c:v>
                </c:pt>
                <c:pt idx="3634">
                  <c:v>82.059700000000007</c:v>
                </c:pt>
                <c:pt idx="3635">
                  <c:v>69.778199999999998</c:v>
                </c:pt>
                <c:pt idx="3636">
                  <c:v>70.740200000000002</c:v>
                </c:pt>
                <c:pt idx="3637">
                  <c:v>66.074100000000001</c:v>
                </c:pt>
                <c:pt idx="3638">
                  <c:v>96.166499999999999</c:v>
                </c:pt>
                <c:pt idx="3639">
                  <c:v>65.809200000000004</c:v>
                </c:pt>
                <c:pt idx="3640">
                  <c:v>70.946600000000004</c:v>
                </c:pt>
                <c:pt idx="3641">
                  <c:v>97.233999999999995</c:v>
                </c:pt>
                <c:pt idx="3642">
                  <c:v>97.342500000000001</c:v>
                </c:pt>
                <c:pt idx="3643">
                  <c:v>94.243399999999994</c:v>
                </c:pt>
                <c:pt idx="3644">
                  <c:v>70.9512</c:v>
                </c:pt>
                <c:pt idx="3645">
                  <c:v>86.611599999999996</c:v>
                </c:pt>
                <c:pt idx="3646">
                  <c:v>93.8172</c:v>
                </c:pt>
                <c:pt idx="3647">
                  <c:v>69.917599999999993</c:v>
                </c:pt>
                <c:pt idx="3648">
                  <c:v>70.5946</c:v>
                </c:pt>
                <c:pt idx="3649">
                  <c:v>92.924300000000002</c:v>
                </c:pt>
                <c:pt idx="3650">
                  <c:v>91.173699999999997</c:v>
                </c:pt>
                <c:pt idx="3651">
                  <c:v>62.059100000000001</c:v>
                </c:pt>
                <c:pt idx="3652">
                  <c:v>64.748000000000005</c:v>
                </c:pt>
                <c:pt idx="3653">
                  <c:v>91.786000000000001</c:v>
                </c:pt>
                <c:pt idx="3654">
                  <c:v>71.052400000000006</c:v>
                </c:pt>
                <c:pt idx="3655">
                  <c:v>94.457800000000006</c:v>
                </c:pt>
                <c:pt idx="3656">
                  <c:v>62.364600000000003</c:v>
                </c:pt>
                <c:pt idx="3657">
                  <c:v>94.559700000000007</c:v>
                </c:pt>
                <c:pt idx="3658">
                  <c:v>96.560599999999994</c:v>
                </c:pt>
                <c:pt idx="3659">
                  <c:v>71.127899999999997</c:v>
                </c:pt>
                <c:pt idx="3660">
                  <c:v>100.2948</c:v>
                </c:pt>
                <c:pt idx="3661">
                  <c:v>76.209100000000007</c:v>
                </c:pt>
                <c:pt idx="3662">
                  <c:v>71.027199999999993</c:v>
                </c:pt>
                <c:pt idx="3663">
                  <c:v>96.602500000000006</c:v>
                </c:pt>
                <c:pt idx="3664">
                  <c:v>94.640299999999996</c:v>
                </c:pt>
                <c:pt idx="3665">
                  <c:v>92.251900000000006</c:v>
                </c:pt>
                <c:pt idx="3666">
                  <c:v>68.492599999999996</c:v>
                </c:pt>
                <c:pt idx="3667">
                  <c:v>61.9771</c:v>
                </c:pt>
                <c:pt idx="3668">
                  <c:v>97.939300000000003</c:v>
                </c:pt>
                <c:pt idx="3669">
                  <c:v>69.920400000000001</c:v>
                </c:pt>
                <c:pt idx="3670">
                  <c:v>87.685400000000001</c:v>
                </c:pt>
                <c:pt idx="3671">
                  <c:v>94.114999999999995</c:v>
                </c:pt>
                <c:pt idx="3672">
                  <c:v>70.972499999999997</c:v>
                </c:pt>
                <c:pt idx="3673">
                  <c:v>101.5694</c:v>
                </c:pt>
                <c:pt idx="3674">
                  <c:v>101.4294</c:v>
                </c:pt>
                <c:pt idx="3675">
                  <c:v>101.3498</c:v>
                </c:pt>
                <c:pt idx="3676">
                  <c:v>101.4046</c:v>
                </c:pt>
                <c:pt idx="3677">
                  <c:v>94.6845</c:v>
                </c:pt>
                <c:pt idx="3678">
                  <c:v>80.7774</c:v>
                </c:pt>
                <c:pt idx="3679">
                  <c:v>96.861099999999993</c:v>
                </c:pt>
                <c:pt idx="3680">
                  <c:v>62.121400000000001</c:v>
                </c:pt>
                <c:pt idx="3681">
                  <c:v>101.24299999999999</c:v>
                </c:pt>
                <c:pt idx="3682">
                  <c:v>94.263800000000003</c:v>
                </c:pt>
                <c:pt idx="3683">
                  <c:v>101.151</c:v>
                </c:pt>
                <c:pt idx="3684">
                  <c:v>94.632000000000005</c:v>
                </c:pt>
                <c:pt idx="3685">
                  <c:v>73.747299999999996</c:v>
                </c:pt>
                <c:pt idx="3686">
                  <c:v>101.3456</c:v>
                </c:pt>
                <c:pt idx="3687">
                  <c:v>61.849600000000002</c:v>
                </c:pt>
                <c:pt idx="3688">
                  <c:v>101.13330000000001</c:v>
                </c:pt>
                <c:pt idx="3689">
                  <c:v>101.5655</c:v>
                </c:pt>
                <c:pt idx="3690">
                  <c:v>101.1086</c:v>
                </c:pt>
                <c:pt idx="3691">
                  <c:v>101.1631</c:v>
                </c:pt>
                <c:pt idx="3692">
                  <c:v>101.29</c:v>
                </c:pt>
                <c:pt idx="3693">
                  <c:v>61.966200000000001</c:v>
                </c:pt>
                <c:pt idx="3694">
                  <c:v>62.0623</c:v>
                </c:pt>
                <c:pt idx="3695">
                  <c:v>94.295599999999993</c:v>
                </c:pt>
                <c:pt idx="3696">
                  <c:v>100.58759999999999</c:v>
                </c:pt>
                <c:pt idx="3697">
                  <c:v>61.917200000000001</c:v>
                </c:pt>
                <c:pt idx="3698">
                  <c:v>62.010800000000003</c:v>
                </c:pt>
                <c:pt idx="3699">
                  <c:v>81.109200000000001</c:v>
                </c:pt>
                <c:pt idx="3700">
                  <c:v>97.441699999999997</c:v>
                </c:pt>
                <c:pt idx="3701">
                  <c:v>88.353099999999998</c:v>
                </c:pt>
                <c:pt idx="3702">
                  <c:v>71.160499999999999</c:v>
                </c:pt>
                <c:pt idx="3703">
                  <c:v>100.7176</c:v>
                </c:pt>
                <c:pt idx="3704">
                  <c:v>90.592600000000004</c:v>
                </c:pt>
                <c:pt idx="3705">
                  <c:v>73.482699999999994</c:v>
                </c:pt>
                <c:pt idx="3706">
                  <c:v>94.703299999999999</c:v>
                </c:pt>
                <c:pt idx="3707">
                  <c:v>101.7118</c:v>
                </c:pt>
                <c:pt idx="3708">
                  <c:v>71.201099999999997</c:v>
                </c:pt>
                <c:pt idx="3709">
                  <c:v>93.862700000000004</c:v>
                </c:pt>
                <c:pt idx="3710">
                  <c:v>94.658500000000004</c:v>
                </c:pt>
                <c:pt idx="3711">
                  <c:v>71.178399999999996</c:v>
                </c:pt>
                <c:pt idx="3712">
                  <c:v>93.884600000000006</c:v>
                </c:pt>
                <c:pt idx="3713">
                  <c:v>72.317499999999995</c:v>
                </c:pt>
                <c:pt idx="3714">
                  <c:v>63.886400000000002</c:v>
                </c:pt>
                <c:pt idx="3715">
                  <c:v>70.201099999999997</c:v>
                </c:pt>
                <c:pt idx="3716">
                  <c:v>71.313100000000006</c:v>
                </c:pt>
                <c:pt idx="3717">
                  <c:v>71.317700000000002</c:v>
                </c:pt>
                <c:pt idx="3718">
                  <c:v>101.7346</c:v>
                </c:pt>
                <c:pt idx="3719">
                  <c:v>101.70099999999999</c:v>
                </c:pt>
                <c:pt idx="3720">
                  <c:v>93.889099999999999</c:v>
                </c:pt>
                <c:pt idx="3721">
                  <c:v>93.934100000000001</c:v>
                </c:pt>
                <c:pt idx="3722">
                  <c:v>94.165300000000002</c:v>
                </c:pt>
                <c:pt idx="3723">
                  <c:v>69.129800000000003</c:v>
                </c:pt>
                <c:pt idx="3724">
                  <c:v>92.866299999999995</c:v>
                </c:pt>
                <c:pt idx="3725">
                  <c:v>76.097899999999996</c:v>
                </c:pt>
                <c:pt idx="3726">
                  <c:v>71.374499999999998</c:v>
                </c:pt>
                <c:pt idx="3727">
                  <c:v>93.767600000000002</c:v>
                </c:pt>
                <c:pt idx="3728">
                  <c:v>75.851399999999998</c:v>
                </c:pt>
                <c:pt idx="3729">
                  <c:v>101.6206</c:v>
                </c:pt>
                <c:pt idx="3730">
                  <c:v>93.289100000000005</c:v>
                </c:pt>
                <c:pt idx="3731">
                  <c:v>101.68429999999999</c:v>
                </c:pt>
                <c:pt idx="3732">
                  <c:v>101.6708</c:v>
                </c:pt>
                <c:pt idx="3733">
                  <c:v>96.272900000000007</c:v>
                </c:pt>
                <c:pt idx="3734">
                  <c:v>102.3207</c:v>
                </c:pt>
                <c:pt idx="3735">
                  <c:v>70.939499999999995</c:v>
                </c:pt>
                <c:pt idx="3736">
                  <c:v>70.379900000000006</c:v>
                </c:pt>
                <c:pt idx="3737">
                  <c:v>94.271699999999996</c:v>
                </c:pt>
                <c:pt idx="3738">
                  <c:v>70.890799999999999</c:v>
                </c:pt>
                <c:pt idx="3739">
                  <c:v>95.447100000000006</c:v>
                </c:pt>
                <c:pt idx="3740">
                  <c:v>68.407300000000006</c:v>
                </c:pt>
                <c:pt idx="3741">
                  <c:v>71.119900000000001</c:v>
                </c:pt>
                <c:pt idx="3742">
                  <c:v>99.508700000000005</c:v>
                </c:pt>
                <c:pt idx="3743">
                  <c:v>101.21120000000001</c:v>
                </c:pt>
                <c:pt idx="3744">
                  <c:v>66.400000000000006</c:v>
                </c:pt>
                <c:pt idx="3745">
                  <c:v>95.962800000000001</c:v>
                </c:pt>
                <c:pt idx="3746">
                  <c:v>71.271799999999999</c:v>
                </c:pt>
                <c:pt idx="3747">
                  <c:v>95.158799999999999</c:v>
                </c:pt>
                <c:pt idx="3748">
                  <c:v>101.3109</c:v>
                </c:pt>
                <c:pt idx="3749">
                  <c:v>96.255899999999997</c:v>
                </c:pt>
                <c:pt idx="3750">
                  <c:v>71.383099999999999</c:v>
                </c:pt>
                <c:pt idx="3751">
                  <c:v>92.619</c:v>
                </c:pt>
                <c:pt idx="3752">
                  <c:v>60.874400000000001</c:v>
                </c:pt>
                <c:pt idx="3753">
                  <c:v>71.200800000000001</c:v>
                </c:pt>
                <c:pt idx="3754">
                  <c:v>71.966999999999999</c:v>
                </c:pt>
                <c:pt idx="3755">
                  <c:v>97.576899999999995</c:v>
                </c:pt>
                <c:pt idx="3756">
                  <c:v>82.830500000000001</c:v>
                </c:pt>
                <c:pt idx="3757">
                  <c:v>93.877499999999998</c:v>
                </c:pt>
                <c:pt idx="3758">
                  <c:v>74.246499999999997</c:v>
                </c:pt>
                <c:pt idx="3759">
                  <c:v>94.413300000000007</c:v>
                </c:pt>
                <c:pt idx="3760">
                  <c:v>69.941500000000005</c:v>
                </c:pt>
                <c:pt idx="3761">
                  <c:v>71.313400000000001</c:v>
                </c:pt>
                <c:pt idx="3762">
                  <c:v>79.037700000000001</c:v>
                </c:pt>
                <c:pt idx="3763">
                  <c:v>94.746700000000004</c:v>
                </c:pt>
                <c:pt idx="3764">
                  <c:v>73.647099999999995</c:v>
                </c:pt>
                <c:pt idx="3765">
                  <c:v>93.592200000000005</c:v>
                </c:pt>
                <c:pt idx="3766">
                  <c:v>93.943100000000001</c:v>
                </c:pt>
                <c:pt idx="3767">
                  <c:v>94.140699999999995</c:v>
                </c:pt>
                <c:pt idx="3768">
                  <c:v>93.746899999999997</c:v>
                </c:pt>
                <c:pt idx="3769">
                  <c:v>95.092100000000002</c:v>
                </c:pt>
                <c:pt idx="3770">
                  <c:v>70.846400000000003</c:v>
                </c:pt>
                <c:pt idx="3771">
                  <c:v>71.486500000000007</c:v>
                </c:pt>
                <c:pt idx="3772">
                  <c:v>70.007499999999993</c:v>
                </c:pt>
                <c:pt idx="3773">
                  <c:v>81.828000000000003</c:v>
                </c:pt>
                <c:pt idx="3774">
                  <c:v>61.744100000000003</c:v>
                </c:pt>
                <c:pt idx="3775">
                  <c:v>72.724699999999999</c:v>
                </c:pt>
                <c:pt idx="3776">
                  <c:v>70.919799999999995</c:v>
                </c:pt>
                <c:pt idx="3777">
                  <c:v>70.437700000000007</c:v>
                </c:pt>
                <c:pt idx="3778">
                  <c:v>100.4546</c:v>
                </c:pt>
                <c:pt idx="3779">
                  <c:v>96.108900000000006</c:v>
                </c:pt>
                <c:pt idx="3780">
                  <c:v>71.366699999999994</c:v>
                </c:pt>
                <c:pt idx="3781">
                  <c:v>94.952100000000002</c:v>
                </c:pt>
                <c:pt idx="3782">
                  <c:v>89.274299999999997</c:v>
                </c:pt>
                <c:pt idx="3783">
                  <c:v>89.448999999999998</c:v>
                </c:pt>
                <c:pt idx="3784">
                  <c:v>92.506699999999995</c:v>
                </c:pt>
                <c:pt idx="3785">
                  <c:v>95.345100000000002</c:v>
                </c:pt>
                <c:pt idx="3786">
                  <c:v>67.165599999999998</c:v>
                </c:pt>
                <c:pt idx="3787">
                  <c:v>70.833200000000005</c:v>
                </c:pt>
                <c:pt idx="3788">
                  <c:v>96.653899999999993</c:v>
                </c:pt>
                <c:pt idx="3789">
                  <c:v>72.719399999999993</c:v>
                </c:pt>
                <c:pt idx="3790">
                  <c:v>71.02</c:v>
                </c:pt>
                <c:pt idx="3791">
                  <c:v>92.925899999999999</c:v>
                </c:pt>
                <c:pt idx="3792">
                  <c:v>70.22</c:v>
                </c:pt>
                <c:pt idx="3793">
                  <c:v>70.194199999999995</c:v>
                </c:pt>
                <c:pt idx="3794">
                  <c:v>87.800600000000003</c:v>
                </c:pt>
                <c:pt idx="3795">
                  <c:v>70.269900000000007</c:v>
                </c:pt>
                <c:pt idx="3796">
                  <c:v>69.996300000000005</c:v>
                </c:pt>
                <c:pt idx="3797">
                  <c:v>87.929599999999994</c:v>
                </c:pt>
                <c:pt idx="3798">
                  <c:v>94.073700000000002</c:v>
                </c:pt>
                <c:pt idx="3799">
                  <c:v>93.453299999999999</c:v>
                </c:pt>
                <c:pt idx="3800">
                  <c:v>71.125799999999998</c:v>
                </c:pt>
                <c:pt idx="3801">
                  <c:v>99.071200000000005</c:v>
                </c:pt>
                <c:pt idx="3802">
                  <c:v>69.601299999999995</c:v>
                </c:pt>
                <c:pt idx="3803">
                  <c:v>92.685100000000006</c:v>
                </c:pt>
                <c:pt idx="3804">
                  <c:v>94.066699999999997</c:v>
                </c:pt>
                <c:pt idx="3805">
                  <c:v>73.978999999999999</c:v>
                </c:pt>
                <c:pt idx="3806">
                  <c:v>93.436800000000005</c:v>
                </c:pt>
                <c:pt idx="3807">
                  <c:v>71.408600000000007</c:v>
                </c:pt>
                <c:pt idx="3808">
                  <c:v>93.506100000000004</c:v>
                </c:pt>
                <c:pt idx="3809">
                  <c:v>94.010199999999998</c:v>
                </c:pt>
                <c:pt idx="3810">
                  <c:v>69.693600000000004</c:v>
                </c:pt>
                <c:pt idx="3811">
                  <c:v>83.0809</c:v>
                </c:pt>
                <c:pt idx="3812">
                  <c:v>99.409800000000004</c:v>
                </c:pt>
                <c:pt idx="3813">
                  <c:v>71.500600000000006</c:v>
                </c:pt>
                <c:pt idx="3814">
                  <c:v>71.073499999999996</c:v>
                </c:pt>
                <c:pt idx="3815">
                  <c:v>70.488600000000005</c:v>
                </c:pt>
                <c:pt idx="3816">
                  <c:v>70.692599999999999</c:v>
                </c:pt>
                <c:pt idx="3817">
                  <c:v>71.250399999999999</c:v>
                </c:pt>
                <c:pt idx="3818">
                  <c:v>69.836699999999993</c:v>
                </c:pt>
                <c:pt idx="3819">
                  <c:v>71.153899999999993</c:v>
                </c:pt>
                <c:pt idx="3820">
                  <c:v>103.00660000000001</c:v>
                </c:pt>
                <c:pt idx="3821">
                  <c:v>68.244100000000003</c:v>
                </c:pt>
                <c:pt idx="3822">
                  <c:v>101.7444</c:v>
                </c:pt>
                <c:pt idx="3823">
                  <c:v>101.74460000000001</c:v>
                </c:pt>
                <c:pt idx="3824">
                  <c:v>93.483900000000006</c:v>
                </c:pt>
                <c:pt idx="3825">
                  <c:v>90.362099999999998</c:v>
                </c:pt>
                <c:pt idx="3826">
                  <c:v>93.006699999999995</c:v>
                </c:pt>
                <c:pt idx="3827">
                  <c:v>86.670100000000005</c:v>
                </c:pt>
                <c:pt idx="3828">
                  <c:v>96.640699999999995</c:v>
                </c:pt>
                <c:pt idx="3829">
                  <c:v>98.893299999999996</c:v>
                </c:pt>
                <c:pt idx="3830">
                  <c:v>96.209699999999998</c:v>
                </c:pt>
                <c:pt idx="3831">
                  <c:v>71.679400000000001</c:v>
                </c:pt>
                <c:pt idx="3832">
                  <c:v>77.535300000000007</c:v>
                </c:pt>
                <c:pt idx="3833">
                  <c:v>99.056200000000004</c:v>
                </c:pt>
                <c:pt idx="3834">
                  <c:v>96.670100000000005</c:v>
                </c:pt>
                <c:pt idx="3835">
                  <c:v>96.6995</c:v>
                </c:pt>
                <c:pt idx="3836">
                  <c:v>66.667000000000002</c:v>
                </c:pt>
                <c:pt idx="3837">
                  <c:v>92.204999999999998</c:v>
                </c:pt>
                <c:pt idx="3838">
                  <c:v>69.793000000000006</c:v>
                </c:pt>
                <c:pt idx="3839">
                  <c:v>86.036199999999994</c:v>
                </c:pt>
                <c:pt idx="3840">
                  <c:v>70.605199999999996</c:v>
                </c:pt>
                <c:pt idx="3841">
                  <c:v>93.774199999999993</c:v>
                </c:pt>
                <c:pt idx="3842">
                  <c:v>71.200400000000002</c:v>
                </c:pt>
                <c:pt idx="3843">
                  <c:v>71.157499999999999</c:v>
                </c:pt>
                <c:pt idx="3844">
                  <c:v>96.115300000000005</c:v>
                </c:pt>
                <c:pt idx="3845">
                  <c:v>75.721900000000005</c:v>
                </c:pt>
                <c:pt idx="3846">
                  <c:v>71.233400000000003</c:v>
                </c:pt>
                <c:pt idx="3847">
                  <c:v>80.209699999999998</c:v>
                </c:pt>
                <c:pt idx="3848">
                  <c:v>66.701999999999998</c:v>
                </c:pt>
                <c:pt idx="3849">
                  <c:v>70.760499999999993</c:v>
                </c:pt>
                <c:pt idx="3850">
                  <c:v>71.233099999999993</c:v>
                </c:pt>
                <c:pt idx="3851">
                  <c:v>98.519800000000004</c:v>
                </c:pt>
                <c:pt idx="3852">
                  <c:v>67.192599999999999</c:v>
                </c:pt>
                <c:pt idx="3853">
                  <c:v>80.873599999999996</c:v>
                </c:pt>
                <c:pt idx="3854">
                  <c:v>84.617900000000006</c:v>
                </c:pt>
                <c:pt idx="3855">
                  <c:v>74.088099999999997</c:v>
                </c:pt>
                <c:pt idx="3856">
                  <c:v>94.0642</c:v>
                </c:pt>
                <c:pt idx="3857">
                  <c:v>71.1755</c:v>
                </c:pt>
                <c:pt idx="3858">
                  <c:v>101.25709999999999</c:v>
                </c:pt>
                <c:pt idx="3859">
                  <c:v>94.151600000000002</c:v>
                </c:pt>
                <c:pt idx="3860">
                  <c:v>94.142399999999995</c:v>
                </c:pt>
                <c:pt idx="3861">
                  <c:v>101.3424</c:v>
                </c:pt>
                <c:pt idx="3862">
                  <c:v>94.0501</c:v>
                </c:pt>
                <c:pt idx="3863">
                  <c:v>72.771500000000003</c:v>
                </c:pt>
                <c:pt idx="3864">
                  <c:v>96.123000000000005</c:v>
                </c:pt>
                <c:pt idx="3865">
                  <c:v>94.1965</c:v>
                </c:pt>
                <c:pt idx="3866">
                  <c:v>93.568700000000007</c:v>
                </c:pt>
                <c:pt idx="3867">
                  <c:v>94.102400000000003</c:v>
                </c:pt>
                <c:pt idx="3868">
                  <c:v>95.399000000000001</c:v>
                </c:pt>
                <c:pt idx="3869">
                  <c:v>94.244</c:v>
                </c:pt>
                <c:pt idx="3870">
                  <c:v>94.142099999999999</c:v>
                </c:pt>
                <c:pt idx="3871">
                  <c:v>93.988299999999995</c:v>
                </c:pt>
                <c:pt idx="3872">
                  <c:v>93.976399999999998</c:v>
                </c:pt>
                <c:pt idx="3873">
                  <c:v>72.992900000000006</c:v>
                </c:pt>
                <c:pt idx="3874">
                  <c:v>94.548599999999993</c:v>
                </c:pt>
                <c:pt idx="3875">
                  <c:v>89.098100000000002</c:v>
                </c:pt>
                <c:pt idx="3876">
                  <c:v>89.283699999999996</c:v>
                </c:pt>
                <c:pt idx="3877">
                  <c:v>69.543800000000005</c:v>
                </c:pt>
                <c:pt idx="3878">
                  <c:v>70.728999999999999</c:v>
                </c:pt>
                <c:pt idx="3879">
                  <c:v>72.259</c:v>
                </c:pt>
                <c:pt idx="3880">
                  <c:v>91.58</c:v>
                </c:pt>
                <c:pt idx="3881">
                  <c:v>74.498099999999994</c:v>
                </c:pt>
                <c:pt idx="3882">
                  <c:v>70.847499999999997</c:v>
                </c:pt>
                <c:pt idx="3883">
                  <c:v>70.525499999999994</c:v>
                </c:pt>
                <c:pt idx="3884">
                  <c:v>97.042900000000003</c:v>
                </c:pt>
                <c:pt idx="3885">
                  <c:v>87.652799999999999</c:v>
                </c:pt>
                <c:pt idx="3886">
                  <c:v>91.940399999999997</c:v>
                </c:pt>
                <c:pt idx="3887">
                  <c:v>97.648700000000005</c:v>
                </c:pt>
                <c:pt idx="3888">
                  <c:v>71.330600000000004</c:v>
                </c:pt>
                <c:pt idx="3889">
                  <c:v>70.926199999999994</c:v>
                </c:pt>
                <c:pt idx="3890">
                  <c:v>98.270200000000003</c:v>
                </c:pt>
                <c:pt idx="3891">
                  <c:v>86.288799999999995</c:v>
                </c:pt>
                <c:pt idx="3892">
                  <c:v>70.976900000000001</c:v>
                </c:pt>
                <c:pt idx="3893">
                  <c:v>94.079499999999996</c:v>
                </c:pt>
                <c:pt idx="3894">
                  <c:v>70.349599999999995</c:v>
                </c:pt>
                <c:pt idx="3895">
                  <c:v>70.970600000000005</c:v>
                </c:pt>
                <c:pt idx="3896">
                  <c:v>82.406599999999997</c:v>
                </c:pt>
                <c:pt idx="3897">
                  <c:v>95.433000000000007</c:v>
                </c:pt>
                <c:pt idx="3898">
                  <c:v>94.767600000000002</c:v>
                </c:pt>
                <c:pt idx="3899">
                  <c:v>70.507400000000004</c:v>
                </c:pt>
                <c:pt idx="3900">
                  <c:v>70.078500000000005</c:v>
                </c:pt>
                <c:pt idx="3901">
                  <c:v>97.195700000000002</c:v>
                </c:pt>
                <c:pt idx="3902">
                  <c:v>86.531499999999994</c:v>
                </c:pt>
                <c:pt idx="3903">
                  <c:v>69.829099999999997</c:v>
                </c:pt>
                <c:pt idx="3904">
                  <c:v>92.980400000000003</c:v>
                </c:pt>
                <c:pt idx="3905">
                  <c:v>69.743499999999997</c:v>
                </c:pt>
                <c:pt idx="3906">
                  <c:v>70.977800000000002</c:v>
                </c:pt>
                <c:pt idx="3907">
                  <c:v>71.064499999999995</c:v>
                </c:pt>
                <c:pt idx="3908">
                  <c:v>74.102800000000002</c:v>
                </c:pt>
                <c:pt idx="3909">
                  <c:v>75.096100000000007</c:v>
                </c:pt>
                <c:pt idx="3910">
                  <c:v>76.820400000000006</c:v>
                </c:pt>
                <c:pt idx="3911">
                  <c:v>92.944199999999995</c:v>
                </c:pt>
                <c:pt idx="3912">
                  <c:v>73.092100000000002</c:v>
                </c:pt>
                <c:pt idx="3913">
                  <c:v>96.394900000000007</c:v>
                </c:pt>
                <c:pt idx="3914">
                  <c:v>95.686000000000007</c:v>
                </c:pt>
                <c:pt idx="3915">
                  <c:v>71.103399999999993</c:v>
                </c:pt>
                <c:pt idx="3916">
                  <c:v>71.086100000000002</c:v>
                </c:pt>
                <c:pt idx="3917">
                  <c:v>77.870900000000006</c:v>
                </c:pt>
                <c:pt idx="3918">
                  <c:v>70.203400000000002</c:v>
                </c:pt>
                <c:pt idx="3919">
                  <c:v>71.430599999999998</c:v>
                </c:pt>
                <c:pt idx="3920">
                  <c:v>71.940899999999999</c:v>
                </c:pt>
                <c:pt idx="3921">
                  <c:v>97.501499999999993</c:v>
                </c:pt>
                <c:pt idx="3922">
                  <c:v>71.479600000000005</c:v>
                </c:pt>
                <c:pt idx="3923">
                  <c:v>73.221699999999998</c:v>
                </c:pt>
                <c:pt idx="3924">
                  <c:v>71.276899999999998</c:v>
                </c:pt>
                <c:pt idx="3925">
                  <c:v>78.055499999999995</c:v>
                </c:pt>
                <c:pt idx="3926">
                  <c:v>89.529600000000002</c:v>
                </c:pt>
                <c:pt idx="3927">
                  <c:v>71.629900000000006</c:v>
                </c:pt>
                <c:pt idx="3928">
                  <c:v>99.0261</c:v>
                </c:pt>
                <c:pt idx="3929">
                  <c:v>73.225899999999996</c:v>
                </c:pt>
                <c:pt idx="3930">
                  <c:v>71.0291</c:v>
                </c:pt>
                <c:pt idx="3931">
                  <c:v>93.837500000000006</c:v>
                </c:pt>
                <c:pt idx="3932">
                  <c:v>84.926699999999997</c:v>
                </c:pt>
                <c:pt idx="3933">
                  <c:v>67.957499999999996</c:v>
                </c:pt>
                <c:pt idx="3934">
                  <c:v>70.907300000000006</c:v>
                </c:pt>
                <c:pt idx="3935">
                  <c:v>89.211299999999994</c:v>
                </c:pt>
                <c:pt idx="3936">
                  <c:v>78.942999999999998</c:v>
                </c:pt>
                <c:pt idx="3937">
                  <c:v>95.483500000000006</c:v>
                </c:pt>
                <c:pt idx="3938">
                  <c:v>103.69289999999999</c:v>
                </c:pt>
                <c:pt idx="3939">
                  <c:v>71.358500000000006</c:v>
                </c:pt>
                <c:pt idx="3940">
                  <c:v>70.626499999999993</c:v>
                </c:pt>
                <c:pt idx="3941">
                  <c:v>67.8352</c:v>
                </c:pt>
                <c:pt idx="3942">
                  <c:v>73.4392</c:v>
                </c:pt>
                <c:pt idx="3943">
                  <c:v>73.451499999999996</c:v>
                </c:pt>
                <c:pt idx="3944">
                  <c:v>72.137200000000007</c:v>
                </c:pt>
                <c:pt idx="3945">
                  <c:v>94.536100000000005</c:v>
                </c:pt>
                <c:pt idx="3946">
                  <c:v>66.091200000000001</c:v>
                </c:pt>
                <c:pt idx="3947">
                  <c:v>95.461200000000005</c:v>
                </c:pt>
                <c:pt idx="3948">
                  <c:v>95.389700000000005</c:v>
                </c:pt>
                <c:pt idx="3949">
                  <c:v>87.582599999999999</c:v>
                </c:pt>
                <c:pt idx="3950">
                  <c:v>70.738200000000006</c:v>
                </c:pt>
                <c:pt idx="3951">
                  <c:v>94.840500000000006</c:v>
                </c:pt>
                <c:pt idx="3952">
                  <c:v>95.721999999999994</c:v>
                </c:pt>
                <c:pt idx="3953">
                  <c:v>71.503900000000002</c:v>
                </c:pt>
                <c:pt idx="3954">
                  <c:v>91.483800000000002</c:v>
                </c:pt>
                <c:pt idx="3955">
                  <c:v>69.8673</c:v>
                </c:pt>
                <c:pt idx="3956">
                  <c:v>68.317499999999995</c:v>
                </c:pt>
                <c:pt idx="3957">
                  <c:v>71.072500000000005</c:v>
                </c:pt>
                <c:pt idx="3958">
                  <c:v>72.286199999999994</c:v>
                </c:pt>
                <c:pt idx="3959">
                  <c:v>94.945599999999999</c:v>
                </c:pt>
                <c:pt idx="3960">
                  <c:v>70.736699999999999</c:v>
                </c:pt>
                <c:pt idx="3961">
                  <c:v>78.733199999999997</c:v>
                </c:pt>
                <c:pt idx="3962">
                  <c:v>71.1601</c:v>
                </c:pt>
                <c:pt idx="3963">
                  <c:v>76.758200000000002</c:v>
                </c:pt>
                <c:pt idx="3964">
                  <c:v>71.325500000000005</c:v>
                </c:pt>
                <c:pt idx="3965">
                  <c:v>70.9024</c:v>
                </c:pt>
                <c:pt idx="3966">
                  <c:v>85.719300000000004</c:v>
                </c:pt>
                <c:pt idx="3967">
                  <c:v>96.906700000000001</c:v>
                </c:pt>
                <c:pt idx="3968">
                  <c:v>73.2166</c:v>
                </c:pt>
                <c:pt idx="3969">
                  <c:v>73.186899999999994</c:v>
                </c:pt>
                <c:pt idx="3970">
                  <c:v>66.463300000000004</c:v>
                </c:pt>
                <c:pt idx="3971">
                  <c:v>72.060199999999995</c:v>
                </c:pt>
                <c:pt idx="3972">
                  <c:v>77.917500000000004</c:v>
                </c:pt>
                <c:pt idx="3973">
                  <c:v>77.928100000000001</c:v>
                </c:pt>
                <c:pt idx="3974">
                  <c:v>72.087199999999996</c:v>
                </c:pt>
                <c:pt idx="3975">
                  <c:v>93.498199999999997</c:v>
                </c:pt>
                <c:pt idx="3976">
                  <c:v>91.454800000000006</c:v>
                </c:pt>
                <c:pt idx="3977">
                  <c:v>93.546099999999996</c:v>
                </c:pt>
                <c:pt idx="3978">
                  <c:v>93.904600000000002</c:v>
                </c:pt>
                <c:pt idx="3979">
                  <c:v>77.9238</c:v>
                </c:pt>
                <c:pt idx="3980">
                  <c:v>77.912800000000004</c:v>
                </c:pt>
                <c:pt idx="3981">
                  <c:v>77.961500000000001</c:v>
                </c:pt>
                <c:pt idx="3982">
                  <c:v>78.112300000000005</c:v>
                </c:pt>
                <c:pt idx="3983">
                  <c:v>77.966999999999999</c:v>
                </c:pt>
                <c:pt idx="3984">
                  <c:v>70.343599999999995</c:v>
                </c:pt>
                <c:pt idx="3985">
                  <c:v>70.8459</c:v>
                </c:pt>
                <c:pt idx="3986">
                  <c:v>70.910399999999996</c:v>
                </c:pt>
                <c:pt idx="3987">
                  <c:v>70.538499999999999</c:v>
                </c:pt>
                <c:pt idx="3988">
                  <c:v>92.321399999999997</c:v>
                </c:pt>
                <c:pt idx="3989">
                  <c:v>94.557100000000005</c:v>
                </c:pt>
                <c:pt idx="3990">
                  <c:v>98.990499999999997</c:v>
                </c:pt>
                <c:pt idx="3991">
                  <c:v>71.509100000000004</c:v>
                </c:pt>
                <c:pt idx="3992">
                  <c:v>89.293400000000005</c:v>
                </c:pt>
                <c:pt idx="3993">
                  <c:v>65.303299999999993</c:v>
                </c:pt>
                <c:pt idx="3994">
                  <c:v>70.133099999999999</c:v>
                </c:pt>
                <c:pt idx="3995">
                  <c:v>69.899600000000007</c:v>
                </c:pt>
                <c:pt idx="3996">
                  <c:v>71.263199999999998</c:v>
                </c:pt>
                <c:pt idx="3997">
                  <c:v>95.494</c:v>
                </c:pt>
                <c:pt idx="3998">
                  <c:v>70.917000000000002</c:v>
                </c:pt>
                <c:pt idx="3999">
                  <c:v>95.190200000000004</c:v>
                </c:pt>
                <c:pt idx="4000">
                  <c:v>93.462299999999999</c:v>
                </c:pt>
                <c:pt idx="4001">
                  <c:v>95.5261</c:v>
                </c:pt>
                <c:pt idx="4002">
                  <c:v>96.9</c:v>
                </c:pt>
                <c:pt idx="4003">
                  <c:v>65.743399999999994</c:v>
                </c:pt>
                <c:pt idx="4004">
                  <c:v>71.9392</c:v>
                </c:pt>
                <c:pt idx="4005">
                  <c:v>96.256100000000004</c:v>
                </c:pt>
                <c:pt idx="4006">
                  <c:v>98.516099999999994</c:v>
                </c:pt>
                <c:pt idx="4007">
                  <c:v>68.543099999999995</c:v>
                </c:pt>
                <c:pt idx="4008">
                  <c:v>92.318600000000004</c:v>
                </c:pt>
                <c:pt idx="4009">
                  <c:v>71.488299999999995</c:v>
                </c:pt>
                <c:pt idx="4010">
                  <c:v>94.670199999999994</c:v>
                </c:pt>
                <c:pt idx="4011">
                  <c:v>97.813000000000002</c:v>
                </c:pt>
                <c:pt idx="4012">
                  <c:v>66.273399999999995</c:v>
                </c:pt>
                <c:pt idx="4013">
                  <c:v>96.604200000000006</c:v>
                </c:pt>
                <c:pt idx="4014">
                  <c:v>95.762600000000006</c:v>
                </c:pt>
                <c:pt idx="4015">
                  <c:v>72.561300000000003</c:v>
                </c:pt>
                <c:pt idx="4016">
                  <c:v>66.451400000000007</c:v>
                </c:pt>
                <c:pt idx="4017">
                  <c:v>95.5047</c:v>
                </c:pt>
                <c:pt idx="4018">
                  <c:v>92.481300000000005</c:v>
                </c:pt>
                <c:pt idx="4019">
                  <c:v>92.872200000000007</c:v>
                </c:pt>
                <c:pt idx="4020">
                  <c:v>99.976200000000006</c:v>
                </c:pt>
                <c:pt idx="4021">
                  <c:v>96.7988</c:v>
                </c:pt>
                <c:pt idx="4022">
                  <c:v>71.202699999999993</c:v>
                </c:pt>
                <c:pt idx="4023">
                  <c:v>92.513300000000001</c:v>
                </c:pt>
                <c:pt idx="4024">
                  <c:v>70.517899999999997</c:v>
                </c:pt>
                <c:pt idx="4025">
                  <c:v>73.196700000000007</c:v>
                </c:pt>
                <c:pt idx="4026">
                  <c:v>75.730800000000002</c:v>
                </c:pt>
                <c:pt idx="4027">
                  <c:v>97.586699999999993</c:v>
                </c:pt>
                <c:pt idx="4028">
                  <c:v>70.135599999999997</c:v>
                </c:pt>
                <c:pt idx="4029">
                  <c:v>70.993899999999996</c:v>
                </c:pt>
                <c:pt idx="4030">
                  <c:v>71.735799999999998</c:v>
                </c:pt>
                <c:pt idx="4031">
                  <c:v>71.828000000000003</c:v>
                </c:pt>
                <c:pt idx="4032">
                  <c:v>97.422700000000006</c:v>
                </c:pt>
                <c:pt idx="4033">
                  <c:v>65.236900000000006</c:v>
                </c:pt>
                <c:pt idx="4034">
                  <c:v>99.3322</c:v>
                </c:pt>
                <c:pt idx="4035">
                  <c:v>98.080500000000001</c:v>
                </c:pt>
                <c:pt idx="4036">
                  <c:v>89.768699999999995</c:v>
                </c:pt>
                <c:pt idx="4037">
                  <c:v>70.891900000000007</c:v>
                </c:pt>
                <c:pt idx="4038">
                  <c:v>71.527699999999996</c:v>
                </c:pt>
                <c:pt idx="4039">
                  <c:v>94.122200000000007</c:v>
                </c:pt>
                <c:pt idx="4040">
                  <c:v>95.9084</c:v>
                </c:pt>
                <c:pt idx="4041">
                  <c:v>68.069900000000004</c:v>
                </c:pt>
                <c:pt idx="4042">
                  <c:v>92.514799999999994</c:v>
                </c:pt>
                <c:pt idx="4043">
                  <c:v>92.357799999999997</c:v>
                </c:pt>
                <c:pt idx="4044">
                  <c:v>96.175899999999999</c:v>
                </c:pt>
                <c:pt idx="4045">
                  <c:v>70.615600000000001</c:v>
                </c:pt>
                <c:pt idx="4046">
                  <c:v>70.927000000000007</c:v>
                </c:pt>
                <c:pt idx="4047">
                  <c:v>71.402900000000002</c:v>
                </c:pt>
                <c:pt idx="4048">
                  <c:v>94.737700000000004</c:v>
                </c:pt>
                <c:pt idx="4049">
                  <c:v>94.209400000000002</c:v>
                </c:pt>
                <c:pt idx="4050">
                  <c:v>94.496700000000004</c:v>
                </c:pt>
                <c:pt idx="4051">
                  <c:v>94.133799999999994</c:v>
                </c:pt>
                <c:pt idx="4052">
                  <c:v>71.468599999999995</c:v>
                </c:pt>
                <c:pt idx="4053">
                  <c:v>71.113799999999998</c:v>
                </c:pt>
                <c:pt idx="4054">
                  <c:v>71.450199999999995</c:v>
                </c:pt>
                <c:pt idx="4055">
                  <c:v>95.782200000000003</c:v>
                </c:pt>
                <c:pt idx="4056">
                  <c:v>70.839299999999994</c:v>
                </c:pt>
                <c:pt idx="4057">
                  <c:v>93.373900000000006</c:v>
                </c:pt>
                <c:pt idx="4058">
                  <c:v>71.831000000000003</c:v>
                </c:pt>
                <c:pt idx="4059">
                  <c:v>70.311000000000007</c:v>
                </c:pt>
                <c:pt idx="4060">
                  <c:v>73.154399999999995</c:v>
                </c:pt>
                <c:pt idx="4061">
                  <c:v>97.039500000000004</c:v>
                </c:pt>
                <c:pt idx="4062">
                  <c:v>71.077100000000002</c:v>
                </c:pt>
                <c:pt idx="4063">
                  <c:v>71.011200000000002</c:v>
                </c:pt>
                <c:pt idx="4064">
                  <c:v>74.926599999999993</c:v>
                </c:pt>
                <c:pt idx="4065">
                  <c:v>70.169300000000007</c:v>
                </c:pt>
                <c:pt idx="4066">
                  <c:v>71.259799999999998</c:v>
                </c:pt>
                <c:pt idx="4067">
                  <c:v>69.558199999999999</c:v>
                </c:pt>
                <c:pt idx="4068">
                  <c:v>80.898799999999994</c:v>
                </c:pt>
                <c:pt idx="4069">
                  <c:v>71.213399999999993</c:v>
                </c:pt>
                <c:pt idx="4070">
                  <c:v>98.314999999999998</c:v>
                </c:pt>
                <c:pt idx="4071">
                  <c:v>70.368899999999996</c:v>
                </c:pt>
                <c:pt idx="4072">
                  <c:v>70.085899999999995</c:v>
                </c:pt>
                <c:pt idx="4073">
                  <c:v>91.3108</c:v>
                </c:pt>
                <c:pt idx="4074">
                  <c:v>71.417400000000001</c:v>
                </c:pt>
                <c:pt idx="4075">
                  <c:v>70.290400000000005</c:v>
                </c:pt>
                <c:pt idx="4076">
                  <c:v>72.406199999999998</c:v>
                </c:pt>
                <c:pt idx="4077">
                  <c:v>73.177599999999998</c:v>
                </c:pt>
                <c:pt idx="4078">
                  <c:v>70.951300000000003</c:v>
                </c:pt>
                <c:pt idx="4079">
                  <c:v>71.380499999999998</c:v>
                </c:pt>
                <c:pt idx="4080">
                  <c:v>71.349000000000004</c:v>
                </c:pt>
                <c:pt idx="4081">
                  <c:v>73.1143</c:v>
                </c:pt>
                <c:pt idx="4082">
                  <c:v>94.134600000000006</c:v>
                </c:pt>
                <c:pt idx="4083">
                  <c:v>95.996700000000004</c:v>
                </c:pt>
                <c:pt idx="4084">
                  <c:v>70.421499999999995</c:v>
                </c:pt>
                <c:pt idx="4085">
                  <c:v>91.0351</c:v>
                </c:pt>
                <c:pt idx="4086">
                  <c:v>71.411600000000007</c:v>
                </c:pt>
                <c:pt idx="4087">
                  <c:v>72.710899999999995</c:v>
                </c:pt>
                <c:pt idx="4088">
                  <c:v>74.042100000000005</c:v>
                </c:pt>
                <c:pt idx="4089">
                  <c:v>71.053100000000001</c:v>
                </c:pt>
                <c:pt idx="4090">
                  <c:v>65.938000000000002</c:v>
                </c:pt>
                <c:pt idx="4091">
                  <c:v>65.128399999999999</c:v>
                </c:pt>
                <c:pt idx="4092">
                  <c:v>93.292299999999997</c:v>
                </c:pt>
                <c:pt idx="4093">
                  <c:v>71.781700000000001</c:v>
                </c:pt>
                <c:pt idx="4094">
                  <c:v>102.2679</c:v>
                </c:pt>
                <c:pt idx="4095">
                  <c:v>71.186199999999999</c:v>
                </c:pt>
                <c:pt idx="4096">
                  <c:v>65.973799999999997</c:v>
                </c:pt>
                <c:pt idx="4097">
                  <c:v>94.772800000000004</c:v>
                </c:pt>
                <c:pt idx="4098">
                  <c:v>66.897099999999995</c:v>
                </c:pt>
                <c:pt idx="4099">
                  <c:v>96.335499999999996</c:v>
                </c:pt>
                <c:pt idx="4100">
                  <c:v>96.899299999999997</c:v>
                </c:pt>
                <c:pt idx="4101">
                  <c:v>69.139200000000002</c:v>
                </c:pt>
                <c:pt idx="4102">
                  <c:v>69.540599999999998</c:v>
                </c:pt>
                <c:pt idx="4103">
                  <c:v>70.170599999999993</c:v>
                </c:pt>
                <c:pt idx="4104">
                  <c:v>71.058499999999995</c:v>
                </c:pt>
                <c:pt idx="4105">
                  <c:v>103.1328</c:v>
                </c:pt>
                <c:pt idx="4106">
                  <c:v>75.926000000000002</c:v>
                </c:pt>
                <c:pt idx="4107">
                  <c:v>99.064700000000002</c:v>
                </c:pt>
                <c:pt idx="4108">
                  <c:v>96.963099999999997</c:v>
                </c:pt>
                <c:pt idx="4109">
                  <c:v>70.377499999999998</c:v>
                </c:pt>
                <c:pt idx="4110">
                  <c:v>71.113699999999994</c:v>
                </c:pt>
                <c:pt idx="4111">
                  <c:v>92.687299999999993</c:v>
                </c:pt>
                <c:pt idx="4112">
                  <c:v>94.756699999999995</c:v>
                </c:pt>
                <c:pt idx="4113">
                  <c:v>94.156700000000001</c:v>
                </c:pt>
                <c:pt idx="4114">
                  <c:v>103.4915</c:v>
                </c:pt>
                <c:pt idx="4115">
                  <c:v>71.093400000000003</c:v>
                </c:pt>
                <c:pt idx="4116">
                  <c:v>71.103300000000004</c:v>
                </c:pt>
                <c:pt idx="4117">
                  <c:v>94.212299999999999</c:v>
                </c:pt>
                <c:pt idx="4118">
                  <c:v>91.139099999999999</c:v>
                </c:pt>
                <c:pt idx="4119">
                  <c:v>70.744200000000006</c:v>
                </c:pt>
                <c:pt idx="4120">
                  <c:v>77.021900000000002</c:v>
                </c:pt>
                <c:pt idx="4121">
                  <c:v>99.652100000000004</c:v>
                </c:pt>
                <c:pt idx="4122">
                  <c:v>70.658799999999999</c:v>
                </c:pt>
                <c:pt idx="4123">
                  <c:v>70.454700000000003</c:v>
                </c:pt>
                <c:pt idx="4124">
                  <c:v>92.639600000000002</c:v>
                </c:pt>
                <c:pt idx="4125">
                  <c:v>70.392799999999994</c:v>
                </c:pt>
                <c:pt idx="4126">
                  <c:v>70.521900000000002</c:v>
                </c:pt>
                <c:pt idx="4127">
                  <c:v>70.5672</c:v>
                </c:pt>
                <c:pt idx="4128">
                  <c:v>96.881600000000006</c:v>
                </c:pt>
                <c:pt idx="4129">
                  <c:v>96.978499999999997</c:v>
                </c:pt>
                <c:pt idx="4130">
                  <c:v>70.561199999999999</c:v>
                </c:pt>
                <c:pt idx="4131">
                  <c:v>71.034800000000004</c:v>
                </c:pt>
                <c:pt idx="4132">
                  <c:v>71.386300000000006</c:v>
                </c:pt>
                <c:pt idx="4133">
                  <c:v>70.143299999999996</c:v>
                </c:pt>
                <c:pt idx="4134">
                  <c:v>97.915800000000004</c:v>
                </c:pt>
                <c:pt idx="4135">
                  <c:v>70.010199999999998</c:v>
                </c:pt>
                <c:pt idx="4136">
                  <c:v>71.950999999999993</c:v>
                </c:pt>
                <c:pt idx="4137">
                  <c:v>71.156000000000006</c:v>
                </c:pt>
                <c:pt idx="4138">
                  <c:v>98.918499999999995</c:v>
                </c:pt>
                <c:pt idx="4139">
                  <c:v>98.898899999999998</c:v>
                </c:pt>
                <c:pt idx="4140">
                  <c:v>101.16370000000001</c:v>
                </c:pt>
                <c:pt idx="4141">
                  <c:v>71.525899999999993</c:v>
                </c:pt>
                <c:pt idx="4142">
                  <c:v>72.738799999999998</c:v>
                </c:pt>
                <c:pt idx="4143">
                  <c:v>71.276499999999999</c:v>
                </c:pt>
                <c:pt idx="4144">
                  <c:v>68.756699999999995</c:v>
                </c:pt>
                <c:pt idx="4145">
                  <c:v>98.296199999999999</c:v>
                </c:pt>
                <c:pt idx="4146">
                  <c:v>94.316800000000001</c:v>
                </c:pt>
                <c:pt idx="4147">
                  <c:v>70.439099999999996</c:v>
                </c:pt>
                <c:pt idx="4148">
                  <c:v>62.2639</c:v>
                </c:pt>
                <c:pt idx="4149">
                  <c:v>98.881600000000006</c:v>
                </c:pt>
                <c:pt idx="4150">
                  <c:v>71.766400000000004</c:v>
                </c:pt>
                <c:pt idx="4151">
                  <c:v>97.037000000000006</c:v>
                </c:pt>
                <c:pt idx="4152">
                  <c:v>69.864599999999996</c:v>
                </c:pt>
                <c:pt idx="4153">
                  <c:v>75.322400000000002</c:v>
                </c:pt>
                <c:pt idx="4154">
                  <c:v>70.692499999999995</c:v>
                </c:pt>
                <c:pt idx="4155">
                  <c:v>100.0072</c:v>
                </c:pt>
                <c:pt idx="4156">
                  <c:v>95.504400000000004</c:v>
                </c:pt>
                <c:pt idx="4157">
                  <c:v>102.04819999999999</c:v>
                </c:pt>
                <c:pt idx="4158">
                  <c:v>71.1691</c:v>
                </c:pt>
                <c:pt idx="4159">
                  <c:v>70.947900000000004</c:v>
                </c:pt>
                <c:pt idx="4160">
                  <c:v>96.915099999999995</c:v>
                </c:pt>
                <c:pt idx="4161">
                  <c:v>95.045599999999993</c:v>
                </c:pt>
                <c:pt idx="4162">
                  <c:v>102.6443</c:v>
                </c:pt>
                <c:pt idx="4163">
                  <c:v>92.105199999999996</c:v>
                </c:pt>
                <c:pt idx="4164">
                  <c:v>76.311400000000006</c:v>
                </c:pt>
                <c:pt idx="4165">
                  <c:v>69.573999999999998</c:v>
                </c:pt>
                <c:pt idx="4166">
                  <c:v>70.898700000000005</c:v>
                </c:pt>
                <c:pt idx="4167">
                  <c:v>69.776899999999998</c:v>
                </c:pt>
                <c:pt idx="4168">
                  <c:v>101.7533</c:v>
                </c:pt>
                <c:pt idx="4169">
                  <c:v>97.087699999999998</c:v>
                </c:pt>
                <c:pt idx="4170">
                  <c:v>70.793899999999994</c:v>
                </c:pt>
                <c:pt idx="4171">
                  <c:v>70.546800000000005</c:v>
                </c:pt>
                <c:pt idx="4172">
                  <c:v>87.004300000000001</c:v>
                </c:pt>
                <c:pt idx="4173">
                  <c:v>97.671400000000006</c:v>
                </c:pt>
                <c:pt idx="4174">
                  <c:v>90.427000000000007</c:v>
                </c:pt>
                <c:pt idx="4175">
                  <c:v>92.010900000000007</c:v>
                </c:pt>
                <c:pt idx="4176">
                  <c:v>92.325299999999999</c:v>
                </c:pt>
                <c:pt idx="4177">
                  <c:v>90.538799999999995</c:v>
                </c:pt>
                <c:pt idx="4178">
                  <c:v>69.728099999999998</c:v>
                </c:pt>
                <c:pt idx="4179">
                  <c:v>95.699200000000005</c:v>
                </c:pt>
                <c:pt idx="4180">
                  <c:v>70.597800000000007</c:v>
                </c:pt>
                <c:pt idx="4181">
                  <c:v>70.599900000000005</c:v>
                </c:pt>
                <c:pt idx="4182">
                  <c:v>76.965199999999996</c:v>
                </c:pt>
                <c:pt idx="4183">
                  <c:v>85.000100000000003</c:v>
                </c:pt>
                <c:pt idx="4184">
                  <c:v>93.723399999999998</c:v>
                </c:pt>
                <c:pt idx="4185">
                  <c:v>102.47029999999999</c:v>
                </c:pt>
                <c:pt idx="4186">
                  <c:v>94.410399999999996</c:v>
                </c:pt>
                <c:pt idx="4187">
                  <c:v>96.981300000000005</c:v>
                </c:pt>
                <c:pt idx="4188">
                  <c:v>75.278700000000001</c:v>
                </c:pt>
                <c:pt idx="4189">
                  <c:v>97.391099999999994</c:v>
                </c:pt>
                <c:pt idx="4190">
                  <c:v>70.680599999999998</c:v>
                </c:pt>
                <c:pt idx="4191">
                  <c:v>70.525999999999996</c:v>
                </c:pt>
                <c:pt idx="4192">
                  <c:v>94.420699999999997</c:v>
                </c:pt>
                <c:pt idx="4193">
                  <c:v>70.8142</c:v>
                </c:pt>
                <c:pt idx="4194">
                  <c:v>70.944500000000005</c:v>
                </c:pt>
                <c:pt idx="4195">
                  <c:v>97.477500000000006</c:v>
                </c:pt>
                <c:pt idx="4196">
                  <c:v>97.886099999999999</c:v>
                </c:pt>
                <c:pt idx="4197">
                  <c:v>63.511699999999998</c:v>
                </c:pt>
                <c:pt idx="4198">
                  <c:v>95.925799999999995</c:v>
                </c:pt>
                <c:pt idx="4199">
                  <c:v>102.2184</c:v>
                </c:pt>
                <c:pt idx="4200">
                  <c:v>102.7208</c:v>
                </c:pt>
                <c:pt idx="4201">
                  <c:v>102.023</c:v>
                </c:pt>
                <c:pt idx="4202">
                  <c:v>86.734200000000001</c:v>
                </c:pt>
                <c:pt idx="4203">
                  <c:v>76.204300000000003</c:v>
                </c:pt>
                <c:pt idx="4204">
                  <c:v>71.119500000000002</c:v>
                </c:pt>
                <c:pt idx="4205">
                  <c:v>81.704899999999995</c:v>
                </c:pt>
                <c:pt idx="4206">
                  <c:v>87.570999999999998</c:v>
                </c:pt>
                <c:pt idx="4207">
                  <c:v>71.689800000000005</c:v>
                </c:pt>
                <c:pt idx="4208">
                  <c:v>98.3018</c:v>
                </c:pt>
                <c:pt idx="4209">
                  <c:v>100.1814</c:v>
                </c:pt>
                <c:pt idx="4210">
                  <c:v>94.251199999999997</c:v>
                </c:pt>
                <c:pt idx="4211">
                  <c:v>97.8048</c:v>
                </c:pt>
                <c:pt idx="4212">
                  <c:v>68.333299999999994</c:v>
                </c:pt>
                <c:pt idx="4213">
                  <c:v>76.638000000000005</c:v>
                </c:pt>
                <c:pt idx="4214">
                  <c:v>68.248599999999996</c:v>
                </c:pt>
                <c:pt idx="4215">
                  <c:v>68.042199999999994</c:v>
                </c:pt>
                <c:pt idx="4216">
                  <c:v>68.246600000000001</c:v>
                </c:pt>
                <c:pt idx="4217">
                  <c:v>68.815799999999996</c:v>
                </c:pt>
                <c:pt idx="4218">
                  <c:v>71.494600000000005</c:v>
                </c:pt>
                <c:pt idx="4219">
                  <c:v>70.2911</c:v>
                </c:pt>
                <c:pt idx="4220">
                  <c:v>94.694900000000004</c:v>
                </c:pt>
                <c:pt idx="4221">
                  <c:v>97.964699999999993</c:v>
                </c:pt>
                <c:pt idx="4222">
                  <c:v>62.114800000000002</c:v>
                </c:pt>
                <c:pt idx="4223">
                  <c:v>98.596500000000006</c:v>
                </c:pt>
                <c:pt idx="4224">
                  <c:v>62.059699999999999</c:v>
                </c:pt>
                <c:pt idx="4225">
                  <c:v>98.331299999999999</c:v>
                </c:pt>
                <c:pt idx="4226">
                  <c:v>98.195700000000002</c:v>
                </c:pt>
                <c:pt idx="4227">
                  <c:v>74.148399999999995</c:v>
                </c:pt>
                <c:pt idx="4228">
                  <c:v>94.717100000000002</c:v>
                </c:pt>
                <c:pt idx="4229">
                  <c:v>96.335300000000004</c:v>
                </c:pt>
                <c:pt idx="4230">
                  <c:v>100.1467</c:v>
                </c:pt>
                <c:pt idx="4231">
                  <c:v>66.592699999999994</c:v>
                </c:pt>
                <c:pt idx="4232">
                  <c:v>71.932000000000002</c:v>
                </c:pt>
                <c:pt idx="4233">
                  <c:v>95.0989</c:v>
                </c:pt>
                <c:pt idx="4234">
                  <c:v>99.105699999999999</c:v>
                </c:pt>
                <c:pt idx="4235">
                  <c:v>76.828199999999995</c:v>
                </c:pt>
                <c:pt idx="4236">
                  <c:v>99.543700000000001</c:v>
                </c:pt>
                <c:pt idx="4237">
                  <c:v>71.080600000000004</c:v>
                </c:pt>
                <c:pt idx="4238">
                  <c:v>68.682500000000005</c:v>
                </c:pt>
                <c:pt idx="4239">
                  <c:v>98.411600000000007</c:v>
                </c:pt>
                <c:pt idx="4240">
                  <c:v>98.326099999999997</c:v>
                </c:pt>
                <c:pt idx="4241">
                  <c:v>70.279399999999995</c:v>
                </c:pt>
                <c:pt idx="4242">
                  <c:v>86.375500000000002</c:v>
                </c:pt>
                <c:pt idx="4243">
                  <c:v>94.585700000000003</c:v>
                </c:pt>
                <c:pt idx="4244">
                  <c:v>94.843699999999998</c:v>
                </c:pt>
                <c:pt idx="4245">
                  <c:v>70.930300000000003</c:v>
                </c:pt>
                <c:pt idx="4246">
                  <c:v>97.650700000000001</c:v>
                </c:pt>
                <c:pt idx="4247">
                  <c:v>97.992500000000007</c:v>
                </c:pt>
                <c:pt idx="4248">
                  <c:v>93.821700000000007</c:v>
                </c:pt>
                <c:pt idx="4249">
                  <c:v>95.350399999999993</c:v>
                </c:pt>
                <c:pt idx="4250">
                  <c:v>98.810599999999994</c:v>
                </c:pt>
                <c:pt idx="4251">
                  <c:v>97.487899999999996</c:v>
                </c:pt>
                <c:pt idx="4252">
                  <c:v>98.303799999999995</c:v>
                </c:pt>
                <c:pt idx="4253">
                  <c:v>72.984700000000004</c:v>
                </c:pt>
                <c:pt idx="4254">
                  <c:v>94.334199999999996</c:v>
                </c:pt>
                <c:pt idx="4255">
                  <c:v>70.610299999999995</c:v>
                </c:pt>
                <c:pt idx="4256">
                  <c:v>94.581400000000002</c:v>
                </c:pt>
                <c:pt idx="4257">
                  <c:v>99.071100000000001</c:v>
                </c:pt>
                <c:pt idx="4258">
                  <c:v>98.966899999999995</c:v>
                </c:pt>
                <c:pt idx="4259">
                  <c:v>93.911299999999997</c:v>
                </c:pt>
                <c:pt idx="4260">
                  <c:v>98.449399999999997</c:v>
                </c:pt>
                <c:pt idx="4261">
                  <c:v>100.0706</c:v>
                </c:pt>
                <c:pt idx="4262">
                  <c:v>98.411600000000007</c:v>
                </c:pt>
                <c:pt idx="4263">
                  <c:v>97.5197</c:v>
                </c:pt>
                <c:pt idx="4264">
                  <c:v>97.737799999999993</c:v>
                </c:pt>
                <c:pt idx="4265">
                  <c:v>98.806299999999993</c:v>
                </c:pt>
                <c:pt idx="4266">
                  <c:v>98.8874</c:v>
                </c:pt>
                <c:pt idx="4267">
                  <c:v>99.061599999999999</c:v>
                </c:pt>
                <c:pt idx="4268">
                  <c:v>100.8578</c:v>
                </c:pt>
                <c:pt idx="4269">
                  <c:v>98.0852</c:v>
                </c:pt>
                <c:pt idx="4270">
                  <c:v>97.863399999999999</c:v>
                </c:pt>
                <c:pt idx="4271">
                  <c:v>98.9375</c:v>
                </c:pt>
                <c:pt idx="4272">
                  <c:v>97.469499999999996</c:v>
                </c:pt>
                <c:pt idx="4273">
                  <c:v>99.945899999999995</c:v>
                </c:pt>
                <c:pt idx="4274">
                  <c:v>95.778899999999993</c:v>
                </c:pt>
                <c:pt idx="4275">
                  <c:v>98.015299999999996</c:v>
                </c:pt>
                <c:pt idx="4276">
                  <c:v>98.368600000000001</c:v>
                </c:pt>
                <c:pt idx="4277">
                  <c:v>97.868300000000005</c:v>
                </c:pt>
                <c:pt idx="4278">
                  <c:v>99.227900000000005</c:v>
                </c:pt>
                <c:pt idx="4279">
                  <c:v>99.9773</c:v>
                </c:pt>
                <c:pt idx="4280">
                  <c:v>98.5886</c:v>
                </c:pt>
                <c:pt idx="4281">
                  <c:v>97.7166</c:v>
                </c:pt>
                <c:pt idx="4282">
                  <c:v>97.803299999999993</c:v>
                </c:pt>
                <c:pt idx="4283">
                  <c:v>99.058000000000007</c:v>
                </c:pt>
                <c:pt idx="4284">
                  <c:v>98.612399999999994</c:v>
                </c:pt>
                <c:pt idx="4285">
                  <c:v>98.903000000000006</c:v>
                </c:pt>
                <c:pt idx="4286">
                  <c:v>99.108599999999996</c:v>
                </c:pt>
                <c:pt idx="4287">
                  <c:v>98.440799999999996</c:v>
                </c:pt>
                <c:pt idx="4288">
                  <c:v>98.453900000000004</c:v>
                </c:pt>
                <c:pt idx="4289">
                  <c:v>99.081599999999995</c:v>
                </c:pt>
                <c:pt idx="4290">
                  <c:v>99.977999999999994</c:v>
                </c:pt>
                <c:pt idx="4291">
                  <c:v>99.103999999999999</c:v>
                </c:pt>
                <c:pt idx="4292">
                  <c:v>99.003399999999999</c:v>
                </c:pt>
                <c:pt idx="4293">
                  <c:v>98.747699999999995</c:v>
                </c:pt>
                <c:pt idx="4294">
                  <c:v>99.048000000000002</c:v>
                </c:pt>
                <c:pt idx="4295">
                  <c:v>99.080500000000001</c:v>
                </c:pt>
                <c:pt idx="4296">
                  <c:v>98.467399999999998</c:v>
                </c:pt>
                <c:pt idx="4297">
                  <c:v>98.295400000000001</c:v>
                </c:pt>
                <c:pt idx="4298">
                  <c:v>98.251300000000001</c:v>
                </c:pt>
                <c:pt idx="4299">
                  <c:v>100.2762</c:v>
                </c:pt>
                <c:pt idx="4300">
                  <c:v>100.056</c:v>
                </c:pt>
                <c:pt idx="4301">
                  <c:v>100.0097</c:v>
                </c:pt>
                <c:pt idx="4302">
                  <c:v>100.2397</c:v>
                </c:pt>
                <c:pt idx="4303">
                  <c:v>100.60980000000001</c:v>
                </c:pt>
                <c:pt idx="4304">
                  <c:v>99.990700000000004</c:v>
                </c:pt>
                <c:pt idx="4305">
                  <c:v>100.1301</c:v>
                </c:pt>
                <c:pt idx="4306">
                  <c:v>100.0176</c:v>
                </c:pt>
                <c:pt idx="4307">
                  <c:v>100.0082</c:v>
                </c:pt>
                <c:pt idx="4308">
                  <c:v>99.999300000000005</c:v>
                </c:pt>
                <c:pt idx="4309">
                  <c:v>100.0183</c:v>
                </c:pt>
                <c:pt idx="4310">
                  <c:v>99.988900000000001</c:v>
                </c:pt>
                <c:pt idx="4311">
                  <c:v>71.506500000000003</c:v>
                </c:pt>
                <c:pt idx="4312">
                  <c:v>100.22280000000001</c:v>
                </c:pt>
                <c:pt idx="4313">
                  <c:v>93.930999999999997</c:v>
                </c:pt>
                <c:pt idx="4314">
                  <c:v>94.689400000000006</c:v>
                </c:pt>
                <c:pt idx="4315">
                  <c:v>100.0915</c:v>
                </c:pt>
                <c:pt idx="4316">
                  <c:v>99.967699999999994</c:v>
                </c:pt>
                <c:pt idx="4317">
                  <c:v>70.7042</c:v>
                </c:pt>
                <c:pt idx="4318">
                  <c:v>70.777600000000007</c:v>
                </c:pt>
                <c:pt idx="4319">
                  <c:v>69.836500000000001</c:v>
                </c:pt>
                <c:pt idx="4320">
                  <c:v>99.445899999999995</c:v>
                </c:pt>
                <c:pt idx="4321">
                  <c:v>99.912099999999995</c:v>
                </c:pt>
                <c:pt idx="4322">
                  <c:v>72.284099999999995</c:v>
                </c:pt>
                <c:pt idx="4323">
                  <c:v>100.0826</c:v>
                </c:pt>
                <c:pt idx="4324">
                  <c:v>94.564800000000005</c:v>
                </c:pt>
                <c:pt idx="4325">
                  <c:v>93.732900000000001</c:v>
                </c:pt>
                <c:pt idx="4326">
                  <c:v>92.926000000000002</c:v>
                </c:pt>
                <c:pt idx="4327">
                  <c:v>92.355900000000005</c:v>
                </c:pt>
                <c:pt idx="4328">
                  <c:v>70.308800000000005</c:v>
                </c:pt>
                <c:pt idx="4329">
                  <c:v>92.681799999999996</c:v>
                </c:pt>
                <c:pt idx="4330">
                  <c:v>94.369900000000001</c:v>
                </c:pt>
                <c:pt idx="4331">
                  <c:v>73.017300000000006</c:v>
                </c:pt>
                <c:pt idx="4332">
                  <c:v>70.967200000000005</c:v>
                </c:pt>
                <c:pt idx="4333">
                  <c:v>69.904700000000005</c:v>
                </c:pt>
                <c:pt idx="4334">
                  <c:v>70.749200000000002</c:v>
                </c:pt>
                <c:pt idx="4335">
                  <c:v>73.074700000000007</c:v>
                </c:pt>
                <c:pt idx="4336">
                  <c:v>96.33</c:v>
                </c:pt>
                <c:pt idx="4337">
                  <c:v>91.361500000000007</c:v>
                </c:pt>
                <c:pt idx="4338">
                  <c:v>99.191999999999993</c:v>
                </c:pt>
                <c:pt idx="4339">
                  <c:v>85.079899999999995</c:v>
                </c:pt>
                <c:pt idx="4340">
                  <c:v>92.485600000000005</c:v>
                </c:pt>
                <c:pt idx="4341">
                  <c:v>95.5321</c:v>
                </c:pt>
                <c:pt idx="4342">
                  <c:v>96.209400000000002</c:v>
                </c:pt>
                <c:pt idx="4343">
                  <c:v>93.878900000000002</c:v>
                </c:pt>
                <c:pt idx="4344">
                  <c:v>87.143799999999999</c:v>
                </c:pt>
                <c:pt idx="4345">
                  <c:v>87.711299999999994</c:v>
                </c:pt>
                <c:pt idx="4346">
                  <c:v>70.625600000000006</c:v>
                </c:pt>
                <c:pt idx="4347">
                  <c:v>95.541799999999995</c:v>
                </c:pt>
                <c:pt idx="4348">
                  <c:v>70.84</c:v>
                </c:pt>
                <c:pt idx="4349">
                  <c:v>70.874600000000001</c:v>
                </c:pt>
                <c:pt idx="4350">
                  <c:v>66.1648</c:v>
                </c:pt>
                <c:pt idx="4351">
                  <c:v>70.992400000000004</c:v>
                </c:pt>
                <c:pt idx="4352">
                  <c:v>75.654700000000005</c:v>
                </c:pt>
                <c:pt idx="4353">
                  <c:v>73.477000000000004</c:v>
                </c:pt>
                <c:pt idx="4354">
                  <c:v>94.135400000000004</c:v>
                </c:pt>
                <c:pt idx="4355">
                  <c:v>93.637500000000003</c:v>
                </c:pt>
                <c:pt idx="4356">
                  <c:v>94.634</c:v>
                </c:pt>
                <c:pt idx="4357">
                  <c:v>95.756600000000006</c:v>
                </c:pt>
                <c:pt idx="4358">
                  <c:v>72.255099999999999</c:v>
                </c:pt>
                <c:pt idx="4359">
                  <c:v>96.903999999999996</c:v>
                </c:pt>
                <c:pt idx="4360">
                  <c:v>87.004099999999994</c:v>
                </c:pt>
                <c:pt idx="4361">
                  <c:v>97.103800000000007</c:v>
                </c:pt>
                <c:pt idx="4362">
                  <c:v>94.192999999999998</c:v>
                </c:pt>
                <c:pt idx="4363">
                  <c:v>87.388499999999993</c:v>
                </c:pt>
                <c:pt idx="4364">
                  <c:v>103.2503</c:v>
                </c:pt>
                <c:pt idx="4365">
                  <c:v>87.329300000000003</c:v>
                </c:pt>
                <c:pt idx="4366">
                  <c:v>87.221199999999996</c:v>
                </c:pt>
                <c:pt idx="4367">
                  <c:v>80.978399999999993</c:v>
                </c:pt>
                <c:pt idx="4368">
                  <c:v>96.525099999999995</c:v>
                </c:pt>
                <c:pt idx="4369">
                  <c:v>71.374200000000002</c:v>
                </c:pt>
                <c:pt idx="4370">
                  <c:v>70.733800000000002</c:v>
                </c:pt>
                <c:pt idx="4371">
                  <c:v>72.038499999999999</c:v>
                </c:pt>
                <c:pt idx="4372">
                  <c:v>71.171499999999995</c:v>
                </c:pt>
                <c:pt idx="4373">
                  <c:v>89.587400000000002</c:v>
                </c:pt>
                <c:pt idx="4374">
                  <c:v>70.938699999999997</c:v>
                </c:pt>
                <c:pt idx="4375">
                  <c:v>95.8553</c:v>
                </c:pt>
                <c:pt idx="4376">
                  <c:v>72.982600000000005</c:v>
                </c:pt>
                <c:pt idx="4377">
                  <c:v>71.139600000000002</c:v>
                </c:pt>
                <c:pt idx="4378">
                  <c:v>71.229900000000001</c:v>
                </c:pt>
                <c:pt idx="4379">
                  <c:v>62.879199999999997</c:v>
                </c:pt>
                <c:pt idx="4380">
                  <c:v>71.024100000000004</c:v>
                </c:pt>
                <c:pt idx="4381">
                  <c:v>87.1751</c:v>
                </c:pt>
                <c:pt idx="4382">
                  <c:v>93.900999999999996</c:v>
                </c:pt>
                <c:pt idx="4383">
                  <c:v>71.2136</c:v>
                </c:pt>
                <c:pt idx="4384">
                  <c:v>71.351900000000001</c:v>
                </c:pt>
                <c:pt idx="4385">
                  <c:v>71.100200000000001</c:v>
                </c:pt>
                <c:pt idx="4386">
                  <c:v>89.762900000000002</c:v>
                </c:pt>
                <c:pt idx="4387">
                  <c:v>99.702799999999996</c:v>
                </c:pt>
                <c:pt idx="4388">
                  <c:v>84.347499999999997</c:v>
                </c:pt>
                <c:pt idx="4389">
                  <c:v>94.195499999999996</c:v>
                </c:pt>
                <c:pt idx="4390">
                  <c:v>95.455399999999997</c:v>
                </c:pt>
                <c:pt idx="4391">
                  <c:v>70.497299999999996</c:v>
                </c:pt>
                <c:pt idx="4392">
                  <c:v>71.043400000000005</c:v>
                </c:pt>
                <c:pt idx="4393">
                  <c:v>71.176400000000001</c:v>
                </c:pt>
                <c:pt idx="4394">
                  <c:v>70.122299999999996</c:v>
                </c:pt>
                <c:pt idx="4395">
                  <c:v>70.899299999999997</c:v>
                </c:pt>
                <c:pt idx="4396">
                  <c:v>67.495699999999999</c:v>
                </c:pt>
                <c:pt idx="4397">
                  <c:v>102.32089999999999</c:v>
                </c:pt>
                <c:pt idx="4398">
                  <c:v>76.637299999999996</c:v>
                </c:pt>
                <c:pt idx="4399">
                  <c:v>70.969700000000003</c:v>
                </c:pt>
                <c:pt idx="4400">
                  <c:v>74.747799999999998</c:v>
                </c:pt>
                <c:pt idx="4401">
                  <c:v>90.641599999999997</c:v>
                </c:pt>
                <c:pt idx="4402">
                  <c:v>70.460300000000004</c:v>
                </c:pt>
                <c:pt idx="4403">
                  <c:v>96.131</c:v>
                </c:pt>
                <c:pt idx="4404">
                  <c:v>96.373800000000003</c:v>
                </c:pt>
                <c:pt idx="4405">
                  <c:v>60.558100000000003</c:v>
                </c:pt>
                <c:pt idx="4406">
                  <c:v>95.775300000000001</c:v>
                </c:pt>
                <c:pt idx="4407">
                  <c:v>98.328500000000005</c:v>
                </c:pt>
                <c:pt idx="4408">
                  <c:v>93.058999999999997</c:v>
                </c:pt>
                <c:pt idx="4409">
                  <c:v>92.956400000000002</c:v>
                </c:pt>
                <c:pt idx="4410">
                  <c:v>92.913700000000006</c:v>
                </c:pt>
                <c:pt idx="4411">
                  <c:v>96.098200000000006</c:v>
                </c:pt>
                <c:pt idx="4412">
                  <c:v>94.3005</c:v>
                </c:pt>
                <c:pt idx="4413">
                  <c:v>69.784700000000001</c:v>
                </c:pt>
                <c:pt idx="4414">
                  <c:v>98.346000000000004</c:v>
                </c:pt>
                <c:pt idx="4415">
                  <c:v>70.384799999999998</c:v>
                </c:pt>
                <c:pt idx="4416">
                  <c:v>69.646299999999997</c:v>
                </c:pt>
                <c:pt idx="4417">
                  <c:v>71.011700000000005</c:v>
                </c:pt>
                <c:pt idx="4418">
                  <c:v>72.575500000000005</c:v>
                </c:pt>
                <c:pt idx="4419">
                  <c:v>97.795900000000003</c:v>
                </c:pt>
                <c:pt idx="4420">
                  <c:v>98.657799999999995</c:v>
                </c:pt>
                <c:pt idx="4421">
                  <c:v>87.604299999999995</c:v>
                </c:pt>
                <c:pt idx="4422">
                  <c:v>89.398899999999998</c:v>
                </c:pt>
                <c:pt idx="4423">
                  <c:v>70.447800000000001</c:v>
                </c:pt>
                <c:pt idx="4424">
                  <c:v>91.0047</c:v>
                </c:pt>
                <c:pt idx="4425">
                  <c:v>71.357500000000002</c:v>
                </c:pt>
                <c:pt idx="4426">
                  <c:v>71.067899999999995</c:v>
                </c:pt>
                <c:pt idx="4427">
                  <c:v>93.471299999999999</c:v>
                </c:pt>
                <c:pt idx="4428">
                  <c:v>71.348399999999998</c:v>
                </c:pt>
                <c:pt idx="4429">
                  <c:v>70.290899999999993</c:v>
                </c:pt>
                <c:pt idx="4430">
                  <c:v>87.692099999999996</c:v>
                </c:pt>
                <c:pt idx="4431">
                  <c:v>66.771699999999996</c:v>
                </c:pt>
                <c:pt idx="4432">
                  <c:v>92.650999999999996</c:v>
                </c:pt>
                <c:pt idx="4433">
                  <c:v>89.499099999999999</c:v>
                </c:pt>
                <c:pt idx="4434">
                  <c:v>98.990099999999998</c:v>
                </c:pt>
                <c:pt idx="4435">
                  <c:v>98.367199999999997</c:v>
                </c:pt>
                <c:pt idx="4436">
                  <c:v>71.373400000000004</c:v>
                </c:pt>
                <c:pt idx="4437">
                  <c:v>70.9649</c:v>
                </c:pt>
                <c:pt idx="4438">
                  <c:v>70.354699999999994</c:v>
                </c:pt>
                <c:pt idx="4439">
                  <c:v>91.193299999999994</c:v>
                </c:pt>
                <c:pt idx="4440">
                  <c:v>94.171400000000006</c:v>
                </c:pt>
                <c:pt idx="4441">
                  <c:v>94.399799999999999</c:v>
                </c:pt>
                <c:pt idx="4442">
                  <c:v>71.375100000000003</c:v>
                </c:pt>
                <c:pt idx="4443">
                  <c:v>63.6235</c:v>
                </c:pt>
                <c:pt idx="4444">
                  <c:v>92.9084</c:v>
                </c:pt>
                <c:pt idx="4445">
                  <c:v>71.355800000000002</c:v>
                </c:pt>
                <c:pt idx="4446">
                  <c:v>84.831000000000003</c:v>
                </c:pt>
                <c:pt idx="4447">
                  <c:v>70.232299999999995</c:v>
                </c:pt>
                <c:pt idx="4448">
                  <c:v>70.443399999999997</c:v>
                </c:pt>
                <c:pt idx="4449">
                  <c:v>99.854100000000003</c:v>
                </c:pt>
                <c:pt idx="4450">
                  <c:v>69.593400000000003</c:v>
                </c:pt>
                <c:pt idx="4451">
                  <c:v>83.472399999999993</c:v>
                </c:pt>
                <c:pt idx="4452">
                  <c:v>71.002499999999998</c:v>
                </c:pt>
                <c:pt idx="4453">
                  <c:v>93.016999999999996</c:v>
                </c:pt>
                <c:pt idx="4454">
                  <c:v>92.915099999999995</c:v>
                </c:pt>
                <c:pt idx="4455">
                  <c:v>71.3078</c:v>
                </c:pt>
                <c:pt idx="4456">
                  <c:v>97.542500000000004</c:v>
                </c:pt>
                <c:pt idx="4457">
                  <c:v>86.369799999999998</c:v>
                </c:pt>
                <c:pt idx="4458">
                  <c:v>71.279700000000005</c:v>
                </c:pt>
                <c:pt idx="4459">
                  <c:v>94.564999999999998</c:v>
                </c:pt>
                <c:pt idx="4460">
                  <c:v>70.364999999999995</c:v>
                </c:pt>
                <c:pt idx="4461">
                  <c:v>69.462299999999999</c:v>
                </c:pt>
                <c:pt idx="4462">
                  <c:v>76.730599999999995</c:v>
                </c:pt>
                <c:pt idx="4463">
                  <c:v>71.084400000000002</c:v>
                </c:pt>
                <c:pt idx="4464">
                  <c:v>93.289199999999994</c:v>
                </c:pt>
                <c:pt idx="4465">
                  <c:v>70.430099999999996</c:v>
                </c:pt>
                <c:pt idx="4466">
                  <c:v>71.317099999999996</c:v>
                </c:pt>
                <c:pt idx="4467">
                  <c:v>70.888900000000007</c:v>
                </c:pt>
                <c:pt idx="4468">
                  <c:v>86.423699999999997</c:v>
                </c:pt>
                <c:pt idx="4469">
                  <c:v>61.973100000000002</c:v>
                </c:pt>
                <c:pt idx="4470">
                  <c:v>93.745699999999999</c:v>
                </c:pt>
                <c:pt idx="4471">
                  <c:v>96.000399999999999</c:v>
                </c:pt>
                <c:pt idx="4472">
                  <c:v>70.975200000000001</c:v>
                </c:pt>
                <c:pt idx="4473">
                  <c:v>66.391000000000005</c:v>
                </c:pt>
                <c:pt idx="4474">
                  <c:v>68.497200000000007</c:v>
                </c:pt>
                <c:pt idx="4475">
                  <c:v>94.352599999999995</c:v>
                </c:pt>
                <c:pt idx="4476">
                  <c:v>81.991200000000006</c:v>
                </c:pt>
                <c:pt idx="4477">
                  <c:v>92.126999999999995</c:v>
                </c:pt>
                <c:pt idx="4478">
                  <c:v>71.932900000000004</c:v>
                </c:pt>
                <c:pt idx="4479">
                  <c:v>61.968299999999999</c:v>
                </c:pt>
                <c:pt idx="4480">
                  <c:v>96.0167</c:v>
                </c:pt>
                <c:pt idx="4481">
                  <c:v>95.4803</c:v>
                </c:pt>
                <c:pt idx="4482">
                  <c:v>95.841499999999996</c:v>
                </c:pt>
                <c:pt idx="4483">
                  <c:v>95.921099999999996</c:v>
                </c:pt>
                <c:pt idx="4484">
                  <c:v>71.751300000000001</c:v>
                </c:pt>
                <c:pt idx="4485">
                  <c:v>62.183100000000003</c:v>
                </c:pt>
                <c:pt idx="4486">
                  <c:v>62.249499999999998</c:v>
                </c:pt>
                <c:pt idx="4487">
                  <c:v>62.1342</c:v>
                </c:pt>
                <c:pt idx="4488">
                  <c:v>71.676599999999993</c:v>
                </c:pt>
                <c:pt idx="4489">
                  <c:v>94.568899999999999</c:v>
                </c:pt>
                <c:pt idx="4490">
                  <c:v>62.243299999999998</c:v>
                </c:pt>
                <c:pt idx="4491">
                  <c:v>61.7117</c:v>
                </c:pt>
                <c:pt idx="4492">
                  <c:v>62.089599999999997</c:v>
                </c:pt>
                <c:pt idx="4493">
                  <c:v>70.0672</c:v>
                </c:pt>
                <c:pt idx="4494">
                  <c:v>62.378599999999999</c:v>
                </c:pt>
                <c:pt idx="4495">
                  <c:v>61.876899999999999</c:v>
                </c:pt>
                <c:pt idx="4496">
                  <c:v>99.066699999999997</c:v>
                </c:pt>
                <c:pt idx="4497">
                  <c:v>97.036100000000005</c:v>
                </c:pt>
                <c:pt idx="4498">
                  <c:v>71.048500000000004</c:v>
                </c:pt>
                <c:pt idx="4499">
                  <c:v>71.808899999999994</c:v>
                </c:pt>
                <c:pt idx="4500">
                  <c:v>98.835800000000006</c:v>
                </c:pt>
                <c:pt idx="4501">
                  <c:v>71.281199999999998</c:v>
                </c:pt>
                <c:pt idx="4502">
                  <c:v>72.609399999999994</c:v>
                </c:pt>
                <c:pt idx="4503">
                  <c:v>69.355099999999993</c:v>
                </c:pt>
                <c:pt idx="4504">
                  <c:v>97.018699999999995</c:v>
                </c:pt>
                <c:pt idx="4505">
                  <c:v>68.453299999999999</c:v>
                </c:pt>
                <c:pt idx="4506">
                  <c:v>73.544799999999995</c:v>
                </c:pt>
                <c:pt idx="4507">
                  <c:v>73.598600000000005</c:v>
                </c:pt>
                <c:pt idx="4508">
                  <c:v>71.964100000000002</c:v>
                </c:pt>
                <c:pt idx="4509">
                  <c:v>96.898300000000006</c:v>
                </c:pt>
                <c:pt idx="4510">
                  <c:v>94.480199999999996</c:v>
                </c:pt>
                <c:pt idx="4511">
                  <c:v>69.589299999999994</c:v>
                </c:pt>
                <c:pt idx="4512">
                  <c:v>71.393500000000003</c:v>
                </c:pt>
                <c:pt idx="4513">
                  <c:v>71.510999999999996</c:v>
                </c:pt>
                <c:pt idx="4514">
                  <c:v>71.493600000000001</c:v>
                </c:pt>
                <c:pt idx="4515">
                  <c:v>97.737700000000004</c:v>
                </c:pt>
                <c:pt idx="4516">
                  <c:v>103.40860000000001</c:v>
                </c:pt>
                <c:pt idx="4517">
                  <c:v>71.004900000000006</c:v>
                </c:pt>
                <c:pt idx="4518">
                  <c:v>93.436800000000005</c:v>
                </c:pt>
                <c:pt idx="4519">
                  <c:v>96.4846</c:v>
                </c:pt>
                <c:pt idx="4520">
                  <c:v>71.556600000000003</c:v>
                </c:pt>
                <c:pt idx="4521">
                  <c:v>93.803600000000003</c:v>
                </c:pt>
                <c:pt idx="4522">
                  <c:v>97.814800000000005</c:v>
                </c:pt>
                <c:pt idx="4523">
                  <c:v>76.828999999999994</c:v>
                </c:pt>
                <c:pt idx="4524">
                  <c:v>97.721400000000003</c:v>
                </c:pt>
                <c:pt idx="4525">
                  <c:v>71.272000000000006</c:v>
                </c:pt>
                <c:pt idx="4526">
                  <c:v>70.318899999999999</c:v>
                </c:pt>
                <c:pt idx="4527">
                  <c:v>95.941199999999995</c:v>
                </c:pt>
                <c:pt idx="4528">
                  <c:v>71.079800000000006</c:v>
                </c:pt>
                <c:pt idx="4529">
                  <c:v>71.659099999999995</c:v>
                </c:pt>
                <c:pt idx="4530">
                  <c:v>71.051100000000005</c:v>
                </c:pt>
                <c:pt idx="4531">
                  <c:v>72.368099999999998</c:v>
                </c:pt>
                <c:pt idx="4532">
                  <c:v>71.355900000000005</c:v>
                </c:pt>
                <c:pt idx="4533">
                  <c:v>94.730099999999993</c:v>
                </c:pt>
                <c:pt idx="4534">
                  <c:v>71.791600000000003</c:v>
                </c:pt>
                <c:pt idx="4535">
                  <c:v>69.725499999999997</c:v>
                </c:pt>
                <c:pt idx="4536">
                  <c:v>70.697299999999998</c:v>
                </c:pt>
                <c:pt idx="4537">
                  <c:v>71.073999999999998</c:v>
                </c:pt>
                <c:pt idx="4538">
                  <c:v>96.341499999999996</c:v>
                </c:pt>
                <c:pt idx="4539">
                  <c:v>93.8476</c:v>
                </c:pt>
                <c:pt idx="4540">
                  <c:v>93.809600000000003</c:v>
                </c:pt>
                <c:pt idx="4541">
                  <c:v>94.372399999999999</c:v>
                </c:pt>
                <c:pt idx="4542">
                  <c:v>71.619900000000001</c:v>
                </c:pt>
                <c:pt idx="4543">
                  <c:v>70.873400000000004</c:v>
                </c:pt>
                <c:pt idx="4544">
                  <c:v>72.1053</c:v>
                </c:pt>
                <c:pt idx="4545">
                  <c:v>95.028899999999993</c:v>
                </c:pt>
                <c:pt idx="4546">
                  <c:v>72.004300000000001</c:v>
                </c:pt>
                <c:pt idx="4547">
                  <c:v>71.113100000000003</c:v>
                </c:pt>
                <c:pt idx="4548">
                  <c:v>72.032200000000003</c:v>
                </c:pt>
                <c:pt idx="4549">
                  <c:v>70.894599999999997</c:v>
                </c:pt>
                <c:pt idx="4550">
                  <c:v>71.286900000000003</c:v>
                </c:pt>
                <c:pt idx="4551">
                  <c:v>66.049700000000001</c:v>
                </c:pt>
                <c:pt idx="4552">
                  <c:v>70.777100000000004</c:v>
                </c:pt>
                <c:pt idx="4553">
                  <c:v>93.525899999999993</c:v>
                </c:pt>
                <c:pt idx="4554">
                  <c:v>94.716999999999999</c:v>
                </c:pt>
                <c:pt idx="4555">
                  <c:v>97.108000000000004</c:v>
                </c:pt>
                <c:pt idx="4556">
                  <c:v>71.269099999999995</c:v>
                </c:pt>
                <c:pt idx="4557">
                  <c:v>99.389099999999999</c:v>
                </c:pt>
                <c:pt idx="4558">
                  <c:v>70.412499999999994</c:v>
                </c:pt>
                <c:pt idx="4559">
                  <c:v>70.415899999999993</c:v>
                </c:pt>
                <c:pt idx="4560">
                  <c:v>97.241399999999999</c:v>
                </c:pt>
                <c:pt idx="4561">
                  <c:v>96.366299999999995</c:v>
                </c:pt>
                <c:pt idx="4562">
                  <c:v>99.760499999999993</c:v>
                </c:pt>
                <c:pt idx="4563">
                  <c:v>96.871399999999994</c:v>
                </c:pt>
                <c:pt idx="4564">
                  <c:v>70.778899999999993</c:v>
                </c:pt>
                <c:pt idx="4565">
                  <c:v>94.687799999999996</c:v>
                </c:pt>
                <c:pt idx="4566">
                  <c:v>60.393500000000003</c:v>
                </c:pt>
                <c:pt idx="4567">
                  <c:v>95.858999999999995</c:v>
                </c:pt>
                <c:pt idx="4568">
                  <c:v>70.614099999999993</c:v>
                </c:pt>
                <c:pt idx="4569">
                  <c:v>60.146999999999998</c:v>
                </c:pt>
                <c:pt idx="4570">
                  <c:v>72.734899999999996</c:v>
                </c:pt>
                <c:pt idx="4571">
                  <c:v>70.008300000000006</c:v>
                </c:pt>
                <c:pt idx="4572">
                  <c:v>70.208699999999993</c:v>
                </c:pt>
                <c:pt idx="4573">
                  <c:v>71.212900000000005</c:v>
                </c:pt>
                <c:pt idx="4574">
                  <c:v>70.314400000000006</c:v>
                </c:pt>
                <c:pt idx="4575">
                  <c:v>70.988100000000003</c:v>
                </c:pt>
                <c:pt idx="4576">
                  <c:v>94.719399999999993</c:v>
                </c:pt>
                <c:pt idx="4577">
                  <c:v>94.241500000000002</c:v>
                </c:pt>
                <c:pt idx="4578">
                  <c:v>71.514499999999998</c:v>
                </c:pt>
                <c:pt idx="4579">
                  <c:v>71.898099999999999</c:v>
                </c:pt>
                <c:pt idx="4580">
                  <c:v>94.673299999999998</c:v>
                </c:pt>
                <c:pt idx="4581">
                  <c:v>71.200900000000004</c:v>
                </c:pt>
                <c:pt idx="4582">
                  <c:v>70.297499999999999</c:v>
                </c:pt>
                <c:pt idx="4583">
                  <c:v>70.290199999999999</c:v>
                </c:pt>
                <c:pt idx="4584">
                  <c:v>71.410899999999998</c:v>
                </c:pt>
                <c:pt idx="4585">
                  <c:v>92.415599999999998</c:v>
                </c:pt>
                <c:pt idx="4586">
                  <c:v>71.148200000000003</c:v>
                </c:pt>
                <c:pt idx="4587">
                  <c:v>91.820700000000002</c:v>
                </c:pt>
                <c:pt idx="4588">
                  <c:v>97.348100000000002</c:v>
                </c:pt>
                <c:pt idx="4589">
                  <c:v>92.975800000000007</c:v>
                </c:pt>
                <c:pt idx="4590">
                  <c:v>73.34</c:v>
                </c:pt>
                <c:pt idx="4591">
                  <c:v>96.665700000000001</c:v>
                </c:pt>
                <c:pt idx="4592">
                  <c:v>95.111099999999993</c:v>
                </c:pt>
                <c:pt idx="4593">
                  <c:v>76.628600000000006</c:v>
                </c:pt>
                <c:pt idx="4594">
                  <c:v>98.241600000000005</c:v>
                </c:pt>
                <c:pt idx="4595">
                  <c:v>71.304199999999994</c:v>
                </c:pt>
                <c:pt idx="4596">
                  <c:v>95</c:v>
                </c:pt>
                <c:pt idx="4597">
                  <c:v>67.449700000000007</c:v>
                </c:pt>
                <c:pt idx="4598">
                  <c:v>71.887299999999996</c:v>
                </c:pt>
                <c:pt idx="4599">
                  <c:v>60.657800000000002</c:v>
                </c:pt>
                <c:pt idx="4600">
                  <c:v>70.6357</c:v>
                </c:pt>
                <c:pt idx="4601">
                  <c:v>94.665400000000005</c:v>
                </c:pt>
                <c:pt idx="4602">
                  <c:v>71.033799999999999</c:v>
                </c:pt>
                <c:pt idx="4603">
                  <c:v>71.307000000000002</c:v>
                </c:pt>
                <c:pt idx="4604">
                  <c:v>71.310299999999998</c:v>
                </c:pt>
                <c:pt idx="4605">
                  <c:v>96.799300000000002</c:v>
                </c:pt>
                <c:pt idx="4606">
                  <c:v>71.274500000000003</c:v>
                </c:pt>
                <c:pt idx="4607">
                  <c:v>71.106200000000001</c:v>
                </c:pt>
                <c:pt idx="4608">
                  <c:v>99.974100000000007</c:v>
                </c:pt>
                <c:pt idx="4609">
                  <c:v>96.353499999999997</c:v>
                </c:pt>
                <c:pt idx="4610">
                  <c:v>94.208600000000004</c:v>
                </c:pt>
                <c:pt idx="4611">
                  <c:v>100.05880000000001</c:v>
                </c:pt>
                <c:pt idx="4612">
                  <c:v>93.911000000000001</c:v>
                </c:pt>
                <c:pt idx="4613">
                  <c:v>71.614099999999993</c:v>
                </c:pt>
                <c:pt idx="4614">
                  <c:v>91.198700000000002</c:v>
                </c:pt>
                <c:pt idx="4615">
                  <c:v>94.058000000000007</c:v>
                </c:pt>
                <c:pt idx="4616">
                  <c:v>94.387699999999995</c:v>
                </c:pt>
                <c:pt idx="4617">
                  <c:v>71.325299999999999</c:v>
                </c:pt>
                <c:pt idx="4618">
                  <c:v>77.922499999999999</c:v>
                </c:pt>
                <c:pt idx="4619">
                  <c:v>76.014799999999994</c:v>
                </c:pt>
                <c:pt idx="4620">
                  <c:v>66.411799999999999</c:v>
                </c:pt>
                <c:pt idx="4621">
                  <c:v>94.244600000000005</c:v>
                </c:pt>
                <c:pt idx="4622">
                  <c:v>98.213700000000003</c:v>
                </c:pt>
                <c:pt idx="4623">
                  <c:v>61.368299999999998</c:v>
                </c:pt>
                <c:pt idx="4624">
                  <c:v>74.137799999999999</c:v>
                </c:pt>
                <c:pt idx="4625">
                  <c:v>97.722999999999999</c:v>
                </c:pt>
                <c:pt idx="4626">
                  <c:v>75.448499999999996</c:v>
                </c:pt>
                <c:pt idx="4627">
                  <c:v>88.426699999999997</c:v>
                </c:pt>
                <c:pt idx="4628">
                  <c:v>99.398499999999999</c:v>
                </c:pt>
                <c:pt idx="4629">
                  <c:v>96.134900000000002</c:v>
                </c:pt>
                <c:pt idx="4630">
                  <c:v>71.167100000000005</c:v>
                </c:pt>
                <c:pt idx="4631">
                  <c:v>94.503200000000007</c:v>
                </c:pt>
                <c:pt idx="4632">
                  <c:v>70.817499999999995</c:v>
                </c:pt>
                <c:pt idx="4633">
                  <c:v>88.501199999999997</c:v>
                </c:pt>
                <c:pt idx="4634">
                  <c:v>69.503799999999998</c:v>
                </c:pt>
                <c:pt idx="4635">
                  <c:v>96.292599999999993</c:v>
                </c:pt>
                <c:pt idx="4636">
                  <c:v>94.265699999999995</c:v>
                </c:pt>
                <c:pt idx="4637">
                  <c:v>62.1036</c:v>
                </c:pt>
                <c:pt idx="4638">
                  <c:v>94.244200000000006</c:v>
                </c:pt>
                <c:pt idx="4639">
                  <c:v>99.660600000000002</c:v>
                </c:pt>
                <c:pt idx="4640">
                  <c:v>94.281499999999994</c:v>
                </c:pt>
                <c:pt idx="4641">
                  <c:v>88.557199999999995</c:v>
                </c:pt>
                <c:pt idx="4642">
                  <c:v>98.273099999999999</c:v>
                </c:pt>
                <c:pt idx="4643">
                  <c:v>91.312700000000007</c:v>
                </c:pt>
                <c:pt idx="4644">
                  <c:v>94.139300000000006</c:v>
                </c:pt>
                <c:pt idx="4645">
                  <c:v>94.070999999999998</c:v>
                </c:pt>
                <c:pt idx="4646">
                  <c:v>70.800799999999995</c:v>
                </c:pt>
                <c:pt idx="4647">
                  <c:v>70.922700000000006</c:v>
                </c:pt>
                <c:pt idx="4648">
                  <c:v>71.171800000000005</c:v>
                </c:pt>
                <c:pt idx="4649">
                  <c:v>88.100200000000001</c:v>
                </c:pt>
                <c:pt idx="4650">
                  <c:v>69.888300000000001</c:v>
                </c:pt>
                <c:pt idx="4651">
                  <c:v>72.2624</c:v>
                </c:pt>
                <c:pt idx="4652">
                  <c:v>92.372500000000002</c:v>
                </c:pt>
                <c:pt idx="4653">
                  <c:v>71.2166</c:v>
                </c:pt>
                <c:pt idx="4654">
                  <c:v>94.822800000000001</c:v>
                </c:pt>
                <c:pt idx="4655">
                  <c:v>71.132999999999996</c:v>
                </c:pt>
                <c:pt idx="4656">
                  <c:v>70.987899999999996</c:v>
                </c:pt>
                <c:pt idx="4657">
                  <c:v>93.931399999999996</c:v>
                </c:pt>
                <c:pt idx="4658">
                  <c:v>95.807500000000005</c:v>
                </c:pt>
                <c:pt idx="4659">
                  <c:v>70.210999999999999</c:v>
                </c:pt>
                <c:pt idx="4660">
                  <c:v>61.520400000000002</c:v>
                </c:pt>
                <c:pt idx="4661">
                  <c:v>95.678899999999999</c:v>
                </c:pt>
                <c:pt idx="4662">
                  <c:v>94.618799999999993</c:v>
                </c:pt>
                <c:pt idx="4663">
                  <c:v>98.419700000000006</c:v>
                </c:pt>
                <c:pt idx="4664">
                  <c:v>93.022199999999998</c:v>
                </c:pt>
                <c:pt idx="4665">
                  <c:v>95.561899999999994</c:v>
                </c:pt>
                <c:pt idx="4666">
                  <c:v>77.945800000000006</c:v>
                </c:pt>
                <c:pt idx="4667">
                  <c:v>74.5595</c:v>
                </c:pt>
                <c:pt idx="4668">
                  <c:v>71.312899999999999</c:v>
                </c:pt>
                <c:pt idx="4669">
                  <c:v>75.313900000000004</c:v>
                </c:pt>
                <c:pt idx="4670">
                  <c:v>66.834299999999999</c:v>
                </c:pt>
                <c:pt idx="4671">
                  <c:v>77.947699999999998</c:v>
                </c:pt>
                <c:pt idx="4672">
                  <c:v>70.613900000000001</c:v>
                </c:pt>
                <c:pt idx="4673">
                  <c:v>70.5077</c:v>
                </c:pt>
                <c:pt idx="4674">
                  <c:v>94.453800000000001</c:v>
                </c:pt>
                <c:pt idx="4675">
                  <c:v>95.07</c:v>
                </c:pt>
                <c:pt idx="4676">
                  <c:v>75.734999999999999</c:v>
                </c:pt>
                <c:pt idx="4677">
                  <c:v>71.938400000000001</c:v>
                </c:pt>
                <c:pt idx="4678">
                  <c:v>71.9679</c:v>
                </c:pt>
                <c:pt idx="4679">
                  <c:v>70.446600000000004</c:v>
                </c:pt>
                <c:pt idx="4680">
                  <c:v>96.645099999999999</c:v>
                </c:pt>
                <c:pt idx="4681">
                  <c:v>94.973200000000006</c:v>
                </c:pt>
                <c:pt idx="4682">
                  <c:v>68.900400000000005</c:v>
                </c:pt>
                <c:pt idx="4683">
                  <c:v>75.015600000000006</c:v>
                </c:pt>
                <c:pt idx="4684">
                  <c:v>70.932100000000005</c:v>
                </c:pt>
                <c:pt idx="4685">
                  <c:v>96.455100000000002</c:v>
                </c:pt>
                <c:pt idx="4686">
                  <c:v>75.907200000000003</c:v>
                </c:pt>
                <c:pt idx="4687">
                  <c:v>95.076499999999996</c:v>
                </c:pt>
                <c:pt idx="4688">
                  <c:v>70.260400000000004</c:v>
                </c:pt>
                <c:pt idx="4689">
                  <c:v>72.293400000000005</c:v>
                </c:pt>
                <c:pt idx="4690">
                  <c:v>69.281999999999996</c:v>
                </c:pt>
                <c:pt idx="4691">
                  <c:v>93.400099999999995</c:v>
                </c:pt>
                <c:pt idx="4692">
                  <c:v>98.959299999999999</c:v>
                </c:pt>
                <c:pt idx="4693">
                  <c:v>72.240700000000004</c:v>
                </c:pt>
                <c:pt idx="4694">
                  <c:v>75.704400000000007</c:v>
                </c:pt>
                <c:pt idx="4695">
                  <c:v>74.916700000000006</c:v>
                </c:pt>
                <c:pt idx="4696">
                  <c:v>71.742000000000004</c:v>
                </c:pt>
                <c:pt idx="4697">
                  <c:v>70.723299999999995</c:v>
                </c:pt>
                <c:pt idx="4698">
                  <c:v>69.410700000000006</c:v>
                </c:pt>
                <c:pt idx="4699">
                  <c:v>99.242500000000007</c:v>
                </c:pt>
                <c:pt idx="4700">
                  <c:v>69.500200000000007</c:v>
                </c:pt>
                <c:pt idx="4701">
                  <c:v>69.604100000000003</c:v>
                </c:pt>
                <c:pt idx="4702">
                  <c:v>70.196100000000001</c:v>
                </c:pt>
                <c:pt idx="4703">
                  <c:v>69.928799999999995</c:v>
                </c:pt>
                <c:pt idx="4704">
                  <c:v>95.498999999999995</c:v>
                </c:pt>
                <c:pt idx="4705">
                  <c:v>71.278899999999993</c:v>
                </c:pt>
                <c:pt idx="4706">
                  <c:v>71.772000000000006</c:v>
                </c:pt>
                <c:pt idx="4707">
                  <c:v>69.505700000000004</c:v>
                </c:pt>
                <c:pt idx="4708">
                  <c:v>69.7453</c:v>
                </c:pt>
                <c:pt idx="4709">
                  <c:v>71.408199999999994</c:v>
                </c:pt>
                <c:pt idx="4710">
                  <c:v>71.195099999999996</c:v>
                </c:pt>
                <c:pt idx="4711">
                  <c:v>70.138400000000004</c:v>
                </c:pt>
                <c:pt idx="4712">
                  <c:v>70.206699999999998</c:v>
                </c:pt>
                <c:pt idx="4713">
                  <c:v>90.262699999999995</c:v>
                </c:pt>
                <c:pt idx="4714">
                  <c:v>71.423199999999994</c:v>
                </c:pt>
                <c:pt idx="4715">
                  <c:v>96.255700000000004</c:v>
                </c:pt>
                <c:pt idx="4716">
                  <c:v>74.504000000000005</c:v>
                </c:pt>
                <c:pt idx="4717">
                  <c:v>75.375399999999999</c:v>
                </c:pt>
                <c:pt idx="4718">
                  <c:v>94.544700000000006</c:v>
                </c:pt>
                <c:pt idx="4719">
                  <c:v>71.210099999999997</c:v>
                </c:pt>
                <c:pt idx="4720">
                  <c:v>70.187700000000007</c:v>
                </c:pt>
                <c:pt idx="4721">
                  <c:v>72.784499999999994</c:v>
                </c:pt>
                <c:pt idx="4722">
                  <c:v>96.316900000000004</c:v>
                </c:pt>
                <c:pt idx="4723">
                  <c:v>71.953500000000005</c:v>
                </c:pt>
                <c:pt idx="4724">
                  <c:v>71.928200000000004</c:v>
                </c:pt>
                <c:pt idx="4725">
                  <c:v>76.923199999999994</c:v>
                </c:pt>
                <c:pt idx="4726">
                  <c:v>64.108699999999999</c:v>
                </c:pt>
                <c:pt idx="4727">
                  <c:v>71.204700000000003</c:v>
                </c:pt>
                <c:pt idx="4728">
                  <c:v>90.081400000000002</c:v>
                </c:pt>
                <c:pt idx="4729">
                  <c:v>61.374299999999998</c:v>
                </c:pt>
                <c:pt idx="4730">
                  <c:v>94.4328</c:v>
                </c:pt>
                <c:pt idx="4731">
                  <c:v>72.016199999999998</c:v>
                </c:pt>
                <c:pt idx="4732">
                  <c:v>71.111999999999995</c:v>
                </c:pt>
                <c:pt idx="4733">
                  <c:v>95.869799999999998</c:v>
                </c:pt>
                <c:pt idx="4734">
                  <c:v>71.489000000000004</c:v>
                </c:pt>
                <c:pt idx="4735">
                  <c:v>70.837699999999998</c:v>
                </c:pt>
                <c:pt idx="4736">
                  <c:v>71.596400000000003</c:v>
                </c:pt>
                <c:pt idx="4737">
                  <c:v>94.1126</c:v>
                </c:pt>
                <c:pt idx="4738">
                  <c:v>93.7196</c:v>
                </c:pt>
                <c:pt idx="4739">
                  <c:v>96.679699999999997</c:v>
                </c:pt>
                <c:pt idx="4740">
                  <c:v>71.348399999999998</c:v>
                </c:pt>
                <c:pt idx="4741">
                  <c:v>95.655699999999996</c:v>
                </c:pt>
                <c:pt idx="4742">
                  <c:v>71.148799999999994</c:v>
                </c:pt>
                <c:pt idx="4743">
                  <c:v>97.627899999999997</c:v>
                </c:pt>
                <c:pt idx="4744">
                  <c:v>69.645799999999994</c:v>
                </c:pt>
                <c:pt idx="4745">
                  <c:v>70.971800000000002</c:v>
                </c:pt>
                <c:pt idx="4746">
                  <c:v>65.063299999999998</c:v>
                </c:pt>
                <c:pt idx="4747">
                  <c:v>96.133600000000001</c:v>
                </c:pt>
                <c:pt idx="4748">
                  <c:v>73.918000000000006</c:v>
                </c:pt>
                <c:pt idx="4749">
                  <c:v>66.551400000000001</c:v>
                </c:pt>
                <c:pt idx="4750">
                  <c:v>71.612099999999998</c:v>
                </c:pt>
                <c:pt idx="4751">
                  <c:v>65.523700000000005</c:v>
                </c:pt>
                <c:pt idx="4752">
                  <c:v>73.979799999999997</c:v>
                </c:pt>
                <c:pt idx="4753">
                  <c:v>70.887500000000003</c:v>
                </c:pt>
                <c:pt idx="4754">
                  <c:v>72.381</c:v>
                </c:pt>
                <c:pt idx="4755">
                  <c:v>94.433499999999995</c:v>
                </c:pt>
                <c:pt idx="4756">
                  <c:v>94.403199999999998</c:v>
                </c:pt>
                <c:pt idx="4757">
                  <c:v>95.708399999999997</c:v>
                </c:pt>
                <c:pt idx="4758">
                  <c:v>71.455399999999997</c:v>
                </c:pt>
                <c:pt idx="4759">
                  <c:v>71.131600000000006</c:v>
                </c:pt>
                <c:pt idx="4760">
                  <c:v>96.8489</c:v>
                </c:pt>
                <c:pt idx="4761">
                  <c:v>71.479299999999995</c:v>
                </c:pt>
                <c:pt idx="4762">
                  <c:v>71.011600000000001</c:v>
                </c:pt>
                <c:pt idx="4763">
                  <c:v>70.957899999999995</c:v>
                </c:pt>
                <c:pt idx="4764">
                  <c:v>97.020700000000005</c:v>
                </c:pt>
                <c:pt idx="4765">
                  <c:v>71.088999999999999</c:v>
                </c:pt>
                <c:pt idx="4766">
                  <c:v>70.789599999999993</c:v>
                </c:pt>
                <c:pt idx="4767">
                  <c:v>97.684700000000007</c:v>
                </c:pt>
                <c:pt idx="4768">
                  <c:v>96.764799999999994</c:v>
                </c:pt>
                <c:pt idx="4769">
                  <c:v>97.697199999999995</c:v>
                </c:pt>
                <c:pt idx="4770">
                  <c:v>68.392099999999999</c:v>
                </c:pt>
                <c:pt idx="4771">
                  <c:v>91.525199999999998</c:v>
                </c:pt>
                <c:pt idx="4772">
                  <c:v>70.837000000000003</c:v>
                </c:pt>
                <c:pt idx="4773">
                  <c:v>70.126000000000005</c:v>
                </c:pt>
                <c:pt idx="4774">
                  <c:v>66.613900000000001</c:v>
                </c:pt>
                <c:pt idx="4775">
                  <c:v>70.865099999999998</c:v>
                </c:pt>
                <c:pt idx="4776">
                  <c:v>71.158100000000005</c:v>
                </c:pt>
                <c:pt idx="4777">
                  <c:v>86.468999999999994</c:v>
                </c:pt>
                <c:pt idx="4778">
                  <c:v>96.683899999999994</c:v>
                </c:pt>
                <c:pt idx="4779">
                  <c:v>71.459999999999994</c:v>
                </c:pt>
                <c:pt idx="4780">
                  <c:v>70.720799999999997</c:v>
                </c:pt>
                <c:pt idx="4781">
                  <c:v>64.163399999999996</c:v>
                </c:pt>
                <c:pt idx="4782">
                  <c:v>64.371300000000005</c:v>
                </c:pt>
                <c:pt idx="4783">
                  <c:v>85.308000000000007</c:v>
                </c:pt>
                <c:pt idx="4784">
                  <c:v>69.653700000000001</c:v>
                </c:pt>
                <c:pt idx="4785">
                  <c:v>94.542599999999993</c:v>
                </c:pt>
                <c:pt idx="4786">
                  <c:v>72.616600000000005</c:v>
                </c:pt>
                <c:pt idx="4787">
                  <c:v>71.044600000000003</c:v>
                </c:pt>
                <c:pt idx="4788">
                  <c:v>74.542000000000002</c:v>
                </c:pt>
                <c:pt idx="4789">
                  <c:v>93.767700000000005</c:v>
                </c:pt>
                <c:pt idx="4790">
                  <c:v>73.554400000000001</c:v>
                </c:pt>
                <c:pt idx="4791">
                  <c:v>96.406599999999997</c:v>
                </c:pt>
                <c:pt idx="4792">
                  <c:v>94.547700000000006</c:v>
                </c:pt>
                <c:pt idx="4793">
                  <c:v>73.691599999999994</c:v>
                </c:pt>
                <c:pt idx="4794">
                  <c:v>94.751099999999994</c:v>
                </c:pt>
                <c:pt idx="4795">
                  <c:v>71.239999999999995</c:v>
                </c:pt>
                <c:pt idx="4796">
                  <c:v>75.601699999999994</c:v>
                </c:pt>
                <c:pt idx="4797">
                  <c:v>94.474900000000005</c:v>
                </c:pt>
                <c:pt idx="4798">
                  <c:v>94.578400000000002</c:v>
                </c:pt>
                <c:pt idx="4799">
                  <c:v>71.657600000000002</c:v>
                </c:pt>
                <c:pt idx="4800">
                  <c:v>87.788799999999995</c:v>
                </c:pt>
                <c:pt idx="4801">
                  <c:v>93.4619</c:v>
                </c:pt>
                <c:pt idx="4802">
                  <c:v>60.280099999999997</c:v>
                </c:pt>
                <c:pt idx="4803">
                  <c:v>67.171000000000006</c:v>
                </c:pt>
                <c:pt idx="4804">
                  <c:v>75.715800000000002</c:v>
                </c:pt>
                <c:pt idx="4805">
                  <c:v>96.683800000000005</c:v>
                </c:pt>
                <c:pt idx="4806">
                  <c:v>60.293700000000001</c:v>
                </c:pt>
                <c:pt idx="4807">
                  <c:v>60.255099999999999</c:v>
                </c:pt>
                <c:pt idx="4808">
                  <c:v>69.9285</c:v>
                </c:pt>
                <c:pt idx="4809">
                  <c:v>71.460300000000004</c:v>
                </c:pt>
                <c:pt idx="4810">
                  <c:v>94.883499999999998</c:v>
                </c:pt>
                <c:pt idx="4811">
                  <c:v>70.720500000000001</c:v>
                </c:pt>
                <c:pt idx="4812">
                  <c:v>72.574799999999996</c:v>
                </c:pt>
                <c:pt idx="4813">
                  <c:v>72.055999999999997</c:v>
                </c:pt>
                <c:pt idx="4814">
                  <c:v>103.1743</c:v>
                </c:pt>
                <c:pt idx="4815">
                  <c:v>73.589699999999993</c:v>
                </c:pt>
                <c:pt idx="4816">
                  <c:v>87.771299999999997</c:v>
                </c:pt>
                <c:pt idx="4817">
                  <c:v>71.552700000000002</c:v>
                </c:pt>
                <c:pt idx="4818">
                  <c:v>85.267499999999998</c:v>
                </c:pt>
                <c:pt idx="4819">
                  <c:v>77.890100000000004</c:v>
                </c:pt>
                <c:pt idx="4820">
                  <c:v>75.471699999999998</c:v>
                </c:pt>
                <c:pt idx="4821">
                  <c:v>69.040400000000005</c:v>
                </c:pt>
                <c:pt idx="4822">
                  <c:v>93.406000000000006</c:v>
                </c:pt>
                <c:pt idx="4823">
                  <c:v>96.706500000000005</c:v>
                </c:pt>
                <c:pt idx="4824">
                  <c:v>77.831299999999999</c:v>
                </c:pt>
                <c:pt idx="4825">
                  <c:v>75.873099999999994</c:v>
                </c:pt>
                <c:pt idx="4826">
                  <c:v>93.346999999999994</c:v>
                </c:pt>
                <c:pt idx="4827">
                  <c:v>95.733199999999997</c:v>
                </c:pt>
                <c:pt idx="4828">
                  <c:v>95.016000000000005</c:v>
                </c:pt>
                <c:pt idx="4829">
                  <c:v>93.064300000000003</c:v>
                </c:pt>
                <c:pt idx="4830">
                  <c:v>70.314700000000002</c:v>
                </c:pt>
                <c:pt idx="4831">
                  <c:v>71.097300000000004</c:v>
                </c:pt>
                <c:pt idx="4832">
                  <c:v>94.811099999999996</c:v>
                </c:pt>
                <c:pt idx="4833">
                  <c:v>70.898200000000003</c:v>
                </c:pt>
                <c:pt idx="4834">
                  <c:v>95.139899999999997</c:v>
                </c:pt>
                <c:pt idx="4835">
                  <c:v>88.325900000000004</c:v>
                </c:pt>
                <c:pt idx="4836">
                  <c:v>95.999799999999993</c:v>
                </c:pt>
                <c:pt idx="4837">
                  <c:v>70.878299999999996</c:v>
                </c:pt>
                <c:pt idx="4838">
                  <c:v>93.369900000000001</c:v>
                </c:pt>
                <c:pt idx="4839">
                  <c:v>95.107699999999994</c:v>
                </c:pt>
                <c:pt idx="4840">
                  <c:v>94.716999999999999</c:v>
                </c:pt>
                <c:pt idx="4841">
                  <c:v>68.810500000000005</c:v>
                </c:pt>
                <c:pt idx="4842">
                  <c:v>70.727599999999995</c:v>
                </c:pt>
                <c:pt idx="4843">
                  <c:v>71.906499999999994</c:v>
                </c:pt>
                <c:pt idx="4844">
                  <c:v>70.992800000000003</c:v>
                </c:pt>
                <c:pt idx="4845">
                  <c:v>73.615600000000001</c:v>
                </c:pt>
                <c:pt idx="4846">
                  <c:v>70.9786</c:v>
                </c:pt>
                <c:pt idx="4847">
                  <c:v>82.372900000000001</c:v>
                </c:pt>
                <c:pt idx="4848">
                  <c:v>70.182000000000002</c:v>
                </c:pt>
                <c:pt idx="4849">
                  <c:v>97.602699999999999</c:v>
                </c:pt>
                <c:pt idx="4850">
                  <c:v>87.503500000000003</c:v>
                </c:pt>
                <c:pt idx="4851">
                  <c:v>73.759200000000007</c:v>
                </c:pt>
                <c:pt idx="4852">
                  <c:v>71.350499999999997</c:v>
                </c:pt>
                <c:pt idx="4853">
                  <c:v>94.546499999999995</c:v>
                </c:pt>
                <c:pt idx="4854">
                  <c:v>62.754600000000003</c:v>
                </c:pt>
                <c:pt idx="4855">
                  <c:v>71.583699999999993</c:v>
                </c:pt>
                <c:pt idx="4856">
                  <c:v>96.087400000000002</c:v>
                </c:pt>
                <c:pt idx="4857">
                  <c:v>71.952600000000004</c:v>
                </c:pt>
                <c:pt idx="4858">
                  <c:v>70.772599999999997</c:v>
                </c:pt>
                <c:pt idx="4859">
                  <c:v>70.94</c:v>
                </c:pt>
                <c:pt idx="4860">
                  <c:v>70.811000000000007</c:v>
                </c:pt>
                <c:pt idx="4861">
                  <c:v>68.962999999999994</c:v>
                </c:pt>
                <c:pt idx="4862">
                  <c:v>86.6267</c:v>
                </c:pt>
                <c:pt idx="4863">
                  <c:v>69.574299999999994</c:v>
                </c:pt>
                <c:pt idx="4864">
                  <c:v>69.550799999999995</c:v>
                </c:pt>
                <c:pt idx="4865">
                  <c:v>74.059799999999996</c:v>
                </c:pt>
                <c:pt idx="4866">
                  <c:v>70.701599999999999</c:v>
                </c:pt>
                <c:pt idx="4867">
                  <c:v>71.257999999999996</c:v>
                </c:pt>
                <c:pt idx="4868">
                  <c:v>69.869799999999998</c:v>
                </c:pt>
                <c:pt idx="4869">
                  <c:v>93.918899999999994</c:v>
                </c:pt>
                <c:pt idx="4870">
                  <c:v>71.375900000000001</c:v>
                </c:pt>
                <c:pt idx="4871">
                  <c:v>95.205500000000001</c:v>
                </c:pt>
                <c:pt idx="4872">
                  <c:v>72.156300000000002</c:v>
                </c:pt>
                <c:pt idx="4873">
                  <c:v>71.239800000000002</c:v>
                </c:pt>
                <c:pt idx="4874">
                  <c:v>73.146299999999997</c:v>
                </c:pt>
                <c:pt idx="4875">
                  <c:v>70.867199999999997</c:v>
                </c:pt>
                <c:pt idx="4876">
                  <c:v>71.944800000000001</c:v>
                </c:pt>
                <c:pt idx="4877">
                  <c:v>74.745800000000003</c:v>
                </c:pt>
                <c:pt idx="4878">
                  <c:v>71.241</c:v>
                </c:pt>
                <c:pt idx="4879">
                  <c:v>70.835800000000006</c:v>
                </c:pt>
                <c:pt idx="4880">
                  <c:v>76.084500000000006</c:v>
                </c:pt>
                <c:pt idx="4881">
                  <c:v>93.317599999999999</c:v>
                </c:pt>
                <c:pt idx="4882">
                  <c:v>70.268100000000004</c:v>
                </c:pt>
                <c:pt idx="4883">
                  <c:v>96.886700000000005</c:v>
                </c:pt>
                <c:pt idx="4884">
                  <c:v>70.369600000000005</c:v>
                </c:pt>
                <c:pt idx="4885">
                  <c:v>71.055700000000002</c:v>
                </c:pt>
                <c:pt idx="4886">
                  <c:v>70.648399999999995</c:v>
                </c:pt>
                <c:pt idx="4887">
                  <c:v>97.000699999999995</c:v>
                </c:pt>
                <c:pt idx="4888">
                  <c:v>71.143299999999996</c:v>
                </c:pt>
                <c:pt idx="4889">
                  <c:v>84.1935</c:v>
                </c:pt>
                <c:pt idx="4890">
                  <c:v>95.619200000000006</c:v>
                </c:pt>
                <c:pt idx="4891">
                  <c:v>90.373800000000003</c:v>
                </c:pt>
                <c:pt idx="4892">
                  <c:v>70.865799999999993</c:v>
                </c:pt>
                <c:pt idx="4893">
                  <c:v>86.884799999999998</c:v>
                </c:pt>
                <c:pt idx="4894">
                  <c:v>70.516000000000005</c:v>
                </c:pt>
                <c:pt idx="4895">
                  <c:v>77.3352</c:v>
                </c:pt>
                <c:pt idx="4896">
                  <c:v>73.236099999999993</c:v>
                </c:pt>
                <c:pt idx="4897">
                  <c:v>93.944500000000005</c:v>
                </c:pt>
                <c:pt idx="4898">
                  <c:v>81.895799999999994</c:v>
                </c:pt>
                <c:pt idx="4899">
                  <c:v>71.366200000000006</c:v>
                </c:pt>
                <c:pt idx="4900">
                  <c:v>71.124700000000004</c:v>
                </c:pt>
                <c:pt idx="4901">
                  <c:v>93.532600000000002</c:v>
                </c:pt>
                <c:pt idx="4902">
                  <c:v>70.687200000000004</c:v>
                </c:pt>
                <c:pt idx="4903">
                  <c:v>86.738699999999994</c:v>
                </c:pt>
                <c:pt idx="4904">
                  <c:v>66.505700000000004</c:v>
                </c:pt>
                <c:pt idx="4905">
                  <c:v>71.069000000000003</c:v>
                </c:pt>
                <c:pt idx="4906">
                  <c:v>99.253100000000003</c:v>
                </c:pt>
                <c:pt idx="4907">
                  <c:v>71.284300000000002</c:v>
                </c:pt>
                <c:pt idx="4908">
                  <c:v>71.077299999999994</c:v>
                </c:pt>
                <c:pt idx="4909">
                  <c:v>74.3245</c:v>
                </c:pt>
                <c:pt idx="4910">
                  <c:v>70.287499999999994</c:v>
                </c:pt>
                <c:pt idx="4911">
                  <c:v>70.338499999999996</c:v>
                </c:pt>
                <c:pt idx="4912">
                  <c:v>70.263999999999996</c:v>
                </c:pt>
                <c:pt idx="4913">
                  <c:v>69.473299999999995</c:v>
                </c:pt>
                <c:pt idx="4914">
                  <c:v>86.860600000000005</c:v>
                </c:pt>
                <c:pt idx="4915">
                  <c:v>70.740899999999996</c:v>
                </c:pt>
                <c:pt idx="4916">
                  <c:v>71.169600000000003</c:v>
                </c:pt>
                <c:pt idx="4917">
                  <c:v>70.934799999999996</c:v>
                </c:pt>
                <c:pt idx="4918">
                  <c:v>66.498599999999996</c:v>
                </c:pt>
                <c:pt idx="4919">
                  <c:v>98.588499999999996</c:v>
                </c:pt>
                <c:pt idx="4920">
                  <c:v>70.924800000000005</c:v>
                </c:pt>
                <c:pt idx="4921">
                  <c:v>87.476699999999994</c:v>
                </c:pt>
                <c:pt idx="4922">
                  <c:v>87.4178</c:v>
                </c:pt>
                <c:pt idx="4923">
                  <c:v>71.129199999999997</c:v>
                </c:pt>
                <c:pt idx="4924">
                  <c:v>71.288700000000006</c:v>
                </c:pt>
                <c:pt idx="4925">
                  <c:v>71.121300000000005</c:v>
                </c:pt>
                <c:pt idx="4926">
                  <c:v>86.812799999999996</c:v>
                </c:pt>
                <c:pt idx="4927">
                  <c:v>86.823499999999996</c:v>
                </c:pt>
                <c:pt idx="4928">
                  <c:v>99.983500000000006</c:v>
                </c:pt>
                <c:pt idx="4929">
                  <c:v>87.0518</c:v>
                </c:pt>
                <c:pt idx="4930">
                  <c:v>86.610399999999998</c:v>
                </c:pt>
                <c:pt idx="4931">
                  <c:v>87.4589</c:v>
                </c:pt>
                <c:pt idx="4932">
                  <c:v>86.744600000000005</c:v>
                </c:pt>
                <c:pt idx="4933">
                  <c:v>86.894599999999997</c:v>
                </c:pt>
                <c:pt idx="4934">
                  <c:v>86.766300000000001</c:v>
                </c:pt>
                <c:pt idx="4935">
                  <c:v>86.772999999999996</c:v>
                </c:pt>
                <c:pt idx="4936">
                  <c:v>86.855699999999999</c:v>
                </c:pt>
                <c:pt idx="4937">
                  <c:v>86.863699999999994</c:v>
                </c:pt>
                <c:pt idx="4938">
                  <c:v>70.115399999999994</c:v>
                </c:pt>
                <c:pt idx="4939">
                  <c:v>90.780199999999994</c:v>
                </c:pt>
                <c:pt idx="4940">
                  <c:v>99.865300000000005</c:v>
                </c:pt>
                <c:pt idx="4941">
                  <c:v>72.292900000000003</c:v>
                </c:pt>
                <c:pt idx="4942">
                  <c:v>87.467100000000002</c:v>
                </c:pt>
                <c:pt idx="4943">
                  <c:v>87.157899999999998</c:v>
                </c:pt>
                <c:pt idx="4944">
                  <c:v>70.915300000000002</c:v>
                </c:pt>
                <c:pt idx="4945">
                  <c:v>82.546300000000002</c:v>
                </c:pt>
                <c:pt idx="4946">
                  <c:v>71.246700000000004</c:v>
                </c:pt>
                <c:pt idx="4947">
                  <c:v>95.179299999999998</c:v>
                </c:pt>
                <c:pt idx="4948">
                  <c:v>80.329499999999996</c:v>
                </c:pt>
                <c:pt idx="4949">
                  <c:v>92.423000000000002</c:v>
                </c:pt>
                <c:pt idx="4950">
                  <c:v>72.238500000000002</c:v>
                </c:pt>
                <c:pt idx="4951">
                  <c:v>70.270099999999999</c:v>
                </c:pt>
                <c:pt idx="4952">
                  <c:v>96</c:v>
                </c:pt>
                <c:pt idx="4953">
                  <c:v>69.566999999999993</c:v>
                </c:pt>
                <c:pt idx="4954">
                  <c:v>94.887799999999999</c:v>
                </c:pt>
                <c:pt idx="4955">
                  <c:v>86.798900000000003</c:v>
                </c:pt>
                <c:pt idx="4956">
                  <c:v>71.240799999999993</c:v>
                </c:pt>
                <c:pt idx="4957">
                  <c:v>71.331400000000002</c:v>
                </c:pt>
                <c:pt idx="4958">
                  <c:v>70.9709</c:v>
                </c:pt>
                <c:pt idx="4959">
                  <c:v>99.424999999999997</c:v>
                </c:pt>
                <c:pt idx="4960">
                  <c:v>97.020799999999994</c:v>
                </c:pt>
                <c:pt idx="4961">
                  <c:v>71.930999999999997</c:v>
                </c:pt>
                <c:pt idx="4962">
                  <c:v>69.902100000000004</c:v>
                </c:pt>
                <c:pt idx="4963">
                  <c:v>71.171199999999999</c:v>
                </c:pt>
                <c:pt idx="4964">
                  <c:v>71.292199999999994</c:v>
                </c:pt>
                <c:pt idx="4965">
                  <c:v>82.463399999999993</c:v>
                </c:pt>
                <c:pt idx="4966">
                  <c:v>71.426400000000001</c:v>
                </c:pt>
                <c:pt idx="4967">
                  <c:v>74.663600000000002</c:v>
                </c:pt>
                <c:pt idx="4968">
                  <c:v>71.241699999999994</c:v>
                </c:pt>
                <c:pt idx="4969">
                  <c:v>71.358699999999999</c:v>
                </c:pt>
                <c:pt idx="4970">
                  <c:v>75.321899999999999</c:v>
                </c:pt>
                <c:pt idx="4971">
                  <c:v>71.310100000000006</c:v>
                </c:pt>
                <c:pt idx="4972">
                  <c:v>71.063800000000001</c:v>
                </c:pt>
                <c:pt idx="4973">
                  <c:v>70.744399999999999</c:v>
                </c:pt>
                <c:pt idx="4974">
                  <c:v>71.6571</c:v>
                </c:pt>
                <c:pt idx="4975">
                  <c:v>92.606700000000004</c:v>
                </c:pt>
                <c:pt idx="4976">
                  <c:v>73.553799999999995</c:v>
                </c:pt>
                <c:pt idx="4977">
                  <c:v>71.138199999999998</c:v>
                </c:pt>
                <c:pt idx="4978">
                  <c:v>70.296700000000001</c:v>
                </c:pt>
                <c:pt idx="4979">
                  <c:v>71.457899999999995</c:v>
                </c:pt>
                <c:pt idx="4980">
                  <c:v>69.956999999999994</c:v>
                </c:pt>
                <c:pt idx="4981">
                  <c:v>87.545100000000005</c:v>
                </c:pt>
                <c:pt idx="4982">
                  <c:v>94.331400000000002</c:v>
                </c:pt>
                <c:pt idx="4983">
                  <c:v>71.275400000000005</c:v>
                </c:pt>
                <c:pt idx="4984">
                  <c:v>99.573499999999996</c:v>
                </c:pt>
                <c:pt idx="4985">
                  <c:v>69.797899999999998</c:v>
                </c:pt>
                <c:pt idx="4986">
                  <c:v>69.824700000000007</c:v>
                </c:pt>
                <c:pt idx="4987">
                  <c:v>94.223699999999994</c:v>
                </c:pt>
                <c:pt idx="4988">
                  <c:v>82.396100000000004</c:v>
                </c:pt>
                <c:pt idx="4989">
                  <c:v>65.632099999999994</c:v>
                </c:pt>
                <c:pt idx="4990">
                  <c:v>70.854600000000005</c:v>
                </c:pt>
                <c:pt idx="4991">
                  <c:v>102.9263</c:v>
                </c:pt>
                <c:pt idx="4992">
                  <c:v>102.5558</c:v>
                </c:pt>
                <c:pt idx="4993">
                  <c:v>71.503399999999999</c:v>
                </c:pt>
                <c:pt idx="4994">
                  <c:v>91.396900000000002</c:v>
                </c:pt>
                <c:pt idx="4995">
                  <c:v>70.548500000000004</c:v>
                </c:pt>
                <c:pt idx="4996">
                  <c:v>71.837900000000005</c:v>
                </c:pt>
                <c:pt idx="4997">
                  <c:v>95.082400000000007</c:v>
                </c:pt>
                <c:pt idx="4998">
                  <c:v>94.86</c:v>
                </c:pt>
                <c:pt idx="4999">
                  <c:v>97.177000000000007</c:v>
                </c:pt>
                <c:pt idx="5000">
                  <c:v>62.160800000000002</c:v>
                </c:pt>
                <c:pt idx="5001">
                  <c:v>103.0823</c:v>
                </c:pt>
                <c:pt idx="5002">
                  <c:v>72.136499999999998</c:v>
                </c:pt>
                <c:pt idx="5003">
                  <c:v>94.537800000000004</c:v>
                </c:pt>
                <c:pt idx="5004">
                  <c:v>70.566699999999997</c:v>
                </c:pt>
                <c:pt idx="5005">
                  <c:v>70.790499999999994</c:v>
                </c:pt>
                <c:pt idx="5006">
                  <c:v>71.025800000000004</c:v>
                </c:pt>
                <c:pt idx="5007">
                  <c:v>100.9045</c:v>
                </c:pt>
                <c:pt idx="5008">
                  <c:v>70.529200000000003</c:v>
                </c:pt>
                <c:pt idx="5009">
                  <c:v>74.118499999999997</c:v>
                </c:pt>
                <c:pt idx="5010">
                  <c:v>82.430800000000005</c:v>
                </c:pt>
                <c:pt idx="5011">
                  <c:v>70.922499999999999</c:v>
                </c:pt>
                <c:pt idx="5012">
                  <c:v>82.272800000000004</c:v>
                </c:pt>
                <c:pt idx="5013">
                  <c:v>67.202200000000005</c:v>
                </c:pt>
                <c:pt idx="5014">
                  <c:v>84.646000000000001</c:v>
                </c:pt>
                <c:pt idx="5015">
                  <c:v>67.094899999999996</c:v>
                </c:pt>
                <c:pt idx="5016">
                  <c:v>62.111400000000003</c:v>
                </c:pt>
                <c:pt idx="5017">
                  <c:v>61.981499999999997</c:v>
                </c:pt>
                <c:pt idx="5018">
                  <c:v>62.230400000000003</c:v>
                </c:pt>
                <c:pt idx="5019">
                  <c:v>73.838800000000006</c:v>
                </c:pt>
                <c:pt idx="5020">
                  <c:v>71.886799999999994</c:v>
                </c:pt>
                <c:pt idx="5021">
                  <c:v>61.913899999999998</c:v>
                </c:pt>
                <c:pt idx="5022">
                  <c:v>94.666600000000003</c:v>
                </c:pt>
                <c:pt idx="5023">
                  <c:v>70.768699999999995</c:v>
                </c:pt>
                <c:pt idx="5024">
                  <c:v>71.465500000000006</c:v>
                </c:pt>
                <c:pt idx="5025">
                  <c:v>70.522300000000001</c:v>
                </c:pt>
                <c:pt idx="5026">
                  <c:v>94.895600000000002</c:v>
                </c:pt>
                <c:pt idx="5027">
                  <c:v>71.081500000000005</c:v>
                </c:pt>
                <c:pt idx="5028">
                  <c:v>70.303899999999999</c:v>
                </c:pt>
                <c:pt idx="5029">
                  <c:v>71.734099999999998</c:v>
                </c:pt>
                <c:pt idx="5030">
                  <c:v>82.457400000000007</c:v>
                </c:pt>
                <c:pt idx="5031">
                  <c:v>70.200199999999995</c:v>
                </c:pt>
                <c:pt idx="5032">
                  <c:v>94.291700000000006</c:v>
                </c:pt>
                <c:pt idx="5033">
                  <c:v>71.261399999999995</c:v>
                </c:pt>
                <c:pt idx="5034">
                  <c:v>82.380099999999999</c:v>
                </c:pt>
                <c:pt idx="5035">
                  <c:v>82.489699999999999</c:v>
                </c:pt>
                <c:pt idx="5036">
                  <c:v>82.431600000000003</c:v>
                </c:pt>
                <c:pt idx="5037">
                  <c:v>82.447199999999995</c:v>
                </c:pt>
                <c:pt idx="5038">
                  <c:v>82.434200000000004</c:v>
                </c:pt>
                <c:pt idx="5039">
                  <c:v>82.415800000000004</c:v>
                </c:pt>
                <c:pt idx="5040">
                  <c:v>82.4619</c:v>
                </c:pt>
                <c:pt idx="5041">
                  <c:v>93.0227</c:v>
                </c:pt>
                <c:pt idx="5042">
                  <c:v>96.203800000000001</c:v>
                </c:pt>
                <c:pt idx="5043">
                  <c:v>95.007999999999996</c:v>
                </c:pt>
                <c:pt idx="5044">
                  <c:v>97.653300000000002</c:v>
                </c:pt>
                <c:pt idx="5045">
                  <c:v>70.828100000000006</c:v>
                </c:pt>
                <c:pt idx="5046">
                  <c:v>71.131799999999998</c:v>
                </c:pt>
                <c:pt idx="5047">
                  <c:v>71.309100000000001</c:v>
                </c:pt>
                <c:pt idx="5048">
                  <c:v>70.9846</c:v>
                </c:pt>
                <c:pt idx="5049">
                  <c:v>70.718199999999996</c:v>
                </c:pt>
                <c:pt idx="5050">
                  <c:v>69.447699999999998</c:v>
                </c:pt>
                <c:pt idx="5051">
                  <c:v>71.185400000000001</c:v>
                </c:pt>
                <c:pt idx="5052">
                  <c:v>94.906099999999995</c:v>
                </c:pt>
                <c:pt idx="5053">
                  <c:v>98.882499999999993</c:v>
                </c:pt>
                <c:pt idx="5054">
                  <c:v>94.43</c:v>
                </c:pt>
                <c:pt idx="5055">
                  <c:v>95.287499999999994</c:v>
                </c:pt>
                <c:pt idx="5056">
                  <c:v>71.1661</c:v>
                </c:pt>
                <c:pt idx="5057">
                  <c:v>93.528300000000002</c:v>
                </c:pt>
                <c:pt idx="5058">
                  <c:v>92.693600000000004</c:v>
                </c:pt>
                <c:pt idx="5059">
                  <c:v>97.111000000000004</c:v>
                </c:pt>
                <c:pt idx="5060">
                  <c:v>71.014099999999999</c:v>
                </c:pt>
                <c:pt idx="5061">
                  <c:v>94.3005</c:v>
                </c:pt>
                <c:pt idx="5062">
                  <c:v>70.931700000000006</c:v>
                </c:pt>
                <c:pt idx="5063">
                  <c:v>102.5907</c:v>
                </c:pt>
                <c:pt idx="5064">
                  <c:v>72.203500000000005</c:v>
                </c:pt>
                <c:pt idx="5065">
                  <c:v>71.184799999999996</c:v>
                </c:pt>
                <c:pt idx="5066">
                  <c:v>70.9101</c:v>
                </c:pt>
                <c:pt idx="5067">
                  <c:v>93.781199999999998</c:v>
                </c:pt>
                <c:pt idx="5068">
                  <c:v>70.992999999999995</c:v>
                </c:pt>
                <c:pt idx="5069">
                  <c:v>74.837299999999999</c:v>
                </c:pt>
                <c:pt idx="5070">
                  <c:v>87.382800000000003</c:v>
                </c:pt>
                <c:pt idx="5071">
                  <c:v>74.117400000000004</c:v>
                </c:pt>
                <c:pt idx="5072">
                  <c:v>72.558700000000002</c:v>
                </c:pt>
                <c:pt idx="5073">
                  <c:v>70.275599999999997</c:v>
                </c:pt>
                <c:pt idx="5074">
                  <c:v>93.703800000000001</c:v>
                </c:pt>
                <c:pt idx="5075">
                  <c:v>98.019199999999998</c:v>
                </c:pt>
                <c:pt idx="5076">
                  <c:v>71.895700000000005</c:v>
                </c:pt>
                <c:pt idx="5077">
                  <c:v>71.800899999999999</c:v>
                </c:pt>
                <c:pt idx="5078">
                  <c:v>94.6</c:v>
                </c:pt>
                <c:pt idx="5079">
                  <c:v>97.052999999999997</c:v>
                </c:pt>
                <c:pt idx="5080">
                  <c:v>67.473699999999994</c:v>
                </c:pt>
                <c:pt idx="5081">
                  <c:v>87.304500000000004</c:v>
                </c:pt>
                <c:pt idx="5082">
                  <c:v>95.123199999999997</c:v>
                </c:pt>
                <c:pt idx="5083">
                  <c:v>95.17</c:v>
                </c:pt>
                <c:pt idx="5084">
                  <c:v>70.375299999999996</c:v>
                </c:pt>
                <c:pt idx="5085">
                  <c:v>100.9268</c:v>
                </c:pt>
                <c:pt idx="5086">
                  <c:v>88.000299999999996</c:v>
                </c:pt>
                <c:pt idx="5087">
                  <c:v>98.356300000000005</c:v>
                </c:pt>
                <c:pt idx="5088">
                  <c:v>68.766099999999994</c:v>
                </c:pt>
                <c:pt idx="5089">
                  <c:v>67.625500000000002</c:v>
                </c:pt>
                <c:pt idx="5090">
                  <c:v>90.436199999999999</c:v>
                </c:pt>
                <c:pt idx="5091">
                  <c:v>72.270600000000002</c:v>
                </c:pt>
                <c:pt idx="5092">
                  <c:v>103.586</c:v>
                </c:pt>
                <c:pt idx="5093">
                  <c:v>70.957099999999997</c:v>
                </c:pt>
                <c:pt idx="5094">
                  <c:v>70.959199999999996</c:v>
                </c:pt>
                <c:pt idx="5095">
                  <c:v>83.613699999999994</c:v>
                </c:pt>
                <c:pt idx="5096">
                  <c:v>89.462800000000001</c:v>
                </c:pt>
                <c:pt idx="5097">
                  <c:v>70.883200000000002</c:v>
                </c:pt>
                <c:pt idx="5098">
                  <c:v>96.624899999999997</c:v>
                </c:pt>
                <c:pt idx="5099">
                  <c:v>71.918099999999995</c:v>
                </c:pt>
                <c:pt idx="5100">
                  <c:v>72.197900000000004</c:v>
                </c:pt>
                <c:pt idx="5101">
                  <c:v>71.917400000000001</c:v>
                </c:pt>
                <c:pt idx="5102">
                  <c:v>94.449600000000004</c:v>
                </c:pt>
                <c:pt idx="5103">
                  <c:v>71.246099999999998</c:v>
                </c:pt>
                <c:pt idx="5104">
                  <c:v>98.228999999999999</c:v>
                </c:pt>
                <c:pt idx="5105">
                  <c:v>93.958500000000001</c:v>
                </c:pt>
                <c:pt idx="5106">
                  <c:v>94.030600000000007</c:v>
                </c:pt>
                <c:pt idx="5107">
                  <c:v>71.226699999999994</c:v>
                </c:pt>
                <c:pt idx="5108">
                  <c:v>85.5107</c:v>
                </c:pt>
                <c:pt idx="5109">
                  <c:v>85.448599999999999</c:v>
                </c:pt>
                <c:pt idx="5110">
                  <c:v>70.572699999999998</c:v>
                </c:pt>
                <c:pt idx="5111">
                  <c:v>69.467699999999994</c:v>
                </c:pt>
                <c:pt idx="5112">
                  <c:v>74.502700000000004</c:v>
                </c:pt>
                <c:pt idx="5113">
                  <c:v>72.160700000000006</c:v>
                </c:pt>
                <c:pt idx="5114">
                  <c:v>71.001999999999995</c:v>
                </c:pt>
                <c:pt idx="5115">
                  <c:v>103.3847</c:v>
                </c:pt>
                <c:pt idx="5116">
                  <c:v>103.2881</c:v>
                </c:pt>
                <c:pt idx="5117">
                  <c:v>88.215299999999999</c:v>
                </c:pt>
                <c:pt idx="5118">
                  <c:v>94.644300000000001</c:v>
                </c:pt>
                <c:pt idx="5119">
                  <c:v>70.896100000000004</c:v>
                </c:pt>
                <c:pt idx="5120">
                  <c:v>96.081400000000002</c:v>
                </c:pt>
                <c:pt idx="5121">
                  <c:v>92.1999</c:v>
                </c:pt>
                <c:pt idx="5122">
                  <c:v>70.711799999999997</c:v>
                </c:pt>
                <c:pt idx="5123">
                  <c:v>70.322100000000006</c:v>
                </c:pt>
                <c:pt idx="5124">
                  <c:v>71.024900000000002</c:v>
                </c:pt>
                <c:pt idx="5125">
                  <c:v>77.720500000000001</c:v>
                </c:pt>
                <c:pt idx="5126">
                  <c:v>96.470299999999995</c:v>
                </c:pt>
                <c:pt idx="5127">
                  <c:v>73.970200000000006</c:v>
                </c:pt>
                <c:pt idx="5128">
                  <c:v>75.843900000000005</c:v>
                </c:pt>
                <c:pt idx="5129">
                  <c:v>71.229799999999997</c:v>
                </c:pt>
                <c:pt idx="5130">
                  <c:v>71.289699999999996</c:v>
                </c:pt>
                <c:pt idx="5131">
                  <c:v>95.039699999999996</c:v>
                </c:pt>
                <c:pt idx="5132">
                  <c:v>89.534400000000005</c:v>
                </c:pt>
                <c:pt idx="5133">
                  <c:v>78.396000000000001</c:v>
                </c:pt>
                <c:pt idx="5134">
                  <c:v>68.796099999999996</c:v>
                </c:pt>
                <c:pt idx="5135">
                  <c:v>71.054699999999997</c:v>
                </c:pt>
                <c:pt idx="5136">
                  <c:v>94.108099999999993</c:v>
                </c:pt>
                <c:pt idx="5137">
                  <c:v>94.237899999999996</c:v>
                </c:pt>
                <c:pt idx="5138">
                  <c:v>71.777699999999996</c:v>
                </c:pt>
                <c:pt idx="5139">
                  <c:v>94.892600000000002</c:v>
                </c:pt>
                <c:pt idx="5140">
                  <c:v>94.416899999999998</c:v>
                </c:pt>
                <c:pt idx="5141">
                  <c:v>73.942599999999999</c:v>
                </c:pt>
                <c:pt idx="5142">
                  <c:v>98.952299999999994</c:v>
                </c:pt>
                <c:pt idx="5143">
                  <c:v>71.206800000000001</c:v>
                </c:pt>
                <c:pt idx="5144">
                  <c:v>94.433400000000006</c:v>
                </c:pt>
                <c:pt idx="5145">
                  <c:v>70.828100000000006</c:v>
                </c:pt>
                <c:pt idx="5146">
                  <c:v>85.608900000000006</c:v>
                </c:pt>
                <c:pt idx="5147">
                  <c:v>71.5304</c:v>
                </c:pt>
                <c:pt idx="5148">
                  <c:v>95.134600000000006</c:v>
                </c:pt>
                <c:pt idx="5149">
                  <c:v>93.597399999999993</c:v>
                </c:pt>
                <c:pt idx="5150">
                  <c:v>70.709900000000005</c:v>
                </c:pt>
                <c:pt idx="5151">
                  <c:v>75.219899999999996</c:v>
                </c:pt>
                <c:pt idx="5152">
                  <c:v>89.517899999999997</c:v>
                </c:pt>
                <c:pt idx="5153">
                  <c:v>99.599500000000006</c:v>
                </c:pt>
                <c:pt idx="5154">
                  <c:v>77.090400000000002</c:v>
                </c:pt>
                <c:pt idx="5155">
                  <c:v>68.6023</c:v>
                </c:pt>
                <c:pt idx="5156">
                  <c:v>70.879300000000001</c:v>
                </c:pt>
                <c:pt idx="5157">
                  <c:v>99.933700000000002</c:v>
                </c:pt>
                <c:pt idx="5158">
                  <c:v>97.045900000000003</c:v>
                </c:pt>
                <c:pt idx="5159">
                  <c:v>71.2637</c:v>
                </c:pt>
                <c:pt idx="5160">
                  <c:v>103.28019999999999</c:v>
                </c:pt>
                <c:pt idx="5161">
                  <c:v>71.456999999999994</c:v>
                </c:pt>
                <c:pt idx="5162">
                  <c:v>70.929400000000001</c:v>
                </c:pt>
                <c:pt idx="5163">
                  <c:v>80.354799999999997</c:v>
                </c:pt>
                <c:pt idx="5164">
                  <c:v>87.559200000000004</c:v>
                </c:pt>
                <c:pt idx="5165">
                  <c:v>66.837199999999996</c:v>
                </c:pt>
                <c:pt idx="5166">
                  <c:v>68.643299999999996</c:v>
                </c:pt>
                <c:pt idx="5167">
                  <c:v>68.754400000000004</c:v>
                </c:pt>
                <c:pt idx="5168">
                  <c:v>68.737899999999996</c:v>
                </c:pt>
                <c:pt idx="5169">
                  <c:v>68.688199999999995</c:v>
                </c:pt>
                <c:pt idx="5170">
                  <c:v>68.714100000000002</c:v>
                </c:pt>
                <c:pt idx="5171">
                  <c:v>66.874899999999997</c:v>
                </c:pt>
                <c:pt idx="5172">
                  <c:v>68.856899999999996</c:v>
                </c:pt>
                <c:pt idx="5173">
                  <c:v>95.830500000000001</c:v>
                </c:pt>
                <c:pt idx="5174">
                  <c:v>68.579599999999999</c:v>
                </c:pt>
                <c:pt idx="5175">
                  <c:v>68.762799999999999</c:v>
                </c:pt>
                <c:pt idx="5176">
                  <c:v>70.053200000000004</c:v>
                </c:pt>
                <c:pt idx="5177">
                  <c:v>96.274600000000007</c:v>
                </c:pt>
                <c:pt idx="5178">
                  <c:v>71.536299999999997</c:v>
                </c:pt>
                <c:pt idx="5179">
                  <c:v>95.8035</c:v>
                </c:pt>
                <c:pt idx="5180">
                  <c:v>69.747299999999996</c:v>
                </c:pt>
                <c:pt idx="5181">
                  <c:v>71.400999999999996</c:v>
                </c:pt>
                <c:pt idx="5182">
                  <c:v>70.191500000000005</c:v>
                </c:pt>
                <c:pt idx="5183">
                  <c:v>68.483599999999996</c:v>
                </c:pt>
                <c:pt idx="5184">
                  <c:v>70.327699999999993</c:v>
                </c:pt>
                <c:pt idx="5185">
                  <c:v>95.169399999999996</c:v>
                </c:pt>
                <c:pt idx="5186">
                  <c:v>93.5107</c:v>
                </c:pt>
                <c:pt idx="5187">
                  <c:v>69.084500000000006</c:v>
                </c:pt>
                <c:pt idx="5188">
                  <c:v>70.391300000000001</c:v>
                </c:pt>
                <c:pt idx="5189">
                  <c:v>70.283900000000003</c:v>
                </c:pt>
                <c:pt idx="5190">
                  <c:v>93.846199999999996</c:v>
                </c:pt>
                <c:pt idx="5191">
                  <c:v>94.072199999999995</c:v>
                </c:pt>
                <c:pt idx="5192">
                  <c:v>94.029200000000003</c:v>
                </c:pt>
                <c:pt idx="5193">
                  <c:v>69.481700000000004</c:v>
                </c:pt>
                <c:pt idx="5194">
                  <c:v>71.088200000000001</c:v>
                </c:pt>
                <c:pt idx="5195">
                  <c:v>95.821399999999997</c:v>
                </c:pt>
                <c:pt idx="5196">
                  <c:v>93.669799999999995</c:v>
                </c:pt>
                <c:pt idx="5197">
                  <c:v>70.760900000000007</c:v>
                </c:pt>
                <c:pt idx="5198">
                  <c:v>96.111400000000003</c:v>
                </c:pt>
                <c:pt idx="5199">
                  <c:v>70.932100000000005</c:v>
                </c:pt>
                <c:pt idx="5200">
                  <c:v>71.851600000000005</c:v>
                </c:pt>
                <c:pt idx="5201">
                  <c:v>71.367900000000006</c:v>
                </c:pt>
                <c:pt idx="5202">
                  <c:v>70.584900000000005</c:v>
                </c:pt>
                <c:pt idx="5203">
                  <c:v>70.945999999999998</c:v>
                </c:pt>
                <c:pt idx="5204">
                  <c:v>92.099299999999999</c:v>
                </c:pt>
                <c:pt idx="5205">
                  <c:v>68.865899999999996</c:v>
                </c:pt>
                <c:pt idx="5206">
                  <c:v>77.537700000000001</c:v>
                </c:pt>
                <c:pt idx="5207">
                  <c:v>70.914299999999997</c:v>
                </c:pt>
                <c:pt idx="5208">
                  <c:v>70.638199999999998</c:v>
                </c:pt>
                <c:pt idx="5209">
                  <c:v>96.404899999999998</c:v>
                </c:pt>
                <c:pt idx="5210">
                  <c:v>71.811199999999999</c:v>
                </c:pt>
                <c:pt idx="5211">
                  <c:v>93.648799999999994</c:v>
                </c:pt>
                <c:pt idx="5212">
                  <c:v>97.021199999999993</c:v>
                </c:pt>
                <c:pt idx="5213">
                  <c:v>71.506500000000003</c:v>
                </c:pt>
                <c:pt idx="5214">
                  <c:v>73.915099999999995</c:v>
                </c:pt>
                <c:pt idx="5215">
                  <c:v>96.258600000000001</c:v>
                </c:pt>
                <c:pt idx="5216">
                  <c:v>72.338499999999996</c:v>
                </c:pt>
                <c:pt idx="5217">
                  <c:v>99.812100000000001</c:v>
                </c:pt>
                <c:pt idx="5218">
                  <c:v>95.753</c:v>
                </c:pt>
                <c:pt idx="5219">
                  <c:v>71.159599999999998</c:v>
                </c:pt>
                <c:pt idx="5220">
                  <c:v>70.447699999999998</c:v>
                </c:pt>
                <c:pt idx="5221">
                  <c:v>75.936999999999998</c:v>
                </c:pt>
                <c:pt idx="5222">
                  <c:v>69.878200000000007</c:v>
                </c:pt>
                <c:pt idx="5223">
                  <c:v>85.427099999999996</c:v>
                </c:pt>
                <c:pt idx="5224">
                  <c:v>85.488200000000006</c:v>
                </c:pt>
                <c:pt idx="5225">
                  <c:v>71.125699999999995</c:v>
                </c:pt>
                <c:pt idx="5226">
                  <c:v>70.566199999999995</c:v>
                </c:pt>
                <c:pt idx="5227">
                  <c:v>98.908900000000003</c:v>
                </c:pt>
                <c:pt idx="5228">
                  <c:v>70.965199999999996</c:v>
                </c:pt>
                <c:pt idx="5229">
                  <c:v>96.144400000000005</c:v>
                </c:pt>
                <c:pt idx="5230">
                  <c:v>71.1768</c:v>
                </c:pt>
                <c:pt idx="5231">
                  <c:v>95.846400000000003</c:v>
                </c:pt>
                <c:pt idx="5232">
                  <c:v>92.049700000000001</c:v>
                </c:pt>
                <c:pt idx="5233">
                  <c:v>69.476200000000006</c:v>
                </c:pt>
                <c:pt idx="5234">
                  <c:v>88.483400000000003</c:v>
                </c:pt>
                <c:pt idx="5235">
                  <c:v>71.273499999999999</c:v>
                </c:pt>
                <c:pt idx="5236">
                  <c:v>70.924700000000001</c:v>
                </c:pt>
                <c:pt idx="5237">
                  <c:v>70.7941</c:v>
                </c:pt>
                <c:pt idx="5238">
                  <c:v>85.8489</c:v>
                </c:pt>
                <c:pt idx="5239">
                  <c:v>94.778999999999996</c:v>
                </c:pt>
                <c:pt idx="5240">
                  <c:v>95.006399999999999</c:v>
                </c:pt>
                <c:pt idx="5241">
                  <c:v>94.683999999999997</c:v>
                </c:pt>
                <c:pt idx="5242">
                  <c:v>96.350999999999999</c:v>
                </c:pt>
                <c:pt idx="5243">
                  <c:v>70.468900000000005</c:v>
                </c:pt>
                <c:pt idx="5244">
                  <c:v>70.620099999999994</c:v>
                </c:pt>
                <c:pt idx="5245">
                  <c:v>71.417400000000001</c:v>
                </c:pt>
                <c:pt idx="5246">
                  <c:v>71.215299999999999</c:v>
                </c:pt>
                <c:pt idx="5247">
                  <c:v>72.303799999999995</c:v>
                </c:pt>
                <c:pt idx="5248">
                  <c:v>71.119200000000006</c:v>
                </c:pt>
                <c:pt idx="5249">
                  <c:v>103.265</c:v>
                </c:pt>
                <c:pt idx="5250">
                  <c:v>85.836299999999994</c:v>
                </c:pt>
                <c:pt idx="5251">
                  <c:v>70.974599999999995</c:v>
                </c:pt>
                <c:pt idx="5252">
                  <c:v>70.069900000000004</c:v>
                </c:pt>
                <c:pt idx="5253">
                  <c:v>85.658199999999994</c:v>
                </c:pt>
                <c:pt idx="5254">
                  <c:v>85.454999999999998</c:v>
                </c:pt>
                <c:pt idx="5255">
                  <c:v>70.033600000000007</c:v>
                </c:pt>
                <c:pt idx="5256">
                  <c:v>86.989000000000004</c:v>
                </c:pt>
                <c:pt idx="5257">
                  <c:v>60.2102</c:v>
                </c:pt>
                <c:pt idx="5258">
                  <c:v>71.336699999999993</c:v>
                </c:pt>
                <c:pt idx="5259">
                  <c:v>94.570800000000006</c:v>
                </c:pt>
                <c:pt idx="5260">
                  <c:v>87.219700000000003</c:v>
                </c:pt>
                <c:pt idx="5261">
                  <c:v>85.332300000000004</c:v>
                </c:pt>
                <c:pt idx="5262">
                  <c:v>69.605599999999995</c:v>
                </c:pt>
                <c:pt idx="5263">
                  <c:v>70.956999999999994</c:v>
                </c:pt>
                <c:pt idx="5264">
                  <c:v>74.104900000000001</c:v>
                </c:pt>
                <c:pt idx="5265">
                  <c:v>97.254199999999997</c:v>
                </c:pt>
                <c:pt idx="5266">
                  <c:v>85.393799999999999</c:v>
                </c:pt>
                <c:pt idx="5267">
                  <c:v>80.151700000000005</c:v>
                </c:pt>
                <c:pt idx="5268">
                  <c:v>85.516599999999997</c:v>
                </c:pt>
                <c:pt idx="5269">
                  <c:v>85.545599999999993</c:v>
                </c:pt>
                <c:pt idx="5270">
                  <c:v>61.749499999999998</c:v>
                </c:pt>
                <c:pt idx="5271">
                  <c:v>99.511799999999994</c:v>
                </c:pt>
                <c:pt idx="5272">
                  <c:v>85.473200000000006</c:v>
                </c:pt>
                <c:pt idx="5273">
                  <c:v>78.462699999999998</c:v>
                </c:pt>
                <c:pt idx="5274">
                  <c:v>96.105500000000006</c:v>
                </c:pt>
                <c:pt idx="5275">
                  <c:v>70.912599999999998</c:v>
                </c:pt>
                <c:pt idx="5276">
                  <c:v>71.248400000000004</c:v>
                </c:pt>
                <c:pt idx="5277">
                  <c:v>69.889600000000002</c:v>
                </c:pt>
                <c:pt idx="5278">
                  <c:v>71.776499999999999</c:v>
                </c:pt>
                <c:pt idx="5279">
                  <c:v>90.176699999999997</c:v>
                </c:pt>
                <c:pt idx="5280">
                  <c:v>94.788899999999998</c:v>
                </c:pt>
                <c:pt idx="5281">
                  <c:v>70.803700000000006</c:v>
                </c:pt>
                <c:pt idx="5282">
                  <c:v>96.1023</c:v>
                </c:pt>
                <c:pt idx="5283">
                  <c:v>94.305099999999996</c:v>
                </c:pt>
                <c:pt idx="5284">
                  <c:v>70.148899999999998</c:v>
                </c:pt>
                <c:pt idx="5285">
                  <c:v>67.492800000000003</c:v>
                </c:pt>
                <c:pt idx="5286">
                  <c:v>70.105099999999993</c:v>
                </c:pt>
                <c:pt idx="5287">
                  <c:v>101.8877</c:v>
                </c:pt>
                <c:pt idx="5288">
                  <c:v>98.612399999999994</c:v>
                </c:pt>
                <c:pt idx="5289">
                  <c:v>66.882199999999997</c:v>
                </c:pt>
                <c:pt idx="5290">
                  <c:v>69.983599999999996</c:v>
                </c:pt>
                <c:pt idx="5291">
                  <c:v>71.022000000000006</c:v>
                </c:pt>
                <c:pt idx="5292">
                  <c:v>103.6297</c:v>
                </c:pt>
                <c:pt idx="5293">
                  <c:v>70.907499999999999</c:v>
                </c:pt>
                <c:pt idx="5294">
                  <c:v>69.4221</c:v>
                </c:pt>
                <c:pt idx="5295">
                  <c:v>72.004800000000003</c:v>
                </c:pt>
                <c:pt idx="5296">
                  <c:v>71.459999999999994</c:v>
                </c:pt>
                <c:pt idx="5297">
                  <c:v>67.206299999999999</c:v>
                </c:pt>
                <c:pt idx="5298">
                  <c:v>71.546899999999994</c:v>
                </c:pt>
                <c:pt idx="5299">
                  <c:v>77.432299999999998</c:v>
                </c:pt>
                <c:pt idx="5300">
                  <c:v>85.776700000000005</c:v>
                </c:pt>
                <c:pt idx="5301">
                  <c:v>85.696100000000001</c:v>
                </c:pt>
                <c:pt idx="5302">
                  <c:v>65.862899999999996</c:v>
                </c:pt>
                <c:pt idx="5303">
                  <c:v>71.820700000000002</c:v>
                </c:pt>
                <c:pt idx="5304">
                  <c:v>72.682699999999997</c:v>
                </c:pt>
                <c:pt idx="5305">
                  <c:v>96.310400000000001</c:v>
                </c:pt>
                <c:pt idx="5306">
                  <c:v>63.478299999999997</c:v>
                </c:pt>
                <c:pt idx="5307">
                  <c:v>71.184399999999997</c:v>
                </c:pt>
                <c:pt idx="5308">
                  <c:v>71.026499999999999</c:v>
                </c:pt>
                <c:pt idx="5309">
                  <c:v>93.595799999999997</c:v>
                </c:pt>
                <c:pt idx="5310">
                  <c:v>71.047700000000006</c:v>
                </c:pt>
                <c:pt idx="5311">
                  <c:v>71.016099999999994</c:v>
                </c:pt>
                <c:pt idx="5312">
                  <c:v>98.9405</c:v>
                </c:pt>
                <c:pt idx="5313">
                  <c:v>71.077100000000002</c:v>
                </c:pt>
                <c:pt idx="5314">
                  <c:v>67.566800000000001</c:v>
                </c:pt>
                <c:pt idx="5315">
                  <c:v>94.316999999999993</c:v>
                </c:pt>
                <c:pt idx="5316">
                  <c:v>94.652900000000002</c:v>
                </c:pt>
                <c:pt idx="5317">
                  <c:v>76.838999999999999</c:v>
                </c:pt>
                <c:pt idx="5318">
                  <c:v>98.956400000000002</c:v>
                </c:pt>
                <c:pt idx="5319">
                  <c:v>94.853700000000003</c:v>
                </c:pt>
                <c:pt idx="5320">
                  <c:v>93.871499999999997</c:v>
                </c:pt>
                <c:pt idx="5321">
                  <c:v>85.084800000000001</c:v>
                </c:pt>
                <c:pt idx="5322">
                  <c:v>88.782799999999995</c:v>
                </c:pt>
                <c:pt idx="5323">
                  <c:v>73.218999999999994</c:v>
                </c:pt>
                <c:pt idx="5324">
                  <c:v>89.191000000000003</c:v>
                </c:pt>
                <c:pt idx="5325">
                  <c:v>103.2638</c:v>
                </c:pt>
                <c:pt idx="5326">
                  <c:v>71.184200000000004</c:v>
                </c:pt>
                <c:pt idx="5327">
                  <c:v>69.385099999999994</c:v>
                </c:pt>
                <c:pt idx="5328">
                  <c:v>94.624200000000002</c:v>
                </c:pt>
                <c:pt idx="5329">
                  <c:v>95.8596</c:v>
                </c:pt>
                <c:pt idx="5330">
                  <c:v>98.988699999999994</c:v>
                </c:pt>
                <c:pt idx="5331">
                  <c:v>85.132300000000001</c:v>
                </c:pt>
                <c:pt idx="5332">
                  <c:v>71.013000000000005</c:v>
                </c:pt>
                <c:pt idx="5333">
                  <c:v>72.181700000000006</c:v>
                </c:pt>
                <c:pt idx="5334">
                  <c:v>75.026399999999995</c:v>
                </c:pt>
                <c:pt idx="5335">
                  <c:v>75.239400000000003</c:v>
                </c:pt>
                <c:pt idx="5336">
                  <c:v>71.178600000000003</c:v>
                </c:pt>
                <c:pt idx="5337">
                  <c:v>98.096199999999996</c:v>
                </c:pt>
                <c:pt idx="5338">
                  <c:v>77.243300000000005</c:v>
                </c:pt>
                <c:pt idx="5339">
                  <c:v>94.749700000000004</c:v>
                </c:pt>
                <c:pt idx="5340">
                  <c:v>92.473799999999997</c:v>
                </c:pt>
                <c:pt idx="5341">
                  <c:v>69.110100000000003</c:v>
                </c:pt>
                <c:pt idx="5342">
                  <c:v>91.796599999999998</c:v>
                </c:pt>
                <c:pt idx="5343">
                  <c:v>77.285200000000003</c:v>
                </c:pt>
                <c:pt idx="5344">
                  <c:v>71.214600000000004</c:v>
                </c:pt>
                <c:pt idx="5345">
                  <c:v>70.529499999999999</c:v>
                </c:pt>
                <c:pt idx="5346">
                  <c:v>78.166899999999998</c:v>
                </c:pt>
                <c:pt idx="5347">
                  <c:v>70.578000000000003</c:v>
                </c:pt>
                <c:pt idx="5348">
                  <c:v>70.227199999999996</c:v>
                </c:pt>
                <c:pt idx="5349">
                  <c:v>71.583600000000004</c:v>
                </c:pt>
                <c:pt idx="5350">
                  <c:v>77.358900000000006</c:v>
                </c:pt>
                <c:pt idx="5351">
                  <c:v>76.669200000000004</c:v>
                </c:pt>
                <c:pt idx="5352">
                  <c:v>97.708200000000005</c:v>
                </c:pt>
                <c:pt idx="5353">
                  <c:v>77.990799999999993</c:v>
                </c:pt>
                <c:pt idx="5354">
                  <c:v>68.855400000000003</c:v>
                </c:pt>
                <c:pt idx="5355">
                  <c:v>73.174899999999994</c:v>
                </c:pt>
                <c:pt idx="5356">
                  <c:v>95.057500000000005</c:v>
                </c:pt>
                <c:pt idx="5357">
                  <c:v>89.566500000000005</c:v>
                </c:pt>
                <c:pt idx="5358">
                  <c:v>77.351600000000005</c:v>
                </c:pt>
                <c:pt idx="5359">
                  <c:v>71.666499999999999</c:v>
                </c:pt>
                <c:pt idx="5360">
                  <c:v>71.508200000000002</c:v>
                </c:pt>
                <c:pt idx="5361">
                  <c:v>72.237300000000005</c:v>
                </c:pt>
                <c:pt idx="5362">
                  <c:v>98.9452</c:v>
                </c:pt>
                <c:pt idx="5363">
                  <c:v>98.926400000000001</c:v>
                </c:pt>
                <c:pt idx="5364">
                  <c:v>93.444699999999997</c:v>
                </c:pt>
                <c:pt idx="5365">
                  <c:v>101.9842</c:v>
                </c:pt>
                <c:pt idx="5366">
                  <c:v>94.046099999999996</c:v>
                </c:pt>
                <c:pt idx="5367">
                  <c:v>103.21550000000001</c:v>
                </c:pt>
                <c:pt idx="5368">
                  <c:v>96.292599999999993</c:v>
                </c:pt>
                <c:pt idx="5369">
                  <c:v>99.803899999999999</c:v>
                </c:pt>
                <c:pt idx="5370">
                  <c:v>77.317099999999996</c:v>
                </c:pt>
                <c:pt idx="5371">
                  <c:v>77.102699999999999</c:v>
                </c:pt>
                <c:pt idx="5372">
                  <c:v>77.301100000000005</c:v>
                </c:pt>
                <c:pt idx="5373">
                  <c:v>93.373599999999996</c:v>
                </c:pt>
                <c:pt idx="5374">
                  <c:v>74.104500000000002</c:v>
                </c:pt>
                <c:pt idx="5375">
                  <c:v>95.065799999999996</c:v>
                </c:pt>
                <c:pt idx="5376">
                  <c:v>76.977500000000006</c:v>
                </c:pt>
                <c:pt idx="5377">
                  <c:v>73.046899999999994</c:v>
                </c:pt>
                <c:pt idx="5378">
                  <c:v>77.145600000000002</c:v>
                </c:pt>
                <c:pt idx="5379">
                  <c:v>60.314500000000002</c:v>
                </c:pt>
                <c:pt idx="5380">
                  <c:v>103.148</c:v>
                </c:pt>
                <c:pt idx="5381">
                  <c:v>73.387799999999999</c:v>
                </c:pt>
                <c:pt idx="5382">
                  <c:v>94.695300000000003</c:v>
                </c:pt>
                <c:pt idx="5383">
                  <c:v>94.514799999999994</c:v>
                </c:pt>
                <c:pt idx="5384">
                  <c:v>85.418099999999995</c:v>
                </c:pt>
                <c:pt idx="5385">
                  <c:v>76.393900000000002</c:v>
                </c:pt>
                <c:pt idx="5386">
                  <c:v>97.843500000000006</c:v>
                </c:pt>
                <c:pt idx="5387">
                  <c:v>78.100499999999997</c:v>
                </c:pt>
                <c:pt idx="5388">
                  <c:v>93.012799999999999</c:v>
                </c:pt>
                <c:pt idx="5389">
                  <c:v>96.826599999999999</c:v>
                </c:pt>
                <c:pt idx="5390">
                  <c:v>96.221599999999995</c:v>
                </c:pt>
                <c:pt idx="5391">
                  <c:v>70.816500000000005</c:v>
                </c:pt>
                <c:pt idx="5392">
                  <c:v>100.5849</c:v>
                </c:pt>
                <c:pt idx="5393">
                  <c:v>96.221400000000003</c:v>
                </c:pt>
                <c:pt idx="5394">
                  <c:v>71.797399999999996</c:v>
                </c:pt>
                <c:pt idx="5395">
                  <c:v>96.254000000000005</c:v>
                </c:pt>
                <c:pt idx="5396">
                  <c:v>96.357500000000002</c:v>
                </c:pt>
                <c:pt idx="5397">
                  <c:v>66.748400000000004</c:v>
                </c:pt>
                <c:pt idx="5398">
                  <c:v>67.283900000000003</c:v>
                </c:pt>
                <c:pt idx="5399">
                  <c:v>72.256699999999995</c:v>
                </c:pt>
                <c:pt idx="5400">
                  <c:v>85.558700000000002</c:v>
                </c:pt>
                <c:pt idx="5401">
                  <c:v>85.404899999999998</c:v>
                </c:pt>
                <c:pt idx="5402">
                  <c:v>72.764399999999995</c:v>
                </c:pt>
                <c:pt idx="5403">
                  <c:v>69.020700000000005</c:v>
                </c:pt>
                <c:pt idx="5404">
                  <c:v>73.145300000000006</c:v>
                </c:pt>
                <c:pt idx="5405">
                  <c:v>91.972999999999999</c:v>
                </c:pt>
                <c:pt idx="5406">
                  <c:v>60.408000000000001</c:v>
                </c:pt>
                <c:pt idx="5407">
                  <c:v>94.019800000000004</c:v>
                </c:pt>
                <c:pt idx="5408">
                  <c:v>60.268099999999997</c:v>
                </c:pt>
                <c:pt idx="5409">
                  <c:v>75.378900000000002</c:v>
                </c:pt>
              </c:numCache>
            </c:numRef>
          </c:xVal>
          <c:yVal>
            <c:numRef>
              <c:f>'copied data'!$G$2:$G$5411</c:f>
              <c:numCache>
                <c:formatCode>General</c:formatCode>
                <c:ptCount val="5410"/>
                <c:pt idx="0">
                  <c:v>4.9095000000000004</c:v>
                </c:pt>
                <c:pt idx="1">
                  <c:v>4.7393999999999998</c:v>
                </c:pt>
                <c:pt idx="2">
                  <c:v>4.6976000000000004</c:v>
                </c:pt>
                <c:pt idx="3">
                  <c:v>36.523000000000003</c:v>
                </c:pt>
                <c:pt idx="4">
                  <c:v>36.497900000000001</c:v>
                </c:pt>
                <c:pt idx="5">
                  <c:v>37.781199999999998</c:v>
                </c:pt>
                <c:pt idx="6">
                  <c:v>35.740499999999997</c:v>
                </c:pt>
                <c:pt idx="7">
                  <c:v>34.652900000000002</c:v>
                </c:pt>
                <c:pt idx="8">
                  <c:v>34.5364</c:v>
                </c:pt>
                <c:pt idx="9">
                  <c:v>1.6383000000000001</c:v>
                </c:pt>
                <c:pt idx="10">
                  <c:v>34.544199999999996</c:v>
                </c:pt>
                <c:pt idx="11">
                  <c:v>3.9622999999999999</c:v>
                </c:pt>
                <c:pt idx="12">
                  <c:v>34.598199999999999</c:v>
                </c:pt>
                <c:pt idx="13">
                  <c:v>24.827999999999999</c:v>
                </c:pt>
                <c:pt idx="14">
                  <c:v>36.546100000000003</c:v>
                </c:pt>
                <c:pt idx="15">
                  <c:v>0.8</c:v>
                </c:pt>
                <c:pt idx="16">
                  <c:v>21.289100000000001</c:v>
                </c:pt>
                <c:pt idx="17">
                  <c:v>38.837800000000001</c:v>
                </c:pt>
                <c:pt idx="18">
                  <c:v>8.8809000000000005</c:v>
                </c:pt>
                <c:pt idx="19">
                  <c:v>11.8485</c:v>
                </c:pt>
                <c:pt idx="20">
                  <c:v>34.710599999999999</c:v>
                </c:pt>
                <c:pt idx="21">
                  <c:v>2.5581</c:v>
                </c:pt>
                <c:pt idx="22">
                  <c:v>2.0198</c:v>
                </c:pt>
                <c:pt idx="23">
                  <c:v>4.9695999999999998</c:v>
                </c:pt>
                <c:pt idx="24">
                  <c:v>6.9701000000000004</c:v>
                </c:pt>
                <c:pt idx="25">
                  <c:v>36.473799999999997</c:v>
                </c:pt>
                <c:pt idx="26">
                  <c:v>33.020299999999999</c:v>
                </c:pt>
                <c:pt idx="27">
                  <c:v>26.781300000000002</c:v>
                </c:pt>
                <c:pt idx="28">
                  <c:v>36.522399999999998</c:v>
                </c:pt>
                <c:pt idx="29">
                  <c:v>6.4482999999999997</c:v>
                </c:pt>
                <c:pt idx="30">
                  <c:v>34.626199999999997</c:v>
                </c:pt>
                <c:pt idx="31">
                  <c:v>10.536799999999999</c:v>
                </c:pt>
                <c:pt idx="32">
                  <c:v>37.642000000000003</c:v>
                </c:pt>
                <c:pt idx="33">
                  <c:v>39.436599999999999</c:v>
                </c:pt>
                <c:pt idx="34">
                  <c:v>37.645200000000003</c:v>
                </c:pt>
                <c:pt idx="35">
                  <c:v>32.947200000000002</c:v>
                </c:pt>
                <c:pt idx="36">
                  <c:v>22.595199999999998</c:v>
                </c:pt>
                <c:pt idx="37">
                  <c:v>5.3113000000000001</c:v>
                </c:pt>
                <c:pt idx="38">
                  <c:v>30.476500000000001</c:v>
                </c:pt>
                <c:pt idx="39">
                  <c:v>30.193300000000001</c:v>
                </c:pt>
                <c:pt idx="40">
                  <c:v>2.5583999999999998</c:v>
                </c:pt>
                <c:pt idx="41">
                  <c:v>2.5931999999999999</c:v>
                </c:pt>
                <c:pt idx="42">
                  <c:v>36.450400000000002</c:v>
                </c:pt>
                <c:pt idx="43">
                  <c:v>13.2819</c:v>
                </c:pt>
                <c:pt idx="44">
                  <c:v>23.0944</c:v>
                </c:pt>
                <c:pt idx="45">
                  <c:v>36.430700000000002</c:v>
                </c:pt>
                <c:pt idx="46">
                  <c:v>9.0016999999999996</c:v>
                </c:pt>
                <c:pt idx="47">
                  <c:v>37.138800000000003</c:v>
                </c:pt>
                <c:pt idx="48">
                  <c:v>36.222299999999997</c:v>
                </c:pt>
                <c:pt idx="49">
                  <c:v>26.4924</c:v>
                </c:pt>
                <c:pt idx="50">
                  <c:v>39.341099999999997</c:v>
                </c:pt>
                <c:pt idx="51">
                  <c:v>28.858000000000001</c:v>
                </c:pt>
                <c:pt idx="52">
                  <c:v>2.5657000000000001</c:v>
                </c:pt>
                <c:pt idx="53">
                  <c:v>29.497299999999999</c:v>
                </c:pt>
                <c:pt idx="54">
                  <c:v>8.9659999999999993</c:v>
                </c:pt>
                <c:pt idx="55">
                  <c:v>29.291699999999999</c:v>
                </c:pt>
                <c:pt idx="56">
                  <c:v>37.811100000000003</c:v>
                </c:pt>
                <c:pt idx="57">
                  <c:v>21.923500000000001</c:v>
                </c:pt>
                <c:pt idx="58">
                  <c:v>31.9102</c:v>
                </c:pt>
                <c:pt idx="59">
                  <c:v>12.097899999999999</c:v>
                </c:pt>
                <c:pt idx="60">
                  <c:v>28.589600000000001</c:v>
                </c:pt>
                <c:pt idx="61">
                  <c:v>22.879100000000001</c:v>
                </c:pt>
                <c:pt idx="62">
                  <c:v>34.697200000000002</c:v>
                </c:pt>
                <c:pt idx="63">
                  <c:v>35.949300000000001</c:v>
                </c:pt>
                <c:pt idx="64">
                  <c:v>8.0632999999999999</c:v>
                </c:pt>
                <c:pt idx="65">
                  <c:v>37.191299999999998</c:v>
                </c:pt>
                <c:pt idx="66">
                  <c:v>2.6160000000000001</c:v>
                </c:pt>
                <c:pt idx="67">
                  <c:v>25.1448</c:v>
                </c:pt>
                <c:pt idx="68">
                  <c:v>28.0443</c:v>
                </c:pt>
                <c:pt idx="69">
                  <c:v>2.6101999999999999</c:v>
                </c:pt>
                <c:pt idx="70">
                  <c:v>1.2621</c:v>
                </c:pt>
                <c:pt idx="71">
                  <c:v>2.6829000000000001</c:v>
                </c:pt>
                <c:pt idx="72">
                  <c:v>2.5722999999999998</c:v>
                </c:pt>
                <c:pt idx="73">
                  <c:v>2.7831000000000001</c:v>
                </c:pt>
                <c:pt idx="74">
                  <c:v>2.7191000000000001</c:v>
                </c:pt>
                <c:pt idx="75">
                  <c:v>0.73770000000000002</c:v>
                </c:pt>
                <c:pt idx="76">
                  <c:v>2.3957999999999999</c:v>
                </c:pt>
                <c:pt idx="77">
                  <c:v>23.1449</c:v>
                </c:pt>
                <c:pt idx="78">
                  <c:v>4.8731</c:v>
                </c:pt>
                <c:pt idx="79">
                  <c:v>34.957099999999997</c:v>
                </c:pt>
                <c:pt idx="80">
                  <c:v>13.4046</c:v>
                </c:pt>
                <c:pt idx="81">
                  <c:v>13.359500000000001</c:v>
                </c:pt>
                <c:pt idx="82">
                  <c:v>36.757199999999997</c:v>
                </c:pt>
                <c:pt idx="83">
                  <c:v>26.709700000000002</c:v>
                </c:pt>
                <c:pt idx="84">
                  <c:v>29.690200000000001</c:v>
                </c:pt>
                <c:pt idx="85">
                  <c:v>23.147500000000001</c:v>
                </c:pt>
                <c:pt idx="86">
                  <c:v>8.9326000000000008</c:v>
                </c:pt>
                <c:pt idx="87">
                  <c:v>28.383500000000002</c:v>
                </c:pt>
                <c:pt idx="88">
                  <c:v>2.7886000000000002</c:v>
                </c:pt>
                <c:pt idx="89">
                  <c:v>8.7965999999999998</c:v>
                </c:pt>
                <c:pt idx="90">
                  <c:v>32.470300000000002</c:v>
                </c:pt>
                <c:pt idx="91">
                  <c:v>21.867699999999999</c:v>
                </c:pt>
                <c:pt idx="92">
                  <c:v>36.449399999999997</c:v>
                </c:pt>
                <c:pt idx="93">
                  <c:v>39.792000000000002</c:v>
                </c:pt>
                <c:pt idx="94">
                  <c:v>30.3659</c:v>
                </c:pt>
                <c:pt idx="95">
                  <c:v>36.365600000000001</c:v>
                </c:pt>
                <c:pt idx="96">
                  <c:v>23.9664</c:v>
                </c:pt>
                <c:pt idx="97">
                  <c:v>4.6570999999999998</c:v>
                </c:pt>
                <c:pt idx="98">
                  <c:v>24.6661</c:v>
                </c:pt>
                <c:pt idx="99">
                  <c:v>36.270000000000003</c:v>
                </c:pt>
                <c:pt idx="100">
                  <c:v>23.857800000000001</c:v>
                </c:pt>
                <c:pt idx="101">
                  <c:v>12.498900000000001</c:v>
                </c:pt>
                <c:pt idx="102">
                  <c:v>9.4362999999999992</c:v>
                </c:pt>
                <c:pt idx="103">
                  <c:v>17.662700000000001</c:v>
                </c:pt>
                <c:pt idx="104">
                  <c:v>7.4718999999999998</c:v>
                </c:pt>
                <c:pt idx="105">
                  <c:v>24.549099999999999</c:v>
                </c:pt>
                <c:pt idx="106">
                  <c:v>38.245199999999997</c:v>
                </c:pt>
                <c:pt idx="107">
                  <c:v>28.753699999999998</c:v>
                </c:pt>
                <c:pt idx="108">
                  <c:v>37.516500000000001</c:v>
                </c:pt>
                <c:pt idx="109">
                  <c:v>34.5747</c:v>
                </c:pt>
                <c:pt idx="110">
                  <c:v>34.5167</c:v>
                </c:pt>
                <c:pt idx="111">
                  <c:v>29.5825</c:v>
                </c:pt>
                <c:pt idx="112">
                  <c:v>3.9256000000000002</c:v>
                </c:pt>
                <c:pt idx="113">
                  <c:v>10.3277</c:v>
                </c:pt>
                <c:pt idx="114">
                  <c:v>8.6250999999999998</c:v>
                </c:pt>
                <c:pt idx="115">
                  <c:v>1.3077000000000001</c:v>
                </c:pt>
                <c:pt idx="116">
                  <c:v>36.2913</c:v>
                </c:pt>
                <c:pt idx="117">
                  <c:v>34.8172</c:v>
                </c:pt>
                <c:pt idx="118">
                  <c:v>26.3002</c:v>
                </c:pt>
                <c:pt idx="119">
                  <c:v>7.4322999999999997</c:v>
                </c:pt>
                <c:pt idx="120">
                  <c:v>21.986699999999999</c:v>
                </c:pt>
                <c:pt idx="121">
                  <c:v>2.2866</c:v>
                </c:pt>
                <c:pt idx="122">
                  <c:v>0.49070000000000003</c:v>
                </c:pt>
                <c:pt idx="123">
                  <c:v>4.9458000000000002</c:v>
                </c:pt>
                <c:pt idx="124">
                  <c:v>37.402999999999999</c:v>
                </c:pt>
                <c:pt idx="125">
                  <c:v>6.4695</c:v>
                </c:pt>
                <c:pt idx="126">
                  <c:v>29.261399999999998</c:v>
                </c:pt>
                <c:pt idx="127">
                  <c:v>4.4119999999999999</c:v>
                </c:pt>
                <c:pt idx="128">
                  <c:v>29.749300000000002</c:v>
                </c:pt>
                <c:pt idx="129">
                  <c:v>28.856400000000001</c:v>
                </c:pt>
                <c:pt idx="130">
                  <c:v>5.2907000000000002</c:v>
                </c:pt>
                <c:pt idx="131">
                  <c:v>24.979600000000001</c:v>
                </c:pt>
                <c:pt idx="132">
                  <c:v>22.468</c:v>
                </c:pt>
                <c:pt idx="133">
                  <c:v>29.0245</c:v>
                </c:pt>
                <c:pt idx="134">
                  <c:v>36.430999999999997</c:v>
                </c:pt>
                <c:pt idx="135">
                  <c:v>9.3458000000000006</c:v>
                </c:pt>
                <c:pt idx="136">
                  <c:v>36.606400000000001</c:v>
                </c:pt>
                <c:pt idx="137">
                  <c:v>36.498800000000003</c:v>
                </c:pt>
                <c:pt idx="138">
                  <c:v>9.0960000000000001</c:v>
                </c:pt>
                <c:pt idx="139">
                  <c:v>34.928899999999999</c:v>
                </c:pt>
                <c:pt idx="140">
                  <c:v>36.541800000000002</c:v>
                </c:pt>
                <c:pt idx="141">
                  <c:v>8.8628</c:v>
                </c:pt>
                <c:pt idx="142">
                  <c:v>9.0127000000000006</c:v>
                </c:pt>
                <c:pt idx="143">
                  <c:v>25.9603</c:v>
                </c:pt>
                <c:pt idx="144">
                  <c:v>17.007899999999999</c:v>
                </c:pt>
                <c:pt idx="145">
                  <c:v>28.278500000000001</c:v>
                </c:pt>
                <c:pt idx="146">
                  <c:v>34.248699999999999</c:v>
                </c:pt>
                <c:pt idx="147">
                  <c:v>27.846399999999999</c:v>
                </c:pt>
                <c:pt idx="148">
                  <c:v>23.163599999999999</c:v>
                </c:pt>
                <c:pt idx="149">
                  <c:v>34.552500000000002</c:v>
                </c:pt>
                <c:pt idx="150">
                  <c:v>22.813099999999999</c:v>
                </c:pt>
                <c:pt idx="151">
                  <c:v>34.605699999999999</c:v>
                </c:pt>
                <c:pt idx="152">
                  <c:v>34.7164</c:v>
                </c:pt>
                <c:pt idx="153">
                  <c:v>34.7363</c:v>
                </c:pt>
                <c:pt idx="154">
                  <c:v>9.3388000000000009</c:v>
                </c:pt>
                <c:pt idx="155">
                  <c:v>30.349499999999999</c:v>
                </c:pt>
                <c:pt idx="156">
                  <c:v>22.4404</c:v>
                </c:pt>
                <c:pt idx="157">
                  <c:v>30.5334</c:v>
                </c:pt>
                <c:pt idx="158">
                  <c:v>28.528199999999998</c:v>
                </c:pt>
                <c:pt idx="159">
                  <c:v>27.0929</c:v>
                </c:pt>
                <c:pt idx="160">
                  <c:v>28.805700000000002</c:v>
                </c:pt>
                <c:pt idx="161">
                  <c:v>27.200399999999998</c:v>
                </c:pt>
                <c:pt idx="162">
                  <c:v>4.9820000000000002</c:v>
                </c:pt>
                <c:pt idx="163">
                  <c:v>31.415600000000001</c:v>
                </c:pt>
                <c:pt idx="164">
                  <c:v>18.5245</c:v>
                </c:pt>
                <c:pt idx="165">
                  <c:v>32.8339</c:v>
                </c:pt>
                <c:pt idx="166">
                  <c:v>30.8371</c:v>
                </c:pt>
                <c:pt idx="167">
                  <c:v>30.8826</c:v>
                </c:pt>
                <c:pt idx="168">
                  <c:v>38.383299999999998</c:v>
                </c:pt>
                <c:pt idx="169">
                  <c:v>10.461</c:v>
                </c:pt>
                <c:pt idx="170">
                  <c:v>8.1965000000000003</c:v>
                </c:pt>
                <c:pt idx="171">
                  <c:v>36.520899999999997</c:v>
                </c:pt>
                <c:pt idx="172">
                  <c:v>27.316600000000001</c:v>
                </c:pt>
                <c:pt idx="173">
                  <c:v>27.887899999999998</c:v>
                </c:pt>
                <c:pt idx="174">
                  <c:v>0.8821</c:v>
                </c:pt>
                <c:pt idx="175">
                  <c:v>1.1208</c:v>
                </c:pt>
                <c:pt idx="176">
                  <c:v>34.490499999999997</c:v>
                </c:pt>
                <c:pt idx="177">
                  <c:v>9.5162999999999993</c:v>
                </c:pt>
                <c:pt idx="178">
                  <c:v>39.343200000000003</c:v>
                </c:pt>
                <c:pt idx="179">
                  <c:v>23.620799999999999</c:v>
                </c:pt>
                <c:pt idx="180">
                  <c:v>33.119100000000003</c:v>
                </c:pt>
                <c:pt idx="181">
                  <c:v>9.0115999999999996</c:v>
                </c:pt>
                <c:pt idx="182">
                  <c:v>29.3523</c:v>
                </c:pt>
                <c:pt idx="183">
                  <c:v>36.5488</c:v>
                </c:pt>
                <c:pt idx="184">
                  <c:v>33.0608</c:v>
                </c:pt>
                <c:pt idx="185">
                  <c:v>10.4818</c:v>
                </c:pt>
                <c:pt idx="186">
                  <c:v>35.537799999999997</c:v>
                </c:pt>
                <c:pt idx="187">
                  <c:v>30.2332</c:v>
                </c:pt>
                <c:pt idx="188">
                  <c:v>36.590000000000003</c:v>
                </c:pt>
                <c:pt idx="189">
                  <c:v>35.559199999999997</c:v>
                </c:pt>
                <c:pt idx="190">
                  <c:v>4.0799000000000003</c:v>
                </c:pt>
                <c:pt idx="191">
                  <c:v>19.112100000000002</c:v>
                </c:pt>
                <c:pt idx="192">
                  <c:v>14.1061</c:v>
                </c:pt>
                <c:pt idx="193">
                  <c:v>29.325800000000001</c:v>
                </c:pt>
                <c:pt idx="194">
                  <c:v>2.0682</c:v>
                </c:pt>
                <c:pt idx="195">
                  <c:v>27.186299999999999</c:v>
                </c:pt>
                <c:pt idx="196">
                  <c:v>36.607300000000002</c:v>
                </c:pt>
                <c:pt idx="197">
                  <c:v>37.283700000000003</c:v>
                </c:pt>
                <c:pt idx="198">
                  <c:v>6.3532999999999999</c:v>
                </c:pt>
                <c:pt idx="199">
                  <c:v>36.466999999999999</c:v>
                </c:pt>
                <c:pt idx="200">
                  <c:v>2.8967999999999998</c:v>
                </c:pt>
                <c:pt idx="201">
                  <c:v>2.9108000000000001</c:v>
                </c:pt>
                <c:pt idx="202">
                  <c:v>21.200299999999999</c:v>
                </c:pt>
                <c:pt idx="203">
                  <c:v>36.4758</c:v>
                </c:pt>
                <c:pt idx="204">
                  <c:v>9.3716000000000008</c:v>
                </c:pt>
                <c:pt idx="205">
                  <c:v>2.8616000000000001</c:v>
                </c:pt>
                <c:pt idx="206">
                  <c:v>9.5357000000000003</c:v>
                </c:pt>
                <c:pt idx="207">
                  <c:v>38.101799999999997</c:v>
                </c:pt>
                <c:pt idx="208">
                  <c:v>24.4467</c:v>
                </c:pt>
                <c:pt idx="209">
                  <c:v>10.120200000000001</c:v>
                </c:pt>
                <c:pt idx="210">
                  <c:v>24.308800000000002</c:v>
                </c:pt>
                <c:pt idx="211">
                  <c:v>2.0809000000000002</c:v>
                </c:pt>
                <c:pt idx="212">
                  <c:v>33.0503</c:v>
                </c:pt>
                <c:pt idx="213">
                  <c:v>19.297699999999999</c:v>
                </c:pt>
                <c:pt idx="214">
                  <c:v>31.2637</c:v>
                </c:pt>
                <c:pt idx="215">
                  <c:v>34.161299999999997</c:v>
                </c:pt>
                <c:pt idx="216">
                  <c:v>20.9575</c:v>
                </c:pt>
                <c:pt idx="217">
                  <c:v>33.183599999999998</c:v>
                </c:pt>
                <c:pt idx="218">
                  <c:v>34.620199999999997</c:v>
                </c:pt>
                <c:pt idx="219">
                  <c:v>2.5539000000000001</c:v>
                </c:pt>
                <c:pt idx="220">
                  <c:v>36.531399999999998</c:v>
                </c:pt>
                <c:pt idx="221">
                  <c:v>36.519300000000001</c:v>
                </c:pt>
                <c:pt idx="222">
                  <c:v>10.972</c:v>
                </c:pt>
                <c:pt idx="223">
                  <c:v>29.621200000000002</c:v>
                </c:pt>
                <c:pt idx="224">
                  <c:v>7.6243999999999996</c:v>
                </c:pt>
                <c:pt idx="225">
                  <c:v>34.197499999999998</c:v>
                </c:pt>
                <c:pt idx="226">
                  <c:v>24.883600000000001</c:v>
                </c:pt>
                <c:pt idx="227">
                  <c:v>38.145600000000002</c:v>
                </c:pt>
                <c:pt idx="228">
                  <c:v>35.546399999999998</c:v>
                </c:pt>
                <c:pt idx="229">
                  <c:v>37.008600000000001</c:v>
                </c:pt>
                <c:pt idx="230">
                  <c:v>19.0137</c:v>
                </c:pt>
                <c:pt idx="231">
                  <c:v>11.5884</c:v>
                </c:pt>
                <c:pt idx="232">
                  <c:v>1.0681</c:v>
                </c:pt>
                <c:pt idx="233">
                  <c:v>22.913599999999999</c:v>
                </c:pt>
                <c:pt idx="234">
                  <c:v>32.988199999999999</c:v>
                </c:pt>
                <c:pt idx="235">
                  <c:v>34.663600000000002</c:v>
                </c:pt>
                <c:pt idx="236">
                  <c:v>2.1263999999999998</c:v>
                </c:pt>
                <c:pt idx="237">
                  <c:v>25.1097</c:v>
                </c:pt>
                <c:pt idx="238">
                  <c:v>27.131599999999999</c:v>
                </c:pt>
                <c:pt idx="239">
                  <c:v>10.4305</c:v>
                </c:pt>
                <c:pt idx="240">
                  <c:v>36.504899999999999</c:v>
                </c:pt>
                <c:pt idx="241">
                  <c:v>26.955200000000001</c:v>
                </c:pt>
                <c:pt idx="242">
                  <c:v>28.467600000000001</c:v>
                </c:pt>
                <c:pt idx="243">
                  <c:v>35.9998</c:v>
                </c:pt>
                <c:pt idx="244">
                  <c:v>33.530900000000003</c:v>
                </c:pt>
                <c:pt idx="245">
                  <c:v>35.596499999999999</c:v>
                </c:pt>
                <c:pt idx="246">
                  <c:v>29.2819</c:v>
                </c:pt>
                <c:pt idx="247">
                  <c:v>37.2288</c:v>
                </c:pt>
                <c:pt idx="248">
                  <c:v>1.5466</c:v>
                </c:pt>
                <c:pt idx="249">
                  <c:v>23.649799999999999</c:v>
                </c:pt>
                <c:pt idx="250">
                  <c:v>13.735799999999999</c:v>
                </c:pt>
                <c:pt idx="251">
                  <c:v>21.587900000000001</c:v>
                </c:pt>
                <c:pt idx="252">
                  <c:v>4.6501000000000001</c:v>
                </c:pt>
                <c:pt idx="253">
                  <c:v>36.839199999999998</c:v>
                </c:pt>
                <c:pt idx="254">
                  <c:v>28.148700000000002</c:v>
                </c:pt>
                <c:pt idx="255">
                  <c:v>14.465400000000001</c:v>
                </c:pt>
                <c:pt idx="256">
                  <c:v>8.7640999999999991</c:v>
                </c:pt>
                <c:pt idx="257">
                  <c:v>8.8140000000000001</c:v>
                </c:pt>
                <c:pt idx="258">
                  <c:v>34.950899999999997</c:v>
                </c:pt>
                <c:pt idx="259">
                  <c:v>28.746300000000002</c:v>
                </c:pt>
                <c:pt idx="260">
                  <c:v>33.304200000000002</c:v>
                </c:pt>
                <c:pt idx="261">
                  <c:v>23.116199999999999</c:v>
                </c:pt>
                <c:pt idx="262">
                  <c:v>11.839499999999999</c:v>
                </c:pt>
                <c:pt idx="263">
                  <c:v>23.382100000000001</c:v>
                </c:pt>
                <c:pt idx="264">
                  <c:v>24.3856</c:v>
                </c:pt>
                <c:pt idx="265">
                  <c:v>7.3114999999999997</c:v>
                </c:pt>
                <c:pt idx="266">
                  <c:v>35.014899999999997</c:v>
                </c:pt>
                <c:pt idx="267">
                  <c:v>37.327399999999997</c:v>
                </c:pt>
                <c:pt idx="268">
                  <c:v>36.860199999999999</c:v>
                </c:pt>
                <c:pt idx="269">
                  <c:v>13.357699999999999</c:v>
                </c:pt>
                <c:pt idx="270">
                  <c:v>29.179600000000001</c:v>
                </c:pt>
                <c:pt idx="271">
                  <c:v>36.046700000000001</c:v>
                </c:pt>
                <c:pt idx="272">
                  <c:v>0.59309999999999996</c:v>
                </c:pt>
                <c:pt idx="273">
                  <c:v>15.4223</c:v>
                </c:pt>
                <c:pt idx="274">
                  <c:v>9.3633000000000006</c:v>
                </c:pt>
                <c:pt idx="275">
                  <c:v>30.055499999999999</c:v>
                </c:pt>
                <c:pt idx="276">
                  <c:v>3.1766999999999999</c:v>
                </c:pt>
                <c:pt idx="277">
                  <c:v>9.3569999999999993</c:v>
                </c:pt>
                <c:pt idx="278">
                  <c:v>3.0842000000000001</c:v>
                </c:pt>
                <c:pt idx="279">
                  <c:v>3.2919999999999998</c:v>
                </c:pt>
                <c:pt idx="280">
                  <c:v>32.899900000000002</c:v>
                </c:pt>
                <c:pt idx="281">
                  <c:v>33.019300000000001</c:v>
                </c:pt>
                <c:pt idx="282">
                  <c:v>36.103000000000002</c:v>
                </c:pt>
                <c:pt idx="283">
                  <c:v>39.51</c:v>
                </c:pt>
                <c:pt idx="284">
                  <c:v>29.956600000000002</c:v>
                </c:pt>
                <c:pt idx="285">
                  <c:v>33.926099999999998</c:v>
                </c:pt>
                <c:pt idx="286">
                  <c:v>9.3927999999999994</c:v>
                </c:pt>
                <c:pt idx="287">
                  <c:v>2.0981000000000001</c:v>
                </c:pt>
                <c:pt idx="288">
                  <c:v>2.4784999999999999</c:v>
                </c:pt>
                <c:pt idx="289">
                  <c:v>0.7107</c:v>
                </c:pt>
                <c:pt idx="290">
                  <c:v>2.0106000000000002</c:v>
                </c:pt>
                <c:pt idx="291">
                  <c:v>28.571899999999999</c:v>
                </c:pt>
                <c:pt idx="292">
                  <c:v>27.8626</c:v>
                </c:pt>
                <c:pt idx="293">
                  <c:v>23.526299999999999</c:v>
                </c:pt>
                <c:pt idx="294">
                  <c:v>23.402999999999999</c:v>
                </c:pt>
                <c:pt idx="295">
                  <c:v>16.1249</c:v>
                </c:pt>
                <c:pt idx="296">
                  <c:v>2.8062</c:v>
                </c:pt>
                <c:pt idx="297">
                  <c:v>16.099900000000002</c:v>
                </c:pt>
                <c:pt idx="298">
                  <c:v>24.622299999999999</c:v>
                </c:pt>
                <c:pt idx="299">
                  <c:v>10.0412</c:v>
                </c:pt>
                <c:pt idx="300">
                  <c:v>38.450000000000003</c:v>
                </c:pt>
                <c:pt idx="301">
                  <c:v>24.957699999999999</c:v>
                </c:pt>
                <c:pt idx="302">
                  <c:v>29.4923</c:v>
                </c:pt>
                <c:pt idx="303">
                  <c:v>18.447099999999999</c:v>
                </c:pt>
                <c:pt idx="304">
                  <c:v>36.5137</c:v>
                </c:pt>
                <c:pt idx="305">
                  <c:v>30.409099999999999</c:v>
                </c:pt>
                <c:pt idx="306">
                  <c:v>33.946300000000001</c:v>
                </c:pt>
                <c:pt idx="307">
                  <c:v>4.1814</c:v>
                </c:pt>
                <c:pt idx="308">
                  <c:v>37.133699999999997</c:v>
                </c:pt>
                <c:pt idx="309">
                  <c:v>10.1256</c:v>
                </c:pt>
                <c:pt idx="310">
                  <c:v>2.9434999999999998</c:v>
                </c:pt>
                <c:pt idx="311">
                  <c:v>11.381500000000001</c:v>
                </c:pt>
                <c:pt idx="312">
                  <c:v>37.317</c:v>
                </c:pt>
                <c:pt idx="313">
                  <c:v>33.169800000000002</c:v>
                </c:pt>
                <c:pt idx="314">
                  <c:v>36.247</c:v>
                </c:pt>
                <c:pt idx="315">
                  <c:v>22.916899999999998</c:v>
                </c:pt>
                <c:pt idx="316">
                  <c:v>32.169400000000003</c:v>
                </c:pt>
                <c:pt idx="317">
                  <c:v>9.4408999999999992</c:v>
                </c:pt>
                <c:pt idx="318">
                  <c:v>38.075000000000003</c:v>
                </c:pt>
                <c:pt idx="319">
                  <c:v>1.3202</c:v>
                </c:pt>
                <c:pt idx="320">
                  <c:v>20.238700000000001</c:v>
                </c:pt>
                <c:pt idx="321">
                  <c:v>2.9167000000000001</c:v>
                </c:pt>
                <c:pt idx="322">
                  <c:v>34.549300000000002</c:v>
                </c:pt>
                <c:pt idx="323">
                  <c:v>34.565399999999997</c:v>
                </c:pt>
                <c:pt idx="324">
                  <c:v>29.513300000000001</c:v>
                </c:pt>
                <c:pt idx="325">
                  <c:v>24.3645</c:v>
                </c:pt>
                <c:pt idx="326">
                  <c:v>20.8614</c:v>
                </c:pt>
                <c:pt idx="327">
                  <c:v>29.791499999999999</c:v>
                </c:pt>
                <c:pt idx="328">
                  <c:v>37.837000000000003</c:v>
                </c:pt>
                <c:pt idx="329">
                  <c:v>30.3522</c:v>
                </c:pt>
                <c:pt idx="330">
                  <c:v>39.282400000000003</c:v>
                </c:pt>
                <c:pt idx="331">
                  <c:v>9.1914999999999996</c:v>
                </c:pt>
                <c:pt idx="332">
                  <c:v>34.046399999999998</c:v>
                </c:pt>
                <c:pt idx="333">
                  <c:v>36.974800000000002</c:v>
                </c:pt>
                <c:pt idx="334">
                  <c:v>22.303999999999998</c:v>
                </c:pt>
                <c:pt idx="335">
                  <c:v>39.195</c:v>
                </c:pt>
                <c:pt idx="336">
                  <c:v>34.8611</c:v>
                </c:pt>
                <c:pt idx="337">
                  <c:v>28.2622</c:v>
                </c:pt>
                <c:pt idx="338">
                  <c:v>30.35</c:v>
                </c:pt>
                <c:pt idx="339">
                  <c:v>24.733899999999998</c:v>
                </c:pt>
                <c:pt idx="340">
                  <c:v>22.704899999999999</c:v>
                </c:pt>
                <c:pt idx="341">
                  <c:v>26.8674</c:v>
                </c:pt>
                <c:pt idx="342">
                  <c:v>9.3625000000000007</c:v>
                </c:pt>
                <c:pt idx="343">
                  <c:v>9.0579999999999998</c:v>
                </c:pt>
                <c:pt idx="344">
                  <c:v>12.1363</c:v>
                </c:pt>
                <c:pt idx="345">
                  <c:v>22.710100000000001</c:v>
                </c:pt>
                <c:pt idx="346">
                  <c:v>13.9359</c:v>
                </c:pt>
                <c:pt idx="347">
                  <c:v>10.2666</c:v>
                </c:pt>
                <c:pt idx="348">
                  <c:v>6.6906999999999996</c:v>
                </c:pt>
                <c:pt idx="349">
                  <c:v>10.2638</c:v>
                </c:pt>
                <c:pt idx="350">
                  <c:v>21.732900000000001</c:v>
                </c:pt>
                <c:pt idx="351">
                  <c:v>10.394399999999999</c:v>
                </c:pt>
                <c:pt idx="352">
                  <c:v>22.7272</c:v>
                </c:pt>
                <c:pt idx="353">
                  <c:v>10.3591</c:v>
                </c:pt>
                <c:pt idx="354">
                  <c:v>10.3072</c:v>
                </c:pt>
                <c:pt idx="355">
                  <c:v>8.9673999999999996</c:v>
                </c:pt>
                <c:pt idx="356">
                  <c:v>36.0702</c:v>
                </c:pt>
                <c:pt idx="357">
                  <c:v>9.8600999999999992</c:v>
                </c:pt>
                <c:pt idx="358">
                  <c:v>23.080100000000002</c:v>
                </c:pt>
                <c:pt idx="359">
                  <c:v>10.299300000000001</c:v>
                </c:pt>
                <c:pt idx="360">
                  <c:v>28.826699999999999</c:v>
                </c:pt>
                <c:pt idx="361">
                  <c:v>30.321400000000001</c:v>
                </c:pt>
                <c:pt idx="362">
                  <c:v>37.549199999999999</c:v>
                </c:pt>
                <c:pt idx="363">
                  <c:v>7.8436000000000003</c:v>
                </c:pt>
                <c:pt idx="364">
                  <c:v>30.782399999999999</c:v>
                </c:pt>
                <c:pt idx="365">
                  <c:v>30.355699999999999</c:v>
                </c:pt>
                <c:pt idx="366">
                  <c:v>33.083199999999998</c:v>
                </c:pt>
                <c:pt idx="367">
                  <c:v>25.2256</c:v>
                </c:pt>
                <c:pt idx="368">
                  <c:v>37.284500000000001</c:v>
                </c:pt>
                <c:pt idx="369">
                  <c:v>22.6707</c:v>
                </c:pt>
                <c:pt idx="370">
                  <c:v>34.724200000000003</c:v>
                </c:pt>
                <c:pt idx="371">
                  <c:v>23.392800000000001</c:v>
                </c:pt>
                <c:pt idx="372">
                  <c:v>36.523899999999998</c:v>
                </c:pt>
                <c:pt idx="373">
                  <c:v>26.748899999999999</c:v>
                </c:pt>
                <c:pt idx="374">
                  <c:v>27.628900000000002</c:v>
                </c:pt>
                <c:pt idx="375">
                  <c:v>28.822500000000002</c:v>
                </c:pt>
                <c:pt idx="376">
                  <c:v>5.6485000000000003</c:v>
                </c:pt>
                <c:pt idx="377">
                  <c:v>22.073799999999999</c:v>
                </c:pt>
                <c:pt idx="378">
                  <c:v>38.775100000000002</c:v>
                </c:pt>
                <c:pt idx="379">
                  <c:v>29.814599999999999</c:v>
                </c:pt>
                <c:pt idx="380">
                  <c:v>34.741</c:v>
                </c:pt>
                <c:pt idx="381">
                  <c:v>34.178800000000003</c:v>
                </c:pt>
                <c:pt idx="382">
                  <c:v>28.095800000000001</c:v>
                </c:pt>
                <c:pt idx="383">
                  <c:v>21.664200000000001</c:v>
                </c:pt>
                <c:pt idx="384">
                  <c:v>21.6279</c:v>
                </c:pt>
                <c:pt idx="385">
                  <c:v>34.144799999999996</c:v>
                </c:pt>
                <c:pt idx="386">
                  <c:v>22.7652</c:v>
                </c:pt>
                <c:pt idx="387">
                  <c:v>30.411999999999999</c:v>
                </c:pt>
                <c:pt idx="388">
                  <c:v>11.8485</c:v>
                </c:pt>
                <c:pt idx="389">
                  <c:v>38.806899999999999</c:v>
                </c:pt>
                <c:pt idx="390">
                  <c:v>38.352699999999999</c:v>
                </c:pt>
                <c:pt idx="391">
                  <c:v>36.671199999999999</c:v>
                </c:pt>
                <c:pt idx="392">
                  <c:v>3.1709000000000001</c:v>
                </c:pt>
                <c:pt idx="393">
                  <c:v>21.511700000000001</c:v>
                </c:pt>
                <c:pt idx="394">
                  <c:v>32.975200000000001</c:v>
                </c:pt>
                <c:pt idx="395">
                  <c:v>26.3386</c:v>
                </c:pt>
                <c:pt idx="396">
                  <c:v>10.310499999999999</c:v>
                </c:pt>
                <c:pt idx="397">
                  <c:v>36.239699999999999</c:v>
                </c:pt>
                <c:pt idx="398">
                  <c:v>36.775399999999998</c:v>
                </c:pt>
                <c:pt idx="399">
                  <c:v>33.417999999999999</c:v>
                </c:pt>
                <c:pt idx="400">
                  <c:v>2.5520999999999998</c:v>
                </c:pt>
                <c:pt idx="401">
                  <c:v>30.2805</c:v>
                </c:pt>
                <c:pt idx="402">
                  <c:v>28.3293</c:v>
                </c:pt>
                <c:pt idx="403">
                  <c:v>24.6798</c:v>
                </c:pt>
                <c:pt idx="404">
                  <c:v>34.6248</c:v>
                </c:pt>
                <c:pt idx="405">
                  <c:v>34.701799999999999</c:v>
                </c:pt>
                <c:pt idx="406">
                  <c:v>1.5784</c:v>
                </c:pt>
                <c:pt idx="407">
                  <c:v>33.267699999999998</c:v>
                </c:pt>
                <c:pt idx="408">
                  <c:v>6.2369000000000003</c:v>
                </c:pt>
                <c:pt idx="409">
                  <c:v>6.09</c:v>
                </c:pt>
                <c:pt idx="410">
                  <c:v>6.1013999999999999</c:v>
                </c:pt>
                <c:pt idx="411">
                  <c:v>6.1547999999999998</c:v>
                </c:pt>
                <c:pt idx="412">
                  <c:v>6.2843999999999998</c:v>
                </c:pt>
                <c:pt idx="413">
                  <c:v>9.3592999999999993</c:v>
                </c:pt>
                <c:pt idx="414">
                  <c:v>6.4654999999999996</c:v>
                </c:pt>
                <c:pt idx="415">
                  <c:v>5.9398</c:v>
                </c:pt>
                <c:pt idx="416">
                  <c:v>5.9555999999999996</c:v>
                </c:pt>
                <c:pt idx="417">
                  <c:v>6.12</c:v>
                </c:pt>
                <c:pt idx="418">
                  <c:v>6.0834999999999999</c:v>
                </c:pt>
                <c:pt idx="419">
                  <c:v>9.2265999999999995</c:v>
                </c:pt>
                <c:pt idx="420">
                  <c:v>5.8287000000000004</c:v>
                </c:pt>
                <c:pt idx="421">
                  <c:v>5.8234000000000004</c:v>
                </c:pt>
                <c:pt idx="422">
                  <c:v>9.3132000000000001</c:v>
                </c:pt>
                <c:pt idx="423">
                  <c:v>5.5716000000000001</c:v>
                </c:pt>
                <c:pt idx="424">
                  <c:v>5.7178000000000004</c:v>
                </c:pt>
                <c:pt idx="425">
                  <c:v>5.7018000000000004</c:v>
                </c:pt>
                <c:pt idx="426">
                  <c:v>9.2661999999999995</c:v>
                </c:pt>
                <c:pt idx="427">
                  <c:v>4.7975000000000003</c:v>
                </c:pt>
                <c:pt idx="428">
                  <c:v>21.6431</c:v>
                </c:pt>
                <c:pt idx="429">
                  <c:v>5.9272</c:v>
                </c:pt>
                <c:pt idx="430">
                  <c:v>9.4501000000000008</c:v>
                </c:pt>
                <c:pt idx="431">
                  <c:v>5.9275000000000002</c:v>
                </c:pt>
                <c:pt idx="432">
                  <c:v>2.9918999999999998</c:v>
                </c:pt>
                <c:pt idx="433">
                  <c:v>5.7035999999999998</c:v>
                </c:pt>
                <c:pt idx="434">
                  <c:v>5.7465000000000002</c:v>
                </c:pt>
                <c:pt idx="435">
                  <c:v>9.3262999999999998</c:v>
                </c:pt>
                <c:pt idx="436">
                  <c:v>9.3664000000000005</c:v>
                </c:pt>
                <c:pt idx="437">
                  <c:v>22.946400000000001</c:v>
                </c:pt>
                <c:pt idx="438">
                  <c:v>1.5007999999999999</c:v>
                </c:pt>
                <c:pt idx="439">
                  <c:v>1.6669</c:v>
                </c:pt>
                <c:pt idx="440">
                  <c:v>1.1964999999999999</c:v>
                </c:pt>
                <c:pt idx="441">
                  <c:v>9.3465000000000007</c:v>
                </c:pt>
                <c:pt idx="442">
                  <c:v>33.834899999999998</c:v>
                </c:pt>
                <c:pt idx="443">
                  <c:v>28.976900000000001</c:v>
                </c:pt>
                <c:pt idx="444">
                  <c:v>36.488700000000001</c:v>
                </c:pt>
                <c:pt idx="445">
                  <c:v>6.7697000000000003</c:v>
                </c:pt>
                <c:pt idx="446">
                  <c:v>28.4908</c:v>
                </c:pt>
                <c:pt idx="447">
                  <c:v>36.6297</c:v>
                </c:pt>
                <c:pt idx="448">
                  <c:v>36.5366</c:v>
                </c:pt>
                <c:pt idx="449">
                  <c:v>10.582800000000001</c:v>
                </c:pt>
                <c:pt idx="450">
                  <c:v>6.1849999999999996</c:v>
                </c:pt>
                <c:pt idx="451">
                  <c:v>36.5289</c:v>
                </c:pt>
                <c:pt idx="452">
                  <c:v>36.270600000000002</c:v>
                </c:pt>
                <c:pt idx="453">
                  <c:v>36.286499999999997</c:v>
                </c:pt>
                <c:pt idx="454">
                  <c:v>36.624899999999997</c:v>
                </c:pt>
                <c:pt idx="455">
                  <c:v>36.396999999999998</c:v>
                </c:pt>
                <c:pt idx="456">
                  <c:v>36.451700000000002</c:v>
                </c:pt>
                <c:pt idx="457">
                  <c:v>10.9291</c:v>
                </c:pt>
                <c:pt idx="458">
                  <c:v>36.055500000000002</c:v>
                </c:pt>
                <c:pt idx="459">
                  <c:v>34.588500000000003</c:v>
                </c:pt>
                <c:pt idx="460">
                  <c:v>34.644399999999997</c:v>
                </c:pt>
                <c:pt idx="461">
                  <c:v>29.459</c:v>
                </c:pt>
                <c:pt idx="462">
                  <c:v>34.440300000000001</c:v>
                </c:pt>
                <c:pt idx="463">
                  <c:v>25.9206</c:v>
                </c:pt>
                <c:pt idx="464">
                  <c:v>30.3642</c:v>
                </c:pt>
                <c:pt idx="465">
                  <c:v>30.3856</c:v>
                </c:pt>
                <c:pt idx="466">
                  <c:v>33.233199999999997</c:v>
                </c:pt>
                <c:pt idx="467">
                  <c:v>9.2867999999999995</c:v>
                </c:pt>
                <c:pt idx="468">
                  <c:v>26.758700000000001</c:v>
                </c:pt>
                <c:pt idx="469">
                  <c:v>36.369999999999997</c:v>
                </c:pt>
                <c:pt idx="470">
                  <c:v>8.9297000000000004</c:v>
                </c:pt>
                <c:pt idx="471">
                  <c:v>22.58</c:v>
                </c:pt>
                <c:pt idx="472">
                  <c:v>8.9365000000000006</c:v>
                </c:pt>
                <c:pt idx="473">
                  <c:v>9.0885999999999996</c:v>
                </c:pt>
                <c:pt idx="474">
                  <c:v>36.518900000000002</c:v>
                </c:pt>
                <c:pt idx="475">
                  <c:v>13.307700000000001</c:v>
                </c:pt>
                <c:pt idx="476">
                  <c:v>27.893999999999998</c:v>
                </c:pt>
                <c:pt idx="477">
                  <c:v>23.366099999999999</c:v>
                </c:pt>
                <c:pt idx="478">
                  <c:v>36.808799999999998</c:v>
                </c:pt>
                <c:pt idx="479">
                  <c:v>35.906999999999996</c:v>
                </c:pt>
                <c:pt idx="480">
                  <c:v>36.172499999999999</c:v>
                </c:pt>
                <c:pt idx="481">
                  <c:v>28.061900000000001</c:v>
                </c:pt>
                <c:pt idx="482">
                  <c:v>36.429099999999998</c:v>
                </c:pt>
                <c:pt idx="483">
                  <c:v>36.591099999999997</c:v>
                </c:pt>
                <c:pt idx="484">
                  <c:v>10.368</c:v>
                </c:pt>
                <c:pt idx="485">
                  <c:v>10.4628</c:v>
                </c:pt>
                <c:pt idx="486">
                  <c:v>10.553000000000001</c:v>
                </c:pt>
                <c:pt idx="487">
                  <c:v>10.328799999999999</c:v>
                </c:pt>
                <c:pt idx="488">
                  <c:v>10.3032</c:v>
                </c:pt>
                <c:pt idx="489">
                  <c:v>10.352600000000001</c:v>
                </c:pt>
                <c:pt idx="490">
                  <c:v>10.420400000000001</c:v>
                </c:pt>
                <c:pt idx="491">
                  <c:v>10.554500000000001</c:v>
                </c:pt>
                <c:pt idx="492">
                  <c:v>10.430400000000001</c:v>
                </c:pt>
                <c:pt idx="493">
                  <c:v>36.481400000000001</c:v>
                </c:pt>
                <c:pt idx="494">
                  <c:v>36.1297</c:v>
                </c:pt>
                <c:pt idx="495">
                  <c:v>29.9682</c:v>
                </c:pt>
                <c:pt idx="496">
                  <c:v>38.262</c:v>
                </c:pt>
                <c:pt idx="497">
                  <c:v>39.349400000000003</c:v>
                </c:pt>
                <c:pt idx="498">
                  <c:v>13.9992</c:v>
                </c:pt>
                <c:pt idx="499">
                  <c:v>30.143000000000001</c:v>
                </c:pt>
                <c:pt idx="500">
                  <c:v>39.710700000000003</c:v>
                </c:pt>
                <c:pt idx="501">
                  <c:v>18.626000000000001</c:v>
                </c:pt>
                <c:pt idx="502">
                  <c:v>34.158499999999997</c:v>
                </c:pt>
                <c:pt idx="503">
                  <c:v>29.917000000000002</c:v>
                </c:pt>
                <c:pt idx="504">
                  <c:v>36.539900000000003</c:v>
                </c:pt>
                <c:pt idx="505">
                  <c:v>23.7607</c:v>
                </c:pt>
                <c:pt idx="506">
                  <c:v>34.936199999999999</c:v>
                </c:pt>
                <c:pt idx="507">
                  <c:v>4.0354999999999999</c:v>
                </c:pt>
                <c:pt idx="508">
                  <c:v>38.9238</c:v>
                </c:pt>
                <c:pt idx="509">
                  <c:v>36.473999999999997</c:v>
                </c:pt>
                <c:pt idx="510">
                  <c:v>7.1247999999999996</c:v>
                </c:pt>
                <c:pt idx="511">
                  <c:v>9.8651</c:v>
                </c:pt>
                <c:pt idx="512">
                  <c:v>24.225100000000001</c:v>
                </c:pt>
                <c:pt idx="513">
                  <c:v>30.397200000000002</c:v>
                </c:pt>
                <c:pt idx="514">
                  <c:v>4.7089999999999996</c:v>
                </c:pt>
                <c:pt idx="515">
                  <c:v>13.763400000000001</c:v>
                </c:pt>
                <c:pt idx="516">
                  <c:v>2.2014999999999998</c:v>
                </c:pt>
                <c:pt idx="517">
                  <c:v>39.343499999999999</c:v>
                </c:pt>
                <c:pt idx="518">
                  <c:v>24.6509</c:v>
                </c:pt>
                <c:pt idx="519">
                  <c:v>36.314900000000002</c:v>
                </c:pt>
                <c:pt idx="520">
                  <c:v>1.1254999999999999</c:v>
                </c:pt>
                <c:pt idx="521">
                  <c:v>24.5824</c:v>
                </c:pt>
                <c:pt idx="522">
                  <c:v>23.414899999999999</c:v>
                </c:pt>
                <c:pt idx="523">
                  <c:v>23.4757</c:v>
                </c:pt>
                <c:pt idx="524">
                  <c:v>36.662599999999998</c:v>
                </c:pt>
                <c:pt idx="525">
                  <c:v>28.308800000000002</c:v>
                </c:pt>
                <c:pt idx="526">
                  <c:v>21.448799999999999</c:v>
                </c:pt>
                <c:pt idx="527">
                  <c:v>18.4923</c:v>
                </c:pt>
                <c:pt idx="528">
                  <c:v>1.1183000000000001</c:v>
                </c:pt>
                <c:pt idx="529">
                  <c:v>8.6376000000000008</c:v>
                </c:pt>
                <c:pt idx="530">
                  <c:v>36.132199999999997</c:v>
                </c:pt>
                <c:pt idx="531">
                  <c:v>34.003500000000003</c:v>
                </c:pt>
                <c:pt idx="532">
                  <c:v>34.389899999999997</c:v>
                </c:pt>
                <c:pt idx="533">
                  <c:v>6.5814000000000004</c:v>
                </c:pt>
                <c:pt idx="534">
                  <c:v>36.654800000000002</c:v>
                </c:pt>
                <c:pt idx="535">
                  <c:v>26.371700000000001</c:v>
                </c:pt>
                <c:pt idx="536">
                  <c:v>24.878799999999998</c:v>
                </c:pt>
                <c:pt idx="537">
                  <c:v>33.525700000000001</c:v>
                </c:pt>
                <c:pt idx="538">
                  <c:v>21.271599999999999</c:v>
                </c:pt>
                <c:pt idx="539">
                  <c:v>19.142800000000001</c:v>
                </c:pt>
                <c:pt idx="540">
                  <c:v>38.891599999999997</c:v>
                </c:pt>
                <c:pt idx="541">
                  <c:v>31.9999</c:v>
                </c:pt>
                <c:pt idx="542">
                  <c:v>38.823500000000003</c:v>
                </c:pt>
                <c:pt idx="543">
                  <c:v>30.781600000000001</c:v>
                </c:pt>
                <c:pt idx="544">
                  <c:v>22.283000000000001</c:v>
                </c:pt>
                <c:pt idx="545">
                  <c:v>23.41</c:v>
                </c:pt>
                <c:pt idx="546">
                  <c:v>9.5671999999999997</c:v>
                </c:pt>
                <c:pt idx="547">
                  <c:v>30.414400000000001</c:v>
                </c:pt>
                <c:pt idx="548">
                  <c:v>20.763300000000001</c:v>
                </c:pt>
                <c:pt idx="549">
                  <c:v>2.4992000000000001</c:v>
                </c:pt>
                <c:pt idx="550">
                  <c:v>30.354399999999998</c:v>
                </c:pt>
                <c:pt idx="551">
                  <c:v>30.446400000000001</c:v>
                </c:pt>
                <c:pt idx="552">
                  <c:v>39.4129</c:v>
                </c:pt>
                <c:pt idx="553">
                  <c:v>23.155200000000001</c:v>
                </c:pt>
                <c:pt idx="554">
                  <c:v>30.410900000000002</c:v>
                </c:pt>
                <c:pt idx="555">
                  <c:v>30.428799999999999</c:v>
                </c:pt>
                <c:pt idx="556">
                  <c:v>30.336600000000001</c:v>
                </c:pt>
                <c:pt idx="557">
                  <c:v>30.406099999999999</c:v>
                </c:pt>
                <c:pt idx="558">
                  <c:v>21.251200000000001</c:v>
                </c:pt>
                <c:pt idx="559">
                  <c:v>30.388400000000001</c:v>
                </c:pt>
                <c:pt idx="560">
                  <c:v>20.706700000000001</c:v>
                </c:pt>
                <c:pt idx="561">
                  <c:v>22.6313</c:v>
                </c:pt>
                <c:pt idx="562">
                  <c:v>30.384399999999999</c:v>
                </c:pt>
                <c:pt idx="563">
                  <c:v>30.430399999999999</c:v>
                </c:pt>
                <c:pt idx="564">
                  <c:v>22.773700000000002</c:v>
                </c:pt>
                <c:pt idx="565">
                  <c:v>30.405100000000001</c:v>
                </c:pt>
                <c:pt idx="566">
                  <c:v>30.410900000000002</c:v>
                </c:pt>
                <c:pt idx="567">
                  <c:v>36.438699999999997</c:v>
                </c:pt>
                <c:pt idx="568">
                  <c:v>38.867100000000001</c:v>
                </c:pt>
                <c:pt idx="569">
                  <c:v>0.82240000000000002</c:v>
                </c:pt>
                <c:pt idx="570">
                  <c:v>23.907499999999999</c:v>
                </c:pt>
                <c:pt idx="571">
                  <c:v>21.055599999999998</c:v>
                </c:pt>
                <c:pt idx="572">
                  <c:v>38.006300000000003</c:v>
                </c:pt>
                <c:pt idx="573">
                  <c:v>27.443200000000001</c:v>
                </c:pt>
                <c:pt idx="574">
                  <c:v>27.704599999999999</c:v>
                </c:pt>
                <c:pt idx="575">
                  <c:v>36.676499999999997</c:v>
                </c:pt>
                <c:pt idx="576">
                  <c:v>13.132899999999999</c:v>
                </c:pt>
                <c:pt idx="577">
                  <c:v>1.0344</c:v>
                </c:pt>
                <c:pt idx="578">
                  <c:v>1.0503</c:v>
                </c:pt>
                <c:pt idx="579">
                  <c:v>4.1839000000000004</c:v>
                </c:pt>
                <c:pt idx="580">
                  <c:v>19.030999999999999</c:v>
                </c:pt>
                <c:pt idx="581">
                  <c:v>33.718299999999999</c:v>
                </c:pt>
                <c:pt idx="582">
                  <c:v>36.583100000000002</c:v>
                </c:pt>
                <c:pt idx="583">
                  <c:v>2.5712999999999999</c:v>
                </c:pt>
                <c:pt idx="584">
                  <c:v>21.419599999999999</c:v>
                </c:pt>
                <c:pt idx="585">
                  <c:v>1.0382</c:v>
                </c:pt>
                <c:pt idx="586">
                  <c:v>5.0609999999999999</c:v>
                </c:pt>
                <c:pt idx="587">
                  <c:v>39.604700000000001</c:v>
                </c:pt>
                <c:pt idx="588">
                  <c:v>21.76</c:v>
                </c:pt>
                <c:pt idx="589">
                  <c:v>25.1128</c:v>
                </c:pt>
                <c:pt idx="590">
                  <c:v>1.9491000000000001</c:v>
                </c:pt>
                <c:pt idx="591">
                  <c:v>28.980699999999999</c:v>
                </c:pt>
                <c:pt idx="592">
                  <c:v>8.8584999999999994</c:v>
                </c:pt>
                <c:pt idx="593">
                  <c:v>25.498999999999999</c:v>
                </c:pt>
                <c:pt idx="594">
                  <c:v>12.6319</c:v>
                </c:pt>
                <c:pt idx="595">
                  <c:v>30.956299999999999</c:v>
                </c:pt>
                <c:pt idx="596">
                  <c:v>25.405000000000001</c:v>
                </c:pt>
                <c:pt idx="597">
                  <c:v>1.1315999999999999</c:v>
                </c:pt>
                <c:pt idx="598">
                  <c:v>29.053599999999999</c:v>
                </c:pt>
                <c:pt idx="599">
                  <c:v>24.790500000000002</c:v>
                </c:pt>
                <c:pt idx="600">
                  <c:v>3.7925</c:v>
                </c:pt>
                <c:pt idx="601">
                  <c:v>12.202400000000001</c:v>
                </c:pt>
                <c:pt idx="602">
                  <c:v>34.7254</c:v>
                </c:pt>
                <c:pt idx="603">
                  <c:v>37.512</c:v>
                </c:pt>
                <c:pt idx="604">
                  <c:v>20.7669</c:v>
                </c:pt>
                <c:pt idx="605">
                  <c:v>34.584099999999999</c:v>
                </c:pt>
                <c:pt idx="606">
                  <c:v>0.66020000000000001</c:v>
                </c:pt>
                <c:pt idx="607">
                  <c:v>39.029699999999998</c:v>
                </c:pt>
                <c:pt idx="608">
                  <c:v>0.89170000000000005</c:v>
                </c:pt>
                <c:pt idx="609">
                  <c:v>39.31</c:v>
                </c:pt>
                <c:pt idx="610">
                  <c:v>37.568199999999997</c:v>
                </c:pt>
                <c:pt idx="611">
                  <c:v>9.4781999999999993</c:v>
                </c:pt>
                <c:pt idx="612">
                  <c:v>9.5066000000000006</c:v>
                </c:pt>
                <c:pt idx="613">
                  <c:v>22.754300000000001</c:v>
                </c:pt>
                <c:pt idx="614">
                  <c:v>39.252899999999997</c:v>
                </c:pt>
                <c:pt idx="615">
                  <c:v>33.547699999999999</c:v>
                </c:pt>
                <c:pt idx="616">
                  <c:v>10.8873</c:v>
                </c:pt>
                <c:pt idx="617">
                  <c:v>28.912400000000002</c:v>
                </c:pt>
                <c:pt idx="618">
                  <c:v>36.738700000000001</c:v>
                </c:pt>
                <c:pt idx="619">
                  <c:v>22.981100000000001</c:v>
                </c:pt>
                <c:pt idx="620">
                  <c:v>33.566899999999997</c:v>
                </c:pt>
                <c:pt idx="621">
                  <c:v>33.436900000000001</c:v>
                </c:pt>
                <c:pt idx="622">
                  <c:v>6.9012000000000002</c:v>
                </c:pt>
                <c:pt idx="623">
                  <c:v>28.9741</c:v>
                </c:pt>
                <c:pt idx="624">
                  <c:v>19.355699999999999</c:v>
                </c:pt>
                <c:pt idx="625">
                  <c:v>28.6098</c:v>
                </c:pt>
                <c:pt idx="626">
                  <c:v>37.174399999999999</c:v>
                </c:pt>
                <c:pt idx="627">
                  <c:v>36.246400000000001</c:v>
                </c:pt>
                <c:pt idx="628">
                  <c:v>6.3700999999999999</c:v>
                </c:pt>
                <c:pt idx="629">
                  <c:v>37.219799999999999</c:v>
                </c:pt>
                <c:pt idx="630">
                  <c:v>0.94140000000000001</c:v>
                </c:pt>
                <c:pt idx="631">
                  <c:v>34.893000000000001</c:v>
                </c:pt>
                <c:pt idx="632">
                  <c:v>11.2699</c:v>
                </c:pt>
                <c:pt idx="633">
                  <c:v>35.488599999999998</c:v>
                </c:pt>
                <c:pt idx="634">
                  <c:v>31.09</c:v>
                </c:pt>
                <c:pt idx="635">
                  <c:v>36.552500000000002</c:v>
                </c:pt>
                <c:pt idx="636">
                  <c:v>33.160899999999998</c:v>
                </c:pt>
                <c:pt idx="637">
                  <c:v>38.968800000000002</c:v>
                </c:pt>
                <c:pt idx="638">
                  <c:v>26.416399999999999</c:v>
                </c:pt>
                <c:pt idx="639">
                  <c:v>5.5372000000000003</c:v>
                </c:pt>
                <c:pt idx="640">
                  <c:v>9.3573000000000004</c:v>
                </c:pt>
                <c:pt idx="641">
                  <c:v>39.000399999999999</c:v>
                </c:pt>
                <c:pt idx="642">
                  <c:v>38.825699999999998</c:v>
                </c:pt>
                <c:pt idx="643">
                  <c:v>38.170200000000001</c:v>
                </c:pt>
                <c:pt idx="644">
                  <c:v>32.572299999999998</c:v>
                </c:pt>
                <c:pt idx="645">
                  <c:v>12.1737</c:v>
                </c:pt>
                <c:pt idx="646">
                  <c:v>38.952300000000001</c:v>
                </c:pt>
                <c:pt idx="647">
                  <c:v>38.9664</c:v>
                </c:pt>
                <c:pt idx="648">
                  <c:v>38.880499999999998</c:v>
                </c:pt>
                <c:pt idx="649">
                  <c:v>37.197200000000002</c:v>
                </c:pt>
                <c:pt idx="650">
                  <c:v>20.435400000000001</c:v>
                </c:pt>
                <c:pt idx="651">
                  <c:v>1.9615</c:v>
                </c:pt>
                <c:pt idx="652">
                  <c:v>22.658899999999999</c:v>
                </c:pt>
                <c:pt idx="653">
                  <c:v>22.0411</c:v>
                </c:pt>
                <c:pt idx="654">
                  <c:v>2.4243999999999999</c:v>
                </c:pt>
                <c:pt idx="655">
                  <c:v>34.222700000000003</c:v>
                </c:pt>
                <c:pt idx="656">
                  <c:v>26.248100000000001</c:v>
                </c:pt>
                <c:pt idx="657">
                  <c:v>20.9483</c:v>
                </c:pt>
                <c:pt idx="658">
                  <c:v>29.5869</c:v>
                </c:pt>
                <c:pt idx="659">
                  <c:v>34.5319</c:v>
                </c:pt>
                <c:pt idx="660">
                  <c:v>29.563700000000001</c:v>
                </c:pt>
                <c:pt idx="661">
                  <c:v>29.239699999999999</c:v>
                </c:pt>
                <c:pt idx="662">
                  <c:v>37.569000000000003</c:v>
                </c:pt>
                <c:pt idx="663">
                  <c:v>38.869300000000003</c:v>
                </c:pt>
                <c:pt idx="664">
                  <c:v>19.82</c:v>
                </c:pt>
                <c:pt idx="665">
                  <c:v>38.776899999999998</c:v>
                </c:pt>
                <c:pt idx="666">
                  <c:v>38.912799999999997</c:v>
                </c:pt>
                <c:pt idx="667">
                  <c:v>31.190200000000001</c:v>
                </c:pt>
                <c:pt idx="668">
                  <c:v>38.967599999999997</c:v>
                </c:pt>
                <c:pt idx="669">
                  <c:v>38.861400000000003</c:v>
                </c:pt>
                <c:pt idx="670">
                  <c:v>38.8992</c:v>
                </c:pt>
                <c:pt idx="671">
                  <c:v>21.229199999999999</c:v>
                </c:pt>
                <c:pt idx="672">
                  <c:v>24.6464</c:v>
                </c:pt>
                <c:pt idx="673">
                  <c:v>19.9801</c:v>
                </c:pt>
                <c:pt idx="674">
                  <c:v>30.334700000000002</c:v>
                </c:pt>
                <c:pt idx="675">
                  <c:v>36.490099999999998</c:v>
                </c:pt>
                <c:pt idx="676">
                  <c:v>21.011700000000001</c:v>
                </c:pt>
                <c:pt idx="677">
                  <c:v>20.958200000000001</c:v>
                </c:pt>
                <c:pt idx="678">
                  <c:v>19.004000000000001</c:v>
                </c:pt>
                <c:pt idx="679">
                  <c:v>4.8708</c:v>
                </c:pt>
                <c:pt idx="680">
                  <c:v>21.7193</c:v>
                </c:pt>
                <c:pt idx="681">
                  <c:v>26.349900000000002</c:v>
                </c:pt>
                <c:pt idx="682">
                  <c:v>9.2539999999999996</c:v>
                </c:pt>
                <c:pt idx="683">
                  <c:v>21.945699999999999</c:v>
                </c:pt>
                <c:pt idx="684">
                  <c:v>21.444700000000001</c:v>
                </c:pt>
                <c:pt idx="685">
                  <c:v>22.783999999999999</c:v>
                </c:pt>
                <c:pt idx="686">
                  <c:v>1.9057999999999999</c:v>
                </c:pt>
                <c:pt idx="687">
                  <c:v>22.6342</c:v>
                </c:pt>
                <c:pt idx="688">
                  <c:v>21.080500000000001</c:v>
                </c:pt>
                <c:pt idx="689">
                  <c:v>2.0388000000000002</c:v>
                </c:pt>
                <c:pt idx="690">
                  <c:v>32.681800000000003</c:v>
                </c:pt>
                <c:pt idx="691">
                  <c:v>38.875</c:v>
                </c:pt>
                <c:pt idx="692">
                  <c:v>11.8507</c:v>
                </c:pt>
                <c:pt idx="693">
                  <c:v>21.570499999999999</c:v>
                </c:pt>
                <c:pt idx="694">
                  <c:v>9.0897000000000006</c:v>
                </c:pt>
                <c:pt idx="695">
                  <c:v>30.361799999999999</c:v>
                </c:pt>
                <c:pt idx="696">
                  <c:v>32.778799999999997</c:v>
                </c:pt>
                <c:pt idx="697">
                  <c:v>21.9162</c:v>
                </c:pt>
                <c:pt idx="698">
                  <c:v>15.517200000000001</c:v>
                </c:pt>
                <c:pt idx="699">
                  <c:v>20.909500000000001</c:v>
                </c:pt>
                <c:pt idx="700">
                  <c:v>23.579000000000001</c:v>
                </c:pt>
                <c:pt idx="701">
                  <c:v>3.1339000000000001</c:v>
                </c:pt>
                <c:pt idx="702">
                  <c:v>30.320799999999998</c:v>
                </c:pt>
                <c:pt idx="703">
                  <c:v>9.0663</c:v>
                </c:pt>
                <c:pt idx="704">
                  <c:v>29.625399999999999</c:v>
                </c:pt>
                <c:pt idx="705">
                  <c:v>20.060400000000001</c:v>
                </c:pt>
                <c:pt idx="706">
                  <c:v>10.0936</c:v>
                </c:pt>
                <c:pt idx="707">
                  <c:v>22.063400000000001</c:v>
                </c:pt>
                <c:pt idx="708">
                  <c:v>36.537399999999998</c:v>
                </c:pt>
                <c:pt idx="709">
                  <c:v>37.559899999999999</c:v>
                </c:pt>
                <c:pt idx="710">
                  <c:v>21.988600000000002</c:v>
                </c:pt>
                <c:pt idx="711">
                  <c:v>2.9112</c:v>
                </c:pt>
                <c:pt idx="712">
                  <c:v>22.035599999999999</c:v>
                </c:pt>
                <c:pt idx="713">
                  <c:v>36.622700000000002</c:v>
                </c:pt>
                <c:pt idx="714">
                  <c:v>10.4109</c:v>
                </c:pt>
                <c:pt idx="715">
                  <c:v>22.312999999999999</c:v>
                </c:pt>
                <c:pt idx="716">
                  <c:v>22.047899999999998</c:v>
                </c:pt>
                <c:pt idx="717">
                  <c:v>10.2608</c:v>
                </c:pt>
                <c:pt idx="718">
                  <c:v>30.141400000000001</c:v>
                </c:pt>
                <c:pt idx="719">
                  <c:v>22.554200000000002</c:v>
                </c:pt>
                <c:pt idx="720">
                  <c:v>22.546900000000001</c:v>
                </c:pt>
                <c:pt idx="721">
                  <c:v>22.221900000000002</c:v>
                </c:pt>
                <c:pt idx="722">
                  <c:v>22.014199999999999</c:v>
                </c:pt>
                <c:pt idx="723">
                  <c:v>5.5006000000000004</c:v>
                </c:pt>
                <c:pt idx="724">
                  <c:v>19.7498</c:v>
                </c:pt>
                <c:pt idx="725">
                  <c:v>22.4771</c:v>
                </c:pt>
                <c:pt idx="726">
                  <c:v>27.1691</c:v>
                </c:pt>
                <c:pt idx="727">
                  <c:v>5.6467000000000001</c:v>
                </c:pt>
                <c:pt idx="728">
                  <c:v>19.6858</c:v>
                </c:pt>
                <c:pt idx="729">
                  <c:v>33.462200000000003</c:v>
                </c:pt>
                <c:pt idx="730">
                  <c:v>10.242900000000001</c:v>
                </c:pt>
                <c:pt idx="731">
                  <c:v>20.972999999999999</c:v>
                </c:pt>
                <c:pt idx="732">
                  <c:v>22.395399999999999</c:v>
                </c:pt>
                <c:pt idx="733">
                  <c:v>10.318099999999999</c:v>
                </c:pt>
                <c:pt idx="734">
                  <c:v>36.418399999999998</c:v>
                </c:pt>
                <c:pt idx="735">
                  <c:v>21.994700000000002</c:v>
                </c:pt>
                <c:pt idx="736">
                  <c:v>21.7546</c:v>
                </c:pt>
                <c:pt idx="737">
                  <c:v>21.783999999999999</c:v>
                </c:pt>
                <c:pt idx="738">
                  <c:v>20.2803</c:v>
                </c:pt>
                <c:pt idx="739">
                  <c:v>36.368099999999998</c:v>
                </c:pt>
                <c:pt idx="740">
                  <c:v>21.9984</c:v>
                </c:pt>
                <c:pt idx="741">
                  <c:v>22.040099999999999</c:v>
                </c:pt>
                <c:pt idx="742">
                  <c:v>22.525500000000001</c:v>
                </c:pt>
                <c:pt idx="743">
                  <c:v>19.3628</c:v>
                </c:pt>
                <c:pt idx="744">
                  <c:v>20.902999999999999</c:v>
                </c:pt>
                <c:pt idx="745">
                  <c:v>23.501000000000001</c:v>
                </c:pt>
                <c:pt idx="746">
                  <c:v>22.203700000000001</c:v>
                </c:pt>
                <c:pt idx="747">
                  <c:v>22.4361</c:v>
                </c:pt>
                <c:pt idx="748">
                  <c:v>22.767299999999999</c:v>
                </c:pt>
                <c:pt idx="749">
                  <c:v>22.628699999999998</c:v>
                </c:pt>
                <c:pt idx="750">
                  <c:v>22.743600000000001</c:v>
                </c:pt>
                <c:pt idx="751">
                  <c:v>22.0534</c:v>
                </c:pt>
                <c:pt idx="752">
                  <c:v>22.0976</c:v>
                </c:pt>
                <c:pt idx="753">
                  <c:v>19.128399999999999</c:v>
                </c:pt>
                <c:pt idx="754">
                  <c:v>21.837700000000002</c:v>
                </c:pt>
                <c:pt idx="755">
                  <c:v>19.8979</c:v>
                </c:pt>
                <c:pt idx="756">
                  <c:v>21.697500000000002</c:v>
                </c:pt>
                <c:pt idx="757">
                  <c:v>22.010999999999999</c:v>
                </c:pt>
                <c:pt idx="758">
                  <c:v>33.283200000000001</c:v>
                </c:pt>
                <c:pt idx="759">
                  <c:v>36.1554</c:v>
                </c:pt>
                <c:pt idx="760">
                  <c:v>26.0883</c:v>
                </c:pt>
                <c:pt idx="761">
                  <c:v>35.892299999999999</c:v>
                </c:pt>
                <c:pt idx="762">
                  <c:v>38.396099999999997</c:v>
                </c:pt>
                <c:pt idx="763">
                  <c:v>7.3502999999999998</c:v>
                </c:pt>
                <c:pt idx="764">
                  <c:v>35.607300000000002</c:v>
                </c:pt>
                <c:pt idx="765">
                  <c:v>26.645299999999999</c:v>
                </c:pt>
                <c:pt idx="766">
                  <c:v>22.525700000000001</c:v>
                </c:pt>
                <c:pt idx="767">
                  <c:v>38.855400000000003</c:v>
                </c:pt>
                <c:pt idx="768">
                  <c:v>23.063099999999999</c:v>
                </c:pt>
                <c:pt idx="769">
                  <c:v>3.5613000000000001</c:v>
                </c:pt>
                <c:pt idx="770">
                  <c:v>30.3231</c:v>
                </c:pt>
                <c:pt idx="771">
                  <c:v>30.350999999999999</c:v>
                </c:pt>
                <c:pt idx="772">
                  <c:v>36.6494</c:v>
                </c:pt>
                <c:pt idx="773">
                  <c:v>10.263</c:v>
                </c:pt>
                <c:pt idx="774">
                  <c:v>30.1983</c:v>
                </c:pt>
                <c:pt idx="775">
                  <c:v>34.278100000000002</c:v>
                </c:pt>
                <c:pt idx="776">
                  <c:v>26.6187</c:v>
                </c:pt>
                <c:pt idx="777">
                  <c:v>38.0092</c:v>
                </c:pt>
                <c:pt idx="778">
                  <c:v>27.936800000000002</c:v>
                </c:pt>
                <c:pt idx="779">
                  <c:v>26.747699999999998</c:v>
                </c:pt>
                <c:pt idx="780">
                  <c:v>25.639700000000001</c:v>
                </c:pt>
                <c:pt idx="781">
                  <c:v>1.8751</c:v>
                </c:pt>
                <c:pt idx="782">
                  <c:v>1.8320000000000001</c:v>
                </c:pt>
                <c:pt idx="783">
                  <c:v>29.790900000000001</c:v>
                </c:pt>
                <c:pt idx="784">
                  <c:v>33.100499999999997</c:v>
                </c:pt>
                <c:pt idx="785">
                  <c:v>34.619199999999999</c:v>
                </c:pt>
                <c:pt idx="786">
                  <c:v>38.234099999999998</c:v>
                </c:pt>
                <c:pt idx="787">
                  <c:v>1.7233000000000001</c:v>
                </c:pt>
                <c:pt idx="788">
                  <c:v>30.382899999999999</c:v>
                </c:pt>
                <c:pt idx="789">
                  <c:v>29.011099999999999</c:v>
                </c:pt>
                <c:pt idx="790">
                  <c:v>30.354600000000001</c:v>
                </c:pt>
                <c:pt idx="791">
                  <c:v>39.284500000000001</c:v>
                </c:pt>
                <c:pt idx="792">
                  <c:v>30.3765</c:v>
                </c:pt>
                <c:pt idx="793">
                  <c:v>29.898499999999999</c:v>
                </c:pt>
                <c:pt idx="794">
                  <c:v>30.360499999999998</c:v>
                </c:pt>
                <c:pt idx="795">
                  <c:v>30.385999999999999</c:v>
                </c:pt>
                <c:pt idx="796">
                  <c:v>30.3811</c:v>
                </c:pt>
                <c:pt idx="797">
                  <c:v>23.2575</c:v>
                </c:pt>
                <c:pt idx="798">
                  <c:v>1.4822</c:v>
                </c:pt>
                <c:pt idx="799">
                  <c:v>30.395600000000002</c:v>
                </c:pt>
                <c:pt idx="800">
                  <c:v>30.375699999999998</c:v>
                </c:pt>
                <c:pt idx="801">
                  <c:v>12.044700000000001</c:v>
                </c:pt>
                <c:pt idx="802">
                  <c:v>2.4927000000000001</c:v>
                </c:pt>
                <c:pt idx="803">
                  <c:v>11.698399999999999</c:v>
                </c:pt>
                <c:pt idx="804">
                  <c:v>5.4936999999999996</c:v>
                </c:pt>
                <c:pt idx="805">
                  <c:v>23.173200000000001</c:v>
                </c:pt>
                <c:pt idx="806">
                  <c:v>23.193899999999999</c:v>
                </c:pt>
                <c:pt idx="807">
                  <c:v>16.7654</c:v>
                </c:pt>
                <c:pt idx="808">
                  <c:v>16.903199999999998</c:v>
                </c:pt>
                <c:pt idx="809">
                  <c:v>16.700099999999999</c:v>
                </c:pt>
                <c:pt idx="810">
                  <c:v>26.654499999999999</c:v>
                </c:pt>
                <c:pt idx="811">
                  <c:v>9.3687000000000005</c:v>
                </c:pt>
                <c:pt idx="812">
                  <c:v>5.8411</c:v>
                </c:pt>
                <c:pt idx="813">
                  <c:v>38.085099999999997</c:v>
                </c:pt>
                <c:pt idx="814">
                  <c:v>27.337299999999999</c:v>
                </c:pt>
                <c:pt idx="815">
                  <c:v>8.8588000000000005</c:v>
                </c:pt>
                <c:pt idx="816">
                  <c:v>3.5550999999999999</c:v>
                </c:pt>
                <c:pt idx="817">
                  <c:v>16.370100000000001</c:v>
                </c:pt>
                <c:pt idx="818">
                  <c:v>38.194099999999999</c:v>
                </c:pt>
                <c:pt idx="819">
                  <c:v>20.422999999999998</c:v>
                </c:pt>
                <c:pt idx="820">
                  <c:v>26.2392</c:v>
                </c:pt>
                <c:pt idx="821">
                  <c:v>28.526700000000002</c:v>
                </c:pt>
                <c:pt idx="822">
                  <c:v>30.098099999999999</c:v>
                </c:pt>
                <c:pt idx="823">
                  <c:v>34.342300000000002</c:v>
                </c:pt>
                <c:pt idx="824">
                  <c:v>36.798900000000003</c:v>
                </c:pt>
                <c:pt idx="825">
                  <c:v>36.469900000000003</c:v>
                </c:pt>
                <c:pt idx="826">
                  <c:v>37.603200000000001</c:v>
                </c:pt>
                <c:pt idx="827">
                  <c:v>37.047499999999999</c:v>
                </c:pt>
                <c:pt idx="828">
                  <c:v>2.2339000000000002</c:v>
                </c:pt>
                <c:pt idx="829">
                  <c:v>2.0987</c:v>
                </c:pt>
                <c:pt idx="830">
                  <c:v>34.556399999999996</c:v>
                </c:pt>
                <c:pt idx="831">
                  <c:v>21.974299999999999</c:v>
                </c:pt>
                <c:pt idx="832">
                  <c:v>34.624000000000002</c:v>
                </c:pt>
                <c:pt idx="833">
                  <c:v>34.704999999999998</c:v>
                </c:pt>
                <c:pt idx="834">
                  <c:v>21.584599999999998</c:v>
                </c:pt>
                <c:pt idx="835">
                  <c:v>37.3795</c:v>
                </c:pt>
                <c:pt idx="836">
                  <c:v>13.6724</c:v>
                </c:pt>
                <c:pt idx="837">
                  <c:v>36.188099999999999</c:v>
                </c:pt>
                <c:pt idx="838">
                  <c:v>30.3644</c:v>
                </c:pt>
                <c:pt idx="839">
                  <c:v>9.2360000000000007</c:v>
                </c:pt>
                <c:pt idx="840">
                  <c:v>36.8827</c:v>
                </c:pt>
                <c:pt idx="841">
                  <c:v>9.3808000000000007</c:v>
                </c:pt>
                <c:pt idx="842">
                  <c:v>5.0079000000000002</c:v>
                </c:pt>
                <c:pt idx="843">
                  <c:v>2.2816999999999998</c:v>
                </c:pt>
                <c:pt idx="844">
                  <c:v>8.9268000000000001</c:v>
                </c:pt>
                <c:pt idx="845">
                  <c:v>36.621499999999997</c:v>
                </c:pt>
                <c:pt idx="846">
                  <c:v>10.3688</c:v>
                </c:pt>
                <c:pt idx="847">
                  <c:v>1.8481000000000001</c:v>
                </c:pt>
                <c:pt idx="848">
                  <c:v>9.9009</c:v>
                </c:pt>
                <c:pt idx="849">
                  <c:v>33.406700000000001</c:v>
                </c:pt>
                <c:pt idx="850">
                  <c:v>28.3398</c:v>
                </c:pt>
                <c:pt idx="851">
                  <c:v>4.5670999999999999</c:v>
                </c:pt>
                <c:pt idx="852">
                  <c:v>31.1844</c:v>
                </c:pt>
                <c:pt idx="853">
                  <c:v>34.152700000000003</c:v>
                </c:pt>
                <c:pt idx="854">
                  <c:v>4.9019000000000004</c:v>
                </c:pt>
                <c:pt idx="855">
                  <c:v>36.761699999999998</c:v>
                </c:pt>
                <c:pt idx="856">
                  <c:v>12.476800000000001</c:v>
                </c:pt>
                <c:pt idx="857">
                  <c:v>7.6124999999999998</c:v>
                </c:pt>
                <c:pt idx="858">
                  <c:v>27.8841</c:v>
                </c:pt>
                <c:pt idx="859">
                  <c:v>13.8634</c:v>
                </c:pt>
                <c:pt idx="860">
                  <c:v>11.690300000000001</c:v>
                </c:pt>
                <c:pt idx="861">
                  <c:v>29.159500000000001</c:v>
                </c:pt>
                <c:pt idx="862">
                  <c:v>37.491100000000003</c:v>
                </c:pt>
                <c:pt idx="863">
                  <c:v>4.0473999999999997</c:v>
                </c:pt>
                <c:pt idx="864">
                  <c:v>7.5575999999999999</c:v>
                </c:pt>
                <c:pt idx="865">
                  <c:v>4.4119999999999999</c:v>
                </c:pt>
                <c:pt idx="866">
                  <c:v>4.1676000000000002</c:v>
                </c:pt>
                <c:pt idx="867">
                  <c:v>4.1173999999999999</c:v>
                </c:pt>
                <c:pt idx="868">
                  <c:v>4.0193000000000003</c:v>
                </c:pt>
                <c:pt idx="869">
                  <c:v>4.2572999999999999</c:v>
                </c:pt>
                <c:pt idx="870">
                  <c:v>3.9921000000000002</c:v>
                </c:pt>
                <c:pt idx="871">
                  <c:v>39.4512</c:v>
                </c:pt>
                <c:pt idx="872">
                  <c:v>0.89500000000000002</c:v>
                </c:pt>
                <c:pt idx="873">
                  <c:v>38.278500000000001</c:v>
                </c:pt>
                <c:pt idx="874">
                  <c:v>10.204499999999999</c:v>
                </c:pt>
                <c:pt idx="875">
                  <c:v>36.509</c:v>
                </c:pt>
                <c:pt idx="876">
                  <c:v>3.0800999999999998</c:v>
                </c:pt>
                <c:pt idx="877">
                  <c:v>37.166499999999999</c:v>
                </c:pt>
                <c:pt idx="878">
                  <c:v>37.310200000000002</c:v>
                </c:pt>
                <c:pt idx="879">
                  <c:v>7.3747999999999996</c:v>
                </c:pt>
                <c:pt idx="880">
                  <c:v>12.063800000000001</c:v>
                </c:pt>
                <c:pt idx="881">
                  <c:v>9.4802999999999997</c:v>
                </c:pt>
                <c:pt idx="882">
                  <c:v>3.2917999999999998</c:v>
                </c:pt>
                <c:pt idx="883">
                  <c:v>36.9968</c:v>
                </c:pt>
                <c:pt idx="884">
                  <c:v>38.669499999999999</c:v>
                </c:pt>
                <c:pt idx="885">
                  <c:v>34.035800000000002</c:v>
                </c:pt>
                <c:pt idx="886">
                  <c:v>27.257000000000001</c:v>
                </c:pt>
                <c:pt idx="887">
                  <c:v>33.996400000000001</c:v>
                </c:pt>
                <c:pt idx="888">
                  <c:v>35.8523</c:v>
                </c:pt>
                <c:pt idx="889">
                  <c:v>36.6873</c:v>
                </c:pt>
                <c:pt idx="890">
                  <c:v>26.7211</c:v>
                </c:pt>
                <c:pt idx="891">
                  <c:v>36.030299999999997</c:v>
                </c:pt>
                <c:pt idx="892">
                  <c:v>34.687800000000003</c:v>
                </c:pt>
                <c:pt idx="893">
                  <c:v>29.3278</c:v>
                </c:pt>
                <c:pt idx="894">
                  <c:v>20.411200000000001</c:v>
                </c:pt>
                <c:pt idx="895">
                  <c:v>29.468900000000001</c:v>
                </c:pt>
                <c:pt idx="896">
                  <c:v>37.051299999999998</c:v>
                </c:pt>
                <c:pt idx="897">
                  <c:v>28.863199999999999</c:v>
                </c:pt>
                <c:pt idx="898">
                  <c:v>34.550899999999999</c:v>
                </c:pt>
                <c:pt idx="899">
                  <c:v>36.897399999999998</c:v>
                </c:pt>
                <c:pt idx="900">
                  <c:v>9.2199000000000009</c:v>
                </c:pt>
                <c:pt idx="901">
                  <c:v>9.1561000000000003</c:v>
                </c:pt>
                <c:pt idx="902">
                  <c:v>9.5714000000000006</c:v>
                </c:pt>
                <c:pt idx="903">
                  <c:v>38.374899999999997</c:v>
                </c:pt>
                <c:pt idx="904">
                  <c:v>28.674499999999998</c:v>
                </c:pt>
                <c:pt idx="905">
                  <c:v>0.85499999999999998</c:v>
                </c:pt>
                <c:pt idx="906">
                  <c:v>35.497900000000001</c:v>
                </c:pt>
                <c:pt idx="907">
                  <c:v>32.543500000000002</c:v>
                </c:pt>
                <c:pt idx="908">
                  <c:v>28.352499999999999</c:v>
                </c:pt>
                <c:pt idx="909">
                  <c:v>28.3855</c:v>
                </c:pt>
                <c:pt idx="910">
                  <c:v>36.524299999999997</c:v>
                </c:pt>
                <c:pt idx="911">
                  <c:v>13.7408</c:v>
                </c:pt>
                <c:pt idx="912">
                  <c:v>34.441600000000001</c:v>
                </c:pt>
                <c:pt idx="913">
                  <c:v>37.182200000000002</c:v>
                </c:pt>
                <c:pt idx="914">
                  <c:v>33.141100000000002</c:v>
                </c:pt>
                <c:pt idx="915">
                  <c:v>37.444200000000002</c:v>
                </c:pt>
                <c:pt idx="916">
                  <c:v>28.352699999999999</c:v>
                </c:pt>
                <c:pt idx="917">
                  <c:v>37.289200000000001</c:v>
                </c:pt>
                <c:pt idx="918">
                  <c:v>7.3616999999999999</c:v>
                </c:pt>
                <c:pt idx="919">
                  <c:v>28.6435</c:v>
                </c:pt>
                <c:pt idx="920">
                  <c:v>28.432300000000001</c:v>
                </c:pt>
                <c:pt idx="921">
                  <c:v>3.8315000000000001</c:v>
                </c:pt>
                <c:pt idx="922">
                  <c:v>2.6034000000000002</c:v>
                </c:pt>
                <c:pt idx="923">
                  <c:v>33.6312</c:v>
                </c:pt>
                <c:pt idx="924">
                  <c:v>29.152899999999999</c:v>
                </c:pt>
                <c:pt idx="925">
                  <c:v>28.777699999999999</c:v>
                </c:pt>
                <c:pt idx="926">
                  <c:v>29.137799999999999</c:v>
                </c:pt>
                <c:pt idx="927">
                  <c:v>38.3752</c:v>
                </c:pt>
                <c:pt idx="928">
                  <c:v>29.0382</c:v>
                </c:pt>
                <c:pt idx="929">
                  <c:v>29.344799999999999</c:v>
                </c:pt>
                <c:pt idx="930">
                  <c:v>29.714700000000001</c:v>
                </c:pt>
                <c:pt idx="931">
                  <c:v>3.3235999999999999</c:v>
                </c:pt>
                <c:pt idx="932">
                  <c:v>34.672899999999998</c:v>
                </c:pt>
                <c:pt idx="933">
                  <c:v>39.205199999999998</c:v>
                </c:pt>
                <c:pt idx="934">
                  <c:v>23.381900000000002</c:v>
                </c:pt>
                <c:pt idx="935">
                  <c:v>28.424700000000001</c:v>
                </c:pt>
                <c:pt idx="936">
                  <c:v>28.4558</c:v>
                </c:pt>
                <c:pt idx="937">
                  <c:v>34.514400000000002</c:v>
                </c:pt>
                <c:pt idx="938">
                  <c:v>10.299200000000001</c:v>
                </c:pt>
                <c:pt idx="939">
                  <c:v>28.4815</c:v>
                </c:pt>
                <c:pt idx="940">
                  <c:v>28.405000000000001</c:v>
                </c:pt>
                <c:pt idx="941">
                  <c:v>10.4137</c:v>
                </c:pt>
                <c:pt idx="942">
                  <c:v>28.662199999999999</c:v>
                </c:pt>
                <c:pt idx="943">
                  <c:v>10.3642</c:v>
                </c:pt>
                <c:pt idx="944">
                  <c:v>37.343800000000002</c:v>
                </c:pt>
                <c:pt idx="945">
                  <c:v>37.393300000000004</c:v>
                </c:pt>
                <c:pt idx="946">
                  <c:v>10.3658</c:v>
                </c:pt>
                <c:pt idx="947">
                  <c:v>36.480600000000003</c:v>
                </c:pt>
                <c:pt idx="948">
                  <c:v>35.022199999999998</c:v>
                </c:pt>
                <c:pt idx="949">
                  <c:v>36.917200000000001</c:v>
                </c:pt>
                <c:pt idx="950">
                  <c:v>28.590800000000002</c:v>
                </c:pt>
                <c:pt idx="951">
                  <c:v>14.626899999999999</c:v>
                </c:pt>
                <c:pt idx="952">
                  <c:v>32.673099999999998</c:v>
                </c:pt>
                <c:pt idx="953">
                  <c:v>29.991499999999998</c:v>
                </c:pt>
                <c:pt idx="954">
                  <c:v>34.862400000000001</c:v>
                </c:pt>
                <c:pt idx="955">
                  <c:v>28.515499999999999</c:v>
                </c:pt>
                <c:pt idx="956">
                  <c:v>28.517700000000001</c:v>
                </c:pt>
                <c:pt idx="957">
                  <c:v>34.773000000000003</c:v>
                </c:pt>
                <c:pt idx="958">
                  <c:v>28.1006</c:v>
                </c:pt>
                <c:pt idx="959">
                  <c:v>34.800600000000003</c:v>
                </c:pt>
                <c:pt idx="960">
                  <c:v>28.9617</c:v>
                </c:pt>
                <c:pt idx="961">
                  <c:v>28.4359</c:v>
                </c:pt>
                <c:pt idx="962">
                  <c:v>28.3995</c:v>
                </c:pt>
                <c:pt idx="963">
                  <c:v>8.0859000000000005</c:v>
                </c:pt>
                <c:pt idx="964">
                  <c:v>28.753</c:v>
                </c:pt>
                <c:pt idx="965">
                  <c:v>28.710799999999999</c:v>
                </c:pt>
                <c:pt idx="966">
                  <c:v>28.613700000000001</c:v>
                </c:pt>
                <c:pt idx="967">
                  <c:v>25.464400000000001</c:v>
                </c:pt>
                <c:pt idx="968">
                  <c:v>28.5578</c:v>
                </c:pt>
                <c:pt idx="969">
                  <c:v>28.599299999999999</c:v>
                </c:pt>
                <c:pt idx="970">
                  <c:v>28.749099999999999</c:v>
                </c:pt>
                <c:pt idx="971">
                  <c:v>28.283899999999999</c:v>
                </c:pt>
                <c:pt idx="972">
                  <c:v>28.5853</c:v>
                </c:pt>
                <c:pt idx="973">
                  <c:v>28.1006</c:v>
                </c:pt>
                <c:pt idx="974">
                  <c:v>13.071099999999999</c:v>
                </c:pt>
                <c:pt idx="975">
                  <c:v>28.8918</c:v>
                </c:pt>
                <c:pt idx="976">
                  <c:v>28.195699999999999</c:v>
                </c:pt>
                <c:pt idx="977">
                  <c:v>28.635000000000002</c:v>
                </c:pt>
                <c:pt idx="978">
                  <c:v>28.700600000000001</c:v>
                </c:pt>
                <c:pt idx="979">
                  <c:v>28.6419</c:v>
                </c:pt>
                <c:pt idx="980">
                  <c:v>28.929600000000001</c:v>
                </c:pt>
                <c:pt idx="981">
                  <c:v>28.655799999999999</c:v>
                </c:pt>
                <c:pt idx="982">
                  <c:v>28.908000000000001</c:v>
                </c:pt>
                <c:pt idx="983">
                  <c:v>29.0441</c:v>
                </c:pt>
                <c:pt idx="984">
                  <c:v>28.7212</c:v>
                </c:pt>
                <c:pt idx="985">
                  <c:v>8.3999000000000006</c:v>
                </c:pt>
                <c:pt idx="986">
                  <c:v>30.314</c:v>
                </c:pt>
                <c:pt idx="987">
                  <c:v>32.201999999999998</c:v>
                </c:pt>
                <c:pt idx="988">
                  <c:v>28.567699999999999</c:v>
                </c:pt>
                <c:pt idx="989">
                  <c:v>28.705200000000001</c:v>
                </c:pt>
                <c:pt idx="990">
                  <c:v>30.3872</c:v>
                </c:pt>
                <c:pt idx="991">
                  <c:v>30.418199999999999</c:v>
                </c:pt>
                <c:pt idx="992">
                  <c:v>28.6661</c:v>
                </c:pt>
                <c:pt idx="993">
                  <c:v>33.436500000000002</c:v>
                </c:pt>
                <c:pt idx="994">
                  <c:v>30.334900000000001</c:v>
                </c:pt>
                <c:pt idx="995">
                  <c:v>9.7591999999999999</c:v>
                </c:pt>
                <c:pt idx="996">
                  <c:v>28.735299999999999</c:v>
                </c:pt>
                <c:pt idx="997">
                  <c:v>28.779</c:v>
                </c:pt>
                <c:pt idx="998">
                  <c:v>28.388500000000001</c:v>
                </c:pt>
                <c:pt idx="999">
                  <c:v>28.796900000000001</c:v>
                </c:pt>
                <c:pt idx="1000">
                  <c:v>30.1325</c:v>
                </c:pt>
                <c:pt idx="1001">
                  <c:v>28.805299999999999</c:v>
                </c:pt>
                <c:pt idx="1002">
                  <c:v>28.484500000000001</c:v>
                </c:pt>
                <c:pt idx="1003">
                  <c:v>33.290199999999999</c:v>
                </c:pt>
                <c:pt idx="1004">
                  <c:v>30.479099999999999</c:v>
                </c:pt>
                <c:pt idx="1005">
                  <c:v>10.1311</c:v>
                </c:pt>
                <c:pt idx="1006">
                  <c:v>36.412199999999999</c:v>
                </c:pt>
                <c:pt idx="1007">
                  <c:v>32.055100000000003</c:v>
                </c:pt>
                <c:pt idx="1008">
                  <c:v>10.5565</c:v>
                </c:pt>
                <c:pt idx="1009">
                  <c:v>28.4421</c:v>
                </c:pt>
                <c:pt idx="1010">
                  <c:v>12.3093</c:v>
                </c:pt>
                <c:pt idx="1011">
                  <c:v>9.0302000000000007</c:v>
                </c:pt>
                <c:pt idx="1012">
                  <c:v>28.6036</c:v>
                </c:pt>
                <c:pt idx="1013">
                  <c:v>28.9374</c:v>
                </c:pt>
                <c:pt idx="1014">
                  <c:v>37.849800000000002</c:v>
                </c:pt>
                <c:pt idx="1015">
                  <c:v>33.4298</c:v>
                </c:pt>
                <c:pt idx="1016">
                  <c:v>3.2915999999999999</c:v>
                </c:pt>
                <c:pt idx="1017">
                  <c:v>33.531700000000001</c:v>
                </c:pt>
                <c:pt idx="1018">
                  <c:v>30.073799999999999</c:v>
                </c:pt>
                <c:pt idx="1019">
                  <c:v>37.179400000000001</c:v>
                </c:pt>
                <c:pt idx="1020">
                  <c:v>37.317700000000002</c:v>
                </c:pt>
                <c:pt idx="1021">
                  <c:v>36.61</c:v>
                </c:pt>
                <c:pt idx="1022">
                  <c:v>38.307400000000001</c:v>
                </c:pt>
                <c:pt idx="1023">
                  <c:v>1.7365999999999999</c:v>
                </c:pt>
                <c:pt idx="1024">
                  <c:v>36.418900000000001</c:v>
                </c:pt>
                <c:pt idx="1025">
                  <c:v>2.7730000000000001</c:v>
                </c:pt>
                <c:pt idx="1026">
                  <c:v>34.144799999999996</c:v>
                </c:pt>
                <c:pt idx="1027">
                  <c:v>11.986499999999999</c:v>
                </c:pt>
                <c:pt idx="1028">
                  <c:v>34.099200000000003</c:v>
                </c:pt>
                <c:pt idx="1029">
                  <c:v>36.264099999999999</c:v>
                </c:pt>
                <c:pt idx="1030">
                  <c:v>13.1472</c:v>
                </c:pt>
                <c:pt idx="1031">
                  <c:v>30.388999999999999</c:v>
                </c:pt>
                <c:pt idx="1032">
                  <c:v>33.119300000000003</c:v>
                </c:pt>
                <c:pt idx="1033">
                  <c:v>28.371600000000001</c:v>
                </c:pt>
                <c:pt idx="1034">
                  <c:v>28.296199999999999</c:v>
                </c:pt>
                <c:pt idx="1035">
                  <c:v>10.889900000000001</c:v>
                </c:pt>
                <c:pt idx="1036">
                  <c:v>25.993200000000002</c:v>
                </c:pt>
                <c:pt idx="1037">
                  <c:v>36.534100000000002</c:v>
                </c:pt>
                <c:pt idx="1038">
                  <c:v>36.349400000000003</c:v>
                </c:pt>
                <c:pt idx="1039">
                  <c:v>38.305799999999998</c:v>
                </c:pt>
                <c:pt idx="1040">
                  <c:v>2.5632000000000001</c:v>
                </c:pt>
                <c:pt idx="1041">
                  <c:v>4.5073999999999996</c:v>
                </c:pt>
                <c:pt idx="1042">
                  <c:v>30.027799999999999</c:v>
                </c:pt>
                <c:pt idx="1043">
                  <c:v>19.555700000000002</c:v>
                </c:pt>
                <c:pt idx="1044">
                  <c:v>5.4828999999999999</c:v>
                </c:pt>
                <c:pt idx="1045">
                  <c:v>5.2601000000000004</c:v>
                </c:pt>
                <c:pt idx="1046">
                  <c:v>0.50490000000000002</c:v>
                </c:pt>
                <c:pt idx="1047">
                  <c:v>1.0482</c:v>
                </c:pt>
                <c:pt idx="1048">
                  <c:v>5.5007000000000001</c:v>
                </c:pt>
                <c:pt idx="1049">
                  <c:v>37.256399999999999</c:v>
                </c:pt>
                <c:pt idx="1050">
                  <c:v>39.026699999999998</c:v>
                </c:pt>
                <c:pt idx="1051">
                  <c:v>33.978999999999999</c:v>
                </c:pt>
                <c:pt idx="1052">
                  <c:v>27.0059</c:v>
                </c:pt>
                <c:pt idx="1053">
                  <c:v>23.709599999999998</c:v>
                </c:pt>
                <c:pt idx="1054">
                  <c:v>29.7956</c:v>
                </c:pt>
                <c:pt idx="1055">
                  <c:v>36.221699999999998</c:v>
                </c:pt>
                <c:pt idx="1056">
                  <c:v>23.6675</c:v>
                </c:pt>
                <c:pt idx="1057">
                  <c:v>26.135200000000001</c:v>
                </c:pt>
                <c:pt idx="1058">
                  <c:v>26.130800000000001</c:v>
                </c:pt>
                <c:pt idx="1059">
                  <c:v>25.008800000000001</c:v>
                </c:pt>
                <c:pt idx="1060">
                  <c:v>33.713500000000003</c:v>
                </c:pt>
                <c:pt idx="1061">
                  <c:v>39.713099999999997</c:v>
                </c:pt>
                <c:pt idx="1062">
                  <c:v>29.831</c:v>
                </c:pt>
                <c:pt idx="1063">
                  <c:v>29.638999999999999</c:v>
                </c:pt>
                <c:pt idx="1064">
                  <c:v>37.694099999999999</c:v>
                </c:pt>
                <c:pt idx="1065">
                  <c:v>31.170300000000001</c:v>
                </c:pt>
                <c:pt idx="1066">
                  <c:v>39.0244</c:v>
                </c:pt>
                <c:pt idx="1067">
                  <c:v>30.267099999999999</c:v>
                </c:pt>
                <c:pt idx="1068">
                  <c:v>37.676000000000002</c:v>
                </c:pt>
                <c:pt idx="1069">
                  <c:v>34.148499999999999</c:v>
                </c:pt>
                <c:pt idx="1070">
                  <c:v>38.312600000000003</c:v>
                </c:pt>
                <c:pt idx="1071">
                  <c:v>34.635599999999997</c:v>
                </c:pt>
                <c:pt idx="1072">
                  <c:v>32.5276</c:v>
                </c:pt>
                <c:pt idx="1073">
                  <c:v>22.595400000000001</c:v>
                </c:pt>
                <c:pt idx="1074">
                  <c:v>23.5806</c:v>
                </c:pt>
                <c:pt idx="1075">
                  <c:v>37.175899999999999</c:v>
                </c:pt>
                <c:pt idx="1076">
                  <c:v>39.0886</c:v>
                </c:pt>
                <c:pt idx="1077">
                  <c:v>9.4541000000000004</c:v>
                </c:pt>
                <c:pt idx="1078">
                  <c:v>4.3627000000000002</c:v>
                </c:pt>
                <c:pt idx="1079">
                  <c:v>33.530799999999999</c:v>
                </c:pt>
                <c:pt idx="1080">
                  <c:v>9.3797999999999995</c:v>
                </c:pt>
                <c:pt idx="1081">
                  <c:v>37.709899999999998</c:v>
                </c:pt>
                <c:pt idx="1082">
                  <c:v>9.1669999999999998</c:v>
                </c:pt>
                <c:pt idx="1083">
                  <c:v>29.8141</c:v>
                </c:pt>
                <c:pt idx="1084">
                  <c:v>9.1818000000000008</c:v>
                </c:pt>
                <c:pt idx="1085">
                  <c:v>30.340800000000002</c:v>
                </c:pt>
                <c:pt idx="1086">
                  <c:v>17.524699999999999</c:v>
                </c:pt>
                <c:pt idx="1087">
                  <c:v>9.3225999999999996</c:v>
                </c:pt>
                <c:pt idx="1088">
                  <c:v>9.2161000000000008</c:v>
                </c:pt>
                <c:pt idx="1089">
                  <c:v>38.5154</c:v>
                </c:pt>
                <c:pt idx="1090">
                  <c:v>4.8922999999999996</c:v>
                </c:pt>
                <c:pt idx="1091">
                  <c:v>9.2948000000000004</c:v>
                </c:pt>
                <c:pt idx="1092">
                  <c:v>22.365500000000001</c:v>
                </c:pt>
                <c:pt idx="1093">
                  <c:v>5.4241000000000001</c:v>
                </c:pt>
                <c:pt idx="1094">
                  <c:v>18.434699999999999</c:v>
                </c:pt>
                <c:pt idx="1095">
                  <c:v>9.5091000000000001</c:v>
                </c:pt>
                <c:pt idx="1096">
                  <c:v>9.3797999999999995</c:v>
                </c:pt>
                <c:pt idx="1097">
                  <c:v>37.346200000000003</c:v>
                </c:pt>
                <c:pt idx="1098">
                  <c:v>9.5365000000000002</c:v>
                </c:pt>
                <c:pt idx="1099">
                  <c:v>37.151699999999998</c:v>
                </c:pt>
                <c:pt idx="1100">
                  <c:v>1.867</c:v>
                </c:pt>
                <c:pt idx="1101">
                  <c:v>24.847999999999999</c:v>
                </c:pt>
                <c:pt idx="1102">
                  <c:v>9.2217000000000002</c:v>
                </c:pt>
                <c:pt idx="1103">
                  <c:v>6.7899000000000003</c:v>
                </c:pt>
                <c:pt idx="1104">
                  <c:v>37.734000000000002</c:v>
                </c:pt>
                <c:pt idx="1105">
                  <c:v>9.1574000000000009</c:v>
                </c:pt>
                <c:pt idx="1106">
                  <c:v>34.773800000000001</c:v>
                </c:pt>
                <c:pt idx="1107">
                  <c:v>39.357199999999999</c:v>
                </c:pt>
                <c:pt idx="1108">
                  <c:v>29.472000000000001</c:v>
                </c:pt>
                <c:pt idx="1109">
                  <c:v>29.858599999999999</c:v>
                </c:pt>
                <c:pt idx="1110">
                  <c:v>13.0733</c:v>
                </c:pt>
                <c:pt idx="1111">
                  <c:v>32.873399999999997</c:v>
                </c:pt>
                <c:pt idx="1112">
                  <c:v>16.389099999999999</c:v>
                </c:pt>
                <c:pt idx="1113">
                  <c:v>16.374700000000001</c:v>
                </c:pt>
                <c:pt idx="1114">
                  <c:v>36.528300000000002</c:v>
                </c:pt>
                <c:pt idx="1115">
                  <c:v>39.579500000000003</c:v>
                </c:pt>
                <c:pt idx="1116">
                  <c:v>29.809200000000001</c:v>
                </c:pt>
                <c:pt idx="1117">
                  <c:v>29.890899999999998</c:v>
                </c:pt>
                <c:pt idx="1118">
                  <c:v>25.646699999999999</c:v>
                </c:pt>
                <c:pt idx="1119">
                  <c:v>28.5411</c:v>
                </c:pt>
                <c:pt idx="1120">
                  <c:v>11.980399999999999</c:v>
                </c:pt>
                <c:pt idx="1121">
                  <c:v>12.615399999999999</c:v>
                </c:pt>
                <c:pt idx="1122">
                  <c:v>10.6333</c:v>
                </c:pt>
                <c:pt idx="1123">
                  <c:v>8.8805999999999994</c:v>
                </c:pt>
                <c:pt idx="1124">
                  <c:v>1.4241999999999999</c:v>
                </c:pt>
                <c:pt idx="1125">
                  <c:v>36.002499999999998</c:v>
                </c:pt>
                <c:pt idx="1126">
                  <c:v>27.404499999999999</c:v>
                </c:pt>
                <c:pt idx="1127">
                  <c:v>34.628999999999998</c:v>
                </c:pt>
                <c:pt idx="1128">
                  <c:v>8.7146000000000008</c:v>
                </c:pt>
                <c:pt idx="1129">
                  <c:v>36.228000000000002</c:v>
                </c:pt>
                <c:pt idx="1130">
                  <c:v>3.7511999999999999</c:v>
                </c:pt>
                <c:pt idx="1131">
                  <c:v>36.092599999999997</c:v>
                </c:pt>
                <c:pt idx="1132">
                  <c:v>24.3949</c:v>
                </c:pt>
                <c:pt idx="1133">
                  <c:v>6.3586999999999998</c:v>
                </c:pt>
                <c:pt idx="1134">
                  <c:v>29.695</c:v>
                </c:pt>
                <c:pt idx="1135">
                  <c:v>29.682300000000001</c:v>
                </c:pt>
                <c:pt idx="1136">
                  <c:v>36.405700000000003</c:v>
                </c:pt>
                <c:pt idx="1137">
                  <c:v>10.0467</c:v>
                </c:pt>
                <c:pt idx="1138">
                  <c:v>36.616399999999999</c:v>
                </c:pt>
                <c:pt idx="1139">
                  <c:v>29.985299999999999</c:v>
                </c:pt>
                <c:pt idx="1140">
                  <c:v>29.870799999999999</c:v>
                </c:pt>
                <c:pt idx="1141">
                  <c:v>37.9559</c:v>
                </c:pt>
                <c:pt idx="1142">
                  <c:v>19.489899999999999</c:v>
                </c:pt>
                <c:pt idx="1143">
                  <c:v>4.0114000000000001</c:v>
                </c:pt>
                <c:pt idx="1144">
                  <c:v>36.591000000000001</c:v>
                </c:pt>
                <c:pt idx="1145">
                  <c:v>1.0368999999999999</c:v>
                </c:pt>
                <c:pt idx="1146">
                  <c:v>38.8688</c:v>
                </c:pt>
                <c:pt idx="1147">
                  <c:v>29.9237</c:v>
                </c:pt>
                <c:pt idx="1148">
                  <c:v>29.836600000000001</c:v>
                </c:pt>
                <c:pt idx="1149">
                  <c:v>1.1197999999999999</c:v>
                </c:pt>
                <c:pt idx="1150">
                  <c:v>38.447099999999999</c:v>
                </c:pt>
                <c:pt idx="1151">
                  <c:v>38.403700000000001</c:v>
                </c:pt>
                <c:pt idx="1152">
                  <c:v>38.776299999999999</c:v>
                </c:pt>
                <c:pt idx="1153">
                  <c:v>38.413400000000003</c:v>
                </c:pt>
                <c:pt idx="1154">
                  <c:v>36.263500000000001</c:v>
                </c:pt>
                <c:pt idx="1155">
                  <c:v>4.6654999999999998</c:v>
                </c:pt>
                <c:pt idx="1156">
                  <c:v>1.7353000000000001</c:v>
                </c:pt>
                <c:pt idx="1157">
                  <c:v>36.4011</c:v>
                </c:pt>
                <c:pt idx="1158">
                  <c:v>17.366199999999999</c:v>
                </c:pt>
                <c:pt idx="1159">
                  <c:v>29.876999999999999</c:v>
                </c:pt>
                <c:pt idx="1160">
                  <c:v>33.859299999999998</c:v>
                </c:pt>
                <c:pt idx="1161">
                  <c:v>6.6913999999999998</c:v>
                </c:pt>
                <c:pt idx="1162">
                  <c:v>38.0336</c:v>
                </c:pt>
                <c:pt idx="1163">
                  <c:v>4.3864999999999998</c:v>
                </c:pt>
                <c:pt idx="1164">
                  <c:v>38.340600000000002</c:v>
                </c:pt>
                <c:pt idx="1165">
                  <c:v>9.4330999999999996</c:v>
                </c:pt>
                <c:pt idx="1166">
                  <c:v>29.894100000000002</c:v>
                </c:pt>
                <c:pt idx="1167">
                  <c:v>29.8874</c:v>
                </c:pt>
                <c:pt idx="1168">
                  <c:v>11.7568</c:v>
                </c:pt>
                <c:pt idx="1169">
                  <c:v>38.241799999999998</c:v>
                </c:pt>
                <c:pt idx="1170">
                  <c:v>5.2123999999999997</c:v>
                </c:pt>
                <c:pt idx="1171">
                  <c:v>11.1211</c:v>
                </c:pt>
                <c:pt idx="1172">
                  <c:v>4.8018000000000001</c:v>
                </c:pt>
                <c:pt idx="1173">
                  <c:v>27.727</c:v>
                </c:pt>
                <c:pt idx="1174">
                  <c:v>1.5367</c:v>
                </c:pt>
                <c:pt idx="1175">
                  <c:v>34.711100000000002</c:v>
                </c:pt>
                <c:pt idx="1176">
                  <c:v>0.63680000000000003</c:v>
                </c:pt>
                <c:pt idx="1177">
                  <c:v>38.802999999999997</c:v>
                </c:pt>
                <c:pt idx="1178">
                  <c:v>36.288499999999999</c:v>
                </c:pt>
                <c:pt idx="1179">
                  <c:v>32.668399999999998</c:v>
                </c:pt>
                <c:pt idx="1180">
                  <c:v>38.152099999999997</c:v>
                </c:pt>
                <c:pt idx="1181">
                  <c:v>25.000499999999999</c:v>
                </c:pt>
                <c:pt idx="1182">
                  <c:v>29.831499999999998</c:v>
                </c:pt>
                <c:pt idx="1183">
                  <c:v>39.406399999999998</c:v>
                </c:pt>
                <c:pt idx="1184">
                  <c:v>5.3023999999999996</c:v>
                </c:pt>
                <c:pt idx="1185">
                  <c:v>25.184899999999999</c:v>
                </c:pt>
                <c:pt idx="1186">
                  <c:v>5.2839999999999998</c:v>
                </c:pt>
                <c:pt idx="1187">
                  <c:v>38.778599999999997</c:v>
                </c:pt>
                <c:pt idx="1188">
                  <c:v>38.944400000000002</c:v>
                </c:pt>
                <c:pt idx="1189">
                  <c:v>1.5143</c:v>
                </c:pt>
                <c:pt idx="1190">
                  <c:v>7.3118999999999996</c:v>
                </c:pt>
                <c:pt idx="1191">
                  <c:v>9.2547999999999995</c:v>
                </c:pt>
                <c:pt idx="1192">
                  <c:v>34.639000000000003</c:v>
                </c:pt>
                <c:pt idx="1193">
                  <c:v>37.401899999999998</c:v>
                </c:pt>
                <c:pt idx="1194">
                  <c:v>30.455400000000001</c:v>
                </c:pt>
                <c:pt idx="1195">
                  <c:v>36.488100000000003</c:v>
                </c:pt>
                <c:pt idx="1196">
                  <c:v>34.6691</c:v>
                </c:pt>
                <c:pt idx="1197">
                  <c:v>24.991499999999998</c:v>
                </c:pt>
                <c:pt idx="1198">
                  <c:v>5.6224999999999996</c:v>
                </c:pt>
                <c:pt idx="1199">
                  <c:v>5.5053999999999998</c:v>
                </c:pt>
                <c:pt idx="1200">
                  <c:v>30.2806</c:v>
                </c:pt>
                <c:pt idx="1201">
                  <c:v>2.2082999999999999</c:v>
                </c:pt>
                <c:pt idx="1202">
                  <c:v>38.283099999999997</c:v>
                </c:pt>
                <c:pt idx="1203">
                  <c:v>4.9268000000000001</c:v>
                </c:pt>
                <c:pt idx="1204">
                  <c:v>36.278199999999998</c:v>
                </c:pt>
                <c:pt idx="1205">
                  <c:v>9.0272000000000006</c:v>
                </c:pt>
                <c:pt idx="1206">
                  <c:v>22.950500000000002</c:v>
                </c:pt>
                <c:pt idx="1207">
                  <c:v>11.2401</c:v>
                </c:pt>
                <c:pt idx="1208">
                  <c:v>30.287400000000002</c:v>
                </c:pt>
                <c:pt idx="1209">
                  <c:v>26.5274</c:v>
                </c:pt>
                <c:pt idx="1210">
                  <c:v>9.3364999999999991</c:v>
                </c:pt>
                <c:pt idx="1211">
                  <c:v>33.044600000000003</c:v>
                </c:pt>
                <c:pt idx="1212">
                  <c:v>23.129799999999999</c:v>
                </c:pt>
                <c:pt idx="1213">
                  <c:v>30.567299999999999</c:v>
                </c:pt>
                <c:pt idx="1214">
                  <c:v>22.24</c:v>
                </c:pt>
                <c:pt idx="1215">
                  <c:v>12.8765</c:v>
                </c:pt>
                <c:pt idx="1216">
                  <c:v>21.9573</c:v>
                </c:pt>
                <c:pt idx="1217">
                  <c:v>13.407</c:v>
                </c:pt>
                <c:pt idx="1218">
                  <c:v>3.7563</c:v>
                </c:pt>
                <c:pt idx="1219">
                  <c:v>27.324400000000001</c:v>
                </c:pt>
                <c:pt idx="1220">
                  <c:v>37.004800000000003</c:v>
                </c:pt>
                <c:pt idx="1221">
                  <c:v>1.1593</c:v>
                </c:pt>
                <c:pt idx="1222">
                  <c:v>38.1419</c:v>
                </c:pt>
                <c:pt idx="1223">
                  <c:v>9.1563999999999997</c:v>
                </c:pt>
                <c:pt idx="1224">
                  <c:v>37.224899999999998</c:v>
                </c:pt>
                <c:pt idx="1225">
                  <c:v>9.0978999999999992</c:v>
                </c:pt>
                <c:pt idx="1226">
                  <c:v>37.926099999999998</c:v>
                </c:pt>
                <c:pt idx="1227">
                  <c:v>9.1273</c:v>
                </c:pt>
                <c:pt idx="1228">
                  <c:v>24.276</c:v>
                </c:pt>
                <c:pt idx="1229">
                  <c:v>36.5092</c:v>
                </c:pt>
                <c:pt idx="1230">
                  <c:v>38.511400000000002</c:v>
                </c:pt>
                <c:pt idx="1231">
                  <c:v>1.325</c:v>
                </c:pt>
                <c:pt idx="1232">
                  <c:v>37.333599999999997</c:v>
                </c:pt>
                <c:pt idx="1233">
                  <c:v>37.773899999999998</c:v>
                </c:pt>
                <c:pt idx="1234">
                  <c:v>38.057400000000001</c:v>
                </c:pt>
                <c:pt idx="1235">
                  <c:v>39.208500000000001</c:v>
                </c:pt>
                <c:pt idx="1236">
                  <c:v>37.301699999999997</c:v>
                </c:pt>
                <c:pt idx="1237">
                  <c:v>0.56540000000000001</c:v>
                </c:pt>
                <c:pt idx="1238">
                  <c:v>24.586600000000001</c:v>
                </c:pt>
                <c:pt idx="1239">
                  <c:v>21.123999999999999</c:v>
                </c:pt>
                <c:pt idx="1240">
                  <c:v>26.704999999999998</c:v>
                </c:pt>
                <c:pt idx="1241">
                  <c:v>38.734900000000003</c:v>
                </c:pt>
                <c:pt idx="1242">
                  <c:v>28.489799999999999</c:v>
                </c:pt>
                <c:pt idx="1243">
                  <c:v>36.755099999999999</c:v>
                </c:pt>
                <c:pt idx="1244">
                  <c:v>36.637599999999999</c:v>
                </c:pt>
                <c:pt idx="1245">
                  <c:v>36.515799999999999</c:v>
                </c:pt>
                <c:pt idx="1246">
                  <c:v>30.7102</c:v>
                </c:pt>
                <c:pt idx="1247">
                  <c:v>0.79590000000000005</c:v>
                </c:pt>
                <c:pt idx="1248">
                  <c:v>26.6099</c:v>
                </c:pt>
                <c:pt idx="1249">
                  <c:v>2.7382</c:v>
                </c:pt>
                <c:pt idx="1250">
                  <c:v>37.646500000000003</c:v>
                </c:pt>
                <c:pt idx="1251">
                  <c:v>37.671399999999998</c:v>
                </c:pt>
                <c:pt idx="1252">
                  <c:v>37.627800000000001</c:v>
                </c:pt>
                <c:pt idx="1253">
                  <c:v>28.972799999999999</c:v>
                </c:pt>
                <c:pt idx="1254">
                  <c:v>24.782299999999999</c:v>
                </c:pt>
                <c:pt idx="1255">
                  <c:v>37.652799999999999</c:v>
                </c:pt>
                <c:pt idx="1256">
                  <c:v>14.483700000000001</c:v>
                </c:pt>
                <c:pt idx="1257">
                  <c:v>35.527500000000003</c:v>
                </c:pt>
                <c:pt idx="1258">
                  <c:v>1.8932</c:v>
                </c:pt>
                <c:pt idx="1259">
                  <c:v>34.544899999999998</c:v>
                </c:pt>
                <c:pt idx="1260">
                  <c:v>34.5991</c:v>
                </c:pt>
                <c:pt idx="1261">
                  <c:v>31.4862</c:v>
                </c:pt>
                <c:pt idx="1262">
                  <c:v>28.985099999999999</c:v>
                </c:pt>
                <c:pt idx="1263">
                  <c:v>33.6447</c:v>
                </c:pt>
                <c:pt idx="1264">
                  <c:v>33.836500000000001</c:v>
                </c:pt>
                <c:pt idx="1265">
                  <c:v>10.392300000000001</c:v>
                </c:pt>
                <c:pt idx="1266">
                  <c:v>31.756799999999998</c:v>
                </c:pt>
                <c:pt idx="1267">
                  <c:v>25.009899999999998</c:v>
                </c:pt>
                <c:pt idx="1268">
                  <c:v>22.373799999999999</c:v>
                </c:pt>
                <c:pt idx="1269">
                  <c:v>33.0822</c:v>
                </c:pt>
                <c:pt idx="1270">
                  <c:v>36.503799999999998</c:v>
                </c:pt>
                <c:pt idx="1271">
                  <c:v>10.285600000000001</c:v>
                </c:pt>
                <c:pt idx="1272">
                  <c:v>36.481200000000001</c:v>
                </c:pt>
                <c:pt idx="1273">
                  <c:v>23.569299999999998</c:v>
                </c:pt>
                <c:pt idx="1274">
                  <c:v>0.61770000000000003</c:v>
                </c:pt>
                <c:pt idx="1275">
                  <c:v>29.057500000000001</c:v>
                </c:pt>
                <c:pt idx="1276">
                  <c:v>23.384499999999999</c:v>
                </c:pt>
                <c:pt idx="1277">
                  <c:v>39.516100000000002</c:v>
                </c:pt>
                <c:pt idx="1278">
                  <c:v>34.577399999999997</c:v>
                </c:pt>
                <c:pt idx="1279">
                  <c:v>38.3232</c:v>
                </c:pt>
                <c:pt idx="1280">
                  <c:v>4.8730000000000002</c:v>
                </c:pt>
                <c:pt idx="1281">
                  <c:v>10.3391</c:v>
                </c:pt>
                <c:pt idx="1282">
                  <c:v>4.4904000000000002</c:v>
                </c:pt>
                <c:pt idx="1283">
                  <c:v>4.4508999999999999</c:v>
                </c:pt>
                <c:pt idx="1284">
                  <c:v>10.232900000000001</c:v>
                </c:pt>
                <c:pt idx="1285">
                  <c:v>10.464600000000001</c:v>
                </c:pt>
                <c:pt idx="1286">
                  <c:v>10.3725</c:v>
                </c:pt>
                <c:pt idx="1287">
                  <c:v>10.1412</c:v>
                </c:pt>
                <c:pt idx="1288">
                  <c:v>34.471699999999998</c:v>
                </c:pt>
                <c:pt idx="1289">
                  <c:v>28.374199999999998</c:v>
                </c:pt>
                <c:pt idx="1290">
                  <c:v>37.581600000000002</c:v>
                </c:pt>
                <c:pt idx="1291">
                  <c:v>10.5852</c:v>
                </c:pt>
                <c:pt idx="1292">
                  <c:v>2.3317000000000001</c:v>
                </c:pt>
                <c:pt idx="1293">
                  <c:v>37.462699999999998</c:v>
                </c:pt>
                <c:pt idx="1294">
                  <c:v>37.040700000000001</c:v>
                </c:pt>
                <c:pt idx="1295">
                  <c:v>23.546900000000001</c:v>
                </c:pt>
                <c:pt idx="1296">
                  <c:v>20.733599999999999</c:v>
                </c:pt>
                <c:pt idx="1297">
                  <c:v>37.704599999999999</c:v>
                </c:pt>
                <c:pt idx="1298">
                  <c:v>37.517200000000003</c:v>
                </c:pt>
                <c:pt idx="1299">
                  <c:v>32.716500000000003</c:v>
                </c:pt>
                <c:pt idx="1300">
                  <c:v>10.179</c:v>
                </c:pt>
                <c:pt idx="1301">
                  <c:v>39.738599999999998</c:v>
                </c:pt>
                <c:pt idx="1302">
                  <c:v>1.1989000000000001</c:v>
                </c:pt>
                <c:pt idx="1303">
                  <c:v>10.3401</c:v>
                </c:pt>
                <c:pt idx="1304">
                  <c:v>38.199800000000003</c:v>
                </c:pt>
                <c:pt idx="1305">
                  <c:v>1.2669999999999999</c:v>
                </c:pt>
                <c:pt idx="1306">
                  <c:v>36.576999999999998</c:v>
                </c:pt>
                <c:pt idx="1307">
                  <c:v>35.458799999999997</c:v>
                </c:pt>
                <c:pt idx="1308">
                  <c:v>10.762499999999999</c:v>
                </c:pt>
                <c:pt idx="1309">
                  <c:v>22.744900000000001</c:v>
                </c:pt>
                <c:pt idx="1310">
                  <c:v>25.2468</c:v>
                </c:pt>
                <c:pt idx="1311">
                  <c:v>11.9077</c:v>
                </c:pt>
                <c:pt idx="1312">
                  <c:v>2.3843999999999999</c:v>
                </c:pt>
                <c:pt idx="1313">
                  <c:v>25.108899999999998</c:v>
                </c:pt>
                <c:pt idx="1314">
                  <c:v>36.6252</c:v>
                </c:pt>
                <c:pt idx="1315">
                  <c:v>23.070399999999999</c:v>
                </c:pt>
                <c:pt idx="1316">
                  <c:v>27.0398</c:v>
                </c:pt>
                <c:pt idx="1317">
                  <c:v>37.174599999999998</c:v>
                </c:pt>
                <c:pt idx="1318">
                  <c:v>0.89139999999999997</c:v>
                </c:pt>
                <c:pt idx="1319">
                  <c:v>0.8498</c:v>
                </c:pt>
                <c:pt idx="1320">
                  <c:v>24.637</c:v>
                </c:pt>
                <c:pt idx="1321">
                  <c:v>31.9939</c:v>
                </c:pt>
                <c:pt idx="1322">
                  <c:v>27.271000000000001</c:v>
                </c:pt>
                <c:pt idx="1323">
                  <c:v>27.151800000000001</c:v>
                </c:pt>
                <c:pt idx="1324">
                  <c:v>33.212299999999999</c:v>
                </c:pt>
                <c:pt idx="1325">
                  <c:v>5.0092999999999996</c:v>
                </c:pt>
                <c:pt idx="1326">
                  <c:v>28.150700000000001</c:v>
                </c:pt>
                <c:pt idx="1327">
                  <c:v>0.62390000000000001</c:v>
                </c:pt>
                <c:pt idx="1328">
                  <c:v>2.7111999999999998</c:v>
                </c:pt>
                <c:pt idx="1329">
                  <c:v>2.7056</c:v>
                </c:pt>
                <c:pt idx="1330">
                  <c:v>30.405000000000001</c:v>
                </c:pt>
                <c:pt idx="1331">
                  <c:v>30.0779</c:v>
                </c:pt>
                <c:pt idx="1332">
                  <c:v>33.568199999999997</c:v>
                </c:pt>
                <c:pt idx="1333">
                  <c:v>23.459900000000001</c:v>
                </c:pt>
                <c:pt idx="1334">
                  <c:v>10.1828</c:v>
                </c:pt>
                <c:pt idx="1335">
                  <c:v>39.524999999999999</c:v>
                </c:pt>
                <c:pt idx="1336">
                  <c:v>14.0695</c:v>
                </c:pt>
                <c:pt idx="1337">
                  <c:v>24.188600000000001</c:v>
                </c:pt>
                <c:pt idx="1338">
                  <c:v>29.420500000000001</c:v>
                </c:pt>
                <c:pt idx="1339">
                  <c:v>29.460899999999999</c:v>
                </c:pt>
                <c:pt idx="1340">
                  <c:v>15.259499999999999</c:v>
                </c:pt>
                <c:pt idx="1341">
                  <c:v>38.499000000000002</c:v>
                </c:pt>
                <c:pt idx="1342">
                  <c:v>36.461300000000001</c:v>
                </c:pt>
                <c:pt idx="1343">
                  <c:v>37.115699999999997</c:v>
                </c:pt>
                <c:pt idx="1344">
                  <c:v>3.89</c:v>
                </c:pt>
                <c:pt idx="1345">
                  <c:v>29.921600000000002</c:v>
                </c:pt>
                <c:pt idx="1346">
                  <c:v>2.4508999999999999</c:v>
                </c:pt>
                <c:pt idx="1347">
                  <c:v>8.8991000000000007</c:v>
                </c:pt>
                <c:pt idx="1348">
                  <c:v>8.8466000000000005</c:v>
                </c:pt>
                <c:pt idx="1349">
                  <c:v>38.213299999999997</c:v>
                </c:pt>
                <c:pt idx="1350">
                  <c:v>8.7260000000000009</c:v>
                </c:pt>
                <c:pt idx="1351">
                  <c:v>29.513200000000001</c:v>
                </c:pt>
                <c:pt idx="1352">
                  <c:v>8.8640000000000008</c:v>
                </c:pt>
                <c:pt idx="1353">
                  <c:v>8.5436999999999994</c:v>
                </c:pt>
                <c:pt idx="1354">
                  <c:v>8.6742000000000008</c:v>
                </c:pt>
                <c:pt idx="1355">
                  <c:v>23.652899999999999</c:v>
                </c:pt>
                <c:pt idx="1356">
                  <c:v>21.319600000000001</c:v>
                </c:pt>
                <c:pt idx="1357">
                  <c:v>13.6942</c:v>
                </c:pt>
                <c:pt idx="1358">
                  <c:v>25.031099999999999</c:v>
                </c:pt>
                <c:pt idx="1359">
                  <c:v>38.215400000000002</c:v>
                </c:pt>
                <c:pt idx="1360">
                  <c:v>26.608000000000001</c:v>
                </c:pt>
                <c:pt idx="1361">
                  <c:v>28.0137</c:v>
                </c:pt>
                <c:pt idx="1362">
                  <c:v>1.3331</c:v>
                </c:pt>
                <c:pt idx="1363">
                  <c:v>12.9872</c:v>
                </c:pt>
                <c:pt idx="1364">
                  <c:v>10.2844</c:v>
                </c:pt>
                <c:pt idx="1365">
                  <c:v>4.5339</c:v>
                </c:pt>
                <c:pt idx="1366">
                  <c:v>34.776000000000003</c:v>
                </c:pt>
                <c:pt idx="1367">
                  <c:v>36.5242</c:v>
                </c:pt>
                <c:pt idx="1368">
                  <c:v>22.589200000000002</c:v>
                </c:pt>
                <c:pt idx="1369">
                  <c:v>5.9652000000000003</c:v>
                </c:pt>
                <c:pt idx="1370">
                  <c:v>33.054600000000001</c:v>
                </c:pt>
                <c:pt idx="1371">
                  <c:v>9.0162999999999993</c:v>
                </c:pt>
                <c:pt idx="1372">
                  <c:v>24.233899999999998</c:v>
                </c:pt>
                <c:pt idx="1373">
                  <c:v>10.590199999999999</c:v>
                </c:pt>
                <c:pt idx="1374">
                  <c:v>29.866800000000001</c:v>
                </c:pt>
                <c:pt idx="1375">
                  <c:v>32.478900000000003</c:v>
                </c:pt>
                <c:pt idx="1376">
                  <c:v>30.0913</c:v>
                </c:pt>
                <c:pt idx="1377">
                  <c:v>36.494700000000002</c:v>
                </c:pt>
                <c:pt idx="1378">
                  <c:v>2.7618</c:v>
                </c:pt>
                <c:pt idx="1379">
                  <c:v>10.9343</c:v>
                </c:pt>
                <c:pt idx="1380">
                  <c:v>28.293500000000002</c:v>
                </c:pt>
                <c:pt idx="1381">
                  <c:v>29.736799999999999</c:v>
                </c:pt>
                <c:pt idx="1382">
                  <c:v>37.156599999999997</c:v>
                </c:pt>
                <c:pt idx="1383">
                  <c:v>36.472200000000001</c:v>
                </c:pt>
                <c:pt idx="1384">
                  <c:v>34.058199999999999</c:v>
                </c:pt>
                <c:pt idx="1385">
                  <c:v>7.7685000000000004</c:v>
                </c:pt>
                <c:pt idx="1386">
                  <c:v>7.8051000000000004</c:v>
                </c:pt>
                <c:pt idx="1387">
                  <c:v>25.3809</c:v>
                </c:pt>
                <c:pt idx="1388">
                  <c:v>26.732199999999999</c:v>
                </c:pt>
                <c:pt idx="1389">
                  <c:v>21.835799999999999</c:v>
                </c:pt>
                <c:pt idx="1390">
                  <c:v>3.4870999999999999</c:v>
                </c:pt>
                <c:pt idx="1391">
                  <c:v>12.619</c:v>
                </c:pt>
                <c:pt idx="1392">
                  <c:v>33.533900000000003</c:v>
                </c:pt>
                <c:pt idx="1393">
                  <c:v>2.3725999999999998</c:v>
                </c:pt>
                <c:pt idx="1394">
                  <c:v>25.643000000000001</c:v>
                </c:pt>
                <c:pt idx="1395">
                  <c:v>33.228999999999999</c:v>
                </c:pt>
                <c:pt idx="1396">
                  <c:v>0.66610000000000003</c:v>
                </c:pt>
                <c:pt idx="1397">
                  <c:v>19.108499999999999</c:v>
                </c:pt>
                <c:pt idx="1398">
                  <c:v>26.1433</c:v>
                </c:pt>
                <c:pt idx="1399">
                  <c:v>34.721400000000003</c:v>
                </c:pt>
                <c:pt idx="1400">
                  <c:v>26.099799999999998</c:v>
                </c:pt>
                <c:pt idx="1401">
                  <c:v>37.866300000000003</c:v>
                </c:pt>
                <c:pt idx="1402">
                  <c:v>35.3767</c:v>
                </c:pt>
                <c:pt idx="1403">
                  <c:v>11.865399999999999</c:v>
                </c:pt>
                <c:pt idx="1404">
                  <c:v>22.684100000000001</c:v>
                </c:pt>
                <c:pt idx="1405">
                  <c:v>14.350300000000001</c:v>
                </c:pt>
                <c:pt idx="1406">
                  <c:v>36.384399999999999</c:v>
                </c:pt>
                <c:pt idx="1407">
                  <c:v>23.083100000000002</c:v>
                </c:pt>
                <c:pt idx="1408">
                  <c:v>37.323799999999999</c:v>
                </c:pt>
                <c:pt idx="1409">
                  <c:v>12.9785</c:v>
                </c:pt>
                <c:pt idx="1410">
                  <c:v>23.281500000000001</c:v>
                </c:pt>
                <c:pt idx="1411">
                  <c:v>27.015699999999999</c:v>
                </c:pt>
                <c:pt idx="1412">
                  <c:v>26.851400000000002</c:v>
                </c:pt>
                <c:pt idx="1413">
                  <c:v>32.997999999999998</c:v>
                </c:pt>
                <c:pt idx="1414">
                  <c:v>25.0244</c:v>
                </c:pt>
                <c:pt idx="1415">
                  <c:v>10.2409</c:v>
                </c:pt>
                <c:pt idx="1416">
                  <c:v>38.250700000000002</c:v>
                </c:pt>
                <c:pt idx="1417">
                  <c:v>14.151</c:v>
                </c:pt>
                <c:pt idx="1418">
                  <c:v>25.003799999999998</c:v>
                </c:pt>
                <c:pt idx="1419">
                  <c:v>33.873899999999999</c:v>
                </c:pt>
                <c:pt idx="1420">
                  <c:v>34.059699999999999</c:v>
                </c:pt>
                <c:pt idx="1421">
                  <c:v>3.4658000000000002</c:v>
                </c:pt>
                <c:pt idx="1422">
                  <c:v>6.6184000000000003</c:v>
                </c:pt>
                <c:pt idx="1423">
                  <c:v>29.9346</c:v>
                </c:pt>
                <c:pt idx="1424">
                  <c:v>24.808399999999999</c:v>
                </c:pt>
                <c:pt idx="1425">
                  <c:v>2.6682999999999999</c:v>
                </c:pt>
                <c:pt idx="1426">
                  <c:v>2.5072999999999999</c:v>
                </c:pt>
                <c:pt idx="1427">
                  <c:v>35.1736</c:v>
                </c:pt>
                <c:pt idx="1428">
                  <c:v>38.949100000000001</c:v>
                </c:pt>
                <c:pt idx="1429">
                  <c:v>36.364600000000003</c:v>
                </c:pt>
                <c:pt idx="1430">
                  <c:v>36.406399999999998</c:v>
                </c:pt>
                <c:pt idx="1431">
                  <c:v>34.045400000000001</c:v>
                </c:pt>
                <c:pt idx="1432">
                  <c:v>27.7651</c:v>
                </c:pt>
                <c:pt idx="1433">
                  <c:v>32.365400000000001</c:v>
                </c:pt>
                <c:pt idx="1434">
                  <c:v>33.701000000000001</c:v>
                </c:pt>
                <c:pt idx="1435">
                  <c:v>7.1327999999999996</c:v>
                </c:pt>
                <c:pt idx="1436">
                  <c:v>0.8589</c:v>
                </c:pt>
                <c:pt idx="1437">
                  <c:v>39.026299999999999</c:v>
                </c:pt>
                <c:pt idx="1438">
                  <c:v>38.006500000000003</c:v>
                </c:pt>
                <c:pt idx="1439">
                  <c:v>4.8186999999999998</c:v>
                </c:pt>
                <c:pt idx="1440">
                  <c:v>26.746600000000001</c:v>
                </c:pt>
                <c:pt idx="1441">
                  <c:v>2.8449</c:v>
                </c:pt>
                <c:pt idx="1442">
                  <c:v>29.912500000000001</c:v>
                </c:pt>
                <c:pt idx="1443">
                  <c:v>37.912199999999999</c:v>
                </c:pt>
                <c:pt idx="1444">
                  <c:v>34.180300000000003</c:v>
                </c:pt>
                <c:pt idx="1445">
                  <c:v>35.726700000000001</c:v>
                </c:pt>
                <c:pt idx="1446">
                  <c:v>29.084599999999998</c:v>
                </c:pt>
                <c:pt idx="1447">
                  <c:v>2.7785000000000002</c:v>
                </c:pt>
                <c:pt idx="1448">
                  <c:v>8.0905000000000005</c:v>
                </c:pt>
                <c:pt idx="1449">
                  <c:v>37.313299999999998</c:v>
                </c:pt>
                <c:pt idx="1450">
                  <c:v>37.224699999999999</c:v>
                </c:pt>
                <c:pt idx="1451">
                  <c:v>32.200800000000001</c:v>
                </c:pt>
                <c:pt idx="1452">
                  <c:v>23.904199999999999</c:v>
                </c:pt>
                <c:pt idx="1453">
                  <c:v>36.741900000000001</c:v>
                </c:pt>
                <c:pt idx="1454">
                  <c:v>34.019199999999998</c:v>
                </c:pt>
                <c:pt idx="1455">
                  <c:v>0.41949999999999998</c:v>
                </c:pt>
                <c:pt idx="1456">
                  <c:v>36.931600000000003</c:v>
                </c:pt>
                <c:pt idx="1457">
                  <c:v>10.574999999999999</c:v>
                </c:pt>
                <c:pt idx="1458">
                  <c:v>27.3141</c:v>
                </c:pt>
                <c:pt idx="1459">
                  <c:v>33.527500000000003</c:v>
                </c:pt>
                <c:pt idx="1460">
                  <c:v>34.123399999999997</c:v>
                </c:pt>
                <c:pt idx="1461">
                  <c:v>34.017200000000003</c:v>
                </c:pt>
                <c:pt idx="1462">
                  <c:v>28.270700000000001</c:v>
                </c:pt>
                <c:pt idx="1463">
                  <c:v>17.418299999999999</c:v>
                </c:pt>
                <c:pt idx="1464">
                  <c:v>38.533700000000003</c:v>
                </c:pt>
                <c:pt idx="1465">
                  <c:v>22.8369</c:v>
                </c:pt>
                <c:pt idx="1466">
                  <c:v>37.681699999999999</c:v>
                </c:pt>
                <c:pt idx="1467">
                  <c:v>34.196599999999997</c:v>
                </c:pt>
                <c:pt idx="1468">
                  <c:v>34.193100000000001</c:v>
                </c:pt>
                <c:pt idx="1469">
                  <c:v>34.1464</c:v>
                </c:pt>
                <c:pt idx="1470">
                  <c:v>34.273899999999998</c:v>
                </c:pt>
                <c:pt idx="1471">
                  <c:v>34.138100000000001</c:v>
                </c:pt>
                <c:pt idx="1472">
                  <c:v>37.138100000000001</c:v>
                </c:pt>
                <c:pt idx="1473">
                  <c:v>1.9420999999999999</c:v>
                </c:pt>
                <c:pt idx="1474">
                  <c:v>28.358899999999998</c:v>
                </c:pt>
                <c:pt idx="1475">
                  <c:v>2.7227000000000001</c:v>
                </c:pt>
                <c:pt idx="1476">
                  <c:v>36.6327</c:v>
                </c:pt>
                <c:pt idx="1477">
                  <c:v>23.527000000000001</c:v>
                </c:pt>
                <c:pt idx="1478">
                  <c:v>2.8090999999999999</c:v>
                </c:pt>
                <c:pt idx="1479">
                  <c:v>25.9678</c:v>
                </c:pt>
                <c:pt idx="1480">
                  <c:v>34.679200000000002</c:v>
                </c:pt>
                <c:pt idx="1481">
                  <c:v>28.206499999999998</c:v>
                </c:pt>
                <c:pt idx="1482">
                  <c:v>28.128900000000002</c:v>
                </c:pt>
                <c:pt idx="1483">
                  <c:v>28.1464</c:v>
                </c:pt>
                <c:pt idx="1484">
                  <c:v>28.231999999999999</c:v>
                </c:pt>
                <c:pt idx="1485">
                  <c:v>30.719100000000001</c:v>
                </c:pt>
                <c:pt idx="1486">
                  <c:v>34.696899999999999</c:v>
                </c:pt>
                <c:pt idx="1487">
                  <c:v>38.281100000000002</c:v>
                </c:pt>
                <c:pt idx="1488">
                  <c:v>34.756</c:v>
                </c:pt>
                <c:pt idx="1489">
                  <c:v>34.580399999999997</c:v>
                </c:pt>
                <c:pt idx="1490">
                  <c:v>3.7166999999999999</c:v>
                </c:pt>
                <c:pt idx="1491">
                  <c:v>9.3981999999999992</c:v>
                </c:pt>
                <c:pt idx="1492">
                  <c:v>37.061700000000002</c:v>
                </c:pt>
                <c:pt idx="1493">
                  <c:v>0.78129999999999999</c:v>
                </c:pt>
                <c:pt idx="1494">
                  <c:v>5.4520999999999997</c:v>
                </c:pt>
                <c:pt idx="1495">
                  <c:v>5.4093999999999998</c:v>
                </c:pt>
                <c:pt idx="1496">
                  <c:v>38.161299999999997</c:v>
                </c:pt>
                <c:pt idx="1497">
                  <c:v>9.2304999999999993</c:v>
                </c:pt>
                <c:pt idx="1498">
                  <c:v>2.5846</c:v>
                </c:pt>
                <c:pt idx="1499">
                  <c:v>3.7722000000000002</c:v>
                </c:pt>
                <c:pt idx="1500">
                  <c:v>27.268000000000001</c:v>
                </c:pt>
                <c:pt idx="1501">
                  <c:v>37.250999999999998</c:v>
                </c:pt>
                <c:pt idx="1502">
                  <c:v>29.7943</c:v>
                </c:pt>
                <c:pt idx="1503">
                  <c:v>37.238700000000001</c:v>
                </c:pt>
                <c:pt idx="1504">
                  <c:v>33.491100000000003</c:v>
                </c:pt>
                <c:pt idx="1505">
                  <c:v>11.0639</c:v>
                </c:pt>
                <c:pt idx="1506">
                  <c:v>28.673500000000001</c:v>
                </c:pt>
                <c:pt idx="1507">
                  <c:v>36.354999999999997</c:v>
                </c:pt>
                <c:pt idx="1508">
                  <c:v>39.231099999999998</c:v>
                </c:pt>
                <c:pt idx="1509">
                  <c:v>33.549300000000002</c:v>
                </c:pt>
                <c:pt idx="1510">
                  <c:v>38.917299999999997</c:v>
                </c:pt>
                <c:pt idx="1511">
                  <c:v>28.383299999999998</c:v>
                </c:pt>
                <c:pt idx="1512">
                  <c:v>9.5381999999999998</c:v>
                </c:pt>
                <c:pt idx="1513">
                  <c:v>9.3118999999999996</c:v>
                </c:pt>
                <c:pt idx="1514">
                  <c:v>37.331000000000003</c:v>
                </c:pt>
                <c:pt idx="1515">
                  <c:v>33.469799999999999</c:v>
                </c:pt>
                <c:pt idx="1516">
                  <c:v>9.3591999999999995</c:v>
                </c:pt>
                <c:pt idx="1517">
                  <c:v>9.0955999999999992</c:v>
                </c:pt>
                <c:pt idx="1518">
                  <c:v>9.3312000000000008</c:v>
                </c:pt>
                <c:pt idx="1519">
                  <c:v>9.4548000000000005</c:v>
                </c:pt>
                <c:pt idx="1520">
                  <c:v>9.3411000000000008</c:v>
                </c:pt>
                <c:pt idx="1521">
                  <c:v>9.3325999999999993</c:v>
                </c:pt>
                <c:pt idx="1522">
                  <c:v>9.2683999999999997</c:v>
                </c:pt>
                <c:pt idx="1523">
                  <c:v>9.5200999999999993</c:v>
                </c:pt>
                <c:pt idx="1524">
                  <c:v>30.956299999999999</c:v>
                </c:pt>
                <c:pt idx="1525">
                  <c:v>39.380400000000002</c:v>
                </c:pt>
                <c:pt idx="1526">
                  <c:v>17.377199999999998</c:v>
                </c:pt>
                <c:pt idx="1527">
                  <c:v>25.528500000000001</c:v>
                </c:pt>
                <c:pt idx="1528">
                  <c:v>1.694</c:v>
                </c:pt>
                <c:pt idx="1529">
                  <c:v>37.996499999999997</c:v>
                </c:pt>
                <c:pt idx="1530">
                  <c:v>25.522200000000002</c:v>
                </c:pt>
                <c:pt idx="1531">
                  <c:v>38.229799999999997</c:v>
                </c:pt>
                <c:pt idx="1532">
                  <c:v>2.0565000000000002</c:v>
                </c:pt>
                <c:pt idx="1533">
                  <c:v>3.8161</c:v>
                </c:pt>
                <c:pt idx="1534">
                  <c:v>6.2538</c:v>
                </c:pt>
                <c:pt idx="1535">
                  <c:v>1.0183</c:v>
                </c:pt>
                <c:pt idx="1536">
                  <c:v>25.219899999999999</c:v>
                </c:pt>
                <c:pt idx="1537">
                  <c:v>29.142700000000001</c:v>
                </c:pt>
                <c:pt idx="1538">
                  <c:v>0.92679999999999996</c:v>
                </c:pt>
                <c:pt idx="1539">
                  <c:v>3.7216</c:v>
                </c:pt>
                <c:pt idx="1540">
                  <c:v>35.938099999999999</c:v>
                </c:pt>
                <c:pt idx="1541">
                  <c:v>37.503599999999999</c:v>
                </c:pt>
                <c:pt idx="1542">
                  <c:v>33.373199999999997</c:v>
                </c:pt>
                <c:pt idx="1543">
                  <c:v>39.5929</c:v>
                </c:pt>
                <c:pt idx="1544">
                  <c:v>38.726500000000001</c:v>
                </c:pt>
                <c:pt idx="1545">
                  <c:v>35.967399999999998</c:v>
                </c:pt>
                <c:pt idx="1546">
                  <c:v>36.350700000000003</c:v>
                </c:pt>
                <c:pt idx="1547">
                  <c:v>33.523699999999998</c:v>
                </c:pt>
                <c:pt idx="1548">
                  <c:v>28.372599999999998</c:v>
                </c:pt>
                <c:pt idx="1549">
                  <c:v>23.9786</c:v>
                </c:pt>
                <c:pt idx="1550">
                  <c:v>33.491999999999997</c:v>
                </c:pt>
                <c:pt idx="1551">
                  <c:v>33.476999999999997</c:v>
                </c:pt>
                <c:pt idx="1552">
                  <c:v>33.504100000000001</c:v>
                </c:pt>
                <c:pt idx="1553">
                  <c:v>24.444500000000001</c:v>
                </c:pt>
                <c:pt idx="1554">
                  <c:v>33.551499999999997</c:v>
                </c:pt>
                <c:pt idx="1555">
                  <c:v>33.537599999999998</c:v>
                </c:pt>
                <c:pt idx="1556">
                  <c:v>37.067399999999999</c:v>
                </c:pt>
                <c:pt idx="1557">
                  <c:v>28.3017</c:v>
                </c:pt>
                <c:pt idx="1558">
                  <c:v>28.747699999999998</c:v>
                </c:pt>
                <c:pt idx="1559">
                  <c:v>3.1957</c:v>
                </c:pt>
                <c:pt idx="1560">
                  <c:v>37.761899999999997</c:v>
                </c:pt>
                <c:pt idx="1561">
                  <c:v>2.9588000000000001</c:v>
                </c:pt>
                <c:pt idx="1562">
                  <c:v>28.514700000000001</c:v>
                </c:pt>
                <c:pt idx="1563">
                  <c:v>21.402699999999999</c:v>
                </c:pt>
                <c:pt idx="1564">
                  <c:v>17.336600000000001</c:v>
                </c:pt>
                <c:pt idx="1565">
                  <c:v>33.547899999999998</c:v>
                </c:pt>
                <c:pt idx="1566">
                  <c:v>33.425899999999999</c:v>
                </c:pt>
                <c:pt idx="1567">
                  <c:v>3.9001999999999999</c:v>
                </c:pt>
                <c:pt idx="1568">
                  <c:v>33.506300000000003</c:v>
                </c:pt>
                <c:pt idx="1569">
                  <c:v>37.591299999999997</c:v>
                </c:pt>
                <c:pt idx="1570">
                  <c:v>33.5976</c:v>
                </c:pt>
                <c:pt idx="1571">
                  <c:v>33.674900000000001</c:v>
                </c:pt>
                <c:pt idx="1572">
                  <c:v>26.700900000000001</c:v>
                </c:pt>
                <c:pt idx="1573">
                  <c:v>36.709899999999998</c:v>
                </c:pt>
                <c:pt idx="1574">
                  <c:v>6.2126000000000001</c:v>
                </c:pt>
                <c:pt idx="1575">
                  <c:v>10.805099999999999</c:v>
                </c:pt>
                <c:pt idx="1576">
                  <c:v>6.2709000000000001</c:v>
                </c:pt>
                <c:pt idx="1577">
                  <c:v>6.2161</c:v>
                </c:pt>
                <c:pt idx="1578">
                  <c:v>6.266</c:v>
                </c:pt>
                <c:pt idx="1579">
                  <c:v>37.607399999999998</c:v>
                </c:pt>
                <c:pt idx="1580">
                  <c:v>1.8138000000000001</c:v>
                </c:pt>
                <c:pt idx="1581">
                  <c:v>28.048999999999999</c:v>
                </c:pt>
                <c:pt idx="1582">
                  <c:v>39.493699999999997</c:v>
                </c:pt>
                <c:pt idx="1583">
                  <c:v>39.284300000000002</c:v>
                </c:pt>
                <c:pt idx="1584">
                  <c:v>29.410699999999999</c:v>
                </c:pt>
                <c:pt idx="1585">
                  <c:v>37.2211</c:v>
                </c:pt>
                <c:pt idx="1586">
                  <c:v>37.719900000000003</c:v>
                </c:pt>
                <c:pt idx="1587">
                  <c:v>3.2614000000000001</c:v>
                </c:pt>
                <c:pt idx="1588">
                  <c:v>37.099600000000002</c:v>
                </c:pt>
                <c:pt idx="1589">
                  <c:v>37.479399999999998</c:v>
                </c:pt>
                <c:pt idx="1590">
                  <c:v>33.873100000000001</c:v>
                </c:pt>
                <c:pt idx="1591">
                  <c:v>39.74</c:v>
                </c:pt>
                <c:pt idx="1592">
                  <c:v>36.112900000000003</c:v>
                </c:pt>
                <c:pt idx="1593">
                  <c:v>27.1432</c:v>
                </c:pt>
                <c:pt idx="1594">
                  <c:v>13.320600000000001</c:v>
                </c:pt>
                <c:pt idx="1595">
                  <c:v>0.54020000000000001</c:v>
                </c:pt>
                <c:pt idx="1596">
                  <c:v>34.1873</c:v>
                </c:pt>
                <c:pt idx="1597">
                  <c:v>27.1586</c:v>
                </c:pt>
                <c:pt idx="1598">
                  <c:v>36.567599999999999</c:v>
                </c:pt>
                <c:pt idx="1599">
                  <c:v>38.459899999999998</c:v>
                </c:pt>
                <c:pt idx="1600">
                  <c:v>1.9295</c:v>
                </c:pt>
                <c:pt idx="1601">
                  <c:v>13.205399999999999</c:v>
                </c:pt>
                <c:pt idx="1602">
                  <c:v>36.503100000000003</c:v>
                </c:pt>
                <c:pt idx="1603">
                  <c:v>39.006599999999999</c:v>
                </c:pt>
                <c:pt idx="1604">
                  <c:v>36.090699999999998</c:v>
                </c:pt>
                <c:pt idx="1605">
                  <c:v>32.602400000000003</c:v>
                </c:pt>
                <c:pt idx="1606">
                  <c:v>4.5534999999999997</c:v>
                </c:pt>
                <c:pt idx="1607">
                  <c:v>36.439599999999999</c:v>
                </c:pt>
                <c:pt idx="1608">
                  <c:v>10.233700000000001</c:v>
                </c:pt>
                <c:pt idx="1609">
                  <c:v>1.7223999999999999</c:v>
                </c:pt>
                <c:pt idx="1610">
                  <c:v>32.482100000000003</c:v>
                </c:pt>
                <c:pt idx="1611">
                  <c:v>5.2384000000000004</c:v>
                </c:pt>
                <c:pt idx="1612">
                  <c:v>29.872399999999999</c:v>
                </c:pt>
                <c:pt idx="1613">
                  <c:v>29.685700000000001</c:v>
                </c:pt>
                <c:pt idx="1614">
                  <c:v>31.630299999999998</c:v>
                </c:pt>
                <c:pt idx="1615">
                  <c:v>24.267299999999999</c:v>
                </c:pt>
                <c:pt idx="1616">
                  <c:v>35.994399999999999</c:v>
                </c:pt>
                <c:pt idx="1617">
                  <c:v>36.496600000000001</c:v>
                </c:pt>
                <c:pt idx="1618">
                  <c:v>37.282299999999999</c:v>
                </c:pt>
                <c:pt idx="1619">
                  <c:v>1.1040000000000001</c:v>
                </c:pt>
                <c:pt idx="1620">
                  <c:v>4.0491000000000001</c:v>
                </c:pt>
                <c:pt idx="1621">
                  <c:v>28.631599999999999</c:v>
                </c:pt>
                <c:pt idx="1622">
                  <c:v>31.186900000000001</c:v>
                </c:pt>
                <c:pt idx="1623">
                  <c:v>39.3279</c:v>
                </c:pt>
                <c:pt idx="1624">
                  <c:v>33.473999999999997</c:v>
                </c:pt>
                <c:pt idx="1625">
                  <c:v>27.996300000000002</c:v>
                </c:pt>
                <c:pt idx="1626">
                  <c:v>31.017299999999999</c:v>
                </c:pt>
                <c:pt idx="1627">
                  <c:v>0.65049999999999997</c:v>
                </c:pt>
                <c:pt idx="1628">
                  <c:v>34.1004</c:v>
                </c:pt>
                <c:pt idx="1629">
                  <c:v>36.122300000000003</c:v>
                </c:pt>
                <c:pt idx="1630">
                  <c:v>24.368500000000001</c:v>
                </c:pt>
                <c:pt idx="1631">
                  <c:v>9.5147999999999993</c:v>
                </c:pt>
                <c:pt idx="1632">
                  <c:v>38.422600000000003</c:v>
                </c:pt>
                <c:pt idx="1633">
                  <c:v>38.587499999999999</c:v>
                </c:pt>
                <c:pt idx="1634">
                  <c:v>33.681699999999999</c:v>
                </c:pt>
                <c:pt idx="1635">
                  <c:v>33.624499999999998</c:v>
                </c:pt>
                <c:pt idx="1636">
                  <c:v>9.3399000000000001</c:v>
                </c:pt>
                <c:pt idx="1637">
                  <c:v>11.7494</c:v>
                </c:pt>
                <c:pt idx="1638">
                  <c:v>37.569499999999998</c:v>
                </c:pt>
                <c:pt idx="1639">
                  <c:v>38.554299999999998</c:v>
                </c:pt>
                <c:pt idx="1640">
                  <c:v>28.0886</c:v>
                </c:pt>
                <c:pt idx="1641">
                  <c:v>33.255099999999999</c:v>
                </c:pt>
                <c:pt idx="1642">
                  <c:v>26.0489</c:v>
                </c:pt>
                <c:pt idx="1643">
                  <c:v>23.828499999999998</c:v>
                </c:pt>
                <c:pt idx="1644">
                  <c:v>39.077800000000003</c:v>
                </c:pt>
                <c:pt idx="1645">
                  <c:v>36.310600000000001</c:v>
                </c:pt>
                <c:pt idx="1646">
                  <c:v>32.282899999999998</c:v>
                </c:pt>
                <c:pt idx="1647">
                  <c:v>3.7118000000000002</c:v>
                </c:pt>
                <c:pt idx="1648">
                  <c:v>36.890700000000002</c:v>
                </c:pt>
                <c:pt idx="1649">
                  <c:v>6.1947999999999999</c:v>
                </c:pt>
                <c:pt idx="1650">
                  <c:v>12.6576</c:v>
                </c:pt>
                <c:pt idx="1651">
                  <c:v>32.012799999999999</c:v>
                </c:pt>
                <c:pt idx="1652">
                  <c:v>13.473599999999999</c:v>
                </c:pt>
                <c:pt idx="1653">
                  <c:v>37.225999999999999</c:v>
                </c:pt>
                <c:pt idx="1654">
                  <c:v>23.2072</c:v>
                </c:pt>
                <c:pt idx="1655">
                  <c:v>16.405200000000001</c:v>
                </c:pt>
                <c:pt idx="1656">
                  <c:v>33.379399999999997</c:v>
                </c:pt>
                <c:pt idx="1657">
                  <c:v>33.538899999999998</c:v>
                </c:pt>
                <c:pt idx="1658">
                  <c:v>30.404499999999999</c:v>
                </c:pt>
                <c:pt idx="1659">
                  <c:v>33.484099999999998</c:v>
                </c:pt>
                <c:pt idx="1660">
                  <c:v>38.9587</c:v>
                </c:pt>
                <c:pt idx="1661">
                  <c:v>38.813699999999997</c:v>
                </c:pt>
                <c:pt idx="1662">
                  <c:v>37.385300000000001</c:v>
                </c:pt>
                <c:pt idx="1663">
                  <c:v>2.7132999999999998</c:v>
                </c:pt>
                <c:pt idx="1664">
                  <c:v>38.143999999999998</c:v>
                </c:pt>
                <c:pt idx="1665">
                  <c:v>0.49930000000000002</c:v>
                </c:pt>
                <c:pt idx="1666">
                  <c:v>1.3908</c:v>
                </c:pt>
                <c:pt idx="1667">
                  <c:v>34.560200000000002</c:v>
                </c:pt>
                <c:pt idx="1668">
                  <c:v>5.2525000000000004</c:v>
                </c:pt>
                <c:pt idx="1669">
                  <c:v>29.321400000000001</c:v>
                </c:pt>
                <c:pt idx="1670">
                  <c:v>6.1520999999999999</c:v>
                </c:pt>
                <c:pt idx="1671">
                  <c:v>6.0946999999999996</c:v>
                </c:pt>
                <c:pt idx="1672">
                  <c:v>6.1154000000000002</c:v>
                </c:pt>
                <c:pt idx="1673">
                  <c:v>1.0955999999999999</c:v>
                </c:pt>
                <c:pt idx="1674">
                  <c:v>29.668099999999999</c:v>
                </c:pt>
                <c:pt idx="1675">
                  <c:v>29.6188</c:v>
                </c:pt>
                <c:pt idx="1676">
                  <c:v>0.51119999999999999</c:v>
                </c:pt>
                <c:pt idx="1677">
                  <c:v>2.2786</c:v>
                </c:pt>
                <c:pt idx="1678">
                  <c:v>21.200700000000001</c:v>
                </c:pt>
                <c:pt idx="1679">
                  <c:v>21.546099999999999</c:v>
                </c:pt>
                <c:pt idx="1680">
                  <c:v>2.6614</c:v>
                </c:pt>
                <c:pt idx="1681">
                  <c:v>38.3581</c:v>
                </c:pt>
                <c:pt idx="1682">
                  <c:v>9.3696000000000002</c:v>
                </c:pt>
                <c:pt idx="1683">
                  <c:v>34.5931</c:v>
                </c:pt>
                <c:pt idx="1684">
                  <c:v>34.427700000000002</c:v>
                </c:pt>
                <c:pt idx="1685">
                  <c:v>39.474400000000003</c:v>
                </c:pt>
                <c:pt idx="1686">
                  <c:v>34.548200000000001</c:v>
                </c:pt>
                <c:pt idx="1687">
                  <c:v>31.726800000000001</c:v>
                </c:pt>
                <c:pt idx="1688">
                  <c:v>22.517399999999999</c:v>
                </c:pt>
                <c:pt idx="1689">
                  <c:v>9.2934999999999999</c:v>
                </c:pt>
                <c:pt idx="1690">
                  <c:v>34.625300000000003</c:v>
                </c:pt>
                <c:pt idx="1691">
                  <c:v>29.5106</c:v>
                </c:pt>
                <c:pt idx="1692">
                  <c:v>34.941400000000002</c:v>
                </c:pt>
                <c:pt idx="1693">
                  <c:v>36.524900000000002</c:v>
                </c:pt>
                <c:pt idx="1694">
                  <c:v>39.313200000000002</c:v>
                </c:pt>
                <c:pt idx="1695">
                  <c:v>9.5520999999999994</c:v>
                </c:pt>
                <c:pt idx="1696">
                  <c:v>23.7744</c:v>
                </c:pt>
                <c:pt idx="1697">
                  <c:v>33.980200000000004</c:v>
                </c:pt>
                <c:pt idx="1698">
                  <c:v>22.922699999999999</c:v>
                </c:pt>
                <c:pt idx="1699">
                  <c:v>9.0073000000000008</c:v>
                </c:pt>
                <c:pt idx="1700">
                  <c:v>36.473399999999998</c:v>
                </c:pt>
                <c:pt idx="1701">
                  <c:v>37.512099999999997</c:v>
                </c:pt>
                <c:pt idx="1702">
                  <c:v>38.674399999999999</c:v>
                </c:pt>
                <c:pt idx="1703">
                  <c:v>2.1009000000000002</c:v>
                </c:pt>
                <c:pt idx="1704">
                  <c:v>9.1428999999999991</c:v>
                </c:pt>
                <c:pt idx="1705">
                  <c:v>6.3192000000000004</c:v>
                </c:pt>
                <c:pt idx="1706">
                  <c:v>38.325800000000001</c:v>
                </c:pt>
                <c:pt idx="1707">
                  <c:v>21.520600000000002</c:v>
                </c:pt>
                <c:pt idx="1708">
                  <c:v>15.2552</c:v>
                </c:pt>
                <c:pt idx="1709">
                  <c:v>1.6583000000000001</c:v>
                </c:pt>
                <c:pt idx="1710">
                  <c:v>9.2692999999999994</c:v>
                </c:pt>
                <c:pt idx="1711">
                  <c:v>36.538699999999999</c:v>
                </c:pt>
                <c:pt idx="1712">
                  <c:v>2.1497000000000002</c:v>
                </c:pt>
                <c:pt idx="1713">
                  <c:v>13.792</c:v>
                </c:pt>
                <c:pt idx="1714">
                  <c:v>37.401699999999998</c:v>
                </c:pt>
                <c:pt idx="1715">
                  <c:v>36.489199999999997</c:v>
                </c:pt>
                <c:pt idx="1716">
                  <c:v>34.448999999999998</c:v>
                </c:pt>
                <c:pt idx="1717">
                  <c:v>37.560499999999998</c:v>
                </c:pt>
                <c:pt idx="1718">
                  <c:v>37.883699999999997</c:v>
                </c:pt>
                <c:pt idx="1719">
                  <c:v>1.8996999999999999</c:v>
                </c:pt>
                <c:pt idx="1720">
                  <c:v>2.6850000000000001</c:v>
                </c:pt>
                <c:pt idx="1721">
                  <c:v>9.1371000000000002</c:v>
                </c:pt>
                <c:pt idx="1722">
                  <c:v>27.0688</c:v>
                </c:pt>
                <c:pt idx="1723">
                  <c:v>21.6539</c:v>
                </c:pt>
                <c:pt idx="1724">
                  <c:v>29.572900000000001</c:v>
                </c:pt>
                <c:pt idx="1725">
                  <c:v>36.242100000000001</c:v>
                </c:pt>
                <c:pt idx="1726">
                  <c:v>36.558199999999999</c:v>
                </c:pt>
                <c:pt idx="1727">
                  <c:v>22.5535</c:v>
                </c:pt>
                <c:pt idx="1728">
                  <c:v>9.1852999999999998</c:v>
                </c:pt>
                <c:pt idx="1729">
                  <c:v>1.8745000000000001</c:v>
                </c:pt>
                <c:pt idx="1730">
                  <c:v>38.580300000000001</c:v>
                </c:pt>
                <c:pt idx="1731">
                  <c:v>1.1677999999999999</c:v>
                </c:pt>
                <c:pt idx="1732">
                  <c:v>38.493699999999997</c:v>
                </c:pt>
                <c:pt idx="1733">
                  <c:v>4.6325000000000003</c:v>
                </c:pt>
                <c:pt idx="1734">
                  <c:v>36.982500000000002</c:v>
                </c:pt>
                <c:pt idx="1735">
                  <c:v>8.9611000000000001</c:v>
                </c:pt>
                <c:pt idx="1736">
                  <c:v>8.9962999999999997</c:v>
                </c:pt>
                <c:pt idx="1737">
                  <c:v>27.668500000000002</c:v>
                </c:pt>
                <c:pt idx="1738">
                  <c:v>38.384599999999999</c:v>
                </c:pt>
                <c:pt idx="1739">
                  <c:v>38.2592</c:v>
                </c:pt>
                <c:pt idx="1740">
                  <c:v>37.516399999999997</c:v>
                </c:pt>
                <c:pt idx="1741">
                  <c:v>37.041200000000003</c:v>
                </c:pt>
                <c:pt idx="1742">
                  <c:v>9.2647999999999993</c:v>
                </c:pt>
                <c:pt idx="1743">
                  <c:v>5.1702000000000004</c:v>
                </c:pt>
                <c:pt idx="1744">
                  <c:v>25.1373</c:v>
                </c:pt>
                <c:pt idx="1745">
                  <c:v>38.761200000000002</c:v>
                </c:pt>
                <c:pt idx="1746">
                  <c:v>28.4999</c:v>
                </c:pt>
                <c:pt idx="1747">
                  <c:v>12.736000000000001</c:v>
                </c:pt>
                <c:pt idx="1748">
                  <c:v>36.671599999999998</c:v>
                </c:pt>
                <c:pt idx="1749">
                  <c:v>36.945500000000003</c:v>
                </c:pt>
                <c:pt idx="1750">
                  <c:v>26.025400000000001</c:v>
                </c:pt>
                <c:pt idx="1751">
                  <c:v>5.5404999999999998</c:v>
                </c:pt>
                <c:pt idx="1752">
                  <c:v>36.584600000000002</c:v>
                </c:pt>
                <c:pt idx="1753">
                  <c:v>36.5152</c:v>
                </c:pt>
                <c:pt idx="1754">
                  <c:v>13.541399999999999</c:v>
                </c:pt>
                <c:pt idx="1755">
                  <c:v>3.8210000000000002</c:v>
                </c:pt>
                <c:pt idx="1756">
                  <c:v>5.6670999999999996</c:v>
                </c:pt>
                <c:pt idx="1757">
                  <c:v>29.557300000000001</c:v>
                </c:pt>
                <c:pt idx="1758">
                  <c:v>32.364100000000001</c:v>
                </c:pt>
                <c:pt idx="1759">
                  <c:v>9.1282999999999994</c:v>
                </c:pt>
                <c:pt idx="1760">
                  <c:v>36.0685</c:v>
                </c:pt>
                <c:pt idx="1761">
                  <c:v>38.554099999999998</c:v>
                </c:pt>
                <c:pt idx="1762">
                  <c:v>28.897500000000001</c:v>
                </c:pt>
                <c:pt idx="1763">
                  <c:v>7.7191000000000001</c:v>
                </c:pt>
                <c:pt idx="1764">
                  <c:v>24.188300000000002</c:v>
                </c:pt>
                <c:pt idx="1765">
                  <c:v>2.077</c:v>
                </c:pt>
                <c:pt idx="1766">
                  <c:v>5.1746999999999996</c:v>
                </c:pt>
                <c:pt idx="1767">
                  <c:v>3.9569000000000001</c:v>
                </c:pt>
                <c:pt idx="1768">
                  <c:v>16.9254</c:v>
                </c:pt>
                <c:pt idx="1769">
                  <c:v>29.8765</c:v>
                </c:pt>
                <c:pt idx="1770">
                  <c:v>10.3187</c:v>
                </c:pt>
                <c:pt idx="1771">
                  <c:v>10.360200000000001</c:v>
                </c:pt>
                <c:pt idx="1772">
                  <c:v>10.417400000000001</c:v>
                </c:pt>
                <c:pt idx="1773">
                  <c:v>10.4009</c:v>
                </c:pt>
                <c:pt idx="1774">
                  <c:v>10.387700000000001</c:v>
                </c:pt>
                <c:pt idx="1775">
                  <c:v>10.277799999999999</c:v>
                </c:pt>
                <c:pt idx="1776">
                  <c:v>2.2353000000000001</c:v>
                </c:pt>
                <c:pt idx="1777">
                  <c:v>10.4198</c:v>
                </c:pt>
                <c:pt idx="1778">
                  <c:v>20.745000000000001</c:v>
                </c:pt>
                <c:pt idx="1779">
                  <c:v>10.2384</c:v>
                </c:pt>
                <c:pt idx="1780">
                  <c:v>22.806899999999999</c:v>
                </c:pt>
                <c:pt idx="1781">
                  <c:v>9.9626999999999999</c:v>
                </c:pt>
                <c:pt idx="1782">
                  <c:v>10.347899999999999</c:v>
                </c:pt>
                <c:pt idx="1783">
                  <c:v>10.2341</c:v>
                </c:pt>
                <c:pt idx="1784">
                  <c:v>10.4709</c:v>
                </c:pt>
                <c:pt idx="1785">
                  <c:v>37.197299999999998</c:v>
                </c:pt>
                <c:pt idx="1786">
                  <c:v>10.4254</c:v>
                </c:pt>
                <c:pt idx="1787">
                  <c:v>10.312900000000001</c:v>
                </c:pt>
                <c:pt idx="1788">
                  <c:v>21.1189</c:v>
                </c:pt>
                <c:pt idx="1789">
                  <c:v>32.999899999999997</c:v>
                </c:pt>
                <c:pt idx="1790">
                  <c:v>4.9550000000000001</c:v>
                </c:pt>
                <c:pt idx="1791">
                  <c:v>36.563000000000002</c:v>
                </c:pt>
                <c:pt idx="1792">
                  <c:v>39.274000000000001</c:v>
                </c:pt>
                <c:pt idx="1793">
                  <c:v>12.9434</c:v>
                </c:pt>
                <c:pt idx="1794">
                  <c:v>36.5642</c:v>
                </c:pt>
                <c:pt idx="1795">
                  <c:v>9.7019000000000002</c:v>
                </c:pt>
                <c:pt idx="1796">
                  <c:v>3.0316000000000001</c:v>
                </c:pt>
                <c:pt idx="1797">
                  <c:v>3.133</c:v>
                </c:pt>
                <c:pt idx="1798">
                  <c:v>5.2762000000000002</c:v>
                </c:pt>
                <c:pt idx="1799">
                  <c:v>2.9009999999999998</c:v>
                </c:pt>
                <c:pt idx="1800">
                  <c:v>3.1484000000000001</c:v>
                </c:pt>
                <c:pt idx="1801">
                  <c:v>2.9742999999999999</c:v>
                </c:pt>
                <c:pt idx="1802">
                  <c:v>37.326099999999997</c:v>
                </c:pt>
                <c:pt idx="1803">
                  <c:v>13.167199999999999</c:v>
                </c:pt>
                <c:pt idx="1804">
                  <c:v>38.237000000000002</c:v>
                </c:pt>
                <c:pt idx="1805">
                  <c:v>0.70799999999999996</c:v>
                </c:pt>
                <c:pt idx="1806">
                  <c:v>36.685299999999998</c:v>
                </c:pt>
                <c:pt idx="1807">
                  <c:v>24.194400000000002</c:v>
                </c:pt>
                <c:pt idx="1808">
                  <c:v>35.588099999999997</c:v>
                </c:pt>
                <c:pt idx="1809">
                  <c:v>35.886499999999998</c:v>
                </c:pt>
                <c:pt idx="1810">
                  <c:v>36.469499999999996</c:v>
                </c:pt>
                <c:pt idx="1811">
                  <c:v>38.505800000000001</c:v>
                </c:pt>
                <c:pt idx="1812">
                  <c:v>2.4948999999999999</c:v>
                </c:pt>
                <c:pt idx="1813">
                  <c:v>25.091100000000001</c:v>
                </c:pt>
                <c:pt idx="1814">
                  <c:v>10.7745</c:v>
                </c:pt>
                <c:pt idx="1815">
                  <c:v>10.6973</c:v>
                </c:pt>
                <c:pt idx="1816">
                  <c:v>38.677199999999999</c:v>
                </c:pt>
                <c:pt idx="1817">
                  <c:v>23.138999999999999</c:v>
                </c:pt>
                <c:pt idx="1818">
                  <c:v>36.551099999999998</c:v>
                </c:pt>
                <c:pt idx="1819">
                  <c:v>24.036100000000001</c:v>
                </c:pt>
                <c:pt idx="1820">
                  <c:v>25.22</c:v>
                </c:pt>
                <c:pt idx="1821">
                  <c:v>35.786499999999997</c:v>
                </c:pt>
                <c:pt idx="1822">
                  <c:v>29.9056</c:v>
                </c:pt>
                <c:pt idx="1823">
                  <c:v>6.0799000000000003</c:v>
                </c:pt>
                <c:pt idx="1824">
                  <c:v>18.111000000000001</c:v>
                </c:pt>
                <c:pt idx="1825">
                  <c:v>6.2812000000000001</c:v>
                </c:pt>
                <c:pt idx="1826">
                  <c:v>22.819500000000001</c:v>
                </c:pt>
                <c:pt idx="1827">
                  <c:v>5.9748999999999999</c:v>
                </c:pt>
                <c:pt idx="1828">
                  <c:v>35.740499999999997</c:v>
                </c:pt>
                <c:pt idx="1829">
                  <c:v>35.753</c:v>
                </c:pt>
                <c:pt idx="1830">
                  <c:v>35.674599999999998</c:v>
                </c:pt>
                <c:pt idx="1831">
                  <c:v>35.745199999999997</c:v>
                </c:pt>
                <c:pt idx="1832">
                  <c:v>35.747599999999998</c:v>
                </c:pt>
                <c:pt idx="1833">
                  <c:v>35.738599999999998</c:v>
                </c:pt>
                <c:pt idx="1834">
                  <c:v>34.613399999999999</c:v>
                </c:pt>
                <c:pt idx="1835">
                  <c:v>27.6752</c:v>
                </c:pt>
                <c:pt idx="1836">
                  <c:v>24.706800000000001</c:v>
                </c:pt>
                <c:pt idx="1837">
                  <c:v>30.0547</c:v>
                </c:pt>
                <c:pt idx="1838">
                  <c:v>30.346399999999999</c:v>
                </c:pt>
                <c:pt idx="1839">
                  <c:v>27.693999999999999</c:v>
                </c:pt>
                <c:pt idx="1840">
                  <c:v>36.385599999999997</c:v>
                </c:pt>
                <c:pt idx="1841">
                  <c:v>36.681399999999996</c:v>
                </c:pt>
                <c:pt idx="1842">
                  <c:v>10.3157</c:v>
                </c:pt>
                <c:pt idx="1843">
                  <c:v>26.511500000000002</c:v>
                </c:pt>
                <c:pt idx="1844">
                  <c:v>34.491</c:v>
                </c:pt>
                <c:pt idx="1845">
                  <c:v>2.0407000000000002</c:v>
                </c:pt>
                <c:pt idx="1846">
                  <c:v>36.791200000000003</c:v>
                </c:pt>
                <c:pt idx="1847">
                  <c:v>24.246099999999998</c:v>
                </c:pt>
                <c:pt idx="1848">
                  <c:v>36.667700000000004</c:v>
                </c:pt>
                <c:pt idx="1849">
                  <c:v>8.6992999999999991</c:v>
                </c:pt>
                <c:pt idx="1850">
                  <c:v>32.1646</c:v>
                </c:pt>
                <c:pt idx="1851">
                  <c:v>3.4937999999999998</c:v>
                </c:pt>
                <c:pt idx="1852">
                  <c:v>29.241399999999999</c:v>
                </c:pt>
                <c:pt idx="1853">
                  <c:v>27.3429</c:v>
                </c:pt>
                <c:pt idx="1854">
                  <c:v>37.493400000000001</c:v>
                </c:pt>
                <c:pt idx="1855">
                  <c:v>30.06</c:v>
                </c:pt>
                <c:pt idx="1856">
                  <c:v>36.551900000000003</c:v>
                </c:pt>
                <c:pt idx="1857">
                  <c:v>37.302500000000002</c:v>
                </c:pt>
                <c:pt idx="1858">
                  <c:v>32.108899999999998</c:v>
                </c:pt>
                <c:pt idx="1859">
                  <c:v>26.735700000000001</c:v>
                </c:pt>
                <c:pt idx="1860">
                  <c:v>26.677600000000002</c:v>
                </c:pt>
                <c:pt idx="1861">
                  <c:v>23.617100000000001</c:v>
                </c:pt>
                <c:pt idx="1862">
                  <c:v>37.160899999999998</c:v>
                </c:pt>
                <c:pt idx="1863">
                  <c:v>23.999700000000001</c:v>
                </c:pt>
                <c:pt idx="1864">
                  <c:v>31.7774</c:v>
                </c:pt>
                <c:pt idx="1865">
                  <c:v>1.2746999999999999</c:v>
                </c:pt>
                <c:pt idx="1866">
                  <c:v>24.216799999999999</c:v>
                </c:pt>
                <c:pt idx="1867">
                  <c:v>24.271799999999999</c:v>
                </c:pt>
                <c:pt idx="1868">
                  <c:v>24.261500000000002</c:v>
                </c:pt>
                <c:pt idx="1869">
                  <c:v>39.253799999999998</c:v>
                </c:pt>
                <c:pt idx="1870">
                  <c:v>4.4541000000000004</c:v>
                </c:pt>
                <c:pt idx="1871">
                  <c:v>12.806100000000001</c:v>
                </c:pt>
                <c:pt idx="1872">
                  <c:v>4.3082000000000003</c:v>
                </c:pt>
                <c:pt idx="1873">
                  <c:v>37.2864</c:v>
                </c:pt>
                <c:pt idx="1874">
                  <c:v>4.5210999999999997</c:v>
                </c:pt>
                <c:pt idx="1875">
                  <c:v>13.2087</c:v>
                </c:pt>
                <c:pt idx="1876">
                  <c:v>38.423000000000002</c:v>
                </c:pt>
                <c:pt idx="1877">
                  <c:v>2.3016000000000001</c:v>
                </c:pt>
                <c:pt idx="1878">
                  <c:v>2.0226999999999999</c:v>
                </c:pt>
                <c:pt idx="1879">
                  <c:v>11.7799</c:v>
                </c:pt>
                <c:pt idx="1880">
                  <c:v>2.2505999999999999</c:v>
                </c:pt>
                <c:pt idx="1881">
                  <c:v>30.8764</c:v>
                </c:pt>
                <c:pt idx="1882">
                  <c:v>28.2544</c:v>
                </c:pt>
                <c:pt idx="1883">
                  <c:v>24.962499999999999</c:v>
                </c:pt>
                <c:pt idx="1884">
                  <c:v>28.679500000000001</c:v>
                </c:pt>
                <c:pt idx="1885">
                  <c:v>36.400799999999997</c:v>
                </c:pt>
                <c:pt idx="1886">
                  <c:v>37.551099999999998</c:v>
                </c:pt>
                <c:pt idx="1887">
                  <c:v>25.2211</c:v>
                </c:pt>
                <c:pt idx="1888">
                  <c:v>36.4255</c:v>
                </c:pt>
                <c:pt idx="1889">
                  <c:v>38.866999999999997</c:v>
                </c:pt>
                <c:pt idx="1890">
                  <c:v>38.843699999999998</c:v>
                </c:pt>
                <c:pt idx="1891">
                  <c:v>35.950699999999998</c:v>
                </c:pt>
                <c:pt idx="1892">
                  <c:v>29.425899999999999</c:v>
                </c:pt>
                <c:pt idx="1893">
                  <c:v>6.7972000000000001</c:v>
                </c:pt>
                <c:pt idx="1894">
                  <c:v>36.972200000000001</c:v>
                </c:pt>
                <c:pt idx="1895">
                  <c:v>20.053999999999998</c:v>
                </c:pt>
                <c:pt idx="1896">
                  <c:v>34.26</c:v>
                </c:pt>
                <c:pt idx="1897">
                  <c:v>28.803899999999999</c:v>
                </c:pt>
                <c:pt idx="1898">
                  <c:v>36.500300000000003</c:v>
                </c:pt>
                <c:pt idx="1899">
                  <c:v>21.148800000000001</c:v>
                </c:pt>
                <c:pt idx="1900">
                  <c:v>21.216999999999999</c:v>
                </c:pt>
                <c:pt idx="1901">
                  <c:v>1.2107000000000001</c:v>
                </c:pt>
                <c:pt idx="1902">
                  <c:v>32.521000000000001</c:v>
                </c:pt>
                <c:pt idx="1903">
                  <c:v>27.3034</c:v>
                </c:pt>
                <c:pt idx="1904">
                  <c:v>27.5457</c:v>
                </c:pt>
                <c:pt idx="1905">
                  <c:v>37.482599999999998</c:v>
                </c:pt>
                <c:pt idx="1906">
                  <c:v>24.959499999999998</c:v>
                </c:pt>
                <c:pt idx="1907">
                  <c:v>23.113399999999999</c:v>
                </c:pt>
                <c:pt idx="1908">
                  <c:v>38.521599999999999</c:v>
                </c:pt>
                <c:pt idx="1909">
                  <c:v>38.664099999999998</c:v>
                </c:pt>
                <c:pt idx="1910">
                  <c:v>27.0352</c:v>
                </c:pt>
                <c:pt idx="1911">
                  <c:v>39.127299999999998</c:v>
                </c:pt>
                <c:pt idx="1912">
                  <c:v>2.3163</c:v>
                </c:pt>
                <c:pt idx="1913">
                  <c:v>36.3003</c:v>
                </c:pt>
                <c:pt idx="1914">
                  <c:v>13.9453</c:v>
                </c:pt>
                <c:pt idx="1915">
                  <c:v>38.4876</c:v>
                </c:pt>
                <c:pt idx="1916">
                  <c:v>25.7773</c:v>
                </c:pt>
                <c:pt idx="1917">
                  <c:v>25.088699999999999</c:v>
                </c:pt>
                <c:pt idx="1918">
                  <c:v>34.194800000000001</c:v>
                </c:pt>
                <c:pt idx="1919">
                  <c:v>19.439399999999999</c:v>
                </c:pt>
                <c:pt idx="1920">
                  <c:v>36.462499999999999</c:v>
                </c:pt>
                <c:pt idx="1921">
                  <c:v>36.109499999999997</c:v>
                </c:pt>
                <c:pt idx="1922">
                  <c:v>36.199300000000001</c:v>
                </c:pt>
                <c:pt idx="1923">
                  <c:v>6.6623999999999999</c:v>
                </c:pt>
                <c:pt idx="1924">
                  <c:v>6.7857000000000003</c:v>
                </c:pt>
                <c:pt idx="1925">
                  <c:v>0.78220000000000001</c:v>
                </c:pt>
                <c:pt idx="1926">
                  <c:v>36.720500000000001</c:v>
                </c:pt>
                <c:pt idx="1927">
                  <c:v>5.2812000000000001</c:v>
                </c:pt>
                <c:pt idx="1928">
                  <c:v>36.422600000000003</c:v>
                </c:pt>
                <c:pt idx="1929">
                  <c:v>38.799999999999997</c:v>
                </c:pt>
                <c:pt idx="1930">
                  <c:v>35.9861</c:v>
                </c:pt>
                <c:pt idx="1931">
                  <c:v>36.265900000000002</c:v>
                </c:pt>
                <c:pt idx="1932">
                  <c:v>37.615499999999997</c:v>
                </c:pt>
                <c:pt idx="1933">
                  <c:v>1.8004</c:v>
                </c:pt>
                <c:pt idx="1934">
                  <c:v>33.281199999999998</c:v>
                </c:pt>
                <c:pt idx="1935">
                  <c:v>23.0656</c:v>
                </c:pt>
                <c:pt idx="1936">
                  <c:v>36.465899999999998</c:v>
                </c:pt>
                <c:pt idx="1937">
                  <c:v>36.906100000000002</c:v>
                </c:pt>
                <c:pt idx="1938">
                  <c:v>35.346499999999999</c:v>
                </c:pt>
                <c:pt idx="1939">
                  <c:v>14.67</c:v>
                </c:pt>
                <c:pt idx="1940">
                  <c:v>30.404</c:v>
                </c:pt>
                <c:pt idx="1941">
                  <c:v>12.156700000000001</c:v>
                </c:pt>
                <c:pt idx="1942">
                  <c:v>37.389400000000002</c:v>
                </c:pt>
                <c:pt idx="1943">
                  <c:v>33.042000000000002</c:v>
                </c:pt>
                <c:pt idx="1944">
                  <c:v>36.584800000000001</c:v>
                </c:pt>
                <c:pt idx="1945">
                  <c:v>36.1755</c:v>
                </c:pt>
                <c:pt idx="1946">
                  <c:v>37.482300000000002</c:v>
                </c:pt>
                <c:pt idx="1947">
                  <c:v>23.206</c:v>
                </c:pt>
                <c:pt idx="1948">
                  <c:v>5.3795999999999999</c:v>
                </c:pt>
                <c:pt idx="1949">
                  <c:v>37.409500000000001</c:v>
                </c:pt>
                <c:pt idx="1950">
                  <c:v>37.453800000000001</c:v>
                </c:pt>
                <c:pt idx="1951">
                  <c:v>11.7257</c:v>
                </c:pt>
                <c:pt idx="1952">
                  <c:v>34.280299999999997</c:v>
                </c:pt>
                <c:pt idx="1953">
                  <c:v>37.381</c:v>
                </c:pt>
                <c:pt idx="1954">
                  <c:v>36.532899999999998</c:v>
                </c:pt>
                <c:pt idx="1955">
                  <c:v>36.532400000000003</c:v>
                </c:pt>
                <c:pt idx="1956">
                  <c:v>38.1511</c:v>
                </c:pt>
                <c:pt idx="1957">
                  <c:v>37.257300000000001</c:v>
                </c:pt>
                <c:pt idx="1958">
                  <c:v>36.599400000000003</c:v>
                </c:pt>
                <c:pt idx="1959">
                  <c:v>20.1066</c:v>
                </c:pt>
                <c:pt idx="1960">
                  <c:v>35.9955</c:v>
                </c:pt>
                <c:pt idx="1961">
                  <c:v>36.571300000000001</c:v>
                </c:pt>
                <c:pt idx="1962">
                  <c:v>4.6242000000000001</c:v>
                </c:pt>
                <c:pt idx="1963">
                  <c:v>36.538400000000003</c:v>
                </c:pt>
                <c:pt idx="1964">
                  <c:v>6.5873999999999997</c:v>
                </c:pt>
                <c:pt idx="1965">
                  <c:v>36.677599999999998</c:v>
                </c:pt>
                <c:pt idx="1966">
                  <c:v>26.4085</c:v>
                </c:pt>
                <c:pt idx="1967">
                  <c:v>32.697000000000003</c:v>
                </c:pt>
                <c:pt idx="1968">
                  <c:v>7.9690000000000003</c:v>
                </c:pt>
                <c:pt idx="1969">
                  <c:v>25.085699999999999</c:v>
                </c:pt>
                <c:pt idx="1970">
                  <c:v>36.876100000000001</c:v>
                </c:pt>
                <c:pt idx="1971">
                  <c:v>36.518999999999998</c:v>
                </c:pt>
                <c:pt idx="1972">
                  <c:v>5.5503999999999998</c:v>
                </c:pt>
                <c:pt idx="1973">
                  <c:v>36.651800000000001</c:v>
                </c:pt>
                <c:pt idx="1974">
                  <c:v>25.836200000000002</c:v>
                </c:pt>
                <c:pt idx="1975">
                  <c:v>37.308399999999999</c:v>
                </c:pt>
                <c:pt idx="1976">
                  <c:v>36.6111</c:v>
                </c:pt>
                <c:pt idx="1977">
                  <c:v>39.219299999999997</c:v>
                </c:pt>
                <c:pt idx="1978">
                  <c:v>36.653199999999998</c:v>
                </c:pt>
                <c:pt idx="1979">
                  <c:v>39.162300000000002</c:v>
                </c:pt>
                <c:pt idx="1980">
                  <c:v>33.519300000000001</c:v>
                </c:pt>
                <c:pt idx="1981">
                  <c:v>39.285299999999999</c:v>
                </c:pt>
                <c:pt idx="1982">
                  <c:v>22.0121</c:v>
                </c:pt>
                <c:pt idx="1983">
                  <c:v>31.439499999999999</c:v>
                </c:pt>
                <c:pt idx="1984">
                  <c:v>31.606999999999999</c:v>
                </c:pt>
                <c:pt idx="1985">
                  <c:v>33.556199999999997</c:v>
                </c:pt>
                <c:pt idx="1986">
                  <c:v>39.3155</c:v>
                </c:pt>
                <c:pt idx="1987">
                  <c:v>0.45660000000000001</c:v>
                </c:pt>
                <c:pt idx="1988">
                  <c:v>35.294499999999999</c:v>
                </c:pt>
                <c:pt idx="1989">
                  <c:v>7.3358999999999996</c:v>
                </c:pt>
                <c:pt idx="1990">
                  <c:v>35.699300000000001</c:v>
                </c:pt>
                <c:pt idx="1991">
                  <c:v>30.221800000000002</c:v>
                </c:pt>
                <c:pt idx="1992">
                  <c:v>1.3441000000000001</c:v>
                </c:pt>
                <c:pt idx="1993">
                  <c:v>24.773199999999999</c:v>
                </c:pt>
                <c:pt idx="1994">
                  <c:v>16.677499999999998</c:v>
                </c:pt>
                <c:pt idx="1995">
                  <c:v>38.9512</c:v>
                </c:pt>
                <c:pt idx="1996">
                  <c:v>36.809399999999997</c:v>
                </c:pt>
                <c:pt idx="1997">
                  <c:v>30.071200000000001</c:v>
                </c:pt>
                <c:pt idx="1998">
                  <c:v>37.521299999999997</c:v>
                </c:pt>
                <c:pt idx="1999">
                  <c:v>37.085599999999999</c:v>
                </c:pt>
                <c:pt idx="2000">
                  <c:v>30.4466</c:v>
                </c:pt>
                <c:pt idx="2001">
                  <c:v>30.075299999999999</c:v>
                </c:pt>
                <c:pt idx="2002">
                  <c:v>29.5244</c:v>
                </c:pt>
                <c:pt idx="2003">
                  <c:v>34.162599999999998</c:v>
                </c:pt>
                <c:pt idx="2004">
                  <c:v>36.479599999999998</c:v>
                </c:pt>
                <c:pt idx="2005">
                  <c:v>36.671500000000002</c:v>
                </c:pt>
                <c:pt idx="2006">
                  <c:v>37.023800000000001</c:v>
                </c:pt>
                <c:pt idx="2007">
                  <c:v>37.065199999999997</c:v>
                </c:pt>
                <c:pt idx="2008">
                  <c:v>30.9115</c:v>
                </c:pt>
                <c:pt idx="2009">
                  <c:v>36.873699999999999</c:v>
                </c:pt>
                <c:pt idx="2010">
                  <c:v>36.798900000000003</c:v>
                </c:pt>
                <c:pt idx="2011">
                  <c:v>34.272599999999997</c:v>
                </c:pt>
                <c:pt idx="2012">
                  <c:v>36.307699999999997</c:v>
                </c:pt>
                <c:pt idx="2013">
                  <c:v>34.505000000000003</c:v>
                </c:pt>
                <c:pt idx="2014">
                  <c:v>34.573900000000002</c:v>
                </c:pt>
                <c:pt idx="2015">
                  <c:v>9.7118000000000002</c:v>
                </c:pt>
                <c:pt idx="2016">
                  <c:v>34.616399999999999</c:v>
                </c:pt>
                <c:pt idx="2017">
                  <c:v>34.654400000000003</c:v>
                </c:pt>
                <c:pt idx="2018">
                  <c:v>34.587299999999999</c:v>
                </c:pt>
                <c:pt idx="2019">
                  <c:v>4.4212999999999996</c:v>
                </c:pt>
                <c:pt idx="2020">
                  <c:v>37.791200000000003</c:v>
                </c:pt>
                <c:pt idx="2021">
                  <c:v>36.309800000000003</c:v>
                </c:pt>
                <c:pt idx="2022">
                  <c:v>9.0228000000000002</c:v>
                </c:pt>
                <c:pt idx="2023">
                  <c:v>37.282499999999999</c:v>
                </c:pt>
                <c:pt idx="2024">
                  <c:v>9.2890999999999995</c:v>
                </c:pt>
                <c:pt idx="2025">
                  <c:v>37.796199999999999</c:v>
                </c:pt>
                <c:pt idx="2026">
                  <c:v>31.527999999999999</c:v>
                </c:pt>
                <c:pt idx="2027">
                  <c:v>36.565300000000001</c:v>
                </c:pt>
                <c:pt idx="2028">
                  <c:v>9.3115000000000006</c:v>
                </c:pt>
                <c:pt idx="2029">
                  <c:v>9.3591999999999995</c:v>
                </c:pt>
                <c:pt idx="2030">
                  <c:v>9.2376000000000005</c:v>
                </c:pt>
                <c:pt idx="2031">
                  <c:v>24.627800000000001</c:v>
                </c:pt>
                <c:pt idx="2032">
                  <c:v>37.655099999999997</c:v>
                </c:pt>
                <c:pt idx="2033">
                  <c:v>22.2347</c:v>
                </c:pt>
                <c:pt idx="2034">
                  <c:v>9.5898000000000003</c:v>
                </c:pt>
                <c:pt idx="2035">
                  <c:v>9.6068999999999996</c:v>
                </c:pt>
                <c:pt idx="2036">
                  <c:v>37.6614</c:v>
                </c:pt>
                <c:pt idx="2037">
                  <c:v>36.544699999999999</c:v>
                </c:pt>
                <c:pt idx="2038">
                  <c:v>28.986499999999999</c:v>
                </c:pt>
                <c:pt idx="2039">
                  <c:v>36.422400000000003</c:v>
                </c:pt>
                <c:pt idx="2040">
                  <c:v>36.854900000000001</c:v>
                </c:pt>
                <c:pt idx="2041">
                  <c:v>29.185700000000001</c:v>
                </c:pt>
                <c:pt idx="2042">
                  <c:v>37.061300000000003</c:v>
                </c:pt>
                <c:pt idx="2043">
                  <c:v>36.5792</c:v>
                </c:pt>
                <c:pt idx="2044">
                  <c:v>24.672899999999998</c:v>
                </c:pt>
                <c:pt idx="2045">
                  <c:v>31.469799999999999</c:v>
                </c:pt>
                <c:pt idx="2046">
                  <c:v>37.1462</c:v>
                </c:pt>
                <c:pt idx="2047">
                  <c:v>29.2422</c:v>
                </c:pt>
                <c:pt idx="2048">
                  <c:v>3.9409000000000001</c:v>
                </c:pt>
                <c:pt idx="2049">
                  <c:v>30.797999999999998</c:v>
                </c:pt>
                <c:pt idx="2050">
                  <c:v>37.1723</c:v>
                </c:pt>
                <c:pt idx="2051">
                  <c:v>35.973599999999998</c:v>
                </c:pt>
                <c:pt idx="2052">
                  <c:v>28.883099999999999</c:v>
                </c:pt>
                <c:pt idx="2053">
                  <c:v>37.901499999999999</c:v>
                </c:pt>
                <c:pt idx="2054">
                  <c:v>35.168199999999999</c:v>
                </c:pt>
                <c:pt idx="2055">
                  <c:v>27.236599999999999</c:v>
                </c:pt>
                <c:pt idx="2056">
                  <c:v>28.765899999999998</c:v>
                </c:pt>
                <c:pt idx="2057">
                  <c:v>6.6471999999999998</c:v>
                </c:pt>
                <c:pt idx="2058">
                  <c:v>28.11</c:v>
                </c:pt>
                <c:pt idx="2059">
                  <c:v>27.453800000000001</c:v>
                </c:pt>
                <c:pt idx="2060">
                  <c:v>13.275399999999999</c:v>
                </c:pt>
                <c:pt idx="2061">
                  <c:v>34.611499999999999</c:v>
                </c:pt>
                <c:pt idx="2062">
                  <c:v>36.729999999999997</c:v>
                </c:pt>
                <c:pt idx="2063">
                  <c:v>34.079099999999997</c:v>
                </c:pt>
                <c:pt idx="2064">
                  <c:v>37.0822</c:v>
                </c:pt>
                <c:pt idx="2065">
                  <c:v>30.036100000000001</c:v>
                </c:pt>
                <c:pt idx="2066">
                  <c:v>36.575099999999999</c:v>
                </c:pt>
                <c:pt idx="2067">
                  <c:v>24.674199999999999</c:v>
                </c:pt>
                <c:pt idx="2068">
                  <c:v>25.269500000000001</c:v>
                </c:pt>
                <c:pt idx="2069">
                  <c:v>28.421600000000002</c:v>
                </c:pt>
                <c:pt idx="2070">
                  <c:v>28.476900000000001</c:v>
                </c:pt>
                <c:pt idx="2071">
                  <c:v>28.893799999999999</c:v>
                </c:pt>
                <c:pt idx="2072">
                  <c:v>8.4786999999999999</c:v>
                </c:pt>
                <c:pt idx="2073">
                  <c:v>34.270299999999999</c:v>
                </c:pt>
                <c:pt idx="2074">
                  <c:v>25.936399999999999</c:v>
                </c:pt>
                <c:pt idx="2075">
                  <c:v>12.202400000000001</c:v>
                </c:pt>
                <c:pt idx="2076">
                  <c:v>37.684899999999999</c:v>
                </c:pt>
                <c:pt idx="2077">
                  <c:v>12.383100000000001</c:v>
                </c:pt>
                <c:pt idx="2078">
                  <c:v>10.460699999999999</c:v>
                </c:pt>
                <c:pt idx="2079">
                  <c:v>38.715200000000003</c:v>
                </c:pt>
                <c:pt idx="2080">
                  <c:v>38.884599999999999</c:v>
                </c:pt>
                <c:pt idx="2081">
                  <c:v>27.4254</c:v>
                </c:pt>
                <c:pt idx="2082">
                  <c:v>26.710699999999999</c:v>
                </c:pt>
                <c:pt idx="2083">
                  <c:v>36.5139</c:v>
                </c:pt>
                <c:pt idx="2084">
                  <c:v>24.478300000000001</c:v>
                </c:pt>
                <c:pt idx="2085">
                  <c:v>21.343</c:v>
                </c:pt>
                <c:pt idx="2086">
                  <c:v>36.525399999999998</c:v>
                </c:pt>
                <c:pt idx="2087">
                  <c:v>29.956299999999999</c:v>
                </c:pt>
                <c:pt idx="2088">
                  <c:v>31.035699999999999</c:v>
                </c:pt>
                <c:pt idx="2089">
                  <c:v>38.801699999999997</c:v>
                </c:pt>
                <c:pt idx="2090">
                  <c:v>38.8568</c:v>
                </c:pt>
                <c:pt idx="2091">
                  <c:v>36.024999999999999</c:v>
                </c:pt>
                <c:pt idx="2092">
                  <c:v>38.786200000000001</c:v>
                </c:pt>
                <c:pt idx="2093">
                  <c:v>37.380899999999997</c:v>
                </c:pt>
                <c:pt idx="2094">
                  <c:v>33.976900000000001</c:v>
                </c:pt>
                <c:pt idx="2095">
                  <c:v>33.606900000000003</c:v>
                </c:pt>
                <c:pt idx="2096">
                  <c:v>33.625900000000001</c:v>
                </c:pt>
                <c:pt idx="2097">
                  <c:v>2.6760999999999999</c:v>
                </c:pt>
                <c:pt idx="2098">
                  <c:v>39.662999999999997</c:v>
                </c:pt>
                <c:pt idx="2099">
                  <c:v>36.537300000000002</c:v>
                </c:pt>
                <c:pt idx="2100">
                  <c:v>37.995899999999999</c:v>
                </c:pt>
                <c:pt idx="2101">
                  <c:v>2.4876</c:v>
                </c:pt>
                <c:pt idx="2102">
                  <c:v>36.632399999999997</c:v>
                </c:pt>
                <c:pt idx="2103">
                  <c:v>1.9903</c:v>
                </c:pt>
                <c:pt idx="2104">
                  <c:v>2.4131</c:v>
                </c:pt>
                <c:pt idx="2105">
                  <c:v>2.6844000000000001</c:v>
                </c:pt>
                <c:pt idx="2106">
                  <c:v>2.6204000000000001</c:v>
                </c:pt>
                <c:pt idx="2107">
                  <c:v>36.271700000000003</c:v>
                </c:pt>
                <c:pt idx="2108">
                  <c:v>2.5026000000000002</c:v>
                </c:pt>
                <c:pt idx="2109">
                  <c:v>0.86219999999999997</c:v>
                </c:pt>
                <c:pt idx="2110">
                  <c:v>9.1068999999999996</c:v>
                </c:pt>
                <c:pt idx="2111">
                  <c:v>34.145499999999998</c:v>
                </c:pt>
                <c:pt idx="2112">
                  <c:v>7.6226000000000003</c:v>
                </c:pt>
                <c:pt idx="2113">
                  <c:v>6.9366000000000003</c:v>
                </c:pt>
                <c:pt idx="2114">
                  <c:v>19.440200000000001</c:v>
                </c:pt>
                <c:pt idx="2115">
                  <c:v>7.0636999999999999</c:v>
                </c:pt>
                <c:pt idx="2116">
                  <c:v>38.2622</c:v>
                </c:pt>
                <c:pt idx="2117">
                  <c:v>1.9095</c:v>
                </c:pt>
                <c:pt idx="2118">
                  <c:v>17.500499999999999</c:v>
                </c:pt>
                <c:pt idx="2119">
                  <c:v>17.1447</c:v>
                </c:pt>
                <c:pt idx="2120">
                  <c:v>24.997</c:v>
                </c:pt>
                <c:pt idx="2121">
                  <c:v>24.372599999999998</c:v>
                </c:pt>
                <c:pt idx="2122">
                  <c:v>4.1581000000000001</c:v>
                </c:pt>
                <c:pt idx="2123">
                  <c:v>10.2616</c:v>
                </c:pt>
                <c:pt idx="2124">
                  <c:v>36.489699999999999</c:v>
                </c:pt>
                <c:pt idx="2125">
                  <c:v>38.802700000000002</c:v>
                </c:pt>
                <c:pt idx="2126">
                  <c:v>0.98829999999999996</c:v>
                </c:pt>
                <c:pt idx="2127">
                  <c:v>24.377800000000001</c:v>
                </c:pt>
                <c:pt idx="2128">
                  <c:v>34.536499999999997</c:v>
                </c:pt>
                <c:pt idx="2129">
                  <c:v>38.9221</c:v>
                </c:pt>
                <c:pt idx="2130">
                  <c:v>35.177700000000002</c:v>
                </c:pt>
                <c:pt idx="2131">
                  <c:v>10.5366</c:v>
                </c:pt>
                <c:pt idx="2132">
                  <c:v>9.1927000000000003</c:v>
                </c:pt>
                <c:pt idx="2133">
                  <c:v>31.896899999999999</c:v>
                </c:pt>
                <c:pt idx="2134">
                  <c:v>37.126199999999997</c:v>
                </c:pt>
                <c:pt idx="2135">
                  <c:v>30.032900000000001</c:v>
                </c:pt>
                <c:pt idx="2136">
                  <c:v>5.6435000000000004</c:v>
                </c:pt>
                <c:pt idx="2137">
                  <c:v>2.0247000000000002</c:v>
                </c:pt>
                <c:pt idx="2138">
                  <c:v>33.164299999999997</c:v>
                </c:pt>
                <c:pt idx="2139">
                  <c:v>38.778100000000002</c:v>
                </c:pt>
                <c:pt idx="2140">
                  <c:v>36.696199999999997</c:v>
                </c:pt>
                <c:pt idx="2141">
                  <c:v>0.88419999999999999</c:v>
                </c:pt>
                <c:pt idx="2142">
                  <c:v>36.155500000000004</c:v>
                </c:pt>
                <c:pt idx="2143">
                  <c:v>1.6032999999999999</c:v>
                </c:pt>
                <c:pt idx="2144">
                  <c:v>24.907</c:v>
                </c:pt>
                <c:pt idx="2145">
                  <c:v>36.588799999999999</c:v>
                </c:pt>
                <c:pt idx="2146">
                  <c:v>13.7525</c:v>
                </c:pt>
                <c:pt idx="2147">
                  <c:v>25.741399999999999</c:v>
                </c:pt>
                <c:pt idx="2148">
                  <c:v>22.452100000000002</c:v>
                </c:pt>
                <c:pt idx="2149">
                  <c:v>37.527700000000003</c:v>
                </c:pt>
                <c:pt idx="2150">
                  <c:v>9.5188000000000006</c:v>
                </c:pt>
                <c:pt idx="2151">
                  <c:v>2.5655999999999999</c:v>
                </c:pt>
                <c:pt idx="2152">
                  <c:v>10.504</c:v>
                </c:pt>
                <c:pt idx="2153">
                  <c:v>37.206400000000002</c:v>
                </c:pt>
                <c:pt idx="2154">
                  <c:v>39.568600000000004</c:v>
                </c:pt>
                <c:pt idx="2155">
                  <c:v>22.170200000000001</c:v>
                </c:pt>
                <c:pt idx="2156">
                  <c:v>9.3219999999999992</c:v>
                </c:pt>
                <c:pt idx="2157">
                  <c:v>8.7929999999999993</c:v>
                </c:pt>
                <c:pt idx="2158">
                  <c:v>34.7746</c:v>
                </c:pt>
                <c:pt idx="2159">
                  <c:v>0.76400000000000001</c:v>
                </c:pt>
                <c:pt idx="2160">
                  <c:v>36.293100000000003</c:v>
                </c:pt>
                <c:pt idx="2161">
                  <c:v>38.085099999999997</c:v>
                </c:pt>
                <c:pt idx="2162">
                  <c:v>27.811699999999998</c:v>
                </c:pt>
                <c:pt idx="2163">
                  <c:v>34.650700000000001</c:v>
                </c:pt>
                <c:pt idx="2164">
                  <c:v>29.522400000000001</c:v>
                </c:pt>
                <c:pt idx="2165">
                  <c:v>35.941099999999999</c:v>
                </c:pt>
                <c:pt idx="2166">
                  <c:v>39.389000000000003</c:v>
                </c:pt>
                <c:pt idx="2167">
                  <c:v>37.101799999999997</c:v>
                </c:pt>
                <c:pt idx="2168">
                  <c:v>9.3023000000000007</c:v>
                </c:pt>
                <c:pt idx="2169">
                  <c:v>12.5428</c:v>
                </c:pt>
                <c:pt idx="2170">
                  <c:v>34.496499999999997</c:v>
                </c:pt>
                <c:pt idx="2171">
                  <c:v>9.4970999999999997</c:v>
                </c:pt>
                <c:pt idx="2172">
                  <c:v>36.604500000000002</c:v>
                </c:pt>
                <c:pt idx="2173">
                  <c:v>36.783000000000001</c:v>
                </c:pt>
                <c:pt idx="2174">
                  <c:v>36.735500000000002</c:v>
                </c:pt>
                <c:pt idx="2175">
                  <c:v>30.440300000000001</c:v>
                </c:pt>
                <c:pt idx="2176">
                  <c:v>36.756500000000003</c:v>
                </c:pt>
                <c:pt idx="2177">
                  <c:v>37.739199999999997</c:v>
                </c:pt>
                <c:pt idx="2178">
                  <c:v>20.620699999999999</c:v>
                </c:pt>
                <c:pt idx="2179">
                  <c:v>34.465499999999999</c:v>
                </c:pt>
                <c:pt idx="2180">
                  <c:v>4.1372</c:v>
                </c:pt>
                <c:pt idx="2181">
                  <c:v>23.325700000000001</c:v>
                </c:pt>
                <c:pt idx="2182">
                  <c:v>39.777799999999999</c:v>
                </c:pt>
                <c:pt idx="2183">
                  <c:v>20.636399999999998</c:v>
                </c:pt>
                <c:pt idx="2184">
                  <c:v>36.594700000000003</c:v>
                </c:pt>
                <c:pt idx="2185">
                  <c:v>37.257899999999999</c:v>
                </c:pt>
                <c:pt idx="2186">
                  <c:v>13.9893</c:v>
                </c:pt>
                <c:pt idx="2187">
                  <c:v>9.4496000000000002</c:v>
                </c:pt>
                <c:pt idx="2188">
                  <c:v>34.570399999999999</c:v>
                </c:pt>
                <c:pt idx="2189">
                  <c:v>36.347200000000001</c:v>
                </c:pt>
                <c:pt idx="2190">
                  <c:v>29.572199999999999</c:v>
                </c:pt>
                <c:pt idx="2191">
                  <c:v>31.646899999999999</c:v>
                </c:pt>
                <c:pt idx="2192">
                  <c:v>11.8926</c:v>
                </c:pt>
                <c:pt idx="2193">
                  <c:v>36.315399999999997</c:v>
                </c:pt>
                <c:pt idx="2194">
                  <c:v>8.7033000000000005</c:v>
                </c:pt>
                <c:pt idx="2195">
                  <c:v>7.3563000000000001</c:v>
                </c:pt>
                <c:pt idx="2196">
                  <c:v>4.3785999999999996</c:v>
                </c:pt>
                <c:pt idx="2197">
                  <c:v>34.531399999999998</c:v>
                </c:pt>
                <c:pt idx="2198">
                  <c:v>29.523099999999999</c:v>
                </c:pt>
                <c:pt idx="2199">
                  <c:v>36.4846</c:v>
                </c:pt>
                <c:pt idx="2200">
                  <c:v>24.9163</c:v>
                </c:pt>
                <c:pt idx="2201">
                  <c:v>26.0535</c:v>
                </c:pt>
                <c:pt idx="2202">
                  <c:v>2.7418999999999998</c:v>
                </c:pt>
                <c:pt idx="2203">
                  <c:v>33.135599999999997</c:v>
                </c:pt>
                <c:pt idx="2204">
                  <c:v>36.593800000000002</c:v>
                </c:pt>
                <c:pt idx="2205">
                  <c:v>30.3231</c:v>
                </c:pt>
                <c:pt idx="2206">
                  <c:v>36.6357</c:v>
                </c:pt>
                <c:pt idx="2207">
                  <c:v>9.0904000000000007</c:v>
                </c:pt>
                <c:pt idx="2208">
                  <c:v>23.648399999999999</c:v>
                </c:pt>
                <c:pt idx="2209">
                  <c:v>9.1768000000000001</c:v>
                </c:pt>
                <c:pt idx="2210">
                  <c:v>37.098500000000001</c:v>
                </c:pt>
                <c:pt idx="2211">
                  <c:v>23.742699999999999</c:v>
                </c:pt>
                <c:pt idx="2212">
                  <c:v>30.4008</c:v>
                </c:pt>
                <c:pt idx="2213">
                  <c:v>36.593000000000004</c:v>
                </c:pt>
                <c:pt idx="2214">
                  <c:v>37.36</c:v>
                </c:pt>
                <c:pt idx="2215">
                  <c:v>29.520299999999999</c:v>
                </c:pt>
                <c:pt idx="2216">
                  <c:v>36.100499999999997</c:v>
                </c:pt>
                <c:pt idx="2217">
                  <c:v>37.254600000000003</c:v>
                </c:pt>
                <c:pt idx="2218">
                  <c:v>21.168500000000002</c:v>
                </c:pt>
                <c:pt idx="2219">
                  <c:v>26.985099999999999</c:v>
                </c:pt>
                <c:pt idx="2220">
                  <c:v>33.771599999999999</c:v>
                </c:pt>
                <c:pt idx="2221">
                  <c:v>36.507100000000001</c:v>
                </c:pt>
                <c:pt idx="2222">
                  <c:v>8.9466000000000001</c:v>
                </c:pt>
                <c:pt idx="2223">
                  <c:v>9.0970999999999993</c:v>
                </c:pt>
                <c:pt idx="2224">
                  <c:v>9.1044</c:v>
                </c:pt>
                <c:pt idx="2225">
                  <c:v>9.1197999999999997</c:v>
                </c:pt>
                <c:pt idx="2226">
                  <c:v>34.6449</c:v>
                </c:pt>
                <c:pt idx="2227">
                  <c:v>25.889600000000002</c:v>
                </c:pt>
                <c:pt idx="2228">
                  <c:v>34.5884</c:v>
                </c:pt>
                <c:pt idx="2229">
                  <c:v>1.3184</c:v>
                </c:pt>
                <c:pt idx="2230">
                  <c:v>36.400799999999997</c:v>
                </c:pt>
                <c:pt idx="2231">
                  <c:v>33.250100000000003</c:v>
                </c:pt>
                <c:pt idx="2232">
                  <c:v>24.1675</c:v>
                </c:pt>
                <c:pt idx="2233">
                  <c:v>36.346600000000002</c:v>
                </c:pt>
                <c:pt idx="2234">
                  <c:v>21.150200000000002</c:v>
                </c:pt>
                <c:pt idx="2235">
                  <c:v>11.077299999999999</c:v>
                </c:pt>
                <c:pt idx="2236">
                  <c:v>33.5931</c:v>
                </c:pt>
                <c:pt idx="2237">
                  <c:v>7.7778</c:v>
                </c:pt>
                <c:pt idx="2238">
                  <c:v>36.594900000000003</c:v>
                </c:pt>
                <c:pt idx="2239">
                  <c:v>12.1121</c:v>
                </c:pt>
                <c:pt idx="2240">
                  <c:v>11.5023</c:v>
                </c:pt>
                <c:pt idx="2241">
                  <c:v>37.382800000000003</c:v>
                </c:pt>
                <c:pt idx="2242">
                  <c:v>32.0655</c:v>
                </c:pt>
                <c:pt idx="2243">
                  <c:v>30.659600000000001</c:v>
                </c:pt>
                <c:pt idx="2244">
                  <c:v>10.8119</c:v>
                </c:pt>
                <c:pt idx="2245">
                  <c:v>27.5974</c:v>
                </c:pt>
                <c:pt idx="2246">
                  <c:v>20.1463</c:v>
                </c:pt>
                <c:pt idx="2247">
                  <c:v>30.7849</c:v>
                </c:pt>
                <c:pt idx="2248">
                  <c:v>36.522500000000001</c:v>
                </c:pt>
                <c:pt idx="2249">
                  <c:v>36.541699999999999</c:v>
                </c:pt>
                <c:pt idx="2250">
                  <c:v>24.8414</c:v>
                </c:pt>
                <c:pt idx="2251">
                  <c:v>36.565800000000003</c:v>
                </c:pt>
                <c:pt idx="2252">
                  <c:v>36.635899999999999</c:v>
                </c:pt>
                <c:pt idx="2253">
                  <c:v>37.262999999999998</c:v>
                </c:pt>
                <c:pt idx="2254">
                  <c:v>22.8262</c:v>
                </c:pt>
                <c:pt idx="2255">
                  <c:v>22.3642</c:v>
                </c:pt>
                <c:pt idx="2256">
                  <c:v>18.562000000000001</c:v>
                </c:pt>
                <c:pt idx="2257">
                  <c:v>33.503599999999999</c:v>
                </c:pt>
                <c:pt idx="2258">
                  <c:v>31.898599999999998</c:v>
                </c:pt>
                <c:pt idx="2259">
                  <c:v>39.366900000000001</c:v>
                </c:pt>
                <c:pt idx="2260">
                  <c:v>0.56110000000000004</c:v>
                </c:pt>
                <c:pt idx="2261">
                  <c:v>31.607600000000001</c:v>
                </c:pt>
                <c:pt idx="2262">
                  <c:v>29.9803</c:v>
                </c:pt>
                <c:pt idx="2263">
                  <c:v>36.462400000000002</c:v>
                </c:pt>
                <c:pt idx="2264">
                  <c:v>26.374600000000001</c:v>
                </c:pt>
                <c:pt idx="2265">
                  <c:v>36.129399999999997</c:v>
                </c:pt>
                <c:pt idx="2266">
                  <c:v>38.648299999999999</c:v>
                </c:pt>
                <c:pt idx="2267">
                  <c:v>36.328800000000001</c:v>
                </c:pt>
                <c:pt idx="2268">
                  <c:v>37.201900000000002</c:v>
                </c:pt>
                <c:pt idx="2269">
                  <c:v>34.701099999999997</c:v>
                </c:pt>
                <c:pt idx="2270">
                  <c:v>26.623200000000001</c:v>
                </c:pt>
                <c:pt idx="2271">
                  <c:v>23.158200000000001</c:v>
                </c:pt>
                <c:pt idx="2272">
                  <c:v>4.1731999999999996</c:v>
                </c:pt>
                <c:pt idx="2273">
                  <c:v>3.8315000000000001</c:v>
                </c:pt>
                <c:pt idx="2274">
                  <c:v>36.558199999999999</c:v>
                </c:pt>
                <c:pt idx="2275">
                  <c:v>35.9009</c:v>
                </c:pt>
                <c:pt idx="2276">
                  <c:v>1.1868000000000001</c:v>
                </c:pt>
                <c:pt idx="2277">
                  <c:v>35.927999999999997</c:v>
                </c:pt>
                <c:pt idx="2278">
                  <c:v>5.508</c:v>
                </c:pt>
                <c:pt idx="2279">
                  <c:v>27.793600000000001</c:v>
                </c:pt>
                <c:pt idx="2280">
                  <c:v>10.302199999999999</c:v>
                </c:pt>
                <c:pt idx="2281">
                  <c:v>10.4048</c:v>
                </c:pt>
                <c:pt idx="2282">
                  <c:v>10.3123</c:v>
                </c:pt>
                <c:pt idx="2283">
                  <c:v>23.584599999999998</c:v>
                </c:pt>
                <c:pt idx="2284">
                  <c:v>18.2502</c:v>
                </c:pt>
                <c:pt idx="2285">
                  <c:v>1.5979000000000001</c:v>
                </c:pt>
                <c:pt idx="2286">
                  <c:v>10.2936</c:v>
                </c:pt>
                <c:pt idx="2287">
                  <c:v>35.936700000000002</c:v>
                </c:pt>
                <c:pt idx="2288">
                  <c:v>37.3399</c:v>
                </c:pt>
                <c:pt idx="2289">
                  <c:v>36.530999999999999</c:v>
                </c:pt>
                <c:pt idx="2290">
                  <c:v>38.329000000000001</c:v>
                </c:pt>
                <c:pt idx="2291">
                  <c:v>0.84460000000000002</c:v>
                </c:pt>
                <c:pt idx="2292">
                  <c:v>25.711099999999998</c:v>
                </c:pt>
                <c:pt idx="2293">
                  <c:v>34.768500000000003</c:v>
                </c:pt>
                <c:pt idx="2294">
                  <c:v>37.932200000000002</c:v>
                </c:pt>
                <c:pt idx="2295">
                  <c:v>35.916800000000002</c:v>
                </c:pt>
                <c:pt idx="2296">
                  <c:v>2.9744000000000002</c:v>
                </c:pt>
                <c:pt idx="2297">
                  <c:v>21.0899</c:v>
                </c:pt>
                <c:pt idx="2298">
                  <c:v>38.683300000000003</c:v>
                </c:pt>
                <c:pt idx="2299">
                  <c:v>35.559600000000003</c:v>
                </c:pt>
                <c:pt idx="2300">
                  <c:v>38.403300000000002</c:v>
                </c:pt>
                <c:pt idx="2301">
                  <c:v>37.207299999999996</c:v>
                </c:pt>
                <c:pt idx="2302">
                  <c:v>24.8691</c:v>
                </c:pt>
                <c:pt idx="2303">
                  <c:v>16.276399999999999</c:v>
                </c:pt>
                <c:pt idx="2304">
                  <c:v>34.366999999999997</c:v>
                </c:pt>
                <c:pt idx="2305">
                  <c:v>29.908200000000001</c:v>
                </c:pt>
                <c:pt idx="2306">
                  <c:v>2.3195999999999999</c:v>
                </c:pt>
                <c:pt idx="2307">
                  <c:v>37.301099999999998</c:v>
                </c:pt>
                <c:pt idx="2308">
                  <c:v>35.6023</c:v>
                </c:pt>
                <c:pt idx="2309">
                  <c:v>36.988100000000003</c:v>
                </c:pt>
                <c:pt idx="2310">
                  <c:v>36.236600000000003</c:v>
                </c:pt>
                <c:pt idx="2311">
                  <c:v>10.5863</c:v>
                </c:pt>
                <c:pt idx="2312">
                  <c:v>2.1413000000000002</c:v>
                </c:pt>
                <c:pt idx="2313">
                  <c:v>36.100499999999997</c:v>
                </c:pt>
                <c:pt idx="2314">
                  <c:v>37.504199999999997</c:v>
                </c:pt>
                <c:pt idx="2315">
                  <c:v>36.133000000000003</c:v>
                </c:pt>
                <c:pt idx="2316">
                  <c:v>2.5825999999999998</c:v>
                </c:pt>
                <c:pt idx="2317">
                  <c:v>2.6570999999999998</c:v>
                </c:pt>
                <c:pt idx="2318">
                  <c:v>21.326899999999998</c:v>
                </c:pt>
                <c:pt idx="2319">
                  <c:v>15.3774</c:v>
                </c:pt>
                <c:pt idx="2320">
                  <c:v>15.437799999999999</c:v>
                </c:pt>
                <c:pt idx="2321">
                  <c:v>15.419700000000001</c:v>
                </c:pt>
                <c:pt idx="2322">
                  <c:v>15.2265</c:v>
                </c:pt>
                <c:pt idx="2323">
                  <c:v>15.3125</c:v>
                </c:pt>
                <c:pt idx="2324">
                  <c:v>39.177900000000001</c:v>
                </c:pt>
                <c:pt idx="2325">
                  <c:v>15.2506</c:v>
                </c:pt>
                <c:pt idx="2326">
                  <c:v>15.4201</c:v>
                </c:pt>
                <c:pt idx="2327">
                  <c:v>27.830500000000001</c:v>
                </c:pt>
                <c:pt idx="2328">
                  <c:v>29.887899999999998</c:v>
                </c:pt>
                <c:pt idx="2329">
                  <c:v>15.2432</c:v>
                </c:pt>
                <c:pt idx="2330">
                  <c:v>1.6912</c:v>
                </c:pt>
                <c:pt idx="2331">
                  <c:v>15.4018</c:v>
                </c:pt>
                <c:pt idx="2332">
                  <c:v>38.148699999999998</c:v>
                </c:pt>
                <c:pt idx="2333">
                  <c:v>15.406499999999999</c:v>
                </c:pt>
                <c:pt idx="2334">
                  <c:v>15.234999999999999</c:v>
                </c:pt>
                <c:pt idx="2335">
                  <c:v>15.295999999999999</c:v>
                </c:pt>
                <c:pt idx="2336">
                  <c:v>15.2546</c:v>
                </c:pt>
                <c:pt idx="2337">
                  <c:v>37.557600000000001</c:v>
                </c:pt>
                <c:pt idx="2338">
                  <c:v>35.556399999999996</c:v>
                </c:pt>
                <c:pt idx="2339">
                  <c:v>35.613999999999997</c:v>
                </c:pt>
                <c:pt idx="2340">
                  <c:v>36.610399999999998</c:v>
                </c:pt>
                <c:pt idx="2341">
                  <c:v>35.8001</c:v>
                </c:pt>
                <c:pt idx="2342">
                  <c:v>35.735300000000002</c:v>
                </c:pt>
                <c:pt idx="2343">
                  <c:v>36.646000000000001</c:v>
                </c:pt>
                <c:pt idx="2344">
                  <c:v>35.679699999999997</c:v>
                </c:pt>
                <c:pt idx="2345">
                  <c:v>38.0364</c:v>
                </c:pt>
                <c:pt idx="2346">
                  <c:v>38.535200000000003</c:v>
                </c:pt>
                <c:pt idx="2347">
                  <c:v>34.021500000000003</c:v>
                </c:pt>
                <c:pt idx="2348">
                  <c:v>32.539099999999998</c:v>
                </c:pt>
                <c:pt idx="2349">
                  <c:v>36.098799999999997</c:v>
                </c:pt>
                <c:pt idx="2350">
                  <c:v>24.229600000000001</c:v>
                </c:pt>
                <c:pt idx="2351">
                  <c:v>27.035399999999999</c:v>
                </c:pt>
                <c:pt idx="2352">
                  <c:v>33.158999999999999</c:v>
                </c:pt>
                <c:pt idx="2353">
                  <c:v>25.1721</c:v>
                </c:pt>
                <c:pt idx="2354">
                  <c:v>29.71</c:v>
                </c:pt>
                <c:pt idx="2355">
                  <c:v>2.6756000000000002</c:v>
                </c:pt>
                <c:pt idx="2356">
                  <c:v>2.6979000000000002</c:v>
                </c:pt>
                <c:pt idx="2357">
                  <c:v>36.640900000000002</c:v>
                </c:pt>
                <c:pt idx="2358">
                  <c:v>21.124400000000001</c:v>
                </c:pt>
                <c:pt idx="2359">
                  <c:v>26.796900000000001</c:v>
                </c:pt>
                <c:pt idx="2360">
                  <c:v>10.901400000000001</c:v>
                </c:pt>
                <c:pt idx="2361">
                  <c:v>37.933399999999999</c:v>
                </c:pt>
                <c:pt idx="2362">
                  <c:v>37.9557</c:v>
                </c:pt>
                <c:pt idx="2363">
                  <c:v>36.932699999999997</c:v>
                </c:pt>
                <c:pt idx="2364">
                  <c:v>33.039000000000001</c:v>
                </c:pt>
                <c:pt idx="2365">
                  <c:v>16.831499999999998</c:v>
                </c:pt>
                <c:pt idx="2366">
                  <c:v>16.886099999999999</c:v>
                </c:pt>
                <c:pt idx="2367">
                  <c:v>0.495</c:v>
                </c:pt>
                <c:pt idx="2368">
                  <c:v>38.022799999999997</c:v>
                </c:pt>
                <c:pt idx="2369">
                  <c:v>36.138399999999997</c:v>
                </c:pt>
                <c:pt idx="2370">
                  <c:v>37.650199999999998</c:v>
                </c:pt>
                <c:pt idx="2371">
                  <c:v>30.367000000000001</c:v>
                </c:pt>
                <c:pt idx="2372">
                  <c:v>38.3401</c:v>
                </c:pt>
                <c:pt idx="2373">
                  <c:v>2.7930999999999999</c:v>
                </c:pt>
                <c:pt idx="2374">
                  <c:v>25.246400000000001</c:v>
                </c:pt>
                <c:pt idx="2375">
                  <c:v>0.55310000000000004</c:v>
                </c:pt>
                <c:pt idx="2376">
                  <c:v>36.478999999999999</c:v>
                </c:pt>
                <c:pt idx="2377">
                  <c:v>36.794800000000002</c:v>
                </c:pt>
                <c:pt idx="2378">
                  <c:v>1.8388</c:v>
                </c:pt>
                <c:pt idx="2379">
                  <c:v>36.974699999999999</c:v>
                </c:pt>
                <c:pt idx="2380">
                  <c:v>25.461400000000001</c:v>
                </c:pt>
                <c:pt idx="2381">
                  <c:v>11.7507</c:v>
                </c:pt>
                <c:pt idx="2382">
                  <c:v>25.1051</c:v>
                </c:pt>
                <c:pt idx="2383">
                  <c:v>2.3216999999999999</c:v>
                </c:pt>
                <c:pt idx="2384">
                  <c:v>30.261500000000002</c:v>
                </c:pt>
                <c:pt idx="2385">
                  <c:v>38.579599999999999</c:v>
                </c:pt>
                <c:pt idx="2386">
                  <c:v>10.450699999999999</c:v>
                </c:pt>
                <c:pt idx="2387">
                  <c:v>27.4834</c:v>
                </c:pt>
                <c:pt idx="2388">
                  <c:v>36.213500000000003</c:v>
                </c:pt>
                <c:pt idx="2389">
                  <c:v>28.6722</c:v>
                </c:pt>
                <c:pt idx="2390">
                  <c:v>36.5486</c:v>
                </c:pt>
                <c:pt idx="2391">
                  <c:v>35.087499999999999</c:v>
                </c:pt>
                <c:pt idx="2392">
                  <c:v>10.116400000000001</c:v>
                </c:pt>
                <c:pt idx="2393">
                  <c:v>36.439399999999999</c:v>
                </c:pt>
                <c:pt idx="2394">
                  <c:v>35.788699999999999</c:v>
                </c:pt>
                <c:pt idx="2395">
                  <c:v>38.249000000000002</c:v>
                </c:pt>
                <c:pt idx="2396">
                  <c:v>2.1229</c:v>
                </c:pt>
                <c:pt idx="2397">
                  <c:v>8.7361000000000004</c:v>
                </c:pt>
                <c:pt idx="2398">
                  <c:v>1.2905</c:v>
                </c:pt>
                <c:pt idx="2399">
                  <c:v>36.804400000000001</c:v>
                </c:pt>
                <c:pt idx="2400">
                  <c:v>25.099299999999999</c:v>
                </c:pt>
                <c:pt idx="2401">
                  <c:v>2.0291000000000001</c:v>
                </c:pt>
                <c:pt idx="2402">
                  <c:v>9.0694999999999997</c:v>
                </c:pt>
                <c:pt idx="2403">
                  <c:v>37.136099999999999</c:v>
                </c:pt>
                <c:pt idx="2404">
                  <c:v>35.93</c:v>
                </c:pt>
                <c:pt idx="2405">
                  <c:v>35.857599999999998</c:v>
                </c:pt>
                <c:pt idx="2406">
                  <c:v>34.563699999999997</c:v>
                </c:pt>
                <c:pt idx="2407">
                  <c:v>5.4169999999999998</c:v>
                </c:pt>
                <c:pt idx="2408">
                  <c:v>33.624099999999999</c:v>
                </c:pt>
                <c:pt idx="2409">
                  <c:v>1.2163999999999999</c:v>
                </c:pt>
                <c:pt idx="2410">
                  <c:v>37.371400000000001</c:v>
                </c:pt>
                <c:pt idx="2411">
                  <c:v>23.324300000000001</c:v>
                </c:pt>
                <c:pt idx="2412">
                  <c:v>37.695900000000002</c:v>
                </c:pt>
                <c:pt idx="2413">
                  <c:v>38.359499999999997</c:v>
                </c:pt>
                <c:pt idx="2414">
                  <c:v>37.534599999999998</c:v>
                </c:pt>
                <c:pt idx="2415">
                  <c:v>2.5011999999999999</c:v>
                </c:pt>
                <c:pt idx="2416">
                  <c:v>26.6343</c:v>
                </c:pt>
                <c:pt idx="2417">
                  <c:v>38.3095</c:v>
                </c:pt>
                <c:pt idx="2418">
                  <c:v>37.925899999999999</c:v>
                </c:pt>
                <c:pt idx="2419">
                  <c:v>5.3638000000000003</c:v>
                </c:pt>
                <c:pt idx="2420">
                  <c:v>5.3368000000000002</c:v>
                </c:pt>
                <c:pt idx="2421">
                  <c:v>5.2126999999999999</c:v>
                </c:pt>
                <c:pt idx="2422">
                  <c:v>29.5306</c:v>
                </c:pt>
                <c:pt idx="2423">
                  <c:v>10.7126</c:v>
                </c:pt>
                <c:pt idx="2424">
                  <c:v>24.735099999999999</c:v>
                </c:pt>
                <c:pt idx="2425">
                  <c:v>29.764900000000001</c:v>
                </c:pt>
                <c:pt idx="2426">
                  <c:v>29.619599999999998</c:v>
                </c:pt>
                <c:pt idx="2427">
                  <c:v>6.0529999999999999</c:v>
                </c:pt>
                <c:pt idx="2428">
                  <c:v>1.2029000000000001</c:v>
                </c:pt>
                <c:pt idx="2429">
                  <c:v>6.1173000000000002</c:v>
                </c:pt>
                <c:pt idx="2430">
                  <c:v>39.382899999999999</c:v>
                </c:pt>
                <c:pt idx="2431">
                  <c:v>26.671299999999999</c:v>
                </c:pt>
                <c:pt idx="2432">
                  <c:v>26.753</c:v>
                </c:pt>
                <c:pt idx="2433">
                  <c:v>38.116</c:v>
                </c:pt>
                <c:pt idx="2434">
                  <c:v>37.237099999999998</c:v>
                </c:pt>
                <c:pt idx="2435">
                  <c:v>37.616199999999999</c:v>
                </c:pt>
                <c:pt idx="2436">
                  <c:v>24.066400000000002</c:v>
                </c:pt>
                <c:pt idx="2437">
                  <c:v>26.8262</c:v>
                </c:pt>
                <c:pt idx="2438">
                  <c:v>36.552199999999999</c:v>
                </c:pt>
                <c:pt idx="2439">
                  <c:v>2.8007</c:v>
                </c:pt>
                <c:pt idx="2440">
                  <c:v>2.6053999999999999</c:v>
                </c:pt>
                <c:pt idx="2441">
                  <c:v>35.844000000000001</c:v>
                </c:pt>
                <c:pt idx="2442">
                  <c:v>9.9295000000000009</c:v>
                </c:pt>
                <c:pt idx="2443">
                  <c:v>36.494100000000003</c:v>
                </c:pt>
                <c:pt idx="2444">
                  <c:v>36.115699999999997</c:v>
                </c:pt>
                <c:pt idx="2445">
                  <c:v>38.327399999999997</c:v>
                </c:pt>
                <c:pt idx="2446">
                  <c:v>37.508699999999997</c:v>
                </c:pt>
                <c:pt idx="2447">
                  <c:v>27.7926</c:v>
                </c:pt>
                <c:pt idx="2448">
                  <c:v>37.423099999999998</c:v>
                </c:pt>
                <c:pt idx="2449">
                  <c:v>38.516800000000003</c:v>
                </c:pt>
                <c:pt idx="2450">
                  <c:v>25.427499999999998</c:v>
                </c:pt>
                <c:pt idx="2451">
                  <c:v>25.4011</c:v>
                </c:pt>
                <c:pt idx="2452">
                  <c:v>37.457700000000003</c:v>
                </c:pt>
                <c:pt idx="2453">
                  <c:v>23.0061</c:v>
                </c:pt>
                <c:pt idx="2454">
                  <c:v>36.664099999999998</c:v>
                </c:pt>
                <c:pt idx="2455">
                  <c:v>36.971299999999999</c:v>
                </c:pt>
                <c:pt idx="2456">
                  <c:v>8.1480999999999995</c:v>
                </c:pt>
                <c:pt idx="2457">
                  <c:v>2.5501999999999998</c:v>
                </c:pt>
                <c:pt idx="2458">
                  <c:v>8.2568000000000001</c:v>
                </c:pt>
                <c:pt idx="2459">
                  <c:v>29.2546</c:v>
                </c:pt>
                <c:pt idx="2460">
                  <c:v>9.1313999999999993</c:v>
                </c:pt>
                <c:pt idx="2461">
                  <c:v>3.2052</c:v>
                </c:pt>
                <c:pt idx="2462">
                  <c:v>4.5263999999999998</c:v>
                </c:pt>
                <c:pt idx="2463">
                  <c:v>4.7731000000000003</c:v>
                </c:pt>
                <c:pt idx="2464">
                  <c:v>13.1762</c:v>
                </c:pt>
                <c:pt idx="2465">
                  <c:v>36.471800000000002</c:v>
                </c:pt>
                <c:pt idx="2466">
                  <c:v>37.463900000000002</c:v>
                </c:pt>
                <c:pt idx="2467">
                  <c:v>36.501899999999999</c:v>
                </c:pt>
                <c:pt idx="2468">
                  <c:v>5.9134000000000002</c:v>
                </c:pt>
                <c:pt idx="2469">
                  <c:v>38.077800000000003</c:v>
                </c:pt>
                <c:pt idx="2470">
                  <c:v>38.247900000000001</c:v>
                </c:pt>
                <c:pt idx="2471">
                  <c:v>1.1642999999999999</c:v>
                </c:pt>
                <c:pt idx="2472">
                  <c:v>0.96619999999999995</c:v>
                </c:pt>
                <c:pt idx="2473">
                  <c:v>29.587700000000002</c:v>
                </c:pt>
                <c:pt idx="2474">
                  <c:v>36.579500000000003</c:v>
                </c:pt>
                <c:pt idx="2475">
                  <c:v>36.533000000000001</c:v>
                </c:pt>
                <c:pt idx="2476">
                  <c:v>36.361899999999999</c:v>
                </c:pt>
                <c:pt idx="2477">
                  <c:v>28.5808</c:v>
                </c:pt>
                <c:pt idx="2478">
                  <c:v>36.2821</c:v>
                </c:pt>
                <c:pt idx="2479">
                  <c:v>36.493899999999996</c:v>
                </c:pt>
                <c:pt idx="2480">
                  <c:v>5.7718999999999996</c:v>
                </c:pt>
                <c:pt idx="2481">
                  <c:v>36.658499999999997</c:v>
                </c:pt>
                <c:pt idx="2482">
                  <c:v>36.766599999999997</c:v>
                </c:pt>
                <c:pt idx="2483">
                  <c:v>30.403099999999998</c:v>
                </c:pt>
                <c:pt idx="2484">
                  <c:v>35.245899999999999</c:v>
                </c:pt>
                <c:pt idx="2485">
                  <c:v>23.122399999999999</c:v>
                </c:pt>
                <c:pt idx="2486">
                  <c:v>36.468499999999999</c:v>
                </c:pt>
                <c:pt idx="2487">
                  <c:v>36.508200000000002</c:v>
                </c:pt>
                <c:pt idx="2488">
                  <c:v>32.351799999999997</c:v>
                </c:pt>
                <c:pt idx="2489">
                  <c:v>12.2219</c:v>
                </c:pt>
                <c:pt idx="2490">
                  <c:v>34.0837</c:v>
                </c:pt>
                <c:pt idx="2491">
                  <c:v>22.994299999999999</c:v>
                </c:pt>
                <c:pt idx="2492">
                  <c:v>26.2803</c:v>
                </c:pt>
                <c:pt idx="2493">
                  <c:v>27.246400000000001</c:v>
                </c:pt>
                <c:pt idx="2494">
                  <c:v>1.9543999999999999</c:v>
                </c:pt>
                <c:pt idx="2495">
                  <c:v>36.3703</c:v>
                </c:pt>
                <c:pt idx="2496">
                  <c:v>36.671300000000002</c:v>
                </c:pt>
                <c:pt idx="2497">
                  <c:v>36.459299999999999</c:v>
                </c:pt>
                <c:pt idx="2498">
                  <c:v>30.3141</c:v>
                </c:pt>
                <c:pt idx="2499">
                  <c:v>30.325500000000002</c:v>
                </c:pt>
                <c:pt idx="2500">
                  <c:v>36.064799999999998</c:v>
                </c:pt>
                <c:pt idx="2501">
                  <c:v>36.729500000000002</c:v>
                </c:pt>
                <c:pt idx="2502">
                  <c:v>30.1907</c:v>
                </c:pt>
                <c:pt idx="2503">
                  <c:v>23.1172</c:v>
                </c:pt>
                <c:pt idx="2504">
                  <c:v>24.6068</c:v>
                </c:pt>
                <c:pt idx="2505">
                  <c:v>24.606000000000002</c:v>
                </c:pt>
                <c:pt idx="2506">
                  <c:v>8.8773999999999997</c:v>
                </c:pt>
                <c:pt idx="2507">
                  <c:v>34.590299999999999</c:v>
                </c:pt>
                <c:pt idx="2508">
                  <c:v>36.737299999999998</c:v>
                </c:pt>
                <c:pt idx="2509">
                  <c:v>24.049900000000001</c:v>
                </c:pt>
                <c:pt idx="2510">
                  <c:v>24.676600000000001</c:v>
                </c:pt>
                <c:pt idx="2511">
                  <c:v>12.6084</c:v>
                </c:pt>
                <c:pt idx="2512">
                  <c:v>2.5097999999999998</c:v>
                </c:pt>
                <c:pt idx="2513">
                  <c:v>32.542099999999998</c:v>
                </c:pt>
                <c:pt idx="2514">
                  <c:v>25.205500000000001</c:v>
                </c:pt>
                <c:pt idx="2515">
                  <c:v>37.795999999999999</c:v>
                </c:pt>
                <c:pt idx="2516">
                  <c:v>36.4831</c:v>
                </c:pt>
                <c:pt idx="2517">
                  <c:v>36.517899999999997</c:v>
                </c:pt>
                <c:pt idx="2518">
                  <c:v>36.506700000000002</c:v>
                </c:pt>
                <c:pt idx="2519">
                  <c:v>34.563499999999998</c:v>
                </c:pt>
                <c:pt idx="2520">
                  <c:v>15.4297</c:v>
                </c:pt>
                <c:pt idx="2521">
                  <c:v>36.470199999999998</c:v>
                </c:pt>
                <c:pt idx="2522">
                  <c:v>38.071199999999997</c:v>
                </c:pt>
                <c:pt idx="2523">
                  <c:v>0.83879999999999999</c:v>
                </c:pt>
                <c:pt idx="2524">
                  <c:v>2.0448</c:v>
                </c:pt>
                <c:pt idx="2525">
                  <c:v>2.8351000000000002</c:v>
                </c:pt>
                <c:pt idx="2526">
                  <c:v>26.772200000000002</c:v>
                </c:pt>
                <c:pt idx="2527">
                  <c:v>12.1157</c:v>
                </c:pt>
                <c:pt idx="2528">
                  <c:v>29.272300000000001</c:v>
                </c:pt>
                <c:pt idx="2529">
                  <c:v>36.751399999999997</c:v>
                </c:pt>
                <c:pt idx="2530">
                  <c:v>34.419699999999999</c:v>
                </c:pt>
                <c:pt idx="2531">
                  <c:v>36.207299999999996</c:v>
                </c:pt>
                <c:pt idx="2532">
                  <c:v>38.231400000000001</c:v>
                </c:pt>
                <c:pt idx="2533">
                  <c:v>35.606499999999997</c:v>
                </c:pt>
                <c:pt idx="2534">
                  <c:v>8.5031999999999996</c:v>
                </c:pt>
                <c:pt idx="2535">
                  <c:v>0.64470000000000005</c:v>
                </c:pt>
                <c:pt idx="2536">
                  <c:v>12.839600000000001</c:v>
                </c:pt>
                <c:pt idx="2537">
                  <c:v>11.1225</c:v>
                </c:pt>
                <c:pt idx="2538">
                  <c:v>34.546999999999997</c:v>
                </c:pt>
                <c:pt idx="2539">
                  <c:v>17.027999999999999</c:v>
                </c:pt>
                <c:pt idx="2540">
                  <c:v>37.3172</c:v>
                </c:pt>
                <c:pt idx="2541">
                  <c:v>36.524999999999999</c:v>
                </c:pt>
                <c:pt idx="2542">
                  <c:v>29.4848</c:v>
                </c:pt>
                <c:pt idx="2543">
                  <c:v>5.2808999999999999</c:v>
                </c:pt>
                <c:pt idx="2544">
                  <c:v>33.496200000000002</c:v>
                </c:pt>
                <c:pt idx="2545">
                  <c:v>22.654199999999999</c:v>
                </c:pt>
                <c:pt idx="2546">
                  <c:v>18.340199999999999</c:v>
                </c:pt>
                <c:pt idx="2547">
                  <c:v>28.605</c:v>
                </c:pt>
                <c:pt idx="2548">
                  <c:v>34.682699999999997</c:v>
                </c:pt>
                <c:pt idx="2549">
                  <c:v>22.516200000000001</c:v>
                </c:pt>
                <c:pt idx="2550">
                  <c:v>36.415500000000002</c:v>
                </c:pt>
                <c:pt idx="2551">
                  <c:v>39.347099999999998</c:v>
                </c:pt>
                <c:pt idx="2552">
                  <c:v>39.383000000000003</c:v>
                </c:pt>
                <c:pt idx="2553">
                  <c:v>30.251799999999999</c:v>
                </c:pt>
                <c:pt idx="2554">
                  <c:v>36.9786</c:v>
                </c:pt>
                <c:pt idx="2555">
                  <c:v>23.758500000000002</c:v>
                </c:pt>
                <c:pt idx="2556">
                  <c:v>38.008299999999998</c:v>
                </c:pt>
                <c:pt idx="2557">
                  <c:v>38.556100000000001</c:v>
                </c:pt>
                <c:pt idx="2558">
                  <c:v>39.206499999999998</c:v>
                </c:pt>
                <c:pt idx="2559">
                  <c:v>39.355200000000004</c:v>
                </c:pt>
                <c:pt idx="2560">
                  <c:v>30.299299999999999</c:v>
                </c:pt>
                <c:pt idx="2561">
                  <c:v>38.298099999999998</c:v>
                </c:pt>
                <c:pt idx="2562">
                  <c:v>30.766300000000001</c:v>
                </c:pt>
                <c:pt idx="2563">
                  <c:v>38.535299999999999</c:v>
                </c:pt>
                <c:pt idx="2564">
                  <c:v>33.783099999999997</c:v>
                </c:pt>
                <c:pt idx="2565">
                  <c:v>34.629399999999997</c:v>
                </c:pt>
                <c:pt idx="2566">
                  <c:v>36.349499999999999</c:v>
                </c:pt>
                <c:pt idx="2567">
                  <c:v>37.8371</c:v>
                </c:pt>
                <c:pt idx="2568">
                  <c:v>34.991399999999999</c:v>
                </c:pt>
                <c:pt idx="2569">
                  <c:v>4.3305999999999996</c:v>
                </c:pt>
                <c:pt idx="2570">
                  <c:v>36.435099999999998</c:v>
                </c:pt>
                <c:pt idx="2571">
                  <c:v>35.040900000000001</c:v>
                </c:pt>
                <c:pt idx="2572">
                  <c:v>34.880299999999998</c:v>
                </c:pt>
                <c:pt idx="2573">
                  <c:v>39.790300000000002</c:v>
                </c:pt>
                <c:pt idx="2574">
                  <c:v>38.137500000000003</c:v>
                </c:pt>
                <c:pt idx="2575">
                  <c:v>39.117400000000004</c:v>
                </c:pt>
                <c:pt idx="2576">
                  <c:v>36.906199999999998</c:v>
                </c:pt>
                <c:pt idx="2577">
                  <c:v>36.255499999999998</c:v>
                </c:pt>
                <c:pt idx="2578">
                  <c:v>38.0486</c:v>
                </c:pt>
                <c:pt idx="2579">
                  <c:v>34.589300000000001</c:v>
                </c:pt>
                <c:pt idx="2580">
                  <c:v>29.024699999999999</c:v>
                </c:pt>
                <c:pt idx="2581">
                  <c:v>1.9672000000000001</c:v>
                </c:pt>
                <c:pt idx="2582">
                  <c:v>37.407400000000003</c:v>
                </c:pt>
                <c:pt idx="2583">
                  <c:v>37.035699999999999</c:v>
                </c:pt>
                <c:pt idx="2584">
                  <c:v>37.194899999999997</c:v>
                </c:pt>
                <c:pt idx="2585">
                  <c:v>38.457099999999997</c:v>
                </c:pt>
                <c:pt idx="2586">
                  <c:v>38.0169</c:v>
                </c:pt>
                <c:pt idx="2587">
                  <c:v>37.383099999999999</c:v>
                </c:pt>
                <c:pt idx="2588">
                  <c:v>38.231099999999998</c:v>
                </c:pt>
                <c:pt idx="2589">
                  <c:v>38.034999999999997</c:v>
                </c:pt>
                <c:pt idx="2590">
                  <c:v>36.068199999999997</c:v>
                </c:pt>
                <c:pt idx="2591">
                  <c:v>37.619100000000003</c:v>
                </c:pt>
                <c:pt idx="2592">
                  <c:v>4.9512</c:v>
                </c:pt>
                <c:pt idx="2593">
                  <c:v>38.555700000000002</c:v>
                </c:pt>
                <c:pt idx="2594">
                  <c:v>28.997</c:v>
                </c:pt>
                <c:pt idx="2595">
                  <c:v>26.929300000000001</c:v>
                </c:pt>
                <c:pt idx="2596">
                  <c:v>38.294899999999998</c:v>
                </c:pt>
                <c:pt idx="2597">
                  <c:v>36.5122</c:v>
                </c:pt>
                <c:pt idx="2598">
                  <c:v>38.090899999999998</c:v>
                </c:pt>
                <c:pt idx="2599">
                  <c:v>1.4774</c:v>
                </c:pt>
                <c:pt idx="2600">
                  <c:v>34.7136</c:v>
                </c:pt>
                <c:pt idx="2601">
                  <c:v>22.5092</c:v>
                </c:pt>
                <c:pt idx="2602">
                  <c:v>16.172599999999999</c:v>
                </c:pt>
                <c:pt idx="2603">
                  <c:v>34.710500000000003</c:v>
                </c:pt>
                <c:pt idx="2604">
                  <c:v>38.029600000000002</c:v>
                </c:pt>
                <c:pt idx="2605">
                  <c:v>34.6813</c:v>
                </c:pt>
                <c:pt idx="2606">
                  <c:v>34.711599999999997</c:v>
                </c:pt>
                <c:pt idx="2607">
                  <c:v>23.900500000000001</c:v>
                </c:pt>
                <c:pt idx="2608">
                  <c:v>29.616199999999999</c:v>
                </c:pt>
                <c:pt idx="2609">
                  <c:v>6.6807999999999996</c:v>
                </c:pt>
                <c:pt idx="2610">
                  <c:v>38.077199999999998</c:v>
                </c:pt>
                <c:pt idx="2611">
                  <c:v>38.231499999999997</c:v>
                </c:pt>
                <c:pt idx="2612">
                  <c:v>37.943300000000001</c:v>
                </c:pt>
                <c:pt idx="2613">
                  <c:v>26.313600000000001</c:v>
                </c:pt>
                <c:pt idx="2614">
                  <c:v>39.404800000000002</c:v>
                </c:pt>
                <c:pt idx="2615">
                  <c:v>38.070599999999999</c:v>
                </c:pt>
                <c:pt idx="2616">
                  <c:v>36.552599999999998</c:v>
                </c:pt>
                <c:pt idx="2617">
                  <c:v>37.677599999999998</c:v>
                </c:pt>
                <c:pt idx="2618">
                  <c:v>36.618600000000001</c:v>
                </c:pt>
                <c:pt idx="2619">
                  <c:v>38.442399999999999</c:v>
                </c:pt>
                <c:pt idx="2620">
                  <c:v>9.1075999999999997</c:v>
                </c:pt>
                <c:pt idx="2621">
                  <c:v>38.244700000000002</c:v>
                </c:pt>
                <c:pt idx="2622">
                  <c:v>33.8262</c:v>
                </c:pt>
                <c:pt idx="2623">
                  <c:v>38.2836</c:v>
                </c:pt>
                <c:pt idx="2624">
                  <c:v>38.108600000000003</c:v>
                </c:pt>
                <c:pt idx="2625">
                  <c:v>36.474899999999998</c:v>
                </c:pt>
                <c:pt idx="2626">
                  <c:v>9.2857000000000003</c:v>
                </c:pt>
                <c:pt idx="2627">
                  <c:v>38.3919</c:v>
                </c:pt>
                <c:pt idx="2628">
                  <c:v>38.133299999999998</c:v>
                </c:pt>
                <c:pt idx="2629">
                  <c:v>38.326700000000002</c:v>
                </c:pt>
                <c:pt idx="2630">
                  <c:v>38.262099999999997</c:v>
                </c:pt>
                <c:pt idx="2631">
                  <c:v>37.944499999999998</c:v>
                </c:pt>
                <c:pt idx="2632">
                  <c:v>37.780299999999997</c:v>
                </c:pt>
                <c:pt idx="2633">
                  <c:v>38.015700000000002</c:v>
                </c:pt>
                <c:pt idx="2634">
                  <c:v>37.603000000000002</c:v>
                </c:pt>
                <c:pt idx="2635">
                  <c:v>38.2408</c:v>
                </c:pt>
                <c:pt idx="2636">
                  <c:v>38.054699999999997</c:v>
                </c:pt>
                <c:pt idx="2637">
                  <c:v>38.158499999999997</c:v>
                </c:pt>
                <c:pt idx="2638">
                  <c:v>38.218899999999998</c:v>
                </c:pt>
                <c:pt idx="2639">
                  <c:v>38.134900000000002</c:v>
                </c:pt>
                <c:pt idx="2640">
                  <c:v>37.911700000000003</c:v>
                </c:pt>
                <c:pt idx="2641">
                  <c:v>38.055199999999999</c:v>
                </c:pt>
                <c:pt idx="2642">
                  <c:v>3.4847999999999999</c:v>
                </c:pt>
                <c:pt idx="2643">
                  <c:v>9.4360999999999997</c:v>
                </c:pt>
                <c:pt idx="2644">
                  <c:v>28.723600000000001</c:v>
                </c:pt>
                <c:pt idx="2645">
                  <c:v>1.8252999999999999</c:v>
                </c:pt>
                <c:pt idx="2646">
                  <c:v>31.780899999999999</c:v>
                </c:pt>
                <c:pt idx="2647">
                  <c:v>25.537600000000001</c:v>
                </c:pt>
                <c:pt idx="2648">
                  <c:v>15.2852</c:v>
                </c:pt>
                <c:pt idx="2649">
                  <c:v>37.372</c:v>
                </c:pt>
                <c:pt idx="2650">
                  <c:v>1.9113</c:v>
                </c:pt>
                <c:pt idx="2651">
                  <c:v>30.0261</c:v>
                </c:pt>
                <c:pt idx="2652">
                  <c:v>24.279</c:v>
                </c:pt>
                <c:pt idx="2653">
                  <c:v>4.2560000000000002</c:v>
                </c:pt>
                <c:pt idx="2654">
                  <c:v>9.0574999999999992</c:v>
                </c:pt>
                <c:pt idx="2655">
                  <c:v>36.678899999999999</c:v>
                </c:pt>
                <c:pt idx="2656">
                  <c:v>9.2583000000000002</c:v>
                </c:pt>
                <c:pt idx="2657">
                  <c:v>21.2059</c:v>
                </c:pt>
                <c:pt idx="2658">
                  <c:v>9.2342999999999993</c:v>
                </c:pt>
                <c:pt idx="2659">
                  <c:v>38.183399999999999</c:v>
                </c:pt>
                <c:pt idx="2660">
                  <c:v>38.8964</c:v>
                </c:pt>
                <c:pt idx="2661">
                  <c:v>9.3112999999999992</c:v>
                </c:pt>
                <c:pt idx="2662">
                  <c:v>9.4620999999999995</c:v>
                </c:pt>
                <c:pt idx="2663">
                  <c:v>23.035299999999999</c:v>
                </c:pt>
                <c:pt idx="2664">
                  <c:v>9.1489999999999991</c:v>
                </c:pt>
                <c:pt idx="2665">
                  <c:v>9.2405000000000008</c:v>
                </c:pt>
                <c:pt idx="2666">
                  <c:v>9.3701000000000008</c:v>
                </c:pt>
                <c:pt idx="2667">
                  <c:v>27.221499999999999</c:v>
                </c:pt>
                <c:pt idx="2668">
                  <c:v>31.927</c:v>
                </c:pt>
                <c:pt idx="2669">
                  <c:v>0.87990000000000002</c:v>
                </c:pt>
                <c:pt idx="2670">
                  <c:v>0.44690000000000002</c:v>
                </c:pt>
                <c:pt idx="2671">
                  <c:v>31.723700000000001</c:v>
                </c:pt>
                <c:pt idx="2672">
                  <c:v>8.9742999999999995</c:v>
                </c:pt>
                <c:pt idx="2673">
                  <c:v>37.2483</c:v>
                </c:pt>
                <c:pt idx="2674">
                  <c:v>36.632599999999996</c:v>
                </c:pt>
                <c:pt idx="2675">
                  <c:v>36.603099999999998</c:v>
                </c:pt>
                <c:pt idx="2676">
                  <c:v>22.735700000000001</c:v>
                </c:pt>
                <c:pt idx="2677">
                  <c:v>39.211799999999997</c:v>
                </c:pt>
                <c:pt idx="2678">
                  <c:v>26.5336</c:v>
                </c:pt>
                <c:pt idx="2679">
                  <c:v>35.812800000000003</c:v>
                </c:pt>
                <c:pt idx="2680">
                  <c:v>37.069499999999998</c:v>
                </c:pt>
                <c:pt idx="2681">
                  <c:v>37.034799999999997</c:v>
                </c:pt>
                <c:pt idx="2682">
                  <c:v>28.544899999999998</c:v>
                </c:pt>
                <c:pt idx="2683">
                  <c:v>19.929200000000002</c:v>
                </c:pt>
                <c:pt idx="2684">
                  <c:v>28.4953</c:v>
                </c:pt>
                <c:pt idx="2685">
                  <c:v>34.200400000000002</c:v>
                </c:pt>
                <c:pt idx="2686">
                  <c:v>35.339500000000001</c:v>
                </c:pt>
                <c:pt idx="2687">
                  <c:v>35.736699999999999</c:v>
                </c:pt>
                <c:pt idx="2688">
                  <c:v>28.532299999999999</c:v>
                </c:pt>
                <c:pt idx="2689">
                  <c:v>35.811</c:v>
                </c:pt>
                <c:pt idx="2690">
                  <c:v>28.4986</c:v>
                </c:pt>
                <c:pt idx="2691">
                  <c:v>1.8846000000000001</c:v>
                </c:pt>
                <c:pt idx="2692">
                  <c:v>39.618899999999996</c:v>
                </c:pt>
                <c:pt idx="2693">
                  <c:v>36.633899999999997</c:v>
                </c:pt>
                <c:pt idx="2694">
                  <c:v>1.6267</c:v>
                </c:pt>
                <c:pt idx="2695">
                  <c:v>2.5013999999999998</c:v>
                </c:pt>
                <c:pt idx="2696">
                  <c:v>36.629600000000003</c:v>
                </c:pt>
                <c:pt idx="2697">
                  <c:v>38.085099999999997</c:v>
                </c:pt>
                <c:pt idx="2698">
                  <c:v>2.1103999999999998</c:v>
                </c:pt>
                <c:pt idx="2699">
                  <c:v>29.4072</c:v>
                </c:pt>
                <c:pt idx="2700">
                  <c:v>13.259499999999999</c:v>
                </c:pt>
                <c:pt idx="2701">
                  <c:v>29.6904</c:v>
                </c:pt>
                <c:pt idx="2702">
                  <c:v>24.9377</c:v>
                </c:pt>
                <c:pt idx="2703">
                  <c:v>29.783100000000001</c:v>
                </c:pt>
                <c:pt idx="2704">
                  <c:v>29.559000000000001</c:v>
                </c:pt>
                <c:pt idx="2705">
                  <c:v>29.645</c:v>
                </c:pt>
                <c:pt idx="2706">
                  <c:v>29.641200000000001</c:v>
                </c:pt>
                <c:pt idx="2707">
                  <c:v>29.730599999999999</c:v>
                </c:pt>
                <c:pt idx="2708">
                  <c:v>35.695599999999999</c:v>
                </c:pt>
                <c:pt idx="2709">
                  <c:v>35.7331</c:v>
                </c:pt>
                <c:pt idx="2710">
                  <c:v>24.560099999999998</c:v>
                </c:pt>
                <c:pt idx="2711">
                  <c:v>5.3125</c:v>
                </c:pt>
                <c:pt idx="2712">
                  <c:v>28.421900000000001</c:v>
                </c:pt>
                <c:pt idx="2713">
                  <c:v>38.529299999999999</c:v>
                </c:pt>
                <c:pt idx="2714">
                  <c:v>30.051300000000001</c:v>
                </c:pt>
                <c:pt idx="2715">
                  <c:v>38.2712</c:v>
                </c:pt>
                <c:pt idx="2716">
                  <c:v>37.366100000000003</c:v>
                </c:pt>
                <c:pt idx="2717">
                  <c:v>25.797699999999999</c:v>
                </c:pt>
                <c:pt idx="2718">
                  <c:v>2</c:v>
                </c:pt>
                <c:pt idx="2719">
                  <c:v>4.5674000000000001</c:v>
                </c:pt>
                <c:pt idx="2720">
                  <c:v>3.2513999999999998</c:v>
                </c:pt>
                <c:pt idx="2721">
                  <c:v>33.657400000000003</c:v>
                </c:pt>
                <c:pt idx="2722">
                  <c:v>38.901499999999999</c:v>
                </c:pt>
                <c:pt idx="2723">
                  <c:v>35.455300000000001</c:v>
                </c:pt>
                <c:pt idx="2724">
                  <c:v>28.055299999999999</c:v>
                </c:pt>
                <c:pt idx="2725">
                  <c:v>36.215699999999998</c:v>
                </c:pt>
                <c:pt idx="2726">
                  <c:v>34.056199999999997</c:v>
                </c:pt>
                <c:pt idx="2727">
                  <c:v>7.3868999999999998</c:v>
                </c:pt>
                <c:pt idx="2728">
                  <c:v>29.638300000000001</c:v>
                </c:pt>
                <c:pt idx="2729">
                  <c:v>36.481299999999997</c:v>
                </c:pt>
                <c:pt idx="2730">
                  <c:v>21.101400000000002</c:v>
                </c:pt>
                <c:pt idx="2731">
                  <c:v>28.460699999999999</c:v>
                </c:pt>
                <c:pt idx="2732">
                  <c:v>35.713200000000001</c:v>
                </c:pt>
                <c:pt idx="2733">
                  <c:v>35.753799999999998</c:v>
                </c:pt>
                <c:pt idx="2734">
                  <c:v>1.9837</c:v>
                </c:pt>
                <c:pt idx="2735">
                  <c:v>38.3735</c:v>
                </c:pt>
                <c:pt idx="2736">
                  <c:v>21.939900000000002</c:v>
                </c:pt>
                <c:pt idx="2737">
                  <c:v>32.975099999999998</c:v>
                </c:pt>
                <c:pt idx="2738">
                  <c:v>28.3706</c:v>
                </c:pt>
                <c:pt idx="2739">
                  <c:v>31.604500000000002</c:v>
                </c:pt>
                <c:pt idx="2740">
                  <c:v>6.2073</c:v>
                </c:pt>
                <c:pt idx="2741">
                  <c:v>28.359100000000002</c:v>
                </c:pt>
                <c:pt idx="2742">
                  <c:v>6.0366999999999997</c:v>
                </c:pt>
                <c:pt idx="2743">
                  <c:v>38.159300000000002</c:v>
                </c:pt>
                <c:pt idx="2744">
                  <c:v>28.796399999999998</c:v>
                </c:pt>
                <c:pt idx="2745">
                  <c:v>24.298999999999999</c:v>
                </c:pt>
                <c:pt idx="2746">
                  <c:v>34.505499999999998</c:v>
                </c:pt>
                <c:pt idx="2747">
                  <c:v>37.058</c:v>
                </c:pt>
                <c:pt idx="2748">
                  <c:v>38.660400000000003</c:v>
                </c:pt>
                <c:pt idx="2749">
                  <c:v>36.307200000000002</c:v>
                </c:pt>
                <c:pt idx="2750">
                  <c:v>1.9538</c:v>
                </c:pt>
                <c:pt idx="2751">
                  <c:v>36.450299999999999</c:v>
                </c:pt>
                <c:pt idx="2752">
                  <c:v>38.991399999999999</c:v>
                </c:pt>
                <c:pt idx="2753">
                  <c:v>28.583300000000001</c:v>
                </c:pt>
                <c:pt idx="2754">
                  <c:v>24.1249</c:v>
                </c:pt>
                <c:pt idx="2755">
                  <c:v>37.909300000000002</c:v>
                </c:pt>
                <c:pt idx="2756">
                  <c:v>25.619299999999999</c:v>
                </c:pt>
                <c:pt idx="2757">
                  <c:v>33.223300000000002</c:v>
                </c:pt>
                <c:pt idx="2758">
                  <c:v>32.1325</c:v>
                </c:pt>
                <c:pt idx="2759">
                  <c:v>36.552500000000002</c:v>
                </c:pt>
                <c:pt idx="2760">
                  <c:v>5.3792</c:v>
                </c:pt>
                <c:pt idx="2761">
                  <c:v>11.188499999999999</c:v>
                </c:pt>
                <c:pt idx="2762">
                  <c:v>5.4686000000000003</c:v>
                </c:pt>
                <c:pt idx="2763">
                  <c:v>25.372299999999999</c:v>
                </c:pt>
                <c:pt idx="2764">
                  <c:v>38.039900000000003</c:v>
                </c:pt>
                <c:pt idx="2765">
                  <c:v>24.6737</c:v>
                </c:pt>
                <c:pt idx="2766">
                  <c:v>36.691000000000003</c:v>
                </c:pt>
                <c:pt idx="2767">
                  <c:v>36.520600000000002</c:v>
                </c:pt>
                <c:pt idx="2768">
                  <c:v>17.453499999999998</c:v>
                </c:pt>
                <c:pt idx="2769">
                  <c:v>36.659700000000001</c:v>
                </c:pt>
                <c:pt idx="2770">
                  <c:v>1.0693999999999999</c:v>
                </c:pt>
                <c:pt idx="2771">
                  <c:v>21.917000000000002</c:v>
                </c:pt>
                <c:pt idx="2772">
                  <c:v>0.81079999999999997</c:v>
                </c:pt>
                <c:pt idx="2773">
                  <c:v>3.7425000000000002</c:v>
                </c:pt>
                <c:pt idx="2774">
                  <c:v>28.324999999999999</c:v>
                </c:pt>
                <c:pt idx="2775">
                  <c:v>36.475499999999997</c:v>
                </c:pt>
                <c:pt idx="2776">
                  <c:v>23.216100000000001</c:v>
                </c:pt>
                <c:pt idx="2777">
                  <c:v>38.206200000000003</c:v>
                </c:pt>
                <c:pt idx="2778">
                  <c:v>10.1076</c:v>
                </c:pt>
                <c:pt idx="2779">
                  <c:v>0.51739999999999997</c:v>
                </c:pt>
                <c:pt idx="2780">
                  <c:v>25.926100000000002</c:v>
                </c:pt>
                <c:pt idx="2781">
                  <c:v>37.925800000000002</c:v>
                </c:pt>
                <c:pt idx="2782">
                  <c:v>10.498100000000001</c:v>
                </c:pt>
                <c:pt idx="2783">
                  <c:v>12.323399999999999</c:v>
                </c:pt>
                <c:pt idx="2784">
                  <c:v>33.544199999999996</c:v>
                </c:pt>
                <c:pt idx="2785">
                  <c:v>23.2606</c:v>
                </c:pt>
                <c:pt idx="2786">
                  <c:v>27.111499999999999</c:v>
                </c:pt>
                <c:pt idx="2787">
                  <c:v>36.052700000000002</c:v>
                </c:pt>
                <c:pt idx="2788">
                  <c:v>39.643300000000004</c:v>
                </c:pt>
                <c:pt idx="2789">
                  <c:v>11.399800000000001</c:v>
                </c:pt>
                <c:pt idx="2790">
                  <c:v>36.5946</c:v>
                </c:pt>
                <c:pt idx="2791">
                  <c:v>35.585799999999999</c:v>
                </c:pt>
                <c:pt idx="2792">
                  <c:v>32.4711</c:v>
                </c:pt>
                <c:pt idx="2793">
                  <c:v>37.139800000000001</c:v>
                </c:pt>
                <c:pt idx="2794">
                  <c:v>36.511299999999999</c:v>
                </c:pt>
                <c:pt idx="2795">
                  <c:v>24.534099999999999</c:v>
                </c:pt>
                <c:pt idx="2796">
                  <c:v>36.860999999999997</c:v>
                </c:pt>
                <c:pt idx="2797">
                  <c:v>31.834900000000001</c:v>
                </c:pt>
                <c:pt idx="2798">
                  <c:v>20.074400000000001</c:v>
                </c:pt>
                <c:pt idx="2799">
                  <c:v>39.136200000000002</c:v>
                </c:pt>
                <c:pt idx="2800">
                  <c:v>33.580399999999997</c:v>
                </c:pt>
                <c:pt idx="2801">
                  <c:v>38.340699999999998</c:v>
                </c:pt>
                <c:pt idx="2802">
                  <c:v>34.462899999999998</c:v>
                </c:pt>
                <c:pt idx="2803">
                  <c:v>22.555900000000001</c:v>
                </c:pt>
                <c:pt idx="2804">
                  <c:v>24.2087</c:v>
                </c:pt>
                <c:pt idx="2805">
                  <c:v>37.561999999999998</c:v>
                </c:pt>
                <c:pt idx="2806">
                  <c:v>38.995899999999999</c:v>
                </c:pt>
                <c:pt idx="2807">
                  <c:v>21.821100000000001</c:v>
                </c:pt>
                <c:pt idx="2808">
                  <c:v>36.718000000000004</c:v>
                </c:pt>
                <c:pt idx="2809">
                  <c:v>10.0181</c:v>
                </c:pt>
                <c:pt idx="2810">
                  <c:v>21.857299999999999</c:v>
                </c:pt>
                <c:pt idx="2811">
                  <c:v>36.338999999999999</c:v>
                </c:pt>
                <c:pt idx="2812">
                  <c:v>6.0907999999999998</c:v>
                </c:pt>
                <c:pt idx="2813">
                  <c:v>27.464500000000001</c:v>
                </c:pt>
                <c:pt idx="2814">
                  <c:v>30.728200000000001</c:v>
                </c:pt>
                <c:pt idx="2815">
                  <c:v>29.738099999999999</c:v>
                </c:pt>
                <c:pt idx="2816">
                  <c:v>36.961599999999997</c:v>
                </c:pt>
                <c:pt idx="2817">
                  <c:v>35.285899999999998</c:v>
                </c:pt>
                <c:pt idx="2818">
                  <c:v>13.2783</c:v>
                </c:pt>
                <c:pt idx="2819">
                  <c:v>26.424900000000001</c:v>
                </c:pt>
                <c:pt idx="2820">
                  <c:v>33.148899999999998</c:v>
                </c:pt>
                <c:pt idx="2821">
                  <c:v>2.0266999999999999</c:v>
                </c:pt>
                <c:pt idx="2822">
                  <c:v>37.8416</c:v>
                </c:pt>
                <c:pt idx="2823">
                  <c:v>5.1858000000000004</c:v>
                </c:pt>
                <c:pt idx="2824">
                  <c:v>36.0167</c:v>
                </c:pt>
                <c:pt idx="2825">
                  <c:v>38.6815</c:v>
                </c:pt>
                <c:pt idx="2826">
                  <c:v>34.166200000000003</c:v>
                </c:pt>
                <c:pt idx="2827">
                  <c:v>36.493600000000001</c:v>
                </c:pt>
                <c:pt idx="2828">
                  <c:v>33.178699999999999</c:v>
                </c:pt>
                <c:pt idx="2829">
                  <c:v>38.774799999999999</c:v>
                </c:pt>
                <c:pt idx="2830">
                  <c:v>37.287300000000002</c:v>
                </c:pt>
                <c:pt idx="2831">
                  <c:v>37.980600000000003</c:v>
                </c:pt>
                <c:pt idx="2832">
                  <c:v>19.104199999999999</c:v>
                </c:pt>
                <c:pt idx="2833">
                  <c:v>3.6839</c:v>
                </c:pt>
                <c:pt idx="2834">
                  <c:v>0.98640000000000005</c:v>
                </c:pt>
                <c:pt idx="2835">
                  <c:v>16.2075</c:v>
                </c:pt>
                <c:pt idx="2836">
                  <c:v>37.304400000000001</c:v>
                </c:pt>
                <c:pt idx="2837">
                  <c:v>34.369900000000001</c:v>
                </c:pt>
                <c:pt idx="2838">
                  <c:v>33.156500000000001</c:v>
                </c:pt>
                <c:pt idx="2839">
                  <c:v>37.457900000000002</c:v>
                </c:pt>
                <c:pt idx="2840">
                  <c:v>36.530799999999999</c:v>
                </c:pt>
                <c:pt idx="2841">
                  <c:v>21.504300000000001</c:v>
                </c:pt>
                <c:pt idx="2842">
                  <c:v>36.499400000000001</c:v>
                </c:pt>
                <c:pt idx="2843">
                  <c:v>36.335099999999997</c:v>
                </c:pt>
                <c:pt idx="2844">
                  <c:v>2.2105999999999999</c:v>
                </c:pt>
                <c:pt idx="2845">
                  <c:v>32.3249</c:v>
                </c:pt>
                <c:pt idx="2846">
                  <c:v>9.1856000000000009</c:v>
                </c:pt>
                <c:pt idx="2847">
                  <c:v>39.568100000000001</c:v>
                </c:pt>
                <c:pt idx="2848">
                  <c:v>1.9983</c:v>
                </c:pt>
                <c:pt idx="2849">
                  <c:v>39.481000000000002</c:v>
                </c:pt>
                <c:pt idx="2850">
                  <c:v>36.417499999999997</c:v>
                </c:pt>
                <c:pt idx="2851">
                  <c:v>1.0876999999999999</c:v>
                </c:pt>
                <c:pt idx="2852">
                  <c:v>9.2344000000000008</c:v>
                </c:pt>
                <c:pt idx="2853">
                  <c:v>34.752099999999999</c:v>
                </c:pt>
                <c:pt idx="2854">
                  <c:v>9.7925000000000004</c:v>
                </c:pt>
                <c:pt idx="2855">
                  <c:v>36.186</c:v>
                </c:pt>
                <c:pt idx="2856">
                  <c:v>36.727699999999999</c:v>
                </c:pt>
                <c:pt idx="2857">
                  <c:v>39.5212</c:v>
                </c:pt>
                <c:pt idx="2858">
                  <c:v>23.282299999999999</c:v>
                </c:pt>
                <c:pt idx="2859">
                  <c:v>37.962200000000003</c:v>
                </c:pt>
                <c:pt idx="2860">
                  <c:v>29.521999999999998</c:v>
                </c:pt>
                <c:pt idx="2861">
                  <c:v>36.6721</c:v>
                </c:pt>
                <c:pt idx="2862">
                  <c:v>2.1292</c:v>
                </c:pt>
                <c:pt idx="2863">
                  <c:v>29.753499999999999</c:v>
                </c:pt>
                <c:pt idx="2864">
                  <c:v>36.533200000000001</c:v>
                </c:pt>
                <c:pt idx="2865">
                  <c:v>34.484099999999998</c:v>
                </c:pt>
                <c:pt idx="2866">
                  <c:v>33.1492</c:v>
                </c:pt>
                <c:pt idx="2867">
                  <c:v>23.450199999999999</c:v>
                </c:pt>
                <c:pt idx="2868">
                  <c:v>29.639800000000001</c:v>
                </c:pt>
                <c:pt idx="2869">
                  <c:v>33.482599999999998</c:v>
                </c:pt>
                <c:pt idx="2870">
                  <c:v>39.530299999999997</c:v>
                </c:pt>
                <c:pt idx="2871">
                  <c:v>33.403399999999998</c:v>
                </c:pt>
                <c:pt idx="2872">
                  <c:v>7.5065</c:v>
                </c:pt>
                <c:pt idx="2873">
                  <c:v>38.778700000000001</c:v>
                </c:pt>
                <c:pt idx="2874">
                  <c:v>0.50619999999999998</c:v>
                </c:pt>
                <c:pt idx="2875">
                  <c:v>29.3551</c:v>
                </c:pt>
                <c:pt idx="2876">
                  <c:v>29.622399999999999</c:v>
                </c:pt>
                <c:pt idx="2877">
                  <c:v>36.508099999999999</c:v>
                </c:pt>
                <c:pt idx="2878">
                  <c:v>26.555099999999999</c:v>
                </c:pt>
                <c:pt idx="2879">
                  <c:v>37.572299999999998</c:v>
                </c:pt>
                <c:pt idx="2880">
                  <c:v>36.436700000000002</c:v>
                </c:pt>
                <c:pt idx="2881">
                  <c:v>33.087699999999998</c:v>
                </c:pt>
                <c:pt idx="2882">
                  <c:v>12.644399999999999</c:v>
                </c:pt>
                <c:pt idx="2883">
                  <c:v>33.626600000000003</c:v>
                </c:pt>
                <c:pt idx="2884">
                  <c:v>9.1066000000000003</c:v>
                </c:pt>
                <c:pt idx="2885">
                  <c:v>9.4840999999999998</c:v>
                </c:pt>
                <c:pt idx="2886">
                  <c:v>27.065000000000001</c:v>
                </c:pt>
                <c:pt idx="2887">
                  <c:v>23.025700000000001</c:v>
                </c:pt>
                <c:pt idx="2888">
                  <c:v>4.2317999999999998</c:v>
                </c:pt>
                <c:pt idx="2889">
                  <c:v>36.497599999999998</c:v>
                </c:pt>
                <c:pt idx="2890">
                  <c:v>37.213099999999997</c:v>
                </c:pt>
                <c:pt idx="2891">
                  <c:v>36.784199999999998</c:v>
                </c:pt>
                <c:pt idx="2892">
                  <c:v>0.6583</c:v>
                </c:pt>
                <c:pt idx="2893">
                  <c:v>26.738499999999998</c:v>
                </c:pt>
                <c:pt idx="2894">
                  <c:v>34.655799999999999</c:v>
                </c:pt>
                <c:pt idx="2895">
                  <c:v>34.771299999999997</c:v>
                </c:pt>
                <c:pt idx="2896">
                  <c:v>23.064900000000002</c:v>
                </c:pt>
                <c:pt idx="2897">
                  <c:v>34.506599999999999</c:v>
                </c:pt>
                <c:pt idx="2898">
                  <c:v>34.545499999999997</c:v>
                </c:pt>
                <c:pt idx="2899">
                  <c:v>34.686</c:v>
                </c:pt>
                <c:pt idx="2900">
                  <c:v>31.811499999999999</c:v>
                </c:pt>
                <c:pt idx="2901">
                  <c:v>34.610500000000002</c:v>
                </c:pt>
                <c:pt idx="2902">
                  <c:v>34.420400000000001</c:v>
                </c:pt>
                <c:pt idx="2903">
                  <c:v>29.724499999999999</c:v>
                </c:pt>
                <c:pt idx="2904">
                  <c:v>9.3063000000000002</c:v>
                </c:pt>
                <c:pt idx="2905">
                  <c:v>1.6722999999999999</c:v>
                </c:pt>
                <c:pt idx="2906">
                  <c:v>36.150500000000001</c:v>
                </c:pt>
                <c:pt idx="2907">
                  <c:v>33.196300000000001</c:v>
                </c:pt>
                <c:pt idx="2908">
                  <c:v>32.9696</c:v>
                </c:pt>
                <c:pt idx="2909">
                  <c:v>19.684799999999999</c:v>
                </c:pt>
                <c:pt idx="2910">
                  <c:v>4.6109</c:v>
                </c:pt>
                <c:pt idx="2911">
                  <c:v>39.722099999999998</c:v>
                </c:pt>
                <c:pt idx="2912">
                  <c:v>37.396000000000001</c:v>
                </c:pt>
                <c:pt idx="2913">
                  <c:v>36.097000000000001</c:v>
                </c:pt>
                <c:pt idx="2914">
                  <c:v>25.953199999999999</c:v>
                </c:pt>
                <c:pt idx="2915">
                  <c:v>36.3718</c:v>
                </c:pt>
                <c:pt idx="2916">
                  <c:v>11.124599999999999</c:v>
                </c:pt>
                <c:pt idx="2917">
                  <c:v>1.8439000000000001</c:v>
                </c:pt>
                <c:pt idx="2918">
                  <c:v>28.288799999999998</c:v>
                </c:pt>
                <c:pt idx="2919">
                  <c:v>30.218299999999999</c:v>
                </c:pt>
                <c:pt idx="2920">
                  <c:v>37.075099999999999</c:v>
                </c:pt>
                <c:pt idx="2921">
                  <c:v>9.5048999999999992</c:v>
                </c:pt>
                <c:pt idx="2922">
                  <c:v>38.640300000000003</c:v>
                </c:pt>
                <c:pt idx="2923">
                  <c:v>26.868500000000001</c:v>
                </c:pt>
                <c:pt idx="2924">
                  <c:v>23.702300000000001</c:v>
                </c:pt>
                <c:pt idx="2925">
                  <c:v>37.809199999999997</c:v>
                </c:pt>
                <c:pt idx="2926">
                  <c:v>37.699300000000001</c:v>
                </c:pt>
                <c:pt idx="2927">
                  <c:v>25.722000000000001</c:v>
                </c:pt>
                <c:pt idx="2928">
                  <c:v>23.293800000000001</c:v>
                </c:pt>
                <c:pt idx="2929">
                  <c:v>20.1966</c:v>
                </c:pt>
                <c:pt idx="2930">
                  <c:v>4.3198999999999996</c:v>
                </c:pt>
                <c:pt idx="2931">
                  <c:v>37.5077</c:v>
                </c:pt>
                <c:pt idx="2932">
                  <c:v>37.708500000000001</c:v>
                </c:pt>
                <c:pt idx="2933">
                  <c:v>37.631799999999998</c:v>
                </c:pt>
                <c:pt idx="2934">
                  <c:v>37.564</c:v>
                </c:pt>
                <c:pt idx="2935">
                  <c:v>29.624600000000001</c:v>
                </c:pt>
                <c:pt idx="2936">
                  <c:v>6.2458999999999998</c:v>
                </c:pt>
                <c:pt idx="2937">
                  <c:v>24.189399999999999</c:v>
                </c:pt>
                <c:pt idx="2938">
                  <c:v>25.083100000000002</c:v>
                </c:pt>
                <c:pt idx="2939">
                  <c:v>31.536000000000001</c:v>
                </c:pt>
                <c:pt idx="2940">
                  <c:v>36.350999999999999</c:v>
                </c:pt>
                <c:pt idx="2941">
                  <c:v>18.824300000000001</c:v>
                </c:pt>
                <c:pt idx="2942">
                  <c:v>8.7087000000000003</c:v>
                </c:pt>
                <c:pt idx="2943">
                  <c:v>33.020800000000001</c:v>
                </c:pt>
                <c:pt idx="2944">
                  <c:v>33.237699999999997</c:v>
                </c:pt>
                <c:pt idx="2945">
                  <c:v>37.723100000000002</c:v>
                </c:pt>
                <c:pt idx="2946">
                  <c:v>38.456800000000001</c:v>
                </c:pt>
                <c:pt idx="2947">
                  <c:v>26.109300000000001</c:v>
                </c:pt>
                <c:pt idx="2948">
                  <c:v>39.404899999999998</c:v>
                </c:pt>
                <c:pt idx="2949">
                  <c:v>33.567900000000002</c:v>
                </c:pt>
                <c:pt idx="2950">
                  <c:v>39.334000000000003</c:v>
                </c:pt>
                <c:pt idx="2951">
                  <c:v>22.875499999999999</c:v>
                </c:pt>
                <c:pt idx="2952">
                  <c:v>36.292299999999997</c:v>
                </c:pt>
                <c:pt idx="2953">
                  <c:v>37.864400000000003</c:v>
                </c:pt>
                <c:pt idx="2954">
                  <c:v>2.3235999999999999</c:v>
                </c:pt>
                <c:pt idx="2955">
                  <c:v>29.941199999999998</c:v>
                </c:pt>
                <c:pt idx="2956">
                  <c:v>36.922699999999999</c:v>
                </c:pt>
                <c:pt idx="2957">
                  <c:v>21.117599999999999</c:v>
                </c:pt>
                <c:pt idx="2958">
                  <c:v>29.655100000000001</c:v>
                </c:pt>
                <c:pt idx="2959">
                  <c:v>19.6388</c:v>
                </c:pt>
                <c:pt idx="2960">
                  <c:v>28.902799999999999</c:v>
                </c:pt>
                <c:pt idx="2961">
                  <c:v>23.6937</c:v>
                </c:pt>
                <c:pt idx="2962">
                  <c:v>37.030700000000003</c:v>
                </c:pt>
                <c:pt idx="2963">
                  <c:v>1.8380000000000001</c:v>
                </c:pt>
                <c:pt idx="2964">
                  <c:v>36.576099999999997</c:v>
                </c:pt>
                <c:pt idx="2965">
                  <c:v>36.645699999999998</c:v>
                </c:pt>
                <c:pt idx="2966">
                  <c:v>7.3761999999999999</c:v>
                </c:pt>
                <c:pt idx="2967">
                  <c:v>1.9232</c:v>
                </c:pt>
                <c:pt idx="2968">
                  <c:v>1.9827999999999999</c:v>
                </c:pt>
                <c:pt idx="2969">
                  <c:v>29.420500000000001</c:v>
                </c:pt>
                <c:pt idx="2970">
                  <c:v>29.015699999999999</c:v>
                </c:pt>
                <c:pt idx="2971">
                  <c:v>27.019400000000001</c:v>
                </c:pt>
                <c:pt idx="2972">
                  <c:v>34.9011</c:v>
                </c:pt>
                <c:pt idx="2973">
                  <c:v>36.706800000000001</c:v>
                </c:pt>
                <c:pt idx="2974">
                  <c:v>33.271799999999999</c:v>
                </c:pt>
                <c:pt idx="2975">
                  <c:v>37.750300000000003</c:v>
                </c:pt>
                <c:pt idx="2976">
                  <c:v>8.8970000000000002</c:v>
                </c:pt>
                <c:pt idx="2977">
                  <c:v>37.741100000000003</c:v>
                </c:pt>
                <c:pt idx="2978">
                  <c:v>2.0209000000000001</c:v>
                </c:pt>
                <c:pt idx="2979">
                  <c:v>2.0284</c:v>
                </c:pt>
                <c:pt idx="2980">
                  <c:v>2.0516999999999999</c:v>
                </c:pt>
                <c:pt idx="2981">
                  <c:v>2.2054</c:v>
                </c:pt>
                <c:pt idx="2982">
                  <c:v>2.0779000000000001</c:v>
                </c:pt>
                <c:pt idx="2983">
                  <c:v>2.1276999999999999</c:v>
                </c:pt>
                <c:pt idx="2984">
                  <c:v>13.2395</c:v>
                </c:pt>
                <c:pt idx="2985">
                  <c:v>23.100200000000001</c:v>
                </c:pt>
                <c:pt idx="2986">
                  <c:v>37.581299999999999</c:v>
                </c:pt>
                <c:pt idx="2987">
                  <c:v>8.9733000000000001</c:v>
                </c:pt>
                <c:pt idx="2988">
                  <c:v>9.3635000000000002</c:v>
                </c:pt>
                <c:pt idx="2989">
                  <c:v>9.1593999999999998</c:v>
                </c:pt>
                <c:pt idx="2990">
                  <c:v>28.658200000000001</c:v>
                </c:pt>
                <c:pt idx="2991">
                  <c:v>4.5754000000000001</c:v>
                </c:pt>
                <c:pt idx="2992">
                  <c:v>29.8996</c:v>
                </c:pt>
                <c:pt idx="2993">
                  <c:v>18.225100000000001</c:v>
                </c:pt>
                <c:pt idx="2994">
                  <c:v>4.7624000000000004</c:v>
                </c:pt>
                <c:pt idx="2995">
                  <c:v>8.9627999999999997</c:v>
                </c:pt>
                <c:pt idx="2996">
                  <c:v>9.1420999999999992</c:v>
                </c:pt>
                <c:pt idx="2997">
                  <c:v>3.8109000000000002</c:v>
                </c:pt>
                <c:pt idx="2998">
                  <c:v>33.6845</c:v>
                </c:pt>
                <c:pt idx="2999">
                  <c:v>24.810700000000001</c:v>
                </c:pt>
                <c:pt idx="3000">
                  <c:v>36.458799999999997</c:v>
                </c:pt>
                <c:pt idx="3001">
                  <c:v>4.4236000000000004</c:v>
                </c:pt>
                <c:pt idx="3002">
                  <c:v>37.552</c:v>
                </c:pt>
                <c:pt idx="3003">
                  <c:v>1.5991</c:v>
                </c:pt>
                <c:pt idx="3004">
                  <c:v>32.418500000000002</c:v>
                </c:pt>
                <c:pt idx="3005">
                  <c:v>37.979500000000002</c:v>
                </c:pt>
                <c:pt idx="3006">
                  <c:v>29.805700000000002</c:v>
                </c:pt>
                <c:pt idx="3007">
                  <c:v>36.171100000000003</c:v>
                </c:pt>
                <c:pt idx="3008">
                  <c:v>29.735199999999999</c:v>
                </c:pt>
                <c:pt idx="3009">
                  <c:v>25.6554</c:v>
                </c:pt>
                <c:pt idx="3010">
                  <c:v>9.7878000000000007</c:v>
                </c:pt>
                <c:pt idx="3011">
                  <c:v>25.191700000000001</c:v>
                </c:pt>
                <c:pt idx="3012">
                  <c:v>29.935600000000001</c:v>
                </c:pt>
                <c:pt idx="3013">
                  <c:v>36.409399999999998</c:v>
                </c:pt>
                <c:pt idx="3014">
                  <c:v>31.204899999999999</c:v>
                </c:pt>
                <c:pt idx="3015">
                  <c:v>21.3093</c:v>
                </c:pt>
                <c:pt idx="3016">
                  <c:v>36.498600000000003</c:v>
                </c:pt>
                <c:pt idx="3017">
                  <c:v>36.451099999999997</c:v>
                </c:pt>
                <c:pt idx="3018">
                  <c:v>10.784700000000001</c:v>
                </c:pt>
                <c:pt idx="3019">
                  <c:v>29.729500000000002</c:v>
                </c:pt>
                <c:pt idx="3020">
                  <c:v>16.617699999999999</c:v>
                </c:pt>
                <c:pt idx="3021">
                  <c:v>9.0067000000000004</c:v>
                </c:pt>
                <c:pt idx="3022">
                  <c:v>36.342100000000002</c:v>
                </c:pt>
                <c:pt idx="3023">
                  <c:v>1.69</c:v>
                </c:pt>
                <c:pt idx="3024">
                  <c:v>38.032299999999999</c:v>
                </c:pt>
                <c:pt idx="3025">
                  <c:v>36.330500000000001</c:v>
                </c:pt>
                <c:pt idx="3026">
                  <c:v>37.780500000000004</c:v>
                </c:pt>
                <c:pt idx="3027">
                  <c:v>3.6825000000000001</c:v>
                </c:pt>
                <c:pt idx="3028">
                  <c:v>0.51519999999999999</c:v>
                </c:pt>
                <c:pt idx="3029">
                  <c:v>2.5329000000000002</c:v>
                </c:pt>
                <c:pt idx="3030">
                  <c:v>37.8247</c:v>
                </c:pt>
                <c:pt idx="3031">
                  <c:v>34.641800000000003</c:v>
                </c:pt>
                <c:pt idx="3032">
                  <c:v>33.524799999999999</c:v>
                </c:pt>
                <c:pt idx="3033">
                  <c:v>39.820399999999999</c:v>
                </c:pt>
                <c:pt idx="3034">
                  <c:v>35.401299999999999</c:v>
                </c:pt>
                <c:pt idx="3035">
                  <c:v>38.3825</c:v>
                </c:pt>
                <c:pt idx="3036">
                  <c:v>1.4369000000000001</c:v>
                </c:pt>
                <c:pt idx="3037">
                  <c:v>37.088900000000002</c:v>
                </c:pt>
                <c:pt idx="3038">
                  <c:v>1.4012</c:v>
                </c:pt>
                <c:pt idx="3039">
                  <c:v>29.783200000000001</c:v>
                </c:pt>
                <c:pt idx="3040">
                  <c:v>36.337299999999999</c:v>
                </c:pt>
                <c:pt idx="3041">
                  <c:v>4.0433000000000003</c:v>
                </c:pt>
                <c:pt idx="3042">
                  <c:v>1.3503000000000001</c:v>
                </c:pt>
                <c:pt idx="3043">
                  <c:v>29.352</c:v>
                </c:pt>
                <c:pt idx="3044">
                  <c:v>36.514899999999997</c:v>
                </c:pt>
                <c:pt idx="3045">
                  <c:v>36.604799999999997</c:v>
                </c:pt>
                <c:pt idx="3046">
                  <c:v>1.8092999999999999</c:v>
                </c:pt>
                <c:pt idx="3047">
                  <c:v>23.400200000000002</c:v>
                </c:pt>
                <c:pt idx="3048">
                  <c:v>29.3949</c:v>
                </c:pt>
                <c:pt idx="3049">
                  <c:v>33.617899999999999</c:v>
                </c:pt>
                <c:pt idx="3050">
                  <c:v>23.001200000000001</c:v>
                </c:pt>
                <c:pt idx="3051">
                  <c:v>37.554600000000001</c:v>
                </c:pt>
                <c:pt idx="3052">
                  <c:v>36.590400000000002</c:v>
                </c:pt>
                <c:pt idx="3053">
                  <c:v>29.655100000000001</c:v>
                </c:pt>
                <c:pt idx="3054">
                  <c:v>29.460699999999999</c:v>
                </c:pt>
                <c:pt idx="3055">
                  <c:v>31.806699999999999</c:v>
                </c:pt>
                <c:pt idx="3056">
                  <c:v>31.848299999999998</c:v>
                </c:pt>
                <c:pt idx="3057">
                  <c:v>29.678599999999999</c:v>
                </c:pt>
                <c:pt idx="3058">
                  <c:v>1.7452000000000001</c:v>
                </c:pt>
                <c:pt idx="3059">
                  <c:v>33.672899999999998</c:v>
                </c:pt>
                <c:pt idx="3060">
                  <c:v>36.266399999999997</c:v>
                </c:pt>
                <c:pt idx="3061">
                  <c:v>37.255600000000001</c:v>
                </c:pt>
                <c:pt idx="3062">
                  <c:v>32.884700000000002</c:v>
                </c:pt>
                <c:pt idx="3063">
                  <c:v>2.0762999999999998</c:v>
                </c:pt>
                <c:pt idx="3064">
                  <c:v>4.4020999999999999</c:v>
                </c:pt>
                <c:pt idx="3065">
                  <c:v>36.4285</c:v>
                </c:pt>
                <c:pt idx="3066">
                  <c:v>33.592500000000001</c:v>
                </c:pt>
                <c:pt idx="3067">
                  <c:v>37.398699999999998</c:v>
                </c:pt>
                <c:pt idx="3068">
                  <c:v>38.803600000000003</c:v>
                </c:pt>
                <c:pt idx="3069">
                  <c:v>4.3094000000000001</c:v>
                </c:pt>
                <c:pt idx="3070">
                  <c:v>4.4638999999999998</c:v>
                </c:pt>
                <c:pt idx="3071">
                  <c:v>4.5293000000000001</c:v>
                </c:pt>
                <c:pt idx="3072">
                  <c:v>4.5054999999999996</c:v>
                </c:pt>
                <c:pt idx="3073">
                  <c:v>4.38</c:v>
                </c:pt>
                <c:pt idx="3074">
                  <c:v>34.682299999999998</c:v>
                </c:pt>
                <c:pt idx="3075">
                  <c:v>4.3042999999999996</c:v>
                </c:pt>
                <c:pt idx="3076">
                  <c:v>4.1989000000000001</c:v>
                </c:pt>
                <c:pt idx="3077">
                  <c:v>4.1412000000000004</c:v>
                </c:pt>
                <c:pt idx="3078">
                  <c:v>4.7977999999999996</c:v>
                </c:pt>
                <c:pt idx="3079">
                  <c:v>4.7182000000000004</c:v>
                </c:pt>
                <c:pt idx="3080">
                  <c:v>4.7567000000000004</c:v>
                </c:pt>
                <c:pt idx="3081">
                  <c:v>36.973199999999999</c:v>
                </c:pt>
                <c:pt idx="3082">
                  <c:v>35.025799999999997</c:v>
                </c:pt>
                <c:pt idx="3083">
                  <c:v>4.2596999999999996</c:v>
                </c:pt>
                <c:pt idx="3084">
                  <c:v>4.4202000000000004</c:v>
                </c:pt>
                <c:pt idx="3085">
                  <c:v>4.2927</c:v>
                </c:pt>
                <c:pt idx="3086">
                  <c:v>4.3979999999999997</c:v>
                </c:pt>
                <c:pt idx="3087">
                  <c:v>4.6295999999999999</c:v>
                </c:pt>
                <c:pt idx="3088">
                  <c:v>4.5224000000000002</c:v>
                </c:pt>
                <c:pt idx="3089">
                  <c:v>4.5816999999999997</c:v>
                </c:pt>
                <c:pt idx="3090">
                  <c:v>4.8098999999999998</c:v>
                </c:pt>
                <c:pt idx="3091">
                  <c:v>4.5308000000000002</c:v>
                </c:pt>
                <c:pt idx="3092">
                  <c:v>26.367999999999999</c:v>
                </c:pt>
                <c:pt idx="3093">
                  <c:v>30.090299999999999</c:v>
                </c:pt>
                <c:pt idx="3094">
                  <c:v>26.8918</c:v>
                </c:pt>
                <c:pt idx="3095">
                  <c:v>32.5867</c:v>
                </c:pt>
                <c:pt idx="3096">
                  <c:v>27.896100000000001</c:v>
                </c:pt>
                <c:pt idx="3097">
                  <c:v>30.020299999999999</c:v>
                </c:pt>
                <c:pt idx="3098">
                  <c:v>23.7516</c:v>
                </c:pt>
                <c:pt idx="3099">
                  <c:v>33.032899999999998</c:v>
                </c:pt>
                <c:pt idx="3100">
                  <c:v>37.451999999999998</c:v>
                </c:pt>
                <c:pt idx="3101">
                  <c:v>3.9796999999999998</c:v>
                </c:pt>
                <c:pt idx="3102">
                  <c:v>36.695300000000003</c:v>
                </c:pt>
                <c:pt idx="3103">
                  <c:v>34.439700000000002</c:v>
                </c:pt>
                <c:pt idx="3104">
                  <c:v>27.881499999999999</c:v>
                </c:pt>
                <c:pt idx="3105">
                  <c:v>8.2238000000000007</c:v>
                </c:pt>
                <c:pt idx="3106">
                  <c:v>35.626100000000001</c:v>
                </c:pt>
                <c:pt idx="3107">
                  <c:v>2.6937000000000002</c:v>
                </c:pt>
                <c:pt idx="3108">
                  <c:v>33.035800000000002</c:v>
                </c:pt>
                <c:pt idx="3109">
                  <c:v>33.118899999999996</c:v>
                </c:pt>
                <c:pt idx="3110">
                  <c:v>38.4773</c:v>
                </c:pt>
                <c:pt idx="3111">
                  <c:v>37.859699999999997</c:v>
                </c:pt>
                <c:pt idx="3112">
                  <c:v>10.415699999999999</c:v>
                </c:pt>
                <c:pt idx="3113">
                  <c:v>33.000399999999999</c:v>
                </c:pt>
                <c:pt idx="3114">
                  <c:v>33.115699999999997</c:v>
                </c:pt>
                <c:pt idx="3115">
                  <c:v>25.662800000000001</c:v>
                </c:pt>
                <c:pt idx="3116">
                  <c:v>10.382099999999999</c:v>
                </c:pt>
                <c:pt idx="3117">
                  <c:v>37.164099999999998</c:v>
                </c:pt>
                <c:pt idx="3118">
                  <c:v>10.3286</c:v>
                </c:pt>
                <c:pt idx="3119">
                  <c:v>32.640700000000002</c:v>
                </c:pt>
                <c:pt idx="3120">
                  <c:v>33.610100000000003</c:v>
                </c:pt>
                <c:pt idx="3121">
                  <c:v>33.581000000000003</c:v>
                </c:pt>
                <c:pt idx="3122">
                  <c:v>10.444900000000001</c:v>
                </c:pt>
                <c:pt idx="3123">
                  <c:v>37.814900000000002</c:v>
                </c:pt>
                <c:pt idx="3124">
                  <c:v>10.4368</c:v>
                </c:pt>
                <c:pt idx="3125">
                  <c:v>10.2576</c:v>
                </c:pt>
                <c:pt idx="3126">
                  <c:v>1.3714</c:v>
                </c:pt>
                <c:pt idx="3127">
                  <c:v>10.3254</c:v>
                </c:pt>
                <c:pt idx="3128">
                  <c:v>0.90480000000000005</c:v>
                </c:pt>
                <c:pt idx="3129">
                  <c:v>39.51</c:v>
                </c:pt>
                <c:pt idx="3130">
                  <c:v>39.563499999999998</c:v>
                </c:pt>
                <c:pt idx="3131">
                  <c:v>1.5783</c:v>
                </c:pt>
                <c:pt idx="3132">
                  <c:v>10.185499999999999</c:v>
                </c:pt>
                <c:pt idx="3133">
                  <c:v>1.2997000000000001</c:v>
                </c:pt>
                <c:pt idx="3134">
                  <c:v>10.477600000000001</c:v>
                </c:pt>
                <c:pt idx="3135">
                  <c:v>1.6168</c:v>
                </c:pt>
                <c:pt idx="3136">
                  <c:v>1.5083</c:v>
                </c:pt>
                <c:pt idx="3137">
                  <c:v>10.4084</c:v>
                </c:pt>
                <c:pt idx="3138">
                  <c:v>1.6941999999999999</c:v>
                </c:pt>
                <c:pt idx="3139">
                  <c:v>1.4936</c:v>
                </c:pt>
                <c:pt idx="3140">
                  <c:v>21.184699999999999</c:v>
                </c:pt>
                <c:pt idx="3141">
                  <c:v>10.266</c:v>
                </c:pt>
                <c:pt idx="3142">
                  <c:v>27.126000000000001</c:v>
                </c:pt>
                <c:pt idx="3143">
                  <c:v>4.2739000000000003</c:v>
                </c:pt>
                <c:pt idx="3144">
                  <c:v>36.515099999999997</c:v>
                </c:pt>
                <c:pt idx="3145">
                  <c:v>36.439300000000003</c:v>
                </c:pt>
                <c:pt idx="3146">
                  <c:v>21.0519</c:v>
                </c:pt>
                <c:pt idx="3147">
                  <c:v>21.039300000000001</c:v>
                </c:pt>
                <c:pt idx="3148">
                  <c:v>26.363499999999998</c:v>
                </c:pt>
                <c:pt idx="3149">
                  <c:v>7.7405999999999997</c:v>
                </c:pt>
                <c:pt idx="3150">
                  <c:v>36.681100000000001</c:v>
                </c:pt>
                <c:pt idx="3151">
                  <c:v>21.070499999999999</c:v>
                </c:pt>
                <c:pt idx="3152">
                  <c:v>21.070699999999999</c:v>
                </c:pt>
                <c:pt idx="3153">
                  <c:v>21.0975</c:v>
                </c:pt>
                <c:pt idx="3154">
                  <c:v>25.6938</c:v>
                </c:pt>
                <c:pt idx="3155">
                  <c:v>10.366300000000001</c:v>
                </c:pt>
                <c:pt idx="3156">
                  <c:v>36.4392</c:v>
                </c:pt>
                <c:pt idx="3157">
                  <c:v>21.152699999999999</c:v>
                </c:pt>
                <c:pt idx="3158">
                  <c:v>25.997399999999999</c:v>
                </c:pt>
                <c:pt idx="3159">
                  <c:v>0.58289999999999997</c:v>
                </c:pt>
                <c:pt idx="3160">
                  <c:v>39.195300000000003</c:v>
                </c:pt>
                <c:pt idx="3161">
                  <c:v>0.58479999999999999</c:v>
                </c:pt>
                <c:pt idx="3162">
                  <c:v>21.143999999999998</c:v>
                </c:pt>
                <c:pt idx="3163">
                  <c:v>21.192</c:v>
                </c:pt>
                <c:pt idx="3164">
                  <c:v>20.9801</c:v>
                </c:pt>
                <c:pt idx="3165">
                  <c:v>21.150400000000001</c:v>
                </c:pt>
                <c:pt idx="3166">
                  <c:v>21.102399999999999</c:v>
                </c:pt>
                <c:pt idx="3167">
                  <c:v>24.3566</c:v>
                </c:pt>
                <c:pt idx="3168">
                  <c:v>23.559000000000001</c:v>
                </c:pt>
                <c:pt idx="3169">
                  <c:v>36.483899999999998</c:v>
                </c:pt>
                <c:pt idx="3170">
                  <c:v>36.133600000000001</c:v>
                </c:pt>
                <c:pt idx="3171">
                  <c:v>36.634799999999998</c:v>
                </c:pt>
                <c:pt idx="3172">
                  <c:v>30.9544</c:v>
                </c:pt>
                <c:pt idx="3173">
                  <c:v>35.928699999999999</c:v>
                </c:pt>
                <c:pt idx="3174">
                  <c:v>35.960500000000003</c:v>
                </c:pt>
                <c:pt idx="3175">
                  <c:v>30.107299999999999</c:v>
                </c:pt>
                <c:pt idx="3176">
                  <c:v>35.933500000000002</c:v>
                </c:pt>
                <c:pt idx="3177">
                  <c:v>37.137300000000003</c:v>
                </c:pt>
                <c:pt idx="3178">
                  <c:v>21.5808</c:v>
                </c:pt>
                <c:pt idx="3179">
                  <c:v>39.770200000000003</c:v>
                </c:pt>
                <c:pt idx="3180">
                  <c:v>23.006699999999999</c:v>
                </c:pt>
                <c:pt idx="3181">
                  <c:v>37.064300000000003</c:v>
                </c:pt>
                <c:pt idx="3182">
                  <c:v>38.4559</c:v>
                </c:pt>
                <c:pt idx="3183">
                  <c:v>4.4848999999999997</c:v>
                </c:pt>
                <c:pt idx="3184">
                  <c:v>4.8192000000000004</c:v>
                </c:pt>
                <c:pt idx="3185">
                  <c:v>4.5852000000000004</c:v>
                </c:pt>
                <c:pt idx="3186">
                  <c:v>4.6954000000000002</c:v>
                </c:pt>
                <c:pt idx="3187">
                  <c:v>0.62690000000000001</c:v>
                </c:pt>
                <c:pt idx="3188">
                  <c:v>36.456699999999998</c:v>
                </c:pt>
                <c:pt idx="3189">
                  <c:v>7.0288000000000004</c:v>
                </c:pt>
                <c:pt idx="3190">
                  <c:v>10.8986</c:v>
                </c:pt>
                <c:pt idx="3191">
                  <c:v>36.478200000000001</c:v>
                </c:pt>
                <c:pt idx="3192">
                  <c:v>36.500100000000003</c:v>
                </c:pt>
                <c:pt idx="3193">
                  <c:v>33.5946</c:v>
                </c:pt>
                <c:pt idx="3194">
                  <c:v>2.4194</c:v>
                </c:pt>
                <c:pt idx="3195">
                  <c:v>1.1880999999999999</c:v>
                </c:pt>
                <c:pt idx="3196">
                  <c:v>36.617100000000001</c:v>
                </c:pt>
                <c:pt idx="3197">
                  <c:v>36.485900000000001</c:v>
                </c:pt>
                <c:pt idx="3198">
                  <c:v>11.037100000000001</c:v>
                </c:pt>
                <c:pt idx="3199">
                  <c:v>33.033900000000003</c:v>
                </c:pt>
                <c:pt idx="3200">
                  <c:v>27.888999999999999</c:v>
                </c:pt>
                <c:pt idx="3201">
                  <c:v>36.685299999999998</c:v>
                </c:pt>
                <c:pt idx="3202">
                  <c:v>13.9216</c:v>
                </c:pt>
                <c:pt idx="3203">
                  <c:v>36.578699999999998</c:v>
                </c:pt>
                <c:pt idx="3204">
                  <c:v>31.316299999999998</c:v>
                </c:pt>
                <c:pt idx="3205">
                  <c:v>18.639399999999998</c:v>
                </c:pt>
                <c:pt idx="3206">
                  <c:v>24.602499999999999</c:v>
                </c:pt>
                <c:pt idx="3207">
                  <c:v>24.159400000000002</c:v>
                </c:pt>
                <c:pt idx="3208">
                  <c:v>37.073799999999999</c:v>
                </c:pt>
                <c:pt idx="3209">
                  <c:v>28.2806</c:v>
                </c:pt>
                <c:pt idx="3210">
                  <c:v>12.9223</c:v>
                </c:pt>
                <c:pt idx="3211">
                  <c:v>36.321300000000001</c:v>
                </c:pt>
                <c:pt idx="3212">
                  <c:v>27.901</c:v>
                </c:pt>
                <c:pt idx="3213">
                  <c:v>29.949200000000001</c:v>
                </c:pt>
                <c:pt idx="3214">
                  <c:v>38.263500000000001</c:v>
                </c:pt>
                <c:pt idx="3215">
                  <c:v>17.154299999999999</c:v>
                </c:pt>
                <c:pt idx="3216">
                  <c:v>36.513800000000003</c:v>
                </c:pt>
                <c:pt idx="3217">
                  <c:v>18.469200000000001</c:v>
                </c:pt>
                <c:pt idx="3218">
                  <c:v>30.479800000000001</c:v>
                </c:pt>
                <c:pt idx="3219">
                  <c:v>36.658200000000001</c:v>
                </c:pt>
                <c:pt idx="3220">
                  <c:v>36.294899999999998</c:v>
                </c:pt>
                <c:pt idx="3221">
                  <c:v>33.740900000000003</c:v>
                </c:pt>
                <c:pt idx="3222">
                  <c:v>4.8647999999999998</c:v>
                </c:pt>
                <c:pt idx="3223">
                  <c:v>10.913399999999999</c:v>
                </c:pt>
                <c:pt idx="3224">
                  <c:v>36.5563</c:v>
                </c:pt>
                <c:pt idx="3225">
                  <c:v>35.208300000000001</c:v>
                </c:pt>
                <c:pt idx="3226">
                  <c:v>8.7263000000000002</c:v>
                </c:pt>
                <c:pt idx="3227">
                  <c:v>2.5146999999999999</c:v>
                </c:pt>
                <c:pt idx="3228">
                  <c:v>8.9910999999999994</c:v>
                </c:pt>
                <c:pt idx="3229">
                  <c:v>38.794400000000003</c:v>
                </c:pt>
                <c:pt idx="3230">
                  <c:v>2.1143000000000001</c:v>
                </c:pt>
                <c:pt idx="3231">
                  <c:v>32.392600000000002</c:v>
                </c:pt>
                <c:pt idx="3232">
                  <c:v>8.9514999999999993</c:v>
                </c:pt>
                <c:pt idx="3233">
                  <c:v>36.575699999999998</c:v>
                </c:pt>
                <c:pt idx="3234">
                  <c:v>34.0777</c:v>
                </c:pt>
                <c:pt idx="3235">
                  <c:v>36.553100000000001</c:v>
                </c:pt>
                <c:pt idx="3236">
                  <c:v>25.974900000000002</c:v>
                </c:pt>
                <c:pt idx="3237">
                  <c:v>29.2822</c:v>
                </c:pt>
                <c:pt idx="3238">
                  <c:v>36.423900000000003</c:v>
                </c:pt>
                <c:pt idx="3239">
                  <c:v>36.530299999999997</c:v>
                </c:pt>
                <c:pt idx="3240">
                  <c:v>27.4192</c:v>
                </c:pt>
                <c:pt idx="3241">
                  <c:v>36.491199999999999</c:v>
                </c:pt>
                <c:pt idx="3242">
                  <c:v>24.238900000000001</c:v>
                </c:pt>
                <c:pt idx="3243">
                  <c:v>10.454700000000001</c:v>
                </c:pt>
                <c:pt idx="3244">
                  <c:v>36.310899999999997</c:v>
                </c:pt>
                <c:pt idx="3245">
                  <c:v>28.3413</c:v>
                </c:pt>
                <c:pt idx="3246">
                  <c:v>36.123199999999997</c:v>
                </c:pt>
                <c:pt idx="3247">
                  <c:v>25.468299999999999</c:v>
                </c:pt>
                <c:pt idx="3248">
                  <c:v>28.033100000000001</c:v>
                </c:pt>
                <c:pt idx="3249">
                  <c:v>31.003299999999999</c:v>
                </c:pt>
                <c:pt idx="3250">
                  <c:v>36.336399999999998</c:v>
                </c:pt>
                <c:pt idx="3251">
                  <c:v>36.4604</c:v>
                </c:pt>
                <c:pt idx="3252">
                  <c:v>26.058800000000002</c:v>
                </c:pt>
                <c:pt idx="3253">
                  <c:v>23.635899999999999</c:v>
                </c:pt>
                <c:pt idx="3254">
                  <c:v>36.478299999999997</c:v>
                </c:pt>
                <c:pt idx="3255">
                  <c:v>25.6158</c:v>
                </c:pt>
                <c:pt idx="3256">
                  <c:v>36.858800000000002</c:v>
                </c:pt>
                <c:pt idx="3257">
                  <c:v>36.877499999999998</c:v>
                </c:pt>
                <c:pt idx="3258">
                  <c:v>36.941400000000002</c:v>
                </c:pt>
                <c:pt idx="3259">
                  <c:v>26.129100000000001</c:v>
                </c:pt>
                <c:pt idx="3260">
                  <c:v>10.1668</c:v>
                </c:pt>
                <c:pt idx="3261">
                  <c:v>26.294499999999999</c:v>
                </c:pt>
                <c:pt idx="3262">
                  <c:v>14.0029</c:v>
                </c:pt>
                <c:pt idx="3263">
                  <c:v>22.140699999999999</c:v>
                </c:pt>
                <c:pt idx="3264">
                  <c:v>36.504600000000003</c:v>
                </c:pt>
                <c:pt idx="3265">
                  <c:v>13.738899999999999</c:v>
                </c:pt>
                <c:pt idx="3266">
                  <c:v>36.483400000000003</c:v>
                </c:pt>
                <c:pt idx="3267">
                  <c:v>24.202100000000002</c:v>
                </c:pt>
                <c:pt idx="3268">
                  <c:v>28.628699999999998</c:v>
                </c:pt>
                <c:pt idx="3269">
                  <c:v>36.422400000000003</c:v>
                </c:pt>
                <c:pt idx="3270">
                  <c:v>36.4255</c:v>
                </c:pt>
                <c:pt idx="3271">
                  <c:v>36.469099999999997</c:v>
                </c:pt>
                <c:pt idx="3272">
                  <c:v>32.021999999999998</c:v>
                </c:pt>
                <c:pt idx="3273">
                  <c:v>29.581099999999999</c:v>
                </c:pt>
                <c:pt idx="3274">
                  <c:v>12.1851</c:v>
                </c:pt>
                <c:pt idx="3275">
                  <c:v>36.556699999999999</c:v>
                </c:pt>
                <c:pt idx="3276">
                  <c:v>36.545099999999998</c:v>
                </c:pt>
                <c:pt idx="3277">
                  <c:v>33.076000000000001</c:v>
                </c:pt>
                <c:pt idx="3278">
                  <c:v>36.5822</c:v>
                </c:pt>
                <c:pt idx="3279">
                  <c:v>29.556000000000001</c:v>
                </c:pt>
                <c:pt idx="3280">
                  <c:v>24.212900000000001</c:v>
                </c:pt>
                <c:pt idx="3281">
                  <c:v>24.5305</c:v>
                </c:pt>
                <c:pt idx="3282">
                  <c:v>30.341799999999999</c:v>
                </c:pt>
                <c:pt idx="3283">
                  <c:v>24.605699999999999</c:v>
                </c:pt>
                <c:pt idx="3284">
                  <c:v>36.753700000000002</c:v>
                </c:pt>
                <c:pt idx="3285">
                  <c:v>36.660400000000003</c:v>
                </c:pt>
                <c:pt idx="3286">
                  <c:v>37.336799999999997</c:v>
                </c:pt>
                <c:pt idx="3287">
                  <c:v>19.563600000000001</c:v>
                </c:pt>
                <c:pt idx="3288">
                  <c:v>4.4520999999999997</c:v>
                </c:pt>
                <c:pt idx="3289">
                  <c:v>4.4752000000000001</c:v>
                </c:pt>
                <c:pt idx="3290">
                  <c:v>6.8776999999999999</c:v>
                </c:pt>
                <c:pt idx="3291">
                  <c:v>28.141999999999999</c:v>
                </c:pt>
                <c:pt idx="3292">
                  <c:v>33.499099999999999</c:v>
                </c:pt>
                <c:pt idx="3293">
                  <c:v>37.484400000000001</c:v>
                </c:pt>
                <c:pt idx="3294">
                  <c:v>36.013199999999998</c:v>
                </c:pt>
                <c:pt idx="3295">
                  <c:v>21.131900000000002</c:v>
                </c:pt>
                <c:pt idx="3296">
                  <c:v>23.229700000000001</c:v>
                </c:pt>
                <c:pt idx="3297">
                  <c:v>36.060200000000002</c:v>
                </c:pt>
                <c:pt idx="3298">
                  <c:v>27.889600000000002</c:v>
                </c:pt>
                <c:pt idx="3299">
                  <c:v>36.488799999999998</c:v>
                </c:pt>
                <c:pt idx="3300">
                  <c:v>21.276900000000001</c:v>
                </c:pt>
                <c:pt idx="3301">
                  <c:v>11.3192</c:v>
                </c:pt>
                <c:pt idx="3302">
                  <c:v>36.579700000000003</c:v>
                </c:pt>
                <c:pt idx="3303">
                  <c:v>34.4604</c:v>
                </c:pt>
                <c:pt idx="3304">
                  <c:v>36.706800000000001</c:v>
                </c:pt>
                <c:pt idx="3305">
                  <c:v>35.731099999999998</c:v>
                </c:pt>
                <c:pt idx="3306">
                  <c:v>2.0718000000000001</c:v>
                </c:pt>
                <c:pt idx="3307">
                  <c:v>12.0153</c:v>
                </c:pt>
                <c:pt idx="3308">
                  <c:v>32.973100000000002</c:v>
                </c:pt>
                <c:pt idx="3309">
                  <c:v>2.0127000000000002</c:v>
                </c:pt>
                <c:pt idx="3310">
                  <c:v>37.563800000000001</c:v>
                </c:pt>
                <c:pt idx="3311">
                  <c:v>7.4016000000000002</c:v>
                </c:pt>
                <c:pt idx="3312">
                  <c:v>2.2873000000000001</c:v>
                </c:pt>
                <c:pt idx="3313">
                  <c:v>27.425000000000001</c:v>
                </c:pt>
                <c:pt idx="3314">
                  <c:v>28.218399999999999</c:v>
                </c:pt>
                <c:pt idx="3315">
                  <c:v>39.741399999999999</c:v>
                </c:pt>
                <c:pt idx="3316">
                  <c:v>37.149799999999999</c:v>
                </c:pt>
                <c:pt idx="3317">
                  <c:v>6.4531000000000001</c:v>
                </c:pt>
                <c:pt idx="3318">
                  <c:v>32.388100000000001</c:v>
                </c:pt>
                <c:pt idx="3319">
                  <c:v>29.3811</c:v>
                </c:pt>
                <c:pt idx="3320">
                  <c:v>35.619799999999998</c:v>
                </c:pt>
                <c:pt idx="3321">
                  <c:v>22.994499999999999</c:v>
                </c:pt>
                <c:pt idx="3322">
                  <c:v>37.832799999999999</c:v>
                </c:pt>
                <c:pt idx="3323">
                  <c:v>34.407200000000003</c:v>
                </c:pt>
                <c:pt idx="3324">
                  <c:v>10.5177</c:v>
                </c:pt>
                <c:pt idx="3325">
                  <c:v>37.202500000000001</c:v>
                </c:pt>
                <c:pt idx="3326">
                  <c:v>38.395699999999998</c:v>
                </c:pt>
                <c:pt idx="3327">
                  <c:v>35.530700000000003</c:v>
                </c:pt>
                <c:pt idx="3328">
                  <c:v>5.2885</c:v>
                </c:pt>
                <c:pt idx="3329">
                  <c:v>36.404400000000003</c:v>
                </c:pt>
                <c:pt idx="3330">
                  <c:v>24.438300000000002</c:v>
                </c:pt>
                <c:pt idx="3331">
                  <c:v>30.9589</c:v>
                </c:pt>
                <c:pt idx="3332">
                  <c:v>38.173299999999998</c:v>
                </c:pt>
                <c:pt idx="3333">
                  <c:v>32.355899999999998</c:v>
                </c:pt>
                <c:pt idx="3334">
                  <c:v>32.451500000000003</c:v>
                </c:pt>
                <c:pt idx="3335">
                  <c:v>32.287399999999998</c:v>
                </c:pt>
                <c:pt idx="3336">
                  <c:v>32.372599999999998</c:v>
                </c:pt>
                <c:pt idx="3337">
                  <c:v>32.338200000000001</c:v>
                </c:pt>
                <c:pt idx="3338">
                  <c:v>32.164999999999999</c:v>
                </c:pt>
                <c:pt idx="3339">
                  <c:v>32.315199999999997</c:v>
                </c:pt>
                <c:pt idx="3340">
                  <c:v>37.512700000000002</c:v>
                </c:pt>
                <c:pt idx="3341">
                  <c:v>37.4467</c:v>
                </c:pt>
                <c:pt idx="3342">
                  <c:v>36.698</c:v>
                </c:pt>
                <c:pt idx="3343">
                  <c:v>35.919600000000003</c:v>
                </c:pt>
                <c:pt idx="3344">
                  <c:v>21.130600000000001</c:v>
                </c:pt>
                <c:pt idx="3345">
                  <c:v>36.542299999999997</c:v>
                </c:pt>
                <c:pt idx="3346">
                  <c:v>4.6585999999999999</c:v>
                </c:pt>
                <c:pt idx="3347">
                  <c:v>39.573099999999997</c:v>
                </c:pt>
                <c:pt idx="3348">
                  <c:v>29.484100000000002</c:v>
                </c:pt>
                <c:pt idx="3349">
                  <c:v>39.723799999999997</c:v>
                </c:pt>
                <c:pt idx="3350">
                  <c:v>26.039200000000001</c:v>
                </c:pt>
                <c:pt idx="3351">
                  <c:v>39.724699999999999</c:v>
                </c:pt>
                <c:pt idx="3352">
                  <c:v>39.628700000000002</c:v>
                </c:pt>
                <c:pt idx="3353">
                  <c:v>36.944800000000001</c:v>
                </c:pt>
                <c:pt idx="3354">
                  <c:v>38.352200000000003</c:v>
                </c:pt>
                <c:pt idx="3355">
                  <c:v>23.261299999999999</c:v>
                </c:pt>
                <c:pt idx="3356">
                  <c:v>25.026900000000001</c:v>
                </c:pt>
                <c:pt idx="3357">
                  <c:v>38.574199999999998</c:v>
                </c:pt>
                <c:pt idx="3358">
                  <c:v>23.394300000000001</c:v>
                </c:pt>
                <c:pt idx="3359">
                  <c:v>10.916600000000001</c:v>
                </c:pt>
                <c:pt idx="3360">
                  <c:v>17.521799999999999</c:v>
                </c:pt>
                <c:pt idx="3361">
                  <c:v>3.7915999999999999</c:v>
                </c:pt>
                <c:pt idx="3362">
                  <c:v>17.447600000000001</c:v>
                </c:pt>
                <c:pt idx="3363">
                  <c:v>30.389600000000002</c:v>
                </c:pt>
                <c:pt idx="3364">
                  <c:v>30.395099999999999</c:v>
                </c:pt>
                <c:pt idx="3365">
                  <c:v>34.510899999999999</c:v>
                </c:pt>
                <c:pt idx="3366">
                  <c:v>36.7425</c:v>
                </c:pt>
                <c:pt idx="3367">
                  <c:v>35.2286</c:v>
                </c:pt>
                <c:pt idx="3368">
                  <c:v>37.286799999999999</c:v>
                </c:pt>
                <c:pt idx="3369">
                  <c:v>36.833199999999998</c:v>
                </c:pt>
                <c:pt idx="3370">
                  <c:v>32.357300000000002</c:v>
                </c:pt>
                <c:pt idx="3371">
                  <c:v>1.7203999999999999</c:v>
                </c:pt>
                <c:pt idx="3372">
                  <c:v>36.661000000000001</c:v>
                </c:pt>
                <c:pt idx="3373">
                  <c:v>37.559899999999999</c:v>
                </c:pt>
                <c:pt idx="3374">
                  <c:v>37.1785</c:v>
                </c:pt>
                <c:pt idx="3375">
                  <c:v>32.302599999999998</c:v>
                </c:pt>
                <c:pt idx="3376">
                  <c:v>32.208199999999998</c:v>
                </c:pt>
                <c:pt idx="3377">
                  <c:v>36.863399999999999</c:v>
                </c:pt>
                <c:pt idx="3378">
                  <c:v>1.2518</c:v>
                </c:pt>
                <c:pt idx="3379">
                  <c:v>34.568899999999999</c:v>
                </c:pt>
                <c:pt idx="3380">
                  <c:v>34.414999999999999</c:v>
                </c:pt>
                <c:pt idx="3381">
                  <c:v>34.581200000000003</c:v>
                </c:pt>
                <c:pt idx="3382">
                  <c:v>22.774100000000001</c:v>
                </c:pt>
                <c:pt idx="3383">
                  <c:v>36.9739</c:v>
                </c:pt>
                <c:pt idx="3384">
                  <c:v>22.833600000000001</c:v>
                </c:pt>
                <c:pt idx="3385">
                  <c:v>36.299700000000001</c:v>
                </c:pt>
                <c:pt idx="3386">
                  <c:v>36.681899999999999</c:v>
                </c:pt>
                <c:pt idx="3387">
                  <c:v>25.018599999999999</c:v>
                </c:pt>
                <c:pt idx="3388">
                  <c:v>37.3352</c:v>
                </c:pt>
                <c:pt idx="3389">
                  <c:v>29.889900000000001</c:v>
                </c:pt>
                <c:pt idx="3390">
                  <c:v>36.534799999999997</c:v>
                </c:pt>
                <c:pt idx="3391">
                  <c:v>21.304500000000001</c:v>
                </c:pt>
                <c:pt idx="3392">
                  <c:v>21.370699999999999</c:v>
                </c:pt>
                <c:pt idx="3393">
                  <c:v>2.3325</c:v>
                </c:pt>
                <c:pt idx="3394">
                  <c:v>24.7683</c:v>
                </c:pt>
                <c:pt idx="3395">
                  <c:v>7.3780999999999999</c:v>
                </c:pt>
                <c:pt idx="3396">
                  <c:v>37.479399999999998</c:v>
                </c:pt>
                <c:pt idx="3397">
                  <c:v>25.123999999999999</c:v>
                </c:pt>
                <c:pt idx="3398">
                  <c:v>35.554299999999998</c:v>
                </c:pt>
                <c:pt idx="3399">
                  <c:v>25.645700000000001</c:v>
                </c:pt>
                <c:pt idx="3400">
                  <c:v>36.561500000000002</c:v>
                </c:pt>
                <c:pt idx="3401">
                  <c:v>34.602699999999999</c:v>
                </c:pt>
                <c:pt idx="3402">
                  <c:v>13.934200000000001</c:v>
                </c:pt>
                <c:pt idx="3403">
                  <c:v>33.954599999999999</c:v>
                </c:pt>
                <c:pt idx="3404">
                  <c:v>38.0642</c:v>
                </c:pt>
                <c:pt idx="3405">
                  <c:v>2.2904</c:v>
                </c:pt>
                <c:pt idx="3406">
                  <c:v>2.6156000000000001</c:v>
                </c:pt>
                <c:pt idx="3407">
                  <c:v>4.6896000000000004</c:v>
                </c:pt>
                <c:pt idx="3408">
                  <c:v>36.5334</c:v>
                </c:pt>
                <c:pt idx="3409">
                  <c:v>32.905299999999997</c:v>
                </c:pt>
                <c:pt idx="3410">
                  <c:v>36.499099999999999</c:v>
                </c:pt>
                <c:pt idx="3411">
                  <c:v>9.5752000000000006</c:v>
                </c:pt>
                <c:pt idx="3412">
                  <c:v>9.4441000000000006</c:v>
                </c:pt>
                <c:pt idx="3413">
                  <c:v>28.241399999999999</c:v>
                </c:pt>
                <c:pt idx="3414">
                  <c:v>26.581199999999999</c:v>
                </c:pt>
                <c:pt idx="3415">
                  <c:v>24.8414</c:v>
                </c:pt>
                <c:pt idx="3416">
                  <c:v>29.6691</c:v>
                </c:pt>
                <c:pt idx="3417">
                  <c:v>7.0811999999999999</c:v>
                </c:pt>
                <c:pt idx="3418">
                  <c:v>9.5366999999999997</c:v>
                </c:pt>
                <c:pt idx="3419">
                  <c:v>9.3074999999999992</c:v>
                </c:pt>
                <c:pt idx="3420">
                  <c:v>26.067399999999999</c:v>
                </c:pt>
                <c:pt idx="3421">
                  <c:v>36.114699999999999</c:v>
                </c:pt>
                <c:pt idx="3422">
                  <c:v>29.067499999999999</c:v>
                </c:pt>
                <c:pt idx="3423">
                  <c:v>37.496600000000001</c:v>
                </c:pt>
                <c:pt idx="3424">
                  <c:v>2.1438000000000001</c:v>
                </c:pt>
                <c:pt idx="3425">
                  <c:v>26.473299999999998</c:v>
                </c:pt>
                <c:pt idx="3426">
                  <c:v>36.442500000000003</c:v>
                </c:pt>
                <c:pt idx="3427">
                  <c:v>22.6784</c:v>
                </c:pt>
                <c:pt idx="3428">
                  <c:v>36.6327</c:v>
                </c:pt>
                <c:pt idx="3429">
                  <c:v>24.2883</c:v>
                </c:pt>
                <c:pt idx="3430">
                  <c:v>27.895199999999999</c:v>
                </c:pt>
                <c:pt idx="3431">
                  <c:v>0.72689999999999999</c:v>
                </c:pt>
                <c:pt idx="3432">
                  <c:v>37.268900000000002</c:v>
                </c:pt>
                <c:pt idx="3433">
                  <c:v>34.728900000000003</c:v>
                </c:pt>
                <c:pt idx="3434">
                  <c:v>36.546999999999997</c:v>
                </c:pt>
                <c:pt idx="3435">
                  <c:v>31.727799999999998</c:v>
                </c:pt>
                <c:pt idx="3436">
                  <c:v>27.720400000000001</c:v>
                </c:pt>
                <c:pt idx="3437">
                  <c:v>36.7806</c:v>
                </c:pt>
                <c:pt idx="3438">
                  <c:v>37.794899999999998</c:v>
                </c:pt>
                <c:pt idx="3439">
                  <c:v>7.4454000000000002</c:v>
                </c:pt>
                <c:pt idx="3440">
                  <c:v>36.722900000000003</c:v>
                </c:pt>
                <c:pt idx="3441">
                  <c:v>7.3857999999999997</c:v>
                </c:pt>
                <c:pt idx="3442">
                  <c:v>29.1753</c:v>
                </c:pt>
                <c:pt idx="3443">
                  <c:v>36.165799999999997</c:v>
                </c:pt>
                <c:pt idx="3444">
                  <c:v>0.44869999999999999</c:v>
                </c:pt>
                <c:pt idx="3445">
                  <c:v>2.0143</c:v>
                </c:pt>
                <c:pt idx="3446">
                  <c:v>38.9236</c:v>
                </c:pt>
                <c:pt idx="3447">
                  <c:v>4.1599000000000004</c:v>
                </c:pt>
                <c:pt idx="3448">
                  <c:v>37.646299999999997</c:v>
                </c:pt>
                <c:pt idx="3449">
                  <c:v>23.358599999999999</c:v>
                </c:pt>
                <c:pt idx="3450">
                  <c:v>28.001200000000001</c:v>
                </c:pt>
                <c:pt idx="3451">
                  <c:v>0.58299999999999996</c:v>
                </c:pt>
                <c:pt idx="3452">
                  <c:v>28.980599999999999</c:v>
                </c:pt>
                <c:pt idx="3453">
                  <c:v>27.964300000000001</c:v>
                </c:pt>
                <c:pt idx="3454">
                  <c:v>27.94</c:v>
                </c:pt>
                <c:pt idx="3455">
                  <c:v>0.67400000000000004</c:v>
                </c:pt>
                <c:pt idx="3456">
                  <c:v>0.61839999999999995</c:v>
                </c:pt>
                <c:pt idx="3457">
                  <c:v>32.508299999999998</c:v>
                </c:pt>
                <c:pt idx="3458">
                  <c:v>4.1433999999999997</c:v>
                </c:pt>
                <c:pt idx="3459">
                  <c:v>3.9941</c:v>
                </c:pt>
                <c:pt idx="3460">
                  <c:v>6.6269999999999998</c:v>
                </c:pt>
                <c:pt idx="3461">
                  <c:v>38.389099999999999</c:v>
                </c:pt>
                <c:pt idx="3462">
                  <c:v>38.5167</c:v>
                </c:pt>
                <c:pt idx="3463">
                  <c:v>5.3262999999999998</c:v>
                </c:pt>
                <c:pt idx="3464">
                  <c:v>7.2769000000000004</c:v>
                </c:pt>
                <c:pt idx="3465">
                  <c:v>7.3693</c:v>
                </c:pt>
                <c:pt idx="3466">
                  <c:v>10.2401</c:v>
                </c:pt>
                <c:pt idx="3467">
                  <c:v>36.634300000000003</c:v>
                </c:pt>
                <c:pt idx="3468">
                  <c:v>37.226500000000001</c:v>
                </c:pt>
                <c:pt idx="3469">
                  <c:v>7.3743999999999996</c:v>
                </c:pt>
                <c:pt idx="3470">
                  <c:v>7.3212000000000002</c:v>
                </c:pt>
                <c:pt idx="3471">
                  <c:v>7.1063999999999998</c:v>
                </c:pt>
                <c:pt idx="3472">
                  <c:v>7.2942</c:v>
                </c:pt>
                <c:pt idx="3473">
                  <c:v>7.2560000000000002</c:v>
                </c:pt>
                <c:pt idx="3474">
                  <c:v>7.3055000000000003</c:v>
                </c:pt>
                <c:pt idx="3475">
                  <c:v>7.3661000000000003</c:v>
                </c:pt>
                <c:pt idx="3476">
                  <c:v>7.3666</c:v>
                </c:pt>
                <c:pt idx="3477">
                  <c:v>21.375699999999998</c:v>
                </c:pt>
                <c:pt idx="3478">
                  <c:v>29.188800000000001</c:v>
                </c:pt>
                <c:pt idx="3479">
                  <c:v>36.490499999999997</c:v>
                </c:pt>
                <c:pt idx="3480">
                  <c:v>0.41880000000000001</c:v>
                </c:pt>
                <c:pt idx="3481">
                  <c:v>36.890799999999999</c:v>
                </c:pt>
                <c:pt idx="3482">
                  <c:v>0.58950000000000002</c:v>
                </c:pt>
                <c:pt idx="3483">
                  <c:v>37.301499999999997</c:v>
                </c:pt>
                <c:pt idx="3484">
                  <c:v>0.76200000000000001</c:v>
                </c:pt>
                <c:pt idx="3485">
                  <c:v>27.8474</c:v>
                </c:pt>
                <c:pt idx="3486">
                  <c:v>7.1856</c:v>
                </c:pt>
                <c:pt idx="3487">
                  <c:v>7.4278000000000004</c:v>
                </c:pt>
                <c:pt idx="3488">
                  <c:v>7.423</c:v>
                </c:pt>
                <c:pt idx="3489">
                  <c:v>37.632899999999999</c:v>
                </c:pt>
                <c:pt idx="3490">
                  <c:v>0.67989999999999995</c:v>
                </c:pt>
                <c:pt idx="3491">
                  <c:v>24.439399999999999</c:v>
                </c:pt>
                <c:pt idx="3492">
                  <c:v>6.9324000000000003</c:v>
                </c:pt>
                <c:pt idx="3493">
                  <c:v>27.145</c:v>
                </c:pt>
                <c:pt idx="3494">
                  <c:v>24.6021</c:v>
                </c:pt>
                <c:pt idx="3495">
                  <c:v>0.72430000000000005</c:v>
                </c:pt>
                <c:pt idx="3496">
                  <c:v>37.790199999999999</c:v>
                </c:pt>
                <c:pt idx="3497">
                  <c:v>36.045099999999998</c:v>
                </c:pt>
                <c:pt idx="3498">
                  <c:v>1.9540999999999999</c:v>
                </c:pt>
                <c:pt idx="3499">
                  <c:v>36.508299999999998</c:v>
                </c:pt>
                <c:pt idx="3500">
                  <c:v>23.141100000000002</c:v>
                </c:pt>
                <c:pt idx="3501">
                  <c:v>30.0977</c:v>
                </c:pt>
                <c:pt idx="3502">
                  <c:v>27.183700000000002</c:v>
                </c:pt>
                <c:pt idx="3503">
                  <c:v>39.243499999999997</c:v>
                </c:pt>
                <c:pt idx="3504">
                  <c:v>37.418599999999998</c:v>
                </c:pt>
                <c:pt idx="3505">
                  <c:v>30.0258</c:v>
                </c:pt>
                <c:pt idx="3506">
                  <c:v>36.507100000000001</c:v>
                </c:pt>
                <c:pt idx="3507">
                  <c:v>38.566499999999998</c:v>
                </c:pt>
                <c:pt idx="3508">
                  <c:v>28.588699999999999</c:v>
                </c:pt>
                <c:pt idx="3509">
                  <c:v>38.557200000000002</c:v>
                </c:pt>
                <c:pt idx="3510">
                  <c:v>38.605800000000002</c:v>
                </c:pt>
                <c:pt idx="3511">
                  <c:v>38.579500000000003</c:v>
                </c:pt>
                <c:pt idx="3512">
                  <c:v>38.536499999999997</c:v>
                </c:pt>
                <c:pt idx="3513">
                  <c:v>36.3718</c:v>
                </c:pt>
                <c:pt idx="3514">
                  <c:v>38.039299999999997</c:v>
                </c:pt>
                <c:pt idx="3515">
                  <c:v>36.569299999999998</c:v>
                </c:pt>
                <c:pt idx="3516">
                  <c:v>35.614199999999997</c:v>
                </c:pt>
                <c:pt idx="3517">
                  <c:v>28.6434</c:v>
                </c:pt>
                <c:pt idx="3518">
                  <c:v>33.436500000000002</c:v>
                </c:pt>
                <c:pt idx="3519">
                  <c:v>0.43099999999999999</c:v>
                </c:pt>
                <c:pt idx="3520">
                  <c:v>36.552999999999997</c:v>
                </c:pt>
                <c:pt idx="3521">
                  <c:v>37.503</c:v>
                </c:pt>
                <c:pt idx="3522">
                  <c:v>36.527700000000003</c:v>
                </c:pt>
                <c:pt idx="3523">
                  <c:v>36.611499999999999</c:v>
                </c:pt>
                <c:pt idx="3524">
                  <c:v>29.015699999999999</c:v>
                </c:pt>
                <c:pt idx="3525">
                  <c:v>28.669799999999999</c:v>
                </c:pt>
                <c:pt idx="3526">
                  <c:v>34.389000000000003</c:v>
                </c:pt>
                <c:pt idx="3527">
                  <c:v>4.4132999999999996</c:v>
                </c:pt>
                <c:pt idx="3528">
                  <c:v>37.593000000000004</c:v>
                </c:pt>
                <c:pt idx="3529">
                  <c:v>37.2502</c:v>
                </c:pt>
                <c:pt idx="3530">
                  <c:v>28.4666</c:v>
                </c:pt>
                <c:pt idx="3531">
                  <c:v>28.7346</c:v>
                </c:pt>
                <c:pt idx="3532">
                  <c:v>28.717400000000001</c:v>
                </c:pt>
                <c:pt idx="3533">
                  <c:v>28.721900000000002</c:v>
                </c:pt>
                <c:pt idx="3534">
                  <c:v>38.944000000000003</c:v>
                </c:pt>
                <c:pt idx="3535">
                  <c:v>0.49709999999999999</c:v>
                </c:pt>
                <c:pt idx="3536">
                  <c:v>35.895800000000001</c:v>
                </c:pt>
                <c:pt idx="3537">
                  <c:v>36.615699999999997</c:v>
                </c:pt>
                <c:pt idx="3538">
                  <c:v>36.198</c:v>
                </c:pt>
                <c:pt idx="3539">
                  <c:v>36.682400000000001</c:v>
                </c:pt>
                <c:pt idx="3540">
                  <c:v>36.6023</c:v>
                </c:pt>
                <c:pt idx="3541">
                  <c:v>37.879100000000001</c:v>
                </c:pt>
                <c:pt idx="3542">
                  <c:v>2.3277999999999999</c:v>
                </c:pt>
                <c:pt idx="3543">
                  <c:v>2.4180999999999999</c:v>
                </c:pt>
                <c:pt idx="3544">
                  <c:v>30.4238</c:v>
                </c:pt>
                <c:pt idx="3545">
                  <c:v>25.0441</c:v>
                </c:pt>
                <c:pt idx="3546">
                  <c:v>23.281099999999999</c:v>
                </c:pt>
                <c:pt idx="3547">
                  <c:v>36.492199999999997</c:v>
                </c:pt>
                <c:pt idx="3548">
                  <c:v>20.7666</c:v>
                </c:pt>
                <c:pt idx="3549">
                  <c:v>35.995100000000001</c:v>
                </c:pt>
                <c:pt idx="3550">
                  <c:v>36.533799999999999</c:v>
                </c:pt>
                <c:pt idx="3551">
                  <c:v>15.248100000000001</c:v>
                </c:pt>
                <c:pt idx="3552">
                  <c:v>22.730699999999999</c:v>
                </c:pt>
                <c:pt idx="3553">
                  <c:v>37.407600000000002</c:v>
                </c:pt>
                <c:pt idx="3554">
                  <c:v>36.541800000000002</c:v>
                </c:pt>
                <c:pt idx="3555">
                  <c:v>3.9184999999999999</c:v>
                </c:pt>
                <c:pt idx="3556">
                  <c:v>37.799799999999998</c:v>
                </c:pt>
                <c:pt idx="3557">
                  <c:v>34.059199999999997</c:v>
                </c:pt>
                <c:pt idx="3558">
                  <c:v>36.632300000000001</c:v>
                </c:pt>
                <c:pt idx="3559">
                  <c:v>37.7286</c:v>
                </c:pt>
                <c:pt idx="3560">
                  <c:v>3.7401</c:v>
                </c:pt>
                <c:pt idx="3561">
                  <c:v>36.687800000000003</c:v>
                </c:pt>
                <c:pt idx="3562">
                  <c:v>22.343900000000001</c:v>
                </c:pt>
                <c:pt idx="3563">
                  <c:v>2.6827000000000001</c:v>
                </c:pt>
                <c:pt idx="3564">
                  <c:v>4.6516999999999999</c:v>
                </c:pt>
                <c:pt idx="3565">
                  <c:v>33.636000000000003</c:v>
                </c:pt>
                <c:pt idx="3566">
                  <c:v>11.083600000000001</c:v>
                </c:pt>
                <c:pt idx="3567">
                  <c:v>36.661000000000001</c:v>
                </c:pt>
                <c:pt idx="3568">
                  <c:v>36.531999999999996</c:v>
                </c:pt>
                <c:pt idx="3569">
                  <c:v>2.8142999999999998</c:v>
                </c:pt>
                <c:pt idx="3570">
                  <c:v>36.465200000000003</c:v>
                </c:pt>
                <c:pt idx="3571">
                  <c:v>35.803800000000003</c:v>
                </c:pt>
                <c:pt idx="3572">
                  <c:v>4.0891999999999999</c:v>
                </c:pt>
                <c:pt idx="3573">
                  <c:v>39.312600000000003</c:v>
                </c:pt>
                <c:pt idx="3574">
                  <c:v>21.9422</c:v>
                </c:pt>
                <c:pt idx="3575">
                  <c:v>5.0359999999999996</c:v>
                </c:pt>
                <c:pt idx="3576">
                  <c:v>12.228300000000001</c:v>
                </c:pt>
                <c:pt idx="3577">
                  <c:v>9.2569999999999997</c:v>
                </c:pt>
                <c:pt idx="3578">
                  <c:v>28.590599999999998</c:v>
                </c:pt>
                <c:pt idx="3579">
                  <c:v>2.7642000000000002</c:v>
                </c:pt>
                <c:pt idx="3580">
                  <c:v>2.2216999999999998</c:v>
                </c:pt>
                <c:pt idx="3581">
                  <c:v>32.494900000000001</c:v>
                </c:pt>
                <c:pt idx="3582">
                  <c:v>20.7407</c:v>
                </c:pt>
                <c:pt idx="3583">
                  <c:v>36.543900000000001</c:v>
                </c:pt>
                <c:pt idx="3584">
                  <c:v>34.573999999999998</c:v>
                </c:pt>
                <c:pt idx="3585">
                  <c:v>11.7376</c:v>
                </c:pt>
                <c:pt idx="3586">
                  <c:v>36.278799999999997</c:v>
                </c:pt>
                <c:pt idx="3587">
                  <c:v>22.680099999999999</c:v>
                </c:pt>
                <c:pt idx="3588">
                  <c:v>36.215400000000002</c:v>
                </c:pt>
                <c:pt idx="3589">
                  <c:v>30.746600000000001</c:v>
                </c:pt>
                <c:pt idx="3590">
                  <c:v>36.002299999999998</c:v>
                </c:pt>
                <c:pt idx="3591">
                  <c:v>36.446399999999997</c:v>
                </c:pt>
                <c:pt idx="3592">
                  <c:v>36.659399999999998</c:v>
                </c:pt>
                <c:pt idx="3593">
                  <c:v>25.179300000000001</c:v>
                </c:pt>
                <c:pt idx="3594">
                  <c:v>36.563600000000001</c:v>
                </c:pt>
                <c:pt idx="3595">
                  <c:v>37.313200000000002</c:v>
                </c:pt>
                <c:pt idx="3596">
                  <c:v>38.838500000000003</c:v>
                </c:pt>
                <c:pt idx="3597">
                  <c:v>37.521700000000003</c:v>
                </c:pt>
                <c:pt idx="3598">
                  <c:v>3.1863000000000001</c:v>
                </c:pt>
                <c:pt idx="3599">
                  <c:v>36.384999999999998</c:v>
                </c:pt>
                <c:pt idx="3600">
                  <c:v>26.878299999999999</c:v>
                </c:pt>
                <c:pt idx="3601">
                  <c:v>1.3933</c:v>
                </c:pt>
                <c:pt idx="3602">
                  <c:v>7.2590000000000003</c:v>
                </c:pt>
                <c:pt idx="3603">
                  <c:v>36.070300000000003</c:v>
                </c:pt>
                <c:pt idx="3604">
                  <c:v>0.90049999999999997</c:v>
                </c:pt>
                <c:pt idx="3605">
                  <c:v>36.530200000000001</c:v>
                </c:pt>
                <c:pt idx="3606">
                  <c:v>37.3827</c:v>
                </c:pt>
                <c:pt idx="3607">
                  <c:v>39.7669</c:v>
                </c:pt>
                <c:pt idx="3608">
                  <c:v>26.046500000000002</c:v>
                </c:pt>
                <c:pt idx="3609">
                  <c:v>36.043599999999998</c:v>
                </c:pt>
                <c:pt idx="3610">
                  <c:v>29.726400000000002</c:v>
                </c:pt>
                <c:pt idx="3611">
                  <c:v>32.9589</c:v>
                </c:pt>
                <c:pt idx="3612">
                  <c:v>31.028500000000001</c:v>
                </c:pt>
                <c:pt idx="3613">
                  <c:v>36.920699999999997</c:v>
                </c:pt>
                <c:pt idx="3614">
                  <c:v>36.454000000000001</c:v>
                </c:pt>
                <c:pt idx="3615">
                  <c:v>36.494700000000002</c:v>
                </c:pt>
                <c:pt idx="3616">
                  <c:v>36.539499999999997</c:v>
                </c:pt>
                <c:pt idx="3617">
                  <c:v>36.5017</c:v>
                </c:pt>
                <c:pt idx="3618">
                  <c:v>36.455199999999998</c:v>
                </c:pt>
                <c:pt idx="3619">
                  <c:v>36.134399999999999</c:v>
                </c:pt>
                <c:pt idx="3620">
                  <c:v>2.0354000000000001</c:v>
                </c:pt>
                <c:pt idx="3621">
                  <c:v>0.79279999999999995</c:v>
                </c:pt>
                <c:pt idx="3622">
                  <c:v>37.867400000000004</c:v>
                </c:pt>
                <c:pt idx="3623">
                  <c:v>33.308599999999998</c:v>
                </c:pt>
                <c:pt idx="3624">
                  <c:v>38.606000000000002</c:v>
                </c:pt>
                <c:pt idx="3625">
                  <c:v>36.572099999999999</c:v>
                </c:pt>
                <c:pt idx="3626">
                  <c:v>10.7532</c:v>
                </c:pt>
                <c:pt idx="3627">
                  <c:v>1.867</c:v>
                </c:pt>
                <c:pt idx="3628">
                  <c:v>33.245399999999997</c:v>
                </c:pt>
                <c:pt idx="3629">
                  <c:v>29.6035</c:v>
                </c:pt>
                <c:pt idx="3630">
                  <c:v>11.2654</c:v>
                </c:pt>
                <c:pt idx="3631">
                  <c:v>36.610599999999998</c:v>
                </c:pt>
                <c:pt idx="3632">
                  <c:v>37.860700000000001</c:v>
                </c:pt>
                <c:pt idx="3633">
                  <c:v>7.5449000000000002</c:v>
                </c:pt>
                <c:pt idx="3634">
                  <c:v>33.792200000000001</c:v>
                </c:pt>
                <c:pt idx="3635">
                  <c:v>38.963799999999999</c:v>
                </c:pt>
                <c:pt idx="3636">
                  <c:v>36.469000000000001</c:v>
                </c:pt>
                <c:pt idx="3637">
                  <c:v>27.6769</c:v>
                </c:pt>
                <c:pt idx="3638">
                  <c:v>25.040500000000002</c:v>
                </c:pt>
                <c:pt idx="3639">
                  <c:v>27.981400000000001</c:v>
                </c:pt>
                <c:pt idx="3640">
                  <c:v>36.380600000000001</c:v>
                </c:pt>
                <c:pt idx="3641">
                  <c:v>38.468000000000004</c:v>
                </c:pt>
                <c:pt idx="3642">
                  <c:v>38.461300000000001</c:v>
                </c:pt>
                <c:pt idx="3643">
                  <c:v>23.130199999999999</c:v>
                </c:pt>
                <c:pt idx="3644">
                  <c:v>36.6494</c:v>
                </c:pt>
                <c:pt idx="3645">
                  <c:v>27.9221</c:v>
                </c:pt>
                <c:pt idx="3646">
                  <c:v>23.0871</c:v>
                </c:pt>
                <c:pt idx="3647">
                  <c:v>36.161999999999999</c:v>
                </c:pt>
                <c:pt idx="3648">
                  <c:v>36.370800000000003</c:v>
                </c:pt>
                <c:pt idx="3649">
                  <c:v>31.8613</c:v>
                </c:pt>
                <c:pt idx="3650">
                  <c:v>8.2883999999999993</c:v>
                </c:pt>
                <c:pt idx="3651">
                  <c:v>34.628799999999998</c:v>
                </c:pt>
                <c:pt idx="3652">
                  <c:v>23.584599999999998</c:v>
                </c:pt>
                <c:pt idx="3653">
                  <c:v>25.290099999999999</c:v>
                </c:pt>
                <c:pt idx="3654">
                  <c:v>36.308900000000001</c:v>
                </c:pt>
                <c:pt idx="3655">
                  <c:v>24.410799999999998</c:v>
                </c:pt>
                <c:pt idx="3656">
                  <c:v>34.457299999999996</c:v>
                </c:pt>
                <c:pt idx="3657">
                  <c:v>23.893699999999999</c:v>
                </c:pt>
                <c:pt idx="3658">
                  <c:v>3.5064000000000002</c:v>
                </c:pt>
                <c:pt idx="3659">
                  <c:v>36.484400000000001</c:v>
                </c:pt>
                <c:pt idx="3660">
                  <c:v>27.130199999999999</c:v>
                </c:pt>
                <c:pt idx="3661">
                  <c:v>33.0154</c:v>
                </c:pt>
                <c:pt idx="3662">
                  <c:v>33.493499999999997</c:v>
                </c:pt>
                <c:pt idx="3663">
                  <c:v>26.418600000000001</c:v>
                </c:pt>
                <c:pt idx="3664">
                  <c:v>24.331299999999999</c:v>
                </c:pt>
                <c:pt idx="3665">
                  <c:v>0.54430000000000001</c:v>
                </c:pt>
                <c:pt idx="3666">
                  <c:v>36.729399999999998</c:v>
                </c:pt>
                <c:pt idx="3667">
                  <c:v>34.471200000000003</c:v>
                </c:pt>
                <c:pt idx="3668">
                  <c:v>34.637300000000003</c:v>
                </c:pt>
                <c:pt idx="3669">
                  <c:v>38.968200000000003</c:v>
                </c:pt>
                <c:pt idx="3670">
                  <c:v>28.8094</c:v>
                </c:pt>
                <c:pt idx="3671">
                  <c:v>5.7034000000000002</c:v>
                </c:pt>
                <c:pt idx="3672">
                  <c:v>36.574199999999998</c:v>
                </c:pt>
                <c:pt idx="3673">
                  <c:v>37.8337</c:v>
                </c:pt>
                <c:pt idx="3674">
                  <c:v>37.716299999999997</c:v>
                </c:pt>
                <c:pt idx="3675">
                  <c:v>37.778799999999997</c:v>
                </c:pt>
                <c:pt idx="3676">
                  <c:v>37.682499999999997</c:v>
                </c:pt>
                <c:pt idx="3677">
                  <c:v>23.1568</c:v>
                </c:pt>
                <c:pt idx="3678">
                  <c:v>30.092400000000001</c:v>
                </c:pt>
                <c:pt idx="3679">
                  <c:v>0.46300000000000002</c:v>
                </c:pt>
                <c:pt idx="3680">
                  <c:v>34.581600000000002</c:v>
                </c:pt>
                <c:pt idx="3681">
                  <c:v>37.775300000000001</c:v>
                </c:pt>
                <c:pt idx="3682">
                  <c:v>7.2609000000000004</c:v>
                </c:pt>
                <c:pt idx="3683">
                  <c:v>37.859200000000001</c:v>
                </c:pt>
                <c:pt idx="3684">
                  <c:v>6.8783000000000003</c:v>
                </c:pt>
                <c:pt idx="3685">
                  <c:v>38.631700000000002</c:v>
                </c:pt>
                <c:pt idx="3686">
                  <c:v>37.770600000000002</c:v>
                </c:pt>
                <c:pt idx="3687">
                  <c:v>34.776600000000002</c:v>
                </c:pt>
                <c:pt idx="3688">
                  <c:v>37.872300000000003</c:v>
                </c:pt>
                <c:pt idx="3689">
                  <c:v>37.801400000000001</c:v>
                </c:pt>
                <c:pt idx="3690">
                  <c:v>37.7592</c:v>
                </c:pt>
                <c:pt idx="3691">
                  <c:v>37.811</c:v>
                </c:pt>
                <c:pt idx="3692">
                  <c:v>37.828299999999999</c:v>
                </c:pt>
                <c:pt idx="3693">
                  <c:v>34.518099999999997</c:v>
                </c:pt>
                <c:pt idx="3694">
                  <c:v>34.445599999999999</c:v>
                </c:pt>
                <c:pt idx="3695">
                  <c:v>8.5747999999999998</c:v>
                </c:pt>
                <c:pt idx="3696">
                  <c:v>27.852699999999999</c:v>
                </c:pt>
                <c:pt idx="3697">
                  <c:v>34.673900000000003</c:v>
                </c:pt>
                <c:pt idx="3698">
                  <c:v>34.586500000000001</c:v>
                </c:pt>
                <c:pt idx="3699">
                  <c:v>29.307400000000001</c:v>
                </c:pt>
                <c:pt idx="3700">
                  <c:v>4.3837000000000002</c:v>
                </c:pt>
                <c:pt idx="3701">
                  <c:v>33.951900000000002</c:v>
                </c:pt>
                <c:pt idx="3702">
                  <c:v>36.714700000000001</c:v>
                </c:pt>
                <c:pt idx="3703">
                  <c:v>27.799800000000001</c:v>
                </c:pt>
                <c:pt idx="3704">
                  <c:v>23.936900000000001</c:v>
                </c:pt>
                <c:pt idx="3705">
                  <c:v>38.725099999999998</c:v>
                </c:pt>
                <c:pt idx="3706">
                  <c:v>24.579599999999999</c:v>
                </c:pt>
                <c:pt idx="3707">
                  <c:v>22.239899999999999</c:v>
                </c:pt>
                <c:pt idx="3708">
                  <c:v>36.470599999999997</c:v>
                </c:pt>
                <c:pt idx="3709">
                  <c:v>9.4069000000000003</c:v>
                </c:pt>
                <c:pt idx="3710">
                  <c:v>36.998199999999997</c:v>
                </c:pt>
                <c:pt idx="3711">
                  <c:v>36.458799999999997</c:v>
                </c:pt>
                <c:pt idx="3712">
                  <c:v>9.1638999999999999</c:v>
                </c:pt>
                <c:pt idx="3713">
                  <c:v>37.5458</c:v>
                </c:pt>
                <c:pt idx="3714">
                  <c:v>3.5276000000000001</c:v>
                </c:pt>
                <c:pt idx="3715">
                  <c:v>36.2423</c:v>
                </c:pt>
                <c:pt idx="3716">
                  <c:v>36.492899999999999</c:v>
                </c:pt>
                <c:pt idx="3717">
                  <c:v>36.539000000000001</c:v>
                </c:pt>
                <c:pt idx="3718">
                  <c:v>22.211200000000002</c:v>
                </c:pt>
                <c:pt idx="3719">
                  <c:v>22.362200000000001</c:v>
                </c:pt>
                <c:pt idx="3720">
                  <c:v>3.0251000000000001</c:v>
                </c:pt>
                <c:pt idx="3721">
                  <c:v>3.0442999999999998</c:v>
                </c:pt>
                <c:pt idx="3722">
                  <c:v>22.933700000000002</c:v>
                </c:pt>
                <c:pt idx="3723">
                  <c:v>36.387300000000003</c:v>
                </c:pt>
                <c:pt idx="3724">
                  <c:v>8.4732000000000003</c:v>
                </c:pt>
                <c:pt idx="3725">
                  <c:v>33.104599999999998</c:v>
                </c:pt>
                <c:pt idx="3726">
                  <c:v>36.722000000000001</c:v>
                </c:pt>
                <c:pt idx="3727">
                  <c:v>7.0640000000000001</c:v>
                </c:pt>
                <c:pt idx="3728">
                  <c:v>33.271099999999997</c:v>
                </c:pt>
                <c:pt idx="3729">
                  <c:v>22.524699999999999</c:v>
                </c:pt>
                <c:pt idx="3730">
                  <c:v>13.1442</c:v>
                </c:pt>
                <c:pt idx="3731">
                  <c:v>22.332599999999999</c:v>
                </c:pt>
                <c:pt idx="3732">
                  <c:v>22.369900000000001</c:v>
                </c:pt>
                <c:pt idx="3733">
                  <c:v>18.481300000000001</c:v>
                </c:pt>
                <c:pt idx="3734">
                  <c:v>26.215900000000001</c:v>
                </c:pt>
                <c:pt idx="3735">
                  <c:v>36.505699999999997</c:v>
                </c:pt>
                <c:pt idx="3736">
                  <c:v>36.433199999999999</c:v>
                </c:pt>
                <c:pt idx="3737">
                  <c:v>5.6641000000000004</c:v>
                </c:pt>
                <c:pt idx="3738">
                  <c:v>36.513199999999998</c:v>
                </c:pt>
                <c:pt idx="3739">
                  <c:v>6.4660000000000002</c:v>
                </c:pt>
                <c:pt idx="3740">
                  <c:v>29.824100000000001</c:v>
                </c:pt>
                <c:pt idx="3741">
                  <c:v>37.0794</c:v>
                </c:pt>
                <c:pt idx="3742">
                  <c:v>1.7515000000000001</c:v>
                </c:pt>
                <c:pt idx="3743">
                  <c:v>31.916699999999999</c:v>
                </c:pt>
                <c:pt idx="3744">
                  <c:v>28.0367</c:v>
                </c:pt>
                <c:pt idx="3745">
                  <c:v>3.9489999999999998</c:v>
                </c:pt>
                <c:pt idx="3746">
                  <c:v>38.9863</c:v>
                </c:pt>
                <c:pt idx="3747">
                  <c:v>26.073599999999999</c:v>
                </c:pt>
                <c:pt idx="3748">
                  <c:v>19.561299999999999</c:v>
                </c:pt>
                <c:pt idx="3749">
                  <c:v>4.5616000000000003</c:v>
                </c:pt>
                <c:pt idx="3750">
                  <c:v>36.854700000000001</c:v>
                </c:pt>
                <c:pt idx="3751">
                  <c:v>38.921100000000003</c:v>
                </c:pt>
                <c:pt idx="3752">
                  <c:v>25.5047</c:v>
                </c:pt>
                <c:pt idx="3753">
                  <c:v>36.508200000000002</c:v>
                </c:pt>
                <c:pt idx="3754">
                  <c:v>37.269799999999996</c:v>
                </c:pt>
                <c:pt idx="3755">
                  <c:v>1.1637</c:v>
                </c:pt>
                <c:pt idx="3756">
                  <c:v>34.355699999999999</c:v>
                </c:pt>
                <c:pt idx="3757">
                  <c:v>23.134599999999999</c:v>
                </c:pt>
                <c:pt idx="3758">
                  <c:v>38.415500000000002</c:v>
                </c:pt>
                <c:pt idx="3759">
                  <c:v>5.2487000000000004</c:v>
                </c:pt>
                <c:pt idx="3760">
                  <c:v>37.528100000000002</c:v>
                </c:pt>
                <c:pt idx="3761">
                  <c:v>36.972999999999999</c:v>
                </c:pt>
                <c:pt idx="3762">
                  <c:v>30.517299999999999</c:v>
                </c:pt>
                <c:pt idx="3763">
                  <c:v>23.664300000000001</c:v>
                </c:pt>
                <c:pt idx="3764">
                  <c:v>34.301499999999997</c:v>
                </c:pt>
                <c:pt idx="3765">
                  <c:v>8.9215</c:v>
                </c:pt>
                <c:pt idx="3766">
                  <c:v>8.5815999999999999</c:v>
                </c:pt>
                <c:pt idx="3767">
                  <c:v>9.1655999999999995</c:v>
                </c:pt>
                <c:pt idx="3768">
                  <c:v>11.877700000000001</c:v>
                </c:pt>
                <c:pt idx="3769">
                  <c:v>4.7201000000000004</c:v>
                </c:pt>
                <c:pt idx="3770">
                  <c:v>35.627299999999998</c:v>
                </c:pt>
                <c:pt idx="3771">
                  <c:v>38.183199999999999</c:v>
                </c:pt>
                <c:pt idx="3772">
                  <c:v>36.328800000000001</c:v>
                </c:pt>
                <c:pt idx="3773">
                  <c:v>29.6326</c:v>
                </c:pt>
                <c:pt idx="3774">
                  <c:v>4.8773999999999997</c:v>
                </c:pt>
                <c:pt idx="3775">
                  <c:v>38.100099999999998</c:v>
                </c:pt>
                <c:pt idx="3776">
                  <c:v>36.428699999999999</c:v>
                </c:pt>
                <c:pt idx="3777">
                  <c:v>36.214599999999997</c:v>
                </c:pt>
                <c:pt idx="3778">
                  <c:v>34.163800000000002</c:v>
                </c:pt>
                <c:pt idx="3779">
                  <c:v>23.441400000000002</c:v>
                </c:pt>
                <c:pt idx="3780">
                  <c:v>36.764899999999997</c:v>
                </c:pt>
                <c:pt idx="3781">
                  <c:v>29.8612</c:v>
                </c:pt>
                <c:pt idx="3782">
                  <c:v>37.1614</c:v>
                </c:pt>
                <c:pt idx="3783">
                  <c:v>37.142400000000002</c:v>
                </c:pt>
                <c:pt idx="3784">
                  <c:v>21.032800000000002</c:v>
                </c:pt>
                <c:pt idx="3785">
                  <c:v>2.8698999999999999</c:v>
                </c:pt>
                <c:pt idx="3786">
                  <c:v>0.62790000000000001</c:v>
                </c:pt>
                <c:pt idx="3787">
                  <c:v>36.527000000000001</c:v>
                </c:pt>
                <c:pt idx="3788">
                  <c:v>0.44519999999999998</c:v>
                </c:pt>
                <c:pt idx="3789">
                  <c:v>38.140300000000003</c:v>
                </c:pt>
                <c:pt idx="3790">
                  <c:v>36.692799999999998</c:v>
                </c:pt>
                <c:pt idx="3791">
                  <c:v>26.3749</c:v>
                </c:pt>
                <c:pt idx="3792">
                  <c:v>38.7258</c:v>
                </c:pt>
                <c:pt idx="3793">
                  <c:v>38.745800000000003</c:v>
                </c:pt>
                <c:pt idx="3794">
                  <c:v>31.5121</c:v>
                </c:pt>
                <c:pt idx="3795">
                  <c:v>38.706200000000003</c:v>
                </c:pt>
                <c:pt idx="3796">
                  <c:v>31.681999999999999</c:v>
                </c:pt>
                <c:pt idx="3797">
                  <c:v>31.722999999999999</c:v>
                </c:pt>
                <c:pt idx="3798">
                  <c:v>20.540099999999999</c:v>
                </c:pt>
                <c:pt idx="3799">
                  <c:v>22.8125</c:v>
                </c:pt>
                <c:pt idx="3800">
                  <c:v>36.744900000000001</c:v>
                </c:pt>
                <c:pt idx="3801">
                  <c:v>34.447800000000001</c:v>
                </c:pt>
                <c:pt idx="3802">
                  <c:v>36.491999999999997</c:v>
                </c:pt>
                <c:pt idx="3803">
                  <c:v>11.9253</c:v>
                </c:pt>
                <c:pt idx="3804">
                  <c:v>23.5533</c:v>
                </c:pt>
                <c:pt idx="3805">
                  <c:v>31.703199999999999</c:v>
                </c:pt>
                <c:pt idx="3806">
                  <c:v>22.853200000000001</c:v>
                </c:pt>
                <c:pt idx="3807">
                  <c:v>36.697699999999998</c:v>
                </c:pt>
                <c:pt idx="3808">
                  <c:v>22.8232</c:v>
                </c:pt>
                <c:pt idx="3809">
                  <c:v>7.2224000000000004</c:v>
                </c:pt>
                <c:pt idx="3810">
                  <c:v>38.725700000000003</c:v>
                </c:pt>
                <c:pt idx="3811">
                  <c:v>28.5471</c:v>
                </c:pt>
                <c:pt idx="3812">
                  <c:v>1.5954999999999999</c:v>
                </c:pt>
                <c:pt idx="3813">
                  <c:v>39.179400000000001</c:v>
                </c:pt>
                <c:pt idx="3814">
                  <c:v>36.718200000000003</c:v>
                </c:pt>
                <c:pt idx="3815">
                  <c:v>36.529899999999998</c:v>
                </c:pt>
                <c:pt idx="3816">
                  <c:v>36.356299999999997</c:v>
                </c:pt>
                <c:pt idx="3817">
                  <c:v>36.555999999999997</c:v>
                </c:pt>
                <c:pt idx="3818">
                  <c:v>36.822899999999997</c:v>
                </c:pt>
                <c:pt idx="3819">
                  <c:v>36.666499999999999</c:v>
                </c:pt>
                <c:pt idx="3820">
                  <c:v>37.689700000000002</c:v>
                </c:pt>
                <c:pt idx="3821">
                  <c:v>29.9755</c:v>
                </c:pt>
                <c:pt idx="3822">
                  <c:v>22.294799999999999</c:v>
                </c:pt>
                <c:pt idx="3823">
                  <c:v>22.208500000000001</c:v>
                </c:pt>
                <c:pt idx="3824">
                  <c:v>39.527500000000003</c:v>
                </c:pt>
                <c:pt idx="3825">
                  <c:v>32.621000000000002</c:v>
                </c:pt>
                <c:pt idx="3826">
                  <c:v>15.9095</c:v>
                </c:pt>
                <c:pt idx="3827">
                  <c:v>28.9207</c:v>
                </c:pt>
                <c:pt idx="3828">
                  <c:v>25.424800000000001</c:v>
                </c:pt>
                <c:pt idx="3829">
                  <c:v>1.2957000000000001</c:v>
                </c:pt>
                <c:pt idx="3830">
                  <c:v>2.1429</c:v>
                </c:pt>
                <c:pt idx="3831">
                  <c:v>37.265599999999999</c:v>
                </c:pt>
                <c:pt idx="3832">
                  <c:v>37.506900000000002</c:v>
                </c:pt>
                <c:pt idx="3833">
                  <c:v>1.3321000000000001</c:v>
                </c:pt>
                <c:pt idx="3834">
                  <c:v>0.58630000000000004</c:v>
                </c:pt>
                <c:pt idx="3835">
                  <c:v>1.9400999999999999</c:v>
                </c:pt>
                <c:pt idx="3836">
                  <c:v>28.738199999999999</c:v>
                </c:pt>
                <c:pt idx="3837">
                  <c:v>25.121500000000001</c:v>
                </c:pt>
                <c:pt idx="3838">
                  <c:v>36.734900000000003</c:v>
                </c:pt>
                <c:pt idx="3839">
                  <c:v>27.8248</c:v>
                </c:pt>
                <c:pt idx="3840">
                  <c:v>35.9041</c:v>
                </c:pt>
                <c:pt idx="3841">
                  <c:v>38.093400000000003</c:v>
                </c:pt>
                <c:pt idx="3842">
                  <c:v>36.6965</c:v>
                </c:pt>
                <c:pt idx="3843">
                  <c:v>36.449599999999997</c:v>
                </c:pt>
                <c:pt idx="3844">
                  <c:v>29.024000000000001</c:v>
                </c:pt>
                <c:pt idx="3845">
                  <c:v>33.1509</c:v>
                </c:pt>
                <c:pt idx="3846">
                  <c:v>36.667099999999998</c:v>
                </c:pt>
                <c:pt idx="3847">
                  <c:v>34.643999999999998</c:v>
                </c:pt>
                <c:pt idx="3848">
                  <c:v>30.652899999999999</c:v>
                </c:pt>
                <c:pt idx="3849">
                  <c:v>36.058199999999999</c:v>
                </c:pt>
                <c:pt idx="3850">
                  <c:v>36.530200000000001</c:v>
                </c:pt>
                <c:pt idx="3851">
                  <c:v>0.92059999999999997</c:v>
                </c:pt>
                <c:pt idx="3852">
                  <c:v>0.50109999999999999</c:v>
                </c:pt>
                <c:pt idx="3853">
                  <c:v>29.640499999999999</c:v>
                </c:pt>
                <c:pt idx="3854">
                  <c:v>33.548299999999998</c:v>
                </c:pt>
                <c:pt idx="3855">
                  <c:v>38.335299999999997</c:v>
                </c:pt>
                <c:pt idx="3856">
                  <c:v>10.3507</c:v>
                </c:pt>
                <c:pt idx="3857">
                  <c:v>36.424199999999999</c:v>
                </c:pt>
                <c:pt idx="3858">
                  <c:v>19.544899999999998</c:v>
                </c:pt>
                <c:pt idx="3859">
                  <c:v>10.3995</c:v>
                </c:pt>
                <c:pt idx="3860">
                  <c:v>10.4254</c:v>
                </c:pt>
                <c:pt idx="3861">
                  <c:v>19.579899999999999</c:v>
                </c:pt>
                <c:pt idx="3862">
                  <c:v>10.2316</c:v>
                </c:pt>
                <c:pt idx="3863">
                  <c:v>38.189799999999998</c:v>
                </c:pt>
                <c:pt idx="3864">
                  <c:v>2.1829000000000001</c:v>
                </c:pt>
                <c:pt idx="3865">
                  <c:v>10.4627</c:v>
                </c:pt>
                <c:pt idx="3866">
                  <c:v>3.5259999999999998</c:v>
                </c:pt>
                <c:pt idx="3867">
                  <c:v>10.163600000000001</c:v>
                </c:pt>
                <c:pt idx="3868">
                  <c:v>2.7926000000000002</c:v>
                </c:pt>
                <c:pt idx="3869">
                  <c:v>10.3736</c:v>
                </c:pt>
                <c:pt idx="3870">
                  <c:v>10.3415</c:v>
                </c:pt>
                <c:pt idx="3871">
                  <c:v>10.549099999999999</c:v>
                </c:pt>
                <c:pt idx="3872">
                  <c:v>10.3636</c:v>
                </c:pt>
                <c:pt idx="3873">
                  <c:v>38.173400000000001</c:v>
                </c:pt>
                <c:pt idx="3874">
                  <c:v>10.5715</c:v>
                </c:pt>
                <c:pt idx="3875">
                  <c:v>27.0855</c:v>
                </c:pt>
                <c:pt idx="3876">
                  <c:v>27.150500000000001</c:v>
                </c:pt>
                <c:pt idx="3877">
                  <c:v>33.008299999999998</c:v>
                </c:pt>
                <c:pt idx="3878">
                  <c:v>36.468699999999998</c:v>
                </c:pt>
                <c:pt idx="3879">
                  <c:v>37.749699999999997</c:v>
                </c:pt>
                <c:pt idx="3880">
                  <c:v>10.576000000000001</c:v>
                </c:pt>
                <c:pt idx="3881">
                  <c:v>38.046500000000002</c:v>
                </c:pt>
                <c:pt idx="3882">
                  <c:v>36.542700000000004</c:v>
                </c:pt>
                <c:pt idx="3883">
                  <c:v>36.261299999999999</c:v>
                </c:pt>
                <c:pt idx="3884">
                  <c:v>1.4091</c:v>
                </c:pt>
                <c:pt idx="3885">
                  <c:v>28.958200000000001</c:v>
                </c:pt>
                <c:pt idx="3886">
                  <c:v>33.806899999999999</c:v>
                </c:pt>
                <c:pt idx="3887">
                  <c:v>2.4228000000000001</c:v>
                </c:pt>
                <c:pt idx="3888">
                  <c:v>36.630400000000002</c:v>
                </c:pt>
                <c:pt idx="3889">
                  <c:v>36.202100000000002</c:v>
                </c:pt>
                <c:pt idx="3890">
                  <c:v>15.007999999999999</c:v>
                </c:pt>
                <c:pt idx="3891">
                  <c:v>28.218599999999999</c:v>
                </c:pt>
                <c:pt idx="3892">
                  <c:v>36.5749</c:v>
                </c:pt>
                <c:pt idx="3893">
                  <c:v>13.464700000000001</c:v>
                </c:pt>
                <c:pt idx="3894">
                  <c:v>36.4617</c:v>
                </c:pt>
                <c:pt idx="3895">
                  <c:v>36.5505</c:v>
                </c:pt>
                <c:pt idx="3896">
                  <c:v>35.608800000000002</c:v>
                </c:pt>
                <c:pt idx="3897">
                  <c:v>4.4134000000000002</c:v>
                </c:pt>
                <c:pt idx="3898">
                  <c:v>22.3124</c:v>
                </c:pt>
                <c:pt idx="3899">
                  <c:v>36.238900000000001</c:v>
                </c:pt>
                <c:pt idx="3900">
                  <c:v>36.538699999999999</c:v>
                </c:pt>
                <c:pt idx="3901">
                  <c:v>4.8507999999999996</c:v>
                </c:pt>
                <c:pt idx="3902">
                  <c:v>28.808499999999999</c:v>
                </c:pt>
                <c:pt idx="3903">
                  <c:v>36.001800000000003</c:v>
                </c:pt>
                <c:pt idx="3904">
                  <c:v>12.8771</c:v>
                </c:pt>
                <c:pt idx="3905">
                  <c:v>36.569299999999998</c:v>
                </c:pt>
                <c:pt idx="3906">
                  <c:v>36.162199999999999</c:v>
                </c:pt>
                <c:pt idx="3907">
                  <c:v>36.4529</c:v>
                </c:pt>
                <c:pt idx="3908">
                  <c:v>38.260399999999997</c:v>
                </c:pt>
                <c:pt idx="3909">
                  <c:v>35.661000000000001</c:v>
                </c:pt>
                <c:pt idx="3910">
                  <c:v>35.945500000000003</c:v>
                </c:pt>
                <c:pt idx="3911">
                  <c:v>32.763199999999998</c:v>
                </c:pt>
                <c:pt idx="3912">
                  <c:v>38.069200000000002</c:v>
                </c:pt>
                <c:pt idx="3913">
                  <c:v>24.9285</c:v>
                </c:pt>
                <c:pt idx="3914">
                  <c:v>2.5259</c:v>
                </c:pt>
                <c:pt idx="3915">
                  <c:v>36.202500000000001</c:v>
                </c:pt>
                <c:pt idx="3916">
                  <c:v>36.070999999999998</c:v>
                </c:pt>
                <c:pt idx="3917">
                  <c:v>31.459599999999998</c:v>
                </c:pt>
                <c:pt idx="3918">
                  <c:v>36.487499999999997</c:v>
                </c:pt>
                <c:pt idx="3919">
                  <c:v>36.6922</c:v>
                </c:pt>
                <c:pt idx="3920">
                  <c:v>37.037599999999998</c:v>
                </c:pt>
                <c:pt idx="3921">
                  <c:v>1.2873000000000001</c:v>
                </c:pt>
                <c:pt idx="3922">
                  <c:v>37.389299999999999</c:v>
                </c:pt>
                <c:pt idx="3923">
                  <c:v>34.599299999999999</c:v>
                </c:pt>
                <c:pt idx="3924">
                  <c:v>36.388199999999998</c:v>
                </c:pt>
                <c:pt idx="3925">
                  <c:v>31.5122</c:v>
                </c:pt>
                <c:pt idx="3926">
                  <c:v>33.764400000000002</c:v>
                </c:pt>
                <c:pt idx="3927">
                  <c:v>36.602400000000003</c:v>
                </c:pt>
                <c:pt idx="3928">
                  <c:v>1.8117000000000001</c:v>
                </c:pt>
                <c:pt idx="3929">
                  <c:v>38.037199999999999</c:v>
                </c:pt>
                <c:pt idx="3930">
                  <c:v>36.959000000000003</c:v>
                </c:pt>
                <c:pt idx="3931">
                  <c:v>23.285799999999998</c:v>
                </c:pt>
                <c:pt idx="3932">
                  <c:v>17.562000000000001</c:v>
                </c:pt>
                <c:pt idx="3933">
                  <c:v>36.698399999999999</c:v>
                </c:pt>
                <c:pt idx="3934">
                  <c:v>36.506399999999999</c:v>
                </c:pt>
                <c:pt idx="3935">
                  <c:v>26.8706</c:v>
                </c:pt>
                <c:pt idx="3936">
                  <c:v>5.5906000000000002</c:v>
                </c:pt>
                <c:pt idx="3937">
                  <c:v>2.8492999999999999</c:v>
                </c:pt>
                <c:pt idx="3938">
                  <c:v>28.368500000000001</c:v>
                </c:pt>
                <c:pt idx="3939">
                  <c:v>36.570099999999996</c:v>
                </c:pt>
                <c:pt idx="3940">
                  <c:v>36.399799999999999</c:v>
                </c:pt>
                <c:pt idx="3941">
                  <c:v>25.4558</c:v>
                </c:pt>
                <c:pt idx="3942">
                  <c:v>38.546100000000003</c:v>
                </c:pt>
                <c:pt idx="3943">
                  <c:v>38.497199999999999</c:v>
                </c:pt>
                <c:pt idx="3944">
                  <c:v>34.919199999999996</c:v>
                </c:pt>
                <c:pt idx="3945">
                  <c:v>23.657699999999998</c:v>
                </c:pt>
                <c:pt idx="3946">
                  <c:v>27.636700000000001</c:v>
                </c:pt>
                <c:pt idx="3947">
                  <c:v>25.506699999999999</c:v>
                </c:pt>
                <c:pt idx="3948">
                  <c:v>2.9308999999999998</c:v>
                </c:pt>
                <c:pt idx="3949">
                  <c:v>28.8093</c:v>
                </c:pt>
                <c:pt idx="3950">
                  <c:v>36.472700000000003</c:v>
                </c:pt>
                <c:pt idx="3951">
                  <c:v>23.5962</c:v>
                </c:pt>
                <c:pt idx="3952">
                  <c:v>12.8565</c:v>
                </c:pt>
                <c:pt idx="3953">
                  <c:v>37.286799999999999</c:v>
                </c:pt>
                <c:pt idx="3954">
                  <c:v>25.9374</c:v>
                </c:pt>
                <c:pt idx="3955">
                  <c:v>36.255099999999999</c:v>
                </c:pt>
                <c:pt idx="3956">
                  <c:v>36.3825</c:v>
                </c:pt>
                <c:pt idx="3957">
                  <c:v>36.600099999999998</c:v>
                </c:pt>
                <c:pt idx="3958">
                  <c:v>37.564900000000002</c:v>
                </c:pt>
                <c:pt idx="3959">
                  <c:v>25.378299999999999</c:v>
                </c:pt>
                <c:pt idx="3960">
                  <c:v>35.869700000000002</c:v>
                </c:pt>
                <c:pt idx="3961">
                  <c:v>36.819299999999998</c:v>
                </c:pt>
                <c:pt idx="3962">
                  <c:v>36.481200000000001</c:v>
                </c:pt>
                <c:pt idx="3963">
                  <c:v>33.2438</c:v>
                </c:pt>
                <c:pt idx="3964">
                  <c:v>36.604500000000002</c:v>
                </c:pt>
                <c:pt idx="3965">
                  <c:v>36.187800000000003</c:v>
                </c:pt>
                <c:pt idx="3966">
                  <c:v>27.8507</c:v>
                </c:pt>
                <c:pt idx="3967">
                  <c:v>4.3752000000000004</c:v>
                </c:pt>
                <c:pt idx="3968">
                  <c:v>38.1145</c:v>
                </c:pt>
                <c:pt idx="3969">
                  <c:v>38.126600000000003</c:v>
                </c:pt>
                <c:pt idx="3970">
                  <c:v>2.6606999999999998</c:v>
                </c:pt>
                <c:pt idx="3971">
                  <c:v>37.806199999999997</c:v>
                </c:pt>
                <c:pt idx="3972">
                  <c:v>37.768900000000002</c:v>
                </c:pt>
                <c:pt idx="3973">
                  <c:v>37.713500000000003</c:v>
                </c:pt>
                <c:pt idx="3974">
                  <c:v>37.531500000000001</c:v>
                </c:pt>
                <c:pt idx="3975">
                  <c:v>23.406400000000001</c:v>
                </c:pt>
                <c:pt idx="3976">
                  <c:v>10.116899999999999</c:v>
                </c:pt>
                <c:pt idx="3977">
                  <c:v>13.644399999999999</c:v>
                </c:pt>
                <c:pt idx="3978">
                  <c:v>10.2773</c:v>
                </c:pt>
                <c:pt idx="3979">
                  <c:v>37.723599999999998</c:v>
                </c:pt>
                <c:pt idx="3980">
                  <c:v>37.719799999999999</c:v>
                </c:pt>
                <c:pt idx="3981">
                  <c:v>37.604700000000001</c:v>
                </c:pt>
                <c:pt idx="3982">
                  <c:v>37.919600000000003</c:v>
                </c:pt>
                <c:pt idx="3983">
                  <c:v>37.734900000000003</c:v>
                </c:pt>
                <c:pt idx="3984">
                  <c:v>37.601199999999999</c:v>
                </c:pt>
                <c:pt idx="3985">
                  <c:v>36.568399999999997</c:v>
                </c:pt>
                <c:pt idx="3986">
                  <c:v>36.57</c:v>
                </c:pt>
                <c:pt idx="3987">
                  <c:v>36.523899999999998</c:v>
                </c:pt>
                <c:pt idx="3988">
                  <c:v>20.447800000000001</c:v>
                </c:pt>
                <c:pt idx="3989">
                  <c:v>29.7653</c:v>
                </c:pt>
                <c:pt idx="3990">
                  <c:v>2.8144999999999998</c:v>
                </c:pt>
                <c:pt idx="3991">
                  <c:v>36.594099999999997</c:v>
                </c:pt>
                <c:pt idx="3992">
                  <c:v>35.395099999999999</c:v>
                </c:pt>
                <c:pt idx="3993">
                  <c:v>23.812200000000001</c:v>
                </c:pt>
                <c:pt idx="3994">
                  <c:v>29.339400000000001</c:v>
                </c:pt>
                <c:pt idx="3995">
                  <c:v>36.046799999999998</c:v>
                </c:pt>
                <c:pt idx="3996">
                  <c:v>36.744999999999997</c:v>
                </c:pt>
                <c:pt idx="3997">
                  <c:v>38.8934</c:v>
                </c:pt>
                <c:pt idx="3998">
                  <c:v>39.048999999999999</c:v>
                </c:pt>
                <c:pt idx="3999">
                  <c:v>2.4083000000000001</c:v>
                </c:pt>
                <c:pt idx="4000">
                  <c:v>11.0785</c:v>
                </c:pt>
                <c:pt idx="4001">
                  <c:v>38.909799999999997</c:v>
                </c:pt>
                <c:pt idx="4002">
                  <c:v>20.887599999999999</c:v>
                </c:pt>
                <c:pt idx="4003">
                  <c:v>27.296700000000001</c:v>
                </c:pt>
                <c:pt idx="4004">
                  <c:v>37.133299999999998</c:v>
                </c:pt>
                <c:pt idx="4005">
                  <c:v>25.094000000000001</c:v>
                </c:pt>
                <c:pt idx="4006">
                  <c:v>1.9036999999999999</c:v>
                </c:pt>
                <c:pt idx="4007">
                  <c:v>36.485199999999999</c:v>
                </c:pt>
                <c:pt idx="4008">
                  <c:v>26.763200000000001</c:v>
                </c:pt>
                <c:pt idx="4009">
                  <c:v>39.7318</c:v>
                </c:pt>
                <c:pt idx="4010">
                  <c:v>22.264399999999998</c:v>
                </c:pt>
                <c:pt idx="4011">
                  <c:v>1.8857999999999999</c:v>
                </c:pt>
                <c:pt idx="4012">
                  <c:v>30.098800000000001</c:v>
                </c:pt>
                <c:pt idx="4013">
                  <c:v>0.44119999999999998</c:v>
                </c:pt>
                <c:pt idx="4014">
                  <c:v>2.6354000000000002</c:v>
                </c:pt>
                <c:pt idx="4015">
                  <c:v>37.9649</c:v>
                </c:pt>
                <c:pt idx="4016">
                  <c:v>30.255600000000001</c:v>
                </c:pt>
                <c:pt idx="4017">
                  <c:v>26.417999999999999</c:v>
                </c:pt>
                <c:pt idx="4018">
                  <c:v>26.5945</c:v>
                </c:pt>
                <c:pt idx="4019">
                  <c:v>31.903700000000001</c:v>
                </c:pt>
                <c:pt idx="4020">
                  <c:v>25.768699999999999</c:v>
                </c:pt>
                <c:pt idx="4021">
                  <c:v>25.880299999999998</c:v>
                </c:pt>
                <c:pt idx="4022">
                  <c:v>37.154200000000003</c:v>
                </c:pt>
                <c:pt idx="4023">
                  <c:v>26.766200000000001</c:v>
                </c:pt>
                <c:pt idx="4024">
                  <c:v>30.327400000000001</c:v>
                </c:pt>
                <c:pt idx="4025">
                  <c:v>38.1539</c:v>
                </c:pt>
                <c:pt idx="4026">
                  <c:v>36.767699999999998</c:v>
                </c:pt>
                <c:pt idx="4027">
                  <c:v>1.3997999999999999</c:v>
                </c:pt>
                <c:pt idx="4028">
                  <c:v>37.490699999999997</c:v>
                </c:pt>
                <c:pt idx="4029">
                  <c:v>36.713099999999997</c:v>
                </c:pt>
                <c:pt idx="4030">
                  <c:v>37.505400000000002</c:v>
                </c:pt>
                <c:pt idx="4031">
                  <c:v>37.595999999999997</c:v>
                </c:pt>
                <c:pt idx="4032">
                  <c:v>34.593600000000002</c:v>
                </c:pt>
                <c:pt idx="4033">
                  <c:v>3.1187999999999998</c:v>
                </c:pt>
                <c:pt idx="4034">
                  <c:v>1.2921</c:v>
                </c:pt>
                <c:pt idx="4035">
                  <c:v>34.711199999999998</c:v>
                </c:pt>
                <c:pt idx="4036">
                  <c:v>2.8477999999999999</c:v>
                </c:pt>
                <c:pt idx="4037">
                  <c:v>36.5762</c:v>
                </c:pt>
                <c:pt idx="4038">
                  <c:v>36.720999999999997</c:v>
                </c:pt>
                <c:pt idx="4039">
                  <c:v>16.4467</c:v>
                </c:pt>
                <c:pt idx="4040">
                  <c:v>22.453499999999998</c:v>
                </c:pt>
                <c:pt idx="4041">
                  <c:v>36.5077</c:v>
                </c:pt>
                <c:pt idx="4042">
                  <c:v>26.619499999999999</c:v>
                </c:pt>
                <c:pt idx="4043">
                  <c:v>6.9626000000000001</c:v>
                </c:pt>
                <c:pt idx="4044">
                  <c:v>3.1318999999999999</c:v>
                </c:pt>
                <c:pt idx="4045">
                  <c:v>39.106099999999998</c:v>
                </c:pt>
                <c:pt idx="4046">
                  <c:v>36.4818</c:v>
                </c:pt>
                <c:pt idx="4047">
                  <c:v>36.244700000000002</c:v>
                </c:pt>
                <c:pt idx="4048">
                  <c:v>21.409500000000001</c:v>
                </c:pt>
                <c:pt idx="4049">
                  <c:v>22.518899999999999</c:v>
                </c:pt>
                <c:pt idx="4050">
                  <c:v>6.6032000000000002</c:v>
                </c:pt>
                <c:pt idx="4051">
                  <c:v>23.213699999999999</c:v>
                </c:pt>
                <c:pt idx="4052">
                  <c:v>36.671700000000001</c:v>
                </c:pt>
                <c:pt idx="4053">
                  <c:v>36.667200000000001</c:v>
                </c:pt>
                <c:pt idx="4054">
                  <c:v>36.481900000000003</c:v>
                </c:pt>
                <c:pt idx="4055">
                  <c:v>26.292999999999999</c:v>
                </c:pt>
                <c:pt idx="4056">
                  <c:v>36.399500000000003</c:v>
                </c:pt>
                <c:pt idx="4057">
                  <c:v>24.879899999999999</c:v>
                </c:pt>
                <c:pt idx="4058">
                  <c:v>37.570300000000003</c:v>
                </c:pt>
                <c:pt idx="4059">
                  <c:v>36.494900000000001</c:v>
                </c:pt>
                <c:pt idx="4060">
                  <c:v>34.647500000000001</c:v>
                </c:pt>
                <c:pt idx="4061">
                  <c:v>27.400300000000001</c:v>
                </c:pt>
                <c:pt idx="4062">
                  <c:v>36.622700000000002</c:v>
                </c:pt>
                <c:pt idx="4063">
                  <c:v>36.546799999999998</c:v>
                </c:pt>
                <c:pt idx="4064">
                  <c:v>33.866</c:v>
                </c:pt>
                <c:pt idx="4065">
                  <c:v>36.078899999999997</c:v>
                </c:pt>
                <c:pt idx="4066">
                  <c:v>36.444000000000003</c:v>
                </c:pt>
                <c:pt idx="4067">
                  <c:v>36.5505</c:v>
                </c:pt>
                <c:pt idx="4068">
                  <c:v>29.4069</c:v>
                </c:pt>
                <c:pt idx="4069">
                  <c:v>36.732500000000002</c:v>
                </c:pt>
                <c:pt idx="4070">
                  <c:v>1.2484</c:v>
                </c:pt>
                <c:pt idx="4071">
                  <c:v>36.456699999999998</c:v>
                </c:pt>
                <c:pt idx="4072">
                  <c:v>30.231200000000001</c:v>
                </c:pt>
                <c:pt idx="4073">
                  <c:v>26.202400000000001</c:v>
                </c:pt>
                <c:pt idx="4074">
                  <c:v>36.439100000000003</c:v>
                </c:pt>
                <c:pt idx="4075">
                  <c:v>36.490499999999997</c:v>
                </c:pt>
                <c:pt idx="4076">
                  <c:v>37.465200000000003</c:v>
                </c:pt>
                <c:pt idx="4077">
                  <c:v>38.2622</c:v>
                </c:pt>
                <c:pt idx="4078">
                  <c:v>36.560899999999997</c:v>
                </c:pt>
                <c:pt idx="4079">
                  <c:v>36.991100000000003</c:v>
                </c:pt>
                <c:pt idx="4080">
                  <c:v>36.503700000000002</c:v>
                </c:pt>
                <c:pt idx="4081">
                  <c:v>38.740400000000001</c:v>
                </c:pt>
                <c:pt idx="4082">
                  <c:v>6.8041</c:v>
                </c:pt>
                <c:pt idx="4083">
                  <c:v>22.863800000000001</c:v>
                </c:pt>
                <c:pt idx="4084">
                  <c:v>36.499200000000002</c:v>
                </c:pt>
                <c:pt idx="4085">
                  <c:v>34.922899999999998</c:v>
                </c:pt>
                <c:pt idx="4086">
                  <c:v>37.239699999999999</c:v>
                </c:pt>
                <c:pt idx="4087">
                  <c:v>37.983600000000003</c:v>
                </c:pt>
                <c:pt idx="4088">
                  <c:v>38.284399999999998</c:v>
                </c:pt>
                <c:pt idx="4089">
                  <c:v>36.515799999999999</c:v>
                </c:pt>
                <c:pt idx="4090">
                  <c:v>28.083600000000001</c:v>
                </c:pt>
                <c:pt idx="4091">
                  <c:v>3.1183000000000001</c:v>
                </c:pt>
                <c:pt idx="4092">
                  <c:v>23.122599999999998</c:v>
                </c:pt>
                <c:pt idx="4093">
                  <c:v>37.437199999999997</c:v>
                </c:pt>
                <c:pt idx="4094">
                  <c:v>32.738300000000002</c:v>
                </c:pt>
                <c:pt idx="4095">
                  <c:v>37.384300000000003</c:v>
                </c:pt>
                <c:pt idx="4096">
                  <c:v>27.9727</c:v>
                </c:pt>
                <c:pt idx="4097">
                  <c:v>30.357399999999998</c:v>
                </c:pt>
                <c:pt idx="4098">
                  <c:v>1.4265000000000001</c:v>
                </c:pt>
                <c:pt idx="4099">
                  <c:v>4.5972999999999997</c:v>
                </c:pt>
                <c:pt idx="4100">
                  <c:v>4.4988999999999999</c:v>
                </c:pt>
                <c:pt idx="4101">
                  <c:v>35.544199999999996</c:v>
                </c:pt>
                <c:pt idx="4102">
                  <c:v>36.253799999999998</c:v>
                </c:pt>
                <c:pt idx="4103">
                  <c:v>36.127800000000001</c:v>
                </c:pt>
                <c:pt idx="4104">
                  <c:v>36.479199999999999</c:v>
                </c:pt>
                <c:pt idx="4105">
                  <c:v>27.542899999999999</c:v>
                </c:pt>
                <c:pt idx="4106">
                  <c:v>33.195</c:v>
                </c:pt>
                <c:pt idx="4107">
                  <c:v>1.8331</c:v>
                </c:pt>
                <c:pt idx="4108">
                  <c:v>1.3727</c:v>
                </c:pt>
                <c:pt idx="4109">
                  <c:v>39.057200000000002</c:v>
                </c:pt>
                <c:pt idx="4110">
                  <c:v>36.725200000000001</c:v>
                </c:pt>
                <c:pt idx="4111">
                  <c:v>12.9095</c:v>
                </c:pt>
                <c:pt idx="4112">
                  <c:v>23.527200000000001</c:v>
                </c:pt>
                <c:pt idx="4113">
                  <c:v>22.461300000000001</c:v>
                </c:pt>
                <c:pt idx="4114">
                  <c:v>30.933499999999999</c:v>
                </c:pt>
                <c:pt idx="4115">
                  <c:v>36.602200000000003</c:v>
                </c:pt>
                <c:pt idx="4116">
                  <c:v>36.465400000000002</c:v>
                </c:pt>
                <c:pt idx="4117">
                  <c:v>22.444500000000001</c:v>
                </c:pt>
                <c:pt idx="4118">
                  <c:v>24.831600000000002</c:v>
                </c:pt>
                <c:pt idx="4119">
                  <c:v>39.016500000000001</c:v>
                </c:pt>
                <c:pt idx="4120">
                  <c:v>29.1724</c:v>
                </c:pt>
                <c:pt idx="4121">
                  <c:v>38.622100000000003</c:v>
                </c:pt>
                <c:pt idx="4122">
                  <c:v>39.103999999999999</c:v>
                </c:pt>
                <c:pt idx="4123">
                  <c:v>38.995800000000003</c:v>
                </c:pt>
                <c:pt idx="4124">
                  <c:v>0.67330000000000001</c:v>
                </c:pt>
                <c:pt idx="4125">
                  <c:v>39.132899999999999</c:v>
                </c:pt>
                <c:pt idx="4126">
                  <c:v>39.129899999999999</c:v>
                </c:pt>
                <c:pt idx="4127">
                  <c:v>39.052599999999998</c:v>
                </c:pt>
                <c:pt idx="4128">
                  <c:v>1.7898000000000001</c:v>
                </c:pt>
                <c:pt idx="4129">
                  <c:v>1.8228</c:v>
                </c:pt>
                <c:pt idx="4130">
                  <c:v>38.915199999999999</c:v>
                </c:pt>
                <c:pt idx="4131">
                  <c:v>34.291800000000002</c:v>
                </c:pt>
                <c:pt idx="4132">
                  <c:v>36.3245</c:v>
                </c:pt>
                <c:pt idx="4133">
                  <c:v>36.566699999999997</c:v>
                </c:pt>
                <c:pt idx="4134">
                  <c:v>34.6768</c:v>
                </c:pt>
                <c:pt idx="4135">
                  <c:v>36.1877</c:v>
                </c:pt>
                <c:pt idx="4136">
                  <c:v>37.5045</c:v>
                </c:pt>
                <c:pt idx="4137">
                  <c:v>36.9163</c:v>
                </c:pt>
                <c:pt idx="4138">
                  <c:v>34.480400000000003</c:v>
                </c:pt>
                <c:pt idx="4139">
                  <c:v>34.495699999999999</c:v>
                </c:pt>
                <c:pt idx="4140">
                  <c:v>19.680499999999999</c:v>
                </c:pt>
                <c:pt idx="4141">
                  <c:v>36.552999999999997</c:v>
                </c:pt>
                <c:pt idx="4142">
                  <c:v>38.163499999999999</c:v>
                </c:pt>
                <c:pt idx="4143">
                  <c:v>36.403100000000002</c:v>
                </c:pt>
                <c:pt idx="4144">
                  <c:v>37.457999999999998</c:v>
                </c:pt>
                <c:pt idx="4145">
                  <c:v>34.6556</c:v>
                </c:pt>
                <c:pt idx="4146">
                  <c:v>5.5140000000000002</c:v>
                </c:pt>
                <c:pt idx="4147">
                  <c:v>36.037999999999997</c:v>
                </c:pt>
                <c:pt idx="4148">
                  <c:v>4.9699</c:v>
                </c:pt>
                <c:pt idx="4149">
                  <c:v>32.970799999999997</c:v>
                </c:pt>
                <c:pt idx="4150">
                  <c:v>39.261499999999998</c:v>
                </c:pt>
                <c:pt idx="4151">
                  <c:v>26.1416</c:v>
                </c:pt>
                <c:pt idx="4152">
                  <c:v>36.028100000000002</c:v>
                </c:pt>
                <c:pt idx="4153">
                  <c:v>38.371400000000001</c:v>
                </c:pt>
                <c:pt idx="4154">
                  <c:v>36.408900000000003</c:v>
                </c:pt>
                <c:pt idx="4155">
                  <c:v>25.7746</c:v>
                </c:pt>
                <c:pt idx="4156">
                  <c:v>2.7572999999999999</c:v>
                </c:pt>
                <c:pt idx="4157">
                  <c:v>24.485299999999999</c:v>
                </c:pt>
                <c:pt idx="4158">
                  <c:v>36.422899999999998</c:v>
                </c:pt>
                <c:pt idx="4159">
                  <c:v>36.573099999999997</c:v>
                </c:pt>
                <c:pt idx="4160">
                  <c:v>0.99809999999999999</c:v>
                </c:pt>
                <c:pt idx="4161">
                  <c:v>4.4127999999999998</c:v>
                </c:pt>
                <c:pt idx="4162">
                  <c:v>27.6128</c:v>
                </c:pt>
                <c:pt idx="4163">
                  <c:v>26.490400000000001</c:v>
                </c:pt>
                <c:pt idx="4164">
                  <c:v>32.964599999999997</c:v>
                </c:pt>
                <c:pt idx="4165">
                  <c:v>36.6417</c:v>
                </c:pt>
                <c:pt idx="4166">
                  <c:v>36.550400000000003</c:v>
                </c:pt>
                <c:pt idx="4167">
                  <c:v>36.313000000000002</c:v>
                </c:pt>
                <c:pt idx="4168">
                  <c:v>34.424300000000002</c:v>
                </c:pt>
                <c:pt idx="4169">
                  <c:v>1.8239000000000001</c:v>
                </c:pt>
                <c:pt idx="4170">
                  <c:v>36.499299999999998</c:v>
                </c:pt>
                <c:pt idx="4171">
                  <c:v>35.290999999999997</c:v>
                </c:pt>
                <c:pt idx="4172">
                  <c:v>29.110900000000001</c:v>
                </c:pt>
                <c:pt idx="4173">
                  <c:v>35.1357</c:v>
                </c:pt>
                <c:pt idx="4174">
                  <c:v>23.718699999999998</c:v>
                </c:pt>
                <c:pt idx="4175">
                  <c:v>0.94020000000000004</c:v>
                </c:pt>
                <c:pt idx="4176">
                  <c:v>20.490500000000001</c:v>
                </c:pt>
                <c:pt idx="4177">
                  <c:v>23.9741</c:v>
                </c:pt>
                <c:pt idx="4178">
                  <c:v>36.259700000000002</c:v>
                </c:pt>
                <c:pt idx="4179">
                  <c:v>2.7818000000000001</c:v>
                </c:pt>
                <c:pt idx="4180">
                  <c:v>36.428699999999999</c:v>
                </c:pt>
                <c:pt idx="4181">
                  <c:v>36.0379</c:v>
                </c:pt>
                <c:pt idx="4182">
                  <c:v>36.143599999999999</c:v>
                </c:pt>
                <c:pt idx="4183">
                  <c:v>6.5919999999999996</c:v>
                </c:pt>
                <c:pt idx="4184">
                  <c:v>38.206099999999999</c:v>
                </c:pt>
                <c:pt idx="4185">
                  <c:v>24.863600000000002</c:v>
                </c:pt>
                <c:pt idx="4186">
                  <c:v>5.4550999999999998</c:v>
                </c:pt>
                <c:pt idx="4187">
                  <c:v>27.368400000000001</c:v>
                </c:pt>
                <c:pt idx="4188">
                  <c:v>34.369999999999997</c:v>
                </c:pt>
                <c:pt idx="4189">
                  <c:v>34.786999999999999</c:v>
                </c:pt>
                <c:pt idx="4190">
                  <c:v>34.657600000000002</c:v>
                </c:pt>
                <c:pt idx="4191">
                  <c:v>34.559899999999999</c:v>
                </c:pt>
                <c:pt idx="4192">
                  <c:v>7.2816000000000001</c:v>
                </c:pt>
                <c:pt idx="4193">
                  <c:v>34.609200000000001</c:v>
                </c:pt>
                <c:pt idx="4194">
                  <c:v>34.431399999999996</c:v>
                </c:pt>
                <c:pt idx="4195">
                  <c:v>34.900700000000001</c:v>
                </c:pt>
                <c:pt idx="4196">
                  <c:v>24.959700000000002</c:v>
                </c:pt>
                <c:pt idx="4197">
                  <c:v>22.985099999999999</c:v>
                </c:pt>
                <c:pt idx="4198">
                  <c:v>3.9817999999999998</c:v>
                </c:pt>
                <c:pt idx="4199">
                  <c:v>24.522099999999998</c:v>
                </c:pt>
                <c:pt idx="4200">
                  <c:v>25.0275</c:v>
                </c:pt>
                <c:pt idx="4201">
                  <c:v>24.500399999999999</c:v>
                </c:pt>
                <c:pt idx="4202">
                  <c:v>27.055199999999999</c:v>
                </c:pt>
                <c:pt idx="4203">
                  <c:v>32.9099</c:v>
                </c:pt>
                <c:pt idx="4204">
                  <c:v>36.450000000000003</c:v>
                </c:pt>
                <c:pt idx="4205">
                  <c:v>34.312800000000003</c:v>
                </c:pt>
                <c:pt idx="4206">
                  <c:v>28.084800000000001</c:v>
                </c:pt>
                <c:pt idx="4207">
                  <c:v>37.255600000000001</c:v>
                </c:pt>
                <c:pt idx="4208">
                  <c:v>34.268999999999998</c:v>
                </c:pt>
                <c:pt idx="4209">
                  <c:v>25.639800000000001</c:v>
                </c:pt>
                <c:pt idx="4210">
                  <c:v>8.3468</c:v>
                </c:pt>
                <c:pt idx="4211">
                  <c:v>34.692700000000002</c:v>
                </c:pt>
                <c:pt idx="4212">
                  <c:v>36.866</c:v>
                </c:pt>
                <c:pt idx="4213">
                  <c:v>32.3157</c:v>
                </c:pt>
                <c:pt idx="4214">
                  <c:v>36.947000000000003</c:v>
                </c:pt>
                <c:pt idx="4215">
                  <c:v>36.921100000000003</c:v>
                </c:pt>
                <c:pt idx="4216">
                  <c:v>36.861800000000002</c:v>
                </c:pt>
                <c:pt idx="4217">
                  <c:v>35.374499999999998</c:v>
                </c:pt>
                <c:pt idx="4218">
                  <c:v>37.117699999999999</c:v>
                </c:pt>
                <c:pt idx="4219">
                  <c:v>36.500799999999998</c:v>
                </c:pt>
                <c:pt idx="4220">
                  <c:v>23.238099999999999</c:v>
                </c:pt>
                <c:pt idx="4221">
                  <c:v>0.74909999999999999</c:v>
                </c:pt>
                <c:pt idx="4222">
                  <c:v>34.452399999999997</c:v>
                </c:pt>
                <c:pt idx="4223">
                  <c:v>34.497300000000003</c:v>
                </c:pt>
                <c:pt idx="4224">
                  <c:v>34.460999999999999</c:v>
                </c:pt>
                <c:pt idx="4225">
                  <c:v>34.592100000000002</c:v>
                </c:pt>
                <c:pt idx="4226">
                  <c:v>34.624200000000002</c:v>
                </c:pt>
                <c:pt idx="4227">
                  <c:v>38.128500000000003</c:v>
                </c:pt>
                <c:pt idx="4228">
                  <c:v>22.594899999999999</c:v>
                </c:pt>
                <c:pt idx="4229">
                  <c:v>2.1413000000000002</c:v>
                </c:pt>
                <c:pt idx="4230">
                  <c:v>25.579599999999999</c:v>
                </c:pt>
                <c:pt idx="4231">
                  <c:v>25.8294</c:v>
                </c:pt>
                <c:pt idx="4232">
                  <c:v>37.096200000000003</c:v>
                </c:pt>
                <c:pt idx="4233">
                  <c:v>31.948599999999999</c:v>
                </c:pt>
                <c:pt idx="4234">
                  <c:v>34.4724</c:v>
                </c:pt>
                <c:pt idx="4235">
                  <c:v>28.942900000000002</c:v>
                </c:pt>
                <c:pt idx="4236">
                  <c:v>26.2866</c:v>
                </c:pt>
                <c:pt idx="4237">
                  <c:v>36.366500000000002</c:v>
                </c:pt>
                <c:pt idx="4238">
                  <c:v>35.055</c:v>
                </c:pt>
                <c:pt idx="4239">
                  <c:v>3.0015000000000001</c:v>
                </c:pt>
                <c:pt idx="4240">
                  <c:v>34.65</c:v>
                </c:pt>
                <c:pt idx="4241">
                  <c:v>30.726700000000001</c:v>
                </c:pt>
                <c:pt idx="4242">
                  <c:v>28.968399999999999</c:v>
                </c:pt>
                <c:pt idx="4243">
                  <c:v>23.593</c:v>
                </c:pt>
                <c:pt idx="4244">
                  <c:v>5.8093000000000004</c:v>
                </c:pt>
                <c:pt idx="4245">
                  <c:v>36.590299999999999</c:v>
                </c:pt>
                <c:pt idx="4246">
                  <c:v>34.783200000000001</c:v>
                </c:pt>
                <c:pt idx="4247">
                  <c:v>34.7361</c:v>
                </c:pt>
                <c:pt idx="4248">
                  <c:v>9.1134000000000004</c:v>
                </c:pt>
                <c:pt idx="4249">
                  <c:v>4.3810000000000002</c:v>
                </c:pt>
                <c:pt idx="4250">
                  <c:v>34.544400000000003</c:v>
                </c:pt>
                <c:pt idx="4251">
                  <c:v>34.823</c:v>
                </c:pt>
                <c:pt idx="4252">
                  <c:v>34.474699999999999</c:v>
                </c:pt>
                <c:pt idx="4253">
                  <c:v>39.227200000000003</c:v>
                </c:pt>
                <c:pt idx="4254">
                  <c:v>9.2702000000000009</c:v>
                </c:pt>
                <c:pt idx="4255">
                  <c:v>36.285699999999999</c:v>
                </c:pt>
                <c:pt idx="4256">
                  <c:v>22.9496</c:v>
                </c:pt>
                <c:pt idx="4257">
                  <c:v>34.4011</c:v>
                </c:pt>
                <c:pt idx="4258">
                  <c:v>34.610900000000001</c:v>
                </c:pt>
                <c:pt idx="4259">
                  <c:v>9.2566000000000006</c:v>
                </c:pt>
                <c:pt idx="4260">
                  <c:v>34.558</c:v>
                </c:pt>
                <c:pt idx="4261">
                  <c:v>25.709</c:v>
                </c:pt>
                <c:pt idx="4262">
                  <c:v>34.6218</c:v>
                </c:pt>
                <c:pt idx="4263">
                  <c:v>34.755899999999997</c:v>
                </c:pt>
                <c:pt idx="4264">
                  <c:v>34.858400000000003</c:v>
                </c:pt>
                <c:pt idx="4265">
                  <c:v>34.634500000000003</c:v>
                </c:pt>
                <c:pt idx="4266">
                  <c:v>34.535299999999999</c:v>
                </c:pt>
                <c:pt idx="4267">
                  <c:v>35.756300000000003</c:v>
                </c:pt>
                <c:pt idx="4268">
                  <c:v>34.247399999999999</c:v>
                </c:pt>
                <c:pt idx="4269">
                  <c:v>34.747399999999999</c:v>
                </c:pt>
                <c:pt idx="4270">
                  <c:v>34.704599999999999</c:v>
                </c:pt>
                <c:pt idx="4271">
                  <c:v>34.547600000000003</c:v>
                </c:pt>
                <c:pt idx="4272">
                  <c:v>34.9495</c:v>
                </c:pt>
                <c:pt idx="4273">
                  <c:v>25.714600000000001</c:v>
                </c:pt>
                <c:pt idx="4274">
                  <c:v>20.089300000000001</c:v>
                </c:pt>
                <c:pt idx="4275">
                  <c:v>34.667400000000001</c:v>
                </c:pt>
                <c:pt idx="4276">
                  <c:v>34.5901</c:v>
                </c:pt>
                <c:pt idx="4277">
                  <c:v>34.752699999999997</c:v>
                </c:pt>
                <c:pt idx="4278">
                  <c:v>34.430399999999999</c:v>
                </c:pt>
                <c:pt idx="4279">
                  <c:v>25.715399999999999</c:v>
                </c:pt>
                <c:pt idx="4280">
                  <c:v>34.517699999999998</c:v>
                </c:pt>
                <c:pt idx="4281">
                  <c:v>34.665500000000002</c:v>
                </c:pt>
                <c:pt idx="4282">
                  <c:v>34.800400000000003</c:v>
                </c:pt>
                <c:pt idx="4283">
                  <c:v>34.406500000000001</c:v>
                </c:pt>
                <c:pt idx="4284">
                  <c:v>34.595100000000002</c:v>
                </c:pt>
                <c:pt idx="4285">
                  <c:v>34.659399999999998</c:v>
                </c:pt>
                <c:pt idx="4286">
                  <c:v>34.689300000000003</c:v>
                </c:pt>
                <c:pt idx="4287">
                  <c:v>34.594799999999999</c:v>
                </c:pt>
                <c:pt idx="4288">
                  <c:v>34.610999999999997</c:v>
                </c:pt>
                <c:pt idx="4289">
                  <c:v>34.613199999999999</c:v>
                </c:pt>
                <c:pt idx="4290">
                  <c:v>25.671399999999998</c:v>
                </c:pt>
                <c:pt idx="4291">
                  <c:v>34.460799999999999</c:v>
                </c:pt>
                <c:pt idx="4292">
                  <c:v>34.6021</c:v>
                </c:pt>
                <c:pt idx="4293">
                  <c:v>34.386099999999999</c:v>
                </c:pt>
                <c:pt idx="4294">
                  <c:v>34.519199999999998</c:v>
                </c:pt>
                <c:pt idx="4295">
                  <c:v>34.480800000000002</c:v>
                </c:pt>
                <c:pt idx="4296">
                  <c:v>34.616999999999997</c:v>
                </c:pt>
                <c:pt idx="4297">
                  <c:v>34.575099999999999</c:v>
                </c:pt>
                <c:pt idx="4298">
                  <c:v>34.598300000000002</c:v>
                </c:pt>
                <c:pt idx="4299">
                  <c:v>25.689</c:v>
                </c:pt>
                <c:pt idx="4300">
                  <c:v>25.6631</c:v>
                </c:pt>
                <c:pt idx="4301">
                  <c:v>25.732399999999998</c:v>
                </c:pt>
                <c:pt idx="4302">
                  <c:v>25.660299999999999</c:v>
                </c:pt>
                <c:pt idx="4303">
                  <c:v>25.486499999999999</c:v>
                </c:pt>
                <c:pt idx="4304">
                  <c:v>25.6815</c:v>
                </c:pt>
                <c:pt idx="4305">
                  <c:v>25.838000000000001</c:v>
                </c:pt>
                <c:pt idx="4306">
                  <c:v>25.823599999999999</c:v>
                </c:pt>
                <c:pt idx="4307">
                  <c:v>25.727399999999999</c:v>
                </c:pt>
                <c:pt idx="4308">
                  <c:v>25.547599999999999</c:v>
                </c:pt>
                <c:pt idx="4309">
                  <c:v>25.692399999999999</c:v>
                </c:pt>
                <c:pt idx="4310">
                  <c:v>25.657900000000001</c:v>
                </c:pt>
                <c:pt idx="4311">
                  <c:v>37.284100000000002</c:v>
                </c:pt>
                <c:pt idx="4312">
                  <c:v>25.751000000000001</c:v>
                </c:pt>
                <c:pt idx="4313">
                  <c:v>9.7449999999999992</c:v>
                </c:pt>
                <c:pt idx="4314">
                  <c:v>7.0967000000000002</c:v>
                </c:pt>
                <c:pt idx="4315">
                  <c:v>25.820799999999998</c:v>
                </c:pt>
                <c:pt idx="4316">
                  <c:v>25.586400000000001</c:v>
                </c:pt>
                <c:pt idx="4317">
                  <c:v>36.844900000000003</c:v>
                </c:pt>
                <c:pt idx="4318">
                  <c:v>36.575400000000002</c:v>
                </c:pt>
                <c:pt idx="4319">
                  <c:v>36.3735</c:v>
                </c:pt>
                <c:pt idx="4320">
                  <c:v>26.130500000000001</c:v>
                </c:pt>
                <c:pt idx="4321">
                  <c:v>26.4878</c:v>
                </c:pt>
                <c:pt idx="4322">
                  <c:v>37.441400000000002</c:v>
                </c:pt>
                <c:pt idx="4323">
                  <c:v>26.780100000000001</c:v>
                </c:pt>
                <c:pt idx="4324">
                  <c:v>6.6176000000000004</c:v>
                </c:pt>
                <c:pt idx="4325">
                  <c:v>14.539300000000001</c:v>
                </c:pt>
                <c:pt idx="4326">
                  <c:v>31.960100000000001</c:v>
                </c:pt>
                <c:pt idx="4327">
                  <c:v>6.9071999999999996</c:v>
                </c:pt>
                <c:pt idx="4328">
                  <c:v>36.387999999999998</c:v>
                </c:pt>
                <c:pt idx="4329">
                  <c:v>5.3773999999999997</c:v>
                </c:pt>
                <c:pt idx="4330">
                  <c:v>3.7481</c:v>
                </c:pt>
                <c:pt idx="4331">
                  <c:v>36.714300000000001</c:v>
                </c:pt>
                <c:pt idx="4332">
                  <c:v>37.127400000000002</c:v>
                </c:pt>
                <c:pt idx="4333">
                  <c:v>31.148099999999999</c:v>
                </c:pt>
                <c:pt idx="4334">
                  <c:v>36.406700000000001</c:v>
                </c:pt>
                <c:pt idx="4335">
                  <c:v>39.4026</c:v>
                </c:pt>
                <c:pt idx="4336">
                  <c:v>0.58760000000000001</c:v>
                </c:pt>
                <c:pt idx="4337">
                  <c:v>24.042999999999999</c:v>
                </c:pt>
                <c:pt idx="4338">
                  <c:v>24.409300000000002</c:v>
                </c:pt>
                <c:pt idx="4339">
                  <c:v>37.137799999999999</c:v>
                </c:pt>
                <c:pt idx="4340">
                  <c:v>6.8308</c:v>
                </c:pt>
                <c:pt idx="4341">
                  <c:v>4.0406000000000004</c:v>
                </c:pt>
                <c:pt idx="4342">
                  <c:v>2.3542999999999998</c:v>
                </c:pt>
                <c:pt idx="4343">
                  <c:v>29.2119</c:v>
                </c:pt>
                <c:pt idx="4344">
                  <c:v>29.2287</c:v>
                </c:pt>
                <c:pt idx="4345">
                  <c:v>28.414899999999999</c:v>
                </c:pt>
                <c:pt idx="4346">
                  <c:v>36.313800000000001</c:v>
                </c:pt>
                <c:pt idx="4347">
                  <c:v>24.9209</c:v>
                </c:pt>
                <c:pt idx="4348">
                  <c:v>36.594900000000003</c:v>
                </c:pt>
                <c:pt idx="4349">
                  <c:v>36.577500000000001</c:v>
                </c:pt>
                <c:pt idx="4350">
                  <c:v>28.683700000000002</c:v>
                </c:pt>
                <c:pt idx="4351">
                  <c:v>36.502200000000002</c:v>
                </c:pt>
                <c:pt idx="4352">
                  <c:v>38.293300000000002</c:v>
                </c:pt>
                <c:pt idx="4353">
                  <c:v>38.447200000000002</c:v>
                </c:pt>
                <c:pt idx="4354">
                  <c:v>36.695999999999998</c:v>
                </c:pt>
                <c:pt idx="4355">
                  <c:v>23.757000000000001</c:v>
                </c:pt>
                <c:pt idx="4356">
                  <c:v>5.4398999999999997</c:v>
                </c:pt>
                <c:pt idx="4357">
                  <c:v>4.0461</c:v>
                </c:pt>
                <c:pt idx="4358">
                  <c:v>37.343200000000003</c:v>
                </c:pt>
                <c:pt idx="4359">
                  <c:v>1.3529</c:v>
                </c:pt>
                <c:pt idx="4360">
                  <c:v>28.233000000000001</c:v>
                </c:pt>
                <c:pt idx="4361">
                  <c:v>19.338100000000001</c:v>
                </c:pt>
                <c:pt idx="4362">
                  <c:v>5.3105000000000002</c:v>
                </c:pt>
                <c:pt idx="4363">
                  <c:v>28.2681</c:v>
                </c:pt>
                <c:pt idx="4364">
                  <c:v>30.6691</c:v>
                </c:pt>
                <c:pt idx="4365">
                  <c:v>28.808499999999999</c:v>
                </c:pt>
                <c:pt idx="4366">
                  <c:v>28.615500000000001</c:v>
                </c:pt>
                <c:pt idx="4367">
                  <c:v>29.3582</c:v>
                </c:pt>
                <c:pt idx="4368">
                  <c:v>1.0487</c:v>
                </c:pt>
                <c:pt idx="4369">
                  <c:v>36.747700000000002</c:v>
                </c:pt>
                <c:pt idx="4370">
                  <c:v>36.565899999999999</c:v>
                </c:pt>
                <c:pt idx="4371">
                  <c:v>23.630800000000001</c:v>
                </c:pt>
                <c:pt idx="4372">
                  <c:v>36.625399999999999</c:v>
                </c:pt>
                <c:pt idx="4373">
                  <c:v>35.523200000000003</c:v>
                </c:pt>
                <c:pt idx="4374">
                  <c:v>36.582000000000001</c:v>
                </c:pt>
                <c:pt idx="4375">
                  <c:v>2.4369999999999998</c:v>
                </c:pt>
                <c:pt idx="4376">
                  <c:v>38.201300000000003</c:v>
                </c:pt>
                <c:pt idx="4377">
                  <c:v>36.9602</c:v>
                </c:pt>
                <c:pt idx="4378">
                  <c:v>36.6676</c:v>
                </c:pt>
                <c:pt idx="4379">
                  <c:v>4.5345000000000004</c:v>
                </c:pt>
                <c:pt idx="4380">
                  <c:v>36.751300000000001</c:v>
                </c:pt>
                <c:pt idx="4381">
                  <c:v>30.3858</c:v>
                </c:pt>
                <c:pt idx="4382">
                  <c:v>11.348000000000001</c:v>
                </c:pt>
                <c:pt idx="4383">
                  <c:v>36.422499999999999</c:v>
                </c:pt>
                <c:pt idx="4384">
                  <c:v>36.627499999999998</c:v>
                </c:pt>
                <c:pt idx="4385">
                  <c:v>36.5411</c:v>
                </c:pt>
                <c:pt idx="4386">
                  <c:v>30.003599999999999</c:v>
                </c:pt>
                <c:pt idx="4387">
                  <c:v>30.610900000000001</c:v>
                </c:pt>
                <c:pt idx="4388">
                  <c:v>28.634699999999999</c:v>
                </c:pt>
                <c:pt idx="4389">
                  <c:v>22.512899999999998</c:v>
                </c:pt>
                <c:pt idx="4390">
                  <c:v>5.1405000000000003</c:v>
                </c:pt>
                <c:pt idx="4391">
                  <c:v>36.575699999999998</c:v>
                </c:pt>
                <c:pt idx="4392">
                  <c:v>36.438299999999998</c:v>
                </c:pt>
                <c:pt idx="4393">
                  <c:v>36.486899999999999</c:v>
                </c:pt>
                <c:pt idx="4394">
                  <c:v>36.505600000000001</c:v>
                </c:pt>
                <c:pt idx="4395">
                  <c:v>36.562600000000003</c:v>
                </c:pt>
                <c:pt idx="4396">
                  <c:v>26.834900000000001</c:v>
                </c:pt>
                <c:pt idx="4397">
                  <c:v>23.919599999999999</c:v>
                </c:pt>
                <c:pt idx="4398">
                  <c:v>33.456000000000003</c:v>
                </c:pt>
                <c:pt idx="4399">
                  <c:v>36.333199999999998</c:v>
                </c:pt>
                <c:pt idx="4400">
                  <c:v>36.1755</c:v>
                </c:pt>
                <c:pt idx="4401">
                  <c:v>31.684899999999999</c:v>
                </c:pt>
                <c:pt idx="4402">
                  <c:v>36.605800000000002</c:v>
                </c:pt>
                <c:pt idx="4403">
                  <c:v>4.7994000000000003</c:v>
                </c:pt>
                <c:pt idx="4404">
                  <c:v>3.0722999999999998</c:v>
                </c:pt>
                <c:pt idx="4405">
                  <c:v>6.0397999999999996</c:v>
                </c:pt>
                <c:pt idx="4406">
                  <c:v>3.7847</c:v>
                </c:pt>
                <c:pt idx="4407">
                  <c:v>1.0008999999999999</c:v>
                </c:pt>
                <c:pt idx="4408">
                  <c:v>31.948899999999998</c:v>
                </c:pt>
                <c:pt idx="4409">
                  <c:v>31.962800000000001</c:v>
                </c:pt>
                <c:pt idx="4410">
                  <c:v>31.868600000000001</c:v>
                </c:pt>
                <c:pt idx="4411">
                  <c:v>4.2645</c:v>
                </c:pt>
                <c:pt idx="4412">
                  <c:v>21.988099999999999</c:v>
                </c:pt>
                <c:pt idx="4413">
                  <c:v>36.407400000000003</c:v>
                </c:pt>
                <c:pt idx="4414">
                  <c:v>3.1175999999999999</c:v>
                </c:pt>
                <c:pt idx="4415">
                  <c:v>36.332799999999999</c:v>
                </c:pt>
                <c:pt idx="4416">
                  <c:v>36.292200000000001</c:v>
                </c:pt>
                <c:pt idx="4417">
                  <c:v>36.646000000000001</c:v>
                </c:pt>
                <c:pt idx="4418">
                  <c:v>38.011099999999999</c:v>
                </c:pt>
                <c:pt idx="4419">
                  <c:v>2.2911999999999999</c:v>
                </c:pt>
                <c:pt idx="4420">
                  <c:v>1.1478999999999999</c:v>
                </c:pt>
                <c:pt idx="4421">
                  <c:v>34.482599999999998</c:v>
                </c:pt>
                <c:pt idx="4422">
                  <c:v>35.645400000000002</c:v>
                </c:pt>
                <c:pt idx="4423">
                  <c:v>36.551299999999998</c:v>
                </c:pt>
                <c:pt idx="4424">
                  <c:v>25.7318</c:v>
                </c:pt>
                <c:pt idx="4425">
                  <c:v>39.140599999999999</c:v>
                </c:pt>
                <c:pt idx="4426">
                  <c:v>36.736400000000003</c:v>
                </c:pt>
                <c:pt idx="4427">
                  <c:v>6.3788</c:v>
                </c:pt>
                <c:pt idx="4428">
                  <c:v>36.472799999999999</c:v>
                </c:pt>
                <c:pt idx="4429">
                  <c:v>36.527500000000003</c:v>
                </c:pt>
                <c:pt idx="4430">
                  <c:v>34.354900000000001</c:v>
                </c:pt>
                <c:pt idx="4431">
                  <c:v>27.757200000000001</c:v>
                </c:pt>
                <c:pt idx="4432">
                  <c:v>21.981200000000001</c:v>
                </c:pt>
                <c:pt idx="4433">
                  <c:v>35.5062</c:v>
                </c:pt>
                <c:pt idx="4434">
                  <c:v>2.4741</c:v>
                </c:pt>
                <c:pt idx="4435">
                  <c:v>2.0604</c:v>
                </c:pt>
                <c:pt idx="4436">
                  <c:v>36.488300000000002</c:v>
                </c:pt>
                <c:pt idx="4437">
                  <c:v>36.595100000000002</c:v>
                </c:pt>
                <c:pt idx="4438">
                  <c:v>36.518700000000003</c:v>
                </c:pt>
                <c:pt idx="4439">
                  <c:v>35.426499999999997</c:v>
                </c:pt>
                <c:pt idx="4440">
                  <c:v>17.709900000000001</c:v>
                </c:pt>
                <c:pt idx="4441">
                  <c:v>5.1787000000000001</c:v>
                </c:pt>
                <c:pt idx="4442">
                  <c:v>36.724800000000002</c:v>
                </c:pt>
                <c:pt idx="4443">
                  <c:v>23.0702</c:v>
                </c:pt>
                <c:pt idx="4444">
                  <c:v>31.9664</c:v>
                </c:pt>
                <c:pt idx="4445">
                  <c:v>36.362400000000001</c:v>
                </c:pt>
                <c:pt idx="4446">
                  <c:v>31.507899999999999</c:v>
                </c:pt>
                <c:pt idx="4447">
                  <c:v>36.533099999999997</c:v>
                </c:pt>
                <c:pt idx="4448">
                  <c:v>36.192799999999998</c:v>
                </c:pt>
                <c:pt idx="4449">
                  <c:v>1.1133999999999999</c:v>
                </c:pt>
                <c:pt idx="4450">
                  <c:v>34.743400000000001</c:v>
                </c:pt>
                <c:pt idx="4451">
                  <c:v>34.709400000000002</c:v>
                </c:pt>
                <c:pt idx="4452">
                  <c:v>36.604999999999997</c:v>
                </c:pt>
                <c:pt idx="4453">
                  <c:v>31.9252</c:v>
                </c:pt>
                <c:pt idx="4454">
                  <c:v>31.924600000000002</c:v>
                </c:pt>
                <c:pt idx="4455">
                  <c:v>36.757100000000001</c:v>
                </c:pt>
                <c:pt idx="4456">
                  <c:v>4.2565</c:v>
                </c:pt>
                <c:pt idx="4457">
                  <c:v>30.148499999999999</c:v>
                </c:pt>
                <c:pt idx="4458">
                  <c:v>36.969900000000003</c:v>
                </c:pt>
                <c:pt idx="4459">
                  <c:v>22.674600000000002</c:v>
                </c:pt>
                <c:pt idx="4460">
                  <c:v>36.564999999999998</c:v>
                </c:pt>
                <c:pt idx="4461">
                  <c:v>36.552199999999999</c:v>
                </c:pt>
                <c:pt idx="4462">
                  <c:v>33.124499999999998</c:v>
                </c:pt>
                <c:pt idx="4463">
                  <c:v>36.729500000000002</c:v>
                </c:pt>
                <c:pt idx="4464">
                  <c:v>25.603200000000001</c:v>
                </c:pt>
                <c:pt idx="4465">
                  <c:v>39.149500000000003</c:v>
                </c:pt>
                <c:pt idx="4466">
                  <c:v>36.366100000000003</c:v>
                </c:pt>
                <c:pt idx="4467">
                  <c:v>36.575499999999998</c:v>
                </c:pt>
                <c:pt idx="4468">
                  <c:v>28.0794</c:v>
                </c:pt>
                <c:pt idx="4469">
                  <c:v>34.385399999999997</c:v>
                </c:pt>
                <c:pt idx="4470">
                  <c:v>2.9735999999999998</c:v>
                </c:pt>
                <c:pt idx="4471">
                  <c:v>5.0050999999999997</c:v>
                </c:pt>
                <c:pt idx="4472">
                  <c:v>36.497199999999999</c:v>
                </c:pt>
                <c:pt idx="4473">
                  <c:v>28.1676</c:v>
                </c:pt>
                <c:pt idx="4474">
                  <c:v>36.7592</c:v>
                </c:pt>
                <c:pt idx="4475">
                  <c:v>6.6113999999999997</c:v>
                </c:pt>
                <c:pt idx="4476">
                  <c:v>28.833200000000001</c:v>
                </c:pt>
                <c:pt idx="4477">
                  <c:v>21.033000000000001</c:v>
                </c:pt>
                <c:pt idx="4478">
                  <c:v>37.550899999999999</c:v>
                </c:pt>
                <c:pt idx="4479">
                  <c:v>34.555</c:v>
                </c:pt>
                <c:pt idx="4480">
                  <c:v>22.8779</c:v>
                </c:pt>
                <c:pt idx="4481">
                  <c:v>22.390799999999999</c:v>
                </c:pt>
                <c:pt idx="4482">
                  <c:v>22.7</c:v>
                </c:pt>
                <c:pt idx="4483">
                  <c:v>22.858499999999999</c:v>
                </c:pt>
                <c:pt idx="4484">
                  <c:v>37.2288</c:v>
                </c:pt>
                <c:pt idx="4485">
                  <c:v>34.576700000000002</c:v>
                </c:pt>
                <c:pt idx="4486">
                  <c:v>34.529899999999998</c:v>
                </c:pt>
                <c:pt idx="4487">
                  <c:v>34.446800000000003</c:v>
                </c:pt>
                <c:pt idx="4488">
                  <c:v>37.295299999999997</c:v>
                </c:pt>
                <c:pt idx="4489">
                  <c:v>23.331800000000001</c:v>
                </c:pt>
                <c:pt idx="4490">
                  <c:v>34.454300000000003</c:v>
                </c:pt>
                <c:pt idx="4491">
                  <c:v>34.468299999999999</c:v>
                </c:pt>
                <c:pt idx="4492">
                  <c:v>34.486699999999999</c:v>
                </c:pt>
                <c:pt idx="4493">
                  <c:v>36.491799999999998</c:v>
                </c:pt>
                <c:pt idx="4494">
                  <c:v>34.688000000000002</c:v>
                </c:pt>
                <c:pt idx="4495">
                  <c:v>34.383299999999998</c:v>
                </c:pt>
                <c:pt idx="4496">
                  <c:v>2.7313999999999998</c:v>
                </c:pt>
                <c:pt idx="4497">
                  <c:v>2.4830999999999999</c:v>
                </c:pt>
                <c:pt idx="4498">
                  <c:v>36.678800000000003</c:v>
                </c:pt>
                <c:pt idx="4499">
                  <c:v>37.520099999999999</c:v>
                </c:pt>
                <c:pt idx="4500">
                  <c:v>1.0728</c:v>
                </c:pt>
                <c:pt idx="4501">
                  <c:v>37.2941</c:v>
                </c:pt>
                <c:pt idx="4502">
                  <c:v>38.1355</c:v>
                </c:pt>
                <c:pt idx="4503">
                  <c:v>37.936799999999998</c:v>
                </c:pt>
                <c:pt idx="4504">
                  <c:v>0.47670000000000001</c:v>
                </c:pt>
                <c:pt idx="4505">
                  <c:v>36.1509</c:v>
                </c:pt>
                <c:pt idx="4506">
                  <c:v>38.1357</c:v>
                </c:pt>
                <c:pt idx="4507">
                  <c:v>38.4619</c:v>
                </c:pt>
                <c:pt idx="4508">
                  <c:v>37.303800000000003</c:v>
                </c:pt>
                <c:pt idx="4509">
                  <c:v>3.5718999999999999</c:v>
                </c:pt>
                <c:pt idx="4510">
                  <c:v>22.9602</c:v>
                </c:pt>
                <c:pt idx="4511">
                  <c:v>37.953099999999999</c:v>
                </c:pt>
                <c:pt idx="4512">
                  <c:v>36.636499999999998</c:v>
                </c:pt>
                <c:pt idx="4513">
                  <c:v>36.554299999999998</c:v>
                </c:pt>
                <c:pt idx="4514">
                  <c:v>36.651200000000003</c:v>
                </c:pt>
                <c:pt idx="4515">
                  <c:v>1.9692000000000001</c:v>
                </c:pt>
                <c:pt idx="4516">
                  <c:v>27.982399999999998</c:v>
                </c:pt>
                <c:pt idx="4517">
                  <c:v>36.591799999999999</c:v>
                </c:pt>
                <c:pt idx="4518">
                  <c:v>10.448499999999999</c:v>
                </c:pt>
                <c:pt idx="4519">
                  <c:v>13.9209</c:v>
                </c:pt>
                <c:pt idx="4520">
                  <c:v>39.474600000000002</c:v>
                </c:pt>
                <c:pt idx="4521">
                  <c:v>38.496200000000002</c:v>
                </c:pt>
                <c:pt idx="4522">
                  <c:v>20.973800000000001</c:v>
                </c:pt>
                <c:pt idx="4523">
                  <c:v>36.784799999999997</c:v>
                </c:pt>
                <c:pt idx="4524">
                  <c:v>1.4273</c:v>
                </c:pt>
                <c:pt idx="4525">
                  <c:v>36.698799999999999</c:v>
                </c:pt>
                <c:pt idx="4526">
                  <c:v>36.110199999999999</c:v>
                </c:pt>
                <c:pt idx="4527">
                  <c:v>2.4722</c:v>
                </c:pt>
                <c:pt idx="4528">
                  <c:v>36.712499999999999</c:v>
                </c:pt>
                <c:pt idx="4529">
                  <c:v>37.560200000000002</c:v>
                </c:pt>
                <c:pt idx="4530">
                  <c:v>36.504199999999997</c:v>
                </c:pt>
                <c:pt idx="4531">
                  <c:v>37.596899999999998</c:v>
                </c:pt>
                <c:pt idx="4532">
                  <c:v>36.518700000000003</c:v>
                </c:pt>
                <c:pt idx="4533">
                  <c:v>24.8062</c:v>
                </c:pt>
                <c:pt idx="4534">
                  <c:v>37.195399999999999</c:v>
                </c:pt>
                <c:pt idx="4535">
                  <c:v>36.576500000000003</c:v>
                </c:pt>
                <c:pt idx="4536">
                  <c:v>36.506599999999999</c:v>
                </c:pt>
                <c:pt idx="4537">
                  <c:v>36.674599999999998</c:v>
                </c:pt>
                <c:pt idx="4538">
                  <c:v>4.6585999999999999</c:v>
                </c:pt>
                <c:pt idx="4539">
                  <c:v>8.9923000000000002</c:v>
                </c:pt>
                <c:pt idx="4540">
                  <c:v>9.3722999999999992</c:v>
                </c:pt>
                <c:pt idx="4541">
                  <c:v>4.8137999999999996</c:v>
                </c:pt>
                <c:pt idx="4542">
                  <c:v>37.115099999999998</c:v>
                </c:pt>
                <c:pt idx="4543">
                  <c:v>36.560200000000002</c:v>
                </c:pt>
                <c:pt idx="4544">
                  <c:v>37.517699999999998</c:v>
                </c:pt>
                <c:pt idx="4545">
                  <c:v>24.326000000000001</c:v>
                </c:pt>
                <c:pt idx="4546">
                  <c:v>39.319400000000002</c:v>
                </c:pt>
                <c:pt idx="4547">
                  <c:v>36.649799999999999</c:v>
                </c:pt>
                <c:pt idx="4548">
                  <c:v>37.338500000000003</c:v>
                </c:pt>
                <c:pt idx="4549">
                  <c:v>36.528500000000001</c:v>
                </c:pt>
                <c:pt idx="4550">
                  <c:v>36.723700000000001</c:v>
                </c:pt>
                <c:pt idx="4551">
                  <c:v>3.2892000000000001</c:v>
                </c:pt>
                <c:pt idx="4552">
                  <c:v>39.223700000000001</c:v>
                </c:pt>
                <c:pt idx="4553">
                  <c:v>7.4656000000000002</c:v>
                </c:pt>
                <c:pt idx="4554">
                  <c:v>7.3494999999999999</c:v>
                </c:pt>
                <c:pt idx="4555">
                  <c:v>24.561299999999999</c:v>
                </c:pt>
                <c:pt idx="4556">
                  <c:v>36.153199999999998</c:v>
                </c:pt>
                <c:pt idx="4557">
                  <c:v>24.254100000000001</c:v>
                </c:pt>
                <c:pt idx="4558">
                  <c:v>36.490400000000001</c:v>
                </c:pt>
                <c:pt idx="4559">
                  <c:v>36.503799999999998</c:v>
                </c:pt>
                <c:pt idx="4560">
                  <c:v>38.488</c:v>
                </c:pt>
                <c:pt idx="4561">
                  <c:v>2.0329000000000002</c:v>
                </c:pt>
                <c:pt idx="4562">
                  <c:v>0.48020000000000002</c:v>
                </c:pt>
                <c:pt idx="4563">
                  <c:v>1.2726999999999999</c:v>
                </c:pt>
                <c:pt idx="4564">
                  <c:v>36.474699999999999</c:v>
                </c:pt>
                <c:pt idx="4565">
                  <c:v>22.798300000000001</c:v>
                </c:pt>
                <c:pt idx="4566">
                  <c:v>35.917700000000004</c:v>
                </c:pt>
                <c:pt idx="4567">
                  <c:v>3.8565</c:v>
                </c:pt>
                <c:pt idx="4568">
                  <c:v>36.377400000000002</c:v>
                </c:pt>
                <c:pt idx="4569">
                  <c:v>35.782800000000002</c:v>
                </c:pt>
                <c:pt idx="4570">
                  <c:v>33.760100000000001</c:v>
                </c:pt>
                <c:pt idx="4571">
                  <c:v>36.201000000000001</c:v>
                </c:pt>
                <c:pt idx="4572">
                  <c:v>36.534199999999998</c:v>
                </c:pt>
                <c:pt idx="4573">
                  <c:v>36.530299999999997</c:v>
                </c:pt>
                <c:pt idx="4574">
                  <c:v>36.506500000000003</c:v>
                </c:pt>
                <c:pt idx="4575">
                  <c:v>36.438099999999999</c:v>
                </c:pt>
                <c:pt idx="4576">
                  <c:v>5.1994999999999996</c:v>
                </c:pt>
                <c:pt idx="4577">
                  <c:v>6.3818999999999999</c:v>
                </c:pt>
                <c:pt idx="4578">
                  <c:v>37.226599999999998</c:v>
                </c:pt>
                <c:pt idx="4579">
                  <c:v>37.4846</c:v>
                </c:pt>
                <c:pt idx="4580">
                  <c:v>37.024000000000001</c:v>
                </c:pt>
                <c:pt idx="4581">
                  <c:v>36.645499999999998</c:v>
                </c:pt>
                <c:pt idx="4582">
                  <c:v>36.0944</c:v>
                </c:pt>
                <c:pt idx="4583">
                  <c:v>36.496899999999997</c:v>
                </c:pt>
                <c:pt idx="4584">
                  <c:v>37.2821</c:v>
                </c:pt>
                <c:pt idx="4585">
                  <c:v>23.5913</c:v>
                </c:pt>
                <c:pt idx="4586">
                  <c:v>36.4328</c:v>
                </c:pt>
                <c:pt idx="4587">
                  <c:v>11.289199999999999</c:v>
                </c:pt>
                <c:pt idx="4588">
                  <c:v>1.4350000000000001</c:v>
                </c:pt>
                <c:pt idx="4589">
                  <c:v>16.0246</c:v>
                </c:pt>
                <c:pt idx="4590">
                  <c:v>38.2727</c:v>
                </c:pt>
                <c:pt idx="4591">
                  <c:v>25.462900000000001</c:v>
                </c:pt>
                <c:pt idx="4592">
                  <c:v>10.8475</c:v>
                </c:pt>
                <c:pt idx="4593">
                  <c:v>28.719100000000001</c:v>
                </c:pt>
                <c:pt idx="4594">
                  <c:v>34.0702</c:v>
                </c:pt>
                <c:pt idx="4595">
                  <c:v>37.1813</c:v>
                </c:pt>
                <c:pt idx="4596">
                  <c:v>11.4848</c:v>
                </c:pt>
                <c:pt idx="4597">
                  <c:v>2.5849000000000002</c:v>
                </c:pt>
                <c:pt idx="4598">
                  <c:v>37.098700000000001</c:v>
                </c:pt>
                <c:pt idx="4599">
                  <c:v>35.671700000000001</c:v>
                </c:pt>
                <c:pt idx="4600">
                  <c:v>36.398600000000002</c:v>
                </c:pt>
                <c:pt idx="4601">
                  <c:v>22.085599999999999</c:v>
                </c:pt>
                <c:pt idx="4602">
                  <c:v>36.6873</c:v>
                </c:pt>
                <c:pt idx="4603">
                  <c:v>36.376300000000001</c:v>
                </c:pt>
                <c:pt idx="4604">
                  <c:v>36.514400000000002</c:v>
                </c:pt>
                <c:pt idx="4605">
                  <c:v>4.1090999999999998</c:v>
                </c:pt>
                <c:pt idx="4606">
                  <c:v>36.521900000000002</c:v>
                </c:pt>
                <c:pt idx="4607">
                  <c:v>36.638500000000001</c:v>
                </c:pt>
                <c:pt idx="4608">
                  <c:v>0.86099999999999999</c:v>
                </c:pt>
                <c:pt idx="4609">
                  <c:v>4.4477000000000002</c:v>
                </c:pt>
                <c:pt idx="4610">
                  <c:v>23.031700000000001</c:v>
                </c:pt>
                <c:pt idx="4611">
                  <c:v>1.1192</c:v>
                </c:pt>
                <c:pt idx="4612">
                  <c:v>9.9577000000000009</c:v>
                </c:pt>
                <c:pt idx="4613">
                  <c:v>37.127400000000002</c:v>
                </c:pt>
                <c:pt idx="4614">
                  <c:v>8.3606999999999996</c:v>
                </c:pt>
                <c:pt idx="4615">
                  <c:v>7.681</c:v>
                </c:pt>
                <c:pt idx="4616">
                  <c:v>22.2089</c:v>
                </c:pt>
                <c:pt idx="4617">
                  <c:v>36.721600000000002</c:v>
                </c:pt>
                <c:pt idx="4618">
                  <c:v>35.928199999999997</c:v>
                </c:pt>
                <c:pt idx="4619">
                  <c:v>39.044400000000003</c:v>
                </c:pt>
                <c:pt idx="4620">
                  <c:v>37.965899999999998</c:v>
                </c:pt>
                <c:pt idx="4621">
                  <c:v>5.1679000000000004</c:v>
                </c:pt>
                <c:pt idx="4622">
                  <c:v>3.2875000000000001</c:v>
                </c:pt>
                <c:pt idx="4623">
                  <c:v>5.4416000000000002</c:v>
                </c:pt>
                <c:pt idx="4624">
                  <c:v>36.566600000000001</c:v>
                </c:pt>
                <c:pt idx="4625">
                  <c:v>4.5374999999999996</c:v>
                </c:pt>
                <c:pt idx="4626">
                  <c:v>38.404400000000003</c:v>
                </c:pt>
                <c:pt idx="4627">
                  <c:v>33.702199999999998</c:v>
                </c:pt>
                <c:pt idx="4628">
                  <c:v>25.014900000000001</c:v>
                </c:pt>
                <c:pt idx="4629">
                  <c:v>3.0670000000000002</c:v>
                </c:pt>
                <c:pt idx="4630">
                  <c:v>36.5732</c:v>
                </c:pt>
                <c:pt idx="4631">
                  <c:v>5.3122999999999996</c:v>
                </c:pt>
                <c:pt idx="4632">
                  <c:v>36.561</c:v>
                </c:pt>
                <c:pt idx="4633">
                  <c:v>33.713000000000001</c:v>
                </c:pt>
                <c:pt idx="4634">
                  <c:v>32.9587</c:v>
                </c:pt>
                <c:pt idx="4635">
                  <c:v>2.7982</c:v>
                </c:pt>
                <c:pt idx="4636">
                  <c:v>9.9209999999999994</c:v>
                </c:pt>
                <c:pt idx="4637">
                  <c:v>4.9173999999999998</c:v>
                </c:pt>
                <c:pt idx="4638">
                  <c:v>10.4139</c:v>
                </c:pt>
                <c:pt idx="4639">
                  <c:v>1.5694999999999999</c:v>
                </c:pt>
                <c:pt idx="4640">
                  <c:v>10.4407</c:v>
                </c:pt>
                <c:pt idx="4641">
                  <c:v>33.739800000000002</c:v>
                </c:pt>
                <c:pt idx="4642">
                  <c:v>0.42920000000000003</c:v>
                </c:pt>
                <c:pt idx="4643">
                  <c:v>35.550899999999999</c:v>
                </c:pt>
                <c:pt idx="4644">
                  <c:v>10.298</c:v>
                </c:pt>
                <c:pt idx="4645">
                  <c:v>10.3683</c:v>
                </c:pt>
                <c:pt idx="4646">
                  <c:v>36.419600000000003</c:v>
                </c:pt>
                <c:pt idx="4647">
                  <c:v>36.783799999999999</c:v>
                </c:pt>
                <c:pt idx="4648">
                  <c:v>36.296100000000003</c:v>
                </c:pt>
                <c:pt idx="4649">
                  <c:v>30.188400000000001</c:v>
                </c:pt>
                <c:pt idx="4650">
                  <c:v>36.516100000000002</c:v>
                </c:pt>
                <c:pt idx="4651">
                  <c:v>37.447600000000001</c:v>
                </c:pt>
                <c:pt idx="4652">
                  <c:v>26.334199999999999</c:v>
                </c:pt>
                <c:pt idx="4653">
                  <c:v>36.371299999999998</c:v>
                </c:pt>
                <c:pt idx="4654">
                  <c:v>25.387499999999999</c:v>
                </c:pt>
                <c:pt idx="4655">
                  <c:v>36.345199999999998</c:v>
                </c:pt>
                <c:pt idx="4656">
                  <c:v>36.615400000000001</c:v>
                </c:pt>
                <c:pt idx="4657">
                  <c:v>7.7441000000000004</c:v>
                </c:pt>
                <c:pt idx="4658">
                  <c:v>2.8479000000000001</c:v>
                </c:pt>
                <c:pt idx="4659">
                  <c:v>38.149000000000001</c:v>
                </c:pt>
                <c:pt idx="4660">
                  <c:v>24.66</c:v>
                </c:pt>
                <c:pt idx="4661">
                  <c:v>2.4904000000000002</c:v>
                </c:pt>
                <c:pt idx="4662">
                  <c:v>23.609200000000001</c:v>
                </c:pt>
                <c:pt idx="4663">
                  <c:v>2.4531999999999998</c:v>
                </c:pt>
                <c:pt idx="4664">
                  <c:v>14.5923</c:v>
                </c:pt>
                <c:pt idx="4665">
                  <c:v>5.7912999999999997</c:v>
                </c:pt>
                <c:pt idx="4666">
                  <c:v>35.936799999999998</c:v>
                </c:pt>
                <c:pt idx="4667">
                  <c:v>39.6173</c:v>
                </c:pt>
                <c:pt idx="4668">
                  <c:v>37.048999999999999</c:v>
                </c:pt>
                <c:pt idx="4669">
                  <c:v>35.714199999999998</c:v>
                </c:pt>
                <c:pt idx="4670">
                  <c:v>31.945</c:v>
                </c:pt>
                <c:pt idx="4671">
                  <c:v>35.909300000000002</c:v>
                </c:pt>
                <c:pt idx="4672">
                  <c:v>38.926099999999998</c:v>
                </c:pt>
                <c:pt idx="4673">
                  <c:v>38.894199999999998</c:v>
                </c:pt>
                <c:pt idx="4674">
                  <c:v>22.793900000000001</c:v>
                </c:pt>
                <c:pt idx="4675">
                  <c:v>29.9999</c:v>
                </c:pt>
                <c:pt idx="4676">
                  <c:v>33.494399999999999</c:v>
                </c:pt>
                <c:pt idx="4677">
                  <c:v>37.358899999999998</c:v>
                </c:pt>
                <c:pt idx="4678">
                  <c:v>37.183599999999998</c:v>
                </c:pt>
                <c:pt idx="4679">
                  <c:v>36.074599999999997</c:v>
                </c:pt>
                <c:pt idx="4680">
                  <c:v>2.0381999999999998</c:v>
                </c:pt>
                <c:pt idx="4681">
                  <c:v>29.917100000000001</c:v>
                </c:pt>
                <c:pt idx="4682">
                  <c:v>29.594100000000001</c:v>
                </c:pt>
                <c:pt idx="4683">
                  <c:v>35.640599999999999</c:v>
                </c:pt>
                <c:pt idx="4684">
                  <c:v>36.538800000000002</c:v>
                </c:pt>
                <c:pt idx="4685">
                  <c:v>25.194800000000001</c:v>
                </c:pt>
                <c:pt idx="4686">
                  <c:v>33.222499999999997</c:v>
                </c:pt>
                <c:pt idx="4687">
                  <c:v>25.032599999999999</c:v>
                </c:pt>
                <c:pt idx="4688">
                  <c:v>36.471899999999998</c:v>
                </c:pt>
                <c:pt idx="4689">
                  <c:v>37.512700000000002</c:v>
                </c:pt>
                <c:pt idx="4690">
                  <c:v>37.954300000000003</c:v>
                </c:pt>
                <c:pt idx="4691">
                  <c:v>31.702999999999999</c:v>
                </c:pt>
                <c:pt idx="4692">
                  <c:v>1.0670999999999999</c:v>
                </c:pt>
                <c:pt idx="4693">
                  <c:v>37.4846</c:v>
                </c:pt>
                <c:pt idx="4694">
                  <c:v>38.9056</c:v>
                </c:pt>
                <c:pt idx="4695">
                  <c:v>35.532899999999998</c:v>
                </c:pt>
                <c:pt idx="4696">
                  <c:v>37.602600000000002</c:v>
                </c:pt>
                <c:pt idx="4697">
                  <c:v>36.418999999999997</c:v>
                </c:pt>
                <c:pt idx="4698">
                  <c:v>36.353200000000001</c:v>
                </c:pt>
                <c:pt idx="4699">
                  <c:v>1.8203</c:v>
                </c:pt>
                <c:pt idx="4700">
                  <c:v>37.489899999999999</c:v>
                </c:pt>
                <c:pt idx="4701">
                  <c:v>37.610199999999999</c:v>
                </c:pt>
                <c:pt idx="4702">
                  <c:v>38.535200000000003</c:v>
                </c:pt>
                <c:pt idx="4703">
                  <c:v>29.7501</c:v>
                </c:pt>
                <c:pt idx="4704">
                  <c:v>3.3538000000000001</c:v>
                </c:pt>
                <c:pt idx="4705">
                  <c:v>39.558799999999998</c:v>
                </c:pt>
                <c:pt idx="4706">
                  <c:v>36.6053</c:v>
                </c:pt>
                <c:pt idx="4707">
                  <c:v>37.828699999999998</c:v>
                </c:pt>
                <c:pt idx="4708">
                  <c:v>37.769599999999997</c:v>
                </c:pt>
                <c:pt idx="4709">
                  <c:v>36.652900000000002</c:v>
                </c:pt>
                <c:pt idx="4710">
                  <c:v>36.4846</c:v>
                </c:pt>
                <c:pt idx="4711">
                  <c:v>36.521500000000003</c:v>
                </c:pt>
                <c:pt idx="4712">
                  <c:v>36.4955</c:v>
                </c:pt>
                <c:pt idx="4713">
                  <c:v>33.384</c:v>
                </c:pt>
                <c:pt idx="4714">
                  <c:v>36.756500000000003</c:v>
                </c:pt>
                <c:pt idx="4715">
                  <c:v>2.8498999999999999</c:v>
                </c:pt>
                <c:pt idx="4716">
                  <c:v>35.650700000000001</c:v>
                </c:pt>
                <c:pt idx="4717">
                  <c:v>38.319600000000001</c:v>
                </c:pt>
                <c:pt idx="4718">
                  <c:v>30.3949</c:v>
                </c:pt>
                <c:pt idx="4719">
                  <c:v>37.247300000000003</c:v>
                </c:pt>
                <c:pt idx="4720">
                  <c:v>38.184399999999997</c:v>
                </c:pt>
                <c:pt idx="4721">
                  <c:v>39.523899999999998</c:v>
                </c:pt>
                <c:pt idx="4722">
                  <c:v>2.8873000000000002</c:v>
                </c:pt>
                <c:pt idx="4723">
                  <c:v>37.270299999999999</c:v>
                </c:pt>
                <c:pt idx="4724">
                  <c:v>37.291600000000003</c:v>
                </c:pt>
                <c:pt idx="4725">
                  <c:v>38.120699999999999</c:v>
                </c:pt>
                <c:pt idx="4726">
                  <c:v>35.408799999999999</c:v>
                </c:pt>
                <c:pt idx="4727">
                  <c:v>36.465800000000002</c:v>
                </c:pt>
                <c:pt idx="4728">
                  <c:v>33.398099999999999</c:v>
                </c:pt>
                <c:pt idx="4729">
                  <c:v>25.0595</c:v>
                </c:pt>
                <c:pt idx="4730">
                  <c:v>10.7582</c:v>
                </c:pt>
                <c:pt idx="4731">
                  <c:v>37.3504</c:v>
                </c:pt>
                <c:pt idx="4732">
                  <c:v>36.644599999999997</c:v>
                </c:pt>
                <c:pt idx="4733">
                  <c:v>3.9445999999999999</c:v>
                </c:pt>
                <c:pt idx="4734">
                  <c:v>36.681800000000003</c:v>
                </c:pt>
                <c:pt idx="4735">
                  <c:v>36.750799999999998</c:v>
                </c:pt>
                <c:pt idx="4736">
                  <c:v>37.045900000000003</c:v>
                </c:pt>
                <c:pt idx="4737">
                  <c:v>23.164400000000001</c:v>
                </c:pt>
                <c:pt idx="4738">
                  <c:v>8.6882000000000001</c:v>
                </c:pt>
                <c:pt idx="4739">
                  <c:v>4.5136000000000003</c:v>
                </c:pt>
                <c:pt idx="4740">
                  <c:v>36.923299999999998</c:v>
                </c:pt>
                <c:pt idx="4741">
                  <c:v>4.7366999999999999</c:v>
                </c:pt>
                <c:pt idx="4742">
                  <c:v>36.277900000000002</c:v>
                </c:pt>
                <c:pt idx="4743">
                  <c:v>2.1518999999999999</c:v>
                </c:pt>
                <c:pt idx="4744">
                  <c:v>36.597900000000003</c:v>
                </c:pt>
                <c:pt idx="4745">
                  <c:v>36.573</c:v>
                </c:pt>
                <c:pt idx="4746">
                  <c:v>25.816099999999999</c:v>
                </c:pt>
                <c:pt idx="4747">
                  <c:v>30.0793</c:v>
                </c:pt>
                <c:pt idx="4748">
                  <c:v>39.612400000000001</c:v>
                </c:pt>
                <c:pt idx="4749">
                  <c:v>27.9711</c:v>
                </c:pt>
                <c:pt idx="4750">
                  <c:v>36.852200000000003</c:v>
                </c:pt>
                <c:pt idx="4751">
                  <c:v>3.1267999999999998</c:v>
                </c:pt>
                <c:pt idx="4752">
                  <c:v>39.637500000000003</c:v>
                </c:pt>
                <c:pt idx="4753">
                  <c:v>36.247999999999998</c:v>
                </c:pt>
                <c:pt idx="4754">
                  <c:v>37.497399999999999</c:v>
                </c:pt>
                <c:pt idx="4755">
                  <c:v>23.547699999999999</c:v>
                </c:pt>
                <c:pt idx="4756">
                  <c:v>20.6448</c:v>
                </c:pt>
                <c:pt idx="4757">
                  <c:v>2.4958</c:v>
                </c:pt>
                <c:pt idx="4758">
                  <c:v>36.6997</c:v>
                </c:pt>
                <c:pt idx="4759">
                  <c:v>36.255000000000003</c:v>
                </c:pt>
                <c:pt idx="4760">
                  <c:v>2.5181</c:v>
                </c:pt>
                <c:pt idx="4761">
                  <c:v>20.660699999999999</c:v>
                </c:pt>
                <c:pt idx="4762">
                  <c:v>36.698799999999999</c:v>
                </c:pt>
                <c:pt idx="4763">
                  <c:v>36.559600000000003</c:v>
                </c:pt>
                <c:pt idx="4764">
                  <c:v>3.6568000000000001</c:v>
                </c:pt>
                <c:pt idx="4765">
                  <c:v>36.228299999999997</c:v>
                </c:pt>
                <c:pt idx="4766">
                  <c:v>36.44</c:v>
                </c:pt>
                <c:pt idx="4767">
                  <c:v>3.9043999999999999</c:v>
                </c:pt>
                <c:pt idx="4768">
                  <c:v>3.0779999999999998</c:v>
                </c:pt>
                <c:pt idx="4769">
                  <c:v>3.9397000000000002</c:v>
                </c:pt>
                <c:pt idx="4770">
                  <c:v>36.884399999999999</c:v>
                </c:pt>
                <c:pt idx="4771">
                  <c:v>10.883900000000001</c:v>
                </c:pt>
                <c:pt idx="4772">
                  <c:v>36.517899999999997</c:v>
                </c:pt>
                <c:pt idx="4773">
                  <c:v>34.524500000000003</c:v>
                </c:pt>
                <c:pt idx="4774">
                  <c:v>28.062000000000001</c:v>
                </c:pt>
                <c:pt idx="4775">
                  <c:v>36.539700000000003</c:v>
                </c:pt>
                <c:pt idx="4776">
                  <c:v>36.414900000000003</c:v>
                </c:pt>
                <c:pt idx="4777">
                  <c:v>28.839700000000001</c:v>
                </c:pt>
                <c:pt idx="4778">
                  <c:v>5.2464000000000004</c:v>
                </c:pt>
                <c:pt idx="4779">
                  <c:v>36.417299999999997</c:v>
                </c:pt>
                <c:pt idx="4780">
                  <c:v>36.676600000000001</c:v>
                </c:pt>
                <c:pt idx="4781">
                  <c:v>4.1961000000000004</c:v>
                </c:pt>
                <c:pt idx="4782">
                  <c:v>4.0290999999999997</c:v>
                </c:pt>
                <c:pt idx="4783">
                  <c:v>33.220100000000002</c:v>
                </c:pt>
                <c:pt idx="4784">
                  <c:v>36.551299999999998</c:v>
                </c:pt>
                <c:pt idx="4785">
                  <c:v>7.3773999999999997</c:v>
                </c:pt>
                <c:pt idx="4786">
                  <c:v>37.708500000000001</c:v>
                </c:pt>
                <c:pt idx="4787">
                  <c:v>36.3324</c:v>
                </c:pt>
                <c:pt idx="4788">
                  <c:v>38.301299999999998</c:v>
                </c:pt>
                <c:pt idx="4789">
                  <c:v>22.9861</c:v>
                </c:pt>
                <c:pt idx="4790">
                  <c:v>39.316299999999998</c:v>
                </c:pt>
                <c:pt idx="4791">
                  <c:v>4.9745999999999997</c:v>
                </c:pt>
                <c:pt idx="4792">
                  <c:v>23.383600000000001</c:v>
                </c:pt>
                <c:pt idx="4793">
                  <c:v>38.011299999999999</c:v>
                </c:pt>
                <c:pt idx="4794">
                  <c:v>5.2039</c:v>
                </c:pt>
                <c:pt idx="4795">
                  <c:v>36.481499999999997</c:v>
                </c:pt>
                <c:pt idx="4796">
                  <c:v>38.281999999999996</c:v>
                </c:pt>
                <c:pt idx="4797">
                  <c:v>24.9512</c:v>
                </c:pt>
                <c:pt idx="4798">
                  <c:v>35.686799999999998</c:v>
                </c:pt>
                <c:pt idx="4799">
                  <c:v>37.285499999999999</c:v>
                </c:pt>
                <c:pt idx="4800">
                  <c:v>28.027999999999999</c:v>
                </c:pt>
                <c:pt idx="4801">
                  <c:v>31.7318</c:v>
                </c:pt>
                <c:pt idx="4802">
                  <c:v>6.3997999999999999</c:v>
                </c:pt>
                <c:pt idx="4803">
                  <c:v>1.7561</c:v>
                </c:pt>
                <c:pt idx="4804">
                  <c:v>33.427399999999999</c:v>
                </c:pt>
                <c:pt idx="4805">
                  <c:v>4.2449000000000003</c:v>
                </c:pt>
                <c:pt idx="4806">
                  <c:v>6.4097</c:v>
                </c:pt>
                <c:pt idx="4807">
                  <c:v>6.6330999999999998</c:v>
                </c:pt>
                <c:pt idx="4808">
                  <c:v>36.323999999999998</c:v>
                </c:pt>
                <c:pt idx="4809">
                  <c:v>36.6785</c:v>
                </c:pt>
                <c:pt idx="4810">
                  <c:v>23.990500000000001</c:v>
                </c:pt>
                <c:pt idx="4811">
                  <c:v>36.5321</c:v>
                </c:pt>
                <c:pt idx="4812">
                  <c:v>37.519300000000001</c:v>
                </c:pt>
                <c:pt idx="4813">
                  <c:v>37.350200000000001</c:v>
                </c:pt>
                <c:pt idx="4814">
                  <c:v>27.188300000000002</c:v>
                </c:pt>
                <c:pt idx="4815">
                  <c:v>38.176900000000003</c:v>
                </c:pt>
                <c:pt idx="4816">
                  <c:v>27.729900000000001</c:v>
                </c:pt>
                <c:pt idx="4817">
                  <c:v>36.250500000000002</c:v>
                </c:pt>
                <c:pt idx="4818">
                  <c:v>33.3127</c:v>
                </c:pt>
                <c:pt idx="4819">
                  <c:v>37.977400000000003</c:v>
                </c:pt>
                <c:pt idx="4820">
                  <c:v>35.080800000000004</c:v>
                </c:pt>
                <c:pt idx="4821">
                  <c:v>35.066600000000001</c:v>
                </c:pt>
                <c:pt idx="4822">
                  <c:v>31.645499999999998</c:v>
                </c:pt>
                <c:pt idx="4823">
                  <c:v>0.51659999999999995</c:v>
                </c:pt>
                <c:pt idx="4824">
                  <c:v>35.704099999999997</c:v>
                </c:pt>
                <c:pt idx="4825">
                  <c:v>39.302599999999998</c:v>
                </c:pt>
                <c:pt idx="4826">
                  <c:v>31.6784</c:v>
                </c:pt>
                <c:pt idx="4827">
                  <c:v>3.0421999999999998</c:v>
                </c:pt>
                <c:pt idx="4828">
                  <c:v>22.277999999999999</c:v>
                </c:pt>
                <c:pt idx="4829">
                  <c:v>14.0641</c:v>
                </c:pt>
                <c:pt idx="4830">
                  <c:v>36.520400000000002</c:v>
                </c:pt>
                <c:pt idx="4831">
                  <c:v>36.556800000000003</c:v>
                </c:pt>
                <c:pt idx="4832">
                  <c:v>30.388000000000002</c:v>
                </c:pt>
                <c:pt idx="4833">
                  <c:v>36.396999999999998</c:v>
                </c:pt>
                <c:pt idx="4834">
                  <c:v>29.866700000000002</c:v>
                </c:pt>
                <c:pt idx="4835">
                  <c:v>28.410699999999999</c:v>
                </c:pt>
                <c:pt idx="4836">
                  <c:v>2.8803999999999998</c:v>
                </c:pt>
                <c:pt idx="4837">
                  <c:v>36.553699999999999</c:v>
                </c:pt>
                <c:pt idx="4838">
                  <c:v>23.068999999999999</c:v>
                </c:pt>
                <c:pt idx="4839">
                  <c:v>18.235099999999999</c:v>
                </c:pt>
                <c:pt idx="4840">
                  <c:v>30.319500000000001</c:v>
                </c:pt>
                <c:pt idx="4841">
                  <c:v>29.362100000000002</c:v>
                </c:pt>
                <c:pt idx="4842">
                  <c:v>36.568600000000004</c:v>
                </c:pt>
                <c:pt idx="4843">
                  <c:v>37.2346</c:v>
                </c:pt>
                <c:pt idx="4844">
                  <c:v>22.255800000000001</c:v>
                </c:pt>
                <c:pt idx="4845">
                  <c:v>33.055700000000002</c:v>
                </c:pt>
                <c:pt idx="4846">
                  <c:v>36.689900000000002</c:v>
                </c:pt>
                <c:pt idx="4847">
                  <c:v>35.636600000000001</c:v>
                </c:pt>
                <c:pt idx="4848">
                  <c:v>36.509500000000003</c:v>
                </c:pt>
                <c:pt idx="4849">
                  <c:v>25.272200000000002</c:v>
                </c:pt>
                <c:pt idx="4850">
                  <c:v>30.3934</c:v>
                </c:pt>
                <c:pt idx="4851">
                  <c:v>32.856200000000001</c:v>
                </c:pt>
                <c:pt idx="4852">
                  <c:v>36.597700000000003</c:v>
                </c:pt>
                <c:pt idx="4853">
                  <c:v>22.599699999999999</c:v>
                </c:pt>
                <c:pt idx="4854">
                  <c:v>4.1707000000000001</c:v>
                </c:pt>
                <c:pt idx="4855">
                  <c:v>39.457999999999998</c:v>
                </c:pt>
                <c:pt idx="4856">
                  <c:v>4.8883999999999999</c:v>
                </c:pt>
                <c:pt idx="4857">
                  <c:v>37.0002</c:v>
                </c:pt>
                <c:pt idx="4858">
                  <c:v>36.550699999999999</c:v>
                </c:pt>
                <c:pt idx="4859">
                  <c:v>36.520899999999997</c:v>
                </c:pt>
                <c:pt idx="4860">
                  <c:v>36.6098</c:v>
                </c:pt>
                <c:pt idx="4861">
                  <c:v>22.116599999999998</c:v>
                </c:pt>
                <c:pt idx="4862">
                  <c:v>32.939900000000002</c:v>
                </c:pt>
                <c:pt idx="4863">
                  <c:v>29.985299999999999</c:v>
                </c:pt>
                <c:pt idx="4864">
                  <c:v>30.062999999999999</c:v>
                </c:pt>
                <c:pt idx="4865">
                  <c:v>39.684699999999999</c:v>
                </c:pt>
                <c:pt idx="4866">
                  <c:v>36.513800000000003</c:v>
                </c:pt>
                <c:pt idx="4867">
                  <c:v>36.35</c:v>
                </c:pt>
                <c:pt idx="4868">
                  <c:v>38.551699999999997</c:v>
                </c:pt>
                <c:pt idx="4869">
                  <c:v>28.1205</c:v>
                </c:pt>
                <c:pt idx="4870">
                  <c:v>36.711500000000001</c:v>
                </c:pt>
                <c:pt idx="4871">
                  <c:v>39.381900000000002</c:v>
                </c:pt>
                <c:pt idx="4872">
                  <c:v>37.402999999999999</c:v>
                </c:pt>
                <c:pt idx="4873">
                  <c:v>36.435200000000002</c:v>
                </c:pt>
                <c:pt idx="4874">
                  <c:v>39.402799999999999</c:v>
                </c:pt>
                <c:pt idx="4875">
                  <c:v>36.5182</c:v>
                </c:pt>
                <c:pt idx="4876">
                  <c:v>37.327199999999998</c:v>
                </c:pt>
                <c:pt idx="4877">
                  <c:v>38.911000000000001</c:v>
                </c:pt>
                <c:pt idx="4878">
                  <c:v>36.472200000000001</c:v>
                </c:pt>
                <c:pt idx="4879">
                  <c:v>36.557699999999997</c:v>
                </c:pt>
                <c:pt idx="4880">
                  <c:v>32.856900000000003</c:v>
                </c:pt>
                <c:pt idx="4881">
                  <c:v>7.3494000000000002</c:v>
                </c:pt>
                <c:pt idx="4882">
                  <c:v>36.476199999999999</c:v>
                </c:pt>
                <c:pt idx="4883">
                  <c:v>1.0718000000000001</c:v>
                </c:pt>
                <c:pt idx="4884">
                  <c:v>36.531999999999996</c:v>
                </c:pt>
                <c:pt idx="4885">
                  <c:v>36.798900000000003</c:v>
                </c:pt>
                <c:pt idx="4886">
                  <c:v>36.523099999999999</c:v>
                </c:pt>
                <c:pt idx="4887">
                  <c:v>1.0281</c:v>
                </c:pt>
                <c:pt idx="4888">
                  <c:v>36.646000000000001</c:v>
                </c:pt>
                <c:pt idx="4889">
                  <c:v>31.1693</c:v>
                </c:pt>
                <c:pt idx="4890">
                  <c:v>3.7416999999999998</c:v>
                </c:pt>
                <c:pt idx="4891">
                  <c:v>31.918500000000002</c:v>
                </c:pt>
                <c:pt idx="4892">
                  <c:v>36.503999999999998</c:v>
                </c:pt>
                <c:pt idx="4893">
                  <c:v>33.0351</c:v>
                </c:pt>
                <c:pt idx="4894">
                  <c:v>36.538400000000003</c:v>
                </c:pt>
                <c:pt idx="4895">
                  <c:v>39.774700000000003</c:v>
                </c:pt>
                <c:pt idx="4896">
                  <c:v>38.655900000000003</c:v>
                </c:pt>
                <c:pt idx="4897">
                  <c:v>9.2521000000000004</c:v>
                </c:pt>
                <c:pt idx="4898">
                  <c:v>34.482199999999999</c:v>
                </c:pt>
                <c:pt idx="4899">
                  <c:v>37.093000000000004</c:v>
                </c:pt>
                <c:pt idx="4900">
                  <c:v>36.739800000000002</c:v>
                </c:pt>
                <c:pt idx="4901">
                  <c:v>31.968</c:v>
                </c:pt>
                <c:pt idx="4902">
                  <c:v>36.471600000000002</c:v>
                </c:pt>
                <c:pt idx="4903">
                  <c:v>33.067399999999999</c:v>
                </c:pt>
                <c:pt idx="4904">
                  <c:v>2.6446000000000001</c:v>
                </c:pt>
                <c:pt idx="4905">
                  <c:v>36.838700000000003</c:v>
                </c:pt>
                <c:pt idx="4906">
                  <c:v>24.991199999999999</c:v>
                </c:pt>
                <c:pt idx="4907">
                  <c:v>36.559899999999999</c:v>
                </c:pt>
                <c:pt idx="4908">
                  <c:v>36.832599999999999</c:v>
                </c:pt>
                <c:pt idx="4909">
                  <c:v>38.150100000000002</c:v>
                </c:pt>
                <c:pt idx="4910">
                  <c:v>30.561</c:v>
                </c:pt>
                <c:pt idx="4911">
                  <c:v>36.537300000000002</c:v>
                </c:pt>
                <c:pt idx="4912">
                  <c:v>36.101799999999997</c:v>
                </c:pt>
                <c:pt idx="4913">
                  <c:v>36.183</c:v>
                </c:pt>
                <c:pt idx="4914">
                  <c:v>33.2057</c:v>
                </c:pt>
                <c:pt idx="4915">
                  <c:v>36.5032</c:v>
                </c:pt>
                <c:pt idx="4916">
                  <c:v>36.790900000000001</c:v>
                </c:pt>
                <c:pt idx="4917">
                  <c:v>36.663400000000003</c:v>
                </c:pt>
                <c:pt idx="4918">
                  <c:v>28.296099999999999</c:v>
                </c:pt>
                <c:pt idx="4919">
                  <c:v>0.5464</c:v>
                </c:pt>
                <c:pt idx="4920">
                  <c:v>36.598999999999997</c:v>
                </c:pt>
                <c:pt idx="4921">
                  <c:v>28.7362</c:v>
                </c:pt>
                <c:pt idx="4922">
                  <c:v>30.478200000000001</c:v>
                </c:pt>
                <c:pt idx="4923">
                  <c:v>36.951500000000003</c:v>
                </c:pt>
                <c:pt idx="4924">
                  <c:v>36.750700000000002</c:v>
                </c:pt>
                <c:pt idx="4925">
                  <c:v>36.915199999999999</c:v>
                </c:pt>
                <c:pt idx="4926">
                  <c:v>33.146799999999999</c:v>
                </c:pt>
                <c:pt idx="4927">
                  <c:v>33.150799999999997</c:v>
                </c:pt>
                <c:pt idx="4928">
                  <c:v>27.598199999999999</c:v>
                </c:pt>
                <c:pt idx="4929">
                  <c:v>33.205599999999997</c:v>
                </c:pt>
                <c:pt idx="4930">
                  <c:v>32.9435</c:v>
                </c:pt>
                <c:pt idx="4931">
                  <c:v>28.071400000000001</c:v>
                </c:pt>
                <c:pt idx="4932">
                  <c:v>33.186999999999998</c:v>
                </c:pt>
                <c:pt idx="4933">
                  <c:v>33.150100000000002</c:v>
                </c:pt>
                <c:pt idx="4934">
                  <c:v>33.116799999999998</c:v>
                </c:pt>
                <c:pt idx="4935">
                  <c:v>33.208799999999997</c:v>
                </c:pt>
                <c:pt idx="4936">
                  <c:v>33.189599999999999</c:v>
                </c:pt>
                <c:pt idx="4937">
                  <c:v>33.143799999999999</c:v>
                </c:pt>
                <c:pt idx="4938">
                  <c:v>36.106699999999996</c:v>
                </c:pt>
                <c:pt idx="4939">
                  <c:v>34.195900000000002</c:v>
                </c:pt>
                <c:pt idx="4940">
                  <c:v>22.360299999999999</c:v>
                </c:pt>
                <c:pt idx="4941">
                  <c:v>37.514299999999999</c:v>
                </c:pt>
                <c:pt idx="4942">
                  <c:v>28.477900000000002</c:v>
                </c:pt>
                <c:pt idx="4943">
                  <c:v>28.266500000000001</c:v>
                </c:pt>
                <c:pt idx="4944">
                  <c:v>36.741199999999999</c:v>
                </c:pt>
                <c:pt idx="4945">
                  <c:v>35.557299999999998</c:v>
                </c:pt>
                <c:pt idx="4946">
                  <c:v>36.539700000000003</c:v>
                </c:pt>
                <c:pt idx="4947">
                  <c:v>29.185199999999998</c:v>
                </c:pt>
                <c:pt idx="4948">
                  <c:v>30.284400000000002</c:v>
                </c:pt>
                <c:pt idx="4949">
                  <c:v>3.6743000000000001</c:v>
                </c:pt>
                <c:pt idx="4950">
                  <c:v>37.511099999999999</c:v>
                </c:pt>
                <c:pt idx="4951">
                  <c:v>36.499400000000001</c:v>
                </c:pt>
                <c:pt idx="4952">
                  <c:v>26.329899999999999</c:v>
                </c:pt>
                <c:pt idx="4953">
                  <c:v>36.197200000000002</c:v>
                </c:pt>
                <c:pt idx="4954">
                  <c:v>30.6463</c:v>
                </c:pt>
                <c:pt idx="4955">
                  <c:v>27.3416</c:v>
                </c:pt>
                <c:pt idx="4956">
                  <c:v>36.702100000000002</c:v>
                </c:pt>
                <c:pt idx="4957">
                  <c:v>36.872500000000002</c:v>
                </c:pt>
                <c:pt idx="4958">
                  <c:v>36.699199999999998</c:v>
                </c:pt>
                <c:pt idx="4959">
                  <c:v>1.7626999999999999</c:v>
                </c:pt>
                <c:pt idx="4960">
                  <c:v>21.7851</c:v>
                </c:pt>
                <c:pt idx="4961">
                  <c:v>37.301200000000001</c:v>
                </c:pt>
                <c:pt idx="4962">
                  <c:v>36.444200000000002</c:v>
                </c:pt>
                <c:pt idx="4963">
                  <c:v>36.476999999999997</c:v>
                </c:pt>
                <c:pt idx="4964">
                  <c:v>36.721899999999998</c:v>
                </c:pt>
                <c:pt idx="4965">
                  <c:v>35.635399999999997</c:v>
                </c:pt>
                <c:pt idx="4966">
                  <c:v>36.772500000000001</c:v>
                </c:pt>
                <c:pt idx="4967">
                  <c:v>36.166200000000003</c:v>
                </c:pt>
                <c:pt idx="4968">
                  <c:v>36.232100000000003</c:v>
                </c:pt>
                <c:pt idx="4969">
                  <c:v>36.405299999999997</c:v>
                </c:pt>
                <c:pt idx="4970">
                  <c:v>27.8429</c:v>
                </c:pt>
                <c:pt idx="4971">
                  <c:v>36.750300000000003</c:v>
                </c:pt>
                <c:pt idx="4972">
                  <c:v>36.702300000000001</c:v>
                </c:pt>
                <c:pt idx="4973">
                  <c:v>36.455300000000001</c:v>
                </c:pt>
                <c:pt idx="4974">
                  <c:v>39.308300000000003</c:v>
                </c:pt>
                <c:pt idx="4975">
                  <c:v>28.138200000000001</c:v>
                </c:pt>
                <c:pt idx="4976">
                  <c:v>37.990499999999997</c:v>
                </c:pt>
                <c:pt idx="4977">
                  <c:v>36.513800000000003</c:v>
                </c:pt>
                <c:pt idx="4978">
                  <c:v>36.506999999999998</c:v>
                </c:pt>
                <c:pt idx="4979">
                  <c:v>37.043599999999998</c:v>
                </c:pt>
                <c:pt idx="4980">
                  <c:v>36.459899999999998</c:v>
                </c:pt>
                <c:pt idx="4981">
                  <c:v>37.739199999999997</c:v>
                </c:pt>
                <c:pt idx="4982">
                  <c:v>23.367699999999999</c:v>
                </c:pt>
                <c:pt idx="4983">
                  <c:v>36.689900000000002</c:v>
                </c:pt>
                <c:pt idx="4984">
                  <c:v>25.1767</c:v>
                </c:pt>
                <c:pt idx="4985">
                  <c:v>38.515000000000001</c:v>
                </c:pt>
                <c:pt idx="4986">
                  <c:v>38.533499999999997</c:v>
                </c:pt>
                <c:pt idx="4987">
                  <c:v>5.1698000000000004</c:v>
                </c:pt>
                <c:pt idx="4988">
                  <c:v>35.760599999999997</c:v>
                </c:pt>
                <c:pt idx="4989">
                  <c:v>29.472300000000001</c:v>
                </c:pt>
                <c:pt idx="4990">
                  <c:v>36.565300000000001</c:v>
                </c:pt>
                <c:pt idx="4991">
                  <c:v>33.621899999999997</c:v>
                </c:pt>
                <c:pt idx="4992">
                  <c:v>22.800799999999999</c:v>
                </c:pt>
                <c:pt idx="4993">
                  <c:v>36.7883</c:v>
                </c:pt>
                <c:pt idx="4994">
                  <c:v>10.6366</c:v>
                </c:pt>
                <c:pt idx="4995">
                  <c:v>36.517099999999999</c:v>
                </c:pt>
                <c:pt idx="4996">
                  <c:v>37.327599999999997</c:v>
                </c:pt>
                <c:pt idx="4997">
                  <c:v>30.3993</c:v>
                </c:pt>
                <c:pt idx="4998">
                  <c:v>24.654199999999999</c:v>
                </c:pt>
                <c:pt idx="4999">
                  <c:v>1.4059999999999999</c:v>
                </c:pt>
                <c:pt idx="5000">
                  <c:v>4.9926000000000004</c:v>
                </c:pt>
                <c:pt idx="5001">
                  <c:v>26.193300000000001</c:v>
                </c:pt>
                <c:pt idx="5002">
                  <c:v>37.3217</c:v>
                </c:pt>
                <c:pt idx="5003">
                  <c:v>24.281199999999998</c:v>
                </c:pt>
                <c:pt idx="5004">
                  <c:v>36.527799999999999</c:v>
                </c:pt>
                <c:pt idx="5005">
                  <c:v>36.502899999999997</c:v>
                </c:pt>
                <c:pt idx="5006">
                  <c:v>36.524099999999997</c:v>
                </c:pt>
                <c:pt idx="5007">
                  <c:v>28.2195</c:v>
                </c:pt>
                <c:pt idx="5008">
                  <c:v>36.503999999999998</c:v>
                </c:pt>
                <c:pt idx="5009">
                  <c:v>38.220100000000002</c:v>
                </c:pt>
                <c:pt idx="5010">
                  <c:v>35.672600000000003</c:v>
                </c:pt>
                <c:pt idx="5011">
                  <c:v>39.034100000000002</c:v>
                </c:pt>
                <c:pt idx="5012">
                  <c:v>28.975999999999999</c:v>
                </c:pt>
                <c:pt idx="5013">
                  <c:v>35.081899999999997</c:v>
                </c:pt>
                <c:pt idx="5014">
                  <c:v>27.851900000000001</c:v>
                </c:pt>
                <c:pt idx="5015">
                  <c:v>27.828199999999999</c:v>
                </c:pt>
                <c:pt idx="5016">
                  <c:v>34.649299999999997</c:v>
                </c:pt>
                <c:pt idx="5017">
                  <c:v>34.536499999999997</c:v>
                </c:pt>
                <c:pt idx="5018">
                  <c:v>34.287100000000002</c:v>
                </c:pt>
                <c:pt idx="5019">
                  <c:v>39.796900000000001</c:v>
                </c:pt>
                <c:pt idx="5020">
                  <c:v>37.296999999999997</c:v>
                </c:pt>
                <c:pt idx="5021">
                  <c:v>34.619900000000001</c:v>
                </c:pt>
                <c:pt idx="5022">
                  <c:v>29.720800000000001</c:v>
                </c:pt>
                <c:pt idx="5023">
                  <c:v>38.759</c:v>
                </c:pt>
                <c:pt idx="5024">
                  <c:v>37.280700000000003</c:v>
                </c:pt>
                <c:pt idx="5025">
                  <c:v>36.176000000000002</c:v>
                </c:pt>
                <c:pt idx="5026">
                  <c:v>30.5044</c:v>
                </c:pt>
                <c:pt idx="5027">
                  <c:v>36.444400000000002</c:v>
                </c:pt>
                <c:pt idx="5028">
                  <c:v>38.813699999999997</c:v>
                </c:pt>
                <c:pt idx="5029">
                  <c:v>37.195500000000003</c:v>
                </c:pt>
                <c:pt idx="5030">
                  <c:v>35.7378</c:v>
                </c:pt>
                <c:pt idx="5031">
                  <c:v>36.570999999999998</c:v>
                </c:pt>
                <c:pt idx="5032">
                  <c:v>20.872399999999999</c:v>
                </c:pt>
                <c:pt idx="5033">
                  <c:v>36.566299999999998</c:v>
                </c:pt>
                <c:pt idx="5034">
                  <c:v>35.554600000000001</c:v>
                </c:pt>
                <c:pt idx="5035">
                  <c:v>35.701500000000003</c:v>
                </c:pt>
                <c:pt idx="5036">
                  <c:v>35.6096</c:v>
                </c:pt>
                <c:pt idx="5037">
                  <c:v>35.668500000000002</c:v>
                </c:pt>
                <c:pt idx="5038">
                  <c:v>35.663400000000003</c:v>
                </c:pt>
                <c:pt idx="5039">
                  <c:v>35.594799999999999</c:v>
                </c:pt>
                <c:pt idx="5040">
                  <c:v>35.658700000000003</c:v>
                </c:pt>
                <c:pt idx="5041">
                  <c:v>2.3441000000000001</c:v>
                </c:pt>
                <c:pt idx="5042">
                  <c:v>15.177899999999999</c:v>
                </c:pt>
                <c:pt idx="5043">
                  <c:v>25.164200000000001</c:v>
                </c:pt>
                <c:pt idx="5044">
                  <c:v>1.4494</c:v>
                </c:pt>
                <c:pt idx="5045">
                  <c:v>36.448</c:v>
                </c:pt>
                <c:pt idx="5046">
                  <c:v>36.510100000000001</c:v>
                </c:pt>
                <c:pt idx="5047">
                  <c:v>36.803800000000003</c:v>
                </c:pt>
                <c:pt idx="5048">
                  <c:v>36.611499999999999</c:v>
                </c:pt>
                <c:pt idx="5049">
                  <c:v>38.655099999999997</c:v>
                </c:pt>
                <c:pt idx="5050">
                  <c:v>35.782600000000002</c:v>
                </c:pt>
                <c:pt idx="5051">
                  <c:v>36.176699999999997</c:v>
                </c:pt>
                <c:pt idx="5052">
                  <c:v>21.939599999999999</c:v>
                </c:pt>
                <c:pt idx="5053">
                  <c:v>33.076500000000003</c:v>
                </c:pt>
                <c:pt idx="5054">
                  <c:v>22.451499999999999</c:v>
                </c:pt>
                <c:pt idx="5055">
                  <c:v>5.7718999999999996</c:v>
                </c:pt>
                <c:pt idx="5056">
                  <c:v>36.371499999999997</c:v>
                </c:pt>
                <c:pt idx="5057">
                  <c:v>9.7586999999999993</c:v>
                </c:pt>
                <c:pt idx="5058">
                  <c:v>6.4532999999999996</c:v>
                </c:pt>
                <c:pt idx="5059">
                  <c:v>1.19</c:v>
                </c:pt>
                <c:pt idx="5060">
                  <c:v>36.4788</c:v>
                </c:pt>
                <c:pt idx="5061">
                  <c:v>18.954000000000001</c:v>
                </c:pt>
                <c:pt idx="5062">
                  <c:v>36.098999999999997</c:v>
                </c:pt>
                <c:pt idx="5063">
                  <c:v>22.4618</c:v>
                </c:pt>
                <c:pt idx="5064">
                  <c:v>37.834200000000003</c:v>
                </c:pt>
                <c:pt idx="5065">
                  <c:v>36.719299999999997</c:v>
                </c:pt>
                <c:pt idx="5066">
                  <c:v>36.47</c:v>
                </c:pt>
                <c:pt idx="5067">
                  <c:v>23.294799999999999</c:v>
                </c:pt>
                <c:pt idx="5068">
                  <c:v>36.644799999999996</c:v>
                </c:pt>
                <c:pt idx="5069">
                  <c:v>39.632399999999997</c:v>
                </c:pt>
                <c:pt idx="5070">
                  <c:v>26.001799999999999</c:v>
                </c:pt>
                <c:pt idx="5071">
                  <c:v>38.3217</c:v>
                </c:pt>
                <c:pt idx="5072">
                  <c:v>38.043900000000001</c:v>
                </c:pt>
                <c:pt idx="5073">
                  <c:v>36.504300000000001</c:v>
                </c:pt>
                <c:pt idx="5074">
                  <c:v>9.6092999999999993</c:v>
                </c:pt>
                <c:pt idx="5075">
                  <c:v>3.5268999999999999</c:v>
                </c:pt>
                <c:pt idx="5076">
                  <c:v>37.164000000000001</c:v>
                </c:pt>
                <c:pt idx="5077">
                  <c:v>37.305999999999997</c:v>
                </c:pt>
                <c:pt idx="5078">
                  <c:v>22.776700000000002</c:v>
                </c:pt>
                <c:pt idx="5079">
                  <c:v>1.7181</c:v>
                </c:pt>
                <c:pt idx="5080">
                  <c:v>26.217300000000002</c:v>
                </c:pt>
                <c:pt idx="5081">
                  <c:v>28.3307</c:v>
                </c:pt>
                <c:pt idx="5082">
                  <c:v>4.5025000000000004</c:v>
                </c:pt>
                <c:pt idx="5083">
                  <c:v>5.6736000000000004</c:v>
                </c:pt>
                <c:pt idx="5084">
                  <c:v>36.499400000000001</c:v>
                </c:pt>
                <c:pt idx="5085">
                  <c:v>31.3643</c:v>
                </c:pt>
                <c:pt idx="5086">
                  <c:v>27.986000000000001</c:v>
                </c:pt>
                <c:pt idx="5087">
                  <c:v>23.7804</c:v>
                </c:pt>
                <c:pt idx="5088">
                  <c:v>36.2121</c:v>
                </c:pt>
                <c:pt idx="5089">
                  <c:v>36.621699999999997</c:v>
                </c:pt>
                <c:pt idx="5090">
                  <c:v>25.732800000000001</c:v>
                </c:pt>
                <c:pt idx="5091">
                  <c:v>37.494599999999998</c:v>
                </c:pt>
                <c:pt idx="5092">
                  <c:v>28.109500000000001</c:v>
                </c:pt>
                <c:pt idx="5093">
                  <c:v>36.531500000000001</c:v>
                </c:pt>
                <c:pt idx="5094">
                  <c:v>36.572800000000001</c:v>
                </c:pt>
                <c:pt idx="5095">
                  <c:v>28.925999999999998</c:v>
                </c:pt>
                <c:pt idx="5096">
                  <c:v>2.7999000000000001</c:v>
                </c:pt>
                <c:pt idx="5097">
                  <c:v>36.540399999999998</c:v>
                </c:pt>
                <c:pt idx="5098">
                  <c:v>2.7964000000000002</c:v>
                </c:pt>
                <c:pt idx="5099">
                  <c:v>37.307600000000001</c:v>
                </c:pt>
                <c:pt idx="5100">
                  <c:v>37.342100000000002</c:v>
                </c:pt>
                <c:pt idx="5101">
                  <c:v>37.869799999999998</c:v>
                </c:pt>
                <c:pt idx="5102">
                  <c:v>4.9607999999999999</c:v>
                </c:pt>
                <c:pt idx="5103">
                  <c:v>36.481099999999998</c:v>
                </c:pt>
                <c:pt idx="5104">
                  <c:v>0.45169999999999999</c:v>
                </c:pt>
                <c:pt idx="5105">
                  <c:v>12.434699999999999</c:v>
                </c:pt>
                <c:pt idx="5106">
                  <c:v>14.075699999999999</c:v>
                </c:pt>
                <c:pt idx="5107">
                  <c:v>36.677799999999998</c:v>
                </c:pt>
                <c:pt idx="5108">
                  <c:v>32.863599999999998</c:v>
                </c:pt>
                <c:pt idx="5109">
                  <c:v>32.769399999999997</c:v>
                </c:pt>
                <c:pt idx="5110">
                  <c:v>34.668399999999998</c:v>
                </c:pt>
                <c:pt idx="5111">
                  <c:v>37.889899999999997</c:v>
                </c:pt>
                <c:pt idx="5112">
                  <c:v>39.2286</c:v>
                </c:pt>
                <c:pt idx="5113">
                  <c:v>37.731699999999996</c:v>
                </c:pt>
                <c:pt idx="5114">
                  <c:v>36.469000000000001</c:v>
                </c:pt>
                <c:pt idx="5115">
                  <c:v>27.3245</c:v>
                </c:pt>
                <c:pt idx="5116">
                  <c:v>27.266400000000001</c:v>
                </c:pt>
                <c:pt idx="5117">
                  <c:v>27.976400000000002</c:v>
                </c:pt>
                <c:pt idx="5118">
                  <c:v>16.876100000000001</c:v>
                </c:pt>
                <c:pt idx="5119">
                  <c:v>36.638399999999997</c:v>
                </c:pt>
                <c:pt idx="5120">
                  <c:v>20.5275</c:v>
                </c:pt>
                <c:pt idx="5121">
                  <c:v>1.5452999999999999</c:v>
                </c:pt>
                <c:pt idx="5122">
                  <c:v>36.359000000000002</c:v>
                </c:pt>
                <c:pt idx="5123">
                  <c:v>36.4985</c:v>
                </c:pt>
                <c:pt idx="5124">
                  <c:v>36.531599999999997</c:v>
                </c:pt>
                <c:pt idx="5125">
                  <c:v>35.962499999999999</c:v>
                </c:pt>
                <c:pt idx="5126">
                  <c:v>2.3083</c:v>
                </c:pt>
                <c:pt idx="5127">
                  <c:v>39.650799999999997</c:v>
                </c:pt>
                <c:pt idx="5128">
                  <c:v>33.236699999999999</c:v>
                </c:pt>
                <c:pt idx="5129">
                  <c:v>36.312100000000001</c:v>
                </c:pt>
                <c:pt idx="5130">
                  <c:v>36.599499999999999</c:v>
                </c:pt>
                <c:pt idx="5131">
                  <c:v>2.2435999999999998</c:v>
                </c:pt>
                <c:pt idx="5132">
                  <c:v>25.156400000000001</c:v>
                </c:pt>
                <c:pt idx="5133">
                  <c:v>30.759399999999999</c:v>
                </c:pt>
                <c:pt idx="5134">
                  <c:v>38.398899999999998</c:v>
                </c:pt>
                <c:pt idx="5135">
                  <c:v>36.4514</c:v>
                </c:pt>
                <c:pt idx="5136">
                  <c:v>10.3261</c:v>
                </c:pt>
                <c:pt idx="5137">
                  <c:v>10.382099999999999</c:v>
                </c:pt>
                <c:pt idx="5138">
                  <c:v>37.5197</c:v>
                </c:pt>
                <c:pt idx="5139">
                  <c:v>4.9122000000000003</c:v>
                </c:pt>
                <c:pt idx="5140">
                  <c:v>16.641500000000001</c:v>
                </c:pt>
                <c:pt idx="5141">
                  <c:v>39.683700000000002</c:v>
                </c:pt>
                <c:pt idx="5142">
                  <c:v>0.73370000000000002</c:v>
                </c:pt>
                <c:pt idx="5143">
                  <c:v>37.217199999999998</c:v>
                </c:pt>
                <c:pt idx="5144">
                  <c:v>20.9941</c:v>
                </c:pt>
                <c:pt idx="5145">
                  <c:v>36.5242</c:v>
                </c:pt>
                <c:pt idx="5146">
                  <c:v>32.979199999999999</c:v>
                </c:pt>
                <c:pt idx="5147">
                  <c:v>39.304699999999997</c:v>
                </c:pt>
                <c:pt idx="5148">
                  <c:v>3.4289000000000001</c:v>
                </c:pt>
                <c:pt idx="5149">
                  <c:v>2.2387000000000001</c:v>
                </c:pt>
                <c:pt idx="5150">
                  <c:v>36.476300000000002</c:v>
                </c:pt>
                <c:pt idx="5151">
                  <c:v>35.709200000000003</c:v>
                </c:pt>
                <c:pt idx="5152">
                  <c:v>32.216099999999997</c:v>
                </c:pt>
                <c:pt idx="5153">
                  <c:v>1.2299</c:v>
                </c:pt>
                <c:pt idx="5154">
                  <c:v>39.5321</c:v>
                </c:pt>
                <c:pt idx="5155">
                  <c:v>36.197299999999998</c:v>
                </c:pt>
                <c:pt idx="5156">
                  <c:v>36.537999999999997</c:v>
                </c:pt>
                <c:pt idx="5157">
                  <c:v>1.3572</c:v>
                </c:pt>
                <c:pt idx="5158">
                  <c:v>1.5750999999999999</c:v>
                </c:pt>
                <c:pt idx="5159">
                  <c:v>37.063699999999997</c:v>
                </c:pt>
                <c:pt idx="5160">
                  <c:v>27.147500000000001</c:v>
                </c:pt>
                <c:pt idx="5161">
                  <c:v>37.308799999999998</c:v>
                </c:pt>
                <c:pt idx="5162">
                  <c:v>36.5184</c:v>
                </c:pt>
                <c:pt idx="5163">
                  <c:v>29.9803</c:v>
                </c:pt>
                <c:pt idx="5164">
                  <c:v>28.5625</c:v>
                </c:pt>
                <c:pt idx="5165">
                  <c:v>1.7428999999999999</c:v>
                </c:pt>
                <c:pt idx="5166">
                  <c:v>37.6158</c:v>
                </c:pt>
                <c:pt idx="5167">
                  <c:v>37.722700000000003</c:v>
                </c:pt>
                <c:pt idx="5168">
                  <c:v>37.545200000000001</c:v>
                </c:pt>
                <c:pt idx="5169">
                  <c:v>37.603200000000001</c:v>
                </c:pt>
                <c:pt idx="5170">
                  <c:v>37.5715</c:v>
                </c:pt>
                <c:pt idx="5171">
                  <c:v>1.6547000000000001</c:v>
                </c:pt>
                <c:pt idx="5172">
                  <c:v>37.599299999999999</c:v>
                </c:pt>
                <c:pt idx="5173">
                  <c:v>24.032399999999999</c:v>
                </c:pt>
                <c:pt idx="5174">
                  <c:v>37.505000000000003</c:v>
                </c:pt>
                <c:pt idx="5175">
                  <c:v>37.529000000000003</c:v>
                </c:pt>
                <c:pt idx="5176">
                  <c:v>36.260199999999998</c:v>
                </c:pt>
                <c:pt idx="5177">
                  <c:v>17.0062</c:v>
                </c:pt>
                <c:pt idx="5178">
                  <c:v>39.360700000000001</c:v>
                </c:pt>
                <c:pt idx="5179">
                  <c:v>2.7433000000000001</c:v>
                </c:pt>
                <c:pt idx="5180">
                  <c:v>36.517899999999997</c:v>
                </c:pt>
                <c:pt idx="5181">
                  <c:v>36.674700000000001</c:v>
                </c:pt>
                <c:pt idx="5182">
                  <c:v>36.491700000000002</c:v>
                </c:pt>
                <c:pt idx="5183">
                  <c:v>36.2637</c:v>
                </c:pt>
                <c:pt idx="5184">
                  <c:v>38.3249</c:v>
                </c:pt>
                <c:pt idx="5185">
                  <c:v>17.3704</c:v>
                </c:pt>
                <c:pt idx="5186">
                  <c:v>31.605399999999999</c:v>
                </c:pt>
                <c:pt idx="5187">
                  <c:v>32.107700000000001</c:v>
                </c:pt>
                <c:pt idx="5188">
                  <c:v>36.470300000000002</c:v>
                </c:pt>
                <c:pt idx="5189">
                  <c:v>36.491700000000002</c:v>
                </c:pt>
                <c:pt idx="5190">
                  <c:v>24.3171</c:v>
                </c:pt>
                <c:pt idx="5191">
                  <c:v>22.735600000000002</c:v>
                </c:pt>
                <c:pt idx="5192">
                  <c:v>22.8004</c:v>
                </c:pt>
                <c:pt idx="5193">
                  <c:v>38.463900000000002</c:v>
                </c:pt>
                <c:pt idx="5194">
                  <c:v>36.562800000000003</c:v>
                </c:pt>
                <c:pt idx="5195">
                  <c:v>5.8860999999999999</c:v>
                </c:pt>
                <c:pt idx="5196">
                  <c:v>20.544799999999999</c:v>
                </c:pt>
                <c:pt idx="5197">
                  <c:v>36.442700000000002</c:v>
                </c:pt>
                <c:pt idx="5198">
                  <c:v>3.7873999999999999</c:v>
                </c:pt>
                <c:pt idx="5199">
                  <c:v>36.594999999999999</c:v>
                </c:pt>
                <c:pt idx="5200">
                  <c:v>37.358199999999997</c:v>
                </c:pt>
                <c:pt idx="5201">
                  <c:v>37.086399999999998</c:v>
                </c:pt>
                <c:pt idx="5202">
                  <c:v>36.159100000000002</c:v>
                </c:pt>
                <c:pt idx="5203">
                  <c:v>36.560699999999997</c:v>
                </c:pt>
                <c:pt idx="5204">
                  <c:v>26.738399999999999</c:v>
                </c:pt>
                <c:pt idx="5205">
                  <c:v>37.498600000000003</c:v>
                </c:pt>
                <c:pt idx="5206">
                  <c:v>39.808999999999997</c:v>
                </c:pt>
                <c:pt idx="5207">
                  <c:v>36.4422</c:v>
                </c:pt>
                <c:pt idx="5208">
                  <c:v>36.365499999999997</c:v>
                </c:pt>
                <c:pt idx="5209">
                  <c:v>32.622199999999999</c:v>
                </c:pt>
                <c:pt idx="5210">
                  <c:v>37.311199999999999</c:v>
                </c:pt>
                <c:pt idx="5211">
                  <c:v>1.9031</c:v>
                </c:pt>
                <c:pt idx="5212">
                  <c:v>2.1831999999999998</c:v>
                </c:pt>
                <c:pt idx="5213">
                  <c:v>36.557400000000001</c:v>
                </c:pt>
                <c:pt idx="5214">
                  <c:v>39.788400000000003</c:v>
                </c:pt>
                <c:pt idx="5215">
                  <c:v>2.1295000000000002</c:v>
                </c:pt>
                <c:pt idx="5216">
                  <c:v>37.534700000000001</c:v>
                </c:pt>
                <c:pt idx="5217">
                  <c:v>38.201599999999999</c:v>
                </c:pt>
                <c:pt idx="5218">
                  <c:v>2.8254000000000001</c:v>
                </c:pt>
                <c:pt idx="5219">
                  <c:v>36.683100000000003</c:v>
                </c:pt>
                <c:pt idx="5220">
                  <c:v>36.4495</c:v>
                </c:pt>
                <c:pt idx="5221">
                  <c:v>35.9392</c:v>
                </c:pt>
                <c:pt idx="5222">
                  <c:v>36.497599999999998</c:v>
                </c:pt>
                <c:pt idx="5223">
                  <c:v>32.629199999999997</c:v>
                </c:pt>
                <c:pt idx="5224">
                  <c:v>32.677500000000002</c:v>
                </c:pt>
                <c:pt idx="5225">
                  <c:v>36.128300000000003</c:v>
                </c:pt>
                <c:pt idx="5226">
                  <c:v>36.343000000000004</c:v>
                </c:pt>
                <c:pt idx="5227">
                  <c:v>33.1265</c:v>
                </c:pt>
                <c:pt idx="5228">
                  <c:v>35.477899999999998</c:v>
                </c:pt>
                <c:pt idx="5229">
                  <c:v>27.2257</c:v>
                </c:pt>
                <c:pt idx="5230">
                  <c:v>36.455100000000002</c:v>
                </c:pt>
                <c:pt idx="5231">
                  <c:v>2.4803000000000002</c:v>
                </c:pt>
                <c:pt idx="5232">
                  <c:v>6.8606999999999996</c:v>
                </c:pt>
                <c:pt idx="5233">
                  <c:v>33.967100000000002</c:v>
                </c:pt>
                <c:pt idx="5234">
                  <c:v>23.965</c:v>
                </c:pt>
                <c:pt idx="5235">
                  <c:v>36.559399999999997</c:v>
                </c:pt>
                <c:pt idx="5236">
                  <c:v>38.643300000000004</c:v>
                </c:pt>
                <c:pt idx="5237">
                  <c:v>36.317</c:v>
                </c:pt>
                <c:pt idx="5238">
                  <c:v>34.4893</c:v>
                </c:pt>
                <c:pt idx="5239">
                  <c:v>30.413499999999999</c:v>
                </c:pt>
                <c:pt idx="5240">
                  <c:v>30.381599999999999</c:v>
                </c:pt>
                <c:pt idx="5241">
                  <c:v>38.091900000000003</c:v>
                </c:pt>
                <c:pt idx="5242">
                  <c:v>25.1038</c:v>
                </c:pt>
                <c:pt idx="5243">
                  <c:v>36.482399999999998</c:v>
                </c:pt>
                <c:pt idx="5244">
                  <c:v>36.236800000000002</c:v>
                </c:pt>
                <c:pt idx="5245">
                  <c:v>37.080500000000001</c:v>
                </c:pt>
                <c:pt idx="5246">
                  <c:v>36.334400000000002</c:v>
                </c:pt>
                <c:pt idx="5247">
                  <c:v>39.067900000000002</c:v>
                </c:pt>
                <c:pt idx="5248">
                  <c:v>36.669800000000002</c:v>
                </c:pt>
                <c:pt idx="5249">
                  <c:v>27.1633</c:v>
                </c:pt>
                <c:pt idx="5250">
                  <c:v>34.539099999999998</c:v>
                </c:pt>
                <c:pt idx="5251">
                  <c:v>36.4895</c:v>
                </c:pt>
                <c:pt idx="5252">
                  <c:v>29.3551</c:v>
                </c:pt>
                <c:pt idx="5253">
                  <c:v>32.790300000000002</c:v>
                </c:pt>
                <c:pt idx="5254">
                  <c:v>32.6753</c:v>
                </c:pt>
                <c:pt idx="5255">
                  <c:v>36.047199999999997</c:v>
                </c:pt>
                <c:pt idx="5256">
                  <c:v>23.420300000000001</c:v>
                </c:pt>
                <c:pt idx="5257">
                  <c:v>6.2805</c:v>
                </c:pt>
                <c:pt idx="5258">
                  <c:v>34.965200000000003</c:v>
                </c:pt>
                <c:pt idx="5259">
                  <c:v>3.5634999999999999</c:v>
                </c:pt>
                <c:pt idx="5260">
                  <c:v>28.610700000000001</c:v>
                </c:pt>
                <c:pt idx="5261">
                  <c:v>32.715200000000003</c:v>
                </c:pt>
                <c:pt idx="5262">
                  <c:v>38.706600000000002</c:v>
                </c:pt>
                <c:pt idx="5263">
                  <c:v>36.569800000000001</c:v>
                </c:pt>
                <c:pt idx="5264">
                  <c:v>38.240400000000001</c:v>
                </c:pt>
                <c:pt idx="5265">
                  <c:v>3.8658999999999999</c:v>
                </c:pt>
                <c:pt idx="5266">
                  <c:v>32.869999999999997</c:v>
                </c:pt>
                <c:pt idx="5267">
                  <c:v>36.127099999999999</c:v>
                </c:pt>
                <c:pt idx="5268">
                  <c:v>32.785200000000003</c:v>
                </c:pt>
                <c:pt idx="5269">
                  <c:v>32.800600000000003</c:v>
                </c:pt>
                <c:pt idx="5270">
                  <c:v>5.1966999999999999</c:v>
                </c:pt>
                <c:pt idx="5271">
                  <c:v>1.8835</c:v>
                </c:pt>
                <c:pt idx="5272">
                  <c:v>32.717300000000002</c:v>
                </c:pt>
                <c:pt idx="5273">
                  <c:v>32.567999999999998</c:v>
                </c:pt>
                <c:pt idx="5274">
                  <c:v>23.230499999999999</c:v>
                </c:pt>
                <c:pt idx="5275">
                  <c:v>36.6066</c:v>
                </c:pt>
                <c:pt idx="5276">
                  <c:v>36.566400000000002</c:v>
                </c:pt>
                <c:pt idx="5277">
                  <c:v>36.175400000000003</c:v>
                </c:pt>
                <c:pt idx="5278">
                  <c:v>38.831899999999997</c:v>
                </c:pt>
                <c:pt idx="5279">
                  <c:v>24.546700000000001</c:v>
                </c:pt>
                <c:pt idx="5280">
                  <c:v>32.0214</c:v>
                </c:pt>
                <c:pt idx="5281">
                  <c:v>36.508499999999998</c:v>
                </c:pt>
                <c:pt idx="5282">
                  <c:v>24.420200000000001</c:v>
                </c:pt>
                <c:pt idx="5283">
                  <c:v>17.624700000000001</c:v>
                </c:pt>
                <c:pt idx="5284">
                  <c:v>36.217500000000001</c:v>
                </c:pt>
                <c:pt idx="5285">
                  <c:v>27.526499999999999</c:v>
                </c:pt>
                <c:pt idx="5286">
                  <c:v>35.619199999999999</c:v>
                </c:pt>
                <c:pt idx="5287">
                  <c:v>21.131499999999999</c:v>
                </c:pt>
                <c:pt idx="5288">
                  <c:v>0.57799999999999996</c:v>
                </c:pt>
                <c:pt idx="5289">
                  <c:v>31.913599999999999</c:v>
                </c:pt>
                <c:pt idx="5290">
                  <c:v>23.9314</c:v>
                </c:pt>
                <c:pt idx="5291">
                  <c:v>36.373600000000003</c:v>
                </c:pt>
                <c:pt idx="5292">
                  <c:v>28.232199999999999</c:v>
                </c:pt>
                <c:pt idx="5293">
                  <c:v>35.466900000000003</c:v>
                </c:pt>
                <c:pt idx="5294">
                  <c:v>36.884</c:v>
                </c:pt>
                <c:pt idx="5295">
                  <c:v>37.3874</c:v>
                </c:pt>
                <c:pt idx="5296">
                  <c:v>36.690600000000003</c:v>
                </c:pt>
                <c:pt idx="5297">
                  <c:v>28.277999999999999</c:v>
                </c:pt>
                <c:pt idx="5298">
                  <c:v>37.273899999999998</c:v>
                </c:pt>
                <c:pt idx="5299">
                  <c:v>39.7209</c:v>
                </c:pt>
                <c:pt idx="5300">
                  <c:v>34.5533</c:v>
                </c:pt>
                <c:pt idx="5301">
                  <c:v>34.5182</c:v>
                </c:pt>
                <c:pt idx="5302">
                  <c:v>27.0533</c:v>
                </c:pt>
                <c:pt idx="5303">
                  <c:v>38.930599999999998</c:v>
                </c:pt>
                <c:pt idx="5304">
                  <c:v>37.961500000000001</c:v>
                </c:pt>
                <c:pt idx="5305">
                  <c:v>19.125699999999998</c:v>
                </c:pt>
                <c:pt idx="5306">
                  <c:v>3.9514999999999998</c:v>
                </c:pt>
                <c:pt idx="5307">
                  <c:v>36.433199999999999</c:v>
                </c:pt>
                <c:pt idx="5308">
                  <c:v>36.580300000000001</c:v>
                </c:pt>
                <c:pt idx="5309">
                  <c:v>22.5718</c:v>
                </c:pt>
                <c:pt idx="5310">
                  <c:v>36.575400000000002</c:v>
                </c:pt>
                <c:pt idx="5311">
                  <c:v>36.592500000000001</c:v>
                </c:pt>
                <c:pt idx="5312">
                  <c:v>0.79600000000000004</c:v>
                </c:pt>
                <c:pt idx="5313">
                  <c:v>36.634999999999998</c:v>
                </c:pt>
                <c:pt idx="5314">
                  <c:v>24.990200000000002</c:v>
                </c:pt>
                <c:pt idx="5315">
                  <c:v>17.645299999999999</c:v>
                </c:pt>
                <c:pt idx="5316">
                  <c:v>30.392900000000001</c:v>
                </c:pt>
                <c:pt idx="5317">
                  <c:v>28.901599999999998</c:v>
                </c:pt>
                <c:pt idx="5318">
                  <c:v>1.4307000000000001</c:v>
                </c:pt>
                <c:pt idx="5319">
                  <c:v>23.05</c:v>
                </c:pt>
                <c:pt idx="5320">
                  <c:v>20.539200000000001</c:v>
                </c:pt>
                <c:pt idx="5321">
                  <c:v>21.020399999999999</c:v>
                </c:pt>
                <c:pt idx="5322">
                  <c:v>26.817599999999999</c:v>
                </c:pt>
                <c:pt idx="5323">
                  <c:v>21.5017</c:v>
                </c:pt>
                <c:pt idx="5324">
                  <c:v>27.052900000000001</c:v>
                </c:pt>
                <c:pt idx="5325">
                  <c:v>27.1249</c:v>
                </c:pt>
                <c:pt idx="5326">
                  <c:v>36.707500000000003</c:v>
                </c:pt>
                <c:pt idx="5327">
                  <c:v>36.3127</c:v>
                </c:pt>
                <c:pt idx="5328">
                  <c:v>21.732500000000002</c:v>
                </c:pt>
                <c:pt idx="5329">
                  <c:v>19.7608</c:v>
                </c:pt>
                <c:pt idx="5330">
                  <c:v>3.0861000000000001</c:v>
                </c:pt>
                <c:pt idx="5331">
                  <c:v>27.6889</c:v>
                </c:pt>
                <c:pt idx="5332">
                  <c:v>36.411099999999998</c:v>
                </c:pt>
                <c:pt idx="5333">
                  <c:v>37.471200000000003</c:v>
                </c:pt>
                <c:pt idx="5334">
                  <c:v>33.9253</c:v>
                </c:pt>
                <c:pt idx="5335">
                  <c:v>38.3155</c:v>
                </c:pt>
                <c:pt idx="5336">
                  <c:v>36.672800000000002</c:v>
                </c:pt>
                <c:pt idx="5337">
                  <c:v>24.815000000000001</c:v>
                </c:pt>
                <c:pt idx="5338">
                  <c:v>39.768000000000001</c:v>
                </c:pt>
                <c:pt idx="5339">
                  <c:v>38.996600000000001</c:v>
                </c:pt>
                <c:pt idx="5340">
                  <c:v>26.774000000000001</c:v>
                </c:pt>
                <c:pt idx="5341">
                  <c:v>36.048200000000001</c:v>
                </c:pt>
                <c:pt idx="5342">
                  <c:v>28.767499999999998</c:v>
                </c:pt>
                <c:pt idx="5343">
                  <c:v>28.518799999999999</c:v>
                </c:pt>
                <c:pt idx="5344">
                  <c:v>36.261499999999998</c:v>
                </c:pt>
                <c:pt idx="5345">
                  <c:v>36.290999999999997</c:v>
                </c:pt>
                <c:pt idx="5346">
                  <c:v>34.016100000000002</c:v>
                </c:pt>
                <c:pt idx="5347">
                  <c:v>38.782699999999998</c:v>
                </c:pt>
                <c:pt idx="5348">
                  <c:v>22.9861</c:v>
                </c:pt>
                <c:pt idx="5349">
                  <c:v>36.800199999999997</c:v>
                </c:pt>
                <c:pt idx="5350">
                  <c:v>28.833600000000001</c:v>
                </c:pt>
                <c:pt idx="5351">
                  <c:v>28.8231</c:v>
                </c:pt>
                <c:pt idx="5352">
                  <c:v>3.0825</c:v>
                </c:pt>
                <c:pt idx="5353">
                  <c:v>34.6873</c:v>
                </c:pt>
                <c:pt idx="5354">
                  <c:v>34.014499999999998</c:v>
                </c:pt>
                <c:pt idx="5355">
                  <c:v>38.733199999999997</c:v>
                </c:pt>
                <c:pt idx="5356">
                  <c:v>31.995000000000001</c:v>
                </c:pt>
                <c:pt idx="5357">
                  <c:v>27.0534</c:v>
                </c:pt>
                <c:pt idx="5358">
                  <c:v>28.726800000000001</c:v>
                </c:pt>
                <c:pt idx="5359">
                  <c:v>39.196399999999997</c:v>
                </c:pt>
                <c:pt idx="5360">
                  <c:v>39.165100000000002</c:v>
                </c:pt>
                <c:pt idx="5361">
                  <c:v>37.642299999999999</c:v>
                </c:pt>
                <c:pt idx="5362">
                  <c:v>32.965200000000003</c:v>
                </c:pt>
                <c:pt idx="5363">
                  <c:v>33.079799999999999</c:v>
                </c:pt>
                <c:pt idx="5364">
                  <c:v>20.518899999999999</c:v>
                </c:pt>
                <c:pt idx="5365">
                  <c:v>23.383400000000002</c:v>
                </c:pt>
                <c:pt idx="5366">
                  <c:v>7.7168000000000001</c:v>
                </c:pt>
                <c:pt idx="5367">
                  <c:v>31.712499999999999</c:v>
                </c:pt>
                <c:pt idx="5368">
                  <c:v>2.2435999999999998</c:v>
                </c:pt>
                <c:pt idx="5369">
                  <c:v>0.63380000000000003</c:v>
                </c:pt>
                <c:pt idx="5370">
                  <c:v>39.671199999999999</c:v>
                </c:pt>
                <c:pt idx="5371">
                  <c:v>39.779400000000003</c:v>
                </c:pt>
                <c:pt idx="5372">
                  <c:v>39.6252</c:v>
                </c:pt>
                <c:pt idx="5373">
                  <c:v>31.646000000000001</c:v>
                </c:pt>
                <c:pt idx="5374">
                  <c:v>34.232399999999998</c:v>
                </c:pt>
                <c:pt idx="5375">
                  <c:v>4.6132</c:v>
                </c:pt>
                <c:pt idx="5376">
                  <c:v>31.647300000000001</c:v>
                </c:pt>
                <c:pt idx="5377">
                  <c:v>33.470199999999998</c:v>
                </c:pt>
                <c:pt idx="5378">
                  <c:v>39.727600000000002</c:v>
                </c:pt>
                <c:pt idx="5379">
                  <c:v>34.060099999999998</c:v>
                </c:pt>
                <c:pt idx="5380">
                  <c:v>25.572600000000001</c:v>
                </c:pt>
                <c:pt idx="5381">
                  <c:v>39.5672</c:v>
                </c:pt>
                <c:pt idx="5382">
                  <c:v>5.2079000000000004</c:v>
                </c:pt>
                <c:pt idx="5383">
                  <c:v>23.678100000000001</c:v>
                </c:pt>
                <c:pt idx="5384">
                  <c:v>27.719899999999999</c:v>
                </c:pt>
                <c:pt idx="5385">
                  <c:v>32.365400000000001</c:v>
                </c:pt>
                <c:pt idx="5386">
                  <c:v>2.0684</c:v>
                </c:pt>
                <c:pt idx="5387">
                  <c:v>30.276700000000002</c:v>
                </c:pt>
                <c:pt idx="5388">
                  <c:v>23.9312</c:v>
                </c:pt>
                <c:pt idx="5389">
                  <c:v>1.8180000000000001</c:v>
                </c:pt>
                <c:pt idx="5390">
                  <c:v>1.9638</c:v>
                </c:pt>
                <c:pt idx="5391">
                  <c:v>36.486499999999999</c:v>
                </c:pt>
                <c:pt idx="5392">
                  <c:v>38.576300000000003</c:v>
                </c:pt>
                <c:pt idx="5393">
                  <c:v>2.1236000000000002</c:v>
                </c:pt>
                <c:pt idx="5394">
                  <c:v>37.277000000000001</c:v>
                </c:pt>
                <c:pt idx="5395">
                  <c:v>2.2387999999999999</c:v>
                </c:pt>
                <c:pt idx="5396">
                  <c:v>2.3481000000000001</c:v>
                </c:pt>
                <c:pt idx="5397">
                  <c:v>30.365200000000002</c:v>
                </c:pt>
                <c:pt idx="5398">
                  <c:v>1.1771</c:v>
                </c:pt>
                <c:pt idx="5399">
                  <c:v>31.973199999999999</c:v>
                </c:pt>
                <c:pt idx="5400">
                  <c:v>30.366399999999999</c:v>
                </c:pt>
                <c:pt idx="5401">
                  <c:v>29.9815</c:v>
                </c:pt>
                <c:pt idx="5402">
                  <c:v>39.365299999999998</c:v>
                </c:pt>
                <c:pt idx="5403">
                  <c:v>34.494100000000003</c:v>
                </c:pt>
                <c:pt idx="5404">
                  <c:v>33.726700000000001</c:v>
                </c:pt>
                <c:pt idx="5405">
                  <c:v>28.832899999999999</c:v>
                </c:pt>
                <c:pt idx="5406">
                  <c:v>34.1629</c:v>
                </c:pt>
                <c:pt idx="5407">
                  <c:v>8.0784000000000002</c:v>
                </c:pt>
                <c:pt idx="5408">
                  <c:v>34.132599999999996</c:v>
                </c:pt>
                <c:pt idx="5409">
                  <c:v>38.2179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785448"/>
        <c:axId val="378790152"/>
      </c:scatterChart>
      <c:valAx>
        <c:axId val="378785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Longitude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90152"/>
        <c:crosses val="autoZero"/>
        <c:crossBetween val="midCat"/>
      </c:valAx>
      <c:valAx>
        <c:axId val="378790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Lattitude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85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magnitude vs depth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'copied data'!$J$1</c:f>
              <c:strCache>
                <c:ptCount val="1"/>
                <c:pt idx="0">
                  <c:v>mag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'copied data'!$I$2:$I$5411</c:f>
              <c:numCache>
                <c:formatCode>General</c:formatCode>
                <c:ptCount val="5410"/>
                <c:pt idx="0">
                  <c:v>59.204000000000001</c:v>
                </c:pt>
                <c:pt idx="1">
                  <c:v>13.532</c:v>
                </c:pt>
                <c:pt idx="2">
                  <c:v>10.182</c:v>
                </c:pt>
                <c:pt idx="3">
                  <c:v>192</c:v>
                </c:pt>
                <c:pt idx="4">
                  <c:v>204</c:v>
                </c:pt>
                <c:pt idx="5">
                  <c:v>133.28899999999999</c:v>
                </c:pt>
                <c:pt idx="6">
                  <c:v>10</c:v>
                </c:pt>
                <c:pt idx="7">
                  <c:v>9</c:v>
                </c:pt>
                <c:pt idx="8">
                  <c:v>8</c:v>
                </c:pt>
                <c:pt idx="9">
                  <c:v>167.03100000000001</c:v>
                </c:pt>
                <c:pt idx="10">
                  <c:v>8</c:v>
                </c:pt>
                <c:pt idx="11">
                  <c:v>9.98</c:v>
                </c:pt>
                <c:pt idx="12">
                  <c:v>14</c:v>
                </c:pt>
                <c:pt idx="13">
                  <c:v>10</c:v>
                </c:pt>
                <c:pt idx="14">
                  <c:v>28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8</c:v>
                </c:pt>
                <c:pt idx="21">
                  <c:v>33.798999999999999</c:v>
                </c:pt>
                <c:pt idx="22">
                  <c:v>145.07499999999999</c:v>
                </c:pt>
                <c:pt idx="23">
                  <c:v>10</c:v>
                </c:pt>
                <c:pt idx="24">
                  <c:v>23</c:v>
                </c:pt>
                <c:pt idx="25">
                  <c:v>203</c:v>
                </c:pt>
                <c:pt idx="26">
                  <c:v>4</c:v>
                </c:pt>
                <c:pt idx="27">
                  <c:v>34</c:v>
                </c:pt>
                <c:pt idx="28">
                  <c:v>205</c:v>
                </c:pt>
                <c:pt idx="29">
                  <c:v>78.480999999999995</c:v>
                </c:pt>
                <c:pt idx="30">
                  <c:v>12.48</c:v>
                </c:pt>
                <c:pt idx="31">
                  <c:v>88.891000000000005</c:v>
                </c:pt>
                <c:pt idx="32">
                  <c:v>10</c:v>
                </c:pt>
                <c:pt idx="33">
                  <c:v>10</c:v>
                </c:pt>
                <c:pt idx="34">
                  <c:v>187.375</c:v>
                </c:pt>
                <c:pt idx="35">
                  <c:v>10</c:v>
                </c:pt>
                <c:pt idx="36">
                  <c:v>10</c:v>
                </c:pt>
                <c:pt idx="37">
                  <c:v>42.621000000000002</c:v>
                </c:pt>
                <c:pt idx="38">
                  <c:v>19.231999999999999</c:v>
                </c:pt>
                <c:pt idx="39">
                  <c:v>9</c:v>
                </c:pt>
                <c:pt idx="40">
                  <c:v>36.198</c:v>
                </c:pt>
                <c:pt idx="41">
                  <c:v>10</c:v>
                </c:pt>
                <c:pt idx="42">
                  <c:v>209</c:v>
                </c:pt>
                <c:pt idx="43">
                  <c:v>20.36</c:v>
                </c:pt>
                <c:pt idx="44">
                  <c:v>94.963999999999999</c:v>
                </c:pt>
                <c:pt idx="45">
                  <c:v>212</c:v>
                </c:pt>
                <c:pt idx="46">
                  <c:v>10</c:v>
                </c:pt>
                <c:pt idx="47">
                  <c:v>10</c:v>
                </c:pt>
                <c:pt idx="48">
                  <c:v>98</c:v>
                </c:pt>
                <c:pt idx="49">
                  <c:v>69.135999999999996</c:v>
                </c:pt>
                <c:pt idx="50">
                  <c:v>10</c:v>
                </c:pt>
                <c:pt idx="51">
                  <c:v>12</c:v>
                </c:pt>
                <c:pt idx="52">
                  <c:v>24.561</c:v>
                </c:pt>
                <c:pt idx="53">
                  <c:v>13</c:v>
                </c:pt>
                <c:pt idx="54">
                  <c:v>10</c:v>
                </c:pt>
                <c:pt idx="55">
                  <c:v>11</c:v>
                </c:pt>
                <c:pt idx="56">
                  <c:v>187.01599999999999</c:v>
                </c:pt>
                <c:pt idx="57">
                  <c:v>10</c:v>
                </c:pt>
                <c:pt idx="58">
                  <c:v>10</c:v>
                </c:pt>
                <c:pt idx="59">
                  <c:v>5.07</c:v>
                </c:pt>
                <c:pt idx="60">
                  <c:v>10</c:v>
                </c:pt>
                <c:pt idx="61">
                  <c:v>99.301000000000002</c:v>
                </c:pt>
                <c:pt idx="62">
                  <c:v>16.504999999999999</c:v>
                </c:pt>
                <c:pt idx="63">
                  <c:v>99</c:v>
                </c:pt>
                <c:pt idx="64">
                  <c:v>10</c:v>
                </c:pt>
                <c:pt idx="65">
                  <c:v>10</c:v>
                </c:pt>
                <c:pt idx="66">
                  <c:v>28.724</c:v>
                </c:pt>
                <c:pt idx="67">
                  <c:v>27.11</c:v>
                </c:pt>
                <c:pt idx="68">
                  <c:v>13.98</c:v>
                </c:pt>
                <c:pt idx="69">
                  <c:v>38.295000000000002</c:v>
                </c:pt>
                <c:pt idx="70">
                  <c:v>10</c:v>
                </c:pt>
                <c:pt idx="71">
                  <c:v>35</c:v>
                </c:pt>
                <c:pt idx="72">
                  <c:v>35</c:v>
                </c:pt>
                <c:pt idx="73">
                  <c:v>10</c:v>
                </c:pt>
                <c:pt idx="74">
                  <c:v>17</c:v>
                </c:pt>
                <c:pt idx="75">
                  <c:v>10</c:v>
                </c:pt>
                <c:pt idx="76">
                  <c:v>156.67099999999999</c:v>
                </c:pt>
                <c:pt idx="77">
                  <c:v>10.84</c:v>
                </c:pt>
                <c:pt idx="78">
                  <c:v>10</c:v>
                </c:pt>
                <c:pt idx="79">
                  <c:v>10</c:v>
                </c:pt>
                <c:pt idx="80">
                  <c:v>10</c:v>
                </c:pt>
                <c:pt idx="81">
                  <c:v>10</c:v>
                </c:pt>
                <c:pt idx="82">
                  <c:v>8</c:v>
                </c:pt>
                <c:pt idx="83">
                  <c:v>29</c:v>
                </c:pt>
                <c:pt idx="84">
                  <c:v>8</c:v>
                </c:pt>
                <c:pt idx="85">
                  <c:v>45.057000000000002</c:v>
                </c:pt>
                <c:pt idx="86">
                  <c:v>10</c:v>
                </c:pt>
                <c:pt idx="87">
                  <c:v>15</c:v>
                </c:pt>
                <c:pt idx="88">
                  <c:v>29.867999999999999</c:v>
                </c:pt>
                <c:pt idx="89">
                  <c:v>8.82</c:v>
                </c:pt>
                <c:pt idx="90">
                  <c:v>10</c:v>
                </c:pt>
                <c:pt idx="91">
                  <c:v>61.177</c:v>
                </c:pt>
                <c:pt idx="92">
                  <c:v>204</c:v>
                </c:pt>
                <c:pt idx="93">
                  <c:v>10</c:v>
                </c:pt>
                <c:pt idx="94">
                  <c:v>12.04</c:v>
                </c:pt>
                <c:pt idx="95">
                  <c:v>10</c:v>
                </c:pt>
                <c:pt idx="96">
                  <c:v>53.098999999999997</c:v>
                </c:pt>
                <c:pt idx="97">
                  <c:v>63.633000000000003</c:v>
                </c:pt>
                <c:pt idx="98">
                  <c:v>53</c:v>
                </c:pt>
                <c:pt idx="99">
                  <c:v>10</c:v>
                </c:pt>
                <c:pt idx="100">
                  <c:v>27</c:v>
                </c:pt>
                <c:pt idx="101">
                  <c:v>132.65199999999999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88.156999999999996</c:v>
                </c:pt>
                <c:pt idx="106">
                  <c:v>112.706</c:v>
                </c:pt>
                <c:pt idx="107">
                  <c:v>10</c:v>
                </c:pt>
                <c:pt idx="108">
                  <c:v>158.21700000000001</c:v>
                </c:pt>
                <c:pt idx="109">
                  <c:v>10</c:v>
                </c:pt>
                <c:pt idx="110">
                  <c:v>10.257</c:v>
                </c:pt>
                <c:pt idx="111">
                  <c:v>33.11</c:v>
                </c:pt>
                <c:pt idx="112">
                  <c:v>55.637999999999998</c:v>
                </c:pt>
                <c:pt idx="113">
                  <c:v>10</c:v>
                </c:pt>
                <c:pt idx="114">
                  <c:v>10</c:v>
                </c:pt>
                <c:pt idx="115">
                  <c:v>105.636</c:v>
                </c:pt>
                <c:pt idx="116">
                  <c:v>35</c:v>
                </c:pt>
                <c:pt idx="117">
                  <c:v>8.9879999999999995</c:v>
                </c:pt>
                <c:pt idx="118">
                  <c:v>10</c:v>
                </c:pt>
                <c:pt idx="119">
                  <c:v>10</c:v>
                </c:pt>
                <c:pt idx="120">
                  <c:v>47.027999999999999</c:v>
                </c:pt>
                <c:pt idx="121">
                  <c:v>23.204999999999998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47.953000000000003</c:v>
                </c:pt>
                <c:pt idx="126">
                  <c:v>25.117000000000001</c:v>
                </c:pt>
                <c:pt idx="127">
                  <c:v>10</c:v>
                </c:pt>
                <c:pt idx="128">
                  <c:v>6</c:v>
                </c:pt>
                <c:pt idx="129">
                  <c:v>10</c:v>
                </c:pt>
                <c:pt idx="130">
                  <c:v>75.831000000000003</c:v>
                </c:pt>
                <c:pt idx="131">
                  <c:v>36.648000000000003</c:v>
                </c:pt>
                <c:pt idx="132">
                  <c:v>88.313999999999993</c:v>
                </c:pt>
                <c:pt idx="133">
                  <c:v>10</c:v>
                </c:pt>
                <c:pt idx="134">
                  <c:v>218.04599999999999</c:v>
                </c:pt>
                <c:pt idx="135">
                  <c:v>10</c:v>
                </c:pt>
                <c:pt idx="136">
                  <c:v>230.416</c:v>
                </c:pt>
                <c:pt idx="137">
                  <c:v>194.44</c:v>
                </c:pt>
                <c:pt idx="138">
                  <c:v>10</c:v>
                </c:pt>
                <c:pt idx="139">
                  <c:v>11.4</c:v>
                </c:pt>
                <c:pt idx="140">
                  <c:v>106.99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8.4570000000000007</c:v>
                </c:pt>
                <c:pt idx="153">
                  <c:v>10</c:v>
                </c:pt>
                <c:pt idx="154">
                  <c:v>10.771000000000001</c:v>
                </c:pt>
                <c:pt idx="155">
                  <c:v>10</c:v>
                </c:pt>
                <c:pt idx="156">
                  <c:v>105.63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60.667999999999999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221.69800000000001</c:v>
                </c:pt>
                <c:pt idx="172">
                  <c:v>10</c:v>
                </c:pt>
                <c:pt idx="173">
                  <c:v>25.706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91.19</c:v>
                </c:pt>
                <c:pt idx="187">
                  <c:v>10</c:v>
                </c:pt>
                <c:pt idx="188">
                  <c:v>231.91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26.827000000000002</c:v>
                </c:pt>
                <c:pt idx="195">
                  <c:v>10</c:v>
                </c:pt>
                <c:pt idx="196">
                  <c:v>237.51400000000001</c:v>
                </c:pt>
                <c:pt idx="197">
                  <c:v>10</c:v>
                </c:pt>
                <c:pt idx="198">
                  <c:v>59.396000000000001</c:v>
                </c:pt>
                <c:pt idx="199">
                  <c:v>138.77099999999999</c:v>
                </c:pt>
                <c:pt idx="200">
                  <c:v>10</c:v>
                </c:pt>
                <c:pt idx="201">
                  <c:v>22.094999999999999</c:v>
                </c:pt>
                <c:pt idx="202">
                  <c:v>141.52099999999999</c:v>
                </c:pt>
                <c:pt idx="203">
                  <c:v>203.99700000000001</c:v>
                </c:pt>
                <c:pt idx="204">
                  <c:v>10</c:v>
                </c:pt>
                <c:pt idx="205">
                  <c:v>22.783000000000001</c:v>
                </c:pt>
                <c:pt idx="206">
                  <c:v>10</c:v>
                </c:pt>
                <c:pt idx="207">
                  <c:v>10</c:v>
                </c:pt>
                <c:pt idx="208">
                  <c:v>49.996000000000002</c:v>
                </c:pt>
                <c:pt idx="209">
                  <c:v>10</c:v>
                </c:pt>
                <c:pt idx="210">
                  <c:v>118.337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31</c:v>
                </c:pt>
                <c:pt idx="215">
                  <c:v>14.076000000000001</c:v>
                </c:pt>
                <c:pt idx="216">
                  <c:v>59.106999999999999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85.167000000000002</c:v>
                </c:pt>
                <c:pt idx="221">
                  <c:v>215.10599999999999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104.372</c:v>
                </c:pt>
                <c:pt idx="229">
                  <c:v>75.936999999999998</c:v>
                </c:pt>
                <c:pt idx="230">
                  <c:v>10</c:v>
                </c:pt>
                <c:pt idx="231">
                  <c:v>90.085999999999999</c:v>
                </c:pt>
                <c:pt idx="232">
                  <c:v>199.351</c:v>
                </c:pt>
                <c:pt idx="233">
                  <c:v>76.811000000000007</c:v>
                </c:pt>
                <c:pt idx="234">
                  <c:v>10</c:v>
                </c:pt>
                <c:pt idx="235">
                  <c:v>10</c:v>
                </c:pt>
                <c:pt idx="236">
                  <c:v>23.376999999999999</c:v>
                </c:pt>
                <c:pt idx="237">
                  <c:v>16.727</c:v>
                </c:pt>
                <c:pt idx="238">
                  <c:v>10</c:v>
                </c:pt>
                <c:pt idx="239">
                  <c:v>10</c:v>
                </c:pt>
                <c:pt idx="240">
                  <c:v>220.21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154.35900000000001</c:v>
                </c:pt>
                <c:pt idx="248">
                  <c:v>166.31100000000001</c:v>
                </c:pt>
                <c:pt idx="249">
                  <c:v>121.43899999999999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20.27</c:v>
                </c:pt>
                <c:pt idx="258">
                  <c:v>16.2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57.89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15.163</c:v>
                </c:pt>
                <c:pt idx="270">
                  <c:v>10</c:v>
                </c:pt>
                <c:pt idx="271">
                  <c:v>120.208</c:v>
                </c:pt>
                <c:pt idx="272">
                  <c:v>66.915999999999997</c:v>
                </c:pt>
                <c:pt idx="273">
                  <c:v>10</c:v>
                </c:pt>
                <c:pt idx="274">
                  <c:v>40.127000000000002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102.619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131.09399999999999</c:v>
                </c:pt>
                <c:pt idx="290">
                  <c:v>18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9.4469999999999992</c:v>
                </c:pt>
                <c:pt idx="298">
                  <c:v>117.542</c:v>
                </c:pt>
                <c:pt idx="299">
                  <c:v>10</c:v>
                </c:pt>
                <c:pt idx="300">
                  <c:v>129.33199999999999</c:v>
                </c:pt>
                <c:pt idx="301">
                  <c:v>154.63499999999999</c:v>
                </c:pt>
                <c:pt idx="302">
                  <c:v>10</c:v>
                </c:pt>
                <c:pt idx="303">
                  <c:v>10</c:v>
                </c:pt>
                <c:pt idx="304">
                  <c:v>231.72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113.60899999999999</c:v>
                </c:pt>
                <c:pt idx="309">
                  <c:v>10</c:v>
                </c:pt>
                <c:pt idx="310">
                  <c:v>10</c:v>
                </c:pt>
                <c:pt idx="311">
                  <c:v>57.531999999999996</c:v>
                </c:pt>
                <c:pt idx="312">
                  <c:v>95.662999999999997</c:v>
                </c:pt>
                <c:pt idx="313">
                  <c:v>32.436</c:v>
                </c:pt>
                <c:pt idx="314">
                  <c:v>108.477</c:v>
                </c:pt>
                <c:pt idx="315">
                  <c:v>100.30500000000001</c:v>
                </c:pt>
                <c:pt idx="316">
                  <c:v>10</c:v>
                </c:pt>
                <c:pt idx="317">
                  <c:v>10</c:v>
                </c:pt>
                <c:pt idx="318">
                  <c:v>139.76300000000001</c:v>
                </c:pt>
                <c:pt idx="319">
                  <c:v>95.873000000000005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110.242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115.271</c:v>
                </c:pt>
                <c:pt idx="334">
                  <c:v>108.96299999999999</c:v>
                </c:pt>
                <c:pt idx="335">
                  <c:v>10</c:v>
                </c:pt>
                <c:pt idx="336">
                  <c:v>45.948999999999998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9.9890000000000008</c:v>
                </c:pt>
                <c:pt idx="344">
                  <c:v>107.401</c:v>
                </c:pt>
                <c:pt idx="345">
                  <c:v>10</c:v>
                </c:pt>
                <c:pt idx="346">
                  <c:v>55.814</c:v>
                </c:pt>
                <c:pt idx="347">
                  <c:v>10</c:v>
                </c:pt>
                <c:pt idx="348">
                  <c:v>21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73.239999999999995</c:v>
                </c:pt>
                <c:pt idx="356">
                  <c:v>10</c:v>
                </c:pt>
                <c:pt idx="357">
                  <c:v>92.37</c:v>
                </c:pt>
                <c:pt idx="358">
                  <c:v>140.77000000000001</c:v>
                </c:pt>
                <c:pt idx="359">
                  <c:v>10</c:v>
                </c:pt>
                <c:pt idx="360">
                  <c:v>10</c:v>
                </c:pt>
                <c:pt idx="361">
                  <c:v>31.64</c:v>
                </c:pt>
                <c:pt idx="362">
                  <c:v>205.28299999999999</c:v>
                </c:pt>
                <c:pt idx="363">
                  <c:v>10</c:v>
                </c:pt>
                <c:pt idx="364">
                  <c:v>10</c:v>
                </c:pt>
                <c:pt idx="365">
                  <c:v>31.65</c:v>
                </c:pt>
                <c:pt idx="366">
                  <c:v>10</c:v>
                </c:pt>
                <c:pt idx="367">
                  <c:v>80.05</c:v>
                </c:pt>
                <c:pt idx="368">
                  <c:v>104.277</c:v>
                </c:pt>
                <c:pt idx="369">
                  <c:v>10</c:v>
                </c:pt>
                <c:pt idx="370">
                  <c:v>10</c:v>
                </c:pt>
                <c:pt idx="371">
                  <c:v>93.83</c:v>
                </c:pt>
                <c:pt idx="372">
                  <c:v>209.8</c:v>
                </c:pt>
                <c:pt idx="373">
                  <c:v>35</c:v>
                </c:pt>
                <c:pt idx="374">
                  <c:v>29.81</c:v>
                </c:pt>
                <c:pt idx="375">
                  <c:v>8.6999999999999993</c:v>
                </c:pt>
                <c:pt idx="376">
                  <c:v>10</c:v>
                </c:pt>
                <c:pt idx="377">
                  <c:v>10</c:v>
                </c:pt>
                <c:pt idx="378">
                  <c:v>10</c:v>
                </c:pt>
                <c:pt idx="379">
                  <c:v>10</c:v>
                </c:pt>
                <c:pt idx="380">
                  <c:v>10</c:v>
                </c:pt>
                <c:pt idx="381">
                  <c:v>10</c:v>
                </c:pt>
                <c:pt idx="382">
                  <c:v>10</c:v>
                </c:pt>
                <c:pt idx="383">
                  <c:v>10</c:v>
                </c:pt>
                <c:pt idx="384">
                  <c:v>10</c:v>
                </c:pt>
                <c:pt idx="385">
                  <c:v>10</c:v>
                </c:pt>
                <c:pt idx="386">
                  <c:v>10</c:v>
                </c:pt>
                <c:pt idx="387">
                  <c:v>10</c:v>
                </c:pt>
                <c:pt idx="388">
                  <c:v>10</c:v>
                </c:pt>
                <c:pt idx="389">
                  <c:v>16.78</c:v>
                </c:pt>
                <c:pt idx="390">
                  <c:v>137.27099999999999</c:v>
                </c:pt>
                <c:pt idx="391">
                  <c:v>229.31</c:v>
                </c:pt>
                <c:pt idx="392">
                  <c:v>59.323999999999998</c:v>
                </c:pt>
                <c:pt idx="393">
                  <c:v>10</c:v>
                </c:pt>
                <c:pt idx="394">
                  <c:v>10</c:v>
                </c:pt>
                <c:pt idx="395">
                  <c:v>10</c:v>
                </c:pt>
                <c:pt idx="396">
                  <c:v>10</c:v>
                </c:pt>
                <c:pt idx="397">
                  <c:v>113.684</c:v>
                </c:pt>
                <c:pt idx="398">
                  <c:v>10</c:v>
                </c:pt>
                <c:pt idx="399">
                  <c:v>10</c:v>
                </c:pt>
                <c:pt idx="400">
                  <c:v>10</c:v>
                </c:pt>
                <c:pt idx="401">
                  <c:v>10</c:v>
                </c:pt>
                <c:pt idx="402">
                  <c:v>41.877000000000002</c:v>
                </c:pt>
                <c:pt idx="403">
                  <c:v>93.408000000000001</c:v>
                </c:pt>
                <c:pt idx="404">
                  <c:v>10</c:v>
                </c:pt>
                <c:pt idx="405">
                  <c:v>10</c:v>
                </c:pt>
                <c:pt idx="406">
                  <c:v>10</c:v>
                </c:pt>
                <c:pt idx="407">
                  <c:v>10</c:v>
                </c:pt>
                <c:pt idx="408">
                  <c:v>10</c:v>
                </c:pt>
                <c:pt idx="409">
                  <c:v>10</c:v>
                </c:pt>
                <c:pt idx="410">
                  <c:v>10</c:v>
                </c:pt>
                <c:pt idx="411">
                  <c:v>10</c:v>
                </c:pt>
                <c:pt idx="412">
                  <c:v>10</c:v>
                </c:pt>
                <c:pt idx="413">
                  <c:v>10</c:v>
                </c:pt>
                <c:pt idx="414">
                  <c:v>10</c:v>
                </c:pt>
                <c:pt idx="415">
                  <c:v>10</c:v>
                </c:pt>
                <c:pt idx="416">
                  <c:v>10</c:v>
                </c:pt>
                <c:pt idx="417">
                  <c:v>10</c:v>
                </c:pt>
                <c:pt idx="418">
                  <c:v>10</c:v>
                </c:pt>
                <c:pt idx="419">
                  <c:v>132.89500000000001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</c:v>
                </c:pt>
                <c:pt idx="425">
                  <c:v>10</c:v>
                </c:pt>
                <c:pt idx="426">
                  <c:v>10</c:v>
                </c:pt>
                <c:pt idx="427">
                  <c:v>39.582999999999998</c:v>
                </c:pt>
                <c:pt idx="428">
                  <c:v>10</c:v>
                </c:pt>
                <c:pt idx="429">
                  <c:v>10</c:v>
                </c:pt>
                <c:pt idx="430">
                  <c:v>12.217000000000001</c:v>
                </c:pt>
                <c:pt idx="431">
                  <c:v>10</c:v>
                </c:pt>
                <c:pt idx="432">
                  <c:v>35</c:v>
                </c:pt>
                <c:pt idx="433">
                  <c:v>10</c:v>
                </c:pt>
                <c:pt idx="434">
                  <c:v>10</c:v>
                </c:pt>
                <c:pt idx="435">
                  <c:v>10</c:v>
                </c:pt>
                <c:pt idx="436">
                  <c:v>10</c:v>
                </c:pt>
                <c:pt idx="437">
                  <c:v>10</c:v>
                </c:pt>
                <c:pt idx="438">
                  <c:v>26.722000000000001</c:v>
                </c:pt>
                <c:pt idx="439">
                  <c:v>40.706000000000003</c:v>
                </c:pt>
                <c:pt idx="440">
                  <c:v>10</c:v>
                </c:pt>
                <c:pt idx="441">
                  <c:v>10</c:v>
                </c:pt>
                <c:pt idx="442">
                  <c:v>52.975999999999999</c:v>
                </c:pt>
                <c:pt idx="443">
                  <c:v>10</c:v>
                </c:pt>
                <c:pt idx="444">
                  <c:v>212.62899999999999</c:v>
                </c:pt>
                <c:pt idx="445">
                  <c:v>10</c:v>
                </c:pt>
                <c:pt idx="446">
                  <c:v>10</c:v>
                </c:pt>
                <c:pt idx="447">
                  <c:v>227.57400000000001</c:v>
                </c:pt>
                <c:pt idx="448">
                  <c:v>222.40899999999999</c:v>
                </c:pt>
                <c:pt idx="449">
                  <c:v>10</c:v>
                </c:pt>
                <c:pt idx="450">
                  <c:v>10</c:v>
                </c:pt>
                <c:pt idx="451">
                  <c:v>222.42</c:v>
                </c:pt>
                <c:pt idx="452">
                  <c:v>133.29900000000001</c:v>
                </c:pt>
                <c:pt idx="453">
                  <c:v>144.214</c:v>
                </c:pt>
                <c:pt idx="454">
                  <c:v>134.74799999999999</c:v>
                </c:pt>
                <c:pt idx="455">
                  <c:v>152.821</c:v>
                </c:pt>
                <c:pt idx="456">
                  <c:v>119.705</c:v>
                </c:pt>
                <c:pt idx="457">
                  <c:v>93.275000000000006</c:v>
                </c:pt>
                <c:pt idx="458">
                  <c:v>10</c:v>
                </c:pt>
                <c:pt idx="459">
                  <c:v>10</c:v>
                </c:pt>
                <c:pt idx="460">
                  <c:v>9.3640000000000008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31.914000000000001</c:v>
                </c:pt>
                <c:pt idx="465">
                  <c:v>10</c:v>
                </c:pt>
                <c:pt idx="466">
                  <c:v>27.460999999999999</c:v>
                </c:pt>
                <c:pt idx="467">
                  <c:v>10</c:v>
                </c:pt>
                <c:pt idx="468">
                  <c:v>10</c:v>
                </c:pt>
                <c:pt idx="469">
                  <c:v>106.164</c:v>
                </c:pt>
                <c:pt idx="470">
                  <c:v>10</c:v>
                </c:pt>
                <c:pt idx="471">
                  <c:v>10</c:v>
                </c:pt>
                <c:pt idx="472">
                  <c:v>9.968</c:v>
                </c:pt>
                <c:pt idx="473">
                  <c:v>10</c:v>
                </c:pt>
                <c:pt idx="474">
                  <c:v>163.47399999999999</c:v>
                </c:pt>
                <c:pt idx="475">
                  <c:v>10</c:v>
                </c:pt>
                <c:pt idx="476">
                  <c:v>23.943000000000001</c:v>
                </c:pt>
                <c:pt idx="477">
                  <c:v>10</c:v>
                </c:pt>
                <c:pt idx="478">
                  <c:v>36.414999999999999</c:v>
                </c:pt>
                <c:pt idx="479">
                  <c:v>10</c:v>
                </c:pt>
                <c:pt idx="480">
                  <c:v>35</c:v>
                </c:pt>
                <c:pt idx="481">
                  <c:v>10</c:v>
                </c:pt>
                <c:pt idx="482">
                  <c:v>216.70599999999999</c:v>
                </c:pt>
                <c:pt idx="483">
                  <c:v>208.72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10</c:v>
                </c:pt>
                <c:pt idx="492">
                  <c:v>10</c:v>
                </c:pt>
                <c:pt idx="493">
                  <c:v>208.81</c:v>
                </c:pt>
                <c:pt idx="494">
                  <c:v>109.66</c:v>
                </c:pt>
                <c:pt idx="495">
                  <c:v>33.06</c:v>
                </c:pt>
                <c:pt idx="496">
                  <c:v>104.76900000000001</c:v>
                </c:pt>
                <c:pt idx="497">
                  <c:v>10</c:v>
                </c:pt>
                <c:pt idx="498">
                  <c:v>10</c:v>
                </c:pt>
                <c:pt idx="499">
                  <c:v>10</c:v>
                </c:pt>
                <c:pt idx="500">
                  <c:v>15.191000000000001</c:v>
                </c:pt>
                <c:pt idx="501">
                  <c:v>78.123999999999995</c:v>
                </c:pt>
                <c:pt idx="502">
                  <c:v>10</c:v>
                </c:pt>
                <c:pt idx="503">
                  <c:v>10</c:v>
                </c:pt>
                <c:pt idx="504">
                  <c:v>205.03</c:v>
                </c:pt>
                <c:pt idx="505">
                  <c:v>109.65300000000001</c:v>
                </c:pt>
                <c:pt idx="506">
                  <c:v>10</c:v>
                </c:pt>
                <c:pt idx="507">
                  <c:v>69.373000000000005</c:v>
                </c:pt>
                <c:pt idx="508">
                  <c:v>10.776</c:v>
                </c:pt>
                <c:pt idx="509">
                  <c:v>79.010000000000005</c:v>
                </c:pt>
                <c:pt idx="510">
                  <c:v>10</c:v>
                </c:pt>
                <c:pt idx="511">
                  <c:v>10</c:v>
                </c:pt>
                <c:pt idx="512">
                  <c:v>10</c:v>
                </c:pt>
                <c:pt idx="513">
                  <c:v>10</c:v>
                </c:pt>
                <c:pt idx="514">
                  <c:v>10</c:v>
                </c:pt>
                <c:pt idx="515">
                  <c:v>62.81</c:v>
                </c:pt>
                <c:pt idx="516">
                  <c:v>10</c:v>
                </c:pt>
                <c:pt idx="517">
                  <c:v>10</c:v>
                </c:pt>
                <c:pt idx="518">
                  <c:v>63.33</c:v>
                </c:pt>
                <c:pt idx="519">
                  <c:v>145.6</c:v>
                </c:pt>
                <c:pt idx="520">
                  <c:v>10</c:v>
                </c:pt>
                <c:pt idx="521">
                  <c:v>66.819999999999993</c:v>
                </c:pt>
                <c:pt idx="522">
                  <c:v>105.73</c:v>
                </c:pt>
                <c:pt idx="523">
                  <c:v>102.184</c:v>
                </c:pt>
                <c:pt idx="524">
                  <c:v>183.1</c:v>
                </c:pt>
                <c:pt idx="525">
                  <c:v>10</c:v>
                </c:pt>
                <c:pt idx="526">
                  <c:v>10</c:v>
                </c:pt>
                <c:pt idx="527">
                  <c:v>47.453000000000003</c:v>
                </c:pt>
                <c:pt idx="528">
                  <c:v>10</c:v>
                </c:pt>
                <c:pt idx="529">
                  <c:v>10</c:v>
                </c:pt>
                <c:pt idx="530">
                  <c:v>26.1</c:v>
                </c:pt>
                <c:pt idx="531">
                  <c:v>10</c:v>
                </c:pt>
                <c:pt idx="532">
                  <c:v>10</c:v>
                </c:pt>
                <c:pt idx="533">
                  <c:v>87.227000000000004</c:v>
                </c:pt>
                <c:pt idx="534">
                  <c:v>219.45</c:v>
                </c:pt>
                <c:pt idx="535">
                  <c:v>10</c:v>
                </c:pt>
                <c:pt idx="536">
                  <c:v>123.46</c:v>
                </c:pt>
                <c:pt idx="537">
                  <c:v>10</c:v>
                </c:pt>
                <c:pt idx="538">
                  <c:v>12.1</c:v>
                </c:pt>
                <c:pt idx="539">
                  <c:v>10</c:v>
                </c:pt>
                <c:pt idx="540">
                  <c:v>10</c:v>
                </c:pt>
                <c:pt idx="541">
                  <c:v>10</c:v>
                </c:pt>
                <c:pt idx="542">
                  <c:v>10</c:v>
                </c:pt>
                <c:pt idx="543">
                  <c:v>10</c:v>
                </c:pt>
                <c:pt idx="544">
                  <c:v>10</c:v>
                </c:pt>
                <c:pt idx="545">
                  <c:v>37.659999999999997</c:v>
                </c:pt>
                <c:pt idx="546">
                  <c:v>71.13</c:v>
                </c:pt>
                <c:pt idx="547">
                  <c:v>10</c:v>
                </c:pt>
                <c:pt idx="548">
                  <c:v>10</c:v>
                </c:pt>
                <c:pt idx="549">
                  <c:v>10</c:v>
                </c:pt>
                <c:pt idx="550">
                  <c:v>10</c:v>
                </c:pt>
                <c:pt idx="551">
                  <c:v>10</c:v>
                </c:pt>
                <c:pt idx="552">
                  <c:v>10</c:v>
                </c:pt>
                <c:pt idx="553">
                  <c:v>114.21899999999999</c:v>
                </c:pt>
                <c:pt idx="554">
                  <c:v>10</c:v>
                </c:pt>
                <c:pt idx="555">
                  <c:v>10</c:v>
                </c:pt>
                <c:pt idx="556">
                  <c:v>10</c:v>
                </c:pt>
                <c:pt idx="557">
                  <c:v>10</c:v>
                </c:pt>
                <c:pt idx="558">
                  <c:v>126.343</c:v>
                </c:pt>
                <c:pt idx="559">
                  <c:v>10</c:v>
                </c:pt>
                <c:pt idx="560">
                  <c:v>10</c:v>
                </c:pt>
                <c:pt idx="561">
                  <c:v>10</c:v>
                </c:pt>
                <c:pt idx="562">
                  <c:v>10</c:v>
                </c:pt>
                <c:pt idx="563">
                  <c:v>10</c:v>
                </c:pt>
                <c:pt idx="564">
                  <c:v>105.85299999999999</c:v>
                </c:pt>
                <c:pt idx="565">
                  <c:v>10</c:v>
                </c:pt>
                <c:pt idx="566">
                  <c:v>10</c:v>
                </c:pt>
                <c:pt idx="567">
                  <c:v>114.53</c:v>
                </c:pt>
                <c:pt idx="568">
                  <c:v>10</c:v>
                </c:pt>
                <c:pt idx="569">
                  <c:v>195.67699999999999</c:v>
                </c:pt>
                <c:pt idx="570">
                  <c:v>41.6</c:v>
                </c:pt>
                <c:pt idx="571">
                  <c:v>10</c:v>
                </c:pt>
                <c:pt idx="572">
                  <c:v>111.81</c:v>
                </c:pt>
                <c:pt idx="573">
                  <c:v>10</c:v>
                </c:pt>
                <c:pt idx="574">
                  <c:v>10</c:v>
                </c:pt>
                <c:pt idx="575">
                  <c:v>214.05</c:v>
                </c:pt>
                <c:pt idx="576">
                  <c:v>39.6</c:v>
                </c:pt>
                <c:pt idx="577">
                  <c:v>10</c:v>
                </c:pt>
                <c:pt idx="578">
                  <c:v>10</c:v>
                </c:pt>
                <c:pt idx="579">
                  <c:v>85.71</c:v>
                </c:pt>
                <c:pt idx="580">
                  <c:v>10</c:v>
                </c:pt>
                <c:pt idx="581">
                  <c:v>10</c:v>
                </c:pt>
                <c:pt idx="582">
                  <c:v>128.66</c:v>
                </c:pt>
                <c:pt idx="583">
                  <c:v>10</c:v>
                </c:pt>
                <c:pt idx="584">
                  <c:v>10</c:v>
                </c:pt>
                <c:pt idx="585">
                  <c:v>10</c:v>
                </c:pt>
                <c:pt idx="586">
                  <c:v>184.47300000000001</c:v>
                </c:pt>
                <c:pt idx="587">
                  <c:v>10</c:v>
                </c:pt>
                <c:pt idx="588">
                  <c:v>10</c:v>
                </c:pt>
                <c:pt idx="589">
                  <c:v>10</c:v>
                </c:pt>
                <c:pt idx="590">
                  <c:v>10</c:v>
                </c:pt>
                <c:pt idx="591">
                  <c:v>10</c:v>
                </c:pt>
                <c:pt idx="592">
                  <c:v>33.369999999999997</c:v>
                </c:pt>
                <c:pt idx="593">
                  <c:v>10</c:v>
                </c:pt>
                <c:pt idx="594">
                  <c:v>35</c:v>
                </c:pt>
                <c:pt idx="595">
                  <c:v>10</c:v>
                </c:pt>
                <c:pt idx="596">
                  <c:v>10</c:v>
                </c:pt>
                <c:pt idx="597">
                  <c:v>102.627</c:v>
                </c:pt>
                <c:pt idx="598">
                  <c:v>9</c:v>
                </c:pt>
                <c:pt idx="599">
                  <c:v>191.422</c:v>
                </c:pt>
                <c:pt idx="600">
                  <c:v>85.754000000000005</c:v>
                </c:pt>
                <c:pt idx="601">
                  <c:v>10</c:v>
                </c:pt>
                <c:pt idx="602">
                  <c:v>10</c:v>
                </c:pt>
                <c:pt idx="603">
                  <c:v>197.08799999999999</c:v>
                </c:pt>
                <c:pt idx="604">
                  <c:v>10</c:v>
                </c:pt>
                <c:pt idx="605">
                  <c:v>10</c:v>
                </c:pt>
                <c:pt idx="606">
                  <c:v>10</c:v>
                </c:pt>
                <c:pt idx="607">
                  <c:v>10</c:v>
                </c:pt>
                <c:pt idx="608">
                  <c:v>10</c:v>
                </c:pt>
                <c:pt idx="609">
                  <c:v>10</c:v>
                </c:pt>
                <c:pt idx="610">
                  <c:v>178.10900000000001</c:v>
                </c:pt>
                <c:pt idx="611">
                  <c:v>10</c:v>
                </c:pt>
                <c:pt idx="612">
                  <c:v>10</c:v>
                </c:pt>
                <c:pt idx="613">
                  <c:v>10</c:v>
                </c:pt>
                <c:pt idx="614">
                  <c:v>10</c:v>
                </c:pt>
                <c:pt idx="615">
                  <c:v>10</c:v>
                </c:pt>
                <c:pt idx="616">
                  <c:v>124.708</c:v>
                </c:pt>
                <c:pt idx="617">
                  <c:v>10</c:v>
                </c:pt>
                <c:pt idx="618">
                  <c:v>180.70599999999999</c:v>
                </c:pt>
                <c:pt idx="619">
                  <c:v>10</c:v>
                </c:pt>
                <c:pt idx="620">
                  <c:v>10</c:v>
                </c:pt>
                <c:pt idx="621">
                  <c:v>10</c:v>
                </c:pt>
                <c:pt idx="622">
                  <c:v>10</c:v>
                </c:pt>
                <c:pt idx="623">
                  <c:v>10</c:v>
                </c:pt>
                <c:pt idx="624">
                  <c:v>10</c:v>
                </c:pt>
                <c:pt idx="625">
                  <c:v>10</c:v>
                </c:pt>
                <c:pt idx="626">
                  <c:v>124.126</c:v>
                </c:pt>
                <c:pt idx="627">
                  <c:v>120.22199999999999</c:v>
                </c:pt>
                <c:pt idx="628">
                  <c:v>134.23500000000001</c:v>
                </c:pt>
                <c:pt idx="629">
                  <c:v>67.366</c:v>
                </c:pt>
                <c:pt idx="630">
                  <c:v>10</c:v>
                </c:pt>
                <c:pt idx="631">
                  <c:v>70.225999999999999</c:v>
                </c:pt>
                <c:pt idx="632">
                  <c:v>10</c:v>
                </c:pt>
                <c:pt idx="633">
                  <c:v>10</c:v>
                </c:pt>
                <c:pt idx="634">
                  <c:v>10</c:v>
                </c:pt>
                <c:pt idx="635">
                  <c:v>10</c:v>
                </c:pt>
                <c:pt idx="636">
                  <c:v>10</c:v>
                </c:pt>
                <c:pt idx="637">
                  <c:v>10</c:v>
                </c:pt>
                <c:pt idx="638">
                  <c:v>10</c:v>
                </c:pt>
                <c:pt idx="639">
                  <c:v>76.781999999999996</c:v>
                </c:pt>
                <c:pt idx="640">
                  <c:v>10</c:v>
                </c:pt>
                <c:pt idx="641">
                  <c:v>10</c:v>
                </c:pt>
                <c:pt idx="642">
                  <c:v>10</c:v>
                </c:pt>
                <c:pt idx="643">
                  <c:v>10</c:v>
                </c:pt>
                <c:pt idx="644">
                  <c:v>10</c:v>
                </c:pt>
                <c:pt idx="645">
                  <c:v>10</c:v>
                </c:pt>
                <c:pt idx="646">
                  <c:v>10</c:v>
                </c:pt>
                <c:pt idx="647">
                  <c:v>10</c:v>
                </c:pt>
                <c:pt idx="648">
                  <c:v>10</c:v>
                </c:pt>
                <c:pt idx="649">
                  <c:v>10</c:v>
                </c:pt>
                <c:pt idx="650">
                  <c:v>10</c:v>
                </c:pt>
                <c:pt idx="651">
                  <c:v>10</c:v>
                </c:pt>
                <c:pt idx="652">
                  <c:v>10</c:v>
                </c:pt>
                <c:pt idx="653">
                  <c:v>10</c:v>
                </c:pt>
                <c:pt idx="654">
                  <c:v>10</c:v>
                </c:pt>
                <c:pt idx="655">
                  <c:v>10</c:v>
                </c:pt>
                <c:pt idx="656">
                  <c:v>79.962000000000003</c:v>
                </c:pt>
                <c:pt idx="657">
                  <c:v>10</c:v>
                </c:pt>
                <c:pt idx="658">
                  <c:v>10</c:v>
                </c:pt>
                <c:pt idx="659">
                  <c:v>10</c:v>
                </c:pt>
                <c:pt idx="660">
                  <c:v>10</c:v>
                </c:pt>
                <c:pt idx="661">
                  <c:v>10</c:v>
                </c:pt>
                <c:pt idx="662">
                  <c:v>122.464</c:v>
                </c:pt>
                <c:pt idx="663">
                  <c:v>13.836</c:v>
                </c:pt>
                <c:pt idx="664">
                  <c:v>6.7640000000000002</c:v>
                </c:pt>
                <c:pt idx="665">
                  <c:v>10</c:v>
                </c:pt>
                <c:pt idx="666">
                  <c:v>10</c:v>
                </c:pt>
                <c:pt idx="667">
                  <c:v>10</c:v>
                </c:pt>
                <c:pt idx="668">
                  <c:v>10</c:v>
                </c:pt>
                <c:pt idx="669">
                  <c:v>10</c:v>
                </c:pt>
                <c:pt idx="670">
                  <c:v>8</c:v>
                </c:pt>
                <c:pt idx="671">
                  <c:v>10</c:v>
                </c:pt>
                <c:pt idx="672">
                  <c:v>47.764000000000003</c:v>
                </c:pt>
                <c:pt idx="673">
                  <c:v>10</c:v>
                </c:pt>
                <c:pt idx="674">
                  <c:v>34.850999999999999</c:v>
                </c:pt>
                <c:pt idx="675">
                  <c:v>202.51499999999999</c:v>
                </c:pt>
                <c:pt idx="676">
                  <c:v>10</c:v>
                </c:pt>
                <c:pt idx="677">
                  <c:v>10</c:v>
                </c:pt>
                <c:pt idx="678">
                  <c:v>10</c:v>
                </c:pt>
                <c:pt idx="679">
                  <c:v>10</c:v>
                </c:pt>
                <c:pt idx="680">
                  <c:v>10</c:v>
                </c:pt>
                <c:pt idx="681">
                  <c:v>35</c:v>
                </c:pt>
                <c:pt idx="682">
                  <c:v>10</c:v>
                </c:pt>
                <c:pt idx="683">
                  <c:v>10</c:v>
                </c:pt>
                <c:pt idx="684">
                  <c:v>10</c:v>
                </c:pt>
                <c:pt idx="685">
                  <c:v>10</c:v>
                </c:pt>
                <c:pt idx="686">
                  <c:v>143.74</c:v>
                </c:pt>
                <c:pt idx="687">
                  <c:v>10</c:v>
                </c:pt>
                <c:pt idx="688">
                  <c:v>10</c:v>
                </c:pt>
                <c:pt idx="689">
                  <c:v>18</c:v>
                </c:pt>
                <c:pt idx="690">
                  <c:v>10</c:v>
                </c:pt>
                <c:pt idx="691">
                  <c:v>10</c:v>
                </c:pt>
                <c:pt idx="692">
                  <c:v>10</c:v>
                </c:pt>
                <c:pt idx="693">
                  <c:v>10</c:v>
                </c:pt>
                <c:pt idx="694">
                  <c:v>10</c:v>
                </c:pt>
                <c:pt idx="695">
                  <c:v>10</c:v>
                </c:pt>
                <c:pt idx="696">
                  <c:v>10</c:v>
                </c:pt>
                <c:pt idx="697">
                  <c:v>10</c:v>
                </c:pt>
                <c:pt idx="698">
                  <c:v>10</c:v>
                </c:pt>
                <c:pt idx="699">
                  <c:v>10</c:v>
                </c:pt>
                <c:pt idx="700">
                  <c:v>10</c:v>
                </c:pt>
                <c:pt idx="701">
                  <c:v>86.49</c:v>
                </c:pt>
                <c:pt idx="702">
                  <c:v>10</c:v>
                </c:pt>
                <c:pt idx="703">
                  <c:v>13.852</c:v>
                </c:pt>
                <c:pt idx="704">
                  <c:v>20.937000000000001</c:v>
                </c:pt>
                <c:pt idx="705">
                  <c:v>4.4649999999999999</c:v>
                </c:pt>
                <c:pt idx="706">
                  <c:v>10</c:v>
                </c:pt>
                <c:pt idx="707">
                  <c:v>10</c:v>
                </c:pt>
                <c:pt idx="708">
                  <c:v>187.28200000000001</c:v>
                </c:pt>
                <c:pt idx="709">
                  <c:v>189.726</c:v>
                </c:pt>
                <c:pt idx="710">
                  <c:v>10</c:v>
                </c:pt>
                <c:pt idx="711">
                  <c:v>172.33699999999999</c:v>
                </c:pt>
                <c:pt idx="712">
                  <c:v>10</c:v>
                </c:pt>
                <c:pt idx="713">
                  <c:v>69.06</c:v>
                </c:pt>
                <c:pt idx="714">
                  <c:v>10</c:v>
                </c:pt>
                <c:pt idx="715">
                  <c:v>10</c:v>
                </c:pt>
                <c:pt idx="716">
                  <c:v>10</c:v>
                </c:pt>
                <c:pt idx="717">
                  <c:v>10</c:v>
                </c:pt>
                <c:pt idx="718">
                  <c:v>61.716000000000001</c:v>
                </c:pt>
                <c:pt idx="719">
                  <c:v>10</c:v>
                </c:pt>
                <c:pt idx="720">
                  <c:v>10</c:v>
                </c:pt>
                <c:pt idx="721">
                  <c:v>10</c:v>
                </c:pt>
                <c:pt idx="722">
                  <c:v>10</c:v>
                </c:pt>
                <c:pt idx="723">
                  <c:v>10</c:v>
                </c:pt>
                <c:pt idx="724">
                  <c:v>10</c:v>
                </c:pt>
                <c:pt idx="725">
                  <c:v>10</c:v>
                </c:pt>
                <c:pt idx="726">
                  <c:v>10</c:v>
                </c:pt>
                <c:pt idx="727">
                  <c:v>132.458</c:v>
                </c:pt>
                <c:pt idx="728">
                  <c:v>10</c:v>
                </c:pt>
                <c:pt idx="729">
                  <c:v>10</c:v>
                </c:pt>
                <c:pt idx="730">
                  <c:v>10</c:v>
                </c:pt>
                <c:pt idx="731">
                  <c:v>9.9990000000000006</c:v>
                </c:pt>
                <c:pt idx="732">
                  <c:v>10</c:v>
                </c:pt>
                <c:pt idx="733">
                  <c:v>10</c:v>
                </c:pt>
                <c:pt idx="734">
                  <c:v>209.37299999999999</c:v>
                </c:pt>
                <c:pt idx="735">
                  <c:v>10</c:v>
                </c:pt>
                <c:pt idx="736">
                  <c:v>10</c:v>
                </c:pt>
                <c:pt idx="737">
                  <c:v>10</c:v>
                </c:pt>
                <c:pt idx="738">
                  <c:v>10</c:v>
                </c:pt>
                <c:pt idx="739">
                  <c:v>89.766000000000005</c:v>
                </c:pt>
                <c:pt idx="740">
                  <c:v>10</c:v>
                </c:pt>
                <c:pt idx="741">
                  <c:v>10</c:v>
                </c:pt>
                <c:pt idx="742">
                  <c:v>10</c:v>
                </c:pt>
                <c:pt idx="743">
                  <c:v>10</c:v>
                </c:pt>
                <c:pt idx="744">
                  <c:v>10</c:v>
                </c:pt>
                <c:pt idx="745">
                  <c:v>10</c:v>
                </c:pt>
                <c:pt idx="746">
                  <c:v>10</c:v>
                </c:pt>
                <c:pt idx="747">
                  <c:v>10</c:v>
                </c:pt>
                <c:pt idx="748">
                  <c:v>10</c:v>
                </c:pt>
                <c:pt idx="749">
                  <c:v>10</c:v>
                </c:pt>
                <c:pt idx="750">
                  <c:v>10</c:v>
                </c:pt>
                <c:pt idx="751">
                  <c:v>10</c:v>
                </c:pt>
                <c:pt idx="752">
                  <c:v>10</c:v>
                </c:pt>
                <c:pt idx="753">
                  <c:v>10</c:v>
                </c:pt>
                <c:pt idx="754">
                  <c:v>10</c:v>
                </c:pt>
                <c:pt idx="755">
                  <c:v>10</c:v>
                </c:pt>
                <c:pt idx="756">
                  <c:v>10</c:v>
                </c:pt>
                <c:pt idx="757">
                  <c:v>10</c:v>
                </c:pt>
                <c:pt idx="758">
                  <c:v>41.19</c:v>
                </c:pt>
                <c:pt idx="759">
                  <c:v>86.62</c:v>
                </c:pt>
                <c:pt idx="760">
                  <c:v>10</c:v>
                </c:pt>
                <c:pt idx="761">
                  <c:v>26.16</c:v>
                </c:pt>
                <c:pt idx="762">
                  <c:v>137.42400000000001</c:v>
                </c:pt>
                <c:pt idx="763">
                  <c:v>95.24</c:v>
                </c:pt>
                <c:pt idx="764">
                  <c:v>10</c:v>
                </c:pt>
                <c:pt idx="765">
                  <c:v>10</c:v>
                </c:pt>
                <c:pt idx="766">
                  <c:v>35</c:v>
                </c:pt>
                <c:pt idx="767">
                  <c:v>10</c:v>
                </c:pt>
                <c:pt idx="768">
                  <c:v>10</c:v>
                </c:pt>
                <c:pt idx="769">
                  <c:v>10</c:v>
                </c:pt>
                <c:pt idx="770">
                  <c:v>35.159999999999997</c:v>
                </c:pt>
                <c:pt idx="771">
                  <c:v>35.409999999999997</c:v>
                </c:pt>
                <c:pt idx="772">
                  <c:v>213.77</c:v>
                </c:pt>
                <c:pt idx="773">
                  <c:v>10</c:v>
                </c:pt>
                <c:pt idx="774">
                  <c:v>10</c:v>
                </c:pt>
                <c:pt idx="775">
                  <c:v>10</c:v>
                </c:pt>
                <c:pt idx="776">
                  <c:v>36.119999999999997</c:v>
                </c:pt>
                <c:pt idx="777">
                  <c:v>10</c:v>
                </c:pt>
                <c:pt idx="778">
                  <c:v>10</c:v>
                </c:pt>
                <c:pt idx="779">
                  <c:v>38.21</c:v>
                </c:pt>
                <c:pt idx="780">
                  <c:v>10</c:v>
                </c:pt>
                <c:pt idx="781">
                  <c:v>46.856000000000002</c:v>
                </c:pt>
                <c:pt idx="782">
                  <c:v>52.107999999999997</c:v>
                </c:pt>
                <c:pt idx="783">
                  <c:v>24.34</c:v>
                </c:pt>
                <c:pt idx="784">
                  <c:v>10</c:v>
                </c:pt>
                <c:pt idx="785">
                  <c:v>10</c:v>
                </c:pt>
                <c:pt idx="786">
                  <c:v>157.30500000000001</c:v>
                </c:pt>
                <c:pt idx="787">
                  <c:v>10</c:v>
                </c:pt>
                <c:pt idx="788">
                  <c:v>10</c:v>
                </c:pt>
                <c:pt idx="789">
                  <c:v>10</c:v>
                </c:pt>
                <c:pt idx="790">
                  <c:v>10</c:v>
                </c:pt>
                <c:pt idx="791">
                  <c:v>10</c:v>
                </c:pt>
                <c:pt idx="792">
                  <c:v>10</c:v>
                </c:pt>
                <c:pt idx="793">
                  <c:v>10</c:v>
                </c:pt>
                <c:pt idx="794">
                  <c:v>10</c:v>
                </c:pt>
                <c:pt idx="795">
                  <c:v>10</c:v>
                </c:pt>
                <c:pt idx="796">
                  <c:v>10</c:v>
                </c:pt>
                <c:pt idx="797">
                  <c:v>10</c:v>
                </c:pt>
                <c:pt idx="798">
                  <c:v>10</c:v>
                </c:pt>
                <c:pt idx="799">
                  <c:v>10</c:v>
                </c:pt>
                <c:pt idx="800">
                  <c:v>10</c:v>
                </c:pt>
                <c:pt idx="801">
                  <c:v>10</c:v>
                </c:pt>
                <c:pt idx="802">
                  <c:v>156.61000000000001</c:v>
                </c:pt>
                <c:pt idx="803">
                  <c:v>10</c:v>
                </c:pt>
                <c:pt idx="804">
                  <c:v>65.385000000000005</c:v>
                </c:pt>
                <c:pt idx="805">
                  <c:v>10</c:v>
                </c:pt>
                <c:pt idx="806">
                  <c:v>4.24</c:v>
                </c:pt>
                <c:pt idx="807">
                  <c:v>10</c:v>
                </c:pt>
                <c:pt idx="808">
                  <c:v>10</c:v>
                </c:pt>
                <c:pt idx="809">
                  <c:v>10</c:v>
                </c:pt>
                <c:pt idx="810">
                  <c:v>10</c:v>
                </c:pt>
                <c:pt idx="811">
                  <c:v>48.51</c:v>
                </c:pt>
                <c:pt idx="812">
                  <c:v>10</c:v>
                </c:pt>
                <c:pt idx="813">
                  <c:v>114.414</c:v>
                </c:pt>
                <c:pt idx="814">
                  <c:v>32.942999999999998</c:v>
                </c:pt>
                <c:pt idx="815">
                  <c:v>10</c:v>
                </c:pt>
                <c:pt idx="816">
                  <c:v>10</c:v>
                </c:pt>
                <c:pt idx="817">
                  <c:v>10</c:v>
                </c:pt>
                <c:pt idx="818">
                  <c:v>133.66</c:v>
                </c:pt>
                <c:pt idx="819">
                  <c:v>121.871</c:v>
                </c:pt>
                <c:pt idx="820">
                  <c:v>10</c:v>
                </c:pt>
                <c:pt idx="821">
                  <c:v>10</c:v>
                </c:pt>
                <c:pt idx="822">
                  <c:v>10</c:v>
                </c:pt>
                <c:pt idx="823">
                  <c:v>10</c:v>
                </c:pt>
                <c:pt idx="824">
                  <c:v>10</c:v>
                </c:pt>
                <c:pt idx="825">
                  <c:v>200.93299999999999</c:v>
                </c:pt>
                <c:pt idx="826">
                  <c:v>202.155</c:v>
                </c:pt>
                <c:pt idx="827">
                  <c:v>10</c:v>
                </c:pt>
                <c:pt idx="828">
                  <c:v>34.231000000000002</c:v>
                </c:pt>
                <c:pt idx="829">
                  <c:v>21.763000000000002</c:v>
                </c:pt>
                <c:pt idx="830">
                  <c:v>10</c:v>
                </c:pt>
                <c:pt idx="831">
                  <c:v>95.49</c:v>
                </c:pt>
                <c:pt idx="832">
                  <c:v>10</c:v>
                </c:pt>
                <c:pt idx="833">
                  <c:v>10</c:v>
                </c:pt>
                <c:pt idx="834">
                  <c:v>59.186</c:v>
                </c:pt>
                <c:pt idx="835">
                  <c:v>211.691</c:v>
                </c:pt>
                <c:pt idx="836">
                  <c:v>10</c:v>
                </c:pt>
                <c:pt idx="837">
                  <c:v>10</c:v>
                </c:pt>
                <c:pt idx="838">
                  <c:v>10</c:v>
                </c:pt>
                <c:pt idx="839">
                  <c:v>10</c:v>
                </c:pt>
                <c:pt idx="840">
                  <c:v>107.854</c:v>
                </c:pt>
                <c:pt idx="841">
                  <c:v>10</c:v>
                </c:pt>
                <c:pt idx="842">
                  <c:v>63.661000000000001</c:v>
                </c:pt>
                <c:pt idx="843">
                  <c:v>10</c:v>
                </c:pt>
                <c:pt idx="844">
                  <c:v>10</c:v>
                </c:pt>
                <c:pt idx="845">
                  <c:v>229.489</c:v>
                </c:pt>
                <c:pt idx="846">
                  <c:v>10</c:v>
                </c:pt>
                <c:pt idx="847">
                  <c:v>130.285</c:v>
                </c:pt>
                <c:pt idx="848">
                  <c:v>10</c:v>
                </c:pt>
                <c:pt idx="849">
                  <c:v>35.847999999999999</c:v>
                </c:pt>
                <c:pt idx="850">
                  <c:v>10</c:v>
                </c:pt>
                <c:pt idx="851">
                  <c:v>10</c:v>
                </c:pt>
                <c:pt idx="852">
                  <c:v>10</c:v>
                </c:pt>
                <c:pt idx="853">
                  <c:v>10</c:v>
                </c:pt>
                <c:pt idx="854">
                  <c:v>10</c:v>
                </c:pt>
                <c:pt idx="855">
                  <c:v>83.198999999999998</c:v>
                </c:pt>
                <c:pt idx="856">
                  <c:v>74.037000000000006</c:v>
                </c:pt>
                <c:pt idx="857">
                  <c:v>79.051000000000002</c:v>
                </c:pt>
                <c:pt idx="858">
                  <c:v>10</c:v>
                </c:pt>
                <c:pt idx="859">
                  <c:v>17.640999999999998</c:v>
                </c:pt>
                <c:pt idx="860">
                  <c:v>10</c:v>
                </c:pt>
                <c:pt idx="861">
                  <c:v>10</c:v>
                </c:pt>
                <c:pt idx="862">
                  <c:v>191.27799999999999</c:v>
                </c:pt>
                <c:pt idx="863">
                  <c:v>10</c:v>
                </c:pt>
                <c:pt idx="864">
                  <c:v>57.805</c:v>
                </c:pt>
                <c:pt idx="865">
                  <c:v>10</c:v>
                </c:pt>
                <c:pt idx="866">
                  <c:v>10</c:v>
                </c:pt>
                <c:pt idx="867">
                  <c:v>10</c:v>
                </c:pt>
                <c:pt idx="868">
                  <c:v>10</c:v>
                </c:pt>
                <c:pt idx="869">
                  <c:v>10</c:v>
                </c:pt>
                <c:pt idx="870">
                  <c:v>10</c:v>
                </c:pt>
                <c:pt idx="871">
                  <c:v>10</c:v>
                </c:pt>
                <c:pt idx="872">
                  <c:v>212.71100000000001</c:v>
                </c:pt>
                <c:pt idx="873">
                  <c:v>10</c:v>
                </c:pt>
                <c:pt idx="874">
                  <c:v>10</c:v>
                </c:pt>
                <c:pt idx="875">
                  <c:v>195.83799999999999</c:v>
                </c:pt>
                <c:pt idx="876">
                  <c:v>67.45</c:v>
                </c:pt>
                <c:pt idx="877">
                  <c:v>137.07</c:v>
                </c:pt>
                <c:pt idx="878">
                  <c:v>150.011</c:v>
                </c:pt>
                <c:pt idx="879">
                  <c:v>10</c:v>
                </c:pt>
                <c:pt idx="880">
                  <c:v>123.19499999999999</c:v>
                </c:pt>
                <c:pt idx="881">
                  <c:v>10</c:v>
                </c:pt>
                <c:pt idx="882">
                  <c:v>53</c:v>
                </c:pt>
                <c:pt idx="883">
                  <c:v>10</c:v>
                </c:pt>
                <c:pt idx="884">
                  <c:v>95.162000000000006</c:v>
                </c:pt>
                <c:pt idx="885">
                  <c:v>10</c:v>
                </c:pt>
                <c:pt idx="886">
                  <c:v>10</c:v>
                </c:pt>
                <c:pt idx="887">
                  <c:v>10</c:v>
                </c:pt>
                <c:pt idx="888">
                  <c:v>10</c:v>
                </c:pt>
                <c:pt idx="889">
                  <c:v>18.498999999999999</c:v>
                </c:pt>
                <c:pt idx="890">
                  <c:v>29.361999999999998</c:v>
                </c:pt>
                <c:pt idx="891">
                  <c:v>10</c:v>
                </c:pt>
                <c:pt idx="892">
                  <c:v>10</c:v>
                </c:pt>
                <c:pt idx="893">
                  <c:v>10</c:v>
                </c:pt>
                <c:pt idx="894">
                  <c:v>55.579000000000001</c:v>
                </c:pt>
                <c:pt idx="895">
                  <c:v>10</c:v>
                </c:pt>
                <c:pt idx="896">
                  <c:v>105.842</c:v>
                </c:pt>
                <c:pt idx="897">
                  <c:v>10</c:v>
                </c:pt>
                <c:pt idx="898">
                  <c:v>10</c:v>
                </c:pt>
                <c:pt idx="899">
                  <c:v>47.384999999999998</c:v>
                </c:pt>
                <c:pt idx="900">
                  <c:v>10</c:v>
                </c:pt>
                <c:pt idx="901">
                  <c:v>10</c:v>
                </c:pt>
                <c:pt idx="902">
                  <c:v>10</c:v>
                </c:pt>
                <c:pt idx="903">
                  <c:v>139.99100000000001</c:v>
                </c:pt>
                <c:pt idx="904">
                  <c:v>10</c:v>
                </c:pt>
                <c:pt idx="905">
                  <c:v>10</c:v>
                </c:pt>
                <c:pt idx="906">
                  <c:v>10</c:v>
                </c:pt>
                <c:pt idx="907">
                  <c:v>14.337999999999999</c:v>
                </c:pt>
                <c:pt idx="908">
                  <c:v>10</c:v>
                </c:pt>
                <c:pt idx="909">
                  <c:v>10</c:v>
                </c:pt>
                <c:pt idx="910">
                  <c:v>46.677</c:v>
                </c:pt>
                <c:pt idx="911">
                  <c:v>10</c:v>
                </c:pt>
                <c:pt idx="912">
                  <c:v>55.323999999999998</c:v>
                </c:pt>
                <c:pt idx="913">
                  <c:v>14.621</c:v>
                </c:pt>
                <c:pt idx="914">
                  <c:v>24.177</c:v>
                </c:pt>
                <c:pt idx="915">
                  <c:v>58.957999999999998</c:v>
                </c:pt>
                <c:pt idx="916">
                  <c:v>10</c:v>
                </c:pt>
                <c:pt idx="917">
                  <c:v>153.58699999999999</c:v>
                </c:pt>
                <c:pt idx="918">
                  <c:v>9.31</c:v>
                </c:pt>
                <c:pt idx="919">
                  <c:v>10</c:v>
                </c:pt>
                <c:pt idx="920">
                  <c:v>10</c:v>
                </c:pt>
                <c:pt idx="921">
                  <c:v>10</c:v>
                </c:pt>
                <c:pt idx="922">
                  <c:v>90.781000000000006</c:v>
                </c:pt>
                <c:pt idx="923">
                  <c:v>10</c:v>
                </c:pt>
                <c:pt idx="924">
                  <c:v>10</c:v>
                </c:pt>
                <c:pt idx="925">
                  <c:v>10</c:v>
                </c:pt>
                <c:pt idx="926">
                  <c:v>10</c:v>
                </c:pt>
                <c:pt idx="927">
                  <c:v>133.89099999999999</c:v>
                </c:pt>
                <c:pt idx="928">
                  <c:v>10</c:v>
                </c:pt>
                <c:pt idx="929">
                  <c:v>10</c:v>
                </c:pt>
                <c:pt idx="930">
                  <c:v>10</c:v>
                </c:pt>
                <c:pt idx="931">
                  <c:v>71.647000000000006</c:v>
                </c:pt>
                <c:pt idx="932">
                  <c:v>10</c:v>
                </c:pt>
                <c:pt idx="933">
                  <c:v>27.959</c:v>
                </c:pt>
                <c:pt idx="934">
                  <c:v>9.9570000000000007</c:v>
                </c:pt>
                <c:pt idx="935">
                  <c:v>10</c:v>
                </c:pt>
                <c:pt idx="936">
                  <c:v>10</c:v>
                </c:pt>
                <c:pt idx="937">
                  <c:v>35.746000000000002</c:v>
                </c:pt>
                <c:pt idx="938">
                  <c:v>10</c:v>
                </c:pt>
                <c:pt idx="939">
                  <c:v>10</c:v>
                </c:pt>
                <c:pt idx="940">
                  <c:v>10</c:v>
                </c:pt>
                <c:pt idx="941">
                  <c:v>10</c:v>
                </c:pt>
                <c:pt idx="942">
                  <c:v>10</c:v>
                </c:pt>
                <c:pt idx="943">
                  <c:v>10</c:v>
                </c:pt>
                <c:pt idx="944">
                  <c:v>119.595</c:v>
                </c:pt>
                <c:pt idx="945">
                  <c:v>10</c:v>
                </c:pt>
                <c:pt idx="946">
                  <c:v>10</c:v>
                </c:pt>
                <c:pt idx="947">
                  <c:v>199.29</c:v>
                </c:pt>
                <c:pt idx="948">
                  <c:v>10</c:v>
                </c:pt>
                <c:pt idx="949">
                  <c:v>77.39</c:v>
                </c:pt>
                <c:pt idx="950">
                  <c:v>10</c:v>
                </c:pt>
                <c:pt idx="951">
                  <c:v>10</c:v>
                </c:pt>
                <c:pt idx="952">
                  <c:v>10</c:v>
                </c:pt>
                <c:pt idx="953">
                  <c:v>10</c:v>
                </c:pt>
                <c:pt idx="954">
                  <c:v>10</c:v>
                </c:pt>
                <c:pt idx="955">
                  <c:v>10</c:v>
                </c:pt>
                <c:pt idx="956">
                  <c:v>10</c:v>
                </c:pt>
                <c:pt idx="957">
                  <c:v>10</c:v>
                </c:pt>
                <c:pt idx="958">
                  <c:v>10</c:v>
                </c:pt>
                <c:pt idx="959">
                  <c:v>10</c:v>
                </c:pt>
                <c:pt idx="960">
                  <c:v>10</c:v>
                </c:pt>
                <c:pt idx="961">
                  <c:v>10</c:v>
                </c:pt>
                <c:pt idx="962">
                  <c:v>10</c:v>
                </c:pt>
                <c:pt idx="963">
                  <c:v>10</c:v>
                </c:pt>
                <c:pt idx="964">
                  <c:v>10</c:v>
                </c:pt>
                <c:pt idx="965">
                  <c:v>10</c:v>
                </c:pt>
                <c:pt idx="966">
                  <c:v>10</c:v>
                </c:pt>
                <c:pt idx="967">
                  <c:v>10</c:v>
                </c:pt>
                <c:pt idx="968">
                  <c:v>10</c:v>
                </c:pt>
                <c:pt idx="969">
                  <c:v>10</c:v>
                </c:pt>
                <c:pt idx="970">
                  <c:v>10</c:v>
                </c:pt>
                <c:pt idx="971">
                  <c:v>10</c:v>
                </c:pt>
                <c:pt idx="972">
                  <c:v>10</c:v>
                </c:pt>
                <c:pt idx="973">
                  <c:v>10</c:v>
                </c:pt>
                <c:pt idx="974">
                  <c:v>35</c:v>
                </c:pt>
                <c:pt idx="975">
                  <c:v>10</c:v>
                </c:pt>
                <c:pt idx="976">
                  <c:v>10</c:v>
                </c:pt>
                <c:pt idx="977">
                  <c:v>10</c:v>
                </c:pt>
                <c:pt idx="978">
                  <c:v>10</c:v>
                </c:pt>
                <c:pt idx="979">
                  <c:v>10</c:v>
                </c:pt>
                <c:pt idx="980">
                  <c:v>10</c:v>
                </c:pt>
                <c:pt idx="981">
                  <c:v>10</c:v>
                </c:pt>
                <c:pt idx="982">
                  <c:v>10</c:v>
                </c:pt>
                <c:pt idx="983">
                  <c:v>10</c:v>
                </c:pt>
                <c:pt idx="984">
                  <c:v>10</c:v>
                </c:pt>
                <c:pt idx="985">
                  <c:v>32.619999999999997</c:v>
                </c:pt>
                <c:pt idx="986">
                  <c:v>10</c:v>
                </c:pt>
                <c:pt idx="987">
                  <c:v>10</c:v>
                </c:pt>
                <c:pt idx="988">
                  <c:v>10</c:v>
                </c:pt>
                <c:pt idx="989">
                  <c:v>10</c:v>
                </c:pt>
                <c:pt idx="990">
                  <c:v>10</c:v>
                </c:pt>
                <c:pt idx="991">
                  <c:v>10</c:v>
                </c:pt>
                <c:pt idx="992">
                  <c:v>10</c:v>
                </c:pt>
                <c:pt idx="993">
                  <c:v>10.975</c:v>
                </c:pt>
                <c:pt idx="994">
                  <c:v>34.15</c:v>
                </c:pt>
                <c:pt idx="995">
                  <c:v>32.78</c:v>
                </c:pt>
                <c:pt idx="996">
                  <c:v>10</c:v>
                </c:pt>
                <c:pt idx="997">
                  <c:v>10</c:v>
                </c:pt>
                <c:pt idx="998">
                  <c:v>10</c:v>
                </c:pt>
                <c:pt idx="999">
                  <c:v>10</c:v>
                </c:pt>
                <c:pt idx="1000">
                  <c:v>30.71</c:v>
                </c:pt>
                <c:pt idx="1001">
                  <c:v>10</c:v>
                </c:pt>
                <c:pt idx="1002">
                  <c:v>10</c:v>
                </c:pt>
                <c:pt idx="1003">
                  <c:v>32.06</c:v>
                </c:pt>
                <c:pt idx="1004">
                  <c:v>10</c:v>
                </c:pt>
                <c:pt idx="1005">
                  <c:v>10</c:v>
                </c:pt>
                <c:pt idx="1006">
                  <c:v>49.45</c:v>
                </c:pt>
                <c:pt idx="1007">
                  <c:v>10</c:v>
                </c:pt>
                <c:pt idx="1008">
                  <c:v>10</c:v>
                </c:pt>
                <c:pt idx="1009">
                  <c:v>10</c:v>
                </c:pt>
                <c:pt idx="1010">
                  <c:v>10</c:v>
                </c:pt>
                <c:pt idx="1011">
                  <c:v>10</c:v>
                </c:pt>
                <c:pt idx="1012">
                  <c:v>10</c:v>
                </c:pt>
                <c:pt idx="1013">
                  <c:v>10</c:v>
                </c:pt>
                <c:pt idx="1014">
                  <c:v>119.96899999999999</c:v>
                </c:pt>
                <c:pt idx="1015">
                  <c:v>10</c:v>
                </c:pt>
                <c:pt idx="1016">
                  <c:v>35</c:v>
                </c:pt>
                <c:pt idx="1017">
                  <c:v>33.21</c:v>
                </c:pt>
                <c:pt idx="1018">
                  <c:v>10</c:v>
                </c:pt>
                <c:pt idx="1019">
                  <c:v>104.477</c:v>
                </c:pt>
                <c:pt idx="1020">
                  <c:v>155.68199999999999</c:v>
                </c:pt>
                <c:pt idx="1021">
                  <c:v>72.989999999999995</c:v>
                </c:pt>
                <c:pt idx="1022">
                  <c:v>10</c:v>
                </c:pt>
                <c:pt idx="1023">
                  <c:v>48.606000000000002</c:v>
                </c:pt>
                <c:pt idx="1024">
                  <c:v>211.82</c:v>
                </c:pt>
                <c:pt idx="1025">
                  <c:v>10</c:v>
                </c:pt>
                <c:pt idx="1026">
                  <c:v>10</c:v>
                </c:pt>
                <c:pt idx="1027">
                  <c:v>10</c:v>
                </c:pt>
                <c:pt idx="1028">
                  <c:v>10</c:v>
                </c:pt>
                <c:pt idx="1029">
                  <c:v>109.92</c:v>
                </c:pt>
                <c:pt idx="1030">
                  <c:v>41.16</c:v>
                </c:pt>
                <c:pt idx="1031">
                  <c:v>10</c:v>
                </c:pt>
                <c:pt idx="1032">
                  <c:v>43.89</c:v>
                </c:pt>
                <c:pt idx="1033">
                  <c:v>10</c:v>
                </c:pt>
                <c:pt idx="1034">
                  <c:v>10</c:v>
                </c:pt>
                <c:pt idx="1035">
                  <c:v>8.42</c:v>
                </c:pt>
                <c:pt idx="1036">
                  <c:v>10</c:v>
                </c:pt>
                <c:pt idx="1037">
                  <c:v>199.81</c:v>
                </c:pt>
                <c:pt idx="1038">
                  <c:v>159.32</c:v>
                </c:pt>
                <c:pt idx="1039">
                  <c:v>113.42100000000001</c:v>
                </c:pt>
                <c:pt idx="1040">
                  <c:v>23.207999999999998</c:v>
                </c:pt>
                <c:pt idx="1041">
                  <c:v>10</c:v>
                </c:pt>
                <c:pt idx="1042">
                  <c:v>18.78</c:v>
                </c:pt>
                <c:pt idx="1043">
                  <c:v>85.382999999999996</c:v>
                </c:pt>
                <c:pt idx="1044">
                  <c:v>10</c:v>
                </c:pt>
                <c:pt idx="1045">
                  <c:v>10</c:v>
                </c:pt>
                <c:pt idx="1046">
                  <c:v>10</c:v>
                </c:pt>
                <c:pt idx="1047">
                  <c:v>10</c:v>
                </c:pt>
                <c:pt idx="1048">
                  <c:v>10</c:v>
                </c:pt>
                <c:pt idx="1049">
                  <c:v>101.027</c:v>
                </c:pt>
                <c:pt idx="1050">
                  <c:v>10</c:v>
                </c:pt>
                <c:pt idx="1051">
                  <c:v>10</c:v>
                </c:pt>
                <c:pt idx="1052">
                  <c:v>10</c:v>
                </c:pt>
                <c:pt idx="1053">
                  <c:v>10</c:v>
                </c:pt>
                <c:pt idx="1054">
                  <c:v>10.007999999999999</c:v>
                </c:pt>
                <c:pt idx="1055">
                  <c:v>37.262999999999998</c:v>
                </c:pt>
                <c:pt idx="1056">
                  <c:v>69.572999999999993</c:v>
                </c:pt>
                <c:pt idx="1057">
                  <c:v>10</c:v>
                </c:pt>
                <c:pt idx="1058">
                  <c:v>10</c:v>
                </c:pt>
                <c:pt idx="1059">
                  <c:v>117.95699999999999</c:v>
                </c:pt>
                <c:pt idx="1060">
                  <c:v>10</c:v>
                </c:pt>
                <c:pt idx="1061">
                  <c:v>10</c:v>
                </c:pt>
                <c:pt idx="1062">
                  <c:v>20.081</c:v>
                </c:pt>
                <c:pt idx="1063">
                  <c:v>10</c:v>
                </c:pt>
                <c:pt idx="1064">
                  <c:v>142.38399999999999</c:v>
                </c:pt>
                <c:pt idx="1065">
                  <c:v>10</c:v>
                </c:pt>
                <c:pt idx="1066">
                  <c:v>10</c:v>
                </c:pt>
                <c:pt idx="1067">
                  <c:v>10</c:v>
                </c:pt>
                <c:pt idx="1068">
                  <c:v>166.76</c:v>
                </c:pt>
                <c:pt idx="1069">
                  <c:v>10</c:v>
                </c:pt>
                <c:pt idx="1070">
                  <c:v>10</c:v>
                </c:pt>
                <c:pt idx="1071">
                  <c:v>10</c:v>
                </c:pt>
                <c:pt idx="1072">
                  <c:v>10</c:v>
                </c:pt>
                <c:pt idx="1073">
                  <c:v>55.118000000000002</c:v>
                </c:pt>
                <c:pt idx="1074">
                  <c:v>107.502</c:v>
                </c:pt>
                <c:pt idx="1075">
                  <c:v>10</c:v>
                </c:pt>
                <c:pt idx="1076">
                  <c:v>10</c:v>
                </c:pt>
                <c:pt idx="1077">
                  <c:v>10</c:v>
                </c:pt>
                <c:pt idx="1078">
                  <c:v>10</c:v>
                </c:pt>
                <c:pt idx="1079">
                  <c:v>10</c:v>
                </c:pt>
                <c:pt idx="1080">
                  <c:v>10</c:v>
                </c:pt>
                <c:pt idx="1081">
                  <c:v>10</c:v>
                </c:pt>
                <c:pt idx="1082">
                  <c:v>10</c:v>
                </c:pt>
                <c:pt idx="1083">
                  <c:v>9.08</c:v>
                </c:pt>
                <c:pt idx="1084">
                  <c:v>10</c:v>
                </c:pt>
                <c:pt idx="1085">
                  <c:v>10</c:v>
                </c:pt>
                <c:pt idx="1086">
                  <c:v>10</c:v>
                </c:pt>
                <c:pt idx="1087">
                  <c:v>10</c:v>
                </c:pt>
                <c:pt idx="1088">
                  <c:v>10</c:v>
                </c:pt>
                <c:pt idx="1089">
                  <c:v>3.64</c:v>
                </c:pt>
                <c:pt idx="1090">
                  <c:v>10</c:v>
                </c:pt>
                <c:pt idx="1091">
                  <c:v>10</c:v>
                </c:pt>
                <c:pt idx="1092">
                  <c:v>10</c:v>
                </c:pt>
                <c:pt idx="1093">
                  <c:v>10</c:v>
                </c:pt>
                <c:pt idx="1094">
                  <c:v>80.697000000000003</c:v>
                </c:pt>
                <c:pt idx="1095">
                  <c:v>10</c:v>
                </c:pt>
                <c:pt idx="1096">
                  <c:v>10</c:v>
                </c:pt>
                <c:pt idx="1097">
                  <c:v>117.595</c:v>
                </c:pt>
                <c:pt idx="1098">
                  <c:v>10</c:v>
                </c:pt>
                <c:pt idx="1099">
                  <c:v>160.203</c:v>
                </c:pt>
                <c:pt idx="1100">
                  <c:v>139.99799999999999</c:v>
                </c:pt>
                <c:pt idx="1101">
                  <c:v>10</c:v>
                </c:pt>
                <c:pt idx="1102">
                  <c:v>10</c:v>
                </c:pt>
                <c:pt idx="1103">
                  <c:v>121.997</c:v>
                </c:pt>
                <c:pt idx="1104">
                  <c:v>120.495</c:v>
                </c:pt>
                <c:pt idx="1105">
                  <c:v>10</c:v>
                </c:pt>
                <c:pt idx="1106">
                  <c:v>10</c:v>
                </c:pt>
                <c:pt idx="1107">
                  <c:v>9.1509999999999998</c:v>
                </c:pt>
                <c:pt idx="1108">
                  <c:v>10</c:v>
                </c:pt>
                <c:pt idx="1109">
                  <c:v>7.6239999999999997</c:v>
                </c:pt>
                <c:pt idx="1110">
                  <c:v>10</c:v>
                </c:pt>
                <c:pt idx="1111">
                  <c:v>10</c:v>
                </c:pt>
                <c:pt idx="1112">
                  <c:v>10.795</c:v>
                </c:pt>
                <c:pt idx="1113">
                  <c:v>11.221</c:v>
                </c:pt>
                <c:pt idx="1114">
                  <c:v>89.626000000000005</c:v>
                </c:pt>
                <c:pt idx="1115">
                  <c:v>10</c:v>
                </c:pt>
                <c:pt idx="1116">
                  <c:v>10</c:v>
                </c:pt>
                <c:pt idx="1117">
                  <c:v>10</c:v>
                </c:pt>
                <c:pt idx="1118">
                  <c:v>10</c:v>
                </c:pt>
                <c:pt idx="1119">
                  <c:v>10</c:v>
                </c:pt>
                <c:pt idx="1120">
                  <c:v>56.21</c:v>
                </c:pt>
                <c:pt idx="1121">
                  <c:v>86.075999999999993</c:v>
                </c:pt>
                <c:pt idx="1122">
                  <c:v>10</c:v>
                </c:pt>
                <c:pt idx="1123">
                  <c:v>10</c:v>
                </c:pt>
                <c:pt idx="1124">
                  <c:v>75.126999999999995</c:v>
                </c:pt>
                <c:pt idx="1125">
                  <c:v>119.226</c:v>
                </c:pt>
                <c:pt idx="1126">
                  <c:v>10</c:v>
                </c:pt>
                <c:pt idx="1127">
                  <c:v>10</c:v>
                </c:pt>
                <c:pt idx="1128">
                  <c:v>87.198999999999998</c:v>
                </c:pt>
                <c:pt idx="1129">
                  <c:v>101.425</c:v>
                </c:pt>
                <c:pt idx="1130">
                  <c:v>66.569000000000003</c:v>
                </c:pt>
                <c:pt idx="1131">
                  <c:v>51.353000000000002</c:v>
                </c:pt>
                <c:pt idx="1132">
                  <c:v>57.576999999999998</c:v>
                </c:pt>
                <c:pt idx="1133">
                  <c:v>10</c:v>
                </c:pt>
                <c:pt idx="1134">
                  <c:v>10</c:v>
                </c:pt>
                <c:pt idx="1135">
                  <c:v>10</c:v>
                </c:pt>
                <c:pt idx="1136">
                  <c:v>226.131</c:v>
                </c:pt>
                <c:pt idx="1137">
                  <c:v>10</c:v>
                </c:pt>
                <c:pt idx="1138">
                  <c:v>220.21299999999999</c:v>
                </c:pt>
                <c:pt idx="1139">
                  <c:v>10</c:v>
                </c:pt>
                <c:pt idx="1140">
                  <c:v>10</c:v>
                </c:pt>
                <c:pt idx="1141">
                  <c:v>119.214</c:v>
                </c:pt>
                <c:pt idx="1142">
                  <c:v>10</c:v>
                </c:pt>
                <c:pt idx="1143">
                  <c:v>10</c:v>
                </c:pt>
                <c:pt idx="1144">
                  <c:v>10</c:v>
                </c:pt>
                <c:pt idx="1145">
                  <c:v>10</c:v>
                </c:pt>
                <c:pt idx="1146">
                  <c:v>10</c:v>
                </c:pt>
                <c:pt idx="1147">
                  <c:v>10</c:v>
                </c:pt>
                <c:pt idx="1148">
                  <c:v>10</c:v>
                </c:pt>
                <c:pt idx="1149">
                  <c:v>10</c:v>
                </c:pt>
                <c:pt idx="1150">
                  <c:v>10</c:v>
                </c:pt>
                <c:pt idx="1151">
                  <c:v>10</c:v>
                </c:pt>
                <c:pt idx="1152">
                  <c:v>10</c:v>
                </c:pt>
                <c:pt idx="1153">
                  <c:v>10</c:v>
                </c:pt>
                <c:pt idx="1154">
                  <c:v>114.88</c:v>
                </c:pt>
                <c:pt idx="1155">
                  <c:v>130.624</c:v>
                </c:pt>
                <c:pt idx="1156">
                  <c:v>10</c:v>
                </c:pt>
                <c:pt idx="1157">
                  <c:v>10</c:v>
                </c:pt>
                <c:pt idx="1158">
                  <c:v>10</c:v>
                </c:pt>
                <c:pt idx="1159">
                  <c:v>10</c:v>
                </c:pt>
                <c:pt idx="1160">
                  <c:v>10</c:v>
                </c:pt>
                <c:pt idx="1161">
                  <c:v>10</c:v>
                </c:pt>
                <c:pt idx="1162">
                  <c:v>71.581999999999994</c:v>
                </c:pt>
                <c:pt idx="1163">
                  <c:v>10</c:v>
                </c:pt>
                <c:pt idx="1164">
                  <c:v>122.66200000000001</c:v>
                </c:pt>
                <c:pt idx="1165">
                  <c:v>10</c:v>
                </c:pt>
                <c:pt idx="1166">
                  <c:v>10</c:v>
                </c:pt>
                <c:pt idx="1167">
                  <c:v>10</c:v>
                </c:pt>
                <c:pt idx="1168">
                  <c:v>35.31</c:v>
                </c:pt>
                <c:pt idx="1169">
                  <c:v>131.267</c:v>
                </c:pt>
                <c:pt idx="1170">
                  <c:v>10</c:v>
                </c:pt>
                <c:pt idx="1171">
                  <c:v>10</c:v>
                </c:pt>
                <c:pt idx="1172">
                  <c:v>10</c:v>
                </c:pt>
                <c:pt idx="1173">
                  <c:v>22.321999999999999</c:v>
                </c:pt>
                <c:pt idx="1174">
                  <c:v>37.265999999999998</c:v>
                </c:pt>
                <c:pt idx="1175">
                  <c:v>34.704999999999998</c:v>
                </c:pt>
                <c:pt idx="1176">
                  <c:v>10</c:v>
                </c:pt>
                <c:pt idx="1177">
                  <c:v>10</c:v>
                </c:pt>
                <c:pt idx="1178">
                  <c:v>10</c:v>
                </c:pt>
                <c:pt idx="1179">
                  <c:v>10</c:v>
                </c:pt>
                <c:pt idx="1180">
                  <c:v>160.971</c:v>
                </c:pt>
                <c:pt idx="1181">
                  <c:v>166.34</c:v>
                </c:pt>
                <c:pt idx="1182">
                  <c:v>10</c:v>
                </c:pt>
                <c:pt idx="1183">
                  <c:v>10</c:v>
                </c:pt>
                <c:pt idx="1184">
                  <c:v>35</c:v>
                </c:pt>
                <c:pt idx="1185">
                  <c:v>10</c:v>
                </c:pt>
                <c:pt idx="1186">
                  <c:v>54.158000000000001</c:v>
                </c:pt>
                <c:pt idx="1187">
                  <c:v>10</c:v>
                </c:pt>
                <c:pt idx="1188">
                  <c:v>10</c:v>
                </c:pt>
                <c:pt idx="1189">
                  <c:v>10</c:v>
                </c:pt>
                <c:pt idx="1190">
                  <c:v>10</c:v>
                </c:pt>
                <c:pt idx="1191">
                  <c:v>10</c:v>
                </c:pt>
                <c:pt idx="1192">
                  <c:v>10</c:v>
                </c:pt>
                <c:pt idx="1193">
                  <c:v>54.311999999999998</c:v>
                </c:pt>
                <c:pt idx="1194">
                  <c:v>10</c:v>
                </c:pt>
                <c:pt idx="1195">
                  <c:v>203.37299999999999</c:v>
                </c:pt>
                <c:pt idx="1196">
                  <c:v>14.895</c:v>
                </c:pt>
                <c:pt idx="1197">
                  <c:v>10</c:v>
                </c:pt>
                <c:pt idx="1198">
                  <c:v>69.991</c:v>
                </c:pt>
                <c:pt idx="1199">
                  <c:v>43.374000000000002</c:v>
                </c:pt>
                <c:pt idx="1200">
                  <c:v>10</c:v>
                </c:pt>
                <c:pt idx="1201">
                  <c:v>77.278999999999996</c:v>
                </c:pt>
                <c:pt idx="1202">
                  <c:v>105.029</c:v>
                </c:pt>
                <c:pt idx="1203">
                  <c:v>105.476</c:v>
                </c:pt>
                <c:pt idx="1204">
                  <c:v>101.283</c:v>
                </c:pt>
                <c:pt idx="1205">
                  <c:v>10</c:v>
                </c:pt>
                <c:pt idx="1206">
                  <c:v>10</c:v>
                </c:pt>
                <c:pt idx="1207">
                  <c:v>18.719000000000001</c:v>
                </c:pt>
                <c:pt idx="1208">
                  <c:v>10</c:v>
                </c:pt>
                <c:pt idx="1209">
                  <c:v>89.641999999999996</c:v>
                </c:pt>
                <c:pt idx="1210">
                  <c:v>10</c:v>
                </c:pt>
                <c:pt idx="1211">
                  <c:v>14.273999999999999</c:v>
                </c:pt>
                <c:pt idx="1212">
                  <c:v>46.447000000000003</c:v>
                </c:pt>
                <c:pt idx="1213">
                  <c:v>10</c:v>
                </c:pt>
                <c:pt idx="1214">
                  <c:v>56.662999999999997</c:v>
                </c:pt>
                <c:pt idx="1215">
                  <c:v>10</c:v>
                </c:pt>
                <c:pt idx="1216">
                  <c:v>103.351</c:v>
                </c:pt>
                <c:pt idx="1217">
                  <c:v>10</c:v>
                </c:pt>
                <c:pt idx="1218">
                  <c:v>47.512999999999998</c:v>
                </c:pt>
                <c:pt idx="1219">
                  <c:v>10</c:v>
                </c:pt>
                <c:pt idx="1220">
                  <c:v>71.424999999999997</c:v>
                </c:pt>
                <c:pt idx="1221">
                  <c:v>100.61</c:v>
                </c:pt>
                <c:pt idx="1222">
                  <c:v>10</c:v>
                </c:pt>
                <c:pt idx="1223">
                  <c:v>10</c:v>
                </c:pt>
                <c:pt idx="1224">
                  <c:v>216.17699999999999</c:v>
                </c:pt>
                <c:pt idx="1225">
                  <c:v>10.438000000000001</c:v>
                </c:pt>
                <c:pt idx="1226">
                  <c:v>42.838999999999999</c:v>
                </c:pt>
                <c:pt idx="1227">
                  <c:v>8.1940000000000008</c:v>
                </c:pt>
                <c:pt idx="1228">
                  <c:v>113.11</c:v>
                </c:pt>
                <c:pt idx="1229">
                  <c:v>160.685</c:v>
                </c:pt>
                <c:pt idx="1230">
                  <c:v>23.399000000000001</c:v>
                </c:pt>
                <c:pt idx="1231">
                  <c:v>10</c:v>
                </c:pt>
                <c:pt idx="1232">
                  <c:v>10</c:v>
                </c:pt>
                <c:pt idx="1233">
                  <c:v>10</c:v>
                </c:pt>
                <c:pt idx="1234">
                  <c:v>10</c:v>
                </c:pt>
                <c:pt idx="1235">
                  <c:v>10</c:v>
                </c:pt>
                <c:pt idx="1236">
                  <c:v>56.154000000000003</c:v>
                </c:pt>
                <c:pt idx="1237">
                  <c:v>150.10599999999999</c:v>
                </c:pt>
                <c:pt idx="1238">
                  <c:v>69.006</c:v>
                </c:pt>
                <c:pt idx="1239">
                  <c:v>128.81399999999999</c:v>
                </c:pt>
                <c:pt idx="1240">
                  <c:v>10</c:v>
                </c:pt>
                <c:pt idx="1241">
                  <c:v>23.3</c:v>
                </c:pt>
                <c:pt idx="1242">
                  <c:v>18.597000000000001</c:v>
                </c:pt>
                <c:pt idx="1243">
                  <c:v>95.588999999999999</c:v>
                </c:pt>
                <c:pt idx="1244">
                  <c:v>41.537999999999997</c:v>
                </c:pt>
                <c:pt idx="1245">
                  <c:v>83.718000000000004</c:v>
                </c:pt>
                <c:pt idx="1246">
                  <c:v>22.321999999999999</c:v>
                </c:pt>
                <c:pt idx="1247">
                  <c:v>86.281000000000006</c:v>
                </c:pt>
                <c:pt idx="1248">
                  <c:v>10</c:v>
                </c:pt>
                <c:pt idx="1249">
                  <c:v>165.946</c:v>
                </c:pt>
                <c:pt idx="1250">
                  <c:v>33.270000000000003</c:v>
                </c:pt>
                <c:pt idx="1251">
                  <c:v>35</c:v>
                </c:pt>
                <c:pt idx="1252">
                  <c:v>35</c:v>
                </c:pt>
                <c:pt idx="1253">
                  <c:v>10</c:v>
                </c:pt>
                <c:pt idx="1254">
                  <c:v>10</c:v>
                </c:pt>
                <c:pt idx="1255">
                  <c:v>47.628</c:v>
                </c:pt>
                <c:pt idx="1256">
                  <c:v>10</c:v>
                </c:pt>
                <c:pt idx="1257">
                  <c:v>10</c:v>
                </c:pt>
                <c:pt idx="1258">
                  <c:v>127.607</c:v>
                </c:pt>
                <c:pt idx="1259">
                  <c:v>10</c:v>
                </c:pt>
                <c:pt idx="1260">
                  <c:v>10</c:v>
                </c:pt>
                <c:pt idx="1261">
                  <c:v>37.677999999999997</c:v>
                </c:pt>
                <c:pt idx="1262">
                  <c:v>9.6639999999999997</c:v>
                </c:pt>
                <c:pt idx="1263">
                  <c:v>10</c:v>
                </c:pt>
                <c:pt idx="1264">
                  <c:v>10</c:v>
                </c:pt>
                <c:pt idx="1265">
                  <c:v>10</c:v>
                </c:pt>
                <c:pt idx="1266">
                  <c:v>10</c:v>
                </c:pt>
                <c:pt idx="1267">
                  <c:v>91.384</c:v>
                </c:pt>
                <c:pt idx="1268">
                  <c:v>122.947</c:v>
                </c:pt>
                <c:pt idx="1269">
                  <c:v>35.130000000000003</c:v>
                </c:pt>
                <c:pt idx="1270">
                  <c:v>143.44499999999999</c:v>
                </c:pt>
                <c:pt idx="1271">
                  <c:v>10.349</c:v>
                </c:pt>
                <c:pt idx="1272">
                  <c:v>98.864000000000004</c:v>
                </c:pt>
                <c:pt idx="1273">
                  <c:v>42.7</c:v>
                </c:pt>
                <c:pt idx="1274">
                  <c:v>10</c:v>
                </c:pt>
                <c:pt idx="1275">
                  <c:v>10</c:v>
                </c:pt>
                <c:pt idx="1276">
                  <c:v>10</c:v>
                </c:pt>
                <c:pt idx="1277">
                  <c:v>10</c:v>
                </c:pt>
                <c:pt idx="1278">
                  <c:v>10</c:v>
                </c:pt>
                <c:pt idx="1279">
                  <c:v>10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10</c:v>
                </c:pt>
                <c:pt idx="1284">
                  <c:v>10</c:v>
                </c:pt>
                <c:pt idx="1285">
                  <c:v>10</c:v>
                </c:pt>
                <c:pt idx="1286">
                  <c:v>10</c:v>
                </c:pt>
                <c:pt idx="1287">
                  <c:v>10</c:v>
                </c:pt>
                <c:pt idx="1288">
                  <c:v>10</c:v>
                </c:pt>
                <c:pt idx="1289">
                  <c:v>10</c:v>
                </c:pt>
                <c:pt idx="1290">
                  <c:v>190.024</c:v>
                </c:pt>
                <c:pt idx="1291">
                  <c:v>10</c:v>
                </c:pt>
                <c:pt idx="1292">
                  <c:v>10</c:v>
                </c:pt>
                <c:pt idx="1293">
                  <c:v>198.21299999999999</c:v>
                </c:pt>
                <c:pt idx="1294">
                  <c:v>154.11000000000001</c:v>
                </c:pt>
                <c:pt idx="1295">
                  <c:v>10</c:v>
                </c:pt>
                <c:pt idx="1296">
                  <c:v>113.69799999999999</c:v>
                </c:pt>
                <c:pt idx="1297">
                  <c:v>50.296999999999997</c:v>
                </c:pt>
                <c:pt idx="1298">
                  <c:v>194.08600000000001</c:v>
                </c:pt>
                <c:pt idx="1299">
                  <c:v>10</c:v>
                </c:pt>
                <c:pt idx="1300">
                  <c:v>10</c:v>
                </c:pt>
                <c:pt idx="1301">
                  <c:v>7.4710000000000001</c:v>
                </c:pt>
                <c:pt idx="1302">
                  <c:v>10</c:v>
                </c:pt>
                <c:pt idx="1303">
                  <c:v>30.51</c:v>
                </c:pt>
                <c:pt idx="1304">
                  <c:v>109.321</c:v>
                </c:pt>
                <c:pt idx="1305">
                  <c:v>117.197</c:v>
                </c:pt>
                <c:pt idx="1306">
                  <c:v>202.7</c:v>
                </c:pt>
                <c:pt idx="1307">
                  <c:v>83.92</c:v>
                </c:pt>
                <c:pt idx="1308">
                  <c:v>10</c:v>
                </c:pt>
                <c:pt idx="1309">
                  <c:v>13.156000000000001</c:v>
                </c:pt>
                <c:pt idx="1310">
                  <c:v>10</c:v>
                </c:pt>
                <c:pt idx="1311">
                  <c:v>131.6</c:v>
                </c:pt>
                <c:pt idx="1312">
                  <c:v>148.01900000000001</c:v>
                </c:pt>
                <c:pt idx="1313">
                  <c:v>10</c:v>
                </c:pt>
                <c:pt idx="1314">
                  <c:v>223.29</c:v>
                </c:pt>
                <c:pt idx="1315">
                  <c:v>10</c:v>
                </c:pt>
                <c:pt idx="1316">
                  <c:v>10</c:v>
                </c:pt>
                <c:pt idx="1317">
                  <c:v>115.714</c:v>
                </c:pt>
                <c:pt idx="1318">
                  <c:v>10</c:v>
                </c:pt>
                <c:pt idx="1319">
                  <c:v>10</c:v>
                </c:pt>
                <c:pt idx="1320">
                  <c:v>128.94999999999999</c:v>
                </c:pt>
                <c:pt idx="1321">
                  <c:v>10</c:v>
                </c:pt>
                <c:pt idx="1322">
                  <c:v>10</c:v>
                </c:pt>
                <c:pt idx="1323">
                  <c:v>10</c:v>
                </c:pt>
                <c:pt idx="1324">
                  <c:v>10</c:v>
                </c:pt>
                <c:pt idx="1325">
                  <c:v>9.4589999999999996</c:v>
                </c:pt>
                <c:pt idx="1326">
                  <c:v>10</c:v>
                </c:pt>
                <c:pt idx="1327">
                  <c:v>80.912999999999997</c:v>
                </c:pt>
                <c:pt idx="1328">
                  <c:v>25.542999999999999</c:v>
                </c:pt>
                <c:pt idx="1329">
                  <c:v>33.543999999999997</c:v>
                </c:pt>
                <c:pt idx="1330">
                  <c:v>10</c:v>
                </c:pt>
                <c:pt idx="1331">
                  <c:v>10</c:v>
                </c:pt>
                <c:pt idx="1332">
                  <c:v>10</c:v>
                </c:pt>
                <c:pt idx="1333">
                  <c:v>10</c:v>
                </c:pt>
                <c:pt idx="1334">
                  <c:v>10</c:v>
                </c:pt>
                <c:pt idx="1335">
                  <c:v>10</c:v>
                </c:pt>
                <c:pt idx="1336">
                  <c:v>10</c:v>
                </c:pt>
                <c:pt idx="1337">
                  <c:v>87.298000000000002</c:v>
                </c:pt>
                <c:pt idx="1338">
                  <c:v>10</c:v>
                </c:pt>
                <c:pt idx="1339">
                  <c:v>10</c:v>
                </c:pt>
                <c:pt idx="1340">
                  <c:v>11.965</c:v>
                </c:pt>
                <c:pt idx="1341">
                  <c:v>10</c:v>
                </c:pt>
                <c:pt idx="1342">
                  <c:v>113.75</c:v>
                </c:pt>
                <c:pt idx="1343">
                  <c:v>151.75700000000001</c:v>
                </c:pt>
                <c:pt idx="1344">
                  <c:v>10</c:v>
                </c:pt>
                <c:pt idx="1345">
                  <c:v>10</c:v>
                </c:pt>
                <c:pt idx="1346">
                  <c:v>10</c:v>
                </c:pt>
                <c:pt idx="1347">
                  <c:v>10</c:v>
                </c:pt>
                <c:pt idx="1348">
                  <c:v>10</c:v>
                </c:pt>
                <c:pt idx="1349">
                  <c:v>9.2279999999999998</c:v>
                </c:pt>
                <c:pt idx="1350">
                  <c:v>10</c:v>
                </c:pt>
                <c:pt idx="1351">
                  <c:v>14.458</c:v>
                </c:pt>
                <c:pt idx="1352">
                  <c:v>10</c:v>
                </c:pt>
                <c:pt idx="1353">
                  <c:v>10</c:v>
                </c:pt>
                <c:pt idx="1354">
                  <c:v>10</c:v>
                </c:pt>
                <c:pt idx="1355">
                  <c:v>47.026000000000003</c:v>
                </c:pt>
                <c:pt idx="1356">
                  <c:v>67.884</c:v>
                </c:pt>
                <c:pt idx="1357">
                  <c:v>24.67</c:v>
                </c:pt>
                <c:pt idx="1358">
                  <c:v>102.19</c:v>
                </c:pt>
                <c:pt idx="1359">
                  <c:v>144.37200000000001</c:v>
                </c:pt>
                <c:pt idx="1360">
                  <c:v>10</c:v>
                </c:pt>
                <c:pt idx="1361">
                  <c:v>65.760000000000005</c:v>
                </c:pt>
                <c:pt idx="1362">
                  <c:v>10</c:v>
                </c:pt>
                <c:pt idx="1363">
                  <c:v>10</c:v>
                </c:pt>
                <c:pt idx="1364">
                  <c:v>10</c:v>
                </c:pt>
                <c:pt idx="1365">
                  <c:v>10</c:v>
                </c:pt>
                <c:pt idx="1366">
                  <c:v>14.82</c:v>
                </c:pt>
                <c:pt idx="1367">
                  <c:v>31.91</c:v>
                </c:pt>
                <c:pt idx="1368">
                  <c:v>63.996000000000002</c:v>
                </c:pt>
                <c:pt idx="1369">
                  <c:v>10</c:v>
                </c:pt>
                <c:pt idx="1370">
                  <c:v>16.254000000000001</c:v>
                </c:pt>
                <c:pt idx="1371">
                  <c:v>10</c:v>
                </c:pt>
                <c:pt idx="1372">
                  <c:v>12.956</c:v>
                </c:pt>
                <c:pt idx="1373">
                  <c:v>26.06</c:v>
                </c:pt>
                <c:pt idx="1374">
                  <c:v>10</c:v>
                </c:pt>
                <c:pt idx="1375">
                  <c:v>10</c:v>
                </c:pt>
                <c:pt idx="1376">
                  <c:v>10</c:v>
                </c:pt>
                <c:pt idx="1377">
                  <c:v>183.7</c:v>
                </c:pt>
                <c:pt idx="1378">
                  <c:v>10</c:v>
                </c:pt>
                <c:pt idx="1379">
                  <c:v>10</c:v>
                </c:pt>
                <c:pt idx="1380">
                  <c:v>10</c:v>
                </c:pt>
                <c:pt idx="1381">
                  <c:v>14.586</c:v>
                </c:pt>
                <c:pt idx="1382">
                  <c:v>110.86199999999999</c:v>
                </c:pt>
                <c:pt idx="1383">
                  <c:v>122.81</c:v>
                </c:pt>
                <c:pt idx="1384">
                  <c:v>10</c:v>
                </c:pt>
                <c:pt idx="1385">
                  <c:v>10</c:v>
                </c:pt>
                <c:pt idx="1386">
                  <c:v>9.9410000000000007</c:v>
                </c:pt>
                <c:pt idx="1387">
                  <c:v>89.49</c:v>
                </c:pt>
                <c:pt idx="1388">
                  <c:v>18.670000000000002</c:v>
                </c:pt>
                <c:pt idx="1389">
                  <c:v>52.56</c:v>
                </c:pt>
                <c:pt idx="1390">
                  <c:v>23.795000000000002</c:v>
                </c:pt>
                <c:pt idx="1391">
                  <c:v>62.26</c:v>
                </c:pt>
                <c:pt idx="1392">
                  <c:v>10</c:v>
                </c:pt>
                <c:pt idx="1393">
                  <c:v>29.385999999999999</c:v>
                </c:pt>
                <c:pt idx="1394">
                  <c:v>61.51</c:v>
                </c:pt>
                <c:pt idx="1395">
                  <c:v>10</c:v>
                </c:pt>
                <c:pt idx="1396">
                  <c:v>10</c:v>
                </c:pt>
                <c:pt idx="1397">
                  <c:v>10</c:v>
                </c:pt>
                <c:pt idx="1398">
                  <c:v>10</c:v>
                </c:pt>
                <c:pt idx="1399">
                  <c:v>10</c:v>
                </c:pt>
                <c:pt idx="1400">
                  <c:v>86.9</c:v>
                </c:pt>
                <c:pt idx="1401">
                  <c:v>10</c:v>
                </c:pt>
                <c:pt idx="1402">
                  <c:v>82.48</c:v>
                </c:pt>
                <c:pt idx="1403">
                  <c:v>10</c:v>
                </c:pt>
                <c:pt idx="1404">
                  <c:v>31.393999999999998</c:v>
                </c:pt>
                <c:pt idx="1405">
                  <c:v>10</c:v>
                </c:pt>
                <c:pt idx="1406">
                  <c:v>117.16</c:v>
                </c:pt>
                <c:pt idx="1407">
                  <c:v>10</c:v>
                </c:pt>
                <c:pt idx="1408">
                  <c:v>190.79499999999999</c:v>
                </c:pt>
                <c:pt idx="1409">
                  <c:v>10</c:v>
                </c:pt>
                <c:pt idx="1410">
                  <c:v>10</c:v>
                </c:pt>
                <c:pt idx="1411">
                  <c:v>10</c:v>
                </c:pt>
                <c:pt idx="1412">
                  <c:v>10</c:v>
                </c:pt>
                <c:pt idx="1413">
                  <c:v>10</c:v>
                </c:pt>
                <c:pt idx="1414">
                  <c:v>10</c:v>
                </c:pt>
                <c:pt idx="1415">
                  <c:v>10</c:v>
                </c:pt>
                <c:pt idx="1416">
                  <c:v>129.35</c:v>
                </c:pt>
                <c:pt idx="1417">
                  <c:v>10</c:v>
                </c:pt>
                <c:pt idx="1418">
                  <c:v>10</c:v>
                </c:pt>
                <c:pt idx="1419">
                  <c:v>10</c:v>
                </c:pt>
                <c:pt idx="1420">
                  <c:v>10</c:v>
                </c:pt>
                <c:pt idx="1421">
                  <c:v>189.31700000000001</c:v>
                </c:pt>
                <c:pt idx="1422">
                  <c:v>58.771000000000001</c:v>
                </c:pt>
                <c:pt idx="1423">
                  <c:v>10</c:v>
                </c:pt>
                <c:pt idx="1424">
                  <c:v>63.54</c:v>
                </c:pt>
                <c:pt idx="1425">
                  <c:v>10</c:v>
                </c:pt>
                <c:pt idx="1426">
                  <c:v>10</c:v>
                </c:pt>
                <c:pt idx="1427">
                  <c:v>10</c:v>
                </c:pt>
                <c:pt idx="1428">
                  <c:v>49.491999999999997</c:v>
                </c:pt>
                <c:pt idx="1429">
                  <c:v>168.81</c:v>
                </c:pt>
                <c:pt idx="1430">
                  <c:v>115.46</c:v>
                </c:pt>
                <c:pt idx="1431">
                  <c:v>10</c:v>
                </c:pt>
                <c:pt idx="1432">
                  <c:v>28.45</c:v>
                </c:pt>
                <c:pt idx="1433">
                  <c:v>10</c:v>
                </c:pt>
                <c:pt idx="1434">
                  <c:v>10</c:v>
                </c:pt>
                <c:pt idx="1435">
                  <c:v>10</c:v>
                </c:pt>
                <c:pt idx="1436">
                  <c:v>40.994999999999997</c:v>
                </c:pt>
                <c:pt idx="1437">
                  <c:v>10</c:v>
                </c:pt>
                <c:pt idx="1438">
                  <c:v>10</c:v>
                </c:pt>
                <c:pt idx="1439">
                  <c:v>105.52200000000001</c:v>
                </c:pt>
                <c:pt idx="1440">
                  <c:v>41.698</c:v>
                </c:pt>
                <c:pt idx="1441">
                  <c:v>178.298</c:v>
                </c:pt>
                <c:pt idx="1442">
                  <c:v>35</c:v>
                </c:pt>
                <c:pt idx="1443">
                  <c:v>10</c:v>
                </c:pt>
                <c:pt idx="1444">
                  <c:v>16.896000000000001</c:v>
                </c:pt>
                <c:pt idx="1445">
                  <c:v>10</c:v>
                </c:pt>
                <c:pt idx="1446">
                  <c:v>10</c:v>
                </c:pt>
                <c:pt idx="1447">
                  <c:v>27.474</c:v>
                </c:pt>
                <c:pt idx="1448">
                  <c:v>10</c:v>
                </c:pt>
                <c:pt idx="1449">
                  <c:v>17.654</c:v>
                </c:pt>
                <c:pt idx="1450">
                  <c:v>10</c:v>
                </c:pt>
                <c:pt idx="1451">
                  <c:v>12.336</c:v>
                </c:pt>
                <c:pt idx="1452">
                  <c:v>49.578000000000003</c:v>
                </c:pt>
                <c:pt idx="1453">
                  <c:v>10</c:v>
                </c:pt>
                <c:pt idx="1454">
                  <c:v>10</c:v>
                </c:pt>
                <c:pt idx="1455">
                  <c:v>65.051000000000002</c:v>
                </c:pt>
                <c:pt idx="1456">
                  <c:v>10</c:v>
                </c:pt>
                <c:pt idx="1457">
                  <c:v>58.539000000000001</c:v>
                </c:pt>
                <c:pt idx="1458">
                  <c:v>10</c:v>
                </c:pt>
                <c:pt idx="1459">
                  <c:v>10</c:v>
                </c:pt>
                <c:pt idx="1460">
                  <c:v>14.097</c:v>
                </c:pt>
                <c:pt idx="1461">
                  <c:v>12.044</c:v>
                </c:pt>
                <c:pt idx="1462">
                  <c:v>40.875999999999998</c:v>
                </c:pt>
                <c:pt idx="1463">
                  <c:v>21.731000000000002</c:v>
                </c:pt>
                <c:pt idx="1464">
                  <c:v>10</c:v>
                </c:pt>
                <c:pt idx="1465">
                  <c:v>106.754</c:v>
                </c:pt>
                <c:pt idx="1466">
                  <c:v>129.66</c:v>
                </c:pt>
                <c:pt idx="1467">
                  <c:v>11.555999999999999</c:v>
                </c:pt>
                <c:pt idx="1468">
                  <c:v>10</c:v>
                </c:pt>
                <c:pt idx="1469">
                  <c:v>10</c:v>
                </c:pt>
                <c:pt idx="1470">
                  <c:v>10</c:v>
                </c:pt>
                <c:pt idx="1471">
                  <c:v>20.71</c:v>
                </c:pt>
                <c:pt idx="1472">
                  <c:v>10</c:v>
                </c:pt>
                <c:pt idx="1473">
                  <c:v>132.19300000000001</c:v>
                </c:pt>
                <c:pt idx="1474">
                  <c:v>10</c:v>
                </c:pt>
                <c:pt idx="1475">
                  <c:v>10</c:v>
                </c:pt>
                <c:pt idx="1476">
                  <c:v>10</c:v>
                </c:pt>
                <c:pt idx="1477">
                  <c:v>97.552000000000007</c:v>
                </c:pt>
                <c:pt idx="1478">
                  <c:v>21</c:v>
                </c:pt>
                <c:pt idx="1479">
                  <c:v>10</c:v>
                </c:pt>
                <c:pt idx="1480">
                  <c:v>10</c:v>
                </c:pt>
                <c:pt idx="1481">
                  <c:v>10</c:v>
                </c:pt>
                <c:pt idx="1482">
                  <c:v>10</c:v>
                </c:pt>
                <c:pt idx="1483">
                  <c:v>10</c:v>
                </c:pt>
                <c:pt idx="1484">
                  <c:v>10</c:v>
                </c:pt>
                <c:pt idx="1485">
                  <c:v>10</c:v>
                </c:pt>
                <c:pt idx="1486">
                  <c:v>10</c:v>
                </c:pt>
                <c:pt idx="1487">
                  <c:v>117.536</c:v>
                </c:pt>
                <c:pt idx="1488">
                  <c:v>10</c:v>
                </c:pt>
                <c:pt idx="1489">
                  <c:v>10</c:v>
                </c:pt>
                <c:pt idx="1490">
                  <c:v>23.38</c:v>
                </c:pt>
                <c:pt idx="1491">
                  <c:v>10</c:v>
                </c:pt>
                <c:pt idx="1492">
                  <c:v>107.431</c:v>
                </c:pt>
                <c:pt idx="1493">
                  <c:v>198.64599999999999</c:v>
                </c:pt>
                <c:pt idx="1494">
                  <c:v>10</c:v>
                </c:pt>
                <c:pt idx="1495">
                  <c:v>10</c:v>
                </c:pt>
                <c:pt idx="1496">
                  <c:v>127.27200000000001</c:v>
                </c:pt>
                <c:pt idx="1497">
                  <c:v>10</c:v>
                </c:pt>
                <c:pt idx="1498">
                  <c:v>10</c:v>
                </c:pt>
                <c:pt idx="1499">
                  <c:v>10</c:v>
                </c:pt>
                <c:pt idx="1500">
                  <c:v>18.641999999999999</c:v>
                </c:pt>
                <c:pt idx="1501">
                  <c:v>126.316</c:v>
                </c:pt>
                <c:pt idx="1502">
                  <c:v>10</c:v>
                </c:pt>
                <c:pt idx="1503">
                  <c:v>144.238</c:v>
                </c:pt>
                <c:pt idx="1504">
                  <c:v>10</c:v>
                </c:pt>
                <c:pt idx="1505">
                  <c:v>92.727000000000004</c:v>
                </c:pt>
                <c:pt idx="1506">
                  <c:v>10</c:v>
                </c:pt>
                <c:pt idx="1507">
                  <c:v>10.414999999999999</c:v>
                </c:pt>
                <c:pt idx="1508">
                  <c:v>10</c:v>
                </c:pt>
                <c:pt idx="1509">
                  <c:v>10</c:v>
                </c:pt>
                <c:pt idx="1510">
                  <c:v>10</c:v>
                </c:pt>
                <c:pt idx="1511">
                  <c:v>10</c:v>
                </c:pt>
                <c:pt idx="1512">
                  <c:v>10</c:v>
                </c:pt>
                <c:pt idx="1513">
                  <c:v>10</c:v>
                </c:pt>
                <c:pt idx="1514">
                  <c:v>204.17</c:v>
                </c:pt>
                <c:pt idx="1515">
                  <c:v>10</c:v>
                </c:pt>
                <c:pt idx="1516">
                  <c:v>10</c:v>
                </c:pt>
                <c:pt idx="1517">
                  <c:v>10</c:v>
                </c:pt>
                <c:pt idx="1518">
                  <c:v>14.446</c:v>
                </c:pt>
                <c:pt idx="1519">
                  <c:v>10</c:v>
                </c:pt>
                <c:pt idx="1520">
                  <c:v>10</c:v>
                </c:pt>
                <c:pt idx="1521">
                  <c:v>10</c:v>
                </c:pt>
                <c:pt idx="1522">
                  <c:v>10</c:v>
                </c:pt>
                <c:pt idx="1523">
                  <c:v>10</c:v>
                </c:pt>
                <c:pt idx="1524">
                  <c:v>10</c:v>
                </c:pt>
                <c:pt idx="1525">
                  <c:v>10</c:v>
                </c:pt>
                <c:pt idx="1526">
                  <c:v>10</c:v>
                </c:pt>
                <c:pt idx="1527">
                  <c:v>20.059000000000001</c:v>
                </c:pt>
                <c:pt idx="1528">
                  <c:v>31.015000000000001</c:v>
                </c:pt>
                <c:pt idx="1529">
                  <c:v>121.425</c:v>
                </c:pt>
                <c:pt idx="1530">
                  <c:v>10</c:v>
                </c:pt>
                <c:pt idx="1531">
                  <c:v>97.576999999999998</c:v>
                </c:pt>
                <c:pt idx="1532">
                  <c:v>22.55</c:v>
                </c:pt>
                <c:pt idx="1533">
                  <c:v>16.54</c:v>
                </c:pt>
                <c:pt idx="1534">
                  <c:v>216.97499999999999</c:v>
                </c:pt>
                <c:pt idx="1535">
                  <c:v>75.566000000000003</c:v>
                </c:pt>
                <c:pt idx="1536">
                  <c:v>10</c:v>
                </c:pt>
                <c:pt idx="1537">
                  <c:v>10</c:v>
                </c:pt>
                <c:pt idx="1538">
                  <c:v>84.287000000000006</c:v>
                </c:pt>
                <c:pt idx="1539">
                  <c:v>10</c:v>
                </c:pt>
                <c:pt idx="1540">
                  <c:v>106.70099999999999</c:v>
                </c:pt>
                <c:pt idx="1541">
                  <c:v>203.12200000000001</c:v>
                </c:pt>
                <c:pt idx="1542">
                  <c:v>10</c:v>
                </c:pt>
                <c:pt idx="1543">
                  <c:v>52.621000000000002</c:v>
                </c:pt>
                <c:pt idx="1544">
                  <c:v>56.097000000000001</c:v>
                </c:pt>
                <c:pt idx="1545">
                  <c:v>119.622</c:v>
                </c:pt>
                <c:pt idx="1546">
                  <c:v>124.684</c:v>
                </c:pt>
                <c:pt idx="1547">
                  <c:v>10</c:v>
                </c:pt>
                <c:pt idx="1548">
                  <c:v>10</c:v>
                </c:pt>
                <c:pt idx="1549">
                  <c:v>58.87</c:v>
                </c:pt>
                <c:pt idx="1550">
                  <c:v>10</c:v>
                </c:pt>
                <c:pt idx="1551">
                  <c:v>10</c:v>
                </c:pt>
                <c:pt idx="1552">
                  <c:v>10</c:v>
                </c:pt>
                <c:pt idx="1553">
                  <c:v>128.42400000000001</c:v>
                </c:pt>
                <c:pt idx="1554">
                  <c:v>10</c:v>
                </c:pt>
                <c:pt idx="1555">
                  <c:v>10</c:v>
                </c:pt>
                <c:pt idx="1556">
                  <c:v>10</c:v>
                </c:pt>
                <c:pt idx="1557">
                  <c:v>10</c:v>
                </c:pt>
                <c:pt idx="1558">
                  <c:v>10</c:v>
                </c:pt>
                <c:pt idx="1559">
                  <c:v>58.101999999999997</c:v>
                </c:pt>
                <c:pt idx="1560">
                  <c:v>6.4409999999999998</c:v>
                </c:pt>
                <c:pt idx="1561">
                  <c:v>53.500999999999998</c:v>
                </c:pt>
                <c:pt idx="1562">
                  <c:v>10</c:v>
                </c:pt>
                <c:pt idx="1563">
                  <c:v>120.556</c:v>
                </c:pt>
                <c:pt idx="1564">
                  <c:v>37.198999999999998</c:v>
                </c:pt>
                <c:pt idx="1565">
                  <c:v>10</c:v>
                </c:pt>
                <c:pt idx="1566">
                  <c:v>10</c:v>
                </c:pt>
                <c:pt idx="1567">
                  <c:v>28.69</c:v>
                </c:pt>
                <c:pt idx="1568">
                  <c:v>10</c:v>
                </c:pt>
                <c:pt idx="1569">
                  <c:v>189.95099999999999</c:v>
                </c:pt>
                <c:pt idx="1570">
                  <c:v>10</c:v>
                </c:pt>
                <c:pt idx="1571">
                  <c:v>10</c:v>
                </c:pt>
                <c:pt idx="1572">
                  <c:v>10</c:v>
                </c:pt>
                <c:pt idx="1573">
                  <c:v>10</c:v>
                </c:pt>
                <c:pt idx="1574">
                  <c:v>10</c:v>
                </c:pt>
                <c:pt idx="1575">
                  <c:v>10</c:v>
                </c:pt>
                <c:pt idx="1576">
                  <c:v>10</c:v>
                </c:pt>
                <c:pt idx="1577">
                  <c:v>10</c:v>
                </c:pt>
                <c:pt idx="1578">
                  <c:v>10</c:v>
                </c:pt>
                <c:pt idx="1579">
                  <c:v>133.77799999999999</c:v>
                </c:pt>
                <c:pt idx="1580">
                  <c:v>10</c:v>
                </c:pt>
                <c:pt idx="1581">
                  <c:v>30.53</c:v>
                </c:pt>
                <c:pt idx="1582">
                  <c:v>10</c:v>
                </c:pt>
                <c:pt idx="1583">
                  <c:v>10</c:v>
                </c:pt>
                <c:pt idx="1584">
                  <c:v>37.112000000000002</c:v>
                </c:pt>
                <c:pt idx="1585">
                  <c:v>10</c:v>
                </c:pt>
                <c:pt idx="1586">
                  <c:v>10</c:v>
                </c:pt>
                <c:pt idx="1587">
                  <c:v>10</c:v>
                </c:pt>
                <c:pt idx="1588">
                  <c:v>99.394000000000005</c:v>
                </c:pt>
                <c:pt idx="1589">
                  <c:v>190.08</c:v>
                </c:pt>
                <c:pt idx="1590">
                  <c:v>10</c:v>
                </c:pt>
                <c:pt idx="1591">
                  <c:v>10</c:v>
                </c:pt>
                <c:pt idx="1592">
                  <c:v>112.973</c:v>
                </c:pt>
                <c:pt idx="1593">
                  <c:v>10</c:v>
                </c:pt>
                <c:pt idx="1594">
                  <c:v>27.18</c:v>
                </c:pt>
                <c:pt idx="1595">
                  <c:v>57.402000000000001</c:v>
                </c:pt>
                <c:pt idx="1596">
                  <c:v>13.738</c:v>
                </c:pt>
                <c:pt idx="1597">
                  <c:v>35</c:v>
                </c:pt>
                <c:pt idx="1598">
                  <c:v>191.703</c:v>
                </c:pt>
                <c:pt idx="1599">
                  <c:v>10</c:v>
                </c:pt>
                <c:pt idx="1600">
                  <c:v>124.273</c:v>
                </c:pt>
                <c:pt idx="1601">
                  <c:v>47.094000000000001</c:v>
                </c:pt>
                <c:pt idx="1602">
                  <c:v>206.66300000000001</c:v>
                </c:pt>
                <c:pt idx="1603">
                  <c:v>10</c:v>
                </c:pt>
                <c:pt idx="1604">
                  <c:v>46.973999999999997</c:v>
                </c:pt>
                <c:pt idx="1605">
                  <c:v>13.465</c:v>
                </c:pt>
                <c:pt idx="1606">
                  <c:v>10</c:v>
                </c:pt>
                <c:pt idx="1607">
                  <c:v>191.07599999999999</c:v>
                </c:pt>
                <c:pt idx="1608">
                  <c:v>10</c:v>
                </c:pt>
                <c:pt idx="1609">
                  <c:v>40.375</c:v>
                </c:pt>
                <c:pt idx="1610">
                  <c:v>10</c:v>
                </c:pt>
                <c:pt idx="1611">
                  <c:v>37.881</c:v>
                </c:pt>
                <c:pt idx="1612">
                  <c:v>10</c:v>
                </c:pt>
                <c:pt idx="1613">
                  <c:v>10</c:v>
                </c:pt>
                <c:pt idx="1614">
                  <c:v>10</c:v>
                </c:pt>
                <c:pt idx="1615">
                  <c:v>10</c:v>
                </c:pt>
                <c:pt idx="1616">
                  <c:v>10</c:v>
                </c:pt>
                <c:pt idx="1617">
                  <c:v>196.386</c:v>
                </c:pt>
                <c:pt idx="1618">
                  <c:v>35</c:v>
                </c:pt>
                <c:pt idx="1619">
                  <c:v>95.408000000000001</c:v>
                </c:pt>
                <c:pt idx="1620">
                  <c:v>9.3870000000000005</c:v>
                </c:pt>
                <c:pt idx="1621">
                  <c:v>10</c:v>
                </c:pt>
                <c:pt idx="1622">
                  <c:v>10</c:v>
                </c:pt>
                <c:pt idx="1623">
                  <c:v>3.161</c:v>
                </c:pt>
                <c:pt idx="1624">
                  <c:v>10</c:v>
                </c:pt>
                <c:pt idx="1625">
                  <c:v>10</c:v>
                </c:pt>
                <c:pt idx="1626">
                  <c:v>10</c:v>
                </c:pt>
                <c:pt idx="1627">
                  <c:v>25.513000000000002</c:v>
                </c:pt>
                <c:pt idx="1628">
                  <c:v>10</c:v>
                </c:pt>
                <c:pt idx="1629">
                  <c:v>98.177999999999997</c:v>
                </c:pt>
                <c:pt idx="1630">
                  <c:v>99.290999999999997</c:v>
                </c:pt>
                <c:pt idx="1631">
                  <c:v>10</c:v>
                </c:pt>
                <c:pt idx="1632">
                  <c:v>10</c:v>
                </c:pt>
                <c:pt idx="1633">
                  <c:v>12.98</c:v>
                </c:pt>
                <c:pt idx="1634">
                  <c:v>10</c:v>
                </c:pt>
                <c:pt idx="1635">
                  <c:v>10</c:v>
                </c:pt>
                <c:pt idx="1636">
                  <c:v>10</c:v>
                </c:pt>
                <c:pt idx="1637">
                  <c:v>85.164000000000001</c:v>
                </c:pt>
                <c:pt idx="1638">
                  <c:v>114.142</c:v>
                </c:pt>
                <c:pt idx="1639">
                  <c:v>10</c:v>
                </c:pt>
                <c:pt idx="1640">
                  <c:v>10</c:v>
                </c:pt>
                <c:pt idx="1641">
                  <c:v>17.945</c:v>
                </c:pt>
                <c:pt idx="1642">
                  <c:v>82.85</c:v>
                </c:pt>
                <c:pt idx="1643">
                  <c:v>82.647000000000006</c:v>
                </c:pt>
                <c:pt idx="1644">
                  <c:v>10</c:v>
                </c:pt>
                <c:pt idx="1645">
                  <c:v>144.12100000000001</c:v>
                </c:pt>
                <c:pt idx="1646">
                  <c:v>44.594000000000001</c:v>
                </c:pt>
                <c:pt idx="1647">
                  <c:v>112.681</c:v>
                </c:pt>
                <c:pt idx="1648">
                  <c:v>10</c:v>
                </c:pt>
                <c:pt idx="1649">
                  <c:v>10</c:v>
                </c:pt>
                <c:pt idx="1650">
                  <c:v>10</c:v>
                </c:pt>
                <c:pt idx="1651">
                  <c:v>10</c:v>
                </c:pt>
                <c:pt idx="1652">
                  <c:v>18.382999999999999</c:v>
                </c:pt>
                <c:pt idx="1653">
                  <c:v>10</c:v>
                </c:pt>
                <c:pt idx="1654">
                  <c:v>101.657</c:v>
                </c:pt>
                <c:pt idx="1655">
                  <c:v>33.759</c:v>
                </c:pt>
                <c:pt idx="1656">
                  <c:v>10</c:v>
                </c:pt>
                <c:pt idx="1657">
                  <c:v>10</c:v>
                </c:pt>
                <c:pt idx="1658">
                  <c:v>10</c:v>
                </c:pt>
                <c:pt idx="1659">
                  <c:v>10</c:v>
                </c:pt>
                <c:pt idx="1660">
                  <c:v>10</c:v>
                </c:pt>
                <c:pt idx="1661">
                  <c:v>10</c:v>
                </c:pt>
                <c:pt idx="1662">
                  <c:v>65.278000000000006</c:v>
                </c:pt>
                <c:pt idx="1663">
                  <c:v>174.43100000000001</c:v>
                </c:pt>
                <c:pt idx="1664">
                  <c:v>167.50299999999999</c:v>
                </c:pt>
                <c:pt idx="1665">
                  <c:v>50.725999999999999</c:v>
                </c:pt>
                <c:pt idx="1666">
                  <c:v>117.30200000000001</c:v>
                </c:pt>
                <c:pt idx="1667">
                  <c:v>9.9830000000000005</c:v>
                </c:pt>
                <c:pt idx="1668">
                  <c:v>72.173000000000002</c:v>
                </c:pt>
                <c:pt idx="1669">
                  <c:v>10</c:v>
                </c:pt>
                <c:pt idx="1670">
                  <c:v>10</c:v>
                </c:pt>
                <c:pt idx="1671">
                  <c:v>10</c:v>
                </c:pt>
                <c:pt idx="1672">
                  <c:v>10</c:v>
                </c:pt>
                <c:pt idx="1673">
                  <c:v>86.438999999999993</c:v>
                </c:pt>
                <c:pt idx="1674">
                  <c:v>10</c:v>
                </c:pt>
                <c:pt idx="1675">
                  <c:v>89.465999999999994</c:v>
                </c:pt>
                <c:pt idx="1676">
                  <c:v>53.895000000000003</c:v>
                </c:pt>
                <c:pt idx="1677">
                  <c:v>10</c:v>
                </c:pt>
                <c:pt idx="1678">
                  <c:v>15.026</c:v>
                </c:pt>
                <c:pt idx="1679">
                  <c:v>66.528000000000006</c:v>
                </c:pt>
                <c:pt idx="1680">
                  <c:v>28.605</c:v>
                </c:pt>
                <c:pt idx="1681">
                  <c:v>134.40600000000001</c:v>
                </c:pt>
                <c:pt idx="1682">
                  <c:v>10.254</c:v>
                </c:pt>
                <c:pt idx="1683">
                  <c:v>10</c:v>
                </c:pt>
                <c:pt idx="1684">
                  <c:v>10</c:v>
                </c:pt>
                <c:pt idx="1685">
                  <c:v>43.067</c:v>
                </c:pt>
                <c:pt idx="1686">
                  <c:v>10</c:v>
                </c:pt>
                <c:pt idx="1687">
                  <c:v>10</c:v>
                </c:pt>
                <c:pt idx="1688">
                  <c:v>71.012</c:v>
                </c:pt>
                <c:pt idx="1689">
                  <c:v>10</c:v>
                </c:pt>
                <c:pt idx="1690">
                  <c:v>10</c:v>
                </c:pt>
                <c:pt idx="1691">
                  <c:v>10</c:v>
                </c:pt>
                <c:pt idx="1692">
                  <c:v>10</c:v>
                </c:pt>
                <c:pt idx="1693">
                  <c:v>182.685</c:v>
                </c:pt>
                <c:pt idx="1694">
                  <c:v>10</c:v>
                </c:pt>
                <c:pt idx="1695">
                  <c:v>10</c:v>
                </c:pt>
                <c:pt idx="1696">
                  <c:v>71.814999999999998</c:v>
                </c:pt>
                <c:pt idx="1697">
                  <c:v>15.885999999999999</c:v>
                </c:pt>
                <c:pt idx="1698">
                  <c:v>72.977000000000004</c:v>
                </c:pt>
                <c:pt idx="1699">
                  <c:v>10</c:v>
                </c:pt>
                <c:pt idx="1700">
                  <c:v>129.08099999999999</c:v>
                </c:pt>
                <c:pt idx="1701">
                  <c:v>185.37799999999999</c:v>
                </c:pt>
                <c:pt idx="1702">
                  <c:v>95.989000000000004</c:v>
                </c:pt>
                <c:pt idx="1703">
                  <c:v>57.79</c:v>
                </c:pt>
                <c:pt idx="1704">
                  <c:v>10</c:v>
                </c:pt>
                <c:pt idx="1705">
                  <c:v>10</c:v>
                </c:pt>
                <c:pt idx="1706">
                  <c:v>146.78399999999999</c:v>
                </c:pt>
                <c:pt idx="1707">
                  <c:v>72.436000000000007</c:v>
                </c:pt>
                <c:pt idx="1708">
                  <c:v>10</c:v>
                </c:pt>
                <c:pt idx="1709">
                  <c:v>172.256</c:v>
                </c:pt>
                <c:pt idx="1710">
                  <c:v>10</c:v>
                </c:pt>
                <c:pt idx="1711">
                  <c:v>229.84299999999999</c:v>
                </c:pt>
                <c:pt idx="1712">
                  <c:v>43.304000000000002</c:v>
                </c:pt>
                <c:pt idx="1713">
                  <c:v>39.377000000000002</c:v>
                </c:pt>
                <c:pt idx="1714">
                  <c:v>65.626999999999995</c:v>
                </c:pt>
                <c:pt idx="1715">
                  <c:v>127.01300000000001</c:v>
                </c:pt>
                <c:pt idx="1716">
                  <c:v>14.775</c:v>
                </c:pt>
                <c:pt idx="1717">
                  <c:v>190.84</c:v>
                </c:pt>
                <c:pt idx="1718">
                  <c:v>66.804000000000002</c:v>
                </c:pt>
                <c:pt idx="1719">
                  <c:v>10</c:v>
                </c:pt>
                <c:pt idx="1720">
                  <c:v>173.35499999999999</c:v>
                </c:pt>
                <c:pt idx="1721">
                  <c:v>10</c:v>
                </c:pt>
                <c:pt idx="1722">
                  <c:v>10</c:v>
                </c:pt>
                <c:pt idx="1723">
                  <c:v>51.122999999999998</c:v>
                </c:pt>
                <c:pt idx="1724">
                  <c:v>10</c:v>
                </c:pt>
                <c:pt idx="1725">
                  <c:v>38.828000000000003</c:v>
                </c:pt>
                <c:pt idx="1726">
                  <c:v>204.637</c:v>
                </c:pt>
                <c:pt idx="1727">
                  <c:v>10.164</c:v>
                </c:pt>
                <c:pt idx="1728">
                  <c:v>10</c:v>
                </c:pt>
                <c:pt idx="1729">
                  <c:v>121.898</c:v>
                </c:pt>
                <c:pt idx="1730">
                  <c:v>109.752</c:v>
                </c:pt>
                <c:pt idx="1731">
                  <c:v>10</c:v>
                </c:pt>
                <c:pt idx="1732">
                  <c:v>10</c:v>
                </c:pt>
                <c:pt idx="1733">
                  <c:v>64.456000000000003</c:v>
                </c:pt>
                <c:pt idx="1734">
                  <c:v>10</c:v>
                </c:pt>
                <c:pt idx="1735">
                  <c:v>10.028</c:v>
                </c:pt>
                <c:pt idx="1736">
                  <c:v>10</c:v>
                </c:pt>
                <c:pt idx="1737">
                  <c:v>10</c:v>
                </c:pt>
                <c:pt idx="1738">
                  <c:v>133.72399999999999</c:v>
                </c:pt>
                <c:pt idx="1739">
                  <c:v>54.15</c:v>
                </c:pt>
                <c:pt idx="1740">
                  <c:v>203.40299999999999</c:v>
                </c:pt>
                <c:pt idx="1741">
                  <c:v>120.62</c:v>
                </c:pt>
                <c:pt idx="1742">
                  <c:v>11.02</c:v>
                </c:pt>
                <c:pt idx="1743">
                  <c:v>15.768000000000001</c:v>
                </c:pt>
                <c:pt idx="1744">
                  <c:v>15.1</c:v>
                </c:pt>
                <c:pt idx="1745">
                  <c:v>16.13</c:v>
                </c:pt>
                <c:pt idx="1746">
                  <c:v>10</c:v>
                </c:pt>
                <c:pt idx="1747">
                  <c:v>85.927000000000007</c:v>
                </c:pt>
                <c:pt idx="1748">
                  <c:v>243.953</c:v>
                </c:pt>
                <c:pt idx="1749">
                  <c:v>10</c:v>
                </c:pt>
                <c:pt idx="1750">
                  <c:v>99.201999999999998</c:v>
                </c:pt>
                <c:pt idx="1751">
                  <c:v>10</c:v>
                </c:pt>
                <c:pt idx="1752">
                  <c:v>90.921000000000006</c:v>
                </c:pt>
                <c:pt idx="1753">
                  <c:v>200.696</c:v>
                </c:pt>
                <c:pt idx="1754">
                  <c:v>10</c:v>
                </c:pt>
                <c:pt idx="1755">
                  <c:v>10</c:v>
                </c:pt>
                <c:pt idx="1756">
                  <c:v>10</c:v>
                </c:pt>
                <c:pt idx="1757">
                  <c:v>10</c:v>
                </c:pt>
                <c:pt idx="1758">
                  <c:v>10</c:v>
                </c:pt>
                <c:pt idx="1759">
                  <c:v>10</c:v>
                </c:pt>
                <c:pt idx="1760">
                  <c:v>107.646</c:v>
                </c:pt>
                <c:pt idx="1761">
                  <c:v>10</c:v>
                </c:pt>
                <c:pt idx="1762">
                  <c:v>10</c:v>
                </c:pt>
                <c:pt idx="1763">
                  <c:v>10</c:v>
                </c:pt>
                <c:pt idx="1764">
                  <c:v>76.459000000000003</c:v>
                </c:pt>
                <c:pt idx="1765">
                  <c:v>10</c:v>
                </c:pt>
                <c:pt idx="1766">
                  <c:v>31.675000000000001</c:v>
                </c:pt>
                <c:pt idx="1767">
                  <c:v>58.423999999999999</c:v>
                </c:pt>
                <c:pt idx="1768">
                  <c:v>10</c:v>
                </c:pt>
                <c:pt idx="1769">
                  <c:v>10</c:v>
                </c:pt>
                <c:pt idx="1770">
                  <c:v>10</c:v>
                </c:pt>
                <c:pt idx="1771">
                  <c:v>10</c:v>
                </c:pt>
                <c:pt idx="1772">
                  <c:v>10</c:v>
                </c:pt>
                <c:pt idx="1773">
                  <c:v>10</c:v>
                </c:pt>
                <c:pt idx="1774">
                  <c:v>10</c:v>
                </c:pt>
                <c:pt idx="1775">
                  <c:v>10</c:v>
                </c:pt>
                <c:pt idx="1776">
                  <c:v>25.087</c:v>
                </c:pt>
                <c:pt idx="1777">
                  <c:v>10</c:v>
                </c:pt>
                <c:pt idx="1778">
                  <c:v>49.463999999999999</c:v>
                </c:pt>
                <c:pt idx="1779">
                  <c:v>10</c:v>
                </c:pt>
                <c:pt idx="1780">
                  <c:v>70.856999999999999</c:v>
                </c:pt>
                <c:pt idx="1781">
                  <c:v>10</c:v>
                </c:pt>
                <c:pt idx="1782">
                  <c:v>10</c:v>
                </c:pt>
                <c:pt idx="1783">
                  <c:v>10</c:v>
                </c:pt>
                <c:pt idx="1784">
                  <c:v>10</c:v>
                </c:pt>
                <c:pt idx="1785">
                  <c:v>152.79599999999999</c:v>
                </c:pt>
                <c:pt idx="1786">
                  <c:v>10</c:v>
                </c:pt>
                <c:pt idx="1787">
                  <c:v>10</c:v>
                </c:pt>
                <c:pt idx="1788">
                  <c:v>10</c:v>
                </c:pt>
                <c:pt idx="1789">
                  <c:v>10</c:v>
                </c:pt>
                <c:pt idx="1790">
                  <c:v>10</c:v>
                </c:pt>
                <c:pt idx="1791">
                  <c:v>190.17</c:v>
                </c:pt>
                <c:pt idx="1792">
                  <c:v>10</c:v>
                </c:pt>
                <c:pt idx="1793">
                  <c:v>77.17</c:v>
                </c:pt>
                <c:pt idx="1794">
                  <c:v>45.5</c:v>
                </c:pt>
                <c:pt idx="1795">
                  <c:v>10</c:v>
                </c:pt>
                <c:pt idx="1796">
                  <c:v>10</c:v>
                </c:pt>
                <c:pt idx="1797">
                  <c:v>10</c:v>
                </c:pt>
                <c:pt idx="1798">
                  <c:v>76.402000000000001</c:v>
                </c:pt>
                <c:pt idx="1799">
                  <c:v>10</c:v>
                </c:pt>
                <c:pt idx="1800">
                  <c:v>10</c:v>
                </c:pt>
                <c:pt idx="1801">
                  <c:v>10</c:v>
                </c:pt>
                <c:pt idx="1802">
                  <c:v>121.56100000000001</c:v>
                </c:pt>
                <c:pt idx="1803">
                  <c:v>42.04</c:v>
                </c:pt>
                <c:pt idx="1804">
                  <c:v>163.13800000000001</c:v>
                </c:pt>
                <c:pt idx="1805">
                  <c:v>222.31700000000001</c:v>
                </c:pt>
                <c:pt idx="1806">
                  <c:v>10</c:v>
                </c:pt>
                <c:pt idx="1807">
                  <c:v>82.38</c:v>
                </c:pt>
                <c:pt idx="1808">
                  <c:v>10</c:v>
                </c:pt>
                <c:pt idx="1809">
                  <c:v>10</c:v>
                </c:pt>
                <c:pt idx="1810">
                  <c:v>201.34</c:v>
                </c:pt>
                <c:pt idx="1811">
                  <c:v>10</c:v>
                </c:pt>
                <c:pt idx="1812">
                  <c:v>19</c:v>
                </c:pt>
                <c:pt idx="1813">
                  <c:v>10</c:v>
                </c:pt>
                <c:pt idx="1814">
                  <c:v>33.090000000000003</c:v>
                </c:pt>
                <c:pt idx="1815">
                  <c:v>10</c:v>
                </c:pt>
                <c:pt idx="1816">
                  <c:v>102.533</c:v>
                </c:pt>
                <c:pt idx="1817">
                  <c:v>114.245</c:v>
                </c:pt>
                <c:pt idx="1818">
                  <c:v>205.32</c:v>
                </c:pt>
                <c:pt idx="1819">
                  <c:v>60.79</c:v>
                </c:pt>
                <c:pt idx="1820">
                  <c:v>13.28</c:v>
                </c:pt>
                <c:pt idx="1821">
                  <c:v>10</c:v>
                </c:pt>
                <c:pt idx="1822">
                  <c:v>10</c:v>
                </c:pt>
                <c:pt idx="1823">
                  <c:v>9.6820000000000004</c:v>
                </c:pt>
                <c:pt idx="1824">
                  <c:v>10</c:v>
                </c:pt>
                <c:pt idx="1825">
                  <c:v>10.026</c:v>
                </c:pt>
                <c:pt idx="1826">
                  <c:v>87.022000000000006</c:v>
                </c:pt>
                <c:pt idx="1827">
                  <c:v>9.3339999999999996</c:v>
                </c:pt>
                <c:pt idx="1828">
                  <c:v>10</c:v>
                </c:pt>
                <c:pt idx="1829">
                  <c:v>10</c:v>
                </c:pt>
                <c:pt idx="1830">
                  <c:v>10</c:v>
                </c:pt>
                <c:pt idx="1831">
                  <c:v>10</c:v>
                </c:pt>
                <c:pt idx="1832">
                  <c:v>10</c:v>
                </c:pt>
                <c:pt idx="1833">
                  <c:v>12</c:v>
                </c:pt>
                <c:pt idx="1834">
                  <c:v>28.13</c:v>
                </c:pt>
                <c:pt idx="1835">
                  <c:v>43.61</c:v>
                </c:pt>
                <c:pt idx="1836">
                  <c:v>120.86</c:v>
                </c:pt>
                <c:pt idx="1837">
                  <c:v>10</c:v>
                </c:pt>
                <c:pt idx="1838">
                  <c:v>30.01</c:v>
                </c:pt>
                <c:pt idx="1839">
                  <c:v>10</c:v>
                </c:pt>
                <c:pt idx="1840">
                  <c:v>130.59</c:v>
                </c:pt>
                <c:pt idx="1841">
                  <c:v>214.33</c:v>
                </c:pt>
                <c:pt idx="1842">
                  <c:v>10</c:v>
                </c:pt>
                <c:pt idx="1843">
                  <c:v>97.98</c:v>
                </c:pt>
                <c:pt idx="1844">
                  <c:v>10.130000000000001</c:v>
                </c:pt>
                <c:pt idx="1845">
                  <c:v>29.597000000000001</c:v>
                </c:pt>
                <c:pt idx="1846">
                  <c:v>115.422</c:v>
                </c:pt>
                <c:pt idx="1847">
                  <c:v>118.744</c:v>
                </c:pt>
                <c:pt idx="1848">
                  <c:v>241.45</c:v>
                </c:pt>
                <c:pt idx="1849">
                  <c:v>11.44</c:v>
                </c:pt>
                <c:pt idx="1850">
                  <c:v>10</c:v>
                </c:pt>
                <c:pt idx="1851">
                  <c:v>10</c:v>
                </c:pt>
                <c:pt idx="1852">
                  <c:v>19.48</c:v>
                </c:pt>
                <c:pt idx="1853">
                  <c:v>10</c:v>
                </c:pt>
                <c:pt idx="1854">
                  <c:v>198.73</c:v>
                </c:pt>
                <c:pt idx="1855">
                  <c:v>10</c:v>
                </c:pt>
                <c:pt idx="1856">
                  <c:v>188.82</c:v>
                </c:pt>
                <c:pt idx="1857">
                  <c:v>49.65</c:v>
                </c:pt>
                <c:pt idx="1858">
                  <c:v>51.42</c:v>
                </c:pt>
                <c:pt idx="1859">
                  <c:v>42.09</c:v>
                </c:pt>
                <c:pt idx="1860">
                  <c:v>43.65</c:v>
                </c:pt>
                <c:pt idx="1861">
                  <c:v>70.037000000000006</c:v>
                </c:pt>
                <c:pt idx="1862">
                  <c:v>126.51600000000001</c:v>
                </c:pt>
                <c:pt idx="1863">
                  <c:v>74.974999999999994</c:v>
                </c:pt>
                <c:pt idx="1864">
                  <c:v>28.11</c:v>
                </c:pt>
                <c:pt idx="1865">
                  <c:v>29.552</c:v>
                </c:pt>
                <c:pt idx="1866">
                  <c:v>10</c:v>
                </c:pt>
                <c:pt idx="1867">
                  <c:v>10</c:v>
                </c:pt>
                <c:pt idx="1868">
                  <c:v>10</c:v>
                </c:pt>
                <c:pt idx="1869">
                  <c:v>10</c:v>
                </c:pt>
                <c:pt idx="1870">
                  <c:v>10</c:v>
                </c:pt>
                <c:pt idx="1871">
                  <c:v>49.57</c:v>
                </c:pt>
                <c:pt idx="1872">
                  <c:v>10</c:v>
                </c:pt>
                <c:pt idx="1873">
                  <c:v>125.318</c:v>
                </c:pt>
                <c:pt idx="1874">
                  <c:v>9.4079999999999995</c:v>
                </c:pt>
                <c:pt idx="1875">
                  <c:v>10</c:v>
                </c:pt>
                <c:pt idx="1876">
                  <c:v>128.30699999999999</c:v>
                </c:pt>
                <c:pt idx="1877">
                  <c:v>10</c:v>
                </c:pt>
                <c:pt idx="1878">
                  <c:v>10</c:v>
                </c:pt>
                <c:pt idx="1879">
                  <c:v>10</c:v>
                </c:pt>
                <c:pt idx="1880">
                  <c:v>10</c:v>
                </c:pt>
                <c:pt idx="1881">
                  <c:v>10</c:v>
                </c:pt>
                <c:pt idx="1882">
                  <c:v>10</c:v>
                </c:pt>
                <c:pt idx="1883">
                  <c:v>111.38</c:v>
                </c:pt>
                <c:pt idx="1884">
                  <c:v>74.707999999999998</c:v>
                </c:pt>
                <c:pt idx="1885">
                  <c:v>42.65</c:v>
                </c:pt>
                <c:pt idx="1886">
                  <c:v>99.38</c:v>
                </c:pt>
                <c:pt idx="1887">
                  <c:v>10</c:v>
                </c:pt>
                <c:pt idx="1888">
                  <c:v>56.85</c:v>
                </c:pt>
                <c:pt idx="1889">
                  <c:v>10</c:v>
                </c:pt>
                <c:pt idx="1890">
                  <c:v>10</c:v>
                </c:pt>
                <c:pt idx="1891">
                  <c:v>96.12</c:v>
                </c:pt>
                <c:pt idx="1892">
                  <c:v>10</c:v>
                </c:pt>
                <c:pt idx="1893">
                  <c:v>10</c:v>
                </c:pt>
                <c:pt idx="1894">
                  <c:v>95.88</c:v>
                </c:pt>
                <c:pt idx="1895">
                  <c:v>10</c:v>
                </c:pt>
                <c:pt idx="1896">
                  <c:v>10</c:v>
                </c:pt>
                <c:pt idx="1897">
                  <c:v>29.41</c:v>
                </c:pt>
                <c:pt idx="1898">
                  <c:v>178.51</c:v>
                </c:pt>
                <c:pt idx="1899">
                  <c:v>10</c:v>
                </c:pt>
                <c:pt idx="1900">
                  <c:v>15.733000000000001</c:v>
                </c:pt>
                <c:pt idx="1901">
                  <c:v>10</c:v>
                </c:pt>
                <c:pt idx="1902">
                  <c:v>22.64</c:v>
                </c:pt>
                <c:pt idx="1903">
                  <c:v>10</c:v>
                </c:pt>
                <c:pt idx="1904">
                  <c:v>27.68</c:v>
                </c:pt>
                <c:pt idx="1905">
                  <c:v>190.99700000000001</c:v>
                </c:pt>
                <c:pt idx="1906">
                  <c:v>10</c:v>
                </c:pt>
                <c:pt idx="1907">
                  <c:v>66.47</c:v>
                </c:pt>
                <c:pt idx="1908">
                  <c:v>25.58</c:v>
                </c:pt>
                <c:pt idx="1909">
                  <c:v>10</c:v>
                </c:pt>
                <c:pt idx="1910">
                  <c:v>10</c:v>
                </c:pt>
                <c:pt idx="1911">
                  <c:v>14.396000000000001</c:v>
                </c:pt>
                <c:pt idx="1912">
                  <c:v>149.63200000000001</c:v>
                </c:pt>
                <c:pt idx="1913">
                  <c:v>136.79</c:v>
                </c:pt>
                <c:pt idx="1914">
                  <c:v>10</c:v>
                </c:pt>
                <c:pt idx="1915">
                  <c:v>10</c:v>
                </c:pt>
                <c:pt idx="1916">
                  <c:v>10</c:v>
                </c:pt>
                <c:pt idx="1917">
                  <c:v>10</c:v>
                </c:pt>
                <c:pt idx="1918">
                  <c:v>10</c:v>
                </c:pt>
                <c:pt idx="1919">
                  <c:v>10</c:v>
                </c:pt>
                <c:pt idx="1920">
                  <c:v>204.36</c:v>
                </c:pt>
                <c:pt idx="1921">
                  <c:v>104.03</c:v>
                </c:pt>
                <c:pt idx="1922">
                  <c:v>112.42</c:v>
                </c:pt>
                <c:pt idx="1923">
                  <c:v>95.025000000000006</c:v>
                </c:pt>
                <c:pt idx="1924">
                  <c:v>188.77600000000001</c:v>
                </c:pt>
                <c:pt idx="1925">
                  <c:v>10</c:v>
                </c:pt>
                <c:pt idx="1926">
                  <c:v>100.29</c:v>
                </c:pt>
                <c:pt idx="1927">
                  <c:v>37.231999999999999</c:v>
                </c:pt>
                <c:pt idx="1928">
                  <c:v>110.24</c:v>
                </c:pt>
                <c:pt idx="1929">
                  <c:v>10</c:v>
                </c:pt>
                <c:pt idx="1930">
                  <c:v>112.61</c:v>
                </c:pt>
                <c:pt idx="1931">
                  <c:v>166.78</c:v>
                </c:pt>
                <c:pt idx="1932">
                  <c:v>10</c:v>
                </c:pt>
                <c:pt idx="1933">
                  <c:v>48.064</c:v>
                </c:pt>
                <c:pt idx="1934">
                  <c:v>10</c:v>
                </c:pt>
                <c:pt idx="1935">
                  <c:v>10</c:v>
                </c:pt>
                <c:pt idx="1936">
                  <c:v>120.8</c:v>
                </c:pt>
                <c:pt idx="1937">
                  <c:v>103.43</c:v>
                </c:pt>
                <c:pt idx="1938">
                  <c:v>10</c:v>
                </c:pt>
                <c:pt idx="1939">
                  <c:v>10</c:v>
                </c:pt>
                <c:pt idx="1940">
                  <c:v>10</c:v>
                </c:pt>
                <c:pt idx="1941">
                  <c:v>10</c:v>
                </c:pt>
                <c:pt idx="1942">
                  <c:v>53.734000000000002</c:v>
                </c:pt>
                <c:pt idx="1943">
                  <c:v>10</c:v>
                </c:pt>
                <c:pt idx="1944">
                  <c:v>56.6</c:v>
                </c:pt>
                <c:pt idx="1945">
                  <c:v>52.11</c:v>
                </c:pt>
                <c:pt idx="1946">
                  <c:v>68.477999999999994</c:v>
                </c:pt>
                <c:pt idx="1947">
                  <c:v>4.58</c:v>
                </c:pt>
                <c:pt idx="1948">
                  <c:v>10</c:v>
                </c:pt>
                <c:pt idx="1949">
                  <c:v>11.058999999999999</c:v>
                </c:pt>
                <c:pt idx="1950">
                  <c:v>12.677</c:v>
                </c:pt>
                <c:pt idx="1951">
                  <c:v>10</c:v>
                </c:pt>
                <c:pt idx="1952">
                  <c:v>28.53</c:v>
                </c:pt>
                <c:pt idx="1953">
                  <c:v>12.148999999999999</c:v>
                </c:pt>
                <c:pt idx="1954">
                  <c:v>10</c:v>
                </c:pt>
                <c:pt idx="1955">
                  <c:v>10</c:v>
                </c:pt>
                <c:pt idx="1956">
                  <c:v>171.59800000000001</c:v>
                </c:pt>
                <c:pt idx="1957">
                  <c:v>136.12899999999999</c:v>
                </c:pt>
                <c:pt idx="1958">
                  <c:v>10</c:v>
                </c:pt>
                <c:pt idx="1959">
                  <c:v>78.31</c:v>
                </c:pt>
                <c:pt idx="1960">
                  <c:v>90.3</c:v>
                </c:pt>
                <c:pt idx="1961">
                  <c:v>206.39</c:v>
                </c:pt>
                <c:pt idx="1962">
                  <c:v>51.593000000000004</c:v>
                </c:pt>
                <c:pt idx="1963">
                  <c:v>228.21</c:v>
                </c:pt>
                <c:pt idx="1964">
                  <c:v>10.013999999999999</c:v>
                </c:pt>
                <c:pt idx="1965">
                  <c:v>243.72</c:v>
                </c:pt>
                <c:pt idx="1966">
                  <c:v>46.31</c:v>
                </c:pt>
                <c:pt idx="1967">
                  <c:v>10</c:v>
                </c:pt>
                <c:pt idx="1968">
                  <c:v>10</c:v>
                </c:pt>
                <c:pt idx="1969">
                  <c:v>101.49</c:v>
                </c:pt>
                <c:pt idx="1970">
                  <c:v>10</c:v>
                </c:pt>
                <c:pt idx="1971">
                  <c:v>10</c:v>
                </c:pt>
                <c:pt idx="1972">
                  <c:v>71.525000000000006</c:v>
                </c:pt>
                <c:pt idx="1973">
                  <c:v>10</c:v>
                </c:pt>
                <c:pt idx="1974">
                  <c:v>10</c:v>
                </c:pt>
                <c:pt idx="1975">
                  <c:v>136.20099999999999</c:v>
                </c:pt>
                <c:pt idx="1976">
                  <c:v>10</c:v>
                </c:pt>
                <c:pt idx="1977">
                  <c:v>10</c:v>
                </c:pt>
                <c:pt idx="1978">
                  <c:v>10</c:v>
                </c:pt>
                <c:pt idx="1979">
                  <c:v>8.718</c:v>
                </c:pt>
                <c:pt idx="1980">
                  <c:v>12.287000000000001</c:v>
                </c:pt>
                <c:pt idx="1981">
                  <c:v>10</c:v>
                </c:pt>
                <c:pt idx="1982">
                  <c:v>40.573</c:v>
                </c:pt>
                <c:pt idx="1983">
                  <c:v>10</c:v>
                </c:pt>
                <c:pt idx="1984">
                  <c:v>10</c:v>
                </c:pt>
                <c:pt idx="1985">
                  <c:v>10</c:v>
                </c:pt>
                <c:pt idx="1986">
                  <c:v>10</c:v>
                </c:pt>
                <c:pt idx="1987">
                  <c:v>36.191000000000003</c:v>
                </c:pt>
                <c:pt idx="1988">
                  <c:v>58.81</c:v>
                </c:pt>
                <c:pt idx="1989">
                  <c:v>10</c:v>
                </c:pt>
                <c:pt idx="1990">
                  <c:v>10</c:v>
                </c:pt>
                <c:pt idx="1991">
                  <c:v>10</c:v>
                </c:pt>
                <c:pt idx="1992">
                  <c:v>10</c:v>
                </c:pt>
                <c:pt idx="1993">
                  <c:v>10</c:v>
                </c:pt>
                <c:pt idx="1994">
                  <c:v>10</c:v>
                </c:pt>
                <c:pt idx="1995">
                  <c:v>10</c:v>
                </c:pt>
                <c:pt idx="1996">
                  <c:v>204.86699999999999</c:v>
                </c:pt>
                <c:pt idx="1997">
                  <c:v>10</c:v>
                </c:pt>
                <c:pt idx="1998">
                  <c:v>36.973999999999997</c:v>
                </c:pt>
                <c:pt idx="1999">
                  <c:v>10</c:v>
                </c:pt>
                <c:pt idx="2000">
                  <c:v>37.478999999999999</c:v>
                </c:pt>
                <c:pt idx="2001">
                  <c:v>10</c:v>
                </c:pt>
                <c:pt idx="2002">
                  <c:v>10</c:v>
                </c:pt>
                <c:pt idx="2003">
                  <c:v>10</c:v>
                </c:pt>
                <c:pt idx="2004">
                  <c:v>65.453999999999994</c:v>
                </c:pt>
                <c:pt idx="2005">
                  <c:v>119.63200000000001</c:v>
                </c:pt>
                <c:pt idx="2006">
                  <c:v>79.311000000000007</c:v>
                </c:pt>
                <c:pt idx="2007">
                  <c:v>10</c:v>
                </c:pt>
                <c:pt idx="2008">
                  <c:v>15.385999999999999</c:v>
                </c:pt>
                <c:pt idx="2009">
                  <c:v>10</c:v>
                </c:pt>
                <c:pt idx="2010">
                  <c:v>10</c:v>
                </c:pt>
                <c:pt idx="2011">
                  <c:v>10</c:v>
                </c:pt>
                <c:pt idx="2012">
                  <c:v>10</c:v>
                </c:pt>
                <c:pt idx="2013">
                  <c:v>10</c:v>
                </c:pt>
                <c:pt idx="2014">
                  <c:v>10</c:v>
                </c:pt>
                <c:pt idx="2015">
                  <c:v>10</c:v>
                </c:pt>
                <c:pt idx="2016">
                  <c:v>10</c:v>
                </c:pt>
                <c:pt idx="2017">
                  <c:v>10</c:v>
                </c:pt>
                <c:pt idx="2018">
                  <c:v>10</c:v>
                </c:pt>
                <c:pt idx="2019">
                  <c:v>8.6419999999999995</c:v>
                </c:pt>
                <c:pt idx="2020">
                  <c:v>62.595999999999997</c:v>
                </c:pt>
                <c:pt idx="2021">
                  <c:v>117.474</c:v>
                </c:pt>
                <c:pt idx="2022">
                  <c:v>10</c:v>
                </c:pt>
                <c:pt idx="2023">
                  <c:v>10</c:v>
                </c:pt>
                <c:pt idx="2024">
                  <c:v>10</c:v>
                </c:pt>
                <c:pt idx="2025">
                  <c:v>10</c:v>
                </c:pt>
                <c:pt idx="2026">
                  <c:v>10</c:v>
                </c:pt>
                <c:pt idx="2027">
                  <c:v>154.345</c:v>
                </c:pt>
                <c:pt idx="2028">
                  <c:v>10</c:v>
                </c:pt>
                <c:pt idx="2029">
                  <c:v>10</c:v>
                </c:pt>
                <c:pt idx="2030">
                  <c:v>10</c:v>
                </c:pt>
                <c:pt idx="2031">
                  <c:v>109.15</c:v>
                </c:pt>
                <c:pt idx="2032">
                  <c:v>10</c:v>
                </c:pt>
                <c:pt idx="2033">
                  <c:v>10</c:v>
                </c:pt>
                <c:pt idx="2034">
                  <c:v>10</c:v>
                </c:pt>
                <c:pt idx="2035">
                  <c:v>10</c:v>
                </c:pt>
                <c:pt idx="2036">
                  <c:v>10</c:v>
                </c:pt>
                <c:pt idx="2037">
                  <c:v>198.87700000000001</c:v>
                </c:pt>
                <c:pt idx="2038">
                  <c:v>10</c:v>
                </c:pt>
                <c:pt idx="2039">
                  <c:v>205.52199999999999</c:v>
                </c:pt>
                <c:pt idx="2040">
                  <c:v>10</c:v>
                </c:pt>
                <c:pt idx="2041">
                  <c:v>10</c:v>
                </c:pt>
                <c:pt idx="2042">
                  <c:v>164.16900000000001</c:v>
                </c:pt>
                <c:pt idx="2043">
                  <c:v>217.6</c:v>
                </c:pt>
                <c:pt idx="2044">
                  <c:v>10</c:v>
                </c:pt>
                <c:pt idx="2045">
                  <c:v>10</c:v>
                </c:pt>
                <c:pt idx="2046">
                  <c:v>166.69200000000001</c:v>
                </c:pt>
                <c:pt idx="2047">
                  <c:v>10</c:v>
                </c:pt>
                <c:pt idx="2048">
                  <c:v>49.137</c:v>
                </c:pt>
                <c:pt idx="2049">
                  <c:v>10</c:v>
                </c:pt>
                <c:pt idx="2050">
                  <c:v>10</c:v>
                </c:pt>
                <c:pt idx="2051">
                  <c:v>85.563999999999993</c:v>
                </c:pt>
                <c:pt idx="2052">
                  <c:v>35</c:v>
                </c:pt>
                <c:pt idx="2053">
                  <c:v>11.429</c:v>
                </c:pt>
                <c:pt idx="2054">
                  <c:v>10</c:v>
                </c:pt>
                <c:pt idx="2055">
                  <c:v>10</c:v>
                </c:pt>
                <c:pt idx="2056">
                  <c:v>10</c:v>
                </c:pt>
                <c:pt idx="2057">
                  <c:v>10</c:v>
                </c:pt>
                <c:pt idx="2058">
                  <c:v>17.309999999999999</c:v>
                </c:pt>
                <c:pt idx="2059">
                  <c:v>49.904000000000003</c:v>
                </c:pt>
                <c:pt idx="2060">
                  <c:v>10</c:v>
                </c:pt>
                <c:pt idx="2061">
                  <c:v>10</c:v>
                </c:pt>
                <c:pt idx="2062">
                  <c:v>174.58</c:v>
                </c:pt>
                <c:pt idx="2063">
                  <c:v>10</c:v>
                </c:pt>
                <c:pt idx="2064">
                  <c:v>107.877</c:v>
                </c:pt>
                <c:pt idx="2065">
                  <c:v>10</c:v>
                </c:pt>
                <c:pt idx="2066">
                  <c:v>106.35599999999999</c:v>
                </c:pt>
                <c:pt idx="2067">
                  <c:v>35</c:v>
                </c:pt>
                <c:pt idx="2068">
                  <c:v>10</c:v>
                </c:pt>
                <c:pt idx="2069">
                  <c:v>10</c:v>
                </c:pt>
                <c:pt idx="2070">
                  <c:v>10</c:v>
                </c:pt>
                <c:pt idx="2071">
                  <c:v>10</c:v>
                </c:pt>
                <c:pt idx="2072">
                  <c:v>10</c:v>
                </c:pt>
                <c:pt idx="2073">
                  <c:v>10</c:v>
                </c:pt>
                <c:pt idx="2074">
                  <c:v>10</c:v>
                </c:pt>
                <c:pt idx="2075">
                  <c:v>10</c:v>
                </c:pt>
                <c:pt idx="2076">
                  <c:v>101.69</c:v>
                </c:pt>
                <c:pt idx="2077">
                  <c:v>10</c:v>
                </c:pt>
                <c:pt idx="2078">
                  <c:v>35</c:v>
                </c:pt>
                <c:pt idx="2079">
                  <c:v>10</c:v>
                </c:pt>
                <c:pt idx="2080">
                  <c:v>8.5060000000000002</c:v>
                </c:pt>
                <c:pt idx="2081">
                  <c:v>10</c:v>
                </c:pt>
                <c:pt idx="2082">
                  <c:v>10</c:v>
                </c:pt>
                <c:pt idx="2083">
                  <c:v>222.155</c:v>
                </c:pt>
                <c:pt idx="2084">
                  <c:v>111.078</c:v>
                </c:pt>
                <c:pt idx="2085">
                  <c:v>10</c:v>
                </c:pt>
                <c:pt idx="2086">
                  <c:v>191.61699999999999</c:v>
                </c:pt>
                <c:pt idx="2087">
                  <c:v>13.48</c:v>
                </c:pt>
                <c:pt idx="2088">
                  <c:v>10</c:v>
                </c:pt>
                <c:pt idx="2089">
                  <c:v>44.207000000000001</c:v>
                </c:pt>
                <c:pt idx="2090">
                  <c:v>10</c:v>
                </c:pt>
                <c:pt idx="2091">
                  <c:v>102.986</c:v>
                </c:pt>
                <c:pt idx="2092">
                  <c:v>13.494</c:v>
                </c:pt>
                <c:pt idx="2093">
                  <c:v>210.42699999999999</c:v>
                </c:pt>
                <c:pt idx="2094">
                  <c:v>10</c:v>
                </c:pt>
                <c:pt idx="2095">
                  <c:v>10</c:v>
                </c:pt>
                <c:pt idx="2096">
                  <c:v>10</c:v>
                </c:pt>
                <c:pt idx="2097">
                  <c:v>10</c:v>
                </c:pt>
                <c:pt idx="2098">
                  <c:v>54.45</c:v>
                </c:pt>
                <c:pt idx="2099">
                  <c:v>208.61699999999999</c:v>
                </c:pt>
                <c:pt idx="2100">
                  <c:v>126.654</c:v>
                </c:pt>
                <c:pt idx="2101">
                  <c:v>10</c:v>
                </c:pt>
                <c:pt idx="2102">
                  <c:v>199.9</c:v>
                </c:pt>
                <c:pt idx="2103">
                  <c:v>50.637</c:v>
                </c:pt>
                <c:pt idx="2104">
                  <c:v>10</c:v>
                </c:pt>
                <c:pt idx="2105">
                  <c:v>10</c:v>
                </c:pt>
                <c:pt idx="2106">
                  <c:v>10</c:v>
                </c:pt>
                <c:pt idx="2107">
                  <c:v>75.688000000000002</c:v>
                </c:pt>
                <c:pt idx="2108">
                  <c:v>10</c:v>
                </c:pt>
                <c:pt idx="2109">
                  <c:v>10</c:v>
                </c:pt>
                <c:pt idx="2110">
                  <c:v>36.503</c:v>
                </c:pt>
                <c:pt idx="2111">
                  <c:v>13.68</c:v>
                </c:pt>
                <c:pt idx="2112">
                  <c:v>10</c:v>
                </c:pt>
                <c:pt idx="2113">
                  <c:v>10</c:v>
                </c:pt>
                <c:pt idx="2114">
                  <c:v>10</c:v>
                </c:pt>
                <c:pt idx="2115">
                  <c:v>10</c:v>
                </c:pt>
                <c:pt idx="2116">
                  <c:v>10</c:v>
                </c:pt>
                <c:pt idx="2117">
                  <c:v>33.273000000000003</c:v>
                </c:pt>
                <c:pt idx="2118">
                  <c:v>61.225999999999999</c:v>
                </c:pt>
                <c:pt idx="2119">
                  <c:v>10</c:v>
                </c:pt>
                <c:pt idx="2120">
                  <c:v>130.49700000000001</c:v>
                </c:pt>
                <c:pt idx="2121">
                  <c:v>35</c:v>
                </c:pt>
                <c:pt idx="2122">
                  <c:v>10.618</c:v>
                </c:pt>
                <c:pt idx="2123">
                  <c:v>10</c:v>
                </c:pt>
                <c:pt idx="2124">
                  <c:v>193.376</c:v>
                </c:pt>
                <c:pt idx="2125">
                  <c:v>11.548</c:v>
                </c:pt>
                <c:pt idx="2126">
                  <c:v>10</c:v>
                </c:pt>
                <c:pt idx="2127">
                  <c:v>113.98099999999999</c:v>
                </c:pt>
                <c:pt idx="2128">
                  <c:v>10</c:v>
                </c:pt>
                <c:pt idx="2129">
                  <c:v>10</c:v>
                </c:pt>
                <c:pt idx="2130">
                  <c:v>10</c:v>
                </c:pt>
                <c:pt idx="2131">
                  <c:v>10</c:v>
                </c:pt>
                <c:pt idx="2132">
                  <c:v>10.747999999999999</c:v>
                </c:pt>
                <c:pt idx="2133">
                  <c:v>10</c:v>
                </c:pt>
                <c:pt idx="2134">
                  <c:v>134.02799999999999</c:v>
                </c:pt>
                <c:pt idx="2135">
                  <c:v>10</c:v>
                </c:pt>
                <c:pt idx="2136">
                  <c:v>99.978999999999999</c:v>
                </c:pt>
                <c:pt idx="2137">
                  <c:v>137.197</c:v>
                </c:pt>
                <c:pt idx="2138">
                  <c:v>10</c:v>
                </c:pt>
                <c:pt idx="2139">
                  <c:v>10</c:v>
                </c:pt>
                <c:pt idx="2140">
                  <c:v>179.953</c:v>
                </c:pt>
                <c:pt idx="2141">
                  <c:v>10</c:v>
                </c:pt>
                <c:pt idx="2142">
                  <c:v>102.22</c:v>
                </c:pt>
                <c:pt idx="2143">
                  <c:v>172.239</c:v>
                </c:pt>
                <c:pt idx="2144">
                  <c:v>13.471</c:v>
                </c:pt>
                <c:pt idx="2145">
                  <c:v>10</c:v>
                </c:pt>
                <c:pt idx="2146">
                  <c:v>22.068000000000001</c:v>
                </c:pt>
                <c:pt idx="2147">
                  <c:v>10</c:v>
                </c:pt>
                <c:pt idx="2148">
                  <c:v>87.501000000000005</c:v>
                </c:pt>
                <c:pt idx="2149">
                  <c:v>178.863</c:v>
                </c:pt>
                <c:pt idx="2150">
                  <c:v>10</c:v>
                </c:pt>
                <c:pt idx="2151">
                  <c:v>23.817</c:v>
                </c:pt>
                <c:pt idx="2152">
                  <c:v>165.285</c:v>
                </c:pt>
                <c:pt idx="2153">
                  <c:v>134.059</c:v>
                </c:pt>
                <c:pt idx="2154">
                  <c:v>10</c:v>
                </c:pt>
                <c:pt idx="2155">
                  <c:v>41.343000000000004</c:v>
                </c:pt>
                <c:pt idx="2156">
                  <c:v>10</c:v>
                </c:pt>
                <c:pt idx="2157">
                  <c:v>10</c:v>
                </c:pt>
                <c:pt idx="2158">
                  <c:v>9.734</c:v>
                </c:pt>
                <c:pt idx="2159">
                  <c:v>18.914999999999999</c:v>
                </c:pt>
                <c:pt idx="2160">
                  <c:v>108.321</c:v>
                </c:pt>
                <c:pt idx="2161">
                  <c:v>50.206000000000003</c:v>
                </c:pt>
                <c:pt idx="2162">
                  <c:v>70.466999999999999</c:v>
                </c:pt>
                <c:pt idx="2163">
                  <c:v>10</c:v>
                </c:pt>
                <c:pt idx="2164">
                  <c:v>10</c:v>
                </c:pt>
                <c:pt idx="2165">
                  <c:v>10</c:v>
                </c:pt>
                <c:pt idx="2166">
                  <c:v>10</c:v>
                </c:pt>
                <c:pt idx="2167">
                  <c:v>190.31800000000001</c:v>
                </c:pt>
                <c:pt idx="2168">
                  <c:v>10</c:v>
                </c:pt>
                <c:pt idx="2169">
                  <c:v>10</c:v>
                </c:pt>
                <c:pt idx="2170">
                  <c:v>10</c:v>
                </c:pt>
                <c:pt idx="2171">
                  <c:v>10</c:v>
                </c:pt>
                <c:pt idx="2172">
                  <c:v>221.464</c:v>
                </c:pt>
                <c:pt idx="2173">
                  <c:v>32.856999999999999</c:v>
                </c:pt>
                <c:pt idx="2174">
                  <c:v>49.83</c:v>
                </c:pt>
                <c:pt idx="2175">
                  <c:v>10</c:v>
                </c:pt>
                <c:pt idx="2176">
                  <c:v>45.975999999999999</c:v>
                </c:pt>
                <c:pt idx="2177">
                  <c:v>117.816</c:v>
                </c:pt>
                <c:pt idx="2178">
                  <c:v>81.736999999999995</c:v>
                </c:pt>
                <c:pt idx="2179">
                  <c:v>10</c:v>
                </c:pt>
                <c:pt idx="2180">
                  <c:v>35</c:v>
                </c:pt>
                <c:pt idx="2181">
                  <c:v>10</c:v>
                </c:pt>
                <c:pt idx="2182">
                  <c:v>10</c:v>
                </c:pt>
                <c:pt idx="2183">
                  <c:v>61.128</c:v>
                </c:pt>
                <c:pt idx="2184">
                  <c:v>211.79</c:v>
                </c:pt>
                <c:pt idx="2185">
                  <c:v>90.602000000000004</c:v>
                </c:pt>
                <c:pt idx="2186">
                  <c:v>15.997999999999999</c:v>
                </c:pt>
                <c:pt idx="2187">
                  <c:v>10</c:v>
                </c:pt>
                <c:pt idx="2188">
                  <c:v>10</c:v>
                </c:pt>
                <c:pt idx="2189">
                  <c:v>117.334</c:v>
                </c:pt>
                <c:pt idx="2190">
                  <c:v>10</c:v>
                </c:pt>
                <c:pt idx="2191">
                  <c:v>10</c:v>
                </c:pt>
                <c:pt idx="2192">
                  <c:v>22.675000000000001</c:v>
                </c:pt>
                <c:pt idx="2193">
                  <c:v>103.342</c:v>
                </c:pt>
                <c:pt idx="2194">
                  <c:v>10.369</c:v>
                </c:pt>
                <c:pt idx="2195">
                  <c:v>96.53</c:v>
                </c:pt>
                <c:pt idx="2196">
                  <c:v>10</c:v>
                </c:pt>
                <c:pt idx="2197">
                  <c:v>9.6</c:v>
                </c:pt>
                <c:pt idx="2198">
                  <c:v>10</c:v>
                </c:pt>
                <c:pt idx="2199">
                  <c:v>192.727</c:v>
                </c:pt>
                <c:pt idx="2200">
                  <c:v>10</c:v>
                </c:pt>
                <c:pt idx="2201">
                  <c:v>10</c:v>
                </c:pt>
                <c:pt idx="2202">
                  <c:v>21.234000000000002</c:v>
                </c:pt>
                <c:pt idx="2203">
                  <c:v>10</c:v>
                </c:pt>
                <c:pt idx="2204">
                  <c:v>204.78299999999999</c:v>
                </c:pt>
                <c:pt idx="2205">
                  <c:v>10</c:v>
                </c:pt>
                <c:pt idx="2206">
                  <c:v>211.37299999999999</c:v>
                </c:pt>
                <c:pt idx="2207">
                  <c:v>10</c:v>
                </c:pt>
                <c:pt idx="2208">
                  <c:v>125.57599999999999</c:v>
                </c:pt>
                <c:pt idx="2209">
                  <c:v>10</c:v>
                </c:pt>
                <c:pt idx="2210">
                  <c:v>116.17700000000001</c:v>
                </c:pt>
                <c:pt idx="2211">
                  <c:v>109.02</c:v>
                </c:pt>
                <c:pt idx="2212">
                  <c:v>10</c:v>
                </c:pt>
                <c:pt idx="2213">
                  <c:v>181.244</c:v>
                </c:pt>
                <c:pt idx="2214">
                  <c:v>55.298999999999999</c:v>
                </c:pt>
                <c:pt idx="2215">
                  <c:v>10</c:v>
                </c:pt>
                <c:pt idx="2216">
                  <c:v>44.296999999999997</c:v>
                </c:pt>
                <c:pt idx="2217">
                  <c:v>114.539</c:v>
                </c:pt>
                <c:pt idx="2218">
                  <c:v>62.212000000000003</c:v>
                </c:pt>
                <c:pt idx="2219">
                  <c:v>10</c:v>
                </c:pt>
                <c:pt idx="2220">
                  <c:v>55.677</c:v>
                </c:pt>
                <c:pt idx="2221">
                  <c:v>200.839</c:v>
                </c:pt>
                <c:pt idx="2222">
                  <c:v>10.41</c:v>
                </c:pt>
                <c:pt idx="2223">
                  <c:v>10</c:v>
                </c:pt>
                <c:pt idx="2224">
                  <c:v>10.287000000000001</c:v>
                </c:pt>
                <c:pt idx="2225">
                  <c:v>10</c:v>
                </c:pt>
                <c:pt idx="2226">
                  <c:v>50.283999999999999</c:v>
                </c:pt>
                <c:pt idx="2227">
                  <c:v>10</c:v>
                </c:pt>
                <c:pt idx="2228">
                  <c:v>53.082999999999998</c:v>
                </c:pt>
                <c:pt idx="2229">
                  <c:v>31.95</c:v>
                </c:pt>
                <c:pt idx="2230">
                  <c:v>120.22</c:v>
                </c:pt>
                <c:pt idx="2231">
                  <c:v>10</c:v>
                </c:pt>
                <c:pt idx="2232">
                  <c:v>78.995000000000005</c:v>
                </c:pt>
                <c:pt idx="2233">
                  <c:v>83.664000000000001</c:v>
                </c:pt>
                <c:pt idx="2234">
                  <c:v>10</c:v>
                </c:pt>
                <c:pt idx="2235">
                  <c:v>36.765999999999998</c:v>
                </c:pt>
                <c:pt idx="2236">
                  <c:v>30.792999999999999</c:v>
                </c:pt>
                <c:pt idx="2237">
                  <c:v>70.611999999999995</c:v>
                </c:pt>
                <c:pt idx="2238">
                  <c:v>214.02199999999999</c:v>
                </c:pt>
                <c:pt idx="2239">
                  <c:v>10</c:v>
                </c:pt>
                <c:pt idx="2240">
                  <c:v>10</c:v>
                </c:pt>
                <c:pt idx="2241">
                  <c:v>131.976</c:v>
                </c:pt>
                <c:pt idx="2242">
                  <c:v>10</c:v>
                </c:pt>
                <c:pt idx="2243">
                  <c:v>10</c:v>
                </c:pt>
                <c:pt idx="2244">
                  <c:v>10</c:v>
                </c:pt>
                <c:pt idx="2245">
                  <c:v>35</c:v>
                </c:pt>
                <c:pt idx="2246">
                  <c:v>43.85</c:v>
                </c:pt>
                <c:pt idx="2247">
                  <c:v>10</c:v>
                </c:pt>
                <c:pt idx="2248">
                  <c:v>177.94499999999999</c:v>
                </c:pt>
                <c:pt idx="2249">
                  <c:v>116.94799999999999</c:v>
                </c:pt>
                <c:pt idx="2250">
                  <c:v>101.752</c:v>
                </c:pt>
                <c:pt idx="2251">
                  <c:v>219.279</c:v>
                </c:pt>
                <c:pt idx="2252">
                  <c:v>223.81299999999999</c:v>
                </c:pt>
                <c:pt idx="2253">
                  <c:v>154.50200000000001</c:v>
                </c:pt>
                <c:pt idx="2254">
                  <c:v>97.036000000000001</c:v>
                </c:pt>
                <c:pt idx="2255">
                  <c:v>101.114</c:v>
                </c:pt>
                <c:pt idx="2256">
                  <c:v>10</c:v>
                </c:pt>
                <c:pt idx="2257">
                  <c:v>25.92</c:v>
                </c:pt>
                <c:pt idx="2258">
                  <c:v>10</c:v>
                </c:pt>
                <c:pt idx="2259">
                  <c:v>18.617999999999999</c:v>
                </c:pt>
                <c:pt idx="2260">
                  <c:v>10</c:v>
                </c:pt>
                <c:pt idx="2261">
                  <c:v>10</c:v>
                </c:pt>
                <c:pt idx="2262">
                  <c:v>22.974</c:v>
                </c:pt>
                <c:pt idx="2263">
                  <c:v>202.01900000000001</c:v>
                </c:pt>
                <c:pt idx="2264">
                  <c:v>10</c:v>
                </c:pt>
                <c:pt idx="2265">
                  <c:v>91.572000000000003</c:v>
                </c:pt>
                <c:pt idx="2266">
                  <c:v>10</c:v>
                </c:pt>
                <c:pt idx="2267">
                  <c:v>58.337000000000003</c:v>
                </c:pt>
                <c:pt idx="2268">
                  <c:v>8.4990000000000006</c:v>
                </c:pt>
                <c:pt idx="2269">
                  <c:v>10</c:v>
                </c:pt>
                <c:pt idx="2270">
                  <c:v>10</c:v>
                </c:pt>
                <c:pt idx="2271">
                  <c:v>77.822000000000003</c:v>
                </c:pt>
                <c:pt idx="2272">
                  <c:v>64.465000000000003</c:v>
                </c:pt>
                <c:pt idx="2273">
                  <c:v>71.438000000000002</c:v>
                </c:pt>
                <c:pt idx="2274">
                  <c:v>200.93700000000001</c:v>
                </c:pt>
                <c:pt idx="2275">
                  <c:v>10</c:v>
                </c:pt>
                <c:pt idx="2276">
                  <c:v>10</c:v>
                </c:pt>
                <c:pt idx="2277">
                  <c:v>94.984999999999999</c:v>
                </c:pt>
                <c:pt idx="2278">
                  <c:v>37.801000000000002</c:v>
                </c:pt>
                <c:pt idx="2279">
                  <c:v>10</c:v>
                </c:pt>
                <c:pt idx="2280">
                  <c:v>10</c:v>
                </c:pt>
                <c:pt idx="2281">
                  <c:v>10</c:v>
                </c:pt>
                <c:pt idx="2282">
                  <c:v>10</c:v>
                </c:pt>
                <c:pt idx="2283">
                  <c:v>69.186999999999998</c:v>
                </c:pt>
                <c:pt idx="2284">
                  <c:v>68.007000000000005</c:v>
                </c:pt>
                <c:pt idx="2285">
                  <c:v>10</c:v>
                </c:pt>
                <c:pt idx="2286">
                  <c:v>10</c:v>
                </c:pt>
                <c:pt idx="2287">
                  <c:v>10</c:v>
                </c:pt>
                <c:pt idx="2288">
                  <c:v>201.27</c:v>
                </c:pt>
                <c:pt idx="2289">
                  <c:v>211.85</c:v>
                </c:pt>
                <c:pt idx="2290">
                  <c:v>19.545999999999999</c:v>
                </c:pt>
                <c:pt idx="2291">
                  <c:v>15.176</c:v>
                </c:pt>
                <c:pt idx="2292">
                  <c:v>10</c:v>
                </c:pt>
                <c:pt idx="2293">
                  <c:v>10</c:v>
                </c:pt>
                <c:pt idx="2294">
                  <c:v>10</c:v>
                </c:pt>
                <c:pt idx="2295">
                  <c:v>10</c:v>
                </c:pt>
                <c:pt idx="2296">
                  <c:v>37.817999999999998</c:v>
                </c:pt>
                <c:pt idx="2297">
                  <c:v>10</c:v>
                </c:pt>
                <c:pt idx="2298">
                  <c:v>94.183000000000007</c:v>
                </c:pt>
                <c:pt idx="2299">
                  <c:v>66.44</c:v>
                </c:pt>
                <c:pt idx="2300">
                  <c:v>138.12700000000001</c:v>
                </c:pt>
                <c:pt idx="2301">
                  <c:v>129.86699999999999</c:v>
                </c:pt>
                <c:pt idx="2302">
                  <c:v>40.97</c:v>
                </c:pt>
                <c:pt idx="2303">
                  <c:v>11.004</c:v>
                </c:pt>
                <c:pt idx="2304">
                  <c:v>10</c:v>
                </c:pt>
                <c:pt idx="2305">
                  <c:v>10</c:v>
                </c:pt>
                <c:pt idx="2306">
                  <c:v>173.59399999999999</c:v>
                </c:pt>
                <c:pt idx="2307">
                  <c:v>140.63800000000001</c:v>
                </c:pt>
                <c:pt idx="2308">
                  <c:v>10</c:v>
                </c:pt>
                <c:pt idx="2309">
                  <c:v>120</c:v>
                </c:pt>
                <c:pt idx="2310">
                  <c:v>62.14</c:v>
                </c:pt>
                <c:pt idx="2311">
                  <c:v>10</c:v>
                </c:pt>
                <c:pt idx="2312">
                  <c:v>91.466999999999999</c:v>
                </c:pt>
                <c:pt idx="2313">
                  <c:v>124.33</c:v>
                </c:pt>
                <c:pt idx="2314">
                  <c:v>195.83</c:v>
                </c:pt>
                <c:pt idx="2315">
                  <c:v>93.26</c:v>
                </c:pt>
                <c:pt idx="2316">
                  <c:v>26.373000000000001</c:v>
                </c:pt>
                <c:pt idx="2317">
                  <c:v>28.14</c:v>
                </c:pt>
                <c:pt idx="2318">
                  <c:v>56.744999999999997</c:v>
                </c:pt>
                <c:pt idx="2319">
                  <c:v>10</c:v>
                </c:pt>
                <c:pt idx="2320">
                  <c:v>13.561</c:v>
                </c:pt>
                <c:pt idx="2321">
                  <c:v>10</c:v>
                </c:pt>
                <c:pt idx="2322">
                  <c:v>10</c:v>
                </c:pt>
                <c:pt idx="2323">
                  <c:v>10</c:v>
                </c:pt>
                <c:pt idx="2324">
                  <c:v>10</c:v>
                </c:pt>
                <c:pt idx="2325">
                  <c:v>10</c:v>
                </c:pt>
                <c:pt idx="2326">
                  <c:v>10</c:v>
                </c:pt>
                <c:pt idx="2327">
                  <c:v>10</c:v>
                </c:pt>
                <c:pt idx="2328">
                  <c:v>10</c:v>
                </c:pt>
                <c:pt idx="2329">
                  <c:v>10</c:v>
                </c:pt>
                <c:pt idx="2330">
                  <c:v>125.241</c:v>
                </c:pt>
                <c:pt idx="2331">
                  <c:v>10</c:v>
                </c:pt>
                <c:pt idx="2332">
                  <c:v>168.22399999999999</c:v>
                </c:pt>
                <c:pt idx="2333">
                  <c:v>10</c:v>
                </c:pt>
                <c:pt idx="2334">
                  <c:v>10</c:v>
                </c:pt>
                <c:pt idx="2335">
                  <c:v>13.493</c:v>
                </c:pt>
                <c:pt idx="2336">
                  <c:v>13.518000000000001</c:v>
                </c:pt>
                <c:pt idx="2337">
                  <c:v>187.43799999999999</c:v>
                </c:pt>
                <c:pt idx="2338">
                  <c:v>51.7</c:v>
                </c:pt>
                <c:pt idx="2339">
                  <c:v>13.773999999999999</c:v>
                </c:pt>
                <c:pt idx="2340">
                  <c:v>200.63</c:v>
                </c:pt>
                <c:pt idx="2341">
                  <c:v>10</c:v>
                </c:pt>
                <c:pt idx="2342">
                  <c:v>13.597</c:v>
                </c:pt>
                <c:pt idx="2343">
                  <c:v>224.48</c:v>
                </c:pt>
                <c:pt idx="2344">
                  <c:v>10</c:v>
                </c:pt>
                <c:pt idx="2345">
                  <c:v>121.87</c:v>
                </c:pt>
                <c:pt idx="2346">
                  <c:v>10</c:v>
                </c:pt>
                <c:pt idx="2347">
                  <c:v>51.3</c:v>
                </c:pt>
                <c:pt idx="2348">
                  <c:v>16.402999999999999</c:v>
                </c:pt>
                <c:pt idx="2349">
                  <c:v>92.4</c:v>
                </c:pt>
                <c:pt idx="2350">
                  <c:v>71.92</c:v>
                </c:pt>
                <c:pt idx="2351">
                  <c:v>10</c:v>
                </c:pt>
                <c:pt idx="2352">
                  <c:v>10</c:v>
                </c:pt>
                <c:pt idx="2353">
                  <c:v>10</c:v>
                </c:pt>
                <c:pt idx="2354">
                  <c:v>27.16</c:v>
                </c:pt>
                <c:pt idx="2355">
                  <c:v>10</c:v>
                </c:pt>
                <c:pt idx="2356">
                  <c:v>10</c:v>
                </c:pt>
                <c:pt idx="2357">
                  <c:v>202.59</c:v>
                </c:pt>
                <c:pt idx="2358">
                  <c:v>14.922000000000001</c:v>
                </c:pt>
                <c:pt idx="2359">
                  <c:v>10</c:v>
                </c:pt>
                <c:pt idx="2360">
                  <c:v>10</c:v>
                </c:pt>
                <c:pt idx="2361">
                  <c:v>10</c:v>
                </c:pt>
                <c:pt idx="2362">
                  <c:v>10</c:v>
                </c:pt>
                <c:pt idx="2363">
                  <c:v>18.88</c:v>
                </c:pt>
                <c:pt idx="2364">
                  <c:v>12.384</c:v>
                </c:pt>
                <c:pt idx="2365">
                  <c:v>14.76</c:v>
                </c:pt>
                <c:pt idx="2366">
                  <c:v>10</c:v>
                </c:pt>
                <c:pt idx="2367">
                  <c:v>71.581999999999994</c:v>
                </c:pt>
                <c:pt idx="2368">
                  <c:v>23.282</c:v>
                </c:pt>
                <c:pt idx="2369">
                  <c:v>91.09</c:v>
                </c:pt>
                <c:pt idx="2370">
                  <c:v>10</c:v>
                </c:pt>
                <c:pt idx="2371">
                  <c:v>31.38</c:v>
                </c:pt>
                <c:pt idx="2372">
                  <c:v>10</c:v>
                </c:pt>
                <c:pt idx="2373">
                  <c:v>31.071999999999999</c:v>
                </c:pt>
                <c:pt idx="2374">
                  <c:v>10</c:v>
                </c:pt>
                <c:pt idx="2375">
                  <c:v>10</c:v>
                </c:pt>
                <c:pt idx="2376">
                  <c:v>125.79</c:v>
                </c:pt>
                <c:pt idx="2377">
                  <c:v>10.119999999999999</c:v>
                </c:pt>
                <c:pt idx="2378">
                  <c:v>157.08099999999999</c:v>
                </c:pt>
                <c:pt idx="2379">
                  <c:v>10</c:v>
                </c:pt>
                <c:pt idx="2380">
                  <c:v>102.96</c:v>
                </c:pt>
                <c:pt idx="2381">
                  <c:v>24.04</c:v>
                </c:pt>
                <c:pt idx="2382">
                  <c:v>10</c:v>
                </c:pt>
                <c:pt idx="2383">
                  <c:v>31.318999999999999</c:v>
                </c:pt>
                <c:pt idx="2384">
                  <c:v>34.18</c:v>
                </c:pt>
                <c:pt idx="2385">
                  <c:v>9.8610000000000007</c:v>
                </c:pt>
                <c:pt idx="2386">
                  <c:v>87.8</c:v>
                </c:pt>
                <c:pt idx="2387">
                  <c:v>10</c:v>
                </c:pt>
                <c:pt idx="2388">
                  <c:v>87.36</c:v>
                </c:pt>
                <c:pt idx="2389">
                  <c:v>10</c:v>
                </c:pt>
                <c:pt idx="2390">
                  <c:v>194.2</c:v>
                </c:pt>
                <c:pt idx="2391">
                  <c:v>12.36</c:v>
                </c:pt>
                <c:pt idx="2392">
                  <c:v>10</c:v>
                </c:pt>
                <c:pt idx="2393">
                  <c:v>173.45</c:v>
                </c:pt>
                <c:pt idx="2394">
                  <c:v>33.68</c:v>
                </c:pt>
                <c:pt idx="2395">
                  <c:v>127.66200000000001</c:v>
                </c:pt>
                <c:pt idx="2396">
                  <c:v>21.852</c:v>
                </c:pt>
                <c:pt idx="2397">
                  <c:v>10</c:v>
                </c:pt>
                <c:pt idx="2398">
                  <c:v>25.721</c:v>
                </c:pt>
                <c:pt idx="2399">
                  <c:v>68.58</c:v>
                </c:pt>
                <c:pt idx="2400">
                  <c:v>99.59</c:v>
                </c:pt>
                <c:pt idx="2401">
                  <c:v>10</c:v>
                </c:pt>
                <c:pt idx="2402">
                  <c:v>10</c:v>
                </c:pt>
                <c:pt idx="2403">
                  <c:v>154.78</c:v>
                </c:pt>
                <c:pt idx="2404">
                  <c:v>91.24</c:v>
                </c:pt>
                <c:pt idx="2405">
                  <c:v>10</c:v>
                </c:pt>
                <c:pt idx="2406">
                  <c:v>34.729999999999997</c:v>
                </c:pt>
                <c:pt idx="2407">
                  <c:v>57.945999999999998</c:v>
                </c:pt>
                <c:pt idx="2408">
                  <c:v>10</c:v>
                </c:pt>
                <c:pt idx="2409">
                  <c:v>10</c:v>
                </c:pt>
                <c:pt idx="2410">
                  <c:v>137.50800000000001</c:v>
                </c:pt>
                <c:pt idx="2411">
                  <c:v>10</c:v>
                </c:pt>
                <c:pt idx="2412">
                  <c:v>35</c:v>
                </c:pt>
                <c:pt idx="2413">
                  <c:v>113.483</c:v>
                </c:pt>
                <c:pt idx="2414">
                  <c:v>188.529</c:v>
                </c:pt>
                <c:pt idx="2415">
                  <c:v>165.66900000000001</c:v>
                </c:pt>
                <c:pt idx="2416">
                  <c:v>52.85</c:v>
                </c:pt>
                <c:pt idx="2417">
                  <c:v>16.824000000000002</c:v>
                </c:pt>
                <c:pt idx="2418">
                  <c:v>10</c:v>
                </c:pt>
                <c:pt idx="2419">
                  <c:v>10</c:v>
                </c:pt>
                <c:pt idx="2420">
                  <c:v>10</c:v>
                </c:pt>
                <c:pt idx="2421">
                  <c:v>10</c:v>
                </c:pt>
                <c:pt idx="2422">
                  <c:v>16.04</c:v>
                </c:pt>
                <c:pt idx="2423">
                  <c:v>10</c:v>
                </c:pt>
                <c:pt idx="2424">
                  <c:v>103.92</c:v>
                </c:pt>
                <c:pt idx="2425">
                  <c:v>10</c:v>
                </c:pt>
                <c:pt idx="2426">
                  <c:v>10</c:v>
                </c:pt>
                <c:pt idx="2427">
                  <c:v>10</c:v>
                </c:pt>
                <c:pt idx="2428">
                  <c:v>27.231000000000002</c:v>
                </c:pt>
                <c:pt idx="2429">
                  <c:v>10</c:v>
                </c:pt>
                <c:pt idx="2430">
                  <c:v>10</c:v>
                </c:pt>
                <c:pt idx="2431">
                  <c:v>49.81</c:v>
                </c:pt>
                <c:pt idx="2432">
                  <c:v>43.8</c:v>
                </c:pt>
                <c:pt idx="2433">
                  <c:v>11.278</c:v>
                </c:pt>
                <c:pt idx="2434">
                  <c:v>117.17</c:v>
                </c:pt>
                <c:pt idx="2435">
                  <c:v>176.50899999999999</c:v>
                </c:pt>
                <c:pt idx="2436">
                  <c:v>10</c:v>
                </c:pt>
                <c:pt idx="2437">
                  <c:v>35</c:v>
                </c:pt>
                <c:pt idx="2438">
                  <c:v>194.6</c:v>
                </c:pt>
                <c:pt idx="2439">
                  <c:v>35</c:v>
                </c:pt>
                <c:pt idx="2440">
                  <c:v>18.663</c:v>
                </c:pt>
                <c:pt idx="2441">
                  <c:v>10</c:v>
                </c:pt>
                <c:pt idx="2442">
                  <c:v>8.01</c:v>
                </c:pt>
                <c:pt idx="2443">
                  <c:v>218.31</c:v>
                </c:pt>
                <c:pt idx="2444">
                  <c:v>38.869999999999997</c:v>
                </c:pt>
                <c:pt idx="2445">
                  <c:v>62.131</c:v>
                </c:pt>
                <c:pt idx="2446">
                  <c:v>11.91</c:v>
                </c:pt>
                <c:pt idx="2447">
                  <c:v>10</c:v>
                </c:pt>
                <c:pt idx="2448">
                  <c:v>196.14</c:v>
                </c:pt>
                <c:pt idx="2449">
                  <c:v>99.581000000000003</c:v>
                </c:pt>
                <c:pt idx="2450">
                  <c:v>10</c:v>
                </c:pt>
                <c:pt idx="2451">
                  <c:v>10</c:v>
                </c:pt>
                <c:pt idx="2452">
                  <c:v>10</c:v>
                </c:pt>
                <c:pt idx="2453">
                  <c:v>94.415000000000006</c:v>
                </c:pt>
                <c:pt idx="2454">
                  <c:v>10</c:v>
                </c:pt>
                <c:pt idx="2455">
                  <c:v>10</c:v>
                </c:pt>
                <c:pt idx="2456">
                  <c:v>10</c:v>
                </c:pt>
                <c:pt idx="2457">
                  <c:v>35.487000000000002</c:v>
                </c:pt>
                <c:pt idx="2458">
                  <c:v>17.972000000000001</c:v>
                </c:pt>
                <c:pt idx="2459">
                  <c:v>10</c:v>
                </c:pt>
                <c:pt idx="2460">
                  <c:v>10</c:v>
                </c:pt>
                <c:pt idx="2461">
                  <c:v>10</c:v>
                </c:pt>
                <c:pt idx="2462">
                  <c:v>68.432000000000002</c:v>
                </c:pt>
                <c:pt idx="2463">
                  <c:v>82.536000000000001</c:v>
                </c:pt>
                <c:pt idx="2464">
                  <c:v>29.29</c:v>
                </c:pt>
                <c:pt idx="2465">
                  <c:v>97.56</c:v>
                </c:pt>
                <c:pt idx="2466">
                  <c:v>9.7590000000000003</c:v>
                </c:pt>
                <c:pt idx="2467">
                  <c:v>199.15</c:v>
                </c:pt>
                <c:pt idx="2468">
                  <c:v>123.592</c:v>
                </c:pt>
                <c:pt idx="2469">
                  <c:v>10.789</c:v>
                </c:pt>
                <c:pt idx="2470">
                  <c:v>48.709000000000003</c:v>
                </c:pt>
                <c:pt idx="2471">
                  <c:v>20.37</c:v>
                </c:pt>
                <c:pt idx="2472">
                  <c:v>10</c:v>
                </c:pt>
                <c:pt idx="2473">
                  <c:v>10</c:v>
                </c:pt>
                <c:pt idx="2474">
                  <c:v>208.23</c:v>
                </c:pt>
                <c:pt idx="2475">
                  <c:v>226.53</c:v>
                </c:pt>
                <c:pt idx="2476">
                  <c:v>124.31</c:v>
                </c:pt>
                <c:pt idx="2477">
                  <c:v>10</c:v>
                </c:pt>
                <c:pt idx="2478">
                  <c:v>125.42</c:v>
                </c:pt>
                <c:pt idx="2479">
                  <c:v>157.34</c:v>
                </c:pt>
                <c:pt idx="2480">
                  <c:v>103.96599999999999</c:v>
                </c:pt>
                <c:pt idx="2481">
                  <c:v>213.73</c:v>
                </c:pt>
                <c:pt idx="2482">
                  <c:v>185.36</c:v>
                </c:pt>
                <c:pt idx="2483">
                  <c:v>10</c:v>
                </c:pt>
                <c:pt idx="2484">
                  <c:v>68.28</c:v>
                </c:pt>
                <c:pt idx="2485">
                  <c:v>44.64</c:v>
                </c:pt>
                <c:pt idx="2486">
                  <c:v>116.92</c:v>
                </c:pt>
                <c:pt idx="2487">
                  <c:v>167.31</c:v>
                </c:pt>
                <c:pt idx="2488">
                  <c:v>10</c:v>
                </c:pt>
                <c:pt idx="2489">
                  <c:v>75.77</c:v>
                </c:pt>
                <c:pt idx="2490">
                  <c:v>10</c:v>
                </c:pt>
                <c:pt idx="2491">
                  <c:v>141.24100000000001</c:v>
                </c:pt>
                <c:pt idx="2492">
                  <c:v>39.619999999999997</c:v>
                </c:pt>
                <c:pt idx="2493">
                  <c:v>10</c:v>
                </c:pt>
                <c:pt idx="2494">
                  <c:v>10</c:v>
                </c:pt>
                <c:pt idx="2495">
                  <c:v>127.7</c:v>
                </c:pt>
                <c:pt idx="2496">
                  <c:v>214.63</c:v>
                </c:pt>
                <c:pt idx="2497">
                  <c:v>100.59</c:v>
                </c:pt>
                <c:pt idx="2498">
                  <c:v>10</c:v>
                </c:pt>
                <c:pt idx="2499">
                  <c:v>10</c:v>
                </c:pt>
                <c:pt idx="2500">
                  <c:v>46.44</c:v>
                </c:pt>
                <c:pt idx="2501">
                  <c:v>192.84</c:v>
                </c:pt>
                <c:pt idx="2502">
                  <c:v>10</c:v>
                </c:pt>
                <c:pt idx="2503">
                  <c:v>10</c:v>
                </c:pt>
                <c:pt idx="2504">
                  <c:v>39.619999999999997</c:v>
                </c:pt>
                <c:pt idx="2505">
                  <c:v>30.68</c:v>
                </c:pt>
                <c:pt idx="2506">
                  <c:v>10</c:v>
                </c:pt>
                <c:pt idx="2507">
                  <c:v>9.82</c:v>
                </c:pt>
                <c:pt idx="2508">
                  <c:v>219.73</c:v>
                </c:pt>
                <c:pt idx="2509">
                  <c:v>10</c:v>
                </c:pt>
                <c:pt idx="2510">
                  <c:v>57.96</c:v>
                </c:pt>
                <c:pt idx="2511">
                  <c:v>59.16</c:v>
                </c:pt>
                <c:pt idx="2512">
                  <c:v>158.77199999999999</c:v>
                </c:pt>
                <c:pt idx="2513">
                  <c:v>10</c:v>
                </c:pt>
                <c:pt idx="2514">
                  <c:v>10</c:v>
                </c:pt>
                <c:pt idx="2515">
                  <c:v>146.16999999999999</c:v>
                </c:pt>
                <c:pt idx="2516">
                  <c:v>71.2</c:v>
                </c:pt>
                <c:pt idx="2517">
                  <c:v>207.47</c:v>
                </c:pt>
                <c:pt idx="2518">
                  <c:v>195.78</c:v>
                </c:pt>
                <c:pt idx="2519">
                  <c:v>10</c:v>
                </c:pt>
                <c:pt idx="2520">
                  <c:v>11.864000000000001</c:v>
                </c:pt>
                <c:pt idx="2521">
                  <c:v>103.22</c:v>
                </c:pt>
                <c:pt idx="2522">
                  <c:v>169.316</c:v>
                </c:pt>
                <c:pt idx="2523">
                  <c:v>84</c:v>
                </c:pt>
                <c:pt idx="2524">
                  <c:v>10</c:v>
                </c:pt>
                <c:pt idx="2525">
                  <c:v>26.338999999999999</c:v>
                </c:pt>
                <c:pt idx="2526">
                  <c:v>14.458</c:v>
                </c:pt>
                <c:pt idx="2527">
                  <c:v>32.590000000000003</c:v>
                </c:pt>
                <c:pt idx="2528">
                  <c:v>10</c:v>
                </c:pt>
                <c:pt idx="2529">
                  <c:v>176.53</c:v>
                </c:pt>
                <c:pt idx="2530">
                  <c:v>10</c:v>
                </c:pt>
                <c:pt idx="2531">
                  <c:v>100.57</c:v>
                </c:pt>
                <c:pt idx="2532">
                  <c:v>132.17099999999999</c:v>
                </c:pt>
                <c:pt idx="2533">
                  <c:v>10</c:v>
                </c:pt>
                <c:pt idx="2534">
                  <c:v>10</c:v>
                </c:pt>
                <c:pt idx="2535">
                  <c:v>174.483</c:v>
                </c:pt>
                <c:pt idx="2536">
                  <c:v>10</c:v>
                </c:pt>
                <c:pt idx="2537">
                  <c:v>129.96</c:v>
                </c:pt>
                <c:pt idx="2538">
                  <c:v>10</c:v>
                </c:pt>
                <c:pt idx="2539">
                  <c:v>10</c:v>
                </c:pt>
                <c:pt idx="2540">
                  <c:v>138.86699999999999</c:v>
                </c:pt>
                <c:pt idx="2541">
                  <c:v>107.6</c:v>
                </c:pt>
                <c:pt idx="2542">
                  <c:v>10</c:v>
                </c:pt>
                <c:pt idx="2543">
                  <c:v>51.787999999999997</c:v>
                </c:pt>
                <c:pt idx="2544">
                  <c:v>10</c:v>
                </c:pt>
                <c:pt idx="2545">
                  <c:v>11.095000000000001</c:v>
                </c:pt>
                <c:pt idx="2546">
                  <c:v>53.518999999999998</c:v>
                </c:pt>
                <c:pt idx="2547">
                  <c:v>10</c:v>
                </c:pt>
                <c:pt idx="2548">
                  <c:v>65.430000000000007</c:v>
                </c:pt>
                <c:pt idx="2549">
                  <c:v>10</c:v>
                </c:pt>
                <c:pt idx="2550">
                  <c:v>47.366999999999997</c:v>
                </c:pt>
                <c:pt idx="2551">
                  <c:v>10</c:v>
                </c:pt>
                <c:pt idx="2552">
                  <c:v>12</c:v>
                </c:pt>
                <c:pt idx="2553">
                  <c:v>25.331</c:v>
                </c:pt>
                <c:pt idx="2554">
                  <c:v>126.64400000000001</c:v>
                </c:pt>
                <c:pt idx="2555">
                  <c:v>10</c:v>
                </c:pt>
                <c:pt idx="2556">
                  <c:v>23.331</c:v>
                </c:pt>
                <c:pt idx="2557">
                  <c:v>112.98399999999999</c:v>
                </c:pt>
                <c:pt idx="2558">
                  <c:v>10</c:v>
                </c:pt>
                <c:pt idx="2559">
                  <c:v>10</c:v>
                </c:pt>
                <c:pt idx="2560">
                  <c:v>10</c:v>
                </c:pt>
                <c:pt idx="2561">
                  <c:v>142.52000000000001</c:v>
                </c:pt>
                <c:pt idx="2562">
                  <c:v>10</c:v>
                </c:pt>
                <c:pt idx="2563">
                  <c:v>10</c:v>
                </c:pt>
                <c:pt idx="2564">
                  <c:v>10</c:v>
                </c:pt>
                <c:pt idx="2565">
                  <c:v>10</c:v>
                </c:pt>
                <c:pt idx="2566">
                  <c:v>10</c:v>
                </c:pt>
                <c:pt idx="2567">
                  <c:v>13.725</c:v>
                </c:pt>
                <c:pt idx="2568">
                  <c:v>17.045000000000002</c:v>
                </c:pt>
                <c:pt idx="2569">
                  <c:v>10</c:v>
                </c:pt>
                <c:pt idx="2570">
                  <c:v>121.312</c:v>
                </c:pt>
                <c:pt idx="2571">
                  <c:v>10</c:v>
                </c:pt>
                <c:pt idx="2572">
                  <c:v>16.408999999999999</c:v>
                </c:pt>
                <c:pt idx="2573">
                  <c:v>17.238</c:v>
                </c:pt>
                <c:pt idx="2574">
                  <c:v>10.023</c:v>
                </c:pt>
                <c:pt idx="2575">
                  <c:v>10</c:v>
                </c:pt>
                <c:pt idx="2576">
                  <c:v>10</c:v>
                </c:pt>
                <c:pt idx="2577">
                  <c:v>94.471999999999994</c:v>
                </c:pt>
                <c:pt idx="2578">
                  <c:v>10</c:v>
                </c:pt>
                <c:pt idx="2579">
                  <c:v>10</c:v>
                </c:pt>
                <c:pt idx="2580">
                  <c:v>10</c:v>
                </c:pt>
                <c:pt idx="2581">
                  <c:v>44.500999999999998</c:v>
                </c:pt>
                <c:pt idx="2582">
                  <c:v>10</c:v>
                </c:pt>
                <c:pt idx="2583">
                  <c:v>10</c:v>
                </c:pt>
                <c:pt idx="2584">
                  <c:v>156.75200000000001</c:v>
                </c:pt>
                <c:pt idx="2585">
                  <c:v>119.55800000000001</c:v>
                </c:pt>
                <c:pt idx="2586">
                  <c:v>10</c:v>
                </c:pt>
                <c:pt idx="2587">
                  <c:v>130.64099999999999</c:v>
                </c:pt>
                <c:pt idx="2588">
                  <c:v>10</c:v>
                </c:pt>
                <c:pt idx="2589">
                  <c:v>10</c:v>
                </c:pt>
                <c:pt idx="2590">
                  <c:v>10</c:v>
                </c:pt>
                <c:pt idx="2591">
                  <c:v>194.655</c:v>
                </c:pt>
                <c:pt idx="2592">
                  <c:v>171.43799999999999</c:v>
                </c:pt>
                <c:pt idx="2593">
                  <c:v>112.151</c:v>
                </c:pt>
                <c:pt idx="2594">
                  <c:v>10</c:v>
                </c:pt>
                <c:pt idx="2595">
                  <c:v>41.143999999999998</c:v>
                </c:pt>
                <c:pt idx="2596">
                  <c:v>10</c:v>
                </c:pt>
                <c:pt idx="2597">
                  <c:v>205.298</c:v>
                </c:pt>
                <c:pt idx="2598">
                  <c:v>61.198</c:v>
                </c:pt>
                <c:pt idx="2599">
                  <c:v>10</c:v>
                </c:pt>
                <c:pt idx="2600">
                  <c:v>10</c:v>
                </c:pt>
                <c:pt idx="2601">
                  <c:v>10</c:v>
                </c:pt>
                <c:pt idx="2602">
                  <c:v>10</c:v>
                </c:pt>
                <c:pt idx="2603">
                  <c:v>10</c:v>
                </c:pt>
                <c:pt idx="2604">
                  <c:v>10</c:v>
                </c:pt>
                <c:pt idx="2605">
                  <c:v>10</c:v>
                </c:pt>
                <c:pt idx="2606">
                  <c:v>10</c:v>
                </c:pt>
                <c:pt idx="2607">
                  <c:v>10</c:v>
                </c:pt>
                <c:pt idx="2608">
                  <c:v>10</c:v>
                </c:pt>
                <c:pt idx="2609">
                  <c:v>10</c:v>
                </c:pt>
                <c:pt idx="2610">
                  <c:v>10</c:v>
                </c:pt>
                <c:pt idx="2611">
                  <c:v>10</c:v>
                </c:pt>
                <c:pt idx="2612">
                  <c:v>10</c:v>
                </c:pt>
                <c:pt idx="2613">
                  <c:v>35</c:v>
                </c:pt>
                <c:pt idx="2614">
                  <c:v>10</c:v>
                </c:pt>
                <c:pt idx="2615">
                  <c:v>11.263</c:v>
                </c:pt>
                <c:pt idx="2616">
                  <c:v>191.66399999999999</c:v>
                </c:pt>
                <c:pt idx="2617">
                  <c:v>10</c:v>
                </c:pt>
                <c:pt idx="2618">
                  <c:v>112.7</c:v>
                </c:pt>
                <c:pt idx="2619">
                  <c:v>14.619</c:v>
                </c:pt>
                <c:pt idx="2620">
                  <c:v>10</c:v>
                </c:pt>
                <c:pt idx="2621">
                  <c:v>10</c:v>
                </c:pt>
                <c:pt idx="2622">
                  <c:v>10</c:v>
                </c:pt>
                <c:pt idx="2623">
                  <c:v>11.952999999999999</c:v>
                </c:pt>
                <c:pt idx="2624">
                  <c:v>10</c:v>
                </c:pt>
                <c:pt idx="2625">
                  <c:v>196.98400000000001</c:v>
                </c:pt>
                <c:pt idx="2626">
                  <c:v>10</c:v>
                </c:pt>
                <c:pt idx="2627">
                  <c:v>10</c:v>
                </c:pt>
                <c:pt idx="2628">
                  <c:v>10</c:v>
                </c:pt>
                <c:pt idx="2629">
                  <c:v>10</c:v>
                </c:pt>
                <c:pt idx="2630">
                  <c:v>10</c:v>
                </c:pt>
                <c:pt idx="2631">
                  <c:v>11.959</c:v>
                </c:pt>
                <c:pt idx="2632">
                  <c:v>10</c:v>
                </c:pt>
                <c:pt idx="2633">
                  <c:v>10</c:v>
                </c:pt>
                <c:pt idx="2634">
                  <c:v>11.082000000000001</c:v>
                </c:pt>
                <c:pt idx="2635">
                  <c:v>10</c:v>
                </c:pt>
                <c:pt idx="2636">
                  <c:v>10</c:v>
                </c:pt>
                <c:pt idx="2637">
                  <c:v>10</c:v>
                </c:pt>
                <c:pt idx="2638">
                  <c:v>15.497</c:v>
                </c:pt>
                <c:pt idx="2639">
                  <c:v>10</c:v>
                </c:pt>
                <c:pt idx="2640">
                  <c:v>11.951000000000001</c:v>
                </c:pt>
                <c:pt idx="2641">
                  <c:v>9</c:v>
                </c:pt>
                <c:pt idx="2642">
                  <c:v>34.959000000000003</c:v>
                </c:pt>
                <c:pt idx="2643">
                  <c:v>10</c:v>
                </c:pt>
                <c:pt idx="2644">
                  <c:v>10</c:v>
                </c:pt>
                <c:pt idx="2645">
                  <c:v>10</c:v>
                </c:pt>
                <c:pt idx="2646">
                  <c:v>16.795999999999999</c:v>
                </c:pt>
                <c:pt idx="2647">
                  <c:v>121.53700000000001</c:v>
                </c:pt>
                <c:pt idx="2648">
                  <c:v>13.026999999999999</c:v>
                </c:pt>
                <c:pt idx="2649">
                  <c:v>138.46600000000001</c:v>
                </c:pt>
                <c:pt idx="2650">
                  <c:v>27.722000000000001</c:v>
                </c:pt>
                <c:pt idx="2651">
                  <c:v>10</c:v>
                </c:pt>
                <c:pt idx="2652">
                  <c:v>10</c:v>
                </c:pt>
                <c:pt idx="2653">
                  <c:v>22.327000000000002</c:v>
                </c:pt>
                <c:pt idx="2654">
                  <c:v>10</c:v>
                </c:pt>
                <c:pt idx="2655">
                  <c:v>155.62200000000001</c:v>
                </c:pt>
                <c:pt idx="2656">
                  <c:v>10</c:v>
                </c:pt>
                <c:pt idx="2657">
                  <c:v>10</c:v>
                </c:pt>
                <c:pt idx="2658">
                  <c:v>10</c:v>
                </c:pt>
                <c:pt idx="2659">
                  <c:v>115.36</c:v>
                </c:pt>
                <c:pt idx="2660">
                  <c:v>10</c:v>
                </c:pt>
                <c:pt idx="2661">
                  <c:v>10</c:v>
                </c:pt>
                <c:pt idx="2662">
                  <c:v>10</c:v>
                </c:pt>
                <c:pt idx="2663">
                  <c:v>104.754</c:v>
                </c:pt>
                <c:pt idx="2664">
                  <c:v>10</c:v>
                </c:pt>
                <c:pt idx="2665">
                  <c:v>10</c:v>
                </c:pt>
                <c:pt idx="2666">
                  <c:v>10</c:v>
                </c:pt>
                <c:pt idx="2667">
                  <c:v>28.538</c:v>
                </c:pt>
                <c:pt idx="2668">
                  <c:v>15.284000000000001</c:v>
                </c:pt>
                <c:pt idx="2669">
                  <c:v>10</c:v>
                </c:pt>
                <c:pt idx="2670">
                  <c:v>140.51599999999999</c:v>
                </c:pt>
                <c:pt idx="2671">
                  <c:v>10</c:v>
                </c:pt>
                <c:pt idx="2672">
                  <c:v>10</c:v>
                </c:pt>
                <c:pt idx="2673">
                  <c:v>113.73399999999999</c:v>
                </c:pt>
                <c:pt idx="2674">
                  <c:v>10</c:v>
                </c:pt>
                <c:pt idx="2675">
                  <c:v>10</c:v>
                </c:pt>
                <c:pt idx="2676">
                  <c:v>10</c:v>
                </c:pt>
                <c:pt idx="2677">
                  <c:v>10</c:v>
                </c:pt>
                <c:pt idx="2678">
                  <c:v>109.239</c:v>
                </c:pt>
                <c:pt idx="2679">
                  <c:v>88.567999999999998</c:v>
                </c:pt>
                <c:pt idx="2680">
                  <c:v>10</c:v>
                </c:pt>
                <c:pt idx="2681">
                  <c:v>10</c:v>
                </c:pt>
                <c:pt idx="2682">
                  <c:v>10</c:v>
                </c:pt>
                <c:pt idx="2683">
                  <c:v>36.677999999999997</c:v>
                </c:pt>
                <c:pt idx="2684">
                  <c:v>10</c:v>
                </c:pt>
                <c:pt idx="2685">
                  <c:v>10</c:v>
                </c:pt>
                <c:pt idx="2686">
                  <c:v>10</c:v>
                </c:pt>
                <c:pt idx="2687">
                  <c:v>10</c:v>
                </c:pt>
                <c:pt idx="2688">
                  <c:v>10</c:v>
                </c:pt>
                <c:pt idx="2689">
                  <c:v>15.071</c:v>
                </c:pt>
                <c:pt idx="2690">
                  <c:v>38.514000000000003</c:v>
                </c:pt>
                <c:pt idx="2691">
                  <c:v>30.946000000000002</c:v>
                </c:pt>
                <c:pt idx="2692">
                  <c:v>39.36</c:v>
                </c:pt>
                <c:pt idx="2693">
                  <c:v>202.10900000000001</c:v>
                </c:pt>
                <c:pt idx="2694">
                  <c:v>170.17599999999999</c:v>
                </c:pt>
                <c:pt idx="2695">
                  <c:v>23.030999999999999</c:v>
                </c:pt>
                <c:pt idx="2696">
                  <c:v>196.86600000000001</c:v>
                </c:pt>
                <c:pt idx="2697">
                  <c:v>177.01</c:v>
                </c:pt>
                <c:pt idx="2698">
                  <c:v>63.633000000000003</c:v>
                </c:pt>
                <c:pt idx="2699">
                  <c:v>10</c:v>
                </c:pt>
                <c:pt idx="2700">
                  <c:v>83.063999999999993</c:v>
                </c:pt>
                <c:pt idx="2701">
                  <c:v>10</c:v>
                </c:pt>
                <c:pt idx="2702">
                  <c:v>133.124</c:v>
                </c:pt>
                <c:pt idx="2703">
                  <c:v>10</c:v>
                </c:pt>
                <c:pt idx="2704">
                  <c:v>10</c:v>
                </c:pt>
                <c:pt idx="2705">
                  <c:v>10</c:v>
                </c:pt>
                <c:pt idx="2706">
                  <c:v>10</c:v>
                </c:pt>
                <c:pt idx="2707">
                  <c:v>7</c:v>
                </c:pt>
                <c:pt idx="2708">
                  <c:v>10</c:v>
                </c:pt>
                <c:pt idx="2709">
                  <c:v>10</c:v>
                </c:pt>
                <c:pt idx="2710">
                  <c:v>78.769000000000005</c:v>
                </c:pt>
                <c:pt idx="2711">
                  <c:v>35</c:v>
                </c:pt>
                <c:pt idx="2712">
                  <c:v>10</c:v>
                </c:pt>
                <c:pt idx="2713">
                  <c:v>11.284000000000001</c:v>
                </c:pt>
                <c:pt idx="2714">
                  <c:v>10</c:v>
                </c:pt>
                <c:pt idx="2715">
                  <c:v>158.875</c:v>
                </c:pt>
                <c:pt idx="2716">
                  <c:v>140.95599999999999</c:v>
                </c:pt>
                <c:pt idx="2717">
                  <c:v>10</c:v>
                </c:pt>
                <c:pt idx="2718">
                  <c:v>132.101</c:v>
                </c:pt>
                <c:pt idx="2719">
                  <c:v>58.308999999999997</c:v>
                </c:pt>
                <c:pt idx="2720">
                  <c:v>46.404000000000003</c:v>
                </c:pt>
                <c:pt idx="2721">
                  <c:v>10</c:v>
                </c:pt>
                <c:pt idx="2722">
                  <c:v>10</c:v>
                </c:pt>
                <c:pt idx="2723">
                  <c:v>10</c:v>
                </c:pt>
                <c:pt idx="2724">
                  <c:v>10</c:v>
                </c:pt>
                <c:pt idx="2725">
                  <c:v>104.30200000000001</c:v>
                </c:pt>
                <c:pt idx="2726">
                  <c:v>10</c:v>
                </c:pt>
                <c:pt idx="2727">
                  <c:v>10</c:v>
                </c:pt>
                <c:pt idx="2728">
                  <c:v>10</c:v>
                </c:pt>
                <c:pt idx="2729">
                  <c:v>172.27600000000001</c:v>
                </c:pt>
                <c:pt idx="2730">
                  <c:v>13.997999999999999</c:v>
                </c:pt>
                <c:pt idx="2731">
                  <c:v>10</c:v>
                </c:pt>
                <c:pt idx="2732">
                  <c:v>10</c:v>
                </c:pt>
                <c:pt idx="2733">
                  <c:v>10</c:v>
                </c:pt>
                <c:pt idx="2734">
                  <c:v>37</c:v>
                </c:pt>
                <c:pt idx="2735">
                  <c:v>144.762</c:v>
                </c:pt>
                <c:pt idx="2736">
                  <c:v>10</c:v>
                </c:pt>
                <c:pt idx="2737">
                  <c:v>10</c:v>
                </c:pt>
                <c:pt idx="2738">
                  <c:v>10</c:v>
                </c:pt>
                <c:pt idx="2739">
                  <c:v>10</c:v>
                </c:pt>
                <c:pt idx="2740">
                  <c:v>10</c:v>
                </c:pt>
                <c:pt idx="2741">
                  <c:v>10</c:v>
                </c:pt>
                <c:pt idx="2742">
                  <c:v>10</c:v>
                </c:pt>
                <c:pt idx="2743">
                  <c:v>174.6</c:v>
                </c:pt>
                <c:pt idx="2744">
                  <c:v>10</c:v>
                </c:pt>
                <c:pt idx="2745">
                  <c:v>10</c:v>
                </c:pt>
                <c:pt idx="2746">
                  <c:v>64.259</c:v>
                </c:pt>
                <c:pt idx="2747">
                  <c:v>117.646</c:v>
                </c:pt>
                <c:pt idx="2748">
                  <c:v>10</c:v>
                </c:pt>
                <c:pt idx="2749">
                  <c:v>102.82299999999999</c:v>
                </c:pt>
                <c:pt idx="2750">
                  <c:v>57.747999999999998</c:v>
                </c:pt>
                <c:pt idx="2751">
                  <c:v>209.31899999999999</c:v>
                </c:pt>
                <c:pt idx="2752">
                  <c:v>10</c:v>
                </c:pt>
                <c:pt idx="2753">
                  <c:v>10</c:v>
                </c:pt>
                <c:pt idx="2754">
                  <c:v>10.750999999999999</c:v>
                </c:pt>
                <c:pt idx="2755">
                  <c:v>12.321</c:v>
                </c:pt>
                <c:pt idx="2756">
                  <c:v>10</c:v>
                </c:pt>
                <c:pt idx="2757">
                  <c:v>10</c:v>
                </c:pt>
                <c:pt idx="2758">
                  <c:v>10</c:v>
                </c:pt>
                <c:pt idx="2759">
                  <c:v>116.881</c:v>
                </c:pt>
                <c:pt idx="2760">
                  <c:v>18.646000000000001</c:v>
                </c:pt>
                <c:pt idx="2761">
                  <c:v>81.873000000000005</c:v>
                </c:pt>
                <c:pt idx="2762">
                  <c:v>10</c:v>
                </c:pt>
                <c:pt idx="2763">
                  <c:v>105.396</c:v>
                </c:pt>
                <c:pt idx="2764">
                  <c:v>117.822</c:v>
                </c:pt>
                <c:pt idx="2765">
                  <c:v>57.064999999999998</c:v>
                </c:pt>
                <c:pt idx="2766">
                  <c:v>98.403000000000006</c:v>
                </c:pt>
                <c:pt idx="2767">
                  <c:v>102.84399999999999</c:v>
                </c:pt>
                <c:pt idx="2768">
                  <c:v>39.85</c:v>
                </c:pt>
                <c:pt idx="2769">
                  <c:v>203.964</c:v>
                </c:pt>
                <c:pt idx="2770">
                  <c:v>10</c:v>
                </c:pt>
                <c:pt idx="2771">
                  <c:v>99.727999999999994</c:v>
                </c:pt>
                <c:pt idx="2772">
                  <c:v>152.994</c:v>
                </c:pt>
                <c:pt idx="2773">
                  <c:v>10</c:v>
                </c:pt>
                <c:pt idx="2774">
                  <c:v>10</c:v>
                </c:pt>
                <c:pt idx="2775">
                  <c:v>201.54400000000001</c:v>
                </c:pt>
                <c:pt idx="2776">
                  <c:v>51.119</c:v>
                </c:pt>
                <c:pt idx="2777">
                  <c:v>167.54599999999999</c:v>
                </c:pt>
                <c:pt idx="2778">
                  <c:v>78.617999999999995</c:v>
                </c:pt>
                <c:pt idx="2779">
                  <c:v>136.119</c:v>
                </c:pt>
                <c:pt idx="2780">
                  <c:v>10</c:v>
                </c:pt>
                <c:pt idx="2781">
                  <c:v>10</c:v>
                </c:pt>
                <c:pt idx="2782">
                  <c:v>10</c:v>
                </c:pt>
                <c:pt idx="2783">
                  <c:v>10</c:v>
                </c:pt>
                <c:pt idx="2784">
                  <c:v>10</c:v>
                </c:pt>
                <c:pt idx="2785">
                  <c:v>10</c:v>
                </c:pt>
                <c:pt idx="2786">
                  <c:v>10</c:v>
                </c:pt>
                <c:pt idx="2787">
                  <c:v>127.127</c:v>
                </c:pt>
                <c:pt idx="2788">
                  <c:v>50.804000000000002</c:v>
                </c:pt>
                <c:pt idx="2789">
                  <c:v>117.226</c:v>
                </c:pt>
                <c:pt idx="2790">
                  <c:v>219.38200000000001</c:v>
                </c:pt>
                <c:pt idx="2791">
                  <c:v>10</c:v>
                </c:pt>
                <c:pt idx="2792">
                  <c:v>10</c:v>
                </c:pt>
                <c:pt idx="2793">
                  <c:v>10</c:v>
                </c:pt>
                <c:pt idx="2794">
                  <c:v>196.83799999999999</c:v>
                </c:pt>
                <c:pt idx="2795">
                  <c:v>10.157</c:v>
                </c:pt>
                <c:pt idx="2796">
                  <c:v>10</c:v>
                </c:pt>
                <c:pt idx="2797">
                  <c:v>10</c:v>
                </c:pt>
                <c:pt idx="2798">
                  <c:v>10</c:v>
                </c:pt>
                <c:pt idx="2799">
                  <c:v>10</c:v>
                </c:pt>
                <c:pt idx="2800">
                  <c:v>10</c:v>
                </c:pt>
                <c:pt idx="2801">
                  <c:v>133.25</c:v>
                </c:pt>
                <c:pt idx="2802">
                  <c:v>10</c:v>
                </c:pt>
                <c:pt idx="2803">
                  <c:v>39.482999999999997</c:v>
                </c:pt>
                <c:pt idx="2804">
                  <c:v>98.088999999999999</c:v>
                </c:pt>
                <c:pt idx="2805">
                  <c:v>10</c:v>
                </c:pt>
                <c:pt idx="2806">
                  <c:v>14.79</c:v>
                </c:pt>
                <c:pt idx="2807">
                  <c:v>23.981999999999999</c:v>
                </c:pt>
                <c:pt idx="2808">
                  <c:v>151.78</c:v>
                </c:pt>
                <c:pt idx="2809">
                  <c:v>10</c:v>
                </c:pt>
                <c:pt idx="2810">
                  <c:v>10</c:v>
                </c:pt>
                <c:pt idx="2811">
                  <c:v>193.82</c:v>
                </c:pt>
                <c:pt idx="2812">
                  <c:v>19.265999999999998</c:v>
                </c:pt>
                <c:pt idx="2813">
                  <c:v>39.250999999999998</c:v>
                </c:pt>
                <c:pt idx="2814">
                  <c:v>10</c:v>
                </c:pt>
                <c:pt idx="2815">
                  <c:v>26.184000000000001</c:v>
                </c:pt>
                <c:pt idx="2816">
                  <c:v>117.295</c:v>
                </c:pt>
                <c:pt idx="2817">
                  <c:v>56.371000000000002</c:v>
                </c:pt>
                <c:pt idx="2818">
                  <c:v>21.300999999999998</c:v>
                </c:pt>
                <c:pt idx="2819">
                  <c:v>103.08799999999999</c:v>
                </c:pt>
                <c:pt idx="2820">
                  <c:v>45.414000000000001</c:v>
                </c:pt>
                <c:pt idx="2821">
                  <c:v>6.7169999999999996</c:v>
                </c:pt>
                <c:pt idx="2822">
                  <c:v>10</c:v>
                </c:pt>
                <c:pt idx="2823">
                  <c:v>8.4339999999999993</c:v>
                </c:pt>
                <c:pt idx="2824">
                  <c:v>89.287000000000006</c:v>
                </c:pt>
                <c:pt idx="2825">
                  <c:v>104.947</c:v>
                </c:pt>
                <c:pt idx="2826">
                  <c:v>10</c:v>
                </c:pt>
                <c:pt idx="2827">
                  <c:v>160.79</c:v>
                </c:pt>
                <c:pt idx="2828">
                  <c:v>10</c:v>
                </c:pt>
                <c:pt idx="2829">
                  <c:v>10</c:v>
                </c:pt>
                <c:pt idx="2830">
                  <c:v>10</c:v>
                </c:pt>
                <c:pt idx="2831">
                  <c:v>129.03399999999999</c:v>
                </c:pt>
                <c:pt idx="2832">
                  <c:v>45.292999999999999</c:v>
                </c:pt>
                <c:pt idx="2833">
                  <c:v>10</c:v>
                </c:pt>
                <c:pt idx="2834">
                  <c:v>10</c:v>
                </c:pt>
                <c:pt idx="2835">
                  <c:v>10</c:v>
                </c:pt>
                <c:pt idx="2836">
                  <c:v>8.9339999999999993</c:v>
                </c:pt>
                <c:pt idx="2837">
                  <c:v>10</c:v>
                </c:pt>
                <c:pt idx="2838">
                  <c:v>10</c:v>
                </c:pt>
                <c:pt idx="2839">
                  <c:v>10</c:v>
                </c:pt>
                <c:pt idx="2840">
                  <c:v>191.726</c:v>
                </c:pt>
                <c:pt idx="2841">
                  <c:v>146.09200000000001</c:v>
                </c:pt>
                <c:pt idx="2842">
                  <c:v>193.98</c:v>
                </c:pt>
                <c:pt idx="2843">
                  <c:v>129.81800000000001</c:v>
                </c:pt>
                <c:pt idx="2844">
                  <c:v>22.532</c:v>
                </c:pt>
                <c:pt idx="2845">
                  <c:v>10</c:v>
                </c:pt>
                <c:pt idx="2846">
                  <c:v>10</c:v>
                </c:pt>
                <c:pt idx="2847">
                  <c:v>10</c:v>
                </c:pt>
                <c:pt idx="2848">
                  <c:v>25.773</c:v>
                </c:pt>
                <c:pt idx="2849">
                  <c:v>5.0839999999999996</c:v>
                </c:pt>
                <c:pt idx="2850">
                  <c:v>101.857</c:v>
                </c:pt>
                <c:pt idx="2851">
                  <c:v>10</c:v>
                </c:pt>
                <c:pt idx="2852">
                  <c:v>10</c:v>
                </c:pt>
                <c:pt idx="2853">
                  <c:v>10</c:v>
                </c:pt>
                <c:pt idx="2854">
                  <c:v>10</c:v>
                </c:pt>
                <c:pt idx="2855">
                  <c:v>85.634</c:v>
                </c:pt>
                <c:pt idx="2856">
                  <c:v>179.852</c:v>
                </c:pt>
                <c:pt idx="2857">
                  <c:v>8.6839999999999993</c:v>
                </c:pt>
                <c:pt idx="2858">
                  <c:v>10</c:v>
                </c:pt>
                <c:pt idx="2859">
                  <c:v>148.25200000000001</c:v>
                </c:pt>
                <c:pt idx="2860">
                  <c:v>22.599</c:v>
                </c:pt>
                <c:pt idx="2861">
                  <c:v>89.59</c:v>
                </c:pt>
                <c:pt idx="2862">
                  <c:v>10</c:v>
                </c:pt>
                <c:pt idx="2863">
                  <c:v>10</c:v>
                </c:pt>
                <c:pt idx="2864">
                  <c:v>101.73699999999999</c:v>
                </c:pt>
                <c:pt idx="2865">
                  <c:v>9.9760000000000009</c:v>
                </c:pt>
                <c:pt idx="2866">
                  <c:v>10</c:v>
                </c:pt>
                <c:pt idx="2867">
                  <c:v>15.566000000000001</c:v>
                </c:pt>
                <c:pt idx="2868">
                  <c:v>10</c:v>
                </c:pt>
                <c:pt idx="2869">
                  <c:v>10</c:v>
                </c:pt>
                <c:pt idx="2870">
                  <c:v>55.265999999999998</c:v>
                </c:pt>
                <c:pt idx="2871">
                  <c:v>10.778</c:v>
                </c:pt>
                <c:pt idx="2872">
                  <c:v>57.048000000000002</c:v>
                </c:pt>
                <c:pt idx="2873">
                  <c:v>51.222999999999999</c:v>
                </c:pt>
                <c:pt idx="2874">
                  <c:v>133.559</c:v>
                </c:pt>
                <c:pt idx="2875">
                  <c:v>10</c:v>
                </c:pt>
                <c:pt idx="2876">
                  <c:v>10</c:v>
                </c:pt>
                <c:pt idx="2877">
                  <c:v>194.47</c:v>
                </c:pt>
                <c:pt idx="2878">
                  <c:v>10</c:v>
                </c:pt>
                <c:pt idx="2879">
                  <c:v>10</c:v>
                </c:pt>
                <c:pt idx="2880">
                  <c:v>92.343999999999994</c:v>
                </c:pt>
                <c:pt idx="2881">
                  <c:v>10</c:v>
                </c:pt>
                <c:pt idx="2882">
                  <c:v>10</c:v>
                </c:pt>
                <c:pt idx="2883">
                  <c:v>10</c:v>
                </c:pt>
                <c:pt idx="2884">
                  <c:v>10.81</c:v>
                </c:pt>
                <c:pt idx="2885">
                  <c:v>100.6</c:v>
                </c:pt>
                <c:pt idx="2886">
                  <c:v>18.169</c:v>
                </c:pt>
                <c:pt idx="2887">
                  <c:v>42.857999999999997</c:v>
                </c:pt>
                <c:pt idx="2888">
                  <c:v>11.74</c:v>
                </c:pt>
                <c:pt idx="2889">
                  <c:v>221.68899999999999</c:v>
                </c:pt>
                <c:pt idx="2890">
                  <c:v>10</c:v>
                </c:pt>
                <c:pt idx="2891">
                  <c:v>45.945999999999998</c:v>
                </c:pt>
                <c:pt idx="2892">
                  <c:v>10</c:v>
                </c:pt>
                <c:pt idx="2893">
                  <c:v>52.637</c:v>
                </c:pt>
                <c:pt idx="2894">
                  <c:v>10</c:v>
                </c:pt>
                <c:pt idx="2895">
                  <c:v>10</c:v>
                </c:pt>
                <c:pt idx="2896">
                  <c:v>105.393</c:v>
                </c:pt>
                <c:pt idx="2897">
                  <c:v>10</c:v>
                </c:pt>
                <c:pt idx="2898">
                  <c:v>10</c:v>
                </c:pt>
                <c:pt idx="2899">
                  <c:v>10</c:v>
                </c:pt>
                <c:pt idx="2900">
                  <c:v>10</c:v>
                </c:pt>
                <c:pt idx="2901">
                  <c:v>10</c:v>
                </c:pt>
                <c:pt idx="2902">
                  <c:v>10</c:v>
                </c:pt>
                <c:pt idx="2903">
                  <c:v>10</c:v>
                </c:pt>
                <c:pt idx="2904">
                  <c:v>10</c:v>
                </c:pt>
                <c:pt idx="2905">
                  <c:v>174.048</c:v>
                </c:pt>
                <c:pt idx="2906">
                  <c:v>98.134</c:v>
                </c:pt>
                <c:pt idx="2907">
                  <c:v>10</c:v>
                </c:pt>
                <c:pt idx="2908">
                  <c:v>10</c:v>
                </c:pt>
                <c:pt idx="2909">
                  <c:v>68.260000000000005</c:v>
                </c:pt>
                <c:pt idx="2910">
                  <c:v>10</c:v>
                </c:pt>
                <c:pt idx="2911">
                  <c:v>13.353999999999999</c:v>
                </c:pt>
                <c:pt idx="2912">
                  <c:v>72.457999999999998</c:v>
                </c:pt>
                <c:pt idx="2913">
                  <c:v>114.024</c:v>
                </c:pt>
                <c:pt idx="2914">
                  <c:v>10</c:v>
                </c:pt>
                <c:pt idx="2915">
                  <c:v>104.398</c:v>
                </c:pt>
                <c:pt idx="2916">
                  <c:v>125.227</c:v>
                </c:pt>
                <c:pt idx="2917">
                  <c:v>179.876</c:v>
                </c:pt>
                <c:pt idx="2918">
                  <c:v>79.495999999999995</c:v>
                </c:pt>
                <c:pt idx="2919">
                  <c:v>10</c:v>
                </c:pt>
                <c:pt idx="2920">
                  <c:v>10</c:v>
                </c:pt>
                <c:pt idx="2921">
                  <c:v>10</c:v>
                </c:pt>
                <c:pt idx="2922">
                  <c:v>10</c:v>
                </c:pt>
                <c:pt idx="2923">
                  <c:v>10</c:v>
                </c:pt>
                <c:pt idx="2924">
                  <c:v>96.453999999999994</c:v>
                </c:pt>
                <c:pt idx="2925">
                  <c:v>10</c:v>
                </c:pt>
                <c:pt idx="2926">
                  <c:v>10</c:v>
                </c:pt>
                <c:pt idx="2927">
                  <c:v>10</c:v>
                </c:pt>
                <c:pt idx="2928">
                  <c:v>10</c:v>
                </c:pt>
                <c:pt idx="2929">
                  <c:v>64.331000000000003</c:v>
                </c:pt>
                <c:pt idx="2930">
                  <c:v>10</c:v>
                </c:pt>
                <c:pt idx="2931">
                  <c:v>18.977</c:v>
                </c:pt>
                <c:pt idx="2932">
                  <c:v>10</c:v>
                </c:pt>
                <c:pt idx="2933">
                  <c:v>10</c:v>
                </c:pt>
                <c:pt idx="2934">
                  <c:v>10</c:v>
                </c:pt>
                <c:pt idx="2935">
                  <c:v>19.254999999999999</c:v>
                </c:pt>
                <c:pt idx="2936">
                  <c:v>232.80799999999999</c:v>
                </c:pt>
                <c:pt idx="2937">
                  <c:v>89.760999999999996</c:v>
                </c:pt>
                <c:pt idx="2938">
                  <c:v>9.9039999999999999</c:v>
                </c:pt>
                <c:pt idx="2939">
                  <c:v>10</c:v>
                </c:pt>
                <c:pt idx="2940">
                  <c:v>135.61699999999999</c:v>
                </c:pt>
                <c:pt idx="2941">
                  <c:v>5.4109999999999996</c:v>
                </c:pt>
                <c:pt idx="2942">
                  <c:v>10</c:v>
                </c:pt>
                <c:pt idx="2943">
                  <c:v>10</c:v>
                </c:pt>
                <c:pt idx="2944">
                  <c:v>10</c:v>
                </c:pt>
                <c:pt idx="2945">
                  <c:v>29.683</c:v>
                </c:pt>
                <c:pt idx="2946">
                  <c:v>124.26600000000001</c:v>
                </c:pt>
                <c:pt idx="2947">
                  <c:v>77.468999999999994</c:v>
                </c:pt>
                <c:pt idx="2948">
                  <c:v>6.782</c:v>
                </c:pt>
                <c:pt idx="2949">
                  <c:v>10</c:v>
                </c:pt>
                <c:pt idx="2950">
                  <c:v>10</c:v>
                </c:pt>
                <c:pt idx="2951">
                  <c:v>10</c:v>
                </c:pt>
                <c:pt idx="2952">
                  <c:v>186.536</c:v>
                </c:pt>
                <c:pt idx="2953">
                  <c:v>13.887</c:v>
                </c:pt>
                <c:pt idx="2954">
                  <c:v>10</c:v>
                </c:pt>
                <c:pt idx="2955">
                  <c:v>10</c:v>
                </c:pt>
                <c:pt idx="2956">
                  <c:v>10</c:v>
                </c:pt>
                <c:pt idx="2957">
                  <c:v>6.2370000000000001</c:v>
                </c:pt>
                <c:pt idx="2958">
                  <c:v>10</c:v>
                </c:pt>
                <c:pt idx="2959">
                  <c:v>72.459999999999994</c:v>
                </c:pt>
                <c:pt idx="2960">
                  <c:v>42.645000000000003</c:v>
                </c:pt>
                <c:pt idx="2961">
                  <c:v>10</c:v>
                </c:pt>
                <c:pt idx="2962">
                  <c:v>106.571</c:v>
                </c:pt>
                <c:pt idx="2963">
                  <c:v>59.165999999999997</c:v>
                </c:pt>
                <c:pt idx="2964">
                  <c:v>118.428</c:v>
                </c:pt>
                <c:pt idx="2965">
                  <c:v>225.15199999999999</c:v>
                </c:pt>
                <c:pt idx="2966">
                  <c:v>10</c:v>
                </c:pt>
                <c:pt idx="2967">
                  <c:v>3.6040000000000001</c:v>
                </c:pt>
                <c:pt idx="2968">
                  <c:v>9.5960000000000001</c:v>
                </c:pt>
                <c:pt idx="2969">
                  <c:v>10</c:v>
                </c:pt>
                <c:pt idx="2970">
                  <c:v>10</c:v>
                </c:pt>
                <c:pt idx="2971">
                  <c:v>15.712</c:v>
                </c:pt>
                <c:pt idx="2972">
                  <c:v>10</c:v>
                </c:pt>
                <c:pt idx="2973">
                  <c:v>223.17400000000001</c:v>
                </c:pt>
                <c:pt idx="2974">
                  <c:v>10</c:v>
                </c:pt>
                <c:pt idx="2975">
                  <c:v>10</c:v>
                </c:pt>
                <c:pt idx="2976">
                  <c:v>9.6259999999999994</c:v>
                </c:pt>
                <c:pt idx="2977">
                  <c:v>10</c:v>
                </c:pt>
                <c:pt idx="2978">
                  <c:v>10.098000000000001</c:v>
                </c:pt>
                <c:pt idx="2979">
                  <c:v>10</c:v>
                </c:pt>
                <c:pt idx="2980">
                  <c:v>10</c:v>
                </c:pt>
                <c:pt idx="2981">
                  <c:v>20.954999999999998</c:v>
                </c:pt>
                <c:pt idx="2982">
                  <c:v>12.802</c:v>
                </c:pt>
                <c:pt idx="2983">
                  <c:v>18.363</c:v>
                </c:pt>
                <c:pt idx="2984">
                  <c:v>43.595999999999997</c:v>
                </c:pt>
                <c:pt idx="2985">
                  <c:v>150</c:v>
                </c:pt>
                <c:pt idx="2986">
                  <c:v>18.405000000000001</c:v>
                </c:pt>
                <c:pt idx="2987">
                  <c:v>10</c:v>
                </c:pt>
                <c:pt idx="2988">
                  <c:v>10</c:v>
                </c:pt>
                <c:pt idx="2989">
                  <c:v>10</c:v>
                </c:pt>
                <c:pt idx="2990">
                  <c:v>68.028000000000006</c:v>
                </c:pt>
                <c:pt idx="2991">
                  <c:v>10</c:v>
                </c:pt>
                <c:pt idx="2992">
                  <c:v>10</c:v>
                </c:pt>
                <c:pt idx="2993">
                  <c:v>22.460999999999999</c:v>
                </c:pt>
                <c:pt idx="2994">
                  <c:v>10</c:v>
                </c:pt>
                <c:pt idx="2995">
                  <c:v>10.204000000000001</c:v>
                </c:pt>
                <c:pt idx="2996">
                  <c:v>11.542999999999999</c:v>
                </c:pt>
                <c:pt idx="2997">
                  <c:v>42.180999999999997</c:v>
                </c:pt>
                <c:pt idx="2998">
                  <c:v>10</c:v>
                </c:pt>
                <c:pt idx="2999">
                  <c:v>10</c:v>
                </c:pt>
                <c:pt idx="3000">
                  <c:v>183.185</c:v>
                </c:pt>
                <c:pt idx="3001">
                  <c:v>9.7460000000000004</c:v>
                </c:pt>
                <c:pt idx="3002">
                  <c:v>10</c:v>
                </c:pt>
                <c:pt idx="3003">
                  <c:v>182.37700000000001</c:v>
                </c:pt>
                <c:pt idx="3004">
                  <c:v>10</c:v>
                </c:pt>
                <c:pt idx="3005">
                  <c:v>121.348</c:v>
                </c:pt>
                <c:pt idx="3006">
                  <c:v>10</c:v>
                </c:pt>
                <c:pt idx="3007">
                  <c:v>115.224</c:v>
                </c:pt>
                <c:pt idx="3008">
                  <c:v>10</c:v>
                </c:pt>
                <c:pt idx="3009">
                  <c:v>10</c:v>
                </c:pt>
                <c:pt idx="3010">
                  <c:v>35</c:v>
                </c:pt>
                <c:pt idx="3011">
                  <c:v>57.098999999999997</c:v>
                </c:pt>
                <c:pt idx="3012">
                  <c:v>10</c:v>
                </c:pt>
                <c:pt idx="3013">
                  <c:v>205.81800000000001</c:v>
                </c:pt>
                <c:pt idx="3014">
                  <c:v>16.108000000000001</c:v>
                </c:pt>
                <c:pt idx="3015">
                  <c:v>128.05099999999999</c:v>
                </c:pt>
                <c:pt idx="3016">
                  <c:v>92.65</c:v>
                </c:pt>
                <c:pt idx="3017">
                  <c:v>10</c:v>
                </c:pt>
                <c:pt idx="3018">
                  <c:v>10</c:v>
                </c:pt>
                <c:pt idx="3019">
                  <c:v>10</c:v>
                </c:pt>
                <c:pt idx="3020">
                  <c:v>10</c:v>
                </c:pt>
                <c:pt idx="3021">
                  <c:v>10.010999999999999</c:v>
                </c:pt>
                <c:pt idx="3022">
                  <c:v>104.319</c:v>
                </c:pt>
                <c:pt idx="3023">
                  <c:v>29.934999999999999</c:v>
                </c:pt>
                <c:pt idx="3024">
                  <c:v>128.834</c:v>
                </c:pt>
                <c:pt idx="3025">
                  <c:v>12.273999999999999</c:v>
                </c:pt>
                <c:pt idx="3026">
                  <c:v>10</c:v>
                </c:pt>
                <c:pt idx="3027">
                  <c:v>90.991</c:v>
                </c:pt>
                <c:pt idx="3028">
                  <c:v>57.869</c:v>
                </c:pt>
                <c:pt idx="3029">
                  <c:v>10</c:v>
                </c:pt>
                <c:pt idx="3030">
                  <c:v>10</c:v>
                </c:pt>
                <c:pt idx="3031">
                  <c:v>25.69</c:v>
                </c:pt>
                <c:pt idx="3032">
                  <c:v>10</c:v>
                </c:pt>
                <c:pt idx="3033">
                  <c:v>10</c:v>
                </c:pt>
                <c:pt idx="3034">
                  <c:v>97.436000000000007</c:v>
                </c:pt>
                <c:pt idx="3035">
                  <c:v>10</c:v>
                </c:pt>
                <c:pt idx="3036">
                  <c:v>29.605</c:v>
                </c:pt>
                <c:pt idx="3037">
                  <c:v>115.673</c:v>
                </c:pt>
                <c:pt idx="3038">
                  <c:v>10</c:v>
                </c:pt>
                <c:pt idx="3039">
                  <c:v>10</c:v>
                </c:pt>
                <c:pt idx="3040">
                  <c:v>108.455</c:v>
                </c:pt>
                <c:pt idx="3041">
                  <c:v>10</c:v>
                </c:pt>
                <c:pt idx="3042">
                  <c:v>10</c:v>
                </c:pt>
                <c:pt idx="3043">
                  <c:v>10</c:v>
                </c:pt>
                <c:pt idx="3044">
                  <c:v>196.417</c:v>
                </c:pt>
                <c:pt idx="3045">
                  <c:v>215.86799999999999</c:v>
                </c:pt>
                <c:pt idx="3046">
                  <c:v>128.46799999999999</c:v>
                </c:pt>
                <c:pt idx="3047">
                  <c:v>60.682000000000002</c:v>
                </c:pt>
                <c:pt idx="3048">
                  <c:v>45.579000000000001</c:v>
                </c:pt>
                <c:pt idx="3049">
                  <c:v>10</c:v>
                </c:pt>
                <c:pt idx="3050">
                  <c:v>10</c:v>
                </c:pt>
                <c:pt idx="3051">
                  <c:v>9.8030000000000008</c:v>
                </c:pt>
                <c:pt idx="3052">
                  <c:v>112.71299999999999</c:v>
                </c:pt>
                <c:pt idx="3053">
                  <c:v>10</c:v>
                </c:pt>
                <c:pt idx="3054">
                  <c:v>10</c:v>
                </c:pt>
                <c:pt idx="3055">
                  <c:v>10</c:v>
                </c:pt>
                <c:pt idx="3056">
                  <c:v>10</c:v>
                </c:pt>
                <c:pt idx="3057">
                  <c:v>12</c:v>
                </c:pt>
                <c:pt idx="3058">
                  <c:v>170.73</c:v>
                </c:pt>
                <c:pt idx="3059">
                  <c:v>12.679</c:v>
                </c:pt>
                <c:pt idx="3060">
                  <c:v>99.090999999999994</c:v>
                </c:pt>
                <c:pt idx="3061">
                  <c:v>11.835000000000001</c:v>
                </c:pt>
                <c:pt idx="3062">
                  <c:v>10</c:v>
                </c:pt>
                <c:pt idx="3063">
                  <c:v>60.247</c:v>
                </c:pt>
                <c:pt idx="3064">
                  <c:v>10</c:v>
                </c:pt>
                <c:pt idx="3065">
                  <c:v>207.39500000000001</c:v>
                </c:pt>
                <c:pt idx="3066">
                  <c:v>10</c:v>
                </c:pt>
                <c:pt idx="3067">
                  <c:v>10</c:v>
                </c:pt>
                <c:pt idx="3068">
                  <c:v>10</c:v>
                </c:pt>
                <c:pt idx="3069">
                  <c:v>10</c:v>
                </c:pt>
                <c:pt idx="3070">
                  <c:v>10</c:v>
                </c:pt>
                <c:pt idx="3071">
                  <c:v>10</c:v>
                </c:pt>
                <c:pt idx="3072">
                  <c:v>10</c:v>
                </c:pt>
                <c:pt idx="3073">
                  <c:v>10</c:v>
                </c:pt>
                <c:pt idx="3074">
                  <c:v>10</c:v>
                </c:pt>
                <c:pt idx="3075">
                  <c:v>10</c:v>
                </c:pt>
                <c:pt idx="3076">
                  <c:v>10</c:v>
                </c:pt>
                <c:pt idx="3077">
                  <c:v>10</c:v>
                </c:pt>
                <c:pt idx="3078">
                  <c:v>10</c:v>
                </c:pt>
                <c:pt idx="3079">
                  <c:v>14.843999999999999</c:v>
                </c:pt>
                <c:pt idx="3080">
                  <c:v>10</c:v>
                </c:pt>
                <c:pt idx="3081">
                  <c:v>104.279</c:v>
                </c:pt>
                <c:pt idx="3082">
                  <c:v>10</c:v>
                </c:pt>
                <c:pt idx="3083">
                  <c:v>10</c:v>
                </c:pt>
                <c:pt idx="3084">
                  <c:v>10</c:v>
                </c:pt>
                <c:pt idx="3085">
                  <c:v>10</c:v>
                </c:pt>
                <c:pt idx="3086">
                  <c:v>10</c:v>
                </c:pt>
                <c:pt idx="3087">
                  <c:v>10</c:v>
                </c:pt>
                <c:pt idx="3088">
                  <c:v>10</c:v>
                </c:pt>
                <c:pt idx="3089">
                  <c:v>10</c:v>
                </c:pt>
                <c:pt idx="3090">
                  <c:v>10</c:v>
                </c:pt>
                <c:pt idx="3091">
                  <c:v>10</c:v>
                </c:pt>
                <c:pt idx="3092">
                  <c:v>122.703</c:v>
                </c:pt>
                <c:pt idx="3093">
                  <c:v>10</c:v>
                </c:pt>
                <c:pt idx="3094">
                  <c:v>10</c:v>
                </c:pt>
                <c:pt idx="3095">
                  <c:v>10</c:v>
                </c:pt>
                <c:pt idx="3096">
                  <c:v>10</c:v>
                </c:pt>
                <c:pt idx="3097">
                  <c:v>10</c:v>
                </c:pt>
                <c:pt idx="3098">
                  <c:v>96.15</c:v>
                </c:pt>
                <c:pt idx="3099">
                  <c:v>10</c:v>
                </c:pt>
                <c:pt idx="3100">
                  <c:v>10</c:v>
                </c:pt>
                <c:pt idx="3101">
                  <c:v>68.048000000000002</c:v>
                </c:pt>
                <c:pt idx="3102">
                  <c:v>211.03</c:v>
                </c:pt>
                <c:pt idx="3103">
                  <c:v>48.584000000000003</c:v>
                </c:pt>
                <c:pt idx="3104">
                  <c:v>10</c:v>
                </c:pt>
                <c:pt idx="3105">
                  <c:v>10</c:v>
                </c:pt>
                <c:pt idx="3106">
                  <c:v>88.86</c:v>
                </c:pt>
                <c:pt idx="3107">
                  <c:v>24.75</c:v>
                </c:pt>
                <c:pt idx="3108">
                  <c:v>10</c:v>
                </c:pt>
                <c:pt idx="3109">
                  <c:v>10</c:v>
                </c:pt>
                <c:pt idx="3110">
                  <c:v>10</c:v>
                </c:pt>
                <c:pt idx="3111">
                  <c:v>10</c:v>
                </c:pt>
                <c:pt idx="3112">
                  <c:v>10</c:v>
                </c:pt>
                <c:pt idx="3113">
                  <c:v>10</c:v>
                </c:pt>
                <c:pt idx="3114">
                  <c:v>5</c:v>
                </c:pt>
                <c:pt idx="3115">
                  <c:v>10</c:v>
                </c:pt>
                <c:pt idx="3116">
                  <c:v>10</c:v>
                </c:pt>
                <c:pt idx="3117">
                  <c:v>80.838999999999999</c:v>
                </c:pt>
                <c:pt idx="3118">
                  <c:v>10</c:v>
                </c:pt>
                <c:pt idx="3119">
                  <c:v>10</c:v>
                </c:pt>
                <c:pt idx="3120">
                  <c:v>10</c:v>
                </c:pt>
                <c:pt idx="3121">
                  <c:v>10</c:v>
                </c:pt>
                <c:pt idx="3122">
                  <c:v>10</c:v>
                </c:pt>
                <c:pt idx="3123">
                  <c:v>10</c:v>
                </c:pt>
                <c:pt idx="3124">
                  <c:v>10</c:v>
                </c:pt>
                <c:pt idx="3125">
                  <c:v>10</c:v>
                </c:pt>
                <c:pt idx="3126">
                  <c:v>10</c:v>
                </c:pt>
                <c:pt idx="3127">
                  <c:v>10</c:v>
                </c:pt>
                <c:pt idx="3128">
                  <c:v>10</c:v>
                </c:pt>
                <c:pt idx="3129">
                  <c:v>10</c:v>
                </c:pt>
                <c:pt idx="3130">
                  <c:v>10</c:v>
                </c:pt>
                <c:pt idx="3131">
                  <c:v>10</c:v>
                </c:pt>
                <c:pt idx="3132">
                  <c:v>10</c:v>
                </c:pt>
                <c:pt idx="3133">
                  <c:v>10</c:v>
                </c:pt>
                <c:pt idx="3134">
                  <c:v>10</c:v>
                </c:pt>
                <c:pt idx="3135">
                  <c:v>10</c:v>
                </c:pt>
                <c:pt idx="3136">
                  <c:v>10</c:v>
                </c:pt>
                <c:pt idx="3137">
                  <c:v>10</c:v>
                </c:pt>
                <c:pt idx="3138">
                  <c:v>182.797</c:v>
                </c:pt>
                <c:pt idx="3139">
                  <c:v>111.125</c:v>
                </c:pt>
                <c:pt idx="3140">
                  <c:v>10</c:v>
                </c:pt>
                <c:pt idx="3141">
                  <c:v>10</c:v>
                </c:pt>
                <c:pt idx="3142">
                  <c:v>10</c:v>
                </c:pt>
                <c:pt idx="3143">
                  <c:v>74.144999999999996</c:v>
                </c:pt>
                <c:pt idx="3144">
                  <c:v>220.16</c:v>
                </c:pt>
                <c:pt idx="3145">
                  <c:v>207.83</c:v>
                </c:pt>
                <c:pt idx="3146">
                  <c:v>10</c:v>
                </c:pt>
                <c:pt idx="3147">
                  <c:v>10</c:v>
                </c:pt>
                <c:pt idx="3148">
                  <c:v>95.69</c:v>
                </c:pt>
                <c:pt idx="3149">
                  <c:v>10</c:v>
                </c:pt>
                <c:pt idx="3150">
                  <c:v>209.14</c:v>
                </c:pt>
                <c:pt idx="3151">
                  <c:v>10</c:v>
                </c:pt>
                <c:pt idx="3152">
                  <c:v>10</c:v>
                </c:pt>
                <c:pt idx="3153">
                  <c:v>10</c:v>
                </c:pt>
                <c:pt idx="3154">
                  <c:v>10</c:v>
                </c:pt>
                <c:pt idx="3155">
                  <c:v>10</c:v>
                </c:pt>
                <c:pt idx="3156">
                  <c:v>142.19</c:v>
                </c:pt>
                <c:pt idx="3157">
                  <c:v>10</c:v>
                </c:pt>
                <c:pt idx="3158">
                  <c:v>79.64</c:v>
                </c:pt>
                <c:pt idx="3159">
                  <c:v>10</c:v>
                </c:pt>
                <c:pt idx="3160">
                  <c:v>10</c:v>
                </c:pt>
                <c:pt idx="3161">
                  <c:v>166.244</c:v>
                </c:pt>
                <c:pt idx="3162">
                  <c:v>10</c:v>
                </c:pt>
                <c:pt idx="3163">
                  <c:v>8.24</c:v>
                </c:pt>
                <c:pt idx="3164">
                  <c:v>10</c:v>
                </c:pt>
                <c:pt idx="3165">
                  <c:v>5</c:v>
                </c:pt>
                <c:pt idx="3166">
                  <c:v>10</c:v>
                </c:pt>
                <c:pt idx="3167">
                  <c:v>10</c:v>
                </c:pt>
                <c:pt idx="3168">
                  <c:v>110.324</c:v>
                </c:pt>
                <c:pt idx="3169">
                  <c:v>10</c:v>
                </c:pt>
                <c:pt idx="3170">
                  <c:v>107.78</c:v>
                </c:pt>
                <c:pt idx="3171">
                  <c:v>98.32</c:v>
                </c:pt>
                <c:pt idx="3172">
                  <c:v>10</c:v>
                </c:pt>
                <c:pt idx="3173">
                  <c:v>10</c:v>
                </c:pt>
                <c:pt idx="3174">
                  <c:v>10</c:v>
                </c:pt>
                <c:pt idx="3175">
                  <c:v>10</c:v>
                </c:pt>
                <c:pt idx="3176">
                  <c:v>10</c:v>
                </c:pt>
                <c:pt idx="3177">
                  <c:v>10</c:v>
                </c:pt>
                <c:pt idx="3178">
                  <c:v>12.791</c:v>
                </c:pt>
                <c:pt idx="3179">
                  <c:v>39.759</c:v>
                </c:pt>
                <c:pt idx="3180">
                  <c:v>10.196999999999999</c:v>
                </c:pt>
                <c:pt idx="3181">
                  <c:v>156.47</c:v>
                </c:pt>
                <c:pt idx="3182">
                  <c:v>127.455</c:v>
                </c:pt>
                <c:pt idx="3183">
                  <c:v>10</c:v>
                </c:pt>
                <c:pt idx="3184">
                  <c:v>10</c:v>
                </c:pt>
                <c:pt idx="3185">
                  <c:v>10</c:v>
                </c:pt>
                <c:pt idx="3186">
                  <c:v>10</c:v>
                </c:pt>
                <c:pt idx="3187">
                  <c:v>10</c:v>
                </c:pt>
                <c:pt idx="3188">
                  <c:v>205.91</c:v>
                </c:pt>
                <c:pt idx="3189">
                  <c:v>10</c:v>
                </c:pt>
                <c:pt idx="3190">
                  <c:v>10</c:v>
                </c:pt>
                <c:pt idx="3191">
                  <c:v>198.87</c:v>
                </c:pt>
                <c:pt idx="3192">
                  <c:v>214.65</c:v>
                </c:pt>
                <c:pt idx="3193">
                  <c:v>41.1</c:v>
                </c:pt>
                <c:pt idx="3194">
                  <c:v>154.65</c:v>
                </c:pt>
                <c:pt idx="3195">
                  <c:v>8.9979999999999993</c:v>
                </c:pt>
                <c:pt idx="3196">
                  <c:v>100.88</c:v>
                </c:pt>
                <c:pt idx="3197">
                  <c:v>207.77</c:v>
                </c:pt>
                <c:pt idx="3198">
                  <c:v>88.26</c:v>
                </c:pt>
                <c:pt idx="3199">
                  <c:v>40.06</c:v>
                </c:pt>
                <c:pt idx="3200">
                  <c:v>32.07</c:v>
                </c:pt>
                <c:pt idx="3201">
                  <c:v>177.51</c:v>
                </c:pt>
                <c:pt idx="3202">
                  <c:v>10</c:v>
                </c:pt>
                <c:pt idx="3203">
                  <c:v>222.74</c:v>
                </c:pt>
                <c:pt idx="3204">
                  <c:v>10</c:v>
                </c:pt>
                <c:pt idx="3205">
                  <c:v>10</c:v>
                </c:pt>
                <c:pt idx="3206">
                  <c:v>10</c:v>
                </c:pt>
                <c:pt idx="3207">
                  <c:v>108.83</c:v>
                </c:pt>
                <c:pt idx="3208">
                  <c:v>113.57</c:v>
                </c:pt>
                <c:pt idx="3209">
                  <c:v>10</c:v>
                </c:pt>
                <c:pt idx="3210">
                  <c:v>10</c:v>
                </c:pt>
                <c:pt idx="3211">
                  <c:v>129.91</c:v>
                </c:pt>
                <c:pt idx="3212">
                  <c:v>10</c:v>
                </c:pt>
                <c:pt idx="3213">
                  <c:v>21.97</c:v>
                </c:pt>
                <c:pt idx="3214">
                  <c:v>35</c:v>
                </c:pt>
                <c:pt idx="3215">
                  <c:v>10</c:v>
                </c:pt>
                <c:pt idx="3216">
                  <c:v>193.76</c:v>
                </c:pt>
                <c:pt idx="3217">
                  <c:v>49.73</c:v>
                </c:pt>
                <c:pt idx="3218">
                  <c:v>10</c:v>
                </c:pt>
                <c:pt idx="3219">
                  <c:v>209.77</c:v>
                </c:pt>
                <c:pt idx="3220">
                  <c:v>120.76</c:v>
                </c:pt>
                <c:pt idx="3221">
                  <c:v>10</c:v>
                </c:pt>
                <c:pt idx="3222">
                  <c:v>63.904000000000003</c:v>
                </c:pt>
                <c:pt idx="3223">
                  <c:v>10</c:v>
                </c:pt>
                <c:pt idx="3224">
                  <c:v>187.15</c:v>
                </c:pt>
                <c:pt idx="3225">
                  <c:v>15.25</c:v>
                </c:pt>
                <c:pt idx="3226">
                  <c:v>10</c:v>
                </c:pt>
                <c:pt idx="3227">
                  <c:v>10</c:v>
                </c:pt>
                <c:pt idx="3228">
                  <c:v>10</c:v>
                </c:pt>
                <c:pt idx="3229">
                  <c:v>102.68</c:v>
                </c:pt>
                <c:pt idx="3230">
                  <c:v>208.66499999999999</c:v>
                </c:pt>
                <c:pt idx="3231">
                  <c:v>10</c:v>
                </c:pt>
                <c:pt idx="3232">
                  <c:v>10</c:v>
                </c:pt>
                <c:pt idx="3233">
                  <c:v>207.17</c:v>
                </c:pt>
                <c:pt idx="3234">
                  <c:v>10</c:v>
                </c:pt>
                <c:pt idx="3235">
                  <c:v>195.39</c:v>
                </c:pt>
                <c:pt idx="3236">
                  <c:v>10</c:v>
                </c:pt>
                <c:pt idx="3237">
                  <c:v>10</c:v>
                </c:pt>
                <c:pt idx="3238">
                  <c:v>98.93</c:v>
                </c:pt>
                <c:pt idx="3239">
                  <c:v>227.04</c:v>
                </c:pt>
                <c:pt idx="3240">
                  <c:v>10</c:v>
                </c:pt>
                <c:pt idx="3241">
                  <c:v>126.19</c:v>
                </c:pt>
                <c:pt idx="3242">
                  <c:v>95.31</c:v>
                </c:pt>
                <c:pt idx="3243">
                  <c:v>10</c:v>
                </c:pt>
                <c:pt idx="3244">
                  <c:v>144.24</c:v>
                </c:pt>
                <c:pt idx="3245">
                  <c:v>10</c:v>
                </c:pt>
                <c:pt idx="3246">
                  <c:v>90.64</c:v>
                </c:pt>
                <c:pt idx="3247">
                  <c:v>10</c:v>
                </c:pt>
                <c:pt idx="3248">
                  <c:v>35</c:v>
                </c:pt>
                <c:pt idx="3249">
                  <c:v>10</c:v>
                </c:pt>
                <c:pt idx="3250">
                  <c:v>170.03</c:v>
                </c:pt>
                <c:pt idx="3251">
                  <c:v>123.1</c:v>
                </c:pt>
                <c:pt idx="3252">
                  <c:v>10</c:v>
                </c:pt>
                <c:pt idx="3253">
                  <c:v>61.32</c:v>
                </c:pt>
                <c:pt idx="3254">
                  <c:v>211.84</c:v>
                </c:pt>
                <c:pt idx="3255">
                  <c:v>10</c:v>
                </c:pt>
                <c:pt idx="3256">
                  <c:v>21.52</c:v>
                </c:pt>
                <c:pt idx="3257">
                  <c:v>10</c:v>
                </c:pt>
                <c:pt idx="3258">
                  <c:v>57.91</c:v>
                </c:pt>
                <c:pt idx="3259">
                  <c:v>10</c:v>
                </c:pt>
                <c:pt idx="3260">
                  <c:v>10</c:v>
                </c:pt>
                <c:pt idx="3261">
                  <c:v>60.63</c:v>
                </c:pt>
                <c:pt idx="3262">
                  <c:v>10</c:v>
                </c:pt>
                <c:pt idx="3263">
                  <c:v>10</c:v>
                </c:pt>
                <c:pt idx="3264">
                  <c:v>10</c:v>
                </c:pt>
                <c:pt idx="3265">
                  <c:v>10</c:v>
                </c:pt>
                <c:pt idx="3266">
                  <c:v>215.53</c:v>
                </c:pt>
                <c:pt idx="3267">
                  <c:v>65.34</c:v>
                </c:pt>
                <c:pt idx="3268">
                  <c:v>10</c:v>
                </c:pt>
                <c:pt idx="3269">
                  <c:v>231.73</c:v>
                </c:pt>
                <c:pt idx="3270">
                  <c:v>120.19</c:v>
                </c:pt>
                <c:pt idx="3271">
                  <c:v>214.09</c:v>
                </c:pt>
                <c:pt idx="3272">
                  <c:v>45.61</c:v>
                </c:pt>
                <c:pt idx="3273">
                  <c:v>10</c:v>
                </c:pt>
                <c:pt idx="3274">
                  <c:v>10</c:v>
                </c:pt>
                <c:pt idx="3275">
                  <c:v>185.38</c:v>
                </c:pt>
                <c:pt idx="3276">
                  <c:v>174.34</c:v>
                </c:pt>
                <c:pt idx="3277">
                  <c:v>10</c:v>
                </c:pt>
                <c:pt idx="3278">
                  <c:v>207.18</c:v>
                </c:pt>
                <c:pt idx="3279">
                  <c:v>10</c:v>
                </c:pt>
                <c:pt idx="3280">
                  <c:v>59.16</c:v>
                </c:pt>
                <c:pt idx="3281">
                  <c:v>103.06</c:v>
                </c:pt>
                <c:pt idx="3282">
                  <c:v>10</c:v>
                </c:pt>
                <c:pt idx="3283">
                  <c:v>39.89</c:v>
                </c:pt>
                <c:pt idx="3284">
                  <c:v>178.73</c:v>
                </c:pt>
                <c:pt idx="3285">
                  <c:v>268.39</c:v>
                </c:pt>
                <c:pt idx="3286">
                  <c:v>166.86</c:v>
                </c:pt>
                <c:pt idx="3287">
                  <c:v>10</c:v>
                </c:pt>
                <c:pt idx="3288">
                  <c:v>5.55</c:v>
                </c:pt>
                <c:pt idx="3289">
                  <c:v>13.933999999999999</c:v>
                </c:pt>
                <c:pt idx="3290">
                  <c:v>107.84</c:v>
                </c:pt>
                <c:pt idx="3291">
                  <c:v>30.38</c:v>
                </c:pt>
                <c:pt idx="3292">
                  <c:v>10</c:v>
                </c:pt>
                <c:pt idx="3293">
                  <c:v>10</c:v>
                </c:pt>
                <c:pt idx="3294">
                  <c:v>111.47</c:v>
                </c:pt>
                <c:pt idx="3295">
                  <c:v>10</c:v>
                </c:pt>
                <c:pt idx="3296">
                  <c:v>95.51</c:v>
                </c:pt>
                <c:pt idx="3297">
                  <c:v>130.25</c:v>
                </c:pt>
                <c:pt idx="3298">
                  <c:v>10</c:v>
                </c:pt>
                <c:pt idx="3299">
                  <c:v>141.02000000000001</c:v>
                </c:pt>
                <c:pt idx="3300">
                  <c:v>103.07</c:v>
                </c:pt>
                <c:pt idx="3301">
                  <c:v>103.13</c:v>
                </c:pt>
                <c:pt idx="3302">
                  <c:v>206.09</c:v>
                </c:pt>
                <c:pt idx="3303">
                  <c:v>10</c:v>
                </c:pt>
                <c:pt idx="3304">
                  <c:v>249.28</c:v>
                </c:pt>
                <c:pt idx="3305">
                  <c:v>35</c:v>
                </c:pt>
                <c:pt idx="3306">
                  <c:v>10</c:v>
                </c:pt>
                <c:pt idx="3307">
                  <c:v>38</c:v>
                </c:pt>
                <c:pt idx="3308">
                  <c:v>10</c:v>
                </c:pt>
                <c:pt idx="3309">
                  <c:v>10</c:v>
                </c:pt>
                <c:pt idx="3310">
                  <c:v>196.81</c:v>
                </c:pt>
                <c:pt idx="3311">
                  <c:v>10</c:v>
                </c:pt>
                <c:pt idx="3312">
                  <c:v>34.92</c:v>
                </c:pt>
                <c:pt idx="3313">
                  <c:v>10</c:v>
                </c:pt>
                <c:pt idx="3314">
                  <c:v>10</c:v>
                </c:pt>
                <c:pt idx="3315">
                  <c:v>10</c:v>
                </c:pt>
                <c:pt idx="3316">
                  <c:v>93.55</c:v>
                </c:pt>
                <c:pt idx="3317">
                  <c:v>10</c:v>
                </c:pt>
                <c:pt idx="3318">
                  <c:v>10</c:v>
                </c:pt>
                <c:pt idx="3319">
                  <c:v>16.309999999999999</c:v>
                </c:pt>
                <c:pt idx="3320">
                  <c:v>10</c:v>
                </c:pt>
                <c:pt idx="3321">
                  <c:v>100.41</c:v>
                </c:pt>
                <c:pt idx="3322">
                  <c:v>61.33</c:v>
                </c:pt>
                <c:pt idx="3323">
                  <c:v>10</c:v>
                </c:pt>
                <c:pt idx="3324">
                  <c:v>10</c:v>
                </c:pt>
                <c:pt idx="3325">
                  <c:v>113.04</c:v>
                </c:pt>
                <c:pt idx="3326">
                  <c:v>130.54</c:v>
                </c:pt>
                <c:pt idx="3327">
                  <c:v>20.52</c:v>
                </c:pt>
                <c:pt idx="3328">
                  <c:v>117.11</c:v>
                </c:pt>
                <c:pt idx="3329">
                  <c:v>10</c:v>
                </c:pt>
                <c:pt idx="3330">
                  <c:v>115.32</c:v>
                </c:pt>
                <c:pt idx="3331">
                  <c:v>10</c:v>
                </c:pt>
                <c:pt idx="3332">
                  <c:v>148.91</c:v>
                </c:pt>
                <c:pt idx="3333">
                  <c:v>10</c:v>
                </c:pt>
                <c:pt idx="3334">
                  <c:v>10</c:v>
                </c:pt>
                <c:pt idx="3335">
                  <c:v>10</c:v>
                </c:pt>
                <c:pt idx="3336">
                  <c:v>7</c:v>
                </c:pt>
                <c:pt idx="3337">
                  <c:v>10</c:v>
                </c:pt>
                <c:pt idx="3338">
                  <c:v>10</c:v>
                </c:pt>
                <c:pt idx="3339">
                  <c:v>10.14</c:v>
                </c:pt>
                <c:pt idx="3340">
                  <c:v>107.61</c:v>
                </c:pt>
                <c:pt idx="3341">
                  <c:v>210.06</c:v>
                </c:pt>
                <c:pt idx="3342">
                  <c:v>213.52</c:v>
                </c:pt>
                <c:pt idx="3343">
                  <c:v>10</c:v>
                </c:pt>
                <c:pt idx="3344">
                  <c:v>10</c:v>
                </c:pt>
                <c:pt idx="3345">
                  <c:v>186.5</c:v>
                </c:pt>
                <c:pt idx="3346">
                  <c:v>69.540000000000006</c:v>
                </c:pt>
                <c:pt idx="3347">
                  <c:v>58.15</c:v>
                </c:pt>
                <c:pt idx="3348">
                  <c:v>10</c:v>
                </c:pt>
                <c:pt idx="3349">
                  <c:v>10</c:v>
                </c:pt>
                <c:pt idx="3350">
                  <c:v>10</c:v>
                </c:pt>
                <c:pt idx="3351">
                  <c:v>10</c:v>
                </c:pt>
                <c:pt idx="3352">
                  <c:v>51.03</c:v>
                </c:pt>
                <c:pt idx="3353">
                  <c:v>194.25</c:v>
                </c:pt>
                <c:pt idx="3354">
                  <c:v>159.72</c:v>
                </c:pt>
                <c:pt idx="3355">
                  <c:v>10</c:v>
                </c:pt>
                <c:pt idx="3356">
                  <c:v>10</c:v>
                </c:pt>
                <c:pt idx="3357">
                  <c:v>10</c:v>
                </c:pt>
                <c:pt idx="3358">
                  <c:v>10</c:v>
                </c:pt>
                <c:pt idx="3359">
                  <c:v>167.63399999999999</c:v>
                </c:pt>
                <c:pt idx="3360">
                  <c:v>10</c:v>
                </c:pt>
                <c:pt idx="3361">
                  <c:v>10</c:v>
                </c:pt>
                <c:pt idx="3362">
                  <c:v>26</c:v>
                </c:pt>
                <c:pt idx="3363">
                  <c:v>10</c:v>
                </c:pt>
                <c:pt idx="3364">
                  <c:v>12</c:v>
                </c:pt>
                <c:pt idx="3365">
                  <c:v>10</c:v>
                </c:pt>
                <c:pt idx="3366">
                  <c:v>156.41800000000001</c:v>
                </c:pt>
                <c:pt idx="3367">
                  <c:v>10</c:v>
                </c:pt>
                <c:pt idx="3368">
                  <c:v>108.958</c:v>
                </c:pt>
                <c:pt idx="3369">
                  <c:v>205.59899999999999</c:v>
                </c:pt>
                <c:pt idx="3370">
                  <c:v>10</c:v>
                </c:pt>
                <c:pt idx="3371">
                  <c:v>173.51</c:v>
                </c:pt>
                <c:pt idx="3372">
                  <c:v>109.922</c:v>
                </c:pt>
                <c:pt idx="3373">
                  <c:v>191.88800000000001</c:v>
                </c:pt>
                <c:pt idx="3374">
                  <c:v>92.388000000000005</c:v>
                </c:pt>
                <c:pt idx="3375">
                  <c:v>10</c:v>
                </c:pt>
                <c:pt idx="3376">
                  <c:v>10</c:v>
                </c:pt>
                <c:pt idx="3377">
                  <c:v>163.09100000000001</c:v>
                </c:pt>
                <c:pt idx="3378">
                  <c:v>25.2</c:v>
                </c:pt>
                <c:pt idx="3379">
                  <c:v>10</c:v>
                </c:pt>
                <c:pt idx="3380">
                  <c:v>10</c:v>
                </c:pt>
                <c:pt idx="3381">
                  <c:v>12.75</c:v>
                </c:pt>
                <c:pt idx="3382">
                  <c:v>13.98</c:v>
                </c:pt>
                <c:pt idx="3383">
                  <c:v>10</c:v>
                </c:pt>
                <c:pt idx="3384">
                  <c:v>47.2</c:v>
                </c:pt>
                <c:pt idx="3385">
                  <c:v>129.30099999999999</c:v>
                </c:pt>
                <c:pt idx="3386">
                  <c:v>270.25200000000001</c:v>
                </c:pt>
                <c:pt idx="3387">
                  <c:v>10</c:v>
                </c:pt>
                <c:pt idx="3388">
                  <c:v>196.89</c:v>
                </c:pt>
                <c:pt idx="3389">
                  <c:v>10</c:v>
                </c:pt>
                <c:pt idx="3390">
                  <c:v>172.077</c:v>
                </c:pt>
                <c:pt idx="3391">
                  <c:v>10</c:v>
                </c:pt>
                <c:pt idx="3392">
                  <c:v>10</c:v>
                </c:pt>
                <c:pt idx="3393">
                  <c:v>10</c:v>
                </c:pt>
                <c:pt idx="3394">
                  <c:v>10</c:v>
                </c:pt>
                <c:pt idx="3395">
                  <c:v>10</c:v>
                </c:pt>
                <c:pt idx="3396">
                  <c:v>210.97399999999999</c:v>
                </c:pt>
                <c:pt idx="3397">
                  <c:v>10</c:v>
                </c:pt>
                <c:pt idx="3398">
                  <c:v>29.449000000000002</c:v>
                </c:pt>
                <c:pt idx="3399">
                  <c:v>10</c:v>
                </c:pt>
                <c:pt idx="3400">
                  <c:v>199.49100000000001</c:v>
                </c:pt>
                <c:pt idx="3401">
                  <c:v>10</c:v>
                </c:pt>
                <c:pt idx="3402">
                  <c:v>10</c:v>
                </c:pt>
                <c:pt idx="3403">
                  <c:v>10</c:v>
                </c:pt>
                <c:pt idx="3404">
                  <c:v>30.27</c:v>
                </c:pt>
                <c:pt idx="3405">
                  <c:v>10</c:v>
                </c:pt>
                <c:pt idx="3406">
                  <c:v>10</c:v>
                </c:pt>
                <c:pt idx="3407">
                  <c:v>58.82</c:v>
                </c:pt>
                <c:pt idx="3408">
                  <c:v>219.94200000000001</c:v>
                </c:pt>
                <c:pt idx="3409">
                  <c:v>10</c:v>
                </c:pt>
                <c:pt idx="3410">
                  <c:v>232.51400000000001</c:v>
                </c:pt>
                <c:pt idx="3411">
                  <c:v>107.569</c:v>
                </c:pt>
                <c:pt idx="3412">
                  <c:v>10</c:v>
                </c:pt>
                <c:pt idx="3413">
                  <c:v>10</c:v>
                </c:pt>
                <c:pt idx="3414">
                  <c:v>10</c:v>
                </c:pt>
                <c:pt idx="3415">
                  <c:v>163.79400000000001</c:v>
                </c:pt>
                <c:pt idx="3416">
                  <c:v>10</c:v>
                </c:pt>
                <c:pt idx="3417">
                  <c:v>70.45</c:v>
                </c:pt>
                <c:pt idx="3418">
                  <c:v>10</c:v>
                </c:pt>
                <c:pt idx="3419">
                  <c:v>10</c:v>
                </c:pt>
                <c:pt idx="3420">
                  <c:v>10</c:v>
                </c:pt>
                <c:pt idx="3421">
                  <c:v>107.879</c:v>
                </c:pt>
                <c:pt idx="3422">
                  <c:v>10</c:v>
                </c:pt>
                <c:pt idx="3423">
                  <c:v>108.39</c:v>
                </c:pt>
                <c:pt idx="3424">
                  <c:v>10</c:v>
                </c:pt>
                <c:pt idx="3425">
                  <c:v>10</c:v>
                </c:pt>
                <c:pt idx="3426">
                  <c:v>235.815</c:v>
                </c:pt>
                <c:pt idx="3427">
                  <c:v>90.81</c:v>
                </c:pt>
                <c:pt idx="3428">
                  <c:v>218.761</c:v>
                </c:pt>
                <c:pt idx="3429">
                  <c:v>35</c:v>
                </c:pt>
                <c:pt idx="3430">
                  <c:v>10</c:v>
                </c:pt>
                <c:pt idx="3431">
                  <c:v>10</c:v>
                </c:pt>
                <c:pt idx="3432">
                  <c:v>127</c:v>
                </c:pt>
                <c:pt idx="3433">
                  <c:v>10</c:v>
                </c:pt>
                <c:pt idx="3434">
                  <c:v>186.36</c:v>
                </c:pt>
                <c:pt idx="3435">
                  <c:v>10</c:v>
                </c:pt>
                <c:pt idx="3436">
                  <c:v>35</c:v>
                </c:pt>
                <c:pt idx="3437">
                  <c:v>94.87</c:v>
                </c:pt>
                <c:pt idx="3438">
                  <c:v>10</c:v>
                </c:pt>
                <c:pt idx="3439">
                  <c:v>10</c:v>
                </c:pt>
                <c:pt idx="3440">
                  <c:v>110.9</c:v>
                </c:pt>
                <c:pt idx="3441">
                  <c:v>10</c:v>
                </c:pt>
                <c:pt idx="3442">
                  <c:v>10</c:v>
                </c:pt>
                <c:pt idx="3443">
                  <c:v>143.822</c:v>
                </c:pt>
                <c:pt idx="3444">
                  <c:v>10</c:v>
                </c:pt>
                <c:pt idx="3445">
                  <c:v>48</c:v>
                </c:pt>
                <c:pt idx="3446">
                  <c:v>10</c:v>
                </c:pt>
                <c:pt idx="3447">
                  <c:v>10</c:v>
                </c:pt>
                <c:pt idx="3448">
                  <c:v>10</c:v>
                </c:pt>
                <c:pt idx="3449">
                  <c:v>111.13</c:v>
                </c:pt>
                <c:pt idx="3450">
                  <c:v>68.888000000000005</c:v>
                </c:pt>
                <c:pt idx="3451">
                  <c:v>10</c:v>
                </c:pt>
                <c:pt idx="3452">
                  <c:v>10</c:v>
                </c:pt>
                <c:pt idx="3453">
                  <c:v>10</c:v>
                </c:pt>
                <c:pt idx="3454">
                  <c:v>10</c:v>
                </c:pt>
                <c:pt idx="3455">
                  <c:v>10</c:v>
                </c:pt>
                <c:pt idx="3456">
                  <c:v>10</c:v>
                </c:pt>
                <c:pt idx="3457">
                  <c:v>71.971000000000004</c:v>
                </c:pt>
                <c:pt idx="3458">
                  <c:v>58.46</c:v>
                </c:pt>
                <c:pt idx="3459">
                  <c:v>42.33</c:v>
                </c:pt>
                <c:pt idx="3460">
                  <c:v>10</c:v>
                </c:pt>
                <c:pt idx="3461">
                  <c:v>10</c:v>
                </c:pt>
                <c:pt idx="3462">
                  <c:v>15.04</c:v>
                </c:pt>
                <c:pt idx="3463">
                  <c:v>44.75</c:v>
                </c:pt>
                <c:pt idx="3464">
                  <c:v>10</c:v>
                </c:pt>
                <c:pt idx="3465">
                  <c:v>10</c:v>
                </c:pt>
                <c:pt idx="3466">
                  <c:v>10</c:v>
                </c:pt>
                <c:pt idx="3467">
                  <c:v>230.24100000000001</c:v>
                </c:pt>
                <c:pt idx="3468">
                  <c:v>60.223999999999997</c:v>
                </c:pt>
                <c:pt idx="3469">
                  <c:v>10</c:v>
                </c:pt>
                <c:pt idx="3470">
                  <c:v>8.33</c:v>
                </c:pt>
                <c:pt idx="3471">
                  <c:v>10</c:v>
                </c:pt>
                <c:pt idx="3472">
                  <c:v>10</c:v>
                </c:pt>
                <c:pt idx="3473">
                  <c:v>10</c:v>
                </c:pt>
                <c:pt idx="3474">
                  <c:v>10</c:v>
                </c:pt>
                <c:pt idx="3475">
                  <c:v>10</c:v>
                </c:pt>
                <c:pt idx="3476">
                  <c:v>6.21</c:v>
                </c:pt>
                <c:pt idx="3477">
                  <c:v>10</c:v>
                </c:pt>
                <c:pt idx="3478">
                  <c:v>10</c:v>
                </c:pt>
                <c:pt idx="3479">
                  <c:v>92.763000000000005</c:v>
                </c:pt>
                <c:pt idx="3480">
                  <c:v>10</c:v>
                </c:pt>
                <c:pt idx="3481">
                  <c:v>101.673</c:v>
                </c:pt>
                <c:pt idx="3482">
                  <c:v>10</c:v>
                </c:pt>
                <c:pt idx="3483">
                  <c:v>165.09</c:v>
                </c:pt>
                <c:pt idx="3484">
                  <c:v>10</c:v>
                </c:pt>
                <c:pt idx="3485">
                  <c:v>10</c:v>
                </c:pt>
                <c:pt idx="3486">
                  <c:v>10</c:v>
                </c:pt>
                <c:pt idx="3487">
                  <c:v>10</c:v>
                </c:pt>
                <c:pt idx="3488">
                  <c:v>10</c:v>
                </c:pt>
                <c:pt idx="3489">
                  <c:v>115.8</c:v>
                </c:pt>
                <c:pt idx="3490">
                  <c:v>10</c:v>
                </c:pt>
                <c:pt idx="3491">
                  <c:v>49.533000000000001</c:v>
                </c:pt>
                <c:pt idx="3492">
                  <c:v>10</c:v>
                </c:pt>
                <c:pt idx="3493">
                  <c:v>10</c:v>
                </c:pt>
                <c:pt idx="3494">
                  <c:v>84.221999999999994</c:v>
                </c:pt>
                <c:pt idx="3495">
                  <c:v>156.55000000000001</c:v>
                </c:pt>
                <c:pt idx="3496">
                  <c:v>10</c:v>
                </c:pt>
                <c:pt idx="3497">
                  <c:v>10</c:v>
                </c:pt>
                <c:pt idx="3498">
                  <c:v>140.88</c:v>
                </c:pt>
                <c:pt idx="3499">
                  <c:v>104.34699999999999</c:v>
                </c:pt>
                <c:pt idx="3500">
                  <c:v>47.16</c:v>
                </c:pt>
                <c:pt idx="3501">
                  <c:v>10</c:v>
                </c:pt>
                <c:pt idx="3502">
                  <c:v>10</c:v>
                </c:pt>
                <c:pt idx="3503">
                  <c:v>10</c:v>
                </c:pt>
                <c:pt idx="3504">
                  <c:v>208.34800000000001</c:v>
                </c:pt>
                <c:pt idx="3505">
                  <c:v>10</c:v>
                </c:pt>
                <c:pt idx="3506">
                  <c:v>199.16900000000001</c:v>
                </c:pt>
                <c:pt idx="3507">
                  <c:v>10</c:v>
                </c:pt>
                <c:pt idx="3508">
                  <c:v>10</c:v>
                </c:pt>
                <c:pt idx="3509">
                  <c:v>10</c:v>
                </c:pt>
                <c:pt idx="3510">
                  <c:v>10</c:v>
                </c:pt>
                <c:pt idx="3511">
                  <c:v>10</c:v>
                </c:pt>
                <c:pt idx="3512">
                  <c:v>10</c:v>
                </c:pt>
                <c:pt idx="3513">
                  <c:v>10</c:v>
                </c:pt>
                <c:pt idx="3514">
                  <c:v>121.24</c:v>
                </c:pt>
                <c:pt idx="3515">
                  <c:v>154.41499999999999</c:v>
                </c:pt>
                <c:pt idx="3516">
                  <c:v>46.47</c:v>
                </c:pt>
                <c:pt idx="3517">
                  <c:v>10</c:v>
                </c:pt>
                <c:pt idx="3518">
                  <c:v>10</c:v>
                </c:pt>
                <c:pt idx="3519">
                  <c:v>10</c:v>
                </c:pt>
                <c:pt idx="3520">
                  <c:v>211.51</c:v>
                </c:pt>
                <c:pt idx="3521">
                  <c:v>183.49</c:v>
                </c:pt>
                <c:pt idx="3522">
                  <c:v>195.27799999999999</c:v>
                </c:pt>
                <c:pt idx="3523">
                  <c:v>184.03800000000001</c:v>
                </c:pt>
                <c:pt idx="3524">
                  <c:v>10</c:v>
                </c:pt>
                <c:pt idx="3525">
                  <c:v>10</c:v>
                </c:pt>
                <c:pt idx="3526">
                  <c:v>10</c:v>
                </c:pt>
                <c:pt idx="3527">
                  <c:v>10</c:v>
                </c:pt>
                <c:pt idx="3528">
                  <c:v>193.55</c:v>
                </c:pt>
                <c:pt idx="3529">
                  <c:v>128.69</c:v>
                </c:pt>
                <c:pt idx="3530">
                  <c:v>10</c:v>
                </c:pt>
                <c:pt idx="3531">
                  <c:v>10</c:v>
                </c:pt>
                <c:pt idx="3532">
                  <c:v>10</c:v>
                </c:pt>
                <c:pt idx="3533">
                  <c:v>10</c:v>
                </c:pt>
                <c:pt idx="3534">
                  <c:v>10</c:v>
                </c:pt>
                <c:pt idx="3535">
                  <c:v>51.51</c:v>
                </c:pt>
                <c:pt idx="3536">
                  <c:v>96.808999999999997</c:v>
                </c:pt>
                <c:pt idx="3537">
                  <c:v>21.545000000000002</c:v>
                </c:pt>
                <c:pt idx="3538">
                  <c:v>114</c:v>
                </c:pt>
                <c:pt idx="3539">
                  <c:v>211.51400000000001</c:v>
                </c:pt>
                <c:pt idx="3540">
                  <c:v>201.55199999999999</c:v>
                </c:pt>
                <c:pt idx="3541">
                  <c:v>10</c:v>
                </c:pt>
                <c:pt idx="3542">
                  <c:v>10</c:v>
                </c:pt>
                <c:pt idx="3543">
                  <c:v>10</c:v>
                </c:pt>
                <c:pt idx="3544">
                  <c:v>10</c:v>
                </c:pt>
                <c:pt idx="3545">
                  <c:v>59.18</c:v>
                </c:pt>
                <c:pt idx="3546">
                  <c:v>10</c:v>
                </c:pt>
                <c:pt idx="3547">
                  <c:v>194.49</c:v>
                </c:pt>
                <c:pt idx="3548">
                  <c:v>10</c:v>
                </c:pt>
                <c:pt idx="3549">
                  <c:v>10</c:v>
                </c:pt>
                <c:pt idx="3550">
                  <c:v>182.221</c:v>
                </c:pt>
                <c:pt idx="3551">
                  <c:v>10</c:v>
                </c:pt>
                <c:pt idx="3552">
                  <c:v>101.22</c:v>
                </c:pt>
                <c:pt idx="3553">
                  <c:v>135.11000000000001</c:v>
                </c:pt>
                <c:pt idx="3554">
                  <c:v>213.154</c:v>
                </c:pt>
                <c:pt idx="3555">
                  <c:v>48.02</c:v>
                </c:pt>
                <c:pt idx="3556">
                  <c:v>10</c:v>
                </c:pt>
                <c:pt idx="3557">
                  <c:v>10</c:v>
                </c:pt>
                <c:pt idx="3558">
                  <c:v>200.54</c:v>
                </c:pt>
                <c:pt idx="3559">
                  <c:v>10</c:v>
                </c:pt>
                <c:pt idx="3560">
                  <c:v>121.74</c:v>
                </c:pt>
                <c:pt idx="3561">
                  <c:v>213.09299999999999</c:v>
                </c:pt>
                <c:pt idx="3562">
                  <c:v>10</c:v>
                </c:pt>
                <c:pt idx="3563">
                  <c:v>148.94999999999999</c:v>
                </c:pt>
                <c:pt idx="3564">
                  <c:v>42</c:v>
                </c:pt>
                <c:pt idx="3565">
                  <c:v>10</c:v>
                </c:pt>
                <c:pt idx="3566">
                  <c:v>160.976</c:v>
                </c:pt>
                <c:pt idx="3567">
                  <c:v>196.75399999999999</c:v>
                </c:pt>
                <c:pt idx="3568">
                  <c:v>179.97200000000001</c:v>
                </c:pt>
                <c:pt idx="3569">
                  <c:v>10</c:v>
                </c:pt>
                <c:pt idx="3570">
                  <c:v>103.992</c:v>
                </c:pt>
                <c:pt idx="3571">
                  <c:v>10</c:v>
                </c:pt>
                <c:pt idx="3572">
                  <c:v>41.55</c:v>
                </c:pt>
                <c:pt idx="3573">
                  <c:v>10</c:v>
                </c:pt>
                <c:pt idx="3574">
                  <c:v>10</c:v>
                </c:pt>
                <c:pt idx="3575">
                  <c:v>35</c:v>
                </c:pt>
                <c:pt idx="3576">
                  <c:v>156.02000000000001</c:v>
                </c:pt>
                <c:pt idx="3577">
                  <c:v>9.9610000000000003</c:v>
                </c:pt>
                <c:pt idx="3578">
                  <c:v>10</c:v>
                </c:pt>
                <c:pt idx="3579">
                  <c:v>60.84</c:v>
                </c:pt>
                <c:pt idx="3580">
                  <c:v>35</c:v>
                </c:pt>
                <c:pt idx="3581">
                  <c:v>10</c:v>
                </c:pt>
                <c:pt idx="3582">
                  <c:v>10</c:v>
                </c:pt>
                <c:pt idx="3583">
                  <c:v>204.45599999999999</c:v>
                </c:pt>
                <c:pt idx="3584">
                  <c:v>10</c:v>
                </c:pt>
                <c:pt idx="3585">
                  <c:v>10</c:v>
                </c:pt>
                <c:pt idx="3586">
                  <c:v>131.94499999999999</c:v>
                </c:pt>
                <c:pt idx="3587">
                  <c:v>48.71</c:v>
                </c:pt>
                <c:pt idx="3588">
                  <c:v>139.42400000000001</c:v>
                </c:pt>
                <c:pt idx="3589">
                  <c:v>10</c:v>
                </c:pt>
                <c:pt idx="3590">
                  <c:v>97.882999999999996</c:v>
                </c:pt>
                <c:pt idx="3591">
                  <c:v>126.43899999999999</c:v>
                </c:pt>
                <c:pt idx="3592">
                  <c:v>211.232</c:v>
                </c:pt>
                <c:pt idx="3593">
                  <c:v>10</c:v>
                </c:pt>
                <c:pt idx="3594">
                  <c:v>193.37</c:v>
                </c:pt>
                <c:pt idx="3595">
                  <c:v>196.07</c:v>
                </c:pt>
                <c:pt idx="3596">
                  <c:v>10</c:v>
                </c:pt>
                <c:pt idx="3597">
                  <c:v>202.322</c:v>
                </c:pt>
                <c:pt idx="3598">
                  <c:v>10</c:v>
                </c:pt>
                <c:pt idx="3599">
                  <c:v>96.234999999999999</c:v>
                </c:pt>
                <c:pt idx="3600">
                  <c:v>10</c:v>
                </c:pt>
                <c:pt idx="3601">
                  <c:v>10</c:v>
                </c:pt>
                <c:pt idx="3602">
                  <c:v>10</c:v>
                </c:pt>
                <c:pt idx="3603">
                  <c:v>126.268</c:v>
                </c:pt>
                <c:pt idx="3604">
                  <c:v>39.520000000000003</c:v>
                </c:pt>
                <c:pt idx="3605">
                  <c:v>227.452</c:v>
                </c:pt>
                <c:pt idx="3606">
                  <c:v>179.666</c:v>
                </c:pt>
                <c:pt idx="3607">
                  <c:v>10</c:v>
                </c:pt>
                <c:pt idx="3608">
                  <c:v>10</c:v>
                </c:pt>
                <c:pt idx="3609">
                  <c:v>101.051</c:v>
                </c:pt>
                <c:pt idx="3610">
                  <c:v>10</c:v>
                </c:pt>
                <c:pt idx="3611">
                  <c:v>10</c:v>
                </c:pt>
                <c:pt idx="3612">
                  <c:v>10</c:v>
                </c:pt>
                <c:pt idx="3613">
                  <c:v>105.96</c:v>
                </c:pt>
                <c:pt idx="3614">
                  <c:v>10</c:v>
                </c:pt>
                <c:pt idx="3615">
                  <c:v>204.64</c:v>
                </c:pt>
                <c:pt idx="3616">
                  <c:v>175.256</c:v>
                </c:pt>
                <c:pt idx="3617">
                  <c:v>104.616</c:v>
                </c:pt>
                <c:pt idx="3618">
                  <c:v>118.58</c:v>
                </c:pt>
                <c:pt idx="3619">
                  <c:v>118.753</c:v>
                </c:pt>
                <c:pt idx="3620">
                  <c:v>40.409999999999997</c:v>
                </c:pt>
                <c:pt idx="3621">
                  <c:v>59.15</c:v>
                </c:pt>
                <c:pt idx="3622">
                  <c:v>10</c:v>
                </c:pt>
                <c:pt idx="3623">
                  <c:v>10</c:v>
                </c:pt>
                <c:pt idx="3624">
                  <c:v>105.46</c:v>
                </c:pt>
                <c:pt idx="3625">
                  <c:v>43.850999999999999</c:v>
                </c:pt>
                <c:pt idx="3626">
                  <c:v>10</c:v>
                </c:pt>
                <c:pt idx="3627">
                  <c:v>30.6</c:v>
                </c:pt>
                <c:pt idx="3628">
                  <c:v>28.17</c:v>
                </c:pt>
                <c:pt idx="3629">
                  <c:v>10</c:v>
                </c:pt>
                <c:pt idx="3630">
                  <c:v>10</c:v>
                </c:pt>
                <c:pt idx="3631">
                  <c:v>10</c:v>
                </c:pt>
                <c:pt idx="3632">
                  <c:v>10</c:v>
                </c:pt>
                <c:pt idx="3633">
                  <c:v>35</c:v>
                </c:pt>
                <c:pt idx="3634">
                  <c:v>27.84</c:v>
                </c:pt>
                <c:pt idx="3635">
                  <c:v>22.97</c:v>
                </c:pt>
                <c:pt idx="3636">
                  <c:v>194.31100000000001</c:v>
                </c:pt>
                <c:pt idx="3637">
                  <c:v>10</c:v>
                </c:pt>
                <c:pt idx="3638">
                  <c:v>10</c:v>
                </c:pt>
                <c:pt idx="3639">
                  <c:v>10</c:v>
                </c:pt>
                <c:pt idx="3640">
                  <c:v>141.6</c:v>
                </c:pt>
                <c:pt idx="3641">
                  <c:v>10</c:v>
                </c:pt>
                <c:pt idx="3642">
                  <c:v>10</c:v>
                </c:pt>
                <c:pt idx="3643">
                  <c:v>76.069999999999993</c:v>
                </c:pt>
                <c:pt idx="3644">
                  <c:v>217.58600000000001</c:v>
                </c:pt>
                <c:pt idx="3645">
                  <c:v>10</c:v>
                </c:pt>
                <c:pt idx="3646">
                  <c:v>58.96</c:v>
                </c:pt>
                <c:pt idx="3647">
                  <c:v>122.959</c:v>
                </c:pt>
                <c:pt idx="3648">
                  <c:v>160.67500000000001</c:v>
                </c:pt>
                <c:pt idx="3649">
                  <c:v>10</c:v>
                </c:pt>
                <c:pt idx="3650">
                  <c:v>10</c:v>
                </c:pt>
                <c:pt idx="3651">
                  <c:v>10.082000000000001</c:v>
                </c:pt>
                <c:pt idx="3652">
                  <c:v>10</c:v>
                </c:pt>
                <c:pt idx="3653">
                  <c:v>46.386000000000003</c:v>
                </c:pt>
                <c:pt idx="3654">
                  <c:v>132.983</c:v>
                </c:pt>
                <c:pt idx="3655">
                  <c:v>73.909000000000006</c:v>
                </c:pt>
                <c:pt idx="3656">
                  <c:v>9.2449999999999992</c:v>
                </c:pt>
                <c:pt idx="3657">
                  <c:v>73.010000000000005</c:v>
                </c:pt>
                <c:pt idx="3658">
                  <c:v>68.91</c:v>
                </c:pt>
                <c:pt idx="3659">
                  <c:v>242.57300000000001</c:v>
                </c:pt>
                <c:pt idx="3660">
                  <c:v>10</c:v>
                </c:pt>
                <c:pt idx="3661">
                  <c:v>16.68</c:v>
                </c:pt>
                <c:pt idx="3662">
                  <c:v>10</c:v>
                </c:pt>
                <c:pt idx="3663">
                  <c:v>118.316</c:v>
                </c:pt>
                <c:pt idx="3664">
                  <c:v>89.01</c:v>
                </c:pt>
                <c:pt idx="3665">
                  <c:v>10</c:v>
                </c:pt>
                <c:pt idx="3666">
                  <c:v>45.631999999999998</c:v>
                </c:pt>
                <c:pt idx="3667">
                  <c:v>10</c:v>
                </c:pt>
                <c:pt idx="3668">
                  <c:v>10</c:v>
                </c:pt>
                <c:pt idx="3669">
                  <c:v>38.270000000000003</c:v>
                </c:pt>
                <c:pt idx="3670">
                  <c:v>10</c:v>
                </c:pt>
                <c:pt idx="3671">
                  <c:v>55.39</c:v>
                </c:pt>
                <c:pt idx="3672">
                  <c:v>183.95599999999999</c:v>
                </c:pt>
                <c:pt idx="3673">
                  <c:v>10</c:v>
                </c:pt>
                <c:pt idx="3674">
                  <c:v>10</c:v>
                </c:pt>
                <c:pt idx="3675">
                  <c:v>10</c:v>
                </c:pt>
                <c:pt idx="3676">
                  <c:v>10</c:v>
                </c:pt>
                <c:pt idx="3677">
                  <c:v>98.81</c:v>
                </c:pt>
                <c:pt idx="3678">
                  <c:v>10</c:v>
                </c:pt>
                <c:pt idx="3679">
                  <c:v>10</c:v>
                </c:pt>
                <c:pt idx="3680">
                  <c:v>9.7929999999999993</c:v>
                </c:pt>
                <c:pt idx="3681">
                  <c:v>10</c:v>
                </c:pt>
                <c:pt idx="3682">
                  <c:v>112.14</c:v>
                </c:pt>
                <c:pt idx="3683">
                  <c:v>10</c:v>
                </c:pt>
                <c:pt idx="3684">
                  <c:v>110.04</c:v>
                </c:pt>
                <c:pt idx="3685">
                  <c:v>103</c:v>
                </c:pt>
                <c:pt idx="3686">
                  <c:v>10</c:v>
                </c:pt>
                <c:pt idx="3687">
                  <c:v>10</c:v>
                </c:pt>
                <c:pt idx="3688">
                  <c:v>10</c:v>
                </c:pt>
                <c:pt idx="3689">
                  <c:v>10</c:v>
                </c:pt>
                <c:pt idx="3690">
                  <c:v>10</c:v>
                </c:pt>
                <c:pt idx="3691">
                  <c:v>10</c:v>
                </c:pt>
                <c:pt idx="3692">
                  <c:v>13</c:v>
                </c:pt>
                <c:pt idx="3693">
                  <c:v>10</c:v>
                </c:pt>
                <c:pt idx="3694">
                  <c:v>10</c:v>
                </c:pt>
                <c:pt idx="3695">
                  <c:v>10</c:v>
                </c:pt>
                <c:pt idx="3696">
                  <c:v>10</c:v>
                </c:pt>
                <c:pt idx="3697">
                  <c:v>9.8390000000000004</c:v>
                </c:pt>
                <c:pt idx="3698">
                  <c:v>10</c:v>
                </c:pt>
                <c:pt idx="3699">
                  <c:v>10</c:v>
                </c:pt>
                <c:pt idx="3700">
                  <c:v>191.56</c:v>
                </c:pt>
                <c:pt idx="3701">
                  <c:v>10</c:v>
                </c:pt>
                <c:pt idx="3702">
                  <c:v>221.27799999999999</c:v>
                </c:pt>
                <c:pt idx="3703">
                  <c:v>35.68</c:v>
                </c:pt>
                <c:pt idx="3704">
                  <c:v>10</c:v>
                </c:pt>
                <c:pt idx="3705">
                  <c:v>105.79</c:v>
                </c:pt>
                <c:pt idx="3706">
                  <c:v>10.119</c:v>
                </c:pt>
                <c:pt idx="3707">
                  <c:v>10.45</c:v>
                </c:pt>
                <c:pt idx="3708">
                  <c:v>107.77</c:v>
                </c:pt>
                <c:pt idx="3709">
                  <c:v>10</c:v>
                </c:pt>
                <c:pt idx="3710">
                  <c:v>10</c:v>
                </c:pt>
                <c:pt idx="3711">
                  <c:v>103.804</c:v>
                </c:pt>
                <c:pt idx="3712">
                  <c:v>10</c:v>
                </c:pt>
                <c:pt idx="3713">
                  <c:v>192.042</c:v>
                </c:pt>
                <c:pt idx="3714">
                  <c:v>10</c:v>
                </c:pt>
                <c:pt idx="3715">
                  <c:v>144.42099999999999</c:v>
                </c:pt>
                <c:pt idx="3716">
                  <c:v>98.143000000000001</c:v>
                </c:pt>
                <c:pt idx="3717">
                  <c:v>118.56100000000001</c:v>
                </c:pt>
                <c:pt idx="3718">
                  <c:v>10</c:v>
                </c:pt>
                <c:pt idx="3719">
                  <c:v>10</c:v>
                </c:pt>
                <c:pt idx="3720">
                  <c:v>10</c:v>
                </c:pt>
                <c:pt idx="3721">
                  <c:v>10</c:v>
                </c:pt>
                <c:pt idx="3722">
                  <c:v>40.409999999999997</c:v>
                </c:pt>
                <c:pt idx="3723">
                  <c:v>44.652999999999999</c:v>
                </c:pt>
                <c:pt idx="3724">
                  <c:v>51.604999999999997</c:v>
                </c:pt>
                <c:pt idx="3725">
                  <c:v>10</c:v>
                </c:pt>
                <c:pt idx="3726">
                  <c:v>148.631</c:v>
                </c:pt>
                <c:pt idx="3727">
                  <c:v>44.6</c:v>
                </c:pt>
                <c:pt idx="3728">
                  <c:v>25.38</c:v>
                </c:pt>
                <c:pt idx="3729">
                  <c:v>10</c:v>
                </c:pt>
                <c:pt idx="3730">
                  <c:v>35</c:v>
                </c:pt>
                <c:pt idx="3731">
                  <c:v>10.81</c:v>
                </c:pt>
                <c:pt idx="3732">
                  <c:v>9.48</c:v>
                </c:pt>
                <c:pt idx="3733">
                  <c:v>14.42</c:v>
                </c:pt>
                <c:pt idx="3734">
                  <c:v>10</c:v>
                </c:pt>
                <c:pt idx="3735">
                  <c:v>191.36600000000001</c:v>
                </c:pt>
                <c:pt idx="3736">
                  <c:v>212.62799999999999</c:v>
                </c:pt>
                <c:pt idx="3737">
                  <c:v>35</c:v>
                </c:pt>
                <c:pt idx="3738">
                  <c:v>193.375</c:v>
                </c:pt>
                <c:pt idx="3739">
                  <c:v>224.2</c:v>
                </c:pt>
                <c:pt idx="3740">
                  <c:v>10</c:v>
                </c:pt>
                <c:pt idx="3741">
                  <c:v>125.105</c:v>
                </c:pt>
                <c:pt idx="3742">
                  <c:v>178.7</c:v>
                </c:pt>
                <c:pt idx="3743">
                  <c:v>15.36</c:v>
                </c:pt>
                <c:pt idx="3744">
                  <c:v>10</c:v>
                </c:pt>
                <c:pt idx="3745">
                  <c:v>56.66</c:v>
                </c:pt>
                <c:pt idx="3746">
                  <c:v>10</c:v>
                </c:pt>
                <c:pt idx="3747">
                  <c:v>31.911999999999999</c:v>
                </c:pt>
                <c:pt idx="3748">
                  <c:v>10</c:v>
                </c:pt>
                <c:pt idx="3749">
                  <c:v>10</c:v>
                </c:pt>
                <c:pt idx="3750">
                  <c:v>182.81399999999999</c:v>
                </c:pt>
                <c:pt idx="3751">
                  <c:v>10</c:v>
                </c:pt>
                <c:pt idx="3752">
                  <c:v>10</c:v>
                </c:pt>
                <c:pt idx="3753">
                  <c:v>102.101</c:v>
                </c:pt>
                <c:pt idx="3754">
                  <c:v>174.34</c:v>
                </c:pt>
                <c:pt idx="3755">
                  <c:v>19.98</c:v>
                </c:pt>
                <c:pt idx="3756">
                  <c:v>10</c:v>
                </c:pt>
                <c:pt idx="3757">
                  <c:v>65.95</c:v>
                </c:pt>
                <c:pt idx="3758">
                  <c:v>135.86000000000001</c:v>
                </c:pt>
                <c:pt idx="3759">
                  <c:v>35</c:v>
                </c:pt>
                <c:pt idx="3760">
                  <c:v>10</c:v>
                </c:pt>
                <c:pt idx="3761">
                  <c:v>110.872</c:v>
                </c:pt>
                <c:pt idx="3762">
                  <c:v>27.66</c:v>
                </c:pt>
                <c:pt idx="3763">
                  <c:v>119.01</c:v>
                </c:pt>
                <c:pt idx="3764">
                  <c:v>10</c:v>
                </c:pt>
                <c:pt idx="3765">
                  <c:v>10</c:v>
                </c:pt>
                <c:pt idx="3766">
                  <c:v>10</c:v>
                </c:pt>
                <c:pt idx="3767">
                  <c:v>10</c:v>
                </c:pt>
                <c:pt idx="3768">
                  <c:v>126.636</c:v>
                </c:pt>
                <c:pt idx="3769">
                  <c:v>47.19</c:v>
                </c:pt>
                <c:pt idx="3770">
                  <c:v>93.224000000000004</c:v>
                </c:pt>
                <c:pt idx="3771">
                  <c:v>30.65</c:v>
                </c:pt>
                <c:pt idx="3772">
                  <c:v>127.09699999999999</c:v>
                </c:pt>
                <c:pt idx="3773">
                  <c:v>30.882000000000001</c:v>
                </c:pt>
                <c:pt idx="3774">
                  <c:v>10</c:v>
                </c:pt>
                <c:pt idx="3775">
                  <c:v>119.64</c:v>
                </c:pt>
                <c:pt idx="3776">
                  <c:v>138.988</c:v>
                </c:pt>
                <c:pt idx="3777">
                  <c:v>100.94</c:v>
                </c:pt>
                <c:pt idx="3778">
                  <c:v>10</c:v>
                </c:pt>
                <c:pt idx="3779">
                  <c:v>10</c:v>
                </c:pt>
                <c:pt idx="3780">
                  <c:v>179.85599999999999</c:v>
                </c:pt>
                <c:pt idx="3781">
                  <c:v>10</c:v>
                </c:pt>
                <c:pt idx="3782">
                  <c:v>10</c:v>
                </c:pt>
                <c:pt idx="3783">
                  <c:v>10</c:v>
                </c:pt>
                <c:pt idx="3784">
                  <c:v>10</c:v>
                </c:pt>
                <c:pt idx="3785">
                  <c:v>10</c:v>
                </c:pt>
                <c:pt idx="3786">
                  <c:v>10</c:v>
                </c:pt>
                <c:pt idx="3787">
                  <c:v>179.846</c:v>
                </c:pt>
                <c:pt idx="3788">
                  <c:v>10</c:v>
                </c:pt>
                <c:pt idx="3789">
                  <c:v>123.89</c:v>
                </c:pt>
                <c:pt idx="3790">
                  <c:v>218.501</c:v>
                </c:pt>
                <c:pt idx="3791">
                  <c:v>10</c:v>
                </c:pt>
                <c:pt idx="3792">
                  <c:v>10</c:v>
                </c:pt>
                <c:pt idx="3793">
                  <c:v>10</c:v>
                </c:pt>
                <c:pt idx="3794">
                  <c:v>10</c:v>
                </c:pt>
                <c:pt idx="3795">
                  <c:v>10</c:v>
                </c:pt>
                <c:pt idx="3796">
                  <c:v>10</c:v>
                </c:pt>
                <c:pt idx="3797">
                  <c:v>6.77</c:v>
                </c:pt>
                <c:pt idx="3798">
                  <c:v>62.35</c:v>
                </c:pt>
                <c:pt idx="3799">
                  <c:v>55.11</c:v>
                </c:pt>
                <c:pt idx="3800">
                  <c:v>210.571</c:v>
                </c:pt>
                <c:pt idx="3801">
                  <c:v>10</c:v>
                </c:pt>
                <c:pt idx="3802">
                  <c:v>10</c:v>
                </c:pt>
                <c:pt idx="3803">
                  <c:v>40.216000000000001</c:v>
                </c:pt>
                <c:pt idx="3804">
                  <c:v>69.239999999999995</c:v>
                </c:pt>
                <c:pt idx="3805">
                  <c:v>10</c:v>
                </c:pt>
                <c:pt idx="3806">
                  <c:v>58.3</c:v>
                </c:pt>
                <c:pt idx="3807">
                  <c:v>181.29900000000001</c:v>
                </c:pt>
                <c:pt idx="3808">
                  <c:v>43</c:v>
                </c:pt>
                <c:pt idx="3809">
                  <c:v>52.55</c:v>
                </c:pt>
                <c:pt idx="3810">
                  <c:v>10</c:v>
                </c:pt>
                <c:pt idx="3811">
                  <c:v>10</c:v>
                </c:pt>
                <c:pt idx="3812">
                  <c:v>161.97999999999999</c:v>
                </c:pt>
                <c:pt idx="3813">
                  <c:v>10</c:v>
                </c:pt>
                <c:pt idx="3814">
                  <c:v>221.36799999999999</c:v>
                </c:pt>
                <c:pt idx="3815">
                  <c:v>206.27199999999999</c:v>
                </c:pt>
                <c:pt idx="3816">
                  <c:v>102.26900000000001</c:v>
                </c:pt>
                <c:pt idx="3817">
                  <c:v>100.444</c:v>
                </c:pt>
                <c:pt idx="3818">
                  <c:v>10</c:v>
                </c:pt>
                <c:pt idx="3819">
                  <c:v>207.291</c:v>
                </c:pt>
                <c:pt idx="3820">
                  <c:v>10</c:v>
                </c:pt>
                <c:pt idx="3821">
                  <c:v>36.082000000000001</c:v>
                </c:pt>
                <c:pt idx="3822">
                  <c:v>10</c:v>
                </c:pt>
                <c:pt idx="3823">
                  <c:v>10</c:v>
                </c:pt>
                <c:pt idx="3824">
                  <c:v>10</c:v>
                </c:pt>
                <c:pt idx="3825">
                  <c:v>10</c:v>
                </c:pt>
                <c:pt idx="3826">
                  <c:v>10</c:v>
                </c:pt>
                <c:pt idx="3827">
                  <c:v>10</c:v>
                </c:pt>
                <c:pt idx="3828">
                  <c:v>19.559999999999999</c:v>
                </c:pt>
                <c:pt idx="3829">
                  <c:v>91.42</c:v>
                </c:pt>
                <c:pt idx="3830">
                  <c:v>10</c:v>
                </c:pt>
                <c:pt idx="3831">
                  <c:v>114.89400000000001</c:v>
                </c:pt>
                <c:pt idx="3832">
                  <c:v>10</c:v>
                </c:pt>
                <c:pt idx="3833">
                  <c:v>120.32</c:v>
                </c:pt>
                <c:pt idx="3834">
                  <c:v>10</c:v>
                </c:pt>
                <c:pt idx="3835">
                  <c:v>28.47</c:v>
                </c:pt>
                <c:pt idx="3836">
                  <c:v>10</c:v>
                </c:pt>
                <c:pt idx="3837">
                  <c:v>10</c:v>
                </c:pt>
                <c:pt idx="3838">
                  <c:v>300.149</c:v>
                </c:pt>
                <c:pt idx="3839">
                  <c:v>22.2</c:v>
                </c:pt>
                <c:pt idx="3840">
                  <c:v>101.245</c:v>
                </c:pt>
                <c:pt idx="3841">
                  <c:v>10</c:v>
                </c:pt>
                <c:pt idx="3842">
                  <c:v>197.81899999999999</c:v>
                </c:pt>
                <c:pt idx="3843">
                  <c:v>137.89400000000001</c:v>
                </c:pt>
                <c:pt idx="3844">
                  <c:v>10</c:v>
                </c:pt>
                <c:pt idx="3845">
                  <c:v>10</c:v>
                </c:pt>
                <c:pt idx="3846">
                  <c:v>228.41499999999999</c:v>
                </c:pt>
                <c:pt idx="3847">
                  <c:v>10</c:v>
                </c:pt>
                <c:pt idx="3848">
                  <c:v>10</c:v>
                </c:pt>
                <c:pt idx="3849">
                  <c:v>110.08</c:v>
                </c:pt>
                <c:pt idx="3850">
                  <c:v>204.14</c:v>
                </c:pt>
                <c:pt idx="3851">
                  <c:v>64.77</c:v>
                </c:pt>
                <c:pt idx="3852">
                  <c:v>10</c:v>
                </c:pt>
                <c:pt idx="3853">
                  <c:v>10</c:v>
                </c:pt>
                <c:pt idx="3854">
                  <c:v>10</c:v>
                </c:pt>
                <c:pt idx="3855">
                  <c:v>141.13</c:v>
                </c:pt>
                <c:pt idx="3856">
                  <c:v>10</c:v>
                </c:pt>
                <c:pt idx="3857">
                  <c:v>89</c:v>
                </c:pt>
                <c:pt idx="3858">
                  <c:v>10</c:v>
                </c:pt>
                <c:pt idx="3859">
                  <c:v>10</c:v>
                </c:pt>
                <c:pt idx="3860">
                  <c:v>10</c:v>
                </c:pt>
                <c:pt idx="3861">
                  <c:v>15.21</c:v>
                </c:pt>
                <c:pt idx="3862">
                  <c:v>10</c:v>
                </c:pt>
                <c:pt idx="3863">
                  <c:v>122</c:v>
                </c:pt>
                <c:pt idx="3864">
                  <c:v>10</c:v>
                </c:pt>
                <c:pt idx="3865">
                  <c:v>10</c:v>
                </c:pt>
                <c:pt idx="3866">
                  <c:v>10</c:v>
                </c:pt>
                <c:pt idx="3867">
                  <c:v>10</c:v>
                </c:pt>
                <c:pt idx="3868">
                  <c:v>10</c:v>
                </c:pt>
                <c:pt idx="3869">
                  <c:v>10</c:v>
                </c:pt>
                <c:pt idx="3870">
                  <c:v>10</c:v>
                </c:pt>
                <c:pt idx="3871">
                  <c:v>10</c:v>
                </c:pt>
                <c:pt idx="3872">
                  <c:v>10</c:v>
                </c:pt>
                <c:pt idx="3873">
                  <c:v>58.95</c:v>
                </c:pt>
                <c:pt idx="3874">
                  <c:v>10</c:v>
                </c:pt>
                <c:pt idx="3875">
                  <c:v>10</c:v>
                </c:pt>
                <c:pt idx="3876">
                  <c:v>10</c:v>
                </c:pt>
                <c:pt idx="3877">
                  <c:v>10</c:v>
                </c:pt>
                <c:pt idx="3878">
                  <c:v>214.33</c:v>
                </c:pt>
                <c:pt idx="3879">
                  <c:v>124.92</c:v>
                </c:pt>
                <c:pt idx="3880">
                  <c:v>10</c:v>
                </c:pt>
                <c:pt idx="3881">
                  <c:v>189.25</c:v>
                </c:pt>
                <c:pt idx="3882">
                  <c:v>201.87</c:v>
                </c:pt>
                <c:pt idx="3883">
                  <c:v>93.46</c:v>
                </c:pt>
                <c:pt idx="3884">
                  <c:v>28.35</c:v>
                </c:pt>
                <c:pt idx="3885">
                  <c:v>10</c:v>
                </c:pt>
                <c:pt idx="3886">
                  <c:v>10</c:v>
                </c:pt>
                <c:pt idx="3887">
                  <c:v>56.04</c:v>
                </c:pt>
                <c:pt idx="3888">
                  <c:v>228.18</c:v>
                </c:pt>
                <c:pt idx="3889">
                  <c:v>91.96</c:v>
                </c:pt>
                <c:pt idx="3890">
                  <c:v>10</c:v>
                </c:pt>
                <c:pt idx="3891">
                  <c:v>70.83</c:v>
                </c:pt>
                <c:pt idx="3892">
                  <c:v>214.05</c:v>
                </c:pt>
                <c:pt idx="3893">
                  <c:v>10</c:v>
                </c:pt>
                <c:pt idx="3894">
                  <c:v>200.14</c:v>
                </c:pt>
                <c:pt idx="3895">
                  <c:v>206.04</c:v>
                </c:pt>
                <c:pt idx="3896">
                  <c:v>10</c:v>
                </c:pt>
                <c:pt idx="3897">
                  <c:v>61.14</c:v>
                </c:pt>
                <c:pt idx="3898">
                  <c:v>110</c:v>
                </c:pt>
                <c:pt idx="3899">
                  <c:v>143.19</c:v>
                </c:pt>
                <c:pt idx="3900">
                  <c:v>169.33</c:v>
                </c:pt>
                <c:pt idx="3901">
                  <c:v>10</c:v>
                </c:pt>
                <c:pt idx="3902">
                  <c:v>10</c:v>
                </c:pt>
                <c:pt idx="3903">
                  <c:v>101.15</c:v>
                </c:pt>
                <c:pt idx="3904">
                  <c:v>26.21</c:v>
                </c:pt>
                <c:pt idx="3905">
                  <c:v>170.8</c:v>
                </c:pt>
                <c:pt idx="3906">
                  <c:v>92.2</c:v>
                </c:pt>
                <c:pt idx="3907">
                  <c:v>119.6</c:v>
                </c:pt>
                <c:pt idx="3908">
                  <c:v>162.66999999999999</c:v>
                </c:pt>
                <c:pt idx="3909">
                  <c:v>10</c:v>
                </c:pt>
                <c:pt idx="3910">
                  <c:v>10</c:v>
                </c:pt>
                <c:pt idx="3911">
                  <c:v>10</c:v>
                </c:pt>
                <c:pt idx="3912">
                  <c:v>45.87</c:v>
                </c:pt>
                <c:pt idx="3913">
                  <c:v>10</c:v>
                </c:pt>
                <c:pt idx="3914">
                  <c:v>10</c:v>
                </c:pt>
                <c:pt idx="3915">
                  <c:v>98.22</c:v>
                </c:pt>
                <c:pt idx="3916">
                  <c:v>97.05</c:v>
                </c:pt>
                <c:pt idx="3917">
                  <c:v>10</c:v>
                </c:pt>
                <c:pt idx="3918">
                  <c:v>216.15</c:v>
                </c:pt>
                <c:pt idx="3919">
                  <c:v>178.84</c:v>
                </c:pt>
                <c:pt idx="3920">
                  <c:v>169.92</c:v>
                </c:pt>
                <c:pt idx="3921">
                  <c:v>21.44</c:v>
                </c:pt>
                <c:pt idx="3922">
                  <c:v>101.29</c:v>
                </c:pt>
                <c:pt idx="3923">
                  <c:v>10</c:v>
                </c:pt>
                <c:pt idx="3924">
                  <c:v>120.21</c:v>
                </c:pt>
                <c:pt idx="3925">
                  <c:v>10</c:v>
                </c:pt>
                <c:pt idx="3926">
                  <c:v>11.02</c:v>
                </c:pt>
                <c:pt idx="3927">
                  <c:v>105.06</c:v>
                </c:pt>
                <c:pt idx="3928">
                  <c:v>10</c:v>
                </c:pt>
                <c:pt idx="3929">
                  <c:v>10</c:v>
                </c:pt>
                <c:pt idx="3930">
                  <c:v>109.87</c:v>
                </c:pt>
                <c:pt idx="3931">
                  <c:v>10</c:v>
                </c:pt>
                <c:pt idx="3932">
                  <c:v>10</c:v>
                </c:pt>
                <c:pt idx="3933">
                  <c:v>10</c:v>
                </c:pt>
                <c:pt idx="3934">
                  <c:v>198.38</c:v>
                </c:pt>
                <c:pt idx="3935">
                  <c:v>10</c:v>
                </c:pt>
                <c:pt idx="3936">
                  <c:v>10</c:v>
                </c:pt>
                <c:pt idx="3937">
                  <c:v>10</c:v>
                </c:pt>
                <c:pt idx="3938">
                  <c:v>10</c:v>
                </c:pt>
                <c:pt idx="3939">
                  <c:v>218.64</c:v>
                </c:pt>
                <c:pt idx="3940">
                  <c:v>213.65</c:v>
                </c:pt>
                <c:pt idx="3941">
                  <c:v>10</c:v>
                </c:pt>
                <c:pt idx="3942">
                  <c:v>110.16</c:v>
                </c:pt>
                <c:pt idx="3943">
                  <c:v>110.86</c:v>
                </c:pt>
                <c:pt idx="3944">
                  <c:v>67.319999999999993</c:v>
                </c:pt>
                <c:pt idx="3945">
                  <c:v>93.27</c:v>
                </c:pt>
                <c:pt idx="3946">
                  <c:v>33.700000000000003</c:v>
                </c:pt>
                <c:pt idx="3947">
                  <c:v>65.73</c:v>
                </c:pt>
                <c:pt idx="3948">
                  <c:v>22</c:v>
                </c:pt>
                <c:pt idx="3949">
                  <c:v>41.26</c:v>
                </c:pt>
                <c:pt idx="3950">
                  <c:v>196.6</c:v>
                </c:pt>
                <c:pt idx="3951">
                  <c:v>108.35</c:v>
                </c:pt>
                <c:pt idx="3952">
                  <c:v>10</c:v>
                </c:pt>
                <c:pt idx="3953">
                  <c:v>104.53</c:v>
                </c:pt>
                <c:pt idx="3954">
                  <c:v>10</c:v>
                </c:pt>
                <c:pt idx="3955">
                  <c:v>131.56</c:v>
                </c:pt>
                <c:pt idx="3956">
                  <c:v>10</c:v>
                </c:pt>
                <c:pt idx="3957">
                  <c:v>202.35</c:v>
                </c:pt>
                <c:pt idx="3958">
                  <c:v>188.37</c:v>
                </c:pt>
                <c:pt idx="3959">
                  <c:v>76.61</c:v>
                </c:pt>
                <c:pt idx="3960">
                  <c:v>93.18</c:v>
                </c:pt>
                <c:pt idx="3961">
                  <c:v>10</c:v>
                </c:pt>
                <c:pt idx="3962">
                  <c:v>239.04</c:v>
                </c:pt>
                <c:pt idx="3963">
                  <c:v>10</c:v>
                </c:pt>
                <c:pt idx="3964">
                  <c:v>131.07</c:v>
                </c:pt>
                <c:pt idx="3965">
                  <c:v>93.17</c:v>
                </c:pt>
                <c:pt idx="3966">
                  <c:v>10</c:v>
                </c:pt>
                <c:pt idx="3967">
                  <c:v>155.71</c:v>
                </c:pt>
                <c:pt idx="3968">
                  <c:v>35</c:v>
                </c:pt>
                <c:pt idx="3969">
                  <c:v>38.590000000000003</c:v>
                </c:pt>
                <c:pt idx="3970">
                  <c:v>10</c:v>
                </c:pt>
                <c:pt idx="3971">
                  <c:v>123.53</c:v>
                </c:pt>
                <c:pt idx="3972">
                  <c:v>10</c:v>
                </c:pt>
                <c:pt idx="3973">
                  <c:v>10</c:v>
                </c:pt>
                <c:pt idx="3974">
                  <c:v>145.51</c:v>
                </c:pt>
                <c:pt idx="3975">
                  <c:v>9.31</c:v>
                </c:pt>
                <c:pt idx="3976">
                  <c:v>10</c:v>
                </c:pt>
                <c:pt idx="3977">
                  <c:v>35</c:v>
                </c:pt>
                <c:pt idx="3978">
                  <c:v>10</c:v>
                </c:pt>
                <c:pt idx="3979">
                  <c:v>10</c:v>
                </c:pt>
                <c:pt idx="3980">
                  <c:v>10</c:v>
                </c:pt>
                <c:pt idx="3981">
                  <c:v>10</c:v>
                </c:pt>
                <c:pt idx="3982">
                  <c:v>10</c:v>
                </c:pt>
                <c:pt idx="3983">
                  <c:v>10</c:v>
                </c:pt>
                <c:pt idx="3984">
                  <c:v>10</c:v>
                </c:pt>
                <c:pt idx="3985">
                  <c:v>203.32</c:v>
                </c:pt>
                <c:pt idx="3986">
                  <c:v>193.53</c:v>
                </c:pt>
                <c:pt idx="3987">
                  <c:v>197.77</c:v>
                </c:pt>
                <c:pt idx="3988">
                  <c:v>10</c:v>
                </c:pt>
                <c:pt idx="3989">
                  <c:v>10</c:v>
                </c:pt>
                <c:pt idx="3990">
                  <c:v>164.65</c:v>
                </c:pt>
                <c:pt idx="3991">
                  <c:v>97.78</c:v>
                </c:pt>
                <c:pt idx="3992">
                  <c:v>10</c:v>
                </c:pt>
                <c:pt idx="3993">
                  <c:v>10</c:v>
                </c:pt>
                <c:pt idx="3994">
                  <c:v>10</c:v>
                </c:pt>
                <c:pt idx="3995">
                  <c:v>122.41</c:v>
                </c:pt>
                <c:pt idx="3996">
                  <c:v>188.48</c:v>
                </c:pt>
                <c:pt idx="3997">
                  <c:v>10</c:v>
                </c:pt>
                <c:pt idx="3998">
                  <c:v>49.08</c:v>
                </c:pt>
                <c:pt idx="3999">
                  <c:v>10</c:v>
                </c:pt>
                <c:pt idx="4000">
                  <c:v>96.69</c:v>
                </c:pt>
                <c:pt idx="4001">
                  <c:v>10</c:v>
                </c:pt>
                <c:pt idx="4002">
                  <c:v>10</c:v>
                </c:pt>
                <c:pt idx="4003">
                  <c:v>10</c:v>
                </c:pt>
                <c:pt idx="4004">
                  <c:v>164.55</c:v>
                </c:pt>
                <c:pt idx="4005">
                  <c:v>10</c:v>
                </c:pt>
                <c:pt idx="4006">
                  <c:v>80.87</c:v>
                </c:pt>
                <c:pt idx="4007">
                  <c:v>82.64</c:v>
                </c:pt>
                <c:pt idx="4008">
                  <c:v>34.130000000000003</c:v>
                </c:pt>
                <c:pt idx="4009">
                  <c:v>24.29</c:v>
                </c:pt>
                <c:pt idx="4010">
                  <c:v>121.52</c:v>
                </c:pt>
                <c:pt idx="4011">
                  <c:v>57.11</c:v>
                </c:pt>
                <c:pt idx="4012">
                  <c:v>10</c:v>
                </c:pt>
                <c:pt idx="4013">
                  <c:v>10</c:v>
                </c:pt>
                <c:pt idx="4014">
                  <c:v>25.03</c:v>
                </c:pt>
                <c:pt idx="4015">
                  <c:v>131.97</c:v>
                </c:pt>
                <c:pt idx="4016">
                  <c:v>10</c:v>
                </c:pt>
                <c:pt idx="4017">
                  <c:v>85.91</c:v>
                </c:pt>
                <c:pt idx="4018">
                  <c:v>48.29</c:v>
                </c:pt>
                <c:pt idx="4019">
                  <c:v>10</c:v>
                </c:pt>
                <c:pt idx="4020">
                  <c:v>10</c:v>
                </c:pt>
                <c:pt idx="4021">
                  <c:v>55.36</c:v>
                </c:pt>
                <c:pt idx="4022">
                  <c:v>38.659999999999997</c:v>
                </c:pt>
                <c:pt idx="4023">
                  <c:v>35</c:v>
                </c:pt>
                <c:pt idx="4024">
                  <c:v>10</c:v>
                </c:pt>
                <c:pt idx="4025">
                  <c:v>48.14</c:v>
                </c:pt>
                <c:pt idx="4026">
                  <c:v>74.650000000000006</c:v>
                </c:pt>
                <c:pt idx="4027">
                  <c:v>44.66</c:v>
                </c:pt>
                <c:pt idx="4028">
                  <c:v>8.68</c:v>
                </c:pt>
                <c:pt idx="4029">
                  <c:v>221.65</c:v>
                </c:pt>
                <c:pt idx="4030">
                  <c:v>106.9</c:v>
                </c:pt>
                <c:pt idx="4031">
                  <c:v>111.54</c:v>
                </c:pt>
                <c:pt idx="4032">
                  <c:v>14.49</c:v>
                </c:pt>
                <c:pt idx="4033">
                  <c:v>10</c:v>
                </c:pt>
                <c:pt idx="4034">
                  <c:v>10</c:v>
                </c:pt>
                <c:pt idx="4035">
                  <c:v>10</c:v>
                </c:pt>
                <c:pt idx="4036">
                  <c:v>10</c:v>
                </c:pt>
                <c:pt idx="4037">
                  <c:v>199</c:v>
                </c:pt>
                <c:pt idx="4038">
                  <c:v>168.05</c:v>
                </c:pt>
                <c:pt idx="4039">
                  <c:v>15.42</c:v>
                </c:pt>
                <c:pt idx="4040">
                  <c:v>10</c:v>
                </c:pt>
                <c:pt idx="4041">
                  <c:v>41.21</c:v>
                </c:pt>
                <c:pt idx="4042">
                  <c:v>10</c:v>
                </c:pt>
                <c:pt idx="4043">
                  <c:v>10</c:v>
                </c:pt>
                <c:pt idx="4044">
                  <c:v>52.79</c:v>
                </c:pt>
                <c:pt idx="4045">
                  <c:v>10</c:v>
                </c:pt>
                <c:pt idx="4046">
                  <c:v>144.15</c:v>
                </c:pt>
                <c:pt idx="4047">
                  <c:v>101.53</c:v>
                </c:pt>
                <c:pt idx="4048">
                  <c:v>110.48</c:v>
                </c:pt>
                <c:pt idx="4049">
                  <c:v>39.54</c:v>
                </c:pt>
                <c:pt idx="4050">
                  <c:v>10</c:v>
                </c:pt>
                <c:pt idx="4051">
                  <c:v>101.68</c:v>
                </c:pt>
                <c:pt idx="4052">
                  <c:v>173.55</c:v>
                </c:pt>
                <c:pt idx="4053">
                  <c:v>253.75</c:v>
                </c:pt>
                <c:pt idx="4054">
                  <c:v>94.49</c:v>
                </c:pt>
                <c:pt idx="4055">
                  <c:v>80.92</c:v>
                </c:pt>
                <c:pt idx="4056">
                  <c:v>136.77000000000001</c:v>
                </c:pt>
                <c:pt idx="4057">
                  <c:v>10</c:v>
                </c:pt>
                <c:pt idx="4058">
                  <c:v>118.16</c:v>
                </c:pt>
                <c:pt idx="4059">
                  <c:v>202.88</c:v>
                </c:pt>
                <c:pt idx="4060">
                  <c:v>10</c:v>
                </c:pt>
                <c:pt idx="4061">
                  <c:v>49.94</c:v>
                </c:pt>
                <c:pt idx="4062">
                  <c:v>205.93</c:v>
                </c:pt>
                <c:pt idx="4063">
                  <c:v>194.51</c:v>
                </c:pt>
                <c:pt idx="4064">
                  <c:v>10</c:v>
                </c:pt>
                <c:pt idx="4065">
                  <c:v>142.1</c:v>
                </c:pt>
                <c:pt idx="4066">
                  <c:v>237.4</c:v>
                </c:pt>
                <c:pt idx="4067">
                  <c:v>169.23</c:v>
                </c:pt>
                <c:pt idx="4068">
                  <c:v>10</c:v>
                </c:pt>
                <c:pt idx="4069">
                  <c:v>204.15</c:v>
                </c:pt>
                <c:pt idx="4070">
                  <c:v>60.71</c:v>
                </c:pt>
                <c:pt idx="4071">
                  <c:v>206.62</c:v>
                </c:pt>
                <c:pt idx="4072">
                  <c:v>10</c:v>
                </c:pt>
                <c:pt idx="4073">
                  <c:v>44.3</c:v>
                </c:pt>
                <c:pt idx="4074">
                  <c:v>105.28</c:v>
                </c:pt>
                <c:pt idx="4075">
                  <c:v>210.84</c:v>
                </c:pt>
                <c:pt idx="4076">
                  <c:v>78.77</c:v>
                </c:pt>
                <c:pt idx="4077">
                  <c:v>10</c:v>
                </c:pt>
                <c:pt idx="4078">
                  <c:v>195.75</c:v>
                </c:pt>
                <c:pt idx="4079">
                  <c:v>102.43</c:v>
                </c:pt>
                <c:pt idx="4080">
                  <c:v>228.89</c:v>
                </c:pt>
                <c:pt idx="4081">
                  <c:v>96.34</c:v>
                </c:pt>
                <c:pt idx="4082">
                  <c:v>65.06</c:v>
                </c:pt>
                <c:pt idx="4083">
                  <c:v>10</c:v>
                </c:pt>
                <c:pt idx="4084">
                  <c:v>198.14</c:v>
                </c:pt>
                <c:pt idx="4085">
                  <c:v>10.69</c:v>
                </c:pt>
                <c:pt idx="4086">
                  <c:v>94.85</c:v>
                </c:pt>
                <c:pt idx="4087">
                  <c:v>147.85</c:v>
                </c:pt>
                <c:pt idx="4088">
                  <c:v>162.4</c:v>
                </c:pt>
                <c:pt idx="4089">
                  <c:v>163</c:v>
                </c:pt>
                <c:pt idx="4090">
                  <c:v>13.39</c:v>
                </c:pt>
                <c:pt idx="4091">
                  <c:v>10</c:v>
                </c:pt>
                <c:pt idx="4092">
                  <c:v>10</c:v>
                </c:pt>
                <c:pt idx="4093">
                  <c:v>110.48</c:v>
                </c:pt>
                <c:pt idx="4094">
                  <c:v>10</c:v>
                </c:pt>
                <c:pt idx="4095">
                  <c:v>92.16</c:v>
                </c:pt>
                <c:pt idx="4096">
                  <c:v>10</c:v>
                </c:pt>
                <c:pt idx="4097">
                  <c:v>10</c:v>
                </c:pt>
                <c:pt idx="4098">
                  <c:v>10</c:v>
                </c:pt>
                <c:pt idx="4099">
                  <c:v>39.28</c:v>
                </c:pt>
                <c:pt idx="4100">
                  <c:v>10</c:v>
                </c:pt>
                <c:pt idx="4101">
                  <c:v>112.9</c:v>
                </c:pt>
                <c:pt idx="4102">
                  <c:v>172.29</c:v>
                </c:pt>
                <c:pt idx="4103">
                  <c:v>104.98</c:v>
                </c:pt>
                <c:pt idx="4104">
                  <c:v>156.08000000000001</c:v>
                </c:pt>
                <c:pt idx="4105">
                  <c:v>10</c:v>
                </c:pt>
                <c:pt idx="4106">
                  <c:v>46.75</c:v>
                </c:pt>
                <c:pt idx="4107">
                  <c:v>123.54</c:v>
                </c:pt>
                <c:pt idx="4108">
                  <c:v>10</c:v>
                </c:pt>
                <c:pt idx="4109">
                  <c:v>29.68</c:v>
                </c:pt>
                <c:pt idx="4110">
                  <c:v>224.36</c:v>
                </c:pt>
                <c:pt idx="4111">
                  <c:v>10</c:v>
                </c:pt>
                <c:pt idx="4112">
                  <c:v>102.41</c:v>
                </c:pt>
                <c:pt idx="4113">
                  <c:v>39.36</c:v>
                </c:pt>
                <c:pt idx="4114">
                  <c:v>10</c:v>
                </c:pt>
                <c:pt idx="4115">
                  <c:v>91.19</c:v>
                </c:pt>
                <c:pt idx="4116">
                  <c:v>171.82</c:v>
                </c:pt>
                <c:pt idx="4117">
                  <c:v>41.95</c:v>
                </c:pt>
                <c:pt idx="4118">
                  <c:v>30.48</c:v>
                </c:pt>
                <c:pt idx="4119">
                  <c:v>10</c:v>
                </c:pt>
                <c:pt idx="4120">
                  <c:v>10</c:v>
                </c:pt>
                <c:pt idx="4121">
                  <c:v>10</c:v>
                </c:pt>
                <c:pt idx="4122">
                  <c:v>10</c:v>
                </c:pt>
                <c:pt idx="4123">
                  <c:v>10</c:v>
                </c:pt>
                <c:pt idx="4124">
                  <c:v>10</c:v>
                </c:pt>
                <c:pt idx="4125">
                  <c:v>10</c:v>
                </c:pt>
                <c:pt idx="4126">
                  <c:v>10</c:v>
                </c:pt>
                <c:pt idx="4127">
                  <c:v>10</c:v>
                </c:pt>
                <c:pt idx="4128">
                  <c:v>27.24</c:v>
                </c:pt>
                <c:pt idx="4129">
                  <c:v>17.350000000000001</c:v>
                </c:pt>
                <c:pt idx="4130">
                  <c:v>11.75</c:v>
                </c:pt>
                <c:pt idx="4131">
                  <c:v>10</c:v>
                </c:pt>
                <c:pt idx="4132">
                  <c:v>92.15</c:v>
                </c:pt>
                <c:pt idx="4133">
                  <c:v>207.69</c:v>
                </c:pt>
                <c:pt idx="4134">
                  <c:v>10</c:v>
                </c:pt>
                <c:pt idx="4135">
                  <c:v>118.41</c:v>
                </c:pt>
                <c:pt idx="4136">
                  <c:v>133.38999999999999</c:v>
                </c:pt>
                <c:pt idx="4137">
                  <c:v>98.8</c:v>
                </c:pt>
                <c:pt idx="4138">
                  <c:v>10</c:v>
                </c:pt>
                <c:pt idx="4139">
                  <c:v>10</c:v>
                </c:pt>
                <c:pt idx="4140">
                  <c:v>10</c:v>
                </c:pt>
                <c:pt idx="4141">
                  <c:v>97.3</c:v>
                </c:pt>
                <c:pt idx="4142">
                  <c:v>116.75</c:v>
                </c:pt>
                <c:pt idx="4143">
                  <c:v>112.48</c:v>
                </c:pt>
                <c:pt idx="4144">
                  <c:v>10</c:v>
                </c:pt>
                <c:pt idx="4145">
                  <c:v>13.9</c:v>
                </c:pt>
                <c:pt idx="4146">
                  <c:v>44.23</c:v>
                </c:pt>
                <c:pt idx="4147">
                  <c:v>122.36</c:v>
                </c:pt>
                <c:pt idx="4148">
                  <c:v>10</c:v>
                </c:pt>
                <c:pt idx="4149">
                  <c:v>15.01</c:v>
                </c:pt>
                <c:pt idx="4150">
                  <c:v>54.58</c:v>
                </c:pt>
                <c:pt idx="4151">
                  <c:v>10</c:v>
                </c:pt>
                <c:pt idx="4152">
                  <c:v>98.43</c:v>
                </c:pt>
                <c:pt idx="4153">
                  <c:v>118.47</c:v>
                </c:pt>
                <c:pt idx="4154">
                  <c:v>124.5</c:v>
                </c:pt>
                <c:pt idx="4155">
                  <c:v>10</c:v>
                </c:pt>
                <c:pt idx="4156">
                  <c:v>28.19</c:v>
                </c:pt>
                <c:pt idx="4157">
                  <c:v>10</c:v>
                </c:pt>
                <c:pt idx="4158">
                  <c:v>81.39</c:v>
                </c:pt>
                <c:pt idx="4159">
                  <c:v>203.07</c:v>
                </c:pt>
                <c:pt idx="4160">
                  <c:v>10</c:v>
                </c:pt>
                <c:pt idx="4161">
                  <c:v>35</c:v>
                </c:pt>
                <c:pt idx="4162">
                  <c:v>10</c:v>
                </c:pt>
                <c:pt idx="4163">
                  <c:v>45.39</c:v>
                </c:pt>
                <c:pt idx="4164">
                  <c:v>10</c:v>
                </c:pt>
                <c:pt idx="4165">
                  <c:v>275.89</c:v>
                </c:pt>
                <c:pt idx="4166">
                  <c:v>173.47</c:v>
                </c:pt>
                <c:pt idx="4167">
                  <c:v>145.12</c:v>
                </c:pt>
                <c:pt idx="4168">
                  <c:v>18.46</c:v>
                </c:pt>
                <c:pt idx="4169">
                  <c:v>25.1</c:v>
                </c:pt>
                <c:pt idx="4170">
                  <c:v>210.67</c:v>
                </c:pt>
                <c:pt idx="4171">
                  <c:v>106.502</c:v>
                </c:pt>
                <c:pt idx="4172">
                  <c:v>10</c:v>
                </c:pt>
                <c:pt idx="4173">
                  <c:v>10</c:v>
                </c:pt>
                <c:pt idx="4174">
                  <c:v>10</c:v>
                </c:pt>
                <c:pt idx="4175">
                  <c:v>10</c:v>
                </c:pt>
                <c:pt idx="4176">
                  <c:v>10</c:v>
                </c:pt>
                <c:pt idx="4177">
                  <c:v>10</c:v>
                </c:pt>
                <c:pt idx="4178">
                  <c:v>158.58000000000001</c:v>
                </c:pt>
                <c:pt idx="4179">
                  <c:v>29.48</c:v>
                </c:pt>
                <c:pt idx="4180">
                  <c:v>203.322</c:v>
                </c:pt>
                <c:pt idx="4181">
                  <c:v>112.628</c:v>
                </c:pt>
                <c:pt idx="4182">
                  <c:v>10</c:v>
                </c:pt>
                <c:pt idx="4183">
                  <c:v>10</c:v>
                </c:pt>
                <c:pt idx="4184">
                  <c:v>10</c:v>
                </c:pt>
                <c:pt idx="4185">
                  <c:v>10</c:v>
                </c:pt>
                <c:pt idx="4186">
                  <c:v>66.36</c:v>
                </c:pt>
                <c:pt idx="4187">
                  <c:v>10</c:v>
                </c:pt>
                <c:pt idx="4188">
                  <c:v>10</c:v>
                </c:pt>
                <c:pt idx="4189">
                  <c:v>15.28</c:v>
                </c:pt>
                <c:pt idx="4190">
                  <c:v>10</c:v>
                </c:pt>
                <c:pt idx="4191">
                  <c:v>10</c:v>
                </c:pt>
                <c:pt idx="4192">
                  <c:v>10</c:v>
                </c:pt>
                <c:pt idx="4193">
                  <c:v>10</c:v>
                </c:pt>
                <c:pt idx="4194">
                  <c:v>10</c:v>
                </c:pt>
                <c:pt idx="4195">
                  <c:v>10</c:v>
                </c:pt>
                <c:pt idx="4196">
                  <c:v>10</c:v>
                </c:pt>
                <c:pt idx="4197">
                  <c:v>10</c:v>
                </c:pt>
                <c:pt idx="4198">
                  <c:v>49.18</c:v>
                </c:pt>
                <c:pt idx="4199">
                  <c:v>10</c:v>
                </c:pt>
                <c:pt idx="4200">
                  <c:v>10</c:v>
                </c:pt>
                <c:pt idx="4201">
                  <c:v>10</c:v>
                </c:pt>
                <c:pt idx="4202">
                  <c:v>10</c:v>
                </c:pt>
                <c:pt idx="4203">
                  <c:v>35</c:v>
                </c:pt>
                <c:pt idx="4204">
                  <c:v>145.53100000000001</c:v>
                </c:pt>
                <c:pt idx="4205">
                  <c:v>10</c:v>
                </c:pt>
                <c:pt idx="4206">
                  <c:v>10</c:v>
                </c:pt>
                <c:pt idx="4207">
                  <c:v>116.46</c:v>
                </c:pt>
                <c:pt idx="4208">
                  <c:v>10</c:v>
                </c:pt>
                <c:pt idx="4209">
                  <c:v>10</c:v>
                </c:pt>
                <c:pt idx="4210">
                  <c:v>10</c:v>
                </c:pt>
                <c:pt idx="4211">
                  <c:v>10</c:v>
                </c:pt>
                <c:pt idx="4212">
                  <c:v>10</c:v>
                </c:pt>
                <c:pt idx="4213">
                  <c:v>10</c:v>
                </c:pt>
                <c:pt idx="4214">
                  <c:v>10</c:v>
                </c:pt>
                <c:pt idx="4215">
                  <c:v>10</c:v>
                </c:pt>
                <c:pt idx="4216">
                  <c:v>10</c:v>
                </c:pt>
                <c:pt idx="4217">
                  <c:v>10</c:v>
                </c:pt>
                <c:pt idx="4218">
                  <c:v>10</c:v>
                </c:pt>
                <c:pt idx="4219">
                  <c:v>211.15299999999999</c:v>
                </c:pt>
                <c:pt idx="4220">
                  <c:v>111.49</c:v>
                </c:pt>
                <c:pt idx="4221">
                  <c:v>52.06</c:v>
                </c:pt>
                <c:pt idx="4222">
                  <c:v>9.4220000000000006</c:v>
                </c:pt>
                <c:pt idx="4223">
                  <c:v>12.39</c:v>
                </c:pt>
                <c:pt idx="4224">
                  <c:v>10</c:v>
                </c:pt>
                <c:pt idx="4225">
                  <c:v>10</c:v>
                </c:pt>
                <c:pt idx="4226">
                  <c:v>10</c:v>
                </c:pt>
                <c:pt idx="4227">
                  <c:v>176.1</c:v>
                </c:pt>
                <c:pt idx="4228">
                  <c:v>113.94</c:v>
                </c:pt>
                <c:pt idx="4229">
                  <c:v>21.98</c:v>
                </c:pt>
                <c:pt idx="4230">
                  <c:v>10</c:v>
                </c:pt>
                <c:pt idx="4231">
                  <c:v>10</c:v>
                </c:pt>
                <c:pt idx="4232">
                  <c:v>227.63300000000001</c:v>
                </c:pt>
                <c:pt idx="4233">
                  <c:v>13.72</c:v>
                </c:pt>
                <c:pt idx="4234">
                  <c:v>10</c:v>
                </c:pt>
                <c:pt idx="4235">
                  <c:v>10</c:v>
                </c:pt>
                <c:pt idx="4236">
                  <c:v>10</c:v>
                </c:pt>
                <c:pt idx="4237">
                  <c:v>115.51600000000001</c:v>
                </c:pt>
                <c:pt idx="4238">
                  <c:v>10</c:v>
                </c:pt>
                <c:pt idx="4239">
                  <c:v>137.24</c:v>
                </c:pt>
                <c:pt idx="4240">
                  <c:v>10</c:v>
                </c:pt>
                <c:pt idx="4241">
                  <c:v>10</c:v>
                </c:pt>
                <c:pt idx="4242">
                  <c:v>10</c:v>
                </c:pt>
                <c:pt idx="4243">
                  <c:v>99.63</c:v>
                </c:pt>
                <c:pt idx="4244">
                  <c:v>106.91</c:v>
                </c:pt>
                <c:pt idx="4245">
                  <c:v>199.268</c:v>
                </c:pt>
                <c:pt idx="4246">
                  <c:v>10</c:v>
                </c:pt>
                <c:pt idx="4247">
                  <c:v>10</c:v>
                </c:pt>
                <c:pt idx="4248">
                  <c:v>10</c:v>
                </c:pt>
                <c:pt idx="4249">
                  <c:v>57.33</c:v>
                </c:pt>
                <c:pt idx="4250">
                  <c:v>10</c:v>
                </c:pt>
                <c:pt idx="4251">
                  <c:v>10</c:v>
                </c:pt>
                <c:pt idx="4252">
                  <c:v>10</c:v>
                </c:pt>
                <c:pt idx="4253">
                  <c:v>10</c:v>
                </c:pt>
                <c:pt idx="4254">
                  <c:v>10</c:v>
                </c:pt>
                <c:pt idx="4255">
                  <c:v>104.431</c:v>
                </c:pt>
                <c:pt idx="4256">
                  <c:v>95.83</c:v>
                </c:pt>
                <c:pt idx="4257">
                  <c:v>10</c:v>
                </c:pt>
                <c:pt idx="4258">
                  <c:v>10</c:v>
                </c:pt>
                <c:pt idx="4259">
                  <c:v>10</c:v>
                </c:pt>
                <c:pt idx="4260">
                  <c:v>10</c:v>
                </c:pt>
                <c:pt idx="4261">
                  <c:v>10</c:v>
                </c:pt>
                <c:pt idx="4262">
                  <c:v>10</c:v>
                </c:pt>
                <c:pt idx="4263">
                  <c:v>10</c:v>
                </c:pt>
                <c:pt idx="4264">
                  <c:v>10</c:v>
                </c:pt>
                <c:pt idx="4265">
                  <c:v>10</c:v>
                </c:pt>
                <c:pt idx="4266">
                  <c:v>10</c:v>
                </c:pt>
                <c:pt idx="4267">
                  <c:v>10</c:v>
                </c:pt>
                <c:pt idx="4268">
                  <c:v>10</c:v>
                </c:pt>
                <c:pt idx="4269">
                  <c:v>10</c:v>
                </c:pt>
                <c:pt idx="4270">
                  <c:v>10</c:v>
                </c:pt>
                <c:pt idx="4271">
                  <c:v>10</c:v>
                </c:pt>
                <c:pt idx="4272">
                  <c:v>10</c:v>
                </c:pt>
                <c:pt idx="4273">
                  <c:v>10</c:v>
                </c:pt>
                <c:pt idx="4274">
                  <c:v>10</c:v>
                </c:pt>
                <c:pt idx="4275">
                  <c:v>10</c:v>
                </c:pt>
                <c:pt idx="4276">
                  <c:v>10</c:v>
                </c:pt>
                <c:pt idx="4277">
                  <c:v>10</c:v>
                </c:pt>
                <c:pt idx="4278">
                  <c:v>10</c:v>
                </c:pt>
                <c:pt idx="4279">
                  <c:v>10</c:v>
                </c:pt>
                <c:pt idx="4280">
                  <c:v>10</c:v>
                </c:pt>
                <c:pt idx="4281">
                  <c:v>10</c:v>
                </c:pt>
                <c:pt idx="4282">
                  <c:v>10</c:v>
                </c:pt>
                <c:pt idx="4283">
                  <c:v>10</c:v>
                </c:pt>
                <c:pt idx="4284">
                  <c:v>10</c:v>
                </c:pt>
                <c:pt idx="4285">
                  <c:v>10</c:v>
                </c:pt>
                <c:pt idx="4286">
                  <c:v>10</c:v>
                </c:pt>
                <c:pt idx="4287">
                  <c:v>10</c:v>
                </c:pt>
                <c:pt idx="4288">
                  <c:v>10</c:v>
                </c:pt>
                <c:pt idx="4289">
                  <c:v>10</c:v>
                </c:pt>
                <c:pt idx="4290">
                  <c:v>10</c:v>
                </c:pt>
                <c:pt idx="4291">
                  <c:v>10</c:v>
                </c:pt>
                <c:pt idx="4292">
                  <c:v>10</c:v>
                </c:pt>
                <c:pt idx="4293">
                  <c:v>10</c:v>
                </c:pt>
                <c:pt idx="4294">
                  <c:v>10</c:v>
                </c:pt>
                <c:pt idx="4295">
                  <c:v>10</c:v>
                </c:pt>
                <c:pt idx="4296">
                  <c:v>10</c:v>
                </c:pt>
                <c:pt idx="4297">
                  <c:v>10</c:v>
                </c:pt>
                <c:pt idx="4298">
                  <c:v>10</c:v>
                </c:pt>
                <c:pt idx="4299">
                  <c:v>10</c:v>
                </c:pt>
                <c:pt idx="4300">
                  <c:v>10</c:v>
                </c:pt>
                <c:pt idx="4301">
                  <c:v>10</c:v>
                </c:pt>
                <c:pt idx="4302">
                  <c:v>10</c:v>
                </c:pt>
                <c:pt idx="4303">
                  <c:v>10</c:v>
                </c:pt>
                <c:pt idx="4304">
                  <c:v>10</c:v>
                </c:pt>
                <c:pt idx="4305">
                  <c:v>10</c:v>
                </c:pt>
                <c:pt idx="4306">
                  <c:v>10</c:v>
                </c:pt>
                <c:pt idx="4307">
                  <c:v>9</c:v>
                </c:pt>
                <c:pt idx="4308">
                  <c:v>10</c:v>
                </c:pt>
                <c:pt idx="4309">
                  <c:v>10</c:v>
                </c:pt>
                <c:pt idx="4310">
                  <c:v>10</c:v>
                </c:pt>
                <c:pt idx="4311">
                  <c:v>123.28</c:v>
                </c:pt>
                <c:pt idx="4312">
                  <c:v>10</c:v>
                </c:pt>
                <c:pt idx="4313">
                  <c:v>10</c:v>
                </c:pt>
                <c:pt idx="4314">
                  <c:v>218.53</c:v>
                </c:pt>
                <c:pt idx="4315">
                  <c:v>10</c:v>
                </c:pt>
                <c:pt idx="4316">
                  <c:v>10</c:v>
                </c:pt>
                <c:pt idx="4317">
                  <c:v>189.553</c:v>
                </c:pt>
                <c:pt idx="4318">
                  <c:v>126.714</c:v>
                </c:pt>
                <c:pt idx="4319">
                  <c:v>147.65799999999999</c:v>
                </c:pt>
                <c:pt idx="4320">
                  <c:v>10</c:v>
                </c:pt>
                <c:pt idx="4321">
                  <c:v>10</c:v>
                </c:pt>
                <c:pt idx="4322">
                  <c:v>188.34399999999999</c:v>
                </c:pt>
                <c:pt idx="4323">
                  <c:v>10</c:v>
                </c:pt>
                <c:pt idx="4324">
                  <c:v>10</c:v>
                </c:pt>
                <c:pt idx="4325">
                  <c:v>25.9</c:v>
                </c:pt>
                <c:pt idx="4326">
                  <c:v>10</c:v>
                </c:pt>
                <c:pt idx="4327">
                  <c:v>10</c:v>
                </c:pt>
                <c:pt idx="4328">
                  <c:v>209.87899999999999</c:v>
                </c:pt>
                <c:pt idx="4329">
                  <c:v>10</c:v>
                </c:pt>
                <c:pt idx="4330">
                  <c:v>28.17</c:v>
                </c:pt>
                <c:pt idx="4331">
                  <c:v>53.110999999999997</c:v>
                </c:pt>
                <c:pt idx="4332">
                  <c:v>94.881</c:v>
                </c:pt>
                <c:pt idx="4333">
                  <c:v>10</c:v>
                </c:pt>
                <c:pt idx="4334">
                  <c:v>141.09299999999999</c:v>
                </c:pt>
                <c:pt idx="4335">
                  <c:v>10</c:v>
                </c:pt>
                <c:pt idx="4336">
                  <c:v>10</c:v>
                </c:pt>
                <c:pt idx="4337">
                  <c:v>10</c:v>
                </c:pt>
                <c:pt idx="4338">
                  <c:v>10</c:v>
                </c:pt>
                <c:pt idx="4339">
                  <c:v>10</c:v>
                </c:pt>
                <c:pt idx="4340">
                  <c:v>10</c:v>
                </c:pt>
                <c:pt idx="4341">
                  <c:v>35</c:v>
                </c:pt>
                <c:pt idx="4342">
                  <c:v>14.37</c:v>
                </c:pt>
                <c:pt idx="4343">
                  <c:v>10</c:v>
                </c:pt>
                <c:pt idx="4344">
                  <c:v>10</c:v>
                </c:pt>
                <c:pt idx="4345">
                  <c:v>10</c:v>
                </c:pt>
                <c:pt idx="4346">
                  <c:v>135.35900000000001</c:v>
                </c:pt>
                <c:pt idx="4347">
                  <c:v>144.45699999999999</c:v>
                </c:pt>
                <c:pt idx="4348">
                  <c:v>190.59899999999999</c:v>
                </c:pt>
                <c:pt idx="4349">
                  <c:v>191.55799999999999</c:v>
                </c:pt>
                <c:pt idx="4350">
                  <c:v>10</c:v>
                </c:pt>
                <c:pt idx="4351">
                  <c:v>207.18799999999999</c:v>
                </c:pt>
                <c:pt idx="4352">
                  <c:v>120.46</c:v>
                </c:pt>
                <c:pt idx="4353">
                  <c:v>115.87</c:v>
                </c:pt>
                <c:pt idx="4354">
                  <c:v>10</c:v>
                </c:pt>
                <c:pt idx="4355">
                  <c:v>62.526000000000003</c:v>
                </c:pt>
                <c:pt idx="4356">
                  <c:v>35</c:v>
                </c:pt>
                <c:pt idx="4357">
                  <c:v>50.03</c:v>
                </c:pt>
                <c:pt idx="4358">
                  <c:v>214.185</c:v>
                </c:pt>
                <c:pt idx="4359">
                  <c:v>10</c:v>
                </c:pt>
                <c:pt idx="4360">
                  <c:v>10</c:v>
                </c:pt>
                <c:pt idx="4361">
                  <c:v>15</c:v>
                </c:pt>
                <c:pt idx="4362">
                  <c:v>35</c:v>
                </c:pt>
                <c:pt idx="4363">
                  <c:v>10</c:v>
                </c:pt>
                <c:pt idx="4364">
                  <c:v>10</c:v>
                </c:pt>
                <c:pt idx="4365">
                  <c:v>10</c:v>
                </c:pt>
                <c:pt idx="4366">
                  <c:v>10</c:v>
                </c:pt>
                <c:pt idx="4367">
                  <c:v>10</c:v>
                </c:pt>
                <c:pt idx="4368">
                  <c:v>10</c:v>
                </c:pt>
                <c:pt idx="4369">
                  <c:v>143.53700000000001</c:v>
                </c:pt>
                <c:pt idx="4370">
                  <c:v>178.48</c:v>
                </c:pt>
                <c:pt idx="4371">
                  <c:v>10</c:v>
                </c:pt>
                <c:pt idx="4372">
                  <c:v>122.64400000000001</c:v>
                </c:pt>
                <c:pt idx="4373">
                  <c:v>10</c:v>
                </c:pt>
                <c:pt idx="4374">
                  <c:v>194.83600000000001</c:v>
                </c:pt>
                <c:pt idx="4375">
                  <c:v>29.23</c:v>
                </c:pt>
                <c:pt idx="4376">
                  <c:v>136.25</c:v>
                </c:pt>
                <c:pt idx="4377">
                  <c:v>107.646</c:v>
                </c:pt>
                <c:pt idx="4378">
                  <c:v>216.178</c:v>
                </c:pt>
                <c:pt idx="4379">
                  <c:v>10</c:v>
                </c:pt>
                <c:pt idx="4380">
                  <c:v>205.87899999999999</c:v>
                </c:pt>
                <c:pt idx="4381">
                  <c:v>10</c:v>
                </c:pt>
                <c:pt idx="4382">
                  <c:v>177.767</c:v>
                </c:pt>
                <c:pt idx="4383">
                  <c:v>234.928</c:v>
                </c:pt>
                <c:pt idx="4384">
                  <c:v>228.922</c:v>
                </c:pt>
                <c:pt idx="4385">
                  <c:v>115.32599999999999</c:v>
                </c:pt>
                <c:pt idx="4386">
                  <c:v>10</c:v>
                </c:pt>
                <c:pt idx="4387">
                  <c:v>10</c:v>
                </c:pt>
                <c:pt idx="4388">
                  <c:v>10</c:v>
                </c:pt>
                <c:pt idx="4389">
                  <c:v>24.67</c:v>
                </c:pt>
                <c:pt idx="4390">
                  <c:v>99.23</c:v>
                </c:pt>
                <c:pt idx="4391">
                  <c:v>201.86</c:v>
                </c:pt>
                <c:pt idx="4392">
                  <c:v>180.01499999999999</c:v>
                </c:pt>
                <c:pt idx="4393">
                  <c:v>86.617999999999995</c:v>
                </c:pt>
                <c:pt idx="4394">
                  <c:v>214.99600000000001</c:v>
                </c:pt>
                <c:pt idx="4395">
                  <c:v>193.857</c:v>
                </c:pt>
                <c:pt idx="4396">
                  <c:v>10</c:v>
                </c:pt>
                <c:pt idx="4397">
                  <c:v>10</c:v>
                </c:pt>
                <c:pt idx="4398">
                  <c:v>43.578000000000003</c:v>
                </c:pt>
                <c:pt idx="4399">
                  <c:v>121.672</c:v>
                </c:pt>
                <c:pt idx="4400">
                  <c:v>35</c:v>
                </c:pt>
                <c:pt idx="4401">
                  <c:v>10</c:v>
                </c:pt>
                <c:pt idx="4402">
                  <c:v>230.708</c:v>
                </c:pt>
                <c:pt idx="4403">
                  <c:v>10</c:v>
                </c:pt>
                <c:pt idx="4404">
                  <c:v>55.17</c:v>
                </c:pt>
                <c:pt idx="4405">
                  <c:v>10</c:v>
                </c:pt>
                <c:pt idx="4406">
                  <c:v>66.13</c:v>
                </c:pt>
                <c:pt idx="4407">
                  <c:v>62.92</c:v>
                </c:pt>
                <c:pt idx="4408">
                  <c:v>10</c:v>
                </c:pt>
                <c:pt idx="4409">
                  <c:v>10</c:v>
                </c:pt>
                <c:pt idx="4410">
                  <c:v>10</c:v>
                </c:pt>
                <c:pt idx="4411">
                  <c:v>67.22</c:v>
                </c:pt>
                <c:pt idx="4412">
                  <c:v>51.39</c:v>
                </c:pt>
                <c:pt idx="4413">
                  <c:v>163.53299999999999</c:v>
                </c:pt>
                <c:pt idx="4414">
                  <c:v>138.91</c:v>
                </c:pt>
                <c:pt idx="4415">
                  <c:v>183.84800000000001</c:v>
                </c:pt>
                <c:pt idx="4416">
                  <c:v>126.15900000000001</c:v>
                </c:pt>
                <c:pt idx="4417">
                  <c:v>199.119</c:v>
                </c:pt>
                <c:pt idx="4418">
                  <c:v>123.78</c:v>
                </c:pt>
                <c:pt idx="4419">
                  <c:v>56.6</c:v>
                </c:pt>
                <c:pt idx="4420">
                  <c:v>85.84</c:v>
                </c:pt>
                <c:pt idx="4421">
                  <c:v>10</c:v>
                </c:pt>
                <c:pt idx="4422">
                  <c:v>10</c:v>
                </c:pt>
                <c:pt idx="4423">
                  <c:v>163.995</c:v>
                </c:pt>
                <c:pt idx="4424">
                  <c:v>41.021000000000001</c:v>
                </c:pt>
                <c:pt idx="4425">
                  <c:v>54.49</c:v>
                </c:pt>
                <c:pt idx="4426">
                  <c:v>210.964</c:v>
                </c:pt>
                <c:pt idx="4427">
                  <c:v>25.52</c:v>
                </c:pt>
                <c:pt idx="4428">
                  <c:v>106.57</c:v>
                </c:pt>
                <c:pt idx="4429">
                  <c:v>197.88</c:v>
                </c:pt>
                <c:pt idx="4430">
                  <c:v>8</c:v>
                </c:pt>
                <c:pt idx="4431">
                  <c:v>10</c:v>
                </c:pt>
                <c:pt idx="4432">
                  <c:v>44.892000000000003</c:v>
                </c:pt>
                <c:pt idx="4433">
                  <c:v>51.67</c:v>
                </c:pt>
                <c:pt idx="4434">
                  <c:v>149.07</c:v>
                </c:pt>
                <c:pt idx="4435">
                  <c:v>79.040000000000006</c:v>
                </c:pt>
                <c:pt idx="4436">
                  <c:v>120.398</c:v>
                </c:pt>
                <c:pt idx="4437">
                  <c:v>211.732</c:v>
                </c:pt>
                <c:pt idx="4438">
                  <c:v>205.035</c:v>
                </c:pt>
                <c:pt idx="4439">
                  <c:v>10</c:v>
                </c:pt>
                <c:pt idx="4440">
                  <c:v>10</c:v>
                </c:pt>
                <c:pt idx="4441">
                  <c:v>54.68</c:v>
                </c:pt>
                <c:pt idx="4442">
                  <c:v>192.93</c:v>
                </c:pt>
                <c:pt idx="4443">
                  <c:v>10</c:v>
                </c:pt>
                <c:pt idx="4444">
                  <c:v>10</c:v>
                </c:pt>
                <c:pt idx="4445">
                  <c:v>113.574</c:v>
                </c:pt>
                <c:pt idx="4446">
                  <c:v>10</c:v>
                </c:pt>
                <c:pt idx="4447">
                  <c:v>229.90700000000001</c:v>
                </c:pt>
                <c:pt idx="4448">
                  <c:v>149.57599999999999</c:v>
                </c:pt>
                <c:pt idx="4449">
                  <c:v>188.2</c:v>
                </c:pt>
                <c:pt idx="4450">
                  <c:v>62.554000000000002</c:v>
                </c:pt>
                <c:pt idx="4451">
                  <c:v>15.11</c:v>
                </c:pt>
                <c:pt idx="4452">
                  <c:v>214.72200000000001</c:v>
                </c:pt>
                <c:pt idx="4453">
                  <c:v>10</c:v>
                </c:pt>
                <c:pt idx="4454">
                  <c:v>8</c:v>
                </c:pt>
                <c:pt idx="4455">
                  <c:v>182.44200000000001</c:v>
                </c:pt>
                <c:pt idx="4456">
                  <c:v>193.78</c:v>
                </c:pt>
                <c:pt idx="4457">
                  <c:v>10</c:v>
                </c:pt>
                <c:pt idx="4458">
                  <c:v>106.134</c:v>
                </c:pt>
                <c:pt idx="4459">
                  <c:v>103.62</c:v>
                </c:pt>
                <c:pt idx="4460">
                  <c:v>206.67500000000001</c:v>
                </c:pt>
                <c:pt idx="4461">
                  <c:v>209.428</c:v>
                </c:pt>
                <c:pt idx="4462">
                  <c:v>10</c:v>
                </c:pt>
                <c:pt idx="4463">
                  <c:v>210.81399999999999</c:v>
                </c:pt>
                <c:pt idx="4464">
                  <c:v>10</c:v>
                </c:pt>
                <c:pt idx="4465">
                  <c:v>10</c:v>
                </c:pt>
                <c:pt idx="4466">
                  <c:v>219.30500000000001</c:v>
                </c:pt>
                <c:pt idx="4467">
                  <c:v>208.96199999999999</c:v>
                </c:pt>
                <c:pt idx="4468">
                  <c:v>10</c:v>
                </c:pt>
                <c:pt idx="4469">
                  <c:v>10</c:v>
                </c:pt>
                <c:pt idx="4470">
                  <c:v>10</c:v>
                </c:pt>
                <c:pt idx="4471">
                  <c:v>10</c:v>
                </c:pt>
                <c:pt idx="4472">
                  <c:v>201.31399999999999</c:v>
                </c:pt>
                <c:pt idx="4473">
                  <c:v>10</c:v>
                </c:pt>
                <c:pt idx="4474">
                  <c:v>51.508000000000003</c:v>
                </c:pt>
                <c:pt idx="4475">
                  <c:v>74.69</c:v>
                </c:pt>
                <c:pt idx="4476">
                  <c:v>10</c:v>
                </c:pt>
                <c:pt idx="4477">
                  <c:v>22.236999999999998</c:v>
                </c:pt>
                <c:pt idx="4478">
                  <c:v>115.63</c:v>
                </c:pt>
                <c:pt idx="4479">
                  <c:v>10</c:v>
                </c:pt>
                <c:pt idx="4480">
                  <c:v>10</c:v>
                </c:pt>
                <c:pt idx="4481">
                  <c:v>22.58</c:v>
                </c:pt>
                <c:pt idx="4482">
                  <c:v>20.12</c:v>
                </c:pt>
                <c:pt idx="4483">
                  <c:v>10</c:v>
                </c:pt>
                <c:pt idx="4484">
                  <c:v>139.66</c:v>
                </c:pt>
                <c:pt idx="4485">
                  <c:v>10</c:v>
                </c:pt>
                <c:pt idx="4486">
                  <c:v>10</c:v>
                </c:pt>
                <c:pt idx="4487">
                  <c:v>10</c:v>
                </c:pt>
                <c:pt idx="4488">
                  <c:v>59.67</c:v>
                </c:pt>
                <c:pt idx="4489">
                  <c:v>95.45</c:v>
                </c:pt>
                <c:pt idx="4490">
                  <c:v>10</c:v>
                </c:pt>
                <c:pt idx="4491">
                  <c:v>10</c:v>
                </c:pt>
                <c:pt idx="4492">
                  <c:v>10</c:v>
                </c:pt>
                <c:pt idx="4493">
                  <c:v>226.249</c:v>
                </c:pt>
                <c:pt idx="4494">
                  <c:v>10</c:v>
                </c:pt>
                <c:pt idx="4495">
                  <c:v>10</c:v>
                </c:pt>
                <c:pt idx="4496">
                  <c:v>165.68</c:v>
                </c:pt>
                <c:pt idx="4497">
                  <c:v>10</c:v>
                </c:pt>
                <c:pt idx="4498">
                  <c:v>215.49299999999999</c:v>
                </c:pt>
                <c:pt idx="4499">
                  <c:v>111.79</c:v>
                </c:pt>
                <c:pt idx="4500">
                  <c:v>68.92</c:v>
                </c:pt>
                <c:pt idx="4501">
                  <c:v>100.05</c:v>
                </c:pt>
                <c:pt idx="4502">
                  <c:v>111.63</c:v>
                </c:pt>
                <c:pt idx="4503">
                  <c:v>10</c:v>
                </c:pt>
                <c:pt idx="4504">
                  <c:v>10</c:v>
                </c:pt>
                <c:pt idx="4505">
                  <c:v>116.624</c:v>
                </c:pt>
                <c:pt idx="4506">
                  <c:v>98</c:v>
                </c:pt>
                <c:pt idx="4507">
                  <c:v>123.92</c:v>
                </c:pt>
                <c:pt idx="4508">
                  <c:v>200.48</c:v>
                </c:pt>
                <c:pt idx="4509">
                  <c:v>95.16</c:v>
                </c:pt>
                <c:pt idx="4510">
                  <c:v>102.99</c:v>
                </c:pt>
                <c:pt idx="4511">
                  <c:v>10</c:v>
                </c:pt>
                <c:pt idx="4512">
                  <c:v>112.337</c:v>
                </c:pt>
                <c:pt idx="4513">
                  <c:v>114.637</c:v>
                </c:pt>
                <c:pt idx="4514">
                  <c:v>102.322</c:v>
                </c:pt>
                <c:pt idx="4515">
                  <c:v>47.37</c:v>
                </c:pt>
                <c:pt idx="4516">
                  <c:v>10</c:v>
                </c:pt>
                <c:pt idx="4517">
                  <c:v>210.505</c:v>
                </c:pt>
                <c:pt idx="4518">
                  <c:v>116.866</c:v>
                </c:pt>
                <c:pt idx="4519">
                  <c:v>10</c:v>
                </c:pt>
                <c:pt idx="4520">
                  <c:v>10</c:v>
                </c:pt>
                <c:pt idx="4521">
                  <c:v>10</c:v>
                </c:pt>
                <c:pt idx="4522">
                  <c:v>10</c:v>
                </c:pt>
                <c:pt idx="4523">
                  <c:v>93.66</c:v>
                </c:pt>
                <c:pt idx="4524">
                  <c:v>50.73</c:v>
                </c:pt>
                <c:pt idx="4525">
                  <c:v>192.596</c:v>
                </c:pt>
                <c:pt idx="4526">
                  <c:v>137.858</c:v>
                </c:pt>
                <c:pt idx="4527">
                  <c:v>10</c:v>
                </c:pt>
                <c:pt idx="4528">
                  <c:v>243.30099999999999</c:v>
                </c:pt>
                <c:pt idx="4529">
                  <c:v>124.218</c:v>
                </c:pt>
                <c:pt idx="4530">
                  <c:v>189.869</c:v>
                </c:pt>
                <c:pt idx="4531">
                  <c:v>192.286</c:v>
                </c:pt>
                <c:pt idx="4532">
                  <c:v>85.558000000000007</c:v>
                </c:pt>
                <c:pt idx="4533">
                  <c:v>83.027000000000001</c:v>
                </c:pt>
                <c:pt idx="4534">
                  <c:v>141.09</c:v>
                </c:pt>
                <c:pt idx="4535">
                  <c:v>163.012</c:v>
                </c:pt>
                <c:pt idx="4536">
                  <c:v>195.30199999999999</c:v>
                </c:pt>
                <c:pt idx="4537">
                  <c:v>210.35400000000001</c:v>
                </c:pt>
                <c:pt idx="4538">
                  <c:v>10</c:v>
                </c:pt>
                <c:pt idx="4539">
                  <c:v>10</c:v>
                </c:pt>
                <c:pt idx="4540">
                  <c:v>10</c:v>
                </c:pt>
                <c:pt idx="4541">
                  <c:v>35</c:v>
                </c:pt>
                <c:pt idx="4542">
                  <c:v>117.26</c:v>
                </c:pt>
                <c:pt idx="4543">
                  <c:v>178.23400000000001</c:v>
                </c:pt>
                <c:pt idx="4544">
                  <c:v>139.38</c:v>
                </c:pt>
                <c:pt idx="4545">
                  <c:v>117.91</c:v>
                </c:pt>
                <c:pt idx="4546">
                  <c:v>53.39</c:v>
                </c:pt>
                <c:pt idx="4547">
                  <c:v>215.12299999999999</c:v>
                </c:pt>
                <c:pt idx="4548">
                  <c:v>192.76</c:v>
                </c:pt>
                <c:pt idx="4549">
                  <c:v>205.28800000000001</c:v>
                </c:pt>
                <c:pt idx="4550">
                  <c:v>179.66800000000001</c:v>
                </c:pt>
                <c:pt idx="4551">
                  <c:v>10</c:v>
                </c:pt>
                <c:pt idx="4552">
                  <c:v>10</c:v>
                </c:pt>
                <c:pt idx="4553">
                  <c:v>43.43</c:v>
                </c:pt>
                <c:pt idx="4554">
                  <c:v>133.80000000000001</c:v>
                </c:pt>
                <c:pt idx="4555">
                  <c:v>10</c:v>
                </c:pt>
                <c:pt idx="4556">
                  <c:v>129.32599999999999</c:v>
                </c:pt>
                <c:pt idx="4557">
                  <c:v>10</c:v>
                </c:pt>
                <c:pt idx="4558">
                  <c:v>210.15299999999999</c:v>
                </c:pt>
                <c:pt idx="4559">
                  <c:v>201.292</c:v>
                </c:pt>
                <c:pt idx="4560">
                  <c:v>10</c:v>
                </c:pt>
                <c:pt idx="4561">
                  <c:v>10</c:v>
                </c:pt>
                <c:pt idx="4562">
                  <c:v>133.91999999999999</c:v>
                </c:pt>
                <c:pt idx="4563">
                  <c:v>10</c:v>
                </c:pt>
                <c:pt idx="4564">
                  <c:v>202.55199999999999</c:v>
                </c:pt>
                <c:pt idx="4565">
                  <c:v>108.51</c:v>
                </c:pt>
                <c:pt idx="4566">
                  <c:v>10</c:v>
                </c:pt>
                <c:pt idx="4567">
                  <c:v>54.96</c:v>
                </c:pt>
                <c:pt idx="4568">
                  <c:v>180.148</c:v>
                </c:pt>
                <c:pt idx="4569">
                  <c:v>10</c:v>
                </c:pt>
                <c:pt idx="4570">
                  <c:v>10</c:v>
                </c:pt>
                <c:pt idx="4571">
                  <c:v>171.083</c:v>
                </c:pt>
                <c:pt idx="4572">
                  <c:v>207.364</c:v>
                </c:pt>
                <c:pt idx="4573">
                  <c:v>97.28</c:v>
                </c:pt>
                <c:pt idx="4574">
                  <c:v>194.34</c:v>
                </c:pt>
                <c:pt idx="4575">
                  <c:v>153.041</c:v>
                </c:pt>
                <c:pt idx="4576">
                  <c:v>61.29</c:v>
                </c:pt>
                <c:pt idx="4577">
                  <c:v>78.430000000000007</c:v>
                </c:pt>
                <c:pt idx="4578">
                  <c:v>114.79</c:v>
                </c:pt>
                <c:pt idx="4579">
                  <c:v>115.29</c:v>
                </c:pt>
                <c:pt idx="4580">
                  <c:v>16.47</c:v>
                </c:pt>
                <c:pt idx="4581">
                  <c:v>221.97200000000001</c:v>
                </c:pt>
                <c:pt idx="4582">
                  <c:v>123.331</c:v>
                </c:pt>
                <c:pt idx="4583">
                  <c:v>202.922</c:v>
                </c:pt>
                <c:pt idx="4584">
                  <c:v>100.96</c:v>
                </c:pt>
                <c:pt idx="4585">
                  <c:v>10</c:v>
                </c:pt>
                <c:pt idx="4586">
                  <c:v>231.547</c:v>
                </c:pt>
                <c:pt idx="4587">
                  <c:v>20.942</c:v>
                </c:pt>
                <c:pt idx="4588">
                  <c:v>29.23</c:v>
                </c:pt>
                <c:pt idx="4589">
                  <c:v>10</c:v>
                </c:pt>
                <c:pt idx="4590">
                  <c:v>120.97</c:v>
                </c:pt>
                <c:pt idx="4591">
                  <c:v>10</c:v>
                </c:pt>
                <c:pt idx="4592">
                  <c:v>10</c:v>
                </c:pt>
                <c:pt idx="4593">
                  <c:v>10</c:v>
                </c:pt>
                <c:pt idx="4594">
                  <c:v>10</c:v>
                </c:pt>
                <c:pt idx="4595">
                  <c:v>91.05</c:v>
                </c:pt>
                <c:pt idx="4596">
                  <c:v>10</c:v>
                </c:pt>
                <c:pt idx="4597">
                  <c:v>10</c:v>
                </c:pt>
                <c:pt idx="4598">
                  <c:v>183.542</c:v>
                </c:pt>
                <c:pt idx="4599">
                  <c:v>10</c:v>
                </c:pt>
                <c:pt idx="4600">
                  <c:v>140.83199999999999</c:v>
                </c:pt>
                <c:pt idx="4601">
                  <c:v>112.46</c:v>
                </c:pt>
                <c:pt idx="4602">
                  <c:v>230.98099999999999</c:v>
                </c:pt>
                <c:pt idx="4603">
                  <c:v>100.58499999999999</c:v>
                </c:pt>
                <c:pt idx="4604">
                  <c:v>93.168999999999997</c:v>
                </c:pt>
                <c:pt idx="4605">
                  <c:v>10</c:v>
                </c:pt>
                <c:pt idx="4606">
                  <c:v>130.93100000000001</c:v>
                </c:pt>
                <c:pt idx="4607">
                  <c:v>203.20500000000001</c:v>
                </c:pt>
                <c:pt idx="4608">
                  <c:v>40.58</c:v>
                </c:pt>
                <c:pt idx="4609">
                  <c:v>6.23</c:v>
                </c:pt>
                <c:pt idx="4610">
                  <c:v>76.92</c:v>
                </c:pt>
                <c:pt idx="4611">
                  <c:v>204.1</c:v>
                </c:pt>
                <c:pt idx="4612">
                  <c:v>10</c:v>
                </c:pt>
                <c:pt idx="4613">
                  <c:v>113.96</c:v>
                </c:pt>
                <c:pt idx="4614">
                  <c:v>10</c:v>
                </c:pt>
                <c:pt idx="4615">
                  <c:v>58.64</c:v>
                </c:pt>
                <c:pt idx="4616">
                  <c:v>90.82</c:v>
                </c:pt>
                <c:pt idx="4617">
                  <c:v>183.637</c:v>
                </c:pt>
                <c:pt idx="4618">
                  <c:v>10</c:v>
                </c:pt>
                <c:pt idx="4619">
                  <c:v>48.04</c:v>
                </c:pt>
                <c:pt idx="4620">
                  <c:v>10</c:v>
                </c:pt>
                <c:pt idx="4621">
                  <c:v>39.26</c:v>
                </c:pt>
                <c:pt idx="4622">
                  <c:v>128.21</c:v>
                </c:pt>
                <c:pt idx="4623">
                  <c:v>10</c:v>
                </c:pt>
                <c:pt idx="4624">
                  <c:v>58.65</c:v>
                </c:pt>
                <c:pt idx="4625">
                  <c:v>10</c:v>
                </c:pt>
                <c:pt idx="4626">
                  <c:v>140.16999999999999</c:v>
                </c:pt>
                <c:pt idx="4627">
                  <c:v>10</c:v>
                </c:pt>
                <c:pt idx="4628">
                  <c:v>10</c:v>
                </c:pt>
                <c:pt idx="4629">
                  <c:v>27.89</c:v>
                </c:pt>
                <c:pt idx="4630">
                  <c:v>209.00200000000001</c:v>
                </c:pt>
                <c:pt idx="4631">
                  <c:v>64.819999999999993</c:v>
                </c:pt>
                <c:pt idx="4632">
                  <c:v>203.25800000000001</c:v>
                </c:pt>
                <c:pt idx="4633">
                  <c:v>10</c:v>
                </c:pt>
                <c:pt idx="4634">
                  <c:v>10</c:v>
                </c:pt>
                <c:pt idx="4635">
                  <c:v>47.84</c:v>
                </c:pt>
                <c:pt idx="4636">
                  <c:v>10</c:v>
                </c:pt>
                <c:pt idx="4637">
                  <c:v>10</c:v>
                </c:pt>
                <c:pt idx="4638">
                  <c:v>10</c:v>
                </c:pt>
                <c:pt idx="4639">
                  <c:v>174.39</c:v>
                </c:pt>
                <c:pt idx="4640">
                  <c:v>10</c:v>
                </c:pt>
                <c:pt idx="4641">
                  <c:v>10</c:v>
                </c:pt>
                <c:pt idx="4642">
                  <c:v>15.8</c:v>
                </c:pt>
                <c:pt idx="4643">
                  <c:v>10</c:v>
                </c:pt>
                <c:pt idx="4644">
                  <c:v>10</c:v>
                </c:pt>
                <c:pt idx="4645">
                  <c:v>10</c:v>
                </c:pt>
                <c:pt idx="4646">
                  <c:v>116.41</c:v>
                </c:pt>
                <c:pt idx="4647">
                  <c:v>68.33</c:v>
                </c:pt>
                <c:pt idx="4648">
                  <c:v>108.76</c:v>
                </c:pt>
                <c:pt idx="4649">
                  <c:v>10</c:v>
                </c:pt>
                <c:pt idx="4650">
                  <c:v>152.1</c:v>
                </c:pt>
                <c:pt idx="4651">
                  <c:v>197.41</c:v>
                </c:pt>
                <c:pt idx="4652">
                  <c:v>10</c:v>
                </c:pt>
                <c:pt idx="4653">
                  <c:v>131.74</c:v>
                </c:pt>
                <c:pt idx="4654">
                  <c:v>74.41</c:v>
                </c:pt>
                <c:pt idx="4655">
                  <c:v>103.25</c:v>
                </c:pt>
                <c:pt idx="4656">
                  <c:v>212.07</c:v>
                </c:pt>
                <c:pt idx="4657">
                  <c:v>51.17</c:v>
                </c:pt>
                <c:pt idx="4658">
                  <c:v>27.28</c:v>
                </c:pt>
                <c:pt idx="4659">
                  <c:v>10</c:v>
                </c:pt>
                <c:pt idx="4660">
                  <c:v>10</c:v>
                </c:pt>
                <c:pt idx="4661">
                  <c:v>10</c:v>
                </c:pt>
                <c:pt idx="4662">
                  <c:v>103.66</c:v>
                </c:pt>
                <c:pt idx="4663">
                  <c:v>95.73</c:v>
                </c:pt>
                <c:pt idx="4664">
                  <c:v>10</c:v>
                </c:pt>
                <c:pt idx="4665">
                  <c:v>10</c:v>
                </c:pt>
                <c:pt idx="4666">
                  <c:v>10</c:v>
                </c:pt>
                <c:pt idx="4667">
                  <c:v>10</c:v>
                </c:pt>
                <c:pt idx="4668">
                  <c:v>106.56</c:v>
                </c:pt>
                <c:pt idx="4669">
                  <c:v>10</c:v>
                </c:pt>
                <c:pt idx="4670">
                  <c:v>10</c:v>
                </c:pt>
                <c:pt idx="4671">
                  <c:v>10</c:v>
                </c:pt>
                <c:pt idx="4672">
                  <c:v>35</c:v>
                </c:pt>
                <c:pt idx="4673">
                  <c:v>18.760000000000002</c:v>
                </c:pt>
                <c:pt idx="4674">
                  <c:v>104.48</c:v>
                </c:pt>
                <c:pt idx="4675">
                  <c:v>35</c:v>
                </c:pt>
                <c:pt idx="4676">
                  <c:v>10</c:v>
                </c:pt>
                <c:pt idx="4677">
                  <c:v>140.65</c:v>
                </c:pt>
                <c:pt idx="4678">
                  <c:v>148.47999999999999</c:v>
                </c:pt>
                <c:pt idx="4679">
                  <c:v>105.46</c:v>
                </c:pt>
                <c:pt idx="4680">
                  <c:v>39.409999999999997</c:v>
                </c:pt>
                <c:pt idx="4681">
                  <c:v>10</c:v>
                </c:pt>
                <c:pt idx="4682">
                  <c:v>10</c:v>
                </c:pt>
                <c:pt idx="4683">
                  <c:v>10</c:v>
                </c:pt>
                <c:pt idx="4684">
                  <c:v>198.05</c:v>
                </c:pt>
                <c:pt idx="4685">
                  <c:v>10</c:v>
                </c:pt>
                <c:pt idx="4686">
                  <c:v>10</c:v>
                </c:pt>
                <c:pt idx="4687">
                  <c:v>94.89</c:v>
                </c:pt>
                <c:pt idx="4688">
                  <c:v>221.46</c:v>
                </c:pt>
                <c:pt idx="4689">
                  <c:v>184.72</c:v>
                </c:pt>
                <c:pt idx="4690">
                  <c:v>10</c:v>
                </c:pt>
                <c:pt idx="4691">
                  <c:v>10</c:v>
                </c:pt>
                <c:pt idx="4692">
                  <c:v>107.42</c:v>
                </c:pt>
                <c:pt idx="4693">
                  <c:v>189.59</c:v>
                </c:pt>
                <c:pt idx="4694">
                  <c:v>10</c:v>
                </c:pt>
                <c:pt idx="4695">
                  <c:v>10</c:v>
                </c:pt>
                <c:pt idx="4696">
                  <c:v>51.88</c:v>
                </c:pt>
                <c:pt idx="4697">
                  <c:v>207.09</c:v>
                </c:pt>
                <c:pt idx="4698">
                  <c:v>10</c:v>
                </c:pt>
                <c:pt idx="4699">
                  <c:v>144.38999999999999</c:v>
                </c:pt>
                <c:pt idx="4700">
                  <c:v>10</c:v>
                </c:pt>
                <c:pt idx="4701">
                  <c:v>10</c:v>
                </c:pt>
                <c:pt idx="4702">
                  <c:v>10</c:v>
                </c:pt>
                <c:pt idx="4703">
                  <c:v>10</c:v>
                </c:pt>
                <c:pt idx="4704">
                  <c:v>35</c:v>
                </c:pt>
                <c:pt idx="4705">
                  <c:v>15.05</c:v>
                </c:pt>
                <c:pt idx="4706">
                  <c:v>94.34</c:v>
                </c:pt>
                <c:pt idx="4707">
                  <c:v>10</c:v>
                </c:pt>
                <c:pt idx="4708">
                  <c:v>10</c:v>
                </c:pt>
                <c:pt idx="4709">
                  <c:v>220.32</c:v>
                </c:pt>
                <c:pt idx="4710">
                  <c:v>142.22</c:v>
                </c:pt>
                <c:pt idx="4711">
                  <c:v>224.51</c:v>
                </c:pt>
                <c:pt idx="4712">
                  <c:v>216.32</c:v>
                </c:pt>
                <c:pt idx="4713">
                  <c:v>10</c:v>
                </c:pt>
                <c:pt idx="4714">
                  <c:v>171.12</c:v>
                </c:pt>
                <c:pt idx="4715">
                  <c:v>35</c:v>
                </c:pt>
                <c:pt idx="4716">
                  <c:v>60.94</c:v>
                </c:pt>
                <c:pt idx="4717">
                  <c:v>117.79</c:v>
                </c:pt>
                <c:pt idx="4718">
                  <c:v>34.42</c:v>
                </c:pt>
                <c:pt idx="4719">
                  <c:v>112.32</c:v>
                </c:pt>
                <c:pt idx="4720">
                  <c:v>57.91</c:v>
                </c:pt>
                <c:pt idx="4721">
                  <c:v>10</c:v>
                </c:pt>
                <c:pt idx="4722">
                  <c:v>35</c:v>
                </c:pt>
                <c:pt idx="4723">
                  <c:v>147.84</c:v>
                </c:pt>
                <c:pt idx="4724">
                  <c:v>136.52000000000001</c:v>
                </c:pt>
                <c:pt idx="4725">
                  <c:v>10</c:v>
                </c:pt>
                <c:pt idx="4726">
                  <c:v>10</c:v>
                </c:pt>
                <c:pt idx="4727">
                  <c:v>204.24</c:v>
                </c:pt>
                <c:pt idx="4728">
                  <c:v>10</c:v>
                </c:pt>
                <c:pt idx="4729">
                  <c:v>10</c:v>
                </c:pt>
                <c:pt idx="4730">
                  <c:v>10</c:v>
                </c:pt>
                <c:pt idx="4731">
                  <c:v>160.65</c:v>
                </c:pt>
                <c:pt idx="4732">
                  <c:v>204.76</c:v>
                </c:pt>
                <c:pt idx="4733">
                  <c:v>48.83</c:v>
                </c:pt>
                <c:pt idx="4734">
                  <c:v>171.37</c:v>
                </c:pt>
                <c:pt idx="4735">
                  <c:v>265.94</c:v>
                </c:pt>
                <c:pt idx="4736">
                  <c:v>118.4</c:v>
                </c:pt>
                <c:pt idx="4737">
                  <c:v>71.72</c:v>
                </c:pt>
                <c:pt idx="4738">
                  <c:v>10</c:v>
                </c:pt>
                <c:pt idx="4739">
                  <c:v>154.36000000000001</c:v>
                </c:pt>
                <c:pt idx="4740">
                  <c:v>126.71</c:v>
                </c:pt>
                <c:pt idx="4741">
                  <c:v>89.03</c:v>
                </c:pt>
                <c:pt idx="4742">
                  <c:v>98.61</c:v>
                </c:pt>
                <c:pt idx="4743">
                  <c:v>55.58</c:v>
                </c:pt>
                <c:pt idx="4744">
                  <c:v>181.47</c:v>
                </c:pt>
                <c:pt idx="4745">
                  <c:v>207.4</c:v>
                </c:pt>
                <c:pt idx="4746">
                  <c:v>10</c:v>
                </c:pt>
                <c:pt idx="4747">
                  <c:v>10</c:v>
                </c:pt>
                <c:pt idx="4748">
                  <c:v>47.78</c:v>
                </c:pt>
                <c:pt idx="4749">
                  <c:v>10</c:v>
                </c:pt>
                <c:pt idx="4750">
                  <c:v>110.79</c:v>
                </c:pt>
                <c:pt idx="4751">
                  <c:v>10</c:v>
                </c:pt>
                <c:pt idx="4752">
                  <c:v>10</c:v>
                </c:pt>
                <c:pt idx="4753">
                  <c:v>104.52</c:v>
                </c:pt>
                <c:pt idx="4754">
                  <c:v>202.03</c:v>
                </c:pt>
                <c:pt idx="4755">
                  <c:v>74.11</c:v>
                </c:pt>
                <c:pt idx="4756">
                  <c:v>78.19</c:v>
                </c:pt>
                <c:pt idx="4757">
                  <c:v>10</c:v>
                </c:pt>
                <c:pt idx="4758">
                  <c:v>181.48</c:v>
                </c:pt>
                <c:pt idx="4759">
                  <c:v>100.48</c:v>
                </c:pt>
                <c:pt idx="4760">
                  <c:v>51.5</c:v>
                </c:pt>
                <c:pt idx="4761">
                  <c:v>10</c:v>
                </c:pt>
                <c:pt idx="4762">
                  <c:v>222</c:v>
                </c:pt>
                <c:pt idx="4763">
                  <c:v>188.16</c:v>
                </c:pt>
                <c:pt idx="4764">
                  <c:v>54.08</c:v>
                </c:pt>
                <c:pt idx="4765">
                  <c:v>102.29</c:v>
                </c:pt>
                <c:pt idx="4766">
                  <c:v>203.27</c:v>
                </c:pt>
                <c:pt idx="4767">
                  <c:v>35</c:v>
                </c:pt>
                <c:pt idx="4768">
                  <c:v>35</c:v>
                </c:pt>
                <c:pt idx="4769">
                  <c:v>35</c:v>
                </c:pt>
                <c:pt idx="4770">
                  <c:v>10</c:v>
                </c:pt>
                <c:pt idx="4771">
                  <c:v>10</c:v>
                </c:pt>
                <c:pt idx="4772">
                  <c:v>195.98</c:v>
                </c:pt>
                <c:pt idx="4773">
                  <c:v>38.74</c:v>
                </c:pt>
                <c:pt idx="4774">
                  <c:v>34.15</c:v>
                </c:pt>
                <c:pt idx="4775">
                  <c:v>188.36</c:v>
                </c:pt>
                <c:pt idx="4776">
                  <c:v>235.7</c:v>
                </c:pt>
                <c:pt idx="4777">
                  <c:v>15.43</c:v>
                </c:pt>
                <c:pt idx="4778">
                  <c:v>218.55</c:v>
                </c:pt>
                <c:pt idx="4779">
                  <c:v>117.88</c:v>
                </c:pt>
                <c:pt idx="4780">
                  <c:v>240.99</c:v>
                </c:pt>
                <c:pt idx="4781">
                  <c:v>10</c:v>
                </c:pt>
                <c:pt idx="4782">
                  <c:v>10</c:v>
                </c:pt>
                <c:pt idx="4783">
                  <c:v>10</c:v>
                </c:pt>
                <c:pt idx="4784">
                  <c:v>149.77000000000001</c:v>
                </c:pt>
                <c:pt idx="4785">
                  <c:v>10</c:v>
                </c:pt>
                <c:pt idx="4786">
                  <c:v>195.85</c:v>
                </c:pt>
                <c:pt idx="4787">
                  <c:v>121.31</c:v>
                </c:pt>
                <c:pt idx="4788">
                  <c:v>145.57</c:v>
                </c:pt>
                <c:pt idx="4789">
                  <c:v>53.56</c:v>
                </c:pt>
                <c:pt idx="4790">
                  <c:v>10</c:v>
                </c:pt>
                <c:pt idx="4791">
                  <c:v>10</c:v>
                </c:pt>
                <c:pt idx="4792">
                  <c:v>90.39</c:v>
                </c:pt>
                <c:pt idx="4793">
                  <c:v>36.299999999999997</c:v>
                </c:pt>
                <c:pt idx="4794">
                  <c:v>76.44</c:v>
                </c:pt>
                <c:pt idx="4795">
                  <c:v>252.23</c:v>
                </c:pt>
                <c:pt idx="4796">
                  <c:v>127.98</c:v>
                </c:pt>
                <c:pt idx="4797">
                  <c:v>47.39</c:v>
                </c:pt>
                <c:pt idx="4798">
                  <c:v>10</c:v>
                </c:pt>
                <c:pt idx="4799">
                  <c:v>117.73</c:v>
                </c:pt>
                <c:pt idx="4800">
                  <c:v>35</c:v>
                </c:pt>
                <c:pt idx="4801">
                  <c:v>10</c:v>
                </c:pt>
                <c:pt idx="4802">
                  <c:v>10</c:v>
                </c:pt>
                <c:pt idx="4803">
                  <c:v>10</c:v>
                </c:pt>
                <c:pt idx="4804">
                  <c:v>10</c:v>
                </c:pt>
                <c:pt idx="4805">
                  <c:v>121.54</c:v>
                </c:pt>
                <c:pt idx="4806">
                  <c:v>10</c:v>
                </c:pt>
                <c:pt idx="4807">
                  <c:v>10</c:v>
                </c:pt>
                <c:pt idx="4808">
                  <c:v>139.79</c:v>
                </c:pt>
                <c:pt idx="4809">
                  <c:v>172.71</c:v>
                </c:pt>
                <c:pt idx="4810">
                  <c:v>127.25</c:v>
                </c:pt>
                <c:pt idx="4811">
                  <c:v>200.7</c:v>
                </c:pt>
                <c:pt idx="4812">
                  <c:v>196.47</c:v>
                </c:pt>
                <c:pt idx="4813">
                  <c:v>188</c:v>
                </c:pt>
                <c:pt idx="4814">
                  <c:v>10</c:v>
                </c:pt>
                <c:pt idx="4815">
                  <c:v>153.38999999999999</c:v>
                </c:pt>
                <c:pt idx="4816">
                  <c:v>10</c:v>
                </c:pt>
                <c:pt idx="4817">
                  <c:v>117.23</c:v>
                </c:pt>
                <c:pt idx="4818">
                  <c:v>10</c:v>
                </c:pt>
                <c:pt idx="4819">
                  <c:v>10</c:v>
                </c:pt>
                <c:pt idx="4820">
                  <c:v>51.43</c:v>
                </c:pt>
                <c:pt idx="4821">
                  <c:v>35</c:v>
                </c:pt>
                <c:pt idx="4822">
                  <c:v>26.87</c:v>
                </c:pt>
                <c:pt idx="4823">
                  <c:v>10</c:v>
                </c:pt>
                <c:pt idx="4824">
                  <c:v>62.17</c:v>
                </c:pt>
                <c:pt idx="4825">
                  <c:v>10</c:v>
                </c:pt>
                <c:pt idx="4826">
                  <c:v>10</c:v>
                </c:pt>
                <c:pt idx="4827">
                  <c:v>8.51</c:v>
                </c:pt>
                <c:pt idx="4828">
                  <c:v>76.13</c:v>
                </c:pt>
                <c:pt idx="4829">
                  <c:v>10</c:v>
                </c:pt>
                <c:pt idx="4830">
                  <c:v>216.99</c:v>
                </c:pt>
                <c:pt idx="4831">
                  <c:v>227.6</c:v>
                </c:pt>
                <c:pt idx="4832">
                  <c:v>10</c:v>
                </c:pt>
                <c:pt idx="4833">
                  <c:v>155.82</c:v>
                </c:pt>
                <c:pt idx="4834">
                  <c:v>10</c:v>
                </c:pt>
                <c:pt idx="4835">
                  <c:v>10</c:v>
                </c:pt>
                <c:pt idx="4836">
                  <c:v>24.84</c:v>
                </c:pt>
                <c:pt idx="4837">
                  <c:v>202.77</c:v>
                </c:pt>
                <c:pt idx="4838">
                  <c:v>10</c:v>
                </c:pt>
                <c:pt idx="4839">
                  <c:v>33.21</c:v>
                </c:pt>
                <c:pt idx="4840">
                  <c:v>10</c:v>
                </c:pt>
                <c:pt idx="4841">
                  <c:v>10</c:v>
                </c:pt>
                <c:pt idx="4842">
                  <c:v>235.06</c:v>
                </c:pt>
                <c:pt idx="4843">
                  <c:v>141.53</c:v>
                </c:pt>
                <c:pt idx="4844">
                  <c:v>10</c:v>
                </c:pt>
                <c:pt idx="4845">
                  <c:v>10</c:v>
                </c:pt>
                <c:pt idx="4846">
                  <c:v>217.92</c:v>
                </c:pt>
                <c:pt idx="4847">
                  <c:v>10</c:v>
                </c:pt>
                <c:pt idx="4848">
                  <c:v>220.62</c:v>
                </c:pt>
                <c:pt idx="4849">
                  <c:v>10</c:v>
                </c:pt>
                <c:pt idx="4850">
                  <c:v>10</c:v>
                </c:pt>
                <c:pt idx="4851">
                  <c:v>10</c:v>
                </c:pt>
                <c:pt idx="4852">
                  <c:v>221.72</c:v>
                </c:pt>
                <c:pt idx="4853">
                  <c:v>102.78</c:v>
                </c:pt>
                <c:pt idx="4854">
                  <c:v>10</c:v>
                </c:pt>
                <c:pt idx="4855">
                  <c:v>10</c:v>
                </c:pt>
                <c:pt idx="4856">
                  <c:v>10</c:v>
                </c:pt>
                <c:pt idx="4857">
                  <c:v>234.61</c:v>
                </c:pt>
                <c:pt idx="4858">
                  <c:v>152.62</c:v>
                </c:pt>
                <c:pt idx="4859">
                  <c:v>150.28</c:v>
                </c:pt>
                <c:pt idx="4860">
                  <c:v>159.56</c:v>
                </c:pt>
                <c:pt idx="4861">
                  <c:v>10</c:v>
                </c:pt>
                <c:pt idx="4862">
                  <c:v>10</c:v>
                </c:pt>
                <c:pt idx="4863">
                  <c:v>35</c:v>
                </c:pt>
                <c:pt idx="4864">
                  <c:v>41.46</c:v>
                </c:pt>
                <c:pt idx="4865">
                  <c:v>10</c:v>
                </c:pt>
                <c:pt idx="4866">
                  <c:v>193.16</c:v>
                </c:pt>
                <c:pt idx="4867">
                  <c:v>122.86</c:v>
                </c:pt>
                <c:pt idx="4868">
                  <c:v>5.39</c:v>
                </c:pt>
                <c:pt idx="4869">
                  <c:v>10</c:v>
                </c:pt>
                <c:pt idx="4870">
                  <c:v>178.5</c:v>
                </c:pt>
                <c:pt idx="4871">
                  <c:v>10</c:v>
                </c:pt>
                <c:pt idx="4872">
                  <c:v>188.72</c:v>
                </c:pt>
                <c:pt idx="4873">
                  <c:v>101.7</c:v>
                </c:pt>
                <c:pt idx="4874">
                  <c:v>10</c:v>
                </c:pt>
                <c:pt idx="4875">
                  <c:v>213.06</c:v>
                </c:pt>
                <c:pt idx="4876">
                  <c:v>176.24</c:v>
                </c:pt>
                <c:pt idx="4877">
                  <c:v>35</c:v>
                </c:pt>
                <c:pt idx="4878">
                  <c:v>237.99</c:v>
                </c:pt>
                <c:pt idx="4879">
                  <c:v>195.44</c:v>
                </c:pt>
                <c:pt idx="4880">
                  <c:v>18.812999999999999</c:v>
                </c:pt>
                <c:pt idx="4881">
                  <c:v>40.31</c:v>
                </c:pt>
                <c:pt idx="4882">
                  <c:v>200.22399999999999</c:v>
                </c:pt>
                <c:pt idx="4883">
                  <c:v>10</c:v>
                </c:pt>
                <c:pt idx="4884">
                  <c:v>194.83600000000001</c:v>
                </c:pt>
                <c:pt idx="4885">
                  <c:v>223.42699999999999</c:v>
                </c:pt>
                <c:pt idx="4886">
                  <c:v>197.74100000000001</c:v>
                </c:pt>
                <c:pt idx="4887">
                  <c:v>10</c:v>
                </c:pt>
                <c:pt idx="4888">
                  <c:v>88.953999999999994</c:v>
                </c:pt>
                <c:pt idx="4889">
                  <c:v>10</c:v>
                </c:pt>
                <c:pt idx="4890">
                  <c:v>43.5</c:v>
                </c:pt>
                <c:pt idx="4891">
                  <c:v>10</c:v>
                </c:pt>
                <c:pt idx="4892">
                  <c:v>187.072</c:v>
                </c:pt>
                <c:pt idx="4893">
                  <c:v>10</c:v>
                </c:pt>
                <c:pt idx="4894">
                  <c:v>217.624</c:v>
                </c:pt>
                <c:pt idx="4895">
                  <c:v>10</c:v>
                </c:pt>
                <c:pt idx="4896">
                  <c:v>114.87</c:v>
                </c:pt>
                <c:pt idx="4897">
                  <c:v>10</c:v>
                </c:pt>
                <c:pt idx="4898">
                  <c:v>10</c:v>
                </c:pt>
                <c:pt idx="4899">
                  <c:v>112.67</c:v>
                </c:pt>
                <c:pt idx="4900">
                  <c:v>241.34800000000001</c:v>
                </c:pt>
                <c:pt idx="4901">
                  <c:v>10</c:v>
                </c:pt>
                <c:pt idx="4902">
                  <c:v>196.00899999999999</c:v>
                </c:pt>
                <c:pt idx="4903">
                  <c:v>10</c:v>
                </c:pt>
                <c:pt idx="4904">
                  <c:v>10</c:v>
                </c:pt>
                <c:pt idx="4905">
                  <c:v>213.32400000000001</c:v>
                </c:pt>
                <c:pt idx="4906">
                  <c:v>10</c:v>
                </c:pt>
                <c:pt idx="4907">
                  <c:v>222.08500000000001</c:v>
                </c:pt>
                <c:pt idx="4908">
                  <c:v>220.96199999999999</c:v>
                </c:pt>
                <c:pt idx="4909">
                  <c:v>157.84</c:v>
                </c:pt>
                <c:pt idx="4910">
                  <c:v>10</c:v>
                </c:pt>
                <c:pt idx="4911">
                  <c:v>195.636</c:v>
                </c:pt>
                <c:pt idx="4912">
                  <c:v>130.17699999999999</c:v>
                </c:pt>
                <c:pt idx="4913">
                  <c:v>140.18799999999999</c:v>
                </c:pt>
                <c:pt idx="4914">
                  <c:v>10</c:v>
                </c:pt>
                <c:pt idx="4915">
                  <c:v>210.52</c:v>
                </c:pt>
                <c:pt idx="4916">
                  <c:v>214.024</c:v>
                </c:pt>
                <c:pt idx="4917">
                  <c:v>216.648</c:v>
                </c:pt>
                <c:pt idx="4918">
                  <c:v>43.094000000000001</c:v>
                </c:pt>
                <c:pt idx="4919">
                  <c:v>54.1</c:v>
                </c:pt>
                <c:pt idx="4920">
                  <c:v>192.30699999999999</c:v>
                </c:pt>
                <c:pt idx="4921">
                  <c:v>10</c:v>
                </c:pt>
                <c:pt idx="4922">
                  <c:v>10</c:v>
                </c:pt>
                <c:pt idx="4923">
                  <c:v>131.06899999999999</c:v>
                </c:pt>
                <c:pt idx="4924">
                  <c:v>183.46899999999999</c:v>
                </c:pt>
                <c:pt idx="4925">
                  <c:v>134.161</c:v>
                </c:pt>
                <c:pt idx="4926">
                  <c:v>10</c:v>
                </c:pt>
                <c:pt idx="4927">
                  <c:v>10</c:v>
                </c:pt>
                <c:pt idx="4928">
                  <c:v>10</c:v>
                </c:pt>
                <c:pt idx="4929">
                  <c:v>10</c:v>
                </c:pt>
                <c:pt idx="4930">
                  <c:v>10</c:v>
                </c:pt>
                <c:pt idx="4931">
                  <c:v>10</c:v>
                </c:pt>
                <c:pt idx="4932">
                  <c:v>10</c:v>
                </c:pt>
                <c:pt idx="4933">
                  <c:v>10</c:v>
                </c:pt>
                <c:pt idx="4934">
                  <c:v>10</c:v>
                </c:pt>
                <c:pt idx="4935">
                  <c:v>10</c:v>
                </c:pt>
                <c:pt idx="4936">
                  <c:v>10</c:v>
                </c:pt>
                <c:pt idx="4937">
                  <c:v>10</c:v>
                </c:pt>
                <c:pt idx="4938">
                  <c:v>130.65</c:v>
                </c:pt>
                <c:pt idx="4939">
                  <c:v>10</c:v>
                </c:pt>
                <c:pt idx="4940">
                  <c:v>10</c:v>
                </c:pt>
                <c:pt idx="4941">
                  <c:v>202.06700000000001</c:v>
                </c:pt>
                <c:pt idx="4942">
                  <c:v>10</c:v>
                </c:pt>
                <c:pt idx="4943">
                  <c:v>10</c:v>
                </c:pt>
                <c:pt idx="4944">
                  <c:v>224.41900000000001</c:v>
                </c:pt>
                <c:pt idx="4945">
                  <c:v>10</c:v>
                </c:pt>
                <c:pt idx="4946">
                  <c:v>223.09100000000001</c:v>
                </c:pt>
                <c:pt idx="4947">
                  <c:v>10</c:v>
                </c:pt>
                <c:pt idx="4948">
                  <c:v>35</c:v>
                </c:pt>
                <c:pt idx="4949">
                  <c:v>10</c:v>
                </c:pt>
                <c:pt idx="4950">
                  <c:v>188.15</c:v>
                </c:pt>
                <c:pt idx="4951">
                  <c:v>207.387</c:v>
                </c:pt>
                <c:pt idx="4952">
                  <c:v>123.626</c:v>
                </c:pt>
                <c:pt idx="4953">
                  <c:v>109.81</c:v>
                </c:pt>
                <c:pt idx="4954">
                  <c:v>10</c:v>
                </c:pt>
                <c:pt idx="4955">
                  <c:v>10</c:v>
                </c:pt>
                <c:pt idx="4956">
                  <c:v>220.148</c:v>
                </c:pt>
                <c:pt idx="4957">
                  <c:v>182.08</c:v>
                </c:pt>
                <c:pt idx="4958">
                  <c:v>187.672</c:v>
                </c:pt>
                <c:pt idx="4959">
                  <c:v>172.05</c:v>
                </c:pt>
                <c:pt idx="4960">
                  <c:v>11.66</c:v>
                </c:pt>
                <c:pt idx="4961">
                  <c:v>157.09</c:v>
                </c:pt>
                <c:pt idx="4962">
                  <c:v>141.965</c:v>
                </c:pt>
                <c:pt idx="4963">
                  <c:v>108.914</c:v>
                </c:pt>
                <c:pt idx="4964">
                  <c:v>192.274</c:v>
                </c:pt>
                <c:pt idx="4965">
                  <c:v>10</c:v>
                </c:pt>
                <c:pt idx="4966">
                  <c:v>188.767</c:v>
                </c:pt>
                <c:pt idx="4967">
                  <c:v>49.250999999999998</c:v>
                </c:pt>
                <c:pt idx="4968">
                  <c:v>91.778999999999996</c:v>
                </c:pt>
                <c:pt idx="4969">
                  <c:v>96.903000000000006</c:v>
                </c:pt>
                <c:pt idx="4970">
                  <c:v>10.714</c:v>
                </c:pt>
                <c:pt idx="4971">
                  <c:v>223.77</c:v>
                </c:pt>
                <c:pt idx="4972">
                  <c:v>217.93799999999999</c:v>
                </c:pt>
                <c:pt idx="4973">
                  <c:v>200.083</c:v>
                </c:pt>
                <c:pt idx="4974">
                  <c:v>10</c:v>
                </c:pt>
                <c:pt idx="4975">
                  <c:v>10</c:v>
                </c:pt>
                <c:pt idx="4976">
                  <c:v>44.73</c:v>
                </c:pt>
                <c:pt idx="4977">
                  <c:v>87.561999999999998</c:v>
                </c:pt>
                <c:pt idx="4978">
                  <c:v>204.06100000000001</c:v>
                </c:pt>
                <c:pt idx="4979">
                  <c:v>101.9</c:v>
                </c:pt>
                <c:pt idx="4980">
                  <c:v>251.59899999999999</c:v>
                </c:pt>
                <c:pt idx="4981">
                  <c:v>10</c:v>
                </c:pt>
                <c:pt idx="4982">
                  <c:v>85.31</c:v>
                </c:pt>
                <c:pt idx="4983">
                  <c:v>179.99299999999999</c:v>
                </c:pt>
                <c:pt idx="4984">
                  <c:v>10</c:v>
                </c:pt>
                <c:pt idx="4985">
                  <c:v>10</c:v>
                </c:pt>
                <c:pt idx="4986">
                  <c:v>10</c:v>
                </c:pt>
                <c:pt idx="4987">
                  <c:v>35</c:v>
                </c:pt>
                <c:pt idx="4988">
                  <c:v>10</c:v>
                </c:pt>
                <c:pt idx="4989">
                  <c:v>115.729</c:v>
                </c:pt>
                <c:pt idx="4990">
                  <c:v>216.36199999999999</c:v>
                </c:pt>
                <c:pt idx="4991">
                  <c:v>10</c:v>
                </c:pt>
                <c:pt idx="4992">
                  <c:v>10</c:v>
                </c:pt>
                <c:pt idx="4993">
                  <c:v>260.64699999999999</c:v>
                </c:pt>
                <c:pt idx="4994">
                  <c:v>10</c:v>
                </c:pt>
                <c:pt idx="4995">
                  <c:v>199.03800000000001</c:v>
                </c:pt>
                <c:pt idx="4996">
                  <c:v>145.22999999999999</c:v>
                </c:pt>
                <c:pt idx="4997">
                  <c:v>10</c:v>
                </c:pt>
                <c:pt idx="4998">
                  <c:v>105.99</c:v>
                </c:pt>
                <c:pt idx="4999">
                  <c:v>35</c:v>
                </c:pt>
                <c:pt idx="5000">
                  <c:v>10</c:v>
                </c:pt>
                <c:pt idx="5001">
                  <c:v>10</c:v>
                </c:pt>
                <c:pt idx="5002">
                  <c:v>228.761</c:v>
                </c:pt>
                <c:pt idx="5003">
                  <c:v>92.953999999999994</c:v>
                </c:pt>
                <c:pt idx="5004">
                  <c:v>217.774</c:v>
                </c:pt>
                <c:pt idx="5005">
                  <c:v>204.02799999999999</c:v>
                </c:pt>
                <c:pt idx="5006">
                  <c:v>158.13800000000001</c:v>
                </c:pt>
                <c:pt idx="5007">
                  <c:v>10</c:v>
                </c:pt>
                <c:pt idx="5008">
                  <c:v>204.17699999999999</c:v>
                </c:pt>
                <c:pt idx="5009">
                  <c:v>159.37</c:v>
                </c:pt>
                <c:pt idx="5010">
                  <c:v>10</c:v>
                </c:pt>
                <c:pt idx="5011">
                  <c:v>10</c:v>
                </c:pt>
                <c:pt idx="5012">
                  <c:v>10</c:v>
                </c:pt>
                <c:pt idx="5013">
                  <c:v>16.516999999999999</c:v>
                </c:pt>
                <c:pt idx="5014">
                  <c:v>26.661000000000001</c:v>
                </c:pt>
                <c:pt idx="5015">
                  <c:v>10</c:v>
                </c:pt>
                <c:pt idx="5016">
                  <c:v>10</c:v>
                </c:pt>
                <c:pt idx="5017">
                  <c:v>10</c:v>
                </c:pt>
                <c:pt idx="5018">
                  <c:v>10</c:v>
                </c:pt>
                <c:pt idx="5019">
                  <c:v>10</c:v>
                </c:pt>
                <c:pt idx="5020">
                  <c:v>198.83</c:v>
                </c:pt>
                <c:pt idx="5021">
                  <c:v>10.744</c:v>
                </c:pt>
                <c:pt idx="5022">
                  <c:v>10</c:v>
                </c:pt>
                <c:pt idx="5023">
                  <c:v>10</c:v>
                </c:pt>
                <c:pt idx="5024">
                  <c:v>130.33000000000001</c:v>
                </c:pt>
                <c:pt idx="5025">
                  <c:v>100.952</c:v>
                </c:pt>
                <c:pt idx="5026">
                  <c:v>10</c:v>
                </c:pt>
                <c:pt idx="5027">
                  <c:v>244.47</c:v>
                </c:pt>
                <c:pt idx="5028">
                  <c:v>17.091000000000001</c:v>
                </c:pt>
                <c:pt idx="5029">
                  <c:v>129.87</c:v>
                </c:pt>
                <c:pt idx="5030">
                  <c:v>10</c:v>
                </c:pt>
                <c:pt idx="5031">
                  <c:v>213.93299999999999</c:v>
                </c:pt>
                <c:pt idx="5032">
                  <c:v>82.2</c:v>
                </c:pt>
                <c:pt idx="5033">
                  <c:v>222.87299999999999</c:v>
                </c:pt>
                <c:pt idx="5034">
                  <c:v>10</c:v>
                </c:pt>
                <c:pt idx="5035">
                  <c:v>10</c:v>
                </c:pt>
                <c:pt idx="5036">
                  <c:v>10</c:v>
                </c:pt>
                <c:pt idx="5037">
                  <c:v>10</c:v>
                </c:pt>
                <c:pt idx="5038">
                  <c:v>10</c:v>
                </c:pt>
                <c:pt idx="5039">
                  <c:v>10</c:v>
                </c:pt>
                <c:pt idx="5040">
                  <c:v>10</c:v>
                </c:pt>
                <c:pt idx="5041">
                  <c:v>10</c:v>
                </c:pt>
                <c:pt idx="5042">
                  <c:v>10</c:v>
                </c:pt>
                <c:pt idx="5043">
                  <c:v>86.88</c:v>
                </c:pt>
                <c:pt idx="5044">
                  <c:v>28.97</c:v>
                </c:pt>
                <c:pt idx="5045">
                  <c:v>136.45400000000001</c:v>
                </c:pt>
                <c:pt idx="5046">
                  <c:v>97.515000000000001</c:v>
                </c:pt>
                <c:pt idx="5047">
                  <c:v>179.59100000000001</c:v>
                </c:pt>
                <c:pt idx="5048">
                  <c:v>211.10599999999999</c:v>
                </c:pt>
                <c:pt idx="5049">
                  <c:v>10</c:v>
                </c:pt>
                <c:pt idx="5050">
                  <c:v>106.6</c:v>
                </c:pt>
                <c:pt idx="5051">
                  <c:v>101.206</c:v>
                </c:pt>
                <c:pt idx="5052">
                  <c:v>122.4</c:v>
                </c:pt>
                <c:pt idx="5053">
                  <c:v>10</c:v>
                </c:pt>
                <c:pt idx="5054">
                  <c:v>87.37</c:v>
                </c:pt>
                <c:pt idx="5055">
                  <c:v>10</c:v>
                </c:pt>
                <c:pt idx="5056">
                  <c:v>141.49</c:v>
                </c:pt>
                <c:pt idx="5057">
                  <c:v>9.8460000000000001</c:v>
                </c:pt>
                <c:pt idx="5058">
                  <c:v>10</c:v>
                </c:pt>
                <c:pt idx="5059">
                  <c:v>34.54</c:v>
                </c:pt>
                <c:pt idx="5060">
                  <c:v>125.965</c:v>
                </c:pt>
                <c:pt idx="5061">
                  <c:v>35</c:v>
                </c:pt>
                <c:pt idx="5062">
                  <c:v>104.453</c:v>
                </c:pt>
                <c:pt idx="5063">
                  <c:v>10</c:v>
                </c:pt>
                <c:pt idx="5064">
                  <c:v>127</c:v>
                </c:pt>
                <c:pt idx="5065">
                  <c:v>245.88399999999999</c:v>
                </c:pt>
                <c:pt idx="5066">
                  <c:v>119.175</c:v>
                </c:pt>
                <c:pt idx="5067">
                  <c:v>62.31</c:v>
                </c:pt>
                <c:pt idx="5068">
                  <c:v>228.34100000000001</c:v>
                </c:pt>
                <c:pt idx="5069">
                  <c:v>10</c:v>
                </c:pt>
                <c:pt idx="5070">
                  <c:v>10</c:v>
                </c:pt>
                <c:pt idx="5071">
                  <c:v>157.16</c:v>
                </c:pt>
                <c:pt idx="5072">
                  <c:v>126.3</c:v>
                </c:pt>
                <c:pt idx="5073">
                  <c:v>199.22300000000001</c:v>
                </c:pt>
                <c:pt idx="5074">
                  <c:v>114.367</c:v>
                </c:pt>
                <c:pt idx="5075">
                  <c:v>140.62</c:v>
                </c:pt>
                <c:pt idx="5076">
                  <c:v>152.98599999999999</c:v>
                </c:pt>
                <c:pt idx="5077">
                  <c:v>181.79</c:v>
                </c:pt>
                <c:pt idx="5078">
                  <c:v>100.69</c:v>
                </c:pt>
                <c:pt idx="5079">
                  <c:v>11.52</c:v>
                </c:pt>
                <c:pt idx="5080">
                  <c:v>10</c:v>
                </c:pt>
                <c:pt idx="5081">
                  <c:v>10</c:v>
                </c:pt>
                <c:pt idx="5082">
                  <c:v>50.69</c:v>
                </c:pt>
                <c:pt idx="5083">
                  <c:v>10</c:v>
                </c:pt>
                <c:pt idx="5084">
                  <c:v>202.81100000000001</c:v>
                </c:pt>
                <c:pt idx="5085">
                  <c:v>10</c:v>
                </c:pt>
                <c:pt idx="5086">
                  <c:v>60.902999999999999</c:v>
                </c:pt>
                <c:pt idx="5087">
                  <c:v>14.39</c:v>
                </c:pt>
                <c:pt idx="5088">
                  <c:v>69.430999999999997</c:v>
                </c:pt>
                <c:pt idx="5089">
                  <c:v>10</c:v>
                </c:pt>
                <c:pt idx="5090">
                  <c:v>36.679000000000002</c:v>
                </c:pt>
                <c:pt idx="5091">
                  <c:v>189.559</c:v>
                </c:pt>
                <c:pt idx="5092">
                  <c:v>10</c:v>
                </c:pt>
                <c:pt idx="5093">
                  <c:v>193.76300000000001</c:v>
                </c:pt>
                <c:pt idx="5094">
                  <c:v>202.08199999999999</c:v>
                </c:pt>
                <c:pt idx="5095">
                  <c:v>24.596</c:v>
                </c:pt>
                <c:pt idx="5096">
                  <c:v>10</c:v>
                </c:pt>
                <c:pt idx="5097">
                  <c:v>185.215</c:v>
                </c:pt>
                <c:pt idx="5098">
                  <c:v>35</c:v>
                </c:pt>
                <c:pt idx="5099">
                  <c:v>153.66300000000001</c:v>
                </c:pt>
                <c:pt idx="5100">
                  <c:v>218.04300000000001</c:v>
                </c:pt>
                <c:pt idx="5101">
                  <c:v>99.634</c:v>
                </c:pt>
                <c:pt idx="5102">
                  <c:v>48.36</c:v>
                </c:pt>
                <c:pt idx="5103">
                  <c:v>120.961</c:v>
                </c:pt>
                <c:pt idx="5104">
                  <c:v>35</c:v>
                </c:pt>
                <c:pt idx="5105">
                  <c:v>135.727</c:v>
                </c:pt>
                <c:pt idx="5106">
                  <c:v>80.069999999999993</c:v>
                </c:pt>
                <c:pt idx="5107">
                  <c:v>216.267</c:v>
                </c:pt>
                <c:pt idx="5108">
                  <c:v>10</c:v>
                </c:pt>
                <c:pt idx="5109">
                  <c:v>10</c:v>
                </c:pt>
                <c:pt idx="5110">
                  <c:v>10</c:v>
                </c:pt>
                <c:pt idx="5111">
                  <c:v>10</c:v>
                </c:pt>
                <c:pt idx="5112">
                  <c:v>10</c:v>
                </c:pt>
                <c:pt idx="5113">
                  <c:v>130.06</c:v>
                </c:pt>
                <c:pt idx="5114">
                  <c:v>153.46899999999999</c:v>
                </c:pt>
                <c:pt idx="5115">
                  <c:v>10</c:v>
                </c:pt>
                <c:pt idx="5116">
                  <c:v>10</c:v>
                </c:pt>
                <c:pt idx="5117">
                  <c:v>10</c:v>
                </c:pt>
                <c:pt idx="5118">
                  <c:v>10</c:v>
                </c:pt>
                <c:pt idx="5119">
                  <c:v>219.82499999999999</c:v>
                </c:pt>
                <c:pt idx="5120">
                  <c:v>10</c:v>
                </c:pt>
                <c:pt idx="5121">
                  <c:v>10</c:v>
                </c:pt>
                <c:pt idx="5122">
                  <c:v>135.869</c:v>
                </c:pt>
                <c:pt idx="5123">
                  <c:v>220.12</c:v>
                </c:pt>
                <c:pt idx="5124">
                  <c:v>199.179</c:v>
                </c:pt>
                <c:pt idx="5125">
                  <c:v>10</c:v>
                </c:pt>
                <c:pt idx="5126">
                  <c:v>35.880000000000003</c:v>
                </c:pt>
                <c:pt idx="5127">
                  <c:v>10</c:v>
                </c:pt>
                <c:pt idx="5128">
                  <c:v>10</c:v>
                </c:pt>
                <c:pt idx="5129">
                  <c:v>102.123</c:v>
                </c:pt>
                <c:pt idx="5130">
                  <c:v>110.101</c:v>
                </c:pt>
                <c:pt idx="5131">
                  <c:v>10</c:v>
                </c:pt>
                <c:pt idx="5132">
                  <c:v>10</c:v>
                </c:pt>
                <c:pt idx="5133">
                  <c:v>20.888000000000002</c:v>
                </c:pt>
                <c:pt idx="5134">
                  <c:v>10</c:v>
                </c:pt>
                <c:pt idx="5135">
                  <c:v>134.96</c:v>
                </c:pt>
                <c:pt idx="5136">
                  <c:v>10</c:v>
                </c:pt>
                <c:pt idx="5137">
                  <c:v>10</c:v>
                </c:pt>
                <c:pt idx="5138">
                  <c:v>114.27</c:v>
                </c:pt>
                <c:pt idx="5139">
                  <c:v>53.4</c:v>
                </c:pt>
                <c:pt idx="5140">
                  <c:v>10</c:v>
                </c:pt>
                <c:pt idx="5141">
                  <c:v>10</c:v>
                </c:pt>
                <c:pt idx="5142">
                  <c:v>69.34</c:v>
                </c:pt>
                <c:pt idx="5143">
                  <c:v>91.01</c:v>
                </c:pt>
                <c:pt idx="5144">
                  <c:v>83.34</c:v>
                </c:pt>
                <c:pt idx="5145">
                  <c:v>188.85</c:v>
                </c:pt>
                <c:pt idx="5146">
                  <c:v>10</c:v>
                </c:pt>
                <c:pt idx="5147">
                  <c:v>10</c:v>
                </c:pt>
                <c:pt idx="5148">
                  <c:v>31.2</c:v>
                </c:pt>
                <c:pt idx="5149">
                  <c:v>10</c:v>
                </c:pt>
                <c:pt idx="5150">
                  <c:v>145.68</c:v>
                </c:pt>
                <c:pt idx="5151">
                  <c:v>10</c:v>
                </c:pt>
                <c:pt idx="5152">
                  <c:v>10</c:v>
                </c:pt>
                <c:pt idx="5153">
                  <c:v>17.12</c:v>
                </c:pt>
                <c:pt idx="5154">
                  <c:v>10</c:v>
                </c:pt>
                <c:pt idx="5155">
                  <c:v>44.93</c:v>
                </c:pt>
                <c:pt idx="5156">
                  <c:v>201.38</c:v>
                </c:pt>
                <c:pt idx="5157">
                  <c:v>200.93</c:v>
                </c:pt>
                <c:pt idx="5158">
                  <c:v>29.03</c:v>
                </c:pt>
                <c:pt idx="5159">
                  <c:v>111.8</c:v>
                </c:pt>
                <c:pt idx="5160">
                  <c:v>10</c:v>
                </c:pt>
                <c:pt idx="5161">
                  <c:v>132.13999999999999</c:v>
                </c:pt>
                <c:pt idx="5162">
                  <c:v>200.87</c:v>
                </c:pt>
                <c:pt idx="5163">
                  <c:v>10</c:v>
                </c:pt>
                <c:pt idx="5164">
                  <c:v>10</c:v>
                </c:pt>
                <c:pt idx="5165">
                  <c:v>10</c:v>
                </c:pt>
                <c:pt idx="5166">
                  <c:v>10</c:v>
                </c:pt>
                <c:pt idx="5167">
                  <c:v>10</c:v>
                </c:pt>
                <c:pt idx="5168">
                  <c:v>10</c:v>
                </c:pt>
                <c:pt idx="5169">
                  <c:v>10</c:v>
                </c:pt>
                <c:pt idx="5170">
                  <c:v>10</c:v>
                </c:pt>
                <c:pt idx="5171">
                  <c:v>10</c:v>
                </c:pt>
                <c:pt idx="5172">
                  <c:v>10</c:v>
                </c:pt>
                <c:pt idx="5173">
                  <c:v>10</c:v>
                </c:pt>
                <c:pt idx="5174">
                  <c:v>10</c:v>
                </c:pt>
                <c:pt idx="5175">
                  <c:v>10</c:v>
                </c:pt>
                <c:pt idx="5176">
                  <c:v>122.57</c:v>
                </c:pt>
                <c:pt idx="5177">
                  <c:v>10</c:v>
                </c:pt>
                <c:pt idx="5178">
                  <c:v>10</c:v>
                </c:pt>
                <c:pt idx="5179">
                  <c:v>28.29</c:v>
                </c:pt>
                <c:pt idx="5180">
                  <c:v>212.37</c:v>
                </c:pt>
                <c:pt idx="5181">
                  <c:v>182.13</c:v>
                </c:pt>
                <c:pt idx="5182">
                  <c:v>221.49</c:v>
                </c:pt>
                <c:pt idx="5183">
                  <c:v>62.9</c:v>
                </c:pt>
                <c:pt idx="5184">
                  <c:v>10</c:v>
                </c:pt>
                <c:pt idx="5185">
                  <c:v>64.38</c:v>
                </c:pt>
                <c:pt idx="5186">
                  <c:v>30.21</c:v>
                </c:pt>
                <c:pt idx="5187">
                  <c:v>42.75</c:v>
                </c:pt>
                <c:pt idx="5188">
                  <c:v>203.24</c:v>
                </c:pt>
                <c:pt idx="5189">
                  <c:v>218.65</c:v>
                </c:pt>
                <c:pt idx="5190">
                  <c:v>45.78</c:v>
                </c:pt>
                <c:pt idx="5191">
                  <c:v>10</c:v>
                </c:pt>
                <c:pt idx="5192">
                  <c:v>10</c:v>
                </c:pt>
                <c:pt idx="5193">
                  <c:v>10</c:v>
                </c:pt>
                <c:pt idx="5194">
                  <c:v>206.47</c:v>
                </c:pt>
                <c:pt idx="5195">
                  <c:v>19.79</c:v>
                </c:pt>
                <c:pt idx="5196">
                  <c:v>10</c:v>
                </c:pt>
                <c:pt idx="5197">
                  <c:v>191.98</c:v>
                </c:pt>
                <c:pt idx="5198">
                  <c:v>52.45</c:v>
                </c:pt>
                <c:pt idx="5199">
                  <c:v>201.21</c:v>
                </c:pt>
                <c:pt idx="5200">
                  <c:v>117.38</c:v>
                </c:pt>
                <c:pt idx="5201">
                  <c:v>125.51</c:v>
                </c:pt>
                <c:pt idx="5202">
                  <c:v>88.01</c:v>
                </c:pt>
                <c:pt idx="5203">
                  <c:v>209.63</c:v>
                </c:pt>
                <c:pt idx="5204">
                  <c:v>47</c:v>
                </c:pt>
                <c:pt idx="5205">
                  <c:v>10</c:v>
                </c:pt>
                <c:pt idx="5206">
                  <c:v>39.700000000000003</c:v>
                </c:pt>
                <c:pt idx="5207">
                  <c:v>143.16</c:v>
                </c:pt>
                <c:pt idx="5208">
                  <c:v>131.32</c:v>
                </c:pt>
                <c:pt idx="5209">
                  <c:v>10</c:v>
                </c:pt>
                <c:pt idx="5210">
                  <c:v>124.42</c:v>
                </c:pt>
                <c:pt idx="5211">
                  <c:v>10</c:v>
                </c:pt>
                <c:pt idx="5212">
                  <c:v>46.81</c:v>
                </c:pt>
                <c:pt idx="5213">
                  <c:v>134.37</c:v>
                </c:pt>
                <c:pt idx="5214">
                  <c:v>17.350000000000001</c:v>
                </c:pt>
                <c:pt idx="5215">
                  <c:v>10</c:v>
                </c:pt>
                <c:pt idx="5216">
                  <c:v>192.88</c:v>
                </c:pt>
                <c:pt idx="5217">
                  <c:v>10</c:v>
                </c:pt>
                <c:pt idx="5218">
                  <c:v>35</c:v>
                </c:pt>
                <c:pt idx="5219">
                  <c:v>210.93</c:v>
                </c:pt>
                <c:pt idx="5220">
                  <c:v>199.41</c:v>
                </c:pt>
                <c:pt idx="5221">
                  <c:v>23.36</c:v>
                </c:pt>
                <c:pt idx="5222">
                  <c:v>81.72</c:v>
                </c:pt>
                <c:pt idx="5223">
                  <c:v>10</c:v>
                </c:pt>
                <c:pt idx="5224">
                  <c:v>10</c:v>
                </c:pt>
                <c:pt idx="5225">
                  <c:v>98.52</c:v>
                </c:pt>
                <c:pt idx="5226">
                  <c:v>179.58</c:v>
                </c:pt>
                <c:pt idx="5227">
                  <c:v>10</c:v>
                </c:pt>
                <c:pt idx="5228">
                  <c:v>105.1</c:v>
                </c:pt>
                <c:pt idx="5229">
                  <c:v>57.98</c:v>
                </c:pt>
                <c:pt idx="5230">
                  <c:v>235.4</c:v>
                </c:pt>
                <c:pt idx="5231">
                  <c:v>27.05</c:v>
                </c:pt>
                <c:pt idx="5232">
                  <c:v>10</c:v>
                </c:pt>
                <c:pt idx="5233">
                  <c:v>10</c:v>
                </c:pt>
                <c:pt idx="5234">
                  <c:v>10</c:v>
                </c:pt>
                <c:pt idx="5235">
                  <c:v>129.72999999999999</c:v>
                </c:pt>
                <c:pt idx="5236">
                  <c:v>10</c:v>
                </c:pt>
                <c:pt idx="5237">
                  <c:v>95.59</c:v>
                </c:pt>
                <c:pt idx="5238">
                  <c:v>10</c:v>
                </c:pt>
                <c:pt idx="5239">
                  <c:v>10</c:v>
                </c:pt>
                <c:pt idx="5240">
                  <c:v>10</c:v>
                </c:pt>
                <c:pt idx="5241">
                  <c:v>10</c:v>
                </c:pt>
                <c:pt idx="5242">
                  <c:v>10</c:v>
                </c:pt>
                <c:pt idx="5243">
                  <c:v>208.23</c:v>
                </c:pt>
                <c:pt idx="5244">
                  <c:v>146</c:v>
                </c:pt>
                <c:pt idx="5245">
                  <c:v>111.26</c:v>
                </c:pt>
                <c:pt idx="5246">
                  <c:v>92.24</c:v>
                </c:pt>
                <c:pt idx="5247">
                  <c:v>10</c:v>
                </c:pt>
                <c:pt idx="5248">
                  <c:v>218.65</c:v>
                </c:pt>
                <c:pt idx="5249">
                  <c:v>10</c:v>
                </c:pt>
                <c:pt idx="5250">
                  <c:v>10</c:v>
                </c:pt>
                <c:pt idx="5251">
                  <c:v>147.33000000000001</c:v>
                </c:pt>
                <c:pt idx="5252">
                  <c:v>10</c:v>
                </c:pt>
                <c:pt idx="5253">
                  <c:v>10</c:v>
                </c:pt>
                <c:pt idx="5254">
                  <c:v>10</c:v>
                </c:pt>
                <c:pt idx="5255">
                  <c:v>114.27</c:v>
                </c:pt>
                <c:pt idx="5256">
                  <c:v>10</c:v>
                </c:pt>
                <c:pt idx="5257">
                  <c:v>10</c:v>
                </c:pt>
                <c:pt idx="5258">
                  <c:v>78.77</c:v>
                </c:pt>
                <c:pt idx="5259">
                  <c:v>10</c:v>
                </c:pt>
                <c:pt idx="5260">
                  <c:v>10</c:v>
                </c:pt>
                <c:pt idx="5261">
                  <c:v>10</c:v>
                </c:pt>
                <c:pt idx="5262">
                  <c:v>10</c:v>
                </c:pt>
                <c:pt idx="5263">
                  <c:v>208.92</c:v>
                </c:pt>
                <c:pt idx="5264">
                  <c:v>158.25</c:v>
                </c:pt>
                <c:pt idx="5265">
                  <c:v>110.48</c:v>
                </c:pt>
                <c:pt idx="5266">
                  <c:v>10</c:v>
                </c:pt>
                <c:pt idx="5267">
                  <c:v>10</c:v>
                </c:pt>
                <c:pt idx="5268">
                  <c:v>10</c:v>
                </c:pt>
                <c:pt idx="5269">
                  <c:v>10</c:v>
                </c:pt>
                <c:pt idx="5270">
                  <c:v>10</c:v>
                </c:pt>
                <c:pt idx="5271">
                  <c:v>159.21</c:v>
                </c:pt>
                <c:pt idx="5272">
                  <c:v>10</c:v>
                </c:pt>
                <c:pt idx="5273">
                  <c:v>10</c:v>
                </c:pt>
                <c:pt idx="5274">
                  <c:v>10</c:v>
                </c:pt>
                <c:pt idx="5275">
                  <c:v>202.43</c:v>
                </c:pt>
                <c:pt idx="5276">
                  <c:v>123.52</c:v>
                </c:pt>
                <c:pt idx="5277">
                  <c:v>106.8</c:v>
                </c:pt>
                <c:pt idx="5278">
                  <c:v>10</c:v>
                </c:pt>
                <c:pt idx="5279">
                  <c:v>10</c:v>
                </c:pt>
                <c:pt idx="5280">
                  <c:v>10</c:v>
                </c:pt>
                <c:pt idx="5281">
                  <c:v>185.65</c:v>
                </c:pt>
                <c:pt idx="5282">
                  <c:v>10</c:v>
                </c:pt>
                <c:pt idx="5283">
                  <c:v>10</c:v>
                </c:pt>
                <c:pt idx="5284">
                  <c:v>128.78</c:v>
                </c:pt>
                <c:pt idx="5285">
                  <c:v>10</c:v>
                </c:pt>
                <c:pt idx="5286">
                  <c:v>103.51</c:v>
                </c:pt>
                <c:pt idx="5287">
                  <c:v>18.239999999999998</c:v>
                </c:pt>
                <c:pt idx="5288">
                  <c:v>72.510000000000005</c:v>
                </c:pt>
                <c:pt idx="5289">
                  <c:v>10</c:v>
                </c:pt>
                <c:pt idx="5290">
                  <c:v>10</c:v>
                </c:pt>
                <c:pt idx="5291">
                  <c:v>116.164</c:v>
                </c:pt>
                <c:pt idx="5292">
                  <c:v>10</c:v>
                </c:pt>
                <c:pt idx="5293">
                  <c:v>95.072000000000003</c:v>
                </c:pt>
                <c:pt idx="5294">
                  <c:v>88.463999999999999</c:v>
                </c:pt>
                <c:pt idx="5295">
                  <c:v>139.97</c:v>
                </c:pt>
                <c:pt idx="5296">
                  <c:v>178.36799999999999</c:v>
                </c:pt>
                <c:pt idx="5297">
                  <c:v>10</c:v>
                </c:pt>
                <c:pt idx="5298">
                  <c:v>117.05</c:v>
                </c:pt>
                <c:pt idx="5299">
                  <c:v>10</c:v>
                </c:pt>
                <c:pt idx="5300">
                  <c:v>10</c:v>
                </c:pt>
                <c:pt idx="5301">
                  <c:v>10</c:v>
                </c:pt>
                <c:pt idx="5302">
                  <c:v>30.704000000000001</c:v>
                </c:pt>
                <c:pt idx="5303">
                  <c:v>10</c:v>
                </c:pt>
                <c:pt idx="5304">
                  <c:v>128.81</c:v>
                </c:pt>
                <c:pt idx="5305">
                  <c:v>10</c:v>
                </c:pt>
                <c:pt idx="5306">
                  <c:v>10</c:v>
                </c:pt>
                <c:pt idx="5307">
                  <c:v>143.34700000000001</c:v>
                </c:pt>
                <c:pt idx="5308">
                  <c:v>219.13</c:v>
                </c:pt>
                <c:pt idx="5309">
                  <c:v>47.14</c:v>
                </c:pt>
                <c:pt idx="5310">
                  <c:v>204.41</c:v>
                </c:pt>
                <c:pt idx="5311">
                  <c:v>219.45</c:v>
                </c:pt>
                <c:pt idx="5312">
                  <c:v>84.13</c:v>
                </c:pt>
                <c:pt idx="5313">
                  <c:v>207.4</c:v>
                </c:pt>
                <c:pt idx="5314">
                  <c:v>10</c:v>
                </c:pt>
                <c:pt idx="5315">
                  <c:v>10</c:v>
                </c:pt>
                <c:pt idx="5316">
                  <c:v>34.32</c:v>
                </c:pt>
                <c:pt idx="5317">
                  <c:v>10</c:v>
                </c:pt>
                <c:pt idx="5318">
                  <c:v>97.75</c:v>
                </c:pt>
                <c:pt idx="5319">
                  <c:v>134.31</c:v>
                </c:pt>
                <c:pt idx="5320">
                  <c:v>51</c:v>
                </c:pt>
                <c:pt idx="5321">
                  <c:v>10</c:v>
                </c:pt>
                <c:pt idx="5322">
                  <c:v>10</c:v>
                </c:pt>
                <c:pt idx="5323">
                  <c:v>10</c:v>
                </c:pt>
                <c:pt idx="5324">
                  <c:v>10</c:v>
                </c:pt>
                <c:pt idx="5325">
                  <c:v>10</c:v>
                </c:pt>
                <c:pt idx="5326">
                  <c:v>93.847999999999999</c:v>
                </c:pt>
                <c:pt idx="5327">
                  <c:v>10.222</c:v>
                </c:pt>
                <c:pt idx="5328">
                  <c:v>90.29</c:v>
                </c:pt>
                <c:pt idx="5329">
                  <c:v>10</c:v>
                </c:pt>
                <c:pt idx="5330">
                  <c:v>182.22</c:v>
                </c:pt>
                <c:pt idx="5331">
                  <c:v>10</c:v>
                </c:pt>
                <c:pt idx="5332">
                  <c:v>101.666</c:v>
                </c:pt>
                <c:pt idx="5333">
                  <c:v>195.79</c:v>
                </c:pt>
                <c:pt idx="5334">
                  <c:v>10</c:v>
                </c:pt>
                <c:pt idx="5335">
                  <c:v>121.01</c:v>
                </c:pt>
                <c:pt idx="5336">
                  <c:v>218.52</c:v>
                </c:pt>
                <c:pt idx="5337">
                  <c:v>10</c:v>
                </c:pt>
                <c:pt idx="5338">
                  <c:v>10</c:v>
                </c:pt>
                <c:pt idx="5339">
                  <c:v>10</c:v>
                </c:pt>
                <c:pt idx="5340">
                  <c:v>10</c:v>
                </c:pt>
                <c:pt idx="5341">
                  <c:v>128.5</c:v>
                </c:pt>
                <c:pt idx="5342">
                  <c:v>10</c:v>
                </c:pt>
                <c:pt idx="5343">
                  <c:v>10</c:v>
                </c:pt>
                <c:pt idx="5344">
                  <c:v>156.81</c:v>
                </c:pt>
                <c:pt idx="5345">
                  <c:v>154</c:v>
                </c:pt>
                <c:pt idx="5346">
                  <c:v>10</c:v>
                </c:pt>
                <c:pt idx="5347">
                  <c:v>10</c:v>
                </c:pt>
                <c:pt idx="5348">
                  <c:v>10</c:v>
                </c:pt>
                <c:pt idx="5349">
                  <c:v>109.62</c:v>
                </c:pt>
                <c:pt idx="5350">
                  <c:v>10</c:v>
                </c:pt>
                <c:pt idx="5351">
                  <c:v>10</c:v>
                </c:pt>
                <c:pt idx="5352">
                  <c:v>89.81</c:v>
                </c:pt>
                <c:pt idx="5353">
                  <c:v>10</c:v>
                </c:pt>
                <c:pt idx="5354">
                  <c:v>10</c:v>
                </c:pt>
                <c:pt idx="5355">
                  <c:v>10</c:v>
                </c:pt>
                <c:pt idx="5356">
                  <c:v>10</c:v>
                </c:pt>
                <c:pt idx="5357">
                  <c:v>10</c:v>
                </c:pt>
                <c:pt idx="5358">
                  <c:v>10</c:v>
                </c:pt>
                <c:pt idx="5359">
                  <c:v>10</c:v>
                </c:pt>
                <c:pt idx="5360">
                  <c:v>10</c:v>
                </c:pt>
                <c:pt idx="5361">
                  <c:v>176.21</c:v>
                </c:pt>
                <c:pt idx="5362">
                  <c:v>15.05</c:v>
                </c:pt>
                <c:pt idx="5363">
                  <c:v>10</c:v>
                </c:pt>
                <c:pt idx="5364">
                  <c:v>22.56</c:v>
                </c:pt>
                <c:pt idx="5365">
                  <c:v>10</c:v>
                </c:pt>
                <c:pt idx="5366">
                  <c:v>106.74</c:v>
                </c:pt>
                <c:pt idx="5367">
                  <c:v>10</c:v>
                </c:pt>
                <c:pt idx="5368">
                  <c:v>10</c:v>
                </c:pt>
                <c:pt idx="5369">
                  <c:v>159.16</c:v>
                </c:pt>
                <c:pt idx="5370">
                  <c:v>10</c:v>
                </c:pt>
                <c:pt idx="5371">
                  <c:v>10</c:v>
                </c:pt>
                <c:pt idx="5372">
                  <c:v>10</c:v>
                </c:pt>
                <c:pt idx="5373">
                  <c:v>27.2</c:v>
                </c:pt>
                <c:pt idx="5374">
                  <c:v>10</c:v>
                </c:pt>
                <c:pt idx="5375">
                  <c:v>53.54</c:v>
                </c:pt>
                <c:pt idx="5376">
                  <c:v>10</c:v>
                </c:pt>
                <c:pt idx="5377">
                  <c:v>10</c:v>
                </c:pt>
                <c:pt idx="5378">
                  <c:v>10</c:v>
                </c:pt>
                <c:pt idx="5379">
                  <c:v>10</c:v>
                </c:pt>
                <c:pt idx="5380">
                  <c:v>10</c:v>
                </c:pt>
                <c:pt idx="5381">
                  <c:v>10</c:v>
                </c:pt>
                <c:pt idx="5382">
                  <c:v>56.73</c:v>
                </c:pt>
                <c:pt idx="5383">
                  <c:v>94.42</c:v>
                </c:pt>
                <c:pt idx="5384">
                  <c:v>15.03</c:v>
                </c:pt>
                <c:pt idx="5385">
                  <c:v>10</c:v>
                </c:pt>
                <c:pt idx="5386">
                  <c:v>62.48</c:v>
                </c:pt>
                <c:pt idx="5387">
                  <c:v>10</c:v>
                </c:pt>
                <c:pt idx="5388">
                  <c:v>10</c:v>
                </c:pt>
                <c:pt idx="5389">
                  <c:v>24.27</c:v>
                </c:pt>
                <c:pt idx="5390">
                  <c:v>10</c:v>
                </c:pt>
                <c:pt idx="5391">
                  <c:v>145.65</c:v>
                </c:pt>
                <c:pt idx="5392">
                  <c:v>10</c:v>
                </c:pt>
                <c:pt idx="5393">
                  <c:v>10</c:v>
                </c:pt>
                <c:pt idx="5394">
                  <c:v>145.28</c:v>
                </c:pt>
                <c:pt idx="5395">
                  <c:v>10</c:v>
                </c:pt>
                <c:pt idx="5396">
                  <c:v>17</c:v>
                </c:pt>
                <c:pt idx="5397">
                  <c:v>10</c:v>
                </c:pt>
                <c:pt idx="5398">
                  <c:v>10</c:v>
                </c:pt>
                <c:pt idx="5399">
                  <c:v>10</c:v>
                </c:pt>
                <c:pt idx="5400">
                  <c:v>10</c:v>
                </c:pt>
                <c:pt idx="5401">
                  <c:v>10</c:v>
                </c:pt>
                <c:pt idx="5402">
                  <c:v>10</c:v>
                </c:pt>
                <c:pt idx="5403">
                  <c:v>10</c:v>
                </c:pt>
                <c:pt idx="5404">
                  <c:v>10</c:v>
                </c:pt>
                <c:pt idx="5405">
                  <c:v>10</c:v>
                </c:pt>
                <c:pt idx="5406">
                  <c:v>10</c:v>
                </c:pt>
                <c:pt idx="5407">
                  <c:v>10</c:v>
                </c:pt>
                <c:pt idx="5408">
                  <c:v>10</c:v>
                </c:pt>
                <c:pt idx="5409">
                  <c:v>103.77</c:v>
                </c:pt>
              </c:numCache>
            </c:numRef>
          </c:xVal>
          <c:yVal>
            <c:numRef>
              <c:f>'copied data'!$J$2:$J$5411</c:f>
              <c:numCache>
                <c:formatCode>General</c:formatCode>
                <c:ptCount val="5410"/>
                <c:pt idx="0">
                  <c:v>4.4000000000000004</c:v>
                </c:pt>
                <c:pt idx="1">
                  <c:v>4.2</c:v>
                </c:pt>
                <c:pt idx="2">
                  <c:v>4.5999999999999996</c:v>
                </c:pt>
                <c:pt idx="3">
                  <c:v>6.5</c:v>
                </c:pt>
                <c:pt idx="4">
                  <c:v>6.4</c:v>
                </c:pt>
                <c:pt idx="5">
                  <c:v>4.3</c:v>
                </c:pt>
                <c:pt idx="6">
                  <c:v>4.3</c:v>
                </c:pt>
                <c:pt idx="7">
                  <c:v>6.3</c:v>
                </c:pt>
                <c:pt idx="8">
                  <c:v>6.3</c:v>
                </c:pt>
                <c:pt idx="9">
                  <c:v>4.2</c:v>
                </c:pt>
                <c:pt idx="10">
                  <c:v>6.3</c:v>
                </c:pt>
                <c:pt idx="11">
                  <c:v>4.2</c:v>
                </c:pt>
                <c:pt idx="12">
                  <c:v>6.3</c:v>
                </c:pt>
                <c:pt idx="13">
                  <c:v>4.4000000000000004</c:v>
                </c:pt>
                <c:pt idx="14">
                  <c:v>6.2</c:v>
                </c:pt>
                <c:pt idx="15">
                  <c:v>4.0999999999999996</c:v>
                </c:pt>
                <c:pt idx="16">
                  <c:v>4.3</c:v>
                </c:pt>
                <c:pt idx="17">
                  <c:v>4.8</c:v>
                </c:pt>
                <c:pt idx="18">
                  <c:v>6.1</c:v>
                </c:pt>
                <c:pt idx="19">
                  <c:v>6.1</c:v>
                </c:pt>
                <c:pt idx="20">
                  <c:v>6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5.9</c:v>
                </c:pt>
                <c:pt idx="29">
                  <c:v>4.3</c:v>
                </c:pt>
                <c:pt idx="30">
                  <c:v>5.9</c:v>
                </c:pt>
                <c:pt idx="31">
                  <c:v>5.9</c:v>
                </c:pt>
                <c:pt idx="32">
                  <c:v>4.4000000000000004</c:v>
                </c:pt>
                <c:pt idx="33">
                  <c:v>4.3</c:v>
                </c:pt>
                <c:pt idx="34">
                  <c:v>4.2</c:v>
                </c:pt>
                <c:pt idx="35">
                  <c:v>5.0999999999999996</c:v>
                </c:pt>
                <c:pt idx="36">
                  <c:v>4.7</c:v>
                </c:pt>
                <c:pt idx="37">
                  <c:v>4.9000000000000004</c:v>
                </c:pt>
                <c:pt idx="38">
                  <c:v>4.2</c:v>
                </c:pt>
                <c:pt idx="39">
                  <c:v>5.9</c:v>
                </c:pt>
                <c:pt idx="40">
                  <c:v>4.3</c:v>
                </c:pt>
                <c:pt idx="41">
                  <c:v>5.2</c:v>
                </c:pt>
                <c:pt idx="42">
                  <c:v>5.8</c:v>
                </c:pt>
                <c:pt idx="43">
                  <c:v>4.3</c:v>
                </c:pt>
                <c:pt idx="44">
                  <c:v>4.2</c:v>
                </c:pt>
                <c:pt idx="45">
                  <c:v>5.8</c:v>
                </c:pt>
                <c:pt idx="46">
                  <c:v>5.8</c:v>
                </c:pt>
                <c:pt idx="47">
                  <c:v>4.5999999999999996</c:v>
                </c:pt>
                <c:pt idx="48">
                  <c:v>5.7</c:v>
                </c:pt>
                <c:pt idx="49">
                  <c:v>5.7</c:v>
                </c:pt>
                <c:pt idx="50">
                  <c:v>4.5</c:v>
                </c:pt>
                <c:pt idx="51">
                  <c:v>5.7</c:v>
                </c:pt>
                <c:pt idx="52">
                  <c:v>4.4000000000000004</c:v>
                </c:pt>
                <c:pt idx="53">
                  <c:v>5.7</c:v>
                </c:pt>
                <c:pt idx="54">
                  <c:v>5.7</c:v>
                </c:pt>
                <c:pt idx="55">
                  <c:v>5.7</c:v>
                </c:pt>
                <c:pt idx="56">
                  <c:v>4.2</c:v>
                </c:pt>
                <c:pt idx="57">
                  <c:v>4.8</c:v>
                </c:pt>
                <c:pt idx="58">
                  <c:v>4.8</c:v>
                </c:pt>
                <c:pt idx="59">
                  <c:v>5.7</c:v>
                </c:pt>
                <c:pt idx="60">
                  <c:v>5.7</c:v>
                </c:pt>
                <c:pt idx="61">
                  <c:v>4.8</c:v>
                </c:pt>
                <c:pt idx="62">
                  <c:v>5.6</c:v>
                </c:pt>
                <c:pt idx="63">
                  <c:v>5.6</c:v>
                </c:pt>
                <c:pt idx="64">
                  <c:v>5.6</c:v>
                </c:pt>
                <c:pt idx="65">
                  <c:v>4.5999999999999996</c:v>
                </c:pt>
                <c:pt idx="66">
                  <c:v>4.2</c:v>
                </c:pt>
                <c:pt idx="67">
                  <c:v>5.6</c:v>
                </c:pt>
                <c:pt idx="68">
                  <c:v>5.6</c:v>
                </c:pt>
                <c:pt idx="69">
                  <c:v>4.4000000000000004</c:v>
                </c:pt>
                <c:pt idx="70">
                  <c:v>4.8</c:v>
                </c:pt>
                <c:pt idx="71">
                  <c:v>4.4000000000000004</c:v>
                </c:pt>
                <c:pt idx="72">
                  <c:v>4.4000000000000004</c:v>
                </c:pt>
                <c:pt idx="73">
                  <c:v>4.4000000000000004</c:v>
                </c:pt>
                <c:pt idx="74">
                  <c:v>6.4</c:v>
                </c:pt>
                <c:pt idx="75">
                  <c:v>5</c:v>
                </c:pt>
                <c:pt idx="76">
                  <c:v>4.9000000000000004</c:v>
                </c:pt>
                <c:pt idx="77">
                  <c:v>5.6</c:v>
                </c:pt>
                <c:pt idx="78">
                  <c:v>4.5</c:v>
                </c:pt>
                <c:pt idx="79">
                  <c:v>4.3</c:v>
                </c:pt>
                <c:pt idx="80">
                  <c:v>4.2</c:v>
                </c:pt>
                <c:pt idx="81">
                  <c:v>5.3</c:v>
                </c:pt>
                <c:pt idx="82">
                  <c:v>5.5</c:v>
                </c:pt>
                <c:pt idx="83">
                  <c:v>5.5</c:v>
                </c:pt>
                <c:pt idx="84">
                  <c:v>5.5</c:v>
                </c:pt>
                <c:pt idx="85">
                  <c:v>5.5</c:v>
                </c:pt>
                <c:pt idx="86">
                  <c:v>5.5</c:v>
                </c:pt>
                <c:pt idx="87">
                  <c:v>5.5</c:v>
                </c:pt>
                <c:pt idx="88">
                  <c:v>4.5999999999999996</c:v>
                </c:pt>
                <c:pt idx="89">
                  <c:v>5.5</c:v>
                </c:pt>
                <c:pt idx="90">
                  <c:v>4.2</c:v>
                </c:pt>
                <c:pt idx="91">
                  <c:v>4.0999999999999996</c:v>
                </c:pt>
                <c:pt idx="92">
                  <c:v>5.5</c:v>
                </c:pt>
                <c:pt idx="93">
                  <c:v>4.2</c:v>
                </c:pt>
                <c:pt idx="94">
                  <c:v>5.5</c:v>
                </c:pt>
                <c:pt idx="95">
                  <c:v>4.3</c:v>
                </c:pt>
                <c:pt idx="96">
                  <c:v>4.3</c:v>
                </c:pt>
                <c:pt idx="97">
                  <c:v>4.5</c:v>
                </c:pt>
                <c:pt idx="98">
                  <c:v>5.5</c:v>
                </c:pt>
                <c:pt idx="99">
                  <c:v>4.4000000000000004</c:v>
                </c:pt>
                <c:pt idx="100">
                  <c:v>5.4</c:v>
                </c:pt>
                <c:pt idx="101">
                  <c:v>5.4</c:v>
                </c:pt>
                <c:pt idx="102">
                  <c:v>5.4</c:v>
                </c:pt>
                <c:pt idx="103">
                  <c:v>4.3</c:v>
                </c:pt>
                <c:pt idx="104">
                  <c:v>4.4000000000000004</c:v>
                </c:pt>
                <c:pt idx="105">
                  <c:v>5.4</c:v>
                </c:pt>
                <c:pt idx="106">
                  <c:v>4.7</c:v>
                </c:pt>
                <c:pt idx="107">
                  <c:v>5.4</c:v>
                </c:pt>
                <c:pt idx="108">
                  <c:v>4.0999999999999996</c:v>
                </c:pt>
                <c:pt idx="109">
                  <c:v>5.4</c:v>
                </c:pt>
                <c:pt idx="110">
                  <c:v>5.4</c:v>
                </c:pt>
                <c:pt idx="111">
                  <c:v>5.4</c:v>
                </c:pt>
                <c:pt idx="112">
                  <c:v>4.9000000000000004</c:v>
                </c:pt>
                <c:pt idx="113">
                  <c:v>5.4</c:v>
                </c:pt>
                <c:pt idx="114">
                  <c:v>5.4</c:v>
                </c:pt>
                <c:pt idx="115">
                  <c:v>4.0999999999999996</c:v>
                </c:pt>
                <c:pt idx="116">
                  <c:v>5.3</c:v>
                </c:pt>
                <c:pt idx="117">
                  <c:v>5.3</c:v>
                </c:pt>
                <c:pt idx="118">
                  <c:v>5.3</c:v>
                </c:pt>
                <c:pt idx="119">
                  <c:v>5.3</c:v>
                </c:pt>
                <c:pt idx="120">
                  <c:v>4.5999999999999996</c:v>
                </c:pt>
                <c:pt idx="121">
                  <c:v>4.2</c:v>
                </c:pt>
                <c:pt idx="122">
                  <c:v>4.4000000000000004</c:v>
                </c:pt>
                <c:pt idx="123">
                  <c:v>5.0999999999999996</c:v>
                </c:pt>
                <c:pt idx="124">
                  <c:v>4.5</c:v>
                </c:pt>
                <c:pt idx="125">
                  <c:v>4.0999999999999996</c:v>
                </c:pt>
                <c:pt idx="126">
                  <c:v>4.9000000000000004</c:v>
                </c:pt>
                <c:pt idx="127">
                  <c:v>4.5999999999999996</c:v>
                </c:pt>
                <c:pt idx="128">
                  <c:v>5.3</c:v>
                </c:pt>
                <c:pt idx="129">
                  <c:v>5.3</c:v>
                </c:pt>
                <c:pt idx="130">
                  <c:v>4.9000000000000004</c:v>
                </c:pt>
                <c:pt idx="131">
                  <c:v>5.3</c:v>
                </c:pt>
                <c:pt idx="132">
                  <c:v>4.2</c:v>
                </c:pt>
                <c:pt idx="133">
                  <c:v>4.0999999999999996</c:v>
                </c:pt>
                <c:pt idx="134">
                  <c:v>5.3</c:v>
                </c:pt>
                <c:pt idx="135">
                  <c:v>5.3</c:v>
                </c:pt>
                <c:pt idx="136">
                  <c:v>5.3</c:v>
                </c:pt>
                <c:pt idx="137">
                  <c:v>5.3</c:v>
                </c:pt>
                <c:pt idx="138">
                  <c:v>5.3</c:v>
                </c:pt>
                <c:pt idx="139">
                  <c:v>5.3</c:v>
                </c:pt>
                <c:pt idx="140">
                  <c:v>5.3</c:v>
                </c:pt>
                <c:pt idx="141">
                  <c:v>5.3</c:v>
                </c:pt>
                <c:pt idx="142">
                  <c:v>5.3</c:v>
                </c:pt>
                <c:pt idx="143">
                  <c:v>5.3</c:v>
                </c:pt>
                <c:pt idx="144">
                  <c:v>3.9</c:v>
                </c:pt>
                <c:pt idx="145">
                  <c:v>5.3</c:v>
                </c:pt>
                <c:pt idx="146">
                  <c:v>5.3</c:v>
                </c:pt>
                <c:pt idx="147">
                  <c:v>5.3</c:v>
                </c:pt>
                <c:pt idx="148">
                  <c:v>5.3</c:v>
                </c:pt>
                <c:pt idx="149">
                  <c:v>5.2</c:v>
                </c:pt>
                <c:pt idx="150">
                  <c:v>4.4000000000000004</c:v>
                </c:pt>
                <c:pt idx="151">
                  <c:v>5.2</c:v>
                </c:pt>
                <c:pt idx="152">
                  <c:v>5.2</c:v>
                </c:pt>
                <c:pt idx="153">
                  <c:v>5.2</c:v>
                </c:pt>
                <c:pt idx="154">
                  <c:v>5.2</c:v>
                </c:pt>
                <c:pt idx="155">
                  <c:v>5.2</c:v>
                </c:pt>
                <c:pt idx="156">
                  <c:v>4.5</c:v>
                </c:pt>
                <c:pt idx="157">
                  <c:v>4.9000000000000004</c:v>
                </c:pt>
                <c:pt idx="158">
                  <c:v>5.2</c:v>
                </c:pt>
                <c:pt idx="159">
                  <c:v>5.2</c:v>
                </c:pt>
                <c:pt idx="160">
                  <c:v>5.2</c:v>
                </c:pt>
                <c:pt idx="161">
                  <c:v>4.9000000000000004</c:v>
                </c:pt>
                <c:pt idx="162">
                  <c:v>4.5</c:v>
                </c:pt>
                <c:pt idx="163">
                  <c:v>4.3</c:v>
                </c:pt>
                <c:pt idx="164">
                  <c:v>4.8</c:v>
                </c:pt>
                <c:pt idx="165">
                  <c:v>5.2</c:v>
                </c:pt>
                <c:pt idx="166">
                  <c:v>4.5</c:v>
                </c:pt>
                <c:pt idx="167">
                  <c:v>5.5</c:v>
                </c:pt>
                <c:pt idx="168">
                  <c:v>4.4000000000000004</c:v>
                </c:pt>
                <c:pt idx="169">
                  <c:v>5.2</c:v>
                </c:pt>
                <c:pt idx="170">
                  <c:v>5.2</c:v>
                </c:pt>
                <c:pt idx="171">
                  <c:v>5.2</c:v>
                </c:pt>
                <c:pt idx="172">
                  <c:v>5.2</c:v>
                </c:pt>
                <c:pt idx="173">
                  <c:v>5.2</c:v>
                </c:pt>
                <c:pt idx="174">
                  <c:v>4.8</c:v>
                </c:pt>
                <c:pt idx="175">
                  <c:v>4</c:v>
                </c:pt>
                <c:pt idx="176">
                  <c:v>5.2</c:v>
                </c:pt>
                <c:pt idx="177">
                  <c:v>5.2</c:v>
                </c:pt>
                <c:pt idx="178">
                  <c:v>4.0999999999999996</c:v>
                </c:pt>
                <c:pt idx="179">
                  <c:v>4.4000000000000004</c:v>
                </c:pt>
                <c:pt idx="180">
                  <c:v>5.2</c:v>
                </c:pt>
                <c:pt idx="181">
                  <c:v>5.2</c:v>
                </c:pt>
                <c:pt idx="182">
                  <c:v>5.2</c:v>
                </c:pt>
                <c:pt idx="183">
                  <c:v>4.3</c:v>
                </c:pt>
                <c:pt idx="184">
                  <c:v>5.2</c:v>
                </c:pt>
                <c:pt idx="185">
                  <c:v>5.2</c:v>
                </c:pt>
                <c:pt idx="186">
                  <c:v>5.2</c:v>
                </c:pt>
                <c:pt idx="187">
                  <c:v>4.3</c:v>
                </c:pt>
                <c:pt idx="188">
                  <c:v>5.2</c:v>
                </c:pt>
                <c:pt idx="189">
                  <c:v>5.2</c:v>
                </c:pt>
                <c:pt idx="190">
                  <c:v>4.3</c:v>
                </c:pt>
                <c:pt idx="191">
                  <c:v>4.4000000000000004</c:v>
                </c:pt>
                <c:pt idx="192">
                  <c:v>5.2</c:v>
                </c:pt>
                <c:pt idx="193">
                  <c:v>5.2</c:v>
                </c:pt>
                <c:pt idx="194">
                  <c:v>4.5</c:v>
                </c:pt>
                <c:pt idx="195">
                  <c:v>5.2</c:v>
                </c:pt>
                <c:pt idx="196">
                  <c:v>5.0999999999999996</c:v>
                </c:pt>
                <c:pt idx="197">
                  <c:v>5.0999999999999996</c:v>
                </c:pt>
                <c:pt idx="198">
                  <c:v>4.5999999999999996</c:v>
                </c:pt>
                <c:pt idx="199">
                  <c:v>5.0999999999999996</c:v>
                </c:pt>
                <c:pt idx="200">
                  <c:v>5.0999999999999996</c:v>
                </c:pt>
                <c:pt idx="201">
                  <c:v>4.3</c:v>
                </c:pt>
                <c:pt idx="202">
                  <c:v>4.0999999999999996</c:v>
                </c:pt>
                <c:pt idx="203">
                  <c:v>5.0999999999999996</c:v>
                </c:pt>
                <c:pt idx="204">
                  <c:v>5.0999999999999996</c:v>
                </c:pt>
                <c:pt idx="205">
                  <c:v>4.4000000000000004</c:v>
                </c:pt>
                <c:pt idx="206">
                  <c:v>5.0999999999999996</c:v>
                </c:pt>
                <c:pt idx="207">
                  <c:v>4.5999999999999996</c:v>
                </c:pt>
                <c:pt idx="208">
                  <c:v>5.0999999999999996</c:v>
                </c:pt>
                <c:pt idx="209">
                  <c:v>5.0999999999999996</c:v>
                </c:pt>
                <c:pt idx="210">
                  <c:v>5.0999999999999996</c:v>
                </c:pt>
                <c:pt idx="211">
                  <c:v>4.2</c:v>
                </c:pt>
                <c:pt idx="212">
                  <c:v>5.0999999999999996</c:v>
                </c:pt>
                <c:pt idx="213">
                  <c:v>5.0999999999999996</c:v>
                </c:pt>
                <c:pt idx="214">
                  <c:v>5.0999999999999996</c:v>
                </c:pt>
                <c:pt idx="215">
                  <c:v>5.0999999999999996</c:v>
                </c:pt>
                <c:pt idx="216">
                  <c:v>4.5999999999999996</c:v>
                </c:pt>
                <c:pt idx="217">
                  <c:v>5.0999999999999996</c:v>
                </c:pt>
                <c:pt idx="218">
                  <c:v>5.0999999999999996</c:v>
                </c:pt>
                <c:pt idx="219">
                  <c:v>4.5</c:v>
                </c:pt>
                <c:pt idx="220">
                  <c:v>5.0999999999999996</c:v>
                </c:pt>
                <c:pt idx="221">
                  <c:v>5.0999999999999996</c:v>
                </c:pt>
                <c:pt idx="222">
                  <c:v>5.0999999999999996</c:v>
                </c:pt>
                <c:pt idx="223">
                  <c:v>5.0999999999999996</c:v>
                </c:pt>
                <c:pt idx="224">
                  <c:v>5.0999999999999996</c:v>
                </c:pt>
                <c:pt idx="225">
                  <c:v>4.2</c:v>
                </c:pt>
                <c:pt idx="226">
                  <c:v>5.0999999999999996</c:v>
                </c:pt>
                <c:pt idx="227">
                  <c:v>4.2</c:v>
                </c:pt>
                <c:pt idx="228">
                  <c:v>5.0999999999999996</c:v>
                </c:pt>
                <c:pt idx="229">
                  <c:v>5.0999999999999996</c:v>
                </c:pt>
                <c:pt idx="230">
                  <c:v>4.5999999999999996</c:v>
                </c:pt>
                <c:pt idx="231">
                  <c:v>5.0999999999999996</c:v>
                </c:pt>
                <c:pt idx="232">
                  <c:v>4.3</c:v>
                </c:pt>
                <c:pt idx="233">
                  <c:v>4.3</c:v>
                </c:pt>
                <c:pt idx="234">
                  <c:v>4.5</c:v>
                </c:pt>
                <c:pt idx="235">
                  <c:v>5.0999999999999996</c:v>
                </c:pt>
                <c:pt idx="236">
                  <c:v>4.3</c:v>
                </c:pt>
                <c:pt idx="237">
                  <c:v>5.0999999999999996</c:v>
                </c:pt>
                <c:pt idx="238">
                  <c:v>5.0999999999999996</c:v>
                </c:pt>
                <c:pt idx="239">
                  <c:v>5.0999999999999996</c:v>
                </c:pt>
                <c:pt idx="240">
                  <c:v>5.0999999999999996</c:v>
                </c:pt>
                <c:pt idx="241">
                  <c:v>5.0999999999999996</c:v>
                </c:pt>
                <c:pt idx="242">
                  <c:v>5.0999999999999996</c:v>
                </c:pt>
                <c:pt idx="243">
                  <c:v>5.0999999999999996</c:v>
                </c:pt>
                <c:pt idx="244">
                  <c:v>4.2</c:v>
                </c:pt>
                <c:pt idx="245">
                  <c:v>5.0999999999999996</c:v>
                </c:pt>
                <c:pt idx="246">
                  <c:v>5.0999999999999996</c:v>
                </c:pt>
                <c:pt idx="247">
                  <c:v>4.0999999999999996</c:v>
                </c:pt>
                <c:pt idx="248">
                  <c:v>4.4000000000000004</c:v>
                </c:pt>
                <c:pt idx="249">
                  <c:v>4.4000000000000004</c:v>
                </c:pt>
                <c:pt idx="250">
                  <c:v>5.0999999999999996</c:v>
                </c:pt>
                <c:pt idx="251">
                  <c:v>4.5</c:v>
                </c:pt>
                <c:pt idx="252">
                  <c:v>4.5</c:v>
                </c:pt>
                <c:pt idx="253">
                  <c:v>5.0999999999999996</c:v>
                </c:pt>
                <c:pt idx="254">
                  <c:v>4.2</c:v>
                </c:pt>
                <c:pt idx="255">
                  <c:v>5.0999999999999996</c:v>
                </c:pt>
                <c:pt idx="256">
                  <c:v>5.0999999999999996</c:v>
                </c:pt>
                <c:pt idx="257">
                  <c:v>5.0999999999999996</c:v>
                </c:pt>
                <c:pt idx="258">
                  <c:v>5.0999999999999996</c:v>
                </c:pt>
                <c:pt idx="259">
                  <c:v>5.0999999999999996</c:v>
                </c:pt>
                <c:pt idx="260">
                  <c:v>5.0999999999999996</c:v>
                </c:pt>
                <c:pt idx="261">
                  <c:v>5.0999999999999996</c:v>
                </c:pt>
                <c:pt idx="262">
                  <c:v>5.0999999999999996</c:v>
                </c:pt>
                <c:pt idx="263">
                  <c:v>5.0999999999999996</c:v>
                </c:pt>
                <c:pt idx="264">
                  <c:v>5.0999999999999996</c:v>
                </c:pt>
                <c:pt idx="265">
                  <c:v>5.0999999999999996</c:v>
                </c:pt>
                <c:pt idx="266">
                  <c:v>5.0999999999999996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4.5</c:v>
                </c:pt>
                <c:pt idx="273">
                  <c:v>4.7</c:v>
                </c:pt>
                <c:pt idx="274">
                  <c:v>5</c:v>
                </c:pt>
                <c:pt idx="275">
                  <c:v>4.4000000000000004</c:v>
                </c:pt>
                <c:pt idx="276">
                  <c:v>4.3</c:v>
                </c:pt>
                <c:pt idx="277">
                  <c:v>5</c:v>
                </c:pt>
                <c:pt idx="278">
                  <c:v>5.2</c:v>
                </c:pt>
                <c:pt idx="279">
                  <c:v>4.2</c:v>
                </c:pt>
                <c:pt idx="280">
                  <c:v>4.2</c:v>
                </c:pt>
                <c:pt idx="281">
                  <c:v>5</c:v>
                </c:pt>
                <c:pt idx="282">
                  <c:v>4.2</c:v>
                </c:pt>
                <c:pt idx="283">
                  <c:v>4.2</c:v>
                </c:pt>
                <c:pt idx="284">
                  <c:v>4.5999999999999996</c:v>
                </c:pt>
                <c:pt idx="285">
                  <c:v>5.0999999999999996</c:v>
                </c:pt>
                <c:pt idx="286">
                  <c:v>5</c:v>
                </c:pt>
                <c:pt idx="287">
                  <c:v>4.4000000000000004</c:v>
                </c:pt>
                <c:pt idx="288">
                  <c:v>4</c:v>
                </c:pt>
                <c:pt idx="289">
                  <c:v>4.3</c:v>
                </c:pt>
                <c:pt idx="290">
                  <c:v>5.8</c:v>
                </c:pt>
                <c:pt idx="291">
                  <c:v>5</c:v>
                </c:pt>
                <c:pt idx="292">
                  <c:v>5</c:v>
                </c:pt>
                <c:pt idx="293">
                  <c:v>4.2</c:v>
                </c:pt>
                <c:pt idx="294">
                  <c:v>5.3</c:v>
                </c:pt>
                <c:pt idx="295">
                  <c:v>4.5999999999999996</c:v>
                </c:pt>
                <c:pt idx="296">
                  <c:v>4.4000000000000004</c:v>
                </c:pt>
                <c:pt idx="297">
                  <c:v>4.5</c:v>
                </c:pt>
                <c:pt idx="298">
                  <c:v>5</c:v>
                </c:pt>
                <c:pt idx="299">
                  <c:v>5</c:v>
                </c:pt>
                <c:pt idx="300">
                  <c:v>4.0999999999999996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4.2</c:v>
                </c:pt>
                <c:pt idx="307">
                  <c:v>4.9000000000000004</c:v>
                </c:pt>
                <c:pt idx="308">
                  <c:v>4.7</c:v>
                </c:pt>
                <c:pt idx="309">
                  <c:v>5</c:v>
                </c:pt>
                <c:pt idx="310">
                  <c:v>4.2</c:v>
                </c:pt>
                <c:pt idx="311">
                  <c:v>5</c:v>
                </c:pt>
                <c:pt idx="312">
                  <c:v>4.3</c:v>
                </c:pt>
                <c:pt idx="313">
                  <c:v>5</c:v>
                </c:pt>
                <c:pt idx="314">
                  <c:v>5</c:v>
                </c:pt>
                <c:pt idx="315">
                  <c:v>4.5999999999999996</c:v>
                </c:pt>
                <c:pt idx="316">
                  <c:v>4.4000000000000004</c:v>
                </c:pt>
                <c:pt idx="317">
                  <c:v>5</c:v>
                </c:pt>
                <c:pt idx="318">
                  <c:v>4.2</c:v>
                </c:pt>
                <c:pt idx="319">
                  <c:v>5</c:v>
                </c:pt>
                <c:pt idx="320">
                  <c:v>4.5</c:v>
                </c:pt>
                <c:pt idx="321">
                  <c:v>4.4000000000000004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4.5</c:v>
                </c:pt>
                <c:pt idx="327">
                  <c:v>4.5</c:v>
                </c:pt>
                <c:pt idx="328">
                  <c:v>4.2</c:v>
                </c:pt>
                <c:pt idx="329">
                  <c:v>5</c:v>
                </c:pt>
                <c:pt idx="330">
                  <c:v>4.0999999999999996</c:v>
                </c:pt>
                <c:pt idx="331">
                  <c:v>5</c:v>
                </c:pt>
                <c:pt idx="332">
                  <c:v>4.5999999999999996</c:v>
                </c:pt>
                <c:pt idx="333">
                  <c:v>4.2</c:v>
                </c:pt>
                <c:pt idx="334">
                  <c:v>4.7</c:v>
                </c:pt>
                <c:pt idx="335">
                  <c:v>4.0999999999999996</c:v>
                </c:pt>
                <c:pt idx="336">
                  <c:v>5</c:v>
                </c:pt>
                <c:pt idx="337">
                  <c:v>4.4000000000000004</c:v>
                </c:pt>
                <c:pt idx="338">
                  <c:v>5</c:v>
                </c:pt>
                <c:pt idx="339">
                  <c:v>5</c:v>
                </c:pt>
                <c:pt idx="340">
                  <c:v>4.4000000000000004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4.5999999999999996</c:v>
                </c:pt>
                <c:pt idx="346">
                  <c:v>5</c:v>
                </c:pt>
                <c:pt idx="347">
                  <c:v>5</c:v>
                </c:pt>
                <c:pt idx="348">
                  <c:v>6.4</c:v>
                </c:pt>
                <c:pt idx="349">
                  <c:v>5</c:v>
                </c:pt>
                <c:pt idx="350">
                  <c:v>4</c:v>
                </c:pt>
                <c:pt idx="351">
                  <c:v>5</c:v>
                </c:pt>
                <c:pt idx="352">
                  <c:v>4.0999999999999996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4.5999999999999996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4.0999999999999996</c:v>
                </c:pt>
                <c:pt idx="363">
                  <c:v>4.3</c:v>
                </c:pt>
                <c:pt idx="364">
                  <c:v>4.2</c:v>
                </c:pt>
                <c:pt idx="365">
                  <c:v>5</c:v>
                </c:pt>
                <c:pt idx="366">
                  <c:v>4.5</c:v>
                </c:pt>
                <c:pt idx="367">
                  <c:v>5</c:v>
                </c:pt>
                <c:pt idx="368">
                  <c:v>4.4000000000000004</c:v>
                </c:pt>
                <c:pt idx="369">
                  <c:v>5.0999999999999996</c:v>
                </c:pt>
                <c:pt idx="370">
                  <c:v>5</c:v>
                </c:pt>
                <c:pt idx="371">
                  <c:v>4.5999999999999996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4.2</c:v>
                </c:pt>
                <c:pt idx="377">
                  <c:v>4.9000000000000004</c:v>
                </c:pt>
                <c:pt idx="378">
                  <c:v>4.2</c:v>
                </c:pt>
                <c:pt idx="379">
                  <c:v>4.0999999999999996</c:v>
                </c:pt>
                <c:pt idx="380">
                  <c:v>5</c:v>
                </c:pt>
                <c:pt idx="381">
                  <c:v>5</c:v>
                </c:pt>
                <c:pt idx="382">
                  <c:v>4.3</c:v>
                </c:pt>
                <c:pt idx="383">
                  <c:v>4.5</c:v>
                </c:pt>
                <c:pt idx="384">
                  <c:v>4.2</c:v>
                </c:pt>
                <c:pt idx="385">
                  <c:v>5</c:v>
                </c:pt>
                <c:pt idx="386">
                  <c:v>4.3</c:v>
                </c:pt>
                <c:pt idx="387">
                  <c:v>5</c:v>
                </c:pt>
                <c:pt idx="388">
                  <c:v>5</c:v>
                </c:pt>
                <c:pt idx="389">
                  <c:v>4.5</c:v>
                </c:pt>
                <c:pt idx="390">
                  <c:v>4.2</c:v>
                </c:pt>
                <c:pt idx="391">
                  <c:v>5</c:v>
                </c:pt>
                <c:pt idx="392">
                  <c:v>5</c:v>
                </c:pt>
                <c:pt idx="393">
                  <c:v>4.4000000000000004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4.9000000000000004</c:v>
                </c:pt>
                <c:pt idx="398">
                  <c:v>4.9000000000000004</c:v>
                </c:pt>
                <c:pt idx="399">
                  <c:v>4.5</c:v>
                </c:pt>
                <c:pt idx="400">
                  <c:v>4.3</c:v>
                </c:pt>
                <c:pt idx="401">
                  <c:v>4.9000000000000004</c:v>
                </c:pt>
                <c:pt idx="402">
                  <c:v>4.9000000000000004</c:v>
                </c:pt>
                <c:pt idx="403">
                  <c:v>4.9000000000000004</c:v>
                </c:pt>
                <c:pt idx="404">
                  <c:v>4.9000000000000004</c:v>
                </c:pt>
                <c:pt idx="405">
                  <c:v>4.9000000000000004</c:v>
                </c:pt>
                <c:pt idx="406">
                  <c:v>5</c:v>
                </c:pt>
                <c:pt idx="407">
                  <c:v>4.9000000000000004</c:v>
                </c:pt>
                <c:pt idx="408">
                  <c:v>4.5999999999999996</c:v>
                </c:pt>
                <c:pt idx="409">
                  <c:v>4.5</c:v>
                </c:pt>
                <c:pt idx="410">
                  <c:v>4.5999999999999996</c:v>
                </c:pt>
                <c:pt idx="411">
                  <c:v>4.4000000000000004</c:v>
                </c:pt>
                <c:pt idx="412">
                  <c:v>5.5</c:v>
                </c:pt>
                <c:pt idx="413">
                  <c:v>4.9000000000000004</c:v>
                </c:pt>
                <c:pt idx="414">
                  <c:v>4.4000000000000004</c:v>
                </c:pt>
                <c:pt idx="415">
                  <c:v>4.7</c:v>
                </c:pt>
                <c:pt idx="416">
                  <c:v>4.7</c:v>
                </c:pt>
                <c:pt idx="417">
                  <c:v>4.5999999999999996</c:v>
                </c:pt>
                <c:pt idx="418">
                  <c:v>5.2</c:v>
                </c:pt>
                <c:pt idx="419">
                  <c:v>4.9000000000000004</c:v>
                </c:pt>
                <c:pt idx="420">
                  <c:v>5</c:v>
                </c:pt>
                <c:pt idx="421">
                  <c:v>4.7</c:v>
                </c:pt>
                <c:pt idx="422">
                  <c:v>4.9000000000000004</c:v>
                </c:pt>
                <c:pt idx="423">
                  <c:v>4.4000000000000004</c:v>
                </c:pt>
                <c:pt idx="424">
                  <c:v>4.5999999999999996</c:v>
                </c:pt>
                <c:pt idx="425">
                  <c:v>4.4000000000000004</c:v>
                </c:pt>
                <c:pt idx="426">
                  <c:v>4.9000000000000004</c:v>
                </c:pt>
                <c:pt idx="427">
                  <c:v>4.5999999999999996</c:v>
                </c:pt>
                <c:pt idx="428">
                  <c:v>4.4000000000000004</c:v>
                </c:pt>
                <c:pt idx="429">
                  <c:v>4.3</c:v>
                </c:pt>
                <c:pt idx="430">
                  <c:v>4.9000000000000004</c:v>
                </c:pt>
                <c:pt idx="431">
                  <c:v>4.5999999999999996</c:v>
                </c:pt>
                <c:pt idx="432">
                  <c:v>4.7</c:v>
                </c:pt>
                <c:pt idx="433">
                  <c:v>4.5</c:v>
                </c:pt>
                <c:pt idx="434">
                  <c:v>4.4000000000000004</c:v>
                </c:pt>
                <c:pt idx="435">
                  <c:v>4.9000000000000004</c:v>
                </c:pt>
                <c:pt idx="436">
                  <c:v>4.9000000000000004</c:v>
                </c:pt>
                <c:pt idx="437">
                  <c:v>4</c:v>
                </c:pt>
                <c:pt idx="438">
                  <c:v>4.9000000000000004</c:v>
                </c:pt>
                <c:pt idx="439">
                  <c:v>4.0999999999999996</c:v>
                </c:pt>
                <c:pt idx="440">
                  <c:v>4.2</c:v>
                </c:pt>
                <c:pt idx="441">
                  <c:v>4.9000000000000004</c:v>
                </c:pt>
                <c:pt idx="442">
                  <c:v>4.9000000000000004</c:v>
                </c:pt>
                <c:pt idx="443">
                  <c:v>4.9000000000000004</c:v>
                </c:pt>
                <c:pt idx="444">
                  <c:v>4.9000000000000004</c:v>
                </c:pt>
                <c:pt idx="445">
                  <c:v>4.9000000000000004</c:v>
                </c:pt>
                <c:pt idx="446">
                  <c:v>4.9000000000000004</c:v>
                </c:pt>
                <c:pt idx="447">
                  <c:v>4.9000000000000004</c:v>
                </c:pt>
                <c:pt idx="448">
                  <c:v>4.9000000000000004</c:v>
                </c:pt>
                <c:pt idx="449">
                  <c:v>4.9000000000000004</c:v>
                </c:pt>
                <c:pt idx="450">
                  <c:v>4.9000000000000004</c:v>
                </c:pt>
                <c:pt idx="451">
                  <c:v>4.9000000000000004</c:v>
                </c:pt>
                <c:pt idx="452">
                  <c:v>4.9000000000000004</c:v>
                </c:pt>
                <c:pt idx="453">
                  <c:v>4.9000000000000004</c:v>
                </c:pt>
                <c:pt idx="454">
                  <c:v>4.9000000000000004</c:v>
                </c:pt>
                <c:pt idx="455">
                  <c:v>4.9000000000000004</c:v>
                </c:pt>
                <c:pt idx="456">
                  <c:v>4.9000000000000004</c:v>
                </c:pt>
                <c:pt idx="457">
                  <c:v>4.9000000000000004</c:v>
                </c:pt>
                <c:pt idx="458">
                  <c:v>4.9000000000000004</c:v>
                </c:pt>
                <c:pt idx="459">
                  <c:v>4.9000000000000004</c:v>
                </c:pt>
                <c:pt idx="460">
                  <c:v>4.9000000000000004</c:v>
                </c:pt>
                <c:pt idx="461">
                  <c:v>4.9000000000000004</c:v>
                </c:pt>
                <c:pt idx="462">
                  <c:v>5.0999999999999996</c:v>
                </c:pt>
                <c:pt idx="463">
                  <c:v>4.9000000000000004</c:v>
                </c:pt>
                <c:pt idx="464">
                  <c:v>4.9000000000000004</c:v>
                </c:pt>
                <c:pt idx="465">
                  <c:v>4.9000000000000004</c:v>
                </c:pt>
                <c:pt idx="466">
                  <c:v>4.9000000000000004</c:v>
                </c:pt>
                <c:pt idx="467">
                  <c:v>4.9000000000000004</c:v>
                </c:pt>
                <c:pt idx="468">
                  <c:v>4.9000000000000004</c:v>
                </c:pt>
                <c:pt idx="469">
                  <c:v>4.9000000000000004</c:v>
                </c:pt>
                <c:pt idx="470">
                  <c:v>4.9000000000000004</c:v>
                </c:pt>
                <c:pt idx="471">
                  <c:v>4.3</c:v>
                </c:pt>
                <c:pt idx="472">
                  <c:v>4.9000000000000004</c:v>
                </c:pt>
                <c:pt idx="473">
                  <c:v>4.9000000000000004</c:v>
                </c:pt>
                <c:pt idx="474">
                  <c:v>4.9000000000000004</c:v>
                </c:pt>
                <c:pt idx="475">
                  <c:v>4.9000000000000004</c:v>
                </c:pt>
                <c:pt idx="476">
                  <c:v>4.9000000000000004</c:v>
                </c:pt>
                <c:pt idx="477">
                  <c:v>4.9000000000000004</c:v>
                </c:pt>
                <c:pt idx="478">
                  <c:v>4.9000000000000004</c:v>
                </c:pt>
                <c:pt idx="479">
                  <c:v>4.9000000000000004</c:v>
                </c:pt>
                <c:pt idx="480">
                  <c:v>4.9000000000000004</c:v>
                </c:pt>
                <c:pt idx="481">
                  <c:v>4.9000000000000004</c:v>
                </c:pt>
                <c:pt idx="482">
                  <c:v>4.9000000000000004</c:v>
                </c:pt>
                <c:pt idx="483">
                  <c:v>4.9000000000000004</c:v>
                </c:pt>
                <c:pt idx="484">
                  <c:v>4.9000000000000004</c:v>
                </c:pt>
                <c:pt idx="485">
                  <c:v>4.9000000000000004</c:v>
                </c:pt>
                <c:pt idx="486">
                  <c:v>4.9000000000000004</c:v>
                </c:pt>
                <c:pt idx="487">
                  <c:v>4.9000000000000004</c:v>
                </c:pt>
                <c:pt idx="488">
                  <c:v>4.9000000000000004</c:v>
                </c:pt>
                <c:pt idx="489">
                  <c:v>4.9000000000000004</c:v>
                </c:pt>
                <c:pt idx="490">
                  <c:v>4.9000000000000004</c:v>
                </c:pt>
                <c:pt idx="491">
                  <c:v>4.9000000000000004</c:v>
                </c:pt>
                <c:pt idx="492">
                  <c:v>4.9000000000000004</c:v>
                </c:pt>
                <c:pt idx="493">
                  <c:v>4.9000000000000004</c:v>
                </c:pt>
                <c:pt idx="494">
                  <c:v>4.9000000000000004</c:v>
                </c:pt>
                <c:pt idx="495">
                  <c:v>4.9000000000000004</c:v>
                </c:pt>
                <c:pt idx="496">
                  <c:v>4.3</c:v>
                </c:pt>
                <c:pt idx="497">
                  <c:v>4.2</c:v>
                </c:pt>
                <c:pt idx="498">
                  <c:v>4.9000000000000004</c:v>
                </c:pt>
                <c:pt idx="499">
                  <c:v>4.2</c:v>
                </c:pt>
                <c:pt idx="500">
                  <c:v>4.2</c:v>
                </c:pt>
                <c:pt idx="501">
                  <c:v>4.4000000000000004</c:v>
                </c:pt>
                <c:pt idx="502">
                  <c:v>4.4000000000000004</c:v>
                </c:pt>
                <c:pt idx="503">
                  <c:v>4.2</c:v>
                </c:pt>
                <c:pt idx="504">
                  <c:v>4.9000000000000004</c:v>
                </c:pt>
                <c:pt idx="505">
                  <c:v>4.5999999999999996</c:v>
                </c:pt>
                <c:pt idx="506">
                  <c:v>4.9000000000000004</c:v>
                </c:pt>
                <c:pt idx="507">
                  <c:v>4.3</c:v>
                </c:pt>
                <c:pt idx="508">
                  <c:v>4.5</c:v>
                </c:pt>
                <c:pt idx="509">
                  <c:v>4.9000000000000004</c:v>
                </c:pt>
                <c:pt idx="510">
                  <c:v>4.9000000000000004</c:v>
                </c:pt>
                <c:pt idx="511">
                  <c:v>4.9000000000000004</c:v>
                </c:pt>
                <c:pt idx="512">
                  <c:v>4.9000000000000004</c:v>
                </c:pt>
                <c:pt idx="513">
                  <c:v>4.9000000000000004</c:v>
                </c:pt>
                <c:pt idx="514">
                  <c:v>4.5</c:v>
                </c:pt>
                <c:pt idx="515">
                  <c:v>4.9000000000000004</c:v>
                </c:pt>
                <c:pt idx="516">
                  <c:v>5.3</c:v>
                </c:pt>
                <c:pt idx="517">
                  <c:v>4.0999999999999996</c:v>
                </c:pt>
                <c:pt idx="518">
                  <c:v>4.9000000000000004</c:v>
                </c:pt>
                <c:pt idx="519">
                  <c:v>4.9000000000000004</c:v>
                </c:pt>
                <c:pt idx="520">
                  <c:v>4.4000000000000004</c:v>
                </c:pt>
                <c:pt idx="521">
                  <c:v>4.9000000000000004</c:v>
                </c:pt>
                <c:pt idx="522">
                  <c:v>4.5</c:v>
                </c:pt>
                <c:pt idx="523">
                  <c:v>4.4000000000000004</c:v>
                </c:pt>
                <c:pt idx="524">
                  <c:v>4.9000000000000004</c:v>
                </c:pt>
                <c:pt idx="525">
                  <c:v>4.9000000000000004</c:v>
                </c:pt>
                <c:pt idx="526">
                  <c:v>4.3</c:v>
                </c:pt>
                <c:pt idx="527">
                  <c:v>4.9000000000000004</c:v>
                </c:pt>
                <c:pt idx="528">
                  <c:v>4.2</c:v>
                </c:pt>
                <c:pt idx="529">
                  <c:v>4.9000000000000004</c:v>
                </c:pt>
                <c:pt idx="530">
                  <c:v>4.9000000000000004</c:v>
                </c:pt>
                <c:pt idx="531">
                  <c:v>4.4000000000000004</c:v>
                </c:pt>
                <c:pt idx="532">
                  <c:v>4.2</c:v>
                </c:pt>
                <c:pt idx="533">
                  <c:v>4.3</c:v>
                </c:pt>
                <c:pt idx="534">
                  <c:v>4.9000000000000004</c:v>
                </c:pt>
                <c:pt idx="535">
                  <c:v>5</c:v>
                </c:pt>
                <c:pt idx="536">
                  <c:v>4.9000000000000004</c:v>
                </c:pt>
                <c:pt idx="537">
                  <c:v>4.7</c:v>
                </c:pt>
                <c:pt idx="538">
                  <c:v>4.4000000000000004</c:v>
                </c:pt>
                <c:pt idx="539">
                  <c:v>4.2</c:v>
                </c:pt>
                <c:pt idx="540">
                  <c:v>4.3</c:v>
                </c:pt>
                <c:pt idx="541">
                  <c:v>4.4000000000000004</c:v>
                </c:pt>
                <c:pt idx="542">
                  <c:v>4.0999999999999996</c:v>
                </c:pt>
                <c:pt idx="543">
                  <c:v>4.5</c:v>
                </c:pt>
                <c:pt idx="544">
                  <c:v>4.0999999999999996</c:v>
                </c:pt>
                <c:pt idx="545">
                  <c:v>4.9000000000000004</c:v>
                </c:pt>
                <c:pt idx="546">
                  <c:v>4.9000000000000004</c:v>
                </c:pt>
                <c:pt idx="547">
                  <c:v>4.9000000000000004</c:v>
                </c:pt>
                <c:pt idx="548">
                  <c:v>4.2</c:v>
                </c:pt>
                <c:pt idx="549">
                  <c:v>4.5</c:v>
                </c:pt>
                <c:pt idx="550">
                  <c:v>4.9000000000000004</c:v>
                </c:pt>
                <c:pt idx="551">
                  <c:v>4.9000000000000004</c:v>
                </c:pt>
                <c:pt idx="552">
                  <c:v>4.3</c:v>
                </c:pt>
                <c:pt idx="553">
                  <c:v>4.3</c:v>
                </c:pt>
                <c:pt idx="554">
                  <c:v>4.9000000000000004</c:v>
                </c:pt>
                <c:pt idx="555">
                  <c:v>4.9000000000000004</c:v>
                </c:pt>
                <c:pt idx="556">
                  <c:v>4.9000000000000004</c:v>
                </c:pt>
                <c:pt idx="557">
                  <c:v>4.9000000000000004</c:v>
                </c:pt>
                <c:pt idx="558">
                  <c:v>4</c:v>
                </c:pt>
                <c:pt idx="559">
                  <c:v>4.9000000000000004</c:v>
                </c:pt>
                <c:pt idx="560">
                  <c:v>4.3</c:v>
                </c:pt>
                <c:pt idx="561">
                  <c:v>4.0999999999999996</c:v>
                </c:pt>
                <c:pt idx="562">
                  <c:v>4.9000000000000004</c:v>
                </c:pt>
                <c:pt idx="563">
                  <c:v>4.9000000000000004</c:v>
                </c:pt>
                <c:pt idx="564">
                  <c:v>4.0999999999999996</c:v>
                </c:pt>
                <c:pt idx="565">
                  <c:v>4.9000000000000004</c:v>
                </c:pt>
                <c:pt idx="566">
                  <c:v>4.9000000000000004</c:v>
                </c:pt>
                <c:pt idx="567">
                  <c:v>4.9000000000000004</c:v>
                </c:pt>
                <c:pt idx="568">
                  <c:v>4.2</c:v>
                </c:pt>
                <c:pt idx="569">
                  <c:v>4.3</c:v>
                </c:pt>
                <c:pt idx="570">
                  <c:v>4.9000000000000004</c:v>
                </c:pt>
                <c:pt idx="571">
                  <c:v>3.4</c:v>
                </c:pt>
                <c:pt idx="572">
                  <c:v>4.2</c:v>
                </c:pt>
                <c:pt idx="573">
                  <c:v>4.2</c:v>
                </c:pt>
                <c:pt idx="574">
                  <c:v>4.9000000000000004</c:v>
                </c:pt>
                <c:pt idx="575">
                  <c:v>4.9000000000000004</c:v>
                </c:pt>
                <c:pt idx="576">
                  <c:v>4.9000000000000004</c:v>
                </c:pt>
                <c:pt idx="577">
                  <c:v>4.7</c:v>
                </c:pt>
                <c:pt idx="578">
                  <c:v>4.8</c:v>
                </c:pt>
                <c:pt idx="579">
                  <c:v>4.2</c:v>
                </c:pt>
                <c:pt idx="580">
                  <c:v>4.9000000000000004</c:v>
                </c:pt>
                <c:pt idx="581">
                  <c:v>4.5</c:v>
                </c:pt>
                <c:pt idx="582">
                  <c:v>4.9000000000000004</c:v>
                </c:pt>
                <c:pt idx="583">
                  <c:v>4.9000000000000004</c:v>
                </c:pt>
                <c:pt idx="584">
                  <c:v>5.0999999999999996</c:v>
                </c:pt>
                <c:pt idx="585">
                  <c:v>4.9000000000000004</c:v>
                </c:pt>
                <c:pt idx="586">
                  <c:v>4</c:v>
                </c:pt>
                <c:pt idx="587">
                  <c:v>4.5</c:v>
                </c:pt>
                <c:pt idx="588">
                  <c:v>4.5</c:v>
                </c:pt>
                <c:pt idx="589">
                  <c:v>4.5999999999999996</c:v>
                </c:pt>
                <c:pt idx="590">
                  <c:v>4.0999999999999996</c:v>
                </c:pt>
                <c:pt idx="591">
                  <c:v>4.9000000000000004</c:v>
                </c:pt>
                <c:pt idx="592">
                  <c:v>4.9000000000000004</c:v>
                </c:pt>
                <c:pt idx="593">
                  <c:v>4.9000000000000004</c:v>
                </c:pt>
                <c:pt idx="594">
                  <c:v>4.8</c:v>
                </c:pt>
                <c:pt idx="595">
                  <c:v>4.4000000000000004</c:v>
                </c:pt>
                <c:pt idx="596">
                  <c:v>4.8</c:v>
                </c:pt>
                <c:pt idx="597">
                  <c:v>4.9000000000000004</c:v>
                </c:pt>
                <c:pt idx="598">
                  <c:v>5.5</c:v>
                </c:pt>
                <c:pt idx="599">
                  <c:v>4.8</c:v>
                </c:pt>
                <c:pt idx="600">
                  <c:v>5.7</c:v>
                </c:pt>
                <c:pt idx="601">
                  <c:v>4.8</c:v>
                </c:pt>
                <c:pt idx="602">
                  <c:v>4.8</c:v>
                </c:pt>
                <c:pt idx="603">
                  <c:v>4</c:v>
                </c:pt>
                <c:pt idx="604">
                  <c:v>4.5</c:v>
                </c:pt>
                <c:pt idx="605">
                  <c:v>4.0999999999999996</c:v>
                </c:pt>
                <c:pt idx="606">
                  <c:v>4.5999999999999996</c:v>
                </c:pt>
                <c:pt idx="607">
                  <c:v>4.5</c:v>
                </c:pt>
                <c:pt idx="608">
                  <c:v>5.3</c:v>
                </c:pt>
                <c:pt idx="609">
                  <c:v>4.5999999999999996</c:v>
                </c:pt>
                <c:pt idx="610">
                  <c:v>4.3</c:v>
                </c:pt>
                <c:pt idx="611">
                  <c:v>4.8</c:v>
                </c:pt>
                <c:pt idx="612">
                  <c:v>4.8</c:v>
                </c:pt>
                <c:pt idx="613">
                  <c:v>4.4000000000000004</c:v>
                </c:pt>
                <c:pt idx="614">
                  <c:v>4.2</c:v>
                </c:pt>
                <c:pt idx="615">
                  <c:v>4.4000000000000004</c:v>
                </c:pt>
                <c:pt idx="616">
                  <c:v>4.8</c:v>
                </c:pt>
                <c:pt idx="617">
                  <c:v>4.8</c:v>
                </c:pt>
                <c:pt idx="618">
                  <c:v>4.8</c:v>
                </c:pt>
                <c:pt idx="619">
                  <c:v>4.2</c:v>
                </c:pt>
                <c:pt idx="620">
                  <c:v>4.7</c:v>
                </c:pt>
                <c:pt idx="621">
                  <c:v>5</c:v>
                </c:pt>
                <c:pt idx="622">
                  <c:v>4.8</c:v>
                </c:pt>
                <c:pt idx="623">
                  <c:v>4.8</c:v>
                </c:pt>
                <c:pt idx="624">
                  <c:v>4.5</c:v>
                </c:pt>
                <c:pt idx="625">
                  <c:v>4.8</c:v>
                </c:pt>
                <c:pt idx="626">
                  <c:v>4</c:v>
                </c:pt>
                <c:pt idx="627">
                  <c:v>4.8</c:v>
                </c:pt>
                <c:pt idx="628">
                  <c:v>4.4000000000000004</c:v>
                </c:pt>
                <c:pt idx="629">
                  <c:v>4.0999999999999996</c:v>
                </c:pt>
                <c:pt idx="630">
                  <c:v>4.3</c:v>
                </c:pt>
                <c:pt idx="631">
                  <c:v>4.8</c:v>
                </c:pt>
                <c:pt idx="632">
                  <c:v>4.8</c:v>
                </c:pt>
                <c:pt idx="633">
                  <c:v>4.8</c:v>
                </c:pt>
                <c:pt idx="634">
                  <c:v>5.0999999999999996</c:v>
                </c:pt>
                <c:pt idx="635">
                  <c:v>4.8</c:v>
                </c:pt>
                <c:pt idx="636">
                  <c:v>4.8</c:v>
                </c:pt>
                <c:pt idx="637">
                  <c:v>4.3</c:v>
                </c:pt>
                <c:pt idx="638">
                  <c:v>4.9000000000000004</c:v>
                </c:pt>
                <c:pt idx="639">
                  <c:v>4.9000000000000004</c:v>
                </c:pt>
                <c:pt idx="640">
                  <c:v>4.8</c:v>
                </c:pt>
                <c:pt idx="641">
                  <c:v>4.4000000000000004</c:v>
                </c:pt>
                <c:pt idx="642">
                  <c:v>4.2</c:v>
                </c:pt>
                <c:pt idx="643">
                  <c:v>4.3</c:v>
                </c:pt>
                <c:pt idx="644">
                  <c:v>4.7</c:v>
                </c:pt>
                <c:pt idx="645">
                  <c:v>4.8</c:v>
                </c:pt>
                <c:pt idx="646">
                  <c:v>4.0999999999999996</c:v>
                </c:pt>
                <c:pt idx="647">
                  <c:v>4.3</c:v>
                </c:pt>
                <c:pt idx="648">
                  <c:v>4.3</c:v>
                </c:pt>
                <c:pt idx="649">
                  <c:v>4.8</c:v>
                </c:pt>
                <c:pt idx="650">
                  <c:v>4.0999999999999996</c:v>
                </c:pt>
                <c:pt idx="651">
                  <c:v>4.3</c:v>
                </c:pt>
                <c:pt idx="652">
                  <c:v>4.2</c:v>
                </c:pt>
                <c:pt idx="653">
                  <c:v>4.5</c:v>
                </c:pt>
                <c:pt idx="654">
                  <c:v>4.2</c:v>
                </c:pt>
                <c:pt idx="655">
                  <c:v>4.0999999999999996</c:v>
                </c:pt>
                <c:pt idx="656">
                  <c:v>4.8</c:v>
                </c:pt>
                <c:pt idx="657">
                  <c:v>4.3</c:v>
                </c:pt>
                <c:pt idx="658">
                  <c:v>4.8</c:v>
                </c:pt>
                <c:pt idx="659">
                  <c:v>4.8</c:v>
                </c:pt>
                <c:pt idx="660">
                  <c:v>4.8</c:v>
                </c:pt>
                <c:pt idx="661">
                  <c:v>4.8</c:v>
                </c:pt>
                <c:pt idx="662">
                  <c:v>4.0999999999999996</c:v>
                </c:pt>
                <c:pt idx="663">
                  <c:v>4.3</c:v>
                </c:pt>
                <c:pt idx="664">
                  <c:v>4.7</c:v>
                </c:pt>
                <c:pt idx="665">
                  <c:v>4.3</c:v>
                </c:pt>
                <c:pt idx="666">
                  <c:v>4.5</c:v>
                </c:pt>
                <c:pt idx="667">
                  <c:v>4.5</c:v>
                </c:pt>
                <c:pt idx="668">
                  <c:v>4.4000000000000004</c:v>
                </c:pt>
                <c:pt idx="669">
                  <c:v>4.3</c:v>
                </c:pt>
                <c:pt idx="670">
                  <c:v>5.8</c:v>
                </c:pt>
                <c:pt idx="671">
                  <c:v>5.3</c:v>
                </c:pt>
                <c:pt idx="672">
                  <c:v>4.8</c:v>
                </c:pt>
                <c:pt idx="673">
                  <c:v>4.4000000000000004</c:v>
                </c:pt>
                <c:pt idx="674">
                  <c:v>4.8</c:v>
                </c:pt>
                <c:pt idx="675">
                  <c:v>4.8</c:v>
                </c:pt>
                <c:pt idx="676">
                  <c:v>4.4000000000000004</c:v>
                </c:pt>
                <c:pt idx="677">
                  <c:v>4.7</c:v>
                </c:pt>
                <c:pt idx="678">
                  <c:v>4.4000000000000004</c:v>
                </c:pt>
                <c:pt idx="679">
                  <c:v>4.4000000000000004</c:v>
                </c:pt>
                <c:pt idx="680">
                  <c:v>3.9</c:v>
                </c:pt>
                <c:pt idx="681">
                  <c:v>4.8</c:v>
                </c:pt>
                <c:pt idx="682">
                  <c:v>4.8</c:v>
                </c:pt>
                <c:pt idx="683">
                  <c:v>3.6</c:v>
                </c:pt>
                <c:pt idx="684">
                  <c:v>3.6</c:v>
                </c:pt>
                <c:pt idx="685">
                  <c:v>4.5999999999999996</c:v>
                </c:pt>
                <c:pt idx="686">
                  <c:v>4.2</c:v>
                </c:pt>
                <c:pt idx="687">
                  <c:v>4.3</c:v>
                </c:pt>
                <c:pt idx="688">
                  <c:v>4.3</c:v>
                </c:pt>
                <c:pt idx="689">
                  <c:v>5.8</c:v>
                </c:pt>
                <c:pt idx="690">
                  <c:v>4.2</c:v>
                </c:pt>
                <c:pt idx="691">
                  <c:v>3.8</c:v>
                </c:pt>
                <c:pt idx="692">
                  <c:v>4.8</c:v>
                </c:pt>
                <c:pt idx="693">
                  <c:v>4.5999999999999996</c:v>
                </c:pt>
                <c:pt idx="694">
                  <c:v>4.8</c:v>
                </c:pt>
                <c:pt idx="695">
                  <c:v>4.8</c:v>
                </c:pt>
                <c:pt idx="696">
                  <c:v>4.4000000000000004</c:v>
                </c:pt>
                <c:pt idx="697">
                  <c:v>3.5</c:v>
                </c:pt>
                <c:pt idx="698">
                  <c:v>4.9000000000000004</c:v>
                </c:pt>
                <c:pt idx="699">
                  <c:v>4.7</c:v>
                </c:pt>
                <c:pt idx="700">
                  <c:v>4.4000000000000004</c:v>
                </c:pt>
                <c:pt idx="701">
                  <c:v>4.4000000000000004</c:v>
                </c:pt>
                <c:pt idx="702">
                  <c:v>4.8</c:v>
                </c:pt>
                <c:pt idx="703">
                  <c:v>4.8</c:v>
                </c:pt>
                <c:pt idx="704">
                  <c:v>4.8</c:v>
                </c:pt>
                <c:pt idx="705">
                  <c:v>4.8</c:v>
                </c:pt>
                <c:pt idx="706">
                  <c:v>4.8</c:v>
                </c:pt>
                <c:pt idx="707">
                  <c:v>4.7</c:v>
                </c:pt>
                <c:pt idx="708">
                  <c:v>4.8</c:v>
                </c:pt>
                <c:pt idx="709">
                  <c:v>4.0999999999999996</c:v>
                </c:pt>
                <c:pt idx="710">
                  <c:v>4.2</c:v>
                </c:pt>
                <c:pt idx="711">
                  <c:v>4.0999999999999996</c:v>
                </c:pt>
                <c:pt idx="712">
                  <c:v>4.2</c:v>
                </c:pt>
                <c:pt idx="713">
                  <c:v>4.8</c:v>
                </c:pt>
                <c:pt idx="714">
                  <c:v>4.8</c:v>
                </c:pt>
                <c:pt idx="715">
                  <c:v>4.2</c:v>
                </c:pt>
                <c:pt idx="716">
                  <c:v>4.3</c:v>
                </c:pt>
                <c:pt idx="717">
                  <c:v>4.8</c:v>
                </c:pt>
                <c:pt idx="718">
                  <c:v>4.3</c:v>
                </c:pt>
                <c:pt idx="719">
                  <c:v>4.0999999999999996</c:v>
                </c:pt>
                <c:pt idx="720">
                  <c:v>4.3</c:v>
                </c:pt>
                <c:pt idx="721">
                  <c:v>4.5999999999999996</c:v>
                </c:pt>
                <c:pt idx="722">
                  <c:v>4.0999999999999996</c:v>
                </c:pt>
                <c:pt idx="723">
                  <c:v>5.0999999999999996</c:v>
                </c:pt>
                <c:pt idx="724">
                  <c:v>4.5</c:v>
                </c:pt>
                <c:pt idx="725">
                  <c:v>4.3</c:v>
                </c:pt>
                <c:pt idx="726">
                  <c:v>4.7</c:v>
                </c:pt>
                <c:pt idx="727">
                  <c:v>4.5</c:v>
                </c:pt>
                <c:pt idx="728">
                  <c:v>5.0999999999999996</c:v>
                </c:pt>
                <c:pt idx="729">
                  <c:v>4.0999999999999996</c:v>
                </c:pt>
                <c:pt idx="730">
                  <c:v>4.8</c:v>
                </c:pt>
                <c:pt idx="731">
                  <c:v>4.3</c:v>
                </c:pt>
                <c:pt idx="732">
                  <c:v>4.2</c:v>
                </c:pt>
                <c:pt idx="733">
                  <c:v>4.8</c:v>
                </c:pt>
                <c:pt idx="734">
                  <c:v>4.8</c:v>
                </c:pt>
                <c:pt idx="735">
                  <c:v>4.0999999999999996</c:v>
                </c:pt>
                <c:pt idx="736">
                  <c:v>4.2</c:v>
                </c:pt>
                <c:pt idx="737">
                  <c:v>4.2</c:v>
                </c:pt>
                <c:pt idx="738">
                  <c:v>4.5</c:v>
                </c:pt>
                <c:pt idx="739">
                  <c:v>4.8</c:v>
                </c:pt>
                <c:pt idx="740">
                  <c:v>4.2</c:v>
                </c:pt>
                <c:pt idx="741">
                  <c:v>4.5999999999999996</c:v>
                </c:pt>
                <c:pt idx="742">
                  <c:v>4.4000000000000004</c:v>
                </c:pt>
                <c:pt idx="743">
                  <c:v>4.5</c:v>
                </c:pt>
                <c:pt idx="744">
                  <c:v>4.3</c:v>
                </c:pt>
                <c:pt idx="745">
                  <c:v>4.4000000000000004</c:v>
                </c:pt>
                <c:pt idx="746">
                  <c:v>4.3</c:v>
                </c:pt>
                <c:pt idx="747">
                  <c:v>4.5</c:v>
                </c:pt>
                <c:pt idx="748">
                  <c:v>4.5999999999999996</c:v>
                </c:pt>
                <c:pt idx="749">
                  <c:v>4.4000000000000004</c:v>
                </c:pt>
                <c:pt idx="750">
                  <c:v>4.5999999999999996</c:v>
                </c:pt>
                <c:pt idx="751">
                  <c:v>4.4000000000000004</c:v>
                </c:pt>
                <c:pt idx="752">
                  <c:v>4.5</c:v>
                </c:pt>
                <c:pt idx="753">
                  <c:v>4.9000000000000004</c:v>
                </c:pt>
                <c:pt idx="754">
                  <c:v>4.9000000000000004</c:v>
                </c:pt>
                <c:pt idx="755">
                  <c:v>4.8</c:v>
                </c:pt>
                <c:pt idx="756">
                  <c:v>6.7</c:v>
                </c:pt>
                <c:pt idx="757">
                  <c:v>7.7</c:v>
                </c:pt>
                <c:pt idx="758">
                  <c:v>4.8</c:v>
                </c:pt>
                <c:pt idx="759">
                  <c:v>4.8</c:v>
                </c:pt>
                <c:pt idx="760">
                  <c:v>4.8</c:v>
                </c:pt>
                <c:pt idx="761">
                  <c:v>4.8</c:v>
                </c:pt>
                <c:pt idx="762">
                  <c:v>4.2</c:v>
                </c:pt>
                <c:pt idx="763">
                  <c:v>4.5</c:v>
                </c:pt>
                <c:pt idx="764">
                  <c:v>4.8</c:v>
                </c:pt>
                <c:pt idx="765">
                  <c:v>4.8</c:v>
                </c:pt>
                <c:pt idx="766">
                  <c:v>4.8</c:v>
                </c:pt>
                <c:pt idx="767">
                  <c:v>4.3</c:v>
                </c:pt>
                <c:pt idx="768">
                  <c:v>4.3</c:v>
                </c:pt>
                <c:pt idx="769">
                  <c:v>4.5</c:v>
                </c:pt>
                <c:pt idx="770">
                  <c:v>4.8</c:v>
                </c:pt>
                <c:pt idx="771">
                  <c:v>4.8</c:v>
                </c:pt>
                <c:pt idx="772">
                  <c:v>4.8</c:v>
                </c:pt>
                <c:pt idx="773">
                  <c:v>4.8</c:v>
                </c:pt>
                <c:pt idx="774">
                  <c:v>4.8</c:v>
                </c:pt>
                <c:pt idx="775">
                  <c:v>4.8</c:v>
                </c:pt>
                <c:pt idx="776">
                  <c:v>4.8</c:v>
                </c:pt>
                <c:pt idx="777">
                  <c:v>4.2</c:v>
                </c:pt>
                <c:pt idx="778">
                  <c:v>4.8</c:v>
                </c:pt>
                <c:pt idx="779">
                  <c:v>4.8</c:v>
                </c:pt>
                <c:pt idx="780">
                  <c:v>4.8</c:v>
                </c:pt>
                <c:pt idx="781">
                  <c:v>5.4</c:v>
                </c:pt>
                <c:pt idx="782">
                  <c:v>4.5999999999999996</c:v>
                </c:pt>
                <c:pt idx="783">
                  <c:v>4.8</c:v>
                </c:pt>
                <c:pt idx="784">
                  <c:v>4.3</c:v>
                </c:pt>
                <c:pt idx="785">
                  <c:v>4.2</c:v>
                </c:pt>
                <c:pt idx="786">
                  <c:v>4.3</c:v>
                </c:pt>
                <c:pt idx="787">
                  <c:v>4.8</c:v>
                </c:pt>
                <c:pt idx="788">
                  <c:v>4.8</c:v>
                </c:pt>
                <c:pt idx="789">
                  <c:v>4.3</c:v>
                </c:pt>
                <c:pt idx="790">
                  <c:v>4.8</c:v>
                </c:pt>
                <c:pt idx="791">
                  <c:v>4.3</c:v>
                </c:pt>
                <c:pt idx="792">
                  <c:v>4.8</c:v>
                </c:pt>
                <c:pt idx="793">
                  <c:v>4.8</c:v>
                </c:pt>
                <c:pt idx="794">
                  <c:v>4.8</c:v>
                </c:pt>
                <c:pt idx="795">
                  <c:v>4.8</c:v>
                </c:pt>
                <c:pt idx="796">
                  <c:v>4.8</c:v>
                </c:pt>
                <c:pt idx="797">
                  <c:v>4.8</c:v>
                </c:pt>
                <c:pt idx="798">
                  <c:v>4.3</c:v>
                </c:pt>
                <c:pt idx="799">
                  <c:v>4.8</c:v>
                </c:pt>
                <c:pt idx="800">
                  <c:v>4.8</c:v>
                </c:pt>
                <c:pt idx="801">
                  <c:v>4.8</c:v>
                </c:pt>
                <c:pt idx="802">
                  <c:v>4.2</c:v>
                </c:pt>
                <c:pt idx="803">
                  <c:v>4.8</c:v>
                </c:pt>
                <c:pt idx="804">
                  <c:v>5</c:v>
                </c:pt>
                <c:pt idx="805">
                  <c:v>4.8</c:v>
                </c:pt>
                <c:pt idx="806">
                  <c:v>4.8</c:v>
                </c:pt>
                <c:pt idx="807">
                  <c:v>4.7</c:v>
                </c:pt>
                <c:pt idx="808">
                  <c:v>5.0999999999999996</c:v>
                </c:pt>
                <c:pt idx="809">
                  <c:v>4.0999999999999996</c:v>
                </c:pt>
                <c:pt idx="810">
                  <c:v>4.8</c:v>
                </c:pt>
                <c:pt idx="811">
                  <c:v>4.8</c:v>
                </c:pt>
                <c:pt idx="812">
                  <c:v>4.0999999999999996</c:v>
                </c:pt>
                <c:pt idx="813">
                  <c:v>4.2</c:v>
                </c:pt>
                <c:pt idx="814">
                  <c:v>5.2</c:v>
                </c:pt>
                <c:pt idx="815">
                  <c:v>4.8</c:v>
                </c:pt>
                <c:pt idx="816">
                  <c:v>4.4000000000000004</c:v>
                </c:pt>
                <c:pt idx="817">
                  <c:v>4.5</c:v>
                </c:pt>
                <c:pt idx="818">
                  <c:v>4.2</c:v>
                </c:pt>
                <c:pt idx="819">
                  <c:v>4.2</c:v>
                </c:pt>
                <c:pt idx="820">
                  <c:v>4.8</c:v>
                </c:pt>
                <c:pt idx="821">
                  <c:v>4.7</c:v>
                </c:pt>
                <c:pt idx="822">
                  <c:v>4.7</c:v>
                </c:pt>
                <c:pt idx="823">
                  <c:v>4.7</c:v>
                </c:pt>
                <c:pt idx="824">
                  <c:v>4.7</c:v>
                </c:pt>
                <c:pt idx="825">
                  <c:v>4.7</c:v>
                </c:pt>
                <c:pt idx="826">
                  <c:v>4</c:v>
                </c:pt>
                <c:pt idx="827">
                  <c:v>4.7</c:v>
                </c:pt>
                <c:pt idx="828">
                  <c:v>4.3</c:v>
                </c:pt>
                <c:pt idx="829">
                  <c:v>4.3</c:v>
                </c:pt>
                <c:pt idx="830">
                  <c:v>4.7</c:v>
                </c:pt>
                <c:pt idx="831">
                  <c:v>4.3</c:v>
                </c:pt>
                <c:pt idx="832">
                  <c:v>4.7</c:v>
                </c:pt>
                <c:pt idx="833">
                  <c:v>4.7</c:v>
                </c:pt>
                <c:pt idx="834">
                  <c:v>5</c:v>
                </c:pt>
                <c:pt idx="835">
                  <c:v>4.0999999999999996</c:v>
                </c:pt>
                <c:pt idx="836">
                  <c:v>4.7</c:v>
                </c:pt>
                <c:pt idx="837">
                  <c:v>4.7</c:v>
                </c:pt>
                <c:pt idx="838">
                  <c:v>4.0999999999999996</c:v>
                </c:pt>
                <c:pt idx="839">
                  <c:v>4.7</c:v>
                </c:pt>
                <c:pt idx="840">
                  <c:v>4.7</c:v>
                </c:pt>
                <c:pt idx="841">
                  <c:v>4.7</c:v>
                </c:pt>
                <c:pt idx="842">
                  <c:v>5.3</c:v>
                </c:pt>
                <c:pt idx="843">
                  <c:v>4.5</c:v>
                </c:pt>
                <c:pt idx="844">
                  <c:v>4.7</c:v>
                </c:pt>
                <c:pt idx="845">
                  <c:v>4.7</c:v>
                </c:pt>
                <c:pt idx="846">
                  <c:v>4.7</c:v>
                </c:pt>
                <c:pt idx="847">
                  <c:v>4.5999999999999996</c:v>
                </c:pt>
                <c:pt idx="848">
                  <c:v>4.7</c:v>
                </c:pt>
                <c:pt idx="849">
                  <c:v>4.7</c:v>
                </c:pt>
                <c:pt idx="850">
                  <c:v>4.7</c:v>
                </c:pt>
                <c:pt idx="851">
                  <c:v>4.4000000000000004</c:v>
                </c:pt>
                <c:pt idx="852">
                  <c:v>4.7</c:v>
                </c:pt>
                <c:pt idx="853">
                  <c:v>4.4000000000000004</c:v>
                </c:pt>
                <c:pt idx="854">
                  <c:v>4.5</c:v>
                </c:pt>
                <c:pt idx="855">
                  <c:v>4.7</c:v>
                </c:pt>
                <c:pt idx="856">
                  <c:v>4.7</c:v>
                </c:pt>
                <c:pt idx="857">
                  <c:v>4.5999999999999996</c:v>
                </c:pt>
                <c:pt idx="858">
                  <c:v>4.7</c:v>
                </c:pt>
                <c:pt idx="859">
                  <c:v>4.7</c:v>
                </c:pt>
                <c:pt idx="860">
                  <c:v>4.7</c:v>
                </c:pt>
                <c:pt idx="861">
                  <c:v>4.3</c:v>
                </c:pt>
                <c:pt idx="862">
                  <c:v>4.0999999999999996</c:v>
                </c:pt>
                <c:pt idx="863">
                  <c:v>4.2</c:v>
                </c:pt>
                <c:pt idx="864">
                  <c:v>5.2</c:v>
                </c:pt>
                <c:pt idx="865">
                  <c:v>4.5</c:v>
                </c:pt>
                <c:pt idx="866">
                  <c:v>4.4000000000000004</c:v>
                </c:pt>
                <c:pt idx="867">
                  <c:v>5.2</c:v>
                </c:pt>
                <c:pt idx="868">
                  <c:v>4.5</c:v>
                </c:pt>
                <c:pt idx="869">
                  <c:v>4.3</c:v>
                </c:pt>
                <c:pt idx="870">
                  <c:v>5.3</c:v>
                </c:pt>
                <c:pt idx="871">
                  <c:v>4.4000000000000004</c:v>
                </c:pt>
                <c:pt idx="872">
                  <c:v>4.2</c:v>
                </c:pt>
                <c:pt idx="873">
                  <c:v>4.2</c:v>
                </c:pt>
                <c:pt idx="874">
                  <c:v>4.7</c:v>
                </c:pt>
                <c:pt idx="875">
                  <c:v>4.7</c:v>
                </c:pt>
                <c:pt idx="876">
                  <c:v>4.3</c:v>
                </c:pt>
                <c:pt idx="877">
                  <c:v>4.2</c:v>
                </c:pt>
                <c:pt idx="878">
                  <c:v>4</c:v>
                </c:pt>
                <c:pt idx="879">
                  <c:v>4.7</c:v>
                </c:pt>
                <c:pt idx="880">
                  <c:v>4.7</c:v>
                </c:pt>
                <c:pt idx="881">
                  <c:v>4.7</c:v>
                </c:pt>
                <c:pt idx="882">
                  <c:v>5.7</c:v>
                </c:pt>
                <c:pt idx="883">
                  <c:v>4.7</c:v>
                </c:pt>
                <c:pt idx="884">
                  <c:v>4.3</c:v>
                </c:pt>
                <c:pt idx="885">
                  <c:v>4.5999999999999996</c:v>
                </c:pt>
                <c:pt idx="886">
                  <c:v>4.7</c:v>
                </c:pt>
                <c:pt idx="887">
                  <c:v>4</c:v>
                </c:pt>
                <c:pt idx="888">
                  <c:v>4.0999999999999996</c:v>
                </c:pt>
                <c:pt idx="889">
                  <c:v>4.7</c:v>
                </c:pt>
                <c:pt idx="890">
                  <c:v>4.4000000000000004</c:v>
                </c:pt>
                <c:pt idx="891">
                  <c:v>4.7</c:v>
                </c:pt>
                <c:pt idx="892">
                  <c:v>4.7</c:v>
                </c:pt>
                <c:pt idx="893">
                  <c:v>4.3</c:v>
                </c:pt>
                <c:pt idx="894">
                  <c:v>4.4000000000000004</c:v>
                </c:pt>
                <c:pt idx="895">
                  <c:v>4.5999999999999996</c:v>
                </c:pt>
                <c:pt idx="896">
                  <c:v>4</c:v>
                </c:pt>
                <c:pt idx="897">
                  <c:v>4.5999999999999996</c:v>
                </c:pt>
                <c:pt idx="898">
                  <c:v>4.7</c:v>
                </c:pt>
                <c:pt idx="899">
                  <c:v>4.5</c:v>
                </c:pt>
                <c:pt idx="900">
                  <c:v>4.7</c:v>
                </c:pt>
                <c:pt idx="901">
                  <c:v>4.7</c:v>
                </c:pt>
                <c:pt idx="902">
                  <c:v>4.7</c:v>
                </c:pt>
                <c:pt idx="903">
                  <c:v>4.4000000000000004</c:v>
                </c:pt>
                <c:pt idx="904">
                  <c:v>4.2</c:v>
                </c:pt>
                <c:pt idx="905">
                  <c:v>4.2</c:v>
                </c:pt>
                <c:pt idx="906">
                  <c:v>4.5999999999999996</c:v>
                </c:pt>
                <c:pt idx="907">
                  <c:v>4.7</c:v>
                </c:pt>
                <c:pt idx="908">
                  <c:v>4.8</c:v>
                </c:pt>
                <c:pt idx="909">
                  <c:v>5</c:v>
                </c:pt>
                <c:pt idx="910">
                  <c:v>4.7</c:v>
                </c:pt>
                <c:pt idx="911">
                  <c:v>4.7</c:v>
                </c:pt>
                <c:pt idx="912">
                  <c:v>4.7</c:v>
                </c:pt>
                <c:pt idx="913">
                  <c:v>4.7</c:v>
                </c:pt>
                <c:pt idx="914">
                  <c:v>4.7</c:v>
                </c:pt>
                <c:pt idx="915">
                  <c:v>4.7</c:v>
                </c:pt>
                <c:pt idx="916">
                  <c:v>4.5</c:v>
                </c:pt>
                <c:pt idx="917">
                  <c:v>4.0999999999999996</c:v>
                </c:pt>
                <c:pt idx="918">
                  <c:v>4.7</c:v>
                </c:pt>
                <c:pt idx="919">
                  <c:v>4.5999999999999996</c:v>
                </c:pt>
                <c:pt idx="920">
                  <c:v>4.8</c:v>
                </c:pt>
                <c:pt idx="921">
                  <c:v>4.9000000000000004</c:v>
                </c:pt>
                <c:pt idx="922">
                  <c:v>4.3</c:v>
                </c:pt>
                <c:pt idx="923">
                  <c:v>4.5</c:v>
                </c:pt>
                <c:pt idx="924">
                  <c:v>4</c:v>
                </c:pt>
                <c:pt idx="925">
                  <c:v>4.9000000000000004</c:v>
                </c:pt>
                <c:pt idx="926">
                  <c:v>4.0999999999999996</c:v>
                </c:pt>
                <c:pt idx="927">
                  <c:v>4.3</c:v>
                </c:pt>
                <c:pt idx="928">
                  <c:v>4.4000000000000004</c:v>
                </c:pt>
                <c:pt idx="929">
                  <c:v>4.7</c:v>
                </c:pt>
                <c:pt idx="930">
                  <c:v>4.4000000000000004</c:v>
                </c:pt>
                <c:pt idx="931">
                  <c:v>4.4000000000000004</c:v>
                </c:pt>
                <c:pt idx="932">
                  <c:v>4.7</c:v>
                </c:pt>
                <c:pt idx="933">
                  <c:v>4</c:v>
                </c:pt>
                <c:pt idx="934">
                  <c:v>4.7</c:v>
                </c:pt>
                <c:pt idx="935">
                  <c:v>4.5999999999999996</c:v>
                </c:pt>
                <c:pt idx="936">
                  <c:v>4.3</c:v>
                </c:pt>
                <c:pt idx="937">
                  <c:v>4.7</c:v>
                </c:pt>
                <c:pt idx="938">
                  <c:v>4.7</c:v>
                </c:pt>
                <c:pt idx="939">
                  <c:v>5.0999999999999996</c:v>
                </c:pt>
                <c:pt idx="940">
                  <c:v>5</c:v>
                </c:pt>
                <c:pt idx="941">
                  <c:v>4.7</c:v>
                </c:pt>
                <c:pt idx="942">
                  <c:v>4.5</c:v>
                </c:pt>
                <c:pt idx="943">
                  <c:v>4.7</c:v>
                </c:pt>
                <c:pt idx="944">
                  <c:v>4.3</c:v>
                </c:pt>
                <c:pt idx="945">
                  <c:v>4.3</c:v>
                </c:pt>
                <c:pt idx="946">
                  <c:v>4.7</c:v>
                </c:pt>
                <c:pt idx="947">
                  <c:v>4.7</c:v>
                </c:pt>
                <c:pt idx="948">
                  <c:v>4.4000000000000004</c:v>
                </c:pt>
                <c:pt idx="949">
                  <c:v>4.7</c:v>
                </c:pt>
                <c:pt idx="950">
                  <c:v>4.4000000000000004</c:v>
                </c:pt>
                <c:pt idx="951">
                  <c:v>4.7</c:v>
                </c:pt>
                <c:pt idx="952">
                  <c:v>4.4000000000000004</c:v>
                </c:pt>
                <c:pt idx="953">
                  <c:v>4</c:v>
                </c:pt>
                <c:pt idx="954">
                  <c:v>4.2</c:v>
                </c:pt>
                <c:pt idx="955">
                  <c:v>4</c:v>
                </c:pt>
                <c:pt idx="956">
                  <c:v>4.2</c:v>
                </c:pt>
                <c:pt idx="957">
                  <c:v>4.2</c:v>
                </c:pt>
                <c:pt idx="958">
                  <c:v>4.2</c:v>
                </c:pt>
                <c:pt idx="959">
                  <c:v>5.5</c:v>
                </c:pt>
                <c:pt idx="960">
                  <c:v>4.2</c:v>
                </c:pt>
                <c:pt idx="961">
                  <c:v>5</c:v>
                </c:pt>
                <c:pt idx="962">
                  <c:v>4.2</c:v>
                </c:pt>
                <c:pt idx="963">
                  <c:v>4.7</c:v>
                </c:pt>
                <c:pt idx="964">
                  <c:v>4.0999999999999996</c:v>
                </c:pt>
                <c:pt idx="965">
                  <c:v>4.5</c:v>
                </c:pt>
                <c:pt idx="966">
                  <c:v>4.3</c:v>
                </c:pt>
                <c:pt idx="967">
                  <c:v>4.7</c:v>
                </c:pt>
                <c:pt idx="968">
                  <c:v>4.3</c:v>
                </c:pt>
                <c:pt idx="969">
                  <c:v>4.5999999999999996</c:v>
                </c:pt>
                <c:pt idx="970">
                  <c:v>4.0999999999999996</c:v>
                </c:pt>
                <c:pt idx="971">
                  <c:v>4.2</c:v>
                </c:pt>
                <c:pt idx="972">
                  <c:v>4.4000000000000004</c:v>
                </c:pt>
                <c:pt idx="973">
                  <c:v>4.4000000000000004</c:v>
                </c:pt>
                <c:pt idx="974">
                  <c:v>4.7</c:v>
                </c:pt>
                <c:pt idx="975">
                  <c:v>4.5999999999999996</c:v>
                </c:pt>
                <c:pt idx="976">
                  <c:v>4.0999999999999996</c:v>
                </c:pt>
                <c:pt idx="977">
                  <c:v>4.0999999999999996</c:v>
                </c:pt>
                <c:pt idx="978">
                  <c:v>4</c:v>
                </c:pt>
                <c:pt idx="979">
                  <c:v>4.2</c:v>
                </c:pt>
                <c:pt idx="980">
                  <c:v>4.2</c:v>
                </c:pt>
                <c:pt idx="981">
                  <c:v>4.5</c:v>
                </c:pt>
                <c:pt idx="982">
                  <c:v>4.4000000000000004</c:v>
                </c:pt>
                <c:pt idx="983">
                  <c:v>4.4000000000000004</c:v>
                </c:pt>
                <c:pt idx="984">
                  <c:v>4.3</c:v>
                </c:pt>
                <c:pt idx="985">
                  <c:v>4.7</c:v>
                </c:pt>
                <c:pt idx="986">
                  <c:v>4.7</c:v>
                </c:pt>
                <c:pt idx="987">
                  <c:v>4.7</c:v>
                </c:pt>
                <c:pt idx="988">
                  <c:v>4.4000000000000004</c:v>
                </c:pt>
                <c:pt idx="989">
                  <c:v>4.7</c:v>
                </c:pt>
                <c:pt idx="990">
                  <c:v>4.7</c:v>
                </c:pt>
                <c:pt idx="991">
                  <c:v>4.7</c:v>
                </c:pt>
                <c:pt idx="992">
                  <c:v>4.3</c:v>
                </c:pt>
                <c:pt idx="993">
                  <c:v>4.9000000000000004</c:v>
                </c:pt>
                <c:pt idx="994">
                  <c:v>4.7</c:v>
                </c:pt>
                <c:pt idx="995">
                  <c:v>4.7</c:v>
                </c:pt>
                <c:pt idx="996">
                  <c:v>4.7</c:v>
                </c:pt>
                <c:pt idx="997">
                  <c:v>4.5999999999999996</c:v>
                </c:pt>
                <c:pt idx="998">
                  <c:v>4.9000000000000004</c:v>
                </c:pt>
                <c:pt idx="999">
                  <c:v>5</c:v>
                </c:pt>
                <c:pt idx="1000">
                  <c:v>4.7</c:v>
                </c:pt>
                <c:pt idx="1001">
                  <c:v>4.9000000000000004</c:v>
                </c:pt>
                <c:pt idx="1002">
                  <c:v>5</c:v>
                </c:pt>
                <c:pt idx="1003">
                  <c:v>4.7</c:v>
                </c:pt>
                <c:pt idx="1004">
                  <c:v>4.7</c:v>
                </c:pt>
                <c:pt idx="1005">
                  <c:v>4.7</c:v>
                </c:pt>
                <c:pt idx="1006">
                  <c:v>4.7</c:v>
                </c:pt>
                <c:pt idx="1007">
                  <c:v>4.7</c:v>
                </c:pt>
                <c:pt idx="1008">
                  <c:v>4.7</c:v>
                </c:pt>
                <c:pt idx="1009">
                  <c:v>5.2</c:v>
                </c:pt>
                <c:pt idx="1010">
                  <c:v>4.7</c:v>
                </c:pt>
                <c:pt idx="1011">
                  <c:v>4.7</c:v>
                </c:pt>
                <c:pt idx="1012">
                  <c:v>7.1</c:v>
                </c:pt>
                <c:pt idx="1013">
                  <c:v>4.2</c:v>
                </c:pt>
                <c:pt idx="1014">
                  <c:v>3.9</c:v>
                </c:pt>
                <c:pt idx="1015">
                  <c:v>5.2</c:v>
                </c:pt>
                <c:pt idx="1016">
                  <c:v>4.3</c:v>
                </c:pt>
                <c:pt idx="1017">
                  <c:v>4.7</c:v>
                </c:pt>
                <c:pt idx="1018">
                  <c:v>4.7</c:v>
                </c:pt>
                <c:pt idx="1019">
                  <c:v>4.2</c:v>
                </c:pt>
                <c:pt idx="1020">
                  <c:v>4.2</c:v>
                </c:pt>
                <c:pt idx="1021">
                  <c:v>4.7</c:v>
                </c:pt>
                <c:pt idx="1022">
                  <c:v>4.4000000000000004</c:v>
                </c:pt>
                <c:pt idx="1023">
                  <c:v>4.0999999999999996</c:v>
                </c:pt>
                <c:pt idx="1024">
                  <c:v>4.7</c:v>
                </c:pt>
                <c:pt idx="1025">
                  <c:v>4.5</c:v>
                </c:pt>
                <c:pt idx="1026">
                  <c:v>4.7</c:v>
                </c:pt>
                <c:pt idx="1027">
                  <c:v>4.7</c:v>
                </c:pt>
                <c:pt idx="1028">
                  <c:v>4.7</c:v>
                </c:pt>
                <c:pt idx="1029">
                  <c:v>4.7</c:v>
                </c:pt>
                <c:pt idx="1030">
                  <c:v>4.7</c:v>
                </c:pt>
                <c:pt idx="1031">
                  <c:v>4.7</c:v>
                </c:pt>
                <c:pt idx="1032">
                  <c:v>4.7</c:v>
                </c:pt>
                <c:pt idx="1033">
                  <c:v>4</c:v>
                </c:pt>
                <c:pt idx="1034">
                  <c:v>4.2</c:v>
                </c:pt>
                <c:pt idx="1035">
                  <c:v>4.7</c:v>
                </c:pt>
                <c:pt idx="1036">
                  <c:v>4.7</c:v>
                </c:pt>
                <c:pt idx="1037">
                  <c:v>4.7</c:v>
                </c:pt>
                <c:pt idx="1038">
                  <c:v>4.7</c:v>
                </c:pt>
                <c:pt idx="1039">
                  <c:v>4.4000000000000004</c:v>
                </c:pt>
                <c:pt idx="1040">
                  <c:v>4.3</c:v>
                </c:pt>
                <c:pt idx="1041">
                  <c:v>4.7</c:v>
                </c:pt>
                <c:pt idx="1042">
                  <c:v>4.7</c:v>
                </c:pt>
                <c:pt idx="1043">
                  <c:v>4.9000000000000004</c:v>
                </c:pt>
                <c:pt idx="1044">
                  <c:v>4.5999999999999996</c:v>
                </c:pt>
                <c:pt idx="1045">
                  <c:v>4.5</c:v>
                </c:pt>
                <c:pt idx="1046">
                  <c:v>4.7</c:v>
                </c:pt>
                <c:pt idx="1047">
                  <c:v>4.4000000000000004</c:v>
                </c:pt>
                <c:pt idx="1048">
                  <c:v>4.5999999999999996</c:v>
                </c:pt>
                <c:pt idx="1049">
                  <c:v>4.5</c:v>
                </c:pt>
                <c:pt idx="1050">
                  <c:v>4.5</c:v>
                </c:pt>
                <c:pt idx="1051">
                  <c:v>4.3</c:v>
                </c:pt>
                <c:pt idx="1052">
                  <c:v>4.3</c:v>
                </c:pt>
                <c:pt idx="1053">
                  <c:v>4.5999999999999996</c:v>
                </c:pt>
                <c:pt idx="1054">
                  <c:v>4.3</c:v>
                </c:pt>
                <c:pt idx="1055">
                  <c:v>4.5999999999999996</c:v>
                </c:pt>
                <c:pt idx="1056">
                  <c:v>4.4000000000000004</c:v>
                </c:pt>
                <c:pt idx="1057">
                  <c:v>4.5999999999999996</c:v>
                </c:pt>
                <c:pt idx="1058">
                  <c:v>4.3</c:v>
                </c:pt>
                <c:pt idx="1059">
                  <c:v>4.5999999999999996</c:v>
                </c:pt>
                <c:pt idx="1060">
                  <c:v>4.3</c:v>
                </c:pt>
                <c:pt idx="1061">
                  <c:v>4.4000000000000004</c:v>
                </c:pt>
                <c:pt idx="1062">
                  <c:v>4.4000000000000004</c:v>
                </c:pt>
                <c:pt idx="1063">
                  <c:v>4.5999999999999996</c:v>
                </c:pt>
                <c:pt idx="1064">
                  <c:v>4.3</c:v>
                </c:pt>
                <c:pt idx="1065">
                  <c:v>4.5999999999999996</c:v>
                </c:pt>
                <c:pt idx="1066">
                  <c:v>4.2</c:v>
                </c:pt>
                <c:pt idx="1067">
                  <c:v>4.5999999999999996</c:v>
                </c:pt>
                <c:pt idx="1068">
                  <c:v>4</c:v>
                </c:pt>
                <c:pt idx="1069">
                  <c:v>4.3</c:v>
                </c:pt>
                <c:pt idx="1070">
                  <c:v>4.3</c:v>
                </c:pt>
                <c:pt idx="1071">
                  <c:v>4.5999999999999996</c:v>
                </c:pt>
                <c:pt idx="1072">
                  <c:v>4.2</c:v>
                </c:pt>
                <c:pt idx="1073">
                  <c:v>4.4000000000000004</c:v>
                </c:pt>
                <c:pt idx="1074">
                  <c:v>4.5999999999999996</c:v>
                </c:pt>
                <c:pt idx="1075">
                  <c:v>4.5999999999999996</c:v>
                </c:pt>
                <c:pt idx="1076">
                  <c:v>4</c:v>
                </c:pt>
                <c:pt idx="1077">
                  <c:v>4.5999999999999996</c:v>
                </c:pt>
                <c:pt idx="1078">
                  <c:v>4.4000000000000004</c:v>
                </c:pt>
                <c:pt idx="1079">
                  <c:v>4.5</c:v>
                </c:pt>
                <c:pt idx="1080">
                  <c:v>4.5999999999999996</c:v>
                </c:pt>
                <c:pt idx="1081">
                  <c:v>4.0999999999999996</c:v>
                </c:pt>
                <c:pt idx="1082">
                  <c:v>4.5999999999999996</c:v>
                </c:pt>
                <c:pt idx="1083">
                  <c:v>4.4000000000000004</c:v>
                </c:pt>
                <c:pt idx="1084">
                  <c:v>4.5999999999999996</c:v>
                </c:pt>
                <c:pt idx="1085">
                  <c:v>4.5999999999999996</c:v>
                </c:pt>
                <c:pt idx="1086">
                  <c:v>4.5</c:v>
                </c:pt>
                <c:pt idx="1087">
                  <c:v>4.5999999999999996</c:v>
                </c:pt>
                <c:pt idx="1088">
                  <c:v>4.5999999999999996</c:v>
                </c:pt>
                <c:pt idx="1089">
                  <c:v>4.5</c:v>
                </c:pt>
                <c:pt idx="1090">
                  <c:v>4.5</c:v>
                </c:pt>
                <c:pt idx="1091">
                  <c:v>4.5999999999999996</c:v>
                </c:pt>
                <c:pt idx="1092">
                  <c:v>4.3</c:v>
                </c:pt>
                <c:pt idx="1093">
                  <c:v>4.5</c:v>
                </c:pt>
                <c:pt idx="1094">
                  <c:v>4.5999999999999996</c:v>
                </c:pt>
                <c:pt idx="1095">
                  <c:v>4.5999999999999996</c:v>
                </c:pt>
                <c:pt idx="1096">
                  <c:v>4.5999999999999996</c:v>
                </c:pt>
                <c:pt idx="1097">
                  <c:v>4.5999999999999996</c:v>
                </c:pt>
                <c:pt idx="1098">
                  <c:v>4.5999999999999996</c:v>
                </c:pt>
                <c:pt idx="1099">
                  <c:v>4.0999999999999996</c:v>
                </c:pt>
                <c:pt idx="1100">
                  <c:v>4.4000000000000004</c:v>
                </c:pt>
                <c:pt idx="1101">
                  <c:v>4.9000000000000004</c:v>
                </c:pt>
                <c:pt idx="1102">
                  <c:v>4.5999999999999996</c:v>
                </c:pt>
                <c:pt idx="1103">
                  <c:v>4</c:v>
                </c:pt>
                <c:pt idx="1104">
                  <c:v>4.4000000000000004</c:v>
                </c:pt>
                <c:pt idx="1105">
                  <c:v>4.5999999999999996</c:v>
                </c:pt>
                <c:pt idx="1106">
                  <c:v>4.5999999999999996</c:v>
                </c:pt>
                <c:pt idx="1107">
                  <c:v>4.9000000000000004</c:v>
                </c:pt>
                <c:pt idx="1108">
                  <c:v>4.5999999999999996</c:v>
                </c:pt>
                <c:pt idx="1109">
                  <c:v>4.3</c:v>
                </c:pt>
                <c:pt idx="1110">
                  <c:v>4.5999999999999996</c:v>
                </c:pt>
                <c:pt idx="1111">
                  <c:v>4.0999999999999996</c:v>
                </c:pt>
                <c:pt idx="1112">
                  <c:v>4.2</c:v>
                </c:pt>
                <c:pt idx="1113">
                  <c:v>4.2</c:v>
                </c:pt>
                <c:pt idx="1114">
                  <c:v>4.5999999999999996</c:v>
                </c:pt>
                <c:pt idx="1115">
                  <c:v>4.4000000000000004</c:v>
                </c:pt>
                <c:pt idx="1116">
                  <c:v>4.5</c:v>
                </c:pt>
                <c:pt idx="1117">
                  <c:v>4.7</c:v>
                </c:pt>
                <c:pt idx="1118">
                  <c:v>4.5999999999999996</c:v>
                </c:pt>
                <c:pt idx="1119">
                  <c:v>4.5999999999999996</c:v>
                </c:pt>
                <c:pt idx="1120">
                  <c:v>4.5999999999999996</c:v>
                </c:pt>
                <c:pt idx="1121">
                  <c:v>4.5999999999999996</c:v>
                </c:pt>
                <c:pt idx="1122">
                  <c:v>4.5999999999999996</c:v>
                </c:pt>
                <c:pt idx="1123">
                  <c:v>4.5999999999999996</c:v>
                </c:pt>
                <c:pt idx="1124">
                  <c:v>4.9000000000000004</c:v>
                </c:pt>
                <c:pt idx="1125">
                  <c:v>4.5999999999999996</c:v>
                </c:pt>
                <c:pt idx="1126">
                  <c:v>4.4000000000000004</c:v>
                </c:pt>
                <c:pt idx="1127">
                  <c:v>4.4000000000000004</c:v>
                </c:pt>
                <c:pt idx="1128">
                  <c:v>4.5999999999999996</c:v>
                </c:pt>
                <c:pt idx="1129">
                  <c:v>4.5999999999999996</c:v>
                </c:pt>
                <c:pt idx="1130">
                  <c:v>4.2</c:v>
                </c:pt>
                <c:pt idx="1131">
                  <c:v>4.5999999999999996</c:v>
                </c:pt>
                <c:pt idx="1132">
                  <c:v>4.5999999999999996</c:v>
                </c:pt>
                <c:pt idx="1133">
                  <c:v>4.5999999999999996</c:v>
                </c:pt>
                <c:pt idx="1134">
                  <c:v>4.5</c:v>
                </c:pt>
                <c:pt idx="1135">
                  <c:v>4.5</c:v>
                </c:pt>
                <c:pt idx="1136">
                  <c:v>4.5999999999999996</c:v>
                </c:pt>
                <c:pt idx="1137">
                  <c:v>4.5999999999999996</c:v>
                </c:pt>
                <c:pt idx="1138">
                  <c:v>4.5999999999999996</c:v>
                </c:pt>
                <c:pt idx="1139">
                  <c:v>4.4000000000000004</c:v>
                </c:pt>
                <c:pt idx="1140">
                  <c:v>4.5</c:v>
                </c:pt>
                <c:pt idx="1141">
                  <c:v>4.4000000000000004</c:v>
                </c:pt>
                <c:pt idx="1142">
                  <c:v>4.5999999999999996</c:v>
                </c:pt>
                <c:pt idx="1143">
                  <c:v>4.3</c:v>
                </c:pt>
                <c:pt idx="1144">
                  <c:v>4.5999999999999996</c:v>
                </c:pt>
                <c:pt idx="1145">
                  <c:v>4.5</c:v>
                </c:pt>
                <c:pt idx="1146">
                  <c:v>4.3</c:v>
                </c:pt>
                <c:pt idx="1147">
                  <c:v>4.7</c:v>
                </c:pt>
                <c:pt idx="1148">
                  <c:v>4.7</c:v>
                </c:pt>
                <c:pt idx="1149">
                  <c:v>4.5</c:v>
                </c:pt>
                <c:pt idx="1150">
                  <c:v>4.5999999999999996</c:v>
                </c:pt>
                <c:pt idx="1151">
                  <c:v>4.7</c:v>
                </c:pt>
                <c:pt idx="1152">
                  <c:v>4.5999999999999996</c:v>
                </c:pt>
                <c:pt idx="1153">
                  <c:v>4.7</c:v>
                </c:pt>
                <c:pt idx="1154">
                  <c:v>4.5999999999999996</c:v>
                </c:pt>
                <c:pt idx="1155">
                  <c:v>4.4000000000000004</c:v>
                </c:pt>
                <c:pt idx="1156">
                  <c:v>4.3</c:v>
                </c:pt>
                <c:pt idx="1157">
                  <c:v>4.5999999999999996</c:v>
                </c:pt>
                <c:pt idx="1158">
                  <c:v>4.3</c:v>
                </c:pt>
                <c:pt idx="1159">
                  <c:v>4.4000000000000004</c:v>
                </c:pt>
                <c:pt idx="1160">
                  <c:v>4.7</c:v>
                </c:pt>
                <c:pt idx="1161">
                  <c:v>4.5999999999999996</c:v>
                </c:pt>
                <c:pt idx="1162">
                  <c:v>4.4000000000000004</c:v>
                </c:pt>
                <c:pt idx="1163">
                  <c:v>4.4000000000000004</c:v>
                </c:pt>
                <c:pt idx="1164">
                  <c:v>4.0999999999999996</c:v>
                </c:pt>
                <c:pt idx="1165">
                  <c:v>4.5999999999999996</c:v>
                </c:pt>
                <c:pt idx="1166">
                  <c:v>4.2</c:v>
                </c:pt>
                <c:pt idx="1167">
                  <c:v>4.3</c:v>
                </c:pt>
                <c:pt idx="1168">
                  <c:v>4.5999999999999996</c:v>
                </c:pt>
                <c:pt idx="1169">
                  <c:v>4.5</c:v>
                </c:pt>
                <c:pt idx="1170">
                  <c:v>4.4000000000000004</c:v>
                </c:pt>
                <c:pt idx="1171">
                  <c:v>4.3</c:v>
                </c:pt>
                <c:pt idx="1172">
                  <c:v>4.5999999999999996</c:v>
                </c:pt>
                <c:pt idx="1173">
                  <c:v>4.5999999999999996</c:v>
                </c:pt>
                <c:pt idx="1174">
                  <c:v>4.8</c:v>
                </c:pt>
                <c:pt idx="1175">
                  <c:v>4.5999999999999996</c:v>
                </c:pt>
                <c:pt idx="1176">
                  <c:v>4.2</c:v>
                </c:pt>
                <c:pt idx="1177">
                  <c:v>4.5</c:v>
                </c:pt>
                <c:pt idx="1178">
                  <c:v>4.5999999999999996</c:v>
                </c:pt>
                <c:pt idx="1179">
                  <c:v>4.2</c:v>
                </c:pt>
                <c:pt idx="1180">
                  <c:v>4.5</c:v>
                </c:pt>
                <c:pt idx="1181">
                  <c:v>4.5999999999999996</c:v>
                </c:pt>
                <c:pt idx="1182">
                  <c:v>4.0999999999999996</c:v>
                </c:pt>
                <c:pt idx="1183">
                  <c:v>4.0999999999999996</c:v>
                </c:pt>
                <c:pt idx="1184">
                  <c:v>4.5999999999999996</c:v>
                </c:pt>
                <c:pt idx="1185">
                  <c:v>4.5999999999999996</c:v>
                </c:pt>
                <c:pt idx="1186">
                  <c:v>4.5999999999999996</c:v>
                </c:pt>
                <c:pt idx="1187">
                  <c:v>4.5999999999999996</c:v>
                </c:pt>
                <c:pt idx="1188">
                  <c:v>4.5</c:v>
                </c:pt>
                <c:pt idx="1189">
                  <c:v>4.4000000000000004</c:v>
                </c:pt>
                <c:pt idx="1190">
                  <c:v>4.5999999999999996</c:v>
                </c:pt>
                <c:pt idx="1191">
                  <c:v>4.5999999999999996</c:v>
                </c:pt>
                <c:pt idx="1192">
                  <c:v>4.5999999999999996</c:v>
                </c:pt>
                <c:pt idx="1193">
                  <c:v>4.5999999999999996</c:v>
                </c:pt>
                <c:pt idx="1194">
                  <c:v>4.5999999999999996</c:v>
                </c:pt>
                <c:pt idx="1195">
                  <c:v>4.5999999999999996</c:v>
                </c:pt>
                <c:pt idx="1196">
                  <c:v>4.5999999999999996</c:v>
                </c:pt>
                <c:pt idx="1197">
                  <c:v>4.4000000000000004</c:v>
                </c:pt>
                <c:pt idx="1198">
                  <c:v>4.3</c:v>
                </c:pt>
                <c:pt idx="1199">
                  <c:v>5.3</c:v>
                </c:pt>
                <c:pt idx="1200">
                  <c:v>4.5999999999999996</c:v>
                </c:pt>
                <c:pt idx="1201">
                  <c:v>4.5</c:v>
                </c:pt>
                <c:pt idx="1202">
                  <c:v>4.0999999999999996</c:v>
                </c:pt>
                <c:pt idx="1203">
                  <c:v>4.2</c:v>
                </c:pt>
                <c:pt idx="1204">
                  <c:v>4.5999999999999996</c:v>
                </c:pt>
                <c:pt idx="1205">
                  <c:v>4.5999999999999996</c:v>
                </c:pt>
                <c:pt idx="1206">
                  <c:v>5</c:v>
                </c:pt>
                <c:pt idx="1207">
                  <c:v>4.5999999999999996</c:v>
                </c:pt>
                <c:pt idx="1208">
                  <c:v>4.5999999999999996</c:v>
                </c:pt>
                <c:pt idx="1209">
                  <c:v>4.5999999999999996</c:v>
                </c:pt>
                <c:pt idx="1210">
                  <c:v>4.5999999999999996</c:v>
                </c:pt>
                <c:pt idx="1211">
                  <c:v>4.5999999999999996</c:v>
                </c:pt>
                <c:pt idx="1212">
                  <c:v>4.5</c:v>
                </c:pt>
                <c:pt idx="1213">
                  <c:v>4.3</c:v>
                </c:pt>
                <c:pt idx="1214">
                  <c:v>4.4000000000000004</c:v>
                </c:pt>
                <c:pt idx="1215">
                  <c:v>4.5999999999999996</c:v>
                </c:pt>
                <c:pt idx="1216">
                  <c:v>4.3</c:v>
                </c:pt>
                <c:pt idx="1217">
                  <c:v>4.5999999999999996</c:v>
                </c:pt>
                <c:pt idx="1218">
                  <c:v>4.5999999999999996</c:v>
                </c:pt>
                <c:pt idx="1219">
                  <c:v>4.5999999999999996</c:v>
                </c:pt>
                <c:pt idx="1220">
                  <c:v>4.5999999999999996</c:v>
                </c:pt>
                <c:pt idx="1221">
                  <c:v>4.8</c:v>
                </c:pt>
                <c:pt idx="1222">
                  <c:v>4.0999999999999996</c:v>
                </c:pt>
                <c:pt idx="1223">
                  <c:v>4.5999999999999996</c:v>
                </c:pt>
                <c:pt idx="1224">
                  <c:v>4.4000000000000004</c:v>
                </c:pt>
                <c:pt idx="1225">
                  <c:v>4.5999999999999996</c:v>
                </c:pt>
                <c:pt idx="1226">
                  <c:v>4.3</c:v>
                </c:pt>
                <c:pt idx="1227">
                  <c:v>4.5999999999999996</c:v>
                </c:pt>
                <c:pt idx="1228">
                  <c:v>4.5999999999999996</c:v>
                </c:pt>
                <c:pt idx="1229">
                  <c:v>4.5999999999999996</c:v>
                </c:pt>
                <c:pt idx="1230">
                  <c:v>4.5</c:v>
                </c:pt>
                <c:pt idx="1231">
                  <c:v>4.0999999999999996</c:v>
                </c:pt>
                <c:pt idx="1232">
                  <c:v>4.2</c:v>
                </c:pt>
                <c:pt idx="1233">
                  <c:v>4.5</c:v>
                </c:pt>
                <c:pt idx="1234">
                  <c:v>4.5</c:v>
                </c:pt>
                <c:pt idx="1235">
                  <c:v>4.2</c:v>
                </c:pt>
                <c:pt idx="1236">
                  <c:v>4.5999999999999996</c:v>
                </c:pt>
                <c:pt idx="1237">
                  <c:v>4.5999999999999996</c:v>
                </c:pt>
                <c:pt idx="1238">
                  <c:v>4.5999999999999996</c:v>
                </c:pt>
                <c:pt idx="1239">
                  <c:v>4.5</c:v>
                </c:pt>
                <c:pt idx="1240">
                  <c:v>4.5999999999999996</c:v>
                </c:pt>
                <c:pt idx="1241">
                  <c:v>4.3</c:v>
                </c:pt>
                <c:pt idx="1242">
                  <c:v>4.5999999999999996</c:v>
                </c:pt>
                <c:pt idx="1243">
                  <c:v>4.5999999999999996</c:v>
                </c:pt>
                <c:pt idx="1244">
                  <c:v>4.5999999999999996</c:v>
                </c:pt>
                <c:pt idx="1245">
                  <c:v>4.5999999999999996</c:v>
                </c:pt>
                <c:pt idx="1246">
                  <c:v>4.5999999999999996</c:v>
                </c:pt>
                <c:pt idx="1247">
                  <c:v>4.9000000000000004</c:v>
                </c:pt>
                <c:pt idx="1248">
                  <c:v>4.5999999999999996</c:v>
                </c:pt>
                <c:pt idx="1249">
                  <c:v>4.2</c:v>
                </c:pt>
                <c:pt idx="1250">
                  <c:v>4.2</c:v>
                </c:pt>
                <c:pt idx="1251">
                  <c:v>4.3</c:v>
                </c:pt>
                <c:pt idx="1252">
                  <c:v>4.4000000000000004</c:v>
                </c:pt>
                <c:pt idx="1253">
                  <c:v>4.4000000000000004</c:v>
                </c:pt>
                <c:pt idx="1254">
                  <c:v>4.5999999999999996</c:v>
                </c:pt>
                <c:pt idx="1255">
                  <c:v>4.8</c:v>
                </c:pt>
                <c:pt idx="1256">
                  <c:v>4.5999999999999996</c:v>
                </c:pt>
                <c:pt idx="1257">
                  <c:v>4.5999999999999996</c:v>
                </c:pt>
                <c:pt idx="1258">
                  <c:v>5</c:v>
                </c:pt>
                <c:pt idx="1259">
                  <c:v>4.5999999999999996</c:v>
                </c:pt>
                <c:pt idx="1260">
                  <c:v>4.5999999999999996</c:v>
                </c:pt>
                <c:pt idx="1261">
                  <c:v>4.9000000000000004</c:v>
                </c:pt>
                <c:pt idx="1262">
                  <c:v>4.5999999999999996</c:v>
                </c:pt>
                <c:pt idx="1263">
                  <c:v>4.5</c:v>
                </c:pt>
                <c:pt idx="1264">
                  <c:v>4.5999999999999996</c:v>
                </c:pt>
                <c:pt idx="1265">
                  <c:v>4.5999999999999996</c:v>
                </c:pt>
                <c:pt idx="1266">
                  <c:v>4.4000000000000004</c:v>
                </c:pt>
                <c:pt idx="1267">
                  <c:v>4.5999999999999996</c:v>
                </c:pt>
                <c:pt idx="1268">
                  <c:v>4.0999999999999996</c:v>
                </c:pt>
                <c:pt idx="1269">
                  <c:v>4.5999999999999996</c:v>
                </c:pt>
                <c:pt idx="1270">
                  <c:v>4.5999999999999996</c:v>
                </c:pt>
                <c:pt idx="1271">
                  <c:v>4.5999999999999996</c:v>
                </c:pt>
                <c:pt idx="1272">
                  <c:v>4.5999999999999996</c:v>
                </c:pt>
                <c:pt idx="1273">
                  <c:v>4.5999999999999996</c:v>
                </c:pt>
                <c:pt idx="1274">
                  <c:v>4.4000000000000004</c:v>
                </c:pt>
                <c:pt idx="1275">
                  <c:v>4.5999999999999996</c:v>
                </c:pt>
                <c:pt idx="1276">
                  <c:v>4.5999999999999996</c:v>
                </c:pt>
                <c:pt idx="1277">
                  <c:v>4</c:v>
                </c:pt>
                <c:pt idx="1278">
                  <c:v>4.4000000000000004</c:v>
                </c:pt>
                <c:pt idx="1279">
                  <c:v>4.2</c:v>
                </c:pt>
                <c:pt idx="1280">
                  <c:v>4.2</c:v>
                </c:pt>
                <c:pt idx="1281">
                  <c:v>4.5999999999999996</c:v>
                </c:pt>
                <c:pt idx="1282">
                  <c:v>4.9000000000000004</c:v>
                </c:pt>
                <c:pt idx="1283">
                  <c:v>4.5999999999999996</c:v>
                </c:pt>
                <c:pt idx="1284">
                  <c:v>4.5999999999999996</c:v>
                </c:pt>
                <c:pt idx="1285">
                  <c:v>4.5999999999999996</c:v>
                </c:pt>
                <c:pt idx="1286">
                  <c:v>4.5999999999999996</c:v>
                </c:pt>
                <c:pt idx="1287">
                  <c:v>4.5999999999999996</c:v>
                </c:pt>
                <c:pt idx="1288">
                  <c:v>4.2</c:v>
                </c:pt>
                <c:pt idx="1289">
                  <c:v>4.5999999999999996</c:v>
                </c:pt>
                <c:pt idx="1290">
                  <c:v>4.2</c:v>
                </c:pt>
                <c:pt idx="1291">
                  <c:v>4.5999999999999996</c:v>
                </c:pt>
                <c:pt idx="1292">
                  <c:v>4.2</c:v>
                </c:pt>
                <c:pt idx="1293">
                  <c:v>4.0999999999999996</c:v>
                </c:pt>
                <c:pt idx="1294">
                  <c:v>4.5999999999999996</c:v>
                </c:pt>
                <c:pt idx="1295">
                  <c:v>4.2</c:v>
                </c:pt>
                <c:pt idx="1296">
                  <c:v>4.4000000000000004</c:v>
                </c:pt>
                <c:pt idx="1297">
                  <c:v>4.9000000000000004</c:v>
                </c:pt>
                <c:pt idx="1298">
                  <c:v>4.2</c:v>
                </c:pt>
                <c:pt idx="1299">
                  <c:v>4.5999999999999996</c:v>
                </c:pt>
                <c:pt idx="1300">
                  <c:v>4.5999999999999996</c:v>
                </c:pt>
                <c:pt idx="1301">
                  <c:v>4.4000000000000004</c:v>
                </c:pt>
                <c:pt idx="1302">
                  <c:v>4.2</c:v>
                </c:pt>
                <c:pt idx="1303">
                  <c:v>4.5999999999999996</c:v>
                </c:pt>
                <c:pt idx="1304">
                  <c:v>4.3</c:v>
                </c:pt>
                <c:pt idx="1305">
                  <c:v>4.5</c:v>
                </c:pt>
                <c:pt idx="1306">
                  <c:v>4.5999999999999996</c:v>
                </c:pt>
                <c:pt idx="1307">
                  <c:v>4.5999999999999996</c:v>
                </c:pt>
                <c:pt idx="1308">
                  <c:v>4.5999999999999996</c:v>
                </c:pt>
                <c:pt idx="1309">
                  <c:v>4.7</c:v>
                </c:pt>
                <c:pt idx="1310">
                  <c:v>4.5999999999999996</c:v>
                </c:pt>
                <c:pt idx="1311">
                  <c:v>4.5999999999999996</c:v>
                </c:pt>
                <c:pt idx="1312">
                  <c:v>4.3</c:v>
                </c:pt>
                <c:pt idx="1313">
                  <c:v>4.5</c:v>
                </c:pt>
                <c:pt idx="1314">
                  <c:v>4.5999999999999996</c:v>
                </c:pt>
                <c:pt idx="1315">
                  <c:v>4.4000000000000004</c:v>
                </c:pt>
                <c:pt idx="1316">
                  <c:v>4.5999999999999996</c:v>
                </c:pt>
                <c:pt idx="1317">
                  <c:v>4.5</c:v>
                </c:pt>
                <c:pt idx="1318">
                  <c:v>4.4000000000000004</c:v>
                </c:pt>
                <c:pt idx="1319">
                  <c:v>4.5</c:v>
                </c:pt>
                <c:pt idx="1320">
                  <c:v>4.5999999999999996</c:v>
                </c:pt>
                <c:pt idx="1321">
                  <c:v>4.5999999999999996</c:v>
                </c:pt>
                <c:pt idx="1322">
                  <c:v>4.5999999999999996</c:v>
                </c:pt>
                <c:pt idx="1323">
                  <c:v>4</c:v>
                </c:pt>
                <c:pt idx="1324">
                  <c:v>4.5999999999999996</c:v>
                </c:pt>
                <c:pt idx="1325">
                  <c:v>4.5</c:v>
                </c:pt>
                <c:pt idx="1326">
                  <c:v>4.3</c:v>
                </c:pt>
                <c:pt idx="1327">
                  <c:v>4.4000000000000004</c:v>
                </c:pt>
                <c:pt idx="1328">
                  <c:v>4.4000000000000004</c:v>
                </c:pt>
                <c:pt idx="1329">
                  <c:v>4.4000000000000004</c:v>
                </c:pt>
                <c:pt idx="1330">
                  <c:v>4.5999999999999996</c:v>
                </c:pt>
                <c:pt idx="1331">
                  <c:v>4.5999999999999996</c:v>
                </c:pt>
                <c:pt idx="1332">
                  <c:v>4</c:v>
                </c:pt>
                <c:pt idx="1333">
                  <c:v>4.5999999999999996</c:v>
                </c:pt>
                <c:pt idx="1334">
                  <c:v>4.5999999999999996</c:v>
                </c:pt>
                <c:pt idx="1335">
                  <c:v>4.2</c:v>
                </c:pt>
                <c:pt idx="1336">
                  <c:v>4.5999999999999996</c:v>
                </c:pt>
                <c:pt idx="1337">
                  <c:v>4.4000000000000004</c:v>
                </c:pt>
                <c:pt idx="1338">
                  <c:v>4.5</c:v>
                </c:pt>
                <c:pt idx="1339">
                  <c:v>4.5</c:v>
                </c:pt>
                <c:pt idx="1340">
                  <c:v>4.3</c:v>
                </c:pt>
                <c:pt idx="1341">
                  <c:v>4.5</c:v>
                </c:pt>
                <c:pt idx="1342">
                  <c:v>4.5999999999999996</c:v>
                </c:pt>
                <c:pt idx="1343">
                  <c:v>3.9</c:v>
                </c:pt>
                <c:pt idx="1344">
                  <c:v>5</c:v>
                </c:pt>
                <c:pt idx="1345">
                  <c:v>4.3</c:v>
                </c:pt>
                <c:pt idx="1346">
                  <c:v>4.7</c:v>
                </c:pt>
                <c:pt idx="1347">
                  <c:v>4.5999999999999996</c:v>
                </c:pt>
                <c:pt idx="1348">
                  <c:v>4.5999999999999996</c:v>
                </c:pt>
                <c:pt idx="1349">
                  <c:v>4.7</c:v>
                </c:pt>
                <c:pt idx="1350">
                  <c:v>4.5999999999999996</c:v>
                </c:pt>
                <c:pt idx="1351">
                  <c:v>4.5999999999999996</c:v>
                </c:pt>
                <c:pt idx="1352">
                  <c:v>4.5999999999999996</c:v>
                </c:pt>
                <c:pt idx="1353">
                  <c:v>4.5999999999999996</c:v>
                </c:pt>
                <c:pt idx="1354">
                  <c:v>4.5999999999999996</c:v>
                </c:pt>
                <c:pt idx="1355">
                  <c:v>4</c:v>
                </c:pt>
                <c:pt idx="1356">
                  <c:v>4.8</c:v>
                </c:pt>
                <c:pt idx="1357">
                  <c:v>4.5999999999999996</c:v>
                </c:pt>
                <c:pt idx="1358">
                  <c:v>4.5999999999999996</c:v>
                </c:pt>
                <c:pt idx="1359">
                  <c:v>4.0999999999999996</c:v>
                </c:pt>
                <c:pt idx="1360">
                  <c:v>4.5999999999999996</c:v>
                </c:pt>
                <c:pt idx="1361">
                  <c:v>4.5999999999999996</c:v>
                </c:pt>
                <c:pt idx="1362">
                  <c:v>4.5999999999999996</c:v>
                </c:pt>
                <c:pt idx="1363">
                  <c:v>4.5999999999999996</c:v>
                </c:pt>
                <c:pt idx="1364">
                  <c:v>4.5999999999999996</c:v>
                </c:pt>
                <c:pt idx="1365">
                  <c:v>4.4000000000000004</c:v>
                </c:pt>
                <c:pt idx="1366">
                  <c:v>4.5999999999999996</c:v>
                </c:pt>
                <c:pt idx="1367">
                  <c:v>4.5999999999999996</c:v>
                </c:pt>
                <c:pt idx="1368">
                  <c:v>4.3</c:v>
                </c:pt>
                <c:pt idx="1369">
                  <c:v>4.7</c:v>
                </c:pt>
                <c:pt idx="1370">
                  <c:v>4.4000000000000004</c:v>
                </c:pt>
                <c:pt idx="1371">
                  <c:v>4.5999999999999996</c:v>
                </c:pt>
                <c:pt idx="1372">
                  <c:v>4.3</c:v>
                </c:pt>
                <c:pt idx="1373">
                  <c:v>4.5999999999999996</c:v>
                </c:pt>
                <c:pt idx="1374">
                  <c:v>4.4000000000000004</c:v>
                </c:pt>
                <c:pt idx="1375">
                  <c:v>4.5999999999999996</c:v>
                </c:pt>
                <c:pt idx="1376">
                  <c:v>4.5</c:v>
                </c:pt>
                <c:pt idx="1377">
                  <c:v>4.5999999999999996</c:v>
                </c:pt>
                <c:pt idx="1378">
                  <c:v>4.8</c:v>
                </c:pt>
                <c:pt idx="1379">
                  <c:v>4.5999999999999996</c:v>
                </c:pt>
                <c:pt idx="1380">
                  <c:v>4.5999999999999996</c:v>
                </c:pt>
                <c:pt idx="1381">
                  <c:v>4.0999999999999996</c:v>
                </c:pt>
                <c:pt idx="1382">
                  <c:v>4.2</c:v>
                </c:pt>
                <c:pt idx="1383">
                  <c:v>4.5999999999999996</c:v>
                </c:pt>
                <c:pt idx="1384">
                  <c:v>4.0999999999999996</c:v>
                </c:pt>
                <c:pt idx="1385">
                  <c:v>4.3</c:v>
                </c:pt>
                <c:pt idx="1386">
                  <c:v>4.4000000000000004</c:v>
                </c:pt>
                <c:pt idx="1387">
                  <c:v>4.5999999999999996</c:v>
                </c:pt>
                <c:pt idx="1388">
                  <c:v>4.5999999999999996</c:v>
                </c:pt>
                <c:pt idx="1389">
                  <c:v>4.5999999999999996</c:v>
                </c:pt>
                <c:pt idx="1390">
                  <c:v>4.5999999999999996</c:v>
                </c:pt>
                <c:pt idx="1391">
                  <c:v>4.5999999999999996</c:v>
                </c:pt>
                <c:pt idx="1392">
                  <c:v>4.5999999999999996</c:v>
                </c:pt>
                <c:pt idx="1393">
                  <c:v>4.8</c:v>
                </c:pt>
                <c:pt idx="1394">
                  <c:v>4.5999999999999996</c:v>
                </c:pt>
                <c:pt idx="1395">
                  <c:v>4.5999999999999996</c:v>
                </c:pt>
                <c:pt idx="1396">
                  <c:v>4.3</c:v>
                </c:pt>
                <c:pt idx="1397">
                  <c:v>4.5</c:v>
                </c:pt>
                <c:pt idx="1398">
                  <c:v>4.5999999999999996</c:v>
                </c:pt>
                <c:pt idx="1399">
                  <c:v>4.5999999999999996</c:v>
                </c:pt>
                <c:pt idx="1400">
                  <c:v>4.5999999999999996</c:v>
                </c:pt>
                <c:pt idx="1401">
                  <c:v>4.5</c:v>
                </c:pt>
                <c:pt idx="1402">
                  <c:v>4.5999999999999996</c:v>
                </c:pt>
                <c:pt idx="1403">
                  <c:v>4.5999999999999996</c:v>
                </c:pt>
                <c:pt idx="1404">
                  <c:v>4.4000000000000004</c:v>
                </c:pt>
                <c:pt idx="1405">
                  <c:v>4.5999999999999996</c:v>
                </c:pt>
                <c:pt idx="1406">
                  <c:v>4.5999999999999996</c:v>
                </c:pt>
                <c:pt idx="1407">
                  <c:v>4.5999999999999996</c:v>
                </c:pt>
                <c:pt idx="1408">
                  <c:v>4.3</c:v>
                </c:pt>
                <c:pt idx="1409">
                  <c:v>4.5999999999999996</c:v>
                </c:pt>
                <c:pt idx="1410">
                  <c:v>4.5999999999999996</c:v>
                </c:pt>
                <c:pt idx="1411">
                  <c:v>4.7</c:v>
                </c:pt>
                <c:pt idx="1412">
                  <c:v>4.8</c:v>
                </c:pt>
                <c:pt idx="1413">
                  <c:v>4.5999999999999996</c:v>
                </c:pt>
                <c:pt idx="1414">
                  <c:v>4.5999999999999996</c:v>
                </c:pt>
                <c:pt idx="1415">
                  <c:v>4.5999999999999996</c:v>
                </c:pt>
                <c:pt idx="1416">
                  <c:v>4.3</c:v>
                </c:pt>
                <c:pt idx="1417">
                  <c:v>4.5999999999999996</c:v>
                </c:pt>
                <c:pt idx="1418">
                  <c:v>4.5999999999999996</c:v>
                </c:pt>
                <c:pt idx="1419">
                  <c:v>4.4000000000000004</c:v>
                </c:pt>
                <c:pt idx="1420">
                  <c:v>4.8</c:v>
                </c:pt>
                <c:pt idx="1421">
                  <c:v>4.4000000000000004</c:v>
                </c:pt>
                <c:pt idx="1422">
                  <c:v>4.2</c:v>
                </c:pt>
                <c:pt idx="1423">
                  <c:v>4.5999999999999996</c:v>
                </c:pt>
                <c:pt idx="1424">
                  <c:v>4.5999999999999996</c:v>
                </c:pt>
                <c:pt idx="1425">
                  <c:v>4.0999999999999996</c:v>
                </c:pt>
                <c:pt idx="1426">
                  <c:v>4.3</c:v>
                </c:pt>
                <c:pt idx="1427">
                  <c:v>4.5</c:v>
                </c:pt>
                <c:pt idx="1428">
                  <c:v>4.3</c:v>
                </c:pt>
                <c:pt idx="1429">
                  <c:v>4.5999999999999996</c:v>
                </c:pt>
                <c:pt idx="1430">
                  <c:v>4.5999999999999996</c:v>
                </c:pt>
                <c:pt idx="1431">
                  <c:v>4.7</c:v>
                </c:pt>
                <c:pt idx="1432">
                  <c:v>4.5999999999999996</c:v>
                </c:pt>
                <c:pt idx="1433">
                  <c:v>4.2</c:v>
                </c:pt>
                <c:pt idx="1434">
                  <c:v>4.9000000000000004</c:v>
                </c:pt>
                <c:pt idx="1435">
                  <c:v>4.5999999999999996</c:v>
                </c:pt>
                <c:pt idx="1436">
                  <c:v>4.5999999999999996</c:v>
                </c:pt>
                <c:pt idx="1437">
                  <c:v>4.0999999999999996</c:v>
                </c:pt>
                <c:pt idx="1438">
                  <c:v>4.2</c:v>
                </c:pt>
                <c:pt idx="1439">
                  <c:v>4.7</c:v>
                </c:pt>
                <c:pt idx="1440">
                  <c:v>4.5</c:v>
                </c:pt>
                <c:pt idx="1441">
                  <c:v>4.3</c:v>
                </c:pt>
                <c:pt idx="1442">
                  <c:v>4.5</c:v>
                </c:pt>
                <c:pt idx="1443">
                  <c:v>4.5</c:v>
                </c:pt>
                <c:pt idx="1444">
                  <c:v>4.4000000000000004</c:v>
                </c:pt>
                <c:pt idx="1445">
                  <c:v>4.5</c:v>
                </c:pt>
                <c:pt idx="1446">
                  <c:v>4.5</c:v>
                </c:pt>
                <c:pt idx="1447">
                  <c:v>4.2</c:v>
                </c:pt>
                <c:pt idx="1448">
                  <c:v>4.5</c:v>
                </c:pt>
                <c:pt idx="1449">
                  <c:v>4.5</c:v>
                </c:pt>
                <c:pt idx="1450">
                  <c:v>4.5</c:v>
                </c:pt>
                <c:pt idx="1451">
                  <c:v>4.4000000000000004</c:v>
                </c:pt>
                <c:pt idx="1452">
                  <c:v>4.0999999999999996</c:v>
                </c:pt>
                <c:pt idx="1453">
                  <c:v>4.5</c:v>
                </c:pt>
                <c:pt idx="1454">
                  <c:v>4.3</c:v>
                </c:pt>
                <c:pt idx="1455">
                  <c:v>5.0999999999999996</c:v>
                </c:pt>
                <c:pt idx="1456">
                  <c:v>4.5</c:v>
                </c:pt>
                <c:pt idx="1457">
                  <c:v>4.5</c:v>
                </c:pt>
                <c:pt idx="1458">
                  <c:v>4.4000000000000004</c:v>
                </c:pt>
                <c:pt idx="1459">
                  <c:v>4.3</c:v>
                </c:pt>
                <c:pt idx="1460">
                  <c:v>4.5999999999999996</c:v>
                </c:pt>
                <c:pt idx="1461">
                  <c:v>4.2</c:v>
                </c:pt>
                <c:pt idx="1462">
                  <c:v>4.5</c:v>
                </c:pt>
                <c:pt idx="1463">
                  <c:v>4.5</c:v>
                </c:pt>
                <c:pt idx="1464">
                  <c:v>4.4000000000000004</c:v>
                </c:pt>
                <c:pt idx="1465">
                  <c:v>4.8</c:v>
                </c:pt>
                <c:pt idx="1466">
                  <c:v>4.4000000000000004</c:v>
                </c:pt>
                <c:pt idx="1467">
                  <c:v>4.3</c:v>
                </c:pt>
                <c:pt idx="1468">
                  <c:v>4.4000000000000004</c:v>
                </c:pt>
                <c:pt idx="1469">
                  <c:v>4.4000000000000004</c:v>
                </c:pt>
                <c:pt idx="1470">
                  <c:v>4.5</c:v>
                </c:pt>
                <c:pt idx="1471">
                  <c:v>5.9</c:v>
                </c:pt>
                <c:pt idx="1472">
                  <c:v>4.5</c:v>
                </c:pt>
                <c:pt idx="1473">
                  <c:v>4.2</c:v>
                </c:pt>
                <c:pt idx="1474">
                  <c:v>4.2</c:v>
                </c:pt>
                <c:pt idx="1475">
                  <c:v>4.5999999999999996</c:v>
                </c:pt>
                <c:pt idx="1476">
                  <c:v>4.5</c:v>
                </c:pt>
                <c:pt idx="1477">
                  <c:v>5.4</c:v>
                </c:pt>
                <c:pt idx="1478">
                  <c:v>5.7</c:v>
                </c:pt>
                <c:pt idx="1479">
                  <c:v>4.5</c:v>
                </c:pt>
                <c:pt idx="1480">
                  <c:v>4.5</c:v>
                </c:pt>
                <c:pt idx="1481">
                  <c:v>4.5</c:v>
                </c:pt>
                <c:pt idx="1482">
                  <c:v>4.8</c:v>
                </c:pt>
                <c:pt idx="1483">
                  <c:v>4.7</c:v>
                </c:pt>
                <c:pt idx="1484">
                  <c:v>5.0999999999999996</c:v>
                </c:pt>
                <c:pt idx="1485">
                  <c:v>4.4000000000000004</c:v>
                </c:pt>
                <c:pt idx="1486">
                  <c:v>4.5</c:v>
                </c:pt>
                <c:pt idx="1487">
                  <c:v>4.3</c:v>
                </c:pt>
                <c:pt idx="1488">
                  <c:v>4.5</c:v>
                </c:pt>
                <c:pt idx="1489">
                  <c:v>4.5</c:v>
                </c:pt>
                <c:pt idx="1490">
                  <c:v>4.9000000000000004</c:v>
                </c:pt>
                <c:pt idx="1491">
                  <c:v>4.5</c:v>
                </c:pt>
                <c:pt idx="1492">
                  <c:v>4.2</c:v>
                </c:pt>
                <c:pt idx="1493">
                  <c:v>4.0999999999999996</c:v>
                </c:pt>
                <c:pt idx="1494">
                  <c:v>5.5</c:v>
                </c:pt>
                <c:pt idx="1495">
                  <c:v>4.3</c:v>
                </c:pt>
                <c:pt idx="1496">
                  <c:v>4.3</c:v>
                </c:pt>
                <c:pt idx="1497">
                  <c:v>4.5</c:v>
                </c:pt>
                <c:pt idx="1498">
                  <c:v>4.5999999999999996</c:v>
                </c:pt>
                <c:pt idx="1499">
                  <c:v>4.5999999999999996</c:v>
                </c:pt>
                <c:pt idx="1500">
                  <c:v>4.3</c:v>
                </c:pt>
                <c:pt idx="1501">
                  <c:v>4.0999999999999996</c:v>
                </c:pt>
                <c:pt idx="1502">
                  <c:v>4.2</c:v>
                </c:pt>
                <c:pt idx="1503">
                  <c:v>4.0999999999999996</c:v>
                </c:pt>
                <c:pt idx="1504">
                  <c:v>4.7</c:v>
                </c:pt>
                <c:pt idx="1505">
                  <c:v>4.5</c:v>
                </c:pt>
                <c:pt idx="1506">
                  <c:v>4.5</c:v>
                </c:pt>
                <c:pt idx="1507">
                  <c:v>4.5999999999999996</c:v>
                </c:pt>
                <c:pt idx="1508">
                  <c:v>4.0999999999999996</c:v>
                </c:pt>
                <c:pt idx="1509">
                  <c:v>4.2</c:v>
                </c:pt>
                <c:pt idx="1510">
                  <c:v>4.5</c:v>
                </c:pt>
                <c:pt idx="1511">
                  <c:v>4.5</c:v>
                </c:pt>
                <c:pt idx="1512">
                  <c:v>4.5</c:v>
                </c:pt>
                <c:pt idx="1513">
                  <c:v>4.5</c:v>
                </c:pt>
                <c:pt idx="1514">
                  <c:v>4</c:v>
                </c:pt>
                <c:pt idx="1515">
                  <c:v>4.2</c:v>
                </c:pt>
                <c:pt idx="1516">
                  <c:v>4.5</c:v>
                </c:pt>
                <c:pt idx="1517">
                  <c:v>4.5</c:v>
                </c:pt>
                <c:pt idx="1518">
                  <c:v>4.5</c:v>
                </c:pt>
                <c:pt idx="1519">
                  <c:v>4.5</c:v>
                </c:pt>
                <c:pt idx="1520">
                  <c:v>4.5</c:v>
                </c:pt>
                <c:pt idx="1521">
                  <c:v>4.5</c:v>
                </c:pt>
                <c:pt idx="1522">
                  <c:v>4.5</c:v>
                </c:pt>
                <c:pt idx="1523">
                  <c:v>4.5</c:v>
                </c:pt>
                <c:pt idx="1524">
                  <c:v>4.5</c:v>
                </c:pt>
                <c:pt idx="1525">
                  <c:v>4.2</c:v>
                </c:pt>
                <c:pt idx="1526">
                  <c:v>4.8</c:v>
                </c:pt>
                <c:pt idx="1527">
                  <c:v>4.5</c:v>
                </c:pt>
                <c:pt idx="1528">
                  <c:v>4.5999999999999996</c:v>
                </c:pt>
                <c:pt idx="1529">
                  <c:v>4.0999999999999996</c:v>
                </c:pt>
                <c:pt idx="1530">
                  <c:v>4.5999999999999996</c:v>
                </c:pt>
                <c:pt idx="1531">
                  <c:v>4.0999999999999996</c:v>
                </c:pt>
                <c:pt idx="1532">
                  <c:v>4.2</c:v>
                </c:pt>
                <c:pt idx="1533">
                  <c:v>4.0999999999999996</c:v>
                </c:pt>
                <c:pt idx="1534">
                  <c:v>4.5999999999999996</c:v>
                </c:pt>
                <c:pt idx="1535">
                  <c:v>4.4000000000000004</c:v>
                </c:pt>
                <c:pt idx="1536">
                  <c:v>4.4000000000000004</c:v>
                </c:pt>
                <c:pt idx="1537">
                  <c:v>4.5</c:v>
                </c:pt>
                <c:pt idx="1538">
                  <c:v>4.5</c:v>
                </c:pt>
                <c:pt idx="1539">
                  <c:v>4.2</c:v>
                </c:pt>
                <c:pt idx="1540">
                  <c:v>4.5</c:v>
                </c:pt>
                <c:pt idx="1541">
                  <c:v>4</c:v>
                </c:pt>
                <c:pt idx="1542">
                  <c:v>4.0999999999999996</c:v>
                </c:pt>
                <c:pt idx="1543">
                  <c:v>4.3</c:v>
                </c:pt>
                <c:pt idx="1544">
                  <c:v>4</c:v>
                </c:pt>
                <c:pt idx="1545">
                  <c:v>4.5</c:v>
                </c:pt>
                <c:pt idx="1546">
                  <c:v>4.5</c:v>
                </c:pt>
                <c:pt idx="1547">
                  <c:v>4.5999999999999996</c:v>
                </c:pt>
                <c:pt idx="1548">
                  <c:v>4.2</c:v>
                </c:pt>
                <c:pt idx="1549">
                  <c:v>4.5</c:v>
                </c:pt>
                <c:pt idx="1550">
                  <c:v>4.4000000000000004</c:v>
                </c:pt>
                <c:pt idx="1551">
                  <c:v>4.5999999999999996</c:v>
                </c:pt>
                <c:pt idx="1552">
                  <c:v>5.0999999999999996</c:v>
                </c:pt>
                <c:pt idx="1553">
                  <c:v>4.5</c:v>
                </c:pt>
                <c:pt idx="1554">
                  <c:v>4.5</c:v>
                </c:pt>
                <c:pt idx="1555">
                  <c:v>4.9000000000000004</c:v>
                </c:pt>
                <c:pt idx="1556">
                  <c:v>4.5</c:v>
                </c:pt>
                <c:pt idx="1557">
                  <c:v>4.5</c:v>
                </c:pt>
                <c:pt idx="1558">
                  <c:v>4.5</c:v>
                </c:pt>
                <c:pt idx="1559">
                  <c:v>4.2</c:v>
                </c:pt>
                <c:pt idx="1560">
                  <c:v>4.9000000000000004</c:v>
                </c:pt>
                <c:pt idx="1561">
                  <c:v>4.2</c:v>
                </c:pt>
                <c:pt idx="1562">
                  <c:v>4.5</c:v>
                </c:pt>
                <c:pt idx="1563">
                  <c:v>4</c:v>
                </c:pt>
                <c:pt idx="1564">
                  <c:v>4.3</c:v>
                </c:pt>
                <c:pt idx="1565">
                  <c:v>5.5</c:v>
                </c:pt>
                <c:pt idx="1566">
                  <c:v>4.4000000000000004</c:v>
                </c:pt>
                <c:pt idx="1567">
                  <c:v>4.3</c:v>
                </c:pt>
                <c:pt idx="1568">
                  <c:v>4.7</c:v>
                </c:pt>
                <c:pt idx="1569">
                  <c:v>4</c:v>
                </c:pt>
                <c:pt idx="1570">
                  <c:v>4.7</c:v>
                </c:pt>
                <c:pt idx="1571">
                  <c:v>4.5</c:v>
                </c:pt>
                <c:pt idx="1572">
                  <c:v>4.5</c:v>
                </c:pt>
                <c:pt idx="1573">
                  <c:v>4.5</c:v>
                </c:pt>
                <c:pt idx="1574">
                  <c:v>4.5</c:v>
                </c:pt>
                <c:pt idx="1575">
                  <c:v>4.5</c:v>
                </c:pt>
                <c:pt idx="1576">
                  <c:v>4.7</c:v>
                </c:pt>
                <c:pt idx="1577">
                  <c:v>4.4000000000000004</c:v>
                </c:pt>
                <c:pt idx="1578">
                  <c:v>4</c:v>
                </c:pt>
                <c:pt idx="1579">
                  <c:v>4</c:v>
                </c:pt>
                <c:pt idx="1580">
                  <c:v>4.5</c:v>
                </c:pt>
                <c:pt idx="1581">
                  <c:v>5</c:v>
                </c:pt>
                <c:pt idx="1582">
                  <c:v>4.7</c:v>
                </c:pt>
                <c:pt idx="1583">
                  <c:v>4.4000000000000004</c:v>
                </c:pt>
                <c:pt idx="1584">
                  <c:v>4.5</c:v>
                </c:pt>
                <c:pt idx="1585">
                  <c:v>4.5</c:v>
                </c:pt>
                <c:pt idx="1586">
                  <c:v>4</c:v>
                </c:pt>
                <c:pt idx="1587">
                  <c:v>4.5</c:v>
                </c:pt>
                <c:pt idx="1588">
                  <c:v>4.5</c:v>
                </c:pt>
                <c:pt idx="1589">
                  <c:v>4.5</c:v>
                </c:pt>
                <c:pt idx="1590">
                  <c:v>4.5</c:v>
                </c:pt>
                <c:pt idx="1591">
                  <c:v>4.0999999999999996</c:v>
                </c:pt>
                <c:pt idx="1592">
                  <c:v>4.5</c:v>
                </c:pt>
                <c:pt idx="1593">
                  <c:v>5</c:v>
                </c:pt>
                <c:pt idx="1594">
                  <c:v>4.5</c:v>
                </c:pt>
                <c:pt idx="1595">
                  <c:v>4.8</c:v>
                </c:pt>
                <c:pt idx="1596">
                  <c:v>4.5</c:v>
                </c:pt>
                <c:pt idx="1597">
                  <c:v>4.5</c:v>
                </c:pt>
                <c:pt idx="1598">
                  <c:v>4.5</c:v>
                </c:pt>
                <c:pt idx="1599">
                  <c:v>5.0999999999999996</c:v>
                </c:pt>
                <c:pt idx="1600">
                  <c:v>4.4000000000000004</c:v>
                </c:pt>
                <c:pt idx="1601">
                  <c:v>4.5</c:v>
                </c:pt>
                <c:pt idx="1602">
                  <c:v>4.5</c:v>
                </c:pt>
                <c:pt idx="1603">
                  <c:v>5</c:v>
                </c:pt>
                <c:pt idx="1604">
                  <c:v>4.5</c:v>
                </c:pt>
                <c:pt idx="1605">
                  <c:v>4.7</c:v>
                </c:pt>
                <c:pt idx="1606">
                  <c:v>4.2</c:v>
                </c:pt>
                <c:pt idx="1607">
                  <c:v>4.5</c:v>
                </c:pt>
                <c:pt idx="1608">
                  <c:v>4.5</c:v>
                </c:pt>
                <c:pt idx="1609">
                  <c:v>4.4000000000000004</c:v>
                </c:pt>
                <c:pt idx="1610">
                  <c:v>4.4000000000000004</c:v>
                </c:pt>
                <c:pt idx="1611">
                  <c:v>4.4000000000000004</c:v>
                </c:pt>
                <c:pt idx="1612">
                  <c:v>4</c:v>
                </c:pt>
                <c:pt idx="1613">
                  <c:v>4.5</c:v>
                </c:pt>
                <c:pt idx="1614">
                  <c:v>4.4000000000000004</c:v>
                </c:pt>
                <c:pt idx="1615">
                  <c:v>4.5</c:v>
                </c:pt>
                <c:pt idx="1616">
                  <c:v>4.8</c:v>
                </c:pt>
                <c:pt idx="1617">
                  <c:v>4.5</c:v>
                </c:pt>
                <c:pt idx="1618">
                  <c:v>4.5</c:v>
                </c:pt>
                <c:pt idx="1619">
                  <c:v>4</c:v>
                </c:pt>
                <c:pt idx="1620">
                  <c:v>4.4000000000000004</c:v>
                </c:pt>
                <c:pt idx="1621">
                  <c:v>4.5</c:v>
                </c:pt>
                <c:pt idx="1622">
                  <c:v>4.5</c:v>
                </c:pt>
                <c:pt idx="1623">
                  <c:v>5.2</c:v>
                </c:pt>
                <c:pt idx="1624">
                  <c:v>4.2</c:v>
                </c:pt>
                <c:pt idx="1625">
                  <c:v>4.2</c:v>
                </c:pt>
                <c:pt idx="1626">
                  <c:v>4.5</c:v>
                </c:pt>
                <c:pt idx="1627">
                  <c:v>4.0999999999999996</c:v>
                </c:pt>
                <c:pt idx="1628">
                  <c:v>4.9000000000000004</c:v>
                </c:pt>
                <c:pt idx="1629">
                  <c:v>4.5</c:v>
                </c:pt>
                <c:pt idx="1630">
                  <c:v>4.5</c:v>
                </c:pt>
                <c:pt idx="1631">
                  <c:v>4.5</c:v>
                </c:pt>
                <c:pt idx="1632">
                  <c:v>4.3</c:v>
                </c:pt>
                <c:pt idx="1633">
                  <c:v>4.0999999999999996</c:v>
                </c:pt>
                <c:pt idx="1634">
                  <c:v>4</c:v>
                </c:pt>
                <c:pt idx="1635">
                  <c:v>4.2</c:v>
                </c:pt>
                <c:pt idx="1636">
                  <c:v>4.5</c:v>
                </c:pt>
                <c:pt idx="1637">
                  <c:v>4.5</c:v>
                </c:pt>
                <c:pt idx="1638">
                  <c:v>4.3</c:v>
                </c:pt>
                <c:pt idx="1639">
                  <c:v>4.7</c:v>
                </c:pt>
                <c:pt idx="1640">
                  <c:v>4.5</c:v>
                </c:pt>
                <c:pt idx="1641">
                  <c:v>4.5</c:v>
                </c:pt>
                <c:pt idx="1642">
                  <c:v>4.5</c:v>
                </c:pt>
                <c:pt idx="1643">
                  <c:v>4.2</c:v>
                </c:pt>
                <c:pt idx="1644">
                  <c:v>4.2</c:v>
                </c:pt>
                <c:pt idx="1645">
                  <c:v>4.5</c:v>
                </c:pt>
                <c:pt idx="1646">
                  <c:v>4.5</c:v>
                </c:pt>
                <c:pt idx="1647">
                  <c:v>4.0999999999999996</c:v>
                </c:pt>
                <c:pt idx="1648">
                  <c:v>4.5</c:v>
                </c:pt>
                <c:pt idx="1649">
                  <c:v>4.2</c:v>
                </c:pt>
                <c:pt idx="1650">
                  <c:v>4.5</c:v>
                </c:pt>
                <c:pt idx="1651">
                  <c:v>4.2</c:v>
                </c:pt>
                <c:pt idx="1652">
                  <c:v>4.5</c:v>
                </c:pt>
                <c:pt idx="1653">
                  <c:v>4.5</c:v>
                </c:pt>
                <c:pt idx="1654">
                  <c:v>4.2</c:v>
                </c:pt>
                <c:pt idx="1655">
                  <c:v>4.5999999999999996</c:v>
                </c:pt>
                <c:pt idx="1656">
                  <c:v>5</c:v>
                </c:pt>
                <c:pt idx="1657">
                  <c:v>5.6</c:v>
                </c:pt>
                <c:pt idx="1658">
                  <c:v>4.2</c:v>
                </c:pt>
                <c:pt idx="1659">
                  <c:v>5.4</c:v>
                </c:pt>
                <c:pt idx="1660">
                  <c:v>4.5999999999999996</c:v>
                </c:pt>
                <c:pt idx="1661">
                  <c:v>4.5999999999999996</c:v>
                </c:pt>
                <c:pt idx="1662">
                  <c:v>4.5</c:v>
                </c:pt>
                <c:pt idx="1663">
                  <c:v>4.3</c:v>
                </c:pt>
                <c:pt idx="1664">
                  <c:v>4.2</c:v>
                </c:pt>
                <c:pt idx="1665">
                  <c:v>4.9000000000000004</c:v>
                </c:pt>
                <c:pt idx="1666">
                  <c:v>4.4000000000000004</c:v>
                </c:pt>
                <c:pt idx="1667">
                  <c:v>4.5</c:v>
                </c:pt>
                <c:pt idx="1668">
                  <c:v>4.5999999999999996</c:v>
                </c:pt>
                <c:pt idx="1669">
                  <c:v>4.2</c:v>
                </c:pt>
                <c:pt idx="1670">
                  <c:v>4.0999999999999996</c:v>
                </c:pt>
                <c:pt idx="1671">
                  <c:v>4.4000000000000004</c:v>
                </c:pt>
                <c:pt idx="1672">
                  <c:v>4.5999999999999996</c:v>
                </c:pt>
                <c:pt idx="1673">
                  <c:v>4.7</c:v>
                </c:pt>
                <c:pt idx="1674">
                  <c:v>4.5</c:v>
                </c:pt>
                <c:pt idx="1675">
                  <c:v>4.4000000000000004</c:v>
                </c:pt>
                <c:pt idx="1676">
                  <c:v>4.5999999999999996</c:v>
                </c:pt>
                <c:pt idx="1677">
                  <c:v>4.3</c:v>
                </c:pt>
                <c:pt idx="1678">
                  <c:v>4.2</c:v>
                </c:pt>
                <c:pt idx="1679">
                  <c:v>4.4000000000000004</c:v>
                </c:pt>
                <c:pt idx="1680">
                  <c:v>4.4000000000000004</c:v>
                </c:pt>
                <c:pt idx="1681">
                  <c:v>4.5</c:v>
                </c:pt>
                <c:pt idx="1682">
                  <c:v>4.5</c:v>
                </c:pt>
                <c:pt idx="1683">
                  <c:v>4.5</c:v>
                </c:pt>
                <c:pt idx="1684">
                  <c:v>4.5</c:v>
                </c:pt>
                <c:pt idx="1685">
                  <c:v>4.4000000000000004</c:v>
                </c:pt>
                <c:pt idx="1686">
                  <c:v>4.5</c:v>
                </c:pt>
                <c:pt idx="1687">
                  <c:v>4.5</c:v>
                </c:pt>
                <c:pt idx="1688">
                  <c:v>4.9000000000000004</c:v>
                </c:pt>
                <c:pt idx="1689">
                  <c:v>4.5</c:v>
                </c:pt>
                <c:pt idx="1690">
                  <c:v>4.5</c:v>
                </c:pt>
                <c:pt idx="1691">
                  <c:v>4.5</c:v>
                </c:pt>
                <c:pt idx="1692">
                  <c:v>4.5</c:v>
                </c:pt>
                <c:pt idx="1693">
                  <c:v>4.5</c:v>
                </c:pt>
                <c:pt idx="1694">
                  <c:v>4.3</c:v>
                </c:pt>
                <c:pt idx="1695">
                  <c:v>4.5</c:v>
                </c:pt>
                <c:pt idx="1696">
                  <c:v>4.0999999999999996</c:v>
                </c:pt>
                <c:pt idx="1697">
                  <c:v>4.0999999999999996</c:v>
                </c:pt>
                <c:pt idx="1698">
                  <c:v>4.5999999999999996</c:v>
                </c:pt>
                <c:pt idx="1699">
                  <c:v>4.5</c:v>
                </c:pt>
                <c:pt idx="1700">
                  <c:v>4.5</c:v>
                </c:pt>
                <c:pt idx="1701">
                  <c:v>4.0999999999999996</c:v>
                </c:pt>
                <c:pt idx="1702">
                  <c:v>4.4000000000000004</c:v>
                </c:pt>
                <c:pt idx="1703">
                  <c:v>4.4000000000000004</c:v>
                </c:pt>
                <c:pt idx="1704">
                  <c:v>4.5</c:v>
                </c:pt>
                <c:pt idx="1705">
                  <c:v>4.5</c:v>
                </c:pt>
                <c:pt idx="1706">
                  <c:v>4</c:v>
                </c:pt>
                <c:pt idx="1707">
                  <c:v>4.9000000000000004</c:v>
                </c:pt>
                <c:pt idx="1708">
                  <c:v>4.2</c:v>
                </c:pt>
                <c:pt idx="1709">
                  <c:v>4.2</c:v>
                </c:pt>
                <c:pt idx="1710">
                  <c:v>4.5</c:v>
                </c:pt>
                <c:pt idx="1711">
                  <c:v>4.5</c:v>
                </c:pt>
                <c:pt idx="1712">
                  <c:v>4</c:v>
                </c:pt>
                <c:pt idx="1713">
                  <c:v>4.5</c:v>
                </c:pt>
                <c:pt idx="1714">
                  <c:v>4.5</c:v>
                </c:pt>
                <c:pt idx="1715">
                  <c:v>4.5</c:v>
                </c:pt>
                <c:pt idx="1716">
                  <c:v>4.5</c:v>
                </c:pt>
                <c:pt idx="1717">
                  <c:v>4.0999999999999996</c:v>
                </c:pt>
                <c:pt idx="1718">
                  <c:v>4.5</c:v>
                </c:pt>
                <c:pt idx="1719">
                  <c:v>4.4000000000000004</c:v>
                </c:pt>
                <c:pt idx="1720">
                  <c:v>4.3</c:v>
                </c:pt>
                <c:pt idx="1721">
                  <c:v>4.5</c:v>
                </c:pt>
                <c:pt idx="1722">
                  <c:v>4.5</c:v>
                </c:pt>
                <c:pt idx="1723">
                  <c:v>4.5</c:v>
                </c:pt>
                <c:pt idx="1724">
                  <c:v>4.5</c:v>
                </c:pt>
                <c:pt idx="1725">
                  <c:v>4.5</c:v>
                </c:pt>
                <c:pt idx="1726">
                  <c:v>4.5</c:v>
                </c:pt>
                <c:pt idx="1727">
                  <c:v>4.2</c:v>
                </c:pt>
                <c:pt idx="1728">
                  <c:v>4.5</c:v>
                </c:pt>
                <c:pt idx="1729">
                  <c:v>4.7</c:v>
                </c:pt>
                <c:pt idx="1730">
                  <c:v>4.0999999999999996</c:v>
                </c:pt>
                <c:pt idx="1731">
                  <c:v>4.0999999999999996</c:v>
                </c:pt>
                <c:pt idx="1732">
                  <c:v>4.5</c:v>
                </c:pt>
                <c:pt idx="1733">
                  <c:v>4.3</c:v>
                </c:pt>
                <c:pt idx="1734">
                  <c:v>5</c:v>
                </c:pt>
                <c:pt idx="1735">
                  <c:v>4.5</c:v>
                </c:pt>
                <c:pt idx="1736">
                  <c:v>4.5</c:v>
                </c:pt>
                <c:pt idx="1737">
                  <c:v>4.5</c:v>
                </c:pt>
                <c:pt idx="1738">
                  <c:v>4</c:v>
                </c:pt>
                <c:pt idx="1739">
                  <c:v>4.4000000000000004</c:v>
                </c:pt>
                <c:pt idx="1740">
                  <c:v>4.3</c:v>
                </c:pt>
                <c:pt idx="1741">
                  <c:v>4.4000000000000004</c:v>
                </c:pt>
                <c:pt idx="1742">
                  <c:v>4.5</c:v>
                </c:pt>
                <c:pt idx="1743">
                  <c:v>4.4000000000000004</c:v>
                </c:pt>
                <c:pt idx="1744">
                  <c:v>4.3</c:v>
                </c:pt>
                <c:pt idx="1745">
                  <c:v>4.5</c:v>
                </c:pt>
                <c:pt idx="1746">
                  <c:v>4.5</c:v>
                </c:pt>
                <c:pt idx="1747">
                  <c:v>4.5</c:v>
                </c:pt>
                <c:pt idx="1748">
                  <c:v>4.5</c:v>
                </c:pt>
                <c:pt idx="1749">
                  <c:v>4.7</c:v>
                </c:pt>
                <c:pt idx="1750">
                  <c:v>4.5</c:v>
                </c:pt>
                <c:pt idx="1751">
                  <c:v>4.5</c:v>
                </c:pt>
                <c:pt idx="1752">
                  <c:v>4.5</c:v>
                </c:pt>
                <c:pt idx="1753">
                  <c:v>4.5</c:v>
                </c:pt>
                <c:pt idx="1754">
                  <c:v>4.5</c:v>
                </c:pt>
                <c:pt idx="1755">
                  <c:v>5.4</c:v>
                </c:pt>
                <c:pt idx="1756">
                  <c:v>4.4000000000000004</c:v>
                </c:pt>
                <c:pt idx="1757">
                  <c:v>4.5</c:v>
                </c:pt>
                <c:pt idx="1758">
                  <c:v>4.5</c:v>
                </c:pt>
                <c:pt idx="1759">
                  <c:v>4.5</c:v>
                </c:pt>
                <c:pt idx="1760">
                  <c:v>4.5</c:v>
                </c:pt>
                <c:pt idx="1761">
                  <c:v>4.5</c:v>
                </c:pt>
                <c:pt idx="1762">
                  <c:v>4.5</c:v>
                </c:pt>
                <c:pt idx="1763">
                  <c:v>4.5</c:v>
                </c:pt>
                <c:pt idx="1764">
                  <c:v>4.5</c:v>
                </c:pt>
                <c:pt idx="1765">
                  <c:v>4.0999999999999996</c:v>
                </c:pt>
                <c:pt idx="1766">
                  <c:v>4.0999999999999996</c:v>
                </c:pt>
                <c:pt idx="1767">
                  <c:v>4.7</c:v>
                </c:pt>
                <c:pt idx="1768">
                  <c:v>4.5</c:v>
                </c:pt>
                <c:pt idx="1769">
                  <c:v>4.3</c:v>
                </c:pt>
                <c:pt idx="1770">
                  <c:v>4.5</c:v>
                </c:pt>
                <c:pt idx="1771">
                  <c:v>4.5</c:v>
                </c:pt>
                <c:pt idx="1772">
                  <c:v>4.5</c:v>
                </c:pt>
                <c:pt idx="1773">
                  <c:v>4.5</c:v>
                </c:pt>
                <c:pt idx="1774">
                  <c:v>4.5</c:v>
                </c:pt>
                <c:pt idx="1775">
                  <c:v>4.5</c:v>
                </c:pt>
                <c:pt idx="1776">
                  <c:v>4</c:v>
                </c:pt>
                <c:pt idx="1777">
                  <c:v>4.5</c:v>
                </c:pt>
                <c:pt idx="1778">
                  <c:v>4.5</c:v>
                </c:pt>
                <c:pt idx="1779">
                  <c:v>4.5</c:v>
                </c:pt>
                <c:pt idx="1780">
                  <c:v>4.4000000000000004</c:v>
                </c:pt>
                <c:pt idx="1781">
                  <c:v>4.5</c:v>
                </c:pt>
                <c:pt idx="1782">
                  <c:v>4.5</c:v>
                </c:pt>
                <c:pt idx="1783">
                  <c:v>4.5</c:v>
                </c:pt>
                <c:pt idx="1784">
                  <c:v>4.5</c:v>
                </c:pt>
                <c:pt idx="1785">
                  <c:v>4.0999999999999996</c:v>
                </c:pt>
                <c:pt idx="1786">
                  <c:v>4.5</c:v>
                </c:pt>
                <c:pt idx="1787">
                  <c:v>4.5</c:v>
                </c:pt>
                <c:pt idx="1788">
                  <c:v>4.3</c:v>
                </c:pt>
                <c:pt idx="1789">
                  <c:v>4.5</c:v>
                </c:pt>
                <c:pt idx="1790">
                  <c:v>4.2</c:v>
                </c:pt>
                <c:pt idx="1791">
                  <c:v>4.5</c:v>
                </c:pt>
                <c:pt idx="1792">
                  <c:v>4.4000000000000004</c:v>
                </c:pt>
                <c:pt idx="1793">
                  <c:v>4.5</c:v>
                </c:pt>
                <c:pt idx="1794">
                  <c:v>4.5</c:v>
                </c:pt>
                <c:pt idx="1795">
                  <c:v>4.5</c:v>
                </c:pt>
                <c:pt idx="1796">
                  <c:v>4.3</c:v>
                </c:pt>
                <c:pt idx="1797">
                  <c:v>4.3</c:v>
                </c:pt>
                <c:pt idx="1798">
                  <c:v>4.4000000000000004</c:v>
                </c:pt>
                <c:pt idx="1799">
                  <c:v>4.5</c:v>
                </c:pt>
                <c:pt idx="1800">
                  <c:v>5.6</c:v>
                </c:pt>
                <c:pt idx="1801">
                  <c:v>4.4000000000000004</c:v>
                </c:pt>
                <c:pt idx="1802">
                  <c:v>4.8</c:v>
                </c:pt>
                <c:pt idx="1803">
                  <c:v>4.5</c:v>
                </c:pt>
                <c:pt idx="1804">
                  <c:v>4</c:v>
                </c:pt>
                <c:pt idx="1805">
                  <c:v>4.3</c:v>
                </c:pt>
                <c:pt idx="1806">
                  <c:v>4.5</c:v>
                </c:pt>
                <c:pt idx="1807">
                  <c:v>4.5</c:v>
                </c:pt>
                <c:pt idx="1808">
                  <c:v>4.5</c:v>
                </c:pt>
                <c:pt idx="1809">
                  <c:v>4.5</c:v>
                </c:pt>
                <c:pt idx="1810">
                  <c:v>4.5</c:v>
                </c:pt>
                <c:pt idx="1811">
                  <c:v>4.3</c:v>
                </c:pt>
                <c:pt idx="1812">
                  <c:v>5.7</c:v>
                </c:pt>
                <c:pt idx="1813">
                  <c:v>5</c:v>
                </c:pt>
                <c:pt idx="1814">
                  <c:v>4.5</c:v>
                </c:pt>
                <c:pt idx="1815">
                  <c:v>4.5</c:v>
                </c:pt>
                <c:pt idx="1816">
                  <c:v>4.2</c:v>
                </c:pt>
                <c:pt idx="1817">
                  <c:v>4.0999999999999996</c:v>
                </c:pt>
                <c:pt idx="1818">
                  <c:v>4.5</c:v>
                </c:pt>
                <c:pt idx="1819">
                  <c:v>4.5</c:v>
                </c:pt>
                <c:pt idx="1820">
                  <c:v>4.5</c:v>
                </c:pt>
                <c:pt idx="1821">
                  <c:v>4.5999999999999996</c:v>
                </c:pt>
                <c:pt idx="1822">
                  <c:v>4.5</c:v>
                </c:pt>
                <c:pt idx="1823">
                  <c:v>4.3</c:v>
                </c:pt>
                <c:pt idx="1824">
                  <c:v>4.5</c:v>
                </c:pt>
                <c:pt idx="1825">
                  <c:v>4.0999999999999996</c:v>
                </c:pt>
                <c:pt idx="1826">
                  <c:v>4.0999999999999996</c:v>
                </c:pt>
                <c:pt idx="1827">
                  <c:v>4.5</c:v>
                </c:pt>
                <c:pt idx="1828">
                  <c:v>4.5</c:v>
                </c:pt>
                <c:pt idx="1829">
                  <c:v>4.2</c:v>
                </c:pt>
                <c:pt idx="1830">
                  <c:v>4.5</c:v>
                </c:pt>
                <c:pt idx="1831">
                  <c:v>4.5999999999999996</c:v>
                </c:pt>
                <c:pt idx="1832">
                  <c:v>4.5999999999999996</c:v>
                </c:pt>
                <c:pt idx="1833">
                  <c:v>5.9</c:v>
                </c:pt>
                <c:pt idx="1834">
                  <c:v>4.5</c:v>
                </c:pt>
                <c:pt idx="1835">
                  <c:v>4.5</c:v>
                </c:pt>
                <c:pt idx="1836">
                  <c:v>4.5</c:v>
                </c:pt>
                <c:pt idx="1837">
                  <c:v>4.5</c:v>
                </c:pt>
                <c:pt idx="1838">
                  <c:v>4.5</c:v>
                </c:pt>
                <c:pt idx="1839">
                  <c:v>4.5</c:v>
                </c:pt>
                <c:pt idx="1840">
                  <c:v>4.5</c:v>
                </c:pt>
                <c:pt idx="1841">
                  <c:v>4.5</c:v>
                </c:pt>
                <c:pt idx="1842">
                  <c:v>4.5</c:v>
                </c:pt>
                <c:pt idx="1843">
                  <c:v>4.5</c:v>
                </c:pt>
                <c:pt idx="1844">
                  <c:v>4.5</c:v>
                </c:pt>
                <c:pt idx="1845">
                  <c:v>4.5</c:v>
                </c:pt>
                <c:pt idx="1846">
                  <c:v>4.0999999999999996</c:v>
                </c:pt>
                <c:pt idx="1847">
                  <c:v>4.3</c:v>
                </c:pt>
                <c:pt idx="1848">
                  <c:v>4.5</c:v>
                </c:pt>
                <c:pt idx="1849">
                  <c:v>4.5</c:v>
                </c:pt>
                <c:pt idx="1850">
                  <c:v>4.5</c:v>
                </c:pt>
                <c:pt idx="1851">
                  <c:v>4.4000000000000004</c:v>
                </c:pt>
                <c:pt idx="1852">
                  <c:v>4.5</c:v>
                </c:pt>
                <c:pt idx="1853">
                  <c:v>4.5</c:v>
                </c:pt>
                <c:pt idx="1854">
                  <c:v>4.5</c:v>
                </c:pt>
                <c:pt idx="1855">
                  <c:v>4.5</c:v>
                </c:pt>
                <c:pt idx="1856">
                  <c:v>4.5</c:v>
                </c:pt>
                <c:pt idx="1857">
                  <c:v>4.5</c:v>
                </c:pt>
                <c:pt idx="1858">
                  <c:v>4.5</c:v>
                </c:pt>
                <c:pt idx="1859">
                  <c:v>4.5</c:v>
                </c:pt>
                <c:pt idx="1860">
                  <c:v>4.5</c:v>
                </c:pt>
                <c:pt idx="1861">
                  <c:v>4.3</c:v>
                </c:pt>
                <c:pt idx="1862">
                  <c:v>4</c:v>
                </c:pt>
                <c:pt idx="1863">
                  <c:v>4.0999999999999996</c:v>
                </c:pt>
                <c:pt idx="1864">
                  <c:v>4.5</c:v>
                </c:pt>
                <c:pt idx="1865">
                  <c:v>4</c:v>
                </c:pt>
                <c:pt idx="1866">
                  <c:v>4.2</c:v>
                </c:pt>
                <c:pt idx="1867">
                  <c:v>4.0999999999999996</c:v>
                </c:pt>
                <c:pt idx="1868">
                  <c:v>5</c:v>
                </c:pt>
                <c:pt idx="1869">
                  <c:v>5.2</c:v>
                </c:pt>
                <c:pt idx="1870">
                  <c:v>4.3</c:v>
                </c:pt>
                <c:pt idx="1871">
                  <c:v>4.5</c:v>
                </c:pt>
                <c:pt idx="1872">
                  <c:v>4.3</c:v>
                </c:pt>
                <c:pt idx="1873">
                  <c:v>4.5</c:v>
                </c:pt>
                <c:pt idx="1874">
                  <c:v>4.2</c:v>
                </c:pt>
                <c:pt idx="1875">
                  <c:v>4.5</c:v>
                </c:pt>
                <c:pt idx="1876">
                  <c:v>4.4000000000000004</c:v>
                </c:pt>
                <c:pt idx="1877">
                  <c:v>4.3</c:v>
                </c:pt>
                <c:pt idx="1878">
                  <c:v>4.2</c:v>
                </c:pt>
                <c:pt idx="1879">
                  <c:v>4.5</c:v>
                </c:pt>
                <c:pt idx="1880">
                  <c:v>4.5</c:v>
                </c:pt>
                <c:pt idx="1881">
                  <c:v>4.5</c:v>
                </c:pt>
                <c:pt idx="1882">
                  <c:v>4.5</c:v>
                </c:pt>
                <c:pt idx="1883">
                  <c:v>4.5</c:v>
                </c:pt>
                <c:pt idx="1884">
                  <c:v>4.7</c:v>
                </c:pt>
                <c:pt idx="1885">
                  <c:v>4.5</c:v>
                </c:pt>
                <c:pt idx="1886">
                  <c:v>4.5</c:v>
                </c:pt>
                <c:pt idx="1887">
                  <c:v>4.0999999999999996</c:v>
                </c:pt>
                <c:pt idx="1888">
                  <c:v>4.5</c:v>
                </c:pt>
                <c:pt idx="1889">
                  <c:v>4.5999999999999996</c:v>
                </c:pt>
                <c:pt idx="1890">
                  <c:v>4.9000000000000004</c:v>
                </c:pt>
                <c:pt idx="1891">
                  <c:v>4.5</c:v>
                </c:pt>
                <c:pt idx="1892">
                  <c:v>4.5999999999999996</c:v>
                </c:pt>
                <c:pt idx="1893">
                  <c:v>4.5</c:v>
                </c:pt>
                <c:pt idx="1894">
                  <c:v>4.5</c:v>
                </c:pt>
                <c:pt idx="1895">
                  <c:v>4.5</c:v>
                </c:pt>
                <c:pt idx="1896">
                  <c:v>4.5</c:v>
                </c:pt>
                <c:pt idx="1897">
                  <c:v>4.5</c:v>
                </c:pt>
                <c:pt idx="1898">
                  <c:v>4.5</c:v>
                </c:pt>
                <c:pt idx="1899">
                  <c:v>4.5</c:v>
                </c:pt>
                <c:pt idx="1900">
                  <c:v>5.7</c:v>
                </c:pt>
                <c:pt idx="1901">
                  <c:v>4.9000000000000004</c:v>
                </c:pt>
                <c:pt idx="1902">
                  <c:v>4.5</c:v>
                </c:pt>
                <c:pt idx="1903">
                  <c:v>4.5</c:v>
                </c:pt>
                <c:pt idx="1904">
                  <c:v>4.5</c:v>
                </c:pt>
                <c:pt idx="1905">
                  <c:v>4.2</c:v>
                </c:pt>
                <c:pt idx="1906">
                  <c:v>4.5</c:v>
                </c:pt>
                <c:pt idx="1907">
                  <c:v>4.3</c:v>
                </c:pt>
                <c:pt idx="1908">
                  <c:v>5.3</c:v>
                </c:pt>
                <c:pt idx="1909">
                  <c:v>4.7</c:v>
                </c:pt>
                <c:pt idx="1910">
                  <c:v>4.5</c:v>
                </c:pt>
                <c:pt idx="1911">
                  <c:v>4.4000000000000004</c:v>
                </c:pt>
                <c:pt idx="1912">
                  <c:v>4.2</c:v>
                </c:pt>
                <c:pt idx="1913">
                  <c:v>4.5</c:v>
                </c:pt>
                <c:pt idx="1914">
                  <c:v>4.5</c:v>
                </c:pt>
                <c:pt idx="1915">
                  <c:v>4.5999999999999996</c:v>
                </c:pt>
                <c:pt idx="1916">
                  <c:v>4.5</c:v>
                </c:pt>
                <c:pt idx="1917">
                  <c:v>4.5</c:v>
                </c:pt>
                <c:pt idx="1918">
                  <c:v>4.5</c:v>
                </c:pt>
                <c:pt idx="1919">
                  <c:v>4.2</c:v>
                </c:pt>
                <c:pt idx="1920">
                  <c:v>4.5</c:v>
                </c:pt>
                <c:pt idx="1921">
                  <c:v>4.5</c:v>
                </c:pt>
                <c:pt idx="1922">
                  <c:v>4.5</c:v>
                </c:pt>
                <c:pt idx="1923">
                  <c:v>4.7</c:v>
                </c:pt>
                <c:pt idx="1924">
                  <c:v>4.7</c:v>
                </c:pt>
                <c:pt idx="1925">
                  <c:v>3.9</c:v>
                </c:pt>
                <c:pt idx="1926">
                  <c:v>4.5</c:v>
                </c:pt>
                <c:pt idx="1927">
                  <c:v>4.8</c:v>
                </c:pt>
                <c:pt idx="1928">
                  <c:v>4.5</c:v>
                </c:pt>
                <c:pt idx="1929">
                  <c:v>4.5999999999999996</c:v>
                </c:pt>
                <c:pt idx="1930">
                  <c:v>4.5</c:v>
                </c:pt>
                <c:pt idx="1931">
                  <c:v>4.5</c:v>
                </c:pt>
                <c:pt idx="1932">
                  <c:v>4.5999999999999996</c:v>
                </c:pt>
                <c:pt idx="1933">
                  <c:v>4.5</c:v>
                </c:pt>
                <c:pt idx="1934">
                  <c:v>4.5</c:v>
                </c:pt>
                <c:pt idx="1935">
                  <c:v>4.5</c:v>
                </c:pt>
                <c:pt idx="1936">
                  <c:v>4.5</c:v>
                </c:pt>
                <c:pt idx="1937">
                  <c:v>4.5</c:v>
                </c:pt>
                <c:pt idx="1938">
                  <c:v>4.5</c:v>
                </c:pt>
                <c:pt idx="1939">
                  <c:v>4.4000000000000004</c:v>
                </c:pt>
                <c:pt idx="1940">
                  <c:v>4.5</c:v>
                </c:pt>
                <c:pt idx="1941">
                  <c:v>4.5</c:v>
                </c:pt>
                <c:pt idx="1942">
                  <c:v>4.5</c:v>
                </c:pt>
                <c:pt idx="1943">
                  <c:v>4.5</c:v>
                </c:pt>
                <c:pt idx="1944">
                  <c:v>4.5</c:v>
                </c:pt>
                <c:pt idx="1945">
                  <c:v>4.5</c:v>
                </c:pt>
                <c:pt idx="1946">
                  <c:v>4.0999999999999996</c:v>
                </c:pt>
                <c:pt idx="1947">
                  <c:v>4.5</c:v>
                </c:pt>
                <c:pt idx="1948">
                  <c:v>4.0999999999999996</c:v>
                </c:pt>
                <c:pt idx="1949">
                  <c:v>4.4000000000000004</c:v>
                </c:pt>
                <c:pt idx="1950">
                  <c:v>4.0999999999999996</c:v>
                </c:pt>
                <c:pt idx="1951">
                  <c:v>4.5</c:v>
                </c:pt>
                <c:pt idx="1952">
                  <c:v>4.5</c:v>
                </c:pt>
                <c:pt idx="1953">
                  <c:v>4.3</c:v>
                </c:pt>
                <c:pt idx="1954">
                  <c:v>4.5999999999999996</c:v>
                </c:pt>
                <c:pt idx="1955">
                  <c:v>4.3</c:v>
                </c:pt>
                <c:pt idx="1956">
                  <c:v>4.2</c:v>
                </c:pt>
                <c:pt idx="1957">
                  <c:v>4.2</c:v>
                </c:pt>
                <c:pt idx="1958">
                  <c:v>4.2</c:v>
                </c:pt>
                <c:pt idx="1959">
                  <c:v>4.3</c:v>
                </c:pt>
                <c:pt idx="1960">
                  <c:v>4.5</c:v>
                </c:pt>
                <c:pt idx="1961">
                  <c:v>4.5</c:v>
                </c:pt>
                <c:pt idx="1962">
                  <c:v>4.4000000000000004</c:v>
                </c:pt>
                <c:pt idx="1963">
                  <c:v>4.5</c:v>
                </c:pt>
                <c:pt idx="1964">
                  <c:v>4.7</c:v>
                </c:pt>
                <c:pt idx="1965">
                  <c:v>4.5</c:v>
                </c:pt>
                <c:pt idx="1966">
                  <c:v>4.5</c:v>
                </c:pt>
                <c:pt idx="1967">
                  <c:v>4.5</c:v>
                </c:pt>
                <c:pt idx="1968">
                  <c:v>4.5</c:v>
                </c:pt>
                <c:pt idx="1969">
                  <c:v>4.5</c:v>
                </c:pt>
                <c:pt idx="1970">
                  <c:v>4.5</c:v>
                </c:pt>
                <c:pt idx="1971">
                  <c:v>4.7</c:v>
                </c:pt>
                <c:pt idx="1972">
                  <c:v>4.7</c:v>
                </c:pt>
                <c:pt idx="1973">
                  <c:v>4.4000000000000004</c:v>
                </c:pt>
                <c:pt idx="1974">
                  <c:v>4.5</c:v>
                </c:pt>
                <c:pt idx="1975">
                  <c:v>4.2</c:v>
                </c:pt>
                <c:pt idx="1976">
                  <c:v>4.5</c:v>
                </c:pt>
                <c:pt idx="1977">
                  <c:v>4.0999999999999996</c:v>
                </c:pt>
                <c:pt idx="1978">
                  <c:v>4.4000000000000004</c:v>
                </c:pt>
                <c:pt idx="1979">
                  <c:v>4.4000000000000004</c:v>
                </c:pt>
                <c:pt idx="1980">
                  <c:v>4.5999999999999996</c:v>
                </c:pt>
                <c:pt idx="1981">
                  <c:v>5.4</c:v>
                </c:pt>
                <c:pt idx="1982">
                  <c:v>4.2</c:v>
                </c:pt>
                <c:pt idx="1983">
                  <c:v>4.4000000000000004</c:v>
                </c:pt>
                <c:pt idx="1984">
                  <c:v>4.7</c:v>
                </c:pt>
                <c:pt idx="1985">
                  <c:v>4.9000000000000004</c:v>
                </c:pt>
                <c:pt idx="1986">
                  <c:v>5</c:v>
                </c:pt>
                <c:pt idx="1987">
                  <c:v>4.7</c:v>
                </c:pt>
                <c:pt idx="1988">
                  <c:v>4.5</c:v>
                </c:pt>
                <c:pt idx="1989">
                  <c:v>4.5</c:v>
                </c:pt>
                <c:pt idx="1990">
                  <c:v>4.5</c:v>
                </c:pt>
                <c:pt idx="1991">
                  <c:v>4.2</c:v>
                </c:pt>
                <c:pt idx="1992">
                  <c:v>4.5</c:v>
                </c:pt>
                <c:pt idx="1993">
                  <c:v>4.5</c:v>
                </c:pt>
                <c:pt idx="1994">
                  <c:v>4.5</c:v>
                </c:pt>
                <c:pt idx="1995">
                  <c:v>4.4000000000000004</c:v>
                </c:pt>
                <c:pt idx="1996">
                  <c:v>4.4000000000000004</c:v>
                </c:pt>
                <c:pt idx="1997">
                  <c:v>4.4000000000000004</c:v>
                </c:pt>
                <c:pt idx="1998">
                  <c:v>4.0999999999999996</c:v>
                </c:pt>
                <c:pt idx="1999">
                  <c:v>4.5</c:v>
                </c:pt>
                <c:pt idx="2000">
                  <c:v>4.4000000000000004</c:v>
                </c:pt>
                <c:pt idx="2001">
                  <c:v>4.4000000000000004</c:v>
                </c:pt>
                <c:pt idx="2002">
                  <c:v>4.4000000000000004</c:v>
                </c:pt>
                <c:pt idx="2003">
                  <c:v>4.4000000000000004</c:v>
                </c:pt>
                <c:pt idx="2004">
                  <c:v>4.4000000000000004</c:v>
                </c:pt>
                <c:pt idx="2005">
                  <c:v>4.4000000000000004</c:v>
                </c:pt>
                <c:pt idx="2006">
                  <c:v>4.4000000000000004</c:v>
                </c:pt>
                <c:pt idx="2007">
                  <c:v>4.4000000000000004</c:v>
                </c:pt>
                <c:pt idx="2008">
                  <c:v>4.4000000000000004</c:v>
                </c:pt>
                <c:pt idx="2009">
                  <c:v>4.4000000000000004</c:v>
                </c:pt>
                <c:pt idx="2010">
                  <c:v>4.4000000000000004</c:v>
                </c:pt>
                <c:pt idx="2011">
                  <c:v>4.4000000000000004</c:v>
                </c:pt>
                <c:pt idx="2012">
                  <c:v>4.4000000000000004</c:v>
                </c:pt>
                <c:pt idx="2013">
                  <c:v>4.4000000000000004</c:v>
                </c:pt>
                <c:pt idx="2014">
                  <c:v>4.4000000000000004</c:v>
                </c:pt>
                <c:pt idx="2015">
                  <c:v>4.4000000000000004</c:v>
                </c:pt>
                <c:pt idx="2016">
                  <c:v>4.4000000000000004</c:v>
                </c:pt>
                <c:pt idx="2017">
                  <c:v>4.4000000000000004</c:v>
                </c:pt>
                <c:pt idx="2018">
                  <c:v>4.4000000000000004</c:v>
                </c:pt>
                <c:pt idx="2019">
                  <c:v>4.4000000000000004</c:v>
                </c:pt>
                <c:pt idx="2020">
                  <c:v>4.0999999999999996</c:v>
                </c:pt>
                <c:pt idx="2021">
                  <c:v>4.4000000000000004</c:v>
                </c:pt>
                <c:pt idx="2022">
                  <c:v>4.4000000000000004</c:v>
                </c:pt>
                <c:pt idx="2023">
                  <c:v>4.2</c:v>
                </c:pt>
                <c:pt idx="2024">
                  <c:v>4.4000000000000004</c:v>
                </c:pt>
                <c:pt idx="2025">
                  <c:v>4.5999999999999996</c:v>
                </c:pt>
                <c:pt idx="2026">
                  <c:v>4.4000000000000004</c:v>
                </c:pt>
                <c:pt idx="2027">
                  <c:v>4.4000000000000004</c:v>
                </c:pt>
                <c:pt idx="2028">
                  <c:v>4.4000000000000004</c:v>
                </c:pt>
                <c:pt idx="2029">
                  <c:v>4.4000000000000004</c:v>
                </c:pt>
                <c:pt idx="2030">
                  <c:v>4.4000000000000004</c:v>
                </c:pt>
                <c:pt idx="2031">
                  <c:v>4.4000000000000004</c:v>
                </c:pt>
                <c:pt idx="2032">
                  <c:v>4.4000000000000004</c:v>
                </c:pt>
                <c:pt idx="2033">
                  <c:v>4.5</c:v>
                </c:pt>
                <c:pt idx="2034">
                  <c:v>4.4000000000000004</c:v>
                </c:pt>
                <c:pt idx="2035">
                  <c:v>4.4000000000000004</c:v>
                </c:pt>
                <c:pt idx="2036">
                  <c:v>4.2</c:v>
                </c:pt>
                <c:pt idx="2037">
                  <c:v>4.4000000000000004</c:v>
                </c:pt>
                <c:pt idx="2038">
                  <c:v>4.4000000000000004</c:v>
                </c:pt>
                <c:pt idx="2039">
                  <c:v>4.4000000000000004</c:v>
                </c:pt>
                <c:pt idx="2040">
                  <c:v>4.4000000000000004</c:v>
                </c:pt>
                <c:pt idx="2041">
                  <c:v>4.4000000000000004</c:v>
                </c:pt>
                <c:pt idx="2042">
                  <c:v>4.4000000000000004</c:v>
                </c:pt>
                <c:pt idx="2043">
                  <c:v>4.4000000000000004</c:v>
                </c:pt>
                <c:pt idx="2044">
                  <c:v>4.4000000000000004</c:v>
                </c:pt>
                <c:pt idx="2045">
                  <c:v>4.4000000000000004</c:v>
                </c:pt>
                <c:pt idx="2046">
                  <c:v>4.4000000000000004</c:v>
                </c:pt>
                <c:pt idx="2047">
                  <c:v>4.4000000000000004</c:v>
                </c:pt>
                <c:pt idx="2048">
                  <c:v>4.4000000000000004</c:v>
                </c:pt>
                <c:pt idx="2049">
                  <c:v>4.4000000000000004</c:v>
                </c:pt>
                <c:pt idx="2050">
                  <c:v>4.4000000000000004</c:v>
                </c:pt>
                <c:pt idx="2051">
                  <c:v>4.4000000000000004</c:v>
                </c:pt>
                <c:pt idx="2052">
                  <c:v>4.4000000000000004</c:v>
                </c:pt>
                <c:pt idx="2053">
                  <c:v>4.2</c:v>
                </c:pt>
                <c:pt idx="2054">
                  <c:v>4.4000000000000004</c:v>
                </c:pt>
                <c:pt idx="2055">
                  <c:v>4.4000000000000004</c:v>
                </c:pt>
                <c:pt idx="2056">
                  <c:v>4.4000000000000004</c:v>
                </c:pt>
                <c:pt idx="2057">
                  <c:v>4.4000000000000004</c:v>
                </c:pt>
                <c:pt idx="2058">
                  <c:v>4.4000000000000004</c:v>
                </c:pt>
                <c:pt idx="2059">
                  <c:v>4.4000000000000004</c:v>
                </c:pt>
                <c:pt idx="2060">
                  <c:v>4.4000000000000004</c:v>
                </c:pt>
                <c:pt idx="2061">
                  <c:v>4.4000000000000004</c:v>
                </c:pt>
                <c:pt idx="2062">
                  <c:v>4.4000000000000004</c:v>
                </c:pt>
                <c:pt idx="2063">
                  <c:v>4.4000000000000004</c:v>
                </c:pt>
                <c:pt idx="2064">
                  <c:v>4.4000000000000004</c:v>
                </c:pt>
                <c:pt idx="2065">
                  <c:v>4.4000000000000004</c:v>
                </c:pt>
                <c:pt idx="2066">
                  <c:v>4.4000000000000004</c:v>
                </c:pt>
                <c:pt idx="2067">
                  <c:v>4.4000000000000004</c:v>
                </c:pt>
                <c:pt idx="2068">
                  <c:v>4.4000000000000004</c:v>
                </c:pt>
                <c:pt idx="2069">
                  <c:v>4.4000000000000004</c:v>
                </c:pt>
                <c:pt idx="2070">
                  <c:v>4.4000000000000004</c:v>
                </c:pt>
                <c:pt idx="2071">
                  <c:v>4.4000000000000004</c:v>
                </c:pt>
                <c:pt idx="2072">
                  <c:v>4.4000000000000004</c:v>
                </c:pt>
                <c:pt idx="2073">
                  <c:v>4.4000000000000004</c:v>
                </c:pt>
                <c:pt idx="2074">
                  <c:v>4.4000000000000004</c:v>
                </c:pt>
                <c:pt idx="2075">
                  <c:v>4.4000000000000004</c:v>
                </c:pt>
                <c:pt idx="2076">
                  <c:v>4.4000000000000004</c:v>
                </c:pt>
                <c:pt idx="2077">
                  <c:v>4.4000000000000004</c:v>
                </c:pt>
                <c:pt idx="2078">
                  <c:v>4.4000000000000004</c:v>
                </c:pt>
                <c:pt idx="2079">
                  <c:v>4.5</c:v>
                </c:pt>
                <c:pt idx="2080">
                  <c:v>4.5999999999999996</c:v>
                </c:pt>
                <c:pt idx="2081">
                  <c:v>4.4000000000000004</c:v>
                </c:pt>
                <c:pt idx="2082">
                  <c:v>4.4000000000000004</c:v>
                </c:pt>
                <c:pt idx="2083">
                  <c:v>4.4000000000000004</c:v>
                </c:pt>
                <c:pt idx="2084">
                  <c:v>4.4000000000000004</c:v>
                </c:pt>
                <c:pt idx="2085">
                  <c:v>4.4000000000000004</c:v>
                </c:pt>
                <c:pt idx="2086">
                  <c:v>4.4000000000000004</c:v>
                </c:pt>
                <c:pt idx="2087">
                  <c:v>4.4000000000000004</c:v>
                </c:pt>
                <c:pt idx="2088">
                  <c:v>4.0999999999999996</c:v>
                </c:pt>
                <c:pt idx="2089">
                  <c:v>4.0999999999999996</c:v>
                </c:pt>
                <c:pt idx="2090">
                  <c:v>4.5</c:v>
                </c:pt>
                <c:pt idx="2091">
                  <c:v>4.4000000000000004</c:v>
                </c:pt>
                <c:pt idx="2092">
                  <c:v>5.3</c:v>
                </c:pt>
                <c:pt idx="2093">
                  <c:v>4.4000000000000004</c:v>
                </c:pt>
                <c:pt idx="2094">
                  <c:v>4.0999999999999996</c:v>
                </c:pt>
                <c:pt idx="2095">
                  <c:v>4.4000000000000004</c:v>
                </c:pt>
                <c:pt idx="2096">
                  <c:v>4.3</c:v>
                </c:pt>
                <c:pt idx="2097">
                  <c:v>4.5</c:v>
                </c:pt>
                <c:pt idx="2098">
                  <c:v>4.2</c:v>
                </c:pt>
                <c:pt idx="2099">
                  <c:v>4.4000000000000004</c:v>
                </c:pt>
                <c:pt idx="2100">
                  <c:v>4</c:v>
                </c:pt>
                <c:pt idx="2101">
                  <c:v>4.5</c:v>
                </c:pt>
                <c:pt idx="2102">
                  <c:v>4.4000000000000004</c:v>
                </c:pt>
                <c:pt idx="2103">
                  <c:v>4.5999999999999996</c:v>
                </c:pt>
                <c:pt idx="2104">
                  <c:v>4.5</c:v>
                </c:pt>
                <c:pt idx="2105">
                  <c:v>4.5</c:v>
                </c:pt>
                <c:pt idx="2106">
                  <c:v>4.5999999999999996</c:v>
                </c:pt>
                <c:pt idx="2107">
                  <c:v>4.4000000000000004</c:v>
                </c:pt>
                <c:pt idx="2108">
                  <c:v>4.4000000000000004</c:v>
                </c:pt>
                <c:pt idx="2109">
                  <c:v>5.5</c:v>
                </c:pt>
                <c:pt idx="2110">
                  <c:v>4.4000000000000004</c:v>
                </c:pt>
                <c:pt idx="2111">
                  <c:v>4.4000000000000004</c:v>
                </c:pt>
                <c:pt idx="2112">
                  <c:v>4.4000000000000004</c:v>
                </c:pt>
                <c:pt idx="2113">
                  <c:v>4.5999999999999996</c:v>
                </c:pt>
                <c:pt idx="2114">
                  <c:v>4.4000000000000004</c:v>
                </c:pt>
                <c:pt idx="2115">
                  <c:v>4.8</c:v>
                </c:pt>
                <c:pt idx="2116">
                  <c:v>4.2</c:v>
                </c:pt>
                <c:pt idx="2117">
                  <c:v>5.2</c:v>
                </c:pt>
                <c:pt idx="2118">
                  <c:v>4.4000000000000004</c:v>
                </c:pt>
                <c:pt idx="2119">
                  <c:v>4.8</c:v>
                </c:pt>
                <c:pt idx="2120">
                  <c:v>4.4000000000000004</c:v>
                </c:pt>
                <c:pt idx="2121">
                  <c:v>4.4000000000000004</c:v>
                </c:pt>
                <c:pt idx="2122">
                  <c:v>4</c:v>
                </c:pt>
                <c:pt idx="2123">
                  <c:v>4.4000000000000004</c:v>
                </c:pt>
                <c:pt idx="2124">
                  <c:v>4.4000000000000004</c:v>
                </c:pt>
                <c:pt idx="2125">
                  <c:v>4.5999999999999996</c:v>
                </c:pt>
                <c:pt idx="2126">
                  <c:v>4.4000000000000004</c:v>
                </c:pt>
                <c:pt idx="2127">
                  <c:v>4.4000000000000004</c:v>
                </c:pt>
                <c:pt idx="2128">
                  <c:v>4.3</c:v>
                </c:pt>
                <c:pt idx="2129">
                  <c:v>4.4000000000000004</c:v>
                </c:pt>
                <c:pt idx="2130">
                  <c:v>4.4000000000000004</c:v>
                </c:pt>
                <c:pt idx="2131">
                  <c:v>4.4000000000000004</c:v>
                </c:pt>
                <c:pt idx="2132">
                  <c:v>4.4000000000000004</c:v>
                </c:pt>
                <c:pt idx="2133">
                  <c:v>4.4000000000000004</c:v>
                </c:pt>
                <c:pt idx="2134">
                  <c:v>4.3</c:v>
                </c:pt>
                <c:pt idx="2135">
                  <c:v>4.2</c:v>
                </c:pt>
                <c:pt idx="2136">
                  <c:v>4.5999999999999996</c:v>
                </c:pt>
                <c:pt idx="2137">
                  <c:v>4</c:v>
                </c:pt>
                <c:pt idx="2138">
                  <c:v>4.4000000000000004</c:v>
                </c:pt>
                <c:pt idx="2139">
                  <c:v>4.4000000000000004</c:v>
                </c:pt>
                <c:pt idx="2140">
                  <c:v>4.4000000000000004</c:v>
                </c:pt>
                <c:pt idx="2141">
                  <c:v>4.5</c:v>
                </c:pt>
                <c:pt idx="2142">
                  <c:v>4.4000000000000004</c:v>
                </c:pt>
                <c:pt idx="2143">
                  <c:v>4.5</c:v>
                </c:pt>
                <c:pt idx="2144">
                  <c:v>4</c:v>
                </c:pt>
                <c:pt idx="2145">
                  <c:v>4.4000000000000004</c:v>
                </c:pt>
                <c:pt idx="2146">
                  <c:v>4.4000000000000004</c:v>
                </c:pt>
                <c:pt idx="2147">
                  <c:v>4.4000000000000004</c:v>
                </c:pt>
                <c:pt idx="2148">
                  <c:v>4.4000000000000004</c:v>
                </c:pt>
                <c:pt idx="2149">
                  <c:v>4</c:v>
                </c:pt>
                <c:pt idx="2150">
                  <c:v>4.4000000000000004</c:v>
                </c:pt>
                <c:pt idx="2151">
                  <c:v>5.0999999999999996</c:v>
                </c:pt>
                <c:pt idx="2152">
                  <c:v>4.4000000000000004</c:v>
                </c:pt>
                <c:pt idx="2153">
                  <c:v>4.4000000000000004</c:v>
                </c:pt>
                <c:pt idx="2154">
                  <c:v>4.2</c:v>
                </c:pt>
                <c:pt idx="2155">
                  <c:v>4.4000000000000004</c:v>
                </c:pt>
                <c:pt idx="2156">
                  <c:v>4.4000000000000004</c:v>
                </c:pt>
                <c:pt idx="2157">
                  <c:v>4.4000000000000004</c:v>
                </c:pt>
                <c:pt idx="2158">
                  <c:v>4.4000000000000004</c:v>
                </c:pt>
                <c:pt idx="2159">
                  <c:v>4.8</c:v>
                </c:pt>
                <c:pt idx="2160">
                  <c:v>4.4000000000000004</c:v>
                </c:pt>
                <c:pt idx="2161">
                  <c:v>4.8</c:v>
                </c:pt>
                <c:pt idx="2162">
                  <c:v>4.4000000000000004</c:v>
                </c:pt>
                <c:pt idx="2163">
                  <c:v>4.5</c:v>
                </c:pt>
                <c:pt idx="2164">
                  <c:v>4.4000000000000004</c:v>
                </c:pt>
                <c:pt idx="2165">
                  <c:v>4.2</c:v>
                </c:pt>
                <c:pt idx="2166">
                  <c:v>4.5</c:v>
                </c:pt>
                <c:pt idx="2167">
                  <c:v>4</c:v>
                </c:pt>
                <c:pt idx="2168">
                  <c:v>4.4000000000000004</c:v>
                </c:pt>
                <c:pt idx="2169">
                  <c:v>4.4000000000000004</c:v>
                </c:pt>
                <c:pt idx="2170">
                  <c:v>4.5999999999999996</c:v>
                </c:pt>
                <c:pt idx="2171">
                  <c:v>4.4000000000000004</c:v>
                </c:pt>
                <c:pt idx="2172">
                  <c:v>4.4000000000000004</c:v>
                </c:pt>
                <c:pt idx="2173">
                  <c:v>4.4000000000000004</c:v>
                </c:pt>
                <c:pt idx="2174">
                  <c:v>4.4000000000000004</c:v>
                </c:pt>
                <c:pt idx="2175">
                  <c:v>4.2</c:v>
                </c:pt>
                <c:pt idx="2176">
                  <c:v>4.4000000000000004</c:v>
                </c:pt>
                <c:pt idx="2177">
                  <c:v>4.0999999999999996</c:v>
                </c:pt>
                <c:pt idx="2178">
                  <c:v>4.5</c:v>
                </c:pt>
                <c:pt idx="2179">
                  <c:v>4.4000000000000004</c:v>
                </c:pt>
                <c:pt idx="2180">
                  <c:v>4.3</c:v>
                </c:pt>
                <c:pt idx="2181">
                  <c:v>4.2</c:v>
                </c:pt>
                <c:pt idx="2182">
                  <c:v>4.7</c:v>
                </c:pt>
                <c:pt idx="2183">
                  <c:v>4.7</c:v>
                </c:pt>
                <c:pt idx="2184">
                  <c:v>4.4000000000000004</c:v>
                </c:pt>
                <c:pt idx="2185">
                  <c:v>4.2</c:v>
                </c:pt>
                <c:pt idx="2186">
                  <c:v>4.4000000000000004</c:v>
                </c:pt>
                <c:pt idx="2187">
                  <c:v>4.4000000000000004</c:v>
                </c:pt>
                <c:pt idx="2188">
                  <c:v>4.4000000000000004</c:v>
                </c:pt>
                <c:pt idx="2189">
                  <c:v>4.4000000000000004</c:v>
                </c:pt>
                <c:pt idx="2190">
                  <c:v>4.4000000000000004</c:v>
                </c:pt>
                <c:pt idx="2191">
                  <c:v>4.4000000000000004</c:v>
                </c:pt>
                <c:pt idx="2192">
                  <c:v>4.4000000000000004</c:v>
                </c:pt>
                <c:pt idx="2193">
                  <c:v>4.4000000000000004</c:v>
                </c:pt>
                <c:pt idx="2194">
                  <c:v>4.4000000000000004</c:v>
                </c:pt>
                <c:pt idx="2195">
                  <c:v>4.3</c:v>
                </c:pt>
                <c:pt idx="2196">
                  <c:v>4.5999999999999996</c:v>
                </c:pt>
                <c:pt idx="2197">
                  <c:v>4.4000000000000004</c:v>
                </c:pt>
                <c:pt idx="2198">
                  <c:v>4.4000000000000004</c:v>
                </c:pt>
                <c:pt idx="2199">
                  <c:v>4.4000000000000004</c:v>
                </c:pt>
                <c:pt idx="2200">
                  <c:v>4.5999999999999996</c:v>
                </c:pt>
                <c:pt idx="2201">
                  <c:v>4.4000000000000004</c:v>
                </c:pt>
                <c:pt idx="2202">
                  <c:v>4.4000000000000004</c:v>
                </c:pt>
                <c:pt idx="2203">
                  <c:v>4.0999999999999996</c:v>
                </c:pt>
                <c:pt idx="2204">
                  <c:v>4.4000000000000004</c:v>
                </c:pt>
                <c:pt idx="2205">
                  <c:v>4.4000000000000004</c:v>
                </c:pt>
                <c:pt idx="2206">
                  <c:v>4.4000000000000004</c:v>
                </c:pt>
                <c:pt idx="2207">
                  <c:v>4.4000000000000004</c:v>
                </c:pt>
                <c:pt idx="2208">
                  <c:v>4.3</c:v>
                </c:pt>
                <c:pt idx="2209">
                  <c:v>4.4000000000000004</c:v>
                </c:pt>
                <c:pt idx="2210">
                  <c:v>4.4000000000000004</c:v>
                </c:pt>
                <c:pt idx="2211">
                  <c:v>4.3</c:v>
                </c:pt>
                <c:pt idx="2212">
                  <c:v>4.4000000000000004</c:v>
                </c:pt>
                <c:pt idx="2213">
                  <c:v>4.4000000000000004</c:v>
                </c:pt>
                <c:pt idx="2214">
                  <c:v>4.4000000000000004</c:v>
                </c:pt>
                <c:pt idx="2215">
                  <c:v>4.5999999999999996</c:v>
                </c:pt>
                <c:pt idx="2216">
                  <c:v>4.4000000000000004</c:v>
                </c:pt>
                <c:pt idx="2217">
                  <c:v>4.4000000000000004</c:v>
                </c:pt>
                <c:pt idx="2218">
                  <c:v>4.4000000000000004</c:v>
                </c:pt>
                <c:pt idx="2219">
                  <c:v>4.4000000000000004</c:v>
                </c:pt>
                <c:pt idx="2220">
                  <c:v>4.4000000000000004</c:v>
                </c:pt>
                <c:pt idx="2221">
                  <c:v>4.4000000000000004</c:v>
                </c:pt>
                <c:pt idx="2222">
                  <c:v>4.4000000000000004</c:v>
                </c:pt>
                <c:pt idx="2223">
                  <c:v>4.4000000000000004</c:v>
                </c:pt>
                <c:pt idx="2224">
                  <c:v>4.4000000000000004</c:v>
                </c:pt>
                <c:pt idx="2225">
                  <c:v>4.4000000000000004</c:v>
                </c:pt>
                <c:pt idx="2226">
                  <c:v>4.4000000000000004</c:v>
                </c:pt>
                <c:pt idx="2227">
                  <c:v>4.4000000000000004</c:v>
                </c:pt>
                <c:pt idx="2228">
                  <c:v>4.4000000000000004</c:v>
                </c:pt>
                <c:pt idx="2229">
                  <c:v>4.5999999999999996</c:v>
                </c:pt>
                <c:pt idx="2230">
                  <c:v>4.4000000000000004</c:v>
                </c:pt>
                <c:pt idx="2231">
                  <c:v>4.9000000000000004</c:v>
                </c:pt>
                <c:pt idx="2232">
                  <c:v>4.4000000000000004</c:v>
                </c:pt>
                <c:pt idx="2233">
                  <c:v>4.4000000000000004</c:v>
                </c:pt>
                <c:pt idx="2234">
                  <c:v>4.3</c:v>
                </c:pt>
                <c:pt idx="2235">
                  <c:v>4.4000000000000004</c:v>
                </c:pt>
                <c:pt idx="2236">
                  <c:v>4.4000000000000004</c:v>
                </c:pt>
                <c:pt idx="2237">
                  <c:v>4.4000000000000004</c:v>
                </c:pt>
                <c:pt idx="2238">
                  <c:v>4.4000000000000004</c:v>
                </c:pt>
                <c:pt idx="2239">
                  <c:v>4.4000000000000004</c:v>
                </c:pt>
                <c:pt idx="2240">
                  <c:v>4.4000000000000004</c:v>
                </c:pt>
                <c:pt idx="2241">
                  <c:v>4.0999999999999996</c:v>
                </c:pt>
                <c:pt idx="2242">
                  <c:v>4.0999999999999996</c:v>
                </c:pt>
                <c:pt idx="2243">
                  <c:v>4.0999999999999996</c:v>
                </c:pt>
                <c:pt idx="2244">
                  <c:v>4.4000000000000004</c:v>
                </c:pt>
                <c:pt idx="2245">
                  <c:v>4.4000000000000004</c:v>
                </c:pt>
                <c:pt idx="2246">
                  <c:v>4.4000000000000004</c:v>
                </c:pt>
                <c:pt idx="2247">
                  <c:v>4</c:v>
                </c:pt>
                <c:pt idx="2248">
                  <c:v>4.4000000000000004</c:v>
                </c:pt>
                <c:pt idx="2249">
                  <c:v>4.4000000000000004</c:v>
                </c:pt>
                <c:pt idx="2250">
                  <c:v>4.4000000000000004</c:v>
                </c:pt>
                <c:pt idx="2251">
                  <c:v>4.4000000000000004</c:v>
                </c:pt>
                <c:pt idx="2252">
                  <c:v>4.4000000000000004</c:v>
                </c:pt>
                <c:pt idx="2253">
                  <c:v>4.2</c:v>
                </c:pt>
                <c:pt idx="2254">
                  <c:v>4.4000000000000004</c:v>
                </c:pt>
                <c:pt idx="2255">
                  <c:v>4.0999999999999996</c:v>
                </c:pt>
                <c:pt idx="2256">
                  <c:v>4.5999999999999996</c:v>
                </c:pt>
                <c:pt idx="2257">
                  <c:v>4.4000000000000004</c:v>
                </c:pt>
                <c:pt idx="2258">
                  <c:v>4.4000000000000004</c:v>
                </c:pt>
                <c:pt idx="2259">
                  <c:v>4.3</c:v>
                </c:pt>
                <c:pt idx="2260">
                  <c:v>4.4000000000000004</c:v>
                </c:pt>
                <c:pt idx="2261">
                  <c:v>4.4000000000000004</c:v>
                </c:pt>
                <c:pt idx="2262">
                  <c:v>4.4000000000000004</c:v>
                </c:pt>
                <c:pt idx="2263">
                  <c:v>4.4000000000000004</c:v>
                </c:pt>
                <c:pt idx="2264">
                  <c:v>4.4000000000000004</c:v>
                </c:pt>
                <c:pt idx="2265">
                  <c:v>4.4000000000000004</c:v>
                </c:pt>
                <c:pt idx="2266">
                  <c:v>4.5</c:v>
                </c:pt>
                <c:pt idx="2267">
                  <c:v>4.4000000000000004</c:v>
                </c:pt>
                <c:pt idx="2268">
                  <c:v>4.4000000000000004</c:v>
                </c:pt>
                <c:pt idx="2269">
                  <c:v>4.4000000000000004</c:v>
                </c:pt>
                <c:pt idx="2270">
                  <c:v>4.4000000000000004</c:v>
                </c:pt>
                <c:pt idx="2271">
                  <c:v>4.3</c:v>
                </c:pt>
                <c:pt idx="2272">
                  <c:v>4.7</c:v>
                </c:pt>
                <c:pt idx="2273">
                  <c:v>4.5</c:v>
                </c:pt>
                <c:pt idx="2274">
                  <c:v>4.4000000000000004</c:v>
                </c:pt>
                <c:pt idx="2275">
                  <c:v>4.4000000000000004</c:v>
                </c:pt>
                <c:pt idx="2276">
                  <c:v>4.4000000000000004</c:v>
                </c:pt>
                <c:pt idx="2277">
                  <c:v>4.4000000000000004</c:v>
                </c:pt>
                <c:pt idx="2278">
                  <c:v>5.2</c:v>
                </c:pt>
                <c:pt idx="2279">
                  <c:v>4.4000000000000004</c:v>
                </c:pt>
                <c:pt idx="2280">
                  <c:v>4.4000000000000004</c:v>
                </c:pt>
                <c:pt idx="2281">
                  <c:v>4.4000000000000004</c:v>
                </c:pt>
                <c:pt idx="2282">
                  <c:v>4.4000000000000004</c:v>
                </c:pt>
                <c:pt idx="2283">
                  <c:v>4.3</c:v>
                </c:pt>
                <c:pt idx="2284">
                  <c:v>4.0999999999999996</c:v>
                </c:pt>
                <c:pt idx="2285">
                  <c:v>4.5999999999999996</c:v>
                </c:pt>
                <c:pt idx="2286">
                  <c:v>4.4000000000000004</c:v>
                </c:pt>
                <c:pt idx="2287">
                  <c:v>4.4000000000000004</c:v>
                </c:pt>
                <c:pt idx="2288">
                  <c:v>4.4000000000000004</c:v>
                </c:pt>
                <c:pt idx="2289">
                  <c:v>4.4000000000000004</c:v>
                </c:pt>
                <c:pt idx="2290">
                  <c:v>4.5999999999999996</c:v>
                </c:pt>
                <c:pt idx="2291">
                  <c:v>4.0999999999999996</c:v>
                </c:pt>
                <c:pt idx="2292">
                  <c:v>4.4000000000000004</c:v>
                </c:pt>
                <c:pt idx="2293">
                  <c:v>4.2</c:v>
                </c:pt>
                <c:pt idx="2294">
                  <c:v>4.5</c:v>
                </c:pt>
                <c:pt idx="2295">
                  <c:v>4.4000000000000004</c:v>
                </c:pt>
                <c:pt idx="2296">
                  <c:v>4.0999999999999996</c:v>
                </c:pt>
                <c:pt idx="2297">
                  <c:v>4.5</c:v>
                </c:pt>
                <c:pt idx="2298">
                  <c:v>4.0999999999999996</c:v>
                </c:pt>
                <c:pt idx="2299">
                  <c:v>4.4000000000000004</c:v>
                </c:pt>
                <c:pt idx="2300">
                  <c:v>4.2</c:v>
                </c:pt>
                <c:pt idx="2301">
                  <c:v>5</c:v>
                </c:pt>
                <c:pt idx="2302">
                  <c:v>4.4000000000000004</c:v>
                </c:pt>
                <c:pt idx="2303">
                  <c:v>4.0999999999999996</c:v>
                </c:pt>
                <c:pt idx="2304">
                  <c:v>4.5</c:v>
                </c:pt>
                <c:pt idx="2305">
                  <c:v>4.4000000000000004</c:v>
                </c:pt>
                <c:pt idx="2306">
                  <c:v>4.4000000000000004</c:v>
                </c:pt>
                <c:pt idx="2307">
                  <c:v>4.0999999999999996</c:v>
                </c:pt>
                <c:pt idx="2308">
                  <c:v>4.4000000000000004</c:v>
                </c:pt>
                <c:pt idx="2309">
                  <c:v>4.4000000000000004</c:v>
                </c:pt>
                <c:pt idx="2310">
                  <c:v>4.4000000000000004</c:v>
                </c:pt>
                <c:pt idx="2311">
                  <c:v>4.4000000000000004</c:v>
                </c:pt>
                <c:pt idx="2312">
                  <c:v>5.2</c:v>
                </c:pt>
                <c:pt idx="2313">
                  <c:v>4.4000000000000004</c:v>
                </c:pt>
                <c:pt idx="2314">
                  <c:v>3.9</c:v>
                </c:pt>
                <c:pt idx="2315">
                  <c:v>4.4000000000000004</c:v>
                </c:pt>
                <c:pt idx="2316">
                  <c:v>4.2</c:v>
                </c:pt>
                <c:pt idx="2317">
                  <c:v>4.8</c:v>
                </c:pt>
                <c:pt idx="2318">
                  <c:v>4.3</c:v>
                </c:pt>
                <c:pt idx="2319">
                  <c:v>4.0999999999999996</c:v>
                </c:pt>
                <c:pt idx="2320">
                  <c:v>4.9000000000000004</c:v>
                </c:pt>
                <c:pt idx="2321">
                  <c:v>4.3</c:v>
                </c:pt>
                <c:pt idx="2322">
                  <c:v>4.4000000000000004</c:v>
                </c:pt>
                <c:pt idx="2323">
                  <c:v>4.4000000000000004</c:v>
                </c:pt>
                <c:pt idx="2324">
                  <c:v>4.2</c:v>
                </c:pt>
                <c:pt idx="2325">
                  <c:v>4.3</c:v>
                </c:pt>
                <c:pt idx="2326">
                  <c:v>4.5999999999999996</c:v>
                </c:pt>
                <c:pt idx="2327">
                  <c:v>4.4000000000000004</c:v>
                </c:pt>
                <c:pt idx="2328">
                  <c:v>4.4000000000000004</c:v>
                </c:pt>
                <c:pt idx="2329">
                  <c:v>4.2</c:v>
                </c:pt>
                <c:pt idx="2330">
                  <c:v>3.8</c:v>
                </c:pt>
                <c:pt idx="2331">
                  <c:v>4.7</c:v>
                </c:pt>
                <c:pt idx="2332">
                  <c:v>4.0999999999999996</c:v>
                </c:pt>
                <c:pt idx="2333">
                  <c:v>4.2</c:v>
                </c:pt>
                <c:pt idx="2334">
                  <c:v>4.5999999999999996</c:v>
                </c:pt>
                <c:pt idx="2335">
                  <c:v>4.4000000000000004</c:v>
                </c:pt>
                <c:pt idx="2336">
                  <c:v>5.6</c:v>
                </c:pt>
                <c:pt idx="2337">
                  <c:v>3.9</c:v>
                </c:pt>
                <c:pt idx="2338">
                  <c:v>4.4000000000000004</c:v>
                </c:pt>
                <c:pt idx="2339">
                  <c:v>4.5</c:v>
                </c:pt>
                <c:pt idx="2340">
                  <c:v>4.4000000000000004</c:v>
                </c:pt>
                <c:pt idx="2341">
                  <c:v>4.2</c:v>
                </c:pt>
                <c:pt idx="2342">
                  <c:v>4.2</c:v>
                </c:pt>
                <c:pt idx="2343">
                  <c:v>4.4000000000000004</c:v>
                </c:pt>
                <c:pt idx="2344">
                  <c:v>4.5999999999999996</c:v>
                </c:pt>
                <c:pt idx="2345">
                  <c:v>4.3</c:v>
                </c:pt>
                <c:pt idx="2346">
                  <c:v>4.3</c:v>
                </c:pt>
                <c:pt idx="2347">
                  <c:v>4.4000000000000004</c:v>
                </c:pt>
                <c:pt idx="2348">
                  <c:v>4.4000000000000004</c:v>
                </c:pt>
                <c:pt idx="2349">
                  <c:v>4.4000000000000004</c:v>
                </c:pt>
                <c:pt idx="2350">
                  <c:v>4.4000000000000004</c:v>
                </c:pt>
                <c:pt idx="2351">
                  <c:v>4.4000000000000004</c:v>
                </c:pt>
                <c:pt idx="2352">
                  <c:v>4.4000000000000004</c:v>
                </c:pt>
                <c:pt idx="2353">
                  <c:v>4.4000000000000004</c:v>
                </c:pt>
                <c:pt idx="2354">
                  <c:v>4.3</c:v>
                </c:pt>
                <c:pt idx="2355">
                  <c:v>4.4000000000000004</c:v>
                </c:pt>
                <c:pt idx="2356">
                  <c:v>4.0999999999999996</c:v>
                </c:pt>
                <c:pt idx="2357">
                  <c:v>4.4000000000000004</c:v>
                </c:pt>
                <c:pt idx="2358">
                  <c:v>4.3</c:v>
                </c:pt>
                <c:pt idx="2359">
                  <c:v>4.4000000000000004</c:v>
                </c:pt>
                <c:pt idx="2360">
                  <c:v>4.4000000000000004</c:v>
                </c:pt>
                <c:pt idx="2361">
                  <c:v>4.0999999999999996</c:v>
                </c:pt>
                <c:pt idx="2362">
                  <c:v>4.2</c:v>
                </c:pt>
                <c:pt idx="2363">
                  <c:v>4.4000000000000004</c:v>
                </c:pt>
                <c:pt idx="2364">
                  <c:v>4.5999999999999996</c:v>
                </c:pt>
                <c:pt idx="2365">
                  <c:v>4.4000000000000004</c:v>
                </c:pt>
                <c:pt idx="2366">
                  <c:v>4.8</c:v>
                </c:pt>
                <c:pt idx="2367">
                  <c:v>4.3</c:v>
                </c:pt>
                <c:pt idx="2368">
                  <c:v>4.5</c:v>
                </c:pt>
                <c:pt idx="2369">
                  <c:v>4.4000000000000004</c:v>
                </c:pt>
                <c:pt idx="2370">
                  <c:v>4.2</c:v>
                </c:pt>
                <c:pt idx="2371">
                  <c:v>4.4000000000000004</c:v>
                </c:pt>
                <c:pt idx="2372">
                  <c:v>4.4000000000000004</c:v>
                </c:pt>
                <c:pt idx="2373">
                  <c:v>4.4000000000000004</c:v>
                </c:pt>
                <c:pt idx="2374">
                  <c:v>4.0999999999999996</c:v>
                </c:pt>
                <c:pt idx="2375">
                  <c:v>4.3</c:v>
                </c:pt>
                <c:pt idx="2376">
                  <c:v>4.4000000000000004</c:v>
                </c:pt>
                <c:pt idx="2377">
                  <c:v>4.5</c:v>
                </c:pt>
                <c:pt idx="2378">
                  <c:v>4.9000000000000004</c:v>
                </c:pt>
                <c:pt idx="2379">
                  <c:v>4.4000000000000004</c:v>
                </c:pt>
                <c:pt idx="2380">
                  <c:v>4.4000000000000004</c:v>
                </c:pt>
                <c:pt idx="2381">
                  <c:v>4.4000000000000004</c:v>
                </c:pt>
                <c:pt idx="2382">
                  <c:v>5.9</c:v>
                </c:pt>
                <c:pt idx="2383">
                  <c:v>4</c:v>
                </c:pt>
                <c:pt idx="2384">
                  <c:v>4.4000000000000004</c:v>
                </c:pt>
                <c:pt idx="2385">
                  <c:v>4.5</c:v>
                </c:pt>
                <c:pt idx="2386">
                  <c:v>4.4000000000000004</c:v>
                </c:pt>
                <c:pt idx="2387">
                  <c:v>4.4000000000000004</c:v>
                </c:pt>
                <c:pt idx="2388">
                  <c:v>4.4000000000000004</c:v>
                </c:pt>
                <c:pt idx="2389">
                  <c:v>4.5</c:v>
                </c:pt>
                <c:pt idx="2390">
                  <c:v>4.4000000000000004</c:v>
                </c:pt>
                <c:pt idx="2391">
                  <c:v>4.2</c:v>
                </c:pt>
                <c:pt idx="2392">
                  <c:v>4.4000000000000004</c:v>
                </c:pt>
                <c:pt idx="2393">
                  <c:v>4.4000000000000004</c:v>
                </c:pt>
                <c:pt idx="2394">
                  <c:v>4.4000000000000004</c:v>
                </c:pt>
                <c:pt idx="2395">
                  <c:v>4.2</c:v>
                </c:pt>
                <c:pt idx="2396">
                  <c:v>4.4000000000000004</c:v>
                </c:pt>
                <c:pt idx="2397">
                  <c:v>4.4000000000000004</c:v>
                </c:pt>
                <c:pt idx="2398">
                  <c:v>4.7</c:v>
                </c:pt>
                <c:pt idx="2399">
                  <c:v>4.4000000000000004</c:v>
                </c:pt>
                <c:pt idx="2400">
                  <c:v>4.4000000000000004</c:v>
                </c:pt>
                <c:pt idx="2401">
                  <c:v>4.4000000000000004</c:v>
                </c:pt>
                <c:pt idx="2402">
                  <c:v>4.4000000000000004</c:v>
                </c:pt>
                <c:pt idx="2403">
                  <c:v>4.4000000000000004</c:v>
                </c:pt>
                <c:pt idx="2404">
                  <c:v>4.4000000000000004</c:v>
                </c:pt>
                <c:pt idx="2405">
                  <c:v>4.4000000000000004</c:v>
                </c:pt>
                <c:pt idx="2406">
                  <c:v>4.4000000000000004</c:v>
                </c:pt>
                <c:pt idx="2407">
                  <c:v>4.3</c:v>
                </c:pt>
                <c:pt idx="2408">
                  <c:v>4</c:v>
                </c:pt>
                <c:pt idx="2409">
                  <c:v>4.3</c:v>
                </c:pt>
                <c:pt idx="2410">
                  <c:v>4.2</c:v>
                </c:pt>
                <c:pt idx="2411">
                  <c:v>4.0999999999999996</c:v>
                </c:pt>
                <c:pt idx="2412">
                  <c:v>4.4000000000000004</c:v>
                </c:pt>
                <c:pt idx="2413">
                  <c:v>4.2</c:v>
                </c:pt>
                <c:pt idx="2414">
                  <c:v>4.0999999999999996</c:v>
                </c:pt>
                <c:pt idx="2415">
                  <c:v>4.3</c:v>
                </c:pt>
                <c:pt idx="2416">
                  <c:v>4.4000000000000004</c:v>
                </c:pt>
                <c:pt idx="2417">
                  <c:v>4.2</c:v>
                </c:pt>
                <c:pt idx="2418">
                  <c:v>4.5</c:v>
                </c:pt>
                <c:pt idx="2419">
                  <c:v>4.3</c:v>
                </c:pt>
                <c:pt idx="2420">
                  <c:v>4.4000000000000004</c:v>
                </c:pt>
                <c:pt idx="2421">
                  <c:v>4.3</c:v>
                </c:pt>
                <c:pt idx="2422">
                  <c:v>4.4000000000000004</c:v>
                </c:pt>
                <c:pt idx="2423">
                  <c:v>4.4000000000000004</c:v>
                </c:pt>
                <c:pt idx="2424">
                  <c:v>4.4000000000000004</c:v>
                </c:pt>
                <c:pt idx="2425">
                  <c:v>4.5999999999999996</c:v>
                </c:pt>
                <c:pt idx="2426">
                  <c:v>4.9000000000000004</c:v>
                </c:pt>
                <c:pt idx="2427">
                  <c:v>4</c:v>
                </c:pt>
                <c:pt idx="2428">
                  <c:v>5</c:v>
                </c:pt>
                <c:pt idx="2429">
                  <c:v>4.2</c:v>
                </c:pt>
                <c:pt idx="2430">
                  <c:v>4.2</c:v>
                </c:pt>
                <c:pt idx="2431">
                  <c:v>4.4000000000000004</c:v>
                </c:pt>
                <c:pt idx="2432">
                  <c:v>4.4000000000000004</c:v>
                </c:pt>
                <c:pt idx="2433">
                  <c:v>4.2</c:v>
                </c:pt>
                <c:pt idx="2434">
                  <c:v>4.4000000000000004</c:v>
                </c:pt>
                <c:pt idx="2435">
                  <c:v>4.2</c:v>
                </c:pt>
                <c:pt idx="2436">
                  <c:v>4.4000000000000004</c:v>
                </c:pt>
                <c:pt idx="2437">
                  <c:v>4.4000000000000004</c:v>
                </c:pt>
                <c:pt idx="2438">
                  <c:v>4.4000000000000004</c:v>
                </c:pt>
                <c:pt idx="2439">
                  <c:v>4.2</c:v>
                </c:pt>
                <c:pt idx="2440">
                  <c:v>4.2</c:v>
                </c:pt>
                <c:pt idx="2441">
                  <c:v>4.3</c:v>
                </c:pt>
                <c:pt idx="2442">
                  <c:v>4.4000000000000004</c:v>
                </c:pt>
                <c:pt idx="2443">
                  <c:v>4.4000000000000004</c:v>
                </c:pt>
                <c:pt idx="2444">
                  <c:v>4.4000000000000004</c:v>
                </c:pt>
                <c:pt idx="2445">
                  <c:v>4</c:v>
                </c:pt>
                <c:pt idx="2446">
                  <c:v>4.4000000000000004</c:v>
                </c:pt>
                <c:pt idx="2447">
                  <c:v>4.4000000000000004</c:v>
                </c:pt>
                <c:pt idx="2448">
                  <c:v>4.4000000000000004</c:v>
                </c:pt>
                <c:pt idx="2449">
                  <c:v>4.3</c:v>
                </c:pt>
                <c:pt idx="2450">
                  <c:v>4.5999999999999996</c:v>
                </c:pt>
                <c:pt idx="2451">
                  <c:v>5.3</c:v>
                </c:pt>
                <c:pt idx="2452">
                  <c:v>4.4000000000000004</c:v>
                </c:pt>
                <c:pt idx="2453">
                  <c:v>4.5999999999999996</c:v>
                </c:pt>
                <c:pt idx="2454">
                  <c:v>4.4000000000000004</c:v>
                </c:pt>
                <c:pt idx="2455">
                  <c:v>4.4000000000000004</c:v>
                </c:pt>
                <c:pt idx="2456">
                  <c:v>4.3</c:v>
                </c:pt>
                <c:pt idx="2457">
                  <c:v>4.8</c:v>
                </c:pt>
                <c:pt idx="2458">
                  <c:v>4.9000000000000004</c:v>
                </c:pt>
                <c:pt idx="2459">
                  <c:v>4.4000000000000004</c:v>
                </c:pt>
                <c:pt idx="2460">
                  <c:v>4.4000000000000004</c:v>
                </c:pt>
                <c:pt idx="2461">
                  <c:v>4.5999999999999996</c:v>
                </c:pt>
                <c:pt idx="2462">
                  <c:v>4.5999999999999996</c:v>
                </c:pt>
                <c:pt idx="2463">
                  <c:v>4.9000000000000004</c:v>
                </c:pt>
                <c:pt idx="2464">
                  <c:v>4.4000000000000004</c:v>
                </c:pt>
                <c:pt idx="2465">
                  <c:v>4.4000000000000004</c:v>
                </c:pt>
                <c:pt idx="2466">
                  <c:v>4.4000000000000004</c:v>
                </c:pt>
                <c:pt idx="2467">
                  <c:v>4.4000000000000004</c:v>
                </c:pt>
                <c:pt idx="2468">
                  <c:v>4.4000000000000004</c:v>
                </c:pt>
                <c:pt idx="2469">
                  <c:v>4.0999999999999996</c:v>
                </c:pt>
                <c:pt idx="2470">
                  <c:v>4.0999999999999996</c:v>
                </c:pt>
                <c:pt idx="2471">
                  <c:v>4.2</c:v>
                </c:pt>
                <c:pt idx="2472">
                  <c:v>4.4000000000000004</c:v>
                </c:pt>
                <c:pt idx="2473">
                  <c:v>4.2</c:v>
                </c:pt>
                <c:pt idx="2474">
                  <c:v>4.4000000000000004</c:v>
                </c:pt>
                <c:pt idx="2475">
                  <c:v>4.4000000000000004</c:v>
                </c:pt>
                <c:pt idx="2476">
                  <c:v>4.4000000000000004</c:v>
                </c:pt>
                <c:pt idx="2477">
                  <c:v>4.4000000000000004</c:v>
                </c:pt>
                <c:pt idx="2478">
                  <c:v>4.4000000000000004</c:v>
                </c:pt>
                <c:pt idx="2479">
                  <c:v>4.4000000000000004</c:v>
                </c:pt>
                <c:pt idx="2480">
                  <c:v>4.4000000000000004</c:v>
                </c:pt>
                <c:pt idx="2481">
                  <c:v>4.4000000000000004</c:v>
                </c:pt>
                <c:pt idx="2482">
                  <c:v>4.4000000000000004</c:v>
                </c:pt>
                <c:pt idx="2483">
                  <c:v>4.4000000000000004</c:v>
                </c:pt>
                <c:pt idx="2484">
                  <c:v>4.4000000000000004</c:v>
                </c:pt>
                <c:pt idx="2485">
                  <c:v>4.4000000000000004</c:v>
                </c:pt>
                <c:pt idx="2486">
                  <c:v>4.4000000000000004</c:v>
                </c:pt>
                <c:pt idx="2487">
                  <c:v>4.4000000000000004</c:v>
                </c:pt>
                <c:pt idx="2488">
                  <c:v>4.4000000000000004</c:v>
                </c:pt>
                <c:pt idx="2489">
                  <c:v>4.4000000000000004</c:v>
                </c:pt>
                <c:pt idx="2490">
                  <c:v>4.4000000000000004</c:v>
                </c:pt>
                <c:pt idx="2491">
                  <c:v>4.5999999999999996</c:v>
                </c:pt>
                <c:pt idx="2492">
                  <c:v>4.4000000000000004</c:v>
                </c:pt>
                <c:pt idx="2493">
                  <c:v>4.4000000000000004</c:v>
                </c:pt>
                <c:pt idx="2494">
                  <c:v>4.4000000000000004</c:v>
                </c:pt>
                <c:pt idx="2495">
                  <c:v>4.4000000000000004</c:v>
                </c:pt>
                <c:pt idx="2496">
                  <c:v>4.4000000000000004</c:v>
                </c:pt>
                <c:pt idx="2497">
                  <c:v>4.4000000000000004</c:v>
                </c:pt>
                <c:pt idx="2498">
                  <c:v>4.4000000000000004</c:v>
                </c:pt>
                <c:pt idx="2499">
                  <c:v>4.4000000000000004</c:v>
                </c:pt>
                <c:pt idx="2500">
                  <c:v>4.4000000000000004</c:v>
                </c:pt>
                <c:pt idx="2501">
                  <c:v>4.4000000000000004</c:v>
                </c:pt>
                <c:pt idx="2502">
                  <c:v>4.4000000000000004</c:v>
                </c:pt>
                <c:pt idx="2503">
                  <c:v>4.4000000000000004</c:v>
                </c:pt>
                <c:pt idx="2504">
                  <c:v>4.4000000000000004</c:v>
                </c:pt>
                <c:pt idx="2505">
                  <c:v>4.4000000000000004</c:v>
                </c:pt>
                <c:pt idx="2506">
                  <c:v>4.4000000000000004</c:v>
                </c:pt>
                <c:pt idx="2507">
                  <c:v>4.4000000000000004</c:v>
                </c:pt>
                <c:pt idx="2508">
                  <c:v>4.4000000000000004</c:v>
                </c:pt>
                <c:pt idx="2509">
                  <c:v>4.4000000000000004</c:v>
                </c:pt>
                <c:pt idx="2510">
                  <c:v>4.4000000000000004</c:v>
                </c:pt>
                <c:pt idx="2511">
                  <c:v>4.4000000000000004</c:v>
                </c:pt>
                <c:pt idx="2512">
                  <c:v>4.4000000000000004</c:v>
                </c:pt>
                <c:pt idx="2513">
                  <c:v>4.4000000000000004</c:v>
                </c:pt>
                <c:pt idx="2514">
                  <c:v>4.2</c:v>
                </c:pt>
                <c:pt idx="2515">
                  <c:v>4.4000000000000004</c:v>
                </c:pt>
                <c:pt idx="2516">
                  <c:v>4.4000000000000004</c:v>
                </c:pt>
                <c:pt idx="2517">
                  <c:v>4.4000000000000004</c:v>
                </c:pt>
                <c:pt idx="2518">
                  <c:v>4.4000000000000004</c:v>
                </c:pt>
                <c:pt idx="2519">
                  <c:v>4.5999999999999996</c:v>
                </c:pt>
                <c:pt idx="2520">
                  <c:v>4.3</c:v>
                </c:pt>
                <c:pt idx="2521">
                  <c:v>4.4000000000000004</c:v>
                </c:pt>
                <c:pt idx="2522">
                  <c:v>4.5999999999999996</c:v>
                </c:pt>
                <c:pt idx="2523">
                  <c:v>6.1</c:v>
                </c:pt>
                <c:pt idx="2524">
                  <c:v>4.4000000000000004</c:v>
                </c:pt>
                <c:pt idx="2525">
                  <c:v>4.9000000000000004</c:v>
                </c:pt>
                <c:pt idx="2526">
                  <c:v>4.5999999999999996</c:v>
                </c:pt>
                <c:pt idx="2527">
                  <c:v>4.4000000000000004</c:v>
                </c:pt>
                <c:pt idx="2528">
                  <c:v>4.4000000000000004</c:v>
                </c:pt>
                <c:pt idx="2529">
                  <c:v>4.4000000000000004</c:v>
                </c:pt>
                <c:pt idx="2530">
                  <c:v>4.2</c:v>
                </c:pt>
                <c:pt idx="2531">
                  <c:v>4.4000000000000004</c:v>
                </c:pt>
                <c:pt idx="2532">
                  <c:v>4.0999999999999996</c:v>
                </c:pt>
                <c:pt idx="2533">
                  <c:v>4.4000000000000004</c:v>
                </c:pt>
                <c:pt idx="2534">
                  <c:v>4.4000000000000004</c:v>
                </c:pt>
                <c:pt idx="2535">
                  <c:v>4.2</c:v>
                </c:pt>
                <c:pt idx="2536">
                  <c:v>4.4000000000000004</c:v>
                </c:pt>
                <c:pt idx="2537">
                  <c:v>4.4000000000000004</c:v>
                </c:pt>
                <c:pt idx="2538">
                  <c:v>4.4000000000000004</c:v>
                </c:pt>
                <c:pt idx="2539">
                  <c:v>3.5</c:v>
                </c:pt>
                <c:pt idx="2540">
                  <c:v>3.8</c:v>
                </c:pt>
                <c:pt idx="2541">
                  <c:v>4.4000000000000004</c:v>
                </c:pt>
                <c:pt idx="2542">
                  <c:v>4.4000000000000004</c:v>
                </c:pt>
                <c:pt idx="2543">
                  <c:v>4.5</c:v>
                </c:pt>
                <c:pt idx="2544">
                  <c:v>4.3</c:v>
                </c:pt>
                <c:pt idx="2545">
                  <c:v>4.2</c:v>
                </c:pt>
                <c:pt idx="2546">
                  <c:v>4.0999999999999996</c:v>
                </c:pt>
                <c:pt idx="2547">
                  <c:v>4.3</c:v>
                </c:pt>
                <c:pt idx="2548">
                  <c:v>4.3</c:v>
                </c:pt>
                <c:pt idx="2549">
                  <c:v>4.3</c:v>
                </c:pt>
                <c:pt idx="2550">
                  <c:v>4.3</c:v>
                </c:pt>
                <c:pt idx="2551">
                  <c:v>4.5999999999999996</c:v>
                </c:pt>
                <c:pt idx="2552">
                  <c:v>5.8</c:v>
                </c:pt>
                <c:pt idx="2553">
                  <c:v>4.3</c:v>
                </c:pt>
                <c:pt idx="2554">
                  <c:v>4.3</c:v>
                </c:pt>
                <c:pt idx="2555">
                  <c:v>4.3</c:v>
                </c:pt>
                <c:pt idx="2556">
                  <c:v>4.4000000000000004</c:v>
                </c:pt>
                <c:pt idx="2557">
                  <c:v>4.0999999999999996</c:v>
                </c:pt>
                <c:pt idx="2558">
                  <c:v>4.0999999999999996</c:v>
                </c:pt>
                <c:pt idx="2559">
                  <c:v>4.3</c:v>
                </c:pt>
                <c:pt idx="2560">
                  <c:v>4.3</c:v>
                </c:pt>
                <c:pt idx="2561">
                  <c:v>4.7</c:v>
                </c:pt>
                <c:pt idx="2562">
                  <c:v>5</c:v>
                </c:pt>
                <c:pt idx="2563">
                  <c:v>4.4000000000000004</c:v>
                </c:pt>
                <c:pt idx="2564">
                  <c:v>4.4000000000000004</c:v>
                </c:pt>
                <c:pt idx="2565">
                  <c:v>4.3</c:v>
                </c:pt>
                <c:pt idx="2566">
                  <c:v>4.3</c:v>
                </c:pt>
                <c:pt idx="2567">
                  <c:v>4.2</c:v>
                </c:pt>
                <c:pt idx="2568">
                  <c:v>4.7</c:v>
                </c:pt>
                <c:pt idx="2569">
                  <c:v>4.3</c:v>
                </c:pt>
                <c:pt idx="2570">
                  <c:v>4.3</c:v>
                </c:pt>
                <c:pt idx="2571">
                  <c:v>4.3</c:v>
                </c:pt>
                <c:pt idx="2572">
                  <c:v>4.0999999999999996</c:v>
                </c:pt>
                <c:pt idx="2573">
                  <c:v>4.4000000000000004</c:v>
                </c:pt>
                <c:pt idx="2574">
                  <c:v>4.3</c:v>
                </c:pt>
                <c:pt idx="2575">
                  <c:v>4.5</c:v>
                </c:pt>
                <c:pt idx="2576">
                  <c:v>4.3</c:v>
                </c:pt>
                <c:pt idx="2577">
                  <c:v>4.3</c:v>
                </c:pt>
                <c:pt idx="2578">
                  <c:v>4.3</c:v>
                </c:pt>
                <c:pt idx="2579">
                  <c:v>4.3</c:v>
                </c:pt>
                <c:pt idx="2580">
                  <c:v>4.3</c:v>
                </c:pt>
                <c:pt idx="2581">
                  <c:v>5.3</c:v>
                </c:pt>
                <c:pt idx="2582">
                  <c:v>4.3</c:v>
                </c:pt>
                <c:pt idx="2583">
                  <c:v>4.3</c:v>
                </c:pt>
                <c:pt idx="2584">
                  <c:v>4.0999999999999996</c:v>
                </c:pt>
                <c:pt idx="2585">
                  <c:v>4.4000000000000004</c:v>
                </c:pt>
                <c:pt idx="2586">
                  <c:v>4.5</c:v>
                </c:pt>
                <c:pt idx="2587">
                  <c:v>4.2</c:v>
                </c:pt>
                <c:pt idx="2588">
                  <c:v>4.4000000000000004</c:v>
                </c:pt>
                <c:pt idx="2589">
                  <c:v>4.0999999999999996</c:v>
                </c:pt>
                <c:pt idx="2590">
                  <c:v>4.3</c:v>
                </c:pt>
                <c:pt idx="2591">
                  <c:v>4.3</c:v>
                </c:pt>
                <c:pt idx="2592">
                  <c:v>4.0999999999999996</c:v>
                </c:pt>
                <c:pt idx="2593">
                  <c:v>4</c:v>
                </c:pt>
                <c:pt idx="2594">
                  <c:v>4.3</c:v>
                </c:pt>
                <c:pt idx="2595">
                  <c:v>4.3</c:v>
                </c:pt>
                <c:pt idx="2596">
                  <c:v>4.3</c:v>
                </c:pt>
                <c:pt idx="2597">
                  <c:v>4.3</c:v>
                </c:pt>
                <c:pt idx="2598">
                  <c:v>4.2</c:v>
                </c:pt>
                <c:pt idx="2599">
                  <c:v>4.4000000000000004</c:v>
                </c:pt>
                <c:pt idx="2600">
                  <c:v>4.3</c:v>
                </c:pt>
                <c:pt idx="2601">
                  <c:v>4.0999999999999996</c:v>
                </c:pt>
                <c:pt idx="2602">
                  <c:v>4.5</c:v>
                </c:pt>
                <c:pt idx="2603">
                  <c:v>4.3</c:v>
                </c:pt>
                <c:pt idx="2604">
                  <c:v>4.2</c:v>
                </c:pt>
                <c:pt idx="2605">
                  <c:v>4.3</c:v>
                </c:pt>
                <c:pt idx="2606">
                  <c:v>4.3</c:v>
                </c:pt>
                <c:pt idx="2607">
                  <c:v>4.4000000000000004</c:v>
                </c:pt>
                <c:pt idx="2608">
                  <c:v>5.2</c:v>
                </c:pt>
                <c:pt idx="2609">
                  <c:v>5.4</c:v>
                </c:pt>
                <c:pt idx="2610">
                  <c:v>5</c:v>
                </c:pt>
                <c:pt idx="2611">
                  <c:v>4.0999999999999996</c:v>
                </c:pt>
                <c:pt idx="2612">
                  <c:v>4.4000000000000004</c:v>
                </c:pt>
                <c:pt idx="2613">
                  <c:v>4.3</c:v>
                </c:pt>
                <c:pt idx="2614">
                  <c:v>4.5999999999999996</c:v>
                </c:pt>
                <c:pt idx="2615">
                  <c:v>4.3</c:v>
                </c:pt>
                <c:pt idx="2616">
                  <c:v>4.3</c:v>
                </c:pt>
                <c:pt idx="2617">
                  <c:v>4.3</c:v>
                </c:pt>
                <c:pt idx="2618">
                  <c:v>4.3</c:v>
                </c:pt>
                <c:pt idx="2619">
                  <c:v>4.0999999999999996</c:v>
                </c:pt>
                <c:pt idx="2620">
                  <c:v>4.3</c:v>
                </c:pt>
                <c:pt idx="2621">
                  <c:v>4.3</c:v>
                </c:pt>
                <c:pt idx="2622">
                  <c:v>4.3</c:v>
                </c:pt>
                <c:pt idx="2623">
                  <c:v>4.3</c:v>
                </c:pt>
                <c:pt idx="2624">
                  <c:v>4.2</c:v>
                </c:pt>
                <c:pt idx="2625">
                  <c:v>4.3</c:v>
                </c:pt>
                <c:pt idx="2626">
                  <c:v>4.3</c:v>
                </c:pt>
                <c:pt idx="2627">
                  <c:v>4.7</c:v>
                </c:pt>
                <c:pt idx="2628">
                  <c:v>4.7</c:v>
                </c:pt>
                <c:pt idx="2629">
                  <c:v>4.5</c:v>
                </c:pt>
                <c:pt idx="2630">
                  <c:v>4.7</c:v>
                </c:pt>
                <c:pt idx="2631">
                  <c:v>4.5999999999999996</c:v>
                </c:pt>
                <c:pt idx="2632">
                  <c:v>4.0999999999999996</c:v>
                </c:pt>
                <c:pt idx="2633">
                  <c:v>5</c:v>
                </c:pt>
                <c:pt idx="2634">
                  <c:v>4.0999999999999996</c:v>
                </c:pt>
                <c:pt idx="2635">
                  <c:v>4.2</c:v>
                </c:pt>
                <c:pt idx="2636">
                  <c:v>4.4000000000000004</c:v>
                </c:pt>
                <c:pt idx="2637">
                  <c:v>4.3</c:v>
                </c:pt>
                <c:pt idx="2638">
                  <c:v>4.5999999999999996</c:v>
                </c:pt>
                <c:pt idx="2639">
                  <c:v>5.0999999999999996</c:v>
                </c:pt>
                <c:pt idx="2640">
                  <c:v>4.4000000000000004</c:v>
                </c:pt>
                <c:pt idx="2641">
                  <c:v>6.9</c:v>
                </c:pt>
                <c:pt idx="2642">
                  <c:v>4.5999999999999996</c:v>
                </c:pt>
                <c:pt idx="2643">
                  <c:v>4.3</c:v>
                </c:pt>
                <c:pt idx="2644">
                  <c:v>4.3</c:v>
                </c:pt>
                <c:pt idx="2645">
                  <c:v>5</c:v>
                </c:pt>
                <c:pt idx="2646">
                  <c:v>4.5</c:v>
                </c:pt>
                <c:pt idx="2647">
                  <c:v>4.3</c:v>
                </c:pt>
                <c:pt idx="2648">
                  <c:v>4.0999999999999996</c:v>
                </c:pt>
                <c:pt idx="2649">
                  <c:v>4.0999999999999996</c:v>
                </c:pt>
                <c:pt idx="2650">
                  <c:v>5</c:v>
                </c:pt>
                <c:pt idx="2651">
                  <c:v>4.3</c:v>
                </c:pt>
                <c:pt idx="2652">
                  <c:v>4.0999999999999996</c:v>
                </c:pt>
                <c:pt idx="2653">
                  <c:v>4.3</c:v>
                </c:pt>
                <c:pt idx="2654">
                  <c:v>4.3</c:v>
                </c:pt>
                <c:pt idx="2655">
                  <c:v>4.3</c:v>
                </c:pt>
                <c:pt idx="2656">
                  <c:v>4.3</c:v>
                </c:pt>
                <c:pt idx="2657">
                  <c:v>4.4000000000000004</c:v>
                </c:pt>
                <c:pt idx="2658">
                  <c:v>4.3</c:v>
                </c:pt>
                <c:pt idx="2659">
                  <c:v>4.5</c:v>
                </c:pt>
                <c:pt idx="2660">
                  <c:v>5.0999999999999996</c:v>
                </c:pt>
                <c:pt idx="2661">
                  <c:v>4.3</c:v>
                </c:pt>
                <c:pt idx="2662">
                  <c:v>4.3</c:v>
                </c:pt>
                <c:pt idx="2663">
                  <c:v>4.3</c:v>
                </c:pt>
                <c:pt idx="2664">
                  <c:v>4.3</c:v>
                </c:pt>
                <c:pt idx="2665">
                  <c:v>4.3</c:v>
                </c:pt>
                <c:pt idx="2666">
                  <c:v>4.3</c:v>
                </c:pt>
                <c:pt idx="2667">
                  <c:v>4.3</c:v>
                </c:pt>
                <c:pt idx="2668">
                  <c:v>4</c:v>
                </c:pt>
                <c:pt idx="2669">
                  <c:v>4.5999999999999996</c:v>
                </c:pt>
                <c:pt idx="2670">
                  <c:v>4.9000000000000004</c:v>
                </c:pt>
                <c:pt idx="2671">
                  <c:v>4.2</c:v>
                </c:pt>
                <c:pt idx="2672">
                  <c:v>4.3</c:v>
                </c:pt>
                <c:pt idx="2673">
                  <c:v>4.2</c:v>
                </c:pt>
                <c:pt idx="2674">
                  <c:v>4.3</c:v>
                </c:pt>
                <c:pt idx="2675">
                  <c:v>4.3</c:v>
                </c:pt>
                <c:pt idx="2676">
                  <c:v>4.2</c:v>
                </c:pt>
                <c:pt idx="2677">
                  <c:v>4.0999999999999996</c:v>
                </c:pt>
                <c:pt idx="2678">
                  <c:v>4.3</c:v>
                </c:pt>
                <c:pt idx="2679">
                  <c:v>4.3</c:v>
                </c:pt>
                <c:pt idx="2680">
                  <c:v>5</c:v>
                </c:pt>
                <c:pt idx="2681">
                  <c:v>5</c:v>
                </c:pt>
                <c:pt idx="2682">
                  <c:v>4.3</c:v>
                </c:pt>
                <c:pt idx="2683">
                  <c:v>4.4000000000000004</c:v>
                </c:pt>
                <c:pt idx="2684">
                  <c:v>4.3</c:v>
                </c:pt>
                <c:pt idx="2685">
                  <c:v>4.3</c:v>
                </c:pt>
                <c:pt idx="2686">
                  <c:v>4.3</c:v>
                </c:pt>
                <c:pt idx="2687">
                  <c:v>5</c:v>
                </c:pt>
                <c:pt idx="2688">
                  <c:v>4.3</c:v>
                </c:pt>
                <c:pt idx="2689">
                  <c:v>4.3</c:v>
                </c:pt>
                <c:pt idx="2690">
                  <c:v>4.3</c:v>
                </c:pt>
                <c:pt idx="2691">
                  <c:v>4.4000000000000004</c:v>
                </c:pt>
                <c:pt idx="2692">
                  <c:v>4.5</c:v>
                </c:pt>
                <c:pt idx="2693">
                  <c:v>4.3</c:v>
                </c:pt>
                <c:pt idx="2694">
                  <c:v>4.3</c:v>
                </c:pt>
                <c:pt idx="2695">
                  <c:v>4.3</c:v>
                </c:pt>
                <c:pt idx="2696">
                  <c:v>4.3</c:v>
                </c:pt>
                <c:pt idx="2697">
                  <c:v>4</c:v>
                </c:pt>
                <c:pt idx="2698">
                  <c:v>4.2</c:v>
                </c:pt>
                <c:pt idx="2699">
                  <c:v>4.3</c:v>
                </c:pt>
                <c:pt idx="2700">
                  <c:v>4.3</c:v>
                </c:pt>
                <c:pt idx="2701">
                  <c:v>4.9000000000000004</c:v>
                </c:pt>
                <c:pt idx="2702">
                  <c:v>4.3</c:v>
                </c:pt>
                <c:pt idx="2703">
                  <c:v>4.4000000000000004</c:v>
                </c:pt>
                <c:pt idx="2704">
                  <c:v>4.3</c:v>
                </c:pt>
                <c:pt idx="2705">
                  <c:v>4.4000000000000004</c:v>
                </c:pt>
                <c:pt idx="2706">
                  <c:v>4.4000000000000004</c:v>
                </c:pt>
                <c:pt idx="2707">
                  <c:v>5.4</c:v>
                </c:pt>
                <c:pt idx="2708">
                  <c:v>4.4000000000000004</c:v>
                </c:pt>
                <c:pt idx="2709">
                  <c:v>5</c:v>
                </c:pt>
                <c:pt idx="2710">
                  <c:v>4.3</c:v>
                </c:pt>
                <c:pt idx="2711">
                  <c:v>4.5999999999999996</c:v>
                </c:pt>
                <c:pt idx="2712">
                  <c:v>4.3</c:v>
                </c:pt>
                <c:pt idx="2713">
                  <c:v>4.2</c:v>
                </c:pt>
                <c:pt idx="2714">
                  <c:v>4.3</c:v>
                </c:pt>
                <c:pt idx="2715">
                  <c:v>4.0999999999999996</c:v>
                </c:pt>
                <c:pt idx="2716">
                  <c:v>4.3</c:v>
                </c:pt>
                <c:pt idx="2717">
                  <c:v>4.3</c:v>
                </c:pt>
                <c:pt idx="2718">
                  <c:v>4.2</c:v>
                </c:pt>
                <c:pt idx="2719">
                  <c:v>4.5</c:v>
                </c:pt>
                <c:pt idx="2720">
                  <c:v>4.5</c:v>
                </c:pt>
                <c:pt idx="2721">
                  <c:v>4.3</c:v>
                </c:pt>
                <c:pt idx="2722">
                  <c:v>4.7</c:v>
                </c:pt>
                <c:pt idx="2723">
                  <c:v>4.3</c:v>
                </c:pt>
                <c:pt idx="2724">
                  <c:v>4.3</c:v>
                </c:pt>
                <c:pt idx="2725">
                  <c:v>4.3</c:v>
                </c:pt>
                <c:pt idx="2726">
                  <c:v>4.3</c:v>
                </c:pt>
                <c:pt idx="2727">
                  <c:v>4.3</c:v>
                </c:pt>
                <c:pt idx="2728">
                  <c:v>4.5</c:v>
                </c:pt>
                <c:pt idx="2729">
                  <c:v>4.3</c:v>
                </c:pt>
                <c:pt idx="2730">
                  <c:v>4.3</c:v>
                </c:pt>
                <c:pt idx="2731">
                  <c:v>4.3</c:v>
                </c:pt>
                <c:pt idx="2732">
                  <c:v>4.2</c:v>
                </c:pt>
                <c:pt idx="2733">
                  <c:v>4.3</c:v>
                </c:pt>
                <c:pt idx="2734">
                  <c:v>6.1</c:v>
                </c:pt>
                <c:pt idx="2735">
                  <c:v>4.2</c:v>
                </c:pt>
                <c:pt idx="2736">
                  <c:v>4.3</c:v>
                </c:pt>
                <c:pt idx="2737">
                  <c:v>4.3</c:v>
                </c:pt>
                <c:pt idx="2738">
                  <c:v>4.3</c:v>
                </c:pt>
                <c:pt idx="2739">
                  <c:v>4.2</c:v>
                </c:pt>
                <c:pt idx="2740">
                  <c:v>4.4000000000000004</c:v>
                </c:pt>
                <c:pt idx="2741">
                  <c:v>4.3</c:v>
                </c:pt>
                <c:pt idx="2742">
                  <c:v>4.4000000000000004</c:v>
                </c:pt>
                <c:pt idx="2743">
                  <c:v>4.4000000000000004</c:v>
                </c:pt>
                <c:pt idx="2744">
                  <c:v>4.3</c:v>
                </c:pt>
                <c:pt idx="2745">
                  <c:v>4.2</c:v>
                </c:pt>
                <c:pt idx="2746">
                  <c:v>4.3</c:v>
                </c:pt>
                <c:pt idx="2747">
                  <c:v>4.5999999999999996</c:v>
                </c:pt>
                <c:pt idx="2748">
                  <c:v>4.2</c:v>
                </c:pt>
                <c:pt idx="2749">
                  <c:v>4.3</c:v>
                </c:pt>
                <c:pt idx="2750">
                  <c:v>4.5</c:v>
                </c:pt>
                <c:pt idx="2751">
                  <c:v>4.3</c:v>
                </c:pt>
                <c:pt idx="2752">
                  <c:v>4.3</c:v>
                </c:pt>
                <c:pt idx="2753">
                  <c:v>4.3</c:v>
                </c:pt>
                <c:pt idx="2754">
                  <c:v>4.5</c:v>
                </c:pt>
                <c:pt idx="2755">
                  <c:v>4.8</c:v>
                </c:pt>
                <c:pt idx="2756">
                  <c:v>4.3</c:v>
                </c:pt>
                <c:pt idx="2757">
                  <c:v>4.0999999999999996</c:v>
                </c:pt>
                <c:pt idx="2758">
                  <c:v>4.3</c:v>
                </c:pt>
                <c:pt idx="2759">
                  <c:v>4.3</c:v>
                </c:pt>
                <c:pt idx="2760">
                  <c:v>4.4000000000000004</c:v>
                </c:pt>
                <c:pt idx="2761">
                  <c:v>4.3</c:v>
                </c:pt>
                <c:pt idx="2762">
                  <c:v>5</c:v>
                </c:pt>
                <c:pt idx="2763">
                  <c:v>4.3</c:v>
                </c:pt>
                <c:pt idx="2764">
                  <c:v>4</c:v>
                </c:pt>
                <c:pt idx="2765">
                  <c:v>4.3</c:v>
                </c:pt>
                <c:pt idx="2766">
                  <c:v>4.3</c:v>
                </c:pt>
                <c:pt idx="2767">
                  <c:v>4.3</c:v>
                </c:pt>
                <c:pt idx="2768">
                  <c:v>4.7</c:v>
                </c:pt>
                <c:pt idx="2769">
                  <c:v>4.3</c:v>
                </c:pt>
                <c:pt idx="2770">
                  <c:v>4.2</c:v>
                </c:pt>
                <c:pt idx="2771">
                  <c:v>4.2</c:v>
                </c:pt>
                <c:pt idx="2772">
                  <c:v>4.2</c:v>
                </c:pt>
                <c:pt idx="2773">
                  <c:v>4.7</c:v>
                </c:pt>
                <c:pt idx="2774">
                  <c:v>4.3</c:v>
                </c:pt>
                <c:pt idx="2775">
                  <c:v>4.3</c:v>
                </c:pt>
                <c:pt idx="2776">
                  <c:v>4.5</c:v>
                </c:pt>
                <c:pt idx="2777">
                  <c:v>4</c:v>
                </c:pt>
                <c:pt idx="2778">
                  <c:v>4.3</c:v>
                </c:pt>
                <c:pt idx="2779">
                  <c:v>4.2</c:v>
                </c:pt>
                <c:pt idx="2780">
                  <c:v>4.3</c:v>
                </c:pt>
                <c:pt idx="2781">
                  <c:v>4.5999999999999996</c:v>
                </c:pt>
                <c:pt idx="2782">
                  <c:v>4.3</c:v>
                </c:pt>
                <c:pt idx="2783">
                  <c:v>4.3</c:v>
                </c:pt>
                <c:pt idx="2784">
                  <c:v>4.3</c:v>
                </c:pt>
                <c:pt idx="2785">
                  <c:v>4</c:v>
                </c:pt>
                <c:pt idx="2786">
                  <c:v>4.3</c:v>
                </c:pt>
                <c:pt idx="2787">
                  <c:v>4.3</c:v>
                </c:pt>
                <c:pt idx="2788">
                  <c:v>4.3</c:v>
                </c:pt>
                <c:pt idx="2789">
                  <c:v>4.3</c:v>
                </c:pt>
                <c:pt idx="2790">
                  <c:v>4.3</c:v>
                </c:pt>
                <c:pt idx="2791">
                  <c:v>4.9000000000000004</c:v>
                </c:pt>
                <c:pt idx="2792">
                  <c:v>4.3</c:v>
                </c:pt>
                <c:pt idx="2793">
                  <c:v>4.3</c:v>
                </c:pt>
                <c:pt idx="2794">
                  <c:v>4.3</c:v>
                </c:pt>
                <c:pt idx="2795">
                  <c:v>4.3</c:v>
                </c:pt>
                <c:pt idx="2796">
                  <c:v>4.3</c:v>
                </c:pt>
                <c:pt idx="2797">
                  <c:v>4.4000000000000004</c:v>
                </c:pt>
                <c:pt idx="2798">
                  <c:v>4.5</c:v>
                </c:pt>
                <c:pt idx="2799">
                  <c:v>4.3</c:v>
                </c:pt>
                <c:pt idx="2800">
                  <c:v>4.4000000000000004</c:v>
                </c:pt>
                <c:pt idx="2801">
                  <c:v>4.2</c:v>
                </c:pt>
                <c:pt idx="2802">
                  <c:v>4.7</c:v>
                </c:pt>
                <c:pt idx="2803">
                  <c:v>4.2</c:v>
                </c:pt>
                <c:pt idx="2804">
                  <c:v>4.2</c:v>
                </c:pt>
                <c:pt idx="2805">
                  <c:v>4.5</c:v>
                </c:pt>
                <c:pt idx="2806">
                  <c:v>4.3</c:v>
                </c:pt>
                <c:pt idx="2807">
                  <c:v>4.5999999999999996</c:v>
                </c:pt>
                <c:pt idx="2808">
                  <c:v>4.3</c:v>
                </c:pt>
                <c:pt idx="2809">
                  <c:v>4.3</c:v>
                </c:pt>
                <c:pt idx="2810">
                  <c:v>4.8</c:v>
                </c:pt>
                <c:pt idx="2811">
                  <c:v>4.3</c:v>
                </c:pt>
                <c:pt idx="2812">
                  <c:v>4.9000000000000004</c:v>
                </c:pt>
                <c:pt idx="2813">
                  <c:v>4.3</c:v>
                </c:pt>
                <c:pt idx="2814">
                  <c:v>4.3</c:v>
                </c:pt>
                <c:pt idx="2815">
                  <c:v>4.3</c:v>
                </c:pt>
                <c:pt idx="2816">
                  <c:v>4.3</c:v>
                </c:pt>
                <c:pt idx="2817">
                  <c:v>4.3</c:v>
                </c:pt>
                <c:pt idx="2818">
                  <c:v>4.3</c:v>
                </c:pt>
                <c:pt idx="2819">
                  <c:v>4.3</c:v>
                </c:pt>
                <c:pt idx="2820">
                  <c:v>4.3</c:v>
                </c:pt>
                <c:pt idx="2821">
                  <c:v>4.4000000000000004</c:v>
                </c:pt>
                <c:pt idx="2822">
                  <c:v>4.9000000000000004</c:v>
                </c:pt>
                <c:pt idx="2823">
                  <c:v>4.4000000000000004</c:v>
                </c:pt>
                <c:pt idx="2824">
                  <c:v>4.3</c:v>
                </c:pt>
                <c:pt idx="2825">
                  <c:v>4.3</c:v>
                </c:pt>
                <c:pt idx="2826">
                  <c:v>4.3</c:v>
                </c:pt>
                <c:pt idx="2827">
                  <c:v>4.3</c:v>
                </c:pt>
                <c:pt idx="2828">
                  <c:v>4.3</c:v>
                </c:pt>
                <c:pt idx="2829">
                  <c:v>4.7</c:v>
                </c:pt>
                <c:pt idx="2830">
                  <c:v>4.3</c:v>
                </c:pt>
                <c:pt idx="2831">
                  <c:v>4.3</c:v>
                </c:pt>
                <c:pt idx="2832">
                  <c:v>4.9000000000000004</c:v>
                </c:pt>
                <c:pt idx="2833">
                  <c:v>4.3</c:v>
                </c:pt>
                <c:pt idx="2834">
                  <c:v>4.9000000000000004</c:v>
                </c:pt>
                <c:pt idx="2835">
                  <c:v>4</c:v>
                </c:pt>
                <c:pt idx="2836">
                  <c:v>4.3</c:v>
                </c:pt>
                <c:pt idx="2837">
                  <c:v>4.5999999999999996</c:v>
                </c:pt>
                <c:pt idx="2838">
                  <c:v>4.3</c:v>
                </c:pt>
                <c:pt idx="2839">
                  <c:v>4.3</c:v>
                </c:pt>
                <c:pt idx="2840">
                  <c:v>4.3</c:v>
                </c:pt>
                <c:pt idx="2841">
                  <c:v>4</c:v>
                </c:pt>
                <c:pt idx="2842">
                  <c:v>4.3</c:v>
                </c:pt>
                <c:pt idx="2843">
                  <c:v>4.3</c:v>
                </c:pt>
                <c:pt idx="2844">
                  <c:v>4.7</c:v>
                </c:pt>
                <c:pt idx="2845">
                  <c:v>4</c:v>
                </c:pt>
                <c:pt idx="2846">
                  <c:v>4.3</c:v>
                </c:pt>
                <c:pt idx="2847">
                  <c:v>4.9000000000000004</c:v>
                </c:pt>
                <c:pt idx="2848">
                  <c:v>4</c:v>
                </c:pt>
                <c:pt idx="2849">
                  <c:v>4.3</c:v>
                </c:pt>
                <c:pt idx="2850">
                  <c:v>4.3</c:v>
                </c:pt>
                <c:pt idx="2851">
                  <c:v>4.5999999999999996</c:v>
                </c:pt>
                <c:pt idx="2852">
                  <c:v>4.3</c:v>
                </c:pt>
                <c:pt idx="2853">
                  <c:v>4.3</c:v>
                </c:pt>
                <c:pt idx="2854">
                  <c:v>4.3</c:v>
                </c:pt>
                <c:pt idx="2855">
                  <c:v>4.5</c:v>
                </c:pt>
                <c:pt idx="2856">
                  <c:v>4.3</c:v>
                </c:pt>
                <c:pt idx="2857">
                  <c:v>4.5999999999999996</c:v>
                </c:pt>
                <c:pt idx="2858">
                  <c:v>4.0999999999999996</c:v>
                </c:pt>
                <c:pt idx="2859">
                  <c:v>4.5</c:v>
                </c:pt>
                <c:pt idx="2860">
                  <c:v>4.3</c:v>
                </c:pt>
                <c:pt idx="2861">
                  <c:v>4.3</c:v>
                </c:pt>
                <c:pt idx="2862">
                  <c:v>4.4000000000000004</c:v>
                </c:pt>
                <c:pt idx="2863">
                  <c:v>4.5</c:v>
                </c:pt>
                <c:pt idx="2864">
                  <c:v>4.3</c:v>
                </c:pt>
                <c:pt idx="2865">
                  <c:v>4.3</c:v>
                </c:pt>
                <c:pt idx="2866">
                  <c:v>4.3</c:v>
                </c:pt>
                <c:pt idx="2867">
                  <c:v>4.9000000000000004</c:v>
                </c:pt>
                <c:pt idx="2868">
                  <c:v>4.5999999999999996</c:v>
                </c:pt>
                <c:pt idx="2869">
                  <c:v>4.5</c:v>
                </c:pt>
                <c:pt idx="2870">
                  <c:v>4.3</c:v>
                </c:pt>
                <c:pt idx="2871">
                  <c:v>4.0999999999999996</c:v>
                </c:pt>
                <c:pt idx="2872">
                  <c:v>4.3</c:v>
                </c:pt>
                <c:pt idx="2873">
                  <c:v>4.0999999999999996</c:v>
                </c:pt>
                <c:pt idx="2874">
                  <c:v>4.2</c:v>
                </c:pt>
                <c:pt idx="2875">
                  <c:v>4.3</c:v>
                </c:pt>
                <c:pt idx="2876">
                  <c:v>4.3</c:v>
                </c:pt>
                <c:pt idx="2877">
                  <c:v>4.3</c:v>
                </c:pt>
                <c:pt idx="2878">
                  <c:v>4.7</c:v>
                </c:pt>
                <c:pt idx="2879">
                  <c:v>4.5999999999999996</c:v>
                </c:pt>
                <c:pt idx="2880">
                  <c:v>4.3</c:v>
                </c:pt>
                <c:pt idx="2881">
                  <c:v>4</c:v>
                </c:pt>
                <c:pt idx="2882">
                  <c:v>4.3</c:v>
                </c:pt>
                <c:pt idx="2883">
                  <c:v>4.0999999999999996</c:v>
                </c:pt>
                <c:pt idx="2884">
                  <c:v>4.3</c:v>
                </c:pt>
                <c:pt idx="2885">
                  <c:v>4.3</c:v>
                </c:pt>
                <c:pt idx="2886">
                  <c:v>4.5999999999999996</c:v>
                </c:pt>
                <c:pt idx="2887">
                  <c:v>4.2</c:v>
                </c:pt>
                <c:pt idx="2888">
                  <c:v>4.5</c:v>
                </c:pt>
                <c:pt idx="2889">
                  <c:v>4.3</c:v>
                </c:pt>
                <c:pt idx="2890">
                  <c:v>4.3</c:v>
                </c:pt>
                <c:pt idx="2891">
                  <c:v>4.3</c:v>
                </c:pt>
                <c:pt idx="2892">
                  <c:v>4.4000000000000004</c:v>
                </c:pt>
                <c:pt idx="2893">
                  <c:v>4.3</c:v>
                </c:pt>
                <c:pt idx="2894">
                  <c:v>4.3</c:v>
                </c:pt>
                <c:pt idx="2895">
                  <c:v>4.3</c:v>
                </c:pt>
                <c:pt idx="2896">
                  <c:v>4.7</c:v>
                </c:pt>
                <c:pt idx="2897">
                  <c:v>4.3</c:v>
                </c:pt>
                <c:pt idx="2898">
                  <c:v>4.3</c:v>
                </c:pt>
                <c:pt idx="2899">
                  <c:v>4.3</c:v>
                </c:pt>
                <c:pt idx="2900">
                  <c:v>4.3</c:v>
                </c:pt>
                <c:pt idx="2901">
                  <c:v>4.3</c:v>
                </c:pt>
                <c:pt idx="2902">
                  <c:v>4.3</c:v>
                </c:pt>
                <c:pt idx="2903">
                  <c:v>4.3</c:v>
                </c:pt>
                <c:pt idx="2904">
                  <c:v>4.3</c:v>
                </c:pt>
                <c:pt idx="2905">
                  <c:v>4.5</c:v>
                </c:pt>
                <c:pt idx="2906">
                  <c:v>4.3</c:v>
                </c:pt>
                <c:pt idx="2907">
                  <c:v>5</c:v>
                </c:pt>
                <c:pt idx="2908">
                  <c:v>4.9000000000000004</c:v>
                </c:pt>
                <c:pt idx="2909">
                  <c:v>4.5999999999999996</c:v>
                </c:pt>
                <c:pt idx="2910">
                  <c:v>4.5</c:v>
                </c:pt>
                <c:pt idx="2911">
                  <c:v>4.3</c:v>
                </c:pt>
                <c:pt idx="2912">
                  <c:v>4.3</c:v>
                </c:pt>
                <c:pt idx="2913">
                  <c:v>4.3</c:v>
                </c:pt>
                <c:pt idx="2914">
                  <c:v>4.0999999999999996</c:v>
                </c:pt>
                <c:pt idx="2915">
                  <c:v>4.3</c:v>
                </c:pt>
                <c:pt idx="2916">
                  <c:v>4.3</c:v>
                </c:pt>
                <c:pt idx="2917">
                  <c:v>5.2</c:v>
                </c:pt>
                <c:pt idx="2918">
                  <c:v>4.3</c:v>
                </c:pt>
                <c:pt idx="2919">
                  <c:v>4.3</c:v>
                </c:pt>
                <c:pt idx="2920">
                  <c:v>4.3</c:v>
                </c:pt>
                <c:pt idx="2921">
                  <c:v>4.3</c:v>
                </c:pt>
                <c:pt idx="2922">
                  <c:v>4</c:v>
                </c:pt>
                <c:pt idx="2923">
                  <c:v>4.3</c:v>
                </c:pt>
                <c:pt idx="2924">
                  <c:v>4.4000000000000004</c:v>
                </c:pt>
                <c:pt idx="2925">
                  <c:v>4.2</c:v>
                </c:pt>
                <c:pt idx="2926">
                  <c:v>4.5</c:v>
                </c:pt>
                <c:pt idx="2927">
                  <c:v>4.3</c:v>
                </c:pt>
                <c:pt idx="2928">
                  <c:v>4.5</c:v>
                </c:pt>
                <c:pt idx="2929">
                  <c:v>4.4000000000000004</c:v>
                </c:pt>
                <c:pt idx="2930">
                  <c:v>4.5</c:v>
                </c:pt>
                <c:pt idx="2931">
                  <c:v>4.2</c:v>
                </c:pt>
                <c:pt idx="2932">
                  <c:v>4.4000000000000004</c:v>
                </c:pt>
                <c:pt idx="2933">
                  <c:v>5.0999999999999996</c:v>
                </c:pt>
                <c:pt idx="2934">
                  <c:v>4.7</c:v>
                </c:pt>
                <c:pt idx="2935">
                  <c:v>5.3</c:v>
                </c:pt>
                <c:pt idx="2936">
                  <c:v>4.3</c:v>
                </c:pt>
                <c:pt idx="2937">
                  <c:v>4.5</c:v>
                </c:pt>
                <c:pt idx="2938">
                  <c:v>4.3</c:v>
                </c:pt>
                <c:pt idx="2939">
                  <c:v>4.3</c:v>
                </c:pt>
                <c:pt idx="2940">
                  <c:v>4.3</c:v>
                </c:pt>
                <c:pt idx="2941">
                  <c:v>4.2</c:v>
                </c:pt>
                <c:pt idx="2942">
                  <c:v>4.3</c:v>
                </c:pt>
                <c:pt idx="2943">
                  <c:v>4.3</c:v>
                </c:pt>
                <c:pt idx="2944">
                  <c:v>4.3</c:v>
                </c:pt>
                <c:pt idx="2945">
                  <c:v>5.3</c:v>
                </c:pt>
                <c:pt idx="2946">
                  <c:v>4.0999999999999996</c:v>
                </c:pt>
                <c:pt idx="2947">
                  <c:v>4.3</c:v>
                </c:pt>
                <c:pt idx="2948">
                  <c:v>4.3</c:v>
                </c:pt>
                <c:pt idx="2949">
                  <c:v>4.7</c:v>
                </c:pt>
                <c:pt idx="2950">
                  <c:v>4.9000000000000004</c:v>
                </c:pt>
                <c:pt idx="2951">
                  <c:v>4.5999999999999996</c:v>
                </c:pt>
                <c:pt idx="2952">
                  <c:v>4.3</c:v>
                </c:pt>
                <c:pt idx="2953">
                  <c:v>4.3</c:v>
                </c:pt>
                <c:pt idx="2954">
                  <c:v>4.5</c:v>
                </c:pt>
                <c:pt idx="2955">
                  <c:v>4.3</c:v>
                </c:pt>
                <c:pt idx="2956">
                  <c:v>4.7</c:v>
                </c:pt>
                <c:pt idx="2957">
                  <c:v>4.5999999999999996</c:v>
                </c:pt>
                <c:pt idx="2958">
                  <c:v>4.3</c:v>
                </c:pt>
                <c:pt idx="2959">
                  <c:v>4.0999999999999996</c:v>
                </c:pt>
                <c:pt idx="2960">
                  <c:v>4.3</c:v>
                </c:pt>
                <c:pt idx="2961">
                  <c:v>4.3</c:v>
                </c:pt>
                <c:pt idx="2962">
                  <c:v>5</c:v>
                </c:pt>
                <c:pt idx="2963">
                  <c:v>4.8</c:v>
                </c:pt>
                <c:pt idx="2964">
                  <c:v>4.3</c:v>
                </c:pt>
                <c:pt idx="2965">
                  <c:v>4.3</c:v>
                </c:pt>
                <c:pt idx="2966">
                  <c:v>4.9000000000000004</c:v>
                </c:pt>
                <c:pt idx="2967">
                  <c:v>4.9000000000000004</c:v>
                </c:pt>
                <c:pt idx="2968">
                  <c:v>4.3</c:v>
                </c:pt>
                <c:pt idx="2969">
                  <c:v>4.7</c:v>
                </c:pt>
                <c:pt idx="2970">
                  <c:v>4.5999999999999996</c:v>
                </c:pt>
                <c:pt idx="2971">
                  <c:v>4.2</c:v>
                </c:pt>
                <c:pt idx="2972">
                  <c:v>4.3</c:v>
                </c:pt>
                <c:pt idx="2973">
                  <c:v>4.3</c:v>
                </c:pt>
                <c:pt idx="2974">
                  <c:v>4.2</c:v>
                </c:pt>
                <c:pt idx="2975">
                  <c:v>4.5</c:v>
                </c:pt>
                <c:pt idx="2976">
                  <c:v>4.3</c:v>
                </c:pt>
                <c:pt idx="2977">
                  <c:v>4.2</c:v>
                </c:pt>
                <c:pt idx="2978">
                  <c:v>5</c:v>
                </c:pt>
                <c:pt idx="2979">
                  <c:v>4.4000000000000004</c:v>
                </c:pt>
                <c:pt idx="2980">
                  <c:v>4.5999999999999996</c:v>
                </c:pt>
                <c:pt idx="2981">
                  <c:v>5</c:v>
                </c:pt>
                <c:pt idx="2982">
                  <c:v>4.5999999999999996</c:v>
                </c:pt>
                <c:pt idx="2983">
                  <c:v>5.9</c:v>
                </c:pt>
                <c:pt idx="2984">
                  <c:v>4.3</c:v>
                </c:pt>
                <c:pt idx="2985">
                  <c:v>5.6</c:v>
                </c:pt>
                <c:pt idx="2986">
                  <c:v>4.2</c:v>
                </c:pt>
                <c:pt idx="2987">
                  <c:v>4.3</c:v>
                </c:pt>
                <c:pt idx="2988">
                  <c:v>4.3</c:v>
                </c:pt>
                <c:pt idx="2989">
                  <c:v>4.3</c:v>
                </c:pt>
                <c:pt idx="2990">
                  <c:v>4.3</c:v>
                </c:pt>
                <c:pt idx="2991">
                  <c:v>4.5</c:v>
                </c:pt>
                <c:pt idx="2992">
                  <c:v>4.2</c:v>
                </c:pt>
                <c:pt idx="2993">
                  <c:v>4.4000000000000004</c:v>
                </c:pt>
                <c:pt idx="2994">
                  <c:v>4.3</c:v>
                </c:pt>
                <c:pt idx="2995">
                  <c:v>4.3</c:v>
                </c:pt>
                <c:pt idx="2996">
                  <c:v>4.3</c:v>
                </c:pt>
                <c:pt idx="2997">
                  <c:v>6.2</c:v>
                </c:pt>
                <c:pt idx="2998">
                  <c:v>4.4000000000000004</c:v>
                </c:pt>
                <c:pt idx="2999">
                  <c:v>4.3</c:v>
                </c:pt>
                <c:pt idx="3000">
                  <c:v>4.3</c:v>
                </c:pt>
                <c:pt idx="3001">
                  <c:v>4.8</c:v>
                </c:pt>
                <c:pt idx="3002">
                  <c:v>4.5999999999999996</c:v>
                </c:pt>
                <c:pt idx="3003">
                  <c:v>4</c:v>
                </c:pt>
                <c:pt idx="3004">
                  <c:v>4.2</c:v>
                </c:pt>
                <c:pt idx="3005">
                  <c:v>4.4000000000000004</c:v>
                </c:pt>
                <c:pt idx="3006">
                  <c:v>4.4000000000000004</c:v>
                </c:pt>
                <c:pt idx="3007">
                  <c:v>4.3</c:v>
                </c:pt>
                <c:pt idx="3008">
                  <c:v>4.3</c:v>
                </c:pt>
                <c:pt idx="3009">
                  <c:v>4.3</c:v>
                </c:pt>
                <c:pt idx="3010">
                  <c:v>4.3</c:v>
                </c:pt>
                <c:pt idx="3011">
                  <c:v>4.3</c:v>
                </c:pt>
                <c:pt idx="3012">
                  <c:v>4</c:v>
                </c:pt>
                <c:pt idx="3013">
                  <c:v>4.3</c:v>
                </c:pt>
                <c:pt idx="3014">
                  <c:v>4.0999999999999996</c:v>
                </c:pt>
                <c:pt idx="3015">
                  <c:v>4.5</c:v>
                </c:pt>
                <c:pt idx="3016">
                  <c:v>4.3</c:v>
                </c:pt>
                <c:pt idx="3017">
                  <c:v>4.3</c:v>
                </c:pt>
                <c:pt idx="3018">
                  <c:v>4.3</c:v>
                </c:pt>
                <c:pt idx="3019">
                  <c:v>4.3</c:v>
                </c:pt>
                <c:pt idx="3020">
                  <c:v>4.3</c:v>
                </c:pt>
                <c:pt idx="3021">
                  <c:v>4.3</c:v>
                </c:pt>
                <c:pt idx="3022">
                  <c:v>4.3</c:v>
                </c:pt>
                <c:pt idx="3023">
                  <c:v>4.4000000000000004</c:v>
                </c:pt>
                <c:pt idx="3024">
                  <c:v>4.2</c:v>
                </c:pt>
                <c:pt idx="3025">
                  <c:v>4.3</c:v>
                </c:pt>
                <c:pt idx="3026">
                  <c:v>4.7</c:v>
                </c:pt>
                <c:pt idx="3027">
                  <c:v>4.5999999999999996</c:v>
                </c:pt>
                <c:pt idx="3028">
                  <c:v>4.5</c:v>
                </c:pt>
                <c:pt idx="3029">
                  <c:v>4.5</c:v>
                </c:pt>
                <c:pt idx="3030">
                  <c:v>4.2</c:v>
                </c:pt>
                <c:pt idx="3031">
                  <c:v>4.3</c:v>
                </c:pt>
                <c:pt idx="3032">
                  <c:v>4.5</c:v>
                </c:pt>
                <c:pt idx="3033">
                  <c:v>4.5</c:v>
                </c:pt>
                <c:pt idx="3034">
                  <c:v>4.3</c:v>
                </c:pt>
                <c:pt idx="3035">
                  <c:v>4.2</c:v>
                </c:pt>
                <c:pt idx="3036">
                  <c:v>4.2</c:v>
                </c:pt>
                <c:pt idx="3037">
                  <c:v>4.4000000000000004</c:v>
                </c:pt>
                <c:pt idx="3038">
                  <c:v>5.0999999999999996</c:v>
                </c:pt>
                <c:pt idx="3039">
                  <c:v>4.2</c:v>
                </c:pt>
                <c:pt idx="3040">
                  <c:v>4.3</c:v>
                </c:pt>
                <c:pt idx="3041">
                  <c:v>4.4000000000000004</c:v>
                </c:pt>
                <c:pt idx="3042">
                  <c:v>4.7</c:v>
                </c:pt>
                <c:pt idx="3043">
                  <c:v>4.3</c:v>
                </c:pt>
                <c:pt idx="3044">
                  <c:v>4.3</c:v>
                </c:pt>
                <c:pt idx="3045">
                  <c:v>4.3</c:v>
                </c:pt>
                <c:pt idx="3046">
                  <c:v>4.0999999999999996</c:v>
                </c:pt>
                <c:pt idx="3047">
                  <c:v>4.2</c:v>
                </c:pt>
                <c:pt idx="3048">
                  <c:v>4.5999999999999996</c:v>
                </c:pt>
                <c:pt idx="3049">
                  <c:v>4.3</c:v>
                </c:pt>
                <c:pt idx="3050">
                  <c:v>4.3</c:v>
                </c:pt>
                <c:pt idx="3051">
                  <c:v>4.2</c:v>
                </c:pt>
                <c:pt idx="3052">
                  <c:v>4.3</c:v>
                </c:pt>
                <c:pt idx="3053">
                  <c:v>4.8</c:v>
                </c:pt>
                <c:pt idx="3054">
                  <c:v>4.2</c:v>
                </c:pt>
                <c:pt idx="3055">
                  <c:v>4.4000000000000004</c:v>
                </c:pt>
                <c:pt idx="3056">
                  <c:v>4.5</c:v>
                </c:pt>
                <c:pt idx="3057">
                  <c:v>6.6</c:v>
                </c:pt>
                <c:pt idx="3058">
                  <c:v>4.2</c:v>
                </c:pt>
                <c:pt idx="3059">
                  <c:v>4.2</c:v>
                </c:pt>
                <c:pt idx="3060">
                  <c:v>4.3</c:v>
                </c:pt>
                <c:pt idx="3061">
                  <c:v>4.3</c:v>
                </c:pt>
                <c:pt idx="3062">
                  <c:v>4.3</c:v>
                </c:pt>
                <c:pt idx="3063">
                  <c:v>4.7</c:v>
                </c:pt>
                <c:pt idx="3064">
                  <c:v>4.3</c:v>
                </c:pt>
                <c:pt idx="3065">
                  <c:v>4.3</c:v>
                </c:pt>
                <c:pt idx="3066">
                  <c:v>4.5</c:v>
                </c:pt>
                <c:pt idx="3067">
                  <c:v>4.3</c:v>
                </c:pt>
                <c:pt idx="3068">
                  <c:v>4.4000000000000004</c:v>
                </c:pt>
                <c:pt idx="3069">
                  <c:v>4.2</c:v>
                </c:pt>
                <c:pt idx="3070">
                  <c:v>4.2</c:v>
                </c:pt>
                <c:pt idx="3071">
                  <c:v>4.3</c:v>
                </c:pt>
                <c:pt idx="3072">
                  <c:v>5.0999999999999996</c:v>
                </c:pt>
                <c:pt idx="3073">
                  <c:v>5.3</c:v>
                </c:pt>
                <c:pt idx="3074">
                  <c:v>4.3</c:v>
                </c:pt>
                <c:pt idx="3075">
                  <c:v>4.9000000000000004</c:v>
                </c:pt>
                <c:pt idx="3076">
                  <c:v>4.7</c:v>
                </c:pt>
                <c:pt idx="3077">
                  <c:v>4.7</c:v>
                </c:pt>
                <c:pt idx="3078">
                  <c:v>4.0999999999999996</c:v>
                </c:pt>
                <c:pt idx="3079">
                  <c:v>4.4000000000000004</c:v>
                </c:pt>
                <c:pt idx="3080">
                  <c:v>4.7</c:v>
                </c:pt>
                <c:pt idx="3081">
                  <c:v>4.3</c:v>
                </c:pt>
                <c:pt idx="3082">
                  <c:v>4.3</c:v>
                </c:pt>
                <c:pt idx="3083">
                  <c:v>4.5</c:v>
                </c:pt>
                <c:pt idx="3084">
                  <c:v>4.5</c:v>
                </c:pt>
                <c:pt idx="3085">
                  <c:v>4.4000000000000004</c:v>
                </c:pt>
                <c:pt idx="3086">
                  <c:v>4.8</c:v>
                </c:pt>
                <c:pt idx="3087">
                  <c:v>4.5999999999999996</c:v>
                </c:pt>
                <c:pt idx="3088">
                  <c:v>4.4000000000000004</c:v>
                </c:pt>
                <c:pt idx="3089">
                  <c:v>4.0999999999999996</c:v>
                </c:pt>
                <c:pt idx="3090">
                  <c:v>4.7</c:v>
                </c:pt>
                <c:pt idx="3091">
                  <c:v>4.5999999999999996</c:v>
                </c:pt>
                <c:pt idx="3092">
                  <c:v>4.3</c:v>
                </c:pt>
                <c:pt idx="3093">
                  <c:v>4.3</c:v>
                </c:pt>
                <c:pt idx="3094">
                  <c:v>4.3</c:v>
                </c:pt>
                <c:pt idx="3095">
                  <c:v>4.3</c:v>
                </c:pt>
                <c:pt idx="3096">
                  <c:v>4.3</c:v>
                </c:pt>
                <c:pt idx="3097">
                  <c:v>4</c:v>
                </c:pt>
                <c:pt idx="3098">
                  <c:v>5</c:v>
                </c:pt>
                <c:pt idx="3099">
                  <c:v>4.3</c:v>
                </c:pt>
                <c:pt idx="3100">
                  <c:v>4.0999999999999996</c:v>
                </c:pt>
                <c:pt idx="3101">
                  <c:v>4.5999999999999996</c:v>
                </c:pt>
                <c:pt idx="3102">
                  <c:v>4.3</c:v>
                </c:pt>
                <c:pt idx="3103">
                  <c:v>4.3</c:v>
                </c:pt>
                <c:pt idx="3104">
                  <c:v>4.3</c:v>
                </c:pt>
                <c:pt idx="3105">
                  <c:v>4.5</c:v>
                </c:pt>
                <c:pt idx="3106">
                  <c:v>4.3</c:v>
                </c:pt>
                <c:pt idx="3107">
                  <c:v>4.5999999999999996</c:v>
                </c:pt>
                <c:pt idx="3108">
                  <c:v>4.0999999999999996</c:v>
                </c:pt>
                <c:pt idx="3109">
                  <c:v>4.5</c:v>
                </c:pt>
                <c:pt idx="3110">
                  <c:v>4.9000000000000004</c:v>
                </c:pt>
                <c:pt idx="3111">
                  <c:v>5</c:v>
                </c:pt>
                <c:pt idx="3112">
                  <c:v>4.3</c:v>
                </c:pt>
                <c:pt idx="3113">
                  <c:v>4.2</c:v>
                </c:pt>
                <c:pt idx="3114">
                  <c:v>5.7</c:v>
                </c:pt>
                <c:pt idx="3115">
                  <c:v>4.2</c:v>
                </c:pt>
                <c:pt idx="3116">
                  <c:v>4.3</c:v>
                </c:pt>
                <c:pt idx="3117">
                  <c:v>4.0999999999999996</c:v>
                </c:pt>
                <c:pt idx="3118">
                  <c:v>4.3</c:v>
                </c:pt>
                <c:pt idx="3119">
                  <c:v>4.0999999999999996</c:v>
                </c:pt>
                <c:pt idx="3120">
                  <c:v>4</c:v>
                </c:pt>
                <c:pt idx="3121">
                  <c:v>4.4000000000000004</c:v>
                </c:pt>
                <c:pt idx="3122">
                  <c:v>4.3</c:v>
                </c:pt>
                <c:pt idx="3123">
                  <c:v>4</c:v>
                </c:pt>
                <c:pt idx="3124">
                  <c:v>4.3</c:v>
                </c:pt>
                <c:pt idx="3125">
                  <c:v>4.3</c:v>
                </c:pt>
                <c:pt idx="3126">
                  <c:v>4.7</c:v>
                </c:pt>
                <c:pt idx="3127">
                  <c:v>4.3</c:v>
                </c:pt>
                <c:pt idx="3128">
                  <c:v>4.0999999999999996</c:v>
                </c:pt>
                <c:pt idx="3129">
                  <c:v>4.2</c:v>
                </c:pt>
                <c:pt idx="3130">
                  <c:v>4.5</c:v>
                </c:pt>
                <c:pt idx="3131">
                  <c:v>4.7</c:v>
                </c:pt>
                <c:pt idx="3132">
                  <c:v>4.3</c:v>
                </c:pt>
                <c:pt idx="3133">
                  <c:v>4.2</c:v>
                </c:pt>
                <c:pt idx="3134">
                  <c:v>4.3</c:v>
                </c:pt>
                <c:pt idx="3135">
                  <c:v>4.5</c:v>
                </c:pt>
                <c:pt idx="3136">
                  <c:v>4.5999999999999996</c:v>
                </c:pt>
                <c:pt idx="3137">
                  <c:v>4.3</c:v>
                </c:pt>
                <c:pt idx="3138">
                  <c:v>4.5</c:v>
                </c:pt>
                <c:pt idx="3139">
                  <c:v>4.5999999999999996</c:v>
                </c:pt>
                <c:pt idx="3140">
                  <c:v>4.5</c:v>
                </c:pt>
                <c:pt idx="3141">
                  <c:v>4.3</c:v>
                </c:pt>
                <c:pt idx="3142">
                  <c:v>4.3</c:v>
                </c:pt>
                <c:pt idx="3143">
                  <c:v>5.0999999999999996</c:v>
                </c:pt>
                <c:pt idx="3144">
                  <c:v>4.3</c:v>
                </c:pt>
                <c:pt idx="3145">
                  <c:v>4.3</c:v>
                </c:pt>
                <c:pt idx="3146">
                  <c:v>4.3</c:v>
                </c:pt>
                <c:pt idx="3147">
                  <c:v>4.8</c:v>
                </c:pt>
                <c:pt idx="3148">
                  <c:v>4.3</c:v>
                </c:pt>
                <c:pt idx="3149">
                  <c:v>4.3</c:v>
                </c:pt>
                <c:pt idx="3150">
                  <c:v>4.3</c:v>
                </c:pt>
                <c:pt idx="3151">
                  <c:v>4.3</c:v>
                </c:pt>
                <c:pt idx="3152">
                  <c:v>4.0999999999999996</c:v>
                </c:pt>
                <c:pt idx="3153">
                  <c:v>4.2</c:v>
                </c:pt>
                <c:pt idx="3154">
                  <c:v>4.3</c:v>
                </c:pt>
                <c:pt idx="3155">
                  <c:v>4.3</c:v>
                </c:pt>
                <c:pt idx="3156">
                  <c:v>4.3</c:v>
                </c:pt>
                <c:pt idx="3157">
                  <c:v>4.5999999999999996</c:v>
                </c:pt>
                <c:pt idx="3158">
                  <c:v>4.3</c:v>
                </c:pt>
                <c:pt idx="3159">
                  <c:v>4.3</c:v>
                </c:pt>
                <c:pt idx="3160">
                  <c:v>4.3</c:v>
                </c:pt>
                <c:pt idx="3161">
                  <c:v>4.3</c:v>
                </c:pt>
                <c:pt idx="3162">
                  <c:v>4.9000000000000004</c:v>
                </c:pt>
                <c:pt idx="3163">
                  <c:v>4.4000000000000004</c:v>
                </c:pt>
                <c:pt idx="3164">
                  <c:v>4.0999999999999996</c:v>
                </c:pt>
                <c:pt idx="3165">
                  <c:v>5.9</c:v>
                </c:pt>
                <c:pt idx="3166">
                  <c:v>4.9000000000000004</c:v>
                </c:pt>
                <c:pt idx="3167">
                  <c:v>4.2</c:v>
                </c:pt>
                <c:pt idx="3168">
                  <c:v>4.3</c:v>
                </c:pt>
                <c:pt idx="3169">
                  <c:v>4.4000000000000004</c:v>
                </c:pt>
                <c:pt idx="3170">
                  <c:v>4.3</c:v>
                </c:pt>
                <c:pt idx="3171">
                  <c:v>4.3</c:v>
                </c:pt>
                <c:pt idx="3172">
                  <c:v>4.3</c:v>
                </c:pt>
                <c:pt idx="3173">
                  <c:v>4.3</c:v>
                </c:pt>
                <c:pt idx="3174">
                  <c:v>4.3</c:v>
                </c:pt>
                <c:pt idx="3175">
                  <c:v>4.3</c:v>
                </c:pt>
                <c:pt idx="3176">
                  <c:v>4.3</c:v>
                </c:pt>
                <c:pt idx="3177">
                  <c:v>4.3</c:v>
                </c:pt>
                <c:pt idx="3178">
                  <c:v>4.3</c:v>
                </c:pt>
                <c:pt idx="3179">
                  <c:v>4.3</c:v>
                </c:pt>
                <c:pt idx="3180">
                  <c:v>4.4000000000000004</c:v>
                </c:pt>
                <c:pt idx="3181">
                  <c:v>4.3</c:v>
                </c:pt>
                <c:pt idx="3182">
                  <c:v>4.0999999999999996</c:v>
                </c:pt>
                <c:pt idx="3183">
                  <c:v>4.5</c:v>
                </c:pt>
                <c:pt idx="3184">
                  <c:v>4.9000000000000004</c:v>
                </c:pt>
                <c:pt idx="3185">
                  <c:v>4.5</c:v>
                </c:pt>
                <c:pt idx="3186">
                  <c:v>4.4000000000000004</c:v>
                </c:pt>
                <c:pt idx="3187">
                  <c:v>4</c:v>
                </c:pt>
                <c:pt idx="3188">
                  <c:v>4.3</c:v>
                </c:pt>
                <c:pt idx="3189">
                  <c:v>4.8</c:v>
                </c:pt>
                <c:pt idx="3190">
                  <c:v>4.3</c:v>
                </c:pt>
                <c:pt idx="3191">
                  <c:v>4.3</c:v>
                </c:pt>
                <c:pt idx="3192">
                  <c:v>4.3</c:v>
                </c:pt>
                <c:pt idx="3193">
                  <c:v>4.3</c:v>
                </c:pt>
                <c:pt idx="3194">
                  <c:v>4.3</c:v>
                </c:pt>
                <c:pt idx="3195">
                  <c:v>4.3</c:v>
                </c:pt>
                <c:pt idx="3196">
                  <c:v>4.3</c:v>
                </c:pt>
                <c:pt idx="3197">
                  <c:v>4.3</c:v>
                </c:pt>
                <c:pt idx="3198">
                  <c:v>4.3</c:v>
                </c:pt>
                <c:pt idx="3199">
                  <c:v>4.3</c:v>
                </c:pt>
                <c:pt idx="3200">
                  <c:v>4.3</c:v>
                </c:pt>
                <c:pt idx="3201">
                  <c:v>4.3</c:v>
                </c:pt>
                <c:pt idx="3202">
                  <c:v>4.3</c:v>
                </c:pt>
                <c:pt idx="3203">
                  <c:v>4.3</c:v>
                </c:pt>
                <c:pt idx="3204">
                  <c:v>4.3</c:v>
                </c:pt>
                <c:pt idx="3205">
                  <c:v>4.5999999999999996</c:v>
                </c:pt>
                <c:pt idx="3206">
                  <c:v>4.3</c:v>
                </c:pt>
                <c:pt idx="3207">
                  <c:v>4.3</c:v>
                </c:pt>
                <c:pt idx="3208">
                  <c:v>4.3</c:v>
                </c:pt>
                <c:pt idx="3209">
                  <c:v>4.3</c:v>
                </c:pt>
                <c:pt idx="3210">
                  <c:v>4.3</c:v>
                </c:pt>
                <c:pt idx="3211">
                  <c:v>4.3</c:v>
                </c:pt>
                <c:pt idx="3212">
                  <c:v>4.3</c:v>
                </c:pt>
                <c:pt idx="3213">
                  <c:v>4.3</c:v>
                </c:pt>
                <c:pt idx="3214">
                  <c:v>4.4000000000000004</c:v>
                </c:pt>
                <c:pt idx="3215">
                  <c:v>4.3</c:v>
                </c:pt>
                <c:pt idx="3216">
                  <c:v>4.3</c:v>
                </c:pt>
                <c:pt idx="3217">
                  <c:v>4.0999999999999996</c:v>
                </c:pt>
                <c:pt idx="3218">
                  <c:v>4.3</c:v>
                </c:pt>
                <c:pt idx="3219">
                  <c:v>4.3</c:v>
                </c:pt>
                <c:pt idx="3220">
                  <c:v>4.3</c:v>
                </c:pt>
                <c:pt idx="3221">
                  <c:v>4.3</c:v>
                </c:pt>
                <c:pt idx="3222">
                  <c:v>4.4000000000000004</c:v>
                </c:pt>
                <c:pt idx="3223">
                  <c:v>4.3</c:v>
                </c:pt>
                <c:pt idx="3224">
                  <c:v>4.3</c:v>
                </c:pt>
                <c:pt idx="3225">
                  <c:v>4.3</c:v>
                </c:pt>
                <c:pt idx="3226">
                  <c:v>4.3</c:v>
                </c:pt>
                <c:pt idx="3227">
                  <c:v>4.5</c:v>
                </c:pt>
                <c:pt idx="3228">
                  <c:v>4.3</c:v>
                </c:pt>
                <c:pt idx="3229">
                  <c:v>4.2</c:v>
                </c:pt>
                <c:pt idx="3230">
                  <c:v>4.0999999999999996</c:v>
                </c:pt>
                <c:pt idx="3231">
                  <c:v>4.3</c:v>
                </c:pt>
                <c:pt idx="3232">
                  <c:v>4.3</c:v>
                </c:pt>
                <c:pt idx="3233">
                  <c:v>4.3</c:v>
                </c:pt>
                <c:pt idx="3234">
                  <c:v>4.3</c:v>
                </c:pt>
                <c:pt idx="3235">
                  <c:v>4.3</c:v>
                </c:pt>
                <c:pt idx="3236">
                  <c:v>4.3</c:v>
                </c:pt>
                <c:pt idx="3237">
                  <c:v>4.3</c:v>
                </c:pt>
                <c:pt idx="3238">
                  <c:v>4.3</c:v>
                </c:pt>
                <c:pt idx="3239">
                  <c:v>4.3</c:v>
                </c:pt>
                <c:pt idx="3240">
                  <c:v>4.3</c:v>
                </c:pt>
                <c:pt idx="3241">
                  <c:v>4.3</c:v>
                </c:pt>
                <c:pt idx="3242">
                  <c:v>4.3</c:v>
                </c:pt>
                <c:pt idx="3243">
                  <c:v>4.3</c:v>
                </c:pt>
                <c:pt idx="3244">
                  <c:v>4.3</c:v>
                </c:pt>
                <c:pt idx="3245">
                  <c:v>4.3</c:v>
                </c:pt>
                <c:pt idx="3246">
                  <c:v>4.3</c:v>
                </c:pt>
                <c:pt idx="3247">
                  <c:v>4.3</c:v>
                </c:pt>
                <c:pt idx="3248">
                  <c:v>4.3</c:v>
                </c:pt>
                <c:pt idx="3249">
                  <c:v>4.3</c:v>
                </c:pt>
                <c:pt idx="3250">
                  <c:v>4.3</c:v>
                </c:pt>
                <c:pt idx="3251">
                  <c:v>4.3</c:v>
                </c:pt>
                <c:pt idx="3252">
                  <c:v>4.3</c:v>
                </c:pt>
                <c:pt idx="3253">
                  <c:v>4.3</c:v>
                </c:pt>
                <c:pt idx="3254">
                  <c:v>4.3</c:v>
                </c:pt>
                <c:pt idx="3255">
                  <c:v>4.3</c:v>
                </c:pt>
                <c:pt idx="3256">
                  <c:v>4.3</c:v>
                </c:pt>
                <c:pt idx="3257">
                  <c:v>4.3</c:v>
                </c:pt>
                <c:pt idx="3258">
                  <c:v>4.3</c:v>
                </c:pt>
                <c:pt idx="3259">
                  <c:v>4.3</c:v>
                </c:pt>
                <c:pt idx="3260">
                  <c:v>4.3</c:v>
                </c:pt>
                <c:pt idx="3261">
                  <c:v>4.3</c:v>
                </c:pt>
                <c:pt idx="3262">
                  <c:v>4.3</c:v>
                </c:pt>
                <c:pt idx="3263">
                  <c:v>4.3</c:v>
                </c:pt>
                <c:pt idx="3264">
                  <c:v>4.5</c:v>
                </c:pt>
                <c:pt idx="3265">
                  <c:v>4.3</c:v>
                </c:pt>
                <c:pt idx="3266">
                  <c:v>4.3</c:v>
                </c:pt>
                <c:pt idx="3267">
                  <c:v>4.3</c:v>
                </c:pt>
                <c:pt idx="3268">
                  <c:v>4.3</c:v>
                </c:pt>
                <c:pt idx="3269">
                  <c:v>4.3</c:v>
                </c:pt>
                <c:pt idx="3270">
                  <c:v>4.3</c:v>
                </c:pt>
                <c:pt idx="3271">
                  <c:v>4.3</c:v>
                </c:pt>
                <c:pt idx="3272">
                  <c:v>4.3</c:v>
                </c:pt>
                <c:pt idx="3273">
                  <c:v>4.3</c:v>
                </c:pt>
                <c:pt idx="3274">
                  <c:v>4.3</c:v>
                </c:pt>
                <c:pt idx="3275">
                  <c:v>4.3</c:v>
                </c:pt>
                <c:pt idx="3276">
                  <c:v>4.3</c:v>
                </c:pt>
                <c:pt idx="3277">
                  <c:v>4.3</c:v>
                </c:pt>
                <c:pt idx="3278">
                  <c:v>4.3</c:v>
                </c:pt>
                <c:pt idx="3279">
                  <c:v>4.3</c:v>
                </c:pt>
                <c:pt idx="3280">
                  <c:v>4.3</c:v>
                </c:pt>
                <c:pt idx="3281">
                  <c:v>4.3</c:v>
                </c:pt>
                <c:pt idx="3282">
                  <c:v>4.3</c:v>
                </c:pt>
                <c:pt idx="3283">
                  <c:v>4.3</c:v>
                </c:pt>
                <c:pt idx="3284">
                  <c:v>4.3</c:v>
                </c:pt>
                <c:pt idx="3285">
                  <c:v>4.3</c:v>
                </c:pt>
                <c:pt idx="3286">
                  <c:v>4</c:v>
                </c:pt>
                <c:pt idx="3287">
                  <c:v>5.0999999999999996</c:v>
                </c:pt>
                <c:pt idx="3288">
                  <c:v>4.9000000000000004</c:v>
                </c:pt>
                <c:pt idx="3289">
                  <c:v>4.4000000000000004</c:v>
                </c:pt>
                <c:pt idx="3290">
                  <c:v>4.2</c:v>
                </c:pt>
                <c:pt idx="3291">
                  <c:v>4.3</c:v>
                </c:pt>
                <c:pt idx="3292">
                  <c:v>4.3</c:v>
                </c:pt>
                <c:pt idx="3293">
                  <c:v>5</c:v>
                </c:pt>
                <c:pt idx="3294">
                  <c:v>4.3</c:v>
                </c:pt>
                <c:pt idx="3295">
                  <c:v>4.7</c:v>
                </c:pt>
                <c:pt idx="3296">
                  <c:v>4.5999999999999996</c:v>
                </c:pt>
                <c:pt idx="3297">
                  <c:v>4.3</c:v>
                </c:pt>
                <c:pt idx="3298">
                  <c:v>4.3</c:v>
                </c:pt>
                <c:pt idx="3299">
                  <c:v>4.3</c:v>
                </c:pt>
                <c:pt idx="3300">
                  <c:v>4</c:v>
                </c:pt>
                <c:pt idx="3301">
                  <c:v>4.3</c:v>
                </c:pt>
                <c:pt idx="3302">
                  <c:v>4.3</c:v>
                </c:pt>
                <c:pt idx="3303">
                  <c:v>4.3</c:v>
                </c:pt>
                <c:pt idx="3304">
                  <c:v>4.3</c:v>
                </c:pt>
                <c:pt idx="3305">
                  <c:v>4.3</c:v>
                </c:pt>
                <c:pt idx="3306">
                  <c:v>4.9000000000000004</c:v>
                </c:pt>
                <c:pt idx="3307">
                  <c:v>4.3</c:v>
                </c:pt>
                <c:pt idx="3308">
                  <c:v>4.3</c:v>
                </c:pt>
                <c:pt idx="3309">
                  <c:v>5</c:v>
                </c:pt>
                <c:pt idx="3310">
                  <c:v>4.3</c:v>
                </c:pt>
                <c:pt idx="3311">
                  <c:v>4.3</c:v>
                </c:pt>
                <c:pt idx="3312">
                  <c:v>4.5999999999999996</c:v>
                </c:pt>
                <c:pt idx="3313">
                  <c:v>4.5999999999999996</c:v>
                </c:pt>
                <c:pt idx="3314">
                  <c:v>4.3</c:v>
                </c:pt>
                <c:pt idx="3315">
                  <c:v>4.3</c:v>
                </c:pt>
                <c:pt idx="3316">
                  <c:v>4.3</c:v>
                </c:pt>
                <c:pt idx="3317">
                  <c:v>4.3</c:v>
                </c:pt>
                <c:pt idx="3318">
                  <c:v>4.5999999999999996</c:v>
                </c:pt>
                <c:pt idx="3319">
                  <c:v>4.3</c:v>
                </c:pt>
                <c:pt idx="3320">
                  <c:v>4.3</c:v>
                </c:pt>
                <c:pt idx="3321">
                  <c:v>4.3</c:v>
                </c:pt>
                <c:pt idx="3322">
                  <c:v>4.3</c:v>
                </c:pt>
                <c:pt idx="3323">
                  <c:v>4.0999999999999996</c:v>
                </c:pt>
                <c:pt idx="3324">
                  <c:v>4.3</c:v>
                </c:pt>
                <c:pt idx="3325">
                  <c:v>4.2</c:v>
                </c:pt>
                <c:pt idx="3326">
                  <c:v>4</c:v>
                </c:pt>
                <c:pt idx="3327">
                  <c:v>4.2</c:v>
                </c:pt>
                <c:pt idx="3328">
                  <c:v>4.7</c:v>
                </c:pt>
                <c:pt idx="3329">
                  <c:v>4.3</c:v>
                </c:pt>
                <c:pt idx="3330">
                  <c:v>4.3</c:v>
                </c:pt>
                <c:pt idx="3331">
                  <c:v>4.3</c:v>
                </c:pt>
                <c:pt idx="3332">
                  <c:v>4.0999999999999996</c:v>
                </c:pt>
                <c:pt idx="3333">
                  <c:v>4.2</c:v>
                </c:pt>
                <c:pt idx="3334">
                  <c:v>4.5</c:v>
                </c:pt>
                <c:pt idx="3335">
                  <c:v>4.9000000000000004</c:v>
                </c:pt>
                <c:pt idx="3336">
                  <c:v>5.9</c:v>
                </c:pt>
                <c:pt idx="3337">
                  <c:v>4.8</c:v>
                </c:pt>
                <c:pt idx="3338">
                  <c:v>4.8</c:v>
                </c:pt>
                <c:pt idx="3339">
                  <c:v>5.6</c:v>
                </c:pt>
                <c:pt idx="3340">
                  <c:v>4.2</c:v>
                </c:pt>
                <c:pt idx="3341">
                  <c:v>4.0999999999999996</c:v>
                </c:pt>
                <c:pt idx="3342">
                  <c:v>4.3</c:v>
                </c:pt>
                <c:pt idx="3343">
                  <c:v>4.9000000000000004</c:v>
                </c:pt>
                <c:pt idx="3344">
                  <c:v>4.2</c:v>
                </c:pt>
                <c:pt idx="3345">
                  <c:v>4.3</c:v>
                </c:pt>
                <c:pt idx="3346">
                  <c:v>4.5</c:v>
                </c:pt>
                <c:pt idx="3347">
                  <c:v>4.2</c:v>
                </c:pt>
                <c:pt idx="3348">
                  <c:v>4.3</c:v>
                </c:pt>
                <c:pt idx="3349">
                  <c:v>4.4000000000000004</c:v>
                </c:pt>
                <c:pt idx="3350">
                  <c:v>4.2</c:v>
                </c:pt>
                <c:pt idx="3351">
                  <c:v>4.2</c:v>
                </c:pt>
                <c:pt idx="3352">
                  <c:v>4.2</c:v>
                </c:pt>
                <c:pt idx="3353">
                  <c:v>4.2</c:v>
                </c:pt>
                <c:pt idx="3354">
                  <c:v>4.0999999999999996</c:v>
                </c:pt>
                <c:pt idx="3355">
                  <c:v>4.2</c:v>
                </c:pt>
                <c:pt idx="3356">
                  <c:v>4.5</c:v>
                </c:pt>
                <c:pt idx="3357">
                  <c:v>4.2</c:v>
                </c:pt>
                <c:pt idx="3358">
                  <c:v>4.2</c:v>
                </c:pt>
                <c:pt idx="3359">
                  <c:v>4.2</c:v>
                </c:pt>
                <c:pt idx="3360">
                  <c:v>4.3</c:v>
                </c:pt>
                <c:pt idx="3361">
                  <c:v>4.4000000000000004</c:v>
                </c:pt>
                <c:pt idx="3362">
                  <c:v>5.2</c:v>
                </c:pt>
                <c:pt idx="3363">
                  <c:v>5.3</c:v>
                </c:pt>
                <c:pt idx="3364">
                  <c:v>5.8</c:v>
                </c:pt>
                <c:pt idx="3365">
                  <c:v>4.0999999999999996</c:v>
                </c:pt>
                <c:pt idx="3366">
                  <c:v>4.2</c:v>
                </c:pt>
                <c:pt idx="3367">
                  <c:v>4.2</c:v>
                </c:pt>
                <c:pt idx="3368">
                  <c:v>4.2</c:v>
                </c:pt>
                <c:pt idx="3369">
                  <c:v>4.2</c:v>
                </c:pt>
                <c:pt idx="3370">
                  <c:v>4</c:v>
                </c:pt>
                <c:pt idx="3371">
                  <c:v>4.5999999999999996</c:v>
                </c:pt>
                <c:pt idx="3372">
                  <c:v>4.2</c:v>
                </c:pt>
                <c:pt idx="3373">
                  <c:v>4.2</c:v>
                </c:pt>
                <c:pt idx="3374">
                  <c:v>4.2</c:v>
                </c:pt>
                <c:pt idx="3375">
                  <c:v>4.3</c:v>
                </c:pt>
                <c:pt idx="3376">
                  <c:v>4.8</c:v>
                </c:pt>
                <c:pt idx="3377">
                  <c:v>4.2</c:v>
                </c:pt>
                <c:pt idx="3378">
                  <c:v>4.2</c:v>
                </c:pt>
                <c:pt idx="3379">
                  <c:v>4.2</c:v>
                </c:pt>
                <c:pt idx="3380">
                  <c:v>4.0999999999999996</c:v>
                </c:pt>
                <c:pt idx="3381">
                  <c:v>4.0999999999999996</c:v>
                </c:pt>
                <c:pt idx="3382">
                  <c:v>4.4000000000000004</c:v>
                </c:pt>
                <c:pt idx="3383">
                  <c:v>4.2</c:v>
                </c:pt>
                <c:pt idx="3384">
                  <c:v>4.5</c:v>
                </c:pt>
                <c:pt idx="3385">
                  <c:v>4.2</c:v>
                </c:pt>
                <c:pt idx="3386">
                  <c:v>4.2</c:v>
                </c:pt>
                <c:pt idx="3387">
                  <c:v>4.3</c:v>
                </c:pt>
                <c:pt idx="3388">
                  <c:v>4.0999999999999996</c:v>
                </c:pt>
                <c:pt idx="3389">
                  <c:v>4.9000000000000004</c:v>
                </c:pt>
                <c:pt idx="3390">
                  <c:v>4.2</c:v>
                </c:pt>
                <c:pt idx="3391">
                  <c:v>4.3</c:v>
                </c:pt>
                <c:pt idx="3392">
                  <c:v>4.0999999999999996</c:v>
                </c:pt>
                <c:pt idx="3393">
                  <c:v>4.5999999999999996</c:v>
                </c:pt>
                <c:pt idx="3394">
                  <c:v>4.2</c:v>
                </c:pt>
                <c:pt idx="3395">
                  <c:v>4.4000000000000004</c:v>
                </c:pt>
                <c:pt idx="3396">
                  <c:v>4.2</c:v>
                </c:pt>
                <c:pt idx="3397">
                  <c:v>4.2</c:v>
                </c:pt>
                <c:pt idx="3398">
                  <c:v>4.2</c:v>
                </c:pt>
                <c:pt idx="3399">
                  <c:v>4.3</c:v>
                </c:pt>
                <c:pt idx="3400">
                  <c:v>4.2</c:v>
                </c:pt>
                <c:pt idx="3401">
                  <c:v>4.2</c:v>
                </c:pt>
                <c:pt idx="3402">
                  <c:v>4.2</c:v>
                </c:pt>
                <c:pt idx="3403">
                  <c:v>4.2</c:v>
                </c:pt>
                <c:pt idx="3404">
                  <c:v>5.3</c:v>
                </c:pt>
                <c:pt idx="3405">
                  <c:v>4.2</c:v>
                </c:pt>
                <c:pt idx="3406">
                  <c:v>4.2</c:v>
                </c:pt>
                <c:pt idx="3407">
                  <c:v>4.9000000000000004</c:v>
                </c:pt>
                <c:pt idx="3408">
                  <c:v>4.2</c:v>
                </c:pt>
                <c:pt idx="3409">
                  <c:v>4.2</c:v>
                </c:pt>
                <c:pt idx="3410">
                  <c:v>4.2</c:v>
                </c:pt>
                <c:pt idx="3411">
                  <c:v>4.2</c:v>
                </c:pt>
                <c:pt idx="3412">
                  <c:v>4.2</c:v>
                </c:pt>
                <c:pt idx="3413">
                  <c:v>4.2</c:v>
                </c:pt>
                <c:pt idx="3414">
                  <c:v>4.2</c:v>
                </c:pt>
                <c:pt idx="3415">
                  <c:v>4.2</c:v>
                </c:pt>
                <c:pt idx="3416">
                  <c:v>4.2</c:v>
                </c:pt>
                <c:pt idx="3417">
                  <c:v>4.7</c:v>
                </c:pt>
                <c:pt idx="3418">
                  <c:v>4.2</c:v>
                </c:pt>
                <c:pt idx="3419">
                  <c:v>4.2</c:v>
                </c:pt>
                <c:pt idx="3420">
                  <c:v>4.5</c:v>
                </c:pt>
                <c:pt idx="3421">
                  <c:v>4.2</c:v>
                </c:pt>
                <c:pt idx="3422">
                  <c:v>4.2</c:v>
                </c:pt>
                <c:pt idx="3423">
                  <c:v>5</c:v>
                </c:pt>
                <c:pt idx="3424">
                  <c:v>4.3</c:v>
                </c:pt>
                <c:pt idx="3425">
                  <c:v>4.2</c:v>
                </c:pt>
                <c:pt idx="3426">
                  <c:v>4.2</c:v>
                </c:pt>
                <c:pt idx="3427">
                  <c:v>5</c:v>
                </c:pt>
                <c:pt idx="3428">
                  <c:v>4.2</c:v>
                </c:pt>
                <c:pt idx="3429">
                  <c:v>4.2</c:v>
                </c:pt>
                <c:pt idx="3430">
                  <c:v>4.5999999999999996</c:v>
                </c:pt>
                <c:pt idx="3431">
                  <c:v>4.5</c:v>
                </c:pt>
                <c:pt idx="3432">
                  <c:v>4</c:v>
                </c:pt>
                <c:pt idx="3433">
                  <c:v>4.2</c:v>
                </c:pt>
                <c:pt idx="3434">
                  <c:v>4.2</c:v>
                </c:pt>
                <c:pt idx="3435">
                  <c:v>4.3</c:v>
                </c:pt>
                <c:pt idx="3436">
                  <c:v>4.2</c:v>
                </c:pt>
                <c:pt idx="3437">
                  <c:v>4.3</c:v>
                </c:pt>
                <c:pt idx="3438">
                  <c:v>4.8</c:v>
                </c:pt>
                <c:pt idx="3439">
                  <c:v>4.5999999999999996</c:v>
                </c:pt>
                <c:pt idx="3440">
                  <c:v>4.3</c:v>
                </c:pt>
                <c:pt idx="3441">
                  <c:v>4.4000000000000004</c:v>
                </c:pt>
                <c:pt idx="3442">
                  <c:v>4.2</c:v>
                </c:pt>
                <c:pt idx="3443">
                  <c:v>4.2</c:v>
                </c:pt>
                <c:pt idx="3444">
                  <c:v>4.9000000000000004</c:v>
                </c:pt>
                <c:pt idx="3445">
                  <c:v>4.9000000000000004</c:v>
                </c:pt>
                <c:pt idx="3446">
                  <c:v>5.0999999999999996</c:v>
                </c:pt>
                <c:pt idx="3447">
                  <c:v>4.5</c:v>
                </c:pt>
                <c:pt idx="3448">
                  <c:v>4.0999999999999996</c:v>
                </c:pt>
                <c:pt idx="3449">
                  <c:v>4.0999999999999996</c:v>
                </c:pt>
                <c:pt idx="3450">
                  <c:v>4.2</c:v>
                </c:pt>
                <c:pt idx="3451">
                  <c:v>4.5</c:v>
                </c:pt>
                <c:pt idx="3452">
                  <c:v>4.2</c:v>
                </c:pt>
                <c:pt idx="3453">
                  <c:v>4.5999999999999996</c:v>
                </c:pt>
                <c:pt idx="3454">
                  <c:v>4.7</c:v>
                </c:pt>
                <c:pt idx="3455">
                  <c:v>4.5999999999999996</c:v>
                </c:pt>
                <c:pt idx="3456">
                  <c:v>4.7</c:v>
                </c:pt>
                <c:pt idx="3457">
                  <c:v>4.2</c:v>
                </c:pt>
                <c:pt idx="3458">
                  <c:v>4.9000000000000004</c:v>
                </c:pt>
                <c:pt idx="3459">
                  <c:v>4.2</c:v>
                </c:pt>
                <c:pt idx="3460">
                  <c:v>4.2</c:v>
                </c:pt>
                <c:pt idx="3461">
                  <c:v>4.4000000000000004</c:v>
                </c:pt>
                <c:pt idx="3462">
                  <c:v>5.0999999999999996</c:v>
                </c:pt>
                <c:pt idx="3463">
                  <c:v>4.2</c:v>
                </c:pt>
                <c:pt idx="3464">
                  <c:v>4.7</c:v>
                </c:pt>
                <c:pt idx="3465">
                  <c:v>4.3</c:v>
                </c:pt>
                <c:pt idx="3466">
                  <c:v>4.2</c:v>
                </c:pt>
                <c:pt idx="3467">
                  <c:v>4.2</c:v>
                </c:pt>
                <c:pt idx="3468">
                  <c:v>4.2</c:v>
                </c:pt>
                <c:pt idx="3469">
                  <c:v>5.0999999999999996</c:v>
                </c:pt>
                <c:pt idx="3470">
                  <c:v>5.2</c:v>
                </c:pt>
                <c:pt idx="3471">
                  <c:v>4.4000000000000004</c:v>
                </c:pt>
                <c:pt idx="3472">
                  <c:v>5.0999999999999996</c:v>
                </c:pt>
                <c:pt idx="3473">
                  <c:v>4.5</c:v>
                </c:pt>
                <c:pt idx="3474">
                  <c:v>4.4000000000000004</c:v>
                </c:pt>
                <c:pt idx="3475">
                  <c:v>4.5999999999999996</c:v>
                </c:pt>
                <c:pt idx="3476">
                  <c:v>5.4</c:v>
                </c:pt>
                <c:pt idx="3477">
                  <c:v>4.4000000000000004</c:v>
                </c:pt>
                <c:pt idx="3478">
                  <c:v>4.2</c:v>
                </c:pt>
                <c:pt idx="3479">
                  <c:v>4.2</c:v>
                </c:pt>
                <c:pt idx="3480">
                  <c:v>4.2</c:v>
                </c:pt>
                <c:pt idx="3481">
                  <c:v>4.2</c:v>
                </c:pt>
                <c:pt idx="3482">
                  <c:v>4.4000000000000004</c:v>
                </c:pt>
                <c:pt idx="3483">
                  <c:v>4.5</c:v>
                </c:pt>
                <c:pt idx="3484">
                  <c:v>4.8</c:v>
                </c:pt>
                <c:pt idx="3485">
                  <c:v>4.0999999999999996</c:v>
                </c:pt>
                <c:pt idx="3486">
                  <c:v>4.4000000000000004</c:v>
                </c:pt>
                <c:pt idx="3487">
                  <c:v>4.8</c:v>
                </c:pt>
                <c:pt idx="3488">
                  <c:v>5.5</c:v>
                </c:pt>
                <c:pt idx="3489">
                  <c:v>4.2</c:v>
                </c:pt>
                <c:pt idx="3490">
                  <c:v>4.3</c:v>
                </c:pt>
                <c:pt idx="3491">
                  <c:v>4.2</c:v>
                </c:pt>
                <c:pt idx="3492">
                  <c:v>4.4000000000000004</c:v>
                </c:pt>
                <c:pt idx="3493">
                  <c:v>4.2</c:v>
                </c:pt>
                <c:pt idx="3494">
                  <c:v>4.2</c:v>
                </c:pt>
                <c:pt idx="3495">
                  <c:v>4.4000000000000004</c:v>
                </c:pt>
                <c:pt idx="3496">
                  <c:v>4.2</c:v>
                </c:pt>
                <c:pt idx="3497">
                  <c:v>4.5</c:v>
                </c:pt>
                <c:pt idx="3498">
                  <c:v>4.8</c:v>
                </c:pt>
                <c:pt idx="3499">
                  <c:v>4.2</c:v>
                </c:pt>
                <c:pt idx="3500">
                  <c:v>4</c:v>
                </c:pt>
                <c:pt idx="3501">
                  <c:v>4.2</c:v>
                </c:pt>
                <c:pt idx="3502">
                  <c:v>4.5</c:v>
                </c:pt>
                <c:pt idx="3503">
                  <c:v>4.5999999999999996</c:v>
                </c:pt>
                <c:pt idx="3504">
                  <c:v>4.2</c:v>
                </c:pt>
                <c:pt idx="3505">
                  <c:v>4.4000000000000004</c:v>
                </c:pt>
                <c:pt idx="3506">
                  <c:v>4.2</c:v>
                </c:pt>
                <c:pt idx="3507">
                  <c:v>5</c:v>
                </c:pt>
                <c:pt idx="3508">
                  <c:v>4.2</c:v>
                </c:pt>
                <c:pt idx="3509">
                  <c:v>4.5</c:v>
                </c:pt>
                <c:pt idx="3510">
                  <c:v>4.5999999999999996</c:v>
                </c:pt>
                <c:pt idx="3511">
                  <c:v>5</c:v>
                </c:pt>
                <c:pt idx="3512">
                  <c:v>5.7</c:v>
                </c:pt>
                <c:pt idx="3513">
                  <c:v>4.2</c:v>
                </c:pt>
                <c:pt idx="3514">
                  <c:v>4.3</c:v>
                </c:pt>
                <c:pt idx="3515">
                  <c:v>4.2</c:v>
                </c:pt>
                <c:pt idx="3516">
                  <c:v>4.0999999999999996</c:v>
                </c:pt>
                <c:pt idx="3517">
                  <c:v>4.2</c:v>
                </c:pt>
                <c:pt idx="3518">
                  <c:v>4.2</c:v>
                </c:pt>
                <c:pt idx="3519">
                  <c:v>4.8</c:v>
                </c:pt>
                <c:pt idx="3520">
                  <c:v>4.2</c:v>
                </c:pt>
                <c:pt idx="3521">
                  <c:v>4.4000000000000004</c:v>
                </c:pt>
                <c:pt idx="3522">
                  <c:v>4.2</c:v>
                </c:pt>
                <c:pt idx="3523">
                  <c:v>4.2</c:v>
                </c:pt>
                <c:pt idx="3524">
                  <c:v>4.2</c:v>
                </c:pt>
                <c:pt idx="3525">
                  <c:v>4.2</c:v>
                </c:pt>
                <c:pt idx="3526">
                  <c:v>4.3</c:v>
                </c:pt>
                <c:pt idx="3527">
                  <c:v>4.4000000000000004</c:v>
                </c:pt>
                <c:pt idx="3528">
                  <c:v>4.2</c:v>
                </c:pt>
                <c:pt idx="3529">
                  <c:v>4</c:v>
                </c:pt>
                <c:pt idx="3530">
                  <c:v>4.2</c:v>
                </c:pt>
                <c:pt idx="3531">
                  <c:v>4.2</c:v>
                </c:pt>
                <c:pt idx="3532">
                  <c:v>4.2</c:v>
                </c:pt>
                <c:pt idx="3533">
                  <c:v>4.2</c:v>
                </c:pt>
                <c:pt idx="3534">
                  <c:v>5</c:v>
                </c:pt>
                <c:pt idx="3535">
                  <c:v>4.2</c:v>
                </c:pt>
                <c:pt idx="3536">
                  <c:v>4.2</c:v>
                </c:pt>
                <c:pt idx="3537">
                  <c:v>4.2</c:v>
                </c:pt>
                <c:pt idx="3538">
                  <c:v>4.2</c:v>
                </c:pt>
                <c:pt idx="3539">
                  <c:v>4.2</c:v>
                </c:pt>
                <c:pt idx="3540">
                  <c:v>4.2</c:v>
                </c:pt>
                <c:pt idx="3541">
                  <c:v>4.2</c:v>
                </c:pt>
                <c:pt idx="3542">
                  <c:v>4.4000000000000004</c:v>
                </c:pt>
                <c:pt idx="3543">
                  <c:v>4.7</c:v>
                </c:pt>
                <c:pt idx="3544">
                  <c:v>4.2</c:v>
                </c:pt>
                <c:pt idx="3545">
                  <c:v>4.2</c:v>
                </c:pt>
                <c:pt idx="3546">
                  <c:v>4.0999999999999996</c:v>
                </c:pt>
                <c:pt idx="3547">
                  <c:v>4.2</c:v>
                </c:pt>
                <c:pt idx="3548">
                  <c:v>4.4000000000000004</c:v>
                </c:pt>
                <c:pt idx="3549">
                  <c:v>4.2</c:v>
                </c:pt>
                <c:pt idx="3550">
                  <c:v>4.2</c:v>
                </c:pt>
                <c:pt idx="3551">
                  <c:v>4.3</c:v>
                </c:pt>
                <c:pt idx="3552">
                  <c:v>4.5</c:v>
                </c:pt>
                <c:pt idx="3553">
                  <c:v>4.5999999999999996</c:v>
                </c:pt>
                <c:pt idx="3554">
                  <c:v>4.2</c:v>
                </c:pt>
                <c:pt idx="3555">
                  <c:v>5.0999999999999996</c:v>
                </c:pt>
                <c:pt idx="3556">
                  <c:v>4.5</c:v>
                </c:pt>
                <c:pt idx="3557">
                  <c:v>4.2</c:v>
                </c:pt>
                <c:pt idx="3558">
                  <c:v>4.2</c:v>
                </c:pt>
                <c:pt idx="3559">
                  <c:v>4.7</c:v>
                </c:pt>
                <c:pt idx="3560">
                  <c:v>4.2</c:v>
                </c:pt>
                <c:pt idx="3561">
                  <c:v>4.2</c:v>
                </c:pt>
                <c:pt idx="3562">
                  <c:v>4.5</c:v>
                </c:pt>
                <c:pt idx="3563">
                  <c:v>5</c:v>
                </c:pt>
                <c:pt idx="3564">
                  <c:v>5.5</c:v>
                </c:pt>
                <c:pt idx="3565">
                  <c:v>4.5999999999999996</c:v>
                </c:pt>
                <c:pt idx="3566">
                  <c:v>4.2</c:v>
                </c:pt>
                <c:pt idx="3567">
                  <c:v>4.2</c:v>
                </c:pt>
                <c:pt idx="3568">
                  <c:v>4.2</c:v>
                </c:pt>
                <c:pt idx="3569">
                  <c:v>4.4000000000000004</c:v>
                </c:pt>
                <c:pt idx="3570">
                  <c:v>4.2</c:v>
                </c:pt>
                <c:pt idx="3571">
                  <c:v>4.8</c:v>
                </c:pt>
                <c:pt idx="3572">
                  <c:v>5.2</c:v>
                </c:pt>
                <c:pt idx="3573">
                  <c:v>4.4000000000000004</c:v>
                </c:pt>
                <c:pt idx="3574">
                  <c:v>4.2</c:v>
                </c:pt>
                <c:pt idx="3575">
                  <c:v>4.5999999999999996</c:v>
                </c:pt>
                <c:pt idx="3576">
                  <c:v>4.2</c:v>
                </c:pt>
                <c:pt idx="3577">
                  <c:v>4.2</c:v>
                </c:pt>
                <c:pt idx="3578">
                  <c:v>4.2</c:v>
                </c:pt>
                <c:pt idx="3579">
                  <c:v>4.4000000000000004</c:v>
                </c:pt>
                <c:pt idx="3580">
                  <c:v>4.0999999999999996</c:v>
                </c:pt>
                <c:pt idx="3581">
                  <c:v>4.2</c:v>
                </c:pt>
                <c:pt idx="3582">
                  <c:v>4.2</c:v>
                </c:pt>
                <c:pt idx="3583">
                  <c:v>4.2</c:v>
                </c:pt>
                <c:pt idx="3584">
                  <c:v>4.5999999999999996</c:v>
                </c:pt>
                <c:pt idx="3585">
                  <c:v>4.2</c:v>
                </c:pt>
                <c:pt idx="3586">
                  <c:v>4.2</c:v>
                </c:pt>
                <c:pt idx="3587">
                  <c:v>4.5999999999999996</c:v>
                </c:pt>
                <c:pt idx="3588">
                  <c:v>4.2</c:v>
                </c:pt>
                <c:pt idx="3589">
                  <c:v>4.5</c:v>
                </c:pt>
                <c:pt idx="3590">
                  <c:v>4.2</c:v>
                </c:pt>
                <c:pt idx="3591">
                  <c:v>4.2</c:v>
                </c:pt>
                <c:pt idx="3592">
                  <c:v>4.2</c:v>
                </c:pt>
                <c:pt idx="3593">
                  <c:v>4.2</c:v>
                </c:pt>
                <c:pt idx="3594">
                  <c:v>4.2</c:v>
                </c:pt>
                <c:pt idx="3595">
                  <c:v>4.0999999999999996</c:v>
                </c:pt>
                <c:pt idx="3596">
                  <c:v>4.7</c:v>
                </c:pt>
                <c:pt idx="3597">
                  <c:v>4.2</c:v>
                </c:pt>
                <c:pt idx="3598">
                  <c:v>4</c:v>
                </c:pt>
                <c:pt idx="3599">
                  <c:v>4.2</c:v>
                </c:pt>
                <c:pt idx="3600">
                  <c:v>4.2</c:v>
                </c:pt>
                <c:pt idx="3601">
                  <c:v>4.5</c:v>
                </c:pt>
                <c:pt idx="3602">
                  <c:v>4.5</c:v>
                </c:pt>
                <c:pt idx="3603">
                  <c:v>4.2</c:v>
                </c:pt>
                <c:pt idx="3604">
                  <c:v>4.3</c:v>
                </c:pt>
                <c:pt idx="3605">
                  <c:v>4.2</c:v>
                </c:pt>
                <c:pt idx="3606">
                  <c:v>4.2</c:v>
                </c:pt>
                <c:pt idx="3607">
                  <c:v>4.3</c:v>
                </c:pt>
                <c:pt idx="3608">
                  <c:v>4.2</c:v>
                </c:pt>
                <c:pt idx="3609">
                  <c:v>4.2</c:v>
                </c:pt>
                <c:pt idx="3610">
                  <c:v>4.2</c:v>
                </c:pt>
                <c:pt idx="3611">
                  <c:v>4</c:v>
                </c:pt>
                <c:pt idx="3612">
                  <c:v>4.4000000000000004</c:v>
                </c:pt>
                <c:pt idx="3613">
                  <c:v>4.4000000000000004</c:v>
                </c:pt>
                <c:pt idx="3614">
                  <c:v>4.2</c:v>
                </c:pt>
                <c:pt idx="3615">
                  <c:v>4.2</c:v>
                </c:pt>
                <c:pt idx="3616">
                  <c:v>4.2</c:v>
                </c:pt>
                <c:pt idx="3617">
                  <c:v>4.2</c:v>
                </c:pt>
                <c:pt idx="3618">
                  <c:v>4.2</c:v>
                </c:pt>
                <c:pt idx="3619">
                  <c:v>4.2</c:v>
                </c:pt>
                <c:pt idx="3620">
                  <c:v>4.7</c:v>
                </c:pt>
                <c:pt idx="3621">
                  <c:v>4.7</c:v>
                </c:pt>
                <c:pt idx="3622">
                  <c:v>4.0999999999999996</c:v>
                </c:pt>
                <c:pt idx="3623">
                  <c:v>4.5999999999999996</c:v>
                </c:pt>
                <c:pt idx="3624">
                  <c:v>4.5</c:v>
                </c:pt>
                <c:pt idx="3625">
                  <c:v>4.2</c:v>
                </c:pt>
                <c:pt idx="3626">
                  <c:v>4.2</c:v>
                </c:pt>
                <c:pt idx="3627">
                  <c:v>4.0999999999999996</c:v>
                </c:pt>
                <c:pt idx="3628">
                  <c:v>4.2</c:v>
                </c:pt>
                <c:pt idx="3629">
                  <c:v>4.2</c:v>
                </c:pt>
                <c:pt idx="3630">
                  <c:v>4.2</c:v>
                </c:pt>
                <c:pt idx="3631">
                  <c:v>4.2</c:v>
                </c:pt>
                <c:pt idx="3632">
                  <c:v>4.3</c:v>
                </c:pt>
                <c:pt idx="3633">
                  <c:v>4.5999999999999996</c:v>
                </c:pt>
                <c:pt idx="3634">
                  <c:v>4</c:v>
                </c:pt>
                <c:pt idx="3635">
                  <c:v>4.2</c:v>
                </c:pt>
                <c:pt idx="3636">
                  <c:v>4.2</c:v>
                </c:pt>
                <c:pt idx="3637">
                  <c:v>4.2</c:v>
                </c:pt>
                <c:pt idx="3638">
                  <c:v>4.4000000000000004</c:v>
                </c:pt>
                <c:pt idx="3639">
                  <c:v>4.2</c:v>
                </c:pt>
                <c:pt idx="3640">
                  <c:v>4.2</c:v>
                </c:pt>
                <c:pt idx="3641">
                  <c:v>4.2</c:v>
                </c:pt>
                <c:pt idx="3642">
                  <c:v>5.6</c:v>
                </c:pt>
                <c:pt idx="3643">
                  <c:v>4.0999999999999996</c:v>
                </c:pt>
                <c:pt idx="3644">
                  <c:v>4.2</c:v>
                </c:pt>
                <c:pt idx="3645">
                  <c:v>4.2</c:v>
                </c:pt>
                <c:pt idx="3646">
                  <c:v>5.4</c:v>
                </c:pt>
                <c:pt idx="3647">
                  <c:v>4.2</c:v>
                </c:pt>
                <c:pt idx="3648">
                  <c:v>4.2</c:v>
                </c:pt>
                <c:pt idx="3649">
                  <c:v>4.4000000000000004</c:v>
                </c:pt>
                <c:pt idx="3650">
                  <c:v>4.2</c:v>
                </c:pt>
                <c:pt idx="3651">
                  <c:v>4.2</c:v>
                </c:pt>
                <c:pt idx="3652">
                  <c:v>4.2</c:v>
                </c:pt>
                <c:pt idx="3653">
                  <c:v>4.2</c:v>
                </c:pt>
                <c:pt idx="3654">
                  <c:v>4.2</c:v>
                </c:pt>
                <c:pt idx="3655">
                  <c:v>4.2</c:v>
                </c:pt>
                <c:pt idx="3656">
                  <c:v>4.2</c:v>
                </c:pt>
                <c:pt idx="3657">
                  <c:v>4.2</c:v>
                </c:pt>
                <c:pt idx="3658">
                  <c:v>4.5999999999999996</c:v>
                </c:pt>
                <c:pt idx="3659">
                  <c:v>4.2</c:v>
                </c:pt>
                <c:pt idx="3660">
                  <c:v>4.5999999999999996</c:v>
                </c:pt>
                <c:pt idx="3661">
                  <c:v>4.2</c:v>
                </c:pt>
                <c:pt idx="3662">
                  <c:v>4.2</c:v>
                </c:pt>
                <c:pt idx="3663">
                  <c:v>4.2</c:v>
                </c:pt>
                <c:pt idx="3664">
                  <c:v>4.2</c:v>
                </c:pt>
                <c:pt idx="3665">
                  <c:v>4.4000000000000004</c:v>
                </c:pt>
                <c:pt idx="3666">
                  <c:v>4.2</c:v>
                </c:pt>
                <c:pt idx="3667">
                  <c:v>4.2</c:v>
                </c:pt>
                <c:pt idx="3668">
                  <c:v>4.5</c:v>
                </c:pt>
                <c:pt idx="3669">
                  <c:v>4.3</c:v>
                </c:pt>
                <c:pt idx="3670">
                  <c:v>4.0999999999999996</c:v>
                </c:pt>
                <c:pt idx="3671">
                  <c:v>4.0999999999999996</c:v>
                </c:pt>
                <c:pt idx="3672">
                  <c:v>4.2</c:v>
                </c:pt>
                <c:pt idx="3673">
                  <c:v>4.3</c:v>
                </c:pt>
                <c:pt idx="3674">
                  <c:v>5</c:v>
                </c:pt>
                <c:pt idx="3675">
                  <c:v>4.9000000000000004</c:v>
                </c:pt>
                <c:pt idx="3676">
                  <c:v>5.0999999999999996</c:v>
                </c:pt>
                <c:pt idx="3677">
                  <c:v>4.5999999999999996</c:v>
                </c:pt>
                <c:pt idx="3678">
                  <c:v>4.2</c:v>
                </c:pt>
                <c:pt idx="3679">
                  <c:v>4.5999999999999996</c:v>
                </c:pt>
                <c:pt idx="3680">
                  <c:v>4.2</c:v>
                </c:pt>
                <c:pt idx="3681">
                  <c:v>4.4000000000000004</c:v>
                </c:pt>
                <c:pt idx="3682">
                  <c:v>4.5999999999999996</c:v>
                </c:pt>
                <c:pt idx="3683">
                  <c:v>4.2</c:v>
                </c:pt>
                <c:pt idx="3684">
                  <c:v>4.4000000000000004</c:v>
                </c:pt>
                <c:pt idx="3685">
                  <c:v>4.7</c:v>
                </c:pt>
                <c:pt idx="3686">
                  <c:v>4.5</c:v>
                </c:pt>
                <c:pt idx="3687">
                  <c:v>4.2</c:v>
                </c:pt>
                <c:pt idx="3688">
                  <c:v>4.2</c:v>
                </c:pt>
                <c:pt idx="3689">
                  <c:v>4.0999999999999996</c:v>
                </c:pt>
                <c:pt idx="3690">
                  <c:v>5.0999999999999996</c:v>
                </c:pt>
                <c:pt idx="3691">
                  <c:v>5.2</c:v>
                </c:pt>
                <c:pt idx="3692">
                  <c:v>6.6</c:v>
                </c:pt>
                <c:pt idx="3693">
                  <c:v>4.2</c:v>
                </c:pt>
                <c:pt idx="3694">
                  <c:v>4.2</c:v>
                </c:pt>
                <c:pt idx="3695">
                  <c:v>4.2</c:v>
                </c:pt>
                <c:pt idx="3696">
                  <c:v>4.7</c:v>
                </c:pt>
                <c:pt idx="3697">
                  <c:v>4.2</c:v>
                </c:pt>
                <c:pt idx="3698">
                  <c:v>4.2</c:v>
                </c:pt>
                <c:pt idx="3699">
                  <c:v>4.2</c:v>
                </c:pt>
                <c:pt idx="3700">
                  <c:v>4.0999999999999996</c:v>
                </c:pt>
                <c:pt idx="3701">
                  <c:v>4.5</c:v>
                </c:pt>
                <c:pt idx="3702">
                  <c:v>4.2</c:v>
                </c:pt>
                <c:pt idx="3703">
                  <c:v>5.4</c:v>
                </c:pt>
                <c:pt idx="3704">
                  <c:v>4.2</c:v>
                </c:pt>
                <c:pt idx="3705">
                  <c:v>4.2</c:v>
                </c:pt>
                <c:pt idx="3706">
                  <c:v>4.2</c:v>
                </c:pt>
                <c:pt idx="3707">
                  <c:v>4.7</c:v>
                </c:pt>
                <c:pt idx="3708">
                  <c:v>4.2</c:v>
                </c:pt>
                <c:pt idx="3709">
                  <c:v>4.2</c:v>
                </c:pt>
                <c:pt idx="3710">
                  <c:v>5</c:v>
                </c:pt>
                <c:pt idx="3711">
                  <c:v>4.2</c:v>
                </c:pt>
                <c:pt idx="3712">
                  <c:v>4.2</c:v>
                </c:pt>
                <c:pt idx="3713">
                  <c:v>4.2</c:v>
                </c:pt>
                <c:pt idx="3714">
                  <c:v>4.7</c:v>
                </c:pt>
                <c:pt idx="3715">
                  <c:v>4.2</c:v>
                </c:pt>
                <c:pt idx="3716">
                  <c:v>4.2</c:v>
                </c:pt>
                <c:pt idx="3717">
                  <c:v>4.2</c:v>
                </c:pt>
                <c:pt idx="3718">
                  <c:v>4.4000000000000004</c:v>
                </c:pt>
                <c:pt idx="3719">
                  <c:v>4.3</c:v>
                </c:pt>
                <c:pt idx="3720">
                  <c:v>4.2</c:v>
                </c:pt>
                <c:pt idx="3721">
                  <c:v>4.5</c:v>
                </c:pt>
                <c:pt idx="3722">
                  <c:v>4.7</c:v>
                </c:pt>
                <c:pt idx="3723">
                  <c:v>4.2</c:v>
                </c:pt>
                <c:pt idx="3724">
                  <c:v>4.2</c:v>
                </c:pt>
                <c:pt idx="3725">
                  <c:v>4.2</c:v>
                </c:pt>
                <c:pt idx="3726">
                  <c:v>4.2</c:v>
                </c:pt>
                <c:pt idx="3727">
                  <c:v>4.3</c:v>
                </c:pt>
                <c:pt idx="3728">
                  <c:v>4.2</c:v>
                </c:pt>
                <c:pt idx="3729">
                  <c:v>4.2</c:v>
                </c:pt>
                <c:pt idx="3730">
                  <c:v>4.2</c:v>
                </c:pt>
                <c:pt idx="3731">
                  <c:v>4.7</c:v>
                </c:pt>
                <c:pt idx="3732">
                  <c:v>5.7</c:v>
                </c:pt>
                <c:pt idx="3733">
                  <c:v>4.2</c:v>
                </c:pt>
                <c:pt idx="3734">
                  <c:v>4.4000000000000004</c:v>
                </c:pt>
                <c:pt idx="3735">
                  <c:v>4.2</c:v>
                </c:pt>
                <c:pt idx="3736">
                  <c:v>4.2</c:v>
                </c:pt>
                <c:pt idx="3737">
                  <c:v>4.9000000000000004</c:v>
                </c:pt>
                <c:pt idx="3738">
                  <c:v>4.2</c:v>
                </c:pt>
                <c:pt idx="3739">
                  <c:v>4.3</c:v>
                </c:pt>
                <c:pt idx="3740">
                  <c:v>4.2</c:v>
                </c:pt>
                <c:pt idx="3741">
                  <c:v>4.2</c:v>
                </c:pt>
                <c:pt idx="3742">
                  <c:v>4.0999999999999996</c:v>
                </c:pt>
                <c:pt idx="3743">
                  <c:v>4.4000000000000004</c:v>
                </c:pt>
                <c:pt idx="3744">
                  <c:v>4.2</c:v>
                </c:pt>
                <c:pt idx="3745">
                  <c:v>4.2</c:v>
                </c:pt>
                <c:pt idx="3746">
                  <c:v>3.7</c:v>
                </c:pt>
                <c:pt idx="3747">
                  <c:v>4.2</c:v>
                </c:pt>
                <c:pt idx="3748">
                  <c:v>5.5</c:v>
                </c:pt>
                <c:pt idx="3749">
                  <c:v>4.5999999999999996</c:v>
                </c:pt>
                <c:pt idx="3750">
                  <c:v>4.2</c:v>
                </c:pt>
                <c:pt idx="3751">
                  <c:v>5.4</c:v>
                </c:pt>
                <c:pt idx="3752">
                  <c:v>4</c:v>
                </c:pt>
                <c:pt idx="3753">
                  <c:v>4.2</c:v>
                </c:pt>
                <c:pt idx="3754">
                  <c:v>4.0999999999999996</c:v>
                </c:pt>
                <c:pt idx="3755">
                  <c:v>4.3</c:v>
                </c:pt>
                <c:pt idx="3756">
                  <c:v>4.5</c:v>
                </c:pt>
                <c:pt idx="3757">
                  <c:v>4.5</c:v>
                </c:pt>
                <c:pt idx="3758">
                  <c:v>4.4000000000000004</c:v>
                </c:pt>
                <c:pt idx="3759">
                  <c:v>4.3</c:v>
                </c:pt>
                <c:pt idx="3760">
                  <c:v>4.8</c:v>
                </c:pt>
                <c:pt idx="3761">
                  <c:v>4.2</c:v>
                </c:pt>
                <c:pt idx="3762">
                  <c:v>4.2</c:v>
                </c:pt>
                <c:pt idx="3763">
                  <c:v>4.5</c:v>
                </c:pt>
                <c:pt idx="3764">
                  <c:v>4.2</c:v>
                </c:pt>
                <c:pt idx="3765">
                  <c:v>4.2</c:v>
                </c:pt>
                <c:pt idx="3766">
                  <c:v>4.2</c:v>
                </c:pt>
                <c:pt idx="3767">
                  <c:v>4.2</c:v>
                </c:pt>
                <c:pt idx="3768">
                  <c:v>4.2</c:v>
                </c:pt>
                <c:pt idx="3769">
                  <c:v>4.5999999999999996</c:v>
                </c:pt>
                <c:pt idx="3770">
                  <c:v>4.2</c:v>
                </c:pt>
                <c:pt idx="3771">
                  <c:v>4.0999999999999996</c:v>
                </c:pt>
                <c:pt idx="3772">
                  <c:v>4.2</c:v>
                </c:pt>
                <c:pt idx="3773">
                  <c:v>4.2</c:v>
                </c:pt>
                <c:pt idx="3774">
                  <c:v>4.0999999999999996</c:v>
                </c:pt>
                <c:pt idx="3775">
                  <c:v>4.4000000000000004</c:v>
                </c:pt>
                <c:pt idx="3776">
                  <c:v>4.2</c:v>
                </c:pt>
                <c:pt idx="3777">
                  <c:v>4.2</c:v>
                </c:pt>
                <c:pt idx="3778">
                  <c:v>4.8</c:v>
                </c:pt>
                <c:pt idx="3779">
                  <c:v>5</c:v>
                </c:pt>
                <c:pt idx="3780">
                  <c:v>4.2</c:v>
                </c:pt>
                <c:pt idx="3781">
                  <c:v>4.2</c:v>
                </c:pt>
                <c:pt idx="3782">
                  <c:v>4.4000000000000004</c:v>
                </c:pt>
                <c:pt idx="3783">
                  <c:v>4.3</c:v>
                </c:pt>
                <c:pt idx="3784">
                  <c:v>4.2</c:v>
                </c:pt>
                <c:pt idx="3785">
                  <c:v>4.9000000000000004</c:v>
                </c:pt>
                <c:pt idx="3786">
                  <c:v>4.9000000000000004</c:v>
                </c:pt>
                <c:pt idx="3787">
                  <c:v>4.2</c:v>
                </c:pt>
                <c:pt idx="3788">
                  <c:v>4.0999999999999996</c:v>
                </c:pt>
                <c:pt idx="3789">
                  <c:v>4</c:v>
                </c:pt>
                <c:pt idx="3790">
                  <c:v>4.2</c:v>
                </c:pt>
                <c:pt idx="3791">
                  <c:v>4.2</c:v>
                </c:pt>
                <c:pt idx="3792">
                  <c:v>4.3</c:v>
                </c:pt>
                <c:pt idx="3793">
                  <c:v>4.0999999999999996</c:v>
                </c:pt>
                <c:pt idx="3794">
                  <c:v>4.3</c:v>
                </c:pt>
                <c:pt idx="3795">
                  <c:v>4.5999999999999996</c:v>
                </c:pt>
                <c:pt idx="3796">
                  <c:v>4.2</c:v>
                </c:pt>
                <c:pt idx="3797">
                  <c:v>5.5</c:v>
                </c:pt>
                <c:pt idx="3798">
                  <c:v>4.2</c:v>
                </c:pt>
                <c:pt idx="3799">
                  <c:v>4.4000000000000004</c:v>
                </c:pt>
                <c:pt idx="3800">
                  <c:v>4.2</c:v>
                </c:pt>
                <c:pt idx="3801">
                  <c:v>4.0999999999999996</c:v>
                </c:pt>
                <c:pt idx="3802">
                  <c:v>4.2</c:v>
                </c:pt>
                <c:pt idx="3803">
                  <c:v>4.2</c:v>
                </c:pt>
                <c:pt idx="3804">
                  <c:v>4.3</c:v>
                </c:pt>
                <c:pt idx="3805">
                  <c:v>4.2</c:v>
                </c:pt>
                <c:pt idx="3806">
                  <c:v>4.4000000000000004</c:v>
                </c:pt>
                <c:pt idx="3807">
                  <c:v>4.2</c:v>
                </c:pt>
                <c:pt idx="3808">
                  <c:v>6.2</c:v>
                </c:pt>
                <c:pt idx="3809">
                  <c:v>4.7</c:v>
                </c:pt>
                <c:pt idx="3810">
                  <c:v>4.4000000000000004</c:v>
                </c:pt>
                <c:pt idx="3811">
                  <c:v>4.2</c:v>
                </c:pt>
                <c:pt idx="3812">
                  <c:v>4.3</c:v>
                </c:pt>
                <c:pt idx="3813">
                  <c:v>4.5</c:v>
                </c:pt>
                <c:pt idx="3814">
                  <c:v>4.2</c:v>
                </c:pt>
                <c:pt idx="3815">
                  <c:v>4.2</c:v>
                </c:pt>
                <c:pt idx="3816">
                  <c:v>4.2</c:v>
                </c:pt>
                <c:pt idx="3817">
                  <c:v>4.2</c:v>
                </c:pt>
                <c:pt idx="3818">
                  <c:v>4.2</c:v>
                </c:pt>
                <c:pt idx="3819">
                  <c:v>4.2</c:v>
                </c:pt>
                <c:pt idx="3820">
                  <c:v>4.2</c:v>
                </c:pt>
                <c:pt idx="3821">
                  <c:v>4.2</c:v>
                </c:pt>
                <c:pt idx="3822">
                  <c:v>4.5999999999999996</c:v>
                </c:pt>
                <c:pt idx="3823">
                  <c:v>4.7</c:v>
                </c:pt>
                <c:pt idx="3824">
                  <c:v>4.0999999999999996</c:v>
                </c:pt>
                <c:pt idx="3825">
                  <c:v>4</c:v>
                </c:pt>
                <c:pt idx="3826">
                  <c:v>4.8</c:v>
                </c:pt>
                <c:pt idx="3827">
                  <c:v>4.2</c:v>
                </c:pt>
                <c:pt idx="3828">
                  <c:v>4.3</c:v>
                </c:pt>
                <c:pt idx="3829">
                  <c:v>5.0999999999999996</c:v>
                </c:pt>
                <c:pt idx="3830">
                  <c:v>4.8</c:v>
                </c:pt>
                <c:pt idx="3831">
                  <c:v>4.2</c:v>
                </c:pt>
                <c:pt idx="3832">
                  <c:v>4.5</c:v>
                </c:pt>
                <c:pt idx="3833">
                  <c:v>4.0999999999999996</c:v>
                </c:pt>
                <c:pt idx="3834">
                  <c:v>4.5999999999999996</c:v>
                </c:pt>
                <c:pt idx="3835">
                  <c:v>4.7</c:v>
                </c:pt>
                <c:pt idx="3836">
                  <c:v>4.2</c:v>
                </c:pt>
                <c:pt idx="3837">
                  <c:v>4.2</c:v>
                </c:pt>
                <c:pt idx="3838">
                  <c:v>4.2</c:v>
                </c:pt>
                <c:pt idx="3839">
                  <c:v>4.2</c:v>
                </c:pt>
                <c:pt idx="3840">
                  <c:v>4.2</c:v>
                </c:pt>
                <c:pt idx="3841">
                  <c:v>4.4000000000000004</c:v>
                </c:pt>
                <c:pt idx="3842">
                  <c:v>4.2</c:v>
                </c:pt>
                <c:pt idx="3843">
                  <c:v>4.2</c:v>
                </c:pt>
                <c:pt idx="3844">
                  <c:v>4.2</c:v>
                </c:pt>
                <c:pt idx="3845">
                  <c:v>4.2</c:v>
                </c:pt>
                <c:pt idx="3846">
                  <c:v>4.2</c:v>
                </c:pt>
                <c:pt idx="3847">
                  <c:v>4.2</c:v>
                </c:pt>
                <c:pt idx="3848">
                  <c:v>4.2</c:v>
                </c:pt>
                <c:pt idx="3849">
                  <c:v>4.2</c:v>
                </c:pt>
                <c:pt idx="3850">
                  <c:v>4.2</c:v>
                </c:pt>
                <c:pt idx="3851">
                  <c:v>5.0999999999999996</c:v>
                </c:pt>
                <c:pt idx="3852">
                  <c:v>4.9000000000000004</c:v>
                </c:pt>
                <c:pt idx="3853">
                  <c:v>4.2</c:v>
                </c:pt>
                <c:pt idx="3854">
                  <c:v>4.5999999999999996</c:v>
                </c:pt>
                <c:pt idx="3855">
                  <c:v>4.4000000000000004</c:v>
                </c:pt>
                <c:pt idx="3856">
                  <c:v>4.2</c:v>
                </c:pt>
                <c:pt idx="3857">
                  <c:v>4.2</c:v>
                </c:pt>
                <c:pt idx="3858">
                  <c:v>4.5999999999999996</c:v>
                </c:pt>
                <c:pt idx="3859">
                  <c:v>4.2</c:v>
                </c:pt>
                <c:pt idx="3860">
                  <c:v>4.2</c:v>
                </c:pt>
                <c:pt idx="3861">
                  <c:v>4.3</c:v>
                </c:pt>
                <c:pt idx="3862">
                  <c:v>4.2</c:v>
                </c:pt>
                <c:pt idx="3863">
                  <c:v>4.2</c:v>
                </c:pt>
                <c:pt idx="3864">
                  <c:v>4.4000000000000004</c:v>
                </c:pt>
                <c:pt idx="3865">
                  <c:v>4.2</c:v>
                </c:pt>
                <c:pt idx="3866">
                  <c:v>4.3</c:v>
                </c:pt>
                <c:pt idx="3867">
                  <c:v>4.2</c:v>
                </c:pt>
                <c:pt idx="3868">
                  <c:v>4.5999999999999996</c:v>
                </c:pt>
                <c:pt idx="3869">
                  <c:v>4.2</c:v>
                </c:pt>
                <c:pt idx="3870">
                  <c:v>4.2</c:v>
                </c:pt>
                <c:pt idx="3871">
                  <c:v>4.2</c:v>
                </c:pt>
                <c:pt idx="3872">
                  <c:v>4.2</c:v>
                </c:pt>
                <c:pt idx="3873">
                  <c:v>4.2</c:v>
                </c:pt>
                <c:pt idx="3874">
                  <c:v>4.2</c:v>
                </c:pt>
                <c:pt idx="3875">
                  <c:v>4.2</c:v>
                </c:pt>
                <c:pt idx="3876">
                  <c:v>4.2</c:v>
                </c:pt>
                <c:pt idx="3877">
                  <c:v>4.2</c:v>
                </c:pt>
                <c:pt idx="3878">
                  <c:v>4.2</c:v>
                </c:pt>
                <c:pt idx="3879">
                  <c:v>4.3</c:v>
                </c:pt>
                <c:pt idx="3880">
                  <c:v>4.2</c:v>
                </c:pt>
                <c:pt idx="3881">
                  <c:v>4.0999999999999996</c:v>
                </c:pt>
                <c:pt idx="3882">
                  <c:v>4.2</c:v>
                </c:pt>
                <c:pt idx="3883">
                  <c:v>4.2</c:v>
                </c:pt>
                <c:pt idx="3884">
                  <c:v>4.5</c:v>
                </c:pt>
                <c:pt idx="3885">
                  <c:v>4.0999999999999996</c:v>
                </c:pt>
                <c:pt idx="3886">
                  <c:v>4.3</c:v>
                </c:pt>
                <c:pt idx="3887">
                  <c:v>4.0999999999999996</c:v>
                </c:pt>
                <c:pt idx="3888">
                  <c:v>4.2</c:v>
                </c:pt>
                <c:pt idx="3889">
                  <c:v>4.2</c:v>
                </c:pt>
                <c:pt idx="3890">
                  <c:v>4.3</c:v>
                </c:pt>
                <c:pt idx="3891">
                  <c:v>4.2</c:v>
                </c:pt>
                <c:pt idx="3892">
                  <c:v>4.2</c:v>
                </c:pt>
                <c:pt idx="3893">
                  <c:v>4.2</c:v>
                </c:pt>
                <c:pt idx="3894">
                  <c:v>4.2</c:v>
                </c:pt>
                <c:pt idx="3895">
                  <c:v>4.2</c:v>
                </c:pt>
                <c:pt idx="3896">
                  <c:v>4.3</c:v>
                </c:pt>
                <c:pt idx="3897">
                  <c:v>5.2</c:v>
                </c:pt>
                <c:pt idx="3898">
                  <c:v>5.5</c:v>
                </c:pt>
                <c:pt idx="3899">
                  <c:v>4.2</c:v>
                </c:pt>
                <c:pt idx="3900">
                  <c:v>4.2</c:v>
                </c:pt>
                <c:pt idx="3901">
                  <c:v>4.5</c:v>
                </c:pt>
                <c:pt idx="3902">
                  <c:v>4.2</c:v>
                </c:pt>
                <c:pt idx="3903">
                  <c:v>4.2</c:v>
                </c:pt>
                <c:pt idx="3904">
                  <c:v>4.2</c:v>
                </c:pt>
                <c:pt idx="3905">
                  <c:v>4.2</c:v>
                </c:pt>
                <c:pt idx="3906">
                  <c:v>4.2</c:v>
                </c:pt>
                <c:pt idx="3907">
                  <c:v>4.2</c:v>
                </c:pt>
                <c:pt idx="3908">
                  <c:v>4.4000000000000004</c:v>
                </c:pt>
                <c:pt idx="3909">
                  <c:v>4.2</c:v>
                </c:pt>
                <c:pt idx="3910">
                  <c:v>4.2</c:v>
                </c:pt>
                <c:pt idx="3911">
                  <c:v>4.4000000000000004</c:v>
                </c:pt>
                <c:pt idx="3912">
                  <c:v>4.5999999999999996</c:v>
                </c:pt>
                <c:pt idx="3913">
                  <c:v>4.2</c:v>
                </c:pt>
                <c:pt idx="3914">
                  <c:v>4.4000000000000004</c:v>
                </c:pt>
                <c:pt idx="3915">
                  <c:v>4.2</c:v>
                </c:pt>
                <c:pt idx="3916">
                  <c:v>4.2</c:v>
                </c:pt>
                <c:pt idx="3917">
                  <c:v>4.2</c:v>
                </c:pt>
                <c:pt idx="3918">
                  <c:v>4.2</c:v>
                </c:pt>
                <c:pt idx="3919">
                  <c:v>4.2</c:v>
                </c:pt>
                <c:pt idx="3920">
                  <c:v>4.2</c:v>
                </c:pt>
                <c:pt idx="3921">
                  <c:v>4.0999999999999996</c:v>
                </c:pt>
                <c:pt idx="3922">
                  <c:v>4.2</c:v>
                </c:pt>
                <c:pt idx="3923">
                  <c:v>4.2</c:v>
                </c:pt>
                <c:pt idx="3924">
                  <c:v>4.2</c:v>
                </c:pt>
                <c:pt idx="3925">
                  <c:v>4.2</c:v>
                </c:pt>
                <c:pt idx="3926">
                  <c:v>4.2</c:v>
                </c:pt>
                <c:pt idx="3927">
                  <c:v>4.2</c:v>
                </c:pt>
                <c:pt idx="3928">
                  <c:v>4.3</c:v>
                </c:pt>
                <c:pt idx="3929">
                  <c:v>5.0999999999999996</c:v>
                </c:pt>
                <c:pt idx="3930">
                  <c:v>4.2</c:v>
                </c:pt>
                <c:pt idx="3931">
                  <c:v>4.2</c:v>
                </c:pt>
                <c:pt idx="3932">
                  <c:v>4.2</c:v>
                </c:pt>
                <c:pt idx="3933">
                  <c:v>4.2</c:v>
                </c:pt>
                <c:pt idx="3934">
                  <c:v>4.2</c:v>
                </c:pt>
                <c:pt idx="3935">
                  <c:v>4.2</c:v>
                </c:pt>
                <c:pt idx="3936">
                  <c:v>4.5</c:v>
                </c:pt>
                <c:pt idx="3937">
                  <c:v>4.5</c:v>
                </c:pt>
                <c:pt idx="3938">
                  <c:v>4.4000000000000004</c:v>
                </c:pt>
                <c:pt idx="3939">
                  <c:v>4.2</c:v>
                </c:pt>
                <c:pt idx="3940">
                  <c:v>4.2</c:v>
                </c:pt>
                <c:pt idx="3941">
                  <c:v>4.2</c:v>
                </c:pt>
                <c:pt idx="3942">
                  <c:v>4.2</c:v>
                </c:pt>
                <c:pt idx="3943">
                  <c:v>4.9000000000000004</c:v>
                </c:pt>
                <c:pt idx="3944">
                  <c:v>4.2</c:v>
                </c:pt>
                <c:pt idx="3945">
                  <c:v>4.4000000000000004</c:v>
                </c:pt>
                <c:pt idx="3946">
                  <c:v>4.2</c:v>
                </c:pt>
                <c:pt idx="3947">
                  <c:v>4.2</c:v>
                </c:pt>
                <c:pt idx="3948">
                  <c:v>5.3</c:v>
                </c:pt>
                <c:pt idx="3949">
                  <c:v>4.2</c:v>
                </c:pt>
                <c:pt idx="3950">
                  <c:v>4.2</c:v>
                </c:pt>
                <c:pt idx="3951">
                  <c:v>4.3</c:v>
                </c:pt>
                <c:pt idx="3952">
                  <c:v>4.5</c:v>
                </c:pt>
                <c:pt idx="3953">
                  <c:v>4.3</c:v>
                </c:pt>
                <c:pt idx="3954">
                  <c:v>4.2</c:v>
                </c:pt>
                <c:pt idx="3955">
                  <c:v>4.2</c:v>
                </c:pt>
                <c:pt idx="3956">
                  <c:v>4.2</c:v>
                </c:pt>
                <c:pt idx="3957">
                  <c:v>4.2</c:v>
                </c:pt>
                <c:pt idx="3958">
                  <c:v>4</c:v>
                </c:pt>
                <c:pt idx="3959">
                  <c:v>4.2</c:v>
                </c:pt>
                <c:pt idx="3960">
                  <c:v>4.2</c:v>
                </c:pt>
                <c:pt idx="3961">
                  <c:v>5</c:v>
                </c:pt>
                <c:pt idx="3962">
                  <c:v>4.2</c:v>
                </c:pt>
                <c:pt idx="3963">
                  <c:v>4.2</c:v>
                </c:pt>
                <c:pt idx="3964">
                  <c:v>4.2</c:v>
                </c:pt>
                <c:pt idx="3965">
                  <c:v>4.2</c:v>
                </c:pt>
                <c:pt idx="3966">
                  <c:v>4.2</c:v>
                </c:pt>
                <c:pt idx="3967">
                  <c:v>4.0999999999999996</c:v>
                </c:pt>
                <c:pt idx="3968">
                  <c:v>5.4</c:v>
                </c:pt>
                <c:pt idx="3969">
                  <c:v>4.7</c:v>
                </c:pt>
                <c:pt idx="3970">
                  <c:v>4.3</c:v>
                </c:pt>
                <c:pt idx="3971">
                  <c:v>4</c:v>
                </c:pt>
                <c:pt idx="3972">
                  <c:v>4.5</c:v>
                </c:pt>
                <c:pt idx="3973">
                  <c:v>4.5999999999999996</c:v>
                </c:pt>
                <c:pt idx="3974">
                  <c:v>4.0999999999999996</c:v>
                </c:pt>
                <c:pt idx="3975">
                  <c:v>4.2</c:v>
                </c:pt>
                <c:pt idx="3976">
                  <c:v>4.2</c:v>
                </c:pt>
                <c:pt idx="3977">
                  <c:v>4.2</c:v>
                </c:pt>
                <c:pt idx="3978">
                  <c:v>4.2</c:v>
                </c:pt>
                <c:pt idx="3979">
                  <c:v>4.8</c:v>
                </c:pt>
                <c:pt idx="3980">
                  <c:v>4.5</c:v>
                </c:pt>
                <c:pt idx="3981">
                  <c:v>4.5999999999999996</c:v>
                </c:pt>
                <c:pt idx="3982">
                  <c:v>4.3</c:v>
                </c:pt>
                <c:pt idx="3983">
                  <c:v>3.9</c:v>
                </c:pt>
                <c:pt idx="3984">
                  <c:v>5</c:v>
                </c:pt>
                <c:pt idx="3985">
                  <c:v>4.2</c:v>
                </c:pt>
                <c:pt idx="3986">
                  <c:v>4.2</c:v>
                </c:pt>
                <c:pt idx="3987">
                  <c:v>4.2</c:v>
                </c:pt>
                <c:pt idx="3988">
                  <c:v>4.2</c:v>
                </c:pt>
                <c:pt idx="3989">
                  <c:v>4.2</c:v>
                </c:pt>
                <c:pt idx="3990">
                  <c:v>4.5</c:v>
                </c:pt>
                <c:pt idx="3991">
                  <c:v>4.2</c:v>
                </c:pt>
                <c:pt idx="3992">
                  <c:v>4.3</c:v>
                </c:pt>
                <c:pt idx="3993">
                  <c:v>4.2</c:v>
                </c:pt>
                <c:pt idx="3994">
                  <c:v>4.2</c:v>
                </c:pt>
                <c:pt idx="3995">
                  <c:v>4.2</c:v>
                </c:pt>
                <c:pt idx="3996">
                  <c:v>4.2</c:v>
                </c:pt>
                <c:pt idx="3997">
                  <c:v>4.2</c:v>
                </c:pt>
                <c:pt idx="3998">
                  <c:v>4.5999999999999996</c:v>
                </c:pt>
                <c:pt idx="3999">
                  <c:v>4.5</c:v>
                </c:pt>
                <c:pt idx="4000">
                  <c:v>4.2</c:v>
                </c:pt>
                <c:pt idx="4001">
                  <c:v>5.3</c:v>
                </c:pt>
                <c:pt idx="4002">
                  <c:v>4.4000000000000004</c:v>
                </c:pt>
                <c:pt idx="4003">
                  <c:v>4.2</c:v>
                </c:pt>
                <c:pt idx="4004">
                  <c:v>4.2</c:v>
                </c:pt>
                <c:pt idx="4005">
                  <c:v>4.5999999999999996</c:v>
                </c:pt>
                <c:pt idx="4006">
                  <c:v>4.7</c:v>
                </c:pt>
                <c:pt idx="4007">
                  <c:v>4.2</c:v>
                </c:pt>
                <c:pt idx="4008">
                  <c:v>4.2</c:v>
                </c:pt>
                <c:pt idx="4009">
                  <c:v>4.2</c:v>
                </c:pt>
                <c:pt idx="4010">
                  <c:v>4.5999999999999996</c:v>
                </c:pt>
                <c:pt idx="4011">
                  <c:v>4.5</c:v>
                </c:pt>
                <c:pt idx="4012">
                  <c:v>4.2</c:v>
                </c:pt>
                <c:pt idx="4013">
                  <c:v>4.0999999999999996</c:v>
                </c:pt>
                <c:pt idx="4014">
                  <c:v>4.4000000000000004</c:v>
                </c:pt>
                <c:pt idx="4015">
                  <c:v>4.3</c:v>
                </c:pt>
                <c:pt idx="4016">
                  <c:v>4.2</c:v>
                </c:pt>
                <c:pt idx="4017">
                  <c:v>4.2</c:v>
                </c:pt>
                <c:pt idx="4018">
                  <c:v>4.2</c:v>
                </c:pt>
                <c:pt idx="4019">
                  <c:v>4.5999999999999996</c:v>
                </c:pt>
                <c:pt idx="4020">
                  <c:v>4.3</c:v>
                </c:pt>
                <c:pt idx="4021">
                  <c:v>4.2</c:v>
                </c:pt>
                <c:pt idx="4022">
                  <c:v>4.2</c:v>
                </c:pt>
                <c:pt idx="4023">
                  <c:v>4.2</c:v>
                </c:pt>
                <c:pt idx="4024">
                  <c:v>4.2</c:v>
                </c:pt>
                <c:pt idx="4025">
                  <c:v>4.5</c:v>
                </c:pt>
                <c:pt idx="4026">
                  <c:v>4.2</c:v>
                </c:pt>
                <c:pt idx="4027">
                  <c:v>4.5</c:v>
                </c:pt>
                <c:pt idx="4028">
                  <c:v>5.2</c:v>
                </c:pt>
                <c:pt idx="4029">
                  <c:v>4.2</c:v>
                </c:pt>
                <c:pt idx="4030">
                  <c:v>4.3</c:v>
                </c:pt>
                <c:pt idx="4031">
                  <c:v>4.5999999999999996</c:v>
                </c:pt>
                <c:pt idx="4032">
                  <c:v>5.4</c:v>
                </c:pt>
                <c:pt idx="4033">
                  <c:v>4.5</c:v>
                </c:pt>
                <c:pt idx="4034">
                  <c:v>4.8</c:v>
                </c:pt>
                <c:pt idx="4035">
                  <c:v>4.8</c:v>
                </c:pt>
                <c:pt idx="4036">
                  <c:v>4.2</c:v>
                </c:pt>
                <c:pt idx="4037">
                  <c:v>4.2</c:v>
                </c:pt>
                <c:pt idx="4038">
                  <c:v>4.2</c:v>
                </c:pt>
                <c:pt idx="4039">
                  <c:v>4.0999999999999996</c:v>
                </c:pt>
                <c:pt idx="4040">
                  <c:v>4.8</c:v>
                </c:pt>
                <c:pt idx="4041">
                  <c:v>4.2</c:v>
                </c:pt>
                <c:pt idx="4042">
                  <c:v>4.2</c:v>
                </c:pt>
                <c:pt idx="4043">
                  <c:v>4.2</c:v>
                </c:pt>
                <c:pt idx="4044">
                  <c:v>4.5</c:v>
                </c:pt>
                <c:pt idx="4045">
                  <c:v>4.5</c:v>
                </c:pt>
                <c:pt idx="4046">
                  <c:v>4.2</c:v>
                </c:pt>
                <c:pt idx="4047">
                  <c:v>4.2</c:v>
                </c:pt>
                <c:pt idx="4048">
                  <c:v>4.5</c:v>
                </c:pt>
                <c:pt idx="4049">
                  <c:v>4.4000000000000004</c:v>
                </c:pt>
                <c:pt idx="4050">
                  <c:v>4.2</c:v>
                </c:pt>
                <c:pt idx="4051">
                  <c:v>4.4000000000000004</c:v>
                </c:pt>
                <c:pt idx="4052">
                  <c:v>4.2</c:v>
                </c:pt>
                <c:pt idx="4053">
                  <c:v>4.2</c:v>
                </c:pt>
                <c:pt idx="4054">
                  <c:v>4.2</c:v>
                </c:pt>
                <c:pt idx="4055">
                  <c:v>4.2</c:v>
                </c:pt>
                <c:pt idx="4056">
                  <c:v>4.2</c:v>
                </c:pt>
                <c:pt idx="4057">
                  <c:v>4.2</c:v>
                </c:pt>
                <c:pt idx="4058">
                  <c:v>4.5</c:v>
                </c:pt>
                <c:pt idx="4059">
                  <c:v>4.2</c:v>
                </c:pt>
                <c:pt idx="4060">
                  <c:v>4.2</c:v>
                </c:pt>
                <c:pt idx="4061">
                  <c:v>4.2</c:v>
                </c:pt>
                <c:pt idx="4062">
                  <c:v>4.2</c:v>
                </c:pt>
                <c:pt idx="4063">
                  <c:v>4.2</c:v>
                </c:pt>
                <c:pt idx="4064">
                  <c:v>4.2</c:v>
                </c:pt>
                <c:pt idx="4065">
                  <c:v>4.2</c:v>
                </c:pt>
                <c:pt idx="4066">
                  <c:v>4.2</c:v>
                </c:pt>
                <c:pt idx="4067">
                  <c:v>4.2</c:v>
                </c:pt>
                <c:pt idx="4068">
                  <c:v>4.2</c:v>
                </c:pt>
                <c:pt idx="4069">
                  <c:v>4.2</c:v>
                </c:pt>
                <c:pt idx="4070">
                  <c:v>4.2</c:v>
                </c:pt>
                <c:pt idx="4071">
                  <c:v>4.2</c:v>
                </c:pt>
                <c:pt idx="4072">
                  <c:v>4.2</c:v>
                </c:pt>
                <c:pt idx="4073">
                  <c:v>4.2</c:v>
                </c:pt>
                <c:pt idx="4074">
                  <c:v>4.2</c:v>
                </c:pt>
                <c:pt idx="4075">
                  <c:v>4.2</c:v>
                </c:pt>
                <c:pt idx="4076">
                  <c:v>4.2</c:v>
                </c:pt>
                <c:pt idx="4077">
                  <c:v>4.5999999999999996</c:v>
                </c:pt>
                <c:pt idx="4078">
                  <c:v>4.2</c:v>
                </c:pt>
                <c:pt idx="4079">
                  <c:v>4.5999999999999996</c:v>
                </c:pt>
                <c:pt idx="4080">
                  <c:v>4.2</c:v>
                </c:pt>
                <c:pt idx="4081">
                  <c:v>5</c:v>
                </c:pt>
                <c:pt idx="4082">
                  <c:v>4.3</c:v>
                </c:pt>
                <c:pt idx="4083">
                  <c:v>5.5</c:v>
                </c:pt>
                <c:pt idx="4084">
                  <c:v>4.2</c:v>
                </c:pt>
                <c:pt idx="4085">
                  <c:v>4.4000000000000004</c:v>
                </c:pt>
                <c:pt idx="4086">
                  <c:v>4.3</c:v>
                </c:pt>
                <c:pt idx="4087">
                  <c:v>4.3</c:v>
                </c:pt>
                <c:pt idx="4088">
                  <c:v>4.3</c:v>
                </c:pt>
                <c:pt idx="4089">
                  <c:v>4.2</c:v>
                </c:pt>
                <c:pt idx="4090">
                  <c:v>4.2</c:v>
                </c:pt>
                <c:pt idx="4091">
                  <c:v>4.5999999999999996</c:v>
                </c:pt>
                <c:pt idx="4092">
                  <c:v>4.2</c:v>
                </c:pt>
                <c:pt idx="4093">
                  <c:v>4.4000000000000004</c:v>
                </c:pt>
                <c:pt idx="4094">
                  <c:v>4.2</c:v>
                </c:pt>
                <c:pt idx="4095">
                  <c:v>4.4000000000000004</c:v>
                </c:pt>
                <c:pt idx="4096">
                  <c:v>4.2</c:v>
                </c:pt>
                <c:pt idx="4097">
                  <c:v>4.2</c:v>
                </c:pt>
                <c:pt idx="4098">
                  <c:v>5</c:v>
                </c:pt>
                <c:pt idx="4099">
                  <c:v>4.3</c:v>
                </c:pt>
                <c:pt idx="4100">
                  <c:v>4.3</c:v>
                </c:pt>
                <c:pt idx="4101">
                  <c:v>4.2</c:v>
                </c:pt>
                <c:pt idx="4102">
                  <c:v>4.2</c:v>
                </c:pt>
                <c:pt idx="4103">
                  <c:v>4.2</c:v>
                </c:pt>
                <c:pt idx="4104">
                  <c:v>4.2</c:v>
                </c:pt>
                <c:pt idx="4105">
                  <c:v>4.3</c:v>
                </c:pt>
                <c:pt idx="4106">
                  <c:v>4.2</c:v>
                </c:pt>
                <c:pt idx="4107">
                  <c:v>4.0999999999999996</c:v>
                </c:pt>
                <c:pt idx="4108">
                  <c:v>4.4000000000000004</c:v>
                </c:pt>
                <c:pt idx="4109">
                  <c:v>4.3</c:v>
                </c:pt>
                <c:pt idx="4110">
                  <c:v>4.2</c:v>
                </c:pt>
                <c:pt idx="4111">
                  <c:v>4.2</c:v>
                </c:pt>
                <c:pt idx="4112">
                  <c:v>4.5</c:v>
                </c:pt>
                <c:pt idx="4113">
                  <c:v>4.2</c:v>
                </c:pt>
                <c:pt idx="4114">
                  <c:v>5</c:v>
                </c:pt>
                <c:pt idx="4115">
                  <c:v>4.2</c:v>
                </c:pt>
                <c:pt idx="4116">
                  <c:v>4.2</c:v>
                </c:pt>
                <c:pt idx="4117">
                  <c:v>4.5</c:v>
                </c:pt>
                <c:pt idx="4118">
                  <c:v>4.2</c:v>
                </c:pt>
                <c:pt idx="4119">
                  <c:v>4.2</c:v>
                </c:pt>
                <c:pt idx="4120">
                  <c:v>4.2</c:v>
                </c:pt>
                <c:pt idx="4121">
                  <c:v>4.4000000000000004</c:v>
                </c:pt>
                <c:pt idx="4122">
                  <c:v>4.4000000000000004</c:v>
                </c:pt>
                <c:pt idx="4123">
                  <c:v>4.5</c:v>
                </c:pt>
                <c:pt idx="4124">
                  <c:v>4.4000000000000004</c:v>
                </c:pt>
                <c:pt idx="4125">
                  <c:v>4.3</c:v>
                </c:pt>
                <c:pt idx="4126">
                  <c:v>4.0999999999999996</c:v>
                </c:pt>
                <c:pt idx="4127">
                  <c:v>4.5999999999999996</c:v>
                </c:pt>
                <c:pt idx="4128">
                  <c:v>4.4000000000000004</c:v>
                </c:pt>
                <c:pt idx="4129">
                  <c:v>5.4</c:v>
                </c:pt>
                <c:pt idx="4130">
                  <c:v>5.7</c:v>
                </c:pt>
                <c:pt idx="4131">
                  <c:v>4.2</c:v>
                </c:pt>
                <c:pt idx="4132">
                  <c:v>4.2</c:v>
                </c:pt>
                <c:pt idx="4133">
                  <c:v>4.2</c:v>
                </c:pt>
                <c:pt idx="4134">
                  <c:v>5.0999999999999996</c:v>
                </c:pt>
                <c:pt idx="4135">
                  <c:v>4.2</c:v>
                </c:pt>
                <c:pt idx="4136">
                  <c:v>4.0999999999999996</c:v>
                </c:pt>
                <c:pt idx="4137">
                  <c:v>4.2</c:v>
                </c:pt>
                <c:pt idx="4138">
                  <c:v>4.4000000000000004</c:v>
                </c:pt>
                <c:pt idx="4139">
                  <c:v>4.5999999999999996</c:v>
                </c:pt>
                <c:pt idx="4140">
                  <c:v>4.7</c:v>
                </c:pt>
                <c:pt idx="4141">
                  <c:v>4.2</c:v>
                </c:pt>
                <c:pt idx="4142">
                  <c:v>4.4000000000000004</c:v>
                </c:pt>
                <c:pt idx="4143">
                  <c:v>4.2</c:v>
                </c:pt>
                <c:pt idx="4144">
                  <c:v>4.2</c:v>
                </c:pt>
                <c:pt idx="4145">
                  <c:v>4.5</c:v>
                </c:pt>
                <c:pt idx="4146">
                  <c:v>4.0999999999999996</c:v>
                </c:pt>
                <c:pt idx="4147">
                  <c:v>4.2</c:v>
                </c:pt>
                <c:pt idx="4148">
                  <c:v>4.4000000000000004</c:v>
                </c:pt>
                <c:pt idx="4149">
                  <c:v>4</c:v>
                </c:pt>
                <c:pt idx="4150">
                  <c:v>4.4000000000000004</c:v>
                </c:pt>
                <c:pt idx="4151">
                  <c:v>4.2</c:v>
                </c:pt>
                <c:pt idx="4152">
                  <c:v>4.2</c:v>
                </c:pt>
                <c:pt idx="4153">
                  <c:v>4</c:v>
                </c:pt>
                <c:pt idx="4154">
                  <c:v>4.2</c:v>
                </c:pt>
                <c:pt idx="4155">
                  <c:v>4.0999999999999996</c:v>
                </c:pt>
                <c:pt idx="4156">
                  <c:v>4.4000000000000004</c:v>
                </c:pt>
                <c:pt idx="4157">
                  <c:v>4.5</c:v>
                </c:pt>
                <c:pt idx="4158">
                  <c:v>4.2</c:v>
                </c:pt>
                <c:pt idx="4159">
                  <c:v>4.2</c:v>
                </c:pt>
                <c:pt idx="4160">
                  <c:v>4.3</c:v>
                </c:pt>
                <c:pt idx="4161">
                  <c:v>4.4000000000000004</c:v>
                </c:pt>
                <c:pt idx="4162">
                  <c:v>4.2</c:v>
                </c:pt>
                <c:pt idx="4163">
                  <c:v>4.2</c:v>
                </c:pt>
                <c:pt idx="4164">
                  <c:v>4.2</c:v>
                </c:pt>
                <c:pt idx="4165">
                  <c:v>4.2</c:v>
                </c:pt>
                <c:pt idx="4166">
                  <c:v>4.2</c:v>
                </c:pt>
                <c:pt idx="4167">
                  <c:v>4.2</c:v>
                </c:pt>
                <c:pt idx="4168">
                  <c:v>4.2</c:v>
                </c:pt>
                <c:pt idx="4169">
                  <c:v>4.3</c:v>
                </c:pt>
                <c:pt idx="4170">
                  <c:v>4.2</c:v>
                </c:pt>
                <c:pt idx="4171">
                  <c:v>4.0999999999999996</c:v>
                </c:pt>
                <c:pt idx="4172">
                  <c:v>4.0999999999999996</c:v>
                </c:pt>
                <c:pt idx="4173">
                  <c:v>4.3</c:v>
                </c:pt>
                <c:pt idx="4174">
                  <c:v>4.0999999999999996</c:v>
                </c:pt>
                <c:pt idx="4175">
                  <c:v>5.0999999999999996</c:v>
                </c:pt>
                <c:pt idx="4176">
                  <c:v>4.0999999999999996</c:v>
                </c:pt>
                <c:pt idx="4177">
                  <c:v>4.0999999999999996</c:v>
                </c:pt>
                <c:pt idx="4178">
                  <c:v>4.0999999999999996</c:v>
                </c:pt>
                <c:pt idx="4179">
                  <c:v>4.5999999999999996</c:v>
                </c:pt>
                <c:pt idx="4180">
                  <c:v>4.0999999999999996</c:v>
                </c:pt>
                <c:pt idx="4181">
                  <c:v>4.0999999999999996</c:v>
                </c:pt>
                <c:pt idx="4182">
                  <c:v>4.0999999999999996</c:v>
                </c:pt>
                <c:pt idx="4183">
                  <c:v>4.5999999999999996</c:v>
                </c:pt>
                <c:pt idx="4184">
                  <c:v>5.5</c:v>
                </c:pt>
                <c:pt idx="4185">
                  <c:v>4.4000000000000004</c:v>
                </c:pt>
                <c:pt idx="4186">
                  <c:v>4.2</c:v>
                </c:pt>
                <c:pt idx="4187">
                  <c:v>4.0999999999999996</c:v>
                </c:pt>
                <c:pt idx="4188">
                  <c:v>4.0999999999999996</c:v>
                </c:pt>
                <c:pt idx="4189">
                  <c:v>4.4000000000000004</c:v>
                </c:pt>
                <c:pt idx="4190">
                  <c:v>4.0999999999999996</c:v>
                </c:pt>
                <c:pt idx="4191">
                  <c:v>4.0999999999999996</c:v>
                </c:pt>
                <c:pt idx="4192">
                  <c:v>4.2</c:v>
                </c:pt>
                <c:pt idx="4193">
                  <c:v>4.0999999999999996</c:v>
                </c:pt>
                <c:pt idx="4194">
                  <c:v>4.0999999999999996</c:v>
                </c:pt>
                <c:pt idx="4195">
                  <c:v>4.0999999999999996</c:v>
                </c:pt>
                <c:pt idx="4196">
                  <c:v>4.9000000000000004</c:v>
                </c:pt>
                <c:pt idx="4197">
                  <c:v>4.0999999999999996</c:v>
                </c:pt>
                <c:pt idx="4198">
                  <c:v>4.9000000000000004</c:v>
                </c:pt>
                <c:pt idx="4199">
                  <c:v>4.0999999999999996</c:v>
                </c:pt>
                <c:pt idx="4200">
                  <c:v>4.5</c:v>
                </c:pt>
                <c:pt idx="4201">
                  <c:v>5</c:v>
                </c:pt>
                <c:pt idx="4202">
                  <c:v>4.0999999999999996</c:v>
                </c:pt>
                <c:pt idx="4203">
                  <c:v>4.0999999999999996</c:v>
                </c:pt>
                <c:pt idx="4204">
                  <c:v>4.0999999999999996</c:v>
                </c:pt>
                <c:pt idx="4205">
                  <c:v>4.3</c:v>
                </c:pt>
                <c:pt idx="4206">
                  <c:v>4.0999999999999996</c:v>
                </c:pt>
                <c:pt idx="4207">
                  <c:v>4.5</c:v>
                </c:pt>
                <c:pt idx="4208">
                  <c:v>4.2</c:v>
                </c:pt>
                <c:pt idx="4209">
                  <c:v>4.0999999999999996</c:v>
                </c:pt>
                <c:pt idx="4210">
                  <c:v>4.5</c:v>
                </c:pt>
                <c:pt idx="4211">
                  <c:v>5</c:v>
                </c:pt>
                <c:pt idx="4212">
                  <c:v>4.2</c:v>
                </c:pt>
                <c:pt idx="4213">
                  <c:v>4.0999999999999996</c:v>
                </c:pt>
                <c:pt idx="4214">
                  <c:v>4.0999999999999996</c:v>
                </c:pt>
                <c:pt idx="4215">
                  <c:v>4.4000000000000004</c:v>
                </c:pt>
                <c:pt idx="4216">
                  <c:v>4.4000000000000004</c:v>
                </c:pt>
                <c:pt idx="4217">
                  <c:v>4.0999999999999996</c:v>
                </c:pt>
                <c:pt idx="4218">
                  <c:v>4.5</c:v>
                </c:pt>
                <c:pt idx="4219">
                  <c:v>4.0999999999999996</c:v>
                </c:pt>
                <c:pt idx="4220">
                  <c:v>4.4000000000000004</c:v>
                </c:pt>
                <c:pt idx="4221">
                  <c:v>4.4000000000000004</c:v>
                </c:pt>
                <c:pt idx="4222">
                  <c:v>4.0999999999999996</c:v>
                </c:pt>
                <c:pt idx="4223">
                  <c:v>4.5</c:v>
                </c:pt>
                <c:pt idx="4224">
                  <c:v>4.0999999999999996</c:v>
                </c:pt>
                <c:pt idx="4225">
                  <c:v>5</c:v>
                </c:pt>
                <c:pt idx="4226">
                  <c:v>5.0999999999999996</c:v>
                </c:pt>
                <c:pt idx="4227">
                  <c:v>4.4000000000000004</c:v>
                </c:pt>
                <c:pt idx="4228">
                  <c:v>4.5</c:v>
                </c:pt>
                <c:pt idx="4229">
                  <c:v>4.5</c:v>
                </c:pt>
                <c:pt idx="4230">
                  <c:v>4.2</c:v>
                </c:pt>
                <c:pt idx="4231">
                  <c:v>4.0999999999999996</c:v>
                </c:pt>
                <c:pt idx="4232">
                  <c:v>4.0999999999999996</c:v>
                </c:pt>
                <c:pt idx="4233">
                  <c:v>4.4000000000000004</c:v>
                </c:pt>
                <c:pt idx="4234">
                  <c:v>5.0999999999999996</c:v>
                </c:pt>
                <c:pt idx="4235">
                  <c:v>4.0999999999999996</c:v>
                </c:pt>
                <c:pt idx="4236">
                  <c:v>4.2</c:v>
                </c:pt>
                <c:pt idx="4237">
                  <c:v>4.0999999999999996</c:v>
                </c:pt>
                <c:pt idx="4238">
                  <c:v>4.0999999999999996</c:v>
                </c:pt>
                <c:pt idx="4239">
                  <c:v>4.4000000000000004</c:v>
                </c:pt>
                <c:pt idx="4240">
                  <c:v>4</c:v>
                </c:pt>
                <c:pt idx="4241">
                  <c:v>4.0999999999999996</c:v>
                </c:pt>
                <c:pt idx="4242">
                  <c:v>4.5</c:v>
                </c:pt>
                <c:pt idx="4243">
                  <c:v>4.0999999999999996</c:v>
                </c:pt>
                <c:pt idx="4244">
                  <c:v>4.5</c:v>
                </c:pt>
                <c:pt idx="4245">
                  <c:v>4.0999999999999996</c:v>
                </c:pt>
                <c:pt idx="4246">
                  <c:v>4.3</c:v>
                </c:pt>
                <c:pt idx="4247">
                  <c:v>4.5999999999999996</c:v>
                </c:pt>
                <c:pt idx="4248">
                  <c:v>4.0999999999999996</c:v>
                </c:pt>
                <c:pt idx="4249">
                  <c:v>4.8</c:v>
                </c:pt>
                <c:pt idx="4250">
                  <c:v>4.7</c:v>
                </c:pt>
                <c:pt idx="4251">
                  <c:v>4.4000000000000004</c:v>
                </c:pt>
                <c:pt idx="4252">
                  <c:v>4.2</c:v>
                </c:pt>
                <c:pt idx="4253">
                  <c:v>4.5</c:v>
                </c:pt>
                <c:pt idx="4254">
                  <c:v>4.0999999999999996</c:v>
                </c:pt>
                <c:pt idx="4255">
                  <c:v>4.0999999999999996</c:v>
                </c:pt>
                <c:pt idx="4256">
                  <c:v>4.3</c:v>
                </c:pt>
                <c:pt idx="4257">
                  <c:v>4.2</c:v>
                </c:pt>
                <c:pt idx="4258">
                  <c:v>4.0999999999999996</c:v>
                </c:pt>
                <c:pt idx="4259">
                  <c:v>4.0999999999999996</c:v>
                </c:pt>
                <c:pt idx="4260">
                  <c:v>4.4000000000000004</c:v>
                </c:pt>
                <c:pt idx="4261">
                  <c:v>4.7</c:v>
                </c:pt>
                <c:pt idx="4262">
                  <c:v>4.3</c:v>
                </c:pt>
                <c:pt idx="4263">
                  <c:v>4.3</c:v>
                </c:pt>
                <c:pt idx="4264">
                  <c:v>4.2</c:v>
                </c:pt>
                <c:pt idx="4265">
                  <c:v>4</c:v>
                </c:pt>
                <c:pt idx="4266">
                  <c:v>4.9000000000000004</c:v>
                </c:pt>
                <c:pt idx="4267">
                  <c:v>4.2</c:v>
                </c:pt>
                <c:pt idx="4268">
                  <c:v>4.7</c:v>
                </c:pt>
                <c:pt idx="4269">
                  <c:v>5.2</c:v>
                </c:pt>
                <c:pt idx="4270">
                  <c:v>4.5</c:v>
                </c:pt>
                <c:pt idx="4271">
                  <c:v>5.0999999999999996</c:v>
                </c:pt>
                <c:pt idx="4272">
                  <c:v>5.0999999999999996</c:v>
                </c:pt>
                <c:pt idx="4273">
                  <c:v>4.4000000000000004</c:v>
                </c:pt>
                <c:pt idx="4274">
                  <c:v>4.4000000000000004</c:v>
                </c:pt>
                <c:pt idx="4275">
                  <c:v>4.0999999999999996</c:v>
                </c:pt>
                <c:pt idx="4276">
                  <c:v>4.5999999999999996</c:v>
                </c:pt>
                <c:pt idx="4277">
                  <c:v>4</c:v>
                </c:pt>
                <c:pt idx="4278">
                  <c:v>4</c:v>
                </c:pt>
                <c:pt idx="4279">
                  <c:v>4.0999999999999996</c:v>
                </c:pt>
                <c:pt idx="4280">
                  <c:v>4.5</c:v>
                </c:pt>
                <c:pt idx="4281">
                  <c:v>4.5999999999999996</c:v>
                </c:pt>
                <c:pt idx="4282">
                  <c:v>4.5</c:v>
                </c:pt>
                <c:pt idx="4283">
                  <c:v>4.9000000000000004</c:v>
                </c:pt>
                <c:pt idx="4284">
                  <c:v>4.0999999999999996</c:v>
                </c:pt>
                <c:pt idx="4285">
                  <c:v>4.4000000000000004</c:v>
                </c:pt>
                <c:pt idx="4286">
                  <c:v>4.2</c:v>
                </c:pt>
                <c:pt idx="4287">
                  <c:v>4.2</c:v>
                </c:pt>
                <c:pt idx="4288">
                  <c:v>4.5999999999999996</c:v>
                </c:pt>
                <c:pt idx="4289">
                  <c:v>4.5</c:v>
                </c:pt>
                <c:pt idx="4290">
                  <c:v>4.9000000000000004</c:v>
                </c:pt>
                <c:pt idx="4291">
                  <c:v>4.7</c:v>
                </c:pt>
                <c:pt idx="4292">
                  <c:v>4.3</c:v>
                </c:pt>
                <c:pt idx="4293">
                  <c:v>4.5999999999999996</c:v>
                </c:pt>
                <c:pt idx="4294">
                  <c:v>4.9000000000000004</c:v>
                </c:pt>
                <c:pt idx="4295">
                  <c:v>5.5</c:v>
                </c:pt>
                <c:pt idx="4296">
                  <c:v>5.5</c:v>
                </c:pt>
                <c:pt idx="4297">
                  <c:v>5.2</c:v>
                </c:pt>
                <c:pt idx="4298">
                  <c:v>7.3</c:v>
                </c:pt>
                <c:pt idx="4299">
                  <c:v>4.2</c:v>
                </c:pt>
                <c:pt idx="4300">
                  <c:v>4.3</c:v>
                </c:pt>
                <c:pt idx="4301">
                  <c:v>4.4000000000000004</c:v>
                </c:pt>
                <c:pt idx="4302">
                  <c:v>4.5</c:v>
                </c:pt>
                <c:pt idx="4303">
                  <c:v>4.0999999999999996</c:v>
                </c:pt>
                <c:pt idx="4304">
                  <c:v>5.0999999999999996</c:v>
                </c:pt>
                <c:pt idx="4305">
                  <c:v>5</c:v>
                </c:pt>
                <c:pt idx="4306">
                  <c:v>5</c:v>
                </c:pt>
                <c:pt idx="4307">
                  <c:v>6.1</c:v>
                </c:pt>
                <c:pt idx="4308">
                  <c:v>5.0999999999999996</c:v>
                </c:pt>
                <c:pt idx="4309">
                  <c:v>5.2</c:v>
                </c:pt>
                <c:pt idx="4310">
                  <c:v>4.5999999999999996</c:v>
                </c:pt>
                <c:pt idx="4311">
                  <c:v>4.0999999999999996</c:v>
                </c:pt>
                <c:pt idx="4312">
                  <c:v>4.0999999999999996</c:v>
                </c:pt>
                <c:pt idx="4313">
                  <c:v>4.0999999999999996</c:v>
                </c:pt>
                <c:pt idx="4314">
                  <c:v>4</c:v>
                </c:pt>
                <c:pt idx="4315">
                  <c:v>4.3</c:v>
                </c:pt>
                <c:pt idx="4316">
                  <c:v>4.5999999999999996</c:v>
                </c:pt>
                <c:pt idx="4317">
                  <c:v>4.0999999999999996</c:v>
                </c:pt>
                <c:pt idx="4318">
                  <c:v>4.0999999999999996</c:v>
                </c:pt>
                <c:pt idx="4319">
                  <c:v>4.0999999999999996</c:v>
                </c:pt>
                <c:pt idx="4320">
                  <c:v>4.3</c:v>
                </c:pt>
                <c:pt idx="4321">
                  <c:v>4.3</c:v>
                </c:pt>
                <c:pt idx="4322">
                  <c:v>4.0999999999999996</c:v>
                </c:pt>
                <c:pt idx="4323">
                  <c:v>4.2</c:v>
                </c:pt>
                <c:pt idx="4324">
                  <c:v>5</c:v>
                </c:pt>
                <c:pt idx="4325">
                  <c:v>4.0999999999999996</c:v>
                </c:pt>
                <c:pt idx="4326">
                  <c:v>4.3</c:v>
                </c:pt>
                <c:pt idx="4327">
                  <c:v>4.0999999999999996</c:v>
                </c:pt>
                <c:pt idx="4328">
                  <c:v>4.0999999999999996</c:v>
                </c:pt>
                <c:pt idx="4329">
                  <c:v>4.3</c:v>
                </c:pt>
                <c:pt idx="4330">
                  <c:v>4.2</c:v>
                </c:pt>
                <c:pt idx="4331">
                  <c:v>4.0999999999999996</c:v>
                </c:pt>
                <c:pt idx="4332">
                  <c:v>4.0999999999999996</c:v>
                </c:pt>
                <c:pt idx="4333">
                  <c:v>4.0999999999999996</c:v>
                </c:pt>
                <c:pt idx="4334">
                  <c:v>4.0999999999999996</c:v>
                </c:pt>
                <c:pt idx="4335">
                  <c:v>4.3</c:v>
                </c:pt>
                <c:pt idx="4336">
                  <c:v>4.5</c:v>
                </c:pt>
                <c:pt idx="4337">
                  <c:v>4.0999999999999996</c:v>
                </c:pt>
                <c:pt idx="4338">
                  <c:v>4.5999999999999996</c:v>
                </c:pt>
                <c:pt idx="4339">
                  <c:v>4.5</c:v>
                </c:pt>
                <c:pt idx="4340">
                  <c:v>4.0999999999999996</c:v>
                </c:pt>
                <c:pt idx="4341">
                  <c:v>4.4000000000000004</c:v>
                </c:pt>
                <c:pt idx="4342">
                  <c:v>4.8</c:v>
                </c:pt>
                <c:pt idx="4343">
                  <c:v>4.0999999999999996</c:v>
                </c:pt>
                <c:pt idx="4344">
                  <c:v>4.0999999999999996</c:v>
                </c:pt>
                <c:pt idx="4345">
                  <c:v>4.0999999999999996</c:v>
                </c:pt>
                <c:pt idx="4346">
                  <c:v>4.0999999999999996</c:v>
                </c:pt>
                <c:pt idx="4347">
                  <c:v>4.0999999999999996</c:v>
                </c:pt>
                <c:pt idx="4348">
                  <c:v>4.0999999999999996</c:v>
                </c:pt>
                <c:pt idx="4349">
                  <c:v>4.0999999999999996</c:v>
                </c:pt>
                <c:pt idx="4350">
                  <c:v>4.0999999999999996</c:v>
                </c:pt>
                <c:pt idx="4351">
                  <c:v>4.0999999999999996</c:v>
                </c:pt>
                <c:pt idx="4352">
                  <c:v>4.2</c:v>
                </c:pt>
                <c:pt idx="4353">
                  <c:v>4.5</c:v>
                </c:pt>
                <c:pt idx="4354">
                  <c:v>4.5999999999999996</c:v>
                </c:pt>
                <c:pt idx="4355">
                  <c:v>4.0999999999999996</c:v>
                </c:pt>
                <c:pt idx="4356">
                  <c:v>4.9000000000000004</c:v>
                </c:pt>
                <c:pt idx="4357">
                  <c:v>4.5999999999999996</c:v>
                </c:pt>
                <c:pt idx="4358">
                  <c:v>4.0999999999999996</c:v>
                </c:pt>
                <c:pt idx="4359">
                  <c:v>4.5</c:v>
                </c:pt>
                <c:pt idx="4360">
                  <c:v>4.0999999999999996</c:v>
                </c:pt>
                <c:pt idx="4361">
                  <c:v>4.4000000000000004</c:v>
                </c:pt>
                <c:pt idx="4362">
                  <c:v>5</c:v>
                </c:pt>
                <c:pt idx="4363">
                  <c:v>4.0999999999999996</c:v>
                </c:pt>
                <c:pt idx="4364">
                  <c:v>4.0999999999999996</c:v>
                </c:pt>
                <c:pt idx="4365">
                  <c:v>4.0999999999999996</c:v>
                </c:pt>
                <c:pt idx="4366">
                  <c:v>4.0999999999999996</c:v>
                </c:pt>
                <c:pt idx="4367">
                  <c:v>4.0999999999999996</c:v>
                </c:pt>
                <c:pt idx="4368">
                  <c:v>4.7</c:v>
                </c:pt>
                <c:pt idx="4369">
                  <c:v>4.0999999999999996</c:v>
                </c:pt>
                <c:pt idx="4370">
                  <c:v>4.0999999999999996</c:v>
                </c:pt>
                <c:pt idx="4371">
                  <c:v>4.0999999999999996</c:v>
                </c:pt>
                <c:pt idx="4372">
                  <c:v>4.0999999999999996</c:v>
                </c:pt>
                <c:pt idx="4373">
                  <c:v>4.5999999999999996</c:v>
                </c:pt>
                <c:pt idx="4374">
                  <c:v>4.0999999999999996</c:v>
                </c:pt>
                <c:pt idx="4375">
                  <c:v>4.2</c:v>
                </c:pt>
                <c:pt idx="4376">
                  <c:v>4.3</c:v>
                </c:pt>
                <c:pt idx="4377">
                  <c:v>4.0999999999999996</c:v>
                </c:pt>
                <c:pt idx="4378">
                  <c:v>4.0999999999999996</c:v>
                </c:pt>
                <c:pt idx="4379">
                  <c:v>4.3</c:v>
                </c:pt>
                <c:pt idx="4380">
                  <c:v>4.0999999999999996</c:v>
                </c:pt>
                <c:pt idx="4381">
                  <c:v>4.0999999999999996</c:v>
                </c:pt>
                <c:pt idx="4382">
                  <c:v>4.0999999999999996</c:v>
                </c:pt>
                <c:pt idx="4383">
                  <c:v>4.0999999999999996</c:v>
                </c:pt>
                <c:pt idx="4384">
                  <c:v>4.0999999999999996</c:v>
                </c:pt>
                <c:pt idx="4385">
                  <c:v>4.0999999999999996</c:v>
                </c:pt>
                <c:pt idx="4386">
                  <c:v>4.7</c:v>
                </c:pt>
                <c:pt idx="4387">
                  <c:v>4.2</c:v>
                </c:pt>
                <c:pt idx="4388">
                  <c:v>4.0999999999999996</c:v>
                </c:pt>
                <c:pt idx="4389">
                  <c:v>5.0999999999999996</c:v>
                </c:pt>
                <c:pt idx="4390">
                  <c:v>5</c:v>
                </c:pt>
                <c:pt idx="4391">
                  <c:v>4.0999999999999996</c:v>
                </c:pt>
                <c:pt idx="4392">
                  <c:v>4.0999999999999996</c:v>
                </c:pt>
                <c:pt idx="4393">
                  <c:v>4.0999999999999996</c:v>
                </c:pt>
                <c:pt idx="4394">
                  <c:v>4.0999999999999996</c:v>
                </c:pt>
                <c:pt idx="4395">
                  <c:v>4.0999999999999996</c:v>
                </c:pt>
                <c:pt idx="4396">
                  <c:v>4.0999999999999996</c:v>
                </c:pt>
                <c:pt idx="4397">
                  <c:v>4.0999999999999996</c:v>
                </c:pt>
                <c:pt idx="4398">
                  <c:v>4.0999999999999996</c:v>
                </c:pt>
                <c:pt idx="4399">
                  <c:v>4.0999999999999996</c:v>
                </c:pt>
                <c:pt idx="4400">
                  <c:v>4.0999999999999996</c:v>
                </c:pt>
                <c:pt idx="4401">
                  <c:v>4.7</c:v>
                </c:pt>
                <c:pt idx="4402">
                  <c:v>4.0999999999999996</c:v>
                </c:pt>
                <c:pt idx="4403">
                  <c:v>4.3</c:v>
                </c:pt>
                <c:pt idx="4404">
                  <c:v>4.2</c:v>
                </c:pt>
                <c:pt idx="4405">
                  <c:v>4.3</c:v>
                </c:pt>
                <c:pt idx="4406">
                  <c:v>4.4000000000000004</c:v>
                </c:pt>
                <c:pt idx="4407">
                  <c:v>4.2</c:v>
                </c:pt>
                <c:pt idx="4408">
                  <c:v>4.3</c:v>
                </c:pt>
                <c:pt idx="4409">
                  <c:v>4.7</c:v>
                </c:pt>
                <c:pt idx="4410">
                  <c:v>5</c:v>
                </c:pt>
                <c:pt idx="4411">
                  <c:v>4</c:v>
                </c:pt>
                <c:pt idx="4412">
                  <c:v>4</c:v>
                </c:pt>
                <c:pt idx="4413">
                  <c:v>4.0999999999999996</c:v>
                </c:pt>
                <c:pt idx="4414">
                  <c:v>4.0999999999999996</c:v>
                </c:pt>
                <c:pt idx="4415">
                  <c:v>4.0999999999999996</c:v>
                </c:pt>
                <c:pt idx="4416">
                  <c:v>4.0999999999999996</c:v>
                </c:pt>
                <c:pt idx="4417">
                  <c:v>4.0999999999999996</c:v>
                </c:pt>
                <c:pt idx="4418">
                  <c:v>4.3</c:v>
                </c:pt>
                <c:pt idx="4419">
                  <c:v>4.5999999999999996</c:v>
                </c:pt>
                <c:pt idx="4420">
                  <c:v>4.4000000000000004</c:v>
                </c:pt>
                <c:pt idx="4421">
                  <c:v>4.3</c:v>
                </c:pt>
                <c:pt idx="4422">
                  <c:v>4.7</c:v>
                </c:pt>
                <c:pt idx="4423">
                  <c:v>4.0999999999999996</c:v>
                </c:pt>
                <c:pt idx="4424">
                  <c:v>4.0999999999999996</c:v>
                </c:pt>
                <c:pt idx="4425">
                  <c:v>4.4000000000000004</c:v>
                </c:pt>
                <c:pt idx="4426">
                  <c:v>4.0999999999999996</c:v>
                </c:pt>
                <c:pt idx="4427">
                  <c:v>4.9000000000000004</c:v>
                </c:pt>
                <c:pt idx="4428">
                  <c:v>4.0999999999999996</c:v>
                </c:pt>
                <c:pt idx="4429">
                  <c:v>4.0999999999999996</c:v>
                </c:pt>
                <c:pt idx="4430">
                  <c:v>5.5</c:v>
                </c:pt>
                <c:pt idx="4431">
                  <c:v>4.0999999999999996</c:v>
                </c:pt>
                <c:pt idx="4432">
                  <c:v>4.0999999999999996</c:v>
                </c:pt>
                <c:pt idx="4433">
                  <c:v>4.5</c:v>
                </c:pt>
                <c:pt idx="4434">
                  <c:v>4.9000000000000004</c:v>
                </c:pt>
                <c:pt idx="4435">
                  <c:v>4.3</c:v>
                </c:pt>
                <c:pt idx="4436">
                  <c:v>4.0999999999999996</c:v>
                </c:pt>
                <c:pt idx="4437">
                  <c:v>4.0999999999999996</c:v>
                </c:pt>
                <c:pt idx="4438">
                  <c:v>4.0999999999999996</c:v>
                </c:pt>
                <c:pt idx="4439">
                  <c:v>4.3</c:v>
                </c:pt>
                <c:pt idx="4440">
                  <c:v>4.3</c:v>
                </c:pt>
                <c:pt idx="4441">
                  <c:v>4.4000000000000004</c:v>
                </c:pt>
                <c:pt idx="4442">
                  <c:v>4.0999999999999996</c:v>
                </c:pt>
                <c:pt idx="4443">
                  <c:v>4.0999999999999996</c:v>
                </c:pt>
                <c:pt idx="4444">
                  <c:v>5</c:v>
                </c:pt>
                <c:pt idx="4445">
                  <c:v>4.0999999999999996</c:v>
                </c:pt>
                <c:pt idx="4446">
                  <c:v>4.5</c:v>
                </c:pt>
                <c:pt idx="4447">
                  <c:v>4.0999999999999996</c:v>
                </c:pt>
                <c:pt idx="4448">
                  <c:v>4.0999999999999996</c:v>
                </c:pt>
                <c:pt idx="4449">
                  <c:v>4</c:v>
                </c:pt>
                <c:pt idx="4450">
                  <c:v>4.0999999999999996</c:v>
                </c:pt>
                <c:pt idx="4451">
                  <c:v>5.2</c:v>
                </c:pt>
                <c:pt idx="4452">
                  <c:v>4.0999999999999996</c:v>
                </c:pt>
                <c:pt idx="4453">
                  <c:v>4.3</c:v>
                </c:pt>
                <c:pt idx="4454">
                  <c:v>5.7</c:v>
                </c:pt>
                <c:pt idx="4455">
                  <c:v>4.0999999999999996</c:v>
                </c:pt>
                <c:pt idx="4456">
                  <c:v>4.4000000000000004</c:v>
                </c:pt>
                <c:pt idx="4457">
                  <c:v>4.5999999999999996</c:v>
                </c:pt>
                <c:pt idx="4458">
                  <c:v>4.0999999999999996</c:v>
                </c:pt>
                <c:pt idx="4459">
                  <c:v>4.5</c:v>
                </c:pt>
                <c:pt idx="4460">
                  <c:v>4.0999999999999996</c:v>
                </c:pt>
                <c:pt idx="4461">
                  <c:v>4.0999999999999996</c:v>
                </c:pt>
                <c:pt idx="4462">
                  <c:v>4.0999999999999996</c:v>
                </c:pt>
                <c:pt idx="4463">
                  <c:v>4.0999999999999996</c:v>
                </c:pt>
                <c:pt idx="4464">
                  <c:v>4.0999999999999996</c:v>
                </c:pt>
                <c:pt idx="4465">
                  <c:v>4.3</c:v>
                </c:pt>
                <c:pt idx="4466">
                  <c:v>4.0999999999999996</c:v>
                </c:pt>
                <c:pt idx="4467">
                  <c:v>4.0999999999999996</c:v>
                </c:pt>
                <c:pt idx="4468">
                  <c:v>4.0999999999999996</c:v>
                </c:pt>
                <c:pt idx="4469">
                  <c:v>4.0999999999999996</c:v>
                </c:pt>
                <c:pt idx="4470">
                  <c:v>4.5999999999999996</c:v>
                </c:pt>
                <c:pt idx="4471">
                  <c:v>4.5</c:v>
                </c:pt>
                <c:pt idx="4472">
                  <c:v>4.0999999999999996</c:v>
                </c:pt>
                <c:pt idx="4473">
                  <c:v>4.0999999999999996</c:v>
                </c:pt>
                <c:pt idx="4474">
                  <c:v>4.0999999999999996</c:v>
                </c:pt>
                <c:pt idx="4475">
                  <c:v>4.7</c:v>
                </c:pt>
                <c:pt idx="4476">
                  <c:v>4.0999999999999996</c:v>
                </c:pt>
                <c:pt idx="4477">
                  <c:v>4.0999999999999996</c:v>
                </c:pt>
                <c:pt idx="4478">
                  <c:v>4.3</c:v>
                </c:pt>
                <c:pt idx="4479">
                  <c:v>4.0999999999999996</c:v>
                </c:pt>
                <c:pt idx="4480">
                  <c:v>4.5</c:v>
                </c:pt>
                <c:pt idx="4481">
                  <c:v>4.0999999999999996</c:v>
                </c:pt>
                <c:pt idx="4482">
                  <c:v>4.2</c:v>
                </c:pt>
                <c:pt idx="4483">
                  <c:v>4.9000000000000004</c:v>
                </c:pt>
                <c:pt idx="4484">
                  <c:v>4</c:v>
                </c:pt>
                <c:pt idx="4485">
                  <c:v>4.0999999999999996</c:v>
                </c:pt>
                <c:pt idx="4486">
                  <c:v>4.0999999999999996</c:v>
                </c:pt>
                <c:pt idx="4487">
                  <c:v>4.0999999999999996</c:v>
                </c:pt>
                <c:pt idx="4488">
                  <c:v>4.0999999999999996</c:v>
                </c:pt>
                <c:pt idx="4489">
                  <c:v>4.0999999999999996</c:v>
                </c:pt>
                <c:pt idx="4490">
                  <c:v>4.0999999999999996</c:v>
                </c:pt>
                <c:pt idx="4491">
                  <c:v>4.0999999999999996</c:v>
                </c:pt>
                <c:pt idx="4492">
                  <c:v>4.0999999999999996</c:v>
                </c:pt>
                <c:pt idx="4493">
                  <c:v>4.0999999999999996</c:v>
                </c:pt>
                <c:pt idx="4494">
                  <c:v>4.0999999999999996</c:v>
                </c:pt>
                <c:pt idx="4495">
                  <c:v>4.0999999999999996</c:v>
                </c:pt>
                <c:pt idx="4496">
                  <c:v>4.2</c:v>
                </c:pt>
                <c:pt idx="4497">
                  <c:v>4.5</c:v>
                </c:pt>
                <c:pt idx="4498">
                  <c:v>4.0999999999999996</c:v>
                </c:pt>
                <c:pt idx="4499">
                  <c:v>4.0999999999999996</c:v>
                </c:pt>
                <c:pt idx="4500">
                  <c:v>5</c:v>
                </c:pt>
                <c:pt idx="4501">
                  <c:v>4.4000000000000004</c:v>
                </c:pt>
                <c:pt idx="4502">
                  <c:v>4</c:v>
                </c:pt>
                <c:pt idx="4503">
                  <c:v>4.5</c:v>
                </c:pt>
                <c:pt idx="4504">
                  <c:v>4.9000000000000004</c:v>
                </c:pt>
                <c:pt idx="4505">
                  <c:v>4.0999999999999996</c:v>
                </c:pt>
                <c:pt idx="4506">
                  <c:v>5.9</c:v>
                </c:pt>
                <c:pt idx="4507">
                  <c:v>4.4000000000000004</c:v>
                </c:pt>
                <c:pt idx="4508">
                  <c:v>4.5</c:v>
                </c:pt>
                <c:pt idx="4509">
                  <c:v>4.4000000000000004</c:v>
                </c:pt>
                <c:pt idx="4510">
                  <c:v>4.4000000000000004</c:v>
                </c:pt>
                <c:pt idx="4511">
                  <c:v>4.7</c:v>
                </c:pt>
                <c:pt idx="4512">
                  <c:v>4.0999999999999996</c:v>
                </c:pt>
                <c:pt idx="4513">
                  <c:v>4.0999999999999996</c:v>
                </c:pt>
                <c:pt idx="4514">
                  <c:v>4.0999999999999996</c:v>
                </c:pt>
                <c:pt idx="4515">
                  <c:v>4.3</c:v>
                </c:pt>
                <c:pt idx="4516">
                  <c:v>4</c:v>
                </c:pt>
                <c:pt idx="4517">
                  <c:v>4.0999999999999996</c:v>
                </c:pt>
                <c:pt idx="4518">
                  <c:v>4.0999999999999996</c:v>
                </c:pt>
                <c:pt idx="4519">
                  <c:v>4.4000000000000004</c:v>
                </c:pt>
                <c:pt idx="4520">
                  <c:v>4.4000000000000004</c:v>
                </c:pt>
                <c:pt idx="4521">
                  <c:v>4.5</c:v>
                </c:pt>
                <c:pt idx="4522">
                  <c:v>4.7</c:v>
                </c:pt>
                <c:pt idx="4523">
                  <c:v>4.5</c:v>
                </c:pt>
                <c:pt idx="4524">
                  <c:v>4.5</c:v>
                </c:pt>
                <c:pt idx="4525">
                  <c:v>4.0999999999999996</c:v>
                </c:pt>
                <c:pt idx="4526">
                  <c:v>4.0999999999999996</c:v>
                </c:pt>
                <c:pt idx="4527">
                  <c:v>4.5</c:v>
                </c:pt>
                <c:pt idx="4528">
                  <c:v>4.0999999999999996</c:v>
                </c:pt>
                <c:pt idx="4529">
                  <c:v>4.0999999999999996</c:v>
                </c:pt>
                <c:pt idx="4530">
                  <c:v>4.0999999999999996</c:v>
                </c:pt>
                <c:pt idx="4531">
                  <c:v>4.0999999999999996</c:v>
                </c:pt>
                <c:pt idx="4532">
                  <c:v>4.0999999999999996</c:v>
                </c:pt>
                <c:pt idx="4533">
                  <c:v>4.0999999999999996</c:v>
                </c:pt>
                <c:pt idx="4534">
                  <c:v>4.0999999999999996</c:v>
                </c:pt>
                <c:pt idx="4535">
                  <c:v>4.0999999999999996</c:v>
                </c:pt>
                <c:pt idx="4536">
                  <c:v>4.0999999999999996</c:v>
                </c:pt>
                <c:pt idx="4537">
                  <c:v>4.0999999999999996</c:v>
                </c:pt>
                <c:pt idx="4538">
                  <c:v>4.3</c:v>
                </c:pt>
                <c:pt idx="4539">
                  <c:v>4.0999999999999996</c:v>
                </c:pt>
                <c:pt idx="4540">
                  <c:v>4.0999999999999996</c:v>
                </c:pt>
                <c:pt idx="4541">
                  <c:v>4.2</c:v>
                </c:pt>
                <c:pt idx="4542">
                  <c:v>5</c:v>
                </c:pt>
                <c:pt idx="4543">
                  <c:v>4.0999999999999996</c:v>
                </c:pt>
                <c:pt idx="4544">
                  <c:v>4</c:v>
                </c:pt>
                <c:pt idx="4545">
                  <c:v>4.3</c:v>
                </c:pt>
                <c:pt idx="4546">
                  <c:v>4.5999999999999996</c:v>
                </c:pt>
                <c:pt idx="4547">
                  <c:v>4.0999999999999996</c:v>
                </c:pt>
                <c:pt idx="4548">
                  <c:v>4</c:v>
                </c:pt>
                <c:pt idx="4549">
                  <c:v>4.0999999999999996</c:v>
                </c:pt>
                <c:pt idx="4550">
                  <c:v>4.0999999999999996</c:v>
                </c:pt>
                <c:pt idx="4551">
                  <c:v>4.5999999999999996</c:v>
                </c:pt>
                <c:pt idx="4552">
                  <c:v>4.2</c:v>
                </c:pt>
                <c:pt idx="4553">
                  <c:v>4.3</c:v>
                </c:pt>
                <c:pt idx="4554">
                  <c:v>4.7</c:v>
                </c:pt>
                <c:pt idx="4555">
                  <c:v>4.3</c:v>
                </c:pt>
                <c:pt idx="4556">
                  <c:v>4.0999999999999996</c:v>
                </c:pt>
                <c:pt idx="4557">
                  <c:v>4.4000000000000004</c:v>
                </c:pt>
                <c:pt idx="4558">
                  <c:v>4.0999999999999996</c:v>
                </c:pt>
                <c:pt idx="4559">
                  <c:v>4.0999999999999996</c:v>
                </c:pt>
                <c:pt idx="4560">
                  <c:v>4.0999999999999996</c:v>
                </c:pt>
                <c:pt idx="4561">
                  <c:v>4.7</c:v>
                </c:pt>
                <c:pt idx="4562">
                  <c:v>4.3</c:v>
                </c:pt>
                <c:pt idx="4563">
                  <c:v>4.5999999999999996</c:v>
                </c:pt>
                <c:pt idx="4564">
                  <c:v>4.0999999999999996</c:v>
                </c:pt>
                <c:pt idx="4565">
                  <c:v>4.0999999999999996</c:v>
                </c:pt>
                <c:pt idx="4566">
                  <c:v>4.0999999999999996</c:v>
                </c:pt>
                <c:pt idx="4567">
                  <c:v>4.3</c:v>
                </c:pt>
                <c:pt idx="4568">
                  <c:v>4.0999999999999996</c:v>
                </c:pt>
                <c:pt idx="4569">
                  <c:v>4.3</c:v>
                </c:pt>
                <c:pt idx="4570">
                  <c:v>4.0999999999999996</c:v>
                </c:pt>
                <c:pt idx="4571">
                  <c:v>4.0999999999999996</c:v>
                </c:pt>
                <c:pt idx="4572">
                  <c:v>4.0999999999999996</c:v>
                </c:pt>
                <c:pt idx="4573">
                  <c:v>4.0999999999999996</c:v>
                </c:pt>
                <c:pt idx="4574">
                  <c:v>4.0999999999999996</c:v>
                </c:pt>
                <c:pt idx="4575">
                  <c:v>4.0999999999999996</c:v>
                </c:pt>
                <c:pt idx="4576">
                  <c:v>4.2</c:v>
                </c:pt>
                <c:pt idx="4577">
                  <c:v>5</c:v>
                </c:pt>
                <c:pt idx="4578">
                  <c:v>4.2</c:v>
                </c:pt>
                <c:pt idx="4579">
                  <c:v>4.5</c:v>
                </c:pt>
                <c:pt idx="4580">
                  <c:v>4.5</c:v>
                </c:pt>
                <c:pt idx="4581">
                  <c:v>4.0999999999999996</c:v>
                </c:pt>
                <c:pt idx="4582">
                  <c:v>4.0999999999999996</c:v>
                </c:pt>
                <c:pt idx="4583">
                  <c:v>4.0999999999999996</c:v>
                </c:pt>
                <c:pt idx="4584">
                  <c:v>4.3</c:v>
                </c:pt>
                <c:pt idx="4585">
                  <c:v>4.0999999999999996</c:v>
                </c:pt>
                <c:pt idx="4586">
                  <c:v>4.0999999999999996</c:v>
                </c:pt>
                <c:pt idx="4587">
                  <c:v>4.0999999999999996</c:v>
                </c:pt>
                <c:pt idx="4588">
                  <c:v>4.2</c:v>
                </c:pt>
                <c:pt idx="4589">
                  <c:v>4.5</c:v>
                </c:pt>
                <c:pt idx="4590">
                  <c:v>4.0999999999999996</c:v>
                </c:pt>
                <c:pt idx="4591">
                  <c:v>4.4000000000000004</c:v>
                </c:pt>
                <c:pt idx="4592">
                  <c:v>4.0999999999999996</c:v>
                </c:pt>
                <c:pt idx="4593">
                  <c:v>4.0999999999999996</c:v>
                </c:pt>
                <c:pt idx="4594">
                  <c:v>4.2</c:v>
                </c:pt>
                <c:pt idx="4595">
                  <c:v>4.5</c:v>
                </c:pt>
                <c:pt idx="4596">
                  <c:v>4.0999999999999996</c:v>
                </c:pt>
                <c:pt idx="4597">
                  <c:v>4.3</c:v>
                </c:pt>
                <c:pt idx="4598">
                  <c:v>4.0999999999999996</c:v>
                </c:pt>
                <c:pt idx="4599">
                  <c:v>4.3</c:v>
                </c:pt>
                <c:pt idx="4600">
                  <c:v>4.0999999999999996</c:v>
                </c:pt>
                <c:pt idx="4601">
                  <c:v>4.0999999999999996</c:v>
                </c:pt>
                <c:pt idx="4602">
                  <c:v>4.0999999999999996</c:v>
                </c:pt>
                <c:pt idx="4603">
                  <c:v>4.0999999999999996</c:v>
                </c:pt>
                <c:pt idx="4604">
                  <c:v>4.0999999999999996</c:v>
                </c:pt>
                <c:pt idx="4605">
                  <c:v>4.3</c:v>
                </c:pt>
                <c:pt idx="4606">
                  <c:v>4.0999999999999996</c:v>
                </c:pt>
                <c:pt idx="4607">
                  <c:v>4.0999999999999996</c:v>
                </c:pt>
                <c:pt idx="4608">
                  <c:v>4.3</c:v>
                </c:pt>
                <c:pt idx="4609">
                  <c:v>4.9000000000000004</c:v>
                </c:pt>
                <c:pt idx="4610">
                  <c:v>4.2</c:v>
                </c:pt>
                <c:pt idx="4611">
                  <c:v>4</c:v>
                </c:pt>
                <c:pt idx="4612">
                  <c:v>4.0999999999999996</c:v>
                </c:pt>
                <c:pt idx="4613">
                  <c:v>4.2</c:v>
                </c:pt>
                <c:pt idx="4614">
                  <c:v>4.0999999999999996</c:v>
                </c:pt>
                <c:pt idx="4615">
                  <c:v>4.5</c:v>
                </c:pt>
                <c:pt idx="4616">
                  <c:v>5.0999999999999996</c:v>
                </c:pt>
                <c:pt idx="4617">
                  <c:v>4.0999999999999996</c:v>
                </c:pt>
                <c:pt idx="4618">
                  <c:v>4.0999999999999996</c:v>
                </c:pt>
                <c:pt idx="4619">
                  <c:v>4.4000000000000004</c:v>
                </c:pt>
                <c:pt idx="4620">
                  <c:v>4.8</c:v>
                </c:pt>
                <c:pt idx="4621">
                  <c:v>4.4000000000000004</c:v>
                </c:pt>
                <c:pt idx="4622">
                  <c:v>5</c:v>
                </c:pt>
                <c:pt idx="4623">
                  <c:v>4.4000000000000004</c:v>
                </c:pt>
                <c:pt idx="4624">
                  <c:v>4.4000000000000004</c:v>
                </c:pt>
                <c:pt idx="4625">
                  <c:v>4.8</c:v>
                </c:pt>
                <c:pt idx="4626">
                  <c:v>4.0999999999999996</c:v>
                </c:pt>
                <c:pt idx="4627">
                  <c:v>4</c:v>
                </c:pt>
                <c:pt idx="4628">
                  <c:v>4.5</c:v>
                </c:pt>
                <c:pt idx="4629">
                  <c:v>5</c:v>
                </c:pt>
                <c:pt idx="4630">
                  <c:v>4.0999999999999996</c:v>
                </c:pt>
                <c:pt idx="4631">
                  <c:v>4.9000000000000004</c:v>
                </c:pt>
                <c:pt idx="4632">
                  <c:v>4.0999999999999996</c:v>
                </c:pt>
                <c:pt idx="4633">
                  <c:v>4.4000000000000004</c:v>
                </c:pt>
                <c:pt idx="4634">
                  <c:v>4.0999999999999996</c:v>
                </c:pt>
                <c:pt idx="4635">
                  <c:v>4.5</c:v>
                </c:pt>
                <c:pt idx="4636">
                  <c:v>4.0999999999999996</c:v>
                </c:pt>
                <c:pt idx="4637">
                  <c:v>4.7</c:v>
                </c:pt>
                <c:pt idx="4638">
                  <c:v>4.0999999999999996</c:v>
                </c:pt>
                <c:pt idx="4639">
                  <c:v>4.4000000000000004</c:v>
                </c:pt>
                <c:pt idx="4640">
                  <c:v>4.0999999999999996</c:v>
                </c:pt>
                <c:pt idx="4641">
                  <c:v>4.2</c:v>
                </c:pt>
                <c:pt idx="4642">
                  <c:v>4.5</c:v>
                </c:pt>
                <c:pt idx="4643">
                  <c:v>4.0999999999999996</c:v>
                </c:pt>
                <c:pt idx="4644">
                  <c:v>4.0999999999999996</c:v>
                </c:pt>
                <c:pt idx="4645">
                  <c:v>4.0999999999999996</c:v>
                </c:pt>
                <c:pt idx="4646">
                  <c:v>4.0999999999999996</c:v>
                </c:pt>
                <c:pt idx="4647">
                  <c:v>4.0999999999999996</c:v>
                </c:pt>
                <c:pt idx="4648">
                  <c:v>4.0999999999999996</c:v>
                </c:pt>
                <c:pt idx="4649">
                  <c:v>4.5</c:v>
                </c:pt>
                <c:pt idx="4650">
                  <c:v>4.0999999999999996</c:v>
                </c:pt>
                <c:pt idx="4651">
                  <c:v>4.0999999999999996</c:v>
                </c:pt>
                <c:pt idx="4652">
                  <c:v>4.0999999999999996</c:v>
                </c:pt>
                <c:pt idx="4653">
                  <c:v>4.0999999999999996</c:v>
                </c:pt>
                <c:pt idx="4654">
                  <c:v>4.0999999999999996</c:v>
                </c:pt>
                <c:pt idx="4655">
                  <c:v>4.0999999999999996</c:v>
                </c:pt>
                <c:pt idx="4656">
                  <c:v>4.0999999999999996</c:v>
                </c:pt>
                <c:pt idx="4657">
                  <c:v>4.7</c:v>
                </c:pt>
                <c:pt idx="4658">
                  <c:v>4.3</c:v>
                </c:pt>
                <c:pt idx="4659">
                  <c:v>4.8</c:v>
                </c:pt>
                <c:pt idx="4660">
                  <c:v>4.0999999999999996</c:v>
                </c:pt>
                <c:pt idx="4661">
                  <c:v>4.2</c:v>
                </c:pt>
                <c:pt idx="4662">
                  <c:v>5</c:v>
                </c:pt>
                <c:pt idx="4663">
                  <c:v>4.5</c:v>
                </c:pt>
                <c:pt idx="4664">
                  <c:v>4.0999999999999996</c:v>
                </c:pt>
                <c:pt idx="4665">
                  <c:v>5.0999999999999996</c:v>
                </c:pt>
                <c:pt idx="4666">
                  <c:v>4.0999999999999996</c:v>
                </c:pt>
                <c:pt idx="4667">
                  <c:v>4.5999999999999996</c:v>
                </c:pt>
                <c:pt idx="4668">
                  <c:v>4.0999999999999996</c:v>
                </c:pt>
                <c:pt idx="4669">
                  <c:v>4.0999999999999996</c:v>
                </c:pt>
                <c:pt idx="4670">
                  <c:v>4.0999999999999996</c:v>
                </c:pt>
                <c:pt idx="4671">
                  <c:v>4.0999999999999996</c:v>
                </c:pt>
                <c:pt idx="4672">
                  <c:v>5</c:v>
                </c:pt>
                <c:pt idx="4673">
                  <c:v>4.9000000000000004</c:v>
                </c:pt>
                <c:pt idx="4674">
                  <c:v>4.5</c:v>
                </c:pt>
                <c:pt idx="4675">
                  <c:v>4.0999999999999996</c:v>
                </c:pt>
                <c:pt idx="4676">
                  <c:v>4.4000000000000004</c:v>
                </c:pt>
                <c:pt idx="4677">
                  <c:v>4.5999999999999996</c:v>
                </c:pt>
                <c:pt idx="4678">
                  <c:v>4.0999999999999996</c:v>
                </c:pt>
                <c:pt idx="4679">
                  <c:v>4.0999999999999996</c:v>
                </c:pt>
                <c:pt idx="4680">
                  <c:v>4.2</c:v>
                </c:pt>
                <c:pt idx="4681">
                  <c:v>4.0999999999999996</c:v>
                </c:pt>
                <c:pt idx="4682">
                  <c:v>4.0999999999999996</c:v>
                </c:pt>
                <c:pt idx="4683">
                  <c:v>4.0999999999999996</c:v>
                </c:pt>
                <c:pt idx="4684">
                  <c:v>4.0999999999999996</c:v>
                </c:pt>
                <c:pt idx="4685">
                  <c:v>4.3</c:v>
                </c:pt>
                <c:pt idx="4686">
                  <c:v>4.0999999999999996</c:v>
                </c:pt>
                <c:pt idx="4687">
                  <c:v>4.0999999999999996</c:v>
                </c:pt>
                <c:pt idx="4688">
                  <c:v>4.0999999999999996</c:v>
                </c:pt>
                <c:pt idx="4689">
                  <c:v>4.0999999999999996</c:v>
                </c:pt>
                <c:pt idx="4690">
                  <c:v>4.5999999999999996</c:v>
                </c:pt>
                <c:pt idx="4691">
                  <c:v>4.2</c:v>
                </c:pt>
                <c:pt idx="4692">
                  <c:v>4.2</c:v>
                </c:pt>
                <c:pt idx="4693">
                  <c:v>4.0999999999999996</c:v>
                </c:pt>
                <c:pt idx="4694">
                  <c:v>4.8</c:v>
                </c:pt>
                <c:pt idx="4695">
                  <c:v>4.0999999999999996</c:v>
                </c:pt>
                <c:pt idx="4696">
                  <c:v>4.9000000000000004</c:v>
                </c:pt>
                <c:pt idx="4697">
                  <c:v>4.0999999999999996</c:v>
                </c:pt>
                <c:pt idx="4698">
                  <c:v>4.0999999999999996</c:v>
                </c:pt>
                <c:pt idx="4699">
                  <c:v>4.2</c:v>
                </c:pt>
                <c:pt idx="4700">
                  <c:v>4.2</c:v>
                </c:pt>
                <c:pt idx="4701">
                  <c:v>4.4000000000000004</c:v>
                </c:pt>
                <c:pt idx="4702">
                  <c:v>4.5999999999999996</c:v>
                </c:pt>
                <c:pt idx="4703">
                  <c:v>4.0999999999999996</c:v>
                </c:pt>
                <c:pt idx="4704">
                  <c:v>4.0999999999999996</c:v>
                </c:pt>
                <c:pt idx="4705">
                  <c:v>4.5999999999999996</c:v>
                </c:pt>
                <c:pt idx="4706">
                  <c:v>4.4000000000000004</c:v>
                </c:pt>
                <c:pt idx="4707">
                  <c:v>4.0999999999999996</c:v>
                </c:pt>
                <c:pt idx="4708">
                  <c:v>4</c:v>
                </c:pt>
                <c:pt idx="4709">
                  <c:v>4.0999999999999996</c:v>
                </c:pt>
                <c:pt idx="4710">
                  <c:v>4.0999999999999996</c:v>
                </c:pt>
                <c:pt idx="4711">
                  <c:v>4.0999999999999996</c:v>
                </c:pt>
                <c:pt idx="4712">
                  <c:v>4.0999999999999996</c:v>
                </c:pt>
                <c:pt idx="4713">
                  <c:v>4.8</c:v>
                </c:pt>
                <c:pt idx="4714">
                  <c:v>4.0999999999999996</c:v>
                </c:pt>
                <c:pt idx="4715">
                  <c:v>4.5999999999999996</c:v>
                </c:pt>
                <c:pt idx="4716">
                  <c:v>4.0999999999999996</c:v>
                </c:pt>
                <c:pt idx="4717">
                  <c:v>4.2</c:v>
                </c:pt>
                <c:pt idx="4718">
                  <c:v>4.0999999999999996</c:v>
                </c:pt>
                <c:pt idx="4719">
                  <c:v>4.3</c:v>
                </c:pt>
                <c:pt idx="4720">
                  <c:v>4.5</c:v>
                </c:pt>
                <c:pt idx="4721">
                  <c:v>4.4000000000000004</c:v>
                </c:pt>
                <c:pt idx="4722">
                  <c:v>5.0999999999999996</c:v>
                </c:pt>
                <c:pt idx="4723">
                  <c:v>4.2</c:v>
                </c:pt>
                <c:pt idx="4724">
                  <c:v>4.4000000000000004</c:v>
                </c:pt>
                <c:pt idx="4725">
                  <c:v>4.4000000000000004</c:v>
                </c:pt>
                <c:pt idx="4726">
                  <c:v>4.0999999999999996</c:v>
                </c:pt>
                <c:pt idx="4727">
                  <c:v>4.0999999999999996</c:v>
                </c:pt>
                <c:pt idx="4728">
                  <c:v>4.2</c:v>
                </c:pt>
                <c:pt idx="4729">
                  <c:v>4.0999999999999996</c:v>
                </c:pt>
                <c:pt idx="4730">
                  <c:v>4.0999999999999996</c:v>
                </c:pt>
                <c:pt idx="4731">
                  <c:v>4.4000000000000004</c:v>
                </c:pt>
                <c:pt idx="4732">
                  <c:v>4.0999999999999996</c:v>
                </c:pt>
                <c:pt idx="4733">
                  <c:v>4.9000000000000004</c:v>
                </c:pt>
                <c:pt idx="4734">
                  <c:v>4.0999999999999996</c:v>
                </c:pt>
                <c:pt idx="4735">
                  <c:v>4.0999999999999996</c:v>
                </c:pt>
                <c:pt idx="4736">
                  <c:v>4.3</c:v>
                </c:pt>
                <c:pt idx="4737">
                  <c:v>4.5</c:v>
                </c:pt>
                <c:pt idx="4738">
                  <c:v>4.0999999999999996</c:v>
                </c:pt>
                <c:pt idx="4739">
                  <c:v>4.7</c:v>
                </c:pt>
                <c:pt idx="4740">
                  <c:v>4.0999999999999996</c:v>
                </c:pt>
                <c:pt idx="4741">
                  <c:v>4.5</c:v>
                </c:pt>
                <c:pt idx="4742">
                  <c:v>4.0999999999999996</c:v>
                </c:pt>
                <c:pt idx="4743">
                  <c:v>4.5</c:v>
                </c:pt>
                <c:pt idx="4744">
                  <c:v>4.0999999999999996</c:v>
                </c:pt>
                <c:pt idx="4745">
                  <c:v>4.0999999999999996</c:v>
                </c:pt>
                <c:pt idx="4746">
                  <c:v>4.0999999999999996</c:v>
                </c:pt>
                <c:pt idx="4747">
                  <c:v>4.2</c:v>
                </c:pt>
                <c:pt idx="4748">
                  <c:v>4.5999999999999996</c:v>
                </c:pt>
                <c:pt idx="4749">
                  <c:v>4.0999999999999996</c:v>
                </c:pt>
                <c:pt idx="4750">
                  <c:v>4.0999999999999996</c:v>
                </c:pt>
                <c:pt idx="4751">
                  <c:v>4.5999999999999996</c:v>
                </c:pt>
                <c:pt idx="4752">
                  <c:v>4.4000000000000004</c:v>
                </c:pt>
                <c:pt idx="4753">
                  <c:v>4.0999999999999996</c:v>
                </c:pt>
                <c:pt idx="4754">
                  <c:v>4.0999999999999996</c:v>
                </c:pt>
                <c:pt idx="4755">
                  <c:v>4.0999999999999996</c:v>
                </c:pt>
                <c:pt idx="4756">
                  <c:v>4.3</c:v>
                </c:pt>
                <c:pt idx="4757">
                  <c:v>4.4000000000000004</c:v>
                </c:pt>
                <c:pt idx="4758">
                  <c:v>4.0999999999999996</c:v>
                </c:pt>
                <c:pt idx="4759">
                  <c:v>4.0999999999999996</c:v>
                </c:pt>
                <c:pt idx="4760">
                  <c:v>4</c:v>
                </c:pt>
                <c:pt idx="4761">
                  <c:v>4.0999999999999996</c:v>
                </c:pt>
                <c:pt idx="4762">
                  <c:v>4.0999999999999996</c:v>
                </c:pt>
                <c:pt idx="4763">
                  <c:v>4.0999999999999996</c:v>
                </c:pt>
                <c:pt idx="4764">
                  <c:v>4.4000000000000004</c:v>
                </c:pt>
                <c:pt idx="4765">
                  <c:v>4.0999999999999996</c:v>
                </c:pt>
                <c:pt idx="4766">
                  <c:v>4.0999999999999996</c:v>
                </c:pt>
                <c:pt idx="4767">
                  <c:v>4.4000000000000004</c:v>
                </c:pt>
                <c:pt idx="4768">
                  <c:v>4.2</c:v>
                </c:pt>
                <c:pt idx="4769">
                  <c:v>4.2</c:v>
                </c:pt>
                <c:pt idx="4770">
                  <c:v>4.0999999999999996</c:v>
                </c:pt>
                <c:pt idx="4771">
                  <c:v>4.0999999999999996</c:v>
                </c:pt>
                <c:pt idx="4772">
                  <c:v>4.0999999999999996</c:v>
                </c:pt>
                <c:pt idx="4773">
                  <c:v>4.0999999999999996</c:v>
                </c:pt>
                <c:pt idx="4774">
                  <c:v>4.0999999999999996</c:v>
                </c:pt>
                <c:pt idx="4775">
                  <c:v>4.0999999999999996</c:v>
                </c:pt>
                <c:pt idx="4776">
                  <c:v>4.0999999999999996</c:v>
                </c:pt>
                <c:pt idx="4777">
                  <c:v>4.0999999999999996</c:v>
                </c:pt>
                <c:pt idx="4778">
                  <c:v>4.0999999999999996</c:v>
                </c:pt>
                <c:pt idx="4779">
                  <c:v>4.0999999999999996</c:v>
                </c:pt>
                <c:pt idx="4780">
                  <c:v>4.0999999999999996</c:v>
                </c:pt>
                <c:pt idx="4781">
                  <c:v>4.2</c:v>
                </c:pt>
                <c:pt idx="4782">
                  <c:v>4.0999999999999996</c:v>
                </c:pt>
                <c:pt idx="4783">
                  <c:v>4.2</c:v>
                </c:pt>
                <c:pt idx="4784">
                  <c:v>4.0999999999999996</c:v>
                </c:pt>
                <c:pt idx="4785">
                  <c:v>4.4000000000000004</c:v>
                </c:pt>
                <c:pt idx="4786">
                  <c:v>4.0999999999999996</c:v>
                </c:pt>
                <c:pt idx="4787">
                  <c:v>4.0999999999999996</c:v>
                </c:pt>
                <c:pt idx="4788">
                  <c:v>4.5</c:v>
                </c:pt>
                <c:pt idx="4789">
                  <c:v>5.0999999999999996</c:v>
                </c:pt>
                <c:pt idx="4790">
                  <c:v>4.2</c:v>
                </c:pt>
                <c:pt idx="4791">
                  <c:v>4.5</c:v>
                </c:pt>
                <c:pt idx="4792">
                  <c:v>4.4000000000000004</c:v>
                </c:pt>
                <c:pt idx="4793">
                  <c:v>5.0999999999999996</c:v>
                </c:pt>
                <c:pt idx="4794">
                  <c:v>4.5</c:v>
                </c:pt>
                <c:pt idx="4795">
                  <c:v>4.0999999999999996</c:v>
                </c:pt>
                <c:pt idx="4796">
                  <c:v>4.4000000000000004</c:v>
                </c:pt>
                <c:pt idx="4797">
                  <c:v>4.0999999999999996</c:v>
                </c:pt>
                <c:pt idx="4798">
                  <c:v>4.8</c:v>
                </c:pt>
                <c:pt idx="4799">
                  <c:v>4.3</c:v>
                </c:pt>
                <c:pt idx="4800">
                  <c:v>4.0999999999999996</c:v>
                </c:pt>
                <c:pt idx="4801">
                  <c:v>4.5999999999999996</c:v>
                </c:pt>
                <c:pt idx="4802">
                  <c:v>4.4000000000000004</c:v>
                </c:pt>
                <c:pt idx="4803">
                  <c:v>4.5</c:v>
                </c:pt>
                <c:pt idx="4804">
                  <c:v>4.0999999999999996</c:v>
                </c:pt>
                <c:pt idx="4805">
                  <c:v>5</c:v>
                </c:pt>
                <c:pt idx="4806">
                  <c:v>4.5999999999999996</c:v>
                </c:pt>
                <c:pt idx="4807">
                  <c:v>4.3</c:v>
                </c:pt>
                <c:pt idx="4808">
                  <c:v>4.0999999999999996</c:v>
                </c:pt>
                <c:pt idx="4809">
                  <c:v>4.0999999999999996</c:v>
                </c:pt>
                <c:pt idx="4810">
                  <c:v>4.3</c:v>
                </c:pt>
                <c:pt idx="4811">
                  <c:v>4.0999999999999996</c:v>
                </c:pt>
                <c:pt idx="4812">
                  <c:v>4.0999999999999996</c:v>
                </c:pt>
                <c:pt idx="4813">
                  <c:v>4.4000000000000004</c:v>
                </c:pt>
                <c:pt idx="4814">
                  <c:v>4.5</c:v>
                </c:pt>
                <c:pt idx="4815">
                  <c:v>4.3</c:v>
                </c:pt>
                <c:pt idx="4816">
                  <c:v>4.0999999999999996</c:v>
                </c:pt>
                <c:pt idx="4817">
                  <c:v>4.0999999999999996</c:v>
                </c:pt>
                <c:pt idx="4818">
                  <c:v>4.0999999999999996</c:v>
                </c:pt>
                <c:pt idx="4819">
                  <c:v>4.5999999999999996</c:v>
                </c:pt>
                <c:pt idx="4820">
                  <c:v>4.0999999999999996</c:v>
                </c:pt>
                <c:pt idx="4821">
                  <c:v>4.0999999999999996</c:v>
                </c:pt>
                <c:pt idx="4822">
                  <c:v>4.4000000000000004</c:v>
                </c:pt>
                <c:pt idx="4823">
                  <c:v>4.2</c:v>
                </c:pt>
                <c:pt idx="4824">
                  <c:v>4.0999999999999996</c:v>
                </c:pt>
                <c:pt idx="4825">
                  <c:v>4.0999999999999996</c:v>
                </c:pt>
                <c:pt idx="4826">
                  <c:v>4.4000000000000004</c:v>
                </c:pt>
                <c:pt idx="4827">
                  <c:v>4.9000000000000004</c:v>
                </c:pt>
                <c:pt idx="4828">
                  <c:v>4.3</c:v>
                </c:pt>
                <c:pt idx="4829">
                  <c:v>4.0999999999999996</c:v>
                </c:pt>
                <c:pt idx="4830">
                  <c:v>4.0999999999999996</c:v>
                </c:pt>
                <c:pt idx="4831">
                  <c:v>4.0999999999999996</c:v>
                </c:pt>
                <c:pt idx="4832">
                  <c:v>4.0999999999999996</c:v>
                </c:pt>
                <c:pt idx="4833">
                  <c:v>4.0999999999999996</c:v>
                </c:pt>
                <c:pt idx="4834">
                  <c:v>4.0999999999999996</c:v>
                </c:pt>
                <c:pt idx="4835">
                  <c:v>4.0999999999999996</c:v>
                </c:pt>
                <c:pt idx="4836">
                  <c:v>4.3</c:v>
                </c:pt>
                <c:pt idx="4837">
                  <c:v>4.0999999999999996</c:v>
                </c:pt>
                <c:pt idx="4838">
                  <c:v>4.0999999999999996</c:v>
                </c:pt>
                <c:pt idx="4839">
                  <c:v>4.3</c:v>
                </c:pt>
                <c:pt idx="4840">
                  <c:v>4.0999999999999996</c:v>
                </c:pt>
                <c:pt idx="4841">
                  <c:v>4.0999999999999996</c:v>
                </c:pt>
                <c:pt idx="4842">
                  <c:v>4.0999999999999996</c:v>
                </c:pt>
                <c:pt idx="4843">
                  <c:v>4.0999999999999996</c:v>
                </c:pt>
                <c:pt idx="4844">
                  <c:v>4.0999999999999996</c:v>
                </c:pt>
                <c:pt idx="4845">
                  <c:v>4.0999999999999996</c:v>
                </c:pt>
                <c:pt idx="4846">
                  <c:v>4.0999999999999996</c:v>
                </c:pt>
                <c:pt idx="4847">
                  <c:v>4.5</c:v>
                </c:pt>
                <c:pt idx="4848">
                  <c:v>4.0999999999999996</c:v>
                </c:pt>
                <c:pt idx="4849">
                  <c:v>4.3</c:v>
                </c:pt>
                <c:pt idx="4850">
                  <c:v>4.5</c:v>
                </c:pt>
                <c:pt idx="4851">
                  <c:v>4.0999999999999996</c:v>
                </c:pt>
                <c:pt idx="4852">
                  <c:v>4.0999999999999996</c:v>
                </c:pt>
                <c:pt idx="4853">
                  <c:v>4.2</c:v>
                </c:pt>
                <c:pt idx="4854">
                  <c:v>4.4000000000000004</c:v>
                </c:pt>
                <c:pt idx="4855">
                  <c:v>4</c:v>
                </c:pt>
                <c:pt idx="4856">
                  <c:v>4.4000000000000004</c:v>
                </c:pt>
                <c:pt idx="4857">
                  <c:v>4.0999999999999996</c:v>
                </c:pt>
                <c:pt idx="4858">
                  <c:v>4.0999999999999996</c:v>
                </c:pt>
                <c:pt idx="4859">
                  <c:v>4.0999999999999996</c:v>
                </c:pt>
                <c:pt idx="4860">
                  <c:v>4.0999999999999996</c:v>
                </c:pt>
                <c:pt idx="4861">
                  <c:v>4.0999999999999996</c:v>
                </c:pt>
                <c:pt idx="4862">
                  <c:v>4.8</c:v>
                </c:pt>
                <c:pt idx="4863">
                  <c:v>4.0999999999999996</c:v>
                </c:pt>
                <c:pt idx="4864">
                  <c:v>4.0999999999999996</c:v>
                </c:pt>
                <c:pt idx="4865">
                  <c:v>4.4000000000000004</c:v>
                </c:pt>
                <c:pt idx="4866">
                  <c:v>4.0999999999999996</c:v>
                </c:pt>
                <c:pt idx="4867">
                  <c:v>4.0999999999999996</c:v>
                </c:pt>
                <c:pt idx="4868">
                  <c:v>4.8</c:v>
                </c:pt>
                <c:pt idx="4869">
                  <c:v>4.0999999999999996</c:v>
                </c:pt>
                <c:pt idx="4870">
                  <c:v>4.0999999999999996</c:v>
                </c:pt>
                <c:pt idx="4871">
                  <c:v>4.5</c:v>
                </c:pt>
                <c:pt idx="4872">
                  <c:v>4.0999999999999996</c:v>
                </c:pt>
                <c:pt idx="4873">
                  <c:v>4.0999999999999996</c:v>
                </c:pt>
                <c:pt idx="4874">
                  <c:v>4.3</c:v>
                </c:pt>
                <c:pt idx="4875">
                  <c:v>4.0999999999999996</c:v>
                </c:pt>
                <c:pt idx="4876">
                  <c:v>4</c:v>
                </c:pt>
                <c:pt idx="4877">
                  <c:v>4.3</c:v>
                </c:pt>
                <c:pt idx="4878">
                  <c:v>4.0999999999999996</c:v>
                </c:pt>
                <c:pt idx="4879">
                  <c:v>4.0999999999999996</c:v>
                </c:pt>
                <c:pt idx="4880">
                  <c:v>4</c:v>
                </c:pt>
                <c:pt idx="4881">
                  <c:v>4.3</c:v>
                </c:pt>
                <c:pt idx="4882">
                  <c:v>4</c:v>
                </c:pt>
                <c:pt idx="4883">
                  <c:v>4.0999999999999996</c:v>
                </c:pt>
                <c:pt idx="4884">
                  <c:v>4</c:v>
                </c:pt>
                <c:pt idx="4885">
                  <c:v>4</c:v>
                </c:pt>
                <c:pt idx="4886">
                  <c:v>4</c:v>
                </c:pt>
                <c:pt idx="4887">
                  <c:v>4.5</c:v>
                </c:pt>
                <c:pt idx="4888">
                  <c:v>4</c:v>
                </c:pt>
                <c:pt idx="4889">
                  <c:v>4.0999999999999996</c:v>
                </c:pt>
                <c:pt idx="4890">
                  <c:v>4.5999999999999996</c:v>
                </c:pt>
                <c:pt idx="4891">
                  <c:v>4</c:v>
                </c:pt>
                <c:pt idx="4892">
                  <c:v>4</c:v>
                </c:pt>
                <c:pt idx="4893">
                  <c:v>4.5999999999999996</c:v>
                </c:pt>
                <c:pt idx="4894">
                  <c:v>4</c:v>
                </c:pt>
                <c:pt idx="4895">
                  <c:v>4.5999999999999996</c:v>
                </c:pt>
                <c:pt idx="4896">
                  <c:v>4.0999999999999996</c:v>
                </c:pt>
                <c:pt idx="4897">
                  <c:v>4</c:v>
                </c:pt>
                <c:pt idx="4898">
                  <c:v>4.0999999999999996</c:v>
                </c:pt>
                <c:pt idx="4899">
                  <c:v>4.2</c:v>
                </c:pt>
                <c:pt idx="4900">
                  <c:v>4</c:v>
                </c:pt>
                <c:pt idx="4901">
                  <c:v>4.2</c:v>
                </c:pt>
                <c:pt idx="4902">
                  <c:v>4</c:v>
                </c:pt>
                <c:pt idx="4903">
                  <c:v>4.7</c:v>
                </c:pt>
                <c:pt idx="4904">
                  <c:v>4.5</c:v>
                </c:pt>
                <c:pt idx="4905">
                  <c:v>4</c:v>
                </c:pt>
                <c:pt idx="4906">
                  <c:v>4.3</c:v>
                </c:pt>
                <c:pt idx="4907">
                  <c:v>4</c:v>
                </c:pt>
                <c:pt idx="4908">
                  <c:v>4</c:v>
                </c:pt>
                <c:pt idx="4909">
                  <c:v>4.3</c:v>
                </c:pt>
                <c:pt idx="4910">
                  <c:v>4</c:v>
                </c:pt>
                <c:pt idx="4911">
                  <c:v>4</c:v>
                </c:pt>
                <c:pt idx="4912">
                  <c:v>4</c:v>
                </c:pt>
                <c:pt idx="4913">
                  <c:v>4</c:v>
                </c:pt>
                <c:pt idx="4914">
                  <c:v>4.3</c:v>
                </c:pt>
                <c:pt idx="4915">
                  <c:v>4</c:v>
                </c:pt>
                <c:pt idx="4916">
                  <c:v>4</c:v>
                </c:pt>
                <c:pt idx="4917">
                  <c:v>4</c:v>
                </c:pt>
                <c:pt idx="4918">
                  <c:v>4</c:v>
                </c:pt>
                <c:pt idx="4919">
                  <c:v>4.9000000000000004</c:v>
                </c:pt>
                <c:pt idx="4920">
                  <c:v>4</c:v>
                </c:pt>
                <c:pt idx="4921">
                  <c:v>4</c:v>
                </c:pt>
                <c:pt idx="4922">
                  <c:v>4.3</c:v>
                </c:pt>
                <c:pt idx="4923">
                  <c:v>4</c:v>
                </c:pt>
                <c:pt idx="4924">
                  <c:v>4</c:v>
                </c:pt>
                <c:pt idx="4925">
                  <c:v>4</c:v>
                </c:pt>
                <c:pt idx="4926">
                  <c:v>4.4000000000000004</c:v>
                </c:pt>
                <c:pt idx="4927">
                  <c:v>5.0999999999999996</c:v>
                </c:pt>
                <c:pt idx="4928">
                  <c:v>4</c:v>
                </c:pt>
                <c:pt idx="4929">
                  <c:v>4.2</c:v>
                </c:pt>
                <c:pt idx="4930">
                  <c:v>4.3</c:v>
                </c:pt>
                <c:pt idx="4931">
                  <c:v>4</c:v>
                </c:pt>
                <c:pt idx="4932">
                  <c:v>4.5</c:v>
                </c:pt>
                <c:pt idx="4933">
                  <c:v>4.4000000000000004</c:v>
                </c:pt>
                <c:pt idx="4934">
                  <c:v>4.3</c:v>
                </c:pt>
                <c:pt idx="4935">
                  <c:v>5</c:v>
                </c:pt>
                <c:pt idx="4936">
                  <c:v>4.2</c:v>
                </c:pt>
                <c:pt idx="4937">
                  <c:v>6.3</c:v>
                </c:pt>
                <c:pt idx="4938">
                  <c:v>4</c:v>
                </c:pt>
                <c:pt idx="4939">
                  <c:v>4.4000000000000004</c:v>
                </c:pt>
                <c:pt idx="4940">
                  <c:v>4.5</c:v>
                </c:pt>
                <c:pt idx="4941">
                  <c:v>4</c:v>
                </c:pt>
                <c:pt idx="4942">
                  <c:v>4</c:v>
                </c:pt>
                <c:pt idx="4943">
                  <c:v>4</c:v>
                </c:pt>
                <c:pt idx="4944">
                  <c:v>4</c:v>
                </c:pt>
                <c:pt idx="4945">
                  <c:v>4.2</c:v>
                </c:pt>
                <c:pt idx="4946">
                  <c:v>4</c:v>
                </c:pt>
                <c:pt idx="4947">
                  <c:v>4</c:v>
                </c:pt>
                <c:pt idx="4948">
                  <c:v>4</c:v>
                </c:pt>
                <c:pt idx="4949">
                  <c:v>4.0999999999999996</c:v>
                </c:pt>
                <c:pt idx="4950">
                  <c:v>4.2</c:v>
                </c:pt>
                <c:pt idx="4951">
                  <c:v>4</c:v>
                </c:pt>
                <c:pt idx="4952">
                  <c:v>4</c:v>
                </c:pt>
                <c:pt idx="4953">
                  <c:v>4</c:v>
                </c:pt>
                <c:pt idx="4954">
                  <c:v>4.2</c:v>
                </c:pt>
                <c:pt idx="4955">
                  <c:v>4</c:v>
                </c:pt>
                <c:pt idx="4956">
                  <c:v>4</c:v>
                </c:pt>
                <c:pt idx="4957">
                  <c:v>4</c:v>
                </c:pt>
                <c:pt idx="4958">
                  <c:v>4</c:v>
                </c:pt>
                <c:pt idx="4959">
                  <c:v>4</c:v>
                </c:pt>
                <c:pt idx="4960">
                  <c:v>4.5</c:v>
                </c:pt>
                <c:pt idx="4961">
                  <c:v>3.9</c:v>
                </c:pt>
                <c:pt idx="4962">
                  <c:v>4</c:v>
                </c:pt>
                <c:pt idx="4963">
                  <c:v>4</c:v>
                </c:pt>
                <c:pt idx="4964">
                  <c:v>4</c:v>
                </c:pt>
                <c:pt idx="4965">
                  <c:v>4.0999999999999996</c:v>
                </c:pt>
                <c:pt idx="4966">
                  <c:v>4</c:v>
                </c:pt>
                <c:pt idx="4967">
                  <c:v>4</c:v>
                </c:pt>
                <c:pt idx="4968">
                  <c:v>4</c:v>
                </c:pt>
                <c:pt idx="4969">
                  <c:v>4</c:v>
                </c:pt>
                <c:pt idx="4970">
                  <c:v>4</c:v>
                </c:pt>
                <c:pt idx="4971">
                  <c:v>4</c:v>
                </c:pt>
                <c:pt idx="4972">
                  <c:v>4</c:v>
                </c:pt>
                <c:pt idx="4973">
                  <c:v>4</c:v>
                </c:pt>
                <c:pt idx="4974">
                  <c:v>4.3</c:v>
                </c:pt>
                <c:pt idx="4975">
                  <c:v>4</c:v>
                </c:pt>
                <c:pt idx="4976">
                  <c:v>4.5999999999999996</c:v>
                </c:pt>
                <c:pt idx="4977">
                  <c:v>4</c:v>
                </c:pt>
                <c:pt idx="4978">
                  <c:v>4</c:v>
                </c:pt>
                <c:pt idx="4979">
                  <c:v>4</c:v>
                </c:pt>
                <c:pt idx="4980">
                  <c:v>4</c:v>
                </c:pt>
                <c:pt idx="4981">
                  <c:v>4.5</c:v>
                </c:pt>
                <c:pt idx="4982">
                  <c:v>4.2</c:v>
                </c:pt>
                <c:pt idx="4983">
                  <c:v>4</c:v>
                </c:pt>
                <c:pt idx="4984">
                  <c:v>4</c:v>
                </c:pt>
                <c:pt idx="4985">
                  <c:v>4.5</c:v>
                </c:pt>
                <c:pt idx="4986">
                  <c:v>4.3</c:v>
                </c:pt>
                <c:pt idx="4987">
                  <c:v>5</c:v>
                </c:pt>
                <c:pt idx="4988">
                  <c:v>4.0999999999999996</c:v>
                </c:pt>
                <c:pt idx="4989">
                  <c:v>4</c:v>
                </c:pt>
                <c:pt idx="4990">
                  <c:v>4</c:v>
                </c:pt>
                <c:pt idx="4991">
                  <c:v>4.7</c:v>
                </c:pt>
                <c:pt idx="4992">
                  <c:v>4.3</c:v>
                </c:pt>
                <c:pt idx="4993">
                  <c:v>4</c:v>
                </c:pt>
                <c:pt idx="4994">
                  <c:v>4</c:v>
                </c:pt>
                <c:pt idx="4995">
                  <c:v>4</c:v>
                </c:pt>
                <c:pt idx="4996">
                  <c:v>4.2</c:v>
                </c:pt>
                <c:pt idx="4997">
                  <c:v>4.0999999999999996</c:v>
                </c:pt>
                <c:pt idx="4998">
                  <c:v>4</c:v>
                </c:pt>
                <c:pt idx="4999">
                  <c:v>4.8</c:v>
                </c:pt>
                <c:pt idx="5000">
                  <c:v>4.5999999999999996</c:v>
                </c:pt>
                <c:pt idx="5001">
                  <c:v>4.5999999999999996</c:v>
                </c:pt>
                <c:pt idx="5002">
                  <c:v>4</c:v>
                </c:pt>
                <c:pt idx="5003">
                  <c:v>4</c:v>
                </c:pt>
                <c:pt idx="5004">
                  <c:v>4</c:v>
                </c:pt>
                <c:pt idx="5005">
                  <c:v>4</c:v>
                </c:pt>
                <c:pt idx="5006">
                  <c:v>4</c:v>
                </c:pt>
                <c:pt idx="5007">
                  <c:v>4.2</c:v>
                </c:pt>
                <c:pt idx="5008">
                  <c:v>4</c:v>
                </c:pt>
                <c:pt idx="5009">
                  <c:v>4.5</c:v>
                </c:pt>
                <c:pt idx="5010">
                  <c:v>4.5999999999999996</c:v>
                </c:pt>
                <c:pt idx="5011">
                  <c:v>5.4</c:v>
                </c:pt>
                <c:pt idx="5012">
                  <c:v>4</c:v>
                </c:pt>
                <c:pt idx="5013">
                  <c:v>4</c:v>
                </c:pt>
                <c:pt idx="5014">
                  <c:v>4</c:v>
                </c:pt>
                <c:pt idx="5015">
                  <c:v>4</c:v>
                </c:pt>
                <c:pt idx="5016">
                  <c:v>4</c:v>
                </c:pt>
                <c:pt idx="5017">
                  <c:v>4</c:v>
                </c:pt>
                <c:pt idx="5018">
                  <c:v>4</c:v>
                </c:pt>
                <c:pt idx="5019">
                  <c:v>4.5</c:v>
                </c:pt>
                <c:pt idx="5020">
                  <c:v>4.3</c:v>
                </c:pt>
                <c:pt idx="5021">
                  <c:v>4</c:v>
                </c:pt>
                <c:pt idx="5022">
                  <c:v>4</c:v>
                </c:pt>
                <c:pt idx="5023">
                  <c:v>4.3</c:v>
                </c:pt>
                <c:pt idx="5024">
                  <c:v>4.4000000000000004</c:v>
                </c:pt>
                <c:pt idx="5025">
                  <c:v>4</c:v>
                </c:pt>
                <c:pt idx="5026">
                  <c:v>4</c:v>
                </c:pt>
                <c:pt idx="5027">
                  <c:v>4</c:v>
                </c:pt>
                <c:pt idx="5028">
                  <c:v>4</c:v>
                </c:pt>
                <c:pt idx="5029">
                  <c:v>4.4000000000000004</c:v>
                </c:pt>
                <c:pt idx="5030">
                  <c:v>4.3</c:v>
                </c:pt>
                <c:pt idx="5031">
                  <c:v>4</c:v>
                </c:pt>
                <c:pt idx="5032">
                  <c:v>4.5</c:v>
                </c:pt>
                <c:pt idx="5033">
                  <c:v>4</c:v>
                </c:pt>
                <c:pt idx="5034">
                  <c:v>4.7</c:v>
                </c:pt>
                <c:pt idx="5035">
                  <c:v>4.3</c:v>
                </c:pt>
                <c:pt idx="5036">
                  <c:v>4.3</c:v>
                </c:pt>
                <c:pt idx="5037">
                  <c:v>5</c:v>
                </c:pt>
                <c:pt idx="5038">
                  <c:v>4.5</c:v>
                </c:pt>
                <c:pt idx="5039">
                  <c:v>6.3</c:v>
                </c:pt>
                <c:pt idx="5040">
                  <c:v>4.9000000000000004</c:v>
                </c:pt>
                <c:pt idx="5041">
                  <c:v>4.2</c:v>
                </c:pt>
                <c:pt idx="5042">
                  <c:v>4.3</c:v>
                </c:pt>
                <c:pt idx="5043">
                  <c:v>4</c:v>
                </c:pt>
                <c:pt idx="5044">
                  <c:v>4.4000000000000004</c:v>
                </c:pt>
                <c:pt idx="5045">
                  <c:v>4</c:v>
                </c:pt>
                <c:pt idx="5046">
                  <c:v>4</c:v>
                </c:pt>
                <c:pt idx="5047">
                  <c:v>4</c:v>
                </c:pt>
                <c:pt idx="5048">
                  <c:v>4</c:v>
                </c:pt>
                <c:pt idx="5049">
                  <c:v>4.5</c:v>
                </c:pt>
                <c:pt idx="5050">
                  <c:v>4</c:v>
                </c:pt>
                <c:pt idx="5051">
                  <c:v>4</c:v>
                </c:pt>
                <c:pt idx="5052">
                  <c:v>4.2</c:v>
                </c:pt>
                <c:pt idx="5053">
                  <c:v>4.0999999999999996</c:v>
                </c:pt>
                <c:pt idx="5054">
                  <c:v>4.8</c:v>
                </c:pt>
                <c:pt idx="5055">
                  <c:v>4.5</c:v>
                </c:pt>
                <c:pt idx="5056">
                  <c:v>4</c:v>
                </c:pt>
                <c:pt idx="5057">
                  <c:v>4</c:v>
                </c:pt>
                <c:pt idx="5058">
                  <c:v>4.9000000000000004</c:v>
                </c:pt>
                <c:pt idx="5059">
                  <c:v>4.3</c:v>
                </c:pt>
                <c:pt idx="5060">
                  <c:v>4</c:v>
                </c:pt>
                <c:pt idx="5061">
                  <c:v>4.8</c:v>
                </c:pt>
                <c:pt idx="5062">
                  <c:v>4</c:v>
                </c:pt>
                <c:pt idx="5063">
                  <c:v>4.5</c:v>
                </c:pt>
                <c:pt idx="5064">
                  <c:v>5.6</c:v>
                </c:pt>
                <c:pt idx="5065">
                  <c:v>4</c:v>
                </c:pt>
                <c:pt idx="5066">
                  <c:v>4</c:v>
                </c:pt>
                <c:pt idx="5067">
                  <c:v>4.8</c:v>
                </c:pt>
                <c:pt idx="5068">
                  <c:v>4</c:v>
                </c:pt>
                <c:pt idx="5069">
                  <c:v>4.3</c:v>
                </c:pt>
                <c:pt idx="5070">
                  <c:v>4</c:v>
                </c:pt>
                <c:pt idx="5071">
                  <c:v>4.2</c:v>
                </c:pt>
                <c:pt idx="5072">
                  <c:v>4</c:v>
                </c:pt>
                <c:pt idx="5073">
                  <c:v>4</c:v>
                </c:pt>
                <c:pt idx="5074">
                  <c:v>4</c:v>
                </c:pt>
                <c:pt idx="5075">
                  <c:v>4.3</c:v>
                </c:pt>
                <c:pt idx="5076">
                  <c:v>4</c:v>
                </c:pt>
                <c:pt idx="5077">
                  <c:v>4.2</c:v>
                </c:pt>
                <c:pt idx="5078">
                  <c:v>4.2</c:v>
                </c:pt>
                <c:pt idx="5079">
                  <c:v>5.2</c:v>
                </c:pt>
                <c:pt idx="5080">
                  <c:v>4</c:v>
                </c:pt>
                <c:pt idx="5081">
                  <c:v>4</c:v>
                </c:pt>
                <c:pt idx="5082">
                  <c:v>4.5</c:v>
                </c:pt>
                <c:pt idx="5083">
                  <c:v>4.5999999999999996</c:v>
                </c:pt>
                <c:pt idx="5084">
                  <c:v>4</c:v>
                </c:pt>
                <c:pt idx="5085">
                  <c:v>4.3</c:v>
                </c:pt>
                <c:pt idx="5086">
                  <c:v>4</c:v>
                </c:pt>
                <c:pt idx="5087">
                  <c:v>4.5999999999999996</c:v>
                </c:pt>
                <c:pt idx="5088">
                  <c:v>4</c:v>
                </c:pt>
                <c:pt idx="5089">
                  <c:v>4</c:v>
                </c:pt>
                <c:pt idx="5090">
                  <c:v>4</c:v>
                </c:pt>
                <c:pt idx="5091">
                  <c:v>4</c:v>
                </c:pt>
                <c:pt idx="5092">
                  <c:v>4.0999999999999996</c:v>
                </c:pt>
                <c:pt idx="5093">
                  <c:v>4</c:v>
                </c:pt>
                <c:pt idx="5094">
                  <c:v>4</c:v>
                </c:pt>
                <c:pt idx="5095">
                  <c:v>4</c:v>
                </c:pt>
                <c:pt idx="5096">
                  <c:v>4</c:v>
                </c:pt>
                <c:pt idx="5097">
                  <c:v>4</c:v>
                </c:pt>
                <c:pt idx="5098">
                  <c:v>4.0999999999999996</c:v>
                </c:pt>
                <c:pt idx="5099">
                  <c:v>4</c:v>
                </c:pt>
                <c:pt idx="5100">
                  <c:v>4</c:v>
                </c:pt>
                <c:pt idx="5101">
                  <c:v>4</c:v>
                </c:pt>
                <c:pt idx="5102">
                  <c:v>4.5</c:v>
                </c:pt>
                <c:pt idx="5103">
                  <c:v>4</c:v>
                </c:pt>
                <c:pt idx="5104">
                  <c:v>4.2</c:v>
                </c:pt>
                <c:pt idx="5105">
                  <c:v>4</c:v>
                </c:pt>
                <c:pt idx="5106">
                  <c:v>4.7</c:v>
                </c:pt>
                <c:pt idx="5107">
                  <c:v>4</c:v>
                </c:pt>
                <c:pt idx="5108">
                  <c:v>4.5999999999999996</c:v>
                </c:pt>
                <c:pt idx="5109">
                  <c:v>4.3</c:v>
                </c:pt>
                <c:pt idx="5110">
                  <c:v>4</c:v>
                </c:pt>
                <c:pt idx="5111">
                  <c:v>4.5</c:v>
                </c:pt>
                <c:pt idx="5112">
                  <c:v>4.3</c:v>
                </c:pt>
                <c:pt idx="5113">
                  <c:v>4</c:v>
                </c:pt>
                <c:pt idx="5114">
                  <c:v>4</c:v>
                </c:pt>
                <c:pt idx="5115">
                  <c:v>4.4000000000000004</c:v>
                </c:pt>
                <c:pt idx="5116">
                  <c:v>5.0999999999999996</c:v>
                </c:pt>
                <c:pt idx="5117">
                  <c:v>4</c:v>
                </c:pt>
                <c:pt idx="5118">
                  <c:v>4</c:v>
                </c:pt>
                <c:pt idx="5119">
                  <c:v>4</c:v>
                </c:pt>
                <c:pt idx="5120">
                  <c:v>4.5999999999999996</c:v>
                </c:pt>
                <c:pt idx="5121">
                  <c:v>4.4000000000000004</c:v>
                </c:pt>
                <c:pt idx="5122">
                  <c:v>4</c:v>
                </c:pt>
                <c:pt idx="5123">
                  <c:v>4</c:v>
                </c:pt>
                <c:pt idx="5124">
                  <c:v>4</c:v>
                </c:pt>
                <c:pt idx="5125">
                  <c:v>4</c:v>
                </c:pt>
                <c:pt idx="5126">
                  <c:v>4.0999999999999996</c:v>
                </c:pt>
                <c:pt idx="5127">
                  <c:v>4.5999999999999996</c:v>
                </c:pt>
                <c:pt idx="5128">
                  <c:v>4</c:v>
                </c:pt>
                <c:pt idx="5129">
                  <c:v>4</c:v>
                </c:pt>
                <c:pt idx="5130">
                  <c:v>4</c:v>
                </c:pt>
                <c:pt idx="5131">
                  <c:v>4.5999999999999996</c:v>
                </c:pt>
                <c:pt idx="5132">
                  <c:v>4</c:v>
                </c:pt>
                <c:pt idx="5133">
                  <c:v>4</c:v>
                </c:pt>
                <c:pt idx="5134">
                  <c:v>3.6</c:v>
                </c:pt>
                <c:pt idx="5135">
                  <c:v>4</c:v>
                </c:pt>
                <c:pt idx="5136">
                  <c:v>4</c:v>
                </c:pt>
                <c:pt idx="5137">
                  <c:v>4</c:v>
                </c:pt>
                <c:pt idx="5138">
                  <c:v>4</c:v>
                </c:pt>
                <c:pt idx="5139">
                  <c:v>4</c:v>
                </c:pt>
                <c:pt idx="5140">
                  <c:v>4.0999999999999996</c:v>
                </c:pt>
                <c:pt idx="5141">
                  <c:v>5.0999999999999996</c:v>
                </c:pt>
                <c:pt idx="5142">
                  <c:v>4.4000000000000004</c:v>
                </c:pt>
                <c:pt idx="5143">
                  <c:v>4.4000000000000004</c:v>
                </c:pt>
                <c:pt idx="5144">
                  <c:v>4.0999999999999996</c:v>
                </c:pt>
                <c:pt idx="5145">
                  <c:v>4</c:v>
                </c:pt>
                <c:pt idx="5146">
                  <c:v>4.0999999999999996</c:v>
                </c:pt>
                <c:pt idx="5147">
                  <c:v>4.5</c:v>
                </c:pt>
                <c:pt idx="5148">
                  <c:v>4.4000000000000004</c:v>
                </c:pt>
                <c:pt idx="5149">
                  <c:v>4.2</c:v>
                </c:pt>
                <c:pt idx="5150">
                  <c:v>4</c:v>
                </c:pt>
                <c:pt idx="5151">
                  <c:v>4</c:v>
                </c:pt>
                <c:pt idx="5152">
                  <c:v>4.3</c:v>
                </c:pt>
                <c:pt idx="5153">
                  <c:v>5</c:v>
                </c:pt>
                <c:pt idx="5154">
                  <c:v>4</c:v>
                </c:pt>
                <c:pt idx="5155">
                  <c:v>4</c:v>
                </c:pt>
                <c:pt idx="5156">
                  <c:v>4</c:v>
                </c:pt>
                <c:pt idx="5157">
                  <c:v>4.3</c:v>
                </c:pt>
                <c:pt idx="5158">
                  <c:v>4.5</c:v>
                </c:pt>
                <c:pt idx="5159">
                  <c:v>4</c:v>
                </c:pt>
                <c:pt idx="5160">
                  <c:v>4.4000000000000004</c:v>
                </c:pt>
                <c:pt idx="5161">
                  <c:v>4.4000000000000004</c:v>
                </c:pt>
                <c:pt idx="5162">
                  <c:v>4</c:v>
                </c:pt>
                <c:pt idx="5163">
                  <c:v>4</c:v>
                </c:pt>
                <c:pt idx="5164">
                  <c:v>4</c:v>
                </c:pt>
                <c:pt idx="5165">
                  <c:v>4.5999999999999996</c:v>
                </c:pt>
                <c:pt idx="5166">
                  <c:v>4.0999999999999996</c:v>
                </c:pt>
                <c:pt idx="5167">
                  <c:v>4.4000000000000004</c:v>
                </c:pt>
                <c:pt idx="5168">
                  <c:v>4.8</c:v>
                </c:pt>
                <c:pt idx="5169">
                  <c:v>4.2</c:v>
                </c:pt>
                <c:pt idx="5170">
                  <c:v>4.4000000000000004</c:v>
                </c:pt>
                <c:pt idx="5171">
                  <c:v>4.4000000000000004</c:v>
                </c:pt>
                <c:pt idx="5172">
                  <c:v>4.5</c:v>
                </c:pt>
                <c:pt idx="5173">
                  <c:v>4.5999999999999996</c:v>
                </c:pt>
                <c:pt idx="5174">
                  <c:v>4.5999999999999996</c:v>
                </c:pt>
                <c:pt idx="5175">
                  <c:v>4.4000000000000004</c:v>
                </c:pt>
                <c:pt idx="5176">
                  <c:v>4</c:v>
                </c:pt>
                <c:pt idx="5177">
                  <c:v>3.1</c:v>
                </c:pt>
                <c:pt idx="5178">
                  <c:v>4.7</c:v>
                </c:pt>
                <c:pt idx="5179">
                  <c:v>4.3</c:v>
                </c:pt>
                <c:pt idx="5180">
                  <c:v>4</c:v>
                </c:pt>
                <c:pt idx="5181">
                  <c:v>4</c:v>
                </c:pt>
                <c:pt idx="5182">
                  <c:v>4</c:v>
                </c:pt>
                <c:pt idx="5183">
                  <c:v>4</c:v>
                </c:pt>
                <c:pt idx="5184">
                  <c:v>4.5</c:v>
                </c:pt>
                <c:pt idx="5185">
                  <c:v>4.2</c:v>
                </c:pt>
                <c:pt idx="5186">
                  <c:v>4.3</c:v>
                </c:pt>
                <c:pt idx="5187">
                  <c:v>4</c:v>
                </c:pt>
                <c:pt idx="5188">
                  <c:v>4</c:v>
                </c:pt>
                <c:pt idx="5189">
                  <c:v>4</c:v>
                </c:pt>
                <c:pt idx="5190">
                  <c:v>4</c:v>
                </c:pt>
                <c:pt idx="5191">
                  <c:v>4.5</c:v>
                </c:pt>
                <c:pt idx="5192">
                  <c:v>5.9</c:v>
                </c:pt>
                <c:pt idx="5193">
                  <c:v>4.0999999999999996</c:v>
                </c:pt>
                <c:pt idx="5194">
                  <c:v>4</c:v>
                </c:pt>
                <c:pt idx="5195">
                  <c:v>4.3</c:v>
                </c:pt>
                <c:pt idx="5196">
                  <c:v>4.2</c:v>
                </c:pt>
                <c:pt idx="5197">
                  <c:v>4</c:v>
                </c:pt>
                <c:pt idx="5198">
                  <c:v>4.7</c:v>
                </c:pt>
                <c:pt idx="5199">
                  <c:v>4</c:v>
                </c:pt>
                <c:pt idx="5200">
                  <c:v>4.0999999999999996</c:v>
                </c:pt>
                <c:pt idx="5201">
                  <c:v>4.2</c:v>
                </c:pt>
                <c:pt idx="5202">
                  <c:v>4</c:v>
                </c:pt>
                <c:pt idx="5203">
                  <c:v>4</c:v>
                </c:pt>
                <c:pt idx="5204">
                  <c:v>4</c:v>
                </c:pt>
                <c:pt idx="5205">
                  <c:v>4.4000000000000004</c:v>
                </c:pt>
                <c:pt idx="5206">
                  <c:v>4.4000000000000004</c:v>
                </c:pt>
                <c:pt idx="5207">
                  <c:v>4</c:v>
                </c:pt>
                <c:pt idx="5208">
                  <c:v>4</c:v>
                </c:pt>
                <c:pt idx="5209">
                  <c:v>4.0999999999999996</c:v>
                </c:pt>
                <c:pt idx="5210">
                  <c:v>4.0999999999999996</c:v>
                </c:pt>
                <c:pt idx="5211">
                  <c:v>4.2</c:v>
                </c:pt>
                <c:pt idx="5212">
                  <c:v>4.0999999999999996</c:v>
                </c:pt>
                <c:pt idx="5213">
                  <c:v>4</c:v>
                </c:pt>
                <c:pt idx="5214">
                  <c:v>4.5999999999999996</c:v>
                </c:pt>
                <c:pt idx="5215">
                  <c:v>4.0999999999999996</c:v>
                </c:pt>
                <c:pt idx="5216">
                  <c:v>4</c:v>
                </c:pt>
                <c:pt idx="5217">
                  <c:v>4.5</c:v>
                </c:pt>
                <c:pt idx="5218">
                  <c:v>5</c:v>
                </c:pt>
                <c:pt idx="5219">
                  <c:v>4</c:v>
                </c:pt>
                <c:pt idx="5220">
                  <c:v>4</c:v>
                </c:pt>
                <c:pt idx="5221">
                  <c:v>4</c:v>
                </c:pt>
                <c:pt idx="5222">
                  <c:v>4</c:v>
                </c:pt>
                <c:pt idx="5223">
                  <c:v>4.4000000000000004</c:v>
                </c:pt>
                <c:pt idx="5224">
                  <c:v>4.8</c:v>
                </c:pt>
                <c:pt idx="5225">
                  <c:v>4</c:v>
                </c:pt>
                <c:pt idx="5226">
                  <c:v>4</c:v>
                </c:pt>
                <c:pt idx="5227">
                  <c:v>5.4</c:v>
                </c:pt>
                <c:pt idx="5228">
                  <c:v>4</c:v>
                </c:pt>
                <c:pt idx="5229">
                  <c:v>4</c:v>
                </c:pt>
                <c:pt idx="5230">
                  <c:v>4</c:v>
                </c:pt>
                <c:pt idx="5231">
                  <c:v>4</c:v>
                </c:pt>
                <c:pt idx="5232">
                  <c:v>4</c:v>
                </c:pt>
                <c:pt idx="5233">
                  <c:v>4</c:v>
                </c:pt>
                <c:pt idx="5234">
                  <c:v>4</c:v>
                </c:pt>
                <c:pt idx="5235">
                  <c:v>4</c:v>
                </c:pt>
                <c:pt idx="5236">
                  <c:v>4.5</c:v>
                </c:pt>
                <c:pt idx="5237">
                  <c:v>4</c:v>
                </c:pt>
                <c:pt idx="5238">
                  <c:v>4.3</c:v>
                </c:pt>
                <c:pt idx="5239">
                  <c:v>4</c:v>
                </c:pt>
                <c:pt idx="5240">
                  <c:v>4</c:v>
                </c:pt>
                <c:pt idx="5241">
                  <c:v>4.8</c:v>
                </c:pt>
                <c:pt idx="5242">
                  <c:v>4.4000000000000004</c:v>
                </c:pt>
                <c:pt idx="5243">
                  <c:v>4</c:v>
                </c:pt>
                <c:pt idx="5244">
                  <c:v>4</c:v>
                </c:pt>
                <c:pt idx="5245">
                  <c:v>4.4000000000000004</c:v>
                </c:pt>
                <c:pt idx="5246">
                  <c:v>4</c:v>
                </c:pt>
                <c:pt idx="5247">
                  <c:v>4.5999999999999996</c:v>
                </c:pt>
                <c:pt idx="5248">
                  <c:v>4</c:v>
                </c:pt>
                <c:pt idx="5249">
                  <c:v>4.3</c:v>
                </c:pt>
                <c:pt idx="5250">
                  <c:v>4.5999999999999996</c:v>
                </c:pt>
                <c:pt idx="5251">
                  <c:v>4</c:v>
                </c:pt>
                <c:pt idx="5252">
                  <c:v>4</c:v>
                </c:pt>
                <c:pt idx="5253">
                  <c:v>4.4000000000000004</c:v>
                </c:pt>
                <c:pt idx="5254">
                  <c:v>4.2</c:v>
                </c:pt>
                <c:pt idx="5255">
                  <c:v>4</c:v>
                </c:pt>
                <c:pt idx="5256">
                  <c:v>4</c:v>
                </c:pt>
                <c:pt idx="5257">
                  <c:v>4.4000000000000004</c:v>
                </c:pt>
                <c:pt idx="5258">
                  <c:v>4</c:v>
                </c:pt>
                <c:pt idx="5259">
                  <c:v>4.3</c:v>
                </c:pt>
                <c:pt idx="5260">
                  <c:v>4</c:v>
                </c:pt>
                <c:pt idx="5261">
                  <c:v>5.4</c:v>
                </c:pt>
                <c:pt idx="5262">
                  <c:v>4.2</c:v>
                </c:pt>
                <c:pt idx="5263">
                  <c:v>4</c:v>
                </c:pt>
                <c:pt idx="5264">
                  <c:v>4.2</c:v>
                </c:pt>
                <c:pt idx="5265">
                  <c:v>5</c:v>
                </c:pt>
                <c:pt idx="5266">
                  <c:v>4.0999999999999996</c:v>
                </c:pt>
                <c:pt idx="5267">
                  <c:v>4.4000000000000004</c:v>
                </c:pt>
                <c:pt idx="5268">
                  <c:v>4.2</c:v>
                </c:pt>
                <c:pt idx="5269">
                  <c:v>5.2</c:v>
                </c:pt>
                <c:pt idx="5270">
                  <c:v>4.5</c:v>
                </c:pt>
                <c:pt idx="5271">
                  <c:v>4.3</c:v>
                </c:pt>
                <c:pt idx="5272">
                  <c:v>4.2</c:v>
                </c:pt>
                <c:pt idx="5273">
                  <c:v>4</c:v>
                </c:pt>
                <c:pt idx="5274">
                  <c:v>4.5</c:v>
                </c:pt>
                <c:pt idx="5275">
                  <c:v>4</c:v>
                </c:pt>
                <c:pt idx="5276">
                  <c:v>4</c:v>
                </c:pt>
                <c:pt idx="5277">
                  <c:v>4</c:v>
                </c:pt>
                <c:pt idx="5278">
                  <c:v>4.5999999999999996</c:v>
                </c:pt>
                <c:pt idx="5279">
                  <c:v>4</c:v>
                </c:pt>
                <c:pt idx="5280">
                  <c:v>4.3</c:v>
                </c:pt>
                <c:pt idx="5281">
                  <c:v>4</c:v>
                </c:pt>
                <c:pt idx="5282">
                  <c:v>4.8</c:v>
                </c:pt>
                <c:pt idx="5283">
                  <c:v>4.9000000000000004</c:v>
                </c:pt>
                <c:pt idx="5284">
                  <c:v>4</c:v>
                </c:pt>
                <c:pt idx="5285">
                  <c:v>4</c:v>
                </c:pt>
                <c:pt idx="5286">
                  <c:v>4</c:v>
                </c:pt>
                <c:pt idx="5287">
                  <c:v>4</c:v>
                </c:pt>
                <c:pt idx="5288">
                  <c:v>4.3</c:v>
                </c:pt>
                <c:pt idx="5289">
                  <c:v>4</c:v>
                </c:pt>
                <c:pt idx="5290">
                  <c:v>3.9</c:v>
                </c:pt>
                <c:pt idx="5291">
                  <c:v>3.9</c:v>
                </c:pt>
                <c:pt idx="5292">
                  <c:v>4.5999999999999996</c:v>
                </c:pt>
                <c:pt idx="5293">
                  <c:v>3.9</c:v>
                </c:pt>
                <c:pt idx="5294">
                  <c:v>3.9</c:v>
                </c:pt>
                <c:pt idx="5295">
                  <c:v>4.3</c:v>
                </c:pt>
                <c:pt idx="5296">
                  <c:v>3.9</c:v>
                </c:pt>
                <c:pt idx="5297">
                  <c:v>3.9</c:v>
                </c:pt>
                <c:pt idx="5298">
                  <c:v>4.5999999999999996</c:v>
                </c:pt>
                <c:pt idx="5299">
                  <c:v>4.8</c:v>
                </c:pt>
                <c:pt idx="5300">
                  <c:v>4.5999999999999996</c:v>
                </c:pt>
                <c:pt idx="5301">
                  <c:v>5.0999999999999996</c:v>
                </c:pt>
                <c:pt idx="5302">
                  <c:v>3.9</c:v>
                </c:pt>
                <c:pt idx="5303">
                  <c:v>4.5999999999999996</c:v>
                </c:pt>
                <c:pt idx="5304">
                  <c:v>4.7</c:v>
                </c:pt>
                <c:pt idx="5305">
                  <c:v>4</c:v>
                </c:pt>
                <c:pt idx="5306">
                  <c:v>4.2</c:v>
                </c:pt>
                <c:pt idx="5307">
                  <c:v>3.9</c:v>
                </c:pt>
                <c:pt idx="5308">
                  <c:v>3.9</c:v>
                </c:pt>
                <c:pt idx="5309">
                  <c:v>4.2</c:v>
                </c:pt>
                <c:pt idx="5310">
                  <c:v>3.9</c:v>
                </c:pt>
                <c:pt idx="5311">
                  <c:v>3.9</c:v>
                </c:pt>
                <c:pt idx="5312">
                  <c:v>4.5</c:v>
                </c:pt>
                <c:pt idx="5313">
                  <c:v>3.9</c:v>
                </c:pt>
                <c:pt idx="5314">
                  <c:v>3.9</c:v>
                </c:pt>
                <c:pt idx="5315">
                  <c:v>4.5999999999999996</c:v>
                </c:pt>
                <c:pt idx="5316">
                  <c:v>3.9</c:v>
                </c:pt>
                <c:pt idx="5317">
                  <c:v>3.9</c:v>
                </c:pt>
                <c:pt idx="5318">
                  <c:v>4.7</c:v>
                </c:pt>
                <c:pt idx="5319">
                  <c:v>4.2</c:v>
                </c:pt>
                <c:pt idx="5320">
                  <c:v>4.5999999999999996</c:v>
                </c:pt>
                <c:pt idx="5321">
                  <c:v>3.9</c:v>
                </c:pt>
                <c:pt idx="5322">
                  <c:v>3.9</c:v>
                </c:pt>
                <c:pt idx="5323">
                  <c:v>3.9</c:v>
                </c:pt>
                <c:pt idx="5324">
                  <c:v>3.9</c:v>
                </c:pt>
                <c:pt idx="5325">
                  <c:v>4.2</c:v>
                </c:pt>
                <c:pt idx="5326">
                  <c:v>3.8</c:v>
                </c:pt>
                <c:pt idx="5327">
                  <c:v>3.8</c:v>
                </c:pt>
                <c:pt idx="5328">
                  <c:v>4.0999999999999996</c:v>
                </c:pt>
                <c:pt idx="5329">
                  <c:v>4.4000000000000004</c:v>
                </c:pt>
                <c:pt idx="5330">
                  <c:v>4.3</c:v>
                </c:pt>
                <c:pt idx="5331">
                  <c:v>3.8</c:v>
                </c:pt>
                <c:pt idx="5332">
                  <c:v>3.8</c:v>
                </c:pt>
                <c:pt idx="5333">
                  <c:v>4.3</c:v>
                </c:pt>
                <c:pt idx="5334">
                  <c:v>3.8</c:v>
                </c:pt>
                <c:pt idx="5335">
                  <c:v>4.2</c:v>
                </c:pt>
                <c:pt idx="5336">
                  <c:v>3.8</c:v>
                </c:pt>
                <c:pt idx="5337">
                  <c:v>4.4000000000000004</c:v>
                </c:pt>
                <c:pt idx="5338">
                  <c:v>4.5999999999999996</c:v>
                </c:pt>
                <c:pt idx="5339">
                  <c:v>4.5999999999999996</c:v>
                </c:pt>
                <c:pt idx="5340">
                  <c:v>3.8</c:v>
                </c:pt>
                <c:pt idx="5341">
                  <c:v>3.8</c:v>
                </c:pt>
                <c:pt idx="5342">
                  <c:v>4.5</c:v>
                </c:pt>
                <c:pt idx="5343">
                  <c:v>3.8</c:v>
                </c:pt>
                <c:pt idx="5344">
                  <c:v>3.8</c:v>
                </c:pt>
                <c:pt idx="5345">
                  <c:v>3.8</c:v>
                </c:pt>
                <c:pt idx="5346">
                  <c:v>3.8</c:v>
                </c:pt>
                <c:pt idx="5347">
                  <c:v>4.9000000000000004</c:v>
                </c:pt>
                <c:pt idx="5348">
                  <c:v>3.8</c:v>
                </c:pt>
                <c:pt idx="5349">
                  <c:v>4</c:v>
                </c:pt>
                <c:pt idx="5350">
                  <c:v>3.8</c:v>
                </c:pt>
                <c:pt idx="5351">
                  <c:v>3.7</c:v>
                </c:pt>
                <c:pt idx="5352">
                  <c:v>4.5</c:v>
                </c:pt>
                <c:pt idx="5353">
                  <c:v>3.7</c:v>
                </c:pt>
                <c:pt idx="5354">
                  <c:v>3.7</c:v>
                </c:pt>
                <c:pt idx="5355">
                  <c:v>4.5</c:v>
                </c:pt>
                <c:pt idx="5356">
                  <c:v>5.2</c:v>
                </c:pt>
                <c:pt idx="5357">
                  <c:v>3.7</c:v>
                </c:pt>
                <c:pt idx="5358">
                  <c:v>3.7</c:v>
                </c:pt>
                <c:pt idx="5359">
                  <c:v>5</c:v>
                </c:pt>
                <c:pt idx="5360">
                  <c:v>5.5</c:v>
                </c:pt>
                <c:pt idx="5361">
                  <c:v>4.0999999999999996</c:v>
                </c:pt>
                <c:pt idx="5362">
                  <c:v>4.2</c:v>
                </c:pt>
                <c:pt idx="5363">
                  <c:v>4.5999999999999996</c:v>
                </c:pt>
                <c:pt idx="5364">
                  <c:v>4.9000000000000004</c:v>
                </c:pt>
                <c:pt idx="5365">
                  <c:v>4</c:v>
                </c:pt>
                <c:pt idx="5366">
                  <c:v>4.7</c:v>
                </c:pt>
                <c:pt idx="5367">
                  <c:v>4.8</c:v>
                </c:pt>
                <c:pt idx="5368">
                  <c:v>4.9000000000000004</c:v>
                </c:pt>
                <c:pt idx="5369">
                  <c:v>4.7</c:v>
                </c:pt>
                <c:pt idx="5370">
                  <c:v>4.5</c:v>
                </c:pt>
                <c:pt idx="5371">
                  <c:v>4.4000000000000004</c:v>
                </c:pt>
                <c:pt idx="5372">
                  <c:v>4.7</c:v>
                </c:pt>
                <c:pt idx="5373">
                  <c:v>4.7</c:v>
                </c:pt>
                <c:pt idx="5374">
                  <c:v>3.6</c:v>
                </c:pt>
                <c:pt idx="5375">
                  <c:v>4.9000000000000004</c:v>
                </c:pt>
                <c:pt idx="5376">
                  <c:v>3.6</c:v>
                </c:pt>
                <c:pt idx="5377">
                  <c:v>3.6</c:v>
                </c:pt>
                <c:pt idx="5378">
                  <c:v>5.3</c:v>
                </c:pt>
                <c:pt idx="5379">
                  <c:v>4.0999999999999996</c:v>
                </c:pt>
                <c:pt idx="5380">
                  <c:v>4.5999999999999996</c:v>
                </c:pt>
                <c:pt idx="5381">
                  <c:v>4.2</c:v>
                </c:pt>
                <c:pt idx="5382">
                  <c:v>4.3</c:v>
                </c:pt>
                <c:pt idx="5383">
                  <c:v>4.3</c:v>
                </c:pt>
                <c:pt idx="5384">
                  <c:v>3.6</c:v>
                </c:pt>
                <c:pt idx="5385">
                  <c:v>3.6</c:v>
                </c:pt>
                <c:pt idx="5386">
                  <c:v>4.9000000000000004</c:v>
                </c:pt>
                <c:pt idx="5387">
                  <c:v>3.6</c:v>
                </c:pt>
                <c:pt idx="5388">
                  <c:v>3.6</c:v>
                </c:pt>
                <c:pt idx="5389">
                  <c:v>4.4000000000000004</c:v>
                </c:pt>
                <c:pt idx="5390">
                  <c:v>4.0999999999999996</c:v>
                </c:pt>
                <c:pt idx="5391">
                  <c:v>3.5</c:v>
                </c:pt>
                <c:pt idx="5392">
                  <c:v>4.4000000000000004</c:v>
                </c:pt>
                <c:pt idx="5393">
                  <c:v>4.4000000000000004</c:v>
                </c:pt>
                <c:pt idx="5394">
                  <c:v>4.5</c:v>
                </c:pt>
                <c:pt idx="5395">
                  <c:v>4.3</c:v>
                </c:pt>
                <c:pt idx="5396">
                  <c:v>6.3</c:v>
                </c:pt>
                <c:pt idx="5397">
                  <c:v>3.4</c:v>
                </c:pt>
                <c:pt idx="5398">
                  <c:v>4.3</c:v>
                </c:pt>
                <c:pt idx="5399">
                  <c:v>3.4</c:v>
                </c:pt>
                <c:pt idx="5400">
                  <c:v>4.3</c:v>
                </c:pt>
                <c:pt idx="5401">
                  <c:v>4.4000000000000004</c:v>
                </c:pt>
                <c:pt idx="5402">
                  <c:v>4.5</c:v>
                </c:pt>
                <c:pt idx="5403">
                  <c:v>2.7</c:v>
                </c:pt>
                <c:pt idx="5404">
                  <c:v>2.6</c:v>
                </c:pt>
                <c:pt idx="5405">
                  <c:v>4.2</c:v>
                </c:pt>
                <c:pt idx="5406">
                  <c:v>4.3</c:v>
                </c:pt>
                <c:pt idx="5407">
                  <c:v>4.3</c:v>
                </c:pt>
                <c:pt idx="5408">
                  <c:v>5.5</c:v>
                </c:pt>
                <c:pt idx="5409">
                  <c:v>4.0999999999999996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785056"/>
        <c:axId val="378790936"/>
      </c:scatterChart>
      <c:valAx>
        <c:axId val="37878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(km)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90936"/>
        <c:crosses val="autoZero"/>
        <c:crossBetween val="midCat"/>
      </c:valAx>
      <c:valAx>
        <c:axId val="37879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Magnitude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78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180974</xdr:colOff>
      <xdr:row>1</xdr:row>
      <xdr:rowOff>117474</xdr:rowOff>
    </xdr:from>
    <xdr:to>
      <xdr:col>44</xdr:col>
      <xdr:colOff>349250</xdr:colOff>
      <xdr:row>19</xdr:row>
      <xdr:rowOff>101600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0</xdr:row>
      <xdr:rowOff>177800</xdr:rowOff>
    </xdr:from>
    <xdr:to>
      <xdr:col>9</xdr:col>
      <xdr:colOff>247650</xdr:colOff>
      <xdr:row>10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527050</xdr:colOff>
      <xdr:row>1</xdr:row>
      <xdr:rowOff>101600</xdr:rowOff>
    </xdr:from>
    <xdr:to>
      <xdr:col>11</xdr:col>
      <xdr:colOff>552450</xdr:colOff>
      <xdr:row>13</xdr:row>
      <xdr:rowOff>120650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29882</xdr:colOff>
      <xdr:row>3</xdr:row>
      <xdr:rowOff>172142</xdr:rowOff>
    </xdr:from>
    <xdr:to>
      <xdr:col>17</xdr:col>
      <xdr:colOff>358588</xdr:colOff>
      <xdr:row>18</xdr:row>
      <xdr:rowOff>113873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4</xdr:row>
      <xdr:rowOff>12700</xdr:rowOff>
    </xdr:from>
    <xdr:to>
      <xdr:col>13</xdr:col>
      <xdr:colOff>19050</xdr:colOff>
      <xdr:row>18</xdr:row>
      <xdr:rowOff>177800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577850</xdr:colOff>
      <xdr:row>2</xdr:row>
      <xdr:rowOff>31750</xdr:rowOff>
    </xdr:from>
    <xdr:to>
      <xdr:col>12</xdr:col>
      <xdr:colOff>136526</xdr:colOff>
      <xdr:row>20</xdr:row>
      <xdr:rowOff>15876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81.334892245373" createdVersion="5" refreshedVersion="5" minRefreshableVersion="3" recordCount="5410">
  <cacheSource type="worksheet">
    <worksheetSource ref="A1:V5411" sheet="query"/>
  </cacheSource>
  <cacheFields count="22">
    <cacheField name="time" numFmtId="0">
      <sharedItems/>
    </cacheField>
    <cacheField name="latitude" numFmtId="0">
      <sharedItems containsSemiMixedTypes="0" containsString="0" containsNumber="1" minValue="0.41880000000000001" maxValue="39.820399999999999"/>
    </cacheField>
    <cacheField name="longitude" numFmtId="0">
      <sharedItems containsSemiMixedTypes="0" containsString="0" containsNumber="1" minValue="60.146999999999998" maxValue="103.69289999999999"/>
    </cacheField>
    <cacheField name="depth" numFmtId="0">
      <sharedItems containsSemiMixedTypes="0" containsString="0" containsNumber="1" minValue="3.161" maxValue="300.149"/>
    </cacheField>
    <cacheField name="mag" numFmtId="0">
      <sharedItems containsSemiMixedTypes="0" containsString="0" containsNumber="1" minValue="2.6" maxValue="7.7"/>
    </cacheField>
    <cacheField name="magType" numFmtId="0">
      <sharedItems count="6">
        <s v="mb"/>
        <s v="mww"/>
        <s v="mwr"/>
        <s v="ml"/>
        <s v="mwb"/>
        <s v="mb_lg"/>
      </sharedItems>
    </cacheField>
    <cacheField name="nst" numFmtId="0">
      <sharedItems containsString="0" containsBlank="1" containsNumber="1" containsInteger="1" minValue="5" maxValue="423"/>
    </cacheField>
    <cacheField name="gap" numFmtId="0">
      <sharedItems containsSemiMixedTypes="0" containsString="0" containsNumber="1" containsInteger="1" minValue="9" maxValue="295"/>
    </cacheField>
    <cacheField name="dmin" numFmtId="0">
      <sharedItems containsSemiMixedTypes="0" containsString="0" containsNumber="1" minValue="3.4000000000000002E-2" maxValue="35.887999999999998"/>
    </cacheField>
    <cacheField name="rms" numFmtId="0">
      <sharedItems containsSemiMixedTypes="0" containsString="0" containsNumber="1" minValue="0.14000000000000001" maxValue="1.43"/>
    </cacheField>
    <cacheField name="net" numFmtId="0">
      <sharedItems/>
    </cacheField>
    <cacheField name="id" numFmtId="0">
      <sharedItems/>
    </cacheField>
    <cacheField name="updated" numFmtId="0">
      <sharedItems/>
    </cacheField>
    <cacheField name="place" numFmtId="0">
      <sharedItems/>
    </cacheField>
    <cacheField name="type" numFmtId="0">
      <sharedItems/>
    </cacheField>
    <cacheField name="horizontalError" numFmtId="0">
      <sharedItems containsSemiMixedTypes="0" containsString="0" containsNumber="1" minValue="1.8" maxValue="19.72"/>
    </cacheField>
    <cacheField name="depthError" numFmtId="0">
      <sharedItems containsSemiMixedTypes="0" containsString="0" containsNumber="1" minValue="0.89200000000000002" maxValue="23.6"/>
    </cacheField>
    <cacheField name="magError" numFmtId="0">
      <sharedItems containsSemiMixedTypes="0" containsString="0" containsNumber="1" minValue="2.8000000000000001E-2" maxValue="0.52900000000000003"/>
    </cacheField>
    <cacheField name="magNst" numFmtId="0">
      <sharedItems containsSemiMixedTypes="0" containsString="0" containsNumber="1" containsInteger="1" minValue="1" maxValue="379"/>
    </cacheField>
    <cacheField name="status" numFmtId="0">
      <sharedItems/>
    </cacheField>
    <cacheField name="locationSource" numFmtId="0">
      <sharedItems/>
    </cacheField>
    <cacheField name="mag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190.322239236113" createdVersion="5" refreshedVersion="5" minRefreshableVersion="3" recordCount="5411">
  <cacheSource type="worksheet">
    <worksheetSource ref="A1:AC1048576" sheet="copied data"/>
  </cacheSource>
  <cacheFields count="29">
    <cacheField name="time" numFmtId="2">
      <sharedItems containsBlank="1"/>
    </cacheField>
    <cacheField name="Date" numFmtId="14">
      <sharedItems containsNonDate="0" containsDate="1" containsString="0" containsBlank="1" minDate="2020-01-01T03:59:15" maxDate="2025-12-31T02:13:54"/>
    </cacheField>
    <cacheField name="YearMonthDate" numFmtId="164">
      <sharedItems containsNonDate="0" containsDate="1" containsString="0" containsBlank="1" minDate="2020-01-01T00:00:00" maxDate="2025-12-02T00:00:00" count="73">
        <d v="2025-12-01T00:00:00"/>
        <d v="2023-03-01T00:00:00"/>
        <d v="2024-01-01T00:00:00"/>
        <d v="2023-10-01T00:00:00"/>
        <d v="2025-11-01T00:00:00"/>
        <d v="2021-08-01T00:00:00"/>
        <d v="2020-07-01T00:00:00"/>
        <d v="2025-08-01T00:00:00"/>
        <d v="2025-03-01T00:00:00"/>
        <d v="2023-01-01T00:00:00"/>
        <d v="2022-06-01T00:00:00"/>
        <d v="2021-04-01T00:00:00"/>
        <d v="2024-10-01T00:00:00"/>
        <d v="2023-07-01T00:00:00"/>
        <d v="2021-10-01T00:00:00"/>
        <d v="2023-08-01T00:00:00"/>
        <d v="2022-02-01T00:00:00"/>
        <d v="2025-04-01T00:00:00"/>
        <d v="2024-04-01T00:00:00"/>
        <d v="2023-11-01T00:00:00"/>
        <d v="2023-04-01T00:00:00"/>
        <d v="2022-11-01T00:00:00"/>
        <d v="2020-03-01T00:00:00"/>
        <d v="2025-09-01T00:00:00"/>
        <d v="2024-06-01T00:00:00"/>
        <d v="2022-07-01T00:00:00"/>
        <d v="2020-08-01T00:00:00"/>
        <d v="2020-06-01T00:00:00"/>
        <d v="2025-10-01T00:00:00"/>
        <d v="2024-03-01T00:00:00"/>
        <d v="2023-12-01T00:00:00"/>
        <d v="2021-01-01T00:00:00"/>
        <d v="2020-11-01T00:00:00"/>
        <d v="2020-10-01T00:00:00"/>
        <d v="2025-06-01T00:00:00"/>
        <d v="2025-01-01T00:00:00"/>
        <d v="2021-09-01T00:00:00"/>
        <d v="2025-02-01T00:00:00"/>
        <d v="2023-05-01T00:00:00"/>
        <d v="2022-01-01T00:00:00"/>
        <d v="2021-07-01T00:00:00"/>
        <d v="2021-05-01T00:00:00"/>
        <d v="2020-09-01T00:00:00"/>
        <d v="2025-07-01T00:00:00"/>
        <d v="2024-12-01T00:00:00"/>
        <d v="2024-09-01T00:00:00"/>
        <d v="2024-08-01T00:00:00"/>
        <d v="2023-06-01T00:00:00"/>
        <d v="2022-03-01T00:00:00"/>
        <d v="2021-12-01T00:00:00"/>
        <d v="2025-05-01T00:00:00"/>
        <d v="2022-10-01T00:00:00"/>
        <d v="2022-09-01T00:00:00"/>
        <d v="2022-05-01T00:00:00"/>
        <d v="2021-06-01T00:00:00"/>
        <d v="2021-02-01T00:00:00"/>
        <d v="2020-05-01T00:00:00"/>
        <d v="2020-01-01T00:00:00"/>
        <d v="2024-11-01T00:00:00"/>
        <d v="2024-07-01T00:00:00"/>
        <d v="2023-09-01T00:00:00"/>
        <d v="2021-11-01T00:00:00"/>
        <d v="2021-03-01T00:00:00"/>
        <d v="2020-12-01T00:00:00"/>
        <d v="2020-02-01T00:00:00"/>
        <d v="2024-02-01T00:00:00"/>
        <d v="2022-08-01T00:00:00"/>
        <d v="2022-04-01T00:00:00"/>
        <d v="2023-02-01T00:00:00"/>
        <d v="2020-04-01T00:00:00"/>
        <d v="2024-05-01T00:00:00"/>
        <d v="2022-12-01T00:00:00"/>
        <m/>
      </sharedItems>
    </cacheField>
    <cacheField name="Year" numFmtId="0">
      <sharedItems containsString="0" containsBlank="1" containsNumber="1" containsInteger="1" minValue="2020" maxValue="2025" count="7">
        <n v="2025"/>
        <n v="2023"/>
        <n v="2024"/>
        <n v="2021"/>
        <n v="2020"/>
        <n v="2022"/>
        <m/>
      </sharedItems>
    </cacheField>
    <cacheField name="MonthYear" numFmtId="0">
      <sharedItems containsBlank="1" count="73">
        <s v="12-2025"/>
        <s v="03-2023"/>
        <s v="01-2024"/>
        <s v="10-2023"/>
        <s v="11-2025"/>
        <s v="08-2021"/>
        <s v="07-2020"/>
        <s v="08-2025"/>
        <s v="03-2025"/>
        <s v="01-2023"/>
        <s v="06-2022"/>
        <s v="04-2021"/>
        <s v="10-2024"/>
        <s v="07-2023"/>
        <s v="10-2021"/>
        <s v="08-2023"/>
        <s v="02-2022"/>
        <s v="04-2025"/>
        <s v="04-2024"/>
        <s v="11-2023"/>
        <s v="04-2023"/>
        <s v="11-2022"/>
        <s v="03-2020"/>
        <s v="09-2025"/>
        <s v="06-2024"/>
        <s v="07-2022"/>
        <s v="08-2020"/>
        <s v="06-2020"/>
        <s v="10-2025"/>
        <s v="03-2024"/>
        <s v="12-2023"/>
        <s v="01-2021"/>
        <s v="11-2020"/>
        <s v="10-2020"/>
        <s v="06-2025"/>
        <s v="01-2025"/>
        <s v="09-2021"/>
        <s v="02-2025"/>
        <s v="05-2023"/>
        <s v="01-2022"/>
        <s v="07-2021"/>
        <s v="05-2021"/>
        <s v="09-2020"/>
        <s v="07-2025"/>
        <s v="12-2024"/>
        <s v="09-2024"/>
        <s v="08-2024"/>
        <s v="06-2023"/>
        <s v="03-2022"/>
        <s v="12-2021"/>
        <s v="05-2025"/>
        <s v="10-2022"/>
        <s v="09-2022"/>
        <s v="05-2022"/>
        <s v="06-2021"/>
        <s v="02-2021"/>
        <s v="05-2020"/>
        <s v="01-2020"/>
        <s v="11-2024"/>
        <s v="07-2024"/>
        <s v="09-2023"/>
        <s v="11-2021"/>
        <s v="03-2021"/>
        <s v="12-2020"/>
        <s v="02-2020"/>
        <s v="02-2024"/>
        <s v="08-2022"/>
        <s v="04-2022"/>
        <s v="02-2023"/>
        <s v="04-2020"/>
        <s v="05-2024"/>
        <s v="12-2022"/>
        <m/>
      </sharedItems>
    </cacheField>
    <cacheField name="Time2" numFmtId="21">
      <sharedItems containsDate="1" containsBlank="1" containsMixedTypes="1" minDate="2020-01-01T03:59:15" maxDate="2025-12-30T14:01:14"/>
    </cacheField>
    <cacheField name="latitude" numFmtId="0">
      <sharedItems containsString="0" containsBlank="1" containsNumber="1" minValue="0.41880000000000001" maxValue="39.820399999999999"/>
    </cacheField>
    <cacheField name="longitude" numFmtId="0">
      <sharedItems containsString="0" containsBlank="1" containsNumber="1" minValue="60.146999999999998" maxValue="103.69289999999999"/>
    </cacheField>
    <cacheField name="depth" numFmtId="0">
      <sharedItems containsString="0" containsBlank="1" containsNumber="1" minValue="3.161" maxValue="300.149"/>
    </cacheField>
    <cacheField name="mag" numFmtId="0">
      <sharedItems containsString="0" containsBlank="1" containsNumber="1" minValue="2.6" maxValue="7.7"/>
    </cacheField>
    <cacheField name="magType" numFmtId="0">
      <sharedItems containsBlank="1"/>
    </cacheField>
    <cacheField name="nst" numFmtId="0">
      <sharedItems containsString="0" containsBlank="1" containsNumber="1" containsInteger="1" minValue="5" maxValue="423"/>
    </cacheField>
    <cacheField name="gap" numFmtId="0">
      <sharedItems containsString="0" containsBlank="1" containsNumber="1" containsInteger="1" minValue="9" maxValue="295"/>
    </cacheField>
    <cacheField name="dmin" numFmtId="0">
      <sharedItems containsString="0" containsBlank="1" containsNumber="1" minValue="3.4000000000000002E-2" maxValue="35.887999999999998"/>
    </cacheField>
    <cacheField name="rms" numFmtId="0">
      <sharedItems containsString="0" containsBlank="1" containsNumber="1" minValue="0.14000000000000001" maxValue="1.43"/>
    </cacheField>
    <cacheField name="net" numFmtId="0">
      <sharedItems containsBlank="1"/>
    </cacheField>
    <cacheField name="id" numFmtId="0">
      <sharedItems containsBlank="1"/>
    </cacheField>
    <cacheField name="updated" numFmtId="0">
      <sharedItems containsBlank="1"/>
    </cacheField>
    <cacheField name="place" numFmtId="0">
      <sharedItems containsBlank="1"/>
    </cacheField>
    <cacheField name="Inside South asia" numFmtId="0">
      <sharedItems containsBlank="1"/>
    </cacheField>
    <cacheField name="type" numFmtId="0">
      <sharedItems containsBlank="1"/>
    </cacheField>
    <cacheField name="horizontalError" numFmtId="0">
      <sharedItems containsString="0" containsBlank="1" containsNumber="1" minValue="1.8" maxValue="19.72"/>
    </cacheField>
    <cacheField name="depthError" numFmtId="0">
      <sharedItems containsString="0" containsBlank="1" containsNumber="1" minValue="0.89200000000000002" maxValue="23.6"/>
    </cacheField>
    <cacheField name="magError" numFmtId="0">
      <sharedItems containsString="0" containsBlank="1" containsNumber="1" minValue="2.8000000000000001E-2" maxValue="0.52900000000000003"/>
    </cacheField>
    <cacheField name="magNst" numFmtId="0">
      <sharedItems containsString="0" containsBlank="1" containsNumber="1" containsInteger="1" minValue="1" maxValue="379"/>
    </cacheField>
    <cacheField name="status" numFmtId="0">
      <sharedItems containsBlank="1"/>
    </cacheField>
    <cacheField name="locationSource" numFmtId="0">
      <sharedItems containsBlank="1"/>
    </cacheField>
    <cacheField name="magSource" numFmtId="0">
      <sharedItems containsBlank="1"/>
    </cacheField>
    <cacheField name="correlations" numFmtId="0">
      <sharedItems containsString="0" containsBlank="1" containsNumber="1" minValue="-0.22464792920966412" maxValue="-0.224647929209664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10">
  <r>
    <s v="2025-12-31T02:13:54.147Z"/>
    <n v="4.9095000000000004"/>
    <n v="94.794300000000007"/>
    <n v="59.204000000000001"/>
    <n v="4.4000000000000004"/>
    <x v="0"/>
    <n v="35"/>
    <n v="96"/>
    <n v="2.1680000000000001"/>
    <n v="0.55000000000000004"/>
    <s v="us"/>
    <s v="us7000rr4q"/>
    <s v="2026-04-01T22:49:05.040Z"/>
    <s v="91 km SW of Banda Aceh, Indonesia"/>
    <s v="earthquake"/>
    <n v="7.93"/>
    <n v="8.2260000000000009"/>
    <n v="0.114"/>
    <n v="22"/>
    <s v="reviewed"/>
    <s v="us"/>
    <s v="us"/>
  </r>
  <r>
    <s v="2025-12-30T14:01:14.553Z"/>
    <n v="4.7393999999999998"/>
    <n v="97.096800000000002"/>
    <n v="13.532"/>
    <n v="4.2"/>
    <x v="0"/>
    <n v="16"/>
    <n v="169"/>
    <n v="0.50800000000000001"/>
    <n v="0.68"/>
    <s v="us"/>
    <s v="us7000rr5n"/>
    <s v="2026-04-01T22:49:07.040Z"/>
    <s v="49 km S of Lhokseumawe, Indonesia"/>
    <s v="earthquake"/>
    <n v="5.84"/>
    <n v="5.6059999999999999"/>
    <n v="0.16700000000000001"/>
    <n v="10"/>
    <s v="reviewed"/>
    <s v="us"/>
    <s v="us"/>
  </r>
  <r>
    <s v="2025-12-30T13:43:09.584Z"/>
    <n v="4.6976000000000004"/>
    <n v="96.900999999999996"/>
    <n v="10.182"/>
    <n v="4.5999999999999996"/>
    <x v="0"/>
    <n v="48"/>
    <n v="59"/>
    <n v="0.53"/>
    <n v="0.67"/>
    <s v="us"/>
    <s v="us7000rlim"/>
    <s v="2026-04-01T22:48:40.040Z"/>
    <s v="60 km SSW of Lhokseumawe, Indonesia"/>
    <s v="earthquake"/>
    <n v="5.47"/>
    <n v="4.2549999999999999"/>
    <n v="8.5000000000000006E-2"/>
    <n v="41"/>
    <s v="reviewed"/>
    <s v="us"/>
    <s v="us"/>
  </r>
  <r>
    <s v="2025-12-29T15:30:29.804Z"/>
    <n v="26.039200000000001"/>
    <n v="97.071600000000004"/>
    <n v="10"/>
    <n v="4.2"/>
    <x v="0"/>
    <n v="28"/>
    <n v="117"/>
    <n v="5.2009999999999996"/>
    <n v="0.98"/>
    <s v="us"/>
    <s v="us7000rqw2"/>
    <s v="2026-04-01T22:49:04.040Z"/>
    <s v="32 km SE of Sarupathar, India"/>
    <s v="earthquake"/>
    <n v="6.96"/>
    <n v="1.92"/>
    <n v="0.14699999999999999"/>
    <n v="13"/>
    <s v="reviewed"/>
    <s v="us"/>
    <s v="us"/>
  </r>
  <r>
    <s v="2025-12-29T08:59:06.776Z"/>
    <n v="36.809399999999997"/>
    <n v="70.399199999999993"/>
    <n v="204.86699999999999"/>
    <n v="4.4000000000000004"/>
    <x v="0"/>
    <n v="32"/>
    <n v="177"/>
    <n v="2.09"/>
    <n v="0.59"/>
    <s v="us"/>
    <s v="us7000rqvx"/>
    <s v="2026-04-01T22:49:04.040Z"/>
    <s v="37 km SSW of Fayzabad, Afghanistan"/>
    <s v="earthquake"/>
    <n v="10.08"/>
    <n v="8.3089999999999993"/>
    <n v="0.155"/>
    <n v="12"/>
    <s v="reviewed"/>
    <s v="us"/>
    <s v="us"/>
  </r>
  <r>
    <s v="2025-12-28T09:54:55.602Z"/>
    <n v="37.781199999999998"/>
    <n v="72.0809"/>
    <n v="133.28899999999999"/>
    <n v="4.3"/>
    <x v="0"/>
    <n v="24"/>
    <n v="128"/>
    <n v="0.61899999999999999"/>
    <n v="0.83"/>
    <s v="us"/>
    <s v="us7000rl6a"/>
    <s v="2026-04-01T22:48:27.040Z"/>
    <s v="56 km NE of Khorugh, Tajikistan"/>
    <s v="earthquake"/>
    <n v="8.25"/>
    <n v="6.79"/>
    <n v="0.16"/>
    <n v="11"/>
    <s v="reviewed"/>
    <s v="us"/>
    <s v="us"/>
  </r>
  <r>
    <s v="2025-12-27T23:21:18.423Z"/>
    <n v="35.740499999999997"/>
    <n v="88.528400000000005"/>
    <n v="10"/>
    <n v="4.3"/>
    <x v="0"/>
    <n v="25"/>
    <n v="121"/>
    <n v="6.4059999999999997"/>
    <n v="0.77"/>
    <s v="us"/>
    <s v="us7000rl4c"/>
    <s v="2026-04-01T22:48:24.040Z"/>
    <s v="western Xizang"/>
    <s v="earthquake"/>
    <n v="12.04"/>
    <n v="1.9339999999999999"/>
    <n v="0.13300000000000001"/>
    <n v="16"/>
    <s v="reviewed"/>
    <s v="us"/>
    <s v="us"/>
  </r>
  <r>
    <s v="2025-12-27T18:45:15.085Z"/>
    <n v="36.944800000000001"/>
    <n v="71.253"/>
    <n v="194.25"/>
    <n v="4.2"/>
    <x v="0"/>
    <n v="52"/>
    <n v="97"/>
    <n v="1.68"/>
    <n v="0.76"/>
    <s v="us"/>
    <s v="us7000rl3q"/>
    <s v="2026-04-01T22:48:23.040Z"/>
    <s v="38 km NW of AshkÄsham, Afghanistan"/>
    <s v="earthquake"/>
    <n v="7.46"/>
    <n v="6.7709999999999999"/>
    <n v="8.2000000000000003E-2"/>
    <n v="41"/>
    <s v="reviewed"/>
    <s v="us"/>
    <s v="us"/>
  </r>
  <r>
    <s v="2025-12-27T12:42:49.553Z"/>
    <n v="26.746600000000001"/>
    <n v="92.360399999999998"/>
    <n v="41.698"/>
    <n v="4.5"/>
    <x v="0"/>
    <n v="41"/>
    <n v="148"/>
    <n v="3.14"/>
    <n v="0.66"/>
    <s v="us"/>
    <s v="us7000rl21"/>
    <s v="2026-04-01T22:48:20.040Z"/>
    <s v="12 km WNW of Dhekiajuli, India"/>
    <s v="earthquake"/>
    <n v="10.6"/>
    <n v="8.1170000000000009"/>
    <n v="9.0999999999999998E-2"/>
    <n v="35"/>
    <s v="reviewed"/>
    <s v="us"/>
    <s v="us"/>
  </r>
  <r>
    <s v="2025-12-27T09:16:24.839Z"/>
    <n v="1.6383000000000001"/>
    <n v="99.523099999999999"/>
    <n v="167.03100000000001"/>
    <n v="4.2"/>
    <x v="0"/>
    <n v="24"/>
    <n v="122"/>
    <n v="1.2070000000000001"/>
    <n v="0.57999999999999996"/>
    <s v="us"/>
    <s v="us7000rqln"/>
    <s v="2026-04-01T22:49:00.040Z"/>
    <s v="40 km NE of Padangsidempuan, Indonesia"/>
    <s v="earthquake"/>
    <n v="9.58"/>
    <n v="7.8559999999999999"/>
    <n v="0.13200000000000001"/>
    <n v="16"/>
    <s v="reviewed"/>
    <s v="us"/>
    <s v="us"/>
  </r>
  <r>
    <s v="2025-12-26T16:10:19.195Z"/>
    <n v="23.394300000000001"/>
    <n v="82.561499999999995"/>
    <n v="10"/>
    <n v="4.2"/>
    <x v="0"/>
    <n v="28"/>
    <n v="159"/>
    <n v="9.9109999999999996"/>
    <n v="1.1499999999999999"/>
    <s v="us"/>
    <s v="us7000rkwm"/>
    <s v="2026-04-01T22:48:16.040Z"/>
    <s v="14 km N of Baikunthpur, India"/>
    <s v="earthquake"/>
    <n v="12.41"/>
    <n v="1.9359999999999999"/>
    <n v="0.115"/>
    <n v="21"/>
    <s v="reviewed"/>
    <s v="us"/>
    <s v="us"/>
  </r>
  <r>
    <s v="2025-12-26T07:47:53.383Z"/>
    <n v="3.9622999999999999"/>
    <n v="97.373500000000007"/>
    <n v="9.98"/>
    <n v="4.2"/>
    <x v="0"/>
    <n v="25"/>
    <n v="195"/>
    <n v="1.3280000000000001"/>
    <n v="0.59"/>
    <s v="us"/>
    <s v="us7000rq6c"/>
    <s v="2026-04-01T22:48:56.040Z"/>
    <s v="64 km ENE of Blangpidie, Indonesia"/>
    <s v="earthquake"/>
    <n v="9.18"/>
    <n v="5.4580000000000002"/>
    <n v="0.14199999999999999"/>
    <n v="16"/>
    <s v="reviewed"/>
    <s v="us"/>
    <s v="us"/>
  </r>
  <r>
    <s v="2025-12-25T23:00:05.553Z"/>
    <n v="23.709599999999998"/>
    <n v="70.419600000000003"/>
    <n v="10"/>
    <n v="4.5999999999999996"/>
    <x v="0"/>
    <n v="61"/>
    <n v="75"/>
    <n v="13.02"/>
    <n v="0.69"/>
    <s v="us"/>
    <s v="us7000rktm"/>
    <s v="2026-04-01T22:48:11.040Z"/>
    <s v="27 km WNW of RÄpar, India"/>
    <s v="earthquake"/>
    <n v="7.38"/>
    <n v="1.8540000000000001"/>
    <n v="6.3E-2"/>
    <n v="74"/>
    <s v="reviewed"/>
    <s v="us"/>
    <s v="us"/>
  </r>
  <r>
    <s v="2025-12-25T15:19:41.275Z"/>
    <n v="24.827999999999999"/>
    <n v="97.825400000000002"/>
    <n v="10"/>
    <n v="4.4000000000000004"/>
    <x v="0"/>
    <n v="33"/>
    <n v="123"/>
    <n v="3.8820000000000001"/>
    <n v="0.87"/>
    <s v="us"/>
    <s v="us7000rkqh"/>
    <s v="2026-04-01T22:48:08.040Z"/>
    <s v="17 km NW of Yingjiang, China"/>
    <s v="earthquake"/>
    <n v="8.1199999999999992"/>
    <n v="1.8149999999999999"/>
    <n v="0.11700000000000001"/>
    <n v="21"/>
    <s v="reviewed"/>
    <s v="us"/>
    <s v="us"/>
  </r>
  <r>
    <s v="2025-12-24T04:09:47.901Z"/>
    <n v="12.6319"/>
    <n v="92.749200000000002"/>
    <n v="35"/>
    <n v="4.8"/>
    <x v="0"/>
    <n v="46"/>
    <n v="64"/>
    <n v="6.44"/>
    <n v="1.07"/>
    <s v="us"/>
    <s v="us7000rkiw"/>
    <s v="2026-04-01T22:48:00.040Z"/>
    <s v="103 km N of Bamboo Flat, India"/>
    <s v="earthquake"/>
    <n v="12.1"/>
    <n v="1.911"/>
    <n v="8.6999999999999994E-2"/>
    <n v="41"/>
    <s v="reviewed"/>
    <s v="us"/>
    <s v="us"/>
  </r>
  <r>
    <s v="2025-12-23T22:04:44.392Z"/>
    <n v="0.8"/>
    <n v="96.847200000000001"/>
    <n v="10"/>
    <n v="4.0999999999999996"/>
    <x v="0"/>
    <n v="16"/>
    <n v="193"/>
    <n v="0.88400000000000001"/>
    <n v="0.54"/>
    <s v="us"/>
    <s v="us7000rq3g"/>
    <s v="2026-03-19T13:56:14.040Z"/>
    <s v="101 km WSW of Gunungsitoli, Indonesia"/>
    <s v="earthquake"/>
    <n v="7.5"/>
    <n v="1.1140000000000001"/>
    <n v="0.19700000000000001"/>
    <n v="7"/>
    <s v="reviewed"/>
    <s v="us"/>
    <s v="us"/>
  </r>
  <r>
    <s v="2025-12-22T15:45:58.501Z"/>
    <n v="21.289100000000001"/>
    <n v="101.6636"/>
    <n v="10"/>
    <n v="4.3"/>
    <x v="0"/>
    <n v="38"/>
    <n v="67"/>
    <n v="1.603"/>
    <n v="1.07"/>
    <s v="us"/>
    <s v="us6000rwi2"/>
    <s v="2026-03-19T13:56:11.040Z"/>
    <s v="46 km NE of Luang Namtha, Laos"/>
    <s v="earthquake"/>
    <n v="6.66"/>
    <n v="1.875"/>
    <n v="0.126"/>
    <n v="18"/>
    <s v="reviewed"/>
    <s v="us"/>
    <s v="us"/>
  </r>
  <r>
    <s v="2025-12-21T05:15:04.388Z"/>
    <n v="38.837800000000001"/>
    <n v="70.624799999999993"/>
    <n v="10"/>
    <n v="4.8"/>
    <x v="0"/>
    <n v="55"/>
    <n v="84"/>
    <n v="1.1140000000000001"/>
    <n v="0.9"/>
    <s v="us"/>
    <s v="us6000rwah"/>
    <s v="2026-03-19T13:56:09.040Z"/>
    <s v="30 km SE of Rasht, Tajikistan"/>
    <s v="earthquake"/>
    <n v="5.4"/>
    <n v="1.8779999999999999"/>
    <n v="7.9000000000000001E-2"/>
    <n v="50"/>
    <s v="reviewed"/>
    <s v="us"/>
    <s v="us"/>
  </r>
  <r>
    <s v="2025-12-20T04:37:15.458Z"/>
    <n v="33.496200000000002"/>
    <n v="71.964100000000002"/>
    <n v="10"/>
    <n v="4.3"/>
    <x v="0"/>
    <n v="27"/>
    <n v="99"/>
    <n v="4.8250000000000002"/>
    <n v="0.91"/>
    <s v="us"/>
    <s v="us7000rplu"/>
    <s v="2026-03-19T13:56:06.040Z"/>
    <s v="8 km NW of Jand, Pakistan"/>
    <s v="earthquake"/>
    <n v="5.12"/>
    <n v="1.919"/>
    <n v="0.13300000000000001"/>
    <n v="17"/>
    <s v="reviewed"/>
    <s v="us"/>
    <s v="us"/>
  </r>
  <r>
    <s v="2025-12-19T06:34:53.631Z"/>
    <n v="36.221699999999998"/>
    <n v="69.2333"/>
    <n v="37.262999999999998"/>
    <n v="4.5999999999999996"/>
    <x v="0"/>
    <n v="40"/>
    <n v="148"/>
    <n v="2.431"/>
    <n v="0.81"/>
    <s v="us"/>
    <s v="us6000rvxr"/>
    <s v="2026-03-19T13:56:04.040Z"/>
    <s v="19 km NNE of NahrÄ«n, Afghanistan"/>
    <s v="earthquake"/>
    <n v="9.89"/>
    <n v="6.57"/>
    <n v="6.8000000000000005E-2"/>
    <n v="65"/>
    <s v="reviewed"/>
    <s v="us"/>
    <s v="us"/>
  </r>
  <r>
    <s v="2025-12-19T05:39:10.142Z"/>
    <n v="36.2913"/>
    <n v="69.247299999999996"/>
    <n v="35"/>
    <n v="5.3"/>
    <x v="1"/>
    <n v="122"/>
    <n v="43"/>
    <n v="2.3620000000000001"/>
    <n v="0.85"/>
    <s v="us"/>
    <s v="us6000rvxc"/>
    <s v="2026-03-19T13:56:04.040Z"/>
    <s v="27 km NNE of NahrÄ«n, Afghanistan"/>
    <s v="earthquake"/>
    <n v="7.79"/>
    <n v="1.88"/>
    <n v="0.11"/>
    <n v="8"/>
    <s v="reviewed"/>
    <s v="us"/>
    <s v="us"/>
  </r>
  <r>
    <s v="2025-12-18T13:48:04.797Z"/>
    <n v="2.5581"/>
    <n v="95.830200000000005"/>
    <n v="33.798999999999999"/>
    <n v="4.2"/>
    <x v="0"/>
    <n v="22"/>
    <n v="204"/>
    <n v="2.1429999999999998"/>
    <n v="0.36"/>
    <s v="us"/>
    <s v="us7000rp73"/>
    <s v="2026-03-19T13:56:02.040Z"/>
    <s v="61 km W of Sinabang, Indonesia"/>
    <s v="earthquake"/>
    <n v="9.92"/>
    <n v="7.6260000000000003"/>
    <n v="0.13600000000000001"/>
    <n v="15"/>
    <s v="reviewed"/>
    <s v="us"/>
    <s v="us"/>
  </r>
  <r>
    <s v="2025-12-18T10:45:04.736Z"/>
    <n v="2.0198"/>
    <n v="99.070300000000003"/>
    <n v="145.07499999999999"/>
    <n v="4.4000000000000004"/>
    <x v="0"/>
    <n v="44"/>
    <n v="106"/>
    <n v="0.68500000000000005"/>
    <n v="0.73"/>
    <s v="us"/>
    <s v="us6000rvnf"/>
    <s v="2026-03-19T13:56:02.040Z"/>
    <s v="44 km NE of Sibolga, Indonesia"/>
    <s v="earthquake"/>
    <n v="6.64"/>
    <n v="4.7249999999999996"/>
    <n v="8.5999999999999993E-2"/>
    <n v="39"/>
    <s v="reviewed"/>
    <s v="us"/>
    <s v="us"/>
  </r>
  <r>
    <s v="2025-12-18T03:40:35.919Z"/>
    <n v="4.9695999999999998"/>
    <n v="95.988699999999994"/>
    <n v="10"/>
    <n v="4.5999999999999996"/>
    <x v="0"/>
    <n v="20"/>
    <n v="131"/>
    <n v="0.98899999999999999"/>
    <n v="0.88"/>
    <s v="us"/>
    <s v="us7000rp6h"/>
    <s v="2026-03-19T13:56:02.040Z"/>
    <s v="42 km SW of Reuleuet, Indonesia"/>
    <s v="earthquake"/>
    <n v="7.46"/>
    <n v="1.899"/>
    <n v="0.182"/>
    <n v="9"/>
    <s v="reviewed"/>
    <s v="us"/>
    <s v="us"/>
  </r>
  <r>
    <s v="2025-12-18T00:34:32.270Z"/>
    <n v="26.135200000000001"/>
    <n v="97.1858"/>
    <n v="10"/>
    <n v="4.5999999999999996"/>
    <x v="0"/>
    <n v="81"/>
    <n v="91"/>
    <n v="5.306"/>
    <n v="0.52"/>
    <s v="us"/>
    <s v="us6000rvkv"/>
    <s v="2026-03-19T13:56:01.040Z"/>
    <s v="38 km ESE of Sarupathar, India"/>
    <s v="earthquake"/>
    <n v="9.8699999999999992"/>
    <n v="1.8779999999999999"/>
    <n v="6.8000000000000005E-2"/>
    <n v="64"/>
    <s v="reviewed"/>
    <s v="us"/>
    <s v="us"/>
  </r>
  <r>
    <s v="2025-12-17T11:43:14.769Z"/>
    <n v="30.071200000000001"/>
    <n v="69.8249"/>
    <n v="10"/>
    <n v="4.4000000000000004"/>
    <x v="0"/>
    <n v="28"/>
    <n v="200"/>
    <n v="8.51"/>
    <n v="0.68"/>
    <s v="us"/>
    <s v="us6000rvg2"/>
    <s v="2026-03-19T13:56:00.040Z"/>
    <s v="34 km ENE of Barkhan, Pakistan"/>
    <s v="earthquake"/>
    <n v="14.33"/>
    <n v="1.9470000000000001"/>
    <n v="0.114"/>
    <n v="22"/>
    <s v="reviewed"/>
    <s v="us"/>
    <s v="us"/>
  </r>
  <r>
    <s v="2025-12-15T19:50:59.270Z"/>
    <n v="25.405000000000001"/>
    <n v="66.512"/>
    <n v="10"/>
    <n v="4.8"/>
    <x v="0"/>
    <n v="60"/>
    <n v="78"/>
    <n v="9.3480000000000008"/>
    <n v="0.42"/>
    <s v="us"/>
    <s v="us6000rv2d"/>
    <s v="2026-03-10T22:18:43.040Z"/>
    <s v="38 km NW of Gadani, Pakistan"/>
    <s v="earthquake"/>
    <n v="9.2200000000000006"/>
    <n v="1.8640000000000001"/>
    <n v="6.9000000000000006E-2"/>
    <n v="64"/>
    <s v="reviewed"/>
    <s v="us"/>
    <s v="us"/>
  </r>
  <r>
    <s v="2025-12-14T07:09:44.968Z"/>
    <n v="28.605"/>
    <n v="84.171599999999998"/>
    <n v="10"/>
    <n v="4.3"/>
    <x v="0"/>
    <n v="32"/>
    <n v="160"/>
    <n v="16.042999999999999"/>
    <n v="1.18"/>
    <s v="us"/>
    <s v="us7000rn98"/>
    <s v="2026-03-10T22:18:49.040Z"/>
    <s v="42 km NNE of Pokhara, Nepal"/>
    <s v="earthquake"/>
    <n v="12.05"/>
    <n v="1.661"/>
    <n v="0.104"/>
    <n v="26"/>
    <s v="reviewed"/>
    <s v="us"/>
    <s v="us"/>
  </r>
  <r>
    <s v="2025-12-13T15:53:32.948Z"/>
    <n v="30.4466"/>
    <n v="69.518000000000001"/>
    <n v="37.478999999999999"/>
    <n v="4.4000000000000004"/>
    <x v="0"/>
    <n v="111"/>
    <n v="66"/>
    <n v="8.1959999999999997"/>
    <n v="0.49"/>
    <s v="us"/>
    <s v="us6000runz"/>
    <s v="2026-03-10T22:18:39.040Z"/>
    <s v="60 km N of Barkhan, Pakistan"/>
    <s v="earthquake"/>
    <n v="10.15"/>
    <n v="6.9770000000000003"/>
    <n v="5.6000000000000001E-2"/>
    <n v="99"/>
    <s v="reviewed"/>
    <s v="us"/>
    <s v="us"/>
  </r>
  <r>
    <s v="2025-12-13T13:45:31.103Z"/>
    <n v="6.4482999999999997"/>
    <n v="94.172600000000003"/>
    <n v="78.480999999999995"/>
    <n v="4.3"/>
    <x v="0"/>
    <n v="25"/>
    <n v="165"/>
    <n v="3.0139999999999998"/>
    <n v="0.91"/>
    <s v="us"/>
    <s v="us7000rn79"/>
    <s v="2026-03-10T22:18:48.040Z"/>
    <s v="140 km WNW of Sabang, Indonesia"/>
    <s v="earthquake"/>
    <n v="14.16"/>
    <n v="10.099"/>
    <n v="0.129"/>
    <n v="17"/>
    <s v="reviewed"/>
    <s v="us"/>
    <s v="us"/>
  </r>
  <r>
    <s v="2025-12-13T13:14:55.704Z"/>
    <n v="30.075299999999999"/>
    <n v="69.7393"/>
    <n v="10"/>
    <n v="4.4000000000000004"/>
    <x v="0"/>
    <n v="32"/>
    <n v="184"/>
    <n v="8.5250000000000004"/>
    <n v="1.05"/>
    <s v="us"/>
    <s v="us7000rn78"/>
    <s v="2026-03-10T22:18:48.040Z"/>
    <s v="28 km NE of Barkhan, Pakistan"/>
    <s v="earthquake"/>
    <n v="11.03"/>
    <n v="1.954"/>
    <n v="0.105"/>
    <n v="26"/>
    <s v="reviewed"/>
    <s v="us"/>
    <s v="us"/>
  </r>
  <r>
    <s v="2025-12-13T06:18:09.957Z"/>
    <n v="10.916600000000001"/>
    <n v="93.780600000000007"/>
    <n v="167.63399999999999"/>
    <n v="4.2"/>
    <x v="0"/>
    <n v="21"/>
    <n v="80"/>
    <n v="9.0060000000000002"/>
    <n v="0.56999999999999995"/>
    <s v="us"/>
    <s v="us6000rwg8"/>
    <s v="2026-03-10T22:18:45.040Z"/>
    <s v="140 km SE of Port Blair, India"/>
    <s v="earthquake"/>
    <n v="15.46"/>
    <n v="9.2620000000000005"/>
    <n v="0.13700000000000001"/>
    <n v="15"/>
    <s v="reviewed"/>
    <s v="us"/>
    <s v="us"/>
  </r>
  <r>
    <s v="2025-12-12T14:22:10.906Z"/>
    <n v="37.642000000000003"/>
    <n v="77.856300000000005"/>
    <n v="10"/>
    <n v="4.4000000000000004"/>
    <x v="0"/>
    <n v="46"/>
    <n v="96"/>
    <n v="3.706"/>
    <n v="0.77"/>
    <s v="us"/>
    <s v="us6000ruf6"/>
    <s v="2026-03-10T22:18:38.040Z"/>
    <s v="79 km SE of Zepu, China"/>
    <s v="earthquake"/>
    <n v="8.0299999999999994"/>
    <n v="1.9"/>
    <n v="0.112"/>
    <n v="23"/>
    <s v="reviewed"/>
    <s v="us"/>
    <s v="us"/>
  </r>
  <r>
    <s v="2025-12-11T22:52:42.516Z"/>
    <n v="39.436599999999999"/>
    <n v="73.933300000000003"/>
    <n v="10"/>
    <n v="4.3"/>
    <x v="0"/>
    <n v="20"/>
    <n v="160"/>
    <n v="1.538"/>
    <n v="0.89"/>
    <s v="us"/>
    <s v="us7000rmvn"/>
    <s v="2026-03-10T22:18:47.040Z"/>
    <s v="106 km SSE of Gulâ€™cha, Kyrgyzstan"/>
    <s v="earthquake"/>
    <n v="5.37"/>
    <n v="1.9319999999999999"/>
    <n v="0.2"/>
    <n v="7"/>
    <s v="reviewed"/>
    <s v="us"/>
    <s v="us"/>
  </r>
  <r>
    <s v="2025-12-11T19:25:47.617Z"/>
    <n v="37.645200000000003"/>
    <n v="72.200199999999995"/>
    <n v="187.375"/>
    <n v="4.2"/>
    <x v="0"/>
    <n v="31"/>
    <n v="185"/>
    <n v="0.70299999999999996"/>
    <n v="0.6"/>
    <s v="us"/>
    <s v="us7000rmvl"/>
    <s v="2026-03-10T22:18:47.040Z"/>
    <s v="59 km ENE of Khorugh, Tajikistan"/>
    <s v="earthquake"/>
    <n v="4.6399999999999997"/>
    <n v="6.1790000000000003"/>
    <n v="0.13100000000000001"/>
    <n v="16"/>
    <s v="reviewed"/>
    <s v="us"/>
    <s v="us"/>
  </r>
  <r>
    <s v="2025-12-11T11:59:21.849Z"/>
    <n v="32.947200000000002"/>
    <n v="88.655500000000004"/>
    <n v="10"/>
    <n v="5.0999999999999996"/>
    <x v="0"/>
    <n v="92"/>
    <n v="79"/>
    <n v="3.8639999999999999"/>
    <n v="0.94"/>
    <s v="us"/>
    <s v="us6000ru41"/>
    <s v="2026-03-10T22:18:36.040Z"/>
    <s v="western Xizang"/>
    <s v="earthquake"/>
    <n v="8.75"/>
    <n v="1.7889999999999999"/>
    <n v="4.9000000000000002E-2"/>
    <n v="138"/>
    <s v="reviewed"/>
    <s v="us"/>
    <s v="us"/>
  </r>
  <r>
    <s v="2025-12-10T09:35:35.862Z"/>
    <n v="22.595199999999998"/>
    <n v="96.024900000000002"/>
    <n v="10"/>
    <n v="4.7"/>
    <x v="0"/>
    <n v="65"/>
    <n v="70"/>
    <n v="1.724"/>
    <n v="0.44"/>
    <s v="us"/>
    <s v="us6000rtv3"/>
    <s v="2026-03-10T22:18:34.040Z"/>
    <s v="33 km E of Shwebo, Burma (Myanmar)"/>
    <s v="earthquake"/>
    <n v="4.8"/>
    <n v="1.8089999999999999"/>
    <n v="0.08"/>
    <n v="48"/>
    <s v="reviewed"/>
    <s v="us"/>
    <s v="us"/>
  </r>
  <r>
    <s v="2025-12-10T07:42:59.419Z"/>
    <n v="5.3113000000000001"/>
    <n v="94.401899999999998"/>
    <n v="42.621000000000002"/>
    <n v="4.9000000000000004"/>
    <x v="0"/>
    <n v="62"/>
    <n v="97"/>
    <n v="2.536"/>
    <n v="0.8"/>
    <s v="us"/>
    <s v="us6000rtug"/>
    <s v="2026-03-10T22:18:34.040Z"/>
    <s v="106 km WSW of Banda Aceh, Indonesia"/>
    <s v="earthquake"/>
    <n v="8.84"/>
    <n v="7.4669999999999996"/>
    <n v="7.0999999999999994E-2"/>
    <n v="62"/>
    <s v="reviewed"/>
    <s v="us"/>
    <s v="us"/>
  </r>
  <r>
    <s v="2025-12-09T15:39:11.542Z"/>
    <n v="30.476500000000001"/>
    <n v="81.142899999999997"/>
    <n v="19.231999999999999"/>
    <n v="4.2"/>
    <x v="0"/>
    <n v="26"/>
    <n v="132"/>
    <n v="8.6850000000000005"/>
    <n v="0.62"/>
    <s v="us"/>
    <s v="us7000rml4"/>
    <s v="2026-03-04T18:44:58.040Z"/>
    <s v="20 km N of Burang, China"/>
    <s v="earthquake"/>
    <n v="12.04"/>
    <n v="6.0890000000000004"/>
    <n v="0.121"/>
    <n v="19"/>
    <s v="reviewed"/>
    <s v="us"/>
    <s v="us"/>
  </r>
  <r>
    <s v="2025-12-09T07:47:39.999Z"/>
    <n v="34.682699999999997"/>
    <n v="70.604299999999995"/>
    <n v="65.430000000000007"/>
    <n v="4.3"/>
    <x v="0"/>
    <n v="52"/>
    <n v="142"/>
    <n v="3.927"/>
    <n v="0.66"/>
    <s v="us"/>
    <s v="us6000rtl3"/>
    <s v="2026-03-04T18:43:50.040Z"/>
    <s v="31 km NNE of JalÄlÄbÄd, Afghanistan"/>
    <s v="earthquake"/>
    <n v="11.15"/>
    <n v="8.3079999999999998"/>
    <n v="9.1999999999999998E-2"/>
    <n v="36"/>
    <s v="reviewed"/>
    <s v="us"/>
    <s v="us"/>
  </r>
  <r>
    <s v="2025-12-09T07:07:31.914Z"/>
    <n v="2.5583999999999998"/>
    <n v="96.003299999999996"/>
    <n v="36.198"/>
    <n v="4.3"/>
    <x v="0"/>
    <n v="14"/>
    <n v="197"/>
    <n v="2.0049999999999999"/>
    <n v="0.39"/>
    <s v="us"/>
    <s v="us7000rmkv"/>
    <s v="2026-03-04T18:44:57.040Z"/>
    <s v="42 km WNW of Sinabang, Indonesia"/>
    <s v="earthquake"/>
    <n v="10.76"/>
    <n v="4.7190000000000003"/>
    <n v="0.23799999999999999"/>
    <n v="5"/>
    <s v="reviewed"/>
    <s v="us"/>
    <s v="us"/>
  </r>
  <r>
    <s v="2025-12-09T07:02:53.594Z"/>
    <n v="2.5931999999999999"/>
    <n v="96.0351"/>
    <n v="10"/>
    <n v="5.2"/>
    <x v="1"/>
    <n v="121"/>
    <n v="33"/>
    <n v="2.0030000000000001"/>
    <n v="0.68"/>
    <s v="us"/>
    <s v="us6000rtkx"/>
    <s v="2026-03-04T18:43:49.040Z"/>
    <s v="40 km WNW of Sinabang, Indonesia"/>
    <s v="earthquake"/>
    <n v="6.86"/>
    <n v="1.758"/>
    <n v="8.8999999999999996E-2"/>
    <n v="12"/>
    <s v="reviewed"/>
    <s v="us"/>
    <s v="us"/>
  </r>
  <r>
    <s v="2025-12-08T09:41:44.606Z"/>
    <n v="35.290999999999997"/>
    <n v="70.546800000000005"/>
    <n v="106.502"/>
    <n v="4.0999999999999996"/>
    <x v="0"/>
    <n v="38"/>
    <n v="204"/>
    <n v="3.3929999999999998"/>
    <n v="0.98"/>
    <s v="us"/>
    <s v="us6000rtce"/>
    <s v="2026-03-04T18:43:28.040Z"/>
    <s v="37 km WSW of PÄrÅ«n, Afghanistan"/>
    <s v="earthquake"/>
    <n v="11.46"/>
    <n v="10.345000000000001"/>
    <n v="0.11700000000000001"/>
    <n v="21"/>
    <s v="reviewed"/>
    <s v="us"/>
    <s v="us"/>
  </r>
  <r>
    <s v="2025-12-08T09:30:11.095Z"/>
    <n v="13.2819"/>
    <n v="95.849400000000003"/>
    <n v="20.36"/>
    <n v="4.3"/>
    <x v="0"/>
    <n v="18"/>
    <n v="103"/>
    <n v="3.3650000000000002"/>
    <n v="0.3"/>
    <s v="us"/>
    <s v="us7000rmst"/>
    <s v="2026-03-04T18:45:02.040Z"/>
    <s v="268 km WSW of Dawei, Burma (Myanmar)"/>
    <s v="earthquake"/>
    <n v="10.01"/>
    <n v="5.8769999999999998"/>
    <n v="0.16900000000000001"/>
    <n v="11"/>
    <s v="reviewed"/>
    <s v="us"/>
    <s v="us"/>
  </r>
  <r>
    <s v="2025-12-08T04:48:51.329Z"/>
    <n v="23.0944"/>
    <n v="94.860799999999998"/>
    <n v="94.963999999999999"/>
    <n v="4.2"/>
    <x v="0"/>
    <n v="19"/>
    <n v="129"/>
    <n v="1.88"/>
    <n v="0.49"/>
    <s v="us"/>
    <s v="us7000rmss"/>
    <s v="2026-03-04T18:45:02.040Z"/>
    <s v="76 km SE of Mawlaik, Burma (Myanmar)"/>
    <s v="earthquake"/>
    <n v="14.29"/>
    <n v="10.808"/>
    <n v="0.14599999999999999"/>
    <n v="13"/>
    <s v="reviewed"/>
    <s v="us"/>
    <s v="us"/>
  </r>
  <r>
    <s v="2025-12-07T02:43:07.029Z"/>
    <n v="29.912500000000001"/>
    <n v="80.940100000000001"/>
    <n v="35"/>
    <n v="4.5"/>
    <x v="0"/>
    <n v="21"/>
    <n v="165"/>
    <n v="8.8539999999999992"/>
    <n v="0.96"/>
    <s v="us"/>
    <s v="us7000rkd1"/>
    <s v="2026-03-04T18:44:46.040Z"/>
    <s v="38 km ENE of DÄrchulÄ, Nepal"/>
    <s v="earthquake"/>
    <n v="11.87"/>
    <n v="1.97"/>
    <n v="0.14399999999999999"/>
    <n v="14"/>
    <s v="reviewed"/>
    <s v="us"/>
    <s v="us"/>
  </r>
  <r>
    <s v="2025-12-06T19:10:49.355Z"/>
    <n v="34.162599999999998"/>
    <n v="73.628100000000003"/>
    <n v="10"/>
    <n v="4.4000000000000004"/>
    <x v="0"/>
    <n v="22"/>
    <n v="153"/>
    <n v="4.2430000000000003"/>
    <n v="1.08"/>
    <s v="us"/>
    <s v="us6000rsxu"/>
    <s v="2026-03-04T18:41:53.040Z"/>
    <s v="27 km SSE of MuzaffarÄbÄd, Pakistan"/>
    <s v="earthquake"/>
    <n v="10.66"/>
    <n v="1.9259999999999999"/>
    <n v="0.14299999999999999"/>
    <n v="14"/>
    <s v="reviewed"/>
    <s v="us"/>
    <s v="us"/>
  </r>
  <r>
    <s v="2025-12-06T13:07:34.763Z"/>
    <n v="37.138800000000003"/>
    <n v="68.292299999999997"/>
    <n v="10"/>
    <n v="4.5999999999999996"/>
    <x v="0"/>
    <n v="34"/>
    <n v="148"/>
    <n v="1.619"/>
    <n v="0.56999999999999995"/>
    <s v="us"/>
    <s v="us6000rswz"/>
    <s v="2026-03-04T18:41:51.040Z"/>
    <s v="19 km SE of Shahritus, Tajikistan"/>
    <s v="earthquake"/>
    <n v="8.2899999999999991"/>
    <n v="1.9259999999999999"/>
    <n v="8.5000000000000006E-2"/>
    <n v="42"/>
    <s v="reviewed"/>
    <s v="us"/>
    <s v="us"/>
  </r>
  <r>
    <s v="2025-12-06T02:40:28.887Z"/>
    <n v="36.7425"/>
    <n v="70.759299999999996"/>
    <n v="156.41800000000001"/>
    <n v="4.2"/>
    <x v="0"/>
    <n v="22"/>
    <n v="240"/>
    <n v="2.0830000000000002"/>
    <n v="0.35"/>
    <s v="us"/>
    <s v="us7000rk50"/>
    <s v="2026-03-04T18:44:39.040Z"/>
    <s v="15 km SSW of Jurm, Afghanistan"/>
    <s v="earthquake"/>
    <n v="10.08"/>
    <n v="12.669"/>
    <n v="0.215"/>
    <n v="6"/>
    <s v="reviewed"/>
    <s v="us"/>
    <s v="us"/>
  </r>
  <r>
    <s v="2025-12-05T18:06:37.924Z"/>
    <n v="32.856900000000003"/>
    <n v="76.084500000000006"/>
    <n v="18.812999999999999"/>
    <n v="4"/>
    <x v="0"/>
    <n v="21"/>
    <n v="295"/>
    <n v="6.1829999999999998"/>
    <n v="0.77"/>
    <s v="us"/>
    <s v="us6000rst2"/>
    <s v="2026-03-04T18:41:48.040Z"/>
    <s v="33 km N of Chamba, India"/>
    <s v="earthquake"/>
    <n v="15.87"/>
    <n v="9.0830000000000002"/>
    <n v="0.155"/>
    <n v="12"/>
    <s v="reviewed"/>
    <s v="us"/>
    <s v="us"/>
  </r>
  <r>
    <s v="2025-12-05T11:48:31.746Z"/>
    <n v="39.341099999999997"/>
    <n v="93.455699999999993"/>
    <n v="10"/>
    <n v="4.5"/>
    <x v="0"/>
    <n v="64"/>
    <n v="107"/>
    <n v="8.7949999999999999"/>
    <n v="0.74"/>
    <s v="us"/>
    <s v="us7000rk3j"/>
    <s v="2026-03-04T18:44:38.040Z"/>
    <s v="139 km SW of Dunhuang, China"/>
    <s v="earthquake"/>
    <n v="10.28"/>
    <n v="1.8859999999999999"/>
    <n v="6.9000000000000006E-2"/>
    <n v="61"/>
    <s v="reviewed"/>
    <s v="us"/>
    <s v="us"/>
  </r>
  <r>
    <s v="2025-12-04T11:59:01.015Z"/>
    <n v="29.110900000000001"/>
    <n v="87.004300000000001"/>
    <n v="10"/>
    <n v="4.0999999999999996"/>
    <x v="0"/>
    <n v="36"/>
    <n v="168"/>
    <n v="3.6459999999999999"/>
    <n v="1.26"/>
    <s v="us"/>
    <s v="us7000rfhw"/>
    <s v="2026-03-04T18:44:29.040Z"/>
    <s v="130 km N of Lobuche, Nepal"/>
    <s v="earthquake"/>
    <n v="10.55"/>
    <n v="1.93"/>
    <n v="0.10299999999999999"/>
    <n v="26"/>
    <s v="reviewed"/>
    <s v="us"/>
    <s v="us"/>
  </r>
  <r>
    <s v="2025-12-04T06:05:18.349Z"/>
    <n v="2.5657000000000001"/>
    <n v="95.759500000000003"/>
    <n v="24.561"/>
    <n v="4.4000000000000004"/>
    <x v="0"/>
    <n v="26"/>
    <n v="198"/>
    <n v="2.206"/>
    <n v="0.43"/>
    <s v="us"/>
    <s v="us6000rw0x"/>
    <s v="2026-03-04T18:44:20.040Z"/>
    <s v="69 km W of Sinabang, Indonesia"/>
    <s v="earthquake"/>
    <n v="7.53"/>
    <n v="6.1909999999999998"/>
    <n v="0.13"/>
    <n v="17"/>
    <s v="reviewed"/>
    <s v="us"/>
    <s v="us"/>
  </r>
  <r>
    <s v="2025-12-04T00:21:31.583Z"/>
    <n v="35.2286"/>
    <n v="76.605199999999996"/>
    <n v="10"/>
    <n v="4.2"/>
    <x v="0"/>
    <n v="21"/>
    <n v="171"/>
    <n v="4.5179999999999998"/>
    <n v="0.69"/>
    <s v="us"/>
    <s v="us7000rffd"/>
    <s v="2026-03-04T18:44:24.040Z"/>
    <s v="37 km NNW of Thang, India"/>
    <s v="earthquake"/>
    <n v="8.8699999999999992"/>
    <n v="1.974"/>
    <n v="0.159"/>
    <n v="11"/>
    <s v="reviewed"/>
    <s v="us"/>
    <s v="us"/>
  </r>
  <r>
    <s v="2025-12-04T00:14:40.236Z"/>
    <n v="23.718699999999998"/>
    <n v="90.427000000000007"/>
    <n v="10"/>
    <n v="4.0999999999999996"/>
    <x v="0"/>
    <n v="29"/>
    <n v="147"/>
    <n v="4.8470000000000004"/>
    <n v="0.39"/>
    <s v="us"/>
    <s v="us7000rfgq"/>
    <s v="2026-03-04T18:44:26.040Z"/>
    <s v="2 km ENE of Dhaka, Bangladesh"/>
    <s v="earthquake"/>
    <n v="9.98"/>
    <n v="1.7629999999999999"/>
    <n v="0.11700000000000001"/>
    <n v="20"/>
    <s v="reviewed"/>
    <s v="us"/>
    <s v="us"/>
  </r>
  <r>
    <s v="2025-12-03T14:45:21.227Z"/>
    <n v="36.415500000000002"/>
    <n v="74.313699999999997"/>
    <n v="47.366999999999997"/>
    <n v="4.3"/>
    <x v="0"/>
    <n v="46"/>
    <n v="165"/>
    <n v="2.3889999999999998"/>
    <n v="0.77"/>
    <s v="us"/>
    <s v="us6000rs7s"/>
    <s v="2026-03-04T18:41:47.040Z"/>
    <s v="35 km WNW of Barishal, Pakistan"/>
    <s v="earthquake"/>
    <n v="10.31"/>
    <n v="9.4960000000000004"/>
    <n v="9.4E-2"/>
    <n v="32"/>
    <s v="reviewed"/>
    <s v="us"/>
    <s v="us"/>
  </r>
  <r>
    <s v="2025-12-03T05:30:07.681Z"/>
    <n v="37.811100000000003"/>
    <n v="72.198899999999995"/>
    <n v="187.01599999999999"/>
    <n v="4.2"/>
    <x v="0"/>
    <n v="33"/>
    <n v="168"/>
    <n v="0.54900000000000004"/>
    <n v="1.39"/>
    <s v="us"/>
    <s v="us6000rs4y"/>
    <s v="2026-03-04T18:41:45.040Z"/>
    <s v="67 km ENE of Khorugh, Tajikistan"/>
    <s v="earthquake"/>
    <n v="4.99"/>
    <n v="6.05"/>
    <n v="0.17599999999999999"/>
    <n v="11"/>
    <s v="reviewed"/>
    <s v="us"/>
    <s v="us"/>
  </r>
  <r>
    <s v="2025-12-02T11:01:09.803Z"/>
    <n v="21.923500000000001"/>
    <n v="95.986900000000006"/>
    <n v="10"/>
    <n v="4.8"/>
    <x v="0"/>
    <n v="38"/>
    <n v="75"/>
    <n v="1.226"/>
    <n v="0.44"/>
    <s v="us"/>
    <s v="us6000rvt6"/>
    <s v="2026-02-25T16:18:42.040Z"/>
    <s v="5 km N of Sagaing, Burma (Myanmar)"/>
    <s v="earthquake"/>
    <n v="8.07"/>
    <n v="1.8979999999999999"/>
    <n v="0.105"/>
    <n v="28"/>
    <s v="reviewed"/>
    <s v="us"/>
    <s v="us"/>
  </r>
  <r>
    <s v="2025-12-02T10:56:23.331Z"/>
    <n v="31.9102"/>
    <n v="92.921000000000006"/>
    <n v="10"/>
    <n v="4.8"/>
    <x v="0"/>
    <n v="113"/>
    <n v="38"/>
    <n v="2.6869999999999998"/>
    <n v="0.44"/>
    <s v="us"/>
    <s v="us7000rf1d"/>
    <s v="2026-02-25T16:18:42.040Z"/>
    <s v="94 km ENE of Nagqu, China"/>
    <s v="earthquake"/>
    <n v="7.51"/>
    <n v="1.859"/>
    <n v="5.1999999999999998E-2"/>
    <n v="117"/>
    <s v="reviewed"/>
    <s v="us"/>
    <s v="us"/>
  </r>
  <r>
    <s v="2025-12-02T01:56:31.335Z"/>
    <n v="20.490500000000001"/>
    <n v="92.325299999999999"/>
    <n v="10"/>
    <n v="4.0999999999999996"/>
    <x v="0"/>
    <n v="16"/>
    <n v="163"/>
    <n v="2.5259999999999998"/>
    <n v="0.6"/>
    <s v="us"/>
    <s v="us6000rvrt"/>
    <s v="2026-02-25T16:18:41.040Z"/>
    <s v="40 km S of TeknÄf, Bangladesh"/>
    <s v="earthquake"/>
    <n v="9.3000000000000007"/>
    <n v="1.984"/>
    <n v="0.23400000000000001"/>
    <n v="5"/>
    <s v="reviewed"/>
    <s v="us"/>
    <s v="us"/>
  </r>
  <r>
    <s v="2025-12-01T23:05:14.723Z"/>
    <n v="37.286799999999999"/>
    <n v="72.055099999999996"/>
    <n v="108.958"/>
    <n v="4.2"/>
    <x v="0"/>
    <n v="49"/>
    <n v="165"/>
    <n v="1.079"/>
    <n v="0.8"/>
    <s v="us"/>
    <s v="us7000rezb"/>
    <s v="2026-02-25T16:18:41.040Z"/>
    <s v="43 km NNW of KhandÅ«d, Afghanistan"/>
    <s v="earthquake"/>
    <n v="8.65"/>
    <n v="6.5129999999999999"/>
    <n v="0.105"/>
    <n v="25"/>
    <s v="reviewed"/>
    <s v="us"/>
    <s v="us"/>
  </r>
  <r>
    <s v="2025-12-01T18:55:15.922Z"/>
    <n v="22.879100000000001"/>
    <n v="94.471699999999998"/>
    <n v="99.301000000000002"/>
    <n v="4.8"/>
    <x v="0"/>
    <n v="94"/>
    <n v="64"/>
    <n v="4.8170000000000002"/>
    <n v="0.71"/>
    <s v="us"/>
    <s v="us7000rews"/>
    <s v="2026-02-25T16:18:41.040Z"/>
    <s v="81 km E of Falam, Burma (Myanmar)"/>
    <s v="earthquake"/>
    <n v="9.0299999999999994"/>
    <n v="6.9219999999999997"/>
    <n v="5.6000000000000001E-2"/>
    <n v="100"/>
    <s v="reviewed"/>
    <s v="us"/>
    <s v="us"/>
  </r>
  <r>
    <s v="2025-12-01T04:51:06.704Z"/>
    <n v="36.833199999999998"/>
    <n v="71.055899999999994"/>
    <n v="205.59899999999999"/>
    <n v="4.2"/>
    <x v="0"/>
    <n v="30"/>
    <n v="185"/>
    <n v="1.863"/>
    <n v="0.44"/>
    <s v="us"/>
    <s v="us7000retv"/>
    <s v="2026-02-25T16:18:40.040Z"/>
    <s v="20 km E of Jurm, Afghanistan"/>
    <s v="earthquake"/>
    <n v="9.35"/>
    <n v="9.2100000000000009"/>
    <n v="0.14599999999999999"/>
    <n v="13"/>
    <s v="reviewed"/>
    <s v="us"/>
    <s v="us"/>
  </r>
  <r>
    <s v="2025-11-30T04:57:07.984Z"/>
    <n v="30.251799999999999"/>
    <n v="79.461100000000002"/>
    <n v="25.331"/>
    <n v="4.3"/>
    <x v="0"/>
    <n v="22"/>
    <n v="177"/>
    <n v="9.8930000000000007"/>
    <n v="0.78"/>
    <s v="us"/>
    <s v="us6000rvhu"/>
    <s v="2026-02-25T16:18:39.040Z"/>
    <s v="19 km S of PÄ«palkoti, India"/>
    <s v="earthquake"/>
    <n v="12.89"/>
    <n v="6.51"/>
    <n v="0.13800000000000001"/>
    <n v="15"/>
    <s v="reviewed"/>
    <s v="us"/>
    <s v="us"/>
  </r>
  <r>
    <s v="2025-11-30T03:11:50.654Z"/>
    <n v="36.661000000000001"/>
    <n v="70.613900000000001"/>
    <n v="109.922"/>
    <n v="4.2"/>
    <x v="0"/>
    <n v="25"/>
    <n v="238"/>
    <n v="2.2210000000000001"/>
    <n v="1.05"/>
    <s v="us"/>
    <s v="us6000rvi1"/>
    <s v="2026-02-25T16:18:39.040Z"/>
    <s v="29 km SW of Jurm, Afghanistan"/>
    <s v="earthquake"/>
    <n v="9.59"/>
    <n v="11.273999999999999"/>
    <n v="0.19900000000000001"/>
    <n v="8"/>
    <s v="reviewed"/>
    <s v="us"/>
    <s v="us"/>
  </r>
  <r>
    <s v="2025-11-28T22:53:31.758Z"/>
    <n v="37.191299999999998"/>
    <n v="96.338800000000006"/>
    <n v="10"/>
    <n v="4.5999999999999996"/>
    <x v="0"/>
    <n v="51"/>
    <n v="68"/>
    <n v="6.0469999999999997"/>
    <n v="1.02"/>
    <s v="us"/>
    <s v="us7000reiv"/>
    <s v="2026-02-25T16:18:37.040Z"/>
    <s v="257 km SW of Yanglong, China"/>
    <s v="earthquake"/>
    <n v="6.72"/>
    <n v="1.89"/>
    <n v="7.2999999999999995E-2"/>
    <n v="57"/>
    <s v="reviewed"/>
    <s v="us"/>
    <s v="us"/>
  </r>
  <r>
    <s v="2025-11-27T11:18:04.285Z"/>
    <n v="2.6160000000000001"/>
    <n v="95.844099999999997"/>
    <n v="28.724"/>
    <n v="4.2"/>
    <x v="0"/>
    <n v="19"/>
    <n v="198"/>
    <n v="3.077"/>
    <n v="0.44"/>
    <s v="us"/>
    <s v="us6000rv06"/>
    <s v="2026-02-25T16:18:34.040Z"/>
    <s v="61 km WNW of Sinabang, Indonesia"/>
    <s v="earthquake"/>
    <n v="13.18"/>
    <n v="5.8929999999999998"/>
    <n v="0.16700000000000001"/>
    <n v="10"/>
    <s v="reviewed"/>
    <s v="us"/>
    <s v="us"/>
  </r>
  <r>
    <s v="2025-11-27T10:15:17.099Z"/>
    <n v="23.9741"/>
    <n v="90.538799999999995"/>
    <n v="10"/>
    <n v="4.0999999999999996"/>
    <x v="0"/>
    <n v="19"/>
    <n v="188"/>
    <n v="4.8940000000000001"/>
    <n v="0.87"/>
    <s v="us"/>
    <s v="us7000re4q"/>
    <s v="2026-02-25T16:18:34.040Z"/>
    <s v="16 km ENE of Tungi, Bangladesh"/>
    <s v="earthquake"/>
    <n v="8.64"/>
    <n v="1.956"/>
    <n v="0.17299999999999999"/>
    <n v="9"/>
    <s v="reviewed"/>
    <s v="us"/>
    <s v="us"/>
  </r>
  <r>
    <s v="2025-11-27T09:08:09.723Z"/>
    <n v="36.9786"/>
    <n v="71.221500000000006"/>
    <n v="126.64400000000001"/>
    <n v="4.3"/>
    <x v="0"/>
    <n v="22"/>
    <n v="200"/>
    <n v="1.667"/>
    <n v="0.63"/>
    <s v="us"/>
    <s v="us6000rv0t"/>
    <s v="2026-02-25T16:18:34.040Z"/>
    <s v="36 km ENE of Jurm, Afghanistan"/>
    <s v="earthquake"/>
    <n v="8.14"/>
    <n v="11.206"/>
    <n v="0.216"/>
    <n v="6"/>
    <s v="reviewed"/>
    <s v="us"/>
    <s v="us"/>
  </r>
  <r>
    <s v="2025-11-27T05:49:00.143Z"/>
    <n v="2.6101999999999999"/>
    <n v="96.0428"/>
    <n v="38.295000000000002"/>
    <n v="4.4000000000000004"/>
    <x v="0"/>
    <n v="28"/>
    <n v="196"/>
    <n v="2.879"/>
    <n v="0.45"/>
    <s v="us"/>
    <s v="us6000ruzx"/>
    <s v="2026-02-25T16:18:34.040Z"/>
    <s v="40 km WNW of Sinabang, Indonesia"/>
    <s v="earthquake"/>
    <n v="12.41"/>
    <n v="9.0380000000000003"/>
    <n v="0.13"/>
    <n v="17"/>
    <s v="reviewed"/>
    <s v="us"/>
    <s v="us"/>
  </r>
  <r>
    <s v="2025-11-27T05:32:43.357Z"/>
    <n v="1.2621"/>
    <n v="96.746899999999997"/>
    <n v="10"/>
    <n v="4.8"/>
    <x v="0"/>
    <n v="42"/>
    <n v="189"/>
    <n v="2.5990000000000002"/>
    <n v="1.21"/>
    <s v="us"/>
    <s v="us7000re3f"/>
    <s v="2026-02-25T16:18:34.040Z"/>
    <s v="96 km W of Gunungsitoli, Indonesia"/>
    <s v="earthquake"/>
    <n v="10.58"/>
    <n v="1.9379999999999999"/>
    <n v="9.2999999999999999E-2"/>
    <n v="36"/>
    <s v="reviewed"/>
    <s v="us"/>
    <s v="us"/>
  </r>
  <r>
    <s v="2025-11-27T05:27:54.261Z"/>
    <n v="2.6829000000000001"/>
    <n v="96.0411"/>
    <n v="35"/>
    <n v="4.4000000000000004"/>
    <x v="0"/>
    <n v="13"/>
    <n v="209"/>
    <n v="2.879"/>
    <n v="0.52"/>
    <s v="us"/>
    <s v="us6000ruzv"/>
    <s v="2026-02-25T16:18:34.040Z"/>
    <s v="43 km WNW of Sinabang, Indonesia"/>
    <s v="earthquake"/>
    <n v="15.94"/>
    <n v="1.9890000000000001"/>
    <n v="0.19"/>
    <n v="8"/>
    <s v="reviewed"/>
    <s v="us"/>
    <s v="us"/>
  </r>
  <r>
    <s v="2025-11-27T05:19:57.356Z"/>
    <n v="2.5722999999999998"/>
    <n v="95.990899999999996"/>
    <n v="35"/>
    <n v="4.4000000000000004"/>
    <x v="0"/>
    <n v="22"/>
    <n v="201"/>
    <n v="2.806"/>
    <n v="0.31"/>
    <s v="us"/>
    <s v="us6000ruzu"/>
    <s v="2026-02-25T16:18:34.040Z"/>
    <s v="44 km WNW of Sinabang, Indonesia"/>
    <s v="earthquake"/>
    <n v="11.38"/>
    <n v="1.9830000000000001"/>
    <n v="0.14799999999999999"/>
    <n v="13"/>
    <s v="reviewed"/>
    <s v="us"/>
    <s v="us"/>
  </r>
  <r>
    <s v="2025-11-27T05:16:10.015Z"/>
    <n v="2.7831000000000001"/>
    <n v="95.898799999999994"/>
    <n v="10"/>
    <n v="4.4000000000000004"/>
    <x v="0"/>
    <n v="9"/>
    <n v="133"/>
    <n v="3.0230000000000001"/>
    <n v="0.51"/>
    <s v="us"/>
    <s v="us6000rv05"/>
    <s v="2026-02-25T16:18:34.040Z"/>
    <s v="63 km WNW of Sinabang, Indonesia"/>
    <s v="earthquake"/>
    <n v="16.190000000000001"/>
    <n v="1.964"/>
    <n v="0.26900000000000002"/>
    <n v="4"/>
    <s v="reviewed"/>
    <s v="us"/>
    <s v="us"/>
  </r>
  <r>
    <s v="2025-11-27T04:56:24.368Z"/>
    <n v="2.7191000000000001"/>
    <n v="95.954300000000003"/>
    <n v="17"/>
    <n v="6.4"/>
    <x v="1"/>
    <n v="175"/>
    <n v="41"/>
    <n v="2.9660000000000002"/>
    <n v="0.96"/>
    <s v="us"/>
    <s v="us7000re2g"/>
    <s v="2026-02-25T16:18:34.040Z"/>
    <s v="54 km WNW of Sinabang, Indonesia"/>
    <s v="earthquake"/>
    <n v="8.32"/>
    <n v="1.827"/>
    <n v="4.4999999999999998E-2"/>
    <n v="48"/>
    <s v="reviewed"/>
    <s v="us"/>
    <s v="us"/>
  </r>
  <r>
    <s v="2025-11-26T19:54:23.764Z"/>
    <n v="0.73770000000000002"/>
    <n v="96.875200000000007"/>
    <n v="10"/>
    <n v="5"/>
    <x v="0"/>
    <n v="85"/>
    <n v="90"/>
    <n v="2.8220000000000001"/>
    <n v="0.84"/>
    <s v="us"/>
    <s v="us7000rdzw"/>
    <s v="2026-02-25T16:18:33.040Z"/>
    <s v="102 km SW of Gunungsitoli, Indonesia"/>
    <s v="earthquake"/>
    <n v="9.2799999999999994"/>
    <n v="1.8280000000000001"/>
    <n v="6.7000000000000004E-2"/>
    <n v="71"/>
    <s v="reviewed"/>
    <s v="us"/>
    <s v="us"/>
  </r>
  <r>
    <s v="2025-11-26T05:28:38.362Z"/>
    <n v="2.3957999999999999"/>
    <n v="98.918899999999994"/>
    <n v="156.67099999999999"/>
    <n v="4.9000000000000004"/>
    <x v="0"/>
    <n v="49"/>
    <n v="131"/>
    <n v="0.29599999999999999"/>
    <n v="0.86"/>
    <s v="us"/>
    <s v="us7000rdvf"/>
    <s v="2026-02-25T16:18:31.040Z"/>
    <s v="29 km SSE of Tomok Bolon, Indonesia"/>
    <s v="earthquake"/>
    <n v="9.67"/>
    <n v="4.8029999999999999"/>
    <n v="8.2000000000000003E-2"/>
    <n v="47"/>
    <s v="reviewed"/>
    <s v="us"/>
    <s v="us"/>
  </r>
  <r>
    <s v="2025-11-25T23:09:48.486Z"/>
    <n v="36.479599999999998"/>
    <n v="68.975300000000004"/>
    <n v="65.453999999999994"/>
    <n v="4.4000000000000004"/>
    <x v="0"/>
    <n v="44"/>
    <n v="166"/>
    <n v="2.1779999999999999"/>
    <n v="0.62"/>
    <s v="us"/>
    <s v="us7000rdu1"/>
    <s v="2026-02-20T16:07:42.040Z"/>
    <s v="25 km SSW of Khanabad, Afghanistan"/>
    <s v="earthquake"/>
    <n v="10.54"/>
    <n v="9.5579999999999998"/>
    <n v="8.7999999999999995E-2"/>
    <n v="37"/>
    <s v="reviewed"/>
    <s v="us"/>
    <s v="us"/>
  </r>
  <r>
    <s v="2025-11-24T17:30:13.764Z"/>
    <n v="4.8731"/>
    <n v="96.621700000000004"/>
    <n v="10"/>
    <n v="4.5"/>
    <x v="0"/>
    <n v="32"/>
    <n v="135"/>
    <n v="3.1560000000000001"/>
    <n v="0.97"/>
    <s v="us"/>
    <s v="us7000rdi8"/>
    <s v="2026-02-20T16:07:40.040Z"/>
    <s v="37 km SSW of Bireun, Indonesia"/>
    <s v="earthquake"/>
    <n v="9.3800000000000008"/>
    <n v="1.909"/>
    <n v="0.108"/>
    <n v="25"/>
    <s v="reviewed"/>
    <s v="us"/>
    <s v="us"/>
  </r>
  <r>
    <s v="2025-11-23T22:27:57.070Z"/>
    <n v="34.957099999999997"/>
    <n v="97.344300000000004"/>
    <n v="10"/>
    <n v="4.3"/>
    <x v="0"/>
    <n v="41"/>
    <n v="138"/>
    <n v="5.2789999999999999"/>
    <n v="0.66"/>
    <s v="us"/>
    <s v="us6000rpzy"/>
    <s v="2026-02-20T16:07:35.040Z"/>
    <s v="Southern Qinghai, China"/>
    <s v="earthquake"/>
    <n v="11.96"/>
    <n v="1.8979999999999999"/>
    <n v="8.5000000000000006E-2"/>
    <n v="39"/>
    <s v="reviewed"/>
    <s v="us"/>
    <s v="us"/>
  </r>
  <r>
    <s v="2025-11-23T07:57:21.789Z"/>
    <n v="13.4046"/>
    <n v="95.794899999999998"/>
    <n v="10"/>
    <n v="4.2"/>
    <x v="0"/>
    <n v="21"/>
    <n v="173"/>
    <n v="4.0060000000000002"/>
    <n v="0.33"/>
    <s v="us"/>
    <s v="us6000ru5d"/>
    <s v="2026-02-20T16:07:38.040Z"/>
    <s v="269 km WSW of Dawei, Burma (Myanmar)"/>
    <s v="earthquake"/>
    <n v="12.52"/>
    <n v="1.946"/>
    <n v="0.159"/>
    <n v="11"/>
    <s v="reviewed"/>
    <s v="us"/>
    <s v="us"/>
  </r>
  <r>
    <s v="2025-11-23T04:39:22.415Z"/>
    <n v="13.359500000000001"/>
    <n v="95.810100000000006"/>
    <n v="10"/>
    <n v="5.3"/>
    <x v="1"/>
    <n v="62"/>
    <n v="93"/>
    <n v="3.5"/>
    <n v="1.07"/>
    <s v="us"/>
    <s v="us6000rpwk"/>
    <s v="2026-02-20T16:07:34.040Z"/>
    <s v="269 km WSW of Dawei, Burma (Myanmar)"/>
    <s v="earthquake"/>
    <n v="8.74"/>
    <n v="1.8580000000000001"/>
    <n v="6.3E-2"/>
    <n v="24"/>
    <s v="reviewed"/>
    <s v="us"/>
    <s v="us"/>
  </r>
  <r>
    <s v="2025-11-22T12:06:04.494Z"/>
    <n v="23.758500000000002"/>
    <n v="90.458799999999997"/>
    <n v="10"/>
    <n v="4.3"/>
    <x v="0"/>
    <n v="31"/>
    <n v="172"/>
    <n v="4.8419999999999996"/>
    <n v="0.81"/>
    <s v="us"/>
    <s v="us6000rptl"/>
    <s v="2026-02-20T16:07:33.040Z"/>
    <s v="5 km ENE of Paltan, Bangladesh"/>
    <s v="earthquake"/>
    <n v="12.37"/>
    <n v="1.9359999999999999"/>
    <n v="0.122"/>
    <n v="19"/>
    <s v="reviewed"/>
    <s v="us"/>
    <s v="us"/>
  </r>
  <r>
    <s v="2025-11-21T07:29:10.079Z"/>
    <n v="36.476199999999999"/>
    <n v="70.268100000000004"/>
    <n v="200.22399999999999"/>
    <n v="4"/>
    <x v="0"/>
    <n v="21"/>
    <n v="162"/>
    <n v="2.1640000000000001"/>
    <n v="0.48"/>
    <s v="us"/>
    <s v="us6000rtnd"/>
    <s v="2026-02-20T16:07:37.040Z"/>
    <s v="38 km ESE of FarkhÄr, Afghanistan"/>
    <s v="earthquake"/>
    <n v="10.68"/>
    <n v="10.670999999999999"/>
    <n v="0.13800000000000001"/>
    <n v="14"/>
    <s v="reviewed"/>
    <s v="us"/>
    <s v="us"/>
  </r>
  <r>
    <s v="2025-11-21T04:38:28.942Z"/>
    <n v="23.857800000000001"/>
    <n v="90.540400000000005"/>
    <n v="27"/>
    <n v="5.4"/>
    <x v="1"/>
    <n v="115"/>
    <n v="49"/>
    <n v="4.83"/>
    <n v="0.89"/>
    <s v="us"/>
    <s v="us6000rpht"/>
    <s v="2026-02-20T16:07:32.040Z"/>
    <s v="14 km ESE of Tungi, Bangladesh"/>
    <s v="earthquake"/>
    <n v="7.89"/>
    <n v="1.88"/>
    <n v="6.2E-2"/>
    <n v="25"/>
    <s v="reviewed"/>
    <s v="us"/>
    <s v="us"/>
  </r>
  <r>
    <s v="2025-11-21T03:08:45.664Z"/>
    <n v="36.259700000000002"/>
    <n v="69.728099999999998"/>
    <n v="158.58000000000001"/>
    <n v="4.0999999999999996"/>
    <x v="0"/>
    <n v="26"/>
    <n v="149"/>
    <n v="1.8069999999999999"/>
    <n v="1.0900000000000001"/>
    <s v="us"/>
    <s v="us6000rphj"/>
    <s v="2026-02-20T16:07:32.040Z"/>
    <s v="36 km SSW of FarkhÄr, Afghanistan"/>
    <s v="earthquake"/>
    <n v="6.58"/>
    <n v="14.377000000000001"/>
    <n v="0.23300000000000001"/>
    <n v="5"/>
    <s v="reviewed"/>
    <s v="us"/>
    <s v="us"/>
  </r>
  <r>
    <s v="2025-11-20T23:34:02.387Z"/>
    <n v="37.559899999999999"/>
    <n v="72.4465"/>
    <n v="191.88800000000001"/>
    <n v="4.2"/>
    <x v="0"/>
    <n v="39"/>
    <n v="165"/>
    <n v="0.752"/>
    <n v="0.76"/>
    <s v="us"/>
    <s v="us6000rpgs"/>
    <s v="2026-02-20T16:07:32.040Z"/>
    <s v="68 km N of KhandÅ«d, Afghanistan"/>
    <s v="earthquake"/>
    <n v="8.66"/>
    <n v="4.5250000000000004"/>
    <n v="0.14599999999999999"/>
    <n v="13"/>
    <s v="reviewed"/>
    <s v="us"/>
    <s v="us"/>
  </r>
  <r>
    <s v="2025-11-20T21:39:13.626Z"/>
    <n v="36.239699999999999"/>
    <n v="71.267200000000003"/>
    <n v="113.684"/>
    <n v="4.9000000000000004"/>
    <x v="0"/>
    <n v="90"/>
    <n v="81"/>
    <n v="2.286"/>
    <n v="0.76"/>
    <s v="us"/>
    <s v="us6000rpg9"/>
    <s v="2026-02-20T16:07:32.040Z"/>
    <s v="54 km SSW of AshkÄsham, Afghanistan"/>
    <s v="earthquake"/>
    <n v="7.23"/>
    <n v="6.798"/>
    <n v="5.3999999999999999E-2"/>
    <n v="105"/>
    <s v="reviewed"/>
    <s v="us"/>
    <s v="us"/>
  </r>
  <r>
    <s v="2025-11-20T21:11:22.902Z"/>
    <n v="2.7886000000000002"/>
    <n v="95.5441"/>
    <n v="29.867999999999999"/>
    <n v="4.5999999999999996"/>
    <x v="0"/>
    <n v="62"/>
    <n v="155"/>
    <n v="2.5089999999999999"/>
    <n v="0.66"/>
    <s v="us"/>
    <s v="us6000rpg5"/>
    <s v="2026-02-20T16:07:32.040Z"/>
    <s v="99 km WNW of Sinabang, Indonesia"/>
    <s v="earthquake"/>
    <n v="7.87"/>
    <n v="6.03"/>
    <n v="7.9000000000000001E-2"/>
    <n v="48"/>
    <s v="reviewed"/>
    <s v="us"/>
    <s v="us"/>
  </r>
  <r>
    <s v="2025-11-19T05:25:58.766Z"/>
    <n v="37.1785"/>
    <n v="72.036500000000004"/>
    <n v="92.388000000000005"/>
    <n v="4.2"/>
    <x v="0"/>
    <n v="23"/>
    <n v="170"/>
    <n v="2.3029999999999999"/>
    <n v="0.49"/>
    <s v="us"/>
    <s v="us6000rp32"/>
    <s v="2026-02-20T16:07:30.040Z"/>
    <s v="35 km NW of KhandÅ«d, Afghanistan"/>
    <s v="earthquake"/>
    <n v="5.17"/>
    <n v="15.372"/>
    <n v="0.17599999999999999"/>
    <n v="9"/>
    <s v="reviewed"/>
    <s v="us"/>
    <s v="us"/>
  </r>
  <r>
    <s v="2025-11-18T04:15:44.332Z"/>
    <n v="32.470300000000002"/>
    <n v="84.641400000000004"/>
    <n v="10"/>
    <n v="4.2"/>
    <x v="0"/>
    <n v="37"/>
    <n v="156"/>
    <n v="6.2089999999999996"/>
    <n v="1.23"/>
    <s v="us"/>
    <s v="us6000rnw2"/>
    <s v="2026-02-10T15:55:13.040Z"/>
    <s v="western Xizang"/>
    <s v="earthquake"/>
    <n v="10.3"/>
    <n v="1.9239999999999999"/>
    <n v="0.11"/>
    <n v="23"/>
    <s v="reviewed"/>
    <s v="us"/>
    <s v="us"/>
  </r>
  <r>
    <s v="2025-11-17T01:04:39.912Z"/>
    <n v="21.867699999999999"/>
    <n v="93.607100000000003"/>
    <n v="61.177"/>
    <n v="4.0999999999999996"/>
    <x v="0"/>
    <n v="28"/>
    <n v="135"/>
    <n v="1.3859999999999999"/>
    <n v="0.4"/>
    <s v="us"/>
    <s v="us7000rfkz"/>
    <s v="2026-02-10T15:55:17.040Z"/>
    <s v="86 km S of Hakha, Burma (Myanmar)"/>
    <s v="earthquake"/>
    <n v="12.72"/>
    <n v="9.5739999999999998"/>
    <n v="0.127"/>
    <n v="17"/>
    <s v="reviewed"/>
    <s v="us"/>
    <s v="us"/>
  </r>
  <r>
    <s v="2025-11-16T19:56:07.660Z"/>
    <n v="35.726700000000001"/>
    <n v="76.937399999999997"/>
    <n v="10"/>
    <n v="4.5"/>
    <x v="0"/>
    <n v="64"/>
    <n v="96"/>
    <n v="4.399"/>
    <n v="0.49"/>
    <s v="us"/>
    <s v="us6000rnmh"/>
    <s v="2026-02-10T15:55:11.040Z"/>
    <s v="89 km N of Thang, India"/>
    <s v="earthquake"/>
    <n v="9.0399999999999991"/>
    <n v="1.905"/>
    <n v="7.8E-2"/>
    <n v="49"/>
    <s v="reviewed"/>
    <s v="us"/>
    <s v="us"/>
  </r>
  <r>
    <s v="2025-11-16T02:42:37.967Z"/>
    <n v="39.792000000000002"/>
    <n v="83.056899999999999"/>
    <n v="10"/>
    <n v="4.2"/>
    <x v="0"/>
    <n v="18"/>
    <n v="230"/>
    <n v="3.2490000000000001"/>
    <n v="0.81"/>
    <s v="us"/>
    <s v="us7000rfjy"/>
    <s v="2026-02-10T15:55:17.040Z"/>
    <s v="173 km ESE of Aral, China"/>
    <s v="earthquake"/>
    <n v="9.39"/>
    <n v="2.0049999999999999"/>
    <n v="0.159"/>
    <n v="11"/>
    <s v="reviewed"/>
    <s v="us"/>
    <s v="us"/>
  </r>
  <r>
    <s v="2025-11-15T03:14:55.403Z"/>
    <n v="36.863399999999999"/>
    <n v="70.932100000000005"/>
    <n v="163.09100000000001"/>
    <n v="4.2"/>
    <x v="0"/>
    <n v="26"/>
    <n v="253"/>
    <n v="1.901"/>
    <n v="0.92"/>
    <s v="us"/>
    <s v="us6000rs8q"/>
    <s v="2026-02-10T15:55:15.040Z"/>
    <s v="8 km E of Jurm, Afghanistan"/>
    <s v="earthquake"/>
    <n v="4.82"/>
    <n v="8.6980000000000004"/>
    <n v="0.16600000000000001"/>
    <n v="10"/>
    <s v="reviewed"/>
    <s v="us"/>
    <s v="us"/>
  </r>
  <r>
    <s v="2025-11-14T09:56:48.902Z"/>
    <n v="36.365600000000001"/>
    <n v="77.074200000000005"/>
    <n v="10"/>
    <n v="4.3"/>
    <x v="0"/>
    <n v="19"/>
    <n v="236"/>
    <n v="4.141"/>
    <n v="1.33"/>
    <s v="us"/>
    <s v="us6000rs69"/>
    <s v="2026-02-10T15:55:15.040Z"/>
    <s v="159 km SSE of Damusi, China"/>
    <s v="earthquake"/>
    <n v="11.64"/>
    <n v="1.9850000000000001"/>
    <n v="0.17699999999999999"/>
    <n v="9"/>
    <s v="reviewed"/>
    <s v="us"/>
    <s v="us"/>
  </r>
  <r>
    <s v="2025-11-14T09:38:46.667Z"/>
    <n v="23.9664"/>
    <n v="94.481499999999997"/>
    <n v="53.098999999999997"/>
    <n v="4.3"/>
    <x v="0"/>
    <n v="31"/>
    <n v="112"/>
    <n v="2.7770000000000001"/>
    <n v="1.02"/>
    <s v="us"/>
    <s v="us6000rs68"/>
    <s v="2026-02-10T15:55:15.040Z"/>
    <s v="36 km NNE of Mawlaik, Burma (Myanmar)"/>
    <s v="earthquake"/>
    <n v="12.43"/>
    <n v="8.3040000000000003"/>
    <n v="0.11600000000000001"/>
    <n v="21"/>
    <s v="reviewed"/>
    <s v="us"/>
    <s v="us"/>
  </r>
  <r>
    <s v="2025-11-13T20:07:18.278Z"/>
    <n v="4.6570999999999998"/>
    <n v="95.310299999999998"/>
    <n v="63.633000000000003"/>
    <n v="4.5"/>
    <x v="0"/>
    <n v="56"/>
    <n v="162"/>
    <n v="1.7270000000000001"/>
    <n v="0.72"/>
    <s v="us"/>
    <s v="us7000rf37"/>
    <s v="2026-02-10T15:55:17.040Z"/>
    <s v="97 km S of Banda Aceh, Indonesia"/>
    <s v="earthquake"/>
    <n v="8.35"/>
    <n v="8.1270000000000007"/>
    <n v="8.3000000000000004E-2"/>
    <n v="42"/>
    <s v="reviewed"/>
    <s v="us"/>
    <s v="us"/>
  </r>
  <r>
    <s v="2025-11-12T08:48:18.764Z"/>
    <n v="36.428699999999999"/>
    <n v="70.597800000000007"/>
    <n v="203.322"/>
    <n v="4.0999999999999996"/>
    <x v="0"/>
    <n v="28"/>
    <n v="174"/>
    <n v="2.2519999999999998"/>
    <n v="0.93"/>
    <s v="us"/>
    <s v="us7000rex9"/>
    <s v="2026-02-10T15:55:16.040Z"/>
    <s v="52 km SSW of Jurm, Afghanistan"/>
    <s v="earthquake"/>
    <n v="7.6"/>
    <n v="10.811999999999999"/>
    <n v="0.19800000000000001"/>
    <n v="7"/>
    <s v="reviewed"/>
    <s v="us"/>
    <s v="us"/>
  </r>
  <r>
    <s v="2025-11-11T23:04:10.315Z"/>
    <n v="36.270000000000003"/>
    <n v="77.864599999999996"/>
    <n v="10"/>
    <n v="4.4000000000000004"/>
    <x v="0"/>
    <n v="59"/>
    <n v="130"/>
    <n v="4.7489999999999997"/>
    <n v="0.88"/>
    <s v="us"/>
    <s v="us6000rmv6"/>
    <s v="2026-01-29T22:05:23.040Z"/>
    <s v="138 km SW of Zangguy, China"/>
    <s v="earthquake"/>
    <n v="8.5299999999999994"/>
    <n v="1.952"/>
    <n v="9.8000000000000004E-2"/>
    <n v="30"/>
    <s v="reviewed"/>
    <s v="us"/>
    <s v="us"/>
  </r>
  <r>
    <s v="2025-11-10T22:44:14.464Z"/>
    <n v="29.084599999999998"/>
    <n v="86.703599999999994"/>
    <n v="10"/>
    <n v="4.5"/>
    <x v="0"/>
    <n v="26"/>
    <n v="164"/>
    <n v="3.9089999999999998"/>
    <n v="0.71"/>
    <s v="us"/>
    <s v="us7000refy"/>
    <s v="2026-01-29T22:05:28.040Z"/>
    <s v="126 km N of Lobuche, Nepal"/>
    <s v="earthquake"/>
    <n v="9.68"/>
    <n v="1.889"/>
    <n v="0.124"/>
    <n v="19"/>
    <s v="reviewed"/>
    <s v="us"/>
    <s v="us"/>
  </r>
  <r>
    <s v="2025-11-10T20:16:45.573Z"/>
    <n v="8.0905000000000005"/>
    <n v="91.831199999999995"/>
    <n v="10"/>
    <n v="4.5"/>
    <x v="0"/>
    <n v="40"/>
    <n v="171"/>
    <n v="5.8220000000000001"/>
    <n v="0.94"/>
    <s v="us"/>
    <s v="us6000rmnf"/>
    <s v="2026-01-29T22:05:34.040Z"/>
    <s v="Nicobar Islands, India region"/>
    <s v="earthquake"/>
    <n v="10.74"/>
    <n v="1.9139999999999999"/>
    <n v="0.10199999999999999"/>
    <n v="28"/>
    <s v="reviewed"/>
    <s v="us"/>
    <s v="us"/>
  </r>
  <r>
    <s v="2025-11-09T06:38:31.475Z"/>
    <n v="12.498900000000001"/>
    <n v="93.751099999999994"/>
    <n v="132.65199999999999"/>
    <n v="5.4"/>
    <x v="1"/>
    <n v="103"/>
    <n v="50"/>
    <n v="4.923"/>
    <n v="0.78"/>
    <s v="us"/>
    <s v="us6000rmdj"/>
    <s v="2026-01-29T22:05:30.040Z"/>
    <s v="143 km NE of Port Blair, India"/>
    <s v="earthquake"/>
    <n v="8.6199999999999992"/>
    <n v="5.5890000000000004"/>
    <n v="0.05"/>
    <n v="39"/>
    <s v="reviewed"/>
    <s v="us"/>
    <s v="us"/>
  </r>
  <r>
    <s v="2025-11-09T06:18:23.044Z"/>
    <n v="17.662700000000001"/>
    <n v="60.213000000000001"/>
    <n v="10"/>
    <n v="4.3"/>
    <x v="0"/>
    <n v="46"/>
    <n v="103"/>
    <n v="8.1519999999999992"/>
    <n v="1.2"/>
    <s v="us"/>
    <s v="us7000recq"/>
    <s v="2026-01-29T22:05:35.040Z"/>
    <s v="Owen Fracture Zone region"/>
    <s v="earthquake"/>
    <n v="12.4"/>
    <n v="1.9079999999999999"/>
    <n v="8.8999999999999996E-2"/>
    <n v="36"/>
    <s v="reviewed"/>
    <s v="us"/>
    <s v="us"/>
  </r>
  <r>
    <s v="2025-11-09T02:53:47.610Z"/>
    <n v="7.4718999999999998"/>
    <n v="94.370999999999995"/>
    <n v="10"/>
    <n v="4.4000000000000004"/>
    <x v="0"/>
    <n v="24"/>
    <n v="92"/>
    <n v="3.3940000000000001"/>
    <n v="0.83"/>
    <s v="us"/>
    <s v="us7000rec4"/>
    <s v="2026-01-29T22:05:30.040Z"/>
    <s v="203 km NNW of Sabang, Indonesia"/>
    <s v="earthquake"/>
    <n v="9.89"/>
    <n v="1.89"/>
    <n v="0.13500000000000001"/>
    <n v="16"/>
    <s v="reviewed"/>
    <s v="us"/>
    <s v="us"/>
  </r>
  <r>
    <s v="2025-11-07T21:44:44.263Z"/>
    <n v="30.299299999999999"/>
    <n v="67.879900000000006"/>
    <n v="10"/>
    <n v="4.3"/>
    <x v="0"/>
    <n v="57"/>
    <n v="99"/>
    <n v="4.335"/>
    <n v="0.9"/>
    <s v="us"/>
    <s v="us6000rm6y"/>
    <s v="2026-01-29T22:05:32.040Z"/>
    <s v="17 km ESE of Ziarat, Pakistan"/>
    <s v="earthquake"/>
    <n v="6.13"/>
    <n v="1.8779999999999999"/>
    <n v="9.2999999999999999E-2"/>
    <n v="34"/>
    <s v="reviewed"/>
    <s v="us"/>
    <s v="us"/>
  </r>
  <r>
    <s v="2025-11-06T01:02:16.976Z"/>
    <n v="38.245199999999997"/>
    <n v="75.607900000000001"/>
    <n v="112.706"/>
    <n v="4.7"/>
    <x v="0"/>
    <n v="98"/>
    <n v="168"/>
    <n v="2.4580000000000002"/>
    <n v="0.82"/>
    <s v="us"/>
    <s v="us6000rlt2"/>
    <s v="2026-01-29T22:05:28.040Z"/>
    <s v="103 km WNW of Damusi, China"/>
    <s v="earthquake"/>
    <n v="7.66"/>
    <n v="7.8220000000000001"/>
    <n v="6.4000000000000001E-2"/>
    <n v="75"/>
    <s v="reviewed"/>
    <s v="us"/>
    <s v="us"/>
  </r>
  <r>
    <s v="2025-11-05T22:10:40.049Z"/>
    <n v="34.568899999999999"/>
    <n v="70.702399999999997"/>
    <n v="10"/>
    <n v="4.2"/>
    <x v="0"/>
    <n v="25"/>
    <n v="152"/>
    <n v="1.2949999999999999"/>
    <n v="1.2"/>
    <s v="us"/>
    <s v="us6000rls4"/>
    <s v="2026-01-29T22:05:31.040Z"/>
    <s v="27 km NE of JalÄlÄbÄd, Afghanistan"/>
    <s v="earthquake"/>
    <n v="8.26"/>
    <n v="1.9650000000000001"/>
    <n v="0.112"/>
    <n v="22"/>
    <s v="reviewed"/>
    <s v="us"/>
    <s v="us"/>
  </r>
  <r>
    <s v="2025-11-05T20:58:40.288Z"/>
    <n v="37.516500000000001"/>
    <n v="71.893600000000006"/>
    <n v="158.21700000000001"/>
    <n v="4.0999999999999996"/>
    <x v="0"/>
    <n v="23"/>
    <n v="258"/>
    <n v="1.9590000000000001"/>
    <n v="0.57999999999999996"/>
    <s v="us"/>
    <s v="us6000rlrv"/>
    <s v="2026-01-29T22:05:31.040Z"/>
    <s v="30 km E of Khorugh, Tajikistan"/>
    <s v="earthquake"/>
    <n v="11.31"/>
    <n v="12.132999999999999"/>
    <n v="0.23300000000000001"/>
    <n v="5"/>
    <s v="reviewed"/>
    <s v="us"/>
    <s v="us"/>
  </r>
  <r>
    <s v="2025-11-03T20:57:22.312Z"/>
    <n v="28.526700000000002"/>
    <n v="87.3673"/>
    <n v="10"/>
    <n v="4.7"/>
    <x v="0"/>
    <n v="64"/>
    <n v="79"/>
    <n v="3.4929999999999999"/>
    <n v="0.77"/>
    <s v="us"/>
    <s v="us6000rl8r"/>
    <s v="2026-01-27T17:59:07.040Z"/>
    <s v="84 km NE of Lobuche, Nepal"/>
    <s v="earthquake"/>
    <n v="9.64"/>
    <n v="1.8720000000000001"/>
    <n v="5.8000000000000003E-2"/>
    <n v="89"/>
    <s v="reviewed"/>
    <s v="us"/>
    <s v="us"/>
  </r>
  <r>
    <s v="2025-11-03T01:33:01.974Z"/>
    <n v="25.008800000000001"/>
    <n v="95.310199999999995"/>
    <n v="117.95699999999999"/>
    <n v="4.5999999999999996"/>
    <x v="0"/>
    <n v="94"/>
    <n v="52"/>
    <n v="3.8029999999999999"/>
    <n v="0.52"/>
    <s v="us"/>
    <s v="us6000rl3w"/>
    <s v="2026-01-27T17:59:06.040Z"/>
    <s v="109 km SE of Phek, India"/>
    <s v="earthquake"/>
    <n v="8.09"/>
    <n v="7.0869999999999997"/>
    <n v="6.5000000000000002E-2"/>
    <n v="70"/>
    <s v="reviewed"/>
    <s v="us"/>
    <s v="us"/>
  </r>
  <r>
    <s v="2025-11-02T20:29:02.008Z"/>
    <n v="36.546100000000003"/>
    <n v="67.388599999999997"/>
    <n v="28"/>
    <n v="6.2"/>
    <x v="1"/>
    <n v="118"/>
    <n v="46"/>
    <n v="2.4700000000000002"/>
    <n v="0.86"/>
    <s v="us"/>
    <s v="us6000rl31"/>
    <s v="2026-05-29T17:28:18.639Z"/>
    <s v="30 km SE of MazÄr-e SharÄ«f, Afghanistan"/>
    <s v="earthquake"/>
    <n v="6.99"/>
    <n v="1.8779999999999999"/>
    <n v="6.6000000000000003E-2"/>
    <n v="22"/>
    <s v="reviewed"/>
    <s v="us"/>
    <s v="us"/>
  </r>
  <r>
    <s v="2025-11-01T21:00:09.007Z"/>
    <n v="3.9256000000000002"/>
    <n v="95.869"/>
    <n v="55.637999999999998"/>
    <n v="4.9000000000000004"/>
    <x v="0"/>
    <n v="75"/>
    <n v="138"/>
    <n v="1.6819999999999999"/>
    <n v="0.67"/>
    <s v="us"/>
    <s v="us6000rkyv"/>
    <s v="2026-01-27T17:59:04.040Z"/>
    <s v="37 km SW of Meulaboh, Indonesia"/>
    <s v="earthquake"/>
    <n v="6.81"/>
    <n v="6.2859999999999996"/>
    <n v="5.3999999999999999E-2"/>
    <n v="107"/>
    <s v="reviewed"/>
    <s v="us"/>
    <s v="us"/>
  </r>
  <r>
    <s v="2025-11-01T19:03:56.053Z"/>
    <n v="37.327399999999997"/>
    <n v="70.006"/>
    <n v="10"/>
    <n v="5"/>
    <x v="0"/>
    <n v="80"/>
    <n v="58"/>
    <n v="1.4870000000000001"/>
    <n v="0.71"/>
    <s v="us"/>
    <s v="us6000rkyf"/>
    <s v="2026-01-27T17:59:04.040Z"/>
    <s v="27 km NE of RustÄq, Afghanistan"/>
    <s v="earthquake"/>
    <n v="5.54"/>
    <n v="1.82"/>
    <n v="4.9000000000000002E-2"/>
    <n v="134"/>
    <s v="reviewed"/>
    <s v="us"/>
    <s v="us"/>
  </r>
  <r>
    <s v="2025-11-01T12:12:18.801Z"/>
    <n v="36.349499999999999"/>
    <n v="75.975700000000003"/>
    <n v="10"/>
    <n v="4.3"/>
    <x v="0"/>
    <n v="24"/>
    <n v="210"/>
    <n v="3.403"/>
    <n v="1.26"/>
    <s v="us"/>
    <s v="us6000rkxf"/>
    <s v="2026-01-27T17:59:04.040Z"/>
    <s v="115 km E of Barishal, Pakistan"/>
    <s v="earthquake"/>
    <n v="11.58"/>
    <n v="1.98"/>
    <n v="0.129"/>
    <n v="17"/>
    <s v="reviewed"/>
    <s v="us"/>
    <s v="us"/>
  </r>
  <r>
    <s v="2025-11-01T00:24:08.604Z"/>
    <n v="1.3077000000000001"/>
    <n v="98.854799999999997"/>
    <n v="105.636"/>
    <n v="4.0999999999999996"/>
    <x v="0"/>
    <n v="17"/>
    <n v="134"/>
    <n v="1.2789999999999999"/>
    <n v="0.7"/>
    <s v="us"/>
    <s v="us6000rpcy"/>
    <s v="2026-01-27T17:59:09.040Z"/>
    <s v="47 km W of Padangsidempuan, Indonesia"/>
    <s v="earthquake"/>
    <n v="6.96"/>
    <n v="3.3650000000000002"/>
    <n v="0.21299999999999999"/>
    <n v="8"/>
    <s v="reviewed"/>
    <s v="us"/>
    <s v="us"/>
  </r>
  <r>
    <s v="2025-10-31T22:08:57.423Z"/>
    <n v="36.531999999999996"/>
    <n v="70.369600000000005"/>
    <n v="194.83600000000001"/>
    <n v="4"/>
    <x v="0"/>
    <n v="34"/>
    <n v="89"/>
    <n v="2.2509999999999999"/>
    <n v="0.42"/>
    <s v="us"/>
    <s v="us6000rkv1"/>
    <s v="2026-01-27T17:59:04.040Z"/>
    <s v="46 km E of FarkhÄr, Afghanistan"/>
    <s v="earthquake"/>
    <n v="4"/>
    <n v="10.51"/>
    <n v="0.17199999999999999"/>
    <n v="10"/>
    <s v="reviewed"/>
    <s v="us"/>
    <s v="us"/>
  </r>
  <r>
    <s v="2025-10-30T17:25:27.913Z"/>
    <n v="36.671500000000002"/>
    <n v="71.224299999999999"/>
    <n v="119.63200000000001"/>
    <n v="4.4000000000000004"/>
    <x v="0"/>
    <n v="41"/>
    <n v="167"/>
    <n v="1.921"/>
    <n v="0.75"/>
    <s v="us"/>
    <s v="us6000rken"/>
    <s v="2026-01-27T17:59:02.040Z"/>
    <s v="27 km W of AshkÄsham, Afghanistan"/>
    <s v="earthquake"/>
    <n v="7.14"/>
    <n v="9.8789999999999996"/>
    <n v="0.10199999999999999"/>
    <n v="28"/>
    <s v="reviewed"/>
    <s v="us"/>
    <s v="us"/>
  </r>
  <r>
    <s v="2025-10-29T14:04:39.556Z"/>
    <n v="37.313299999999998"/>
    <n v="69.739900000000006"/>
    <n v="17.654"/>
    <n v="4.5"/>
    <x v="0"/>
    <n v="42"/>
    <n v="75"/>
    <n v="1.4179999999999999"/>
    <n v="0.66"/>
    <s v="us"/>
    <s v="us6000rk5t"/>
    <s v="2026-01-27T17:59:01.040Z"/>
    <s v="20 km SE of YangÄ« Qalâ€˜ah, Afghanistan"/>
    <s v="earthquake"/>
    <n v="5.15"/>
    <n v="3.5259999999999998"/>
    <n v="0.113"/>
    <n v="23"/>
    <s v="reviewed"/>
    <s v="us"/>
    <s v="us"/>
  </r>
  <r>
    <s v="2025-10-29T09:13:21.953Z"/>
    <n v="37.224699999999999"/>
    <n v="69.670599999999993"/>
    <n v="10"/>
    <n v="4.5"/>
    <x v="0"/>
    <n v="30"/>
    <n v="126"/>
    <n v="1.486"/>
    <n v="0.64"/>
    <s v="us"/>
    <s v="us6000rk56"/>
    <s v="2026-01-27T17:59:01.040Z"/>
    <s v="17 km NW of RustÄq, Afghanistan"/>
    <s v="earthquake"/>
    <n v="3.49"/>
    <n v="1.8879999999999999"/>
    <n v="0.128"/>
    <n v="18"/>
    <s v="reviewed"/>
    <s v="us"/>
    <s v="us"/>
  </r>
  <r>
    <s v="2025-10-29T05:30:59.485Z"/>
    <n v="21.986699999999999"/>
    <n v="93.608900000000006"/>
    <n v="47.027999999999999"/>
    <n v="4.5999999999999996"/>
    <x v="0"/>
    <n v="78"/>
    <n v="84"/>
    <n v="1.444"/>
    <n v="0.84"/>
    <s v="us"/>
    <s v="us6000rk49"/>
    <s v="2026-01-27T17:59:00.040Z"/>
    <s v="72 km S of Hakha, Burma (Myanmar)"/>
    <s v="earthquake"/>
    <n v="9.36"/>
    <n v="7.0259999999999998"/>
    <n v="6.9000000000000006E-2"/>
    <n v="63"/>
    <s v="reviewed"/>
    <s v="us"/>
    <s v="us"/>
  </r>
  <r>
    <s v="2025-10-28T01:47:20.753Z"/>
    <n v="2.2866"/>
    <n v="96.223399999999998"/>
    <n v="23.204999999999998"/>
    <n v="4.2"/>
    <x v="0"/>
    <n v="19"/>
    <n v="188"/>
    <n v="1.667"/>
    <n v="0.38"/>
    <s v="us"/>
    <s v="us6000rny3"/>
    <s v="2026-01-15T22:46:58.040Z"/>
    <s v="27 km SW of Sinabang, Indonesia"/>
    <s v="earthquake"/>
    <n v="8.7799999999999994"/>
    <n v="6.6680000000000001"/>
    <n v="0.17599999999999999"/>
    <n v="9"/>
    <s v="reviewed"/>
    <s v="us"/>
    <s v="us"/>
  </r>
  <r>
    <s v="2025-10-28T00:32:01.626Z"/>
    <n v="0.49070000000000003"/>
    <n v="67.287599999999998"/>
    <n v="10"/>
    <n v="4.4000000000000004"/>
    <x v="0"/>
    <n v="32"/>
    <n v="206"/>
    <n v="5.7069999999999999"/>
    <n v="0.56999999999999995"/>
    <s v="us"/>
    <s v="us6000rny1"/>
    <s v="2026-01-15T22:46:58.040Z"/>
    <s v="Carlsberg Ridge"/>
    <s v="earthquake"/>
    <n v="10.57"/>
    <n v="1.704"/>
    <n v="0.112"/>
    <n v="23"/>
    <s v="reviewed"/>
    <s v="us"/>
    <s v="us"/>
  </r>
  <r>
    <s v="2025-10-27T23:35:13.410Z"/>
    <n v="4.9458000000000002"/>
    <n v="95.979399999999998"/>
    <n v="10"/>
    <n v="5.0999999999999996"/>
    <x v="0"/>
    <n v="67"/>
    <n v="40"/>
    <n v="1.004"/>
    <n v="0.52"/>
    <s v="us"/>
    <s v="us6000rjtw"/>
    <s v="2026-01-15T22:46:57.040Z"/>
    <s v="45 km SW of Reuleuet, Indonesia"/>
    <s v="earthquake"/>
    <n v="4.9400000000000004"/>
    <n v="1.482"/>
    <n v="6.5000000000000002E-2"/>
    <n v="76"/>
    <s v="reviewed"/>
    <s v="us"/>
    <s v="us"/>
  </r>
  <r>
    <s v="2025-10-27T08:43:15.081Z"/>
    <n v="37.402999999999999"/>
    <n v="75.787800000000004"/>
    <n v="10"/>
    <n v="4.5"/>
    <x v="0"/>
    <n v="38"/>
    <n v="160"/>
    <n v="2.7669999999999999"/>
    <n v="0.77"/>
    <s v="us"/>
    <s v="us6000rjpm"/>
    <s v="2026-01-15T22:46:56.040Z"/>
    <s v="82 km WSW of Damusi, China"/>
    <s v="earthquake"/>
    <n v="9.4"/>
    <n v="1.9119999999999999"/>
    <n v="0.115"/>
    <n v="22"/>
    <s v="reviewed"/>
    <s v="us"/>
    <s v="us"/>
  </r>
  <r>
    <s v="2025-10-27T08:22:53.538Z"/>
    <n v="6.4695"/>
    <n v="93.627099999999999"/>
    <n v="47.953000000000003"/>
    <n v="4.0999999999999996"/>
    <x v="0"/>
    <n v="20"/>
    <n v="201"/>
    <n v="3.5249999999999999"/>
    <n v="1.1000000000000001"/>
    <s v="us"/>
    <s v="us6000rnt1"/>
    <s v="2026-01-15T22:46:56.040Z"/>
    <s v="197 km WNW of Sabang, Indonesia"/>
    <s v="earthquake"/>
    <n v="8.07"/>
    <n v="9.7629999999999999"/>
    <n v="0.13900000000000001"/>
    <n v="14"/>
    <s v="reviewed"/>
    <s v="us"/>
    <s v="us"/>
  </r>
  <r>
    <s v="2025-10-26T15:03:00.757Z"/>
    <n v="29.261399999999998"/>
    <n v="99.669700000000006"/>
    <n v="25.117000000000001"/>
    <n v="4.9000000000000004"/>
    <x v="0"/>
    <n v="70"/>
    <n v="66"/>
    <n v="7.4589999999999996"/>
    <n v="0.56999999999999995"/>
    <s v="us"/>
    <s v="us6000rjkg"/>
    <s v="2026-01-15T22:46:55.040Z"/>
    <s v="65 km WNW of Daocheng, China"/>
    <s v="earthquake"/>
    <n v="8.1199999999999992"/>
    <n v="5.0220000000000002"/>
    <n v="6.5000000000000002E-2"/>
    <n v="74"/>
    <s v="reviewed"/>
    <s v="us"/>
    <s v="us"/>
  </r>
  <r>
    <s v="2025-10-25T04:56:26.375Z"/>
    <n v="4.4119999999999999"/>
    <n v="96.576700000000002"/>
    <n v="10"/>
    <n v="4.5999999999999996"/>
    <x v="0"/>
    <n v="37"/>
    <n v="65"/>
    <n v="0.89100000000000001"/>
    <n v="1.1599999999999999"/>
    <s v="us"/>
    <s v="us6000rjdv"/>
    <s v="2026-01-15T22:46:52.040Z"/>
    <s v="58 km ENE of Meulaboh, Indonesia"/>
    <s v="earthquake"/>
    <n v="5.53"/>
    <n v="1.706"/>
    <n v="0.10299999999999999"/>
    <n v="29"/>
    <s v="reviewed"/>
    <s v="us"/>
    <s v="us"/>
  </r>
  <r>
    <s v="2025-10-24T18:01:10.698Z"/>
    <n v="36.798900000000003"/>
    <n v="71.055700000000002"/>
    <n v="223.42699999999999"/>
    <n v="4"/>
    <x v="0"/>
    <n v="20"/>
    <n v="178"/>
    <n v="1.89"/>
    <n v="0.69"/>
    <s v="us"/>
    <s v="us6000rj9q"/>
    <s v="2026-01-15T22:46:51.040Z"/>
    <s v="21 km ESE of Jurm, Afghanistan"/>
    <s v="earthquake"/>
    <n v="8.67"/>
    <n v="9.0839999999999996"/>
    <n v="0.16400000000000001"/>
    <n v="11"/>
    <s v="reviewed"/>
    <s v="us"/>
    <s v="us"/>
  </r>
  <r>
    <s v="2025-10-24T00:39:44.615Z"/>
    <n v="36.435099999999998"/>
    <n v="70.962199999999996"/>
    <n v="121.312"/>
    <n v="4.3"/>
    <x v="0"/>
    <n v="26"/>
    <n v="88"/>
    <n v="2.2330000000000001"/>
    <n v="1.32"/>
    <s v="us"/>
    <s v="us6000rn92"/>
    <s v="2026-01-15T22:46:49.040Z"/>
    <s v="49 km SSE of Jurm, Afghanistan"/>
    <s v="earthquake"/>
    <n v="7.55"/>
    <n v="8.8179999999999996"/>
    <n v="0.161"/>
    <n v="11"/>
    <s v="reviewed"/>
    <s v="us"/>
    <s v="us"/>
  </r>
  <r>
    <s v="2025-10-22T15:07:57.331Z"/>
    <n v="5.2907000000000002"/>
    <n v="94.842299999999994"/>
    <n v="75.831000000000003"/>
    <n v="4.9000000000000004"/>
    <x v="0"/>
    <n v="63"/>
    <n v="137"/>
    <n v="2.097"/>
    <n v="0.64"/>
    <s v="us"/>
    <s v="us6000rinn"/>
    <s v="2026-01-15T22:46:47.040Z"/>
    <s v="61 km WSW of Banda Aceh, Indonesia"/>
    <s v="earthquake"/>
    <n v="9.25"/>
    <n v="8.0429999999999993"/>
    <n v="8.3000000000000004E-2"/>
    <n v="46"/>
    <s v="reviewed"/>
    <s v="us"/>
    <s v="us"/>
  </r>
  <r>
    <s v="2025-10-21T18:14:48.925Z"/>
    <n v="36.607300000000002"/>
    <n v="71.156400000000005"/>
    <n v="237.51400000000001"/>
    <n v="5.0999999999999996"/>
    <x v="1"/>
    <n v="131"/>
    <n v="29"/>
    <n v="2.589"/>
    <n v="0.78"/>
    <s v="us"/>
    <s v="us6000riia"/>
    <s v="2026-01-09T15:38:43.040Z"/>
    <s v="34 km WSW of AshkÄsham, Afghanistan"/>
    <s v="earthquake"/>
    <n v="7.22"/>
    <n v="5.2619999999999996"/>
    <n v="6.3E-2"/>
    <n v="24"/>
    <s v="reviewed"/>
    <s v="us"/>
    <s v="us"/>
  </r>
  <r>
    <s v="2025-10-21T17:31:40.115Z"/>
    <n v="22.468"/>
    <n v="94.326400000000007"/>
    <n v="88.313999999999993"/>
    <n v="4.2"/>
    <x v="0"/>
    <n v="28"/>
    <n v="113"/>
    <n v="1.371"/>
    <n v="0.86"/>
    <s v="us"/>
    <s v="us6000rmtc"/>
    <s v="2026-01-09T15:38:47.040Z"/>
    <s v="76 km ESE of Hakha, Burma (Myanmar)"/>
    <s v="earthquake"/>
    <n v="9.8699999999999992"/>
    <n v="4.6379999999999999"/>
    <n v="0.13200000000000001"/>
    <n v="17"/>
    <s v="reviewed"/>
    <s v="us"/>
    <s v="us"/>
  </r>
  <r>
    <s v="2025-10-21T14:59:40.611Z"/>
    <n v="29.0245"/>
    <n v="85.368300000000005"/>
    <n v="10"/>
    <n v="4.0999999999999996"/>
    <x v="0"/>
    <n v="25"/>
    <n v="163"/>
    <n v="5.0720000000000001"/>
    <n v="0.44"/>
    <s v="us"/>
    <s v="us6000rmt6"/>
    <s v="2026-01-09T15:38:47.040Z"/>
    <s v="35 km SSE of Saga, China"/>
    <s v="earthquake"/>
    <n v="9.4600000000000009"/>
    <n v="1.84"/>
    <n v="0.10299999999999999"/>
    <n v="26"/>
    <s v="reviewed"/>
    <s v="us"/>
    <s v="us"/>
  </r>
  <r>
    <s v="2025-10-21T05:59:30.501Z"/>
    <n v="36.775399999999998"/>
    <n v="72.951899999999995"/>
    <n v="10"/>
    <n v="4.9000000000000004"/>
    <x v="0"/>
    <n v="68"/>
    <n v="79"/>
    <n v="1.579"/>
    <n v="0.98"/>
    <s v="us"/>
    <s v="us6000riej"/>
    <s v="2026-01-09T15:38:43.040Z"/>
    <s v="59 km ESE of KhandÅ«d, Afghanistan"/>
    <s v="earthquake"/>
    <n v="7.46"/>
    <n v="1.853"/>
    <n v="6.3E-2"/>
    <n v="79"/>
    <s v="reviewed"/>
    <s v="us"/>
    <s v="us"/>
  </r>
  <r>
    <s v="2025-10-20T21:56:24.344Z"/>
    <n v="36.9739"/>
    <n v="72.725899999999996"/>
    <n v="10"/>
    <n v="4.2"/>
    <x v="0"/>
    <n v="19"/>
    <n v="153"/>
    <n v="1.35"/>
    <n v="0.79"/>
    <s v="us"/>
    <s v="us6000ricz"/>
    <s v="2026-01-09T15:38:42.040Z"/>
    <s v="36 km E of KhandÅ«d, Afghanistan"/>
    <s v="earthquake"/>
    <n v="11.18"/>
    <n v="1.9750000000000001"/>
    <n v="0.128"/>
    <n v="17"/>
    <s v="reviewed"/>
    <s v="us"/>
    <s v="us"/>
  </r>
  <r>
    <s v="2025-10-20T05:42:01.252Z"/>
    <n v="30.098099999999999"/>
    <n v="70.119200000000006"/>
    <n v="10"/>
    <n v="4.7"/>
    <x v="0"/>
    <n v="66"/>
    <n v="100"/>
    <n v="4.4820000000000002"/>
    <n v="0.73"/>
    <s v="us"/>
    <s v="us6000ri96"/>
    <s v="2026-01-09T15:38:42.040Z"/>
    <s v="50 km W of Dera Ghazi Khan, Pakistan"/>
    <s v="earthquake"/>
    <n v="7.3"/>
    <n v="1.8839999999999999"/>
    <n v="8.5000000000000006E-2"/>
    <n v="42"/>
    <s v="reviewed"/>
    <s v="us"/>
    <s v="us"/>
  </r>
  <r>
    <s v="2025-10-20T01:00:56.537Z"/>
    <n v="36.523099999999999"/>
    <n v="70.648399999999995"/>
    <n v="197.74100000000001"/>
    <n v="4"/>
    <x v="0"/>
    <n v="27"/>
    <n v="173"/>
    <n v="2.3079999999999998"/>
    <n v="0.71"/>
    <s v="us"/>
    <s v="us6000ri89"/>
    <s v="2026-01-09T15:38:42.040Z"/>
    <s v="41 km SSW of Jurm, Afghanistan"/>
    <s v="earthquake"/>
    <n v="7.95"/>
    <n v="6.0279999999999996"/>
    <n v="0.14399999999999999"/>
    <n v="13"/>
    <s v="reviewed"/>
    <s v="us"/>
    <s v="us"/>
  </r>
  <r>
    <s v="2025-10-19T22:50:45.689Z"/>
    <n v="36.299700000000001"/>
    <n v="69.5334"/>
    <n v="129.30099999999999"/>
    <n v="4.2"/>
    <x v="0"/>
    <n v="51"/>
    <n v="103"/>
    <n v="1.81"/>
    <n v="0.64"/>
    <s v="us"/>
    <s v="us6000ri7p"/>
    <s v="2026-01-09T15:38:41.040Z"/>
    <s v="42 km SW of FarkhÄr, Afghanistan"/>
    <s v="earthquake"/>
    <n v="6.12"/>
    <n v="9.2159999999999993"/>
    <n v="0.105"/>
    <n v="25"/>
    <s v="reviewed"/>
    <s v="us"/>
    <s v="us"/>
  </r>
  <r>
    <s v="2025-10-19T21:57:47.958Z"/>
    <n v="37.023800000000001"/>
    <n v="72.768600000000006"/>
    <n v="79.311000000000007"/>
    <n v="4.4000000000000004"/>
    <x v="0"/>
    <n v="40"/>
    <n v="107"/>
    <n v="1.306"/>
    <n v="0.47"/>
    <s v="us"/>
    <s v="us6000ri7h"/>
    <s v="2026-01-09T15:38:41.040Z"/>
    <s v="40 km E of KhandÅ«d, Afghanistan"/>
    <s v="earthquake"/>
    <n v="8.52"/>
    <n v="7.8920000000000003"/>
    <n v="9.2999999999999999E-2"/>
    <n v="33"/>
    <s v="reviewed"/>
    <s v="us"/>
    <s v="us"/>
  </r>
  <r>
    <s v="2025-10-19T13:59:34.282Z"/>
    <n v="36.860199999999999"/>
    <n v="72.874099999999999"/>
    <n v="10"/>
    <n v="5"/>
    <x v="0"/>
    <n v="59"/>
    <n v="98"/>
    <n v="1.4830000000000001"/>
    <n v="0.72"/>
    <s v="us"/>
    <s v="us6000ri5v"/>
    <s v="2026-01-09T15:38:41.040Z"/>
    <s v="50 km ESE of KhandÅ«d, Afghanistan"/>
    <s v="earthquake"/>
    <n v="6.67"/>
    <n v="1.756"/>
    <n v="4.8000000000000001E-2"/>
    <n v="145"/>
    <s v="reviewed"/>
    <s v="us"/>
    <s v="us"/>
  </r>
  <r>
    <s v="2025-10-19T05:42:01.035Z"/>
    <n v="36.906199999999998"/>
    <n v="72.866"/>
    <n v="10"/>
    <n v="4.3"/>
    <x v="0"/>
    <n v="31"/>
    <n v="251"/>
    <n v="1.4359999999999999"/>
    <n v="0.55000000000000004"/>
    <s v="us"/>
    <s v="us6000ri3y"/>
    <s v="2026-01-09T15:38:41.040Z"/>
    <s v="49 km E of KhandÅ«d, Afghanistan"/>
    <s v="earthquake"/>
    <n v="8.74"/>
    <n v="1.98"/>
    <n v="0.111"/>
    <n v="23"/>
    <s v="reviewed"/>
    <s v="us"/>
    <s v="us"/>
  </r>
  <r>
    <s v="2025-10-18T22:03:42.869Z"/>
    <n v="37.065199999999997"/>
    <n v="72.377399999999994"/>
    <n v="10"/>
    <n v="4.4000000000000004"/>
    <x v="0"/>
    <n v="9"/>
    <n v="131"/>
    <n v="1.248"/>
    <n v="1.38"/>
    <s v="us"/>
    <s v="us6000ri2t"/>
    <s v="2026-01-09T15:38:40.040Z"/>
    <s v="13 km NNE of KhandÅ«d, Afghanistan"/>
    <s v="earthquake"/>
    <n v="11.52"/>
    <n v="1.9079999999999999"/>
    <n v="0.20200000000000001"/>
    <n v="7"/>
    <s v="reviewed"/>
    <s v="us"/>
    <s v="us"/>
  </r>
  <r>
    <s v="2025-10-18T10:51:01.763Z"/>
    <n v="36.741900000000001"/>
    <n v="73.053799999999995"/>
    <n v="10"/>
    <n v="4.5"/>
    <x v="0"/>
    <n v="26"/>
    <n v="110"/>
    <n v="1.6319999999999999"/>
    <n v="0.81"/>
    <s v="us"/>
    <s v="us6000ri0n"/>
    <s v="2026-01-09T15:38:40.040Z"/>
    <s v="69 km ESE of KhandÅ«d, Afghanistan"/>
    <s v="earthquake"/>
    <n v="8.48"/>
    <n v="1.919"/>
    <n v="0.113"/>
    <n v="23"/>
    <s v="reviewed"/>
    <s v="us"/>
    <s v="us"/>
  </r>
  <r>
    <s v="2025-10-17T16:39:18.873Z"/>
    <n v="17.007899999999999"/>
    <n v="96.165899999999993"/>
    <n v="10"/>
    <n v="3.9"/>
    <x v="0"/>
    <n v="17"/>
    <n v="124"/>
    <n v="0.14299999999999999"/>
    <n v="0.65"/>
    <s v="us"/>
    <s v="us7000rk6w"/>
    <s v="2026-01-09T15:38:47.040Z"/>
    <s v="22 km N of Yangon, Burma (Myanmar)"/>
    <s v="earthquake"/>
    <n v="7.4"/>
    <n v="1.964"/>
    <n v="0.17100000000000001"/>
    <n v="10"/>
    <s v="reviewed"/>
    <s v="us"/>
    <s v="us"/>
  </r>
  <r>
    <s v="2025-10-17T14:50:16.676Z"/>
    <n v="36.931600000000003"/>
    <n v="72.805999999999997"/>
    <n v="10"/>
    <n v="4.5"/>
    <x v="0"/>
    <n v="41"/>
    <n v="106"/>
    <n v="1.4019999999999999"/>
    <n v="0.68"/>
    <s v="us"/>
    <s v="us6000rhsk"/>
    <s v="2026-01-09T15:38:39.040Z"/>
    <s v="43 km E of KhandÅ«d, Afghanistan"/>
    <s v="earthquake"/>
    <n v="8.35"/>
    <n v="1.9039999999999999"/>
    <n v="7.0000000000000007E-2"/>
    <n v="60"/>
    <s v="reviewed"/>
    <s v="us"/>
    <s v="us"/>
  </r>
  <r>
    <s v="2025-10-17T12:15:03.739Z"/>
    <n v="36.757199999999997"/>
    <n v="72.806399999999996"/>
    <n v="8"/>
    <n v="5.5"/>
    <x v="1"/>
    <n v="110"/>
    <n v="41"/>
    <n v="1.5740000000000001"/>
    <n v="0.94"/>
    <s v="us"/>
    <s v="us6000rhs3"/>
    <s v="2026-01-09T15:38:39.040Z"/>
    <s v="48 km ESE of KhandÅ«d, Afghanistan"/>
    <s v="earthquake"/>
    <n v="7.64"/>
    <n v="1.839"/>
    <n v="6.3E-2"/>
    <n v="24"/>
    <s v="reviewed"/>
    <s v="us"/>
    <s v="us"/>
  </r>
  <r>
    <s v="2025-10-16T23:53:36.788Z"/>
    <n v="34.342300000000002"/>
    <n v="70.857100000000003"/>
    <n v="10"/>
    <n v="4.7"/>
    <x v="0"/>
    <n v="61"/>
    <n v="132"/>
    <n v="1.4339999999999999"/>
    <n v="1.18"/>
    <s v="us"/>
    <s v="us6000rhpc"/>
    <s v="2026-01-09T15:38:38.040Z"/>
    <s v="10 km N of BÄsawul, Afghanistan"/>
    <s v="earthquake"/>
    <n v="7.96"/>
    <n v="1.8859999999999999"/>
    <n v="7.4999999999999997E-2"/>
    <n v="53"/>
    <s v="reviewed"/>
    <s v="us"/>
    <s v="us"/>
  </r>
  <r>
    <s v="2025-10-16T22:10:23.971Z"/>
    <n v="13.357699999999999"/>
    <n v="92.556399999999996"/>
    <n v="15.163"/>
    <n v="5"/>
    <x v="0"/>
    <n v="89"/>
    <n v="65"/>
    <n v="4.9210000000000003"/>
    <n v="0.85"/>
    <s v="us"/>
    <s v="us6000rhnm"/>
    <s v="2026-01-09T15:38:38.040Z"/>
    <s v="184 km N of Bamboo Flat, India"/>
    <s v="earthquake"/>
    <n v="9.59"/>
    <n v="4.4089999999999998"/>
    <n v="5.6000000000000001E-2"/>
    <n v="105"/>
    <s v="reviewed"/>
    <s v="us"/>
    <s v="us"/>
  </r>
  <r>
    <s v="2025-10-16T06:57:54.913Z"/>
    <n v="24.790500000000002"/>
    <n v="95.478200000000001"/>
    <n v="191.422"/>
    <n v="4.8"/>
    <x v="0"/>
    <n v="77"/>
    <n v="53"/>
    <n v="3.605"/>
    <n v="0.56999999999999995"/>
    <s v="us"/>
    <s v="us6000rhhd"/>
    <s v="2026-01-09T15:38:37.040Z"/>
    <s v="138 km SE of Phek, India"/>
    <s v="earthquake"/>
    <n v="8.16"/>
    <n v="6.2830000000000004"/>
    <n v="6.9000000000000006E-2"/>
    <n v="65"/>
    <s v="reviewed"/>
    <s v="us"/>
    <s v="us"/>
  </r>
  <r>
    <s v="2025-10-16T04:36:56.533Z"/>
    <n v="22.813099999999999"/>
    <n v="95.841300000000004"/>
    <n v="10"/>
    <n v="4.4000000000000004"/>
    <x v="0"/>
    <n v="26"/>
    <n v="99"/>
    <n v="1.8149999999999999"/>
    <n v="0.72"/>
    <s v="us"/>
    <s v="us6000rlw6"/>
    <s v="2026-01-09T15:38:45.040Z"/>
    <s v="30 km NNE of Shwebo, Burma (Myanmar)"/>
    <s v="earthquake"/>
    <n v="9.32"/>
    <n v="1.919"/>
    <n v="0.13400000000000001"/>
    <n v="16"/>
    <s v="reviewed"/>
    <s v="us"/>
    <s v="us"/>
  </r>
  <r>
    <s v="2025-10-15T10:07:01.078Z"/>
    <n v="36.681899999999999"/>
    <n v="70.641499999999994"/>
    <n v="270.25200000000001"/>
    <n v="4.2"/>
    <x v="0"/>
    <n v="40"/>
    <n v="91"/>
    <n v="2.1909999999999998"/>
    <n v="0.73"/>
    <s v="us"/>
    <s v="us6000rlq6"/>
    <s v="2026-01-09T15:38:44.040Z"/>
    <s v="26 km SW of Jurm, Afghanistan"/>
    <s v="earthquake"/>
    <n v="8.8699999999999992"/>
    <n v="8.0009999999999994"/>
    <n v="0.13200000000000001"/>
    <n v="16"/>
    <s v="reviewed"/>
    <s v="us"/>
    <s v="us"/>
  </r>
  <r>
    <s v="2025-10-14T19:23:30.898Z"/>
    <n v="29.638999999999999"/>
    <n v="81.421000000000006"/>
    <n v="10"/>
    <n v="4.5999999999999996"/>
    <x v="0"/>
    <n v="76"/>
    <n v="45"/>
    <n v="8.4450000000000003"/>
    <n v="0.76"/>
    <s v="us"/>
    <s v="us6000rh67"/>
    <s v="2026-01-01T23:11:13.040Z"/>
    <s v="62 km NE of Dipayal, Nepal"/>
    <s v="earthquake"/>
    <n v="9.4499999999999993"/>
    <n v="1.8859999999999999"/>
    <n v="7.5999999999999998E-2"/>
    <n v="51"/>
    <s v="reviewed"/>
    <s v="us"/>
    <s v="us"/>
  </r>
  <r>
    <s v="2025-10-14T15:23:20.439Z"/>
    <n v="36.646000000000001"/>
    <n v="71.143299999999996"/>
    <n v="88.953999999999994"/>
    <n v="4"/>
    <x v="0"/>
    <n v="21"/>
    <n v="96"/>
    <n v="1.9770000000000001"/>
    <n v="0.55000000000000004"/>
    <s v="us"/>
    <s v="us6000rh2h"/>
    <s v="2026-01-01T23:11:13.040Z"/>
    <s v="35 km W of AshkÄsham, Afghanistan"/>
    <s v="earthquake"/>
    <n v="7.47"/>
    <n v="10.212999999999999"/>
    <n v="0.13800000000000001"/>
    <n v="15"/>
    <s v="reviewed"/>
    <s v="us"/>
    <s v="us"/>
  </r>
  <r>
    <s v="2025-10-14T14:00:07.728Z"/>
    <n v="30.9115"/>
    <n v="77.390799999999999"/>
    <n v="15.385999999999999"/>
    <n v="4.4000000000000004"/>
    <x v="0"/>
    <n v="39"/>
    <n v="119"/>
    <n v="7.8289999999999997"/>
    <n v="0.82"/>
    <s v="us"/>
    <s v="us6000rlfx"/>
    <s v="2026-01-01T23:11:18.040Z"/>
    <s v="10 km NE of RÄjgarh, India"/>
    <s v="earthquake"/>
    <n v="14.28"/>
    <n v="4.8239999999999998"/>
    <n v="0.108"/>
    <n v="25"/>
    <s v="reviewed"/>
    <s v="us"/>
    <s v="us"/>
  </r>
  <r>
    <s v="2025-10-13T15:58:29.114Z"/>
    <n v="36.798900000000003"/>
    <n v="74.549599999999998"/>
    <n v="10"/>
    <n v="4.7"/>
    <x v="0"/>
    <n v="77"/>
    <n v="84"/>
    <n v="2.2309999999999999"/>
    <n v="0.73"/>
    <s v="us"/>
    <s v="us6000rgv9"/>
    <s v="2026-01-01T23:11:12.040Z"/>
    <s v="54 km NNW of Barishal, Pakistan"/>
    <s v="earthquake"/>
    <n v="9.58"/>
    <n v="1.841"/>
    <n v="6.2E-2"/>
    <n v="79"/>
    <s v="reviewed"/>
    <s v="us"/>
    <s v="us"/>
  </r>
  <r>
    <s v="2025-10-13T05:40:30.144Z"/>
    <n v="22.4404"/>
    <n v="94.531899999999993"/>
    <n v="105.63"/>
    <n v="4.5"/>
    <x v="0"/>
    <n v="84"/>
    <n v="52"/>
    <n v="1.28"/>
    <n v="0.43"/>
    <s v="us"/>
    <s v="us6000rgtt"/>
    <s v="2026-01-01T23:11:11.040Z"/>
    <s v="72 km WNW of Monywa, Burma (Myanmar)"/>
    <s v="earthquake"/>
    <n v="8.1300000000000008"/>
    <n v="6.7850000000000001"/>
    <n v="6.6000000000000003E-2"/>
    <n v="67"/>
    <s v="reviewed"/>
    <s v="us"/>
    <s v="us"/>
  </r>
  <r>
    <s v="2025-10-12T07:21:43.819Z"/>
    <n v="30.5334"/>
    <n v="103.2064"/>
    <n v="10"/>
    <n v="4.9000000000000004"/>
    <x v="0"/>
    <n v="64"/>
    <n v="39"/>
    <n v="5.423"/>
    <n v="0.78"/>
    <s v="us"/>
    <s v="us6000rgpt"/>
    <s v="2026-01-01T23:11:10.040Z"/>
    <s v="27 km WNW of Linqiong, China"/>
    <s v="earthquake"/>
    <n v="4.93"/>
    <n v="1.8859999999999999"/>
    <n v="7.0999999999999994E-2"/>
    <n v="62"/>
    <s v="reviewed"/>
    <s v="us"/>
    <s v="us"/>
  </r>
  <r>
    <s v="2025-10-11T14:53:55.773Z"/>
    <n v="31.170300000000001"/>
    <n v="71.028499999999994"/>
    <n v="10"/>
    <n v="4.5999999999999996"/>
    <x v="0"/>
    <n v="56"/>
    <n v="108"/>
    <n v="3.6960000000000002"/>
    <n v="0.73"/>
    <s v="us"/>
    <s v="us6000rgl6"/>
    <s v="2026-01-01T23:11:09.040Z"/>
    <s v="9 km SE of Karor, Pakistan"/>
    <s v="earthquake"/>
    <n v="9.93"/>
    <n v="1.9059999999999999"/>
    <n v="7.3999999999999996E-2"/>
    <n v="55"/>
    <s v="reviewed"/>
    <s v="us"/>
    <s v="us"/>
  </r>
  <r>
    <s v="2025-10-11T03:18:16.154Z"/>
    <n v="27.0929"/>
    <n v="103.50020000000001"/>
    <n v="10"/>
    <n v="5.2"/>
    <x v="0"/>
    <n v="70"/>
    <n v="46"/>
    <n v="1.952"/>
    <n v="0.8"/>
    <s v="us"/>
    <s v="us6000rgi0"/>
    <s v="2026-01-01T23:11:08.040Z"/>
    <s v="32 km SW of Zhaotong, China"/>
    <s v="earthquake"/>
    <n v="8.0299999999999994"/>
    <n v="1.8420000000000001"/>
    <n v="5.1999999999999998E-2"/>
    <n v="123"/>
    <s v="reviewed"/>
    <s v="us"/>
    <s v="us"/>
  </r>
  <r>
    <s v="2025-10-10T15:01:17.305Z"/>
    <n v="36.0379"/>
    <n v="70.599900000000005"/>
    <n v="112.628"/>
    <n v="4.0999999999999996"/>
    <x v="0"/>
    <n v="19"/>
    <n v="93"/>
    <n v="1.9350000000000001"/>
    <n v="0.78"/>
    <s v="us"/>
    <s v="us6000rg56"/>
    <s v="2026-01-01T23:11:07.040Z"/>
    <s v="74 km NNW of PÄrÅ«n, Afghanistan"/>
    <s v="earthquake"/>
    <n v="4.83"/>
    <n v="9.2579999999999991"/>
    <n v="0.158"/>
    <n v="11"/>
    <s v="reviewed"/>
    <s v="us"/>
    <s v="us"/>
  </r>
  <r>
    <s v="2025-10-10T13:21:13.153Z"/>
    <n v="27.200399999999998"/>
    <n v="103.5081"/>
    <n v="10"/>
    <n v="4.9000000000000004"/>
    <x v="0"/>
    <n v="125"/>
    <n v="51"/>
    <n v="2.0539999999999998"/>
    <n v="0.62"/>
    <s v="us"/>
    <s v="us6000rg4y"/>
    <s v="2026-01-01T23:11:07.040Z"/>
    <s v="24 km WSW of Zhaotong, China"/>
    <s v="earthquake"/>
    <n v="7.16"/>
    <n v="1.87"/>
    <n v="5.0999999999999997E-2"/>
    <n v="120"/>
    <s v="reviewed"/>
    <s v="us"/>
    <s v="us"/>
  </r>
  <r>
    <s v="2025-10-10T06:35:09.645Z"/>
    <n v="4.9820000000000002"/>
    <n v="94.688299999999998"/>
    <n v="60.667999999999999"/>
    <n v="4.5"/>
    <x v="0"/>
    <n v="40"/>
    <n v="138"/>
    <n v="2.2629999999999999"/>
    <n v="0.54"/>
    <s v="us"/>
    <s v="us6000rkmk"/>
    <s v="2026-01-01T23:11:15.040Z"/>
    <s v="94 km SW of Banda Aceh, Indonesia"/>
    <s v="earthquake"/>
    <n v="8.6199999999999992"/>
    <n v="8.02"/>
    <n v="0.104"/>
    <n v="27"/>
    <s v="reviewed"/>
    <s v="us"/>
    <s v="us"/>
  </r>
  <r>
    <s v="2025-10-10T03:10:15.520Z"/>
    <n v="31.415600000000001"/>
    <n v="99.778499999999994"/>
    <n v="10"/>
    <n v="4.3"/>
    <x v="0"/>
    <n v="18"/>
    <n v="228"/>
    <n v="5.5819999999999999"/>
    <n v="0.71"/>
    <s v="us"/>
    <s v="us6000rkll"/>
    <s v="2026-01-01T23:11:15.040Z"/>
    <s v="249 km E of Qamdo, China"/>
    <s v="earthquake"/>
    <n v="8.44"/>
    <n v="2.008"/>
    <n v="0.161"/>
    <n v="11"/>
    <s v="reviewed"/>
    <s v="us"/>
    <s v="us"/>
  </r>
  <r>
    <s v="2025-10-10T00:23:55.995Z"/>
    <n v="18.5245"/>
    <n v="93.682000000000002"/>
    <n v="10"/>
    <n v="4.8"/>
    <x v="0"/>
    <n v="77"/>
    <n v="63"/>
    <n v="2.8759999999999999"/>
    <n v="0.84"/>
    <s v="us"/>
    <s v="us6000rfws"/>
    <s v="2026-01-01T23:11:06.040Z"/>
    <s v="165 km WSW of Pyay, Burma (Myanmar)"/>
    <s v="earthquake"/>
    <n v="6.84"/>
    <n v="1.85"/>
    <n v="6.4000000000000001E-2"/>
    <n v="76"/>
    <s v="reviewed"/>
    <s v="us"/>
    <s v="us"/>
  </r>
  <r>
    <s v="2025-10-09T07:37:10.743Z"/>
    <n v="36.873699999999999"/>
    <n v="75.5702"/>
    <n v="10"/>
    <n v="4.4000000000000004"/>
    <x v="0"/>
    <n v="26"/>
    <n v="122"/>
    <n v="2.84"/>
    <n v="1.28"/>
    <s v="us"/>
    <s v="us6000rfse"/>
    <s v="2026-01-01T23:11:05.040Z"/>
    <s v="99 km NE of Barishal, Pakistan"/>
    <s v="earthquake"/>
    <n v="6.95"/>
    <n v="1.75"/>
    <n v="0.14299999999999999"/>
    <n v="14"/>
    <s v="reviewed"/>
    <s v="us"/>
    <s v="us"/>
  </r>
  <r>
    <s v="2025-10-09T05:34:22.886Z"/>
    <n v="30.8371"/>
    <n v="99.994299999999996"/>
    <n v="10"/>
    <n v="4.5"/>
    <x v="0"/>
    <n v="46"/>
    <n v="109"/>
    <n v="5.97"/>
    <n v="0.64"/>
    <s v="us"/>
    <s v="us6000rkdr"/>
    <s v="2026-01-01T23:11:14.040Z"/>
    <s v="201 km N of Daocheng, China"/>
    <s v="earthquake"/>
    <n v="8.93"/>
    <n v="1.9019999999999999"/>
    <n v="9.8000000000000004E-2"/>
    <n v="31"/>
    <s v="reviewed"/>
    <s v="us"/>
    <s v="us"/>
  </r>
  <r>
    <s v="2025-10-09T05:17:40.662Z"/>
    <n v="30.8826"/>
    <n v="99.897900000000007"/>
    <n v="10"/>
    <n v="5.5"/>
    <x v="1"/>
    <n v="151"/>
    <n v="34"/>
    <n v="5.9729999999999999"/>
    <n v="0.52"/>
    <s v="us"/>
    <s v="us6000rfs1"/>
    <s v="2026-01-01T23:11:05.040Z"/>
    <s v="208 km N of Daocheng, China"/>
    <s v="earthquake"/>
    <n v="4.68"/>
    <n v="1.804"/>
    <n v="6.3E-2"/>
    <n v="24"/>
    <s v="reviewed"/>
    <s v="us"/>
    <s v="us"/>
  </r>
  <r>
    <s v="2025-10-08T10:09:41.291Z"/>
    <n v="38.383299999999998"/>
    <n v="72.357600000000005"/>
    <n v="10"/>
    <n v="4.4000000000000004"/>
    <x v="0"/>
    <n v="19"/>
    <n v="151"/>
    <n v="0.122"/>
    <n v="0.88"/>
    <s v="us"/>
    <s v="us6000rfkx"/>
    <s v="2026-01-01T23:11:05.040Z"/>
    <s v="119 km SE of Karakenja, Tajikistan"/>
    <s v="earthquake"/>
    <n v="6.8"/>
    <n v="1.988"/>
    <n v="0.22"/>
    <n v="6"/>
    <s v="reviewed"/>
    <s v="us"/>
    <s v="us"/>
  </r>
  <r>
    <s v="2025-10-08T04:07:44.718Z"/>
    <n v="36.255499999999998"/>
    <n v="70.377899999999997"/>
    <n v="94.471999999999994"/>
    <n v="4.3"/>
    <x v="0"/>
    <n v="20"/>
    <n v="172"/>
    <n v="2.012"/>
    <n v="1.23"/>
    <s v="us"/>
    <s v="us6000rk8b"/>
    <s v="2026-01-01T23:11:13.040Z"/>
    <s v="58 km SE of FarkhÄr, Afghanistan"/>
    <s v="earthquake"/>
    <n v="5.27"/>
    <n v="15.738"/>
    <n v="0.20100000000000001"/>
    <n v="7"/>
    <s v="reviewed"/>
    <s v="us"/>
    <s v="us"/>
  </r>
  <r>
    <s v="2025-10-08T03:18:38.214Z"/>
    <n v="34.589300000000001"/>
    <n v="70.744299999999996"/>
    <n v="10"/>
    <n v="4.3"/>
    <x v="0"/>
    <n v="29"/>
    <n v="87"/>
    <n v="1.331"/>
    <n v="0.99"/>
    <s v="us"/>
    <s v="us6000rfiu"/>
    <s v="2026-01-01T23:11:04.040Z"/>
    <s v="32 km NE of JalÄlÄbÄd, Afghanistan"/>
    <s v="earthquake"/>
    <n v="8.15"/>
    <n v="1.8939999999999999"/>
    <n v="0.122"/>
    <n v="19"/>
    <s v="reviewed"/>
    <s v="us"/>
    <s v="us"/>
  </r>
  <r>
    <s v="2025-10-07T11:35:28.903Z"/>
    <n v="37.283700000000003"/>
    <n v="69.6738"/>
    <n v="10"/>
    <n v="5.0999999999999996"/>
    <x v="0"/>
    <n v="119"/>
    <n v="66"/>
    <n v="1.43"/>
    <n v="0.59"/>
    <s v="us"/>
    <s v="us6000rfbw"/>
    <s v="2025-12-19T22:50:22.040Z"/>
    <s v="20 km SSE of YangÄ« Qalâ€˜ah, Afghanistan"/>
    <s v="earthquake"/>
    <n v="7.64"/>
    <n v="1.8069999999999999"/>
    <n v="4.5999999999999999E-2"/>
    <n v="156"/>
    <s v="reviewed"/>
    <s v="us"/>
    <s v="us"/>
  </r>
  <r>
    <s v="2025-10-06T14:42:20.828Z"/>
    <n v="36.503999999999998"/>
    <n v="70.865799999999993"/>
    <n v="187.072"/>
    <n v="4"/>
    <x v="0"/>
    <n v="47"/>
    <n v="82"/>
    <n v="2.2189999999999999"/>
    <n v="1.17"/>
    <s v="us"/>
    <s v="us6000rf32"/>
    <s v="2025-12-19T22:50:14.040Z"/>
    <s v="40 km S of Jurm, Afghanistan"/>
    <s v="earthquake"/>
    <n v="8.24"/>
    <n v="8.3339999999999996"/>
    <n v="0.14399999999999999"/>
    <n v="13"/>
    <s v="reviewed"/>
    <s v="us"/>
    <s v="us"/>
  </r>
  <r>
    <s v="2025-10-06T10:23:19.262Z"/>
    <n v="36.798900000000003"/>
    <n v="75.613600000000005"/>
    <n v="10"/>
    <n v="4.4000000000000004"/>
    <x v="0"/>
    <n v="36"/>
    <n v="151"/>
    <n v="2.9089999999999998"/>
    <n v="1.29"/>
    <s v="us"/>
    <s v="us6000rjzp"/>
    <s v="2025-12-19T22:50:51.040Z"/>
    <s v="97 km ENE of Barishal, Pakistan"/>
    <s v="earthquake"/>
    <n v="9.68"/>
    <n v="1.915"/>
    <n v="0.13900000000000001"/>
    <n v="18"/>
    <s v="reviewed"/>
    <s v="us"/>
    <s v="us"/>
  </r>
  <r>
    <s v="2025-10-06T10:11:57.927Z"/>
    <n v="0.8821"/>
    <n v="92.784800000000004"/>
    <n v="10"/>
    <n v="4.8"/>
    <x v="0"/>
    <n v="42"/>
    <n v="55"/>
    <n v="4.8079999999999998"/>
    <n v="0.78"/>
    <s v="us"/>
    <s v="us6000rf25"/>
    <s v="2025-12-19T22:50:13.040Z"/>
    <s v="off the west coast of northern Sumatra"/>
    <s v="earthquake"/>
    <n v="9.92"/>
    <n v="1.8680000000000001"/>
    <n v="0.107"/>
    <n v="27"/>
    <s v="reviewed"/>
    <s v="us"/>
    <s v="us"/>
  </r>
  <r>
    <s v="2025-10-06T00:41:50.731Z"/>
    <n v="1.1208"/>
    <n v="97.003399999999999"/>
    <n v="10"/>
    <n v="4"/>
    <x v="0"/>
    <n v="9"/>
    <n v="220"/>
    <n v="0.6"/>
    <n v="0.82"/>
    <s v="us"/>
    <s v="us6000rjz6"/>
    <s v="2025-12-19T22:50:50.040Z"/>
    <s v="70 km WSW of Gunungsitoli, Indonesia"/>
    <s v="earthquake"/>
    <n v="4.4400000000000004"/>
    <n v="1.9590000000000001"/>
    <n v="0.25900000000000001"/>
    <n v="5"/>
    <s v="reviewed"/>
    <s v="us"/>
    <s v="us"/>
  </r>
  <r>
    <s v="2025-10-05T22:45:08.715Z"/>
    <n v="36.534799999999997"/>
    <n v="70.978800000000007"/>
    <n v="172.077"/>
    <n v="4.2"/>
    <x v="0"/>
    <n v="34"/>
    <n v="83"/>
    <n v="2.1419999999999999"/>
    <n v="0.98"/>
    <s v="us"/>
    <s v="us6000rf04"/>
    <s v="2025-12-19T22:50:10.040Z"/>
    <s v="38 km SSE of Jurm, Afghanistan"/>
    <s v="earthquake"/>
    <n v="8.6199999999999992"/>
    <n v="8.4120000000000008"/>
    <n v="0.152"/>
    <n v="12"/>
    <s v="reviewed"/>
    <s v="us"/>
    <s v="us"/>
  </r>
  <r>
    <s v="2025-10-05T13:29:27.416Z"/>
    <n v="30.2805"/>
    <n v="66.144999999999996"/>
    <n v="10"/>
    <n v="4.9000000000000004"/>
    <x v="0"/>
    <n v="56"/>
    <n v="72"/>
    <n v="4.9210000000000003"/>
    <n v="1.01"/>
    <s v="us"/>
    <s v="us6000reyk"/>
    <s v="2025-12-19T22:50:07.040Z"/>
    <s v="76 km SSW of Chaman, Pakistan"/>
    <s v="earthquake"/>
    <n v="9.7899999999999991"/>
    <n v="1.865"/>
    <n v="6.2E-2"/>
    <n v="83"/>
    <s v="reviewed"/>
    <s v="us"/>
    <s v="us"/>
  </r>
  <r>
    <s v="2025-10-04T23:03:53.324Z"/>
    <n v="39.343200000000003"/>
    <n v="72.903300000000002"/>
    <n v="10"/>
    <n v="4.0999999999999996"/>
    <x v="0"/>
    <n v="33"/>
    <n v="130"/>
    <n v="0.86599999999999999"/>
    <n v="1.1499999999999999"/>
    <s v="us"/>
    <s v="us6000rev2"/>
    <s v="2025-12-19T22:50:00.040Z"/>
    <s v="59 km ESE of Kyzyl-Eshme, Kyrgyzstan"/>
    <s v="earthquake"/>
    <n v="3"/>
    <n v="1.9370000000000001"/>
    <n v="0.14000000000000001"/>
    <n v="14"/>
    <s v="reviewed"/>
    <s v="us"/>
    <s v="us"/>
  </r>
  <r>
    <s v="2025-10-04T21:01:45.995Z"/>
    <n v="23.620799999999999"/>
    <n v="100.6849"/>
    <n v="10"/>
    <n v="4.4000000000000004"/>
    <x v="0"/>
    <n v="28"/>
    <n v="81"/>
    <n v="2.5350000000000001"/>
    <n v="1.02"/>
    <s v="us"/>
    <s v="us6000rj7f"/>
    <s v="2025-12-19T22:50:44.040Z"/>
    <s v="66 km ESE of Lincang, China"/>
    <s v="earthquake"/>
    <n v="9.1300000000000008"/>
    <n v="1.901"/>
    <n v="0.14299999999999999"/>
    <n v="15"/>
    <s v="reviewed"/>
    <s v="us"/>
    <s v="us"/>
  </r>
  <r>
    <s v="2025-10-04T20:31:03.053Z"/>
    <n v="10.574999999999999"/>
    <n v="92.817800000000005"/>
    <n v="58.539000000000001"/>
    <n v="4.5"/>
    <x v="0"/>
    <n v="26"/>
    <n v="89"/>
    <n v="9.8249999999999993"/>
    <n v="0.7"/>
    <s v="us"/>
    <s v="us6000rj7d"/>
    <s v="2025-12-19T22:50:44.040Z"/>
    <s v="120 km S of Port Blair, India"/>
    <s v="earthquake"/>
    <n v="13.3"/>
    <n v="5.6289999999999996"/>
    <n v="0.14000000000000001"/>
    <n v="16"/>
    <s v="reviewed"/>
    <s v="us"/>
    <s v="us"/>
  </r>
  <r>
    <s v="2025-10-04T17:29:27.328Z"/>
    <n v="28.270700000000001"/>
    <n v="64.176900000000003"/>
    <n v="40.875999999999998"/>
    <n v="4.5"/>
    <x v="0"/>
    <n v="115"/>
    <n v="79"/>
    <n v="7.8659999999999997"/>
    <n v="0.61"/>
    <s v="us"/>
    <s v="us6000rj78"/>
    <s v="2025-12-19T22:50:43.040Z"/>
    <s v="72 km SSW of Dalbandin, Pakistan"/>
    <s v="earthquake"/>
    <n v="9.66"/>
    <n v="6.9130000000000003"/>
    <n v="5.2999999999999999E-2"/>
    <n v="103"/>
    <s v="reviewed"/>
    <s v="us"/>
    <s v="us"/>
  </r>
  <r>
    <s v="2025-10-03T20:29:31.831Z"/>
    <n v="28.3293"/>
    <n v="64.131699999999995"/>
    <n v="41.877000000000002"/>
    <n v="4.9000000000000004"/>
    <x v="0"/>
    <n v="163"/>
    <n v="76"/>
    <n v="7.5019999999999998"/>
    <n v="0.78"/>
    <s v="us"/>
    <s v="us6000ren5"/>
    <s v="2025-12-19T22:49:53.040Z"/>
    <s v="67 km SSW of Dalbandin, Pakistan"/>
    <s v="earthquake"/>
    <n v="8.58"/>
    <n v="6.6669999999999998"/>
    <n v="4.2999999999999997E-2"/>
    <n v="170"/>
    <s v="reviewed"/>
    <s v="us"/>
    <s v="us"/>
  </r>
  <r>
    <s v="2025-10-02T03:26:49.991Z"/>
    <n v="36.5488"/>
    <n v="76.883099999999999"/>
    <n v="10"/>
    <n v="4.3"/>
    <x v="0"/>
    <n v="27"/>
    <n v="157"/>
    <n v="3.9180000000000001"/>
    <n v="1.21"/>
    <s v="us"/>
    <s v="us6000re4k"/>
    <s v="2025-12-19T22:49:41.040Z"/>
    <s v="136 km S of Damusi, China"/>
    <s v="earthquake"/>
    <n v="10"/>
    <n v="1.976"/>
    <n v="0.16"/>
    <n v="11"/>
    <s v="reviewed"/>
    <s v="us"/>
    <s v="us"/>
  </r>
  <r>
    <s v="2025-10-02T00:18:52.698Z"/>
    <n v="29.024699999999999"/>
    <n v="86.778899999999993"/>
    <n v="10"/>
    <n v="4.3"/>
    <x v="0"/>
    <n v="18"/>
    <n v="163"/>
    <n v="3.855"/>
    <n v="0.75"/>
    <s v="us"/>
    <s v="us6000rixi"/>
    <s v="2025-12-19T22:50:29.040Z"/>
    <s v="119 km N of Lobuche, Nepal"/>
    <s v="earthquake"/>
    <n v="10.65"/>
    <n v="1.9319999999999999"/>
    <n v="0.153"/>
    <n v="12"/>
    <s v="reviewed"/>
    <s v="us"/>
    <s v="us"/>
  </r>
  <r>
    <s v="2025-10-01T17:51:50.862Z"/>
    <n v="37.407400000000003"/>
    <n v="66.268500000000003"/>
    <n v="10"/>
    <n v="4.3"/>
    <x v="0"/>
    <n v="29"/>
    <n v="145"/>
    <n v="2.4980000000000002"/>
    <n v="0.69"/>
    <s v="us"/>
    <s v="us6000riwp"/>
    <s v="2025-12-19T22:50:28.040Z"/>
    <s v="19 km E of QarqÄ«n, Afghanistan"/>
    <s v="earthquake"/>
    <n v="9.75"/>
    <n v="1.976"/>
    <n v="0.2"/>
    <n v="7"/>
    <s v="reviewed"/>
    <s v="us"/>
    <s v="us"/>
  </r>
  <r>
    <s v="2025-10-01T04:33:50.464Z"/>
    <n v="24.7683"/>
    <n v="66.374399999999994"/>
    <n v="10"/>
    <n v="4.2"/>
    <x v="0"/>
    <n v="24"/>
    <n v="177"/>
    <n v="9.2379999999999995"/>
    <n v="1.24"/>
    <s v="us"/>
    <s v="us6000rix3"/>
    <s v="2025-12-19T22:50:29.040Z"/>
    <s v="53 km SW of Gadani, Pakistan"/>
    <s v="earthquake"/>
    <n v="10.75"/>
    <n v="1.962"/>
    <n v="0.124"/>
    <n v="18"/>
    <s v="reviewed"/>
    <s v="us"/>
    <s v="us"/>
  </r>
  <r>
    <s v="2025-09-30T12:57:51.845Z"/>
    <n v="30.2332"/>
    <n v="103.1203"/>
    <n v="10"/>
    <n v="4.3"/>
    <x v="0"/>
    <n v="35"/>
    <n v="92"/>
    <n v="5.5149999999999997"/>
    <n v="0.69"/>
    <s v="us"/>
    <s v="us6000ripb"/>
    <s v="2025-12-11T21:40:44.040Z"/>
    <s v="29 km NNE of Ya'an, China"/>
    <s v="earthquake"/>
    <n v="9.0299999999999994"/>
    <n v="1.9079999999999999"/>
    <n v="0.109"/>
    <n v="24"/>
    <s v="reviewed"/>
    <s v="us"/>
    <s v="us"/>
  </r>
  <r>
    <s v="2025-09-30T12:29:41.166Z"/>
    <n v="37.479399999999998"/>
    <n v="72.371499999999997"/>
    <n v="210.97399999999999"/>
    <n v="4.2"/>
    <x v="0"/>
    <n v="26"/>
    <n v="257"/>
    <n v="0.83699999999999997"/>
    <n v="0.61"/>
    <s v="us"/>
    <s v="us6000ripa"/>
    <s v="2025-12-11T21:40:46.040Z"/>
    <s v="58 km N of KhandÅ«d, Afghanistan"/>
    <s v="earthquake"/>
    <n v="11.21"/>
    <n v="9.06"/>
    <n v="0.215"/>
    <n v="6"/>
    <s v="reviewed"/>
    <s v="us"/>
    <s v="us"/>
  </r>
  <r>
    <s v="2025-09-30T00:40:03.656Z"/>
    <n v="24.6798"/>
    <n v="94.738900000000001"/>
    <n v="93.408000000000001"/>
    <n v="4.9000000000000004"/>
    <x v="0"/>
    <n v="80"/>
    <n v="49"/>
    <n v="5.6020000000000003"/>
    <n v="0.94"/>
    <s v="us"/>
    <s v="us6000rdpe"/>
    <s v="2025-12-11T21:40:39.040Z"/>
    <s v="69 km E of WÄngjing, India"/>
    <s v="earthquake"/>
    <n v="8.61"/>
    <n v="5.7439999999999998"/>
    <n v="5.3999999999999999E-2"/>
    <n v="110"/>
    <s v="reviewed"/>
    <s v="us"/>
    <s v="us"/>
  </r>
  <r>
    <s v="2025-09-29T05:06:17.574Z"/>
    <n v="4.0799000000000003"/>
    <n v="97.497399999999999"/>
    <n v="10"/>
    <n v="4.3"/>
    <x v="0"/>
    <n v="13"/>
    <n v="155"/>
    <n v="1.266"/>
    <n v="0.85"/>
    <s v="us"/>
    <s v="us6000rigy"/>
    <s v="2025-12-11T21:40:40.040Z"/>
    <s v="67 km SW of Langsa, Indonesia"/>
    <s v="earthquake"/>
    <n v="9.75"/>
    <n v="1.9159999999999999"/>
    <n v="0.2"/>
    <n v="7"/>
    <s v="reviewed"/>
    <s v="us"/>
    <s v="us"/>
  </r>
  <r>
    <s v="2025-09-28T00:55:36.243Z"/>
    <n v="19.112100000000002"/>
    <n v="96.499700000000004"/>
    <n v="10"/>
    <n v="4.4000000000000004"/>
    <x v="0"/>
    <n v="38"/>
    <n v="113"/>
    <n v="1.3979999999999999"/>
    <n v="0.8"/>
    <s v="us"/>
    <s v="us6000riaf"/>
    <s v="2025-12-11T21:40:42.040Z"/>
    <s v="19 km NNE of Taungoo, Burma (Myanmar)"/>
    <s v="earthquake"/>
    <n v="7.2"/>
    <n v="1.905"/>
    <n v="0.11"/>
    <n v="24"/>
    <s v="reviewed"/>
    <s v="us"/>
    <s v="us"/>
  </r>
  <r>
    <s v="2025-09-27T22:46:06.804Z"/>
    <n v="34.272599999999997"/>
    <n v="70.697599999999994"/>
    <n v="10"/>
    <n v="4.4000000000000004"/>
    <x v="0"/>
    <n v="34"/>
    <n v="225"/>
    <n v="1.3149999999999999"/>
    <n v="0.68"/>
    <s v="us"/>
    <s v="us6000rddd"/>
    <s v="2025-12-11T21:40:44.040Z"/>
    <s v="16 km N of Markaz-e WoluswalÄ«-ye Ä€chÄ«n, Afghanistan"/>
    <s v="earthquake"/>
    <n v="8.5399999999999991"/>
    <n v="1.966"/>
    <n v="0.11700000000000001"/>
    <n v="21"/>
    <s v="reviewed"/>
    <s v="us"/>
    <s v="us"/>
  </r>
  <r>
    <s v="2025-09-26T03:17:25.867Z"/>
    <n v="36.469900000000003"/>
    <n v="70.909899999999993"/>
    <n v="200.93299999999999"/>
    <n v="4.7"/>
    <x v="0"/>
    <n v="76"/>
    <n v="64"/>
    <n v="2.2269999999999999"/>
    <n v="0.93"/>
    <s v="us"/>
    <s v="us6000rd14"/>
    <s v="2025-12-11T21:40:39.040Z"/>
    <s v="44 km S of Jurm, Afghanistan"/>
    <s v="earthquake"/>
    <n v="7.68"/>
    <n v="6.1120000000000001"/>
    <n v="4.7E-2"/>
    <n v="136"/>
    <s v="reviewed"/>
    <s v="us"/>
    <s v="us"/>
  </r>
  <r>
    <s v="2025-09-24T12:58:22.236Z"/>
    <n v="2.0682"/>
    <n v="96.630899999999997"/>
    <n v="26.827000000000002"/>
    <n v="4.5"/>
    <x v="0"/>
    <n v="43"/>
    <n v="181"/>
    <n v="1.2110000000000001"/>
    <n v="0.54"/>
    <s v="us"/>
    <s v="us6000rcii"/>
    <s v="2025-12-11T21:40:47.040Z"/>
    <s v="53 km SSE of Sinabang, Indonesia"/>
    <s v="earthquake"/>
    <n v="7.44"/>
    <n v="6.4370000000000003"/>
    <n v="0.09"/>
    <n v="36"/>
    <s v="reviewed"/>
    <s v="us"/>
    <s v="us"/>
  </r>
  <r>
    <s v="2025-09-24T09:55:04.290Z"/>
    <n v="37.035699999999999"/>
    <n v="69.135499999999993"/>
    <n v="10"/>
    <n v="4.3"/>
    <x v="0"/>
    <n v="19"/>
    <n v="255"/>
    <n v="1.6180000000000001"/>
    <n v="0.52"/>
    <s v="us"/>
    <s v="us6000rci1"/>
    <s v="2025-12-11T21:40:47.040Z"/>
    <s v="11 km SSW of Dasht-e ArchÄ«, Afghanistan"/>
    <s v="earthquake"/>
    <n v="7.91"/>
    <n v="1.992"/>
    <n v="0.188"/>
    <n v="8"/>
    <s v="reviewed"/>
    <s v="us"/>
    <s v="us"/>
  </r>
  <r>
    <s v="2025-09-24T09:32:32.141Z"/>
    <n v="37.138100000000001"/>
    <n v="69.191699999999997"/>
    <n v="10"/>
    <n v="4.5"/>
    <x v="0"/>
    <n v="26"/>
    <n v="108"/>
    <n v="1.516"/>
    <n v="1.1299999999999999"/>
    <s v="us"/>
    <s v="us6000rchy"/>
    <s v="2025-12-11T21:40:37.040Z"/>
    <s v="2 km ENE of Dasht-e ArchÄ«, Afghanistan"/>
    <s v="earthquake"/>
    <n v="5.0599999999999996"/>
    <n v="1.9330000000000001"/>
    <n v="0.13500000000000001"/>
    <n v="16"/>
    <s v="reviewed"/>
    <s v="us"/>
    <s v="us"/>
  </r>
  <r>
    <s v="2025-09-24T08:53:34.946Z"/>
    <n v="36.068199999999997"/>
    <n v="76.900300000000001"/>
    <n v="10"/>
    <n v="4.3"/>
    <x v="0"/>
    <n v="27"/>
    <n v="117"/>
    <n v="4.1769999999999996"/>
    <n v="1.1499999999999999"/>
    <s v="us"/>
    <s v="us6000rhln"/>
    <s v="2025-12-11T21:40:37.040Z"/>
    <s v="126 km N of Thang, India"/>
    <s v="earthquake"/>
    <n v="7.98"/>
    <n v="1.9670000000000001"/>
    <n v="0.20200000000000001"/>
    <n v="8"/>
    <s v="reviewed"/>
    <s v="us"/>
    <s v="us"/>
  </r>
  <r>
    <s v="2025-09-24T08:36:06.682Z"/>
    <n v="6.3532999999999999"/>
    <n v="94.220799999999997"/>
    <n v="59.396000000000001"/>
    <n v="4.5999999999999996"/>
    <x v="0"/>
    <n v="24"/>
    <n v="128"/>
    <n v="2.9329999999999998"/>
    <n v="0.85"/>
    <s v="us"/>
    <s v="us6000rhkw"/>
    <s v="2025-12-11T21:40:40.040Z"/>
    <s v="131 km WNW of Sabang, Indonesia"/>
    <s v="earthquake"/>
    <n v="10.07"/>
    <n v="8.7859999999999996"/>
    <n v="0.157"/>
    <n v="12"/>
    <s v="reviewed"/>
    <s v="us"/>
    <s v="us"/>
  </r>
  <r>
    <s v="2025-09-23T10:50:33.281Z"/>
    <n v="34.6248"/>
    <n v="70.648899999999998"/>
    <n v="10"/>
    <n v="4.9000000000000004"/>
    <x v="0"/>
    <n v="91"/>
    <n v="61"/>
    <n v="1.254"/>
    <n v="0.48"/>
    <s v="us"/>
    <s v="us6000rc98"/>
    <s v="2025-12-06T16:00:09.040Z"/>
    <s v="28 km NE of JalÄlÄbÄd, Afghanistan"/>
    <s v="earthquake"/>
    <n v="7.87"/>
    <n v="1.8420000000000001"/>
    <n v="4.3999999999999997E-2"/>
    <n v="160"/>
    <s v="reviewed"/>
    <s v="us"/>
    <s v="us"/>
  </r>
  <r>
    <s v="2025-09-23T01:20:36.378Z"/>
    <n v="2.8967999999999998"/>
    <n v="95.336500000000001"/>
    <n v="10"/>
    <n v="5.0999999999999996"/>
    <x v="0"/>
    <n v="136"/>
    <n v="39"/>
    <n v="2.74"/>
    <n v="0.49"/>
    <s v="us"/>
    <s v="us6000rc7c"/>
    <s v="2025-12-06T16:00:08.040Z"/>
    <s v="124 km WNW of Sinabang, Indonesia"/>
    <s v="earthquake"/>
    <n v="8.31"/>
    <n v="1.7749999999999999"/>
    <n v="5.1999999999999998E-2"/>
    <n v="119"/>
    <s v="reviewed"/>
    <s v="us"/>
    <s v="us"/>
  </r>
  <r>
    <s v="2025-09-23T01:19:13.138Z"/>
    <n v="2.9108000000000001"/>
    <n v="95.429599999999994"/>
    <n v="22.094999999999999"/>
    <n v="4.3"/>
    <x v="0"/>
    <n v="26"/>
    <n v="135"/>
    <n v="2.673"/>
    <n v="0.54"/>
    <s v="us"/>
    <s v="us6000rc7f"/>
    <s v="2025-12-06T16:00:08.040Z"/>
    <s v="115 km WNW of Sinabang, Indonesia"/>
    <s v="earthquake"/>
    <n v="7.3"/>
    <n v="6.2270000000000003"/>
    <n v="0.11700000000000001"/>
    <n v="21"/>
    <s v="reviewed"/>
    <s v="us"/>
    <s v="us"/>
  </r>
  <r>
    <s v="2025-09-22T23:19:16.540Z"/>
    <n v="21.200299999999999"/>
    <n v="95.7149"/>
    <n v="141.52099999999999"/>
    <n v="4.0999999999999996"/>
    <x v="0"/>
    <n v="30"/>
    <n v="138"/>
    <n v="2.8239999999999998"/>
    <n v="1.21"/>
    <s v="us"/>
    <s v="us6000rc6v"/>
    <s v="2025-12-06T16:00:08.040Z"/>
    <s v="38 km NNW of Meiktila, Burma (Myanmar)"/>
    <s v="earthquake"/>
    <n v="12.66"/>
    <n v="10.766"/>
    <n v="0.12"/>
    <n v="19"/>
    <s v="reviewed"/>
    <s v="us"/>
    <s v="us"/>
  </r>
  <r>
    <s v="2025-09-22T19:44:22.102Z"/>
    <n v="36.143599999999999"/>
    <n v="76.965199999999996"/>
    <n v="10"/>
    <n v="4.0999999999999996"/>
    <x v="0"/>
    <n v="32"/>
    <n v="151"/>
    <n v="4.18"/>
    <n v="0.61"/>
    <s v="us"/>
    <s v="us6000rhcg"/>
    <s v="2025-12-06T16:00:16.040Z"/>
    <s v="135 km N of Thang, India"/>
    <s v="earthquake"/>
    <n v="9.5299999999999994"/>
    <n v="1.9350000000000001"/>
    <n v="0.126"/>
    <n v="17"/>
    <s v="reviewed"/>
    <s v="us"/>
    <s v="us"/>
  </r>
  <r>
    <s v="2025-09-22T19:43:32.444Z"/>
    <n v="36.307699999999997"/>
    <n v="77.061899999999994"/>
    <n v="10"/>
    <n v="4.4000000000000004"/>
    <x v="0"/>
    <n v="37"/>
    <n v="115"/>
    <n v="3.0840000000000001"/>
    <n v="0.89"/>
    <s v="us"/>
    <s v="us6000rc5n"/>
    <s v="2025-12-06T16:00:08.040Z"/>
    <s v="155 km N of Thang, India"/>
    <s v="earthquake"/>
    <n v="9.14"/>
    <n v="1.9159999999999999"/>
    <n v="0.112"/>
    <n v="23"/>
    <s v="reviewed"/>
    <s v="us"/>
    <s v="us"/>
  </r>
  <r>
    <s v="2025-09-21T10:30:55.369Z"/>
    <n v="2.8616000000000001"/>
    <n v="95.468299999999999"/>
    <n v="22.783000000000001"/>
    <n v="4.4000000000000004"/>
    <x v="0"/>
    <n v="39"/>
    <n v="204"/>
    <n v="2.613"/>
    <n v="0.66"/>
    <s v="us"/>
    <s v="us7000qxp9"/>
    <s v="2025-12-06T16:00:26.040Z"/>
    <s v="109 km WNW of Sinabang, Indonesia"/>
    <s v="earthquake"/>
    <n v="10.42"/>
    <n v="7.101"/>
    <n v="0.10299999999999999"/>
    <n v="27"/>
    <s v="reviewed"/>
    <s v="us"/>
    <s v="us"/>
  </r>
  <r>
    <s v="2025-09-21T06:19:33.353Z"/>
    <n v="25.123999999999999"/>
    <n v="91.748199999999997"/>
    <n v="10"/>
    <n v="4.2"/>
    <x v="0"/>
    <n v="22"/>
    <n v="103"/>
    <n v="8.157"/>
    <n v="0.67"/>
    <s v="us"/>
    <s v="us6000rh35"/>
    <s v="2025-12-06T16:00:15.040Z"/>
    <s v="12 km NE of ChhÄtak, Bangladesh"/>
    <s v="earthquake"/>
    <n v="15.08"/>
    <n v="1.915"/>
    <n v="0.128"/>
    <n v="17"/>
    <s v="reviewed"/>
    <s v="us"/>
    <s v="us"/>
  </r>
  <r>
    <s v="2025-09-20T07:46:44.361Z"/>
    <n v="38.101799999999997"/>
    <n v="72.959100000000007"/>
    <n v="10"/>
    <n v="4.5999999999999996"/>
    <x v="0"/>
    <n v="22"/>
    <n v="162"/>
    <n v="0.42899999999999999"/>
    <n v="0.72"/>
    <s v="us"/>
    <s v="us7000qxj6"/>
    <s v="2025-12-06T16:00:25.040Z"/>
    <s v="88 km W of Murghob, Tajikistan"/>
    <s v="earthquake"/>
    <n v="7.59"/>
    <n v="1.968"/>
    <n v="0.122"/>
    <n v="20"/>
    <s v="reviewed"/>
    <s v="us"/>
    <s v="us"/>
  </r>
  <r>
    <s v="2025-09-20T07:10:07.086Z"/>
    <n v="37.619100000000003"/>
    <n v="72.479600000000005"/>
    <n v="194.655"/>
    <n v="4.3"/>
    <x v="0"/>
    <n v="42"/>
    <n v="91"/>
    <n v="0.69299999999999995"/>
    <n v="0.44"/>
    <s v="us"/>
    <s v="us7000qxit"/>
    <s v="2025-12-06T16:00:24.040Z"/>
    <s v="75 km N of KhandÅ«d, Afghanistan"/>
    <s v="earthquake"/>
    <n v="7.76"/>
    <n v="7.6660000000000004"/>
    <n v="0.14199999999999999"/>
    <n v="14"/>
    <s v="reviewed"/>
    <s v="us"/>
    <s v="us"/>
  </r>
  <r>
    <s v="2025-09-19T19:21:15.231Z"/>
    <n v="35.554299999999998"/>
    <n v="69.700699999999998"/>
    <n v="29.449000000000002"/>
    <n v="4.2"/>
    <x v="0"/>
    <n v="17"/>
    <n v="166"/>
    <n v="1.1359999999999999"/>
    <n v="1.1100000000000001"/>
    <s v="us"/>
    <s v="us6000rgd1"/>
    <s v="2025-12-06T16:00:13.040Z"/>
    <s v="31 km NNE of BÄzÄrak, Afghanistan"/>
    <s v="earthquake"/>
    <n v="7.19"/>
    <n v="7.4249999999999998"/>
    <n v="0.216"/>
    <n v="6"/>
    <s v="reviewed"/>
    <s v="us"/>
    <s v="us"/>
  </r>
  <r>
    <s v="2025-09-18T12:41:52.979Z"/>
    <n v="12.202400000000001"/>
    <n v="95.307699999999997"/>
    <n v="10"/>
    <n v="4.8"/>
    <x v="0"/>
    <n v="46"/>
    <n v="69"/>
    <n v="4.391"/>
    <n v="0.84"/>
    <s v="us"/>
    <s v="us7000qwyi"/>
    <s v="2025-12-06T16:00:19.040Z"/>
    <s v="285 km ENE of Port Blair, India"/>
    <s v="earthquake"/>
    <n v="7.47"/>
    <n v="1.6240000000000001"/>
    <n v="0.1"/>
    <n v="31"/>
    <s v="reviewed"/>
    <s v="us"/>
    <s v="us"/>
  </r>
  <r>
    <s v="2025-09-17T21:06:37.856Z"/>
    <n v="2.0809000000000002"/>
    <n v="97.049099999999996"/>
    <n v="10"/>
    <n v="4.2"/>
    <x v="0"/>
    <n v="14"/>
    <n v="186"/>
    <n v="0.93400000000000005"/>
    <n v="0.7"/>
    <s v="us"/>
    <s v="us6000rg6i"/>
    <s v="2025-12-06T16:00:10.040Z"/>
    <s v="85 km WSW of Singkil, Indonesia"/>
    <s v="earthquake"/>
    <n v="7.85"/>
    <n v="1.978"/>
    <n v="0.17499999999999999"/>
    <n v="9"/>
    <s v="reviewed"/>
    <s v="us"/>
    <s v="us"/>
  </r>
  <r>
    <s v="2025-09-17T02:46:53.382Z"/>
    <n v="34.505000000000003"/>
    <n v="70.641099999999994"/>
    <n v="10"/>
    <n v="4.4000000000000004"/>
    <x v="0"/>
    <n v="43"/>
    <n v="141"/>
    <n v="1.244"/>
    <n v="1.32"/>
    <s v="us"/>
    <s v="us7000qwlx"/>
    <s v="2025-12-06T16:00:18.040Z"/>
    <s v="19 km ENE of JalÄlÄbÄd, Afghanistan"/>
    <s v="earthquake"/>
    <n v="8.01"/>
    <n v="1.917"/>
    <n v="0.1"/>
    <n v="29"/>
    <s v="reviewed"/>
    <s v="us"/>
    <s v="us"/>
  </r>
  <r>
    <s v="2025-09-16T08:04:29.893Z"/>
    <n v="30.267099999999999"/>
    <n v="69.878900000000002"/>
    <n v="10"/>
    <n v="4.5999999999999996"/>
    <x v="0"/>
    <n v="25"/>
    <n v="172"/>
    <n v="4.282"/>
    <n v="0.9"/>
    <s v="us"/>
    <s v="us7000qwfv"/>
    <s v="2025-12-03T03:58:43.040Z"/>
    <s v="53 km NE of Barkhan, Pakistan"/>
    <s v="earthquake"/>
    <n v="12.27"/>
    <n v="1.954"/>
    <n v="0.13300000000000001"/>
    <n v="17"/>
    <s v="reviewed"/>
    <s v="us"/>
    <s v="us"/>
  </r>
  <r>
    <s v="2025-09-16T00:37:45.488Z"/>
    <n v="27.368400000000001"/>
    <n v="96.981300000000005"/>
    <n v="10"/>
    <n v="4.0999999999999996"/>
    <x v="0"/>
    <n v="12"/>
    <n v="164"/>
    <n v="5.65"/>
    <n v="0.26"/>
    <s v="us"/>
    <s v="us6000rfty"/>
    <s v="2025-12-03T03:58:42.040Z"/>
    <s v="89 km SSE of Hayuliang, India"/>
    <s v="earthquake"/>
    <n v="14.85"/>
    <n v="1.9550000000000001"/>
    <n v="0.19800000000000001"/>
    <n v="7"/>
    <s v="reviewed"/>
    <s v="us"/>
    <s v="us"/>
  </r>
  <r>
    <s v="2025-09-14T15:18:38.595Z"/>
    <n v="36.6327"/>
    <n v="75.438800000000001"/>
    <n v="10"/>
    <n v="4.5"/>
    <x v="0"/>
    <n v="29"/>
    <n v="158"/>
    <n v="1.956"/>
    <n v="0.93"/>
    <s v="us"/>
    <s v="us7000qw6a"/>
    <s v="2025-12-03T03:58:32.040Z"/>
    <s v="75 km ENE of Barishal, Pakistan"/>
    <s v="earthquake"/>
    <n v="5.77"/>
    <n v="1.9319999999999999"/>
    <n v="8.8999999999999996E-2"/>
    <n v="37"/>
    <s v="reviewed"/>
    <s v="us"/>
    <s v="us"/>
  </r>
  <r>
    <s v="2025-09-14T14:56:44.808Z"/>
    <n v="20.9575"/>
    <n v="93.779499999999999"/>
    <n v="59.106999999999999"/>
    <n v="4.5999999999999996"/>
    <x v="0"/>
    <n v="55"/>
    <n v="155"/>
    <n v="4.2569999999999997"/>
    <n v="0.57999999999999996"/>
    <s v="us"/>
    <s v="us7000qw66"/>
    <s v="2025-12-03T03:58:32.040Z"/>
    <s v="108 km W of Chauk, Burma (Myanmar)"/>
    <s v="earthquake"/>
    <n v="5.38"/>
    <n v="7.1829999999999998"/>
    <n v="8.1000000000000003E-2"/>
    <n v="45"/>
    <s v="reviewed"/>
    <s v="us"/>
    <s v="us"/>
  </r>
  <r>
    <s v="2025-09-14T11:11:51.373Z"/>
    <n v="26.709700000000002"/>
    <n v="92.210300000000004"/>
    <n v="29"/>
    <n v="5.5"/>
    <x v="1"/>
    <n v="215"/>
    <n v="20"/>
    <n v="3.1320000000000001"/>
    <n v="0.81"/>
    <s v="us"/>
    <s v="us7000qw56"/>
    <s v="2025-12-03T03:58:30.040Z"/>
    <s v="11 km ESE of Udalguri, India"/>
    <s v="earthquake"/>
    <n v="7.83"/>
    <n v="1.8"/>
    <n v="0.10299999999999999"/>
    <n v="9"/>
    <s v="reviewed"/>
    <s v="us"/>
    <s v="us"/>
  </r>
  <r>
    <s v="2025-09-14T02:54:00.585Z"/>
    <n v="34.369999999999997"/>
    <n v="75.278700000000001"/>
    <n v="10"/>
    <n v="4.0999999999999996"/>
    <x v="0"/>
    <n v="27"/>
    <n v="117"/>
    <n v="3.9990000000000001"/>
    <n v="0.6"/>
    <s v="us"/>
    <s v="us6000rfds"/>
    <s v="2025-12-03T03:58:27.040Z"/>
    <s v="39 km N of PahlgÄm, India"/>
    <s v="earthquake"/>
    <n v="10.96"/>
    <n v="1.9790000000000001"/>
    <n v="0.16500000000000001"/>
    <n v="10"/>
    <s v="reviewed"/>
    <s v="us"/>
    <s v="us"/>
  </r>
  <r>
    <s v="2025-09-14T01:13:44.959Z"/>
    <n v="2.5539000000000001"/>
    <n v="95.697100000000006"/>
    <n v="10"/>
    <n v="4.5"/>
    <x v="0"/>
    <n v="38"/>
    <n v="178"/>
    <n v="2.2509999999999999"/>
    <n v="0.94"/>
    <s v="us"/>
    <s v="us7000qw2b"/>
    <s v="2025-12-03T03:58:26.040Z"/>
    <s v="76 km W of Sinabang, Indonesia"/>
    <s v="earthquake"/>
    <n v="9.44"/>
    <n v="1.9259999999999999"/>
    <n v="0.108"/>
    <n v="27"/>
    <s v="reviewed"/>
    <s v="us"/>
    <s v="us"/>
  </r>
  <r>
    <s v="2025-09-13T21:03:04.502Z"/>
    <n v="28.997"/>
    <n v="86.656800000000004"/>
    <n v="10"/>
    <n v="4.3"/>
    <x v="0"/>
    <n v="26"/>
    <n v="163"/>
    <n v="3.9660000000000002"/>
    <n v="0.85"/>
    <s v="us"/>
    <s v="us6000rf4s"/>
    <s v="2025-12-03T03:58:24.040Z"/>
    <s v="117 km N of Lobuche, Nepal"/>
    <s v="earthquake"/>
    <n v="12.53"/>
    <n v="1.9390000000000001"/>
    <n v="0.11899999999999999"/>
    <n v="21"/>
    <s v="reviewed"/>
    <s v="us"/>
    <s v="us"/>
  </r>
  <r>
    <s v="2025-09-13T05:39:47.108Z"/>
    <n v="25.9678"/>
    <n v="96.945499999999996"/>
    <n v="10"/>
    <n v="4.5"/>
    <x v="0"/>
    <n v="23"/>
    <n v="133"/>
    <n v="5.2530000000000001"/>
    <n v="0.74"/>
    <s v="us"/>
    <s v="us6000rf3n"/>
    <s v="2025-12-03T03:58:18.040Z"/>
    <s v="29 km SSE of Sarupathar, India"/>
    <s v="earthquake"/>
    <n v="10.86"/>
    <n v="1.9239999999999999"/>
    <n v="0.156"/>
    <n v="12"/>
    <s v="reviewed"/>
    <s v="us"/>
    <s v="us"/>
  </r>
  <r>
    <s v="2025-09-12T21:42:10.839Z"/>
    <n v="29.179600000000001"/>
    <n v="87.015699999999995"/>
    <n v="10"/>
    <n v="5"/>
    <x v="0"/>
    <n v="73"/>
    <n v="73"/>
    <n v="3.6240000000000001"/>
    <n v="0.75"/>
    <s v="us"/>
    <s v="us7000qvtp"/>
    <s v="2025-12-03T03:58:15.040Z"/>
    <s v="137 km N of Lobuche, Nepal"/>
    <s v="earthquake"/>
    <n v="7.3"/>
    <n v="1.476"/>
    <n v="4.3999999999999997E-2"/>
    <n v="165"/>
    <s v="reviewed"/>
    <s v="us"/>
    <s v="us"/>
  </r>
  <r>
    <s v="2025-09-12T19:02:02.965Z"/>
    <n v="36.561500000000002"/>
    <n v="71.077299999999994"/>
    <n v="199.49100000000001"/>
    <n v="4.2"/>
    <x v="0"/>
    <n v="57"/>
    <n v="95"/>
    <n v="2.5840000000000001"/>
    <n v="0.57999999999999996"/>
    <s v="us"/>
    <s v="us7000qvse"/>
    <s v="2025-12-03T03:58:13.040Z"/>
    <s v="40 km SSE of Jurm, Afghanistan"/>
    <s v="earthquake"/>
    <n v="5.17"/>
    <n v="8.5939999999999994"/>
    <n v="0.09"/>
    <n v="34"/>
    <s v="reviewed"/>
    <s v="us"/>
    <s v="us"/>
  </r>
  <r>
    <s v="2025-09-12T17:36:02.794Z"/>
    <n v="37.047499999999999"/>
    <n v="75.409499999999994"/>
    <n v="10"/>
    <n v="4.7"/>
    <x v="0"/>
    <n v="144"/>
    <n v="45"/>
    <n v="2.6419999999999999"/>
    <n v="0.63"/>
    <s v="us"/>
    <s v="us7000qvrb"/>
    <s v="2025-12-03T03:58:12.040Z"/>
    <s v="102 km NE of Barishal, Pakistan"/>
    <s v="earthquake"/>
    <n v="7.18"/>
    <n v="1.8080000000000001"/>
    <n v="4.9000000000000002E-2"/>
    <n v="129"/>
    <s v="reviewed"/>
    <s v="us"/>
    <s v="us"/>
  </r>
  <r>
    <s v="2025-09-08T21:26:08.362Z"/>
    <n v="34.197499999999998"/>
    <n v="87.760800000000003"/>
    <n v="10"/>
    <n v="4.2"/>
    <x v="0"/>
    <n v="27"/>
    <n v="140"/>
    <n v="5.3159999999999998"/>
    <n v="0.87"/>
    <s v="us"/>
    <s v="us6000reab"/>
    <s v="2025-11-30T23:40:51.040Z"/>
    <s v="western Xizang"/>
    <s v="earthquake"/>
    <n v="12.01"/>
    <n v="1.931"/>
    <n v="0.128"/>
    <n v="17"/>
    <s v="reviewed"/>
    <s v="us"/>
    <s v="us"/>
  </r>
  <r>
    <s v="2025-09-08T05:45:54.033Z"/>
    <n v="26.929300000000001"/>
    <n v="91.741500000000002"/>
    <n v="41.143999999999998"/>
    <n v="4.3"/>
    <x v="0"/>
    <n v="60"/>
    <n v="155"/>
    <n v="2.8159999999999998"/>
    <n v="0.76"/>
    <s v="us"/>
    <s v="us7000qunz"/>
    <s v="2025-11-30T23:40:42.040Z"/>
    <s v="27 km ENE of Samdrup Jongkhar, Bhutan"/>
    <s v="earthquake"/>
    <n v="8.76"/>
    <n v="6.43"/>
    <n v="7.4999999999999997E-2"/>
    <n v="50"/>
    <s v="reviewed"/>
    <s v="us"/>
    <s v="us"/>
  </r>
  <r>
    <s v="2025-09-07T23:43:29.776Z"/>
    <n v="38.145600000000002"/>
    <n v="74.950100000000006"/>
    <n v="10"/>
    <n v="4.2"/>
    <x v="0"/>
    <n v="17"/>
    <n v="152"/>
    <n v="0.71099999999999997"/>
    <n v="0.96"/>
    <s v="us"/>
    <s v="us7000quml"/>
    <s v="2025-11-30T23:40:37.040Z"/>
    <s v="86 km E of Murghob, Tajikistan"/>
    <s v="earthquake"/>
    <n v="5.55"/>
    <n v="1.978"/>
    <n v="0.2"/>
    <n v="7"/>
    <s v="reviewed"/>
    <s v="us"/>
    <s v="us"/>
  </r>
  <r>
    <s v="2025-09-07T12:32:20.684Z"/>
    <n v="34.657600000000002"/>
    <n v="70.680599999999998"/>
    <n v="10"/>
    <n v="4.0999999999999996"/>
    <x v="0"/>
    <n v="14"/>
    <n v="227"/>
    <n v="1.2829999999999999"/>
    <n v="1.1599999999999999"/>
    <s v="us"/>
    <s v="us7000quk5"/>
    <s v="2025-11-30T23:40:31.040Z"/>
    <s v="33 km NE of JalÄlÄbÄd, Afghanistan"/>
    <s v="earthquake"/>
    <n v="13.72"/>
    <n v="2.1989999999999998"/>
    <n v="0.184"/>
    <n v="8"/>
    <s v="reviewed"/>
    <s v="us"/>
    <s v="us"/>
  </r>
  <r>
    <s v="2025-09-07T08:19:35.474Z"/>
    <n v="36.5122"/>
    <n v="70.586299999999994"/>
    <n v="205.298"/>
    <n v="4.3"/>
    <x v="0"/>
    <n v="35"/>
    <n v="89"/>
    <n v="2.3180000000000001"/>
    <n v="1.04"/>
    <s v="us"/>
    <s v="us7000quiz"/>
    <s v="2025-11-30T23:40:27.040Z"/>
    <s v="44 km SSW of Jurm, Afghanistan"/>
    <s v="earthquake"/>
    <n v="7.27"/>
    <n v="8.0850000000000009"/>
    <n v="0.108"/>
    <n v="24"/>
    <s v="reviewed"/>
    <s v="us"/>
    <s v="us"/>
  </r>
  <r>
    <s v="2025-09-07T03:17:06.030Z"/>
    <n v="19.0137"/>
    <n v="96.263999999999996"/>
    <n v="10"/>
    <n v="4.5999999999999996"/>
    <x v="0"/>
    <n v="69"/>
    <n v="58"/>
    <n v="1.6339999999999999"/>
    <n v="0.56999999999999995"/>
    <s v="us"/>
    <s v="us7000qui1"/>
    <s v="2025-11-30T23:40:25.040Z"/>
    <s v="19 km WNW of Taungoo, Burma (Myanmar)"/>
    <s v="earthquake"/>
    <n v="6.06"/>
    <n v="1.867"/>
    <n v="7.3999999999999996E-2"/>
    <n v="54"/>
    <s v="reviewed"/>
    <s v="us"/>
    <s v="us"/>
  </r>
  <r>
    <s v="2025-09-07T00:01:20.684Z"/>
    <n v="34.679200000000002"/>
    <n v="70.609200000000001"/>
    <n v="10"/>
    <n v="4.5"/>
    <x v="0"/>
    <n v="71"/>
    <n v="104"/>
    <n v="1.2270000000000001"/>
    <n v="1.02"/>
    <s v="us"/>
    <s v="us7000quh8"/>
    <s v="2025-11-30T23:40:23.040Z"/>
    <s v="31 km NNE of JalÄlÄbÄd, Afghanistan"/>
    <s v="earthquake"/>
    <n v="8.11"/>
    <n v="1.9079999999999999"/>
    <n v="6.8000000000000005E-2"/>
    <n v="64"/>
    <s v="reviewed"/>
    <s v="us"/>
    <s v="us"/>
  </r>
  <r>
    <s v="2025-09-06T18:33:42.020Z"/>
    <n v="1.0681"/>
    <n v="100.1885"/>
    <n v="199.351"/>
    <n v="4.3"/>
    <x v="0"/>
    <n v="51"/>
    <n v="66"/>
    <n v="2.0510000000000002"/>
    <n v="0.73"/>
    <s v="us"/>
    <s v="us6000rdug"/>
    <s v="2025-11-30T23:40:20.040Z"/>
    <s v="107 km ESE of Padangsidempuan, Indonesia"/>
    <s v="earthquake"/>
    <n v="10.28"/>
    <n v="7.2439999999999998"/>
    <n v="8.5999999999999993E-2"/>
    <n v="38"/>
    <s v="reviewed"/>
    <s v="us"/>
    <s v="us"/>
  </r>
  <r>
    <s v="2025-09-05T23:47:57.732Z"/>
    <n v="22.913599999999999"/>
    <n v="93.867800000000003"/>
    <n v="76.811000000000007"/>
    <n v="4.3"/>
    <x v="0"/>
    <n v="12"/>
    <n v="149"/>
    <n v="1.958"/>
    <n v="0.18"/>
    <s v="us"/>
    <s v="us6000rdlw"/>
    <s v="2025-11-30T23:40:12.040Z"/>
    <s v="19 km E of Falam, Burma (Myanmar)"/>
    <s v="earthquake"/>
    <n v="11.22"/>
    <n v="9.0310000000000006"/>
    <n v="0.23799999999999999"/>
    <n v="6"/>
    <s v="reviewed"/>
    <s v="us"/>
    <s v="us"/>
  </r>
  <r>
    <s v="2025-09-05T20:27:41.947Z"/>
    <n v="32.988199999999999"/>
    <n v="102.96299999999999"/>
    <n v="10"/>
    <n v="4.5"/>
    <x v="0"/>
    <n v="115"/>
    <n v="66"/>
    <n v="3.0219999999999998"/>
    <n v="0.62"/>
    <s v="us"/>
    <s v="us7000quaf"/>
    <s v="2025-11-30T23:40:10.040Z"/>
    <s v="90 km ESE of Cairima, China"/>
    <s v="earthquake"/>
    <n v="6.45"/>
    <n v="1.64"/>
    <n v="5.5E-2"/>
    <n v="100"/>
    <s v="reviewed"/>
    <s v="us"/>
    <s v="us"/>
  </r>
  <r>
    <s v="2025-09-05T17:25:50.466Z"/>
    <n v="34.552500000000002"/>
    <n v="70.683700000000002"/>
    <n v="10"/>
    <n v="5.2"/>
    <x v="0"/>
    <n v="165"/>
    <n v="20"/>
    <n v="1.2789999999999999"/>
    <n v="0.97"/>
    <s v="us"/>
    <s v="us7000qu8p"/>
    <s v="2025-11-30T23:40:09.040Z"/>
    <s v="25 km ENE of JalÄlÄbÄd, Afghanistan"/>
    <s v="earthquake"/>
    <n v="3.97"/>
    <n v="2.766"/>
    <n v="3.5000000000000003E-2"/>
    <n v="264"/>
    <s v="reviewed"/>
    <s v="us"/>
    <s v="us"/>
  </r>
  <r>
    <s v="2025-09-05T11:52:21.611Z"/>
    <n v="2.1263999999999998"/>
    <n v="96.555599999999998"/>
    <n v="23.376999999999999"/>
    <n v="4.3"/>
    <x v="0"/>
    <n v="26"/>
    <n v="151"/>
    <n v="2.4319999999999999"/>
    <n v="0.88"/>
    <s v="us"/>
    <s v="us6000rdlb"/>
    <s v="2025-11-30T23:40:05.040Z"/>
    <s v="43 km SSE of Sinabang, Indonesia"/>
    <s v="earthquake"/>
    <n v="9.4700000000000006"/>
    <n v="4.7830000000000004"/>
    <n v="0.11700000000000001"/>
    <n v="21"/>
    <s v="reviewed"/>
    <s v="us"/>
    <s v="us"/>
  </r>
  <r>
    <s v="2025-09-05T07:52:08.840Z"/>
    <n v="34.7136"/>
    <n v="70.8489"/>
    <n v="10"/>
    <n v="4.3"/>
    <x v="0"/>
    <n v="19"/>
    <n v="238"/>
    <n v="1.4279999999999999"/>
    <n v="0.6"/>
    <s v="us"/>
    <s v="us7000qu1e"/>
    <s v="2025-11-30T23:40:02.040Z"/>
    <s v="32 km WSW of AsadÄbÄd, Afghanistan"/>
    <s v="earthquake"/>
    <n v="14.86"/>
    <n v="2.0089999999999999"/>
    <n v="0.11899999999999999"/>
    <n v="20"/>
    <s v="reviewed"/>
    <s v="us"/>
    <s v="us"/>
  </r>
  <r>
    <s v="2025-09-05T05:37:44.496Z"/>
    <n v="34.696899999999999"/>
    <n v="70.789000000000001"/>
    <n v="10"/>
    <n v="4.5"/>
    <x v="0"/>
    <n v="28"/>
    <n v="136"/>
    <n v="1.377"/>
    <n v="0.67"/>
    <s v="us"/>
    <s v="us7000qu0q"/>
    <s v="2025-11-30T23:40:02.040Z"/>
    <s v="38 km WSW of AsadÄbÄd, Afghanistan"/>
    <s v="earthquake"/>
    <n v="10.65"/>
    <n v="2.3130000000000002"/>
    <n v="8.8999999999999996E-2"/>
    <n v="37"/>
    <s v="reviewed"/>
    <s v="us"/>
    <s v="us"/>
  </r>
  <r>
    <s v="2025-09-05T02:16:47.737Z"/>
    <n v="34.7254"/>
    <n v="70.655500000000004"/>
    <n v="10"/>
    <n v="4.8"/>
    <x v="0"/>
    <n v="71"/>
    <n v="99"/>
    <n v="1.272"/>
    <n v="0.69"/>
    <s v="us"/>
    <s v="us7000qu02"/>
    <s v="2025-11-30T23:40:00.040Z"/>
    <s v="38 km NNE of JalÄlÄbÄd, Afghanistan"/>
    <s v="earthquake"/>
    <n v="9.16"/>
    <n v="1.8540000000000001"/>
    <n v="4.2999999999999997E-2"/>
    <n v="165"/>
    <s v="reviewed"/>
    <s v="us"/>
    <s v="us"/>
  </r>
  <r>
    <s v="2025-09-05T01:32:01.544Z"/>
    <n v="34.556399999999996"/>
    <n v="70.788600000000002"/>
    <n v="10"/>
    <n v="4.7"/>
    <x v="0"/>
    <n v="44"/>
    <n v="100"/>
    <n v="1.3660000000000001"/>
    <n v="0.85"/>
    <s v="us"/>
    <s v="us6000rdl4"/>
    <s v="2025-11-30T23:39:59.040Z"/>
    <s v="34 km ENE of JalÄlÄbÄd, Afghanistan"/>
    <s v="earthquake"/>
    <n v="9.49"/>
    <n v="1.8919999999999999"/>
    <n v="9.2999999999999999E-2"/>
    <n v="35"/>
    <s v="reviewed"/>
    <s v="us"/>
    <s v="us"/>
  </r>
  <r>
    <s v="2025-09-05T01:30:02.494Z"/>
    <n v="34.8172"/>
    <n v="70.810400000000001"/>
    <n v="8.9879999999999995"/>
    <n v="5.3"/>
    <x v="0"/>
    <n v="87"/>
    <n v="47"/>
    <n v="1.4139999999999999"/>
    <n v="0.64"/>
    <s v="us"/>
    <s v="us7000qtzt"/>
    <s v="2025-11-30T23:39:59.040Z"/>
    <s v="31 km WSW of AsadÄbÄd, Afghanistan"/>
    <s v="earthquake"/>
    <n v="8.52"/>
    <n v="3.76"/>
    <n v="3.5999999999999997E-2"/>
    <n v="264"/>
    <s v="reviewed"/>
    <s v="us"/>
    <s v="us"/>
  </r>
  <r>
    <s v="2025-09-05T00:36:56.469Z"/>
    <n v="34.559899999999999"/>
    <n v="70.525999999999996"/>
    <n v="10"/>
    <n v="4.0999999999999996"/>
    <x v="0"/>
    <n v="20"/>
    <n v="231"/>
    <n v="1.149"/>
    <n v="1.22"/>
    <s v="us"/>
    <s v="us7000qtzc"/>
    <s v="2025-11-30T23:39:59.040Z"/>
    <s v="16 km NNE of JalÄlÄbÄd, Afghanistan"/>
    <s v="earthquake"/>
    <n v="8.49"/>
    <n v="1.98"/>
    <n v="0.16600000000000001"/>
    <n v="10"/>
    <s v="reviewed"/>
    <s v="us"/>
    <s v="us"/>
  </r>
  <r>
    <s v="2025-09-04T21:46:40.248Z"/>
    <n v="34.701799999999999"/>
    <n v="70.666700000000006"/>
    <n v="10"/>
    <n v="4.9000000000000004"/>
    <x v="0"/>
    <n v="50"/>
    <n v="82"/>
    <n v="1.2769999999999999"/>
    <n v="0.48"/>
    <s v="us"/>
    <s v="us7000qtxh"/>
    <s v="2025-11-30T23:39:58.040Z"/>
    <s v="36 km NNE of JalÄlÄbÄd, Afghanistan"/>
    <s v="earthquake"/>
    <n v="9.51"/>
    <n v="1.86"/>
    <n v="4.7E-2"/>
    <n v="143"/>
    <s v="reviewed"/>
    <s v="us"/>
    <s v="us"/>
  </r>
  <r>
    <s v="2025-09-04T21:20:07.319Z"/>
    <n v="33.530900000000003"/>
    <n v="81.860100000000003"/>
    <n v="10"/>
    <n v="4.2"/>
    <x v="0"/>
    <n v="25"/>
    <n v="155"/>
    <n v="7.891"/>
    <n v="0.85"/>
    <s v="us"/>
    <s v="us7000qtx9"/>
    <s v="2025-11-30T23:39:58.040Z"/>
    <s v="western Xizang"/>
    <s v="earthquake"/>
    <n v="11.57"/>
    <n v="1.9359999999999999"/>
    <n v="0.16600000000000001"/>
    <n v="10"/>
    <s v="reviewed"/>
    <s v="us"/>
    <s v="us"/>
  </r>
  <r>
    <s v="2025-09-04T18:28:22.770Z"/>
    <n v="34.573900000000002"/>
    <n v="70.653000000000006"/>
    <n v="10"/>
    <n v="4.4000000000000004"/>
    <x v="0"/>
    <n v="49"/>
    <n v="141"/>
    <n v="1.2549999999999999"/>
    <n v="0.67"/>
    <s v="us"/>
    <s v="us7000qtvn"/>
    <s v="2025-11-30T23:39:56.040Z"/>
    <s v="24 km NE of JalÄlÄbÄd, Afghanistan"/>
    <s v="earthquake"/>
    <n v="8.69"/>
    <n v="2.4279999999999999"/>
    <n v="0.08"/>
    <n v="45"/>
    <s v="reviewed"/>
    <s v="us"/>
    <s v="us"/>
  </r>
  <r>
    <s v="2025-09-04T16:56:26.361Z"/>
    <n v="34.697200000000002"/>
    <n v="70.757999999999996"/>
    <n v="16.504999999999999"/>
    <n v="5.6"/>
    <x v="1"/>
    <n v="124"/>
    <n v="23"/>
    <n v="1.351"/>
    <n v="0.81"/>
    <s v="us"/>
    <s v="us7000qtst"/>
    <s v="2025-11-30T23:39:55.040Z"/>
    <s v="40 km WSW of AsadÄbÄd, Afghanistan"/>
    <s v="earthquake"/>
    <n v="5.12"/>
    <n v="20.126999999999999"/>
    <n v="6.3E-2"/>
    <n v="24"/>
    <s v="reviewed"/>
    <s v="us"/>
    <s v="us"/>
  </r>
  <r>
    <s v="2025-09-04T13:52:59.171Z"/>
    <n v="37.2288"/>
    <n v="71.738500000000002"/>
    <n v="154.35900000000001"/>
    <n v="4.0999999999999996"/>
    <x v="0"/>
    <n v="24"/>
    <n v="98"/>
    <n v="1.2330000000000001"/>
    <n v="0.77"/>
    <s v="us"/>
    <s v="us7000qts2"/>
    <s v="2025-11-30T23:39:54.040Z"/>
    <s v="33 km SSE of Khorugh, Tajikistan"/>
    <s v="earthquake"/>
    <n v="7.21"/>
    <n v="6.1280000000000001"/>
    <n v="0.19800000000000001"/>
    <n v="7"/>
    <s v="reviewed"/>
    <s v="us"/>
    <s v="us"/>
  </r>
  <r>
    <s v="2025-09-04T13:52:13.554Z"/>
    <n v="1.5466"/>
    <n v="99.395300000000006"/>
    <n v="166.31100000000001"/>
    <n v="4.4000000000000004"/>
    <x v="0"/>
    <n v="40"/>
    <n v="177"/>
    <n v="1.2330000000000001"/>
    <n v="0.39"/>
    <s v="us"/>
    <s v="us7000qts0"/>
    <s v="2025-11-30T23:39:53.040Z"/>
    <s v="23 km NE of Padangsidempuan, Indonesia"/>
    <s v="earthquake"/>
    <n v="11.98"/>
    <n v="7.3319999999999999"/>
    <n v="0.09"/>
    <n v="36"/>
    <s v="reviewed"/>
    <s v="us"/>
    <s v="us"/>
  </r>
  <r>
    <s v="2025-09-04T05:33:33.449Z"/>
    <n v="23.649799999999999"/>
    <n v="94.713700000000003"/>
    <n v="121.43899999999999"/>
    <n v="4.4000000000000004"/>
    <x v="0"/>
    <n v="29"/>
    <n v="73"/>
    <n v="2.44"/>
    <n v="0.34"/>
    <s v="us"/>
    <s v="us7000qtq9"/>
    <s v="2025-11-30T23:39:48.040Z"/>
    <s v="31 km E of Mawlaik, Burma (Myanmar)"/>
    <s v="earthquake"/>
    <n v="8.35"/>
    <n v="8.4269999999999996"/>
    <n v="0.12"/>
    <n v="20"/>
    <s v="reviewed"/>
    <s v="us"/>
    <s v="us"/>
  </r>
  <r>
    <s v="2025-09-04T05:10:52.494Z"/>
    <n v="34.624000000000002"/>
    <n v="70.756100000000004"/>
    <n v="10"/>
    <n v="4.7"/>
    <x v="0"/>
    <n v="75"/>
    <n v="87"/>
    <n v="1.3420000000000001"/>
    <n v="0.53"/>
    <s v="us"/>
    <s v="us7000qtq5"/>
    <s v="2025-11-30T23:39:48.040Z"/>
    <s v="35 km NE of JalÄlÄbÄd, Afghanistan"/>
    <s v="earthquake"/>
    <n v="8.4499999999999993"/>
    <n v="2.536"/>
    <n v="6.4000000000000001E-2"/>
    <n v="75"/>
    <s v="reviewed"/>
    <s v="us"/>
    <s v="us"/>
  </r>
  <r>
    <s v="2025-09-04T04:22:01.077Z"/>
    <n v="21.587900000000001"/>
    <n v="95.593299999999999"/>
    <n v="10"/>
    <n v="4.5"/>
    <x v="0"/>
    <n v="37"/>
    <n v="179"/>
    <n v="3.17"/>
    <n v="1.34"/>
    <s v="us"/>
    <s v="us7000qtq7"/>
    <s v="2025-11-30T23:39:47.040Z"/>
    <s v="25 km ENE of Myingyan, Burma (Myanmar)"/>
    <s v="earthquake"/>
    <n v="9.81"/>
    <n v="1.9510000000000001"/>
    <n v="0.108"/>
    <n v="25"/>
    <s v="reviewed"/>
    <s v="us"/>
    <s v="us"/>
  </r>
  <r>
    <s v="2025-09-04T02:40:32.948Z"/>
    <n v="4.6501000000000001"/>
    <n v="92.241100000000003"/>
    <n v="10"/>
    <n v="4.5"/>
    <x v="0"/>
    <n v="34"/>
    <n v="154"/>
    <n v="4.7240000000000002"/>
    <n v="0.96"/>
    <s v="us"/>
    <s v="us6000rd77"/>
    <s v="2025-11-30T23:39:46.040Z"/>
    <s v="off the west coast of northern Sumatra"/>
    <s v="earthquake"/>
    <n v="10.76"/>
    <n v="1.9219999999999999"/>
    <n v="0.11"/>
    <n v="24"/>
    <s v="reviewed"/>
    <s v="us"/>
    <s v="us"/>
  </r>
  <r>
    <s v="2025-09-03T13:52:50.487Z"/>
    <n v="9.7118000000000002"/>
    <n v="93.654200000000003"/>
    <n v="10"/>
    <n v="4.4000000000000004"/>
    <x v="0"/>
    <n v="46"/>
    <n v="121"/>
    <n v="5.5220000000000002"/>
    <n v="0.42"/>
    <s v="us"/>
    <s v="us6000rd5j"/>
    <s v="2025-11-30T23:39:37.040Z"/>
    <s v="237 km SSE of Port Blair, India"/>
    <s v="earthquake"/>
    <n v="8.8000000000000007"/>
    <n v="1.911"/>
    <n v="0.10199999999999999"/>
    <n v="28"/>
    <s v="reviewed"/>
    <s v="us"/>
    <s v="us"/>
  </r>
  <r>
    <s v="2025-09-03T00:54:16.398Z"/>
    <n v="28.148700000000002"/>
    <n v="99.870400000000004"/>
    <n v="10"/>
    <n v="4.2"/>
    <x v="0"/>
    <n v="29"/>
    <n v="127"/>
    <n v="7.8170000000000002"/>
    <n v="0.61"/>
    <s v="us"/>
    <s v="us6000rd4s"/>
    <s v="2025-11-30T23:39:29.040Z"/>
    <s v="39 km NNE of Shangri-La, China"/>
    <s v="earthquake"/>
    <n v="10.57"/>
    <n v="1.9419999999999999"/>
    <n v="0.121"/>
    <n v="19"/>
    <s v="reviewed"/>
    <s v="us"/>
    <s v="us"/>
  </r>
  <r>
    <s v="2025-09-02T21:13:44.362Z"/>
    <n v="34.609200000000001"/>
    <n v="70.8142"/>
    <n v="10"/>
    <n v="4.0999999999999996"/>
    <x v="0"/>
    <n v="13"/>
    <n v="213"/>
    <n v="1.389"/>
    <n v="0.67"/>
    <s v="us"/>
    <s v="us7000qtda"/>
    <s v="2025-11-19T21:59:51.040Z"/>
    <s v="38 km ENE of JalÄlÄbÄd, Afghanistan"/>
    <s v="earthquake"/>
    <n v="7.08"/>
    <n v="1.982"/>
    <n v="0.14499999999999999"/>
    <n v="13"/>
    <s v="reviewed"/>
    <s v="us"/>
    <s v="us"/>
  </r>
  <r>
    <s v="2025-09-02T15:08:05.297Z"/>
    <n v="34.431399999999996"/>
    <n v="70.944500000000005"/>
    <n v="10"/>
    <n v="4.0999999999999996"/>
    <x v="0"/>
    <n v="17"/>
    <n v="241"/>
    <n v="1.498"/>
    <n v="0.27"/>
    <s v="us"/>
    <s v="us7000qta0"/>
    <s v="2025-11-19T21:59:51.040Z"/>
    <s v="21 km NNE of BÄsawul, Afghanistan"/>
    <s v="earthquake"/>
    <n v="5.78"/>
    <n v="1.9910000000000001"/>
    <n v="0.158"/>
    <n v="12"/>
    <s v="reviewed"/>
    <s v="us"/>
    <s v="us"/>
  </r>
  <r>
    <s v="2025-09-02T12:29:38.946Z"/>
    <n v="34.605699999999999"/>
    <n v="70.763000000000005"/>
    <n v="10"/>
    <n v="5.2"/>
    <x v="0"/>
    <n v="168"/>
    <n v="39"/>
    <n v="1.347"/>
    <n v="0.88"/>
    <s v="us"/>
    <s v="us7000qt8u"/>
    <s v="2025-11-19T21:59:50.040Z"/>
    <s v="34 km NE of JalÄlÄbÄd, Afghanistan"/>
    <s v="earthquake"/>
    <n v="7.59"/>
    <n v="1.7629999999999999"/>
    <n v="3.2000000000000001E-2"/>
    <n v="315"/>
    <s v="reviewed"/>
    <s v="us"/>
    <s v="us"/>
  </r>
  <r>
    <s v="2025-09-01T05:01:47.478Z"/>
    <n v="34.635599999999997"/>
    <n v="70.662300000000002"/>
    <n v="10"/>
    <n v="4.5999999999999996"/>
    <x v="0"/>
    <n v="91"/>
    <n v="80"/>
    <n v="1.266"/>
    <n v="0.65"/>
    <s v="us"/>
    <s v="us7000qsya"/>
    <s v="2025-11-19T21:59:48.040Z"/>
    <s v="30 km NE of JalÄlÄbÄd, Afghanistan"/>
    <s v="earthquake"/>
    <n v="7.5"/>
    <n v="1.853"/>
    <n v="5.7000000000000002E-2"/>
    <n v="90"/>
    <s v="reviewed"/>
    <s v="us"/>
    <s v="us"/>
  </r>
  <r>
    <s v="2025-09-01T02:59:53.895Z"/>
    <n v="34.710500000000003"/>
    <n v="70.682900000000004"/>
    <n v="10"/>
    <n v="4.3"/>
    <x v="0"/>
    <n v="43"/>
    <n v="123"/>
    <n v="1.292"/>
    <n v="0.75"/>
    <s v="us"/>
    <s v="us7000qsxz"/>
    <s v="2025-11-19T21:59:47.040Z"/>
    <s v="37 km NE of JalÄlÄbÄd, Afghanistan"/>
    <s v="earthquake"/>
    <n v="7.77"/>
    <n v="1.909"/>
    <n v="0.09"/>
    <n v="35"/>
    <s v="reviewed"/>
    <s v="us"/>
    <s v="us"/>
  </r>
  <r>
    <s v="2025-09-01T02:43:45.617Z"/>
    <n v="34.704999999999998"/>
    <n v="70.777699999999996"/>
    <n v="10"/>
    <n v="4.7"/>
    <x v="0"/>
    <n v="124"/>
    <n v="79"/>
    <n v="1.3680000000000001"/>
    <n v="0.57999999999999996"/>
    <s v="us"/>
    <s v="us7000qsxx"/>
    <s v="2025-11-19T21:59:47.040Z"/>
    <s v="38 km WSW of AsadÄbÄd, Afghanistan"/>
    <s v="earthquake"/>
    <n v="7.84"/>
    <n v="1.845"/>
    <n v="5.2999999999999999E-2"/>
    <n v="108"/>
    <s v="reviewed"/>
    <s v="us"/>
    <s v="us"/>
  </r>
  <r>
    <s v="2025-08-31T23:55:04.017Z"/>
    <n v="34.616399999999999"/>
    <n v="70.635099999999994"/>
    <n v="10"/>
    <n v="4.4000000000000004"/>
    <x v="0"/>
    <n v="36"/>
    <n v="144"/>
    <n v="1.242"/>
    <n v="0.77"/>
    <s v="us"/>
    <s v="us6000rclt"/>
    <s v="2025-11-19T21:59:36.040Z"/>
    <s v="26 km NE of JalÄlÄbÄd, Afghanistan"/>
    <s v="earthquake"/>
    <n v="7.39"/>
    <n v="1.9430000000000001"/>
    <n v="0.11799999999999999"/>
    <n v="21"/>
    <s v="reviewed"/>
    <s v="us"/>
    <s v="us"/>
  </r>
  <r>
    <s v="2025-08-31T23:46:27.869Z"/>
    <n v="34.7164"/>
    <n v="70.735500000000002"/>
    <n v="8.4570000000000007"/>
    <n v="5.2"/>
    <x v="0"/>
    <n v="107"/>
    <n v="39"/>
    <n v="1.3360000000000001"/>
    <n v="0.48"/>
    <s v="us"/>
    <s v="us7000qsx4"/>
    <s v="2025-11-19T21:59:47.040Z"/>
    <s v="41 km NE of JalÄlÄbÄd, Afghanistan"/>
    <s v="earthquake"/>
    <n v="8.42"/>
    <n v="3.444"/>
    <n v="4.2000000000000003E-2"/>
    <n v="188"/>
    <s v="reviewed"/>
    <s v="us"/>
    <s v="us"/>
  </r>
  <r>
    <s v="2025-08-31T21:44:22.207Z"/>
    <n v="34.6813"/>
    <n v="70.780799999999999"/>
    <n v="10"/>
    <n v="4.3"/>
    <x v="0"/>
    <n v="30"/>
    <n v="148"/>
    <n v="1.3680000000000001"/>
    <n v="1.03"/>
    <s v="us"/>
    <s v="us6000rcln"/>
    <s v="2025-11-19T21:59:36.040Z"/>
    <s v="39 km WSW of AsadÄbÄd, Afghanistan"/>
    <s v="earthquake"/>
    <n v="7.08"/>
    <n v="1.7370000000000001"/>
    <n v="0.11600000000000001"/>
    <n v="21"/>
    <s v="reviewed"/>
    <s v="us"/>
    <s v="us"/>
  </r>
  <r>
    <s v="2025-08-31T21:41:06.604Z"/>
    <n v="34.756"/>
    <n v="70.696899999999999"/>
    <n v="10"/>
    <n v="4.5"/>
    <x v="0"/>
    <n v="39"/>
    <n v="144"/>
    <n v="1.31"/>
    <n v="0.78"/>
    <s v="us"/>
    <s v="us6000rclp"/>
    <s v="2025-11-19T21:59:36.040Z"/>
    <s v="42 km NNE of JalÄlÄbÄd, Afghanistan"/>
    <s v="earthquake"/>
    <n v="7.94"/>
    <n v="1.9139999999999999"/>
    <n v="0.10199999999999999"/>
    <n v="28"/>
    <s v="reviewed"/>
    <s v="us"/>
    <s v="us"/>
  </r>
  <r>
    <s v="2025-08-31T21:40:02.627Z"/>
    <n v="34.654400000000003"/>
    <n v="70.761799999999994"/>
    <n v="10"/>
    <n v="4.4000000000000004"/>
    <x v="0"/>
    <n v="36"/>
    <n v="149"/>
    <n v="1.35"/>
    <n v="0.55000000000000004"/>
    <s v="us"/>
    <s v="us6000rclu"/>
    <s v="2025-11-19T21:59:36.040Z"/>
    <s v="38 km NE of JalÄlÄbÄd, Afghanistan"/>
    <s v="earthquake"/>
    <n v="10.039999999999999"/>
    <n v="1.952"/>
    <n v="0.1"/>
    <n v="29"/>
    <s v="reviewed"/>
    <s v="us"/>
    <s v="us"/>
  </r>
  <r>
    <s v="2025-08-31T21:33:20.052Z"/>
    <n v="34.7363"/>
    <n v="70.764899999999997"/>
    <n v="10"/>
    <n v="5.2"/>
    <x v="0"/>
    <n v="93"/>
    <n v="46"/>
    <n v="1.3620000000000001"/>
    <n v="0.56999999999999995"/>
    <s v="us"/>
    <s v="us7000qswe"/>
    <s v="2025-11-19T21:59:47.040Z"/>
    <s v="38 km WSW of AsadÄbÄd, Afghanistan"/>
    <s v="earthquake"/>
    <n v="8.52"/>
    <n v="1.772"/>
    <n v="3.5999999999999997E-2"/>
    <n v="260"/>
    <s v="reviewed"/>
    <s v="us"/>
    <s v="us"/>
  </r>
  <r>
    <s v="2025-08-31T20:29:38.942Z"/>
    <n v="34.587299999999999"/>
    <n v="70.714600000000004"/>
    <n v="10"/>
    <n v="4.4000000000000004"/>
    <x v="0"/>
    <n v="53"/>
    <n v="142"/>
    <n v="1.306"/>
    <n v="0.65"/>
    <s v="us"/>
    <s v="us7000qsvy"/>
    <s v="2025-11-19T21:59:47.040Z"/>
    <s v="30 km NE of JalÄlÄbÄd, Afghanistan"/>
    <s v="earthquake"/>
    <n v="8.39"/>
    <n v="1.8939999999999999"/>
    <n v="8.2000000000000003E-2"/>
    <n v="42"/>
    <s v="reviewed"/>
    <s v="us"/>
    <s v="us"/>
  </r>
  <r>
    <s v="2025-08-31T19:38:06.602Z"/>
    <n v="34.580399999999997"/>
    <n v="70.793599999999998"/>
    <n v="10"/>
    <n v="4.5"/>
    <x v="0"/>
    <n v="59"/>
    <n v="124"/>
    <n v="1.371"/>
    <n v="1.06"/>
    <s v="us"/>
    <s v="us7000qsvq"/>
    <s v="2025-11-19T21:59:47.040Z"/>
    <s v="35 km ENE of JalÄlÄbÄd, Afghanistan"/>
    <s v="earthquake"/>
    <n v="8"/>
    <n v="1.89"/>
    <n v="7.6999999999999999E-2"/>
    <n v="50"/>
    <s v="reviewed"/>
    <s v="us"/>
    <s v="us"/>
  </r>
  <r>
    <s v="2025-08-31T19:31:31.387Z"/>
    <n v="34.711599999999997"/>
    <n v="70.762699999999995"/>
    <n v="10"/>
    <n v="4.3"/>
    <x v="0"/>
    <n v="32"/>
    <n v="209"/>
    <n v="1.357"/>
    <n v="0.85"/>
    <s v="us"/>
    <s v="us6000rclf"/>
    <s v="2025-11-19T21:59:36.040Z"/>
    <s v="39 km WSW of AsadÄbÄd, Afghanistan"/>
    <s v="earthquake"/>
    <n v="7.6"/>
    <n v="1.964"/>
    <n v="0.104"/>
    <n v="26"/>
    <s v="reviewed"/>
    <s v="us"/>
    <s v="us"/>
  </r>
  <r>
    <s v="2025-08-31T19:29:53.165Z"/>
    <n v="34.602699999999999"/>
    <n v="70.723299999999995"/>
    <n v="10"/>
    <n v="4.2"/>
    <x v="0"/>
    <n v="34"/>
    <n v="124"/>
    <n v="1.3140000000000001"/>
    <n v="0.92"/>
    <s v="us"/>
    <s v="us7000qxq3"/>
    <s v="2025-11-19T21:59:51.040Z"/>
    <s v="31 km NE of JalÄlÄbÄd, Afghanistan"/>
    <s v="earthquake"/>
    <n v="8.85"/>
    <n v="1.911"/>
    <n v="0.108"/>
    <n v="24"/>
    <s v="reviewed"/>
    <s v="us"/>
    <s v="us"/>
  </r>
  <r>
    <s v="2025-08-31T19:17:34.124Z"/>
    <n v="34.710599999999999"/>
    <n v="70.808700000000002"/>
    <n v="8"/>
    <n v="6"/>
    <x v="1"/>
    <n v="152"/>
    <n v="20"/>
    <n v="1.3939999999999999"/>
    <n v="0.68"/>
    <s v="us"/>
    <s v="us7000qsvj"/>
    <s v="2026-05-29T17:27:28.384Z"/>
    <s v="35 km WSW of AsadÄbÄd, Afghanistan"/>
    <s v="earthquake"/>
    <n v="4.5199999999999996"/>
    <n v="2.7360000000000002"/>
    <n v="5.7000000000000002E-2"/>
    <n v="30"/>
    <s v="reviewed"/>
    <s v="us"/>
    <s v="us"/>
  </r>
  <r>
    <s v="2025-08-31T01:14:44.970Z"/>
    <n v="0.59309999999999996"/>
    <n v="98.516499999999994"/>
    <n v="66.915999999999997"/>
    <n v="4.5"/>
    <x v="0"/>
    <n v="42"/>
    <n v="117"/>
    <n v="2.1259999999999999"/>
    <n v="0.88"/>
    <s v="us"/>
    <s v="us7000qsnz"/>
    <s v="2025-11-19T21:59:45.040Z"/>
    <s v="79 km E of Teluk Dalam, Indonesia"/>
    <s v="earthquake"/>
    <n v="9.02"/>
    <n v="6.4459999999999997"/>
    <n v="8.8999999999999996E-2"/>
    <n v="42"/>
    <s v="reviewed"/>
    <s v="us"/>
    <s v="us"/>
  </r>
  <r>
    <s v="2025-08-30T17:05:31.112Z"/>
    <n v="15.4223"/>
    <n v="96.3416"/>
    <n v="10"/>
    <n v="4.7"/>
    <x v="1"/>
    <n v="133"/>
    <n v="82"/>
    <n v="1.446"/>
    <n v="0.59"/>
    <s v="us"/>
    <s v="us7000qskp"/>
    <s v="2025-11-21T19:02:45.552Z"/>
    <s v="119 km SE of Pyapon, Burma (Myanmar)"/>
    <s v="earthquake"/>
    <n v="6.21"/>
    <n v="1.774"/>
    <n v="9.2999999999999999E-2"/>
    <n v="11"/>
    <s v="reviewed"/>
    <s v="us"/>
    <s v="us"/>
  </r>
  <r>
    <s v="2025-08-28T23:33:18.169Z"/>
    <n v="36.538400000000003"/>
    <n v="70.516000000000005"/>
    <n v="217.624"/>
    <n v="4"/>
    <x v="0"/>
    <n v="26"/>
    <n v="151"/>
    <n v="2.3119999999999998"/>
    <n v="0.89"/>
    <s v="us"/>
    <s v="us6000rcbi"/>
    <s v="2025-11-19T21:59:34.040Z"/>
    <s v="46 km SW of Jurm, Afghanistan"/>
    <s v="earthquake"/>
    <n v="6.38"/>
    <n v="10.435"/>
    <n v="0.21099999999999999"/>
    <n v="6"/>
    <s v="reviewed"/>
    <s v="us"/>
    <s v="us"/>
  </r>
  <r>
    <s v="2025-08-28T14:00:32.485Z"/>
    <n v="30.055499999999999"/>
    <n v="84.354900000000001"/>
    <n v="10"/>
    <n v="4.4000000000000004"/>
    <x v="0"/>
    <n v="21"/>
    <n v="131"/>
    <n v="22.603999999999999"/>
    <n v="0.57999999999999996"/>
    <s v="us"/>
    <s v="us7000qrjq"/>
    <s v="2025-11-19T21:59:42.040Z"/>
    <s v="116 km NW of Saga, China"/>
    <s v="earthquake"/>
    <n v="9.6300000000000008"/>
    <n v="1.8640000000000001"/>
    <n v="9.6000000000000002E-2"/>
    <n v="31"/>
    <s v="reviewed"/>
    <s v="us"/>
    <s v="us"/>
  </r>
  <r>
    <s v="2025-08-27T19:04:52.988Z"/>
    <n v="3.1766999999999999"/>
    <n v="65.347300000000004"/>
    <n v="10"/>
    <n v="4.3"/>
    <x v="0"/>
    <n v="16"/>
    <n v="209"/>
    <n v="15.977"/>
    <n v="0.56000000000000005"/>
    <s v="us"/>
    <s v="us6000rc44"/>
    <s v="2025-11-19T21:59:34.040Z"/>
    <s v="Carlsberg Ridge"/>
    <s v="earthquake"/>
    <n v="10.130000000000001"/>
    <n v="1.9530000000000001"/>
    <n v="0.188"/>
    <n v="8"/>
    <s v="reviewed"/>
    <s v="us"/>
    <s v="us"/>
  </r>
  <r>
    <s v="2025-08-27T13:27:11.624Z"/>
    <n v="36.466999999999999"/>
    <n v="71.383099999999999"/>
    <n v="138.77099999999999"/>
    <n v="5.0999999999999996"/>
    <x v="1"/>
    <n v="147"/>
    <n v="35"/>
    <n v="2.0409999999999999"/>
    <n v="0.66"/>
    <s v="us"/>
    <s v="us7000qrab"/>
    <s v="2025-11-19T21:59:41.040Z"/>
    <s v="27 km SSW of AshkÄsham, Afghanistan"/>
    <s v="earthquake"/>
    <n v="7.4"/>
    <n v="6.17"/>
    <n v="9.2999999999999999E-2"/>
    <n v="11"/>
    <s v="reviewed"/>
    <s v="us"/>
    <s v="us"/>
  </r>
  <r>
    <s v="2025-08-27T10:19:59.597Z"/>
    <n v="3.0842000000000001"/>
    <n v="65.232600000000005"/>
    <n v="10"/>
    <n v="5.2"/>
    <x v="1"/>
    <n v="79"/>
    <n v="46"/>
    <n v="8.1739999999999995"/>
    <n v="0.8"/>
    <s v="us"/>
    <s v="us7000qr9v"/>
    <s v="2025-11-19T21:59:41.040Z"/>
    <s v="Carlsberg Ridge"/>
    <s v="earthquake"/>
    <n v="6.63"/>
    <n v="1.8520000000000001"/>
    <n v="9.2999999999999999E-2"/>
    <n v="11"/>
    <s v="reviewed"/>
    <s v="us"/>
    <s v="us"/>
  </r>
  <r>
    <s v="2025-08-27T09:30:54.624Z"/>
    <n v="3.2919999999999998"/>
    <n v="64.986000000000004"/>
    <n v="10"/>
    <n v="4.2"/>
    <x v="0"/>
    <n v="15"/>
    <n v="146"/>
    <n v="8.4730000000000008"/>
    <n v="0.77"/>
    <s v="us"/>
    <s v="us6000rc3l"/>
    <s v="2025-11-19T21:59:33.040Z"/>
    <s v="Carlsberg Ridge"/>
    <s v="earthquake"/>
    <n v="15.75"/>
    <n v="1.958"/>
    <n v="0.16700000000000001"/>
    <n v="10"/>
    <s v="reviewed"/>
    <s v="us"/>
    <s v="us"/>
  </r>
  <r>
    <s v="2025-08-27T00:32:33.939Z"/>
    <n v="32.899900000000002"/>
    <n v="88.385599999999997"/>
    <n v="10"/>
    <n v="4.2"/>
    <x v="0"/>
    <n v="32"/>
    <n v="143"/>
    <n v="3.9569999999999999"/>
    <n v="0.89"/>
    <s v="us"/>
    <s v="us7000qr7x"/>
    <s v="2025-11-19T21:59:40.040Z"/>
    <s v="western Xizang"/>
    <s v="earthquake"/>
    <n v="8.32"/>
    <n v="1.825"/>
    <n v="9.6000000000000002E-2"/>
    <n v="30"/>
    <s v="reviewed"/>
    <s v="us"/>
    <s v="us"/>
  </r>
  <r>
    <s v="2025-08-26T20:16:10.377Z"/>
    <n v="33.019300000000001"/>
    <n v="88.356099999999998"/>
    <n v="10"/>
    <n v="5"/>
    <x v="0"/>
    <n v="81"/>
    <n v="84"/>
    <n v="4.0679999999999996"/>
    <n v="0.84"/>
    <s v="us"/>
    <s v="us7000qr6d"/>
    <s v="2025-11-12T16:25:45.040Z"/>
    <s v="western Xizang"/>
    <s v="earthquake"/>
    <n v="4.9400000000000004"/>
    <n v="1.786"/>
    <n v="5.2999999999999999E-2"/>
    <n v="112"/>
    <s v="reviewed"/>
    <s v="us"/>
    <s v="us"/>
  </r>
  <r>
    <s v="2025-08-26T11:40:22.883Z"/>
    <n v="36.103000000000002"/>
    <n v="77.934399999999997"/>
    <n v="102.619"/>
    <n v="4.2"/>
    <x v="0"/>
    <n v="42"/>
    <n v="131"/>
    <n v="3.7669999999999999"/>
    <n v="0.69"/>
    <s v="us"/>
    <s v="us7000qqzz"/>
    <s v="2025-11-12T16:25:44.040Z"/>
    <s v="150 km SSW of Zangguy, China"/>
    <s v="earthquake"/>
    <n v="6.29"/>
    <n v="9.1050000000000004"/>
    <n v="0.11799999999999999"/>
    <n v="20"/>
    <s v="reviewed"/>
    <s v="us"/>
    <s v="us"/>
  </r>
  <r>
    <s v="2025-08-26T10:31:19.825Z"/>
    <n v="39.51"/>
    <n v="72.092799999999997"/>
    <n v="10"/>
    <n v="4.2"/>
    <x v="2"/>
    <n v="53"/>
    <n v="121"/>
    <n v="0.22900000000000001"/>
    <n v="1.08"/>
    <s v="us"/>
    <s v="us7000qqzt"/>
    <s v="2025-11-12T16:25:44.040Z"/>
    <s v="10 km WSW of Daroot-Korgon, Kyrgyzstan"/>
    <s v="earthquake"/>
    <n v="4.08"/>
    <n v="1.871"/>
    <n v="6.6000000000000003E-2"/>
    <n v="22"/>
    <s v="reviewed"/>
    <s v="us"/>
    <s v="us"/>
  </r>
  <r>
    <s v="2025-08-26T02:03:56.690Z"/>
    <n v="29.956600000000002"/>
    <n v="84.439099999999996"/>
    <n v="10"/>
    <n v="4.5999999999999996"/>
    <x v="0"/>
    <n v="70"/>
    <n v="78"/>
    <n v="5.8159999999999998"/>
    <n v="0.56000000000000005"/>
    <s v="us"/>
    <s v="us7000qqxx"/>
    <s v="2025-11-12T16:25:44.040Z"/>
    <s v="103 km NW of Saga, China"/>
    <s v="earthquake"/>
    <n v="9.1"/>
    <n v="1.794"/>
    <n v="6.7000000000000004E-2"/>
    <n v="66"/>
    <s v="reviewed"/>
    <s v="us"/>
    <s v="us"/>
  </r>
  <r>
    <s v="2025-08-26T00:03:58.080Z"/>
    <n v="33.926099999999998"/>
    <n v="87.753299999999996"/>
    <n v="10"/>
    <n v="5.0999999999999996"/>
    <x v="0"/>
    <n v="74"/>
    <n v="81"/>
    <n v="5.0960000000000001"/>
    <n v="0.78"/>
    <s v="us"/>
    <s v="us7000qqxi"/>
    <s v="2025-11-12T16:25:44.040Z"/>
    <s v="western Xizang"/>
    <s v="earthquake"/>
    <n v="7.91"/>
    <n v="1.8029999999999999"/>
    <n v="5.0999999999999997E-2"/>
    <n v="125"/>
    <s v="reviewed"/>
    <s v="us"/>
    <s v="us"/>
  </r>
  <r>
    <s v="2025-08-25T00:09:42.842Z"/>
    <n v="36.309800000000003"/>
    <n v="71.447699999999998"/>
    <n v="117.474"/>
    <n v="4.4000000000000004"/>
    <x v="0"/>
    <n v="52"/>
    <n v="75"/>
    <n v="2.1640000000000001"/>
    <n v="0.56999999999999995"/>
    <s v="us"/>
    <s v="us6000r3jj"/>
    <s v="2025-11-12T16:25:40.040Z"/>
    <s v="42 km S of AshkÄsham, Afghanistan"/>
    <s v="earthquake"/>
    <n v="7.3"/>
    <n v="7.6130000000000004"/>
    <n v="8.2000000000000003E-2"/>
    <n v="43"/>
    <s v="reviewed"/>
    <s v="us"/>
    <s v="us"/>
  </r>
  <r>
    <s v="2025-08-24T01:32:02.320Z"/>
    <n v="2.0981000000000001"/>
    <n v="96.662000000000006"/>
    <n v="10"/>
    <n v="4.4000000000000004"/>
    <x v="0"/>
    <n v="41"/>
    <n v="138"/>
    <n v="1.2070000000000001"/>
    <n v="0.86"/>
    <s v="us"/>
    <s v="us6000r3ev"/>
    <s v="2025-11-12T16:25:39.040Z"/>
    <s v="52 km SE of Sinabang, Indonesia"/>
    <s v="earthquake"/>
    <n v="6.6"/>
    <n v="1.875"/>
    <n v="0.10299999999999999"/>
    <n v="29"/>
    <s v="reviewed"/>
    <s v="us"/>
    <s v="us"/>
  </r>
  <r>
    <s v="2025-08-23T22:13:48.891Z"/>
    <n v="2.4784999999999999"/>
    <n v="102.93600000000001"/>
    <n v="10"/>
    <n v="4"/>
    <x v="3"/>
    <n v="5"/>
    <n v="158"/>
    <n v="1.137"/>
    <n v="0.63"/>
    <s v="us"/>
    <s v="us6000r3fi"/>
    <s v="2025-11-12T16:25:39.040Z"/>
    <s v="13 km ESE of Segamat, Malaysia"/>
    <s v="earthquake"/>
    <n v="6.72"/>
    <n v="1.988"/>
    <n v="0.18099999999999999"/>
    <n v="4"/>
    <s v="reviewed"/>
    <s v="us"/>
    <s v="us"/>
  </r>
  <r>
    <s v="2025-08-23T16:32:15.705Z"/>
    <n v="0.7107"/>
    <n v="99.477099999999993"/>
    <n v="131.09399999999999"/>
    <n v="4.3"/>
    <x v="0"/>
    <n v="53"/>
    <n v="107"/>
    <n v="1.9910000000000001"/>
    <n v="0.7"/>
    <s v="us"/>
    <s v="us7000qwxx"/>
    <s v="2025-11-12T16:25:47.040Z"/>
    <s v="77 km SSE of Padangsidempuan, Indonesia"/>
    <s v="earthquake"/>
    <n v="5.85"/>
    <n v="7.13"/>
    <n v="9.1999999999999998E-2"/>
    <n v="37"/>
    <s v="reviewed"/>
    <s v="us"/>
    <s v="us"/>
  </r>
  <r>
    <s v="2025-08-23T12:24:53.914Z"/>
    <n v="2.0106000000000002"/>
    <n v="96.599699999999999"/>
    <n v="18"/>
    <n v="5.8"/>
    <x v="1"/>
    <n v="94"/>
    <n v="54"/>
    <n v="1.202"/>
    <n v="0.95"/>
    <s v="us"/>
    <s v="us6000r3bg"/>
    <s v="2025-11-12T16:25:38.040Z"/>
    <s v="57 km SSE of Sinabang, Indonesia"/>
    <s v="earthquake"/>
    <n v="7.08"/>
    <n v="1.8280000000000001"/>
    <n v="6.9000000000000006E-2"/>
    <n v="20"/>
    <s v="reviewed"/>
    <s v="us"/>
    <s v="us"/>
  </r>
  <r>
    <s v="2025-08-23T03:40:48.176Z"/>
    <n v="22.985099999999999"/>
    <n v="63.511699999999998"/>
    <n v="10"/>
    <n v="4.0999999999999996"/>
    <x v="0"/>
    <n v="21"/>
    <n v="146"/>
    <n v="6.9619999999999997"/>
    <n v="0.51"/>
    <s v="us"/>
    <s v="us7000qwx7"/>
    <s v="2025-11-12T16:25:47.040Z"/>
    <s v="252 km S of Pasni, Pakistan"/>
    <s v="earthquake"/>
    <n v="14.55"/>
    <n v="1.9550000000000001"/>
    <n v="0.13500000000000001"/>
    <n v="15"/>
    <s v="reviewed"/>
    <s v="us"/>
    <s v="us"/>
  </r>
  <r>
    <s v="2025-08-22T17:30:09.842Z"/>
    <n v="27.055199999999999"/>
    <n v="86.734200000000001"/>
    <n v="10"/>
    <n v="4.0999999999999996"/>
    <x v="0"/>
    <n v="16"/>
    <n v="197"/>
    <n v="4.6840000000000002"/>
    <n v="0.31"/>
    <s v="us"/>
    <s v="us7000qwqt"/>
    <s v="2025-11-12T16:25:47.040Z"/>
    <s v="29 km N of Triyuga, Nepal"/>
    <s v="earthquake"/>
    <n v="11.49"/>
    <n v="1.9159999999999999"/>
    <n v="0.15"/>
    <n v="14"/>
    <s v="reviewed"/>
    <s v="us"/>
    <s v="us"/>
  </r>
  <r>
    <s v="2025-08-22T05:18:33.513Z"/>
    <n v="23.526299999999999"/>
    <n v="94.223500000000001"/>
    <n v="10"/>
    <n v="4.2"/>
    <x v="0"/>
    <n v="33"/>
    <n v="150"/>
    <n v="2.3969999999999998"/>
    <n v="0.88"/>
    <s v="us"/>
    <s v="us7000qwq9"/>
    <s v="2025-11-12T16:25:47.040Z"/>
    <s v="22 km SW of Mawlaik, Burma (Myanmar)"/>
    <s v="earthquake"/>
    <n v="12.14"/>
    <n v="1.905"/>
    <n v="0.115"/>
    <n v="21"/>
    <s v="reviewed"/>
    <s v="us"/>
    <s v="us"/>
  </r>
  <r>
    <s v="2025-08-22T04:56:14.177Z"/>
    <n v="23.402999999999999"/>
    <n v="94.259600000000006"/>
    <n v="10"/>
    <n v="5.3"/>
    <x v="0"/>
    <n v="107"/>
    <n v="54"/>
    <n v="2.27"/>
    <n v="1.1000000000000001"/>
    <s v="us"/>
    <s v="us6000r2z6"/>
    <s v="2025-11-12T16:25:36.040Z"/>
    <s v="30 km SSW of Mawlaik, Burma (Myanmar)"/>
    <s v="earthquake"/>
    <n v="6.97"/>
    <n v="1.766"/>
    <n v="0.04"/>
    <n v="208"/>
    <s v="reviewed"/>
    <s v="us"/>
    <s v="us"/>
  </r>
  <r>
    <s v="2025-08-21T02:58:06.895Z"/>
    <n v="16.1249"/>
    <n v="96.567899999999995"/>
    <n v="10"/>
    <n v="4.5999999999999996"/>
    <x v="0"/>
    <n v="61"/>
    <n v="128"/>
    <n v="3.0049999999999999"/>
    <n v="0.81"/>
    <s v="us"/>
    <s v="us6000r2pe"/>
    <s v="2025-11-12T16:25:35.040Z"/>
    <s v="70 km S of Thongwa, Burma (Myanmar)"/>
    <s v="earthquake"/>
    <n v="6.56"/>
    <n v="1.8939999999999999"/>
    <n v="8.2000000000000003E-2"/>
    <n v="44"/>
    <s v="reviewed"/>
    <s v="us"/>
    <s v="us"/>
  </r>
  <r>
    <s v="2025-08-20T21:39:05.299Z"/>
    <n v="2.8062"/>
    <n v="92.210499999999996"/>
    <n v="10"/>
    <n v="4.4000000000000004"/>
    <x v="0"/>
    <n v="55"/>
    <n v="70"/>
    <n v="5.3019999999999996"/>
    <n v="0.62"/>
    <s v="us"/>
    <s v="us6000r2m1"/>
    <s v="2025-11-12T16:25:34.040Z"/>
    <s v="off the west coast of northern Sumatra"/>
    <s v="earthquake"/>
    <n v="7.29"/>
    <n v="1.7090000000000001"/>
    <n v="7.9000000000000001E-2"/>
    <n v="46"/>
    <s v="reviewed"/>
    <s v="us"/>
    <s v="us"/>
  </r>
  <r>
    <s v="2025-08-20T12:46:23.303Z"/>
    <n v="16.099900000000002"/>
    <n v="96.447400000000002"/>
    <n v="9.4469999999999992"/>
    <n v="4.5"/>
    <x v="0"/>
    <n v="29"/>
    <n v="88"/>
    <n v="3.0880000000000001"/>
    <n v="0.6"/>
    <s v="us"/>
    <s v="us7000qwbn"/>
    <s v="2025-11-12T16:25:45.040Z"/>
    <s v="73 km S of Thongwa, Burma (Myanmar)"/>
    <s v="earthquake"/>
    <n v="6.94"/>
    <n v="4.7869999999999999"/>
    <n v="0.128"/>
    <n v="18"/>
    <s v="reviewed"/>
    <s v="us"/>
    <s v="us"/>
  </r>
  <r>
    <s v="2025-08-20T02:48:20.778Z"/>
    <n v="32.9099"/>
    <n v="76.204300000000003"/>
    <n v="35"/>
    <n v="4.0999999999999996"/>
    <x v="0"/>
    <n v="26"/>
    <n v="269"/>
    <n v="5.6109999999999998"/>
    <n v="1.33"/>
    <s v="us"/>
    <s v="us6000r287"/>
    <s v="2025-11-12T16:25:33.040Z"/>
    <s v="39 km N of Chamba, India"/>
    <s v="earthquake"/>
    <n v="14.03"/>
    <n v="2.0059999999999998"/>
    <n v="0.17399999999999999"/>
    <n v="9"/>
    <s v="reviewed"/>
    <s v="us"/>
    <s v="us"/>
  </r>
  <r>
    <s v="2025-08-20T01:53:30.694Z"/>
    <n v="36.450000000000003"/>
    <n v="71.119500000000002"/>
    <n v="145.53100000000001"/>
    <n v="4.0999999999999996"/>
    <x v="0"/>
    <n v="29"/>
    <n v="169"/>
    <n v="2.1539999999999999"/>
    <n v="1.1200000000000001"/>
    <s v="us"/>
    <s v="us6000r282"/>
    <s v="2025-11-12T16:25:33.040Z"/>
    <s v="45 km SW of AshkÄsham, Afghanistan"/>
    <s v="earthquake"/>
    <n v="9.58"/>
    <n v="15.173999999999999"/>
    <n v="0.185"/>
    <n v="8"/>
    <s v="reviewed"/>
    <s v="us"/>
    <s v="us"/>
  </r>
  <r>
    <s v="2025-08-19T12:43:41.724Z"/>
    <n v="38.450000000000003"/>
    <n v="73.698099999999997"/>
    <n v="129.33199999999999"/>
    <n v="4.0999999999999996"/>
    <x v="0"/>
    <n v="29"/>
    <n v="137"/>
    <n v="0.34399999999999997"/>
    <n v="0.59"/>
    <s v="us"/>
    <s v="us6000r21p"/>
    <s v="2025-11-04T16:44:00.040Z"/>
    <s v="38 km NW of Murghob, Tajikistan"/>
    <s v="earthquake"/>
    <n v="5.21"/>
    <n v="8.0139999999999993"/>
    <n v="0.17499999999999999"/>
    <n v="9"/>
    <s v="reviewed"/>
    <s v="us"/>
    <s v="us"/>
  </r>
  <r>
    <s v="2025-08-19T07:32:46.610Z"/>
    <n v="28.084800000000001"/>
    <n v="87.570999999999998"/>
    <n v="10"/>
    <n v="4.0999999999999996"/>
    <x v="0"/>
    <n v="12"/>
    <n v="100"/>
    <n v="3.5110000000000001"/>
    <n v="1.29"/>
    <s v="us"/>
    <s v="us7000qvq2"/>
    <s v="2025-11-04T16:44:24.040Z"/>
    <s v="76 km ENE of Lobuche, Nepal"/>
    <s v="earthquake"/>
    <n v="10.64"/>
    <n v="1.9179999999999999"/>
    <n v="0.13900000000000001"/>
    <n v="14"/>
    <s v="reviewed"/>
    <s v="us"/>
    <s v="us"/>
  </r>
  <r>
    <s v="2025-08-19T05:19:51.712Z"/>
    <n v="36.4758"/>
    <n v="70.842699999999994"/>
    <n v="203.99700000000001"/>
    <n v="5.0999999999999996"/>
    <x v="1"/>
    <n v="148"/>
    <n v="21"/>
    <n v="2.2519999999999998"/>
    <n v="0.85"/>
    <s v="us"/>
    <s v="us6000r1zv"/>
    <s v="2025-11-04T16:43:59.040Z"/>
    <s v="43 km S of Jurm, Afghanistan"/>
    <s v="earthquake"/>
    <n v="6.83"/>
    <n v="4.6360000000000001"/>
    <n v="7.0999999999999994E-2"/>
    <n v="19"/>
    <s v="reviewed"/>
    <s v="us"/>
    <s v="us"/>
  </r>
  <r>
    <s v="2025-08-18T18:41:18.434Z"/>
    <n v="37.175899999999999"/>
    <n v="69.603499999999997"/>
    <n v="10"/>
    <n v="4.5999999999999996"/>
    <x v="2"/>
    <n v="67"/>
    <n v="55"/>
    <n v="1.52"/>
    <n v="0.75"/>
    <s v="us"/>
    <s v="us6000r1x4"/>
    <s v="2025-11-04T16:43:57.040Z"/>
    <s v="14 km NE of Ä€rt KhwÄjah, Afghanistan"/>
    <s v="earthquake"/>
    <n v="5.68"/>
    <n v="1.873"/>
    <n v="0.05"/>
    <n v="38"/>
    <s v="reviewed"/>
    <s v="us"/>
    <s v="us"/>
  </r>
  <r>
    <s v="2025-08-18T15:58:32.250Z"/>
    <n v="32.3157"/>
    <n v="76.638000000000005"/>
    <n v="10"/>
    <n v="4.0999999999999996"/>
    <x v="0"/>
    <n v="47"/>
    <n v="163"/>
    <n v="6.2889999999999997"/>
    <n v="0.94"/>
    <s v="us"/>
    <s v="us6000r1wg"/>
    <s v="2025-11-04T16:43:57.040Z"/>
    <s v="23 km NNE of PÄlampur, India"/>
    <s v="earthquake"/>
    <n v="9.93"/>
    <n v="1.92"/>
    <n v="0.10299999999999999"/>
    <n v="26"/>
    <s v="reviewed"/>
    <s v="us"/>
    <s v="us"/>
  </r>
  <r>
    <s v="2025-08-18T06:39:32.542Z"/>
    <n v="26.313600000000001"/>
    <n v="92.797399999999996"/>
    <n v="35"/>
    <n v="4.3"/>
    <x v="0"/>
    <n v="43"/>
    <n v="146"/>
    <n v="3.6850000000000001"/>
    <n v="0.64"/>
    <s v="us"/>
    <s v="us7000qvhh"/>
    <s v="2025-11-04T16:44:22.040Z"/>
    <s v="29 km ENE of RahÄ, India"/>
    <s v="earthquake"/>
    <n v="9.5399999999999991"/>
    <n v="1.94"/>
    <n v="0.10299999999999999"/>
    <n v="27"/>
    <s v="reviewed"/>
    <s v="us"/>
    <s v="us"/>
  </r>
  <r>
    <s v="2025-08-18T01:53:16.309Z"/>
    <n v="33.946300000000001"/>
    <n v="87.78"/>
    <n v="10"/>
    <n v="4.2"/>
    <x v="0"/>
    <n v="46"/>
    <n v="142"/>
    <n v="5.0990000000000002"/>
    <n v="0.61"/>
    <s v="us"/>
    <s v="us7000qupb"/>
    <s v="2025-11-04T16:44:13.040Z"/>
    <s v="western Xizang"/>
    <s v="earthquake"/>
    <n v="11.62"/>
    <n v="1.907"/>
    <n v="0.1"/>
    <n v="28"/>
    <s v="reviewed"/>
    <s v="us"/>
    <s v="us"/>
  </r>
  <r>
    <s v="2025-08-17T00:24:10.330Z"/>
    <n v="4.1814"/>
    <n v="62.716299999999997"/>
    <n v="10"/>
    <n v="4.9000000000000004"/>
    <x v="0"/>
    <n v="82"/>
    <n v="45"/>
    <n v="10.731"/>
    <n v="0.89"/>
    <s v="us"/>
    <s v="us6000r1nj"/>
    <s v="2025-11-04T16:43:49.040Z"/>
    <s v="Carlsberg Ridge"/>
    <s v="earthquake"/>
    <n v="6.9"/>
    <n v="1.875"/>
    <n v="6.8000000000000005E-2"/>
    <n v="68"/>
    <s v="reviewed"/>
    <s v="us"/>
    <s v="us"/>
  </r>
  <r>
    <s v="2025-08-16T17:35:08.116Z"/>
    <n v="37.133699999999997"/>
    <n v="71.443700000000007"/>
    <n v="113.60899999999999"/>
    <n v="4.7"/>
    <x v="0"/>
    <n v="151"/>
    <n v="76"/>
    <n v="1.4379999999999999"/>
    <n v="0.62"/>
    <s v="us"/>
    <s v="us6000r1m2"/>
    <s v="2025-11-04T16:43:48.040Z"/>
    <s v="40 km SSW of Khorugh, Tajikistan"/>
    <s v="earthquake"/>
    <n v="5.76"/>
    <n v="4.5949999999999998"/>
    <n v="4.2999999999999997E-2"/>
    <n v="170"/>
    <s v="reviewed"/>
    <s v="us"/>
    <s v="us"/>
  </r>
  <r>
    <s v="2025-08-13T08:23:48.470Z"/>
    <n v="35.374499999999998"/>
    <n v="68.815799999999996"/>
    <n v="10"/>
    <n v="4.0999999999999996"/>
    <x v="0"/>
    <n v="19"/>
    <n v="164"/>
    <n v="0.89700000000000002"/>
    <n v="0.91"/>
    <s v="us"/>
    <s v="us6000r0ap"/>
    <s v="2025-11-04T16:43:32.040Z"/>
    <s v="47 km NW of Jabal os Saraj, Afghanistan"/>
    <s v="earthquake"/>
    <n v="7.69"/>
    <n v="2.262"/>
    <n v="0.17399999999999999"/>
    <n v="9"/>
    <s v="reviewed"/>
    <s v="us"/>
    <s v="us"/>
  </r>
  <r>
    <s v="2025-08-12T23:06:21.147Z"/>
    <n v="2.9434999999999998"/>
    <n v="65.187700000000007"/>
    <n v="10"/>
    <n v="4.2"/>
    <x v="0"/>
    <n v="16"/>
    <n v="73"/>
    <n v="12.584"/>
    <n v="0.59"/>
    <s v="us"/>
    <s v="us7000qu6u"/>
    <s v="2025-10-25T13:40:43.040Z"/>
    <s v="Carlsberg Ridge"/>
    <s v="earthquake"/>
    <n v="12.9"/>
    <n v="1.919"/>
    <n v="0.16700000000000001"/>
    <n v="10"/>
    <s v="reviewed"/>
    <s v="us"/>
    <s v="us"/>
  </r>
  <r>
    <s v="2025-08-10T18:44:01.242Z"/>
    <n v="9.0228000000000002"/>
    <n v="93.917699999999996"/>
    <n v="10"/>
    <n v="4.4000000000000004"/>
    <x v="0"/>
    <n v="45"/>
    <n v="152"/>
    <n v="4.8209999999999997"/>
    <n v="0.45"/>
    <s v="us"/>
    <s v="us7000qtuw"/>
    <s v="2025-10-25T13:40:38.040Z"/>
    <s v="Nicobar Islands, India region"/>
    <s v="earthquake"/>
    <n v="9.66"/>
    <n v="1.431"/>
    <n v="9.0999999999999998E-2"/>
    <n v="35"/>
    <s v="reviewed"/>
    <s v="us"/>
    <s v="us"/>
  </r>
  <r>
    <s v="2025-08-10T12:46:12.506Z"/>
    <n v="37.317"/>
    <n v="71.164699999999996"/>
    <n v="95.662999999999997"/>
    <n v="4.3"/>
    <x v="0"/>
    <n v="45"/>
    <n v="144"/>
    <n v="1.4430000000000001"/>
    <n v="0.69"/>
    <s v="us"/>
    <s v="us7000qtu1"/>
    <s v="2025-10-25T13:40:38.040Z"/>
    <s v="39 km WSW of Khorugh, Tajikistan"/>
    <s v="earthquake"/>
    <n v="6.9"/>
    <n v="5.53"/>
    <n v="0.10299999999999999"/>
    <n v="27"/>
    <s v="reviewed"/>
    <s v="us"/>
    <s v="us"/>
  </r>
  <r>
    <s v="2025-08-10T06:32:32.923Z"/>
    <n v="13.6724"/>
    <n v="92.791499999999999"/>
    <n v="10"/>
    <n v="4.7"/>
    <x v="0"/>
    <n v="46"/>
    <n v="68"/>
    <n v="6.9249999999999998"/>
    <n v="0.59"/>
    <s v="us"/>
    <s v="us6000qzlg"/>
    <s v="2025-10-25T13:40:37.040Z"/>
    <s v="218 km N of Bamboo Flat, India"/>
    <s v="earthquake"/>
    <n v="7.19"/>
    <n v="1.8680000000000001"/>
    <n v="9.2999999999999999E-2"/>
    <n v="35"/>
    <s v="reviewed"/>
    <s v="us"/>
    <s v="us"/>
  </r>
  <r>
    <s v="2025-08-10T06:18:24.040Z"/>
    <n v="9.2890999999999995"/>
    <n v="93.849400000000003"/>
    <n v="10"/>
    <n v="4.4000000000000004"/>
    <x v="0"/>
    <n v="36"/>
    <n v="118"/>
    <n v="5.7249999999999996"/>
    <n v="0.68"/>
    <s v="us"/>
    <s v="us7000qttd"/>
    <s v="2025-10-25T13:40:37.040Z"/>
    <s v="289 km SSE of Port Blair, India"/>
    <s v="earthquake"/>
    <n v="12.65"/>
    <n v="1.9"/>
    <n v="0.10299999999999999"/>
    <n v="28"/>
    <s v="reviewed"/>
    <s v="us"/>
    <s v="us"/>
  </r>
  <r>
    <s v="2025-08-09T12:30:13.333Z"/>
    <n v="22.916899999999998"/>
    <n v="94.479699999999994"/>
    <n v="100.30500000000001"/>
    <n v="4.5999999999999996"/>
    <x v="0"/>
    <n v="79"/>
    <n v="58"/>
    <n v="4.8390000000000004"/>
    <n v="0.82"/>
    <s v="us"/>
    <s v="us6000qzgu"/>
    <s v="2025-10-25T13:40:35.040Z"/>
    <s v="80 km S of Mawlaik, Burma (Myanmar)"/>
    <s v="earthquake"/>
    <n v="9.23"/>
    <n v="6.9219999999999997"/>
    <n v="7.0999999999999994E-2"/>
    <n v="59"/>
    <s v="reviewed"/>
    <s v="us"/>
    <s v="us"/>
  </r>
  <r>
    <s v="2025-08-08T19:31:21.872Z"/>
    <n v="32.169400000000003"/>
    <n v="87.998500000000007"/>
    <n v="10"/>
    <n v="4.4000000000000004"/>
    <x v="0"/>
    <n v="63"/>
    <n v="92"/>
    <n v="3.6429999999999998"/>
    <n v="0.42"/>
    <s v="us"/>
    <s v="us7000qtb1"/>
    <s v="2025-10-25T13:40:33.040Z"/>
    <s v="western Xizang"/>
    <s v="earthquake"/>
    <n v="11.82"/>
    <n v="1.877"/>
    <n v="7.0999999999999994E-2"/>
    <n v="57"/>
    <s v="reviewed"/>
    <s v="us"/>
    <s v="us"/>
  </r>
  <r>
    <s v="2025-08-07T20:14:54.597Z"/>
    <n v="31.527999999999999"/>
    <n v="66.969499999999996"/>
    <n v="10"/>
    <n v="4.4000000000000004"/>
    <x v="0"/>
    <n v="56"/>
    <n v="145"/>
    <n v="3.49"/>
    <n v="0.7"/>
    <s v="us"/>
    <s v="us6000qyyw"/>
    <s v="2025-10-25T13:40:31.040Z"/>
    <s v="64 km S of QalÄt, Afghanistan"/>
    <s v="earthquake"/>
    <n v="10.64"/>
    <n v="1.9330000000000001"/>
    <n v="8.6999999999999994E-2"/>
    <n v="38"/>
    <s v="reviewed"/>
    <s v="us"/>
    <s v="us"/>
  </r>
  <r>
    <s v="2025-08-07T19:09:43.579Z"/>
    <n v="38.075000000000003"/>
    <n v="72.884600000000006"/>
    <n v="139.76300000000001"/>
    <n v="4.2"/>
    <x v="0"/>
    <n v="50"/>
    <n v="109"/>
    <n v="0.39400000000000002"/>
    <n v="0.57999999999999996"/>
    <s v="us"/>
    <s v="us6000qyyj"/>
    <s v="2025-10-25T13:40:31.040Z"/>
    <s v="95 km W of Murghob, Tajikistan"/>
    <s v="earthquake"/>
    <n v="5.79"/>
    <n v="5.2160000000000002"/>
    <n v="8.7999999999999995E-2"/>
    <n v="36"/>
    <s v="reviewed"/>
    <s v="us"/>
    <s v="us"/>
  </r>
  <r>
    <s v="2025-08-07T15:28:59.818Z"/>
    <n v="1.3202"/>
    <n v="98.961500000000001"/>
    <n v="95.873000000000005"/>
    <n v="5"/>
    <x v="1"/>
    <n v="94"/>
    <n v="38"/>
    <n v="1.3859999999999999"/>
    <n v="1.01"/>
    <s v="us"/>
    <s v="us6000qywa"/>
    <s v="2025-11-14T17:25:15.600Z"/>
    <s v="35 km W of Padangsidempuan, Indonesia"/>
    <s v="earthquake"/>
    <n v="7.78"/>
    <n v="5.1779999999999999"/>
    <n v="6.9000000000000006E-2"/>
    <n v="20"/>
    <s v="reviewed"/>
    <s v="us"/>
    <s v="us"/>
  </r>
  <r>
    <s v="2025-08-07T14:30:59.671Z"/>
    <n v="20.238700000000001"/>
    <n v="96.202399999999997"/>
    <n v="10"/>
    <n v="4.5"/>
    <x v="0"/>
    <n v="38"/>
    <n v="151"/>
    <n v="1.5409999999999999"/>
    <n v="0.84"/>
    <s v="us"/>
    <s v="us6000qyul"/>
    <s v="2025-10-25T13:40:31.040Z"/>
    <s v="22 km SSE of Yamethin, Burma (Myanmar)"/>
    <s v="earthquake"/>
    <n v="3.46"/>
    <n v="1.8680000000000001"/>
    <n v="0.106"/>
    <n v="26"/>
    <s v="reviewed"/>
    <s v="us"/>
    <s v="us"/>
  </r>
  <r>
    <s v="2025-08-07T03:08:27.008Z"/>
    <n v="2.9167000000000001"/>
    <n v="66.1387"/>
    <n v="10"/>
    <n v="4.4000000000000004"/>
    <x v="0"/>
    <n v="33"/>
    <n v="201"/>
    <n v="7.2629999999999999"/>
    <n v="0.98"/>
    <s v="us"/>
    <s v="us7000qt1x"/>
    <s v="2025-10-25T13:40:30.040Z"/>
    <s v="Carlsberg Ridge"/>
    <s v="earthquake"/>
    <n v="12.74"/>
    <n v="1.968"/>
    <n v="0.12"/>
    <n v="20"/>
    <s v="reviewed"/>
    <s v="us"/>
    <s v="us"/>
  </r>
  <r>
    <s v="2025-08-06T23:28:29.170Z"/>
    <n v="36.552599999999998"/>
    <n v="70.918999999999997"/>
    <n v="191.66399999999999"/>
    <n v="4.3"/>
    <x v="0"/>
    <n v="41"/>
    <n v="77"/>
    <n v="2.1539999999999999"/>
    <n v="0.67"/>
    <s v="us"/>
    <s v="us6000qyr8"/>
    <s v="2025-10-25T13:40:29.040Z"/>
    <s v="35 km SSE of Jurm, Afghanistan"/>
    <s v="earthquake"/>
    <n v="7.98"/>
    <n v="7.8250000000000002"/>
    <n v="0.11600000000000001"/>
    <n v="21"/>
    <s v="reviewed"/>
    <s v="us"/>
    <s v="us"/>
  </r>
  <r>
    <s v="2025-08-06T08:54:15.474Z"/>
    <n v="36.500799999999998"/>
    <n v="70.2911"/>
    <n v="211.15299999999999"/>
    <n v="4.0999999999999996"/>
    <x v="0"/>
    <n v="31"/>
    <n v="147"/>
    <n v="2.1949999999999998"/>
    <n v="0.97"/>
    <s v="us"/>
    <s v="us6000qyk4"/>
    <s v="2025-10-25T13:40:28.040Z"/>
    <s v="39 km ESE of FarkhÄr, Afghanistan"/>
    <s v="earthquake"/>
    <n v="9.2899999999999991"/>
    <n v="10.75"/>
    <n v="0.16500000000000001"/>
    <n v="10"/>
    <s v="reviewed"/>
    <s v="us"/>
    <s v="us"/>
  </r>
  <r>
    <s v="2025-08-06T06:49:22.268Z"/>
    <n v="36.618600000000001"/>
    <n v="71.430300000000003"/>
    <n v="112.7"/>
    <n v="4.3"/>
    <x v="0"/>
    <n v="35"/>
    <n v="138"/>
    <n v="1.8879999999999999"/>
    <n v="0.93"/>
    <s v="us"/>
    <s v="us6000qyh6"/>
    <s v="2025-10-25T13:40:27.040Z"/>
    <s v="11 km SW of AshkÄsham, Afghanistan"/>
    <s v="earthquake"/>
    <n v="7.3"/>
    <n v="6.3380000000000001"/>
    <n v="0.10299999999999999"/>
    <n v="27"/>
    <s v="reviewed"/>
    <s v="us"/>
    <s v="us"/>
  </r>
  <r>
    <s v="2025-08-04T21:38:27.704Z"/>
    <n v="13.934200000000001"/>
    <n v="92.348100000000002"/>
    <n v="10"/>
    <n v="4.2"/>
    <x v="0"/>
    <n v="14"/>
    <n v="214"/>
    <n v="6.585"/>
    <n v="0.53"/>
    <s v="us"/>
    <s v="us7000qrdu"/>
    <s v="2025-10-17T22:51:42.040Z"/>
    <s v="250 km N of Bamboo Flat, India"/>
    <s v="earthquake"/>
    <n v="8.19"/>
    <n v="1.9630000000000001"/>
    <n v="0.215"/>
    <n v="6"/>
    <s v="reviewed"/>
    <s v="us"/>
    <s v="us"/>
  </r>
  <r>
    <s v="2025-08-03T21:12:44.297Z"/>
    <n v="20.8614"/>
    <n v="96.0989"/>
    <n v="10"/>
    <n v="4.5"/>
    <x v="0"/>
    <n v="60"/>
    <n v="72"/>
    <n v="2.3319999999999999"/>
    <n v="0.37"/>
    <s v="us"/>
    <s v="us6000qxyb"/>
    <s v="2025-10-17T22:51:42.040Z"/>
    <s v="25 km E of Meiktila, Burma (Myanmar)"/>
    <s v="earthquake"/>
    <n v="7.65"/>
    <n v="1.6719999999999999"/>
    <n v="0.08"/>
    <n v="46"/>
    <s v="reviewed"/>
    <s v="us"/>
    <s v="us"/>
  </r>
  <r>
    <s v="2025-08-03T03:47:01.476Z"/>
    <n v="29.791499999999999"/>
    <n v="92.350300000000004"/>
    <n v="10"/>
    <n v="4.5"/>
    <x v="0"/>
    <n v="29"/>
    <n v="84"/>
    <n v="1.0669999999999999"/>
    <n v="0.95"/>
    <s v="us"/>
    <s v="us6000qxsk"/>
    <s v="2025-10-17T22:51:42.040Z"/>
    <s v="121 km E of Lhasa, China"/>
    <s v="earthquake"/>
    <n v="8.34"/>
    <n v="1.877"/>
    <n v="0.08"/>
    <n v="46"/>
    <s v="reviewed"/>
    <s v="us"/>
    <s v="us"/>
  </r>
  <r>
    <s v="2025-08-02T22:16:02.873Z"/>
    <n v="37.837000000000003"/>
    <n v="69.818700000000007"/>
    <n v="10"/>
    <n v="4.2"/>
    <x v="0"/>
    <n v="25"/>
    <n v="214"/>
    <n v="0.97"/>
    <n v="0.64"/>
    <s v="us"/>
    <s v="us6000qxr9"/>
    <s v="2025-10-17T22:51:42.040Z"/>
    <s v="9 km SSE of KÅ­lob, Tajikistan"/>
    <s v="earthquake"/>
    <n v="5.48"/>
    <n v="1.5529999999999999"/>
    <n v="0.19800000000000001"/>
    <n v="7"/>
    <s v="reviewed"/>
    <s v="us"/>
    <s v="us"/>
  </r>
  <r>
    <s v="2025-08-02T19:10:28.554Z"/>
    <n v="33.267699999999998"/>
    <n v="73.278899999999993"/>
    <n v="10"/>
    <n v="4.9000000000000004"/>
    <x v="0"/>
    <n v="76"/>
    <n v="82"/>
    <n v="3.6640000000000001"/>
    <n v="1.04"/>
    <s v="us"/>
    <s v="us6000qxqh"/>
    <s v="2025-10-17T22:51:42.040Z"/>
    <s v="2 km WNW of Gujar Khan, Pakistan"/>
    <s v="earthquake"/>
    <n v="9.18"/>
    <n v="1.869"/>
    <n v="4.9000000000000002E-2"/>
    <n v="132"/>
    <s v="reviewed"/>
    <s v="us"/>
    <s v="us"/>
  </r>
  <r>
    <s v="2025-08-02T06:27:36.134Z"/>
    <n v="39.282400000000003"/>
    <n v="71.899799999999999"/>
    <n v="10"/>
    <n v="4.0999999999999996"/>
    <x v="0"/>
    <n v="16"/>
    <n v="113"/>
    <n v="0.21"/>
    <n v="0.97"/>
    <s v="us"/>
    <s v="us6000qxlc"/>
    <s v="2025-10-17T22:51:42.040Z"/>
    <s v="32 km E of Karakenja, Tajikistan"/>
    <s v="earthquake"/>
    <n v="3.73"/>
    <n v="1.9179999999999999"/>
    <n v="0.158"/>
    <n v="11"/>
    <s v="reviewed"/>
    <s v="us"/>
    <s v="us"/>
  </r>
  <r>
    <s v="2025-08-01T21:03:34.937Z"/>
    <n v="36.046700000000001"/>
    <n v="70.048599999999993"/>
    <n v="120.208"/>
    <n v="5"/>
    <x v="1"/>
    <n v="108"/>
    <n v="28"/>
    <n v="1.7010000000000001"/>
    <n v="0.82"/>
    <s v="us"/>
    <s v="us6000qxit"/>
    <s v="2025-10-17T22:51:42.040Z"/>
    <s v="60 km SSE of FarkhÄr, Afghanistan"/>
    <s v="earthquake"/>
    <n v="5.76"/>
    <n v="2.93"/>
    <n v="7.0999999999999994E-2"/>
    <n v="19"/>
    <s v="reviewed"/>
    <s v="us"/>
    <s v="us"/>
  </r>
  <r>
    <s v="2025-08-01T01:27:50.236Z"/>
    <n v="34.046399999999998"/>
    <n v="86.470699999999994"/>
    <n v="10"/>
    <n v="4.5999999999999996"/>
    <x v="0"/>
    <n v="42"/>
    <n v="141"/>
    <n v="10.276"/>
    <n v="0.88"/>
    <s v="us"/>
    <s v="us6000r324"/>
    <s v="2025-10-17T22:51:42.040Z"/>
    <s v="western Xizang"/>
    <s v="earthquake"/>
    <n v="10.78"/>
    <n v="1.9179999999999999"/>
    <n v="6.9000000000000006E-2"/>
    <n v="62"/>
    <s v="reviewed"/>
    <s v="us"/>
    <s v="us"/>
  </r>
  <r>
    <s v="2025-07-31T21:10:33.099Z"/>
    <n v="36.974800000000002"/>
    <n v="71.381"/>
    <n v="115.271"/>
    <n v="4.2"/>
    <x v="0"/>
    <n v="20"/>
    <n v="159"/>
    <n v="1.5980000000000001"/>
    <n v="0.87"/>
    <s v="us"/>
    <s v="us6000r2hn"/>
    <s v="2025-10-17T22:51:42.040Z"/>
    <s v="34 km NW of Ishqoshim, Tajikistan"/>
    <s v="earthquake"/>
    <n v="7.81"/>
    <n v="10.411"/>
    <n v="0.16600000000000001"/>
    <n v="10"/>
    <s v="reviewed"/>
    <s v="us"/>
    <s v="us"/>
  </r>
  <r>
    <s v="2025-07-31T14:26:46.736Z"/>
    <n v="22.303999999999998"/>
    <n v="94.595799999999997"/>
    <n v="108.96299999999999"/>
    <n v="4.7"/>
    <x v="0"/>
    <n v="90"/>
    <n v="51"/>
    <n v="4.3319999999999999"/>
    <n v="0.72"/>
    <s v="us"/>
    <s v="us6000qwy4"/>
    <s v="2025-10-17T22:51:42.040Z"/>
    <s v="59 km WNW of Monywa, Burma (Myanmar)"/>
    <s v="earthquake"/>
    <n v="10.34"/>
    <n v="7.6479999999999997"/>
    <n v="0.06"/>
    <n v="84"/>
    <s v="reviewed"/>
    <s v="us"/>
    <s v="us"/>
  </r>
  <r>
    <s v="2025-07-31T11:52:14.175Z"/>
    <n v="39.195"/>
    <n v="73.531099999999995"/>
    <n v="10"/>
    <n v="4.0999999999999996"/>
    <x v="0"/>
    <n v="24"/>
    <n v="106"/>
    <n v="1.026"/>
    <n v="1.22"/>
    <s v="us"/>
    <s v="us6000qwwp"/>
    <s v="2025-10-17T22:51:42.040Z"/>
    <s v="116 km ESE of Kyzyl-Eshme, Kyrgyzstan"/>
    <s v="earthquake"/>
    <n v="4.34"/>
    <n v="1.9219999999999999"/>
    <n v="0.26"/>
    <n v="4"/>
    <s v="reviewed"/>
    <s v="us"/>
    <s v="us"/>
  </r>
  <r>
    <s v="2025-07-30T17:21:03.426Z"/>
    <n v="9.3633000000000006"/>
    <n v="93.961399999999998"/>
    <n v="40.127000000000002"/>
    <n v="5"/>
    <x v="0"/>
    <n v="54"/>
    <n v="69"/>
    <n v="5.0640000000000001"/>
    <n v="0.91"/>
    <s v="us"/>
    <s v="us6000r1fa"/>
    <s v="2025-10-17T22:51:42.040Z"/>
    <s v="287 km SSE of Port Blair, India"/>
    <s v="earthquake"/>
    <n v="10.29"/>
    <n v="5.3659999999999997"/>
    <n v="9.0999999999999998E-2"/>
    <n v="38"/>
    <s v="reviewed"/>
    <s v="us"/>
    <s v="us"/>
  </r>
  <r>
    <s v="2025-07-29T19:26:23.358Z"/>
    <n v="28.2622"/>
    <n v="101.90560000000001"/>
    <n v="10"/>
    <n v="4.4000000000000004"/>
    <x v="0"/>
    <n v="46"/>
    <n v="110"/>
    <n v="7.82"/>
    <n v="0.9"/>
    <s v="us"/>
    <s v="us6000r0pp"/>
    <s v="2025-10-11T20:57:55.040Z"/>
    <s v="53 km NW of Xichang, China"/>
    <s v="earthquake"/>
    <n v="7.77"/>
    <n v="1.5940000000000001"/>
    <n v="9.1999999999999998E-2"/>
    <n v="35"/>
    <s v="reviewed"/>
    <s v="us"/>
    <s v="us"/>
  </r>
  <r>
    <s v="2025-07-29T19:20:20.198Z"/>
    <n v="9.1075999999999997"/>
    <n v="93.862799999999993"/>
    <n v="10"/>
    <n v="4.3"/>
    <x v="0"/>
    <n v="26"/>
    <n v="199"/>
    <n v="5.694"/>
    <n v="0.65"/>
    <s v="us"/>
    <s v="us6000r0pn"/>
    <s v="2025-10-11T20:57:55.040Z"/>
    <s v="Nicobar Islands, India region"/>
    <s v="earthquake"/>
    <n v="13.63"/>
    <n v="1.962"/>
    <n v="0.13300000000000001"/>
    <n v="16"/>
    <s v="reviewed"/>
    <s v="us"/>
    <s v="us"/>
  </r>
  <r>
    <s v="2025-07-29T17:14:14.026Z"/>
    <n v="9.3981999999999992"/>
    <n v="94.001400000000004"/>
    <n v="10"/>
    <n v="4.5"/>
    <x v="0"/>
    <n v="69"/>
    <n v="36"/>
    <n v="5.069"/>
    <n v="0.65"/>
    <s v="us"/>
    <s v="us6000qw13"/>
    <s v="2025-10-11T20:57:33.040Z"/>
    <s v="286 km SSE of Port Blair, India"/>
    <s v="earthquake"/>
    <n v="9.39"/>
    <n v="1.859"/>
    <n v="7.4999999999999997E-2"/>
    <n v="52"/>
    <s v="reviewed"/>
    <s v="us"/>
    <s v="us"/>
  </r>
  <r>
    <s v="2025-07-29T16:49:40.262Z"/>
    <n v="22.704899999999999"/>
    <n v="95.874600000000001"/>
    <n v="10"/>
    <n v="4.4000000000000004"/>
    <x v="0"/>
    <n v="63"/>
    <n v="71"/>
    <n v="3.8969999999999998"/>
    <n v="0.63"/>
    <s v="us"/>
    <s v="us6000qw0f"/>
    <s v="2025-10-11T20:57:33.040Z"/>
    <s v="23 km NE of Shwebo, Burma (Myanmar)"/>
    <s v="earthquake"/>
    <n v="7.4"/>
    <n v="1.804"/>
    <n v="7.6999999999999999E-2"/>
    <n v="49"/>
    <s v="reviewed"/>
    <s v="us"/>
    <s v="us"/>
  </r>
  <r>
    <s v="2025-07-29T16:24:24.857Z"/>
    <n v="9.3592999999999993"/>
    <n v="93.924700000000001"/>
    <n v="10"/>
    <n v="4.9000000000000004"/>
    <x v="0"/>
    <n v="105"/>
    <n v="45"/>
    <n v="2.56"/>
    <n v="0.68"/>
    <s v="us"/>
    <s v="us6000qw0e"/>
    <s v="2025-10-11T20:57:32.040Z"/>
    <s v="285 km SSE of Port Blair, India"/>
    <s v="earthquake"/>
    <n v="7.38"/>
    <n v="1.853"/>
    <n v="5.6000000000000001E-2"/>
    <n v="99"/>
    <s v="reviewed"/>
    <s v="us"/>
    <s v="us"/>
  </r>
  <r>
    <s v="2025-07-29T16:23:41.867Z"/>
    <n v="9.2521000000000004"/>
    <n v="93.944500000000005"/>
    <n v="10"/>
    <n v="4"/>
    <x v="0"/>
    <n v="15"/>
    <n v="118"/>
    <n v="5.6269999999999998"/>
    <n v="0.53"/>
    <s v="us"/>
    <s v="us6000r0ph"/>
    <s v="2025-10-11T20:57:54.040Z"/>
    <s v="297 km SSE of Port Blair, India"/>
    <s v="earthquake"/>
    <n v="10.59"/>
    <n v="1.93"/>
    <n v="0.23300000000000001"/>
    <n v="7"/>
    <s v="reviewed"/>
    <s v="us"/>
    <s v="us"/>
  </r>
  <r>
    <s v="2025-07-29T16:11:34.441Z"/>
    <n v="9.3569999999999993"/>
    <n v="93.962900000000005"/>
    <n v="10"/>
    <n v="5"/>
    <x v="0"/>
    <n v="156"/>
    <n v="19"/>
    <n v="2.58"/>
    <n v="0.56000000000000005"/>
    <s v="us"/>
    <s v="us6000qw06"/>
    <s v="2025-10-11T20:57:32.040Z"/>
    <s v="288 km SSE of Port Blair, India"/>
    <s v="earthquake"/>
    <n v="6.47"/>
    <n v="1.7390000000000001"/>
    <n v="0.05"/>
    <n v="137"/>
    <s v="reviewed"/>
    <s v="us"/>
    <s v="us"/>
  </r>
  <r>
    <s v="2025-07-29T15:47:23.825Z"/>
    <n v="9.4781999999999993"/>
    <n v="93.966300000000004"/>
    <n v="10"/>
    <n v="4.8"/>
    <x v="1"/>
    <n v="121"/>
    <n v="45"/>
    <n v="2.4750000000000001"/>
    <n v="0.56000000000000005"/>
    <s v="us"/>
    <s v="us6000qw00"/>
    <s v="2025-10-11T20:57:32.040Z"/>
    <s v="276 km SSE of Port Blair, India"/>
    <s v="earthquake"/>
    <n v="7.67"/>
    <n v="1.85"/>
    <n v="0.10299999999999999"/>
    <n v="9"/>
    <s v="reviewed"/>
    <s v="us"/>
    <s v="us"/>
  </r>
  <r>
    <s v="2025-07-29T15:34:33.152Z"/>
    <n v="22.710100000000001"/>
    <n v="95.897000000000006"/>
    <n v="10"/>
    <n v="4.5999999999999996"/>
    <x v="0"/>
    <n v="92"/>
    <n v="78"/>
    <n v="3.891"/>
    <n v="0.72"/>
    <s v="us"/>
    <s v="us6000qw02"/>
    <s v="2025-10-11T20:57:32.040Z"/>
    <s v="25 km NE of Shwebo, Burma (Myanmar)"/>
    <s v="earthquake"/>
    <n v="9.52"/>
    <n v="1.895"/>
    <n v="6.3E-2"/>
    <n v="79"/>
    <s v="reviewed"/>
    <s v="us"/>
    <s v="us"/>
  </r>
  <r>
    <s v="2025-07-29T11:24:41.649Z"/>
    <n v="36.565300000000001"/>
    <n v="70.725700000000003"/>
    <n v="154.345"/>
    <n v="4.4000000000000004"/>
    <x v="0"/>
    <n v="66"/>
    <n v="74"/>
    <n v="2.2370000000000001"/>
    <n v="0.91"/>
    <s v="us"/>
    <s v="us6000qvx0"/>
    <s v="2025-10-11T20:57:31.040Z"/>
    <s v="34 km SSW of Jurm, Afghanistan"/>
    <s v="earthquake"/>
    <n v="6.49"/>
    <n v="7.0519999999999996"/>
    <n v="8.1000000000000003E-2"/>
    <n v="44"/>
    <s v="reviewed"/>
    <s v="us"/>
    <s v="us"/>
  </r>
  <r>
    <s v="2025-07-29T02:16:46.981Z"/>
    <n v="34.452399999999997"/>
    <n v="62.114800000000002"/>
    <n v="9.4220000000000006"/>
    <n v="4.0999999999999996"/>
    <x v="0"/>
    <n v="24"/>
    <n v="131"/>
    <n v="4.742"/>
    <n v="0.67"/>
    <s v="us"/>
    <s v="us6000r0nj"/>
    <s v="2025-10-11T20:57:52.040Z"/>
    <s v="13 km NW of HerÄt, Afghanistan"/>
    <s v="earthquake"/>
    <n v="12.77"/>
    <n v="7.0140000000000002"/>
    <n v="0.11899999999999999"/>
    <n v="19"/>
    <s v="reviewed"/>
    <s v="us"/>
    <s v="us"/>
  </r>
  <r>
    <s v="2025-07-28T18:41:50.299Z"/>
    <n v="6.6906999999999996"/>
    <n v="93.063699999999997"/>
    <n v="21"/>
    <n v="6.4"/>
    <x v="1"/>
    <n v="124"/>
    <n v="62"/>
    <n v="4.1260000000000003"/>
    <n v="0.56999999999999995"/>
    <s v="us"/>
    <s v="us6000qvpp"/>
    <s v="2025-10-11T20:57:28.040Z"/>
    <s v="264 km WNW of Sabang, Indonesia"/>
    <s v="earthquake"/>
    <n v="7.8"/>
    <n v="1.8759999999999999"/>
    <n v="5.1999999999999998E-2"/>
    <n v="35"/>
    <s v="reviewed"/>
    <s v="us"/>
    <s v="us"/>
  </r>
  <r>
    <s v="2025-07-28T08:54:12.519Z"/>
    <n v="36.5334"/>
    <n v="70.122"/>
    <n v="219.94200000000001"/>
    <n v="4.2"/>
    <x v="0"/>
    <n v="65"/>
    <n v="84"/>
    <n v="2.169"/>
    <n v="0.79"/>
    <s v="us"/>
    <s v="us6000qvl9"/>
    <s v="2025-10-11T20:57:26.040Z"/>
    <s v="24 km E of FarkhÄr, Afghanistan"/>
    <s v="earthquake"/>
    <n v="7.71"/>
    <n v="8.6300000000000008"/>
    <n v="9.1999999999999998E-2"/>
    <n v="33"/>
    <s v="reviewed"/>
    <s v="us"/>
    <s v="us"/>
  </r>
  <r>
    <s v="2025-07-27T17:31:06.570Z"/>
    <n v="21.732900000000001"/>
    <n v="95.747799999999998"/>
    <n v="10"/>
    <n v="4"/>
    <x v="0"/>
    <n v="37"/>
    <n v="108"/>
    <n v="4.431"/>
    <n v="0.53"/>
    <s v="us"/>
    <s v="us6000qz5b"/>
    <s v="2025-10-11T20:57:48.040Z"/>
    <s v="28 km SW of Sagaing, Burma (Myanmar)"/>
    <s v="earthquake"/>
    <n v="10.47"/>
    <n v="1.917"/>
    <n v="0.106"/>
    <n v="24"/>
    <s v="reviewed"/>
    <s v="us"/>
    <s v="us"/>
  </r>
  <r>
    <s v="2025-07-27T09:13:10.017Z"/>
    <n v="33.8262"/>
    <n v="79.498099999999994"/>
    <n v="10"/>
    <n v="4.3"/>
    <x v="0"/>
    <n v="47"/>
    <n v="124"/>
    <n v="6.24"/>
    <n v="0.94"/>
    <s v="us"/>
    <s v="us6000qz4u"/>
    <s v="2025-10-11T20:57:47.040Z"/>
    <s v="180 km ESE of Leh, India"/>
    <s v="earthquake"/>
    <n v="10.96"/>
    <n v="1.9279999999999999"/>
    <n v="0.10299999999999999"/>
    <n v="27"/>
    <s v="reviewed"/>
    <s v="us"/>
    <s v="us"/>
  </r>
  <r>
    <s v="2025-07-27T05:15:35.764Z"/>
    <n v="22.7272"/>
    <n v="95.984899999999996"/>
    <n v="10"/>
    <n v="4.0999999999999996"/>
    <x v="0"/>
    <n v="17"/>
    <n v="161"/>
    <n v="3.8660000000000001"/>
    <n v="0.64"/>
    <s v="us"/>
    <s v="us6000qz4j"/>
    <s v="2025-10-11T20:57:47.040Z"/>
    <s v="34 km ENE of Shwebo, Burma (Myanmar)"/>
    <s v="earthquake"/>
    <n v="12.9"/>
    <n v="1.962"/>
    <n v="0.157"/>
    <n v="11"/>
    <s v="reviewed"/>
    <s v="us"/>
    <s v="us"/>
  </r>
  <r>
    <s v="2025-07-26T10:56:39.805Z"/>
    <n v="9.2304999999999993"/>
    <n v="93.930899999999994"/>
    <n v="10"/>
    <n v="4.5"/>
    <x v="0"/>
    <n v="44"/>
    <n v="101"/>
    <n v="5.6379999999999999"/>
    <n v="0.56999999999999995"/>
    <s v="us"/>
    <s v="us6000qvis"/>
    <s v="2025-10-11T20:57:23.040Z"/>
    <s v="298 km SSE of Port Blair, India"/>
    <s v="earthquake"/>
    <n v="12.54"/>
    <n v="1.8919999999999999"/>
    <n v="9.0999999999999998E-2"/>
    <n v="35"/>
    <s v="reviewed"/>
    <s v="us"/>
    <s v="us"/>
  </r>
  <r>
    <s v="2025-07-26T04:00:07.669Z"/>
    <n v="32.905299999999997"/>
    <n v="76.150599999999997"/>
    <n v="10"/>
    <n v="4.2"/>
    <x v="0"/>
    <n v="29"/>
    <n v="171"/>
    <n v="5.6020000000000003"/>
    <n v="0.44"/>
    <s v="us"/>
    <s v="us6000qv9f"/>
    <s v="2025-10-11T20:57:16.040Z"/>
    <s v="38 km N of Chamba, India"/>
    <s v="earthquake"/>
    <n v="8.73"/>
    <n v="1.94"/>
    <n v="0.14099999999999999"/>
    <n v="14"/>
    <s v="reviewed"/>
    <s v="us"/>
    <s v="us"/>
  </r>
  <r>
    <s v="2025-07-25T13:51:02.496Z"/>
    <n v="36.474899999999998"/>
    <n v="70.306600000000003"/>
    <n v="196.98400000000001"/>
    <n v="4.3"/>
    <x v="0"/>
    <n v="33"/>
    <n v="96"/>
    <n v="2.177"/>
    <n v="0.6"/>
    <s v="us"/>
    <s v="us6000qv4c"/>
    <s v="2025-10-11T20:57:14.040Z"/>
    <s v="41 km ESE of FarkhÄr, Afghanistan"/>
    <s v="earthquake"/>
    <n v="7.8"/>
    <n v="6.6459999999999999"/>
    <n v="0.129"/>
    <n v="17"/>
    <s v="reviewed"/>
    <s v="us"/>
    <s v="us"/>
  </r>
  <r>
    <s v="2025-07-25T12:57:20.082Z"/>
    <n v="9.2265999999999995"/>
    <n v="93.635599999999997"/>
    <n v="132.89500000000001"/>
    <n v="4.9000000000000004"/>
    <x v="0"/>
    <n v="102"/>
    <n v="64"/>
    <n v="2.5680000000000001"/>
    <n v="0.83"/>
    <s v="us"/>
    <s v="us6000qv40"/>
    <s v="2025-10-11T20:57:14.040Z"/>
    <s v="286 km SSE of Port Blair, India"/>
    <s v="earthquake"/>
    <n v="7.85"/>
    <n v="6.14"/>
    <n v="5.3999999999999999E-2"/>
    <n v="109"/>
    <s v="reviewed"/>
    <s v="us"/>
    <s v="us"/>
  </r>
  <r>
    <s v="2025-07-25T08:52:38.126Z"/>
    <n v="34.460999999999999"/>
    <n v="62.059699999999999"/>
    <n v="10"/>
    <n v="4.0999999999999996"/>
    <x v="0"/>
    <n v="24"/>
    <n v="117"/>
    <n v="7.0810000000000004"/>
    <n v="0.88"/>
    <s v="us"/>
    <s v="us6000qyxn"/>
    <s v="2025-10-11T20:57:44.040Z"/>
    <s v="17 km NW of HerÄt, Afghanistan"/>
    <s v="earthquake"/>
    <n v="10.02"/>
    <n v="1.9610000000000001"/>
    <n v="0.126"/>
    <n v="17"/>
    <s v="reviewed"/>
    <s v="us"/>
    <s v="us"/>
  </r>
  <r>
    <s v="2025-07-24T12:05:50.988Z"/>
    <n v="23.080100000000002"/>
    <n v="94.796400000000006"/>
    <n v="140.77000000000001"/>
    <n v="4.5999999999999996"/>
    <x v="0"/>
    <n v="51"/>
    <n v="128"/>
    <n v="4.7709999999999999"/>
    <n v="0.71"/>
    <s v="us"/>
    <s v="us6000qukz"/>
    <s v="2025-10-11T20:57:06.040Z"/>
    <s v="74 km SSE of Mawlaik, Burma (Myanmar)"/>
    <s v="earthquake"/>
    <n v="10.95"/>
    <n v="2.9929999999999999"/>
    <n v="8.7999999999999995E-2"/>
    <n v="38"/>
    <s v="reviewed"/>
    <s v="us"/>
    <s v="us"/>
  </r>
  <r>
    <s v="2025-07-23T02:14:50.764Z"/>
    <n v="25.8294"/>
    <n v="66.592699999999994"/>
    <n v="10"/>
    <n v="4.0999999999999996"/>
    <x v="0"/>
    <n v="25"/>
    <n v="95"/>
    <n v="9.4350000000000005"/>
    <n v="0.74"/>
    <s v="us"/>
    <s v="us6000qylz"/>
    <s v="2025-10-11T20:57:39.040Z"/>
    <s v="3 km NW of Uthal, Pakistan"/>
    <s v="earthquake"/>
    <n v="7.12"/>
    <n v="1.8680000000000001"/>
    <n v="0.11899999999999999"/>
    <n v="19"/>
    <s v="reviewed"/>
    <s v="us"/>
    <s v="us"/>
  </r>
  <r>
    <s v="2025-07-21T18:00:56.801Z"/>
    <n v="11.0639"/>
    <n v="93.047799999999995"/>
    <n v="92.727000000000004"/>
    <n v="4.5"/>
    <x v="0"/>
    <n v="40"/>
    <n v="69"/>
    <n v="0.65900000000000003"/>
    <n v="0.94"/>
    <s v="us"/>
    <s v="us6000qtz9"/>
    <s v="2025-10-03T18:41:23.040Z"/>
    <s v="74 km SSE of Port Blair, India"/>
    <s v="earthquake"/>
    <n v="5.94"/>
    <n v="6.84"/>
    <n v="0.106"/>
    <n v="26"/>
    <s v="reviewed"/>
    <s v="us"/>
    <s v="us"/>
  </r>
  <r>
    <s v="2025-07-21T11:41:13.913Z"/>
    <n v="36.739800000000002"/>
    <n v="71.124700000000004"/>
    <n v="241.34800000000001"/>
    <n v="4"/>
    <x v="0"/>
    <n v="21"/>
    <n v="86"/>
    <n v="1.907"/>
    <n v="0.71"/>
    <s v="us"/>
    <s v="us7000qe95"/>
    <s v="2025-10-03T18:43:11.040Z"/>
    <s v="29 km ESE of Jurm, Afghanistan"/>
    <s v="earthquake"/>
    <n v="7.08"/>
    <n v="10.621"/>
    <n v="0.21199999999999999"/>
    <n v="6"/>
    <s v="reviewed"/>
    <s v="us"/>
    <s v="us"/>
  </r>
  <r>
    <s v="2025-07-20T23:13:28.398Z"/>
    <n v="37.549199999999999"/>
    <n v="72.240700000000004"/>
    <n v="205.28299999999999"/>
    <n v="4.0999999999999996"/>
    <x v="0"/>
    <n v="47"/>
    <n v="92"/>
    <n v="0.78600000000000003"/>
    <n v="0.56000000000000005"/>
    <s v="us"/>
    <s v="us7000qe5b"/>
    <s v="2025-10-03T18:43:07.040Z"/>
    <s v="61 km E of Khorugh, Tajikistan"/>
    <s v="earthquake"/>
    <n v="7.27"/>
    <n v="6.2930000000000001"/>
    <n v="0.127"/>
    <n v="17"/>
    <s v="reviewed"/>
    <s v="us"/>
    <s v="us"/>
  </r>
  <r>
    <s v="2025-07-20T21:58:08.383Z"/>
    <n v="7.8436000000000003"/>
    <n v="94.678100000000001"/>
    <n v="10"/>
    <n v="4.3"/>
    <x v="0"/>
    <n v="13"/>
    <n v="204"/>
    <n v="4.931"/>
    <n v="0.46"/>
    <s v="us"/>
    <s v="us6000qxf4"/>
    <s v="2025-10-03T18:41:49.040Z"/>
    <s v="227 km NNW of Sabang, Indonesia"/>
    <s v="earthquake"/>
    <n v="14.53"/>
    <n v="1.9890000000000001"/>
    <n v="0.20100000000000001"/>
    <n v="7"/>
    <s v="reviewed"/>
    <s v="us"/>
    <s v="us"/>
  </r>
  <r>
    <s v="2025-07-20T21:15:24.204Z"/>
    <n v="30.782399999999999"/>
    <n v="96.648300000000006"/>
    <n v="10"/>
    <n v="4.2"/>
    <x v="0"/>
    <n v="14"/>
    <n v="116"/>
    <n v="4.8959999999999999"/>
    <n v="0.72"/>
    <s v="us"/>
    <s v="us6000qxf0"/>
    <s v="2025-10-03T18:41:49.040Z"/>
    <s v="63 km SW of Qamdo, China"/>
    <s v="earthquake"/>
    <n v="9.3000000000000007"/>
    <n v="1.9139999999999999"/>
    <n v="0.17599999999999999"/>
    <n v="9"/>
    <s v="reviewed"/>
    <s v="us"/>
    <s v="us"/>
  </r>
  <r>
    <s v="2025-07-19T19:31:56.673Z"/>
    <n v="37.096200000000003"/>
    <n v="71.932000000000002"/>
    <n v="227.63300000000001"/>
    <n v="4.0999999999999996"/>
    <x v="0"/>
    <n v="52"/>
    <n v="96"/>
    <n v="1.2909999999999999"/>
    <n v="0.75"/>
    <s v="us"/>
    <s v="us7000qdvq"/>
    <s v="2025-10-03T18:42:53.040Z"/>
    <s v="37 km WNW of KhandÅ«d, Afghanistan"/>
    <s v="earthquake"/>
    <n v="8.01"/>
    <n v="7.1710000000000003"/>
    <n v="0.111"/>
    <n v="24"/>
    <s v="reviewed"/>
    <s v="us"/>
    <s v="us"/>
  </r>
  <r>
    <s v="2025-07-19T11:53:20.504Z"/>
    <n v="33.083199999999998"/>
    <n v="90.067700000000002"/>
    <n v="10"/>
    <n v="4.5"/>
    <x v="0"/>
    <n v="45"/>
    <n v="131"/>
    <n v="3.4889999999999999"/>
    <n v="1.1399999999999999"/>
    <s v="us"/>
    <s v="us7000qdt7"/>
    <s v="2025-10-03T18:42:51.040Z"/>
    <s v="258 km NW of Nagqu, China"/>
    <s v="earthquake"/>
    <n v="10.37"/>
    <n v="1.89"/>
    <n v="6.5000000000000002E-2"/>
    <n v="70"/>
    <s v="reviewed"/>
    <s v="us"/>
    <s v="us"/>
  </r>
  <r>
    <s v="2025-07-18T19:56:20.940Z"/>
    <n v="36.499099999999999"/>
    <n v="70.7453"/>
    <n v="232.51400000000001"/>
    <n v="4.2"/>
    <x v="0"/>
    <n v="65"/>
    <n v="80"/>
    <n v="2.2789999999999999"/>
    <n v="1.32"/>
    <s v="us"/>
    <s v="us7000qdiu"/>
    <s v="2025-10-03T18:42:36.040Z"/>
    <s v="41 km S of Jurm, Afghanistan"/>
    <s v="earthquake"/>
    <n v="7.86"/>
    <n v="7.3159999999999998"/>
    <n v="7.9000000000000001E-2"/>
    <n v="47"/>
    <s v="reviewed"/>
    <s v="us"/>
    <s v="us"/>
  </r>
  <r>
    <s v="2025-07-18T16:07:03.197Z"/>
    <n v="37.284500000000001"/>
    <n v="71.165999999999997"/>
    <n v="104.277"/>
    <n v="4.4000000000000004"/>
    <x v="0"/>
    <n v="39"/>
    <n v="91"/>
    <n v="1.4650000000000001"/>
    <n v="1.03"/>
    <s v="us"/>
    <s v="us7000qdgq"/>
    <s v="2025-10-03T18:42:35.040Z"/>
    <s v="41 km WSW of Khorugh, Tajikistan"/>
    <s v="earthquake"/>
    <n v="6.7"/>
    <n v="7.633"/>
    <n v="7.6999999999999999E-2"/>
    <n v="49"/>
    <s v="reviewed"/>
    <s v="us"/>
    <s v="us"/>
  </r>
  <r>
    <s v="2025-07-18T09:30:03.349Z"/>
    <n v="22.6707"/>
    <n v="95.956900000000005"/>
    <n v="10"/>
    <n v="5.0999999999999996"/>
    <x v="1"/>
    <n v="111"/>
    <n v="58"/>
    <n v="1.7490000000000001"/>
    <n v="0.83"/>
    <s v="us"/>
    <s v="us7000qddu"/>
    <s v="2025-10-03T18:42:33.040Z"/>
    <s v="28 km ENE of Shwebo, Burma (Myanmar)"/>
    <s v="earthquake"/>
    <n v="7.35"/>
    <n v="1.74"/>
    <n v="6.9000000000000006E-2"/>
    <n v="20"/>
    <s v="reviewed"/>
    <s v="us"/>
    <s v="us"/>
  </r>
  <r>
    <s v="2025-07-18T06:31:54.638Z"/>
    <n v="9.5752000000000006"/>
    <n v="93.509799999999998"/>
    <n v="107.569"/>
    <n v="4.2"/>
    <x v="0"/>
    <n v="32"/>
    <n v="88"/>
    <n v="5.5010000000000003"/>
    <n v="0.73"/>
    <s v="us"/>
    <s v="us6000qwlu"/>
    <s v="2025-10-03T18:41:41.040Z"/>
    <s v="245 km SSE of Port Blair, India"/>
    <s v="earthquake"/>
    <n v="11.31"/>
    <n v="9.0020000000000007"/>
    <n v="0.128"/>
    <n v="17"/>
    <s v="reviewed"/>
    <s v="us"/>
    <s v="us"/>
  </r>
  <r>
    <s v="2025-07-17T07:54:20.651Z"/>
    <n v="23.392800000000001"/>
    <n v="94.392799999999994"/>
    <n v="93.83"/>
    <n v="4.5999999999999996"/>
    <x v="0"/>
    <n v="70"/>
    <n v="71"/>
    <n v="2.23"/>
    <n v="0.49"/>
    <s v="us"/>
    <s v="us7000qd63"/>
    <s v="2025-10-03T18:42:28.040Z"/>
    <s v="27 km S of Mawlaik, Burma (Myanmar)"/>
    <s v="earthquake"/>
    <n v="9.39"/>
    <n v="7.0609999999999999"/>
    <n v="7.1999999999999995E-2"/>
    <n v="58"/>
    <s v="reviewed"/>
    <s v="us"/>
    <s v="us"/>
  </r>
  <r>
    <s v="2025-07-17T06:22:03.050Z"/>
    <n v="36.188099999999999"/>
    <n v="69.082099999999997"/>
    <n v="10"/>
    <n v="4.7"/>
    <x v="0"/>
    <n v="97"/>
    <n v="56"/>
    <n v="1.67"/>
    <n v="0.97"/>
    <s v="us"/>
    <s v="us7000qd5i"/>
    <s v="2025-10-03T18:42:27.040Z"/>
    <s v="14 km NNW of NahrÄ«n, Afghanistan"/>
    <s v="earthquake"/>
    <n v="6.63"/>
    <n v="1.859"/>
    <n v="6.0999999999999999E-2"/>
    <n v="82"/>
    <s v="reviewed"/>
    <s v="us"/>
    <s v="us"/>
  </r>
  <r>
    <s v="2025-07-17T00:19:45.825Z"/>
    <n v="9.2857000000000003"/>
    <n v="94.245699999999999"/>
    <n v="10"/>
    <n v="4.3"/>
    <x v="0"/>
    <n v="23"/>
    <n v="137"/>
    <n v="5.3360000000000003"/>
    <n v="0.74"/>
    <s v="us"/>
    <s v="us6000qwk4"/>
    <s v="2025-10-03T18:41:39.040Z"/>
    <s v="Nicobar Islands, India region"/>
    <s v="earthquake"/>
    <n v="8.1"/>
    <n v="1.87"/>
    <n v="0.14199999999999999"/>
    <n v="14"/>
    <s v="reviewed"/>
    <s v="us"/>
    <s v="us"/>
  </r>
  <r>
    <s v="2025-07-16T23:13:53.515Z"/>
    <n v="9.4441000000000006"/>
    <n v="93.906700000000001"/>
    <n v="10"/>
    <n v="4.2"/>
    <x v="0"/>
    <n v="28"/>
    <n v="120"/>
    <n v="5.16"/>
    <n v="0.76"/>
    <s v="us"/>
    <s v="us6000qvzb"/>
    <s v="2025-10-03T18:41:39.040Z"/>
    <s v="276 km SSE of Port Blair, India"/>
    <s v="earthquake"/>
    <n v="11.7"/>
    <n v="1.911"/>
    <n v="0.124"/>
    <n v="21"/>
    <s v="reviewed"/>
    <s v="us"/>
    <s v="us"/>
  </r>
  <r>
    <s v="2025-07-16T07:27:47.015Z"/>
    <n v="9.3115000000000006"/>
    <n v="94.177599999999998"/>
    <n v="10"/>
    <n v="4.4000000000000004"/>
    <x v="0"/>
    <n v="31"/>
    <n v="118"/>
    <n v="5.4059999999999997"/>
    <n v="0.65"/>
    <s v="us"/>
    <s v="us7000qcym"/>
    <s v="2025-10-03T18:42:20.040Z"/>
    <s v="Nicobar Islands, India region"/>
    <s v="earthquake"/>
    <n v="12.39"/>
    <n v="1.903"/>
    <n v="0.11700000000000001"/>
    <n v="21"/>
    <s v="reviewed"/>
    <s v="us"/>
    <s v="us"/>
  </r>
  <r>
    <s v="2025-07-16T02:47:38.922Z"/>
    <n v="5.6485000000000003"/>
    <n v="61.469299999999997"/>
    <n v="10"/>
    <n v="4.2"/>
    <x v="0"/>
    <n v="21"/>
    <n v="243"/>
    <n v="23.501000000000001"/>
    <n v="0.85"/>
    <s v="us"/>
    <s v="us6000qvyd"/>
    <s v="2025-10-03T18:41:38.040Z"/>
    <s v="Carlsberg Ridge"/>
    <s v="earthquake"/>
    <n v="18.48"/>
    <n v="2.0110000000000001"/>
    <n v="0.14099999999999999"/>
    <n v="14"/>
    <s v="reviewed"/>
    <s v="us"/>
    <s v="us"/>
  </r>
  <r>
    <s v="2025-07-15T20:57:38.194Z"/>
    <n v="22.073799999999999"/>
    <n v="96.164100000000005"/>
    <n v="10"/>
    <n v="4.9000000000000004"/>
    <x v="0"/>
    <n v="104"/>
    <n v="68"/>
    <n v="1.4470000000000001"/>
    <n v="0.54"/>
    <s v="us"/>
    <s v="us7000qcvt"/>
    <s v="2025-11-28T21:22:56.534Z"/>
    <s v="13 km NE of Mandalay, Burma (Myanmar)"/>
    <s v="earthquake"/>
    <n v="7.09"/>
    <n v="1.8560000000000001"/>
    <n v="6.2E-2"/>
    <n v="82"/>
    <s v="reviewed"/>
    <s v="us"/>
    <s v="us"/>
  </r>
  <r>
    <s v="2025-07-15T15:58:35.194Z"/>
    <n v="38.775100000000002"/>
    <n v="70.466300000000004"/>
    <n v="10"/>
    <n v="4.2"/>
    <x v="0"/>
    <n v="45"/>
    <n v="72"/>
    <n v="1.03"/>
    <n v="0.76"/>
    <s v="us"/>
    <s v="us7000qct2"/>
    <s v="2025-11-28T21:21:25.952Z"/>
    <s v="29 km SSE of Rasht, Tajikistan"/>
    <s v="earthquake"/>
    <n v="3.63"/>
    <n v="1.7290000000000001"/>
    <n v="0.10199999999999999"/>
    <n v="29"/>
    <s v="reviewed"/>
    <s v="us"/>
    <s v="us"/>
  </r>
  <r>
    <s v="2025-07-15T14:47:45.000Z"/>
    <n v="29.814599999999999"/>
    <n v="98.790700000000001"/>
    <n v="10"/>
    <n v="4.0999999999999996"/>
    <x v="0"/>
    <n v="30"/>
    <n v="138"/>
    <n v="6.6630000000000003"/>
    <n v="1.28"/>
    <s v="us"/>
    <s v="us6000qvp9"/>
    <s v="2025-11-28T21:20:57.234Z"/>
    <s v="169 km WNW of Daocheng, China"/>
    <s v="earthquake"/>
    <n v="10.46"/>
    <n v="1.9710000000000001"/>
    <n v="0.11700000000000001"/>
    <n v="21"/>
    <s v="reviewed"/>
    <s v="us"/>
    <s v="us"/>
  </r>
  <r>
    <s v="2025-07-15T06:48:31.462Z"/>
    <n v="9.4360999999999997"/>
    <n v="94.100800000000007"/>
    <n v="10"/>
    <n v="4.3"/>
    <x v="0"/>
    <n v="22"/>
    <n v="177"/>
    <n v="5.4969999999999999"/>
    <n v="0.63"/>
    <s v="us"/>
    <s v="us6000qvpl"/>
    <s v="2025-11-28T21:18:25.105Z"/>
    <s v="287 km SSE of Port Blair, India"/>
    <s v="earthquake"/>
    <n v="12.43"/>
    <n v="1.8140000000000001"/>
    <n v="0.13800000000000001"/>
    <n v="15"/>
    <s v="reviewed"/>
    <s v="us"/>
    <s v="us"/>
  </r>
  <r>
    <s v="2025-07-14T17:30:58.802Z"/>
    <n v="28.723600000000001"/>
    <n v="67.178700000000006"/>
    <n v="10"/>
    <n v="4.3"/>
    <x v="0"/>
    <n v="34"/>
    <n v="137"/>
    <n v="10.042999999999999"/>
    <n v="0.83"/>
    <s v="us"/>
    <s v="us6000qv5j"/>
    <s v="2025-11-28T21:14:19.568Z"/>
    <s v="66 km ESE of Kalat, Pakistan"/>
    <s v="earthquake"/>
    <n v="7.41"/>
    <n v="1.9139999999999999"/>
    <n v="0.106"/>
    <n v="25"/>
    <s v="reviewed"/>
    <s v="us"/>
    <s v="us"/>
  </r>
  <r>
    <s v="2025-07-14T14:28:41.771Z"/>
    <n v="28.095800000000001"/>
    <n v="103.5573"/>
    <n v="10"/>
    <n v="4.3"/>
    <x v="0"/>
    <n v="24"/>
    <n v="162"/>
    <n v="7.8380000000000001"/>
    <n v="0.59"/>
    <s v="us"/>
    <s v="us6000qv5f"/>
    <s v="2025-11-28T21:13:18.489Z"/>
    <s v="86 km WSW of Shuanglong, China"/>
    <s v="earthquake"/>
    <n v="12.88"/>
    <n v="1.9419999999999999"/>
    <n v="0.13700000000000001"/>
    <n v="15"/>
    <s v="reviewed"/>
    <s v="us"/>
    <s v="us"/>
  </r>
  <r>
    <s v="2025-07-14T08:06:36.465Z"/>
    <n v="21.664200000000001"/>
    <n v="99.782600000000002"/>
    <n v="10"/>
    <n v="4.5"/>
    <x v="0"/>
    <n v="69"/>
    <n v="68"/>
    <n v="1.5309999999999999"/>
    <n v="0.52"/>
    <s v="us"/>
    <s v="us7000qck7"/>
    <s v="2025-11-28T21:11:20.752Z"/>
    <s v="15 km WNW of K?ng Tung, Burma (Myanmar)"/>
    <s v="earthquake"/>
    <n v="7.93"/>
    <n v="1.8740000000000001"/>
    <n v="7.6999999999999999E-2"/>
    <n v="51"/>
    <s v="reviewed"/>
    <s v="us"/>
    <s v="us"/>
  </r>
  <r>
    <s v="2025-07-14T00:01:22.311Z"/>
    <n v="21.6279"/>
    <n v="99.805999999999997"/>
    <n v="10"/>
    <n v="4.2"/>
    <x v="0"/>
    <n v="18"/>
    <n v="121"/>
    <n v="1.49"/>
    <n v="0.73"/>
    <s v="us"/>
    <s v="us7000qchi"/>
    <s v="2025-11-28T21:09:46.174Z"/>
    <s v="12 km W of K?ng Tung, Burma (Myanmar)"/>
    <s v="earthquake"/>
    <n v="6.52"/>
    <n v="1.8460000000000001"/>
    <n v="0.216"/>
    <n v="6"/>
    <s v="reviewed"/>
    <s v="us"/>
    <s v="us"/>
  </r>
  <r>
    <s v="2025-07-13T21:18:39.019Z"/>
    <n v="36.471600000000002"/>
    <n v="70.687200000000004"/>
    <n v="196.00899999999999"/>
    <n v="4"/>
    <x v="0"/>
    <n v="17"/>
    <n v="95"/>
    <n v="2.327"/>
    <n v="0.57999999999999996"/>
    <s v="us"/>
    <s v="us7000qch1"/>
    <s v="2025-11-28T21:08:20.047Z"/>
    <s v="45 km SSW of Jurm, Afghanistan"/>
    <s v="earthquake"/>
    <n v="6.95"/>
    <n v="7.0819999999999999"/>
    <n v="0.17299999999999999"/>
    <n v="9"/>
    <s v="reviewed"/>
    <s v="us"/>
    <s v="us"/>
  </r>
  <r>
    <s v="2025-07-13T21:04:00.432Z"/>
    <n v="22.7652"/>
    <n v="95.925600000000003"/>
    <n v="10"/>
    <n v="4.3"/>
    <x v="0"/>
    <n v="44"/>
    <n v="79"/>
    <n v="1.8129999999999999"/>
    <n v="0.68"/>
    <s v="us"/>
    <s v="us7000qch0"/>
    <s v="2025-11-28T21:08:14.426Z"/>
    <s v="31 km NE of Shwebo, Burma (Myanmar)"/>
    <s v="earthquake"/>
    <n v="7.52"/>
    <n v="1.899"/>
    <n v="9.6000000000000002E-2"/>
    <n v="31"/>
    <s v="reviewed"/>
    <s v="us"/>
    <s v="us"/>
  </r>
  <r>
    <s v="2025-07-13T19:14:45.334Z"/>
    <n v="9.3591999999999995"/>
    <n v="93.588700000000003"/>
    <n v="10"/>
    <n v="4.4000000000000004"/>
    <x v="0"/>
    <n v="32"/>
    <n v="162"/>
    <n v="5.2850000000000001"/>
    <n v="0.67"/>
    <s v="us"/>
    <s v="us6000quq1"/>
    <s v="2025-11-28T21:07:57.843Z"/>
    <s v="271 km SSE of Port Blair, India"/>
    <s v="earthquake"/>
    <n v="11.88"/>
    <n v="1.9359999999999999"/>
    <n v="0.11700000000000001"/>
    <n v="21"/>
    <s v="reviewed"/>
    <s v="us"/>
    <s v="us"/>
  </r>
  <r>
    <s v="2025-07-13T13:14:40.966Z"/>
    <n v="9.3388000000000009"/>
    <n v="93.881299999999996"/>
    <n v="10.771000000000001"/>
    <n v="5.2"/>
    <x v="1"/>
    <n v="110"/>
    <n v="29"/>
    <n v="5.6989999999999998"/>
    <n v="0.73"/>
    <s v="us"/>
    <s v="us7000qcet"/>
    <s v="2025-11-28T21:06:19.552Z"/>
    <s v="285 km SSE of Port Blair, India"/>
    <s v="earthquake"/>
    <n v="9.11"/>
    <n v="2.0870000000000002"/>
    <n v="0.11"/>
    <n v="8"/>
    <s v="reviewed"/>
    <s v="us"/>
    <s v="us"/>
  </r>
  <r>
    <s v="2025-07-12T15:16:54.417Z"/>
    <n v="38.806899999999999"/>
    <n v="70.903899999999993"/>
    <n v="16.78"/>
    <n v="4.5"/>
    <x v="2"/>
    <n v="145"/>
    <n v="65"/>
    <n v="0.96599999999999997"/>
    <n v="0.77"/>
    <s v="us"/>
    <s v="us7000qca1"/>
    <s v="2025-11-28T21:00:39.751Z"/>
    <s v="52 km ESE of Rasht, Tajikistan"/>
    <s v="earthquake"/>
    <n v="4.29"/>
    <n v="3.8610000000000002"/>
    <n v="0.06"/>
    <n v="27"/>
    <s v="reviewed"/>
    <s v="us"/>
    <s v="us"/>
  </r>
  <r>
    <s v="2025-07-12T13:27:27.645Z"/>
    <n v="38.352699999999999"/>
    <n v="74.323300000000003"/>
    <n v="137.27099999999999"/>
    <n v="4.2"/>
    <x v="0"/>
    <n v="26"/>
    <n v="120"/>
    <n v="0.23100000000000001"/>
    <n v="0.48"/>
    <s v="us"/>
    <s v="us7000qc9h"/>
    <s v="2025-11-28T20:59:48.856Z"/>
    <s v="37 km ENE of Murghob, Tajikistan"/>
    <s v="earthquake"/>
    <n v="8.11"/>
    <n v="9.68"/>
    <n v="0.159"/>
    <n v="11"/>
    <s v="reviewed"/>
    <s v="us"/>
    <s v="us"/>
  </r>
  <r>
    <s v="2025-07-11T14:19:44.229Z"/>
    <n v="28.942900000000002"/>
    <n v="76.828199999999995"/>
    <n v="10"/>
    <n v="4.0999999999999996"/>
    <x v="0"/>
    <n v="28"/>
    <n v="279"/>
    <n v="9.5679999999999996"/>
    <n v="0.56999999999999995"/>
    <s v="us"/>
    <s v="us7000qc7n"/>
    <s v="2025-11-28T20:53:29.946Z"/>
    <s v="10 km NW of Kharkhauda, India"/>
    <s v="earthquake"/>
    <n v="11.04"/>
    <n v="1.998"/>
    <n v="0.13900000000000001"/>
    <n v="14"/>
    <s v="reviewed"/>
    <s v="us"/>
    <s v="us"/>
  </r>
  <r>
    <s v="2025-07-11T12:45:15.098Z"/>
    <n v="3.1709000000000001"/>
    <n v="97.321200000000005"/>
    <n v="59.323999999999998"/>
    <n v="5"/>
    <x v="0"/>
    <n v="82"/>
    <n v="59"/>
    <n v="1.8720000000000001"/>
    <n v="1.0900000000000001"/>
    <s v="us"/>
    <s v="us7000qc0q"/>
    <s v="2025-11-28T20:52:10.591Z"/>
    <s v="82 km SE of Blangpidie, Indonesia"/>
    <s v="earthquake"/>
    <n v="9.75"/>
    <n v="5.8259999999999996"/>
    <n v="5.2999999999999999E-2"/>
    <n v="114"/>
    <s v="reviewed"/>
    <s v="us"/>
    <s v="us"/>
  </r>
  <r>
    <s v="2025-07-11T11:29:13.722Z"/>
    <n v="21.511700000000001"/>
    <n v="97.297300000000007"/>
    <n v="10"/>
    <n v="4.4000000000000004"/>
    <x v="0"/>
    <n v="37"/>
    <n v="109"/>
    <n v="2.2400000000000002"/>
    <n v="0.71"/>
    <s v="us"/>
    <s v="us6000quf5"/>
    <s v="2025-11-28T20:51:05.909Z"/>
    <s v="84 km NNE of Taunggyi, Burma (Myanmar)"/>
    <s v="earthquake"/>
    <n v="8.56"/>
    <n v="1.6910000000000001"/>
    <n v="0.107"/>
    <n v="25"/>
    <s v="reviewed"/>
    <s v="us"/>
    <s v="us"/>
  </r>
  <r>
    <s v="2025-07-11T00:26:07.414Z"/>
    <n v="25.537600000000001"/>
    <n v="95.385099999999994"/>
    <n v="121.53700000000001"/>
    <n v="4.3"/>
    <x v="0"/>
    <n v="35"/>
    <n v="112"/>
    <n v="4.3330000000000002"/>
    <n v="0.68"/>
    <s v="us"/>
    <s v="us7000qby2"/>
    <s v="2025-11-28T20:46:21.190Z"/>
    <s v="90 km E of Phek, India"/>
    <s v="earthquake"/>
    <n v="7.59"/>
    <n v="7.4340000000000002"/>
    <n v="0.108"/>
    <n v="26"/>
    <s v="reviewed"/>
    <s v="us"/>
    <s v="us"/>
  </r>
  <r>
    <s v="2025-07-10T09:01:52.191Z"/>
    <n v="36.366500000000002"/>
    <n v="71.080600000000004"/>
    <n v="115.51600000000001"/>
    <n v="4.0999999999999996"/>
    <x v="0"/>
    <n v="38"/>
    <n v="166"/>
    <n v="2.242"/>
    <n v="1.1000000000000001"/>
    <s v="us"/>
    <s v="us7000qbrw"/>
    <s v="2026-02-04T18:25:02.585Z"/>
    <s v="53 km SW of AshkÄsham, Afghanistan"/>
    <s v="earthquake"/>
    <n v="8.39"/>
    <n v="11.704000000000001"/>
    <n v="0.14499999999999999"/>
    <n v="13"/>
    <s v="reviewed"/>
    <s v="us"/>
    <s v="us"/>
  </r>
  <r>
    <s v="2025-07-10T03:34:48.870Z"/>
    <n v="28.673500000000001"/>
    <n v="76.688900000000004"/>
    <n v="10"/>
    <n v="4.5"/>
    <x v="0"/>
    <n v="75"/>
    <n v="101"/>
    <n v="7.6269999999999998"/>
    <n v="0.77"/>
    <s v="us"/>
    <s v="us7000qbqu"/>
    <s v="2025-11-28T20:00:21.090Z"/>
    <s v="8 km NNE of Jhajjar, India"/>
    <s v="earthquake"/>
    <n v="9.86"/>
    <n v="1.8939999999999999"/>
    <n v="6.9000000000000006E-2"/>
    <n v="62"/>
    <s v="reviewed"/>
    <s v="us"/>
    <s v="us"/>
  </r>
  <r>
    <s v="2025-07-10T02:00:36.987Z"/>
    <n v="28.241399999999999"/>
    <n v="65.5886"/>
    <n v="10"/>
    <n v="4.2"/>
    <x v="0"/>
    <n v="34"/>
    <n v="177"/>
    <n v="9.0169999999999995"/>
    <n v="0.64"/>
    <s v="us"/>
    <s v="us7000qbqd"/>
    <s v="2025-11-28T19:57:04.720Z"/>
    <s v="41 km SSE of Kharan, Pakistan"/>
    <s v="earthquake"/>
    <n v="7.54"/>
    <n v="1.9550000000000001"/>
    <n v="0.105"/>
    <n v="25"/>
    <s v="reviewed"/>
    <s v="us"/>
    <s v="us"/>
  </r>
  <r>
    <s v="2025-07-09T08:15:12.428Z"/>
    <n v="30.0261"/>
    <n v="69.867400000000004"/>
    <n v="10"/>
    <n v="4.3"/>
    <x v="0"/>
    <n v="49"/>
    <n v="138"/>
    <n v="4.5190000000000001"/>
    <n v="1.1299999999999999"/>
    <s v="us"/>
    <s v="us7000qbj4"/>
    <s v="2025-09-20T22:27:45.040Z"/>
    <s v="35 km ENE of Barkhan, Pakistan"/>
    <s v="earthquake"/>
    <n v="10.43"/>
    <n v="1.9279999999999999"/>
    <n v="0.104"/>
    <n v="26"/>
    <s v="reviewed"/>
    <s v="us"/>
    <s v="us"/>
  </r>
  <r>
    <s v="2025-07-09T05:25:54.756Z"/>
    <n v="33.417999999999999"/>
    <n v="81.685000000000002"/>
    <n v="10"/>
    <n v="4.5"/>
    <x v="0"/>
    <n v="64"/>
    <n v="112"/>
    <n v="6.3979999999999997"/>
    <n v="1"/>
    <s v="us"/>
    <s v="us7000qbif"/>
    <s v="2025-09-20T22:27:44.040Z"/>
    <s v="western Xizang"/>
    <s v="earthquake"/>
    <n v="8.64"/>
    <n v="1.8939999999999999"/>
    <n v="7.4999999999999997E-2"/>
    <n v="52"/>
    <s v="reviewed"/>
    <s v="us"/>
    <s v="us"/>
  </r>
  <r>
    <s v="2025-07-08T16:04:39.705Z"/>
    <n v="2.5520999999999998"/>
    <n v="67.763000000000005"/>
    <n v="10"/>
    <n v="4.3"/>
    <x v="0"/>
    <n v="14"/>
    <n v="235"/>
    <n v="5.6150000000000002"/>
    <n v="1.23"/>
    <s v="us"/>
    <s v="us7000qdhp"/>
    <s v="2025-09-12T16:23:12.040Z"/>
    <s v="Carlsberg Ridge"/>
    <s v="earthquake"/>
    <n v="10.5"/>
    <n v="2.008"/>
    <n v="0.154"/>
    <n v="14"/>
    <s v="reviewed"/>
    <s v="us"/>
    <s v="us"/>
  </r>
  <r>
    <s v="2025-07-08T03:52:14.019Z"/>
    <n v="26.581199999999999"/>
    <n v="93.288399999999996"/>
    <n v="10"/>
    <n v="4.2"/>
    <x v="0"/>
    <n v="40"/>
    <n v="94"/>
    <n v="3.649"/>
    <n v="1.2"/>
    <s v="us"/>
    <s v="us7000qba0"/>
    <s v="2025-09-12T16:23:11.040Z"/>
    <s v="31 km WSW of BokÄkhÄt, India"/>
    <s v="earthquake"/>
    <n v="10.89"/>
    <n v="1.9259999999999999"/>
    <n v="0.1"/>
    <n v="28"/>
    <s v="reviewed"/>
    <s v="us"/>
    <s v="us"/>
  </r>
  <r>
    <s v="2025-07-07T10:50:22.116Z"/>
    <n v="9.0574999999999992"/>
    <n v="93.735799999999998"/>
    <n v="10"/>
    <n v="4.3"/>
    <x v="0"/>
    <n v="23"/>
    <n v="179"/>
    <n v="5.8150000000000004"/>
    <n v="1.0900000000000001"/>
    <s v="us"/>
    <s v="us7000qdg0"/>
    <s v="2025-09-12T16:23:11.040Z"/>
    <s v="Nicobar Islands, India region"/>
    <s v="earthquake"/>
    <n v="9.0299999999999994"/>
    <n v="1.8680000000000001"/>
    <n v="0.154"/>
    <n v="13"/>
    <s v="reviewed"/>
    <s v="us"/>
    <s v="us"/>
  </r>
  <r>
    <s v="2025-07-07T10:28:09.829Z"/>
    <n v="9.2376000000000005"/>
    <n v="93.781099999999995"/>
    <n v="10"/>
    <n v="4.4000000000000004"/>
    <x v="0"/>
    <n v="18"/>
    <n v="200"/>
    <n v="5.7859999999999996"/>
    <n v="1.07"/>
    <s v="us"/>
    <s v="us7000qdfw"/>
    <s v="2025-09-12T16:23:11.040Z"/>
    <s v="291 km SSE of Port Blair, India"/>
    <s v="earthquake"/>
    <n v="13.87"/>
    <n v="1.96"/>
    <n v="0.17"/>
    <n v="11"/>
    <s v="reviewed"/>
    <s v="us"/>
    <s v="us"/>
  </r>
  <r>
    <s v="2025-07-07T10:16:02.145Z"/>
    <n v="9.3716000000000008"/>
    <n v="93.974900000000005"/>
    <n v="10"/>
    <n v="5.0999999999999996"/>
    <x v="0"/>
    <n v="93"/>
    <n v="28"/>
    <n v="5.6120000000000001"/>
    <n v="0.99"/>
    <s v="us"/>
    <s v="us7000qb4a"/>
    <s v="2025-09-12T16:23:10.040Z"/>
    <s v="287 km SSE of Port Blair, India"/>
    <s v="earthquake"/>
    <n v="8.7200000000000006"/>
    <n v="1.81"/>
    <n v="6.4000000000000001E-2"/>
    <n v="79"/>
    <s v="reviewed"/>
    <s v="us"/>
    <s v="us"/>
  </r>
  <r>
    <s v="2025-07-07T09:42:36.270Z"/>
    <n v="9.3132000000000001"/>
    <n v="93.831699999999998"/>
    <n v="10"/>
    <n v="4.9000000000000004"/>
    <x v="0"/>
    <n v="72"/>
    <n v="107"/>
    <n v="5.7450000000000001"/>
    <n v="1.35"/>
    <s v="us"/>
    <s v="us7000qb45"/>
    <s v="2025-09-12T16:23:10.040Z"/>
    <s v="286 km SSE of Port Blair, India"/>
    <s v="earthquake"/>
    <n v="8.0299999999999994"/>
    <n v="1.87"/>
    <n v="7.6999999999999999E-2"/>
    <n v="53"/>
    <s v="reviewed"/>
    <s v="us"/>
    <s v="us"/>
  </r>
  <r>
    <s v="2025-07-07T09:42:21.280Z"/>
    <n v="1.5784"/>
    <n v="66.8078"/>
    <n v="10"/>
    <n v="5"/>
    <x v="0"/>
    <n v="55"/>
    <n v="65"/>
    <n v="6.2789999999999999"/>
    <n v="0.63"/>
    <s v="us"/>
    <s v="us7000qb44"/>
    <s v="2025-09-12T16:23:10.040Z"/>
    <s v="Carlsberg Ridge"/>
    <s v="earthquake"/>
    <n v="10.68"/>
    <n v="1.8480000000000001"/>
    <n v="9.7000000000000003E-2"/>
    <n v="38"/>
    <s v="reviewed"/>
    <s v="us"/>
    <s v="us"/>
  </r>
  <r>
    <s v="2025-07-07T05:10:21.865Z"/>
    <n v="24.627800000000001"/>
    <n v="94.874200000000002"/>
    <n v="109.15"/>
    <n v="4.4000000000000004"/>
    <x v="0"/>
    <n v="53"/>
    <n v="126"/>
    <n v="3.4060000000000001"/>
    <n v="0.76"/>
    <s v="us"/>
    <s v="us7000qb38"/>
    <s v="2025-09-12T16:23:10.040Z"/>
    <s v="82 km E of WÄngjing, India"/>
    <s v="earthquake"/>
    <n v="9.67"/>
    <n v="8.81"/>
    <n v="8.5000000000000006E-2"/>
    <n v="40"/>
    <s v="reviewed"/>
    <s v="us"/>
    <s v="us"/>
  </r>
  <r>
    <s v="2025-07-06T01:33:30.996Z"/>
    <n v="6.2369000000000003"/>
    <n v="94.980699999999999"/>
    <n v="10"/>
    <n v="4.5999999999999996"/>
    <x v="0"/>
    <n v="52"/>
    <n v="70"/>
    <n v="2.198"/>
    <n v="0.84"/>
    <s v="us"/>
    <s v="us7000qaxi"/>
    <s v="2025-09-12T16:23:09.040Z"/>
    <s v="53 km NW of Sabang, Indonesia"/>
    <s v="earthquake"/>
    <n v="8.17"/>
    <n v="1.855"/>
    <n v="7.8E-2"/>
    <n v="54"/>
    <s v="reviewed"/>
    <s v="us"/>
    <s v="us"/>
  </r>
  <r>
    <s v="2025-07-05T20:25:57.714Z"/>
    <n v="6.09"/>
    <n v="94.921099999999996"/>
    <n v="10"/>
    <n v="4.5"/>
    <x v="0"/>
    <n v="40"/>
    <n v="107"/>
    <n v="2.19"/>
    <n v="0.72"/>
    <s v="us"/>
    <s v="us7000qd0n"/>
    <s v="2025-09-12T16:23:09.040Z"/>
    <s v="49 km WNW of Sabang, Indonesia"/>
    <s v="earthquake"/>
    <n v="8.14"/>
    <n v="1.851"/>
    <n v="0.106"/>
    <n v="27"/>
    <s v="reviewed"/>
    <s v="us"/>
    <s v="us"/>
  </r>
  <r>
    <s v="2025-07-05T20:23:07.045Z"/>
    <n v="6.1013999999999999"/>
    <n v="94.992500000000007"/>
    <n v="10"/>
    <n v="4.5999999999999996"/>
    <x v="0"/>
    <n v="63"/>
    <n v="65"/>
    <n v="2.13"/>
    <n v="0.6"/>
    <s v="us"/>
    <s v="us7000qavk"/>
    <s v="2025-09-12T16:23:09.040Z"/>
    <s v="42 km WNW of Sabang, Indonesia"/>
    <s v="earthquake"/>
    <n v="5.69"/>
    <n v="1.712"/>
    <n v="7.6999999999999999E-2"/>
    <n v="50"/>
    <s v="reviewed"/>
    <s v="us"/>
    <s v="us"/>
  </r>
  <r>
    <s v="2025-07-05T20:12:05.833Z"/>
    <n v="6.1547999999999998"/>
    <n v="95.0779"/>
    <n v="10"/>
    <n v="4.4000000000000004"/>
    <x v="0"/>
    <n v="25"/>
    <n v="138"/>
    <n v="2.0750000000000002"/>
    <n v="0.39"/>
    <s v="us"/>
    <s v="us7000qavj"/>
    <s v="2025-09-12T16:23:09.040Z"/>
    <s v="39 km NW of Sabang, Indonesia"/>
    <s v="earthquake"/>
    <n v="8.83"/>
    <n v="1.89"/>
    <n v="0.155"/>
    <n v="12"/>
    <s v="reviewed"/>
    <s v="us"/>
    <s v="us"/>
  </r>
  <r>
    <s v="2025-07-05T19:42:20.755Z"/>
    <n v="6.2843999999999998"/>
    <n v="95.088099999999997"/>
    <n v="10"/>
    <n v="5.5"/>
    <x v="1"/>
    <n v="104"/>
    <n v="40"/>
    <n v="2.1259999999999999"/>
    <n v="0.93"/>
    <s v="us"/>
    <s v="us7000qavc"/>
    <s v="2025-09-12T16:23:09.040Z"/>
    <s v="50 km NNW of Sabang, Indonesia"/>
    <s v="earthquake"/>
    <n v="8"/>
    <n v="1.821"/>
    <n v="6.0999999999999999E-2"/>
    <n v="26"/>
    <s v="reviewed"/>
    <s v="us"/>
    <s v="us"/>
  </r>
  <r>
    <s v="2025-07-04T23:38:09.615Z"/>
    <n v="36.838700000000003"/>
    <n v="71.069000000000003"/>
    <n v="213.32400000000001"/>
    <n v="4"/>
    <x v="0"/>
    <n v="33"/>
    <n v="156"/>
    <n v="1.8520000000000001"/>
    <n v="0.56999999999999995"/>
    <s v="us"/>
    <s v="us7000qas0"/>
    <s v="2025-09-12T16:23:08.040Z"/>
    <s v="21 km E of Jurm, Afghanistan"/>
    <s v="earthquake"/>
    <n v="5.37"/>
    <n v="8.4109999999999996"/>
    <n v="0.17199999999999999"/>
    <n v="9"/>
    <s v="reviewed"/>
    <s v="us"/>
    <s v="us"/>
  </r>
  <r>
    <s v="2025-07-04T17:29:42.997Z"/>
    <n v="6.4654999999999996"/>
    <n v="62.170099999999998"/>
    <n v="10"/>
    <n v="4.4000000000000004"/>
    <x v="0"/>
    <n v="26"/>
    <n v="112"/>
    <n v="35.679000000000002"/>
    <n v="0.79"/>
    <s v="us"/>
    <s v="us7000qcus"/>
    <s v="2025-09-12T16:23:07.040Z"/>
    <s v="Carlsberg Ridge"/>
    <s v="earthquake"/>
    <n v="14.15"/>
    <n v="1.9179999999999999"/>
    <n v="0.12"/>
    <n v="22"/>
    <s v="reviewed"/>
    <s v="us"/>
    <s v="us"/>
  </r>
  <r>
    <s v="2025-07-04T06:19:10.131Z"/>
    <n v="5.9398"/>
    <n v="94.920299999999997"/>
    <n v="10"/>
    <n v="4.7"/>
    <x v="0"/>
    <n v="46"/>
    <n v="138"/>
    <n v="2.137"/>
    <n v="0.78"/>
    <s v="us"/>
    <s v="us7000qald"/>
    <s v="2025-09-12T16:23:07.040Z"/>
    <s v="44 km W of Sabang, Indonesia"/>
    <s v="earthquake"/>
    <n v="9.5"/>
    <n v="1.8859999999999999"/>
    <n v="9.4E-2"/>
    <n v="34"/>
    <s v="reviewed"/>
    <s v="us"/>
    <s v="us"/>
  </r>
  <r>
    <s v="2025-07-04T05:40:18.994Z"/>
    <n v="5.9555999999999996"/>
    <n v="94.969700000000003"/>
    <n v="10"/>
    <n v="4.7"/>
    <x v="0"/>
    <n v="36"/>
    <n v="84"/>
    <n v="5.2910000000000004"/>
    <n v="0.9"/>
    <s v="us"/>
    <s v="us7000qctu"/>
    <s v="2025-09-12T16:23:07.040Z"/>
    <s v="39 km W of Sabang, Indonesia"/>
    <s v="earthquake"/>
    <n v="8.86"/>
    <n v="1.887"/>
    <n v="0.114"/>
    <n v="23"/>
    <s v="reviewed"/>
    <s v="us"/>
    <s v="us"/>
  </r>
  <r>
    <s v="2025-07-04T05:39:52.801Z"/>
    <n v="6.12"/>
    <n v="94.896100000000004"/>
    <n v="10"/>
    <n v="4.5999999999999996"/>
    <x v="0"/>
    <n v="47"/>
    <n v="72"/>
    <n v="2.2250000000000001"/>
    <n v="0.86"/>
    <s v="us"/>
    <s v="us7000qal8"/>
    <s v="2025-09-12T16:23:07.040Z"/>
    <s v="53 km WNW of Sabang, Indonesia"/>
    <s v="earthquake"/>
    <n v="9.5500000000000007"/>
    <n v="1.8779999999999999"/>
    <n v="9.5000000000000001E-2"/>
    <n v="33"/>
    <s v="reviewed"/>
    <s v="us"/>
    <s v="us"/>
  </r>
  <r>
    <s v="2025-07-04T05:33:51.401Z"/>
    <n v="6.0834999999999999"/>
    <n v="94.987399999999994"/>
    <n v="10"/>
    <n v="5.2"/>
    <x v="1"/>
    <n v="90"/>
    <n v="62"/>
    <n v="2.1269999999999998"/>
    <n v="0.77"/>
    <s v="us"/>
    <s v="us7000qal5"/>
    <s v="2025-09-12T16:23:07.040Z"/>
    <s v="42 km WNW of Sabang, Indonesia"/>
    <s v="earthquake"/>
    <n v="7.46"/>
    <n v="1.843"/>
    <n v="0.11"/>
    <n v="8"/>
    <s v="reviewed"/>
    <s v="us"/>
    <s v="us"/>
  </r>
  <r>
    <s v="2025-07-04T02:11:16.427Z"/>
    <n v="9.4541000000000004"/>
    <n v="93.927199999999999"/>
    <n v="10"/>
    <n v="4.5999999999999996"/>
    <x v="0"/>
    <n v="47"/>
    <n v="110"/>
    <n v="5.67"/>
    <n v="0.69"/>
    <s v="us"/>
    <s v="us7000qakc"/>
    <s v="2025-09-12T16:23:07.040Z"/>
    <s v="276 km SSE of Port Blair, India"/>
    <s v="earthquake"/>
    <n v="10.86"/>
    <n v="1.9"/>
    <n v="8.1000000000000003E-2"/>
    <n v="45"/>
    <s v="reviewed"/>
    <s v="us"/>
    <s v="us"/>
  </r>
  <r>
    <s v="2025-07-03T17:50:57.651Z"/>
    <n v="5.8287000000000004"/>
    <n v="61.471600000000002"/>
    <n v="10"/>
    <n v="5"/>
    <x v="0"/>
    <n v="142"/>
    <n v="44"/>
    <n v="12.664"/>
    <n v="0.55000000000000004"/>
    <s v="us"/>
    <s v="us7000qaif"/>
    <s v="2025-09-12T16:23:06.040Z"/>
    <s v="Carlsberg Ridge"/>
    <s v="earthquake"/>
    <n v="9.57"/>
    <n v="1.825"/>
    <n v="4.9000000000000002E-2"/>
    <n v="132"/>
    <s v="reviewed"/>
    <s v="us"/>
    <s v="us"/>
  </r>
  <r>
    <s v="2025-07-03T13:16:53.361Z"/>
    <n v="5.8234000000000004"/>
    <n v="61.516500000000001"/>
    <n v="10"/>
    <n v="4.7"/>
    <x v="0"/>
    <n v="54"/>
    <n v="67"/>
    <n v="23.396999999999998"/>
    <n v="1.07"/>
    <s v="us"/>
    <s v="us7000qafk"/>
    <s v="2025-09-12T16:23:06.040Z"/>
    <s v="Carlsberg Ridge"/>
    <s v="earthquake"/>
    <n v="9.92"/>
    <n v="1.8169999999999999"/>
    <n v="7.3999999999999996E-2"/>
    <n v="55"/>
    <s v="reviewed"/>
    <s v="us"/>
    <s v="us"/>
  </r>
  <r>
    <s v="2025-07-03T11:44:12.005Z"/>
    <n v="9.2360000000000007"/>
    <n v="93.840999999999994"/>
    <n v="10"/>
    <n v="4.7"/>
    <x v="0"/>
    <n v="61"/>
    <n v="70"/>
    <n v="5.0339999999999998"/>
    <n v="0.66"/>
    <s v="us"/>
    <s v="us7000qaev"/>
    <s v="2025-09-12T16:23:06.040Z"/>
    <s v="294 km SSE of Port Blair, India"/>
    <s v="earthquake"/>
    <n v="9"/>
    <n v="1.8839999999999999"/>
    <n v="6.9000000000000006E-2"/>
    <n v="63"/>
    <s v="reviewed"/>
    <s v="us"/>
    <s v="us"/>
  </r>
  <r>
    <s v="2025-07-03T09:27:38.336Z"/>
    <n v="5.5716000000000001"/>
    <n v="61.312800000000003"/>
    <n v="10"/>
    <n v="4.4000000000000004"/>
    <x v="0"/>
    <n v="27"/>
    <n v="139"/>
    <n v="23.462"/>
    <n v="0.78"/>
    <s v="us"/>
    <s v="us7000qae7"/>
    <s v="2025-09-12T16:23:06.040Z"/>
    <s v="Carlsberg Ridge"/>
    <s v="earthquake"/>
    <n v="15.29"/>
    <n v="1.944"/>
    <n v="0.123"/>
    <n v="19"/>
    <s v="reviewed"/>
    <s v="us"/>
    <s v="us"/>
  </r>
  <r>
    <s v="2025-07-03T09:22:04.084Z"/>
    <n v="5.7178000000000004"/>
    <n v="61.682699999999997"/>
    <n v="10"/>
    <n v="4.5999999999999996"/>
    <x v="0"/>
    <n v="50"/>
    <n v="76"/>
    <n v="12.427"/>
    <n v="0.55000000000000004"/>
    <s v="us"/>
    <s v="us7000qcmm"/>
    <s v="2025-09-12T16:23:06.040Z"/>
    <s v="Carlsberg Ridge"/>
    <s v="earthquake"/>
    <n v="11.75"/>
    <n v="1.909"/>
    <n v="8.5999999999999993E-2"/>
    <n v="41"/>
    <s v="reviewed"/>
    <s v="us"/>
    <s v="us"/>
  </r>
  <r>
    <s v="2025-07-03T09:20:56.357Z"/>
    <n v="5.7018000000000004"/>
    <n v="61.555700000000002"/>
    <n v="10"/>
    <n v="4.4000000000000004"/>
    <x v="0"/>
    <n v="27"/>
    <n v="107"/>
    <n v="23.515000000000001"/>
    <n v="0.75"/>
    <s v="us"/>
    <s v="us7000qcm5"/>
    <s v="2025-09-12T16:23:06.040Z"/>
    <s v="Carlsberg Ridge"/>
    <s v="earthquake"/>
    <n v="14.86"/>
    <n v="1.93"/>
    <n v="0.13"/>
    <n v="19"/>
    <s v="reviewed"/>
    <s v="us"/>
    <s v="us"/>
  </r>
  <r>
    <s v="2025-07-03T08:58:57.449Z"/>
    <n v="36.678899999999999"/>
    <n v="71.388400000000004"/>
    <n v="155.62200000000001"/>
    <n v="4.3"/>
    <x v="0"/>
    <n v="44"/>
    <n v="165"/>
    <n v="1.85"/>
    <n v="0.53"/>
    <s v="us"/>
    <s v="us7000qae2"/>
    <s v="2025-09-12T16:23:06.040Z"/>
    <s v="12 km W of AshkÄsham, Afghanistan"/>
    <s v="earthquake"/>
    <n v="8.83"/>
    <n v="9.8049999999999997"/>
    <n v="0.09"/>
    <n v="35"/>
    <s v="reviewed"/>
    <s v="us"/>
    <s v="us"/>
  </r>
  <r>
    <s v="2025-07-03T00:43:48.971Z"/>
    <n v="4.7975000000000003"/>
    <n v="94.726799999999997"/>
    <n v="39.582999999999998"/>
    <n v="4.5999999999999996"/>
    <x v="0"/>
    <n v="81"/>
    <n v="65"/>
    <n v="2.2530000000000001"/>
    <n v="0.56999999999999995"/>
    <s v="us"/>
    <s v="us7000qac2"/>
    <s v="2025-09-12T16:23:05.040Z"/>
    <s v="106 km SW of Banda Aceh, Indonesia"/>
    <s v="earthquake"/>
    <n v="8.64"/>
    <n v="7.0090000000000003"/>
    <n v="7.0999999999999994E-2"/>
    <n v="59"/>
    <s v="reviewed"/>
    <s v="us"/>
    <s v="us"/>
  </r>
  <r>
    <s v="2025-07-03T00:40:38.274Z"/>
    <n v="21.6431"/>
    <n v="95.757599999999996"/>
    <n v="10"/>
    <n v="4.4000000000000004"/>
    <x v="0"/>
    <n v="38"/>
    <n v="89"/>
    <n v="3.5870000000000002"/>
    <n v="1.1000000000000001"/>
    <s v="us"/>
    <s v="us7000qac1"/>
    <s v="2025-09-12T16:23:05.040Z"/>
    <s v="34 km SW of Sagaing, Burma (Myanmar)"/>
    <s v="earthquake"/>
    <n v="10.07"/>
    <n v="1.921"/>
    <n v="0.11"/>
    <n v="24"/>
    <s v="reviewed"/>
    <s v="us"/>
    <s v="us"/>
  </r>
  <r>
    <s v="2025-07-02T17:45:38.056Z"/>
    <n v="5.9272"/>
    <n v="61.371299999999998"/>
    <n v="10"/>
    <n v="4.3"/>
    <x v="0"/>
    <n v="16"/>
    <n v="194"/>
    <n v="23.225000000000001"/>
    <n v="0.56999999999999995"/>
    <s v="us"/>
    <s v="us7000qc3m"/>
    <s v="2025-09-12T16:23:05.040Z"/>
    <s v="Carlsberg Ridge"/>
    <s v="earthquake"/>
    <n v="11.07"/>
    <n v="1.94"/>
    <n v="0.17699999999999999"/>
    <n v="9"/>
    <s v="reviewed"/>
    <s v="us"/>
    <s v="us"/>
  </r>
  <r>
    <s v="2025-07-02T10:58:44.898Z"/>
    <n v="35.055"/>
    <n v="68.682500000000005"/>
    <n v="10"/>
    <n v="4.0999999999999996"/>
    <x v="0"/>
    <n v="16"/>
    <n v="206"/>
    <n v="0.65500000000000003"/>
    <n v="0.75"/>
    <s v="us"/>
    <s v="us7000qa6a"/>
    <s v="2025-09-12T16:23:05.040Z"/>
    <s v="44 km W of Charikar, Afghanistan"/>
    <s v="earthquake"/>
    <n v="6.78"/>
    <n v="2.0110000000000001"/>
    <n v="0.19800000000000001"/>
    <n v="7"/>
    <s v="reviewed"/>
    <s v="us"/>
    <s v="us"/>
  </r>
  <r>
    <s v="2025-07-02T05:41:17.697Z"/>
    <n v="5.9275000000000002"/>
    <n v="61.4056"/>
    <n v="10"/>
    <n v="4.5999999999999996"/>
    <x v="0"/>
    <n v="42"/>
    <n v="138"/>
    <n v="23.247"/>
    <n v="0.99"/>
    <s v="us"/>
    <s v="us7000qa54"/>
    <s v="2025-09-12T16:23:04.040Z"/>
    <s v="Carlsberg Ridge"/>
    <s v="earthquake"/>
    <n v="15.04"/>
    <n v="1.95"/>
    <n v="9.5000000000000001E-2"/>
    <n v="33"/>
    <s v="reviewed"/>
    <s v="us"/>
    <s v="us"/>
  </r>
  <r>
    <s v="2025-07-02T04:44:54.469Z"/>
    <n v="2.9918999999999998"/>
    <n v="95.919499999999999"/>
    <n v="35"/>
    <n v="4.7"/>
    <x v="0"/>
    <n v="57"/>
    <n v="132"/>
    <n v="2.3559999999999999"/>
    <n v="0.75"/>
    <s v="us"/>
    <s v="us7000qa4u"/>
    <s v="2025-09-12T16:23:04.040Z"/>
    <s v="76 km NW of Sinabang, Indonesia"/>
    <s v="earthquake"/>
    <n v="6.03"/>
    <n v="1.921"/>
    <n v="8.7999999999999995E-2"/>
    <n v="39"/>
    <s v="reviewed"/>
    <s v="us"/>
    <s v="us"/>
  </r>
  <r>
    <s v="2025-07-02T04:39:30.035Z"/>
    <n v="5.7035999999999998"/>
    <n v="61.3767"/>
    <n v="10"/>
    <n v="4.5"/>
    <x v="0"/>
    <n v="47"/>
    <n v="54"/>
    <n v="23.4"/>
    <n v="0.93"/>
    <s v="us"/>
    <s v="us7000qa4s"/>
    <s v="2025-09-12T16:23:04.040Z"/>
    <s v="Carlsberg Ridge"/>
    <s v="earthquake"/>
    <n v="13.3"/>
    <n v="1.913"/>
    <n v="8.8999999999999996E-2"/>
    <n v="37"/>
    <s v="reviewed"/>
    <s v="us"/>
    <s v="us"/>
  </r>
  <r>
    <s v="2025-07-02T04:09:10.885Z"/>
    <n v="5.7465000000000002"/>
    <n v="61.396999999999998"/>
    <n v="10"/>
    <n v="4.4000000000000004"/>
    <x v="0"/>
    <n v="34"/>
    <n v="139"/>
    <n v="23.38"/>
    <n v="0.95"/>
    <s v="us"/>
    <s v="us7000qa4m"/>
    <s v="2025-09-12T16:23:04.040Z"/>
    <s v="Carlsberg Ridge"/>
    <s v="earthquake"/>
    <n v="13.81"/>
    <n v="1.9359999999999999"/>
    <n v="0.108"/>
    <n v="25"/>
    <s v="reviewed"/>
    <s v="us"/>
    <s v="us"/>
  </r>
  <r>
    <s v="2025-07-02T01:52:48.929Z"/>
    <n v="9.3797999999999995"/>
    <n v="93.961299999999994"/>
    <n v="10"/>
    <n v="4.5999999999999996"/>
    <x v="0"/>
    <n v="21"/>
    <n v="81"/>
    <n v="5.6260000000000003"/>
    <n v="0.74"/>
    <s v="us"/>
    <s v="us7000qc2v"/>
    <s v="2025-09-12T16:23:04.040Z"/>
    <s v="285 km SSE of Port Blair, India"/>
    <s v="earthquake"/>
    <n v="12.16"/>
    <n v="1.9"/>
    <n v="0.151"/>
    <n v="13"/>
    <s v="reviewed"/>
    <s v="us"/>
    <s v="us"/>
  </r>
  <r>
    <s v="2025-07-01T21:29:15.203Z"/>
    <n v="28.383299999999998"/>
    <n v="97.352099999999993"/>
    <n v="10"/>
    <n v="4.5"/>
    <x v="0"/>
    <n v="21"/>
    <n v="137"/>
    <n v="9.2650000000000006"/>
    <n v="0.45"/>
    <s v="us"/>
    <s v="us7000qc28"/>
    <s v="2025-09-04T20:40:07.040Z"/>
    <s v="86 km ENE of Hayuliang, India"/>
    <s v="earthquake"/>
    <n v="7.98"/>
    <n v="1.913"/>
    <n v="0.14499999999999999"/>
    <n v="14"/>
    <s v="reviewed"/>
    <s v="us"/>
    <s v="us"/>
  </r>
  <r>
    <s v="2025-07-01T18:19:12.132Z"/>
    <n v="22.946400000000001"/>
    <n v="96.065399999999997"/>
    <n v="10"/>
    <n v="4"/>
    <x v="0"/>
    <n v="25"/>
    <n v="110"/>
    <n v="3.6619999999999999"/>
    <n v="0.85"/>
    <s v="us"/>
    <s v="us7000qa1f"/>
    <s v="2025-09-04T20:40:04.040Z"/>
    <s v="45 km W of Mogok, Burma (Myanmar)"/>
    <s v="earthquake"/>
    <n v="11.75"/>
    <n v="1.9"/>
    <n v="0.14399999999999999"/>
    <n v="13"/>
    <s v="reviewed"/>
    <s v="us"/>
    <s v="us"/>
  </r>
  <r>
    <s v="2025-07-01T13:08:47.506Z"/>
    <n v="1.5007999999999999"/>
    <n v="97.052000000000007"/>
    <n v="26.722000000000001"/>
    <n v="4.9000000000000004"/>
    <x v="0"/>
    <n v="110"/>
    <n v="127"/>
    <n v="0.55900000000000005"/>
    <n v="0.68"/>
    <s v="us"/>
    <s v="us7000q9yp"/>
    <s v="2025-09-04T20:40:03.040Z"/>
    <s v="66 km WNW of Gunungsitoli, Indonesia"/>
    <s v="earthquake"/>
    <n v="8.57"/>
    <n v="5.391"/>
    <n v="5.5E-2"/>
    <n v="107"/>
    <s v="reviewed"/>
    <s v="us"/>
    <s v="us"/>
  </r>
  <r>
    <s v="2025-07-01T13:07:31.719Z"/>
    <n v="1.6669"/>
    <n v="97.328400000000002"/>
    <n v="40.706000000000003"/>
    <n v="4.0999999999999996"/>
    <x v="0"/>
    <n v="18"/>
    <n v="186"/>
    <n v="0.437"/>
    <n v="0.61"/>
    <s v="us"/>
    <s v="us7000qc1u"/>
    <s v="2025-09-04T20:40:07.040Z"/>
    <s v="52 km NW of Gunungsitoli, Indonesia"/>
    <s v="earthquake"/>
    <n v="12.25"/>
    <n v="9.7929999999999993"/>
    <n v="0.14000000000000001"/>
    <n v="16"/>
    <s v="reviewed"/>
    <s v="us"/>
    <s v="us"/>
  </r>
  <r>
    <s v="2025-07-01T07:47:28.321Z"/>
    <n v="1.1964999999999999"/>
    <n v="96.915599999999998"/>
    <n v="10"/>
    <n v="4.2"/>
    <x v="0"/>
    <n v="15"/>
    <n v="205"/>
    <n v="0.66800000000000004"/>
    <n v="0.4"/>
    <s v="us"/>
    <s v="us7000qc1k"/>
    <s v="2025-09-04T20:40:07.040Z"/>
    <s v="78 km W of Gunungsitoli, Indonesia"/>
    <s v="earthquake"/>
    <n v="7.53"/>
    <n v="1.9370000000000001"/>
    <n v="0.216"/>
    <n v="6"/>
    <s v="reviewed"/>
    <s v="us"/>
    <s v="us"/>
  </r>
  <r>
    <s v="2025-07-01T02:44:17.016Z"/>
    <n v="24.8414"/>
    <n v="95.477099999999993"/>
    <n v="163.79400000000001"/>
    <n v="4.2"/>
    <x v="0"/>
    <n v="41"/>
    <n v="109"/>
    <n v="3.6549999999999998"/>
    <n v="0.55000000000000004"/>
    <s v="us"/>
    <s v="us7000qc1g"/>
    <s v="2025-09-04T20:40:07.040Z"/>
    <s v="134 km SE of Phek, India"/>
    <s v="earthquake"/>
    <n v="6.95"/>
    <n v="8.6349999999999998"/>
    <n v="9.6000000000000002E-2"/>
    <n v="30"/>
    <s v="reviewed"/>
    <s v="us"/>
    <s v="us"/>
  </r>
  <r>
    <s v="2025-07-01T00:06:55.616Z"/>
    <n v="9.1669999999999998"/>
    <n v="94.002700000000004"/>
    <n v="10"/>
    <n v="4.5999999999999996"/>
    <x v="0"/>
    <n v="19"/>
    <n v="177"/>
    <n v="5.5620000000000003"/>
    <n v="0.84"/>
    <s v="us"/>
    <s v="us7000qc1d"/>
    <s v="2025-09-04T20:40:07.040Z"/>
    <s v="Nicobar Islands, India region"/>
    <s v="earthquake"/>
    <n v="11.92"/>
    <n v="1.956"/>
    <n v="0.16500000000000001"/>
    <n v="11"/>
    <s v="reviewed"/>
    <s v="us"/>
    <s v="us"/>
  </r>
  <r>
    <s v="2025-06-30T23:22:35.152Z"/>
    <n v="9.5381999999999998"/>
    <n v="94.009600000000006"/>
    <n v="10"/>
    <n v="4.5"/>
    <x v="0"/>
    <n v="27"/>
    <n v="135"/>
    <n v="5.6020000000000003"/>
    <n v="0.78"/>
    <s v="us"/>
    <s v="us7000qbvc"/>
    <s v="2025-09-04T20:40:07.040Z"/>
    <s v="272 km SSE of Port Blair, India"/>
    <s v="earthquake"/>
    <n v="11.06"/>
    <n v="1.94"/>
    <n v="0.128"/>
    <n v="18"/>
    <s v="reviewed"/>
    <s v="us"/>
    <s v="us"/>
  </r>
  <r>
    <s v="2025-06-30T11:10:55.879Z"/>
    <n v="30.726700000000001"/>
    <n v="70.279399999999995"/>
    <n v="10"/>
    <n v="4.0999999999999996"/>
    <x v="0"/>
    <n v="20"/>
    <n v="244"/>
    <n v="3.899"/>
    <n v="0.7"/>
    <s v="us"/>
    <s v="us7000q9qh"/>
    <s v="2025-09-04T20:40:02.040Z"/>
    <s v="35 km W of Taunsa, Pakistan"/>
    <s v="earthquake"/>
    <n v="9.43"/>
    <n v="1.9650000000000001"/>
    <n v="0.14399999999999999"/>
    <n v="13"/>
    <s v="reviewed"/>
    <s v="us"/>
    <s v="us"/>
  </r>
  <r>
    <s v="2025-06-30T06:38:19.635Z"/>
    <n v="9.1818000000000008"/>
    <n v="93.757400000000004"/>
    <n v="10"/>
    <n v="4.5999999999999996"/>
    <x v="0"/>
    <n v="72"/>
    <n v="94"/>
    <n v="5.0430000000000001"/>
    <n v="0.66"/>
    <s v="us"/>
    <s v="us7000qbut"/>
    <s v="2025-09-04T20:40:06.040Z"/>
    <s v="296 km SSE of Port Blair, India"/>
    <s v="earthquake"/>
    <n v="8.5299999999999994"/>
    <n v="1.88"/>
    <n v="7.5999999999999998E-2"/>
    <n v="52"/>
    <s v="reviewed"/>
    <s v="us"/>
    <s v="us"/>
  </r>
  <r>
    <s v="2025-06-30T06:36:20.640Z"/>
    <n v="9.2661999999999995"/>
    <n v="93.891099999999994"/>
    <n v="10"/>
    <n v="4.9000000000000004"/>
    <x v="0"/>
    <n v="101"/>
    <n v="49"/>
    <n v="5.0279999999999996"/>
    <n v="0.47"/>
    <s v="us"/>
    <s v="us7000q9pb"/>
    <s v="2025-09-04T20:40:02.040Z"/>
    <s v="293 km SSE of Port Blair, India"/>
    <s v="earthquake"/>
    <n v="8.14"/>
    <n v="1.847"/>
    <n v="5.6000000000000001E-2"/>
    <n v="102"/>
    <s v="reviewed"/>
    <s v="us"/>
    <s v="us"/>
  </r>
  <r>
    <s v="2025-06-30T05:52:21.272Z"/>
    <n v="9.3927999999999994"/>
    <n v="93.943899999999999"/>
    <n v="10"/>
    <n v="5"/>
    <x v="0"/>
    <n v="101"/>
    <n v="43"/>
    <n v="5.0970000000000004"/>
    <n v="0.56000000000000005"/>
    <s v="us"/>
    <s v="us7000q9p6"/>
    <s v="2025-09-04T20:40:02.040Z"/>
    <s v="283 km SSE of Port Blair, India"/>
    <s v="earthquake"/>
    <n v="8.1"/>
    <n v="1.8480000000000001"/>
    <n v="4.9000000000000002E-2"/>
    <n v="132"/>
    <s v="reviewed"/>
    <s v="us"/>
    <s v="us"/>
  </r>
  <r>
    <s v="2025-06-30T04:39:02.408Z"/>
    <n v="9.4501000000000008"/>
    <n v="93.990799999999993"/>
    <n v="12.217000000000001"/>
    <n v="4.9000000000000004"/>
    <x v="1"/>
    <n v="175"/>
    <n v="36"/>
    <n v="5.117"/>
    <n v="0.47"/>
    <s v="us"/>
    <s v="us7000q9nl"/>
    <s v="2025-09-04T20:40:02.040Z"/>
    <s v="280 km SSE of Port Blair, India"/>
    <s v="earthquake"/>
    <n v="8.41"/>
    <n v="3.7410000000000001"/>
    <n v="8.3000000000000004E-2"/>
    <n v="14"/>
    <s v="reviewed"/>
    <s v="us"/>
    <s v="us"/>
  </r>
  <r>
    <s v="2025-06-30T02:32:40.026Z"/>
    <n v="36.8827"/>
    <n v="71.255700000000004"/>
    <n v="107.854"/>
    <n v="4.7"/>
    <x v="0"/>
    <n v="140"/>
    <n v="63"/>
    <n v="1.73"/>
    <n v="0.63"/>
    <s v="us"/>
    <s v="us7000q9n8"/>
    <s v="2025-09-04T20:40:02.040Z"/>
    <s v="33 km NW of AshkÄsham, Afghanistan"/>
    <s v="earthquake"/>
    <n v="6.32"/>
    <n v="6.74"/>
    <n v="5.1999999999999998E-2"/>
    <n v="113"/>
    <s v="reviewed"/>
    <s v="us"/>
    <s v="us"/>
  </r>
  <r>
    <s v="2025-06-29T08:49:03.132Z"/>
    <n v="29.6691"/>
    <n v="81.798100000000005"/>
    <n v="10"/>
    <n v="4.2"/>
    <x v="0"/>
    <n v="33"/>
    <n v="114"/>
    <n v="3.5790000000000002"/>
    <n v="1"/>
    <s v="us"/>
    <s v="us7000q9ht"/>
    <s v="2025-09-04T20:40:02.040Z"/>
    <s v="57 km NW of Jumla, Nepal"/>
    <s v="earthquake"/>
    <n v="7.27"/>
    <n v="1.9239999999999999"/>
    <n v="0.125"/>
    <n v="18"/>
    <s v="reviewed"/>
    <s v="us"/>
    <s v="us"/>
  </r>
  <r>
    <s v="2025-06-29T07:16:33.240Z"/>
    <n v="9.2583000000000002"/>
    <n v="94.012200000000007"/>
    <n v="10"/>
    <n v="4.3"/>
    <x v="0"/>
    <n v="27"/>
    <n v="93"/>
    <n v="4.95"/>
    <n v="1.04"/>
    <s v="us"/>
    <s v="us7000qbtk"/>
    <s v="2025-09-04T20:40:06.040Z"/>
    <s v="Nicobar Islands, India region"/>
    <s v="earthquake"/>
    <n v="10.46"/>
    <n v="1.895"/>
    <n v="0.122"/>
    <n v="19"/>
    <s v="reviewed"/>
    <s v="us"/>
    <s v="us"/>
  </r>
  <r>
    <s v="2025-06-29T02:32:53.262Z"/>
    <n v="30.340800000000002"/>
    <n v="69.958699999999993"/>
    <n v="10"/>
    <n v="4.5999999999999996"/>
    <x v="0"/>
    <n v="41"/>
    <n v="96"/>
    <n v="4.22"/>
    <n v="1.2"/>
    <s v="us"/>
    <s v="us7000q9g2"/>
    <s v="2025-09-04T20:40:01.040Z"/>
    <s v="64 km NE of Barkhan, Pakistan"/>
    <s v="earthquake"/>
    <n v="8.58"/>
    <n v="1.776"/>
    <n v="9.9000000000000005E-2"/>
    <n v="30"/>
    <s v="reviewed"/>
    <s v="us"/>
    <s v="us"/>
  </r>
  <r>
    <s v="2025-06-29T01:37:29.007Z"/>
    <n v="9.3225999999999996"/>
    <n v="93.997299999999996"/>
    <n v="10"/>
    <n v="4.5999999999999996"/>
    <x v="0"/>
    <n v="28"/>
    <n v="89"/>
    <n v="5.5839999999999996"/>
    <n v="1.06"/>
    <s v="us"/>
    <s v="us7000qbtd"/>
    <s v="2025-09-04T20:40:06.040Z"/>
    <s v="293 km SSE of Port Blair, India"/>
    <s v="earthquake"/>
    <n v="11.36"/>
    <n v="1.909"/>
    <n v="0.12"/>
    <n v="21"/>
    <s v="reviewed"/>
    <s v="us"/>
    <s v="us"/>
  </r>
  <r>
    <s v="2025-06-29T01:28:19.481Z"/>
    <n v="9.3118999999999996"/>
    <n v="93.871499999999997"/>
    <n v="10"/>
    <n v="4.5"/>
    <x v="0"/>
    <n v="33"/>
    <n v="131"/>
    <n v="5.7060000000000004"/>
    <n v="0.92"/>
    <s v="us"/>
    <s v="us7000q9fu"/>
    <s v="2025-09-04T20:40:01.040Z"/>
    <s v="288 km SSE of Port Blair, India"/>
    <s v="earthquake"/>
    <n v="9.31"/>
    <n v="1.9219999999999999"/>
    <n v="0.11"/>
    <n v="24"/>
    <s v="reviewed"/>
    <s v="us"/>
    <s v="us"/>
  </r>
  <r>
    <s v="2025-06-28T23:34:58.208Z"/>
    <n v="9.3591999999999995"/>
    <n v="93.817999999999998"/>
    <n v="10"/>
    <n v="4.5"/>
    <x v="0"/>
    <n v="36"/>
    <n v="94"/>
    <n v="5.7640000000000002"/>
    <n v="0.95"/>
    <s v="us"/>
    <s v="us7000q9fa"/>
    <s v="2025-09-04T20:40:01.040Z"/>
    <s v="280 km SSE of Port Blair, India"/>
    <s v="earthquake"/>
    <n v="10.49"/>
    <n v="1.903"/>
    <n v="0.11"/>
    <n v="24"/>
    <s v="reviewed"/>
    <s v="us"/>
    <s v="us"/>
  </r>
  <r>
    <s v="2025-06-28T22:24:00.294Z"/>
    <n v="30.349499999999999"/>
    <n v="69.796800000000005"/>
    <n v="10"/>
    <n v="5.2"/>
    <x v="1"/>
    <n v="107"/>
    <n v="72"/>
    <n v="4.1909999999999998"/>
    <n v="0.92"/>
    <s v="us"/>
    <s v="us7000q9f3"/>
    <s v="2025-09-04T20:40:01.040Z"/>
    <s v="56 km NNE of Barkhan, Pakistan"/>
    <s v="earthquake"/>
    <n v="9.1199999999999992"/>
    <n v="1.7929999999999999"/>
    <n v="8.3000000000000004E-2"/>
    <n v="14"/>
    <s v="reviewed"/>
    <s v="us"/>
    <s v="us"/>
  </r>
  <r>
    <s v="2025-06-28T14:31:14.396Z"/>
    <n v="36.590299999999999"/>
    <n v="70.930300000000003"/>
    <n v="199.268"/>
    <n v="4.0999999999999996"/>
    <x v="0"/>
    <n v="47"/>
    <n v="90"/>
    <n v="2.1179999999999999"/>
    <n v="0.51"/>
    <s v="us"/>
    <s v="us7000q9dc"/>
    <s v="2025-09-04T20:40:01.040Z"/>
    <s v="31 km SSE of Jurm, Afghanistan"/>
    <s v="earthquake"/>
    <n v="6.45"/>
    <n v="8.49"/>
    <n v="0.109"/>
    <n v="24"/>
    <s v="reviewed"/>
    <s v="us"/>
    <s v="us"/>
  </r>
  <r>
    <s v="2025-06-27T14:58:12.410Z"/>
    <n v="9.5357000000000003"/>
    <n v="93.854600000000005"/>
    <n v="10"/>
    <n v="5.0999999999999996"/>
    <x v="1"/>
    <n v="103"/>
    <n v="36"/>
    <n v="5.2640000000000002"/>
    <n v="1.17"/>
    <s v="us"/>
    <s v="us7000q938"/>
    <s v="2025-09-04T20:40:00.040Z"/>
    <s v="265 km SSE of Port Blair, India"/>
    <s v="earthquake"/>
    <n v="8.73"/>
    <n v="1.764"/>
    <n v="8.5999999999999993E-2"/>
    <n v="13"/>
    <s v="reviewed"/>
    <s v="us"/>
    <s v="us"/>
  </r>
  <r>
    <s v="2025-06-27T14:47:19.720Z"/>
    <n v="9.0955999999999992"/>
    <n v="93.953900000000004"/>
    <n v="10"/>
    <n v="4.5"/>
    <x v="0"/>
    <n v="51"/>
    <n v="120"/>
    <n v="4.8550000000000004"/>
    <n v="0.81"/>
    <s v="us"/>
    <s v="us7000q936"/>
    <s v="2025-09-04T20:40:00.040Z"/>
    <s v="Nicobar Islands, India region"/>
    <s v="earthquake"/>
    <n v="10.79"/>
    <n v="1.885"/>
    <n v="8.8999999999999996E-2"/>
    <n v="37"/>
    <s v="reviewed"/>
    <s v="us"/>
    <s v="us"/>
  </r>
  <r>
    <s v="2025-06-27T14:32:45.056Z"/>
    <n v="9.2342999999999993"/>
    <n v="93.975800000000007"/>
    <n v="10"/>
    <n v="4.3"/>
    <x v="0"/>
    <n v="17"/>
    <n v="187"/>
    <n v="5.5949999999999998"/>
    <n v="0.23"/>
    <s v="us"/>
    <s v="us7000qbde"/>
    <s v="2025-09-04T20:40:05.040Z"/>
    <s v="Nicobar Islands, India region"/>
    <s v="earthquake"/>
    <n v="12.44"/>
    <n v="1.9490000000000001"/>
    <n v="0.16800000000000001"/>
    <n v="10"/>
    <s v="reviewed"/>
    <s v="us"/>
    <s v="us"/>
  </r>
  <r>
    <s v="2025-06-27T07:55:47.330Z"/>
    <n v="9.3112999999999992"/>
    <n v="93.941699999999997"/>
    <n v="10"/>
    <n v="4.3"/>
    <x v="0"/>
    <n v="25"/>
    <n v="190"/>
    <n v="5.6369999999999996"/>
    <n v="0.46"/>
    <s v="us"/>
    <s v="us7000qbd5"/>
    <s v="2025-09-04T20:40:05.040Z"/>
    <s v="291 km SSE of Port Blair, India"/>
    <s v="earthquake"/>
    <n v="14.74"/>
    <n v="1.958"/>
    <n v="0.125"/>
    <n v="18"/>
    <s v="reviewed"/>
    <s v="us"/>
    <s v="us"/>
  </r>
  <r>
    <s v="2025-06-27T04:25:53.731Z"/>
    <n v="34.440300000000001"/>
    <n v="98.948899999999995"/>
    <n v="10"/>
    <n v="5.0999999999999996"/>
    <x v="0"/>
    <n v="82"/>
    <n v="64"/>
    <n v="4.1710000000000003"/>
    <n v="0.79"/>
    <s v="us"/>
    <s v="us7000q91k"/>
    <s v="2025-09-04T20:40:00.040Z"/>
    <s v="200 km W of Oula Xiuma, China"/>
    <s v="earthquake"/>
    <n v="4.8"/>
    <n v="1.738"/>
    <n v="0.04"/>
    <n v="200"/>
    <s v="reviewed"/>
    <s v="us"/>
    <s v="us"/>
  </r>
  <r>
    <s v="2025-06-26T19:11:52.422Z"/>
    <n v="9.4620999999999995"/>
    <n v="94.003100000000003"/>
    <n v="10"/>
    <n v="4.3"/>
    <x v="0"/>
    <n v="28"/>
    <n v="181"/>
    <n v="5.12"/>
    <n v="0.33"/>
    <s v="us"/>
    <s v="us7000qb73"/>
    <s v="2025-09-04T20:40:05.040Z"/>
    <s v="279 km SSE of Port Blair, India"/>
    <s v="earthquake"/>
    <n v="7.78"/>
    <n v="1.925"/>
    <n v="0.11899999999999999"/>
    <n v="20"/>
    <s v="reviewed"/>
    <s v="us"/>
    <s v="us"/>
  </r>
  <r>
    <s v="2025-06-26T12:09:29.101Z"/>
    <n v="9.1489999999999991"/>
    <n v="93.902199999999993"/>
    <n v="10"/>
    <n v="4.3"/>
    <x v="0"/>
    <n v="25"/>
    <n v="120"/>
    <n v="4.9290000000000003"/>
    <n v="0.81"/>
    <s v="us"/>
    <s v="us7000qb6y"/>
    <s v="2025-09-04T20:40:05.040Z"/>
    <s v="Nicobar Islands, India region"/>
    <s v="earthquake"/>
    <n v="10.31"/>
    <n v="1.913"/>
    <n v="0.16800000000000001"/>
    <n v="10"/>
    <s v="reviewed"/>
    <s v="us"/>
    <s v="us"/>
  </r>
  <r>
    <s v="2025-06-26T11:52:17.398Z"/>
    <n v="9.3312000000000008"/>
    <n v="94.014600000000002"/>
    <n v="14.446"/>
    <n v="4.5"/>
    <x v="0"/>
    <n v="48"/>
    <n v="64"/>
    <n v="5.5679999999999996"/>
    <n v="0.89"/>
    <s v="us"/>
    <s v="us7000q8wt"/>
    <s v="2025-09-04T20:39:59.040Z"/>
    <s v="293 km SSE of Port Blair, India"/>
    <s v="earthquake"/>
    <n v="10.38"/>
    <n v="4.5250000000000004"/>
    <n v="0.09"/>
    <n v="36"/>
    <s v="reviewed"/>
    <s v="us"/>
    <s v="us"/>
  </r>
  <r>
    <s v="2025-06-26T11:42:09.230Z"/>
    <n v="9.1134000000000004"/>
    <n v="93.821700000000007"/>
    <n v="10"/>
    <n v="4.0999999999999996"/>
    <x v="0"/>
    <n v="27"/>
    <n v="126"/>
    <n v="4.9509999999999996"/>
    <n v="0.78"/>
    <s v="us"/>
    <s v="us7000qb6n"/>
    <s v="2025-09-04T20:40:05.040Z"/>
    <s v="Nicobar Islands, India region"/>
    <s v="earthquake"/>
    <n v="9.9600000000000009"/>
    <n v="1.9019999999999999"/>
    <n v="0.16600000000000001"/>
    <n v="12"/>
    <s v="reviewed"/>
    <s v="us"/>
    <s v="us"/>
  </r>
  <r>
    <s v="2025-06-25T20:00:24.372Z"/>
    <n v="9.2405000000000008"/>
    <n v="93.756500000000003"/>
    <n v="10"/>
    <n v="4.3"/>
    <x v="0"/>
    <n v="21"/>
    <n v="213"/>
    <n v="5.8109999999999999"/>
    <n v="0.56000000000000005"/>
    <s v="us"/>
    <s v="us7000qb1a"/>
    <s v="2025-09-04T20:40:04.040Z"/>
    <s v="290 km SSE of Port Blair, India"/>
    <s v="earthquake"/>
    <n v="9.36"/>
    <n v="1.93"/>
    <n v="0.154"/>
    <n v="12"/>
    <s v="reviewed"/>
    <s v="us"/>
    <s v="us"/>
  </r>
  <r>
    <s v="2025-06-25T17:37:25.441Z"/>
    <n v="9.2161000000000008"/>
    <n v="93.717600000000004"/>
    <n v="10"/>
    <n v="4.5999999999999996"/>
    <x v="0"/>
    <n v="63"/>
    <n v="137"/>
    <n v="5.8470000000000004"/>
    <n v="1.04"/>
    <s v="us"/>
    <s v="us7000q8ry"/>
    <s v="2025-09-04T20:39:58.040Z"/>
    <s v="291 km SSE of Port Blair, India"/>
    <s v="earthquake"/>
    <n v="11.56"/>
    <n v="1.9079999999999999"/>
    <n v="7.8E-2"/>
    <n v="49"/>
    <s v="reviewed"/>
    <s v="us"/>
    <s v="us"/>
  </r>
  <r>
    <s v="2025-06-25T16:13:43.675Z"/>
    <n v="9.2702000000000009"/>
    <n v="94.334199999999996"/>
    <n v="10"/>
    <n v="4.0999999999999996"/>
    <x v="0"/>
    <n v="15"/>
    <n v="183"/>
    <n v="4.7789999999999999"/>
    <n v="1.1599999999999999"/>
    <s v="us"/>
    <s v="us7000qb18"/>
    <s v="2025-09-04T20:40:04.040Z"/>
    <s v="Nicobar Islands, India region"/>
    <s v="earthquake"/>
    <n v="10.26"/>
    <n v="1.94"/>
    <n v="0.185"/>
    <n v="8"/>
    <s v="reviewed"/>
    <s v="us"/>
    <s v="us"/>
  </r>
  <r>
    <s v="2025-06-25T09:59:44.205Z"/>
    <n v="9.3262999999999998"/>
    <n v="93.906099999999995"/>
    <n v="10"/>
    <n v="4.9000000000000004"/>
    <x v="0"/>
    <n v="47"/>
    <n v="149"/>
    <n v="5.0659999999999998"/>
    <n v="0.37"/>
    <s v="us"/>
    <s v="us7000q8n8"/>
    <s v="2025-09-04T20:39:58.040Z"/>
    <s v="288 km SSE of Port Blair, India"/>
    <s v="earthquake"/>
    <n v="11.52"/>
    <n v="1.9119999999999999"/>
    <n v="9.1999999999999998E-2"/>
    <n v="37"/>
    <s v="reviewed"/>
    <s v="us"/>
    <s v="us"/>
  </r>
  <r>
    <s v="2025-06-25T07:31:45.139Z"/>
    <n v="22.58"/>
    <n v="95.782499999999999"/>
    <n v="10"/>
    <n v="4.3"/>
    <x v="0"/>
    <n v="28"/>
    <n v="102"/>
    <n v="1.587"/>
    <n v="0.73"/>
    <s v="us"/>
    <s v="us7000q8ml"/>
    <s v="2025-09-04T20:39:58.040Z"/>
    <s v="8 km E of Shwebo, Burma (Myanmar)"/>
    <s v="earthquake"/>
    <n v="9.39"/>
    <n v="1.9590000000000001"/>
    <n v="0.122"/>
    <n v="19"/>
    <s v="reviewed"/>
    <s v="us"/>
    <s v="us"/>
  </r>
  <r>
    <s v="2025-06-25T07:08:06.981Z"/>
    <n v="9.5898000000000003"/>
    <n v="94.206999999999994"/>
    <n v="10"/>
    <n v="4.4000000000000004"/>
    <x v="0"/>
    <n v="15"/>
    <n v="134"/>
    <n v="5.4189999999999996"/>
    <n v="1.0900000000000001"/>
    <s v="us"/>
    <s v="us7000qb11"/>
    <s v="2025-09-04T20:40:04.040Z"/>
    <s v="279 km SE of Port Blair, India"/>
    <s v="earthquake"/>
    <n v="12.2"/>
    <n v="1.927"/>
    <n v="0.218"/>
    <n v="7"/>
    <s v="reviewed"/>
    <s v="us"/>
    <s v="us"/>
  </r>
  <r>
    <s v="2025-06-25T05:15:27.644Z"/>
    <n v="36.285699999999999"/>
    <n v="70.610299999999995"/>
    <n v="104.431"/>
    <n v="4.0999999999999996"/>
    <x v="0"/>
    <n v="35"/>
    <n v="96"/>
    <n v="2.1389999999999998"/>
    <n v="1.08"/>
    <s v="us"/>
    <s v="us7000q8ly"/>
    <s v="2025-09-04T20:39:58.040Z"/>
    <s v="67 km SSW of Jurm, Afghanistan"/>
    <s v="earthquake"/>
    <n v="7.33"/>
    <n v="9.9510000000000005"/>
    <n v="0.114"/>
    <n v="21"/>
    <s v="reviewed"/>
    <s v="us"/>
    <s v="us"/>
  </r>
  <r>
    <s v="2025-06-25T05:00:02.508Z"/>
    <n v="36.559899999999999"/>
    <n v="71.284300000000002"/>
    <n v="222.08500000000001"/>
    <n v="4"/>
    <x v="0"/>
    <n v="46"/>
    <n v="96"/>
    <n v="1.994"/>
    <n v="0.95"/>
    <s v="us"/>
    <s v="us7000q8lx"/>
    <s v="2025-09-04T20:39:58.040Z"/>
    <s v="26 km WSW of AshkÄsham, Afghanistan"/>
    <s v="earthquake"/>
    <n v="7.23"/>
    <n v="7.7939999999999996"/>
    <n v="0.13400000000000001"/>
    <n v="15"/>
    <s v="reviewed"/>
    <s v="us"/>
    <s v="us"/>
  </r>
  <r>
    <s v="2025-06-25T04:08:34.990Z"/>
    <n v="9.4548000000000005"/>
    <n v="93.981800000000007"/>
    <n v="10"/>
    <n v="4.5"/>
    <x v="0"/>
    <n v="59"/>
    <n v="70"/>
    <n v="5.1260000000000003"/>
    <n v="0.83"/>
    <s v="us"/>
    <s v="us7000q8lp"/>
    <s v="2025-09-04T20:39:57.040Z"/>
    <s v="279 km SSE of Port Blair, India"/>
    <s v="earthquake"/>
    <n v="9"/>
    <n v="1.8839999999999999"/>
    <n v="7.9000000000000001E-2"/>
    <n v="47"/>
    <s v="reviewed"/>
    <s v="us"/>
    <s v="us"/>
  </r>
  <r>
    <s v="2025-06-25T01:39:34.110Z"/>
    <n v="9.3808000000000007"/>
    <n v="93.985399999999998"/>
    <n v="10"/>
    <n v="4.7"/>
    <x v="0"/>
    <n v="55"/>
    <n v="50"/>
    <n v="5.0640000000000001"/>
    <n v="0.9"/>
    <s v="us"/>
    <s v="us7000qb0w"/>
    <s v="2025-09-04T20:40:04.040Z"/>
    <s v="286 km SSE of Port Blair, India"/>
    <s v="earthquake"/>
    <n v="10.31"/>
    <n v="1.869"/>
    <n v="8.5999999999999993E-2"/>
    <n v="41"/>
    <s v="reviewed"/>
    <s v="us"/>
    <s v="us"/>
  </r>
  <r>
    <s v="2025-06-25T01:33:28.230Z"/>
    <n v="9.4362999999999992"/>
    <n v="93.8934"/>
    <n v="10"/>
    <n v="5.4"/>
    <x v="1"/>
    <n v="150"/>
    <n v="45"/>
    <n v="5.1619999999999999"/>
    <n v="0.94"/>
    <s v="us"/>
    <s v="us7000q8l7"/>
    <s v="2025-09-04T20:39:57.040Z"/>
    <s v="276 km SSE of Port Blair, India"/>
    <s v="earthquake"/>
    <n v="8.4499999999999993"/>
    <n v="1.8440000000000001"/>
    <n v="8.3000000000000004E-2"/>
    <n v="14"/>
    <s v="reviewed"/>
    <s v="us"/>
    <s v="us"/>
  </r>
  <r>
    <s v="2025-06-24T23:53:44.051Z"/>
    <n v="9.3411000000000008"/>
    <n v="93.800700000000006"/>
    <n v="10"/>
    <n v="4.5"/>
    <x v="0"/>
    <n v="31"/>
    <n v="118"/>
    <n v="10.343999999999999"/>
    <n v="0.74"/>
    <s v="us"/>
    <s v="us7000qax0"/>
    <s v="2025-09-02T21:23:47.040Z"/>
    <s v="281 km SSE of Port Blair, India"/>
    <s v="earthquake"/>
    <n v="11.85"/>
    <n v="1.8979999999999999"/>
    <n v="0.115"/>
    <n v="22"/>
    <s v="reviewed"/>
    <s v="us"/>
    <s v="us"/>
  </r>
  <r>
    <s v="2025-06-24T23:51:41.383Z"/>
    <n v="9.5066000000000006"/>
    <n v="94.000399999999999"/>
    <n v="10"/>
    <n v="4.8"/>
    <x v="0"/>
    <n v="106"/>
    <n v="62"/>
    <n v="5.1580000000000004"/>
    <n v="0.62"/>
    <s v="us"/>
    <s v="us7000q8kt"/>
    <s v="2025-09-02T21:23:44.040Z"/>
    <s v="275 km SSE of Port Blair, India"/>
    <s v="earthquake"/>
    <n v="8.9600000000000009"/>
    <n v="1.8640000000000001"/>
    <n v="5.8999999999999997E-2"/>
    <n v="89"/>
    <s v="reviewed"/>
    <s v="us"/>
    <s v="us"/>
  </r>
  <r>
    <s v="2025-06-24T20:13:47.224Z"/>
    <n v="9.2948000000000004"/>
    <n v="93.963899999999995"/>
    <n v="10"/>
    <n v="4.5999999999999996"/>
    <x v="0"/>
    <n v="84"/>
    <n v="49"/>
    <n v="5.0069999999999997"/>
    <n v="0.53"/>
    <s v="us"/>
    <s v="us7000q8if"/>
    <s v="2025-09-02T21:23:43.040Z"/>
    <s v="294 km SSE of Port Blair, India"/>
    <s v="earthquake"/>
    <n v="9.67"/>
    <n v="1.8560000000000001"/>
    <n v="6.7000000000000004E-2"/>
    <n v="66"/>
    <s v="reviewed"/>
    <s v="us"/>
    <s v="us"/>
  </r>
  <r>
    <s v="2025-06-24T19:02:28.626Z"/>
    <n v="9.5366999999999997"/>
    <n v="94.124200000000002"/>
    <n v="10"/>
    <n v="4.2"/>
    <x v="0"/>
    <n v="12"/>
    <n v="184"/>
    <n v="5.49"/>
    <n v="0.76"/>
    <s v="us"/>
    <s v="us7000qawv"/>
    <s v="2025-09-02T21:23:47.040Z"/>
    <s v="279 km SSE of Port Blair, India"/>
    <s v="earthquake"/>
    <n v="14.34"/>
    <n v="1.9570000000000001"/>
    <n v="0.216"/>
    <n v="6"/>
    <s v="reviewed"/>
    <s v="us"/>
    <s v="us"/>
  </r>
  <r>
    <s v="2025-06-24T16:09:13.134Z"/>
    <n v="9.3701000000000008"/>
    <n v="93.993499999999997"/>
    <n v="10"/>
    <n v="4.3"/>
    <x v="0"/>
    <n v="15"/>
    <n v="190"/>
    <n v="5.593"/>
    <n v="0.28000000000000003"/>
    <s v="us"/>
    <s v="us7000qawq"/>
    <s v="2025-09-02T21:23:47.040Z"/>
    <s v="288 km SSE of Port Blair, India"/>
    <s v="earthquake"/>
    <n v="6.73"/>
    <n v="1.966"/>
    <n v="0.217"/>
    <n v="7"/>
    <s v="reviewed"/>
    <s v="us"/>
    <s v="us"/>
  </r>
  <r>
    <s v="2025-06-24T15:31:33.388Z"/>
    <n v="9.3325999999999993"/>
    <n v="93.998599999999996"/>
    <n v="10"/>
    <n v="4.5"/>
    <x v="0"/>
    <n v="28"/>
    <n v="178"/>
    <n v="5.5839999999999996"/>
    <n v="0.67"/>
    <s v="us"/>
    <s v="us7000qawm"/>
    <s v="2025-09-02T21:23:47.040Z"/>
    <s v="292 km SSE of Port Blair, India"/>
    <s v="earthquake"/>
    <n v="12.24"/>
    <n v="1.9359999999999999"/>
    <n v="0.11799999999999999"/>
    <n v="21"/>
    <s v="reviewed"/>
    <s v="us"/>
    <s v="us"/>
  </r>
  <r>
    <s v="2025-06-24T15:29:25.410Z"/>
    <n v="9.2566000000000006"/>
    <n v="93.911299999999997"/>
    <n v="10"/>
    <n v="4.0999999999999996"/>
    <x v="0"/>
    <n v="19"/>
    <n v="198"/>
    <n v="5.6609999999999996"/>
    <n v="0.33"/>
    <s v="us"/>
    <s v="us7000qawl"/>
    <s v="2025-09-02T21:23:47.040Z"/>
    <s v="295 km SSE of Port Blair, India"/>
    <s v="earthquake"/>
    <n v="6.25"/>
    <n v="1.954"/>
    <n v="0.151"/>
    <n v="13"/>
    <s v="reviewed"/>
    <s v="us"/>
    <s v="us"/>
  </r>
  <r>
    <s v="2025-06-24T14:54:10.447Z"/>
    <n v="9.3074999999999992"/>
    <n v="93.751099999999994"/>
    <n v="10"/>
    <n v="4.2"/>
    <x v="0"/>
    <n v="27"/>
    <n v="179"/>
    <n v="5.8230000000000004"/>
    <n v="0.56999999999999995"/>
    <s v="us"/>
    <s v="us7000qawt"/>
    <s v="2025-09-02T21:23:47.040Z"/>
    <s v="283 km SSE of Port Blair, India"/>
    <s v="earthquake"/>
    <n v="13.83"/>
    <n v="1.9430000000000001"/>
    <n v="0.128"/>
    <n v="18"/>
    <s v="reviewed"/>
    <s v="us"/>
    <s v="us"/>
  </r>
  <r>
    <s v="2025-06-24T13:50:16.539Z"/>
    <n v="9.5091000000000001"/>
    <n v="94.003600000000006"/>
    <n v="10"/>
    <n v="4.5999999999999996"/>
    <x v="0"/>
    <n v="68"/>
    <n v="88"/>
    <n v="5.6029999999999998"/>
    <n v="0.67"/>
    <s v="us"/>
    <s v="us7000q8fp"/>
    <s v="2025-09-02T21:23:43.040Z"/>
    <s v="275 km SSE of Port Blair, India"/>
    <s v="earthquake"/>
    <n v="6.83"/>
    <n v="1.7589999999999999"/>
    <n v="7.1999999999999995E-2"/>
    <n v="58"/>
    <s v="reviewed"/>
    <s v="us"/>
    <s v="us"/>
  </r>
  <r>
    <s v="2025-06-24T13:12:22.844Z"/>
    <n v="9.3664000000000005"/>
    <n v="94.061599999999999"/>
    <n v="10"/>
    <n v="4.9000000000000004"/>
    <x v="0"/>
    <n v="144"/>
    <n v="38"/>
    <n v="5.0090000000000003"/>
    <n v="0.74"/>
    <s v="us"/>
    <s v="us7000q8f3"/>
    <s v="2025-09-02T21:23:43.040Z"/>
    <s v="292 km SSE of Port Blair, India"/>
    <s v="earthquake"/>
    <n v="6.97"/>
    <n v="1.54"/>
    <n v="4.5999999999999999E-2"/>
    <n v="151"/>
    <s v="reviewed"/>
    <s v="us"/>
    <s v="us"/>
  </r>
  <r>
    <s v="2025-06-24T12:53:19.256Z"/>
    <n v="9.3797999999999995"/>
    <n v="93.87"/>
    <n v="10"/>
    <n v="4.5999999999999996"/>
    <x v="0"/>
    <n v="60"/>
    <n v="123"/>
    <n v="5.13"/>
    <n v="0.35"/>
    <s v="us"/>
    <s v="us7000q8f1"/>
    <s v="2025-09-02T21:23:43.040Z"/>
    <s v="281 km SSE of Port Blair, India"/>
    <s v="earthquake"/>
    <n v="9.32"/>
    <n v="1.9019999999999999"/>
    <n v="8.4000000000000005E-2"/>
    <n v="42"/>
    <s v="reviewed"/>
    <s v="us"/>
    <s v="us"/>
  </r>
  <r>
    <s v="2025-06-24T12:23:23.875Z"/>
    <n v="9.5365000000000002"/>
    <n v="93.740499999999997"/>
    <n v="10"/>
    <n v="4.5999999999999996"/>
    <x v="0"/>
    <n v="57"/>
    <n v="94"/>
    <n v="5.3310000000000004"/>
    <n v="0.63"/>
    <s v="us"/>
    <s v="us7000qax4"/>
    <s v="2025-09-02T21:23:47.040Z"/>
    <s v="259 km SSE of Port Blair, India"/>
    <s v="earthquake"/>
    <n v="9.25"/>
    <n v="1.8919999999999999"/>
    <n v="8.3000000000000004E-2"/>
    <n v="43"/>
    <s v="reviewed"/>
    <s v="us"/>
    <s v="us"/>
  </r>
  <r>
    <s v="2025-06-24T12:22:47.025Z"/>
    <n v="9.2683999999999997"/>
    <n v="93.930700000000002"/>
    <n v="10"/>
    <n v="4.5"/>
    <x v="0"/>
    <n v="45"/>
    <n v="72"/>
    <n v="5.0060000000000002"/>
    <n v="0.4"/>
    <s v="us"/>
    <s v="us7000qawe"/>
    <s v="2025-09-02T21:23:47.040Z"/>
    <s v="295 km SSE of Port Blair, India"/>
    <s v="earthquake"/>
    <n v="10.61"/>
    <n v="1.8660000000000001"/>
    <n v="0.09"/>
    <n v="36"/>
    <s v="reviewed"/>
    <s v="us"/>
    <s v="us"/>
  </r>
  <r>
    <s v="2025-06-24T10:16:58.345Z"/>
    <n v="9.3465000000000007"/>
    <n v="93.826499999999996"/>
    <n v="10"/>
    <n v="4.9000000000000004"/>
    <x v="1"/>
    <n v="172"/>
    <n v="43"/>
    <n v="5.13"/>
    <n v="0.37"/>
    <s v="us"/>
    <s v="us7000q8ea"/>
    <s v="2025-09-02T21:23:43.040Z"/>
    <s v="282 km SSE of Port Blair, India"/>
    <s v="earthquake"/>
    <n v="8.5299999999999994"/>
    <n v="1.835"/>
    <n v="8.3000000000000004E-2"/>
    <n v="14"/>
    <s v="reviewed"/>
    <s v="us"/>
    <s v="us"/>
  </r>
  <r>
    <s v="2025-06-24T10:03:44.892Z"/>
    <n v="9.5200999999999993"/>
    <n v="93.416700000000006"/>
    <n v="10"/>
    <n v="4.5"/>
    <x v="0"/>
    <n v="31"/>
    <n v="118"/>
    <n v="6.1769999999999996"/>
    <n v="0.53"/>
    <s v="us"/>
    <s v="us7000qawb"/>
    <s v="2025-09-02T21:23:47.040Z"/>
    <s v="248 km SSE of Port Blair, India"/>
    <s v="earthquake"/>
    <n v="7.82"/>
    <n v="1.772"/>
    <n v="0.121"/>
    <n v="20"/>
    <s v="reviewed"/>
    <s v="us"/>
    <s v="us"/>
  </r>
  <r>
    <s v="2025-06-24T09:59:56.958Z"/>
    <n v="9.7449999999999992"/>
    <n v="93.930999999999997"/>
    <n v="10"/>
    <n v="4.0999999999999996"/>
    <x v="0"/>
    <n v="16"/>
    <n v="92"/>
    <n v="5.7140000000000004"/>
    <n v="0.76"/>
    <s v="us"/>
    <s v="us7000qawc"/>
    <s v="2025-09-02T21:23:47.040Z"/>
    <s v="248 km SSE of Port Blair, India"/>
    <s v="earthquake"/>
    <n v="11.27"/>
    <n v="1.93"/>
    <n v="0.186"/>
    <n v="8"/>
    <s v="reviewed"/>
    <s v="us"/>
    <s v="us"/>
  </r>
  <r>
    <s v="2025-06-24T09:34:07.987Z"/>
    <n v="9.2217000000000002"/>
    <n v="93.856099999999998"/>
    <n v="10"/>
    <n v="4.5999999999999996"/>
    <x v="0"/>
    <n v="85"/>
    <n v="58"/>
    <n v="5.0140000000000002"/>
    <n v="0.69"/>
    <s v="us"/>
    <s v="us7000q8e5"/>
    <s v="2025-09-02T21:23:43.040Z"/>
    <s v="296 km SSE of Port Blair, India"/>
    <s v="earthquake"/>
    <n v="9.36"/>
    <n v="1.8540000000000001"/>
    <n v="6.7000000000000004E-2"/>
    <n v="67"/>
    <s v="reviewed"/>
    <s v="us"/>
    <s v="us"/>
  </r>
  <r>
    <s v="2025-06-24T09:04:15.157Z"/>
    <n v="9.1574000000000009"/>
    <n v="93.919499999999999"/>
    <n v="10"/>
    <n v="4.5999999999999996"/>
    <x v="0"/>
    <n v="82"/>
    <n v="49"/>
    <n v="4.9249999999999998"/>
    <n v="0.3"/>
    <s v="us"/>
    <s v="us7000q8dz"/>
    <s v="2025-09-02T21:23:43.040Z"/>
    <s v="Nicobar Islands, India region"/>
    <s v="earthquake"/>
    <n v="8.67"/>
    <n v="1.8420000000000001"/>
    <n v="6.2E-2"/>
    <n v="79"/>
    <s v="reviewed"/>
    <s v="us"/>
    <s v="us"/>
  </r>
  <r>
    <s v="2025-06-24T09:02:30.023Z"/>
    <n v="38.262"/>
    <n v="73.060699999999997"/>
    <n v="104.76900000000001"/>
    <n v="4.3"/>
    <x v="0"/>
    <n v="33"/>
    <n v="183"/>
    <n v="0.45600000000000002"/>
    <n v="0.61"/>
    <s v="us"/>
    <s v="us7000q8dy"/>
    <s v="2025-09-02T21:23:43.040Z"/>
    <s v="79 km W of Murghob, Tajikistan"/>
    <s v="earthquake"/>
    <n v="3.67"/>
    <n v="6.16"/>
    <n v="0.14199999999999999"/>
    <n v="14"/>
    <s v="reviewed"/>
    <s v="us"/>
    <s v="us"/>
  </r>
  <r>
    <s v="2025-06-24T06:36:22.389Z"/>
    <n v="39.349400000000003"/>
    <n v="71.720799999999997"/>
    <n v="10"/>
    <n v="4.2"/>
    <x v="0"/>
    <n v="16"/>
    <n v="131"/>
    <n v="0.14199999999999999"/>
    <n v="1.41"/>
    <s v="us"/>
    <s v="us7000q8d7"/>
    <s v="2025-09-02T21:23:42.040Z"/>
    <s v="21 km NE of Karakenja, Tajikistan"/>
    <s v="earthquake"/>
    <n v="3.56"/>
    <n v="1.9239999999999999"/>
    <n v="0.187"/>
    <n v="8"/>
    <s v="reviewed"/>
    <s v="us"/>
    <s v="us"/>
  </r>
  <r>
    <s v="2025-06-24T05:08:35.146Z"/>
    <n v="9.6068999999999996"/>
    <n v="93.917500000000004"/>
    <n v="10"/>
    <n v="4.4000000000000004"/>
    <x v="0"/>
    <n v="21"/>
    <n v="166"/>
    <n v="5.7030000000000003"/>
    <n v="1.1000000000000001"/>
    <s v="us"/>
    <s v="us7000qaw3"/>
    <s v="2025-09-02T21:23:47.040Z"/>
    <s v="261 km SSE of Port Blair, India"/>
    <s v="earthquake"/>
    <n v="12.67"/>
    <n v="1.923"/>
    <n v="0.13800000000000001"/>
    <n v="15"/>
    <s v="reviewed"/>
    <s v="us"/>
    <s v="us"/>
  </r>
  <r>
    <s v="2025-06-23T22:27:40.364Z"/>
    <n v="30.143000000000001"/>
    <n v="103.6923"/>
    <n v="10"/>
    <n v="4.2"/>
    <x v="0"/>
    <n v="23"/>
    <n v="146"/>
    <n v="5.7969999999999997"/>
    <n v="0.66"/>
    <s v="us"/>
    <s v="us7000qapz"/>
    <s v="2025-09-02T21:23:46.040Z"/>
    <s v="17 km NW of Meishan, China"/>
    <s v="earthquake"/>
    <n v="13.67"/>
    <n v="1.9430000000000001"/>
    <n v="0.13100000000000001"/>
    <n v="16"/>
    <s v="reviewed"/>
    <s v="us"/>
    <s v="us"/>
  </r>
  <r>
    <s v="2025-06-23T18:07:43.713Z"/>
    <n v="39.710700000000003"/>
    <n v="70.194500000000005"/>
    <n v="15.191000000000001"/>
    <n v="4.2"/>
    <x v="0"/>
    <n v="41"/>
    <n v="90"/>
    <n v="0.59599999999999997"/>
    <n v="0.59"/>
    <s v="us"/>
    <s v="us7000q88y"/>
    <s v="2025-09-02T21:23:42.040Z"/>
    <s v="21 km SE of Katran, Kyrgyzstan"/>
    <s v="earthquake"/>
    <n v="3.51"/>
    <n v="4.4749999999999996"/>
    <n v="0.104"/>
    <n v="26"/>
    <s v="reviewed"/>
    <s v="us"/>
    <s v="us"/>
  </r>
  <r>
    <s v="2025-06-23T00:02:31.835Z"/>
    <n v="18.626000000000001"/>
    <n v="95.087199999999996"/>
    <n v="78.123999999999995"/>
    <n v="4.4000000000000004"/>
    <x v="0"/>
    <n v="30"/>
    <n v="83"/>
    <n v="2.0249999999999999"/>
    <n v="0.44"/>
    <s v="us"/>
    <s v="us7000qap6"/>
    <s v="2025-09-02T21:23:46.040Z"/>
    <s v="26 km SSW of Pyay, Burma (Myanmar)"/>
    <s v="earthquake"/>
    <n v="9.36"/>
    <n v="4.9939999999999998"/>
    <n v="0.123"/>
    <n v="19"/>
    <s v="reviewed"/>
    <s v="us"/>
    <s v="us"/>
  </r>
  <r>
    <s v="2025-06-22T13:52:17.526Z"/>
    <n v="34.158499999999997"/>
    <n v="80.224400000000003"/>
    <n v="10"/>
    <n v="4.4000000000000004"/>
    <x v="0"/>
    <n v="27"/>
    <n v="113"/>
    <n v="6.4450000000000003"/>
    <n v="0.77"/>
    <s v="us"/>
    <s v="us6000qlsi"/>
    <s v="2025-09-02T21:23:40.040Z"/>
    <s v="239 km S of Kashitashi, China"/>
    <s v="earthquake"/>
    <n v="11.53"/>
    <n v="1.9159999999999999"/>
    <n v="9.5000000000000001E-2"/>
    <n v="32"/>
    <s v="reviewed"/>
    <s v="us"/>
    <s v="us"/>
  </r>
  <r>
    <s v="2025-06-20T06:45:08.700Z"/>
    <n v="29.917000000000002"/>
    <n v="99.779700000000005"/>
    <n v="10"/>
    <n v="4.2"/>
    <x v="0"/>
    <n v="33"/>
    <n v="128"/>
    <n v="6.8620000000000001"/>
    <n v="0.79"/>
    <s v="us"/>
    <s v="us7000qag5"/>
    <s v="2025-09-02T21:23:45.040Z"/>
    <s v="109 km NNW of Daocheng, China"/>
    <s v="earthquake"/>
    <n v="5.08"/>
    <n v="1.9370000000000001"/>
    <n v="0.112"/>
    <n v="22"/>
    <s v="reviewed"/>
    <s v="us"/>
    <s v="us"/>
  </r>
  <r>
    <s v="2025-06-20T00:41:19.782Z"/>
    <n v="34.773800000000001"/>
    <n v="62.103299999999997"/>
    <n v="10"/>
    <n v="4.5999999999999996"/>
    <x v="0"/>
    <n v="81"/>
    <n v="93"/>
    <n v="5.8010000000000002"/>
    <n v="0.82"/>
    <s v="us"/>
    <s v="us6000qlcx"/>
    <s v="2025-09-02T21:23:38.040Z"/>
    <s v="35 km ESE of Qarah BÄgh, Afghanistan"/>
    <s v="earthquake"/>
    <n v="7.03"/>
    <n v="1.853"/>
    <n v="5.0999999999999997E-2"/>
    <n v="116"/>
    <s v="reviewed"/>
    <s v="us"/>
    <s v="us"/>
  </r>
  <r>
    <s v="2025-06-19T11:50:10.589Z"/>
    <n v="23.7607"/>
    <n v="94.658299999999997"/>
    <n v="109.65300000000001"/>
    <n v="4.5999999999999996"/>
    <x v="0"/>
    <n v="22"/>
    <n v="135"/>
    <n v="2.5539999999999998"/>
    <n v="0.56000000000000005"/>
    <s v="us"/>
    <s v="us7000qa7z"/>
    <s v="2025-09-02T21:23:45.040Z"/>
    <s v="28 km ENE of Mawlaik, Burma (Myanmar)"/>
    <s v="earthquake"/>
    <n v="11.58"/>
    <n v="10.742000000000001"/>
    <n v="0.157"/>
    <n v="13"/>
    <s v="reviewed"/>
    <s v="us"/>
    <s v="us"/>
  </r>
  <r>
    <s v="2025-06-17T16:49:05.834Z"/>
    <n v="36.114699999999999"/>
    <n v="70.418999999999997"/>
    <n v="107.879"/>
    <n v="4.2"/>
    <x v="0"/>
    <n v="77"/>
    <n v="87"/>
    <n v="1.911"/>
    <n v="0.88"/>
    <s v="us"/>
    <s v="us6000qkux"/>
    <s v="2025-08-22T20:26:03.040Z"/>
    <s v="71 km SE of FarkhÄr, Afghanistan"/>
    <s v="earthquake"/>
    <n v="6.67"/>
    <n v="7.5110000000000001"/>
    <n v="6.9000000000000006E-2"/>
    <n v="63"/>
    <s v="reviewed"/>
    <s v="us"/>
    <s v="us"/>
  </r>
  <r>
    <s v="2025-06-17T14:26:03.716Z"/>
    <n v="4.0354999999999999"/>
    <n v="95.8857"/>
    <n v="69.373000000000005"/>
    <n v="4.3"/>
    <x v="0"/>
    <n v="24"/>
    <n v="158"/>
    <n v="1.589"/>
    <n v="0.68"/>
    <s v="us"/>
    <s v="us7000q9ss"/>
    <s v="2025-08-22T20:26:05.040Z"/>
    <s v="29 km WSW of Meulaboh, Indonesia"/>
    <s v="earthquake"/>
    <n v="9.6300000000000008"/>
    <n v="8"/>
    <n v="0.154"/>
    <n v="15"/>
    <s v="reviewed"/>
    <s v="us"/>
    <s v="us"/>
  </r>
  <r>
    <s v="2025-06-17T13:45:23.357Z"/>
    <n v="38.9238"/>
    <n v="70.858099999999993"/>
    <n v="10.776"/>
    <n v="4.5"/>
    <x v="0"/>
    <n v="131"/>
    <n v="60"/>
    <n v="0.91700000000000004"/>
    <n v="0.82"/>
    <s v="us"/>
    <s v="us6000qkte"/>
    <s v="2025-08-22T20:26:03.040Z"/>
    <s v="43 km ESE of Rasht, Tajikistan"/>
    <s v="earthquake"/>
    <n v="3.33"/>
    <n v="3.8450000000000002"/>
    <n v="5.1999999999999998E-2"/>
    <n v="112"/>
    <s v="reviewed"/>
    <s v="us"/>
    <s v="us"/>
  </r>
  <r>
    <s v="2025-06-17T09:53:07.068Z"/>
    <n v="36.844900000000003"/>
    <n v="70.7042"/>
    <n v="189.553"/>
    <n v="4.0999999999999996"/>
    <x v="0"/>
    <n v="35"/>
    <n v="148"/>
    <n v="2.0369999999999999"/>
    <n v="0.41"/>
    <s v="us"/>
    <s v="us6000qksj"/>
    <s v="2025-08-22T20:26:03.040Z"/>
    <s v="11 km W of Jurm, Afghanistan"/>
    <s v="earthquake"/>
    <n v="7.9"/>
    <n v="9.5860000000000003"/>
    <n v="0.13500000000000001"/>
    <n v="15"/>
    <s v="reviewed"/>
    <s v="us"/>
    <s v="us"/>
  </r>
  <r>
    <s v="2025-06-17T06:32:57.278Z"/>
    <n v="30.956299999999999"/>
    <n v="67.316299999999998"/>
    <n v="10"/>
    <n v="4.5"/>
    <x v="0"/>
    <n v="27"/>
    <n v="168"/>
    <n v="3.8650000000000002"/>
    <n v="0.35"/>
    <s v="us"/>
    <s v="us7000q9sc"/>
    <s v="2025-08-22T20:26:05.040Z"/>
    <s v="44 km WNW of Khadan Khak, Pakistan"/>
    <s v="earthquake"/>
    <n v="10.45"/>
    <n v="1.84"/>
    <n v="0.13500000000000001"/>
    <n v="16"/>
    <s v="reviewed"/>
    <s v="us"/>
    <s v="us"/>
  </r>
  <r>
    <s v="2025-06-16T10:34:13.309Z"/>
    <n v="36.544699999999999"/>
    <n v="70.363100000000003"/>
    <n v="198.87700000000001"/>
    <n v="4.4000000000000004"/>
    <x v="0"/>
    <n v="46"/>
    <n v="86"/>
    <n v="2.2589999999999999"/>
    <n v="0.72"/>
    <s v="us"/>
    <s v="us6000qkkm"/>
    <s v="2025-08-22T20:26:02.040Z"/>
    <s v="45 km E of FarkhÄr, Afghanistan"/>
    <s v="earthquake"/>
    <n v="4.83"/>
    <n v="9.0459999999999994"/>
    <n v="0.11700000000000001"/>
    <n v="21"/>
    <s v="reviewed"/>
    <s v="us"/>
    <s v="us"/>
  </r>
  <r>
    <s v="2025-06-16T09:14:03.334Z"/>
    <n v="10.8873"/>
    <n v="93.568100000000001"/>
    <n v="124.708"/>
    <n v="4.8"/>
    <x v="0"/>
    <n v="96"/>
    <n v="64"/>
    <n v="1.1120000000000001"/>
    <n v="0.88"/>
    <s v="us"/>
    <s v="us6000qkjz"/>
    <s v="2025-08-22T20:26:02.040Z"/>
    <s v="124 km SE of Port Blair, India"/>
    <s v="earthquake"/>
    <n v="7.95"/>
    <n v="6.125"/>
    <n v="4.5999999999999999E-2"/>
    <n v="144"/>
    <s v="reviewed"/>
    <s v="us"/>
    <s v="us"/>
  </r>
  <r>
    <s v="2025-06-15T18:12:46.183Z"/>
    <n v="28.986499999999999"/>
    <n v="67.194299999999998"/>
    <n v="10"/>
    <n v="4.4000000000000004"/>
    <x v="0"/>
    <n v="43"/>
    <n v="115"/>
    <n v="5.7539999999999996"/>
    <n v="0.85"/>
    <s v="us"/>
    <s v="us6000qkgm"/>
    <s v="2025-08-22T20:26:01.040Z"/>
    <s v="58 km E of Kalat, Pakistan"/>
    <s v="earthquake"/>
    <n v="5.85"/>
    <n v="1.857"/>
    <n v="8.6999999999999994E-2"/>
    <n v="38"/>
    <s v="reviewed"/>
    <s v="us"/>
    <s v="us"/>
  </r>
  <r>
    <s v="2025-06-15T11:28:23.037Z"/>
    <n v="4.7089999999999996"/>
    <n v="96.144900000000007"/>
    <n v="10"/>
    <n v="4.5"/>
    <x v="0"/>
    <n v="26"/>
    <n v="133"/>
    <n v="0.95099999999999996"/>
    <n v="0.67"/>
    <s v="us"/>
    <s v="us7000q9j8"/>
    <s v="2025-08-22T20:26:05.040Z"/>
    <s v="58 km SSW of Reuleuet, Indonesia"/>
    <s v="earthquake"/>
    <n v="7.1"/>
    <n v="1.8759999999999999"/>
    <n v="0.13600000000000001"/>
    <n v="18"/>
    <s v="reviewed"/>
    <s v="us"/>
    <s v="us"/>
  </r>
  <r>
    <s v="2025-06-14T13:23:56.597Z"/>
    <n v="25.528500000000001"/>
    <n v="62.830500000000001"/>
    <n v="20.059000000000001"/>
    <n v="4.5"/>
    <x v="0"/>
    <n v="35"/>
    <n v="121"/>
    <n v="6.0279999999999996"/>
    <n v="1.1599999999999999"/>
    <s v="us"/>
    <s v="us6000qkan"/>
    <s v="2025-08-22T20:26:01.040Z"/>
    <s v="56 km SSW of Turbat, Pakistan"/>
    <s v="earthquake"/>
    <n v="13.87"/>
    <n v="6.6360000000000001"/>
    <n v="6.0999999999999999E-2"/>
    <n v="79"/>
    <s v="reviewed"/>
    <s v="us"/>
    <s v="us"/>
  </r>
  <r>
    <s v="2025-06-14T11:32:05.319Z"/>
    <n v="2.2014999999999998"/>
    <n v="66.826499999999996"/>
    <n v="10"/>
    <n v="5.3"/>
    <x v="1"/>
    <n v="77"/>
    <n v="54"/>
    <n v="6.3959999999999999"/>
    <n v="0.83"/>
    <s v="us"/>
    <s v="us6000qka3"/>
    <s v="2025-08-22T20:26:00.040Z"/>
    <s v="Carlsberg Ridge"/>
    <s v="earthquake"/>
    <n v="9.5500000000000007"/>
    <n v="1.8480000000000001"/>
    <n v="7.4999999999999997E-2"/>
    <n v="17"/>
    <s v="reviewed"/>
    <s v="us"/>
    <s v="us"/>
  </r>
  <r>
    <s v="2025-06-12T16:58:30.394Z"/>
    <n v="39.343499999999999"/>
    <n v="73.516800000000003"/>
    <n v="10"/>
    <n v="4.0999999999999996"/>
    <x v="0"/>
    <n v="20"/>
    <n v="112"/>
    <n v="1.167"/>
    <n v="0.68"/>
    <s v="us"/>
    <s v="us6000qjv8"/>
    <s v="2025-08-22T20:25:59.040Z"/>
    <s v="107 km S of Gulâ€™cha, Kyrgyzstan"/>
    <s v="earthquake"/>
    <n v="3.13"/>
    <n v="1.8640000000000001"/>
    <n v="0.26100000000000001"/>
    <n v="4"/>
    <s v="reviewed"/>
    <s v="us"/>
    <s v="us"/>
  </r>
  <r>
    <s v="2025-06-12T14:32:01.778Z"/>
    <n v="27.221499999999999"/>
    <n v="64.407300000000006"/>
    <n v="28.538"/>
    <n v="4.3"/>
    <x v="0"/>
    <n v="36"/>
    <n v="156"/>
    <n v="7.7149999999999999"/>
    <n v="0.73"/>
    <s v="us"/>
    <s v="us6000qjtp"/>
    <s v="2025-08-22T20:25:59.040Z"/>
    <s v="180 km SSW of Kharan, Pakistan"/>
    <s v="earthquake"/>
    <n v="14.96"/>
    <n v="8.1590000000000007"/>
    <n v="9.6000000000000002E-2"/>
    <n v="31"/>
    <s v="reviewed"/>
    <s v="us"/>
    <s v="us"/>
  </r>
  <r>
    <s v="2025-06-11T04:45:22.266Z"/>
    <n v="36.422400000000003"/>
    <n v="70.672300000000007"/>
    <n v="205.52199999999999"/>
    <n v="4.4000000000000004"/>
    <x v="0"/>
    <n v="105"/>
    <n v="122"/>
    <n v="2.2799999999999998"/>
    <n v="0.67"/>
    <s v="us"/>
    <s v="us6000qjhm"/>
    <s v="2025-08-22T20:25:58.040Z"/>
    <s v="51 km SSW of Jurm, Afghanistan"/>
    <s v="earthquake"/>
    <n v="7.37"/>
    <n v="7.673"/>
    <n v="5.8999999999999997E-2"/>
    <n v="83"/>
    <s v="reviewed"/>
    <s v="us"/>
    <s v="us"/>
  </r>
  <r>
    <s v="2025-06-10T22:28:43.815Z"/>
    <n v="1.1254999999999999"/>
    <n v="96.988299999999995"/>
    <n v="10"/>
    <n v="4.4000000000000004"/>
    <x v="0"/>
    <n v="41"/>
    <n v="180"/>
    <n v="2.4830000000000001"/>
    <n v="0.47"/>
    <s v="us"/>
    <s v="us6000qjg5"/>
    <s v="2025-08-20T16:09:00.040Z"/>
    <s v="71 km WSW of Gunungsitoli, Indonesia"/>
    <s v="earthquake"/>
    <n v="10.18"/>
    <n v="1.946"/>
    <n v="9.8000000000000004E-2"/>
    <n v="30"/>
    <s v="reviewed"/>
    <s v="us"/>
    <s v="us"/>
  </r>
  <r>
    <s v="2025-06-10T09:26:51.988Z"/>
    <n v="8.9742999999999995"/>
    <n v="93.945800000000006"/>
    <n v="10"/>
    <n v="4.3"/>
    <x v="0"/>
    <n v="23"/>
    <n v="94"/>
    <n v="5.6029999999999998"/>
    <n v="0.56000000000000005"/>
    <s v="us"/>
    <s v="us7000q8qh"/>
    <s v="2025-08-20T16:09:02.040Z"/>
    <s v="Nicobar Islands, India region"/>
    <s v="earthquake"/>
    <n v="8.27"/>
    <n v="5.26"/>
    <n v="0.13800000000000001"/>
    <n v="15"/>
    <s v="reviewed"/>
    <s v="us"/>
    <s v="us"/>
  </r>
  <r>
    <s v="2025-06-10T05:51:03.743Z"/>
    <n v="23.414899999999999"/>
    <n v="94.668400000000005"/>
    <n v="105.73"/>
    <n v="4.5"/>
    <x v="0"/>
    <n v="57"/>
    <n v="64"/>
    <n v="2.2109999999999999"/>
    <n v="0.47"/>
    <s v="us"/>
    <s v="us6000qjak"/>
    <s v="2025-08-20T16:08:59.040Z"/>
    <s v="36 km SE of Mawlaik, Burma (Myanmar)"/>
    <s v="earthquake"/>
    <n v="8.11"/>
    <n v="6.9640000000000004"/>
    <n v="8.7999999999999995E-2"/>
    <n v="40"/>
    <s v="reviewed"/>
    <s v="us"/>
    <s v="us"/>
  </r>
  <r>
    <s v="2025-06-10T05:28:25.324Z"/>
    <n v="23.4757"/>
    <n v="94.7072"/>
    <n v="102.184"/>
    <n v="4.4000000000000004"/>
    <x v="0"/>
    <n v="60"/>
    <n v="67"/>
    <n v="2.2669999999999999"/>
    <n v="0.62"/>
    <s v="us"/>
    <s v="us6000qjah"/>
    <s v="2025-08-20T16:08:59.040Z"/>
    <s v="35 km ESE of Mawlaik, Burma (Myanmar)"/>
    <s v="earthquake"/>
    <n v="10.08"/>
    <n v="7.2160000000000002"/>
    <n v="7.6999999999999999E-2"/>
    <n v="49"/>
    <s v="reviewed"/>
    <s v="us"/>
    <s v="us"/>
  </r>
  <r>
    <s v="2025-06-10T02:05:40.528Z"/>
    <n v="29.067499999999999"/>
    <n v="86.731200000000001"/>
    <n v="10"/>
    <n v="4.2"/>
    <x v="0"/>
    <n v="32"/>
    <n v="97"/>
    <n v="3.8889999999999998"/>
    <n v="0.78"/>
    <s v="us"/>
    <s v="us6000qj9m"/>
    <s v="2025-08-20T16:08:59.040Z"/>
    <s v="124 km N of Lobuche, Nepal"/>
    <s v="earthquake"/>
    <n v="5.18"/>
    <n v="1.9"/>
    <n v="8.7999999999999995E-2"/>
    <n v="36"/>
    <s v="reviewed"/>
    <s v="us"/>
    <s v="us"/>
  </r>
  <r>
    <s v="2025-06-09T23:31:14.893Z"/>
    <n v="26.473299999999998"/>
    <n v="96.838099999999997"/>
    <n v="10"/>
    <n v="4.2"/>
    <x v="0"/>
    <n v="27"/>
    <n v="121"/>
    <n v="5.5309999999999997"/>
    <n v="0.85"/>
    <s v="us"/>
    <s v="us6000qj94"/>
    <s v="2025-08-20T16:08:59.040Z"/>
    <s v="29 km N of Sarupathar, India"/>
    <s v="earthquake"/>
    <n v="13.62"/>
    <n v="1.9450000000000001"/>
    <n v="0.124"/>
    <n v="18"/>
    <s v="reviewed"/>
    <s v="us"/>
    <s v="us"/>
  </r>
  <r>
    <s v="2025-06-09T21:01:28.020Z"/>
    <n v="21.448799999999999"/>
    <n v="96.076899999999995"/>
    <n v="10"/>
    <n v="4.3"/>
    <x v="0"/>
    <n v="20"/>
    <n v="112"/>
    <n v="1.1080000000000001"/>
    <n v="0.49"/>
    <s v="us"/>
    <s v="us7000q8gy"/>
    <s v="2025-08-20T16:09:02.040Z"/>
    <s v="18 km SSW of Kyaukse, Burma (Myanmar)"/>
    <s v="earthquake"/>
    <n v="6.23"/>
    <n v="1.931"/>
    <n v="0.20100000000000001"/>
    <n v="7"/>
    <s v="reviewed"/>
    <s v="us"/>
    <s v="us"/>
  </r>
  <r>
    <s v="2025-06-09T03:14:45.163Z"/>
    <n v="18.4923"/>
    <n v="94.676199999999994"/>
    <n v="47.453000000000003"/>
    <n v="4.9000000000000004"/>
    <x v="0"/>
    <n v="134"/>
    <n v="63"/>
    <n v="2.145"/>
    <n v="0.51"/>
    <s v="us"/>
    <s v="us6000qj3e"/>
    <s v="2025-08-20T16:08:59.040Z"/>
    <s v="68 km WSW of Pyay, Burma (Myanmar)"/>
    <s v="earthquake"/>
    <n v="7.52"/>
    <n v="6.5720000000000001"/>
    <n v="5.1999999999999998E-2"/>
    <n v="118"/>
    <s v="reviewed"/>
    <s v="us"/>
    <s v="us"/>
  </r>
  <r>
    <s v="2025-06-08T04:23:50.423Z"/>
    <n v="1.1183000000000001"/>
    <n v="97.008499999999998"/>
    <n v="10"/>
    <n v="4.2"/>
    <x v="0"/>
    <n v="23"/>
    <n v="182"/>
    <n v="2.472"/>
    <n v="0.85"/>
    <s v="us"/>
    <s v="us7000q87b"/>
    <s v="2025-08-20T16:09:02.040Z"/>
    <s v="70 km WSW of Gunungsitoli, Indonesia"/>
    <s v="earthquake"/>
    <n v="11.99"/>
    <n v="1.946"/>
    <n v="0.152"/>
    <n v="13"/>
    <s v="reviewed"/>
    <s v="us"/>
    <s v="us"/>
  </r>
  <r>
    <s v="2025-06-06T19:35:54.736Z"/>
    <n v="36.632599999999996"/>
    <n v="67.898600000000002"/>
    <n v="10"/>
    <n v="4.3"/>
    <x v="0"/>
    <n v="81"/>
    <n v="96"/>
    <n v="2.254"/>
    <n v="0.84"/>
    <s v="us"/>
    <s v="us6000qiii"/>
    <s v="2025-08-20T16:08:56.040Z"/>
    <s v="19 km ESE of Khulm, Afghanistan"/>
    <s v="earthquake"/>
    <n v="4.5999999999999996"/>
    <n v="1.8879999999999999"/>
    <n v="6.2E-2"/>
    <n v="79"/>
    <s v="reviewed"/>
    <s v="us"/>
    <s v="us"/>
  </r>
  <r>
    <s v="2025-06-06T19:26:54.601Z"/>
    <n v="36.603099999999998"/>
    <n v="68.029399999999995"/>
    <n v="10"/>
    <n v="4.3"/>
    <x v="0"/>
    <n v="73"/>
    <n v="125"/>
    <n v="2.2370000000000001"/>
    <n v="0.7"/>
    <s v="us"/>
    <s v="us6000qiif"/>
    <s v="2025-08-20T16:08:56.040Z"/>
    <s v="31 km ESE of Khulm, Afghanistan"/>
    <s v="earthquake"/>
    <n v="6.45"/>
    <n v="1.9019999999999999"/>
    <n v="6.7000000000000004E-2"/>
    <n v="64"/>
    <s v="reviewed"/>
    <s v="us"/>
    <s v="us"/>
  </r>
  <r>
    <s v="2025-06-06T18:47:57.311Z"/>
    <n v="34.003500000000003"/>
    <n v="89.933899999999994"/>
    <n v="10"/>
    <n v="4.4000000000000004"/>
    <x v="0"/>
    <n v="11"/>
    <n v="158"/>
    <n v="4.4059999999999997"/>
    <n v="0.56000000000000005"/>
    <s v="us"/>
    <s v="us6000qlh4"/>
    <s v="2025-08-20T16:09:01.040Z"/>
    <s v="Xizang-Qinghai border region"/>
    <s v="earthquake"/>
    <n v="11.64"/>
    <n v="1.9410000000000001"/>
    <n v="0.16900000000000001"/>
    <n v="11"/>
    <s v="reviewed"/>
    <s v="us"/>
    <s v="us"/>
  </r>
  <r>
    <s v="2025-06-05T20:50:10.389Z"/>
    <n v="34.389899999999997"/>
    <n v="89.486099999999993"/>
    <n v="10"/>
    <n v="4.2"/>
    <x v="0"/>
    <n v="47"/>
    <n v="127"/>
    <n v="4.8760000000000003"/>
    <n v="0.65"/>
    <s v="us"/>
    <s v="us6000qia3"/>
    <s v="2025-08-20T16:08:56.040Z"/>
    <s v="Xizang-Qinghai border region"/>
    <s v="earthquake"/>
    <n v="11.06"/>
    <n v="1.897"/>
    <n v="8.5999999999999993E-2"/>
    <n v="38"/>
    <s v="reviewed"/>
    <s v="us"/>
    <s v="us"/>
  </r>
  <r>
    <s v="2025-06-05T13:44:55.909Z"/>
    <n v="6.5814000000000004"/>
    <n v="94.244900000000001"/>
    <n v="87.227000000000004"/>
    <n v="4.3"/>
    <x v="0"/>
    <n v="33"/>
    <n v="111"/>
    <n v="3.0049999999999999"/>
    <n v="1"/>
    <s v="us"/>
    <s v="us6000qi4k"/>
    <s v="2025-08-20T16:08:55.040Z"/>
    <s v="141 km WNW of Sabang, Indonesia"/>
    <s v="earthquake"/>
    <n v="13.49"/>
    <n v="4.944"/>
    <n v="0.114"/>
    <n v="22"/>
    <s v="reviewed"/>
    <s v="us"/>
    <s v="us"/>
  </r>
  <r>
    <s v="2025-06-05T04:45:14.189Z"/>
    <n v="26.5336"/>
    <n v="96.715800000000002"/>
    <n v="109.239"/>
    <n v="4.3"/>
    <x v="0"/>
    <n v="65"/>
    <n v="130"/>
    <n v="5.8579999999999997"/>
    <n v="0.53"/>
    <s v="us"/>
    <s v="us6000qi2j"/>
    <s v="2025-08-20T16:08:55.040Z"/>
    <s v="37 km NNW of Sarupathar, India"/>
    <s v="earthquake"/>
    <n v="12.37"/>
    <n v="8.8439999999999994"/>
    <n v="7.4999999999999997E-2"/>
    <n v="51"/>
    <s v="reviewed"/>
    <s v="us"/>
    <s v="us"/>
  </r>
  <r>
    <s v="2025-06-04T20:31:55.417Z"/>
    <n v="26.371700000000001"/>
    <n v="100.0201"/>
    <n v="10"/>
    <n v="5"/>
    <x v="1"/>
    <n v="89"/>
    <n v="98"/>
    <n v="5.0780000000000003"/>
    <n v="0.68"/>
    <s v="us"/>
    <s v="us6000qhzg"/>
    <s v="2025-08-20T16:08:55.040Z"/>
    <s v="21 km SSE of Jinhua, China"/>
    <s v="earthquake"/>
    <n v="7.56"/>
    <n v="1.804"/>
    <n v="0.08"/>
    <n v="15"/>
    <s v="reviewed"/>
    <s v="us"/>
    <s v="us"/>
  </r>
  <r>
    <s v="2025-06-04T19:29:30.423Z"/>
    <n v="36.442500000000003"/>
    <n v="71.190899999999999"/>
    <n v="235.815"/>
    <n v="4.2"/>
    <x v="0"/>
    <n v="71"/>
    <n v="79"/>
    <n v="2.133"/>
    <n v="1.22"/>
    <s v="us"/>
    <s v="us6000qhyi"/>
    <s v="2025-08-20T16:08:55.040Z"/>
    <s v="40 km SW of AshkÄsham, Afghanistan"/>
    <s v="earthquake"/>
    <n v="7.88"/>
    <n v="7.0110000000000001"/>
    <n v="7.9000000000000001E-2"/>
    <n v="44"/>
    <s v="reviewed"/>
    <s v="us"/>
    <s v="us"/>
  </r>
  <r>
    <s v="2025-06-03T23:13:06.818Z"/>
    <n v="33.525700000000001"/>
    <n v="81.874300000000005"/>
    <n v="10"/>
    <n v="4.7"/>
    <x v="0"/>
    <n v="91"/>
    <n v="78"/>
    <n v="7.9029999999999996"/>
    <n v="0.47"/>
    <s v="us"/>
    <s v="us6000qhtc"/>
    <s v="2025-08-16T21:54:16.040Z"/>
    <s v="western Xizang"/>
    <s v="earthquake"/>
    <n v="8.89"/>
    <n v="1.843"/>
    <n v="6.3E-2"/>
    <n v="77"/>
    <s v="reviewed"/>
    <s v="us"/>
    <s v="us"/>
  </r>
  <r>
    <s v="2025-06-03T13:28:56.970Z"/>
    <n v="21.271599999999999"/>
    <n v="99.649600000000007"/>
    <n v="12.1"/>
    <n v="4.4000000000000004"/>
    <x v="0"/>
    <n v="49"/>
    <n v="87"/>
    <n v="5.7000000000000002E-2"/>
    <n v="0.46"/>
    <s v="us"/>
    <s v="us6000qhnw"/>
    <s v="2025-08-16T21:54:15.040Z"/>
    <s v="49 km SW of KÄ“ng Tung, Burma (Myanmar)"/>
    <s v="earthquake"/>
    <n v="6.86"/>
    <n v="3.7250000000000001"/>
    <n v="9.2999999999999999E-2"/>
    <n v="37"/>
    <s v="reviewed"/>
    <s v="us"/>
    <s v="us"/>
  </r>
  <r>
    <s v="2025-06-02T07:07:39.126Z"/>
    <n v="19.142800000000001"/>
    <n v="99.160899999999998"/>
    <n v="10"/>
    <n v="4.2"/>
    <x v="0"/>
    <n v="15"/>
    <n v="101"/>
    <n v="0.71199999999999997"/>
    <n v="0.59"/>
    <s v="us"/>
    <s v="us6000qher"/>
    <s v="2025-08-16T21:54:14.040Z"/>
    <s v="43 km NNE of Chiang Mai, Thailand"/>
    <s v="earthquake"/>
    <n v="4.33"/>
    <n v="1.609"/>
    <n v="0.2"/>
    <n v="7"/>
    <s v="reviewed"/>
    <s v="us"/>
    <s v="us"/>
  </r>
  <r>
    <s v="2025-06-02T07:07:26.731Z"/>
    <n v="38.891599999999997"/>
    <n v="70.558499999999995"/>
    <n v="10"/>
    <n v="4.3"/>
    <x v="0"/>
    <n v="24"/>
    <n v="147"/>
    <n v="1.119"/>
    <n v="0.56000000000000005"/>
    <s v="us"/>
    <s v="us6000qhdm"/>
    <s v="2025-08-16T21:54:13.040Z"/>
    <s v="22 km SE of Rasht, Tajikistan"/>
    <s v="earthquake"/>
    <n v="3.94"/>
    <n v="1.929"/>
    <n v="0.14199999999999999"/>
    <n v="14"/>
    <s v="reviewed"/>
    <s v="us"/>
    <s v="us"/>
  </r>
  <r>
    <s v="2025-06-02T03:49:36.512Z"/>
    <n v="31.9999"/>
    <n v="97.214500000000001"/>
    <n v="10"/>
    <n v="4.4000000000000004"/>
    <x v="0"/>
    <n v="55"/>
    <n v="104"/>
    <n v="5.7119999999999997"/>
    <n v="0.85"/>
    <s v="us"/>
    <s v="us6000qhcd"/>
    <s v="2025-08-16T21:54:13.040Z"/>
    <s v="96 km N of Qamdo, China"/>
    <s v="earthquake"/>
    <n v="7.2"/>
    <n v="1.9119999999999999"/>
    <n v="7.6999999999999999E-2"/>
    <n v="48"/>
    <s v="reviewed"/>
    <s v="us"/>
    <s v="us"/>
  </r>
  <r>
    <s v="2025-06-01T17:09:11.195Z"/>
    <n v="38.823500000000003"/>
    <n v="70.682900000000004"/>
    <n v="10"/>
    <n v="4.0999999999999996"/>
    <x v="0"/>
    <n v="38"/>
    <n v="146"/>
    <n v="1.0860000000000001"/>
    <n v="0.96"/>
    <s v="us"/>
    <s v="us6000qha2"/>
    <s v="2025-08-16T21:54:13.040Z"/>
    <s v="35 km SE of Rasht, Tajikistan"/>
    <s v="earthquake"/>
    <n v="4.6500000000000004"/>
    <n v="1.9179999999999999"/>
    <n v="0.107"/>
    <n v="24"/>
    <s v="reviewed"/>
    <s v="us"/>
    <s v="us"/>
  </r>
  <r>
    <s v="2025-06-01T08:02:02.940Z"/>
    <n v="30.781600000000001"/>
    <n v="103.4528"/>
    <n v="10"/>
    <n v="4.5"/>
    <x v="0"/>
    <n v="65"/>
    <n v="137"/>
    <n v="5.165"/>
    <n v="0.79"/>
    <s v="us"/>
    <s v="us6000qh7q"/>
    <s v="2025-08-16T21:54:12.040Z"/>
    <s v="40 km N of Linqiong, China"/>
    <s v="earthquake"/>
    <n v="10.4"/>
    <n v="1.8959999999999999"/>
    <n v="6.5000000000000002E-2"/>
    <n v="70"/>
    <s v="reviewed"/>
    <s v="us"/>
    <s v="us"/>
  </r>
  <r>
    <s v="2025-06-01T07:48:42.031Z"/>
    <n v="22.283000000000001"/>
    <n v="101.17319999999999"/>
    <n v="10"/>
    <n v="4.0999999999999996"/>
    <x v="0"/>
    <n v="22"/>
    <n v="83"/>
    <n v="1.7749999999999999"/>
    <n v="0.93"/>
    <s v="us"/>
    <s v="us6000qku6"/>
    <s v="2025-08-16T21:54:19.040Z"/>
    <s v="55 km NE of Jinghong, China"/>
    <s v="earthquake"/>
    <n v="10.91"/>
    <n v="1.915"/>
    <n v="0.158"/>
    <n v="12"/>
    <s v="reviewed"/>
    <s v="us"/>
    <s v="us"/>
  </r>
  <r>
    <s v="2025-05-31T20:20:33.282Z"/>
    <n v="36.854900000000001"/>
    <n v="68.894499999999994"/>
    <n v="10"/>
    <n v="4.4000000000000004"/>
    <x v="0"/>
    <n v="54"/>
    <n v="111"/>
    <n v="1.8109999999999999"/>
    <n v="1.04"/>
    <s v="us"/>
    <s v="us6000qh4x"/>
    <s v="2025-08-16T21:54:12.040Z"/>
    <s v="14 km NNE of Kunduz, Afghanistan"/>
    <s v="earthquake"/>
    <n v="6.42"/>
    <n v="1.9119999999999999"/>
    <n v="9.1999999999999998E-2"/>
    <n v="36"/>
    <s v="reviewed"/>
    <s v="us"/>
    <s v="us"/>
  </r>
  <r>
    <s v="2025-05-31T02:45:36.158Z"/>
    <n v="35.812800000000003"/>
    <n v="71.129900000000006"/>
    <n v="88.567999999999998"/>
    <n v="4.3"/>
    <x v="0"/>
    <n v="38"/>
    <n v="98"/>
    <n v="2.085"/>
    <n v="1.28"/>
    <s v="us"/>
    <s v="us6000qh0s"/>
    <s v="2025-08-16T21:54:11.040Z"/>
    <s v="47 km NNE of PÄrÅ«n, Afghanistan"/>
    <s v="earthquake"/>
    <n v="6.82"/>
    <n v="8.1509999999999998"/>
    <n v="0.13700000000000001"/>
    <n v="15"/>
    <s v="reviewed"/>
    <s v="us"/>
    <s v="us"/>
  </r>
  <r>
    <s v="2025-05-30T08:07:43.391Z"/>
    <n v="36.832599999999999"/>
    <n v="71.077299999999994"/>
    <n v="220.96199999999999"/>
    <n v="4"/>
    <x v="0"/>
    <n v="35"/>
    <n v="186"/>
    <n v="1.853"/>
    <n v="0.61"/>
    <s v="us"/>
    <s v="us6000qgub"/>
    <s v="2025-08-16T21:54:10.040Z"/>
    <s v="21 km E of Jurm, Afghanistan"/>
    <s v="earthquake"/>
    <n v="11.17"/>
    <n v="9.4629999999999992"/>
    <n v="0.13800000000000001"/>
    <n v="15"/>
    <s v="reviewed"/>
    <s v="us"/>
    <s v="us"/>
  </r>
  <r>
    <s v="2025-05-30T07:43:27.675Z"/>
    <n v="20.763300000000001"/>
    <n v="96.928799999999995"/>
    <n v="10"/>
    <n v="4.2"/>
    <x v="0"/>
    <n v="29"/>
    <n v="122"/>
    <n v="1.931"/>
    <n v="0.67"/>
    <s v="us"/>
    <s v="us6000qk3p"/>
    <s v="2025-08-16T21:54:18.040Z"/>
    <s v="11 km N of Nyaungshwe, Burma (Myanmar)"/>
    <s v="earthquake"/>
    <n v="8.0399999999999991"/>
    <n v="1.899"/>
    <n v="0.124"/>
    <n v="20"/>
    <s v="reviewed"/>
    <s v="us"/>
    <s v="us"/>
  </r>
  <r>
    <s v="2025-05-29T23:36:09.309Z"/>
    <n v="2.4992000000000001"/>
    <n v="66.769300000000001"/>
    <n v="10"/>
    <n v="4.5"/>
    <x v="0"/>
    <n v="19"/>
    <n v="121"/>
    <n v="6.5339999999999998"/>
    <n v="1.03"/>
    <s v="us"/>
    <s v="us6000qgsu"/>
    <s v="2025-08-16T21:54:10.040Z"/>
    <s v="Carlsberg Ridge"/>
    <s v="earthquake"/>
    <n v="13.51"/>
    <n v="1.9390000000000001"/>
    <n v="0.16400000000000001"/>
    <n v="11"/>
    <s v="reviewed"/>
    <s v="us"/>
    <s v="us"/>
  </r>
  <r>
    <s v="2025-05-29T22:57:15.380Z"/>
    <n v="36.575400000000002"/>
    <n v="70.777600000000007"/>
    <n v="126.714"/>
    <n v="4.0999999999999996"/>
    <x v="0"/>
    <n v="46"/>
    <n v="91"/>
    <n v="2.2029999999999998"/>
    <n v="0.93"/>
    <s v="us"/>
    <s v="us6000qgsj"/>
    <s v="2025-08-16T21:54:10.040Z"/>
    <s v="32 km S of Jurm, Afghanistan"/>
    <s v="earthquake"/>
    <n v="6.83"/>
    <n v="8.6539999999999999"/>
    <n v="0.13500000000000001"/>
    <n v="16"/>
    <s v="reviewed"/>
    <s v="us"/>
    <s v="us"/>
  </r>
  <r>
    <s v="2025-05-29T10:36:55.830Z"/>
    <n v="30.561"/>
    <n v="70.287499999999994"/>
    <n v="10"/>
    <n v="4"/>
    <x v="0"/>
    <n v="37"/>
    <n v="241"/>
    <n v="4.0609999999999999"/>
    <n v="1.18"/>
    <s v="us"/>
    <s v="us6000qgmp"/>
    <s v="2025-08-16T21:54:10.040Z"/>
    <s v="38 km WSW of Taunsa, Pakistan"/>
    <s v="earthquake"/>
    <n v="12.41"/>
    <n v="2.008"/>
    <n v="0.14899999999999999"/>
    <n v="12"/>
    <s v="reviewed"/>
    <s v="us"/>
    <s v="us"/>
  </r>
  <r>
    <s v="2025-05-29T06:01:05.534Z"/>
    <n v="39.4129"/>
    <n v="68.941800000000001"/>
    <n v="10"/>
    <n v="4.3"/>
    <x v="0"/>
    <n v="23"/>
    <n v="138"/>
    <n v="0.77400000000000002"/>
    <n v="0.6"/>
    <s v="us"/>
    <s v="us6000qgks"/>
    <s v="2025-08-16T21:54:10.040Z"/>
    <s v="34 km E of AynÃ­, Tajikistan"/>
    <s v="earthquake"/>
    <n v="3.29"/>
    <n v="1.8420000000000001"/>
    <n v="0.20200000000000001"/>
    <n v="7"/>
    <s v="reviewed"/>
    <s v="us"/>
    <s v="us"/>
  </r>
  <r>
    <s v="2025-05-29T00:02:05.485Z"/>
    <n v="23.155200000000001"/>
    <n v="94.793099999999995"/>
    <n v="114.21899999999999"/>
    <n v="4.3"/>
    <x v="0"/>
    <n v="46"/>
    <n v="123"/>
    <n v="1.944"/>
    <n v="0.49"/>
    <s v="us"/>
    <s v="us6000qgji"/>
    <s v="2025-08-16T21:54:09.040Z"/>
    <s v="66 km SE of Mawlaik, Burma (Myanmar)"/>
    <s v="earthquake"/>
    <n v="12.37"/>
    <n v="8.8780000000000001"/>
    <n v="0.09"/>
    <n v="35"/>
    <s v="reviewed"/>
    <s v="us"/>
    <s v="us"/>
  </r>
  <r>
    <s v="2025-05-28T13:15:51.308Z"/>
    <n v="36.6327"/>
    <n v="70.417299999999997"/>
    <n v="218.761"/>
    <n v="4.2"/>
    <x v="0"/>
    <n v="48"/>
    <n v="88"/>
    <n v="2.254"/>
    <n v="0.53"/>
    <s v="us"/>
    <s v="us6000qgem"/>
    <s v="2025-08-16T21:54:09.040Z"/>
    <s v="45 km SW of Jurm, Afghanistan"/>
    <s v="earthquake"/>
    <n v="8.67"/>
    <n v="9.4480000000000004"/>
    <n v="0.128"/>
    <n v="17"/>
    <s v="reviewed"/>
    <s v="us"/>
    <s v="us"/>
  </r>
  <r>
    <s v="2025-05-28T07:05:18.761Z"/>
    <n v="28.544899999999998"/>
    <n v="83.940799999999996"/>
    <n v="10"/>
    <n v="4.3"/>
    <x v="0"/>
    <n v="23"/>
    <n v="197"/>
    <n v="6.3920000000000003"/>
    <n v="0.45"/>
    <s v="us"/>
    <s v="us6000qjuc"/>
    <s v="2025-08-16T21:54:17.040Z"/>
    <s v="27 km ENE of Chitre, Nepal"/>
    <s v="earthquake"/>
    <n v="8.26"/>
    <n v="1.956"/>
    <n v="0.125"/>
    <n v="19"/>
    <s v="reviewed"/>
    <s v="us"/>
    <s v="us"/>
  </r>
  <r>
    <s v="2025-05-28T04:53:53.928Z"/>
    <n v="24.2883"/>
    <n v="94.399600000000007"/>
    <n v="35"/>
    <n v="4.2"/>
    <x v="0"/>
    <n v="25"/>
    <n v="149"/>
    <n v="3.105"/>
    <n v="0.68"/>
    <s v="us"/>
    <s v="us6000qju8"/>
    <s v="2025-08-16T21:54:17.040Z"/>
    <s v="47 km SE of WÄngjing, India"/>
    <s v="earthquake"/>
    <n v="14.81"/>
    <n v="1.9750000000000001"/>
    <n v="0.121"/>
    <n v="20"/>
    <s v="reviewed"/>
    <s v="us"/>
    <s v="us"/>
  </r>
  <r>
    <s v="2025-05-27T20:24:28.119Z"/>
    <n v="24.4467"/>
    <n v="93.842699999999994"/>
    <n v="49.996000000000002"/>
    <n v="5.0999999999999996"/>
    <x v="1"/>
    <n v="111"/>
    <n v="27"/>
    <n v="5.7679999999999998"/>
    <n v="0.82"/>
    <s v="us"/>
    <s v="us6000qg9r"/>
    <s v="2025-08-13T15:14:25.040Z"/>
    <s v="8 km SE of MoirÄng, India"/>
    <s v="earthquake"/>
    <n v="8.0500000000000007"/>
    <n v="5.0339999999999998"/>
    <n v="7.2999999999999995E-2"/>
    <n v="18"/>
    <s v="reviewed"/>
    <s v="us"/>
    <s v="us"/>
  </r>
  <r>
    <s v="2025-05-27T16:12:28.373Z"/>
    <n v="21.251200000000001"/>
    <n v="94.881399999999999"/>
    <n v="126.343"/>
    <n v="4"/>
    <x v="0"/>
    <n v="20"/>
    <n v="79"/>
    <n v="4.5259999999999998"/>
    <n v="0.44"/>
    <s v="us"/>
    <s v="us6000qjnr"/>
    <s v="2025-08-13T15:14:29.040Z"/>
    <s v="23 km WSW of Pakokku, Burma (Myanmar)"/>
    <s v="earthquake"/>
    <n v="12.71"/>
    <n v="8.4269999999999996"/>
    <n v="0.14399999999999999"/>
    <n v="13"/>
    <s v="reviewed"/>
    <s v="us"/>
    <s v="us"/>
  </r>
  <r>
    <s v="2025-05-27T14:09:31.383Z"/>
    <n v="36.537300000000002"/>
    <n v="70.338499999999996"/>
    <n v="195.636"/>
    <n v="4"/>
    <x v="0"/>
    <n v="30"/>
    <n v="147"/>
    <n v="2.2440000000000002"/>
    <n v="0.59"/>
    <s v="us"/>
    <s v="us7000q1se"/>
    <s v="2025-08-13T15:14:34.040Z"/>
    <s v="43 km E of FarkhÄr, Afghanistan"/>
    <s v="earthquake"/>
    <n v="7.86"/>
    <n v="10.096"/>
    <n v="0.122"/>
    <n v="19"/>
    <s v="reviewed"/>
    <s v="us"/>
    <s v="us"/>
  </r>
  <r>
    <s v="2025-05-27T11:24:36.290Z"/>
    <n v="20.706700000000001"/>
    <n v="95.903599999999997"/>
    <n v="10"/>
    <n v="4.3"/>
    <x v="0"/>
    <n v="26"/>
    <n v="158"/>
    <n v="3.492"/>
    <n v="0.53"/>
    <s v="us"/>
    <s v="us6000qjnc"/>
    <s v="2025-08-13T15:14:29.040Z"/>
    <s v="19 km SSE of Meiktila, Burma (Myanmar)"/>
    <s v="earthquake"/>
    <n v="9.84"/>
    <n v="1.907"/>
    <n v="0.14799999999999999"/>
    <n v="14"/>
    <s v="reviewed"/>
    <s v="us"/>
    <s v="us"/>
  </r>
  <r>
    <s v="2025-05-26T22:13:55.884Z"/>
    <n v="22.6313"/>
    <n v="96.128"/>
    <n v="10"/>
    <n v="4.0999999999999996"/>
    <x v="0"/>
    <n v="17"/>
    <n v="165"/>
    <n v="3.4809999999999999"/>
    <n v="0.68"/>
    <s v="us"/>
    <s v="us6000qjkt"/>
    <s v="2025-08-13T15:14:28.040Z"/>
    <s v="44 km E of Shwebo, Burma (Myanmar)"/>
    <s v="earthquake"/>
    <n v="7.71"/>
    <n v="1.958"/>
    <n v="0.16600000000000001"/>
    <n v="10"/>
    <s v="reviewed"/>
    <s v="us"/>
    <s v="us"/>
  </r>
  <r>
    <s v="2025-05-25T03:44:26.398Z"/>
    <n v="36.101799999999997"/>
    <n v="70.263999999999996"/>
    <n v="130.17699999999999"/>
    <n v="4"/>
    <x v="0"/>
    <n v="28"/>
    <n v="157"/>
    <n v="1.833"/>
    <n v="1.1499999999999999"/>
    <s v="us"/>
    <s v="us7000q1cg"/>
    <s v="2025-08-13T15:14:32.040Z"/>
    <s v="63 km SE of FarkhÄr, Afghanistan"/>
    <s v="earthquake"/>
    <n v="9.42"/>
    <n v="13.864000000000001"/>
    <n v="0.21199999999999999"/>
    <n v="6"/>
    <s v="reviewed"/>
    <s v="us"/>
    <s v="us"/>
  </r>
  <r>
    <s v="2025-05-25T01:03:40.365Z"/>
    <n v="36.3735"/>
    <n v="69.836500000000001"/>
    <n v="147.65799999999999"/>
    <n v="4.0999999999999996"/>
    <x v="0"/>
    <n v="38"/>
    <n v="154"/>
    <n v="1.9410000000000001"/>
    <n v="1.23"/>
    <s v="us"/>
    <s v="us7000q1by"/>
    <s v="2025-08-13T15:14:32.040Z"/>
    <s v="22 km S of FarkhÄr, Afghanistan"/>
    <s v="earthquake"/>
    <n v="6.93"/>
    <n v="9.2409999999999997"/>
    <n v="0.127"/>
    <n v="17"/>
    <s v="reviewed"/>
    <s v="us"/>
    <s v="us"/>
  </r>
  <r>
    <s v="2025-05-23T18:58:54.833Z"/>
    <n v="22.773700000000002"/>
    <n v="94.534000000000006"/>
    <n v="105.85299999999999"/>
    <n v="4.0999999999999996"/>
    <x v="0"/>
    <n v="19"/>
    <n v="148"/>
    <n v="1.6"/>
    <n v="0.39"/>
    <s v="us"/>
    <s v="us6000qi7n"/>
    <s v="2025-08-13T15:14:28.040Z"/>
    <s v="89 km E of Falam, Burma (Myanmar)"/>
    <s v="earthquake"/>
    <n v="8.44"/>
    <n v="11.694000000000001"/>
    <n v="0.17399999999999999"/>
    <n v="9"/>
    <s v="reviewed"/>
    <s v="us"/>
    <s v="us"/>
  </r>
  <r>
    <s v="2025-05-23T03:57:24.467Z"/>
    <n v="29.185700000000001"/>
    <n v="86.802000000000007"/>
    <n v="10"/>
    <n v="4.4000000000000004"/>
    <x v="0"/>
    <n v="36"/>
    <n v="93"/>
    <n v="1.9239999999999999"/>
    <n v="0.76"/>
    <s v="us"/>
    <s v="us7000q10f"/>
    <s v="2025-08-13T15:14:30.040Z"/>
    <s v="137 km N of Lobuche, Nepal"/>
    <s v="earthquake"/>
    <n v="8.44"/>
    <n v="1.8939999999999999"/>
    <n v="9.0999999999999998E-2"/>
    <n v="35"/>
    <s v="reviewed"/>
    <s v="us"/>
    <s v="us"/>
  </r>
  <r>
    <s v="2025-05-22T22:51:20.253Z"/>
    <n v="37.441400000000002"/>
    <n v="72.284099999999995"/>
    <n v="188.34399999999999"/>
    <n v="4.0999999999999996"/>
    <x v="0"/>
    <n v="44"/>
    <n v="94"/>
    <n v="0.88400000000000001"/>
    <n v="0.75"/>
    <s v="us"/>
    <s v="us7000q0z5"/>
    <s v="2025-08-13T15:14:30.040Z"/>
    <s v="54 km N of KhandÅ«d, Afghanistan"/>
    <s v="earthquake"/>
    <n v="7.47"/>
    <n v="6.3959999999999999"/>
    <n v="0.14000000000000001"/>
    <n v="14"/>
    <s v="reviewed"/>
    <s v="us"/>
    <s v="us"/>
  </r>
  <r>
    <s v="2025-05-22T20:03:50.879Z"/>
    <n v="29.472000000000001"/>
    <n v="80.466300000000004"/>
    <n v="10"/>
    <n v="4.5999999999999996"/>
    <x v="0"/>
    <n v="72"/>
    <n v="100"/>
    <n v="4.5460000000000003"/>
    <n v="0.99"/>
    <s v="us"/>
    <s v="us7000q0xq"/>
    <s v="2025-08-13T15:14:30.040Z"/>
    <s v="22 km NNW of DadeldhurÄ, Nepal"/>
    <s v="earthquake"/>
    <n v="9.19"/>
    <n v="1.8640000000000001"/>
    <n v="7.4999999999999997E-2"/>
    <n v="53"/>
    <s v="reviewed"/>
    <s v="us"/>
    <s v="us"/>
  </r>
  <r>
    <s v="2025-05-22T03:53:07.431Z"/>
    <n v="38.867100000000001"/>
    <n v="70.545199999999994"/>
    <n v="10"/>
    <n v="4.2"/>
    <x v="0"/>
    <n v="27"/>
    <n v="150"/>
    <n v="1.1040000000000001"/>
    <n v="1.02"/>
    <s v="us"/>
    <s v="us7000q0q4"/>
    <s v="2025-08-13T15:14:30.040Z"/>
    <s v="23 km SE of Rasht, Tajikistan"/>
    <s v="earthquake"/>
    <n v="4.62"/>
    <n v="1.925"/>
    <n v="0.159"/>
    <n v="11"/>
    <s v="reviewed"/>
    <s v="us"/>
    <s v="us"/>
  </r>
  <r>
    <s v="2025-05-21T17:04:05.116Z"/>
    <n v="0.82240000000000002"/>
    <n v="100.0189"/>
    <n v="195.67699999999999"/>
    <n v="4.3"/>
    <x v="0"/>
    <n v="61"/>
    <n v="114"/>
    <n v="1.3240000000000001"/>
    <n v="0.9"/>
    <s v="us"/>
    <s v="us7000q0k5"/>
    <s v="2025-08-13T15:14:29.040Z"/>
    <s v="103 km SE of Padangsidempuan, Indonesia"/>
    <s v="earthquake"/>
    <n v="8.02"/>
    <n v="6.0739999999999998"/>
    <n v="8.3000000000000004E-2"/>
    <n v="41"/>
    <s v="reviewed"/>
    <s v="us"/>
    <s v="us"/>
  </r>
  <r>
    <s v="2025-05-21T14:21:16.769Z"/>
    <n v="8.9268000000000001"/>
    <n v="93.8553"/>
    <n v="10"/>
    <n v="4.7"/>
    <x v="0"/>
    <n v="47"/>
    <n v="77"/>
    <n v="4.7859999999999996"/>
    <n v="0.62"/>
    <s v="us"/>
    <s v="us7000q0jb"/>
    <s v="2025-08-13T15:14:29.040Z"/>
    <s v="Nicobar Islands, India region"/>
    <s v="earthquake"/>
    <n v="10.050000000000001"/>
    <n v="1.8759999999999999"/>
    <n v="8.5000000000000006E-2"/>
    <n v="42"/>
    <s v="reviewed"/>
    <s v="us"/>
    <s v="us"/>
  </r>
  <r>
    <s v="2025-05-21T11:56:30.125Z"/>
    <n v="21.055599999999998"/>
    <n v="95.951499999999996"/>
    <n v="10"/>
    <n v="3.4"/>
    <x v="3"/>
    <n v="6"/>
    <n v="166"/>
    <n v="0.97799999999999998"/>
    <n v="0.43"/>
    <s v="us"/>
    <s v="us7000q0j3"/>
    <s v="2025-08-13T15:14:29.040Z"/>
    <s v="21 km NNE of Meiktila, Burma (Myanmar)"/>
    <s v="earthquake"/>
    <n v="7.47"/>
    <n v="2.0169999999999999"/>
    <n v="0.128"/>
    <n v="8"/>
    <s v="reviewed"/>
    <s v="us"/>
    <s v="us"/>
  </r>
  <r>
    <s v="2025-05-21T06:15:59.136Z"/>
    <n v="38.006300000000003"/>
    <n v="72.445400000000006"/>
    <n v="111.81"/>
    <n v="4.2"/>
    <x v="0"/>
    <n v="41"/>
    <n v="140"/>
    <n v="0.308"/>
    <n v="0.62"/>
    <s v="us"/>
    <s v="us7000q0hy"/>
    <s v="2025-08-13T15:14:29.040Z"/>
    <s v="97 km NE of Khorugh, Tajikistan"/>
    <s v="earthquake"/>
    <n v="5.38"/>
    <n v="4.3819999999999997"/>
    <n v="0.122"/>
    <n v="19"/>
    <s v="reviewed"/>
    <s v="us"/>
    <s v="us"/>
  </r>
  <r>
    <s v="2025-05-20T16:29:56.404Z"/>
    <n v="27.443200000000001"/>
    <n v="102.9337"/>
    <n v="10"/>
    <n v="4.2"/>
    <x v="0"/>
    <n v="41"/>
    <n v="94"/>
    <n v="6.4080000000000004"/>
    <n v="0.36"/>
    <s v="us"/>
    <s v="us7000q0dn"/>
    <s v="2025-07-25T17:06:20.040Z"/>
    <s v="78 km W of Zhaotong, China"/>
    <s v="earthquake"/>
    <n v="10.6"/>
    <n v="1.91"/>
    <n v="9.6000000000000002E-2"/>
    <n v="32"/>
    <s v="reviewed"/>
    <s v="us"/>
    <s v="us"/>
  </r>
  <r>
    <s v="2025-05-20T10:16:31.403Z"/>
    <n v="37.061300000000003"/>
    <n v="71.863"/>
    <n v="164.16900000000001"/>
    <n v="4.4000000000000004"/>
    <x v="0"/>
    <n v="27"/>
    <n v="166"/>
    <n v="1.343"/>
    <n v="0.81"/>
    <s v="us"/>
    <s v="us7000q0aw"/>
    <s v="2025-07-25T17:06:20.040Z"/>
    <s v="42 km WNW of KhandÅ«d, Afghanistan"/>
    <s v="earthquake"/>
    <n v="6.12"/>
    <n v="8.02"/>
    <n v="0.19"/>
    <n v="8"/>
    <s v="reviewed"/>
    <s v="us"/>
    <s v="us"/>
  </r>
  <r>
    <s v="2025-05-19T14:40:01.289Z"/>
    <n v="34.728900000000003"/>
    <n v="68.712000000000003"/>
    <n v="10"/>
    <n v="4.2"/>
    <x v="0"/>
    <n v="41"/>
    <n v="169"/>
    <n v="0.40899999999999997"/>
    <n v="0.64"/>
    <s v="us"/>
    <s v="us7000q05h"/>
    <s v="2025-07-25T17:06:19.040Z"/>
    <s v="26 km NW of PaghmÄn, Afghanistan"/>
    <s v="earthquake"/>
    <n v="6.17"/>
    <n v="1.9590000000000001"/>
    <n v="0.113"/>
    <n v="22"/>
    <s v="reviewed"/>
    <s v="us"/>
    <s v="us"/>
  </r>
  <r>
    <s v="2025-05-19T12:00:09.261Z"/>
    <n v="28.4953"/>
    <n v="87.390199999999993"/>
    <n v="10"/>
    <n v="4.3"/>
    <x v="0"/>
    <n v="43"/>
    <n v="115"/>
    <n v="1.9890000000000001"/>
    <n v="0.44"/>
    <s v="us"/>
    <s v="us7000q057"/>
    <s v="2025-07-25T17:06:19.040Z"/>
    <s v="83 km NE of Lobuche, Nepal"/>
    <s v="earthquake"/>
    <n v="9.81"/>
    <n v="1.901"/>
    <n v="8.3000000000000004E-2"/>
    <n v="41"/>
    <s v="reviewed"/>
    <s v="us"/>
    <s v="us"/>
  </r>
  <r>
    <s v="2025-05-19T08:04:18.926Z"/>
    <n v="1.0344"/>
    <n v="97.109899999999996"/>
    <n v="10"/>
    <n v="4.7"/>
    <x v="0"/>
    <n v="69"/>
    <n v="139"/>
    <n v="2.4500000000000002"/>
    <n v="0.44"/>
    <s v="us"/>
    <s v="us7000q04f"/>
    <s v="2025-07-25T17:06:19.040Z"/>
    <s v="62 km WSW of Gunungsitoli, Indonesia"/>
    <s v="earthquake"/>
    <n v="7.04"/>
    <n v="1.8879999999999999"/>
    <n v="7.1999999999999995E-2"/>
    <n v="59"/>
    <s v="reviewed"/>
    <s v="us"/>
    <s v="us"/>
  </r>
  <r>
    <s v="2025-05-19T05:59:29.333Z"/>
    <n v="1.0503"/>
    <n v="97.131799999999998"/>
    <n v="10"/>
    <n v="4.8"/>
    <x v="0"/>
    <n v="68"/>
    <n v="176"/>
    <n v="2.423"/>
    <n v="0.48"/>
    <s v="us"/>
    <s v="us7000q044"/>
    <s v="2025-07-25T17:06:19.040Z"/>
    <s v="59 km WSW of Gunungsitoli, Indonesia"/>
    <s v="earthquake"/>
    <n v="6.66"/>
    <n v="1.877"/>
    <n v="7.2999999999999995E-2"/>
    <n v="58"/>
    <s v="reviewed"/>
    <s v="us"/>
    <s v="us"/>
  </r>
  <r>
    <s v="2025-05-19T02:45:54.010Z"/>
    <n v="4.1839000000000004"/>
    <n v="96.133300000000006"/>
    <n v="85.71"/>
    <n v="4.2"/>
    <x v="0"/>
    <n v="28"/>
    <n v="138"/>
    <n v="1.3169999999999999"/>
    <n v="0.51"/>
    <s v="us"/>
    <s v="us6000qhmn"/>
    <s v="2025-07-25T17:06:13.040Z"/>
    <s v="4 km N of Meulaboh, Indonesia"/>
    <s v="earthquake"/>
    <n v="9.3699999999999992"/>
    <n v="6.9020000000000001"/>
    <n v="0.124"/>
    <n v="18"/>
    <s v="reviewed"/>
    <s v="us"/>
    <s v="us"/>
  </r>
  <r>
    <s v="2025-05-18T19:15:21.246Z"/>
    <n v="19.030999999999999"/>
    <n v="93.304500000000004"/>
    <n v="10"/>
    <n v="4.9000000000000004"/>
    <x v="1"/>
    <n v="116"/>
    <n v="62"/>
    <n v="2.641"/>
    <n v="0.61"/>
    <s v="us"/>
    <s v="us7000q025"/>
    <s v="2025-07-25T17:06:19.040Z"/>
    <s v="130 km SSE of Sittwe, Burma (Myanmar)"/>
    <s v="earthquake"/>
    <n v="7.01"/>
    <n v="1.831"/>
    <n v="8.8999999999999996E-2"/>
    <n v="12"/>
    <s v="reviewed"/>
    <s v="us"/>
    <s v="us"/>
  </r>
  <r>
    <s v="2025-05-18T17:30:49.832Z"/>
    <n v="33.718299999999999"/>
    <n v="90.741"/>
    <n v="10"/>
    <n v="4.5"/>
    <x v="0"/>
    <n v="66"/>
    <n v="46"/>
    <n v="4.016"/>
    <n v="0.69"/>
    <s v="us"/>
    <s v="us7000q01q"/>
    <s v="2025-07-25T17:06:18.040Z"/>
    <s v="277 km NNW of Nagqu, China"/>
    <s v="earthquake"/>
    <n v="8.69"/>
    <n v="1.8759999999999999"/>
    <n v="7.2999999999999995E-2"/>
    <n v="55"/>
    <s v="reviewed"/>
    <s v="us"/>
    <s v="us"/>
  </r>
  <r>
    <s v="2025-05-18T06:13:17.292Z"/>
    <n v="36.5792"/>
    <n v="70.805499999999995"/>
    <n v="217.6"/>
    <n v="4.4000000000000004"/>
    <x v="0"/>
    <n v="64"/>
    <n v="78"/>
    <n v="2.1869999999999998"/>
    <n v="0.77"/>
    <s v="us"/>
    <s v="us7000pzz5"/>
    <s v="2025-07-25T17:06:18.040Z"/>
    <s v="31 km S of Jurm, Afghanistan"/>
    <s v="earthquake"/>
    <n v="7.69"/>
    <n v="7.1"/>
    <n v="5.3999999999999999E-2"/>
    <n v="101"/>
    <s v="reviewed"/>
    <s v="us"/>
    <s v="us"/>
  </r>
  <r>
    <s v="2025-05-17T21:20:15.090Z"/>
    <n v="2.5712999999999999"/>
    <n v="96.004800000000003"/>
    <n v="10"/>
    <n v="4.9000000000000004"/>
    <x v="0"/>
    <n v="57"/>
    <n v="104"/>
    <n v="2.802"/>
    <n v="0.87"/>
    <s v="us"/>
    <s v="us7000pzwb"/>
    <s v="2025-07-25T17:06:18.040Z"/>
    <s v="42 km WNW of Sinabang, Indonesia"/>
    <s v="earthquake"/>
    <n v="8.6"/>
    <n v="1.7689999999999999"/>
    <n v="6.9000000000000006E-2"/>
    <n v="65"/>
    <s v="reviewed"/>
    <s v="us"/>
    <s v="us"/>
  </r>
  <r>
    <s v="2025-05-17T15:54:47.188Z"/>
    <n v="21.419599999999999"/>
    <n v="96.056399999999996"/>
    <n v="10"/>
    <n v="5.0999999999999996"/>
    <x v="1"/>
    <n v="241"/>
    <n v="25"/>
    <n v="1.0840000000000001"/>
    <n v="0.53"/>
    <s v="us"/>
    <s v="us7000pzv3"/>
    <s v="2025-07-25T17:06:18.040Z"/>
    <s v="22 km SSW of Kyaukse, Burma (Myanmar)"/>
    <s v="earthquake"/>
    <n v="2.82"/>
    <n v="1.6679999999999999"/>
    <n v="7.8E-2"/>
    <n v="16"/>
    <s v="reviewed"/>
    <s v="us"/>
    <s v="us"/>
  </r>
  <r>
    <s v="2025-05-17T10:56:31.693Z"/>
    <n v="36.183"/>
    <n v="69.473299999999995"/>
    <n v="140.18799999999999"/>
    <n v="4"/>
    <x v="0"/>
    <n v="28"/>
    <n v="106"/>
    <n v="1.6870000000000001"/>
    <n v="1.05"/>
    <s v="us"/>
    <s v="us7000pzub"/>
    <s v="2025-07-25T17:06:17.040Z"/>
    <s v="33 km ENE of NahrÄ«n, Afghanistan"/>
    <s v="earthquake"/>
    <n v="8.1300000000000008"/>
    <n v="11.664999999999999"/>
    <n v="0.15"/>
    <n v="12"/>
    <s v="reviewed"/>
    <s v="us"/>
    <s v="us"/>
  </r>
  <r>
    <s v="2025-05-16T17:26:16.664Z"/>
    <n v="5.0609999999999999"/>
    <n v="96.378600000000006"/>
    <n v="184.47300000000001"/>
    <n v="4"/>
    <x v="0"/>
    <n v="31"/>
    <n v="107"/>
    <n v="0.59"/>
    <n v="0.71"/>
    <s v="us"/>
    <s v="us6000qgvl"/>
    <s v="2025-07-25T17:06:13.040Z"/>
    <s v="20 km SSE of Reuleuet, Indonesia"/>
    <s v="earthquake"/>
    <n v="12.28"/>
    <n v="6.3179999999999996"/>
    <n v="0.104"/>
    <n v="25"/>
    <s v="reviewed"/>
    <s v="us"/>
    <s v="us"/>
  </r>
  <r>
    <s v="2025-05-16T11:37:11.565Z"/>
    <n v="39.604700000000001"/>
    <n v="82.915300000000002"/>
    <n v="10"/>
    <n v="4.5"/>
    <x v="0"/>
    <n v="32"/>
    <n v="65"/>
    <n v="3.2429999999999999"/>
    <n v="0.89"/>
    <s v="us"/>
    <s v="us7000pzjr"/>
    <s v="2025-07-25T17:06:16.040Z"/>
    <s v="157 km NNE of Darya Boyi, China"/>
    <s v="earthquake"/>
    <n v="10.89"/>
    <n v="1.895"/>
    <n v="0.125"/>
    <n v="19"/>
    <s v="reviewed"/>
    <s v="us"/>
    <s v="us"/>
  </r>
  <r>
    <s v="2025-05-16T04:17:21.531Z"/>
    <n v="21.76"/>
    <n v="103.0866"/>
    <n v="10"/>
    <n v="4.5"/>
    <x v="0"/>
    <n v="52"/>
    <n v="57"/>
    <n v="2.9580000000000002"/>
    <n v="1.04"/>
    <s v="us"/>
    <s v="us7000pzim"/>
    <s v="2025-07-25T17:06:16.040Z"/>
    <s v="27 km S of MÆ°á»ng Lay, Vietnam"/>
    <s v="earthquake"/>
    <n v="5.21"/>
    <n v="1.879"/>
    <n v="8.6999999999999994E-2"/>
    <n v="39"/>
    <s v="reviewed"/>
    <s v="us"/>
    <s v="us"/>
  </r>
  <r>
    <s v="2025-05-16T01:00:08.958Z"/>
    <n v="25.1128"/>
    <n v="98.177199999999999"/>
    <n v="10"/>
    <n v="4.5999999999999996"/>
    <x v="0"/>
    <n v="55"/>
    <n v="50"/>
    <n v="4.0250000000000004"/>
    <n v="0.6"/>
    <s v="us"/>
    <s v="us7000pzi1"/>
    <s v="2025-07-25T17:06:16.040Z"/>
    <s v="23 km WNW of Zhonghe, China"/>
    <s v="earthquake"/>
    <n v="6.02"/>
    <n v="1.694"/>
    <n v="8.4000000000000005E-2"/>
    <n v="43"/>
    <s v="reviewed"/>
    <s v="us"/>
    <s v="us"/>
  </r>
  <r>
    <s v="2025-05-15T17:36:30.480Z"/>
    <n v="1.9491000000000001"/>
    <n v="96.444500000000005"/>
    <n v="10"/>
    <n v="4.0999999999999996"/>
    <x v="0"/>
    <n v="27"/>
    <n v="200"/>
    <n v="2.585"/>
    <n v="0.45"/>
    <s v="us"/>
    <s v="us6000qgpq"/>
    <s v="2025-07-25T17:06:13.040Z"/>
    <s v="59 km S of Sinabang, Indonesia"/>
    <s v="earthquake"/>
    <n v="10.199999999999999"/>
    <n v="1.946"/>
    <n v="0.126"/>
    <n v="17"/>
    <s v="reviewed"/>
    <s v="us"/>
    <s v="us"/>
  </r>
  <r>
    <s v="2025-05-14T10:30:41.591Z"/>
    <n v="24.672899999999998"/>
    <n v="94.897300000000001"/>
    <n v="10"/>
    <n v="4.4000000000000004"/>
    <x v="0"/>
    <n v="31"/>
    <n v="124"/>
    <n v="3.4510000000000001"/>
    <n v="0.6"/>
    <s v="us"/>
    <s v="us6000qgly"/>
    <s v="2025-07-25T17:06:12.040Z"/>
    <s v="84 km E of WÄngjing, India"/>
    <s v="earthquake"/>
    <n v="10.25"/>
    <n v="1.9139999999999999"/>
    <n v="0.12"/>
    <n v="20"/>
    <s v="reviewed"/>
    <s v="us"/>
    <s v="us"/>
  </r>
  <r>
    <s v="2025-05-14T10:02:12.390Z"/>
    <n v="31.469799999999999"/>
    <n v="69.138599999999997"/>
    <n v="10"/>
    <n v="4.4000000000000004"/>
    <x v="0"/>
    <n v="52"/>
    <n v="176"/>
    <n v="3.0369999999999999"/>
    <n v="1.06"/>
    <s v="us"/>
    <s v="us7000pz5l"/>
    <s v="2025-07-25T17:06:14.040Z"/>
    <s v="32 km WNW of Zhob, Pakistan"/>
    <s v="earthquake"/>
    <n v="11.1"/>
    <n v="1.9630000000000001"/>
    <n v="8.2000000000000003E-2"/>
    <n v="43"/>
    <s v="reviewed"/>
    <s v="us"/>
    <s v="us"/>
  </r>
  <r>
    <s v="2025-05-13T16:48:40.737Z"/>
    <n v="6.9071999999999996"/>
    <n v="92.355900000000005"/>
    <n v="10"/>
    <n v="4.0999999999999996"/>
    <x v="0"/>
    <n v="46"/>
    <n v="100"/>
    <n v="4.8600000000000003"/>
    <n v="0.62"/>
    <s v="us"/>
    <s v="us7000pyzr"/>
    <s v="2025-07-24T21:30:16.040Z"/>
    <s v="Nicobar Islands, India region"/>
    <s v="earthquake"/>
    <n v="9.35"/>
    <n v="1.899"/>
    <n v="9.0999999999999998E-2"/>
    <n v="37"/>
    <s v="reviewed"/>
    <s v="us"/>
    <s v="us"/>
  </r>
  <r>
    <s v="2025-05-13T12:14:16.967Z"/>
    <n v="36.5032"/>
    <n v="70.740899999999996"/>
    <n v="210.52"/>
    <n v="4"/>
    <x v="0"/>
    <n v="36"/>
    <n v="88"/>
    <n v="2.278"/>
    <n v="0.56999999999999995"/>
    <s v="us"/>
    <s v="us7000pyyy"/>
    <s v="2025-07-24T21:30:16.040Z"/>
    <s v="40 km SSW of Jurm, Afghanistan"/>
    <s v="earthquake"/>
    <n v="7.87"/>
    <n v="8.7720000000000002"/>
    <n v="0.11899999999999999"/>
    <n v="19"/>
    <s v="reviewed"/>
    <s v="us"/>
    <s v="us"/>
  </r>
  <r>
    <s v="2025-05-13T00:01:57.815Z"/>
    <n v="30.956299999999999"/>
    <n v="99.074200000000005"/>
    <n v="10"/>
    <n v="4.4000000000000004"/>
    <x v="0"/>
    <n v="57"/>
    <n v="81"/>
    <n v="6.9809999999999999"/>
    <n v="0.36"/>
    <s v="us"/>
    <s v="us7000pyxb"/>
    <s v="2025-07-24T21:30:16.040Z"/>
    <s v="181 km E of Qamdo, China"/>
    <s v="earthquake"/>
    <n v="5.85"/>
    <n v="1.871"/>
    <n v="8.4000000000000005E-2"/>
    <n v="41"/>
    <s v="reviewed"/>
    <s v="us"/>
    <s v="us"/>
  </r>
  <r>
    <s v="2025-05-12T07:56:23.370Z"/>
    <n v="29.142700000000001"/>
    <n v="66.557699999999997"/>
    <n v="10"/>
    <n v="4.5"/>
    <x v="0"/>
    <n v="98"/>
    <n v="87"/>
    <n v="5.7869999999999999"/>
    <n v="0.55000000000000004"/>
    <s v="us"/>
    <s v="us7000pysi"/>
    <s v="2025-07-24T21:30:15.040Z"/>
    <s v="13 km NNW of Kalat, Pakistan"/>
    <s v="earthquake"/>
    <n v="9.6199999999999992"/>
    <n v="1.8360000000000001"/>
    <n v="6.6000000000000003E-2"/>
    <n v="68"/>
    <s v="reviewed"/>
    <s v="us"/>
    <s v="us"/>
  </r>
  <r>
    <s v="2025-05-12T03:09:39.355Z"/>
    <n v="1.1315999999999999"/>
    <n v="98.964699999999993"/>
    <n v="102.627"/>
    <n v="4.9000000000000004"/>
    <x v="0"/>
    <n v="123"/>
    <n v="46"/>
    <n v="1.552"/>
    <n v="0.52"/>
    <s v="us"/>
    <s v="us7000pyrf"/>
    <s v="2025-07-24T21:30:15.040Z"/>
    <s v="43 km SW of Padangsidempuan, Indonesia"/>
    <s v="earthquake"/>
    <n v="7.19"/>
    <n v="6.3949999999999996"/>
    <n v="5.3999999999999999E-2"/>
    <n v="108"/>
    <s v="reviewed"/>
    <s v="us"/>
    <s v="us"/>
  </r>
  <r>
    <s v="2025-05-11T21:11:22.060Z"/>
    <n v="29.053599999999999"/>
    <n v="87.606800000000007"/>
    <n v="9"/>
    <n v="5.5"/>
    <x v="1"/>
    <n v="151"/>
    <n v="22"/>
    <n v="2.4009999999999998"/>
    <n v="0.67"/>
    <s v="us"/>
    <s v="us7000pyq7"/>
    <s v="2025-07-24T21:30:14.040Z"/>
    <s v="126 km W of Rikaze, China"/>
    <s v="earthquake"/>
    <n v="8.15"/>
    <n v="1.7869999999999999"/>
    <n v="0.08"/>
    <n v="15"/>
    <s v="reviewed"/>
    <s v="us"/>
    <s v="us"/>
  </r>
  <r>
    <s v="2025-05-11T12:33:20.829Z"/>
    <n v="36.387999999999998"/>
    <n v="70.308800000000005"/>
    <n v="209.87899999999999"/>
    <n v="4.0999999999999996"/>
    <x v="0"/>
    <n v="46"/>
    <n v="118"/>
    <n v="2.1"/>
    <n v="1.1299999999999999"/>
    <s v="us"/>
    <s v="us7000pyne"/>
    <s v="2025-07-24T21:30:14.040Z"/>
    <s v="45 km ESE of FarkhÄr, Afghanistan"/>
    <s v="earthquake"/>
    <n v="7.38"/>
    <n v="9.3580000000000005"/>
    <n v="0.11700000000000001"/>
    <n v="20"/>
    <s v="reviewed"/>
    <s v="us"/>
    <s v="us"/>
  </r>
  <r>
    <s v="2025-05-11T08:57:43.494Z"/>
    <n v="3.7925"/>
    <n v="97.006500000000003"/>
    <n v="85.754000000000005"/>
    <n v="5.7"/>
    <x v="1"/>
    <n v="114"/>
    <n v="37"/>
    <n v="1.4279999999999999"/>
    <n v="1.26"/>
    <s v="us"/>
    <s v="us7000pyjn"/>
    <s v="2025-07-24T21:30:14.040Z"/>
    <s v="19 km ENE of Blangpidie, Indonesia"/>
    <s v="earthquake"/>
    <n v="7.44"/>
    <n v="5.3150000000000004"/>
    <n v="6.9000000000000006E-2"/>
    <n v="20"/>
    <s v="reviewed"/>
    <s v="us"/>
    <s v="us"/>
  </r>
  <r>
    <s v="2025-05-11T02:36:10.218Z"/>
    <n v="36.790900000000001"/>
    <n v="71.169600000000003"/>
    <n v="214.024"/>
    <n v="4"/>
    <x v="0"/>
    <n v="27"/>
    <n v="160"/>
    <n v="1.8440000000000001"/>
    <n v="0.75"/>
    <s v="us"/>
    <s v="us7000pyhz"/>
    <s v="2025-07-24T21:30:14.040Z"/>
    <s v="31 km ESE of Jurm, Afghanistan"/>
    <s v="earthquake"/>
    <n v="8.6199999999999992"/>
    <n v="9.9130000000000003"/>
    <n v="0.23100000000000001"/>
    <n v="5"/>
    <s v="reviewed"/>
    <s v="us"/>
    <s v="us"/>
  </r>
  <r>
    <s v="2025-05-10T05:08:00.663Z"/>
    <n v="36.621499999999997"/>
    <n v="71.139799999999994"/>
    <n v="229.489"/>
    <n v="4.7"/>
    <x v="0"/>
    <n v="130"/>
    <n v="77"/>
    <n v="1.9990000000000001"/>
    <n v="0.73"/>
    <s v="us"/>
    <s v="us7000pydu"/>
    <s v="2025-07-24T21:30:13.040Z"/>
    <s v="35 km W of AshkÄsham, Afghanistan"/>
    <s v="earthquake"/>
    <n v="7.53"/>
    <n v="6.2359999999999998"/>
    <n v="5.2999999999999999E-2"/>
    <n v="107"/>
    <s v="reviewed"/>
    <s v="us"/>
    <s v="us"/>
  </r>
  <r>
    <s v="2025-05-09T10:05:47.991Z"/>
    <n v="37.512"/>
    <n v="72.1995"/>
    <n v="197.08799999999999"/>
    <n v="4"/>
    <x v="0"/>
    <n v="40"/>
    <n v="157"/>
    <n v="0.83099999999999996"/>
    <n v="0.6"/>
    <s v="us"/>
    <s v="us7000py6l"/>
    <s v="2025-07-24T21:30:12.040Z"/>
    <s v="57 km E of Khorugh, Tajikistan"/>
    <s v="earthquake"/>
    <n v="7.53"/>
    <n v="6.34"/>
    <n v="0.155"/>
    <n v="11"/>
    <s v="reviewed"/>
    <s v="us"/>
    <s v="us"/>
  </r>
  <r>
    <s v="2025-05-09T08:37:30.433Z"/>
    <n v="20.7669"/>
    <n v="95.948700000000002"/>
    <n v="10"/>
    <n v="4.5"/>
    <x v="0"/>
    <n v="46"/>
    <n v="117"/>
    <n v="1.0589999999999999"/>
    <n v="0.85"/>
    <s v="us"/>
    <s v="us7000py69"/>
    <s v="2025-07-24T21:30:12.040Z"/>
    <s v="15 km SE of Meiktila, Burma (Myanmar)"/>
    <s v="earthquake"/>
    <n v="7.63"/>
    <n v="1.891"/>
    <n v="9.5000000000000001E-2"/>
    <n v="32"/>
    <s v="reviewed"/>
    <s v="us"/>
    <s v="us"/>
  </r>
  <r>
    <s v="2025-05-09T01:41:59.677Z"/>
    <n v="34.584099999999999"/>
    <n v="93.147599999999997"/>
    <n v="10"/>
    <n v="4.0999999999999996"/>
    <x v="0"/>
    <n v="27"/>
    <n v="127"/>
    <n v="5.1589999999999998"/>
    <n v="0.56999999999999995"/>
    <s v="us"/>
    <s v="us7000py51"/>
    <s v="2025-07-24T21:30:12.040Z"/>
    <s v="Southern Qinghai, China"/>
    <s v="earthquake"/>
    <n v="12.17"/>
    <n v="1.9530000000000001"/>
    <n v="0.13100000000000001"/>
    <n v="17"/>
    <s v="reviewed"/>
    <s v="us"/>
    <s v="us"/>
  </r>
  <r>
    <s v="2025-05-08T13:50:18.728Z"/>
    <n v="0.66020000000000001"/>
    <n v="67.238299999999995"/>
    <n v="10"/>
    <n v="4.5999999999999996"/>
    <x v="0"/>
    <n v="45"/>
    <n v="83"/>
    <n v="5.758"/>
    <n v="0.82"/>
    <s v="us"/>
    <s v="us7000pxy6"/>
    <s v="2025-07-24T21:30:11.040Z"/>
    <s v="Carlsberg Ridge"/>
    <s v="earthquake"/>
    <n v="8"/>
    <n v="1.87"/>
    <n v="8.6999999999999994E-2"/>
    <n v="40"/>
    <s v="reviewed"/>
    <s v="us"/>
    <s v="us"/>
  </r>
  <r>
    <s v="2025-05-08T02:55:02.415Z"/>
    <n v="39.029699999999998"/>
    <n v="70.638000000000005"/>
    <n v="10"/>
    <n v="4.5"/>
    <x v="0"/>
    <n v="80"/>
    <n v="79"/>
    <n v="1.0069999999999999"/>
    <n v="1.08"/>
    <s v="us"/>
    <s v="us7000pxva"/>
    <s v="2025-07-24T21:30:11.040Z"/>
    <s v="22 km E of Rasht, Tajikistan"/>
    <s v="earthquake"/>
    <n v="4.09"/>
    <n v="1.8560000000000001"/>
    <n v="7.0000000000000007E-2"/>
    <n v="60"/>
    <s v="reviewed"/>
    <s v="us"/>
    <s v="us"/>
  </r>
  <r>
    <s v="2025-05-07T07:09:08.006Z"/>
    <n v="0.89170000000000005"/>
    <n v="97.385999999999996"/>
    <n v="10"/>
    <n v="5.3"/>
    <x v="0"/>
    <n v="116"/>
    <n v="53"/>
    <n v="2.359"/>
    <n v="0.85"/>
    <s v="us"/>
    <s v="us7000pxne"/>
    <s v="2025-07-24T21:30:10.040Z"/>
    <s v="50 km SSW of Gunungsitoli, Indonesia"/>
    <s v="earthquake"/>
    <n v="7.82"/>
    <n v="1.7549999999999999"/>
    <n v="4.4999999999999998E-2"/>
    <n v="163"/>
    <s v="reviewed"/>
    <s v="us"/>
    <s v="us"/>
  </r>
  <r>
    <s v="2025-05-06T08:08:28.011Z"/>
    <n v="39.31"/>
    <n v="73.402199999999993"/>
    <n v="10"/>
    <n v="4.5999999999999996"/>
    <x v="2"/>
    <n v="117"/>
    <n v="62"/>
    <n v="1.1719999999999999"/>
    <n v="1"/>
    <s v="us"/>
    <s v="us7000pxg8"/>
    <s v="2025-07-12T16:30:47.040Z"/>
    <s v="101 km ESE of Kyzyl-Eshme, Kyrgyzstan"/>
    <s v="earthquake"/>
    <n v="3.43"/>
    <n v="1.756"/>
    <n v="5.3999999999999999E-2"/>
    <n v="33"/>
    <s v="reviewed"/>
    <s v="us"/>
    <s v="us"/>
  </r>
  <r>
    <s v="2025-05-05T14:10:57.930Z"/>
    <n v="37.568199999999997"/>
    <n v="72.252200000000002"/>
    <n v="178.10900000000001"/>
    <n v="4.3"/>
    <x v="0"/>
    <n v="71"/>
    <n v="92"/>
    <n v="0.76600000000000001"/>
    <n v="0.53"/>
    <s v="us"/>
    <s v="us7000px93"/>
    <s v="2025-07-12T16:30:46.040Z"/>
    <s v="62 km E of Khorugh, Tajikistan"/>
    <s v="earthquake"/>
    <n v="5.2"/>
    <n v="4.9459999999999997"/>
    <n v="8.4000000000000005E-2"/>
    <n v="40"/>
    <s v="reviewed"/>
    <s v="us"/>
    <s v="us"/>
  </r>
  <r>
    <s v="2025-05-05T10:30:05.144Z"/>
    <n v="36.714300000000001"/>
    <n v="73.017300000000006"/>
    <n v="53.110999999999997"/>
    <n v="4.0999999999999996"/>
    <x v="0"/>
    <n v="34"/>
    <n v="181"/>
    <n v="1.651"/>
    <n v="1.35"/>
    <s v="us"/>
    <s v="us7000px8e"/>
    <s v="2025-07-12T16:30:46.040Z"/>
    <s v="67 km ESE of KhandÅ«d, Afghanistan"/>
    <s v="earthquake"/>
    <n v="8.2100000000000009"/>
    <n v="11.378"/>
    <n v="0.158"/>
    <n v="11"/>
    <s v="reviewed"/>
    <s v="us"/>
    <s v="us"/>
  </r>
  <r>
    <s v="2025-05-05T06:11:14.116Z"/>
    <n v="37.1462"/>
    <n v="71.887100000000004"/>
    <n v="166.69200000000001"/>
    <n v="4.4000000000000004"/>
    <x v="0"/>
    <n v="38"/>
    <n v="164"/>
    <n v="1.2569999999999999"/>
    <n v="0.74"/>
    <s v="us"/>
    <s v="us7000px78"/>
    <s v="2025-07-12T16:30:45.040Z"/>
    <s v="44 km WNW of KhandÅ«d, Afghanistan"/>
    <s v="earthquake"/>
    <n v="7.67"/>
    <n v="7.8070000000000004"/>
    <n v="0.161"/>
    <n v="11"/>
    <s v="reviewed"/>
    <s v="us"/>
    <s v="us"/>
  </r>
  <r>
    <s v="2025-05-04T23:33:15.714Z"/>
    <n v="22.754300000000001"/>
    <n v="95.787000000000006"/>
    <n v="10"/>
    <n v="4.4000000000000004"/>
    <x v="0"/>
    <n v="31"/>
    <n v="119"/>
    <n v="1.74"/>
    <n v="0.53"/>
    <s v="us"/>
    <s v="us7000px5u"/>
    <s v="2025-07-12T16:30:45.040Z"/>
    <s v="22 km NNE of Shwebo, Burma (Myanmar)"/>
    <s v="earthquake"/>
    <n v="11.92"/>
    <n v="1.948"/>
    <n v="0.11"/>
    <n v="24"/>
    <s v="reviewed"/>
    <s v="us"/>
    <s v="us"/>
  </r>
  <r>
    <s v="2025-05-04T22:20:57.180Z"/>
    <n v="39.252899999999997"/>
    <n v="71.832499999999996"/>
    <n v="10"/>
    <n v="4.2"/>
    <x v="0"/>
    <n v="24"/>
    <n v="147"/>
    <n v="0.22600000000000001"/>
    <n v="0.59"/>
    <s v="us"/>
    <s v="us7000px5f"/>
    <s v="2025-07-12T16:30:45.040Z"/>
    <s v="26 km E of Karakenja, Tajikistan"/>
    <s v="earthquake"/>
    <n v="4.1900000000000004"/>
    <n v="1.546"/>
    <n v="0.11799999999999999"/>
    <n v="20"/>
    <s v="reviewed"/>
    <s v="us"/>
    <s v="us"/>
  </r>
  <r>
    <s v="2025-05-03T07:54:07.831Z"/>
    <n v="33.547699999999999"/>
    <n v="81.877399999999994"/>
    <n v="10"/>
    <n v="4.4000000000000004"/>
    <x v="0"/>
    <n v="45"/>
    <n v="159"/>
    <n v="7.891"/>
    <n v="0.63"/>
    <s v="us"/>
    <s v="us7000pwux"/>
    <s v="2025-07-12T16:30:43.040Z"/>
    <s v="western Xizang"/>
    <s v="earthquake"/>
    <n v="9.9700000000000006"/>
    <n v="1.9179999999999999"/>
    <n v="9.5000000000000001E-2"/>
    <n v="32"/>
    <s v="reviewed"/>
    <s v="us"/>
    <s v="us"/>
  </r>
  <r>
    <s v="2025-05-03T07:50:35.005Z"/>
    <n v="36.663400000000003"/>
    <n v="70.934799999999996"/>
    <n v="216.648"/>
    <n v="4"/>
    <x v="0"/>
    <n v="30"/>
    <n v="158"/>
    <n v="2.0569999999999999"/>
    <n v="0.59"/>
    <s v="us"/>
    <s v="us7000pwuv"/>
    <s v="2025-07-12T16:30:43.040Z"/>
    <s v="24 km SSE of Jurm, Afghanistan"/>
    <s v="earthquake"/>
    <n v="9.9600000000000009"/>
    <n v="11.045999999999999"/>
    <n v="0.13900000000000001"/>
    <n v="14"/>
    <s v="reviewed"/>
    <s v="us"/>
    <s v="us"/>
  </r>
  <r>
    <s v="2025-05-02T18:26:02.824Z"/>
    <n v="34.200400000000002"/>
    <n v="78.497900000000001"/>
    <n v="10"/>
    <n v="4.3"/>
    <x v="0"/>
    <n v="25"/>
    <n v="141"/>
    <n v="5.407"/>
    <n v="0.94"/>
    <s v="us"/>
    <s v="us7000pzmx"/>
    <s v="2025-07-12T16:30:49.040Z"/>
    <s v="84 km E of Leh, India"/>
    <s v="earthquake"/>
    <n v="8.08"/>
    <n v="1.956"/>
    <n v="0.14199999999999999"/>
    <n v="14"/>
    <s v="reviewed"/>
    <s v="us"/>
    <s v="us"/>
  </r>
  <r>
    <s v="2025-05-02T14:51:03.654Z"/>
    <n v="35.339500000000001"/>
    <n v="69.4405"/>
    <n v="10"/>
    <n v="4.3"/>
    <x v="0"/>
    <n v="41"/>
    <n v="82"/>
    <n v="0.86"/>
    <n v="1.17"/>
    <s v="us"/>
    <s v="us7000pwle"/>
    <s v="2025-07-12T16:30:42.040Z"/>
    <s v="7 km WNW of BÄzÄrak, Afghanistan"/>
    <s v="earthquake"/>
    <n v="5.68"/>
    <n v="1.8879999999999999"/>
    <n v="0.122"/>
    <n v="19"/>
    <s v="reviewed"/>
    <s v="us"/>
    <s v="us"/>
  </r>
  <r>
    <s v="2025-04-29T08:43:51.090Z"/>
    <n v="22.981100000000001"/>
    <n v="95.806799999999996"/>
    <n v="10"/>
    <n v="4.2"/>
    <x v="0"/>
    <n v="21"/>
    <n v="102"/>
    <n v="1.95"/>
    <n v="1"/>
    <s v="us"/>
    <s v="us7000pzd6"/>
    <s v="2025-07-11T15:46:26.040Z"/>
    <s v="46 km NNE of Shwebo, Burma (Myanmar)"/>
    <s v="earthquake"/>
    <n v="7.41"/>
    <n v="1.9410000000000001"/>
    <n v="0.16600000000000001"/>
    <n v="10"/>
    <s v="reviewed"/>
    <s v="us"/>
    <s v="us"/>
  </r>
  <r>
    <s v="2025-04-29T08:20:32.462Z"/>
    <n v="33.566899999999997"/>
    <n v="81.900099999999995"/>
    <n v="10"/>
    <n v="4.7"/>
    <x v="0"/>
    <n v="69"/>
    <n v="78"/>
    <n v="7.8940000000000001"/>
    <n v="0.9"/>
    <s v="us"/>
    <s v="us7000pzd5"/>
    <s v="2025-07-11T15:46:26.040Z"/>
    <s v="western Xizang"/>
    <s v="earthquake"/>
    <n v="10.53"/>
    <n v="1.87"/>
    <n v="8.5000000000000006E-2"/>
    <n v="55"/>
    <s v="reviewed"/>
    <s v="us"/>
    <s v="us"/>
  </r>
  <r>
    <s v="2025-04-29T08:17:23.297Z"/>
    <n v="33.436900000000001"/>
    <n v="81.828699999999998"/>
    <n v="10"/>
    <n v="5"/>
    <x v="1"/>
    <n v="125"/>
    <n v="47"/>
    <n v="7.93"/>
    <n v="1.1499999999999999"/>
    <s v="us"/>
    <s v="us7000pvry"/>
    <s v="2025-07-11T15:46:23.040Z"/>
    <s v="western Xizang"/>
    <s v="earthquake"/>
    <n v="7.89"/>
    <n v="1.786"/>
    <n v="9.2999999999999999E-2"/>
    <n v="11"/>
    <s v="reviewed"/>
    <s v="us"/>
    <s v="us"/>
  </r>
  <r>
    <s v="2025-04-28T11:00:13.739Z"/>
    <n v="29.2422"/>
    <n v="86.767799999999994"/>
    <n v="10"/>
    <n v="4.4000000000000004"/>
    <x v="0"/>
    <n v="97"/>
    <n v="64"/>
    <n v="1.9450000000000001"/>
    <n v="0.49"/>
    <s v="us"/>
    <s v="us7000pvip"/>
    <s v="2025-07-11T15:46:22.040Z"/>
    <s v="143 km N of Lobuche, Nepal"/>
    <s v="earthquake"/>
    <n v="7.78"/>
    <n v="1.8580000000000001"/>
    <n v="5.2999999999999999E-2"/>
    <n v="104"/>
    <s v="reviewed"/>
    <s v="us"/>
    <s v="us"/>
  </r>
  <r>
    <s v="2025-04-28T03:39:25.294Z"/>
    <n v="13.0733"/>
    <n v="92.528300000000002"/>
    <n v="10"/>
    <n v="4.5999999999999996"/>
    <x v="0"/>
    <n v="73"/>
    <n v="62"/>
    <n v="6.54"/>
    <n v="0.46"/>
    <s v="us"/>
    <s v="us7000pvhl"/>
    <s v="2025-07-11T15:46:22.040Z"/>
    <s v="153 km N of Bamboo Flat, India"/>
    <s v="earthquake"/>
    <n v="9.06"/>
    <n v="1.859"/>
    <n v="7.0000000000000007E-2"/>
    <n v="61"/>
    <s v="reviewed"/>
    <s v="us"/>
    <s v="us"/>
  </r>
  <r>
    <s v="2025-04-28T01:27:59.270Z"/>
    <n v="19.355699999999999"/>
    <n v="96.124099999999999"/>
    <n v="10"/>
    <n v="4.5"/>
    <x v="0"/>
    <n v="36"/>
    <n v="165"/>
    <n v="1.645"/>
    <n v="0.56000000000000005"/>
    <s v="us"/>
    <s v="us7000pvha"/>
    <s v="2025-07-11T15:46:22.040Z"/>
    <s v="43 km S of Nay Pyi Taw, Burma (Myanmar)"/>
    <s v="earthquake"/>
    <n v="5.54"/>
    <n v="1.9079999999999999"/>
    <n v="0.108"/>
    <n v="25"/>
    <s v="reviewed"/>
    <s v="us"/>
    <s v="us"/>
  </r>
  <r>
    <s v="2025-04-27T12:03:35.552Z"/>
    <n v="37.1723"/>
    <n v="65.884100000000004"/>
    <n v="10"/>
    <n v="4.4000000000000004"/>
    <x v="0"/>
    <n v="60"/>
    <n v="127"/>
    <n v="2.9830000000000001"/>
    <n v="0.91"/>
    <s v="us"/>
    <s v="us7000pve9"/>
    <s v="2025-07-11T15:46:21.040Z"/>
    <s v="30 km SSW of QarqÄ«n, Afghanistan"/>
    <s v="earthquake"/>
    <n v="7.11"/>
    <n v="1.913"/>
    <n v="8.5999999999999993E-2"/>
    <n v="39"/>
    <s v="reviewed"/>
    <s v="us"/>
    <s v="us"/>
  </r>
  <r>
    <s v="2025-04-27T07:20:19.587Z"/>
    <n v="37.174399999999999"/>
    <n v="71.289900000000003"/>
    <n v="124.126"/>
    <n v="4"/>
    <x v="0"/>
    <n v="24"/>
    <n v="150"/>
    <n v="1.48"/>
    <n v="1.36"/>
    <s v="us"/>
    <s v="us7000pz00"/>
    <s v="2025-07-11T15:46:25.040Z"/>
    <s v="42 km SSW of Khorugh, Tajikistan"/>
    <s v="earthquake"/>
    <n v="9.93"/>
    <n v="12.340999999999999"/>
    <n v="0.14399999999999999"/>
    <n v="13"/>
    <s v="reviewed"/>
    <s v="us"/>
    <s v="us"/>
  </r>
  <r>
    <s v="2025-04-27T07:18:00.852Z"/>
    <n v="36.546999999999997"/>
    <n v="70.633899999999997"/>
    <n v="186.36"/>
    <n v="4.2"/>
    <x v="0"/>
    <n v="26"/>
    <n v="154"/>
    <n v="2.2970000000000002"/>
    <n v="0.56000000000000005"/>
    <s v="us"/>
    <s v="us7000pvcr"/>
    <s v="2025-07-11T15:46:21.040Z"/>
    <s v="39 km SSW of Jurm, Afghanistan"/>
    <s v="earthquake"/>
    <n v="4.43"/>
    <n v="9.6080000000000005"/>
    <n v="0.13700000000000001"/>
    <n v="15"/>
    <s v="reviewed"/>
    <s v="us"/>
    <s v="us"/>
  </r>
  <r>
    <s v="2025-04-27T02:23:38.028Z"/>
    <n v="6.3700999999999999"/>
    <n v="94.920100000000005"/>
    <n v="134.23500000000001"/>
    <n v="4.4000000000000004"/>
    <x v="0"/>
    <n v="57"/>
    <n v="101"/>
    <n v="2.3140000000000001"/>
    <n v="0.88"/>
    <s v="us"/>
    <s v="us7000pvbe"/>
    <s v="2025-07-11T15:46:21.040Z"/>
    <s v="68 km NW of Sabang, Indonesia"/>
    <s v="earthquake"/>
    <n v="10.47"/>
    <n v="7.2460000000000004"/>
    <n v="8.2000000000000003E-2"/>
    <n v="43"/>
    <s v="reviewed"/>
    <s v="us"/>
    <s v="us"/>
  </r>
  <r>
    <s v="2025-04-26T23:58:51.226Z"/>
    <n v="37.219799999999999"/>
    <n v="68.029600000000002"/>
    <n v="67.366"/>
    <n v="4.0999999999999996"/>
    <x v="0"/>
    <n v="28"/>
    <n v="161"/>
    <n v="1.6890000000000001"/>
    <n v="1.03"/>
    <s v="us"/>
    <s v="us7000pvan"/>
    <s v="2025-07-11T15:46:21.040Z"/>
    <s v="10 km WSW of Shahritus, Tajikistan"/>
    <s v="earthquake"/>
    <n v="8.76"/>
    <n v="13.109"/>
    <n v="0.16500000000000001"/>
    <n v="10"/>
    <s v="reviewed"/>
    <s v="us"/>
    <s v="us"/>
  </r>
  <r>
    <s v="2025-04-26T18:59:09.288Z"/>
    <n v="0.94140000000000001"/>
    <n v="97.217799999999997"/>
    <n v="10"/>
    <n v="4.3"/>
    <x v="0"/>
    <n v="13"/>
    <n v="201"/>
    <n v="4.2670000000000003"/>
    <n v="0.55000000000000004"/>
    <s v="us"/>
    <s v="us7000pyvg"/>
    <s v="2025-07-11T15:46:25.040Z"/>
    <s v="58 km SW of Gunungsitoli, Indonesia"/>
    <s v="earthquake"/>
    <n v="8.4600000000000009"/>
    <n v="1.966"/>
    <n v="0.216"/>
    <n v="6"/>
    <s v="reviewed"/>
    <s v="us"/>
    <s v="us"/>
  </r>
  <r>
    <s v="2025-04-26T11:50:13.463Z"/>
    <n v="37.127400000000002"/>
    <n v="70.967200000000005"/>
    <n v="94.881"/>
    <n v="4.0999999999999996"/>
    <x v="0"/>
    <n v="30"/>
    <n v="145"/>
    <n v="1.6879999999999999"/>
    <n v="0.79"/>
    <s v="us"/>
    <s v="us7000pv82"/>
    <s v="2025-07-11T15:46:21.040Z"/>
    <s v="31 km NNE of Jurm, Afghanistan"/>
    <s v="earthquake"/>
    <n v="6.26"/>
    <n v="8.5"/>
    <n v="0.123"/>
    <n v="18"/>
    <s v="reviewed"/>
    <s v="us"/>
    <s v="us"/>
  </r>
  <r>
    <s v="2025-04-26T10:36:14.450Z"/>
    <n v="35.938099999999999"/>
    <n v="70.548299999999998"/>
    <n v="106.70099999999999"/>
    <n v="4.5"/>
    <x v="0"/>
    <n v="48"/>
    <n v="93"/>
    <n v="1.8320000000000001"/>
    <n v="0.49"/>
    <s v="us"/>
    <s v="us7000pv7x"/>
    <s v="2025-07-11T15:46:21.040Z"/>
    <s v="66 km NNW of PÄrÅ«n, Afghanistan"/>
    <s v="earthquake"/>
    <n v="7.53"/>
    <n v="7.8920000000000003"/>
    <n v="7.0000000000000007E-2"/>
    <n v="59"/>
    <s v="reviewed"/>
    <s v="us"/>
    <s v="us"/>
  </r>
  <r>
    <s v="2025-04-26T10:10:29.829Z"/>
    <n v="31.148099999999999"/>
    <n v="69.904700000000005"/>
    <n v="10"/>
    <n v="4.0999999999999996"/>
    <x v="0"/>
    <n v="20"/>
    <n v="102"/>
    <n v="3.419"/>
    <n v="0.76"/>
    <s v="us"/>
    <s v="us7000pyv2"/>
    <s v="2025-07-11T15:46:25.040Z"/>
    <s v="48 km ESE of Zhob, Pakistan"/>
    <s v="earthquake"/>
    <n v="10.23"/>
    <n v="1.7130000000000001"/>
    <n v="0.157"/>
    <n v="11"/>
    <s v="reviewed"/>
    <s v="us"/>
    <s v="us"/>
  </r>
  <r>
    <s v="2025-04-26T04:21:49.088Z"/>
    <n v="31.09"/>
    <n v="98.981999999999999"/>
    <n v="10"/>
    <n v="5.0999999999999996"/>
    <x v="1"/>
    <n v="97"/>
    <n v="23"/>
    <n v="6.2480000000000002"/>
    <n v="1.1399999999999999"/>
    <s v="us"/>
    <s v="us7000pv6f"/>
    <s v="2025-07-11T15:46:20.040Z"/>
    <s v="171 km E of Qamdo, China"/>
    <s v="earthquake"/>
    <n v="7.57"/>
    <n v="1.831"/>
    <n v="8.8999999999999996E-2"/>
    <n v="12"/>
    <s v="reviewed"/>
    <s v="us"/>
    <s v="us"/>
  </r>
  <r>
    <s v="2025-04-25T11:34:08.561Z"/>
    <n v="36.406700000000001"/>
    <n v="70.749200000000002"/>
    <n v="141.09299999999999"/>
    <n v="4.0999999999999996"/>
    <x v="0"/>
    <n v="33"/>
    <n v="161"/>
    <n v="2.302"/>
    <n v="1.1200000000000001"/>
    <s v="us"/>
    <s v="us7000pv02"/>
    <s v="2025-07-11T15:46:20.040Z"/>
    <s v="51 km S of Jurm, Afghanistan"/>
    <s v="earthquake"/>
    <n v="7.18"/>
    <n v="10.42"/>
    <n v="0.14499999999999999"/>
    <n v="13"/>
    <s v="reviewed"/>
    <s v="us"/>
    <s v="us"/>
  </r>
  <r>
    <s v="2025-04-25T03:49:00.227Z"/>
    <n v="27.720400000000001"/>
    <n v="63.183300000000003"/>
    <n v="35"/>
    <n v="4.2"/>
    <x v="0"/>
    <n v="35"/>
    <n v="131"/>
    <n v="6.8440000000000003"/>
    <n v="0.92"/>
    <s v="us"/>
    <s v="us7000py9z"/>
    <s v="2025-07-11T15:46:25.040Z"/>
    <s v="176 km SW of Dalbandin, Pakistan"/>
    <s v="earthquake"/>
    <n v="14.83"/>
    <n v="1.962"/>
    <n v="0.1"/>
    <n v="29"/>
    <s v="reviewed"/>
    <s v="us"/>
    <s v="us"/>
  </r>
  <r>
    <s v="2025-04-23T21:42:51.307Z"/>
    <n v="38.968800000000002"/>
    <n v="70.769000000000005"/>
    <n v="10"/>
    <n v="4.3"/>
    <x v="0"/>
    <n v="59"/>
    <n v="113"/>
    <n v="0.94799999999999995"/>
    <n v="0.6"/>
    <s v="us"/>
    <s v="us7000pulj"/>
    <s v="2025-07-11T15:46:19.040Z"/>
    <s v="34 km E of Rasht, Tajikistan"/>
    <s v="earthquake"/>
    <n v="3.62"/>
    <n v="1.885"/>
    <n v="7.6999999999999999E-2"/>
    <n v="47"/>
    <s v="reviewed"/>
    <s v="us"/>
    <s v="us"/>
  </r>
  <r>
    <s v="2025-04-23T16:09:01.885Z"/>
    <n v="26.416399999999999"/>
    <n v="100.0261"/>
    <n v="10"/>
    <n v="4.9000000000000004"/>
    <x v="0"/>
    <n v="131"/>
    <n v="56"/>
    <n v="5.1230000000000002"/>
    <n v="0.69"/>
    <s v="us"/>
    <s v="us7000puj0"/>
    <s v="2025-07-11T15:46:19.040Z"/>
    <s v="17 km SE of Jinhua, China"/>
    <s v="earthquake"/>
    <n v="4.71"/>
    <n v="1.734"/>
    <n v="5.5E-2"/>
    <n v="104"/>
    <s v="reviewed"/>
    <s v="us"/>
    <s v="us"/>
  </r>
  <r>
    <s v="2025-04-23T04:27:38.520Z"/>
    <n v="5.5372000000000003"/>
    <n v="94.728700000000003"/>
    <n v="76.781999999999996"/>
    <n v="4.9000000000000004"/>
    <x v="0"/>
    <n v="56"/>
    <n v="165"/>
    <n v="2.23"/>
    <n v="0.56000000000000005"/>
    <s v="us"/>
    <s v="us7000pueh"/>
    <s v="2025-07-11T15:46:18.040Z"/>
    <s v="66 km W of Banda Aceh, Indonesia"/>
    <s v="earthquake"/>
    <n v="10.82"/>
    <n v="6.7009999999999996"/>
    <n v="8.7999999999999995E-2"/>
    <n v="40"/>
    <s v="reviewed"/>
    <s v="us"/>
    <s v="us"/>
  </r>
  <r>
    <s v="2025-04-22T17:56:13.614Z"/>
    <n v="23.9314"/>
    <n v="69.983599999999996"/>
    <n v="10"/>
    <n v="3.9"/>
    <x v="0"/>
    <n v="27"/>
    <n v="182"/>
    <n v="10.571999999999999"/>
    <n v="1.04"/>
    <s v="us"/>
    <s v="us7000pubm"/>
    <s v="2025-06-27T00:34:52.040Z"/>
    <s v="72 km SE of Diplo, Pakistan"/>
    <s v="earthquake"/>
    <n v="9.75"/>
    <n v="1.9870000000000001"/>
    <n v="0.115"/>
    <n v="20"/>
    <s v="reviewed"/>
    <s v="us"/>
    <s v="us"/>
  </r>
  <r>
    <s v="2025-04-22T05:04:19.325Z"/>
    <n v="39.000399999999999"/>
    <n v="70.592299999999994"/>
    <n v="10"/>
    <n v="4.4000000000000004"/>
    <x v="0"/>
    <n v="90"/>
    <n v="70"/>
    <n v="1.052"/>
    <n v="0.91"/>
    <s v="us"/>
    <s v="us7000pu4t"/>
    <s v="2025-06-27T00:34:48.040Z"/>
    <s v="19 km E of Rasht, Tajikistan"/>
    <s v="earthquake"/>
    <n v="3.73"/>
    <n v="1.1930000000000001"/>
    <n v="6.6000000000000003E-2"/>
    <n v="65"/>
    <s v="reviewed"/>
    <s v="us"/>
    <s v="us"/>
  </r>
  <r>
    <s v="2025-04-21T11:04:15.977Z"/>
    <n v="38.825699999999998"/>
    <n v="70.655799999999999"/>
    <n v="10"/>
    <n v="4.2"/>
    <x v="0"/>
    <n v="29"/>
    <n v="153"/>
    <n v="1.1020000000000001"/>
    <n v="0.79"/>
    <s v="us"/>
    <s v="us6000q7ja"/>
    <s v="2025-06-27T00:34:43.040Z"/>
    <s v="33 km SE of Rasht, Tajikistan"/>
    <s v="earthquake"/>
    <n v="4.16"/>
    <n v="1.3180000000000001"/>
    <n v="0.124"/>
    <n v="18"/>
    <s v="reviewed"/>
    <s v="us"/>
    <s v="us"/>
  </r>
  <r>
    <s v="2025-04-21T06:17:08.116Z"/>
    <n v="38.170200000000001"/>
    <n v="69.007000000000005"/>
    <n v="10"/>
    <n v="4.3"/>
    <x v="0"/>
    <n v="41"/>
    <n v="93"/>
    <n v="0.48699999999999999"/>
    <n v="1.08"/>
    <s v="us"/>
    <s v="us6000q7hp"/>
    <s v="2025-06-27T00:34:42.040Z"/>
    <s v="16 km S of Yovon, Tajikistan"/>
    <s v="earthquake"/>
    <n v="4.58"/>
    <n v="1.9159999999999999"/>
    <n v="0.129"/>
    <n v="17"/>
    <s v="reviewed"/>
    <s v="us"/>
    <s v="us"/>
  </r>
  <r>
    <s v="2025-04-21T01:07:50.979Z"/>
    <n v="32.572299999999998"/>
    <n v="93.306700000000006"/>
    <n v="10"/>
    <n v="4.7"/>
    <x v="0"/>
    <n v="187"/>
    <n v="44"/>
    <n v="8.4179999999999993"/>
    <n v="0.61"/>
    <s v="us"/>
    <s v="us6000q7ge"/>
    <s v="2025-06-27T00:34:42.040Z"/>
    <s v="169 km NE of Nagqu, China"/>
    <s v="earthquake"/>
    <n v="7.06"/>
    <n v="1.831"/>
    <n v="4.1000000000000002E-2"/>
    <n v="184"/>
    <s v="reviewed"/>
    <s v="us"/>
    <s v="us"/>
  </r>
  <r>
    <s v="2025-04-21T00:03:23.936Z"/>
    <n v="29.1753"/>
    <n v="86.971999999999994"/>
    <n v="10"/>
    <n v="4.2"/>
    <x v="0"/>
    <n v="57"/>
    <n v="86"/>
    <n v="2.0249999999999999"/>
    <n v="0.81"/>
    <s v="us"/>
    <s v="us6000q7gc"/>
    <s v="2025-06-27T00:34:42.040Z"/>
    <s v="136 km N of Lobuche, Nepal"/>
    <s v="earthquake"/>
    <n v="7.22"/>
    <n v="1.893"/>
    <n v="7.2999999999999995E-2"/>
    <n v="52"/>
    <s v="reviewed"/>
    <s v="us"/>
    <s v="us"/>
  </r>
  <r>
    <s v="2025-04-20T20:34:33.019Z"/>
    <n v="38.952300000000001"/>
    <n v="70.784899999999993"/>
    <n v="10"/>
    <n v="4.0999999999999996"/>
    <x v="0"/>
    <n v="41"/>
    <n v="126"/>
    <n v="0.94699999999999995"/>
    <n v="0.69"/>
    <s v="us"/>
    <s v="us6000q7fh"/>
    <s v="2025-06-27T00:34:41.040Z"/>
    <s v="36 km ESE of Rasht, Tajikistan"/>
    <s v="earthquake"/>
    <n v="3.44"/>
    <n v="1.921"/>
    <n v="0.105"/>
    <n v="25"/>
    <s v="reviewed"/>
    <s v="us"/>
    <s v="us"/>
  </r>
  <r>
    <s v="2025-04-20T20:20:33.555Z"/>
    <n v="38.9664"/>
    <n v="70.743399999999994"/>
    <n v="10"/>
    <n v="4.3"/>
    <x v="0"/>
    <n v="69"/>
    <n v="119"/>
    <n v="0.96599999999999997"/>
    <n v="0.56000000000000005"/>
    <s v="us"/>
    <s v="us6000q7fe"/>
    <s v="2025-06-27T00:34:40.040Z"/>
    <s v="32 km ESE of Rasht, Tajikistan"/>
    <s v="earthquake"/>
    <n v="3.14"/>
    <n v="1.8620000000000001"/>
    <n v="7.5999999999999998E-2"/>
    <n v="49"/>
    <s v="reviewed"/>
    <s v="us"/>
    <s v="us"/>
  </r>
  <r>
    <s v="2025-04-19T10:22:06.502Z"/>
    <n v="38.880499999999998"/>
    <n v="70.801000000000002"/>
    <n v="10"/>
    <n v="4.3"/>
    <x v="0"/>
    <n v="51"/>
    <n v="117"/>
    <n v="0.97899999999999998"/>
    <n v="0.82"/>
    <s v="us"/>
    <s v="us6000q77e"/>
    <s v="2025-06-27T00:34:31.040Z"/>
    <s v="40 km ESE of Rasht, Tajikistan"/>
    <s v="earthquake"/>
    <n v="4.34"/>
    <n v="1.893"/>
    <n v="8.6999999999999994E-2"/>
    <n v="38"/>
    <s v="reviewed"/>
    <s v="us"/>
    <s v="us"/>
  </r>
  <r>
    <s v="2025-04-19T06:47:55.932Z"/>
    <n v="36.222299999999997"/>
    <n v="71.224599999999995"/>
    <n v="98"/>
    <n v="5.7"/>
    <x v="1"/>
    <n v="178"/>
    <n v="23"/>
    <n v="2.3159999999999998"/>
    <n v="0.82"/>
    <s v="us"/>
    <s v="us6000q76g"/>
    <s v="2025-06-27T00:34:30.040Z"/>
    <s v="58 km SSW of AshkÄsham, Afghanistan"/>
    <s v="earthquake"/>
    <n v="6.16"/>
    <n v="1.9319999999999999"/>
    <n v="5.8999999999999997E-2"/>
    <n v="28"/>
    <s v="reviewed"/>
    <s v="us"/>
    <s v="us"/>
  </r>
  <r>
    <s v="2025-04-18T18:01:22.215Z"/>
    <n v="20.435400000000001"/>
    <n v="96.127200000000002"/>
    <n v="10"/>
    <n v="4.0999999999999996"/>
    <x v="0"/>
    <n v="15"/>
    <n v="148"/>
    <n v="0.91200000000000003"/>
    <n v="0.49"/>
    <s v="us"/>
    <s v="us6000q72i"/>
    <s v="2025-06-27T00:34:26.040Z"/>
    <s v="1 km WNW of Yamethin, Burma (Myanmar)"/>
    <s v="earthquake"/>
    <n v="4.8099999999999996"/>
    <n v="1.958"/>
    <n v="0.23400000000000001"/>
    <n v="5"/>
    <s v="reviewed"/>
    <s v="us"/>
    <s v="us"/>
  </r>
  <r>
    <s v="2025-04-18T04:52:16.516Z"/>
    <n v="1.9615"/>
    <n v="98.965299999999999"/>
    <n v="10"/>
    <n v="4.3"/>
    <x v="0"/>
    <n v="14"/>
    <n v="137"/>
    <n v="3.819"/>
    <n v="0.85"/>
    <s v="us"/>
    <s v="us7000pwna"/>
    <s v="2025-06-27T00:35:01.040Z"/>
    <s v="31 km NE of Sibolga, Indonesia"/>
    <s v="earthquake"/>
    <n v="5.45"/>
    <n v="1.919"/>
    <n v="0.216"/>
    <n v="6"/>
    <s v="reviewed"/>
    <s v="us"/>
    <s v="us"/>
  </r>
  <r>
    <s v="2025-04-17T21:27:43.108Z"/>
    <n v="22.658899999999999"/>
    <n v="96.123500000000007"/>
    <n v="10"/>
    <n v="4.2"/>
    <x v="0"/>
    <n v="24"/>
    <n v="87"/>
    <n v="1.829"/>
    <n v="0.42"/>
    <s v="us"/>
    <s v="us6000q6w6"/>
    <s v="2025-06-27T00:34:20.040Z"/>
    <s v="44 km ENE of Shwebo, Burma (Myanmar)"/>
    <s v="earthquake"/>
    <n v="7.03"/>
    <n v="1.923"/>
    <n v="0.159"/>
    <n v="11"/>
    <s v="reviewed"/>
    <s v="us"/>
    <s v="us"/>
  </r>
  <r>
    <s v="2025-04-17T06:32:34.457Z"/>
    <n v="22.0411"/>
    <n v="96.106899999999996"/>
    <n v="10"/>
    <n v="4.5"/>
    <x v="0"/>
    <n v="57"/>
    <n v="67"/>
    <n v="1.385"/>
    <n v="0.45"/>
    <s v="us"/>
    <s v="us6000q6pf"/>
    <s v="2025-06-27T00:34:17.040Z"/>
    <s v="7 km NNE of Mandalay, Burma (Myanmar)"/>
    <s v="earthquake"/>
    <n v="7.13"/>
    <n v="1.8580000000000001"/>
    <n v="8.5999999999999993E-2"/>
    <n v="40"/>
    <s v="reviewed"/>
    <s v="us"/>
    <s v="us"/>
  </r>
  <r>
    <s v="2025-04-16T21:19:27.632Z"/>
    <n v="2.4243999999999999"/>
    <n v="96.076400000000007"/>
    <n v="10"/>
    <n v="4.2"/>
    <x v="0"/>
    <n v="28"/>
    <n v="155"/>
    <n v="2.9180000000000001"/>
    <n v="0.28999999999999998"/>
    <s v="us"/>
    <s v="us6000q6m1"/>
    <s v="2025-06-27T00:34:15.040Z"/>
    <s v="34 km W of Sinabang, Indonesia"/>
    <s v="earthquake"/>
    <n v="10.93"/>
    <n v="1.9390000000000001"/>
    <n v="0.10299999999999999"/>
    <n v="26"/>
    <s v="reviewed"/>
    <s v="us"/>
    <s v="us"/>
  </r>
  <r>
    <s v="2025-04-16T19:21:01.028Z"/>
    <n v="34.222700000000003"/>
    <n v="86.380300000000005"/>
    <n v="10"/>
    <n v="4.0999999999999996"/>
    <x v="0"/>
    <n v="42"/>
    <n v="103"/>
    <n v="6.4720000000000004"/>
    <n v="0.9"/>
    <s v="us"/>
    <s v="us6000q6l4"/>
    <s v="2025-06-27T00:34:13.040Z"/>
    <s v="western Xizang"/>
    <s v="earthquake"/>
    <n v="9.85"/>
    <n v="1.9039999999999999"/>
    <n v="0.127"/>
    <n v="17"/>
    <s v="reviewed"/>
    <s v="us"/>
    <s v="us"/>
  </r>
  <r>
    <s v="2025-04-16T13:29:19.749Z"/>
    <n v="36.165799999999997"/>
    <n v="70.066400000000002"/>
    <n v="143.822"/>
    <n v="4.2"/>
    <x v="0"/>
    <n v="33"/>
    <n v="127"/>
    <n v="1.8149999999999999"/>
    <n v="0.56000000000000005"/>
    <s v="us"/>
    <s v="us6000q6fr"/>
    <s v="2025-06-27T00:34:11.040Z"/>
    <s v="48 km SSE of FarkhÄr, Afghanistan"/>
    <s v="earthquake"/>
    <n v="7.82"/>
    <n v="11.992000000000001"/>
    <n v="0.23499999999999999"/>
    <n v="6"/>
    <s v="reviewed"/>
    <s v="us"/>
    <s v="us"/>
  </r>
  <r>
    <s v="2025-04-16T04:46:23.129Z"/>
    <n v="20.9483"/>
    <n v="96.024299999999997"/>
    <n v="10"/>
    <n v="4.3"/>
    <x v="0"/>
    <n v="18"/>
    <n v="152"/>
    <n v="0.96099999999999997"/>
    <n v="1.01"/>
    <s v="us"/>
    <s v="us7000pw6m"/>
    <s v="2025-06-27T00:34:55.040Z"/>
    <s v="18 km ENE of Meiktila, Burma (Myanmar)"/>
    <s v="earthquake"/>
    <n v="5.34"/>
    <n v="1.909"/>
    <n v="0.17699999999999999"/>
    <n v="9"/>
    <s v="reviewed"/>
    <s v="us"/>
    <s v="us"/>
  </r>
  <r>
    <s v="2025-04-16T01:13:47.853Z"/>
    <n v="28.296099999999999"/>
    <n v="66.498599999999996"/>
    <n v="43.094000000000001"/>
    <n v="4"/>
    <x v="0"/>
    <n v="30"/>
    <n v="221"/>
    <n v="6.5960000000000001"/>
    <n v="0.92"/>
    <s v="us"/>
    <s v="us7000pw5n"/>
    <s v="2025-06-27T00:34:53.040Z"/>
    <s v="31 km SE of Surab, Pakistan"/>
    <s v="earthquake"/>
    <n v="15.14"/>
    <n v="13.032"/>
    <n v="0.11600000000000001"/>
    <n v="20"/>
    <s v="reviewed"/>
    <s v="us"/>
    <s v="us"/>
  </r>
  <r>
    <s v="2025-04-15T23:28:31.072Z"/>
    <n v="35.967399999999998"/>
    <n v="70.341300000000004"/>
    <n v="119.622"/>
    <n v="4.5"/>
    <x v="0"/>
    <n v="18"/>
    <n v="126"/>
    <n v="1.754"/>
    <n v="0.5"/>
    <s v="us"/>
    <s v="us7000pw58"/>
    <s v="2025-06-14T18:26:48.040Z"/>
    <s v="80 km SSE of FarkhÄr, Afghanistan"/>
    <s v="earthquake"/>
    <n v="5.77"/>
    <n v="12.055999999999999"/>
    <n v="0.17199999999999999"/>
    <n v="10"/>
    <s v="reviewed"/>
    <s v="us"/>
    <s v="us"/>
  </r>
  <r>
    <s v="2025-04-15T23:13:59.048Z"/>
    <n v="35.949300000000001"/>
    <n v="70.5792"/>
    <n v="99"/>
    <n v="5.6"/>
    <x v="1"/>
    <n v="119"/>
    <n v="21"/>
    <n v="1.8560000000000001"/>
    <n v="0.56000000000000005"/>
    <s v="us"/>
    <s v="us6000q6c3"/>
    <s v="2025-06-14T18:26:44.040Z"/>
    <s v="66 km NNW of PÄrÅ«n, Afghanistan"/>
    <s v="earthquake"/>
    <n v="6.74"/>
    <n v="1.8939999999999999"/>
    <n v="0.10299999999999999"/>
    <n v="9"/>
    <s v="reviewed"/>
    <s v="us"/>
    <s v="us"/>
  </r>
  <r>
    <s v="2025-04-15T22:20:34.826Z"/>
    <n v="28.001200000000001"/>
    <n v="87.782700000000006"/>
    <n v="68.888000000000005"/>
    <n v="4.2"/>
    <x v="0"/>
    <n v="53"/>
    <n v="130"/>
    <n v="2.2250000000000001"/>
    <n v="0.46"/>
    <s v="us"/>
    <s v="us6000q6bv"/>
    <s v="2025-06-14T18:26:44.040Z"/>
    <s v="89 km NE of KhÄÌƒdbÄriÌ‡Ì„, Nepal"/>
    <s v="earthquake"/>
    <n v="10.32"/>
    <n v="8.3670000000000009"/>
    <n v="7.2999999999999995E-2"/>
    <n v="52"/>
    <s v="reviewed"/>
    <s v="us"/>
    <s v="us"/>
  </r>
  <r>
    <s v="2025-04-15T15:07:40.371Z"/>
    <n v="37.569000000000003"/>
    <n v="71.909099999999995"/>
    <n v="122.464"/>
    <n v="4.0999999999999996"/>
    <x v="0"/>
    <n v="83"/>
    <n v="100"/>
    <n v="0.871"/>
    <n v="0.68"/>
    <s v="us"/>
    <s v="us6000q65m"/>
    <s v="2025-06-14T18:26:44.040Z"/>
    <s v="32 km ENE of Khorugh, Tajikistan"/>
    <s v="earthquake"/>
    <n v="4.04"/>
    <n v="6.63"/>
    <n v="7.0999999999999994E-2"/>
    <n v="56"/>
    <s v="reviewed"/>
    <s v="us"/>
    <s v="us"/>
  </r>
  <r>
    <s v="2025-04-14T00:44:57.486Z"/>
    <n v="38.869300000000003"/>
    <n v="70.428100000000001"/>
    <n v="13.836"/>
    <n v="4.3"/>
    <x v="0"/>
    <n v="59"/>
    <n v="120"/>
    <n v="1.0149999999999999"/>
    <n v="0.7"/>
    <s v="us"/>
    <s v="us6000q5vs"/>
    <s v="2025-06-14T18:26:43.040Z"/>
    <s v="18 km SSE of Rasht, Tajikistan"/>
    <s v="earthquake"/>
    <n v="7.1"/>
    <n v="4.9340000000000002"/>
    <n v="0.08"/>
    <n v="45"/>
    <s v="reviewed"/>
    <s v="us"/>
    <s v="us"/>
  </r>
  <r>
    <s v="2025-04-13T20:02:29.684Z"/>
    <n v="19.82"/>
    <n v="95.532700000000006"/>
    <n v="6.7640000000000002"/>
    <n v="4.7"/>
    <x v="2"/>
    <n v="56"/>
    <n v="51"/>
    <n v="1.4950000000000001"/>
    <n v="0.67"/>
    <s v="us"/>
    <s v="us6000q5tq"/>
    <s v="2025-06-14T18:26:42.040Z"/>
    <s v="20 km S of Taungdwingyi, Burma (Myanmar)"/>
    <s v="earthquake"/>
    <n v="5.5"/>
    <n v="4.2880000000000003"/>
    <n v="7.2999999999999995E-2"/>
    <n v="18"/>
    <s v="reviewed"/>
    <s v="us"/>
    <s v="us"/>
  </r>
  <r>
    <s v="2025-04-13T17:11:44.318Z"/>
    <n v="38.776899999999998"/>
    <n v="70.602199999999996"/>
    <n v="10"/>
    <n v="4.3"/>
    <x v="0"/>
    <n v="35"/>
    <n v="157"/>
    <n v="1.1359999999999999"/>
    <n v="1.17"/>
    <s v="us"/>
    <s v="us6000q5t4"/>
    <s v="2025-06-14T18:26:42.040Z"/>
    <s v="34 km SE of Rasht, Tajikistan"/>
    <s v="earthquake"/>
    <n v="4.7699999999999996"/>
    <n v="1.8979999999999999"/>
    <n v="0.13300000000000001"/>
    <n v="16"/>
    <s v="reviewed"/>
    <s v="us"/>
    <s v="us"/>
  </r>
  <r>
    <s v="2025-04-13T14:34:26.702Z"/>
    <n v="38.912799999999997"/>
    <n v="70.773799999999994"/>
    <n v="10"/>
    <n v="4.5"/>
    <x v="0"/>
    <n v="43"/>
    <n v="137"/>
    <n v="0.97599999999999998"/>
    <n v="0.92"/>
    <s v="us"/>
    <s v="us6000q5sa"/>
    <s v="2025-06-14T18:26:42.040Z"/>
    <s v="36 km ESE of Rasht, Tajikistan"/>
    <s v="earthquake"/>
    <n v="5.18"/>
    <n v="1.8959999999999999"/>
    <n v="6.4000000000000001E-2"/>
    <n v="79"/>
    <s v="reviewed"/>
    <s v="us"/>
    <s v="us"/>
  </r>
  <r>
    <s v="2025-04-13T13:45:57.535Z"/>
    <n v="31.190200000000001"/>
    <n v="93.691900000000004"/>
    <n v="10"/>
    <n v="4.5"/>
    <x v="0"/>
    <n v="49"/>
    <n v="76"/>
    <n v="2.6640000000000001"/>
    <n v="0.57999999999999996"/>
    <s v="us"/>
    <s v="us6000q5s2"/>
    <s v="2025-06-14T18:26:42.040Z"/>
    <s v="158 km ESE of Nagqu, China"/>
    <s v="earthquake"/>
    <n v="8.76"/>
    <n v="1.8879999999999999"/>
    <n v="7.4999999999999997E-2"/>
    <n v="52"/>
    <s v="reviewed"/>
    <s v="us"/>
    <s v="us"/>
  </r>
  <r>
    <s v="2025-04-13T07:14:17.475Z"/>
    <n v="38.967599999999997"/>
    <n v="70.693600000000004"/>
    <n v="10"/>
    <n v="4.4000000000000004"/>
    <x v="0"/>
    <n v="32"/>
    <n v="131"/>
    <n v="0.999"/>
    <n v="0.49"/>
    <s v="us"/>
    <s v="us6000q5r0"/>
    <s v="2025-06-14T18:26:42.040Z"/>
    <s v="28 km ESE of Rasht, Tajikistan"/>
    <s v="earthquake"/>
    <n v="2.76"/>
    <n v="1.8819999999999999"/>
    <n v="9.4E-2"/>
    <n v="33"/>
    <s v="reviewed"/>
    <s v="us"/>
    <s v="us"/>
  </r>
  <r>
    <s v="2025-04-13T05:06:07.958Z"/>
    <n v="38.861400000000003"/>
    <n v="70.702600000000004"/>
    <n v="10"/>
    <n v="4.3"/>
    <x v="0"/>
    <n v="37"/>
    <n v="99"/>
    <n v="1.0509999999999999"/>
    <n v="0.84"/>
    <s v="us"/>
    <s v="us6000q5qi"/>
    <s v="2025-06-14T18:26:42.040Z"/>
    <s v="33 km ESE of Rasht, Tajikistan"/>
    <s v="earthquake"/>
    <n v="4.21"/>
    <n v="1.859"/>
    <n v="0.104"/>
    <n v="26"/>
    <s v="reviewed"/>
    <s v="us"/>
    <s v="us"/>
  </r>
  <r>
    <s v="2025-04-13T04:24:00.966Z"/>
    <n v="38.8992"/>
    <n v="70.832499999999996"/>
    <n v="8"/>
    <n v="5.8"/>
    <x v="1"/>
    <n v="125"/>
    <n v="24"/>
    <n v="0.94799999999999995"/>
    <n v="0.89"/>
    <s v="us"/>
    <s v="us6000q5q8"/>
    <s v="2025-06-14T18:26:37.040Z"/>
    <s v="42 km ESE of Rasht, Tajikistan"/>
    <s v="earthquake"/>
    <n v="4.62"/>
    <n v="1.7270000000000001"/>
    <n v="5.1999999999999998E-2"/>
    <n v="35"/>
    <s v="reviewed"/>
    <s v="us"/>
    <s v="us"/>
  </r>
  <r>
    <s v="2025-04-13T02:24:57.717Z"/>
    <n v="21.229199999999999"/>
    <n v="96.089699999999993"/>
    <n v="10"/>
    <n v="5.3"/>
    <x v="1"/>
    <n v="104"/>
    <n v="32"/>
    <n v="0.99399999999999999"/>
    <n v="0.74"/>
    <s v="us"/>
    <s v="us6000q5ps"/>
    <s v="2025-06-14T18:26:37.040Z"/>
    <s v="41 km S of Kyaukse, Burma (Myanmar)"/>
    <s v="earthquake"/>
    <n v="4.99"/>
    <n v="1.758"/>
    <n v="0.11"/>
    <n v="8"/>
    <s v="reviewed"/>
    <s v="us"/>
    <s v="us"/>
  </r>
  <r>
    <s v="2025-04-12T07:30:58.164Z"/>
    <n v="33.834899999999998"/>
    <n v="72.563800000000001"/>
    <n v="52.975999999999999"/>
    <n v="4.9000000000000004"/>
    <x v="0"/>
    <n v="144"/>
    <n v="87"/>
    <n v="2.923"/>
    <n v="0.78"/>
    <s v="us"/>
    <s v="us6000q5ld"/>
    <s v="2025-06-14T18:26:41.040Z"/>
    <s v="10 km SE of Hazro City, Pakistan"/>
    <s v="earthquake"/>
    <n v="8.2899999999999991"/>
    <n v="5.7290000000000001"/>
    <n v="4.8000000000000001E-2"/>
    <n v="137"/>
    <s v="reviewed"/>
    <s v="us"/>
    <s v="us"/>
  </r>
  <r>
    <s v="2025-04-11T14:17:30.020Z"/>
    <n v="19.9801"/>
    <n v="96.089500000000001"/>
    <n v="10"/>
    <n v="4.4000000000000004"/>
    <x v="0"/>
    <n v="27"/>
    <n v="171"/>
    <n v="1.1830000000000001"/>
    <n v="1.02"/>
    <s v="us"/>
    <s v="us6000q5e2"/>
    <s v="2025-06-14T18:26:40.040Z"/>
    <s v="26 km N of Nay Pyi Taw, Burma (Myanmar)"/>
    <s v="earthquake"/>
    <n v="7.06"/>
    <n v="1.915"/>
    <n v="0.13400000000000001"/>
    <n v="16"/>
    <s v="reviewed"/>
    <s v="us"/>
    <s v="us"/>
  </r>
  <r>
    <s v="2025-04-11T10:52:56.066Z"/>
    <n v="24.042999999999999"/>
    <n v="91.361500000000007"/>
    <n v="10"/>
    <n v="4.0999999999999996"/>
    <x v="0"/>
    <n v="22"/>
    <n v="92"/>
    <n v="4.3310000000000004"/>
    <n v="0.96"/>
    <s v="us"/>
    <s v="us6000q5cs"/>
    <s v="2025-06-14T18:26:40.040Z"/>
    <s v="23 km N of RÄnÄ«r BÄzÄr, India"/>
    <s v="earthquake"/>
    <n v="10.14"/>
    <n v="1.944"/>
    <n v="0.123"/>
    <n v="18"/>
    <s v="reviewed"/>
    <s v="us"/>
    <s v="us"/>
  </r>
  <r>
    <s v="2025-04-11T09:57:27.484Z"/>
    <n v="28.532299999999999"/>
    <n v="87.353099999999998"/>
    <n v="10"/>
    <n v="4.3"/>
    <x v="0"/>
    <n v="39"/>
    <n v="82"/>
    <n v="1.9710000000000001"/>
    <n v="0.6"/>
    <s v="us"/>
    <s v="us6000q5cj"/>
    <s v="2025-06-14T18:26:40.040Z"/>
    <s v="83 km NE of Lobuche, Nepal"/>
    <s v="earthquake"/>
    <n v="5.36"/>
    <n v="1.883"/>
    <n v="8.1000000000000003E-2"/>
    <n v="44"/>
    <s v="reviewed"/>
    <s v="us"/>
    <s v="us"/>
  </r>
  <r>
    <s v="2025-04-11T04:58:56.520Z"/>
    <n v="21.011700000000001"/>
    <n v="96.073099999999997"/>
    <n v="10"/>
    <n v="4.4000000000000004"/>
    <x v="0"/>
    <n v="28"/>
    <n v="123"/>
    <n v="1.097"/>
    <n v="0.65"/>
    <s v="us"/>
    <s v="us7000putd"/>
    <s v="2025-06-14T18:26:45.040Z"/>
    <s v="26 km ENE of Meiktila, Burma (Myanmar)"/>
    <s v="earthquake"/>
    <n v="8.08"/>
    <n v="1.9179999999999999"/>
    <n v="0.126"/>
    <n v="18"/>
    <s v="reviewed"/>
    <s v="us"/>
    <s v="us"/>
  </r>
  <r>
    <s v="2025-04-11T04:29:28.671Z"/>
    <n v="20.958200000000001"/>
    <n v="96.0381"/>
    <n v="10"/>
    <n v="4.7"/>
    <x v="0"/>
    <n v="57"/>
    <n v="73"/>
    <n v="1.0760000000000001"/>
    <n v="0.84"/>
    <s v="us"/>
    <s v="us6000q5b0"/>
    <s v="2025-06-14T18:26:40.040Z"/>
    <s v="20 km ENE of Meiktila, Burma (Myanmar)"/>
    <s v="earthquake"/>
    <n v="6.11"/>
    <n v="1.847"/>
    <n v="6.0999999999999999E-2"/>
    <n v="84"/>
    <s v="reviewed"/>
    <s v="us"/>
    <s v="us"/>
  </r>
  <r>
    <s v="2025-04-11T02:32:19.883Z"/>
    <n v="19.004000000000001"/>
    <n v="96.280799999999999"/>
    <n v="10"/>
    <n v="4.4000000000000004"/>
    <x v="0"/>
    <n v="21"/>
    <n v="149"/>
    <n v="2.5379999999999998"/>
    <n v="0.96"/>
    <s v="us"/>
    <s v="us7000pus6"/>
    <s v="2025-06-14T18:26:45.040Z"/>
    <s v="17 km WNW of Taungoo, Burma (Myanmar)"/>
    <s v="earthquake"/>
    <n v="7.57"/>
    <n v="1.903"/>
    <n v="0.17899999999999999"/>
    <n v="9"/>
    <s v="reviewed"/>
    <s v="us"/>
    <s v="us"/>
  </r>
  <r>
    <s v="2025-04-11T00:09:44.996Z"/>
    <n v="4.8708"/>
    <n v="93.842200000000005"/>
    <n v="10"/>
    <n v="4.4000000000000004"/>
    <x v="0"/>
    <n v="22"/>
    <n v="180"/>
    <n v="3.113"/>
    <n v="0.45"/>
    <s v="us"/>
    <s v="us7000pus1"/>
    <s v="2025-06-14T18:26:45.040Z"/>
    <s v="181 km WSW of Banda Aceh, Indonesia"/>
    <s v="earthquake"/>
    <n v="9.4"/>
    <n v="1.8580000000000001"/>
    <n v="0.14299999999999999"/>
    <n v="16"/>
    <s v="reviewed"/>
    <s v="us"/>
    <s v="us"/>
  </r>
  <r>
    <s v="2025-04-10T16:17:58.886Z"/>
    <n v="21.7193"/>
    <n v="95.947500000000005"/>
    <n v="10"/>
    <n v="3.9"/>
    <x v="0"/>
    <n v="10"/>
    <n v="117"/>
    <n v="1.0880000000000001"/>
    <n v="1.1599999999999999"/>
    <s v="us"/>
    <s v="us6000q575"/>
    <s v="2025-06-14T18:26:40.040Z"/>
    <s v="17 km S of Sagaing, Burma (Myanmar)"/>
    <s v="earthquake"/>
    <n v="7.5"/>
    <n v="1.986"/>
    <n v="0.29499999999999998"/>
    <n v="3"/>
    <s v="reviewed"/>
    <s v="us"/>
    <s v="us"/>
  </r>
  <r>
    <s v="2025-04-10T13:35:18.852Z"/>
    <n v="35.973599999999998"/>
    <n v="78.006299999999996"/>
    <n v="85.563999999999993"/>
    <n v="4.4000000000000004"/>
    <x v="0"/>
    <n v="47"/>
    <n v="126"/>
    <n v="3.891"/>
    <n v="0.94"/>
    <s v="us"/>
    <s v="us6000q548"/>
    <s v="2025-06-14T18:26:39.040Z"/>
    <s v="159 km NE of Thang, India"/>
    <s v="earthquake"/>
    <n v="10.73"/>
    <n v="6.2389999999999999"/>
    <n v="8.5999999999999993E-2"/>
    <n v="39"/>
    <s v="reviewed"/>
    <s v="us"/>
    <s v="us"/>
  </r>
  <r>
    <s v="2025-04-10T05:12:27.380Z"/>
    <n v="28.980599999999999"/>
    <n v="86.617800000000003"/>
    <n v="10"/>
    <n v="4.2"/>
    <x v="0"/>
    <n v="18"/>
    <n v="146"/>
    <n v="1.6659999999999999"/>
    <n v="0.63"/>
    <s v="us"/>
    <s v="us6000q522"/>
    <s v="2025-06-14T18:26:39.040Z"/>
    <s v="115 km N of Lobuche, Nepal"/>
    <s v="earthquake"/>
    <n v="11.02"/>
    <n v="1.75"/>
    <n v="0.10299999999999999"/>
    <n v="26"/>
    <s v="reviewed"/>
    <s v="us"/>
    <s v="us"/>
  </r>
  <r>
    <s v="2025-04-09T15:59:18.014Z"/>
    <n v="21.945699999999999"/>
    <n v="96.005799999999994"/>
    <n v="10"/>
    <n v="3.6"/>
    <x v="3"/>
    <n v="7"/>
    <n v="226"/>
    <n v="1.2529999999999999"/>
    <n v="0.24"/>
    <s v="us"/>
    <s v="us6000q4xc"/>
    <s v="2025-06-14T18:26:38.040Z"/>
    <s v="7 km NNE of Sagaing, Burma (Myanmar)"/>
    <s v="earthquake"/>
    <n v="8.27"/>
    <n v="2.024"/>
    <n v="0.115"/>
    <n v="10"/>
    <s v="reviewed"/>
    <s v="us"/>
    <s v="us"/>
  </r>
  <r>
    <s v="2025-04-09T14:40:17.442Z"/>
    <n v="21.444700000000001"/>
    <n v="95.935199999999995"/>
    <n v="10"/>
    <n v="3.6"/>
    <x v="3"/>
    <n v="5"/>
    <n v="195"/>
    <n v="0.97899999999999998"/>
    <n v="0.36"/>
    <s v="us"/>
    <s v="us6000q4x4"/>
    <s v="2025-06-14T18:26:38.040Z"/>
    <s v="27 km SW of Kyaukse, Burma (Myanmar)"/>
    <s v="earthquake"/>
    <n v="8.1999999999999993"/>
    <n v="2.0209999999999999"/>
    <n v="0.128"/>
    <n v="8"/>
    <s v="reviewed"/>
    <s v="us"/>
    <s v="us"/>
  </r>
  <r>
    <s v="2025-04-09T07:58:17.271Z"/>
    <n v="22.783999999999999"/>
    <n v="95.883799999999994"/>
    <n v="10"/>
    <n v="4.5999999999999996"/>
    <x v="0"/>
    <n v="60"/>
    <n v="97"/>
    <n v="1.8089999999999999"/>
    <n v="0.59"/>
    <s v="us"/>
    <s v="us6000q4vy"/>
    <s v="2025-06-14T18:26:38.040Z"/>
    <s v="30 km NE of Shwebo, Burma (Myanmar)"/>
    <s v="earthquake"/>
    <n v="8.49"/>
    <n v="1.8879999999999999"/>
    <n v="7.2999999999999995E-2"/>
    <n v="57"/>
    <s v="reviewed"/>
    <s v="us"/>
    <s v="us"/>
  </r>
  <r>
    <s v="2025-04-08T06:25:06.570Z"/>
    <n v="1.9057999999999999"/>
    <n v="98.811199999999999"/>
    <n v="143.74"/>
    <n v="4.2"/>
    <x v="0"/>
    <n v="19"/>
    <n v="123"/>
    <n v="3.7890000000000001"/>
    <n v="0.39"/>
    <s v="us"/>
    <s v="us7000pu8y"/>
    <s v="2025-06-09T13:38:49.040Z"/>
    <s v="18 km N of Sibolga, Indonesia"/>
    <s v="earthquake"/>
    <n v="7.43"/>
    <n v="10.106999999999999"/>
    <n v="0.159"/>
    <n v="11"/>
    <s v="reviewed"/>
    <s v="us"/>
    <s v="us"/>
  </r>
  <r>
    <s v="2025-04-08T05:19:01.212Z"/>
    <n v="22.6342"/>
    <n v="95.962999999999994"/>
    <n v="10"/>
    <n v="4.3"/>
    <x v="0"/>
    <n v="45"/>
    <n v="91"/>
    <n v="1.722"/>
    <n v="0.64"/>
    <s v="us"/>
    <s v="us7000pu8u"/>
    <s v="2025-06-09T13:38:49.040Z"/>
    <s v="28 km ENE of Shwebo, Burma (Myanmar)"/>
    <s v="earthquake"/>
    <n v="5.62"/>
    <n v="1.8440000000000001"/>
    <n v="9.5000000000000001E-2"/>
    <n v="31"/>
    <s v="reviewed"/>
    <s v="us"/>
    <s v="us"/>
  </r>
  <r>
    <s v="2025-04-07T21:48:24.098Z"/>
    <n v="21.080500000000001"/>
    <n v="96.160899999999998"/>
    <n v="10"/>
    <n v="4.3"/>
    <x v="0"/>
    <n v="24"/>
    <n v="96"/>
    <n v="0.873"/>
    <n v="0.45"/>
    <s v="us"/>
    <s v="us6000q6tu"/>
    <s v="2025-06-09T13:38:48.040Z"/>
    <s v="38 km NE of Meiktila, Burma (Myanmar)"/>
    <s v="earthquake"/>
    <n v="4.22"/>
    <n v="1.9219999999999999"/>
    <n v="0.17699999999999999"/>
    <n v="9"/>
    <s v="reviewed"/>
    <s v="us"/>
    <s v="us"/>
  </r>
  <r>
    <s v="2025-04-07T19:49:20.552Z"/>
    <n v="2.0388000000000002"/>
    <n v="96.762200000000007"/>
    <n v="18"/>
    <n v="5.8"/>
    <x v="1"/>
    <n v="101"/>
    <n v="66"/>
    <n v="3.1739999999999999"/>
    <n v="0.63"/>
    <s v="us"/>
    <s v="us6000q4lv"/>
    <s v="2025-06-09T13:38:43.040Z"/>
    <s v="64 km SE of Sinabang, Indonesia"/>
    <s v="earthquake"/>
    <n v="7.12"/>
    <n v="1.802"/>
    <n v="7.2999999999999995E-2"/>
    <n v="18"/>
    <s v="reviewed"/>
    <s v="us"/>
    <s v="us"/>
  </r>
  <r>
    <s v="2025-04-07T06:26:05.130Z"/>
    <n v="32.681800000000003"/>
    <n v="82.609800000000007"/>
    <n v="10"/>
    <n v="4.2"/>
    <x v="0"/>
    <n v="30"/>
    <n v="153"/>
    <n v="5.3849999999999998"/>
    <n v="0.33"/>
    <s v="us"/>
    <s v="us6000q4hb"/>
    <s v="2025-06-09T13:38:43.040Z"/>
    <s v="297 km NNE of Burang, China"/>
    <s v="earthquake"/>
    <n v="9.1"/>
    <n v="1.921"/>
    <n v="0.187"/>
    <n v="8"/>
    <s v="reviewed"/>
    <s v="us"/>
    <s v="us"/>
  </r>
  <r>
    <s v="2025-04-06T22:44:50.713Z"/>
    <n v="38.875"/>
    <n v="70.795000000000002"/>
    <n v="10"/>
    <n v="3.8"/>
    <x v="2"/>
    <n v="21"/>
    <n v="202"/>
    <n v="0.98599999999999999"/>
    <n v="0.56000000000000005"/>
    <s v="us"/>
    <s v="us6000q4fw"/>
    <s v="2025-06-09T13:38:43.040Z"/>
    <s v="40 km ESE of Rasht, Tajikistan"/>
    <s v="earthquake"/>
    <n v="5.09"/>
    <n v="1.974"/>
    <n v="7.2999999999999995E-2"/>
    <n v="18"/>
    <s v="reviewed"/>
    <s v="us"/>
    <s v="us"/>
  </r>
  <r>
    <s v="2025-04-06T02:51:39.152Z"/>
    <n v="28.883099999999999"/>
    <n v="87.436800000000005"/>
    <n v="35"/>
    <n v="4.4000000000000004"/>
    <x v="0"/>
    <n v="11"/>
    <n v="109"/>
    <n v="2.1869999999999998"/>
    <n v="0.96"/>
    <s v="us"/>
    <s v="us6000q6rl"/>
    <s v="2025-06-09T13:38:48.040Z"/>
    <s v="120 km NNE of Lobuche, Nepal"/>
    <s v="earthquake"/>
    <n v="7.65"/>
    <n v="1.948"/>
    <n v="0.20200000000000001"/>
    <n v="7"/>
    <s v="reviewed"/>
    <s v="us"/>
    <s v="us"/>
  </r>
  <r>
    <s v="2025-04-04T15:25:24.663Z"/>
    <n v="21.570499999999999"/>
    <n v="96.052899999999994"/>
    <n v="10"/>
    <n v="4.5999999999999996"/>
    <x v="2"/>
    <n v="115"/>
    <n v="49"/>
    <n v="1.119"/>
    <n v="0.62"/>
    <s v="us"/>
    <s v="us6000q3ye"/>
    <s v="2025-06-09T13:38:40.040Z"/>
    <s v="9 km WSW of Kyaukse, Burma (Myanmar)"/>
    <s v="earthquake"/>
    <n v="5.05"/>
    <n v="1.8380000000000001"/>
    <n v="8.5999999999999993E-2"/>
    <n v="13"/>
    <s v="reviewed"/>
    <s v="us"/>
    <s v="us"/>
  </r>
  <r>
    <s v="2025-04-04T14:25:23.708Z"/>
    <n v="28.912400000000002"/>
    <n v="81.831299999999999"/>
    <n v="10"/>
    <n v="4.8"/>
    <x v="0"/>
    <n v="80"/>
    <n v="60"/>
    <n v="3.234"/>
    <n v="0.83"/>
    <s v="us"/>
    <s v="us6000q66t"/>
    <s v="2025-06-09T13:38:45.040Z"/>
    <s v="14 km ENE of Dailekh, Nepal"/>
    <s v="earthquake"/>
    <n v="9.83"/>
    <n v="1.867"/>
    <n v="6.6000000000000003E-2"/>
    <n v="72"/>
    <s v="reviewed"/>
    <s v="us"/>
    <s v="us"/>
  </r>
  <r>
    <s v="2025-04-04T14:22:50.277Z"/>
    <n v="28.976900000000001"/>
    <n v="82.048900000000003"/>
    <n v="10"/>
    <n v="4.9000000000000004"/>
    <x v="0"/>
    <n v="112"/>
    <n v="36"/>
    <n v="3.0779999999999998"/>
    <n v="0.56999999999999995"/>
    <s v="us"/>
    <s v="us6000q3xs"/>
    <s v="2025-06-09T13:38:40.040Z"/>
    <s v="35 km SSW of Jumla, Nepal"/>
    <s v="earthquake"/>
    <n v="8.33"/>
    <n v="1.8420000000000001"/>
    <n v="4.5999999999999999E-2"/>
    <n v="151"/>
    <s v="reviewed"/>
    <s v="us"/>
    <s v="us"/>
  </r>
  <r>
    <s v="2025-04-03T03:28:02.800Z"/>
    <n v="32.778799999999997"/>
    <n v="99.873999999999995"/>
    <n v="10"/>
    <n v="4.4000000000000004"/>
    <x v="0"/>
    <n v="32"/>
    <n v="80"/>
    <n v="4.476"/>
    <n v="0.76"/>
    <s v="us"/>
    <s v="us6000q5yk"/>
    <s v="2025-06-09T13:38:45.040Z"/>
    <s v="167 km SW of Muxihe, China"/>
    <s v="earthquake"/>
    <n v="9.89"/>
    <n v="1.9079999999999999"/>
    <n v="0.109"/>
    <n v="24"/>
    <s v="reviewed"/>
    <s v="us"/>
    <s v="us"/>
  </r>
  <r>
    <s v="2025-04-02T23:13:09.295Z"/>
    <n v="21.9162"/>
    <n v="96.073300000000003"/>
    <n v="10"/>
    <n v="3.5"/>
    <x v="3"/>
    <n v="8"/>
    <n v="139"/>
    <n v="1.288"/>
    <n v="0.74"/>
    <s v="us"/>
    <s v="us6000q3nd"/>
    <s v="2025-06-09T13:38:39.040Z"/>
    <s v="6 km S of Mandalay, Burma (Myanmar)"/>
    <s v="earthquake"/>
    <n v="6.73"/>
    <n v="1.9830000000000001"/>
    <n v="0.115"/>
    <n v="10"/>
    <s v="reviewed"/>
    <s v="us"/>
    <s v="us"/>
  </r>
  <r>
    <s v="2025-04-02T16:27:12.366Z"/>
    <n v="15.517200000000001"/>
    <n v="95.637600000000006"/>
    <n v="10"/>
    <n v="4.9000000000000004"/>
    <x v="1"/>
    <n v="112"/>
    <n v="64"/>
    <n v="4.3070000000000004"/>
    <n v="0.68"/>
    <s v="us"/>
    <s v="us7000ppgb"/>
    <s v="2025-06-09T13:38:49.040Z"/>
    <s v="85 km S of Pyapon, Burma (Myanmar)"/>
    <s v="earthquake"/>
    <n v="7.73"/>
    <n v="1.8420000000000001"/>
    <n v="0.11"/>
    <n v="8"/>
    <s v="reviewed"/>
    <s v="us"/>
    <s v="us"/>
  </r>
  <r>
    <s v="2025-04-02T10:45:05.983Z"/>
    <n v="20.909500000000001"/>
    <n v="96.056100000000001"/>
    <n v="10"/>
    <n v="4.7"/>
    <x v="0"/>
    <n v="63"/>
    <n v="72"/>
    <n v="0.92500000000000004"/>
    <n v="0.46"/>
    <s v="us"/>
    <s v="us7000ppf6"/>
    <s v="2025-06-09T13:38:49.040Z"/>
    <s v="20 km E of Meiktila, Burma (Myanmar)"/>
    <s v="earthquake"/>
    <n v="5.61"/>
    <n v="1.728"/>
    <n v="7.8E-2"/>
    <n v="50"/>
    <s v="reviewed"/>
    <s v="us"/>
    <s v="us"/>
  </r>
  <r>
    <s v="2025-04-02T03:47:10.784Z"/>
    <n v="23.579000000000001"/>
    <n v="95.877200000000002"/>
    <n v="10"/>
    <n v="4.4000000000000004"/>
    <x v="0"/>
    <n v="37"/>
    <n v="102"/>
    <n v="2.524"/>
    <n v="0.86"/>
    <s v="us"/>
    <s v="us6000q5fg"/>
    <s v="2025-06-09T13:38:45.040Z"/>
    <s v="97 km NW of Mogok, Burma (Myanmar)"/>
    <s v="earthquake"/>
    <n v="10.1"/>
    <n v="1.911"/>
    <n v="0.105"/>
    <n v="26"/>
    <s v="reviewed"/>
    <s v="us"/>
    <s v="us"/>
  </r>
  <r>
    <s v="2025-04-02T00:22:03.610Z"/>
    <n v="3.1339000000000001"/>
    <n v="97.480699999999999"/>
    <n v="86.49"/>
    <n v="4.4000000000000004"/>
    <x v="0"/>
    <n v="35"/>
    <n v="137"/>
    <n v="2.1480000000000001"/>
    <n v="0.77"/>
    <s v="us"/>
    <s v="us7000ppd7"/>
    <s v="2025-06-09T13:38:49.040Z"/>
    <s v="98 km SE of Blangpidie, Indonesia"/>
    <s v="earthquake"/>
    <n v="10.62"/>
    <n v="8.016"/>
    <n v="9.6000000000000002E-2"/>
    <n v="31"/>
    <s v="reviewed"/>
    <s v="us"/>
    <s v="us"/>
  </r>
  <r>
    <s v="2025-04-02T00:19:26.396Z"/>
    <n v="28.4986"/>
    <n v="87.129400000000004"/>
    <n v="38.514000000000003"/>
    <n v="4.3"/>
    <x v="0"/>
    <n v="41"/>
    <n v="51"/>
    <n v="1.776"/>
    <n v="0.44"/>
    <s v="us"/>
    <s v="us7000ppd4"/>
    <s v="2025-06-09T13:38:49.040Z"/>
    <s v="68 km NNE of Lobuche, Nepal"/>
    <s v="earthquake"/>
    <n v="8.34"/>
    <n v="9.2479999999999993"/>
    <n v="8.5999999999999993E-2"/>
    <n v="38"/>
    <s v="reviewed"/>
    <s v="us"/>
    <s v="us"/>
  </r>
  <r>
    <s v="2025-04-01T23:23:04.397Z"/>
    <n v="36.528300000000002"/>
    <n v="70.676199999999994"/>
    <n v="89.626000000000005"/>
    <n v="4.5999999999999996"/>
    <x v="0"/>
    <n v="84"/>
    <n v="52"/>
    <n v="2.37"/>
    <n v="0.89"/>
    <s v="us"/>
    <s v="us7000ppcq"/>
    <s v="2025-06-06T21:12:30.040Z"/>
    <s v="39 km SSW of Jurm, Afghanistan"/>
    <s v="earthquake"/>
    <n v="6.61"/>
    <n v="6.8230000000000004"/>
    <n v="5.2999999999999999E-2"/>
    <n v="107"/>
    <s v="reviewed"/>
    <s v="us"/>
    <s v="us"/>
  </r>
  <r>
    <s v="2025-04-01T21:29:05.242Z"/>
    <n v="32.508299999999998"/>
    <n v="70.022099999999995"/>
    <n v="71.971000000000004"/>
    <n v="4.2"/>
    <x v="0"/>
    <n v="33"/>
    <n v="265"/>
    <n v="2.1339999999999999"/>
    <n v="0.57999999999999996"/>
    <s v="us"/>
    <s v="us7000ppbx"/>
    <s v="2025-06-06T21:12:30.040Z"/>
    <s v="34 km WSW of Gulishah Kach, Pakistan"/>
    <s v="earthquake"/>
    <n v="14.43"/>
    <n v="10.941000000000001"/>
    <n v="9.6000000000000002E-2"/>
    <n v="30"/>
    <s v="reviewed"/>
    <s v="us"/>
    <s v="us"/>
  </r>
  <r>
    <s v="2025-04-01T15:27:40.823Z"/>
    <n v="20.060400000000001"/>
    <n v="96.092299999999994"/>
    <n v="4.4649999999999999"/>
    <n v="4.8"/>
    <x v="0"/>
    <n v="123"/>
    <n v="55"/>
    <n v="1.1299999999999999"/>
    <n v="0.55000000000000004"/>
    <s v="us"/>
    <s v="us7000pp91"/>
    <s v="2025-06-06T21:12:30.040Z"/>
    <s v="35 km N of Nay Pyi Taw, Burma (Myanmar)"/>
    <s v="earthquake"/>
    <n v="5.07"/>
    <n v="4.2949999999999999"/>
    <n v="5.5E-2"/>
    <n v="106"/>
    <s v="reviewed"/>
    <s v="us"/>
    <s v="us"/>
  </r>
  <r>
    <s v="2025-04-01T12:08:32.333Z"/>
    <n v="35.168199999999999"/>
    <n v="77.130899999999997"/>
    <n v="10"/>
    <n v="4.4000000000000004"/>
    <x v="0"/>
    <n v="41"/>
    <n v="122"/>
    <n v="5.9930000000000003"/>
    <n v="0.36"/>
    <s v="us"/>
    <s v="us7000pp84"/>
    <s v="2025-06-06T21:12:29.040Z"/>
    <s v="40 km NE of Thang, India"/>
    <s v="earthquake"/>
    <n v="9.85"/>
    <n v="1.909"/>
    <n v="0.105"/>
    <n v="26"/>
    <s v="reviewed"/>
    <s v="us"/>
    <s v="us"/>
  </r>
  <r>
    <s v="2025-04-01T11:01:47.444Z"/>
    <n v="22.063400000000001"/>
    <n v="95.9636"/>
    <n v="10"/>
    <n v="4.7"/>
    <x v="2"/>
    <n v="115"/>
    <n v="68"/>
    <n v="1.2949999999999999"/>
    <n v="0.36"/>
    <s v="us"/>
    <s v="us7000pp7z"/>
    <s v="2025-06-06T21:12:29.040Z"/>
    <s v="15 km NW of Mandalay, Burma (Myanmar)"/>
    <s v="earthquake"/>
    <n v="5.29"/>
    <n v="1.839"/>
    <n v="0.08"/>
    <n v="15"/>
    <s v="reviewed"/>
    <s v="us"/>
    <s v="us"/>
  </r>
  <r>
    <s v="2025-04-01T09:34:44.713Z"/>
    <n v="6.8308"/>
    <n v="92.485600000000005"/>
    <n v="10"/>
    <n v="4.0999999999999996"/>
    <x v="0"/>
    <n v="16"/>
    <n v="144"/>
    <n v="4.7140000000000004"/>
    <n v="0.32"/>
    <s v="us"/>
    <s v="us6000q5eb"/>
    <s v="2025-06-06T21:12:23.040Z"/>
    <s v="Nicobar Islands, India region"/>
    <s v="earthquake"/>
    <n v="11.13"/>
    <n v="1.9490000000000001"/>
    <n v="0.21199999999999999"/>
    <n v="6"/>
    <s v="reviewed"/>
    <s v="us"/>
    <s v="us"/>
  </r>
  <r>
    <s v="2025-03-31T23:26:29.923Z"/>
    <n v="37.559899999999999"/>
    <n v="72.225099999999998"/>
    <n v="189.726"/>
    <n v="4.0999999999999996"/>
    <x v="0"/>
    <n v="41"/>
    <n v="156"/>
    <n v="0.77900000000000003"/>
    <n v="0.6"/>
    <s v="us"/>
    <s v="us7000pp5b"/>
    <s v="2025-06-06T21:12:29.040Z"/>
    <s v="59 km E of Khorugh, Tajikistan"/>
    <s v="earthquake"/>
    <n v="6.56"/>
    <n v="6.1310000000000002"/>
    <n v="0.16500000000000001"/>
    <n v="10"/>
    <s v="reviewed"/>
    <s v="us"/>
    <s v="us"/>
  </r>
  <r>
    <s v="2025-03-31T19:11:09.828Z"/>
    <n v="21.988600000000002"/>
    <n v="95.991"/>
    <n v="10"/>
    <n v="4.2"/>
    <x v="0"/>
    <n v="27"/>
    <n v="91"/>
    <n v="1.268"/>
    <n v="0.78"/>
    <s v="us"/>
    <s v="us7000pp3w"/>
    <s v="2025-06-06T21:12:29.040Z"/>
    <s v="9 km W of Mandalay, Burma (Myanmar)"/>
    <s v="earthquake"/>
    <n v="6.86"/>
    <n v="1.873"/>
    <n v="0.14099999999999999"/>
    <n v="14"/>
    <s v="reviewed"/>
    <s v="us"/>
    <s v="us"/>
  </r>
  <r>
    <s v="2025-03-31T16:57:08.300Z"/>
    <n v="2.9112"/>
    <n v="98.790899999999993"/>
    <n v="172.33699999999999"/>
    <n v="4.0999999999999996"/>
    <x v="0"/>
    <n v="26"/>
    <n v="171"/>
    <n v="2.9460000000000002"/>
    <n v="0.72"/>
    <s v="us"/>
    <s v="us6000q56e"/>
    <s v="2025-06-06T21:12:23.040Z"/>
    <s v="25 km N of Ambarita, Indonesia"/>
    <s v="earthquake"/>
    <n v="11.53"/>
    <n v="10.234"/>
    <n v="0.123"/>
    <n v="18"/>
    <s v="reviewed"/>
    <s v="us"/>
    <s v="us"/>
  </r>
  <r>
    <s v="2025-03-31T12:12:21.290Z"/>
    <n v="22.035599999999999"/>
    <n v="96.0154"/>
    <n v="10"/>
    <n v="4.2"/>
    <x v="0"/>
    <n v="23"/>
    <n v="90"/>
    <n v="1.3140000000000001"/>
    <n v="0.51"/>
    <s v="us"/>
    <s v="us6000q565"/>
    <s v="2025-06-06T21:12:23.040Z"/>
    <s v="9 km NW of Mandalay, Burma (Myanmar)"/>
    <s v="earthquake"/>
    <n v="6.38"/>
    <n v="1.9"/>
    <n v="0.14599999999999999"/>
    <n v="13"/>
    <s v="reviewed"/>
    <s v="us"/>
    <s v="us"/>
  </r>
  <r>
    <s v="2025-03-31T11:10:35.359Z"/>
    <n v="25.646699999999999"/>
    <n v="67.147199999999998"/>
    <n v="10"/>
    <n v="4.5999999999999996"/>
    <x v="0"/>
    <n v="82"/>
    <n v="78"/>
    <n v="9.0039999999999996"/>
    <n v="0.74"/>
    <s v="us"/>
    <s v="us7000pp0f"/>
    <s v="2025-06-06T21:12:29.040Z"/>
    <s v="55 km ESE of Uthal, Pakistan"/>
    <s v="earthquake"/>
    <n v="8.3800000000000008"/>
    <n v="1.2629999999999999"/>
    <n v="5.5E-2"/>
    <n v="101"/>
    <s v="reviewed"/>
    <s v="us"/>
    <s v="us"/>
  </r>
  <r>
    <s v="2025-03-31T06:13:59.156Z"/>
    <n v="6.6269999999999998"/>
    <n v="92.493600000000001"/>
    <n v="10"/>
    <n v="4.2"/>
    <x v="0"/>
    <n v="26"/>
    <n v="123"/>
    <n v="4.6420000000000003"/>
    <n v="0.33"/>
    <s v="us"/>
    <s v="us6000q55w"/>
    <s v="2025-06-06T21:12:22.040Z"/>
    <s v="Nicobar Islands, India region"/>
    <s v="earthquake"/>
    <n v="10.199999999999999"/>
    <n v="1.9330000000000001"/>
    <n v="0.128"/>
    <n v="17"/>
    <s v="reviewed"/>
    <s v="us"/>
    <s v="us"/>
  </r>
  <r>
    <s v="2025-03-31T05:47:41.983Z"/>
    <n v="22.312999999999999"/>
    <n v="95.656000000000006"/>
    <n v="10"/>
    <n v="4.2"/>
    <x v="0"/>
    <n v="29"/>
    <n v="95"/>
    <n v="1.2989999999999999"/>
    <n v="0.69"/>
    <s v="us"/>
    <s v="us6000q55v"/>
    <s v="2025-06-06T21:12:22.040Z"/>
    <s v="28 km S of Shwebo, Burma (Myanmar)"/>
    <s v="earthquake"/>
    <n v="5.38"/>
    <n v="1.881"/>
    <n v="0.128"/>
    <n v="17"/>
    <s v="reviewed"/>
    <s v="us"/>
    <s v="us"/>
  </r>
  <r>
    <s v="2025-03-31T05:17:31.336Z"/>
    <n v="22.047899999999998"/>
    <n v="95.996899999999997"/>
    <n v="10"/>
    <n v="4.3"/>
    <x v="0"/>
    <n v="23"/>
    <n v="87"/>
    <n v="1.3089999999999999"/>
    <n v="0.43"/>
    <s v="us"/>
    <s v="us6000q55u"/>
    <s v="2025-06-06T21:12:22.040Z"/>
    <s v="12 km NW of Mandalay, Burma (Myanmar)"/>
    <s v="earthquake"/>
    <n v="5.5"/>
    <n v="1.91"/>
    <n v="0.161"/>
    <n v="11"/>
    <s v="reviewed"/>
    <s v="us"/>
    <s v="us"/>
  </r>
  <r>
    <s v="2025-03-31T03:54:01.091Z"/>
    <n v="10.2401"/>
    <n v="94.02"/>
    <n v="10"/>
    <n v="4.2"/>
    <x v="0"/>
    <n v="19"/>
    <n v="197"/>
    <n v="5.7450000000000001"/>
    <n v="0.39"/>
    <s v="us"/>
    <s v="us6000q56x"/>
    <s v="2025-06-06T21:12:23.040Z"/>
    <s v="210 km SE of Port Blair, India"/>
    <s v="earthquake"/>
    <n v="15.17"/>
    <n v="1.976"/>
    <n v="0.16"/>
    <n v="11"/>
    <s v="reviewed"/>
    <s v="us"/>
    <s v="us"/>
  </r>
  <r>
    <s v="2025-03-30T21:44:07.968Z"/>
    <n v="30.141400000000001"/>
    <n v="90.034599999999998"/>
    <n v="61.716000000000001"/>
    <n v="4.3"/>
    <x v="0"/>
    <n v="44"/>
    <n v="127"/>
    <n v="1.044"/>
    <n v="0.72"/>
    <s v="us"/>
    <s v="us7000pnxl"/>
    <s v="2025-06-06T21:12:28.040Z"/>
    <s v="68 km WNW of DÃªqÃªn, China"/>
    <s v="earthquake"/>
    <n v="10.24"/>
    <n v="10.169"/>
    <n v="7.5999999999999998E-2"/>
    <n v="50"/>
    <s v="reviewed"/>
    <s v="us"/>
    <s v="us"/>
  </r>
  <r>
    <s v="2025-03-30T17:30:48.042Z"/>
    <n v="22.554200000000002"/>
    <n v="95.868200000000002"/>
    <n v="10"/>
    <n v="4.0999999999999996"/>
    <x v="0"/>
    <n v="30"/>
    <n v="150"/>
    <n v="2.0819999999999999"/>
    <n v="0.78"/>
    <s v="us"/>
    <s v="us7000pnwl"/>
    <s v="2025-06-06T21:12:28.040Z"/>
    <s v="17 km E of Shwebo, Burma (Myanmar)"/>
    <s v="earthquake"/>
    <n v="9.6999999999999993"/>
    <n v="1.9390000000000001"/>
    <n v="0.11700000000000001"/>
    <n v="20"/>
    <s v="reviewed"/>
    <s v="us"/>
    <s v="us"/>
  </r>
  <r>
    <s v="2025-03-30T08:37:58.122Z"/>
    <n v="22.546900000000001"/>
    <n v="96.030500000000004"/>
    <n v="10"/>
    <n v="4.3"/>
    <x v="0"/>
    <n v="32"/>
    <n v="155"/>
    <n v="2.0009999999999999"/>
    <n v="0.9"/>
    <s v="us"/>
    <s v="us7000pnsw"/>
    <s v="2025-06-06T21:12:28.040Z"/>
    <s v="34 km E of Shwebo, Burma (Myanmar)"/>
    <s v="earthquake"/>
    <n v="10.5"/>
    <n v="1.9179999999999999"/>
    <n v="0.122"/>
    <n v="19"/>
    <s v="reviewed"/>
    <s v="us"/>
    <s v="us"/>
  </r>
  <r>
    <s v="2025-03-30T07:08:01.128Z"/>
    <n v="22.221900000000002"/>
    <n v="95.936800000000005"/>
    <n v="10"/>
    <n v="4.5999999999999996"/>
    <x v="2"/>
    <n v="79"/>
    <n v="69"/>
    <n v="1.7709999999999999"/>
    <n v="0.66"/>
    <s v="us"/>
    <s v="us7000pnsb"/>
    <s v="2025-06-06T21:12:27.040Z"/>
    <s v="31 km NNW of Mandalay, Burma (Myanmar)"/>
    <s v="earthquake"/>
    <n v="8.7100000000000009"/>
    <n v="1.8680000000000001"/>
    <n v="9.2999999999999999E-2"/>
    <n v="11"/>
    <s v="reviewed"/>
    <s v="us"/>
    <s v="us"/>
  </r>
  <r>
    <s v="2025-03-30T06:13:05.377Z"/>
    <n v="22.014199999999999"/>
    <n v="95.942899999999995"/>
    <n v="10"/>
    <n v="4.0999999999999996"/>
    <x v="0"/>
    <n v="19"/>
    <n v="167"/>
    <n v="1.603"/>
    <n v="0.68"/>
    <s v="us"/>
    <s v="us6000q4xv"/>
    <s v="2025-06-06T21:12:22.040Z"/>
    <s v="15 km WNW of Mandalay, Burma (Myanmar)"/>
    <s v="earthquake"/>
    <n v="12.79"/>
    <n v="1.931"/>
    <n v="0.17399999999999999"/>
    <n v="9"/>
    <s v="reviewed"/>
    <s v="us"/>
    <s v="us"/>
  </r>
  <r>
    <s v="2025-03-30T02:58:33.125Z"/>
    <n v="5.5006000000000004"/>
    <n v="95.359700000000004"/>
    <n v="10"/>
    <n v="5.0999999999999996"/>
    <x v="0"/>
    <n v="77"/>
    <n v="49"/>
    <n v="1.603"/>
    <n v="0.8"/>
    <s v="us"/>
    <s v="us7000pnri"/>
    <s v="2025-06-06T21:12:27.040Z"/>
    <s v="5 km SSE of Banda Aceh, Indonesia"/>
    <s v="earthquake"/>
    <n v="7.2"/>
    <n v="1.73"/>
    <n v="5.7000000000000002E-2"/>
    <n v="106"/>
    <s v="reviewed"/>
    <s v="us"/>
    <s v="us"/>
  </r>
  <r>
    <s v="2025-03-30T00:08:28.693Z"/>
    <n v="19.7498"/>
    <n v="95.994"/>
    <n v="10"/>
    <n v="4.5"/>
    <x v="0"/>
    <n v="26"/>
    <n v="122"/>
    <n v="1.407"/>
    <n v="1.17"/>
    <s v="us"/>
    <s v="us6000q4xp"/>
    <s v="2025-06-06T21:12:22.040Z"/>
    <s v="14 km W of Nay Pyi Taw, Burma (Myanmar)"/>
    <s v="earthquake"/>
    <n v="6.76"/>
    <n v="1.921"/>
    <n v="0.14399999999999999"/>
    <n v="14"/>
    <s v="reviewed"/>
    <s v="us"/>
    <s v="us"/>
  </r>
  <r>
    <s v="2025-03-29T23:27:34.191Z"/>
    <n v="22.4771"/>
    <n v="95.981099999999998"/>
    <n v="10"/>
    <n v="4.3"/>
    <x v="0"/>
    <n v="35"/>
    <n v="153"/>
    <n v="4.665"/>
    <n v="0.84"/>
    <s v="us"/>
    <s v="us7000pnqp"/>
    <s v="2025-06-06T21:12:27.040Z"/>
    <s v="30 km ESE of Shwebo, Burma (Myanmar)"/>
    <s v="earthquake"/>
    <n v="11.04"/>
    <n v="1.9319999999999999"/>
    <n v="0.111"/>
    <n v="23"/>
    <s v="reviewed"/>
    <s v="us"/>
    <s v="us"/>
  </r>
  <r>
    <s v="2025-03-29T10:50:10.294Z"/>
    <n v="27.1691"/>
    <n v="103.6514"/>
    <n v="10"/>
    <n v="4.7"/>
    <x v="0"/>
    <n v="57"/>
    <n v="86"/>
    <n v="7.532"/>
    <n v="0.93"/>
    <s v="us"/>
    <s v="us7000pnl4"/>
    <s v="2025-06-06T21:12:27.040Z"/>
    <s v="17 km SSW of Zhaotong, China"/>
    <s v="earthquake"/>
    <n v="5.63"/>
    <n v="1.8089999999999999"/>
    <n v="5.7000000000000002E-2"/>
    <n v="93"/>
    <s v="reviewed"/>
    <s v="us"/>
    <s v="us"/>
  </r>
  <r>
    <s v="2025-03-29T10:08:14.911Z"/>
    <n v="5.6467000000000001"/>
    <n v="95.676900000000003"/>
    <n v="132.458"/>
    <n v="4.5"/>
    <x v="0"/>
    <n v="26"/>
    <n v="81"/>
    <n v="1.331"/>
    <n v="0.46"/>
    <s v="us"/>
    <s v="us7000pnl1"/>
    <s v="2025-06-06T21:12:27.040Z"/>
    <s v="39 km ENE of Banda Aceh, Indonesia"/>
    <s v="earthquake"/>
    <n v="10.68"/>
    <n v="7.71"/>
    <n v="0.113"/>
    <n v="23"/>
    <s v="reviewed"/>
    <s v="us"/>
    <s v="us"/>
  </r>
  <r>
    <s v="2025-03-29T09:20:48.229Z"/>
    <n v="19.6858"/>
    <n v="96.076099999999997"/>
    <n v="10"/>
    <n v="5.0999999999999996"/>
    <x v="0"/>
    <n v="84"/>
    <n v="59"/>
    <n v="2.9740000000000002"/>
    <n v="0.67"/>
    <s v="us"/>
    <s v="us7000pnkj"/>
    <s v="2025-06-06T21:12:27.040Z"/>
    <s v="8 km SW of Nay Pyi Taw, Burma (Myanmar)"/>
    <s v="earthquake"/>
    <n v="4.05"/>
    <n v="1.8580000000000001"/>
    <n v="4.2999999999999997E-2"/>
    <n v="179"/>
    <s v="reviewed"/>
    <s v="us"/>
    <s v="us"/>
  </r>
  <r>
    <s v="2025-03-29T08:15:38.490Z"/>
    <n v="33.462200000000003"/>
    <n v="81.751300000000001"/>
    <n v="10"/>
    <n v="4.0999999999999996"/>
    <x v="0"/>
    <n v="34"/>
    <n v="138"/>
    <n v="6.4089999999999998"/>
    <n v="1.03"/>
    <s v="us"/>
    <s v="us7000pnk8"/>
    <s v="2025-06-06T21:12:27.040Z"/>
    <s v="western Xizang"/>
    <s v="earthquake"/>
    <n v="9.4"/>
    <n v="1.9350000000000001"/>
    <n v="0.13100000000000001"/>
    <n v="16"/>
    <s v="reviewed"/>
    <s v="us"/>
    <s v="us"/>
  </r>
  <r>
    <s v="2025-03-29T06:25:04.470Z"/>
    <n v="27.236599999999999"/>
    <n v="96.966200000000001"/>
    <n v="10"/>
    <n v="4.4000000000000004"/>
    <x v="0"/>
    <n v="21"/>
    <n v="137"/>
    <n v="5.6959999999999997"/>
    <n v="0.77"/>
    <s v="us"/>
    <s v="us6000q4rz"/>
    <s v="2025-06-06T21:12:22.040Z"/>
    <s v="101 km SSE of Hayuliang, India"/>
    <s v="earthquake"/>
    <n v="5.56"/>
    <n v="1.954"/>
    <n v="0.13800000000000001"/>
    <n v="15"/>
    <s v="reviewed"/>
    <s v="us"/>
    <s v="us"/>
  </r>
  <r>
    <s v="2025-03-29T06:23:51.147Z"/>
    <n v="20.972999999999999"/>
    <n v="95.996899999999997"/>
    <n v="9.9990000000000006"/>
    <n v="4.3"/>
    <x v="0"/>
    <n v="19"/>
    <n v="170"/>
    <n v="3.7370000000000001"/>
    <n v="0.42"/>
    <s v="us"/>
    <s v="us6000q4s3"/>
    <s v="2025-06-06T21:12:22.040Z"/>
    <s v="17 km NE of Meiktila, Burma (Myanmar)"/>
    <s v="earthquake"/>
    <n v="11.33"/>
    <n v="4.46"/>
    <n v="0.161"/>
    <n v="11"/>
    <s v="reviewed"/>
    <s v="us"/>
    <s v="us"/>
  </r>
  <r>
    <s v="2025-03-29T00:04:53.661Z"/>
    <n v="22.395399999999999"/>
    <n v="96.049400000000006"/>
    <n v="10"/>
    <n v="4.2"/>
    <x v="0"/>
    <n v="26"/>
    <n v="168"/>
    <n v="4.5709999999999997"/>
    <n v="0.71"/>
    <s v="us"/>
    <s v="us6000q4ru"/>
    <s v="2025-06-06T21:12:22.040Z"/>
    <s v="40 km ESE of Shwebo, Burma (Myanmar)"/>
    <s v="earthquake"/>
    <n v="11.67"/>
    <n v="1.859"/>
    <n v="0.128"/>
    <n v="17"/>
    <s v="reviewed"/>
    <s v="us"/>
    <s v="us"/>
  </r>
  <r>
    <s v="2025-03-28T23:46:01.167Z"/>
    <n v="36.633899999999997"/>
    <n v="71.2256"/>
    <n v="202.10900000000001"/>
    <n v="4.3"/>
    <x v="0"/>
    <n v="59"/>
    <n v="103"/>
    <n v="1.9530000000000001"/>
    <n v="0.66"/>
    <s v="us"/>
    <s v="us7000pni6"/>
    <s v="2025-06-06T21:12:26.040Z"/>
    <s v="28 km WSW of AshkÄsham, Afghanistan"/>
    <s v="earthquake"/>
    <n v="7.21"/>
    <n v="7.75"/>
    <n v="9.9000000000000005E-2"/>
    <n v="30"/>
    <s v="reviewed"/>
    <s v="us"/>
    <s v="us"/>
  </r>
  <r>
    <s v="2025-03-28T23:21:37.096Z"/>
    <n v="36.634300000000003"/>
    <n v="70.983500000000006"/>
    <n v="230.24100000000001"/>
    <n v="4.2"/>
    <x v="0"/>
    <n v="49"/>
    <n v="91"/>
    <n v="2.0579999999999998"/>
    <n v="0.73"/>
    <s v="us"/>
    <s v="us7000pni0"/>
    <s v="2025-06-06T21:12:26.040Z"/>
    <s v="28 km SSE of Jurm, Afghanistan"/>
    <s v="earthquake"/>
    <n v="7.94"/>
    <n v="6.9429999999999996"/>
    <n v="0.11"/>
    <n v="24"/>
    <s v="reviewed"/>
    <s v="us"/>
    <s v="us"/>
  </r>
  <r>
    <s v="2025-03-28T20:16:38.893Z"/>
    <n v="21.994700000000002"/>
    <n v="95.899699999999996"/>
    <n v="10"/>
    <n v="4.0999999999999996"/>
    <x v="0"/>
    <n v="20"/>
    <n v="167"/>
    <n v="4.5309999999999997"/>
    <n v="0.69"/>
    <s v="us"/>
    <s v="us6000q4ke"/>
    <s v="2025-06-06T21:12:22.040Z"/>
    <s v="15 km NNW of Sagaing, Burma (Myanmar)"/>
    <s v="earthquake"/>
    <n v="6.26"/>
    <n v="1.9079999999999999"/>
    <n v="0.16500000000000001"/>
    <n v="11"/>
    <s v="reviewed"/>
    <s v="us"/>
    <s v="us"/>
  </r>
  <r>
    <s v="2025-03-28T19:14:56.727Z"/>
    <n v="21.7546"/>
    <n v="95.887699999999995"/>
    <n v="10"/>
    <n v="4.2"/>
    <x v="0"/>
    <n v="13"/>
    <n v="194"/>
    <n v="4.359"/>
    <n v="0.48"/>
    <s v="us"/>
    <s v="us6000q4kb"/>
    <s v="2025-06-06T21:12:22.040Z"/>
    <s v="16 km SW of Sagaing, Burma (Myanmar)"/>
    <s v="earthquake"/>
    <n v="9.76"/>
    <n v="1.9530000000000001"/>
    <n v="0.23599999999999999"/>
    <n v="5"/>
    <s v="reviewed"/>
    <s v="us"/>
    <s v="us"/>
  </r>
  <r>
    <s v="2025-03-28T18:26:20.385Z"/>
    <n v="21.783999999999999"/>
    <n v="95.956100000000006"/>
    <n v="10"/>
    <n v="4.2"/>
    <x v="0"/>
    <n v="17"/>
    <n v="164"/>
    <n v="4.3390000000000004"/>
    <n v="0.49"/>
    <s v="us"/>
    <s v="us6000q4k2"/>
    <s v="2025-06-06T21:12:22.040Z"/>
    <s v="10 km SSW of Sagaing, Burma (Myanmar)"/>
    <s v="earthquake"/>
    <n v="7.97"/>
    <n v="1.9179999999999999"/>
    <n v="0.186"/>
    <n v="8"/>
    <s v="reviewed"/>
    <s v="us"/>
    <s v="us"/>
  </r>
  <r>
    <s v="2025-03-28T16:46:20.831Z"/>
    <n v="20.2803"/>
    <n v="96.024199999999993"/>
    <n v="10"/>
    <n v="4.5"/>
    <x v="0"/>
    <n v="43"/>
    <n v="150"/>
    <n v="3.298"/>
    <n v="1.04"/>
    <s v="us"/>
    <s v="us7000pne5"/>
    <s v="2025-06-06T21:12:26.040Z"/>
    <s v="20 km SW of Yamethin, Burma (Myanmar)"/>
    <s v="earthquake"/>
    <n v="8.3699999999999992"/>
    <n v="1.893"/>
    <n v="9.8000000000000004E-2"/>
    <n v="34"/>
    <s v="reviewed"/>
    <s v="us"/>
    <s v="us"/>
  </r>
  <r>
    <s v="2025-03-28T16:27:21.157Z"/>
    <n v="37.226500000000001"/>
    <n v="69.700199999999995"/>
    <n v="60.223999999999997"/>
    <n v="4.2"/>
    <x v="0"/>
    <n v="55"/>
    <n v="117"/>
    <n v="1.4910000000000001"/>
    <n v="0.73"/>
    <s v="us"/>
    <s v="us7000pne1"/>
    <s v="2025-06-06T21:12:26.040Z"/>
    <s v="16 km NW of RustÄq, Afghanistan"/>
    <s v="earthquake"/>
    <n v="6.19"/>
    <n v="7.0860000000000003"/>
    <n v="8.3000000000000004E-2"/>
    <n v="40"/>
    <s v="reviewed"/>
    <s v="us"/>
    <s v="us"/>
  </r>
  <r>
    <s v="2025-03-28T14:49:19.423Z"/>
    <n v="21.9984"/>
    <n v="95.965900000000005"/>
    <n v="10"/>
    <n v="4.2"/>
    <x v="0"/>
    <n v="21"/>
    <n v="158"/>
    <n v="4.4749999999999996"/>
    <n v="0.82"/>
    <s v="us"/>
    <s v="us7000pnq3"/>
    <s v="2025-06-06T21:12:27.040Z"/>
    <s v="12 km WNW of Mandalay, Burma (Myanmar)"/>
    <s v="earthquake"/>
    <n v="14.29"/>
    <n v="1.9379999999999999"/>
    <n v="0.159"/>
    <n v="13"/>
    <s v="reviewed"/>
    <s v="us"/>
    <s v="us"/>
  </r>
  <r>
    <s v="2025-03-28T12:21:56.504Z"/>
    <n v="22.040099999999999"/>
    <n v="95.946600000000004"/>
    <n v="10"/>
    <n v="4.5999999999999996"/>
    <x v="0"/>
    <n v="83"/>
    <n v="64"/>
    <n v="4.508"/>
    <n v="0.56000000000000005"/>
    <s v="us"/>
    <s v="us7000pnc5"/>
    <s v="2025-06-06T21:12:26.040Z"/>
    <s v="15 km WNW of Mandalay, Burma (Myanmar)"/>
    <s v="earthquake"/>
    <n v="8.49"/>
    <n v="1.8819999999999999"/>
    <n v="6.2E-2"/>
    <n v="78"/>
    <s v="reviewed"/>
    <s v="us"/>
    <s v="us"/>
  </r>
  <r>
    <s v="2025-03-28T11:16:52.146Z"/>
    <n v="22.525500000000001"/>
    <n v="95.739000000000004"/>
    <n v="10"/>
    <n v="4.4000000000000004"/>
    <x v="0"/>
    <n v="57"/>
    <n v="158"/>
    <n v="4.8860000000000001"/>
    <n v="0.78"/>
    <s v="us"/>
    <s v="us7000pnbt"/>
    <s v="2025-06-06T21:12:26.040Z"/>
    <s v="Burma"/>
    <s v="earthquake"/>
    <n v="7.68"/>
    <n v="1.7869999999999999"/>
    <n v="8.1000000000000003E-2"/>
    <n v="44"/>
    <s v="reviewed"/>
    <s v="us"/>
    <s v="us"/>
  </r>
  <r>
    <s v="2025-03-28T09:55:32.962Z"/>
    <n v="19.3628"/>
    <n v="96.206999999999994"/>
    <n v="10"/>
    <n v="4.5"/>
    <x v="0"/>
    <n v="68"/>
    <n v="74"/>
    <n v="2.742"/>
    <n v="0.37"/>
    <s v="us"/>
    <s v="us7000pnfz"/>
    <s v="2025-06-06T21:12:26.040Z"/>
    <s v="41 km S of Pyinmana, Burma (Myanmar)"/>
    <s v="earthquake"/>
    <n v="6.18"/>
    <n v="1.853"/>
    <n v="7.6999999999999999E-2"/>
    <n v="50"/>
    <s v="reviewed"/>
    <s v="us"/>
    <s v="us"/>
  </r>
  <r>
    <s v="2025-03-28T09:26:46.153Z"/>
    <n v="20.902999999999999"/>
    <n v="96.542199999999994"/>
    <n v="10"/>
    <n v="4.3"/>
    <x v="0"/>
    <n v="19"/>
    <n v="166"/>
    <n v="3.3220000000000001"/>
    <n v="0.34"/>
    <s v="us"/>
    <s v="us7000pnfs"/>
    <s v="2025-06-06T21:12:26.040Z"/>
    <s v="48 km WNW of Nyaungshwe, Burma (Myanmar)"/>
    <s v="earthquake"/>
    <n v="11.51"/>
    <n v="1.889"/>
    <n v="0.188"/>
    <n v="9"/>
    <s v="reviewed"/>
    <s v="us"/>
    <s v="us"/>
  </r>
  <r>
    <s v="2025-03-28T09:18:27.576Z"/>
    <n v="23.501000000000001"/>
    <n v="95.376099999999994"/>
    <n v="10"/>
    <n v="4.4000000000000004"/>
    <x v="0"/>
    <n v="50"/>
    <n v="134"/>
    <n v="5.6689999999999996"/>
    <n v="0.38"/>
    <s v="us"/>
    <s v="us7000pnbh"/>
    <s v="2025-06-06T21:12:26.040Z"/>
    <s v="100 km E of Mawlaik, Burma (Myanmar)"/>
    <s v="earthquake"/>
    <n v="9.93"/>
    <n v="1.913"/>
    <n v="8.8999999999999996E-2"/>
    <n v="36"/>
    <s v="reviewed"/>
    <s v="us"/>
    <s v="us"/>
  </r>
  <r>
    <s v="2025-03-28T07:59:08.865Z"/>
    <n v="22.203700000000001"/>
    <n v="96.117000000000004"/>
    <n v="10"/>
    <n v="4.3"/>
    <x v="0"/>
    <n v="25"/>
    <n v="163"/>
    <n v="4.43"/>
    <n v="0.73"/>
    <s v="us"/>
    <s v="us6000q4jp"/>
    <s v="2025-06-06T21:12:21.040Z"/>
    <s v="25 km N of Mandalay, Burma (Myanmar)"/>
    <s v="earthquake"/>
    <n v="15.09"/>
    <n v="1.9339999999999999"/>
    <n v="0.13700000000000001"/>
    <n v="15"/>
    <s v="reviewed"/>
    <s v="us"/>
    <s v="us"/>
  </r>
  <r>
    <s v="2025-03-28T07:57:00.138Z"/>
    <n v="22.4361"/>
    <n v="95.837999999999994"/>
    <n v="10"/>
    <n v="4.5"/>
    <x v="0"/>
    <n v="34"/>
    <n v="163"/>
    <n v="4.7640000000000002"/>
    <n v="0.84"/>
    <s v="us"/>
    <s v="us7000pnbe"/>
    <s v="2025-06-06T21:12:26.040Z"/>
    <s v="Burma"/>
    <s v="earthquake"/>
    <n v="15.7"/>
    <n v="1.958"/>
    <n v="0.106"/>
    <n v="26"/>
    <s v="reviewed"/>
    <s v="us"/>
    <s v="us"/>
  </r>
  <r>
    <s v="2025-03-28T07:36:58.799Z"/>
    <n v="22.767299999999999"/>
    <n v="95.853099999999998"/>
    <n v="10"/>
    <n v="4.5999999999999996"/>
    <x v="0"/>
    <n v="81"/>
    <n v="68"/>
    <n v="4.9080000000000004"/>
    <n v="0.62"/>
    <s v="us"/>
    <s v="us7000pnba"/>
    <s v="2025-06-06T21:12:26.040Z"/>
    <s v="Burma"/>
    <s v="earthquake"/>
    <n v="10.82"/>
    <n v="1.9019999999999999"/>
    <n v="6.3E-2"/>
    <n v="74"/>
    <s v="reviewed"/>
    <s v="us"/>
    <s v="us"/>
  </r>
  <r>
    <s v="2025-03-28T07:33:37.622Z"/>
    <n v="22.628699999999998"/>
    <n v="95.735299999999995"/>
    <n v="10"/>
    <n v="4.4000000000000004"/>
    <x v="0"/>
    <n v="41"/>
    <n v="79"/>
    <n v="4.9359999999999999"/>
    <n v="0.89"/>
    <s v="us"/>
    <s v="us7000pnf1"/>
    <s v="2025-06-06T21:12:26.040Z"/>
    <s v="7 km NNE of Shwebo, Burma (Myanmar)"/>
    <s v="earthquake"/>
    <n v="8.44"/>
    <n v="1.7110000000000001"/>
    <n v="8.6999999999999994E-2"/>
    <n v="38"/>
    <s v="reviewed"/>
    <s v="us"/>
    <s v="us"/>
  </r>
  <r>
    <s v="2025-03-28T07:27:47.907Z"/>
    <n v="22.743600000000001"/>
    <n v="95.892700000000005"/>
    <n v="10"/>
    <n v="4.5999999999999996"/>
    <x v="0"/>
    <n v="41"/>
    <n v="153"/>
    <n v="4.8650000000000002"/>
    <n v="0.72"/>
    <s v="us"/>
    <s v="us7000pnb8"/>
    <s v="2025-06-06T21:12:26.040Z"/>
    <s v="27 km NE of Shwebo, Burma (Myanmar)"/>
    <s v="earthquake"/>
    <n v="7.23"/>
    <n v="1.9219999999999999"/>
    <n v="0.105"/>
    <n v="27"/>
    <s v="reviewed"/>
    <s v="us"/>
    <s v="us"/>
  </r>
  <r>
    <s v="2025-03-28T07:01:28.860Z"/>
    <n v="22.0534"/>
    <n v="95.866900000000001"/>
    <n v="10"/>
    <n v="4.4000000000000004"/>
    <x v="0"/>
    <n v="34"/>
    <n v="78"/>
    <n v="4.5810000000000004"/>
    <n v="0.52"/>
    <s v="us"/>
    <s v="us6000q4jt"/>
    <s v="2025-06-06T21:12:21.040Z"/>
    <s v="22 km NNW of Sagaing, Burma (Myanmar)"/>
    <s v="earthquake"/>
    <n v="8.98"/>
    <n v="1.869"/>
    <n v="0.13800000000000001"/>
    <n v="16"/>
    <s v="reviewed"/>
    <s v="us"/>
    <s v="us"/>
  </r>
  <r>
    <s v="2025-03-28T06:57:53.711Z"/>
    <n v="22.0976"/>
    <n v="96.066699999999997"/>
    <n v="10"/>
    <n v="4.5"/>
    <x v="0"/>
    <n v="31"/>
    <n v="134"/>
    <n v="4.4279999999999999"/>
    <n v="0.87"/>
    <s v="us"/>
    <s v="us6000q4ji"/>
    <s v="2025-06-06T21:12:21.040Z"/>
    <s v="13 km N of Mandalay, Burma (Myanmar)"/>
    <s v="earthquake"/>
    <n v="11.83"/>
    <n v="1.9179999999999999"/>
    <n v="0.151"/>
    <n v="13"/>
    <s v="reviewed"/>
    <s v="us"/>
    <s v="us"/>
  </r>
  <r>
    <s v="2025-03-28T06:45:44.906Z"/>
    <n v="19.128399999999999"/>
    <n v="96.207499999999996"/>
    <n v="10"/>
    <n v="4.9000000000000004"/>
    <x v="0"/>
    <n v="51"/>
    <n v="101"/>
    <n v="2.6760000000000002"/>
    <n v="0.65"/>
    <s v="us"/>
    <s v="us7000pnb6"/>
    <s v="2025-06-06T21:12:26.040Z"/>
    <s v="Burma (Myanmar)"/>
    <s v="earthquake"/>
    <n v="12.09"/>
    <n v="1.8340000000000001"/>
    <n v="9.8000000000000004E-2"/>
    <n v="41"/>
    <s v="reviewed"/>
    <s v="us"/>
    <s v="us"/>
  </r>
  <r>
    <s v="2025-03-28T06:42:24.760Z"/>
    <n v="21.837700000000002"/>
    <n v="95.874700000000004"/>
    <n v="10"/>
    <n v="4.9000000000000004"/>
    <x v="0"/>
    <n v="90"/>
    <n v="79"/>
    <n v="4.4290000000000003"/>
    <n v="0.8"/>
    <s v="us"/>
    <s v="us7000pncv"/>
    <s v="2025-06-06T21:12:26.040Z"/>
    <s v="11 km WSW of Sagaing, Burma (Myanmar)"/>
    <s v="earthquake"/>
    <n v="9.36"/>
    <n v="1.7130000000000001"/>
    <n v="7.0000000000000007E-2"/>
    <n v="66"/>
    <s v="reviewed"/>
    <s v="us"/>
    <s v="us"/>
  </r>
  <r>
    <s v="2025-03-28T06:39:14.645Z"/>
    <n v="19.8979"/>
    <n v="95.802599999999998"/>
    <n v="10"/>
    <n v="4.8"/>
    <x v="0"/>
    <n v="33"/>
    <n v="93"/>
    <n v="3.2959999999999998"/>
    <n v="0.77"/>
    <s v="us"/>
    <s v="us7000pncy"/>
    <s v="2025-06-06T21:12:26.040Z"/>
    <s v="29 km ESE of Taungdwingyi, Burma (Myanmar)"/>
    <s v="earthquake"/>
    <n v="8.6300000000000008"/>
    <n v="1.8859999999999999"/>
    <n v="0.11600000000000001"/>
    <n v="25"/>
    <s v="reviewed"/>
    <s v="us"/>
    <s v="us"/>
  </r>
  <r>
    <s v="2025-03-28T06:32:04.777Z"/>
    <n v="21.697500000000002"/>
    <n v="95.968999999999994"/>
    <n v="10"/>
    <n v="6.7"/>
    <x v="1"/>
    <n v="106"/>
    <n v="41"/>
    <n v="4.266"/>
    <n v="0.75"/>
    <s v="us"/>
    <s v="us7000pn9z"/>
    <s v="2025-07-16T15:18:10.885Z"/>
    <s v="Burma (Myanmar)"/>
    <s v="earthquake"/>
    <n v="7.64"/>
    <n v="1.831"/>
    <n v="8.8999999999999996E-2"/>
    <n v="12"/>
    <s v="reviewed"/>
    <s v="us"/>
    <s v="us"/>
  </r>
  <r>
    <s v="2025-03-28T06:20:52.715Z"/>
    <n v="22.010999999999999"/>
    <n v="95.936300000000003"/>
    <n v="10"/>
    <n v="7.7"/>
    <x v="1"/>
    <n v="246"/>
    <n v="24"/>
    <n v="3.4740000000000002"/>
    <n v="0.89"/>
    <s v="us"/>
    <s v="us7000pn9s"/>
    <s v="2026-05-15T09:12:34.190Z"/>
    <s v="2025 Mandalay, Burma (Myanmar) Earthquake"/>
    <s v="earthquake"/>
    <n v="7.63"/>
    <n v="1.7190000000000001"/>
    <n v="2.8000000000000001E-2"/>
    <n v="121"/>
    <s v="reviewed"/>
    <s v="us"/>
    <s v="us"/>
  </r>
  <r>
    <s v="2025-03-27T08:28:23.452Z"/>
    <n v="36.488700000000001"/>
    <n v="71.146799999999999"/>
    <n v="212.62899999999999"/>
    <n v="4.9000000000000004"/>
    <x v="0"/>
    <n v="175"/>
    <n v="35"/>
    <n v="2.5640000000000001"/>
    <n v="0.61"/>
    <s v="us"/>
    <s v="us7000pn0e"/>
    <s v="2025-06-06T21:12:25.040Z"/>
    <s v="40 km WSW of AshkÄsham, Afghanistan"/>
    <s v="earthquake"/>
    <n v="6.8"/>
    <n v="6.468"/>
    <n v="4.4999999999999998E-2"/>
    <n v="154"/>
    <s v="reviewed"/>
    <s v="us"/>
    <s v="us"/>
  </r>
  <r>
    <s v="2025-03-27T03:08:20.415Z"/>
    <n v="36.629600000000003"/>
    <n v="70.938800000000001"/>
    <n v="196.86600000000001"/>
    <n v="4.3"/>
    <x v="0"/>
    <n v="76"/>
    <n v="88"/>
    <n v="2.468"/>
    <n v="0.65"/>
    <s v="us"/>
    <s v="us7000pmym"/>
    <s v="2025-06-06T21:12:25.040Z"/>
    <s v="27 km SSE of Jurm, Afghanistan"/>
    <s v="earthquake"/>
    <n v="7.52"/>
    <n v="7.9340000000000002"/>
    <n v="7.2999999999999995E-2"/>
    <n v="53"/>
    <s v="reviewed"/>
    <s v="us"/>
    <s v="us"/>
  </r>
  <r>
    <s v="2025-03-26T13:59:55.379Z"/>
    <n v="29.4072"/>
    <n v="81.519000000000005"/>
    <n v="10"/>
    <n v="4.3"/>
    <x v="0"/>
    <n v="39"/>
    <n v="121"/>
    <n v="3.673"/>
    <n v="0.36"/>
    <s v="us"/>
    <s v="us7000pmrh"/>
    <s v="2025-06-06T21:12:24.040Z"/>
    <s v="58 km ENE of Dipayal, Nepal"/>
    <s v="earthquake"/>
    <n v="8.15"/>
    <n v="1.9239999999999999"/>
    <n v="9.0999999999999998E-2"/>
    <n v="34"/>
    <s v="reviewed"/>
    <s v="us"/>
    <s v="us"/>
  </r>
  <r>
    <s v="2025-03-26T12:42:12.900Z"/>
    <n v="28.765899999999998"/>
    <n v="86.5548"/>
    <n v="10"/>
    <n v="4.4000000000000004"/>
    <x v="0"/>
    <n v="33"/>
    <n v="89"/>
    <n v="1.4810000000000001"/>
    <n v="0.5"/>
    <s v="us"/>
    <s v="us7000pmqt"/>
    <s v="2025-06-06T21:12:24.040Z"/>
    <s v="94 km NNW of Lobuche, Nepal"/>
    <s v="earthquake"/>
    <n v="5.92"/>
    <n v="1.6"/>
    <n v="8.1000000000000003E-2"/>
    <n v="44"/>
    <s v="reviewed"/>
    <s v="us"/>
    <s v="us"/>
  </r>
  <r>
    <s v="2025-03-26T01:40:45.042Z"/>
    <n v="38.396099999999997"/>
    <n v="74.293099999999995"/>
    <n v="137.42400000000001"/>
    <n v="4.2"/>
    <x v="0"/>
    <n v="30"/>
    <n v="176"/>
    <n v="0.23300000000000001"/>
    <n v="0.59"/>
    <s v="us"/>
    <s v="us7000pmn0"/>
    <s v="2025-06-06T21:12:24.040Z"/>
    <s v="37 km NE of Murghob, Tajikistan"/>
    <s v="earthquake"/>
    <n v="8.59"/>
    <n v="5.5540000000000003"/>
    <n v="0.187"/>
    <n v="8"/>
    <s v="reviewed"/>
    <s v="us"/>
    <s v="us"/>
  </r>
  <r>
    <s v="2025-03-25T23:51:38.865Z"/>
    <n v="7.3502999999999998"/>
    <n v="94.023300000000006"/>
    <n v="95.24"/>
    <n v="4.5"/>
    <x v="0"/>
    <n v="38"/>
    <n v="137"/>
    <n v="3.59"/>
    <n v="0.8"/>
    <s v="us"/>
    <s v="us7000pmmg"/>
    <s v="2025-05-29T17:36:33.040Z"/>
    <s v="215 km NW of Sabang, Indonesia"/>
    <s v="earthquake"/>
    <n v="6.26"/>
    <n v="8.4789999999999992"/>
    <n v="0.108"/>
    <n v="26"/>
    <s v="reviewed"/>
    <s v="us"/>
    <s v="us"/>
  </r>
  <r>
    <s v="2025-03-25T21:59:21.984Z"/>
    <n v="36.598999999999997"/>
    <n v="70.924800000000005"/>
    <n v="192.30699999999999"/>
    <n v="4"/>
    <x v="0"/>
    <n v="25"/>
    <n v="93"/>
    <n v="2.54"/>
    <n v="0.6"/>
    <s v="us"/>
    <s v="us7000pmlt"/>
    <s v="2025-05-29T17:36:32.040Z"/>
    <s v="30 km SSE of Jurm, Afghanistan"/>
    <s v="earthquake"/>
    <n v="8.1999999999999993"/>
    <n v="11.147"/>
    <n v="0.19600000000000001"/>
    <n v="7"/>
    <s v="reviewed"/>
    <s v="us"/>
    <s v="us"/>
  </r>
  <r>
    <s v="2025-03-25T13:55:57.476Z"/>
    <n v="6.6471999999999998"/>
    <n v="92.450999999999993"/>
    <n v="10"/>
    <n v="4.4000000000000004"/>
    <x v="0"/>
    <n v="29"/>
    <n v="109"/>
    <n v="4.6890000000000001"/>
    <n v="0.66"/>
    <s v="us"/>
    <s v="us6000q3r8"/>
    <s v="2025-05-29T17:36:25.040Z"/>
    <s v="Nicobar Islands, India region"/>
    <s v="earthquake"/>
    <n v="9.51"/>
    <n v="1.89"/>
    <n v="0.12"/>
    <n v="21"/>
    <s v="reviewed"/>
    <s v="us"/>
    <s v="us"/>
  </r>
  <r>
    <s v="2025-03-25T13:25:11.777Z"/>
    <n v="6.7697000000000003"/>
    <n v="92.569000000000003"/>
    <n v="10"/>
    <n v="4.9000000000000004"/>
    <x v="1"/>
    <n v="203"/>
    <n v="23"/>
    <n v="4.6150000000000002"/>
    <n v="0.6"/>
    <s v="us"/>
    <s v="us7000pmhv"/>
    <s v="2025-05-29T17:36:32.040Z"/>
    <s v="Nicobar Islands, India region"/>
    <s v="earthquake"/>
    <n v="6.89"/>
    <n v="1.736"/>
    <n v="9.2999999999999999E-2"/>
    <n v="11"/>
    <s v="reviewed"/>
    <s v="us"/>
    <s v="us"/>
  </r>
  <r>
    <s v="2025-03-25T12:55:37.950Z"/>
    <n v="38.855400000000003"/>
    <n v="69.934399999999997"/>
    <n v="10"/>
    <n v="4.3"/>
    <x v="0"/>
    <n v="44"/>
    <n v="114"/>
    <n v="0.63800000000000001"/>
    <n v="0.37"/>
    <s v="us"/>
    <s v="us7000pmhm"/>
    <s v="2025-05-29T17:36:32.040Z"/>
    <s v="3 km WSW of Darband, Tajikistan"/>
    <s v="earthquake"/>
    <n v="6.35"/>
    <n v="1.8959999999999999"/>
    <n v="8.6999999999999994E-2"/>
    <n v="37"/>
    <s v="reviewed"/>
    <s v="us"/>
    <s v="us"/>
  </r>
  <r>
    <s v="2025-03-25T05:49:00.237Z"/>
    <n v="23.063099999999999"/>
    <n v="101.9914"/>
    <n v="10"/>
    <n v="4.3"/>
    <x v="0"/>
    <n v="45"/>
    <n v="51"/>
    <n v="2.843"/>
    <n v="0.96"/>
    <s v="us"/>
    <s v="us7000pmg7"/>
    <s v="2025-05-29T17:36:32.040Z"/>
    <s v="108 km ENE of Simao, China"/>
    <s v="earthquake"/>
    <n v="4.2300000000000004"/>
    <n v="1.8440000000000001"/>
    <n v="9.9000000000000005E-2"/>
    <n v="29"/>
    <s v="reviewed"/>
    <s v="us"/>
    <s v="us"/>
  </r>
  <r>
    <s v="2025-03-24T14:26:25.228Z"/>
    <n v="3.5613000000000001"/>
    <n v="96.511899999999997"/>
    <n v="10"/>
    <n v="4.5"/>
    <x v="0"/>
    <n v="57"/>
    <n v="78"/>
    <n v="1.712"/>
    <n v="0.85"/>
    <s v="us"/>
    <s v="us7000pm8p"/>
    <s v="2025-05-29T17:36:31.040Z"/>
    <s v="41 km WSW of Blangpidie, Indonesia"/>
    <s v="earthquake"/>
    <n v="9"/>
    <n v="1.8240000000000001"/>
    <n v="8.8999999999999996E-2"/>
    <n v="37"/>
    <s v="reviewed"/>
    <s v="us"/>
    <s v="us"/>
  </r>
  <r>
    <s v="2025-03-24T07:19:55.884Z"/>
    <n v="10.3688"/>
    <n v="93.9709"/>
    <n v="10"/>
    <n v="4.7"/>
    <x v="0"/>
    <n v="87"/>
    <n v="157"/>
    <n v="1.7569999999999999"/>
    <n v="0.37"/>
    <s v="us"/>
    <s v="us7000pm6h"/>
    <s v="2025-05-29T17:36:30.040Z"/>
    <s v="196 km SE of Port Blair, India"/>
    <s v="earthquake"/>
    <n v="7.66"/>
    <n v="1.871"/>
    <n v="6.5000000000000002E-2"/>
    <n v="71"/>
    <s v="reviewed"/>
    <s v="us"/>
    <s v="us"/>
  </r>
  <r>
    <s v="2025-03-24T04:43:00.743Z"/>
    <n v="29.2119"/>
    <n v="93.878900000000002"/>
    <n v="10"/>
    <n v="4.0999999999999996"/>
    <x v="0"/>
    <n v="19"/>
    <n v="122"/>
    <n v="2.4489999999999998"/>
    <n v="1.2"/>
    <s v="us"/>
    <s v="us6000q3ny"/>
    <s v="2025-05-29T17:36:25.040Z"/>
    <s v="89 km NNW of Shi Yomi, India"/>
    <s v="earthquake"/>
    <n v="14.04"/>
    <n v="1.9059999999999999"/>
    <n v="0.14000000000000001"/>
    <n v="14"/>
    <s v="reviewed"/>
    <s v="us"/>
    <s v="us"/>
  </r>
  <r>
    <s v="2025-03-24T04:38:32.700Z"/>
    <n v="29.188800000000001"/>
    <n v="93.747100000000003"/>
    <n v="10"/>
    <n v="4.2"/>
    <x v="0"/>
    <n v="36"/>
    <n v="101"/>
    <n v="2.3410000000000002"/>
    <n v="0.73"/>
    <s v="us"/>
    <s v="us6000q3p6"/>
    <s v="2025-05-29T17:36:25.040Z"/>
    <s v="95 km NW of Shi Yomi, India"/>
    <s v="earthquake"/>
    <n v="8.66"/>
    <n v="1.917"/>
    <n v="0.11700000000000001"/>
    <n v="20"/>
    <s v="reviewed"/>
    <s v="us"/>
    <s v="us"/>
  </r>
  <r>
    <s v="2025-03-24T04:36:05.252Z"/>
    <n v="9.9009"/>
    <n v="93.6477"/>
    <n v="10"/>
    <n v="4.7"/>
    <x v="0"/>
    <n v="42"/>
    <n v="94"/>
    <n v="1.9570000000000001"/>
    <n v="0.74"/>
    <s v="us"/>
    <s v="us7000pm5l"/>
    <s v="2025-05-29T17:36:30.040Z"/>
    <s v="218 km SSE of Port Blair, India"/>
    <s v="earthquake"/>
    <n v="6.5"/>
    <n v="1.8819999999999999"/>
    <n v="0.10100000000000001"/>
    <n v="30"/>
    <s v="reviewed"/>
    <s v="us"/>
    <s v="us"/>
  </r>
  <r>
    <s v="2025-03-24T04:29:29.100Z"/>
    <n v="10.120200000000001"/>
    <n v="93.711799999999997"/>
    <n v="10"/>
    <n v="5.0999999999999996"/>
    <x v="1"/>
    <n v="154"/>
    <n v="35"/>
    <n v="1.798"/>
    <n v="0.62"/>
    <s v="us"/>
    <s v="us7000pm5g"/>
    <s v="2025-05-29T17:36:30.040Z"/>
    <s v="200 km SSE of Port Blair, India"/>
    <s v="earthquake"/>
    <n v="7.45"/>
    <n v="1.7549999999999999"/>
    <n v="8.5999999999999993E-2"/>
    <n v="13"/>
    <s v="reviewed"/>
    <s v="us"/>
    <s v="us"/>
  </r>
  <r>
    <s v="2025-03-21T04:16:42.263Z"/>
    <n v="36.490499999999997"/>
    <n v="71.088800000000006"/>
    <n v="92.763000000000005"/>
    <n v="4.2"/>
    <x v="0"/>
    <n v="38"/>
    <n v="167"/>
    <n v="2.5350000000000001"/>
    <n v="0.99"/>
    <s v="us"/>
    <s v="us7000plhv"/>
    <s v="2025-05-29T17:36:27.040Z"/>
    <s v="45 km WSW of AshkÄsham, Afghanistan"/>
    <s v="earthquake"/>
    <n v="7.24"/>
    <n v="10.519"/>
    <n v="0.13200000000000001"/>
    <n v="16"/>
    <s v="reviewed"/>
    <s v="us"/>
    <s v="us"/>
  </r>
  <r>
    <s v="2025-03-20T19:30:56.059Z"/>
    <n v="36.738700000000001"/>
    <n v="71.352699999999999"/>
    <n v="180.70599999999999"/>
    <n v="4.8"/>
    <x v="0"/>
    <n v="109"/>
    <n v="58"/>
    <n v="2.5870000000000002"/>
    <n v="0.66"/>
    <s v="us"/>
    <s v="us7000plec"/>
    <s v="2025-05-29T17:36:27.040Z"/>
    <s v="17 km WNW of AshkÄsham, Afghanistan"/>
    <s v="earthquake"/>
    <n v="6.1"/>
    <n v="6.79"/>
    <n v="5.0999999999999997E-2"/>
    <n v="117"/>
    <s v="reviewed"/>
    <s v="us"/>
    <s v="us"/>
  </r>
  <r>
    <s v="2025-03-20T08:38:51.415Z"/>
    <n v="38.0092"/>
    <n v="73.373099999999994"/>
    <n v="10"/>
    <n v="4.2"/>
    <x v="0"/>
    <n v="26"/>
    <n v="158"/>
    <n v="0.59299999999999997"/>
    <n v="0.84"/>
    <s v="us"/>
    <s v="us6000pzyh"/>
    <s v="2025-05-29T17:36:25.040Z"/>
    <s v="55 km WSW of Murghob, Tajikistan"/>
    <s v="earthquake"/>
    <n v="4.82"/>
    <n v="1.8180000000000001"/>
    <n v="0.125"/>
    <n v="18"/>
    <s v="reviewed"/>
    <s v="us"/>
    <s v="us"/>
  </r>
  <r>
    <s v="2025-03-19T03:38:19.177Z"/>
    <n v="13.259499999999999"/>
    <n v="93.541499999999999"/>
    <n v="83.063999999999993"/>
    <n v="4.3"/>
    <x v="0"/>
    <n v="21"/>
    <n v="102"/>
    <n v="1.774"/>
    <n v="0.55000000000000004"/>
    <s v="us"/>
    <s v="us7000pn3v"/>
    <s v="2025-05-29T17:36:34.040Z"/>
    <s v="194 km NNE of Bamboo Flat, India"/>
    <s v="earthquake"/>
    <n v="6.52"/>
    <n v="9.14"/>
    <n v="0.161"/>
    <n v="11"/>
    <s v="reviewed"/>
    <s v="us"/>
    <s v="us"/>
  </r>
  <r>
    <s v="2025-03-18T14:58:06.907Z"/>
    <n v="36.890799999999999"/>
    <n v="71.211699999999993"/>
    <n v="101.673"/>
    <n v="4.2"/>
    <x v="0"/>
    <n v="55"/>
    <n v="71"/>
    <n v="2.399"/>
    <n v="0.8"/>
    <s v="us"/>
    <s v="us6000pzkp"/>
    <s v="2025-05-17T19:20:01.040Z"/>
    <s v="33 km E of Jurm, Afghanistan"/>
    <s v="earthquake"/>
    <n v="3.74"/>
    <n v="7.4619999999999997"/>
    <n v="0.108"/>
    <n v="26"/>
    <s v="reviewed"/>
    <s v="us"/>
    <s v="us"/>
  </r>
  <r>
    <s v="2025-03-18T07:49:00.454Z"/>
    <n v="24.308800000000002"/>
    <n v="94.830200000000005"/>
    <n v="118.337"/>
    <n v="5.0999999999999996"/>
    <x v="1"/>
    <n v="106"/>
    <n v="24"/>
    <n v="3.09"/>
    <n v="0.64"/>
    <s v="us"/>
    <s v="us6000pzix"/>
    <s v="2025-05-17T19:20:00.040Z"/>
    <s v="83 km ESE of WÄngjing, India"/>
    <s v="earthquake"/>
    <n v="7.59"/>
    <n v="4.109"/>
    <n v="9.2999999999999999E-2"/>
    <n v="11"/>
    <s v="reviewed"/>
    <s v="us"/>
    <s v="us"/>
  </r>
  <r>
    <s v="2025-03-17T22:23:36.962Z"/>
    <n v="1.8751"/>
    <n v="99.132300000000001"/>
    <n v="46.856000000000002"/>
    <n v="5.4"/>
    <x v="1"/>
    <n v="104"/>
    <n v="75"/>
    <n v="3.9809999999999999"/>
    <n v="0.57999999999999996"/>
    <s v="us"/>
    <s v="us6000pzf4"/>
    <s v="2025-05-17T19:20:00.040Z"/>
    <s v="41 km ENE of Sibolga, Indonesia"/>
    <s v="earthquake"/>
    <n v="8.66"/>
    <n v="5.5170000000000003"/>
    <n v="7.4999999999999997E-2"/>
    <n v="17"/>
    <s v="reviewed"/>
    <s v="us"/>
    <s v="us"/>
  </r>
  <r>
    <s v="2025-03-17T22:22:42.831Z"/>
    <n v="1.8320000000000001"/>
    <n v="99.260400000000004"/>
    <n v="52.107999999999997"/>
    <n v="4.5999999999999996"/>
    <x v="0"/>
    <n v="37"/>
    <n v="128"/>
    <n v="4.0880000000000001"/>
    <n v="0.56000000000000005"/>
    <s v="us"/>
    <s v="us6000pzf6"/>
    <s v="2025-05-17T19:20:00.040Z"/>
    <s v="50 km N of Padangsidempuan, Indonesia"/>
    <s v="earthquake"/>
    <n v="12.65"/>
    <n v="7.8319999999999999"/>
    <n v="9.1999999999999998E-2"/>
    <n v="35"/>
    <s v="reviewed"/>
    <s v="us"/>
    <s v="us"/>
  </r>
  <r>
    <s v="2025-03-17T19:37:18.228Z"/>
    <n v="24.439399999999999"/>
    <n v="93.448999999999998"/>
    <n v="49.533000000000001"/>
    <n v="4.2"/>
    <x v="0"/>
    <n v="51"/>
    <n v="139"/>
    <n v="3.492"/>
    <n v="0.55000000000000004"/>
    <s v="us"/>
    <s v="us6000pzed"/>
    <s v="2025-05-17T19:20:00.040Z"/>
    <s v="25 km WNW of ChurÄchÄndpur, India"/>
    <s v="earthquake"/>
    <n v="8.3000000000000007"/>
    <n v="4.6890000000000001"/>
    <n v="8.6999999999999994E-2"/>
    <n v="37"/>
    <s v="reviewed"/>
    <s v="us"/>
    <s v="us"/>
  </r>
  <r>
    <s v="2025-03-16T21:25:50.790Z"/>
    <n v="33.100499999999997"/>
    <n v="98.733400000000003"/>
    <n v="10"/>
    <n v="4.3"/>
    <x v="0"/>
    <n v="40"/>
    <n v="95"/>
    <n v="4.9889999999999999"/>
    <n v="0.64"/>
    <s v="us"/>
    <s v="us6000pz7y"/>
    <s v="2025-05-17T19:19:59.040Z"/>
    <s v="244 km WSW of Muxihe, China"/>
    <s v="earthquake"/>
    <n v="12.64"/>
    <n v="1.923"/>
    <n v="8.7999999999999995E-2"/>
    <n v="36"/>
    <s v="reviewed"/>
    <s v="us"/>
    <s v="us"/>
  </r>
  <r>
    <s v="2025-03-14T12:50:04.265Z"/>
    <n v="34.619199999999999"/>
    <n v="83.938400000000001"/>
    <n v="10"/>
    <n v="4.2"/>
    <x v="0"/>
    <n v="34"/>
    <n v="120"/>
    <n v="6.8940000000000001"/>
    <n v="0.8"/>
    <s v="us"/>
    <s v="us7000plnb"/>
    <s v="2025-05-17T19:20:02.040Z"/>
    <s v="271 km SE of Aqqan, China"/>
    <s v="earthquake"/>
    <n v="9.83"/>
    <n v="1.9019999999999999"/>
    <n v="0.10299999999999999"/>
    <n v="26"/>
    <s v="reviewed"/>
    <s v="us"/>
    <s v="us"/>
  </r>
  <r>
    <s v="2025-03-14T01:26:41.223Z"/>
    <n v="38.234099999999998"/>
    <n v="75.621700000000004"/>
    <n v="157.30500000000001"/>
    <n v="4.3"/>
    <x v="0"/>
    <n v="61"/>
    <n v="111"/>
    <n v="1.2310000000000001"/>
    <n v="0.89"/>
    <s v="us"/>
    <s v="us6000pyqi"/>
    <s v="2025-05-17T19:19:57.040Z"/>
    <s v="101 km WNW of Damusi, China"/>
    <s v="earthquake"/>
    <n v="8.23"/>
    <n v="4.83"/>
    <n v="7.0999999999999994E-2"/>
    <n v="57"/>
    <s v="reviewed"/>
    <s v="us"/>
    <s v="us"/>
  </r>
  <r>
    <s v="2025-03-14T00:31:26.002Z"/>
    <n v="27.145"/>
    <n v="92.269099999999995"/>
    <n v="10"/>
    <n v="4.2"/>
    <x v="0"/>
    <n v="42"/>
    <n v="143"/>
    <n v="2.74"/>
    <n v="0.95"/>
    <s v="us"/>
    <s v="us6000pyqh"/>
    <s v="2025-05-17T19:19:57.040Z"/>
    <s v="20 km SW of Bomdila, India"/>
    <s v="earthquake"/>
    <n v="7.53"/>
    <n v="1.917"/>
    <n v="8.5000000000000006E-2"/>
    <n v="39"/>
    <s v="reviewed"/>
    <s v="us"/>
    <s v="us"/>
  </r>
  <r>
    <s v="2025-03-13T21:20:05.314Z"/>
    <n v="33.0503"/>
    <n v="76.659599999999998"/>
    <n v="10"/>
    <n v="5.0999999999999996"/>
    <x v="1"/>
    <n v="107"/>
    <n v="44"/>
    <n v="5.6070000000000002"/>
    <n v="0.56000000000000005"/>
    <s v="us"/>
    <s v="us6000pyp3"/>
    <s v="2025-05-17T19:19:57.040Z"/>
    <s v="50 km SSW of Padam, India"/>
    <s v="earthquake"/>
    <n v="7.35"/>
    <n v="1.8109999999999999"/>
    <n v="0.127"/>
    <n v="6"/>
    <s v="reviewed"/>
    <s v="us"/>
    <s v="us"/>
  </r>
  <r>
    <s v="2025-03-13T08:37:19.310Z"/>
    <n v="29.011099999999999"/>
    <n v="87.625500000000002"/>
    <n v="10"/>
    <n v="4.3"/>
    <x v="0"/>
    <n v="64"/>
    <n v="102"/>
    <n v="2.3929999999999998"/>
    <n v="0.65"/>
    <s v="us"/>
    <s v="us6000pyj5"/>
    <s v="2025-05-17T19:19:57.040Z"/>
    <s v="125 km WSW of Rikaze, China"/>
    <s v="earthquake"/>
    <n v="7.4"/>
    <n v="1.887"/>
    <n v="6.4000000000000001E-2"/>
    <n v="70"/>
    <s v="reviewed"/>
    <s v="us"/>
    <s v="us"/>
  </r>
  <r>
    <s v="2025-03-12T14:01:45.151Z"/>
    <n v="24.6021"/>
    <n v="94.656300000000002"/>
    <n v="84.221999999999994"/>
    <n v="4.2"/>
    <x v="0"/>
    <n v="44"/>
    <n v="112"/>
    <n v="3.3889999999999998"/>
    <n v="0.42"/>
    <s v="us"/>
    <s v="us6000pybb"/>
    <s v="2025-05-17T19:19:56.040Z"/>
    <s v="60 km E of WÄngjing, India"/>
    <s v="earthquake"/>
    <n v="10.16"/>
    <n v="7.5979999999999999"/>
    <n v="0.09"/>
    <n v="34"/>
    <s v="reviewed"/>
    <s v="us"/>
    <s v="us"/>
  </r>
  <r>
    <s v="2025-03-12T10:46:59.080Z"/>
    <n v="39.284500000000001"/>
    <n v="71.722300000000004"/>
    <n v="10"/>
    <n v="4.3"/>
    <x v="0"/>
    <n v="18"/>
    <n v="130"/>
    <n v="0.20200000000000001"/>
    <n v="1.1399999999999999"/>
    <s v="us"/>
    <s v="us6000pyat"/>
    <s v="2025-05-17T19:19:56.040Z"/>
    <s v="17 km ENE of Karakenja, Tajikistan"/>
    <s v="earthquake"/>
    <n v="3.16"/>
    <n v="1.9450000000000001"/>
    <n v="0.218"/>
    <n v="6"/>
    <s v="reviewed"/>
    <s v="us"/>
    <s v="us"/>
  </r>
  <r>
    <s v="2025-03-12T10:02:21.672Z"/>
    <n v="6.9012000000000002"/>
    <n v="92.470100000000002"/>
    <n v="10"/>
    <n v="4.8"/>
    <x v="0"/>
    <n v="63"/>
    <n v="139"/>
    <n v="4.7320000000000002"/>
    <n v="0.67"/>
    <s v="us"/>
    <s v="us6000pyak"/>
    <s v="2025-05-17T19:19:56.040Z"/>
    <s v="Nicobar Islands, India region"/>
    <s v="earthquake"/>
    <n v="6.68"/>
    <n v="1.8340000000000001"/>
    <n v="7.8E-2"/>
    <n v="50"/>
    <s v="reviewed"/>
    <s v="us"/>
    <s v="us"/>
  </r>
  <r>
    <s v="2025-03-12T05:42:11.676Z"/>
    <n v="6.9701000000000004"/>
    <n v="92.5548"/>
    <n v="23"/>
    <n v="6"/>
    <x v="1"/>
    <n v="139"/>
    <n v="41"/>
    <n v="4.6589999999999998"/>
    <n v="1"/>
    <s v="us"/>
    <s v="us6000py97"/>
    <s v="2025-05-17T19:19:56.040Z"/>
    <s v="Nicobar Islands, India region"/>
    <s v="earthquake"/>
    <n v="7.33"/>
    <n v="1.798"/>
    <n v="6.2E-2"/>
    <n v="25"/>
    <s v="reviewed"/>
    <s v="us"/>
    <s v="us"/>
  </r>
  <r>
    <s v="2025-03-11T07:09:05.483Z"/>
    <n v="29.2287"/>
    <n v="87.143799999999999"/>
    <n v="10"/>
    <n v="4.0999999999999996"/>
    <x v="0"/>
    <n v="31"/>
    <n v="148"/>
    <n v="2.1720000000000002"/>
    <n v="1"/>
    <s v="us"/>
    <s v="us6000py3e"/>
    <s v="2025-05-16T17:30:05.040Z"/>
    <s v="145 km NNE of Lobuche, Nepal"/>
    <s v="earthquake"/>
    <n v="6.38"/>
    <n v="1.92"/>
    <n v="0.114"/>
    <n v="21"/>
    <s v="reviewed"/>
    <s v="us"/>
    <s v="us"/>
  </r>
  <r>
    <s v="2025-03-10T22:26:08.337Z"/>
    <n v="28.11"/>
    <n v="83.884"/>
    <n v="17.309999999999999"/>
    <n v="4.4000000000000004"/>
    <x v="0"/>
    <n v="19"/>
    <n v="189"/>
    <n v="1.272"/>
    <n v="0.95"/>
    <s v="us"/>
    <s v="us6000pzsi"/>
    <s v="2025-05-16T17:30:07.040Z"/>
    <s v="18 km NE of WÄliá¹…, Nepal"/>
    <s v="earthquake"/>
    <n v="13.04"/>
    <n v="6.5830000000000002"/>
    <n v="0.17"/>
    <n v="10"/>
    <s v="reviewed"/>
    <s v="us"/>
    <s v="us"/>
  </r>
  <r>
    <s v="2025-03-09T21:16:18.131Z"/>
    <n v="36.508299999999998"/>
    <n v="71.268000000000001"/>
    <n v="104.34699999999999"/>
    <n v="4.2"/>
    <x v="0"/>
    <n v="52"/>
    <n v="102"/>
    <n v="2.6429999999999998"/>
    <n v="0.81"/>
    <s v="us"/>
    <s v="us6000pxul"/>
    <s v="2025-05-16T17:30:04.040Z"/>
    <s v="30 km SW of AshkÄsham, Afghanistan"/>
    <s v="earthquake"/>
    <n v="7.44"/>
    <n v="9.4250000000000007"/>
    <n v="0.10100000000000001"/>
    <n v="27"/>
    <s v="reviewed"/>
    <s v="us"/>
    <s v="us"/>
  </r>
  <r>
    <s v="2025-03-09T07:55:14.441Z"/>
    <n v="24.9377"/>
    <n v="95.330100000000002"/>
    <n v="133.124"/>
    <n v="4.3"/>
    <x v="0"/>
    <n v="40"/>
    <n v="138"/>
    <n v="3.734"/>
    <n v="0.91"/>
    <s v="us"/>
    <s v="us6000pxru"/>
    <s v="2025-05-16T17:30:03.040Z"/>
    <s v="116 km SE of Phek, India"/>
    <s v="earthquake"/>
    <n v="11.06"/>
    <n v="8.1430000000000007"/>
    <n v="9.5000000000000001E-2"/>
    <n v="31"/>
    <s v="reviewed"/>
    <s v="us"/>
    <s v="us"/>
  </r>
  <r>
    <s v="2025-03-09T07:31:29.615Z"/>
    <n v="1.4822"/>
    <n v="99.0946"/>
    <n v="10"/>
    <n v="4.3"/>
    <x v="0"/>
    <n v="23"/>
    <n v="138"/>
    <n v="2.3239999999999998"/>
    <n v="0.63"/>
    <s v="us"/>
    <s v="us6000pzl8"/>
    <s v="2025-05-16T17:30:06.040Z"/>
    <s v="22 km WNW of Padangsidempuan, Indonesia"/>
    <s v="earthquake"/>
    <n v="11.22"/>
    <n v="1.8939999999999999"/>
    <n v="0.13300000000000001"/>
    <n v="16"/>
    <s v="reviewed"/>
    <s v="us"/>
    <s v="us"/>
  </r>
  <r>
    <s v="2025-03-08T21:00:14.264Z"/>
    <n v="28.7362"/>
    <n v="87.476699999999994"/>
    <n v="10"/>
    <n v="4"/>
    <x v="0"/>
    <n v="20"/>
    <n v="110"/>
    <n v="2.1509999999999998"/>
    <n v="0.76"/>
    <s v="us"/>
    <s v="us6000pxpf"/>
    <s v="2025-05-16T17:30:03.040Z"/>
    <s v="109 km NE of Lobuche, Nepal"/>
    <s v="earthquake"/>
    <n v="8.61"/>
    <n v="1.9370000000000001"/>
    <n v="0.111"/>
    <n v="22"/>
    <s v="reviewed"/>
    <s v="us"/>
    <s v="us"/>
  </r>
  <r>
    <s v="2025-03-08T09:19:54.316Z"/>
    <n v="28.414899999999999"/>
    <n v="87.711299999999994"/>
    <n v="10"/>
    <n v="4.0999999999999996"/>
    <x v="0"/>
    <n v="33"/>
    <n v="120"/>
    <n v="2.234"/>
    <n v="1.1100000000000001"/>
    <s v="us"/>
    <s v="us6000pzcx"/>
    <s v="2025-05-16T17:30:06.040Z"/>
    <s v="102 km ENE of Lobuche, Nepal"/>
    <s v="earthquake"/>
    <n v="7.61"/>
    <n v="1.891"/>
    <n v="0.114"/>
    <n v="21"/>
    <s v="reviewed"/>
    <s v="us"/>
    <s v="us"/>
  </r>
  <r>
    <s v="2025-03-08T08:50:17.952Z"/>
    <n v="28.571899999999999"/>
    <n v="87.550799999999995"/>
    <n v="10"/>
    <n v="5"/>
    <x v="1"/>
    <n v="94"/>
    <n v="41"/>
    <n v="2.1480000000000001"/>
    <n v="0.67"/>
    <s v="us"/>
    <s v="us6000pxlv"/>
    <s v="2025-05-16T17:30:03.040Z"/>
    <s v="100 km NE of Lobuche, Nepal"/>
    <s v="earthquake"/>
    <n v="8.01"/>
    <n v="1.857"/>
    <n v="0.11"/>
    <n v="8"/>
    <s v="reviewed"/>
    <s v="us"/>
    <s v="us"/>
  </r>
  <r>
    <s v="2025-03-08T02:08:02.865Z"/>
    <n v="2.4927000000000001"/>
    <n v="99.112099999999998"/>
    <n v="156.61000000000001"/>
    <n v="4.2"/>
    <x v="0"/>
    <n v="30"/>
    <n v="155"/>
    <n v="3.198"/>
    <n v="0.78"/>
    <s v="us"/>
    <s v="us6000pzcl"/>
    <s v="2025-05-16T17:30:06.040Z"/>
    <s v="27 km SE of Parapat, Indonesia"/>
    <s v="earthquake"/>
    <n v="13.45"/>
    <n v="9.1660000000000004"/>
    <n v="0.107"/>
    <n v="25"/>
    <s v="reviewed"/>
    <s v="us"/>
    <s v="us"/>
  </r>
  <r>
    <s v="2025-03-07T20:10:36.152Z"/>
    <n v="30.0977"/>
    <n v="70.7821"/>
    <n v="10"/>
    <n v="4.2"/>
    <x v="0"/>
    <n v="56"/>
    <n v="89"/>
    <n v="4.62"/>
    <n v="0.76"/>
    <s v="us"/>
    <s v="us6000pxhp"/>
    <s v="2025-05-16T17:30:02.040Z"/>
    <s v="14 km ENE of Dera Ghazi Khan, Pakistan"/>
    <s v="earthquake"/>
    <n v="9.33"/>
    <n v="1.8979999999999999"/>
    <n v="8.3000000000000004E-2"/>
    <n v="42"/>
    <s v="reviewed"/>
    <s v="us"/>
    <s v="us"/>
  </r>
  <r>
    <s v="2025-03-07T12:42:48.302Z"/>
    <n v="5.4936999999999996"/>
    <n v="94.640500000000003"/>
    <n v="65.385000000000005"/>
    <n v="5"/>
    <x v="1"/>
    <n v="169"/>
    <n v="56"/>
    <n v="2.3119999999999998"/>
    <n v="0.84"/>
    <s v="us"/>
    <s v="us6000pxef"/>
    <s v="2025-05-16T17:30:02.040Z"/>
    <s v="76 km W of Banda Aceh, Indonesia"/>
    <s v="earthquake"/>
    <n v="8.34"/>
    <n v="4.76"/>
    <n v="0.10299999999999999"/>
    <n v="9"/>
    <s v="reviewed"/>
    <s v="us"/>
    <s v="us"/>
  </r>
  <r>
    <s v="2025-03-05T06:50:41.588Z"/>
    <n v="24.560099999999998"/>
    <n v="94.618399999999994"/>
    <n v="78.769000000000005"/>
    <n v="4.3"/>
    <x v="0"/>
    <n v="55"/>
    <n v="101"/>
    <n v="3.35"/>
    <n v="0.56999999999999995"/>
    <s v="us"/>
    <s v="us6000pwzr"/>
    <s v="2025-05-16T17:30:01.040Z"/>
    <s v="56 km E of WÄngjing, India"/>
    <s v="earthquake"/>
    <n v="10.3"/>
    <n v="7.3419999999999996"/>
    <n v="8.6999999999999994E-2"/>
    <n v="37"/>
    <s v="reviewed"/>
    <s v="us"/>
    <s v="us"/>
  </r>
  <r>
    <s v="2025-03-05T05:36:35.568Z"/>
    <n v="24.549099999999999"/>
    <n v="94.695400000000006"/>
    <n v="88.156999999999996"/>
    <n v="5.4"/>
    <x v="1"/>
    <n v="133"/>
    <n v="43"/>
    <n v="3.3340000000000001"/>
    <n v="0.7"/>
    <s v="us"/>
    <s v="us6000pwz6"/>
    <s v="2025-05-16T17:30:01.040Z"/>
    <s v="64 km E of WÄngjing, India"/>
    <s v="earthquake"/>
    <n v="6.73"/>
    <n v="4.7110000000000003"/>
    <n v="7.0999999999999994E-2"/>
    <n v="19"/>
    <s v="reviewed"/>
    <s v="us"/>
    <s v="us"/>
  </r>
  <r>
    <s v="2025-03-04T22:24:05.473Z"/>
    <n v="16.7654"/>
    <n v="95.701400000000007"/>
    <n v="10"/>
    <n v="4.7"/>
    <x v="2"/>
    <n v="60"/>
    <n v="99"/>
    <n v="3.52"/>
    <n v="0.56000000000000005"/>
    <s v="us"/>
    <s v="us6000pwwz"/>
    <s v="2025-05-08T19:24:47.040Z"/>
    <s v="6 km NE of Maubin, Burma (Myanmar)"/>
    <s v="earthquake"/>
    <n v="5.35"/>
    <n v="1.865"/>
    <n v="7.2999999999999995E-2"/>
    <n v="18"/>
    <s v="reviewed"/>
    <s v="us"/>
    <s v="us"/>
  </r>
  <r>
    <s v="2025-03-04T22:06:43.695Z"/>
    <n v="16.903199999999998"/>
    <n v="95.623000000000005"/>
    <n v="10"/>
    <n v="5.0999999999999996"/>
    <x v="1"/>
    <n v="87"/>
    <n v="80"/>
    <n v="3.5219999999999998"/>
    <n v="0.59"/>
    <s v="us"/>
    <s v="us6000pwx1"/>
    <s v="2025-05-08T19:24:47.040Z"/>
    <s v="15 km S of Nyaungdon, Burma (Myanmar)"/>
    <s v="earthquake"/>
    <n v="8.0299999999999994"/>
    <n v="1.8080000000000001"/>
    <n v="8.3000000000000004E-2"/>
    <n v="14"/>
    <s v="reviewed"/>
    <s v="us"/>
    <s v="us"/>
  </r>
  <r>
    <s v="2025-03-04T22:05:39.516Z"/>
    <n v="16.700099999999999"/>
    <n v="95.588399999999993"/>
    <n v="10"/>
    <n v="4.0999999999999996"/>
    <x v="0"/>
    <n v="18"/>
    <n v="176"/>
    <n v="3.6459999999999999"/>
    <n v="0.28000000000000003"/>
    <s v="us"/>
    <s v="us6000pylr"/>
    <s v="2025-05-08T19:24:49.040Z"/>
    <s v="7 km WSW of Maubin, Burma (Myanmar)"/>
    <s v="earthquake"/>
    <n v="7.55"/>
    <n v="1.97"/>
    <n v="0.19700000000000001"/>
    <n v="7"/>
    <s v="reviewed"/>
    <s v="us"/>
    <s v="us"/>
  </r>
  <r>
    <s v="2025-03-04T09:14:26.580Z"/>
    <n v="28.421900000000001"/>
    <n v="87.521500000000003"/>
    <n v="10"/>
    <n v="4.3"/>
    <x v="0"/>
    <n v="46"/>
    <n v="136"/>
    <n v="3.4049999999999998"/>
    <n v="0.66"/>
    <s v="us"/>
    <s v="us6000pwry"/>
    <s v="2025-05-08T19:24:46.040Z"/>
    <s v="87 km NE of Lobuche, Nepal"/>
    <s v="earthquake"/>
    <n v="10.54"/>
    <n v="1.897"/>
    <n v="7.4999999999999997E-2"/>
    <n v="50"/>
    <s v="reviewed"/>
    <s v="us"/>
    <s v="us"/>
  </r>
  <r>
    <s v="2025-03-04T08:30:46.484Z"/>
    <n v="36.313800000000001"/>
    <n v="70.625600000000006"/>
    <n v="135.35900000000001"/>
    <n v="4.0999999999999996"/>
    <x v="0"/>
    <n v="29"/>
    <n v="96"/>
    <n v="2.169"/>
    <n v="0.7"/>
    <s v="us"/>
    <s v="us6000pwru"/>
    <s v="2025-05-08T19:24:46.040Z"/>
    <s v="63 km SSW of Jurm, Afghanistan"/>
    <s v="earthquake"/>
    <n v="8.23"/>
    <n v="11.493"/>
    <n v="0.158"/>
    <n v="12"/>
    <s v="reviewed"/>
    <s v="us"/>
    <s v="us"/>
  </r>
  <r>
    <s v="2025-03-04T00:07:03.305Z"/>
    <n v="5.8411"/>
    <n v="92.773799999999994"/>
    <n v="10"/>
    <n v="4.0999999999999996"/>
    <x v="0"/>
    <n v="13"/>
    <n v="205"/>
    <n v="4.1980000000000004"/>
    <n v="0.22"/>
    <s v="us"/>
    <s v="us6000pykx"/>
    <s v="2025-05-08T19:24:49.040Z"/>
    <s v="281 km W of Sabang, Indonesia"/>
    <s v="earthquake"/>
    <n v="13.19"/>
    <n v="1.931"/>
    <n v="0.185"/>
    <n v="8"/>
    <s v="reviewed"/>
    <s v="us"/>
    <s v="us"/>
  </r>
  <r>
    <s v="2025-03-03T09:04:52.241Z"/>
    <n v="38.085099999999997"/>
    <n v="72.579599999999999"/>
    <n v="114.414"/>
    <n v="4.2"/>
    <x v="0"/>
    <n v="45"/>
    <n v="137"/>
    <n v="1.177"/>
    <n v="0.82"/>
    <s v="us"/>
    <s v="us6000pwkn"/>
    <s v="2025-05-08T19:24:45.040Z"/>
    <s v="111 km NE of Khorugh, Tajikistan"/>
    <s v="earthquake"/>
    <n v="3.74"/>
    <n v="7.1660000000000004"/>
    <n v="0.115"/>
    <n v="21"/>
    <s v="reviewed"/>
    <s v="us"/>
    <s v="us"/>
  </r>
  <r>
    <s v="2025-03-03T06:25:34.143Z"/>
    <n v="27.337299999999999"/>
    <n v="61.074800000000003"/>
    <n v="32.942999999999998"/>
    <n v="5.2"/>
    <x v="0"/>
    <n v="231"/>
    <n v="66"/>
    <n v="4.9829999999999997"/>
    <n v="0.36"/>
    <s v="us"/>
    <s v="us6000pwk7"/>
    <s v="2026-03-18T21:55:13.869Z"/>
    <s v="41 km ENE of Iranshahr, Iran"/>
    <s v="earthquake"/>
    <n v="8.4700000000000006"/>
    <n v="4.7679999999999998"/>
    <n v="3.6999999999999998E-2"/>
    <n v="246"/>
    <s v="reviewed"/>
    <s v="us"/>
    <s v="us"/>
  </r>
  <r>
    <s v="2025-03-03T04:45:58.185Z"/>
    <n v="24.9209"/>
    <n v="95.541799999999995"/>
    <n v="144.45699999999999"/>
    <n v="4.0999999999999996"/>
    <x v="0"/>
    <n v="42"/>
    <n v="113"/>
    <n v="3.742"/>
    <n v="0.57999999999999996"/>
    <s v="us"/>
    <s v="us6000pyem"/>
    <s v="2025-05-08T19:24:48.040Z"/>
    <s v="133 km SE of Phek, India"/>
    <s v="earthquake"/>
    <n v="10.51"/>
    <n v="8.516"/>
    <n v="9.7000000000000003E-2"/>
    <n v="29"/>
    <s v="reviewed"/>
    <s v="us"/>
    <s v="us"/>
  </r>
  <r>
    <s v="2025-03-03T04:12:26.878Z"/>
    <n v="3.5550999999999999"/>
    <n v="63.970199999999998"/>
    <n v="10"/>
    <n v="4.4000000000000004"/>
    <x v="0"/>
    <n v="16"/>
    <n v="110"/>
    <n v="11.78"/>
    <n v="0.96"/>
    <s v="us"/>
    <s v="us6000pyev"/>
    <s v="2025-05-08T19:24:48.040Z"/>
    <s v="Carlsberg Ridge"/>
    <s v="earthquake"/>
    <n v="15.65"/>
    <n v="1.913"/>
    <n v="0.17"/>
    <n v="10"/>
    <s v="reviewed"/>
    <s v="us"/>
    <s v="us"/>
  </r>
  <r>
    <s v="2025-03-03T03:33:03.313Z"/>
    <n v="16.370100000000001"/>
    <n v="95.687700000000007"/>
    <n v="10"/>
    <n v="4.5"/>
    <x v="0"/>
    <n v="42"/>
    <n v="143"/>
    <n v="3.7370000000000001"/>
    <n v="0.6"/>
    <s v="us"/>
    <s v="us6000pwjj"/>
    <s v="2025-05-08T19:24:45.040Z"/>
    <s v="9 km SSW of Kyaiklat, Burma (Myanmar)"/>
    <s v="earthquake"/>
    <n v="5.82"/>
    <n v="1.91"/>
    <n v="0.106"/>
    <n v="26"/>
    <s v="reviewed"/>
    <s v="us"/>
    <s v="us"/>
  </r>
  <r>
    <s v="2025-03-02T18:07:01.916Z"/>
    <n v="38.194099999999999"/>
    <n v="73.051000000000002"/>
    <n v="133.66"/>
    <n v="4.2"/>
    <x v="0"/>
    <n v="38"/>
    <n v="136"/>
    <n v="0.79500000000000004"/>
    <n v="0.56999999999999995"/>
    <s v="us"/>
    <s v="us6000pwh0"/>
    <s v="2025-05-08T19:24:44.040Z"/>
    <s v="80 km W of Murghob, Tajikistan"/>
    <s v="earthquake"/>
    <n v="6.66"/>
    <n v="4.3879999999999999"/>
    <n v="0.105"/>
    <n v="25"/>
    <s v="reviewed"/>
    <s v="us"/>
    <s v="us"/>
  </r>
  <r>
    <s v="2025-03-01T08:57:01.257Z"/>
    <n v="20.422999999999998"/>
    <n v="95.1036"/>
    <n v="121.871"/>
    <n v="4.2"/>
    <x v="0"/>
    <n v="31"/>
    <n v="172"/>
    <n v="0.79800000000000004"/>
    <n v="0.49"/>
    <s v="us"/>
    <s v="us6000pw91"/>
    <s v="2025-05-08T19:24:43.040Z"/>
    <s v="24 km E of Yenangyaung, Burma (Myanmar)"/>
    <s v="earthquake"/>
    <n v="8.2100000000000009"/>
    <n v="6.4980000000000002"/>
    <n v="0.128"/>
    <n v="17"/>
    <s v="reviewed"/>
    <s v="us"/>
    <s v="us"/>
  </r>
  <r>
    <s v="2025-02-28T10:50:36.182Z"/>
    <n v="37.418599999999998"/>
    <n v="72.355099999999993"/>
    <n v="208.34800000000001"/>
    <n v="4.2"/>
    <x v="0"/>
    <n v="23"/>
    <n v="215"/>
    <n v="1.585"/>
    <n v="0.44"/>
    <s v="us"/>
    <s v="us6000pxge"/>
    <s v="2025-05-08T19:24:48.040Z"/>
    <s v="51 km N of KhandÅ«d, Afghanistan"/>
    <s v="earthquake"/>
    <n v="11.79"/>
    <n v="9.4979999999999993"/>
    <n v="0.186"/>
    <n v="8"/>
    <s v="reviewed"/>
    <s v="us"/>
    <s v="us"/>
  </r>
  <r>
    <s v="2025-02-28T10:05:45.867Z"/>
    <n v="27.453800000000001"/>
    <n v="92.646900000000002"/>
    <n v="49.904000000000003"/>
    <n v="4.4000000000000004"/>
    <x v="0"/>
    <n v="60"/>
    <n v="95"/>
    <n v="2.609"/>
    <n v="0.54"/>
    <s v="us"/>
    <s v="us6000pw15"/>
    <s v="2025-05-08T19:24:42.040Z"/>
    <s v="30 km NE of Bomdila, India"/>
    <s v="earthquake"/>
    <n v="7.99"/>
    <n v="6.9610000000000003"/>
    <n v="7.4999999999999997E-2"/>
    <n v="52"/>
    <s v="reviewed"/>
    <s v="us"/>
    <s v="us"/>
  </r>
  <r>
    <s v="2025-02-27T23:44:52.522Z"/>
    <n v="30.051300000000001"/>
    <n v="69.373400000000004"/>
    <n v="10"/>
    <n v="4.3"/>
    <x v="0"/>
    <n v="35"/>
    <n v="113"/>
    <n v="4.4550000000000001"/>
    <n v="0.92"/>
    <s v="us"/>
    <s v="us6000pxfu"/>
    <s v="2025-05-08T19:24:48.040Z"/>
    <s v="20 km NE of Kohlu, Pakistan"/>
    <s v="earthquake"/>
    <n v="10.74"/>
    <n v="1.9419999999999999"/>
    <n v="0.13"/>
    <n v="17"/>
    <s v="reviewed"/>
    <s v="us"/>
    <s v="us"/>
  </r>
  <r>
    <s v="2025-02-27T21:06:10.378Z"/>
    <n v="27.8626"/>
    <n v="85.923199999999994"/>
    <n v="10"/>
    <n v="5"/>
    <x v="1"/>
    <n v="98"/>
    <n v="26"/>
    <n v="0.57399999999999995"/>
    <n v="0.77"/>
    <s v="us"/>
    <s v="us6000pvwf"/>
    <s v="2025-05-08T19:24:42.040Z"/>
    <s v="11 km SSW of KodÄriÌ‡Ì„, Nepal"/>
    <s v="earthquake"/>
    <n v="6.15"/>
    <n v="1.7430000000000001"/>
    <n v="7.4999999999999997E-2"/>
    <n v="17"/>
    <s v="reviewed"/>
    <s v="us"/>
    <s v="us"/>
  </r>
  <r>
    <s v="2025-02-27T11:50:17.657Z"/>
    <n v="36.951500000000003"/>
    <n v="71.129199999999997"/>
    <n v="131.06899999999999"/>
    <n v="4"/>
    <x v="0"/>
    <n v="27"/>
    <n v="154"/>
    <n v="2.31"/>
    <n v="1.1000000000000001"/>
    <s v="us"/>
    <s v="us6000pvt1"/>
    <s v="2025-05-08T19:24:42.040Z"/>
    <s v="27 km ENE of Jurm, Afghanistan"/>
    <s v="earthquake"/>
    <n v="8.98"/>
    <n v="8.7089999999999996"/>
    <n v="0.21199999999999999"/>
    <n v="6"/>
    <s v="reviewed"/>
    <s v="us"/>
    <s v="us"/>
  </r>
  <r>
    <s v="2025-02-27T10:07:11.287Z"/>
    <n v="36.594900000000003"/>
    <n v="70.84"/>
    <n v="190.59899999999999"/>
    <n v="4.0999999999999996"/>
    <x v="0"/>
    <n v="25"/>
    <n v="158"/>
    <n v="2.4529999999999998"/>
    <n v="1.07"/>
    <s v="us"/>
    <s v="us6000pvsk"/>
    <s v="2025-05-08T19:24:41.040Z"/>
    <s v="29 km S of Jurm, Afghanistan"/>
    <s v="earthquake"/>
    <n v="8.52"/>
    <n v="13.714"/>
    <n v="0.19800000000000001"/>
    <n v="7"/>
    <s v="reviewed"/>
    <s v="us"/>
    <s v="us"/>
  </r>
  <r>
    <s v="2025-02-27T00:57:12.864Z"/>
    <n v="37.603200000000001"/>
    <n v="72.222399999999993"/>
    <n v="202.155"/>
    <n v="4"/>
    <x v="0"/>
    <n v="34"/>
    <n v="154"/>
    <n v="1.59"/>
    <n v="0.55000000000000004"/>
    <s v="us"/>
    <s v="us6000pvqm"/>
    <s v="2025-05-08T19:24:41.040Z"/>
    <s v="60 km ENE of Khorugh, Tajikistan"/>
    <s v="earthquake"/>
    <n v="8.0500000000000007"/>
    <n v="9.7639999999999993"/>
    <n v="0.13900000000000001"/>
    <n v="14"/>
    <s v="reviewed"/>
    <s v="us"/>
    <s v="us"/>
  </r>
  <r>
    <s v="2025-02-26T20:55:36.821Z"/>
    <n v="26.3002"/>
    <n v="92.340800000000002"/>
    <n v="10"/>
    <n v="5.3"/>
    <x v="0"/>
    <n v="117"/>
    <n v="71"/>
    <n v="3.556"/>
    <n v="0.66"/>
    <s v="us"/>
    <s v="us6000pvpc"/>
    <s v="2025-05-08T19:24:41.040Z"/>
    <s v="5 km N of Morigaon, India"/>
    <s v="earthquake"/>
    <n v="9.24"/>
    <n v="1.7709999999999999"/>
    <n v="3.4000000000000002E-2"/>
    <n v="284"/>
    <s v="reviewed"/>
    <s v="us"/>
    <s v="us"/>
  </r>
  <r>
    <s v="2025-02-26T06:26:15.368Z"/>
    <n v="2.2339000000000002"/>
    <n v="96.5197"/>
    <n v="34.231000000000002"/>
    <n v="4.3"/>
    <x v="0"/>
    <n v="21"/>
    <n v="199"/>
    <n v="2.4449999999999998"/>
    <n v="0.75"/>
    <s v="us"/>
    <s v="us6000pxaa"/>
    <s v="2025-05-08T19:24:47.040Z"/>
    <s v="31 km SSE of Sinabang, Indonesia"/>
    <s v="earthquake"/>
    <n v="10.64"/>
    <n v="7.5890000000000004"/>
    <n v="0.16800000000000001"/>
    <n v="12"/>
    <s v="reviewed"/>
    <s v="us"/>
    <s v="us"/>
  </r>
  <r>
    <s v="2025-02-25T04:03:13.603Z"/>
    <n v="2.0987"/>
    <n v="96.183700000000002"/>
    <n v="21.763000000000002"/>
    <n v="4.3"/>
    <x v="0"/>
    <n v="26"/>
    <n v="192"/>
    <n v="3.2010000000000001"/>
    <n v="0.6"/>
    <s v="us"/>
    <s v="us6000pv9j"/>
    <s v="2025-05-06T21:39:12.040Z"/>
    <s v="47 km SSW of Sinabang, Indonesia"/>
    <s v="earthquake"/>
    <n v="9.7899999999999991"/>
    <n v="7.4160000000000004"/>
    <n v="0.125"/>
    <n v="18"/>
    <s v="reviewed"/>
    <s v="us"/>
    <s v="us"/>
  </r>
  <r>
    <s v="2025-02-25T00:40:20.779Z"/>
    <n v="19.297699999999999"/>
    <n v="88.461299999999994"/>
    <n v="10"/>
    <n v="5.0999999999999996"/>
    <x v="1"/>
    <n v="130"/>
    <n v="95"/>
    <n v="6.35"/>
    <n v="0.85"/>
    <s v="us"/>
    <s v="us6000pv8n"/>
    <s v="2025-11-21T05:07:32.284Z"/>
    <s v="224 km ESE of ParÄdÄ«p Garh, India"/>
    <s v="earthquake"/>
    <n v="10.7"/>
    <n v="1.9019999999999999"/>
    <n v="9.8000000000000004E-2"/>
    <n v="10"/>
    <s v="reviewed"/>
    <s v="us"/>
    <s v="us"/>
  </r>
  <r>
    <s v="2025-02-23T20:25:39.368Z"/>
    <n v="21.974299999999999"/>
    <n v="94.379400000000004"/>
    <n v="95.49"/>
    <n v="4.3"/>
    <x v="0"/>
    <n v="48"/>
    <n v="99"/>
    <n v="0.91400000000000003"/>
    <n v="0.53"/>
    <s v="us"/>
    <s v="us7000pfnn"/>
    <s v="2025-05-06T21:39:19.040Z"/>
    <s v="79 km W of Monywa, Burma (Myanmar)"/>
    <s v="earthquake"/>
    <n v="10.49"/>
    <n v="7.7110000000000003"/>
    <n v="9.4E-2"/>
    <n v="32"/>
    <s v="reviewed"/>
    <s v="us"/>
    <s v="us"/>
  </r>
  <r>
    <s v="2025-02-23T11:41:55.640Z"/>
    <n v="36.507100000000001"/>
    <n v="70.549300000000002"/>
    <n v="199.16900000000001"/>
    <n v="4.2"/>
    <x v="0"/>
    <n v="50"/>
    <n v="79"/>
    <n v="2.298"/>
    <n v="0.79"/>
    <s v="us"/>
    <s v="us7000pflg"/>
    <s v="2025-05-06T21:39:19.040Z"/>
    <s v="47 km SSW of Jurm, Afghanistan"/>
    <s v="earthquake"/>
    <n v="5.16"/>
    <n v="8.11"/>
    <n v="9.2999999999999999E-2"/>
    <n v="32"/>
    <s v="reviewed"/>
    <s v="us"/>
    <s v="us"/>
  </r>
  <r>
    <s v="2025-02-22T20:25:23.131Z"/>
    <n v="13.275399999999999"/>
    <n v="91.447599999999994"/>
    <n v="10"/>
    <n v="4.4000000000000004"/>
    <x v="0"/>
    <n v="26"/>
    <n v="94"/>
    <n v="2.048"/>
    <n v="0.73"/>
    <s v="us"/>
    <s v="us6000pwme"/>
    <s v="2025-05-06T21:39:14.040Z"/>
    <s v="222 km NW of Bamboo Flat, India"/>
    <s v="earthquake"/>
    <n v="7.85"/>
    <n v="1.899"/>
    <n v="0.156"/>
    <n v="12"/>
    <s v="reviewed"/>
    <s v="us"/>
    <s v="us"/>
  </r>
  <r>
    <s v="2025-02-22T10:33:30.853Z"/>
    <n v="21.584599999999998"/>
    <n v="93.804299999999998"/>
    <n v="59.186"/>
    <n v="5"/>
    <x v="1"/>
    <n v="89"/>
    <n v="83"/>
    <n v="1.103"/>
    <n v="1.03"/>
    <s v="us"/>
    <s v="us7000pffe"/>
    <s v="2025-05-06T21:39:18.040Z"/>
    <s v="119 km S of Hakha, Burma (Myanmar)"/>
    <s v="earthquake"/>
    <n v="8.11"/>
    <n v="6.657"/>
    <n v="0.11"/>
    <n v="8"/>
    <s v="reviewed"/>
    <s v="us"/>
    <s v="us"/>
  </r>
  <r>
    <s v="2025-02-22T05:16:52.246Z"/>
    <n v="37.3795"/>
    <n v="72.11"/>
    <n v="211.691"/>
    <n v="4.0999999999999996"/>
    <x v="0"/>
    <n v="14"/>
    <n v="185"/>
    <n v="2.109"/>
    <n v="0.85"/>
    <s v="us"/>
    <s v="us7000pfeg"/>
    <s v="2025-05-06T21:39:18.040Z"/>
    <s v="50 km ESE of Khorugh, Tajikistan"/>
    <s v="earthquake"/>
    <n v="9.85"/>
    <n v="12.757999999999999"/>
    <n v="0.30099999999999999"/>
    <n v="3"/>
    <s v="reviewed"/>
    <s v="us"/>
    <s v="us"/>
  </r>
  <r>
    <s v="2025-02-21T23:03:36.183Z"/>
    <n v="36.577500000000001"/>
    <n v="70.874600000000001"/>
    <n v="191.55799999999999"/>
    <n v="4.0999999999999996"/>
    <x v="0"/>
    <n v="43"/>
    <n v="108"/>
    <n v="2.4990000000000001"/>
    <n v="0.81"/>
    <s v="us"/>
    <s v="us7000pfcc"/>
    <s v="2025-05-06T21:39:18.040Z"/>
    <s v="32 km S of Jurm, Afghanistan"/>
    <s v="earthquake"/>
    <n v="3.72"/>
    <n v="9.1110000000000007"/>
    <n v="0.12"/>
    <n v="19"/>
    <s v="reviewed"/>
    <s v="us"/>
    <s v="us"/>
  </r>
  <r>
    <s v="2025-02-21T22:50:03.740Z"/>
    <n v="36.350700000000003"/>
    <n v="71.291899999999998"/>
    <n v="124.684"/>
    <n v="4.5"/>
    <x v="0"/>
    <n v="54"/>
    <n v="94"/>
    <n v="2.5409999999999999"/>
    <n v="0.51"/>
    <s v="us"/>
    <s v="us7000pfc9"/>
    <s v="2025-05-06T21:39:18.040Z"/>
    <s v="42 km SSW of AshkÄsham, Afghanistan"/>
    <s v="earthquake"/>
    <n v="7.9"/>
    <n v="7.8719999999999999"/>
    <n v="6.7000000000000004E-2"/>
    <n v="65"/>
    <s v="reviewed"/>
    <s v="us"/>
    <s v="us"/>
  </r>
  <r>
    <s v="2025-02-21T14:21:55.883Z"/>
    <n v="30.3644"/>
    <n v="98.426599999999993"/>
    <n v="10"/>
    <n v="4.0999999999999996"/>
    <x v="0"/>
    <n v="31"/>
    <n v="122"/>
    <n v="6.3620000000000001"/>
    <n v="0.65"/>
    <s v="us"/>
    <s v="us6000pw3t"/>
    <s v="2025-05-06T21:39:14.040Z"/>
    <s v="146 km SE of Qamdo, China"/>
    <s v="earthquake"/>
    <n v="11.25"/>
    <n v="1.919"/>
    <n v="0.112"/>
    <n v="22"/>
    <s v="reviewed"/>
    <s v="us"/>
    <s v="us"/>
  </r>
  <r>
    <s v="2025-02-21T10:11:47.229Z"/>
    <n v="28.4908"/>
    <n v="87.462100000000007"/>
    <n v="10"/>
    <n v="4.9000000000000004"/>
    <x v="0"/>
    <n v="99"/>
    <n v="55"/>
    <n v="2.0470000000000002"/>
    <n v="0.46"/>
    <s v="us"/>
    <s v="us7000pf75"/>
    <s v="2025-05-06T21:39:17.040Z"/>
    <s v="87 km NE of Lobuche, Nepal"/>
    <s v="earthquake"/>
    <n v="7.01"/>
    <n v="1.837"/>
    <n v="4.5999999999999999E-2"/>
    <n v="145"/>
    <s v="reviewed"/>
    <s v="us"/>
    <s v="us"/>
  </r>
  <r>
    <s v="2025-02-20T22:21:46.222Z"/>
    <n v="34.611499999999999"/>
    <n v="72.509"/>
    <n v="10"/>
    <n v="4.4000000000000004"/>
    <x v="0"/>
    <n v="24"/>
    <n v="136"/>
    <n v="2.786"/>
    <n v="0.89"/>
    <s v="us"/>
    <s v="us7000pf43"/>
    <s v="2025-05-06T21:39:17.040Z"/>
    <s v="22 km SE of Mingora, Pakistan"/>
    <s v="earthquake"/>
    <n v="8.75"/>
    <n v="1.9159999999999999"/>
    <n v="0.126"/>
    <n v="18"/>
    <s v="reviewed"/>
    <s v="us"/>
    <s v="us"/>
  </r>
  <r>
    <s v="2025-02-20T06:02:58.563Z"/>
    <n v="25.797699999999999"/>
    <n v="90.6738"/>
    <n v="10"/>
    <n v="4.3"/>
    <x v="0"/>
    <n v="34"/>
    <n v="154"/>
    <n v="3.911"/>
    <n v="0.99"/>
    <s v="us"/>
    <s v="us7000pewd"/>
    <s v="2025-05-06T21:39:16.040Z"/>
    <s v="42 km S of GoÄlpÄra, India"/>
    <s v="earthquake"/>
    <n v="7.77"/>
    <n v="1.8520000000000001"/>
    <n v="0.106"/>
    <n v="25"/>
    <s v="reviewed"/>
    <s v="us"/>
    <s v="us"/>
  </r>
  <r>
    <s v="2025-02-20T03:19:40.859Z"/>
    <n v="5.0079000000000002"/>
    <n v="94.739400000000003"/>
    <n v="63.661000000000001"/>
    <n v="5.3"/>
    <x v="0"/>
    <n v="171"/>
    <n v="92"/>
    <n v="2.21"/>
    <n v="0.63"/>
    <s v="us"/>
    <s v="us7000pevu"/>
    <s v="2025-05-06T21:39:16.040Z"/>
    <s v="88 km SW of Banda Aceh, Indonesia"/>
    <s v="earthquake"/>
    <n v="5.85"/>
    <n v="6.3879999999999999"/>
    <n v="4.9000000000000002E-2"/>
    <n v="141"/>
    <s v="reviewed"/>
    <s v="us"/>
    <s v="us"/>
  </r>
  <r>
    <s v="2025-02-19T14:34:52.950Z"/>
    <n v="2.2816999999999998"/>
    <n v="66.946399999999997"/>
    <n v="10"/>
    <n v="4.5"/>
    <x v="0"/>
    <n v="19"/>
    <n v="113"/>
    <n v="6.3019999999999996"/>
    <n v="0.59"/>
    <s v="us"/>
    <s v="us6000pvux"/>
    <s v="2025-05-06T21:39:13.040Z"/>
    <s v="Carlsberg Ridge"/>
    <s v="earthquake"/>
    <n v="11.08"/>
    <n v="1.8879999999999999"/>
    <n v="0.16300000000000001"/>
    <n v="11"/>
    <s v="reviewed"/>
    <s v="us"/>
    <s v="us"/>
  </r>
  <r>
    <s v="2025-02-18T06:03:21.962Z"/>
    <n v="36.729999999999997"/>
    <n v="71.463200000000001"/>
    <n v="174.58"/>
    <n v="4.4000000000000004"/>
    <x v="0"/>
    <n v="81"/>
    <n v="59"/>
    <n v="2.738"/>
    <n v="0.71"/>
    <s v="us"/>
    <s v="us7000pefx"/>
    <s v="2025-05-02T16:26:21.040Z"/>
    <s v="8 km NW of AshkÄsham, Afghanistan"/>
    <s v="earthquake"/>
    <n v="5.54"/>
    <n v="6.9939999999999998"/>
    <n v="6.6000000000000003E-2"/>
    <n v="67"/>
    <s v="reviewed"/>
    <s v="us"/>
    <s v="us"/>
  </r>
  <r>
    <s v="2025-02-17T11:20:38.570Z"/>
    <n v="28.683700000000002"/>
    <n v="66.1648"/>
    <n v="10"/>
    <n v="4.0999999999999996"/>
    <x v="0"/>
    <n v="36"/>
    <n v="202"/>
    <n v="6.3410000000000002"/>
    <n v="0.69"/>
    <s v="us"/>
    <s v="us7000pe89"/>
    <s v="2025-05-02T16:26:20.040Z"/>
    <s v="23 km NNW of Surab, Pakistan"/>
    <s v="earthquake"/>
    <n v="11.98"/>
    <n v="1.9850000000000001"/>
    <n v="0.126"/>
    <n v="17"/>
    <s v="reviewed"/>
    <s v="us"/>
    <s v="us"/>
  </r>
  <r>
    <s v="2025-02-17T00:06:52.349Z"/>
    <n v="28.588699999999999"/>
    <n v="77.102500000000006"/>
    <n v="10"/>
    <n v="4.2"/>
    <x v="0"/>
    <n v="32"/>
    <n v="204"/>
    <n v="7.258"/>
    <n v="0.61"/>
    <s v="us"/>
    <s v="us7000pe5z"/>
    <s v="2025-07-22T14:18:57.743Z"/>
    <s v="10 km SSE of NÄngloi JÄt, India"/>
    <s v="earthquake"/>
    <n v="7.96"/>
    <n v="1.946"/>
    <n v="0.128"/>
    <n v="17"/>
    <s v="reviewed"/>
    <s v="us"/>
    <s v="us"/>
  </r>
  <r>
    <s v="2025-02-16T20:56:03.688Z"/>
    <n v="1.8481000000000001"/>
    <n v="98.979200000000006"/>
    <n v="130.285"/>
    <n v="4.5999999999999996"/>
    <x v="0"/>
    <n v="54"/>
    <n v="163"/>
    <n v="2.6920000000000002"/>
    <n v="0.7"/>
    <s v="us"/>
    <s v="us7000pe5d"/>
    <s v="2025-05-02T16:26:20.040Z"/>
    <s v="25 km ENE of Sibolga, Indonesia"/>
    <s v="earthquake"/>
    <n v="8.39"/>
    <n v="6.7789999999999999"/>
    <n v="8.1000000000000003E-2"/>
    <n v="45"/>
    <s v="reviewed"/>
    <s v="us"/>
    <s v="us"/>
  </r>
  <r>
    <s v="2025-02-16T03:28:58.304Z"/>
    <n v="28.9741"/>
    <n v="87.465800000000002"/>
    <n v="10"/>
    <n v="4.8"/>
    <x v="0"/>
    <n v="76"/>
    <n v="94"/>
    <n v="2.254"/>
    <n v="0.74"/>
    <s v="us"/>
    <s v="us7000pe20"/>
    <s v="2025-05-02T16:26:19.040Z"/>
    <s v="130 km NNE of Lobuche, Nepal"/>
    <s v="earthquake"/>
    <n v="8.01"/>
    <n v="1.8640000000000001"/>
    <n v="5.8000000000000003E-2"/>
    <n v="94"/>
    <s v="reviewed"/>
    <s v="us"/>
    <s v="us"/>
  </r>
  <r>
    <s v="2025-02-15T17:48:18.144Z"/>
    <n v="33.406700000000001"/>
    <n v="73.056299999999993"/>
    <n v="35.847999999999999"/>
    <n v="4.7"/>
    <x v="0"/>
    <n v="139"/>
    <n v="42"/>
    <n v="3.4409999999999998"/>
    <n v="0.64"/>
    <s v="us"/>
    <s v="us7000pe02"/>
    <s v="2026-04-03T16:32:09.609Z"/>
    <s v="21 km S of Rawalpindi, Pakistan"/>
    <s v="earthquake"/>
    <n v="8.23"/>
    <n v="4.4169999999999998"/>
    <n v="4.5999999999999999E-2"/>
    <n v="149"/>
    <s v="reviewed"/>
    <s v="us"/>
    <s v="us"/>
  </r>
  <r>
    <s v="2025-02-14T02:02:43.165Z"/>
    <n v="36.750700000000002"/>
    <n v="71.288700000000006"/>
    <n v="183.46899999999999"/>
    <n v="4"/>
    <x v="0"/>
    <n v="34"/>
    <n v="194"/>
    <n v="2.5449999999999999"/>
    <n v="1.1599999999999999"/>
    <s v="us"/>
    <s v="us7000pdk3"/>
    <s v="2025-05-02T16:26:17.040Z"/>
    <s v="23 km WNW of AshkÄsham, Afghanistan"/>
    <s v="earthquake"/>
    <n v="8.5"/>
    <n v="12.477"/>
    <n v="0.106"/>
    <n v="24"/>
    <s v="reviewed"/>
    <s v="us"/>
    <s v="us"/>
  </r>
  <r>
    <s v="2025-02-13T03:46:22.835Z"/>
    <n v="4.5670999999999999"/>
    <n v="61.932000000000002"/>
    <n v="10"/>
    <n v="4.4000000000000004"/>
    <x v="0"/>
    <n v="26"/>
    <n v="99"/>
    <n v="11.215999999999999"/>
    <n v="0.98"/>
    <s v="us"/>
    <s v="us7000pf18"/>
    <s v="2025-05-02T16:26:22.040Z"/>
    <s v="Carlsberg Ridge"/>
    <s v="earthquake"/>
    <n v="14.27"/>
    <n v="1.919"/>
    <n v="0.126"/>
    <n v="18"/>
    <s v="reviewed"/>
    <s v="us"/>
    <s v="us"/>
  </r>
  <r>
    <s v="2025-02-12T11:11:25.183Z"/>
    <n v="36.3718"/>
    <n v="68.738299999999995"/>
    <n v="10"/>
    <n v="4.2"/>
    <x v="0"/>
    <n v="30"/>
    <n v="129"/>
    <n v="1.881"/>
    <n v="1.1599999999999999"/>
    <s v="us"/>
    <s v="us7000pd3k"/>
    <s v="2025-05-02T16:26:16.040Z"/>
    <s v="26 km N of BaghlÄn, Afghanistan"/>
    <s v="earthquake"/>
    <n v="6.7"/>
    <n v="1.9239999999999999"/>
    <n v="0.23499999999999999"/>
    <n v="7"/>
    <s v="reviewed"/>
    <s v="us"/>
    <s v="us"/>
  </r>
  <r>
    <s v="2025-02-11T17:10:27.007Z"/>
    <n v="34.152700000000003"/>
    <n v="89.270300000000006"/>
    <n v="10"/>
    <n v="4.4000000000000004"/>
    <x v="0"/>
    <n v="54"/>
    <n v="121"/>
    <n v="4.7080000000000002"/>
    <n v="1.04"/>
    <s v="us"/>
    <s v="us7000pcwj"/>
    <s v="2025-04-26T14:47:08.040Z"/>
    <s v="Xizang-Qinghai border region"/>
    <s v="earthquake"/>
    <n v="9.92"/>
    <n v="1.911"/>
    <n v="8.1000000000000003E-2"/>
    <n v="44"/>
    <s v="reviewed"/>
    <s v="us"/>
    <s v="us"/>
  </r>
  <r>
    <s v="2025-02-11T16:05:49.592Z"/>
    <n v="4.9019000000000004"/>
    <n v="94.774799999999999"/>
    <n v="10"/>
    <n v="4.5"/>
    <x v="0"/>
    <n v="73"/>
    <n v="78"/>
    <n v="2.1880000000000002"/>
    <n v="0.71"/>
    <s v="us"/>
    <s v="us7000pcw9"/>
    <s v="2025-04-26T14:47:08.040Z"/>
    <s v="94 km SW of Banda Aceh, Indonesia"/>
    <s v="earthquake"/>
    <n v="10.19"/>
    <n v="1.8660000000000001"/>
    <n v="7.0999999999999994E-2"/>
    <n v="64"/>
    <s v="reviewed"/>
    <s v="us"/>
    <s v="us"/>
  </r>
  <r>
    <s v="2025-02-10T16:16:33.944Z"/>
    <n v="36.915199999999999"/>
    <n v="71.121300000000005"/>
    <n v="134.161"/>
    <n v="4"/>
    <x v="0"/>
    <n v="27"/>
    <n v="145"/>
    <n v="2.3330000000000002"/>
    <n v="0.87"/>
    <s v="us"/>
    <s v="us7000pcnk"/>
    <s v="2025-04-26T14:47:06.040Z"/>
    <s v="26 km ENE of Jurm, Afghanistan"/>
    <s v="earthquake"/>
    <n v="10.36"/>
    <n v="7.7480000000000002"/>
    <n v="0.14299999999999999"/>
    <n v="13"/>
    <s v="reviewed"/>
    <s v="us"/>
    <s v="us"/>
  </r>
  <r>
    <s v="2025-02-10T15:45:17.514Z"/>
    <n v="34.079099999999997"/>
    <n v="77.990600000000001"/>
    <n v="10"/>
    <n v="4.4000000000000004"/>
    <x v="0"/>
    <n v="36"/>
    <n v="142"/>
    <n v="7.3419999999999996"/>
    <n v="0.48"/>
    <s v="us"/>
    <s v="us7000pcnh"/>
    <s v="2025-04-26T14:47:06.040Z"/>
    <s v="38 km ESE of Leh, India"/>
    <s v="earthquake"/>
    <n v="6.26"/>
    <n v="1.927"/>
    <n v="0.11700000000000001"/>
    <n v="21"/>
    <s v="reviewed"/>
    <s v="us"/>
    <s v="us"/>
  </r>
  <r>
    <s v="2025-02-10T15:10:18.801Z"/>
    <n v="7.6124999999999998"/>
    <n v="93.6721"/>
    <n v="79.051000000000002"/>
    <n v="4.5999999999999996"/>
    <x v="0"/>
    <n v="41"/>
    <n v="96"/>
    <n v="4.0250000000000004"/>
    <n v="0.68"/>
    <s v="us"/>
    <s v="us7000peju"/>
    <s v="2025-04-26T14:47:11.040Z"/>
    <s v="263 km NW of Sabang, Indonesia"/>
    <s v="earthquake"/>
    <n v="10.29"/>
    <n v="7.7050000000000001"/>
    <n v="0.114"/>
    <n v="23"/>
    <s v="reviewed"/>
    <s v="us"/>
    <s v="us"/>
  </r>
  <r>
    <s v="2025-02-09T16:38:56.202Z"/>
    <n v="36.502200000000002"/>
    <n v="70.992400000000004"/>
    <n v="207.18799999999999"/>
    <n v="4.0999999999999996"/>
    <x v="0"/>
    <n v="42"/>
    <n v="84"/>
    <n v="2.496"/>
    <n v="0.68"/>
    <s v="us"/>
    <s v="us7000pchv"/>
    <s v="2025-04-26T14:47:06.040Z"/>
    <s v="42 km SSE of Jurm, Afghanistan"/>
    <s v="earthquake"/>
    <n v="9.09"/>
    <n v="8.6340000000000003"/>
    <n v="0.123"/>
    <n v="18"/>
    <s v="reviewed"/>
    <s v="us"/>
    <s v="us"/>
  </r>
  <r>
    <s v="2025-02-09T15:23:34.383Z"/>
    <n v="28.055299999999999"/>
    <n v="87.274299999999997"/>
    <n v="10"/>
    <n v="4.3"/>
    <x v="0"/>
    <n v="38"/>
    <n v="87"/>
    <n v="3.7570000000000001"/>
    <n v="0.72"/>
    <s v="us"/>
    <s v="us7000pchl"/>
    <s v="2025-04-26T14:47:06.040Z"/>
    <s v="47 km ENE of Lobuche, Nepal"/>
    <s v="earthquake"/>
    <n v="5.92"/>
    <n v="1.8740000000000001"/>
    <n v="9.7000000000000003E-2"/>
    <n v="34"/>
    <s v="reviewed"/>
    <s v="us"/>
    <s v="us"/>
  </r>
  <r>
    <s v="2025-02-09T11:26:59.678Z"/>
    <n v="28.071400000000001"/>
    <n v="87.4589"/>
    <n v="10"/>
    <n v="4"/>
    <x v="0"/>
    <n v="42"/>
    <n v="154"/>
    <n v="3.6040000000000001"/>
    <n v="0.52"/>
    <s v="us"/>
    <s v="us7000pch6"/>
    <s v="2025-04-26T14:47:05.040Z"/>
    <s v="65 km ENE of Lobuche, Nepal"/>
    <s v="earthquake"/>
    <n v="10.27"/>
    <n v="1.9119999999999999"/>
    <n v="0.104"/>
    <n v="28"/>
    <s v="reviewed"/>
    <s v="us"/>
    <s v="us"/>
  </r>
  <r>
    <s v="2025-02-09T07:37:01.819Z"/>
    <n v="29.159500000000001"/>
    <n v="86.349000000000004"/>
    <n v="10"/>
    <n v="4.3"/>
    <x v="0"/>
    <n v="36"/>
    <n v="83"/>
    <n v="1.65"/>
    <n v="0.77"/>
    <s v="us"/>
    <s v="us7000pcg9"/>
    <s v="2025-04-26T14:47:05.040Z"/>
    <s v="110 km E of Saga, China"/>
    <s v="earthquake"/>
    <n v="6.38"/>
    <n v="1.8779999999999999"/>
    <n v="0.104"/>
    <n v="26"/>
    <s v="reviewed"/>
    <s v="us"/>
    <s v="us"/>
  </r>
  <r>
    <s v="2025-02-08T17:45:04.619Z"/>
    <n v="37.491100000000003"/>
    <n v="71.950400000000002"/>
    <n v="191.27799999999999"/>
    <n v="4.0999999999999996"/>
    <x v="0"/>
    <n v="35"/>
    <n v="175"/>
    <n v="1.833"/>
    <n v="0.66"/>
    <s v="us"/>
    <s v="us7000pccn"/>
    <s v="2025-04-26T14:47:05.040Z"/>
    <s v="35 km E of Khorugh, Tajikistan"/>
    <s v="earthquake"/>
    <n v="8.6999999999999993"/>
    <n v="9.8989999999999991"/>
    <n v="0.14499999999999999"/>
    <n v="13"/>
    <s v="reviewed"/>
    <s v="us"/>
    <s v="us"/>
  </r>
  <r>
    <s v="2025-02-08T13:39:12.030Z"/>
    <n v="4.0473999999999997"/>
    <n v="62.544400000000003"/>
    <n v="10"/>
    <n v="4.2"/>
    <x v="0"/>
    <n v="22"/>
    <n v="103"/>
    <n v="10.93"/>
    <n v="0.75"/>
    <s v="us"/>
    <s v="us7000pdsm"/>
    <s v="2025-04-26T14:47:10.040Z"/>
    <s v="Carlsberg Ridge"/>
    <s v="earthquake"/>
    <n v="11.91"/>
    <n v="1.9179999999999999"/>
    <n v="0.159"/>
    <n v="14"/>
    <s v="reviewed"/>
    <s v="us"/>
    <s v="us"/>
  </r>
  <r>
    <s v="2025-02-08T04:44:12.553Z"/>
    <n v="7.5575999999999999"/>
    <n v="93.621300000000005"/>
    <n v="57.805"/>
    <n v="5.2"/>
    <x v="0"/>
    <n v="102"/>
    <n v="35"/>
    <n v="4.0339999999999998"/>
    <n v="0.77"/>
    <s v="us"/>
    <s v="us7000pc9c"/>
    <s v="2025-04-26T14:47:04.040Z"/>
    <s v="262 km NW of Sabang, Indonesia"/>
    <s v="earthquake"/>
    <n v="8.6300000000000008"/>
    <n v="5.1189999999999998"/>
    <n v="4.4999999999999998E-2"/>
    <n v="176"/>
    <s v="reviewed"/>
    <s v="us"/>
    <s v="us"/>
  </r>
  <r>
    <s v="2025-02-08T03:22:50.192Z"/>
    <n v="4.4119999999999999"/>
    <n v="62.767400000000002"/>
    <n v="10"/>
    <n v="4.5"/>
    <x v="0"/>
    <n v="15"/>
    <n v="103"/>
    <n v="11.595000000000001"/>
    <n v="0.94"/>
    <s v="us"/>
    <s v="us7000pdrz"/>
    <s v="2025-04-26T14:47:10.040Z"/>
    <s v="Carlsberg Ridge"/>
    <s v="earthquake"/>
    <n v="13.28"/>
    <n v="1.9239999999999999"/>
    <n v="0.16400000000000001"/>
    <n v="11"/>
    <s v="reviewed"/>
    <s v="us"/>
    <s v="us"/>
  </r>
  <r>
    <s v="2025-02-08T02:45:20.996Z"/>
    <n v="4.1676000000000002"/>
    <n v="62.684600000000003"/>
    <n v="10"/>
    <n v="4.4000000000000004"/>
    <x v="0"/>
    <n v="22"/>
    <n v="103"/>
    <n v="11.355"/>
    <n v="0.76"/>
    <s v="us"/>
    <s v="us7000pds7"/>
    <s v="2025-04-26T14:47:10.040Z"/>
    <s v="Carlsberg Ridge"/>
    <s v="earthquake"/>
    <n v="14.92"/>
    <n v="1.9350000000000001"/>
    <n v="0.13"/>
    <n v="17"/>
    <s v="reviewed"/>
    <s v="us"/>
    <s v="us"/>
  </r>
  <r>
    <s v="2025-02-07T23:58:51.425Z"/>
    <n v="4.1173999999999999"/>
    <n v="62.694200000000002"/>
    <n v="10"/>
    <n v="5.2"/>
    <x v="1"/>
    <n v="64"/>
    <n v="103"/>
    <n v="10.768000000000001"/>
    <n v="0.77"/>
    <s v="us"/>
    <s v="us7000pc83"/>
    <s v="2025-04-26T14:47:04.040Z"/>
    <s v="Carlsberg Ridge"/>
    <s v="earthquake"/>
    <n v="7.26"/>
    <n v="1.752"/>
    <n v="7.8E-2"/>
    <n v="16"/>
    <s v="reviewed"/>
    <s v="us"/>
    <s v="us"/>
  </r>
  <r>
    <s v="2025-02-07T23:18:08.978Z"/>
    <n v="4.0193000000000003"/>
    <n v="62.737099999999998"/>
    <n v="10"/>
    <n v="4.5"/>
    <x v="0"/>
    <n v="36"/>
    <n v="52"/>
    <n v="10.752000000000001"/>
    <n v="1.1599999999999999"/>
    <s v="us"/>
    <s v="us7000pc7k"/>
    <s v="2025-04-26T14:47:04.040Z"/>
    <s v="Carlsberg Ridge"/>
    <s v="earthquake"/>
    <n v="11.87"/>
    <n v="1.91"/>
    <n v="0.107"/>
    <n v="26"/>
    <s v="reviewed"/>
    <s v="us"/>
    <s v="us"/>
  </r>
  <r>
    <s v="2025-02-07T23:06:24.846Z"/>
    <n v="4.2572999999999999"/>
    <n v="62.897300000000001"/>
    <n v="10"/>
    <n v="4.3"/>
    <x v="0"/>
    <n v="21"/>
    <n v="104"/>
    <n v="11.558999999999999"/>
    <n v="1.1599999999999999"/>
    <s v="us"/>
    <s v="us7000pdrb"/>
    <s v="2025-04-26T14:47:10.040Z"/>
    <s v="Carlsberg Ridge"/>
    <s v="earthquake"/>
    <n v="7.64"/>
    <n v="1.8759999999999999"/>
    <n v="0.13300000000000001"/>
    <n v="16"/>
    <s v="reviewed"/>
    <s v="us"/>
    <s v="us"/>
  </r>
  <r>
    <s v="2025-02-07T23:00:14.594Z"/>
    <n v="3.9921000000000002"/>
    <n v="62.537300000000002"/>
    <n v="10"/>
    <n v="5.3"/>
    <x v="1"/>
    <n v="101"/>
    <n v="45"/>
    <n v="10.951000000000001"/>
    <n v="0.9"/>
    <s v="us"/>
    <s v="us7000pc7i"/>
    <s v="2025-04-26T14:47:04.040Z"/>
    <s v="Carlsberg Ridge"/>
    <s v="earthquake"/>
    <n v="9.07"/>
    <n v="1.81"/>
    <n v="6.0999999999999999E-2"/>
    <n v="26"/>
    <s v="reviewed"/>
    <s v="us"/>
    <s v="us"/>
  </r>
  <r>
    <s v="2025-02-07T04:45:20.276Z"/>
    <n v="39.4512"/>
    <n v="71.771699999999996"/>
    <n v="10"/>
    <n v="4.4000000000000004"/>
    <x v="0"/>
    <n v="33"/>
    <n v="115"/>
    <n v="3.4000000000000002E-2"/>
    <n v="1.06"/>
    <s v="us"/>
    <s v="us7000pc0f"/>
    <s v="2025-04-26T14:47:03.040Z"/>
    <s v="32 km NE of Karakenja, Tajikistan"/>
    <s v="earthquake"/>
    <n v="4.25"/>
    <n v="1.887"/>
    <n v="0.12"/>
    <n v="21"/>
    <s v="reviewed"/>
    <s v="us"/>
    <s v="us"/>
  </r>
  <r>
    <s v="2025-02-06T20:04:36.835Z"/>
    <n v="0.89500000000000002"/>
    <n v="100.21720000000001"/>
    <n v="212.71100000000001"/>
    <n v="4.2"/>
    <x v="0"/>
    <n v="52"/>
    <n v="134"/>
    <n v="1.353"/>
    <n v="1"/>
    <s v="us"/>
    <s v="us7000pdnh"/>
    <s v="2025-04-26T14:47:09.040Z"/>
    <s v="118 km ESE of Padangsidempuan, Indonesia"/>
    <s v="earthquake"/>
    <n v="7.17"/>
    <n v="7.6029999999999998"/>
    <n v="8.3000000000000004E-2"/>
    <n v="41"/>
    <s v="reviewed"/>
    <s v="us"/>
    <s v="us"/>
  </r>
  <r>
    <s v="2025-02-04T20:00:06.020Z"/>
    <n v="38.278500000000001"/>
    <n v="76.406400000000005"/>
    <n v="10"/>
    <n v="4.2"/>
    <x v="2"/>
    <n v="93"/>
    <n v="71"/>
    <n v="1.849"/>
    <n v="0.74"/>
    <s v="us"/>
    <s v="us7000pbbc"/>
    <s v="2025-04-15T20:55:32.040Z"/>
    <s v="49 km W of Yak'airike, China"/>
    <s v="earthquake"/>
    <n v="6.73"/>
    <n v="1.821"/>
    <n v="8.8999999999999996E-2"/>
    <n v="12"/>
    <s v="reviewed"/>
    <s v="us"/>
    <s v="us"/>
  </r>
  <r>
    <s v="2025-02-04T06:00:18.093Z"/>
    <n v="37.0822"/>
    <n v="71.267300000000006"/>
    <n v="107.877"/>
    <n v="4.4000000000000004"/>
    <x v="0"/>
    <n v="53"/>
    <n v="203"/>
    <n v="2.2930000000000001"/>
    <n v="0.84"/>
    <s v="us"/>
    <s v="us7000pb68"/>
    <s v="2025-04-15T20:55:31.040Z"/>
    <s v="45 km ENE of Jurm, Afghanistan"/>
    <s v="earthquake"/>
    <n v="9.64"/>
    <n v="9.2360000000000007"/>
    <n v="0.1"/>
    <n v="29"/>
    <s v="reviewed"/>
    <s v="us"/>
    <s v="us"/>
  </r>
  <r>
    <s v="2025-02-03T20:12:23.219Z"/>
    <n v="36.569299999999998"/>
    <n v="70.877499999999998"/>
    <n v="154.41499999999999"/>
    <n v="4.2"/>
    <x v="0"/>
    <n v="56"/>
    <n v="90"/>
    <n v="2.4910000000000001"/>
    <n v="1.1499999999999999"/>
    <s v="us"/>
    <s v="us7000pb30"/>
    <s v="2025-04-15T20:55:30.040Z"/>
    <s v="33 km S of Jurm, Afghanistan"/>
    <s v="earthquake"/>
    <n v="4.79"/>
    <n v="7.7110000000000003"/>
    <n v="9.1999999999999998E-2"/>
    <n v="33"/>
    <s v="reviewed"/>
    <s v="us"/>
    <s v="us"/>
  </r>
  <r>
    <s v="2025-02-03T15:43:05.029Z"/>
    <n v="3.0800999999999998"/>
    <n v="97.006"/>
    <n v="67.45"/>
    <n v="4.3"/>
    <x v="0"/>
    <n v="37"/>
    <n v="169"/>
    <n v="1.9530000000000001"/>
    <n v="0.54"/>
    <s v="us"/>
    <s v="us7000pcy4"/>
    <s v="2025-04-15T20:55:34.040Z"/>
    <s v="75 km SSE of Blangpidie, Indonesia"/>
    <s v="earthquake"/>
    <n v="9.75"/>
    <n v="7.4550000000000001"/>
    <n v="0.122"/>
    <n v="21"/>
    <s v="reviewed"/>
    <s v="us"/>
    <s v="us"/>
  </r>
  <r>
    <s v="2025-02-03T08:10:40.470Z"/>
    <n v="37.166499999999999"/>
    <n v="71.577399999999997"/>
    <n v="137.07"/>
    <n v="4.2"/>
    <x v="0"/>
    <n v="41"/>
    <n v="124"/>
    <n v="2.2469999999999999"/>
    <n v="0.61"/>
    <s v="us"/>
    <s v="us7000pcxf"/>
    <s v="2025-04-15T20:55:34.040Z"/>
    <s v="35 km S of Khorugh, Tajikistan"/>
    <s v="earthquake"/>
    <n v="7.13"/>
    <n v="8.484"/>
    <n v="0.128"/>
    <n v="17"/>
    <s v="reviewed"/>
    <s v="us"/>
    <s v="us"/>
  </r>
  <r>
    <s v="2025-02-03T04:56:36.143Z"/>
    <n v="37.310200000000002"/>
    <n v="71.8613"/>
    <n v="150.011"/>
    <n v="4"/>
    <x v="0"/>
    <n v="39"/>
    <n v="93"/>
    <n v="1.9790000000000001"/>
    <n v="0.45"/>
    <s v="us"/>
    <s v="us7000paxz"/>
    <s v="2025-04-15T20:55:29.040Z"/>
    <s v="33 km SE of Khorugh, Tajikistan"/>
    <s v="earthquake"/>
    <n v="6.96"/>
    <n v="9.6039999999999992"/>
    <n v="0.11600000000000001"/>
    <n v="20"/>
    <s v="reviewed"/>
    <s v="us"/>
    <s v="us"/>
  </r>
  <r>
    <s v="2025-02-02T07:17:19.602Z"/>
    <n v="28.6434"/>
    <n v="87.238299999999995"/>
    <n v="10"/>
    <n v="4.2"/>
    <x v="0"/>
    <n v="24"/>
    <n v="110"/>
    <n v="1.9219999999999999"/>
    <n v="1.1499999999999999"/>
    <s v="us"/>
    <s v="us7000parm"/>
    <s v="2025-04-15T20:55:27.040Z"/>
    <s v="87 km NNE of Lobuche, Nepal"/>
    <s v="earthquake"/>
    <n v="5.05"/>
    <n v="1.8859999999999999"/>
    <n v="0.11"/>
    <n v="23"/>
    <s v="reviewed"/>
    <s v="us"/>
    <s v="us"/>
  </r>
  <r>
    <s v="2025-02-01T12:46:34.402Z"/>
    <n v="23.757000000000001"/>
    <n v="93.637500000000003"/>
    <n v="62.526000000000003"/>
    <n v="4.0999999999999996"/>
    <x v="0"/>
    <n v="19"/>
    <n v="167"/>
    <n v="2.8010000000000002"/>
    <n v="0.97"/>
    <s v="us"/>
    <s v="us7000pc5t"/>
    <s v="2025-04-15T20:55:33.040Z"/>
    <s v="63 km S of ChurÄchÄndpur, India"/>
    <s v="earthquake"/>
    <n v="8.11"/>
    <n v="10.944000000000001"/>
    <n v="0.184"/>
    <n v="8"/>
    <s v="reviewed"/>
    <s v="us"/>
    <s v="us"/>
  </r>
  <r>
    <s v="2025-02-01T12:41:00.066Z"/>
    <n v="23.9786"/>
    <n v="93.785399999999996"/>
    <n v="58.87"/>
    <n v="4.5"/>
    <x v="0"/>
    <n v="27"/>
    <n v="157"/>
    <n v="2.9510000000000001"/>
    <n v="0.65"/>
    <s v="us"/>
    <s v="us7000pc5s"/>
    <s v="2025-04-15T20:55:33.040Z"/>
    <s v="41 km SSE of ChurÄchÄndpur, India"/>
    <s v="earthquake"/>
    <n v="13.11"/>
    <n v="9.3149999999999995"/>
    <n v="0.13100000000000001"/>
    <n v="17"/>
    <s v="reviewed"/>
    <s v="us"/>
    <s v="us"/>
  </r>
  <r>
    <s v="2025-01-31T11:03:41.859Z"/>
    <n v="3.2917999999999998"/>
    <n v="97.123500000000007"/>
    <n v="53"/>
    <n v="5.7"/>
    <x v="1"/>
    <n v="196"/>
    <n v="38"/>
    <n v="1.9319999999999999"/>
    <n v="0.52"/>
    <s v="us"/>
    <s v="us7000pa9d"/>
    <s v="2025-04-15T20:55:25.040Z"/>
    <s v="58 km SSE of Blangpidie, Indonesia"/>
    <s v="earthquake"/>
    <n v="7.32"/>
    <n v="1.9339999999999999"/>
    <n v="6.8000000000000005E-2"/>
    <n v="21"/>
    <s v="reviewed"/>
    <s v="us"/>
    <s v="us"/>
  </r>
  <r>
    <s v="2025-01-31T09:40:38.181Z"/>
    <n v="30.036100000000001"/>
    <n v="94.147400000000005"/>
    <n v="10"/>
    <n v="4.4000000000000004"/>
    <x v="0"/>
    <n v="48"/>
    <n v="60"/>
    <n v="2.6440000000000001"/>
    <n v="0.69"/>
    <s v="us"/>
    <s v="us7000pc3s"/>
    <s v="2025-04-15T20:55:33.040Z"/>
    <s v="168 km N of Shi Yomi, India"/>
    <s v="earthquake"/>
    <n v="5.93"/>
    <n v="1.877"/>
    <n v="8.8999999999999996E-2"/>
    <n v="36"/>
    <s v="reviewed"/>
    <s v="us"/>
    <s v="us"/>
  </r>
  <r>
    <s v="2025-01-30T19:31:41.920Z"/>
    <n v="38.669499999999999"/>
    <n v="73.480699999999999"/>
    <n v="95.162000000000006"/>
    <n v="4.3"/>
    <x v="0"/>
    <n v="37"/>
    <n v="135"/>
    <n v="0.61399999999999999"/>
    <n v="0.56000000000000005"/>
    <s v="us"/>
    <s v="us7000pa56"/>
    <s v="2025-04-15T20:55:25.040Z"/>
    <s v="69 km NW of Murghob, Tajikistan"/>
    <s v="earthquake"/>
    <n v="6.45"/>
    <n v="6.9009999999999998"/>
    <n v="0.113"/>
    <n v="22"/>
    <s v="reviewed"/>
    <s v="us"/>
    <s v="us"/>
  </r>
  <r>
    <s v="2025-01-30T04:27:58.301Z"/>
    <n v="34.035800000000002"/>
    <n v="89.136099999999999"/>
    <n v="10"/>
    <n v="4.5999999999999996"/>
    <x v="0"/>
    <n v="58"/>
    <n v="70"/>
    <n v="4.6390000000000002"/>
    <n v="0.87"/>
    <s v="us"/>
    <s v="us7000p9z1"/>
    <s v="2025-04-15T20:55:24.040Z"/>
    <s v="Xizang-Qinghai border region"/>
    <s v="earthquake"/>
    <n v="8.94"/>
    <n v="1.9079999999999999"/>
    <n v="8.5000000000000006E-2"/>
    <n v="42"/>
    <s v="reviewed"/>
    <s v="us"/>
    <s v="us"/>
  </r>
  <r>
    <s v="2025-01-29T20:45:27.655Z"/>
    <n v="36.106699999999996"/>
    <n v="70.115399999999994"/>
    <n v="130.65"/>
    <n v="4"/>
    <x v="0"/>
    <n v="22"/>
    <n v="126"/>
    <n v="1.7789999999999999"/>
    <n v="0.85"/>
    <s v="us"/>
    <s v="us7000p9x2"/>
    <s v="2025-04-15T20:55:24.040Z"/>
    <s v="56 km SSE of FarkhÄr, Afghanistan"/>
    <s v="earthquake"/>
    <n v="6.82"/>
    <n v="21.937999999999999"/>
    <n v="0.3"/>
    <n v="3"/>
    <s v="reviewed"/>
    <s v="us"/>
    <s v="us"/>
  </r>
  <r>
    <s v="2025-01-28T12:03:30.946Z"/>
    <n v="33.996400000000001"/>
    <n v="89.081900000000005"/>
    <n v="10"/>
    <n v="4"/>
    <x v="0"/>
    <n v="42"/>
    <n v="134"/>
    <n v="4.62"/>
    <n v="0.53"/>
    <s v="us"/>
    <s v="us6000pmsb"/>
    <s v="2025-04-08T22:01:02.040Z"/>
    <s v="western Xizang"/>
    <s v="earthquake"/>
    <n v="7.13"/>
    <n v="1.8879999999999999"/>
    <n v="0.10299999999999999"/>
    <n v="25"/>
    <s v="reviewed"/>
    <s v="us"/>
    <s v="us"/>
  </r>
  <r>
    <s v="2025-01-28T05:05:43.908Z"/>
    <n v="35.8523"/>
    <n v="89.382400000000004"/>
    <n v="10"/>
    <n v="4.0999999999999996"/>
    <x v="0"/>
    <n v="33"/>
    <n v="123"/>
    <n v="6.3049999999999997"/>
    <n v="1.18"/>
    <s v="us"/>
    <s v="us6000pmqj"/>
    <s v="2025-04-08T22:01:02.040Z"/>
    <s v="western Xizang"/>
    <s v="earthquake"/>
    <n v="11.49"/>
    <n v="1.98"/>
    <n v="0.14000000000000001"/>
    <n v="14"/>
    <s v="reviewed"/>
    <s v="us"/>
    <s v="us"/>
  </r>
  <r>
    <s v="2025-01-27T09:33:37.563Z"/>
    <n v="28.6098"/>
    <n v="87.458799999999997"/>
    <n v="10"/>
    <n v="4.8"/>
    <x v="0"/>
    <n v="75"/>
    <n v="107"/>
    <n v="2.0859999999999999"/>
    <n v="0.82"/>
    <s v="us"/>
    <s v="us6000pmj5"/>
    <s v="2025-04-08T22:01:01.040Z"/>
    <s v="97 km NE of Lobuche, Nepal"/>
    <s v="earthquake"/>
    <n v="7.31"/>
    <n v="1.869"/>
    <n v="5.8999999999999997E-2"/>
    <n v="88"/>
    <s v="reviewed"/>
    <s v="us"/>
    <s v="us"/>
  </r>
  <r>
    <s v="2025-01-26T19:22:42.035Z"/>
    <n v="26.7211"/>
    <n v="60.152500000000003"/>
    <n v="29.361999999999998"/>
    <n v="4.4000000000000004"/>
    <x v="0"/>
    <n v="72"/>
    <n v="119"/>
    <n v="3.9729999999999999"/>
    <n v="0.73"/>
    <s v="us"/>
    <s v="us6000pmgf"/>
    <s v="2025-04-08T22:01:01.040Z"/>
    <s v="53 km ENE of FannÅ«j, Iran"/>
    <s v="earthquake"/>
    <n v="10.65"/>
    <n v="6.18"/>
    <n v="6.5000000000000002E-2"/>
    <n v="68"/>
    <s v="reviewed"/>
    <s v="us"/>
    <s v="us"/>
  </r>
  <r>
    <s v="2025-01-26T14:22:03.973Z"/>
    <n v="37.514299999999999"/>
    <n v="72.292900000000003"/>
    <n v="202.06700000000001"/>
    <n v="4"/>
    <x v="0"/>
    <n v="26"/>
    <n v="233"/>
    <n v="1.58"/>
    <n v="0.8"/>
    <s v="us"/>
    <s v="us6000pmfs"/>
    <s v="2025-04-08T22:01:00.040Z"/>
    <s v="62 km N of KhandÅ«d, Afghanistan"/>
    <s v="earthquake"/>
    <n v="8.77"/>
    <n v="11.554"/>
    <n v="0.183"/>
    <n v="8"/>
    <s v="reviewed"/>
    <s v="us"/>
    <s v="us"/>
  </r>
  <r>
    <s v="2025-01-26T01:56:07.140Z"/>
    <n v="36.215699999999998"/>
    <n v="70.483900000000006"/>
    <n v="104.30200000000001"/>
    <n v="4.3"/>
    <x v="0"/>
    <n v="42"/>
    <n v="158"/>
    <n v="2.024"/>
    <n v="0.92"/>
    <s v="us"/>
    <s v="us6000pmd7"/>
    <s v="2025-04-08T22:01:00.040Z"/>
    <s v="68 km SE of FarkhÄr, Afghanistan"/>
    <s v="earthquake"/>
    <n v="8.17"/>
    <n v="10.433"/>
    <n v="0.125"/>
    <n v="18"/>
    <s v="reviewed"/>
    <s v="us"/>
    <s v="us"/>
  </r>
  <r>
    <s v="2025-01-25T14:17:35.919Z"/>
    <n v="29.3278"/>
    <n v="103.3236"/>
    <n v="10"/>
    <n v="4.3"/>
    <x v="0"/>
    <n v="50"/>
    <n v="131"/>
    <n v="5.4450000000000003"/>
    <n v="0.61"/>
    <s v="us"/>
    <s v="us6000pmay"/>
    <s v="2025-04-08T22:01:00.040Z"/>
    <s v="49 km WSW of Leshan, China"/>
    <s v="earthquake"/>
    <n v="10.74"/>
    <n v="1.917"/>
    <n v="8.8999999999999996E-2"/>
    <n v="41"/>
    <s v="reviewed"/>
    <s v="us"/>
    <s v="us"/>
  </r>
  <r>
    <s v="2025-01-25T07:11:26.402Z"/>
    <n v="20.411200000000001"/>
    <n v="94.980800000000002"/>
    <n v="55.579000000000001"/>
    <n v="4.4000000000000004"/>
    <x v="0"/>
    <n v="48"/>
    <n v="98"/>
    <n v="0.79300000000000004"/>
    <n v="0.61"/>
    <s v="us"/>
    <s v="us6000pm9m"/>
    <s v="2025-04-08T22:00:59.040Z"/>
    <s v="12 km ESE of Yenangyaung, Burma (Myanmar)"/>
    <s v="earthquake"/>
    <n v="8.1999999999999993"/>
    <n v="7.024"/>
    <n v="8.5000000000000006E-2"/>
    <n v="40"/>
    <s v="reviewed"/>
    <s v="us"/>
    <s v="us"/>
  </r>
  <r>
    <s v="2025-01-25T05:30:53.494Z"/>
    <n v="29.468900000000001"/>
    <n v="102.1949"/>
    <n v="10"/>
    <n v="4.5999999999999996"/>
    <x v="0"/>
    <n v="47"/>
    <n v="65"/>
    <n v="6.39"/>
    <n v="0.9"/>
    <s v="us"/>
    <s v="us7000pb1r"/>
    <s v="2025-04-08T22:01:03.040Z"/>
    <s v="63 km SSE of Kangding, China"/>
    <s v="earthquake"/>
    <n v="8.2200000000000006"/>
    <n v="1.863"/>
    <n v="9.4E-2"/>
    <n v="34"/>
    <s v="reviewed"/>
    <s v="us"/>
    <s v="us"/>
  </r>
  <r>
    <s v="2025-01-24T23:13:46.634Z"/>
    <n v="37.051299999999998"/>
    <n v="71.442099999999996"/>
    <n v="105.842"/>
    <n v="4"/>
    <x v="0"/>
    <n v="35"/>
    <n v="134"/>
    <n v="2.3980000000000001"/>
    <n v="0.82"/>
    <s v="us"/>
    <s v="us6000pm7n"/>
    <s v="2025-04-08T22:00:59.040Z"/>
    <s v="39 km NNW of Ishqoshim, Tajikistan"/>
    <s v="earthquake"/>
    <n v="4.72"/>
    <n v="12.236000000000001"/>
    <n v="0.16400000000000001"/>
    <n v="10"/>
    <s v="reviewed"/>
    <s v="us"/>
    <s v="us"/>
  </r>
  <r>
    <s v="2025-01-24T05:59:17.789Z"/>
    <n v="28.863199999999999"/>
    <n v="87.521799999999999"/>
    <n v="10"/>
    <n v="4.5999999999999996"/>
    <x v="0"/>
    <n v="67"/>
    <n v="97"/>
    <n v="2.2429999999999999"/>
    <n v="0.52"/>
    <s v="us"/>
    <s v="us6000plzm"/>
    <s v="2025-04-08T22:00:59.040Z"/>
    <s v="Southern Tibetan Plateau"/>
    <s v="earthquake"/>
    <n v="9.84"/>
    <n v="1.865"/>
    <n v="6.7000000000000004E-2"/>
    <n v="66"/>
    <s v="reviewed"/>
    <s v="us"/>
    <s v="us"/>
  </r>
  <r>
    <s v="2025-01-23T19:23:36.273Z"/>
    <n v="24.622299999999999"/>
    <n v="95.093000000000004"/>
    <n v="117.542"/>
    <n v="5"/>
    <x v="0"/>
    <n v="127"/>
    <n v="25"/>
    <n v="3.4039999999999999"/>
    <n v="0.59"/>
    <s v="us"/>
    <s v="us6000plwf"/>
    <s v="2025-04-08T22:00:58.040Z"/>
    <s v="104 km E of WÄngjing, India"/>
    <s v="earthquake"/>
    <n v="7.82"/>
    <n v="6.1139999999999999"/>
    <n v="3.5999999999999997E-2"/>
    <n v="243"/>
    <s v="reviewed"/>
    <s v="us"/>
    <s v="us"/>
  </r>
  <r>
    <s v="2025-01-23T03:45:46.693Z"/>
    <n v="36.897399999999998"/>
    <n v="78.805499999999995"/>
    <n v="47.384999999999998"/>
    <n v="4.5"/>
    <x v="0"/>
    <n v="54"/>
    <n v="123"/>
    <n v="4.0069999999999997"/>
    <n v="0.65"/>
    <s v="us"/>
    <s v="us6000plrd"/>
    <s v="2025-04-08T22:00:58.040Z"/>
    <s v="42 km S of Zangguy, China"/>
    <s v="earthquake"/>
    <n v="10.67"/>
    <n v="9.3510000000000009"/>
    <n v="8.8999999999999996E-2"/>
    <n v="37"/>
    <s v="reviewed"/>
    <s v="us"/>
    <s v="us"/>
  </r>
  <r>
    <s v="2025-01-22T20:37:07.038Z"/>
    <n v="36.575099999999999"/>
    <n v="71.273399999999995"/>
    <n v="106.35599999999999"/>
    <n v="4.4000000000000004"/>
    <x v="0"/>
    <n v="64"/>
    <n v="96"/>
    <n v="2.6960000000000002"/>
    <n v="0.8"/>
    <s v="us"/>
    <s v="us6000plpp"/>
    <s v="2025-04-08T22:00:57.040Z"/>
    <s v="26 km WSW of AshkÄsham, Afghanistan"/>
    <s v="earthquake"/>
    <n v="6.18"/>
    <n v="7.2119999999999997"/>
    <n v="9.5000000000000001E-2"/>
    <n v="32"/>
    <s v="reviewed"/>
    <s v="us"/>
    <s v="us"/>
  </r>
  <r>
    <s v="2025-01-22T17:12:37.363Z"/>
    <n v="33.436500000000002"/>
    <n v="75.824399999999997"/>
    <n v="10"/>
    <n v="4.2"/>
    <x v="0"/>
    <n v="30"/>
    <n v="165"/>
    <n v="5.016"/>
    <n v="0.61"/>
    <s v="us"/>
    <s v="us6000plmk"/>
    <s v="2025-04-08T22:00:57.040Z"/>
    <s v="14 km NNE of KishtwÄr, India"/>
    <s v="earthquake"/>
    <n v="10.96"/>
    <n v="1.9359999999999999"/>
    <n v="0.153"/>
    <n v="12"/>
    <s v="reviewed"/>
    <s v="us"/>
    <s v="us"/>
  </r>
  <r>
    <s v="2025-01-22T15:27:46.576Z"/>
    <n v="24.674199999999999"/>
    <n v="93.124099999999999"/>
    <n v="35"/>
    <n v="4.4000000000000004"/>
    <x v="0"/>
    <n v="57"/>
    <n v="85"/>
    <n v="3.827"/>
    <n v="0.51"/>
    <s v="us"/>
    <s v="us6000pll1"/>
    <s v="2025-04-08T22:00:57.040Z"/>
    <s v="17 km SE of Lakhipur, India"/>
    <s v="earthquake"/>
    <n v="10.18"/>
    <n v="1.9330000000000001"/>
    <n v="8.3000000000000004E-2"/>
    <n v="42"/>
    <s v="reviewed"/>
    <s v="us"/>
    <s v="us"/>
  </r>
  <r>
    <s v="2025-01-22T14:09:16.333Z"/>
    <n v="38.374899999999997"/>
    <n v="74.2453"/>
    <n v="139.99100000000001"/>
    <n v="4.4000000000000004"/>
    <x v="0"/>
    <n v="34"/>
    <n v="95"/>
    <n v="0.19"/>
    <n v="0.65"/>
    <s v="us"/>
    <s v="us6000plkx"/>
    <s v="2025-04-08T22:00:57.040Z"/>
    <s v="33 km NE of Murghob, Tajikistan"/>
    <s v="earthquake"/>
    <n v="7.81"/>
    <n v="8.48"/>
    <n v="0.189"/>
    <n v="8"/>
    <s v="reviewed"/>
    <s v="us"/>
    <s v="us"/>
  </r>
  <r>
    <s v="2025-01-22T11:30:24.705Z"/>
    <n v="28.674499999999998"/>
    <n v="87.626800000000003"/>
    <n v="10"/>
    <n v="4.2"/>
    <x v="0"/>
    <n v="42"/>
    <n v="113"/>
    <n v="2.2469999999999999"/>
    <n v="0.51"/>
    <s v="us"/>
    <s v="us6000plkg"/>
    <s v="2025-04-08T22:00:57.040Z"/>
    <s v="Southern Tibetan Plateau"/>
    <s v="earthquake"/>
    <n v="5.54"/>
    <n v="1.8879999999999999"/>
    <n v="9.2999999999999999E-2"/>
    <n v="32"/>
    <s v="reviewed"/>
    <s v="us"/>
    <s v="us"/>
  </r>
  <r>
    <s v="2025-01-22T03:21:38.976Z"/>
    <n v="0.85499999999999998"/>
    <n v="97.061099999999996"/>
    <n v="10"/>
    <n v="4.2"/>
    <x v="0"/>
    <n v="15"/>
    <n v="180"/>
    <n v="0.68100000000000005"/>
    <n v="0.25"/>
    <s v="us"/>
    <s v="us7000pabw"/>
    <s v="2025-04-08T22:01:02.040Z"/>
    <s v="78 km SW of Gunungsitoli, Indonesia"/>
    <s v="earthquake"/>
    <n v="7.31"/>
    <n v="1.9179999999999999"/>
    <n v="0.19900000000000001"/>
    <n v="7"/>
    <s v="reviewed"/>
    <s v="us"/>
    <s v="us"/>
  </r>
  <r>
    <s v="2025-01-21T22:37:14.086Z"/>
    <n v="35.497900000000001"/>
    <n v="89.521600000000007"/>
    <n v="10"/>
    <n v="4.5999999999999996"/>
    <x v="0"/>
    <n v="77"/>
    <n v="109"/>
    <n v="11.010999999999999"/>
    <n v="0.55000000000000004"/>
    <s v="us"/>
    <s v="us6000plig"/>
    <s v="2025-03-29T22:12:46.040Z"/>
    <s v="western Xizang"/>
    <s v="earthquake"/>
    <n v="10.37"/>
    <n v="1.905"/>
    <n v="7.0999999999999994E-2"/>
    <n v="59"/>
    <s v="reviewed"/>
    <s v="us"/>
    <s v="us"/>
  </r>
  <r>
    <s v="2025-01-21T07:04:00.391Z"/>
    <n v="25.269500000000001"/>
    <n v="91.296599999999998"/>
    <n v="10"/>
    <n v="4.4000000000000004"/>
    <x v="0"/>
    <n v="54"/>
    <n v="97"/>
    <n v="4.4189999999999996"/>
    <n v="0.86"/>
    <s v="us"/>
    <s v="us6000plds"/>
    <s v="2025-03-29T22:12:45.040Z"/>
    <s v="27 km S of Nongstoin, India"/>
    <s v="earthquake"/>
    <n v="8.83"/>
    <n v="1.8819999999999999"/>
    <n v="8.5000000000000006E-2"/>
    <n v="40"/>
    <s v="reviewed"/>
    <s v="us"/>
    <s v="us"/>
  </r>
  <r>
    <s v="2025-01-21T00:14:17.923Z"/>
    <n v="28.352499999999999"/>
    <n v="87.488"/>
    <n v="10"/>
    <n v="4.8"/>
    <x v="0"/>
    <n v="66"/>
    <n v="74"/>
    <n v="2.028"/>
    <n v="0.66"/>
    <s v="us"/>
    <s v="us6000plca"/>
    <s v="2025-03-29T22:12:45.040Z"/>
    <s v="Southern Tibetan Plateau"/>
    <s v="earthquake"/>
    <n v="8.27"/>
    <n v="1.847"/>
    <n v="5.0999999999999997E-2"/>
    <n v="119"/>
    <s v="reviewed"/>
    <s v="us"/>
    <s v="us"/>
  </r>
  <r>
    <s v="2025-01-20T21:03:11.864Z"/>
    <n v="28.3855"/>
    <n v="87.565100000000001"/>
    <n v="10"/>
    <n v="5"/>
    <x v="0"/>
    <n v="95"/>
    <n v="39"/>
    <n v="2.1019999999999999"/>
    <n v="0.7"/>
    <s v="us"/>
    <s v="us6000plbf"/>
    <s v="2025-03-29T22:12:45.040Z"/>
    <s v="Southern Tibetan Plateau"/>
    <s v="earthquake"/>
    <n v="8.6"/>
    <n v="1.7989999999999999"/>
    <n v="4.1000000000000002E-2"/>
    <n v="194"/>
    <s v="reviewed"/>
    <s v="us"/>
    <s v="us"/>
  </r>
  <r>
    <s v="2025-01-20T18:39:46.595Z"/>
    <n v="34.056199999999997"/>
    <n v="78.548699999999997"/>
    <n v="10"/>
    <n v="4.3"/>
    <x v="0"/>
    <n v="49"/>
    <n v="95"/>
    <n v="5.5439999999999996"/>
    <n v="0.71"/>
    <s v="us"/>
    <s v="us6000plaw"/>
    <s v="2025-03-29T22:12:44.040Z"/>
    <s v="89 km E of Leh, India"/>
    <s v="earthquake"/>
    <n v="8.5"/>
    <n v="1.8660000000000001"/>
    <n v="9.9000000000000005E-2"/>
    <n v="29"/>
    <s v="reviewed"/>
    <s v="us"/>
    <s v="us"/>
  </r>
  <r>
    <s v="2025-01-20T11:34:22.857Z"/>
    <n v="7.3868999999999998"/>
    <n v="91.523300000000006"/>
    <n v="10"/>
    <n v="4.3"/>
    <x v="0"/>
    <n v="22"/>
    <n v="197"/>
    <n v="8.5380000000000003"/>
    <n v="0.36"/>
    <s v="us"/>
    <s v="us6000pl7i"/>
    <s v="2025-03-29T22:12:44.040Z"/>
    <s v="Nicobar Islands, India region"/>
    <s v="earthquake"/>
    <n v="12.78"/>
    <n v="1.956"/>
    <n v="0.161"/>
    <n v="12"/>
    <s v="reviewed"/>
    <s v="us"/>
    <s v="us"/>
  </r>
  <r>
    <s v="2025-01-20T11:20:36.839Z"/>
    <n v="7.4322999999999997"/>
    <n v="91.568299999999994"/>
    <n v="10"/>
    <n v="5.3"/>
    <x v="1"/>
    <n v="109"/>
    <n v="33"/>
    <n v="5.7770000000000001"/>
    <n v="0.63"/>
    <s v="us"/>
    <s v="us6000pl7f"/>
    <s v="2025-03-29T22:12:44.040Z"/>
    <s v="Nicobar Islands, India region"/>
    <s v="earthquake"/>
    <n v="6.85"/>
    <n v="1.7310000000000001"/>
    <n v="9.2999999999999999E-2"/>
    <n v="11"/>
    <s v="reviewed"/>
    <s v="us"/>
    <s v="us"/>
  </r>
  <r>
    <s v="2025-01-20T05:57:10.327Z"/>
    <n v="10.0412"/>
    <n v="91.630700000000004"/>
    <n v="10"/>
    <n v="5"/>
    <x v="0"/>
    <n v="114"/>
    <n v="85"/>
    <n v="7.1139999999999999"/>
    <n v="0.46"/>
    <s v="us"/>
    <s v="us6000pl6c"/>
    <s v="2025-03-29T22:12:44.040Z"/>
    <s v="217 km SW of Port Blair, India"/>
    <s v="earthquake"/>
    <n v="9.09"/>
    <n v="1.863"/>
    <n v="5.8000000000000003E-2"/>
    <n v="93"/>
    <s v="reviewed"/>
    <s v="us"/>
    <s v="us"/>
  </r>
  <r>
    <s v="2025-01-19T21:07:51.098Z"/>
    <n v="33.141100000000002"/>
    <n v="102.6862"/>
    <n v="24.177"/>
    <n v="4.7"/>
    <x v="0"/>
    <n v="88"/>
    <n v="41"/>
    <n v="2.9289999999999998"/>
    <n v="0.57999999999999996"/>
    <s v="us"/>
    <s v="us6000pl4q"/>
    <s v="2025-03-29T22:12:44.040Z"/>
    <s v="60 km ESE of Cairima, China"/>
    <s v="earthquake"/>
    <n v="7.97"/>
    <n v="5.0880000000000001"/>
    <n v="7.0999999999999994E-2"/>
    <n v="61"/>
    <s v="reviewed"/>
    <s v="us"/>
    <s v="us"/>
  </r>
  <r>
    <s v="2025-01-19T17:59:49.855Z"/>
    <n v="28.421600000000002"/>
    <n v="87.501000000000005"/>
    <n v="10"/>
    <n v="4.4000000000000004"/>
    <x v="0"/>
    <n v="73"/>
    <n v="90"/>
    <n v="2.0579999999999998"/>
    <n v="0.77"/>
    <s v="us"/>
    <s v="us7000p9v7"/>
    <s v="2025-03-29T22:12:48.040Z"/>
    <s v="85 km NE of Lobuche, Nepal"/>
    <s v="earthquake"/>
    <n v="7.36"/>
    <n v="1.8580000000000001"/>
    <n v="7.1999999999999995E-2"/>
    <n v="56"/>
    <s v="reviewed"/>
    <s v="us"/>
    <s v="us"/>
  </r>
  <r>
    <s v="2025-01-19T17:56:44.997Z"/>
    <n v="28.352699999999999"/>
    <n v="87.548100000000005"/>
    <n v="10"/>
    <n v="4.5"/>
    <x v="0"/>
    <n v="77"/>
    <n v="106"/>
    <n v="2.0790000000000002"/>
    <n v="0.67"/>
    <s v="us"/>
    <s v="us6000pl3u"/>
    <s v="2025-03-29T22:12:44.040Z"/>
    <s v="Southern Tibetan Plateau"/>
    <s v="earthquake"/>
    <n v="5.36"/>
    <n v="1.8220000000000001"/>
    <n v="6.4000000000000001E-2"/>
    <n v="71"/>
    <s v="reviewed"/>
    <s v="us"/>
    <s v="us"/>
  </r>
  <r>
    <s v="2025-01-19T17:28:42.842Z"/>
    <n v="37.289200000000001"/>
    <n v="71.865700000000004"/>
    <n v="153.58699999999999"/>
    <n v="4.0999999999999996"/>
    <x v="0"/>
    <n v="55"/>
    <n v="79"/>
    <n v="1.986"/>
    <n v="0.62"/>
    <s v="us"/>
    <s v="us6000pl3q"/>
    <s v="2025-03-29T22:12:43.040Z"/>
    <s v="35 km SE of Khorugh, Tajikistan"/>
    <s v="earthquake"/>
    <n v="5.03"/>
    <n v="8.407"/>
    <n v="8.5999999999999993E-2"/>
    <n v="37"/>
    <s v="reviewed"/>
    <s v="us"/>
    <s v="us"/>
  </r>
  <r>
    <s v="2025-01-18T20:01:47.716Z"/>
    <n v="24.444500000000001"/>
    <n v="95.110900000000001"/>
    <n v="128.42400000000001"/>
    <n v="4.5"/>
    <x v="0"/>
    <n v="59"/>
    <n v="52"/>
    <n v="3.2290000000000001"/>
    <n v="0.68"/>
    <s v="us"/>
    <s v="us6000pkzi"/>
    <s v="2025-03-29T22:12:43.040Z"/>
    <s v="107 km E of WÄngjing, India"/>
    <s v="earthquake"/>
    <n v="9.5299999999999994"/>
    <n v="7.5979999999999999"/>
    <n v="8.4000000000000005E-2"/>
    <n v="42"/>
    <s v="reviewed"/>
    <s v="us"/>
    <s v="us"/>
  </r>
  <r>
    <s v="2025-01-18T16:26:31.499Z"/>
    <n v="28.6435"/>
    <n v="87.469099999999997"/>
    <n v="10"/>
    <n v="4.5999999999999996"/>
    <x v="0"/>
    <n v="91"/>
    <n v="43"/>
    <n v="2.1070000000000002"/>
    <n v="0.59"/>
    <s v="us"/>
    <s v="us6000pkyi"/>
    <s v="2025-03-29T22:12:42.040Z"/>
    <s v="Southern Tibetan Plateau"/>
    <s v="earthquake"/>
    <n v="7.71"/>
    <n v="1.8480000000000001"/>
    <n v="5.2999999999999999E-2"/>
    <n v="115"/>
    <s v="reviewed"/>
    <s v="us"/>
    <s v="us"/>
  </r>
  <r>
    <s v="2025-01-18T15:36:54.487Z"/>
    <n v="28.432300000000001"/>
    <n v="87.604600000000005"/>
    <n v="10"/>
    <n v="4.8"/>
    <x v="0"/>
    <n v="139"/>
    <n v="39"/>
    <n v="2.149"/>
    <n v="0.48"/>
    <s v="us"/>
    <s v="us6000pky9"/>
    <s v="2025-03-29T22:12:42.040Z"/>
    <s v="Southern Tibetan Plateau"/>
    <s v="earthquake"/>
    <n v="7.3"/>
    <n v="1.83"/>
    <n v="4.3999999999999997E-2"/>
    <n v="171"/>
    <s v="reviewed"/>
    <s v="us"/>
    <s v="us"/>
  </r>
  <r>
    <s v="2025-01-18T05:04:22.659Z"/>
    <n v="3.8315000000000001"/>
    <n v="93.685699999999997"/>
    <n v="10"/>
    <n v="4.9000000000000004"/>
    <x v="0"/>
    <n v="53"/>
    <n v="158"/>
    <n v="3.5350000000000001"/>
    <n v="0.59"/>
    <s v="us"/>
    <s v="us6000pkw9"/>
    <s v="2025-03-29T22:12:42.040Z"/>
    <s v="263 km SW of Banda Aceh, Indonesia"/>
    <s v="earthquake"/>
    <n v="4.5199999999999996"/>
    <n v="1.8879999999999999"/>
    <n v="8.2000000000000003E-2"/>
    <n v="46"/>
    <s v="reviewed"/>
    <s v="us"/>
    <s v="us"/>
  </r>
  <r>
    <s v="2025-01-17T05:07:27.700Z"/>
    <n v="2.6034000000000002"/>
    <n v="97.963899999999995"/>
    <n v="90.781000000000006"/>
    <n v="4.3"/>
    <x v="0"/>
    <n v="25"/>
    <n v="79"/>
    <n v="1.3480000000000001"/>
    <n v="0.75"/>
    <s v="us"/>
    <s v="us6000pmkp"/>
    <s v="2025-03-29T22:12:46.040Z"/>
    <s v="40 km NNE of Singkil, Indonesia"/>
    <s v="earthquake"/>
    <n v="11.21"/>
    <n v="8.2289999999999992"/>
    <n v="0.125"/>
    <n v="19"/>
    <s v="reviewed"/>
    <s v="us"/>
    <s v="us"/>
  </r>
  <r>
    <s v="2025-01-16T13:12:33.002Z"/>
    <n v="33.6312"/>
    <n v="81.818200000000004"/>
    <n v="10"/>
    <n v="4.5"/>
    <x v="0"/>
    <n v="44"/>
    <n v="79"/>
    <n v="6.5309999999999997"/>
    <n v="0.71"/>
    <s v="us"/>
    <s v="us6000pkea"/>
    <s v="2025-03-29T22:12:41.040Z"/>
    <s v="western Xizang"/>
    <s v="earthquake"/>
    <n v="4.8"/>
    <n v="1.839"/>
    <n v="8.8999999999999996E-2"/>
    <n v="37"/>
    <s v="reviewed"/>
    <s v="us"/>
    <s v="us"/>
  </r>
  <r>
    <s v="2025-01-16T05:18:46.581Z"/>
    <n v="29.152899999999999"/>
    <n v="87.541300000000007"/>
    <n v="10"/>
    <n v="4"/>
    <x v="0"/>
    <n v="23"/>
    <n v="103"/>
    <n v="2.4049999999999998"/>
    <n v="0.76"/>
    <s v="us"/>
    <s v="us6000pkch"/>
    <s v="2025-03-29T22:12:40.040Z"/>
    <s v="Southern Tibetan Plateau"/>
    <s v="earthquake"/>
    <n v="9.82"/>
    <n v="1.9279999999999999"/>
    <n v="0.13"/>
    <n v="16"/>
    <s v="reviewed"/>
    <s v="us"/>
    <s v="us"/>
  </r>
  <r>
    <s v="2025-01-16T03:20:02.464Z"/>
    <n v="28.777699999999999"/>
    <n v="87.409499999999994"/>
    <n v="10"/>
    <n v="4.9000000000000004"/>
    <x v="0"/>
    <n v="100"/>
    <n v="84"/>
    <n v="2.1160000000000001"/>
    <n v="0.83"/>
    <s v="us"/>
    <s v="us6000pkc3"/>
    <s v="2025-03-29T22:12:40.040Z"/>
    <s v="Southern Tibetan Plateau"/>
    <s v="earthquake"/>
    <n v="9.2799999999999994"/>
    <n v="1.9019999999999999"/>
    <n v="5.8000000000000003E-2"/>
    <n v="95"/>
    <s v="reviewed"/>
    <s v="us"/>
    <s v="us"/>
  </r>
  <r>
    <s v="2025-01-16T02:57:22.808Z"/>
    <n v="29.137799999999999"/>
    <n v="87.439099999999996"/>
    <n v="10"/>
    <n v="4.0999999999999996"/>
    <x v="0"/>
    <n v="34"/>
    <n v="98"/>
    <n v="2.3220000000000001"/>
    <n v="1.07"/>
    <s v="us"/>
    <s v="us6000pkbz"/>
    <s v="2025-03-29T22:12:40.040Z"/>
    <s v="Southern Tibetan Plateau"/>
    <s v="earthquake"/>
    <n v="9.08"/>
    <n v="1.9179999999999999"/>
    <n v="0.10299999999999999"/>
    <n v="26"/>
    <s v="reviewed"/>
    <s v="us"/>
    <s v="us"/>
  </r>
  <r>
    <s v="2025-01-15T23:07:11.972Z"/>
    <n v="38.3752"/>
    <n v="75.5"/>
    <n v="133.89099999999999"/>
    <n v="4.3"/>
    <x v="0"/>
    <n v="43"/>
    <n v="207"/>
    <n v="1.141"/>
    <n v="0.6"/>
    <s v="us"/>
    <s v="us6000pkan"/>
    <s v="2025-03-29T22:12:40.040Z"/>
    <s v="119 km WNW of Huoshilafu, China"/>
    <s v="earthquake"/>
    <n v="8.5299999999999994"/>
    <n v="8.92"/>
    <n v="9.5000000000000001E-2"/>
    <n v="31"/>
    <s v="reviewed"/>
    <s v="us"/>
    <s v="us"/>
  </r>
  <r>
    <s v="2025-01-15T20:50:52.766Z"/>
    <n v="29.0382"/>
    <n v="87.419499999999999"/>
    <n v="10"/>
    <n v="4.4000000000000004"/>
    <x v="0"/>
    <n v="91"/>
    <n v="100"/>
    <n v="2.2530000000000001"/>
    <n v="0.75"/>
    <s v="us"/>
    <s v="us6000pk9g"/>
    <s v="2025-03-29T22:12:40.040Z"/>
    <s v="Southern Tibetan Plateau"/>
    <s v="earthquake"/>
    <n v="9.1999999999999993"/>
    <n v="1.85"/>
    <n v="6.3E-2"/>
    <n v="73"/>
    <s v="reviewed"/>
    <s v="us"/>
    <s v="us"/>
  </r>
  <r>
    <s v="2025-01-15T18:32:51.486Z"/>
    <n v="36.552999999999997"/>
    <n v="71.131900000000002"/>
    <n v="211.51"/>
    <n v="4.2"/>
    <x v="0"/>
    <n v="60"/>
    <n v="75"/>
    <n v="2.62"/>
    <n v="0.89"/>
    <s v="us"/>
    <s v="us6000pk88"/>
    <s v="2025-03-29T22:12:40.040Z"/>
    <s v="38 km WSW of AshkÄsham, Afghanistan"/>
    <s v="earthquake"/>
    <n v="9.83"/>
    <n v="8.1929999999999996"/>
    <n v="8.6999999999999994E-2"/>
    <n v="37"/>
    <s v="reviewed"/>
    <s v="us"/>
    <s v="us"/>
  </r>
  <r>
    <s v="2025-01-15T14:58:35.122Z"/>
    <n v="29.714700000000001"/>
    <n v="92.175700000000006"/>
    <n v="10"/>
    <n v="4.4000000000000004"/>
    <x v="0"/>
    <n v="81"/>
    <n v="60"/>
    <n v="0.91200000000000003"/>
    <n v="0.51"/>
    <s v="us"/>
    <s v="us6000pk5z"/>
    <s v="2025-03-29T22:12:40.040Z"/>
    <s v="104 km E of Lhasa, China"/>
    <s v="earthquake"/>
    <n v="6.13"/>
    <n v="1.8839999999999999"/>
    <n v="6.9000000000000006E-2"/>
    <n v="61"/>
    <s v="reviewed"/>
    <s v="us"/>
    <s v="us"/>
  </r>
  <r>
    <s v="2025-01-15T14:10:22.755Z"/>
    <n v="3.3235999999999999"/>
    <n v="96.780699999999996"/>
    <n v="71.647000000000006"/>
    <n v="4.4000000000000004"/>
    <x v="0"/>
    <n v="25"/>
    <n v="159"/>
    <n v="1.9"/>
    <n v="0.53"/>
    <s v="us"/>
    <s v="us6000pm3n"/>
    <s v="2025-03-29T22:12:46.040Z"/>
    <s v="46 km S of Blangpidie, Indonesia"/>
    <s v="earthquake"/>
    <n v="9.59"/>
    <n v="8.6769999999999996"/>
    <n v="0.14399999999999999"/>
    <n v="14"/>
    <s v="reviewed"/>
    <s v="us"/>
    <s v="us"/>
  </r>
  <r>
    <s v="2025-01-15T01:31:45.645Z"/>
    <n v="36.481299999999997"/>
    <n v="70.816100000000006"/>
    <n v="172.27600000000001"/>
    <n v="4.3"/>
    <x v="0"/>
    <n v="53"/>
    <n v="246"/>
    <n v="2.5390000000000001"/>
    <n v="0.59"/>
    <s v="us"/>
    <s v="us6000pk23"/>
    <s v="2025-03-29T22:12:39.040Z"/>
    <s v="42 km S of Jurm, Afghanistan"/>
    <s v="earthquake"/>
    <n v="10.85"/>
    <n v="9.3369999999999997"/>
    <n v="0.1"/>
    <n v="28"/>
    <s v="reviewed"/>
    <s v="us"/>
    <s v="us"/>
  </r>
  <r>
    <s v="2025-01-14T22:43:19.669Z"/>
    <n v="39.205199999999998"/>
    <n v="73.368399999999994"/>
    <n v="27.959"/>
    <n v="4"/>
    <x v="0"/>
    <n v="16"/>
    <n v="129"/>
    <n v="1.0920000000000001"/>
    <n v="1.06"/>
    <s v="us"/>
    <s v="us6000pm2t"/>
    <s v="2025-03-20T20:55:49.040Z"/>
    <s v="102 km ESE of Kyzyl-Eshme, Kyrgyzstan"/>
    <s v="earthquake"/>
    <n v="3.13"/>
    <n v="9.3849999999999998"/>
    <n v="0.184"/>
    <n v="8"/>
    <s v="reviewed"/>
    <s v="us"/>
    <s v="us"/>
  </r>
  <r>
    <s v="2025-01-13T22:25:37.728Z"/>
    <n v="37.343200000000003"/>
    <n v="72.255099999999999"/>
    <n v="214.185"/>
    <n v="4.0999999999999996"/>
    <x v="0"/>
    <n v="42"/>
    <n v="166"/>
    <n v="2.161"/>
    <n v="0.54"/>
    <s v="us"/>
    <s v="us6000pjtx"/>
    <s v="2025-03-20T20:55:24.040Z"/>
    <s v="43 km N of KhandÅ«d, Afghanistan"/>
    <s v="earthquake"/>
    <n v="9.17"/>
    <n v="9.1929999999999996"/>
    <n v="0.12"/>
    <n v="19"/>
    <s v="reviewed"/>
    <s v="us"/>
    <s v="us"/>
  </r>
  <r>
    <s v="2025-01-13T15:44:42.737Z"/>
    <n v="28.424700000000001"/>
    <n v="87.168999999999997"/>
    <n v="10"/>
    <n v="4.5999999999999996"/>
    <x v="0"/>
    <n v="82"/>
    <n v="130"/>
    <n v="3.6920000000000002"/>
    <n v="0.81"/>
    <s v="us"/>
    <s v="us6000pjq9"/>
    <s v="2025-03-20T20:55:22.040Z"/>
    <s v="Southern Tibetan Plateau"/>
    <s v="earthquake"/>
    <n v="9.3800000000000008"/>
    <n v="1.8149999999999999"/>
    <n v="0.06"/>
    <n v="84"/>
    <s v="reviewed"/>
    <s v="us"/>
    <s v="us"/>
  </r>
  <r>
    <s v="2025-01-13T15:19:08.303Z"/>
    <n v="28.4558"/>
    <n v="87.2761"/>
    <n v="10"/>
    <n v="4.3"/>
    <x v="0"/>
    <n v="67"/>
    <n v="107"/>
    <n v="3.593"/>
    <n v="0.6"/>
    <s v="us"/>
    <s v="us6000pjq4"/>
    <s v="2025-03-20T20:55:22.040Z"/>
    <s v="Southern Tibetan Plateau"/>
    <s v="earthquake"/>
    <n v="8.76"/>
    <n v="1.8340000000000001"/>
    <n v="7.4999999999999997E-2"/>
    <n v="51"/>
    <s v="reviewed"/>
    <s v="us"/>
    <s v="us"/>
  </r>
  <r>
    <s v="2025-01-13T14:13:51.187Z"/>
    <n v="36.527700000000003"/>
    <n v="70.460999999999999"/>
    <n v="195.27799999999999"/>
    <n v="4.2"/>
    <x v="0"/>
    <n v="24"/>
    <n v="168"/>
    <n v="2.2810000000000001"/>
    <n v="0.9"/>
    <s v="us"/>
    <s v="us6000pjpy"/>
    <s v="2025-03-20T20:55:21.040Z"/>
    <s v="50 km SW of Jurm, Afghanistan"/>
    <s v="earthquake"/>
    <n v="9.76"/>
    <n v="8.6180000000000003"/>
    <n v="0.215"/>
    <n v="6"/>
    <s v="reviewed"/>
    <s v="us"/>
    <s v="us"/>
  </r>
  <r>
    <s v="2025-01-13T13:14:57.314Z"/>
    <n v="28.460699999999999"/>
    <n v="87.332300000000004"/>
    <n v="10"/>
    <n v="4.3"/>
    <x v="0"/>
    <n v="18"/>
    <n v="173"/>
    <n v="3.5449999999999999"/>
    <n v="0.37"/>
    <s v="us"/>
    <s v="us6000plux"/>
    <s v="2025-03-20T20:55:44.040Z"/>
    <s v="76 km NE of Lobuche, Nepal"/>
    <s v="earthquake"/>
    <n v="11.72"/>
    <n v="1.9490000000000001"/>
    <n v="0.189"/>
    <n v="8"/>
    <s v="reviewed"/>
    <s v="us"/>
    <s v="us"/>
  </r>
  <r>
    <s v="2025-01-13T12:58:22.257Z"/>
    <n v="28.4815"/>
    <n v="87.405799999999999"/>
    <n v="10"/>
    <n v="5.0999999999999996"/>
    <x v="0"/>
    <n v="90"/>
    <n v="39"/>
    <n v="3.4769999999999999"/>
    <n v="1.01"/>
    <s v="us"/>
    <s v="us6000pjpb"/>
    <s v="2025-03-20T20:55:21.040Z"/>
    <s v="Southern Tibetan Plateau"/>
    <s v="earthquake"/>
    <n v="4.03"/>
    <n v="1.766"/>
    <n v="7.1999999999999995E-2"/>
    <n v="63"/>
    <s v="reviewed"/>
    <s v="us"/>
    <s v="us"/>
  </r>
  <r>
    <s v="2025-01-13T12:57:37.995Z"/>
    <n v="28.405000000000001"/>
    <n v="87.307900000000004"/>
    <n v="10"/>
    <n v="5"/>
    <x v="0"/>
    <n v="115"/>
    <n v="35"/>
    <n v="3.585"/>
    <n v="1.1100000000000001"/>
    <s v="us"/>
    <s v="us6000pjp9"/>
    <s v="2025-03-20T20:55:21.040Z"/>
    <s v="Southern Tibetan Plateau"/>
    <s v="earthquake"/>
    <n v="8.0399999999999991"/>
    <n v="1.772"/>
    <n v="5.2999999999999999E-2"/>
    <n v="113"/>
    <s v="reviewed"/>
    <s v="us"/>
    <s v="us"/>
  </r>
  <r>
    <s v="2025-01-13T00:14:11.671Z"/>
    <n v="36.611499999999999"/>
    <n v="70.920599999999993"/>
    <n v="184.03800000000001"/>
    <n v="4.2"/>
    <x v="0"/>
    <n v="42"/>
    <n v="177"/>
    <n v="2.4750000000000001"/>
    <n v="0.63"/>
    <s v="us"/>
    <s v="us6000pjlp"/>
    <s v="2025-03-20T20:55:17.040Z"/>
    <s v="29 km SSE of Jurm, Afghanistan"/>
    <s v="earthquake"/>
    <n v="8.65"/>
    <n v="10.23"/>
    <n v="0.128"/>
    <n v="17"/>
    <s v="reviewed"/>
    <s v="us"/>
    <s v="us"/>
  </r>
  <r>
    <s v="2025-01-12T09:54:01.572Z"/>
    <n v="28.662199999999999"/>
    <n v="87.442700000000002"/>
    <n v="10"/>
    <n v="4.5"/>
    <x v="0"/>
    <n v="58"/>
    <n v="132"/>
    <n v="3.3849999999999998"/>
    <n v="0.53"/>
    <s v="us"/>
    <s v="us6000pjjb"/>
    <s v="2025-03-20T20:55:13.040Z"/>
    <s v="Southern Tibetan Plateau"/>
    <s v="earthquake"/>
    <n v="10.37"/>
    <n v="1.8919999999999999"/>
    <n v="7.0999999999999994E-2"/>
    <n v="58"/>
    <s v="reviewed"/>
    <s v="us"/>
    <s v="us"/>
  </r>
  <r>
    <s v="2025-01-12T06:51:23.552Z"/>
    <n v="28.233000000000001"/>
    <n v="87.004099999999994"/>
    <n v="10"/>
    <n v="4.0999999999999996"/>
    <x v="0"/>
    <n v="39"/>
    <n v="158"/>
    <n v="3.899"/>
    <n v="1.05"/>
    <s v="us"/>
    <s v="us6000pltw"/>
    <s v="2025-03-20T20:55:42.040Z"/>
    <s v="36 km NNE of Lobuche, Nepal"/>
    <s v="earthquake"/>
    <n v="10.51"/>
    <n v="1.903"/>
    <n v="0.09"/>
    <n v="34"/>
    <s v="reviewed"/>
    <s v="us"/>
    <s v="us"/>
  </r>
  <r>
    <s v="2025-01-11T17:28:38.782Z"/>
    <n v="37.343800000000002"/>
    <n v="71.713999999999999"/>
    <n v="119.595"/>
    <n v="4.3"/>
    <x v="0"/>
    <n v="56"/>
    <n v="77"/>
    <n v="2.1309999999999998"/>
    <n v="0.67"/>
    <s v="us"/>
    <s v="us6000pjfm"/>
    <s v="2025-03-20T20:55:08.040Z"/>
    <s v="21 km SE of Khorugh, Tajikistan"/>
    <s v="earthquake"/>
    <n v="6.45"/>
    <n v="7.6529999999999996"/>
    <n v="8.7999999999999995E-2"/>
    <n v="39"/>
    <s v="reviewed"/>
    <s v="us"/>
    <s v="us"/>
  </r>
  <r>
    <s v="2025-01-10T23:35:01.329Z"/>
    <n v="37.393300000000004"/>
    <n v="74.595200000000006"/>
    <n v="10"/>
    <n v="4.3"/>
    <x v="0"/>
    <n v="31"/>
    <n v="182"/>
    <n v="3.0249999999999999"/>
    <n v="1.18"/>
    <s v="us"/>
    <s v="us6000pjbb"/>
    <s v="2025-03-20T20:55:04.040Z"/>
    <s v="102 km SSE of Murghob, Tajikistan"/>
    <s v="earthquake"/>
    <n v="4.53"/>
    <n v="1.98"/>
    <n v="0.129"/>
    <n v="17"/>
    <s v="reviewed"/>
    <s v="us"/>
    <s v="us"/>
  </r>
  <r>
    <s v="2025-01-10T22:47:36.154Z"/>
    <n v="28.3706"/>
    <n v="87.141199999999998"/>
    <n v="10"/>
    <n v="4.3"/>
    <x v="0"/>
    <n v="24"/>
    <n v="137"/>
    <n v="3.734"/>
    <n v="0.73"/>
    <s v="us"/>
    <s v="us6000plmc"/>
    <s v="2025-03-20T20:55:40.040Z"/>
    <s v="57 km NE of Lobuche, Nepal"/>
    <s v="earthquake"/>
    <n v="11.14"/>
    <n v="1.9119999999999999"/>
    <n v="0.113"/>
    <n v="25"/>
    <s v="reviewed"/>
    <s v="us"/>
    <s v="us"/>
  </r>
  <r>
    <s v="2025-01-10T22:45:36.050Z"/>
    <n v="37.067399999999999"/>
    <n v="74.705699999999993"/>
    <n v="10"/>
    <n v="4.5"/>
    <x v="0"/>
    <n v="51"/>
    <n v="182"/>
    <n v="3.32"/>
    <n v="1.19"/>
    <s v="us"/>
    <s v="us6000pjb8"/>
    <s v="2025-03-20T20:55:04.040Z"/>
    <s v="82 km N of Barishal, Pakistan"/>
    <s v="earthquake"/>
    <n v="9.92"/>
    <n v="1.972"/>
    <n v="8.7999999999999995E-2"/>
    <n v="38"/>
    <s v="reviewed"/>
    <s v="us"/>
    <s v="us"/>
  </r>
  <r>
    <s v="2025-01-10T06:40:56.626Z"/>
    <n v="35.022199999999998"/>
    <n v="97.471900000000005"/>
    <n v="10"/>
    <n v="4.4000000000000004"/>
    <x v="0"/>
    <n v="18"/>
    <n v="93"/>
    <n v="5.1619999999999999"/>
    <n v="0.65"/>
    <s v="us"/>
    <s v="us6000pllr"/>
    <s v="2025-03-20T20:55:38.040Z"/>
    <s v="Southern Qinghai, China"/>
    <s v="earthquake"/>
    <n v="7.23"/>
    <n v="1.919"/>
    <n v="0.16900000000000001"/>
    <n v="10"/>
    <s v="reviewed"/>
    <s v="us"/>
    <s v="us"/>
  </r>
  <r>
    <s v="2025-01-09T22:58:05.072Z"/>
    <n v="28.359100000000002"/>
    <n v="87.354500000000002"/>
    <n v="10"/>
    <n v="4.3"/>
    <x v="0"/>
    <n v="60"/>
    <n v="154"/>
    <n v="3.5649999999999999"/>
    <n v="0.59"/>
    <s v="us"/>
    <s v="us6000pj1w"/>
    <s v="2025-03-20T20:54:57.040Z"/>
    <s v="70 km NE of Lobuche, Nepal"/>
    <s v="earthquake"/>
    <n v="9.7200000000000006"/>
    <n v="1.8919999999999999"/>
    <n v="0.08"/>
    <n v="47"/>
    <s v="reviewed"/>
    <s v="us"/>
    <s v="us"/>
  </r>
  <r>
    <s v="2025-01-09T17:56:20.765Z"/>
    <n v="28.590800000000002"/>
    <n v="87.246799999999993"/>
    <n v="10"/>
    <n v="4.4000000000000004"/>
    <x v="0"/>
    <n v="53"/>
    <n v="95"/>
    <n v="3.5710000000000002"/>
    <n v="0.54"/>
    <s v="us"/>
    <s v="us6000pizl"/>
    <s v="2025-03-20T20:54:56.040Z"/>
    <s v="Southern Tibetan Plateau"/>
    <s v="earthquake"/>
    <n v="10.46"/>
    <n v="1.8839999999999999"/>
    <n v="7.4999999999999997E-2"/>
    <n v="51"/>
    <s v="reviewed"/>
    <s v="us"/>
    <s v="us"/>
  </r>
  <r>
    <s v="2025-01-09T07:28:44.991Z"/>
    <n v="28.476900000000001"/>
    <n v="87.360100000000003"/>
    <n v="10"/>
    <n v="4.4000000000000004"/>
    <x v="0"/>
    <n v="34"/>
    <n v="156"/>
    <n v="3.516"/>
    <n v="0.84"/>
    <s v="us"/>
    <s v="us6000piur"/>
    <s v="2025-03-20T20:54:54.040Z"/>
    <s v="79 km NE of Lobuche, Nepal"/>
    <s v="earthquake"/>
    <n v="10.19"/>
    <n v="1.8919999999999999"/>
    <n v="0.08"/>
    <n v="45"/>
    <s v="reviewed"/>
    <s v="us"/>
    <s v="us"/>
  </r>
  <r>
    <s v="2025-01-09T00:34:16.830Z"/>
    <n v="32.673099999999998"/>
    <n v="88.362899999999996"/>
    <n v="10"/>
    <n v="4.4000000000000004"/>
    <x v="0"/>
    <n v="43"/>
    <n v="142"/>
    <n v="12.340999999999999"/>
    <n v="0.53"/>
    <s v="us"/>
    <s v="us6000pis4"/>
    <s v="2025-03-20T20:54:51.040Z"/>
    <s v="Tibetan Plateau"/>
    <s v="earthquake"/>
    <n v="13.17"/>
    <n v="1.9239999999999999"/>
    <n v="8.4000000000000005E-2"/>
    <n v="41"/>
    <s v="reviewed"/>
    <s v="us"/>
    <s v="us"/>
  </r>
  <r>
    <s v="2025-01-08T23:39:08.183Z"/>
    <n v="29.991499999999998"/>
    <n v="91.973600000000005"/>
    <n v="10"/>
    <n v="4"/>
    <x v="0"/>
    <n v="13"/>
    <n v="113"/>
    <n v="0.78900000000000003"/>
    <n v="0.82"/>
    <s v="us"/>
    <s v="us6000plal"/>
    <s v="2025-03-20T20:55:34.040Z"/>
    <s v="92 km ENE of Lhasa, China"/>
    <s v="earthquake"/>
    <n v="9.64"/>
    <n v="1.966"/>
    <n v="0.16400000000000001"/>
    <n v="10"/>
    <s v="reviewed"/>
    <s v="us"/>
    <s v="us"/>
  </r>
  <r>
    <s v="2025-01-08T20:49:33.250Z"/>
    <n v="34.862400000000001"/>
    <n v="97.491600000000005"/>
    <n v="10"/>
    <n v="4.2"/>
    <x v="0"/>
    <n v="36"/>
    <n v="67"/>
    <n v="5.1829999999999998"/>
    <n v="0.76"/>
    <s v="us"/>
    <s v="us6000pla7"/>
    <s v="2025-03-20T20:55:33.040Z"/>
    <s v="Southern Qinghai, China"/>
    <s v="earthquake"/>
    <n v="8.91"/>
    <n v="1.8859999999999999"/>
    <n v="0.112"/>
    <n v="22"/>
    <s v="reviewed"/>
    <s v="us"/>
    <s v="us"/>
  </r>
  <r>
    <s v="2025-01-08T18:48:22.198Z"/>
    <n v="28.515499999999999"/>
    <n v="87.173599999999993"/>
    <n v="10"/>
    <n v="4"/>
    <x v="0"/>
    <n v="21"/>
    <n v="174"/>
    <n v="3.657"/>
    <n v="0.96"/>
    <s v="us"/>
    <s v="us6000pla1"/>
    <s v="2025-03-20T20:55:32.040Z"/>
    <s v="Southern Tibetan Plateau"/>
    <s v="earthquake"/>
    <n v="13.43"/>
    <n v="1.9530000000000001"/>
    <n v="0.13400000000000001"/>
    <n v="15"/>
    <s v="reviewed"/>
    <s v="us"/>
    <s v="us"/>
  </r>
  <r>
    <s v="2025-01-08T15:54:26.628Z"/>
    <n v="28.517700000000001"/>
    <n v="87.283799999999999"/>
    <n v="10"/>
    <n v="4.2"/>
    <x v="0"/>
    <n v="30"/>
    <n v="97"/>
    <n v="3.5649999999999999"/>
    <n v="0.84"/>
    <s v="us"/>
    <s v="us6000pil5"/>
    <s v="2025-03-20T20:54:49.040Z"/>
    <s v="Southern Tibetan Plateau"/>
    <s v="earthquake"/>
    <n v="8.14"/>
    <n v="1.9259999999999999"/>
    <n v="0.10100000000000001"/>
    <n v="27"/>
    <s v="reviewed"/>
    <s v="us"/>
    <s v="us"/>
  </r>
  <r>
    <s v="2025-01-08T13:05:10.199Z"/>
    <n v="34.773000000000003"/>
    <n v="97.432199999999995"/>
    <n v="10"/>
    <n v="4.2"/>
    <x v="0"/>
    <n v="30"/>
    <n v="68"/>
    <n v="5.2519999999999998"/>
    <n v="0.39"/>
    <s v="us"/>
    <s v="us6000pikm"/>
    <s v="2025-03-20T20:54:48.040Z"/>
    <s v="Southern Qinghai, China"/>
    <s v="earthquake"/>
    <n v="10.220000000000001"/>
    <n v="1.921"/>
    <n v="0.14099999999999999"/>
    <n v="14"/>
    <s v="reviewed"/>
    <s v="us"/>
    <s v="us"/>
  </r>
  <r>
    <s v="2025-01-08T11:04:44.590Z"/>
    <n v="28.1006"/>
    <n v="87.261799999999994"/>
    <n v="10"/>
    <n v="4.2"/>
    <x v="0"/>
    <n v="39"/>
    <n v="159"/>
    <n v="3.746"/>
    <n v="0.97"/>
    <s v="us"/>
    <s v="us6000pl9t"/>
    <s v="2025-03-20T20:55:32.040Z"/>
    <s v="Southern Tibetan Plateau"/>
    <s v="earthquake"/>
    <n v="10.6"/>
    <n v="1.929"/>
    <n v="9.5000000000000001E-2"/>
    <n v="31"/>
    <s v="reviewed"/>
    <s v="us"/>
    <s v="us"/>
  </r>
  <r>
    <s v="2025-01-08T07:44:22.866Z"/>
    <n v="34.800600000000003"/>
    <n v="97.468500000000006"/>
    <n v="10"/>
    <n v="5.5"/>
    <x v="1"/>
    <n v="106"/>
    <n v="57"/>
    <n v="5.2160000000000002"/>
    <n v="0.62"/>
    <s v="us"/>
    <s v="us6000pijd"/>
    <s v="2025-03-20T20:54:47.040Z"/>
    <s v="Southern Qinghai, China"/>
    <s v="earthquake"/>
    <n v="8.9"/>
    <n v="1.8049999999999999"/>
    <n v="6.5000000000000002E-2"/>
    <n v="23"/>
    <s v="reviewed"/>
    <s v="us"/>
    <s v="us"/>
  </r>
  <r>
    <s v="2025-01-08T07:08:53.950Z"/>
    <n v="28.9617"/>
    <n v="87.4953"/>
    <n v="10"/>
    <n v="4.2"/>
    <x v="0"/>
    <n v="36"/>
    <n v="155"/>
    <n v="3.2559999999999998"/>
    <n v="0.89"/>
    <s v="us"/>
    <s v="us6000pij8"/>
    <s v="2025-03-20T20:54:47.040Z"/>
    <s v="Southern Tibetan Plateau"/>
    <s v="earthquake"/>
    <n v="10.86"/>
    <n v="1.909"/>
    <n v="0.106"/>
    <n v="25"/>
    <s v="reviewed"/>
    <s v="us"/>
    <s v="us"/>
  </r>
  <r>
    <s v="2025-01-08T03:51:21.676Z"/>
    <n v="28.4359"/>
    <n v="87.364800000000002"/>
    <n v="10"/>
    <n v="5"/>
    <x v="0"/>
    <n v="133"/>
    <n v="39"/>
    <n v="3.5270000000000001"/>
    <n v="0.81"/>
    <s v="us"/>
    <s v="us6000piij"/>
    <s v="2025-03-20T20:54:46.040Z"/>
    <s v="Southern Tibetan Plateau"/>
    <s v="earthquake"/>
    <n v="8.4"/>
    <n v="1.839"/>
    <n v="0.05"/>
    <n v="127"/>
    <s v="reviewed"/>
    <s v="us"/>
    <s v="us"/>
  </r>
  <r>
    <s v="2025-01-08T01:43:42.281Z"/>
    <n v="28.3995"/>
    <n v="87.296700000000001"/>
    <n v="10"/>
    <n v="4.2"/>
    <x v="0"/>
    <n v="39"/>
    <n v="101"/>
    <n v="3.597"/>
    <n v="0.98"/>
    <s v="us"/>
    <s v="us6000piia"/>
    <s v="2025-03-20T20:54:45.040Z"/>
    <s v="Southern Tibetan Plateau"/>
    <s v="earthquake"/>
    <n v="6.83"/>
    <n v="1.8009999999999999"/>
    <n v="8.3000000000000004E-2"/>
    <n v="40"/>
    <s v="reviewed"/>
    <s v="us"/>
    <s v="us"/>
  </r>
  <r>
    <s v="2025-01-08T01:28:08.865Z"/>
    <n v="28.2681"/>
    <n v="87.388499999999993"/>
    <n v="10"/>
    <n v="4.0999999999999996"/>
    <x v="0"/>
    <n v="40"/>
    <n v="161"/>
    <n v="3.5739999999999998"/>
    <n v="0.57999999999999996"/>
    <s v="us"/>
    <s v="us6000pl92"/>
    <s v="2025-03-20T20:55:31.040Z"/>
    <s v="66 km ENE of Lobuche, Nepal"/>
    <s v="earthquake"/>
    <n v="10.84"/>
    <n v="1.901"/>
    <n v="9.9000000000000005E-2"/>
    <n v="28"/>
    <s v="reviewed"/>
    <s v="us"/>
    <s v="us"/>
  </r>
  <r>
    <s v="2025-01-08T00:08:19.912Z"/>
    <n v="28.753"/>
    <n v="87.233999999999995"/>
    <n v="10"/>
    <n v="4.0999999999999996"/>
    <x v="0"/>
    <n v="28"/>
    <n v="158"/>
    <n v="3.532"/>
    <n v="0.71"/>
    <s v="us"/>
    <s v="us6000pihp"/>
    <s v="2025-03-20T20:54:44.040Z"/>
    <s v="Southern Tibetan Plateau"/>
    <s v="earthquake"/>
    <n v="6.4"/>
    <n v="1.895"/>
    <n v="0.10100000000000001"/>
    <n v="27"/>
    <s v="reviewed"/>
    <s v="us"/>
    <s v="us"/>
  </r>
  <r>
    <s v="2025-01-07T19:52:52.207Z"/>
    <n v="28.710799999999999"/>
    <n v="87.343699999999998"/>
    <n v="10"/>
    <n v="4.5"/>
    <x v="0"/>
    <n v="78"/>
    <n v="129"/>
    <n v="3.452"/>
    <n v="0.98"/>
    <s v="us"/>
    <s v="us6000pigg"/>
    <s v="2025-03-17T21:35:13.040Z"/>
    <s v="Southern Tibetan Plateau "/>
    <s v="earthquake"/>
    <n v="9.8800000000000008"/>
    <n v="1.85"/>
    <n v="6.7000000000000004E-2"/>
    <n v="66"/>
    <s v="reviewed"/>
    <s v="us"/>
    <s v="us"/>
  </r>
  <r>
    <s v="2025-01-07T17:36:01.453Z"/>
    <n v="28.613700000000001"/>
    <n v="87.267399999999995"/>
    <n v="10"/>
    <n v="4.3"/>
    <x v="0"/>
    <n v="32"/>
    <n v="160"/>
    <n v="3.5459999999999998"/>
    <n v="0.99"/>
    <s v="us"/>
    <s v="us6000pkrg"/>
    <s v="2025-03-17T21:35:12.040Z"/>
    <s v="Southern Tibetan Plateau"/>
    <s v="earthquake"/>
    <n v="10.78"/>
    <n v="1.8919999999999999"/>
    <n v="0.111"/>
    <n v="23"/>
    <s v="reviewed"/>
    <s v="us"/>
    <s v="us"/>
  </r>
  <r>
    <s v="2025-01-07T15:06:31.898Z"/>
    <n v="28.808499999999999"/>
    <n v="87.329300000000003"/>
    <n v="10"/>
    <n v="4.0999999999999996"/>
    <x v="0"/>
    <n v="46"/>
    <n v="152"/>
    <n v="3.4359999999999999"/>
    <n v="0.62"/>
    <s v="us"/>
    <s v="us6000pkr8"/>
    <s v="2025-03-17T21:35:10.040Z"/>
    <s v="108 km NNE of Lobuche, Nepal"/>
    <s v="earthquake"/>
    <n v="11.17"/>
    <n v="1.93"/>
    <n v="7.9000000000000001E-2"/>
    <n v="49"/>
    <s v="reviewed"/>
    <s v="us"/>
    <s v="us"/>
  </r>
  <r>
    <s v="2025-01-07T14:04:11.394Z"/>
    <n v="28.5578"/>
    <n v="87.334999999999994"/>
    <n v="10"/>
    <n v="4.3"/>
    <x v="0"/>
    <n v="61"/>
    <n v="152"/>
    <n v="3.5089999999999999"/>
    <n v="0.49"/>
    <s v="us"/>
    <s v="us6000pif3"/>
    <s v="2025-03-17T21:35:10.040Z"/>
    <s v="Southern Tibetan Plateau"/>
    <s v="earthquake"/>
    <n v="9.7100000000000009"/>
    <n v="1.84"/>
    <n v="6.8000000000000005E-2"/>
    <n v="65"/>
    <s v="reviewed"/>
    <s v="us"/>
    <s v="us"/>
  </r>
  <r>
    <s v="2025-01-07T13:29:35.125Z"/>
    <n v="28.599299999999999"/>
    <n v="87.214799999999997"/>
    <n v="10"/>
    <n v="4.5999999999999996"/>
    <x v="0"/>
    <n v="126"/>
    <n v="49"/>
    <n v="3.5950000000000002"/>
    <n v="0.52"/>
    <s v="us"/>
    <s v="us6000pif0"/>
    <s v="2025-03-17T21:35:10.040Z"/>
    <s v="Southern Tibetan Plateau "/>
    <s v="earthquake"/>
    <n v="8.42"/>
    <n v="1.6259999999999999"/>
    <n v="4.9000000000000002E-2"/>
    <n v="125"/>
    <s v="reviewed"/>
    <s v="us"/>
    <s v="us"/>
  </r>
  <r>
    <s v="2025-01-07T13:07:39.770Z"/>
    <n v="28.749099999999999"/>
    <n v="87.518799999999999"/>
    <n v="10"/>
    <n v="4.0999999999999996"/>
    <x v="0"/>
    <n v="41"/>
    <n v="155"/>
    <n v="3.294"/>
    <n v="0.83"/>
    <s v="us"/>
    <s v="us6000piey"/>
    <s v="2025-03-17T21:35:09.040Z"/>
    <s v="Southern Tibetan Plateau"/>
    <s v="earthquake"/>
    <n v="9.26"/>
    <n v="1.911"/>
    <n v="7.5999999999999998E-2"/>
    <n v="47"/>
    <s v="reviewed"/>
    <s v="us"/>
    <s v="us"/>
  </r>
  <r>
    <s v="2025-01-07T12:22:15.965Z"/>
    <n v="28.283899999999999"/>
    <n v="87.223299999999995"/>
    <n v="10"/>
    <n v="4.2"/>
    <x v="0"/>
    <n v="37"/>
    <n v="104"/>
    <n v="3.7010000000000001"/>
    <n v="0.61"/>
    <s v="us"/>
    <s v="us6000piev"/>
    <s v="2025-03-17T21:35:09.040Z"/>
    <s v="Southern Tibetan Plateau"/>
    <s v="earthquake"/>
    <n v="8.91"/>
    <n v="1.5840000000000001"/>
    <n v="0.08"/>
    <n v="44"/>
    <s v="reviewed"/>
    <s v="us"/>
    <s v="us"/>
  </r>
  <r>
    <s v="2025-01-07T07:54:10.361Z"/>
    <n v="28.5853"/>
    <n v="87.450500000000005"/>
    <n v="10"/>
    <n v="4.4000000000000004"/>
    <x v="0"/>
    <n v="57"/>
    <n v="91"/>
    <n v="3.4039999999999999"/>
    <n v="1.1399999999999999"/>
    <s v="us"/>
    <s v="us6000pid2"/>
    <s v="2025-03-17T21:35:07.040Z"/>
    <s v="Southern Tibetan Plateau"/>
    <s v="earthquake"/>
    <n v="9.74"/>
    <n v="1.9019999999999999"/>
    <n v="8.2000000000000003E-2"/>
    <n v="43"/>
    <s v="reviewed"/>
    <s v="us"/>
    <s v="us"/>
  </r>
  <r>
    <s v="2025-01-07T06:47:44.965Z"/>
    <n v="28.1006"/>
    <n v="99.8279"/>
    <n v="10"/>
    <n v="4.4000000000000004"/>
    <x v="0"/>
    <n v="50"/>
    <n v="84"/>
    <n v="6.7880000000000003"/>
    <n v="0.84"/>
    <s v="us"/>
    <s v="us6000pkql"/>
    <s v="2025-03-17T21:35:07.040Z"/>
    <s v="32 km NNE of Shangri-La, China"/>
    <s v="earthquake"/>
    <n v="8.35"/>
    <n v="1.895"/>
    <n v="9.0999999999999998E-2"/>
    <n v="35"/>
    <s v="reviewed"/>
    <s v="us"/>
    <s v="us"/>
  </r>
  <r>
    <s v="2025-01-07T06:25:37.143Z"/>
    <n v="28.477900000000002"/>
    <n v="87.467100000000002"/>
    <n v="10"/>
    <n v="4"/>
    <x v="0"/>
    <n v="38"/>
    <n v="164"/>
    <n v="3.4279999999999999"/>
    <n v="0.88"/>
    <s v="us"/>
    <s v="us6000picp"/>
    <s v="2025-03-17T21:35:07.040Z"/>
    <s v="87 km NE of Lobuche, Nepal"/>
    <s v="earthquake"/>
    <n v="10.1"/>
    <n v="1.93"/>
    <n v="9.6000000000000002E-2"/>
    <n v="29"/>
    <s v="reviewed"/>
    <s v="us"/>
    <s v="us"/>
  </r>
  <r>
    <s v="2025-01-07T05:57:16.316Z"/>
    <n v="28.8918"/>
    <n v="87.581400000000002"/>
    <n v="10"/>
    <n v="4.5999999999999996"/>
    <x v="0"/>
    <n v="80"/>
    <n v="87"/>
    <n v="3.2010000000000001"/>
    <n v="1.0900000000000001"/>
    <s v="us"/>
    <s v="us6000pick"/>
    <s v="2025-03-17T21:35:06.040Z"/>
    <s v="Southern Tibetan Plateau"/>
    <s v="earthquake"/>
    <n v="9.0399999999999991"/>
    <n v="1.8180000000000001"/>
    <n v="6.9000000000000006E-2"/>
    <n v="63"/>
    <s v="reviewed"/>
    <s v="us"/>
    <s v="us"/>
  </r>
  <r>
    <s v="2025-01-07T04:59:31.942Z"/>
    <n v="28.195699999999999"/>
    <n v="87.154300000000006"/>
    <n v="10"/>
    <n v="4.0999999999999996"/>
    <x v="0"/>
    <n v="19"/>
    <n v="175"/>
    <n v="3.7919999999999998"/>
    <n v="1.04"/>
    <s v="us"/>
    <s v="us6000pkqa"/>
    <s v="2025-03-17T21:35:06.040Z"/>
    <s v="Southern Tibetan Plateau"/>
    <s v="earthquake"/>
    <n v="15.05"/>
    <n v="1.9510000000000001"/>
    <n v="0.14499999999999999"/>
    <n v="13"/>
    <s v="reviewed"/>
    <s v="us"/>
    <s v="us"/>
  </r>
  <r>
    <s v="2025-01-07T04:58:52.838Z"/>
    <n v="28.635000000000002"/>
    <n v="87.145200000000003"/>
    <n v="10"/>
    <n v="4.0999999999999996"/>
    <x v="0"/>
    <n v="11"/>
    <n v="178"/>
    <n v="3.6419999999999999"/>
    <n v="0.25"/>
    <s v="us"/>
    <s v="us6000pkqb"/>
    <s v="2025-03-17T21:35:06.040Z"/>
    <s v="Southern Tibetan Plateau"/>
    <s v="earthquake"/>
    <n v="10.59"/>
    <n v="1.925"/>
    <n v="0.17399999999999999"/>
    <n v="9"/>
    <s v="reviewed"/>
    <s v="us"/>
    <s v="us"/>
  </r>
  <r>
    <s v="2025-01-07T04:34:18.602Z"/>
    <n v="28.700600000000001"/>
    <n v="87.3172"/>
    <n v="10"/>
    <n v="4"/>
    <x v="0"/>
    <n v="14"/>
    <n v="184"/>
    <n v="3.4780000000000002"/>
    <n v="0.54"/>
    <s v="us"/>
    <s v="us6000pkq6"/>
    <s v="2025-03-17T21:35:06.040Z"/>
    <s v="Southern Tibetan Plateau"/>
    <s v="earthquake"/>
    <n v="7.42"/>
    <n v="1.9550000000000001"/>
    <n v="0.156"/>
    <n v="11"/>
    <s v="reviewed"/>
    <s v="us"/>
    <s v="us"/>
  </r>
  <r>
    <s v="2025-01-07T03:57:59.624Z"/>
    <n v="28.6419"/>
    <n v="87.292500000000004"/>
    <n v="10"/>
    <n v="4.2"/>
    <x v="0"/>
    <n v="22"/>
    <n v="169"/>
    <n v="3.516"/>
    <n v="0.73"/>
    <s v="us"/>
    <s v="us6000pkq2"/>
    <s v="2025-03-17T21:35:05.040Z"/>
    <s v="Southern Tibetan Plateau"/>
    <s v="earthquake"/>
    <n v="13.85"/>
    <n v="1.9419999999999999"/>
    <n v="0.14099999999999999"/>
    <n v="14"/>
    <s v="reviewed"/>
    <s v="us"/>
    <s v="us"/>
  </r>
  <r>
    <s v="2025-01-07T03:52:43.923Z"/>
    <n v="28.929600000000001"/>
    <n v="87.500600000000006"/>
    <n v="10"/>
    <n v="4.2"/>
    <x v="0"/>
    <n v="38"/>
    <n v="163"/>
    <n v="3.26"/>
    <n v="0.51"/>
    <s v="us"/>
    <s v="us6000pkq3"/>
    <s v="2025-03-17T21:35:05.040Z"/>
    <s v="Southern Tibetan Plateau"/>
    <s v="earthquake"/>
    <n v="7.98"/>
    <n v="1.9239999999999999"/>
    <n v="0.10199999999999999"/>
    <n v="27"/>
    <s v="reviewed"/>
    <s v="us"/>
    <s v="us"/>
  </r>
  <r>
    <s v="2025-01-07T03:45:54.911Z"/>
    <n v="28.655799999999999"/>
    <n v="87.320700000000002"/>
    <n v="10"/>
    <n v="4.5"/>
    <x v="0"/>
    <n v="93"/>
    <n v="46"/>
    <n v="3.4889999999999999"/>
    <n v="0.45"/>
    <s v="us"/>
    <s v="us6000pic2"/>
    <s v="2025-03-17T21:35:05.040Z"/>
    <s v="Southern Tibetan Plateau"/>
    <s v="earthquake"/>
    <n v="9.5399999999999991"/>
    <n v="1.859"/>
    <n v="5.7000000000000002E-2"/>
    <n v="91"/>
    <s v="reviewed"/>
    <s v="us"/>
    <s v="us"/>
  </r>
  <r>
    <s v="2025-01-07T03:41:11.608Z"/>
    <n v="28.908000000000001"/>
    <n v="87.4268"/>
    <n v="10"/>
    <n v="4.4000000000000004"/>
    <x v="0"/>
    <n v="56"/>
    <n v="142"/>
    <n v="3.3279999999999998"/>
    <n v="0.49"/>
    <s v="us"/>
    <s v="us6000pic1"/>
    <s v="2025-03-17T21:35:05.040Z"/>
    <s v="Southern Tibetan Plateau"/>
    <s v="earthquake"/>
    <n v="10.52"/>
    <n v="1.897"/>
    <n v="7.4999999999999997E-2"/>
    <n v="51"/>
    <s v="reviewed"/>
    <s v="us"/>
    <s v="us"/>
  </r>
  <r>
    <s v="2025-01-07T03:27:31.787Z"/>
    <n v="29.0441"/>
    <n v="87.362200000000001"/>
    <n v="10"/>
    <n v="4.4000000000000004"/>
    <x v="0"/>
    <n v="50"/>
    <n v="153"/>
    <n v="3.351"/>
    <n v="0.75"/>
    <s v="us"/>
    <s v="us6000pibw"/>
    <s v="2025-03-17T21:35:05.040Z"/>
    <s v="Southern Tibetan Plateau"/>
    <s v="earthquake"/>
    <n v="11.25"/>
    <n v="1.9119999999999999"/>
    <n v="7.4999999999999997E-2"/>
    <n v="52"/>
    <s v="reviewed"/>
    <s v="us"/>
    <s v="us"/>
  </r>
  <r>
    <s v="2025-01-07T03:19:33.899Z"/>
    <n v="28.7212"/>
    <n v="87.226600000000005"/>
    <n v="10"/>
    <n v="4.3"/>
    <x v="0"/>
    <n v="35"/>
    <n v="159"/>
    <n v="3.548"/>
    <n v="0.73"/>
    <s v="us"/>
    <s v="us6000pibs"/>
    <s v="2025-03-17T21:35:04.040Z"/>
    <s v="Southern Tibetan Plateau"/>
    <s v="earthquake"/>
    <n v="11.35"/>
    <n v="1.9359999999999999"/>
    <n v="9.0999999999999998E-2"/>
    <n v="34"/>
    <s v="reviewed"/>
    <s v="us"/>
    <s v="us"/>
  </r>
  <r>
    <s v="2025-01-07T03:17:53.208Z"/>
    <n v="28.893799999999999"/>
    <n v="87.216300000000004"/>
    <n v="10"/>
    <n v="4.4000000000000004"/>
    <x v="0"/>
    <n v="19"/>
    <n v="175"/>
    <n v="3.51"/>
    <n v="0.88"/>
    <s v="us"/>
    <s v="us6000pkq0"/>
    <s v="2025-03-17T21:35:04.040Z"/>
    <s v="112 km NNE of Lobuche, Nepal"/>
    <s v="earthquake"/>
    <n v="13.16"/>
    <n v="1.988"/>
    <n v="0.154"/>
    <n v="12"/>
    <s v="reviewed"/>
    <s v="us"/>
    <s v="us"/>
  </r>
  <r>
    <s v="2025-01-07T03:12:04.183Z"/>
    <n v="29.015699999999999"/>
    <n v="87.505799999999994"/>
    <n v="10"/>
    <n v="4.2"/>
    <x v="0"/>
    <n v="25"/>
    <n v="163"/>
    <n v="3.2349999999999999"/>
    <n v="0.86"/>
    <s v="us"/>
    <s v="us6000pkpz"/>
    <s v="2025-03-17T21:35:04.040Z"/>
    <s v="136 km NNE of Lobuche, Nepal"/>
    <s v="earthquake"/>
    <n v="12.71"/>
    <n v="1.409"/>
    <n v="0.11"/>
    <n v="23"/>
    <s v="reviewed"/>
    <s v="us"/>
    <s v="us"/>
  </r>
  <r>
    <s v="2025-01-07T02:41:18.704Z"/>
    <n v="28.669799999999999"/>
    <n v="87.234200000000001"/>
    <n v="10"/>
    <n v="4.2"/>
    <x v="0"/>
    <n v="18"/>
    <n v="162"/>
    <n v="3.556"/>
    <n v="0.48"/>
    <s v="us"/>
    <s v="us6000pkpw"/>
    <s v="2025-03-17T21:35:04.040Z"/>
    <s v="90 km NNE of Lobuche, Nepal"/>
    <s v="earthquake"/>
    <n v="12.17"/>
    <n v="1.9330000000000001"/>
    <n v="0.13600000000000001"/>
    <n v="15"/>
    <s v="reviewed"/>
    <s v="us"/>
    <s v="us"/>
  </r>
  <r>
    <s v="2025-01-07T02:34:51.074Z"/>
    <n v="28.567699999999999"/>
    <n v="87.388099999999994"/>
    <n v="10"/>
    <n v="4.4000000000000004"/>
    <x v="0"/>
    <n v="46"/>
    <n v="97"/>
    <n v="3.4609999999999999"/>
    <n v="0.56999999999999995"/>
    <s v="us"/>
    <s v="us6000pibj"/>
    <s v="2025-03-17T21:35:04.040Z"/>
    <s v="Southern Tibetan Plateau"/>
    <s v="earthquake"/>
    <n v="10.06"/>
    <n v="1.909"/>
    <n v="8.2000000000000003E-2"/>
    <n v="43"/>
    <s v="reviewed"/>
    <s v="us"/>
    <s v="us"/>
  </r>
  <r>
    <s v="2025-01-07T02:32:41.313Z"/>
    <n v="28.4666"/>
    <n v="87.287800000000004"/>
    <n v="10"/>
    <n v="4.2"/>
    <x v="0"/>
    <n v="33"/>
    <n v="164"/>
    <n v="3.5790000000000002"/>
    <n v="0.81"/>
    <s v="us"/>
    <s v="us6000pibq"/>
    <s v="2025-03-17T21:35:03.040Z"/>
    <s v="74 km NE of Lobuche, Nepal"/>
    <s v="earthquake"/>
    <n v="12.61"/>
    <n v="1.93"/>
    <n v="9.0999999999999998E-2"/>
    <n v="34"/>
    <s v="reviewed"/>
    <s v="us"/>
    <s v="us"/>
  </r>
  <r>
    <s v="2025-01-07T02:27:38.392Z"/>
    <n v="28.3017"/>
    <n v="87.113399999999999"/>
    <n v="10"/>
    <n v="4.5"/>
    <x v="0"/>
    <n v="35"/>
    <n v="170"/>
    <n v="3.7829999999999999"/>
    <n v="0.81"/>
    <s v="us"/>
    <s v="us6000pkrz"/>
    <s v="2025-03-17T21:35:03.040Z"/>
    <s v="49 km NE of Lobuche, Nepal"/>
    <s v="earthquake"/>
    <n v="6.85"/>
    <n v="1.91"/>
    <n v="0.10299999999999999"/>
    <n v="28"/>
    <s v="reviewed"/>
    <s v="us"/>
    <s v="us"/>
  </r>
  <r>
    <s v="2025-01-07T02:27:26.572Z"/>
    <n v="28.266500000000001"/>
    <n v="87.157899999999998"/>
    <n v="10"/>
    <n v="4"/>
    <x v="0"/>
    <n v="23"/>
    <n v="96"/>
    <n v="3.7610000000000001"/>
    <n v="1.26"/>
    <s v="us"/>
    <s v="us6000pibp"/>
    <s v="2025-03-17T21:35:03.040Z"/>
    <s v="49 km NE of Lobuche, Nepal"/>
    <s v="earthquake"/>
    <n v="9.92"/>
    <n v="1.9339999999999999"/>
    <n v="0.111"/>
    <n v="22"/>
    <s v="reviewed"/>
    <s v="us"/>
    <s v="us"/>
  </r>
  <r>
    <s v="2025-01-07T02:22:44.323Z"/>
    <n v="28.6661"/>
    <n v="87.281300000000002"/>
    <n v="10"/>
    <n v="4.3"/>
    <x v="0"/>
    <n v="48"/>
    <n v="150"/>
    <n v="3.5179999999999998"/>
    <n v="0.71"/>
    <s v="us"/>
    <s v="us6000pibd"/>
    <s v="2025-03-17T21:35:03.040Z"/>
    <s v="Southern Tibetan Plateau"/>
    <s v="earthquake"/>
    <n v="11.5"/>
    <n v="1.8959999999999999"/>
    <n v="7.8E-2"/>
    <n v="46"/>
    <s v="reviewed"/>
    <s v="us"/>
    <s v="us"/>
  </r>
  <r>
    <s v="2025-01-07T02:14:28.496Z"/>
    <n v="33.436500000000002"/>
    <n v="87.153999999999996"/>
    <n v="10.975"/>
    <n v="4.9000000000000004"/>
    <x v="0"/>
    <n v="91"/>
    <n v="81"/>
    <n v="5.0339999999999998"/>
    <n v="0.54"/>
    <s v="us"/>
    <s v="us6000piba"/>
    <s v="2025-03-17T21:35:03.040Z"/>
    <s v="Tibetan Plateau"/>
    <s v="earthquake"/>
    <n v="8.6300000000000008"/>
    <n v="4.1509999999999998"/>
    <n v="6.0999999999999999E-2"/>
    <n v="84"/>
    <s v="reviewed"/>
    <s v="us"/>
    <s v="us"/>
  </r>
  <r>
    <s v="2025-01-07T02:04:08.881Z"/>
    <n v="28.7346"/>
    <n v="87.248199999999997"/>
    <n v="10"/>
    <n v="4.2"/>
    <x v="0"/>
    <n v="24"/>
    <n v="172"/>
    <n v="3.5259999999999998"/>
    <n v="0.95"/>
    <s v="us"/>
    <s v="us6000pkpt"/>
    <s v="2025-03-17T21:35:03.040Z"/>
    <s v="97 km NNE of Lobuche, Nepal"/>
    <s v="earthquake"/>
    <n v="13.88"/>
    <n v="1.9470000000000001"/>
    <n v="0.121"/>
    <n v="19"/>
    <s v="reviewed"/>
    <s v="us"/>
    <s v="us"/>
  </r>
  <r>
    <s v="2025-01-07T02:02:14.334Z"/>
    <n v="28.615500000000001"/>
    <n v="87.221199999999996"/>
    <n v="10"/>
    <n v="4.0999999999999996"/>
    <x v="0"/>
    <n v="24"/>
    <n v="164"/>
    <n v="3.5840000000000001"/>
    <n v="0.77"/>
    <s v="us"/>
    <s v="us6000pkse"/>
    <s v="2025-03-17T21:35:03.040Z"/>
    <s v="84 km NNE of Lobuche, Nepal"/>
    <s v="earthquake"/>
    <n v="12.57"/>
    <n v="1.9319999999999999"/>
    <n v="0.14499999999999999"/>
    <n v="13"/>
    <s v="reviewed"/>
    <s v="us"/>
    <s v="us"/>
  </r>
  <r>
    <s v="2025-01-07T02:01:06.777Z"/>
    <n v="28.747699999999998"/>
    <n v="87.310100000000006"/>
    <n v="10"/>
    <n v="4.5"/>
    <x v="0"/>
    <n v="65"/>
    <n v="83"/>
    <n v="3.47"/>
    <n v="0.8"/>
    <s v="us"/>
    <s v="us6000pkpu"/>
    <s v="2025-03-17T21:35:03.040Z"/>
    <s v="101 km NNE of Lobuche, Nepal"/>
    <s v="earthquake"/>
    <n v="9.8699999999999992"/>
    <n v="1.873"/>
    <n v="7.6999999999999999E-2"/>
    <n v="49"/>
    <s v="reviewed"/>
    <s v="us"/>
    <s v="us"/>
  </r>
  <r>
    <s v="2025-01-07T01:59:48.239Z"/>
    <n v="28.779"/>
    <n v="87.346500000000006"/>
    <n v="10"/>
    <n v="4.5999999999999996"/>
    <x v="0"/>
    <n v="75"/>
    <n v="97"/>
    <n v="3.43"/>
    <n v="0.77"/>
    <s v="us"/>
    <s v="us6000pib7"/>
    <s v="2025-03-17T21:35:02.040Z"/>
    <s v="Southern Tibetan Plateau"/>
    <s v="earthquake"/>
    <n v="9.9600000000000009"/>
    <n v="1.8879999999999999"/>
    <n v="6.0999999999999999E-2"/>
    <n v="80"/>
    <s v="reviewed"/>
    <s v="us"/>
    <s v="us"/>
  </r>
  <r>
    <s v="2025-01-07T01:43:49.062Z"/>
    <n v="28.388500000000001"/>
    <n v="87.263300000000001"/>
    <n v="10"/>
    <n v="4.9000000000000004"/>
    <x v="0"/>
    <n v="96"/>
    <n v="93"/>
    <n v="3.6280000000000001"/>
    <n v="0.72"/>
    <s v="us"/>
    <s v="us6000piav"/>
    <s v="2025-03-17T21:35:02.040Z"/>
    <s v="Southern Tibetan Plateau"/>
    <s v="earthquake"/>
    <n v="6.38"/>
    <n v="1.869"/>
    <n v="5.8000000000000003E-2"/>
    <n v="94"/>
    <s v="reviewed"/>
    <s v="us"/>
    <s v="us"/>
  </r>
  <r>
    <s v="2025-01-07T01:37:13.647Z"/>
    <n v="28.796900000000001"/>
    <n v="87.232100000000003"/>
    <n v="10"/>
    <n v="5"/>
    <x v="0"/>
    <n v="88"/>
    <n v="44"/>
    <n v="3.5219999999999998"/>
    <n v="0.68"/>
    <s v="us"/>
    <s v="us6000piar"/>
    <s v="2025-03-17T21:35:02.040Z"/>
    <s v="Southern Tibetan Plateau"/>
    <s v="earthquake"/>
    <n v="9.31"/>
    <n v="1.802"/>
    <n v="6.2E-2"/>
    <n v="82"/>
    <s v="reviewed"/>
    <s v="us"/>
    <s v="us"/>
  </r>
  <r>
    <s v="2025-01-07T01:35:02.357Z"/>
    <n v="28.717400000000001"/>
    <n v="87.443600000000004"/>
    <n v="10"/>
    <n v="4.2"/>
    <x v="0"/>
    <n v="27"/>
    <n v="160"/>
    <n v="3.367"/>
    <n v="0.53"/>
    <s v="us"/>
    <s v="us6000pkqp"/>
    <s v="2025-03-17T21:35:02.040Z"/>
    <s v="105 km NE of Lobuche, Nepal"/>
    <s v="earthquake"/>
    <n v="12.04"/>
    <n v="1.919"/>
    <n v="0.105"/>
    <n v="25"/>
    <s v="reviewed"/>
    <s v="us"/>
    <s v="us"/>
  </r>
  <r>
    <s v="2025-01-07T01:31:59.676Z"/>
    <n v="28.805299999999999"/>
    <n v="87.608000000000004"/>
    <n v="10"/>
    <n v="4.9000000000000004"/>
    <x v="0"/>
    <n v="91"/>
    <n v="96"/>
    <n v="3.2029999999999998"/>
    <n v="0.53"/>
    <s v="us"/>
    <s v="us6000piap"/>
    <s v="2025-03-17T21:35:01.040Z"/>
    <s v="Southern Tibetan Plateau"/>
    <s v="earthquake"/>
    <n v="9.49"/>
    <n v="1.796"/>
    <n v="6.2E-2"/>
    <n v="82"/>
    <s v="reviewed"/>
    <s v="us"/>
    <s v="us"/>
  </r>
  <r>
    <s v="2025-01-07T01:24:25.911Z"/>
    <n v="28.484500000000001"/>
    <n v="87.457499999999996"/>
    <n v="10"/>
    <n v="5"/>
    <x v="0"/>
    <n v="110"/>
    <n v="88"/>
    <n v="3.4340000000000002"/>
    <n v="0.51"/>
    <s v="us"/>
    <s v="us6000piak"/>
    <s v="2025-03-17T21:35:01.040Z"/>
    <s v="Southern Tibetan Plateau"/>
    <s v="earthquake"/>
    <n v="9.4700000000000006"/>
    <n v="1.8520000000000001"/>
    <n v="5.6000000000000001E-2"/>
    <n v="106"/>
    <s v="reviewed"/>
    <s v="us"/>
    <s v="us"/>
  </r>
  <r>
    <s v="2025-01-07T01:23:23.189Z"/>
    <n v="28.796399999999998"/>
    <n v="87.236699999999999"/>
    <n v="10"/>
    <n v="4.3"/>
    <x v="0"/>
    <n v="47"/>
    <n v="151"/>
    <n v="3.5179999999999998"/>
    <n v="1.03"/>
    <s v="us"/>
    <s v="us6000pkqm"/>
    <s v="2025-03-17T21:35:01.040Z"/>
    <s v="102 km NNE of Lobuche, Nepal"/>
    <s v="earthquake"/>
    <n v="11.59"/>
    <n v="1.9179999999999999"/>
    <n v="9.4E-2"/>
    <n v="32"/>
    <s v="reviewed"/>
    <s v="us"/>
    <s v="us"/>
  </r>
  <r>
    <s v="2025-01-07T01:22:42.984Z"/>
    <n v="28.721900000000002"/>
    <n v="87.476699999999994"/>
    <n v="10"/>
    <n v="4.2"/>
    <x v="0"/>
    <n v="29"/>
    <n v="160"/>
    <n v="3.3380000000000001"/>
    <n v="0.38"/>
    <s v="us"/>
    <s v="us6000pksa"/>
    <s v="2025-03-17T21:35:01.040Z"/>
    <s v="107 km NE of Lobuche, Nepal"/>
    <s v="earthquake"/>
    <n v="12.4"/>
    <n v="1.9390000000000001"/>
    <n v="0.153"/>
    <n v="12"/>
    <s v="reviewed"/>
    <s v="us"/>
    <s v="us"/>
  </r>
  <r>
    <s v="2025-01-07T01:20:47.587Z"/>
    <n v="28.514700000000001"/>
    <n v="87.138099999999994"/>
    <n v="10"/>
    <n v="4.5"/>
    <x v="0"/>
    <n v="12"/>
    <n v="177"/>
    <n v="3.6859999999999999"/>
    <n v="0.78"/>
    <s v="us"/>
    <s v="us6000pkq7"/>
    <s v="2025-03-17T21:35:01.040Z"/>
    <s v="70 km NNE of Lobuche, Nepal"/>
    <s v="earthquake"/>
    <n v="14.37"/>
    <n v="1.9590000000000001"/>
    <n v="0.27100000000000002"/>
    <n v="4"/>
    <s v="reviewed"/>
    <s v="us"/>
    <s v="us"/>
  </r>
  <r>
    <s v="2025-01-07T01:18:30.934Z"/>
    <n v="28.5411"/>
    <n v="87.426599999999993"/>
    <n v="10"/>
    <n v="4.5999999999999996"/>
    <x v="0"/>
    <n v="39"/>
    <n v="106"/>
    <n v="3.4390000000000001"/>
    <n v="0.61"/>
    <s v="us"/>
    <s v="us6000pkq5"/>
    <s v="2025-03-17T21:35:01.040Z"/>
    <s v="89 km NE of Lobuche, Nepal"/>
    <s v="earthquake"/>
    <n v="8.9"/>
    <n v="1.772"/>
    <n v="0.114"/>
    <n v="23"/>
    <s v="reviewed"/>
    <s v="us"/>
    <s v="us"/>
  </r>
  <r>
    <s v="2025-01-07T01:17:24.736Z"/>
    <n v="28.3398"/>
    <n v="87.1798"/>
    <n v="10"/>
    <n v="4.7"/>
    <x v="0"/>
    <n v="30"/>
    <n v="151"/>
    <n v="3.714"/>
    <n v="0.84"/>
    <s v="us"/>
    <s v="us6000pks2"/>
    <s v="2025-03-17T21:35:01.040Z"/>
    <s v="56 km NE of Lobuche, Nepal"/>
    <s v="earthquake"/>
    <n v="13.2"/>
    <n v="1.9179999999999999"/>
    <n v="0.12"/>
    <n v="21"/>
    <s v="reviewed"/>
    <s v="us"/>
    <s v="us"/>
  </r>
  <r>
    <s v="2025-01-07T01:14:42.239Z"/>
    <n v="28.528199999999998"/>
    <n v="87.355999999999995"/>
    <n v="10"/>
    <n v="5.2"/>
    <x v="0"/>
    <n v="97"/>
    <n v="60"/>
    <n v="3.5009999999999999"/>
    <n v="0.44"/>
    <s v="us"/>
    <s v="us6000pkpp"/>
    <s v="2025-03-17T21:35:01.040Z"/>
    <s v="83 km NE of Lobuche, Nepal"/>
    <s v="earthquake"/>
    <n v="9.7799999999999994"/>
    <n v="1.754"/>
    <n v="6.5000000000000002E-2"/>
    <n v="79"/>
    <s v="reviewed"/>
    <s v="us"/>
    <s v="us"/>
  </r>
  <r>
    <s v="2025-01-07T01:13:27.197Z"/>
    <n v="28.4421"/>
    <n v="87.465900000000005"/>
    <n v="10"/>
    <n v="5.2"/>
    <x v="0"/>
    <n v="72"/>
    <n v="82"/>
    <n v="3.4430000000000001"/>
    <n v="0.6"/>
    <s v="us"/>
    <s v="us6000pia7"/>
    <s v="2025-03-17T21:35:00.040Z"/>
    <s v="Southern Tibetan Plateau"/>
    <s v="earthquake"/>
    <n v="9.27"/>
    <n v="1.8560000000000001"/>
    <n v="7.1999999999999995E-2"/>
    <n v="63"/>
    <s v="reviewed"/>
    <s v="us"/>
    <s v="us"/>
  </r>
  <r>
    <s v="2025-01-07T01:10:54.880Z"/>
    <n v="28.805700000000002"/>
    <n v="87.134299999999996"/>
    <n v="10"/>
    <n v="5.2"/>
    <x v="0"/>
    <n v="15"/>
    <n v="177"/>
    <n v="3.6019999999999999"/>
    <n v="0.66"/>
    <s v="us"/>
    <s v="us6000pks6"/>
    <s v="2025-03-17T21:35:00.040Z"/>
    <s v="100 km NNE of Lobuche, Nepal"/>
    <s v="earthquake"/>
    <n v="9.18"/>
    <n v="1.859"/>
    <n v="0.159"/>
    <n v="13"/>
    <s v="reviewed"/>
    <s v="us"/>
    <s v="us"/>
  </r>
  <r>
    <s v="2025-01-07T01:09:13.529Z"/>
    <n v="28.753699999999998"/>
    <n v="87.196799999999996"/>
    <n v="10"/>
    <n v="5.4"/>
    <x v="0"/>
    <n v="30"/>
    <n v="64"/>
    <n v="3.5630000000000002"/>
    <n v="0.35"/>
    <s v="us"/>
    <s v="us6000pks1"/>
    <s v="2025-03-17T21:35:00.040Z"/>
    <s v="96 km NNE of Lobuche, Nepal"/>
    <s v="earthquake"/>
    <n v="9.8000000000000007"/>
    <n v="1.849"/>
    <n v="0.09"/>
    <n v="42"/>
    <s v="reviewed"/>
    <s v="us"/>
    <s v="us"/>
  </r>
  <r>
    <s v="2025-01-07T01:05:16.734Z"/>
    <n v="28.6036"/>
    <n v="87.378100000000003"/>
    <n v="10"/>
    <n v="7.1"/>
    <x v="1"/>
    <n v="315"/>
    <n v="17"/>
    <n v="3.4580000000000002"/>
    <n v="0.56000000000000005"/>
    <s v="us"/>
    <s v="us6000pi9w"/>
    <s v="2025-08-11T06:50:22.632Z"/>
    <s v="2025 Southern Tibetan Plateau Earthquake"/>
    <s v="earthquake"/>
    <n v="8.15"/>
    <n v="1.74"/>
    <n v="3.9E-2"/>
    <n v="63"/>
    <s v="reviewed"/>
    <s v="us"/>
    <s v="us"/>
  </r>
  <r>
    <s v="2025-01-07T00:11:50.965Z"/>
    <n v="28.9374"/>
    <n v="87.218699999999998"/>
    <n v="10"/>
    <n v="4.2"/>
    <x v="0"/>
    <n v="30"/>
    <n v="218"/>
    <n v="3.4980000000000002"/>
    <n v="0.89"/>
    <s v="us"/>
    <s v="us6000pi9m"/>
    <s v="2025-03-17T21:35:00.040Z"/>
    <s v="Southern Tibetan Plateau"/>
    <s v="earthquake"/>
    <n v="14.03"/>
    <n v="1.9990000000000001"/>
    <n v="9.8000000000000004E-2"/>
    <n v="29"/>
    <s v="reviewed"/>
    <s v="us"/>
    <s v="us"/>
  </r>
  <r>
    <s v="2025-01-06T16:09:00.529Z"/>
    <n v="37.849800000000002"/>
    <n v="72.552999999999997"/>
    <n v="119.96899999999999"/>
    <n v="3.9"/>
    <x v="0"/>
    <n v="33"/>
    <n v="244"/>
    <n v="1.7290000000000001"/>
    <n v="1.01"/>
    <s v="us"/>
    <s v="us6000pi78"/>
    <s v="2025-03-17T21:34:57.040Z"/>
    <s v="96 km ENE of Khorugh, Tajikistan"/>
    <s v="earthquake"/>
    <n v="6.96"/>
    <n v="9.6199999999999992"/>
    <n v="0.13800000000000001"/>
    <n v="14"/>
    <s v="reviewed"/>
    <s v="us"/>
    <s v="us"/>
  </r>
  <r>
    <s v="2025-01-06T15:26:46.849Z"/>
    <n v="33.4298"/>
    <n v="87.030600000000007"/>
    <n v="10"/>
    <n v="5.2"/>
    <x v="0"/>
    <n v="124"/>
    <n v="36"/>
    <n v="5.101"/>
    <n v="0.75"/>
    <s v="us"/>
    <s v="us6000pi67"/>
    <s v="2025-03-17T21:34:56.040Z"/>
    <s v="Tibetan Plateau"/>
    <s v="earthquake"/>
    <n v="8.33"/>
    <n v="1.7769999999999999"/>
    <n v="4.5999999999999999E-2"/>
    <n v="157"/>
    <s v="reviewed"/>
    <s v="us"/>
    <s v="us"/>
  </r>
  <r>
    <s v="2025-01-06T14:59:46.517Z"/>
    <n v="3.2915999999999999"/>
    <n v="95.259699999999995"/>
    <n v="35"/>
    <n v="4.3"/>
    <x v="0"/>
    <n v="21"/>
    <n v="201"/>
    <n v="2.556"/>
    <n v="0.44"/>
    <s v="us"/>
    <s v="us6000pi69"/>
    <s v="2025-03-17T21:34:56.040Z"/>
    <s v="134 km SW of Meulaboh, Indonesia"/>
    <s v="earthquake"/>
    <n v="10.74"/>
    <n v="1.9690000000000001"/>
    <n v="0.13300000000000001"/>
    <n v="16"/>
    <s v="reviewed"/>
    <s v="us"/>
    <s v="us"/>
  </r>
  <r>
    <s v="2025-01-06T07:34:21.777Z"/>
    <n v="26.700900000000001"/>
    <n v="96.922899999999998"/>
    <n v="10"/>
    <n v="4.5"/>
    <x v="0"/>
    <n v="100"/>
    <n v="40"/>
    <n v="5.77"/>
    <n v="0.56000000000000005"/>
    <s v="us"/>
    <s v="us6000pkn9"/>
    <s v="2025-03-17T21:34:53.040Z"/>
    <s v="55 km NNE of Sarupathar, India"/>
    <s v="earthquake"/>
    <n v="8.43"/>
    <n v="1.863"/>
    <n v="0.06"/>
    <n v="81"/>
    <s v="reviewed"/>
    <s v="us"/>
    <s v="us"/>
  </r>
  <r>
    <s v="2025-01-06T07:17:57.855Z"/>
    <n v="36.709899999999998"/>
    <n v="68.001000000000005"/>
    <n v="10"/>
    <n v="4.5"/>
    <x v="0"/>
    <n v="52"/>
    <n v="108"/>
    <n v="2.1030000000000002"/>
    <n v="0.77"/>
    <s v="us"/>
    <s v="us6000pi4k"/>
    <s v="2025-03-17T21:34:53.040Z"/>
    <s v="27 km E of Khulm, Afghanistan"/>
    <s v="earthquake"/>
    <n v="6.36"/>
    <n v="1.8680000000000001"/>
    <n v="8.7999999999999995E-2"/>
    <n v="38"/>
    <s v="reviewed"/>
    <s v="us"/>
    <s v="us"/>
  </r>
  <r>
    <s v="2025-01-06T04:32:36.837Z"/>
    <n v="37.179400000000001"/>
    <n v="71.192499999999995"/>
    <n v="104.477"/>
    <n v="4.2"/>
    <x v="0"/>
    <n v="37"/>
    <n v="104"/>
    <n v="2.2719999999999998"/>
    <n v="0.51"/>
    <s v="us"/>
    <s v="us6000pi43"/>
    <s v="2025-03-17T21:34:52.040Z"/>
    <s v="46 km SW of Khorugh, Tajikistan"/>
    <s v="earthquake"/>
    <n v="4.42"/>
    <n v="10.335000000000001"/>
    <n v="0.113"/>
    <n v="22"/>
    <s v="reviewed"/>
    <s v="us"/>
    <s v="us"/>
  </r>
  <r>
    <s v="2025-01-05T06:56:46.836Z"/>
    <n v="37.317700000000002"/>
    <n v="71.993600000000001"/>
    <n v="155.68199999999999"/>
    <n v="4.2"/>
    <x v="0"/>
    <n v="28"/>
    <n v="69"/>
    <n v="2.1619999999999999"/>
    <n v="0.39"/>
    <s v="us"/>
    <s v="us6000phyj"/>
    <s v="2025-03-17T21:34:43.040Z"/>
    <s v="43 km ESE of Khorugh, Tajikistan"/>
    <s v="earthquake"/>
    <n v="5.04"/>
    <n v="7.8"/>
    <n v="0.124"/>
    <n v="18"/>
    <s v="reviewed"/>
    <s v="us"/>
    <s v="us"/>
  </r>
  <r>
    <s v="2025-01-05T01:01:01.195Z"/>
    <n v="35.895800000000001"/>
    <n v="70.557299999999998"/>
    <n v="96.808999999999997"/>
    <n v="4.2"/>
    <x v="0"/>
    <n v="30"/>
    <n v="103"/>
    <n v="1.804"/>
    <n v="0.81"/>
    <s v="us"/>
    <s v="us6000phx6"/>
    <s v="2025-03-17T21:34:42.040Z"/>
    <s v="62 km NNW of PÄrÅ«n, Afghanistan"/>
    <s v="earthquake"/>
    <n v="8.6"/>
    <n v="12.672000000000001"/>
    <n v="0.106"/>
    <n v="26"/>
    <s v="reviewed"/>
    <s v="us"/>
    <s v="us"/>
  </r>
  <r>
    <s v="2025-01-04T23:42:53.559Z"/>
    <n v="38.307400000000001"/>
    <n v="78.191999999999993"/>
    <n v="10"/>
    <n v="4.4000000000000004"/>
    <x v="0"/>
    <n v="21"/>
    <n v="145"/>
    <n v="3.3820000000000001"/>
    <n v="0.92"/>
    <s v="us"/>
    <s v="us6000phx5"/>
    <s v="2025-03-17T21:34:41.040Z"/>
    <s v="60 km E of Kalasu, China"/>
    <s v="earthquake"/>
    <n v="11.06"/>
    <n v="1.964"/>
    <n v="0.26800000000000002"/>
    <n v="4"/>
    <s v="reviewed"/>
    <s v="us"/>
    <s v="us"/>
  </r>
  <r>
    <s v="2025-01-03T05:16:31.175Z"/>
    <n v="1.7365999999999999"/>
    <n v="97.216499999999996"/>
    <n v="48.606000000000002"/>
    <n v="4.0999999999999996"/>
    <x v="0"/>
    <n v="21"/>
    <n v="182"/>
    <n v="0.56000000000000005"/>
    <n v="0.63"/>
    <s v="us"/>
    <s v="us6000pk6h"/>
    <s v="2025-03-17T21:34:24.040Z"/>
    <s v="66 km NW of Gunungsitoli, Indonesia"/>
    <s v="earthquake"/>
    <n v="13.1"/>
    <n v="5.9980000000000002"/>
    <n v="0.14000000000000001"/>
    <n v="14"/>
    <s v="reviewed"/>
    <s v="us"/>
    <s v="us"/>
  </r>
  <r>
    <s v="2025-01-03T04:32:38.138Z"/>
    <n v="24.957699999999999"/>
    <n v="95.511799999999994"/>
    <n v="154.63499999999999"/>
    <n v="5"/>
    <x v="0"/>
    <n v="84"/>
    <n v="63"/>
    <n v="3.7749999999999999"/>
    <n v="0.69"/>
    <s v="us"/>
    <s v="us6000phdf"/>
    <s v="2025-03-17T21:34:23.040Z"/>
    <s v="128 km SE of Phek, India"/>
    <s v="earthquake"/>
    <n v="7.39"/>
    <n v="6.46"/>
    <n v="6.9000000000000006E-2"/>
    <n v="68"/>
    <s v="reviewed"/>
    <s v="us"/>
    <s v="us"/>
  </r>
  <r>
    <s v="2025-01-02T22:19:00.617Z"/>
    <n v="2.7730000000000001"/>
    <n v="65.989900000000006"/>
    <n v="10"/>
    <n v="4.5"/>
    <x v="0"/>
    <n v="33"/>
    <n v="202"/>
    <n v="7.359"/>
    <n v="0.45"/>
    <s v="us"/>
    <s v="us6000pk04"/>
    <s v="2025-03-17T21:34:20.040Z"/>
    <s v="Carlsberg Ridge"/>
    <s v="earthquake"/>
    <n v="13.4"/>
    <n v="1.8939999999999999"/>
    <n v="0.108"/>
    <n v="25"/>
    <s v="reviewed"/>
    <s v="us"/>
    <s v="us"/>
  </r>
  <r>
    <s v="2025-01-02T04:25:53.887Z"/>
    <n v="8.4786999999999999"/>
    <n v="93.631100000000004"/>
    <n v="10"/>
    <n v="4.4000000000000004"/>
    <x v="0"/>
    <n v="20"/>
    <n v="116"/>
    <n v="7.2430000000000003"/>
    <n v="0.88"/>
    <s v="us"/>
    <s v="us6000ph03"/>
    <s v="2025-03-17T21:34:13.040Z"/>
    <s v="Nicobar Islands, India region"/>
    <s v="earthquake"/>
    <n v="13.3"/>
    <n v="1.9550000000000001"/>
    <n v="0.16200000000000001"/>
    <n v="11"/>
    <s v="reviewed"/>
    <s v="us"/>
    <s v="us"/>
  </r>
  <r>
    <s v="2025-01-02T03:54:00.748Z"/>
    <n v="36.615699999999997"/>
    <n v="68.231300000000005"/>
    <n v="21.545000000000002"/>
    <n v="4.2"/>
    <x v="0"/>
    <n v="39"/>
    <n v="121"/>
    <n v="2.13"/>
    <n v="0.67"/>
    <s v="us"/>
    <s v="us6000ph00"/>
    <s v="2025-03-17T21:34:12.040Z"/>
    <s v="43 km NNE of AÄ«bak, Afghanistan"/>
    <s v="earthquake"/>
    <n v="7.97"/>
    <n v="7.4260000000000002"/>
    <n v="0.11799999999999999"/>
    <n v="20"/>
    <s v="reviewed"/>
    <s v="us"/>
    <s v="us"/>
  </r>
  <r>
    <s v="2024-12-31T02:08:59.913Z"/>
    <n v="29.3582"/>
    <n v="80.978399999999993"/>
    <n v="10"/>
    <n v="4.0999999999999996"/>
    <x v="0"/>
    <n v="36"/>
    <n v="100"/>
    <n v="8.8490000000000002"/>
    <n v="0.5"/>
    <s v="us"/>
    <s v="us6000pgkw"/>
    <s v="2025-03-08T22:39:14.040Z"/>
    <s v="11 km NNE of Dipayal, Nepal"/>
    <s v="earthquake"/>
    <n v="10.87"/>
    <n v="1.9039999999999999"/>
    <n v="0.107"/>
    <n v="24"/>
    <s v="reviewed"/>
    <s v="us"/>
    <s v="us"/>
  </r>
  <r>
    <s v="2024-12-30T21:48:54.605Z"/>
    <n v="36.741199999999999"/>
    <n v="70.915300000000002"/>
    <n v="224.41900000000001"/>
    <n v="4"/>
    <x v="0"/>
    <n v="31"/>
    <n v="89"/>
    <n v="2.3660000000000001"/>
    <n v="0.63"/>
    <s v="us"/>
    <s v="us6000pgjv"/>
    <s v="2025-03-08T22:39:13.040Z"/>
    <s v="15 km SSE of Jurm, Afghanistan"/>
    <s v="earthquake"/>
    <n v="5.01"/>
    <n v="9.6630000000000003"/>
    <n v="0.14399999999999999"/>
    <n v="13"/>
    <s v="reviewed"/>
    <s v="us"/>
    <s v="us"/>
  </r>
  <r>
    <s v="2024-12-29T17:35:41.050Z"/>
    <n v="36.198"/>
    <n v="70.658500000000004"/>
    <n v="114"/>
    <n v="4.2"/>
    <x v="0"/>
    <n v="57"/>
    <n v="92"/>
    <n v="2.0910000000000002"/>
    <n v="1.05"/>
    <s v="us"/>
    <s v="us6000pgbm"/>
    <s v="2025-03-08T22:39:12.040Z"/>
    <s v="75 km SSW of Jurm, Afghanistan"/>
    <s v="earthquake"/>
    <n v="7.38"/>
    <n v="8.3000000000000007"/>
    <n v="8.8999999999999996E-2"/>
    <n v="35"/>
    <s v="reviewed"/>
    <s v="us"/>
    <s v="us"/>
  </r>
  <r>
    <s v="2024-12-29T16:47:55.254Z"/>
    <n v="36.539700000000003"/>
    <n v="71.246700000000004"/>
    <n v="223.09100000000001"/>
    <n v="4"/>
    <x v="0"/>
    <n v="58"/>
    <n v="102"/>
    <n v="2.6549999999999998"/>
    <n v="0.76"/>
    <s v="us"/>
    <s v="us6000pgbh"/>
    <s v="2025-03-08T22:39:12.040Z"/>
    <s v="30 km WSW of AshkÄsham, Afghanistan"/>
    <s v="earthquake"/>
    <n v="7.4"/>
    <n v="9.2639999999999993"/>
    <n v="7.8E-2"/>
    <n v="44"/>
    <s v="reviewed"/>
    <s v="us"/>
    <s v="us"/>
  </r>
  <r>
    <s v="2024-12-29T00:11:38.857Z"/>
    <n v="36.747700000000002"/>
    <n v="71.374200000000002"/>
    <n v="143.53700000000001"/>
    <n v="4.0999999999999996"/>
    <x v="0"/>
    <n v="27"/>
    <n v="176"/>
    <n v="2.5920000000000001"/>
    <n v="0.36"/>
    <s v="us"/>
    <s v="us6000pg7p"/>
    <s v="2025-03-08T22:39:11.040Z"/>
    <s v="15 km WNW of AshkÄsham, Afghanistan"/>
    <s v="earthquake"/>
    <n v="5.13"/>
    <n v="11.696"/>
    <n v="0.158"/>
    <n v="11"/>
    <s v="reviewed"/>
    <s v="us"/>
    <s v="us"/>
  </r>
  <r>
    <s v="2024-12-28T07:02:12.064Z"/>
    <n v="28.371600000000001"/>
    <n v="86.715699999999998"/>
    <n v="10"/>
    <n v="4"/>
    <x v="0"/>
    <n v="13"/>
    <n v="188"/>
    <n v="4.0839999999999996"/>
    <n v="0.42"/>
    <s v="us"/>
    <s v="us6000piwf"/>
    <s v="2025-03-08T22:39:16.040Z"/>
    <s v="Southern Tibetan Plateau"/>
    <s v="earthquake"/>
    <n v="12.46"/>
    <n v="1.851"/>
    <n v="0.19600000000000001"/>
    <n v="7"/>
    <s v="reviewed"/>
    <s v="us"/>
    <s v="us"/>
  </r>
  <r>
    <s v="2024-12-28T06:05:48.771Z"/>
    <n v="28.296199999999999"/>
    <n v="87.051400000000001"/>
    <n v="10"/>
    <n v="4.2"/>
    <x v="0"/>
    <n v="21"/>
    <n v="237"/>
    <n v="3.8359999999999999"/>
    <n v="0.59"/>
    <s v="us"/>
    <s v="us6000piwc"/>
    <s v="2025-03-08T22:39:16.040Z"/>
    <s v="Southern Tibetan Plateau"/>
    <s v="earthquake"/>
    <n v="14.03"/>
    <n v="2.0059999999999998"/>
    <n v="0.13200000000000001"/>
    <n v="16"/>
    <s v="reviewed"/>
    <s v="us"/>
    <s v="us"/>
  </r>
  <r>
    <s v="2024-12-27T22:39:26.804Z"/>
    <n v="31.1844"/>
    <n v="66.654799999999994"/>
    <n v="10"/>
    <n v="4.7"/>
    <x v="0"/>
    <n v="76"/>
    <n v="99"/>
    <n v="3.9220000000000002"/>
    <n v="0.89"/>
    <s v="us"/>
    <s v="us6000pg13"/>
    <s v="2025-03-08T22:39:11.040Z"/>
    <s v="35 km NNE of Chaman, Pakistan"/>
    <s v="earthquake"/>
    <n v="8.61"/>
    <n v="1.8859999999999999"/>
    <n v="6.3E-2"/>
    <n v="78"/>
    <s v="reviewed"/>
    <s v="us"/>
    <s v="us"/>
  </r>
  <r>
    <s v="2024-12-27T15:37:04.335Z"/>
    <n v="34.505499999999998"/>
    <n v="74.171400000000006"/>
    <n v="64.259"/>
    <n v="4.3"/>
    <x v="0"/>
    <n v="23"/>
    <n v="132"/>
    <n v="4.1589999999999998"/>
    <n v="0.77"/>
    <s v="us"/>
    <s v="us6000pfxt"/>
    <s v="2025-03-08T22:39:11.040Z"/>
    <s v="36 km NNW of BÄramÅ«la, India"/>
    <s v="earthquake"/>
    <n v="3.24"/>
    <n v="7.343"/>
    <n v="0.13800000000000001"/>
    <n v="15"/>
    <s v="reviewed"/>
    <s v="us"/>
    <s v="us"/>
  </r>
  <r>
    <s v="2024-12-27T13:44:48.129Z"/>
    <n v="36.307200000000002"/>
    <n v="70.789299999999997"/>
    <n v="102.82299999999999"/>
    <n v="4.3"/>
    <x v="0"/>
    <n v="30"/>
    <n v="174"/>
    <n v="2.2410000000000001"/>
    <n v="0.71"/>
    <s v="us"/>
    <s v="us6000pfww"/>
    <s v="2025-03-08T22:39:10.040Z"/>
    <s v="62 km S of Jurm, Afghanistan"/>
    <s v="earthquake"/>
    <n v="9.0500000000000007"/>
    <n v="8.8529999999999998"/>
    <n v="0.14199999999999999"/>
    <n v="14"/>
    <s v="reviewed"/>
    <s v="us"/>
    <s v="us"/>
  </r>
  <r>
    <s v="2024-12-27T01:11:44.869Z"/>
    <n v="36.565899999999999"/>
    <n v="70.733800000000002"/>
    <n v="178.48"/>
    <n v="4.0999999999999996"/>
    <x v="0"/>
    <n v="21"/>
    <n v="96"/>
    <n v="2.4260000000000002"/>
    <n v="0.81"/>
    <s v="us"/>
    <s v="us6000pfts"/>
    <s v="2025-03-08T22:39:10.040Z"/>
    <s v="34 km SSW of Jurm, Afghanistan"/>
    <s v="earthquake"/>
    <n v="7.3"/>
    <n v="13.045"/>
    <n v="0.14499999999999999"/>
    <n v="13"/>
    <s v="reviewed"/>
    <s v="us"/>
    <s v="us"/>
  </r>
  <r>
    <s v="2024-12-26T00:15:01.175Z"/>
    <n v="38.305799999999998"/>
    <n v="72.977000000000004"/>
    <n v="113.42100000000001"/>
    <n v="4.4000000000000004"/>
    <x v="0"/>
    <n v="67"/>
    <n v="91"/>
    <n v="1.488"/>
    <n v="0.52"/>
    <s v="us"/>
    <s v="us6000pfme"/>
    <s v="2025-03-08T22:39:10.040Z"/>
    <s v="87 km W of Murghob, Tajikistan"/>
    <s v="earthquake"/>
    <n v="6.58"/>
    <n v="7.8680000000000003"/>
    <n v="0.08"/>
    <n v="45"/>
    <s v="reviewed"/>
    <s v="us"/>
    <s v="us"/>
  </r>
  <r>
    <s v="2024-12-25T23:36:34.039Z"/>
    <n v="2.5632000000000001"/>
    <n v="95.792500000000004"/>
    <n v="23.207999999999998"/>
    <n v="4.3"/>
    <x v="0"/>
    <n v="26"/>
    <n v="152"/>
    <n v="2.177"/>
    <n v="0.62"/>
    <s v="us"/>
    <s v="us6000pieg"/>
    <s v="2025-03-08T22:39:15.040Z"/>
    <s v="65 km W of Sinabang, Indonesia"/>
    <s v="earthquake"/>
    <n v="8.6199999999999992"/>
    <n v="6.5659999999999998"/>
    <n v="0.129"/>
    <n v="17"/>
    <s v="reviewed"/>
    <s v="us"/>
    <s v="us"/>
  </r>
  <r>
    <s v="2024-12-25T07:57:43.530Z"/>
    <n v="36.450299999999999"/>
    <n v="70.389499999999998"/>
    <n v="209.31899999999999"/>
    <n v="4.3"/>
    <x v="0"/>
    <n v="75"/>
    <n v="75"/>
    <n v="2.1859999999999999"/>
    <n v="0.52"/>
    <s v="us"/>
    <s v="us6000pfjz"/>
    <s v="2025-03-08T22:39:09.040Z"/>
    <s v="49 km ESE of FarkhÄr, Afghanistan"/>
    <s v="earthquake"/>
    <n v="8"/>
    <n v="6.9340000000000002"/>
    <n v="8.1000000000000003E-2"/>
    <n v="43"/>
    <s v="reviewed"/>
    <s v="us"/>
    <s v="us"/>
  </r>
  <r>
    <s v="2024-12-24T09:08:29.842Z"/>
    <n v="36.682400000000001"/>
    <n v="71.099599999999995"/>
    <n v="211.51400000000001"/>
    <n v="4.2"/>
    <x v="0"/>
    <n v="43"/>
    <n v="173"/>
    <n v="2.5009999999999999"/>
    <n v="0.62"/>
    <s v="us"/>
    <s v="us6000pff8"/>
    <s v="2025-03-08T22:39:09.040Z"/>
    <s v="31 km SE of Jurm, Afghanistan"/>
    <s v="earthquake"/>
    <n v="9"/>
    <n v="7.8680000000000003"/>
    <n v="0.10299999999999999"/>
    <n v="26"/>
    <s v="reviewed"/>
    <s v="us"/>
    <s v="us"/>
  </r>
  <r>
    <s v="2024-12-23T17:57:25.649Z"/>
    <n v="19.555700000000002"/>
    <n v="95.061300000000003"/>
    <n v="85.382999999999996"/>
    <n v="4.9000000000000004"/>
    <x v="0"/>
    <n v="61"/>
    <n v="83"/>
    <n v="1.647"/>
    <n v="0.52"/>
    <s v="us"/>
    <s v="us6000pfbh"/>
    <s v="2025-03-08T22:39:09.040Z"/>
    <s v="26 km NW of Myaydo, Myanmar"/>
    <s v="earthquake"/>
    <n v="7.6"/>
    <n v="7.1859999999999999"/>
    <n v="5.5E-2"/>
    <n v="103"/>
    <s v="reviewed"/>
    <s v="us"/>
    <s v="us"/>
  </r>
  <r>
    <s v="2024-12-23T01:36:09.189Z"/>
    <n v="5.4828999999999999"/>
    <n v="61.288200000000003"/>
    <n v="10"/>
    <n v="4.5999999999999996"/>
    <x v="0"/>
    <n v="59"/>
    <n v="94"/>
    <n v="11.637"/>
    <n v="0.41"/>
    <s v="us"/>
    <s v="us7000p0tr"/>
    <s v="2025-03-08T22:39:18.040Z"/>
    <s v="Carlsberg Ridge"/>
    <s v="earthquake"/>
    <n v="12.59"/>
    <n v="1.909"/>
    <n v="7.8E-2"/>
    <n v="49"/>
    <s v="reviewed"/>
    <s v="us"/>
    <s v="us"/>
  </r>
  <r>
    <s v="2024-12-23T01:18:18.905Z"/>
    <n v="5.2601000000000004"/>
    <n v="61.663699999999999"/>
    <n v="10"/>
    <n v="4.5"/>
    <x v="0"/>
    <n v="21"/>
    <n v="108"/>
    <n v="11.641"/>
    <n v="0.53"/>
    <s v="us"/>
    <s v="us6000phmp"/>
    <s v="2025-03-08T22:39:14.040Z"/>
    <s v="Carlsberg Ridge"/>
    <s v="earthquake"/>
    <n v="9.1999999999999993"/>
    <n v="1.8979999999999999"/>
    <n v="0.14499999999999999"/>
    <n v="14"/>
    <s v="reviewed"/>
    <s v="us"/>
    <s v="us"/>
  </r>
  <r>
    <s v="2024-12-22T22:37:37.577Z"/>
    <n v="29.185199999999998"/>
    <n v="95.179299999999998"/>
    <n v="10"/>
    <n v="4"/>
    <x v="0"/>
    <n v="19"/>
    <n v="166"/>
    <n v="3.5710000000000002"/>
    <n v="0.89"/>
    <s v="us"/>
    <s v="us7000p0t5"/>
    <s v="2025-02-27T17:30:55.040Z"/>
    <s v="107 km NE of Shi Yomi, India"/>
    <s v="earthquake"/>
    <n v="13.41"/>
    <n v="1.9470000000000001"/>
    <n v="0.13"/>
    <n v="16"/>
    <s v="reviewed"/>
    <s v="us"/>
    <s v="us"/>
  </r>
  <r>
    <s v="2024-12-22T16:51:32.902Z"/>
    <n v="1.0482"/>
    <n v="97.004599999999996"/>
    <n v="10"/>
    <n v="4.4000000000000004"/>
    <x v="0"/>
    <n v="26"/>
    <n v="196"/>
    <n v="4.1529999999999996"/>
    <n v="0.56999999999999995"/>
    <s v="us"/>
    <s v="us6000phm1"/>
    <s v="2025-02-27T17:30:49.040Z"/>
    <s v="72 km WSW of Gunungsitoli, Indonesia"/>
    <s v="earthquake"/>
    <n v="11.21"/>
    <n v="1.956"/>
    <n v="0.11700000000000001"/>
    <n v="21"/>
    <s v="reviewed"/>
    <s v="us"/>
    <s v="us"/>
  </r>
  <r>
    <s v="2024-12-22T15:14:30.721Z"/>
    <n v="5.5007000000000001"/>
    <n v="61.4328"/>
    <n v="10"/>
    <n v="4.5999999999999996"/>
    <x v="0"/>
    <n v="53"/>
    <n v="107"/>
    <n v="25.03"/>
    <n v="0.84"/>
    <s v="us"/>
    <s v="us7000p0rq"/>
    <s v="2025-02-27T17:30:55.040Z"/>
    <s v="Carlsberg Ridge"/>
    <s v="earthquake"/>
    <n v="5.73"/>
    <n v="1.8759999999999999"/>
    <n v="7.1999999999999995E-2"/>
    <n v="58"/>
    <s v="reviewed"/>
    <s v="us"/>
    <s v="us"/>
  </r>
  <r>
    <s v="2024-12-22T01:00:32.010Z"/>
    <n v="37.256399999999999"/>
    <n v="71.296099999999996"/>
    <n v="101.027"/>
    <n v="4.5"/>
    <x v="0"/>
    <n v="33"/>
    <n v="83"/>
    <n v="2.1930000000000001"/>
    <n v="0.81"/>
    <s v="us"/>
    <s v="us7000p0na"/>
    <s v="2025-02-27T17:30:54.040Z"/>
    <s v="34 km SW of Khorugh, Tajikistan"/>
    <s v="earthquake"/>
    <n v="7.14"/>
    <n v="9.5299999999999994"/>
    <n v="0.124"/>
    <n v="19"/>
    <s v="reviewed"/>
    <s v="us"/>
    <s v="us"/>
  </r>
  <r>
    <s v="2024-12-21T19:36:29.722Z"/>
    <n v="39.026699999999998"/>
    <n v="70.875200000000007"/>
    <n v="10"/>
    <n v="4.5"/>
    <x v="0"/>
    <n v="24"/>
    <n v="119"/>
    <n v="0.84699999999999998"/>
    <n v="1.37"/>
    <s v="us"/>
    <s v="us7000p0mp"/>
    <s v="2025-02-27T17:30:54.040Z"/>
    <s v="43 km E of Rasht, Tajikistan"/>
    <s v="earthquake"/>
    <n v="3.39"/>
    <n v="1.601"/>
    <n v="0.113"/>
    <n v="23"/>
    <s v="reviewed"/>
    <s v="us"/>
    <s v="us"/>
  </r>
  <r>
    <s v="2024-12-20T23:31:51.533Z"/>
    <n v="33.978999999999999"/>
    <n v="60.384399999999999"/>
    <n v="10"/>
    <n v="4.3"/>
    <x v="0"/>
    <n v="22"/>
    <n v="209"/>
    <n v="7.2649999999999997"/>
    <n v="0.7"/>
    <s v="us"/>
    <s v="us7000p0i7"/>
    <s v="2025-02-27T17:30:54.040Z"/>
    <s v="91 km SSW of TÄybÄd, Iran"/>
    <s v="earthquake"/>
    <n v="14.69"/>
    <n v="1.998"/>
    <n v="0.189"/>
    <n v="8"/>
    <s v="reviewed"/>
    <s v="us"/>
    <s v="us"/>
  </r>
  <r>
    <s v="2024-12-20T23:06:04.089Z"/>
    <n v="27.0059"/>
    <n v="103.3194"/>
    <n v="10"/>
    <n v="4.3"/>
    <x v="0"/>
    <n v="14"/>
    <n v="147"/>
    <n v="6.3289999999999997"/>
    <n v="0.78"/>
    <s v="us"/>
    <s v="us6000phk1"/>
    <s v="2025-02-27T17:30:48.040Z"/>
    <s v="52 km SW of Zhaotong, China"/>
    <s v="earthquake"/>
    <n v="8.74"/>
    <n v="1.85"/>
    <n v="0.188"/>
    <n v="8"/>
    <s v="reviewed"/>
    <s v="us"/>
    <s v="us"/>
  </r>
  <r>
    <s v="2024-12-20T22:29:02.221Z"/>
    <n v="29.4923"/>
    <n v="81.609899999999996"/>
    <n v="10"/>
    <n v="5"/>
    <x v="0"/>
    <n v="84"/>
    <n v="99"/>
    <n v="3.6389999999999998"/>
    <n v="0.73"/>
    <s v="us"/>
    <s v="us7000p0hw"/>
    <s v="2025-02-27T17:30:54.040Z"/>
    <s v="60 km WNW of Jumla, Nepal"/>
    <s v="earthquake"/>
    <n v="9.2100000000000009"/>
    <n v="1.8819999999999999"/>
    <n v="4.9000000000000002E-2"/>
    <n v="136"/>
    <s v="reviewed"/>
    <s v="us"/>
    <s v="us"/>
  </r>
  <r>
    <s v="2024-12-20T18:32:28.841Z"/>
    <n v="29.7956"/>
    <n v="92.1173"/>
    <n v="10.007999999999999"/>
    <n v="4.3"/>
    <x v="0"/>
    <n v="27"/>
    <n v="106"/>
    <n v="0.86599999999999999"/>
    <n v="0.97"/>
    <s v="us"/>
    <s v="us6000phjw"/>
    <s v="2025-02-27T17:30:48.040Z"/>
    <s v="99 km E of Lhasa, China"/>
    <s v="earthquake"/>
    <n v="7.93"/>
    <n v="5.0110000000000001"/>
    <n v="0.11"/>
    <n v="23"/>
    <s v="reviewed"/>
    <s v="us"/>
    <s v="us"/>
  </r>
  <r>
    <s v="2024-12-20T15:42:43.959Z"/>
    <n v="10.805099999999999"/>
    <n v="95.522099999999995"/>
    <n v="10"/>
    <n v="4.5"/>
    <x v="0"/>
    <n v="18"/>
    <n v="89"/>
    <n v="4.5"/>
    <n v="0.83"/>
    <s v="us"/>
    <s v="us7000p0cq"/>
    <s v="2025-02-27T17:30:53.040Z"/>
    <s v="Andaman Islands, India region"/>
    <s v="earthquake"/>
    <n v="7.51"/>
    <n v="1.869"/>
    <n v="0.13900000000000001"/>
    <n v="19"/>
    <s v="reviewed"/>
    <s v="us"/>
    <s v="us"/>
  </r>
  <r>
    <s v="2024-12-20T13:13:08.914Z"/>
    <n v="23.6675"/>
    <n v="94.0488"/>
    <n v="69.572999999999993"/>
    <n v="4.4000000000000004"/>
    <x v="0"/>
    <n v="58"/>
    <n v="136"/>
    <n v="2.5779999999999998"/>
    <n v="0.63"/>
    <s v="us"/>
    <s v="us7000p0au"/>
    <s v="2025-02-27T17:30:53.040Z"/>
    <s v="36 km W of Mawlaik, Myanmar"/>
    <s v="earthquake"/>
    <n v="7.72"/>
    <n v="7.2460000000000004"/>
    <n v="8.1000000000000003E-2"/>
    <n v="44"/>
    <s v="reviewed"/>
    <s v="us"/>
    <s v="us"/>
  </r>
  <r>
    <s v="2024-12-19T01:52:46.050Z"/>
    <n v="28.583300000000001"/>
    <n v="84.103700000000003"/>
    <n v="10"/>
    <n v="4.3"/>
    <x v="0"/>
    <n v="21"/>
    <n v="158"/>
    <n v="1.298"/>
    <n v="0.87"/>
    <s v="us"/>
    <s v="us7000nzxt"/>
    <s v="2025-02-27T17:30:52.040Z"/>
    <s v="37 km NNE of Pokhara, Nepal"/>
    <s v="earthquake"/>
    <n v="6.77"/>
    <n v="1.8740000000000001"/>
    <n v="0.11600000000000001"/>
    <n v="21"/>
    <s v="reviewed"/>
    <s v="us"/>
    <s v="us"/>
  </r>
  <r>
    <s v="2024-12-18T16:46:43.648Z"/>
    <n v="26.130800000000001"/>
    <n v="100.7419"/>
    <n v="10"/>
    <n v="4.3"/>
    <x v="0"/>
    <n v="27"/>
    <n v="81"/>
    <n v="4.9370000000000003"/>
    <n v="1"/>
    <s v="us"/>
    <s v="us6000phh7"/>
    <s v="2025-02-27T17:30:48.040Z"/>
    <s v="20 km NE of Pianjiao, China"/>
    <s v="earthquake"/>
    <n v="6.91"/>
    <n v="1.851"/>
    <n v="0.129"/>
    <n v="17"/>
    <s v="reviewed"/>
    <s v="us"/>
    <s v="us"/>
  </r>
  <r>
    <s v="2024-12-18T10:53:06.485Z"/>
    <n v="34.270299999999999"/>
    <n v="78.747500000000002"/>
    <n v="10"/>
    <n v="4.4000000000000004"/>
    <x v="0"/>
    <n v="36"/>
    <n v="106"/>
    <n v="4.5949999999999998"/>
    <n v="0.69"/>
    <s v="us"/>
    <s v="us7000nzs7"/>
    <s v="2025-02-27T17:30:52.040Z"/>
    <s v="107 km E of Leh, India"/>
    <s v="earthquake"/>
    <n v="10.130000000000001"/>
    <n v="1.9059999999999999"/>
    <n v="0.106"/>
    <n v="26"/>
    <s v="reviewed"/>
    <s v="us"/>
    <s v="us"/>
  </r>
  <r>
    <s v="2024-12-17T17:26:50.626Z"/>
    <n v="33.713500000000003"/>
    <n v="92.9499"/>
    <n v="10"/>
    <n v="4.3"/>
    <x v="0"/>
    <n v="53"/>
    <n v="64"/>
    <n v="4.2889999999999997"/>
    <n v="0.66"/>
    <s v="us"/>
    <s v="us7000nzl9"/>
    <s v="2025-02-27T17:30:51.040Z"/>
    <s v="261 km NNE of Nagqu, China"/>
    <s v="earthquake"/>
    <n v="8.61"/>
    <n v="1.8580000000000001"/>
    <n v="8.5999999999999993E-2"/>
    <n v="38"/>
    <s v="reviewed"/>
    <s v="us"/>
    <s v="us"/>
  </r>
  <r>
    <s v="2024-12-17T12:32:23.783Z"/>
    <n v="39.713099999999997"/>
    <n v="77.138199999999998"/>
    <n v="10"/>
    <n v="4.4000000000000004"/>
    <x v="0"/>
    <n v="29"/>
    <n v="242"/>
    <n v="1.768"/>
    <n v="0.53"/>
    <s v="us"/>
    <s v="us7000nziv"/>
    <s v="2025-02-27T17:30:51.040Z"/>
    <s v="100 km NNW of Dunbage, China"/>
    <s v="earthquake"/>
    <n v="7.32"/>
    <n v="1.9790000000000001"/>
    <n v="0.14899999999999999"/>
    <n v="13"/>
    <s v="reviewed"/>
    <s v="us"/>
    <s v="us"/>
  </r>
  <r>
    <s v="2024-12-17T11:23:27.288Z"/>
    <n v="29.831"/>
    <n v="81.388300000000001"/>
    <n v="20.081"/>
    <n v="4.4000000000000004"/>
    <x v="0"/>
    <n v="26"/>
    <n v="159"/>
    <n v="3.968"/>
    <n v="0.59"/>
    <s v="us"/>
    <s v="us7000nzij"/>
    <s v="2025-02-27T17:30:51.040Z"/>
    <s v="55 km SSE of Burang, China"/>
    <s v="earthquake"/>
    <n v="9.24"/>
    <n v="3.702"/>
    <n v="0.126"/>
    <n v="19"/>
    <s v="reviewed"/>
    <s v="us"/>
    <s v="us"/>
  </r>
  <r>
    <s v="2024-12-16T14:10:33.722Z"/>
    <n v="25.619299999999999"/>
    <n v="90.584299999999999"/>
    <n v="10"/>
    <n v="4.3"/>
    <x v="0"/>
    <n v="32"/>
    <n v="158"/>
    <n v="4.0970000000000004"/>
    <n v="0.79"/>
    <s v="us"/>
    <s v="us7000nz9t"/>
    <s v="2025-02-27T17:30:50.040Z"/>
    <s v="40 km ENE of Tura, India"/>
    <s v="earthquake"/>
    <n v="6.76"/>
    <n v="1.752"/>
    <n v="0.114"/>
    <n v="22"/>
    <s v="reviewed"/>
    <s v="us"/>
    <s v="us"/>
  </r>
  <r>
    <s v="2024-12-16T12:28:48.219Z"/>
    <n v="37.694099999999999"/>
    <n v="72.099900000000005"/>
    <n v="142.38399999999999"/>
    <n v="4.3"/>
    <x v="0"/>
    <n v="32"/>
    <n v="120"/>
    <n v="1.796"/>
    <n v="0.56999999999999995"/>
    <s v="us"/>
    <s v="us7000nz9d"/>
    <s v="2025-02-27T17:30:50.040Z"/>
    <s v="53 km ENE of Khorugh, Tajikistan"/>
    <s v="earthquake"/>
    <n v="3.98"/>
    <n v="12.419"/>
    <n v="0.218"/>
    <n v="6"/>
    <s v="reviewed"/>
    <s v="us"/>
    <s v="us"/>
  </r>
  <r>
    <s v="2024-12-16T06:25:10.884Z"/>
    <n v="32.1325"/>
    <n v="69.863500000000002"/>
    <n v="10"/>
    <n v="4.3"/>
    <x v="0"/>
    <n v="32"/>
    <n v="210"/>
    <n v="2.4529999999999998"/>
    <n v="0.55000000000000004"/>
    <s v="us"/>
    <s v="us7000nz75"/>
    <s v="2025-02-27T17:30:50.040Z"/>
    <s v="33 km SE of Wana, Pakistan"/>
    <s v="earthquake"/>
    <n v="8.19"/>
    <n v="1.978"/>
    <n v="0.188"/>
    <n v="8"/>
    <s v="reviewed"/>
    <s v="us"/>
    <s v="us"/>
  </r>
  <r>
    <s v="2024-12-15T12:47:46.480Z"/>
    <n v="39.0244"/>
    <n v="72.378600000000006"/>
    <n v="10"/>
    <n v="4.2"/>
    <x v="0"/>
    <n v="30"/>
    <n v="207"/>
    <n v="0.63800000000000001"/>
    <n v="1.21"/>
    <s v="us"/>
    <s v="us6000ph7g"/>
    <s v="2025-02-18T20:03:00.040Z"/>
    <s v="60 km SSE of Daroot-Korgon, Kyrgyzstan"/>
    <s v="earthquake"/>
    <n v="5.41"/>
    <n v="1.927"/>
    <n v="0.128"/>
    <n v="17"/>
    <s v="reviewed"/>
    <s v="us"/>
    <s v="us"/>
  </r>
  <r>
    <s v="2024-12-15T09:20:36.166Z"/>
    <n v="36.552500000000002"/>
    <n v="70.995900000000006"/>
    <n v="116.881"/>
    <n v="4.3"/>
    <x v="0"/>
    <n v="21"/>
    <n v="195"/>
    <n v="2.5369999999999999"/>
    <n v="0.53"/>
    <s v="us"/>
    <s v="us7000nz1d"/>
    <s v="2025-02-18T20:03:00.040Z"/>
    <s v="37 km SSE of Jurm, Afghanistan"/>
    <s v="earthquake"/>
    <n v="10.210000000000001"/>
    <n v="10.57"/>
    <n v="0.125"/>
    <n v="18"/>
    <s v="reviewed"/>
    <s v="us"/>
    <s v="us"/>
  </r>
  <r>
    <s v="2024-12-14T20:42:40.310Z"/>
    <n v="37.676000000000002"/>
    <n v="72.287099999999995"/>
    <n v="166.76"/>
    <n v="4"/>
    <x v="0"/>
    <n v="25"/>
    <n v="111"/>
    <n v="1.839"/>
    <n v="0.62"/>
    <s v="us"/>
    <s v="us7000nywv"/>
    <s v="2025-02-18T20:02:59.040Z"/>
    <s v="68 km ENE of Khorugh, Tajikistan"/>
    <s v="earthquake"/>
    <n v="7.79"/>
    <n v="9.0619999999999994"/>
    <n v="0.16400000000000001"/>
    <n v="11"/>
    <s v="reviewed"/>
    <s v="us"/>
    <s v="us"/>
  </r>
  <r>
    <s v="2024-12-14T20:37:34.864Z"/>
    <n v="34.148499999999999"/>
    <n v="87.291499999999999"/>
    <n v="10"/>
    <n v="4.3"/>
    <x v="0"/>
    <n v="18"/>
    <n v="97"/>
    <n v="5.5019999999999998"/>
    <n v="0.46"/>
    <s v="us"/>
    <s v="us7000nyx1"/>
    <s v="2025-02-18T20:02:59.040Z"/>
    <s v="western Xizang"/>
    <s v="earthquake"/>
    <n v="10.06"/>
    <n v="1.925"/>
    <n v="0.14199999999999999"/>
    <n v="14"/>
    <s v="reviewed"/>
    <s v="us"/>
    <s v="us"/>
  </r>
  <r>
    <s v="2024-12-14T10:23:09.654Z"/>
    <n v="38.312600000000003"/>
    <n v="72.940299999999993"/>
    <n v="10"/>
    <n v="4.3"/>
    <x v="0"/>
    <n v="17"/>
    <n v="241"/>
    <n v="1.4650000000000001"/>
    <n v="1.32"/>
    <s v="us"/>
    <s v="us7000nyuk"/>
    <s v="2025-02-18T20:02:59.040Z"/>
    <s v="91 km W of Murghob, Tajikistan"/>
    <s v="earthquake"/>
    <n v="4.88"/>
    <n v="1.978"/>
    <n v="0.17699999999999999"/>
    <n v="9"/>
    <s v="reviewed"/>
    <s v="us"/>
    <s v="us"/>
  </r>
  <r>
    <s v="2024-12-14T01:05:29.137Z"/>
    <n v="25.936399999999999"/>
    <n v="96.593599999999995"/>
    <n v="10"/>
    <n v="4.4000000000000004"/>
    <x v="0"/>
    <n v="40"/>
    <n v="111"/>
    <n v="4.9539999999999997"/>
    <n v="0.46"/>
    <s v="us"/>
    <s v="us7000nyrk"/>
    <s v="2025-02-18T20:02:58.040Z"/>
    <s v="36 km SW of Sarupathar, India"/>
    <s v="earthquake"/>
    <n v="7.37"/>
    <n v="1.9059999999999999"/>
    <n v="0.10100000000000001"/>
    <n v="28"/>
    <s v="reviewed"/>
    <s v="us"/>
    <s v="us"/>
  </r>
  <r>
    <s v="2024-12-12T05:40:25.254Z"/>
    <n v="32.5276"/>
    <n v="93.665099999999995"/>
    <n v="10"/>
    <n v="4.2"/>
    <x v="0"/>
    <n v="15"/>
    <n v="153"/>
    <n v="3.5579999999999998"/>
    <n v="0.3"/>
    <s v="us"/>
    <s v="us6000ph46"/>
    <s v="2025-02-18T20:02:55.040Z"/>
    <s v="191 km NE of Nagqu, China"/>
    <s v="earthquake"/>
    <n v="13.08"/>
    <n v="1.9550000000000001"/>
    <n v="0.152"/>
    <n v="12"/>
    <s v="reviewed"/>
    <s v="us"/>
    <s v="us"/>
  </r>
  <r>
    <s v="2024-12-11T11:53:29.138Z"/>
    <n v="22.595400000000001"/>
    <n v="93.861199999999997"/>
    <n v="55.118000000000002"/>
    <n v="4.4000000000000004"/>
    <x v="0"/>
    <n v="41"/>
    <n v="160"/>
    <n v="1.6950000000000001"/>
    <n v="0.65"/>
    <s v="us"/>
    <s v="us7000nxub"/>
    <s v="2025-02-18T20:02:55.040Z"/>
    <s v="26 km ESE of Hakha, Myanmar"/>
    <s v="earthquake"/>
    <n v="11.35"/>
    <n v="9.1760000000000002"/>
    <n v="9.9000000000000005E-2"/>
    <n v="29"/>
    <s v="reviewed"/>
    <s v="us"/>
    <s v="us"/>
  </r>
  <r>
    <s v="2024-12-11T01:26:00.061Z"/>
    <n v="23.5806"/>
    <n v="94.644499999999994"/>
    <n v="107.502"/>
    <n v="4.5999999999999996"/>
    <x v="0"/>
    <n v="72"/>
    <n v="106"/>
    <n v="2.3769999999999998"/>
    <n v="0.7"/>
    <s v="us"/>
    <s v="us7000nxr5"/>
    <s v="2025-02-18T20:02:54.040Z"/>
    <s v="25 km ESE of Mawlaik, Myanmar"/>
    <s v="earthquake"/>
    <n v="11.43"/>
    <n v="8.1910000000000007"/>
    <n v="7.0999999999999994E-2"/>
    <n v="59"/>
    <s v="reviewed"/>
    <s v="us"/>
    <s v="us"/>
  </r>
  <r>
    <s v="2024-12-11T00:38:28.651Z"/>
    <n v="12.202400000000001"/>
    <n v="92.227999999999994"/>
    <n v="10"/>
    <n v="4.4000000000000004"/>
    <x v="0"/>
    <n v="25"/>
    <n v="112"/>
    <n v="7.0549999999999997"/>
    <n v="0.63"/>
    <s v="us"/>
    <s v="us6000ph1n"/>
    <s v="2025-02-18T20:02:54.040Z"/>
    <s v="76 km NW of Bamboo Flat, India"/>
    <s v="earthquake"/>
    <n v="9.8699999999999992"/>
    <n v="1.869"/>
    <n v="0.13"/>
    <n v="17"/>
    <s v="reviewed"/>
    <s v="us"/>
    <s v="us"/>
  </r>
  <r>
    <s v="2024-12-10T23:05:02.457Z"/>
    <n v="39.0886"/>
    <n v="71.537000000000006"/>
    <n v="10"/>
    <n v="4"/>
    <x v="0"/>
    <n v="26"/>
    <n v="198"/>
    <n v="0.439"/>
    <n v="1.1100000000000001"/>
    <s v="us"/>
    <s v="us7000p0er"/>
    <s v="2025-02-18T20:02:54.040Z"/>
    <s v="16 km S of Karakenja, Tajikistan"/>
    <s v="earthquake"/>
    <n v="3.79"/>
    <n v="1.9179999999999999"/>
    <n v="0.184"/>
    <n v="8"/>
    <s v="reviewed"/>
    <s v="us"/>
    <s v="us"/>
  </r>
  <r>
    <s v="2024-12-10T10:03:02.595Z"/>
    <n v="36.761699999999998"/>
    <n v="70.919499999999999"/>
    <n v="83.198999999999998"/>
    <n v="4.7"/>
    <x v="0"/>
    <n v="88"/>
    <n v="65"/>
    <n v="2.351"/>
    <n v="0.57999999999999996"/>
    <s v="us"/>
    <s v="us7000nxk3"/>
    <s v="2025-02-18T20:02:53.040Z"/>
    <s v="13 km SSE of Jurm, Afghanistan"/>
    <s v="earthquake"/>
    <n v="6.41"/>
    <n v="7.2190000000000003"/>
    <n v="6.0999999999999999E-2"/>
    <n v="82"/>
    <s v="reviewed"/>
    <s v="us"/>
    <s v="us"/>
  </r>
  <r>
    <s v="2024-12-10T03:10:10.040Z"/>
    <n v="4.3627000000000002"/>
    <n v="62.289499999999997"/>
    <n v="10"/>
    <n v="4.4000000000000004"/>
    <x v="0"/>
    <n v="22"/>
    <n v="101"/>
    <n v="11.263"/>
    <n v="0.55000000000000004"/>
    <s v="us"/>
    <s v="us7000p0e7"/>
    <s v="2025-02-18T20:02:52.040Z"/>
    <s v="Carlsberg Ridge"/>
    <s v="earthquake"/>
    <n v="10.68"/>
    <n v="1.9159999999999999"/>
    <n v="0.13800000000000001"/>
    <n v="15"/>
    <s v="reviewed"/>
    <s v="us"/>
    <s v="us"/>
  </r>
  <r>
    <s v="2024-12-08T18:12:25.381Z"/>
    <n v="33.530799999999999"/>
    <n v="81.929500000000004"/>
    <n v="10"/>
    <n v="4.5"/>
    <x v="0"/>
    <n v="46"/>
    <n v="121"/>
    <n v="6.399"/>
    <n v="0.71"/>
    <s v="us"/>
    <s v="us7000nx3n"/>
    <s v="2025-02-15T18:31:05.040Z"/>
    <s v="western Xizang"/>
    <s v="earthquake"/>
    <n v="9.58"/>
    <n v="1.907"/>
    <n v="8.5999999999999993E-2"/>
    <n v="40"/>
    <s v="reviewed"/>
    <s v="us"/>
    <s v="us"/>
  </r>
  <r>
    <s v="2024-12-08T08:29:02.509Z"/>
    <n v="36.6023"/>
    <n v="70.906899999999993"/>
    <n v="201.55199999999999"/>
    <n v="4.2"/>
    <x v="0"/>
    <n v="29"/>
    <n v="86"/>
    <n v="2.5350000000000001"/>
    <n v="0.78"/>
    <s v="us"/>
    <s v="us7000nx0s"/>
    <s v="2025-02-15T18:30:57.040Z"/>
    <s v="29 km SSE of Jurm, Afghanistan"/>
    <s v="earthquake"/>
    <n v="8.84"/>
    <n v="9.4550000000000001"/>
    <n v="0.13200000000000001"/>
    <n v="16"/>
    <s v="reviewed"/>
    <s v="us"/>
    <s v="us"/>
  </r>
  <r>
    <s v="2024-12-08T04:53:31.201Z"/>
    <n v="37.709899999999998"/>
    <n v="95.517300000000006"/>
    <n v="10"/>
    <n v="4.0999999999999996"/>
    <x v="0"/>
    <n v="26"/>
    <n v="137"/>
    <n v="6.7880000000000003"/>
    <n v="1.1200000000000001"/>
    <s v="us"/>
    <s v="us7000nwzs"/>
    <s v="2025-02-15T18:30:56.040Z"/>
    <s v="282 km SSE of Dunhuang, China"/>
    <s v="earthquake"/>
    <n v="9.1999999999999993"/>
    <n v="1.93"/>
    <n v="0.13500000000000001"/>
    <n v="15"/>
    <s v="reviewed"/>
    <s v="us"/>
    <s v="us"/>
  </r>
  <r>
    <s v="2024-12-07T22:07:48.222Z"/>
    <n v="29.410699999999999"/>
    <n v="94.875200000000007"/>
    <n v="37.112000000000002"/>
    <n v="4.5"/>
    <x v="0"/>
    <n v="58"/>
    <n v="81"/>
    <n v="3.278"/>
    <n v="0.85"/>
    <s v="us"/>
    <s v="us7000nwya"/>
    <s v="2025-02-15T18:30:52.040Z"/>
    <s v="109 km NNE of Shi Yomi, India"/>
    <s v="earthquake"/>
    <n v="7.9"/>
    <n v="8.0500000000000007"/>
    <n v="8.6999999999999994E-2"/>
    <n v="39"/>
    <s v="reviewed"/>
    <s v="us"/>
    <s v="us"/>
  </r>
  <r>
    <s v="2024-12-07T18:00:23.976Z"/>
    <n v="29.8141"/>
    <n v="92.144800000000004"/>
    <n v="9.08"/>
    <n v="4.4000000000000004"/>
    <x v="0"/>
    <n v="66"/>
    <n v="90"/>
    <n v="0.89100000000000001"/>
    <n v="0.52"/>
    <s v="us"/>
    <s v="us7000nwx0"/>
    <s v="2025-02-15T18:30:48.040Z"/>
    <s v="102 km E of Lhasa, China"/>
    <s v="earthquake"/>
    <n v="6.53"/>
    <n v="4.5359999999999996"/>
    <n v="7.5999999999999998E-2"/>
    <n v="56"/>
    <s v="reviewed"/>
    <s v="us"/>
    <s v="us"/>
  </r>
  <r>
    <s v="2024-12-07T17:08:36.129Z"/>
    <n v="30.284400000000002"/>
    <n v="80.329499999999996"/>
    <n v="35"/>
    <n v="4"/>
    <x v="0"/>
    <n v="38"/>
    <n v="118"/>
    <n v="4.99"/>
    <n v="0.88"/>
    <s v="us"/>
    <s v="us7000nwwm"/>
    <s v="2025-02-15T18:30:47.040Z"/>
    <s v="51 km NNW of DhÄrchula, India"/>
    <s v="earthquake"/>
    <n v="8.65"/>
    <n v="1.94"/>
    <n v="0.10199999999999999"/>
    <n v="28"/>
    <s v="reviewed"/>
    <s v="us"/>
    <s v="us"/>
  </r>
  <r>
    <s v="2024-12-05T07:58:38.172Z"/>
    <n v="12.383100000000001"/>
    <n v="92.181600000000003"/>
    <n v="10"/>
    <n v="4.4000000000000004"/>
    <x v="0"/>
    <n v="15"/>
    <n v="74"/>
    <n v="7.0419999999999998"/>
    <n v="0.42"/>
    <s v="us"/>
    <s v="us7000nzth"/>
    <s v="2025-02-15T18:31:33.040Z"/>
    <s v="95 km NW of Bamboo Flat, India"/>
    <s v="earthquake"/>
    <n v="10.36"/>
    <n v="1.952"/>
    <n v="0.24099999999999999"/>
    <n v="5"/>
    <s v="reviewed"/>
    <s v="us"/>
    <s v="us"/>
  </r>
  <r>
    <s v="2024-12-05T07:49:50.500Z"/>
    <n v="17.524699999999999"/>
    <n v="60.190399999999997"/>
    <n v="10"/>
    <n v="4.5"/>
    <x v="0"/>
    <n v="45"/>
    <n v="116"/>
    <n v="8.2650000000000006"/>
    <n v="0.63"/>
    <s v="us"/>
    <s v="us7000nw2j"/>
    <s v="2025-02-15T18:29:40.040Z"/>
    <s v="Owen Fracture Zone region"/>
    <s v="earthquake"/>
    <n v="6.86"/>
    <n v="1.819"/>
    <n v="0.09"/>
    <n v="36"/>
    <s v="reviewed"/>
    <s v="us"/>
    <s v="us"/>
  </r>
  <r>
    <s v="2024-12-05T06:21:22.894Z"/>
    <n v="32.8339"/>
    <n v="73.714100000000002"/>
    <n v="10"/>
    <n v="5.2"/>
    <x v="0"/>
    <n v="154"/>
    <n v="28"/>
    <n v="0.89600000000000002"/>
    <n v="0.53"/>
    <s v="us"/>
    <s v="us7000nw1v"/>
    <s v="2025-02-15T18:29:39.040Z"/>
    <s v="8 km SSW of Sarai Alamgir, Pakistan"/>
    <s v="earthquake"/>
    <n v="2.4900000000000002"/>
    <n v="1.841"/>
    <n v="4.9000000000000002E-2"/>
    <n v="140"/>
    <s v="reviewed"/>
    <s v="us"/>
    <s v="us"/>
  </r>
  <r>
    <s v="2024-12-05T04:30:48.822Z"/>
    <n v="11.188499999999999"/>
    <n v="93.207700000000003"/>
    <n v="81.873000000000005"/>
    <n v="4.3"/>
    <x v="0"/>
    <n v="21"/>
    <n v="183"/>
    <n v="6.5720000000000001"/>
    <n v="0.52"/>
    <s v="us"/>
    <s v="us7000nztg"/>
    <s v="2025-02-15T18:31:33.040Z"/>
    <s v="72 km SE of Port Blair, India"/>
    <s v="earthquake"/>
    <n v="7.27"/>
    <n v="9.391"/>
    <n v="0.154"/>
    <n v="12"/>
    <s v="reviewed"/>
    <s v="us"/>
    <s v="us"/>
  </r>
  <r>
    <s v="2024-12-05T04:26:35.919Z"/>
    <n v="38.5154"/>
    <n v="72.860399999999998"/>
    <n v="3.64"/>
    <n v="4.5"/>
    <x v="0"/>
    <n v="28"/>
    <n v="155"/>
    <n v="1.268"/>
    <n v="1.32"/>
    <s v="us"/>
    <s v="us7000nw1h"/>
    <s v="2025-02-15T18:29:37.040Z"/>
    <s v="104 km WNW of Murghob, Tajikistan"/>
    <s v="earthquake"/>
    <n v="8.09"/>
    <n v="6.1840000000000002"/>
    <n v="0.157"/>
    <n v="12"/>
    <s v="reviewed"/>
    <s v="us"/>
    <s v="us"/>
  </r>
  <r>
    <s v="2024-12-04T14:21:36.260Z"/>
    <n v="4.8922999999999996"/>
    <n v="95.823400000000007"/>
    <n v="10"/>
    <n v="4.5"/>
    <x v="0"/>
    <n v="50"/>
    <n v="64"/>
    <n v="1.1679999999999999"/>
    <n v="0.54"/>
    <s v="us"/>
    <s v="us7000nzju"/>
    <s v="2025-02-15T18:31:25.040Z"/>
    <s v="56 km SSW of Sigli, Indonesia"/>
    <s v="earthquake"/>
    <n v="8.02"/>
    <n v="1.8660000000000001"/>
    <n v="8.5000000000000006E-2"/>
    <n v="43"/>
    <s v="reviewed"/>
    <s v="us"/>
    <s v="us"/>
  </r>
  <r>
    <s v="2024-12-04T01:56:58.775Z"/>
    <n v="18.447099999999999"/>
    <n v="80.329599999999999"/>
    <n v="10"/>
    <n v="5"/>
    <x v="0"/>
    <n v="108"/>
    <n v="51"/>
    <n v="9.9920000000000009"/>
    <n v="0.65"/>
    <s v="us"/>
    <s v="us7000nvs3"/>
    <s v="2025-02-15T18:29:21.040Z"/>
    <s v="49 km NE of Mulugu, India"/>
    <s v="earthquake"/>
    <n v="7.19"/>
    <n v="1.8620000000000001"/>
    <n v="5.8999999999999997E-2"/>
    <n v="92"/>
    <s v="reviewed"/>
    <s v="us"/>
    <s v="us"/>
  </r>
  <r>
    <s v="2024-12-03T17:33:09.578Z"/>
    <n v="22.365500000000001"/>
    <n v="101.6404"/>
    <n v="10"/>
    <n v="4.3"/>
    <x v="0"/>
    <n v="21"/>
    <n v="71"/>
    <n v="2.1869999999999998"/>
    <n v="0.87"/>
    <s v="us"/>
    <s v="us7000nzbs"/>
    <s v="2025-02-15T18:31:21.040Z"/>
    <s v="82 km SE of Simao, China"/>
    <s v="earthquake"/>
    <n v="8.4700000000000006"/>
    <n v="1.946"/>
    <n v="0.187"/>
    <n v="8"/>
    <s v="reviewed"/>
    <s v="us"/>
    <s v="us"/>
  </r>
  <r>
    <s v="2024-12-01T13:15:24.808Z"/>
    <n v="5.4241000000000001"/>
    <n v="92.576300000000003"/>
    <n v="10"/>
    <n v="4.5"/>
    <x v="0"/>
    <n v="24"/>
    <n v="147"/>
    <n v="4.3559999999999999"/>
    <n v="0.68"/>
    <s v="us"/>
    <s v="us7000nyhc"/>
    <s v="2025-02-02T00:55:46.040Z"/>
    <s v="off the west coast of northern Sumatra"/>
    <s v="earthquake"/>
    <n v="9.6300000000000008"/>
    <n v="1.871"/>
    <n v="0.13100000000000001"/>
    <n v="17"/>
    <s v="reviewed"/>
    <s v="us"/>
    <s v="us"/>
  </r>
  <r>
    <s v="2024-12-01T07:57:44.830Z"/>
    <n v="18.434699999999999"/>
    <n v="95.191900000000004"/>
    <n v="80.697000000000003"/>
    <n v="4.5999999999999996"/>
    <x v="0"/>
    <n v="49"/>
    <n v="166"/>
    <n v="2.7690000000000001"/>
    <n v="0.53"/>
    <s v="us"/>
    <s v="us7000nv8y"/>
    <s v="2025-02-02T00:54:28.040Z"/>
    <s v="21 km NW of Myanaung, Myanmar"/>
    <s v="earthquake"/>
    <n v="4.22"/>
    <n v="7.72"/>
    <n v="6.6000000000000003E-2"/>
    <n v="69"/>
    <s v="reviewed"/>
    <s v="us"/>
    <s v="us"/>
  </r>
  <r>
    <s v="2024-11-28T10:49:00.723Z"/>
    <n v="36.6297"/>
    <n v="71.227699999999999"/>
    <n v="227.57400000000001"/>
    <n v="4.9000000000000004"/>
    <x v="0"/>
    <n v="124"/>
    <n v="72"/>
    <n v="2.1930000000000001"/>
    <n v="0.92"/>
    <s v="us"/>
    <s v="us7000nupk"/>
    <s v="2025-02-02T00:53:03.040Z"/>
    <s v="27 km WSW of AshkÄsham, Afghanistan"/>
    <s v="earthquake"/>
    <n v="7.41"/>
    <n v="6.4119999999999999"/>
    <n v="3.5999999999999997E-2"/>
    <n v="238"/>
    <s v="reviewed"/>
    <s v="us"/>
    <s v="us"/>
  </r>
  <r>
    <s v="2024-11-28T01:52:59.710Z"/>
    <n v="25.372299999999999"/>
    <n v="94.820899999999995"/>
    <n v="105.396"/>
    <n v="4.3"/>
    <x v="0"/>
    <n v="35"/>
    <n v="109"/>
    <n v="4.1479999999999997"/>
    <n v="0.66"/>
    <s v="us"/>
    <s v="us7000numd"/>
    <s v="2025-02-02T00:52:53.040Z"/>
    <s v="45 km SE of Phek, India"/>
    <s v="earthquake"/>
    <n v="9.32"/>
    <n v="7.4720000000000004"/>
    <n v="0.114"/>
    <n v="22"/>
    <s v="reviewed"/>
    <s v="us"/>
    <s v="us"/>
  </r>
  <r>
    <s v="2024-11-27T17:31:03.010Z"/>
    <n v="37.346200000000003"/>
    <n v="71.541799999999995"/>
    <n v="117.595"/>
    <n v="4.5999999999999996"/>
    <x v="1"/>
    <n v="117"/>
    <n v="88"/>
    <n v="1.96"/>
    <n v="0.57999999999999996"/>
    <s v="us"/>
    <s v="us7000nuj7"/>
    <s v="2025-02-02T00:52:38.040Z"/>
    <s v="15 km S of Khorugh, Tajikistan"/>
    <s v="earthquake"/>
    <n v="6.5"/>
    <n v="5.7549999999999999"/>
    <n v="0.13900000000000001"/>
    <n v="5"/>
    <s v="reviewed"/>
    <s v="us"/>
    <s v="us"/>
  </r>
  <r>
    <s v="2024-11-27T12:50:07.302Z"/>
    <n v="24.6737"/>
    <n v="93.521900000000002"/>
    <n v="57.064999999999998"/>
    <n v="4.3"/>
    <x v="0"/>
    <n v="36"/>
    <n v="75"/>
    <n v="3.6829999999999998"/>
    <n v="0.55000000000000004"/>
    <s v="us"/>
    <s v="us7000nuhz"/>
    <s v="2025-02-02T00:52:31.040Z"/>
    <s v="32 km NW of MoirÄng, India"/>
    <s v="earthquake"/>
    <n v="9.84"/>
    <n v="5.8339999999999996"/>
    <n v="0.109"/>
    <n v="24"/>
    <s v="reviewed"/>
    <s v="us"/>
    <s v="us"/>
  </r>
  <r>
    <s v="2024-11-26T23:22:07.691Z"/>
    <n v="37.151699999999998"/>
    <n v="71.562100000000001"/>
    <n v="160.203"/>
    <n v="4.0999999999999996"/>
    <x v="0"/>
    <n v="21"/>
    <n v="214"/>
    <n v="2.069"/>
    <n v="1.06"/>
    <s v="us"/>
    <s v="us7000nudt"/>
    <s v="2025-02-02T00:52:15.040Z"/>
    <s v="37 km S of Khorugh, Tajikistan"/>
    <s v="earthquake"/>
    <n v="11.51"/>
    <n v="14.112"/>
    <n v="0.26200000000000001"/>
    <n v="4"/>
    <s v="reviewed"/>
    <s v="us"/>
    <s v="us"/>
  </r>
  <r>
    <s v="2024-11-26T09:37:39.890Z"/>
    <n v="1.867"/>
    <n v="99.206699999999998"/>
    <n v="139.99799999999999"/>
    <n v="4.4000000000000004"/>
    <x v="0"/>
    <n v="37"/>
    <n v="102"/>
    <n v="0.86899999999999999"/>
    <n v="0.6"/>
    <s v="us"/>
    <s v="us7000nxup"/>
    <s v="2025-02-02T00:54:56.040Z"/>
    <s v="49 km ENE of Sibolga, Indonesia"/>
    <s v="earthquake"/>
    <n v="4.91"/>
    <n v="5.85"/>
    <n v="0.105"/>
    <n v="26"/>
    <s v="reviewed"/>
    <s v="us"/>
    <s v="us"/>
  </r>
  <r>
    <s v="2024-11-26T08:03:26.083Z"/>
    <n v="24.847999999999999"/>
    <n v="96.106499999999997"/>
    <n v="10"/>
    <n v="4.9000000000000004"/>
    <x v="0"/>
    <n v="54"/>
    <n v="82"/>
    <n v="3.7869999999999999"/>
    <n v="0.83"/>
    <s v="us"/>
    <s v="us7000nu7y"/>
    <s v="2025-02-02T00:51:55.040Z"/>
    <s v="131 km WNW of Bhamo, Myanmar"/>
    <s v="earthquake"/>
    <n v="7.41"/>
    <n v="1.885"/>
    <n v="7.0999999999999994E-2"/>
    <n v="62"/>
    <s v="reviewed"/>
    <s v="us"/>
    <s v="us"/>
  </r>
  <r>
    <s v="2024-11-25T17:15:52.717Z"/>
    <n v="30.4238"/>
    <n v="69.974900000000005"/>
    <n v="10"/>
    <n v="4.2"/>
    <x v="0"/>
    <n v="41"/>
    <n v="103"/>
    <n v="4.141"/>
    <n v="1.18"/>
    <s v="us"/>
    <s v="us7000nu34"/>
    <s v="2025-02-02T00:51:33.040Z"/>
    <s v="71 km WSW of Taunsa, Pakistan"/>
    <s v="earthquake"/>
    <n v="8.18"/>
    <n v="1.8109999999999999"/>
    <n v="0.106"/>
    <n v="25"/>
    <s v="reviewed"/>
    <s v="us"/>
    <s v="us"/>
  </r>
  <r>
    <s v="2024-11-25T11:15:51.690Z"/>
    <n v="6.7899000000000003"/>
    <n v="94.509500000000003"/>
    <n v="121.997"/>
    <n v="4"/>
    <x v="0"/>
    <n v="16"/>
    <n v="189"/>
    <n v="2.8780000000000001"/>
    <n v="0.92"/>
    <s v="us"/>
    <s v="us7000nxlt"/>
    <s v="2025-02-02T00:54:49.040Z"/>
    <s v="133 km NW of Sabang, Indonesia"/>
    <s v="earthquake"/>
    <n v="14.64"/>
    <n v="7.4020000000000001"/>
    <n v="0.184"/>
    <n v="8"/>
    <s v="reviewed"/>
    <s v="us"/>
    <s v="us"/>
  </r>
  <r>
    <s v="2024-11-25T08:39:06.231Z"/>
    <n v="37.734000000000002"/>
    <n v="75.683499999999995"/>
    <n v="120.495"/>
    <n v="4.4000000000000004"/>
    <x v="0"/>
    <n v="97"/>
    <n v="91"/>
    <n v="3.3140000000000001"/>
    <n v="0.53"/>
    <s v="us"/>
    <s v="us6000p7ju"/>
    <s v="2025-02-02T00:50:33.040Z"/>
    <s v="81 km W of Damusi, China"/>
    <s v="earthquake"/>
    <n v="8.11"/>
    <n v="6.7569999999999997"/>
    <n v="6.2E-2"/>
    <n v="76"/>
    <s v="reviewed"/>
    <s v="us"/>
    <s v="us"/>
  </r>
  <r>
    <s v="2024-11-23T17:35:06.040Z"/>
    <n v="25.0441"/>
    <n v="92.776899999999998"/>
    <n v="59.18"/>
    <n v="4.2"/>
    <x v="0"/>
    <n v="47"/>
    <n v="111"/>
    <n v="4.298"/>
    <n v="0.86"/>
    <s v="us"/>
    <s v="us6000p7ad"/>
    <s v="2025-01-30T17:00:33.040Z"/>
    <s v="24 km N of Silchar, India"/>
    <s v="earthquake"/>
    <n v="11.2"/>
    <n v="6.7919999999999998"/>
    <n v="8.8999999999999996E-2"/>
    <n v="39"/>
    <s v="reviewed"/>
    <s v="us"/>
    <s v="us"/>
  </r>
  <r>
    <s v="2024-11-23T12:15:15.049Z"/>
    <n v="36.499400000000001"/>
    <n v="70.270099999999999"/>
    <n v="207.387"/>
    <n v="4"/>
    <x v="0"/>
    <n v="19"/>
    <n v="88"/>
    <n v="1.875"/>
    <n v="0.74"/>
    <s v="us"/>
    <s v="us6000p78t"/>
    <s v="2025-01-30T17:00:32.040Z"/>
    <s v="37 km ESE of FarkhÄr, Afghanistan"/>
    <s v="earthquake"/>
    <n v="10.130000000000001"/>
    <n v="9.423"/>
    <n v="0.17299999999999999"/>
    <n v="9"/>
    <s v="reviewed"/>
    <s v="us"/>
    <s v="us"/>
  </r>
  <r>
    <s v="2024-11-23T08:33:03.377Z"/>
    <n v="39.357199999999999"/>
    <n v="71.833100000000002"/>
    <n v="9.1509999999999998"/>
    <n v="4.9000000000000004"/>
    <x v="1"/>
    <n v="195"/>
    <n v="67"/>
    <n v="0.123"/>
    <n v="0.49"/>
    <s v="us"/>
    <s v="usd00125in"/>
    <s v="2025-01-30T17:00:37.040Z"/>
    <s v="29 km ENE of Karakenja, Tajikistan"/>
    <s v="earthquake"/>
    <n v="6.29"/>
    <n v="4.3659999999999997"/>
    <n v="9.2999999999999999E-2"/>
    <n v="11"/>
    <s v="reviewed"/>
    <s v="us"/>
    <s v="us"/>
  </r>
  <r>
    <s v="2024-11-23T04:27:58.296Z"/>
    <n v="36.492199999999997"/>
    <n v="70.495000000000005"/>
    <n v="194.49"/>
    <n v="4.2"/>
    <x v="0"/>
    <n v="44"/>
    <n v="89"/>
    <n v="1.96"/>
    <n v="0.61"/>
    <s v="us"/>
    <s v="us6000p76r"/>
    <s v="2025-01-30T17:00:32.040Z"/>
    <s v="51 km SW of Jurm, Afghanistan"/>
    <s v="earthquake"/>
    <n v="8.61"/>
    <n v="9.8420000000000005"/>
    <n v="0.128"/>
    <n v="17"/>
    <s v="reviewed"/>
    <s v="us"/>
    <s v="us"/>
  </r>
  <r>
    <s v="2024-11-22T14:42:09.100Z"/>
    <n v="29.858599999999999"/>
    <n v="92.084699999999998"/>
    <n v="7.6239999999999997"/>
    <n v="4.3"/>
    <x v="0"/>
    <n v="29"/>
    <n v="106"/>
    <n v="0.84599999999999997"/>
    <n v="0.93"/>
    <s v="us"/>
    <s v="us7000nwlq"/>
    <s v="2025-01-30T17:00:36.040Z"/>
    <s v="98 km ENE of Lhasa, China"/>
    <s v="earthquake"/>
    <n v="5.66"/>
    <n v="4.4130000000000003"/>
    <n v="0.111"/>
    <n v="23"/>
    <s v="reviewed"/>
    <s v="us"/>
    <s v="us"/>
  </r>
  <r>
    <s v="2024-11-22T01:05:14.855Z"/>
    <n v="36.520600000000002"/>
    <n v="71.171300000000002"/>
    <n v="102.84399999999999"/>
    <n v="4.3"/>
    <x v="0"/>
    <n v="43"/>
    <n v="96"/>
    <n v="2.2450000000000001"/>
    <n v="0.97"/>
    <s v="us"/>
    <s v="us6000p6wx"/>
    <s v="2025-01-30T17:00:32.040Z"/>
    <s v="37 km WSW of AshkÄsham, Afghanistan"/>
    <s v="earthquake"/>
    <n v="9.2100000000000009"/>
    <n v="8.6489999999999991"/>
    <n v="0.106"/>
    <n v="25"/>
    <s v="reviewed"/>
    <s v="us"/>
    <s v="us"/>
  </r>
  <r>
    <s v="2024-11-21T01:16:44.900Z"/>
    <n v="32.873399999999997"/>
    <n v="98.494500000000002"/>
    <n v="10"/>
    <n v="4.0999999999999996"/>
    <x v="0"/>
    <n v="26"/>
    <n v="88"/>
    <n v="5.2850000000000001"/>
    <n v="0.92"/>
    <s v="us"/>
    <s v="us7000nwim"/>
    <s v="2025-01-30T17:00:36.040Z"/>
    <s v="229 km NNE of Qamdo, China"/>
    <s v="earthquake"/>
    <n v="11.38"/>
    <n v="1.927"/>
    <n v="0.127"/>
    <n v="17"/>
    <s v="reviewed"/>
    <s v="us"/>
    <s v="us"/>
  </r>
  <r>
    <s v="2024-11-20T11:18:25.182Z"/>
    <n v="16.389099999999999"/>
    <n v="95.759100000000004"/>
    <n v="10.795"/>
    <n v="4.2"/>
    <x v="0"/>
    <n v="19"/>
    <n v="170"/>
    <n v="3.67"/>
    <n v="0.41"/>
    <s v="us"/>
    <s v="us7000nw5y"/>
    <s v="2025-01-30T17:00:36.040Z"/>
    <s v="7 km SSE of Kyaiklat, Myanmar"/>
    <s v="earthquake"/>
    <n v="10.18"/>
    <n v="5.883"/>
    <n v="0.159"/>
    <n v="11"/>
    <s v="reviewed"/>
    <s v="us"/>
    <s v="us"/>
  </r>
  <r>
    <s v="2024-11-20T11:04:45.627Z"/>
    <n v="16.374700000000001"/>
    <n v="95.730800000000002"/>
    <n v="11.221"/>
    <n v="4.2"/>
    <x v="0"/>
    <n v="22"/>
    <n v="176"/>
    <n v="3.7"/>
    <n v="0.47"/>
    <s v="us"/>
    <s v="us7000nw5x"/>
    <s v="2025-01-30T17:00:36.040Z"/>
    <s v="7 km S of Kyaiklat, Myanmar"/>
    <s v="earthquake"/>
    <n v="10"/>
    <n v="5.5819999999999999"/>
    <n v="0.16700000000000001"/>
    <n v="11"/>
    <s v="reviewed"/>
    <s v="us"/>
    <s v="us"/>
  </r>
  <r>
    <s v="2024-11-20T04:21:33.100Z"/>
    <n v="12.476800000000001"/>
    <n v="93.133600000000001"/>
    <n v="74.037000000000006"/>
    <n v="4.7"/>
    <x v="0"/>
    <n v="24"/>
    <n v="136"/>
    <n v="6.1289999999999996"/>
    <n v="0.56999999999999995"/>
    <s v="us"/>
    <s v="us7000nw5n"/>
    <s v="2025-01-30T17:00:36.040Z"/>
    <s v="97 km NNE of Bamboo Flat, India"/>
    <s v="earthquake"/>
    <n v="13.7"/>
    <n v="8.2089999999999996"/>
    <n v="0.126"/>
    <n v="19"/>
    <s v="reviewed"/>
    <s v="us"/>
    <s v="us"/>
  </r>
  <r>
    <s v="2024-11-19T17:08:13.060Z"/>
    <n v="39.579500000000003"/>
    <n v="75.026300000000006"/>
    <n v="10"/>
    <n v="4.4000000000000004"/>
    <x v="0"/>
    <n v="69"/>
    <n v="83"/>
    <n v="1.5089999999999999"/>
    <n v="0.8"/>
    <s v="us"/>
    <s v="us7000nspb"/>
    <s v="2025-01-30T17:00:35.040Z"/>
    <s v="83 km W of Kashgar, China"/>
    <s v="earthquake"/>
    <n v="4.7699999999999996"/>
    <n v="1.5960000000000001"/>
    <n v="8.5999999999999993E-2"/>
    <n v="39"/>
    <s v="reviewed"/>
    <s v="us"/>
    <s v="us"/>
  </r>
  <r>
    <s v="2024-11-18T07:06:26.733Z"/>
    <n v="29.809200000000001"/>
    <n v="92.13"/>
    <n v="10"/>
    <n v="4.5"/>
    <x v="0"/>
    <n v="56"/>
    <n v="100"/>
    <n v="0.878"/>
    <n v="0.35"/>
    <s v="us"/>
    <s v="us7000nsei"/>
    <s v="2025-01-30T17:00:35.040Z"/>
    <s v="101 km E of Lhasa, China"/>
    <s v="earthquake"/>
    <n v="6.46"/>
    <n v="1.881"/>
    <n v="8.4000000000000005E-2"/>
    <n v="41"/>
    <s v="reviewed"/>
    <s v="us"/>
    <s v="us"/>
  </r>
  <r>
    <s v="2024-11-18T07:01:58.960Z"/>
    <n v="29.890899999999998"/>
    <n v="92.177700000000002"/>
    <n v="10"/>
    <n v="4.7"/>
    <x v="0"/>
    <n v="106"/>
    <n v="80"/>
    <n v="0.93200000000000005"/>
    <n v="0.49"/>
    <s v="us"/>
    <s v="us7000nsd6"/>
    <s v="2025-01-30T17:00:35.040Z"/>
    <s v="107 km ENE of Lhasa, China"/>
    <s v="earthquake"/>
    <n v="5.9"/>
    <n v="1.853"/>
    <n v="0.06"/>
    <n v="86"/>
    <s v="reviewed"/>
    <s v="us"/>
    <s v="us"/>
  </r>
  <r>
    <s v="2024-11-18T06:27:31.689Z"/>
    <n v="26.329899999999999"/>
    <n v="96"/>
    <n v="123.626"/>
    <n v="4"/>
    <x v="0"/>
    <n v="33"/>
    <n v="113"/>
    <n v="5.1959999999999997"/>
    <n v="0.78"/>
    <s v="us"/>
    <s v="us7000nvux"/>
    <s v="2025-01-30T17:00:35.040Z"/>
    <s v="82 km W of Sarupathar, India"/>
    <s v="earthquake"/>
    <n v="12.55"/>
    <n v="6.8810000000000002"/>
    <n v="0.113"/>
    <n v="22"/>
    <s v="reviewed"/>
    <s v="us"/>
    <s v="us"/>
  </r>
  <r>
    <s v="2024-11-17T20:45:07.237Z"/>
    <n v="37.2211"/>
    <n v="68.836799999999997"/>
    <n v="10"/>
    <n v="4.5"/>
    <x v="0"/>
    <n v="71"/>
    <n v="57"/>
    <n v="1.07"/>
    <n v="0.76"/>
    <s v="us"/>
    <s v="us7000nsbe"/>
    <s v="2025-01-26T16:30:41.040Z"/>
    <s v="5 km E of QarÄwul, Afghanistan"/>
    <s v="earthquake"/>
    <n v="4.3899999999999997"/>
    <n v="1.855"/>
    <n v="6.7000000000000004E-2"/>
    <n v="66"/>
    <s v="reviewed"/>
    <s v="us"/>
    <s v="us"/>
  </r>
  <r>
    <s v="2024-11-17T19:00:06.698Z"/>
    <n v="35.995100000000001"/>
    <n v="77.078299999999999"/>
    <n v="10"/>
    <n v="4.2"/>
    <x v="0"/>
    <n v="30"/>
    <n v="237"/>
    <n v="5.1760000000000002"/>
    <n v="0.74"/>
    <s v="us"/>
    <s v="us7000nsb1"/>
    <s v="2025-01-26T16:30:40.040Z"/>
    <s v="121 km NNE of Thang, India"/>
    <s v="earthquake"/>
    <n v="12.52"/>
    <n v="1.9990000000000001"/>
    <n v="0.152"/>
    <n v="12"/>
    <s v="reviewed"/>
    <s v="us"/>
    <s v="us"/>
  </r>
  <r>
    <s v="2024-11-17T18:39:54.444Z"/>
    <n v="3.2614000000000001"/>
    <n v="88.692400000000006"/>
    <n v="10"/>
    <n v="4.5"/>
    <x v="0"/>
    <n v="29"/>
    <n v="65"/>
    <n v="8.4600000000000009"/>
    <n v="0.65"/>
    <s v="us"/>
    <s v="us7000nvp4"/>
    <s v="2025-01-26T16:31:16.040Z"/>
    <s v="North Indian Ocean"/>
    <s v="earthquake"/>
    <n v="6.55"/>
    <n v="1.734"/>
    <n v="0.121"/>
    <n v="20"/>
    <s v="reviewed"/>
    <s v="us"/>
    <s v="us"/>
  </r>
  <r>
    <s v="2024-11-16T23:49:30.546Z"/>
    <n v="37.099600000000002"/>
    <n v="71.246600000000001"/>
    <n v="99.394000000000005"/>
    <n v="4.5"/>
    <x v="0"/>
    <n v="43"/>
    <n v="89"/>
    <n v="1.89"/>
    <n v="0.76"/>
    <s v="us"/>
    <s v="us7000ns7u"/>
    <s v="2025-01-26T16:30:30.040Z"/>
    <s v="45 km NE of Jurm, Afghanistan"/>
    <s v="earthquake"/>
    <n v="7.69"/>
    <n v="9.4849999999999994"/>
    <n v="0.108"/>
    <n v="25"/>
    <s v="reviewed"/>
    <s v="us"/>
    <s v="us"/>
  </r>
  <r>
    <s v="2024-11-16T23:13:17.040Z"/>
    <n v="36.659700000000001"/>
    <n v="71.036500000000004"/>
    <n v="203.964"/>
    <n v="4.3"/>
    <x v="0"/>
    <n v="62"/>
    <n v="66"/>
    <n v="2.0680000000000001"/>
    <n v="0.88"/>
    <s v="us"/>
    <s v="us7000ns7q"/>
    <s v="2025-01-26T16:30:30.040Z"/>
    <s v="29 km SE of Jurm, Afghanistan"/>
    <s v="earthquake"/>
    <n v="6.71"/>
    <n v="7.14"/>
    <n v="9.1999999999999998E-2"/>
    <n v="33"/>
    <s v="reviewed"/>
    <s v="us"/>
    <s v="us"/>
  </r>
  <r>
    <s v="2024-11-16T15:28:38.970Z"/>
    <n v="1.4241999999999999"/>
    <n v="98.354900000000001"/>
    <n v="75.126999999999995"/>
    <n v="4.9000000000000004"/>
    <x v="0"/>
    <n v="121"/>
    <n v="43"/>
    <n v="1.3839999999999999"/>
    <n v="0.6"/>
    <s v="us"/>
    <s v="us7000ns6d"/>
    <s v="2025-01-26T16:30:24.040Z"/>
    <s v="58 km SW of Sibolga, Indonesia"/>
    <s v="earthquake"/>
    <n v="7.64"/>
    <n v="6.3849999999999998"/>
    <n v="5.5E-2"/>
    <n v="111"/>
    <s v="reviewed"/>
    <s v="us"/>
    <s v="us"/>
  </r>
  <r>
    <s v="2024-11-15T16:45:36.582Z"/>
    <n v="23.630800000000001"/>
    <n v="72.038499999999999"/>
    <n v="10"/>
    <n v="4.0999999999999996"/>
    <x v="0"/>
    <n v="30"/>
    <n v="162"/>
    <n v="15.179"/>
    <n v="0.81"/>
    <s v="us"/>
    <s v="us7000nsad"/>
    <s v="2025-01-26T16:30:38.040Z"/>
    <s v="11 km SW of ChÄnasma, India"/>
    <s v="earthquake"/>
    <n v="11.69"/>
    <n v="1.917"/>
    <n v="0.109"/>
    <n v="23"/>
    <s v="reviewed"/>
    <s v="us"/>
    <s v="us"/>
  </r>
  <r>
    <s v="2024-11-15T15:02:19.330Z"/>
    <n v="27.404499999999999"/>
    <n v="102.11969999999999"/>
    <n v="10"/>
    <n v="4.4000000000000004"/>
    <x v="0"/>
    <n v="46"/>
    <n v="136"/>
    <n v="7.0720000000000001"/>
    <n v="0.94"/>
    <s v="us"/>
    <s v="us7000nrzw"/>
    <s v="2025-01-26T16:30:07.040Z"/>
    <s v="56 km SSW of Xichang, China"/>
    <s v="earthquake"/>
    <n v="9.7799999999999994"/>
    <n v="1.899"/>
    <n v="9.4E-2"/>
    <n v="33"/>
    <s v="reviewed"/>
    <s v="us"/>
    <s v="us"/>
  </r>
  <r>
    <s v="2024-11-14T20:48:56.737Z"/>
    <n v="34.628999999999998"/>
    <n v="82.9375"/>
    <n v="10"/>
    <n v="4.4000000000000004"/>
    <x v="0"/>
    <n v="57"/>
    <n v="77"/>
    <n v="7.0960000000000001"/>
    <n v="0.78"/>
    <s v="us"/>
    <s v="us7000nruq"/>
    <s v="2025-01-26T16:29:52.040Z"/>
    <s v="222 km SSE of Aqqan, China"/>
    <s v="earthquake"/>
    <n v="9.91"/>
    <n v="1.897"/>
    <n v="0.08"/>
    <n v="45"/>
    <s v="reviewed"/>
    <s v="us"/>
    <s v="us"/>
  </r>
  <r>
    <s v="2024-11-14T13:07:31.855Z"/>
    <n v="36.533799999999999"/>
    <n v="70.835800000000006"/>
    <n v="182.221"/>
    <n v="4.2"/>
    <x v="0"/>
    <n v="36"/>
    <n v="76"/>
    <n v="2.069"/>
    <n v="0.51"/>
    <s v="us"/>
    <s v="us7000nrqj"/>
    <s v="2025-01-26T16:29:46.040Z"/>
    <s v="36 km S of Jurm, Afghanistan"/>
    <s v="earthquake"/>
    <n v="8.82"/>
    <n v="8.7910000000000004"/>
    <n v="0.13200000000000001"/>
    <n v="16"/>
    <s v="reviewed"/>
    <s v="us"/>
    <s v="us"/>
  </r>
  <r>
    <s v="2024-11-14T09:37:05.117Z"/>
    <n v="11.980399999999999"/>
    <n v="92.830100000000002"/>
    <n v="56.21"/>
    <n v="4.5999999999999996"/>
    <x v="0"/>
    <n v="26"/>
    <n v="96"/>
    <n v="6.58"/>
    <n v="0.27"/>
    <s v="us"/>
    <s v="us7000nuy3"/>
    <s v="2025-01-26T16:31:01.040Z"/>
    <s v="33 km NNE of Bamboo Flat, India"/>
    <s v="earthquake"/>
    <n v="11.52"/>
    <n v="8.7129999999999992"/>
    <n v="0.14000000000000001"/>
    <n v="16"/>
    <s v="reviewed"/>
    <s v="us"/>
    <s v="us"/>
  </r>
  <r>
    <s v="2024-11-13T20:44:07.102Z"/>
    <n v="3.7511999999999999"/>
    <n v="95.890299999999996"/>
    <n v="66.569000000000003"/>
    <n v="4.2"/>
    <x v="0"/>
    <n v="30"/>
    <n v="138"/>
    <n v="1.8069999999999999"/>
    <n v="0.5"/>
    <s v="us"/>
    <s v="us7000nrlw"/>
    <s v="2025-01-26T16:29:40.040Z"/>
    <s v="50 km SSW of Meulaboh, Indonesia"/>
    <s v="earthquake"/>
    <n v="10.88"/>
    <n v="8.1969999999999992"/>
    <n v="0.124"/>
    <n v="18"/>
    <s v="reviewed"/>
    <s v="us"/>
    <s v="us"/>
  </r>
  <r>
    <s v="2024-11-13T15:47:56.598Z"/>
    <n v="36.5366"/>
    <n v="70.8309"/>
    <n v="222.40899999999999"/>
    <n v="4.9000000000000004"/>
    <x v="0"/>
    <n v="199"/>
    <n v="65"/>
    <n v="2.0640000000000001"/>
    <n v="0.67"/>
    <s v="us"/>
    <s v="us7000nrj9"/>
    <s v="2025-01-26T16:29:37.040Z"/>
    <s v="36 km S of Jurm, Afghanistan"/>
    <s v="earthquake"/>
    <n v="7.44"/>
    <n v="6.5019999999999998"/>
    <n v="4.3999999999999997E-2"/>
    <n v="164"/>
    <s v="reviewed"/>
    <s v="us"/>
    <s v="us"/>
  </r>
  <r>
    <s v="2024-11-13T10:06:22.496Z"/>
    <n v="36.625399999999999"/>
    <n v="71.171499999999995"/>
    <n v="122.64400000000001"/>
    <n v="4.0999999999999996"/>
    <x v="0"/>
    <n v="22"/>
    <n v="182"/>
    <n v="2.1659999999999999"/>
    <n v="0.65"/>
    <s v="us"/>
    <s v="us7000nril"/>
    <s v="2025-01-26T16:29:34.040Z"/>
    <s v="32 km WSW of AshkÄsham, Afghanistan"/>
    <s v="earthquake"/>
    <n v="10.29"/>
    <n v="13.222"/>
    <n v="0.17499999999999999"/>
    <n v="9"/>
    <s v="reviewed"/>
    <s v="us"/>
    <s v="us"/>
  </r>
  <r>
    <s v="2024-11-13T05:13:20.904Z"/>
    <n v="36.5137"/>
    <n v="71.1648"/>
    <n v="231.72"/>
    <n v="5"/>
    <x v="0"/>
    <n v="119"/>
    <n v="32"/>
    <n v="2.246"/>
    <n v="0.84"/>
    <s v="us"/>
    <s v="us7000nrhn"/>
    <s v="2025-01-26T16:29:31.040Z"/>
    <s v="37 km WSW of AshkÄsham, Afghanistan"/>
    <s v="earthquake"/>
    <n v="7.63"/>
    <n v="5.2130000000000001"/>
    <n v="3.4000000000000002E-2"/>
    <n v="280"/>
    <s v="reviewed"/>
    <s v="us"/>
    <s v="us"/>
  </r>
  <r>
    <s v="2024-11-13T04:15:07.727Z"/>
    <n v="29.695"/>
    <n v="92.315100000000001"/>
    <n v="10"/>
    <n v="4.5"/>
    <x v="0"/>
    <n v="38"/>
    <n v="90"/>
    <n v="6.4589999999999996"/>
    <n v="1.01"/>
    <s v="us"/>
    <s v="us7000nrhe"/>
    <s v="2025-01-26T16:29:30.040Z"/>
    <s v="117 km E of Lhasa, China"/>
    <s v="earthquake"/>
    <n v="10.94"/>
    <n v="1.9"/>
    <n v="9.7000000000000003E-2"/>
    <n v="31"/>
    <s v="reviewed"/>
    <s v="us"/>
    <s v="us"/>
  </r>
  <r>
    <s v="2024-11-12T14:41:38.243Z"/>
    <n v="29.682300000000001"/>
    <n v="92.117699999999999"/>
    <n v="10"/>
    <n v="4.5"/>
    <x v="0"/>
    <n v="22"/>
    <n v="116"/>
    <n v="0.86199999999999999"/>
    <n v="0.37"/>
    <s v="us"/>
    <s v="us7000nusc"/>
    <s v="2025-01-26T16:30:52.040Z"/>
    <s v="98 km E of Lhasa, China"/>
    <s v="earthquake"/>
    <n v="9.17"/>
    <n v="1.94"/>
    <n v="0.13100000000000001"/>
    <n v="17"/>
    <s v="reviewed"/>
    <s v="us"/>
    <s v="us"/>
  </r>
  <r>
    <s v="2024-11-12T10:42:41.806Z"/>
    <n v="10.460699999999999"/>
    <n v="92.691000000000003"/>
    <n v="35"/>
    <n v="4.4000000000000004"/>
    <x v="0"/>
    <n v="28"/>
    <n v="120"/>
    <n v="6.6920000000000002"/>
    <n v="0.46"/>
    <s v="us"/>
    <s v="us7000nus8"/>
    <s v="2025-01-26T16:30:51.040Z"/>
    <s v="133 km S of Port Blair, India"/>
    <s v="earthquake"/>
    <n v="10.61"/>
    <n v="1.946"/>
    <n v="0.13"/>
    <n v="22"/>
    <s v="reviewed"/>
    <s v="us"/>
    <s v="us"/>
  </r>
  <r>
    <s v="2024-11-12T08:30:35.294Z"/>
    <n v="27.4254"/>
    <n v="88.33"/>
    <n v="10"/>
    <n v="4.4000000000000004"/>
    <x v="0"/>
    <n v="50"/>
    <n v="143"/>
    <n v="2.7330000000000001"/>
    <n v="0.79"/>
    <s v="us"/>
    <s v="us7000nrbv"/>
    <s v="2025-01-26T16:29:22.040Z"/>
    <s v="16 km NNE of Gyalshing, India"/>
    <s v="earthquake"/>
    <n v="9.58"/>
    <n v="1.871"/>
    <n v="0.09"/>
    <n v="35"/>
    <s v="reviewed"/>
    <s v="us"/>
    <s v="us"/>
  </r>
  <r>
    <s v="2024-11-11T08:19:51.489Z"/>
    <n v="36.541800000000002"/>
    <n v="70.206400000000002"/>
    <n v="213.154"/>
    <n v="4.2"/>
    <x v="0"/>
    <n v="54"/>
    <n v="83"/>
    <n v="1.8160000000000001"/>
    <n v="0.62"/>
    <s v="us"/>
    <s v="us7000nr4e"/>
    <s v="2025-01-26T16:29:12.040Z"/>
    <s v="31 km E of FarkhÄr, Afghanistan"/>
    <s v="earthquake"/>
    <n v="6.86"/>
    <n v="8.0069999999999997"/>
    <n v="9.8000000000000004E-2"/>
    <n v="29"/>
    <s v="reviewed"/>
    <s v="us"/>
    <s v="us"/>
  </r>
  <r>
    <s v="2024-11-11T06:25:17.791Z"/>
    <n v="29.985299999999999"/>
    <n v="92.547200000000004"/>
    <n v="10"/>
    <n v="4.4000000000000004"/>
    <x v="0"/>
    <n v="44"/>
    <n v="50"/>
    <n v="1.2649999999999999"/>
    <n v="0.47"/>
    <s v="us"/>
    <s v="us7000nupw"/>
    <s v="2025-01-26T16:30:45.040Z"/>
    <s v="144 km ENE of Lhasa, China"/>
    <s v="earthquake"/>
    <n v="6.58"/>
    <n v="1.879"/>
    <n v="0.10299999999999999"/>
    <n v="27"/>
    <s v="reviewed"/>
    <s v="us"/>
    <s v="us"/>
  </r>
  <r>
    <s v="2024-11-11T05:29:24.628Z"/>
    <n v="29.870799999999999"/>
    <n v="92.105400000000003"/>
    <n v="10"/>
    <n v="4.5"/>
    <x v="0"/>
    <n v="62"/>
    <n v="73"/>
    <n v="6.3330000000000002"/>
    <n v="0.5"/>
    <s v="us"/>
    <s v="us7000nuq4"/>
    <s v="2025-01-26T16:30:46.040Z"/>
    <s v="100 km ENE of Lhasa, China"/>
    <s v="earthquake"/>
    <n v="6.61"/>
    <n v="1.778"/>
    <n v="8.6999999999999994E-2"/>
    <n v="40"/>
    <s v="reviewed"/>
    <s v="us"/>
    <s v="us"/>
  </r>
  <r>
    <s v="2024-11-10T14:18:53.506Z"/>
    <n v="37.9559"/>
    <n v="72.701999999999998"/>
    <n v="119.214"/>
    <n v="4.4000000000000004"/>
    <x v="0"/>
    <n v="39"/>
    <n v="67"/>
    <n v="2.6760000000000002"/>
    <n v="0.74"/>
    <s v="us"/>
    <s v="us7000nr06"/>
    <s v="2025-01-24T19:51:30.040Z"/>
    <s v="113 km WSW of Murghob, Tajikistan"/>
    <s v="earthquake"/>
    <n v="8.81"/>
    <n v="9.1630000000000003"/>
    <n v="0.09"/>
    <n v="35"/>
    <s v="reviewed"/>
    <s v="us"/>
    <s v="us"/>
  </r>
  <r>
    <s v="2024-11-10T07:44:06.320Z"/>
    <n v="34.059199999999997"/>
    <n v="69.725399999999993"/>
    <n v="10"/>
    <n v="4.2"/>
    <x v="0"/>
    <n v="19"/>
    <n v="266"/>
    <n v="0.66800000000000004"/>
    <n v="0.98"/>
    <s v="us"/>
    <s v="us7000nqyl"/>
    <s v="2025-01-24T19:51:29.040Z"/>
    <s v="14 km SSE of á¸¨ukÅ«matÄ« Azrah, Afghanistan"/>
    <s v="earthquake"/>
    <n v="8.17"/>
    <n v="1.96"/>
    <n v="0.125"/>
    <n v="18"/>
    <s v="reviewed"/>
    <s v="us"/>
    <s v="us"/>
  </r>
  <r>
    <s v="2024-11-09T10:40:28.207Z"/>
    <n v="4.0114000000000001"/>
    <n v="93.964100000000002"/>
    <n v="10"/>
    <n v="4.3"/>
    <x v="0"/>
    <n v="20"/>
    <n v="206"/>
    <n v="3.21"/>
    <n v="0.82"/>
    <s v="us"/>
    <s v="us7000nuad"/>
    <s v="2025-01-24T19:51:33.040Z"/>
    <s v="227 km SW of Banda Aceh, Indonesia"/>
    <s v="earthquake"/>
    <n v="8.94"/>
    <n v="1.931"/>
    <n v="0.154"/>
    <n v="12"/>
    <s v="reviewed"/>
    <s v="us"/>
    <s v="us"/>
  </r>
  <r>
    <s v="2024-11-09T03:25:44.192Z"/>
    <n v="36.582000000000001"/>
    <n v="70.938699999999997"/>
    <n v="194.83600000000001"/>
    <n v="4.0999999999999996"/>
    <x v="0"/>
    <n v="21"/>
    <n v="172"/>
    <n v="2.0790000000000002"/>
    <n v="0.98"/>
    <s v="us"/>
    <s v="us7000nqu4"/>
    <s v="2025-01-24T19:51:26.040Z"/>
    <s v="32 km SSE of Jurm, Afghanistan"/>
    <s v="earthquake"/>
    <n v="11.12"/>
    <n v="12.29"/>
    <n v="0.214"/>
    <n v="6"/>
    <s v="reviewed"/>
    <s v="us"/>
    <s v="us"/>
  </r>
  <r>
    <s v="2024-11-08T16:30:57.548Z"/>
    <n v="1.0368999999999999"/>
    <n v="94.375100000000003"/>
    <n v="10"/>
    <n v="4.5"/>
    <x v="0"/>
    <n v="24"/>
    <n v="182"/>
    <n v="4.8920000000000003"/>
    <n v="0.8"/>
    <s v="us"/>
    <s v="us7000nqn9"/>
    <s v="2025-01-24T19:51:24.040Z"/>
    <s v="274 km SW of Sinabang, Indonesia"/>
    <s v="earthquake"/>
    <n v="8.25"/>
    <n v="1.9390000000000001"/>
    <n v="0.13600000000000001"/>
    <n v="17"/>
    <s v="reviewed"/>
    <s v="us"/>
    <s v="us"/>
  </r>
  <r>
    <s v="2024-11-08T11:53:05.236Z"/>
    <n v="38.8688"/>
    <n v="68.694100000000006"/>
    <n v="10"/>
    <n v="4.3"/>
    <x v="0"/>
    <n v="14"/>
    <n v="155"/>
    <n v="0.32300000000000001"/>
    <n v="0.25"/>
    <s v="us"/>
    <s v="us7000nql5"/>
    <s v="2025-01-24T19:51:23.040Z"/>
    <s v="14 km NNE of Khodzha-Maston, Tajikistan"/>
    <s v="earthquake"/>
    <n v="4.82"/>
    <n v="1.958"/>
    <n v="0.17699999999999999"/>
    <n v="9"/>
    <s v="reviewed"/>
    <s v="us"/>
    <s v="us"/>
  </r>
  <r>
    <s v="2024-11-08T05:00:54.894Z"/>
    <n v="29.9237"/>
    <n v="92.299899999999994"/>
    <n v="10"/>
    <n v="4.7"/>
    <x v="0"/>
    <n v="43"/>
    <n v="103"/>
    <n v="6.51"/>
    <n v="0.56000000000000005"/>
    <s v="us"/>
    <s v="us7000nqjm"/>
    <s v="2025-01-24T19:51:22.040Z"/>
    <s v="119 km ENE of Lhasa, China"/>
    <s v="earthquake"/>
    <n v="7.27"/>
    <n v="1.86"/>
    <n v="9.4E-2"/>
    <n v="34"/>
    <s v="reviewed"/>
    <s v="us"/>
    <s v="us"/>
  </r>
  <r>
    <s v="2024-11-06T20:19:56.281Z"/>
    <n v="29.836600000000001"/>
    <n v="92.195099999999996"/>
    <n v="10"/>
    <n v="4.7"/>
    <x v="0"/>
    <n v="94"/>
    <n v="44"/>
    <n v="6.3979999999999997"/>
    <n v="0.56999999999999995"/>
    <s v="us"/>
    <s v="us7000nqak"/>
    <s v="2025-01-24T19:51:18.040Z"/>
    <s v="107 km E of Lhasa, China"/>
    <s v="earthquake"/>
    <n v="8.0500000000000007"/>
    <n v="1.8080000000000001"/>
    <n v="6.6000000000000003E-2"/>
    <n v="69"/>
    <s v="reviewed"/>
    <s v="us"/>
    <s v="us"/>
  </r>
  <r>
    <s v="2024-11-06T11:53:49.333Z"/>
    <n v="1.1197999999999999"/>
    <n v="67.349299999999999"/>
    <n v="10"/>
    <n v="4.5"/>
    <x v="0"/>
    <n v="22"/>
    <n v="83"/>
    <n v="5.6790000000000003"/>
    <n v="0.57999999999999996"/>
    <s v="us"/>
    <s v="us6000p70v"/>
    <s v="2025-01-24T19:51:09.040Z"/>
    <s v="Carlsberg Ridge"/>
    <s v="earthquake"/>
    <n v="12.95"/>
    <n v="1.865"/>
    <n v="0.151"/>
    <n v="13"/>
    <s v="reviewed"/>
    <s v="us"/>
    <s v="us"/>
  </r>
  <r>
    <s v="2024-11-05T10:14:14.750Z"/>
    <n v="38.447099999999999"/>
    <n v="70.511799999999994"/>
    <n v="10"/>
    <n v="4.5999999999999996"/>
    <x v="0"/>
    <n v="59"/>
    <n v="120"/>
    <n v="0.95899999999999996"/>
    <n v="0.94"/>
    <s v="us"/>
    <s v="us6000p703"/>
    <s v="2025-01-24T19:51:08.040Z"/>
    <s v="56 km NE of MÅ­â€™minobod, Tajikistan"/>
    <s v="earthquake"/>
    <n v="6.45"/>
    <n v="1.909"/>
    <n v="9.0999999999999998E-2"/>
    <n v="39"/>
    <s v="reviewed"/>
    <s v="us"/>
    <s v="us"/>
  </r>
  <r>
    <s v="2024-11-05T10:13:20.674Z"/>
    <n v="38.403700000000001"/>
    <n v="70.604200000000006"/>
    <n v="10"/>
    <n v="4.7"/>
    <x v="0"/>
    <n v="48"/>
    <n v="125"/>
    <n v="1.022"/>
    <n v="0.84"/>
    <s v="us"/>
    <s v="us6000p702"/>
    <s v="2025-01-24T19:51:08.040Z"/>
    <s v="59 km ENE of MÅ­â€™minobod, Tajikistan"/>
    <s v="earthquake"/>
    <n v="5.67"/>
    <n v="1.901"/>
    <n v="0.08"/>
    <n v="47"/>
    <s v="reviewed"/>
    <s v="us"/>
    <s v="us"/>
  </r>
  <r>
    <s v="2024-11-05T09:27:44.824Z"/>
    <n v="38.776299999999999"/>
    <n v="70.303399999999996"/>
    <n v="10"/>
    <n v="4.5999999999999996"/>
    <x v="0"/>
    <n v="64"/>
    <n v="66"/>
    <n v="0.90400000000000003"/>
    <n v="0.46"/>
    <s v="us"/>
    <s v="us7000nq0j"/>
    <s v="2025-01-24T19:51:15.040Z"/>
    <s v="28 km SSW of Rasht, Tajikistan"/>
    <s v="earthquake"/>
    <n v="4.5999999999999996"/>
    <n v="1.881"/>
    <n v="8.5999999999999993E-2"/>
    <n v="40"/>
    <s v="reviewed"/>
    <s v="us"/>
    <s v="us"/>
  </r>
  <r>
    <s v="2024-11-05T09:03:02.457Z"/>
    <n v="38.413400000000003"/>
    <n v="70.440799999999996"/>
    <n v="10"/>
    <n v="4.7"/>
    <x v="0"/>
    <n v="49"/>
    <n v="70"/>
    <n v="0.89700000000000002"/>
    <n v="0.28999999999999998"/>
    <s v="us"/>
    <s v="us7000nq0i"/>
    <s v="2025-01-24T19:51:15.040Z"/>
    <s v="49 km NE of MÅ­â€™minobod, Tajikistan"/>
    <s v="earthquake"/>
    <n v="6.93"/>
    <n v="1.893"/>
    <n v="8.5999999999999993E-2"/>
    <n v="41"/>
    <s v="reviewed"/>
    <s v="us"/>
    <s v="us"/>
  </r>
  <r>
    <s v="2024-11-04T11:22:20.908Z"/>
    <n v="36.632300000000001"/>
    <n v="71.067499999999995"/>
    <n v="200.54"/>
    <n v="4.2"/>
    <x v="0"/>
    <n v="16"/>
    <n v="173"/>
    <n v="2.105"/>
    <n v="0.56999999999999995"/>
    <s v="us"/>
    <s v="us7000npud"/>
    <s v="2025-01-24T19:51:12.040Z"/>
    <s v="33 km SE of Jurm, Afghanistan"/>
    <s v="earthquake"/>
    <n v="10.33"/>
    <n v="11.055"/>
    <n v="0.186"/>
    <n v="8"/>
    <s v="reviewed"/>
    <s v="us"/>
    <s v="us"/>
  </r>
  <r>
    <s v="2024-11-04T05:37:44.177Z"/>
    <n v="4.6654999999999998"/>
    <n v="96.547600000000003"/>
    <n v="130.624"/>
    <n v="4.4000000000000004"/>
    <x v="0"/>
    <n v="18"/>
    <n v="208"/>
    <n v="0.68700000000000006"/>
    <n v="0.37"/>
    <s v="us"/>
    <s v="us6000p6ss"/>
    <s v="2025-01-24T19:51:07.040Z"/>
    <s v="61 km SSW of Bireun, Indonesia"/>
    <s v="earthquake"/>
    <n v="10.74"/>
    <n v="7.9749999999999996"/>
    <n v="0.13400000000000001"/>
    <n v="16"/>
    <s v="reviewed"/>
    <s v="us"/>
    <s v="us"/>
  </r>
  <r>
    <s v="2024-11-04T03:07:48.312Z"/>
    <n v="1.7353000000000001"/>
    <n v="95.644199999999998"/>
    <n v="10"/>
    <n v="4.3"/>
    <x v="0"/>
    <n v="12"/>
    <n v="209"/>
    <n v="1.978"/>
    <n v="0.75"/>
    <s v="us"/>
    <s v="us6000p6sp"/>
    <s v="2025-01-24T19:51:07.040Z"/>
    <s v="116 km SW of Sinabang, Indonesia"/>
    <s v="earthquake"/>
    <n v="8.2100000000000009"/>
    <n v="1.986"/>
    <n v="0.26500000000000001"/>
    <n v="4"/>
    <s v="reviewed"/>
    <s v="us"/>
    <s v="us"/>
  </r>
  <r>
    <s v="2024-11-04T02:37:43.337Z"/>
    <n v="36.687800000000003"/>
    <n v="70.135300000000001"/>
    <n v="213.09299999999999"/>
    <n v="4.2"/>
    <x v="0"/>
    <n v="52"/>
    <n v="225"/>
    <n v="1.659"/>
    <n v="0.88"/>
    <s v="us"/>
    <s v="us7000npss"/>
    <s v="2025-01-24T19:51:11.040Z"/>
    <s v="27 km ENE of FarkhÄr, Afghanistan"/>
    <s v="earthquake"/>
    <n v="11.25"/>
    <n v="8.0839999999999996"/>
    <n v="9.4E-2"/>
    <n v="32"/>
    <s v="reviewed"/>
    <s v="us"/>
    <s v="us"/>
  </r>
  <r>
    <s v="2024-11-03T04:58:05.890Z"/>
    <n v="17.366199999999999"/>
    <n v="92.903499999999994"/>
    <n v="10"/>
    <n v="4.3"/>
    <x v="0"/>
    <n v="26"/>
    <n v="81"/>
    <n v="4.266"/>
    <n v="1.02"/>
    <s v="us"/>
    <s v="us7000npne"/>
    <s v="2025-01-16T18:47:47.040Z"/>
    <s v="205 km WNW of Pathein, Myanmar"/>
    <s v="earthquake"/>
    <n v="8.41"/>
    <n v="1.8149999999999999"/>
    <n v="0.153"/>
    <n v="13"/>
    <s v="reviewed"/>
    <s v="us"/>
    <s v="us"/>
  </r>
  <r>
    <s v="2024-11-01T22:03:47.853Z"/>
    <n v="29.876999999999999"/>
    <n v="92.151700000000005"/>
    <n v="10"/>
    <n v="4.4000000000000004"/>
    <x v="0"/>
    <n v="37"/>
    <n v="97"/>
    <n v="6.3730000000000002"/>
    <n v="0.87"/>
    <s v="us"/>
    <s v="us7000npgd"/>
    <s v="2025-01-16T18:46:33.040Z"/>
    <s v="104 km ENE of Lhasa, China"/>
    <s v="earthquake"/>
    <n v="10.61"/>
    <n v="1.8919999999999999"/>
    <n v="0.1"/>
    <n v="29"/>
    <s v="reviewed"/>
    <s v="us"/>
    <s v="us"/>
  </r>
  <r>
    <s v="2024-11-01T21:35:46.223Z"/>
    <n v="33.859299999999998"/>
    <n v="86.446399999999997"/>
    <n v="10"/>
    <n v="4.7"/>
    <x v="0"/>
    <n v="65"/>
    <n v="82"/>
    <n v="6.1230000000000002"/>
    <n v="0.52"/>
    <s v="us"/>
    <s v="us7000npga"/>
    <s v="2025-01-16T18:46:32.040Z"/>
    <s v="western Xizang"/>
    <s v="earthquake"/>
    <n v="9.6"/>
    <n v="1.8620000000000001"/>
    <n v="7.2999999999999995E-2"/>
    <n v="57"/>
    <s v="reviewed"/>
    <s v="us"/>
    <s v="us"/>
  </r>
  <r>
    <s v="2024-11-01T20:01:15.039Z"/>
    <n v="36.246400000000001"/>
    <n v="70.587999999999994"/>
    <n v="120.22199999999999"/>
    <n v="4.8"/>
    <x v="0"/>
    <n v="171"/>
    <n v="34"/>
    <n v="2.2120000000000002"/>
    <n v="0.68"/>
    <s v="us"/>
    <s v="us7000npg1"/>
    <s v="2025-01-16T18:46:29.040Z"/>
    <s v="72 km SSW of Jurm, Afghanistan"/>
    <s v="earthquake"/>
    <n v="8.56"/>
    <n v="5.218"/>
    <n v="4.2000000000000003E-2"/>
    <n v="178"/>
    <s v="reviewed"/>
    <s v="us"/>
    <s v="us"/>
  </r>
  <r>
    <s v="2024-11-01T12:41:39.804Z"/>
    <n v="38.0336"/>
    <n v="73.1173"/>
    <n v="71.581999999999994"/>
    <n v="4.4000000000000004"/>
    <x v="0"/>
    <n v="19"/>
    <n v="221"/>
    <n v="2.9950000000000001"/>
    <n v="0.64"/>
    <s v="us"/>
    <s v="us7000npbw"/>
    <s v="2025-01-16T18:46:18.040Z"/>
    <s v="76 km WSW of Murghob, Tajikistan"/>
    <s v="earthquake"/>
    <n v="6.54"/>
    <n v="12.048999999999999"/>
    <n v="0.155"/>
    <n v="12"/>
    <s v="reviewed"/>
    <s v="us"/>
    <s v="us"/>
  </r>
  <r>
    <s v="2024-11-01T03:00:55.619Z"/>
    <n v="4.3864999999999998"/>
    <n v="98.178200000000004"/>
    <n v="10"/>
    <n v="4.4000000000000004"/>
    <x v="0"/>
    <n v="22"/>
    <n v="55"/>
    <n v="1.4850000000000001"/>
    <n v="0.97"/>
    <s v="us"/>
    <s v="us7000npai"/>
    <s v="2025-01-16T18:46:07.040Z"/>
    <s v="24 km ESE of Langsa, Indonesia"/>
    <s v="earthquake"/>
    <n v="4.34"/>
    <n v="1.8720000000000001"/>
    <n v="0.13900000000000001"/>
    <n v="16"/>
    <s v="reviewed"/>
    <s v="us"/>
    <s v="us"/>
  </r>
  <r>
    <s v="2024-11-01T02:39:30.697Z"/>
    <n v="38.340600000000002"/>
    <n v="73.769199999999998"/>
    <n v="122.66200000000001"/>
    <n v="4.0999999999999996"/>
    <x v="0"/>
    <n v="30"/>
    <n v="192"/>
    <n v="3.4980000000000002"/>
    <n v="0.81"/>
    <s v="us"/>
    <s v="us7000npad"/>
    <s v="2025-01-16T18:46:05.040Z"/>
    <s v="25 km NW of Murghob, Tajikistan"/>
    <s v="earthquake"/>
    <n v="9.8000000000000007"/>
    <n v="10.563000000000001"/>
    <n v="0.14499999999999999"/>
    <n v="14"/>
    <s v="reviewed"/>
    <s v="us"/>
    <s v="us"/>
  </r>
  <r>
    <s v="2024-10-31T12:05:18.580Z"/>
    <n v="11.083600000000001"/>
    <n v="93.785899999999998"/>
    <n v="160.976"/>
    <n v="4.2"/>
    <x v="0"/>
    <n v="27"/>
    <n v="107"/>
    <n v="6.0410000000000004"/>
    <n v="0.49"/>
    <s v="us"/>
    <s v="us7000np67"/>
    <s v="2025-01-16T18:45:45.040Z"/>
    <s v="130 km ESE of Port Blair, India"/>
    <s v="earthquake"/>
    <n v="11.62"/>
    <n v="8.5660000000000007"/>
    <n v="0.14599999999999999"/>
    <n v="14"/>
    <s v="reviewed"/>
    <s v="us"/>
    <s v="us"/>
  </r>
  <r>
    <s v="2024-10-31T01:45:05.042Z"/>
    <n v="29.894100000000002"/>
    <n v="92.2654"/>
    <n v="10"/>
    <n v="4.2"/>
    <x v="0"/>
    <n v="21"/>
    <n v="122"/>
    <n v="6.4729999999999999"/>
    <n v="0.73"/>
    <s v="us"/>
    <s v="us7000nsmb"/>
    <s v="2025-01-16T18:48:49.040Z"/>
    <s v="115 km ENE of Lhasa, China"/>
    <s v="earthquake"/>
    <n v="7.48"/>
    <n v="1.9670000000000001"/>
    <n v="0.159"/>
    <n v="11"/>
    <s v="reviewed"/>
    <s v="us"/>
    <s v="us"/>
  </r>
  <r>
    <s v="2024-10-31T01:32:40.192Z"/>
    <n v="29.8874"/>
    <n v="92.350200000000001"/>
    <n v="10"/>
    <n v="4.3"/>
    <x v="0"/>
    <n v="37"/>
    <n v="88"/>
    <n v="6.5410000000000004"/>
    <n v="0.96"/>
    <s v="us"/>
    <s v="us7000np4h"/>
    <s v="2025-01-16T18:45:35.040Z"/>
    <s v="123 km ENE of Lhasa, China"/>
    <s v="earthquake"/>
    <n v="6.52"/>
    <n v="1.784"/>
    <n v="0.111"/>
    <n v="23"/>
    <s v="reviewed"/>
    <s v="us"/>
    <s v="us"/>
  </r>
  <r>
    <s v="2024-10-30T23:51:32.464Z"/>
    <n v="28.324999999999999"/>
    <n v="67.016199999999998"/>
    <n v="10"/>
    <n v="4.3"/>
    <x v="0"/>
    <n v="49"/>
    <n v="131"/>
    <n v="9.2579999999999991"/>
    <n v="0.44"/>
    <s v="us"/>
    <s v="us7000np47"/>
    <s v="2025-01-16T18:45:33.040Z"/>
    <s v="69 km NE of Khuzdar, Pakistan"/>
    <s v="earthquake"/>
    <n v="11.04"/>
    <n v="1.915"/>
    <n v="8.3000000000000004E-2"/>
    <n v="41"/>
    <s v="reviewed"/>
    <s v="us"/>
    <s v="us"/>
  </r>
  <r>
    <s v="2024-10-30T02:18:41.991Z"/>
    <n v="38.241799999999998"/>
    <n v="74.147599999999997"/>
    <n v="131.267"/>
    <n v="4.5"/>
    <x v="0"/>
    <n v="54"/>
    <n v="206"/>
    <n v="3.7959999999999998"/>
    <n v="0.64"/>
    <s v="us"/>
    <s v="us7000nnxq"/>
    <s v="2025-01-16T18:45:09.040Z"/>
    <s v="17 km ENE of Murghob, Tajikistan"/>
    <s v="earthquake"/>
    <n v="10.31"/>
    <n v="10.802"/>
    <n v="8.5000000000000006E-2"/>
    <n v="40"/>
    <s v="reviewed"/>
    <s v="us"/>
    <s v="us"/>
  </r>
  <r>
    <s v="2024-10-29T22:59:17.725Z"/>
    <n v="5.2123999999999997"/>
    <n v="95.900199999999998"/>
    <n v="10"/>
    <n v="4.4000000000000004"/>
    <x v="0"/>
    <n v="12"/>
    <n v="158"/>
    <n v="1.0429999999999999"/>
    <n v="0.61"/>
    <s v="us"/>
    <s v="us7000ns1b"/>
    <s v="2025-01-16T18:48:39.040Z"/>
    <s v="20 km SSW of Sigli, Indonesia"/>
    <s v="earthquake"/>
    <n v="9.0500000000000007"/>
    <n v="1.9410000000000001"/>
    <n v="0.20300000000000001"/>
    <n v="7"/>
    <s v="reviewed"/>
    <s v="us"/>
    <s v="us"/>
  </r>
  <r>
    <s v="2024-10-29T03:52:27.771Z"/>
    <n v="11.1211"/>
    <n v="88.442800000000005"/>
    <n v="10"/>
    <n v="4.3"/>
    <x v="0"/>
    <n v="18"/>
    <n v="115"/>
    <n v="8.2430000000000003"/>
    <n v="0.77"/>
    <s v="us"/>
    <s v="us7000ns0n"/>
    <s v="2025-01-16T18:48:25.040Z"/>
    <s v="Bay of Bengal"/>
    <s v="earthquake"/>
    <n v="5.12"/>
    <n v="1.929"/>
    <n v="0.16800000000000001"/>
    <n v="10"/>
    <s v="reviewed"/>
    <s v="us"/>
    <s v="us"/>
  </r>
  <r>
    <s v="2024-10-29T02:35:22.584Z"/>
    <n v="4.8018000000000001"/>
    <n v="96.058300000000003"/>
    <n v="10"/>
    <n v="4.5999999999999996"/>
    <x v="0"/>
    <n v="24"/>
    <n v="91"/>
    <n v="0.98199999999999998"/>
    <n v="0.89"/>
    <s v="us"/>
    <s v="us7000nnqs"/>
    <s v="2025-01-16T18:44:43.040Z"/>
    <s v="52 km SSW of Reuleuet, Indonesia"/>
    <s v="earthquake"/>
    <n v="6.08"/>
    <n v="1.885"/>
    <n v="0.14099999999999999"/>
    <n v="15"/>
    <s v="reviewed"/>
    <s v="us"/>
    <s v="us"/>
  </r>
  <r>
    <s v="2024-10-28T13:08:36.561Z"/>
    <n v="27.8841"/>
    <n v="94.016300000000001"/>
    <n v="10"/>
    <n v="4.7"/>
    <x v="0"/>
    <n v="57"/>
    <n v="98"/>
    <n v="6.6989999999999998"/>
    <n v="0.61"/>
    <s v="us"/>
    <s v="us7000nnml"/>
    <s v="2025-01-16T18:44:24.040Z"/>
    <s v="36 km NNE of Ziro, India"/>
    <s v="earthquake"/>
    <n v="9.7799999999999994"/>
    <n v="1.891"/>
    <n v="7.5999999999999998E-2"/>
    <n v="52"/>
    <s v="reviewed"/>
    <s v="us"/>
    <s v="us"/>
  </r>
  <r>
    <s v="2024-10-28T13:07:11.065Z"/>
    <n v="1.5367"/>
    <n v="97.076099999999997"/>
    <n v="37.265999999999998"/>
    <n v="4.8"/>
    <x v="0"/>
    <n v="49"/>
    <n v="112"/>
    <n v="0.55000000000000004"/>
    <n v="0.57999999999999996"/>
    <s v="us"/>
    <s v="us7000nnmk"/>
    <s v="2025-01-16T18:44:23.040Z"/>
    <s v="65 km WNW of Gunungsitoli, Indonesia"/>
    <s v="earthquake"/>
    <n v="7.71"/>
    <n v="3.7669999999999999"/>
    <n v="9.6000000000000002E-2"/>
    <n v="34"/>
    <s v="reviewed"/>
    <s v="us"/>
    <s v="us"/>
  </r>
  <r>
    <s v="2024-10-27T22:38:14.027Z"/>
    <n v="36.9602"/>
    <n v="71.139600000000002"/>
    <n v="107.646"/>
    <n v="4.0999999999999996"/>
    <x v="0"/>
    <n v="24"/>
    <n v="228"/>
    <n v="1.9119999999999999"/>
    <n v="1.18"/>
    <s v="us"/>
    <s v="us7000nnj0"/>
    <s v="2025-01-04T23:08:31.040Z"/>
    <s v="29 km ENE of Jurm, Afghanistan"/>
    <s v="earthquake"/>
    <n v="10.24"/>
    <n v="12.695"/>
    <n v="0.126"/>
    <n v="17"/>
    <s v="reviewed"/>
    <s v="us"/>
    <s v="us"/>
  </r>
  <r>
    <s v="2024-10-27T17:15:37.061Z"/>
    <n v="0.63680000000000003"/>
    <n v="97.317899999999995"/>
    <n v="10"/>
    <n v="4.2"/>
    <x v="0"/>
    <n v="23"/>
    <n v="192"/>
    <n v="0.71099999999999997"/>
    <n v="0.56999999999999995"/>
    <s v="us"/>
    <s v="us7000nrsw"/>
    <s v="2025-01-04T23:09:05.040Z"/>
    <s v="54 km W of Teluk Dalam, Indonesia"/>
    <s v="earthquake"/>
    <n v="11.35"/>
    <n v="1.962"/>
    <n v="0.14599999999999999"/>
    <n v="13"/>
    <s v="reviewed"/>
    <s v="us"/>
    <s v="us"/>
  </r>
  <r>
    <s v="2024-10-27T12:05:22.929Z"/>
    <n v="38.802999999999997"/>
    <n v="91.661900000000003"/>
    <n v="10"/>
    <n v="4.5"/>
    <x v="0"/>
    <n v="18"/>
    <n v="187"/>
    <n v="9.9890000000000008"/>
    <n v="0.74"/>
    <s v="us"/>
    <s v="us7000nrsx"/>
    <s v="2025-01-04T23:09:05.040Z"/>
    <s v="196 km SSE of Luobupo, China"/>
    <s v="earthquake"/>
    <n v="12.92"/>
    <n v="1.994"/>
    <n v="0.222"/>
    <n v="6"/>
    <s v="reviewed"/>
    <s v="us"/>
    <s v="us"/>
  </r>
  <r>
    <s v="2024-10-25T20:06:17.982Z"/>
    <n v="36.661000000000001"/>
    <n v="70.587699999999998"/>
    <n v="196.75399999999999"/>
    <n v="4.2"/>
    <x v="0"/>
    <n v="24"/>
    <n v="268"/>
    <n v="1.8520000000000001"/>
    <n v="0.56999999999999995"/>
    <s v="us"/>
    <s v="us7000nrkn"/>
    <s v="2025-01-04T23:08:55.040Z"/>
    <s v="31 km SW of Jurm, Afghanistan"/>
    <s v="earthquake"/>
    <n v="11.07"/>
    <n v="11.105"/>
    <n v="0.14099999999999999"/>
    <n v="14"/>
    <s v="reviewed"/>
    <s v="us"/>
    <s v="us"/>
  </r>
  <r>
    <s v="2024-10-23T21:11:16.587Z"/>
    <n v="32.668399999999998"/>
    <n v="90.356300000000005"/>
    <n v="10"/>
    <n v="4.2"/>
    <x v="0"/>
    <n v="41"/>
    <n v="66"/>
    <n v="6.5439999999999996"/>
    <n v="1.08"/>
    <s v="us"/>
    <s v="us7000nmr8"/>
    <s v="2025-01-04T23:07:46.040Z"/>
    <s v="207 km NW of Nagqu, China"/>
    <s v="earthquake"/>
    <n v="9.31"/>
    <n v="1.92"/>
    <n v="0.1"/>
    <n v="28"/>
    <s v="reviewed"/>
    <s v="us"/>
    <s v="us"/>
  </r>
  <r>
    <s v="2024-10-23T01:37:22.534Z"/>
    <n v="38.152099999999997"/>
    <n v="74.063900000000004"/>
    <n v="160.971"/>
    <n v="4.5"/>
    <x v="0"/>
    <n v="32"/>
    <n v="227"/>
    <n v="3.7330000000000001"/>
    <n v="0.47"/>
    <s v="us"/>
    <s v="us7000nrcx"/>
    <s v="2025-01-04T23:08:45.040Z"/>
    <s v="8 km ESE of Murghob, Tajikistan"/>
    <s v="earthquake"/>
    <n v="10.28"/>
    <n v="10.904999999999999"/>
    <n v="0.13500000000000001"/>
    <n v="16"/>
    <s v="reviewed"/>
    <s v="us"/>
    <s v="us"/>
  </r>
  <r>
    <s v="2024-10-22T05:07:28.956Z"/>
    <n v="36.197200000000002"/>
    <n v="69.566999999999993"/>
    <n v="109.81"/>
    <n v="4"/>
    <x v="0"/>
    <n v="19"/>
    <n v="233"/>
    <n v="1.788"/>
    <n v="0.48"/>
    <s v="us"/>
    <s v="us7000nmdc"/>
    <s v="2025-01-04T23:07:28.040Z"/>
    <s v="41 km ENE of NahrÄ«n, Afghanistan"/>
    <s v="earthquake"/>
    <n v="11.03"/>
    <n v="10.196"/>
    <n v="0.21099999999999999"/>
    <n v="7"/>
    <s v="reviewed"/>
    <s v="us"/>
    <s v="us"/>
  </r>
  <r>
    <s v="2024-10-20T22:57:13.188Z"/>
    <n v="29.831499999999998"/>
    <n v="92.453999999999994"/>
    <n v="10"/>
    <n v="4.0999999999999996"/>
    <x v="0"/>
    <n v="28"/>
    <n v="99"/>
    <n v="6.6120000000000001"/>
    <n v="0.74"/>
    <s v="us"/>
    <s v="us7000nqn4"/>
    <s v="2024-12-26T23:04:15.040Z"/>
    <s v="132 km E of Lhasa, China"/>
    <s v="earthquake"/>
    <n v="10.98"/>
    <n v="1.9410000000000001"/>
    <n v="0.127"/>
    <n v="17"/>
    <s v="reviewed"/>
    <s v="us"/>
    <s v="us"/>
  </r>
  <r>
    <s v="2024-10-20T17:44:49.880Z"/>
    <n v="39.406399999999998"/>
    <n v="73.558400000000006"/>
    <n v="10"/>
    <n v="4.0999999999999996"/>
    <x v="2"/>
    <n v="77"/>
    <n v="86"/>
    <n v="1.304"/>
    <n v="0.69"/>
    <s v="us"/>
    <s v="us6000nzwl"/>
    <s v="2024-12-26T23:04:07.040Z"/>
    <s v="101 km S of Gulâ€™cha, Kyrgyzstan"/>
    <s v="earthquake"/>
    <n v="5.12"/>
    <n v="1.8839999999999999"/>
    <n v="6.6000000000000003E-2"/>
    <n v="22"/>
    <s v="reviewed"/>
    <s v="us"/>
    <s v="us"/>
  </r>
  <r>
    <s v="2024-10-20T16:13:48.886Z"/>
    <n v="5.3023999999999996"/>
    <n v="94.184399999999997"/>
    <n v="35"/>
    <n v="4.5999999999999996"/>
    <x v="0"/>
    <n v="47"/>
    <n v="131"/>
    <n v="2.7519999999999998"/>
    <n v="0.7"/>
    <s v="us"/>
    <s v="us6000nzwe"/>
    <s v="2024-12-26T23:03:48.040Z"/>
    <s v="130 km WSW of Banda Aceh, Indonesia"/>
    <s v="earthquake"/>
    <n v="10.09"/>
    <n v="1.9330000000000001"/>
    <n v="7.5999999999999998E-2"/>
    <n v="56"/>
    <s v="reviewed"/>
    <s v="us"/>
    <s v="us"/>
  </r>
  <r>
    <s v="2024-10-20T10:00:01.194Z"/>
    <n v="13.8634"/>
    <n v="92.842500000000001"/>
    <n v="17.640999999999998"/>
    <n v="4.7"/>
    <x v="0"/>
    <n v="24"/>
    <n v="102"/>
    <n v="6.1139999999999999"/>
    <n v="1.06"/>
    <s v="us"/>
    <s v="us7000nqmm"/>
    <s v="2024-12-26T23:03:53.040Z"/>
    <s v="239 km N of Bamboo Flat, India"/>
    <s v="earthquake"/>
    <n v="9.86"/>
    <n v="4.1429999999999998"/>
    <n v="0.14699999999999999"/>
    <n v="14"/>
    <s v="reviewed"/>
    <s v="us"/>
    <s v="us"/>
  </r>
  <r>
    <s v="2024-10-19T15:36:20.357Z"/>
    <n v="5.2839999999999998"/>
    <n v="94.286299999999997"/>
    <n v="54.158000000000001"/>
    <n v="4.5999999999999996"/>
    <x v="0"/>
    <n v="70"/>
    <n v="75"/>
    <n v="2.65"/>
    <n v="0.83"/>
    <s v="us"/>
    <s v="us6000nzrf"/>
    <s v="2024-12-26T23:03:44.040Z"/>
    <s v="119 km WSW of Banda Aceh, Indonesia"/>
    <s v="earthquake"/>
    <n v="9.1"/>
    <n v="6.86"/>
    <n v="7.1999999999999995E-2"/>
    <n v="62"/>
    <s v="reviewed"/>
    <s v="us"/>
    <s v="us"/>
  </r>
  <r>
    <s v="2024-10-19T13:38:02.873Z"/>
    <n v="38.778599999999997"/>
    <n v="72.484499999999997"/>
    <n v="10"/>
    <n v="4.5999999999999996"/>
    <x v="0"/>
    <n v="21"/>
    <n v="117"/>
    <n v="0.878"/>
    <n v="1.1000000000000001"/>
    <s v="us"/>
    <s v="us6000nzr3"/>
    <s v="2024-12-26T23:04:07.040Z"/>
    <s v="89 km SSE of Daroot-Korgon, Kyrgyzstan"/>
    <s v="earthquake"/>
    <n v="3.73"/>
    <n v="1.881"/>
    <n v="0.13700000000000001"/>
    <n v="16"/>
    <s v="reviewed"/>
    <s v="us"/>
    <s v="us"/>
  </r>
  <r>
    <s v="2024-10-19T13:35:31.998Z"/>
    <n v="38.944400000000002"/>
    <n v="72.577699999999993"/>
    <n v="10"/>
    <n v="4.5"/>
    <x v="0"/>
    <n v="19"/>
    <n v="123"/>
    <n v="0.80600000000000005"/>
    <n v="0.98"/>
    <s v="us"/>
    <s v="us6000nzqu"/>
    <s v="2024-12-26T23:04:06.040Z"/>
    <s v="73 km SSE of Kyzyl-Eshme, Kyrgyzstan"/>
    <s v="earthquake"/>
    <n v="6.57"/>
    <n v="1.9059999999999999"/>
    <n v="0.14000000000000001"/>
    <n v="15"/>
    <s v="reviewed"/>
    <s v="us"/>
    <s v="us"/>
  </r>
  <r>
    <s v="2024-10-18T21:58:27.613Z"/>
    <n v="1.5143"/>
    <n v="66.877600000000001"/>
    <n v="10"/>
    <n v="4.4000000000000004"/>
    <x v="0"/>
    <n v="16"/>
    <n v="113"/>
    <n v="14.917999999999999"/>
    <n v="0.62"/>
    <s v="us"/>
    <s v="us7000nqf0"/>
    <s v="2024-12-26T23:04:14.040Z"/>
    <s v="Carlsberg Ridge"/>
    <s v="earthquake"/>
    <n v="15.52"/>
    <n v="1.9390000000000001"/>
    <n v="0.16200000000000001"/>
    <n v="11"/>
    <s v="reviewed"/>
    <s v="us"/>
    <s v="us"/>
  </r>
  <r>
    <s v="2024-10-17T10:53:35.827Z"/>
    <n v="36.531999999999996"/>
    <n v="71.017099999999999"/>
    <n v="179.97200000000001"/>
    <n v="4.2"/>
    <x v="0"/>
    <n v="42"/>
    <n v="169"/>
    <n v="2.157"/>
    <n v="0.55000000000000004"/>
    <s v="us"/>
    <s v="us6000nzb8"/>
    <s v="2024-12-26T23:03:33.040Z"/>
    <s v="40 km SSE of Jurm, Afghanistan"/>
    <s v="earthquake"/>
    <n v="10.35"/>
    <n v="9.0739999999999998"/>
    <n v="0.112"/>
    <n v="22"/>
    <s v="reviewed"/>
    <s v="us"/>
    <s v="us"/>
  </r>
  <r>
    <s v="2024-10-16T18:56:51.147Z"/>
    <n v="36.522399999999998"/>
    <n v="70.568100000000001"/>
    <n v="205"/>
    <n v="5.9"/>
    <x v="1"/>
    <n v="134"/>
    <n v="29"/>
    <n v="1.962"/>
    <n v="1.01"/>
    <s v="us"/>
    <s v="us6000nz5n"/>
    <s v="2024-12-26T23:03:32.040Z"/>
    <s v="44 km SSW of Jurm, Afghanistan"/>
    <s v="earthquake"/>
    <n v="7.46"/>
    <n v="1.887"/>
    <n v="3.7999999999999999E-2"/>
    <n v="66"/>
    <s v="reviewed"/>
    <s v="us"/>
    <s v="us"/>
  </r>
  <r>
    <s v="2024-10-16T18:30:46.498Z"/>
    <n v="36.6676"/>
    <n v="71.229900000000001"/>
    <n v="216.178"/>
    <n v="4.0999999999999996"/>
    <x v="0"/>
    <n v="45"/>
    <n v="141"/>
    <n v="2.1669999999999998"/>
    <n v="0.61"/>
    <s v="us"/>
    <s v="us6000nz5g"/>
    <s v="2024-12-26T23:03:32.040Z"/>
    <s v="27 km W of AshkÄsham, Afghanistan"/>
    <s v="earthquake"/>
    <n v="9.7200000000000006"/>
    <n v="9.1790000000000003"/>
    <n v="0.13100000000000001"/>
    <n v="16"/>
    <s v="reviewed"/>
    <s v="us"/>
    <s v="us"/>
  </r>
  <r>
    <s v="2024-10-15T17:42:53.364Z"/>
    <n v="36.465200000000003"/>
    <n v="71.335400000000007"/>
    <n v="103.992"/>
    <n v="4.2"/>
    <x v="0"/>
    <n v="27"/>
    <n v="252"/>
    <n v="2.3730000000000002"/>
    <n v="0.92"/>
    <s v="us"/>
    <s v="us6000nyvq"/>
    <s v="2024-12-26T23:03:39.040Z"/>
    <s v="29 km SW of AshkÄsham, Afghanistan"/>
    <s v="earthquake"/>
    <n v="11.61"/>
    <n v="13.846"/>
    <n v="0.19900000000000001"/>
    <n v="7"/>
    <s v="reviewed"/>
    <s v="us"/>
    <s v="us"/>
  </r>
  <r>
    <s v="2024-10-14T19:15:15.399Z"/>
    <n v="36.751300000000001"/>
    <n v="71.024100000000004"/>
    <n v="205.87899999999999"/>
    <n v="4.0999999999999996"/>
    <x v="0"/>
    <n v="35"/>
    <n v="171"/>
    <n v="1.9930000000000001"/>
    <n v="0.42"/>
    <s v="us"/>
    <s v="us6000nypa"/>
    <s v="2024-12-26T23:03:32.040Z"/>
    <s v="21 km SE of Jurm, Afghanistan"/>
    <s v="earthquake"/>
    <n v="9.67"/>
    <n v="6.3810000000000002"/>
    <n v="0.14499999999999999"/>
    <n v="13"/>
    <s v="reviewed"/>
    <s v="us"/>
    <s v="us"/>
  </r>
  <r>
    <s v="2024-10-14T16:47:47.648Z"/>
    <n v="27.3416"/>
    <n v="86.798900000000003"/>
    <n v="10"/>
    <n v="4"/>
    <x v="0"/>
    <n v="19"/>
    <n v="158"/>
    <n v="1.4239999999999999"/>
    <n v="0.73"/>
    <s v="us"/>
    <s v="us7000npee"/>
    <s v="2024-12-26T23:04:10.040Z"/>
    <s v="30 km NW of Bhojpur, Nepal"/>
    <s v="earthquake"/>
    <n v="10.52"/>
    <n v="1.8939999999999999"/>
    <n v="0.13800000000000001"/>
    <n v="14"/>
    <s v="reviewed"/>
    <s v="us"/>
    <s v="us"/>
  </r>
  <r>
    <s v="2024-10-14T07:24:04.479Z"/>
    <n v="36.702100000000002"/>
    <n v="71.240799999999993"/>
    <n v="220.148"/>
    <n v="4"/>
    <x v="0"/>
    <n v="32"/>
    <n v="147"/>
    <n v="2.149"/>
    <n v="0.39"/>
    <s v="us"/>
    <s v="us6000nyj9"/>
    <s v="2024-12-26T23:03:32.040Z"/>
    <s v="26 km W of AshkÄsham, Afghanistan"/>
    <s v="earthquake"/>
    <n v="8.5500000000000007"/>
    <n v="11.135999999999999"/>
    <n v="0.17299999999999999"/>
    <n v="9"/>
    <s v="reviewed"/>
    <s v="us"/>
    <s v="us"/>
  </r>
  <r>
    <s v="2024-10-14T07:02:35.638Z"/>
    <n v="24.991499999999998"/>
    <n v="97.729699999999994"/>
    <n v="10"/>
    <n v="4.4000000000000004"/>
    <x v="0"/>
    <n v="45"/>
    <n v="59"/>
    <n v="4.0659999999999998"/>
    <n v="0.37"/>
    <s v="us"/>
    <s v="us6000nyj8"/>
    <s v="2024-12-26T23:03:56.040Z"/>
    <s v="37 km NW of Yingjiang, China"/>
    <s v="earthquake"/>
    <n v="8.27"/>
    <n v="1.895"/>
    <n v="9.5000000000000001E-2"/>
    <n v="32"/>
    <s v="reviewed"/>
    <s v="us"/>
    <s v="us"/>
  </r>
  <r>
    <s v="2024-10-13T09:02:01.550Z"/>
    <n v="5.6224999999999996"/>
    <n v="94.585999999999999"/>
    <n v="69.991"/>
    <n v="4.3"/>
    <x v="0"/>
    <n v="14"/>
    <n v="165"/>
    <n v="5.2130000000000001"/>
    <n v="0.56000000000000005"/>
    <s v="us"/>
    <s v="us7000npcn"/>
    <s v="2024-12-23T15:47:59.040Z"/>
    <s v="83 km W of Banda Aceh, Indonesia"/>
    <s v="earthquake"/>
    <n v="13.91"/>
    <n v="7.7309999999999999"/>
    <n v="0.188"/>
    <n v="8"/>
    <s v="reviewed"/>
    <s v="us"/>
    <s v="us"/>
  </r>
  <r>
    <s v="2024-10-13T07:01:41.653Z"/>
    <n v="5.5053999999999998"/>
    <n v="94.292199999999994"/>
    <n v="43.374000000000002"/>
    <n v="5.3"/>
    <x v="1"/>
    <n v="95"/>
    <n v="55"/>
    <n v="5.3979999999999997"/>
    <n v="1.06"/>
    <s v="us"/>
    <s v="us6000nyee"/>
    <s v="2024-12-23T15:47:20.040Z"/>
    <s v="115 km W of Banda Aceh, Indonesia"/>
    <s v="earthquake"/>
    <n v="8.6300000000000008"/>
    <n v="6.46"/>
    <n v="0.10299999999999999"/>
    <n v="9"/>
    <s v="reviewed"/>
    <s v="us"/>
    <s v="us"/>
  </r>
  <r>
    <s v="2024-10-13T02:17:29.478Z"/>
    <n v="26.710699999999999"/>
    <n v="92.269199999999998"/>
    <n v="10"/>
    <n v="4.4000000000000004"/>
    <x v="0"/>
    <n v="35"/>
    <n v="74"/>
    <n v="6.3159999999999998"/>
    <n v="0.62"/>
    <s v="us"/>
    <s v="us6000nyde"/>
    <s v="2025-01-24T02:12:44.006Z"/>
    <s v="17 km ESE of Udalguri, India"/>
    <s v="earthquake"/>
    <n v="12.45"/>
    <n v="1.929"/>
    <n v="9.1999999999999998E-2"/>
    <n v="34"/>
    <s v="reviewed"/>
    <s v="us"/>
    <s v="us"/>
  </r>
  <r>
    <s v="2024-10-12T01:11:41.798Z"/>
    <n v="2.2082999999999999"/>
    <n v="97.993899999999996"/>
    <n v="77.278999999999996"/>
    <n v="4.5"/>
    <x v="0"/>
    <n v="32"/>
    <n v="109"/>
    <n v="1.046"/>
    <n v="0.51"/>
    <s v="us"/>
    <s v="us6000ny7x"/>
    <s v="2024-12-23T15:47:00.040Z"/>
    <s v="24 km ESE of Singkil, Indonesia"/>
    <s v="earthquake"/>
    <n v="9.64"/>
    <n v="8.0060000000000002"/>
    <n v="0.11"/>
    <n v="24"/>
    <s v="reviewed"/>
    <s v="us"/>
    <s v="us"/>
  </r>
  <r>
    <s v="2024-10-11T22:56:50.005Z"/>
    <n v="38.283099999999997"/>
    <n v="73.119600000000005"/>
    <n v="105.029"/>
    <n v="4.0999999999999996"/>
    <x v="0"/>
    <n v="34"/>
    <n v="120"/>
    <n v="1.5760000000000001"/>
    <n v="0.64"/>
    <s v="us"/>
    <s v="us6000ny75"/>
    <s v="2024-12-23T15:46:58.040Z"/>
    <s v="75 km W of Murghob, Tajikistan"/>
    <s v="earthquake"/>
    <n v="7.78"/>
    <n v="9.5350000000000001"/>
    <n v="0.14499999999999999"/>
    <n v="13"/>
    <s v="reviewed"/>
    <s v="us"/>
    <s v="us"/>
  </r>
  <r>
    <s v="2024-10-11T18:35:53.133Z"/>
    <n v="4.9268000000000001"/>
    <n v="95.3155"/>
    <n v="105.476"/>
    <n v="4.2"/>
    <x v="0"/>
    <n v="29"/>
    <n v="98"/>
    <n v="4.2279999999999998"/>
    <n v="0.92"/>
    <s v="us"/>
    <s v="us7000np1y"/>
    <s v="2024-12-23T15:47:54.040Z"/>
    <s v="68 km S of Banda Aceh, Indonesia"/>
    <s v="earthquake"/>
    <n v="12.55"/>
    <n v="7.9870000000000001"/>
    <n v="0.113"/>
    <n v="24"/>
    <s v="reviewed"/>
    <s v="us"/>
    <s v="us"/>
  </r>
  <r>
    <s v="2024-10-11T16:07:26.508Z"/>
    <n v="36.872500000000002"/>
    <n v="71.331400000000002"/>
    <n v="182.08"/>
    <n v="4"/>
    <x v="0"/>
    <n v="31"/>
    <n v="106"/>
    <n v="2.085"/>
    <n v="0.9"/>
    <s v="us"/>
    <s v="us6000ny4m"/>
    <s v="2024-12-23T15:46:53.040Z"/>
    <s v="27 km NW of AshkÄsham, Afghanistan"/>
    <s v="earthquake"/>
    <n v="9.14"/>
    <n v="8.3819999999999997"/>
    <n v="0.15"/>
    <n v="12"/>
    <s v="reviewed"/>
    <s v="us"/>
    <s v="us"/>
  </r>
  <r>
    <s v="2024-10-11T13:21:19.262Z"/>
    <n v="36.5139"/>
    <n v="70.180700000000002"/>
    <n v="222.155"/>
    <n v="4.4000000000000004"/>
    <x v="0"/>
    <n v="41"/>
    <n v="95"/>
    <n v="1.8340000000000001"/>
    <n v="0.67"/>
    <s v="us"/>
    <s v="us6000ny2m"/>
    <s v="2024-12-23T15:46:51.040Z"/>
    <s v="29 km ESE of FarkhÄr, Afghanistan"/>
    <s v="earthquake"/>
    <n v="9.0399999999999991"/>
    <n v="7.5339999999999998"/>
    <n v="0.12"/>
    <n v="20"/>
    <s v="reviewed"/>
    <s v="us"/>
    <s v="us"/>
  </r>
  <r>
    <s v="2024-10-11T04:40:54.951Z"/>
    <n v="22.950500000000002"/>
    <n v="95.941100000000006"/>
    <n v="10"/>
    <n v="5"/>
    <x v="0"/>
    <n v="62"/>
    <n v="89"/>
    <n v="1.9790000000000001"/>
    <n v="0.9"/>
    <s v="us"/>
    <s v="us6000ny0s"/>
    <s v="2024-12-23T15:46:43.040Z"/>
    <s v="49 km NNE of Shwebo, Myanmar"/>
    <s v="earthquake"/>
    <n v="5.88"/>
    <n v="1.8660000000000001"/>
    <n v="5.7000000000000002E-2"/>
    <n v="98"/>
    <s v="reviewed"/>
    <s v="us"/>
    <s v="us"/>
  </r>
  <r>
    <s v="2024-10-11T00:39:13.277Z"/>
    <n v="36.699199999999998"/>
    <n v="70.9709"/>
    <n v="187.672"/>
    <n v="4"/>
    <x v="0"/>
    <n v="31"/>
    <n v="109"/>
    <n v="2.004"/>
    <n v="0.77"/>
    <s v="us"/>
    <s v="us6000nxzr"/>
    <s v="2024-12-23T15:46:41.040Z"/>
    <s v="22 km SSE of Jurm, Afghanistan"/>
    <s v="earthquake"/>
    <n v="5.14"/>
    <n v="11.497"/>
    <n v="0.184"/>
    <n v="8"/>
    <s v="reviewed"/>
    <s v="us"/>
    <s v="us"/>
  </r>
  <r>
    <s v="2024-10-10T01:10:38.951Z"/>
    <n v="12.228300000000001"/>
    <n v="93.873599999999996"/>
    <n v="156.02000000000001"/>
    <n v="4.2"/>
    <x v="0"/>
    <n v="34"/>
    <n v="91"/>
    <n v="1.2430000000000001"/>
    <n v="1.03"/>
    <s v="us"/>
    <s v="us6000nxqc"/>
    <s v="2024-12-23T15:46:28.040Z"/>
    <s v="137 km ENE of Port Blair, India"/>
    <s v="earthquake"/>
    <n v="8.41"/>
    <n v="8.5079999999999991"/>
    <n v="0.121"/>
    <n v="19"/>
    <s v="reviewed"/>
    <s v="us"/>
    <s v="us"/>
  </r>
  <r>
    <s v="2024-10-07T15:43:15.122Z"/>
    <n v="37.479399999999998"/>
    <n v="72.251000000000005"/>
    <n v="190.08"/>
    <n v="4.5"/>
    <x v="0"/>
    <n v="37"/>
    <n v="105"/>
    <n v="2.0259999999999998"/>
    <n v="0.56000000000000005"/>
    <s v="us"/>
    <s v="us6000nx3g"/>
    <s v="2024-12-23T15:45:50.040Z"/>
    <s v="58 km N of KhandÅ«d, Afghanistan"/>
    <s v="earthquake"/>
    <n v="8.2200000000000006"/>
    <n v="9.8010000000000002"/>
    <n v="0.192"/>
    <n v="8"/>
    <s v="reviewed"/>
    <s v="us"/>
    <s v="us"/>
  </r>
  <r>
    <s v="2024-10-07T03:12:19.394Z"/>
    <n v="9.2569999999999997"/>
    <n v="93.972300000000004"/>
    <n v="9.9610000000000003"/>
    <n v="4.2"/>
    <x v="0"/>
    <n v="13"/>
    <n v="257"/>
    <n v="6.5490000000000004"/>
    <n v="0.26"/>
    <s v="us"/>
    <s v="us7000nn60"/>
    <s v="2024-12-23T15:47:37.040Z"/>
    <s v="298 km SSE of Port Blair, India"/>
    <s v="earthquake"/>
    <n v="19.72"/>
    <n v="8.4480000000000004"/>
    <n v="0.187"/>
    <n v="8"/>
    <s v="reviewed"/>
    <s v="us"/>
    <s v="us"/>
  </r>
  <r>
    <s v="2024-10-06T02:54:11.427Z"/>
    <n v="36.475499999999997"/>
    <n v="70.412700000000001"/>
    <n v="201.54400000000001"/>
    <n v="4.3"/>
    <x v="0"/>
    <n v="39"/>
    <n v="244"/>
    <n v="1.9450000000000001"/>
    <n v="0.56000000000000005"/>
    <s v="us"/>
    <s v="us6000nwti"/>
    <s v="2024-12-14T14:50:39.040Z"/>
    <s v="50 km ESE of FarkhÄr, Afghanistan"/>
    <s v="earthquake"/>
    <n v="8.3800000000000008"/>
    <n v="9.3320000000000007"/>
    <n v="0.17699999999999999"/>
    <n v="9"/>
    <s v="reviewed"/>
    <s v="us"/>
    <s v="us"/>
  </r>
  <r>
    <s v="2024-10-05T15:41:51.486Z"/>
    <n v="23.129799999999999"/>
    <n v="94.308999999999997"/>
    <n v="46.447000000000003"/>
    <n v="4.5"/>
    <x v="0"/>
    <n v="34"/>
    <n v="104"/>
    <n v="1.996"/>
    <n v="0.64"/>
    <s v="us"/>
    <s v="us7000nmxe"/>
    <s v="2024-12-14T14:51:31.040Z"/>
    <s v="57 km S of Mawlaik, Myanmar"/>
    <s v="earthquake"/>
    <n v="11.21"/>
    <n v="6.2880000000000003"/>
    <n v="0.11899999999999999"/>
    <n v="24"/>
    <s v="reviewed"/>
    <s v="us"/>
    <s v="us"/>
  </r>
  <r>
    <s v="2024-10-05T03:33:19.292Z"/>
    <n v="30.567299999999999"/>
    <n v="84.194000000000003"/>
    <n v="10"/>
    <n v="4.3"/>
    <x v="0"/>
    <n v="23"/>
    <n v="130"/>
    <n v="2.9159999999999999"/>
    <n v="0.99"/>
    <s v="us"/>
    <s v="us7000nmwq"/>
    <s v="2024-12-14T14:51:26.040Z"/>
    <s v="170 km NW of Saga, China"/>
    <s v="earthquake"/>
    <n v="6.66"/>
    <n v="1.8779999999999999"/>
    <n v="0.14199999999999999"/>
    <n v="15"/>
    <s v="reviewed"/>
    <s v="us"/>
    <s v="us"/>
  </r>
  <r>
    <s v="2024-10-03T23:13:47.772Z"/>
    <n v="22.24"/>
    <n v="93.789199999999994"/>
    <n v="56.662999999999997"/>
    <n v="4.4000000000000004"/>
    <x v="0"/>
    <n v="26"/>
    <n v="137"/>
    <n v="1.4690000000000001"/>
    <n v="0.49"/>
    <s v="us"/>
    <s v="us7000nmp3"/>
    <s v="2024-12-14T14:51:20.040Z"/>
    <s v="48 km SSE of Hakha, Myanmar"/>
    <s v="earthquake"/>
    <n v="14.08"/>
    <n v="8.8379999999999992"/>
    <n v="0.123"/>
    <n v="19"/>
    <s v="reviewed"/>
    <s v="us"/>
    <s v="us"/>
  </r>
  <r>
    <s v="2024-10-03T15:49:36.754Z"/>
    <n v="36.444200000000002"/>
    <n v="69.902100000000004"/>
    <n v="141.965"/>
    <n v="4"/>
    <x v="0"/>
    <n v="28"/>
    <n v="175"/>
    <n v="1.8089999999999999"/>
    <n v="0.59"/>
    <s v="us"/>
    <s v="us6000nwbj"/>
    <s v="2024-12-14T14:50:26.040Z"/>
    <s v="14 km SSE of FarkhÄr, Afghanistan"/>
    <s v="earthquake"/>
    <n v="11.76"/>
    <n v="11.976000000000001"/>
    <n v="0.19700000000000001"/>
    <n v="7"/>
    <s v="reviewed"/>
    <s v="us"/>
    <s v="us"/>
  </r>
  <r>
    <s v="2024-10-03T01:09:15.175Z"/>
    <n v="21.9573"/>
    <n v="94.450199999999995"/>
    <n v="103.351"/>
    <n v="4.3"/>
    <x v="0"/>
    <n v="30"/>
    <n v="110"/>
    <n v="0.86499999999999999"/>
    <n v="0.84"/>
    <s v="us"/>
    <s v="us6000nw74"/>
    <s v="2024-12-14T14:50:23.040Z"/>
    <s v="72 km WSW of Monywa, Myanmar"/>
    <s v="earthquake"/>
    <n v="12.91"/>
    <n v="8.6229999999999993"/>
    <n v="0.126"/>
    <n v="18"/>
    <s v="reviewed"/>
    <s v="us"/>
    <s v="us"/>
  </r>
  <r>
    <s v="2024-10-02T09:12:03.300Z"/>
    <n v="24.478300000000001"/>
    <n v="94.500399999999999"/>
    <n v="111.078"/>
    <n v="4.4000000000000004"/>
    <x v="0"/>
    <n v="26"/>
    <n v="94"/>
    <n v="3.28"/>
    <n v="0.5"/>
    <s v="us"/>
    <s v="us7000nmmz"/>
    <s v="2024-12-14T14:51:15.040Z"/>
    <s v="45 km ESE of WÄngjing, India"/>
    <s v="earthquake"/>
    <n v="8.68"/>
    <n v="9.1140000000000008"/>
    <n v="0.114"/>
    <n v="22"/>
    <s v="reviewed"/>
    <s v="us"/>
    <s v="us"/>
  </r>
  <r>
    <s v="2024-10-01T23:52:46.806Z"/>
    <n v="3.7563"/>
    <n v="95.798699999999997"/>
    <n v="47.512999999999998"/>
    <n v="4.5999999999999996"/>
    <x v="0"/>
    <n v="46"/>
    <n v="132"/>
    <n v="1.857"/>
    <n v="0.73"/>
    <s v="us"/>
    <s v="us7000nhl1"/>
    <s v="2024-12-14T14:50:59.040Z"/>
    <s v="56 km SW of Meulaboh, Indonesia"/>
    <s v="earthquake"/>
    <n v="8.57"/>
    <n v="7.7539999999999996"/>
    <n v="9.5000000000000001E-2"/>
    <n v="33"/>
    <s v="reviewed"/>
    <s v="us"/>
    <s v="us"/>
  </r>
  <r>
    <s v="2024-10-01T19:05:28.054Z"/>
    <n v="11.348000000000001"/>
    <n v="93.900999999999996"/>
    <n v="177.767"/>
    <n v="4.0999999999999996"/>
    <x v="0"/>
    <n v="24"/>
    <n v="85"/>
    <n v="5.8739999999999997"/>
    <n v="0.54"/>
    <s v="us"/>
    <s v="us7000nmfx"/>
    <s v="2024-12-14T14:51:10.040Z"/>
    <s v="130 km ESE of Port Blair, India"/>
    <s v="earthquake"/>
    <n v="12.16"/>
    <n v="5.4349999999999996"/>
    <n v="0.14000000000000001"/>
    <n v="14"/>
    <s v="reviewed"/>
    <s v="us"/>
    <s v="us"/>
  </r>
  <r>
    <s v="2024-10-01T02:51:41.164Z"/>
    <n v="36.422499999999999"/>
    <n v="71.2136"/>
    <n v="234.928"/>
    <n v="4.0999999999999996"/>
    <x v="0"/>
    <n v="30"/>
    <n v="136"/>
    <n v="2.8380000000000001"/>
    <n v="0.56999999999999995"/>
    <s v="us"/>
    <s v="us7000nmg6"/>
    <s v="2024-12-14T14:51:12.040Z"/>
    <s v="40 km SW of AshkÄsham, Afghanistan"/>
    <s v="earthquake"/>
    <n v="9.32"/>
    <n v="9.9740000000000002"/>
    <n v="0.184"/>
    <n v="8"/>
    <s v="reviewed"/>
    <s v="us"/>
    <s v="us"/>
  </r>
  <r>
    <s v="2024-10-01T02:18:21.812Z"/>
    <n v="1.1593"/>
    <n v="98.865200000000002"/>
    <n v="100.61"/>
    <n v="4.8"/>
    <x v="1"/>
    <n v="91"/>
    <n v="37"/>
    <n v="1.2969999999999999"/>
    <n v="0.85"/>
    <s v="us"/>
    <s v="us7000nhcp"/>
    <s v="2024-12-14T14:50:51.040Z"/>
    <s v="51 km WSW of Padangsidempuan, Indonesia"/>
    <s v="earthquake"/>
    <n v="6.57"/>
    <n v="4.1950000000000003"/>
    <n v="0.11700000000000001"/>
    <n v="7"/>
    <s v="reviewed"/>
    <s v="us"/>
    <s v="us"/>
  </r>
  <r>
    <s v="2024-09-30T20:29:26.407Z"/>
    <n v="38.1419"/>
    <n v="73.272599999999997"/>
    <n v="10"/>
    <n v="4.0999999999999996"/>
    <x v="0"/>
    <n v="21"/>
    <n v="122"/>
    <n v="2.7029999999999998"/>
    <n v="0.81"/>
    <s v="us"/>
    <s v="us7000nhb9"/>
    <s v="2024-12-14T14:50:50.040Z"/>
    <s v="60 km W of Murghob, Tajikistan"/>
    <s v="earthquake"/>
    <n v="7.14"/>
    <n v="1.9450000000000001"/>
    <n v="0.14599999999999999"/>
    <n v="13"/>
    <s v="reviewed"/>
    <s v="us"/>
    <s v="us"/>
  </r>
  <r>
    <s v="2024-09-30T08:06:58.239Z"/>
    <n v="21.343"/>
    <n v="77.201599999999999"/>
    <n v="10"/>
    <n v="4.4000000000000004"/>
    <x v="0"/>
    <n v="44"/>
    <n v="118"/>
    <n v="9.7620000000000005"/>
    <n v="0.41"/>
    <s v="us"/>
    <s v="us7000nmel"/>
    <s v="2024-12-14T14:51:04.040Z"/>
    <s v="22 km NNW of Anjangaon, India"/>
    <s v="earthquake"/>
    <n v="11.38"/>
    <n v="1.9179999999999999"/>
    <n v="9.8000000000000004E-2"/>
    <n v="32"/>
    <s v="reviewed"/>
    <s v="us"/>
    <s v="us"/>
  </r>
  <r>
    <s v="2024-09-30T06:18:00.195Z"/>
    <n v="37.224899999999998"/>
    <n v="71.781000000000006"/>
    <n v="216.17699999999999"/>
    <n v="4.4000000000000004"/>
    <x v="0"/>
    <n v="29"/>
    <n v="136"/>
    <n v="2.6179999999999999"/>
    <n v="0.59"/>
    <s v="us"/>
    <s v="us7000nmf4"/>
    <s v="2024-12-14T14:51:06.040Z"/>
    <s v="35 km SE of Khorugh, Tajikistan"/>
    <s v="earthquake"/>
    <n v="11.21"/>
    <n v="9.31"/>
    <n v="0.13900000000000001"/>
    <n v="16"/>
    <s v="reviewed"/>
    <s v="us"/>
    <s v="us"/>
  </r>
  <r>
    <s v="2024-09-29T17:50:16.735Z"/>
    <n v="36.525399999999998"/>
    <n v="70.795400000000001"/>
    <n v="191.61699999999999"/>
    <n v="4.4000000000000004"/>
    <x v="0"/>
    <n v="50"/>
    <n v="130"/>
    <n v="2.5590000000000002"/>
    <n v="0.9"/>
    <s v="us"/>
    <s v="us7000nh4q"/>
    <s v="2024-12-06T19:30:18.040Z"/>
    <s v="37 km S of Jurm, Afghanistan"/>
    <s v="earthquake"/>
    <n v="9.65"/>
    <n v="8.2780000000000005"/>
    <n v="8.5000000000000006E-2"/>
    <n v="40"/>
    <s v="reviewed"/>
    <s v="us"/>
    <s v="us"/>
  </r>
  <r>
    <s v="2024-09-29T13:48:23.849Z"/>
    <n v="37.926099999999998"/>
    <n v="70.024600000000007"/>
    <n v="42.838999999999999"/>
    <n v="4.3"/>
    <x v="0"/>
    <n v="41"/>
    <n v="218"/>
    <n v="1.0840000000000001"/>
    <n v="0.72"/>
    <s v="us"/>
    <s v="us7000nh40"/>
    <s v="2024-12-06T19:30:18.040Z"/>
    <s v="20 km S of MÅ­â€™minobod, Tajikistan"/>
    <s v="earthquake"/>
    <n v="9.34"/>
    <n v="10.365"/>
    <n v="9.5000000000000001E-2"/>
    <n v="33"/>
    <s v="reviewed"/>
    <s v="us"/>
    <s v="us"/>
  </r>
  <r>
    <s v="2024-09-29T11:46:57.990Z"/>
    <n v="28.590599999999998"/>
    <n v="66.001999999999995"/>
    <n v="10"/>
    <n v="4.2"/>
    <x v="0"/>
    <n v="34"/>
    <n v="128"/>
    <n v="9.4779999999999998"/>
    <n v="0.91"/>
    <s v="us"/>
    <s v="us7000nh3s"/>
    <s v="2024-12-06T19:30:18.040Z"/>
    <s v="27 km WNW of Surab, Pakistan"/>
    <s v="earthquake"/>
    <n v="6.92"/>
    <n v="1.9079999999999999"/>
    <n v="0.10100000000000001"/>
    <n v="27"/>
    <s v="reviewed"/>
    <s v="us"/>
    <s v="us"/>
  </r>
  <r>
    <s v="2024-09-29T08:39:06.984Z"/>
    <n v="10.1076"/>
    <n v="92.973200000000006"/>
    <n v="78.617999999999995"/>
    <n v="4.3"/>
    <x v="0"/>
    <n v="24"/>
    <n v="145"/>
    <n v="1.5549999999999999"/>
    <n v="0.56999999999999995"/>
    <s v="us"/>
    <s v="us6000p02u"/>
    <s v="2024-12-06T19:30:14.040Z"/>
    <s v="174 km S of Port Blair, India"/>
    <s v="earthquake"/>
    <n v="13.02"/>
    <n v="8.1110000000000007"/>
    <n v="0.126"/>
    <n v="18"/>
    <s v="reviewed"/>
    <s v="us"/>
    <s v="us"/>
  </r>
  <r>
    <s v="2024-09-29T04:25:16.543Z"/>
    <n v="33.873100000000001"/>
    <n v="71.043000000000006"/>
    <n v="10"/>
    <n v="4.5"/>
    <x v="0"/>
    <n v="39"/>
    <n v="165"/>
    <n v="5.05"/>
    <n v="0.75"/>
    <s v="us"/>
    <s v="us7000nh29"/>
    <s v="2024-12-06T19:30:18.040Z"/>
    <s v="26 km SSW of Landi Kotal, Pakistan"/>
    <s v="earthquake"/>
    <n v="11.55"/>
    <n v="1.944"/>
    <n v="8.8999999999999996E-2"/>
    <n v="37"/>
    <s v="reviewed"/>
    <s v="us"/>
    <s v="us"/>
  </r>
  <r>
    <s v="2024-09-29T04:00:00.440Z"/>
    <n v="38.511400000000002"/>
    <n v="70.471800000000002"/>
    <n v="23.399000000000001"/>
    <n v="4.5"/>
    <x v="0"/>
    <n v="43"/>
    <n v="156"/>
    <n v="1.1559999999999999"/>
    <n v="0.9"/>
    <s v="us"/>
    <s v="us7000nh26"/>
    <s v="2024-12-06T19:30:18.040Z"/>
    <s v="55 km E of Sarikhosor, Tajikistan"/>
    <s v="earthquake"/>
    <n v="6.56"/>
    <n v="5.4089999999999998"/>
    <n v="0.113"/>
    <n v="23"/>
    <s v="reviewed"/>
    <s v="us"/>
    <s v="us"/>
  </r>
  <r>
    <s v="2024-09-29T03:45:06.347Z"/>
    <n v="1.325"/>
    <n v="96.827399999999997"/>
    <n v="10"/>
    <n v="4.0999999999999996"/>
    <x v="0"/>
    <n v="13"/>
    <n v="223"/>
    <n v="0.748"/>
    <n v="0.81"/>
    <s v="us"/>
    <s v="us6000p02q"/>
    <s v="2024-12-06T19:30:14.040Z"/>
    <s v="87 km W of Gunungsitoli, Indonesia"/>
    <s v="earthquake"/>
    <n v="5.28"/>
    <n v="1.976"/>
    <n v="0.214"/>
    <n v="6"/>
    <s v="reviewed"/>
    <s v="us"/>
    <s v="us"/>
  </r>
  <r>
    <s v="2024-09-29T01:39:03.689Z"/>
    <n v="37.333599999999997"/>
    <n v="71.674700000000001"/>
    <n v="10"/>
    <n v="4.2"/>
    <x v="0"/>
    <n v="20"/>
    <n v="236"/>
    <n v="2.4870000000000001"/>
    <n v="1.32"/>
    <s v="us"/>
    <s v="us7000nh1q"/>
    <s v="2024-12-06T19:30:18.040Z"/>
    <s v="20 km SSE of Khorugh, Tajikistan"/>
    <s v="earthquake"/>
    <n v="9.7799999999999994"/>
    <n v="1.9990000000000001"/>
    <n v="0.159"/>
    <n v="11"/>
    <s v="reviewed"/>
    <s v="us"/>
    <s v="us"/>
  </r>
  <r>
    <s v="2024-09-28T19:56:23.165Z"/>
    <n v="37.773899999999998"/>
    <n v="70.082400000000007"/>
    <n v="10"/>
    <n v="4.5"/>
    <x v="0"/>
    <n v="33"/>
    <n v="144"/>
    <n v="1.2230000000000001"/>
    <n v="0.84"/>
    <s v="us"/>
    <s v="us7000nh0t"/>
    <s v="2024-12-06T19:30:18.040Z"/>
    <s v="30 km ESE of KÅ­lob, Tajikistan"/>
    <s v="earthquake"/>
    <n v="4.67"/>
    <n v="1.944"/>
    <n v="0.10199999999999999"/>
    <n v="28"/>
    <s v="reviewed"/>
    <s v="us"/>
    <s v="us"/>
  </r>
  <r>
    <s v="2024-09-28T13:09:25.543Z"/>
    <n v="38.057400000000001"/>
    <n v="73.220399999999998"/>
    <n v="10"/>
    <n v="4.5"/>
    <x v="0"/>
    <n v="43"/>
    <n v="147"/>
    <n v="2.7360000000000002"/>
    <n v="0.87"/>
    <s v="us"/>
    <s v="us7000ngzd"/>
    <s v="2024-12-06T19:30:17.040Z"/>
    <s v="66 km W of Murghob, Tajikistan"/>
    <s v="earthquake"/>
    <n v="7.71"/>
    <n v="1.91"/>
    <n v="8.8999999999999996E-2"/>
    <n v="37"/>
    <s v="reviewed"/>
    <s v="us"/>
    <s v="us"/>
  </r>
  <r>
    <s v="2024-09-28T05:44:21.996Z"/>
    <n v="39.208500000000001"/>
    <n v="71.371499999999997"/>
    <n v="10"/>
    <n v="4.2"/>
    <x v="0"/>
    <n v="14"/>
    <n v="193"/>
    <n v="0.94899999999999995"/>
    <n v="0.85"/>
    <s v="us"/>
    <s v="us6000p01f"/>
    <s v="2024-12-06T19:30:14.040Z"/>
    <s v="13 km WSW of Karakenja, Tajikistan"/>
    <s v="earthquake"/>
    <n v="4.2300000000000004"/>
    <n v="1.9690000000000001"/>
    <n v="0.216"/>
    <n v="6"/>
    <s v="reviewed"/>
    <s v="us"/>
    <s v="us"/>
  </r>
  <r>
    <s v="2024-09-26T11:00:47.109Z"/>
    <n v="25.926100000000002"/>
    <n v="92.511899999999997"/>
    <n v="10"/>
    <n v="4.3"/>
    <x v="0"/>
    <n v="31"/>
    <n v="146"/>
    <n v="5.1909999999999998"/>
    <n v="1.2"/>
    <s v="us"/>
    <s v="us7000ngj5"/>
    <s v="2025-09-14T11:32:14.211Z"/>
    <s v="34 km S of RahÄ, India"/>
    <s v="earthquake"/>
    <n v="13.69"/>
    <n v="1.9139999999999999"/>
    <n v="0.107"/>
    <n v="25"/>
    <s v="reviewed"/>
    <s v="us"/>
    <s v="us"/>
  </r>
  <r>
    <s v="2024-09-26T01:17:17.003Z"/>
    <n v="0.56540000000000001"/>
    <n v="99.758899999999997"/>
    <n v="150.10599999999999"/>
    <n v="4.5999999999999996"/>
    <x v="0"/>
    <n v="68"/>
    <n v="139"/>
    <n v="2.2730000000000001"/>
    <n v="0.93"/>
    <s v="us"/>
    <s v="us7000nggw"/>
    <s v="2024-12-06T19:30:15.040Z"/>
    <s v="105 km SSE of Padangsidempuan, Indonesia"/>
    <s v="earthquake"/>
    <n v="7.66"/>
    <n v="7.8319999999999999"/>
    <n v="7.4999999999999997E-2"/>
    <n v="53"/>
    <s v="reviewed"/>
    <s v="us"/>
    <s v="us"/>
  </r>
  <r>
    <s v="2024-09-25T14:28:00.167Z"/>
    <n v="32.494900000000001"/>
    <n v="70.220500000000001"/>
    <n v="10"/>
    <n v="4.2"/>
    <x v="0"/>
    <n v="37"/>
    <n v="183"/>
    <n v="2.8069999999999999"/>
    <n v="0.62"/>
    <s v="us"/>
    <s v="us7000ng5l"/>
    <s v="2024-12-06T19:30:15.040Z"/>
    <s v="22 km SSW of Gulishah Kach, Pakistan"/>
    <s v="earthquake"/>
    <n v="10.77"/>
    <n v="1.9610000000000001"/>
    <n v="0.13200000000000001"/>
    <n v="17"/>
    <s v="reviewed"/>
    <s v="us"/>
    <s v="us"/>
  </r>
  <r>
    <s v="2024-09-24T10:37:50.107Z"/>
    <n v="21.123999999999999"/>
    <n v="94.995599999999996"/>
    <n v="128.81399999999999"/>
    <n v="4.5"/>
    <x v="0"/>
    <n v="109"/>
    <n v="59"/>
    <n v="4.5659999999999998"/>
    <n v="0.42"/>
    <s v="us"/>
    <s v="us6000nu1v"/>
    <s v="2024-12-06T19:30:13.040Z"/>
    <s v="25 km SSW of Pakokku, Myanmar"/>
    <s v="earthquake"/>
    <n v="10.3"/>
    <n v="6.843"/>
    <n v="5.6000000000000001E-2"/>
    <n v="93"/>
    <s v="reviewed"/>
    <s v="us"/>
    <s v="us"/>
  </r>
  <r>
    <s v="2024-09-24T09:24:24.060Z"/>
    <n v="12.615399999999999"/>
    <n v="93.559200000000004"/>
    <n v="86.075999999999993"/>
    <n v="4.5999999999999996"/>
    <x v="0"/>
    <n v="75"/>
    <n v="67"/>
    <n v="5.6909999999999998"/>
    <n v="0.36"/>
    <s v="us"/>
    <s v="us6000nu1i"/>
    <s v="2024-12-06T19:30:13.040Z"/>
    <s v="136 km NE of Bamboo Flat, India"/>
    <s v="earthquake"/>
    <n v="10.11"/>
    <n v="6.5570000000000004"/>
    <n v="7.0999999999999994E-2"/>
    <n v="60"/>
    <s v="reviewed"/>
    <s v="us"/>
    <s v="us"/>
  </r>
  <r>
    <s v="2024-09-24T00:53:57.391Z"/>
    <n v="38.734900000000003"/>
    <n v="70.518299999999996"/>
    <n v="23.3"/>
    <n v="4.3"/>
    <x v="0"/>
    <n v="66"/>
    <n v="63"/>
    <n v="1.1839999999999999"/>
    <n v="0.87"/>
    <s v="us"/>
    <s v="us6000ntzu"/>
    <s v="2024-12-06T19:30:13.040Z"/>
    <s v="34 km SSE of Rasht, Tajikistan"/>
    <s v="earthquake"/>
    <n v="5.05"/>
    <n v="4.03"/>
    <n v="0.08"/>
    <n v="44"/>
    <s v="reviewed"/>
    <s v="us"/>
    <s v="us"/>
  </r>
  <r>
    <s v="2024-09-23T19:03:59.562Z"/>
    <n v="20.7407"/>
    <n v="89.493399999999994"/>
    <n v="10"/>
    <n v="4.2"/>
    <x v="0"/>
    <n v="29"/>
    <n v="171"/>
    <n v="8.0090000000000003"/>
    <n v="0.83"/>
    <s v="us"/>
    <s v="us7000nguk"/>
    <s v="2024-12-06T19:30:17.040Z"/>
    <s v="173 km SSE of GosÄba, India"/>
    <s v="earthquake"/>
    <n v="8.8699999999999992"/>
    <n v="1.7849999999999999"/>
    <n v="0.121"/>
    <n v="19"/>
    <s v="reviewed"/>
    <s v="us"/>
    <s v="us"/>
  </r>
  <r>
    <s v="2024-09-23T02:50:11.148Z"/>
    <n v="10.6333"/>
    <n v="91.565200000000004"/>
    <n v="10"/>
    <n v="4.5999999999999996"/>
    <x v="0"/>
    <n v="29"/>
    <n v="58"/>
    <n v="8.2669999999999995"/>
    <n v="0.47"/>
    <s v="us"/>
    <s v="us7000ngu7"/>
    <s v="2024-12-06T19:30:17.040Z"/>
    <s v="172 km SW of Port Blair, India"/>
    <s v="earthquake"/>
    <n v="9.58"/>
    <n v="1.82"/>
    <n v="0.182"/>
    <n v="9"/>
    <s v="reviewed"/>
    <s v="us"/>
    <s v="us"/>
  </r>
  <r>
    <s v="2024-09-21T18:42:21.342Z"/>
    <n v="10.498100000000001"/>
    <n v="91.634600000000006"/>
    <n v="10"/>
    <n v="4.3"/>
    <x v="0"/>
    <n v="37"/>
    <n v="107"/>
    <n v="8.2330000000000005"/>
    <n v="0.6"/>
    <s v="us"/>
    <s v="us6000ntin"/>
    <s v="2024-11-23T23:26:38.040Z"/>
    <s v="177 km SW of Port Blair, India"/>
    <s v="earthquake"/>
    <n v="9.23"/>
    <n v="1.8919999999999999"/>
    <n v="0.13200000000000001"/>
    <n v="21"/>
    <s v="reviewed"/>
    <s v="us"/>
    <s v="us"/>
  </r>
  <r>
    <s v="2024-09-21T16:41:36.445Z"/>
    <n v="10.582800000000001"/>
    <n v="91.621300000000005"/>
    <n v="10"/>
    <n v="4.9000000000000004"/>
    <x v="0"/>
    <n v="130"/>
    <n v="35"/>
    <n v="7.49"/>
    <n v="0.66"/>
    <s v="us"/>
    <s v="us6000nti2"/>
    <s v="2024-11-23T23:26:36.040Z"/>
    <s v="171 km SW of Port Blair, India"/>
    <s v="earthquake"/>
    <n v="8.52"/>
    <n v="1.7470000000000001"/>
    <n v="5.3999999999999999E-2"/>
    <n v="114"/>
    <s v="reviewed"/>
    <s v="us"/>
    <s v="us"/>
  </r>
  <r>
    <s v="2024-09-21T14:42:44.531Z"/>
    <n v="36.112900000000003"/>
    <n v="70.805400000000006"/>
    <n v="112.973"/>
    <n v="4.5"/>
    <x v="0"/>
    <n v="48"/>
    <n v="80"/>
    <n v="2.9159999999999999"/>
    <n v="0.94"/>
    <s v="us"/>
    <s v="us6000nthh"/>
    <s v="2024-11-23T23:26:35.040Z"/>
    <s v="77 km N of PÄrÅ«n, Afghanistan"/>
    <s v="earthquake"/>
    <n v="7.56"/>
    <n v="7.2779999999999996"/>
    <n v="6.5000000000000002E-2"/>
    <n v="70"/>
    <s v="reviewed"/>
    <s v="us"/>
    <s v="us"/>
  </r>
  <r>
    <s v="2024-09-19T16:14:17.087Z"/>
    <n v="0.79590000000000005"/>
    <n v="98.820800000000006"/>
    <n v="86.281000000000006"/>
    <n v="4.9000000000000004"/>
    <x v="0"/>
    <n v="62"/>
    <n v="71"/>
    <n v="1.8879999999999999"/>
    <n v="0.81"/>
    <s v="us"/>
    <s v="us6000nt31"/>
    <s v="2024-11-23T23:26:09.040Z"/>
    <s v="81 km SW of Padangsidempuan, Indonesia"/>
    <s v="earthquake"/>
    <n v="9.4499999999999993"/>
    <n v="6.2880000000000003"/>
    <n v="5.5E-2"/>
    <n v="104"/>
    <s v="reviewed"/>
    <s v="us"/>
    <s v="us"/>
  </r>
  <r>
    <s v="2024-09-19T05:20:57.102Z"/>
    <n v="10.461"/>
    <n v="91.608400000000003"/>
    <n v="10"/>
    <n v="5.2"/>
    <x v="1"/>
    <n v="170"/>
    <n v="45"/>
    <n v="7.415"/>
    <n v="0.49"/>
    <s v="us"/>
    <s v="us6000nszv"/>
    <s v="2024-11-23T23:25:59.040Z"/>
    <s v="182 km SW of Port Blair, India"/>
    <s v="earthquake"/>
    <n v="7.6"/>
    <n v="1.829"/>
    <n v="7.0999999999999994E-2"/>
    <n v="19"/>
    <s v="reviewed"/>
    <s v="us"/>
    <s v="us"/>
  </r>
  <r>
    <s v="2024-09-19T02:51:23.213Z"/>
    <n v="2.7382"/>
    <n v="99.085700000000003"/>
    <n v="165.946"/>
    <n v="4.2"/>
    <x v="0"/>
    <n v="17"/>
    <n v="92"/>
    <n v="0.16700000000000001"/>
    <n v="0.35"/>
    <s v="us"/>
    <s v="us6000ntvh"/>
    <s v="2024-11-23T23:26:53.040Z"/>
    <s v="18 km ENE of Parapat, Indonesia"/>
    <s v="earthquake"/>
    <n v="7.03"/>
    <n v="5.0620000000000003"/>
    <n v="0.186"/>
    <n v="9"/>
    <s v="reviewed"/>
    <s v="us"/>
    <s v="us"/>
  </r>
  <r>
    <s v="2024-09-18T20:23:37.123Z"/>
    <n v="37.646500000000003"/>
    <n v="71.5822"/>
    <n v="33.270000000000003"/>
    <n v="4.2"/>
    <x v="0"/>
    <n v="16"/>
    <n v="124"/>
    <n v="1.8360000000000001"/>
    <n v="1.33"/>
    <s v="us"/>
    <s v="us6000nsy5"/>
    <s v="2024-11-23T23:25:56.040Z"/>
    <s v="17 km N of Khorugh, Tajikistan"/>
    <s v="earthquake"/>
    <n v="5.87"/>
    <n v="7.6859999999999999"/>
    <n v="0.186"/>
    <n v="8"/>
    <s v="reviewed"/>
    <s v="us"/>
    <s v="us"/>
  </r>
  <r>
    <s v="2024-09-18T20:14:19.148Z"/>
    <n v="37.671399999999998"/>
    <n v="71.638400000000004"/>
    <n v="35"/>
    <n v="4.3"/>
    <x v="2"/>
    <n v="51"/>
    <n v="69"/>
    <n v="1.8080000000000001"/>
    <n v="0.91"/>
    <s v="us"/>
    <s v="us6000nsxz"/>
    <s v="2024-11-23T23:25:56.040Z"/>
    <s v="21 km NNE of Khorugh, Tajikistan"/>
    <s v="earthquake"/>
    <n v="6.24"/>
    <n v="1.9179999999999999"/>
    <n v="5.7000000000000002E-2"/>
    <n v="30"/>
    <s v="reviewed"/>
    <s v="us"/>
    <s v="us"/>
  </r>
  <r>
    <s v="2024-09-18T19:52:04.853Z"/>
    <n v="37.627800000000001"/>
    <n v="71.661299999999997"/>
    <n v="35"/>
    <n v="4.4000000000000004"/>
    <x v="2"/>
    <n v="86"/>
    <n v="39"/>
    <n v="1.85"/>
    <n v="0.66"/>
    <s v="us"/>
    <s v="us6000nsxt"/>
    <s v="2024-11-23T23:25:55.040Z"/>
    <s v="18 km NNE of Khorugh, Tajikistan"/>
    <s v="earthquake"/>
    <n v="6.79"/>
    <n v="1.847"/>
    <n v="6.3E-2"/>
    <n v="24"/>
    <s v="reviewed"/>
    <s v="us"/>
    <s v="us"/>
  </r>
  <r>
    <s v="2024-09-18T14:44:00.013Z"/>
    <n v="28.972799999999999"/>
    <n v="102.0325"/>
    <n v="10"/>
    <n v="4.4000000000000004"/>
    <x v="0"/>
    <n v="55"/>
    <n v="101"/>
    <n v="7.1029999999999998"/>
    <n v="0.35"/>
    <s v="us"/>
    <s v="us6000ntb2"/>
    <s v="2024-11-23T23:26:22.040Z"/>
    <s v="114 km S of Kangding, China"/>
    <s v="earthquake"/>
    <n v="11.96"/>
    <n v="1.873"/>
    <n v="8.1000000000000003E-2"/>
    <n v="47"/>
    <s v="reviewed"/>
    <s v="us"/>
    <s v="us"/>
  </r>
  <r>
    <s v="2024-09-17T20:02:04.835Z"/>
    <n v="12.323399999999999"/>
    <n v="92.448400000000007"/>
    <n v="10"/>
    <n v="4.3"/>
    <x v="0"/>
    <n v="20"/>
    <n v="164"/>
    <n v="6.8120000000000003"/>
    <n v="0.9"/>
    <s v="us"/>
    <s v="us6000nt2t"/>
    <s v="2024-11-23T23:26:08.040Z"/>
    <s v="74 km NNW of Bamboo Flat, India"/>
    <s v="earthquake"/>
    <n v="12.38"/>
    <n v="1.915"/>
    <n v="0.188"/>
    <n v="8"/>
    <s v="reviewed"/>
    <s v="us"/>
    <s v="us"/>
  </r>
  <r>
    <s v="2024-09-17T14:28:06.085Z"/>
    <n v="37.652799999999999"/>
    <n v="71.662700000000001"/>
    <n v="47.628"/>
    <n v="4.8"/>
    <x v="1"/>
    <n v="201"/>
    <n v="34"/>
    <n v="1.825"/>
    <n v="0.63"/>
    <s v="us"/>
    <s v="us7000neha"/>
    <s v="2024-11-23T23:27:30.040Z"/>
    <s v="20 km NNE of Khorugh, Tajikistan"/>
    <s v="earthquake"/>
    <n v="5.61"/>
    <n v="5.1440000000000001"/>
    <n v="0.10299999999999999"/>
    <n v="9"/>
    <s v="reviewed"/>
    <s v="us"/>
    <s v="us"/>
  </r>
  <r>
    <s v="2024-09-17T04:22:57.909Z"/>
    <n v="8.8805999999999994"/>
    <n v="90.582899999999995"/>
    <n v="10"/>
    <n v="4.5999999999999996"/>
    <x v="0"/>
    <n v="35"/>
    <n v="103"/>
    <n v="9.7289999999999992"/>
    <n v="0.72"/>
    <s v="us"/>
    <s v="us6000nt2g"/>
    <s v="2024-11-23T23:26:06.040Z"/>
    <s v="Nicobar Islands, India region"/>
    <s v="earthquake"/>
    <n v="8"/>
    <n v="1.8440000000000001"/>
    <n v="0.14499999999999999"/>
    <n v="15"/>
    <s v="reviewed"/>
    <s v="us"/>
    <s v="us"/>
  </r>
  <r>
    <s v="2024-09-17T03:46:05.990Z"/>
    <n v="36.543900000000001"/>
    <n v="70.333600000000004"/>
    <n v="204.45599999999999"/>
    <n v="4.2"/>
    <x v="0"/>
    <n v="30"/>
    <n v="146"/>
    <n v="2.3580000000000001"/>
    <n v="0.79"/>
    <s v="us"/>
    <s v="us7000need"/>
    <s v="2024-11-23T23:27:25.040Z"/>
    <s v="42 km E of FarkhÄr, Afghanistan"/>
    <s v="earthquake"/>
    <n v="6.84"/>
    <n v="9.9160000000000004"/>
    <n v="0.159"/>
    <n v="11"/>
    <s v="reviewed"/>
    <s v="us"/>
    <s v="us"/>
  </r>
  <r>
    <s v="2024-09-14T21:37:37.604Z"/>
    <n v="1.8932"/>
    <n v="99.055400000000006"/>
    <n v="127.607"/>
    <n v="5"/>
    <x v="1"/>
    <n v="149"/>
    <n v="43"/>
    <n v="0.80600000000000005"/>
    <n v="0.9"/>
    <s v="us"/>
    <s v="us7000ndur"/>
    <s v="2024-11-21T22:58:57.040Z"/>
    <s v="34 km ENE of Sibolga, Indonesia"/>
    <s v="earthquake"/>
    <n v="6.91"/>
    <n v="3.9660000000000002"/>
    <n v="8.3000000000000004E-2"/>
    <n v="14"/>
    <s v="reviewed"/>
    <s v="us"/>
    <s v="us"/>
  </r>
  <r>
    <s v="2024-09-14T18:21:42.274Z"/>
    <n v="29.956299999999999"/>
    <n v="82.189300000000003"/>
    <n v="13.48"/>
    <n v="4.4000000000000004"/>
    <x v="0"/>
    <n v="28"/>
    <n v="83"/>
    <n v="3.4580000000000002"/>
    <n v="0.79"/>
    <s v="us"/>
    <s v="us7000ndu2"/>
    <s v="2024-11-21T22:58:57.040Z"/>
    <s v="75 km N of Jumla, Nepal"/>
    <s v="earthquake"/>
    <n v="9.36"/>
    <n v="4.0140000000000002"/>
    <n v="0.11700000000000001"/>
    <n v="22"/>
    <s v="reviewed"/>
    <s v="us"/>
    <s v="us"/>
  </r>
  <r>
    <s v="2024-09-14T10:56:45.207Z"/>
    <n v="6.1849999999999996"/>
    <n v="92.176299999999998"/>
    <n v="10"/>
    <n v="4.9000000000000004"/>
    <x v="0"/>
    <n v="67"/>
    <n v="74"/>
    <n v="4.8410000000000002"/>
    <n v="0.79"/>
    <s v="us"/>
    <s v="us7000nds7"/>
    <s v="2024-11-21T22:58:57.040Z"/>
    <s v="Nicobar Islands, India region"/>
    <s v="earthquake"/>
    <n v="9.34"/>
    <n v="1.863"/>
    <n v="6.7000000000000004E-2"/>
    <n v="69"/>
    <s v="reviewed"/>
    <s v="us"/>
    <s v="us"/>
  </r>
  <r>
    <s v="2024-09-13T18:29:56.807Z"/>
    <n v="31.4862"/>
    <n v="86.548299999999998"/>
    <n v="37.677999999999997"/>
    <n v="4.9000000000000004"/>
    <x v="0"/>
    <n v="116"/>
    <n v="35"/>
    <n v="3.8359999999999999"/>
    <n v="0.65"/>
    <s v="us"/>
    <s v="us7000ndmh"/>
    <s v="2024-11-21T22:58:56.040Z"/>
    <s v="271 km NNE of Saga, China"/>
    <s v="earthquake"/>
    <n v="9.26"/>
    <n v="5.5940000000000003"/>
    <n v="0.05"/>
    <n v="132"/>
    <s v="reviewed"/>
    <s v="us"/>
    <s v="us"/>
  </r>
  <r>
    <s v="2024-09-13T13:55:31.930Z"/>
    <n v="11.7376"/>
    <n v="95.100800000000007"/>
    <n v="10"/>
    <n v="4.2"/>
    <x v="0"/>
    <n v="12"/>
    <n v="168"/>
    <n v="4.6470000000000002"/>
    <n v="0.25"/>
    <s v="us"/>
    <s v="us6000nytj"/>
    <s v="2024-11-21T22:58:53.040Z"/>
    <s v="256 km E of Port Blair, India"/>
    <s v="earthquake"/>
    <n v="12.88"/>
    <n v="1.9530000000000001"/>
    <n v="0.19900000000000001"/>
    <n v="7"/>
    <s v="reviewed"/>
    <s v="us"/>
    <s v="us"/>
  </r>
  <r>
    <s v="2024-09-13T12:27:23.125Z"/>
    <n v="33.6447"/>
    <n v="85.282899999999998"/>
    <n v="10"/>
    <n v="4.5"/>
    <x v="0"/>
    <n v="72"/>
    <n v="93"/>
    <n v="5.8259999999999996"/>
    <n v="0.8"/>
    <s v="us"/>
    <s v="us7000ndi0"/>
    <s v="2024-11-21T22:58:56.040Z"/>
    <s v="western Xizang"/>
    <s v="earthquake"/>
    <n v="8.92"/>
    <n v="1.9019999999999999"/>
    <n v="7.8E-2"/>
    <n v="49"/>
    <s v="reviewed"/>
    <s v="us"/>
    <s v="us"/>
  </r>
  <r>
    <s v="2024-09-13T10:01:09.252Z"/>
    <n v="33.836500000000001"/>
    <n v="82.193899999999999"/>
    <n v="10"/>
    <n v="4.5999999999999996"/>
    <x v="0"/>
    <n v="98"/>
    <n v="72"/>
    <n v="6.5750000000000002"/>
    <n v="0.48"/>
    <s v="us"/>
    <s v="us7000ndhb"/>
    <s v="2024-11-21T22:58:56.040Z"/>
    <s v="292 km S of Aqqan, China"/>
    <s v="earthquake"/>
    <n v="5.2"/>
    <n v="1.86"/>
    <n v="6.5000000000000002E-2"/>
    <n v="73"/>
    <s v="reviewed"/>
    <s v="us"/>
    <s v="us"/>
  </r>
  <r>
    <s v="2024-09-13T09:22:52.460Z"/>
    <n v="11.690300000000001"/>
    <n v="95.003100000000003"/>
    <n v="10"/>
    <n v="4.7"/>
    <x v="0"/>
    <n v="74"/>
    <n v="43"/>
    <n v="2.2130000000000001"/>
    <n v="0.47"/>
    <s v="us"/>
    <s v="us7000ndh5"/>
    <s v="2024-11-21T22:58:56.040Z"/>
    <s v="246 km E of Port Blair, India"/>
    <s v="earthquake"/>
    <n v="7.01"/>
    <n v="1.841"/>
    <n v="7.2999999999999995E-2"/>
    <n v="58"/>
    <s v="reviewed"/>
    <s v="us"/>
    <s v="us"/>
  </r>
  <r>
    <s v="2024-09-12T22:04:17.311Z"/>
    <n v="31.756799999999998"/>
    <n v="85.339299999999994"/>
    <n v="10"/>
    <n v="4.4000000000000004"/>
    <x v="0"/>
    <n v="51"/>
    <n v="102"/>
    <n v="3.944"/>
    <n v="0.69"/>
    <s v="us"/>
    <s v="us7000nddf"/>
    <s v="2024-11-21T22:58:56.040Z"/>
    <s v="269 km N of Saga, China"/>
    <s v="earthquake"/>
    <n v="9.81"/>
    <n v="1.901"/>
    <n v="9.1999999999999998E-2"/>
    <n v="34"/>
    <s v="reviewed"/>
    <s v="us"/>
    <s v="us"/>
  </r>
  <r>
    <s v="2024-09-11T07:28:02.928Z"/>
    <n v="31.2637"/>
    <n v="70.584500000000006"/>
    <n v="31"/>
    <n v="5.0999999999999996"/>
    <x v="4"/>
    <n v="101"/>
    <n v="51"/>
    <n v="3.2879999999999998"/>
    <n v="0.91"/>
    <s v="us"/>
    <s v="us7000nd1m"/>
    <s v="2024-11-21T22:58:55.040Z"/>
    <s v="35 km W of Karor, Pakistan"/>
    <s v="earthquake"/>
    <n v="6.5"/>
    <n v="1.863"/>
    <n v="5.5E-2"/>
    <n v="32"/>
    <s v="reviewed"/>
    <s v="us"/>
    <s v="us"/>
  </r>
  <r>
    <s v="2024-09-09T12:46:46.822Z"/>
    <n v="22.373799999999999"/>
    <n v="94.640699999999995"/>
    <n v="122.947"/>
    <n v="4.0999999999999996"/>
    <x v="0"/>
    <n v="21"/>
    <n v="136"/>
    <n v="1.19"/>
    <n v="0.81"/>
    <s v="us"/>
    <s v="us6000ny32"/>
    <s v="2024-11-21T22:58:53.040Z"/>
    <s v="58 km WNW of Monywa, Myanmar"/>
    <s v="earthquake"/>
    <n v="14.4"/>
    <n v="6.7939999999999996"/>
    <n v="0.16500000000000001"/>
    <n v="11"/>
    <s v="reviewed"/>
    <s v="us"/>
    <s v="us"/>
  </r>
  <r>
    <s v="2024-09-09T08:20:03.592Z"/>
    <n v="36.278799999999997"/>
    <n v="70.018699999999995"/>
    <n v="131.94499999999999"/>
    <n v="4.2"/>
    <x v="0"/>
    <n v="35"/>
    <n v="79"/>
    <n v="1.9019999999999999"/>
    <n v="0.54"/>
    <s v="us"/>
    <s v="us6000nqlc"/>
    <s v="2024-11-21T22:58:52.040Z"/>
    <s v="35 km SSE of FarkhÄr, Afghanistan"/>
    <s v="earthquake"/>
    <n v="5.81"/>
    <n v="8.6020000000000003"/>
    <n v="0.11799999999999999"/>
    <n v="20"/>
    <s v="reviewed"/>
    <s v="us"/>
    <s v="us"/>
  </r>
  <r>
    <s v="2024-09-07T22:02:13.061Z"/>
    <n v="36.024999999999999"/>
    <n v="70.511099999999999"/>
    <n v="102.986"/>
    <n v="4.4000000000000004"/>
    <x v="0"/>
    <n v="70"/>
    <n v="81"/>
    <n v="1.881"/>
    <n v="0.75"/>
    <s v="us"/>
    <s v="us6000nqd3"/>
    <s v="2024-11-15T16:20:05.040Z"/>
    <s v="76 km NNW of PÄrÅ«n, Afghanistan"/>
    <s v="earthquake"/>
    <n v="7.38"/>
    <n v="8.0709999999999997"/>
    <n v="7.3999999999999996E-2"/>
    <n v="53"/>
    <s v="reviewed"/>
    <s v="us"/>
    <s v="us"/>
  </r>
  <r>
    <s v="2024-09-07T12:09:54.977Z"/>
    <n v="37.380899999999997"/>
    <n v="72.212199999999996"/>
    <n v="210.42699999999999"/>
    <n v="4.4000000000000004"/>
    <x v="0"/>
    <n v="48"/>
    <n v="61"/>
    <n v="2.1179999999999999"/>
    <n v="0.75"/>
    <s v="us"/>
    <s v="us6000nqah"/>
    <s v="2024-11-15T16:20:03.040Z"/>
    <s v="48 km N of KhandÅ«d, Afghanistan"/>
    <s v="earthquake"/>
    <n v="7.4"/>
    <n v="6.9889999999999999"/>
    <n v="8.5000000000000006E-2"/>
    <n v="40"/>
    <s v="reviewed"/>
    <s v="us"/>
    <s v="us"/>
  </r>
  <r>
    <s v="2024-09-06T14:28:32.156Z"/>
    <n v="27.111499999999999"/>
    <n v="89.274900000000002"/>
    <n v="10"/>
    <n v="4.3"/>
    <x v="0"/>
    <n v="33"/>
    <n v="144"/>
    <n v="3.6160000000000001"/>
    <n v="0.66"/>
    <s v="us"/>
    <s v="us6000nxk8"/>
    <s v="2024-11-15T16:20:12.040Z"/>
    <s v="19 km NW of Daphu, Bhutan"/>
    <s v="earthquake"/>
    <n v="11.87"/>
    <n v="1.917"/>
    <n v="0.108"/>
    <n v="25"/>
    <s v="reviewed"/>
    <s v="us"/>
    <s v="us"/>
  </r>
  <r>
    <s v="2024-09-05T21:41:24.554Z"/>
    <n v="36.215400000000002"/>
    <n v="71.0548"/>
    <n v="139.42400000000001"/>
    <n v="4.2"/>
    <x v="0"/>
    <n v="32"/>
    <n v="79"/>
    <n v="2.3109999999999999"/>
    <n v="1.29"/>
    <s v="us"/>
    <s v="usa000p6bj"/>
    <s v="2024-11-15T16:20:19.040Z"/>
    <s v="67 km SW of AshkÄsham, Afghanistan"/>
    <s v="earthquake"/>
    <n v="7.72"/>
    <n v="9.1869999999999994"/>
    <n v="9.8000000000000004E-2"/>
    <n v="29"/>
    <s v="reviewed"/>
    <s v="us"/>
    <s v="us"/>
  </r>
  <r>
    <s v="2024-09-05T12:57:40.894Z"/>
    <n v="0.61770000000000003"/>
    <n v="67.049199999999999"/>
    <n v="10"/>
    <n v="4.4000000000000004"/>
    <x v="0"/>
    <n v="25"/>
    <n v="125"/>
    <n v="5.9459999999999997"/>
    <n v="1.04"/>
    <s v="us"/>
    <s v="us6000nxik"/>
    <s v="2024-11-15T16:20:11.040Z"/>
    <s v="Carlsberg Ridge"/>
    <s v="earthquake"/>
    <n v="13.65"/>
    <n v="1.9430000000000001"/>
    <n v="0.127"/>
    <n v="18"/>
    <s v="reviewed"/>
    <s v="us"/>
    <s v="us"/>
  </r>
  <r>
    <s v="2024-09-05T11:52:07.337Z"/>
    <n v="36.002499999999998"/>
    <n v="70.312200000000004"/>
    <n v="119.226"/>
    <n v="4.5999999999999996"/>
    <x v="0"/>
    <n v="64"/>
    <n v="78"/>
    <n v="1.7689999999999999"/>
    <n v="0.95"/>
    <s v="us"/>
    <s v="us6000npud"/>
    <s v="2024-11-15T16:19:57.040Z"/>
    <s v="75 km SSE of FarkhÄr, Afghanistan"/>
    <s v="earthquake"/>
    <n v="5.12"/>
    <n v="8.33"/>
    <n v="7.4999999999999997E-2"/>
    <n v="53"/>
    <s v="reviewed"/>
    <s v="us"/>
    <s v="us"/>
  </r>
  <r>
    <s v="2024-09-04T13:08:49.133Z"/>
    <n v="36.627499999999998"/>
    <n v="71.351900000000001"/>
    <n v="228.922"/>
    <n v="4.0999999999999996"/>
    <x v="0"/>
    <n v="43"/>
    <n v="69"/>
    <n v="2.7509999999999999"/>
    <n v="0.44"/>
    <s v="us"/>
    <s v="us6000npn0"/>
    <s v="2024-11-15T16:19:54.040Z"/>
    <s v="17 km WSW of AshkÄsham, Afghanistan"/>
    <s v="earthquake"/>
    <n v="7.73"/>
    <n v="8.73"/>
    <n v="0.127"/>
    <n v="17"/>
    <s v="reviewed"/>
    <s v="us"/>
    <s v="us"/>
  </r>
  <r>
    <s v="2024-09-04T10:43:17.777Z"/>
    <n v="39.516100000000002"/>
    <n v="72.652500000000003"/>
    <n v="10"/>
    <n v="4"/>
    <x v="0"/>
    <n v="22"/>
    <n v="203"/>
    <n v="0.66100000000000003"/>
    <n v="1.04"/>
    <s v="us"/>
    <s v="us6000npmf"/>
    <s v="2024-11-15T16:19:54.040Z"/>
    <s v="33 km E of Kyzyl-Eshme, Kyrgyzstan"/>
    <s v="earthquake"/>
    <n v="3.48"/>
    <n v="1.9390000000000001"/>
    <n v="0.17299999999999999"/>
    <n v="9"/>
    <s v="reviewed"/>
    <s v="us"/>
    <s v="us"/>
  </r>
  <r>
    <s v="2024-09-03T20:34:41.655Z"/>
    <n v="34.577399999999997"/>
    <n v="83.825900000000004"/>
    <n v="10"/>
    <n v="4.4000000000000004"/>
    <x v="0"/>
    <n v="52"/>
    <n v="97"/>
    <n v="6.87"/>
    <n v="1.02"/>
    <s v="us"/>
    <s v="us6000npjt"/>
    <s v="2024-11-15T16:19:52.040Z"/>
    <s v="269 km SE of Aqqan, China"/>
    <s v="earthquake"/>
    <n v="5.66"/>
    <n v="1.8979999999999999"/>
    <n v="0.109"/>
    <n v="24"/>
    <s v="reviewed"/>
    <s v="us"/>
    <s v="us"/>
  </r>
  <r>
    <s v="2024-09-03T06:09:44.771Z"/>
    <n v="38.3232"/>
    <n v="70.023499999999999"/>
    <n v="10"/>
    <n v="4.2"/>
    <x v="0"/>
    <n v="26"/>
    <n v="232"/>
    <n v="0.86399999999999999"/>
    <n v="1.19"/>
    <s v="us"/>
    <s v="us6000npfm"/>
    <s v="2024-11-15T16:19:50.040Z"/>
    <s v="23 km N of MÅ­â€™minobod, Tajikistan"/>
    <s v="earthquake"/>
    <n v="4.57"/>
    <n v="1.952"/>
    <n v="0.17599999999999999"/>
    <n v="9"/>
    <s v="reviewed"/>
    <s v="us"/>
    <s v="us"/>
  </r>
  <r>
    <s v="2024-09-02T13:51:27.543Z"/>
    <n v="4.8730000000000002"/>
    <n v="96.044899999999998"/>
    <n v="10"/>
    <n v="4.2"/>
    <x v="0"/>
    <n v="22"/>
    <n v="145"/>
    <n v="0.96599999999999997"/>
    <n v="0.55000000000000004"/>
    <s v="us"/>
    <s v="us7000ngfl"/>
    <s v="2024-11-15T16:20:18.040Z"/>
    <s v="46 km SW of Reuleuet, Indonesia"/>
    <s v="earthquake"/>
    <n v="4.18"/>
    <n v="1.8959999999999999"/>
    <n v="0.158"/>
    <n v="13"/>
    <s v="reviewed"/>
    <s v="us"/>
    <s v="us"/>
  </r>
  <r>
    <s v="2024-09-02T01:05:59.476Z"/>
    <n v="36.052700000000002"/>
    <n v="70.497299999999996"/>
    <n v="127.127"/>
    <n v="4.3"/>
    <x v="0"/>
    <n v="28"/>
    <n v="98"/>
    <n v="1.8959999999999999"/>
    <n v="0.57999999999999996"/>
    <s v="us"/>
    <s v="us6000np5y"/>
    <s v="2024-11-15T16:19:46.040Z"/>
    <s v="79 km NNW of PÄrÅ«n, Afghanistan"/>
    <s v="earthquake"/>
    <n v="7.48"/>
    <n v="8.1300000000000008"/>
    <n v="0.17799999999999999"/>
    <n v="9"/>
    <s v="reviewed"/>
    <s v="us"/>
    <s v="us"/>
  </r>
  <r>
    <s v="2024-09-02T00:39:35.616Z"/>
    <n v="4.4904000000000002"/>
    <n v="96.335300000000004"/>
    <n v="10"/>
    <n v="4.9000000000000004"/>
    <x v="0"/>
    <n v="67"/>
    <n v="46"/>
    <n v="0.95399999999999996"/>
    <n v="0.74"/>
    <s v="us"/>
    <s v="us6000np5u"/>
    <s v="2024-11-15T16:19:46.040Z"/>
    <s v="44 km NNE of Meulaboh, Indonesia"/>
    <s v="earthquake"/>
    <n v="6.24"/>
    <n v="1.7190000000000001"/>
    <n v="5.5E-2"/>
    <n v="104"/>
    <s v="reviewed"/>
    <s v="us"/>
    <s v="us"/>
  </r>
  <r>
    <s v="2024-09-02T00:39:08.396Z"/>
    <n v="4.4508999999999999"/>
    <n v="96.400899999999993"/>
    <n v="10"/>
    <n v="4.5999999999999996"/>
    <x v="0"/>
    <n v="56"/>
    <n v="65"/>
    <n v="0.94499999999999995"/>
    <n v="1.05"/>
    <s v="us"/>
    <s v="us6000np5t"/>
    <s v="2024-11-15T16:19:46.040Z"/>
    <s v="45 km NE of Meulaboh, Indonesia"/>
    <s v="earthquake"/>
    <n v="6.35"/>
    <n v="1.867"/>
    <n v="8.4000000000000005E-2"/>
    <n v="42"/>
    <s v="reviewed"/>
    <s v="us"/>
    <s v="us"/>
  </r>
  <r>
    <s v="2024-09-01T03:42:49.557Z"/>
    <n v="8.1965000000000003"/>
    <n v="91.722899999999996"/>
    <n v="10"/>
    <n v="5.2"/>
    <x v="1"/>
    <n v="113"/>
    <n v="62"/>
    <n v="5.9669999999999996"/>
    <n v="0.9"/>
    <s v="us"/>
    <s v="us6000nnzf"/>
    <s v="2024-11-09T21:18:59.040Z"/>
    <s v="Nicobar Islands, India region"/>
    <s v="earthquake"/>
    <n v="6.83"/>
    <n v="1.68"/>
    <n v="6.9000000000000006E-2"/>
    <n v="20"/>
    <s v="reviewed"/>
    <s v="us"/>
    <s v="us"/>
  </r>
  <r>
    <s v="2024-08-31T03:05:28.023Z"/>
    <n v="36.002299999999998"/>
    <n v="70.821700000000007"/>
    <n v="97.882999999999996"/>
    <n v="4.2"/>
    <x v="0"/>
    <n v="43"/>
    <n v="81"/>
    <n v="2.0270000000000001"/>
    <n v="0.93"/>
    <s v="us"/>
    <s v="us6000nntg"/>
    <s v="2024-11-09T21:18:52.040Z"/>
    <s v="65 km N of PÄrÅ«n, Afghanistan"/>
    <s v="earthquake"/>
    <n v="7"/>
    <n v="8.4789999999999992"/>
    <n v="0.11799999999999999"/>
    <n v="20"/>
    <s v="reviewed"/>
    <s v="us"/>
    <s v="us"/>
  </r>
  <r>
    <s v="2024-08-30T23:00:36.402Z"/>
    <n v="36.5411"/>
    <n v="71.100200000000001"/>
    <n v="115.32599999999999"/>
    <n v="4.0999999999999996"/>
    <x v="0"/>
    <n v="32"/>
    <n v="92"/>
    <n v="2.58"/>
    <n v="0.51"/>
    <s v="us"/>
    <s v="us6000nnsi"/>
    <s v="2024-11-09T21:18:50.040Z"/>
    <s v="41 km WSW of AshkÄsham, Afghanistan"/>
    <s v="earthquake"/>
    <n v="7.33"/>
    <n v="13.164999999999999"/>
    <n v="0.126"/>
    <n v="17"/>
    <s v="reviewed"/>
    <s v="us"/>
    <s v="us"/>
  </r>
  <r>
    <s v="2024-08-30T22:01:59.157Z"/>
    <n v="28.634699999999999"/>
    <n v="84.347499999999997"/>
    <n v="10"/>
    <n v="4.0999999999999996"/>
    <x v="0"/>
    <n v="19"/>
    <n v="165"/>
    <n v="1.169"/>
    <n v="0.44"/>
    <s v="us"/>
    <s v="us6000nns9"/>
    <s v="2024-11-09T21:18:50.040Z"/>
    <s v="44 km N of Besisahar, Nepal"/>
    <s v="earthquake"/>
    <n v="11.3"/>
    <n v="1.92"/>
    <n v="0.11899999999999999"/>
    <n v="19"/>
    <s v="reviewed"/>
    <s v="us"/>
    <s v="us"/>
  </r>
  <r>
    <s v="2024-08-30T11:24:16.362Z"/>
    <n v="34.471699999999998"/>
    <n v="98.679199999999994"/>
    <n v="10"/>
    <n v="4.2"/>
    <x v="0"/>
    <n v="20"/>
    <n v="130"/>
    <n v="4.3659999999999997"/>
    <n v="1.32"/>
    <s v="us"/>
    <s v="us6000nnnt"/>
    <s v="2024-11-09T21:18:47.040Z"/>
    <s v="225 km W of Oula Xiuma, China"/>
    <s v="earthquake"/>
    <n v="15.31"/>
    <n v="1.95"/>
    <n v="0.152"/>
    <n v="12"/>
    <s v="reviewed"/>
    <s v="us"/>
    <s v="us"/>
  </r>
  <r>
    <s v="2024-08-30T00:30:49.063Z"/>
    <n v="36.446399999999997"/>
    <n v="71.001300000000001"/>
    <n v="126.43899999999999"/>
    <n v="4.2"/>
    <x v="0"/>
    <n v="46"/>
    <n v="66"/>
    <n v="2.456"/>
    <n v="0.78"/>
    <s v="us"/>
    <s v="us6000nnl7"/>
    <s v="2024-11-09T21:18:44.040Z"/>
    <s v="48 km SSE of Jurm, Afghanistan"/>
    <s v="earthquake"/>
    <n v="7.58"/>
    <n v="9.1129999999999995"/>
    <n v="0.121"/>
    <n v="19"/>
    <s v="reviewed"/>
    <s v="us"/>
    <s v="us"/>
  </r>
  <r>
    <s v="2024-08-29T22:05:03.448Z"/>
    <n v="37.581600000000002"/>
    <n v="72.287899999999993"/>
    <n v="190.024"/>
    <n v="4.2"/>
    <x v="0"/>
    <n v="37"/>
    <n v="81"/>
    <n v="1.931"/>
    <n v="0.62"/>
    <s v="us"/>
    <s v="us6000nnkc"/>
    <s v="2024-11-09T21:18:43.040Z"/>
    <s v="65 km E of Khorugh, Tajikistan"/>
    <s v="earthquake"/>
    <n v="5.73"/>
    <n v="7.12"/>
    <n v="0.17499999999999999"/>
    <n v="9"/>
    <s v="reviewed"/>
    <s v="us"/>
    <s v="us"/>
  </r>
  <r>
    <s v="2024-08-29T05:56:40.251Z"/>
    <n v="36.520899999999997"/>
    <n v="71.250699999999995"/>
    <n v="221.69800000000001"/>
    <n v="5.2"/>
    <x v="1"/>
    <n v="190"/>
    <n v="34"/>
    <n v="2.6429999999999998"/>
    <n v="0.73"/>
    <s v="us"/>
    <s v="us6000nnfd"/>
    <s v="2024-11-09T21:18:40.040Z"/>
    <s v="31 km SW of AshkÄsham, Afghanistan"/>
    <s v="earthquake"/>
    <n v="7.24"/>
    <n v="5.1390000000000002"/>
    <n v="0.08"/>
    <n v="15"/>
    <s v="reviewed"/>
    <s v="us"/>
    <s v="us"/>
  </r>
  <r>
    <s v="2024-08-29T03:22:42.922Z"/>
    <n v="2.3317000000000001"/>
    <n v="95.7911"/>
    <n v="10"/>
    <n v="4.2"/>
    <x v="0"/>
    <n v="15"/>
    <n v="162"/>
    <n v="2.0550000000000002"/>
    <n v="1.28"/>
    <s v="us"/>
    <s v="us6000nwh5"/>
    <s v="2024-11-09T21:19:07.040Z"/>
    <s v="67 km WSW of Sinabang, Indonesia"/>
    <s v="earthquake"/>
    <n v="8.73"/>
    <n v="1.958"/>
    <n v="0.19900000000000001"/>
    <n v="7"/>
    <s v="reviewed"/>
    <s v="us"/>
    <s v="us"/>
  </r>
  <r>
    <s v="2024-08-28T13:07:18.961Z"/>
    <n v="37.462699999999998"/>
    <n v="72.183199999999999"/>
    <n v="198.21299999999999"/>
    <n v="4.0999999999999996"/>
    <x v="0"/>
    <n v="30"/>
    <n v="110"/>
    <n v="2.0339999999999998"/>
    <n v="0.73"/>
    <s v="us"/>
    <s v="us6000nn7g"/>
    <s v="2024-11-09T21:18:34.040Z"/>
    <s v="55 km E of Khorugh, Tajikistan"/>
    <s v="earthquake"/>
    <n v="7.32"/>
    <n v="4.3849999999999998"/>
    <n v="0.184"/>
    <n v="8"/>
    <s v="reviewed"/>
    <s v="us"/>
    <s v="us"/>
  </r>
  <r>
    <s v="2024-08-28T03:55:42.946Z"/>
    <n v="8.7146000000000008"/>
    <n v="93.840500000000006"/>
    <n v="87.198999999999998"/>
    <n v="4.5999999999999996"/>
    <x v="0"/>
    <n v="38"/>
    <n v="64"/>
    <n v="3.1150000000000002"/>
    <n v="0.95"/>
    <s v="us"/>
    <s v="us6000nn5y"/>
    <s v="2024-11-09T21:18:33.040Z"/>
    <s v="Nicobar Islands, India region"/>
    <s v="earthquake"/>
    <n v="6.85"/>
    <n v="7.5279999999999996"/>
    <n v="0.105"/>
    <n v="27"/>
    <s v="reviewed"/>
    <s v="us"/>
    <s v="us"/>
  </r>
  <r>
    <s v="2024-08-27T21:15:02.136Z"/>
    <n v="23.546900000000001"/>
    <n v="100.6812"/>
    <n v="10"/>
    <n v="4.2"/>
    <x v="0"/>
    <n v="15"/>
    <n v="94"/>
    <n v="4.9130000000000003"/>
    <n v="0.76"/>
    <s v="us"/>
    <s v="us6000nwal"/>
    <s v="2024-11-09T21:19:06.040Z"/>
    <s v="70 km ESE of Lincang, China"/>
    <s v="earthquake"/>
    <n v="13.83"/>
    <n v="1.8859999999999999"/>
    <n v="0.17599999999999999"/>
    <n v="9"/>
    <s v="reviewed"/>
    <s v="us"/>
    <s v="us"/>
  </r>
  <r>
    <s v="2024-08-27T20:19:40.853Z"/>
    <n v="20.733599999999999"/>
    <n v="94.8703"/>
    <n v="113.69799999999999"/>
    <n v="4.4000000000000004"/>
    <x v="0"/>
    <n v="28"/>
    <n v="152"/>
    <n v="0.47199999999999998"/>
    <n v="0.97"/>
    <s v="us"/>
    <s v="us6000nwaj"/>
    <s v="2024-11-09T21:19:06.040Z"/>
    <s v="19 km SSE of Chauk, Myanmar"/>
    <s v="earthquake"/>
    <n v="11.48"/>
    <n v="5.194"/>
    <n v="0.16900000000000001"/>
    <n v="10"/>
    <s v="reviewed"/>
    <s v="us"/>
    <s v="us"/>
  </r>
  <r>
    <s v="2024-08-27T07:29:09.028Z"/>
    <n v="37.704599999999999"/>
    <n v="71.642499999999998"/>
    <n v="50.296999999999997"/>
    <n v="4.9000000000000004"/>
    <x v="0"/>
    <n v="73"/>
    <n v="51"/>
    <n v="1.7749999999999999"/>
    <n v="1.1200000000000001"/>
    <s v="us"/>
    <s v="us6000nn17"/>
    <s v="2024-11-09T21:18:28.040Z"/>
    <s v="25 km NNE of Khorugh, Tajikistan"/>
    <s v="earthquake"/>
    <n v="5.41"/>
    <n v="6.6020000000000003"/>
    <n v="5.1999999999999998E-2"/>
    <n v="114"/>
    <s v="reviewed"/>
    <s v="us"/>
    <s v="us"/>
  </r>
  <r>
    <s v="2024-08-26T04:36:54.626Z"/>
    <n v="37.517200000000003"/>
    <n v="72.104299999999995"/>
    <n v="194.08600000000001"/>
    <n v="4.2"/>
    <x v="0"/>
    <n v="43"/>
    <n v="66"/>
    <n v="1.972"/>
    <n v="0.92"/>
    <s v="us"/>
    <s v="us7000n9fk"/>
    <s v="2024-11-09T21:19:13.040Z"/>
    <s v="48 km E of Khorugh, Tajikistan"/>
    <s v="earthquake"/>
    <n v="7.67"/>
    <n v="7.4829999999999997"/>
    <n v="0.124"/>
    <n v="18"/>
    <s v="reviewed"/>
    <s v="us"/>
    <s v="us"/>
  </r>
  <r>
    <s v="2024-08-25T09:21:25.503Z"/>
    <n v="10.204499999999999"/>
    <n v="93.822100000000006"/>
    <n v="10"/>
    <n v="4.7"/>
    <x v="0"/>
    <n v="25"/>
    <n v="164"/>
    <n v="6.274"/>
    <n v="0.69"/>
    <s v="us"/>
    <s v="us7000n9ak"/>
    <s v="2024-11-02T21:29:03.040Z"/>
    <s v="199 km SE of Port Blair, India"/>
    <s v="earthquake"/>
    <n v="11.64"/>
    <n v="1.915"/>
    <n v="0.159"/>
    <n v="12"/>
    <s v="reviewed"/>
    <s v="us"/>
    <s v="us"/>
  </r>
  <r>
    <s v="2024-08-24T18:49:08.485Z"/>
    <n v="36.659399999999998"/>
    <n v="71.1113"/>
    <n v="211.232"/>
    <n v="4.2"/>
    <x v="0"/>
    <n v="63"/>
    <n v="68"/>
    <n v="2.601"/>
    <n v="0.84"/>
    <s v="us"/>
    <s v="us7000n97z"/>
    <s v="2024-11-02T21:29:00.040Z"/>
    <s v="33 km SE of Jurm, Afghanistan"/>
    <s v="earthquake"/>
    <n v="5.97"/>
    <n v="5.4470000000000001"/>
    <n v="9.0999999999999998E-2"/>
    <n v="37"/>
    <s v="reviewed"/>
    <s v="us"/>
    <s v="us"/>
  </r>
  <r>
    <s v="2024-08-23T20:33:00.927Z"/>
    <n v="39.738599999999998"/>
    <n v="71.331599999999995"/>
    <n v="7.4710000000000001"/>
    <n v="4.4000000000000004"/>
    <x v="2"/>
    <n v="14"/>
    <n v="114"/>
    <n v="0.44600000000000001"/>
    <n v="1.28"/>
    <s v="us"/>
    <s v="us7000n93c"/>
    <s v="2024-11-02T21:28:56.040Z"/>
    <s v="22 km S of Aydarken, Kyrgyzstan"/>
    <s v="earthquake"/>
    <n v="3.26"/>
    <n v="6.3250000000000002"/>
    <n v="0.05"/>
    <n v="38"/>
    <s v="reviewed"/>
    <s v="us"/>
    <s v="us"/>
  </r>
  <r>
    <s v="2024-08-23T05:13:57.045Z"/>
    <n v="1.1989000000000001"/>
    <n v="93.611500000000007"/>
    <n v="10"/>
    <n v="4.2"/>
    <x v="0"/>
    <n v="17"/>
    <n v="123"/>
    <n v="3.964"/>
    <n v="0.83"/>
    <s v="us"/>
    <s v="us7000ngaf"/>
    <s v="2024-11-02T21:29:37.040Z"/>
    <s v="off the west coast of northern Sumatra"/>
    <s v="earthquake"/>
    <n v="11.63"/>
    <n v="1.85"/>
    <n v="0.19900000000000001"/>
    <n v="7"/>
    <s v="reviewed"/>
    <s v="us"/>
    <s v="us"/>
  </r>
  <r>
    <s v="2024-08-22T22:47:35.821Z"/>
    <n v="36.575699999999998"/>
    <n v="70.497299999999996"/>
    <n v="201.86"/>
    <n v="4.0999999999999996"/>
    <x v="0"/>
    <n v="24"/>
    <n v="105"/>
    <n v="2.3370000000000002"/>
    <n v="0.31"/>
    <s v="us"/>
    <s v="us7000n8vp"/>
    <s v="2024-11-02T21:28:50.040Z"/>
    <s v="43 km SW of Jurm, Afghanistan"/>
    <s v="earthquake"/>
    <n v="9.3699999999999992"/>
    <n v="11.763"/>
    <n v="0.14499999999999999"/>
    <n v="13"/>
    <s v="reviewed"/>
    <s v="us"/>
    <s v="us"/>
  </r>
  <r>
    <s v="2024-08-22T02:24:27.797Z"/>
    <n v="38.199800000000003"/>
    <n v="72.569900000000004"/>
    <n v="109.321"/>
    <n v="4.3"/>
    <x v="0"/>
    <n v="31"/>
    <n v="125"/>
    <n v="1.411"/>
    <n v="0.78"/>
    <s v="us"/>
    <s v="us7000n8p6"/>
    <s v="2024-11-02T21:28:44.040Z"/>
    <s v="119 km NE of Khorugh, Tajikistan"/>
    <s v="earthquake"/>
    <n v="7.58"/>
    <n v="9.7050000000000001"/>
    <n v="0.153"/>
    <n v="12"/>
    <s v="reviewed"/>
    <s v="us"/>
    <s v="us"/>
  </r>
  <r>
    <s v="2024-08-22T00:00:48.544Z"/>
    <n v="1.2669999999999999"/>
    <n v="99.043400000000005"/>
    <n v="117.197"/>
    <n v="4.5"/>
    <x v="0"/>
    <n v="68"/>
    <n v="50"/>
    <n v="1.4219999999999999"/>
    <n v="0.56999999999999995"/>
    <s v="us"/>
    <s v="us7000n8kp"/>
    <s v="2024-11-02T21:28:42.040Z"/>
    <s v="28 km WSW of Padangsidempuan, Indonesia"/>
    <s v="earthquake"/>
    <n v="6.37"/>
    <n v="6.4050000000000002"/>
    <n v="7.5999999999999998E-2"/>
    <n v="50"/>
    <s v="reviewed"/>
    <s v="us"/>
    <s v="us"/>
  </r>
  <r>
    <s v="2024-08-21T16:52:25.115Z"/>
    <n v="34.232399999999998"/>
    <n v="74.104500000000002"/>
    <n v="10"/>
    <n v="3.6"/>
    <x v="0"/>
    <n v="14"/>
    <n v="206"/>
    <n v="0.90500000000000003"/>
    <n v="1.1000000000000001"/>
    <s v="us"/>
    <s v="us7000n8j7"/>
    <s v="2024-11-02T21:28:40.040Z"/>
    <s v="17 km NNE of Uri, India"/>
    <s v="earthquake"/>
    <n v="7.88"/>
    <n v="2.0209999999999999"/>
    <n v="0.35199999999999998"/>
    <n v="2"/>
    <s v="reviewed"/>
    <s v="us"/>
    <s v="us"/>
  </r>
  <r>
    <s v="2024-08-21T16:45:24.944Z"/>
    <n v="13.320600000000001"/>
    <n v="93.121600000000001"/>
    <n v="27.18"/>
    <n v="4.5"/>
    <x v="0"/>
    <n v="40"/>
    <n v="53"/>
    <n v="5.9240000000000004"/>
    <n v="0.99"/>
    <s v="us"/>
    <s v="us7000ndjh"/>
    <s v="2024-11-02T21:29:26.040Z"/>
    <s v="184 km NNE of Bamboo Flat, India"/>
    <s v="earthquake"/>
    <n v="9.32"/>
    <n v="5.5720000000000001"/>
    <n v="0.107"/>
    <n v="26"/>
    <s v="reviewed"/>
    <s v="us"/>
    <s v="us"/>
  </r>
  <r>
    <s v="2024-08-21T13:16:15.518Z"/>
    <n v="11.399800000000001"/>
    <n v="93.7376"/>
    <n v="117.226"/>
    <n v="4.3"/>
    <x v="0"/>
    <n v="31"/>
    <n v="85"/>
    <n v="8.6319999999999997"/>
    <n v="0.81"/>
    <s v="us"/>
    <s v="us7000ndja"/>
    <s v="2024-11-02T21:29:24.040Z"/>
    <s v="112 km ESE of Port Blair, India"/>
    <s v="earthquake"/>
    <n v="8.8699999999999992"/>
    <n v="8.218"/>
    <n v="0.126"/>
    <n v="18"/>
    <s v="reviewed"/>
    <s v="us"/>
    <s v="us"/>
  </r>
  <r>
    <s v="2024-08-20T15:04:38.606Z"/>
    <n v="22.744900000000001"/>
    <n v="101.1232"/>
    <n v="13.156000000000001"/>
    <n v="4.7"/>
    <x v="0"/>
    <n v="100"/>
    <n v="57"/>
    <n v="4.7290000000000001"/>
    <n v="0.56000000000000005"/>
    <s v="us"/>
    <s v="us7000n89f"/>
    <s v="2024-11-02T21:28:31.040Z"/>
    <s v="15 km ESE of Simao, China"/>
    <s v="earthquake"/>
    <n v="8.4499999999999993"/>
    <n v="4.1310000000000002"/>
    <n v="6.4000000000000001E-2"/>
    <n v="78"/>
    <s v="reviewed"/>
    <s v="us"/>
    <s v="us"/>
  </r>
  <r>
    <s v="2024-08-20T01:22:26.354Z"/>
    <n v="34.1873"/>
    <n v="74.2881"/>
    <n v="13.738"/>
    <n v="4.5"/>
    <x v="2"/>
    <n v="97"/>
    <n v="42"/>
    <n v="1.0029999999999999"/>
    <n v="0.54"/>
    <s v="us"/>
    <s v="us7000n826"/>
    <s v="2025-03-13T21:31:34.843Z"/>
    <s v="5 km WSW of BÄramÅ«la, India"/>
    <s v="earthquake"/>
    <n v="7.13"/>
    <n v="3.3149999999999999"/>
    <n v="6.3E-2"/>
    <n v="24"/>
    <s v="reviewed"/>
    <s v="us"/>
    <s v="us"/>
  </r>
  <r>
    <s v="2024-08-20T01:15:55.090Z"/>
    <n v="34.161299999999997"/>
    <n v="74.267700000000005"/>
    <n v="14.076000000000001"/>
    <n v="5.0999999999999996"/>
    <x v="0"/>
    <n v="112"/>
    <n v="33"/>
    <n v="0.97499999999999998"/>
    <n v="0.64"/>
    <s v="us"/>
    <s v="us7000n823"/>
    <s v="2024-11-02T21:28:28.040Z"/>
    <s v="8 km SW of BÄramÅ«la, India"/>
    <s v="earthquake"/>
    <n v="6.04"/>
    <n v="1.8420000000000001"/>
    <n v="3.9E-2"/>
    <n v="209"/>
    <s v="reviewed"/>
    <s v="us"/>
    <s v="us"/>
  </r>
  <r>
    <s v="2024-08-19T05:50:26.269Z"/>
    <n v="2.3843999999999999"/>
    <n v="99.034700000000001"/>
    <n v="148.01900000000001"/>
    <n v="4.3"/>
    <x v="0"/>
    <n v="45"/>
    <n v="66"/>
    <n v="0.32700000000000001"/>
    <n v="0.41"/>
    <s v="us"/>
    <s v="us7000n7vm"/>
    <s v="2024-11-02T21:28:22.040Z"/>
    <s v="32 km SSE of Parapat, Indonesia"/>
    <s v="earthquake"/>
    <n v="8.65"/>
    <n v="4.6120000000000001"/>
    <n v="0.105"/>
    <n v="26"/>
    <s v="reviewed"/>
    <s v="us"/>
    <s v="us"/>
  </r>
  <r>
    <s v="2024-08-19T00:44:51.858Z"/>
    <n v="25.108899999999998"/>
    <n v="96.411500000000004"/>
    <n v="10"/>
    <n v="4.5"/>
    <x v="0"/>
    <n v="31"/>
    <n v="120"/>
    <n v="4.1210000000000004"/>
    <n v="0.51"/>
    <s v="us"/>
    <s v="us7000nd91"/>
    <s v="2024-11-02T21:29:07.040Z"/>
    <s v="103 km WSW of Myitkyina, Myanmar"/>
    <s v="earthquake"/>
    <n v="7.95"/>
    <n v="1.8069999999999999"/>
    <n v="0.124"/>
    <n v="19"/>
    <s v="reviewed"/>
    <s v="us"/>
    <s v="us"/>
  </r>
  <r>
    <s v="2024-08-18T10:57:07.120Z"/>
    <n v="36.537300000000002"/>
    <n v="70.107299999999995"/>
    <n v="208.61699999999999"/>
    <n v="4.4000000000000004"/>
    <x v="0"/>
    <n v="63"/>
    <n v="64"/>
    <n v="2.1680000000000001"/>
    <n v="0.66"/>
    <s v="us"/>
    <s v="us7000n7s2"/>
    <s v="2024-10-26T15:49:28.040Z"/>
    <s v="22 km E of FarkhÄr, Afghanistan"/>
    <s v="earthquake"/>
    <n v="7.25"/>
    <n v="7.2969999999999997"/>
    <n v="7.9000000000000001E-2"/>
    <n v="46"/>
    <s v="reviewed"/>
    <s v="us"/>
    <s v="us"/>
  </r>
  <r>
    <s v="2024-08-18T05:44:36.079Z"/>
    <n v="23.070399999999999"/>
    <n v="95.962599999999995"/>
    <n v="10"/>
    <n v="4.4000000000000004"/>
    <x v="0"/>
    <n v="26"/>
    <n v="114"/>
    <n v="2.0939999999999999"/>
    <n v="0.9"/>
    <s v="us"/>
    <s v="us7000nd3p"/>
    <s v="2024-10-26T15:49:46.040Z"/>
    <s v="58 km WNW of Mogok, Myanmar"/>
    <s v="earthquake"/>
    <n v="6"/>
    <n v="1.913"/>
    <n v="0.13"/>
    <n v="17"/>
    <s v="reviewed"/>
    <s v="us"/>
    <s v="us"/>
  </r>
  <r>
    <s v="2024-08-17T22:51:58.505Z"/>
    <n v="36.632399999999997"/>
    <n v="71.031999999999996"/>
    <n v="199.9"/>
    <n v="4.4000000000000004"/>
    <x v="0"/>
    <n v="51"/>
    <n v="69"/>
    <n v="2.5830000000000002"/>
    <n v="1.1100000000000001"/>
    <s v="us"/>
    <s v="us7000n7pp"/>
    <s v="2024-10-26T15:49:21.040Z"/>
    <s v="31 km SE of Jurm, Afghanistan"/>
    <s v="earthquake"/>
    <n v="7.07"/>
    <n v="4.4829999999999997"/>
    <n v="0.13400000000000001"/>
    <n v="16"/>
    <s v="reviewed"/>
    <s v="us"/>
    <s v="us"/>
  </r>
  <r>
    <s v="2024-08-16T01:05:19.080Z"/>
    <n v="37.174599999999998"/>
    <n v="71.353800000000007"/>
    <n v="115.714"/>
    <n v="4.5"/>
    <x v="0"/>
    <n v="64"/>
    <n v="59"/>
    <n v="2.3260000000000001"/>
    <n v="1.1599999999999999"/>
    <s v="us"/>
    <s v="us7000n7bk"/>
    <s v="2024-10-26T15:48:53.040Z"/>
    <s v="39 km SSW of Khorugh, Tajikistan"/>
    <s v="earthquake"/>
    <n v="3.58"/>
    <n v="7.2480000000000002"/>
    <n v="6.9000000000000006E-2"/>
    <n v="61"/>
    <s v="reviewed"/>
    <s v="us"/>
    <s v="us"/>
  </r>
  <r>
    <s v="2024-08-16T00:22:43.593Z"/>
    <n v="0.89139999999999997"/>
    <n v="97.020300000000006"/>
    <n v="10"/>
    <n v="4.4000000000000004"/>
    <x v="0"/>
    <n v="32"/>
    <n v="95"/>
    <n v="0.69"/>
    <n v="0.88"/>
    <s v="us"/>
    <s v="us7000n7bg"/>
    <s v="2024-10-26T15:48:52.040Z"/>
    <s v="79 km WSW of Gunungsitoli, Indonesia"/>
    <s v="earthquake"/>
    <n v="3.57"/>
    <n v="1.8959999999999999"/>
    <n v="0.14899999999999999"/>
    <n v="13"/>
    <s v="reviewed"/>
    <s v="us"/>
    <s v="us"/>
  </r>
  <r>
    <s v="2024-08-16T00:17:19.744Z"/>
    <n v="0.8498"/>
    <n v="97.016099999999994"/>
    <n v="10"/>
    <n v="4.5"/>
    <x v="0"/>
    <n v="36"/>
    <n v="90"/>
    <n v="0.71899999999999997"/>
    <n v="0.87"/>
    <s v="us"/>
    <s v="us7000n7bq"/>
    <s v="2024-10-26T15:48:54.040Z"/>
    <s v="82 km SW of Gunungsitoli, Indonesia"/>
    <s v="earthquake"/>
    <n v="2.7"/>
    <n v="1.841"/>
    <n v="0.14000000000000001"/>
    <n v="15"/>
    <s v="reviewed"/>
    <s v="us"/>
    <s v="us"/>
  </r>
  <r>
    <s v="2024-08-15T05:14:01.991Z"/>
    <n v="36.438299999999998"/>
    <n v="71.043400000000005"/>
    <n v="180.01499999999999"/>
    <n v="4.0999999999999996"/>
    <x v="0"/>
    <n v="33"/>
    <n v="78"/>
    <n v="2.4710000000000001"/>
    <n v="0.49"/>
    <s v="us"/>
    <s v="us7000n73r"/>
    <s v="2024-10-26T15:48:38.040Z"/>
    <s v="50 km SSE of Jurm, Afghanistan"/>
    <s v="earthquake"/>
    <n v="6.94"/>
    <n v="8.6"/>
    <n v="0.13100000000000001"/>
    <n v="16"/>
    <s v="reviewed"/>
    <s v="us"/>
    <s v="us"/>
  </r>
  <r>
    <s v="2024-08-14T23:06:45.518Z"/>
    <n v="25.179300000000001"/>
    <n v="94.6614"/>
    <n v="10"/>
    <n v="4.2"/>
    <x v="0"/>
    <n v="47"/>
    <n v="101"/>
    <n v="3.7189999999999999"/>
    <n v="0.65"/>
    <s v="us"/>
    <s v="us7000n729"/>
    <s v="2024-10-26T15:48:34.040Z"/>
    <s v="56 km SSE of Phek, India"/>
    <s v="earthquake"/>
    <n v="9.84"/>
    <n v="1.901"/>
    <n v="9.6000000000000002E-2"/>
    <n v="30"/>
    <s v="reviewed"/>
    <s v="us"/>
    <s v="us"/>
  </r>
  <r>
    <s v="2024-08-14T19:36:11.278Z"/>
    <n v="36.509"/>
    <n v="70.865799999999993"/>
    <n v="195.83799999999999"/>
    <n v="4.7"/>
    <x v="0"/>
    <n v="134"/>
    <n v="42"/>
    <n v="2.44"/>
    <n v="0.87"/>
    <s v="us"/>
    <s v="us6000nk6q"/>
    <s v="2024-10-26T15:47:59.040Z"/>
    <s v="39 km S of Jurm, Afghanistan"/>
    <s v="earthquake"/>
    <n v="5.9"/>
    <n v="5.0730000000000004"/>
    <n v="3.7999999999999999E-2"/>
    <n v="205"/>
    <s v="reviewed"/>
    <s v="us"/>
    <s v="us"/>
  </r>
  <r>
    <s v="2024-08-14T14:42:58.933Z"/>
    <n v="27.151800000000001"/>
    <n v="100.54089999999999"/>
    <n v="10"/>
    <n v="4"/>
    <x v="0"/>
    <n v="23"/>
    <n v="93"/>
    <n v="9.18"/>
    <n v="0.52"/>
    <s v="us"/>
    <s v="us6000nq2j"/>
    <s v="2024-10-26T15:48:10.040Z"/>
    <s v="34 km WSW of Daxing, China"/>
    <s v="earthquake"/>
    <n v="11.18"/>
    <n v="1.931"/>
    <n v="0.156"/>
    <n v="11"/>
    <s v="reviewed"/>
    <s v="us"/>
    <s v="us"/>
  </r>
  <r>
    <s v="2024-08-14T14:09:05.733Z"/>
    <n v="36.5946"/>
    <n v="70.976600000000005"/>
    <n v="219.38200000000001"/>
    <n v="4.3"/>
    <x v="0"/>
    <n v="86"/>
    <n v="69"/>
    <n v="2.5609999999999999"/>
    <n v="0.7"/>
    <s v="us"/>
    <s v="us6000nk3h"/>
    <s v="2024-10-26T15:47:54.040Z"/>
    <s v="32 km SSE of Jurm, Afghanistan"/>
    <s v="earthquake"/>
    <n v="6.89"/>
    <n v="7.3049999999999997"/>
    <n v="0.08"/>
    <n v="44"/>
    <s v="reviewed"/>
    <s v="us"/>
    <s v="us"/>
  </r>
  <r>
    <s v="2024-08-13T13:04:38.145Z"/>
    <n v="5.0092999999999996"/>
    <n v="95.582099999999997"/>
    <n v="9.4589999999999996"/>
    <n v="4.5"/>
    <x v="0"/>
    <n v="34"/>
    <n v="81"/>
    <n v="1.377"/>
    <n v="0.42"/>
    <s v="us"/>
    <s v="us6000npvr"/>
    <s v="2024-10-26T15:48:07.040Z"/>
    <s v="59 km SW of Sigli, Indonesia"/>
    <s v="earthquake"/>
    <n v="8.48"/>
    <n v="4.556"/>
    <n v="0.115"/>
    <n v="24"/>
    <s v="reviewed"/>
    <s v="us"/>
    <s v="us"/>
  </r>
  <r>
    <s v="2024-08-13T12:08:58.968Z"/>
    <n v="28.150700000000001"/>
    <n v="100.5776"/>
    <n v="10"/>
    <n v="4.3"/>
    <x v="0"/>
    <n v="35"/>
    <n v="82"/>
    <n v="8.2189999999999994"/>
    <n v="0.34"/>
    <s v="us"/>
    <s v="us6000npvp"/>
    <s v="2024-10-26T15:48:07.040Z"/>
    <s v="36 km NNW of Yongning, China"/>
    <s v="earthquake"/>
    <n v="10.34"/>
    <n v="1.8979999999999999"/>
    <n v="0.111"/>
    <n v="23"/>
    <s v="reviewed"/>
    <s v="us"/>
    <s v="us"/>
  </r>
  <r>
    <s v="2024-08-10T20:03:17.629Z"/>
    <n v="0.62390000000000001"/>
    <n v="98.838700000000003"/>
    <n v="80.912999999999997"/>
    <n v="4.4000000000000004"/>
    <x v="0"/>
    <n v="30"/>
    <n v="198"/>
    <n v="2.0579999999999998"/>
    <n v="0.59"/>
    <s v="us"/>
    <s v="us6000njed"/>
    <s v="2024-10-24T17:58:02.040Z"/>
    <s v="96 km SSW of Padangsidempuan, Indonesia"/>
    <s v="earthquake"/>
    <n v="10.51"/>
    <n v="9.0050000000000008"/>
    <n v="0.14299999999999999"/>
    <n v="15"/>
    <s v="reviewed"/>
    <s v="us"/>
    <s v="us"/>
  </r>
  <r>
    <s v="2024-08-10T17:46:04.890Z"/>
    <n v="2.7111999999999998"/>
    <n v="95.795900000000003"/>
    <n v="25.542999999999999"/>
    <n v="4.4000000000000004"/>
    <x v="0"/>
    <n v="31"/>
    <n v="104"/>
    <n v="2.7519999999999998"/>
    <n v="0.64"/>
    <s v="us"/>
    <s v="us6000npbd"/>
    <s v="2024-10-24T17:58:36.040Z"/>
    <s v="69 km WNW of Sinabang, Indonesia"/>
    <s v="earthquake"/>
    <n v="9.1300000000000008"/>
    <n v="5.0679999999999996"/>
    <n v="0.127"/>
    <n v="18"/>
    <s v="reviewed"/>
    <s v="us"/>
    <s v="us"/>
  </r>
  <r>
    <s v="2024-08-10T17:41:26.175Z"/>
    <n v="2.7056"/>
    <n v="95.708399999999997"/>
    <n v="33.543999999999997"/>
    <n v="4.4000000000000004"/>
    <x v="0"/>
    <n v="57"/>
    <n v="102"/>
    <n v="2.794"/>
    <n v="0.5"/>
    <s v="us"/>
    <s v="us6000njdu"/>
    <s v="2024-10-24T17:58:01.040Z"/>
    <s v="78 km WNW of Sinabang, Indonesia"/>
    <s v="earthquake"/>
    <n v="8.85"/>
    <n v="5.61"/>
    <n v="9.1999999999999998E-2"/>
    <n v="40"/>
    <s v="reviewed"/>
    <s v="us"/>
    <s v="us"/>
  </r>
  <r>
    <s v="2024-08-10T09:22:36.282Z"/>
    <n v="32.4711"/>
    <n v="67.419499999999999"/>
    <n v="10"/>
    <n v="4.3"/>
    <x v="0"/>
    <n v="23"/>
    <n v="169"/>
    <n v="2.492"/>
    <n v="0.66"/>
    <s v="us"/>
    <s v="us6000njbl"/>
    <s v="2024-10-24T17:57:57.040Z"/>
    <s v="62 km NE of QalÄt, Afghanistan"/>
    <s v="earthquake"/>
    <n v="7.45"/>
    <n v="1.93"/>
    <n v="0.154"/>
    <n v="12"/>
    <s v="reviewed"/>
    <s v="us"/>
    <s v="us"/>
  </r>
  <r>
    <s v="2024-08-10T08:44:32.253Z"/>
    <n v="36.486899999999999"/>
    <n v="71.176400000000001"/>
    <n v="86.617999999999995"/>
    <n v="4.0999999999999996"/>
    <x v="0"/>
    <n v="29"/>
    <n v="93"/>
    <n v="2.5779999999999998"/>
    <n v="0.72"/>
    <s v="us"/>
    <s v="us6000njbj"/>
    <s v="2024-10-24T17:57:57.040Z"/>
    <s v="38 km SW of AshkÄsham, Afghanistan"/>
    <s v="earthquake"/>
    <n v="7.48"/>
    <n v="9.6709999999999994"/>
    <n v="0.13500000000000001"/>
    <n v="15"/>
    <s v="reviewed"/>
    <s v="us"/>
    <s v="us"/>
  </r>
  <r>
    <s v="2024-08-10T03:47:11.437Z"/>
    <n v="33.568199999999997"/>
    <n v="81.761099999999999"/>
    <n v="10"/>
    <n v="4"/>
    <x v="0"/>
    <n v="18"/>
    <n v="138"/>
    <n v="6.4980000000000002"/>
    <n v="0.66"/>
    <s v="us"/>
    <s v="us6000npay"/>
    <s v="2024-10-24T17:58:34.040Z"/>
    <s v="western Xizang"/>
    <s v="earthquake"/>
    <n v="6.39"/>
    <n v="1.9370000000000001"/>
    <n v="0.23100000000000001"/>
    <n v="5"/>
    <s v="reviewed"/>
    <s v="us"/>
    <s v="us"/>
  </r>
  <r>
    <s v="2024-08-09T04:23:35.025Z"/>
    <n v="31.647300000000001"/>
    <n v="76.977500000000006"/>
    <n v="10"/>
    <n v="3.6"/>
    <x v="0"/>
    <n v="9"/>
    <n v="187"/>
    <n v="3.7120000000000002"/>
    <n v="0.75"/>
    <s v="us"/>
    <s v="us6000nj0n"/>
    <s v="2024-10-24T17:56:29.040Z"/>
    <s v="7 km WSW of PÄndoh, India"/>
    <s v="earthquake"/>
    <n v="9.75"/>
    <n v="2.0019999999999998"/>
    <n v="0.35299999999999998"/>
    <n v="2"/>
    <s v="reviewed"/>
    <s v="us"/>
    <s v="us"/>
  </r>
  <r>
    <s v="2024-08-09T01:27:10.980Z"/>
    <n v="27.1586"/>
    <n v="88.193700000000007"/>
    <n v="35"/>
    <n v="4.5"/>
    <x v="0"/>
    <n v="68"/>
    <n v="77"/>
    <n v="2.6669999999999998"/>
    <n v="0.88"/>
    <s v="us"/>
    <s v="us6000nj06"/>
    <s v="2024-10-24T17:57:38.040Z"/>
    <s v="5 km NW of Naya BÄzÄr, India"/>
    <s v="earthquake"/>
    <n v="8.52"/>
    <n v="1.5569999999999999"/>
    <n v="5.2999999999999999E-2"/>
    <n v="108"/>
    <s v="reviewed"/>
    <s v="us"/>
    <s v="us"/>
  </r>
  <r>
    <s v="2024-08-08T07:13:00.828Z"/>
    <n v="39.524999999999999"/>
    <n v="73.290000000000006"/>
    <n v="10"/>
    <n v="4.2"/>
    <x v="0"/>
    <n v="33"/>
    <n v="91"/>
    <n v="1.0660000000000001"/>
    <n v="1.25"/>
    <s v="us"/>
    <s v="us6000nite"/>
    <s v="2024-10-24T17:57:26.040Z"/>
    <s v="87 km E of Kyzyl-Eshme, Kyrgyzstan"/>
    <s v="earthquake"/>
    <n v="5.74"/>
    <n v="1.9630000000000001"/>
    <n v="0.13200000000000001"/>
    <n v="16"/>
    <s v="reviewed"/>
    <s v="us"/>
    <s v="us"/>
  </r>
  <r>
    <s v="2024-08-08T01:18:18.442Z"/>
    <n v="36.567599999999999"/>
    <n v="70.893299999999996"/>
    <n v="191.703"/>
    <n v="4.5"/>
    <x v="0"/>
    <n v="131"/>
    <n v="69"/>
    <n v="2.5"/>
    <n v="0.61"/>
    <s v="us"/>
    <s v="usd0011l8c"/>
    <s v="2024-10-24T17:59:07.040Z"/>
    <s v="33 km S of Jurm, Afghanistan"/>
    <s v="earthquake"/>
    <n v="5.0999999999999996"/>
    <n v="6.883"/>
    <n v="5.2999999999999999E-2"/>
    <n v="108"/>
    <s v="reviewed"/>
    <s v="us"/>
    <s v="us"/>
  </r>
  <r>
    <s v="2024-08-07T13:36:03.663Z"/>
    <n v="24.188600000000001"/>
    <n v="94.655900000000003"/>
    <n v="87.298000000000002"/>
    <n v="4.4000000000000004"/>
    <x v="0"/>
    <n v="90"/>
    <n v="53"/>
    <n v="3.15"/>
    <n v="0.53"/>
    <s v="us"/>
    <s v="us6000niqj"/>
    <s v="2024-10-24T17:57:20.040Z"/>
    <s v="65 km NNE of Mawlaik, Myanmar"/>
    <s v="earthquake"/>
    <n v="8.35"/>
    <n v="7.0990000000000002"/>
    <n v="6.7000000000000004E-2"/>
    <n v="65"/>
    <s v="reviewed"/>
    <s v="us"/>
    <s v="us"/>
  </r>
  <r>
    <s v="2024-08-07T02:44:49.272Z"/>
    <n v="29.420500000000001"/>
    <n v="101.9449"/>
    <n v="10"/>
    <n v="4.5"/>
    <x v="0"/>
    <n v="46"/>
    <n v="97"/>
    <n v="6.6820000000000004"/>
    <n v="0.59"/>
    <s v="us"/>
    <s v="us6000nign"/>
    <s v="2024-10-24T17:56:49.040Z"/>
    <s v="64 km S of Kangding, China"/>
    <s v="earthquake"/>
    <n v="5.79"/>
    <n v="1.8879999999999999"/>
    <n v="0.1"/>
    <n v="29"/>
    <s v="reviewed"/>
    <s v="us"/>
    <s v="us"/>
  </r>
  <r>
    <s v="2024-08-06T04:57:13.565Z"/>
    <n v="29.460899999999999"/>
    <n v="102.02079999999999"/>
    <n v="10"/>
    <n v="4.5"/>
    <x v="0"/>
    <n v="17"/>
    <n v="167"/>
    <n v="6.6289999999999996"/>
    <n v="0.39"/>
    <s v="us"/>
    <s v="us6000nmvn"/>
    <s v="2024-10-24T17:58:13.040Z"/>
    <s v="60 km S of Kangding, China"/>
    <s v="earthquake"/>
    <n v="14.94"/>
    <n v="1.94"/>
    <n v="0.157"/>
    <n v="12"/>
    <s v="reviewed"/>
    <s v="us"/>
    <s v="us"/>
  </r>
  <r>
    <s v="2024-08-06T00:41:14.761Z"/>
    <n v="15.259499999999999"/>
    <n v="96.327299999999994"/>
    <n v="11.965"/>
    <n v="4.3"/>
    <x v="0"/>
    <n v="37"/>
    <n v="171"/>
    <n v="2.835"/>
    <n v="0.33"/>
    <s v="us"/>
    <s v="us6000nmvk"/>
    <s v="2024-10-24T17:58:13.040Z"/>
    <s v="133 km SSE of Pyapon, Myanmar"/>
    <s v="earthquake"/>
    <n v="6.4"/>
    <n v="4.867"/>
    <n v="0.111"/>
    <n v="23"/>
    <s v="reviewed"/>
    <s v="us"/>
    <s v="us"/>
  </r>
  <r>
    <s v="2024-08-05T14:24:46.057Z"/>
    <n v="38.499000000000002"/>
    <n v="91.657799999999995"/>
    <n v="10"/>
    <n v="4.5"/>
    <x v="0"/>
    <n v="58"/>
    <n v="77"/>
    <n v="9.9290000000000003"/>
    <n v="0.66"/>
    <s v="us"/>
    <s v="us7000n90l"/>
    <s v="2024-10-24T17:58:57.040Z"/>
    <s v="228 km SSE of Luobupo, China"/>
    <s v="earthquake"/>
    <n v="9.06"/>
    <n v="1.8859999999999999"/>
    <n v="9.9000000000000005E-2"/>
    <n v="30"/>
    <s v="reviewed"/>
    <s v="us"/>
    <s v="us"/>
  </r>
  <r>
    <s v="2024-08-05T06:51:11.311Z"/>
    <n v="36.563600000000001"/>
    <n v="70.9238"/>
    <n v="193.37"/>
    <n v="4.2"/>
    <x v="0"/>
    <n v="80"/>
    <n v="77"/>
    <n v="2.5110000000000001"/>
    <n v="0.4"/>
    <s v="us"/>
    <s v="us6000ni4z"/>
    <s v="2024-10-24T17:56:31.040Z"/>
    <s v="34 km SSE of Jurm, Afghanistan"/>
    <s v="earthquake"/>
    <n v="4.9400000000000004"/>
    <n v="7.202"/>
    <n v="0.08"/>
    <n v="43"/>
    <s v="reviewed"/>
    <s v="us"/>
    <s v="us"/>
  </r>
  <r>
    <s v="2024-08-04T23:34:43.495Z"/>
    <n v="37.115699999999997"/>
    <n v="71.824799999999996"/>
    <n v="151.75700000000001"/>
    <n v="3.9"/>
    <x v="0"/>
    <n v="44"/>
    <n v="89"/>
    <n v="2.3580000000000001"/>
    <n v="0.35"/>
    <s v="us"/>
    <s v="us6000ni3q"/>
    <s v="2024-10-11T19:39:10.040Z"/>
    <s v="47 km NNE of Ishqoshim, Tajikistan"/>
    <s v="earthquake"/>
    <n v="7.41"/>
    <n v="9.4499999999999993"/>
    <n v="0.105"/>
    <n v="24"/>
    <s v="reviewed"/>
    <s v="us"/>
    <s v="us"/>
  </r>
  <r>
    <s v="2024-08-04T18:55:40.117Z"/>
    <n v="3.89"/>
    <n v="63.323399999999999"/>
    <n v="10"/>
    <n v="5"/>
    <x v="1"/>
    <n v="122"/>
    <n v="26"/>
    <n v="10.234999999999999"/>
    <n v="0.94"/>
    <s v="us"/>
    <s v="us6000ni2p"/>
    <s v="2024-10-11T19:39:10.040Z"/>
    <s v="Carlsberg Ridge"/>
    <s v="earthquake"/>
    <n v="9.74"/>
    <n v="1.778"/>
    <n v="0.08"/>
    <n v="15"/>
    <s v="reviewed"/>
    <s v="us"/>
    <s v="us"/>
  </r>
  <r>
    <s v="2024-08-03T16:28:40.558Z"/>
    <n v="29.921600000000002"/>
    <n v="87.050200000000004"/>
    <n v="10"/>
    <n v="4.3"/>
    <x v="0"/>
    <n v="53"/>
    <n v="82"/>
    <n v="2.6230000000000002"/>
    <n v="0.57999999999999996"/>
    <s v="us"/>
    <s v="us6000nhxg"/>
    <s v="2024-10-11T19:39:10.040Z"/>
    <s v="188 km ENE of Saga, China"/>
    <s v="earthquake"/>
    <n v="10.43"/>
    <n v="1.8069999999999999"/>
    <n v="0.08"/>
    <n v="48"/>
    <s v="reviewed"/>
    <s v="us"/>
    <s v="us"/>
  </r>
  <r>
    <s v="2024-08-03T11:44:46.978Z"/>
    <n v="2.4508999999999999"/>
    <n v="95.824600000000004"/>
    <n v="10"/>
    <n v="4.7"/>
    <x v="0"/>
    <n v="44"/>
    <n v="145"/>
    <n v="2.0880000000000001"/>
    <n v="0.84"/>
    <s v="us"/>
    <s v="us6000nhvv"/>
    <s v="2024-10-11T19:39:09.040Z"/>
    <s v="61 km W of Sinabang, Indonesia"/>
    <s v="earthquake"/>
    <n v="7.33"/>
    <n v="1.857"/>
    <n v="9.9000000000000005E-2"/>
    <n v="31"/>
    <s v="reviewed"/>
    <s v="us"/>
    <s v="us"/>
  </r>
  <r>
    <s v="2024-08-03T07:19:44.578Z"/>
    <n v="37.521700000000003"/>
    <n v="72.275000000000006"/>
    <n v="202.322"/>
    <n v="4.2"/>
    <x v="0"/>
    <n v="30"/>
    <n v="129"/>
    <n v="1.988"/>
    <n v="0.57999999999999996"/>
    <s v="us"/>
    <s v="us6000nhun"/>
    <s v="2024-10-11T19:39:09.040Z"/>
    <s v="63 km N of KhandÅ«d, Afghanistan"/>
    <s v="earthquake"/>
    <n v="8.9700000000000006"/>
    <n v="8.18"/>
    <n v="0.16600000000000001"/>
    <n v="10"/>
    <s v="reviewed"/>
    <s v="us"/>
    <s v="us"/>
  </r>
  <r>
    <s v="2024-07-31T01:19:55.733Z"/>
    <n v="36.505600000000001"/>
    <n v="70.122299999999996"/>
    <n v="214.99600000000001"/>
    <n v="4.0999999999999996"/>
    <x v="0"/>
    <n v="48"/>
    <n v="65"/>
    <n v="2.1429999999999998"/>
    <n v="0.95"/>
    <s v="us"/>
    <s v="us6000nh0d"/>
    <s v="2024-10-11T19:39:07.040Z"/>
    <s v="24 km ESE of FarkhÄr, Afghanistan"/>
    <s v="earthquake"/>
    <n v="7.5"/>
    <n v="7.5759999999999996"/>
    <n v="0.11700000000000001"/>
    <n v="20"/>
    <s v="reviewed"/>
    <s v="us"/>
    <s v="us"/>
  </r>
  <r>
    <s v="2024-07-30T08:24:04.912Z"/>
    <n v="38.213299999999997"/>
    <n v="93.597399999999993"/>
    <n v="9.2279999999999998"/>
    <n v="4.7"/>
    <x v="0"/>
    <n v="46"/>
    <n v="113"/>
    <n v="8.3780000000000001"/>
    <n v="0.67"/>
    <s v="us"/>
    <s v="us6000nguu"/>
    <s v="2024-10-11T19:39:06.040Z"/>
    <s v="236 km SSW of Dunhuang, China"/>
    <s v="earthquake"/>
    <n v="11.1"/>
    <n v="4.3819999999999997"/>
    <n v="6.6000000000000003E-2"/>
    <n v="69"/>
    <s v="reviewed"/>
    <s v="us"/>
    <s v="us"/>
  </r>
  <r>
    <s v="2024-07-30T01:33:35.216Z"/>
    <n v="13.205399999999999"/>
    <n v="93.546099999999996"/>
    <n v="47.094000000000001"/>
    <n v="4.5"/>
    <x v="0"/>
    <n v="26"/>
    <n v="132"/>
    <n v="5.5430000000000001"/>
    <n v="0.56000000000000005"/>
    <s v="us"/>
    <s v="us7000n76l"/>
    <s v="2024-10-11T19:39:11.040Z"/>
    <s v="189 km NNE of Bamboo Flat, India"/>
    <s v="earthquake"/>
    <n v="11.33"/>
    <n v="7.69"/>
    <n v="0.13500000000000001"/>
    <n v="16"/>
    <s v="reviewed"/>
    <s v="us"/>
    <s v="us"/>
  </r>
  <r>
    <s v="2024-07-30T01:27:36.066Z"/>
    <n v="29.513200000000001"/>
    <n v="98.728099999999998"/>
    <n v="14.458"/>
    <n v="4.5999999999999996"/>
    <x v="0"/>
    <n v="64"/>
    <n v="76"/>
    <n v="7.6660000000000004"/>
    <n v="0.4"/>
    <s v="us"/>
    <s v="us6000ngta"/>
    <s v="2024-10-11T19:39:06.040Z"/>
    <s v="161 km WNW of Daocheng, China"/>
    <s v="earthquake"/>
    <n v="8.07"/>
    <n v="4.1980000000000004"/>
    <n v="6.7000000000000004E-2"/>
    <n v="66"/>
    <s v="reviewed"/>
    <s v="us"/>
    <s v="us"/>
  </r>
  <r>
    <s v="2024-07-30T01:01:20.454Z"/>
    <n v="36.384999999999998"/>
    <n v="71.170599999999993"/>
    <n v="96.234999999999999"/>
    <n v="4.2"/>
    <x v="0"/>
    <n v="20"/>
    <n v="117"/>
    <n v="2.4990000000000001"/>
    <n v="0.76"/>
    <s v="us"/>
    <s v="us6000ngt5"/>
    <s v="2024-10-11T19:39:06.040Z"/>
    <s v="46 km SW of AshkÄsham, Afghanistan"/>
    <s v="earthquake"/>
    <n v="5.5"/>
    <n v="13.045999999999999"/>
    <n v="0.19900000000000001"/>
    <n v="7"/>
    <s v="reviewed"/>
    <s v="us"/>
    <s v="us"/>
  </r>
  <r>
    <s v="2024-07-29T07:56:10.009Z"/>
    <n v="36.562600000000003"/>
    <n v="70.899299999999997"/>
    <n v="193.857"/>
    <n v="4.0999999999999996"/>
    <x v="0"/>
    <n v="40"/>
    <n v="79"/>
    <n v="2.4990000000000001"/>
    <n v="0.53"/>
    <s v="us"/>
    <s v="us6000nk56"/>
    <s v="2024-10-11T19:39:11.040Z"/>
    <s v="34 km S of Jurm, Afghanistan"/>
    <s v="earthquake"/>
    <n v="6.86"/>
    <n v="3.76"/>
    <n v="0.157"/>
    <n v="11"/>
    <s v="reviewed"/>
    <s v="us"/>
    <s v="us"/>
  </r>
  <r>
    <s v="2024-07-29T06:06:28.589Z"/>
    <n v="36.271700000000003"/>
    <n v="68.519099999999995"/>
    <n v="75.688000000000002"/>
    <n v="4.4000000000000004"/>
    <x v="0"/>
    <n v="30"/>
    <n v="120"/>
    <n v="1.823"/>
    <n v="0.71"/>
    <s v="us"/>
    <s v="us6000ngll"/>
    <s v="2024-10-11T19:39:05.040Z"/>
    <s v="23 km NW of BaghlÄn, Afghanistan"/>
    <s v="earthquake"/>
    <n v="6.88"/>
    <n v="11.63"/>
    <n v="0.20300000000000001"/>
    <n v="7"/>
    <s v="reviewed"/>
    <s v="us"/>
    <s v="us"/>
  </r>
  <r>
    <s v="2024-07-29T01:42:43.390Z"/>
    <n v="23.652899999999999"/>
    <n v="94.164400000000001"/>
    <n v="47.026000000000003"/>
    <n v="4"/>
    <x v="0"/>
    <n v="19"/>
    <n v="115"/>
    <n v="2.516"/>
    <n v="0.38"/>
    <s v="us"/>
    <s v="us6000nk4x"/>
    <s v="2024-10-11T19:39:10.040Z"/>
    <s v="24 km W of Mawlaik, Myanmar"/>
    <s v="earthquake"/>
    <n v="12.19"/>
    <n v="9.7789999999999999"/>
    <n v="0.183"/>
    <n v="8"/>
    <s v="reviewed"/>
    <s v="us"/>
    <s v="us"/>
  </r>
  <r>
    <s v="2024-07-28T10:11:03.470Z"/>
    <n v="21.319600000000001"/>
    <n v="93.896100000000004"/>
    <n v="67.884"/>
    <n v="4.8"/>
    <x v="0"/>
    <n v="29"/>
    <n v="85"/>
    <n v="4.306"/>
    <n v="1.17"/>
    <s v="us"/>
    <s v="us6000njvl"/>
    <s v="2024-10-08T21:49:15.005Z"/>
    <s v="106 km WNW of Chauk, Myanmar"/>
    <s v="earthquake"/>
    <n v="11.19"/>
    <n v="7.6920000000000002"/>
    <n v="0.127"/>
    <n v="19"/>
    <s v="reviewed"/>
    <s v="us"/>
    <s v="us"/>
  </r>
  <r>
    <s v="2024-07-27T15:46:59.802Z"/>
    <n v="36.476999999999997"/>
    <n v="71.171199999999999"/>
    <n v="108.914"/>
    <n v="4"/>
    <x v="0"/>
    <n v="24"/>
    <n v="73"/>
    <n v="2.5680000000000001"/>
    <n v="0.88"/>
    <s v="us"/>
    <s v="us6000ngd2"/>
    <s v="2024-10-08T21:49:13.005Z"/>
    <s v="39 km SW of AshkÄsham, Afghanistan"/>
    <s v="earthquake"/>
    <n v="6.4"/>
    <n v="4.883"/>
    <n v="0.156"/>
    <n v="12"/>
    <s v="reviewed"/>
    <s v="us"/>
    <s v="us"/>
  </r>
  <r>
    <s v="2024-07-27T15:24:26.026Z"/>
    <n v="9.1068999999999996"/>
    <n v="92.742000000000004"/>
    <n v="36.503"/>
    <n v="4.4000000000000004"/>
    <x v="0"/>
    <n v="14"/>
    <n v="218"/>
    <n v="7.6920000000000002"/>
    <n v="0.51"/>
    <s v="us"/>
    <s v="us6000njna"/>
    <s v="2024-10-08T21:49:15.005Z"/>
    <s v="283 km S of Port Blair, India"/>
    <s v="earthquake"/>
    <n v="8.48"/>
    <n v="10.105"/>
    <n v="0.24099999999999999"/>
    <n v="5"/>
    <s v="reviewed"/>
    <s v="us"/>
    <s v="us"/>
  </r>
  <r>
    <s v="2024-07-27T00:52:02.680Z"/>
    <n v="38.215400000000002"/>
    <n v="73.284199999999998"/>
    <n v="144.37200000000001"/>
    <n v="4.0999999999999996"/>
    <x v="0"/>
    <n v="35"/>
    <n v="136"/>
    <n v="1.712"/>
    <n v="0.71"/>
    <s v="us"/>
    <s v="us6000ng9x"/>
    <s v="2024-10-08T21:49:13.005Z"/>
    <s v="60 km W of Murghob, Tajikistan"/>
    <s v="earthquake"/>
    <n v="4.0999999999999996"/>
    <n v="9.0579999999999998"/>
    <n v="0.214"/>
    <n v="6"/>
    <s v="reviewed"/>
    <s v="us"/>
    <s v="us"/>
  </r>
  <r>
    <s v="2024-07-26T18:50:01.184Z"/>
    <n v="36.373600000000003"/>
    <n v="71.022000000000006"/>
    <n v="116.164"/>
    <n v="3.9"/>
    <x v="0"/>
    <n v="35"/>
    <n v="76"/>
    <n v="2.786"/>
    <n v="0.67"/>
    <s v="us"/>
    <s v="us6000ng7w"/>
    <s v="2024-10-08T21:49:09.005Z"/>
    <s v="57 km SSE of Jurm, Afghanistan"/>
    <s v="earthquake"/>
    <n v="4.0599999999999996"/>
    <n v="8.7620000000000005"/>
    <n v="0.14299999999999999"/>
    <n v="14"/>
    <s v="reviewed"/>
    <s v="us"/>
    <s v="us"/>
  </r>
  <r>
    <s v="2024-07-25T22:55:24.199Z"/>
    <n v="26.878299999999999"/>
    <n v="67.580699999999993"/>
    <n v="10"/>
    <n v="4.2"/>
    <x v="0"/>
    <n v="62"/>
    <n v="126"/>
    <n v="8.3490000000000002"/>
    <n v="0.73"/>
    <s v="us"/>
    <s v="us6000nfz5"/>
    <s v="2024-10-08T21:49:12.005Z"/>
    <s v="10 km W of Goth Phulji, Pakistan"/>
    <s v="earthquake"/>
    <n v="7.74"/>
    <n v="1.77"/>
    <n v="8.3000000000000004E-2"/>
    <n v="40"/>
    <s v="reviewed"/>
    <s v="us"/>
    <s v="us"/>
  </r>
  <r>
    <s v="2024-07-25T21:57:41.419Z"/>
    <n v="1.3331"/>
    <n v="66.987499999999997"/>
    <n v="10"/>
    <n v="4.5999999999999996"/>
    <x v="0"/>
    <n v="13"/>
    <n v="126"/>
    <n v="6.0640000000000001"/>
    <n v="0.44"/>
    <s v="us"/>
    <s v="us6000niwm"/>
    <s v="2024-10-08T21:49:14.005Z"/>
    <s v="Carlsberg Ridge"/>
    <s v="earthquake"/>
    <n v="6.79"/>
    <n v="1.9430000000000001"/>
    <n v="0.223"/>
    <n v="6"/>
    <s v="reviewed"/>
    <s v="us"/>
    <s v="us"/>
  </r>
  <r>
    <s v="2024-07-25T21:47:52.467Z"/>
    <n v="26.834900000000001"/>
    <n v="67.495699999999999"/>
    <n v="10"/>
    <n v="4.0999999999999996"/>
    <x v="0"/>
    <n v="26"/>
    <n v="140"/>
    <n v="8.4280000000000008"/>
    <n v="0.78"/>
    <s v="us"/>
    <s v="us6000niwk"/>
    <s v="2024-10-08T21:49:14.005Z"/>
    <s v="19 km WSW of Goth Phulji, Pakistan"/>
    <s v="earthquake"/>
    <n v="11.65"/>
    <n v="1.9390000000000001"/>
    <n v="0.11700000000000001"/>
    <n v="20"/>
    <s v="reviewed"/>
    <s v="us"/>
    <s v="us"/>
  </r>
  <r>
    <s v="2024-07-25T09:49:28.273Z"/>
    <n v="37.139800000000001"/>
    <n v="75.116"/>
    <n v="10"/>
    <n v="4.3"/>
    <x v="0"/>
    <n v="50"/>
    <n v="69"/>
    <n v="3.5"/>
    <n v="1.31"/>
    <s v="us"/>
    <s v="us6000nflf"/>
    <s v="2024-10-08T21:49:12.005Z"/>
    <s v="98 km NNE of Barishal, Pakistan"/>
    <s v="earthquake"/>
    <n v="6.51"/>
    <n v="1.8240000000000001"/>
    <n v="0.11600000000000001"/>
    <n v="21"/>
    <s v="reviewed"/>
    <s v="us"/>
    <s v="us"/>
  </r>
  <r>
    <s v="2024-07-24T15:22:12.154Z"/>
    <n v="4.5339"/>
    <n v="96.23"/>
    <n v="10"/>
    <n v="4.4000000000000004"/>
    <x v="0"/>
    <n v="24"/>
    <n v="174"/>
    <n v="0.99399999999999999"/>
    <n v="0.73"/>
    <s v="us"/>
    <s v="us6000ninz"/>
    <s v="2024-10-08T21:49:14.005Z"/>
    <s v="44 km NNE of Meulaboh, Indonesia"/>
    <s v="earthquake"/>
    <n v="3.68"/>
    <n v="1.925"/>
    <n v="0.17"/>
    <n v="10"/>
    <s v="reviewed"/>
    <s v="us"/>
    <s v="us"/>
  </r>
  <r>
    <s v="2024-07-23T18:16:17.280Z"/>
    <n v="36.721899999999998"/>
    <n v="71.292199999999994"/>
    <n v="192.274"/>
    <n v="4"/>
    <x v="0"/>
    <n v="41"/>
    <n v="128"/>
    <n v="2.649"/>
    <n v="0.73"/>
    <s v="us"/>
    <s v="us6000neyu"/>
    <s v="2024-10-08T21:49:10.005Z"/>
    <s v="21 km W of AshkÄsham, Afghanistan"/>
    <s v="earthquake"/>
    <n v="8.8699999999999992"/>
    <n v="9.2260000000000009"/>
    <n v="0.14899999999999999"/>
    <n v="12"/>
    <s v="reviewed"/>
    <s v="us"/>
    <s v="us"/>
  </r>
  <r>
    <s v="2024-07-22T07:03:58.207Z"/>
    <n v="36.503100000000003"/>
    <n v="70.350399999999993"/>
    <n v="206.66300000000001"/>
    <n v="4.5"/>
    <x v="0"/>
    <n v="88"/>
    <n v="80"/>
    <n v="2.4009999999999998"/>
    <n v="0.67"/>
    <s v="us"/>
    <s v="us7000n0t3"/>
    <s v="2024-10-08T21:49:16.005Z"/>
    <s v="44 km E of FarkhÄr, Afghanistan"/>
    <s v="earthquake"/>
    <n v="5.99"/>
    <n v="6.6459999999999999"/>
    <n v="6.8000000000000005E-2"/>
    <n v="64"/>
    <s v="reviewed"/>
    <s v="us"/>
    <s v="us"/>
  </r>
  <r>
    <s v="2024-07-21T20:19:29.777Z"/>
    <n v="22.589200000000002"/>
    <n v="94.335499999999996"/>
    <n v="63.996000000000002"/>
    <n v="4.3"/>
    <x v="0"/>
    <n v="51"/>
    <n v="136"/>
    <n v="1.4790000000000001"/>
    <n v="0.57999999999999996"/>
    <s v="us"/>
    <s v="us7000n0q1"/>
    <s v="2024-09-28T22:42:56.040Z"/>
    <s v="74 km E of Hakha, Myanmar"/>
    <s v="earthquake"/>
    <n v="9.5299999999999994"/>
    <n v="2.9740000000000002"/>
    <n v="0.09"/>
    <n v="35"/>
    <s v="reviewed"/>
    <s v="us"/>
    <s v="us"/>
  </r>
  <r>
    <s v="2024-07-21T06:20:07.530Z"/>
    <n v="5.9652000000000003"/>
    <n v="92.631100000000004"/>
    <n v="10"/>
    <n v="4.7"/>
    <x v="0"/>
    <n v="55"/>
    <n v="106"/>
    <n v="4.3570000000000002"/>
    <n v="0.87"/>
    <s v="us"/>
    <s v="us7000n0lz"/>
    <s v="2024-09-28T22:42:52.040Z"/>
    <s v="297 km W of Sabang, Indonesia"/>
    <s v="earthquake"/>
    <n v="9.42"/>
    <n v="1.8859999999999999"/>
    <n v="6.9000000000000006E-2"/>
    <n v="64"/>
    <s v="reviewed"/>
    <s v="us"/>
    <s v="us"/>
  </r>
  <r>
    <s v="2024-07-21T01:12:09.999Z"/>
    <n v="33.054600000000001"/>
    <n v="60.440100000000001"/>
    <n v="16.254000000000001"/>
    <n v="4.4000000000000004"/>
    <x v="0"/>
    <n v="62"/>
    <n v="87"/>
    <n v="5.22"/>
    <n v="0.73"/>
    <s v="us"/>
    <s v="us7000n0jx"/>
    <s v="2024-09-28T22:42:47.040Z"/>
    <s v="115 km E of BÄ«rjand, Iran"/>
    <s v="earthquake"/>
    <n v="5.3"/>
    <n v="4.1130000000000004"/>
    <n v="0.08"/>
    <n v="46"/>
    <s v="reviewed"/>
    <s v="us"/>
    <s v="us"/>
  </r>
  <r>
    <s v="2024-07-20T12:04:59.754Z"/>
    <n v="33.456000000000003"/>
    <n v="76.637299999999996"/>
    <n v="43.578000000000003"/>
    <n v="4.0999999999999996"/>
    <x v="0"/>
    <n v="25"/>
    <n v="144"/>
    <n v="2.82"/>
    <n v="0.31"/>
    <s v="us"/>
    <s v="us7000n0gq"/>
    <s v="2024-09-28T22:42:42.040Z"/>
    <s v="23 km W of Padam, India"/>
    <s v="earthquake"/>
    <n v="10.65"/>
    <n v="8.9689999999999994"/>
    <n v="0.15"/>
    <n v="12"/>
    <s v="reviewed"/>
    <s v="us"/>
    <s v="us"/>
  </r>
  <r>
    <s v="2024-07-19T06:22:06.169Z"/>
    <n v="24.233899999999998"/>
    <n v="97.848699999999994"/>
    <n v="12.956"/>
    <n v="4.3"/>
    <x v="0"/>
    <n v="21"/>
    <n v="120"/>
    <n v="4.8959999999999999"/>
    <n v="0.69"/>
    <s v="us"/>
    <s v="us6000nh53"/>
    <s v="2024-09-28T22:41:14.040Z"/>
    <s v="6 km NE of Zhangfeng, China"/>
    <s v="earthquake"/>
    <n v="12.85"/>
    <n v="5.367"/>
    <n v="0.16"/>
    <n v="11"/>
    <s v="reviewed"/>
    <s v="us"/>
    <s v="us"/>
  </r>
  <r>
    <s v="2024-07-18T18:14:42.634Z"/>
    <n v="36.5289"/>
    <n v="70.371899999999997"/>
    <n v="222.42"/>
    <n v="4.9000000000000004"/>
    <x v="1"/>
    <n v="123"/>
    <n v="46"/>
    <n v="2.3860000000000001"/>
    <n v="0.78"/>
    <s v="us"/>
    <s v="us7000n02k"/>
    <s v="2024-09-28T22:42:22.040Z"/>
    <s v="46 km E of FarkhÄr, Afghanistan"/>
    <s v="earthquake"/>
    <n v="6.16"/>
    <n v="5.0129999999999999"/>
    <n v="0.08"/>
    <n v="15"/>
    <s v="reviewed"/>
    <s v="us"/>
    <s v="us"/>
  </r>
  <r>
    <s v="2024-07-18T10:05:29.140Z"/>
    <n v="29.866800000000001"/>
    <n v="86.958799999999997"/>
    <n v="10"/>
    <n v="4.4000000000000004"/>
    <x v="0"/>
    <n v="42"/>
    <n v="81"/>
    <n v="2.532"/>
    <n v="0.68"/>
    <s v="us"/>
    <s v="us7000mzz2"/>
    <s v="2024-09-28T22:42:18.040Z"/>
    <s v="178 km ENE of Saga, China"/>
    <s v="earthquake"/>
    <n v="10.199999999999999"/>
    <n v="1.883"/>
    <n v="0.11700000000000001"/>
    <n v="24"/>
    <s v="reviewed"/>
    <s v="us"/>
    <s v="us"/>
  </r>
  <r>
    <s v="2024-07-14T21:33:18.571Z"/>
    <n v="30.409099999999999"/>
    <n v="69.306200000000004"/>
    <n v="10"/>
    <n v="5"/>
    <x v="0"/>
    <n v="188"/>
    <n v="40"/>
    <n v="4.665"/>
    <n v="0.56999999999999995"/>
    <s v="us"/>
    <s v="us7000mz90"/>
    <s v="2024-09-20T16:00:56.040Z"/>
    <s v="57 km N of Kohlu, Pakistan"/>
    <s v="earthquake"/>
    <n v="9.2200000000000006"/>
    <n v="1.7869999999999999"/>
    <n v="4.3999999999999997E-2"/>
    <n v="162"/>
    <s v="reviewed"/>
    <s v="us"/>
    <s v="us"/>
  </r>
  <r>
    <s v="2024-07-13T22:49:33.854Z"/>
    <n v="30.0913"/>
    <n v="86.981200000000001"/>
    <n v="10"/>
    <n v="4.5"/>
    <x v="0"/>
    <n v="60"/>
    <n v="64"/>
    <n v="2.7269999999999999"/>
    <n v="1"/>
    <s v="us"/>
    <s v="us7000mz4d"/>
    <s v="2024-09-20T16:00:55.040Z"/>
    <s v="189 km ENE of Saga, China"/>
    <s v="earthquake"/>
    <n v="8.19"/>
    <n v="1.8680000000000001"/>
    <n v="8.7999999999999995E-2"/>
    <n v="38"/>
    <s v="reviewed"/>
    <s v="us"/>
    <s v="us"/>
  </r>
  <r>
    <s v="2024-07-13T16:18:29.679Z"/>
    <n v="36.772500000000001"/>
    <n v="71.426400000000001"/>
    <n v="188.767"/>
    <n v="4"/>
    <x v="0"/>
    <n v="37"/>
    <n v="119"/>
    <n v="2.7170000000000001"/>
    <n v="0.66"/>
    <s v="us"/>
    <s v="us7000mz2u"/>
    <s v="2024-09-20T16:00:55.040Z"/>
    <s v="13 km NW of AshkÄsham, Afghanistan"/>
    <s v="earthquake"/>
    <n v="8.1199999999999992"/>
    <n v="8.5"/>
    <n v="0.11799999999999999"/>
    <n v="20"/>
    <s v="reviewed"/>
    <s v="us"/>
    <s v="us"/>
  </r>
  <r>
    <s v="2024-07-12T23:06:22.739Z"/>
    <n v="2.7618"/>
    <n v="95.398499999999999"/>
    <n v="10"/>
    <n v="4.8"/>
    <x v="0"/>
    <n v="77"/>
    <n v="72"/>
    <n v="2.613"/>
    <n v="0.53"/>
    <s v="us"/>
    <s v="us7000myzk"/>
    <s v="2024-09-20T16:00:55.040Z"/>
    <s v="113 km WNW of Sinabang, Indonesia"/>
    <s v="earthquake"/>
    <n v="8.2100000000000009"/>
    <n v="1.8120000000000001"/>
    <n v="7.4999999999999997E-2"/>
    <n v="55"/>
    <s v="reviewed"/>
    <s v="us"/>
    <s v="us"/>
  </r>
  <r>
    <s v="2024-07-12T22:33:48.231Z"/>
    <n v="36.070300000000003"/>
    <n v="70.439700000000002"/>
    <n v="126.268"/>
    <n v="4.2"/>
    <x v="0"/>
    <n v="23"/>
    <n v="155"/>
    <n v="3.3519999999999999"/>
    <n v="0.67"/>
    <s v="us"/>
    <s v="us7000myzj"/>
    <s v="2024-09-20T16:00:55.040Z"/>
    <s v="76 km SE of FarkhÄr, Afghanistan"/>
    <s v="earthquake"/>
    <n v="9.5399999999999991"/>
    <n v="8.5649999999999995"/>
    <n v="0.13600000000000001"/>
    <n v="15"/>
    <s v="reviewed"/>
    <s v="us"/>
    <s v="us"/>
  </r>
  <r>
    <s v="2024-07-12T06:56:22.699Z"/>
    <n v="34.145499999999998"/>
    <n v="74.350099999999998"/>
    <n v="13.68"/>
    <n v="4.4000000000000004"/>
    <x v="0"/>
    <n v="31"/>
    <n v="122"/>
    <n v="1.026"/>
    <n v="0.79"/>
    <s v="us"/>
    <s v="us7000mysm"/>
    <s v="2024-09-20T16:00:54.040Z"/>
    <s v="7 km S of BÄramÅ«la, India"/>
    <s v="earthquake"/>
    <n v="9.7799999999999994"/>
    <n v="5.4020000000000001"/>
    <n v="9.5000000000000001E-2"/>
    <n v="32"/>
    <s v="reviewed"/>
    <s v="us"/>
    <s v="us"/>
  </r>
  <r>
    <s v="2024-07-10T19:49:26.988Z"/>
    <n v="29.736799999999999"/>
    <n v="86.789100000000005"/>
    <n v="14.586"/>
    <n v="4.0999999999999996"/>
    <x v="0"/>
    <n v="40"/>
    <n v="97"/>
    <n v="2.3410000000000002"/>
    <n v="1.05"/>
    <s v="us"/>
    <s v="us7000mydx"/>
    <s v="2024-09-20T16:00:53.040Z"/>
    <s v="158 km ENE of Saga, China"/>
    <s v="earthquake"/>
    <n v="10.49"/>
    <n v="5.0330000000000004"/>
    <n v="0.104"/>
    <n v="25"/>
    <s v="reviewed"/>
    <s v="us"/>
    <s v="us"/>
  </r>
  <r>
    <s v="2024-07-10T08:52:41.628Z"/>
    <n v="37.156599999999997"/>
    <n v="71.3917"/>
    <n v="110.86199999999999"/>
    <n v="4.2"/>
    <x v="0"/>
    <n v="43"/>
    <n v="68"/>
    <n v="2.339"/>
    <n v="1"/>
    <s v="us"/>
    <s v="us7000my8q"/>
    <s v="2024-09-20T16:00:53.040Z"/>
    <s v="39 km SSW of Khorugh, Tajikistan"/>
    <s v="earthquake"/>
    <n v="7.15"/>
    <n v="8.4309999999999992"/>
    <n v="0.14599999999999999"/>
    <n v="13"/>
    <s v="reviewed"/>
    <s v="us"/>
    <s v="us"/>
  </r>
  <r>
    <s v="2024-07-10T01:44:52.060Z"/>
    <n v="19.440200000000001"/>
    <n v="77.291499999999999"/>
    <n v="10"/>
    <n v="4.4000000000000004"/>
    <x v="0"/>
    <n v="46"/>
    <n v="144"/>
    <n v="11.079000000000001"/>
    <n v="0.59"/>
    <s v="us"/>
    <s v="us7000my69"/>
    <s v="2024-09-20T16:00:53.040Z"/>
    <s v="18 km NE of Basmat, India"/>
    <s v="earthquake"/>
    <n v="10.94"/>
    <n v="1.891"/>
    <n v="0.10199999999999999"/>
    <n v="28"/>
    <s v="reviewed"/>
    <s v="us"/>
    <s v="us"/>
  </r>
  <r>
    <s v="2024-07-09T19:18:05.302Z"/>
    <n v="34.058199999999999"/>
    <n v="86.283799999999999"/>
    <n v="10"/>
    <n v="4.0999999999999996"/>
    <x v="0"/>
    <n v="33"/>
    <n v="94"/>
    <n v="6.2969999999999997"/>
    <n v="1.1399999999999999"/>
    <s v="us"/>
    <s v="us7000my3y"/>
    <s v="2024-09-20T16:00:53.040Z"/>
    <s v="western Xizang"/>
    <s v="earthquake"/>
    <n v="10.69"/>
    <n v="1.909"/>
    <n v="0.14000000000000001"/>
    <n v="14"/>
    <s v="reviewed"/>
    <s v="us"/>
    <s v="us"/>
  </r>
  <r>
    <s v="2024-07-09T03:06:58.859Z"/>
    <n v="7.7685000000000004"/>
    <n v="93.918899999999994"/>
    <n v="10"/>
    <n v="4.3"/>
    <x v="0"/>
    <n v="22"/>
    <n v="175"/>
    <n v="7.0880000000000001"/>
    <n v="0.7"/>
    <s v="us"/>
    <s v="us7000mztp"/>
    <s v="2024-09-20T16:00:56.040Z"/>
    <s v="258 km NW of Sabang, Indonesia"/>
    <s v="earthquake"/>
    <n v="11.94"/>
    <n v="1.9330000000000001"/>
    <n v="0.17799999999999999"/>
    <n v="9"/>
    <s v="reviewed"/>
    <s v="us"/>
    <s v="us"/>
  </r>
  <r>
    <s v="2024-07-09T02:10:27.795Z"/>
    <n v="7.8051000000000004"/>
    <n v="94.019199999999998"/>
    <n v="9.9410000000000007"/>
    <n v="4.4000000000000004"/>
    <x v="0"/>
    <n v="28"/>
    <n v="163"/>
    <n v="3.875"/>
    <n v="0.52"/>
    <s v="us"/>
    <s v="us7000mztm"/>
    <s v="2024-09-20T16:00:56.040Z"/>
    <s v="255 km NW of Sabang, Indonesia"/>
    <s v="earthquake"/>
    <n v="11.37"/>
    <n v="5.1059999999999999"/>
    <n v="0.14799999999999999"/>
    <n v="13"/>
    <s v="reviewed"/>
    <s v="us"/>
    <s v="us"/>
  </r>
  <r>
    <s v="2024-07-08T15:50:53.000Z"/>
    <n v="36.530200000000001"/>
    <n v="71.262500000000003"/>
    <n v="227.452"/>
    <n v="4.2"/>
    <x v="0"/>
    <n v="55"/>
    <n v="47"/>
    <n v="2.9729999999999999"/>
    <n v="0.77"/>
    <s v="us"/>
    <s v="us7000mxsx"/>
    <s v="2024-09-20T16:00:52.040Z"/>
    <s v="29 km SW of AshkÄsham, Afghanistan"/>
    <s v="earthquake"/>
    <n v="8.6199999999999992"/>
    <n v="5.9909999999999997"/>
    <n v="0.121"/>
    <n v="19"/>
    <s v="reviewed"/>
    <s v="us"/>
    <s v="us"/>
  </r>
  <r>
    <s v="2024-07-07T05:11:25.335Z"/>
    <n v="36.511299999999999"/>
    <n v="70.305499999999995"/>
    <n v="196.83799999999999"/>
    <n v="4.3"/>
    <x v="0"/>
    <n v="22"/>
    <n v="91"/>
    <n v="2.2090000000000001"/>
    <n v="0.88"/>
    <s v="us"/>
    <s v="us7000mxje"/>
    <s v="2024-09-12T21:52:30.040Z"/>
    <s v="40 km E of FarkhÄr, Afghanistan"/>
    <s v="earthquake"/>
    <n v="8.77"/>
    <n v="14.624000000000001"/>
    <n v="0.189"/>
    <n v="8"/>
    <s v="reviewed"/>
    <s v="us"/>
    <s v="us"/>
  </r>
  <r>
    <s v="2024-07-06T21:17:07.705Z"/>
    <n v="36.228000000000002"/>
    <n v="71.472200000000001"/>
    <n v="101.425"/>
    <n v="4.5999999999999996"/>
    <x v="2"/>
    <n v="119"/>
    <n v="54"/>
    <n v="2.5630000000000002"/>
    <n v="0.64"/>
    <s v="us"/>
    <s v="us7000mxh7"/>
    <s v="2024-09-12T21:52:30.040Z"/>
    <s v="50 km S of AshkÄsham, Afghanistan"/>
    <s v="earthquake"/>
    <n v="6.82"/>
    <n v="6.1189999999999998"/>
    <n v="8.8999999999999996E-2"/>
    <n v="12"/>
    <s v="reviewed"/>
    <s v="us"/>
    <s v="us"/>
  </r>
  <r>
    <s v="2024-07-05T21:51:46.212Z"/>
    <n v="3.4870999999999999"/>
    <n v="95.030299999999997"/>
    <n v="23.795000000000002"/>
    <n v="4.5999999999999996"/>
    <x v="0"/>
    <n v="108"/>
    <n v="42"/>
    <n v="2.5779999999999998"/>
    <n v="0.48"/>
    <s v="us"/>
    <s v="us7000mxcb"/>
    <s v="2024-09-12T21:52:29.040Z"/>
    <s v="141 km WSW of Meulaboh, Indonesia"/>
    <s v="earthquake"/>
    <n v="7.66"/>
    <n v="4.2089999999999996"/>
    <n v="6.2E-2"/>
    <n v="77"/>
    <s v="reviewed"/>
    <s v="us"/>
    <s v="us"/>
  </r>
  <r>
    <s v="2024-07-05T17:14:36.604Z"/>
    <n v="24.997"/>
    <n v="95.253299999999996"/>
    <n v="130.49700000000001"/>
    <n v="4.4000000000000004"/>
    <x v="0"/>
    <n v="65"/>
    <n v="63"/>
    <n v="6.1870000000000003"/>
    <n v="0.41"/>
    <s v="us"/>
    <s v="us7000mxba"/>
    <s v="2024-09-12T21:52:29.040Z"/>
    <s v="106 km SE of Phek, India"/>
    <s v="earthquake"/>
    <n v="5.35"/>
    <n v="6.6210000000000004"/>
    <n v="7.2999999999999995E-2"/>
    <n v="60"/>
    <s v="reviewed"/>
    <s v="us"/>
    <s v="us"/>
  </r>
  <r>
    <s v="2024-07-05T13:46:21.845Z"/>
    <n v="36.718000000000004"/>
    <n v="71.451400000000007"/>
    <n v="151.78"/>
    <n v="4.3"/>
    <x v="0"/>
    <n v="33"/>
    <n v="71"/>
    <n v="2.74"/>
    <n v="0.77"/>
    <s v="us"/>
    <s v="us7000mx8t"/>
    <s v="2024-09-12T21:52:29.040Z"/>
    <s v="8 km WNW of AshkÄsham, Afghanistan"/>
    <s v="earthquake"/>
    <n v="2.76"/>
    <n v="9.6219999999999999"/>
    <n v="0.16800000000000001"/>
    <n v="10"/>
    <s v="reviewed"/>
    <s v="us"/>
    <s v="us"/>
  </r>
  <r>
    <s v="2024-07-05T08:14:56.123Z"/>
    <n v="2.3725999999999998"/>
    <n v="96.149699999999996"/>
    <n v="29.385999999999999"/>
    <n v="4.8"/>
    <x v="0"/>
    <n v="50"/>
    <n v="138"/>
    <n v="1.7769999999999999"/>
    <n v="0.54"/>
    <s v="us"/>
    <s v="us7000mx6y"/>
    <s v="2024-09-12T21:52:29.040Z"/>
    <s v="28 km WSW of Sinabang, Indonesia"/>
    <s v="earthquake"/>
    <n v="8.32"/>
    <n v="5.4740000000000002"/>
    <n v="8.1000000000000003E-2"/>
    <n v="47"/>
    <s v="reviewed"/>
    <s v="us"/>
    <s v="us"/>
  </r>
  <r>
    <s v="2024-07-04T22:19:05.323Z"/>
    <n v="36.090699999999998"/>
    <n v="74.588399999999993"/>
    <n v="46.973999999999997"/>
    <n v="4.5"/>
    <x v="0"/>
    <n v="60"/>
    <n v="80"/>
    <n v="2.665"/>
    <n v="0.6"/>
    <s v="us"/>
    <s v="us7000mx56"/>
    <s v="2024-09-12T21:52:28.040Z"/>
    <s v="27 km SSW of Barishal, Pakistan"/>
    <s v="earthquake"/>
    <n v="7.4"/>
    <n v="3.1019999999999999"/>
    <n v="7.0000000000000007E-2"/>
    <n v="59"/>
    <s v="reviewed"/>
    <s v="us"/>
    <s v="us"/>
  </r>
  <r>
    <s v="2024-07-04T21:12:27.022Z"/>
    <n v="24.372599999999998"/>
    <n v="92.693600000000004"/>
    <n v="35"/>
    <n v="4.4000000000000004"/>
    <x v="0"/>
    <n v="60"/>
    <n v="88"/>
    <n v="1.944"/>
    <n v="0.68"/>
    <s v="us"/>
    <s v="us7000mx4s"/>
    <s v="2024-09-12T21:52:28.040Z"/>
    <s v="16 km N of Kolasib, India"/>
    <s v="earthquake"/>
    <n v="5.94"/>
    <n v="1.901"/>
    <n v="8.6999999999999994E-2"/>
    <n v="38"/>
    <s v="reviewed"/>
    <s v="us"/>
    <s v="us"/>
  </r>
  <r>
    <s v="2024-07-03T20:06:34.263Z"/>
    <n v="0.66610000000000003"/>
    <n v="67.371099999999998"/>
    <n v="10"/>
    <n v="4.3"/>
    <x v="0"/>
    <n v="10"/>
    <n v="154"/>
    <n v="5.6260000000000003"/>
    <n v="0.56000000000000005"/>
    <s v="us"/>
    <s v="us7000myba"/>
    <s v="2024-09-12T21:52:31.040Z"/>
    <s v="Carlsberg Ridge"/>
    <s v="earthquake"/>
    <n v="13.35"/>
    <n v="1.9390000000000001"/>
    <n v="0.26500000000000001"/>
    <n v="4"/>
    <s v="reviewed"/>
    <s v="us"/>
    <s v="us"/>
  </r>
  <r>
    <s v="2024-07-03T15:13:23.196Z"/>
    <n v="19.108499999999999"/>
    <n v="95.8613"/>
    <n v="10"/>
    <n v="4.5"/>
    <x v="0"/>
    <n v="19"/>
    <n v="160"/>
    <n v="1.9970000000000001"/>
    <n v="0.42"/>
    <s v="us"/>
    <s v="us7000myb6"/>
    <s v="2024-09-12T21:52:31.040Z"/>
    <s v="63 km WNW of Taungoo, Myanmar"/>
    <s v="earthquake"/>
    <n v="8.69"/>
    <n v="1.927"/>
    <n v="0.192"/>
    <n v="8"/>
    <s v="reviewed"/>
    <s v="us"/>
    <s v="us"/>
  </r>
  <r>
    <s v="2024-07-03T02:56:03.551Z"/>
    <n v="36.166200000000003"/>
    <n v="74.663600000000002"/>
    <n v="49.250999999999998"/>
    <n v="4"/>
    <x v="0"/>
    <n v="28"/>
    <n v="89"/>
    <n v="2.7589999999999999"/>
    <n v="0.88"/>
    <s v="us"/>
    <s v="us7000myar"/>
    <s v="2024-09-12T21:52:31.040Z"/>
    <s v="17 km S of Barishal, Pakistan"/>
    <s v="earthquake"/>
    <n v="6.1"/>
    <n v="7.3780000000000001"/>
    <n v="0.16300000000000001"/>
    <n v="10"/>
    <s v="reviewed"/>
    <s v="us"/>
    <s v="us"/>
  </r>
  <r>
    <s v="2024-07-03T02:42:59.062Z"/>
    <n v="36.092599999999997"/>
    <n v="74.654600000000002"/>
    <n v="51.353000000000002"/>
    <n v="4.5999999999999996"/>
    <x v="0"/>
    <n v="70"/>
    <n v="98"/>
    <n v="2.6890000000000001"/>
    <n v="0.75"/>
    <s v="us"/>
    <s v="us6000n9yf"/>
    <s v="2024-09-12T21:52:26.040Z"/>
    <s v="25 km S of Barishal, Pakistan"/>
    <s v="earthquake"/>
    <n v="6.9"/>
    <n v="2.9510000000000001"/>
    <n v="0.08"/>
    <n v="47"/>
    <s v="reviewed"/>
    <s v="us"/>
    <s v="us"/>
  </r>
  <r>
    <s v="2024-07-02T01:09:10.334Z"/>
    <n v="36.333199999999998"/>
    <n v="70.969700000000003"/>
    <n v="121.672"/>
    <n v="4.0999999999999996"/>
    <x v="0"/>
    <n v="45"/>
    <n v="75"/>
    <n v="2.3530000000000002"/>
    <n v="0.65"/>
    <s v="us"/>
    <s v="us6000n9qy"/>
    <s v="2024-09-12T21:52:25.040Z"/>
    <s v="60 km SSE of Jurm, Afghanistan"/>
    <s v="earthquake"/>
    <n v="5.3"/>
    <n v="7.3220000000000001"/>
    <n v="9.1999999999999998E-2"/>
    <n v="32"/>
    <s v="reviewed"/>
    <s v="us"/>
    <s v="us"/>
  </r>
  <r>
    <s v="2024-07-01T10:20:59.359Z"/>
    <n v="37.866300000000003"/>
    <n v="73.227800000000002"/>
    <n v="10"/>
    <n v="4.5"/>
    <x v="0"/>
    <n v="52"/>
    <n v="101"/>
    <n v="1.9590000000000001"/>
    <n v="0.95"/>
    <s v="us"/>
    <s v="us6000n9k9"/>
    <s v="2024-09-12T21:52:25.040Z"/>
    <s v="73 km WSW of Murghob, Tajikistan"/>
    <s v="earthquake"/>
    <n v="7.88"/>
    <n v="1.863"/>
    <n v="7.9000000000000001E-2"/>
    <n v="47"/>
    <s v="reviewed"/>
    <s v="us"/>
    <s v="us"/>
  </r>
  <r>
    <s v="2024-06-30T22:13:35.772Z"/>
    <n v="36.1755"/>
    <n v="74.747799999999998"/>
    <n v="35"/>
    <n v="4.0999999999999996"/>
    <x v="0"/>
    <n v="28"/>
    <n v="82"/>
    <n v="2.7970000000000002"/>
    <n v="0.78"/>
    <s v="us"/>
    <s v="us6000n9hs"/>
    <s v="2024-09-04T21:57:45.040Z"/>
    <s v="16 km SSE of Barishal, Pakistan"/>
    <s v="earthquake"/>
    <n v="7.55"/>
    <n v="1.819"/>
    <n v="0.13500000000000001"/>
    <n v="15"/>
    <s v="reviewed"/>
    <s v="us"/>
    <s v="us"/>
  </r>
  <r>
    <s v="2024-06-30T07:10:58.147Z"/>
    <n v="10.2616"/>
    <n v="93.784099999999995"/>
    <n v="10"/>
    <n v="4.4000000000000004"/>
    <x v="0"/>
    <n v="22"/>
    <n v="136"/>
    <n v="6.2880000000000003"/>
    <n v="0.74"/>
    <s v="us"/>
    <s v="us7000mx9u"/>
    <s v="2024-09-04T21:57:45.040Z"/>
    <s v="192 km SE of Port Blair, India"/>
    <s v="earthquake"/>
    <n v="8.75"/>
    <n v="1.8879999999999999"/>
    <n v="0.14299999999999999"/>
    <n v="14"/>
    <s v="reviewed"/>
    <s v="us"/>
    <s v="us"/>
  </r>
  <r>
    <s v="2024-06-28T20:56:27.864Z"/>
    <n v="22.684100000000001"/>
    <n v="94.007800000000003"/>
    <n v="31.393999999999998"/>
    <n v="4.4000000000000004"/>
    <x v="0"/>
    <n v="40"/>
    <n v="94"/>
    <n v="2.1840000000000002"/>
    <n v="0.64"/>
    <s v="us"/>
    <s v="us7000mx8d"/>
    <s v="2024-09-04T21:57:43.040Z"/>
    <s v="41 km E of Hakha, Myanmar"/>
    <s v="earthquake"/>
    <n v="9.19"/>
    <n v="5.165"/>
    <n v="0.109"/>
    <n v="27"/>
    <s v="reviewed"/>
    <s v="us"/>
    <s v="us"/>
  </r>
  <r>
    <s v="2024-06-28T17:16:45.100Z"/>
    <n v="10.1256"/>
    <n v="93.676500000000004"/>
    <n v="10"/>
    <n v="5"/>
    <x v="0"/>
    <n v="119"/>
    <n v="43"/>
    <n v="5.8449999999999998"/>
    <n v="0.63"/>
    <s v="us"/>
    <s v="us6000n8zg"/>
    <s v="2024-09-04T21:57:43.040Z"/>
    <s v="198 km SSE of Port Blair, India"/>
    <s v="earthquake"/>
    <n v="8.8699999999999992"/>
    <n v="1.7929999999999999"/>
    <n v="5.8000000000000003E-2"/>
    <n v="103"/>
    <s v="reviewed"/>
    <s v="us"/>
    <s v="us"/>
  </r>
  <r>
    <s v="2024-06-27T08:57:16.415Z"/>
    <n v="36.605800000000002"/>
    <n v="70.460300000000004"/>
    <n v="230.708"/>
    <n v="4.0999999999999996"/>
    <x v="0"/>
    <n v="23"/>
    <n v="89"/>
    <n v="2.3490000000000002"/>
    <n v="0.66"/>
    <s v="us"/>
    <s v="us6000n8kc"/>
    <s v="2024-09-04T21:57:42.040Z"/>
    <s v="44 km SW of Jurm, Afghanistan"/>
    <s v="earthquake"/>
    <n v="9.9700000000000006"/>
    <n v="13.673999999999999"/>
    <n v="0.23300000000000001"/>
    <n v="5"/>
    <s v="reviewed"/>
    <s v="us"/>
    <s v="us"/>
  </r>
  <r>
    <s v="2024-06-26T20:58:48.660Z"/>
    <n v="36.407400000000003"/>
    <n v="69.784700000000001"/>
    <n v="163.53299999999999"/>
    <n v="4.0999999999999996"/>
    <x v="0"/>
    <n v="37"/>
    <n v="82"/>
    <n v="1.9610000000000001"/>
    <n v="0.72"/>
    <s v="us"/>
    <s v="us6000n8i5"/>
    <s v="2024-09-04T21:57:41.040Z"/>
    <s v="19 km SSW of FarkhÄr, Afghanistan"/>
    <s v="earthquake"/>
    <n v="8.75"/>
    <n v="9.0830000000000002"/>
    <n v="0.13900000000000001"/>
    <n v="14"/>
    <s v="reviewed"/>
    <s v="us"/>
    <s v="us"/>
  </r>
  <r>
    <s v="2024-06-26T16:26:35.193Z"/>
    <n v="37.323799999999999"/>
    <n v="71.984099999999998"/>
    <n v="190.79499999999999"/>
    <n v="4.3"/>
    <x v="0"/>
    <n v="30"/>
    <n v="88"/>
    <n v="2.1549999999999998"/>
    <n v="0.55000000000000004"/>
    <s v="us"/>
    <s v="us6000n8e4"/>
    <s v="2024-09-04T21:57:41.040Z"/>
    <s v="42 km ESE of Khorugh, Tajikistan"/>
    <s v="earthquake"/>
    <n v="9.65"/>
    <n v="11.318"/>
    <n v="0.216"/>
    <n v="6"/>
    <s v="reviewed"/>
    <s v="us"/>
    <s v="us"/>
  </r>
  <r>
    <s v="2024-06-26T13:39:33.305Z"/>
    <n v="24.3949"/>
    <n v="93.804100000000005"/>
    <n v="57.576999999999998"/>
    <n v="4.5999999999999996"/>
    <x v="0"/>
    <n v="104"/>
    <n v="66"/>
    <n v="2.6190000000000002"/>
    <n v="0.52"/>
    <s v="us"/>
    <s v="us6000n89d"/>
    <s v="2025-05-29T05:48:49.301Z"/>
    <s v="11 km SSE of MoirÄng, India"/>
    <s v="earthquake"/>
    <n v="8.6999999999999993"/>
    <n v="6.6559999999999997"/>
    <n v="5.8999999999999997E-2"/>
    <n v="86"/>
    <s v="reviewed"/>
    <s v="us"/>
    <s v="us"/>
  </r>
  <r>
    <s v="2024-06-26T10:07:28.105Z"/>
    <n v="36.439599999999999"/>
    <n v="70.397499999999994"/>
    <n v="191.07599999999999"/>
    <n v="4.5"/>
    <x v="0"/>
    <n v="84"/>
    <n v="99"/>
    <n v="2.4740000000000002"/>
    <n v="0.65"/>
    <s v="us"/>
    <s v="us6000n88p"/>
    <s v="2024-09-04T21:57:41.040Z"/>
    <s v="50 km ESE of FarkhÄr, Afghanistan"/>
    <s v="earthquake"/>
    <n v="9.77"/>
    <n v="7.5430000000000001"/>
    <n v="6.4000000000000001E-2"/>
    <n v="71"/>
    <s v="reviewed"/>
    <s v="us"/>
    <s v="us"/>
  </r>
  <r>
    <s v="2024-06-26T08:36:14.541Z"/>
    <n v="27.015699999999999"/>
    <n v="100.8211"/>
    <n v="10"/>
    <n v="4.7"/>
    <x v="0"/>
    <n v="49"/>
    <n v="85"/>
    <n v="8.1029999999999998"/>
    <n v="0.93"/>
    <s v="us"/>
    <s v="us6000n88e"/>
    <s v="2024-09-04T21:57:41.040Z"/>
    <s v="19 km SSW of Xinyingpan, China"/>
    <s v="earthquake"/>
    <n v="10.84"/>
    <n v="1.881"/>
    <n v="9.0999999999999998E-2"/>
    <n v="37"/>
    <s v="reviewed"/>
    <s v="us"/>
    <s v="us"/>
  </r>
  <r>
    <s v="2024-06-26T08:19:08.140Z"/>
    <n v="26.851400000000002"/>
    <n v="100.8523"/>
    <n v="10"/>
    <n v="4.8"/>
    <x v="0"/>
    <n v="62"/>
    <n v="56"/>
    <n v="7.9580000000000002"/>
    <n v="0.71"/>
    <s v="us"/>
    <s v="us6000n88d"/>
    <s v="2024-09-04T21:57:41.040Z"/>
    <s v="6 km W of Zhanhe, China"/>
    <s v="earthquake"/>
    <n v="8.42"/>
    <n v="1.8480000000000001"/>
    <n v="6.4000000000000001E-2"/>
    <n v="76"/>
    <s v="reviewed"/>
    <s v="us"/>
    <s v="us"/>
  </r>
  <r>
    <s v="2024-06-26T01:24:13.616Z"/>
    <n v="8.0632999999999999"/>
    <n v="90.410300000000007"/>
    <n v="10"/>
    <n v="5.6"/>
    <x v="1"/>
    <n v="124"/>
    <n v="35"/>
    <n v="7.077"/>
    <n v="0.51"/>
    <s v="us"/>
    <s v="us6000n877"/>
    <s v="2024-09-04T21:57:41.040Z"/>
    <s v="Nicobar Islands, India region"/>
    <s v="earthquake"/>
    <n v="4.75"/>
    <n v="1.706"/>
    <n v="6.6000000000000003E-2"/>
    <n v="22"/>
    <s v="reviewed"/>
    <s v="us"/>
    <s v="us"/>
  </r>
  <r>
    <s v="2024-06-26T00:56:22.555Z"/>
    <n v="10.233700000000001"/>
    <n v="93.887500000000003"/>
    <n v="10"/>
    <n v="4.5"/>
    <x v="0"/>
    <n v="44"/>
    <n v="137"/>
    <n v="6.2030000000000003"/>
    <n v="0.62"/>
    <s v="us"/>
    <s v="us6000n874"/>
    <s v="2024-09-04T21:57:41.040Z"/>
    <s v="196 km SE of Port Blair, India"/>
    <s v="earthquake"/>
    <n v="10.53"/>
    <n v="1.8959999999999999"/>
    <n v="0.108"/>
    <n v="25"/>
    <s v="reviewed"/>
    <s v="us"/>
    <s v="us"/>
  </r>
  <r>
    <s v="2024-06-25T02:39:50.640Z"/>
    <n v="10.0181"/>
    <n v="93.736999999999995"/>
    <n v="10"/>
    <n v="4.3"/>
    <x v="0"/>
    <n v="26"/>
    <n v="92"/>
    <n v="6.4219999999999997"/>
    <n v="0.61"/>
    <s v="us"/>
    <s v="us6000n9w7"/>
    <s v="2024-09-04T21:57:40.040Z"/>
    <s v="212 km SSE of Port Blair, India"/>
    <s v="earthquake"/>
    <n v="5.53"/>
    <n v="1.895"/>
    <n v="0.154"/>
    <n v="12"/>
    <s v="reviewed"/>
    <s v="us"/>
    <s v="us"/>
  </r>
  <r>
    <s v="2024-06-24T17:54:46.351Z"/>
    <n v="38.250700000000002"/>
    <n v="73.677400000000006"/>
    <n v="129.35"/>
    <n v="4.3"/>
    <x v="0"/>
    <n v="51"/>
    <n v="134"/>
    <n v="1.91"/>
    <n v="0.64"/>
    <s v="us"/>
    <s v="us6000n7z8"/>
    <s v="2024-09-04T21:57:40.040Z"/>
    <s v="26 km WNW of Murghob, Tajikistan"/>
    <s v="earthquake"/>
    <n v="6.72"/>
    <n v="5.2640000000000002"/>
    <n v="8.8999999999999996E-2"/>
    <n v="37"/>
    <s v="reviewed"/>
    <s v="us"/>
    <s v="us"/>
  </r>
  <r>
    <s v="2024-06-23T19:03:36.812Z"/>
    <n v="36.232100000000003"/>
    <n v="71.241699999999994"/>
    <n v="91.778999999999996"/>
    <n v="4"/>
    <x v="0"/>
    <n v="39"/>
    <n v="81"/>
    <n v="3.004"/>
    <n v="0.79"/>
    <s v="us"/>
    <s v="us7000mu5h"/>
    <s v="2024-08-30T18:17:05.040Z"/>
    <s v="56 km SSW of AshkÄsham, Afghanistan"/>
    <s v="earthquake"/>
    <n v="8.82"/>
    <n v="8.6389999999999993"/>
    <n v="0.108"/>
    <n v="23"/>
    <s v="reviewed"/>
    <s v="us"/>
    <s v="us"/>
  </r>
  <r>
    <s v="2024-06-23T14:31:51.802Z"/>
    <n v="36.332799999999999"/>
    <n v="70.384799999999998"/>
    <n v="183.84800000000001"/>
    <n v="4.0999999999999996"/>
    <x v="0"/>
    <n v="43"/>
    <n v="65"/>
    <n v="2.5670000000000002"/>
    <n v="0.54"/>
    <s v="us"/>
    <s v="us7000mu4m"/>
    <s v="2024-08-30T18:17:06.040Z"/>
    <s v="54 km ESE of FarkhÄr, Afghanistan"/>
    <s v="earthquake"/>
    <n v="8.09"/>
    <n v="6.867"/>
    <n v="0.112"/>
    <n v="23"/>
    <s v="reviewed"/>
    <s v="us"/>
    <s v="us"/>
  </r>
  <r>
    <s v="2024-06-23T12:42:43.686Z"/>
    <n v="33.873899999999999"/>
    <n v="86.472300000000004"/>
    <n v="10"/>
    <n v="4.4000000000000004"/>
    <x v="0"/>
    <n v="26"/>
    <n v="103"/>
    <n v="6.14"/>
    <n v="0.69"/>
    <s v="us"/>
    <s v="us6000n8yd"/>
    <s v="2024-08-30T18:17:06.040Z"/>
    <s v="western Xizang"/>
    <s v="earthquake"/>
    <n v="11.39"/>
    <n v="1.9350000000000001"/>
    <n v="0.13400000000000001"/>
    <n v="16"/>
    <s v="reviewed"/>
    <s v="us"/>
    <s v="us"/>
  </r>
  <r>
    <s v="2024-06-23T12:40:15.885Z"/>
    <n v="34.059699999999999"/>
    <n v="86.430599999999998"/>
    <n v="10"/>
    <n v="4.8"/>
    <x v="0"/>
    <n v="64"/>
    <n v="49"/>
    <n v="6.3170000000000002"/>
    <n v="1"/>
    <s v="us"/>
    <s v="us7000mu41"/>
    <s v="2024-08-30T18:17:06.040Z"/>
    <s v="western Xizang"/>
    <s v="earthquake"/>
    <n v="9.15"/>
    <n v="1.867"/>
    <n v="5.5E-2"/>
    <n v="103"/>
    <s v="reviewed"/>
    <s v="us"/>
    <s v="us"/>
  </r>
  <r>
    <s v="2024-06-21T19:31:35.540Z"/>
    <n v="3.4658000000000002"/>
    <n v="99.024100000000004"/>
    <n v="189.31700000000001"/>
    <n v="4.4000000000000004"/>
    <x v="0"/>
    <n v="134"/>
    <n v="95"/>
    <n v="0.77200000000000002"/>
    <n v="0.76"/>
    <s v="us"/>
    <s v="us7000mtu0"/>
    <s v="2024-08-30T18:17:07.040Z"/>
    <s v="13 km SE of Perbaungan, Indonesia"/>
    <s v="earthquake"/>
    <n v="6.89"/>
    <n v="5.25"/>
    <n v="5.0999999999999997E-2"/>
    <n v="118"/>
    <s v="reviewed"/>
    <s v="us"/>
    <s v="us"/>
  </r>
  <r>
    <s v="2024-06-21T14:13:37.081Z"/>
    <n v="6.6184000000000003"/>
    <n v="93.924800000000005"/>
    <n v="58.771000000000001"/>
    <n v="4.2"/>
    <x v="0"/>
    <n v="18"/>
    <n v="182"/>
    <n v="3.3079999999999998"/>
    <n v="0.52"/>
    <s v="us"/>
    <s v="us6000n8vx"/>
    <s v="2024-08-30T18:17:07.040Z"/>
    <s v="173 km WNW of Sabang, Indonesia"/>
    <s v="earthquake"/>
    <n v="9.92"/>
    <n v="6.56"/>
    <n v="0.2"/>
    <n v="8"/>
    <s v="reviewed"/>
    <s v="us"/>
    <s v="us"/>
  </r>
  <r>
    <s v="2024-06-19T04:17:38.705Z"/>
    <n v="34.893000000000001"/>
    <n v="70.212199999999996"/>
    <n v="70.225999999999999"/>
    <n v="4.8"/>
    <x v="0"/>
    <n v="103"/>
    <n v="40"/>
    <n v="3.88"/>
    <n v="0.53"/>
    <s v="us"/>
    <s v="us7000mtch"/>
    <s v="2024-08-30T18:17:08.040Z"/>
    <s v="24 km N of Mehtar LÄm, Afghanistan"/>
    <s v="earthquake"/>
    <n v="9.2799999999999994"/>
    <n v="4.9089999999999998"/>
    <n v="4.1000000000000002E-2"/>
    <n v="183"/>
    <s v="reviewed"/>
    <s v="us"/>
    <s v="us"/>
  </r>
  <r>
    <s v="2024-06-19T03:58:59.567Z"/>
    <n v="36.405299999999997"/>
    <n v="71.358699999999999"/>
    <n v="96.903000000000006"/>
    <n v="4"/>
    <x v="0"/>
    <n v="30"/>
    <n v="170"/>
    <n v="2.9239999999999999"/>
    <n v="0.51"/>
    <s v="us"/>
    <s v="us6000n8kh"/>
    <s v="2024-08-30T18:17:08.040Z"/>
    <s v="34 km SSW of AshkÄsham, Afghanistan"/>
    <s v="earthquake"/>
    <n v="11.38"/>
    <n v="5.66"/>
    <n v="0.13400000000000001"/>
    <n v="15"/>
    <s v="reviewed"/>
    <s v="us"/>
    <s v="us"/>
  </r>
  <r>
    <s v="2024-06-19T02:39:41.634Z"/>
    <n v="2.6682999999999999"/>
    <n v="95.595399999999998"/>
    <n v="10"/>
    <n v="4.0999999999999996"/>
    <x v="0"/>
    <n v="19"/>
    <n v="205"/>
    <n v="2.3980000000000001"/>
    <n v="0.56000000000000005"/>
    <s v="us"/>
    <s v="us6000n8kf"/>
    <s v="2024-08-30T18:17:08.040Z"/>
    <s v="89 km WNW of Sinabang, Indonesia"/>
    <s v="earthquake"/>
    <n v="7.42"/>
    <n v="1.671"/>
    <n v="0.214"/>
    <n v="6"/>
    <s v="reviewed"/>
    <s v="us"/>
    <s v="us"/>
  </r>
  <r>
    <s v="2024-06-19T02:34:18.740Z"/>
    <n v="2.5072999999999999"/>
    <n v="95.473200000000006"/>
    <n v="10"/>
    <n v="4.3"/>
    <x v="0"/>
    <n v="16"/>
    <n v="155"/>
    <n v="2.4169999999999998"/>
    <n v="0.84"/>
    <s v="us"/>
    <s v="us6000n8ke"/>
    <s v="2024-08-30T18:17:08.040Z"/>
    <s v="100 km W of Sinabang, Indonesia"/>
    <s v="earthquake"/>
    <n v="6.2"/>
    <n v="1.915"/>
    <n v="0.188"/>
    <n v="8"/>
    <s v="reviewed"/>
    <s v="us"/>
    <s v="us"/>
  </r>
  <r>
    <s v="2024-06-18T13:42:54.567Z"/>
    <n v="35.1736"/>
    <n v="87.516199999999998"/>
    <n v="10"/>
    <n v="4.5"/>
    <x v="0"/>
    <n v="61"/>
    <n v="59"/>
    <n v="7.5940000000000003"/>
    <n v="1.05"/>
    <s v="us"/>
    <s v="us7000mt6f"/>
    <s v="2024-08-30T18:17:08.040Z"/>
    <s v="western Xizang"/>
    <s v="earthquake"/>
    <n v="7.47"/>
    <n v="1.8740000000000001"/>
    <n v="7.1999999999999995E-2"/>
    <n v="60"/>
    <s v="reviewed"/>
    <s v="us"/>
    <s v="us"/>
  </r>
  <r>
    <s v="2024-06-16T05:39:02.290Z"/>
    <n v="38.949100000000001"/>
    <n v="75.266900000000007"/>
    <n v="49.491999999999997"/>
    <n v="4.3"/>
    <x v="0"/>
    <n v="48"/>
    <n v="140"/>
    <n v="2.1190000000000002"/>
    <n v="0.62"/>
    <s v="us"/>
    <s v="us7000msrq"/>
    <s v="2024-08-23T18:04:23.040Z"/>
    <s v="85 km SW of Kashgar, China"/>
    <s v="earthquake"/>
    <n v="8.5500000000000007"/>
    <n v="7.9219999999999997"/>
    <n v="9.4E-2"/>
    <n v="32"/>
    <s v="reviewed"/>
    <s v="us"/>
    <s v="us"/>
  </r>
  <r>
    <s v="2024-06-15T13:39:54.955Z"/>
    <n v="36.338999999999999"/>
    <n v="70.933199999999999"/>
    <n v="193.82"/>
    <n v="4.3"/>
    <x v="0"/>
    <n v="42"/>
    <n v="163"/>
    <n v="2.7749999999999999"/>
    <n v="0.62"/>
    <s v="us"/>
    <s v="us7000msnh"/>
    <s v="2024-08-23T18:04:14.040Z"/>
    <s v="59 km S of Jurm, Afghanistan"/>
    <s v="earthquake"/>
    <n v="9.33"/>
    <n v="8.5109999999999992"/>
    <n v="0.109"/>
    <n v="24"/>
    <s v="reviewed"/>
    <s v="us"/>
    <s v="us"/>
  </r>
  <r>
    <s v="2024-06-15T05:34:14.457Z"/>
    <n v="29.685700000000001"/>
    <n v="69.8703"/>
    <n v="10"/>
    <n v="4.5"/>
    <x v="0"/>
    <n v="42"/>
    <n v="90"/>
    <n v="8.9779999999999998"/>
    <n v="0.56999999999999995"/>
    <s v="us"/>
    <s v="us7000msls"/>
    <s v="2024-08-23T18:04:10.040Z"/>
    <s v="40 km SE of Barkhan, Pakistan"/>
    <s v="earthquake"/>
    <n v="5.46"/>
    <n v="1.88"/>
    <n v="0.10199999999999999"/>
    <n v="28"/>
    <s v="reviewed"/>
    <s v="us"/>
    <s v="us"/>
  </r>
  <r>
    <s v="2024-06-14T23:24:18.046Z"/>
    <n v="34.045400000000001"/>
    <n v="86.382099999999994"/>
    <n v="10"/>
    <n v="4.7"/>
    <x v="0"/>
    <n v="109"/>
    <n v="51"/>
    <n v="6.2969999999999997"/>
    <n v="0.57999999999999996"/>
    <s v="us"/>
    <s v="us7000msjs"/>
    <s v="2024-08-23T18:04:06.040Z"/>
    <s v="western Xizang"/>
    <s v="earthquake"/>
    <n v="9.1199999999999992"/>
    <n v="1.796"/>
    <n v="0.06"/>
    <n v="83"/>
    <s v="reviewed"/>
    <s v="us"/>
    <s v="us"/>
  </r>
  <r>
    <s v="2024-06-14T20:53:13.508Z"/>
    <n v="37.3827"/>
    <n v="72.209699999999998"/>
    <n v="179.666"/>
    <n v="4.2"/>
    <x v="0"/>
    <n v="29"/>
    <n v="110"/>
    <n v="2.1160000000000001"/>
    <n v="0.5"/>
    <s v="us"/>
    <s v="us7000msin"/>
    <s v="2024-08-23T18:04:04.040Z"/>
    <s v="48 km NNW of KhandÅ«d, Afghanistan"/>
    <s v="earthquake"/>
    <n v="9.2799999999999994"/>
    <n v="8.4420000000000002"/>
    <n v="0.14599999999999999"/>
    <n v="15"/>
    <s v="reviewed"/>
    <s v="us"/>
    <s v="us"/>
  </r>
  <r>
    <s v="2024-06-12T07:31:06.285Z"/>
    <n v="32.365400000000001"/>
    <n v="93.292400000000001"/>
    <n v="10"/>
    <n v="4.2"/>
    <x v="0"/>
    <n v="31"/>
    <n v="78"/>
    <n v="3.24"/>
    <n v="0.76"/>
    <s v="us"/>
    <s v="us6000n8bc"/>
    <s v="2024-08-23T18:02:29.040Z"/>
    <s v="152 km NE of Nagqu, China"/>
    <s v="earthquake"/>
    <n v="10.46"/>
    <n v="1.909"/>
    <n v="0.13600000000000001"/>
    <n v="15"/>
    <s v="reviewed"/>
    <s v="us"/>
    <s v="us"/>
  </r>
  <r>
    <s v="2024-06-12T03:48:16.286Z"/>
    <n v="33.701000000000001"/>
    <n v="97.399299999999997"/>
    <n v="10"/>
    <n v="4.9000000000000004"/>
    <x v="0"/>
    <n v="82"/>
    <n v="34"/>
    <n v="5.6449999999999996"/>
    <n v="0.64"/>
    <s v="us"/>
    <s v="us7000mrvg"/>
    <s v="2024-08-23T18:03:30.040Z"/>
    <s v="285 km N of Qamdo, China"/>
    <s v="earthquake"/>
    <n v="6.16"/>
    <n v="1.857"/>
    <n v="4.7E-2"/>
    <n v="143"/>
    <s v="reviewed"/>
    <s v="us"/>
    <s v="us"/>
  </r>
  <r>
    <s v="2024-06-11T23:06:19.857Z"/>
    <n v="36.043599999999998"/>
    <n v="70.368799999999993"/>
    <n v="101.051"/>
    <n v="4.2"/>
    <x v="0"/>
    <n v="41"/>
    <n v="85"/>
    <n v="2.8260000000000001"/>
    <n v="1.01"/>
    <s v="us"/>
    <s v="us7000mru6"/>
    <s v="2024-08-23T18:03:27.040Z"/>
    <s v="74 km SE of FarkhÄr, Afghanistan"/>
    <s v="earthquake"/>
    <n v="6.96"/>
    <n v="9.6129999999999995"/>
    <n v="0.13200000000000001"/>
    <n v="16"/>
    <s v="reviewed"/>
    <s v="us"/>
    <s v="us"/>
  </r>
  <r>
    <s v="2024-06-11T08:07:20.796Z"/>
    <n v="0.8589"/>
    <n v="97.762200000000007"/>
    <n v="40.994999999999997"/>
    <n v="4.5999999999999996"/>
    <x v="0"/>
    <n v="46"/>
    <n v="72"/>
    <n v="0.48"/>
    <n v="0.79"/>
    <s v="us"/>
    <s v="us7000mrnk"/>
    <s v="2024-08-23T18:03:19.040Z"/>
    <s v="31 km N of Teluk Dalam, Indonesia"/>
    <s v="earthquake"/>
    <n v="8.23"/>
    <n v="5.875"/>
    <n v="0.105"/>
    <n v="27"/>
    <s v="reviewed"/>
    <s v="us"/>
    <s v="us"/>
  </r>
  <r>
    <s v="2024-06-11T06:27:08.787Z"/>
    <n v="39.026299999999999"/>
    <n v="72.069500000000005"/>
    <n v="10"/>
    <n v="4.0999999999999996"/>
    <x v="0"/>
    <n v="31"/>
    <n v="136"/>
    <n v="0.497"/>
    <n v="0.78"/>
    <s v="us"/>
    <s v="us7000mrn2"/>
    <s v="2024-08-23T18:03:18.040Z"/>
    <s v="52 km ESE of Karakenja, Tajikistan"/>
    <s v="earthquake"/>
    <n v="4.8"/>
    <n v="1.901"/>
    <n v="0.185"/>
    <n v="8"/>
    <s v="reviewed"/>
    <s v="us"/>
    <s v="us"/>
  </r>
  <r>
    <s v="2024-06-11T04:13:15.075Z"/>
    <n v="38.006500000000003"/>
    <n v="68.128399999999999"/>
    <n v="10"/>
    <n v="4.2"/>
    <x v="0"/>
    <n v="39"/>
    <n v="152"/>
    <n v="0.95"/>
    <n v="0.88"/>
    <s v="us"/>
    <s v="us7000mrmm"/>
    <s v="2024-08-23T18:03:16.040Z"/>
    <s v="29 km E of Shoâ€˜rchi, Uzbekistan"/>
    <s v="earthquake"/>
    <n v="7.23"/>
    <n v="1.905"/>
    <n v="0.13200000000000001"/>
    <n v="16"/>
    <s v="reviewed"/>
    <s v="us"/>
    <s v="us"/>
  </r>
  <r>
    <s v="2024-06-10T23:46:09.085Z"/>
    <n v="4.8186999999999998"/>
    <n v="95.855000000000004"/>
    <n v="105.52200000000001"/>
    <n v="4.7"/>
    <x v="0"/>
    <n v="117"/>
    <n v="65"/>
    <n v="1.1619999999999999"/>
    <n v="0.54"/>
    <s v="us"/>
    <s v="us7000mrlj"/>
    <s v="2024-08-23T18:03:12.040Z"/>
    <s v="63 km S of Sigli, Indonesia"/>
    <s v="earthquake"/>
    <n v="8.19"/>
    <n v="5.6539999999999999"/>
    <n v="5.5E-2"/>
    <n v="100"/>
    <s v="reviewed"/>
    <s v="us"/>
    <s v="us"/>
  </r>
  <r>
    <s v="2024-06-10T20:45:34.531Z"/>
    <n v="36.489699999999999"/>
    <n v="70.796499999999995"/>
    <n v="193.376"/>
    <n v="4.4000000000000004"/>
    <x v="0"/>
    <n v="34"/>
    <n v="150"/>
    <n v="2.589"/>
    <n v="0.75"/>
    <s v="us"/>
    <s v="us7000mrkn"/>
    <s v="2024-08-23T18:03:10.040Z"/>
    <s v="41 km S of Jurm, Afghanistan"/>
    <s v="earthquake"/>
    <n v="8.77"/>
    <n v="8.8000000000000007"/>
    <n v="0.114"/>
    <n v="22"/>
    <s v="reviewed"/>
    <s v="us"/>
    <s v="us"/>
  </r>
  <r>
    <s v="2024-06-10T14:18:11.475Z"/>
    <n v="2.8449"/>
    <n v="99.125500000000002"/>
    <n v="178.298"/>
    <n v="4.3"/>
    <x v="0"/>
    <n v="56"/>
    <n v="73"/>
    <n v="0.25"/>
    <n v="0.44"/>
    <s v="us"/>
    <s v="us7000mrgz"/>
    <s v="2024-08-23T18:03:07.040Z"/>
    <s v="14 km SSE of Pematangsiantar, Indonesia"/>
    <s v="earthquake"/>
    <n v="6.6"/>
    <n v="2.8180000000000001"/>
    <n v="9.1999999999999998E-2"/>
    <n v="34"/>
    <s v="reviewed"/>
    <s v="us"/>
    <s v="us"/>
  </r>
  <r>
    <s v="2024-06-10T10:10:36.968Z"/>
    <n v="7.3747999999999996"/>
    <n v="92.063299999999998"/>
    <n v="10"/>
    <n v="4.7"/>
    <x v="0"/>
    <n v="53"/>
    <n v="100"/>
    <n v="8.2639999999999993"/>
    <n v="0.9"/>
    <s v="us"/>
    <s v="us7000mrgb"/>
    <s v="2024-08-23T18:03:07.040Z"/>
    <s v="Nicobar Islands, India region"/>
    <s v="earthquake"/>
    <n v="9.5"/>
    <n v="1.8520000000000001"/>
    <n v="0.10199999999999999"/>
    <n v="29"/>
    <s v="reviewed"/>
    <s v="us"/>
    <s v="us"/>
  </r>
  <r>
    <s v="2024-06-10T03:14:51.726Z"/>
    <n v="37.912199999999999"/>
    <n v="68.1858"/>
    <n v="10"/>
    <n v="4.5"/>
    <x v="0"/>
    <n v="97"/>
    <n v="83"/>
    <n v="0.98699999999999999"/>
    <n v="0.65"/>
    <s v="us"/>
    <s v="us7000mrev"/>
    <s v="2024-08-23T18:03:02.040Z"/>
    <s v="36 km ESE of Shoâ€˜rchi, Uzbekistan"/>
    <s v="earthquake"/>
    <n v="5.44"/>
    <n v="1.8320000000000001"/>
    <n v="6.8000000000000005E-2"/>
    <n v="63"/>
    <s v="reviewed"/>
    <s v="us"/>
    <s v="us"/>
  </r>
  <r>
    <s v="2024-06-09T16:01:23.596Z"/>
    <n v="34.180300000000003"/>
    <n v="86.408799999999999"/>
    <n v="16.896000000000001"/>
    <n v="4.4000000000000004"/>
    <x v="0"/>
    <n v="77"/>
    <n v="81"/>
    <n v="5.9989999999999997"/>
    <n v="0.82"/>
    <s v="us"/>
    <s v="us7000mrd5"/>
    <s v="2024-08-16T21:59:26.040Z"/>
    <s v="western Xizang"/>
    <s v="earthquake"/>
    <n v="8.5500000000000007"/>
    <n v="4.4249999999999998"/>
    <n v="7.0999999999999994E-2"/>
    <n v="57"/>
    <s v="reviewed"/>
    <s v="us"/>
    <s v="us"/>
  </r>
  <r>
    <s v="2024-06-09T04:57:54.836Z"/>
    <n v="36.292200000000001"/>
    <n v="69.646299999999997"/>
    <n v="126.15900000000001"/>
    <n v="4.0999999999999996"/>
    <x v="0"/>
    <n v="33"/>
    <n v="152"/>
    <n v="2.415"/>
    <n v="0.69"/>
    <s v="us"/>
    <s v="us7000mraa"/>
    <s v="2024-08-16T21:59:17.040Z"/>
    <s v="36 km SSW of FarkhÄr, Afghanistan"/>
    <s v="earthquake"/>
    <n v="9.49"/>
    <n v="9.09"/>
    <n v="0.16600000000000001"/>
    <n v="10"/>
    <s v="reviewed"/>
    <s v="us"/>
    <s v="us"/>
  </r>
  <r>
    <s v="2024-06-09T04:35:09.641Z"/>
    <n v="27.464500000000001"/>
    <n v="93.087999999999994"/>
    <n v="39.250999999999998"/>
    <n v="4.3"/>
    <x v="0"/>
    <n v="29"/>
    <n v="126"/>
    <n v="2.819"/>
    <n v="1.1499999999999999"/>
    <s v="us"/>
    <s v="us7000mrac"/>
    <s v="2024-08-16T21:59:17.040Z"/>
    <s v="66 km NW of ItÄnagar, India"/>
    <s v="earthquake"/>
    <n v="10.55"/>
    <n v="8.6739999999999995"/>
    <n v="0.13700000000000001"/>
    <n v="16"/>
    <s v="reviewed"/>
    <s v="us"/>
    <s v="us"/>
  </r>
  <r>
    <s v="2024-06-09T02:00:27.616Z"/>
    <n v="2.7785000000000002"/>
    <n v="95.847200000000001"/>
    <n v="27.474"/>
    <n v="4.2"/>
    <x v="0"/>
    <n v="19"/>
    <n v="179"/>
    <n v="2.2650000000000001"/>
    <n v="0.33"/>
    <s v="us"/>
    <s v="us7000msf3"/>
    <s v="2024-08-16T21:59:15.040Z"/>
    <s v="67 km WNW of Sinabang, Indonesia"/>
    <s v="earthquake"/>
    <n v="8.3000000000000007"/>
    <n v="6.4470000000000001"/>
    <n v="0.17499999999999999"/>
    <n v="10"/>
    <s v="reviewed"/>
    <s v="us"/>
    <s v="us"/>
  </r>
  <r>
    <s v="2024-06-08T18:17:19.165Z"/>
    <n v="27.8429"/>
    <n v="75.321899999999999"/>
    <n v="10.714"/>
    <n v="4"/>
    <x v="0"/>
    <n v="12"/>
    <n v="184"/>
    <n v="6.0519999999999996"/>
    <n v="1.1000000000000001"/>
    <s v="us"/>
    <s v="us7000mr80"/>
    <s v="2024-08-16T21:59:23.040Z"/>
    <s v="4 km ESE of Nawalgarh, India"/>
    <s v="earthquake"/>
    <n v="12.82"/>
    <n v="5.4480000000000004"/>
    <n v="0.16400000000000001"/>
    <n v="10"/>
    <s v="reviewed"/>
    <s v="us"/>
    <s v="us"/>
  </r>
  <r>
    <s v="2024-06-08T11:47:23.704Z"/>
    <n v="29.726400000000002"/>
    <n v="69.873199999999997"/>
    <n v="10"/>
    <n v="4.2"/>
    <x v="0"/>
    <n v="34"/>
    <n v="170"/>
    <n v="4.8659999999999997"/>
    <n v="0.55000000000000004"/>
    <s v="us"/>
    <s v="us7000mr60"/>
    <s v="2024-08-16T21:59:23.040Z"/>
    <s v="38 km ESE of Barkhan, Pakistan"/>
    <s v="earthquake"/>
    <n v="12.73"/>
    <n v="1.9410000000000001"/>
    <n v="0.11799999999999999"/>
    <n v="20"/>
    <s v="reviewed"/>
    <s v="us"/>
    <s v="us"/>
  </r>
  <r>
    <s v="2024-06-08T10:11:42.225Z"/>
    <n v="36.646000000000001"/>
    <n v="71.011700000000005"/>
    <n v="199.119"/>
    <n v="4.0999999999999996"/>
    <x v="0"/>
    <n v="24"/>
    <n v="146"/>
    <n v="2.5619999999999998"/>
    <n v="0.35"/>
    <s v="us"/>
    <s v="us7000mr5h"/>
    <s v="2024-08-16T21:59:17.040Z"/>
    <s v="28 km SSE of Jurm, Afghanistan"/>
    <s v="earthquake"/>
    <n v="9.91"/>
    <n v="9.9809999999999999"/>
    <n v="0.151"/>
    <n v="12"/>
    <s v="reviewed"/>
    <s v="us"/>
    <s v="us"/>
  </r>
  <r>
    <s v="2024-06-07T12:23:05.733Z"/>
    <n v="32.200800000000001"/>
    <n v="101.0104"/>
    <n v="12.336"/>
    <n v="4.4000000000000004"/>
    <x v="0"/>
    <n v="44"/>
    <n v="96"/>
    <n v="4.3579999999999997"/>
    <n v="0.73"/>
    <s v="us"/>
    <s v="us7000mqxi"/>
    <s v="2024-08-16T21:59:23.040Z"/>
    <s v="159 km SW of Qihama, China"/>
    <s v="earthquake"/>
    <n v="10.96"/>
    <n v="4.9409999999999998"/>
    <n v="9.4E-2"/>
    <n v="33"/>
    <s v="reviewed"/>
    <s v="us"/>
    <s v="us"/>
  </r>
  <r>
    <s v="2024-06-06T10:28:16.661Z"/>
    <n v="23.904199999999999"/>
    <n v="94.152199999999993"/>
    <n v="49.578000000000003"/>
    <n v="4.0999999999999996"/>
    <x v="0"/>
    <n v="19"/>
    <n v="105"/>
    <n v="2.6110000000000002"/>
    <n v="0.8"/>
    <s v="us"/>
    <s v="us7000ms6q"/>
    <s v="2024-08-16T21:59:21.040Z"/>
    <s v="38 km NW of Mawlaik, Myanmar"/>
    <s v="earthquake"/>
    <n v="7.87"/>
    <n v="8.5489999999999995"/>
    <n v="0.21299999999999999"/>
    <n v="6"/>
    <s v="reviewed"/>
    <s v="us"/>
    <s v="us"/>
  </r>
  <r>
    <s v="2024-06-05T18:53:29.787Z"/>
    <n v="36.750300000000003"/>
    <n v="71.310100000000006"/>
    <n v="223.77"/>
    <n v="4"/>
    <x v="0"/>
    <n v="32"/>
    <n v="81"/>
    <n v="2.6379999999999999"/>
    <n v="0.51"/>
    <s v="us"/>
    <s v="us7000mqjz"/>
    <s v="2024-08-16T21:59:17.040Z"/>
    <s v="21 km WNW of AshkÄsham, Afghanistan"/>
    <s v="earthquake"/>
    <n v="9.06"/>
    <n v="12.904999999999999"/>
    <n v="0.19500000000000001"/>
    <n v="7"/>
    <s v="reviewed"/>
    <s v="us"/>
    <s v="us"/>
  </r>
  <r>
    <s v="2024-06-05T12:04:59.113Z"/>
    <n v="34.019199999999998"/>
    <n v="86.232699999999994"/>
    <n v="10"/>
    <n v="4.3"/>
    <x v="0"/>
    <n v="20"/>
    <n v="83"/>
    <n v="5.9870000000000001"/>
    <n v="0.76"/>
    <s v="us"/>
    <s v="us7000mqh7"/>
    <s v="2024-08-16T21:59:26.040Z"/>
    <s v="western Xizang"/>
    <s v="earthquake"/>
    <n v="6.55"/>
    <n v="1.837"/>
    <n v="0.14699999999999999"/>
    <n v="13"/>
    <s v="reviewed"/>
    <s v="us"/>
    <s v="us"/>
  </r>
  <r>
    <s v="2024-06-05T11:16:14.005Z"/>
    <n v="0.41949999999999998"/>
    <n v="98.5655"/>
    <n v="65.051000000000002"/>
    <n v="5.0999999999999996"/>
    <x v="1"/>
    <n v="128"/>
    <n v="111"/>
    <n v="1.323"/>
    <n v="0.69"/>
    <s v="us"/>
    <s v="us7000mqgm"/>
    <s v="2024-08-16T21:59:22.040Z"/>
    <s v="86 km ESE of Teluk Dalam, Indonesia"/>
    <s v="earthquake"/>
    <n v="7.63"/>
    <n v="6.5259999999999998"/>
    <n v="7.4999999999999997E-2"/>
    <n v="17"/>
    <s v="reviewed"/>
    <s v="us"/>
    <s v="us"/>
  </r>
  <r>
    <s v="2024-06-04T22:50:11.778Z"/>
    <n v="36.454000000000001"/>
    <n v="68.946700000000007"/>
    <n v="10"/>
    <n v="4.2"/>
    <x v="2"/>
    <n v="63"/>
    <n v="63"/>
    <n v="1.9410000000000001"/>
    <n v="1.03"/>
    <s v="us"/>
    <s v="us7000mqcw"/>
    <s v="2024-08-16T21:59:21.040Z"/>
    <s v="29 km SSW of Khanabad, Afghanistan"/>
    <s v="earthquake"/>
    <n v="5.76"/>
    <n v="1.8740000000000001"/>
    <n v="6.8000000000000005E-2"/>
    <n v="21"/>
    <s v="reviewed"/>
    <s v="us"/>
    <s v="us"/>
  </r>
  <r>
    <s v="2024-06-04T22:08:38.017Z"/>
    <n v="36.551299999999998"/>
    <n v="70.447800000000001"/>
    <n v="163.995"/>
    <n v="4.0999999999999996"/>
    <x v="0"/>
    <n v="33"/>
    <n v="80"/>
    <n v="2.2970000000000002"/>
    <n v="0.75"/>
    <s v="us"/>
    <s v="us7000mqcm"/>
    <s v="2024-08-16T21:59:17.040Z"/>
    <s v="49 km SW of Jurm, Afghanistan"/>
    <s v="earthquake"/>
    <n v="8.23"/>
    <n v="11.778"/>
    <n v="0.17299999999999999"/>
    <n v="9"/>
    <s v="reviewed"/>
    <s v="us"/>
    <s v="us"/>
  </r>
  <r>
    <s v="2024-06-04T04:14:11.926Z"/>
    <n v="27.3141"/>
    <n v="102.06950000000001"/>
    <n v="10"/>
    <n v="4.4000000000000004"/>
    <x v="0"/>
    <n v="14"/>
    <n v="168"/>
    <n v="24.274999999999999"/>
    <n v="0.44"/>
    <s v="us"/>
    <s v="us7000mrqm"/>
    <s v="2024-08-16T21:59:24.040Z"/>
    <s v="67 km SSW of Xichang, China"/>
    <s v="earthquake"/>
    <n v="14.39"/>
    <n v="1.919"/>
    <n v="0.189"/>
    <n v="8"/>
    <s v="reviewed"/>
    <s v="us"/>
    <s v="us"/>
  </r>
  <r>
    <s v="2024-06-03T22:38:26.296Z"/>
    <n v="33.527500000000003"/>
    <n v="81.810299999999998"/>
    <n v="10"/>
    <n v="4.3"/>
    <x v="0"/>
    <n v="48"/>
    <n v="121"/>
    <n v="6.4429999999999996"/>
    <n v="0.62"/>
    <s v="us"/>
    <s v="us7000mq58"/>
    <s v="2024-08-16T21:59:26.040Z"/>
    <s v="western Xizang"/>
    <s v="earthquake"/>
    <n v="8.9"/>
    <n v="1.9139999999999999"/>
    <n v="0.10199999999999999"/>
    <n v="27"/>
    <s v="reviewed"/>
    <s v="us"/>
    <s v="us"/>
  </r>
  <r>
    <s v="2024-06-03T18:54:06.025Z"/>
    <n v="34.123399999999997"/>
    <n v="86.443799999999996"/>
    <n v="14.097"/>
    <n v="4.5999999999999996"/>
    <x v="0"/>
    <n v="46"/>
    <n v="62"/>
    <n v="5.9379999999999997"/>
    <n v="0.53"/>
    <s v="us"/>
    <s v="us7000mq3u"/>
    <s v="2024-08-16T21:59:26.040Z"/>
    <s v="western Xizang"/>
    <s v="earthquake"/>
    <n v="7.79"/>
    <n v="3.548"/>
    <n v="7.9000000000000001E-2"/>
    <n v="48"/>
    <s v="reviewed"/>
    <s v="us"/>
    <s v="us"/>
  </r>
  <r>
    <s v="2024-06-03T18:53:48.588Z"/>
    <n v="34.017200000000003"/>
    <n v="86.478499999999997"/>
    <n v="12.044"/>
    <n v="4.2"/>
    <x v="0"/>
    <n v="20"/>
    <n v="95"/>
    <n v="5.8419999999999996"/>
    <n v="0.67"/>
    <s v="us"/>
    <s v="us7000mriv"/>
    <s v="2024-08-16T21:59:26.040Z"/>
    <s v="western Xizang"/>
    <s v="earthquake"/>
    <n v="10.11"/>
    <n v="3.91"/>
    <n v="0.19900000000000001"/>
    <n v="7"/>
    <s v="reviewed"/>
    <s v="us"/>
    <s v="us"/>
  </r>
  <r>
    <s v="2024-06-03T13:35:39.045Z"/>
    <n v="24.267299999999999"/>
    <n v="66.446799999999996"/>
    <n v="10"/>
    <n v="4.5"/>
    <x v="0"/>
    <n v="110"/>
    <n v="101"/>
    <n v="7.2329999999999997"/>
    <n v="0.59"/>
    <s v="us"/>
    <s v="us7000mq0h"/>
    <s v="2025-06-01T20:44:37.584Z"/>
    <s v="87 km SW of Karachi, Pakistan"/>
    <s v="earthquake"/>
    <n v="9.3800000000000008"/>
    <n v="1.522"/>
    <n v="5.6000000000000001E-2"/>
    <n v="95"/>
    <s v="reviewed"/>
    <s v="us"/>
    <s v="us"/>
  </r>
  <r>
    <s v="2024-06-03T13:21:04.048Z"/>
    <n v="17.418299999999999"/>
    <n v="94.667100000000005"/>
    <n v="21.731000000000002"/>
    <n v="4.5"/>
    <x v="0"/>
    <n v="28"/>
    <n v="152"/>
    <n v="4.1989999999999998"/>
    <n v="0.59"/>
    <s v="us"/>
    <s v="us7000mrim"/>
    <s v="2024-08-16T21:59:23.040Z"/>
    <s v="71 km N of Pathein, Myanmar"/>
    <s v="earthquake"/>
    <n v="8.99"/>
    <n v="5.8109999999999999"/>
    <n v="0.13100000000000001"/>
    <n v="18"/>
    <s v="reviewed"/>
    <s v="us"/>
    <s v="us"/>
  </r>
  <r>
    <s v="2024-06-03T03:48:24.271Z"/>
    <n v="38.533700000000003"/>
    <n v="70.465500000000006"/>
    <n v="10"/>
    <n v="4.4000000000000004"/>
    <x v="0"/>
    <n v="54"/>
    <n v="81"/>
    <n v="1.149"/>
    <n v="0.88"/>
    <s v="us"/>
    <s v="us7000mpu4"/>
    <s v="2024-08-16T21:59:21.040Z"/>
    <s v="55 km E of Sarikhosor, Tajikistan"/>
    <s v="earthquake"/>
    <n v="6.26"/>
    <n v="1.83"/>
    <n v="9.5000000000000001E-2"/>
    <n v="32"/>
    <s v="reviewed"/>
    <s v="us"/>
    <s v="us"/>
  </r>
  <r>
    <s v="2024-06-02T08:44:59.515Z"/>
    <n v="22.8369"/>
    <n v="94.571399999999997"/>
    <n v="106.754"/>
    <n v="4.8"/>
    <x v="0"/>
    <n v="82"/>
    <n v="49"/>
    <n v="1.6539999999999999"/>
    <n v="0.65"/>
    <s v="us"/>
    <s v="us7000mplk"/>
    <s v="2024-08-06T20:32:50.040Z"/>
    <s v="90 km S of Mawlaik, Myanmar"/>
    <s v="earthquake"/>
    <n v="8.59"/>
    <n v="5.7469999999999999"/>
    <n v="0.05"/>
    <n v="124"/>
    <s v="reviewed"/>
    <s v="us"/>
    <s v="us"/>
  </r>
  <r>
    <s v="2024-06-02T08:23:12.056Z"/>
    <n v="37.681699999999999"/>
    <n v="72.186700000000002"/>
    <n v="129.66"/>
    <n v="4.4000000000000004"/>
    <x v="0"/>
    <n v="43"/>
    <n v="72"/>
    <n v="1.819"/>
    <n v="0.71"/>
    <s v="us"/>
    <s v="us7000mplf"/>
    <s v="2024-08-06T20:32:50.040Z"/>
    <s v="59 km ENE of Khorugh, Tajikistan"/>
    <s v="earthquake"/>
    <n v="3.83"/>
    <n v="7.5359999999999996"/>
    <n v="8.3000000000000004E-2"/>
    <n v="42"/>
    <s v="reviewed"/>
    <s v="us"/>
    <s v="us"/>
  </r>
  <r>
    <s v="2024-06-01T10:59:01.251Z"/>
    <n v="34.196599999999997"/>
    <n v="86.085300000000004"/>
    <n v="11.555999999999999"/>
    <n v="4.3"/>
    <x v="0"/>
    <n v="23"/>
    <n v="108"/>
    <n v="6.1980000000000004"/>
    <n v="1.1399999999999999"/>
    <s v="us"/>
    <s v="us7000mpgc"/>
    <s v="2024-08-06T20:32:49.040Z"/>
    <s v="western Xizang"/>
    <s v="earthquake"/>
    <n v="10.57"/>
    <n v="5.1589999999999998"/>
    <n v="0.14799999999999999"/>
    <n v="13"/>
    <s v="reviewed"/>
    <s v="us"/>
    <s v="us"/>
  </r>
  <r>
    <s v="2024-06-01T03:00:02.098Z"/>
    <n v="34.193100000000001"/>
    <n v="86.241600000000005"/>
    <n v="10"/>
    <n v="4.4000000000000004"/>
    <x v="0"/>
    <n v="44"/>
    <n v="83"/>
    <n v="6.1040000000000001"/>
    <n v="0.84"/>
    <s v="us"/>
    <s v="us7000mpef"/>
    <s v="2024-08-06T20:32:49.040Z"/>
    <s v="western Xizang"/>
    <s v="earthquake"/>
    <n v="9.16"/>
    <n v="1.8979999999999999"/>
    <n v="0.13400000000000001"/>
    <n v="17"/>
    <s v="reviewed"/>
    <s v="us"/>
    <s v="us"/>
  </r>
  <r>
    <s v="2024-06-01T00:58:41.723Z"/>
    <n v="34.1464"/>
    <n v="86.399299999999997"/>
    <n v="10"/>
    <n v="4.4000000000000004"/>
    <x v="0"/>
    <n v="49"/>
    <n v="82"/>
    <n v="6.399"/>
    <n v="0.63"/>
    <s v="us"/>
    <s v="us7000mqyb"/>
    <s v="2024-08-06T20:32:52.040Z"/>
    <s v="western Xizang"/>
    <s v="earthquake"/>
    <n v="9.18"/>
    <n v="1.8959999999999999"/>
    <n v="0.112"/>
    <n v="23"/>
    <s v="reviewed"/>
    <s v="us"/>
    <s v="us"/>
  </r>
  <r>
    <s v="2024-06-01T00:56:43.725Z"/>
    <n v="34.273899999999998"/>
    <n v="86.259699999999995"/>
    <n v="10"/>
    <n v="4.5"/>
    <x v="0"/>
    <n v="22"/>
    <n v="68"/>
    <n v="6.508"/>
    <n v="0.69"/>
    <s v="us"/>
    <s v="us7000mqya"/>
    <s v="2024-08-06T20:32:52.040Z"/>
    <s v="western Xizang"/>
    <s v="earthquake"/>
    <n v="10.26"/>
    <n v="1.9079999999999999"/>
    <n v="0.18099999999999999"/>
    <n v="9"/>
    <s v="reviewed"/>
    <s v="us"/>
    <s v="us"/>
  </r>
  <r>
    <s v="2024-06-01T00:46:38.484Z"/>
    <n v="34.138100000000001"/>
    <n v="86.312799999999996"/>
    <n v="20.71"/>
    <n v="5.9"/>
    <x v="1"/>
    <n v="318"/>
    <n v="20"/>
    <n v="6.024"/>
    <n v="0.52"/>
    <s v="us"/>
    <s v="us7000mpe2"/>
    <s v="2024-08-06T20:32:49.040Z"/>
    <s v="western Xizang"/>
    <s v="earthquake"/>
    <n v="8.66"/>
    <n v="3.3290000000000002"/>
    <n v="0.08"/>
    <n v="15"/>
    <s v="reviewed"/>
    <s v="us"/>
    <s v="us"/>
  </r>
  <r>
    <s v="2024-05-31T02:20:09.465Z"/>
    <n v="25.7318"/>
    <n v="91.0047"/>
    <n v="41.021000000000001"/>
    <n v="4.0999999999999996"/>
    <x v="0"/>
    <n v="16"/>
    <n v="124"/>
    <n v="3.0960000000000001"/>
    <n v="1.1200000000000001"/>
    <s v="us"/>
    <s v="us7000mqqy"/>
    <s v="2024-08-06T20:32:51.040Z"/>
    <s v="35 km NW of Nongstoin, India"/>
    <s v="earthquake"/>
    <n v="7"/>
    <n v="10.081"/>
    <n v="0.19700000000000001"/>
    <n v="7"/>
    <s v="reviewed"/>
    <s v="us"/>
    <s v="us"/>
  </r>
  <r>
    <s v="2024-05-30T20:08:17.423Z"/>
    <n v="1.9420999999999999"/>
    <n v="99.028499999999994"/>
    <n v="132.19300000000001"/>
    <n v="4.2"/>
    <x v="0"/>
    <n v="38"/>
    <n v="98"/>
    <n v="1.585"/>
    <n v="0.5"/>
    <s v="us"/>
    <s v="us7000mp32"/>
    <s v="2024-08-06T20:32:48.040Z"/>
    <s v="35 km NE of Sibolga, Indonesia"/>
    <s v="earthquake"/>
    <n v="7.33"/>
    <n v="8.5429999999999993"/>
    <n v="0.108"/>
    <n v="24"/>
    <s v="reviewed"/>
    <s v="us"/>
    <s v="us"/>
  </r>
  <r>
    <s v="2024-05-30T17:10:22.521Z"/>
    <n v="28.358899999999998"/>
    <n v="100.7355"/>
    <n v="10"/>
    <n v="4.2"/>
    <x v="0"/>
    <n v="36"/>
    <n v="91"/>
    <n v="7.9790000000000001"/>
    <n v="0.51"/>
    <s v="us"/>
    <s v="us7000mqnp"/>
    <s v="2024-08-06T20:32:51.040Z"/>
    <s v="58 km N of Yongning, China"/>
    <s v="earthquake"/>
    <n v="5.6"/>
    <n v="1.9139999999999999"/>
    <n v="0.106"/>
    <n v="25"/>
    <s v="reviewed"/>
    <s v="us"/>
    <s v="us"/>
  </r>
  <r>
    <s v="2024-05-29T16:54:01.262Z"/>
    <n v="2.7227000000000001"/>
    <n v="95.618700000000004"/>
    <n v="10"/>
    <n v="4.5999999999999996"/>
    <x v="0"/>
    <n v="48"/>
    <n v="155"/>
    <n v="2.41"/>
    <n v="0.82"/>
    <s v="us"/>
    <s v="us7000mnu5"/>
    <s v="2024-08-06T20:32:47.040Z"/>
    <s v="88 km WNW of Sinabang, Indonesia"/>
    <s v="earthquake"/>
    <n v="8.3000000000000007"/>
    <n v="1.873"/>
    <n v="9.9000000000000005E-2"/>
    <n v="30"/>
    <s v="reviewed"/>
    <s v="us"/>
    <s v="us"/>
  </r>
  <r>
    <s v="2024-05-29T15:51:26.656Z"/>
    <n v="36.494700000000002"/>
    <n v="70.312799999999996"/>
    <n v="204.64"/>
    <n v="4.2"/>
    <x v="0"/>
    <n v="42"/>
    <n v="77"/>
    <n v="2.1970000000000001"/>
    <n v="0.73"/>
    <s v="us"/>
    <s v="us7000mnsz"/>
    <s v="2024-08-06T20:32:47.040Z"/>
    <s v="41 km ESE of FarkhÄr, Afghanistan"/>
    <s v="earthquake"/>
    <n v="7.58"/>
    <n v="9.7539999999999996"/>
    <n v="0.13600000000000001"/>
    <n v="15"/>
    <s v="reviewed"/>
    <s v="us"/>
    <s v="us"/>
  </r>
  <r>
    <s v="2024-05-29T13:13:27.000Z"/>
    <n v="23.527000000000001"/>
    <n v="94.662300000000002"/>
    <n v="97.552000000000007"/>
    <n v="5.4"/>
    <x v="1"/>
    <n v="180"/>
    <n v="26"/>
    <n v="2.3220000000000001"/>
    <n v="0.61"/>
    <s v="us"/>
    <s v="us7000mnrr"/>
    <s v="2024-08-06T20:32:47.040Z"/>
    <s v="29 km ESE of Mawlaik, Myanmar"/>
    <s v="earthquake"/>
    <n v="7.5"/>
    <n v="5.2469999999999999"/>
    <n v="5.7000000000000002E-2"/>
    <n v="30"/>
    <s v="reviewed"/>
    <s v="us"/>
    <s v="us"/>
  </r>
  <r>
    <s v="2024-05-28T11:52:40.252Z"/>
    <n v="2.8090999999999999"/>
    <n v="95.6066"/>
    <n v="21"/>
    <n v="5.7"/>
    <x v="1"/>
    <n v="112"/>
    <n v="56"/>
    <n v="2.4710000000000001"/>
    <n v="0.69"/>
    <s v="us"/>
    <s v="us6000n1gi"/>
    <s v="2024-08-06T20:32:46.040Z"/>
    <s v="93 km WNW of Sinabang, Indonesia"/>
    <s v="earthquake"/>
    <n v="7.95"/>
    <n v="1.8839999999999999"/>
    <n v="7.2999999999999995E-2"/>
    <n v="18"/>
    <s v="reviewed"/>
    <s v="us"/>
    <s v="us"/>
  </r>
  <r>
    <s v="2024-05-28T01:13:06.793Z"/>
    <n v="29.738099999999999"/>
    <n v="81.006799999999998"/>
    <n v="26.184000000000001"/>
    <n v="4.3"/>
    <x v="0"/>
    <n v="15"/>
    <n v="143"/>
    <n v="4.218"/>
    <n v="0.66"/>
    <s v="us"/>
    <s v="us7000mqac"/>
    <s v="2024-08-06T20:32:51.040Z"/>
    <s v="45 km ESE of DÄrchulÄ, Nepal"/>
    <s v="earthquake"/>
    <n v="7.41"/>
    <n v="6.9039999999999999"/>
    <n v="0.23799999999999999"/>
    <n v="5"/>
    <s v="reviewed"/>
    <s v="us"/>
    <s v="us"/>
  </r>
  <r>
    <s v="2024-05-27T15:26:45.212Z"/>
    <n v="6.3586999999999998"/>
    <n v="70.431600000000003"/>
    <n v="10"/>
    <n v="4.5999999999999996"/>
    <x v="0"/>
    <n v="38"/>
    <n v="137"/>
    <n v="2.7639999999999998"/>
    <n v="0.9"/>
    <s v="us"/>
    <s v="us7000mq2i"/>
    <s v="2024-08-06T20:32:51.040Z"/>
    <s v="293 km W of Kulhudhuffushi, Maldives"/>
    <s v="earthquake"/>
    <n v="9.01"/>
    <n v="1.9330000000000001"/>
    <n v="0.11"/>
    <n v="25"/>
    <s v="reviewed"/>
    <s v="us"/>
    <s v="us"/>
  </r>
  <r>
    <s v="2024-05-27T10:39:17.621Z"/>
    <n v="28.206499999999998"/>
    <n v="100.64619999999999"/>
    <n v="10"/>
    <n v="4.5"/>
    <x v="0"/>
    <n v="45"/>
    <n v="53"/>
    <n v="8.1470000000000002"/>
    <n v="0.76"/>
    <s v="us"/>
    <s v="us7000mq2k"/>
    <s v="2024-08-06T20:32:51.040Z"/>
    <s v="41 km N of Yongning, China"/>
    <s v="earthquake"/>
    <n v="5.14"/>
    <n v="1.831"/>
    <n v="0.128"/>
    <n v="22"/>
    <s v="reviewed"/>
    <s v="us"/>
    <s v="us"/>
  </r>
  <r>
    <s v="2024-05-27T10:37:11.374Z"/>
    <n v="28.128900000000002"/>
    <n v="100.5735"/>
    <n v="10"/>
    <n v="4.8"/>
    <x v="0"/>
    <n v="74"/>
    <n v="54"/>
    <n v="8.2409999999999997"/>
    <n v="0.74"/>
    <s v="us"/>
    <s v="us6000n18x"/>
    <s v="2024-08-06T20:32:45.040Z"/>
    <s v="34 km NNW of Yongning, China"/>
    <s v="earthquake"/>
    <n v="8.02"/>
    <n v="1.85"/>
    <n v="5.7000000000000002E-2"/>
    <n v="94"/>
    <s v="reviewed"/>
    <s v="us"/>
    <s v="us"/>
  </r>
  <r>
    <s v="2024-05-27T08:25:36.603Z"/>
    <n v="28.1464"/>
    <n v="100.523"/>
    <n v="10"/>
    <n v="4.7"/>
    <x v="0"/>
    <n v="91"/>
    <n v="83"/>
    <n v="8.1219999999999999"/>
    <n v="0.83"/>
    <s v="us"/>
    <s v="us6000n18p"/>
    <s v="2024-08-06T20:32:45.040Z"/>
    <s v="37 km NNW of Yongning, China"/>
    <s v="earthquake"/>
    <n v="7.91"/>
    <n v="1.873"/>
    <n v="6.2E-2"/>
    <n v="78"/>
    <s v="reviewed"/>
    <s v="us"/>
    <s v="us"/>
  </r>
  <r>
    <s v="2024-05-27T03:07:11.247Z"/>
    <n v="28.231999999999999"/>
    <n v="100.6748"/>
    <n v="10"/>
    <n v="5.0999999999999996"/>
    <x v="1"/>
    <n v="81"/>
    <n v="40"/>
    <n v="8.1159999999999997"/>
    <n v="0.75"/>
    <s v="us"/>
    <s v="us6000n177"/>
    <s v="2024-08-06T20:32:45.040Z"/>
    <s v="44 km N of Yongning, China"/>
    <s v="earthquake"/>
    <n v="3.51"/>
    <n v="1.7270000000000001"/>
    <n v="0.11"/>
    <n v="8"/>
    <s v="reviewed"/>
    <s v="us"/>
    <s v="us"/>
  </r>
  <r>
    <s v="2024-05-26T23:02:54.073Z"/>
    <n v="30.719100000000001"/>
    <n v="86.518500000000003"/>
    <n v="10"/>
    <n v="4.4000000000000004"/>
    <x v="0"/>
    <n v="52"/>
    <n v="92"/>
    <n v="3.1040000000000001"/>
    <n v="0.77"/>
    <s v="us"/>
    <s v="us6000n167"/>
    <s v="2024-08-06T02:10:17.040Z"/>
    <s v="198 km NE of Saga, China"/>
    <s v="earthquake"/>
    <n v="9.9499999999999993"/>
    <n v="1.8740000000000001"/>
    <n v="7.6999999999999999E-2"/>
    <n v="48"/>
    <s v="reviewed"/>
    <s v="us"/>
    <s v="us"/>
  </r>
  <r>
    <s v="2024-05-26T18:52:45.121Z"/>
    <n v="36.539499999999997"/>
    <n v="70.848500000000001"/>
    <n v="175.256"/>
    <n v="4.2"/>
    <x v="0"/>
    <n v="52"/>
    <n v="75"/>
    <n v="2.5710000000000002"/>
    <n v="0.7"/>
    <s v="us"/>
    <s v="us6000n14y"/>
    <s v="2024-08-06T02:09:36.040Z"/>
    <s v="36 km S of Jurm, Afghanistan"/>
    <s v="earthquake"/>
    <n v="7.51"/>
    <n v="7.7279999999999998"/>
    <n v="9.2999999999999999E-2"/>
    <n v="32"/>
    <s v="reviewed"/>
    <s v="us"/>
    <s v="us"/>
  </r>
  <r>
    <s v="2024-05-26T17:54:51.122Z"/>
    <n v="38.281100000000002"/>
    <n v="75.085999999999999"/>
    <n v="117.536"/>
    <n v="4.3"/>
    <x v="0"/>
    <n v="65"/>
    <n v="78"/>
    <n v="2.7989999999999999"/>
    <n v="0.8"/>
    <s v="us"/>
    <s v="us6000n14s"/>
    <s v="2024-08-06T02:09:41.040Z"/>
    <s v="98 km E of Murghob, Tajikistan"/>
    <s v="earthquake"/>
    <n v="6.7"/>
    <n v="7.8310000000000004"/>
    <n v="8.2000000000000003E-2"/>
    <n v="42"/>
    <s v="reviewed"/>
    <s v="us"/>
    <s v="us"/>
  </r>
  <r>
    <s v="2024-05-26T17:50:23.054Z"/>
    <n v="0.98829999999999996"/>
    <n v="91.278899999999993"/>
    <n v="10"/>
    <n v="4.4000000000000004"/>
    <x v="0"/>
    <n v="24"/>
    <n v="177"/>
    <n v="6.3029999999999999"/>
    <n v="0.48"/>
    <s v="us"/>
    <s v="us7000mpa7"/>
    <s v="2024-08-06T02:10:21.040Z"/>
    <s v="North Indian Ocean"/>
    <s v="earthquake"/>
    <n v="8.1"/>
    <n v="1.911"/>
    <n v="0.16200000000000001"/>
    <n v="11"/>
    <s v="reviewed"/>
    <s v="us"/>
    <s v="us"/>
  </r>
  <r>
    <s v="2024-05-25T13:15:30.656Z"/>
    <n v="36.961599999999997"/>
    <n v="71.295699999999997"/>
    <n v="117.295"/>
    <n v="4.3"/>
    <x v="0"/>
    <n v="22"/>
    <n v="127"/>
    <n v="2.48"/>
    <n v="0.77"/>
    <s v="us"/>
    <s v="us6000n0yd"/>
    <s v="2024-08-06T02:09:41.040Z"/>
    <s v="37 km NW of AshkÄsham, Afghanistan"/>
    <s v="earthquake"/>
    <n v="6.23"/>
    <n v="13.673999999999999"/>
    <n v="0.20100000000000001"/>
    <n v="7"/>
    <s v="reviewed"/>
    <s v="us"/>
    <s v="us"/>
  </r>
  <r>
    <s v="2024-05-25T00:10:13.365Z"/>
    <n v="3.7166999999999999"/>
    <n v="94.891099999999994"/>
    <n v="23.38"/>
    <n v="4.9000000000000004"/>
    <x v="0"/>
    <n v="122"/>
    <n v="49"/>
    <n v="2.5409999999999999"/>
    <n v="0.46"/>
    <s v="us"/>
    <s v="us6000n0vf"/>
    <s v="2024-08-06T02:10:03.040Z"/>
    <s v="145 km WSW of Meulaboh, Indonesia"/>
    <s v="earthquake"/>
    <n v="8.6199999999999992"/>
    <n v="4.3369999999999997"/>
    <n v="5.6000000000000001E-2"/>
    <n v="100"/>
    <s v="reviewed"/>
    <s v="us"/>
    <s v="us"/>
  </r>
  <r>
    <s v="2024-05-24T18:39:29.663Z"/>
    <n v="36.736400000000003"/>
    <n v="71.067899999999995"/>
    <n v="210.964"/>
    <n v="4.0999999999999996"/>
    <x v="0"/>
    <n v="32"/>
    <n v="66"/>
    <n v="2.52"/>
    <n v="0.81"/>
    <s v="us"/>
    <s v="us6000n0t5"/>
    <s v="2024-08-06T02:09:35.040Z"/>
    <s v="25 km SE of Jurm, Afghanistan"/>
    <s v="earthquake"/>
    <n v="6.5"/>
    <n v="8.8290000000000006"/>
    <n v="0.13500000000000001"/>
    <n v="17"/>
    <s v="reviewed"/>
    <s v="us"/>
    <s v="us"/>
  </r>
  <r>
    <s v="2024-05-24T06:05:23.050Z"/>
    <n v="37.061700000000002"/>
    <n v="71.472899999999996"/>
    <n v="107.431"/>
    <n v="4.2"/>
    <x v="0"/>
    <n v="36"/>
    <n v="100"/>
    <n v="2.4260000000000002"/>
    <n v="0.56000000000000005"/>
    <s v="us"/>
    <s v="us6000n0n6"/>
    <s v="2024-08-06T02:09:43.040Z"/>
    <s v="39 km NNW of Ishqoshim, Tajikistan"/>
    <s v="earthquake"/>
    <n v="5.26"/>
    <n v="9.6120000000000001"/>
    <n v="0.14099999999999999"/>
    <n v="15"/>
    <s v="reviewed"/>
    <s v="us"/>
    <s v="us"/>
  </r>
  <r>
    <s v="2024-05-24T03:17:31.053Z"/>
    <n v="0.78129999999999999"/>
    <n v="100.0557"/>
    <n v="198.64599999999999"/>
    <n v="4.0999999999999996"/>
    <x v="0"/>
    <n v="26"/>
    <n v="131"/>
    <n v="2.2109999999999999"/>
    <n v="0.56000000000000005"/>
    <s v="us"/>
    <s v="us7000mp6h"/>
    <s v="2024-08-06T02:09:35.040Z"/>
    <s v="109 km SE of Padangsidempuan, Indonesia"/>
    <s v="earthquake"/>
    <n v="8.8000000000000007"/>
    <n v="7.202"/>
    <n v="0.19700000000000001"/>
    <n v="8"/>
    <s v="reviewed"/>
    <s v="us"/>
    <s v="us"/>
  </r>
  <r>
    <s v="2024-05-23T10:49:59.715Z"/>
    <n v="5.4520999999999997"/>
    <n v="61.689599999999999"/>
    <n v="10"/>
    <n v="5.5"/>
    <x v="1"/>
    <n v="116"/>
    <n v="36"/>
    <n v="11.816000000000001"/>
    <n v="0.89"/>
    <s v="us"/>
    <s v="us6000n0e7"/>
    <s v="2024-08-06T02:10:11.040Z"/>
    <s v="Carlsberg Ridge"/>
    <s v="earthquake"/>
    <n v="10.28"/>
    <n v="1.77"/>
    <n v="6.0999999999999999E-2"/>
    <n v="26"/>
    <s v="reviewed"/>
    <s v="us"/>
    <s v="us"/>
  </r>
  <r>
    <s v="2024-05-23T10:09:17.302Z"/>
    <n v="5.4093999999999998"/>
    <n v="61.296500000000002"/>
    <n v="10"/>
    <n v="4.3"/>
    <x v="0"/>
    <n v="23"/>
    <n v="64"/>
    <n v="11.577999999999999"/>
    <n v="0.35"/>
    <s v="us"/>
    <s v="us7000mp0l"/>
    <s v="2024-08-06T02:10:19.040Z"/>
    <s v="Carlsberg Ridge"/>
    <s v="earthquake"/>
    <n v="9.59"/>
    <n v="1.881"/>
    <n v="0.13800000000000001"/>
    <n v="15"/>
    <s v="reviewed"/>
    <s v="us"/>
    <s v="us"/>
  </r>
  <r>
    <s v="2024-05-22T19:03:34.588Z"/>
    <n v="38.161299999999997"/>
    <n v="73.019599999999997"/>
    <n v="127.27200000000001"/>
    <n v="4.3"/>
    <x v="0"/>
    <n v="72"/>
    <n v="49"/>
    <n v="1.623"/>
    <n v="0.81"/>
    <s v="us"/>
    <s v="us6000n0bi"/>
    <s v="2024-08-06T02:09:40.040Z"/>
    <s v="83 km W of Murghob, Tajikistan"/>
    <s v="earthquake"/>
    <n v="6.78"/>
    <n v="2.69"/>
    <n v="8.5000000000000006E-2"/>
    <n v="39"/>
    <s v="reviewed"/>
    <s v="us"/>
    <s v="us"/>
  </r>
  <r>
    <s v="2024-05-22T13:19:38.931Z"/>
    <n v="36.405700000000003"/>
    <n v="71.078299999999999"/>
    <n v="226.131"/>
    <n v="4.5999999999999996"/>
    <x v="0"/>
    <n v="136"/>
    <n v="38"/>
    <n v="2.4649999999999999"/>
    <n v="0.66"/>
    <s v="us"/>
    <s v="us6000n099"/>
    <s v="2024-08-06T02:09:34.040Z"/>
    <s v="51 km SW of AshkÄsham, Afghanistan"/>
    <s v="earthquake"/>
    <n v="7.08"/>
    <n v="6.5739999999999998"/>
    <n v="3.9E-2"/>
    <n v="196"/>
    <s v="reviewed"/>
    <s v="us"/>
    <s v="us"/>
  </r>
  <r>
    <s v="2024-05-22T05:27:03.019Z"/>
    <n v="2.5846"/>
    <n v="95.854500000000002"/>
    <n v="10"/>
    <n v="4.5999999999999996"/>
    <x v="0"/>
    <n v="39"/>
    <n v="179"/>
    <n v="2.1389999999999998"/>
    <n v="1.08"/>
    <s v="us"/>
    <s v="us6000n078"/>
    <s v="2024-08-06T02:10:10.040Z"/>
    <s v="59 km W of Sinabang, Indonesia"/>
    <s v="earthquake"/>
    <n v="8.35"/>
    <n v="1.917"/>
    <n v="0.105"/>
    <n v="27"/>
    <s v="reviewed"/>
    <s v="us"/>
    <s v="us"/>
  </r>
  <r>
    <s v="2024-05-22T04:23:10.100Z"/>
    <n v="3.7722000000000002"/>
    <n v="63.661799999999999"/>
    <n v="10"/>
    <n v="4.5999999999999996"/>
    <x v="0"/>
    <n v="18"/>
    <n v="102"/>
    <n v="17.311"/>
    <n v="0.78"/>
    <s v="us"/>
    <s v="us7000mnta"/>
    <s v="2024-08-06T02:10:19.040Z"/>
    <s v="Carlsberg Ridge"/>
    <s v="earthquake"/>
    <n v="7.08"/>
    <n v="1.9079999999999999"/>
    <n v="0.182"/>
    <n v="9"/>
    <s v="reviewed"/>
    <s v="us"/>
    <s v="us"/>
  </r>
  <r>
    <s v="2024-05-21T16:54:13.152Z"/>
    <n v="27.268000000000001"/>
    <n v="103.128"/>
    <n v="18.641999999999999"/>
    <n v="4.3"/>
    <x v="0"/>
    <n v="78"/>
    <n v="58"/>
    <n v="6.34"/>
    <n v="0.74"/>
    <s v="us"/>
    <s v="us7000mnj0"/>
    <s v="2024-08-06T02:10:04.040Z"/>
    <s v="58 km W of Zhaotong, China"/>
    <s v="earthquake"/>
    <n v="8.9"/>
    <n v="3.903"/>
    <n v="8.1000000000000003E-2"/>
    <n v="52"/>
    <s v="reviewed"/>
    <s v="us"/>
    <s v="us"/>
  </r>
  <r>
    <s v="2024-05-21T04:26:45.450Z"/>
    <n v="37.250999999999998"/>
    <n v="71.479799999999997"/>
    <n v="126.316"/>
    <n v="4.0999999999999996"/>
    <x v="0"/>
    <n v="24"/>
    <n v="103"/>
    <n v="2.2370000000000001"/>
    <n v="0.6"/>
    <s v="us"/>
    <s v="us6000mzz4"/>
    <s v="2024-08-06T02:09:40.040Z"/>
    <s v="27 km SSW of Khorugh, Tajikistan"/>
    <s v="earthquake"/>
    <n v="5.95"/>
    <n v="12.166"/>
    <n v="0.19700000000000001"/>
    <n v="7"/>
    <s v="reviewed"/>
    <s v="us"/>
    <s v="us"/>
  </r>
  <r>
    <s v="2024-05-21T01:38:37.695Z"/>
    <n v="29.7943"/>
    <n v="102.0583"/>
    <n v="10"/>
    <n v="4.2"/>
    <x v="0"/>
    <n v="25"/>
    <n v="118"/>
    <n v="6.2969999999999997"/>
    <n v="0.69"/>
    <s v="us"/>
    <s v="us7000mnic"/>
    <s v="2024-08-06T02:10:18.040Z"/>
    <s v="25 km SSE of Kangding, China"/>
    <s v="earthquake"/>
    <n v="5.83"/>
    <n v="1.9019999999999999"/>
    <n v="0.16"/>
    <n v="12"/>
    <s v="reviewed"/>
    <s v="us"/>
    <s v="us"/>
  </r>
  <r>
    <s v="2024-05-20T22:46:48.161Z"/>
    <n v="37.238700000000001"/>
    <n v="71.742599999999996"/>
    <n v="144.238"/>
    <n v="4.0999999999999996"/>
    <x v="0"/>
    <n v="31"/>
    <n v="98"/>
    <n v="2.2360000000000002"/>
    <n v="0.78"/>
    <s v="us"/>
    <s v="us6000mzx7"/>
    <s v="2024-08-06T02:09:38.040Z"/>
    <s v="32 km SSE of Khorugh, Tajikistan"/>
    <s v="earthquake"/>
    <n v="6.52"/>
    <n v="9.7970000000000006"/>
    <n v="0.17399999999999999"/>
    <n v="9"/>
    <s v="reviewed"/>
    <s v="us"/>
    <s v="us"/>
  </r>
  <r>
    <s v="2024-05-20T21:27:00.745Z"/>
    <n v="33.491100000000003"/>
    <n v="81.756399999999999"/>
    <n v="10"/>
    <n v="4.7"/>
    <x v="0"/>
    <n v="131"/>
    <n v="34"/>
    <n v="6.4320000000000004"/>
    <n v="0.74"/>
    <s v="us"/>
    <s v="us6000mzwy"/>
    <s v="2024-08-06T02:10:09.040Z"/>
    <s v="western Xizang"/>
    <s v="earthquake"/>
    <n v="5.71"/>
    <n v="1.7869999999999999"/>
    <n v="5.2999999999999999E-2"/>
    <n v="106"/>
    <s v="reviewed"/>
    <s v="us"/>
    <s v="us"/>
  </r>
  <r>
    <s v="2024-05-20T20:34:41.367Z"/>
    <n v="36.496600000000001"/>
    <n v="70.384600000000006"/>
    <n v="196.386"/>
    <n v="4.5"/>
    <x v="0"/>
    <n v="78"/>
    <n v="68"/>
    <n v="2.2240000000000002"/>
    <n v="0.76"/>
    <s v="us"/>
    <s v="us6000mzwk"/>
    <s v="2024-08-06T02:09:35.040Z"/>
    <s v="47 km E of FarkhÄr, Afghanistan"/>
    <s v="earthquake"/>
    <n v="5.3"/>
    <n v="5.0970000000000004"/>
    <n v="4.8000000000000001E-2"/>
    <n v="126"/>
    <s v="reviewed"/>
    <s v="us"/>
    <s v="us"/>
  </r>
  <r>
    <s v="2024-05-20T00:19:18.737Z"/>
    <n v="35.285899999999998"/>
    <n v="74.569699999999997"/>
    <n v="56.371000000000002"/>
    <n v="4.3"/>
    <x v="0"/>
    <n v="27"/>
    <n v="180"/>
    <n v="1.954"/>
    <n v="0.57999999999999996"/>
    <s v="us"/>
    <s v="us6000mzr2"/>
    <s v="2024-08-06T02:09:49.040Z"/>
    <s v="73 km SSE of Gilgit, Pakistan"/>
    <s v="earthquake"/>
    <n v="4.1500000000000004"/>
    <n v="11.409000000000001"/>
    <n v="0.16800000000000001"/>
    <n v="10"/>
    <s v="reviewed"/>
    <s v="us"/>
    <s v="us"/>
  </r>
  <r>
    <s v="2024-05-18T19:38:47.929Z"/>
    <n v="36.354999999999997"/>
    <n v="76.923299999999998"/>
    <n v="10.414999999999999"/>
    <n v="4.5999999999999996"/>
    <x v="0"/>
    <n v="57"/>
    <n v="99"/>
    <n v="4.0339999999999998"/>
    <n v="0.73"/>
    <s v="us"/>
    <s v="us6000mzi2"/>
    <s v="2024-07-26T23:58:12.040Z"/>
    <s v="157 km S of Damusi, China"/>
    <s v="earthquake"/>
    <n v="8.64"/>
    <n v="4.5410000000000004"/>
    <n v="8.3000000000000004E-2"/>
    <n v="43"/>
    <s v="reviewed"/>
    <s v="us"/>
    <s v="us"/>
  </r>
  <r>
    <s v="2024-05-16T07:56:09.551Z"/>
    <n v="39.231099999999998"/>
    <n v="97.270700000000005"/>
    <n v="10"/>
    <n v="4.0999999999999996"/>
    <x v="0"/>
    <n v="22"/>
    <n v="84"/>
    <n v="6.0579999999999998"/>
    <n v="0.51"/>
    <s v="us"/>
    <s v="us6000myxb"/>
    <s v="2024-07-26T23:58:10.040Z"/>
    <s v="77 km SSW of Laojunmiao, China"/>
    <s v="earthquake"/>
    <n v="10.42"/>
    <n v="1.9139999999999999"/>
    <n v="0.14499999999999999"/>
    <n v="13"/>
    <s v="reviewed"/>
    <s v="us"/>
    <s v="us"/>
  </r>
  <r>
    <s v="2024-05-15T19:30:14.269Z"/>
    <n v="33.549300000000002"/>
    <n v="81.826499999999996"/>
    <n v="10"/>
    <n v="4.2"/>
    <x v="0"/>
    <n v="43"/>
    <n v="121"/>
    <n v="6.4550000000000001"/>
    <n v="0.99"/>
    <s v="us"/>
    <s v="us6000mytd"/>
    <s v="2024-07-26T23:58:09.040Z"/>
    <s v="western Xizang"/>
    <s v="earthquake"/>
    <n v="5.9"/>
    <n v="1.9039999999999999"/>
    <n v="0.13100000000000001"/>
    <n v="16"/>
    <s v="reviewed"/>
    <s v="us"/>
    <s v="us"/>
  </r>
  <r>
    <s v="2024-05-15T19:03:31.779Z"/>
    <n v="38.917299999999997"/>
    <n v="70.8947"/>
    <n v="10"/>
    <n v="4.5"/>
    <x v="0"/>
    <n v="60"/>
    <n v="132"/>
    <n v="0.89800000000000002"/>
    <n v="0.73"/>
    <s v="us"/>
    <s v="us6000myt9"/>
    <s v="2024-07-26T23:58:09.040Z"/>
    <s v="46 km ESE of Rasht, Tajikistan"/>
    <s v="earthquake"/>
    <n v="5.8"/>
    <n v="1.8759999999999999"/>
    <n v="0.08"/>
    <n v="45"/>
    <s v="reviewed"/>
    <s v="us"/>
    <s v="us"/>
  </r>
  <r>
    <s v="2024-05-15T11:52:10.715Z"/>
    <n v="36.5017"/>
    <n v="71.174199999999999"/>
    <n v="104.616"/>
    <n v="4.2"/>
    <x v="0"/>
    <n v="23"/>
    <n v="105"/>
    <n v="2.5880000000000001"/>
    <n v="0.7"/>
    <s v="us"/>
    <s v="us6000myqh"/>
    <s v="2024-07-26T23:58:09.040Z"/>
    <s v="37 km WSW of AshkÄsham, Afghanistan"/>
    <s v="earthquake"/>
    <n v="8.7899999999999991"/>
    <n v="11.558"/>
    <n v="0.159"/>
    <n v="11"/>
    <s v="reviewed"/>
    <s v="us"/>
    <s v="us"/>
  </r>
  <r>
    <s v="2024-05-15T02:56:55.281Z"/>
    <n v="36.455199999999998"/>
    <n v="71.103399999999993"/>
    <n v="118.58"/>
    <n v="4.2"/>
    <x v="0"/>
    <n v="44"/>
    <n v="95"/>
    <n v="2.5150000000000001"/>
    <n v="0.94"/>
    <s v="us"/>
    <s v="us6000myn8"/>
    <s v="2024-07-26T23:58:09.040Z"/>
    <s v="46 km WSW of AshkÄsham, Afghanistan"/>
    <s v="earthquake"/>
    <n v="7.34"/>
    <n v="7.8040000000000003"/>
    <n v="0.10199999999999999"/>
    <n v="27"/>
    <s v="reviewed"/>
    <s v="us"/>
    <s v="us"/>
  </r>
  <r>
    <s v="2024-05-14T10:38:27.626Z"/>
    <n v="36.702300000000001"/>
    <n v="71.063800000000001"/>
    <n v="217.93799999999999"/>
    <n v="4"/>
    <x v="0"/>
    <n v="42"/>
    <n v="73"/>
    <n v="2.544"/>
    <n v="0.66"/>
    <s v="us"/>
    <s v="us6000myhl"/>
    <s v="2024-07-26T23:58:08.040Z"/>
    <s v="27 km SE of Jurm, Afghanistan"/>
    <s v="earthquake"/>
    <n v="7.7"/>
    <n v="8.7070000000000007"/>
    <n v="0.11600000000000001"/>
    <n v="20"/>
    <s v="reviewed"/>
    <s v="us"/>
    <s v="us"/>
  </r>
  <r>
    <s v="2024-05-11T16:27:37.967Z"/>
    <n v="37.331000000000003"/>
    <n v="71.931399999999996"/>
    <n v="204.17"/>
    <n v="4"/>
    <x v="0"/>
    <n v="38"/>
    <n v="79"/>
    <n v="2.1459999999999999"/>
    <n v="0.69"/>
    <s v="us"/>
    <s v="us6000mxyq"/>
    <s v="2024-07-20T22:20:07.040Z"/>
    <s v="37 km ESE of Khorugh, Tajikistan"/>
    <s v="earthquake"/>
    <n v="4.16"/>
    <n v="7.4139999999999997"/>
    <n v="0.156"/>
    <n v="12"/>
    <s v="reviewed"/>
    <s v="us"/>
    <s v="us"/>
  </r>
  <r>
    <s v="2024-05-10T20:34:35.598Z"/>
    <n v="33.469799999999999"/>
    <n v="81.824700000000007"/>
    <n v="10"/>
    <n v="4.2"/>
    <x v="0"/>
    <n v="29"/>
    <n v="138"/>
    <n v="6.3860000000000001"/>
    <n v="0.78"/>
    <s v="us"/>
    <s v="us6000mxui"/>
    <s v="2024-07-20T22:20:06.040Z"/>
    <s v="western Xizang"/>
    <s v="earthquake"/>
    <n v="5.81"/>
    <n v="1.9119999999999999"/>
    <n v="0.124"/>
    <n v="20"/>
    <s v="reviewed"/>
    <s v="us"/>
    <s v="us"/>
  </r>
  <r>
    <s v="2024-05-10T01:52:24.137Z"/>
    <n v="37.282299999999999"/>
    <n v="74.649299999999997"/>
    <n v="35"/>
    <n v="4.5"/>
    <x v="0"/>
    <n v="59"/>
    <n v="89"/>
    <n v="3.133"/>
    <n v="0.79"/>
    <s v="us"/>
    <s v="us6000mxn4"/>
    <s v="2024-07-20T22:20:05.040Z"/>
    <s v="106 km N of Barishal, Pakistan"/>
    <s v="earthquake"/>
    <n v="4.0599999999999996"/>
    <n v="1.9119999999999999"/>
    <n v="6.3E-2"/>
    <n v="76"/>
    <s v="reviewed"/>
    <s v="us"/>
    <s v="us"/>
  </r>
  <r>
    <s v="2024-05-08T04:51:46.983Z"/>
    <n v="36.472799999999999"/>
    <n v="71.348399999999998"/>
    <n v="106.57"/>
    <n v="4.0999999999999996"/>
    <x v="0"/>
    <n v="44"/>
    <n v="80"/>
    <n v="2.66"/>
    <n v="0.82"/>
    <s v="us"/>
    <s v="us6000mx4w"/>
    <s v="2024-07-20T22:20:02.040Z"/>
    <s v="28 km SW of AshkÄsham, Afghanistan"/>
    <s v="earthquake"/>
    <n v="7.81"/>
    <n v="9.3360000000000003"/>
    <n v="0.111"/>
    <n v="22"/>
    <s v="reviewed"/>
    <s v="us"/>
    <s v="us"/>
  </r>
  <r>
    <s v="2024-05-07T01:40:29.325Z"/>
    <n v="24.377800000000001"/>
    <n v="94.801599999999993"/>
    <n v="113.98099999999999"/>
    <n v="4.4000000000000004"/>
    <x v="0"/>
    <n v="45"/>
    <n v="117"/>
    <n v="3.3570000000000002"/>
    <n v="0.98"/>
    <s v="us"/>
    <s v="us6000mwva"/>
    <s v="2024-07-20T22:20:01.040Z"/>
    <s v="78 km ESE of WÄngjing, India"/>
    <s v="earthquake"/>
    <n v="9.73"/>
    <n v="7.8040000000000003"/>
    <n v="8.7999999999999995E-2"/>
    <n v="37"/>
    <s v="reviewed"/>
    <s v="us"/>
    <s v="us"/>
  </r>
  <r>
    <s v="2024-05-07T00:17:49.295Z"/>
    <n v="13.2783"/>
    <n v="92.756799999999998"/>
    <n v="21.300999999999998"/>
    <n v="4.3"/>
    <x v="0"/>
    <n v="18"/>
    <n v="72"/>
    <n v="6.28"/>
    <n v="0.66"/>
    <s v="us"/>
    <s v="us6000myil"/>
    <s v="2024-07-20T22:20:01.040Z"/>
    <s v="174 km N of Bamboo Flat, India"/>
    <s v="earthquake"/>
    <n v="9.09"/>
    <n v="6.0730000000000004"/>
    <n v="0.17799999999999999"/>
    <n v="9"/>
    <s v="reviewed"/>
    <s v="us"/>
    <s v="us"/>
  </r>
  <r>
    <s v="2024-05-06T13:06:04.877Z"/>
    <n v="36.527500000000003"/>
    <n v="70.290899999999993"/>
    <n v="197.88"/>
    <n v="4.0999999999999996"/>
    <x v="0"/>
    <n v="29"/>
    <n v="89"/>
    <n v="2.218"/>
    <n v="0.54"/>
    <s v="us"/>
    <s v="us6000myas"/>
    <s v="2024-07-20T22:20:01.040Z"/>
    <s v="39 km E of FarkhÄr, Afghanistan"/>
    <s v="earthquake"/>
    <n v="8.23"/>
    <n v="8.6739999999999995"/>
    <n v="0.185"/>
    <n v="8"/>
    <s v="reviewed"/>
    <s v="us"/>
    <s v="us"/>
  </r>
  <r>
    <s v="2024-05-03T05:53:49.312Z"/>
    <n v="36.455300000000001"/>
    <n v="70.744399999999999"/>
    <n v="200.083"/>
    <n v="4"/>
    <x v="0"/>
    <n v="46"/>
    <n v="98"/>
    <n v="2.339"/>
    <n v="0.56000000000000005"/>
    <s v="us"/>
    <s v="us6000mvx5"/>
    <s v="2024-07-15T03:58:16.040Z"/>
    <s v="46 km S of Jurm, Afghanistan"/>
    <s v="earthquake"/>
    <n v="4.8600000000000003"/>
    <n v="10.349"/>
    <n v="0.104"/>
    <n v="25"/>
    <s v="reviewed"/>
    <s v="us"/>
    <s v="us"/>
  </r>
  <r>
    <s v="2024-05-03T03:50:43.574Z"/>
    <n v="36.134399999999999"/>
    <n v="70.250799999999998"/>
    <n v="118.753"/>
    <n v="4.2"/>
    <x v="0"/>
    <n v="30"/>
    <n v="85"/>
    <n v="1.8560000000000001"/>
    <n v="0.64"/>
    <s v="us"/>
    <s v="us6000mvwi"/>
    <s v="2024-07-15T03:58:16.040Z"/>
    <s v="60 km SE of FarkhÄr, Afghanistan"/>
    <s v="earthquake"/>
    <n v="8.42"/>
    <n v="11.295"/>
    <n v="0.16700000000000001"/>
    <n v="10"/>
    <s v="reviewed"/>
    <s v="us"/>
    <s v="us"/>
  </r>
  <r>
    <s v="2024-05-01T15:21:40.576Z"/>
    <n v="26.424900000000001"/>
    <n v="96.422300000000007"/>
    <n v="103.08799999999999"/>
    <n v="4.3"/>
    <x v="0"/>
    <n v="43"/>
    <n v="73"/>
    <n v="5.375"/>
    <n v="1.04"/>
    <s v="us"/>
    <s v="us6000mx9p"/>
    <s v="2024-07-15T03:58:36.040Z"/>
    <s v="45 km WNW of Sarupathar, India"/>
    <s v="earthquake"/>
    <n v="9.08"/>
    <n v="8.1890000000000001"/>
    <n v="0.109"/>
    <n v="24"/>
    <s v="reviewed"/>
    <s v="us"/>
    <s v="us"/>
  </r>
  <r>
    <s v="2024-05-01T10:33:46.836Z"/>
    <n v="35.177700000000002"/>
    <n v="69.281599999999997"/>
    <n v="10"/>
    <n v="4.4000000000000004"/>
    <x v="0"/>
    <n v="29"/>
    <n v="102"/>
    <n v="0.67200000000000004"/>
    <n v="0.56000000000000005"/>
    <s v="us"/>
    <s v="us6000mvg2"/>
    <s v="2024-07-15T03:58:37.040Z"/>
    <s v="7 km NNE of Jabal os Saraj, Afghanistan"/>
    <s v="earthquake"/>
    <n v="2.66"/>
    <n v="1.9139999999999999"/>
    <n v="0.123"/>
    <n v="19"/>
    <s v="reviewed"/>
    <s v="us"/>
    <s v="us"/>
  </r>
  <r>
    <s v="2024-05-01T01:37:50.098Z"/>
    <n v="39.380400000000002"/>
    <n v="71.804299999999998"/>
    <n v="10"/>
    <n v="4.2"/>
    <x v="0"/>
    <n v="19"/>
    <n v="153"/>
    <n v="9.7000000000000003E-2"/>
    <n v="1.03"/>
    <s v="us"/>
    <s v="us6000mvde"/>
    <s v="2024-07-15T03:58:41.040Z"/>
    <s v="29 km ENE of Karakenja, Tajikistan"/>
    <s v="earthquake"/>
    <n v="5.9"/>
    <n v="1.82"/>
    <n v="0.152"/>
    <n v="12"/>
    <s v="reviewed"/>
    <s v="us"/>
    <s v="us"/>
  </r>
  <r>
    <s v="2024-04-29T19:08:28.046Z"/>
    <n v="17.377199999999998"/>
    <n v="94.230400000000003"/>
    <n v="10"/>
    <n v="4.8"/>
    <x v="0"/>
    <n v="73"/>
    <n v="99"/>
    <n v="4.6130000000000004"/>
    <n v="0.81"/>
    <s v="us"/>
    <s v="us6000mv0v"/>
    <s v="2024-07-15T03:58:53.040Z"/>
    <s v="85 km NW of Pathein, Myanmar"/>
    <s v="earthquake"/>
    <n v="9.1300000000000008"/>
    <n v="1.8720000000000001"/>
    <n v="6.2E-2"/>
    <n v="80"/>
    <s v="reviewed"/>
    <s v="us"/>
    <s v="us"/>
  </r>
  <r>
    <s v="2024-04-29T13:55:48.298Z"/>
    <n v="28.138200000000001"/>
    <n v="92.606700000000004"/>
    <n v="10"/>
    <n v="4"/>
    <x v="0"/>
    <n v="27"/>
    <n v="165"/>
    <n v="2.028"/>
    <n v="0.84"/>
    <s v="us"/>
    <s v="us6000mwzs"/>
    <s v="2024-07-15T03:58:55.040Z"/>
    <s v="91 km NE of Tawang, India"/>
    <s v="earthquake"/>
    <n v="8.15"/>
    <n v="1.93"/>
    <n v="0.13400000000000001"/>
    <n v="17"/>
    <s v="reviewed"/>
    <s v="us"/>
    <s v="us"/>
  </r>
  <r>
    <s v="2024-04-29T13:29:47.764Z"/>
    <n v="1.694"/>
    <n v="97.040499999999994"/>
    <n v="31.015000000000001"/>
    <n v="4.5999999999999996"/>
    <x v="0"/>
    <n v="58"/>
    <n v="170"/>
    <n v="0.66"/>
    <n v="0.59"/>
    <s v="us"/>
    <s v="us6000muvz"/>
    <s v="2024-07-15T03:58:56.040Z"/>
    <s v="78 km NW of Gunungsitoli, Indonesia"/>
    <s v="earthquake"/>
    <n v="4.6100000000000003"/>
    <n v="5.46"/>
    <n v="8.5999999999999993E-2"/>
    <n v="40"/>
    <s v="reviewed"/>
    <s v="us"/>
    <s v="us"/>
  </r>
  <r>
    <s v="2024-04-29T01:13:35.417Z"/>
    <n v="37.996499999999997"/>
    <n v="72.523700000000005"/>
    <n v="121.425"/>
    <n v="4.0999999999999996"/>
    <x v="0"/>
    <n v="24"/>
    <n v="115"/>
    <n v="1.5840000000000001"/>
    <n v="0.62"/>
    <s v="us"/>
    <s v="us6000mus3"/>
    <s v="2024-07-15T03:59:00.040Z"/>
    <s v="102 km ENE of Khorugh, Tajikistan"/>
    <s v="earthquake"/>
    <n v="7.36"/>
    <n v="4.4459999999999997"/>
    <n v="0.185"/>
    <n v="8"/>
    <s v="reviewed"/>
    <s v="us"/>
    <s v="us"/>
  </r>
  <r>
    <s v="2024-04-28T20:45:38.172Z"/>
    <n v="25.522200000000002"/>
    <n v="96.647099999999995"/>
    <n v="10"/>
    <n v="4.5999999999999996"/>
    <x v="0"/>
    <n v="71"/>
    <n v="73"/>
    <n v="6.4279999999999999"/>
    <n v="0.59"/>
    <s v="us"/>
    <s v="us6000muqt"/>
    <s v="2024-07-02T22:12:27.040Z"/>
    <s v="76 km WNW of Myitkyina, Myanmar"/>
    <s v="earthquake"/>
    <n v="7.42"/>
    <n v="1.7350000000000001"/>
    <n v="4.9000000000000002E-2"/>
    <n v="126"/>
    <s v="reviewed"/>
    <s v="us"/>
    <s v="us"/>
  </r>
  <r>
    <s v="2024-04-28T06:23:54.895Z"/>
    <n v="38.229799999999997"/>
    <n v="72.163600000000002"/>
    <n v="97.576999999999998"/>
    <n v="4.0999999999999996"/>
    <x v="0"/>
    <n v="27"/>
    <n v="126"/>
    <n v="1.278"/>
    <n v="0.78"/>
    <s v="us"/>
    <s v="us6000mwqu"/>
    <s v="2024-07-02T22:12:54.040Z"/>
    <s v="98 km NNE of Khorugh, Tajikistan"/>
    <s v="earthquake"/>
    <n v="5.96"/>
    <n v="6.1230000000000002"/>
    <n v="0.151"/>
    <n v="12"/>
    <s v="reviewed"/>
    <s v="us"/>
    <s v="us"/>
  </r>
  <r>
    <s v="2024-04-27T18:23:58.225Z"/>
    <n v="2.0565000000000002"/>
    <n v="96.236699999999999"/>
    <n v="22.55"/>
    <n v="4.2"/>
    <x v="0"/>
    <n v="18"/>
    <n v="205"/>
    <n v="1.5329999999999999"/>
    <n v="0.43"/>
    <s v="us"/>
    <s v="us6000mw56"/>
    <s v="2024-07-02T22:12:51.040Z"/>
    <s v="49 km SSW of Sinabang, Indonesia"/>
    <s v="earthquake"/>
    <n v="10.6"/>
    <n v="7.6639999999999997"/>
    <n v="0.19900000000000001"/>
    <n v="7"/>
    <s v="reviewed"/>
    <s v="us"/>
    <s v="us"/>
  </r>
  <r>
    <s v="2024-04-26T19:51:27.865Z"/>
    <n v="3.8161"/>
    <n v="94.236400000000003"/>
    <n v="16.54"/>
    <n v="4.0999999999999996"/>
    <x v="0"/>
    <n v="21"/>
    <n v="202"/>
    <n v="3.0449999999999999"/>
    <n v="0.23"/>
    <s v="us"/>
    <s v="us6000mu4r"/>
    <s v="2024-07-02T22:12:52.040Z"/>
    <s v="213 km W of Meulaboh, Indonesia"/>
    <s v="earthquake"/>
    <n v="12.18"/>
    <n v="3.012"/>
    <n v="0.13500000000000001"/>
    <n v="16"/>
    <s v="reviewed"/>
    <s v="us"/>
    <s v="us"/>
  </r>
  <r>
    <s v="2024-04-25T07:33:13.982Z"/>
    <n v="6.2538"/>
    <n v="95.598500000000001"/>
    <n v="216.97499999999999"/>
    <n v="4.5999999999999996"/>
    <x v="0"/>
    <n v="29"/>
    <n v="209"/>
    <n v="1.6839999999999999"/>
    <n v="0.53"/>
    <s v="us"/>
    <s v="us6000mtmg"/>
    <s v="2024-07-02T22:12:26.040Z"/>
    <s v="50 km NE of Sabang, Indonesia"/>
    <s v="earthquake"/>
    <n v="11.12"/>
    <n v="6.77"/>
    <n v="0.128"/>
    <n v="18"/>
    <s v="reviewed"/>
    <s v="us"/>
    <s v="us"/>
  </r>
  <r>
    <s v="2024-04-24T07:01:31.809Z"/>
    <n v="1.0183"/>
    <n v="98.727900000000005"/>
    <n v="75.566000000000003"/>
    <n v="4.4000000000000004"/>
    <x v="0"/>
    <n v="31"/>
    <n v="63"/>
    <n v="1.1859999999999999"/>
    <n v="1.1000000000000001"/>
    <s v="us"/>
    <s v="us6000mvsq"/>
    <s v="2024-07-02T22:12:40.040Z"/>
    <s v="72 km WSW of Padangsidempuan, Indonesia"/>
    <s v="earthquake"/>
    <n v="7.62"/>
    <n v="6.5510000000000002"/>
    <n v="0.14799999999999999"/>
    <n v="14"/>
    <s v="reviewed"/>
    <s v="us"/>
    <s v="us"/>
  </r>
  <r>
    <s v="2024-04-24T05:05:18.618Z"/>
    <n v="25.219899999999999"/>
    <n v="99.813100000000006"/>
    <n v="10"/>
    <n v="4.4000000000000004"/>
    <x v="0"/>
    <n v="35"/>
    <n v="94"/>
    <n v="6.7779999999999996"/>
    <n v="0.63"/>
    <s v="us"/>
    <s v="us6000mteb"/>
    <s v="2024-07-02T22:12:37.040Z"/>
    <s v="39 km SE of Bonan, China"/>
    <s v="earthquake"/>
    <n v="7.58"/>
    <n v="1.9039999999999999"/>
    <n v="0.107"/>
    <n v="25"/>
    <s v="reviewed"/>
    <s v="us"/>
    <s v="us"/>
  </r>
  <r>
    <s v="2024-04-23T01:30:35.784Z"/>
    <n v="36.572099999999999"/>
    <n v="68.750699999999995"/>
    <n v="43.850999999999999"/>
    <n v="4.2"/>
    <x v="0"/>
    <n v="36"/>
    <n v="116"/>
    <n v="2.0760000000000001"/>
    <n v="0.56999999999999995"/>
    <s v="us"/>
    <s v="us6000mt3x"/>
    <s v="2024-07-02T22:12:48.040Z"/>
    <s v="19 km SSW of Kunduz, Afghanistan"/>
    <s v="earthquake"/>
    <n v="7.75"/>
    <n v="9.0449999999999999"/>
    <n v="0.16"/>
    <n v="11"/>
    <s v="reviewed"/>
    <s v="us"/>
    <s v="us"/>
  </r>
  <r>
    <s v="2024-04-22T16:30:45.798Z"/>
    <n v="0.92679999999999996"/>
    <n v="98.819599999999994"/>
    <n v="84.287000000000006"/>
    <n v="4.5"/>
    <x v="0"/>
    <n v="44"/>
    <n v="144"/>
    <n v="1.2989999999999999"/>
    <n v="0.57999999999999996"/>
    <s v="us"/>
    <s v="us6000mszn"/>
    <s v="2024-07-02T22:12:31.040Z"/>
    <s v="70 km SW of Padangsidempuan, Indonesia"/>
    <s v="earthquake"/>
    <n v="5.0599999999999996"/>
    <n v="8.0060000000000002"/>
    <n v="0.107"/>
    <n v="26"/>
    <s v="reviewed"/>
    <s v="us"/>
    <s v="us"/>
  </r>
  <r>
    <s v="2024-04-22T01:54:33.162Z"/>
    <n v="3.7216"/>
    <n v="93.0398"/>
    <n v="10"/>
    <n v="4.2"/>
    <x v="0"/>
    <n v="22"/>
    <n v="151"/>
    <n v="4.173"/>
    <n v="0.28999999999999998"/>
    <s v="us"/>
    <s v="us6000muxf"/>
    <s v="2024-07-02T22:12:49.040Z"/>
    <s v="off the west coast of northern Sumatra"/>
    <s v="earthquake"/>
    <n v="6.12"/>
    <n v="1.9239999999999999"/>
    <n v="0.16700000000000001"/>
    <n v="10"/>
    <s v="reviewed"/>
    <s v="us"/>
    <s v="us"/>
  </r>
  <r>
    <s v="2024-04-21T19:30:05.125Z"/>
    <n v="27.757200000000001"/>
    <n v="66.771699999999996"/>
    <n v="10"/>
    <n v="4.0999999999999996"/>
    <x v="0"/>
    <n v="43"/>
    <n v="97"/>
    <n v="7.0339999999999998"/>
    <n v="0.47"/>
    <s v="us"/>
    <s v="us6000mu2h"/>
    <s v="2024-06-25T21:02:34.040Z"/>
    <s v="16 km ESE of Khuzdar, Pakistan"/>
    <s v="earthquake"/>
    <n v="8.5"/>
    <n v="1.839"/>
    <n v="9.6000000000000002E-2"/>
    <n v="30"/>
    <s v="reviewed"/>
    <s v="us"/>
    <s v="us"/>
  </r>
  <r>
    <s v="2024-04-21T13:42:34.356Z"/>
    <n v="37.503599999999999"/>
    <n v="72.150400000000005"/>
    <n v="203.12200000000001"/>
    <n v="4"/>
    <x v="0"/>
    <n v="20"/>
    <n v="129"/>
    <n v="1.99"/>
    <n v="0.38"/>
    <s v="us"/>
    <s v="us7000mdne"/>
    <s v="2024-06-25T21:03:22.040Z"/>
    <s v="52 km E of Khorugh, Tajikistan"/>
    <s v="earthquake"/>
    <n v="9.3000000000000007"/>
    <n v="14.728"/>
    <n v="0.51800000000000002"/>
    <n v="2"/>
    <s v="reviewed"/>
    <s v="us"/>
    <s v="us"/>
  </r>
  <r>
    <s v="2024-04-21T11:29:11.702Z"/>
    <n v="33.373199999999997"/>
    <n v="81.707599999999999"/>
    <n v="10"/>
    <n v="4.0999999999999996"/>
    <x v="0"/>
    <n v="36"/>
    <n v="124"/>
    <n v="6.35"/>
    <n v="0.74"/>
    <s v="us"/>
    <s v="us7000mdmw"/>
    <s v="2024-06-25T21:03:22.040Z"/>
    <s v="western Xizang"/>
    <s v="earthquake"/>
    <n v="7.14"/>
    <n v="1.929"/>
    <n v="0.13500000000000001"/>
    <n v="15"/>
    <s v="reviewed"/>
    <s v="us"/>
    <s v="us"/>
  </r>
  <r>
    <s v="2024-04-21T07:20:10.946Z"/>
    <n v="39.5929"/>
    <n v="74.260099999999994"/>
    <n v="52.621000000000002"/>
    <n v="4.3"/>
    <x v="0"/>
    <n v="57"/>
    <n v="134"/>
    <n v="1.7929999999999999"/>
    <n v="0.48"/>
    <s v="us"/>
    <s v="us7000mdls"/>
    <s v="2024-06-25T21:03:21.040Z"/>
    <s v="106 km SE of Gulâ€™cha, Kyrgyzstan"/>
    <s v="earthquake"/>
    <n v="2.82"/>
    <n v="8.0190000000000001"/>
    <n v="0.09"/>
    <n v="35"/>
    <s v="reviewed"/>
    <s v="us"/>
    <s v="us"/>
  </r>
  <r>
    <s v="2024-04-21T03:47:30.089Z"/>
    <n v="38.726500000000001"/>
    <n v="74.890500000000003"/>
    <n v="56.097000000000001"/>
    <n v="4"/>
    <x v="0"/>
    <n v="29"/>
    <n v="142"/>
    <n v="2.391"/>
    <n v="0.69"/>
    <s v="us"/>
    <s v="us7000mdl0"/>
    <s v="2024-06-25T21:03:20.040Z"/>
    <s v="101 km NE of Murghob, Tajikistan"/>
    <s v="earthquake"/>
    <n v="7.88"/>
    <n v="10.849"/>
    <n v="0.16400000000000001"/>
    <n v="10"/>
    <s v="reviewed"/>
    <s v="us"/>
    <s v="us"/>
  </r>
  <r>
    <s v="2024-04-20T16:46:37.024Z"/>
    <n v="21.981200000000001"/>
    <n v="92.650999999999996"/>
    <n v="44.892000000000003"/>
    <n v="4.0999999999999996"/>
    <x v="0"/>
    <n v="28"/>
    <n v="160"/>
    <n v="1.1619999999999999"/>
    <n v="0.57999999999999996"/>
    <s v="us"/>
    <s v="us6000mu0v"/>
    <s v="2024-06-25T21:02:32.040Z"/>
    <s v="50 km ESE of BÄndarban, Bangladesh"/>
    <s v="earthquake"/>
    <n v="8.89"/>
    <n v="5.798"/>
    <n v="0.13100000000000001"/>
    <n v="16"/>
    <s v="reviewed"/>
    <s v="us"/>
    <s v="us"/>
  </r>
  <r>
    <s v="2024-04-20T04:32:52.267Z"/>
    <n v="36.488300000000002"/>
    <n v="71.373400000000004"/>
    <n v="120.398"/>
    <n v="4.0999999999999996"/>
    <x v="0"/>
    <n v="46"/>
    <n v="100"/>
    <n v="2.867"/>
    <n v="0.93"/>
    <s v="us"/>
    <s v="us7000mdej"/>
    <s v="2024-06-25T21:03:13.040Z"/>
    <s v="25 km SSW of AshkÄsham, Afghanistan"/>
    <s v="earthquake"/>
    <n v="7.96"/>
    <n v="5.03"/>
    <n v="0.123"/>
    <n v="18"/>
    <s v="reviewed"/>
    <s v="us"/>
    <s v="us"/>
  </r>
  <r>
    <s v="2024-04-20T01:44:04.495Z"/>
    <n v="33.523699999999998"/>
    <n v="81.778300000000002"/>
    <n v="10"/>
    <n v="4.5999999999999996"/>
    <x v="0"/>
    <n v="65"/>
    <n v="76"/>
    <n v="6.452"/>
    <n v="0.86"/>
    <s v="us"/>
    <s v="us7000mdda"/>
    <s v="2024-06-25T21:03:11.040Z"/>
    <s v="western Xizang"/>
    <s v="earthquake"/>
    <n v="8.15"/>
    <n v="1.8380000000000001"/>
    <n v="6.3E-2"/>
    <n v="74"/>
    <s v="reviewed"/>
    <s v="us"/>
    <s v="us"/>
  </r>
  <r>
    <s v="2024-04-18T23:55:26.565Z"/>
    <n v="28.372599999999998"/>
    <n v="102.292"/>
    <n v="10"/>
    <n v="4.2"/>
    <x v="0"/>
    <n v="25"/>
    <n v="91"/>
    <n v="10.336"/>
    <n v="0.74"/>
    <s v="us"/>
    <s v="us6000mtsb"/>
    <s v="2024-06-25T21:02:30.040Z"/>
    <s v="52 km N of Xichang, China"/>
    <s v="earthquake"/>
    <n v="13.03"/>
    <n v="1.9430000000000001"/>
    <n v="0.13200000000000001"/>
    <n v="16"/>
    <s v="reviewed"/>
    <s v="us"/>
    <s v="us"/>
  </r>
  <r>
    <s v="2024-04-18T21:33:57.064Z"/>
    <n v="10.5366"/>
    <n v="92.332599999999999"/>
    <n v="10"/>
    <n v="4.4000000000000004"/>
    <x v="0"/>
    <n v="20"/>
    <n v="87"/>
    <n v="6.9779999999999998"/>
    <n v="0.34"/>
    <s v="us"/>
    <s v="us6000mts6"/>
    <s v="2024-06-25T21:02:29.040Z"/>
    <s v="132 km SSW of Port Blair, India"/>
    <s v="earthquake"/>
    <n v="6.22"/>
    <n v="1.861"/>
    <n v="0.17899999999999999"/>
    <n v="9"/>
    <s v="reviewed"/>
    <s v="us"/>
    <s v="us"/>
  </r>
  <r>
    <s v="2024-04-18T17:52:57.838Z"/>
    <n v="33.491999999999997"/>
    <n v="81.7453"/>
    <n v="10"/>
    <n v="4.4000000000000004"/>
    <x v="0"/>
    <n v="46"/>
    <n v="76"/>
    <n v="6.4379999999999997"/>
    <n v="0.7"/>
    <s v="us"/>
    <s v="us7000mczc"/>
    <s v="2024-06-25T21:03:02.040Z"/>
    <s v="western Xizang"/>
    <s v="earthquake"/>
    <n v="8.24"/>
    <n v="1.873"/>
    <n v="0.1"/>
    <n v="29"/>
    <s v="reviewed"/>
    <s v="us"/>
    <s v="us"/>
  </r>
  <r>
    <s v="2024-04-18T17:44:21.553Z"/>
    <n v="33.476999999999997"/>
    <n v="81.812200000000004"/>
    <n v="10"/>
    <n v="4.5999999999999996"/>
    <x v="0"/>
    <n v="70"/>
    <n v="76"/>
    <n v="6.3979999999999997"/>
    <n v="0.71"/>
    <s v="us"/>
    <s v="us6000mtrz"/>
    <s v="2024-06-25T21:02:29.040Z"/>
    <s v="western Xizang"/>
    <s v="earthquake"/>
    <n v="6.63"/>
    <n v="1.829"/>
    <n v="6.3E-2"/>
    <n v="76"/>
    <s v="reviewed"/>
    <s v="us"/>
    <s v="us"/>
  </r>
  <r>
    <s v="2024-04-18T17:40:02.062Z"/>
    <n v="33.504100000000001"/>
    <n v="81.767600000000002"/>
    <n v="10"/>
    <n v="5.0999999999999996"/>
    <x v="0"/>
    <n v="102"/>
    <n v="31"/>
    <n v="6.4390000000000001"/>
    <n v="0.89"/>
    <s v="us"/>
    <s v="us7000mczb"/>
    <s v="2024-06-25T21:03:02.040Z"/>
    <s v="western Xizang"/>
    <s v="earthquake"/>
    <n v="6.84"/>
    <n v="1.7509999999999999"/>
    <n v="3.6999999999999998E-2"/>
    <n v="235"/>
    <s v="reviewed"/>
    <s v="us"/>
    <s v="us"/>
  </r>
  <r>
    <s v="2024-04-18T15:22:37.399Z"/>
    <n v="33.148899999999998"/>
    <n v="76.825699999999998"/>
    <n v="45.414000000000001"/>
    <n v="4.3"/>
    <x v="0"/>
    <n v="36"/>
    <n v="57"/>
    <n v="3.0169999999999999"/>
    <n v="0.75"/>
    <s v="us"/>
    <s v="us7000mcxf"/>
    <s v="2024-06-25T21:03:01.040Z"/>
    <s v="35 km S of Padam, India"/>
    <s v="earthquake"/>
    <n v="6.98"/>
    <n v="7.5640000000000001"/>
    <n v="0.122"/>
    <n v="19"/>
    <s v="reviewed"/>
    <s v="us"/>
    <s v="us"/>
  </r>
  <r>
    <s v="2024-04-18T07:43:33.464Z"/>
    <n v="33.551499999999997"/>
    <n v="81.882800000000003"/>
    <n v="10"/>
    <n v="4.5"/>
    <x v="0"/>
    <n v="43"/>
    <n v="121"/>
    <n v="6.4349999999999996"/>
    <n v="0.45"/>
    <s v="us"/>
    <s v="us7000mcu6"/>
    <s v="2024-06-25T21:02:59.040Z"/>
    <s v="western Xizang"/>
    <s v="earthquake"/>
    <n v="8.15"/>
    <n v="1.9"/>
    <n v="9.2999999999999999E-2"/>
    <n v="34"/>
    <s v="reviewed"/>
    <s v="us"/>
    <s v="us"/>
  </r>
  <r>
    <s v="2024-04-17T12:21:56.331Z"/>
    <n v="33.537599999999998"/>
    <n v="81.714299999999994"/>
    <n v="10"/>
    <n v="4.9000000000000004"/>
    <x v="0"/>
    <n v="116"/>
    <n v="75"/>
    <n v="6.49"/>
    <n v="0.81"/>
    <s v="us"/>
    <s v="us7000mcmw"/>
    <s v="2024-06-25T21:02:54.040Z"/>
    <s v="western Xizang"/>
    <s v="earthquake"/>
    <n v="7.82"/>
    <n v="1.849"/>
    <n v="5.8999999999999997E-2"/>
    <n v="91"/>
    <s v="reviewed"/>
    <s v="us"/>
    <s v="us"/>
  </r>
  <r>
    <s v="2024-04-17T08:14:05.893Z"/>
    <n v="36.595100000000002"/>
    <n v="70.9649"/>
    <n v="211.732"/>
    <n v="4.0999999999999996"/>
    <x v="0"/>
    <n v="34"/>
    <n v="105"/>
    <n v="2.556"/>
    <n v="0.75"/>
    <s v="us"/>
    <s v="us6000mtqc"/>
    <s v="2024-06-25T21:02:27.040Z"/>
    <s v="32 km SSE of Jurm, Afghanistan"/>
    <s v="earthquake"/>
    <n v="4.2"/>
    <n v="8.8840000000000003"/>
    <n v="0.19800000000000001"/>
    <n v="7"/>
    <s v="reviewed"/>
    <s v="us"/>
    <s v="us"/>
  </r>
  <r>
    <s v="2024-04-16T23:01:24.137Z"/>
    <n v="11.381500000000001"/>
    <n v="92.959900000000005"/>
    <n v="57.531999999999996"/>
    <n v="5"/>
    <x v="1"/>
    <n v="168"/>
    <n v="34"/>
    <n v="6.7119999999999997"/>
    <n v="0.69"/>
    <s v="us"/>
    <s v="us7000mcjj"/>
    <s v="2024-06-25T21:02:52.040Z"/>
    <s v="39 km SE of Port Blair, India"/>
    <s v="earthquake"/>
    <n v="8.2899999999999991"/>
    <n v="5.4859999999999998"/>
    <n v="9.2999999999999999E-2"/>
    <n v="11"/>
    <s v="reviewed"/>
    <s v="us"/>
    <s v="us"/>
  </r>
  <r>
    <s v="2024-04-16T04:09:30.326Z"/>
    <n v="36.513800000000003"/>
    <n v="71.138199999999998"/>
    <n v="87.561999999999998"/>
    <n v="4"/>
    <x v="0"/>
    <n v="27"/>
    <n v="88"/>
    <n v="2.5779999999999998"/>
    <n v="0.55000000000000004"/>
    <s v="us"/>
    <s v="us6000mti8"/>
    <s v="2024-06-25T21:02:25.040Z"/>
    <s v="40 km WSW of AshkÄsham, Afghanistan"/>
    <s v="earthquake"/>
    <n v="4.66"/>
    <n v="10.497999999999999"/>
    <n v="0.15"/>
    <n v="12"/>
    <s v="reviewed"/>
    <s v="us"/>
    <s v="us"/>
  </r>
  <r>
    <s v="2024-04-15T00:08:25.378Z"/>
    <n v="3.1957"/>
    <n v="96.485799999999998"/>
    <n v="58.101999999999997"/>
    <n v="4.2"/>
    <x v="0"/>
    <n v="33"/>
    <n v="145"/>
    <n v="2.0710000000000002"/>
    <n v="0.36"/>
    <s v="us"/>
    <s v="us6000mt7r"/>
    <s v="2024-06-25T21:02:22.040Z"/>
    <s v="71 km SSW of Blangpidie, Indonesia"/>
    <s v="earthquake"/>
    <n v="4.2"/>
    <n v="8.2439999999999998"/>
    <n v="0.115"/>
    <n v="21"/>
    <s v="reviewed"/>
    <s v="us"/>
    <s v="us"/>
  </r>
  <r>
    <s v="2024-04-14T18:16:26.346Z"/>
    <n v="37.761899999999997"/>
    <n v="101.13720000000001"/>
    <n v="6.4409999999999998"/>
    <n v="4.9000000000000004"/>
    <x v="0"/>
    <n v="72"/>
    <n v="42"/>
    <n v="10.185"/>
    <n v="0.65"/>
    <s v="us"/>
    <s v="us7000mc2b"/>
    <s v="2024-06-17T02:15:35.040Z"/>
    <s v="37 km ENE of Mole, China"/>
    <s v="earthquake"/>
    <n v="8.5399999999999991"/>
    <n v="4.7649999999999997"/>
    <n v="4.1000000000000002E-2"/>
    <n v="190"/>
    <s v="reviewed"/>
    <s v="us"/>
    <s v="us"/>
  </r>
  <r>
    <s v="2024-04-14T08:57:38.697Z"/>
    <n v="2.9588000000000001"/>
    <n v="97.394900000000007"/>
    <n v="53.500999999999998"/>
    <n v="4.2"/>
    <x v="0"/>
    <n v="21"/>
    <n v="157"/>
    <n v="1.5489999999999999"/>
    <n v="0.59"/>
    <s v="us"/>
    <s v="us7000mdvl"/>
    <s v="2024-06-17T02:15:33.040Z"/>
    <s v="86 km NNW of Singkil, Indonesia"/>
    <s v="earthquake"/>
    <n v="7.15"/>
    <n v="3.2280000000000002"/>
    <n v="0.186"/>
    <n v="8"/>
    <s v="reviewed"/>
    <s v="us"/>
    <s v="us"/>
  </r>
  <r>
    <s v="2024-04-14T05:58:34.888Z"/>
    <n v="36.506999999999998"/>
    <n v="70.296700000000001"/>
    <n v="204.06100000000001"/>
    <n v="4"/>
    <x v="0"/>
    <n v="32"/>
    <n v="88"/>
    <n v="2.202"/>
    <n v="0.67"/>
    <s v="us"/>
    <s v="us7000mc0a"/>
    <s v="2024-06-17T02:15:32.040Z"/>
    <s v="39 km E of FarkhÄr, Afghanistan"/>
    <s v="earthquake"/>
    <n v="8.5"/>
    <n v="9.8680000000000003"/>
    <n v="0.19500000000000001"/>
    <n v="7"/>
    <s v="reviewed"/>
    <s v="us"/>
    <s v="us"/>
  </r>
  <r>
    <s v="2024-04-13T19:27:02.865Z"/>
    <n v="21.402699999999999"/>
    <n v="95.0167"/>
    <n v="120.556"/>
    <n v="4"/>
    <x v="0"/>
    <n v="22"/>
    <n v="87"/>
    <n v="0.217"/>
    <n v="0.49"/>
    <s v="us"/>
    <s v="us7000md85"/>
    <s v="2024-06-17T02:15:27.040Z"/>
    <s v="10 km NW of Pakokku, Myanmar"/>
    <s v="earthquake"/>
    <n v="11.14"/>
    <n v="4.931"/>
    <n v="0.184"/>
    <n v="8"/>
    <s v="reviewed"/>
    <s v="us"/>
    <s v="us"/>
  </r>
  <r>
    <s v="2024-04-13T09:54:43.847Z"/>
    <n v="17.336600000000001"/>
    <n v="95.122799999999998"/>
    <n v="37.198999999999998"/>
    <n v="4.3"/>
    <x v="0"/>
    <n v="29"/>
    <n v="177"/>
    <n v="3.8039999999999998"/>
    <n v="0.65"/>
    <s v="us"/>
    <s v="us7000md7n"/>
    <s v="2024-06-17T02:15:22.040Z"/>
    <s v="49 km SW of Hinthada, Myanmar"/>
    <s v="earthquake"/>
    <n v="9.91"/>
    <n v="8.1370000000000005"/>
    <n v="0.16"/>
    <n v="11"/>
    <s v="reviewed"/>
    <s v="us"/>
    <s v="us"/>
  </r>
  <r>
    <s v="2024-04-13T05:44:39.593Z"/>
    <n v="33.547899999999998"/>
    <n v="81.867199999999997"/>
    <n v="10"/>
    <n v="5.5"/>
    <x v="1"/>
    <n v="209"/>
    <n v="25"/>
    <n v="6.4379999999999997"/>
    <n v="0.59"/>
    <s v="us"/>
    <s v="us7000mbuv"/>
    <s v="2024-06-17T02:15:21.040Z"/>
    <s v="western Xizang"/>
    <s v="earthquake"/>
    <n v="7.97"/>
    <n v="1.8460000000000001"/>
    <n v="6.6000000000000003E-2"/>
    <n v="22"/>
    <s v="reviewed"/>
    <s v="us"/>
    <s v="us"/>
  </r>
  <r>
    <s v="2024-04-13T05:44:05.537Z"/>
    <n v="33.425899999999999"/>
    <n v="81.627099999999999"/>
    <n v="10"/>
    <n v="4.4000000000000004"/>
    <x v="0"/>
    <n v="46"/>
    <n v="77"/>
    <n v="6.4290000000000003"/>
    <n v="0.46"/>
    <s v="us"/>
    <s v="us7000mbuu"/>
    <s v="2024-06-17T02:15:21.040Z"/>
    <s v="western Xizang"/>
    <s v="earthquake"/>
    <n v="8.6300000000000008"/>
    <n v="1.89"/>
    <n v="8.8999999999999996E-2"/>
    <n v="37"/>
    <s v="reviewed"/>
    <s v="us"/>
    <s v="us"/>
  </r>
  <r>
    <s v="2024-04-12T14:20:30.360Z"/>
    <n v="3.9001999999999999"/>
    <n v="94.700999999999993"/>
    <n v="28.69"/>
    <n v="4.3"/>
    <x v="0"/>
    <n v="23"/>
    <n v="196"/>
    <n v="2.5990000000000002"/>
    <n v="0.92"/>
    <s v="us"/>
    <s v="us7000md6j"/>
    <s v="2024-06-17T02:15:16.040Z"/>
    <s v="160 km W of Meulaboh, Indonesia"/>
    <s v="earthquake"/>
    <n v="10.51"/>
    <n v="7.7130000000000001"/>
    <n v="0.17799999999999999"/>
    <n v="9"/>
    <s v="reviewed"/>
    <s v="us"/>
    <s v="us"/>
  </r>
  <r>
    <s v="2024-04-12T08:47:57.764Z"/>
    <n v="33.506300000000003"/>
    <n v="81.776799999999994"/>
    <n v="10"/>
    <n v="4.7"/>
    <x v="0"/>
    <n v="63"/>
    <n v="110"/>
    <n v="6.4370000000000003"/>
    <n v="0.77"/>
    <s v="us"/>
    <s v="us7000mbm4"/>
    <s v="2024-06-17T02:15:15.040Z"/>
    <s v="western Xizang"/>
    <s v="earthquake"/>
    <n v="3.24"/>
    <n v="1.8919999999999999"/>
    <n v="7.2999999999999995E-2"/>
    <n v="57"/>
    <s v="reviewed"/>
    <s v="us"/>
    <s v="us"/>
  </r>
  <r>
    <s v="2024-04-12T05:39:19.568Z"/>
    <n v="37.591299999999997"/>
    <n v="72.302899999999994"/>
    <n v="189.95099999999999"/>
    <n v="4"/>
    <x v="0"/>
    <n v="18"/>
    <n v="132"/>
    <n v="1.9239999999999999"/>
    <n v="0.44"/>
    <s v="us"/>
    <s v="us7000md6a"/>
    <s v="2024-06-17T02:15:14.040Z"/>
    <s v="67 km E of Khorugh, Tajikistan"/>
    <s v="earthquake"/>
    <n v="9.36"/>
    <n v="8.9480000000000004"/>
    <n v="0.23100000000000001"/>
    <n v="5"/>
    <s v="reviewed"/>
    <s v="us"/>
    <s v="us"/>
  </r>
  <r>
    <s v="2024-04-12T05:04:55.702Z"/>
    <n v="33.5976"/>
    <n v="81.876999999999995"/>
    <n v="10"/>
    <n v="4.7"/>
    <x v="0"/>
    <n v="81"/>
    <n v="87"/>
    <n v="6.4779999999999998"/>
    <n v="0.8"/>
    <s v="us"/>
    <s v="us7000mbl3"/>
    <s v="2024-06-17T02:15:13.040Z"/>
    <s v="western Xizang"/>
    <s v="earthquake"/>
    <n v="7.34"/>
    <n v="1.772"/>
    <n v="6.9000000000000006E-2"/>
    <n v="63"/>
    <s v="reviewed"/>
    <s v="us"/>
    <s v="us"/>
  </r>
  <r>
    <s v="2024-04-12T04:03:43.164Z"/>
    <n v="33.674900000000001"/>
    <n v="81.932100000000005"/>
    <n v="10"/>
    <n v="4.5"/>
    <x v="0"/>
    <n v="36"/>
    <n v="119"/>
    <n v="6.5250000000000004"/>
    <n v="1.05"/>
    <s v="us"/>
    <s v="us7000mbkx"/>
    <s v="2024-06-17T02:15:13.040Z"/>
    <s v="western Xizang"/>
    <s v="earthquake"/>
    <n v="5.31"/>
    <n v="1.89"/>
    <n v="0.14499999999999999"/>
    <n v="14"/>
    <s v="reviewed"/>
    <s v="us"/>
    <s v="us"/>
  </r>
  <r>
    <s v="2024-04-12T00:39:58.101Z"/>
    <n v="36.459899999999998"/>
    <n v="69.956999999999994"/>
    <n v="251.59899999999999"/>
    <n v="4"/>
    <x v="0"/>
    <n v="36"/>
    <n v="77"/>
    <n v="2.0529999999999999"/>
    <n v="0.49"/>
    <s v="us"/>
    <s v="us7000mbk0"/>
    <s v="2024-06-17T02:15:12.040Z"/>
    <s v="15 km SE of FarkhÄr, Afghanistan"/>
    <s v="earthquake"/>
    <n v="8.67"/>
    <n v="6.6689999999999996"/>
    <n v="0.125"/>
    <n v="17"/>
    <s v="reviewed"/>
    <s v="us"/>
    <s v="us"/>
  </r>
  <r>
    <s v="2024-04-11T19:48:27.237Z"/>
    <n v="36.518700000000003"/>
    <n v="70.354699999999994"/>
    <n v="205.035"/>
    <n v="4.0999999999999996"/>
    <x v="0"/>
    <n v="34"/>
    <n v="70"/>
    <n v="2.2330000000000001"/>
    <n v="0.5"/>
    <s v="us"/>
    <s v="us7000md5j"/>
    <s v="2024-06-17T02:15:11.040Z"/>
    <s v="44 km E of FarkhÄr, Afghanistan"/>
    <s v="earthquake"/>
    <n v="7.23"/>
    <n v="7.2549999999999999"/>
    <n v="0.151"/>
    <n v="12"/>
    <s v="reviewed"/>
    <s v="us"/>
    <s v="us"/>
  </r>
  <r>
    <s v="2024-04-10T19:26:07.773Z"/>
    <n v="6.2126000000000001"/>
    <n v="92.698499999999996"/>
    <n v="10"/>
    <n v="4.5"/>
    <x v="0"/>
    <n v="57"/>
    <n v="140"/>
    <n v="4.3390000000000004"/>
    <n v="0.6"/>
    <s v="us"/>
    <s v="us7000mb9c"/>
    <s v="2024-06-17T02:15:06.040Z"/>
    <s v="292 km W of Sabang, Indonesia"/>
    <s v="earthquake"/>
    <n v="6.63"/>
    <n v="1.7789999999999999"/>
    <n v="9.2999999999999999E-2"/>
    <n v="34"/>
    <s v="reviewed"/>
    <s v="us"/>
    <s v="us"/>
  </r>
  <r>
    <s v="2024-04-10T18:45:49.997Z"/>
    <n v="10.0467"/>
    <n v="72.940399999999997"/>
    <n v="10"/>
    <n v="4.5999999999999996"/>
    <x v="0"/>
    <n v="29"/>
    <n v="74"/>
    <n v="3.2610000000000001"/>
    <n v="0.7"/>
    <s v="us"/>
    <s v="us7000mcym"/>
    <s v="2024-06-17T02:15:05.040Z"/>
    <s v="66 km SSE of Kavaratti, India"/>
    <s v="earthquake"/>
    <n v="10.45"/>
    <n v="1.897"/>
    <n v="0.14099999999999999"/>
    <n v="15"/>
    <s v="reviewed"/>
    <s v="us"/>
    <s v="us"/>
  </r>
  <r>
    <s v="2024-04-10T17:26:14.725Z"/>
    <n v="6.2709000000000001"/>
    <n v="92.725099999999998"/>
    <n v="10"/>
    <n v="4.7"/>
    <x v="0"/>
    <n v="83"/>
    <n v="99"/>
    <n v="4.327"/>
    <n v="0.51"/>
    <s v="us"/>
    <s v="us7000mcyk"/>
    <s v="2024-06-17T02:15:05.040Z"/>
    <s v="289 km W of Sabang, Indonesia"/>
    <s v="earthquake"/>
    <n v="10.57"/>
    <n v="1.8540000000000001"/>
    <n v="7.0999999999999994E-2"/>
    <n v="59"/>
    <s v="reviewed"/>
    <s v="us"/>
    <s v="us"/>
  </r>
  <r>
    <s v="2024-04-10T17:23:54.900Z"/>
    <n v="6.2161"/>
    <n v="92.676199999999994"/>
    <n v="10"/>
    <n v="4.4000000000000004"/>
    <x v="0"/>
    <n v="38"/>
    <n v="140"/>
    <n v="4.3609999999999998"/>
    <n v="0.53"/>
    <s v="us"/>
    <s v="us7000mcyj"/>
    <s v="2024-06-17T02:15:05.040Z"/>
    <s v="294 km W of Sabang, Indonesia"/>
    <s v="earthquake"/>
    <n v="7.78"/>
    <n v="1.712"/>
    <n v="0.12"/>
    <n v="20"/>
    <s v="reviewed"/>
    <s v="us"/>
    <s v="us"/>
  </r>
  <r>
    <s v="2024-04-10T16:51:31.893Z"/>
    <n v="6.266"/>
    <n v="92.808800000000005"/>
    <n v="10"/>
    <n v="4"/>
    <x v="0"/>
    <n v="26"/>
    <n v="139"/>
    <n v="4.2450000000000001"/>
    <n v="1.17"/>
    <s v="us"/>
    <s v="us7000mcyi"/>
    <s v="2024-06-17T02:15:05.040Z"/>
    <s v="280 km W of Sabang, Indonesia"/>
    <s v="earthquake"/>
    <n v="9.76"/>
    <n v="1.919"/>
    <n v="0.183"/>
    <n v="8"/>
    <s v="reviewed"/>
    <s v="us"/>
    <s v="us"/>
  </r>
  <r>
    <s v="2024-04-10T02:54:35.876Z"/>
    <n v="37.607399999999998"/>
    <n v="71.995099999999994"/>
    <n v="133.77799999999999"/>
    <n v="4"/>
    <x v="0"/>
    <n v="21"/>
    <n v="126"/>
    <n v="1.8740000000000001"/>
    <n v="0.77"/>
    <s v="us"/>
    <s v="us7000mb4s"/>
    <s v="2024-06-17T02:15:01.040Z"/>
    <s v="41 km ENE of Khorugh, Tajikistan"/>
    <s v="earthquake"/>
    <n v="7.7"/>
    <n v="8.8699999999999992"/>
    <n v="0.17199999999999999"/>
    <n v="9"/>
    <s v="reviewed"/>
    <s v="us"/>
    <s v="us"/>
  </r>
  <r>
    <s v="2024-04-09T17:21:33.077Z"/>
    <n v="1.8138000000000001"/>
    <n v="66.927400000000006"/>
    <n v="10"/>
    <n v="4.5"/>
    <x v="0"/>
    <n v="45"/>
    <n v="124"/>
    <n v="6.2060000000000004"/>
    <n v="0.63"/>
    <s v="us"/>
    <s v="us7000mcwr"/>
    <s v="2024-06-17T02:14:59.040Z"/>
    <s v="Carlsberg Ridge"/>
    <s v="earthquake"/>
    <n v="11.47"/>
    <n v="1.8660000000000001"/>
    <n v="0.13200000000000001"/>
    <n v="17"/>
    <s v="reviewed"/>
    <s v="us"/>
    <s v="us"/>
  </r>
  <r>
    <s v="2024-04-09T14:07:05.932Z"/>
    <n v="28.048999999999999"/>
    <n v="100.2389"/>
    <n v="30.53"/>
    <n v="5"/>
    <x v="0"/>
    <n v="159"/>
    <n v="29"/>
    <n v="8.157"/>
    <n v="0.65"/>
    <s v="us"/>
    <s v="us7000mazk"/>
    <s v="2024-06-17T02:14:58.040Z"/>
    <s v="48 km WNW of Yongning, China"/>
    <s v="earthquake"/>
    <n v="7.61"/>
    <n v="4.234"/>
    <n v="4.3999999999999997E-2"/>
    <n v="170"/>
    <s v="reviewed"/>
    <s v="us"/>
    <s v="us"/>
  </r>
  <r>
    <s v="2024-04-09T09:22:45.530Z"/>
    <n v="39.493699999999997"/>
    <n v="97.643600000000006"/>
    <n v="10"/>
    <n v="4.7"/>
    <x v="0"/>
    <n v="104"/>
    <n v="44"/>
    <n v="10.467000000000001"/>
    <n v="0.61"/>
    <s v="us"/>
    <s v="us7000maxp"/>
    <s v="2024-06-17T02:14:56.040Z"/>
    <s v="38 km SSW of Laojunmiao, China"/>
    <s v="earthquake"/>
    <n v="8.4600000000000009"/>
    <n v="1.8520000000000001"/>
    <n v="5.8000000000000003E-2"/>
    <n v="90"/>
    <s v="reviewed"/>
    <s v="us"/>
    <s v="us"/>
  </r>
  <r>
    <s v="2024-04-09T08:12:34.131Z"/>
    <n v="39.284300000000002"/>
    <n v="71.670400000000001"/>
    <n v="10"/>
    <n v="4.4000000000000004"/>
    <x v="0"/>
    <n v="45"/>
    <n v="87"/>
    <n v="0.217"/>
    <n v="0.73"/>
    <s v="us"/>
    <s v="us7000maxk"/>
    <s v="2024-06-17T02:14:56.040Z"/>
    <s v="13 km ENE of Karakenja, Tajikistan"/>
    <s v="earthquake"/>
    <n v="4.66"/>
    <n v="1.8919999999999999"/>
    <n v="0.106"/>
    <n v="26"/>
    <s v="reviewed"/>
    <s v="us"/>
    <s v="us"/>
  </r>
  <r>
    <s v="2024-04-08T08:41:30.901Z"/>
    <n v="36.689900000000002"/>
    <n v="71.275400000000005"/>
    <n v="179.99299999999999"/>
    <n v="4"/>
    <x v="0"/>
    <n v="43"/>
    <n v="74"/>
    <n v="2.6640000000000001"/>
    <n v="0.57999999999999996"/>
    <s v="us"/>
    <s v="us7000maqv"/>
    <s v="2024-06-17T02:14:50.040Z"/>
    <s v="23 km W of AshkÄsham, Afghanistan"/>
    <s v="earthquake"/>
    <n v="6.68"/>
    <n v="6.4550000000000001"/>
    <n v="0.13"/>
    <n v="16"/>
    <s v="reviewed"/>
    <s v="us"/>
    <s v="us"/>
  </r>
  <r>
    <s v="2024-04-08T04:04:02.273Z"/>
    <n v="36.0167"/>
    <n v="70.492199999999997"/>
    <n v="89.287000000000006"/>
    <n v="4.3"/>
    <x v="0"/>
    <n v="54"/>
    <n v="81"/>
    <n v="1.865"/>
    <n v="0.68"/>
    <s v="us"/>
    <s v="us7000maq9"/>
    <s v="2024-06-17T02:14:49.040Z"/>
    <s v="76 km NNW of PÄrÅ«n, Afghanistan"/>
    <s v="earthquake"/>
    <n v="7.06"/>
    <n v="6.7759999999999998"/>
    <n v="0.107"/>
    <n v="26"/>
    <s v="reviewed"/>
    <s v="us"/>
    <s v="us"/>
  </r>
  <r>
    <s v="2024-04-08T01:46:16.029Z"/>
    <n v="37.719900000000003"/>
    <n v="69.209400000000002"/>
    <n v="10"/>
    <n v="4"/>
    <x v="0"/>
    <n v="21"/>
    <n v="72"/>
    <n v="0.95"/>
    <n v="1.33"/>
    <s v="us"/>
    <s v="us7000mapr"/>
    <s v="2024-06-17T02:14:48.040Z"/>
    <s v="11 km SSW of Avzikent, Tajikistan"/>
    <s v="earthquake"/>
    <n v="5.73"/>
    <n v="1.91"/>
    <n v="0.183"/>
    <n v="9"/>
    <s v="reviewed"/>
    <s v="us"/>
    <s v="us"/>
  </r>
  <r>
    <s v="2024-04-08T01:20:12.604Z"/>
    <n v="10.7532"/>
    <n v="91.576899999999995"/>
    <n v="10"/>
    <n v="4.2"/>
    <x v="0"/>
    <n v="29"/>
    <n v="57"/>
    <n v="7.641"/>
    <n v="0.54"/>
    <s v="us"/>
    <s v="us7000mcn5"/>
    <s v="2024-06-17T02:14:48.040Z"/>
    <s v="162 km SW of Bamboo Flat, India"/>
    <s v="earthquake"/>
    <n v="8.86"/>
    <n v="1.89"/>
    <n v="0.13600000000000001"/>
    <n v="15"/>
    <s v="reviewed"/>
    <s v="us"/>
    <s v="us"/>
  </r>
  <r>
    <s v="2024-04-07T10:38:07.914Z"/>
    <n v="9.1927000000000003"/>
    <n v="94.028300000000002"/>
    <n v="10.747999999999999"/>
    <n v="4.4000000000000004"/>
    <x v="0"/>
    <n v="13"/>
    <n v="183"/>
    <n v="4.8879999999999999"/>
    <n v="0.68"/>
    <s v="us"/>
    <s v="us7000mcfx"/>
    <s v="2024-06-12T21:52:00.040Z"/>
    <s v="Nicobar Islands, India region"/>
    <s v="earthquake"/>
    <n v="10.84"/>
    <n v="4.7160000000000002"/>
    <n v="0.20300000000000001"/>
    <n v="7"/>
    <s v="reviewed"/>
    <s v="us"/>
    <s v="us"/>
  </r>
  <r>
    <s v="2024-04-06T20:56:31.468Z"/>
    <n v="35.466900000000003"/>
    <n v="70.907499999999999"/>
    <n v="95.072000000000003"/>
    <n v="3.9"/>
    <x v="0"/>
    <n v="46"/>
    <n v="59"/>
    <n v="1.738"/>
    <n v="0.37"/>
    <s v="us"/>
    <s v="us7000mahw"/>
    <s v="2024-06-12T21:51:45.040Z"/>
    <s v="5 km NNW of PÄrÅ«n, Afghanistan"/>
    <s v="earthquake"/>
    <n v="6.53"/>
    <n v="4.6449999999999996"/>
    <n v="0.105"/>
    <n v="24"/>
    <s v="reviewed"/>
    <s v="us"/>
    <s v="us"/>
  </r>
  <r>
    <s v="2024-04-06T10:42:53.582Z"/>
    <n v="31.896899999999999"/>
    <n v="71.379099999999994"/>
    <n v="10"/>
    <n v="4.4000000000000004"/>
    <x v="0"/>
    <n v="44"/>
    <n v="99"/>
    <n v="2.3650000000000002"/>
    <n v="0.97"/>
    <s v="us"/>
    <s v="us7000maff"/>
    <s v="2024-06-12T21:51:55.040Z"/>
    <s v="8 km NW of Dullewala, Pakistan"/>
    <s v="earthquake"/>
    <n v="6.86"/>
    <n v="1.8129999999999999"/>
    <n v="0.10299999999999999"/>
    <n v="28"/>
    <s v="reviewed"/>
    <s v="us"/>
    <s v="us"/>
  </r>
  <r>
    <s v="2024-04-06T10:26:05.230Z"/>
    <n v="39.74"/>
    <n v="72.131500000000003"/>
    <n v="10"/>
    <n v="4.0999999999999996"/>
    <x v="0"/>
    <n v="20"/>
    <n v="161"/>
    <n v="0.36699999999999999"/>
    <n v="0.96"/>
    <s v="us"/>
    <s v="us7000mafc"/>
    <s v="2024-06-12T21:51:55.040Z"/>
    <s v="21 km NNW of Daroot-Korgon, Kyrgyzstan"/>
    <s v="earthquake"/>
    <n v="3.93"/>
    <n v="1.9530000000000001"/>
    <n v="0.23300000000000001"/>
    <n v="5"/>
    <s v="reviewed"/>
    <s v="us"/>
    <s v="us"/>
  </r>
  <r>
    <s v="2024-04-06T09:23:21.002Z"/>
    <n v="33.164299999999997"/>
    <n v="76.822299999999998"/>
    <n v="10"/>
    <n v="4.4000000000000004"/>
    <x v="0"/>
    <n v="40"/>
    <n v="152"/>
    <n v="3.012"/>
    <n v="0.56999999999999995"/>
    <s v="us"/>
    <s v="us7000maf3"/>
    <s v="2024-06-12T21:51:55.040Z"/>
    <s v="34 km S of Padam, India"/>
    <s v="earthquake"/>
    <n v="8.9499999999999993"/>
    <n v="1.8959999999999999"/>
    <n v="0.1"/>
    <n v="29"/>
    <s v="reviewed"/>
    <s v="us"/>
    <s v="us"/>
  </r>
  <r>
    <s v="2024-04-06T02:29:22.577Z"/>
    <n v="27.1432"/>
    <n v="103.47150000000001"/>
    <n v="10"/>
    <n v="5"/>
    <x v="1"/>
    <n v="106"/>
    <n v="33"/>
    <n v="6.141"/>
    <n v="0.84"/>
    <s v="us"/>
    <s v="us7000mack"/>
    <s v="2024-06-12T21:51:55.040Z"/>
    <s v="30 km SW of Zhaotong, China"/>
    <s v="earthquake"/>
    <n v="6.3"/>
    <n v="1.603"/>
    <n v="6.6000000000000003E-2"/>
    <n v="22"/>
    <s v="reviewed"/>
    <s v="us"/>
    <s v="us"/>
  </r>
  <r>
    <s v="2024-04-05T22:50:02.911Z"/>
    <n v="34.166200000000003"/>
    <n v="69.395700000000005"/>
    <n v="10"/>
    <n v="4.3"/>
    <x v="0"/>
    <n v="56"/>
    <n v="167"/>
    <n v="0.41"/>
    <n v="0.63"/>
    <s v="us"/>
    <s v="us7000mabh"/>
    <s v="2024-06-12T21:51:55.040Z"/>
    <s v="23 km W of á¸¨ukÅ«matÄ« Azrah, Afghanistan"/>
    <s v="earthquake"/>
    <n v="6.87"/>
    <n v="1.663"/>
    <n v="0.10299999999999999"/>
    <n v="27"/>
    <s v="reviewed"/>
    <s v="us"/>
    <s v="us"/>
  </r>
  <r>
    <s v="2024-04-05T16:13:20.733Z"/>
    <n v="0.54020000000000001"/>
    <n v="98.5578"/>
    <n v="57.402000000000001"/>
    <n v="4.8"/>
    <x v="0"/>
    <n v="54"/>
    <n v="157"/>
    <n v="1.2410000000000001"/>
    <n v="0.83"/>
    <s v="us"/>
    <s v="us7000ma7n"/>
    <s v="2024-06-12T21:51:54.040Z"/>
    <s v="84 km E of Teluk Dalam, Indonesia"/>
    <s v="earthquake"/>
    <n v="8.65"/>
    <n v="7.55"/>
    <n v="7.0000000000000007E-2"/>
    <n v="64"/>
    <s v="reviewed"/>
    <s v="us"/>
    <s v="us"/>
  </r>
  <r>
    <s v="2024-04-05T12:45:38.655Z"/>
    <n v="26.4924"/>
    <n v="96.913899999999998"/>
    <n v="69.135999999999996"/>
    <n v="5.7"/>
    <x v="0"/>
    <n v="157"/>
    <n v="22"/>
    <n v="5.5709999999999997"/>
    <n v="0.71"/>
    <s v="us"/>
    <s v="us7000ma59"/>
    <s v="2024-06-12T21:51:54.040Z"/>
    <s v="33 km NNE of Sarupathar, India"/>
    <s v="earthquake"/>
    <n v="8.3800000000000008"/>
    <n v="6.2690000000000001"/>
    <n v="3.1E-2"/>
    <n v="379"/>
    <s v="reviewed"/>
    <s v="us"/>
    <s v="us"/>
  </r>
  <r>
    <s v="2024-04-05T11:50:44.688Z"/>
    <n v="33.245399999999997"/>
    <n v="76.922399999999996"/>
    <n v="28.17"/>
    <n v="4.2"/>
    <x v="0"/>
    <n v="25"/>
    <n v="150"/>
    <n v="3.081"/>
    <n v="0.39"/>
    <s v="us"/>
    <s v="us7000mbq5"/>
    <s v="2024-06-12T21:51:59.040Z"/>
    <s v="24 km S of Padam, India"/>
    <s v="earthquake"/>
    <n v="8.42"/>
    <n v="6.5910000000000002"/>
    <n v="0.158"/>
    <n v="11"/>
    <s v="reviewed"/>
    <s v="us"/>
    <s v="us"/>
  </r>
  <r>
    <s v="2024-04-04T16:04:32.601Z"/>
    <n v="33.169800000000002"/>
    <n v="76.816000000000003"/>
    <n v="32.436"/>
    <n v="5"/>
    <x v="1"/>
    <n v="88"/>
    <n v="53"/>
    <n v="3.0049999999999999"/>
    <n v="0.78"/>
    <s v="us"/>
    <s v="us7000m9w5"/>
    <s v="2024-06-12T21:51:54.040Z"/>
    <s v="33 km S of Padam, India"/>
    <s v="earthquake"/>
    <n v="4.5599999999999996"/>
    <n v="4.2050000000000001"/>
    <n v="7.8E-2"/>
    <n v="16"/>
    <s v="reviewed"/>
    <s v="us"/>
    <s v="us"/>
  </r>
  <r>
    <s v="2024-04-04T00:39:38.283Z"/>
    <n v="38.459899999999998"/>
    <n v="90.899299999999997"/>
    <n v="10"/>
    <n v="5.0999999999999996"/>
    <x v="1"/>
    <n v="253"/>
    <n v="28"/>
    <n v="8.7370000000000001"/>
    <n v="0.68"/>
    <s v="us"/>
    <s v="us7000m9rx"/>
    <s v="2024-06-12T21:51:53.040Z"/>
    <s v="194 km ESE of Bingtuan Sanshiliu Tuan, China"/>
    <s v="earthquake"/>
    <n v="6.65"/>
    <n v="1.766"/>
    <n v="5.8999999999999997E-2"/>
    <n v="28"/>
    <s v="reviewed"/>
    <s v="us"/>
    <s v="us"/>
  </r>
  <r>
    <s v="2024-04-02T02:21:57.284Z"/>
    <n v="1.9295"/>
    <n v="98.947500000000005"/>
    <n v="124.273"/>
    <n v="4.4000000000000004"/>
    <x v="0"/>
    <n v="13"/>
    <n v="206"/>
    <n v="0.76"/>
    <n v="0.16"/>
    <s v="us"/>
    <s v="us7000mb02"/>
    <s v="2024-06-12T21:51:57.040Z"/>
    <s v="27 km NE of Sibolga, Indonesia"/>
    <s v="earthquake"/>
    <n v="6.77"/>
    <n v="5.9359999999999999"/>
    <n v="0.26800000000000002"/>
    <n v="4"/>
    <s v="reviewed"/>
    <s v="us"/>
    <s v="us"/>
  </r>
  <r>
    <s v="2024-03-31T13:25:33.505Z"/>
    <n v="36.696199999999997"/>
    <n v="71.402100000000004"/>
    <n v="179.953"/>
    <n v="4.4000000000000004"/>
    <x v="0"/>
    <n v="55"/>
    <n v="110"/>
    <n v="2.794"/>
    <n v="1.08"/>
    <s v="us"/>
    <s v="us7000m92k"/>
    <s v="2024-06-01T21:55:50.040Z"/>
    <s v="11 km W of AshkÄsham, Afghanistan"/>
    <s v="earthquake"/>
    <n v="4.71"/>
    <n v="6.6079999999999997"/>
    <n v="6.5000000000000002E-2"/>
    <n v="69"/>
    <s v="reviewed"/>
    <s v="us"/>
    <s v="us"/>
  </r>
  <r>
    <s v="2024-03-31T07:56:33.664Z"/>
    <n v="28.631599999999999"/>
    <n v="95.913700000000006"/>
    <n v="10"/>
    <n v="4.5"/>
    <x v="0"/>
    <n v="24"/>
    <n v="103"/>
    <n v="4.32"/>
    <n v="1.04"/>
    <s v="us"/>
    <s v="us7000ma7x"/>
    <s v="2024-06-01T21:55:52.040Z"/>
    <s v="82 km NNW of Tezu, India"/>
    <s v="earthquake"/>
    <n v="4.71"/>
    <n v="1.903"/>
    <n v="0.15"/>
    <n v="13"/>
    <s v="reviewed"/>
    <s v="us"/>
    <s v="us"/>
  </r>
  <r>
    <s v="2024-03-31T00:25:15.149Z"/>
    <n v="39.006599999999999"/>
    <n v="70.864699999999999"/>
    <n v="10"/>
    <n v="5"/>
    <x v="0"/>
    <n v="168"/>
    <n v="76"/>
    <n v="0.86499999999999999"/>
    <n v="0.7"/>
    <s v="us"/>
    <s v="us7000m90b"/>
    <s v="2024-06-01T21:55:50.040Z"/>
    <s v="42 km E of Rasht, Tajikistan"/>
    <s v="earthquake"/>
    <n v="5.25"/>
    <n v="1.8240000000000001"/>
    <n v="4.5999999999999999E-2"/>
    <n v="147"/>
    <s v="reviewed"/>
    <s v="us"/>
    <s v="us"/>
  </r>
  <r>
    <s v="2024-03-30T20:27:34.102Z"/>
    <n v="29.6035"/>
    <n v="65.4238"/>
    <n v="10"/>
    <n v="4.2"/>
    <x v="0"/>
    <n v="45"/>
    <n v="104"/>
    <n v="7.81"/>
    <n v="0.68"/>
    <s v="us"/>
    <s v="us7000m8zj"/>
    <s v="2024-06-01T21:55:50.040Z"/>
    <s v="58 km W of Nushki, Pakistan"/>
    <s v="earthquake"/>
    <n v="6.21"/>
    <n v="1.881"/>
    <n v="0.128"/>
    <n v="17"/>
    <s v="reviewed"/>
    <s v="us"/>
    <s v="us"/>
  </r>
  <r>
    <s v="2024-03-29T19:26:18.748Z"/>
    <n v="32.602400000000003"/>
    <n v="88.753600000000006"/>
    <n v="13.465"/>
    <n v="4.7"/>
    <x v="0"/>
    <n v="88"/>
    <n v="62"/>
    <n v="3.5339999999999998"/>
    <n v="0.56000000000000005"/>
    <s v="us"/>
    <s v="us7000m8t0"/>
    <s v="2024-06-01T21:55:49.040Z"/>
    <s v="western Xizang"/>
    <s v="earthquake"/>
    <n v="8.18"/>
    <n v="3.92"/>
    <n v="5.2999999999999999E-2"/>
    <n v="118"/>
    <s v="reviewed"/>
    <s v="us"/>
    <s v="us"/>
  </r>
  <r>
    <s v="2024-03-29T15:07:33.741Z"/>
    <n v="4.5534999999999997"/>
    <n v="62.767499999999998"/>
    <n v="10"/>
    <n v="4.2"/>
    <x v="0"/>
    <n v="13"/>
    <n v="65"/>
    <n v="10.595000000000001"/>
    <n v="0.67"/>
    <s v="us"/>
    <s v="us7000m9x0"/>
    <s v="2024-06-01T21:55:51.040Z"/>
    <s v="Carlsberg Ridge"/>
    <s v="earthquake"/>
    <n v="6.66"/>
    <n v="1.9350000000000001"/>
    <n v="0.16700000000000001"/>
    <n v="10"/>
    <s v="reviewed"/>
    <s v="us"/>
    <s v="us"/>
  </r>
  <r>
    <s v="2024-03-28T23:41:55.941Z"/>
    <n v="36.155500000000004"/>
    <n v="71.142399999999995"/>
    <n v="102.22"/>
    <n v="4.4000000000000004"/>
    <x v="0"/>
    <n v="71"/>
    <n v="75"/>
    <n v="2.3180000000000001"/>
    <n v="0.63"/>
    <s v="us"/>
    <s v="us7000m8nq"/>
    <s v="2024-06-01T21:55:48.040Z"/>
    <s v="68 km SSW of AshkÄsham, Afghanistan"/>
    <s v="earthquake"/>
    <n v="6.13"/>
    <n v="7.14"/>
    <n v="7.0000000000000007E-2"/>
    <n v="59"/>
    <s v="reviewed"/>
    <s v="us"/>
    <s v="us"/>
  </r>
  <r>
    <s v="2024-03-28T10:55:10.409Z"/>
    <n v="36.247"/>
    <n v="71.160300000000007"/>
    <n v="108.477"/>
    <n v="5"/>
    <x v="0"/>
    <n v="123"/>
    <n v="24"/>
    <n v="2.3929999999999998"/>
    <n v="0.76"/>
    <s v="us"/>
    <s v="us7000m8ib"/>
    <s v="2024-06-01T21:55:48.040Z"/>
    <s v="58 km SW of AshkÄsham, Afghanistan"/>
    <s v="earthquake"/>
    <n v="3.31"/>
    <n v="5.3680000000000003"/>
    <n v="3.7999999999999999E-2"/>
    <n v="215"/>
    <s v="reviewed"/>
    <s v="us"/>
    <s v="us"/>
  </r>
  <r>
    <s v="2024-03-28T05:08:18.051Z"/>
    <n v="1.7223999999999999"/>
    <n v="97.468900000000005"/>
    <n v="40.375"/>
    <n v="4.4000000000000004"/>
    <x v="0"/>
    <n v="27"/>
    <n v="83"/>
    <n v="0.42899999999999999"/>
    <n v="1.1599999999999999"/>
    <s v="us"/>
    <s v="us7000m9nu"/>
    <s v="2024-06-01T21:55:51.040Z"/>
    <s v="50 km NNW of Gunungsitoli, Indonesia"/>
    <s v="earthquake"/>
    <n v="9.3699999999999992"/>
    <n v="7.4980000000000002"/>
    <n v="0.13800000000000001"/>
    <n v="15"/>
    <s v="reviewed"/>
    <s v="us"/>
    <s v="us"/>
  </r>
  <r>
    <s v="2024-03-28T00:40:51.971Z"/>
    <n v="32.482100000000003"/>
    <n v="82.9392"/>
    <n v="10"/>
    <n v="4.4000000000000004"/>
    <x v="0"/>
    <n v="28"/>
    <n v="124"/>
    <n v="5.0869999999999997"/>
    <n v="0.99"/>
    <s v="us"/>
    <s v="us7000m8fi"/>
    <s v="2024-06-01T21:55:47.040Z"/>
    <s v="294 km NE of Burang, China"/>
    <s v="earthquake"/>
    <n v="9.9600000000000009"/>
    <n v="1.897"/>
    <n v="0.12"/>
    <n v="20"/>
    <s v="reviewed"/>
    <s v="us"/>
    <s v="us"/>
  </r>
  <r>
    <s v="2024-03-27T18:07:08.719Z"/>
    <n v="5.2384000000000004"/>
    <n v="94.217600000000004"/>
    <n v="37.881"/>
    <n v="4.4000000000000004"/>
    <x v="0"/>
    <n v="43"/>
    <n v="179"/>
    <n v="2.718"/>
    <n v="0.77"/>
    <s v="us"/>
    <s v="us7000m9n8"/>
    <s v="2024-06-01T21:55:51.040Z"/>
    <s v="128 km WSW of Banda Aceh, Indonesia"/>
    <s v="earthquake"/>
    <n v="10.029999999999999"/>
    <n v="7.6040000000000001"/>
    <n v="0.105"/>
    <n v="26"/>
    <s v="reviewed"/>
    <s v="us"/>
    <s v="us"/>
  </r>
  <r>
    <s v="2024-03-27T14:59:04.317Z"/>
    <n v="29.872399999999999"/>
    <n v="99.888599999999997"/>
    <n v="10"/>
    <n v="4"/>
    <x v="0"/>
    <n v="27"/>
    <n v="79"/>
    <n v="6.8579999999999997"/>
    <n v="0.53"/>
    <s v="us"/>
    <s v="us7000m8c8"/>
    <s v="2024-06-01T21:55:47.040Z"/>
    <s v="100 km NNW of Daocheng, China"/>
    <s v="earthquake"/>
    <n v="9.2799999999999994"/>
    <n v="1.9019999999999999"/>
    <n v="0.123"/>
    <n v="18"/>
    <s v="reviewed"/>
    <s v="us"/>
    <s v="us"/>
  </r>
  <r>
    <s v="2024-03-27T11:39:19.534Z"/>
    <n v="36.588799999999999"/>
    <n v="67.871899999999997"/>
    <n v="10"/>
    <n v="4.4000000000000004"/>
    <x v="0"/>
    <n v="43"/>
    <n v="133"/>
    <n v="2.3109999999999999"/>
    <n v="0.81"/>
    <s v="us"/>
    <s v="us7000m8a2"/>
    <s v="2024-06-01T21:55:47.040Z"/>
    <s v="19 km SE of Khulm, Afghanistan"/>
    <s v="earthquake"/>
    <n v="8.16"/>
    <n v="1.925"/>
    <n v="9.6000000000000002E-2"/>
    <n v="31"/>
    <s v="reviewed"/>
    <s v="us"/>
    <s v="us"/>
  </r>
  <r>
    <s v="2024-03-27T10:36:30.135Z"/>
    <n v="31.630299999999998"/>
    <n v="101.3459"/>
    <n v="10"/>
    <n v="4.4000000000000004"/>
    <x v="0"/>
    <n v="28"/>
    <n v="91"/>
    <n v="4.7370000000000001"/>
    <n v="0.49"/>
    <s v="us"/>
    <s v="us7000m8ae"/>
    <s v="2024-06-01T21:55:47.040Z"/>
    <s v="189 km NNW of Kangding, China"/>
    <s v="earthquake"/>
    <n v="6.98"/>
    <n v="1.7689999999999999"/>
    <n v="0.12"/>
    <n v="20"/>
    <s v="reviewed"/>
    <s v="us"/>
    <s v="us"/>
  </r>
  <r>
    <s v="2024-03-26T08:02:55.775Z"/>
    <n v="36.616399999999999"/>
    <n v="71.026200000000003"/>
    <n v="220.21299999999999"/>
    <n v="4.5999999999999996"/>
    <x v="0"/>
    <n v="78"/>
    <n v="36"/>
    <n v="2.6030000000000002"/>
    <n v="0.95"/>
    <s v="us"/>
    <s v="us7000m81m"/>
    <s v="2024-06-01T21:55:47.040Z"/>
    <s v="32 km SSE of Jurm, Afghanistan"/>
    <s v="earthquake"/>
    <n v="7.05"/>
    <n v="6.1219999999999999"/>
    <n v="5.0999999999999997E-2"/>
    <n v="113"/>
    <s v="reviewed"/>
    <s v="us"/>
    <s v="us"/>
  </r>
  <r>
    <s v="2024-03-25T18:33:02.120Z"/>
    <n v="35.994399999999999"/>
    <n v="91.556200000000004"/>
    <n v="10"/>
    <n v="4.8"/>
    <x v="0"/>
    <n v="87"/>
    <n v="50"/>
    <n v="6.2839999999999998"/>
    <n v="0.76"/>
    <s v="us"/>
    <s v="us7000m7yh"/>
    <s v="2024-06-01T21:55:46.040Z"/>
    <s v="Southern Qinghai, China"/>
    <s v="earthquake"/>
    <n v="7.78"/>
    <n v="1.86"/>
    <n v="6.9000000000000006E-2"/>
    <n v="65"/>
    <s v="reviewed"/>
    <s v="us"/>
    <s v="us"/>
  </r>
  <r>
    <s v="2024-03-25T03:28:39.136Z"/>
    <n v="31.186900000000001"/>
    <n v="70.3"/>
    <n v="10"/>
    <n v="4.5"/>
    <x v="0"/>
    <n v="44"/>
    <n v="99"/>
    <n v="8.3620000000000001"/>
    <n v="0.6"/>
    <s v="us"/>
    <s v="us6000ml18"/>
    <s v="2024-06-01T21:55:46.040Z"/>
    <s v="62 km W of Karor, Pakistan"/>
    <s v="earthquake"/>
    <n v="9.34"/>
    <n v="1.9039999999999999"/>
    <n v="0.13600000000000001"/>
    <n v="16"/>
    <s v="reviewed"/>
    <s v="us"/>
    <s v="us"/>
  </r>
  <r>
    <s v="2024-03-25T03:27:32.051Z"/>
    <n v="31.017299999999999"/>
    <n v="70.216399999999993"/>
    <n v="10"/>
    <n v="4.5"/>
    <x v="0"/>
    <n v="71"/>
    <n v="96"/>
    <n v="3.6829999999999998"/>
    <n v="0.46"/>
    <s v="us"/>
    <s v="us6000ml0p"/>
    <s v="2024-06-01T21:55:46.040Z"/>
    <s v="54 km NW of Taunsa, Pakistan"/>
    <s v="earthquake"/>
    <n v="10.220000000000001"/>
    <n v="1.8580000000000001"/>
    <n v="8.2000000000000003E-2"/>
    <n v="44"/>
    <s v="reviewed"/>
    <s v="us"/>
    <s v="us"/>
  </r>
  <r>
    <s v="2024-03-25T01:59:46.088Z"/>
    <n v="1.1040000000000001"/>
    <n v="98.900199999999998"/>
    <n v="95.408000000000001"/>
    <n v="4"/>
    <x v="0"/>
    <n v="19"/>
    <n v="173"/>
    <n v="1.58"/>
    <n v="0.56999999999999995"/>
    <s v="us"/>
    <s v="us7000m8kw"/>
    <s v="2024-06-01T21:55:48.040Z"/>
    <s v="51 km SW of Padangsidempuan, Indonesia"/>
    <s v="earthquake"/>
    <n v="12.67"/>
    <n v="9.4190000000000005"/>
    <n v="0.19600000000000001"/>
    <n v="7"/>
    <s v="reviewed"/>
    <s v="us"/>
    <s v="us"/>
  </r>
  <r>
    <s v="2024-03-24T19:49:03.156Z"/>
    <n v="4.0491000000000001"/>
    <n v="96.777500000000003"/>
    <n v="9.3870000000000005"/>
    <n v="4.4000000000000004"/>
    <x v="0"/>
    <n v="47"/>
    <n v="65"/>
    <n v="1.1839999999999999"/>
    <n v="0.68"/>
    <s v="us"/>
    <s v="us6000mkzv"/>
    <s v="2024-05-27T14:19:23.040Z"/>
    <s v="34 km N of Blangpidie, Indonesia"/>
    <s v="earthquake"/>
    <n v="5.92"/>
    <n v="4.4320000000000004"/>
    <n v="9.5000000000000001E-2"/>
    <n v="32"/>
    <s v="reviewed"/>
    <s v="us"/>
    <s v="us"/>
  </r>
  <r>
    <s v="2024-03-24T10:36:04.218Z"/>
    <n v="36.707500000000003"/>
    <n v="71.184200000000004"/>
    <n v="93.847999999999999"/>
    <n v="3.8"/>
    <x v="0"/>
    <n v="32"/>
    <n v="94"/>
    <n v="2.7519999999999998"/>
    <n v="1.04"/>
    <s v="us"/>
    <s v="us6000mkyg"/>
    <s v="2024-05-27T14:19:23.040Z"/>
    <s v="31 km W of AshkÄsham, Afghanistan"/>
    <s v="earthquake"/>
    <n v="8.1"/>
    <n v="9.1539999999999999"/>
    <n v="0.17"/>
    <n v="9"/>
    <s v="reviewed"/>
    <s v="us"/>
    <s v="us"/>
  </r>
  <r>
    <s v="2024-03-23T19:54:35.526Z"/>
    <n v="36.3127"/>
    <n v="69.385099999999994"/>
    <n v="10.222"/>
    <n v="3.8"/>
    <x v="0"/>
    <n v="20"/>
    <n v="108"/>
    <n v="1.8049999999999999"/>
    <n v="0.94"/>
    <s v="us"/>
    <s v="us6000mksq"/>
    <s v="2024-05-27T14:19:23.040Z"/>
    <s v="35 km NE of NahrÄ«n, Afghanistan"/>
    <s v="earthquake"/>
    <n v="7.66"/>
    <n v="6.3259999999999996"/>
    <n v="0.17"/>
    <n v="9"/>
    <s v="reviewed"/>
    <s v="us"/>
    <s v="us"/>
  </r>
  <r>
    <s v="2024-03-22T03:47:04.011Z"/>
    <n v="39.3279"/>
    <n v="71.862799999999993"/>
    <n v="3.161"/>
    <n v="5.2"/>
    <x v="0"/>
    <n v="78"/>
    <n v="44"/>
    <n v="0.157"/>
    <n v="0.7"/>
    <s v="us"/>
    <s v="us6000mkeg"/>
    <s v="2024-05-27T14:19:21.040Z"/>
    <s v="30 km ENE of Karakenja, Tajikistan"/>
    <s v="earthquake"/>
    <n v="6.79"/>
    <n v="4.6399999999999997"/>
    <n v="3.6999999999999998E-2"/>
    <n v="247"/>
    <s v="reviewed"/>
    <s v="us"/>
    <s v="us"/>
  </r>
  <r>
    <s v="2024-03-21T22:24:54.543Z"/>
    <n v="33.473999999999997"/>
    <n v="92.811700000000002"/>
    <n v="10"/>
    <n v="4.2"/>
    <x v="0"/>
    <n v="49"/>
    <n v="34"/>
    <n v="4.0250000000000004"/>
    <n v="0.42"/>
    <s v="us"/>
    <s v="us6000mkcm"/>
    <s v="2024-05-27T14:19:21.040Z"/>
    <s v="232 km NNE of Nagqu, China"/>
    <s v="earthquake"/>
    <n v="7.87"/>
    <n v="1.903"/>
    <n v="9.1999999999999998E-2"/>
    <n v="33"/>
    <s v="reviewed"/>
    <s v="us"/>
    <s v="us"/>
  </r>
  <r>
    <s v="2024-03-21T10:57:07.456Z"/>
    <n v="27.996300000000002"/>
    <n v="102.6621"/>
    <n v="10"/>
    <n v="4.2"/>
    <x v="0"/>
    <n v="27"/>
    <n v="113"/>
    <n v="6.3929999999999998"/>
    <n v="0.75"/>
    <s v="us"/>
    <s v="us7000m83q"/>
    <s v="2024-05-27T14:19:24.040Z"/>
    <s v="40 km ENE of Xichang, China"/>
    <s v="earthquake"/>
    <n v="6.59"/>
    <n v="1.8360000000000001"/>
    <n v="0.186"/>
    <n v="8"/>
    <s v="reviewed"/>
    <s v="us"/>
    <s v="us"/>
  </r>
  <r>
    <s v="2024-03-21T00:38:31.223Z"/>
    <n v="19.489899999999999"/>
    <n v="77.254499999999993"/>
    <n v="10"/>
    <n v="4.5999999999999996"/>
    <x v="0"/>
    <n v="68"/>
    <n v="75"/>
    <n v="11.064"/>
    <n v="0.52"/>
    <s v="us"/>
    <s v="us6000mk51"/>
    <s v="2024-05-27T14:19:20.040Z"/>
    <s v="20 km NNE of Basmat, India"/>
    <s v="earthquake"/>
    <n v="6.69"/>
    <n v="1.784"/>
    <n v="7.4999999999999997E-2"/>
    <n v="53"/>
    <s v="reviewed"/>
    <s v="us"/>
    <s v="us"/>
  </r>
  <r>
    <s v="2024-03-20T19:15:03.167Z"/>
    <n v="0.65049999999999997"/>
    <n v="97.321899999999999"/>
    <n v="25.513000000000002"/>
    <n v="4.0999999999999996"/>
    <x v="0"/>
    <n v="16"/>
    <n v="171"/>
    <n v="0.69699999999999995"/>
    <n v="0.77"/>
    <s v="us"/>
    <s v="us7000m7xp"/>
    <s v="2024-05-27T14:19:23.040Z"/>
    <s v="54 km W of Teluk Dalam, Indonesia"/>
    <s v="earthquake"/>
    <n v="11.93"/>
    <n v="7.4480000000000004"/>
    <n v="0.21299999999999999"/>
    <n v="7"/>
    <s v="reviewed"/>
    <s v="us"/>
    <s v="us"/>
  </r>
  <r>
    <s v="2024-03-20T16:58:04.239Z"/>
    <n v="34.1004"/>
    <n v="86.353200000000001"/>
    <n v="10"/>
    <n v="4.9000000000000004"/>
    <x v="0"/>
    <n v="85"/>
    <n v="41"/>
    <n v="5.9740000000000002"/>
    <n v="0.74"/>
    <s v="us"/>
    <s v="us6000mk15"/>
    <s v="2024-05-27T14:19:20.040Z"/>
    <s v="western Xizang"/>
    <s v="earthquake"/>
    <n v="8.07"/>
    <n v="1.8620000000000001"/>
    <n v="7.8E-2"/>
    <n v="51"/>
    <s v="reviewed"/>
    <s v="us"/>
    <s v="us"/>
  </r>
  <r>
    <s v="2024-03-20T04:19:30.087Z"/>
    <n v="29.472300000000001"/>
    <n v="65.632099999999994"/>
    <n v="115.729"/>
    <n v="4"/>
    <x v="0"/>
    <n v="15"/>
    <n v="188"/>
    <n v="7.7320000000000002"/>
    <n v="0.83"/>
    <s v="us"/>
    <s v="us6000mjwc"/>
    <s v="2024-05-27T14:19:19.040Z"/>
    <s v="38 km WSW of Nushki, Pakistan"/>
    <s v="earthquake"/>
    <n v="13.4"/>
    <n v="13.84"/>
    <n v="0.19600000000000001"/>
    <n v="10"/>
    <s v="reviewed"/>
    <s v="us"/>
    <s v="us"/>
  </r>
  <r>
    <s v="2024-03-19T21:27:01.034Z"/>
    <n v="29.749300000000002"/>
    <n v="65.353099999999998"/>
    <n v="6"/>
    <n v="5.3"/>
    <x v="1"/>
    <n v="162"/>
    <n v="73"/>
    <n v="7.7839999999999998"/>
    <n v="1.02"/>
    <s v="us"/>
    <s v="us6000mjux"/>
    <s v="2024-05-27T14:19:19.040Z"/>
    <s v="68 km WNW of Nushki, Pakistan"/>
    <s v="earthquake"/>
    <n v="7.93"/>
    <n v="1.82"/>
    <n v="9.8000000000000004E-2"/>
    <n v="10"/>
    <s v="reviewed"/>
    <s v="us"/>
    <s v="us"/>
  </r>
  <r>
    <s v="2024-03-19T00:35:18.851Z"/>
    <n v="29.690200000000001"/>
    <n v="65.379099999999994"/>
    <n v="8"/>
    <n v="5.5"/>
    <x v="1"/>
    <n v="279"/>
    <n v="22"/>
    <n v="5.7690000000000001"/>
    <n v="0.55000000000000004"/>
    <s v="us"/>
    <s v="us6000mjpj"/>
    <s v="2025-02-15T17:59:58.381Z"/>
    <s v="64 km WNW of Nushki, Pakistan"/>
    <s v="earthquake"/>
    <n v="7.64"/>
    <n v="1.75"/>
    <n v="6.8000000000000005E-2"/>
    <n v="21"/>
    <s v="reviewed"/>
    <s v="us"/>
    <s v="us"/>
  </r>
  <r>
    <s v="2024-03-18T07:26:19.539Z"/>
    <n v="38.422600000000003"/>
    <n v="69.4833"/>
    <n v="10"/>
    <n v="4.3"/>
    <x v="0"/>
    <n v="40"/>
    <n v="144"/>
    <n v="1.9339999999999999"/>
    <n v="0.34"/>
    <s v="us"/>
    <s v="us6000mjjk"/>
    <s v="2024-05-27T14:19:18.040Z"/>
    <s v="14 km ENE of Norak, Tajikistan"/>
    <s v="earthquake"/>
    <n v="8.32"/>
    <n v="1.899"/>
    <n v="0.114"/>
    <n v="22"/>
    <s v="reviewed"/>
    <s v="us"/>
    <s v="us"/>
  </r>
  <r>
    <s v="2024-03-18T02:10:38.894Z"/>
    <n v="38.587499999999999"/>
    <n v="70.418899999999994"/>
    <n v="12.98"/>
    <n v="4.0999999999999996"/>
    <x v="0"/>
    <n v="46"/>
    <n v="114"/>
    <n v="1.395"/>
    <n v="0.76"/>
    <s v="us"/>
    <s v="us6000mjis"/>
    <s v="2024-05-27T14:19:18.040Z"/>
    <s v="49 km S of Rasht, Tajikistan"/>
    <s v="earthquake"/>
    <n v="6.54"/>
    <n v="5.2640000000000002"/>
    <n v="0.14499999999999999"/>
    <n v="13"/>
    <s v="reviewed"/>
    <s v="us"/>
    <s v="us"/>
  </r>
  <r>
    <s v="2024-03-18T01:25:01.175Z"/>
    <n v="33.681699999999999"/>
    <n v="93.183999999999997"/>
    <n v="10"/>
    <n v="4"/>
    <x v="0"/>
    <n v="25"/>
    <n v="90"/>
    <n v="4.3360000000000003"/>
    <n v="0.78"/>
    <s v="us"/>
    <s v="us6000mjip"/>
    <s v="2024-05-27T14:19:18.040Z"/>
    <s v="266 km NNE of Nagqu, China"/>
    <s v="earthquake"/>
    <n v="8.93"/>
    <n v="1.881"/>
    <n v="0.126"/>
    <n v="17"/>
    <s v="reviewed"/>
    <s v="us"/>
    <s v="us"/>
  </r>
  <r>
    <s v="2024-03-17T22:05:54.497Z"/>
    <n v="33.624499999999998"/>
    <n v="93.140100000000004"/>
    <n v="10"/>
    <n v="4.2"/>
    <x v="0"/>
    <n v="46"/>
    <n v="46"/>
    <n v="4.2690000000000001"/>
    <n v="0.98"/>
    <s v="us"/>
    <s v="us6000mjhr"/>
    <s v="2024-05-18T21:23:41.040Z"/>
    <s v="258 km NNE of Nagqu, China"/>
    <s v="earthquake"/>
    <n v="4.5999999999999996"/>
    <n v="1.8660000000000001"/>
    <n v="8.5999999999999993E-2"/>
    <n v="38"/>
    <s v="reviewed"/>
    <s v="us"/>
    <s v="us"/>
  </r>
  <r>
    <s v="2024-03-17T14:29:24.711Z"/>
    <n v="36.724800000000002"/>
    <n v="71.375100000000003"/>
    <n v="192.93"/>
    <n v="4.0999999999999996"/>
    <x v="0"/>
    <n v="42"/>
    <n v="129"/>
    <n v="2.7690000000000001"/>
    <n v="0.86"/>
    <s v="us"/>
    <s v="us6000mjg2"/>
    <s v="2024-05-18T21:23:36.040Z"/>
    <s v="14 km WNW of AshkÄsham, Afghanistan"/>
    <s v="earthquake"/>
    <n v="7.87"/>
    <n v="8.16"/>
    <n v="0.109"/>
    <n v="23"/>
    <s v="reviewed"/>
    <s v="us"/>
    <s v="us"/>
  </r>
  <r>
    <s v="2024-03-15T19:26:08.490Z"/>
    <n v="13.7525"/>
    <n v="92.896000000000001"/>
    <n v="22.068000000000001"/>
    <n v="4.4000000000000004"/>
    <x v="0"/>
    <n v="38"/>
    <n v="97"/>
    <n v="6.0739999999999998"/>
    <n v="0.87"/>
    <s v="us"/>
    <s v="us6000mk21"/>
    <s v="2024-05-18T21:24:12.040Z"/>
    <s v="227 km N of Bamboo Flat, India"/>
    <s v="earthquake"/>
    <n v="9.7200000000000006"/>
    <n v="4.0529999999999999"/>
    <n v="0.115"/>
    <n v="26"/>
    <s v="reviewed"/>
    <s v="us"/>
    <s v="us"/>
  </r>
  <r>
    <s v="2024-03-14T16:12:32.122Z"/>
    <n v="37.569499999999998"/>
    <n v="71.827399999999997"/>
    <n v="114.142"/>
    <n v="4.3"/>
    <x v="0"/>
    <n v="41"/>
    <n v="82"/>
    <n v="1.905"/>
    <n v="0.78"/>
    <s v="us"/>
    <s v="us6000miw5"/>
    <s v="2024-05-18T21:22:55.040Z"/>
    <s v="25 km ENE of Khorugh, Tajikistan"/>
    <s v="earthquake"/>
    <n v="7.18"/>
    <n v="7.101"/>
    <n v="9.7000000000000003E-2"/>
    <n v="30"/>
    <s v="reviewed"/>
    <s v="us"/>
    <s v="us"/>
  </r>
  <r>
    <s v="2024-03-14T08:27:16.276Z"/>
    <n v="38.554299999999998"/>
    <n v="97.334800000000001"/>
    <n v="10"/>
    <n v="4.7"/>
    <x v="0"/>
    <n v="83"/>
    <n v="51"/>
    <n v="5.6970000000000001"/>
    <n v="0.53"/>
    <s v="us"/>
    <s v="us6000mist"/>
    <s v="2024-05-18T21:22:49.040Z"/>
    <s v="99 km WSW of Yanglong, China"/>
    <s v="earthquake"/>
    <n v="5.24"/>
    <n v="1.893"/>
    <n v="6.4000000000000001E-2"/>
    <n v="74"/>
    <s v="reviewed"/>
    <s v="us"/>
    <s v="us"/>
  </r>
  <r>
    <s v="2024-03-14T06:13:01.910Z"/>
    <n v="11.2699"/>
    <n v="95.132599999999996"/>
    <n v="10"/>
    <n v="4.8"/>
    <x v="0"/>
    <n v="51"/>
    <n v="96"/>
    <n v="4.7160000000000002"/>
    <n v="0.55000000000000004"/>
    <s v="us"/>
    <s v="us6000misc"/>
    <s v="2024-05-18T21:22:48.040Z"/>
    <s v="264 km E of Port Blair, India"/>
    <s v="earthquake"/>
    <n v="9.19"/>
    <n v="1.8859999999999999"/>
    <n v="0.09"/>
    <n v="38"/>
    <s v="reviewed"/>
    <s v="us"/>
    <s v="us"/>
  </r>
  <r>
    <s v="2024-03-13T16:42:09.718Z"/>
    <n v="36.493600000000001"/>
    <n v="71.007800000000003"/>
    <n v="160.79"/>
    <n v="4.3"/>
    <x v="0"/>
    <n v="43"/>
    <n v="72"/>
    <n v="2.496"/>
    <n v="0.68"/>
    <s v="us"/>
    <s v="us6000mimm"/>
    <s v="2024-05-18T21:22:42.040Z"/>
    <s v="44 km SSE of Jurm, Afghanistan"/>
    <s v="earthquake"/>
    <n v="7.75"/>
    <n v="8.6229999999999993"/>
    <n v="0.114"/>
    <n v="22"/>
    <s v="reviewed"/>
    <s v="us"/>
    <s v="us"/>
  </r>
  <r>
    <s v="2024-03-13T15:24:11.785Z"/>
    <n v="36.270600000000002"/>
    <n v="70.209999999999994"/>
    <n v="133.29900000000001"/>
    <n v="4.9000000000000004"/>
    <x v="0"/>
    <n v="125"/>
    <n v="47"/>
    <n v="1.9590000000000001"/>
    <n v="0.74"/>
    <s v="us"/>
    <s v="us6000milk"/>
    <s v="2024-05-18T21:22:41.040Z"/>
    <s v="46 km SE of FarkhÄr, Afghanistan"/>
    <s v="earthquake"/>
    <n v="6.99"/>
    <n v="6.8570000000000002"/>
    <n v="5.2999999999999999E-2"/>
    <n v="111"/>
    <s v="reviewed"/>
    <s v="us"/>
    <s v="us"/>
  </r>
  <r>
    <s v="2024-03-13T08:20:56.953Z"/>
    <n v="23.828499999999998"/>
    <n v="93.912300000000002"/>
    <n v="82.647000000000006"/>
    <n v="4.2"/>
    <x v="0"/>
    <n v="27"/>
    <n v="81"/>
    <n v="2.3809999999999998"/>
    <n v="0.79"/>
    <s v="us"/>
    <s v="us6000mjsp"/>
    <s v="2024-05-18T21:23:54.040Z"/>
    <s v="54 km WNW of Mawlaik, Myanmar"/>
    <s v="earthquake"/>
    <n v="7.45"/>
    <n v="8.1270000000000007"/>
    <n v="0.186"/>
    <n v="10"/>
    <s v="reviewed"/>
    <s v="us"/>
    <s v="us"/>
  </r>
  <r>
    <s v="2024-03-13T06:49:20.443Z"/>
    <n v="39.077800000000003"/>
    <n v="74.417100000000005"/>
    <n v="10"/>
    <n v="4.2"/>
    <x v="0"/>
    <n v="29"/>
    <n v="89"/>
    <n v="2.0699999999999998"/>
    <n v="1.37"/>
    <s v="us"/>
    <s v="us6000mij5"/>
    <s v="2024-05-18T21:22:37.040Z"/>
    <s v="108 km NNE of Murghob, Tajikistan"/>
    <s v="earthquake"/>
    <n v="6.04"/>
    <n v="1.925"/>
    <n v="0.19900000000000001"/>
    <n v="7"/>
    <s v="reviewed"/>
    <s v="us"/>
    <s v="us"/>
  </r>
  <r>
    <s v="2024-03-12T18:02:09.118Z"/>
    <n v="11.2654"/>
    <n v="94.793099999999995"/>
    <n v="10"/>
    <n v="4.2"/>
    <x v="0"/>
    <n v="19"/>
    <n v="178"/>
    <n v="5.0389999999999997"/>
    <n v="0.32"/>
    <s v="us"/>
    <s v="us6000mjm1"/>
    <s v="2024-05-18T21:23:47.040Z"/>
    <s v="227 km ESE of Port Blair, India"/>
    <s v="earthquake"/>
    <n v="7.56"/>
    <n v="1.9450000000000001"/>
    <n v="0.186"/>
    <n v="8"/>
    <s v="reviewed"/>
    <s v="us"/>
    <s v="us"/>
  </r>
  <r>
    <s v="2024-03-12T08:57:52.678Z"/>
    <n v="25.741399999999999"/>
    <n v="90.286600000000007"/>
    <n v="10"/>
    <n v="4.4000000000000004"/>
    <x v="0"/>
    <n v="59"/>
    <n v="78"/>
    <n v="3.2919999999999998"/>
    <n v="0.79"/>
    <s v="us"/>
    <s v="us7000m4tz"/>
    <s v="2024-05-18T21:24:40.040Z"/>
    <s v="26 km NNE of Tura, India"/>
    <s v="earthquake"/>
    <n v="8.18"/>
    <n v="1.845"/>
    <n v="8.1000000000000003E-2"/>
    <n v="44"/>
    <s v="reviewed"/>
    <s v="us"/>
    <s v="us"/>
  </r>
  <r>
    <s v="2024-03-11T22:27:16.931Z"/>
    <n v="3.7118000000000002"/>
    <n v="97.319699999999997"/>
    <n v="112.681"/>
    <n v="4.0999999999999996"/>
    <x v="0"/>
    <n v="32"/>
    <n v="122"/>
    <n v="1.552"/>
    <n v="0.86"/>
    <s v="us"/>
    <s v="us6000mj48"/>
    <s v="2024-05-18T21:23:11.040Z"/>
    <s v="53 km E of Blangpidie, Indonesia"/>
    <s v="earthquake"/>
    <n v="7.5"/>
    <n v="7.3819999999999997"/>
    <n v="0.12"/>
    <n v="19"/>
    <s v="reviewed"/>
    <s v="us"/>
    <s v="us"/>
  </r>
  <r>
    <s v="2024-03-11T19:31:02.139Z"/>
    <n v="36.565300000000001"/>
    <n v="70.854600000000005"/>
    <n v="216.36199999999999"/>
    <n v="4"/>
    <x v="0"/>
    <n v="47"/>
    <n v="86"/>
    <n v="3.0019999999999998"/>
    <n v="0.6"/>
    <s v="us"/>
    <s v="us7000m4ql"/>
    <s v="2024-05-18T21:24:32.040Z"/>
    <s v="33 km S of Jurm, Afghanistan"/>
    <s v="earthquake"/>
    <n v="5.24"/>
    <n v="8.2509999999999994"/>
    <n v="0.111"/>
    <n v="22"/>
    <s v="reviewed"/>
    <s v="us"/>
    <s v="us"/>
  </r>
  <r>
    <s v="2024-03-11T17:21:13.708Z"/>
    <n v="6.1947999999999999"/>
    <n v="94.968100000000007"/>
    <n v="10"/>
    <n v="4.2"/>
    <x v="0"/>
    <n v="32"/>
    <n v="159"/>
    <n v="2.1909999999999998"/>
    <n v="0.71"/>
    <s v="us"/>
    <s v="us6000mj42"/>
    <s v="2024-05-18T21:23:10.040Z"/>
    <s v="51 km NW of Sabang, Indonesia"/>
    <s v="earthquake"/>
    <n v="7.37"/>
    <n v="1.92"/>
    <n v="0.124"/>
    <n v="18"/>
    <s v="reviewed"/>
    <s v="us"/>
    <s v="us"/>
  </r>
  <r>
    <s v="2024-03-11T17:07:19.912Z"/>
    <n v="9.5188000000000006"/>
    <n v="93.574700000000007"/>
    <n v="10"/>
    <n v="4.4000000000000004"/>
    <x v="0"/>
    <n v="60"/>
    <n v="95"/>
    <n v="5.4169999999999998"/>
    <n v="0.48"/>
    <s v="us"/>
    <s v="us6000mj44"/>
    <s v="2024-05-18T21:23:10.040Z"/>
    <s v="254 km SSE of Port Blair, India"/>
    <s v="earthquake"/>
    <n v="5.62"/>
    <n v="1.8819999999999999"/>
    <n v="8.2000000000000003E-2"/>
    <n v="43"/>
    <s v="reviewed"/>
    <s v="us"/>
    <s v="us"/>
  </r>
  <r>
    <s v="2024-03-09T05:17:48.069Z"/>
    <n v="32.012799999999999"/>
    <n v="92.831100000000006"/>
    <n v="10"/>
    <n v="4.2"/>
    <x v="0"/>
    <n v="30"/>
    <n v="73"/>
    <n v="2.7290000000000001"/>
    <n v="0.62"/>
    <s v="us"/>
    <s v="us7000m4ck"/>
    <s v="2024-05-15T17:35:01.040Z"/>
    <s v="94 km NE of Nagqu, China"/>
    <s v="earthquake"/>
    <n v="9.58"/>
    <n v="1.881"/>
    <n v="8.5000000000000006E-2"/>
    <n v="39"/>
    <s v="reviewed"/>
    <s v="us"/>
    <s v="us"/>
  </r>
  <r>
    <s v="2024-03-08T07:37:33.068Z"/>
    <n v="10.504"/>
    <n v="93.805099999999996"/>
    <n v="165.285"/>
    <n v="4.4000000000000004"/>
    <x v="0"/>
    <n v="36"/>
    <n v="64"/>
    <n v="6.0949999999999998"/>
    <n v="0.55000000000000004"/>
    <s v="us"/>
    <s v="us7000m42z"/>
    <s v="2024-05-15T17:35:02.040Z"/>
    <s v="172 km SE of Port Blair, India"/>
    <s v="earthquake"/>
    <n v="10.27"/>
    <n v="6.585"/>
    <n v="0.107"/>
    <n v="25"/>
    <s v="reviewed"/>
    <s v="us"/>
    <s v="us"/>
  </r>
  <r>
    <s v="2024-03-08T05:50:34.667Z"/>
    <n v="36.7883"/>
    <n v="71.503399999999999"/>
    <n v="260.64699999999999"/>
    <n v="4"/>
    <x v="0"/>
    <n v="38"/>
    <n v="99"/>
    <n v="2.6949999999999998"/>
    <n v="0.4"/>
    <s v="us"/>
    <s v="us7000m42n"/>
    <s v="2024-05-15T17:35:02.040Z"/>
    <s v="11 km NNW of AshkÄsham, Afghanistan"/>
    <s v="earthquake"/>
    <n v="8.1199999999999992"/>
    <n v="10.484999999999999"/>
    <n v="0.13"/>
    <n v="16"/>
    <s v="reviewed"/>
    <s v="us"/>
    <s v="us"/>
  </r>
  <r>
    <s v="2024-03-07T22:58:24.456Z"/>
    <n v="23.2072"/>
    <n v="94.429299999999998"/>
    <n v="101.657"/>
    <n v="4.2"/>
    <x v="0"/>
    <n v="53"/>
    <n v="111"/>
    <n v="2.0419999999999998"/>
    <n v="0.63"/>
    <s v="us"/>
    <s v="us7000m413"/>
    <s v="2024-05-15T17:35:03.040Z"/>
    <s v="48 km S of Mawlaik, Myanmar"/>
    <s v="earthquake"/>
    <n v="5.89"/>
    <n v="6.0149999999999997"/>
    <n v="8.2000000000000003E-2"/>
    <n v="41"/>
    <s v="reviewed"/>
    <s v="us"/>
    <s v="us"/>
  </r>
  <r>
    <s v="2024-03-07T15:47:41.746Z"/>
    <n v="16.405200000000001"/>
    <n v="94.663899999999998"/>
    <n v="33.759"/>
    <n v="4.5999999999999996"/>
    <x v="0"/>
    <n v="39"/>
    <n v="99"/>
    <n v="4.7409999999999997"/>
    <n v="0.59"/>
    <s v="us"/>
    <s v="us7000m3w7"/>
    <s v="2024-05-15T17:35:03.040Z"/>
    <s v="42 km S of Pathein, Myanmar"/>
    <s v="earthquake"/>
    <n v="6.32"/>
    <n v="5.4539999999999997"/>
    <n v="9.6000000000000002E-2"/>
    <n v="32"/>
    <s v="reviewed"/>
    <s v="us"/>
    <s v="us"/>
  </r>
  <r>
    <s v="2024-03-07T10:09:15.384Z"/>
    <n v="33.379399999999997"/>
    <n v="92.854200000000006"/>
    <n v="10"/>
    <n v="5"/>
    <x v="0"/>
    <n v="77"/>
    <n v="31"/>
    <n v="3.95"/>
    <n v="0.64"/>
    <s v="us"/>
    <s v="us7000m3ut"/>
    <s v="2024-05-15T17:35:03.040Z"/>
    <s v="223 km NNE of Nagqu, China"/>
    <s v="earthquake"/>
    <n v="8.06"/>
    <n v="1.804"/>
    <n v="6.8000000000000005E-2"/>
    <n v="70"/>
    <s v="reviewed"/>
    <s v="us"/>
    <s v="us"/>
  </r>
  <r>
    <s v="2024-03-07T10:06:30.797Z"/>
    <n v="33.538899999999998"/>
    <n v="92.992699999999999"/>
    <n v="10"/>
    <n v="5.6"/>
    <x v="1"/>
    <n v="179"/>
    <n v="26"/>
    <n v="4.1420000000000003"/>
    <n v="0.56999999999999995"/>
    <s v="us"/>
    <s v="us7000m3ur"/>
    <s v="2024-05-15T17:35:03.040Z"/>
    <s v="244 km NNE of Nagqu, China"/>
    <s v="earthquake"/>
    <n v="7.24"/>
    <n v="1.8320000000000001"/>
    <n v="8.8999999999999996E-2"/>
    <n v="12"/>
    <s v="reviewed"/>
    <s v="us"/>
    <s v="us"/>
  </r>
  <r>
    <s v="2024-03-06T04:25:08.225Z"/>
    <n v="30.404499999999999"/>
    <n v="80.661299999999997"/>
    <n v="10"/>
    <n v="4.2"/>
    <x v="0"/>
    <n v="28"/>
    <n v="169"/>
    <n v="4.8019999999999996"/>
    <n v="0.67"/>
    <s v="us"/>
    <s v="us7000m3mf"/>
    <s v="2024-05-15T17:35:05.040Z"/>
    <s v="50 km WNW of Burang, China"/>
    <s v="earthquake"/>
    <n v="11.01"/>
    <n v="1.9239999999999999"/>
    <n v="0.14699999999999999"/>
    <n v="13"/>
    <s v="reviewed"/>
    <s v="us"/>
    <s v="us"/>
  </r>
  <r>
    <s v="2024-03-05T02:07:32.232Z"/>
    <n v="33.484099999999998"/>
    <n v="93.023399999999995"/>
    <n v="10"/>
    <n v="5.4"/>
    <x v="1"/>
    <n v="114"/>
    <n v="26"/>
    <n v="8.7490000000000006"/>
    <n v="0.46"/>
    <s v="us"/>
    <s v="us6000mgsv"/>
    <s v="2024-05-15T17:35:06.040Z"/>
    <s v="240 km NNE of Nagqu, China"/>
    <s v="earthquake"/>
    <n v="7.64"/>
    <n v="1.8009999999999999"/>
    <n v="7.4999999999999997E-2"/>
    <n v="17"/>
    <s v="reviewed"/>
    <s v="us"/>
    <s v="us"/>
  </r>
  <r>
    <s v="2024-03-04T06:32:49.443Z"/>
    <n v="38.9587"/>
    <n v="98.158699999999996"/>
    <n v="10"/>
    <n v="4.5999999999999996"/>
    <x v="0"/>
    <n v="62"/>
    <n v="132"/>
    <n v="5.327"/>
    <n v="0.57999999999999996"/>
    <s v="us"/>
    <s v="us7000m462"/>
    <s v="2024-05-15T17:35:07.040Z"/>
    <s v="29 km NW of Yanglong, China"/>
    <s v="earthquake"/>
    <n v="10.06"/>
    <n v="1.8839999999999999"/>
    <n v="8.5999999999999993E-2"/>
    <n v="41"/>
    <s v="reviewed"/>
    <s v="us"/>
    <s v="us"/>
  </r>
  <r>
    <s v="2024-03-04T06:29:28.257Z"/>
    <n v="38.813699999999997"/>
    <n v="64.881600000000006"/>
    <n v="10"/>
    <n v="4.5999999999999996"/>
    <x v="0"/>
    <n v="61"/>
    <n v="108"/>
    <n v="2.536"/>
    <n v="0.37"/>
    <s v="us"/>
    <s v="us6000mgln"/>
    <s v="2024-05-15T17:35:07.040Z"/>
    <s v="54 km SSW of Muborak, Uzbekistan"/>
    <s v="earthquake"/>
    <n v="5.1100000000000003"/>
    <n v="1.88"/>
    <n v="0.1"/>
    <n v="32"/>
    <s v="reviewed"/>
    <s v="us"/>
    <s v="us"/>
  </r>
  <r>
    <s v="2024-03-04T03:50:17.216Z"/>
    <n v="10.6366"/>
    <n v="91.396900000000002"/>
    <n v="10"/>
    <n v="4"/>
    <x v="0"/>
    <n v="14"/>
    <n v="109"/>
    <n v="7.6849999999999996"/>
    <n v="0.56000000000000005"/>
    <s v="us"/>
    <s v="us7000m45t"/>
    <s v="2024-05-15T17:35:07.040Z"/>
    <s v="186 km SW of Bamboo Flat, India"/>
    <s v="earthquake"/>
    <n v="5.1100000000000003"/>
    <n v="1.927"/>
    <n v="0.19600000000000001"/>
    <n v="9"/>
    <s v="reviewed"/>
    <s v="us"/>
    <s v="us"/>
  </r>
  <r>
    <s v="2024-03-03T12:36:37.702Z"/>
    <n v="2.7132999999999998"/>
    <n v="99.152100000000004"/>
    <n v="174.43100000000001"/>
    <n v="4.3"/>
    <x v="0"/>
    <n v="77"/>
    <n v="47"/>
    <n v="0.22900000000000001"/>
    <n v="0.55000000000000004"/>
    <s v="us"/>
    <s v="us6000mggs"/>
    <s v="2024-05-10T21:25:58.040Z"/>
    <s v="24 km ENE of Parapat, Indonesia"/>
    <s v="earthquake"/>
    <n v="7.03"/>
    <n v="2.7250000000000001"/>
    <n v="6.6000000000000003E-2"/>
    <n v="65"/>
    <s v="reviewed"/>
    <s v="us"/>
    <s v="us"/>
  </r>
  <r>
    <s v="2024-03-03T07:05:39.346Z"/>
    <n v="38.143999999999998"/>
    <n v="74.054699999999997"/>
    <n v="167.50299999999999"/>
    <n v="4.2"/>
    <x v="0"/>
    <n v="62"/>
    <n v="97"/>
    <n v="2.2080000000000002"/>
    <n v="0.91"/>
    <s v="us"/>
    <s v="us6000mgf6"/>
    <s v="2024-05-10T21:25:58.040Z"/>
    <s v="8 km ESE of Murghob, Tajikistan"/>
    <s v="earthquake"/>
    <n v="6.9"/>
    <n v="7.0529999999999999"/>
    <n v="0.11"/>
    <n v="23"/>
    <s v="reviewed"/>
    <s v="us"/>
    <s v="us"/>
  </r>
  <r>
    <s v="2024-03-01T18:39:26.377Z"/>
    <n v="0.49930000000000002"/>
    <n v="98.490200000000002"/>
    <n v="50.725999999999999"/>
    <n v="4.9000000000000004"/>
    <x v="0"/>
    <n v="153"/>
    <n v="44"/>
    <n v="1.2150000000000001"/>
    <n v="0.78"/>
    <s v="us"/>
    <s v="us6000mg5q"/>
    <s v="2024-05-10T21:25:57.040Z"/>
    <s v="76 km E of Teluk Dalam, Indonesia"/>
    <s v="earthquake"/>
    <n v="3.26"/>
    <n v="5.4950000000000001"/>
    <n v="4.9000000000000002E-2"/>
    <n v="137"/>
    <s v="reviewed"/>
    <s v="us"/>
    <s v="us"/>
  </r>
  <r>
    <s v="2024-03-01T02:00:59.565Z"/>
    <n v="1.3908"/>
    <n v="99.0655"/>
    <n v="117.30200000000001"/>
    <n v="4.4000000000000004"/>
    <x v="0"/>
    <n v="47"/>
    <n v="88"/>
    <n v="1.302"/>
    <n v="0.75"/>
    <s v="us"/>
    <s v="us6000mfyy"/>
    <s v="2024-05-10T21:25:56.040Z"/>
    <s v="22 km W of Padangsidempuan, Indonesia"/>
    <s v="earthquake"/>
    <n v="6.95"/>
    <n v="6.6719999999999997"/>
    <n v="9.8000000000000004E-2"/>
    <n v="31"/>
    <s v="reviewed"/>
    <s v="us"/>
    <s v="us"/>
  </r>
  <r>
    <s v="2024-02-29T23:44:17.319Z"/>
    <n v="23.0702"/>
    <n v="63.6235"/>
    <n v="10"/>
    <n v="4.0999999999999996"/>
    <x v="0"/>
    <n v="44"/>
    <n v="106"/>
    <n v="7.0359999999999996"/>
    <n v="0.52"/>
    <s v="us"/>
    <s v="us6000mfy6"/>
    <s v="2024-05-10T21:25:56.040Z"/>
    <s v="243 km S of Pasni, Pakistan"/>
    <s v="earthquake"/>
    <n v="12.32"/>
    <n v="1.974"/>
    <n v="0.09"/>
    <n v="34"/>
    <s v="reviewed"/>
    <s v="us"/>
    <s v="us"/>
  </r>
  <r>
    <s v="2024-02-28T17:44:40.362Z"/>
    <n v="5.2525000000000004"/>
    <n v="94.842399999999998"/>
    <n v="72.173000000000002"/>
    <n v="4.5999999999999996"/>
    <x v="0"/>
    <n v="56"/>
    <n v="174"/>
    <n v="2.0960000000000001"/>
    <n v="0.62"/>
    <s v="us"/>
    <s v="us6000mfms"/>
    <s v="2024-05-10T21:25:55.040Z"/>
    <s v="63 km WSW of Banda Aceh, Indonesia"/>
    <s v="earthquake"/>
    <n v="7.94"/>
    <n v="6.133"/>
    <n v="9.2999999999999999E-2"/>
    <n v="34"/>
    <s v="reviewed"/>
    <s v="us"/>
    <s v="us"/>
  </r>
  <r>
    <s v="2024-02-28T13:23:28.767Z"/>
    <n v="29.321400000000001"/>
    <n v="102.4984"/>
    <n v="10"/>
    <n v="4.2"/>
    <x v="0"/>
    <n v="25"/>
    <n v="77"/>
    <n v="6.1539999999999999"/>
    <n v="0.91"/>
    <s v="us"/>
    <s v="us6000mgpw"/>
    <s v="2024-05-10T21:25:59.040Z"/>
    <s v="88 km SSW of Ya'an, China"/>
    <s v="earthquake"/>
    <n v="4.01"/>
    <n v="1.91"/>
    <n v="0.159"/>
    <n v="11"/>
    <s v="reviewed"/>
    <s v="us"/>
    <s v="us"/>
  </r>
  <r>
    <s v="2024-02-28T10:23:02.708Z"/>
    <n v="6.1520999999999999"/>
    <n v="60.769399999999997"/>
    <n v="10"/>
    <n v="4.0999999999999996"/>
    <x v="0"/>
    <n v="15"/>
    <n v="129"/>
    <n v="18.492000000000001"/>
    <n v="0.69"/>
    <s v="us"/>
    <s v="us6000mgps"/>
    <s v="2024-05-10T21:25:59.040Z"/>
    <s v="Carlsberg Ridge"/>
    <s v="earthquake"/>
    <n v="10.7"/>
    <n v="1.9139999999999999"/>
    <n v="0.17299999999999999"/>
    <n v="9"/>
    <s v="reviewed"/>
    <s v="us"/>
    <s v="us"/>
  </r>
  <r>
    <s v="2024-02-28T10:17:55.374Z"/>
    <n v="6.0946999999999996"/>
    <n v="60.8568"/>
    <n v="10"/>
    <n v="4.4000000000000004"/>
    <x v="0"/>
    <n v="20"/>
    <n v="185"/>
    <n v="19.266999999999999"/>
    <n v="0.73"/>
    <s v="us"/>
    <s v="us6000mgpr"/>
    <s v="2024-05-10T21:25:59.040Z"/>
    <s v="Carlsberg Ridge"/>
    <s v="earthquake"/>
    <n v="12.58"/>
    <n v="1.9590000000000001"/>
    <n v="0.13900000000000001"/>
    <n v="15"/>
    <s v="reviewed"/>
    <s v="us"/>
    <s v="us"/>
  </r>
  <r>
    <s v="2024-02-28T10:00:53.763Z"/>
    <n v="6.1154000000000002"/>
    <n v="60.826999999999998"/>
    <n v="10"/>
    <n v="4.5999999999999996"/>
    <x v="0"/>
    <n v="32"/>
    <n v="138"/>
    <n v="11.973000000000001"/>
    <n v="0.71"/>
    <s v="us"/>
    <s v="us6000mfky"/>
    <s v="2024-05-10T21:25:55.040Z"/>
    <s v="Carlsberg Ridge"/>
    <s v="earthquake"/>
    <n v="7.83"/>
    <n v="1.93"/>
    <n v="0.114"/>
    <n v="23"/>
    <s v="reviewed"/>
    <s v="us"/>
    <s v="us"/>
  </r>
  <r>
    <s v="2024-02-28T02:28:11.737Z"/>
    <n v="1.0955999999999999"/>
    <n v="98.738799999999998"/>
    <n v="86.438999999999993"/>
    <n v="4.7"/>
    <x v="0"/>
    <n v="57"/>
    <n v="59"/>
    <n v="1.181"/>
    <n v="0.56000000000000005"/>
    <s v="us"/>
    <s v="us6000mfjf"/>
    <s v="2024-05-10T21:25:55.040Z"/>
    <s v="67 km WSW of Padangsidempuan, Indonesia"/>
    <s v="earthquake"/>
    <n v="5.8"/>
    <n v="4.9290000000000003"/>
    <n v="7.3999999999999996E-2"/>
    <n v="55"/>
    <s v="reviewed"/>
    <s v="us"/>
    <s v="us"/>
  </r>
  <r>
    <s v="2024-02-27T23:41:05.125Z"/>
    <n v="36.362400000000001"/>
    <n v="71.355800000000002"/>
    <n v="113.574"/>
    <n v="4.0999999999999996"/>
    <x v="0"/>
    <n v="31"/>
    <n v="72"/>
    <n v="3.1280000000000001"/>
    <n v="1.02"/>
    <s v="us"/>
    <s v="us6000mfiz"/>
    <s v="2024-05-10T21:25:55.040Z"/>
    <s v="39 km SSW of AshkÄsham, Afghanistan"/>
    <s v="earthquake"/>
    <n v="8.83"/>
    <n v="8.6140000000000008"/>
    <n v="0.14499999999999999"/>
    <n v="13"/>
    <s v="reviewed"/>
    <s v="us"/>
    <s v="us"/>
  </r>
  <r>
    <s v="2024-02-26T11:29:31.815Z"/>
    <n v="29.6188"/>
    <n v="88.092100000000002"/>
    <n v="89.465999999999994"/>
    <n v="4.4000000000000004"/>
    <x v="0"/>
    <n v="30"/>
    <n v="75"/>
    <n v="2.6429999999999998"/>
    <n v="0.53"/>
    <s v="us"/>
    <s v="us7000m1ln"/>
    <s v="2024-05-10T21:26:00.040Z"/>
    <s v="86 km WNW of Rikaze, China"/>
    <s v="earthquake"/>
    <n v="8.43"/>
    <n v="5.3650000000000002"/>
    <n v="9.4E-2"/>
    <n v="33"/>
    <s v="reviewed"/>
    <s v="us"/>
    <s v="us"/>
  </r>
  <r>
    <s v="2024-02-25T17:33:48.562Z"/>
    <n v="0.51119999999999999"/>
    <n v="98.5291"/>
    <n v="53.895000000000003"/>
    <n v="4.5999999999999996"/>
    <x v="0"/>
    <n v="70"/>
    <n v="122"/>
    <n v="1.236"/>
    <n v="0.73"/>
    <s v="us"/>
    <s v="us7000m1iw"/>
    <s v="2024-05-02T15:50:14.040Z"/>
    <s v="81 km E of Teluk Dalam, Indonesia"/>
    <s v="earthquake"/>
    <n v="4.4400000000000004"/>
    <n v="7.3730000000000002"/>
    <n v="6.8000000000000005E-2"/>
    <n v="64"/>
    <s v="reviewed"/>
    <s v="us"/>
    <s v="us"/>
  </r>
  <r>
    <s v="2024-02-24T06:07:44.319Z"/>
    <n v="2.2786"/>
    <n v="95.36"/>
    <n v="10"/>
    <n v="4.3"/>
    <x v="0"/>
    <n v="23"/>
    <n v="115"/>
    <n v="2.4169999999999998"/>
    <n v="0.5"/>
    <s v="us"/>
    <s v="us6000mfu6"/>
    <s v="2024-05-02T15:50:11.040Z"/>
    <s v="115 km W of Sinabang, Indonesia"/>
    <s v="earthquake"/>
    <n v="7.61"/>
    <n v="1.925"/>
    <n v="0.14799999999999999"/>
    <n v="13"/>
    <s v="reviewed"/>
    <s v="us"/>
    <s v="us"/>
  </r>
  <r>
    <s v="2024-02-24T00:23:57.760Z"/>
    <n v="21.200700000000001"/>
    <n v="99.387799999999999"/>
    <n v="15.026"/>
    <n v="4.2"/>
    <x v="0"/>
    <n v="22"/>
    <n v="82"/>
    <n v="0.20599999999999999"/>
    <n v="0.65"/>
    <s v="us"/>
    <s v="us6000mftz"/>
    <s v="2024-05-02T15:50:11.040Z"/>
    <s v="73 km SW of KÄ“ng Tung, Myanmar"/>
    <s v="earthquake"/>
    <n v="4.83"/>
    <n v="5.0570000000000004"/>
    <n v="0.187"/>
    <n v="8"/>
    <s v="reviewed"/>
    <s v="us"/>
    <s v="us"/>
  </r>
  <r>
    <s v="2024-02-23T22:36:08.342Z"/>
    <n v="21.546099999999999"/>
    <n v="94.088499999999996"/>
    <n v="66.528000000000006"/>
    <n v="4.4000000000000004"/>
    <x v="0"/>
    <n v="66"/>
    <n v="61"/>
    <n v="0.84299999999999997"/>
    <n v="0.51"/>
    <s v="us"/>
    <s v="us7000m189"/>
    <s v="2024-05-02T15:50:13.040Z"/>
    <s v="104 km NW of Chauk, Myanmar"/>
    <s v="earthquake"/>
    <n v="6.86"/>
    <n v="6.5890000000000004"/>
    <n v="7.0999999999999994E-2"/>
    <n v="58"/>
    <s v="reviewed"/>
    <s v="us"/>
    <s v="us"/>
  </r>
  <r>
    <s v="2024-02-23T12:06:21.411Z"/>
    <n v="2.6614"/>
    <n v="95.677300000000002"/>
    <n v="28.605"/>
    <n v="4.4000000000000004"/>
    <x v="0"/>
    <n v="48"/>
    <n v="91"/>
    <n v="2.327"/>
    <n v="0.62"/>
    <s v="us"/>
    <s v="us7000m12e"/>
    <s v="2024-05-02T15:50:13.040Z"/>
    <s v="80 km WNW of Sinabang, Indonesia"/>
    <s v="earthquake"/>
    <n v="7.06"/>
    <n v="4.82"/>
    <n v="9.5000000000000001E-2"/>
    <n v="35"/>
    <s v="reviewed"/>
    <s v="us"/>
    <s v="us"/>
  </r>
  <r>
    <s v="2024-02-23T05:49:24.733Z"/>
    <n v="38.3581"/>
    <n v="73.880099999999999"/>
    <n v="134.40600000000001"/>
    <n v="4.5"/>
    <x v="0"/>
    <n v="100"/>
    <n v="66"/>
    <n v="1.9710000000000001"/>
    <n v="0.5"/>
    <s v="us"/>
    <s v="us7000m10k"/>
    <s v="2024-05-02T15:50:12.040Z"/>
    <s v="22 km NNW of Murghob, Tajikistan"/>
    <s v="earthquake"/>
    <n v="7.06"/>
    <n v="7.0110000000000001"/>
    <n v="6.2E-2"/>
    <n v="77"/>
    <s v="reviewed"/>
    <s v="us"/>
    <s v="us"/>
  </r>
  <r>
    <s v="2024-02-23T04:28:03.662Z"/>
    <n v="36.591000000000001"/>
    <n v="68.409800000000004"/>
    <n v="10"/>
    <n v="4.5999999999999996"/>
    <x v="0"/>
    <n v="64"/>
    <n v="122"/>
    <n v="3.5390000000000001"/>
    <n v="0.92"/>
    <s v="us"/>
    <s v="us7000m10f"/>
    <s v="2024-05-02T15:50:12.040Z"/>
    <s v="42 km WSW of Kunduz, Afghanistan"/>
    <s v="earthquake"/>
    <n v="8.52"/>
    <n v="1.9390000000000001"/>
    <n v="7.2999999999999995E-2"/>
    <n v="58"/>
    <s v="reviewed"/>
    <s v="us"/>
    <s v="us"/>
  </r>
  <r>
    <s v="2024-02-23T01:50:25.549Z"/>
    <n v="36.610599999999998"/>
    <n v="68.453500000000005"/>
    <n v="10"/>
    <n v="4.2"/>
    <x v="0"/>
    <n v="31"/>
    <n v="165"/>
    <n v="3.5249999999999999"/>
    <n v="0.8"/>
    <s v="us"/>
    <s v="us7000m0zp"/>
    <s v="2024-05-02T15:50:12.040Z"/>
    <s v="38 km WSW of Kunduz, Afghanistan"/>
    <s v="earthquake"/>
    <n v="9.76"/>
    <n v="1.96"/>
    <n v="0.17599999999999999"/>
    <n v="9"/>
    <s v="reviewed"/>
    <s v="us"/>
    <s v="us"/>
  </r>
  <r>
    <s v="2024-02-22T17:05:55.410Z"/>
    <n v="33.178699999999999"/>
    <n v="76.810299999999998"/>
    <n v="10"/>
    <n v="4.3"/>
    <x v="0"/>
    <n v="51"/>
    <n v="113"/>
    <n v="2.9990000000000001"/>
    <n v="0.56999999999999995"/>
    <s v="us"/>
    <s v="us7000m0vv"/>
    <s v="2024-05-02T15:50:12.040Z"/>
    <s v="32 km SSW of Padam, India"/>
    <s v="earthquake"/>
    <n v="4.32"/>
    <n v="1.9019999999999999"/>
    <n v="9.9000000000000005E-2"/>
    <n v="29"/>
    <s v="reviewed"/>
    <s v="us"/>
    <s v="us"/>
  </r>
  <r>
    <s v="2024-02-21T19:39:45.460Z"/>
    <n v="39.474400000000003"/>
    <n v="73.646100000000004"/>
    <n v="43.067"/>
    <n v="4.4000000000000004"/>
    <x v="0"/>
    <n v="29"/>
    <n v="223"/>
    <n v="1.429"/>
    <n v="0.61"/>
    <s v="us"/>
    <s v="us7000m0m7"/>
    <s v="2024-05-02T15:50:12.040Z"/>
    <s v="94 km S of Gulâ€™cha, Kyrgyzstan"/>
    <s v="earthquake"/>
    <n v="6.69"/>
    <n v="8.2949999999999999"/>
    <n v="0.14899999999999999"/>
    <n v="13"/>
    <s v="reviewed"/>
    <s v="us"/>
    <s v="us"/>
  </r>
  <r>
    <s v="2024-02-21T18:20:13.448Z"/>
    <n v="36.533099999999997"/>
    <n v="70.232299999999995"/>
    <n v="229.90700000000001"/>
    <n v="4.0999999999999996"/>
    <x v="0"/>
    <n v="85"/>
    <n v="47"/>
    <n v="3.1890000000000001"/>
    <n v="1.1599999999999999"/>
    <s v="us"/>
    <s v="us7000m0lu"/>
    <s v="2024-05-02T15:50:12.040Z"/>
    <s v="33 km E of FarkhÄr, Afghanistan"/>
    <s v="earthquake"/>
    <n v="8.1199999999999992"/>
    <n v="6.702"/>
    <n v="7.3999999999999996E-2"/>
    <n v="50"/>
    <s v="reviewed"/>
    <s v="us"/>
    <s v="us"/>
  </r>
  <r>
    <s v="2024-02-21T12:57:06.679Z"/>
    <n v="36.122300000000003"/>
    <n v="71.007099999999994"/>
    <n v="98.177999999999997"/>
    <n v="4.5"/>
    <x v="0"/>
    <n v="107"/>
    <n v="77"/>
    <n v="3.0880000000000001"/>
    <n v="0.71"/>
    <s v="us"/>
    <s v="us7000m0jg"/>
    <s v="2024-05-02T15:50:12.040Z"/>
    <s v="78 km SW of AshkÄsham, Afghanistan"/>
    <s v="earthquake"/>
    <n v="7.76"/>
    <n v="7.0810000000000004"/>
    <n v="5.8000000000000003E-2"/>
    <n v="86"/>
    <s v="reviewed"/>
    <s v="us"/>
    <s v="us"/>
  </r>
  <r>
    <s v="2024-02-21T07:36:04.824Z"/>
    <n v="22.517399999999999"/>
    <n v="93.986800000000002"/>
    <n v="71.012"/>
    <n v="4.9000000000000004"/>
    <x v="0"/>
    <n v="71"/>
    <n v="52"/>
    <n v="1.5649999999999999"/>
    <n v="0.72"/>
    <s v="us"/>
    <s v="us7000m0ia"/>
    <s v="2024-05-02T15:50:12.040Z"/>
    <s v="41 km ESE of Hakha, Myanmar"/>
    <s v="earthquake"/>
    <n v="6.84"/>
    <n v="6.0780000000000003"/>
    <n v="4.9000000000000002E-2"/>
    <n v="130"/>
    <s v="reviewed"/>
    <s v="us"/>
    <s v="us"/>
  </r>
  <r>
    <s v="2024-02-20T22:47:54.732Z"/>
    <n v="37.304400000000001"/>
    <n v="70.001400000000004"/>
    <n v="8.9339999999999993"/>
    <n v="4.3"/>
    <x v="0"/>
    <n v="33"/>
    <n v="90"/>
    <n v="2.589"/>
    <n v="0.56999999999999995"/>
    <s v="us"/>
    <s v="us7000m0g5"/>
    <s v="2024-05-02T15:50:12.040Z"/>
    <s v="24 km NE of RustÄq, Afghanistan"/>
    <s v="earthquake"/>
    <n v="7.84"/>
    <n v="5.0229999999999997"/>
    <n v="0.111"/>
    <n v="23"/>
    <s v="reviewed"/>
    <s v="us"/>
    <s v="us"/>
  </r>
  <r>
    <s v="2024-02-20T15:24:03.058Z"/>
    <n v="36.517099999999999"/>
    <n v="70.548500000000004"/>
    <n v="199.03800000000001"/>
    <n v="4"/>
    <x v="0"/>
    <n v="20"/>
    <n v="143"/>
    <n v="3.1160000000000001"/>
    <n v="0.86"/>
    <s v="us"/>
    <s v="us7000m15d"/>
    <s v="2024-05-02T15:50:13.040Z"/>
    <s v="46 km SSW of Jurm, Afghanistan"/>
    <s v="earthquake"/>
    <n v="6.89"/>
    <n v="9.5920000000000005"/>
    <n v="0.19500000000000001"/>
    <n v="8"/>
    <s v="reviewed"/>
    <s v="us"/>
    <s v="us"/>
  </r>
  <r>
    <s v="2024-02-20T01:05:59.441Z"/>
    <n v="33.156500000000001"/>
    <n v="76.875900000000001"/>
    <n v="10"/>
    <n v="4.3"/>
    <x v="0"/>
    <n v="49"/>
    <n v="96"/>
    <n v="3.0569999999999999"/>
    <n v="0.47"/>
    <s v="us"/>
    <s v="us7000m09y"/>
    <s v="2024-05-02T15:50:11.040Z"/>
    <s v="34 km S of Padam, India"/>
    <s v="earthquake"/>
    <n v="6.15"/>
    <n v="1.8580000000000001"/>
    <n v="9.5000000000000001E-2"/>
    <n v="31"/>
    <s v="reviewed"/>
    <s v="us"/>
    <s v="us"/>
  </r>
  <r>
    <s v="2024-02-19T18:40:42.045Z"/>
    <n v="36.192799999999998"/>
    <n v="70.443399999999997"/>
    <n v="149.57599999999999"/>
    <n v="4.0999999999999996"/>
    <x v="0"/>
    <n v="54"/>
    <n v="138"/>
    <n v="3.4380000000000002"/>
    <n v="0.6"/>
    <s v="us"/>
    <s v="us7000m088"/>
    <s v="2024-05-02T15:50:11.040Z"/>
    <s v="67 km SE of FarkhÄr, Afghanistan"/>
    <s v="earthquake"/>
    <n v="7.98"/>
    <n v="8.657"/>
    <n v="9.7000000000000003E-2"/>
    <n v="29"/>
    <s v="reviewed"/>
    <s v="us"/>
    <s v="us"/>
  </r>
  <r>
    <s v="2024-02-19T16:05:15.395Z"/>
    <n v="35.488599999999998"/>
    <n v="74.802899999999994"/>
    <n v="10"/>
    <n v="4.8"/>
    <x v="1"/>
    <n v="126"/>
    <n v="35"/>
    <n v="2.2280000000000002"/>
    <n v="0.61"/>
    <s v="us"/>
    <s v="us7000m06b"/>
    <s v="2025-02-15T18:01:00.500Z"/>
    <s v="65 km SE of Gilgit, Pakistan"/>
    <s v="earthquake"/>
    <n v="7.15"/>
    <n v="1.774"/>
    <n v="0.13900000000000001"/>
    <n v="5"/>
    <s v="reviewed"/>
    <s v="us"/>
    <s v="us"/>
  </r>
  <r>
    <s v="2024-02-19T04:28:37.626Z"/>
    <n v="39.313200000000002"/>
    <n v="71.5916"/>
    <n v="10"/>
    <n v="4.3"/>
    <x v="0"/>
    <n v="50"/>
    <n v="100"/>
    <n v="0.23"/>
    <n v="0.64"/>
    <s v="us"/>
    <s v="us7000m03x"/>
    <s v="2024-05-02T15:50:11.040Z"/>
    <s v="10 km NE of Karakenja, Tajikistan"/>
    <s v="earthquake"/>
    <n v="3.83"/>
    <n v="1.87"/>
    <n v="0.104"/>
    <n v="26"/>
    <s v="reviewed"/>
    <s v="us"/>
    <s v="us"/>
  </r>
  <r>
    <s v="2024-02-18T11:20:31.823Z"/>
    <n v="36.552500000000002"/>
    <n v="66.831999999999994"/>
    <n v="10"/>
    <n v="4.8"/>
    <x v="0"/>
    <n v="118"/>
    <n v="46"/>
    <n v="3.6019999999999999"/>
    <n v="0.57999999999999996"/>
    <s v="us"/>
    <s v="us7000m003"/>
    <s v="2024-04-24T14:42:05.040Z"/>
    <s v="23 km SSW of Balkh, Afghanistan"/>
    <s v="earthquake"/>
    <n v="8.0399999999999991"/>
    <n v="1.8180000000000001"/>
    <n v="4.3999999999999997E-2"/>
    <n v="159"/>
    <s v="reviewed"/>
    <s v="us"/>
    <s v="us"/>
  </r>
  <r>
    <s v="2024-02-18T00:24:48.995Z"/>
    <n v="23.7744"/>
    <n v="93.895600000000002"/>
    <n v="71.814999999999998"/>
    <n v="4.0999999999999996"/>
    <x v="0"/>
    <n v="32"/>
    <n v="83"/>
    <n v="2.343"/>
    <n v="0.84"/>
    <s v="us"/>
    <s v="us7000m0ue"/>
    <s v="2024-04-24T14:42:07.040Z"/>
    <s v="53 km WNW of Mawlaik, Myanmar"/>
    <s v="earthquake"/>
    <n v="8.91"/>
    <n v="8.2940000000000005"/>
    <n v="0.123"/>
    <n v="18"/>
    <s v="reviewed"/>
    <s v="us"/>
    <s v="us"/>
  </r>
  <r>
    <s v="2024-02-17T18:59:41.865Z"/>
    <n v="33.980200000000004"/>
    <n v="91.994900000000001"/>
    <n v="15.885999999999999"/>
    <n v="4.0999999999999996"/>
    <x v="0"/>
    <n v="38"/>
    <n v="104"/>
    <n v="4.3280000000000003"/>
    <n v="0.65"/>
    <s v="us"/>
    <s v="us7000lzw3"/>
    <s v="2024-04-24T14:42:05.040Z"/>
    <s v="277 km N of Nagqu, China"/>
    <s v="earthquake"/>
    <n v="10.71"/>
    <n v="4.6639999999999997"/>
    <n v="9.9000000000000005E-2"/>
    <n v="31"/>
    <s v="reviewed"/>
    <s v="us"/>
    <s v="us"/>
  </r>
  <r>
    <s v="2024-02-17T03:55:23.179Z"/>
    <n v="22.922699999999999"/>
    <n v="93.780299999999997"/>
    <n v="72.977000000000004"/>
    <n v="4.5999999999999996"/>
    <x v="0"/>
    <n v="63"/>
    <n v="70"/>
    <n v="1.988"/>
    <n v="0.73"/>
    <s v="us"/>
    <s v="us7000lzt8"/>
    <s v="2024-04-24T14:42:04.040Z"/>
    <s v="10 km E of Falam, Myanmar"/>
    <s v="earthquake"/>
    <n v="7.02"/>
    <n v="7.3879999999999999"/>
    <n v="7.0999999999999994E-2"/>
    <n v="59"/>
    <s v="reviewed"/>
    <s v="us"/>
    <s v="us"/>
  </r>
  <r>
    <s v="2024-02-16T19:27:04.496Z"/>
    <n v="36.263500000000001"/>
    <n v="71.461399999999998"/>
    <n v="114.88"/>
    <n v="4.5999999999999996"/>
    <x v="0"/>
    <n v="168"/>
    <n v="36"/>
    <n v="2.9990000000000001"/>
    <n v="0.75"/>
    <s v="us"/>
    <s v="us7000lzqk"/>
    <s v="2024-04-24T14:42:04.040Z"/>
    <s v="47 km S of AshkÄsham, Afghanistan"/>
    <s v="earthquake"/>
    <n v="6.79"/>
    <n v="5.25"/>
    <n v="4.3999999999999997E-2"/>
    <n v="169"/>
    <s v="reviewed"/>
    <s v="us"/>
    <s v="us"/>
  </r>
  <r>
    <s v="2024-02-16T15:38:27.400Z"/>
    <n v="36.473399999999998"/>
    <n v="77.283299999999997"/>
    <n v="129.08099999999999"/>
    <n v="4.5"/>
    <x v="0"/>
    <n v="71"/>
    <n v="86"/>
    <n v="4.3319999999999999"/>
    <n v="0.56999999999999995"/>
    <s v="us"/>
    <s v="us7000lzni"/>
    <s v="2024-04-24T14:42:04.040Z"/>
    <s v="154 km SSE of Damusi, China"/>
    <s v="earthquake"/>
    <n v="8.1199999999999992"/>
    <n v="7.056"/>
    <n v="6.0999999999999999E-2"/>
    <n v="79"/>
    <s v="reviewed"/>
    <s v="us"/>
    <s v="us"/>
  </r>
  <r>
    <s v="2024-02-16T14:54:59.468Z"/>
    <n v="37.512099999999997"/>
    <n v="72.126900000000006"/>
    <n v="185.37799999999999"/>
    <n v="4.0999999999999996"/>
    <x v="0"/>
    <n v="27"/>
    <n v="129"/>
    <n v="1.9790000000000001"/>
    <n v="0.66"/>
    <s v="us"/>
    <s v="us7000lzln"/>
    <s v="2024-04-24T14:42:03.040Z"/>
    <s v="50 km E of Khorugh, Tajikistan"/>
    <s v="earthquake"/>
    <n v="7.21"/>
    <n v="9.2799999999999994"/>
    <n v="0.14399999999999999"/>
    <n v="13"/>
    <s v="reviewed"/>
    <s v="us"/>
    <s v="us"/>
  </r>
  <r>
    <s v="2024-02-16T13:47:16.541Z"/>
    <n v="38.674399999999999"/>
    <n v="73.544700000000006"/>
    <n v="95.989000000000004"/>
    <n v="4.4000000000000004"/>
    <x v="0"/>
    <n v="31"/>
    <n v="106"/>
    <n v="1.577"/>
    <n v="0.57999999999999996"/>
    <s v="us"/>
    <s v="us7000lzlb"/>
    <s v="2024-04-24T14:42:03.040Z"/>
    <s v="67 km NNW of Murghob, Tajikistan"/>
    <s v="earthquake"/>
    <n v="6.49"/>
    <n v="9.8610000000000007"/>
    <n v="0.17799999999999999"/>
    <n v="9"/>
    <s v="reviewed"/>
    <s v="us"/>
    <s v="us"/>
  </r>
  <r>
    <s v="2024-02-16T08:22:48.050Z"/>
    <n v="2.1009000000000002"/>
    <n v="97.842500000000001"/>
    <n v="57.79"/>
    <n v="4.4000000000000004"/>
    <x v="0"/>
    <n v="25"/>
    <n v="132"/>
    <n v="0.83499999999999996"/>
    <n v="0.5"/>
    <s v="us"/>
    <s v="us7000m0kp"/>
    <s v="2024-04-24T14:42:06.040Z"/>
    <s v="21 km SSE of Singkil, Indonesia"/>
    <s v="earthquake"/>
    <n v="6.91"/>
    <n v="8.4030000000000005"/>
    <n v="0.13900000000000001"/>
    <n v="15"/>
    <s v="reviewed"/>
    <s v="us"/>
    <s v="us"/>
  </r>
  <r>
    <s v="2024-02-13T10:16:16.596Z"/>
    <n v="37.457900000000002"/>
    <n v="69.786699999999996"/>
    <n v="10"/>
    <n v="4.3"/>
    <x v="0"/>
    <n v="42"/>
    <n v="114"/>
    <n v="2.5619999999999998"/>
    <n v="0.46"/>
    <s v="us"/>
    <s v="us7000lyvr"/>
    <s v="2024-04-24T14:42:01.040Z"/>
    <s v="15 km E of YangÄ« Qalâ€˜ah, Afghanistan"/>
    <s v="earthquake"/>
    <n v="8.01"/>
    <n v="1.929"/>
    <n v="0.10100000000000001"/>
    <n v="29"/>
    <s v="reviewed"/>
    <s v="us"/>
    <s v="us"/>
  </r>
  <r>
    <s v="2024-02-12T17:57:11.876Z"/>
    <n v="6.3192000000000004"/>
    <n v="60.402200000000001"/>
    <n v="10"/>
    <n v="4.5"/>
    <x v="0"/>
    <n v="49"/>
    <n v="90"/>
    <n v="11.974"/>
    <n v="0.5"/>
    <s v="us"/>
    <s v="us7000lyrt"/>
    <s v="2024-04-24T14:42:01.040Z"/>
    <s v="Carlsberg Ridge"/>
    <s v="earthquake"/>
    <n v="9.81"/>
    <n v="1.9119999999999999"/>
    <n v="0.08"/>
    <n v="46"/>
    <s v="reviewed"/>
    <s v="us"/>
    <s v="us"/>
  </r>
  <r>
    <s v="2024-02-12T04:12:15.932Z"/>
    <n v="38.325800000000001"/>
    <n v="73.782700000000006"/>
    <n v="146.78399999999999"/>
    <n v="4"/>
    <x v="0"/>
    <n v="28"/>
    <n v="69"/>
    <n v="1.9279999999999999"/>
    <n v="0.62"/>
    <s v="us"/>
    <s v="us7000lzna"/>
    <s v="2024-04-24T14:42:04.040Z"/>
    <s v="23 km NW of Murghob, Tajikistan"/>
    <s v="earthquake"/>
    <n v="5.92"/>
    <n v="10.656000000000001"/>
    <n v="0.19600000000000001"/>
    <n v="7"/>
    <s v="reviewed"/>
    <s v="us"/>
    <s v="us"/>
  </r>
  <r>
    <s v="2024-02-11T20:48:49.942Z"/>
    <n v="21.520600000000002"/>
    <n v="94.080500000000001"/>
    <n v="72.436000000000007"/>
    <n v="4.9000000000000004"/>
    <x v="0"/>
    <n v="63"/>
    <n v="65"/>
    <n v="0.84"/>
    <n v="0.77"/>
    <s v="us"/>
    <s v="us7000lyi1"/>
    <s v="2024-04-20T19:35:44.040Z"/>
    <s v="102 km NW of Chauk, Myanmar"/>
    <s v="earthquake"/>
    <n v="8.61"/>
    <n v="6.6120000000000001"/>
    <n v="4.7E-2"/>
    <n v="142"/>
    <s v="reviewed"/>
    <s v="us"/>
    <s v="us"/>
  </r>
  <r>
    <s v="2024-02-11T17:58:16.862Z"/>
    <n v="15.2552"/>
    <n v="96.438900000000004"/>
    <n v="10"/>
    <n v="4.2"/>
    <x v="0"/>
    <n v="24"/>
    <n v="159"/>
    <n v="2.7309999999999999"/>
    <n v="0.61"/>
    <s v="us"/>
    <s v="us7000lzgf"/>
    <s v="2024-04-20T19:35:40.040Z"/>
    <s v="140 km SE of Pyapon, Myanmar"/>
    <s v="earthquake"/>
    <n v="6.09"/>
    <n v="1.9059999999999999"/>
    <n v="0.159"/>
    <n v="11"/>
    <s v="reviewed"/>
    <s v="us"/>
    <s v="us"/>
  </r>
  <r>
    <s v="2024-02-11T13:39:06.583Z"/>
    <n v="1.6583000000000001"/>
    <n v="99.561199999999999"/>
    <n v="172.256"/>
    <n v="4.2"/>
    <x v="0"/>
    <n v="39"/>
    <n v="80"/>
    <n v="1.21"/>
    <n v="0.97"/>
    <s v="us"/>
    <s v="us7000lyg4"/>
    <s v="2024-04-20T19:35:37.040Z"/>
    <s v="44 km NE of Padangsidempuan, Indonesia"/>
    <s v="earthquake"/>
    <n v="5.58"/>
    <n v="6.0380000000000003"/>
    <n v="9.8000000000000004E-2"/>
    <n v="29"/>
    <s v="reviewed"/>
    <s v="us"/>
    <s v="us"/>
  </r>
  <r>
    <s v="2024-02-11T00:37:01.984Z"/>
    <n v="36.530799999999999"/>
    <n v="70.886200000000002"/>
    <n v="191.726"/>
    <n v="4.3"/>
    <x v="0"/>
    <n v="68"/>
    <n v="74"/>
    <n v="3.0289999999999999"/>
    <n v="0.99"/>
    <s v="us"/>
    <s v="us7000lydb"/>
    <s v="2024-04-20T19:35:24.040Z"/>
    <s v="37 km S of Jurm, Afghanistan"/>
    <s v="earthquake"/>
    <n v="5.54"/>
    <n v="5.9470000000000001"/>
    <n v="0.08"/>
    <n v="45"/>
    <s v="reviewed"/>
    <s v="us"/>
    <s v="us"/>
  </r>
  <r>
    <s v="2024-02-10T17:44:44.857Z"/>
    <n v="36.286499999999997"/>
    <n v="69.967100000000002"/>
    <n v="144.214"/>
    <n v="4.9000000000000004"/>
    <x v="0"/>
    <n v="171"/>
    <n v="30"/>
    <n v="3.5"/>
    <n v="0.75"/>
    <s v="us"/>
    <s v="us7000lyc3"/>
    <s v="2024-04-20T19:35:16.040Z"/>
    <s v="33 km SSE of FarkhÄr, Afghanistan"/>
    <s v="earthquake"/>
    <n v="5.62"/>
    <n v="4.2939999999999996"/>
    <n v="4.2000000000000003E-2"/>
    <n v="186"/>
    <s v="reviewed"/>
    <s v="us"/>
    <s v="us"/>
  </r>
  <r>
    <s v="2024-02-09T10:31:27.378Z"/>
    <n v="2.1497000000000002"/>
    <n v="97.612399999999994"/>
    <n v="43.304000000000002"/>
    <n v="4"/>
    <x v="0"/>
    <n v="10"/>
    <n v="162"/>
    <n v="0.84099999999999997"/>
    <n v="0.52"/>
    <s v="us"/>
    <s v="us7000lz6w"/>
    <s v="2024-04-20T19:34:36.040Z"/>
    <s v="24 km SW of Singkil, Indonesia"/>
    <s v="earthquake"/>
    <n v="7.97"/>
    <n v="4.9450000000000003"/>
    <n v="0.29899999999999999"/>
    <n v="3"/>
    <s v="reviewed"/>
    <s v="us"/>
    <s v="us"/>
  </r>
  <r>
    <s v="2024-02-09T06:51:55.718Z"/>
    <n v="24.654199999999999"/>
    <n v="94.86"/>
    <n v="105.99"/>
    <n v="4"/>
    <x v="0"/>
    <n v="27"/>
    <n v="112"/>
    <n v="3.4329999999999998"/>
    <n v="0.84"/>
    <s v="us"/>
    <s v="us7000lz6j"/>
    <s v="2024-04-20T19:34:29.040Z"/>
    <s v="80 km E of WÄngjing, India"/>
    <s v="earthquake"/>
    <n v="10.57"/>
    <n v="9.0340000000000007"/>
    <n v="0.11600000000000001"/>
    <n v="20"/>
    <s v="reviewed"/>
    <s v="us"/>
    <s v="us"/>
  </r>
  <r>
    <s v="2024-02-09T03:21:54.950Z"/>
    <n v="34.743400000000001"/>
    <n v="69.593400000000003"/>
    <n v="62.554000000000002"/>
    <n v="4.0999999999999996"/>
    <x v="0"/>
    <n v="34"/>
    <n v="158"/>
    <n v="3.2349999999999999"/>
    <n v="0.87"/>
    <s v="us"/>
    <s v="us7000lxxe"/>
    <s v="2024-04-20T19:34:27.040Z"/>
    <s v="13 km SSW of TagÄb, Afghanistan"/>
    <s v="earthquake"/>
    <n v="8.73"/>
    <n v="8.9039999999999999"/>
    <n v="0.13100000000000001"/>
    <n v="16"/>
    <s v="reviewed"/>
    <s v="us"/>
    <s v="us"/>
  </r>
  <r>
    <s v="2024-02-09T01:31:48.590Z"/>
    <n v="36.604999999999997"/>
    <n v="71.002499999999998"/>
    <n v="214.72200000000001"/>
    <n v="4.0999999999999996"/>
    <x v="0"/>
    <n v="58"/>
    <n v="74"/>
    <n v="2.9359999999999999"/>
    <n v="0.5"/>
    <s v="us"/>
    <s v="us7000lxwt"/>
    <s v="2024-04-20T19:34:25.040Z"/>
    <s v="32 km SSE of Jurm, Afghanistan"/>
    <s v="earthquake"/>
    <n v="7.7"/>
    <n v="7.9710000000000001"/>
    <n v="0.09"/>
    <n v="34"/>
    <s v="reviewed"/>
    <s v="us"/>
    <s v="us"/>
  </r>
  <r>
    <s v="2024-02-08T23:26:22.233Z"/>
    <n v="36.499400000000001"/>
    <n v="70.698899999999995"/>
    <n v="193.98"/>
    <n v="4.3"/>
    <x v="0"/>
    <n v="68"/>
    <n v="77"/>
    <n v="3.0979999999999999"/>
    <n v="0.67"/>
    <s v="us"/>
    <s v="us7000lxvt"/>
    <s v="2024-04-20T19:34:22.040Z"/>
    <s v="42 km SSW of Jurm, Afghanistan"/>
    <s v="earthquake"/>
    <n v="7.53"/>
    <n v="7.6059999999999999"/>
    <n v="8.1000000000000003E-2"/>
    <n v="43"/>
    <s v="reviewed"/>
    <s v="us"/>
    <s v="us"/>
  </r>
  <r>
    <s v="2024-02-08T23:17:18.366Z"/>
    <n v="37.560499999999998"/>
    <n v="72.260900000000007"/>
    <n v="190.84"/>
    <n v="4.0999999999999996"/>
    <x v="0"/>
    <n v="45"/>
    <n v="108"/>
    <n v="1.948"/>
    <n v="0.78"/>
    <s v="us"/>
    <s v="us7000lxvs"/>
    <s v="2024-04-20T19:34:22.040Z"/>
    <s v="63 km E of Khorugh, Tajikistan"/>
    <s v="earthquake"/>
    <n v="6.48"/>
    <n v="6.3739999999999997"/>
    <n v="0.13500000000000001"/>
    <n v="15"/>
    <s v="reviewed"/>
    <s v="us"/>
    <s v="us"/>
  </r>
  <r>
    <s v="2024-02-08T14:29:14.737Z"/>
    <n v="37.883699999999997"/>
    <n v="71.700500000000005"/>
    <n v="66.804000000000002"/>
    <n v="4.5"/>
    <x v="0"/>
    <n v="29"/>
    <n v="59"/>
    <n v="1.593"/>
    <n v="0.84"/>
    <s v="us"/>
    <s v="us7000lxr0"/>
    <s v="2024-04-20T19:34:12.040Z"/>
    <s v="45 km NNE of Khorugh, Tajikistan"/>
    <s v="earthquake"/>
    <n v="7.32"/>
    <n v="7.5279999999999996"/>
    <n v="8.4000000000000005E-2"/>
    <n v="41"/>
    <s v="reviewed"/>
    <s v="us"/>
    <s v="us"/>
  </r>
  <r>
    <s v="2024-02-07T12:49:49.346Z"/>
    <n v="1.8996999999999999"/>
    <n v="66.851100000000002"/>
    <n v="10"/>
    <n v="4.4000000000000004"/>
    <x v="0"/>
    <n v="22"/>
    <n v="113"/>
    <n v="6.2990000000000004"/>
    <n v="0.68"/>
    <s v="us"/>
    <s v="us7000lxje"/>
    <s v="2024-04-20T19:33:50.040Z"/>
    <s v="Carlsberg Ridge"/>
    <s v="earthquake"/>
    <n v="10.32"/>
    <n v="1.925"/>
    <n v="0.13800000000000001"/>
    <n v="15"/>
    <s v="reviewed"/>
    <s v="us"/>
    <s v="us"/>
  </r>
  <r>
    <s v="2024-02-07T10:52:51.278Z"/>
    <n v="2.6850000000000001"/>
    <n v="99.068399999999997"/>
    <n v="173.35499999999999"/>
    <n v="4.3"/>
    <x v="0"/>
    <n v="24"/>
    <n v="46"/>
    <n v="0.14499999999999999"/>
    <n v="0.71"/>
    <s v="us"/>
    <s v="us7000lyqj"/>
    <s v="2024-04-20T19:33:47.040Z"/>
    <s v="15 km E of Parapat, Indonesia"/>
    <s v="earthquake"/>
    <n v="7.89"/>
    <n v="5.9169999999999998"/>
    <n v="0.14799999999999999"/>
    <n v="13"/>
    <s v="reviewed"/>
    <s v="us"/>
    <s v="us"/>
  </r>
  <r>
    <s v="2024-02-06T20:48:31.615Z"/>
    <n v="36.4011"/>
    <n v="69.5411"/>
    <n v="10"/>
    <n v="4.5999999999999996"/>
    <x v="0"/>
    <n v="99"/>
    <n v="82"/>
    <n v="3.552"/>
    <n v="0.59"/>
    <s v="us"/>
    <s v="us7000lxe0"/>
    <s v="2024-04-20T19:33:33.040Z"/>
    <s v="34 km SW of FarkhÄr, Afghanistan"/>
    <s v="earthquake"/>
    <n v="8.66"/>
    <n v="1.8260000000000001"/>
    <n v="5.6000000000000001E-2"/>
    <n v="96"/>
    <s v="reviewed"/>
    <s v="us"/>
    <s v="us"/>
  </r>
  <r>
    <s v="2024-02-06T15:22:50.449Z"/>
    <n v="36.335099999999997"/>
    <n v="70.842600000000004"/>
    <n v="129.81800000000001"/>
    <n v="4.3"/>
    <x v="0"/>
    <n v="70"/>
    <n v="79"/>
    <n v="3.2269999999999999"/>
    <n v="0.92"/>
    <s v="us"/>
    <s v="us7000lxby"/>
    <s v="2024-04-20T19:33:30.040Z"/>
    <s v="58 km S of Jurm, Afghanistan"/>
    <s v="earthquake"/>
    <n v="3.39"/>
    <n v="6.3479999999999999"/>
    <n v="7.8E-2"/>
    <n v="53"/>
    <s v="reviewed"/>
    <s v="us"/>
    <s v="us"/>
  </r>
  <r>
    <s v="2024-02-06T09:52:53.871Z"/>
    <n v="36.757100000000001"/>
    <n v="71.3078"/>
    <n v="182.44200000000001"/>
    <n v="4.0999999999999996"/>
    <x v="0"/>
    <n v="25"/>
    <n v="141"/>
    <n v="2.7440000000000002"/>
    <n v="0.79"/>
    <s v="us"/>
    <s v="us7000ly18"/>
    <s v="2024-04-20T19:33:23.040Z"/>
    <s v="21 km WNW of AshkÄsham, Afghanistan"/>
    <s v="earthquake"/>
    <n v="6.15"/>
    <n v="11.25"/>
    <n v="0.23300000000000001"/>
    <n v="5"/>
    <s v="reviewed"/>
    <s v="us"/>
    <s v="us"/>
  </r>
  <r>
    <s v="2024-02-06T09:47:12.729Z"/>
    <n v="36.469000000000001"/>
    <n v="70.740200000000002"/>
    <n v="194.31100000000001"/>
    <n v="4.2"/>
    <x v="0"/>
    <n v="69"/>
    <n v="79"/>
    <n v="3.1179999999999999"/>
    <n v="0.61"/>
    <s v="us"/>
    <s v="us7000lxaa"/>
    <s v="2024-04-20T19:33:22.040Z"/>
    <s v="44 km S of Jurm, Afghanistan"/>
    <s v="earthquake"/>
    <n v="8.94"/>
    <n v="7.54"/>
    <n v="7.2999999999999995E-2"/>
    <n v="52"/>
    <s v="reviewed"/>
    <s v="us"/>
    <s v="us"/>
  </r>
  <r>
    <s v="2024-02-06T08:06:31.418Z"/>
    <n v="27.6769"/>
    <n v="66.074100000000001"/>
    <n v="10"/>
    <n v="4.2"/>
    <x v="0"/>
    <n v="30"/>
    <n v="133"/>
    <n v="8.59"/>
    <n v="1.02"/>
    <s v="us"/>
    <s v="us7000ly17"/>
    <s v="2024-04-20T19:33:21.040Z"/>
    <s v="55 km WSW of Khuzdar, Pakistan"/>
    <s v="earthquake"/>
    <n v="7.19"/>
    <n v="1.9"/>
    <n v="0.16700000000000001"/>
    <n v="10"/>
    <s v="reviewed"/>
    <s v="us"/>
    <s v="us"/>
  </r>
  <r>
    <s v="2024-02-05T19:30:10.758Z"/>
    <n v="36.969900000000003"/>
    <n v="71.279700000000005"/>
    <n v="106.134"/>
    <n v="4.0999999999999996"/>
    <x v="0"/>
    <n v="40"/>
    <n v="139"/>
    <n v="2.5369999999999999"/>
    <n v="0.96"/>
    <s v="us"/>
    <s v="us7000lx5m"/>
    <s v="2024-04-20T19:33:07.040Z"/>
    <s v="39 km NW of AshkÄsham, Afghanistan"/>
    <s v="earthquake"/>
    <n v="7.62"/>
    <n v="8.32"/>
    <n v="0.111"/>
    <n v="22"/>
    <s v="reviewed"/>
    <s v="us"/>
    <s v="us"/>
  </r>
  <r>
    <s v="2024-02-05T04:15:44.050Z"/>
    <n v="22.5535"/>
    <n v="94.837000000000003"/>
    <n v="10.164"/>
    <n v="4.2"/>
    <x v="0"/>
    <n v="11"/>
    <n v="83"/>
    <n v="1.343"/>
    <n v="0.74"/>
    <s v="us"/>
    <s v="us7000ly0u"/>
    <s v="2024-04-20T19:32:51.040Z"/>
    <s v="58 km NNW of Monywa, Myanmar"/>
    <s v="earthquake"/>
    <n v="9.35"/>
    <n v="5.3760000000000003"/>
    <n v="0.215"/>
    <n v="6"/>
    <s v="reviewed"/>
    <s v="us"/>
    <s v="us"/>
  </r>
  <r>
    <s v="2024-02-04T22:43:12.502Z"/>
    <n v="12.063800000000001"/>
    <n v="93.603700000000003"/>
    <n v="123.19499999999999"/>
    <n v="4.7"/>
    <x v="0"/>
    <n v="120"/>
    <n v="35"/>
    <n v="5.851"/>
    <n v="0.56999999999999995"/>
    <s v="us"/>
    <s v="us7000lwzl"/>
    <s v="2024-04-13T19:37:59.040Z"/>
    <s v="103 km ENE of Port Blair, India"/>
    <s v="earthquake"/>
    <n v="8.85"/>
    <n v="5.5250000000000004"/>
    <n v="5.8000000000000003E-2"/>
    <n v="89"/>
    <s v="reviewed"/>
    <s v="us"/>
    <s v="us"/>
  </r>
  <r>
    <s v="2024-02-04T16:32:25.831Z"/>
    <n v="1.8745000000000001"/>
    <n v="98.965199999999996"/>
    <n v="121.898"/>
    <n v="4.7"/>
    <x v="0"/>
    <n v="68"/>
    <n v="90"/>
    <n v="0.81499999999999995"/>
    <n v="0.74"/>
    <s v="us"/>
    <s v="us7000lwye"/>
    <s v="2024-04-13T19:37:46.040Z"/>
    <s v="25 km NE of Sibolga, Indonesia"/>
    <s v="earthquake"/>
    <n v="6.96"/>
    <n v="5.83"/>
    <n v="6.8000000000000005E-2"/>
    <n v="65"/>
    <s v="reviewed"/>
    <s v="us"/>
    <s v="us"/>
  </r>
  <r>
    <s v="2024-02-04T11:36:42.442Z"/>
    <n v="38.580300000000001"/>
    <n v="73.841499999999996"/>
    <n v="109.752"/>
    <n v="4.0999999999999996"/>
    <x v="0"/>
    <n v="61"/>
    <n v="103"/>
    <n v="1.825"/>
    <n v="0.74"/>
    <s v="us"/>
    <s v="us7000lwx1"/>
    <s v="2024-04-13T19:37:35.040Z"/>
    <s v="46 km NNW of Murghob, Tajikistan"/>
    <s v="earthquake"/>
    <n v="7.25"/>
    <n v="7.5529999999999999"/>
    <n v="9.9000000000000005E-2"/>
    <n v="28"/>
    <s v="reviewed"/>
    <s v="us"/>
    <s v="us"/>
  </r>
  <r>
    <s v="2024-02-04T07:32:46.622Z"/>
    <n v="1.1677999999999999"/>
    <n v="96.871499999999997"/>
    <n v="10"/>
    <n v="4.0999999999999996"/>
    <x v="0"/>
    <n v="20"/>
    <n v="76"/>
    <n v="0.71699999999999997"/>
    <n v="0.75"/>
    <s v="us"/>
    <s v="us7000lxtm"/>
    <s v="2024-04-13T19:37:23.040Z"/>
    <s v="83 km W of Gunungsitoli, Indonesia"/>
    <s v="earthquake"/>
    <n v="6.56"/>
    <n v="1.891"/>
    <n v="0.16600000000000001"/>
    <n v="11"/>
    <s v="reviewed"/>
    <s v="us"/>
    <s v="us"/>
  </r>
  <r>
    <s v="2024-02-03T18:44:46.810Z"/>
    <n v="38.493699999999997"/>
    <n v="90.751900000000006"/>
    <n v="10"/>
    <n v="4.5"/>
    <x v="0"/>
    <n v="97"/>
    <n v="100"/>
    <n v="8.7739999999999991"/>
    <n v="0.56000000000000005"/>
    <s v="us"/>
    <s v="us7000lwsp"/>
    <s v="2024-04-13T19:36:53.040Z"/>
    <s v="181 km ESE of Bingtuan Sanshiliu Tuan, China"/>
    <s v="earthquake"/>
    <n v="8.76"/>
    <n v="1.873"/>
    <n v="6.0999999999999999E-2"/>
    <n v="89"/>
    <s v="reviewed"/>
    <s v="us"/>
    <s v="us"/>
  </r>
  <r>
    <s v="2024-02-03T17:12:55.597Z"/>
    <n v="4.6325000000000003"/>
    <n v="94.557500000000005"/>
    <n v="64.456000000000003"/>
    <n v="4.3"/>
    <x v="0"/>
    <n v="28"/>
    <n v="182"/>
    <n v="2.4529999999999998"/>
    <n v="0.55000000000000004"/>
    <s v="us"/>
    <s v="us7000lws2"/>
    <s v="2024-04-13T19:36:41.040Z"/>
    <s v="132 km SW of Banda Aceh, Indonesia"/>
    <s v="earthquake"/>
    <n v="10.67"/>
    <n v="7.601"/>
    <n v="0.11899999999999999"/>
    <n v="22"/>
    <s v="reviewed"/>
    <s v="us"/>
    <s v="us"/>
  </r>
  <r>
    <s v="2024-02-03T04:40:58.418Z"/>
    <n v="36.982500000000002"/>
    <n v="97.0732"/>
    <n v="10"/>
    <n v="5"/>
    <x v="0"/>
    <n v="90"/>
    <n v="36"/>
    <n v="5.4340000000000002"/>
    <n v="0.91"/>
    <s v="us"/>
    <s v="us7000lwm5"/>
    <s v="2024-04-13T19:35:49.040Z"/>
    <s v="235 km SSW of Yanglong, China"/>
    <s v="earthquake"/>
    <n v="7.69"/>
    <n v="1.831"/>
    <n v="4.5999999999999999E-2"/>
    <n v="152"/>
    <s v="reviewed"/>
    <s v="us"/>
    <s v="us"/>
  </r>
  <r>
    <s v="2024-02-02T19:27:58.362Z"/>
    <n v="24.368500000000001"/>
    <n v="94.601900000000001"/>
    <n v="99.290999999999997"/>
    <n v="4.5"/>
    <x v="0"/>
    <n v="113"/>
    <n v="45"/>
    <n v="3.161"/>
    <n v="0.55000000000000004"/>
    <s v="us"/>
    <s v="us7000lwi2"/>
    <s v="2024-04-13T19:35:19.040Z"/>
    <s v="59 km ESE of WÄngjing, India"/>
    <s v="earthquake"/>
    <n v="7.94"/>
    <n v="5.1159999999999997"/>
    <n v="5.3999999999999999E-2"/>
    <n v="107"/>
    <s v="reviewed"/>
    <s v="us"/>
    <s v="us"/>
  </r>
  <r>
    <s v="2024-02-02T05:56:41.722Z"/>
    <n v="6.6913999999999998"/>
    <n v="92.526799999999994"/>
    <n v="10"/>
    <n v="4.5999999999999996"/>
    <x v="0"/>
    <n v="34"/>
    <n v="80"/>
    <n v="7.51"/>
    <n v="0.56000000000000005"/>
    <s v="us"/>
    <s v="us7000lxjp"/>
    <s v="2024-04-13T19:34:36.040Z"/>
    <s v="Nicobar Islands, India region"/>
    <s v="earthquake"/>
    <n v="9.26"/>
    <n v="1.8959999999999999"/>
    <n v="0.114"/>
    <n v="23"/>
    <s v="reviewed"/>
    <s v="us"/>
    <s v="us"/>
  </r>
  <r>
    <s v="2024-02-01T19:55:36.202Z"/>
    <n v="27.981400000000001"/>
    <n v="65.809200000000004"/>
    <n v="10"/>
    <n v="4.2"/>
    <x v="0"/>
    <n v="48"/>
    <n v="131"/>
    <n v="8.5459999999999994"/>
    <n v="0.73"/>
    <s v="us"/>
    <s v="us7000lw0t"/>
    <s v="2024-04-13T19:33:52.040Z"/>
    <s v="71 km SW of Surab, Pakistan"/>
    <s v="earthquake"/>
    <n v="7.14"/>
    <n v="1.917"/>
    <n v="0.09"/>
    <n v="34"/>
    <s v="reviewed"/>
    <s v="us"/>
    <s v="us"/>
  </r>
  <r>
    <s v="2024-02-01T09:43:43.986Z"/>
    <n v="38.384599999999999"/>
    <n v="73.920699999999997"/>
    <n v="133.72399999999999"/>
    <n v="4"/>
    <x v="0"/>
    <n v="41"/>
    <n v="86"/>
    <n v="1.982"/>
    <n v="0.73"/>
    <s v="us"/>
    <s v="us7000lvrk"/>
    <s v="2024-04-13T19:32:19.040Z"/>
    <s v="24 km N of Murghob, Tajikistan"/>
    <s v="earthquake"/>
    <n v="6.31"/>
    <n v="7.4029999999999996"/>
    <n v="0.16400000000000001"/>
    <n v="10"/>
    <s v="reviewed"/>
    <s v="us"/>
    <s v="us"/>
  </r>
  <r>
    <s v="2024-01-30T15:45:14.561Z"/>
    <n v="38.2592"/>
    <n v="72.954700000000003"/>
    <n v="54.15"/>
    <n v="4.4000000000000004"/>
    <x v="0"/>
    <n v="96"/>
    <n v="55"/>
    <n v="1.514"/>
    <n v="0.63"/>
    <s v="us"/>
    <s v="us7000lv02"/>
    <s v="2024-04-13T19:28:10.040Z"/>
    <s v="89 km W of Murghob, Tajikistan"/>
    <s v="earthquake"/>
    <n v="4.87"/>
    <n v="5.7359999999999998"/>
    <n v="6.6000000000000003E-2"/>
    <n v="74"/>
    <s v="reviewed"/>
    <s v="us"/>
    <s v="us"/>
  </r>
  <r>
    <s v="2024-01-29T06:06:28.528Z"/>
    <n v="37.516399999999997"/>
    <n v="72.186800000000005"/>
    <n v="203.40299999999999"/>
    <n v="4.3"/>
    <x v="0"/>
    <n v="19"/>
    <n v="140"/>
    <n v="1.982"/>
    <n v="0.55000000000000004"/>
    <s v="us"/>
    <s v="us7000lunk"/>
    <s v="2024-04-13T19:26:12.040Z"/>
    <s v="56 km E of Khorugh, Tajikistan"/>
    <s v="earthquake"/>
    <n v="9.23"/>
    <n v="9"/>
    <n v="0.17699999999999999"/>
    <n v="9"/>
    <s v="reviewed"/>
    <s v="us"/>
    <s v="us"/>
  </r>
  <r>
    <s v="2024-01-28T15:37:43.115Z"/>
    <n v="37.041200000000003"/>
    <n v="71.514200000000002"/>
    <n v="120.62"/>
    <n v="4.4000000000000004"/>
    <x v="0"/>
    <n v="48"/>
    <n v="69"/>
    <n v="2.4430000000000001"/>
    <n v="0.82"/>
    <s v="us"/>
    <s v="us7000luk8"/>
    <s v="2024-03-30T22:34:47.040Z"/>
    <s v="36 km NNW of Ishqoshim, Tajikistan"/>
    <s v="earthquake"/>
    <n v="6.64"/>
    <n v="6.8490000000000002"/>
    <n v="8.5999999999999993E-2"/>
    <n v="39"/>
    <s v="reviewed"/>
    <s v="us"/>
    <s v="us"/>
  </r>
  <r>
    <s v="2024-01-28T11:52:30.667Z"/>
    <n v="9.1856000000000009"/>
    <n v="93.896199999999993"/>
    <n v="10"/>
    <n v="4.3"/>
    <x v="0"/>
    <n v="29"/>
    <n v="137"/>
    <n v="6.649"/>
    <n v="0.44"/>
    <s v="us"/>
    <s v="us7000lwaw"/>
    <s v="2024-03-30T22:35:25.040Z"/>
    <s v="Nicobar Islands, India region"/>
    <s v="earthquake"/>
    <n v="13.7"/>
    <n v="5.2409999999999997"/>
    <n v="0.13300000000000001"/>
    <n v="16"/>
    <s v="reviewed"/>
    <s v="us"/>
    <s v="us"/>
  </r>
  <r>
    <s v="2024-01-28T07:19:49.566Z"/>
    <n v="5.1702000000000004"/>
    <n v="93.394300000000001"/>
    <n v="15.768000000000001"/>
    <n v="4.4000000000000004"/>
    <x v="0"/>
    <n v="12"/>
    <n v="133"/>
    <n v="7.226"/>
    <n v="0.98"/>
    <s v="us"/>
    <s v="us7000lwat"/>
    <s v="2024-03-30T22:35:24.040Z"/>
    <s v="218 km W of Banda Aceh, Indonesia"/>
    <s v="earthquake"/>
    <n v="11.6"/>
    <n v="6.2190000000000003"/>
    <n v="0.20399999999999999"/>
    <n v="8"/>
    <s v="reviewed"/>
    <s v="us"/>
    <s v="us"/>
  </r>
  <r>
    <s v="2024-01-27T19:32:29.747Z"/>
    <n v="25.1373"/>
    <n v="96.5321"/>
    <n v="15.1"/>
    <n v="4.3"/>
    <x v="0"/>
    <n v="22"/>
    <n v="86"/>
    <n v="4.1859999999999999"/>
    <n v="0.47"/>
    <s v="us"/>
    <s v="us7000lvut"/>
    <s v="2024-03-30T22:35:20.040Z"/>
    <s v="91 km WSW of Myitkyina, Myanmar"/>
    <s v="earthquake"/>
    <n v="9.58"/>
    <n v="5.1580000000000004"/>
    <n v="0.16"/>
    <n v="11"/>
    <s v="reviewed"/>
    <s v="us"/>
    <s v="us"/>
  </r>
  <r>
    <s v="2024-01-27T05:28:45.074Z"/>
    <n v="38.761200000000002"/>
    <n v="70.391999999999996"/>
    <n v="16.13"/>
    <n v="4.5"/>
    <x v="0"/>
    <n v="36"/>
    <n v="108"/>
    <n v="1.3080000000000001"/>
    <n v="0.56999999999999995"/>
    <s v="us"/>
    <s v="us7000luag"/>
    <s v="2024-03-30T22:34:24.040Z"/>
    <s v="29 km S of Rasht, Tajikistan"/>
    <s v="earthquake"/>
    <n v="8.15"/>
    <n v="4.6920000000000002"/>
    <n v="0.10199999999999999"/>
    <n v="28"/>
    <s v="reviewed"/>
    <s v="us"/>
    <s v="us"/>
  </r>
  <r>
    <s v="2024-01-26T09:32:56.095Z"/>
    <n v="36.380600000000001"/>
    <n v="70.946600000000004"/>
    <n v="141.6"/>
    <n v="4.2"/>
    <x v="0"/>
    <n v="23"/>
    <n v="150"/>
    <n v="3.1640000000000001"/>
    <n v="0.43"/>
    <s v="us"/>
    <s v="us7000ltxt"/>
    <s v="2024-03-30T22:33:45.040Z"/>
    <s v="54 km S of Jurm, Afghanistan"/>
    <s v="earthquake"/>
    <n v="8.67"/>
    <n v="10.041"/>
    <n v="0.19900000000000001"/>
    <n v="7"/>
    <s v="reviewed"/>
    <s v="us"/>
    <s v="us"/>
  </r>
  <r>
    <s v="2024-01-25T21:58:08.234Z"/>
    <n v="22.170200000000001"/>
    <n v="93.173599999999993"/>
    <n v="41.343000000000004"/>
    <n v="4.4000000000000004"/>
    <x v="0"/>
    <n v="57"/>
    <n v="55"/>
    <n v="1.504"/>
    <n v="0.7"/>
    <s v="us"/>
    <s v="us7000ltu7"/>
    <s v="2024-03-30T22:33:37.040Z"/>
    <s v="40 km SSE of Saiha, India"/>
    <s v="earthquake"/>
    <n v="6.07"/>
    <n v="8.141"/>
    <n v="9.0999999999999998E-2"/>
    <n v="35"/>
    <s v="reviewed"/>
    <s v="us"/>
    <s v="us"/>
  </r>
  <r>
    <s v="2024-01-25T06:01:02.981Z"/>
    <n v="36.564999999999998"/>
    <n v="70.364999999999995"/>
    <n v="206.67500000000001"/>
    <n v="4.0999999999999996"/>
    <x v="0"/>
    <n v="23"/>
    <n v="143"/>
    <n v="3.12"/>
    <n v="0.55000000000000004"/>
    <s v="us"/>
    <s v="us7000lv0f"/>
    <s v="2024-03-30T22:35:03.040Z"/>
    <s v="45 km E of FarkhÄr, Afghanistan"/>
    <s v="earthquake"/>
    <n v="6.55"/>
    <n v="8.8480000000000008"/>
    <n v="0.16500000000000001"/>
    <n v="11"/>
    <s v="reviewed"/>
    <s v="us"/>
    <s v="us"/>
  </r>
  <r>
    <s v="2024-01-25T00:56:21.867Z"/>
    <n v="36.945500000000003"/>
    <n v="97.060199999999995"/>
    <n v="10"/>
    <n v="4.7"/>
    <x v="0"/>
    <n v="110"/>
    <n v="37"/>
    <n v="5.4390000000000001"/>
    <n v="0.59"/>
    <s v="us"/>
    <s v="us7000ltlf"/>
    <s v="2024-03-30T22:33:23.040Z"/>
    <s v="239 km SSW of Yanglong, China"/>
    <s v="earthquake"/>
    <n v="8.84"/>
    <n v="1.8660000000000001"/>
    <n v="5.5E-2"/>
    <n v="101"/>
    <s v="reviewed"/>
    <s v="us"/>
    <s v="us"/>
  </r>
  <r>
    <s v="2024-01-24T10:46:43.342Z"/>
    <n v="36.417499999999997"/>
    <n v="71.404899999999998"/>
    <n v="101.857"/>
    <n v="4.3"/>
    <x v="0"/>
    <n v="33"/>
    <n v="137"/>
    <n v="3.0710000000000002"/>
    <n v="0.83"/>
    <s v="us"/>
    <s v="us7000ltg5"/>
    <s v="2024-03-30T22:33:10.040Z"/>
    <s v="31 km SSW of AshkÄsham, Afghanistan"/>
    <s v="earthquake"/>
    <n v="4.18"/>
    <n v="8.2370000000000001"/>
    <n v="0.113"/>
    <n v="22"/>
    <s v="reviewed"/>
    <s v="us"/>
    <s v="us"/>
  </r>
  <r>
    <s v="2024-01-23T13:21:45.341Z"/>
    <n v="9.4330999999999996"/>
    <n v="93.989000000000004"/>
    <n v="10"/>
    <n v="4.5999999999999996"/>
    <x v="0"/>
    <n v="68"/>
    <n v="50"/>
    <n v="5.1040000000000001"/>
    <n v="0.64"/>
    <s v="us"/>
    <s v="us7000lu4x"/>
    <s v="2024-03-30T22:34:12.040Z"/>
    <s v="281 km SSE of Port Blair, India"/>
    <s v="earthquake"/>
    <n v="8.5399999999999991"/>
    <n v="1.81"/>
    <n v="9.1999999999999998E-2"/>
    <n v="40"/>
    <s v="reviewed"/>
    <s v="us"/>
    <s v="us"/>
  </r>
  <r>
    <s v="2024-01-23T13:07:54.804Z"/>
    <n v="9.5147999999999993"/>
    <n v="93.957899999999995"/>
    <n v="10"/>
    <n v="4.5"/>
    <x v="0"/>
    <n v="29"/>
    <n v="137"/>
    <n v="6.4379999999999997"/>
    <n v="0.52"/>
    <s v="us"/>
    <s v="us7000lu4w"/>
    <s v="2024-03-30T22:34:11.040Z"/>
    <s v="272 km SSE of Port Blair, India"/>
    <s v="earthquake"/>
    <n v="10.199999999999999"/>
    <n v="1.9019999999999999"/>
    <n v="0.13100000000000001"/>
    <n v="19"/>
    <s v="reviewed"/>
    <s v="us"/>
    <s v="us"/>
  </r>
  <r>
    <s v="2024-01-23T05:12:00.608Z"/>
    <n v="9.2344000000000008"/>
    <n v="93.900999999999996"/>
    <n v="10"/>
    <n v="4.3"/>
    <x v="0"/>
    <n v="29"/>
    <n v="179"/>
    <n v="6.6210000000000004"/>
    <n v="0.69"/>
    <s v="us"/>
    <s v="us7000lu4g"/>
    <s v="2024-03-30T22:34:07.040Z"/>
    <s v="297 km SSE of Port Blair, India"/>
    <s v="earthquake"/>
    <n v="8.14"/>
    <n v="1.9239999999999999"/>
    <n v="0.13300000000000001"/>
    <n v="16"/>
    <s v="reviewed"/>
    <s v="us"/>
    <s v="us"/>
  </r>
  <r>
    <s v="2024-01-22T20:07:23.967Z"/>
    <n v="9.3219999999999992"/>
    <n v="93.996899999999997"/>
    <n v="10"/>
    <n v="4.4000000000000004"/>
    <x v="0"/>
    <n v="31"/>
    <n v="118"/>
    <n v="5.01"/>
    <n v="0.4"/>
    <s v="us"/>
    <s v="us7000lu32"/>
    <s v="2024-03-30T22:33:58.040Z"/>
    <s v="293 km SSE of Port Blair, India"/>
    <s v="earthquake"/>
    <n v="9.64"/>
    <n v="1.905"/>
    <n v="0.12"/>
    <n v="20"/>
    <s v="reviewed"/>
    <s v="us"/>
    <s v="us"/>
  </r>
  <r>
    <s v="2024-01-22T17:27:25.350Z"/>
    <n v="3.8210000000000002"/>
    <n v="63.337600000000002"/>
    <n v="10"/>
    <n v="5.4"/>
    <x v="1"/>
    <n v="85"/>
    <n v="66"/>
    <n v="10.231"/>
    <n v="0.53"/>
    <s v="us"/>
    <s v="us7000lsz5"/>
    <s v="2024-03-30T22:32:24.040Z"/>
    <s v="Carlsberg Ridge"/>
    <s v="earthquake"/>
    <n v="10.039999999999999"/>
    <n v="1.855"/>
    <n v="6.3E-2"/>
    <n v="24"/>
    <s v="reviewed"/>
    <s v="us"/>
    <s v="us"/>
  </r>
  <r>
    <s v="2024-01-21T21:51:34.416Z"/>
    <n v="5.6670999999999996"/>
    <n v="61.301600000000001"/>
    <n v="10"/>
    <n v="4.4000000000000004"/>
    <x v="0"/>
    <n v="26"/>
    <n v="93"/>
    <n v="11.803000000000001"/>
    <n v="0.28000000000000003"/>
    <s v="us"/>
    <s v="us6000m5da"/>
    <s v="2024-03-29T17:37:55.040Z"/>
    <s v="Carlsberg Ridge"/>
    <s v="earthquake"/>
    <n v="13.88"/>
    <n v="1.9219999999999999"/>
    <n v="0.13"/>
    <n v="17"/>
    <s v="reviewed"/>
    <s v="us"/>
    <s v="us"/>
  </r>
  <r>
    <s v="2024-01-21T18:14:00.877Z"/>
    <n v="34.752099999999999"/>
    <n v="61.954799999999999"/>
    <n v="10"/>
    <n v="4.3"/>
    <x v="0"/>
    <n v="34"/>
    <n v="171"/>
    <n v="4.4320000000000004"/>
    <n v="0.5"/>
    <s v="us"/>
    <s v="us6000m59x"/>
    <s v="2024-03-29T17:37:55.040Z"/>
    <s v="26 km SE of Qarah BÄgh, Afghanistan"/>
    <s v="earthquake"/>
    <n v="8.6300000000000008"/>
    <n v="1.9419999999999999"/>
    <n v="0.122"/>
    <n v="19"/>
    <s v="reviewed"/>
    <s v="us"/>
    <s v="us"/>
  </r>
  <r>
    <s v="2024-01-21T04:06:23.723Z"/>
    <n v="9.3399000000000001"/>
    <n v="93.947500000000005"/>
    <n v="10"/>
    <n v="4.5"/>
    <x v="0"/>
    <n v="31"/>
    <n v="166"/>
    <n v="5.0529999999999999"/>
    <n v="0.82"/>
    <s v="us"/>
    <s v="us7000lu0l"/>
    <s v="2024-03-29T17:37:57.040Z"/>
    <s v="288 km SSE of Port Blair, India"/>
    <s v="earthquake"/>
    <n v="10.09"/>
    <n v="1.9079999999999999"/>
    <n v="0.14499999999999999"/>
    <n v="14"/>
    <s v="reviewed"/>
    <s v="us"/>
    <s v="us"/>
  </r>
  <r>
    <s v="2024-01-21T00:22:24.977Z"/>
    <n v="8.7929999999999993"/>
    <n v="94.047200000000004"/>
    <n v="10"/>
    <n v="4.4000000000000004"/>
    <x v="0"/>
    <n v="19"/>
    <n v="128"/>
    <n v="4.5629999999999997"/>
    <n v="0.25"/>
    <s v="us"/>
    <s v="us7000lu0k"/>
    <s v="2024-03-29T17:37:57.040Z"/>
    <s v="Nicobar Islands, India region"/>
    <s v="earthquake"/>
    <n v="9.94"/>
    <n v="1.92"/>
    <n v="0.20200000000000001"/>
    <n v="7"/>
    <s v="reviewed"/>
    <s v="us"/>
    <s v="us"/>
  </r>
  <r>
    <s v="2024-01-20T01:36:11.203Z"/>
    <n v="9.4408999999999992"/>
    <n v="94.098699999999994"/>
    <n v="10"/>
    <n v="5"/>
    <x v="0"/>
    <n v="59"/>
    <n v="69"/>
    <n v="5.0490000000000004"/>
    <n v="1"/>
    <s v="us"/>
    <s v="us6000m4vw"/>
    <s v="2024-03-29T17:37:54.040Z"/>
    <s v="287 km SSE of Port Blair, India"/>
    <s v="earthquake"/>
    <n v="4.1399999999999997"/>
    <n v="1.8320000000000001"/>
    <n v="7.6999999999999999E-2"/>
    <n v="56"/>
    <s v="reviewed"/>
    <s v="us"/>
    <s v="us"/>
  </r>
  <r>
    <s v="2024-01-19T17:25:30.592Z"/>
    <n v="38.554099999999998"/>
    <n v="89.540400000000005"/>
    <n v="10"/>
    <n v="4.5"/>
    <x v="0"/>
    <n v="56"/>
    <n v="77"/>
    <n v="8.3659999999999997"/>
    <n v="0.72"/>
    <s v="us"/>
    <s v="us6000m4s6"/>
    <s v="2024-03-29T17:37:54.040Z"/>
    <s v="94 km SE of Bingtuan Sanshiliu Tuan, China"/>
    <s v="earthquake"/>
    <n v="8.2799999999999994"/>
    <n v="1.8680000000000001"/>
    <n v="8.3000000000000004E-2"/>
    <n v="48"/>
    <s v="reviewed"/>
    <s v="us"/>
    <s v="us"/>
  </r>
  <r>
    <s v="2024-01-19T13:40:10.115Z"/>
    <n v="9.7925000000000004"/>
    <n v="93.892700000000005"/>
    <n v="10"/>
    <n v="4.3"/>
    <x v="0"/>
    <n v="32"/>
    <n v="115"/>
    <n v="6.3730000000000002"/>
    <n v="1.21"/>
    <s v="us"/>
    <s v="us6000m4nk"/>
    <s v="2024-03-29T17:37:54.040Z"/>
    <s v="242 km SSE of Port Blair, India"/>
    <s v="earthquake"/>
    <n v="9.93"/>
    <n v="1.9139999999999999"/>
    <n v="0.11899999999999999"/>
    <n v="20"/>
    <s v="reviewed"/>
    <s v="us"/>
    <s v="us"/>
  </r>
  <r>
    <s v="2024-01-19T08:19:50.553Z"/>
    <n v="9.4802999999999997"/>
    <n v="93.883899999999997"/>
    <n v="10"/>
    <n v="4.7"/>
    <x v="0"/>
    <n v="43"/>
    <n v="118"/>
    <n v="6.5190000000000001"/>
    <n v="0.67"/>
    <s v="us"/>
    <s v="us6000m4mj"/>
    <s v="2024-03-29T17:37:53.040Z"/>
    <s v="271 km SSE of Port Blair, India"/>
    <s v="earthquake"/>
    <n v="6.73"/>
    <n v="1.7430000000000001"/>
    <n v="0.10100000000000001"/>
    <n v="30"/>
    <s v="reviewed"/>
    <s v="us"/>
    <s v="us"/>
  </r>
  <r>
    <s v="2024-01-18T23:53:52.644Z"/>
    <n v="36.552199999999999"/>
    <n v="69.462299999999999"/>
    <n v="209.428"/>
    <n v="4.0999999999999996"/>
    <x v="0"/>
    <n v="16"/>
    <n v="151"/>
    <n v="3.4550000000000001"/>
    <n v="0.54"/>
    <s v="us"/>
    <s v="us6000m4kx"/>
    <s v="2024-03-29T17:37:53.040Z"/>
    <s v="21 km SSW of Taloqan, Afghanistan"/>
    <s v="earthquake"/>
    <n v="10.55"/>
    <n v="19.367000000000001"/>
    <n v="0.23300000000000001"/>
    <n v="5"/>
    <s v="reviewed"/>
    <s v="us"/>
    <s v="us"/>
  </r>
  <r>
    <s v="2024-01-17T20:16:37.882Z"/>
    <n v="2.077"/>
    <n v="92.379599999999996"/>
    <n v="10"/>
    <n v="4.0999999999999996"/>
    <x v="0"/>
    <n v="22"/>
    <n v="173"/>
    <n v="5.25"/>
    <n v="0.66"/>
    <s v="us"/>
    <s v="us6000m4a6"/>
    <s v="2024-03-29T17:37:52.040Z"/>
    <s v="off the west coast of northern Sumatra"/>
    <s v="earthquake"/>
    <n v="10.8"/>
    <n v="1.9419999999999999"/>
    <n v="0.17499999999999999"/>
    <n v="10"/>
    <s v="reviewed"/>
    <s v="us"/>
    <s v="us"/>
  </r>
  <r>
    <s v="2024-01-17T15:39:26.387Z"/>
    <n v="5.1746999999999996"/>
    <n v="94.104900000000001"/>
    <n v="31.675000000000001"/>
    <n v="4.0999999999999996"/>
    <x v="0"/>
    <n v="22"/>
    <n v="180"/>
    <n v="2.831"/>
    <n v="0.99"/>
    <s v="us"/>
    <s v="us7000ltht"/>
    <s v="2024-03-29T17:37:56.040Z"/>
    <s v="142 km WSW of Banda Aceh, Indonesia"/>
    <s v="earthquake"/>
    <n v="11.55"/>
    <n v="4.0359999999999996"/>
    <n v="0.185"/>
    <n v="8"/>
    <s v="reviewed"/>
    <s v="us"/>
    <s v="us"/>
  </r>
  <r>
    <s v="2024-01-17T15:18:06.634Z"/>
    <n v="3.9569000000000001"/>
    <n v="95.897199999999998"/>
    <n v="58.423999999999999"/>
    <n v="4.7"/>
    <x v="0"/>
    <n v="67"/>
    <n v="64"/>
    <n v="1.641"/>
    <n v="0.9"/>
    <s v="us"/>
    <s v="us6000m47u"/>
    <s v="2024-03-29T17:37:52.040Z"/>
    <s v="32 km SW of Meulaboh, Indonesia"/>
    <s v="earthquake"/>
    <n v="7.86"/>
    <n v="6.7409999999999997"/>
    <n v="7.9000000000000001E-2"/>
    <n v="50"/>
    <s v="reviewed"/>
    <s v="us"/>
    <s v="us"/>
  </r>
  <r>
    <s v="2024-01-17T00:40:51.195Z"/>
    <n v="36.727699999999999"/>
    <n v="71.454700000000003"/>
    <n v="179.852"/>
    <n v="4.3"/>
    <x v="0"/>
    <n v="63"/>
    <n v="93"/>
    <n v="2.7589999999999999"/>
    <n v="0.81"/>
    <s v="us"/>
    <s v="us6000m441"/>
    <s v="2024-03-29T17:37:52.040Z"/>
    <s v="8 km NW of AshkÄsham, Afghanistan"/>
    <s v="earthquake"/>
    <n v="8.4700000000000006"/>
    <n v="4.7839999999999998"/>
    <n v="8.1000000000000003E-2"/>
    <n v="43"/>
    <s v="reviewed"/>
    <s v="us"/>
    <s v="us"/>
  </r>
  <r>
    <s v="2024-01-16T08:45:20.524Z"/>
    <n v="29.8765"/>
    <n v="92.251199999999997"/>
    <n v="10"/>
    <n v="4.3"/>
    <x v="0"/>
    <n v="28"/>
    <n v="102"/>
    <n v="0.99199999999999999"/>
    <n v="0.92"/>
    <s v="us"/>
    <s v="us6000m3wr"/>
    <s v="2024-03-29T17:37:51.040Z"/>
    <s v="114 km ENE of Lhasa, China"/>
    <s v="earthquake"/>
    <n v="8.4499999999999993"/>
    <n v="1.895"/>
    <n v="0.161"/>
    <n v="11"/>
    <s v="reviewed"/>
    <s v="us"/>
    <s v="us"/>
  </r>
  <r>
    <s v="2024-01-16T03:23:53.611Z"/>
    <n v="33.124499999999998"/>
    <n v="76.730599999999995"/>
    <n v="10"/>
    <n v="4.0999999999999996"/>
    <x v="0"/>
    <n v="25"/>
    <n v="135"/>
    <n v="2.9430000000000001"/>
    <n v="0.61"/>
    <s v="us"/>
    <s v="us6000m3vl"/>
    <s v="2024-03-29T17:37:51.040Z"/>
    <s v="40 km SSW of Padam, India"/>
    <s v="earthquake"/>
    <n v="7.79"/>
    <n v="1.86"/>
    <n v="0.14499999999999999"/>
    <n v="13"/>
    <s v="reviewed"/>
    <s v="us"/>
    <s v="us"/>
  </r>
  <r>
    <s v="2024-01-15T21:55:13.406Z"/>
    <n v="36.729500000000002"/>
    <n v="71.084400000000002"/>
    <n v="210.81399999999999"/>
    <n v="4.0999999999999996"/>
    <x v="0"/>
    <n v="19"/>
    <n v="111"/>
    <n v="2.8010000000000002"/>
    <n v="0.39"/>
    <s v="us"/>
    <s v="us7000lsyq"/>
    <s v="2024-03-29T17:37:55.040Z"/>
    <s v="26 km SE of Jurm, Afghanistan"/>
    <s v="earthquake"/>
    <n v="8.99"/>
    <n v="12.22"/>
    <n v="0.21299999999999999"/>
    <n v="6"/>
    <s v="reviewed"/>
    <s v="us"/>
    <s v="us"/>
  </r>
  <r>
    <s v="2024-01-15T18:23:26.907Z"/>
    <n v="37.3217"/>
    <n v="72.136499999999998"/>
    <n v="228.761"/>
    <n v="4"/>
    <x v="0"/>
    <n v="29"/>
    <n v="111"/>
    <n v="2.169"/>
    <n v="0.6"/>
    <s v="us"/>
    <s v="us6000m3tc"/>
    <s v="2024-03-29T17:37:51.040Z"/>
    <s v="44 km NNW of KhandÅ«d, Afghanistan"/>
    <s v="earthquake"/>
    <n v="8.0399999999999991"/>
    <n v="8.8140000000000001"/>
    <n v="0.184"/>
    <n v="8"/>
    <s v="reviewed"/>
    <s v="us"/>
    <s v="us"/>
  </r>
  <r>
    <s v="2024-01-15T13:42:34.566Z"/>
    <n v="25.603200000000001"/>
    <n v="93.289199999999994"/>
    <n v="10"/>
    <n v="4.0999999999999996"/>
    <x v="0"/>
    <n v="22"/>
    <n v="96"/>
    <n v="3.278"/>
    <n v="0.65"/>
    <s v="us"/>
    <s v="us7000lsyb"/>
    <s v="2024-03-29T17:37:55.040Z"/>
    <s v="20 km SE of Lumding Railway Colony, India"/>
    <s v="earthquake"/>
    <n v="8.33"/>
    <n v="1.7270000000000001"/>
    <n v="0.151"/>
    <n v="13"/>
    <s v="reviewed"/>
    <s v="us"/>
    <s v="us"/>
  </r>
  <r>
    <s v="2024-01-14T13:21:40.369Z"/>
    <n v="24.281199999999998"/>
    <n v="94.537800000000004"/>
    <n v="92.953999999999994"/>
    <n v="4"/>
    <x v="0"/>
    <n v="31"/>
    <n v="112"/>
    <n v="3.081"/>
    <n v="0.93"/>
    <s v="us"/>
    <s v="us6000m3lx"/>
    <s v="2024-03-16T19:00:39.040Z"/>
    <s v="58 km SE of WÄngjing, India"/>
    <s v="earthquake"/>
    <n v="11.01"/>
    <n v="7.2"/>
    <n v="0.111"/>
    <n v="22"/>
    <s v="reviewed"/>
    <s v="us"/>
    <s v="us"/>
  </r>
  <r>
    <s v="2024-01-13T15:55:44.851Z"/>
    <n v="36.366100000000003"/>
    <n v="71.317099999999996"/>
    <n v="219.30500000000001"/>
    <n v="4.0999999999999996"/>
    <x v="0"/>
    <n v="33"/>
    <n v="107"/>
    <n v="3.13"/>
    <n v="0.52"/>
    <s v="us"/>
    <s v="us6000m3ir"/>
    <s v="2024-03-16T19:00:34.040Z"/>
    <s v="40 km SSW of AshkÄsham, Afghanistan"/>
    <s v="earthquake"/>
    <n v="10.69"/>
    <n v="7.742"/>
    <n v="0.111"/>
    <n v="24"/>
    <s v="reviewed"/>
    <s v="us"/>
    <s v="us"/>
  </r>
  <r>
    <s v="2024-01-13T12:22:55.103Z"/>
    <n v="2.2353000000000001"/>
    <n v="96.352599999999995"/>
    <n v="25.087"/>
    <n v="4"/>
    <x v="0"/>
    <n v="15"/>
    <n v="201"/>
    <n v="1.5329999999999999"/>
    <n v="0.8"/>
    <s v="us"/>
    <s v="us6000m4qe"/>
    <s v="2024-03-16T19:01:12.040Z"/>
    <s v="27 km S of Sinabang, Indonesia"/>
    <s v="earthquake"/>
    <n v="8.25"/>
    <n v="5.1879999999999997"/>
    <n v="0.23100000000000001"/>
    <n v="6"/>
    <s v="reviewed"/>
    <s v="us"/>
    <s v="us"/>
  </r>
  <r>
    <s v="2024-01-12T17:47:29.479Z"/>
    <n v="29.521999999999998"/>
    <n v="81.125299999999996"/>
    <n v="22.599"/>
    <n v="4.3"/>
    <x v="0"/>
    <n v="38"/>
    <n v="112"/>
    <n v="4.0330000000000004"/>
    <n v="0.64"/>
    <s v="us"/>
    <s v="us6000m3ct"/>
    <s v="2024-03-16T19:00:30.040Z"/>
    <s v="34 km NNE of Dipayal, Nepal"/>
    <s v="earthquake"/>
    <n v="8.33"/>
    <n v="5.0259999999999998"/>
    <n v="0.126"/>
    <n v="21"/>
    <s v="reviewed"/>
    <s v="us"/>
    <s v="us"/>
  </r>
  <r>
    <s v="2024-01-12T15:24:28.521Z"/>
    <n v="20.745000000000001"/>
    <n v="93.690700000000007"/>
    <n v="49.463999999999999"/>
    <n v="4.5"/>
    <x v="0"/>
    <n v="35"/>
    <n v="157"/>
    <n v="1.2350000000000001"/>
    <n v="0.98"/>
    <s v="us"/>
    <s v="us6000m3a4"/>
    <s v="2024-03-16T19:00:29.040Z"/>
    <s v="105 km NE of Sittwe, Myanmar"/>
    <s v="earthquake"/>
    <n v="6.42"/>
    <n v="7.6559999999999997"/>
    <n v="9.9000000000000005E-2"/>
    <n v="30"/>
    <s v="reviewed"/>
    <s v="us"/>
    <s v="us"/>
  </r>
  <r>
    <s v="2024-01-12T04:10:11.653Z"/>
    <n v="36.6494"/>
    <n v="70.9512"/>
    <n v="217.58600000000001"/>
    <n v="4.2"/>
    <x v="0"/>
    <n v="62"/>
    <n v="75"/>
    <n v="2.9020000000000001"/>
    <n v="0.79"/>
    <s v="us"/>
    <s v="us6000m38m"/>
    <s v="2024-03-16T19:00:25.040Z"/>
    <s v="26 km SSE of Jurm, Afghanistan"/>
    <s v="earthquake"/>
    <n v="7.35"/>
    <n v="7.5179999999999998"/>
    <n v="9.1999999999999998E-2"/>
    <n v="33"/>
    <s v="reviewed"/>
    <s v="us"/>
    <s v="us"/>
  </r>
  <r>
    <s v="2024-01-12T01:53:19.798Z"/>
    <n v="22.806899999999999"/>
    <n v="94.011099999999999"/>
    <n v="70.856999999999999"/>
    <n v="4.4000000000000004"/>
    <x v="0"/>
    <n v="52"/>
    <n v="91"/>
    <n v="1.8009999999999999"/>
    <n v="0.81"/>
    <s v="us"/>
    <s v="us6000m4nv"/>
    <s v="2024-03-16T19:01:03.040Z"/>
    <s v="36 km ESE of Falam, Myanmar"/>
    <s v="earthquake"/>
    <n v="5.1100000000000003"/>
    <n v="6.3760000000000003"/>
    <n v="9.4E-2"/>
    <n v="34"/>
    <s v="reviewed"/>
    <s v="us"/>
    <s v="us"/>
  </r>
  <r>
    <s v="2024-01-11T23:21:04.821Z"/>
    <n v="36.6721"/>
    <n v="71.134799999999998"/>
    <n v="89.59"/>
    <n v="4.3"/>
    <x v="0"/>
    <n v="32"/>
    <n v="78"/>
    <n v="2.8490000000000002"/>
    <n v="0.41"/>
    <s v="us"/>
    <s v="us6000m37t"/>
    <s v="2024-03-16T19:00:22.040Z"/>
    <s v="34 km SE of Jurm, Afghanistan"/>
    <s v="earthquake"/>
    <n v="5.21"/>
    <n v="8.8290000000000006"/>
    <n v="0.109"/>
    <n v="24"/>
    <s v="reviewed"/>
    <s v="us"/>
    <s v="us"/>
  </r>
  <r>
    <s v="2024-01-11T21:05:11.962Z"/>
    <n v="36.527799999999999"/>
    <n v="70.566699999999997"/>
    <n v="217.774"/>
    <n v="4"/>
    <x v="0"/>
    <n v="31"/>
    <n v="140"/>
    <n v="3.1019999999999999"/>
    <n v="0.45"/>
    <s v="us"/>
    <s v="us6000m371"/>
    <s v="2024-03-16T19:00:21.040Z"/>
    <s v="44 km SSW of Jurm, Afghanistan"/>
    <s v="earthquake"/>
    <n v="9.59"/>
    <n v="9.6280000000000001"/>
    <n v="0.157"/>
    <n v="11"/>
    <s v="reviewed"/>
    <s v="us"/>
    <s v="us"/>
  </r>
  <r>
    <s v="2024-01-11T09:20:26.337Z"/>
    <n v="36.497900000000001"/>
    <n v="70.601299999999995"/>
    <n v="204"/>
    <n v="6.4"/>
    <x v="1"/>
    <n v="140"/>
    <n v="17"/>
    <n v="3.1219999999999999"/>
    <n v="1.02"/>
    <s v="us"/>
    <s v="us6000m31m"/>
    <s v="2024-03-16T19:00:18.040Z"/>
    <s v="45 km SSW of Jurm, Afghanistan"/>
    <s v="earthquake"/>
    <n v="6.09"/>
    <n v="1.879"/>
    <n v="3.9E-2"/>
    <n v="62"/>
    <s v="reviewed"/>
    <s v="us"/>
    <s v="us"/>
  </r>
  <r>
    <s v="2024-01-11T07:26:04.976Z"/>
    <n v="36.575499999999998"/>
    <n v="70.888900000000007"/>
    <n v="208.96199999999999"/>
    <n v="4.0999999999999996"/>
    <x v="0"/>
    <n v="62"/>
    <n v="135"/>
    <n v="2.9849999999999999"/>
    <n v="0.49"/>
    <s v="us"/>
    <s v="us6000m31a"/>
    <s v="2024-03-16T19:00:17.040Z"/>
    <s v="32 km S of Jurm, Afghanistan"/>
    <s v="earthquake"/>
    <n v="6.71"/>
    <n v="8.4580000000000002"/>
    <n v="8.4000000000000005E-2"/>
    <n v="40"/>
    <s v="reviewed"/>
    <s v="us"/>
    <s v="us"/>
  </r>
  <r>
    <s v="2024-01-10T20:51:17.425Z"/>
    <n v="37.197299999999998"/>
    <n v="71.803399999999996"/>
    <n v="152.79599999999999"/>
    <n v="4.0999999999999996"/>
    <x v="0"/>
    <n v="44"/>
    <n v="152"/>
    <n v="2.2770000000000001"/>
    <n v="0.95"/>
    <s v="us"/>
    <s v="us6000m2yq"/>
    <s v="2024-03-16T19:00:14.040Z"/>
    <s v="39 km SE of Khorugh, Tajikistan"/>
    <s v="earthquake"/>
    <n v="8.1"/>
    <n v="8.5370000000000008"/>
    <n v="0.109"/>
    <n v="23"/>
    <s v="reviewed"/>
    <s v="us"/>
    <s v="us"/>
  </r>
  <r>
    <s v="2024-01-10T02:23:44.173Z"/>
    <n v="11.7494"/>
    <n v="93.240099999999998"/>
    <n v="85.164000000000001"/>
    <n v="4.5"/>
    <x v="0"/>
    <n v="64"/>
    <n v="48"/>
    <n v="6.3040000000000003"/>
    <n v="0.55000000000000004"/>
    <s v="us"/>
    <s v="us6000m2ux"/>
    <s v="2024-03-16T19:00:11.040Z"/>
    <s v="54 km E of Port Blair, India"/>
    <s v="earthquake"/>
    <n v="7.69"/>
    <n v="3.637"/>
    <n v="8.8999999999999996E-2"/>
    <n v="37"/>
    <s v="reviewed"/>
    <s v="us"/>
    <s v="us"/>
  </r>
  <r>
    <s v="2024-01-09T01:27:29.497Z"/>
    <n v="36.502899999999997"/>
    <n v="70.790499999999994"/>
    <n v="204.02799999999999"/>
    <n v="4"/>
    <x v="0"/>
    <n v="43"/>
    <n v="102"/>
    <n v="3.0750000000000002"/>
    <n v="0.67"/>
    <s v="us"/>
    <s v="us6000m2mk"/>
    <s v="2024-03-16T19:00:05.040Z"/>
    <s v="40 km S of Jurm, Afghanistan"/>
    <s v="earthquake"/>
    <n v="8.1"/>
    <n v="8.5980000000000008"/>
    <n v="0.11899999999999999"/>
    <n v="19"/>
    <s v="reviewed"/>
    <s v="us"/>
    <s v="us"/>
  </r>
  <r>
    <s v="2024-01-08T19:55:59.921Z"/>
    <n v="21.1189"/>
    <n v="95.178700000000006"/>
    <n v="10"/>
    <n v="4.3"/>
    <x v="0"/>
    <n v="48"/>
    <n v="150"/>
    <n v="4.1189999999999998"/>
    <n v="0.57999999999999996"/>
    <s v="us"/>
    <s v="us6000m2j7"/>
    <s v="2024-03-16T19:00:03.040Z"/>
    <s v="25 km SSE of Pakokku, Myanmar"/>
    <s v="earthquake"/>
    <n v="8.84"/>
    <n v="1.9119999999999999"/>
    <n v="9.4E-2"/>
    <n v="32"/>
    <s v="reviewed"/>
    <s v="us"/>
    <s v="us"/>
  </r>
  <r>
    <s v="2024-01-08T05:05:30.301Z"/>
    <n v="11.7568"/>
    <n v="92.6708"/>
    <n v="35.31"/>
    <n v="4.5999999999999996"/>
    <x v="0"/>
    <n v="70"/>
    <n v="136"/>
    <n v="6.8090000000000002"/>
    <n v="0.63"/>
    <s v="us"/>
    <s v="us6000m2f9"/>
    <s v="2024-03-16T18:59:59.040Z"/>
    <s v="8 km NW of Bamboo Flat, India"/>
    <s v="earthquake"/>
    <n v="9.33"/>
    <n v="7.1470000000000002"/>
    <n v="8.1000000000000003E-2"/>
    <n v="53"/>
    <s v="reviewed"/>
    <s v="us"/>
    <s v="us"/>
  </r>
  <r>
    <s v="2024-01-08T01:21:08.677Z"/>
    <n v="4.9550000000000001"/>
    <n v="95.966099999999997"/>
    <n v="10"/>
    <n v="4.2"/>
    <x v="0"/>
    <n v="15"/>
    <n v="170"/>
    <n v="1.014"/>
    <n v="0.56999999999999995"/>
    <s v="us"/>
    <s v="us6000m46h"/>
    <s v="2024-03-16T19:00:40.040Z"/>
    <s v="45 km SW of Reuleuet, Indonesia"/>
    <s v="earthquake"/>
    <n v="8.23"/>
    <n v="1.9390000000000001"/>
    <n v="0.17499999999999999"/>
    <n v="9"/>
    <s v="reviewed"/>
    <s v="us"/>
    <s v="us"/>
  </r>
  <r>
    <s v="2024-01-08T00:04:18.105Z"/>
    <n v="36.524099999999997"/>
    <n v="71.025800000000004"/>
    <n v="158.13800000000001"/>
    <n v="4"/>
    <x v="0"/>
    <n v="41"/>
    <n v="84"/>
    <n v="2.5550000000000002"/>
    <n v="1.18"/>
    <s v="us"/>
    <s v="us6000m2e8"/>
    <s v="2024-03-16T18:59:57.040Z"/>
    <s v="41 km SSE of Jurm, Afghanistan"/>
    <s v="earthquake"/>
    <n v="6.85"/>
    <n v="6.8680000000000003"/>
    <n v="0.104"/>
    <n v="25"/>
    <s v="reviewed"/>
    <s v="us"/>
    <s v="us"/>
  </r>
  <r>
    <s v="2024-01-07T19:48:14.316Z"/>
    <n v="39.274000000000001"/>
    <n v="97.231700000000004"/>
    <n v="10"/>
    <n v="4.4000000000000004"/>
    <x v="0"/>
    <n v="54"/>
    <n v="51"/>
    <n v="6.1059999999999999"/>
    <n v="0.48"/>
    <s v="us"/>
    <s v="us6000m2d5"/>
    <s v="2024-03-09T21:40:01.040Z"/>
    <s v="75 km SW of Laojunmiao, China"/>
    <s v="earthquake"/>
    <n v="8.93"/>
    <n v="1.891"/>
    <n v="7.6999999999999999E-2"/>
    <n v="48"/>
    <s v="reviewed"/>
    <s v="us"/>
    <s v="us"/>
  </r>
  <r>
    <s v="2024-01-07T18:46:35.171Z"/>
    <n v="27.9221"/>
    <n v="86.611599999999996"/>
    <n v="10"/>
    <n v="4.2"/>
    <x v="0"/>
    <n v="54"/>
    <n v="128"/>
    <n v="0.18099999999999999"/>
    <n v="0.64"/>
    <s v="us"/>
    <s v="us6000m2d1"/>
    <s v="2024-03-09T21:40:01.040Z"/>
    <s v="16 km NW of Namche Bazaar, Nepal"/>
    <s v="earthquake"/>
    <n v="9.4"/>
    <n v="1.9019999999999999"/>
    <n v="8.5999999999999993E-2"/>
    <n v="37"/>
    <s v="reviewed"/>
    <s v="us"/>
    <s v="us"/>
  </r>
  <r>
    <s v="2024-01-07T14:28:32.992Z"/>
    <n v="28.0886"/>
    <n v="86.380600000000001"/>
    <n v="10"/>
    <n v="4.5"/>
    <x v="0"/>
    <n v="39"/>
    <n v="106"/>
    <n v="1.016"/>
    <n v="0.54"/>
    <s v="us"/>
    <s v="us6000m2cb"/>
    <s v="2024-03-09T21:39:58.040Z"/>
    <s v="44 km ENE of KodÄriÌ‡Ì„, Nepal"/>
    <s v="earthquake"/>
    <n v="5.72"/>
    <n v="1.7509999999999999"/>
    <n v="0.08"/>
    <n v="46"/>
    <s v="reviewed"/>
    <s v="us"/>
    <s v="us"/>
  </r>
  <r>
    <s v="2024-01-07T14:08:34.933Z"/>
    <n v="28.0794"/>
    <n v="86.423699999999997"/>
    <n v="10"/>
    <n v="4.0999999999999996"/>
    <x v="0"/>
    <n v="18"/>
    <n v="121"/>
    <n v="1.05"/>
    <n v="0.51"/>
    <s v="us"/>
    <s v="us6000m2c9"/>
    <s v="2024-03-09T21:39:58.040Z"/>
    <s v="40 km WNW of Lobuche, Nepal"/>
    <s v="earthquake"/>
    <n v="10.64"/>
    <n v="1.95"/>
    <n v="0.109"/>
    <n v="23"/>
    <s v="reviewed"/>
    <s v="us"/>
    <s v="us"/>
  </r>
  <r>
    <s v="2024-01-07T12:08:09.341Z"/>
    <n v="3.0316000000000001"/>
    <n v="65.647599999999997"/>
    <n v="10"/>
    <n v="4.3"/>
    <x v="0"/>
    <n v="36"/>
    <n v="115"/>
    <n v="15.744999999999999"/>
    <n v="0.56000000000000005"/>
    <s v="us"/>
    <s v="us6000m41j"/>
    <s v="2024-03-09T21:40:54.040Z"/>
    <s v="Carlsberg Ridge"/>
    <s v="earthquake"/>
    <n v="7.56"/>
    <n v="1.865"/>
    <n v="9.8000000000000004E-2"/>
    <n v="29"/>
    <s v="reviewed"/>
    <s v="us"/>
    <s v="us"/>
  </r>
  <r>
    <s v="2024-01-07T11:08:17.751Z"/>
    <n v="3.133"/>
    <n v="65.588999999999999"/>
    <n v="10"/>
    <n v="4.3"/>
    <x v="0"/>
    <n v="30"/>
    <n v="108"/>
    <n v="8.3829999999999991"/>
    <n v="0.78"/>
    <s v="us"/>
    <s v="us6000m41g"/>
    <s v="2024-03-09T21:40:54.040Z"/>
    <s v="Carlsberg Ridge"/>
    <s v="earthquake"/>
    <n v="11.22"/>
    <n v="1.8069999999999999"/>
    <n v="0.129"/>
    <n v="17"/>
    <s v="reviewed"/>
    <s v="us"/>
    <s v="us"/>
  </r>
  <r>
    <s v="2024-01-07T01:55:35.952Z"/>
    <n v="5.2762000000000002"/>
    <n v="94.872299999999996"/>
    <n v="76.402000000000001"/>
    <n v="4.4000000000000004"/>
    <x v="0"/>
    <n v="40"/>
    <n v="84"/>
    <n v="2.0670000000000002"/>
    <n v="0.77"/>
    <s v="us"/>
    <s v="us6000m416"/>
    <s v="2024-03-09T21:40:51.040Z"/>
    <s v="58 km WSW of Banda Aceh, Indonesia"/>
    <s v="earthquake"/>
    <n v="7.27"/>
    <n v="5.7119999999999997"/>
    <n v="0.12"/>
    <n v="20"/>
    <s v="reviewed"/>
    <s v="us"/>
    <s v="us"/>
  </r>
  <r>
    <s v="2024-01-06T12:46:18.146Z"/>
    <n v="2.9009999999999998"/>
    <n v="65.656899999999993"/>
    <n v="10"/>
    <n v="4.5"/>
    <x v="0"/>
    <n v="28"/>
    <n v="90"/>
    <n v="15.599"/>
    <n v="0.5"/>
    <s v="us"/>
    <s v="us6000m3zm"/>
    <s v="2024-03-09T21:40:51.040Z"/>
    <s v="Carlsberg Ridge"/>
    <s v="earthquake"/>
    <n v="13.49"/>
    <n v="1.8879999999999999"/>
    <n v="0.113"/>
    <n v="23"/>
    <s v="reviewed"/>
    <s v="us"/>
    <s v="us"/>
  </r>
  <r>
    <s v="2024-01-06T11:46:31.666Z"/>
    <n v="3.1484000000000001"/>
    <n v="65.488100000000003"/>
    <n v="10"/>
    <n v="5.6"/>
    <x v="1"/>
    <n v="144"/>
    <n v="28"/>
    <n v="8.468"/>
    <n v="0.56000000000000005"/>
    <s v="us"/>
    <s v="us6000m26y"/>
    <s v="2024-03-09T21:39:44.040Z"/>
    <s v="Carlsberg Ridge"/>
    <s v="earthquake"/>
    <n v="8.75"/>
    <n v="1.8109999999999999"/>
    <n v="8.8999999999999996E-2"/>
    <n v="12"/>
    <s v="reviewed"/>
    <s v="us"/>
    <s v="us"/>
  </r>
  <r>
    <s v="2024-01-06T11:46:08.674Z"/>
    <n v="2.9742999999999999"/>
    <n v="65.411900000000003"/>
    <n v="10"/>
    <n v="4.4000000000000004"/>
    <x v="0"/>
    <n v="27"/>
    <n v="85"/>
    <n v="8.6120000000000001"/>
    <n v="0.57999999999999996"/>
    <s v="us"/>
    <s v="us6000m3z8"/>
    <s v="2024-03-09T21:40:47.040Z"/>
    <s v="Carlsberg Ridge"/>
    <s v="earthquake"/>
    <n v="6.11"/>
    <n v="1.85"/>
    <n v="0.13100000000000001"/>
    <n v="17"/>
    <s v="reviewed"/>
    <s v="us"/>
    <s v="us"/>
  </r>
  <r>
    <s v="2024-01-06T01:12:47.568Z"/>
    <n v="37.326099999999997"/>
    <n v="71.6036"/>
    <n v="121.56100000000001"/>
    <n v="4.8"/>
    <x v="0"/>
    <n v="76"/>
    <n v="55"/>
    <n v="2.1539999999999999"/>
    <n v="0.91"/>
    <s v="us"/>
    <s v="us6000m24t"/>
    <s v="2024-03-09T21:39:42.040Z"/>
    <s v="18 km SSE of Khorugh, Tajikistan"/>
    <s v="earthquake"/>
    <n v="6.77"/>
    <n v="7.375"/>
    <n v="5.3999999999999999E-2"/>
    <n v="107"/>
    <s v="reviewed"/>
    <s v="us"/>
    <s v="us"/>
  </r>
  <r>
    <s v="2024-01-05T15:47:51.196Z"/>
    <n v="36.9968"/>
    <n v="69.917299999999997"/>
    <n v="10"/>
    <n v="4.7"/>
    <x v="2"/>
    <n v="64"/>
    <n v="95"/>
    <n v="2.8860000000000001"/>
    <n v="0.81"/>
    <s v="us"/>
    <s v="us6000m21h"/>
    <s v="2024-03-09T21:39:35.040Z"/>
    <s v="16 km SSE of RustÄq, Afghanistan"/>
    <s v="earthquake"/>
    <n v="8.68"/>
    <n v="1.875"/>
    <n v="6.0999999999999999E-2"/>
    <n v="26"/>
    <s v="reviewed"/>
    <s v="us"/>
    <s v="us"/>
  </r>
  <r>
    <s v="2024-01-03T19:42:11.944Z"/>
    <n v="38.237000000000002"/>
    <n v="74.040700000000001"/>
    <n v="163.13800000000001"/>
    <n v="4"/>
    <x v="0"/>
    <n v="32"/>
    <n v="69"/>
    <n v="2.1440000000000001"/>
    <n v="0.69"/>
    <s v="us"/>
    <s v="us6000m1i7"/>
    <s v="2024-03-09T21:39:07.040Z"/>
    <s v="9 km NE of Murghob, Tajikistan"/>
    <s v="earthquake"/>
    <n v="6.9"/>
    <n v="4.665"/>
    <n v="0.21199999999999999"/>
    <n v="6"/>
    <s v="reviewed"/>
    <s v="us"/>
    <s v="us"/>
  </r>
  <r>
    <s v="2024-01-03T19:11:18.148Z"/>
    <n v="0.70799999999999996"/>
    <n v="100.474"/>
    <n v="222.31700000000001"/>
    <n v="4.3"/>
    <x v="0"/>
    <n v="74"/>
    <n v="107"/>
    <n v="2.508"/>
    <n v="0.91"/>
    <s v="us"/>
    <s v="us6000m1i2"/>
    <s v="2024-03-09T21:39:06.040Z"/>
    <s v="98 km WSW of Balai Pungut, Indonesia"/>
    <s v="earthquake"/>
    <n v="5.82"/>
    <n v="7.0110000000000001"/>
    <n v="7.0000000000000007E-2"/>
    <n v="58"/>
    <s v="reviewed"/>
    <s v="us"/>
    <s v="us"/>
  </r>
  <r>
    <s v="2024-01-03T19:08:16.618Z"/>
    <n v="33.255099999999999"/>
    <n v="76.787199999999999"/>
    <n v="17.945"/>
    <n v="4.5"/>
    <x v="0"/>
    <n v="58"/>
    <n v="96"/>
    <n v="2.968"/>
    <n v="0.73"/>
    <s v="us"/>
    <s v="us6000m1i0"/>
    <s v="2024-03-09T21:39:06.040Z"/>
    <s v="25 km SSW of Padam, India"/>
    <s v="earthquake"/>
    <n v="7.49"/>
    <n v="4.1379999999999999"/>
    <n v="9.7000000000000003E-2"/>
    <n v="31"/>
    <s v="reviewed"/>
    <s v="us"/>
    <s v="us"/>
  </r>
  <r>
    <s v="2024-01-03T09:24:16.738Z"/>
    <n v="36.624899999999997"/>
    <n v="71.437600000000003"/>
    <n v="134.74799999999999"/>
    <n v="4.9000000000000004"/>
    <x v="0"/>
    <n v="111"/>
    <n v="59"/>
    <n v="2.8519999999999999"/>
    <n v="0.65"/>
    <s v="us"/>
    <s v="us6000m1dx"/>
    <s v="2024-03-09T21:38:59.040Z"/>
    <s v="10 km SW of AshkÄsham, Afghanistan"/>
    <s v="earthquake"/>
    <n v="5.31"/>
    <n v="6.875"/>
    <n v="5.8000000000000003E-2"/>
    <n v="95"/>
    <s v="reviewed"/>
    <s v="us"/>
    <s v="us"/>
  </r>
  <r>
    <s v="2024-01-02T19:26:00.969Z"/>
    <n v="36.533200000000001"/>
    <n v="71.534099999999995"/>
    <n v="101.73699999999999"/>
    <n v="4.3"/>
    <x v="0"/>
    <n v="56"/>
    <n v="60"/>
    <n v="2.8420000000000001"/>
    <n v="0.96"/>
    <s v="us"/>
    <s v="us6000m18n"/>
    <s v="2024-03-09T21:38:48.040Z"/>
    <s v="16 km S of AshkÄsham, Afghanistan"/>
    <s v="earthquake"/>
    <n v="4.93"/>
    <n v="7.0839999999999996"/>
    <n v="8.5999999999999993E-2"/>
    <n v="38"/>
    <s v="reviewed"/>
    <s v="us"/>
    <s v="us"/>
  </r>
  <r>
    <s v="2024-01-01T21:45:52.330Z"/>
    <n v="26.0489"/>
    <n v="95.4358"/>
    <n v="82.85"/>
    <n v="4.5"/>
    <x v="0"/>
    <n v="77"/>
    <n v="90"/>
    <n v="4.82"/>
    <n v="0.46"/>
    <s v="us"/>
    <s v="us6000m11n"/>
    <s v="2024-03-09T21:38:33.040Z"/>
    <s v="65 km ESE of Tuensang, India"/>
    <s v="earthquake"/>
    <n v="8.56"/>
    <n v="7.3179999999999996"/>
    <n v="7.2999999999999995E-2"/>
    <n v="55"/>
    <s v="reviewed"/>
    <s v="us"/>
    <s v="us"/>
  </r>
  <r>
    <s v="2023-12-31T16:36:23.043Z"/>
    <n v="27.727"/>
    <n v="85.799000000000007"/>
    <n v="22.321999999999999"/>
    <n v="4.5999999999999996"/>
    <x v="0"/>
    <n v="60"/>
    <n v="99"/>
    <n v="0.46600000000000003"/>
    <n v="0.55000000000000004"/>
    <s v="us"/>
    <s v="us6000m0uh"/>
    <s v="2025-02-28T01:38:53.465Z"/>
    <s v="27 km E of Nagarkot, Nepal"/>
    <s v="earthquake"/>
    <n v="9.9700000000000006"/>
    <n v="2.3730000000000002"/>
    <n v="6.4000000000000001E-2"/>
    <n v="73"/>
    <s v="reviewed"/>
    <s v="us"/>
    <s v="us"/>
  </r>
  <r>
    <s v="2023-12-31T01:43:56.714Z"/>
    <n v="38.505800000000001"/>
    <n v="90.877700000000004"/>
    <n v="10"/>
    <n v="4.3"/>
    <x v="0"/>
    <n v="30"/>
    <n v="93"/>
    <n v="8.7829999999999995"/>
    <n v="0.88"/>
    <s v="us"/>
    <s v="us6000m0rz"/>
    <s v="2024-03-02T21:39:34.040Z"/>
    <s v="190 km ESE of Bingtuan Sanshiliu Tuan, China"/>
    <s v="earthquake"/>
    <n v="5.09"/>
    <n v="1.91"/>
    <n v="0.16"/>
    <n v="11"/>
    <s v="reviewed"/>
    <s v="us"/>
    <s v="us"/>
  </r>
  <r>
    <s v="2023-12-30T05:19:28.158Z"/>
    <n v="2.4948999999999999"/>
    <n v="92.994200000000006"/>
    <n v="19"/>
    <n v="5.7"/>
    <x v="1"/>
    <n v="194"/>
    <n v="55"/>
    <n v="4.7290000000000001"/>
    <n v="0.54"/>
    <s v="us"/>
    <s v="us6000m0j8"/>
    <s v="2024-03-02T21:39:33.040Z"/>
    <s v="off the west coast of northern Sumatra"/>
    <s v="earthquake"/>
    <n v="9.0500000000000007"/>
    <n v="1.8380000000000001"/>
    <n v="6.3E-2"/>
    <n v="24"/>
    <s v="reviewed"/>
    <s v="us"/>
    <s v="us"/>
  </r>
  <r>
    <s v="2023-12-29T16:31:16.478Z"/>
    <n v="25.091100000000001"/>
    <n v="96.523499999999999"/>
    <n v="10"/>
    <n v="5"/>
    <x v="0"/>
    <n v="70"/>
    <n v="66"/>
    <n v="4.1399999999999997"/>
    <n v="0.8"/>
    <s v="us"/>
    <s v="us6000m0f0"/>
    <s v="2024-03-02T21:39:33.040Z"/>
    <s v="93 km WSW of Myitkyina, Myanmar"/>
    <s v="earthquake"/>
    <n v="3.61"/>
    <n v="1.8620000000000001"/>
    <n v="5.0999999999999997E-2"/>
    <n v="121"/>
    <s v="reviewed"/>
    <s v="us"/>
    <s v="us"/>
  </r>
  <r>
    <s v="2023-12-28T07:58:08.799Z"/>
    <n v="36.161999999999999"/>
    <n v="69.917599999999993"/>
    <n v="122.959"/>
    <n v="4.2"/>
    <x v="0"/>
    <n v="35"/>
    <n v="80"/>
    <n v="1.768"/>
    <n v="0.65"/>
    <s v="us"/>
    <s v="us6000m053"/>
    <s v="2024-03-02T21:39:32.040Z"/>
    <s v="45 km S of FarkhÄr, Afghanistan"/>
    <s v="earthquake"/>
    <n v="7.34"/>
    <n v="9.1780000000000008"/>
    <n v="0.11799999999999999"/>
    <n v="21"/>
    <s v="reviewed"/>
    <s v="us"/>
    <s v="us"/>
  </r>
  <r>
    <s v="2023-12-27T19:56:20.252Z"/>
    <n v="34.484099999999998"/>
    <n v="62.119799999999998"/>
    <n v="9.9760000000000009"/>
    <n v="4.3"/>
    <x v="0"/>
    <n v="64"/>
    <n v="117"/>
    <n v="4.7220000000000004"/>
    <n v="0.78"/>
    <s v="us"/>
    <s v="us6000m01w"/>
    <s v="2024-03-02T21:39:32.040Z"/>
    <s v="16 km NNW of HerÄt, Afghanistan"/>
    <s v="earthquake"/>
    <n v="7.64"/>
    <n v="3.722"/>
    <n v="8.5000000000000006E-2"/>
    <n v="39"/>
    <s v="reviewed"/>
    <s v="us"/>
    <s v="us"/>
  </r>
  <r>
    <s v="2023-12-27T09:00:05.608Z"/>
    <n v="38.677199999999999"/>
    <n v="73.625399999999999"/>
    <n v="102.533"/>
    <n v="4.2"/>
    <x v="0"/>
    <n v="25"/>
    <n v="125"/>
    <n v="1.631"/>
    <n v="0.28999999999999998"/>
    <s v="us"/>
    <s v="us6000lzzm"/>
    <s v="2024-03-02T21:39:32.040Z"/>
    <s v="63 km NNW of Murghob, Tajikistan"/>
    <s v="earthquake"/>
    <n v="7.67"/>
    <n v="8.1280000000000001"/>
    <n v="0.17599999999999999"/>
    <n v="9"/>
    <s v="reviewed"/>
    <s v="us"/>
    <s v="us"/>
  </r>
  <r>
    <s v="2023-12-25T23:53:27.068Z"/>
    <n v="23.138999999999999"/>
    <n v="94.522000000000006"/>
    <n v="114.245"/>
    <n v="4.0999999999999996"/>
    <x v="0"/>
    <n v="12"/>
    <n v="154"/>
    <n v="1.9590000000000001"/>
    <n v="0.31"/>
    <s v="us"/>
    <s v="us6000m1tf"/>
    <s v="2024-03-02T21:39:35.040Z"/>
    <s v="57 km SSE of Mawlaik, Myanmar"/>
    <s v="earthquake"/>
    <n v="18.63"/>
    <n v="12.4"/>
    <n v="0.19800000000000001"/>
    <n v="7"/>
    <s v="reviewed"/>
    <s v="us"/>
    <s v="us"/>
  </r>
  <r>
    <s v="2023-12-25T23:03:56.507Z"/>
    <n v="34.711100000000002"/>
    <n v="76.778199999999998"/>
    <n v="34.704999999999998"/>
    <n v="4.5999999999999996"/>
    <x v="0"/>
    <n v="100"/>
    <n v="79"/>
    <n v="3.0960000000000001"/>
    <n v="0.4"/>
    <s v="us"/>
    <s v="us7000llf2"/>
    <s v="2024-03-02T21:39:40.040Z"/>
    <s v="24 km S of Thang, India"/>
    <s v="earthquake"/>
    <n v="5.88"/>
    <n v="5.1719999999999997"/>
    <n v="5.8999999999999997E-2"/>
    <n v="85"/>
    <s v="reviewed"/>
    <s v="us"/>
    <s v="us"/>
  </r>
  <r>
    <s v="2023-12-23T08:11:48.715Z"/>
    <n v="34.7746"/>
    <n v="62.090400000000002"/>
    <n v="9.734"/>
    <n v="4.4000000000000004"/>
    <x v="0"/>
    <n v="24"/>
    <n v="103"/>
    <n v="4.4939999999999998"/>
    <n v="0.27"/>
    <s v="us"/>
    <s v="us7000ll1q"/>
    <s v="2024-02-27T22:57:05.040Z"/>
    <s v="34 km ESE of Qarah BÄgh, Afghanistan"/>
    <s v="earthquake"/>
    <n v="7.37"/>
    <n v="5.4160000000000004"/>
    <n v="0.13900000000000001"/>
    <n v="15"/>
    <s v="reviewed"/>
    <s v="us"/>
    <s v="us"/>
  </r>
  <r>
    <s v="2023-12-22T00:31:13.762Z"/>
    <n v="33.470199999999998"/>
    <n v="73.046899999999994"/>
    <n v="10"/>
    <n v="3.6"/>
    <x v="0"/>
    <n v="24"/>
    <n v="173"/>
    <n v="0.25800000000000001"/>
    <n v="1.04"/>
    <s v="us"/>
    <s v="us7000lkrz"/>
    <s v="2024-02-27T22:57:04.040Z"/>
    <s v="14 km S of Rawalpindi, Pakistan"/>
    <s v="earthquake"/>
    <n v="5.12"/>
    <n v="1.966"/>
    <n v="0.224"/>
    <n v="5"/>
    <s v="reviewed"/>
    <s v="us"/>
    <s v="us"/>
  </r>
  <r>
    <s v="2023-12-20T20:02:13.697Z"/>
    <n v="35.786499999999997"/>
    <n v="102.8092"/>
    <n v="10"/>
    <n v="4.5999999999999996"/>
    <x v="0"/>
    <n v="121"/>
    <n v="51"/>
    <n v="0.74"/>
    <n v="0.64"/>
    <s v="us"/>
    <s v="us7000lkg8"/>
    <s v="2024-02-27T22:57:02.040Z"/>
    <s v="41 km WNW of Linxia Chengguanzhen, China"/>
    <s v="earthquake"/>
    <n v="5.77"/>
    <n v="1.8560000000000001"/>
    <n v="5.5E-2"/>
    <n v="99"/>
    <s v="reviewed"/>
    <s v="us"/>
    <s v="us"/>
  </r>
  <r>
    <s v="2023-12-20T16:50:20.682Z"/>
    <n v="33.726700000000001"/>
    <n v="73.145300000000006"/>
    <n v="10"/>
    <n v="2.6"/>
    <x v="5"/>
    <n v="14"/>
    <n v="158"/>
    <n v="0.128"/>
    <n v="0.64"/>
    <s v="us"/>
    <s v="us7000lker"/>
    <s v="2025-02-15T18:10:51.628Z"/>
    <s v="9 km E of Islamabad, Pakistan"/>
    <s v="earthquake"/>
    <n v="11.42"/>
    <n v="2.02"/>
    <n v="0.255"/>
    <n v="4"/>
    <s v="reviewed"/>
    <s v="us"/>
    <s v="us"/>
  </r>
  <r>
    <s v="2023-12-20T06:42:50.029Z"/>
    <n v="6.0799000000000003"/>
    <n v="94.901399999999995"/>
    <n v="9.6820000000000004"/>
    <n v="4.3"/>
    <x v="0"/>
    <n v="17"/>
    <n v="108"/>
    <n v="2.2050000000000001"/>
    <n v="0.35"/>
    <s v="us"/>
    <s v="us6000m1d0"/>
    <s v="2024-02-27T22:56:56.040Z"/>
    <s v="50 km WNW of Sabang, Indonesia"/>
    <s v="earthquake"/>
    <n v="12.37"/>
    <n v="4.9660000000000002"/>
    <n v="0.26600000000000001"/>
    <n v="5"/>
    <s v="reviewed"/>
    <s v="us"/>
    <s v="us"/>
  </r>
  <r>
    <s v="2023-12-19T12:14:23.981Z"/>
    <n v="18.111000000000001"/>
    <n v="95.976200000000006"/>
    <n v="10"/>
    <n v="4.5"/>
    <x v="0"/>
    <n v="49"/>
    <n v="154"/>
    <n v="2.84"/>
    <n v="0.83"/>
    <s v="us"/>
    <s v="us7000lk1s"/>
    <s v="2024-02-27T22:57:01.040Z"/>
    <s v="43 km NNE of Letpandan, Myanmar"/>
    <s v="earthquake"/>
    <n v="7.47"/>
    <n v="1.9039999999999999"/>
    <n v="0.1"/>
    <n v="29"/>
    <s v="reviewed"/>
    <s v="us"/>
    <s v="us"/>
  </r>
  <r>
    <s v="2023-12-18T23:59:37.199Z"/>
    <n v="6.2812000000000001"/>
    <n v="95.006699999999995"/>
    <n v="10.026"/>
    <n v="4.0999999999999996"/>
    <x v="0"/>
    <n v="14"/>
    <n v="158"/>
    <n v="2.1960000000000002"/>
    <n v="0.32"/>
    <s v="us"/>
    <s v="us6000m16f"/>
    <s v="2024-02-27T22:56:56.040Z"/>
    <s v="55 km NW of Sabang, Indonesia"/>
    <s v="earthquake"/>
    <n v="10.39"/>
    <n v="4.9409999999999998"/>
    <n v="0.19800000000000001"/>
    <n v="7"/>
    <s v="reviewed"/>
    <s v="us"/>
    <s v="us"/>
  </r>
  <r>
    <s v="2023-12-18T23:43:13.481Z"/>
    <n v="22.819500000000001"/>
    <n v="94.507300000000001"/>
    <n v="87.022000000000006"/>
    <n v="4.0999999999999996"/>
    <x v="0"/>
    <n v="23"/>
    <n v="115"/>
    <n v="2.6480000000000001"/>
    <n v="0.69"/>
    <s v="us"/>
    <s v="us6000m15i"/>
    <s v="2024-02-27T22:56:56.040Z"/>
    <s v="85 km E of Falam, Myanmar"/>
    <s v="earthquake"/>
    <n v="8.2200000000000006"/>
    <n v="9.8529999999999998"/>
    <n v="0.186"/>
    <n v="8"/>
    <s v="reviewed"/>
    <s v="us"/>
    <s v="us"/>
  </r>
  <r>
    <s v="2023-12-18T22:20:45.046Z"/>
    <n v="5.9748999999999999"/>
    <n v="94.854600000000005"/>
    <n v="9.3339999999999996"/>
    <n v="4.5"/>
    <x v="0"/>
    <n v="63"/>
    <n v="80"/>
    <n v="2.2109999999999999"/>
    <n v="0.44"/>
    <s v="us"/>
    <s v="us7000ljyb"/>
    <s v="2024-02-27T22:57:01.040Z"/>
    <s v="51 km W of Sabang, Indonesia"/>
    <s v="earthquake"/>
    <n v="9.33"/>
    <n v="4.016"/>
    <n v="8.3000000000000004E-2"/>
    <n v="42"/>
    <s v="reviewed"/>
    <s v="us"/>
    <s v="us"/>
  </r>
  <r>
    <s v="2023-12-18T16:59:39.332Z"/>
    <n v="35.740499999999997"/>
    <n v="102.8306"/>
    <n v="10"/>
    <n v="4.5"/>
    <x v="0"/>
    <n v="51"/>
    <n v="86"/>
    <n v="0.73499999999999999"/>
    <n v="0.62"/>
    <s v="us"/>
    <s v="us7000ljx0"/>
    <s v="2024-02-27T22:57:00.040Z"/>
    <s v="37 km WNW of Linxia Chengguanzhen, China"/>
    <s v="earthquake"/>
    <n v="6.84"/>
    <n v="1.8959999999999999"/>
    <n v="9.6000000000000002E-2"/>
    <n v="32"/>
    <s v="reviewed"/>
    <s v="us"/>
    <s v="us"/>
  </r>
  <r>
    <s v="2023-12-18T16:56:52.025Z"/>
    <n v="35.753"/>
    <n v="102.8633"/>
    <n v="10"/>
    <n v="4.2"/>
    <x v="0"/>
    <n v="45"/>
    <n v="54"/>
    <n v="0.70599999999999996"/>
    <n v="0.77"/>
    <s v="us"/>
    <s v="us7000ljwz"/>
    <s v="2024-02-27T22:57:00.040Z"/>
    <s v="35 km WNW of Linxia Chengguanzhen, China"/>
    <s v="earthquake"/>
    <n v="4.43"/>
    <n v="1.8879999999999999"/>
    <n v="0.104"/>
    <n v="26"/>
    <s v="reviewed"/>
    <s v="us"/>
    <s v="us"/>
  </r>
  <r>
    <s v="2023-12-18T16:43:11.583Z"/>
    <n v="35.674599999999998"/>
    <n v="102.8323"/>
    <n v="10"/>
    <n v="4.5"/>
    <x v="0"/>
    <n v="38"/>
    <n v="64"/>
    <n v="0.75600000000000001"/>
    <n v="0.75"/>
    <s v="us"/>
    <s v="us6000m15b"/>
    <s v="2024-02-27T22:56:56.040Z"/>
    <s v="32 km NNW of Quâ€™ao, China"/>
    <s v="earthquake"/>
    <n v="4.8600000000000003"/>
    <n v="1.762"/>
    <n v="0.128"/>
    <n v="18"/>
    <s v="reviewed"/>
    <s v="us"/>
    <s v="us"/>
  </r>
  <r>
    <s v="2023-12-18T16:36:18.488Z"/>
    <n v="35.745199999999997"/>
    <n v="102.8142"/>
    <n v="10"/>
    <n v="4.5999999999999996"/>
    <x v="0"/>
    <n v="113"/>
    <n v="38"/>
    <n v="0.746"/>
    <n v="0.66"/>
    <s v="us"/>
    <s v="us7000ljww"/>
    <s v="2024-02-27T22:57:00.040Z"/>
    <s v="38 km WNW of Linxia Chengguanzhen, China"/>
    <s v="earthquake"/>
    <n v="5.57"/>
    <n v="1.83"/>
    <n v="6.2E-2"/>
    <n v="78"/>
    <s v="reviewed"/>
    <s v="us"/>
    <s v="us"/>
  </r>
  <r>
    <s v="2023-12-18T16:24:50.386Z"/>
    <n v="35.747599999999998"/>
    <n v="102.836"/>
    <n v="10"/>
    <n v="4.5999999999999996"/>
    <x v="0"/>
    <n v="86"/>
    <n v="38"/>
    <n v="0.72899999999999998"/>
    <n v="0.73"/>
    <s v="us"/>
    <s v="us7000ljwu"/>
    <s v="2024-02-27T22:57:00.040Z"/>
    <s v="37 km WNW of Linxia Chengguanzhen, China"/>
    <s v="earthquake"/>
    <n v="5.52"/>
    <n v="1.823"/>
    <n v="7.0000000000000007E-2"/>
    <n v="61"/>
    <s v="reviewed"/>
    <s v="us"/>
    <s v="us"/>
  </r>
  <r>
    <s v="2023-12-18T15:59:30.352Z"/>
    <n v="35.738599999999998"/>
    <n v="102.81489999999999"/>
    <n v="12"/>
    <n v="5.9"/>
    <x v="1"/>
    <n v="157"/>
    <n v="12"/>
    <n v="0.748"/>
    <n v="0.82"/>
    <s v="us"/>
    <s v="us7000ljvg"/>
    <s v="2025-08-20T11:04:14.371Z"/>
    <s v="38 km WNW of Linxia Chengguanzhen, China"/>
    <s v="earthquake"/>
    <n v="5.44"/>
    <n v="1.764"/>
    <n v="5.1999999999999998E-2"/>
    <n v="35"/>
    <s v="reviewed"/>
    <s v="us"/>
    <s v="us"/>
  </r>
  <r>
    <s v="2023-12-18T10:31:29.554Z"/>
    <n v="33.160899999999998"/>
    <n v="76.696200000000005"/>
    <n v="10"/>
    <n v="4.8"/>
    <x v="1"/>
    <n v="92"/>
    <n v="51"/>
    <n v="6.5140000000000002"/>
    <n v="0.73"/>
    <s v="us"/>
    <s v="us7000lju0"/>
    <s v="2024-02-27T22:57:00.040Z"/>
    <s v="38 km SSW of Padam, India"/>
    <s v="earthquake"/>
    <n v="7.42"/>
    <n v="1.7989999999999999"/>
    <n v="9.8000000000000004E-2"/>
    <n v="10"/>
    <s v="reviewed"/>
    <s v="us"/>
    <s v="us"/>
  </r>
  <r>
    <s v="2023-12-18T10:27:11.437Z"/>
    <n v="33.1492"/>
    <n v="76.650700000000001"/>
    <n v="10"/>
    <n v="4.3"/>
    <x v="0"/>
    <n v="34"/>
    <n v="152"/>
    <n v="2.8730000000000002"/>
    <n v="0.82"/>
    <s v="us"/>
    <s v="us6000m14v"/>
    <s v="2024-02-27T22:56:56.040Z"/>
    <s v="41 km SSW of Padam, India"/>
    <s v="earthquake"/>
    <n v="9.2899999999999991"/>
    <n v="1.9239999999999999"/>
    <n v="0.14199999999999999"/>
    <n v="14"/>
    <s v="reviewed"/>
    <s v="us"/>
    <s v="us"/>
  </r>
  <r>
    <s v="2023-12-18T10:18:52.984Z"/>
    <n v="33.183599999999998"/>
    <n v="76.840100000000007"/>
    <n v="10"/>
    <n v="5.0999999999999996"/>
    <x v="1"/>
    <n v="119"/>
    <n v="32"/>
    <n v="3.0230000000000001"/>
    <n v="0.97"/>
    <s v="us"/>
    <s v="us7000ljty"/>
    <s v="2024-02-27T22:57:00.040Z"/>
    <s v="31 km S of Padam, India"/>
    <s v="earthquake"/>
    <n v="2.84"/>
    <n v="1.76"/>
    <n v="0.08"/>
    <n v="15"/>
    <s v="reviewed"/>
    <s v="us"/>
    <s v="us"/>
  </r>
  <r>
    <s v="2023-12-18T06:11:34.085Z"/>
    <n v="36.370800000000003"/>
    <n v="70.5946"/>
    <n v="160.67500000000001"/>
    <n v="4.2"/>
    <x v="0"/>
    <n v="33"/>
    <n v="78"/>
    <n v="2.222"/>
    <n v="0.49"/>
    <s v="us"/>
    <s v="us7000ljt2"/>
    <s v="2024-02-27T22:57:00.040Z"/>
    <s v="58 km SSW of Jurm, Afghanistan"/>
    <s v="earthquake"/>
    <n v="6.35"/>
    <n v="9.9610000000000003"/>
    <n v="0.159"/>
    <n v="12"/>
    <s v="reviewed"/>
    <s v="us"/>
    <s v="us"/>
  </r>
  <r>
    <s v="2023-12-18T06:08:00.569Z"/>
    <n v="29.3551"/>
    <n v="70.138999999999996"/>
    <n v="10"/>
    <n v="4.3"/>
    <x v="0"/>
    <n v="39"/>
    <n v="163"/>
    <n v="5.0469999999999997"/>
    <n v="0.31"/>
    <s v="us"/>
    <s v="us7000ljt3"/>
    <s v="2024-02-27T22:57:00.040Z"/>
    <s v="32 km SW of Dajal, Pakistan"/>
    <s v="earthquake"/>
    <n v="5.05"/>
    <n v="1.9259999999999999"/>
    <n v="0.122"/>
    <n v="19"/>
    <s v="reviewed"/>
    <s v="us"/>
    <s v="us"/>
  </r>
  <r>
    <s v="2023-12-18T04:18:23.690Z"/>
    <n v="34.385399999999997"/>
    <n v="61.973100000000002"/>
    <n v="10"/>
    <n v="4.0999999999999996"/>
    <x v="0"/>
    <n v="33"/>
    <n v="172"/>
    <n v="4.7160000000000002"/>
    <n v="0.78"/>
    <s v="us"/>
    <s v="us6000m14k"/>
    <s v="2024-02-27T22:56:56.040Z"/>
    <s v="21 km W of HerÄt, Afghanistan"/>
    <s v="earthquake"/>
    <n v="9.73"/>
    <n v="1.8779999999999999"/>
    <n v="0.151"/>
    <n v="12"/>
    <s v="reviewed"/>
    <s v="us"/>
    <s v="us"/>
  </r>
  <r>
    <s v="2023-12-17T04:17:06.162Z"/>
    <n v="36.288499999999999"/>
    <n v="76.362300000000005"/>
    <n v="10"/>
    <n v="4.5999999999999996"/>
    <x v="0"/>
    <n v="32"/>
    <n v="86"/>
    <n v="3.6579999999999999"/>
    <n v="1.36"/>
    <s v="us"/>
    <s v="us7000ljmh"/>
    <s v="2024-02-27T22:56:59.040Z"/>
    <s v="128 km NNE of Skardu, Pakistan"/>
    <s v="earthquake"/>
    <n v="9.02"/>
    <n v="1.94"/>
    <n v="0.14599999999999999"/>
    <n v="14"/>
    <s v="reviewed"/>
    <s v="us"/>
    <s v="us"/>
  </r>
  <r>
    <s v="2023-12-15T19:55:46.896Z"/>
    <n v="36.503999999999998"/>
    <n v="70.529200000000003"/>
    <n v="204.17699999999999"/>
    <n v="4"/>
    <x v="0"/>
    <n v="39"/>
    <n v="76"/>
    <n v="2.3039999999999998"/>
    <n v="1.27"/>
    <s v="us"/>
    <s v="us7000ljda"/>
    <s v="2024-02-17T22:43:11.040Z"/>
    <s v="48 km SW of Jurm, Afghanistan"/>
    <s v="earthquake"/>
    <n v="7.09"/>
    <n v="7.7489999999999997"/>
    <n v="0.14899999999999999"/>
    <n v="14"/>
    <s v="reviewed"/>
    <s v="us"/>
    <s v="us"/>
  </r>
  <r>
    <s v="2023-12-15T03:43:53.979Z"/>
    <n v="29.622399999999999"/>
    <n v="66.801299999999998"/>
    <n v="10"/>
    <n v="4.3"/>
    <x v="0"/>
    <n v="50"/>
    <n v="124"/>
    <n v="5.26"/>
    <n v="0.82"/>
    <s v="us"/>
    <s v="us7000lj68"/>
    <s v="2024-02-17T22:43:10.040Z"/>
    <s v="20 km SSW of Mastung, Pakistan"/>
    <s v="earthquake"/>
    <n v="8.7799999999999994"/>
    <n v="1.919"/>
    <n v="9.8000000000000004E-2"/>
    <n v="30"/>
    <s v="reviewed"/>
    <s v="us"/>
    <s v="us"/>
  </r>
  <r>
    <s v="2023-12-14T06:04:56.346Z"/>
    <n v="36.293100000000003"/>
    <n v="70.948700000000002"/>
    <n v="108.321"/>
    <n v="4.4000000000000004"/>
    <x v="0"/>
    <n v="29"/>
    <n v="101"/>
    <n v="2.3410000000000002"/>
    <n v="0.53"/>
    <s v="us"/>
    <s v="us7000liuz"/>
    <s v="2024-02-17T22:43:09.040Z"/>
    <s v="64 km S of Jurm, Afghanistan"/>
    <s v="earthquake"/>
    <n v="7.05"/>
    <n v="9.2390000000000008"/>
    <n v="0.13400000000000001"/>
    <n v="16"/>
    <s v="reviewed"/>
    <s v="us"/>
    <s v="us"/>
  </r>
  <r>
    <s v="2023-12-13T16:22:04.474Z"/>
    <n v="8.2883999999999993"/>
    <n v="91.173699999999997"/>
    <n v="10"/>
    <n v="4.2"/>
    <x v="0"/>
    <n v="12"/>
    <n v="135"/>
    <n v="9.4420000000000002"/>
    <n v="0.56000000000000005"/>
    <s v="us"/>
    <s v="us7000lk32"/>
    <s v="2024-02-17T22:43:13.040Z"/>
    <s v="Nicobar Islands, India region"/>
    <s v="earthquake"/>
    <n v="10.07"/>
    <n v="1.915"/>
    <n v="0.216"/>
    <n v="6"/>
    <s v="reviewed"/>
    <s v="us"/>
    <s v="us"/>
  </r>
  <r>
    <s v="2023-12-13T11:08:55.961Z"/>
    <n v="2.0407000000000002"/>
    <n v="96.777500000000003"/>
    <n v="29.597000000000001"/>
    <n v="4.5"/>
    <x v="0"/>
    <n v="24"/>
    <n v="182"/>
    <n v="2.2400000000000002"/>
    <n v="0.81"/>
    <s v="us"/>
    <s v="us7000lk2p"/>
    <s v="2024-02-17T22:43:13.040Z"/>
    <s v="65 km SE of Sinabang, Indonesia"/>
    <s v="earthquake"/>
    <n v="8.6199999999999992"/>
    <n v="5.1070000000000002"/>
    <n v="0.151"/>
    <n v="13"/>
    <s v="reviewed"/>
    <s v="us"/>
    <s v="us"/>
  </r>
  <r>
    <s v="2023-12-13T00:05:16.195Z"/>
    <n v="36.791200000000003"/>
    <n v="76.991500000000002"/>
    <n v="115.422"/>
    <n v="4.0999999999999996"/>
    <x v="0"/>
    <n v="34"/>
    <n v="171"/>
    <n v="4.3710000000000004"/>
    <n v="1.07"/>
    <s v="us"/>
    <s v="us7000lijd"/>
    <s v="2024-02-17T22:43:07.040Z"/>
    <s v="112 km SSE of Damusi, China"/>
    <s v="earthquake"/>
    <n v="8.6199999999999992"/>
    <n v="10.512"/>
    <n v="0.214"/>
    <n v="6"/>
    <s v="reviewed"/>
    <s v="us"/>
    <s v="us"/>
  </r>
  <r>
    <s v="2023-12-12T20:07:17.705Z"/>
    <n v="24.246099999999998"/>
    <n v="94.864999999999995"/>
    <n v="118.744"/>
    <n v="4.3"/>
    <x v="0"/>
    <n v="38"/>
    <n v="55"/>
    <n v="3.0259999999999998"/>
    <n v="0.57999999999999996"/>
    <s v="us"/>
    <s v="us7000ljwd"/>
    <s v="2024-02-17T22:43:12.040Z"/>
    <s v="81 km NE of Mawlaik, Myanmar"/>
    <s v="earthquake"/>
    <n v="6.62"/>
    <n v="6.8390000000000004"/>
    <n v="0.122"/>
    <n v="26"/>
    <s v="reviewed"/>
    <s v="us"/>
    <s v="us"/>
  </r>
  <r>
    <s v="2023-12-12T08:16:29.560Z"/>
    <n v="34.628799999999998"/>
    <n v="62.059100000000001"/>
    <n v="10.082000000000001"/>
    <n v="4.2"/>
    <x v="0"/>
    <n v="37"/>
    <n v="117"/>
    <n v="4.5810000000000004"/>
    <n v="0.63"/>
    <s v="us"/>
    <s v="us7000lic6"/>
    <s v="2024-02-17T22:43:06.040Z"/>
    <s v="33 km NNW of HerÄt, Afghanistan"/>
    <s v="earthquake"/>
    <n v="8.8699999999999992"/>
    <n v="3.4089999999999998"/>
    <n v="0.16600000000000001"/>
    <n v="10"/>
    <s v="reviewed"/>
    <s v="us"/>
    <s v="us"/>
  </r>
  <r>
    <s v="2023-12-12T02:05:45.531Z"/>
    <n v="36.396999999999998"/>
    <n v="70.603200000000001"/>
    <n v="152.821"/>
    <n v="4.9000000000000004"/>
    <x v="0"/>
    <n v="91"/>
    <n v="20"/>
    <n v="2.2480000000000002"/>
    <n v="0.62"/>
    <s v="us"/>
    <s v="us7000liak"/>
    <s v="2024-02-17T22:43:06.040Z"/>
    <s v="55 km SSW of Jurm, Afghanistan"/>
    <s v="earthquake"/>
    <n v="6.87"/>
    <n v="1.5049999999999999"/>
    <n v="4.3999999999999997E-2"/>
    <n v="162"/>
    <s v="reviewed"/>
    <s v="us"/>
    <s v="us"/>
  </r>
  <r>
    <s v="2023-12-11T02:33:56.043Z"/>
    <n v="36.508099999999999"/>
    <n v="70.372900000000001"/>
    <n v="194.47"/>
    <n v="4.3"/>
    <x v="0"/>
    <n v="48"/>
    <n v="78"/>
    <n v="2.2429999999999999"/>
    <n v="0.84"/>
    <s v="us"/>
    <s v="us7000li0g"/>
    <s v="2024-02-17T22:43:05.040Z"/>
    <s v="46 km E of FarkhÄr, Afghanistan"/>
    <s v="earthquake"/>
    <n v="7.28"/>
    <n v="7.7119999999999997"/>
    <n v="0.126"/>
    <n v="18"/>
    <s v="reviewed"/>
    <s v="us"/>
    <s v="us"/>
  </r>
  <r>
    <s v="2023-12-10T22:27:43.909Z"/>
    <n v="3.4937999999999998"/>
    <n v="64.439300000000003"/>
    <n v="10"/>
    <n v="4.4000000000000004"/>
    <x v="0"/>
    <n v="24"/>
    <n v="95"/>
    <n v="9.2970000000000006"/>
    <n v="0.44"/>
    <s v="us"/>
    <s v="us7000lj9g"/>
    <s v="2024-02-17T22:43:10.040Z"/>
    <s v="Carlsberg Ridge"/>
    <s v="earthquake"/>
    <n v="9.23"/>
    <n v="1.8839999999999999"/>
    <n v="0.14899999999999999"/>
    <n v="13"/>
    <s v="reviewed"/>
    <s v="us"/>
    <s v="us"/>
  </r>
  <r>
    <s v="2023-12-10T03:38:19.102Z"/>
    <n v="36.310600000000001"/>
    <n v="69.971100000000007"/>
    <n v="144.12100000000001"/>
    <n v="4.5"/>
    <x v="0"/>
    <n v="62"/>
    <n v="56"/>
    <n v="1.9219999999999999"/>
    <n v="1.21"/>
    <s v="us"/>
    <s v="us7000lhv1"/>
    <s v="2024-02-17T22:43:05.040Z"/>
    <s v="30 km SSE of FarkhÄr, Afghanistan"/>
    <s v="earthquake"/>
    <n v="4.6399999999999997"/>
    <n v="6.3150000000000004"/>
    <n v="7.0999999999999994E-2"/>
    <n v="58"/>
    <s v="reviewed"/>
    <s v="us"/>
    <s v="us"/>
  </r>
  <r>
    <s v="2023-12-10T01:39:47.184Z"/>
    <n v="23.584599999999998"/>
    <n v="64.748000000000005"/>
    <n v="10"/>
    <n v="4.2"/>
    <x v="0"/>
    <n v="37"/>
    <n v="157"/>
    <n v="7.9130000000000003"/>
    <n v="0.62"/>
    <s v="us"/>
    <s v="us7000lhuj"/>
    <s v="2024-02-17T22:43:05.040Z"/>
    <s v="180 km S of Ormara, Pakistan"/>
    <s v="earthquake"/>
    <n v="11.57"/>
    <n v="1.946"/>
    <n v="9.8000000000000004E-2"/>
    <n v="30"/>
    <s v="reviewed"/>
    <s v="us"/>
    <s v="us"/>
  </r>
  <r>
    <s v="2023-12-08T23:30:14.549Z"/>
    <n v="37.493400000000001"/>
    <n v="72.204899999999995"/>
    <n v="198.73"/>
    <n v="4.5"/>
    <x v="0"/>
    <n v="38"/>
    <n v="57"/>
    <n v="2.0070000000000001"/>
    <n v="0.39"/>
    <s v="us"/>
    <s v="us7000lhml"/>
    <s v="2024-02-10T23:47:44.040Z"/>
    <s v="57 km E of Khorugh, Tajikistan"/>
    <s v="earthquake"/>
    <n v="7.63"/>
    <n v="9.82"/>
    <n v="0.16300000000000001"/>
    <n v="11"/>
    <s v="reviewed"/>
    <s v="us"/>
    <s v="us"/>
  </r>
  <r>
    <s v="2023-12-08T03:16:57.576Z"/>
    <n v="25.290099999999999"/>
    <n v="91.786000000000001"/>
    <n v="46.386000000000003"/>
    <n v="4.2"/>
    <x v="0"/>
    <n v="37"/>
    <n v="111"/>
    <n v="2.605"/>
    <n v="0.66"/>
    <s v="us"/>
    <s v="us7000lh84"/>
    <s v="2024-02-10T23:47:41.040Z"/>
    <s v="9 km E of Cherrapunji, India"/>
    <s v="earthquake"/>
    <n v="7.71"/>
    <n v="5.2619999999999996"/>
    <n v="0.115"/>
    <n v="21"/>
    <s v="reviewed"/>
    <s v="us"/>
    <s v="us"/>
  </r>
  <r>
    <s v="2023-12-05T14:45:03.410Z"/>
    <n v="9.3573000000000004"/>
    <n v="93.982799999999997"/>
    <n v="10"/>
    <n v="4.8"/>
    <x v="0"/>
    <n v="75"/>
    <n v="47"/>
    <n v="5.0469999999999997"/>
    <n v="0.77"/>
    <s v="us"/>
    <s v="us7000lgf0"/>
    <s v="2024-02-10T23:47:35.040Z"/>
    <s v="289 km SSE of Port Blair, India"/>
    <s v="earthquake"/>
    <n v="8.36"/>
    <n v="1.8049999999999999"/>
    <n v="7.6999999999999999E-2"/>
    <n v="52"/>
    <s v="reviewed"/>
    <s v="us"/>
    <s v="us"/>
  </r>
  <r>
    <s v="2023-12-05T02:42:48.131Z"/>
    <n v="36.308900000000001"/>
    <n v="71.052400000000006"/>
    <n v="132.983"/>
    <n v="4.2"/>
    <x v="0"/>
    <n v="25"/>
    <n v="102"/>
    <n v="2.4089999999999998"/>
    <n v="0.33"/>
    <s v="us"/>
    <s v="us7000lgas"/>
    <s v="2024-02-10T23:47:32.040Z"/>
    <s v="59 km SW of AshkÄsham, Afghanistan"/>
    <s v="earthquake"/>
    <n v="7.13"/>
    <n v="11.755000000000001"/>
    <n v="0.186"/>
    <n v="8"/>
    <s v="reviewed"/>
    <s v="us"/>
    <s v="us"/>
  </r>
  <r>
    <s v="2023-12-04T19:04:15.283Z"/>
    <n v="27.811699999999998"/>
    <n v="87.838800000000006"/>
    <n v="70.466999999999999"/>
    <n v="4.4000000000000004"/>
    <x v="0"/>
    <n v="46"/>
    <n v="111"/>
    <n v="3.4470000000000001"/>
    <n v="0.69"/>
    <s v="us"/>
    <s v="us7000lg75"/>
    <s v="2024-02-10T23:47:31.040Z"/>
    <s v="71 km NW of Gyalshing, India"/>
    <s v="earthquake"/>
    <n v="10.51"/>
    <n v="2.2330000000000001"/>
    <n v="0.08"/>
    <n v="45"/>
    <s v="reviewed"/>
    <s v="us"/>
    <s v="us"/>
  </r>
  <r>
    <s v="2023-12-04T12:19:24.169Z"/>
    <n v="27.316600000000001"/>
    <n v="66.363"/>
    <n v="10"/>
    <n v="5.2"/>
    <x v="1"/>
    <n v="102"/>
    <n v="90"/>
    <n v="7.56"/>
    <n v="0.82"/>
    <s v="us"/>
    <s v="us7000lg3s"/>
    <s v="2024-02-10T23:47:30.040Z"/>
    <s v="60 km SSW of Khuzdar, Pakistan"/>
    <s v="earthquake"/>
    <n v="8.25"/>
    <n v="1.8460000000000001"/>
    <n v="6.3E-2"/>
    <n v="24"/>
    <s v="reviewed"/>
    <s v="us"/>
    <s v="us"/>
  </r>
  <r>
    <s v="2023-12-03T18:22:23.057Z"/>
    <n v="32.282899999999998"/>
    <n v="69.805700000000002"/>
    <n v="44.594000000000001"/>
    <n v="4.5"/>
    <x v="0"/>
    <n v="49"/>
    <n v="98"/>
    <n v="2.34"/>
    <n v="0.55000000000000004"/>
    <s v="us"/>
    <s v="us7000lfxi"/>
    <s v="2024-02-10T23:47:26.040Z"/>
    <s v="22 km E of Wana, Pakistan"/>
    <s v="earthquake"/>
    <n v="9.67"/>
    <n v="6.0220000000000002"/>
    <n v="8.3000000000000004E-2"/>
    <n v="43"/>
    <s v="reviewed"/>
    <s v="us"/>
    <s v="us"/>
  </r>
  <r>
    <s v="2023-12-03T01:13:41.199Z"/>
    <n v="23.617100000000001"/>
    <n v="94.094399999999993"/>
    <n v="70.037000000000006"/>
    <n v="4.3"/>
    <x v="0"/>
    <n v="56"/>
    <n v="110"/>
    <n v="2.4430000000000001"/>
    <n v="1.04"/>
    <s v="us"/>
    <s v="us7000lfq9"/>
    <s v="2024-02-10T23:47:22.040Z"/>
    <s v="31 km W of Mawlaik, Myanmar"/>
    <s v="earthquake"/>
    <n v="8.41"/>
    <n v="6.55"/>
    <n v="9.7000000000000003E-2"/>
    <n v="31"/>
    <s v="reviewed"/>
    <s v="us"/>
    <s v="us"/>
  </r>
  <r>
    <s v="2023-12-02T22:37:34.338Z"/>
    <n v="37.160899999999998"/>
    <n v="71.333100000000002"/>
    <n v="126.51600000000001"/>
    <n v="4"/>
    <x v="0"/>
    <n v="20"/>
    <n v="244"/>
    <n v="2.3420000000000001"/>
    <n v="0.28999999999999998"/>
    <s v="us"/>
    <s v="us7000lfnw"/>
    <s v="2024-02-06T21:53:59.040Z"/>
    <s v="41 km SSW of Khorugh, Tajikistan"/>
    <s v="earthquake"/>
    <n v="10.41"/>
    <n v="10.871"/>
    <n v="0.29899999999999999"/>
    <n v="3"/>
    <s v="reviewed"/>
    <s v="us"/>
    <s v="us"/>
  </r>
  <r>
    <s v="2023-12-02T12:51:24.704Z"/>
    <n v="23.999700000000001"/>
    <n v="94.129499999999993"/>
    <n v="74.974999999999994"/>
    <n v="4.0999999999999996"/>
    <x v="0"/>
    <n v="19"/>
    <n v="132"/>
    <n v="2.8740000000000001"/>
    <n v="0.28999999999999998"/>
    <s v="us"/>
    <s v="us7000lgyz"/>
    <s v="2024-02-06T21:54:00.040Z"/>
    <s v="48 km NW of Mawlaik, Myanmar"/>
    <s v="earthquake"/>
    <n v="11.82"/>
    <n v="7.1619999999999999"/>
    <n v="0.15"/>
    <n v="12"/>
    <s v="reviewed"/>
    <s v="us"/>
    <s v="us"/>
  </r>
  <r>
    <s v="2023-12-02T03:35:33.040Z"/>
    <n v="23.147500000000001"/>
    <n v="90.931700000000006"/>
    <n v="45.057000000000002"/>
    <n v="5.5"/>
    <x v="1"/>
    <n v="118"/>
    <n v="35"/>
    <n v="0.80600000000000005"/>
    <n v="0.6"/>
    <s v="us"/>
    <s v="us7000lfaa"/>
    <s v="2025-11-25T19:22:59.891Z"/>
    <s v="9 km ENE of RÄmganj, Bangladesh"/>
    <s v="earthquake"/>
    <n v="6.91"/>
    <n v="4.5380000000000003"/>
    <n v="7.2999999999999995E-2"/>
    <n v="18"/>
    <s v="reviewed"/>
    <s v="us"/>
    <s v="us"/>
  </r>
  <r>
    <s v="2023-12-01T23:10:35.063Z"/>
    <n v="1.2746999999999999"/>
    <n v="97.171199999999999"/>
    <n v="29.552"/>
    <n v="4"/>
    <x v="0"/>
    <n v="16"/>
    <n v="190"/>
    <n v="2.2480000000000002"/>
    <n v="0.39"/>
    <s v="us"/>
    <s v="us7000lgpz"/>
    <s v="2024-02-06T21:54:00.040Z"/>
    <s v="49 km W of Gunungsitoli, Indonesia"/>
    <s v="earthquake"/>
    <n v="13.18"/>
    <n v="8.6150000000000002"/>
    <n v="0.25800000000000001"/>
    <n v="4"/>
    <s v="reviewed"/>
    <s v="us"/>
    <s v="us"/>
  </r>
  <r>
    <s v="2023-12-01T18:24:58.557Z"/>
    <n v="24.216799999999999"/>
    <n v="98.042699999999996"/>
    <n v="10"/>
    <n v="4.2"/>
    <x v="0"/>
    <n v="37"/>
    <n v="95"/>
    <n v="4.1609999999999996"/>
    <n v="0.84"/>
    <s v="us"/>
    <s v="us7000lf7c"/>
    <s v="2024-02-06T21:53:57.040Z"/>
    <s v="24 km E of Zhangfeng, China"/>
    <s v="earthquake"/>
    <n v="5.91"/>
    <n v="1.85"/>
    <n v="0.11799999999999999"/>
    <n v="23"/>
    <s v="reviewed"/>
    <s v="us"/>
    <s v="us"/>
  </r>
  <r>
    <s v="2023-12-01T18:16:24.959Z"/>
    <n v="24.271799999999999"/>
    <n v="98.340599999999995"/>
    <n v="10"/>
    <n v="4.0999999999999996"/>
    <x v="0"/>
    <n v="26"/>
    <n v="100"/>
    <n v="4.3929999999999998"/>
    <n v="0.53"/>
    <s v="us"/>
    <s v="us7000lgpt"/>
    <s v="2024-02-06T21:54:00.040Z"/>
    <s v="5 km E of Zhefang, China"/>
    <s v="earthquake"/>
    <n v="7.5"/>
    <n v="1.7190000000000001"/>
    <n v="0.151"/>
    <n v="14"/>
    <s v="reviewed"/>
    <s v="us"/>
    <s v="us"/>
  </r>
  <r>
    <s v="2023-12-01T17:36:34.052Z"/>
    <n v="24.261500000000002"/>
    <n v="98.147599999999997"/>
    <n v="10"/>
    <n v="5"/>
    <x v="1"/>
    <n v="220"/>
    <n v="42"/>
    <n v="4.26"/>
    <n v="0.62"/>
    <s v="us"/>
    <s v="us7000lf6x"/>
    <s v="2024-02-06T21:53:57.040Z"/>
    <s v="13 km W of Zhefang, China"/>
    <s v="earthquake"/>
    <n v="7.37"/>
    <n v="1.7450000000000001"/>
    <n v="8.8999999999999996E-2"/>
    <n v="12"/>
    <s v="reviewed"/>
    <s v="us"/>
    <s v="us"/>
  </r>
  <r>
    <s v="2023-12-01T14:55:56.753Z"/>
    <n v="39.253799999999998"/>
    <n v="97.291799999999995"/>
    <n v="10"/>
    <n v="5.2"/>
    <x v="1"/>
    <n v="98"/>
    <n v="37"/>
    <n v="6.056"/>
    <n v="0.6"/>
    <s v="us"/>
    <s v="us7000lf3c"/>
    <s v="2024-02-06T21:53:56.040Z"/>
    <s v="74 km SSW of Laojunmiao, China"/>
    <s v="earthquake"/>
    <n v="6.77"/>
    <n v="1.8340000000000001"/>
    <n v="7.4999999999999997E-2"/>
    <n v="17"/>
    <s v="reviewed"/>
    <s v="us"/>
    <s v="us"/>
  </r>
  <r>
    <s v="2023-12-01T10:50:46.788Z"/>
    <n v="4.4541000000000004"/>
    <n v="96.504800000000003"/>
    <n v="10"/>
    <n v="4.3"/>
    <x v="0"/>
    <n v="13"/>
    <n v="115"/>
    <n v="0.88700000000000001"/>
    <n v="0.68"/>
    <s v="us"/>
    <s v="us7000lgpi"/>
    <s v="2024-02-06T21:54:00.040Z"/>
    <s v="54 km NE of Meulaboh, Indonesia"/>
    <s v="earthquake"/>
    <n v="7.35"/>
    <n v="1.9419999999999999"/>
    <n v="0.218"/>
    <n v="6"/>
    <s v="reviewed"/>
    <s v="us"/>
    <s v="us"/>
  </r>
  <r>
    <s v="2023-11-30T13:42:32.361Z"/>
    <n v="25.000499999999999"/>
    <n v="95.543599999999998"/>
    <n v="166.34"/>
    <n v="4.5999999999999996"/>
    <x v="0"/>
    <n v="42"/>
    <n v="110"/>
    <n v="3.8210000000000002"/>
    <n v="0.82"/>
    <s v="us"/>
    <s v="us7000les7"/>
    <s v="2024-02-06T21:53:55.040Z"/>
    <s v="128 km SE of Phek, India"/>
    <s v="earthquake"/>
    <n v="6.91"/>
    <n v="8.6769999999999996"/>
    <n v="8.6999999999999994E-2"/>
    <n v="39"/>
    <s v="reviewed"/>
    <s v="us"/>
    <s v="us"/>
  </r>
  <r>
    <s v="2023-11-30T06:28:16.576Z"/>
    <n v="4.3082000000000003"/>
    <n v="62.621099999999998"/>
    <n v="10"/>
    <n v="4.3"/>
    <x v="0"/>
    <n v="14"/>
    <n v="106"/>
    <n v="11.423999999999999"/>
    <n v="0.56999999999999995"/>
    <s v="us"/>
    <s v="us7000lgg0"/>
    <s v="2024-02-06T21:53:59.040Z"/>
    <s v="Carlsberg Ridge"/>
    <s v="earthquake"/>
    <n v="14.59"/>
    <n v="1.9319999999999999"/>
    <n v="0.17699999999999999"/>
    <n v="10"/>
    <s v="reviewed"/>
    <s v="us"/>
    <s v="us"/>
  </r>
  <r>
    <s v="2023-11-29T22:09:55.713Z"/>
    <n v="37.2864"/>
    <n v="71.733199999999997"/>
    <n v="125.318"/>
    <n v="4.5"/>
    <x v="0"/>
    <n v="57"/>
    <n v="58"/>
    <n v="2.1880000000000002"/>
    <n v="0.44"/>
    <s v="us"/>
    <s v="us7000lenu"/>
    <s v="2024-02-06T21:53:54.040Z"/>
    <s v="27 km SE of Khorugh, Tajikistan"/>
    <s v="earthquake"/>
    <n v="6.19"/>
    <n v="8.1240000000000006"/>
    <n v="9.5000000000000001E-2"/>
    <n v="32"/>
    <s v="reviewed"/>
    <s v="us"/>
    <s v="us"/>
  </r>
  <r>
    <s v="2023-11-29T20:04:57.425Z"/>
    <n v="4.5210999999999997"/>
    <n v="96.228499999999997"/>
    <n v="9.4079999999999995"/>
    <n v="4.2"/>
    <x v="0"/>
    <n v="22"/>
    <n v="178"/>
    <n v="1.004"/>
    <n v="0.54"/>
    <s v="us"/>
    <s v="us7000lg6m"/>
    <s v="2024-02-06T21:53:59.040Z"/>
    <s v="43 km NNE of Meulaboh, Indonesia"/>
    <s v="earthquake"/>
    <n v="7.92"/>
    <n v="4.766"/>
    <n v="0.216"/>
    <n v="7"/>
    <s v="reviewed"/>
    <s v="us"/>
    <s v="us"/>
  </r>
  <r>
    <s v="2023-11-29T14:03:20.020Z"/>
    <n v="36.890700000000002"/>
    <n v="66.585300000000004"/>
    <n v="10"/>
    <n v="4.5"/>
    <x v="0"/>
    <n v="35"/>
    <n v="57"/>
    <n v="2.6080000000000001"/>
    <n v="0.62"/>
    <s v="us"/>
    <s v="us7000lej5"/>
    <s v="2024-02-06T21:53:54.040Z"/>
    <s v="24 km SW of Qarch? Gak, Afghanistan"/>
    <s v="earthquake"/>
    <n v="8.3699999999999992"/>
    <n v="1.8939999999999999"/>
    <n v="0.106"/>
    <n v="28"/>
    <s v="reviewed"/>
    <s v="us"/>
    <s v="us"/>
  </r>
  <r>
    <s v="2023-11-29T10:59:37.488Z"/>
    <n v="38.423000000000002"/>
    <n v="73.844700000000003"/>
    <n v="128.30699999999999"/>
    <n v="4.4000000000000004"/>
    <x v="0"/>
    <n v="40"/>
    <n v="66"/>
    <n v="1.911"/>
    <n v="0.56000000000000005"/>
    <s v="us"/>
    <s v="us7000leig"/>
    <s v="2024-02-06T21:53:54.040Z"/>
    <s v="30 km NNW of Murghob, Tajikistan"/>
    <s v="earthquake"/>
    <n v="5.66"/>
    <n v="7.9059999999999997"/>
    <n v="0.12"/>
    <n v="20"/>
    <s v="reviewed"/>
    <s v="us"/>
    <s v="us"/>
  </r>
  <r>
    <s v="2023-11-29T09:07:26.150Z"/>
    <n v="2.3016000000000001"/>
    <n v="96.129800000000003"/>
    <n v="10"/>
    <n v="4.3"/>
    <x v="0"/>
    <n v="18"/>
    <n v="201"/>
    <n v="2.8180000000000001"/>
    <n v="0.45"/>
    <s v="us"/>
    <s v="us7000lg66"/>
    <s v="2024-02-06T21:53:59.040Z"/>
    <s v="34 km SW of Sinabang, Indonesia"/>
    <s v="earthquake"/>
    <n v="7.27"/>
    <n v="1.9419999999999999"/>
    <n v="0.153"/>
    <n v="12"/>
    <s v="reviewed"/>
    <s v="us"/>
    <s v="us"/>
  </r>
  <r>
    <s v="2023-11-29T09:03:01.066Z"/>
    <n v="2.0226999999999999"/>
    <n v="96.136899999999997"/>
    <n v="10"/>
    <n v="4.2"/>
    <x v="0"/>
    <n v="17"/>
    <n v="152"/>
    <n v="2.863"/>
    <n v="0.59"/>
    <s v="us"/>
    <s v="us7000lg67"/>
    <s v="2024-02-06T21:53:59.040Z"/>
    <s v="57 km SSW of Sinabang, Indonesia"/>
    <s v="earthquake"/>
    <n v="9.61"/>
    <n v="1.571"/>
    <n v="0.186"/>
    <n v="8"/>
    <s v="reviewed"/>
    <s v="us"/>
    <s v="us"/>
  </r>
  <r>
    <s v="2023-11-29T08:12:24.794Z"/>
    <n v="12.1737"/>
    <n v="95.2346"/>
    <n v="10"/>
    <n v="4.8"/>
    <x v="0"/>
    <n v="56"/>
    <n v="89"/>
    <n v="4.3810000000000002"/>
    <n v="0.5"/>
    <s v="us"/>
    <s v="us7000lei7"/>
    <s v="2024-02-06T21:53:54.040Z"/>
    <s v="276 km ENE of Port Blair, India"/>
    <s v="earthquake"/>
    <n v="9.7899999999999991"/>
    <n v="1.879"/>
    <n v="8.5999999999999993E-2"/>
    <n v="45"/>
    <s v="reviewed"/>
    <s v="us"/>
    <s v="us"/>
  </r>
  <r>
    <s v="2023-11-29T07:55:32.055Z"/>
    <n v="2.2505999999999999"/>
    <n v="96.093699999999998"/>
    <n v="10"/>
    <n v="4.5"/>
    <x v="0"/>
    <n v="45"/>
    <n v="178"/>
    <n v="2.8610000000000002"/>
    <n v="0.45"/>
    <s v="us"/>
    <s v="us7000lei4"/>
    <s v="2024-02-06T21:53:54.040Z"/>
    <s v="38 km SW of Sinabang, Indonesia"/>
    <s v="earthquake"/>
    <n v="6.22"/>
    <n v="1.925"/>
    <n v="0.09"/>
    <n v="37"/>
    <s v="reviewed"/>
    <s v="us"/>
    <s v="us"/>
  </r>
  <r>
    <s v="2023-11-29T01:41:52.476Z"/>
    <n v="24.410799999999998"/>
    <n v="94.457800000000006"/>
    <n v="73.909000000000006"/>
    <n v="4.2"/>
    <x v="0"/>
    <n v="24"/>
    <n v="132"/>
    <n v="3.218"/>
    <n v="0.52"/>
    <s v="us"/>
    <s v="us7000lg65"/>
    <s v="2024-02-06T21:53:59.040Z"/>
    <s v="44 km ESE of WÄngjing, India"/>
    <s v="earthquake"/>
    <n v="6.79"/>
    <n v="11.724"/>
    <n v="0.128"/>
    <n v="17"/>
    <s v="reviewed"/>
    <s v="us"/>
    <s v="us"/>
  </r>
  <r>
    <s v="2023-11-28T16:45:19.829Z"/>
    <n v="36.436700000000002"/>
    <n v="71.248400000000004"/>
    <n v="92.343999999999994"/>
    <n v="4.3"/>
    <x v="0"/>
    <n v="78"/>
    <n v="75"/>
    <n v="2.6110000000000002"/>
    <n v="0.53"/>
    <s v="us"/>
    <s v="us7000lec7"/>
    <s v="2024-02-06T21:53:54.040Z"/>
    <s v="37 km SW of AshkÄsham, Afghanistan"/>
    <s v="earthquake"/>
    <n v="7.14"/>
    <n v="7.0339999999999998"/>
    <n v="7.4999999999999997E-2"/>
    <n v="50"/>
    <s v="reviewed"/>
    <s v="us"/>
    <s v="us"/>
  </r>
  <r>
    <s v="2023-11-28T12:11:50.049Z"/>
    <n v="25.184899999999999"/>
    <n v="95.421899999999994"/>
    <n v="10"/>
    <n v="4.5999999999999996"/>
    <x v="0"/>
    <n v="64"/>
    <n v="48"/>
    <n v="3.988"/>
    <n v="0.47"/>
    <s v="us"/>
    <s v="us7000leay"/>
    <s v="2024-02-06T21:53:54.040Z"/>
    <s v="107 km ESE of Phek, India"/>
    <s v="earthquake"/>
    <n v="8.3000000000000007"/>
    <n v="1.871"/>
    <n v="8.5000000000000006E-2"/>
    <n v="46"/>
    <s v="reviewed"/>
    <s v="us"/>
    <s v="us"/>
  </r>
  <r>
    <s v="2023-11-27T22:15:46.743Z"/>
    <n v="28.679500000000001"/>
    <n v="87.785200000000003"/>
    <n v="74.707999999999998"/>
    <n v="4.7"/>
    <x v="0"/>
    <n v="69"/>
    <n v="61"/>
    <n v="1.119"/>
    <n v="0.4"/>
    <s v="us"/>
    <s v="us7000le79"/>
    <s v="2024-02-06T21:53:53.040Z"/>
    <s v="124 km WSW of Rikaze, China"/>
    <s v="earthquake"/>
    <n v="9.0500000000000007"/>
    <n v="8.2140000000000004"/>
    <n v="6.8000000000000005E-2"/>
    <n v="66"/>
    <s v="reviewed"/>
    <s v="us"/>
    <s v="us"/>
  </r>
  <r>
    <s v="2023-11-26T19:24:22.473Z"/>
    <n v="12.6576"/>
    <n v="95.278700000000001"/>
    <n v="10"/>
    <n v="4.5"/>
    <x v="0"/>
    <n v="34"/>
    <n v="152"/>
    <n v="4.117"/>
    <n v="0.47"/>
    <s v="us"/>
    <s v="us6000lqwy"/>
    <s v="2024-02-06T21:53:52.040Z"/>
    <s v="296 km ENE of Port Blair, India"/>
    <s v="earthquake"/>
    <n v="8.39"/>
    <n v="1.9219999999999999"/>
    <n v="0.113"/>
    <n v="23"/>
    <s v="reviewed"/>
    <s v="us"/>
    <s v="us"/>
  </r>
  <r>
    <s v="2023-11-26T18:16:26.401Z"/>
    <n v="12.644399999999999"/>
    <n v="95.280799999999999"/>
    <n v="10"/>
    <n v="4.3"/>
    <x v="0"/>
    <n v="20"/>
    <n v="225"/>
    <n v="4.1210000000000004"/>
    <n v="0.74"/>
    <s v="us"/>
    <s v="us7000lewb"/>
    <s v="2024-02-06T21:53:55.040Z"/>
    <s v="296 km ENE of Port Blair, India"/>
    <s v="earthquake"/>
    <n v="11.48"/>
    <n v="1.9790000000000001"/>
    <n v="0.17699999999999999"/>
    <n v="9"/>
    <s v="reviewed"/>
    <s v="us"/>
    <s v="us"/>
  </r>
  <r>
    <s v="2023-11-25T20:07:30.268Z"/>
    <n v="25.2211"/>
    <n v="96.602599999999995"/>
    <n v="10"/>
    <n v="4.0999999999999996"/>
    <x v="0"/>
    <n v="18"/>
    <n v="124"/>
    <n v="4.7839999999999998"/>
    <n v="0.31"/>
    <s v="us"/>
    <s v="us7000lets"/>
    <s v="2024-02-01T15:13:47.040Z"/>
    <s v="81 km WSW of Myitkyina, Myanmar"/>
    <s v="earthquake"/>
    <n v="7.96"/>
    <n v="1.87"/>
    <n v="0.19700000000000001"/>
    <n v="7"/>
    <s v="reviewed"/>
    <s v="us"/>
    <s v="us"/>
  </r>
  <r>
    <s v="2023-11-23T22:09:55.928Z"/>
    <n v="36.497199999999999"/>
    <n v="70.975200000000001"/>
    <n v="201.31399999999999"/>
    <n v="4.0999999999999996"/>
    <x v="0"/>
    <n v="32"/>
    <n v="80"/>
    <n v="2.5089999999999999"/>
    <n v="0.62"/>
    <s v="us"/>
    <s v="us7000leds"/>
    <s v="2024-02-01T15:13:45.040Z"/>
    <s v="42 km SSE of Jurm, Afghanistan"/>
    <s v="earthquake"/>
    <n v="8.3000000000000007"/>
    <n v="10.464"/>
    <n v="0.26100000000000001"/>
    <n v="4"/>
    <s v="reviewed"/>
    <s v="us"/>
    <s v="us"/>
  </r>
  <r>
    <s v="2023-11-23T11:09:53.597Z"/>
    <n v="38.866999999999997"/>
    <n v="71.808400000000006"/>
    <n v="10"/>
    <n v="4.5999999999999996"/>
    <x v="1"/>
    <n v="71"/>
    <n v="29"/>
    <n v="0.61"/>
    <n v="0.93"/>
    <s v="us"/>
    <s v="us6000lq8z"/>
    <s v="2024-02-01T15:13:43.040Z"/>
    <s v="47 km SSE of Karakenja, Tajikistan"/>
    <s v="earthquake"/>
    <n v="5.91"/>
    <n v="1.764"/>
    <n v="9.2999999999999999E-2"/>
    <n v="11"/>
    <s v="reviewed"/>
    <s v="us"/>
    <s v="us"/>
  </r>
  <r>
    <s v="2023-11-23T10:01:50.694Z"/>
    <n v="38.843699999999998"/>
    <n v="71.808300000000003"/>
    <n v="10"/>
    <n v="4.9000000000000004"/>
    <x v="1"/>
    <n v="102"/>
    <n v="59"/>
    <n v="0.63300000000000001"/>
    <n v="0.75"/>
    <s v="us"/>
    <s v="us6000lq8w"/>
    <s v="2024-02-01T15:13:43.040Z"/>
    <s v="50 km SSE of Karakenja, Tajikistan"/>
    <s v="earthquake"/>
    <n v="5.31"/>
    <n v="1.7749999999999999"/>
    <n v="0.08"/>
    <n v="15"/>
    <s v="reviewed"/>
    <s v="us"/>
    <s v="us"/>
  </r>
  <r>
    <s v="2023-11-22T19:34:26.202Z"/>
    <n v="27.6889"/>
    <n v="85.132300000000001"/>
    <n v="10"/>
    <n v="3.8"/>
    <x v="0"/>
    <n v="25"/>
    <n v="167"/>
    <n v="0.17100000000000001"/>
    <n v="0.96"/>
    <s v="us"/>
    <s v="us6000lq54"/>
    <s v="2024-02-01T15:13:42.040Z"/>
    <s v="14 km W of Kirtipur, Nepal"/>
    <s v="earthquake"/>
    <n v="6.26"/>
    <n v="1.8879999999999999"/>
    <n v="0.14099999999999999"/>
    <n v="13"/>
    <s v="reviewed"/>
    <s v="us"/>
    <s v="us"/>
  </r>
  <r>
    <s v="2023-11-20T21:14:37.845Z"/>
    <n v="29.425899999999999"/>
    <n v="61.075899999999997"/>
    <n v="10"/>
    <n v="4.5999999999999996"/>
    <x v="0"/>
    <n v="101"/>
    <n v="80"/>
    <n v="6.2229999999999999"/>
    <n v="0.51"/>
    <s v="us"/>
    <s v="us6000lpp3"/>
    <s v="2024-02-01T15:13:41.040Z"/>
    <s v="22 km ESE of Zahedan, Iran"/>
    <s v="earthquake"/>
    <n v="5.41"/>
    <n v="1.8680000000000001"/>
    <n v="5.7000000000000002E-2"/>
    <n v="93"/>
    <s v="reviewed"/>
    <s v="us"/>
    <s v="us"/>
  </r>
  <r>
    <s v="2023-11-20T20:01:32.421Z"/>
    <n v="9.1066000000000003"/>
    <n v="93.992999999999995"/>
    <n v="10.81"/>
    <n v="4.3"/>
    <x v="0"/>
    <n v="35"/>
    <n v="168"/>
    <n v="6.6070000000000002"/>
    <n v="0.9"/>
    <s v="us"/>
    <s v="us6000lpnk"/>
    <s v="2024-02-01T15:13:41.040Z"/>
    <s v="Nicobar Islands, India region"/>
    <s v="earthquake"/>
    <n v="5.71"/>
    <n v="4.9160000000000004"/>
    <n v="0.122"/>
    <n v="19"/>
    <s v="reviewed"/>
    <s v="us"/>
    <s v="us"/>
  </r>
  <r>
    <s v="2023-11-20T18:32:56.201Z"/>
    <n v="34.457299999999996"/>
    <n v="62.364600000000003"/>
    <n v="9.2449999999999992"/>
    <n v="4.2"/>
    <x v="0"/>
    <n v="43"/>
    <n v="110"/>
    <n v="4.8789999999999996"/>
    <n v="0.82"/>
    <s v="us"/>
    <s v="us6000lpn1"/>
    <s v="2024-02-01T15:13:41.040Z"/>
    <s v="19 km NE of HerÄt, Afghanistan"/>
    <s v="earthquake"/>
    <n v="7.78"/>
    <n v="3.5529999999999999"/>
    <n v="0.128"/>
    <n v="17"/>
    <s v="reviewed"/>
    <s v="us"/>
    <s v="us"/>
  </r>
  <r>
    <s v="2023-11-20T08:17:56.844Z"/>
    <n v="27.257000000000001"/>
    <n v="96.995000000000005"/>
    <n v="10"/>
    <n v="4.7"/>
    <x v="0"/>
    <n v="40"/>
    <n v="37"/>
    <n v="5.7110000000000003"/>
    <n v="0.38"/>
    <s v="us"/>
    <s v="us6000lpkj"/>
    <s v="2024-02-01T15:13:41.040Z"/>
    <s v="100 km SSE of Hayuliang, India"/>
    <s v="earthquake"/>
    <n v="9.82"/>
    <n v="1.875"/>
    <n v="0.10199999999999999"/>
    <n v="18"/>
    <s v="reviewed"/>
    <s v="us"/>
    <s v="us"/>
  </r>
  <r>
    <s v="2023-11-20T05:52:27.597Z"/>
    <n v="29.522400000000001"/>
    <n v="81.170699999999997"/>
    <n v="10"/>
    <n v="4.4000000000000004"/>
    <x v="0"/>
    <n v="37"/>
    <n v="171"/>
    <n v="3.9969999999999999"/>
    <n v="0.54"/>
    <s v="us"/>
    <s v="us6000lqh4"/>
    <s v="2024-02-01T15:13:44.040Z"/>
    <s v="36 km NE of Dipayal, Nepal"/>
    <s v="earthquake"/>
    <n v="9.18"/>
    <n v="1.92"/>
    <n v="0.14299999999999999"/>
    <n v="16"/>
    <s v="reviewed"/>
    <s v="us"/>
    <s v="us"/>
  </r>
  <r>
    <s v="2023-11-19T13:06:41.083Z"/>
    <n v="9.4840999999999998"/>
    <n v="93.825900000000004"/>
    <n v="100.6"/>
    <n v="4.3"/>
    <x v="0"/>
    <n v="28"/>
    <n v="87"/>
    <n v="5.24"/>
    <n v="0.47"/>
    <s v="us"/>
    <s v="us6000lqbm"/>
    <s v="2024-02-01T15:13:43.040Z"/>
    <s v="268 km SSE of Port Blair, India"/>
    <s v="earthquake"/>
    <n v="13.63"/>
    <n v="7.5289999999999999"/>
    <n v="0.11899999999999999"/>
    <n v="20"/>
    <s v="reviewed"/>
    <s v="us"/>
    <s v="us"/>
  </r>
  <r>
    <s v="2023-11-18T02:56:49.747Z"/>
    <n v="36.497599999999998"/>
    <n v="71.176599999999993"/>
    <n v="221.68899999999999"/>
    <n v="4.3"/>
    <x v="0"/>
    <n v="88"/>
    <n v="59"/>
    <n v="2.6150000000000002"/>
    <n v="0.78"/>
    <s v="us"/>
    <s v="us6000lp9j"/>
    <s v="2024-01-26T16:37:51.040Z"/>
    <s v="37 km WSW of AshkÄsham, Afghanistan"/>
    <s v="earthquake"/>
    <n v="7.41"/>
    <n v="6.8319999999999999"/>
    <n v="6.3E-2"/>
    <n v="76"/>
    <s v="reviewed"/>
    <s v="us"/>
    <s v="us"/>
  </r>
  <r>
    <s v="2023-11-17T06:02:20.752Z"/>
    <n v="21.148800000000001"/>
    <n v="99.355599999999995"/>
    <n v="10"/>
    <n v="4.5"/>
    <x v="0"/>
    <n v="34"/>
    <n v="114"/>
    <n v="0.25800000000000001"/>
    <n v="0.66"/>
    <s v="us"/>
    <s v="us6000lp0v"/>
    <s v="2024-01-26T16:37:47.040Z"/>
    <s v="79 km SW of KÄ“ng Tung, Myanmar"/>
    <s v="earthquake"/>
    <n v="3.47"/>
    <n v="1.9059999999999999"/>
    <n v="0.106"/>
    <n v="26"/>
    <s v="reviewed"/>
    <s v="us"/>
    <s v="us"/>
  </r>
  <r>
    <s v="2023-11-17T01:37:11.547Z"/>
    <n v="21.216999999999999"/>
    <n v="99.330399999999997"/>
    <n v="15.733000000000001"/>
    <n v="5.7"/>
    <x v="1"/>
    <n v="117"/>
    <n v="45"/>
    <n v="0.251"/>
    <n v="0.84"/>
    <s v="us"/>
    <s v="us6000lp06"/>
    <s v="2024-01-26T16:37:47.040Z"/>
    <s v="76 km SW of KÄ“ng Tung, Myanmar"/>
    <s v="earthquake"/>
    <n v="6.5"/>
    <n v="3.4449999999999998"/>
    <n v="6.3E-2"/>
    <n v="24"/>
    <s v="reviewed"/>
    <s v="us"/>
    <s v="us"/>
  </r>
  <r>
    <s v="2023-11-17T00:50:46.141Z"/>
    <n v="1.2107000000000001"/>
    <n v="66.997500000000002"/>
    <n v="10"/>
    <n v="4.9000000000000004"/>
    <x v="0"/>
    <n v="79"/>
    <n v="32"/>
    <n v="8.2810000000000006"/>
    <n v="0.51"/>
    <s v="us"/>
    <s v="us6000lnzz"/>
    <s v="2024-01-26T16:37:47.040Z"/>
    <s v="Carlsberg Ridge"/>
    <s v="earthquake"/>
    <n v="8.74"/>
    <n v="1.8109999999999999"/>
    <n v="7.0000000000000007E-2"/>
    <n v="65"/>
    <s v="reviewed"/>
    <s v="us"/>
    <s v="us"/>
  </r>
  <r>
    <s v="2023-11-16T06:54:44.147Z"/>
    <n v="36.484400000000001"/>
    <n v="71.127899999999997"/>
    <n v="242.57300000000001"/>
    <n v="4.2"/>
    <x v="0"/>
    <n v="37"/>
    <n v="75"/>
    <n v="2.5790000000000002"/>
    <n v="0.72"/>
    <s v="us"/>
    <s v="us6000lnrx"/>
    <s v="2024-01-26T16:37:44.040Z"/>
    <s v="42 km WSW of AshkÄsham, Afghanistan"/>
    <s v="earthquake"/>
    <n v="8.41"/>
    <n v="8.0879999999999992"/>
    <n v="0.13600000000000001"/>
    <n v="15"/>
    <s v="reviewed"/>
    <s v="us"/>
    <s v="us"/>
  </r>
  <r>
    <s v="2023-11-16T04:04:18.591Z"/>
    <n v="33.0154"/>
    <n v="76.209100000000007"/>
    <n v="16.68"/>
    <n v="4.2"/>
    <x v="0"/>
    <n v="52"/>
    <n v="157"/>
    <n v="2.5419999999999998"/>
    <n v="1.23"/>
    <s v="us"/>
    <s v="us6000lnrg"/>
    <s v="2024-01-26T16:37:44.040Z"/>
    <s v="46 km E of BhadarwÄh, India"/>
    <s v="earthquake"/>
    <n v="8.31"/>
    <n v="4.9930000000000003"/>
    <n v="0.121"/>
    <n v="23"/>
    <s v="reviewed"/>
    <s v="us"/>
    <s v="us"/>
  </r>
  <r>
    <s v="2023-11-15T00:05:03.423Z"/>
    <n v="36.451700000000002"/>
    <n v="71.311999999999998"/>
    <n v="119.705"/>
    <n v="4.9000000000000004"/>
    <x v="1"/>
    <n v="137"/>
    <n v="22"/>
    <n v="2.657"/>
    <n v="0.7"/>
    <s v="us"/>
    <s v="us6000lngc"/>
    <s v="2024-01-26T16:37:42.040Z"/>
    <s v="32 km SW of AshkÄsham, Afghanistan"/>
    <s v="earthquake"/>
    <n v="6.72"/>
    <n v="5.84"/>
    <n v="8.8999999999999996E-2"/>
    <n v="12"/>
    <s v="reviewed"/>
    <s v="us"/>
    <s v="us"/>
  </r>
  <r>
    <s v="2023-11-14T21:42:29.939Z"/>
    <n v="37.482599999999998"/>
    <n v="72.1751"/>
    <n v="190.99700000000001"/>
    <n v="4.2"/>
    <x v="0"/>
    <n v="40"/>
    <n v="82"/>
    <n v="2.0139999999999998"/>
    <n v="0.59"/>
    <s v="us"/>
    <s v="us6000lnfp"/>
    <s v="2024-01-26T16:37:42.040Z"/>
    <s v="55 km E of Khorugh, Tajikistan"/>
    <s v="earthquake"/>
    <n v="7.89"/>
    <n v="9.2170000000000005"/>
    <n v="0.16700000000000001"/>
    <n v="10"/>
    <s v="reviewed"/>
    <s v="us"/>
    <s v="us"/>
  </r>
  <r>
    <s v="2023-11-14T07:38:45.677Z"/>
    <n v="37.213099999999997"/>
    <n v="75.144800000000004"/>
    <n v="10"/>
    <n v="4.3"/>
    <x v="0"/>
    <n v="39"/>
    <n v="74"/>
    <n v="3.468"/>
    <n v="1.38"/>
    <s v="us"/>
    <s v="us6000ln9h"/>
    <s v="2024-01-26T16:37:41.040Z"/>
    <s v="106 km NNE of Barishal, Pakistan"/>
    <s v="earthquake"/>
    <n v="6.66"/>
    <n v="1.9119999999999999"/>
    <n v="0.13800000000000001"/>
    <n v="15"/>
    <s v="reviewed"/>
    <s v="us"/>
    <s v="us"/>
  </r>
  <r>
    <s v="2023-11-14T00:25:47.867Z"/>
    <n v="23.113399999999999"/>
    <n v="93.667000000000002"/>
    <n v="66.47"/>
    <n v="4.3"/>
    <x v="0"/>
    <n v="29"/>
    <n v="108"/>
    <n v="1.917"/>
    <n v="0.52"/>
    <s v="us"/>
    <s v="us6000lp5l"/>
    <s v="2024-01-26T16:37:50.040Z"/>
    <s v="22 km N of Falam, Myanmar"/>
    <s v="earthquake"/>
    <n v="3.97"/>
    <n v="8.5500000000000007"/>
    <n v="0.13700000000000001"/>
    <n v="15"/>
    <s v="reviewed"/>
    <s v="us"/>
    <s v="us"/>
  </r>
  <r>
    <s v="2023-11-13T12:16:38.206Z"/>
    <n v="38.521599999999999"/>
    <n v="72.285499999999999"/>
    <n v="25.58"/>
    <n v="5.3"/>
    <x v="1"/>
    <n v="102"/>
    <n v="43"/>
    <n v="1.0269999999999999"/>
    <n v="0.59"/>
    <s v="us"/>
    <s v="us7000lamf"/>
    <s v="2024-01-26T16:37:58.040Z"/>
    <s v="103 km SE of Karakenja, Tajikistan"/>
    <s v="earthquake"/>
    <n v="5.37"/>
    <n v="3.036"/>
    <n v="7.2999999999999995E-2"/>
    <n v="18"/>
    <s v="reviewed"/>
    <s v="us"/>
    <s v="us"/>
  </r>
  <r>
    <s v="2023-11-13T03:34:14.207Z"/>
    <n v="38.664099999999998"/>
    <n v="68.814599999999999"/>
    <n v="10"/>
    <n v="4.7"/>
    <x v="0"/>
    <n v="114"/>
    <n v="40"/>
    <n v="0.152"/>
    <n v="0.68"/>
    <s v="us"/>
    <s v="us7000laki"/>
    <s v="2024-01-26T16:37:58.040Z"/>
    <s v="12 km S of Varzob, Tajikistan"/>
    <s v="earthquake"/>
    <n v="5.73"/>
    <n v="1.825"/>
    <n v="0.06"/>
    <n v="85"/>
    <s v="reviewed"/>
    <s v="us"/>
    <s v="us"/>
  </r>
  <r>
    <s v="2023-11-13T00:56:32.403Z"/>
    <n v="27.0352"/>
    <n v="102.80249999999999"/>
    <n v="10"/>
    <n v="4.5"/>
    <x v="0"/>
    <n v="43"/>
    <n v="83"/>
    <n v="6.431"/>
    <n v="0.61"/>
    <s v="us"/>
    <s v="us6000lp43"/>
    <s v="2024-01-26T16:37:48.040Z"/>
    <s v="95 km WSW of Zhaotong, China"/>
    <s v="earthquake"/>
    <n v="9.56"/>
    <n v="1.8779999999999999"/>
    <n v="0.10199999999999999"/>
    <n v="28"/>
    <s v="reviewed"/>
    <s v="us"/>
    <s v="us"/>
  </r>
  <r>
    <s v="2023-11-12T19:54:28.211Z"/>
    <n v="39.127299999999998"/>
    <n v="71.082899999999995"/>
    <n v="14.396000000000001"/>
    <n v="4.4000000000000004"/>
    <x v="0"/>
    <n v="51"/>
    <n v="78"/>
    <n v="0.65700000000000003"/>
    <n v="0.9"/>
    <s v="us"/>
    <s v="us7000lai9"/>
    <s v="2024-01-26T16:37:58.040Z"/>
    <s v="39 km WSW of Karakenja, Tajikistan"/>
    <s v="earthquake"/>
    <n v="3.37"/>
    <n v="4.5140000000000002"/>
    <n v="9.5000000000000001E-2"/>
    <n v="32"/>
    <s v="reviewed"/>
    <s v="us"/>
    <s v="us"/>
  </r>
  <r>
    <s v="2023-11-12T17:23:32.715Z"/>
    <n v="2.3163"/>
    <n v="98.994399999999999"/>
    <n v="149.63200000000001"/>
    <n v="4.2"/>
    <x v="0"/>
    <n v="20"/>
    <n v="162"/>
    <n v="0.38200000000000001"/>
    <n v="0.5"/>
    <s v="us"/>
    <s v="us6000lnwa"/>
    <s v="2024-01-26T16:37:46.040Z"/>
    <s v="38 km S of Parapat, Indonesia"/>
    <s v="earthquake"/>
    <n v="12.77"/>
    <n v="4.8780000000000001"/>
    <n v="0.186"/>
    <n v="8"/>
    <s v="reviewed"/>
    <s v="us"/>
    <s v="us"/>
  </r>
  <r>
    <s v="2023-11-11T14:37:18.293Z"/>
    <n v="9.3023000000000007"/>
    <n v="94.004800000000003"/>
    <n v="10"/>
    <n v="4.4000000000000004"/>
    <x v="0"/>
    <n v="22"/>
    <n v="64"/>
    <n v="4.99"/>
    <n v="0.76"/>
    <s v="us"/>
    <s v="us6000lnub"/>
    <s v="2024-01-13T23:09:49.040Z"/>
    <s v="295 km SSE of Port Blair, India"/>
    <s v="earthquake"/>
    <n v="11.12"/>
    <n v="1.907"/>
    <n v="0.13800000000000001"/>
    <n v="15"/>
    <s v="reviewed"/>
    <s v="us"/>
    <s v="us"/>
  </r>
  <r>
    <s v="2023-11-11T05:27:49.577Z"/>
    <n v="28.1676"/>
    <n v="66.391000000000005"/>
    <n v="10"/>
    <n v="4.0999999999999996"/>
    <x v="0"/>
    <n v="15"/>
    <n v="172"/>
    <n v="6.7460000000000004"/>
    <n v="0.26"/>
    <s v="us"/>
    <s v="us6000lntw"/>
    <s v="2024-01-13T23:09:47.040Z"/>
    <s v="38 km SSE of Surab, Pakistan"/>
    <s v="earthquake"/>
    <n v="12.13"/>
    <n v="1.974"/>
    <n v="0.13500000000000001"/>
    <n v="15"/>
    <s v="reviewed"/>
    <s v="us"/>
    <s v="us"/>
  </r>
  <r>
    <s v="2023-11-11T01:24:27.093Z"/>
    <n v="38.4876"/>
    <n v="69.119699999999995"/>
    <n v="10"/>
    <n v="4.5999999999999996"/>
    <x v="0"/>
    <n v="67"/>
    <n v="59"/>
    <n v="0.192"/>
    <n v="1.19"/>
    <s v="us"/>
    <s v="us7000la9i"/>
    <s v="2024-01-13T23:11:29.040Z"/>
    <s v="11 km SE of Vahdat, Tajikistan"/>
    <s v="earthquake"/>
    <n v="6.32"/>
    <n v="1.8919999999999999"/>
    <n v="8.7999999999999995E-2"/>
    <n v="39"/>
    <s v="reviewed"/>
    <s v="us"/>
    <s v="us"/>
  </r>
  <r>
    <s v="2023-11-10T17:30:27.048Z"/>
    <n v="36.411099999999998"/>
    <n v="71.013000000000005"/>
    <n v="101.666"/>
    <n v="3.8"/>
    <x v="0"/>
    <n v="24"/>
    <n v="102"/>
    <n v="2.4630000000000001"/>
    <n v="0.67"/>
    <s v="us"/>
    <s v="us7000la5p"/>
    <s v="2024-01-13T23:11:21.040Z"/>
    <s v="52 km SSE of Jurm, Afghanistan"/>
    <s v="earthquake"/>
    <n v="3.57"/>
    <n v="15.009"/>
    <n v="0.193"/>
    <n v="8"/>
    <s v="reviewed"/>
    <s v="us"/>
    <s v="us"/>
  </r>
  <r>
    <s v="2023-11-10T15:49:15.815Z"/>
    <n v="12.5428"/>
    <n v="91.710700000000003"/>
    <n v="10"/>
    <n v="4.4000000000000004"/>
    <x v="0"/>
    <n v="26"/>
    <n v="143"/>
    <n v="7.44"/>
    <n v="0.68"/>
    <s v="us"/>
    <s v="us7000la3q"/>
    <s v="2024-01-13T23:11:12.040Z"/>
    <s v="143 km NW of Bamboo Flat, India"/>
    <s v="earthquake"/>
    <n v="6.79"/>
    <n v="1.919"/>
    <n v="0.112"/>
    <n v="23"/>
    <s v="reviewed"/>
    <s v="us"/>
    <s v="us"/>
  </r>
  <r>
    <s v="2023-11-09T20:55:05.871Z"/>
    <n v="9.4970999999999997"/>
    <n v="94.086200000000005"/>
    <n v="10"/>
    <n v="4.4000000000000004"/>
    <x v="0"/>
    <n v="23"/>
    <n v="91"/>
    <n v="5.1020000000000003"/>
    <n v="0.75"/>
    <s v="us"/>
    <s v="us6000lndi"/>
    <s v="2024-01-13T23:09:35.040Z"/>
    <s v="281 km SSE of Port Blair, India"/>
    <s v="earthquake"/>
    <n v="11.47"/>
    <n v="1.917"/>
    <n v="0.13900000000000001"/>
    <n v="15"/>
    <s v="reviewed"/>
    <s v="us"/>
    <s v="us"/>
  </r>
  <r>
    <s v="2023-11-09T07:30:19.107Z"/>
    <n v="19.439399999999999"/>
    <n v="98.376499999999993"/>
    <n v="10"/>
    <n v="4.2"/>
    <x v="0"/>
    <n v="17"/>
    <n v="127"/>
    <n v="1.1140000000000001"/>
    <n v="0.49"/>
    <s v="us"/>
    <s v="us6000lncw"/>
    <s v="2024-01-13T23:09:32.040Z"/>
    <s v="10 km NW of Pai, Thailand"/>
    <s v="earthquake"/>
    <n v="4.37"/>
    <n v="1.9410000000000001"/>
    <n v="0.187"/>
    <n v="8"/>
    <s v="reviewed"/>
    <s v="us"/>
    <s v="us"/>
  </r>
  <r>
    <s v="2023-11-08T23:21:32.691Z"/>
    <n v="13.473599999999999"/>
    <n v="92.909000000000006"/>
    <n v="18.382999999999999"/>
    <n v="4.5"/>
    <x v="0"/>
    <n v="30"/>
    <n v="93"/>
    <n v="6.101"/>
    <n v="0.53"/>
    <s v="us"/>
    <s v="us7000laqx"/>
    <s v="2024-01-13T23:11:49.040Z"/>
    <s v="197 km N of Bamboo Flat, India"/>
    <s v="earthquake"/>
    <n v="12.95"/>
    <n v="4.8259999999999996"/>
    <n v="0.122"/>
    <n v="20"/>
    <s v="reviewed"/>
    <s v="us"/>
    <s v="us"/>
  </r>
  <r>
    <s v="2023-11-08T14:24:52.621Z"/>
    <n v="33.493499999999997"/>
    <n v="71.027199999999993"/>
    <n v="10"/>
    <n v="4.2"/>
    <x v="0"/>
    <n v="12"/>
    <n v="198"/>
    <n v="1.8779999999999999"/>
    <n v="1.17"/>
    <s v="us"/>
    <s v="us7000l9li"/>
    <s v="2024-01-13T23:10:39.040Z"/>
    <s v="5 km SW of Hangu, Pakistan"/>
    <s v="earthquake"/>
    <n v="7.4"/>
    <n v="1.966"/>
    <n v="0.187"/>
    <n v="10"/>
    <s v="reviewed"/>
    <s v="us"/>
    <s v="us"/>
  </r>
  <r>
    <s v="2023-11-08T08:28:25.236Z"/>
    <n v="36.604500000000002"/>
    <n v="71.324399999999997"/>
    <n v="221.464"/>
    <n v="4.4000000000000004"/>
    <x v="0"/>
    <n v="45"/>
    <n v="61"/>
    <n v="2.754"/>
    <n v="0.82"/>
    <s v="us"/>
    <s v="us7000l9is"/>
    <s v="2024-01-18T21:17:28.383Z"/>
    <s v="20 km WSW of Ashk?sham, Afghanistan"/>
    <s v="earthquake"/>
    <n v="6.83"/>
    <n v="8.0630000000000006"/>
    <n v="0.13400000000000001"/>
    <n v="16"/>
    <s v="reviewed"/>
    <s v="us"/>
    <s v="us"/>
  </r>
  <r>
    <s v="2023-11-08T05:02:05.284Z"/>
    <n v="6.6623999999999999"/>
    <n v="94.650300000000001"/>
    <n v="95.025000000000006"/>
    <n v="4.7"/>
    <x v="0"/>
    <n v="41"/>
    <n v="59"/>
    <n v="2.6920000000000002"/>
    <n v="0.9"/>
    <s v="us"/>
    <s v="us7000lap5"/>
    <s v="2024-01-13T23:11:40.040Z"/>
    <s v="112 km NW of Sabang, Indonesia"/>
    <s v="earthquake"/>
    <n v="11.31"/>
    <n v="6.0519999999999996"/>
    <n v="0.246"/>
    <n v="14"/>
    <s v="reviewed"/>
    <s v="us"/>
    <s v="us"/>
  </r>
  <r>
    <s v="2023-11-07T09:07:03.243Z"/>
    <n v="6.7857000000000003"/>
    <n v="95.205399999999997"/>
    <n v="188.77600000000001"/>
    <n v="4.7"/>
    <x v="0"/>
    <n v="117"/>
    <n v="38"/>
    <n v="5.3849999999999998"/>
    <n v="0.83"/>
    <s v="us"/>
    <s v="us7000l9ba"/>
    <s v="2024-01-13T23:10:23.040Z"/>
    <s v="99 km N of Sabang, Indonesia"/>
    <s v="earthquake"/>
    <n v="9.73"/>
    <n v="6.7329999999999997"/>
    <n v="5.3999999999999999E-2"/>
    <n v="108"/>
    <s v="reviewed"/>
    <s v="us"/>
    <s v="us"/>
  </r>
  <r>
    <s v="2023-11-07T03:30:11.981Z"/>
    <n v="0.78220000000000001"/>
    <n v="97.151700000000005"/>
    <n v="10"/>
    <n v="3.9"/>
    <x v="0"/>
    <n v="13"/>
    <n v="192"/>
    <n v="0.66900000000000004"/>
    <n v="0.79"/>
    <s v="us"/>
    <s v="us7000la41"/>
    <s v="2024-01-13T23:11:13.040Z"/>
    <s v="76 km SW of Gunungsitoli, Indonesia"/>
    <s v="earthquake"/>
    <n v="5.56"/>
    <n v="1.93"/>
    <n v="0.193"/>
    <n v="7"/>
    <s v="reviewed"/>
    <s v="us"/>
    <s v="us"/>
  </r>
  <r>
    <s v="2023-11-07T00:02:12.657Z"/>
    <n v="7.3118999999999996"/>
    <n v="91.687399999999997"/>
    <n v="10"/>
    <n v="4.5999999999999996"/>
    <x v="0"/>
    <n v="61"/>
    <n v="61"/>
    <n v="5.6230000000000002"/>
    <n v="0.31"/>
    <s v="us"/>
    <s v="us7000l995"/>
    <s v="2024-01-18T21:16:21.636Z"/>
    <s v="Nicobar Islands, India region"/>
    <s v="earthquake"/>
    <n v="8.4499999999999993"/>
    <n v="1.8460000000000001"/>
    <n v="8.3000000000000004E-2"/>
    <n v="43"/>
    <s v="reviewed"/>
    <s v="us"/>
    <s v="us"/>
  </r>
  <r>
    <s v="2023-11-06T21:12:53.639Z"/>
    <n v="5.2812000000000001"/>
    <n v="94.299899999999994"/>
    <n v="37.231999999999999"/>
    <n v="4.8"/>
    <x v="0"/>
    <n v="116"/>
    <n v="52"/>
    <n v="2.637"/>
    <n v="0.61"/>
    <s v="us"/>
    <s v="us7000l986"/>
    <s v="2024-01-18T21:16:14.510Z"/>
    <s v="northern Sumatra, Indonesia"/>
    <s v="earthquake"/>
    <n v="6.42"/>
    <n v="5.4669999999999996"/>
    <n v="5.8000000000000003E-2"/>
    <n v="93"/>
    <s v="reviewed"/>
    <s v="us"/>
    <s v="us"/>
  </r>
  <r>
    <s v="2023-11-06T10:46:39.805Z"/>
    <n v="28.856400000000001"/>
    <n v="82.065200000000004"/>
    <n v="10"/>
    <n v="5.3"/>
    <x v="0"/>
    <n v="110"/>
    <n v="30"/>
    <n v="3.0219999999999998"/>
    <n v="1.01"/>
    <s v="us"/>
    <s v="us7000l94m"/>
    <s v="2024-01-13T23:10:11.040Z"/>
    <s v="34 km E of Dailekh, Nepal"/>
    <s v="earthquake"/>
    <n v="7.81"/>
    <n v="1.7549999999999999"/>
    <n v="3.6999999999999998E-2"/>
    <n v="238"/>
    <s v="reviewed"/>
    <s v="us"/>
    <s v="us"/>
  </r>
  <r>
    <s v="2023-11-06T05:42:49.942Z"/>
    <n v="38.799999999999997"/>
    <n v="75.264600000000002"/>
    <n v="10"/>
    <n v="4.5999999999999996"/>
    <x v="0"/>
    <n v="38"/>
    <n v="155"/>
    <n v="2.2669999999999999"/>
    <n v="0.78"/>
    <s v="us"/>
    <s v="us7000l93v"/>
    <s v="2024-01-13T23:10:10.040Z"/>
    <s v="97 km SW of Kashgar, China"/>
    <s v="earthquake"/>
    <n v="8.16"/>
    <n v="1.9359999999999999"/>
    <n v="0.125"/>
    <n v="20"/>
    <s v="reviewed"/>
    <s v="us"/>
    <s v="us"/>
  </r>
  <r>
    <s v="2023-11-05T23:04:47.300Z"/>
    <n v="36.783000000000001"/>
    <n v="68.444699999999997"/>
    <n v="32.856999999999999"/>
    <n v="4.4000000000000004"/>
    <x v="0"/>
    <n v="42"/>
    <n v="75"/>
    <n v="1.925"/>
    <n v="1.1399999999999999"/>
    <s v="us"/>
    <s v="us7000l9wp"/>
    <s v="2024-01-13T23:10:56.040Z"/>
    <s v="37 km W of Kunduz, Afghanistan"/>
    <s v="earthquake"/>
    <n v="5.58"/>
    <n v="5.6980000000000004"/>
    <n v="0.114"/>
    <n v="22"/>
    <s v="reviewed"/>
    <s v="us"/>
    <s v="us"/>
  </r>
  <r>
    <s v="2023-11-05T07:23:21.096Z"/>
    <n v="36.7592"/>
    <n v="68.497200000000007"/>
    <n v="51.508000000000003"/>
    <n v="4.0999999999999996"/>
    <x v="0"/>
    <n v="24"/>
    <n v="126"/>
    <n v="1.9390000000000001"/>
    <n v="0.71"/>
    <s v="us"/>
    <s v="us7000l8z2"/>
    <s v="2024-01-18T21:14:52.017Z"/>
    <s v="32 km W of Kunduz, Afghanistan"/>
    <s v="earthquake"/>
    <n v="8.23"/>
    <n v="7.1520000000000001"/>
    <n v="0.17499999999999999"/>
    <n v="10"/>
    <s v="reviewed"/>
    <s v="us"/>
    <s v="us"/>
  </r>
  <r>
    <s v="2023-11-04T19:55:33.972Z"/>
    <n v="37.615499999999997"/>
    <n v="73.960499999999996"/>
    <n v="10"/>
    <n v="4.5999999999999996"/>
    <x v="0"/>
    <n v="71"/>
    <n v="55"/>
    <n v="2.5150000000000001"/>
    <n v="0.44"/>
    <s v="us"/>
    <s v="us7000l8wg"/>
    <s v="2024-01-10T06:01:58.040Z"/>
    <s v="61 km S of Murghob, Tajikistan"/>
    <s v="earthquake"/>
    <n v="3.19"/>
    <n v="1.8540000000000001"/>
    <n v="8.4000000000000005E-2"/>
    <n v="42"/>
    <s v="reviewed"/>
    <s v="us"/>
    <s v="us"/>
  </r>
  <r>
    <s v="2023-11-04T00:56:53.364Z"/>
    <n v="1.8004"/>
    <n v="97.744600000000005"/>
    <n v="48.064"/>
    <n v="4.5"/>
    <x v="0"/>
    <n v="34"/>
    <n v="171"/>
    <n v="1.4750000000000001"/>
    <n v="0.3"/>
    <s v="us"/>
    <s v="us7000l9v1"/>
    <s v="2024-01-10T06:01:53.040Z"/>
    <s v="54 km S of Singkil, Indonesia"/>
    <s v="earthquake"/>
    <n v="9.3699999999999992"/>
    <n v="7.0350000000000001"/>
    <n v="0.15"/>
    <n v="13"/>
    <s v="reviewed"/>
    <s v="us"/>
    <s v="us"/>
  </r>
  <r>
    <s v="2023-11-03T22:31:34.600Z"/>
    <n v="28.975999999999999"/>
    <n v="82.272800000000004"/>
    <n v="10"/>
    <n v="4"/>
    <x v="0"/>
    <n v="36"/>
    <n v="114"/>
    <n v="2.8959999999999999"/>
    <n v="0.59"/>
    <s v="us"/>
    <s v="us7000l8rr"/>
    <s v="2024-01-10T06:01:52.040Z"/>
    <s v="34 km SSE of Jumla, Nepal"/>
    <s v="earthquake"/>
    <n v="9.6999999999999993"/>
    <n v="1.917"/>
    <n v="0.14399999999999999"/>
    <n v="13"/>
    <s v="reviewed"/>
    <s v="us"/>
    <s v="us"/>
  </r>
  <r>
    <s v="2023-11-03T19:39:09.153Z"/>
    <n v="26.418600000000001"/>
    <n v="96.602500000000006"/>
    <n v="118.316"/>
    <n v="4.2"/>
    <x v="0"/>
    <n v="38"/>
    <n v="109"/>
    <n v="5.4139999999999997"/>
    <n v="0.92"/>
    <s v="us"/>
    <s v="us7000l8qp"/>
    <s v="2024-01-18T21:13:23.509Z"/>
    <s v="31 km NW of Sarupathar, India"/>
    <s v="earthquake"/>
    <n v="12.01"/>
    <n v="8.6180000000000003"/>
    <n v="0.13200000000000001"/>
    <n v="20"/>
    <s v="reviewed"/>
    <s v="us"/>
    <s v="us"/>
  </r>
  <r>
    <s v="2023-11-03T19:15:45.172Z"/>
    <n v="36.729399999999998"/>
    <n v="68.492599999999996"/>
    <n v="45.631999999999998"/>
    <n v="4.2"/>
    <x v="0"/>
    <n v="29"/>
    <n v="121"/>
    <n v="1.9690000000000001"/>
    <n v="0.52"/>
    <s v="us"/>
    <s v="us7000l8qc"/>
    <s v="2024-01-10T06:01:51.040Z"/>
    <s v="32 km W of Kunduz, Afghanistan"/>
    <s v="earthquake"/>
    <n v="7.48"/>
    <n v="8.9990000000000006"/>
    <n v="0.128"/>
    <n v="22"/>
    <s v="reviewed"/>
    <s v="us"/>
    <s v="us"/>
  </r>
  <r>
    <s v="2023-11-03T18:44:39.613Z"/>
    <n v="28.833200000000001"/>
    <n v="81.991200000000006"/>
    <n v="10"/>
    <n v="4.0999999999999996"/>
    <x v="0"/>
    <n v="27"/>
    <n v="107"/>
    <n v="3.0760000000000001"/>
    <n v="0.84"/>
    <s v="us"/>
    <s v="us7000l9n0"/>
    <s v="2024-01-18T21:13:18.385Z"/>
    <s v="27 km E of Dailekh, Nepal"/>
    <s v="earthquake"/>
    <n v="10.1"/>
    <n v="1.613"/>
    <n v="0.151"/>
    <n v="16"/>
    <s v="reviewed"/>
    <s v="us"/>
    <s v="us"/>
  </r>
  <r>
    <s v="2023-11-03T18:02:53.465Z"/>
    <n v="28.858000000000001"/>
    <n v="82.153099999999995"/>
    <n v="12"/>
    <n v="5.7"/>
    <x v="1"/>
    <n v="232"/>
    <n v="21"/>
    <n v="2.95"/>
    <n v="0.94"/>
    <s v="us"/>
    <s v="us7000l8p5"/>
    <s v="2024-01-10T06:01:50.040Z"/>
    <s v="43 km E of Dailekh, Nepal"/>
    <s v="earthquake"/>
    <n v="5.99"/>
    <n v="1.6879999999999999"/>
    <n v="0.06"/>
    <n v="27"/>
    <s v="reviewed"/>
    <s v="us"/>
    <s v="us"/>
  </r>
  <r>
    <s v="2023-11-03T10:33:31.531Z"/>
    <n v="14.67"/>
    <n v="96.189700000000002"/>
    <n v="10"/>
    <n v="4.4000000000000004"/>
    <x v="0"/>
    <n v="43"/>
    <n v="88"/>
    <n v="2.8519999999999999"/>
    <n v="0.5"/>
    <s v="us"/>
    <s v="us7000l8kb"/>
    <s v="2024-01-18T21:12:55.049Z"/>
    <s v="186 km SSE of Pyapon, Myanmar"/>
    <s v="earthquake"/>
    <n v="4.4800000000000004"/>
    <n v="1.8169999999999999"/>
    <n v="0.112"/>
    <n v="26"/>
    <s v="reviewed"/>
    <s v="us"/>
    <s v="us"/>
  </r>
  <r>
    <s v="2023-11-03T07:33:37.465Z"/>
    <n v="36.735500000000002"/>
    <n v="68.406899999999993"/>
    <n v="49.83"/>
    <n v="4.4000000000000004"/>
    <x v="0"/>
    <n v="16"/>
    <n v="171"/>
    <n v="1.978"/>
    <n v="0.77"/>
    <s v="us"/>
    <s v="us7000l9mk"/>
    <s v="2024-01-10T06:01:46.040Z"/>
    <s v="40 km W of Kunduz, Afghanistan"/>
    <s v="earthquake"/>
    <n v="9"/>
    <n v="9.11"/>
    <n v="0.23899999999999999"/>
    <n v="5"/>
    <s v="reviewed"/>
    <s v="us"/>
    <s v="us"/>
  </r>
  <r>
    <s v="2023-11-03T07:29:33.114Z"/>
    <n v="36.756500000000003"/>
    <n v="68.551599999999993"/>
    <n v="45.975999999999999"/>
    <n v="4.4000000000000004"/>
    <x v="0"/>
    <n v="27"/>
    <n v="113"/>
    <n v="1.9330000000000001"/>
    <n v="0.71"/>
    <s v="us"/>
    <s v="us7000l8iv"/>
    <s v="2024-01-10T06:01:46.040Z"/>
    <s v="27 km W of Kunduz, Afghanistan"/>
    <s v="earthquake"/>
    <n v="3.76"/>
    <n v="9.9160000000000004"/>
    <n v="0.13"/>
    <n v="17"/>
    <s v="reviewed"/>
    <s v="us"/>
    <s v="us"/>
  </r>
  <r>
    <s v="2023-11-01T22:44:01.935Z"/>
    <n v="37.389400000000002"/>
    <n v="74.558400000000006"/>
    <n v="53.734000000000002"/>
    <n v="4.5"/>
    <x v="0"/>
    <n v="70"/>
    <n v="68"/>
    <n v="3.0070000000000001"/>
    <n v="0.8"/>
    <s v="us"/>
    <s v="us7000l87l"/>
    <s v="2024-01-10T06:01:36.040Z"/>
    <s v="101 km SSE of Murghob, Tajikistan"/>
    <s v="earthquake"/>
    <n v="7.43"/>
    <n v="6.617"/>
    <n v="7.6999999999999999E-2"/>
    <n v="49"/>
    <s v="reviewed"/>
    <s v="us"/>
    <s v="us"/>
  </r>
  <r>
    <s v="2023-11-01T21:44:36.662Z"/>
    <n v="21.033000000000001"/>
    <n v="92.126999999999995"/>
    <n v="22.236999999999998"/>
    <n v="4.0999999999999996"/>
    <x v="0"/>
    <n v="26"/>
    <n v="165"/>
    <n v="1.6970000000000001"/>
    <n v="0.78"/>
    <s v="us"/>
    <s v="us7000l972"/>
    <s v="2024-01-10T06:01:35.040Z"/>
    <s v="26 km NW of TeknÄf, Bangladesh"/>
    <s v="earthquake"/>
    <n v="9.2200000000000006"/>
    <n v="6.0279999999999996"/>
    <n v="0.158"/>
    <n v="11"/>
    <s v="reviewed"/>
    <s v="us"/>
    <s v="us"/>
  </r>
  <r>
    <s v="2023-11-01T12:51:15.409Z"/>
    <n v="10.9291"/>
    <n v="93.063000000000002"/>
    <n v="93.275000000000006"/>
    <n v="4.9000000000000004"/>
    <x v="1"/>
    <n v="160"/>
    <n v="49"/>
    <n v="6.7679999999999998"/>
    <n v="0.65"/>
    <s v="us"/>
    <s v="us7000l828"/>
    <s v="2024-01-10T06:01:33.040Z"/>
    <s v="88 km SSE of Port Blair, India"/>
    <s v="earthquake"/>
    <n v="9.18"/>
    <n v="6.4710000000000001"/>
    <n v="9.8000000000000004E-2"/>
    <n v="10"/>
    <s v="reviewed"/>
    <s v="us"/>
    <s v="us"/>
  </r>
  <r>
    <s v="2023-11-01T04:46:27.713Z"/>
    <n v="35.081899999999997"/>
    <n v="67.202200000000005"/>
    <n v="16.516999999999999"/>
    <n v="4"/>
    <x v="0"/>
    <n v="22"/>
    <n v="168"/>
    <n v="1.6080000000000001"/>
    <n v="0.4"/>
    <s v="us"/>
    <s v="us7000l80i"/>
    <s v="2024-01-10T06:01:30.040Z"/>
    <s v="43 km NNE of BÄzÄr-e YakÄwlang, Afghanistan"/>
    <s v="earthquake"/>
    <n v="3.88"/>
    <n v="6.1669999999999998"/>
    <n v="0.16400000000000001"/>
    <n v="10"/>
    <s v="reviewed"/>
    <s v="us"/>
    <s v="us"/>
  </r>
  <r>
    <s v="2023-10-31T22:26:21.090Z"/>
    <n v="37.482300000000002"/>
    <n v="74.522800000000004"/>
    <n v="68.477999999999994"/>
    <n v="4.0999999999999996"/>
    <x v="0"/>
    <n v="28"/>
    <n v="71"/>
    <n v="2.9220000000000002"/>
    <n v="0.92"/>
    <s v="us"/>
    <s v="us7000l7ye"/>
    <s v="2024-01-10T06:01:28.040Z"/>
    <s v="90 km SSE of Murghob, Tajikistan"/>
    <s v="earthquake"/>
    <n v="3.4"/>
    <n v="9.907"/>
    <n v="0.158"/>
    <n v="11"/>
    <s v="reviewed"/>
    <s v="us"/>
    <s v="us"/>
  </r>
  <r>
    <s v="2023-10-31T22:26:08.530Z"/>
    <n v="34.471200000000003"/>
    <n v="61.9771"/>
    <n v="10"/>
    <n v="4.2"/>
    <x v="0"/>
    <n v="41"/>
    <n v="117"/>
    <n v="4.6529999999999996"/>
    <n v="0.75"/>
    <s v="us"/>
    <s v="us7000l8ns"/>
    <s v="2024-01-10T06:01:28.040Z"/>
    <s v="24 km WNW of HerÄt, Afghanistan"/>
    <s v="earthquake"/>
    <n v="9.35"/>
    <n v="1.8859999999999999"/>
    <n v="9.8000000000000004E-2"/>
    <n v="29"/>
    <s v="reviewed"/>
    <s v="us"/>
    <s v="us"/>
  </r>
  <r>
    <s v="2023-10-31T20:36:53.559Z"/>
    <n v="5.3795999999999999"/>
    <n v="92.800399999999996"/>
    <n v="10"/>
    <n v="4.0999999999999996"/>
    <x v="0"/>
    <n v="22"/>
    <n v="152"/>
    <n v="4.1319999999999997"/>
    <n v="1.21"/>
    <s v="us"/>
    <s v="us7000l8nr"/>
    <s v="2024-01-10T06:01:28.040Z"/>
    <s v="281 km W of Banda Aceh, Indonesia"/>
    <s v="earthquake"/>
    <n v="11.67"/>
    <n v="1.956"/>
    <n v="0.185"/>
    <n v="9"/>
    <s v="reviewed"/>
    <s v="us"/>
    <s v="us"/>
  </r>
  <r>
    <s v="2023-10-31T19:56:12.143Z"/>
    <n v="37.409500000000001"/>
    <n v="74.721699999999998"/>
    <n v="11.058999999999999"/>
    <n v="4.4000000000000004"/>
    <x v="0"/>
    <n v="93"/>
    <n v="32"/>
    <n v="3.0870000000000002"/>
    <n v="1.03"/>
    <s v="us"/>
    <s v="us7000l7ws"/>
    <s v="2024-01-10T06:01:27.040Z"/>
    <s v="107 km SE of Murghob, Tajikistan"/>
    <s v="earthquake"/>
    <n v="5.97"/>
    <n v="3.7360000000000002"/>
    <n v="6.5000000000000002E-2"/>
    <n v="75"/>
    <s v="reviewed"/>
    <s v="us"/>
    <s v="us"/>
  </r>
  <r>
    <s v="2023-10-31T19:54:27.109Z"/>
    <n v="37.453800000000001"/>
    <n v="74.649600000000007"/>
    <n v="12.677"/>
    <n v="4.0999999999999996"/>
    <x v="0"/>
    <n v="24"/>
    <n v="71"/>
    <n v="3.0139999999999998"/>
    <n v="0.63"/>
    <s v="us"/>
    <s v="us7000l7wr"/>
    <s v="2024-01-10T06:01:27.040Z"/>
    <s v="99 km SE of Murghob, Tajikistan"/>
    <s v="earthquake"/>
    <n v="6.75"/>
    <n v="5.798"/>
    <n v="0.16500000000000001"/>
    <n v="10"/>
    <s v="reviewed"/>
    <s v="us"/>
    <s v="us"/>
  </r>
  <r>
    <s v="2023-10-31T09:19:12.427Z"/>
    <n v="37.197200000000002"/>
    <n v="74.613699999999994"/>
    <n v="10"/>
    <n v="4.8"/>
    <x v="0"/>
    <n v="116"/>
    <n v="59"/>
    <n v="3.1749999999999998"/>
    <n v="0.4"/>
    <s v="us"/>
    <s v="us7000l7qj"/>
    <s v="2024-01-10T06:01:22.040Z"/>
    <s v="97 km N of Barishal, Pakistan"/>
    <s v="earthquake"/>
    <n v="7.22"/>
    <n v="1.831"/>
    <n v="5.8000000000000003E-2"/>
    <n v="92"/>
    <s v="reviewed"/>
    <s v="us"/>
    <s v="us"/>
  </r>
  <r>
    <s v="2023-10-31T09:19:03.050Z"/>
    <n v="37.225999999999999"/>
    <n v="74.600800000000007"/>
    <n v="10"/>
    <n v="4.5"/>
    <x v="0"/>
    <n v="57"/>
    <n v="60"/>
    <n v="3.1469999999999998"/>
    <n v="0.59"/>
    <s v="us"/>
    <s v="us7000l8nt"/>
    <s v="2024-01-10T06:01:22.040Z"/>
    <s v="100 km N of Barishal, Pakistan"/>
    <s v="earthquake"/>
    <n v="3.49"/>
    <n v="1.869"/>
    <n v="9.2999999999999999E-2"/>
    <n v="38"/>
    <s v="reviewed"/>
    <s v="us"/>
    <s v="us"/>
  </r>
  <r>
    <s v="2023-10-31T00:40:30.322Z"/>
    <n v="37.381"/>
    <n v="74.563699999999997"/>
    <n v="12.148999999999999"/>
    <n v="4.3"/>
    <x v="0"/>
    <n v="34"/>
    <n v="111"/>
    <n v="3.016"/>
    <n v="0.76"/>
    <s v="us"/>
    <s v="us7000l7nw"/>
    <s v="2024-01-18T21:10:36.967Z"/>
    <s v="102 km SSE of Murghob, Tajikistan"/>
    <s v="earthquake"/>
    <n v="4.5199999999999996"/>
    <n v="4.7789999999999999"/>
    <n v="0.125"/>
    <n v="18"/>
    <s v="reviewed"/>
    <s v="us"/>
    <s v="us"/>
  </r>
  <r>
    <s v="2023-10-31T00:40:06.435Z"/>
    <n v="36.532899999999998"/>
    <n v="83.648200000000003"/>
    <n v="10"/>
    <n v="4.5999999999999996"/>
    <x v="0"/>
    <n v="77"/>
    <n v="81"/>
    <n v="5.8029999999999999"/>
    <n v="0.46"/>
    <s v="us"/>
    <s v="us7000l7nx"/>
    <s v="2024-01-10T06:01:20.040Z"/>
    <s v="150 km E of Aqqan, China"/>
    <s v="earthquake"/>
    <n v="8.74"/>
    <n v="1.875"/>
    <n v="7.2999999999999995E-2"/>
    <n v="55"/>
    <s v="reviewed"/>
    <s v="us"/>
    <s v="us"/>
  </r>
  <r>
    <s v="2023-10-30T22:24:09.595Z"/>
    <n v="36.532400000000003"/>
    <n v="83.722700000000003"/>
    <n v="10"/>
    <n v="4.3"/>
    <x v="0"/>
    <n v="45"/>
    <n v="83"/>
    <n v="5.8380000000000001"/>
    <n v="0.59"/>
    <s v="us"/>
    <s v="us7000l7mi"/>
    <s v="2024-01-10T06:01:19.040Z"/>
    <s v="157 km E of Aqqan, China"/>
    <s v="earthquake"/>
    <n v="3.77"/>
    <n v="1.903"/>
    <n v="0.113"/>
    <n v="22"/>
    <s v="reviewed"/>
    <s v="us"/>
    <s v="us"/>
  </r>
  <r>
    <s v="2023-10-30T20:46:10.967Z"/>
    <n v="38.1511"/>
    <n v="74.128600000000006"/>
    <n v="171.59800000000001"/>
    <n v="4.2"/>
    <x v="0"/>
    <n v="57"/>
    <n v="62"/>
    <n v="2.25"/>
    <n v="0.5"/>
    <s v="us"/>
    <s v="us7000l7lx"/>
    <s v="2024-01-10T06:01:19.040Z"/>
    <s v="14 km E of Murghob, Tajikistan"/>
    <s v="earthquake"/>
    <n v="6.54"/>
    <n v="6.4589999999999996"/>
    <n v="0.10299999999999999"/>
    <n v="26"/>
    <s v="reviewed"/>
    <s v="us"/>
    <s v="us"/>
  </r>
  <r>
    <s v="2023-10-29T19:35:03.796Z"/>
    <n v="37.257300000000001"/>
    <n v="71.786100000000005"/>
    <n v="136.12899999999999"/>
    <n v="4.2"/>
    <x v="0"/>
    <n v="50"/>
    <n v="58"/>
    <n v="2.2170000000000001"/>
    <n v="0.65"/>
    <s v="us"/>
    <s v="us7000l7eu"/>
    <s v="2024-01-10T06:01:12.040Z"/>
    <s v="33 km SE of Khorugh, Tajikistan"/>
    <s v="earthquake"/>
    <n v="6.41"/>
    <n v="7.319"/>
    <n v="0.11"/>
    <n v="23"/>
    <s v="reviewed"/>
    <s v="us"/>
    <s v="us"/>
  </r>
  <r>
    <s v="2023-10-29T12:58:37.030Z"/>
    <n v="36.599400000000003"/>
    <n v="83.754499999999993"/>
    <n v="10"/>
    <n v="4.2"/>
    <x v="0"/>
    <n v="30"/>
    <n v="109"/>
    <n v="5.7990000000000004"/>
    <n v="0.55000000000000004"/>
    <s v="us"/>
    <s v="us7000l7dq"/>
    <s v="2024-01-10T06:01:10.040Z"/>
    <s v="160 km E of Aqqan, China"/>
    <s v="earthquake"/>
    <n v="10.35"/>
    <n v="1.9330000000000001"/>
    <n v="0.159"/>
    <n v="11"/>
    <s v="reviewed"/>
    <s v="us"/>
    <s v="us"/>
  </r>
  <r>
    <s v="2023-10-29T11:02:19.991Z"/>
    <n v="20.1066"/>
    <n v="94.447999999999993"/>
    <n v="78.31"/>
    <n v="4.3"/>
    <x v="0"/>
    <n v="46"/>
    <n v="138"/>
    <n v="1.1779999999999999"/>
    <n v="0.71"/>
    <s v="us"/>
    <s v="us7000l7da"/>
    <s v="2024-01-10T06:01:10.040Z"/>
    <s v="45 km W of Minbu, Myanmar"/>
    <s v="earthquake"/>
    <n v="8.3000000000000007"/>
    <n v="7.5170000000000003"/>
    <n v="9.9000000000000005E-2"/>
    <n v="29"/>
    <s v="reviewed"/>
    <s v="us"/>
    <s v="us"/>
  </r>
  <r>
    <s v="2023-10-29T04:50:32.698Z"/>
    <n v="34.465499999999999"/>
    <n v="61.84"/>
    <n v="10"/>
    <n v="4.4000000000000004"/>
    <x v="0"/>
    <n v="33"/>
    <n v="97"/>
    <n v="5.9480000000000004"/>
    <n v="0.9"/>
    <s v="us"/>
    <s v="us7000l7bg"/>
    <s v="2024-01-10T06:01:07.040Z"/>
    <s v="16 km NNE of Zindah JÄn, Afghanistan"/>
    <s v="earthquake"/>
    <n v="8.83"/>
    <n v="1.893"/>
    <n v="0.11"/>
    <n v="24"/>
    <s v="reviewed"/>
    <s v="us"/>
    <s v="us"/>
  </r>
  <r>
    <s v="2023-10-28T19:27:39.308Z"/>
    <n v="34.549300000000002"/>
    <n v="62.114199999999997"/>
    <n v="10"/>
    <n v="5"/>
    <x v="1"/>
    <n v="160"/>
    <n v="21"/>
    <n v="4.67"/>
    <n v="0.54"/>
    <s v="us"/>
    <s v="us7000l78n"/>
    <s v="2024-01-04T04:22:41.040Z"/>
    <s v="23 km NNW of HerÄt, Afghanistan"/>
    <s v="earthquake"/>
    <n v="7.73"/>
    <n v="1.7470000000000001"/>
    <n v="0.08"/>
    <n v="15"/>
    <s v="reviewed"/>
    <s v="us"/>
    <s v="us"/>
  </r>
  <r>
    <s v="2023-10-28T17:30:14.636Z"/>
    <n v="4.6242000000000001"/>
    <n v="95.079300000000003"/>
    <n v="51.593000000000004"/>
    <n v="4.4000000000000004"/>
    <x v="0"/>
    <n v="63"/>
    <n v="162"/>
    <n v="1.956"/>
    <n v="0.84"/>
    <s v="us"/>
    <s v="us7000l780"/>
    <s v="2024-01-04T04:22:39.040Z"/>
    <s v="105 km SSW of Banda Aceh, Indonesia"/>
    <s v="earthquake"/>
    <n v="8.7799999999999994"/>
    <n v="7.4379999999999997"/>
    <n v="8.4000000000000005E-2"/>
    <n v="49"/>
    <s v="reviewed"/>
    <s v="us"/>
    <s v="us"/>
  </r>
  <r>
    <s v="2023-10-28T11:23:08.509Z"/>
    <n v="37.385300000000001"/>
    <n v="73.087999999999994"/>
    <n v="65.278000000000006"/>
    <n v="4.5"/>
    <x v="0"/>
    <n v="54"/>
    <n v="73"/>
    <n v="2.3210000000000002"/>
    <n v="0.56000000000000005"/>
    <s v="us"/>
    <s v="us7000l76e"/>
    <s v="2024-01-04T04:22:37.040Z"/>
    <s v="83 km NE of KhandÅ«d, Afghanistan"/>
    <s v="earthquake"/>
    <n v="7.58"/>
    <n v="8.8849999999999998"/>
    <n v="9.4E-2"/>
    <n v="35"/>
    <s v="reviewed"/>
    <s v="us"/>
    <s v="us"/>
  </r>
  <r>
    <s v="2023-10-28T11:09:16.291Z"/>
    <n v="6.5873999999999997"/>
    <n v="88.212900000000005"/>
    <n v="10.013999999999999"/>
    <n v="4.7"/>
    <x v="0"/>
    <n v="67"/>
    <n v="131"/>
    <n v="7.4870000000000001"/>
    <n v="0.4"/>
    <s v="us"/>
    <s v="us7000l76c"/>
    <s v="2024-01-04T04:22:37.040Z"/>
    <s v="Bay of Bengal"/>
    <s v="earthquake"/>
    <n v="5.25"/>
    <n v="4.3159999999999998"/>
    <n v="7.3999999999999996E-2"/>
    <n v="55"/>
    <s v="reviewed"/>
    <s v="us"/>
    <s v="us"/>
  </r>
  <r>
    <s v="2023-10-28T10:53:43.791Z"/>
    <n v="36.784199999999998"/>
    <n v="68.575800000000001"/>
    <n v="45.945999999999998"/>
    <n v="4.3"/>
    <x v="0"/>
    <n v="25"/>
    <n v="124"/>
    <n v="1.9019999999999999"/>
    <n v="0.37"/>
    <s v="us"/>
    <s v="us7000l76b"/>
    <s v="2024-01-04T04:22:37.040Z"/>
    <s v="25 km WNW of Kunduz, Afghanistan"/>
    <s v="earthquake"/>
    <n v="3.74"/>
    <n v="10.484999999999999"/>
    <n v="0.13400000000000001"/>
    <n v="16"/>
    <s v="reviewed"/>
    <s v="us"/>
    <s v="us"/>
  </r>
  <r>
    <s v="2023-10-28T05:45:07.676Z"/>
    <n v="34.560200000000002"/>
    <n v="62.135100000000001"/>
    <n v="9.9830000000000005"/>
    <n v="4.5"/>
    <x v="0"/>
    <n v="39"/>
    <n v="97"/>
    <n v="5.7009999999999996"/>
    <n v="0.47"/>
    <s v="us"/>
    <s v="us7000l73z"/>
    <s v="2024-01-04T04:22:34.040Z"/>
    <s v="24 km NNW of HerÄt, Afghanistan"/>
    <s v="earthquake"/>
    <n v="11.01"/>
    <n v="4.984"/>
    <n v="9.6000000000000002E-2"/>
    <n v="32"/>
    <s v="reviewed"/>
    <s v="us"/>
    <s v="us"/>
  </r>
  <r>
    <s v="2023-10-28T04:41:09.437Z"/>
    <n v="36.574199999999998"/>
    <n v="70.972499999999997"/>
    <n v="183.95599999999999"/>
    <n v="4.2"/>
    <x v="0"/>
    <n v="32"/>
    <n v="79"/>
    <n v="2.5670000000000002"/>
    <n v="0.52"/>
    <s v="us"/>
    <s v="us7000l73h"/>
    <s v="2024-01-04T04:22:33.040Z"/>
    <s v="34 km SSE of Jurm, Afghanistan"/>
    <s v="earthquake"/>
    <n v="8.5299999999999994"/>
    <n v="11.260999999999999"/>
    <n v="0.16600000000000001"/>
    <n v="10"/>
    <s v="reviewed"/>
    <s v="us"/>
    <s v="us"/>
  </r>
  <r>
    <s v="2023-10-27T23:23:47.733Z"/>
    <n v="26.248100000000001"/>
    <n v="95.508700000000005"/>
    <n v="79.962000000000003"/>
    <n v="4.8"/>
    <x v="0"/>
    <n v="112"/>
    <n v="60"/>
    <n v="5.0049999999999999"/>
    <n v="0.56999999999999995"/>
    <s v="us"/>
    <s v="us7000l70z"/>
    <s v="2024-01-04T04:22:29.040Z"/>
    <s v="68 km E of Tuensang, India"/>
    <s v="earthquake"/>
    <n v="7.87"/>
    <n v="4.0609999999999999"/>
    <n v="5.6000000000000001E-2"/>
    <n v="100"/>
    <s v="reviewed"/>
    <s v="us"/>
    <s v="us"/>
  </r>
  <r>
    <s v="2023-10-27T19:13:34.846Z"/>
    <n v="36.594700000000003"/>
    <n v="70.874200000000002"/>
    <n v="211.79"/>
    <n v="4.4000000000000004"/>
    <x v="0"/>
    <n v="76"/>
    <n v="60"/>
    <n v="2.5350000000000001"/>
    <n v="0.71"/>
    <s v="us"/>
    <s v="us7000l6ym"/>
    <s v="2024-01-04T04:22:28.040Z"/>
    <s v="30 km S of Jurm, Afghanistan"/>
    <s v="earthquake"/>
    <n v="3.98"/>
    <n v="7.3079999999999998"/>
    <n v="6.9000000000000006E-2"/>
    <n v="65"/>
    <s v="reviewed"/>
    <s v="us"/>
    <s v="us"/>
  </r>
  <r>
    <s v="2023-10-27T17:12:04.864Z"/>
    <n v="36.6873"/>
    <n v="68.507400000000004"/>
    <n v="18.498999999999999"/>
    <n v="4.7"/>
    <x v="1"/>
    <n v="161"/>
    <n v="19"/>
    <n v="2.008"/>
    <n v="0.69"/>
    <s v="us"/>
    <s v="us7000l6xp"/>
    <s v="2024-01-04T04:22:26.040Z"/>
    <s v="31 km W of Kunduz, Afghanistan"/>
    <s v="earthquake"/>
    <n v="6.29"/>
    <n v="3.44"/>
    <n v="9.8000000000000004E-2"/>
    <n v="10"/>
    <s v="reviewed"/>
    <s v="us"/>
    <s v="us"/>
  </r>
  <r>
    <s v="2023-10-27T17:10:56.263Z"/>
    <n v="36.518999999999998"/>
    <n v="83.688100000000006"/>
    <n v="10"/>
    <n v="4.7"/>
    <x v="0"/>
    <n v="101"/>
    <n v="58"/>
    <n v="5.8330000000000002"/>
    <n v="0.7"/>
    <s v="us"/>
    <s v="us7000l6xn"/>
    <s v="2024-01-04T04:22:26.040Z"/>
    <s v="154 km E of Aqqan, China"/>
    <s v="earthquake"/>
    <n v="8.3699999999999992"/>
    <n v="1.821"/>
    <n v="0.06"/>
    <n v="92"/>
    <s v="reviewed"/>
    <s v="us"/>
    <s v="us"/>
  </r>
  <r>
    <s v="2023-10-27T13:22:22.431Z"/>
    <n v="5.5503999999999998"/>
    <n v="94.525000000000006"/>
    <n v="71.525000000000006"/>
    <n v="4.7"/>
    <x v="0"/>
    <n v="59"/>
    <n v="167"/>
    <n v="2.4329999999999998"/>
    <n v="0.52"/>
    <s v="us"/>
    <s v="us7000l6uq"/>
    <s v="2024-01-04T04:22:25.040Z"/>
    <s v="89 km W of Banda Aceh, Indonesia"/>
    <s v="earthquake"/>
    <n v="10.53"/>
    <n v="8.4239999999999995"/>
    <n v="7.8E-2"/>
    <n v="50"/>
    <s v="reviewed"/>
    <s v="us"/>
    <s v="us"/>
  </r>
  <r>
    <s v="2023-10-27T04:38:05.879Z"/>
    <n v="36.651800000000001"/>
    <n v="83.793199999999999"/>
    <n v="10"/>
    <n v="4.4000000000000004"/>
    <x v="0"/>
    <n v="44"/>
    <n v="101"/>
    <n v="5.7750000000000004"/>
    <n v="0.9"/>
    <s v="us"/>
    <s v="us7000l6qx"/>
    <s v="2024-01-04T04:22:23.040Z"/>
    <s v="164 km E of Aqqan, China"/>
    <s v="earthquake"/>
    <n v="8.43"/>
    <n v="1.895"/>
    <n v="0.14899999999999999"/>
    <n v="13"/>
    <s v="reviewed"/>
    <s v="us"/>
    <s v="us"/>
  </r>
  <r>
    <s v="2023-10-26T18:29:02.059Z"/>
    <n v="26.738499999999998"/>
    <n v="96.866900000000001"/>
    <n v="52.637"/>
    <n v="4.3"/>
    <x v="0"/>
    <n v="61"/>
    <n v="55"/>
    <n v="5.7889999999999997"/>
    <n v="0.57999999999999996"/>
    <s v="us"/>
    <s v="us7000l6lg"/>
    <s v="2024-01-04T04:22:19.040Z"/>
    <s v="59 km N of Sarupathar, India"/>
    <s v="earthquake"/>
    <n v="7.77"/>
    <n v="4.3250000000000002"/>
    <n v="9.0999999999999998E-2"/>
    <n v="34"/>
    <s v="reviewed"/>
    <s v="us"/>
    <s v="us"/>
  </r>
  <r>
    <s v="2023-10-25T19:39:10.749Z"/>
    <n v="37.308399999999999"/>
    <n v="71.883300000000006"/>
    <n v="136.20099999999999"/>
    <n v="4.2"/>
    <x v="0"/>
    <n v="43"/>
    <n v="69"/>
    <n v="2.1669999999999998"/>
    <n v="0.56000000000000005"/>
    <s v="us"/>
    <s v="us7000l6c6"/>
    <s v="2024-01-04T04:22:13.040Z"/>
    <s v="35 km SE of Khorugh, Tajikistan"/>
    <s v="earthquake"/>
    <n v="4.54"/>
    <n v="9.0540000000000003"/>
    <n v="0.128"/>
    <n v="17"/>
    <s v="reviewed"/>
    <s v="us"/>
    <s v="us"/>
  </r>
  <r>
    <s v="2023-10-25T18:35:39.226Z"/>
    <n v="36.6111"/>
    <n v="83.654600000000002"/>
    <n v="10"/>
    <n v="4.5"/>
    <x v="0"/>
    <n v="57"/>
    <n v="73"/>
    <n v="5.742"/>
    <n v="1.04"/>
    <s v="us"/>
    <s v="us7000l6bx"/>
    <s v="2024-01-04T04:22:13.040Z"/>
    <s v="151 km E of Aqqan, China"/>
    <s v="earthquake"/>
    <n v="7.77"/>
    <n v="1.659"/>
    <n v="8.3000000000000004E-2"/>
    <n v="43"/>
    <s v="reviewed"/>
    <s v="us"/>
    <s v="us"/>
  </r>
  <r>
    <s v="2023-10-25T18:03:35.070Z"/>
    <n v="39.219299999999997"/>
    <n v="97.194400000000002"/>
    <n v="10"/>
    <n v="4.0999999999999996"/>
    <x v="0"/>
    <n v="31"/>
    <n v="58"/>
    <n v="6.1029999999999998"/>
    <n v="1.19"/>
    <s v="us"/>
    <s v="us7000l6br"/>
    <s v="2024-01-04T04:22:13.040Z"/>
    <s v="82 km SW of Laojunmiao, China"/>
    <s v="earthquake"/>
    <n v="6.41"/>
    <n v="1.9019999999999999"/>
    <n v="0.109"/>
    <n v="23"/>
    <s v="reviewed"/>
    <s v="us"/>
    <s v="us"/>
  </r>
  <r>
    <s v="2023-10-25T15:52:17.423Z"/>
    <n v="36.653199999999998"/>
    <n v="83.754400000000004"/>
    <n v="10"/>
    <n v="4.4000000000000004"/>
    <x v="0"/>
    <n v="42"/>
    <n v="68"/>
    <n v="5.7560000000000002"/>
    <n v="1.2"/>
    <s v="us"/>
    <s v="us7000l6b4"/>
    <s v="2024-01-04T04:22:12.040Z"/>
    <s v="161 km E of Aqqan, China"/>
    <s v="earthquake"/>
    <n v="6.02"/>
    <n v="1.746"/>
    <n v="0.13100000000000001"/>
    <n v="17"/>
    <s v="reviewed"/>
    <s v="us"/>
    <s v="us"/>
  </r>
  <r>
    <s v="2023-10-25T10:49:05.923Z"/>
    <n v="39.162300000000002"/>
    <n v="71.597700000000003"/>
    <n v="8.718"/>
    <n v="4.4000000000000004"/>
    <x v="2"/>
    <n v="88"/>
    <n v="78"/>
    <n v="0.35199999999999998"/>
    <n v="0.56999999999999995"/>
    <s v="us"/>
    <s v="us7000l687"/>
    <s v="2024-01-04T04:22:11.040Z"/>
    <s v="10 km SE of Karakenja, Tajikistan"/>
    <s v="earthquake"/>
    <n v="4.74"/>
    <n v="4.3559999999999999"/>
    <n v="0.08"/>
    <n v="15"/>
    <s v="reviewed"/>
    <s v="us"/>
    <s v="us"/>
  </r>
  <r>
    <s v="2023-10-24T18:02:46.412Z"/>
    <n v="33.519300000000001"/>
    <n v="87.423400000000001"/>
    <n v="12.287000000000001"/>
    <n v="4.5999999999999996"/>
    <x v="0"/>
    <n v="127"/>
    <n v="69"/>
    <n v="4.9450000000000003"/>
    <n v="0.48"/>
    <s v="us"/>
    <s v="us7000l61c"/>
    <s v="2024-01-04T04:22:07.040Z"/>
    <s v="western Xizang"/>
    <s v="earthquake"/>
    <n v="8.7899999999999991"/>
    <n v="2.6219999999999999"/>
    <n v="5.0999999999999997E-2"/>
    <n v="119"/>
    <s v="reviewed"/>
    <s v="us"/>
    <s v="us"/>
  </r>
  <r>
    <s v="2023-10-24T11:32:13.709Z"/>
    <n v="39.285299999999999"/>
    <n v="97.298500000000004"/>
    <n v="10"/>
    <n v="5.4"/>
    <x v="1"/>
    <n v="211"/>
    <n v="29"/>
    <n v="6.0679999999999996"/>
    <n v="0.46"/>
    <s v="us"/>
    <s v="us7000l5yp"/>
    <s v="2024-01-04T04:22:05.040Z"/>
    <s v="71 km SSW of Laojunmiao, China"/>
    <s v="earthquake"/>
    <n v="7.67"/>
    <n v="1.8029999999999999"/>
    <n v="6.2E-2"/>
    <n v="25"/>
    <s v="reviewed"/>
    <s v="us"/>
    <s v="us"/>
  </r>
  <r>
    <s v="2023-10-24T04:55:24.160Z"/>
    <n v="22.0121"/>
    <n v="94.149600000000007"/>
    <n v="40.573"/>
    <n v="4.2"/>
    <x v="0"/>
    <n v="21"/>
    <n v="99"/>
    <n v="2.4140000000000001"/>
    <n v="0.33"/>
    <s v="us"/>
    <s v="us7000l6wh"/>
    <s v="2024-01-04T04:22:04.040Z"/>
    <s v="89 km SE of Hakha, Myanmar"/>
    <s v="earthquake"/>
    <n v="8.84"/>
    <n v="8.766"/>
    <n v="0.16700000000000001"/>
    <n v="10"/>
    <s v="reviewed"/>
    <s v="us"/>
    <s v="us"/>
  </r>
  <r>
    <s v="2023-10-23T22:47:24.464Z"/>
    <n v="31.439499999999999"/>
    <n v="86.609099999999998"/>
    <n v="10"/>
    <n v="4.4000000000000004"/>
    <x v="0"/>
    <n v="39"/>
    <n v="75"/>
    <n v="3.4729999999999999"/>
    <n v="0.72"/>
    <s v="us"/>
    <s v="us7000l5va"/>
    <s v="2024-01-04T04:22:01.040Z"/>
    <s v="269 km NNE of Saga, China"/>
    <s v="earthquake"/>
    <n v="10.08"/>
    <n v="1.885"/>
    <n v="0.09"/>
    <n v="35"/>
    <s v="reviewed"/>
    <s v="us"/>
    <s v="us"/>
  </r>
  <r>
    <s v="2023-10-23T08:43:37.339Z"/>
    <n v="31.606999999999999"/>
    <n v="88.106200000000001"/>
    <n v="10"/>
    <n v="4.7"/>
    <x v="0"/>
    <n v="139"/>
    <n v="35"/>
    <n v="3.2210000000000001"/>
    <n v="0.48"/>
    <s v="us"/>
    <s v="us6000lhg2"/>
    <s v="2024-01-04T04:21:56.040Z"/>
    <s v="271 km NNW of Rikaze, China"/>
    <s v="earthquake"/>
    <n v="6.95"/>
    <n v="1.833"/>
    <n v="5.0999999999999997E-2"/>
    <n v="120"/>
    <s v="reviewed"/>
    <s v="us"/>
    <s v="us"/>
  </r>
  <r>
    <s v="2023-10-23T06:10:38.528Z"/>
    <n v="33.556199999999997"/>
    <n v="91.128600000000006"/>
    <n v="10"/>
    <n v="4.9000000000000004"/>
    <x v="0"/>
    <n v="132"/>
    <n v="49"/>
    <n v="3.8410000000000002"/>
    <n v="0.4"/>
    <s v="us"/>
    <s v="us6000lhff"/>
    <s v="2024-01-04T04:21:55.040Z"/>
    <s v="246 km NNW of Nagqu, China"/>
    <s v="earthquake"/>
    <n v="7.74"/>
    <n v="1.833"/>
    <n v="5.0999999999999997E-2"/>
    <n v="121"/>
    <s v="reviewed"/>
    <s v="us"/>
    <s v="us"/>
  </r>
  <r>
    <s v="2023-10-22T15:14:12.087Z"/>
    <n v="39.3155"/>
    <n v="97.248599999999996"/>
    <n v="10"/>
    <n v="5"/>
    <x v="0"/>
    <n v="70"/>
    <n v="37"/>
    <n v="6.1159999999999997"/>
    <n v="0.73"/>
    <s v="us"/>
    <s v="us6000lhbi"/>
    <s v="2024-01-04T04:21:52.040Z"/>
    <s v="70 km SW of Laojunmiao, China"/>
    <s v="earthquake"/>
    <n v="8.0299999999999994"/>
    <n v="1.827"/>
    <n v="4.2999999999999997E-2"/>
    <n v="173"/>
    <s v="reviewed"/>
    <s v="us"/>
    <s v="us"/>
  </r>
  <r>
    <s v="2023-10-22T14:23:06.652Z"/>
    <n v="0.45660000000000001"/>
    <n v="98.343000000000004"/>
    <n v="36.191000000000003"/>
    <n v="4.7"/>
    <x v="0"/>
    <n v="35"/>
    <n v="88"/>
    <n v="1.139"/>
    <n v="0.9"/>
    <s v="us"/>
    <s v="us6000lhba"/>
    <s v="2024-01-04T04:21:52.040Z"/>
    <s v="61 km ESE of Teluk Dalam, Indonesia"/>
    <s v="earthquake"/>
    <n v="7.02"/>
    <n v="5.4359999999999999"/>
    <n v="0.10199999999999999"/>
    <n v="29"/>
    <s v="reviewed"/>
    <s v="us"/>
    <s v="us"/>
  </r>
  <r>
    <s v="2023-10-22T11:46:45.520Z"/>
    <n v="27.851900000000001"/>
    <n v="84.646000000000001"/>
    <n v="26.661000000000001"/>
    <n v="4"/>
    <x v="0"/>
    <n v="24"/>
    <n v="163"/>
    <n v="1.92"/>
    <n v="0.24"/>
    <s v="us"/>
    <s v="us7000l6ai"/>
    <s v="2024-01-04T04:21:52.040Z"/>
    <s v="28 km NE of Bharatpur, Nepal"/>
    <s v="earthquake"/>
    <n v="8.1"/>
    <n v="7.2859999999999996"/>
    <n v="0.113"/>
    <n v="21"/>
    <s v="reviewed"/>
    <s v="us"/>
    <s v="us"/>
  </r>
  <r>
    <s v="2023-10-22T03:11:17.180Z"/>
    <n v="34.655799999999999"/>
    <n v="62.011099999999999"/>
    <n v="10"/>
    <n v="4.3"/>
    <x v="0"/>
    <n v="39"/>
    <n v="89"/>
    <n v="4.5350000000000001"/>
    <n v="0.6"/>
    <s v="us"/>
    <s v="us7000l6a7"/>
    <s v="2024-01-04T04:21:50.040Z"/>
    <s v="38 km SE of Qarah BÄgh, Afghanistan"/>
    <s v="earthquake"/>
    <n v="8.5299999999999994"/>
    <n v="1.86"/>
    <n v="0.14799999999999999"/>
    <n v="13"/>
    <s v="reviewed"/>
    <s v="us"/>
    <s v="us"/>
  </r>
  <r>
    <s v="2023-10-22T01:54:21.100Z"/>
    <n v="27.887899999999998"/>
    <n v="84.725200000000001"/>
    <n v="25.706"/>
    <n v="5.2"/>
    <x v="0"/>
    <n v="101"/>
    <n v="29"/>
    <n v="1.8480000000000001"/>
    <n v="0.82"/>
    <s v="us"/>
    <s v="us6000lh8c"/>
    <s v="2024-08-02T09:02:20.213Z"/>
    <s v="36 km NE of Bharatpur, Nepal"/>
    <s v="earthquake"/>
    <n v="5.82"/>
    <n v="4.5410000000000004"/>
    <n v="3.7999999999999999E-2"/>
    <n v="230"/>
    <s v="reviewed"/>
    <s v="us"/>
    <s v="us"/>
  </r>
  <r>
    <s v="2023-10-21T11:12:07.385Z"/>
    <n v="30.221800000000002"/>
    <n v="60.569099999999999"/>
    <n v="10"/>
    <n v="4.2"/>
    <x v="0"/>
    <n v="18"/>
    <n v="185"/>
    <n v="8.359"/>
    <n v="0.49"/>
    <s v="us"/>
    <s v="us7000l69m"/>
    <s v="2023-12-26T21:25:01.040Z"/>
    <s v="66 km ENE of NoÅŸratÄbÄd, Iran"/>
    <s v="earthquake"/>
    <n v="12.8"/>
    <n v="1.974"/>
    <n v="0.159"/>
    <n v="11"/>
    <s v="reviewed"/>
    <s v="us"/>
    <s v="us"/>
  </r>
  <r>
    <s v="2023-10-20T08:45:44.462Z"/>
    <n v="1.3441000000000001"/>
    <n v="96.883499999999998"/>
    <n v="10"/>
    <n v="4.5"/>
    <x v="0"/>
    <n v="27"/>
    <n v="234"/>
    <n v="0.69299999999999995"/>
    <n v="0.51"/>
    <s v="us"/>
    <s v="us6000lgvc"/>
    <s v="2023-12-26T21:24:43.040Z"/>
    <s v="81 km W of Gunungsitoli, Indonesia"/>
    <s v="earthquake"/>
    <n v="8.25"/>
    <n v="1.9870000000000001"/>
    <n v="0.128"/>
    <n v="18"/>
    <s v="reviewed"/>
    <s v="us"/>
    <s v="us"/>
  </r>
  <r>
    <s v="2023-10-20T00:20:08.653Z"/>
    <n v="13.9893"/>
    <n v="92.869399999999999"/>
    <n v="15.997999999999999"/>
    <n v="4.4000000000000004"/>
    <x v="0"/>
    <n v="29"/>
    <n v="107"/>
    <n v="6.077"/>
    <n v="0.83"/>
    <s v="us"/>
    <s v="us7000l66u"/>
    <s v="2023-12-26T21:24:59.040Z"/>
    <s v="253 km N of Bamboo Flat, India"/>
    <s v="earthquake"/>
    <n v="9.75"/>
    <n v="2.3780000000000001"/>
    <n v="0.13800000000000001"/>
    <n v="15"/>
    <s v="reviewed"/>
    <s v="us"/>
    <s v="us"/>
  </r>
  <r>
    <s v="2023-10-19T02:49:27.694Z"/>
    <n v="34.555"/>
    <n v="61.968299999999999"/>
    <n v="10"/>
    <n v="4.0999999999999996"/>
    <x v="0"/>
    <n v="27"/>
    <n v="97"/>
    <n v="4.585"/>
    <n v="0.91"/>
    <s v="us"/>
    <s v="us6000lghy"/>
    <s v="2023-12-26T21:24:36.040Z"/>
    <s v="31 km NE of Zindah JÄn, Afghanistan"/>
    <s v="earthquake"/>
    <n v="9.9499999999999993"/>
    <n v="1.927"/>
    <n v="0.14499999999999999"/>
    <n v="13"/>
    <s v="reviewed"/>
    <s v="us"/>
    <s v="us"/>
  </r>
  <r>
    <s v="2023-10-18T21:32:06.103Z"/>
    <n v="38.9512"/>
    <n v="71.570999999999998"/>
    <n v="10"/>
    <n v="4.4000000000000004"/>
    <x v="0"/>
    <n v="28"/>
    <n v="95"/>
    <n v="0.55500000000000005"/>
    <n v="1.02"/>
    <s v="us"/>
    <s v="us6000lggt"/>
    <s v="2023-12-26T21:24:35.040Z"/>
    <s v="31 km S of Karakenja, Tajikistan"/>
    <s v="earthquake"/>
    <n v="4.22"/>
    <n v="1.92"/>
    <n v="0.161"/>
    <n v="11"/>
    <s v="reviewed"/>
    <s v="us"/>
    <s v="us"/>
  </r>
  <r>
    <s v="2023-10-18T16:18:48.676Z"/>
    <n v="29.668099999999999"/>
    <n v="81.356999999999999"/>
    <n v="10"/>
    <n v="4.5"/>
    <x v="0"/>
    <n v="24"/>
    <n v="115"/>
    <n v="7.9550000000000001"/>
    <n v="0.72"/>
    <s v="us"/>
    <s v="us6000lgeh"/>
    <s v="2023-12-26T21:24:33.040Z"/>
    <s v="60 km NE of Dipayal, Nepal"/>
    <s v="earthquake"/>
    <n v="12.92"/>
    <n v="1.9770000000000001"/>
    <n v="0.20399999999999999"/>
    <n v="7"/>
    <s v="reviewed"/>
    <s v="us"/>
    <s v="us"/>
  </r>
  <r>
    <s v="2023-10-18T13:25:10.787Z"/>
    <n v="9.4496000000000002"/>
    <n v="93.988799999999998"/>
    <n v="10"/>
    <n v="4.4000000000000004"/>
    <x v="0"/>
    <n v="34"/>
    <n v="123"/>
    <n v="6.4420000000000002"/>
    <n v="0.63"/>
    <s v="us"/>
    <s v="us6000lhic"/>
    <s v="2023-12-26T21:24:56.040Z"/>
    <s v="280 km SSE of Port Blair, India"/>
    <s v="earthquake"/>
    <n v="4.78"/>
    <n v="1.8939999999999999"/>
    <n v="0.11700000000000001"/>
    <n v="21"/>
    <s v="reviewed"/>
    <s v="us"/>
    <s v="us"/>
  </r>
  <r>
    <s v="2023-10-18T01:51:38.458Z"/>
    <n v="37.521299999999997"/>
    <n v="68.691299999999998"/>
    <n v="36.973999999999997"/>
    <n v="4.0999999999999996"/>
    <x v="0"/>
    <n v="35"/>
    <n v="101"/>
    <n v="1.163"/>
    <n v="0.75"/>
    <s v="us"/>
    <s v="us6000lg9l"/>
    <s v="2023-12-26T21:24:30.040Z"/>
    <s v="7 km SSE of Kolkhozobod, Tajikistan"/>
    <s v="earthquake"/>
    <n v="2.86"/>
    <n v="8.7370000000000001"/>
    <n v="0.185"/>
    <n v="8"/>
    <s v="reviewed"/>
    <s v="us"/>
    <s v="us"/>
  </r>
  <r>
    <s v="2023-10-17T19:17:35.222Z"/>
    <n v="37.085599999999999"/>
    <n v="62.330500000000001"/>
    <n v="10"/>
    <n v="4.5"/>
    <x v="0"/>
    <n v="78"/>
    <n v="95"/>
    <n v="3.4550000000000001"/>
    <n v="0.54"/>
    <s v="us"/>
    <s v="us6000lg7a"/>
    <s v="2023-12-26T21:24:29.040Z"/>
    <s v="23 km S of YolÃ¶ten, Turkmenistan"/>
    <s v="earthquake"/>
    <n v="7.89"/>
    <n v="1.887"/>
    <n v="6.7000000000000004E-2"/>
    <n v="67"/>
    <s v="reviewed"/>
    <s v="us"/>
    <s v="us"/>
  </r>
  <r>
    <s v="2023-10-17T04:09:39.514Z"/>
    <n v="34.576700000000002"/>
    <n v="62.183100000000003"/>
    <n v="10"/>
    <n v="4.0999999999999996"/>
    <x v="0"/>
    <n v="22"/>
    <n v="164"/>
    <n v="5.6609999999999996"/>
    <n v="0.88"/>
    <s v="us"/>
    <s v="us6000lgy1"/>
    <s v="2023-12-26T21:24:46.040Z"/>
    <s v="25 km N of HerÄt, Afghanistan"/>
    <s v="earthquake"/>
    <n v="11.01"/>
    <n v="1.972"/>
    <n v="0.30299999999999999"/>
    <n v="5"/>
    <s v="reviewed"/>
    <s v="us"/>
    <s v="us"/>
  </r>
  <r>
    <s v="2023-10-16T23:13:31.567Z"/>
    <n v="9.3696000000000002"/>
    <n v="94.009699999999995"/>
    <n v="10.254"/>
    <n v="4.5"/>
    <x v="0"/>
    <n v="48"/>
    <n v="55"/>
    <n v="6.4619999999999997"/>
    <n v="0.69"/>
    <s v="us"/>
    <s v="us6000lgxp"/>
    <s v="2023-12-26T21:24:46.040Z"/>
    <s v="289 km SSE of Port Blair, India"/>
    <s v="earthquake"/>
    <n v="9.57"/>
    <n v="4.2919999999999998"/>
    <n v="0.10199999999999999"/>
    <n v="28"/>
    <s v="reviewed"/>
    <s v="us"/>
    <s v="us"/>
  </r>
  <r>
    <s v="2023-10-16T07:30:05.886Z"/>
    <n v="29.5244"/>
    <n v="101.9254"/>
    <n v="10"/>
    <n v="4.4000000000000004"/>
    <x v="0"/>
    <n v="15"/>
    <n v="107"/>
    <n v="6.585"/>
    <n v="1.18"/>
    <s v="us"/>
    <s v="us6000lgwr"/>
    <s v="2023-12-26T21:24:44.040Z"/>
    <s v="53 km S of Kangding, China"/>
    <s v="earthquake"/>
    <n v="10.62"/>
    <n v="1.9410000000000001"/>
    <n v="0.20200000000000001"/>
    <n v="7"/>
    <s v="reviewed"/>
    <s v="us"/>
    <s v="us"/>
  </r>
  <r>
    <s v="2023-10-16T03:41:40.294Z"/>
    <n v="30.092400000000001"/>
    <n v="80.7774"/>
    <n v="10"/>
    <n v="4.2"/>
    <x v="0"/>
    <n v="36"/>
    <n v="69"/>
    <n v="4.5579999999999998"/>
    <n v="0.56999999999999995"/>
    <s v="us"/>
    <s v="us6000lfu1"/>
    <s v="2023-12-26T21:24:22.040Z"/>
    <s v="36 km NE of DÄrchulÄ, Nepal"/>
    <s v="earthquake"/>
    <n v="9.3699999999999992"/>
    <n v="1.8859999999999999"/>
    <n v="0.13200000000000001"/>
    <n v="16"/>
    <s v="reviewed"/>
    <s v="us"/>
    <s v="us"/>
  </r>
  <r>
    <s v="2023-10-15T21:39:17.831Z"/>
    <n v="34.529899999999998"/>
    <n v="62.249499999999998"/>
    <n v="10"/>
    <n v="4.0999999999999996"/>
    <x v="0"/>
    <n v="22"/>
    <n v="193"/>
    <n v="5.6079999999999997"/>
    <n v="0.5"/>
    <s v="us"/>
    <s v="us6000lfsn"/>
    <s v="2023-12-26T21:24:20.040Z"/>
    <s v="20 km NNE of HerÄt, Afghanistan"/>
    <s v="earthquake"/>
    <n v="9.7899999999999991"/>
    <n v="1.9450000000000001"/>
    <n v="0.19700000000000001"/>
    <n v="7"/>
    <s v="reviewed"/>
    <s v="us"/>
    <s v="us"/>
  </r>
  <r>
    <s v="2023-10-15T09:01:41.061Z"/>
    <n v="34.581600000000002"/>
    <n v="62.121400000000001"/>
    <n v="9.7929999999999993"/>
    <n v="4.2"/>
    <x v="0"/>
    <n v="50"/>
    <n v="162"/>
    <n v="5.7119999999999997"/>
    <n v="0.51"/>
    <s v="us"/>
    <s v="us6000lguk"/>
    <s v="2023-12-26T21:24:42.040Z"/>
    <s v="26 km NNW of HerÄt, Afghanistan"/>
    <s v="earthquake"/>
    <n v="7.85"/>
    <n v="5.2110000000000003"/>
    <n v="0.107"/>
    <n v="24"/>
    <s v="reviewed"/>
    <s v="us"/>
    <s v="us"/>
  </r>
  <r>
    <s v="2023-10-15T08:04:45.229Z"/>
    <n v="34.771299999999997"/>
    <n v="62.188699999999997"/>
    <n v="10"/>
    <n v="4.3"/>
    <x v="0"/>
    <n v="47"/>
    <n v="106"/>
    <n v="5.6539999999999999"/>
    <n v="0.47"/>
    <s v="us"/>
    <s v="us6000lfpi"/>
    <s v="2023-12-26T21:24:18.040Z"/>
    <s v="42 km ESE of Qarah BÄgh, Afghanistan"/>
    <s v="earthquake"/>
    <n v="8.32"/>
    <n v="1.722"/>
    <n v="9.4E-2"/>
    <n v="32"/>
    <s v="reviewed"/>
    <s v="us"/>
    <s v="us"/>
  </r>
  <r>
    <s v="2023-10-15T07:10:02.350Z"/>
    <n v="34.446800000000003"/>
    <n v="62.1342"/>
    <n v="10"/>
    <n v="4.0999999999999996"/>
    <x v="0"/>
    <n v="35"/>
    <n v="137"/>
    <n v="6.9470000000000001"/>
    <n v="0.71"/>
    <s v="us"/>
    <s v="us6000lguf"/>
    <s v="2023-12-26T21:24:42.040Z"/>
    <s v="12 km NNW of HerÄt, Afghanistan"/>
    <s v="earthquake"/>
    <n v="8.66"/>
    <n v="1.9510000000000001"/>
    <n v="0.11700000000000001"/>
    <n v="20"/>
    <s v="reviewed"/>
    <s v="us"/>
    <s v="us"/>
  </r>
  <r>
    <s v="2023-10-15T06:14:22.065Z"/>
    <n v="34.506599999999999"/>
    <n v="62.004899999999999"/>
    <n v="10"/>
    <n v="4.3"/>
    <x v="0"/>
    <n v="29"/>
    <n v="120"/>
    <n v="7.194"/>
    <n v="0.75"/>
    <s v="us"/>
    <s v="us6000lguj"/>
    <s v="2023-12-26T21:24:42.040Z"/>
    <s v="25 km NW of HerÄt, Afghanistan"/>
    <s v="earthquake"/>
    <n v="4.6399999999999997"/>
    <n v="1.946"/>
    <n v="0.104"/>
    <n v="28"/>
    <s v="reviewed"/>
    <s v="us"/>
    <s v="us"/>
  </r>
  <r>
    <s v="2023-10-15T06:09:56.068Z"/>
    <n v="34.545499999999997"/>
    <n v="62.241500000000002"/>
    <n v="10"/>
    <n v="4.3"/>
    <x v="0"/>
    <n v="46"/>
    <n v="94"/>
    <n v="5.6139999999999999"/>
    <n v="0.71"/>
    <s v="us"/>
    <s v="us6000lfp2"/>
    <s v="2023-12-26T21:24:18.040Z"/>
    <s v="22 km N of HerÄt, Afghanistan"/>
    <s v="earthquake"/>
    <n v="7.91"/>
    <n v="1.653"/>
    <n v="9.0999999999999998E-2"/>
    <n v="34"/>
    <s v="reviewed"/>
    <s v="us"/>
    <s v="us"/>
  </r>
  <r>
    <s v="2023-10-15T05:41:40.848Z"/>
    <n v="34.686"/>
    <n v="62.0486"/>
    <n v="10"/>
    <n v="4.3"/>
    <x v="0"/>
    <n v="53"/>
    <n v="94"/>
    <n v="5.77"/>
    <n v="0.44"/>
    <s v="us"/>
    <s v="us6000lfny"/>
    <s v="2023-12-26T21:24:18.040Z"/>
    <s v="37 km SE of Qarah BÄgh, Afghanistan"/>
    <s v="earthquake"/>
    <n v="8.85"/>
    <n v="1.8680000000000001"/>
    <n v="9.9000000000000005E-2"/>
    <n v="30"/>
    <s v="reviewed"/>
    <s v="us"/>
    <s v="us"/>
  </r>
  <r>
    <s v="2023-10-15T05:20:12.574Z"/>
    <n v="34.454300000000003"/>
    <n v="62.243299999999998"/>
    <n v="10"/>
    <n v="4.0999999999999996"/>
    <x v="0"/>
    <n v="24"/>
    <n v="121"/>
    <n v="5.6159999999999997"/>
    <n v="0.6"/>
    <s v="us"/>
    <s v="us6000lfnv"/>
    <s v="2023-12-26T21:24:18.040Z"/>
    <s v="12 km NNE of HerÄt, Afghanistan"/>
    <s v="earthquake"/>
    <n v="12.53"/>
    <n v="1.962"/>
    <n v="0.184"/>
    <n v="8"/>
    <s v="reviewed"/>
    <s v="us"/>
    <s v="us"/>
  </r>
  <r>
    <s v="2023-10-15T05:10:45.290Z"/>
    <n v="36.884"/>
    <n v="69.4221"/>
    <n v="88.463999999999999"/>
    <n v="3.9"/>
    <x v="0"/>
    <n v="20"/>
    <n v="106"/>
    <n v="1.802"/>
    <n v="0.45"/>
    <s v="us"/>
    <s v="us6000lfnt"/>
    <s v="2023-12-26T21:25:10.040Z"/>
    <s v="19 km NNW of Taloqan, Afghanistan"/>
    <s v="earthquake"/>
    <n v="5.59"/>
    <n v="23.366"/>
    <n v="0.23"/>
    <n v="5"/>
    <s v="reviewed"/>
    <s v="us"/>
    <s v="us"/>
  </r>
  <r>
    <s v="2023-10-15T03:56:28.685Z"/>
    <n v="34.5747"/>
    <n v="62.0974"/>
    <n v="10"/>
    <n v="5.4"/>
    <x v="1"/>
    <n v="111"/>
    <n v="22"/>
    <n v="4.6420000000000003"/>
    <n v="0.81"/>
    <s v="us"/>
    <s v="us6000lfng"/>
    <s v="2023-12-26T21:24:18.040Z"/>
    <s v="26 km NNW of HerÄt, Afghanistan"/>
    <s v="earthquake"/>
    <n v="7.3"/>
    <n v="1.778"/>
    <n v="9.2999999999999999E-2"/>
    <n v="11"/>
    <s v="reviewed"/>
    <s v="us"/>
    <s v="us"/>
  </r>
  <r>
    <s v="2023-10-15T03:50:41.144Z"/>
    <n v="34.570399999999999"/>
    <n v="62.2029"/>
    <n v="10"/>
    <n v="4.4000000000000004"/>
    <x v="0"/>
    <n v="27"/>
    <n v="208"/>
    <n v="4.7050000000000001"/>
    <n v="0.86"/>
    <s v="us"/>
    <s v="us6000lgua"/>
    <s v="2023-12-26T21:24:42.040Z"/>
    <s v="24 km N of HerÄt, Afghanistan"/>
    <s v="earthquake"/>
    <n v="11.12"/>
    <n v="1.984"/>
    <n v="0.17"/>
    <n v="10"/>
    <s v="reviewed"/>
    <s v="us"/>
    <s v="us"/>
  </r>
  <r>
    <s v="2023-10-15T03:36:00.454Z"/>
    <n v="34.652900000000002"/>
    <n v="62.124400000000001"/>
    <n v="9"/>
    <n v="6.3"/>
    <x v="1"/>
    <n v="125"/>
    <n v="21"/>
    <n v="5.7080000000000002"/>
    <n v="0.92"/>
    <s v="us"/>
    <s v="us6000lfn5"/>
    <s v="2025-08-07T00:19:47.986Z"/>
    <s v="34 km NNW of HerÄt, Afghanistan"/>
    <s v="earthquake"/>
    <n v="7.28"/>
    <n v="1.7390000000000001"/>
    <n v="6.3E-2"/>
    <n v="24"/>
    <s v="reviewed"/>
    <s v="us"/>
    <s v="us"/>
  </r>
  <r>
    <s v="2023-10-14T22:37:45.490Z"/>
    <n v="27.828199999999999"/>
    <n v="67.094899999999996"/>
    <n v="10"/>
    <n v="4"/>
    <x v="0"/>
    <n v="37"/>
    <n v="134"/>
    <n v="6.8959999999999999"/>
    <n v="0.6"/>
    <s v="us"/>
    <s v="us6000lfm9"/>
    <s v="2023-12-16T22:13:09.040Z"/>
    <s v="47 km E of Khuzdar, Pakistan"/>
    <s v="earthquake"/>
    <n v="10.56"/>
    <n v="1.9279999999999999"/>
    <n v="0.111"/>
    <n v="22"/>
    <s v="reviewed"/>
    <s v="us"/>
    <s v="us"/>
  </r>
  <r>
    <s v="2023-10-14T22:06:59.374Z"/>
    <n v="34.649299999999997"/>
    <n v="62.111400000000003"/>
    <n v="10"/>
    <n v="4"/>
    <x v="0"/>
    <n v="35"/>
    <n v="117"/>
    <n v="5.718"/>
    <n v="0.82"/>
    <s v="us"/>
    <s v="us6000lflw"/>
    <s v="2023-12-16T22:13:09.040Z"/>
    <s v="34 km NNW of HerÄt, Afghanistan"/>
    <s v="earthquake"/>
    <n v="9.83"/>
    <n v="1.9379999999999999"/>
    <n v="0.156"/>
    <n v="11"/>
    <s v="reviewed"/>
    <s v="us"/>
    <s v="us"/>
  </r>
  <r>
    <s v="2023-10-14T21:53:08.277Z"/>
    <n v="31.811499999999999"/>
    <n v="79.397400000000005"/>
    <n v="10"/>
    <n v="4.3"/>
    <x v="0"/>
    <n v="43"/>
    <n v="154"/>
    <n v="5.4809999999999999"/>
    <n v="0.6"/>
    <s v="us"/>
    <s v="us6000lflt"/>
    <s v="2023-12-16T22:13:09.040Z"/>
    <s v="140 km N of JoshÄ«math, India"/>
    <s v="earthquake"/>
    <n v="5.54"/>
    <n v="1.8640000000000001"/>
    <n v="0.122"/>
    <n v="19"/>
    <s v="reviewed"/>
    <s v="us"/>
    <s v="us"/>
  </r>
  <r>
    <s v="2023-10-14T09:11:21.069Z"/>
    <n v="4.4212999999999996"/>
    <n v="96.173199999999994"/>
    <n v="8.6419999999999995"/>
    <n v="4.4000000000000004"/>
    <x v="0"/>
    <n v="18"/>
    <n v="153"/>
    <n v="1.113"/>
    <n v="0.36"/>
    <s v="us"/>
    <s v="us6000lgme"/>
    <s v="2023-12-16T22:13:10.040Z"/>
    <s v="31 km N of Meulaboh, Indonesia"/>
    <s v="earthquake"/>
    <n v="6.31"/>
    <n v="5.3570000000000002"/>
    <n v="0.189"/>
    <n v="9"/>
    <s v="reviewed"/>
    <s v="us"/>
    <s v="us"/>
  </r>
  <r>
    <s v="2023-10-14T07:13:08.554Z"/>
    <n v="37.791200000000003"/>
    <n v="73.964500000000001"/>
    <n v="62.595999999999997"/>
    <n v="4.0999999999999996"/>
    <x v="0"/>
    <n v="21"/>
    <n v="88"/>
    <n v="2.3889999999999998"/>
    <n v="0.51"/>
    <s v="us"/>
    <s v="us6000lfhx"/>
    <s v="2023-12-16T22:13:09.040Z"/>
    <s v="42 km S of Murghob, Tajikistan"/>
    <s v="earthquake"/>
    <n v="8.1199999999999992"/>
    <n v="3.5649999999999999"/>
    <n v="0.19700000000000001"/>
    <n v="7"/>
    <s v="reviewed"/>
    <s v="us"/>
    <s v="us"/>
  </r>
  <r>
    <s v="2023-10-13T17:45:03.516Z"/>
    <n v="34.5931"/>
    <n v="61.996099999999998"/>
    <n v="10"/>
    <n v="4.5"/>
    <x v="0"/>
    <n v="100"/>
    <n v="92"/>
    <n v="4.5720000000000001"/>
    <n v="0.71"/>
    <s v="us"/>
    <s v="us6000lfdf"/>
    <s v="2023-12-16T22:13:08.040Z"/>
    <s v="32 km NW of HerÄt, Afghanistan"/>
    <s v="earthquake"/>
    <n v="6.4"/>
    <n v="1.5469999999999999"/>
    <n v="0.06"/>
    <n v="88"/>
    <s v="reviewed"/>
    <s v="us"/>
    <s v="us"/>
  </r>
  <r>
    <s v="2023-10-13T13:19:53.447Z"/>
    <n v="36.347200000000001"/>
    <n v="70.968699999999998"/>
    <n v="117.334"/>
    <n v="4.4000000000000004"/>
    <x v="0"/>
    <n v="35"/>
    <n v="77"/>
    <n v="2.3919999999999999"/>
    <n v="0.88"/>
    <s v="us"/>
    <s v="us6000lfcd"/>
    <s v="2023-12-16T22:13:08.040Z"/>
    <s v="58 km SSE of Jurm, Afghanistan"/>
    <s v="earthquake"/>
    <n v="5.12"/>
    <n v="8.7720000000000002"/>
    <n v="0.13900000000000001"/>
    <n v="15"/>
    <s v="reviewed"/>
    <s v="us"/>
    <s v="us"/>
  </r>
  <r>
    <s v="2023-10-13T13:16:27.744Z"/>
    <n v="37.282499999999999"/>
    <n v="62.270299999999999"/>
    <n v="10"/>
    <n v="4.2"/>
    <x v="0"/>
    <n v="35"/>
    <n v="102"/>
    <n v="5.0979999999999999"/>
    <n v="0.53"/>
    <s v="us"/>
    <s v="us6000lfcc"/>
    <s v="2023-12-16T22:13:08.040Z"/>
    <s v="8 km WSW of YolÃ¶ten, Turkmenistan"/>
    <s v="earthquake"/>
    <n v="7.93"/>
    <n v="1.6120000000000001"/>
    <n v="0.13100000000000001"/>
    <n v="16"/>
    <s v="reviewed"/>
    <s v="us"/>
    <s v="us"/>
  </r>
  <r>
    <s v="2023-10-13T11:13:30.783Z"/>
    <n v="34.776600000000002"/>
    <n v="61.849600000000002"/>
    <n v="10"/>
    <n v="4.2"/>
    <x v="0"/>
    <n v="47"/>
    <n v="115"/>
    <n v="5.9329999999999998"/>
    <n v="0.54"/>
    <s v="us"/>
    <s v="us6000lfc3"/>
    <s v="2023-12-16T22:13:08.040Z"/>
    <s v="19 km SSE of Qarah BÄgh, Afghanistan"/>
    <s v="earthquake"/>
    <n v="4.37"/>
    <n v="1.9159999999999999"/>
    <n v="0.10299999999999999"/>
    <n v="26"/>
    <s v="reviewed"/>
    <s v="us"/>
    <s v="us"/>
  </r>
  <r>
    <s v="2023-10-13T10:15:37.265Z"/>
    <n v="37.796199999999999"/>
    <n v="73.912800000000004"/>
    <n v="10"/>
    <n v="4.5999999999999996"/>
    <x v="0"/>
    <n v="38"/>
    <n v="96"/>
    <n v="2.3570000000000002"/>
    <n v="0.54"/>
    <s v="us"/>
    <s v="us6000lfbn"/>
    <s v="2023-12-16T22:13:08.040Z"/>
    <s v="41 km S of Murghob, Tajikistan"/>
    <s v="earthquake"/>
    <n v="5.46"/>
    <n v="1.905"/>
    <n v="0.114"/>
    <n v="24"/>
    <s v="reviewed"/>
    <s v="us"/>
    <s v="us"/>
  </r>
  <r>
    <s v="2023-10-13T10:04:46.341Z"/>
    <n v="34.427700000000002"/>
    <n v="61.994300000000003"/>
    <n v="10"/>
    <n v="4.5"/>
    <x v="0"/>
    <n v="47"/>
    <n v="70"/>
    <n v="4.6950000000000003"/>
    <n v="0.52"/>
    <s v="us"/>
    <s v="us6000lgk1"/>
    <s v="2023-12-16T22:13:10.040Z"/>
    <s v="20 km WNW of HerÄt, Afghanistan"/>
    <s v="earthquake"/>
    <n v="7.29"/>
    <n v="1.6519999999999999"/>
    <n v="0.112"/>
    <n v="24"/>
    <s v="reviewed"/>
    <s v="us"/>
    <s v="us"/>
  </r>
  <r>
    <s v="2023-10-13T07:28:16.367Z"/>
    <n v="34.536499999999997"/>
    <n v="61.981499999999997"/>
    <n v="10"/>
    <n v="4"/>
    <x v="0"/>
    <n v="14"/>
    <n v="169"/>
    <n v="5.8280000000000003"/>
    <n v="0.41"/>
    <s v="us"/>
    <s v="us6000lgk2"/>
    <s v="2023-12-16T22:13:10.040Z"/>
    <s v="28 km NW of HerÄt, Afghanistan"/>
    <s v="earthquake"/>
    <n v="11.47"/>
    <n v="1.929"/>
    <n v="0.17299999999999999"/>
    <n v="9"/>
    <s v="reviewed"/>
    <s v="us"/>
    <s v="us"/>
  </r>
  <r>
    <s v="2023-10-13T01:09:26.768Z"/>
    <n v="36.030299999999997"/>
    <n v="68.740499999999997"/>
    <n v="10"/>
    <n v="4.7"/>
    <x v="0"/>
    <n v="72"/>
    <n v="46"/>
    <n v="1.5069999999999999"/>
    <n v="0.94"/>
    <s v="us"/>
    <s v="us6000lf95"/>
    <s v="2023-12-16T22:13:08.040Z"/>
    <s v="9 km NNE of Pul-e KhumrÄ«, Afghanistan"/>
    <s v="earthquake"/>
    <n v="6.7"/>
    <n v="1.7789999999999999"/>
    <n v="6.2E-2"/>
    <n v="80"/>
    <s v="reviewed"/>
    <s v="us"/>
    <s v="us"/>
  </r>
  <r>
    <s v="2023-10-13T00:03:14.558Z"/>
    <n v="36.055500000000002"/>
    <n v="68.775599999999997"/>
    <n v="10"/>
    <n v="4.9000000000000004"/>
    <x v="0"/>
    <n v="129"/>
    <n v="35"/>
    <n v="1.5269999999999999"/>
    <n v="0.6"/>
    <s v="us"/>
    <s v="us6000lf8s"/>
    <s v="2023-12-16T22:13:08.040Z"/>
    <s v="10 km SE of BaghlÄn, Afghanistan"/>
    <s v="earthquake"/>
    <n v="7"/>
    <n v="1.8140000000000001"/>
    <n v="4.4999999999999998E-2"/>
    <n v="156"/>
    <s v="reviewed"/>
    <s v="us"/>
    <s v="us"/>
  </r>
  <r>
    <s v="2023-10-12T20:06:44.075Z"/>
    <n v="29.572199999999999"/>
    <n v="81.212900000000005"/>
    <n v="10"/>
    <n v="4.4000000000000004"/>
    <x v="0"/>
    <n v="48"/>
    <n v="168"/>
    <n v="3.9849999999999999"/>
    <n v="0.83"/>
    <s v="us"/>
    <s v="us6000lf7f"/>
    <s v="2023-12-16T22:13:08.040Z"/>
    <s v="43 km NE of Dipayal, Nepal"/>
    <s v="earthquake"/>
    <n v="9.73"/>
    <n v="1.927"/>
    <n v="9.1999999999999998E-2"/>
    <n v="34"/>
    <s v="reviewed"/>
    <s v="us"/>
    <s v="us"/>
  </r>
  <r>
    <s v="2023-10-12T09:20:34.602Z"/>
    <n v="34.468299999999999"/>
    <n v="61.7117"/>
    <n v="10"/>
    <n v="4.0999999999999996"/>
    <x v="0"/>
    <n v="37"/>
    <n v="94"/>
    <n v="4.5140000000000002"/>
    <n v="1.38"/>
    <s v="us"/>
    <s v="us6000lgdn"/>
    <s v="2023-12-16T22:13:09.040Z"/>
    <s v="14 km NNW of Zindah JÄn, Afghanistan"/>
    <s v="earthquake"/>
    <n v="8.65"/>
    <n v="1.901"/>
    <n v="0.16500000000000001"/>
    <n v="10"/>
    <s v="reviewed"/>
    <s v="us"/>
    <s v="us"/>
  </r>
  <r>
    <s v="2023-10-12T08:54:38.335Z"/>
    <n v="37.655099999999997"/>
    <n v="74.016499999999994"/>
    <n v="10"/>
    <n v="4.4000000000000004"/>
    <x v="0"/>
    <n v="37"/>
    <n v="153"/>
    <n v="2.516"/>
    <n v="0.51"/>
    <s v="us"/>
    <s v="us6000lf1h"/>
    <s v="2023-12-16T22:13:07.040Z"/>
    <s v="57 km S of Murghob, Tajikistan"/>
    <s v="earthquake"/>
    <n v="6.62"/>
    <n v="1.93"/>
    <n v="0.123"/>
    <n v="20"/>
    <s v="reviewed"/>
    <s v="us"/>
    <s v="us"/>
  </r>
  <r>
    <s v="2023-10-11T23:02:11.319Z"/>
    <n v="22.2347"/>
    <n v="101.6297"/>
    <n v="10"/>
    <n v="4.5"/>
    <x v="0"/>
    <n v="25"/>
    <n v="100"/>
    <n v="4.5250000000000004"/>
    <n v="0.31"/>
    <s v="us"/>
    <s v="us6000ley3"/>
    <s v="2023-12-16T22:13:07.040Z"/>
    <s v="78 km NW of PhÃ´ngsali, Laos"/>
    <s v="earthquake"/>
    <n v="9.7100000000000009"/>
    <n v="1.911"/>
    <n v="0.15"/>
    <n v="13"/>
    <s v="reviewed"/>
    <s v="us"/>
    <s v="us"/>
  </r>
  <r>
    <s v="2023-10-11T18:37:21.967Z"/>
    <n v="29.5869"/>
    <n v="81.180099999999996"/>
    <n v="10"/>
    <n v="4.8"/>
    <x v="0"/>
    <n v="88"/>
    <n v="46"/>
    <n v="4.0170000000000003"/>
    <n v="0.62"/>
    <s v="us"/>
    <s v="us6000lewe"/>
    <s v="2023-12-16T22:13:07.040Z"/>
    <s v="43 km NNE of Dipayal, Nepal"/>
    <s v="earthquake"/>
    <n v="8.19"/>
    <n v="1.8109999999999999"/>
    <n v="5.0999999999999997E-2"/>
    <n v="119"/>
    <s v="reviewed"/>
    <s v="us"/>
    <s v="us"/>
  </r>
  <r>
    <s v="2023-10-11T05:59:23.642Z"/>
    <n v="34.610500000000002"/>
    <n v="62.042400000000001"/>
    <n v="10"/>
    <n v="4.3"/>
    <x v="0"/>
    <n v="50"/>
    <n v="117"/>
    <n v="4.585"/>
    <n v="1.1599999999999999"/>
    <s v="us"/>
    <s v="us6000leq2"/>
    <s v="2023-12-16T22:13:07.040Z"/>
    <s v="32 km NNW of HerÄt, Afghanistan"/>
    <s v="earthquake"/>
    <n v="8.5299999999999994"/>
    <n v="1.923"/>
    <n v="0.13300000000000001"/>
    <n v="16"/>
    <s v="reviewed"/>
    <s v="us"/>
    <s v="us"/>
  </r>
  <r>
    <s v="2023-10-11T04:23:07.392Z"/>
    <n v="37.6614"/>
    <n v="74.003699999999995"/>
    <n v="10"/>
    <n v="4.2"/>
    <x v="0"/>
    <n v="30"/>
    <n v="159"/>
    <n v="2.5049999999999999"/>
    <n v="0.85"/>
    <s v="us"/>
    <s v="us6000lepm"/>
    <s v="2023-12-16T22:13:07.040Z"/>
    <s v="56 km S of Murghob, Tajikistan"/>
    <s v="earthquake"/>
    <n v="9.73"/>
    <n v="1.925"/>
    <n v="0.16700000000000001"/>
    <n v="10"/>
    <s v="reviewed"/>
    <s v="us"/>
    <s v="us"/>
  </r>
  <r>
    <s v="2023-10-11T02:38:33.614Z"/>
    <n v="34.420400000000001"/>
    <n v="62.023899999999998"/>
    <n v="10"/>
    <n v="4.3"/>
    <x v="0"/>
    <n v="24"/>
    <n v="190"/>
    <n v="4.7160000000000002"/>
    <n v="0.71"/>
    <s v="us"/>
    <s v="us6000lg58"/>
    <s v="2023-12-16T22:13:09.040Z"/>
    <s v="18 km WNW of HerÄt, Afghanistan"/>
    <s v="earthquake"/>
    <n v="9.64"/>
    <n v="1.9770000000000001"/>
    <n v="0.217"/>
    <n v="8"/>
    <s v="reviewed"/>
    <s v="us"/>
    <s v="us"/>
  </r>
  <r>
    <s v="2023-10-11T02:03:27.598Z"/>
    <n v="34.287100000000002"/>
    <n v="62.230400000000003"/>
    <n v="10"/>
    <n v="4"/>
    <x v="0"/>
    <n v="16"/>
    <n v="185"/>
    <n v="4.9290000000000003"/>
    <n v="0.53"/>
    <s v="us"/>
    <s v="us6000lg62"/>
    <s v="2023-12-16T22:13:09.040Z"/>
    <s v="5 km NE of ChahÄr Burj, Afghanistan"/>
    <s v="earthquake"/>
    <n v="11.56"/>
    <n v="1.98"/>
    <n v="0.19600000000000001"/>
    <n v="7"/>
    <s v="reviewed"/>
    <s v="us"/>
    <s v="us"/>
  </r>
  <r>
    <s v="2023-10-11T01:41:04.133Z"/>
    <n v="34.518099999999997"/>
    <n v="61.966200000000001"/>
    <n v="10"/>
    <n v="4.2"/>
    <x v="0"/>
    <n v="34"/>
    <n v="94"/>
    <n v="4.6120000000000001"/>
    <n v="0.9"/>
    <s v="us"/>
    <s v="us6000leny"/>
    <s v="2023-12-16T22:13:07.040Z"/>
    <s v="28 km NE of Zindah JÄn, Afghanistan"/>
    <s v="earthquake"/>
    <n v="5.22"/>
    <n v="1.8759999999999999"/>
    <n v="0.16600000000000001"/>
    <n v="10"/>
    <s v="reviewed"/>
    <s v="us"/>
    <s v="us"/>
  </r>
  <r>
    <s v="2023-10-11T01:13:12.130Z"/>
    <n v="34.486699999999999"/>
    <n v="62.089599999999997"/>
    <n v="10"/>
    <n v="4.0999999999999996"/>
    <x v="0"/>
    <n v="34"/>
    <n v="94"/>
    <n v="5.7409999999999997"/>
    <n v="0.63"/>
    <s v="us"/>
    <s v="us6000lenq"/>
    <s v="2023-12-16T22:13:07.040Z"/>
    <s v="18 km NNW of HerÄt, Afghanistan"/>
    <s v="earthquake"/>
    <n v="6.26"/>
    <n v="1.9239999999999999"/>
    <n v="0.15"/>
    <n v="12"/>
    <s v="reviewed"/>
    <s v="us"/>
    <s v="us"/>
  </r>
  <r>
    <s v="2023-10-11T00:58:50.593Z"/>
    <n v="34.548200000000001"/>
    <n v="62.019500000000001"/>
    <n v="10"/>
    <n v="4.5"/>
    <x v="0"/>
    <n v="56"/>
    <n v="97"/>
    <n v="4.6189999999999998"/>
    <n v="0.7"/>
    <s v="us"/>
    <s v="us6000lg54"/>
    <s v="2023-12-16T22:13:09.040Z"/>
    <s v="27 km NW of HerÄt, Afghanistan"/>
    <s v="earthquake"/>
    <n v="5"/>
    <n v="1.885"/>
    <n v="0.10299999999999999"/>
    <n v="28"/>
    <s v="reviewed"/>
    <s v="us"/>
    <s v="us"/>
  </r>
  <r>
    <s v="2023-10-11T00:52:45.437Z"/>
    <n v="34.565399999999997"/>
    <n v="62.136200000000002"/>
    <n v="10"/>
    <n v="5"/>
    <x v="0"/>
    <n v="87"/>
    <n v="59"/>
    <n v="4.6710000000000003"/>
    <n v="0.73"/>
    <s v="us"/>
    <s v="us6000leng"/>
    <s v="2023-12-16T22:13:07.040Z"/>
    <s v="24 km NNW of HerÄt, Afghanistan"/>
    <s v="earthquake"/>
    <n v="7.69"/>
    <n v="1.8480000000000001"/>
    <n v="7.8E-2"/>
    <n v="52"/>
    <s v="reviewed"/>
    <s v="us"/>
    <s v="us"/>
  </r>
  <r>
    <s v="2023-10-11T00:41:55.908Z"/>
    <n v="34.5364"/>
    <n v="62.050899999999999"/>
    <n v="8"/>
    <n v="6.3"/>
    <x v="1"/>
    <n v="423"/>
    <n v="21"/>
    <n v="4.6449999999999996"/>
    <n v="0.7"/>
    <s v="us"/>
    <s v="us6000len8"/>
    <s v="2023-12-16T22:13:06.040Z"/>
    <s v="24 km NNW of HerÄt, Afghanistan"/>
    <s v="earthquake"/>
    <n v="7.87"/>
    <n v="1.746"/>
    <n v="4.3999999999999997E-2"/>
    <n v="49"/>
    <s v="reviewed"/>
    <s v="us"/>
    <s v="us"/>
  </r>
  <r>
    <s v="2023-10-10T07:46:27.543Z"/>
    <n v="36.491799999999998"/>
    <n v="70.0672"/>
    <n v="226.249"/>
    <n v="4.0999999999999996"/>
    <x v="0"/>
    <n v="37"/>
    <n v="78"/>
    <n v="2.1179999999999999"/>
    <n v="1.03"/>
    <s v="us"/>
    <s v="us6000leg2"/>
    <s v="2023-12-16T22:13:06.040Z"/>
    <s v="20 km ESE of FarkhÄr, Afghanistan"/>
    <s v="earthquake"/>
    <n v="4.68"/>
    <n v="7.7320000000000002"/>
    <n v="0.17399999999999999"/>
    <n v="9"/>
    <s v="reviewed"/>
    <s v="us"/>
    <s v="us"/>
  </r>
  <r>
    <s v="2023-10-09T13:30:46.443Z"/>
    <n v="34.620199999999997"/>
    <n v="62.053100000000001"/>
    <n v="10"/>
    <n v="5.0999999999999996"/>
    <x v="1"/>
    <n v="120"/>
    <n v="59"/>
    <n v="4.5839999999999996"/>
    <n v="0.67"/>
    <s v="us"/>
    <s v="us6000le8s"/>
    <s v="2023-12-16T22:13:06.040Z"/>
    <s v="33 km NNW of HerÄt, Afghanistan"/>
    <s v="earthquake"/>
    <n v="7.31"/>
    <n v="1.8049999999999999"/>
    <n v="7.8E-2"/>
    <n v="16"/>
    <s v="reviewed"/>
    <s v="us"/>
    <s v="us"/>
  </r>
  <r>
    <s v="2023-10-09T09:46:00.407Z"/>
    <n v="34.687800000000003"/>
    <n v="62.015999999999998"/>
    <n v="10"/>
    <n v="4.7"/>
    <x v="0"/>
    <n v="89"/>
    <n v="93"/>
    <n v="4.5140000000000002"/>
    <n v="0.8"/>
    <s v="us"/>
    <s v="us6000le7q"/>
    <s v="2023-12-16T22:13:06.040Z"/>
    <s v="35 km SE of Qarah BÄgh, Afghanistan"/>
    <s v="earthquake"/>
    <n v="4.05"/>
    <n v="1.8560000000000001"/>
    <n v="5.3999999999999999E-2"/>
    <n v="106"/>
    <s v="reviewed"/>
    <s v="us"/>
    <s v="us"/>
  </r>
  <r>
    <s v="2023-10-09T06:54:06.140Z"/>
    <n v="34.588500000000003"/>
    <n v="62.057699999999997"/>
    <n v="10"/>
    <n v="4.9000000000000004"/>
    <x v="0"/>
    <n v="88"/>
    <n v="85"/>
    <n v="4.6100000000000003"/>
    <n v="0.49"/>
    <s v="us"/>
    <s v="us6000le6y"/>
    <s v="2023-12-16T22:13:06.040Z"/>
    <s v="29 km NNW of HerÄt, Afghanistan"/>
    <s v="earthquake"/>
    <n v="8.0500000000000007"/>
    <n v="1.841"/>
    <n v="4.8000000000000001E-2"/>
    <n v="136"/>
    <s v="reviewed"/>
    <s v="us"/>
    <s v="us"/>
  </r>
  <r>
    <s v="2023-10-09T01:27:30.074Z"/>
    <n v="3.9409000000000001"/>
    <n v="95.776600000000002"/>
    <n v="49.137"/>
    <n v="4.4000000000000004"/>
    <x v="0"/>
    <n v="38"/>
    <n v="116"/>
    <n v="1.732"/>
    <n v="0.72"/>
    <s v="us"/>
    <s v="us6000le50"/>
    <s v="2023-12-16T22:13:06.040Z"/>
    <s v="44 km WSW of Meulaboh, Indonesia"/>
    <s v="earthquake"/>
    <n v="8.2799999999999994"/>
    <n v="6.3010000000000002"/>
    <n v="0.127"/>
    <n v="18"/>
    <s v="reviewed"/>
    <s v="us"/>
    <s v="us"/>
  </r>
  <r>
    <s v="2023-10-08T19:46:32.191Z"/>
    <n v="30.797999999999998"/>
    <n v="86.375500000000002"/>
    <n v="10"/>
    <n v="4.4000000000000004"/>
    <x v="0"/>
    <n v="65"/>
    <n v="40"/>
    <n v="3.137"/>
    <n v="0.59"/>
    <s v="us"/>
    <s v="us6000le2i"/>
    <s v="2023-12-16T22:13:05.040Z"/>
    <s v="197 km NE of Saga, China"/>
    <s v="earthquake"/>
    <n v="6.63"/>
    <n v="1.851"/>
    <n v="7.4999999999999997E-2"/>
    <n v="51"/>
    <s v="reviewed"/>
    <s v="us"/>
    <s v="us"/>
  </r>
  <r>
    <s v="2023-10-08T14:58:46.130Z"/>
    <n v="34.619900000000001"/>
    <n v="61.913899999999998"/>
    <n v="10.744"/>
    <n v="4"/>
    <x v="0"/>
    <n v="36"/>
    <n v="166"/>
    <n v="5.8819999999999997"/>
    <n v="0.56999999999999995"/>
    <s v="us"/>
    <s v="us6000le1k"/>
    <s v="2023-12-16T22:13:05.040Z"/>
    <s v="34 km NNE of Zindah JÄn, Afghanistan"/>
    <s v="earthquake"/>
    <n v="9.8800000000000008"/>
    <n v="5.1929999999999996"/>
    <n v="0.13"/>
    <n v="16"/>
    <s v="reviewed"/>
    <s v="us"/>
    <s v="us"/>
  </r>
  <r>
    <s v="2023-10-08T13:37:04.576Z"/>
    <n v="31.726800000000001"/>
    <n v="79.346500000000006"/>
    <n v="10"/>
    <n v="4.5"/>
    <x v="0"/>
    <n v="34"/>
    <n v="161"/>
    <n v="5.4710000000000001"/>
    <n v="0.99"/>
    <s v="us"/>
    <s v="us6000le17"/>
    <s v="2023-12-16T22:13:05.040Z"/>
    <s v="131 km N of JoshÄ«math, India"/>
    <s v="earthquake"/>
    <n v="8.9600000000000009"/>
    <n v="1.91"/>
    <n v="0.13100000000000001"/>
    <n v="17"/>
    <s v="reviewed"/>
    <s v="us"/>
    <s v="us"/>
  </r>
  <r>
    <s v="2023-10-08T08:10:48.987Z"/>
    <n v="11.8926"/>
    <n v="92.361599999999996"/>
    <n v="22.675000000000001"/>
    <n v="4.4000000000000004"/>
    <x v="0"/>
    <n v="16"/>
    <n v="174"/>
    <n v="7.0380000000000003"/>
    <n v="0.89"/>
    <s v="us"/>
    <s v="us6000lf3p"/>
    <s v="2023-12-16T22:13:07.040Z"/>
    <s v="44 km WNW of Bamboo Flat, India"/>
    <s v="earthquake"/>
    <n v="12.85"/>
    <n v="6.7720000000000002"/>
    <n v="0.155"/>
    <n v="12"/>
    <s v="reviewed"/>
    <s v="us"/>
    <s v="us"/>
  </r>
  <r>
    <s v="2023-10-08T06:15:08.913Z"/>
    <n v="37.901499999999999"/>
    <n v="73.807900000000004"/>
    <n v="11.429"/>
    <n v="4.2"/>
    <x v="0"/>
    <n v="21"/>
    <n v="135"/>
    <n v="2.2240000000000002"/>
    <n v="0.54"/>
    <s v="us"/>
    <s v="us6000ldyr"/>
    <s v="2023-12-16T22:13:05.040Z"/>
    <s v="32 km SSW of Murghob, Tajikistan"/>
    <s v="earthquake"/>
    <n v="8.02"/>
    <n v="4.5940000000000003"/>
    <n v="0.16700000000000001"/>
    <n v="10"/>
    <s v="reviewed"/>
    <s v="us"/>
    <s v="us"/>
  </r>
  <r>
    <s v="2023-10-08T02:47:29.451Z"/>
    <n v="34.445599999999999"/>
    <n v="62.0623"/>
    <n v="10"/>
    <n v="4.2"/>
    <x v="0"/>
    <n v="45"/>
    <n v="164"/>
    <n v="4.718"/>
    <n v="0.66"/>
    <s v="us"/>
    <s v="us6000ldxr"/>
    <s v="2023-12-16T22:13:05.040Z"/>
    <s v="16 km NW of HerÄt, Afghanistan"/>
    <s v="earthquake"/>
    <n v="9.7100000000000009"/>
    <n v="1.9159999999999999"/>
    <n v="0.11799999999999999"/>
    <n v="21"/>
    <s v="reviewed"/>
    <s v="us"/>
    <s v="us"/>
  </r>
  <r>
    <s v="2023-10-08T01:51:24.129Z"/>
    <n v="36.315399999999997"/>
    <n v="71.501300000000001"/>
    <n v="103.342"/>
    <n v="4.4000000000000004"/>
    <x v="0"/>
    <n v="36"/>
    <n v="69"/>
    <n v="2.677"/>
    <n v="0.97"/>
    <s v="us"/>
    <s v="us6000ldxk"/>
    <s v="2023-12-16T22:13:05.040Z"/>
    <s v="40 km S of AshkÄsham, Afghanistan"/>
    <s v="earthquake"/>
    <n v="7.54"/>
    <n v="7.6020000000000003"/>
    <n v="0.12"/>
    <n v="20"/>
    <s v="reviewed"/>
    <s v="us"/>
    <s v="us"/>
  </r>
  <r>
    <s v="2023-10-08T00:04:56.398Z"/>
    <n v="8.5747999999999998"/>
    <n v="94.295599999999993"/>
    <n v="10"/>
    <n v="4.2"/>
    <x v="0"/>
    <n v="19"/>
    <n v="169"/>
    <n v="4.24"/>
    <n v="0.45"/>
    <s v="us"/>
    <s v="us6000lf3b"/>
    <s v="2023-12-16T22:13:07.040Z"/>
    <s v="Nicobar Islands, India region"/>
    <s v="earthquake"/>
    <n v="11.27"/>
    <n v="1.944"/>
    <n v="0.19900000000000001"/>
    <n v="7"/>
    <s v="reviewed"/>
    <s v="us"/>
    <s v="us"/>
  </r>
  <r>
    <s v="2023-10-08T00:03:03.557Z"/>
    <n v="8.7033000000000005"/>
    <n v="94.221299999999999"/>
    <n v="10.369"/>
    <n v="4.4000000000000004"/>
    <x v="0"/>
    <n v="20"/>
    <n v="196"/>
    <n v="6.6349999999999998"/>
    <n v="0.66"/>
    <s v="us"/>
    <s v="us6000lf3c"/>
    <s v="2023-12-16T22:13:07.040Z"/>
    <s v="Nicobar Islands, India region"/>
    <s v="earthquake"/>
    <n v="7.91"/>
    <n v="5.9580000000000002"/>
    <n v="0.20200000000000001"/>
    <n v="7"/>
    <s v="reviewed"/>
    <s v="us"/>
    <s v="us"/>
  </r>
  <r>
    <s v="2023-10-07T23:57:26.766Z"/>
    <n v="9.2934999999999999"/>
    <n v="93.880399999999995"/>
    <n v="10"/>
    <n v="4.5"/>
    <x v="0"/>
    <n v="30"/>
    <n v="150"/>
    <n v="5.056"/>
    <n v="0.82"/>
    <s v="us"/>
    <s v="us6000lev0"/>
    <s v="2023-12-14T21:26:57.040Z"/>
    <s v="290 km SSE of Port Blair, India"/>
    <s v="earthquake"/>
    <n v="12.19"/>
    <n v="1.9339999999999999"/>
    <n v="0.13900000000000001"/>
    <n v="15"/>
    <s v="reviewed"/>
    <s v="us"/>
    <s v="us"/>
  </r>
  <r>
    <s v="2023-10-07T21:49:41.275Z"/>
    <n v="9.2547999999999995"/>
    <n v="93.858199999999997"/>
    <n v="10"/>
    <n v="4.5999999999999996"/>
    <x v="0"/>
    <n v="54"/>
    <n v="55"/>
    <n v="5.0389999999999997"/>
    <n v="0.43"/>
    <s v="us"/>
    <s v="us6000ldwk"/>
    <s v="2023-12-14T21:26:56.040Z"/>
    <s v="293 km SSE of Port Blair, India"/>
    <s v="earthquake"/>
    <n v="7.39"/>
    <n v="1.802"/>
    <n v="0.1"/>
    <n v="30"/>
    <s v="reviewed"/>
    <s v="us"/>
    <s v="us"/>
  </r>
  <r>
    <s v="2023-10-07T18:32:23.739Z"/>
    <n v="34.673900000000003"/>
    <n v="61.917200000000001"/>
    <n v="9.8390000000000004"/>
    <n v="4.2"/>
    <x v="0"/>
    <n v="41"/>
    <n v="120"/>
    <n v="5.8780000000000001"/>
    <n v="0.55000000000000004"/>
    <s v="us"/>
    <s v="us6000ldvn"/>
    <s v="2023-12-14T21:26:56.040Z"/>
    <s v="32 km SSE of Qarah BÄgh, Afghanistan"/>
    <s v="earthquake"/>
    <n v="10.050000000000001"/>
    <n v="4.9619999999999997"/>
    <n v="9.2999999999999999E-2"/>
    <n v="37"/>
    <s v="reviewed"/>
    <s v="us"/>
    <s v="us"/>
  </r>
  <r>
    <s v="2023-10-07T11:27:42.456Z"/>
    <n v="34.586500000000001"/>
    <n v="62.010800000000003"/>
    <n v="10"/>
    <n v="4.2"/>
    <x v="0"/>
    <n v="38"/>
    <n v="102"/>
    <n v="5.8029999999999999"/>
    <n v="0.63"/>
    <s v="us"/>
    <s v="us6000ldts"/>
    <s v="2023-12-14T21:26:55.040Z"/>
    <s v="31 km NNW of HerÄt, Afghanistan"/>
    <s v="earthquake"/>
    <n v="9.69"/>
    <n v="1.9219999999999999"/>
    <n v="0.128"/>
    <n v="17"/>
    <s v="reviewed"/>
    <s v="us"/>
    <s v="us"/>
  </r>
  <r>
    <s v="2023-10-07T10:05:51.717Z"/>
    <n v="34.688000000000002"/>
    <n v="62.378599999999999"/>
    <n v="10"/>
    <n v="4.0999999999999996"/>
    <x v="0"/>
    <n v="23"/>
    <n v="117"/>
    <n v="5.4980000000000002"/>
    <n v="0.52"/>
    <s v="us"/>
    <s v="us6000leu1"/>
    <s v="2023-12-14T21:26:57.040Z"/>
    <s v="29 km NW of Karukh, Afghanistan"/>
    <s v="earthquake"/>
    <n v="9.9499999999999993"/>
    <n v="1.9059999999999999"/>
    <n v="0.17399999999999999"/>
    <n v="10"/>
    <s v="reviewed"/>
    <s v="us"/>
    <s v="us"/>
  </r>
  <r>
    <s v="2023-10-07T09:40:30.568Z"/>
    <n v="34.644399999999997"/>
    <n v="61.970100000000002"/>
    <n v="9.3640000000000008"/>
    <n v="4.9000000000000004"/>
    <x v="0"/>
    <n v="158"/>
    <n v="37"/>
    <n v="5.835"/>
    <n v="0.44"/>
    <s v="us"/>
    <s v="us6000ldt7"/>
    <s v="2023-12-14T21:26:55.040Z"/>
    <s v="37 km SSE of Qarah BÄgh, Afghanistan"/>
    <s v="earthquake"/>
    <n v="7.47"/>
    <n v="3.57"/>
    <n v="4.2000000000000003E-2"/>
    <n v="178"/>
    <s v="reviewed"/>
    <s v="us"/>
    <s v="us"/>
  </r>
  <r>
    <s v="2023-10-07T09:27:18.387Z"/>
    <n v="34.5319"/>
    <n v="61.959099999999999"/>
    <n v="10"/>
    <n v="4.8"/>
    <x v="0"/>
    <n v="118"/>
    <n v="59"/>
    <n v="5.8470000000000004"/>
    <n v="0.48"/>
    <s v="us"/>
    <s v="us6000ldsx"/>
    <s v="2023-12-14T21:26:55.040Z"/>
    <s v="28 km NE of Zindah JÄn, Afghanistan"/>
    <s v="earthquake"/>
    <n v="8.2899999999999991"/>
    <n v="1.8320000000000001"/>
    <n v="5.1999999999999998E-2"/>
    <n v="119"/>
    <s v="reviewed"/>
    <s v="us"/>
    <s v="us"/>
  </r>
  <r>
    <s v="2023-10-07T09:08:08.439Z"/>
    <n v="34.383299999999998"/>
    <n v="61.876899999999999"/>
    <n v="10"/>
    <n v="4.0999999999999996"/>
    <x v="0"/>
    <n v="17"/>
    <n v="199"/>
    <n v="5.9219999999999997"/>
    <n v="0.21"/>
    <s v="us"/>
    <s v="us6000lev4"/>
    <s v="2023-12-14T21:26:57.040Z"/>
    <s v="12 km ENE of Zindah JÄn, Afghanistan"/>
    <s v="earthquake"/>
    <n v="6.91"/>
    <n v="2.0030000000000001"/>
    <n v="0.21299999999999999"/>
    <n v="7"/>
    <s v="reviewed"/>
    <s v="us"/>
    <s v="us"/>
  </r>
  <r>
    <s v="2023-10-07T09:05:47.081Z"/>
    <n v="34.531399999999998"/>
    <n v="61.9026"/>
    <n v="9.6"/>
    <n v="4.4000000000000004"/>
    <x v="0"/>
    <n v="19"/>
    <n v="172"/>
    <n v="8.9909999999999997"/>
    <n v="0.31"/>
    <s v="us"/>
    <s v="us6000leu6"/>
    <s v="2023-12-14T21:26:57.040Z"/>
    <s v="25 km NE of Zindah JÄn, Afghanistan"/>
    <s v="earthquake"/>
    <n v="7.79"/>
    <n v="6.6340000000000003"/>
    <n v="0.16200000000000001"/>
    <n v="11"/>
    <s v="reviewed"/>
    <s v="us"/>
    <s v="us"/>
  </r>
  <r>
    <s v="2023-10-07T08:06:36.828Z"/>
    <n v="34.639000000000003"/>
    <n v="61.933900000000001"/>
    <n v="10"/>
    <n v="4.5999999999999996"/>
    <x v="0"/>
    <n v="31"/>
    <n v="149"/>
    <n v="5.8650000000000002"/>
    <n v="0.5"/>
    <s v="us"/>
    <s v="us6000ldq8"/>
    <s v="2023-12-14T21:26:55.040Z"/>
    <s v="36 km SSE of Qarah BÄgh, Afghanistan"/>
    <s v="earthquake"/>
    <n v="7.84"/>
    <n v="1.7170000000000001"/>
    <n v="0.11899999999999999"/>
    <n v="21"/>
    <s v="reviewed"/>
    <s v="us"/>
    <s v="us"/>
  </r>
  <r>
    <s v="2023-10-07T07:40:30.084Z"/>
    <n v="34.626199999999997"/>
    <n v="62.000599999999999"/>
    <n v="12.48"/>
    <n v="5.9"/>
    <x v="1"/>
    <n v="227"/>
    <n v="43"/>
    <n v="5.81"/>
    <n v="0.59"/>
    <s v="us"/>
    <s v="us6000ldpv"/>
    <s v="2023-12-14T21:26:55.040Z"/>
    <s v="35 km NNW of HerÄt, Afghanistan"/>
    <s v="earthquake"/>
    <n v="6.08"/>
    <n v="3.399"/>
    <n v="5.3999999999999999E-2"/>
    <n v="33"/>
    <s v="reviewed"/>
    <s v="us"/>
    <s v="us"/>
  </r>
  <r>
    <s v="2023-10-07T07:28:47.979Z"/>
    <n v="34.625300000000003"/>
    <n v="61.759900000000002"/>
    <n v="10"/>
    <n v="4.5"/>
    <x v="0"/>
    <n v="18"/>
    <n v="97"/>
    <n v="6.0090000000000003"/>
    <n v="0.62"/>
    <s v="us"/>
    <s v="us6000lety"/>
    <s v="2023-12-14T21:26:57.040Z"/>
    <s v="31 km N of Zindah JÄn, Afghanistan"/>
    <s v="earthquake"/>
    <n v="12.15"/>
    <n v="1.917"/>
    <n v="0.191"/>
    <n v="8"/>
    <s v="reviewed"/>
    <s v="us"/>
    <s v="us"/>
  </r>
  <r>
    <s v="2023-10-07T07:16:04.200Z"/>
    <n v="34.490499999999997"/>
    <n v="61.894300000000001"/>
    <n v="10"/>
    <n v="5.2"/>
    <x v="0"/>
    <n v="47"/>
    <n v="89"/>
    <n v="7.2629999999999999"/>
    <n v="0.78"/>
    <s v="us"/>
    <s v="us6000leu2"/>
    <s v="2023-12-14T21:26:57.040Z"/>
    <s v="21 km NE of Zindah JÄn, Afghanistan"/>
    <s v="earthquake"/>
    <n v="6.2"/>
    <n v="1.8420000000000001"/>
    <n v="9.7000000000000003E-2"/>
    <n v="35"/>
    <s v="reviewed"/>
    <s v="us"/>
    <s v="us"/>
  </r>
  <r>
    <s v="2023-10-07T07:12:49.702Z"/>
    <n v="34.544199999999996"/>
    <n v="61.889099999999999"/>
    <n v="8"/>
    <n v="6.3"/>
    <x v="1"/>
    <n v="244"/>
    <n v="43"/>
    <n v="5.9039999999999999"/>
    <n v="0.5"/>
    <s v="us"/>
    <s v="us6000ldpm"/>
    <s v="2023-12-14T21:26:55.040Z"/>
    <s v="25 km NNE of Zindah JÄn, Afghanistan"/>
    <s v="earthquake"/>
    <n v="5.86"/>
    <n v="1.446"/>
    <n v="5.0999999999999997E-2"/>
    <n v="37"/>
    <s v="reviewed"/>
    <s v="us"/>
    <s v="us"/>
  </r>
  <r>
    <s v="2023-10-07T07:10:34.065Z"/>
    <n v="34.550899999999999"/>
    <n v="61.939700000000002"/>
    <n v="10"/>
    <n v="4.7"/>
    <x v="0"/>
    <n v="81"/>
    <n v="96"/>
    <n v="5.8620000000000001"/>
    <n v="0.67"/>
    <s v="us"/>
    <s v="us6000ldpl"/>
    <s v="2023-12-14T21:26:55.040Z"/>
    <s v="29 km NE of Zindah JÄn, Afghanistan"/>
    <s v="earthquake"/>
    <n v="9.33"/>
    <n v="1.883"/>
    <n v="6.5000000000000002E-2"/>
    <n v="71"/>
    <s v="reviewed"/>
    <s v="us"/>
    <s v="us"/>
  </r>
  <r>
    <s v="2023-10-07T06:49:41.156Z"/>
    <n v="34.5167"/>
    <n v="61.946199999999997"/>
    <n v="10.257"/>
    <n v="5.4"/>
    <x v="0"/>
    <n v="165"/>
    <n v="54"/>
    <n v="5.8579999999999997"/>
    <n v="0.47"/>
    <s v="us"/>
    <s v="us6000ldph"/>
    <s v="2023-12-14T21:26:55.040Z"/>
    <s v="26 km NE of Zindah JÄn, Afghanistan"/>
    <s v="earthquake"/>
    <n v="7.67"/>
    <n v="3.8839999999999999"/>
    <n v="4.7E-2"/>
    <n v="155"/>
    <s v="reviewed"/>
    <s v="us"/>
    <s v="us"/>
  </r>
  <r>
    <s v="2023-10-07T06:41:03.327Z"/>
    <n v="34.598199999999999"/>
    <n v="61.926299999999998"/>
    <n v="14"/>
    <n v="6.3"/>
    <x v="1"/>
    <n v="279"/>
    <n v="43"/>
    <n v="5.8719999999999999"/>
    <n v="0.57999999999999996"/>
    <s v="us"/>
    <s v="us6000ldpg"/>
    <s v="2025-08-07T00:24:31.041Z"/>
    <s v="32 km NNE of Zindah JÄn, Afghanistan"/>
    <s v="earthquake"/>
    <n v="6.63"/>
    <n v="1.8120000000000001"/>
    <n v="4.8000000000000001E-2"/>
    <n v="41"/>
    <s v="reviewed"/>
    <s v="us"/>
    <s v="us"/>
  </r>
  <r>
    <s v="2023-10-07T06:00:01.972Z"/>
    <n v="29.513300000000001"/>
    <n v="81.205500000000001"/>
    <n v="10"/>
    <n v="5"/>
    <x v="0"/>
    <n v="112"/>
    <n v="46"/>
    <n v="3.9660000000000002"/>
    <n v="0.51"/>
    <s v="us"/>
    <s v="us6000ldp9"/>
    <s v="2023-12-14T21:26:55.040Z"/>
    <s v="38 km NE of Dipayal, Nepal"/>
    <s v="earthquake"/>
    <n v="8.76"/>
    <n v="1.859"/>
    <n v="5.5E-2"/>
    <n v="105"/>
    <s v="reviewed"/>
    <s v="us"/>
    <s v="us"/>
  </r>
  <r>
    <s v="2023-10-05T15:29:01.653Z"/>
    <n v="37.684899999999999"/>
    <n v="75.276600000000002"/>
    <n v="101.69"/>
    <n v="4.4000000000000004"/>
    <x v="0"/>
    <n v="41"/>
    <n v="86"/>
    <n v="3.26"/>
    <n v="0.57999999999999996"/>
    <s v="us"/>
    <s v="us6000ld4y"/>
    <s v="2023-12-14T21:26:53.040Z"/>
    <s v="118 km W of Damusi, China"/>
    <s v="earthquake"/>
    <n v="6.69"/>
    <n v="8.6020000000000003"/>
    <n v="0.112"/>
    <n v="23"/>
    <s v="reviewed"/>
    <s v="us"/>
    <s v="us"/>
  </r>
  <r>
    <s v="2023-10-03T23:58:04.608Z"/>
    <n v="29.724499999999999"/>
    <n v="81.290400000000005"/>
    <n v="10"/>
    <n v="4.3"/>
    <x v="0"/>
    <n v="22"/>
    <n v="149"/>
    <n v="3.992"/>
    <n v="0.48"/>
    <s v="us"/>
    <s v="us6000lcn8"/>
    <s v="2023-12-14T21:26:52.040Z"/>
    <s v="61 km NNE of Dipayal, Nepal"/>
    <s v="earthquake"/>
    <n v="11.99"/>
    <n v="1.9470000000000001"/>
    <n v="0.17699999999999999"/>
    <n v="9"/>
    <s v="reviewed"/>
    <s v="us"/>
    <s v="us"/>
  </r>
  <r>
    <s v="2023-10-03T19:05:41.024Z"/>
    <n v="29.523099999999999"/>
    <n v="81.1691"/>
    <n v="10"/>
    <n v="4.4000000000000004"/>
    <x v="0"/>
    <n v="24"/>
    <n v="169"/>
    <n v="3.9990000000000001"/>
    <n v="0.45"/>
    <s v="us"/>
    <s v="us6000ldjg"/>
    <s v="2023-12-14T21:26:55.040Z"/>
    <s v="36 km NE of Dipayal, Nepal"/>
    <s v="earthquake"/>
    <n v="5.96"/>
    <n v="1.9259999999999999"/>
    <n v="0.161"/>
    <n v="11"/>
    <s v="reviewed"/>
    <s v="us"/>
    <s v="us"/>
  </r>
  <r>
    <s v="2023-10-03T13:20:51.362Z"/>
    <n v="38.715200000000003"/>
    <n v="71.746799999999993"/>
    <n v="10"/>
    <n v="4.5"/>
    <x v="0"/>
    <n v="45"/>
    <n v="147"/>
    <n v="1.522"/>
    <n v="0.71"/>
    <s v="us"/>
    <s v="us6000ldj0"/>
    <s v="2023-12-14T21:26:55.040Z"/>
    <s v="60 km SSE of Karakenja, Tajikistan"/>
    <s v="earthquake"/>
    <n v="4.17"/>
    <n v="1.889"/>
    <n v="0.113"/>
    <n v="23"/>
    <s v="reviewed"/>
    <s v="us"/>
    <s v="us"/>
  </r>
  <r>
    <s v="2023-10-03T13:20:31.571Z"/>
    <n v="38.884599999999999"/>
    <n v="71.826899999999995"/>
    <n v="8.5060000000000002"/>
    <n v="4.5999999999999996"/>
    <x v="0"/>
    <n v="76"/>
    <n v="63"/>
    <n v="0.59299999999999997"/>
    <n v="0.74"/>
    <s v="us"/>
    <s v="us6000lcht"/>
    <s v="2023-12-14T21:26:51.040Z"/>
    <s v="46 km SE of Karakenja, Tajikistan"/>
    <s v="earthquake"/>
    <n v="5.51"/>
    <n v="4.0039999999999996"/>
    <n v="7.9000000000000001E-2"/>
    <n v="48"/>
    <s v="reviewed"/>
    <s v="us"/>
    <s v="us"/>
  </r>
  <r>
    <s v="2023-10-03T11:53:17.879Z"/>
    <n v="29.5106"/>
    <n v="81.170599999999993"/>
    <n v="10"/>
    <n v="4.5"/>
    <x v="0"/>
    <n v="47"/>
    <n v="79"/>
    <n v="3.992"/>
    <n v="0.38"/>
    <s v="us"/>
    <s v="us6000lchg"/>
    <s v="2023-12-14T21:26:51.040Z"/>
    <s v="35 km NE of Dipayal, Nepal"/>
    <s v="earthquake"/>
    <n v="6.85"/>
    <n v="1.6719999999999999"/>
    <n v="8.7999999999999995E-2"/>
    <n v="38"/>
    <s v="reviewed"/>
    <s v="us"/>
    <s v="us"/>
  </r>
  <r>
    <s v="2023-10-03T11:34:10.972Z"/>
    <n v="29.563700000000001"/>
    <n v="81.257000000000005"/>
    <n v="10"/>
    <n v="4.8"/>
    <x v="0"/>
    <n v="76"/>
    <n v="45"/>
    <n v="3.9460000000000002"/>
    <n v="0.39"/>
    <s v="us"/>
    <s v="us6000lch4"/>
    <s v="2023-12-14T21:26:51.040Z"/>
    <s v="45 km NE of Dipayal, Nepal"/>
    <s v="earthquake"/>
    <n v="4.93"/>
    <n v="1.841"/>
    <n v="6.8000000000000005E-2"/>
    <n v="67"/>
    <s v="reviewed"/>
    <s v="us"/>
    <s v="us"/>
  </r>
  <r>
    <s v="2023-10-03T10:59:09.025Z"/>
    <n v="36.4846"/>
    <n v="70.854299999999995"/>
    <n v="192.727"/>
    <n v="4.4000000000000004"/>
    <x v="0"/>
    <n v="124"/>
    <n v="73"/>
    <n v="2.4380000000000002"/>
    <n v="0.5"/>
    <s v="us"/>
    <s v="us6000lcgx"/>
    <s v="2023-12-14T21:26:51.040Z"/>
    <s v="42 km S of Jurm, Afghanistan"/>
    <s v="earthquake"/>
    <n v="6.52"/>
    <n v="6.577"/>
    <n v="5.5E-2"/>
    <n v="97"/>
    <s v="reviewed"/>
    <s v="us"/>
    <s v="us"/>
  </r>
  <r>
    <s v="2023-10-03T09:33:05.019Z"/>
    <n v="29.307400000000001"/>
    <n v="81.109200000000001"/>
    <n v="10"/>
    <n v="4.2"/>
    <x v="0"/>
    <n v="20"/>
    <n v="134"/>
    <n v="3.9630000000000001"/>
    <n v="0.79"/>
    <s v="us"/>
    <s v="us6000ldjs"/>
    <s v="2023-12-14T21:26:55.040Z"/>
    <s v="17 km ENE of Dipayal, Nepal"/>
    <s v="earthquake"/>
    <n v="13.41"/>
    <n v="1.9450000000000001"/>
    <n v="0.16700000000000001"/>
    <n v="10"/>
    <s v="reviewed"/>
    <s v="us"/>
    <s v="us"/>
  </r>
  <r>
    <s v="2023-10-03T09:28:43.898Z"/>
    <n v="29.239699999999999"/>
    <n v="81.205100000000002"/>
    <n v="10"/>
    <n v="4.8"/>
    <x v="0"/>
    <n v="80"/>
    <n v="81"/>
    <n v="3.8610000000000002"/>
    <n v="0.28000000000000003"/>
    <s v="us"/>
    <s v="us6000ldiq"/>
    <s v="2023-12-14T21:26:54.040Z"/>
    <s v="25 km E of Dipayal, Nepal"/>
    <s v="earthquake"/>
    <n v="8.06"/>
    <n v="1.8149999999999999"/>
    <n v="7.0000000000000007E-2"/>
    <n v="64"/>
    <s v="reviewed"/>
    <s v="us"/>
    <s v="us"/>
  </r>
  <r>
    <s v="2023-10-03T09:21:03.018Z"/>
    <n v="29.497299999999999"/>
    <n v="81.242000000000004"/>
    <n v="13"/>
    <n v="5.7"/>
    <x v="1"/>
    <n v="226"/>
    <n v="23"/>
    <n v="3.93"/>
    <n v="0.33"/>
    <s v="us"/>
    <s v="us6000lcgj"/>
    <s v="2023-12-14T21:26:51.040Z"/>
    <s v="39 km NE of Dipayal, Nepal"/>
    <s v="earthquake"/>
    <n v="4.47"/>
    <n v="1.784"/>
    <n v="5.1999999999999998E-2"/>
    <n v="36"/>
    <s v="reviewed"/>
    <s v="us"/>
    <s v="us"/>
  </r>
  <r>
    <s v="2023-10-03T08:55:50.480Z"/>
    <n v="29.459"/>
    <n v="81.218800000000002"/>
    <n v="10"/>
    <n v="4.9000000000000004"/>
    <x v="0"/>
    <n v="83"/>
    <n v="49"/>
    <n v="3.9329999999999998"/>
    <n v="0.59"/>
    <s v="us"/>
    <s v="us6000lcfg"/>
    <s v="2023-12-14T21:26:51.040Z"/>
    <s v="34 km NE of Dipayal, Nepal"/>
    <s v="earthquake"/>
    <n v="7.34"/>
    <n v="1.76"/>
    <n v="5.8999999999999997E-2"/>
    <n v="91"/>
    <s v="reviewed"/>
    <s v="us"/>
    <s v="us"/>
  </r>
  <r>
    <s v="2023-10-03T03:00:28.125Z"/>
    <n v="31.035699999999999"/>
    <n v="86.346699999999998"/>
    <n v="10"/>
    <n v="4.0999999999999996"/>
    <x v="0"/>
    <n v="39"/>
    <n v="62"/>
    <n v="3.3559999999999999"/>
    <n v="0.56000000000000005"/>
    <s v="us"/>
    <s v="us6000lcec"/>
    <s v="2023-12-14T21:26:51.040Z"/>
    <s v="218 km NNE of Saga, China"/>
    <s v="earthquake"/>
    <n v="7.39"/>
    <n v="1.821"/>
    <n v="0.107"/>
    <n v="24"/>
    <s v="reviewed"/>
    <s v="us"/>
    <s v="us"/>
  </r>
  <r>
    <s v="2023-10-03T01:30:14.394Z"/>
    <n v="38.801699999999997"/>
    <n v="71.536299999999997"/>
    <n v="44.207000000000001"/>
    <n v="4.0999999999999996"/>
    <x v="0"/>
    <n v="37"/>
    <n v="71"/>
    <n v="1.3720000000000001"/>
    <n v="0.86"/>
    <s v="us"/>
    <s v="us6000lce3"/>
    <s v="2023-12-14T21:26:51.040Z"/>
    <s v="48 km S of Karakenja, Tajikistan"/>
    <s v="earthquake"/>
    <n v="6.92"/>
    <n v="4.484"/>
    <n v="0.16500000000000001"/>
    <n v="10"/>
    <s v="reviewed"/>
    <s v="us"/>
    <s v="us"/>
  </r>
  <r>
    <s v="2023-10-02T18:39:01.013Z"/>
    <n v="38.8568"/>
    <n v="71.746700000000004"/>
    <n v="10"/>
    <n v="4.5"/>
    <x v="0"/>
    <n v="63"/>
    <n v="92"/>
    <n v="0.621"/>
    <n v="0.83"/>
    <s v="us"/>
    <s v="us6000lcaq"/>
    <s v="2023-12-14T21:26:51.040Z"/>
    <s v="46 km SSE of Karakenja, Tajikistan"/>
    <s v="earthquake"/>
    <n v="5.63"/>
    <n v="1.835"/>
    <n v="6.4000000000000001E-2"/>
    <n v="71"/>
    <s v="reviewed"/>
    <s v="us"/>
    <s v="us"/>
  </r>
  <r>
    <s v="2023-10-02T14:29:30.012Z"/>
    <n v="26.0535"/>
    <n v="97.037599999999998"/>
    <n v="10"/>
    <n v="4.4000000000000004"/>
    <x v="0"/>
    <n v="35"/>
    <n v="93"/>
    <n v="5.2030000000000003"/>
    <n v="0.65"/>
    <s v="us"/>
    <s v="us6000lc9d"/>
    <s v="2023-12-14T21:26:51.040Z"/>
    <s v="28 km SE of Sarupathar, India"/>
    <s v="earthquake"/>
    <n v="9.02"/>
    <n v="1.891"/>
    <n v="0.13400000000000001"/>
    <n v="18"/>
    <s v="reviewed"/>
    <s v="us"/>
    <s v="us"/>
  </r>
  <r>
    <s v="2023-10-02T14:03:39.650Z"/>
    <n v="38.786200000000001"/>
    <n v="71.697699999999998"/>
    <n v="13.494"/>
    <n v="5.3"/>
    <x v="1"/>
    <n v="129"/>
    <n v="38"/>
    <n v="0.69499999999999995"/>
    <n v="0.75"/>
    <s v="us"/>
    <s v="us6000lc91"/>
    <s v="2023-12-14T21:26:51.040Z"/>
    <s v="52 km SSE of Karakenja, Tajikistan"/>
    <s v="earthquake"/>
    <n v="5.97"/>
    <n v="3.0670000000000002"/>
    <n v="6.0999999999999999E-2"/>
    <n v="26"/>
    <s v="reviewed"/>
    <s v="us"/>
    <s v="us"/>
  </r>
  <r>
    <s v="2023-10-02T12:45:15.979Z"/>
    <n v="25.9206"/>
    <n v="90.579800000000006"/>
    <n v="10"/>
    <n v="4.9000000000000004"/>
    <x v="1"/>
    <n v="119"/>
    <n v="36"/>
    <n v="3.7989999999999999"/>
    <n v="0.6"/>
    <s v="us"/>
    <s v="us6000lc8t"/>
    <s v="2023-12-14T21:26:51.040Z"/>
    <s v="28 km S of GoÄlpÄra, India"/>
    <s v="earthquake"/>
    <n v="7.21"/>
    <n v="1.8340000000000001"/>
    <n v="9.8000000000000004E-2"/>
    <n v="10"/>
    <s v="reviewed"/>
    <s v="us"/>
    <s v="us"/>
  </r>
  <r>
    <s v="2023-10-01T14:16:54.639Z"/>
    <n v="33.976900000000001"/>
    <n v="96.2333"/>
    <n v="10"/>
    <n v="4.0999999999999996"/>
    <x v="0"/>
    <n v="15"/>
    <n v="156"/>
    <n v="6.085"/>
    <n v="0.59"/>
    <s v="us"/>
    <s v="us6000lc3q"/>
    <s v="2023-12-14T21:26:50.040Z"/>
    <s v="Southern Qinghai, China"/>
    <s v="earthquake"/>
    <n v="8.65"/>
    <n v="1.9910000000000001"/>
    <n v="0.124"/>
    <n v="18"/>
    <s v="reviewed"/>
    <s v="us"/>
    <s v="us"/>
  </r>
  <r>
    <s v="2023-10-01T11:47:03.334Z"/>
    <n v="33.606900000000003"/>
    <n v="97.415999999999997"/>
    <n v="10"/>
    <n v="4.4000000000000004"/>
    <x v="0"/>
    <n v="54"/>
    <n v="61"/>
    <n v="5.6740000000000004"/>
    <n v="0.57999999999999996"/>
    <s v="us"/>
    <s v="us6000lc36"/>
    <s v="2023-12-14T21:26:50.040Z"/>
    <s v="275 km N of Qamdo, China"/>
    <s v="earthquake"/>
    <n v="8.3000000000000007"/>
    <n v="1.8819999999999999"/>
    <n v="8.6999999999999994E-2"/>
    <n v="38"/>
    <s v="reviewed"/>
    <s v="us"/>
    <s v="us"/>
  </r>
  <r>
    <s v="2023-10-01T11:34:10.037Z"/>
    <n v="33.625900000000001"/>
    <n v="97.3249"/>
    <n v="10"/>
    <n v="4.3"/>
    <x v="0"/>
    <n v="56"/>
    <n v="60"/>
    <n v="5.734"/>
    <n v="0.43"/>
    <s v="us"/>
    <s v="us6000lc34"/>
    <s v="2023-12-14T21:26:50.040Z"/>
    <s v="277 km N of Qamdo, China"/>
    <s v="earthquake"/>
    <n v="3.72"/>
    <n v="1.887"/>
    <n v="8.5000000000000006E-2"/>
    <n v="39"/>
    <s v="reviewed"/>
    <s v="us"/>
    <s v="us"/>
  </r>
  <r>
    <s v="2023-09-30T12:33:29.966Z"/>
    <n v="2.6760999999999999"/>
    <n v="66.372"/>
    <n v="10"/>
    <n v="4.5"/>
    <x v="0"/>
    <n v="16"/>
    <n v="65"/>
    <n v="7.9130000000000003"/>
    <n v="0.41"/>
    <s v="us"/>
    <s v="us6000ld6m"/>
    <s v="2023-12-09T22:00:43.040Z"/>
    <s v="Carlsberg Ridge"/>
    <s v="earthquake"/>
    <n v="8.4600000000000009"/>
    <n v="1.835"/>
    <n v="0.18099999999999999"/>
    <n v="9"/>
    <s v="reviewed"/>
    <s v="us"/>
    <s v="us"/>
  </r>
  <r>
    <s v="2023-09-30T11:19:48.430Z"/>
    <n v="39.662999999999997"/>
    <n v="74.729100000000003"/>
    <n v="54.45"/>
    <n v="4.2"/>
    <x v="0"/>
    <n v="30"/>
    <n v="63"/>
    <n v="2.1349999999999998"/>
    <n v="0.89"/>
    <s v="us"/>
    <s v="us6000lbws"/>
    <s v="2023-12-09T22:00:42.040Z"/>
    <s v="110 km W of Kashgar, China"/>
    <s v="earthquake"/>
    <n v="6.83"/>
    <n v="8.5210000000000008"/>
    <n v="0.16700000000000001"/>
    <n v="10"/>
    <s v="reviewed"/>
    <s v="us"/>
    <s v="us"/>
  </r>
  <r>
    <s v="2023-09-30T08:30:17.828Z"/>
    <n v="36.714700000000001"/>
    <n v="71.160499999999999"/>
    <n v="221.27799999999999"/>
    <n v="4.2"/>
    <x v="0"/>
    <n v="49"/>
    <n v="69"/>
    <n v="2.585"/>
    <n v="1.1499999999999999"/>
    <s v="us"/>
    <s v="us6000lbvx"/>
    <s v="2023-12-09T22:00:42.040Z"/>
    <s v="33 km W of AshkÄsham, Afghanistan"/>
    <s v="earthquake"/>
    <n v="8.27"/>
    <n v="7.9640000000000004"/>
    <n v="9.5000000000000001E-2"/>
    <n v="31"/>
    <s v="reviewed"/>
    <s v="us"/>
    <s v="us"/>
  </r>
  <r>
    <s v="2023-09-28T19:22:06.560Z"/>
    <n v="37.995899999999999"/>
    <n v="72.553799999999995"/>
    <n v="126.654"/>
    <n v="4"/>
    <x v="0"/>
    <n v="30"/>
    <n v="62"/>
    <n v="1.593"/>
    <n v="0.63"/>
    <s v="us"/>
    <s v="us6000lbhc"/>
    <s v="2023-12-09T22:00:41.040Z"/>
    <s v="104 km ENE of Khorugh, Tajikistan"/>
    <s v="earthquake"/>
    <n v="7.78"/>
    <n v="8.77"/>
    <n v="0.183"/>
    <n v="8"/>
    <s v="reviewed"/>
    <s v="us"/>
    <s v="us"/>
  </r>
  <r>
    <s v="2023-09-28T15:04:05.816Z"/>
    <n v="2.4876"/>
    <n v="66.41"/>
    <n v="10"/>
    <n v="4.5"/>
    <x v="0"/>
    <n v="42"/>
    <n v="112"/>
    <n v="7.9790000000000001"/>
    <n v="0.65"/>
    <s v="us"/>
    <s v="us6000lck0"/>
    <s v="2023-12-09T22:00:43.040Z"/>
    <s v="Carlsberg Ridge"/>
    <s v="earthquake"/>
    <n v="9.49"/>
    <n v="1.859"/>
    <n v="0.127"/>
    <n v="20"/>
    <s v="reviewed"/>
    <s v="us"/>
    <s v="us"/>
  </r>
  <r>
    <s v="2023-09-28T07:28:10.958Z"/>
    <n v="9.3063000000000002"/>
    <n v="94.125399999999999"/>
    <n v="10"/>
    <n v="4.3"/>
    <x v="0"/>
    <n v="20"/>
    <n v="177"/>
    <n v="6.3940000000000001"/>
    <n v="0.64"/>
    <s v="us"/>
    <s v="us6000lcjr"/>
    <s v="2023-12-09T22:00:42.040Z"/>
    <s v="Nicobar Islands, India region"/>
    <s v="earthquake"/>
    <n v="11.43"/>
    <n v="1.9570000000000001"/>
    <n v="0.153"/>
    <n v="12"/>
    <s v="reviewed"/>
    <s v="us"/>
    <s v="us"/>
  </r>
  <r>
    <s v="2023-09-28T03:56:00.797Z"/>
    <n v="1.9903"/>
    <n v="97.481399999999994"/>
    <n v="50.637"/>
    <n v="4.5999999999999996"/>
    <x v="0"/>
    <n v="28"/>
    <n v="137"/>
    <n v="0.68799999999999994"/>
    <n v="0.48"/>
    <s v="us"/>
    <s v="us6000lcjm"/>
    <s v="2023-12-09T22:00:42.040Z"/>
    <s v="47 km SW of Singkil, Indonesia"/>
    <s v="earthquake"/>
    <n v="6.98"/>
    <n v="3.1139999999999999"/>
    <n v="0.17299999999999999"/>
    <n v="10"/>
    <s v="reviewed"/>
    <s v="us"/>
    <s v="us"/>
  </r>
  <r>
    <s v="2023-09-28T00:58:25.236Z"/>
    <n v="2.4131"/>
    <n v="66.395899999999997"/>
    <n v="10"/>
    <n v="4.5"/>
    <x v="0"/>
    <n v="19"/>
    <n v="198"/>
    <n v="35.887999999999998"/>
    <n v="0.56000000000000005"/>
    <s v="us"/>
    <s v="us6000lcji"/>
    <s v="2023-12-09T22:00:42.040Z"/>
    <s v="Carlsberg Ridge"/>
    <s v="earthquake"/>
    <n v="10.67"/>
    <n v="1.9430000000000001"/>
    <n v="0.191"/>
    <n v="8"/>
    <s v="reviewed"/>
    <s v="us"/>
    <s v="us"/>
  </r>
  <r>
    <s v="2023-09-28T00:25:53.768Z"/>
    <n v="2.6844000000000001"/>
    <n v="66.403000000000006"/>
    <n v="10"/>
    <n v="4.5"/>
    <x v="0"/>
    <n v="34"/>
    <n v="112"/>
    <n v="7.8819999999999997"/>
    <n v="0.33"/>
    <s v="us"/>
    <s v="us6000lcjh"/>
    <s v="2023-12-09T22:00:42.040Z"/>
    <s v="Carlsberg Ridge"/>
    <s v="earthquake"/>
    <n v="9.9600000000000009"/>
    <n v="1.8440000000000001"/>
    <n v="0.124"/>
    <n v="19"/>
    <s v="reviewed"/>
    <s v="us"/>
    <s v="us"/>
  </r>
  <r>
    <s v="2023-09-28T00:08:01.049Z"/>
    <n v="2.6204000000000001"/>
    <n v="66.3947"/>
    <n v="10"/>
    <n v="4.5999999999999996"/>
    <x v="0"/>
    <n v="59"/>
    <n v="101"/>
    <n v="14.981"/>
    <n v="0.44"/>
    <s v="us"/>
    <s v="us6000lbb9"/>
    <s v="2023-12-09T22:00:40.040Z"/>
    <s v="Carlsberg Ridge"/>
    <s v="earthquake"/>
    <n v="11.04"/>
    <n v="1.8129999999999999"/>
    <n v="8.6999999999999994E-2"/>
    <n v="40"/>
    <s v="reviewed"/>
    <s v="us"/>
    <s v="us"/>
  </r>
  <r>
    <s v="2023-09-27T23:46:44.280Z"/>
    <n v="29.720800000000001"/>
    <n v="94.666600000000003"/>
    <n v="10"/>
    <n v="4"/>
    <x v="0"/>
    <n v="25"/>
    <n v="115"/>
    <n v="3.0790000000000002"/>
    <n v="0.98"/>
    <s v="us"/>
    <s v="us6000lcge"/>
    <s v="2023-12-09T22:00:42.040Z"/>
    <s v="135 km NNE of Shi Yomi, India"/>
    <s v="earthquake"/>
    <n v="8.6"/>
    <n v="1.9730000000000001"/>
    <n v="0.125"/>
    <n v="17"/>
    <s v="reviewed"/>
    <s v="us"/>
    <s v="us"/>
  </r>
  <r>
    <s v="2023-09-27T22:16:12.162Z"/>
    <n v="2.5026000000000002"/>
    <n v="66.425200000000004"/>
    <n v="10"/>
    <n v="4.4000000000000004"/>
    <x v="0"/>
    <n v="21"/>
    <n v="194"/>
    <n v="7.9589999999999996"/>
    <n v="0.53"/>
    <s v="us"/>
    <s v="us6000lcg9"/>
    <s v="2023-12-09T22:00:42.040Z"/>
    <s v="Carlsberg Ridge"/>
    <s v="earthquake"/>
    <n v="13.72"/>
    <n v="1.93"/>
    <n v="0.16200000000000001"/>
    <n v="11"/>
    <s v="reviewed"/>
    <s v="us"/>
    <s v="us"/>
  </r>
  <r>
    <s v="2023-09-27T17:47:21.596Z"/>
    <n v="0.86219999999999997"/>
    <n v="93.112899999999996"/>
    <n v="10"/>
    <n v="5.5"/>
    <x v="1"/>
    <n v="101"/>
    <n v="25"/>
    <n v="4.4829999999999997"/>
    <n v="0.68"/>
    <s v="us"/>
    <s v="us6000lb60"/>
    <s v="2023-12-09T22:00:40.040Z"/>
    <s v="off the west coast of northern Sumatra"/>
    <s v="earthquake"/>
    <n v="8.9499999999999993"/>
    <n v="1.804"/>
    <n v="6.0999999999999999E-2"/>
    <n v="26"/>
    <s v="reviewed"/>
    <s v="us"/>
    <s v="us"/>
  </r>
  <r>
    <s v="2023-09-26T06:53:25.822Z"/>
    <n v="34.941400000000002"/>
    <n v="73.842399999999998"/>
    <n v="10"/>
    <n v="4.5"/>
    <x v="0"/>
    <n v="60"/>
    <n v="65"/>
    <n v="1.3720000000000001"/>
    <n v="0.62"/>
    <s v="us"/>
    <s v="us7000ky4x"/>
    <s v="2023-12-09T22:00:45.040Z"/>
    <s v="71 km NNE of MuzaffarÄbÄd, Pakistan"/>
    <s v="earthquake"/>
    <n v="6.9"/>
    <n v="1.83"/>
    <n v="8.8999999999999996E-2"/>
    <n v="37"/>
    <s v="reviewed"/>
    <s v="us"/>
    <s v="us"/>
  </r>
  <r>
    <s v="2023-09-26T01:37:06.376Z"/>
    <n v="36.176000000000002"/>
    <n v="70.522300000000001"/>
    <n v="100.952"/>
    <n v="4"/>
    <x v="0"/>
    <n v="21"/>
    <n v="93"/>
    <n v="2.0310000000000001"/>
    <n v="0.34"/>
    <s v="us"/>
    <s v="us7000ky39"/>
    <s v="2023-12-09T22:00:45.040Z"/>
    <s v="74 km SE of FarkhÄr, Afghanistan"/>
    <s v="earthquake"/>
    <n v="8.51"/>
    <n v="13.436"/>
    <n v="0.29899999999999999"/>
    <n v="3"/>
    <s v="reviewed"/>
    <s v="us"/>
    <s v="us"/>
  </r>
  <r>
    <s v="2023-09-25T04:07:55.232Z"/>
    <n v="7.6226000000000003"/>
    <n v="88.546599999999998"/>
    <n v="10"/>
    <n v="4.4000000000000004"/>
    <x v="0"/>
    <n v="25"/>
    <n v="141"/>
    <n v="7.7869999999999999"/>
    <n v="0.74"/>
    <s v="us"/>
    <s v="us6000lbpm"/>
    <s v="2023-12-09T22:00:41.040Z"/>
    <s v="Bay of Bengal"/>
    <s v="earthquake"/>
    <n v="8.5299999999999994"/>
    <n v="1.84"/>
    <n v="0.161"/>
    <n v="11"/>
    <s v="reviewed"/>
    <s v="us"/>
    <s v="us"/>
  </r>
  <r>
    <s v="2023-09-24T21:01:37.674Z"/>
    <n v="6.9366000000000003"/>
    <n v="94.621399999999994"/>
    <n v="10"/>
    <n v="4.5999999999999996"/>
    <x v="0"/>
    <n v="70"/>
    <n v="103"/>
    <n v="5.9539999999999997"/>
    <n v="0.6"/>
    <s v="us"/>
    <s v="us7000kxvg"/>
    <s v="2023-12-09T22:00:44.040Z"/>
    <s v="138 km NNW of Sabang, Indonesia"/>
    <s v="earthquake"/>
    <n v="9.41"/>
    <n v="1.8129999999999999"/>
    <n v="7.3999999999999996E-2"/>
    <n v="55"/>
    <s v="reviewed"/>
    <s v="us"/>
    <s v="us"/>
  </r>
  <r>
    <s v="2023-09-24T17:39:03.383Z"/>
    <n v="36.150500000000001"/>
    <n v="70.949700000000007"/>
    <n v="98.134"/>
    <n v="4.3"/>
    <x v="0"/>
    <n v="63"/>
    <n v="66"/>
    <n v="2.238"/>
    <n v="0.7"/>
    <s v="us"/>
    <s v="us7000kxui"/>
    <s v="2023-12-09T22:00:44.040Z"/>
    <s v="78 km SW of AshkÄsham, Afghanistan"/>
    <s v="earthquake"/>
    <n v="6.32"/>
    <n v="6.63"/>
    <n v="8.4000000000000005E-2"/>
    <n v="40"/>
    <s v="reviewed"/>
    <s v="us"/>
    <s v="us"/>
  </r>
  <r>
    <s v="2023-09-24T16:34:31.139Z"/>
    <n v="7.0636999999999999"/>
    <n v="94.639899999999997"/>
    <n v="10"/>
    <n v="4.8"/>
    <x v="0"/>
    <n v="46"/>
    <n v="56"/>
    <n v="5.931"/>
    <n v="0.78"/>
    <s v="us"/>
    <s v="us7000kxu9"/>
    <s v="2023-12-09T22:00:44.040Z"/>
    <s v="149 km NNW of Sabang, Indonesia"/>
    <s v="earthquake"/>
    <n v="5.47"/>
    <n v="1.829"/>
    <n v="0.107"/>
    <n v="29"/>
    <s v="reviewed"/>
    <s v="us"/>
    <s v="us"/>
  </r>
  <r>
    <s v="2023-09-24T06:50:08.486Z"/>
    <n v="38.2622"/>
    <n v="90.996399999999994"/>
    <n v="10"/>
    <n v="4.2"/>
    <x v="0"/>
    <n v="22"/>
    <n v="110"/>
    <n v="8.5380000000000003"/>
    <n v="0.6"/>
    <s v="us"/>
    <s v="us6000lbfq"/>
    <s v="2023-12-09T22:00:40.040Z"/>
    <s v="212 km ESE of Bingtuan Sanshiliu Tuan, China"/>
    <s v="earthquake"/>
    <n v="12.06"/>
    <n v="1.952"/>
    <n v="0.187"/>
    <n v="8"/>
    <s v="reviewed"/>
    <s v="us"/>
    <s v="us"/>
  </r>
  <r>
    <s v="2023-09-24T01:27:34.795Z"/>
    <n v="1.9095"/>
    <n v="96.926900000000003"/>
    <n v="33.273000000000003"/>
    <n v="5.2"/>
    <x v="0"/>
    <n v="87"/>
    <n v="40"/>
    <n v="2.1419999999999999"/>
    <n v="0.67"/>
    <s v="us"/>
    <s v="us7000kxr1"/>
    <s v="2023-12-09T22:00:44.040Z"/>
    <s v="87 km SE of Sinabang, Indonesia"/>
    <s v="earthquake"/>
    <n v="8.8000000000000007"/>
    <n v="4.1079999999999997"/>
    <n v="5.1999999999999998E-2"/>
    <n v="123"/>
    <s v="reviewed"/>
    <s v="us"/>
    <s v="us"/>
  </r>
  <r>
    <s v="2023-09-23T20:23:19.849Z"/>
    <n v="17.500499999999999"/>
    <n v="95.732299999999995"/>
    <n v="61.225999999999999"/>
    <n v="4.4000000000000004"/>
    <x v="0"/>
    <n v="16"/>
    <n v="176"/>
    <n v="3.2"/>
    <n v="0.81"/>
    <s v="us"/>
    <s v="us6000lbe1"/>
    <s v="2023-12-02T23:01:05.040Z"/>
    <s v="Myanmar"/>
    <s v="earthquake"/>
    <n v="9.9499999999999993"/>
    <n v="11.688000000000001"/>
    <n v="0.20300000000000001"/>
    <n v="7"/>
    <s v="reviewed"/>
    <s v="us"/>
    <s v="us"/>
  </r>
  <r>
    <s v="2023-09-23T14:24:34.421Z"/>
    <n v="17.1447"/>
    <n v="96.100399999999993"/>
    <n v="10"/>
    <n v="4.8"/>
    <x v="0"/>
    <n v="67"/>
    <n v="44"/>
    <n v="3.0059999999999998"/>
    <n v="0.63"/>
    <s v="us"/>
    <s v="us7000kxn3"/>
    <s v="2025-05-06T17:01:55.241Z"/>
    <s v="38 km N of Yangon, Myanmar"/>
    <s v="earthquake"/>
    <n v="4.3600000000000003"/>
    <n v="1.841"/>
    <n v="6.2E-2"/>
    <n v="80"/>
    <s v="reviewed"/>
    <s v="us"/>
    <s v="us"/>
  </r>
  <r>
    <s v="2023-09-22T13:53:51.403Z"/>
    <n v="36.678800000000003"/>
    <n v="71.048500000000004"/>
    <n v="215.49299999999999"/>
    <n v="4.0999999999999996"/>
    <x v="0"/>
    <n v="29"/>
    <n v="72"/>
    <n v="2.5550000000000002"/>
    <n v="0.36"/>
    <s v="us"/>
    <s v="us7000kxe1"/>
    <s v="2024-01-18T20:56:42.433Z"/>
    <s v="28 km SE of Jurm, Afghanistan"/>
    <s v="earthquake"/>
    <n v="6.59"/>
    <n v="7.1210000000000004"/>
    <n v="0.158"/>
    <n v="11"/>
    <s v="reviewed"/>
    <s v="us"/>
    <s v="us"/>
  </r>
  <r>
    <s v="2023-09-22T02:21:45.206Z"/>
    <n v="36.593800000000002"/>
    <n v="70.993300000000005"/>
    <n v="204.78299999999999"/>
    <n v="4.4000000000000004"/>
    <x v="0"/>
    <n v="76"/>
    <n v="71"/>
    <n v="2.593"/>
    <n v="0.71"/>
    <s v="us"/>
    <s v="us7000kxa5"/>
    <s v="2023-12-02T23:01:09.040Z"/>
    <s v="33 km SSE of Jurm, Afghanistan"/>
    <s v="earthquake"/>
    <n v="4.16"/>
    <n v="6.952"/>
    <n v="7.3999999999999996E-2"/>
    <n v="53"/>
    <s v="reviewed"/>
    <s v="us"/>
    <s v="us"/>
  </r>
  <r>
    <s v="2023-09-21T19:58:12.295Z"/>
    <n v="4.1581000000000001"/>
    <n v="96.412499999999994"/>
    <n v="10.618"/>
    <n v="4"/>
    <x v="0"/>
    <n v="38"/>
    <n v="89"/>
    <n v="2.8980000000000001"/>
    <n v="0.89"/>
    <s v="us"/>
    <s v="us6000lb3b"/>
    <s v="2023-12-02T23:01:05.040Z"/>
    <s v="31 km E of Meulaboh, Indonesia"/>
    <s v="earthquake"/>
    <n v="7.57"/>
    <n v="4.6120000000000001"/>
    <n v="0.13"/>
    <n v="17"/>
    <s v="reviewed"/>
    <s v="us"/>
    <s v="us"/>
  </r>
  <r>
    <s v="2023-09-21T06:34:25.819Z"/>
    <n v="36.1509"/>
    <n v="68.453299999999999"/>
    <n v="116.624"/>
    <n v="4.0999999999999996"/>
    <x v="0"/>
    <n v="19"/>
    <n v="121"/>
    <n v="1.677"/>
    <n v="0.6"/>
    <s v="us"/>
    <s v="us7000kx1q"/>
    <s v="2023-12-02T23:01:09.040Z"/>
    <s v="23 km W of BaghlÄn, Afghanistan"/>
    <s v="earthquake"/>
    <n v="7.52"/>
    <n v="13.725"/>
    <n v="0.23400000000000001"/>
    <n v="5"/>
    <s v="reviewed"/>
    <s v="us"/>
    <s v="us"/>
  </r>
  <r>
    <s v="2023-09-19T05:28:39.623Z"/>
    <n v="37.401899999999998"/>
    <n v="73.068600000000004"/>
    <n v="54.311999999999998"/>
    <n v="4.5999999999999996"/>
    <x v="0"/>
    <n v="63"/>
    <n v="54"/>
    <n v="2.2999999999999998"/>
    <n v="0.59"/>
    <s v="us"/>
    <s v="us7000kwm4"/>
    <s v="2023-12-02T23:01:08.040Z"/>
    <s v="83 km NE of KhandÅ«d, Afghanistan"/>
    <s v="earthquake"/>
    <n v="6.74"/>
    <n v="6.7130000000000001"/>
    <n v="7.1999999999999995E-2"/>
    <n v="57"/>
    <s v="reviewed"/>
    <s v="us"/>
    <s v="us"/>
  </r>
  <r>
    <s v="2023-09-17T16:23:31.490Z"/>
    <n v="38.802700000000002"/>
    <n v="71.760300000000001"/>
    <n v="11.548"/>
    <n v="4.5999999999999996"/>
    <x v="0"/>
    <n v="95"/>
    <n v="56"/>
    <n v="0.67500000000000004"/>
    <n v="0.74"/>
    <s v="us"/>
    <s v="us7000kwbr"/>
    <s v="2023-12-02T23:01:06.040Z"/>
    <s v="52 km SSE of Karakenja, Tajikistan"/>
    <s v="earthquake"/>
    <n v="5.23"/>
    <n v="4.2729999999999997"/>
    <n v="5.3999999999999999E-2"/>
    <n v="103"/>
    <s v="reviewed"/>
    <s v="us"/>
    <s v="us"/>
  </r>
  <r>
    <s v="2023-09-17T06:49:48.834Z"/>
    <n v="23.936900000000001"/>
    <n v="90.592600000000004"/>
    <n v="10"/>
    <n v="4.2"/>
    <x v="0"/>
    <n v="35"/>
    <n v="112"/>
    <n v="5.2549999999999999"/>
    <n v="0.28000000000000003"/>
    <s v="us"/>
    <s v="us7000kwaj"/>
    <s v="2023-12-02T23:01:06.040Z"/>
    <s v="12 km W of Narsingdi, Bangladesh"/>
    <s v="earthquake"/>
    <n v="5.04"/>
    <n v="1.909"/>
    <n v="0.11"/>
    <n v="23"/>
    <s v="reviewed"/>
    <s v="us"/>
    <s v="us"/>
  </r>
  <r>
    <s v="2023-09-17T06:37:58.353Z"/>
    <n v="24.579599999999999"/>
    <n v="94.703299999999999"/>
    <n v="10.119"/>
    <n v="4.2"/>
    <x v="0"/>
    <n v="32"/>
    <n v="77"/>
    <n v="3.3639999999999999"/>
    <n v="0.35"/>
    <s v="us"/>
    <s v="us7000kx4x"/>
    <s v="2023-12-02T23:01:09.040Z"/>
    <s v="64 km E of WÄngjing, India"/>
    <s v="earthquake"/>
    <n v="8.14"/>
    <n v="4.8319999999999999"/>
    <n v="0.11799999999999999"/>
    <n v="20"/>
    <s v="reviewed"/>
    <s v="us"/>
    <s v="us"/>
  </r>
  <r>
    <s v="2023-09-17T02:00:26.167Z"/>
    <n v="34.536499999999997"/>
    <n v="99.036600000000007"/>
    <n v="10"/>
    <n v="4.3"/>
    <x v="0"/>
    <n v="44"/>
    <n v="68"/>
    <n v="4.0670000000000002"/>
    <n v="1.1499999999999999"/>
    <s v="us"/>
    <s v="us7000kw9h"/>
    <s v="2023-12-02T23:01:06.040Z"/>
    <s v="194 km W of Oula Xiuma, China"/>
    <s v="earthquake"/>
    <n v="5.82"/>
    <n v="1.8340000000000001"/>
    <n v="0.125"/>
    <n v="20"/>
    <s v="reviewed"/>
    <s v="us"/>
    <s v="us"/>
  </r>
  <r>
    <s v="2023-09-17T00:04:19.029Z"/>
    <n v="38.9221"/>
    <n v="71.767700000000005"/>
    <n v="10"/>
    <n v="4.4000000000000004"/>
    <x v="0"/>
    <n v="52"/>
    <n v="79"/>
    <n v="0.55500000000000005"/>
    <n v="0.7"/>
    <s v="us"/>
    <s v="us7000kw8y"/>
    <s v="2024-01-18T20:53:50.080Z"/>
    <s v="40 km SSE of Karakenja, Tajikistan"/>
    <s v="earthquake"/>
    <n v="4.9400000000000004"/>
    <n v="1.857"/>
    <n v="9.8000000000000004E-2"/>
    <n v="30"/>
    <s v="reviewed"/>
    <s v="us"/>
    <s v="us"/>
  </r>
  <r>
    <s v="2023-09-16T11:23:56.315Z"/>
    <n v="30.5044"/>
    <n v="94.895600000000002"/>
    <n v="10"/>
    <n v="4"/>
    <x v="0"/>
    <n v="18"/>
    <n v="116"/>
    <n v="3.3620000000000001"/>
    <n v="0.56999999999999995"/>
    <s v="us"/>
    <s v="us7000kw66"/>
    <s v="2023-11-18T22:29:35.040Z"/>
    <s v="224 km NNE of Shi Yomi, India"/>
    <s v="earthquake"/>
    <n v="9.67"/>
    <n v="1.972"/>
    <n v="0.14299999999999999"/>
    <n v="13"/>
    <s v="reviewed"/>
    <s v="us"/>
    <s v="us"/>
  </r>
  <r>
    <s v="2023-09-16T06:48:25.994Z"/>
    <n v="36.470599999999997"/>
    <n v="71.201099999999997"/>
    <n v="107.77"/>
    <n v="4.2"/>
    <x v="0"/>
    <n v="24"/>
    <n v="110"/>
    <n v="2.609"/>
    <n v="0.48"/>
    <s v="us"/>
    <s v="us7000kw58"/>
    <s v="2023-11-18T22:29:35.040Z"/>
    <s v="37 km SW of AshkÄsham, Afghanistan"/>
    <s v="earthquake"/>
    <n v="8.3800000000000008"/>
    <n v="6.9720000000000004"/>
    <n v="0.16700000000000001"/>
    <n v="12"/>
    <s v="reviewed"/>
    <s v="us"/>
    <s v="us"/>
  </r>
  <r>
    <s v="2023-09-16T05:28:07.021Z"/>
    <n v="36.636499999999998"/>
    <n v="71.393500000000003"/>
    <n v="112.337"/>
    <n v="4.0999999999999996"/>
    <x v="0"/>
    <n v="18"/>
    <n v="122"/>
    <n v="2.7669999999999999"/>
    <n v="0.56000000000000005"/>
    <s v="us"/>
    <s v="us7000kw4v"/>
    <s v="2023-11-18T22:29:35.040Z"/>
    <s v="13 km WSW of AshkÄsham, Afghanistan"/>
    <s v="earthquake"/>
    <n v="6.42"/>
    <n v="13.634"/>
    <n v="0.19800000000000001"/>
    <n v="7"/>
    <s v="reviewed"/>
    <s v="us"/>
    <s v="us"/>
  </r>
  <r>
    <s v="2023-09-15T18:08:36.793Z"/>
    <n v="37.396000000000001"/>
    <n v="73.130799999999994"/>
    <n v="72.457999999999998"/>
    <n v="4.3"/>
    <x v="0"/>
    <n v="57"/>
    <n v="52"/>
    <n v="2.3260000000000001"/>
    <n v="0.77"/>
    <s v="us"/>
    <s v="us7000kw0m"/>
    <s v="2023-11-18T22:29:35.040Z"/>
    <s v="87 km NE of KhandÅ«d, Afghanistan"/>
    <s v="earthquake"/>
    <n v="6.08"/>
    <n v="8.2810000000000006"/>
    <n v="9.0999999999999998E-2"/>
    <n v="37"/>
    <s v="reviewed"/>
    <s v="us"/>
    <s v="us"/>
  </r>
  <r>
    <s v="2023-09-15T17:15:09.344Z"/>
    <n v="37.126199999999997"/>
    <n v="71.732399999999998"/>
    <n v="134.02799999999999"/>
    <n v="4.3"/>
    <x v="0"/>
    <n v="44"/>
    <n v="61"/>
    <n v="2.3479999999999999"/>
    <n v="0.54"/>
    <s v="us"/>
    <s v="us7000kw0d"/>
    <s v="2023-11-18T22:29:35.040Z"/>
    <s v="43 km SSE of Khorugh, Tajikistan"/>
    <s v="earthquake"/>
    <n v="2.74"/>
    <n v="8.0440000000000005"/>
    <n v="9.4E-2"/>
    <n v="35"/>
    <s v="reviewed"/>
    <s v="us"/>
    <s v="us"/>
  </r>
  <r>
    <s v="2023-09-15T09:55:46.241Z"/>
    <n v="30.032900000000001"/>
    <n v="102.7522"/>
    <n v="10"/>
    <n v="4.2"/>
    <x v="0"/>
    <n v="27"/>
    <n v="65"/>
    <n v="5.8440000000000003"/>
    <n v="0.67"/>
    <s v="us"/>
    <s v="us7000kwxc"/>
    <s v="2023-11-18T22:29:36.040Z"/>
    <s v="24 km WNW of Ya'an, China"/>
    <s v="earthquake"/>
    <n v="7.99"/>
    <n v="1.8129999999999999"/>
    <n v="0.13600000000000001"/>
    <n v="15"/>
    <s v="reviewed"/>
    <s v="us"/>
    <s v="us"/>
  </r>
  <r>
    <s v="2023-09-11T22:09:28.226Z"/>
    <n v="5.6435000000000004"/>
    <n v="94.975200000000001"/>
    <n v="99.978999999999999"/>
    <n v="4.5999999999999996"/>
    <x v="0"/>
    <n v="98"/>
    <n v="124"/>
    <n v="2.0059999999999998"/>
    <n v="0.6"/>
    <s v="us"/>
    <s v="us7000kv60"/>
    <s v="2023-11-18T22:29:33.040Z"/>
    <s v="41 km WNW of Banda Aceh, Indonesia"/>
    <s v="earthquake"/>
    <n v="4.6399999999999997"/>
    <n v="6.532"/>
    <n v="6.6000000000000003E-2"/>
    <n v="68"/>
    <s v="reviewed"/>
    <s v="us"/>
    <s v="us"/>
  </r>
  <r>
    <s v="2023-09-11T18:23:36.019Z"/>
    <n v="2.0247000000000002"/>
    <n v="98.9876"/>
    <n v="137.197"/>
    <n v="4"/>
    <x v="0"/>
    <n v="27"/>
    <n v="95"/>
    <n v="0.66900000000000004"/>
    <n v="1.17"/>
    <s v="us"/>
    <s v="us7000kvy7"/>
    <s v="2023-11-18T22:29:35.040Z"/>
    <s v="38 km NE of Sibolga, Indonesia"/>
    <s v="earthquake"/>
    <n v="7.32"/>
    <n v="4.8630000000000004"/>
    <n v="0.16400000000000001"/>
    <n v="10"/>
    <s v="reviewed"/>
    <s v="us"/>
    <s v="us"/>
  </r>
  <r>
    <s v="2023-09-11T17:32:00.809Z"/>
    <n v="24.3645"/>
    <n v="94.851100000000002"/>
    <n v="110.242"/>
    <n v="5"/>
    <x v="1"/>
    <n v="126"/>
    <n v="29"/>
    <n v="3.39"/>
    <n v="0.87"/>
    <s v="us"/>
    <s v="us7000kv42"/>
    <s v="2023-11-18T22:29:33.040Z"/>
    <s v="83 km ESE of WÄngjing, India"/>
    <s v="earthquake"/>
    <n v="7.72"/>
    <n v="5.0960000000000001"/>
    <n v="8.8999999999999996E-2"/>
    <n v="12"/>
    <s v="reviewed"/>
    <s v="us"/>
    <s v="us"/>
  </r>
  <r>
    <s v="2023-09-10T22:22:00.027Z"/>
    <n v="38.778100000000002"/>
    <n v="75.409599999999998"/>
    <n v="10"/>
    <n v="4.4000000000000004"/>
    <x v="0"/>
    <n v="20"/>
    <n v="235"/>
    <n v="2.8929999999999998"/>
    <n v="0.37"/>
    <s v="us"/>
    <s v="us7000kvs4"/>
    <s v="2023-11-18T22:29:34.040Z"/>
    <s v="91 km SSW of Kashgar, China"/>
    <s v="earthquake"/>
    <n v="7.32"/>
    <n v="1.92"/>
    <n v="0.378"/>
    <n v="2"/>
    <s v="reviewed"/>
    <s v="us"/>
    <s v="us"/>
  </r>
  <r>
    <s v="2023-09-10T04:01:10.909Z"/>
    <n v="30.3231"/>
    <n v="94.782200000000003"/>
    <n v="10"/>
    <n v="4.4000000000000004"/>
    <x v="0"/>
    <n v="55"/>
    <n v="86"/>
    <n v="3.23"/>
    <n v="0.77"/>
    <s v="us"/>
    <s v="us7000kuqr"/>
    <s v="2023-11-18T22:29:32.040Z"/>
    <s v="202 km NNE of Shi Yomi, India"/>
    <s v="earthquake"/>
    <n v="7.22"/>
    <n v="1.764"/>
    <n v="8.6999999999999994E-2"/>
    <n v="38"/>
    <s v="reviewed"/>
    <s v="us"/>
    <s v="us"/>
  </r>
  <r>
    <s v="2023-09-10T03:55:20.148Z"/>
    <n v="0.88419999999999999"/>
    <n v="97.023799999999994"/>
    <n v="10"/>
    <n v="4.5"/>
    <x v="0"/>
    <n v="29"/>
    <n v="152"/>
    <n v="0.69099999999999995"/>
    <n v="0.75"/>
    <s v="us"/>
    <s v="us7000kvrg"/>
    <s v="2023-11-18T22:29:34.040Z"/>
    <s v="79 km SW of Gunungsitoli, Indonesia"/>
    <s v="earthquake"/>
    <n v="6.1"/>
    <n v="1.903"/>
    <n v="0.17100000000000001"/>
    <n v="10"/>
    <s v="reviewed"/>
    <s v="us"/>
    <s v="us"/>
  </r>
  <r>
    <s v="2023-09-10T00:10:51.381Z"/>
    <n v="30.455400000000001"/>
    <n v="94.828999999999994"/>
    <n v="10"/>
    <n v="4.5999999999999996"/>
    <x v="0"/>
    <n v="65"/>
    <n v="81"/>
    <n v="3.2949999999999999"/>
    <n v="0.78"/>
    <s v="us"/>
    <s v="us7000kupj"/>
    <s v="2023-11-18T22:29:32.040Z"/>
    <s v="217 km NNE of Shi Yomi, India"/>
    <s v="earthquake"/>
    <n v="5.72"/>
    <n v="1.7689999999999999"/>
    <n v="0.08"/>
    <n v="46"/>
    <s v="reviewed"/>
    <s v="us"/>
    <s v="us"/>
  </r>
  <r>
    <s v="2023-09-09T17:30:59.692Z"/>
    <n v="1.6032999999999999"/>
    <n v="99.738399999999999"/>
    <n v="172.239"/>
    <n v="4.5"/>
    <x v="0"/>
    <n v="77"/>
    <n v="42"/>
    <n v="1.3560000000000001"/>
    <n v="0.59"/>
    <s v="us"/>
    <s v="us7000kumr"/>
    <s v="2023-11-17T19:47:52.040Z"/>
    <s v="49 km S of Bandar, Indonesia"/>
    <s v="earthquake"/>
    <n v="6.78"/>
    <n v="4.7240000000000002"/>
    <n v="7.6999999999999999E-2"/>
    <n v="57"/>
    <s v="reviewed"/>
    <s v="us"/>
    <s v="us"/>
  </r>
  <r>
    <s v="2023-09-09T17:13:08.007Z"/>
    <n v="24.907"/>
    <n v="98.094899999999996"/>
    <n v="13.471"/>
    <n v="4"/>
    <x v="0"/>
    <n v="30"/>
    <n v="70"/>
    <n v="3.8580000000000001"/>
    <n v="1.04"/>
    <s v="us"/>
    <s v="us7000kvqk"/>
    <s v="2023-11-17T19:47:53.040Z"/>
    <s v="27 km NE of Yingjiang, China"/>
    <s v="earthquake"/>
    <n v="6.08"/>
    <n v="5.1879999999999997"/>
    <n v="0.13400000000000001"/>
    <n v="18"/>
    <s v="reviewed"/>
    <s v="us"/>
    <s v="us"/>
  </r>
  <r>
    <s v="2023-09-09T10:18:30.146Z"/>
    <n v="24.6464"/>
    <n v="92.784899999999993"/>
    <n v="47.764000000000003"/>
    <n v="4.8"/>
    <x v="0"/>
    <n v="115"/>
    <n v="36"/>
    <n v="5.2489999999999997"/>
    <n v="0.5"/>
    <s v="us"/>
    <s v="us7000kuka"/>
    <s v="2023-11-17T19:47:51.040Z"/>
    <s v="19 km ENE of LÄla, India"/>
    <s v="earthquake"/>
    <n v="7.91"/>
    <n v="5.2510000000000003"/>
    <n v="4.2999999999999997E-2"/>
    <n v="165"/>
    <s v="reviewed"/>
    <s v="us"/>
    <s v="us"/>
  </r>
  <r>
    <s v="2023-09-08T19:33:41.473Z"/>
    <n v="30.334700000000002"/>
    <n v="94.824399999999997"/>
    <n v="34.850999999999999"/>
    <n v="4.8"/>
    <x v="0"/>
    <n v="74"/>
    <n v="69"/>
    <n v="3.2679999999999998"/>
    <n v="0.57999999999999996"/>
    <s v="us"/>
    <s v="us7000kudj"/>
    <s v="2023-11-17T19:47:51.040Z"/>
    <s v="204 km NNE of Shi Yomi, India"/>
    <s v="earthquake"/>
    <n v="7.42"/>
    <n v="4.5369999999999999"/>
    <n v="5.1999999999999998E-2"/>
    <n v="113"/>
    <s v="reviewed"/>
    <s v="us"/>
    <s v="us"/>
  </r>
  <r>
    <s v="2023-09-07T18:04:00.608Z"/>
    <n v="36.554299999999998"/>
    <n v="71.510999999999996"/>
    <n v="114.637"/>
    <n v="4.0999999999999996"/>
    <x v="0"/>
    <n v="67"/>
    <n v="72"/>
    <n v="2.843"/>
    <n v="0.45"/>
    <s v="us"/>
    <s v="us7000ku08"/>
    <s v="2023-11-17T19:47:50.040Z"/>
    <s v="14 km S of AshkÄsham, Afghanistan"/>
    <s v="earthquake"/>
    <n v="7.02"/>
    <n v="6.18"/>
    <n v="8.3000000000000004E-2"/>
    <n v="39"/>
    <s v="reviewed"/>
    <s v="us"/>
    <s v="us"/>
  </r>
  <r>
    <s v="2023-09-07T04:59:22.159Z"/>
    <n v="22.452100000000002"/>
    <n v="94.132300000000001"/>
    <n v="87.501000000000005"/>
    <n v="4.4000000000000004"/>
    <x v="0"/>
    <n v="32"/>
    <n v="110"/>
    <n v="2.3119999999999998"/>
    <n v="0.57999999999999996"/>
    <s v="us"/>
    <s v="us7000kvan"/>
    <s v="2023-11-17T19:47:52.040Z"/>
    <s v="57 km ESE of Hakha, Myanmar"/>
    <s v="earthquake"/>
    <n v="7.11"/>
    <n v="8.0649999999999995"/>
    <n v="0.13400000000000001"/>
    <n v="16"/>
    <s v="reviewed"/>
    <s v="us"/>
    <s v="us"/>
  </r>
  <r>
    <s v="2023-09-06T03:05:33.131Z"/>
    <n v="37.527700000000003"/>
    <n v="72.247600000000006"/>
    <n v="178.863"/>
    <n v="4"/>
    <x v="0"/>
    <n v="36"/>
    <n v="77"/>
    <n v="1.978"/>
    <n v="0.59"/>
    <s v="us"/>
    <s v="us7000ktk9"/>
    <s v="2023-11-17T19:47:49.040Z"/>
    <s v="61 km E of Khorugh, Tajikistan"/>
    <s v="earthquake"/>
    <n v="7.59"/>
    <n v="6.48"/>
    <n v="0.16400000000000001"/>
    <n v="10"/>
    <s v="reviewed"/>
    <s v="us"/>
    <s v="us"/>
  </r>
  <r>
    <s v="2023-09-05T18:02:04.607Z"/>
    <n v="36.488100000000003"/>
    <n v="70.444000000000003"/>
    <n v="203.37299999999999"/>
    <n v="4.5999999999999996"/>
    <x v="0"/>
    <n v="133"/>
    <n v="39"/>
    <n v="2.2549999999999999"/>
    <n v="0.69"/>
    <s v="us"/>
    <s v="us7000kthe"/>
    <s v="2023-11-17T19:47:49.040Z"/>
    <s v="53 km E of FarkhÄr, Afghanistan"/>
    <s v="earthquake"/>
    <n v="6.85"/>
    <n v="4.9779999999999998"/>
    <n v="4.3999999999999997E-2"/>
    <n v="163"/>
    <s v="reviewed"/>
    <s v="us"/>
    <s v="us"/>
  </r>
  <r>
    <s v="2023-09-05T14:58:03.819Z"/>
    <n v="2.5655999999999999"/>
    <n v="95.8459"/>
    <n v="23.817"/>
    <n v="5.0999999999999996"/>
    <x v="0"/>
    <n v="74"/>
    <n v="72"/>
    <n v="2.1349999999999998"/>
    <n v="0.68"/>
    <s v="us"/>
    <s v="us7000ktee"/>
    <s v="2023-11-17T19:47:49.040Z"/>
    <s v="60 km W of Sinabang, Indonesia"/>
    <s v="earthquake"/>
    <n v="7.41"/>
    <n v="4.2919999999999998"/>
    <n v="7.1999999999999995E-2"/>
    <n v="62"/>
    <s v="reviewed"/>
    <s v="us"/>
    <s v="us"/>
  </r>
  <r>
    <s v="2023-09-05T12:09:35.825Z"/>
    <n v="36.097000000000001"/>
    <n v="69.691100000000006"/>
    <n v="114.024"/>
    <n v="4.3"/>
    <x v="0"/>
    <n v="35"/>
    <n v="85"/>
    <n v="1.641"/>
    <n v="0.61"/>
    <s v="us"/>
    <s v="us7000ktdu"/>
    <s v="2023-11-17T19:47:49.040Z"/>
    <s v="50 km E of NahrÄ«n, Afghanistan"/>
    <s v="earthquake"/>
    <n v="6.5"/>
    <n v="5.5369999999999999"/>
    <n v="0.20100000000000001"/>
    <n v="7"/>
    <s v="reviewed"/>
    <s v="us"/>
    <s v="us"/>
  </r>
  <r>
    <s v="2023-09-04T07:08:12.319Z"/>
    <n v="37.206400000000002"/>
    <n v="71.761700000000005"/>
    <n v="134.059"/>
    <n v="4.4000000000000004"/>
    <x v="0"/>
    <n v="98"/>
    <n v="60"/>
    <n v="2.2679999999999998"/>
    <n v="0.55000000000000004"/>
    <s v="us"/>
    <s v="us7000kt4v"/>
    <s v="2023-11-17T19:47:49.040Z"/>
    <s v="36 km SSE of Khorugh, Tajikistan"/>
    <s v="earthquake"/>
    <n v="5.88"/>
    <n v="7.0279999999999996"/>
    <n v="6.6000000000000003E-2"/>
    <n v="69"/>
    <s v="reviewed"/>
    <s v="us"/>
    <s v="us"/>
  </r>
  <r>
    <s v="2023-09-04T02:53:20.439Z"/>
    <n v="39.568600000000004"/>
    <n v="82.836600000000004"/>
    <n v="10"/>
    <n v="4.2"/>
    <x v="0"/>
    <n v="30"/>
    <n v="85"/>
    <n v="3.21"/>
    <n v="0.84"/>
    <s v="us"/>
    <s v="us7000kt3u"/>
    <s v="2023-11-17T19:47:49.040Z"/>
    <s v="150 km NNE of Darya Boyi, China"/>
    <s v="earthquake"/>
    <n v="5.43"/>
    <n v="1.9419999999999999"/>
    <n v="0.19900000000000001"/>
    <n v="7"/>
    <s v="reviewed"/>
    <s v="us"/>
    <s v="us"/>
  </r>
  <r>
    <s v="2023-09-04T01:38:49.714Z"/>
    <n v="36.3718"/>
    <n v="70.975099999999998"/>
    <n v="104.398"/>
    <n v="4.3"/>
    <x v="0"/>
    <n v="39"/>
    <n v="73"/>
    <n v="2.4129999999999998"/>
    <n v="0.56000000000000005"/>
    <s v="us"/>
    <s v="us7000kt3g"/>
    <s v="2023-11-17T19:47:49.040Z"/>
    <s v="56 km SSE of Jurm, Afghanistan"/>
    <s v="earthquake"/>
    <n v="7.61"/>
    <n v="8.43"/>
    <n v="0.129"/>
    <n v="17"/>
    <s v="reviewed"/>
    <s v="us"/>
    <s v="us"/>
  </r>
  <r>
    <s v="2023-09-03T21:43:45.667Z"/>
    <n v="36.651200000000003"/>
    <n v="71.493600000000001"/>
    <n v="102.322"/>
    <n v="4.0999999999999996"/>
    <x v="0"/>
    <n v="34"/>
    <n v="70"/>
    <n v="2.8119999999999998"/>
    <n v="0.45"/>
    <s v="us"/>
    <s v="us7000kt2l"/>
    <s v="2023-11-17T19:47:49.040Z"/>
    <s v="5 km SW of AshkÄsham, Afghanistan"/>
    <s v="earthquake"/>
    <n v="7.76"/>
    <n v="10.957000000000001"/>
    <n v="0.13100000000000001"/>
    <n v="16"/>
    <s v="reviewed"/>
    <s v="us"/>
    <s v="us"/>
  </r>
  <r>
    <s v="2023-09-03T09:59:03.213Z"/>
    <n v="9.2199000000000009"/>
    <n v="93.887900000000002"/>
    <n v="10"/>
    <n v="4.7"/>
    <x v="0"/>
    <n v="59"/>
    <n v="106"/>
    <n v="6.64"/>
    <n v="0.51"/>
    <s v="us"/>
    <s v="us7000kt05"/>
    <s v="2023-11-17T19:47:48.040Z"/>
    <s v="298 km SSE of Port Blair, India"/>
    <s v="earthquake"/>
    <n v="9.18"/>
    <n v="1.867"/>
    <n v="0.08"/>
    <n v="47"/>
    <s v="reviewed"/>
    <s v="us"/>
    <s v="us"/>
  </r>
  <r>
    <s v="2023-09-02T22:34:38.584Z"/>
    <n v="36.444400000000002"/>
    <n v="71.081500000000005"/>
    <n v="244.47"/>
    <n v="4"/>
    <x v="0"/>
    <n v="40"/>
    <n v="75"/>
    <n v="2.5249999999999999"/>
    <n v="0.45"/>
    <s v="us"/>
    <s v="us7000ksxa"/>
    <s v="2023-11-04T21:36:19.040Z"/>
    <s v="48 km WSW of AshkÄsham, Afghanistan"/>
    <s v="earthquake"/>
    <n v="7.92"/>
    <n v="7.9690000000000003"/>
    <n v="0.14399999999999999"/>
    <n v="13"/>
    <s v="reviewed"/>
    <s v="us"/>
    <s v="us"/>
  </r>
  <r>
    <s v="2023-09-01T18:25:38.566Z"/>
    <n v="0.76400000000000001"/>
    <n v="95.83"/>
    <n v="18.914999999999999"/>
    <n v="4.8"/>
    <x v="0"/>
    <n v="105"/>
    <n v="47"/>
    <n v="3.6389999999999998"/>
    <n v="0.6"/>
    <s v="us"/>
    <s v="us7000ksqq"/>
    <s v="2023-11-04T21:36:14.040Z"/>
    <s v="199 km SSW of Sinabang, Indonesia"/>
    <s v="earthquake"/>
    <n v="6.91"/>
    <n v="3.5640000000000001"/>
    <n v="6.0999999999999999E-2"/>
    <n v="94"/>
    <s v="reviewed"/>
    <s v="us"/>
    <s v="us"/>
  </r>
  <r>
    <s v="2023-09-01T05:27:51.913Z"/>
    <n v="9.4069000000000003"/>
    <n v="93.862700000000004"/>
    <n v="10"/>
    <n v="4.2"/>
    <x v="0"/>
    <n v="17"/>
    <n v="111"/>
    <n v="6.5720000000000001"/>
    <n v="0.61"/>
    <s v="us"/>
    <s v="us7000ktxm"/>
    <s v="2024-01-18T20:48:57.118Z"/>
    <s v="278 km SSE of Port Blair, India"/>
    <s v="earthquake"/>
    <n v="7.36"/>
    <n v="1.8580000000000001"/>
    <n v="0.17499999999999999"/>
    <n v="9"/>
    <s v="reviewed"/>
    <s v="us"/>
    <s v="us"/>
  </r>
  <r>
    <s v="2023-08-31T18:45:19.038Z"/>
    <n v="38.085099999999997"/>
    <n v="73.072900000000004"/>
    <n v="50.206000000000003"/>
    <n v="4.8"/>
    <x v="0"/>
    <n v="80"/>
    <n v="45"/>
    <n v="1.71"/>
    <n v="0.88"/>
    <s v="us"/>
    <s v="us7000ksgl"/>
    <s v="2023-11-04T21:36:06.040Z"/>
    <s v="78 km W of Murghob, Tajikistan"/>
    <s v="earthquake"/>
    <n v="3.17"/>
    <n v="6.22"/>
    <n v="5.8000000000000003E-2"/>
    <n v="92"/>
    <s v="reviewed"/>
    <s v="us"/>
    <s v="us"/>
  </r>
  <r>
    <s v="2023-08-31T16:53:12.225Z"/>
    <n v="34.6691"/>
    <n v="69.517899999999997"/>
    <n v="14.895"/>
    <n v="4.5999999999999996"/>
    <x v="0"/>
    <n v="114"/>
    <n v="39"/>
    <n v="0.41199999999999998"/>
    <n v="1.0900000000000001"/>
    <s v="us"/>
    <s v="us7000ksg5"/>
    <s v="2023-11-04T21:36:05.040Z"/>
    <s v="23 km SSW of TagÄb, Afghanistan"/>
    <s v="earthquake"/>
    <n v="5.87"/>
    <n v="4.2469999999999999"/>
    <n v="5.7000000000000002E-2"/>
    <n v="95"/>
    <s v="reviewed"/>
    <s v="us"/>
    <s v="us"/>
  </r>
  <r>
    <s v="2023-08-31T08:54:42.049Z"/>
    <n v="34.650700000000001"/>
    <n v="81.820800000000006"/>
    <n v="10"/>
    <n v="4.5"/>
    <x v="0"/>
    <n v="65"/>
    <n v="108"/>
    <n v="7.16"/>
    <n v="0.49"/>
    <s v="us"/>
    <s v="us7000ksat"/>
    <s v="2023-11-04T21:36:02.040Z"/>
    <s v="201 km S of Aqqan, China"/>
    <s v="earthquake"/>
    <n v="7.97"/>
    <n v="1.895"/>
    <n v="8.1000000000000003E-2"/>
    <n v="45"/>
    <s v="reviewed"/>
    <s v="us"/>
    <s v="us"/>
  </r>
  <r>
    <s v="2023-08-31T01:46:18.910Z"/>
    <n v="36.6357"/>
    <n v="71.1738"/>
    <n v="211.37299999999999"/>
    <n v="4.4000000000000004"/>
    <x v="0"/>
    <n v="85"/>
    <n v="86"/>
    <n v="2.6520000000000001"/>
    <n v="0.56999999999999995"/>
    <s v="us"/>
    <s v="us7000ks95"/>
    <s v="2023-11-04T21:35:59.040Z"/>
    <s v="32 km W of AshkÄsham, Afghanistan"/>
    <s v="earthquake"/>
    <n v="7.81"/>
    <n v="6.3049999999999997"/>
    <n v="6.5000000000000002E-2"/>
    <n v="68"/>
    <s v="reviewed"/>
    <s v="us"/>
    <s v="us"/>
  </r>
  <r>
    <s v="2023-08-30T23:20:26.069Z"/>
    <n v="35.941099999999999"/>
    <n v="81.523200000000003"/>
    <n v="10"/>
    <n v="4.2"/>
    <x v="0"/>
    <n v="26"/>
    <n v="254"/>
    <n v="6.4660000000000002"/>
    <n v="0.59"/>
    <s v="us"/>
    <s v="us7000ktgs"/>
    <s v="2023-11-04T21:36:28.040Z"/>
    <s v="Xinjiang-Xizang border region"/>
    <s v="earthquake"/>
    <n v="12.38"/>
    <n v="2.0129999999999999"/>
    <n v="0.23599999999999999"/>
    <n v="5"/>
    <s v="reviewed"/>
    <s v="us"/>
    <s v="us"/>
  </r>
  <r>
    <s v="2023-08-29T08:08:43.224Z"/>
    <n v="39.389000000000003"/>
    <n v="78.015199999999993"/>
    <n v="10"/>
    <n v="4.5"/>
    <x v="0"/>
    <n v="53"/>
    <n v="64"/>
    <n v="2.343"/>
    <n v="1.38"/>
    <s v="us"/>
    <s v="us7000kru3"/>
    <s v="2023-11-04T21:35:45.040Z"/>
    <s v="73 km NE of Dunbage, China"/>
    <s v="earthquake"/>
    <n v="6.96"/>
    <n v="1.873"/>
    <n v="0.113"/>
    <n v="23"/>
    <s v="reviewed"/>
    <s v="us"/>
    <s v="us"/>
  </r>
  <r>
    <s v="2023-08-29T03:02:22.966Z"/>
    <n v="37.101799999999997"/>
    <n v="71.579499999999996"/>
    <n v="190.31800000000001"/>
    <n v="4"/>
    <x v="0"/>
    <n v="19"/>
    <n v="147"/>
    <n v="2.3780000000000001"/>
    <n v="0.78"/>
    <s v="us"/>
    <s v="us7000krtb"/>
    <s v="2023-11-04T21:35:44.040Z"/>
    <s v="41 km N of Ishqoshim, Tajikistan"/>
    <s v="earthquake"/>
    <n v="10.15"/>
    <n v="12.832000000000001"/>
    <n v="0.25800000000000001"/>
    <n v="4"/>
    <s v="reviewed"/>
    <s v="us"/>
    <s v="us"/>
  </r>
  <r>
    <s v="2023-08-28T22:20:12.739Z"/>
    <n v="11.124599999999999"/>
    <n v="93.670400000000001"/>
    <n v="125.227"/>
    <n v="4.3"/>
    <x v="0"/>
    <n v="56"/>
    <n v="165"/>
    <n v="6.1420000000000003"/>
    <n v="0.52"/>
    <s v="us"/>
    <s v="us7000ksnc"/>
    <s v="2023-11-04T21:36:13.040Z"/>
    <s v="117 km ESE of Port Blair, India"/>
    <s v="earthquake"/>
    <n v="12.44"/>
    <n v="7.8970000000000002"/>
    <n v="8.5999999999999993E-2"/>
    <n v="39"/>
    <s v="reviewed"/>
    <s v="us"/>
    <s v="us"/>
  </r>
  <r>
    <s v="2023-08-28T04:35:08.795Z"/>
    <n v="36.490099999999998"/>
    <n v="70.335599999999999"/>
    <n v="202.51499999999999"/>
    <n v="4.8"/>
    <x v="0"/>
    <n v="96"/>
    <n v="41"/>
    <n v="2.2120000000000002"/>
    <n v="0.79"/>
    <s v="us"/>
    <s v="us7000krez"/>
    <s v="2023-11-04T21:35:38.040Z"/>
    <s v="43 km ESE of FarkhÄr, Afghanistan"/>
    <s v="earthquake"/>
    <n v="6.91"/>
    <n v="5.133"/>
    <n v="4.1000000000000002E-2"/>
    <n v="188"/>
    <s v="reviewed"/>
    <s v="us"/>
    <s v="us"/>
  </r>
  <r>
    <s v="2023-08-26T11:23:06.308Z"/>
    <n v="34.496499999999997"/>
    <n v="81.525400000000005"/>
    <n v="10"/>
    <n v="4.5999999999999996"/>
    <x v="0"/>
    <n v="53"/>
    <n v="74"/>
    <n v="6.9029999999999996"/>
    <n v="0.88"/>
    <s v="us"/>
    <s v="us7000kr64"/>
    <s v="2023-10-28T19:15:38.040Z"/>
    <s v="222 km S of Aqqan, China"/>
    <s v="earthquake"/>
    <n v="3.28"/>
    <n v="1.8839999999999999"/>
    <n v="0.08"/>
    <n v="47"/>
    <s v="reviewed"/>
    <s v="us"/>
    <s v="us"/>
  </r>
  <r>
    <s v="2023-08-26T11:21:36.084Z"/>
    <n v="36.591799999999999"/>
    <n v="71.004900000000006"/>
    <n v="210.505"/>
    <n v="4.0999999999999996"/>
    <x v="0"/>
    <n v="27"/>
    <n v="104"/>
    <n v="2.597"/>
    <n v="0.47"/>
    <s v="us"/>
    <s v="us7000kr5z"/>
    <s v="2023-10-28T19:15:38.040Z"/>
    <s v="33 km SSE of Jurm, Afghanistan"/>
    <s v="earthquake"/>
    <n v="4.74"/>
    <n v="7.5490000000000004"/>
    <n v="0.127"/>
    <n v="18"/>
    <s v="reviewed"/>
    <s v="us"/>
    <s v="us"/>
  </r>
  <r>
    <s v="2023-08-25T11:34:24.696Z"/>
    <n v="36.458799999999997"/>
    <n v="71.178399999999996"/>
    <n v="103.804"/>
    <n v="4.2"/>
    <x v="0"/>
    <n v="24"/>
    <n v="75"/>
    <n v="2.5880000000000001"/>
    <n v="0.35"/>
    <s v="us"/>
    <s v="us7000kqxw"/>
    <s v="2023-10-28T19:15:37.040Z"/>
    <s v="40 km SW of AshkÄsham, Afghanistan"/>
    <s v="earthquake"/>
    <n v="7.16"/>
    <n v="5.5030000000000001"/>
    <n v="0.14099999999999999"/>
    <n v="14"/>
    <s v="reviewed"/>
    <s v="us"/>
    <s v="us"/>
  </r>
  <r>
    <s v="2023-08-23T13:24:21.524Z"/>
    <n v="9.1638999999999999"/>
    <n v="93.884600000000006"/>
    <n v="10"/>
    <n v="4.2"/>
    <x v="0"/>
    <n v="24"/>
    <n v="168"/>
    <n v="4.9509999999999996"/>
    <n v="0.44"/>
    <s v="us"/>
    <s v="us7000ks2f"/>
    <s v="2024-01-18T20:45:48.460Z"/>
    <s v="Nicobar Islands, India region"/>
    <s v="earthquake"/>
    <n v="5.47"/>
    <n v="1.917"/>
    <n v="0.16700000000000001"/>
    <n v="12"/>
    <s v="reviewed"/>
    <s v="us"/>
    <s v="us"/>
  </r>
  <r>
    <s v="2023-08-23T13:13:33.336Z"/>
    <n v="9.0904000000000007"/>
    <n v="93.808300000000003"/>
    <n v="10"/>
    <n v="4.4000000000000004"/>
    <x v="0"/>
    <n v="34"/>
    <n v="83"/>
    <n v="4.9409999999999998"/>
    <n v="0.44"/>
    <s v="us"/>
    <s v="us7000ks2g"/>
    <s v="2023-10-28T19:15:35.040Z"/>
    <s v="Nicobar Islands, India region"/>
    <s v="earthquake"/>
    <n v="6.67"/>
    <n v="1.861"/>
    <n v="0.13100000000000001"/>
    <n v="18"/>
    <s v="reviewed"/>
    <s v="us"/>
    <s v="us"/>
  </r>
  <r>
    <s v="2023-08-22T21:09:47.028Z"/>
    <n v="30.440300000000001"/>
    <n v="95.058400000000006"/>
    <n v="10"/>
    <n v="4.2"/>
    <x v="0"/>
    <n v="30"/>
    <n v="114"/>
    <n v="3.4860000000000002"/>
    <n v="0.65"/>
    <s v="us"/>
    <s v="us7000kq7c"/>
    <s v="2023-10-28T19:15:35.040Z"/>
    <s v="216 km WSW of Qamdo, China"/>
    <s v="earthquake"/>
    <n v="12.26"/>
    <n v="1.9119999999999999"/>
    <n v="0.13200000000000001"/>
    <n v="16"/>
    <s v="reviewed"/>
    <s v="us"/>
    <s v="us"/>
  </r>
  <r>
    <s v="2023-08-22T18:46:54.966Z"/>
    <n v="30.3642"/>
    <n v="94.849400000000003"/>
    <n v="31.914000000000001"/>
    <n v="4.9000000000000004"/>
    <x v="0"/>
    <n v="161"/>
    <n v="40"/>
    <n v="3.294"/>
    <n v="0.61"/>
    <s v="us"/>
    <s v="us7000kq64"/>
    <s v="2023-10-28T19:15:34.040Z"/>
    <s v="208 km NNE of Shi Yomi, India"/>
    <s v="earthquake"/>
    <n v="7.48"/>
    <n v="4.53"/>
    <n v="3.7999999999999999E-2"/>
    <n v="216"/>
    <s v="reviewed"/>
    <s v="us"/>
    <s v="us"/>
  </r>
  <r>
    <s v="2023-08-21T14:12:26.659Z"/>
    <n v="37.739199999999997"/>
    <n v="72.054500000000004"/>
    <n v="117.816"/>
    <n v="4.0999999999999996"/>
    <x v="0"/>
    <n v="33"/>
    <n v="122"/>
    <n v="1.7470000000000001"/>
    <n v="0.77"/>
    <s v="us"/>
    <s v="us7000kpwc"/>
    <s v="2023-10-28T19:15:33.040Z"/>
    <s v="52 km ENE of Khorugh, Tajikistan"/>
    <s v="earthquake"/>
    <n v="7.41"/>
    <n v="5.4260000000000002"/>
    <n v="0.184"/>
    <n v="8"/>
    <s v="reviewed"/>
    <s v="us"/>
    <s v="us"/>
  </r>
  <r>
    <s v="2023-08-21T10:42:06.204Z"/>
    <n v="20.620699999999999"/>
    <n v="94.4893"/>
    <n v="81.736999999999995"/>
    <n v="4.5"/>
    <x v="0"/>
    <n v="48"/>
    <n v="82"/>
    <n v="3.347"/>
    <n v="0.59"/>
    <s v="us"/>
    <s v="us7000kpvh"/>
    <s v="2023-10-28T19:15:33.040Z"/>
    <s v="43 km WNW of Yenangyaung, Myanmar"/>
    <s v="earthquake"/>
    <n v="8.24"/>
    <n v="6.3319999999999999"/>
    <n v="7.1999999999999995E-2"/>
    <n v="56"/>
    <s v="reviewed"/>
    <s v="us"/>
    <s v="us"/>
  </r>
  <r>
    <s v="2023-08-21T04:40:02.617Z"/>
    <n v="36.524900000000002"/>
    <n v="70.943799999999996"/>
    <n v="182.685"/>
    <n v="4.5"/>
    <x v="0"/>
    <n v="77"/>
    <n v="43"/>
    <n v="2.5139999999999998"/>
    <n v="0.82"/>
    <s v="us"/>
    <s v="us7000kpsr"/>
    <s v="2023-10-28T19:15:33.040Z"/>
    <s v="38 km SSE of Jurm, Afghanistan"/>
    <s v="earthquake"/>
    <n v="6.48"/>
    <n v="5.694"/>
    <n v="6.3E-2"/>
    <n v="73"/>
    <s v="reviewed"/>
    <s v="us"/>
    <s v="us"/>
  </r>
  <r>
    <s v="2023-08-21T02:55:41.389Z"/>
    <n v="4.1372"/>
    <n v="95.129800000000003"/>
    <n v="35"/>
    <n v="4.3"/>
    <x v="0"/>
    <n v="18"/>
    <n v="166"/>
    <n v="2.1110000000000002"/>
    <n v="0.68"/>
    <s v="us"/>
    <s v="us7000krib"/>
    <s v="2023-10-28T19:15:33.040Z"/>
    <s v="110 km W of Meulaboh, Indonesia"/>
    <s v="earthquake"/>
    <n v="10.9"/>
    <n v="1.9450000000000001"/>
    <n v="0.189"/>
    <n v="10"/>
    <s v="reviewed"/>
    <s v="us"/>
    <s v="us"/>
  </r>
  <r>
    <s v="2023-08-21T00:03:59.459Z"/>
    <n v="23.325700000000001"/>
    <n v="101.9216"/>
    <n v="10"/>
    <n v="4.2"/>
    <x v="0"/>
    <n v="22"/>
    <n v="98"/>
    <n v="2.964"/>
    <n v="0.53"/>
    <s v="us"/>
    <s v="us7000krhn"/>
    <s v="2023-10-28T19:15:33.040Z"/>
    <s v="113 km ENE of Simao, China"/>
    <s v="earthquake"/>
    <n v="7.24"/>
    <n v="1.694"/>
    <n v="0.17599999999999999"/>
    <n v="9"/>
    <s v="reviewed"/>
    <s v="us"/>
    <s v="us"/>
  </r>
  <r>
    <s v="2023-08-20T15:28:22.458Z"/>
    <n v="39.777799999999999"/>
    <n v="77.688100000000006"/>
    <n v="10"/>
    <n v="4.7"/>
    <x v="0"/>
    <n v="69"/>
    <n v="97"/>
    <n v="2.0249999999999999"/>
    <n v="0.62"/>
    <s v="us"/>
    <s v="us7000kpmr"/>
    <s v="2023-10-28T19:15:32.040Z"/>
    <s v="103 km N of Dunbage, China"/>
    <s v="earthquake"/>
    <n v="6.48"/>
    <n v="1.8819999999999999"/>
    <n v="5.5E-2"/>
    <n v="101"/>
    <s v="reviewed"/>
    <s v="us"/>
    <s v="us"/>
  </r>
  <r>
    <s v="2023-08-20T07:42:43.181Z"/>
    <n v="20.636399999999998"/>
    <n v="94.404300000000006"/>
    <n v="61.128"/>
    <n v="4.7"/>
    <x v="0"/>
    <n v="125"/>
    <n v="56"/>
    <n v="4.7969999999999997"/>
    <n v="0.54"/>
    <s v="us"/>
    <s v="us7000kpky"/>
    <s v="2024-01-18T20:44:43.294Z"/>
    <s v="51 km SW of Chauk, Myanmar"/>
    <s v="earthquake"/>
    <n v="7.54"/>
    <n v="4.9009999999999998"/>
    <n v="5.0999999999999997E-2"/>
    <n v="117"/>
    <s v="reviewed"/>
    <s v="us"/>
    <s v="us"/>
  </r>
  <r>
    <s v="2023-08-19T23:06:55.832Z"/>
    <n v="30.2806"/>
    <n v="94.9315"/>
    <n v="10"/>
    <n v="4.5999999999999996"/>
    <x v="0"/>
    <n v="72"/>
    <n v="76"/>
    <n v="3.35"/>
    <n v="0.61"/>
    <s v="us"/>
    <s v="us7000kpiu"/>
    <s v="2023-10-27T21:39:04.040Z"/>
    <s v="201 km NNE of Shi Yomi, India"/>
    <s v="earthquake"/>
    <n v="6.13"/>
    <n v="1.861"/>
    <n v="8.3000000000000004E-2"/>
    <n v="44"/>
    <s v="reviewed"/>
    <s v="us"/>
    <s v="us"/>
  </r>
  <r>
    <s v="2023-08-19T19:40:44.241Z"/>
    <n v="37.257899999999999"/>
    <n v="72.694800000000001"/>
    <n v="90.602000000000004"/>
    <n v="4.2"/>
    <x v="0"/>
    <n v="36"/>
    <n v="58"/>
    <n v="2.3250000000000002"/>
    <n v="0.68"/>
    <s v="us"/>
    <s v="us7000kpi4"/>
    <s v="2023-10-27T21:39:04.040Z"/>
    <s v="Tajikistan"/>
    <s v="earthquake"/>
    <n v="3.38"/>
    <n v="8.27"/>
    <n v="0.215"/>
    <n v="6"/>
    <s v="reviewed"/>
    <s v="us"/>
    <s v="us"/>
  </r>
  <r>
    <s v="2023-08-19T15:20:35.313Z"/>
    <n v="26.349900000000002"/>
    <n v="92.844999999999999"/>
    <n v="35"/>
    <n v="4.8"/>
    <x v="0"/>
    <n v="47"/>
    <n v="70"/>
    <n v="3.669"/>
    <n v="0.76"/>
    <s v="us"/>
    <s v="us7000kpgy"/>
    <s v="2024-05-29T13:27:55.290Z"/>
    <s v="31 km S of Tezpur, India"/>
    <s v="earthquake"/>
    <n v="9.2899999999999991"/>
    <n v="1.8979999999999999"/>
    <n v="5.8999999999999997E-2"/>
    <n v="89"/>
    <s v="reviewed"/>
    <s v="us"/>
    <s v="us"/>
  </r>
  <r>
    <s v="2023-08-19T14:46:08.434Z"/>
    <n v="30.3522"/>
    <n v="94.750699999999995"/>
    <n v="10"/>
    <n v="5"/>
    <x v="0"/>
    <n v="56"/>
    <n v="47"/>
    <n v="3.2080000000000002"/>
    <n v="0.92"/>
    <s v="us"/>
    <s v="us7000kpgp"/>
    <s v="2023-10-27T21:39:04.040Z"/>
    <s v="205 km N of Shi Yomi, India"/>
    <s v="earthquake"/>
    <n v="9.08"/>
    <n v="1.857"/>
    <n v="4.8000000000000001E-2"/>
    <n v="140"/>
    <s v="reviewed"/>
    <s v="us"/>
    <s v="us"/>
  </r>
  <r>
    <s v="2023-08-19T05:38:24.520Z"/>
    <n v="37.5458"/>
    <n v="72.317499999999995"/>
    <n v="192.042"/>
    <n v="4.2"/>
    <x v="0"/>
    <n v="34"/>
    <n v="90"/>
    <n v="1.9710000000000001"/>
    <n v="0.72"/>
    <s v="us"/>
    <s v="us7000kpf7"/>
    <s v="2023-10-27T21:39:04.040Z"/>
    <s v="65 km N of KhandÅ«d, Afghanistan"/>
    <s v="earthquake"/>
    <n v="7.2"/>
    <n v="8.6389999999999993"/>
    <n v="0.152"/>
    <n v="12"/>
    <s v="reviewed"/>
    <s v="us"/>
    <s v="us"/>
  </r>
  <r>
    <s v="2023-08-19T03:43:26.360Z"/>
    <n v="36.278199999999998"/>
    <n v="70.851299999999995"/>
    <n v="101.283"/>
    <n v="4.5999999999999996"/>
    <x v="0"/>
    <n v="64"/>
    <n v="77"/>
    <n v="2.2770000000000001"/>
    <n v="0.94"/>
    <s v="us"/>
    <s v="us7000kper"/>
    <s v="2023-10-27T21:39:04.040Z"/>
    <s v="65 km S of Jurm, Afghanistan"/>
    <s v="earthquake"/>
    <n v="6.82"/>
    <n v="6.8010000000000002"/>
    <n v="4.9000000000000002E-2"/>
    <n v="123"/>
    <s v="reviewed"/>
    <s v="us"/>
    <s v="us"/>
  </r>
  <r>
    <s v="2023-08-18T17:49:38.408Z"/>
    <n v="28.288799999999998"/>
    <n v="87.151200000000003"/>
    <n v="79.495999999999995"/>
    <n v="4.3"/>
    <x v="0"/>
    <n v="56"/>
    <n v="79"/>
    <n v="1.7250000000000001"/>
    <n v="0.52"/>
    <s v="us"/>
    <s v="us7000kpar"/>
    <s v="2023-10-27T21:39:04.040Z"/>
    <s v="50 km NE of Lobuche, Nepal"/>
    <s v="earthquake"/>
    <n v="7.89"/>
    <n v="6.4290000000000003"/>
    <n v="7.4999999999999997E-2"/>
    <n v="57"/>
    <s v="reviewed"/>
    <s v="us"/>
    <s v="us"/>
  </r>
  <r>
    <s v="2023-08-18T10:06:12.181Z"/>
    <n v="31.646899999999999"/>
    <n v="82.938999999999993"/>
    <n v="10"/>
    <n v="4.4000000000000004"/>
    <x v="0"/>
    <n v="65"/>
    <n v="77"/>
    <n v="4.34"/>
    <n v="0.39"/>
    <s v="us"/>
    <s v="us7000kp70"/>
    <s v="2023-10-27T21:39:03.040Z"/>
    <s v="225 km NE of Burang, China"/>
    <s v="earthquake"/>
    <n v="8.4700000000000006"/>
    <n v="1.873"/>
    <n v="8.7999999999999995E-2"/>
    <n v="37"/>
    <s v="reviewed"/>
    <s v="us"/>
    <s v="us"/>
  </r>
  <r>
    <s v="2023-08-18T07:32:38.219Z"/>
    <n v="9.1561000000000003"/>
    <n v="93.969200000000001"/>
    <n v="10"/>
    <n v="4.7"/>
    <x v="0"/>
    <n v="61"/>
    <n v="71"/>
    <n v="4.8940000000000001"/>
    <n v="0.69"/>
    <s v="us"/>
    <s v="us7000kp6i"/>
    <s v="2023-10-27T21:39:03.040Z"/>
    <s v="Nicobar Islands, India region"/>
    <s v="earthquake"/>
    <n v="9.0299999999999994"/>
    <n v="1.88"/>
    <n v="8.5999999999999993E-2"/>
    <n v="41"/>
    <s v="reviewed"/>
    <s v="us"/>
    <s v="us"/>
  </r>
  <r>
    <s v="2023-08-18T06:40:50.838Z"/>
    <n v="9.0272000000000006"/>
    <n v="93.933700000000002"/>
    <n v="10"/>
    <n v="4.5999999999999996"/>
    <x v="0"/>
    <n v="44"/>
    <n v="96"/>
    <n v="4.8150000000000004"/>
    <n v="0.52"/>
    <s v="us"/>
    <s v="us7000kp6j"/>
    <s v="2023-10-27T21:39:03.040Z"/>
    <s v="Nicobar Islands, India region"/>
    <s v="earthquake"/>
    <n v="7.39"/>
    <n v="1.796"/>
    <n v="0.104"/>
    <n v="28"/>
    <s v="reviewed"/>
    <s v="us"/>
    <s v="us"/>
  </r>
  <r>
    <s v="2023-08-18T06:37:33.342Z"/>
    <n v="9.5714000000000006"/>
    <n v="93.935900000000004"/>
    <n v="10"/>
    <n v="4.7"/>
    <x v="0"/>
    <n v="53"/>
    <n v="70"/>
    <n v="5.2469999999999999"/>
    <n v="0.75"/>
    <s v="us"/>
    <s v="us7000kp6n"/>
    <s v="2023-10-27T21:39:03.040Z"/>
    <s v="265 km SSE of Port Blair, India"/>
    <s v="earthquake"/>
    <n v="9.4700000000000006"/>
    <n v="0.89200000000000002"/>
    <n v="8.8999999999999996E-2"/>
    <n v="38"/>
    <s v="reviewed"/>
    <s v="us"/>
    <s v="us"/>
  </r>
  <r>
    <s v="2023-08-17T21:20:03.638Z"/>
    <n v="7.3563000000000001"/>
    <n v="94.735299999999995"/>
    <n v="96.53"/>
    <n v="4.3"/>
    <x v="0"/>
    <n v="30"/>
    <n v="111"/>
    <n v="3.05"/>
    <n v="0.39"/>
    <s v="us"/>
    <s v="us7000kp4l"/>
    <s v="2023-10-27T21:39:03.040Z"/>
    <s v="174 km NNW of Sabang, Indonesia"/>
    <s v="earthquake"/>
    <n v="12.04"/>
    <n v="8.9779999999999998"/>
    <n v="0.13300000000000001"/>
    <n v="16"/>
    <s v="reviewed"/>
    <s v="us"/>
    <s v="us"/>
  </r>
  <r>
    <s v="2023-08-17T13:16:05.381Z"/>
    <n v="4.3785999999999996"/>
    <n v="96.292400000000001"/>
    <n v="10"/>
    <n v="4.5999999999999996"/>
    <x v="0"/>
    <n v="40"/>
    <n v="86"/>
    <n v="1.0669999999999999"/>
    <n v="0.81"/>
    <s v="us"/>
    <s v="us7000kp06"/>
    <s v="2023-10-27T21:39:03.040Z"/>
    <s v="31 km NE of Meulaboh, Indonesia"/>
    <s v="earthquake"/>
    <n v="5.72"/>
    <n v="1.873"/>
    <n v="0.11"/>
    <n v="25"/>
    <s v="reviewed"/>
    <s v="us"/>
    <s v="us"/>
  </r>
  <r>
    <s v="2023-08-14T14:49:48.667Z"/>
    <n v="24.979600000000001"/>
    <n v="92.248099999999994"/>
    <n v="36.648000000000003"/>
    <n v="5.3"/>
    <x v="1"/>
    <n v="153"/>
    <n v="16"/>
    <n v="2.3580000000000001"/>
    <n v="0.75"/>
    <s v="us"/>
    <s v="us6000kzvl"/>
    <s v="2023-12-02T03:54:13.016Z"/>
    <s v="16 km NW of KarÄ«mganj, India"/>
    <s v="earthquake"/>
    <n v="6.48"/>
    <n v="4.0949999999999998"/>
    <n v="9.2999999999999999E-2"/>
    <n v="11"/>
    <s v="reviewed"/>
    <s v="us"/>
    <s v="us"/>
  </r>
  <r>
    <s v="2023-08-14T11:12:21.187Z"/>
    <n v="9.2539999999999996"/>
    <n v="93.913499999999999"/>
    <n v="10"/>
    <n v="4.8"/>
    <x v="0"/>
    <n v="71"/>
    <n v="77"/>
    <n v="5.0049999999999999"/>
    <n v="0.65"/>
    <s v="us"/>
    <s v="us6000kzuh"/>
    <s v="2023-10-27T21:39:01.040Z"/>
    <s v="295 km SSE of Port Blair, India"/>
    <s v="earthquake"/>
    <n v="10.14"/>
    <n v="1.857"/>
    <n v="6.3E-2"/>
    <n v="77"/>
    <s v="reviewed"/>
    <s v="us"/>
    <s v="us"/>
  </r>
  <r>
    <s v="2023-08-14T10:33:27.596Z"/>
    <n v="11.2401"/>
    <n v="91.8215"/>
    <n v="18.719000000000001"/>
    <n v="4.5999999999999996"/>
    <x v="0"/>
    <n v="52"/>
    <n v="109"/>
    <n v="9.9410000000000007"/>
    <n v="0.56000000000000005"/>
    <s v="us"/>
    <s v="us7000kqfc"/>
    <s v="2023-10-27T21:39:05.040Z"/>
    <s v="110 km WSW of Bamboo Flat, India"/>
    <s v="earthquake"/>
    <n v="9.35"/>
    <n v="4.6079999999999997"/>
    <n v="9.1999999999999998E-2"/>
    <n v="35"/>
    <s v="reviewed"/>
    <s v="us"/>
    <s v="us"/>
  </r>
  <r>
    <s v="2023-08-13T12:55:07.861Z"/>
    <n v="24.9163"/>
    <n v="101.6549"/>
    <n v="10"/>
    <n v="4.5999999999999996"/>
    <x v="0"/>
    <n v="48"/>
    <n v="87"/>
    <n v="4.0830000000000002"/>
    <n v="0.45"/>
    <s v="us"/>
    <s v="us6000kzpn"/>
    <s v="2024-01-18T20:41:36.516Z"/>
    <s v="57 km WNW of Longquan, China"/>
    <s v="earthquake"/>
    <n v="8.48"/>
    <n v="1.901"/>
    <n v="8.8999999999999996E-2"/>
    <n v="37"/>
    <s v="reviewed"/>
    <s v="us"/>
    <s v="us"/>
  </r>
  <r>
    <s v="2023-08-13T09:21:48.450Z"/>
    <n v="36.2423"/>
    <n v="70.201099999999997"/>
    <n v="144.42099999999999"/>
    <n v="4.2"/>
    <x v="0"/>
    <n v="44"/>
    <n v="77"/>
    <n v="1.9430000000000001"/>
    <n v="0.52"/>
    <s v="us"/>
    <s v="us6000kzny"/>
    <s v="2023-10-27T21:39:00.040Z"/>
    <s v="47 km SE of FarkhÄr, Afghanistan"/>
    <s v="earthquake"/>
    <n v="7.29"/>
    <n v="9.4369999999999994"/>
    <n v="0.113"/>
    <n v="22"/>
    <s v="reviewed"/>
    <s v="us"/>
    <s v="us"/>
  </r>
  <r>
    <s v="2023-08-12T23:33:09.490Z"/>
    <n v="2.7418999999999998"/>
    <n v="95.351200000000006"/>
    <n v="21.234000000000002"/>
    <n v="4.4000000000000004"/>
    <x v="0"/>
    <n v="17"/>
    <n v="205"/>
    <n v="2.9390000000000001"/>
    <n v="0.36"/>
    <s v="us"/>
    <s v="us7000kp96"/>
    <s v="2023-10-17T22:01:31.040Z"/>
    <s v="118 km WNW of Sinabang, Indonesia"/>
    <s v="earthquake"/>
    <n v="9.98"/>
    <n v="8.2059999999999995"/>
    <n v="0.218"/>
    <n v="6"/>
    <s v="reviewed"/>
    <s v="us"/>
    <s v="us"/>
  </r>
  <r>
    <s v="2023-08-12T20:46:20.007Z"/>
    <n v="33.135599999999997"/>
    <n v="92.294799999999995"/>
    <n v="10"/>
    <n v="4.0999999999999996"/>
    <x v="0"/>
    <n v="19"/>
    <n v="85"/>
    <n v="3.5640000000000001"/>
    <n v="0.56999999999999995"/>
    <s v="us"/>
    <s v="us6000kzlv"/>
    <s v="2023-10-17T22:01:31.040Z"/>
    <s v="185 km N of Nagqu, China"/>
    <s v="earthquake"/>
    <n v="7.72"/>
    <n v="1.929"/>
    <n v="0.157"/>
    <n v="11"/>
    <s v="reviewed"/>
    <s v="us"/>
    <s v="us"/>
  </r>
  <r>
    <s v="2023-08-12T00:29:36.076Z"/>
    <n v="38.813699999999997"/>
    <n v="70.303899999999999"/>
    <n v="17.091000000000001"/>
    <n v="4"/>
    <x v="0"/>
    <n v="31"/>
    <n v="94"/>
    <n v="1.0249999999999999"/>
    <n v="0.95"/>
    <s v="us"/>
    <s v="us6000kzhe"/>
    <s v="2023-10-17T22:01:31.040Z"/>
    <s v="Afghanistan-Tajikistan border region"/>
    <s v="earthquake"/>
    <n v="5.0999999999999996"/>
    <n v="6.3550000000000004"/>
    <n v="0.155"/>
    <n v="11"/>
    <s v="reviewed"/>
    <s v="us"/>
    <s v="us"/>
  </r>
  <r>
    <s v="2023-08-10T21:25:57.660Z"/>
    <n v="9.5520999999999994"/>
    <n v="93.837199999999996"/>
    <n v="10"/>
    <n v="4.5"/>
    <x v="0"/>
    <n v="27"/>
    <n v="105"/>
    <n v="7.9720000000000004"/>
    <n v="0.43"/>
    <s v="us"/>
    <s v="us6000kz58"/>
    <s v="2023-10-17T22:01:29.040Z"/>
    <s v="Nicobar Islands, India region"/>
    <s v="earthquake"/>
    <n v="6.9"/>
    <n v="1.901"/>
    <n v="0.13900000000000001"/>
    <n v="15"/>
    <s v="reviewed"/>
    <s v="us"/>
    <s v="us"/>
  </r>
  <r>
    <s v="2023-08-10T18:13:36.311Z"/>
    <n v="10.448499999999999"/>
    <n v="93.436800000000005"/>
    <n v="116.866"/>
    <n v="4.0999999999999996"/>
    <x v="0"/>
    <n v="23"/>
    <n v="130"/>
    <n v="9.5809999999999995"/>
    <n v="0.7"/>
    <s v="us"/>
    <s v="us7000kp1g"/>
    <s v="2023-10-17T22:01:29.040Z"/>
    <s v="154 km SSE of Port Blair, India"/>
    <s v="earthquake"/>
    <n v="14.97"/>
    <n v="9.8390000000000004"/>
    <n v="0.158"/>
    <n v="13"/>
    <s v="reviewed"/>
    <s v="us"/>
    <s v="us"/>
  </r>
  <r>
    <s v="2023-08-09T17:44:20.929Z"/>
    <n v="32.543500000000002"/>
    <n v="78.602000000000004"/>
    <n v="14.337999999999999"/>
    <n v="4.7"/>
    <x v="0"/>
    <n v="81"/>
    <n v="87"/>
    <n v="7.4660000000000002"/>
    <n v="0.53"/>
    <s v="us"/>
    <s v="us6000kywl"/>
    <s v="2023-10-17T22:01:29.040Z"/>
    <s v="137 km NE of SarÄhan, India"/>
    <s v="earthquake"/>
    <n v="8.2799999999999994"/>
    <n v="4.0990000000000002"/>
    <n v="5.5E-2"/>
    <n v="101"/>
    <s v="reviewed"/>
    <s v="us"/>
    <s v="us"/>
  </r>
  <r>
    <s v="2023-08-09T07:53:51.524Z"/>
    <n v="23.648399999999999"/>
    <n v="94.427700000000002"/>
    <n v="125.57599999999999"/>
    <n v="4.3"/>
    <x v="0"/>
    <n v="34"/>
    <n v="101"/>
    <n v="2.74"/>
    <n v="0.74"/>
    <s v="us"/>
    <s v="us7000knyr"/>
    <s v="2023-10-17T22:01:28.040Z"/>
    <s v="Myanmar"/>
    <s v="earthquake"/>
    <n v="7.21"/>
    <n v="6.782"/>
    <n v="0.14299999999999999"/>
    <n v="18"/>
    <s v="reviewed"/>
    <s v="us"/>
    <s v="us"/>
  </r>
  <r>
    <s v="2023-08-08T19:29:05.114Z"/>
    <n v="9.0073000000000008"/>
    <n v="93.908699999999996"/>
    <n v="10"/>
    <n v="4.5"/>
    <x v="0"/>
    <n v="55"/>
    <n v="62"/>
    <n v="4.8150000000000004"/>
    <n v="0.57999999999999996"/>
    <s v="us"/>
    <s v="us6000kyqe"/>
    <s v="2023-10-17T22:01:28.040Z"/>
    <s v="Nicobar Islands, India region"/>
    <s v="earthquake"/>
    <n v="8.39"/>
    <n v="1.8560000000000001"/>
    <n v="9.7000000000000003E-2"/>
    <n v="36"/>
    <s v="reviewed"/>
    <s v="us"/>
    <s v="us"/>
  </r>
  <r>
    <s v="2023-08-08T10:42:25.065Z"/>
    <n v="37.098500000000001"/>
    <n v="71.578500000000005"/>
    <n v="116.17700000000001"/>
    <n v="4.4000000000000004"/>
    <x v="0"/>
    <n v="26"/>
    <n v="87"/>
    <n v="2.3820000000000001"/>
    <n v="0.48"/>
    <s v="us"/>
    <s v="us7000knpv"/>
    <s v="2023-10-17T22:01:27.040Z"/>
    <s v="41 km N of Ishqoshim, Tajikistan"/>
    <s v="earthquake"/>
    <n v="6.79"/>
    <n v="8.59"/>
    <n v="0.24099999999999999"/>
    <n v="5"/>
    <s v="reviewed"/>
    <s v="us"/>
    <s v="us"/>
  </r>
  <r>
    <s v="2023-08-07T20:57:44.100Z"/>
    <n v="23.742699999999999"/>
    <n v="94.78"/>
    <n v="109.02"/>
    <n v="4.3"/>
    <x v="0"/>
    <n v="60"/>
    <n v="57"/>
    <n v="3.0750000000000002"/>
    <n v="0.7"/>
    <s v="us"/>
    <s v="us6000kyik"/>
    <s v="2023-10-17T22:01:27.040Z"/>
    <s v="39 km ENE of Mawlaik, Myanmar"/>
    <s v="earthquake"/>
    <n v="7.87"/>
    <n v="6.1479999999999997"/>
    <n v="8.5000000000000006E-2"/>
    <n v="39"/>
    <s v="reviewed"/>
    <s v="us"/>
    <s v="us"/>
  </r>
  <r>
    <s v="2023-08-07T15:47:40.042Z"/>
    <n v="36.492899999999999"/>
    <n v="71.313100000000006"/>
    <n v="98.143000000000001"/>
    <n v="4.2"/>
    <x v="0"/>
    <n v="31"/>
    <n v="84"/>
    <n v="2.6869999999999998"/>
    <n v="1.04"/>
    <s v="us"/>
    <s v="us6000kyg9"/>
    <s v="2023-10-17T22:01:27.040Z"/>
    <s v="28 km SW of AshkÄsham, Afghanistan"/>
    <s v="earthquake"/>
    <n v="5.88"/>
    <n v="9.5129999999999999"/>
    <n v="0.159"/>
    <n v="11"/>
    <s v="reviewed"/>
    <s v="us"/>
    <s v="us"/>
  </r>
  <r>
    <s v="2023-08-07T07:26:45.464Z"/>
    <n v="9.1428999999999991"/>
    <n v="93.625200000000007"/>
    <n v="10"/>
    <n v="4.5"/>
    <x v="0"/>
    <n v="31"/>
    <n v="110"/>
    <n v="7.95"/>
    <n v="0.51"/>
    <s v="us"/>
    <s v="us7000knms"/>
    <s v="2023-10-17T22:01:26.040Z"/>
    <s v="295 km SSE of Port Blair, India"/>
    <s v="earthquake"/>
    <n v="11.12"/>
    <n v="1.8979999999999999"/>
    <n v="0.11600000000000001"/>
    <n v="24"/>
    <s v="reviewed"/>
    <s v="us"/>
    <s v="us"/>
  </r>
  <r>
    <s v="2023-08-07T07:23:21.808Z"/>
    <n v="9.1914999999999996"/>
    <n v="93.712400000000002"/>
    <n v="10"/>
    <n v="5"/>
    <x v="1"/>
    <n v="79"/>
    <n v="70"/>
    <n v="5.0789999999999997"/>
    <n v="0.45"/>
    <s v="us"/>
    <s v="us6000kye0"/>
    <s v="2023-10-17T22:01:26.040Z"/>
    <s v="293 km SSE of Port Blair, India"/>
    <s v="earthquake"/>
    <n v="7.63"/>
    <n v="1.7749999999999999"/>
    <n v="8.5999999999999993E-2"/>
    <n v="13"/>
    <s v="reviewed"/>
    <s v="us"/>
    <s v="us"/>
  </r>
  <r>
    <s v="2023-08-07T06:38:44.416Z"/>
    <n v="29.520299999999999"/>
    <n v="101.8824"/>
    <n v="10"/>
    <n v="4.5999999999999996"/>
    <x v="0"/>
    <n v="58"/>
    <n v="72"/>
    <n v="6.5970000000000004"/>
    <n v="0.67"/>
    <s v="us"/>
    <s v="us7000knmi"/>
    <s v="2023-10-17T22:01:26.040Z"/>
    <s v="53 km S of Kangding, China"/>
    <s v="earthquake"/>
    <n v="8.64"/>
    <n v="1.8819999999999999"/>
    <n v="8.4000000000000005E-2"/>
    <n v="42"/>
    <s v="reviewed"/>
    <s v="us"/>
    <s v="us"/>
  </r>
  <r>
    <s v="2023-08-07T01:33:06.512Z"/>
    <n v="36.698799999999999"/>
    <n v="71.272000000000006"/>
    <n v="192.596"/>
    <n v="4.0999999999999996"/>
    <x v="0"/>
    <n v="24"/>
    <n v="89"/>
    <n v="2.6560000000000001"/>
    <n v="0.7"/>
    <s v="us"/>
    <s v="us6000kydf"/>
    <s v="2023-10-17T22:01:26.040Z"/>
    <s v="23 km W of AshkÄsham, Afghanistan"/>
    <s v="earthquake"/>
    <n v="8.08"/>
    <n v="5.9729999999999999"/>
    <n v="0.16500000000000001"/>
    <n v="10"/>
    <s v="reviewed"/>
    <s v="us"/>
    <s v="us"/>
  </r>
  <r>
    <s v="2023-08-07T00:07:57.618Z"/>
    <n v="37.254600000000003"/>
    <n v="71.745999999999995"/>
    <n v="114.539"/>
    <n v="4.4000000000000004"/>
    <x v="0"/>
    <n v="55"/>
    <n v="85"/>
    <n v="2.2200000000000002"/>
    <n v="0.84"/>
    <s v="us"/>
    <s v="us6000kycy"/>
    <s v="2023-10-17T22:01:26.040Z"/>
    <s v="31 km SSE of Khorugh, Tajikistan"/>
    <s v="earthquake"/>
    <n v="5.91"/>
    <n v="7.26"/>
    <n v="8.6999999999999994E-2"/>
    <n v="38"/>
    <s v="reviewed"/>
    <s v="us"/>
    <s v="us"/>
  </r>
  <r>
    <s v="2023-08-06T13:23:14.830Z"/>
    <n v="36.531399999999998"/>
    <n v="70.937899999999999"/>
    <n v="85.167000000000002"/>
    <n v="5.0999999999999996"/>
    <x v="0"/>
    <n v="140"/>
    <n v="57"/>
    <n v="2.516"/>
    <n v="0.73"/>
    <s v="us"/>
    <s v="us6000ky9w"/>
    <s v="2023-10-17T22:01:26.040Z"/>
    <s v="38 km SSE of Jurm, Afghanistan"/>
    <s v="earthquake"/>
    <n v="6.7"/>
    <n v="6.1550000000000002"/>
    <n v="3.6999999999999998E-2"/>
    <n v="245"/>
    <s v="reviewed"/>
    <s v="us"/>
    <s v="us"/>
  </r>
  <r>
    <s v="2023-08-06T09:45:46.310Z"/>
    <n v="9.1768000000000001"/>
    <n v="93.833699999999993"/>
    <n v="10"/>
    <n v="4.4000000000000004"/>
    <x v="0"/>
    <n v="28"/>
    <n v="121"/>
    <n v="4.9930000000000003"/>
    <n v="0.69"/>
    <s v="us"/>
    <s v="us6000l036"/>
    <s v="2023-10-17T22:01:25.040Z"/>
    <s v="299 km SSE of Port Blair, India"/>
    <s v="earthquake"/>
    <n v="8.9700000000000006"/>
    <n v="1.9370000000000001"/>
    <n v="0.13400000000000001"/>
    <n v="16"/>
    <s v="reviewed"/>
    <s v="us"/>
    <s v="us"/>
  </r>
  <r>
    <s v="2023-08-06T00:32:49.691Z"/>
    <n v="36.430999999999997"/>
    <n v="70.668899999999994"/>
    <n v="218.04599999999999"/>
    <n v="5.3"/>
    <x v="1"/>
    <n v="189"/>
    <n v="27"/>
    <n v="2.306"/>
    <n v="0.71"/>
    <s v="us"/>
    <s v="us6000ky6s"/>
    <s v="2023-10-17T22:01:25.040Z"/>
    <s v="Badakhshan, Afghanistan"/>
    <s v="earthquake"/>
    <n v="7.27"/>
    <n v="4.3179999999999996"/>
    <n v="5.3999999999999999E-2"/>
    <n v="33"/>
    <s v="reviewed"/>
    <s v="us"/>
    <s v="us"/>
  </r>
  <r>
    <s v="2023-08-05T20:04:11.934Z"/>
    <n v="30.218299999999999"/>
    <n v="80.701300000000003"/>
    <n v="10"/>
    <n v="4.3"/>
    <x v="0"/>
    <n v="50"/>
    <n v="145"/>
    <n v="4.6769999999999996"/>
    <n v="0.43"/>
    <s v="us"/>
    <s v="us6000ky67"/>
    <s v="2023-10-07T21:38:59.040Z"/>
    <s v="western Xizang-India border region"/>
    <s v="earthquake"/>
    <n v="6.21"/>
    <n v="1.8939999999999999"/>
    <n v="0.108"/>
    <n v="24"/>
    <s v="reviewed"/>
    <s v="us"/>
    <s v="us"/>
  </r>
  <r>
    <s v="2023-08-05T16:01:49.816Z"/>
    <n v="36.450400000000002"/>
    <n v="70.722700000000003"/>
    <n v="209"/>
    <n v="5.8"/>
    <x v="1"/>
    <n v="211"/>
    <n v="15"/>
    <n v="2.347"/>
    <n v="0.88"/>
    <s v="us"/>
    <s v="us6000ky4d"/>
    <s v="2023-10-07T21:38:59.040Z"/>
    <s v="47 km SSW of Jurm, Afghanistan"/>
    <s v="earthquake"/>
    <n v="6.72"/>
    <n v="1.6259999999999999"/>
    <n v="6.0999999999999999E-2"/>
    <n v="26"/>
    <s v="reviewed"/>
    <s v="us"/>
    <s v="us"/>
  </r>
  <r>
    <s v="2023-08-05T14:47:17.093Z"/>
    <n v="36.539000000000001"/>
    <n v="71.317700000000002"/>
    <n v="118.56100000000001"/>
    <n v="4.2"/>
    <x v="0"/>
    <n v="20"/>
    <n v="120"/>
    <n v="2.7229999999999999"/>
    <n v="0.41"/>
    <s v="us"/>
    <s v="us6000ky44"/>
    <s v="2023-10-07T21:38:59.040Z"/>
    <s v="25 km SW of AshkÄsham, Afghanistan"/>
    <s v="earthquake"/>
    <n v="4.8499999999999996"/>
    <n v="9.8659999999999997"/>
    <n v="0.19900000000000001"/>
    <n v="8"/>
    <s v="reviewed"/>
    <s v="us"/>
    <s v="us"/>
  </r>
  <r>
    <s v="2023-08-05T10:07:45.475Z"/>
    <n v="36.110199999999999"/>
    <n v="70.318899999999999"/>
    <n v="137.858"/>
    <n v="4.0999999999999996"/>
    <x v="0"/>
    <n v="25"/>
    <n v="79"/>
    <n v="1.881"/>
    <n v="0.71"/>
    <s v="us"/>
    <s v="us6000ky35"/>
    <s v="2023-10-07T21:38:59.040Z"/>
    <s v="65 km SE of FarkhÄr, Afghanistan"/>
    <s v="earthquake"/>
    <n v="4.91"/>
    <n v="10.135"/>
    <n v="0.19800000000000001"/>
    <n v="7"/>
    <s v="reviewed"/>
    <s v="us"/>
    <s v="us"/>
  </r>
  <r>
    <s v="2023-08-05T09:09:25.957Z"/>
    <n v="11.8507"/>
    <n v="92.047200000000004"/>
    <n v="10"/>
    <n v="4.8"/>
    <x v="0"/>
    <n v="64"/>
    <n v="77"/>
    <n v="9.35"/>
    <n v="0.53"/>
    <s v="us"/>
    <s v="us6000ky2x"/>
    <s v="2023-10-07T21:38:59.040Z"/>
    <s v="74 km WNW of Bamboo Flat, India"/>
    <s v="earthquake"/>
    <n v="9.5500000000000007"/>
    <n v="1.827"/>
    <n v="6.4000000000000001E-2"/>
    <n v="77"/>
    <s v="reviewed"/>
    <s v="us"/>
    <s v="us"/>
  </r>
  <r>
    <s v="2023-08-05T04:53:52.852Z"/>
    <n v="36.524299999999997"/>
    <n v="69.859700000000004"/>
    <n v="46.677"/>
    <n v="4.7"/>
    <x v="0"/>
    <n v="69"/>
    <n v="45"/>
    <n v="2.0880000000000001"/>
    <n v="0.8"/>
    <s v="us"/>
    <s v="us6000ky1a"/>
    <s v="2023-10-07T21:38:58.040Z"/>
    <s v="5 km S of FarkhÄr, Afghanistan"/>
    <s v="earthquake"/>
    <n v="3.25"/>
    <n v="5.9320000000000004"/>
    <n v="0.06"/>
    <n v="85"/>
    <s v="reviewed"/>
    <s v="us"/>
    <s v="us"/>
  </r>
  <r>
    <s v="2023-08-05T03:06:04.876Z"/>
    <n v="34.8611"/>
    <n v="72.845500000000001"/>
    <n v="45.948999999999998"/>
    <n v="5"/>
    <x v="0"/>
    <n v="72"/>
    <n v="37"/>
    <n v="1.2569999999999999"/>
    <n v="0.75"/>
    <s v="us"/>
    <s v="us6000ky0p"/>
    <s v="2023-10-07T21:38:58.040Z"/>
    <s v="23 km NNW of Shingli Bala, Pakistan"/>
    <s v="earthquake"/>
    <n v="6.6"/>
    <n v="6.0650000000000004"/>
    <n v="4.4999999999999998E-2"/>
    <n v="160"/>
    <s v="reviewed"/>
    <s v="us"/>
    <s v="us"/>
  </r>
  <r>
    <s v="2023-08-04T20:58:36.806Z"/>
    <n v="36.712499999999999"/>
    <n v="71.079800000000006"/>
    <n v="243.30099999999999"/>
    <n v="4.0999999999999996"/>
    <x v="0"/>
    <n v="52"/>
    <n v="69"/>
    <n v="2.544"/>
    <n v="0.38"/>
    <s v="us"/>
    <s v="us6000kxyp"/>
    <s v="2023-10-07T21:38:58.040Z"/>
    <s v="Afghanistan-Tajikistan-Pakistan region"/>
    <s v="earthquake"/>
    <n v="7.37"/>
    <n v="7.5389999999999997"/>
    <n v="8.2000000000000003E-2"/>
    <n v="41"/>
    <s v="reviewed"/>
    <s v="us"/>
    <s v="us"/>
  </r>
  <r>
    <s v="2023-08-04T19:16:55.952Z"/>
    <n v="1.3184"/>
    <n v="97.093100000000007"/>
    <n v="31.95"/>
    <n v="4.5999999999999996"/>
    <x v="0"/>
    <n v="61"/>
    <n v="60"/>
    <n v="0.48299999999999998"/>
    <n v="0.62"/>
    <s v="us"/>
    <s v="us6000kxxy"/>
    <s v="2023-10-07T21:38:58.040Z"/>
    <s v="58 km W of Gunungsitoli, Indonesia"/>
    <s v="earthquake"/>
    <n v="6.08"/>
    <n v="4.9139999999999997"/>
    <n v="8.5000000000000006E-2"/>
    <n v="46"/>
    <s v="reviewed"/>
    <s v="us"/>
    <s v="us"/>
  </r>
  <r>
    <s v="2023-08-04T17:50:48.335Z"/>
    <n v="36.387300000000003"/>
    <n v="69.129800000000003"/>
    <n v="44.652999999999999"/>
    <n v="4.2"/>
    <x v="0"/>
    <n v="34"/>
    <n v="102"/>
    <n v="1.8440000000000001"/>
    <n v="0.69"/>
    <s v="us"/>
    <s v="us6000kxxb"/>
    <s v="2023-10-07T21:38:58.040Z"/>
    <s v="32 km S of Khanabad, Afghanistan"/>
    <s v="earthquake"/>
    <n v="6.41"/>
    <n v="3.7730000000000001"/>
    <n v="0.115"/>
    <n v="25"/>
    <s v="reviewed"/>
    <s v="us"/>
    <s v="us"/>
  </r>
  <r>
    <s v="2023-08-04T03:05:04.410Z"/>
    <n v="33.250100000000003"/>
    <n v="92.002899999999997"/>
    <n v="10"/>
    <n v="4.9000000000000004"/>
    <x v="0"/>
    <n v="63"/>
    <n v="64"/>
    <n v="3.6139999999999999"/>
    <n v="0.79"/>
    <s v="us"/>
    <s v="us6000kxqs"/>
    <s v="2023-10-07T21:38:57.040Z"/>
    <s v="196 km N of Nagqu, China"/>
    <s v="earthquake"/>
    <n v="9.7899999999999991"/>
    <n v="1.85"/>
    <n v="0.05"/>
    <n v="127"/>
    <s v="reviewed"/>
    <s v="us"/>
    <s v="us"/>
  </r>
  <r>
    <s v="2023-08-03T11:39:02.737Z"/>
    <n v="9.0897000000000006"/>
    <n v="93.596299999999999"/>
    <n v="10"/>
    <n v="4.8"/>
    <x v="0"/>
    <n v="47"/>
    <n v="89"/>
    <n v="7.95"/>
    <n v="0.87"/>
    <s v="us"/>
    <s v="us6000kxif"/>
    <s v="2023-10-07T21:38:57.040Z"/>
    <s v="Nicobar Islands, India region"/>
    <s v="earthquake"/>
    <n v="6.18"/>
    <n v="1.825"/>
    <n v="0.105"/>
    <n v="28"/>
    <s v="reviewed"/>
    <s v="us"/>
    <s v="us"/>
  </r>
  <r>
    <s v="2023-08-02T22:47:31.055Z"/>
    <n v="8.4732000000000003"/>
    <n v="92.866299999999995"/>
    <n v="51.604999999999997"/>
    <n v="4.2"/>
    <x v="0"/>
    <n v="14"/>
    <n v="115"/>
    <n v="5.1769999999999996"/>
    <n v="0.72"/>
    <s v="us"/>
    <s v="us6000kzcf"/>
    <s v="2023-10-07T21:39:01.040Z"/>
    <s v="Nicobar Islands, India region"/>
    <s v="earthquake"/>
    <n v="13.5"/>
    <n v="6.8579999999999997"/>
    <n v="0.186"/>
    <n v="8"/>
    <s v="reviewed"/>
    <s v="us"/>
    <s v="us"/>
  </r>
  <r>
    <s v="2023-08-02T10:57:00.160Z"/>
    <n v="21.150200000000002"/>
    <n v="99.868700000000004"/>
    <n v="10"/>
    <n v="4.3"/>
    <x v="0"/>
    <n v="27"/>
    <n v="87"/>
    <n v="0.29299999999999998"/>
    <n v="0.77"/>
    <s v="us"/>
    <s v="us6000kxaz"/>
    <s v="2023-10-07T21:38:56.040Z"/>
    <s v="53 km S of KÄ“ng Tung, Myanmar"/>
    <s v="earthquake"/>
    <n v="6.07"/>
    <n v="1.8959999999999999"/>
    <n v="0.11899999999999999"/>
    <n v="20"/>
    <s v="reviewed"/>
    <s v="us"/>
    <s v="us"/>
  </r>
  <r>
    <s v="2023-08-02T09:58:06.278Z"/>
    <n v="36.570999999999998"/>
    <n v="70.200199999999995"/>
    <n v="213.93299999999999"/>
    <n v="4"/>
    <x v="0"/>
    <n v="31"/>
    <n v="94"/>
    <n v="2.2349999999999999"/>
    <n v="0.25"/>
    <s v="us"/>
    <s v="us6000kx9v"/>
    <s v="2023-10-07T21:38:56.040Z"/>
    <s v="30 km E of FarkhÄr, Afghanistan"/>
    <s v="earthquake"/>
    <n v="5.51"/>
    <n v="9.7319999999999993"/>
    <n v="0.15"/>
    <n v="12"/>
    <s v="reviewed"/>
    <s v="us"/>
    <s v="us"/>
  </r>
  <r>
    <s v="2023-08-02T04:54:16.859Z"/>
    <n v="37.075099999999999"/>
    <n v="69.354799999999997"/>
    <n v="10"/>
    <n v="4.3"/>
    <x v="0"/>
    <n v="36"/>
    <n v="100"/>
    <n v="1.6040000000000001"/>
    <n v="0.84"/>
    <s v="us"/>
    <s v="us6000kx8u"/>
    <s v="2023-10-07T21:38:56.040Z"/>
    <s v="11 km W of Ä€rt KhwÄjah, Afghanistan"/>
    <s v="earthquake"/>
    <n v="6.28"/>
    <n v="1.901"/>
    <n v="0.13700000000000001"/>
    <n v="15"/>
    <s v="reviewed"/>
    <s v="us"/>
    <s v="us"/>
  </r>
  <r>
    <s v="2023-08-02T01:07:17.066Z"/>
    <n v="9.5162999999999993"/>
    <n v="94.069500000000005"/>
    <n v="10"/>
    <n v="5.2"/>
    <x v="1"/>
    <n v="80"/>
    <n v="86"/>
    <n v="7.758"/>
    <n v="0.56000000000000005"/>
    <s v="us"/>
    <s v="us6000kx7s"/>
    <s v="2023-10-07T21:38:56.040Z"/>
    <s v="278 km SSE of Port Blair, India"/>
    <s v="earthquake"/>
    <n v="4.66"/>
    <n v="1.7729999999999999"/>
    <n v="8.3000000000000004E-2"/>
    <n v="14"/>
    <s v="reviewed"/>
    <s v="us"/>
    <s v="us"/>
  </r>
  <r>
    <s v="2023-08-02T00:10:11.622Z"/>
    <n v="9.3458000000000006"/>
    <n v="93.928200000000004"/>
    <n v="10"/>
    <n v="5.3"/>
    <x v="1"/>
    <n v="159"/>
    <n v="45"/>
    <n v="5.069"/>
    <n v="0.89"/>
    <s v="us"/>
    <s v="us6000kx7b"/>
    <s v="2023-10-07T21:38:56.040Z"/>
    <s v="287 km SSE of Port Blair, India"/>
    <s v="earthquake"/>
    <n v="3.32"/>
    <n v="1.746"/>
    <n v="7.4999999999999997E-2"/>
    <n v="17"/>
    <s v="reviewed"/>
    <s v="us"/>
    <s v="us"/>
  </r>
  <r>
    <s v="2023-08-01T23:07:34.572Z"/>
    <n v="9.5048999999999992"/>
    <n v="93.712699999999998"/>
    <n v="10"/>
    <n v="4.3"/>
    <x v="0"/>
    <n v="36"/>
    <n v="118"/>
    <n v="8.0519999999999996"/>
    <n v="0.93"/>
    <s v="us"/>
    <s v="us6000kzbn"/>
    <s v="2023-10-07T21:39:00.040Z"/>
    <s v="261 km SSE of Port Blair, India"/>
    <s v="earthquake"/>
    <n v="9.75"/>
    <n v="1.913"/>
    <n v="0.122"/>
    <n v="19"/>
    <s v="reviewed"/>
    <s v="us"/>
    <s v="us"/>
  </r>
  <r>
    <s v="2023-08-01T13:38:51.353Z"/>
    <n v="9.2692999999999994"/>
    <n v="93.904499999999999"/>
    <n v="10"/>
    <n v="4.5"/>
    <x v="0"/>
    <n v="38"/>
    <n v="107"/>
    <n v="7.77"/>
    <n v="0.67"/>
    <s v="us"/>
    <s v="us6000kzbd"/>
    <s v="2023-10-07T21:39:00.040Z"/>
    <s v="293 km SSE of Port Blair, India"/>
    <s v="earthquake"/>
    <n v="11.92"/>
    <n v="1.9079999999999999"/>
    <n v="0.127"/>
    <n v="18"/>
    <s v="reviewed"/>
    <s v="us"/>
    <s v="us"/>
  </r>
  <r>
    <s v="2023-08-01T02:05:46.595Z"/>
    <n v="37.382800000000003"/>
    <n v="71.739400000000003"/>
    <n v="131.976"/>
    <n v="4.0999999999999996"/>
    <x v="0"/>
    <n v="29"/>
    <n v="118"/>
    <n v="2.0920000000000001"/>
    <n v="0.67"/>
    <s v="us"/>
    <s v="us6000kzal"/>
    <s v="2023-10-07T21:39:00.040Z"/>
    <s v="20 km SE of Khorugh, Tajikistan"/>
    <s v="earthquake"/>
    <n v="6.57"/>
    <n v="9.6430000000000007"/>
    <n v="0.21299999999999999"/>
    <n v="6"/>
    <s v="reviewed"/>
    <s v="us"/>
    <s v="us"/>
  </r>
  <r>
    <s v="2023-07-31T04:03:00.559Z"/>
    <n v="32.0655"/>
    <n v="92.895600000000002"/>
    <n v="10"/>
    <n v="4.0999999999999996"/>
    <x v="0"/>
    <n v="17"/>
    <n v="88"/>
    <n v="2.8029999999999999"/>
    <n v="0.49"/>
    <s v="us"/>
    <s v="us6000kzd1"/>
    <s v="2023-10-07T21:39:01.040Z"/>
    <s v="102 km NE of Nagqu, China"/>
    <s v="earthquake"/>
    <n v="7.08"/>
    <n v="1.889"/>
    <n v="0.21299999999999999"/>
    <n v="7"/>
    <s v="reviewed"/>
    <s v="us"/>
    <s v="us"/>
  </r>
  <r>
    <s v="2023-07-30T18:43:52.082Z"/>
    <n v="30.659600000000001"/>
    <n v="94.845100000000002"/>
    <n v="10"/>
    <n v="4.0999999999999996"/>
    <x v="0"/>
    <n v="26"/>
    <n v="229"/>
    <n v="3.3580000000000001"/>
    <n v="0.36"/>
    <s v="us"/>
    <s v="us6000kwqz"/>
    <s v="2023-10-07T21:38:55.040Z"/>
    <s v="229 km WSW of Qamdo, China"/>
    <s v="earthquake"/>
    <n v="8.3000000000000007"/>
    <n v="2.0030000000000001"/>
    <n v="0.123"/>
    <n v="18"/>
    <s v="reviewed"/>
    <s v="us"/>
    <s v="us"/>
  </r>
  <r>
    <s v="2023-07-30T18:33:44.613Z"/>
    <n v="30.361799999999999"/>
    <n v="94.876900000000006"/>
    <n v="10"/>
    <n v="4.8"/>
    <x v="0"/>
    <n v="105"/>
    <n v="85"/>
    <n v="3.3170000000000002"/>
    <n v="0.56999999999999995"/>
    <s v="us"/>
    <s v="us6000kwqs"/>
    <s v="2023-10-07T21:38:55.040Z"/>
    <s v="208 km NNE of Shi Yomi, India"/>
    <s v="earthquake"/>
    <n v="7.99"/>
    <n v="1.837"/>
    <n v="5.0999999999999997E-2"/>
    <n v="118"/>
    <s v="reviewed"/>
    <s v="us"/>
    <s v="us"/>
  </r>
  <r>
    <s v="2023-07-30T04:15:11.184Z"/>
    <n v="30.3856"/>
    <n v="94.850700000000003"/>
    <n v="10"/>
    <n v="4.9000000000000004"/>
    <x v="0"/>
    <n v="69"/>
    <n v="70"/>
    <n v="3.2989999999999999"/>
    <n v="0.74"/>
    <s v="us"/>
    <s v="us6000kwm4"/>
    <s v="2023-10-07T21:38:54.040Z"/>
    <s v="210 km NNE of Shi Yomi, India"/>
    <s v="earthquake"/>
    <n v="5.27"/>
    <n v="1.7210000000000001"/>
    <n v="4.5999999999999999E-2"/>
    <n v="148"/>
    <s v="reviewed"/>
    <s v="us"/>
    <s v="us"/>
  </r>
  <r>
    <s v="2023-07-29T22:29:32.010Z"/>
    <n v="20.1463"/>
    <n v="94.067099999999996"/>
    <n v="43.85"/>
    <n v="4.4000000000000004"/>
    <x v="0"/>
    <n v="63"/>
    <n v="74"/>
    <n v="2.85"/>
    <n v="0.54"/>
    <s v="us"/>
    <s v="us6000kwkm"/>
    <s v="2023-09-30T21:36:34.040Z"/>
    <s v="84 km W of Minbu, Myanmar"/>
    <s v="earthquake"/>
    <n v="7.77"/>
    <n v="6.9859999999999998"/>
    <n v="7.5999999999999998E-2"/>
    <n v="50"/>
    <s v="reviewed"/>
    <s v="us"/>
    <s v="us"/>
  </r>
  <r>
    <s v="2023-07-29T20:44:18.157Z"/>
    <n v="30.7849"/>
    <n v="94.651600000000002"/>
    <n v="10"/>
    <n v="4"/>
    <x v="0"/>
    <n v="21"/>
    <n v="118"/>
    <n v="3.2349999999999999"/>
    <n v="0.9"/>
    <s v="us"/>
    <s v="us6000kwk9"/>
    <s v="2023-09-30T21:36:34.040Z"/>
    <s v="244 km W of Qamdo, China"/>
    <s v="earthquake"/>
    <n v="14.98"/>
    <n v="1.97"/>
    <n v="0.129"/>
    <n v="16"/>
    <s v="reviewed"/>
    <s v="us"/>
    <s v="us"/>
  </r>
  <r>
    <s v="2023-07-28T19:23:46.487Z"/>
    <n v="10.536799999999999"/>
    <n v="93.541799999999995"/>
    <n v="88.891000000000005"/>
    <n v="5.9"/>
    <x v="1"/>
    <n v="261"/>
    <n v="17"/>
    <n v="6.26"/>
    <n v="0.88"/>
    <s v="us"/>
    <s v="us6000kwam"/>
    <s v="2023-09-30T21:36:33.040Z"/>
    <s v="152 km SE of Port Blair, India"/>
    <s v="earthquake"/>
    <n v="7.42"/>
    <n v="1.35"/>
    <n v="4.7E-2"/>
    <n v="44"/>
    <s v="reviewed"/>
    <s v="us"/>
    <s v="us"/>
  </r>
  <r>
    <s v="2023-07-28T12:39:49.057Z"/>
    <n v="36.566299999999998"/>
    <n v="71.261399999999995"/>
    <n v="222.87299999999999"/>
    <n v="4"/>
    <x v="0"/>
    <n v="54"/>
    <n v="72"/>
    <n v="2.7120000000000002"/>
    <n v="0.61"/>
    <s v="us"/>
    <s v="us6000kw7a"/>
    <s v="2023-09-30T21:36:32.040Z"/>
    <s v="27 km WSW of AshkÄsham, Afghanistan"/>
    <s v="earthquake"/>
    <n v="7.06"/>
    <n v="6.9649999999999999"/>
    <n v="9.2999999999999999E-2"/>
    <n v="31"/>
    <s v="reviewed"/>
    <s v="us"/>
    <s v="us"/>
  </r>
  <r>
    <s v="2023-07-28T03:20:30.294Z"/>
    <n v="30.287400000000002"/>
    <n v="94.732699999999994"/>
    <n v="10"/>
    <n v="4.5999999999999996"/>
    <x v="0"/>
    <n v="50"/>
    <n v="77"/>
    <n v="3.1819999999999999"/>
    <n v="1"/>
    <s v="us"/>
    <s v="us6000kw25"/>
    <s v="2023-09-30T21:36:32.040Z"/>
    <s v="197 km N of Shi Yomi, India"/>
    <s v="earthquake"/>
    <n v="8.98"/>
    <n v="1.8640000000000001"/>
    <n v="6.8000000000000005E-2"/>
    <n v="64"/>
    <s v="reviewed"/>
    <s v="us"/>
    <s v="us"/>
  </r>
  <r>
    <s v="2023-07-27T22:16:52.885Z"/>
    <n v="30.4008"/>
    <n v="94.426599999999993"/>
    <n v="10"/>
    <n v="4.4000000000000004"/>
    <x v="0"/>
    <n v="22"/>
    <n v="97"/>
    <n v="2.944"/>
    <n v="0.95"/>
    <s v="us"/>
    <s v="us6000kxue"/>
    <s v="2023-09-30T21:36:37.040Z"/>
    <s v="207 km N of Shi Yomi, India"/>
    <s v="earthquake"/>
    <n v="8.23"/>
    <n v="1.962"/>
    <n v="0.14899999999999999"/>
    <n v="13"/>
    <s v="reviewed"/>
    <s v="us"/>
    <s v="us"/>
  </r>
  <r>
    <s v="2023-07-27T22:13:55.178Z"/>
    <n v="30.35"/>
    <n v="94.831800000000001"/>
    <n v="10"/>
    <n v="5"/>
    <x v="0"/>
    <n v="102"/>
    <n v="63"/>
    <n v="3.2770000000000001"/>
    <n v="0.45"/>
    <s v="us"/>
    <s v="us6000kw0u"/>
    <s v="2023-09-30T21:36:32.040Z"/>
    <s v="206 km NNE of Shi Yomi, India"/>
    <s v="earthquake"/>
    <n v="7.77"/>
    <n v="1.8160000000000001"/>
    <n v="4.5999999999999999E-2"/>
    <n v="148"/>
    <s v="reviewed"/>
    <s v="us"/>
    <s v="us"/>
  </r>
  <r>
    <s v="2023-07-25T18:43:17.246Z"/>
    <n v="37.262999999999998"/>
    <n v="71.883200000000002"/>
    <n v="154.50200000000001"/>
    <n v="4.2"/>
    <x v="0"/>
    <n v="29"/>
    <n v="105"/>
    <n v="2.2120000000000002"/>
    <n v="0.55000000000000004"/>
    <s v="us"/>
    <s v="us6000kvi9"/>
    <s v="2023-09-30T21:36:31.040Z"/>
    <s v="38 km SE of Khorugh, Tajikistan"/>
    <s v="earthquake"/>
    <n v="7.01"/>
    <n v="9.8629999999999995"/>
    <n v="0.159"/>
    <n v="11"/>
    <s v="reviewed"/>
    <s v="us"/>
    <s v="us"/>
  </r>
  <r>
    <s v="2023-07-24T20:14:28.734Z"/>
    <n v="22.8262"/>
    <n v="94.479500000000002"/>
    <n v="97.036000000000001"/>
    <n v="4.4000000000000004"/>
    <x v="0"/>
    <n v="41"/>
    <n v="68"/>
    <n v="2.6230000000000002"/>
    <n v="0.55000000000000004"/>
    <s v="us"/>
    <s v="us7000ki2c"/>
    <s v="2023-09-30T21:36:39.040Z"/>
    <s v="82 km E of Falam, Myanmar"/>
    <s v="earthquake"/>
    <n v="8.91"/>
    <n v="3.3650000000000002"/>
    <n v="9.8000000000000004E-2"/>
    <n v="30"/>
    <s v="reviewed"/>
    <s v="us"/>
    <s v="us"/>
  </r>
  <r>
    <s v="2023-07-23T16:31:23.608Z"/>
    <n v="22.3642"/>
    <n v="94.369500000000002"/>
    <n v="101.114"/>
    <n v="4.0999999999999996"/>
    <x v="0"/>
    <n v="29"/>
    <n v="132"/>
    <n v="2.9449999999999998"/>
    <n v="0.87"/>
    <s v="us"/>
    <s v="us7000khu1"/>
    <s v="2023-09-30T21:36:39.040Z"/>
    <s v="83 km WNW of Monywa, Myanmar"/>
    <s v="earthquake"/>
    <n v="11"/>
    <n v="9.6359999999999992"/>
    <n v="0.14000000000000001"/>
    <n v="15"/>
    <s v="reviewed"/>
    <s v="us"/>
    <s v="us"/>
  </r>
  <r>
    <s v="2023-07-23T06:47:32.209Z"/>
    <n v="18.562000000000001"/>
    <n v="93.614199999999997"/>
    <n v="10"/>
    <n v="4.5999999999999996"/>
    <x v="0"/>
    <n v="29"/>
    <n v="79"/>
    <n v="3.899"/>
    <n v="0.37"/>
    <s v="us"/>
    <s v="us7000khrq"/>
    <s v="2023-09-30T21:36:38.040Z"/>
    <s v="172 km W of Pyay, Myanmar"/>
    <s v="earthquake"/>
    <n v="10.7"/>
    <n v="1.905"/>
    <n v="0.125"/>
    <n v="22"/>
    <s v="reviewed"/>
    <s v="us"/>
    <s v="us"/>
  </r>
  <r>
    <s v="2023-07-23T03:16:17.304Z"/>
    <n v="36.593000000000004"/>
    <n v="70.981499999999997"/>
    <n v="181.244"/>
    <n v="4.4000000000000004"/>
    <x v="0"/>
    <n v="64"/>
    <n v="38"/>
    <n v="2.5859999999999999"/>
    <n v="1.3"/>
    <s v="us"/>
    <s v="us7000khqq"/>
    <s v="2023-09-30T21:36:38.040Z"/>
    <s v="32 km SSE of Jurm, Afghanistan"/>
    <s v="earthquake"/>
    <n v="7.35"/>
    <n v="6.234"/>
    <n v="6.3E-2"/>
    <n v="73"/>
    <s v="reviewed"/>
    <s v="us"/>
    <s v="us"/>
  </r>
  <r>
    <s v="2023-07-23T00:56:39.378Z"/>
    <n v="37.560200000000002"/>
    <n v="71.659099999999995"/>
    <n v="124.218"/>
    <n v="4.0999999999999996"/>
    <x v="0"/>
    <n v="30"/>
    <n v="119"/>
    <n v="1.9179999999999999"/>
    <n v="0.46"/>
    <s v="us"/>
    <s v="us7000khqc"/>
    <s v="2023-09-30T21:36:38.040Z"/>
    <s v="Afghanistan-Tajikistan border region"/>
    <s v="earthquake"/>
    <n v="6.95"/>
    <n v="9.6120000000000001"/>
    <n v="0.16500000000000001"/>
    <n v="10"/>
    <s v="reviewed"/>
    <s v="us"/>
    <s v="us"/>
  </r>
  <r>
    <s v="2023-07-22T12:54:34.588Z"/>
    <n v="39.366900000000001"/>
    <n v="71.906199999999998"/>
    <n v="18.617999999999999"/>
    <n v="4.3"/>
    <x v="0"/>
    <n v="22"/>
    <n v="107"/>
    <n v="0.13800000000000001"/>
    <n v="0.71"/>
    <s v="us"/>
    <s v="us7000khm9"/>
    <s v="2023-09-28T21:34:11.040Z"/>
    <s v="32 km SW of Daroot-Korgon, Kyrgyzstan"/>
    <s v="earthquake"/>
    <n v="3.66"/>
    <n v="4.524"/>
    <n v="0.26600000000000001"/>
    <n v="4"/>
    <s v="reviewed"/>
    <s v="us"/>
    <s v="us"/>
  </r>
  <r>
    <s v="2023-07-21T21:30:52.774Z"/>
    <n v="0.56110000000000004"/>
    <n v="92.349699999999999"/>
    <n v="10"/>
    <n v="4.4000000000000004"/>
    <x v="0"/>
    <n v="31"/>
    <n v="176"/>
    <n v="5.2770000000000001"/>
    <n v="0.56000000000000005"/>
    <s v="us"/>
    <s v="us7000khi5"/>
    <s v="2023-09-28T21:34:05.040Z"/>
    <s v="off the west coast of northern Sumatra"/>
    <s v="earthquake"/>
    <n v="7.17"/>
    <n v="1.9059999999999999"/>
    <n v="0.13"/>
    <n v="17"/>
    <s v="reviewed"/>
    <s v="us"/>
    <s v="us"/>
  </r>
  <r>
    <s v="2023-07-21T20:05:46.184Z"/>
    <n v="25.164200000000001"/>
    <n v="95.007999999999996"/>
    <n v="86.88"/>
    <n v="4"/>
    <x v="0"/>
    <n v="45"/>
    <n v="83"/>
    <n v="3.9510000000000001"/>
    <n v="0.56000000000000005"/>
    <s v="us"/>
    <s v="us7000khhf"/>
    <s v="2023-09-28T21:34:05.040Z"/>
    <s v="75 km SE of Phek, India"/>
    <s v="earthquake"/>
    <n v="6.94"/>
    <n v="6.875"/>
    <n v="0.1"/>
    <n v="30"/>
    <s v="reviewed"/>
    <s v="us"/>
    <s v="us"/>
  </r>
  <r>
    <s v="2023-07-20T22:39:44.949Z"/>
    <n v="26.868500000000001"/>
    <n v="75.890600000000006"/>
    <n v="10"/>
    <n v="4.3"/>
    <x v="0"/>
    <n v="37"/>
    <n v="199"/>
    <n v="7.1289999999999996"/>
    <n v="0.44"/>
    <s v="us"/>
    <s v="us7000kh99"/>
    <s v="2024-06-08T19:58:22.813Z"/>
    <s v="11 km ESE of Jaipur, India"/>
    <s v="earthquake"/>
    <n v="9.9"/>
    <n v="1.99"/>
    <n v="0.125"/>
    <n v="18"/>
    <s v="reviewed"/>
    <s v="us"/>
    <s v="us"/>
  </r>
  <r>
    <s v="2023-07-19T07:26:40.770Z"/>
    <n v="36.519300000000001"/>
    <n v="70.096100000000007"/>
    <n v="215.10599999999999"/>
    <n v="5.0999999999999996"/>
    <x v="1"/>
    <n v="123"/>
    <n v="22"/>
    <n v="2.153"/>
    <n v="0.92"/>
    <s v="us"/>
    <s v="us7000kgsp"/>
    <s v="2023-09-28T21:33:47.040Z"/>
    <s v="22 km ESE of FarkhÄr, Afghanistan"/>
    <s v="earthquake"/>
    <n v="6.77"/>
    <n v="4.2830000000000004"/>
    <n v="6.0999999999999999E-2"/>
    <n v="26"/>
    <s v="reviewed"/>
    <s v="us"/>
    <s v="us"/>
  </r>
  <r>
    <s v="2023-07-17T16:37:23.404Z"/>
    <n v="33.104599999999998"/>
    <n v="76.097899999999996"/>
    <n v="10"/>
    <n v="4.2"/>
    <x v="0"/>
    <n v="34"/>
    <n v="94"/>
    <n v="2.4289999999999998"/>
    <n v="1.07"/>
    <s v="us"/>
    <s v="us7000kgdh"/>
    <s v="2023-09-28T21:33:39.040Z"/>
    <s v="38 km ENE of BhadarwÄh, India"/>
    <s v="earthquake"/>
    <n v="4.3600000000000003"/>
    <n v="1.8959999999999999"/>
    <n v="0.121"/>
    <n v="20"/>
    <s v="reviewed"/>
    <s v="us"/>
    <s v="us"/>
  </r>
  <r>
    <s v="2023-07-16T14:23:32.031Z"/>
    <n v="25.722000000000001"/>
    <n v="91.355900000000005"/>
    <n v="10"/>
    <n v="4.3"/>
    <x v="0"/>
    <n v="39"/>
    <n v="94"/>
    <n v="3.9710000000000001"/>
    <n v="0.76"/>
    <s v="us"/>
    <s v="us7000kg5v"/>
    <s v="2023-09-28T21:33:30.040Z"/>
    <s v="24 km NNE of Nongstoin, India"/>
    <s v="earthquake"/>
    <n v="4.0999999999999996"/>
    <n v="1.8740000000000001"/>
    <n v="0.10100000000000001"/>
    <n v="28"/>
    <s v="reviewed"/>
    <s v="us"/>
    <s v="us"/>
  </r>
  <r>
    <s v="2023-07-15T19:42:53.803Z"/>
    <n v="38.648299999999999"/>
    <n v="88.919700000000006"/>
    <n v="10"/>
    <n v="4.5"/>
    <x v="0"/>
    <n v="50"/>
    <n v="121"/>
    <n v="7.88"/>
    <n v="0.98"/>
    <s v="us"/>
    <s v="us7000kg0f"/>
    <s v="2023-09-16T19:16:18.040Z"/>
    <s v="southern Xinjiang, China"/>
    <s v="earthquake"/>
    <n v="10.94"/>
    <n v="1.9330000000000001"/>
    <n v="9.6000000000000002E-2"/>
    <n v="32"/>
    <s v="reviewed"/>
    <s v="us"/>
    <s v="us"/>
  </r>
  <r>
    <s v="2023-07-14T19:19:32.212Z"/>
    <n v="36.722000000000001"/>
    <n v="71.374499999999998"/>
    <n v="148.631"/>
    <n v="4.2"/>
    <x v="0"/>
    <n v="52"/>
    <n v="69"/>
    <n v="2.7709999999999999"/>
    <n v="0.61"/>
    <s v="us"/>
    <s v="us7000kft5"/>
    <s v="2023-09-16T19:16:15.040Z"/>
    <s v="14 km WNW of AshkÄsham, Afghanistan"/>
    <s v="earthquake"/>
    <n v="3.35"/>
    <n v="9.0280000000000005"/>
    <n v="0.1"/>
    <n v="29"/>
    <s v="reviewed"/>
    <s v="us"/>
    <s v="us"/>
  </r>
  <r>
    <s v="2023-07-13T20:49:11.810Z"/>
    <n v="36.538699999999999"/>
    <n v="71.276499999999999"/>
    <n v="229.84299999999999"/>
    <n v="4.5"/>
    <x v="0"/>
    <n v="103"/>
    <n v="32"/>
    <n v="2.7"/>
    <n v="1.17"/>
    <s v="us"/>
    <s v="us7000kfk0"/>
    <s v="2023-09-16T19:16:14.040Z"/>
    <s v="28 km SW of AshkÄsham, Afghanistan"/>
    <s v="earthquake"/>
    <n v="7.12"/>
    <n v="4.9850000000000003"/>
    <n v="5.1999999999999998E-2"/>
    <n v="108"/>
    <s v="reviewed"/>
    <s v="us"/>
    <s v="us"/>
  </r>
  <r>
    <s v="2023-07-13T05:02:32.249Z"/>
    <n v="13.792"/>
    <n v="94.109200000000001"/>
    <n v="39.377000000000002"/>
    <n v="4.5"/>
    <x v="0"/>
    <n v="36"/>
    <n v="109"/>
    <n v="6.5640000000000001"/>
    <n v="0.48"/>
    <s v="us"/>
    <s v="us7000kh4e"/>
    <s v="2023-09-16T19:16:23.040Z"/>
    <s v="276 km NNE of Bamboo Flat, India"/>
    <s v="earthquake"/>
    <n v="11.75"/>
    <n v="7.6829999999999998"/>
    <n v="0.106"/>
    <n v="27"/>
    <s v="reviewed"/>
    <s v="us"/>
    <s v="us"/>
  </r>
  <r>
    <s v="2023-07-12T12:26:47.093Z"/>
    <n v="25.083100000000002"/>
    <n v="95.4345"/>
    <n v="9.9039999999999999"/>
    <n v="4.3"/>
    <x v="0"/>
    <n v="21"/>
    <n v="128"/>
    <n v="4.54"/>
    <n v="0.52"/>
    <s v="us"/>
    <s v="us7000kh27"/>
    <s v="2023-09-16T19:16:22.040Z"/>
    <s v="114 km SE of Phek, India"/>
    <s v="earthquake"/>
    <n v="10.41"/>
    <n v="4.0730000000000004"/>
    <n v="0.16"/>
    <n v="11"/>
    <s v="reviewed"/>
    <s v="us"/>
    <s v="us"/>
  </r>
  <r>
    <s v="2023-07-11T14:06:00.167Z"/>
    <n v="23.158200000000001"/>
    <n v="94.092699999999994"/>
    <n v="77.822000000000003"/>
    <n v="4.3"/>
    <x v="0"/>
    <n v="62"/>
    <n v="87"/>
    <n v="2.3090000000000002"/>
    <n v="0.48"/>
    <s v="us"/>
    <s v="us7000keva"/>
    <s v="2023-09-16T19:16:09.040Z"/>
    <s v="Myanmar"/>
    <s v="earthquake"/>
    <n v="8.1300000000000008"/>
    <n v="7.31"/>
    <n v="7.6999999999999999E-2"/>
    <n v="48"/>
    <s v="reviewed"/>
    <s v="us"/>
    <s v="us"/>
  </r>
  <r>
    <s v="2023-07-10T01:19:22.886Z"/>
    <n v="4.1731999999999996"/>
    <n v="95.867800000000003"/>
    <n v="64.465000000000003"/>
    <n v="4.7"/>
    <x v="0"/>
    <n v="79"/>
    <n v="88"/>
    <n v="1.502"/>
    <n v="0.54"/>
    <s v="us"/>
    <s v="us7000kgkz"/>
    <s v="2023-09-16T19:16:20.040Z"/>
    <s v="28 km W of Meulaboh, Indonesia"/>
    <s v="earthquake"/>
    <n v="7.23"/>
    <n v="5.9939999999999998"/>
    <n v="7.3999999999999996E-2"/>
    <n v="55"/>
    <s v="reviewed"/>
    <s v="us"/>
    <s v="us"/>
  </r>
  <r>
    <s v="2023-07-10T01:19:07.884Z"/>
    <n v="3.8315000000000001"/>
    <n v="96.044200000000004"/>
    <n v="71.438000000000002"/>
    <n v="4.5"/>
    <x v="0"/>
    <n v="34"/>
    <n v="143"/>
    <n v="1.6539999999999999"/>
    <n v="0.48"/>
    <s v="us"/>
    <s v="us6000kr8u"/>
    <s v="2023-09-16T19:16:07.040Z"/>
    <s v="35 km SSW of Meulaboh, Indonesia"/>
    <s v="earthquake"/>
    <n v="9.9"/>
    <n v="8.5220000000000002"/>
    <n v="8.3000000000000004E-2"/>
    <n v="43"/>
    <s v="reviewed"/>
    <s v="us"/>
    <s v="us"/>
  </r>
  <r>
    <s v="2023-07-10T00:13:43.298Z"/>
    <n v="33.271099999999997"/>
    <n v="75.851399999999998"/>
    <n v="25.38"/>
    <n v="4.2"/>
    <x v="0"/>
    <n v="30"/>
    <n v="107"/>
    <n v="2.1920000000000002"/>
    <n v="0.48"/>
    <s v="us"/>
    <s v="us7000kgk7"/>
    <s v="2023-09-16T19:16:20.040Z"/>
    <s v="9 km ESE of KishtwÄr, India"/>
    <s v="earthquake"/>
    <n v="5.51"/>
    <n v="6.8120000000000003"/>
    <n v="0.13200000000000001"/>
    <n v="16"/>
    <s v="reviewed"/>
    <s v="us"/>
    <s v="us"/>
  </r>
  <r>
    <s v="2023-07-10T00:08:53.217Z"/>
    <n v="33.233199999999997"/>
    <n v="75.909899999999993"/>
    <n v="27.460999999999999"/>
    <n v="4.9000000000000004"/>
    <x v="0"/>
    <n v="138"/>
    <n v="44"/>
    <n v="2.2469999999999999"/>
    <n v="0.66"/>
    <s v="us"/>
    <s v="us6000kr8m"/>
    <s v="2023-12-04T20:35:02.957Z"/>
    <s v="15 km SE of KishtwÄr, India"/>
    <s v="earthquake"/>
    <n v="8.01"/>
    <n v="4.4580000000000002"/>
    <n v="5.1999999999999998E-2"/>
    <n v="117"/>
    <s v="reviewed"/>
    <s v="us"/>
    <s v="us"/>
  </r>
  <r>
    <s v="2023-07-10T00:01:47.570Z"/>
    <n v="13.1442"/>
    <n v="93.289100000000005"/>
    <n v="35"/>
    <n v="4.2"/>
    <x v="0"/>
    <n v="21"/>
    <n v="269"/>
    <n v="7.5830000000000002"/>
    <n v="0.4"/>
    <s v="us"/>
    <s v="us7000kgk5"/>
    <s v="2023-09-16T19:16:20.040Z"/>
    <s v="171 km NNE of Bamboo Flat, India"/>
    <s v="earthquake"/>
    <n v="15.74"/>
    <n v="1.9950000000000001"/>
    <n v="0.17599999999999999"/>
    <n v="9"/>
    <s v="reviewed"/>
    <s v="us"/>
    <s v="us"/>
  </r>
  <r>
    <s v="2023-07-09T18:40:06.068Z"/>
    <n v="36.448"/>
    <n v="70.828100000000006"/>
    <n v="136.45400000000001"/>
    <n v="4"/>
    <x v="0"/>
    <n v="26"/>
    <n v="83"/>
    <n v="2.3959999999999999"/>
    <n v="0.46"/>
    <s v="us"/>
    <s v="us6000kr67"/>
    <s v="2023-09-16T19:16:06.040Z"/>
    <s v="46 km S of Jurm, Afghanistan"/>
    <s v="earthquake"/>
    <n v="7.04"/>
    <n v="12.606999999999999"/>
    <n v="0.21199999999999999"/>
    <n v="6"/>
    <s v="reviewed"/>
    <s v="us"/>
    <s v="us"/>
  </r>
  <r>
    <s v="2023-07-09T14:09:03.074Z"/>
    <n v="5.508"/>
    <n v="94.589500000000001"/>
    <n v="37.801000000000002"/>
    <n v="5.2"/>
    <x v="1"/>
    <n v="97"/>
    <n v="63"/>
    <n v="2.3639999999999999"/>
    <n v="0.93"/>
    <s v="us"/>
    <s v="us6000kr40"/>
    <s v="2023-09-16T19:16:06.040Z"/>
    <s v="81 km W of Banda Aceh, Indonesia"/>
    <s v="earthquake"/>
    <n v="8.32"/>
    <n v="4.9340000000000002"/>
    <n v="9.8000000000000004E-2"/>
    <n v="10"/>
    <s v="reviewed"/>
    <s v="us"/>
    <s v="us"/>
  </r>
  <r>
    <s v="2023-07-07T19:32:09.468Z"/>
    <n v="36.510100000000001"/>
    <n v="71.131799999999998"/>
    <n v="97.515000000000001"/>
    <n v="4"/>
    <x v="0"/>
    <n v="21"/>
    <n v="73"/>
    <n v="2.601"/>
    <n v="0.96"/>
    <s v="us"/>
    <s v="us6000kqud"/>
    <s v="2023-09-09T21:54:56.040Z"/>
    <s v="40 km WSW of AshkÄsham, Afghanistan"/>
    <s v="earthquake"/>
    <n v="6.43"/>
    <n v="6.819"/>
    <n v="0.17299999999999999"/>
    <n v="10"/>
    <s v="reviewed"/>
    <s v="us"/>
    <s v="us"/>
  </r>
  <r>
    <s v="2023-07-07T17:10:52.842Z"/>
    <n v="37.36"/>
    <n v="73.104799999999997"/>
    <n v="55.298999999999999"/>
    <n v="4.4000000000000004"/>
    <x v="0"/>
    <n v="111"/>
    <n v="51"/>
    <n v="2.35"/>
    <n v="0.56999999999999995"/>
    <s v="us"/>
    <s v="us6000kqt7"/>
    <s v="2023-09-09T21:54:56.040Z"/>
    <s v="83 km ENE of KhandÅ«d, Afghanistan"/>
    <s v="earthquake"/>
    <n v="6.25"/>
    <n v="6.4089999999999998"/>
    <n v="5.8000000000000003E-2"/>
    <n v="92"/>
    <s v="reviewed"/>
    <s v="us"/>
    <s v="us"/>
  </r>
  <r>
    <s v="2023-07-07T05:20:53.879Z"/>
    <n v="31.536000000000001"/>
    <n v="78.351699999999994"/>
    <n v="10"/>
    <n v="4.3"/>
    <x v="0"/>
    <n v="29"/>
    <n v="123"/>
    <n v="4.78"/>
    <n v="0.82"/>
    <s v="us"/>
    <s v="us6000kqna"/>
    <s v="2023-09-09T21:54:54.040Z"/>
    <s v="53 km E of SarÄhan, India"/>
    <s v="earthquake"/>
    <n v="8.02"/>
    <n v="1.857"/>
    <n v="0.14699999999999999"/>
    <n v="13"/>
    <s v="reviewed"/>
    <s v="us"/>
    <s v="us"/>
  </r>
  <r>
    <s v="2023-07-06T01:10:06.902Z"/>
    <n v="36.803800000000003"/>
    <n v="71.309100000000001"/>
    <n v="179.59100000000001"/>
    <n v="4"/>
    <x v="0"/>
    <n v="29"/>
    <n v="111"/>
    <n v="2.5990000000000002"/>
    <n v="0.56999999999999995"/>
    <s v="us"/>
    <s v="us6000kqcd"/>
    <s v="2023-09-09T21:54:50.040Z"/>
    <s v="Afghanistan-Tajikistan-Pakistan region"/>
    <s v="earthquake"/>
    <n v="8.18"/>
    <n v="12.403"/>
    <n v="0.21099999999999999"/>
    <n v="6"/>
    <s v="reviewed"/>
    <s v="us"/>
    <s v="us"/>
  </r>
  <r>
    <s v="2023-07-05T19:05:09.376Z"/>
    <n v="23.584599999999998"/>
    <n v="93.924099999999996"/>
    <n v="69.186999999999998"/>
    <n v="4.3"/>
    <x v="0"/>
    <n v="48"/>
    <n v="69"/>
    <n v="2.286"/>
    <n v="1.02"/>
    <s v="us"/>
    <s v="us6000kqab"/>
    <s v="2023-09-09T21:54:49.040Z"/>
    <s v="49 km W of Mawlaik, Myanmar"/>
    <s v="earthquake"/>
    <n v="7.49"/>
    <n v="6.41"/>
    <n v="0.106"/>
    <n v="25"/>
    <s v="reviewed"/>
    <s v="us"/>
    <s v="us"/>
  </r>
  <r>
    <s v="2023-07-05T17:12:25.341Z"/>
    <n v="18.2502"/>
    <n v="95.096000000000004"/>
    <n v="68.007000000000005"/>
    <n v="4.0999999999999996"/>
    <x v="0"/>
    <n v="31"/>
    <n v="186"/>
    <n v="3.101"/>
    <n v="0.43"/>
    <s v="us"/>
    <s v="us7000kfek"/>
    <s v="2023-09-09T21:55:15.040Z"/>
    <s v="24 km W of Myanaung, Myanmar"/>
    <s v="earthquake"/>
    <n v="8.4600000000000009"/>
    <n v="9.48"/>
    <n v="0.114"/>
    <n v="21"/>
    <s v="reviewed"/>
    <s v="us"/>
    <s v="us"/>
  </r>
  <r>
    <s v="2023-07-05T16:28:13.708Z"/>
    <n v="1.5979000000000001"/>
    <n v="66.808199999999999"/>
    <n v="10"/>
    <n v="4.5999999999999996"/>
    <x v="0"/>
    <n v="27"/>
    <n v="64"/>
    <n v="35.110999999999997"/>
    <n v="0.42"/>
    <s v="us"/>
    <s v="us7000kfes"/>
    <s v="2023-09-09T21:55:15.040Z"/>
    <s v="Carlsberg Ridge"/>
    <s v="earthquake"/>
    <n v="8.02"/>
    <n v="1.841"/>
    <n v="0.14099999999999999"/>
    <n v="15"/>
    <s v="reviewed"/>
    <s v="us"/>
    <s v="us"/>
  </r>
  <r>
    <s v="2023-07-05T13:42:48.669Z"/>
    <n v="36.100499999999997"/>
    <n v="68.822299999999998"/>
    <n v="44.296999999999997"/>
    <n v="4.4000000000000004"/>
    <x v="0"/>
    <n v="30"/>
    <n v="114"/>
    <n v="1.5669999999999999"/>
    <n v="0.84"/>
    <s v="us"/>
    <s v="us6000kq7l"/>
    <s v="2023-09-09T21:54:48.040Z"/>
    <s v="10 km ESE of BaghlÄn, Afghanistan"/>
    <s v="earthquake"/>
    <n v="8.0399999999999991"/>
    <n v="9.0890000000000004"/>
    <n v="0.13"/>
    <n v="17"/>
    <s v="reviewed"/>
    <s v="us"/>
    <s v="us"/>
  </r>
  <r>
    <s v="2023-07-04T21:47:28.873Z"/>
    <n v="21.168500000000002"/>
    <n v="93.330100000000002"/>
    <n v="62.212000000000003"/>
    <n v="4.4000000000000004"/>
    <x v="0"/>
    <n v="31"/>
    <n v="99"/>
    <n v="3.484"/>
    <n v="0.56999999999999995"/>
    <s v="us"/>
    <s v="us7000kf5l"/>
    <s v="2023-09-09T21:55:12.040Z"/>
    <s v="112 km ENE of TeknÄf, Bangladesh"/>
    <s v="earthquake"/>
    <n v="5.28"/>
    <n v="7.3109999999999999"/>
    <n v="0.12"/>
    <n v="20"/>
    <s v="reviewed"/>
    <s v="us"/>
    <s v="us"/>
  </r>
  <r>
    <s v="2023-07-04T09:30:52.269Z"/>
    <n v="36.350999999999999"/>
    <n v="70.6083"/>
    <n v="135.61699999999999"/>
    <n v="4.3"/>
    <x v="0"/>
    <n v="47"/>
    <n v="82"/>
    <n v="2.2120000000000002"/>
    <n v="0.63"/>
    <s v="us"/>
    <s v="us6000kq0c"/>
    <s v="2023-09-09T21:54:45.040Z"/>
    <s v="Hindu Kush region, Afghanistan"/>
    <s v="earthquake"/>
    <n v="5.99"/>
    <n v="4.2329999999999997"/>
    <n v="9.4E-2"/>
    <n v="32"/>
    <s v="reviewed"/>
    <s v="us"/>
    <s v="us"/>
  </r>
  <r>
    <s v="2023-07-04T07:25:32.260Z"/>
    <n v="26.5274"/>
    <n v="96.3583"/>
    <n v="89.641999999999996"/>
    <n v="4.5999999999999996"/>
    <x v="0"/>
    <n v="75"/>
    <n v="59"/>
    <n v="5.5990000000000002"/>
    <n v="0.68"/>
    <s v="us"/>
    <s v="us6000kpzu"/>
    <s v="2023-09-09T21:54:45.040Z"/>
    <s v="57 km NW of Sarupathar, India"/>
    <s v="earthquake"/>
    <n v="8.4600000000000009"/>
    <n v="5.3460000000000001"/>
    <n v="5.2999999999999999E-2"/>
    <n v="105"/>
    <s v="reviewed"/>
    <s v="us"/>
    <s v="us"/>
  </r>
  <r>
    <s v="2023-07-04T02:08:02.773Z"/>
    <n v="38.329000000000001"/>
    <n v="76.450199999999995"/>
    <n v="19.545999999999999"/>
    <n v="4.5999999999999996"/>
    <x v="0"/>
    <n v="64"/>
    <n v="42"/>
    <n v="2.794"/>
    <n v="0.47"/>
    <s v="us"/>
    <s v="us6000kpyy"/>
    <s v="2023-09-09T21:54:44.040Z"/>
    <s v="47 km WNW of Yak'airike, China"/>
    <s v="earthquake"/>
    <n v="6.58"/>
    <n v="3.1080000000000001"/>
    <n v="7.9000000000000001E-2"/>
    <n v="48"/>
    <s v="reviewed"/>
    <s v="us"/>
    <s v="us"/>
  </r>
  <r>
    <s v="2023-07-03T12:47:57.628Z"/>
    <n v="0.84460000000000002"/>
    <n v="97.043800000000005"/>
    <n v="15.176"/>
    <n v="4.0999999999999996"/>
    <x v="0"/>
    <n v="24"/>
    <n v="155"/>
    <n v="0.70099999999999996"/>
    <n v="0.51"/>
    <s v="us"/>
    <s v="us7000kf3g"/>
    <s v="2023-09-09T21:55:11.040Z"/>
    <s v="80 km SW of Gunungsitoli, Indonesia"/>
    <s v="earthquake"/>
    <n v="5.85"/>
    <n v="5.5960000000000001"/>
    <n v="0.158"/>
    <n v="11"/>
    <s v="reviewed"/>
    <s v="us"/>
    <s v="us"/>
  </r>
  <r>
    <s v="2023-07-03T09:14:30.324Z"/>
    <n v="36.505699999999997"/>
    <n v="70.939499999999995"/>
    <n v="191.36600000000001"/>
    <n v="4.2"/>
    <x v="0"/>
    <n v="58"/>
    <n v="73"/>
    <n v="2.4969999999999999"/>
    <n v="1.04"/>
    <s v="us"/>
    <s v="us6000kpt1"/>
    <s v="2023-09-09T21:54:40.040Z"/>
    <s v="40 km SSE of Jurm, Afghanistan"/>
    <s v="earthquake"/>
    <n v="6.95"/>
    <n v="6.2309999999999999"/>
    <n v="0.10299999999999999"/>
    <n v="26"/>
    <s v="reviewed"/>
    <s v="us"/>
    <s v="us"/>
  </r>
  <r>
    <s v="2023-07-02T08:57:55.433Z"/>
    <n v="34.768500000000003"/>
    <n v="97.269900000000007"/>
    <n v="10"/>
    <n v="4.2"/>
    <x v="0"/>
    <n v="28"/>
    <n v="64"/>
    <n v="5.383"/>
    <n v="0.43"/>
    <s v="us"/>
    <s v="us6000kpl0"/>
    <s v="2024-01-18T20:23:26.722Z"/>
    <s v="Southern Qinghai, China"/>
    <s v="earthquake"/>
    <n v="8.9499999999999993"/>
    <n v="1.9390000000000001"/>
    <n v="0.121"/>
    <n v="19"/>
    <s v="reviewed"/>
    <s v="us"/>
    <s v="us"/>
  </r>
  <r>
    <s v="2023-07-01T16:13:14.392Z"/>
    <n v="37.932200000000002"/>
    <n v="87.135499999999993"/>
    <n v="10"/>
    <n v="4.5"/>
    <x v="0"/>
    <n v="23"/>
    <n v="113"/>
    <n v="6.9329999999999998"/>
    <n v="0.77"/>
    <s v="us"/>
    <s v="us7000kem9"/>
    <s v="2023-09-08T14:18:43.040Z"/>
    <s v="86 km SSW of Waxxari, China"/>
    <s v="earthquake"/>
    <n v="8.07"/>
    <n v="1.915"/>
    <n v="0.18"/>
    <n v="9"/>
    <s v="reviewed"/>
    <s v="us"/>
    <s v="us"/>
  </r>
  <r>
    <s v="2023-07-01T12:57:11.673Z"/>
    <n v="36.433199999999999"/>
    <n v="70.379900000000006"/>
    <n v="212.62799999999999"/>
    <n v="4.2"/>
    <x v="0"/>
    <n v="23"/>
    <n v="80"/>
    <n v="2.181"/>
    <n v="0.69"/>
    <s v="us"/>
    <s v="us6000kpfy"/>
    <s v="2023-09-08T14:18:32.040Z"/>
    <s v="49 km ESE of FarkhÄr, Afghanistan"/>
    <s v="earthquake"/>
    <n v="7.47"/>
    <n v="8.7230000000000008"/>
    <n v="0.19900000000000001"/>
    <n v="7"/>
    <s v="reviewed"/>
    <s v="us"/>
    <s v="us"/>
  </r>
  <r>
    <s v="2023-07-01T11:14:58.891Z"/>
    <n v="2.9744000000000002"/>
    <n v="96.099400000000003"/>
    <n v="37.817999999999998"/>
    <n v="4.0999999999999996"/>
    <x v="0"/>
    <n v="14"/>
    <n v="191"/>
    <n v="2.2200000000000002"/>
    <n v="0.28999999999999998"/>
    <s v="us"/>
    <s v="us7000kely"/>
    <s v="2023-09-08T14:18:42.040Z"/>
    <s v="62 km NNW of Sinabang, Indonesia"/>
    <s v="earthquake"/>
    <n v="7.68"/>
    <n v="9.86"/>
    <n v="0.214"/>
    <n v="6"/>
    <s v="reviewed"/>
    <s v="us"/>
    <s v="us"/>
  </r>
  <r>
    <s v="2023-06-30T16:46:53.102Z"/>
    <n v="21.0899"/>
    <n v="99.528499999999994"/>
    <n v="10"/>
    <n v="4.5"/>
    <x v="0"/>
    <n v="39"/>
    <n v="109"/>
    <n v="0.20300000000000001"/>
    <n v="0.5"/>
    <s v="us"/>
    <s v="us6000kp8f"/>
    <s v="2023-09-08T14:18:30.040Z"/>
    <s v="72 km SW of KÄ“ng Tung, Myanmar"/>
    <s v="earthquake"/>
    <n v="11.88"/>
    <n v="1.8919999999999999"/>
    <n v="9.7000000000000003E-2"/>
    <n v="31"/>
    <s v="reviewed"/>
    <s v="us"/>
    <s v="us"/>
  </r>
  <r>
    <s v="2023-06-30T10:50:40.797Z"/>
    <n v="38.683300000000003"/>
    <n v="73.418300000000002"/>
    <n v="94.183000000000007"/>
    <n v="4.0999999999999996"/>
    <x v="0"/>
    <n v="31"/>
    <n v="207"/>
    <n v="1.4890000000000001"/>
    <n v="0.66"/>
    <s v="us"/>
    <s v="us6000kp1z"/>
    <s v="2023-09-08T14:18:29.040Z"/>
    <s v="74 km NW of Murghob, Tajikistan"/>
    <s v="earthquake"/>
    <n v="10.08"/>
    <n v="9.7739999999999991"/>
    <n v="0.115"/>
    <n v="21"/>
    <s v="reviewed"/>
    <s v="us"/>
    <s v="us"/>
  </r>
  <r>
    <s v="2023-06-30T05:44:02.011Z"/>
    <n v="26.985099999999999"/>
    <n v="96.603499999999997"/>
    <n v="10"/>
    <n v="4.4000000000000004"/>
    <x v="0"/>
    <n v="34"/>
    <n v="132"/>
    <n v="5.5339999999999998"/>
    <n v="0.64"/>
    <s v="us"/>
    <s v="us6000kp19"/>
    <s v="2023-09-08T14:18:29.040Z"/>
    <s v="88 km NNW of Sarupathar, India"/>
    <s v="earthquake"/>
    <n v="9.51"/>
    <n v="1.919"/>
    <n v="0.12"/>
    <n v="21"/>
    <s v="reviewed"/>
    <s v="us"/>
    <s v="us"/>
  </r>
  <r>
    <s v="2023-06-29T20:26:40.364Z"/>
    <n v="38.403300000000002"/>
    <n v="73.872799999999998"/>
    <n v="138.12700000000001"/>
    <n v="4.2"/>
    <x v="0"/>
    <n v="27"/>
    <n v="71"/>
    <n v="1.94"/>
    <n v="1.05"/>
    <s v="us"/>
    <s v="us6000knyy"/>
    <s v="2023-09-08T14:18:28.040Z"/>
    <s v="27 km NNW of Murghob, Tajikistan"/>
    <s v="earthquake"/>
    <n v="7.31"/>
    <n v="10.784000000000001"/>
    <n v="0.23599999999999999"/>
    <n v="5"/>
    <s v="reviewed"/>
    <s v="us"/>
    <s v="us"/>
  </r>
  <r>
    <s v="2023-06-29T04:57:58.964Z"/>
    <n v="37.207299999999996"/>
    <n v="71.798000000000002"/>
    <n v="129.86699999999999"/>
    <n v="5"/>
    <x v="1"/>
    <n v="87"/>
    <n v="59"/>
    <n v="2.2669999999999999"/>
    <n v="0.56000000000000005"/>
    <s v="us"/>
    <s v="us6000kntb"/>
    <s v="2023-09-08T14:18:27.040Z"/>
    <s v="38 km SE of Khorugh, Tajikistan"/>
    <s v="earthquake"/>
    <n v="6.46"/>
    <n v="5.4080000000000004"/>
    <n v="7.2999999999999995E-2"/>
    <n v="18"/>
    <s v="reviewed"/>
    <s v="us"/>
    <s v="us"/>
  </r>
  <r>
    <s v="2023-06-29T01:04:16.337Z"/>
    <n v="37.401699999999998"/>
    <n v="73.112899999999996"/>
    <n v="65.626999999999995"/>
    <n v="4.5"/>
    <x v="0"/>
    <n v="69"/>
    <n v="51"/>
    <n v="2.3149999999999999"/>
    <n v="0.56000000000000005"/>
    <s v="us"/>
    <s v="us6000knsh"/>
    <s v="2023-09-08T14:18:26.040Z"/>
    <s v="86 km NE of KhandÅ«d, Afghanistan"/>
    <s v="earthquake"/>
    <n v="6.97"/>
    <n v="6.891"/>
    <n v="8.1000000000000003E-2"/>
    <n v="44"/>
    <s v="reviewed"/>
    <s v="us"/>
    <s v="us"/>
  </r>
  <r>
    <s v="2023-06-28T17:17:56.123Z"/>
    <n v="16.276399999999999"/>
    <n v="99.921099999999996"/>
    <n v="11.004"/>
    <n v="4.0999999999999996"/>
    <x v="0"/>
    <n v="24"/>
    <n v="169"/>
    <n v="2.3620000000000001"/>
    <n v="0.97"/>
    <s v="us"/>
    <s v="us6000knpe"/>
    <s v="2025-05-05T04:24:42.849Z"/>
    <s v="24 km NNE of Khanu Woralaksaburi, Thailand"/>
    <s v="earthquake"/>
    <n v="11.35"/>
    <n v="4.819"/>
    <n v="0.184"/>
    <n v="8"/>
    <s v="reviewed"/>
    <s v="us"/>
    <s v="us"/>
  </r>
  <r>
    <s v="2023-06-28T16:43:33.554Z"/>
    <n v="34.366999999999997"/>
    <n v="88.9465"/>
    <n v="10"/>
    <n v="4.5"/>
    <x v="0"/>
    <n v="91"/>
    <n v="38"/>
    <n v="5.0049999999999999"/>
    <n v="0.4"/>
    <s v="us"/>
    <s v="us6000knp8"/>
    <s v="2023-09-08T14:18:25.040Z"/>
    <s v="western Xizang"/>
    <s v="earthquake"/>
    <n v="8.7899999999999991"/>
    <n v="1.823"/>
    <n v="6.5000000000000002E-2"/>
    <n v="70"/>
    <s v="reviewed"/>
    <s v="us"/>
    <s v="us"/>
  </r>
  <r>
    <s v="2023-06-27T05:15:53.912Z"/>
    <n v="36.489199999999997"/>
    <n v="71.289500000000004"/>
    <n v="127.01300000000001"/>
    <n v="4.5"/>
    <x v="0"/>
    <n v="68"/>
    <n v="70"/>
    <n v="2.6720000000000002"/>
    <n v="0.75"/>
    <s v="us"/>
    <s v="us6000knce"/>
    <s v="2023-09-08T14:18:23.040Z"/>
    <s v="30 km SW of AshkÄsham, Afghanistan"/>
    <s v="earthquake"/>
    <n v="6.53"/>
    <n v="7.12"/>
    <n v="7.4999999999999997E-2"/>
    <n v="52"/>
    <s v="reviewed"/>
    <s v="us"/>
    <s v="us"/>
  </r>
  <r>
    <s v="2023-06-26T23:58:28.871Z"/>
    <n v="2.3195999999999999"/>
    <n v="98.972800000000007"/>
    <n v="173.59399999999999"/>
    <n v="4.4000000000000004"/>
    <x v="0"/>
    <n v="75"/>
    <n v="86"/>
    <n v="3.5270000000000001"/>
    <n v="0.41"/>
    <s v="us"/>
    <s v="us6000knbp"/>
    <s v="2023-09-08T14:18:22.040Z"/>
    <s v="38 km S of Parapat, Indonesia"/>
    <s v="earthquake"/>
    <n v="7.16"/>
    <n v="6.4109999999999996"/>
    <n v="7.0999999999999994E-2"/>
    <n v="58"/>
    <s v="reviewed"/>
    <s v="us"/>
    <s v="us"/>
  </r>
  <r>
    <s v="2023-06-26T21:30:10.533Z"/>
    <n v="37.301099999999998"/>
    <n v="71.874600000000001"/>
    <n v="140.63800000000001"/>
    <n v="4.0999999999999996"/>
    <x v="0"/>
    <n v="41"/>
    <n v="58"/>
    <n v="2.1739999999999999"/>
    <n v="0.55000000000000004"/>
    <s v="us"/>
    <s v="us6000knb1"/>
    <s v="2023-09-08T14:18:22.040Z"/>
    <s v="35 km SE of Khorugh, Tajikistan"/>
    <s v="earthquake"/>
    <n v="6.55"/>
    <n v="6.05"/>
    <n v="0.14499999999999999"/>
    <n v="13"/>
    <s v="reviewed"/>
    <s v="us"/>
    <s v="us"/>
  </r>
  <r>
    <s v="2023-06-26T18:05:37.303Z"/>
    <n v="9.3364999999999991"/>
    <n v="93.776899999999998"/>
    <n v="10"/>
    <n v="4.5999999999999996"/>
    <x v="0"/>
    <n v="42"/>
    <n v="95"/>
    <n v="5.1520000000000001"/>
    <n v="0.78"/>
    <s v="us"/>
    <s v="us6000kq95"/>
    <s v="2023-09-08T14:18:35.040Z"/>
    <s v="281 km SSE of Port Blair, India"/>
    <s v="earthquake"/>
    <n v="4.1900000000000004"/>
    <n v="1.8819999999999999"/>
    <n v="0.10100000000000001"/>
    <n v="29"/>
    <s v="reviewed"/>
    <s v="us"/>
    <s v="us"/>
  </r>
  <r>
    <s v="2023-06-26T13:32:03.058Z"/>
    <n v="9.2867999999999995"/>
    <n v="93.555499999999995"/>
    <n v="10"/>
    <n v="4.9000000000000004"/>
    <x v="0"/>
    <n v="86"/>
    <n v="62"/>
    <n v="5.2510000000000003"/>
    <n v="0.59"/>
    <s v="us"/>
    <s v="us7000kb4v"/>
    <s v="2023-09-08T14:18:42.040Z"/>
    <s v="277 km SSE of Port Blair, India"/>
    <s v="earthquake"/>
    <n v="4.17"/>
    <n v="1.802"/>
    <n v="7.1999999999999995E-2"/>
    <n v="61"/>
    <s v="reviewed"/>
    <s v="us"/>
    <s v="us"/>
  </r>
  <r>
    <s v="2023-06-26T12:52:59.977Z"/>
    <n v="13.7408"/>
    <n v="92.723500000000001"/>
    <n v="10"/>
    <n v="4.7"/>
    <x v="0"/>
    <n v="53"/>
    <n v="92"/>
    <n v="7.5970000000000004"/>
    <n v="0.43"/>
    <s v="us"/>
    <s v="us7000kb4r"/>
    <s v="2023-09-08T14:18:42.040Z"/>
    <s v="225 km N of Bamboo Flat, India"/>
    <s v="earthquake"/>
    <n v="9.43"/>
    <n v="1.863"/>
    <n v="7.2999999999999995E-2"/>
    <n v="56"/>
    <s v="reviewed"/>
    <s v="us"/>
    <s v="us"/>
  </r>
  <r>
    <s v="2023-06-26T11:32:02.555Z"/>
    <n v="8.7087000000000003"/>
    <n v="93.954999999999998"/>
    <n v="10"/>
    <n v="4.3"/>
    <x v="0"/>
    <n v="30"/>
    <n v="171"/>
    <n v="4.5579999999999998"/>
    <n v="0.42"/>
    <s v="us"/>
    <s v="us6000kq8r"/>
    <s v="2023-09-08T14:18:34.040Z"/>
    <s v="Nicobar Islands, India region"/>
    <s v="earthquake"/>
    <n v="6.71"/>
    <n v="1.9119999999999999"/>
    <n v="0.11899999999999999"/>
    <n v="20"/>
    <s v="reviewed"/>
    <s v="us"/>
    <s v="us"/>
  </r>
  <r>
    <s v="2023-06-26T10:12:36.013Z"/>
    <n v="2.1413000000000002"/>
    <n v="98.478999999999999"/>
    <n v="91.466999999999999"/>
    <n v="5.2"/>
    <x v="0"/>
    <n v="109"/>
    <n v="44"/>
    <n v="0.70699999999999996"/>
    <n v="0.74"/>
    <s v="us"/>
    <s v="us7000kb3y"/>
    <s v="2023-09-08T14:18:42.040Z"/>
    <s v="55 km NW of Sibolga, Indonesia"/>
    <s v="earthquake"/>
    <n v="6.14"/>
    <n v="4.4379999999999997"/>
    <n v="4.2999999999999997E-2"/>
    <n v="178"/>
    <s v="reviewed"/>
    <s v="us"/>
    <s v="us"/>
  </r>
  <r>
    <s v="2023-06-26T06:46:54.293Z"/>
    <n v="36.504199999999997"/>
    <n v="71.051100000000005"/>
    <n v="189.869"/>
    <n v="4.0999999999999996"/>
    <x v="0"/>
    <n v="55"/>
    <n v="73"/>
    <n v="2.5529999999999999"/>
    <n v="0.57999999999999996"/>
    <s v="us"/>
    <s v="us7000kb3d"/>
    <s v="2023-09-08T14:18:41.040Z"/>
    <s v="44 km SSE of Jurm, Afghanistan"/>
    <s v="earthquake"/>
    <n v="7.06"/>
    <n v="6.4480000000000004"/>
    <n v="9.2999999999999999E-2"/>
    <n v="32"/>
    <s v="reviewed"/>
    <s v="us"/>
    <s v="us"/>
  </r>
  <r>
    <s v="2023-06-25T21:25:14.667Z"/>
    <n v="37.504199999999997"/>
    <n v="72.212900000000005"/>
    <n v="195.83"/>
    <n v="3.9"/>
    <x v="0"/>
    <n v="22"/>
    <n v="125"/>
    <n v="1.9970000000000001"/>
    <n v="0.61"/>
    <s v="us"/>
    <s v="us7000kb1b"/>
    <s v="2023-09-08T14:18:40.040Z"/>
    <s v="58 km E of Khorugh, Tajikistan"/>
    <s v="earthquake"/>
    <n v="8.41"/>
    <n v="10.605"/>
    <n v="0.25800000000000001"/>
    <n v="4"/>
    <s v="reviewed"/>
    <s v="us"/>
    <s v="us"/>
  </r>
  <r>
    <s v="2023-06-25T15:49:58.299Z"/>
    <n v="34.448999999999998"/>
    <n v="69.5154"/>
    <n v="14.775"/>
    <n v="4.5"/>
    <x v="0"/>
    <n v="32"/>
    <n v="95"/>
    <n v="0.40100000000000002"/>
    <n v="1.39"/>
    <s v="us"/>
    <s v="us7000kb05"/>
    <s v="2023-09-08T14:18:40.040Z"/>
    <s v="32 km ESE of Kabul, Afghanistan"/>
    <s v="earthquake"/>
    <n v="6.36"/>
    <n v="5.4210000000000003"/>
    <n v="0.09"/>
    <n v="36"/>
    <s v="reviewed"/>
    <s v="us"/>
    <s v="us"/>
  </r>
  <r>
    <s v="2023-06-23T06:44:58.475Z"/>
    <n v="2.5825999999999998"/>
    <n v="95.847200000000001"/>
    <n v="26.373000000000001"/>
    <n v="4.2"/>
    <x v="0"/>
    <n v="23"/>
    <n v="111"/>
    <n v="2.1440000000000001"/>
    <n v="0.89"/>
    <s v="us"/>
    <s v="us6000kp7t"/>
    <s v="2023-08-26T20:54:21.040Z"/>
    <s v="60 km W of Sinabang, Indonesia"/>
    <s v="earthquake"/>
    <n v="8.85"/>
    <n v="6.87"/>
    <n v="0.14099999999999999"/>
    <n v="14"/>
    <s v="reviewed"/>
    <s v="us"/>
    <s v="us"/>
  </r>
  <r>
    <s v="2023-06-23T06:42:56.359Z"/>
    <n v="2.6570999999999998"/>
    <n v="95.878"/>
    <n v="28.14"/>
    <n v="4.8"/>
    <x v="0"/>
    <n v="47"/>
    <n v="185"/>
    <n v="2.1640000000000001"/>
    <n v="0.52"/>
    <s v="us"/>
    <s v="us7000kai5"/>
    <s v="2023-08-26T20:54:27.040Z"/>
    <s v="59 km WNW of Sinabang, Indonesia"/>
    <s v="earthquake"/>
    <n v="7.46"/>
    <n v="5.5350000000000001"/>
    <n v="9.8000000000000004E-2"/>
    <n v="32"/>
    <s v="reviewed"/>
    <s v="us"/>
    <s v="us"/>
  </r>
  <r>
    <s v="2023-06-22T16:42:44.175Z"/>
    <n v="21.326899999999998"/>
    <n v="93.799400000000006"/>
    <n v="56.744999999999997"/>
    <n v="4.3"/>
    <x v="0"/>
    <n v="48"/>
    <n v="165"/>
    <n v="2.411"/>
    <n v="0.83"/>
    <s v="us"/>
    <s v="us7000kaec"/>
    <s v="2023-08-26T20:54:27.040Z"/>
    <s v="Myanmar"/>
    <s v="earthquake"/>
    <n v="8.58"/>
    <n v="7.665"/>
    <n v="9.2999999999999999E-2"/>
    <n v="34"/>
    <s v="reviewed"/>
    <s v="us"/>
    <s v="us"/>
  </r>
  <r>
    <s v="2023-06-22T06:34:11.948Z"/>
    <n v="15.3774"/>
    <n v="96.167900000000003"/>
    <n v="10"/>
    <n v="4.0999999999999996"/>
    <x v="0"/>
    <n v="14"/>
    <n v="114"/>
    <n v="4.0540000000000003"/>
    <n v="0.87"/>
    <s v="us"/>
    <s v="us6000kp5w"/>
    <s v="2023-08-26T20:54:20.040Z"/>
    <s v="113 km SSE of Pyapon, Myanmar"/>
    <s v="earthquake"/>
    <n v="10.09"/>
    <n v="1.9870000000000001"/>
    <n v="0.185"/>
    <n v="9"/>
    <s v="reviewed"/>
    <s v="us"/>
    <s v="us"/>
  </r>
  <r>
    <s v="2023-06-22T00:12:56.808Z"/>
    <n v="15.437799999999999"/>
    <n v="96.262200000000007"/>
    <n v="13.561"/>
    <n v="4.9000000000000004"/>
    <x v="0"/>
    <n v="99"/>
    <n v="63"/>
    <n v="3.9489999999999998"/>
    <n v="0.5"/>
    <s v="us"/>
    <s v="us7000ka8l"/>
    <s v="2023-08-26T20:54:26.040Z"/>
    <s v="112 km SSE of Pyapon, Myanmar"/>
    <s v="earthquake"/>
    <n v="8.81"/>
    <n v="4.3719999999999999"/>
    <n v="6.3E-2"/>
    <n v="80"/>
    <s v="reviewed"/>
    <s v="us"/>
    <s v="us"/>
  </r>
  <r>
    <s v="2023-06-21T21:58:31.267Z"/>
    <n v="15.419700000000001"/>
    <n v="96.355999999999995"/>
    <n v="10"/>
    <n v="4.3"/>
    <x v="0"/>
    <n v="32"/>
    <n v="107"/>
    <n v="3.9060000000000001"/>
    <n v="0.59"/>
    <s v="us"/>
    <s v="us6000kp5b"/>
    <s v="2023-08-26T20:54:19.040Z"/>
    <s v="120 km SE of Pyapon, Myanmar"/>
    <s v="earthquake"/>
    <n v="11.02"/>
    <n v="1.923"/>
    <n v="0.113"/>
    <n v="22"/>
    <s v="reviewed"/>
    <s v="us"/>
    <s v="us"/>
  </r>
  <r>
    <s v="2023-06-21T21:22:06.596Z"/>
    <n v="15.2265"/>
    <n v="96.482399999999998"/>
    <n v="10"/>
    <n v="4.4000000000000004"/>
    <x v="0"/>
    <n v="35"/>
    <n v="89"/>
    <n v="3.984"/>
    <n v="0.69"/>
    <s v="us"/>
    <s v="us6000kp59"/>
    <s v="2023-08-26T20:54:19.040Z"/>
    <s v="145 km SE of Pyapon, Myanmar"/>
    <s v="earthquake"/>
    <n v="7.4"/>
    <n v="1.869"/>
    <n v="0.104"/>
    <n v="27"/>
    <s v="reviewed"/>
    <s v="us"/>
    <s v="us"/>
  </r>
  <r>
    <s v="2023-06-21T18:26:27.016Z"/>
    <n v="15.3125"/>
    <n v="96.370800000000003"/>
    <n v="10"/>
    <n v="4.4000000000000004"/>
    <x v="0"/>
    <n v="38"/>
    <n v="101"/>
    <n v="3.98"/>
    <n v="0.72"/>
    <s v="us"/>
    <s v="us7000ka6a"/>
    <s v="2023-08-26T20:54:26.040Z"/>
    <s v="130 km SE of Pyapon, Myanmar"/>
    <s v="earthquake"/>
    <n v="11.28"/>
    <n v="1.9039999999999999"/>
    <n v="0.1"/>
    <n v="29"/>
    <s v="reviewed"/>
    <s v="us"/>
    <s v="us"/>
  </r>
  <r>
    <s v="2023-06-21T09:46:09.641Z"/>
    <n v="39.177900000000001"/>
    <n v="72.273899999999998"/>
    <n v="10"/>
    <n v="4.2"/>
    <x v="0"/>
    <n v="20"/>
    <n v="220"/>
    <n v="0.47399999999999998"/>
    <n v="1.03"/>
    <s v="us"/>
    <s v="us7000ka28"/>
    <s v="2023-08-26T20:54:25.040Z"/>
    <s v="42 km S of Daroot-Korgon, Kyrgyzstan"/>
    <s v="earthquake"/>
    <n v="5.48"/>
    <n v="1.9"/>
    <n v="0.159"/>
    <n v="11"/>
    <s v="reviewed"/>
    <s v="us"/>
    <s v="us"/>
  </r>
  <r>
    <s v="2023-06-21T08:26:42.096Z"/>
    <n v="15.2506"/>
    <n v="96.3125"/>
    <n v="10"/>
    <n v="4.3"/>
    <x v="0"/>
    <n v="26"/>
    <n v="168"/>
    <n v="4.0640000000000001"/>
    <n v="0.8"/>
    <s v="us"/>
    <s v="us6000kp4r"/>
    <s v="2023-08-26T20:54:19.040Z"/>
    <s v="133 km SSE of Pyapon, Myanmar"/>
    <s v="earthquake"/>
    <n v="11.83"/>
    <n v="1.9350000000000001"/>
    <n v="0.14799999999999999"/>
    <n v="13"/>
    <s v="reviewed"/>
    <s v="us"/>
    <s v="us"/>
  </r>
  <r>
    <s v="2023-06-21T02:47:18.225Z"/>
    <n v="15.4201"/>
    <n v="96.154899999999998"/>
    <n v="10"/>
    <n v="4.5999999999999996"/>
    <x v="0"/>
    <n v="66"/>
    <n v="69"/>
    <n v="4.03"/>
    <n v="0.83"/>
    <s v="us"/>
    <s v="us7000ka0g"/>
    <s v="2024-01-18T20:19:17.343Z"/>
    <s v="108 km SSE of Pyapon, Myanmar"/>
    <s v="earthquake"/>
    <n v="9.34"/>
    <n v="1.88"/>
    <n v="8.2000000000000003E-2"/>
    <n v="45"/>
    <s v="reviewed"/>
    <s v="us"/>
    <s v="us"/>
  </r>
  <r>
    <s v="2023-06-21T02:10:42.233Z"/>
    <n v="9.1371000000000002"/>
    <n v="93.367000000000004"/>
    <n v="10"/>
    <n v="4.5"/>
    <x v="0"/>
    <n v="22"/>
    <n v="111"/>
    <n v="8.4550000000000001"/>
    <n v="0.89"/>
    <s v="us"/>
    <s v="us6000kp4j"/>
    <s v="2023-08-26T20:54:19.040Z"/>
    <s v="287 km SSE of Port Blair, India"/>
    <s v="earthquake"/>
    <n v="11.11"/>
    <n v="1.92"/>
    <n v="0.17100000000000001"/>
    <n v="10"/>
    <s v="reviewed"/>
    <s v="us"/>
    <s v="us"/>
  </r>
  <r>
    <s v="2023-06-21T01:55:05.448Z"/>
    <n v="36.513199999999998"/>
    <n v="70.890799999999999"/>
    <n v="193.375"/>
    <n v="4.2"/>
    <x v="0"/>
    <n v="48"/>
    <n v="72"/>
    <n v="2.4790000000000001"/>
    <n v="0.9"/>
    <s v="us"/>
    <s v="us7000ka09"/>
    <s v="2023-08-26T20:54:25.040Z"/>
    <s v="39 km S of Jurm, Afghanistan"/>
    <s v="earthquake"/>
    <n v="4.5"/>
    <n v="7.9189999999999996"/>
    <n v="0.11"/>
    <n v="23"/>
    <s v="reviewed"/>
    <s v="us"/>
    <s v="us"/>
  </r>
  <r>
    <s v="2023-06-20T09:23:45.513Z"/>
    <n v="15.2432"/>
    <n v="96.251900000000006"/>
    <n v="10"/>
    <n v="4.2"/>
    <x v="0"/>
    <n v="22"/>
    <n v="169"/>
    <n v="4.1050000000000004"/>
    <n v="0.42"/>
    <s v="us"/>
    <s v="us6000knn8"/>
    <s v="2023-08-26T20:54:18.040Z"/>
    <s v="130 km SSE of Pyapon, Myanmar"/>
    <s v="earthquake"/>
    <n v="12.71"/>
    <n v="1.9279999999999999"/>
    <n v="0.17599999999999999"/>
    <n v="9"/>
    <s v="reviewed"/>
    <s v="us"/>
    <s v="us"/>
  </r>
  <r>
    <s v="2023-06-20T03:35:26.700Z"/>
    <n v="1.6912"/>
    <n v="99.115099999999998"/>
    <n v="125.241"/>
    <n v="3.8"/>
    <x v="0"/>
    <n v="10"/>
    <n v="127"/>
    <n v="1.0149999999999999"/>
    <n v="0.52"/>
    <s v="us"/>
    <s v="us6000knmz"/>
    <s v="2023-08-26T20:54:18.040Z"/>
    <s v="37 km E of Sibolga, Indonesia"/>
    <s v="earthquake"/>
    <n v="11.11"/>
    <n v="10.608000000000001"/>
    <n v="0.255"/>
    <n v="4"/>
    <s v="reviewed"/>
    <s v="us"/>
    <s v="us"/>
  </r>
  <r>
    <s v="2023-06-19T11:36:50.653Z"/>
    <n v="15.4018"/>
    <n v="96.284899999999993"/>
    <n v="10"/>
    <n v="4.7"/>
    <x v="0"/>
    <n v="36"/>
    <n v="101"/>
    <n v="3.9630000000000001"/>
    <n v="0.45"/>
    <s v="us"/>
    <s v="us7000k9jy"/>
    <s v="2024-01-18T20:18:35.523Z"/>
    <s v="117 km SSE of Pyapon, Myanmar"/>
    <s v="earthquake"/>
    <n v="9.9600000000000009"/>
    <n v="1.9159999999999999"/>
    <n v="0.114"/>
    <n v="23"/>
    <s v="reviewed"/>
    <s v="us"/>
    <s v="us"/>
  </r>
  <r>
    <s v="2023-06-19T04:19:01.017Z"/>
    <n v="38.148699999999998"/>
    <n v="73.586299999999994"/>
    <n v="168.22399999999999"/>
    <n v="4.0999999999999996"/>
    <x v="0"/>
    <n v="37"/>
    <n v="84"/>
    <n v="1.9259999999999999"/>
    <n v="0.8"/>
    <s v="us"/>
    <s v="us7000k9i7"/>
    <s v="2023-08-26T20:54:23.040Z"/>
    <s v="33 km W of Murghob, Tajikistan"/>
    <s v="earthquake"/>
    <n v="6.91"/>
    <n v="8.2639999999999993"/>
    <n v="0.13500000000000001"/>
    <n v="15"/>
    <s v="reviewed"/>
    <s v="us"/>
    <s v="us"/>
  </r>
  <r>
    <s v="2023-06-19T04:14:30.786Z"/>
    <n v="15.406499999999999"/>
    <n v="96.187100000000001"/>
    <n v="10"/>
    <n v="4.2"/>
    <x v="0"/>
    <n v="14"/>
    <n v="177"/>
    <n v="3.01"/>
    <n v="0.49"/>
    <s v="us"/>
    <s v="us6000knfh"/>
    <s v="2023-08-26T20:54:17.040Z"/>
    <s v="111 km SSE of Pyapon, Myanmar"/>
    <s v="earthquake"/>
    <n v="11.04"/>
    <n v="1.952"/>
    <n v="0.26400000000000001"/>
    <n v="6"/>
    <s v="reviewed"/>
    <s v="us"/>
    <s v="us"/>
  </r>
  <r>
    <s v="2023-06-19T04:13:49.633Z"/>
    <n v="15.234999999999999"/>
    <n v="96.215199999999996"/>
    <n v="10"/>
    <n v="4.5999999999999996"/>
    <x v="0"/>
    <n v="31"/>
    <n v="101"/>
    <n v="2.9319999999999999"/>
    <n v="0.48"/>
    <s v="us"/>
    <s v="us6000knf6"/>
    <s v="2023-08-26T20:54:17.040Z"/>
    <s v="129 km SSE of Pyapon, Myanmar"/>
    <s v="earthquake"/>
    <n v="8.86"/>
    <n v="1.885"/>
    <n v="0.151"/>
    <n v="13"/>
    <s v="reviewed"/>
    <s v="us"/>
    <s v="us"/>
  </r>
  <r>
    <s v="2023-06-19T03:46:55.189Z"/>
    <n v="15.295999999999999"/>
    <n v="96.356800000000007"/>
    <n v="13.493"/>
    <n v="4.4000000000000004"/>
    <x v="0"/>
    <n v="24"/>
    <n v="99"/>
    <n v="2.819"/>
    <n v="0.4"/>
    <s v="us"/>
    <s v="us6000knf5"/>
    <s v="2023-08-26T20:54:17.040Z"/>
    <s v="131 km SSE of Pyapon, Myanmar"/>
    <s v="earthquake"/>
    <n v="8.59"/>
    <n v="4.5780000000000003"/>
    <n v="0.17899999999999999"/>
    <n v="9"/>
    <s v="reviewed"/>
    <s v="us"/>
    <s v="us"/>
  </r>
  <r>
    <s v="2023-06-19T01:40:24.074Z"/>
    <n v="15.2546"/>
    <n v="96.289500000000004"/>
    <n v="13.518000000000001"/>
    <n v="5.6"/>
    <x v="1"/>
    <n v="132"/>
    <n v="34"/>
    <n v="2.8690000000000002"/>
    <n v="0.76"/>
    <s v="us"/>
    <s v="us7000k9he"/>
    <s v="2023-08-26T20:54:23.040Z"/>
    <s v="131 km SSE of Pyapon, Myanmar"/>
    <s v="earthquake"/>
    <n v="7.19"/>
    <n v="3.4470000000000001"/>
    <n v="7.8E-2"/>
    <n v="16"/>
    <s v="reviewed"/>
    <s v="us"/>
    <s v="us"/>
  </r>
  <r>
    <s v="2023-06-18T22:17:34.033Z"/>
    <n v="37.557600000000001"/>
    <n v="72.247900000000001"/>
    <n v="187.43799999999999"/>
    <n v="3.9"/>
    <x v="0"/>
    <n v="27"/>
    <n v="69"/>
    <n v="1.9490000000000001"/>
    <n v="0.33"/>
    <s v="us"/>
    <s v="us7000k9g3"/>
    <s v="2023-08-26T20:54:22.040Z"/>
    <s v="61 km E of Khorugh, Tajikistan"/>
    <s v="earthquake"/>
    <n v="5.69"/>
    <n v="9.9260000000000002"/>
    <n v="0.18099999999999999"/>
    <n v="8"/>
    <s v="reviewed"/>
    <s v="us"/>
    <s v="us"/>
  </r>
  <r>
    <s v="2023-06-18T16:34:49.119Z"/>
    <n v="29.824100000000001"/>
    <n v="68.407300000000006"/>
    <n v="10"/>
    <n v="4.2"/>
    <x v="0"/>
    <n v="33"/>
    <n v="170"/>
    <n v="4.734"/>
    <n v="0.68"/>
    <s v="us"/>
    <s v="us7000k9e3"/>
    <s v="2023-08-26T20:54:22.040Z"/>
    <s v="39 km SSW of Duki, Pakistan"/>
    <s v="earthquake"/>
    <n v="9.36"/>
    <n v="1.9410000000000001"/>
    <n v="0.13600000000000001"/>
    <n v="15"/>
    <s v="reviewed"/>
    <s v="us"/>
    <s v="us"/>
  </r>
  <r>
    <s v="2023-06-18T02:58:22.953Z"/>
    <n v="35.613999999999997"/>
    <n v="79.772000000000006"/>
    <n v="13.773999999999999"/>
    <n v="4.5"/>
    <x v="0"/>
    <n v="40"/>
    <n v="57"/>
    <n v="5.5949999999999998"/>
    <n v="0.97"/>
    <s v="us"/>
    <s v="us7000k9ab"/>
    <s v="2023-08-26T20:54:21.040Z"/>
    <s v="77 km S of Kashitashi, China"/>
    <s v="earthquake"/>
    <n v="8.5500000000000007"/>
    <n v="4.2679999999999998"/>
    <n v="9.4E-2"/>
    <n v="33"/>
    <s v="reviewed"/>
    <s v="us"/>
    <s v="us"/>
  </r>
  <r>
    <s v="2023-06-17T22:20:24.254Z"/>
    <n v="33.020800000000001"/>
    <n v="75.959900000000005"/>
    <n v="10"/>
    <n v="4.3"/>
    <x v="0"/>
    <n v="58"/>
    <n v="99"/>
    <n v="2.339"/>
    <n v="0.44"/>
    <s v="us"/>
    <s v="us7000k99b"/>
    <s v="2023-08-21T04:19:22.040Z"/>
    <s v="23 km ENE of BhadarwÄh, India"/>
    <s v="earthquake"/>
    <n v="7.97"/>
    <n v="1.877"/>
    <n v="9.6000000000000002E-2"/>
    <n v="31"/>
    <s v="reviewed"/>
    <s v="us"/>
    <s v="us"/>
  </r>
  <r>
    <s v="2023-06-17T20:46:48.156Z"/>
    <n v="35.8001"/>
    <n v="79.892300000000006"/>
    <n v="10"/>
    <n v="4.2"/>
    <x v="0"/>
    <n v="35"/>
    <n v="101"/>
    <n v="5.4180000000000001"/>
    <n v="0.63"/>
    <s v="us"/>
    <s v="us7000k990"/>
    <s v="2023-08-21T04:19:21.040Z"/>
    <s v="55 km S of Kashitashi, China"/>
    <s v="earthquake"/>
    <n v="5.31"/>
    <n v="1.9259999999999999"/>
    <n v="0.14599999999999999"/>
    <n v="13"/>
    <s v="reviewed"/>
    <s v="us"/>
    <s v="us"/>
  </r>
  <r>
    <s v="2023-06-17T17:08:12.573Z"/>
    <n v="35.735300000000002"/>
    <n v="79.942300000000003"/>
    <n v="13.597"/>
    <n v="4.2"/>
    <x v="0"/>
    <n v="59"/>
    <n v="75"/>
    <n v="5.4870000000000001"/>
    <n v="0.83"/>
    <s v="us"/>
    <s v="us7000k98b"/>
    <s v="2023-08-21T04:19:21.040Z"/>
    <s v="63 km S of Kashitashi, China"/>
    <s v="earthquake"/>
    <n v="4.8899999999999997"/>
    <n v="4.1790000000000003"/>
    <n v="8.7999999999999995E-2"/>
    <n v="39"/>
    <s v="reviewed"/>
    <s v="us"/>
    <s v="us"/>
  </r>
  <r>
    <s v="2023-06-17T16:25:33.967Z"/>
    <n v="33.237699999999997"/>
    <n v="75.900199999999998"/>
    <n v="10"/>
    <n v="4.3"/>
    <x v="0"/>
    <n v="32"/>
    <n v="153"/>
    <n v="2.238"/>
    <n v="1.08"/>
    <s v="us"/>
    <s v="us7000k986"/>
    <s v="2023-08-21T04:19:20.040Z"/>
    <s v="14 km SE of KishtwÄr, India"/>
    <s v="earthquake"/>
    <n v="7.83"/>
    <n v="1.663"/>
    <n v="0.125"/>
    <n v="18"/>
    <s v="reviewed"/>
    <s v="us"/>
    <s v="us"/>
  </r>
  <r>
    <s v="2023-06-17T16:14:26.397Z"/>
    <n v="35.679699999999997"/>
    <n v="79.775400000000005"/>
    <n v="10"/>
    <n v="4.5999999999999996"/>
    <x v="0"/>
    <n v="50"/>
    <n v="86"/>
    <n v="5.53"/>
    <n v="1"/>
    <s v="us"/>
    <s v="us7000k983"/>
    <s v="2023-08-21T04:19:20.040Z"/>
    <s v="70 km S of Kashitashi, China"/>
    <s v="earthquake"/>
    <n v="8.91"/>
    <n v="1.88"/>
    <n v="7.3999999999999996E-2"/>
    <n v="55"/>
    <s v="reviewed"/>
    <s v="us"/>
    <s v="us"/>
  </r>
  <r>
    <s v="2023-06-17T02:46:09.492Z"/>
    <n v="38.0364"/>
    <n v="72.602800000000002"/>
    <n v="121.87"/>
    <n v="4.3"/>
    <x v="0"/>
    <n v="24"/>
    <n v="136"/>
    <n v="1.57"/>
    <n v="0.65"/>
    <s v="us"/>
    <s v="us7000k95c"/>
    <s v="2023-08-21T04:19:16.040Z"/>
    <s v="110 km ENE of Khorugh, Tajikistan"/>
    <s v="earthquake"/>
    <n v="6.25"/>
    <n v="8.9179999999999993"/>
    <n v="0.218"/>
    <n v="6"/>
    <s v="reviewed"/>
    <s v="us"/>
    <s v="us"/>
  </r>
  <r>
    <s v="2023-06-16T23:02:33.968Z"/>
    <n v="38.535200000000003"/>
    <n v="67.837800000000001"/>
    <n v="10"/>
    <n v="4.3"/>
    <x v="0"/>
    <n v="40"/>
    <n v="102"/>
    <n v="0.92500000000000004"/>
    <n v="0.49"/>
    <s v="us"/>
    <s v="us7000k93k"/>
    <s v="2023-08-21T04:19:15.040Z"/>
    <s v="30 km N of Denov, Uzbekistan"/>
    <s v="earthquake"/>
    <n v="3.14"/>
    <n v="1.917"/>
    <n v="0.154"/>
    <n v="12"/>
    <s v="reviewed"/>
    <s v="us"/>
    <s v="us"/>
  </r>
  <r>
    <s v="2023-06-16T04:46:11.360Z"/>
    <n v="24.733899999999998"/>
    <n v="92.022400000000005"/>
    <n v="10"/>
    <n v="5"/>
    <x v="0"/>
    <n v="79"/>
    <n v="60"/>
    <n v="5.0140000000000002"/>
    <n v="0.91"/>
    <s v="us"/>
    <s v="us7000k8uw"/>
    <s v="2023-08-21T04:19:04.040Z"/>
    <s v="India-Bangladesh border region"/>
    <s v="earthquake"/>
    <n v="6.71"/>
    <n v="1.839"/>
    <n v="6.0999999999999999E-2"/>
    <n v="86"/>
    <s v="reviewed"/>
    <s v="us"/>
    <s v="us"/>
  </r>
  <r>
    <s v="2023-06-15T03:21:30.029Z"/>
    <n v="32.539099999999998"/>
    <n v="94.321899999999999"/>
    <n v="16.402999999999999"/>
    <n v="4.4000000000000004"/>
    <x v="0"/>
    <n v="68"/>
    <n v="67"/>
    <n v="3.9359999999999999"/>
    <n v="0.5"/>
    <s v="us"/>
    <s v="us7000k8ky"/>
    <s v="2023-08-21T04:18:57.040Z"/>
    <s v="244 km ENE of Nagqu, China"/>
    <s v="earthquake"/>
    <n v="9.1300000000000008"/>
    <n v="4.6580000000000004"/>
    <n v="8.8999999999999996E-2"/>
    <n v="37"/>
    <s v="reviewed"/>
    <s v="us"/>
    <s v="us"/>
  </r>
  <r>
    <s v="2023-06-14T14:27:44.124Z"/>
    <n v="37.596899999999998"/>
    <n v="72.368099999999998"/>
    <n v="192.286"/>
    <n v="4.0999999999999996"/>
    <x v="0"/>
    <n v="38"/>
    <n v="115"/>
    <n v="1.93"/>
    <n v="0.62"/>
    <s v="us"/>
    <s v="us7000k8e3"/>
    <s v="2023-08-21T04:18:54.040Z"/>
    <s v="71 km N of KhandÅ«d, Afghanistan"/>
    <s v="earthquake"/>
    <n v="3.4"/>
    <n v="9.23"/>
    <n v="0.185"/>
    <n v="8"/>
    <s v="reviewed"/>
    <s v="us"/>
    <s v="us"/>
  </r>
  <r>
    <s v="2023-06-13T20:50:56.444Z"/>
    <n v="33.044600000000003"/>
    <n v="75.947999999999993"/>
    <n v="14.273999999999999"/>
    <n v="4.5999999999999996"/>
    <x v="0"/>
    <n v="145"/>
    <n v="46"/>
    <n v="2.323"/>
    <n v="0.87"/>
    <s v="us"/>
    <s v="us7000k89b"/>
    <s v="2023-08-21T04:18:50.040Z"/>
    <s v="22 km ENE of BhadarwÄh, India"/>
    <s v="earthquake"/>
    <n v="8.0500000000000007"/>
    <n v="3.7730000000000001"/>
    <n v="4.8000000000000001E-2"/>
    <n v="138"/>
    <s v="reviewed"/>
    <s v="us"/>
    <s v="us"/>
  </r>
  <r>
    <s v="2023-06-13T08:03:40.348Z"/>
    <n v="33.119100000000003"/>
    <n v="75.907399999999996"/>
    <n v="10"/>
    <n v="5.2"/>
    <x v="1"/>
    <n v="121"/>
    <n v="23"/>
    <n v="2.2709999999999999"/>
    <n v="0.79"/>
    <s v="us"/>
    <s v="us7000k850"/>
    <s v="2023-08-21T04:18:46.040Z"/>
    <s v="23 km NE of BhadarwÄh, India"/>
    <s v="earthquake"/>
    <n v="7.16"/>
    <n v="1.72"/>
    <n v="6.9000000000000006E-2"/>
    <n v="20"/>
    <s v="reviewed"/>
    <s v="us"/>
    <s v="us"/>
  </r>
  <r>
    <s v="2023-06-12T21:52:58.344Z"/>
    <n v="33.158999999999999"/>
    <n v="86.787400000000005"/>
    <n v="10"/>
    <n v="4.4000000000000004"/>
    <x v="0"/>
    <n v="43"/>
    <n v="49"/>
    <n v="5.0620000000000003"/>
    <n v="0.72"/>
    <s v="us"/>
    <s v="us7000k82h"/>
    <s v="2023-08-21T04:18:45.040Z"/>
    <s v="western Xizang"/>
    <s v="earthquake"/>
    <n v="9.77"/>
    <n v="1.8879999999999999"/>
    <n v="9.0999999999999998E-2"/>
    <n v="35"/>
    <s v="reviewed"/>
    <s v="us"/>
    <s v="us"/>
  </r>
  <r>
    <s v="2023-06-12T21:23:08.724Z"/>
    <n v="26.109300000000001"/>
    <n v="95.277500000000003"/>
    <n v="77.468999999999994"/>
    <n v="4.3"/>
    <x v="0"/>
    <n v="32"/>
    <n v="134"/>
    <n v="5.1289999999999996"/>
    <n v="0.69"/>
    <s v="us"/>
    <s v="us7000k82d"/>
    <s v="2023-08-21T04:18:45.040Z"/>
    <s v="48 km ESE of Tuensang, India"/>
    <s v="earthquake"/>
    <n v="7.95"/>
    <n v="8.9540000000000006"/>
    <n v="0.13800000000000001"/>
    <n v="15"/>
    <s v="reviewed"/>
    <s v="us"/>
    <s v="us"/>
  </r>
  <r>
    <s v="2023-06-12T01:53:56.728Z"/>
    <n v="29.71"/>
    <n v="81.577699999999993"/>
    <n v="27.16"/>
    <n v="4.3"/>
    <x v="0"/>
    <n v="17"/>
    <n v="179"/>
    <n v="3.766"/>
    <n v="0.41"/>
    <s v="us"/>
    <s v="us7000k9l7"/>
    <s v="2023-08-21T04:19:24.040Z"/>
    <s v="75 km SSE of Burang, China"/>
    <s v="earthquake"/>
    <n v="11.37"/>
    <n v="7.1269999999999998"/>
    <n v="0.217"/>
    <n v="6"/>
    <s v="reviewed"/>
    <s v="us"/>
    <s v="us"/>
  </r>
  <r>
    <s v="2023-06-11T07:29:33.422Z"/>
    <n v="2.6756000000000002"/>
    <n v="66.521799999999999"/>
    <n v="10"/>
    <n v="4.4000000000000004"/>
    <x v="0"/>
    <n v="21"/>
    <n v="76"/>
    <n v="7.7850000000000001"/>
    <n v="0.28999999999999998"/>
    <s v="us"/>
    <s v="us7000k8zk"/>
    <s v="2023-08-21T04:19:09.040Z"/>
    <s v="Carlsberg Ridge"/>
    <s v="earthquake"/>
    <n v="9.9"/>
    <n v="1.89"/>
    <n v="0.14299999999999999"/>
    <n v="16"/>
    <s v="reviewed"/>
    <s v="us"/>
    <s v="us"/>
  </r>
  <r>
    <s v="2023-06-11T07:21:29.478Z"/>
    <n v="2.6979000000000002"/>
    <n v="66.459199999999996"/>
    <n v="10"/>
    <n v="4.0999999999999996"/>
    <x v="0"/>
    <n v="16"/>
    <n v="106"/>
    <n v="14.896000000000001"/>
    <n v="0.47"/>
    <s v="us"/>
    <s v="us7000k8zg"/>
    <s v="2023-08-21T04:19:09.040Z"/>
    <s v="Carlsberg Ridge"/>
    <s v="earthquake"/>
    <n v="8.83"/>
    <n v="1.907"/>
    <n v="0.158"/>
    <n v="13"/>
    <s v="reviewed"/>
    <s v="us"/>
    <s v="us"/>
  </r>
  <r>
    <s v="2023-06-11T07:03:59.192Z"/>
    <n v="37.0794"/>
    <n v="71.119900000000001"/>
    <n v="125.105"/>
    <n v="4.2"/>
    <x v="0"/>
    <n v="23"/>
    <n v="75"/>
    <n v="2.2970000000000002"/>
    <n v="0.45"/>
    <s v="us"/>
    <s v="us7000k8ze"/>
    <s v="2023-08-21T04:19:08.040Z"/>
    <s v="34 km NE of Jurm, Afghanistan"/>
    <s v="earthquake"/>
    <n v="4.8499999999999996"/>
    <n v="12.832000000000001"/>
    <n v="0.215"/>
    <n v="6"/>
    <s v="reviewed"/>
    <s v="us"/>
    <s v="us"/>
  </r>
  <r>
    <s v="2023-06-09T19:35:15.231Z"/>
    <n v="21.124400000000001"/>
    <n v="99.860299999999995"/>
    <n v="14.922000000000001"/>
    <n v="4.3"/>
    <x v="0"/>
    <n v="59"/>
    <n v="44"/>
    <n v="0.29899999999999999"/>
    <n v="0.49"/>
    <s v="us"/>
    <s v="us7000k7hq"/>
    <s v="2023-08-12T17:15:14.040Z"/>
    <s v="56 km S of KÄ“ng Tung, Myanmar"/>
    <s v="earthquake"/>
    <n v="2.54"/>
    <n v="4.4189999999999996"/>
    <n v="9.0999999999999998E-2"/>
    <n v="40"/>
    <s v="reviewed"/>
    <s v="us"/>
    <s v="us"/>
  </r>
  <r>
    <s v="2023-06-09T19:13:41.361Z"/>
    <n v="36.611499999999999"/>
    <n v="70.9846"/>
    <n v="211.10599999999999"/>
    <n v="4"/>
    <x v="0"/>
    <n v="55"/>
    <n v="74"/>
    <n v="2.5760000000000001"/>
    <n v="0.82"/>
    <s v="us"/>
    <s v="us7000k7hj"/>
    <s v="2023-08-12T17:15:14.040Z"/>
    <s v="31 km SSE of Jurm, Afghanistan"/>
    <s v="earthquake"/>
    <n v="5.08"/>
    <n v="8.1999999999999993"/>
    <n v="8.6999999999999994E-2"/>
    <n v="38"/>
    <s v="reviewed"/>
    <s v="us"/>
    <s v="us"/>
  </r>
  <r>
    <s v="2023-06-09T15:08:45.324Z"/>
    <n v="36.690600000000003"/>
    <n v="71.459999999999994"/>
    <n v="178.36799999999999"/>
    <n v="3.9"/>
    <x v="0"/>
    <n v="31"/>
    <n v="69"/>
    <n v="2.7650000000000001"/>
    <n v="0.87"/>
    <s v="us"/>
    <s v="us7000k7fk"/>
    <s v="2023-08-12T17:15:13.040Z"/>
    <s v="6 km W of AshkÄsham, Afghanistan"/>
    <s v="earthquake"/>
    <n v="7.93"/>
    <n v="8.9290000000000003"/>
    <n v="0.21"/>
    <n v="6"/>
    <s v="reviewed"/>
    <s v="us"/>
    <s v="us"/>
  </r>
  <r>
    <s v="2023-06-09T08:00:39.989Z"/>
    <n v="37.933399999999999"/>
    <n v="73.351100000000002"/>
    <n v="10"/>
    <n v="4.0999999999999996"/>
    <x v="0"/>
    <n v="24"/>
    <n v="123"/>
    <n v="1.962"/>
    <n v="0.93"/>
    <s v="us"/>
    <s v="us7000k7b8"/>
    <s v="2023-08-12T17:15:11.040Z"/>
    <s v="60 km WSW of Murghob, Tajikistan"/>
    <s v="earthquake"/>
    <n v="7"/>
    <n v="1.9630000000000001"/>
    <n v="0.19800000000000001"/>
    <n v="7"/>
    <s v="reviewed"/>
    <s v="us"/>
    <s v="us"/>
  </r>
  <r>
    <s v="2023-06-09T04:43:54.577Z"/>
    <n v="37.9557"/>
    <n v="73.287499999999994"/>
    <n v="10"/>
    <n v="4.2"/>
    <x v="0"/>
    <n v="27"/>
    <n v="123"/>
    <n v="1.9139999999999999"/>
    <n v="1.26"/>
    <s v="us"/>
    <s v="us7000k7aj"/>
    <s v="2023-08-12T17:15:11.040Z"/>
    <s v="64 km WSW of Murghob, Tajikistan"/>
    <s v="earthquake"/>
    <n v="6.83"/>
    <n v="1.9470000000000001"/>
    <n v="0.2"/>
    <n v="7"/>
    <s v="reviewed"/>
    <s v="us"/>
    <s v="us"/>
  </r>
  <r>
    <s v="2023-06-09T01:21:52.701Z"/>
    <n v="33.771599999999999"/>
    <n v="71.095100000000002"/>
    <n v="55.677"/>
    <n v="4.4000000000000004"/>
    <x v="0"/>
    <n v="34"/>
    <n v="136"/>
    <n v="1.8160000000000001"/>
    <n v="0.82"/>
    <s v="us"/>
    <s v="us7000k79v"/>
    <s v="2023-08-12T17:15:11.040Z"/>
    <s v="26 km N of Hangu, Pakistan"/>
    <s v="earthquake"/>
    <n v="5.92"/>
    <n v="9.0960000000000001"/>
    <n v="0.11"/>
    <n v="24"/>
    <s v="reviewed"/>
    <s v="us"/>
    <s v="us"/>
  </r>
  <r>
    <s v="2023-06-08T18:34:41.265Z"/>
    <n v="33.039000000000001"/>
    <n v="84.756"/>
    <n v="12.384"/>
    <n v="4.5999999999999996"/>
    <x v="0"/>
    <n v="64"/>
    <n v="49"/>
    <n v="9.2669999999999995"/>
    <n v="0.9"/>
    <s v="us"/>
    <s v="us7000k76x"/>
    <s v="2023-08-12T17:15:10.040Z"/>
    <s v="western Xizang"/>
    <s v="earthquake"/>
    <n v="7.84"/>
    <n v="4.048"/>
    <n v="6.3E-2"/>
    <n v="75"/>
    <s v="reviewed"/>
    <s v="us"/>
    <s v="us"/>
  </r>
  <r>
    <s v="2023-06-07T10:32:05.013Z"/>
    <n v="16.831499999999998"/>
    <n v="95.668599999999998"/>
    <n v="14.76"/>
    <n v="4.4000000000000004"/>
    <x v="0"/>
    <n v="26"/>
    <n v="100"/>
    <n v="2.9649999999999999"/>
    <n v="0.45"/>
    <s v="us"/>
    <s v="us7000k8en"/>
    <s v="2023-08-12T17:15:20.040Z"/>
    <s v="11 km N of Maubin, Myanmar"/>
    <s v="earthquake"/>
    <n v="8.52"/>
    <n v="2.173"/>
    <n v="0.155"/>
    <n v="12"/>
    <s v="reviewed"/>
    <s v="us"/>
    <s v="us"/>
  </r>
  <r>
    <s v="2023-06-07T09:53:50.779Z"/>
    <n v="16.886099999999999"/>
    <n v="95.546199999999999"/>
    <n v="10"/>
    <n v="4.8"/>
    <x v="0"/>
    <n v="77"/>
    <n v="100"/>
    <n v="2.931"/>
    <n v="0.55000000000000004"/>
    <s v="us"/>
    <s v="us7000k6tu"/>
    <s v="2023-08-12T17:15:06.040Z"/>
    <s v="20 km SSW of Nyaungdon, Myanmar"/>
    <s v="earthquake"/>
    <n v="6.95"/>
    <n v="1.8380000000000001"/>
    <n v="7.4999999999999997E-2"/>
    <n v="54"/>
    <s v="reviewed"/>
    <s v="us"/>
    <s v="us"/>
  </r>
  <r>
    <s v="2023-06-07T03:51:52.066Z"/>
    <n v="0.495"/>
    <n v="98.875100000000003"/>
    <n v="71.581999999999994"/>
    <n v="4.3"/>
    <x v="0"/>
    <n v="14"/>
    <n v="121"/>
    <n v="1.528"/>
    <n v="0.72"/>
    <s v="us"/>
    <s v="us7000k8ef"/>
    <s v="2023-08-12T17:15:20.040Z"/>
    <s v="107 km SSW of Padangsidempuan, Indonesia"/>
    <s v="earthquake"/>
    <n v="9.8800000000000008"/>
    <n v="10.143000000000001"/>
    <n v="0.2"/>
    <n v="7"/>
    <s v="reviewed"/>
    <s v="us"/>
    <s v="us"/>
  </r>
  <r>
    <s v="2023-06-06T21:54:18.883Z"/>
    <n v="38.022799999999997"/>
    <n v="73.236699999999999"/>
    <n v="23.282"/>
    <n v="4.5"/>
    <x v="0"/>
    <n v="75"/>
    <n v="49"/>
    <n v="1.837"/>
    <n v="0.73"/>
    <s v="us"/>
    <s v="us7000k6qr"/>
    <s v="2023-08-12T17:15:05.040Z"/>
    <s v="Tajikistan-Xinjiang border region"/>
    <s v="earthquake"/>
    <n v="6.85"/>
    <n v="2.86"/>
    <n v="6.9000000000000006E-2"/>
    <n v="62"/>
    <s v="reviewed"/>
    <s v="us"/>
    <s v="us"/>
  </r>
  <r>
    <s v="2023-06-06T18:06:55.828Z"/>
    <n v="28.0367"/>
    <n v="66.400000000000006"/>
    <n v="10"/>
    <n v="4.2"/>
    <x v="0"/>
    <n v="36"/>
    <n v="132"/>
    <n v="6.867"/>
    <n v="0.95"/>
    <s v="us"/>
    <s v="us7000k6p6"/>
    <s v="2023-08-12T17:15:05.040Z"/>
    <s v="Pakistan"/>
    <s v="earthquake"/>
    <n v="10.57"/>
    <n v="1.911"/>
    <n v="0.105"/>
    <n v="27"/>
    <s v="reviewed"/>
    <s v="us"/>
    <s v="us"/>
  </r>
  <r>
    <s v="2023-06-05T09:37:16.760Z"/>
    <n v="37.650199999999998"/>
    <n v="72.097899999999996"/>
    <n v="10"/>
    <n v="4.2"/>
    <x v="0"/>
    <n v="29"/>
    <n v="118"/>
    <n v="1.84"/>
    <n v="1.37"/>
    <s v="us"/>
    <s v="us7000k6de"/>
    <s v="2023-08-12T17:15:03.040Z"/>
    <s v="51 km ENE of Khorugh, Tajikistan"/>
    <s v="earthquake"/>
    <n v="7.14"/>
    <n v="1.923"/>
    <n v="0.16700000000000001"/>
    <n v="10"/>
    <s v="reviewed"/>
    <s v="us"/>
    <s v="us"/>
  </r>
  <r>
    <s v="2023-06-05T02:09:45.778Z"/>
    <n v="12.8765"/>
    <n v="95.475099999999998"/>
    <n v="10"/>
    <n v="4.5999999999999996"/>
    <x v="0"/>
    <n v="43"/>
    <n v="69"/>
    <n v="3.8530000000000002"/>
    <n v="0.96"/>
    <s v="us"/>
    <s v="us7000k6bt"/>
    <s v="2023-08-12T17:15:02.040Z"/>
    <s v="Andaman Islands, India region"/>
    <s v="earthquake"/>
    <n v="9.92"/>
    <n v="1.8879999999999999"/>
    <n v="9.6000000000000002E-2"/>
    <n v="32"/>
    <s v="reviewed"/>
    <s v="us"/>
    <s v="us"/>
  </r>
  <r>
    <s v="2023-06-04T20:39:09.264Z"/>
    <n v="38.3401"/>
    <n v="93.639600000000002"/>
    <n v="10"/>
    <n v="4.4000000000000004"/>
    <x v="0"/>
    <n v="68"/>
    <n v="62"/>
    <n v="8.375"/>
    <n v="0.96"/>
    <s v="us"/>
    <s v="us7000k6al"/>
    <s v="2023-08-12T17:15:02.040Z"/>
    <s v="221 km SSW of Dunhuang, China"/>
    <s v="earthquake"/>
    <n v="4.75"/>
    <n v="1.8859999999999999"/>
    <n v="7.4999999999999997E-2"/>
    <n v="51"/>
    <s v="reviewed"/>
    <s v="us"/>
    <s v="us"/>
  </r>
  <r>
    <s v="2023-06-04T07:36:02.224Z"/>
    <n v="2.7930999999999999"/>
    <n v="96.055099999999996"/>
    <n v="31.071999999999999"/>
    <n v="4.4000000000000004"/>
    <x v="0"/>
    <n v="14"/>
    <n v="181"/>
    <n v="2.121"/>
    <n v="0.18"/>
    <s v="us"/>
    <s v="us7000k7f2"/>
    <s v="2023-08-12T17:15:12.040Z"/>
    <s v="50 km NW of Sinabang, Indonesia"/>
    <s v="earthquake"/>
    <n v="8.57"/>
    <n v="5.85"/>
    <n v="0.17899999999999999"/>
    <n v="9"/>
    <s v="reviewed"/>
    <s v="us"/>
    <s v="us"/>
  </r>
  <r>
    <s v="2023-06-03T11:36:51.638Z"/>
    <n v="25.246400000000001"/>
    <n v="96.252899999999997"/>
    <n v="10"/>
    <n v="4.0999999999999996"/>
    <x v="0"/>
    <n v="17"/>
    <n v="127"/>
    <n v="6.3579999999999997"/>
    <n v="0.26"/>
    <s v="us"/>
    <s v="us7000k7dn"/>
    <s v="2023-08-05T22:08:02.040Z"/>
    <s v="116 km W of Myitkyina, Myanmar"/>
    <s v="earthquake"/>
    <n v="8.8800000000000008"/>
    <n v="1.8680000000000001"/>
    <n v="0.184"/>
    <n v="8"/>
    <s v="reviewed"/>
    <s v="us"/>
    <s v="us"/>
  </r>
  <r>
    <s v="2023-06-03T08:51:53.219Z"/>
    <n v="0.55310000000000004"/>
    <n v="96.589699999999993"/>
    <n v="10"/>
    <n v="4.3"/>
    <x v="0"/>
    <n v="20"/>
    <n v="170"/>
    <n v="1.236"/>
    <n v="0.47"/>
    <s v="us"/>
    <s v="us7000k7dx"/>
    <s v="2023-08-05T22:08:02.040Z"/>
    <s v="135 km W of Teluk Dalam, Indonesia"/>
    <s v="earthquake"/>
    <n v="8.4499999999999993"/>
    <n v="1.835"/>
    <n v="0.161"/>
    <n v="11"/>
    <s v="reviewed"/>
    <s v="us"/>
    <s v="us"/>
  </r>
  <r>
    <s v="2023-06-03T07:53:08.963Z"/>
    <n v="35.782600000000002"/>
    <n v="69.447699999999998"/>
    <n v="106.6"/>
    <n v="4"/>
    <x v="0"/>
    <n v="17"/>
    <n v="147"/>
    <n v="1.2829999999999999"/>
    <n v="0.55000000000000004"/>
    <s v="us"/>
    <s v="us7000k7dk"/>
    <s v="2023-08-05T22:08:02.040Z"/>
    <s v="42 km SE of NahrÄ«n, Afghanistan"/>
    <s v="earthquake"/>
    <n v="8.8800000000000008"/>
    <n v="7.3540000000000001"/>
    <n v="0.21199999999999999"/>
    <n v="6"/>
    <s v="reviewed"/>
    <s v="us"/>
    <s v="us"/>
  </r>
  <r>
    <s v="2023-06-03T07:48:45.208Z"/>
    <n v="36.794800000000002"/>
    <n v="61.616500000000002"/>
    <n v="10.119999999999999"/>
    <n v="4.5"/>
    <x v="0"/>
    <n v="80"/>
    <n v="153"/>
    <n v="3.0089999999999999"/>
    <n v="0.61"/>
    <s v="us"/>
    <s v="us7000k61n"/>
    <s v="2023-08-05T22:07:52.040Z"/>
    <s v="49 km NE of Sarakhs, Iran"/>
    <s v="earthquake"/>
    <n v="7.16"/>
    <n v="3.508"/>
    <n v="7.1999999999999995E-2"/>
    <n v="56"/>
    <s v="reviewed"/>
    <s v="us"/>
    <s v="us"/>
  </r>
  <r>
    <s v="2023-06-02T14:16:31.599Z"/>
    <n v="1.8388"/>
    <n v="99.482900000000001"/>
    <n v="157.08099999999999"/>
    <n v="4.9000000000000004"/>
    <x v="0"/>
    <n v="113"/>
    <n v="48"/>
    <n v="1.9790000000000001"/>
    <n v="0.61"/>
    <s v="us"/>
    <s v="us7000k5si"/>
    <s v="2023-08-05T22:07:47.040Z"/>
    <s v="37 km SW of Bandar, Indonesia"/>
    <s v="earthquake"/>
    <n v="7.05"/>
    <n v="5.577"/>
    <n v="4.4999999999999998E-2"/>
    <n v="158"/>
    <s v="reviewed"/>
    <s v="us"/>
    <s v="us"/>
  </r>
  <r>
    <s v="2023-06-01T18:12:18.019Z"/>
    <n v="36.507100000000001"/>
    <n v="70.605599999999995"/>
    <n v="200.839"/>
    <n v="4.4000000000000004"/>
    <x v="0"/>
    <n v="61"/>
    <n v="89"/>
    <n v="2.4940000000000002"/>
    <n v="0.84"/>
    <s v="us"/>
    <s v="us7000k5jv"/>
    <s v="2024-01-18T20:03:50.716Z"/>
    <s v="44 km SSW of Jurm, Afghanistan"/>
    <s v="earthquake"/>
    <n v="7.06"/>
    <n v="4.9569999999999999"/>
    <n v="8.7999999999999995E-2"/>
    <n v="37"/>
    <s v="reviewed"/>
    <s v="us"/>
    <s v="us"/>
  </r>
  <r>
    <s v="2023-06-01T03:30:53.257Z"/>
    <n v="26.073599999999999"/>
    <n v="95.158799999999999"/>
    <n v="31.911999999999999"/>
    <n v="4.2"/>
    <x v="0"/>
    <n v="17"/>
    <n v="137"/>
    <n v="5.5540000000000003"/>
    <n v="0.9"/>
    <s v="us"/>
    <s v="us7000k72v"/>
    <s v="2024-01-18T20:03:25.089Z"/>
    <s v="39 km ESE of Tuensang, India"/>
    <s v="earthquake"/>
    <n v="12.83"/>
    <n v="7.9480000000000004"/>
    <n v="0.23599999999999999"/>
    <n v="5"/>
    <s v="reviewed"/>
    <s v="us"/>
    <s v="us"/>
  </r>
  <r>
    <s v="2023-06-01T00:44:35.979Z"/>
    <n v="36.518700000000003"/>
    <n v="71.355900000000005"/>
    <n v="85.558000000000007"/>
    <n v="4.0999999999999996"/>
    <x v="0"/>
    <n v="42"/>
    <n v="77"/>
    <n v="2.835"/>
    <n v="0.73"/>
    <s v="us"/>
    <s v="us7000k5ed"/>
    <s v="2024-01-18T20:03:11.286Z"/>
    <s v="24 km SW of Ashk?sham, Afghanistan"/>
    <s v="earthquake"/>
    <n v="8.42"/>
    <n v="8.5830000000000002"/>
    <n v="0.107"/>
    <n v="24"/>
    <s v="reviewed"/>
    <s v="us"/>
    <s v="us"/>
  </r>
  <r>
    <s v="2023-05-31T11:20:14.013Z"/>
    <n v="25.1051"/>
    <n v="96.231499999999997"/>
    <n v="10"/>
    <n v="5.9"/>
    <x v="1"/>
    <n v="194"/>
    <n v="43"/>
    <n v="4.3789999999999996"/>
    <n v="0.71"/>
    <s v="us"/>
    <s v="us7000k58h"/>
    <s v="2023-09-23T14:37:07.535Z"/>
    <s v="121 km WSW of Myitkyina, Myanmar"/>
    <s v="earthquake"/>
    <n v="6.38"/>
    <n v="1.321"/>
    <n v="7.4999999999999997E-2"/>
    <n v="17"/>
    <s v="reviewed"/>
    <s v="us"/>
    <s v="us"/>
  </r>
  <r>
    <s v="2023-05-31T10:04:21.482Z"/>
    <n v="2.3216999999999999"/>
    <n v="96.7774"/>
    <n v="31.318999999999999"/>
    <n v="4"/>
    <x v="0"/>
    <n v="16"/>
    <n v="151"/>
    <n v="1.288"/>
    <n v="0.51"/>
    <s v="us"/>
    <s v="us7000k6tp"/>
    <s v="2023-08-05T22:07:59.040Z"/>
    <s v="47 km ESE of Sinabang, Indonesia"/>
    <s v="earthquake"/>
    <n v="9.19"/>
    <n v="7.1219999999999999"/>
    <n v="0.19600000000000001"/>
    <n v="7"/>
    <s v="reviewed"/>
    <s v="us"/>
    <s v="us"/>
  </r>
  <r>
    <s v="2023-05-31T03:26:56.763Z"/>
    <n v="36.292299999999997"/>
    <n v="69.721900000000005"/>
    <n v="186.536"/>
    <n v="4.3"/>
    <x v="0"/>
    <n v="25"/>
    <n v="152"/>
    <n v="3.58"/>
    <n v="0.54"/>
    <s v="us"/>
    <s v="us7000k55d"/>
    <s v="2024-01-18T20:02:36.160Z"/>
    <s v="33 km SSW of Farkh?r, Afghanistan"/>
    <s v="earthquake"/>
    <n v="5.96"/>
    <n v="10.974"/>
    <n v="0.14699999999999999"/>
    <n v="13"/>
    <s v="reviewed"/>
    <s v="us"/>
    <s v="us"/>
  </r>
  <r>
    <s v="2023-05-30T17:45:41.555Z"/>
    <n v="38.579599999999999"/>
    <n v="73.184200000000004"/>
    <n v="9.8610000000000007"/>
    <n v="4.5"/>
    <x v="0"/>
    <n v="124"/>
    <n v="65"/>
    <n v="2.7490000000000001"/>
    <n v="0.75"/>
    <s v="us"/>
    <s v="us7000k520"/>
    <s v="2023-08-05T22:07:40.040Z"/>
    <s v="82 km WNW of Murghob, Tajikistan"/>
    <s v="earthquake"/>
    <n v="4.7699999999999996"/>
    <n v="3.9049999999999998"/>
    <n v="5.3999999999999999E-2"/>
    <n v="106"/>
    <s v="reviewed"/>
    <s v="us"/>
    <s v="us"/>
  </r>
  <r>
    <s v="2023-05-29T02:33:31.480Z"/>
    <n v="26.758700000000001"/>
    <n v="92.448499999999996"/>
    <n v="10"/>
    <n v="4.9000000000000004"/>
    <x v="0"/>
    <n v="143"/>
    <n v="80"/>
    <n v="3.157"/>
    <n v="0.74"/>
    <s v="us"/>
    <s v="us7000k4q0"/>
    <s v="2023-08-14T15:18:58.836Z"/>
    <s v="6 km NNW of Dhekiajuli, India"/>
    <s v="earthquake"/>
    <n v="8.19"/>
    <n v="1.8080000000000001"/>
    <n v="5.0999999999999997E-2"/>
    <n v="122"/>
    <s v="reviewed"/>
    <s v="us"/>
    <s v="us"/>
  </r>
  <r>
    <s v="2023-05-29T02:18:17.682Z"/>
    <n v="13.407"/>
    <n v="94.148499999999999"/>
    <n v="10"/>
    <n v="4.5999999999999996"/>
    <x v="0"/>
    <n v="73"/>
    <n v="70"/>
    <n v="4.9279999999999999"/>
    <n v="0.41"/>
    <s v="us"/>
    <s v="us7000k4px"/>
    <s v="2023-08-05T22:07:38.040Z"/>
    <s v="244 km NE of Bamboo Flat, India"/>
    <s v="earthquake"/>
    <n v="7.46"/>
    <n v="1.7330000000000001"/>
    <n v="7.4999999999999997E-2"/>
    <n v="52"/>
    <s v="reviewed"/>
    <s v="us"/>
    <s v="us"/>
  </r>
  <r>
    <s v="2023-05-28T21:32:26.855Z"/>
    <n v="36.176699999999997"/>
    <n v="71.185400000000001"/>
    <n v="101.206"/>
    <n v="4"/>
    <x v="0"/>
    <n v="29"/>
    <n v="82"/>
    <n v="2.3940000000000001"/>
    <n v="0.65"/>
    <s v="us"/>
    <s v="us7000k4p9"/>
    <s v="2023-08-05T22:07:37.040Z"/>
    <s v="64 km SSW of AshkÄsham, Afghanistan"/>
    <s v="earthquake"/>
    <n v="5.36"/>
    <n v="9.2189999999999994"/>
    <n v="0.17299999999999999"/>
    <n v="9"/>
    <s v="reviewed"/>
    <s v="us"/>
    <s v="us"/>
  </r>
  <r>
    <s v="2023-05-28T18:51:22.818Z"/>
    <n v="28.6722"/>
    <n v="91.475899999999996"/>
    <n v="10"/>
    <n v="4.5"/>
    <x v="0"/>
    <n v="83"/>
    <n v="53"/>
    <n v="1.0720000000000001"/>
    <n v="0.86"/>
    <s v="us"/>
    <s v="us7000k4ne"/>
    <s v="2023-08-05T22:07:37.040Z"/>
    <s v="Eastern Xizang"/>
    <s v="earthquake"/>
    <n v="5.99"/>
    <n v="1.7729999999999999"/>
    <n v="7.1999999999999995E-2"/>
    <n v="56"/>
    <s v="reviewed"/>
    <s v="us"/>
    <s v="us"/>
  </r>
  <r>
    <s v="2023-05-28T12:56:53.671Z"/>
    <n v="34.441600000000001"/>
    <n v="70.464399999999998"/>
    <n v="55.323999999999998"/>
    <n v="4.7"/>
    <x v="0"/>
    <n v="53"/>
    <n v="145"/>
    <n v="1.1779999999999999"/>
    <n v="0.53"/>
    <s v="us"/>
    <s v="us7000k4m8"/>
    <s v="2023-08-05T22:07:37.040Z"/>
    <s v="2 km NE of JalÄlÄbÄd, Afghanistan"/>
    <s v="earthquake"/>
    <n v="6.97"/>
    <n v="7.8209999999999997"/>
    <n v="7.5999999999999998E-2"/>
    <n v="53"/>
    <s v="reviewed"/>
    <s v="us"/>
    <s v="us"/>
  </r>
  <r>
    <s v="2023-05-28T07:53:01.026Z"/>
    <n v="35.087499999999999"/>
    <n v="85.981099999999998"/>
    <n v="12.36"/>
    <n v="4.2"/>
    <x v="0"/>
    <n v="37"/>
    <n v="45"/>
    <n v="6.91"/>
    <n v="0.46"/>
    <s v="us"/>
    <s v="us7000k4l5"/>
    <s v="2023-08-05T22:07:36.040Z"/>
    <s v="Xinjiang-Xizang border region"/>
    <s v="earthquake"/>
    <n v="6.82"/>
    <n v="4.8360000000000003"/>
    <n v="0.121"/>
    <n v="19"/>
    <s v="reviewed"/>
    <s v="us"/>
    <s v="us"/>
  </r>
  <r>
    <s v="2023-05-28T05:49:56.585Z"/>
    <n v="36.606400000000001"/>
    <n v="71.050799999999995"/>
    <n v="230.416"/>
    <n v="5.3"/>
    <x v="1"/>
    <n v="130"/>
    <n v="45"/>
    <n v="2.613"/>
    <n v="0.67"/>
    <s v="us"/>
    <s v="us7000k4kr"/>
    <s v="2023-08-05T22:07:36.040Z"/>
    <s v="34 km SE of Jurm, Afghanistan"/>
    <s v="earthquake"/>
    <n v="6.98"/>
    <n v="5.6280000000000001"/>
    <n v="5.7000000000000002E-2"/>
    <n v="30"/>
    <s v="reviewed"/>
    <s v="us"/>
    <s v="us"/>
  </r>
  <r>
    <s v="2023-05-27T21:36:33.057Z"/>
    <n v="27.0688"/>
    <n v="92.679699999999997"/>
    <n v="10"/>
    <n v="4.5"/>
    <x v="0"/>
    <n v="26"/>
    <n v="116"/>
    <n v="2.96"/>
    <n v="0.64"/>
    <s v="us"/>
    <s v="us7000k4iq"/>
    <s v="2023-07-29T22:00:44.040Z"/>
    <s v="25 km N of RangÄpÄra, India"/>
    <s v="earthquake"/>
    <n v="7.59"/>
    <n v="1.597"/>
    <n v="0.16300000000000001"/>
    <n v="11"/>
    <s v="reviewed"/>
    <s v="us"/>
    <s v="us"/>
  </r>
  <r>
    <s v="2023-05-27T19:24:53.382Z"/>
    <n v="36.854700000000001"/>
    <n v="71.383099999999999"/>
    <n v="182.81399999999999"/>
    <n v="4.2"/>
    <x v="0"/>
    <n v="54"/>
    <n v="59"/>
    <n v="2.605"/>
    <n v="0.56999999999999995"/>
    <s v="us"/>
    <s v="us7000k4i4"/>
    <s v="2023-07-29T22:00:44.040Z"/>
    <s v="23 km NW of AshkÄsham, Afghanistan"/>
    <s v="earthquake"/>
    <n v="7.14"/>
    <n v="7.5629999999999997"/>
    <n v="9.8000000000000004E-2"/>
    <n v="29"/>
    <s v="reviewed"/>
    <s v="us"/>
    <s v="us"/>
  </r>
  <r>
    <s v="2023-05-27T17:24:15.054Z"/>
    <n v="38.249000000000002"/>
    <n v="73.007900000000006"/>
    <n v="127.66200000000001"/>
    <n v="4.2"/>
    <x v="0"/>
    <n v="41"/>
    <n v="57"/>
    <n v="1.548"/>
    <n v="0.96"/>
    <s v="us"/>
    <s v="us7000k4hv"/>
    <s v="2023-07-29T22:00:44.040Z"/>
    <s v="84 km W of Murghob, Tajikistan"/>
    <s v="earthquake"/>
    <n v="6.54"/>
    <n v="7.9109999999999996"/>
    <n v="0.115"/>
    <n v="23"/>
    <s v="reviewed"/>
    <s v="us"/>
    <s v="us"/>
  </r>
  <r>
    <s v="2023-05-26T09:37:35.158Z"/>
    <n v="2.1229"/>
    <n v="96.138300000000001"/>
    <n v="21.852"/>
    <n v="4.4000000000000004"/>
    <x v="0"/>
    <n v="23"/>
    <n v="180"/>
    <n v="1.651"/>
    <n v="0.14000000000000001"/>
    <s v="us"/>
    <s v="us7000k5hz"/>
    <s v="2023-07-29T22:00:49.040Z"/>
    <s v="47 km SW of Sinabang, Indonesia"/>
    <s v="earthquake"/>
    <n v="10.199999999999999"/>
    <n v="6.9740000000000002"/>
    <n v="0.14899999999999999"/>
    <n v="13"/>
    <s v="reviewed"/>
    <s v="us"/>
    <s v="us"/>
  </r>
  <r>
    <s v="2023-05-26T02:34:46.297Z"/>
    <n v="37.864400000000003"/>
    <n v="73.347700000000003"/>
    <n v="13.887"/>
    <n v="4.3"/>
    <x v="0"/>
    <n v="30"/>
    <n v="156"/>
    <n v="2.016"/>
    <n v="1.1499999999999999"/>
    <s v="us"/>
    <s v="us7000k453"/>
    <s v="2023-07-29T22:00:39.040Z"/>
    <s v="Afghanistan-Tajikistan border region"/>
    <s v="earthquake"/>
    <n v="6.43"/>
    <n v="5.258"/>
    <n v="0.13800000000000001"/>
    <n v="15"/>
    <s v="reviewed"/>
    <s v="us"/>
    <s v="us"/>
  </r>
  <r>
    <s v="2023-05-25T22:37:56.280Z"/>
    <n v="1.2905"/>
    <n v="97.034400000000005"/>
    <n v="25.721"/>
    <n v="4.7"/>
    <x v="0"/>
    <n v="57"/>
    <n v="89"/>
    <n v="0.54100000000000004"/>
    <n v="0.66"/>
    <s v="us"/>
    <s v="us7000k446"/>
    <s v="2023-07-29T22:00:38.040Z"/>
    <s v="64 km W of Gunungsitoli, Indonesia"/>
    <s v="earthquake"/>
    <n v="8.98"/>
    <n v="4.0549999999999997"/>
    <n v="8.2000000000000003E-2"/>
    <n v="45"/>
    <s v="reviewed"/>
    <s v="us"/>
    <s v="us"/>
  </r>
  <r>
    <s v="2023-05-24T03:18:06.626Z"/>
    <n v="36.371499999999997"/>
    <n v="71.1661"/>
    <n v="141.49"/>
    <n v="4"/>
    <x v="0"/>
    <n v="32"/>
    <n v="91"/>
    <n v="2.5179999999999998"/>
    <n v="0.57999999999999996"/>
    <s v="us"/>
    <s v="us7000k3e7"/>
    <s v="2023-07-29T22:00:33.040Z"/>
    <s v="47 km SW of AshkÄsham, Afghanistan"/>
    <s v="earthquake"/>
    <n v="8.69"/>
    <n v="10.888999999999999"/>
    <n v="0.16400000000000001"/>
    <n v="10"/>
    <s v="reviewed"/>
    <s v="us"/>
    <s v="us"/>
  </r>
  <r>
    <s v="2023-05-23T22:21:48.564Z"/>
    <n v="29.655100000000001"/>
    <n v="81.248400000000004"/>
    <n v="10"/>
    <n v="4.3"/>
    <x v="0"/>
    <n v="47"/>
    <n v="150"/>
    <n v="3.9929999999999999"/>
    <n v="0.56999999999999995"/>
    <s v="us"/>
    <s v="us7000k3ch"/>
    <s v="2023-07-29T22:00:32.040Z"/>
    <s v="52 km NE of Dipayal, Nepal"/>
    <s v="earthquake"/>
    <n v="9.65"/>
    <n v="1.9139999999999999"/>
    <n v="0.104"/>
    <n v="26"/>
    <s v="reviewed"/>
    <s v="us"/>
    <s v="us"/>
  </r>
  <r>
    <s v="2023-05-23T10:47:43.063Z"/>
    <n v="2.0291000000000001"/>
    <n v="96.319199999999995"/>
    <n v="10"/>
    <n v="4.4000000000000004"/>
    <x v="0"/>
    <n v="14"/>
    <n v="219"/>
    <n v="1.448"/>
    <n v="0.28000000000000003"/>
    <s v="us"/>
    <s v="us7000k4zy"/>
    <s v="2023-07-29T22:00:45.040Z"/>
    <s v="50 km S of Sinabang, Indonesia"/>
    <s v="earthquake"/>
    <n v="10.27"/>
    <n v="1.9790000000000001"/>
    <n v="0.26800000000000002"/>
    <n v="5"/>
    <s v="reviewed"/>
    <s v="us"/>
    <s v="us"/>
  </r>
  <r>
    <s v="2023-05-23T03:45:38.528Z"/>
    <n v="36.508200000000002"/>
    <n v="71.200800000000001"/>
    <n v="102.101"/>
    <n v="4.2"/>
    <x v="0"/>
    <n v="21"/>
    <n v="100"/>
    <n v="2.6360000000000001"/>
    <n v="0.93"/>
    <s v="us"/>
    <s v="us7000k35m"/>
    <s v="2023-07-29T22:00:30.040Z"/>
    <s v="35 km WSW of AshkÄsham, Afghanistan"/>
    <s v="earthquake"/>
    <n v="7.55"/>
    <n v="8.7629999999999999"/>
    <n v="0.186"/>
    <n v="8"/>
    <s v="reviewed"/>
    <s v="us"/>
    <s v="us"/>
  </r>
  <r>
    <s v="2023-05-22T05:43:27.382Z"/>
    <n v="36.369999999999997"/>
    <n v="71.173000000000002"/>
    <n v="106.164"/>
    <n v="4.9000000000000004"/>
    <x v="1"/>
    <n v="134"/>
    <n v="57"/>
    <n v="2.5209999999999999"/>
    <n v="0.48"/>
    <s v="us"/>
    <s v="us6000kdtp"/>
    <s v="2023-07-29T22:00:27.040Z"/>
    <s v="47 km SW of AshkÄsham, Afghanistan"/>
    <s v="earthquake"/>
    <n v="6.94"/>
    <n v="6.4029999999999996"/>
    <n v="9.2999999999999999E-2"/>
    <n v="11"/>
    <s v="reviewed"/>
    <s v="us"/>
    <s v="us"/>
  </r>
  <r>
    <s v="2023-05-22T02:45:35.828Z"/>
    <n v="26.8674"/>
    <n v="97.022999999999996"/>
    <n v="10"/>
    <n v="5"/>
    <x v="0"/>
    <n v="159"/>
    <n v="35"/>
    <n v="5.9160000000000004"/>
    <n v="0.52"/>
    <s v="us"/>
    <s v="us6000kdsy"/>
    <s v="2023-07-29T22:00:27.040Z"/>
    <s v="76 km NNE of Sarupathar, India"/>
    <s v="earthquake"/>
    <n v="7.84"/>
    <n v="1.7410000000000001"/>
    <n v="0.05"/>
    <n v="125"/>
    <s v="reviewed"/>
    <s v="us"/>
    <s v="us"/>
  </r>
  <r>
    <s v="2023-05-21T21:45:43.212Z"/>
    <n v="35.857599999999998"/>
    <n v="60.5366"/>
    <n v="10"/>
    <n v="4.4000000000000004"/>
    <x v="0"/>
    <n v="57"/>
    <n v="145"/>
    <n v="2.835"/>
    <n v="0.72"/>
    <s v="us"/>
    <s v="us6000kdrl"/>
    <s v="2023-07-29T22:00:26.040Z"/>
    <s v="68 km N of Torbat-e JÄm, Iran"/>
    <s v="earthquake"/>
    <n v="8.26"/>
    <n v="1.8660000000000001"/>
    <n v="0.105"/>
    <n v="26"/>
    <s v="reviewed"/>
    <s v="us"/>
    <s v="us"/>
  </r>
  <r>
    <s v="2023-05-21T13:47:32.910Z"/>
    <n v="24.8062"/>
    <n v="94.730099999999993"/>
    <n v="83.027000000000001"/>
    <n v="4.0999999999999996"/>
    <x v="0"/>
    <n v="32"/>
    <n v="139"/>
    <n v="4.5460000000000003"/>
    <n v="0.67"/>
    <s v="us"/>
    <s v="us6000kdmh"/>
    <s v="2023-07-29T22:00:26.040Z"/>
    <s v="Myanmar-India border region"/>
    <s v="earthquake"/>
    <n v="10.4"/>
    <n v="9.1820000000000004"/>
    <n v="0.12"/>
    <n v="19"/>
    <s v="reviewed"/>
    <s v="us"/>
    <s v="us"/>
  </r>
  <r>
    <s v="2023-05-20T17:27:37.891Z"/>
    <n v="5.4169999999999998"/>
    <n v="94.408299999999997"/>
    <n v="57.945999999999998"/>
    <n v="4.3"/>
    <x v="0"/>
    <n v="33"/>
    <n v="150"/>
    <n v="2.5350000000000001"/>
    <n v="0.65"/>
    <s v="us"/>
    <s v="us6000kdh5"/>
    <s v="2023-07-24T01:15:28.040Z"/>
    <s v="103 km W of Banda Aceh, Indonesia"/>
    <s v="earthquake"/>
    <n v="7.28"/>
    <n v="8.0269999999999992"/>
    <n v="0.129"/>
    <n v="19"/>
    <s v="reviewed"/>
    <s v="us"/>
    <s v="us"/>
  </r>
  <r>
    <s v="2023-05-18T21:18:30.799Z"/>
    <n v="33.624099999999999"/>
    <n v="91.090299999999999"/>
    <n v="10"/>
    <n v="4"/>
    <x v="0"/>
    <n v="53"/>
    <n v="52"/>
    <n v="3.9089999999999998"/>
    <n v="0.5"/>
    <s v="us"/>
    <s v="us6000kcyp"/>
    <s v="2023-07-24T01:16:10.040Z"/>
    <s v="254 km NNW of Nagqu, China"/>
    <s v="earthquake"/>
    <n v="8.3699999999999992"/>
    <n v="1.8779999999999999"/>
    <n v="0.108"/>
    <n v="23"/>
    <s v="reviewed"/>
    <s v="us"/>
    <s v="us"/>
  </r>
  <r>
    <s v="2023-05-18T20:07:20.178Z"/>
    <n v="1.2163999999999999"/>
    <n v="67.270200000000003"/>
    <n v="10"/>
    <n v="4.3"/>
    <x v="0"/>
    <n v="29"/>
    <n v="127"/>
    <n v="8.0760000000000005"/>
    <n v="0.63"/>
    <s v="us"/>
    <s v="us7000k3af"/>
    <s v="2023-07-24T01:16:10.040Z"/>
    <s v="Carlsberg Ridge"/>
    <s v="earthquake"/>
    <n v="12.34"/>
    <n v="1.91"/>
    <n v="0.13700000000000001"/>
    <n v="15"/>
    <s v="reviewed"/>
    <s v="us"/>
    <s v="us"/>
  </r>
  <r>
    <s v="2023-05-18T14:07:55.592Z"/>
    <n v="37.371400000000001"/>
    <n v="71.996200000000002"/>
    <n v="137.50800000000001"/>
    <n v="4.2"/>
    <x v="0"/>
    <n v="40"/>
    <n v="96"/>
    <n v="2.109"/>
    <n v="0.41"/>
    <s v="us"/>
    <s v="us6000kctj"/>
    <s v="2023-07-24T01:16:14.040Z"/>
    <s v="41 km ESE of Khorugh, Tajikistan"/>
    <s v="earthquake"/>
    <n v="7.29"/>
    <n v="7.6820000000000004"/>
    <n v="0.10299999999999999"/>
    <n v="26"/>
    <s v="reviewed"/>
    <s v="us"/>
    <s v="us"/>
  </r>
  <r>
    <s v="2023-05-17T15:23:52.896Z"/>
    <n v="23.324300000000001"/>
    <n v="98.341099999999997"/>
    <n v="10"/>
    <n v="4.0999999999999996"/>
    <x v="2"/>
    <n v="43"/>
    <n v="85"/>
    <n v="2.335"/>
    <n v="0.69"/>
    <s v="us"/>
    <s v="us6000kcik"/>
    <s v="2023-07-24T01:16:25.040Z"/>
    <s v="74 km NE of Lashio, Myanmar"/>
    <s v="earthquake"/>
    <n v="6.93"/>
    <n v="1.895"/>
    <n v="8.3000000000000004E-2"/>
    <n v="14"/>
    <s v="reviewed"/>
    <s v="us"/>
    <s v="us"/>
  </r>
  <r>
    <s v="2023-05-16T11:07:49.061Z"/>
    <n v="37.695900000000002"/>
    <n v="71.596599999999995"/>
    <n v="35"/>
    <n v="4.4000000000000004"/>
    <x v="0"/>
    <n v="75"/>
    <n v="53"/>
    <n v="1.786"/>
    <n v="0.94"/>
    <s v="us"/>
    <s v="us6000kc99"/>
    <s v="2023-07-24T01:16:36.040Z"/>
    <s v="23 km N of Khorugh, Tajikistan"/>
    <s v="earthquake"/>
    <n v="6.48"/>
    <n v="1.911"/>
    <n v="7.1999999999999995E-2"/>
    <n v="56"/>
    <s v="reviewed"/>
    <s v="us"/>
    <s v="us"/>
  </r>
  <r>
    <s v="2023-05-15T21:44:37.566Z"/>
    <n v="38.359499999999997"/>
    <n v="72.915000000000006"/>
    <n v="113.483"/>
    <n v="4.2"/>
    <x v="0"/>
    <n v="40"/>
    <n v="118"/>
    <n v="1.4159999999999999"/>
    <n v="0.64"/>
    <s v="us"/>
    <s v="us6000kc5m"/>
    <s v="2023-07-24T01:16:43.040Z"/>
    <s v="94 km WNW of Murghob, Tajikistan"/>
    <s v="earthquake"/>
    <n v="6.26"/>
    <n v="7.96"/>
    <n v="0.121"/>
    <n v="19"/>
    <s v="reviewed"/>
    <s v="us"/>
    <s v="us"/>
  </r>
  <r>
    <s v="2023-05-15T08:49:09.807Z"/>
    <n v="37.534599999999998"/>
    <n v="72.234899999999996"/>
    <n v="188.529"/>
    <n v="4.0999999999999996"/>
    <x v="0"/>
    <n v="20"/>
    <n v="113"/>
    <n v="1.97"/>
    <n v="0.36"/>
    <s v="us"/>
    <s v="us6000kbzx"/>
    <s v="2023-07-24T01:16:48.040Z"/>
    <s v="60 km E of Khorugh, Tajikistan"/>
    <s v="earthquake"/>
    <n v="6.6"/>
    <n v="10.667999999999999"/>
    <n v="0.26200000000000001"/>
    <n v="4"/>
    <s v="reviewed"/>
    <s v="us"/>
    <s v="us"/>
  </r>
  <r>
    <s v="2023-05-14T21:49:40.494Z"/>
    <n v="2.5011999999999999"/>
    <n v="99.137500000000003"/>
    <n v="165.66900000000001"/>
    <n v="4.3"/>
    <x v="0"/>
    <n v="69"/>
    <n v="52"/>
    <n v="0.28699999999999998"/>
    <n v="0.45"/>
    <s v="us"/>
    <s v="us6000kbx3"/>
    <s v="2023-07-24T01:16:54.040Z"/>
    <s v="28 km SE of Parapat, Indonesia"/>
    <s v="earthquake"/>
    <n v="7.31"/>
    <n v="4.4130000000000003"/>
    <n v="7.6999999999999999E-2"/>
    <n v="47"/>
    <s v="reviewed"/>
    <s v="us"/>
    <s v="us"/>
  </r>
  <r>
    <s v="2023-05-14T21:43:49.463Z"/>
    <n v="9.7586999999999993"/>
    <n v="93.528300000000002"/>
    <n v="9.8460000000000001"/>
    <n v="4"/>
    <x v="0"/>
    <n v="20"/>
    <n v="183"/>
    <n v="6.1070000000000002"/>
    <n v="0.6"/>
    <s v="us"/>
    <s v="us6000kcwe"/>
    <s v="2023-07-24T01:16:54.040Z"/>
    <s v="227 km SSE of Port Blair, India"/>
    <s v="earthquake"/>
    <n v="13.05"/>
    <n v="5.5430000000000001"/>
    <n v="0.19600000000000001"/>
    <n v="7"/>
    <s v="reviewed"/>
    <s v="us"/>
    <s v="us"/>
  </r>
  <r>
    <s v="2023-05-14T01:25:39.571Z"/>
    <n v="38.3095"/>
    <n v="69.470200000000006"/>
    <n v="16.824000000000002"/>
    <n v="4.2"/>
    <x v="0"/>
    <n v="28"/>
    <n v="150"/>
    <n v="0.503"/>
    <n v="0.71"/>
    <s v="us"/>
    <s v="us6000kbre"/>
    <s v="2024-01-18T19:56:41.087Z"/>
    <s v="15 km SE of Norak, Tajikistan"/>
    <s v="earthquake"/>
    <n v="5.25"/>
    <n v="4.976"/>
    <n v="0.19900000000000001"/>
    <n v="7"/>
    <s v="reviewed"/>
    <s v="us"/>
    <s v="us"/>
  </r>
  <r>
    <s v="2023-05-13T13:25:42.337Z"/>
    <n v="37.925899999999999"/>
    <n v="71.715999999999994"/>
    <n v="10"/>
    <n v="4.5"/>
    <x v="0"/>
    <n v="27"/>
    <n v="64"/>
    <n v="1.5509999999999999"/>
    <n v="0.82"/>
    <s v="us"/>
    <s v="us6000kbpa"/>
    <s v="2023-07-22T19:17:17.040Z"/>
    <s v="50 km NNE of Khorugh, Tajikistan"/>
    <s v="earthquake"/>
    <n v="6.54"/>
    <n v="1.891"/>
    <n v="0.11"/>
    <n v="24"/>
    <s v="reviewed"/>
    <s v="us"/>
    <s v="us"/>
  </r>
  <r>
    <s v="2023-05-12T16:58:30.882Z"/>
    <n v="5.3638000000000003"/>
    <n v="61.527099999999997"/>
    <n v="10"/>
    <n v="4.3"/>
    <x v="0"/>
    <n v="15"/>
    <n v="99"/>
    <n v="11.657999999999999"/>
    <n v="1.3"/>
    <s v="us"/>
    <s v="us6000kcjy"/>
    <s v="2023-07-22T19:17:32.040Z"/>
    <s v="Carlsberg Ridge"/>
    <s v="earthquake"/>
    <n v="12.99"/>
    <n v="1.93"/>
    <n v="0.16900000000000001"/>
    <n v="10"/>
    <s v="reviewed"/>
    <s v="us"/>
    <s v="us"/>
  </r>
  <r>
    <s v="2023-05-12T16:57:13.568Z"/>
    <n v="5.3368000000000002"/>
    <n v="61.724600000000002"/>
    <n v="10"/>
    <n v="4.4000000000000004"/>
    <x v="0"/>
    <n v="17"/>
    <n v="88"/>
    <n v="11.483000000000001"/>
    <n v="0.56000000000000005"/>
    <s v="us"/>
    <s v="us6000kcjp"/>
    <s v="2023-07-22T19:17:31.040Z"/>
    <s v="Carlsberg Ridge"/>
    <s v="earthquake"/>
    <n v="12.12"/>
    <n v="1.9239999999999999"/>
    <n v="0.16200000000000001"/>
    <n v="11"/>
    <s v="reviewed"/>
    <s v="us"/>
    <s v="us"/>
  </r>
  <r>
    <s v="2023-05-12T16:55:16.296Z"/>
    <n v="5.2126999999999999"/>
    <n v="61.6768"/>
    <n v="10"/>
    <n v="4.3"/>
    <x v="0"/>
    <n v="20"/>
    <n v="96"/>
    <n v="11.547000000000001"/>
    <n v="0.95"/>
    <s v="us"/>
    <s v="us6000kcjn"/>
    <s v="2024-01-18T19:56:20.075Z"/>
    <s v="Carlsberg Ridge"/>
    <s v="earthquake"/>
    <n v="12.89"/>
    <n v="1.9239999999999999"/>
    <n v="0.16800000000000001"/>
    <n v="12"/>
    <s v="reviewed"/>
    <s v="us"/>
    <s v="us"/>
  </r>
  <r>
    <s v="2023-05-11T22:07:21.256Z"/>
    <n v="29.5306"/>
    <n v="102.1292"/>
    <n v="16.04"/>
    <n v="4.4000000000000004"/>
    <x v="0"/>
    <n v="65"/>
    <n v="58"/>
    <n v="6.5419999999999998"/>
    <n v="0.69"/>
    <s v="us"/>
    <s v="us6000kb8y"/>
    <s v="2023-07-22T19:16:53.040Z"/>
    <s v="54 km SSE of Kangding, China"/>
    <s v="earthquake"/>
    <n v="4.0999999999999996"/>
    <n v="4.4450000000000003"/>
    <n v="7.8E-2"/>
    <n v="47"/>
    <s v="reviewed"/>
    <s v="us"/>
    <s v="us"/>
  </r>
  <r>
    <s v="2023-05-11T21:38:57.019Z"/>
    <n v="36.4788"/>
    <n v="71.014099999999999"/>
    <n v="125.965"/>
    <n v="4"/>
    <x v="0"/>
    <n v="36"/>
    <n v="127"/>
    <n v="2.5150000000000001"/>
    <n v="0.41"/>
    <s v="us"/>
    <s v="us6000kb8k"/>
    <s v="2023-07-22T19:16:53.040Z"/>
    <s v="45 km SSE of Jurm, Afghanistan"/>
    <s v="earthquake"/>
    <n v="8.56"/>
    <n v="6.9210000000000003"/>
    <n v="0.129"/>
    <n v="16"/>
    <s v="reviewed"/>
    <s v="us"/>
    <s v="us"/>
  </r>
  <r>
    <s v="2023-05-11T20:44:56.551Z"/>
    <n v="21.6539"/>
    <n v="93.137600000000006"/>
    <n v="51.122999999999998"/>
    <n v="4.5"/>
    <x v="0"/>
    <n v="69"/>
    <n v="54"/>
    <n v="1.72"/>
    <n v="0.98"/>
    <s v="us"/>
    <s v="us6000kb7z"/>
    <s v="2023-07-22T19:16:53.040Z"/>
    <s v="94 km S of Saiha, India"/>
    <s v="earthquake"/>
    <n v="7.61"/>
    <n v="6.093"/>
    <n v="6.8000000000000005E-2"/>
    <n v="63"/>
    <s v="reviewed"/>
    <s v="us"/>
    <s v="us"/>
  </r>
  <r>
    <s v="2023-05-11T20:32:10.085Z"/>
    <n v="29.764900000000001"/>
    <n v="102.25"/>
    <n v="10"/>
    <n v="4.5999999999999996"/>
    <x v="0"/>
    <n v="82"/>
    <n v="68"/>
    <n v="6.2930000000000001"/>
    <n v="1.07"/>
    <s v="us"/>
    <s v="us6000kb7v"/>
    <s v="2023-07-22T19:16:52.040Z"/>
    <s v="38 km SE of Kangding, China"/>
    <s v="earthquake"/>
    <n v="8.11"/>
    <n v="1.835"/>
    <n v="6.9000000000000006E-2"/>
    <n v="62"/>
    <s v="reviewed"/>
    <s v="us"/>
    <s v="us"/>
  </r>
  <r>
    <s v="2023-05-11T18:34:06.124Z"/>
    <n v="29.619599999999998"/>
    <n v="102.00149999999999"/>
    <n v="10"/>
    <n v="4.9000000000000004"/>
    <x v="1"/>
    <n v="170"/>
    <n v="22"/>
    <n v="6.5350000000000001"/>
    <n v="0.7"/>
    <s v="us"/>
    <s v="us6000kb71"/>
    <s v="2023-07-22T19:16:51.040Z"/>
    <s v="42 km S of Kangding, China"/>
    <s v="earthquake"/>
    <n v="8.11"/>
    <n v="1.754"/>
    <n v="8.8999999999999996E-2"/>
    <n v="12"/>
    <s v="reviewed"/>
    <s v="us"/>
    <s v="us"/>
  </r>
  <r>
    <s v="2023-05-11T15:29:26.222Z"/>
    <n v="6.0529999999999999"/>
    <n v="60.578800000000001"/>
    <n v="10"/>
    <n v="4"/>
    <x v="0"/>
    <n v="17"/>
    <n v="133"/>
    <n v="11.808999999999999"/>
    <n v="0.62"/>
    <s v="us"/>
    <s v="us6000kcb0"/>
    <s v="2023-07-22T19:17:26.040Z"/>
    <s v="Carlsberg Ridge"/>
    <s v="earthquake"/>
    <n v="12.17"/>
    <n v="1.9419999999999999"/>
    <n v="0.17299999999999999"/>
    <n v="10"/>
    <s v="reviewed"/>
    <s v="us"/>
    <s v="us"/>
  </r>
  <r>
    <s v="2023-05-11T14:36:36.909Z"/>
    <n v="1.2029000000000001"/>
    <n v="97.082800000000006"/>
    <n v="27.231000000000002"/>
    <n v="5"/>
    <x v="0"/>
    <n v="56"/>
    <n v="119"/>
    <n v="0.503"/>
    <n v="0.88"/>
    <s v="us"/>
    <s v="us6000kb41"/>
    <s v="2023-07-22T19:16:46.040Z"/>
    <s v="59 km W of Gunungsitoli, Indonesia"/>
    <s v="earthquake"/>
    <n v="7.6"/>
    <n v="5.5250000000000004"/>
    <n v="6.9000000000000006E-2"/>
    <n v="67"/>
    <s v="reviewed"/>
    <s v="us"/>
    <s v="us"/>
  </r>
  <r>
    <s v="2023-05-11T13:10:02.730Z"/>
    <n v="6.1173000000000002"/>
    <n v="60.6678"/>
    <n v="10"/>
    <n v="4.2"/>
    <x v="0"/>
    <n v="19"/>
    <n v="194"/>
    <n v="19.204999999999998"/>
    <n v="0.7"/>
    <s v="us"/>
    <s v="us6000kcb3"/>
    <s v="2023-07-22T19:17:26.040Z"/>
    <s v="Carlsberg Ridge"/>
    <s v="earthquake"/>
    <n v="8.5500000000000007"/>
    <n v="1.9730000000000001"/>
    <n v="0.152"/>
    <n v="12"/>
    <s v="reviewed"/>
    <s v="us"/>
    <s v="us"/>
  </r>
  <r>
    <s v="2023-05-11T13:07:23.424Z"/>
    <n v="39.382899999999999"/>
    <n v="70.525700000000001"/>
    <n v="10"/>
    <n v="4.2"/>
    <x v="0"/>
    <n v="27"/>
    <n v="69"/>
    <n v="0.99099999999999999"/>
    <n v="1.01"/>
    <s v="us"/>
    <s v="us6000kb3a"/>
    <s v="2023-07-22T19:16:46.040Z"/>
    <s v="41 km NNE of Rasht, Tajikistan"/>
    <s v="earthquake"/>
    <n v="2.63"/>
    <n v="1.901"/>
    <n v="0.159"/>
    <n v="11"/>
    <s v="reviewed"/>
    <s v="us"/>
    <s v="us"/>
  </r>
  <r>
    <s v="2023-05-11T00:21:01.719Z"/>
    <n v="36.576500000000003"/>
    <n v="69.725499999999997"/>
    <n v="163.012"/>
    <n v="4.0999999999999996"/>
    <x v="0"/>
    <n v="37"/>
    <n v="78"/>
    <n v="2.1059999999999999"/>
    <n v="0.42"/>
    <s v="us"/>
    <s v="us6000kb08"/>
    <s v="2023-07-22T19:16:42.040Z"/>
    <s v="11 km W of FarkhÄr, Afghanistan"/>
    <s v="earthquake"/>
    <n v="7.11"/>
    <n v="9.4760000000000009"/>
    <n v="9.6000000000000002E-2"/>
    <n v="30"/>
    <s v="reviewed"/>
    <s v="us"/>
    <s v="us"/>
  </r>
  <r>
    <s v="2023-05-10T18:22:46.157Z"/>
    <n v="36.098999999999997"/>
    <n v="70.931700000000006"/>
    <n v="104.453"/>
    <n v="4"/>
    <x v="0"/>
    <n v="40"/>
    <n v="61"/>
    <n v="2.1909999999999998"/>
    <n v="0.76"/>
    <s v="us"/>
    <s v="us6000kay7"/>
    <s v="2023-07-22T19:16:39.040Z"/>
    <s v="Hindu Kush region, Afghanistan"/>
    <s v="earthquake"/>
    <n v="5.31"/>
    <n v="7.7549999999999999"/>
    <n v="0.11899999999999999"/>
    <n v="19"/>
    <s v="reviewed"/>
    <s v="us"/>
    <s v="us"/>
  </r>
  <r>
    <s v="2023-05-09T22:41:52.472Z"/>
    <n v="38.116"/>
    <n v="73.030199999999994"/>
    <n v="11.278"/>
    <n v="4.2"/>
    <x v="0"/>
    <n v="31"/>
    <n v="107"/>
    <n v="1.665"/>
    <n v="0.94"/>
    <s v="us"/>
    <s v="us6000kaqz"/>
    <s v="2023-07-22T19:16:33.040Z"/>
    <s v="82 km W of Murghob, Tajikistan"/>
    <s v="earthquake"/>
    <n v="4.8099999999999996"/>
    <n v="5.7460000000000004"/>
    <n v="0.13200000000000001"/>
    <n v="16"/>
    <s v="reviewed"/>
    <s v="us"/>
    <s v="us"/>
  </r>
  <r>
    <s v="2023-05-09T13:42:18.282Z"/>
    <n v="10.972"/>
    <n v="92.033299999999997"/>
    <n v="10"/>
    <n v="5.0999999999999996"/>
    <x v="0"/>
    <n v="110"/>
    <n v="64"/>
    <n v="0.97299999999999998"/>
    <n v="1.01"/>
    <s v="us"/>
    <s v="us6000kalp"/>
    <s v="2023-07-22T19:16:30.040Z"/>
    <s v="109 km SW of Port Blair, India"/>
    <s v="earthquake"/>
    <n v="5.93"/>
    <n v="1.623"/>
    <n v="5.7000000000000002E-2"/>
    <n v="99"/>
    <s v="reviewed"/>
    <s v="us"/>
    <s v="us"/>
  </r>
  <r>
    <s v="2023-05-09T01:47:41.728Z"/>
    <n v="37.616199999999999"/>
    <n v="72.335099999999997"/>
    <n v="176.50899999999999"/>
    <n v="4.2"/>
    <x v="0"/>
    <n v="53"/>
    <n v="114"/>
    <n v="1.905"/>
    <n v="0.4"/>
    <s v="us"/>
    <s v="us6000kaie"/>
    <s v="2023-07-22T19:16:27.040Z"/>
    <s v="Tajikistan"/>
    <s v="earthquake"/>
    <n v="7.67"/>
    <n v="8.4239999999999995"/>
    <n v="0.112"/>
    <n v="22"/>
    <s v="reviewed"/>
    <s v="us"/>
    <s v="us"/>
  </r>
  <r>
    <s v="2023-05-08T22:02:18.977Z"/>
    <n v="36.972999999999999"/>
    <n v="71.313400000000001"/>
    <n v="110.872"/>
    <n v="4.2"/>
    <x v="0"/>
    <n v="38"/>
    <n v="99"/>
    <n v="2.4830000000000001"/>
    <n v="0.55000000000000004"/>
    <s v="us"/>
    <s v="us6000kahm"/>
    <s v="2023-07-22T19:16:26.040Z"/>
    <s v="37 km NNW of AshkÄsham, Afghanistan"/>
    <s v="earthquake"/>
    <n v="4.59"/>
    <n v="8.9290000000000003"/>
    <n v="0.121"/>
    <n v="19"/>
    <s v="reviewed"/>
    <s v="us"/>
    <s v="us"/>
  </r>
  <r>
    <s v="2023-05-08T08:58:12.854Z"/>
    <n v="33.9253"/>
    <n v="75.026399999999995"/>
    <n v="10"/>
    <n v="3.8"/>
    <x v="0"/>
    <n v="16"/>
    <n v="141"/>
    <n v="1.4890000000000001"/>
    <n v="0.71"/>
    <s v="us"/>
    <s v="us6000kace"/>
    <s v="2023-07-22T19:16:14.040Z"/>
    <s v="1 km ENE of Awantipur, India"/>
    <s v="earthquake"/>
    <n v="7.13"/>
    <n v="1.9690000000000001"/>
    <n v="0.22800000000000001"/>
    <n v="5"/>
    <s v="reviewed"/>
    <s v="us"/>
    <s v="us"/>
  </r>
  <r>
    <s v="2023-05-06T08:01:03.160Z"/>
    <n v="28.902799999999999"/>
    <n v="86.624499999999998"/>
    <n v="42.645000000000003"/>
    <n v="4.3"/>
    <x v="0"/>
    <n v="34"/>
    <n v="97"/>
    <n v="1.617"/>
    <n v="0.67"/>
    <s v="us"/>
    <s v="us6000k9zr"/>
    <s v="2023-07-15T22:10:06.040Z"/>
    <s v="107 km N of Lobuche, Nepal"/>
    <s v="earthquake"/>
    <n v="6.04"/>
    <n v="10.959"/>
    <n v="0.104"/>
    <n v="26"/>
    <s v="reviewed"/>
    <s v="us"/>
    <s v="us"/>
  </r>
  <r>
    <s v="2023-05-05T10:34:01.257Z"/>
    <n v="2.8007"/>
    <n v="96.173400000000001"/>
    <n v="35"/>
    <n v="4.2"/>
    <x v="0"/>
    <n v="18"/>
    <n v="194"/>
    <n v="2.532"/>
    <n v="0.41"/>
    <s v="us"/>
    <s v="us6000kavb"/>
    <s v="2023-07-15T22:10:25.040Z"/>
    <s v="Simeulue, Indonesia"/>
    <s v="earthquake"/>
    <n v="6.33"/>
    <n v="1.9830000000000001"/>
    <n v="0.2"/>
    <n v="7"/>
    <s v="reviewed"/>
    <s v="us"/>
    <s v="us"/>
  </r>
  <r>
    <s v="2023-05-05T07:00:36.439Z"/>
    <n v="2.6053999999999999"/>
    <n v="95.460700000000003"/>
    <n v="18.663"/>
    <n v="4.2"/>
    <x v="0"/>
    <n v="17"/>
    <n v="114"/>
    <n v="2.4780000000000002"/>
    <n v="0.68"/>
    <s v="us"/>
    <s v="us6000kav6"/>
    <s v="2023-07-15T22:10:25.040Z"/>
    <s v="103 km W of Sinabang, Indonesia"/>
    <s v="earthquake"/>
    <n v="7.56"/>
    <n v="4.9960000000000004"/>
    <n v="0.17599999999999999"/>
    <n v="9"/>
    <s v="reviewed"/>
    <s v="us"/>
    <s v="us"/>
  </r>
  <r>
    <s v="2023-05-05T00:35:27.200Z"/>
    <n v="35.844000000000001"/>
    <n v="80.185000000000002"/>
    <n v="10"/>
    <n v="4.3"/>
    <x v="0"/>
    <n v="51"/>
    <n v="98"/>
    <n v="5.4020000000000001"/>
    <n v="0.63"/>
    <s v="us"/>
    <s v="us6000k9l0"/>
    <s v="2023-07-15T22:09:43.040Z"/>
    <s v="56 km SSE of Kashitashi, China"/>
    <s v="earthquake"/>
    <n v="3.36"/>
    <n v="1.8839999999999999"/>
    <n v="0.1"/>
    <n v="28"/>
    <s v="reviewed"/>
    <s v="us"/>
    <s v="us"/>
  </r>
  <r>
    <s v="2023-05-04T23:57:09.193Z"/>
    <n v="23.6937"/>
    <n v="90.309899999999999"/>
    <n v="10"/>
    <n v="4.3"/>
    <x v="0"/>
    <n v="37"/>
    <n v="132"/>
    <n v="1.59"/>
    <n v="0.37"/>
    <s v="us"/>
    <s v="us6000k9kw"/>
    <s v="2025-12-04T00:46:42.016Z"/>
    <s v="8 km WSW of Azimpur, Bangladesh"/>
    <s v="earthquake"/>
    <n v="6.75"/>
    <n v="1.7410000000000001"/>
    <n v="0.111"/>
    <n v="23"/>
    <s v="reviewed"/>
    <s v="us"/>
    <s v="us"/>
  </r>
  <r>
    <s v="2023-05-04T04:20:30.480Z"/>
    <n v="30.517299999999999"/>
    <n v="79.037700000000001"/>
    <n v="27.66"/>
    <n v="4.2"/>
    <x v="0"/>
    <n v="18"/>
    <n v="166"/>
    <n v="6.0919999999999996"/>
    <n v="0.56999999999999995"/>
    <s v="us"/>
    <s v="us6000kau8"/>
    <s v="2023-07-15T22:10:22.040Z"/>
    <s v="Uttaranchal, India"/>
    <s v="earthquake"/>
    <n v="12.55"/>
    <n v="5.6440000000000001"/>
    <n v="0.26400000000000001"/>
    <n v="4"/>
    <s v="reviewed"/>
    <s v="us"/>
    <s v="us"/>
  </r>
  <r>
    <s v="2023-05-03T23:48:53.606Z"/>
    <n v="27.324400000000001"/>
    <n v="97.031800000000004"/>
    <n v="10"/>
    <n v="4.5999999999999996"/>
    <x v="0"/>
    <n v="104"/>
    <n v="60"/>
    <n v="6.4480000000000004"/>
    <n v="0.59"/>
    <s v="us"/>
    <s v="us6000k9cr"/>
    <s v="2023-07-15T22:09:33.040Z"/>
    <s v="95 km SSE of Hayuliang, India"/>
    <s v="earthquake"/>
    <n v="7.47"/>
    <n v="1.8129999999999999"/>
    <n v="6.7000000000000004E-2"/>
    <n v="67"/>
    <s v="reviewed"/>
    <s v="us"/>
    <s v="us"/>
  </r>
  <r>
    <s v="2023-05-03T10:33:46.053Z"/>
    <n v="38.327399999999997"/>
    <n v="72.896900000000002"/>
    <n v="62.131"/>
    <n v="4"/>
    <x v="0"/>
    <n v="19"/>
    <n v="129"/>
    <n v="1.4330000000000001"/>
    <n v="0.79"/>
    <s v="us"/>
    <s v="us7000jxqq"/>
    <s v="2023-07-15T22:11:05.040Z"/>
    <s v="95 km W of Murghob, Tajikistan"/>
    <s v="earthquake"/>
    <n v="7.64"/>
    <n v="11.739000000000001"/>
    <n v="0.19600000000000001"/>
    <n v="7"/>
    <s v="reviewed"/>
    <s v="us"/>
    <s v="us"/>
  </r>
  <r>
    <s v="2023-05-03T09:51:20.143Z"/>
    <n v="36.498800000000003"/>
    <n v="70.731099999999998"/>
    <n v="194.44"/>
    <n v="5.3"/>
    <x v="1"/>
    <n v="198"/>
    <n v="28"/>
    <n v="2.39"/>
    <n v="0.59"/>
    <s v="us"/>
    <s v="us7000jxqb"/>
    <s v="2023-07-15T22:11:05.040Z"/>
    <s v="41 km SSW of Jurm, Afghanistan"/>
    <s v="earthquake"/>
    <n v="6.84"/>
    <n v="6.3029999999999999"/>
    <n v="6.8000000000000005E-2"/>
    <n v="21"/>
    <s v="reviewed"/>
    <s v="us"/>
    <s v="us"/>
  </r>
  <r>
    <s v="2023-05-03T06:20:51.075Z"/>
    <n v="36.576099999999997"/>
    <n v="71.212199999999996"/>
    <n v="118.428"/>
    <n v="4.3"/>
    <x v="0"/>
    <n v="38"/>
    <n v="94"/>
    <n v="2.6930000000000001"/>
    <n v="1.1399999999999999"/>
    <s v="us"/>
    <s v="us7000jxpi"/>
    <s v="2023-07-15T22:11:03.040Z"/>
    <s v="31 km WSW of AshkÄsham, Afghanistan"/>
    <s v="earthquake"/>
    <n v="7.27"/>
    <n v="8.5169999999999995"/>
    <n v="0.129"/>
    <n v="17"/>
    <s v="reviewed"/>
    <s v="us"/>
    <s v="us"/>
  </r>
  <r>
    <s v="2023-05-03T03:53:52.369Z"/>
    <n v="36.645699999999998"/>
    <n v="71.054500000000004"/>
    <n v="225.15199999999999"/>
    <n v="4.3"/>
    <x v="0"/>
    <n v="62"/>
    <n v="70"/>
    <n v="2.5830000000000002"/>
    <n v="0.93"/>
    <s v="us"/>
    <s v="us7000jxnp"/>
    <s v="2023-07-15T22:11:00.040Z"/>
    <s v="31 km SE of Jurm, Afghanistan"/>
    <s v="earthquake"/>
    <n v="7.83"/>
    <n v="6.3280000000000003"/>
    <n v="0.109"/>
    <n v="24"/>
    <s v="reviewed"/>
    <s v="us"/>
    <s v="us"/>
  </r>
  <r>
    <s v="2023-05-03T01:32:27.389Z"/>
    <n v="38.516800000000003"/>
    <n v="73.320400000000006"/>
    <n v="99.581000000000003"/>
    <n v="4.3"/>
    <x v="0"/>
    <n v="31"/>
    <n v="93"/>
    <n v="1.5249999999999999"/>
    <n v="0.43"/>
    <s v="us"/>
    <s v="us7000jxml"/>
    <s v="2023-07-15T22:10:58.040Z"/>
    <s v="68 km NW of Murghob, Tajikistan"/>
    <s v="earthquake"/>
    <n v="6.16"/>
    <n v="8.6489999999999991"/>
    <n v="0.126"/>
    <n v="18"/>
    <s v="reviewed"/>
    <s v="us"/>
    <s v="us"/>
  </r>
  <r>
    <s v="2023-05-02T15:38:19.810Z"/>
    <n v="25.427499999999998"/>
    <n v="99.356399999999994"/>
    <n v="10"/>
    <n v="4.5999999999999996"/>
    <x v="0"/>
    <n v="81"/>
    <n v="73"/>
    <n v="4.1280000000000001"/>
    <n v="0.66"/>
    <s v="us"/>
    <s v="us7000jxiz"/>
    <s v="2023-07-15T22:10:54.040Z"/>
    <s v="17 km WSW of Bonan, China"/>
    <s v="earthquake"/>
    <n v="8.3800000000000008"/>
    <n v="1.8520000000000001"/>
    <n v="7.6999999999999999E-2"/>
    <n v="50"/>
    <s v="reviewed"/>
    <s v="us"/>
    <s v="us"/>
  </r>
  <r>
    <s v="2023-05-02T15:27:23.366Z"/>
    <n v="25.4011"/>
    <n v="99.269199999999998"/>
    <n v="10"/>
    <n v="5.3"/>
    <x v="1"/>
    <n v="156"/>
    <n v="22"/>
    <n v="4.1070000000000002"/>
    <n v="0.79"/>
    <s v="us"/>
    <s v="us7000jxi4"/>
    <s v="2024-01-18T19:53:52.203Z"/>
    <s v="26 km WSW of Bonan, China"/>
    <s v="earthquake"/>
    <n v="7.2"/>
    <n v="1.8049999999999999"/>
    <n v="6.2E-2"/>
    <n v="25"/>
    <s v="reviewed"/>
    <s v="us"/>
    <s v="us"/>
  </r>
  <r>
    <s v="2023-05-02T10:31:53.779Z"/>
    <n v="37.004800000000003"/>
    <n v="71.282600000000002"/>
    <n v="71.424999999999997"/>
    <n v="4.5999999999999996"/>
    <x v="0"/>
    <n v="86"/>
    <n v="63"/>
    <n v="2.4430000000000001"/>
    <n v="0.51"/>
    <s v="us"/>
    <s v="us7000jxh6"/>
    <s v="2023-07-15T22:10:52.040Z"/>
    <s v="42 km NNW of AshkÄsham, Afghanistan"/>
    <s v="earthquake"/>
    <n v="6.82"/>
    <n v="7.1970000000000001"/>
    <n v="6.8000000000000005E-2"/>
    <n v="64"/>
    <s v="reviewed"/>
    <s v="us"/>
    <s v="us"/>
  </r>
  <r>
    <s v="2023-04-30T06:56:56.920Z"/>
    <n v="23.0061"/>
    <n v="94.351100000000002"/>
    <n v="94.415000000000006"/>
    <n v="4.5999999999999996"/>
    <x v="0"/>
    <n v="135"/>
    <n v="47"/>
    <n v="3.3420000000000001"/>
    <n v="0.66"/>
    <s v="us"/>
    <s v="us7000jx4v"/>
    <s v="2023-07-15T22:10:35.040Z"/>
    <s v="69 km E of Falam, Myanmar"/>
    <s v="earthquake"/>
    <n v="7.77"/>
    <n v="6.484"/>
    <n v="0.04"/>
    <n v="186"/>
    <s v="reviewed"/>
    <s v="us"/>
    <s v="us"/>
  </r>
  <r>
    <s v="2023-04-30T00:40:46.997Z"/>
    <n v="36.719299999999997"/>
    <n v="71.184799999999996"/>
    <n v="245.88399999999999"/>
    <n v="4"/>
    <x v="0"/>
    <n v="41"/>
    <n v="81"/>
    <n v="2.5939999999999999"/>
    <n v="0.47"/>
    <s v="us"/>
    <s v="us7000jx2q"/>
    <s v="2023-07-15T22:10:31.040Z"/>
    <s v="31 km W of AshkÄsham, Afghanistan"/>
    <s v="earthquake"/>
    <n v="6.4"/>
    <n v="9.4589999999999996"/>
    <n v="0.13400000000000001"/>
    <n v="15"/>
    <s v="reviewed"/>
    <s v="us"/>
    <s v="us"/>
  </r>
  <r>
    <s v="2023-04-29T23:45:29.213Z"/>
    <n v="34.9011"/>
    <n v="73.996300000000005"/>
    <n v="10"/>
    <n v="4.3"/>
    <x v="0"/>
    <n v="49"/>
    <n v="85"/>
    <n v="1.385"/>
    <n v="0.47"/>
    <s v="us"/>
    <s v="us7000jx2h"/>
    <s v="2023-07-11T01:44:55.040Z"/>
    <s v="76 km NE of MuzaffarÄbÄd, Pakistan"/>
    <s v="earthquake"/>
    <n v="3.97"/>
    <n v="1.8919999999999999"/>
    <n v="0.129"/>
    <n v="17"/>
    <s v="reviewed"/>
    <s v="us"/>
    <s v="us"/>
  </r>
  <r>
    <s v="2023-04-29T04:58:40.714Z"/>
    <n v="8.1480999999999995"/>
    <n v="94.031499999999994"/>
    <n v="10"/>
    <n v="4.3"/>
    <x v="0"/>
    <n v="22"/>
    <n v="192"/>
    <n v="5.53"/>
    <n v="0.61"/>
    <s v="us"/>
    <s v="us6000k9nj"/>
    <s v="2024-01-18T19:52:54.682Z"/>
    <s v="287 km NNW of Sabang, Indonesia"/>
    <s v="earthquake"/>
    <n v="13.73"/>
    <n v="1.958"/>
    <n v="0.20100000000000001"/>
    <n v="7"/>
    <s v="reviewed"/>
    <s v="us"/>
    <s v="us"/>
  </r>
  <r>
    <s v="2023-04-28T20:46:34.214Z"/>
    <n v="2.5501999999999998"/>
    <n v="96.632900000000006"/>
    <n v="35.487000000000002"/>
    <n v="4.8"/>
    <x v="0"/>
    <n v="85"/>
    <n v="66"/>
    <n v="2.2930000000000001"/>
    <n v="0.56999999999999995"/>
    <s v="us"/>
    <s v="us7000jwt8"/>
    <s v="2023-07-11T01:45:17.040Z"/>
    <s v="Simeulue, Indonesia"/>
    <s v="earthquake"/>
    <n v="7.78"/>
    <n v="6.1760000000000002"/>
    <n v="6.2E-2"/>
    <n v="87"/>
    <s v="reviewed"/>
    <s v="us"/>
    <s v="us"/>
  </r>
  <r>
    <s v="2023-04-28T20:07:01.518Z"/>
    <n v="8.2568000000000001"/>
    <n v="94.130799999999994"/>
    <n v="17.972000000000001"/>
    <n v="4.9000000000000004"/>
    <x v="0"/>
    <n v="135"/>
    <n v="32"/>
    <n v="4.1079999999999997"/>
    <n v="0.77"/>
    <s v="us"/>
    <s v="us7000jwsv"/>
    <s v="2023-07-11T01:45:03.040Z"/>
    <s v="292 km NNW of Sabang, Indonesia"/>
    <s v="earthquake"/>
    <n v="6.81"/>
    <n v="2.5070000000000001"/>
    <n v="4.7E-2"/>
    <n v="147"/>
    <s v="reviewed"/>
    <s v="us"/>
    <s v="us"/>
  </r>
  <r>
    <s v="2023-04-27T19:45:53.627Z"/>
    <n v="29.621200000000002"/>
    <n v="81.548299999999998"/>
    <n v="10"/>
    <n v="5.0999999999999996"/>
    <x v="0"/>
    <n v="75"/>
    <n v="59"/>
    <n v="3.746"/>
    <n v="0.72"/>
    <s v="us"/>
    <s v="us7000jwdq"/>
    <s v="2023-07-11T01:44:47.040Z"/>
    <s v="72 km NE of Dipayal, Nepal"/>
    <s v="earthquake"/>
    <n v="8.5500000000000007"/>
    <n v="1.8160000000000001"/>
    <n v="3.6999999999999998E-2"/>
    <n v="241"/>
    <s v="reviewed"/>
    <s v="us"/>
    <s v="us"/>
  </r>
  <r>
    <s v="2023-04-27T18:13:51.853Z"/>
    <n v="29.572900000000001"/>
    <n v="81.530199999999994"/>
    <n v="10"/>
    <n v="4.5"/>
    <x v="0"/>
    <n v="78"/>
    <n v="167"/>
    <n v="4.907"/>
    <n v="0.68"/>
    <s v="us"/>
    <s v="us7000jwcr"/>
    <s v="2023-07-11T01:44:46.040Z"/>
    <s v="66 km ENE of Dipayal, Nepal"/>
    <s v="earthquake"/>
    <n v="10.23"/>
    <n v="1.8680000000000001"/>
    <n v="7.4999999999999997E-2"/>
    <n v="52"/>
    <s v="reviewed"/>
    <s v="us"/>
    <s v="us"/>
  </r>
  <r>
    <s v="2023-04-27T14:56:54.089Z"/>
    <n v="3.2052"/>
    <n v="98.552800000000005"/>
    <n v="10"/>
    <n v="4.5999999999999996"/>
    <x v="0"/>
    <n v="34"/>
    <n v="89"/>
    <n v="2.1259999999999999"/>
    <n v="0.68"/>
    <s v="us"/>
    <s v="us7000jwan"/>
    <s v="2023-07-11T01:44:46.040Z"/>
    <s v="5 km ENE of Berastagi, Indonesia"/>
    <s v="earthquake"/>
    <n v="7.54"/>
    <n v="1.831"/>
    <n v="9.5000000000000001E-2"/>
    <n v="33"/>
    <s v="reviewed"/>
    <s v="us"/>
    <s v="us"/>
  </r>
  <r>
    <s v="2023-04-26T06:34:03.114Z"/>
    <n v="4.5263999999999998"/>
    <n v="95.119299999999996"/>
    <n v="68.432000000000002"/>
    <n v="4.5999999999999996"/>
    <x v="0"/>
    <n v="40"/>
    <n v="138"/>
    <n v="1.95"/>
    <n v="0.44"/>
    <s v="us"/>
    <s v="us7000jvyr"/>
    <s v="2023-07-11T01:45:27.040Z"/>
    <s v="114 km SSW of Banda Aceh, Indonesia"/>
    <s v="earthquake"/>
    <n v="4.6900000000000004"/>
    <n v="8.1549999999999994"/>
    <n v="0.10299999999999999"/>
    <n v="28"/>
    <s v="reviewed"/>
    <s v="us"/>
    <s v="us"/>
  </r>
  <r>
    <s v="2023-04-26T02:56:25.756Z"/>
    <n v="4.7731000000000003"/>
    <n v="95.4679"/>
    <n v="82.536000000000001"/>
    <n v="4.9000000000000004"/>
    <x v="0"/>
    <n v="65"/>
    <n v="90"/>
    <n v="1.542"/>
    <n v="0.57999999999999996"/>
    <s v="us"/>
    <s v="us7000jvxv"/>
    <s v="2023-07-11T01:45:30.040Z"/>
    <s v="86 km S of Banda Aceh, Indonesia"/>
    <s v="earthquake"/>
    <n v="7.7"/>
    <n v="6.1760000000000002"/>
    <n v="7.1999999999999995E-2"/>
    <n v="60"/>
    <s v="reviewed"/>
    <s v="us"/>
    <s v="us"/>
  </r>
  <r>
    <s v="2023-04-24T10:58:31.943Z"/>
    <n v="9.3625000000000007"/>
    <n v="93.868499999999997"/>
    <n v="10"/>
    <n v="5"/>
    <x v="0"/>
    <n v="68"/>
    <n v="36"/>
    <n v="5.1180000000000003"/>
    <n v="0.82"/>
    <s v="us"/>
    <s v="us6000k6r8"/>
    <s v="2023-07-11T01:44:41.040Z"/>
    <s v="Nicobar Islands, India region"/>
    <s v="earthquake"/>
    <n v="6.79"/>
    <n v="1.77"/>
    <n v="7.8E-2"/>
    <n v="53"/>
    <s v="reviewed"/>
    <s v="us"/>
    <s v="us"/>
  </r>
  <r>
    <s v="2023-04-24T00:21:44.971Z"/>
    <n v="36.47"/>
    <n v="70.9101"/>
    <n v="119.175"/>
    <n v="4"/>
    <x v="0"/>
    <n v="32"/>
    <n v="84"/>
    <n v="2.4550000000000001"/>
    <n v="0.83"/>
    <s v="us"/>
    <s v="us6000k6me"/>
    <s v="2023-07-11T01:45:36.040Z"/>
    <s v="44 km S of Jurm, Afghanistan"/>
    <s v="earthquake"/>
    <n v="6.11"/>
    <n v="11.696"/>
    <n v="0.17299999999999999"/>
    <n v="9"/>
    <s v="reviewed"/>
    <s v="us"/>
    <s v="us"/>
  </r>
  <r>
    <s v="2023-04-23T18:10:42.773Z"/>
    <n v="37.463900000000002"/>
    <n v="70.088899999999995"/>
    <n v="9.7590000000000003"/>
    <n v="4.4000000000000004"/>
    <x v="0"/>
    <n v="49"/>
    <n v="119"/>
    <n v="1.466"/>
    <n v="0.81"/>
    <s v="us"/>
    <s v="us6000k6ky"/>
    <s v="2023-07-11T01:44:39.040Z"/>
    <s v="37 km ESE of Chubek, Tajikistan"/>
    <s v="earthquake"/>
    <n v="7.63"/>
    <n v="4.9080000000000004"/>
    <n v="0.105"/>
    <n v="26"/>
    <s v="reviewed"/>
    <s v="us"/>
    <s v="us"/>
  </r>
  <r>
    <s v="2023-04-23T16:27:48.460Z"/>
    <n v="30.320799999999998"/>
    <n v="70.976600000000005"/>
    <n v="10"/>
    <n v="4.8"/>
    <x v="0"/>
    <n v="40"/>
    <n v="87"/>
    <n v="3.8490000000000002"/>
    <n v="0.43"/>
    <s v="us"/>
    <s v="us6000k6kk"/>
    <s v="2023-07-11T01:44:40.040Z"/>
    <s v="16 km S of Kot Addu, Pakistan"/>
    <s v="earthquake"/>
    <n v="10.49"/>
    <n v="1.9059999999999999"/>
    <n v="8.7999999999999995E-2"/>
    <n v="40"/>
    <s v="reviewed"/>
    <s v="us"/>
    <s v="us"/>
  </r>
  <r>
    <s v="2023-04-19T17:28:47.817Z"/>
    <n v="5.9134000000000002"/>
    <n v="95.221900000000005"/>
    <n v="123.592"/>
    <n v="4.4000000000000004"/>
    <x v="0"/>
    <n v="66"/>
    <n v="38"/>
    <n v="1.847"/>
    <n v="0.68"/>
    <s v="us"/>
    <s v="us6000k5kh"/>
    <s v="2023-07-03T02:47:07.040Z"/>
    <s v="10 km WNW of Sabang, Indonesia"/>
    <s v="earthquake"/>
    <n v="8.15"/>
    <n v="5.0129999999999999"/>
    <n v="8.3000000000000004E-2"/>
    <n v="42"/>
    <s v="reviewed"/>
    <s v="us"/>
    <s v="us"/>
  </r>
  <r>
    <s v="2023-04-19T11:29:15.570Z"/>
    <n v="38.077800000000003"/>
    <n v="73.267099999999999"/>
    <n v="10.789"/>
    <n v="4.0999999999999996"/>
    <x v="0"/>
    <n v="17"/>
    <n v="149"/>
    <n v="1.8080000000000001"/>
    <n v="0.71"/>
    <s v="us"/>
    <s v="us7000jw28"/>
    <s v="2024-01-18T19:49:19.213Z"/>
    <s v="62 km W of Murghob, Tajikistan"/>
    <s v="earthquake"/>
    <n v="3.92"/>
    <n v="5.843"/>
    <n v="0.26200000000000001"/>
    <n v="4"/>
    <s v="reviewed"/>
    <s v="us"/>
    <s v="us"/>
  </r>
  <r>
    <s v="2023-04-16T22:46:45.396Z"/>
    <n v="38.247900000000001"/>
    <n v="73.105999999999995"/>
    <n v="48.709000000000003"/>
    <n v="4.0999999999999996"/>
    <x v="0"/>
    <n v="28"/>
    <n v="64"/>
    <n v="1.5960000000000001"/>
    <n v="0.42"/>
    <s v="us"/>
    <s v="us6000k4xy"/>
    <s v="2023-07-03T02:47:38.040Z"/>
    <s v="75 km W of Murghob, Tajikistan"/>
    <s v="earthquake"/>
    <n v="7.08"/>
    <n v="7.508"/>
    <n v="0.126"/>
    <n v="17"/>
    <s v="reviewed"/>
    <s v="us"/>
    <s v="us"/>
  </r>
  <r>
    <s v="2023-04-15T18:50:56.493Z"/>
    <n v="1.1642999999999999"/>
    <n v="96.837500000000006"/>
    <n v="20.37"/>
    <n v="4.2"/>
    <x v="0"/>
    <n v="42"/>
    <n v="107"/>
    <n v="0.751"/>
    <n v="0.56999999999999995"/>
    <s v="us"/>
    <s v="us6000k4sb"/>
    <s v="2023-06-17T21:36:57.040Z"/>
    <s v="87 km W of Gunungsitoli, Indonesia"/>
    <s v="earthquake"/>
    <n v="6.9"/>
    <n v="5.7759999999999998"/>
    <n v="0.108"/>
    <n v="28"/>
    <s v="reviewed"/>
    <s v="us"/>
    <s v="us"/>
  </r>
  <r>
    <s v="2023-04-15T04:39:40.671Z"/>
    <n v="0.96619999999999995"/>
    <n v="99.380300000000005"/>
    <n v="10"/>
    <n v="4.4000000000000004"/>
    <x v="0"/>
    <n v="30"/>
    <n v="115"/>
    <n v="1.7769999999999999"/>
    <n v="0.66"/>
    <s v="us"/>
    <s v="us6000k4ma"/>
    <s v="2023-06-17T21:36:56.040Z"/>
    <s v="47 km SSE of Padangsidempuan, Indonesia"/>
    <s v="earthquake"/>
    <n v="5.92"/>
    <n v="1.8460000000000001"/>
    <n v="0.17"/>
    <n v="10"/>
    <s v="reviewed"/>
    <s v="us"/>
    <s v="us"/>
  </r>
  <r>
    <s v="2023-04-14T18:32:05.851Z"/>
    <n v="29.587700000000002"/>
    <n v="102.2282"/>
    <n v="10"/>
    <n v="4.2"/>
    <x v="0"/>
    <n v="30"/>
    <n v="81"/>
    <n v="6.3440000000000003"/>
    <n v="0.59"/>
    <s v="us"/>
    <s v="us6000k5rj"/>
    <s v="2023-06-17T21:37:02.040Z"/>
    <s v="52 km SSE of Kangding, China"/>
    <s v="earthquake"/>
    <n v="9.75"/>
    <n v="1.8779999999999999"/>
    <n v="0.14000000000000001"/>
    <n v="19"/>
    <s v="reviewed"/>
    <s v="us"/>
    <s v="us"/>
  </r>
  <r>
    <s v="2023-04-14T14:50:32.277Z"/>
    <n v="36.644799999999996"/>
    <n v="70.992999999999995"/>
    <n v="228.34100000000001"/>
    <n v="4"/>
    <x v="0"/>
    <n v="44"/>
    <n v="70"/>
    <n v="2.5539999999999998"/>
    <n v="0.42"/>
    <s v="us"/>
    <s v="us6000k4hf"/>
    <s v="2023-06-17T21:36:54.040Z"/>
    <s v="28 km SSE of Jurm, Afghanistan"/>
    <s v="earthquake"/>
    <n v="6.82"/>
    <n v="3.54"/>
    <n v="0.122"/>
    <n v="18"/>
    <s v="reviewed"/>
    <s v="us"/>
    <s v="us"/>
  </r>
  <r>
    <s v="2023-04-13T03:21:19.466Z"/>
    <n v="8.9297000000000004"/>
    <n v="93.895600000000002"/>
    <n v="10"/>
    <n v="4.9000000000000004"/>
    <x v="1"/>
    <n v="61"/>
    <n v="66"/>
    <n v="4.7629999999999999"/>
    <n v="0.64"/>
    <s v="us"/>
    <s v="us6000k3z1"/>
    <s v="2023-06-17T21:36:50.040Z"/>
    <s v="Nicobar Islands, India region"/>
    <s v="earthquake"/>
    <n v="8.48"/>
    <n v="1.7989999999999999"/>
    <n v="8.5999999999999993E-2"/>
    <n v="13"/>
    <s v="reviewed"/>
    <s v="us"/>
    <s v="us"/>
  </r>
  <r>
    <s v="2023-04-12T06:54:33.671Z"/>
    <n v="36.706800000000001"/>
    <n v="71.081000000000003"/>
    <n v="223.17400000000001"/>
    <n v="4.3"/>
    <x v="0"/>
    <n v="47"/>
    <n v="69"/>
    <n v="2.5489999999999999"/>
    <n v="0.82"/>
    <s v="us"/>
    <s v="us6000k3rd"/>
    <s v="2023-06-17T21:36:48.040Z"/>
    <s v="Afghanistan-Tajikistan-Pakistan region"/>
    <s v="earthquake"/>
    <n v="5.52"/>
    <n v="6.6360000000000001"/>
    <n v="0.11600000000000001"/>
    <n v="21"/>
    <s v="reviewed"/>
    <s v="us"/>
    <s v="us"/>
  </r>
  <r>
    <s v="2023-04-12T04:40:49.522Z"/>
    <n v="34.301499999999997"/>
    <n v="73.647099999999995"/>
    <n v="10"/>
    <n v="4.2"/>
    <x v="0"/>
    <n v="30"/>
    <n v="85"/>
    <n v="0.72099999999999997"/>
    <n v="0.9"/>
    <s v="us"/>
    <s v="us6000k3q6"/>
    <s v="2023-06-17T21:36:47.040Z"/>
    <s v="17 km ESE of MuzaffarÄbÄd, Pakistan"/>
    <s v="earthquake"/>
    <n v="6.96"/>
    <n v="1.48"/>
    <n v="0.14599999999999999"/>
    <n v="13"/>
    <s v="reviewed"/>
    <s v="us"/>
    <s v="us"/>
  </r>
  <r>
    <s v="2023-04-12T03:37:36.670Z"/>
    <n v="36.506599999999999"/>
    <n v="70.697299999999998"/>
    <n v="195.30199999999999"/>
    <n v="4.0999999999999996"/>
    <x v="0"/>
    <n v="21"/>
    <n v="88"/>
    <n v="2.3809999999999998"/>
    <n v="0.31"/>
    <s v="us"/>
    <s v="us6000k3py"/>
    <s v="2023-06-17T21:36:47.040Z"/>
    <s v="41 km SSW of Jurm, Afghanistan"/>
    <s v="earthquake"/>
    <n v="9.07"/>
    <n v="13.394"/>
    <n v="0.214"/>
    <n v="6"/>
    <s v="reviewed"/>
    <s v="us"/>
    <s v="us"/>
  </r>
  <r>
    <s v="2023-04-12T00:05:08.100Z"/>
    <n v="26.001799999999999"/>
    <n v="87.382800000000003"/>
    <n v="10"/>
    <n v="4"/>
    <x v="0"/>
    <n v="38"/>
    <n v="97"/>
    <n v="2.0150000000000001"/>
    <n v="0.6"/>
    <s v="us"/>
    <s v="us6000k3n5"/>
    <s v="2023-06-17T21:36:47.040Z"/>
    <s v="Nepal-India border region"/>
    <s v="earthquake"/>
    <n v="8.9499999999999993"/>
    <n v="1.917"/>
    <n v="8.8999999999999996E-2"/>
    <n v="34"/>
    <s v="reviewed"/>
    <s v="us"/>
    <s v="us"/>
  </r>
  <r>
    <s v="2023-04-11T12:16:05.479Z"/>
    <n v="5.7718999999999996"/>
    <n v="94.975899999999996"/>
    <n v="103.96599999999999"/>
    <n v="4.4000000000000004"/>
    <x v="0"/>
    <n v="45"/>
    <n v="57"/>
    <n v="2.0350000000000001"/>
    <n v="0.59"/>
    <s v="us"/>
    <s v="us6000k3ha"/>
    <s v="2024-01-18T19:45:54.175Z"/>
    <s v="39 km WSW of Sabang, Indonesia"/>
    <s v="earthquake"/>
    <n v="8.5299999999999994"/>
    <n v="7.1289999999999996"/>
    <n v="9.8000000000000004E-2"/>
    <n v="30"/>
    <s v="reviewed"/>
    <s v="us"/>
    <s v="us"/>
  </r>
  <r>
    <s v="2023-04-11T04:52:34.595Z"/>
    <n v="36.242100000000001"/>
    <n v="69.398899999999998"/>
    <n v="38.828000000000003"/>
    <n v="4.5"/>
    <x v="0"/>
    <n v="50"/>
    <n v="61"/>
    <n v="1.722"/>
    <n v="0.61"/>
    <s v="us"/>
    <s v="us6000k3f6"/>
    <s v="2023-06-17T21:36:45.040Z"/>
    <s v="30 km NE of NahrÄ«n, Afghanistan"/>
    <s v="earthquake"/>
    <n v="5.82"/>
    <n v="4.5529999999999999"/>
    <n v="6.7000000000000004E-2"/>
    <n v="65"/>
    <s v="reviewed"/>
    <s v="us"/>
    <s v="us"/>
  </r>
  <r>
    <s v="2023-04-11T03:37:15.356Z"/>
    <n v="36.558199999999999"/>
    <n v="70.943600000000004"/>
    <n v="204.637"/>
    <n v="4.5"/>
    <x v="0"/>
    <n v="72"/>
    <n v="72"/>
    <n v="2.54"/>
    <n v="0.63"/>
    <s v="us"/>
    <s v="us6000k3ez"/>
    <s v="2023-06-17T21:36:45.040Z"/>
    <s v="Hindu Kush region, Afghanistan"/>
    <s v="earthquake"/>
    <n v="3.99"/>
    <n v="6.226"/>
    <n v="5.2999999999999999E-2"/>
    <n v="102"/>
    <s v="reviewed"/>
    <s v="us"/>
    <s v="us"/>
  </r>
  <r>
    <s v="2023-04-11T02:08:29.426Z"/>
    <n v="9.1852999999999998"/>
    <n v="93.978999999999999"/>
    <n v="10"/>
    <n v="4.5"/>
    <x v="0"/>
    <n v="52"/>
    <n v="58"/>
    <n v="2.7389999999999999"/>
    <n v="0.66"/>
    <s v="us"/>
    <s v="us6000k3eg"/>
    <s v="2024-01-18T19:45:44.410Z"/>
    <s v="Nicobar Islands, India region"/>
    <s v="earthquake"/>
    <n v="8.4600000000000009"/>
    <n v="1.804"/>
    <n v="0.11799999999999999"/>
    <n v="21"/>
    <s v="reviewed"/>
    <s v="us"/>
    <s v="us"/>
  </r>
  <r>
    <s v="2023-04-10T17:12:17.347Z"/>
    <n v="8.9365000000000006"/>
    <n v="93.676699999999997"/>
    <n v="9.968"/>
    <n v="4.9000000000000004"/>
    <x v="0"/>
    <n v="52"/>
    <n v="62"/>
    <n v="2.8540000000000001"/>
    <n v="0.77"/>
    <s v="us"/>
    <s v="us6000k53g"/>
    <s v="2024-01-18T19:45:32.636Z"/>
    <s v="Nicobar Islands, India region"/>
    <s v="earthquake"/>
    <n v="8.4499999999999993"/>
    <n v="4.4390000000000001"/>
    <n v="0.106"/>
    <n v="28"/>
    <s v="reviewed"/>
    <s v="us"/>
    <s v="us"/>
  </r>
  <r>
    <s v="2023-04-10T17:11:50.820Z"/>
    <n v="9.0663"/>
    <n v="93.929699999999997"/>
    <n v="13.852"/>
    <n v="4.8"/>
    <x v="0"/>
    <n v="58"/>
    <n v="72"/>
    <n v="2.8250000000000002"/>
    <n v="0.8"/>
    <s v="us"/>
    <s v="us6000k3b7"/>
    <s v="2023-06-17T21:36:44.040Z"/>
    <s v="Nicobar Islands, India region"/>
    <s v="earthquake"/>
    <n v="7.97"/>
    <n v="3.6539999999999999"/>
    <n v="7.8E-2"/>
    <n v="51"/>
    <s v="reviewed"/>
    <s v="us"/>
    <s v="us"/>
  </r>
  <r>
    <s v="2023-04-10T16:47:16.451Z"/>
    <n v="8.8970000000000002"/>
    <n v="93.774199999999993"/>
    <n v="9.6259999999999994"/>
    <n v="4.3"/>
    <x v="0"/>
    <n v="28"/>
    <n v="191"/>
    <n v="2.923"/>
    <n v="0.63"/>
    <s v="us"/>
    <s v="us6000k53b"/>
    <s v="2023-06-17T21:36:58.040Z"/>
    <s v="Nicobar Islands, India region"/>
    <s v="earthquake"/>
    <n v="12.66"/>
    <n v="4.2160000000000002"/>
    <n v="0.13400000000000001"/>
    <n v="16"/>
    <s v="reviewed"/>
    <s v="us"/>
    <s v="us"/>
  </r>
  <r>
    <s v="2023-04-10T11:21:22.777Z"/>
    <n v="8.9611000000000001"/>
    <n v="93.767399999999995"/>
    <n v="10.028"/>
    <n v="4.5"/>
    <x v="0"/>
    <n v="38"/>
    <n v="107"/>
    <n v="2.8610000000000002"/>
    <n v="0.41"/>
    <s v="us"/>
    <s v="us6000k39m"/>
    <s v="2023-06-17T21:36:43.040Z"/>
    <s v="Nicobar Islands, India region"/>
    <s v="earthquake"/>
    <n v="6.84"/>
    <n v="4.6150000000000002"/>
    <n v="0.121"/>
    <n v="20"/>
    <s v="reviewed"/>
    <s v="us"/>
    <s v="us"/>
  </r>
  <r>
    <s v="2023-04-10T02:53:01.911Z"/>
    <n v="36.674599999999998"/>
    <n v="71.073999999999998"/>
    <n v="210.35400000000001"/>
    <n v="4.0999999999999996"/>
    <x v="0"/>
    <n v="24"/>
    <n v="110"/>
    <n v="2.5710000000000002"/>
    <n v="0.48"/>
    <s v="us"/>
    <s v="us6000k37j"/>
    <s v="2023-06-17T21:36:42.040Z"/>
    <s v="30 km SE of Jurm, Afghanistan"/>
    <s v="earthquake"/>
    <n v="5.36"/>
    <n v="10.288"/>
    <n v="0.16500000000000001"/>
    <n v="10"/>
    <s v="reviewed"/>
    <s v="us"/>
    <s v="us"/>
  </r>
  <r>
    <s v="2023-04-10T00:54:56.108Z"/>
    <n v="9.1563999999999997"/>
    <n v="93.819800000000001"/>
    <n v="10"/>
    <n v="4.5999999999999996"/>
    <x v="0"/>
    <n v="33"/>
    <n v="104"/>
    <n v="2.7"/>
    <n v="0.76"/>
    <s v="us"/>
    <s v="us6000k52k"/>
    <s v="2023-06-17T21:36:57.040Z"/>
    <s v="Nicobar Islands, India region"/>
    <s v="earthquake"/>
    <n v="7.31"/>
    <n v="1.7290000000000001"/>
    <n v="0.152"/>
    <n v="13"/>
    <s v="reviewed"/>
    <s v="us"/>
    <s v="us"/>
  </r>
  <r>
    <s v="2023-04-10T00:51:40.435Z"/>
    <n v="8.9215"/>
    <n v="93.592200000000005"/>
    <n v="10"/>
    <n v="4.2"/>
    <x v="0"/>
    <n v="26"/>
    <n v="63"/>
    <n v="2.8420000000000001"/>
    <n v="0.73"/>
    <s v="us"/>
    <s v="us6000k52j"/>
    <s v="2023-06-17T21:36:57.040Z"/>
    <s v="Nicobar Islands, India region"/>
    <s v="earthquake"/>
    <n v="9.74"/>
    <n v="1.8779999999999999"/>
    <n v="0.23499999999999999"/>
    <n v="5"/>
    <s v="reviewed"/>
    <s v="us"/>
    <s v="us"/>
  </r>
  <r>
    <s v="2023-04-10T00:46:37.010Z"/>
    <n v="22.994299999999999"/>
    <n v="94.837599999999995"/>
    <n v="141.24100000000001"/>
    <n v="4.5999999999999996"/>
    <x v="0"/>
    <n v="86"/>
    <n v="35"/>
    <n v="2.964"/>
    <n v="0.64"/>
    <s v="us"/>
    <s v="us6000k36y"/>
    <s v="2023-06-17T21:36:42.040Z"/>
    <s v="84 km SSE of Mawlaik, Myanmar"/>
    <s v="earthquake"/>
    <n v="7.84"/>
    <n v="5.359"/>
    <n v="8.1000000000000003E-2"/>
    <n v="45"/>
    <s v="reviewed"/>
    <s v="us"/>
    <s v="us"/>
  </r>
  <r>
    <s v="2023-04-09T23:55:02.324Z"/>
    <n v="8.9923000000000002"/>
    <n v="93.8476"/>
    <n v="10"/>
    <n v="4.0999999999999996"/>
    <x v="0"/>
    <n v="22"/>
    <n v="116"/>
    <n v="2.8610000000000002"/>
    <n v="0.49"/>
    <s v="us"/>
    <s v="us6000k4h6"/>
    <s v="2023-06-17T21:36:54.040Z"/>
    <s v="Nicobar Islands, India region"/>
    <s v="earthquake"/>
    <n v="10.67"/>
    <n v="1.9059999999999999"/>
    <n v="0.17399999999999999"/>
    <n v="9"/>
    <s v="reviewed"/>
    <s v="us"/>
    <s v="us"/>
  </r>
  <r>
    <s v="2023-04-09T21:07:10.709Z"/>
    <n v="8.5815999999999999"/>
    <n v="93.943100000000001"/>
    <n v="10"/>
    <n v="4.2"/>
    <x v="0"/>
    <n v="16"/>
    <n v="161"/>
    <n v="3.2749999999999999"/>
    <n v="0.3"/>
    <s v="us"/>
    <s v="us6000k4h4"/>
    <s v="2023-06-17T21:36:53.040Z"/>
    <s v="Nicobar Islands, India region"/>
    <s v="earthquake"/>
    <n v="4.95"/>
    <n v="1.948"/>
    <n v="0.23699999999999999"/>
    <n v="5"/>
    <s v="reviewed"/>
    <s v="us"/>
    <s v="us"/>
  </r>
  <r>
    <s v="2023-04-09T21:00:08.812Z"/>
    <n v="9.3722999999999992"/>
    <n v="93.809600000000003"/>
    <n v="10"/>
    <n v="4.0999999999999996"/>
    <x v="0"/>
    <n v="24"/>
    <n v="84"/>
    <n v="5.774"/>
    <n v="0.61"/>
    <s v="us"/>
    <s v="us6000k4h1"/>
    <s v="2023-06-17T21:36:53.040Z"/>
    <s v="279 km SSE of Port Blair, India"/>
    <s v="earthquake"/>
    <n v="7.78"/>
    <n v="1.7170000000000001"/>
    <n v="0.158"/>
    <n v="14"/>
    <s v="reviewed"/>
    <s v="us"/>
    <s v="us"/>
  </r>
  <r>
    <s v="2023-04-09T20:55:58.001Z"/>
    <n v="9.0115999999999996"/>
    <n v="93.922399999999996"/>
    <n v="10"/>
    <n v="5.2"/>
    <x v="1"/>
    <n v="136"/>
    <n v="37"/>
    <n v="2.8719999999999999"/>
    <n v="0.74"/>
    <s v="us"/>
    <s v="us6000k34r"/>
    <s v="2023-06-17T21:36:41.040Z"/>
    <s v="Nicobar Islands, India region"/>
    <s v="earthquake"/>
    <n v="4.17"/>
    <n v="1.6639999999999999"/>
    <n v="9.2999999999999999E-2"/>
    <n v="11"/>
    <s v="reviewed"/>
    <s v="us"/>
    <s v="us"/>
  </r>
  <r>
    <s v="2023-04-09T19:37:44.546Z"/>
    <n v="13.2395"/>
    <n v="93.177700000000002"/>
    <n v="43.595999999999997"/>
    <n v="4.3"/>
    <x v="0"/>
    <n v="63"/>
    <n v="58"/>
    <n v="1.63"/>
    <n v="0.67"/>
    <s v="us"/>
    <s v="us6000k347"/>
    <s v="2023-06-17T21:36:41.040Z"/>
    <s v="Andaman Islands, India region"/>
    <s v="earthquake"/>
    <n v="7.43"/>
    <n v="7.077"/>
    <n v="8.6999999999999994E-2"/>
    <n v="37"/>
    <s v="reviewed"/>
    <s v="us"/>
    <s v="us"/>
  </r>
  <r>
    <s v="2023-04-09T12:47:52.279Z"/>
    <n v="8.9466000000000001"/>
    <n v="93.962299999999999"/>
    <n v="10.41"/>
    <n v="4.4000000000000004"/>
    <x v="0"/>
    <n v="39"/>
    <n v="107"/>
    <n v="2.9470000000000001"/>
    <n v="0.37"/>
    <s v="us"/>
    <s v="us6000k31k"/>
    <s v="2023-06-17T21:36:40.040Z"/>
    <s v="Nicobar Islands, India region"/>
    <s v="earthquake"/>
    <n v="7.59"/>
    <n v="3.673"/>
    <n v="0.112"/>
    <n v="23"/>
    <s v="reviewed"/>
    <s v="us"/>
    <s v="us"/>
  </r>
  <r>
    <s v="2023-04-09T12:27:39.153Z"/>
    <n v="8.9733000000000001"/>
    <n v="93.8322"/>
    <n v="10"/>
    <n v="4.3"/>
    <x v="0"/>
    <n v="31"/>
    <n v="97"/>
    <n v="4.8369999999999997"/>
    <n v="0.51"/>
    <s v="us"/>
    <s v="us6000k4gt"/>
    <s v="2023-06-17T21:36:53.040Z"/>
    <s v="Nicobar Islands, India region"/>
    <s v="earthquake"/>
    <n v="10.58"/>
    <n v="1.9059999999999999"/>
    <n v="0.13400000000000001"/>
    <n v="16"/>
    <s v="reviewed"/>
    <s v="us"/>
    <s v="us"/>
  </r>
  <r>
    <s v="2023-04-09T12:24:01.576Z"/>
    <n v="9.1655999999999995"/>
    <n v="94.140699999999995"/>
    <n v="10"/>
    <n v="4.2"/>
    <x v="0"/>
    <n v="29"/>
    <n v="106"/>
    <n v="5.4260000000000002"/>
    <n v="0.43"/>
    <s v="us"/>
    <s v="us6000k4gn"/>
    <s v="2023-06-17T21:36:53.040Z"/>
    <s v="Nicobar Islands, India region"/>
    <s v="earthquake"/>
    <n v="6.66"/>
    <n v="1.855"/>
    <n v="0.13700000000000001"/>
    <n v="15"/>
    <s v="reviewed"/>
    <s v="us"/>
    <s v="us"/>
  </r>
  <r>
    <s v="2023-04-09T12:17:33.607Z"/>
    <n v="8.9659999999999993"/>
    <n v="93.969499999999996"/>
    <n v="10"/>
    <n v="5.7"/>
    <x v="1"/>
    <n v="115"/>
    <n v="40"/>
    <n v="4.7450000000000001"/>
    <n v="0.7"/>
    <s v="us"/>
    <s v="us6000k314"/>
    <s v="2023-06-17T21:36:40.040Z"/>
    <s v="Nicobar Islands, India region"/>
    <s v="earthquake"/>
    <n v="7.64"/>
    <n v="1.8360000000000001"/>
    <n v="7.0999999999999994E-2"/>
    <n v="19"/>
    <s v="reviewed"/>
    <s v="us"/>
    <s v="us"/>
  </r>
  <r>
    <s v="2023-04-09T11:44:44.984Z"/>
    <n v="9.0970999999999993"/>
    <n v="93.7971"/>
    <n v="10"/>
    <n v="4.4000000000000004"/>
    <x v="0"/>
    <n v="31"/>
    <n v="96"/>
    <n v="2.746"/>
    <n v="0.48"/>
    <s v="us"/>
    <s v="us6000k4gm"/>
    <s v="2024-01-18T19:45:13.567Z"/>
    <s v="Nicobar Islands, India region"/>
    <s v="earthquake"/>
    <n v="5.9"/>
    <n v="1.899"/>
    <n v="0.13400000000000001"/>
    <n v="16"/>
    <s v="reviewed"/>
    <s v="us"/>
    <s v="us"/>
  </r>
  <r>
    <s v="2023-04-09T10:44:50.822Z"/>
    <n v="9.1044"/>
    <n v="93.948400000000007"/>
    <n v="10.287000000000001"/>
    <n v="4.4000000000000004"/>
    <x v="0"/>
    <n v="49"/>
    <n v="65"/>
    <n v="2.7989999999999999"/>
    <n v="0.45"/>
    <s v="us"/>
    <s v="us6000k4gk"/>
    <s v="2023-06-17T21:36:53.040Z"/>
    <s v="Nicobar Islands, India region"/>
    <s v="earthquake"/>
    <n v="8.92"/>
    <n v="4.3220000000000001"/>
    <n v="9.1999999999999998E-2"/>
    <n v="34"/>
    <s v="reviewed"/>
    <s v="us"/>
    <s v="us"/>
  </r>
  <r>
    <s v="2023-04-09T10:38:58.795Z"/>
    <n v="9.0885999999999996"/>
    <n v="93.947400000000002"/>
    <n v="10"/>
    <n v="4.9000000000000004"/>
    <x v="0"/>
    <n v="68"/>
    <n v="45"/>
    <n v="2.8119999999999998"/>
    <n v="0.4"/>
    <s v="us"/>
    <s v="us6000k4gl"/>
    <s v="2023-06-17T21:36:53.040Z"/>
    <s v="Nicobar Islands, India region"/>
    <s v="earthquake"/>
    <n v="6.77"/>
    <n v="1.819"/>
    <n v="6.0999999999999999E-2"/>
    <n v="86"/>
    <s v="reviewed"/>
    <s v="us"/>
    <s v="us"/>
  </r>
  <r>
    <s v="2023-04-09T10:31:20.479Z"/>
    <n v="8.9326000000000008"/>
    <n v="93.955200000000005"/>
    <n v="10"/>
    <n v="5.5"/>
    <x v="1"/>
    <n v="120"/>
    <n v="45"/>
    <n v="2.9569999999999999"/>
    <n v="0.66"/>
    <s v="us"/>
    <s v="us6000k2zy"/>
    <s v="2024-01-18T19:45:12.009Z"/>
    <s v="Nicobar Islands, India region"/>
    <s v="earthquake"/>
    <n v="7.04"/>
    <n v="1.8280000000000001"/>
    <n v="5.2999999999999999E-2"/>
    <n v="34"/>
    <s v="reviewed"/>
    <s v="us"/>
    <s v="us"/>
  </r>
  <r>
    <s v="2023-04-09T09:29:47.096Z"/>
    <n v="9.0978999999999992"/>
    <n v="93.943399999999997"/>
    <n v="10.438000000000001"/>
    <n v="4.5999999999999996"/>
    <x v="0"/>
    <n v="54"/>
    <n v="69"/>
    <n v="2.802"/>
    <n v="0.44"/>
    <s v="us"/>
    <s v="us6000k2zp"/>
    <s v="2023-06-17T21:36:40.040Z"/>
    <s v="Nicobar Islands, India region"/>
    <s v="earthquake"/>
    <n v="8.24"/>
    <n v="4.3470000000000004"/>
    <n v="7.8E-2"/>
    <n v="49"/>
    <s v="reviewed"/>
    <s v="us"/>
    <s v="us"/>
  </r>
  <r>
    <s v="2023-04-09T09:25:52.959Z"/>
    <n v="9.3635000000000002"/>
    <n v="93.968699999999998"/>
    <n v="10"/>
    <n v="4.3"/>
    <x v="0"/>
    <n v="25"/>
    <n v="106"/>
    <n v="2.577"/>
    <n v="0.42"/>
    <s v="us"/>
    <s v="us6000k2zr"/>
    <s v="2024-01-18T19:45:08.539Z"/>
    <s v="287 km SSE of Port Blair, India"/>
    <s v="earthquake"/>
    <n v="7.64"/>
    <n v="1.897"/>
    <n v="0.14699999999999999"/>
    <n v="13"/>
    <s v="reviewed"/>
    <s v="us"/>
    <s v="us"/>
  </r>
  <r>
    <s v="2023-04-09T08:14:50.840Z"/>
    <n v="8.9962999999999997"/>
    <n v="93.895300000000006"/>
    <n v="10"/>
    <n v="4.5"/>
    <x v="0"/>
    <n v="30"/>
    <n v="77"/>
    <n v="6.8959999999999999"/>
    <n v="0.35"/>
    <s v="us"/>
    <s v="us6000k4gg"/>
    <s v="2024-01-18T19:45:06.815Z"/>
    <s v="Nicobar Islands, India region"/>
    <s v="earthquake"/>
    <n v="11.48"/>
    <n v="1.887"/>
    <n v="0.128"/>
    <n v="21"/>
    <s v="reviewed"/>
    <s v="us"/>
    <s v="us"/>
  </r>
  <r>
    <s v="2023-04-09T07:46:14.580Z"/>
    <n v="9.0960000000000001"/>
    <n v="94.000299999999996"/>
    <n v="10"/>
    <n v="5.3"/>
    <x v="1"/>
    <n v="160"/>
    <n v="43"/>
    <n v="4.8280000000000003"/>
    <n v="0.48"/>
    <s v="us"/>
    <s v="us6000k2z6"/>
    <s v="2023-06-17T21:36:40.040Z"/>
    <s v="Nicobar Islands, India region"/>
    <s v="earthquake"/>
    <n v="7.65"/>
    <n v="1.8360000000000001"/>
    <n v="5.7000000000000002E-2"/>
    <n v="30"/>
    <s v="reviewed"/>
    <s v="us"/>
    <s v="us"/>
  </r>
  <r>
    <s v="2023-04-09T07:14:18.152Z"/>
    <n v="36.560200000000002"/>
    <n v="70.873400000000004"/>
    <n v="178.23400000000001"/>
    <n v="4.0999999999999996"/>
    <x v="0"/>
    <n v="48"/>
    <n v="84"/>
    <n v="2.5070000000000001"/>
    <n v="0.52"/>
    <s v="us"/>
    <s v="us6000k2z2"/>
    <s v="2024-01-18T19:45:05.183Z"/>
    <s v="33 km S of Jurm, Afghanistan"/>
    <s v="earthquake"/>
    <n v="7.23"/>
    <n v="8.99"/>
    <n v="8.8999999999999996E-2"/>
    <n v="35"/>
    <s v="reviewed"/>
    <s v="us"/>
    <s v="us"/>
  </r>
  <r>
    <s v="2023-04-09T06:52:06.387Z"/>
    <n v="9.1593999999999998"/>
    <n v="93.612399999999994"/>
    <n v="10"/>
    <n v="4.3"/>
    <x v="0"/>
    <n v="22"/>
    <n v="128"/>
    <n v="5.1180000000000003"/>
    <n v="0.51"/>
    <s v="us"/>
    <s v="us6000k4ga"/>
    <s v="2023-06-17T21:36:53.040Z"/>
    <s v="293 km SSE of Port Blair, India"/>
    <s v="earthquake"/>
    <n v="9.4700000000000006"/>
    <n v="1.8919999999999999"/>
    <n v="0.218"/>
    <n v="9"/>
    <s v="reviewed"/>
    <s v="us"/>
    <s v="us"/>
  </r>
  <r>
    <s v="2023-04-08T15:47:41.359Z"/>
    <n v="9.1197999999999997"/>
    <n v="94.020600000000002"/>
    <n v="10"/>
    <n v="4.4000000000000004"/>
    <x v="0"/>
    <n v="28"/>
    <n v="92"/>
    <n v="2.8159999999999998"/>
    <n v="0.79"/>
    <s v="us"/>
    <s v="us6000k4f1"/>
    <s v="2023-06-13T03:12:22.040Z"/>
    <s v="Nicobar Islands, India region"/>
    <s v="earthquake"/>
    <n v="8"/>
    <n v="1.889"/>
    <n v="0.14299999999999999"/>
    <n v="15"/>
    <s v="reviewed"/>
    <s v="us"/>
    <s v="us"/>
  </r>
  <r>
    <s v="2023-04-08T15:40:19.982Z"/>
    <n v="2.5097999999999998"/>
    <n v="99.013400000000004"/>
    <n v="158.77199999999999"/>
    <n v="4.4000000000000004"/>
    <x v="0"/>
    <n v="31"/>
    <n v="81"/>
    <n v="1.871"/>
    <n v="0.63"/>
    <s v="us"/>
    <s v="us6000k2vs"/>
    <s v="2023-06-13T03:12:22.040Z"/>
    <s v="19 km SSE of Parapat, Indonesia"/>
    <s v="earthquake"/>
    <n v="7.88"/>
    <n v="8.2769999999999992"/>
    <n v="9.8000000000000004E-2"/>
    <n v="30"/>
    <s v="reviewed"/>
    <s v="us"/>
    <s v="us"/>
  </r>
  <r>
    <s v="2023-04-08T14:44:49.140Z"/>
    <n v="28.658200000000001"/>
    <n v="86.714600000000004"/>
    <n v="68.028000000000006"/>
    <n v="4.3"/>
    <x v="0"/>
    <n v="28"/>
    <n v="96"/>
    <n v="0.70199999999999996"/>
    <n v="0.43"/>
    <s v="us"/>
    <s v="us6000k2vg"/>
    <s v="2024-01-18T19:44:58.951Z"/>
    <s v="79 km N of Lobuche, Nepal"/>
    <s v="earthquake"/>
    <n v="9.5"/>
    <n v="9.2189999999999994"/>
    <n v="0.109"/>
    <n v="24"/>
    <s v="reviewed"/>
    <s v="us"/>
    <s v="us"/>
  </r>
  <r>
    <s v="2023-04-08T11:52:40.562Z"/>
    <n v="25.205500000000001"/>
    <n v="96.2774"/>
    <n v="10"/>
    <n v="4.2"/>
    <x v="0"/>
    <n v="38"/>
    <n v="105"/>
    <n v="4.4710000000000001"/>
    <n v="0.61"/>
    <s v="us"/>
    <s v="us6000k2v1"/>
    <s v="2023-06-13T03:12:23.040Z"/>
    <s v="114 km W of Myitkyina, Myanmar"/>
    <s v="earthquake"/>
    <n v="8.42"/>
    <n v="1.7350000000000001"/>
    <n v="0.115"/>
    <n v="23"/>
    <s v="reviewed"/>
    <s v="us"/>
    <s v="us"/>
  </r>
  <r>
    <s v="2023-04-08T11:24:20.245Z"/>
    <n v="8.9627999999999997"/>
    <n v="94.027100000000004"/>
    <n v="10.204000000000001"/>
    <n v="4.3"/>
    <x v="0"/>
    <n v="30"/>
    <n v="97"/>
    <n v="2.9590000000000001"/>
    <n v="0.28000000000000003"/>
    <s v="us"/>
    <s v="us6000k4et"/>
    <s v="2024-01-18T19:44:54.317Z"/>
    <s v="Nicobar Islands, India region"/>
    <s v="earthquake"/>
    <n v="9.35"/>
    <n v="2.6269999999999998"/>
    <n v="0.13200000000000001"/>
    <n v="16"/>
    <s v="reviewed"/>
    <s v="us"/>
    <s v="us"/>
  </r>
  <r>
    <s v="2023-04-08T11:13:30.394Z"/>
    <n v="9.1420999999999992"/>
    <n v="93.994900000000001"/>
    <n v="11.542999999999999"/>
    <n v="4.3"/>
    <x v="0"/>
    <n v="34"/>
    <n v="76"/>
    <n v="2.7850000000000001"/>
    <n v="0.33"/>
    <s v="us"/>
    <s v="us6000k4es"/>
    <s v="2023-06-13T03:12:24.040Z"/>
    <s v="Nicobar Islands, India region"/>
    <s v="earthquake"/>
    <n v="9"/>
    <n v="4.4779999999999998"/>
    <n v="0.14299999999999999"/>
    <n v="19"/>
    <s v="reviewed"/>
    <s v="us"/>
    <s v="us"/>
  </r>
  <r>
    <s v="2023-04-08T11:06:11.514Z"/>
    <n v="9.1273"/>
    <n v="93.930599999999998"/>
    <n v="8.1940000000000008"/>
    <n v="4.5999999999999996"/>
    <x v="0"/>
    <n v="99"/>
    <n v="38"/>
    <n v="2.7709999999999999"/>
    <n v="0.57999999999999996"/>
    <s v="us"/>
    <s v="us6000k2uv"/>
    <s v="2024-01-18T19:44:49.252Z"/>
    <s v="Nicobar Islands, India region"/>
    <s v="earthquake"/>
    <n v="6.06"/>
    <n v="2.718"/>
    <n v="6.8000000000000005E-2"/>
    <n v="74"/>
    <s v="reviewed"/>
    <s v="us"/>
    <s v="us"/>
  </r>
  <r>
    <s v="2023-04-08T09:07:36.558Z"/>
    <n v="34.6449"/>
    <n v="70.587299999999999"/>
    <n v="50.283999999999999"/>
    <n v="4.4000000000000004"/>
    <x v="0"/>
    <n v="49"/>
    <n v="95"/>
    <n v="1.278"/>
    <n v="0.55000000000000004"/>
    <s v="us"/>
    <s v="us6000k2un"/>
    <s v="2023-06-13T03:12:25.040Z"/>
    <s v="Hindu Kush region, Afghanistan"/>
    <s v="earthquake"/>
    <n v="7.17"/>
    <n v="7.6920000000000002"/>
    <n v="8.2000000000000003E-2"/>
    <n v="46"/>
    <s v="reviewed"/>
    <s v="us"/>
    <s v="us"/>
  </r>
  <r>
    <s v="2023-04-06T18:02:15.237Z"/>
    <n v="34.563499999999998"/>
    <n v="82.050299999999993"/>
    <n v="10"/>
    <n v="4.5999999999999996"/>
    <x v="0"/>
    <n v="105"/>
    <n v="47"/>
    <n v="7.2869999999999999"/>
    <n v="0.88"/>
    <s v="us"/>
    <s v="us6000k2hq"/>
    <s v="2023-06-13T03:12:38.040Z"/>
    <s v="western Xizang"/>
    <s v="earthquake"/>
    <n v="7.95"/>
    <n v="1.7849999999999999"/>
    <n v="6.3E-2"/>
    <n v="75"/>
    <s v="reviewed"/>
    <s v="us"/>
    <s v="us"/>
  </r>
  <r>
    <s v="2023-04-05T19:54:54.348Z"/>
    <n v="15.4297"/>
    <n v="96.000799999999998"/>
    <n v="11.864000000000001"/>
    <n v="4.3"/>
    <x v="0"/>
    <n v="19"/>
    <n v="184"/>
    <n v="3.1869999999999998"/>
    <n v="0.89"/>
    <s v="us"/>
    <s v="us6000k3ug"/>
    <s v="2023-06-13T03:12:48.040Z"/>
    <s v="100 km SSE of Pyapon, Myanmar"/>
    <s v="earthquake"/>
    <n v="9.67"/>
    <n v="5.5330000000000004"/>
    <n v="0.23699999999999999"/>
    <n v="5"/>
    <s v="reviewed"/>
    <s v="us"/>
    <s v="us"/>
  </r>
  <r>
    <s v="2023-04-04T17:17:42.936Z"/>
    <n v="9.0579999999999998"/>
    <n v="93.905199999999994"/>
    <n v="9.9890000000000008"/>
    <n v="5"/>
    <x v="1"/>
    <n v="123"/>
    <n v="44"/>
    <n v="2.823"/>
    <n v="0.68"/>
    <s v="us"/>
    <s v="us6000k1zc"/>
    <s v="2023-06-13T03:13:01.040Z"/>
    <s v="Nicobar Islands, India region"/>
    <s v="earthquake"/>
    <n v="7.62"/>
    <n v="3.3620000000000001"/>
    <n v="9.8000000000000004E-2"/>
    <n v="10"/>
    <s v="reviewed"/>
    <s v="us"/>
    <s v="us"/>
  </r>
  <r>
    <s v="2023-04-04T15:59:14.153Z"/>
    <n v="38.071199999999997"/>
    <n v="74.221299999999999"/>
    <n v="169.316"/>
    <n v="4.5999999999999996"/>
    <x v="0"/>
    <n v="122"/>
    <n v="33"/>
    <n v="2.3570000000000002"/>
    <n v="0.69"/>
    <s v="us"/>
    <s v="us6000k1yv"/>
    <s v="2023-06-13T03:13:02.040Z"/>
    <s v="24 km ESE of Murghob, Tajikistan"/>
    <s v="earthquake"/>
    <n v="7.45"/>
    <n v="5.8570000000000002"/>
    <n v="4.2999999999999997E-2"/>
    <n v="163"/>
    <s v="reviewed"/>
    <s v="us"/>
    <s v="us"/>
  </r>
  <r>
    <s v="2023-04-03T14:59:41.845Z"/>
    <n v="0.83879999999999999"/>
    <n v="98.834999999999994"/>
    <n v="84"/>
    <n v="6.1"/>
    <x v="1"/>
    <n v="145"/>
    <n v="38"/>
    <n v="1.341"/>
    <n v="0.85"/>
    <s v="us"/>
    <s v="us6000k1qa"/>
    <s v="2024-10-09T15:34:59.556Z"/>
    <s v="77 km SW of Padangsidempuan, Indonesia"/>
    <s v="earthquake"/>
    <n v="5.56"/>
    <n v="1.5209999999999999"/>
    <n v="6.2E-2"/>
    <n v="25"/>
    <s v="reviewed"/>
    <s v="us"/>
    <s v="us"/>
  </r>
  <r>
    <s v="2023-04-03T08:22:04.572Z"/>
    <n v="25.889600000000002"/>
    <n v="90.445999999999998"/>
    <n v="10"/>
    <n v="4.4000000000000004"/>
    <x v="0"/>
    <n v="59"/>
    <n v="85"/>
    <n v="4.9930000000000003"/>
    <n v="0.31"/>
    <s v="us"/>
    <s v="us6000k2fw"/>
    <s v="2023-06-13T03:13:16.040Z"/>
    <s v="20 km SE of Lakhipur, India"/>
    <s v="earthquake"/>
    <n v="5.95"/>
    <n v="1.78"/>
    <n v="8.4000000000000005E-2"/>
    <n v="41"/>
    <s v="reviewed"/>
    <s v="us"/>
    <s v="us"/>
  </r>
  <r>
    <s v="2023-04-02T18:53:06.873Z"/>
    <n v="2.8351000000000002"/>
    <n v="95.466399999999993"/>
    <n v="26.338999999999999"/>
    <n v="4.9000000000000004"/>
    <x v="0"/>
    <n v="97"/>
    <n v="86"/>
    <n v="2.5990000000000002"/>
    <n v="0.56999999999999995"/>
    <s v="us"/>
    <s v="us6000k1k9"/>
    <s v="2023-06-13T03:13:24.040Z"/>
    <s v="108 km WNW of Sinabang, Indonesia"/>
    <s v="earthquake"/>
    <n v="4.24"/>
    <n v="4.2370000000000001"/>
    <n v="6.5000000000000002E-2"/>
    <n v="74"/>
    <s v="reviewed"/>
    <s v="us"/>
    <s v="us"/>
  </r>
  <r>
    <s v="2023-04-01T21:54:52.324Z"/>
    <n v="26.772200000000002"/>
    <n v="102.9151"/>
    <n v="14.458"/>
    <n v="4.5999999999999996"/>
    <x v="0"/>
    <n v="61"/>
    <n v="35"/>
    <n v="5.4980000000000002"/>
    <n v="0.56999999999999995"/>
    <s v="us"/>
    <s v="us6000k1eq"/>
    <s v="2023-06-03T22:06:17.040Z"/>
    <s v="99 km SW of Zhaotong, China"/>
    <s v="earthquake"/>
    <n v="7.88"/>
    <n v="4.0910000000000002"/>
    <n v="6.8000000000000005E-2"/>
    <n v="64"/>
    <s v="reviewed"/>
    <s v="us"/>
    <s v="us"/>
  </r>
  <r>
    <s v="2023-04-01T05:42:20.397Z"/>
    <n v="27.668500000000002"/>
    <n v="86.176100000000005"/>
    <n v="10"/>
    <n v="4.5"/>
    <x v="0"/>
    <n v="37"/>
    <n v="84"/>
    <n v="0.80600000000000005"/>
    <n v="0.62"/>
    <s v="us"/>
    <s v="us6000k1b0"/>
    <s v="2023-06-03T22:06:16.040Z"/>
    <s v="38 km SSE of KodÄriÌ‡Ì„, Nepal"/>
    <s v="earthquake"/>
    <n v="6.89"/>
    <n v="1.919"/>
    <n v="8.5999999999999993E-2"/>
    <n v="40"/>
    <s v="reviewed"/>
    <s v="us"/>
    <s v="us"/>
  </r>
  <r>
    <s v="2023-03-31T18:26:41.006Z"/>
    <n v="11.877700000000001"/>
    <n v="93.746899999999997"/>
    <n v="126.636"/>
    <n v="4.2"/>
    <x v="0"/>
    <n v="41"/>
    <n v="87"/>
    <n v="1.0069999999999999"/>
    <n v="0.47"/>
    <s v="us"/>
    <s v="us6000k16v"/>
    <s v="2023-06-03T22:06:14.040Z"/>
    <s v="111 km ENE of Port Blair, India"/>
    <s v="earthquake"/>
    <n v="9.73"/>
    <n v="7.42"/>
    <n v="0.115"/>
    <n v="26"/>
    <s v="reviewed"/>
    <s v="us"/>
    <s v="us"/>
  </r>
  <r>
    <s v="2023-03-31T17:01:31.261Z"/>
    <n v="30.365200000000002"/>
    <n v="66.748400000000004"/>
    <n v="10"/>
    <n v="3.4"/>
    <x v="0"/>
    <n v="9"/>
    <n v="149"/>
    <n v="4.593"/>
    <n v="0.6"/>
    <s v="us"/>
    <s v="us6000k5wm"/>
    <s v="2023-06-03T22:06:23.040Z"/>
    <s v="29 km NW of Kot Malik Barkhurdar, Pakistan"/>
    <s v="earthquake"/>
    <n v="7.48"/>
    <n v="1.978"/>
    <n v="0.28399999999999997"/>
    <n v="3"/>
    <s v="reviewed"/>
    <s v="us"/>
    <s v="us"/>
  </r>
  <r>
    <s v="2023-03-31T05:45:02.147Z"/>
    <n v="34.419699999999999"/>
    <n v="93.712699999999998"/>
    <n v="10"/>
    <n v="4.2"/>
    <x v="0"/>
    <n v="18"/>
    <n v="110"/>
    <n v="8.7390000000000008"/>
    <n v="0.86"/>
    <s v="us"/>
    <s v="us6000k11p"/>
    <s v="2023-06-03T22:06:10.040Z"/>
    <s v="Southern Qinghai, China"/>
    <s v="earthquake"/>
    <n v="11.96"/>
    <n v="1.909"/>
    <n v="0.127"/>
    <n v="17"/>
    <s v="reviewed"/>
    <s v="us"/>
    <s v="us"/>
  </r>
  <r>
    <s v="2023-03-30T19:18:55.215Z"/>
    <n v="35.627299999999998"/>
    <n v="70.846400000000003"/>
    <n v="93.224000000000004"/>
    <n v="4.2"/>
    <x v="0"/>
    <n v="50"/>
    <n v="100"/>
    <n v="1.8340000000000001"/>
    <n v="0.54"/>
    <s v="us"/>
    <s v="us6000k0y6"/>
    <s v="2023-06-03T22:06:09.040Z"/>
    <s v="23 km NNW of PÄrÅ«n, Afghanistan"/>
    <s v="earthquake"/>
    <n v="6.98"/>
    <n v="7.8029999999999999"/>
    <n v="0.112"/>
    <n v="22"/>
    <s v="reviewed"/>
    <s v="us"/>
    <s v="us"/>
  </r>
  <r>
    <s v="2023-03-30T03:31:39.015Z"/>
    <n v="38.231400000000001"/>
    <n v="73.021299999999997"/>
    <n v="132.17099999999999"/>
    <n v="4.0999999999999996"/>
    <x v="0"/>
    <n v="30"/>
    <n v="74"/>
    <n v="1.5680000000000001"/>
    <n v="0.43"/>
    <s v="us"/>
    <s v="us6000k0t1"/>
    <s v="2023-06-03T22:06:07.040Z"/>
    <s v="83 km W of Murghob, Tajikistan"/>
    <s v="earthquake"/>
    <n v="5.15"/>
    <n v="8.6910000000000007"/>
    <n v="0.23400000000000001"/>
    <n v="5"/>
    <s v="reviewed"/>
    <s v="us"/>
    <s v="us"/>
  </r>
  <r>
    <s v="2023-03-29T08:09:20.347Z"/>
    <n v="36.649799999999999"/>
    <n v="71.113100000000003"/>
    <n v="215.12299999999999"/>
    <n v="4.0999999999999996"/>
    <x v="0"/>
    <n v="33"/>
    <n v="101"/>
    <n v="2.61"/>
    <n v="0.36"/>
    <s v="us"/>
    <s v="us6000k0id"/>
    <s v="2023-06-03T22:06:05.040Z"/>
    <s v="34 km SE of Jurm, Afghanistan"/>
    <s v="earthquake"/>
    <n v="4.8899999999999997"/>
    <n v="7.274"/>
    <n v="0.214"/>
    <n v="6"/>
    <s v="reviewed"/>
    <s v="us"/>
    <s v="us"/>
  </r>
  <r>
    <s v="2023-03-29T07:32:50.302Z"/>
    <n v="36.528500000000001"/>
    <n v="70.894599999999997"/>
    <n v="205.28800000000001"/>
    <n v="4.0999999999999996"/>
    <x v="0"/>
    <n v="18"/>
    <n v="107"/>
    <n v="2.4929999999999999"/>
    <n v="0.59"/>
    <s v="us"/>
    <s v="us6000k0i5"/>
    <s v="2023-06-03T22:06:04.040Z"/>
    <s v="Hindu Kush region, Afghanistan"/>
    <s v="earthquake"/>
    <n v="8.76"/>
    <n v="15.901"/>
    <n v="0.371"/>
    <n v="2"/>
    <s v="reviewed"/>
    <s v="us"/>
    <s v="us"/>
  </r>
  <r>
    <s v="2023-03-29T04:52:06.004Z"/>
    <n v="0.64470000000000005"/>
    <n v="100.0783"/>
    <n v="174.483"/>
    <n v="4.2"/>
    <x v="0"/>
    <n v="29"/>
    <n v="115"/>
    <n v="2.3410000000000002"/>
    <n v="0.42"/>
    <s v="us"/>
    <s v="us6000k1rf"/>
    <s v="2023-06-03T22:06:18.040Z"/>
    <s v="110 km NNW of Bukittinggi, Indonesia"/>
    <s v="earthquake"/>
    <n v="7.9"/>
    <n v="7.6740000000000004"/>
    <n v="0.127"/>
    <n v="17"/>
    <s v="reviewed"/>
    <s v="us"/>
    <s v="us"/>
  </r>
  <r>
    <s v="2023-03-29T02:15:54.347Z"/>
    <n v="36.723700000000001"/>
    <n v="71.286900000000003"/>
    <n v="179.66800000000001"/>
    <n v="4.0999999999999996"/>
    <x v="0"/>
    <n v="31"/>
    <n v="75"/>
    <n v="2.645"/>
    <n v="0.44"/>
    <s v="us"/>
    <s v="us6000k0gv"/>
    <s v="2024-01-18T19:38:14.478Z"/>
    <s v="22 km WNW of Ashk?sham, Afghanistan"/>
    <s v="earthquake"/>
    <n v="6.05"/>
    <n v="10.557"/>
    <n v="0.19700000000000001"/>
    <n v="7"/>
    <s v="reviewed"/>
    <s v="us"/>
    <s v="us"/>
  </r>
  <r>
    <s v="2023-03-29T00:34:59.215Z"/>
    <n v="36.504300000000001"/>
    <n v="70.275599999999997"/>
    <n v="199.22300000000001"/>
    <n v="4"/>
    <x v="0"/>
    <n v="9"/>
    <n v="112"/>
    <n v="2.202"/>
    <n v="0.56999999999999995"/>
    <s v="us"/>
    <s v="us6000k0gg"/>
    <s v="2023-06-03T22:06:04.040Z"/>
    <s v="38 km ESE of FarkhÄr, Afghanistan"/>
    <s v="earthquake"/>
    <n v="8.27"/>
    <n v="18.021999999999998"/>
    <n v="0.26"/>
    <n v="4"/>
    <s v="reviewed"/>
    <s v="us"/>
    <s v="us"/>
  </r>
  <r>
    <s v="2023-03-29T00:19:14.154Z"/>
    <n v="34.5884"/>
    <n v="70.603399999999993"/>
    <n v="53.082999999999998"/>
    <n v="4.4000000000000004"/>
    <x v="0"/>
    <n v="70"/>
    <n v="78"/>
    <n v="1.288"/>
    <n v="0.97"/>
    <s v="us"/>
    <s v="us6000k0gc"/>
    <s v="2023-06-03T22:06:04.040Z"/>
    <s v="22 km NE of JalÄlÄbÄd, Afghanistan"/>
    <s v="earthquake"/>
    <n v="6.33"/>
    <n v="7.0279999999999996"/>
    <n v="7.0000000000000007E-2"/>
    <n v="59"/>
    <s v="reviewed"/>
    <s v="us"/>
    <s v="us"/>
  </r>
  <r>
    <s v="2023-03-28T06:52:26.620Z"/>
    <n v="17.027999999999999"/>
    <n v="96.000799999999998"/>
    <n v="10"/>
    <n v="3.5"/>
    <x v="3"/>
    <n v="9"/>
    <n v="222"/>
    <n v="2.7389999999999999"/>
    <n v="0.77"/>
    <s v="us"/>
    <s v="us6000k09e"/>
    <s v="2024-01-18T19:38:03.035Z"/>
    <s v="29 km NW of Yangon, Myanmar"/>
    <s v="earthquake"/>
    <n v="7.84"/>
    <n v="2.0139999999999998"/>
    <n v="0.105"/>
    <n v="12"/>
    <s v="reviewed"/>
    <s v="us"/>
    <s v="us"/>
  </r>
  <r>
    <s v="2023-03-27T00:16:10.414Z"/>
    <n v="37.3172"/>
    <n v="71.649900000000002"/>
    <n v="138.86699999999999"/>
    <n v="3.8"/>
    <x v="0"/>
    <n v="20"/>
    <n v="114"/>
    <n v="2.16"/>
    <n v="0.59"/>
    <s v="us"/>
    <s v="us7000jmxj"/>
    <s v="2023-06-03T22:06:25.040Z"/>
    <s v="20 km SSE of Khorugh, Tajikistan"/>
    <s v="earthquake"/>
    <n v="7.12"/>
    <n v="13.901"/>
    <n v="0.29399999999999998"/>
    <n v="3"/>
    <s v="reviewed"/>
    <s v="us"/>
    <s v="us"/>
  </r>
  <r>
    <s v="2023-03-26T23:23:28.594Z"/>
    <n v="36.328800000000001"/>
    <n v="70.007499999999993"/>
    <n v="127.09699999999999"/>
    <n v="4.2"/>
    <x v="0"/>
    <n v="50"/>
    <n v="82"/>
    <n v="1.95"/>
    <n v="0.79"/>
    <s v="us"/>
    <s v="us7000jmxe"/>
    <s v="2023-06-03T22:06:25.040Z"/>
    <s v="Hindu Kush region, Afghanistan"/>
    <s v="earthquake"/>
    <n v="6.52"/>
    <n v="8.5559999999999992"/>
    <n v="0.128"/>
    <n v="17"/>
    <s v="reviewed"/>
    <s v="us"/>
    <s v="us"/>
  </r>
  <r>
    <s v="2023-03-26T13:14:32.905Z"/>
    <n v="36.400799999999997"/>
    <n v="71.1798"/>
    <n v="120.22"/>
    <n v="4.4000000000000004"/>
    <x v="0"/>
    <n v="40"/>
    <n v="76"/>
    <n v="2.5470000000000002"/>
    <n v="0.66"/>
    <s v="us"/>
    <s v="us7000jmuz"/>
    <s v="2024-01-18T19:37:20.090Z"/>
    <s v="44 km SW of Ashk?sham, Afghanistan"/>
    <s v="earthquake"/>
    <n v="4.37"/>
    <n v="7.6289999999999996"/>
    <n v="0.114"/>
    <n v="22"/>
    <s v="reviewed"/>
    <s v="us"/>
    <s v="us"/>
  </r>
  <r>
    <s v="2023-03-26T02:53:27.392Z"/>
    <n v="5.2808999999999999"/>
    <n v="94.463899999999995"/>
    <n v="51.787999999999997"/>
    <n v="4.5"/>
    <x v="0"/>
    <n v="45"/>
    <n v="168"/>
    <n v="2.4740000000000002"/>
    <n v="0.74"/>
    <s v="us"/>
    <s v="us7000jmsl"/>
    <s v="2023-06-03T22:06:24.040Z"/>
    <s v="100 km WSW of Banda Aceh, Indonesia"/>
    <s v="earthquake"/>
    <n v="10.71"/>
    <n v="7.0960000000000001"/>
    <n v="9.2999999999999999E-2"/>
    <n v="34"/>
    <s v="reviewed"/>
    <s v="us"/>
    <s v="us"/>
  </r>
  <r>
    <s v="2023-03-25T20:49:05.281Z"/>
    <n v="28.277999999999999"/>
    <n v="67.206299999999999"/>
    <n v="10"/>
    <n v="3.9"/>
    <x v="0"/>
    <n v="17"/>
    <n v="166"/>
    <n v="6.4379999999999997"/>
    <n v="1.18"/>
    <s v="us"/>
    <s v="us6000k0n6"/>
    <s v="2023-05-26T21:54:03.040Z"/>
    <s v="75 km WNW of Chowki Jamali, Pakistan"/>
    <s v="earthquake"/>
    <n v="7.47"/>
    <n v="1.9890000000000001"/>
    <n v="0.16200000000000001"/>
    <n v="10"/>
    <s v="reviewed"/>
    <s v="us"/>
    <s v="us"/>
  </r>
  <r>
    <s v="2023-03-25T12:03:44.799Z"/>
    <n v="22.654199999999999"/>
    <n v="95.335499999999996"/>
    <n v="11.095000000000001"/>
    <n v="4.2"/>
    <x v="0"/>
    <n v="16"/>
    <n v="136"/>
    <n v="2.4529999999999998"/>
    <n v="0.28999999999999998"/>
    <s v="us"/>
    <s v="us7000jmp2"/>
    <s v="2023-05-26T21:54:20.040Z"/>
    <s v="38 km WNW of Shwebo, Myanmar"/>
    <s v="earthquake"/>
    <n v="8.9"/>
    <n v="4.6680000000000001"/>
    <n v="0.152"/>
    <n v="12"/>
    <s v="reviewed"/>
    <s v="us"/>
    <s v="us"/>
  </r>
  <r>
    <s v="2023-03-25T06:51:47.013Z"/>
    <n v="18.340199999999999"/>
    <n v="94.997900000000001"/>
    <n v="53.518999999999998"/>
    <n v="4.0999999999999996"/>
    <x v="0"/>
    <n v="17"/>
    <n v="173"/>
    <n v="1.7909999999999999"/>
    <n v="0.46"/>
    <s v="us"/>
    <s v="us6000k0mc"/>
    <s v="2023-05-26T21:54:02.040Z"/>
    <s v="34 km W of Myanaung, Myanmar"/>
    <s v="earthquake"/>
    <n v="8.61"/>
    <n v="7.101"/>
    <n v="0.23300000000000001"/>
    <n v="5"/>
    <s v="reviewed"/>
    <s v="us"/>
    <s v="us"/>
  </r>
  <r>
    <s v="2023-03-24T04:06:24.411Z"/>
    <n v="29.6326"/>
    <n v="81.828000000000003"/>
    <n v="30.882000000000001"/>
    <n v="4.2"/>
    <x v="0"/>
    <n v="23"/>
    <n v="171"/>
    <n v="3.5379999999999998"/>
    <n v="0.8"/>
    <s v="us"/>
    <s v="us7000jmc0"/>
    <s v="2023-05-26T21:54:15.040Z"/>
    <s v="52 km NW of Jumla, Nepal"/>
    <s v="earthquake"/>
    <n v="13.44"/>
    <n v="7.5869999999999997"/>
    <n v="0.152"/>
    <n v="12"/>
    <s v="reviewed"/>
    <s v="us"/>
    <s v="us"/>
  </r>
  <r>
    <s v="2023-03-24T03:22:42.572Z"/>
    <n v="24.1675"/>
    <n v="93.793999999999997"/>
    <n v="78.995000000000005"/>
    <n v="4.4000000000000004"/>
    <x v="0"/>
    <n v="32"/>
    <n v="73"/>
    <n v="2.4710000000000001"/>
    <n v="0.52"/>
    <s v="us"/>
    <s v="us6000k0lk"/>
    <s v="2023-05-26T21:54:02.040Z"/>
    <s v="Manipur, India region"/>
    <s v="earthquake"/>
    <n v="9.67"/>
    <n v="8.1969999999999992"/>
    <n v="0.155"/>
    <n v="12"/>
    <s v="reviewed"/>
    <s v="us"/>
    <s v="us"/>
  </r>
  <r>
    <s v="2023-03-23T10:26:35.584Z"/>
    <n v="22.516200000000001"/>
    <n v="100.9286"/>
    <n v="10"/>
    <n v="4.3"/>
    <x v="0"/>
    <n v="27"/>
    <n v="86"/>
    <n v="1.7450000000000001"/>
    <n v="0.86"/>
    <s v="us"/>
    <s v="us6000k0cv"/>
    <s v="2023-05-26T21:54:01.040Z"/>
    <s v="30 km S of Simao, China"/>
    <s v="earthquake"/>
    <n v="7.24"/>
    <n v="1.8859999999999999"/>
    <n v="0.189"/>
    <n v="8"/>
    <s v="reviewed"/>
    <s v="us"/>
    <s v="us"/>
  </r>
  <r>
    <s v="2023-03-23T07:18:18.139Z"/>
    <n v="36.346600000000002"/>
    <n v="71.218100000000007"/>
    <n v="83.664000000000001"/>
    <n v="4.4000000000000004"/>
    <x v="0"/>
    <n v="31"/>
    <n v="72"/>
    <n v="2.5299999999999998"/>
    <n v="0.55000000000000004"/>
    <s v="us"/>
    <s v="us7000jm4q"/>
    <s v="2023-05-26T21:54:14.040Z"/>
    <s v="46 km SW of AshkÄsham, Afghanistan"/>
    <s v="earthquake"/>
    <n v="2.8"/>
    <n v="8.0760000000000005"/>
    <n v="0.14399999999999999"/>
    <n v="14"/>
    <s v="reviewed"/>
    <s v="us"/>
    <s v="us"/>
  </r>
  <r>
    <s v="2023-03-23T02:53:50.590Z"/>
    <n v="39.347099999999998"/>
    <n v="69.713300000000004"/>
    <n v="10"/>
    <n v="4.5999999999999996"/>
    <x v="0"/>
    <n v="59"/>
    <n v="36"/>
    <n v="0.88"/>
    <n v="0.62"/>
    <s v="us"/>
    <s v="us7000jm3d"/>
    <s v="2023-05-26T21:54:13.040Z"/>
    <s v="51 km SSE of Andarak, Kyrgyzstan"/>
    <s v="earthquake"/>
    <n v="4.13"/>
    <n v="1.85"/>
    <n v="7.0999999999999994E-2"/>
    <n v="59"/>
    <s v="reviewed"/>
    <s v="us"/>
    <s v="us"/>
  </r>
  <r>
    <s v="2023-03-22T20:07:44.902Z"/>
    <n v="39.383000000000003"/>
    <n v="69.893100000000004"/>
    <n v="12"/>
    <n v="5.8"/>
    <x v="1"/>
    <n v="170"/>
    <n v="32"/>
    <n v="0.999"/>
    <n v="0.82"/>
    <s v="us"/>
    <s v="us7000jm0r"/>
    <s v="2024-10-09T16:37:24.394Z"/>
    <s v="46 km NNW of Novobod, Tajikistan"/>
    <s v="earthquake"/>
    <n v="5.68"/>
    <n v="1.752"/>
    <n v="0.06"/>
    <n v="27"/>
    <s v="reviewed"/>
    <s v="us"/>
    <s v="us"/>
  </r>
  <r>
    <s v="2023-03-21T16:47:23.626Z"/>
    <n v="36.523000000000003"/>
    <n v="70.942999999999998"/>
    <n v="192"/>
    <n v="6.5"/>
    <x v="1"/>
    <n v="164"/>
    <n v="12"/>
    <n v="2.512"/>
    <n v="0.94"/>
    <s v="us"/>
    <s v="us7000jln7"/>
    <s v="2023-10-22T17:50:55.996Z"/>
    <s v="40 km SSE of Jurm, Afghanistan"/>
    <s v="earthquake"/>
    <n v="6.23"/>
    <n v="1.8420000000000001"/>
    <n v="5.7000000000000002E-2"/>
    <n v="30"/>
    <s v="reviewed"/>
    <s v="us"/>
    <s v="us"/>
  </r>
  <r>
    <s v="2023-03-21T07:25:40.183Z"/>
    <n v="36.428699999999999"/>
    <n v="70.919799999999995"/>
    <n v="138.988"/>
    <n v="4.2"/>
    <x v="0"/>
    <n v="32"/>
    <n v="78"/>
    <n v="2.4279999999999999"/>
    <n v="0.44"/>
    <s v="us"/>
    <s v="us7000jlld"/>
    <s v="2023-05-26T21:54:10.040Z"/>
    <s v="48 km S of Jurm, Afghanistan"/>
    <s v="earthquake"/>
    <n v="7.77"/>
    <n v="9.1910000000000007"/>
    <n v="0.186"/>
    <n v="8"/>
    <s v="reviewed"/>
    <s v="us"/>
    <s v="us"/>
  </r>
  <r>
    <s v="2023-03-20T14:30:21.229Z"/>
    <n v="36.153199999999998"/>
    <n v="71.269099999999995"/>
    <n v="129.32599999999999"/>
    <n v="4.0999999999999996"/>
    <x v="0"/>
    <n v="17"/>
    <n v="100"/>
    <n v="2.4289999999999998"/>
    <n v="1.04"/>
    <s v="us"/>
    <s v="us7000jlfd"/>
    <s v="2023-05-26T21:54:08.040Z"/>
    <s v="63 km SSW of AshkÄsham, Afghanistan"/>
    <s v="earthquake"/>
    <n v="9.82"/>
    <n v="11.587999999999999"/>
    <n v="0.23300000000000001"/>
    <n v="5"/>
    <s v="reviewed"/>
    <s v="us"/>
    <s v="us"/>
  </r>
  <r>
    <s v="2023-03-19T17:07:30.691Z"/>
    <n v="38.008299999999998"/>
    <n v="73.249300000000005"/>
    <n v="23.331"/>
    <n v="4.4000000000000004"/>
    <x v="0"/>
    <n v="73"/>
    <n v="90"/>
    <n v="1.8540000000000001"/>
    <n v="0.71"/>
    <s v="us"/>
    <s v="us7000jlb0"/>
    <s v="2023-05-26T21:54:06.040Z"/>
    <s v="Tajikistan-Xinjiang border region"/>
    <s v="earthquake"/>
    <n v="8.25"/>
    <n v="4.8250000000000002"/>
    <n v="7.2999999999999995E-2"/>
    <n v="57"/>
    <s v="reviewed"/>
    <s v="us"/>
    <s v="us"/>
  </r>
  <r>
    <s v="2023-03-19T06:01:19.653Z"/>
    <n v="38.556100000000001"/>
    <n v="73.371399999999994"/>
    <n v="112.98399999999999"/>
    <n v="4.0999999999999996"/>
    <x v="0"/>
    <n v="42"/>
    <n v="122"/>
    <n v="1.532"/>
    <n v="0.75"/>
    <s v="us"/>
    <s v="us7000jl75"/>
    <s v="2023-05-26T21:54:05.040Z"/>
    <s v="67 km NW of Murghob, Tajikistan"/>
    <s v="earthquake"/>
    <n v="3.15"/>
    <n v="8.3490000000000002"/>
    <n v="0.111"/>
    <n v="22"/>
    <s v="reviewed"/>
    <s v="us"/>
    <s v="us"/>
  </r>
  <r>
    <s v="2023-03-18T11:35:17.893Z"/>
    <n v="39.206499999999998"/>
    <n v="69.908799999999999"/>
    <n v="10"/>
    <n v="4.0999999999999996"/>
    <x v="0"/>
    <n v="18"/>
    <n v="153"/>
    <n v="0.89"/>
    <n v="0.73"/>
    <s v="us"/>
    <s v="us7000jm7f"/>
    <s v="2023-05-20T23:20:43.040Z"/>
    <s v="30 km NW of Novobod, Tajikistan"/>
    <s v="earthquake"/>
    <n v="6.55"/>
    <n v="1.9470000000000001"/>
    <n v="0.23400000000000001"/>
    <n v="5"/>
    <s v="reviewed"/>
    <s v="us"/>
    <s v="us"/>
  </r>
  <r>
    <s v="2023-03-18T11:29:25.084Z"/>
    <n v="39.355200000000004"/>
    <n v="69.805300000000003"/>
    <n v="10"/>
    <n v="4.3"/>
    <x v="0"/>
    <n v="34"/>
    <n v="137"/>
    <n v="0.93300000000000005"/>
    <n v="0.43"/>
    <s v="us"/>
    <s v="us7000jl2d"/>
    <s v="2023-05-20T23:20:37.040Z"/>
    <s v="48 km NW of Novobod, Tajikistan"/>
    <s v="earthquake"/>
    <n v="4.43"/>
    <n v="1.9350000000000001"/>
    <n v="0.11899999999999999"/>
    <n v="21"/>
    <s v="reviewed"/>
    <s v="us"/>
    <s v="us"/>
  </r>
  <r>
    <s v="2023-03-18T00:00:54.160Z"/>
    <n v="36.518900000000002"/>
    <n v="69.893600000000006"/>
    <n v="163.47399999999999"/>
    <n v="4.9000000000000004"/>
    <x v="1"/>
    <n v="115"/>
    <n v="21"/>
    <n v="2.0920000000000001"/>
    <n v="0.81"/>
    <s v="us"/>
    <s v="us7000jkzj"/>
    <s v="2023-05-20T23:20:35.040Z"/>
    <s v="Hindu Kush region, Afghanistan"/>
    <s v="earthquake"/>
    <n v="5.52"/>
    <n v="5.2510000000000003"/>
    <n v="8.5999999999999993E-2"/>
    <n v="13"/>
    <s v="reviewed"/>
    <s v="us"/>
    <s v="us"/>
  </r>
  <r>
    <s v="2023-03-17T18:19:11.077Z"/>
    <n v="38.298099999999998"/>
    <n v="75.538799999999995"/>
    <n v="142.52000000000001"/>
    <n v="4.7"/>
    <x v="0"/>
    <n v="149"/>
    <n v="55"/>
    <n v="2.7519999999999998"/>
    <n v="0.66"/>
    <s v="us"/>
    <s v="us7000jkxk"/>
    <s v="2023-05-20T23:20:34.040Z"/>
    <s v="111 km WNW of Damusi, China"/>
    <s v="earthquake"/>
    <n v="6.12"/>
    <n v="4.7930000000000001"/>
    <n v="4.2000000000000003E-2"/>
    <n v="174"/>
    <s v="reviewed"/>
    <s v="us"/>
    <s v="us"/>
  </r>
  <r>
    <s v="2023-03-17T10:39:39.278Z"/>
    <n v="30.766300000000001"/>
    <n v="96.089600000000004"/>
    <n v="10"/>
    <n v="5"/>
    <x v="1"/>
    <n v="137"/>
    <n v="35"/>
    <n v="9.891"/>
    <n v="0.47"/>
    <s v="us"/>
    <s v="us7000jktb"/>
    <s v="2023-05-20T23:20:32.040Z"/>
    <s v="111 km WSW of Qamdo, China"/>
    <s v="earthquake"/>
    <n v="4"/>
    <n v="1.84"/>
    <n v="9.8000000000000004E-2"/>
    <n v="10"/>
    <s v="reviewed"/>
    <s v="us"/>
    <s v="us"/>
  </r>
  <r>
    <s v="2023-03-17T01:59:44.634Z"/>
    <n v="38.535299999999999"/>
    <n v="73.194800000000001"/>
    <n v="10"/>
    <n v="4.4000000000000004"/>
    <x v="0"/>
    <n v="33"/>
    <n v="108"/>
    <n v="1.4379999999999999"/>
    <n v="0.71"/>
    <s v="us"/>
    <s v="us7000jkph"/>
    <s v="2023-05-20T23:20:31.040Z"/>
    <s v="78 km WNW of Murghob, Tajikistan"/>
    <s v="earthquake"/>
    <n v="5.08"/>
    <n v="1.901"/>
    <n v="0.13"/>
    <n v="17"/>
    <s v="reviewed"/>
    <s v="us"/>
    <s v="us"/>
  </r>
  <r>
    <s v="2023-03-15T09:40:42.815Z"/>
    <n v="33.783099999999997"/>
    <n v="81.910300000000007"/>
    <n v="10"/>
    <n v="4.4000000000000004"/>
    <x v="0"/>
    <n v="43"/>
    <n v="118"/>
    <n v="6.63"/>
    <n v="1.05"/>
    <s v="us"/>
    <s v="us7000jk30"/>
    <s v="2023-05-20T23:20:25.040Z"/>
    <s v="297 km S of Aqqan, China"/>
    <s v="earthquake"/>
    <n v="9.3699999999999992"/>
    <n v="1.905"/>
    <n v="0.11700000000000001"/>
    <n v="21"/>
    <s v="reviewed"/>
    <s v="us"/>
    <s v="us"/>
  </r>
  <r>
    <s v="2023-03-15T06:11:33.118Z"/>
    <n v="34.629399999999997"/>
    <n v="81.944500000000005"/>
    <n v="10"/>
    <n v="4.3"/>
    <x v="0"/>
    <n v="22"/>
    <n v="109"/>
    <n v="7.26"/>
    <n v="0.92"/>
    <s v="us"/>
    <s v="us7000jk0f"/>
    <s v="2023-05-20T23:20:25.040Z"/>
    <s v="203 km S of Aqqan, China"/>
    <s v="earthquake"/>
    <n v="5.45"/>
    <n v="1.92"/>
    <n v="0.216"/>
    <n v="6"/>
    <s v="reviewed"/>
    <s v="us"/>
    <s v="us"/>
  </r>
  <r>
    <s v="2023-03-15T04:52:02.152Z"/>
    <n v="9.6092999999999993"/>
    <n v="93.703800000000001"/>
    <n v="114.367"/>
    <n v="4"/>
    <x v="0"/>
    <n v="22"/>
    <n v="99"/>
    <n v="10.157"/>
    <n v="0.62"/>
    <s v="us"/>
    <s v="us7000jlgi"/>
    <s v="2023-05-20T23:20:39.040Z"/>
    <s v="250 km SSE of Port Blair, India"/>
    <s v="earthquake"/>
    <n v="14.27"/>
    <n v="6.8319999999999999"/>
    <n v="0.17199999999999999"/>
    <n v="9"/>
    <s v="reviewed"/>
    <s v="us"/>
    <s v="us"/>
  </r>
  <r>
    <s v="2023-03-15T03:38:34.159Z"/>
    <n v="37.8371"/>
    <n v="101.40600000000001"/>
    <n v="13.725"/>
    <n v="4.2"/>
    <x v="0"/>
    <n v="49"/>
    <n v="88"/>
    <n v="10.089"/>
    <n v="0.67"/>
    <s v="us"/>
    <s v="us7000jjzz"/>
    <s v="2023-05-20T23:20:24.040Z"/>
    <s v="41 km N of Qingshizui, China"/>
    <s v="earthquake"/>
    <n v="9.52"/>
    <n v="4.7039999999999997"/>
    <n v="9.8000000000000004E-2"/>
    <n v="29"/>
    <s v="reviewed"/>
    <s v="us"/>
    <s v="us"/>
  </r>
  <r>
    <s v="2023-03-15T02:32:21.344Z"/>
    <n v="34.991399999999999"/>
    <n v="81.350399999999993"/>
    <n v="17.045000000000002"/>
    <n v="4.7"/>
    <x v="0"/>
    <n v="58"/>
    <n v="78"/>
    <n v="6.819"/>
    <n v="0.46"/>
    <s v="us"/>
    <s v="us7000jjzm"/>
    <s v="2023-05-20T23:20:24.040Z"/>
    <s v="172 km SSW of Aqqan, China"/>
    <s v="earthquake"/>
    <n v="7.92"/>
    <n v="3.8"/>
    <n v="6.3E-2"/>
    <n v="77"/>
    <s v="reviewed"/>
    <s v="us"/>
    <s v="us"/>
  </r>
  <r>
    <s v="2023-03-14T03:25:30.767Z"/>
    <n v="4.3305999999999996"/>
    <n v="96.595500000000001"/>
    <n v="10"/>
    <n v="4.3"/>
    <x v="0"/>
    <n v="19"/>
    <n v="99"/>
    <n v="0.95899999999999996"/>
    <n v="0.48"/>
    <s v="us"/>
    <s v="us7000jkwg"/>
    <s v="2023-05-20T23:20:34.040Z"/>
    <s v="55 km ENE of Meulaboh, Indonesia"/>
    <s v="earthquake"/>
    <n v="4.96"/>
    <n v="1.923"/>
    <n v="0.216"/>
    <n v="8"/>
    <s v="reviewed"/>
    <s v="us"/>
    <s v="us"/>
  </r>
  <r>
    <s v="2023-03-13T13:44:29.010Z"/>
    <n v="11.077299999999999"/>
    <n v="91.725099999999998"/>
    <n v="36.765999999999998"/>
    <n v="4.4000000000000004"/>
    <x v="0"/>
    <n v="28"/>
    <n v="113"/>
    <n v="7.7759999999999998"/>
    <n v="0.84"/>
    <s v="us"/>
    <s v="us7000jkv8"/>
    <s v="2023-05-20T23:20:33.040Z"/>
    <s v="128 km WSW of Bamboo Flat, India"/>
    <s v="earthquake"/>
    <n v="10.039999999999999"/>
    <n v="8.7439999999999998"/>
    <n v="0.161"/>
    <n v="11"/>
    <s v="reviewed"/>
    <s v="us"/>
    <s v="us"/>
  </r>
  <r>
    <s v="2023-03-13T13:42:18.436Z"/>
    <n v="35.040900000000001"/>
    <n v="81.379900000000006"/>
    <n v="10"/>
    <n v="4.3"/>
    <x v="0"/>
    <n v="43"/>
    <n v="106"/>
    <n v="6.851"/>
    <n v="0.96"/>
    <s v="us"/>
    <s v="us7000jjix"/>
    <s v="2023-05-20T23:20:20.040Z"/>
    <s v="166 km SSW of Aqqan, China"/>
    <s v="earthquake"/>
    <n v="8.56"/>
    <n v="1.823"/>
    <n v="0.11600000000000001"/>
    <n v="22"/>
    <s v="reviewed"/>
    <s v="us"/>
    <s v="us"/>
  </r>
  <r>
    <s v="2023-03-13T00:06:28.833Z"/>
    <n v="34.880299999999998"/>
    <n v="81.836799999999997"/>
    <n v="16.408999999999999"/>
    <n v="4.0999999999999996"/>
    <x v="0"/>
    <n v="19"/>
    <n v="124"/>
    <n v="7.1989999999999998"/>
    <n v="0.73"/>
    <s v="us"/>
    <s v="us7000jjfb"/>
    <s v="2023-05-20T23:20:18.040Z"/>
    <s v="176 km S of Aqqan, China"/>
    <s v="earthquake"/>
    <n v="9.57"/>
    <n v="6.0679999999999996"/>
    <n v="0.23499999999999999"/>
    <n v="6"/>
    <s v="reviewed"/>
    <s v="us"/>
    <s v="us"/>
  </r>
  <r>
    <s v="2023-03-12T21:01:31.379Z"/>
    <n v="39.790300000000002"/>
    <n v="74.432000000000002"/>
    <n v="17.238"/>
    <n v="4.4000000000000004"/>
    <x v="0"/>
    <n v="21"/>
    <n v="96"/>
    <n v="1.556"/>
    <n v="0.28999999999999998"/>
    <s v="us"/>
    <s v="us7000jje0"/>
    <s v="2023-05-20T23:20:18.040Z"/>
    <s v="102 km SE of Gulâ€™cha, Kyrgyzstan"/>
    <s v="earthquake"/>
    <n v="5.38"/>
    <n v="4.7130000000000001"/>
    <n v="0.23899999999999999"/>
    <n v="5"/>
    <s v="reviewed"/>
    <s v="us"/>
    <s v="us"/>
  </r>
  <r>
    <s v="2023-03-12T18:56:47.384Z"/>
    <n v="38.137500000000003"/>
    <n v="73.0154"/>
    <n v="10.023"/>
    <n v="4.3"/>
    <x v="0"/>
    <n v="18"/>
    <n v="133"/>
    <n v="1.641"/>
    <n v="1.08"/>
    <s v="us"/>
    <s v="us7000jksu"/>
    <s v="2023-05-20T23:20:32.040Z"/>
    <s v="Tajikistan-Xinjiang border region"/>
    <s v="earthquake"/>
    <n v="4.6100000000000003"/>
    <n v="6.2880000000000003"/>
    <n v="0.26600000000000001"/>
    <n v="4"/>
    <s v="reviewed"/>
    <s v="us"/>
    <s v="us"/>
  </r>
  <r>
    <s v="2023-03-12T15:26:16.290Z"/>
    <n v="39.117400000000004"/>
    <n v="67.361800000000002"/>
    <n v="10"/>
    <n v="4.5"/>
    <x v="0"/>
    <n v="43"/>
    <n v="79"/>
    <n v="1.3640000000000001"/>
    <n v="0.88"/>
    <s v="us"/>
    <s v="us7000jjcg"/>
    <s v="2023-05-20T23:20:18.040Z"/>
    <s v="34 km SSE of Urgut Shahri, Uzbekistan"/>
    <s v="earthquake"/>
    <n v="5.36"/>
    <n v="1.9"/>
    <n v="0.111"/>
    <n v="24"/>
    <s v="reviewed"/>
    <s v="us"/>
    <s v="us"/>
  </r>
  <r>
    <s v="2023-03-12T11:43:43.297Z"/>
    <n v="24.276"/>
    <n v="94.715100000000007"/>
    <n v="113.11"/>
    <n v="4.5999999999999996"/>
    <x v="0"/>
    <n v="77"/>
    <n v="48"/>
    <n v="4.0970000000000004"/>
    <n v="0.43"/>
    <s v="us"/>
    <s v="us7000jjbm"/>
    <s v="2023-05-20T23:20:17.040Z"/>
    <s v="74 km ESE of WÄngjing, India"/>
    <s v="earthquake"/>
    <n v="2.94"/>
    <n v="6.734"/>
    <n v="0.06"/>
    <n v="83"/>
    <s v="reviewed"/>
    <s v="us"/>
    <s v="us"/>
  </r>
  <r>
    <s v="2023-03-12T11:33:58.096Z"/>
    <n v="36.5092"/>
    <n v="70.938299999999998"/>
    <n v="160.685"/>
    <n v="4.5999999999999996"/>
    <x v="0"/>
    <n v="89"/>
    <n v="73"/>
    <n v="2.4990000000000001"/>
    <n v="0.56000000000000005"/>
    <s v="us"/>
    <s v="us7000jjbk"/>
    <s v="2023-05-20T23:20:17.040Z"/>
    <s v="40 km SSE of Jurm, Afghanistan"/>
    <s v="earthquake"/>
    <n v="6.6"/>
    <n v="6.8579999999999997"/>
    <n v="4.1000000000000002E-2"/>
    <n v="178"/>
    <s v="reviewed"/>
    <s v="us"/>
    <s v="us"/>
  </r>
  <r>
    <s v="2023-03-12T09:32:41.721Z"/>
    <n v="38.0486"/>
    <n v="73.018000000000001"/>
    <n v="10"/>
    <n v="4.3"/>
    <x v="0"/>
    <n v="37"/>
    <n v="65"/>
    <n v="1.716"/>
    <n v="0.81"/>
    <s v="us"/>
    <s v="us7000jjb9"/>
    <s v="2023-05-20T23:20:17.040Z"/>
    <s v="84 km W of Murghob, Tajikistan"/>
    <s v="earthquake"/>
    <n v="4.97"/>
    <n v="1.907"/>
    <n v="0.125"/>
    <n v="18"/>
    <s v="reviewed"/>
    <s v="us"/>
    <s v="us"/>
  </r>
  <r>
    <s v="2023-03-11T23:41:33.217Z"/>
    <n v="36.490400000000001"/>
    <n v="70.412499999999994"/>
    <n v="210.15299999999999"/>
    <n v="4.0999999999999996"/>
    <x v="0"/>
    <n v="48"/>
    <n v="70"/>
    <n v="2.2429999999999999"/>
    <n v="0.45"/>
    <s v="us"/>
    <s v="us7000jj8h"/>
    <s v="2023-05-15T02:49:06.040Z"/>
    <s v="50 km E of Farkh?r, Afghanistan"/>
    <s v="earthquake"/>
    <n v="8.01"/>
    <n v="4.3760000000000003"/>
    <n v="0.11700000000000001"/>
    <n v="20"/>
    <s v="reviewed"/>
    <s v="us"/>
    <s v="us"/>
  </r>
  <r>
    <s v="2023-03-11T18:24:49.232Z"/>
    <n v="37.182200000000002"/>
    <n v="69.761600000000001"/>
    <n v="14.621"/>
    <n v="4.7"/>
    <x v="0"/>
    <n v="146"/>
    <n v="64"/>
    <n v="1.59"/>
    <n v="0.68"/>
    <s v="us"/>
    <s v="us7000jj5x"/>
    <s v="2023-05-15T02:49:09.040Z"/>
    <s v="8 km NW of Rust?q, Afghanistan"/>
    <s v="earthquake"/>
    <n v="6.64"/>
    <n v="4.0650000000000004"/>
    <n v="4.3999999999999997E-2"/>
    <n v="164"/>
    <s v="reviewed"/>
    <s v="us"/>
    <s v="us"/>
  </r>
  <r>
    <s v="2023-03-11T04:03:47.848Z"/>
    <n v="1.9672000000000001"/>
    <n v="97.936599999999999"/>
    <n v="44.500999999999998"/>
    <n v="5.3"/>
    <x v="1"/>
    <n v="109"/>
    <n v="55"/>
    <n v="0.751"/>
    <n v="0.72"/>
    <s v="us"/>
    <s v="us7000jj20"/>
    <s v="2023-05-15T02:49:16.040Z"/>
    <s v="39 km SSE of Singkil, Indonesia"/>
    <s v="earthquake"/>
    <n v="8.49"/>
    <n v="4.6100000000000003"/>
    <n v="8.5999999999999993E-2"/>
    <n v="13"/>
    <s v="reviewed"/>
    <s v="us"/>
    <s v="us"/>
  </r>
  <r>
    <s v="2023-03-10T10:04:22.284Z"/>
    <n v="36.214599999999997"/>
    <n v="70.437700000000007"/>
    <n v="100.94"/>
    <n v="4.2"/>
    <x v="0"/>
    <n v="42"/>
    <n v="77"/>
    <n v="2.0219999999999998"/>
    <n v="0.47"/>
    <s v="us"/>
    <s v="us7000jis8"/>
    <s v="2023-05-15T02:49:29.040Z"/>
    <s v="65 km SE of Farkh?r, Afghanistan"/>
    <s v="earthquake"/>
    <n v="6.03"/>
    <n v="6.298"/>
    <n v="0.125"/>
    <n v="18"/>
    <s v="reviewed"/>
    <s v="us"/>
    <s v="us"/>
  </r>
  <r>
    <s v="2023-03-10T01:16:14.845Z"/>
    <n v="36.503799999999998"/>
    <n v="70.415899999999993"/>
    <n v="201.292"/>
    <n v="4.0999999999999996"/>
    <x v="0"/>
    <n v="39"/>
    <n v="81"/>
    <n v="2.2559999999999998"/>
    <n v="0.56000000000000005"/>
    <s v="us"/>
    <s v="us7000jip6"/>
    <s v="2023-05-15T02:49:36.040Z"/>
    <s v="50 km E of Farkh?r, Afghanistan"/>
    <s v="earthquake"/>
    <n v="8.4"/>
    <n v="8.2970000000000006"/>
    <n v="0.14499999999999999"/>
    <n v="13"/>
    <s v="reviewed"/>
    <s v="us"/>
    <s v="us"/>
  </r>
  <r>
    <s v="2023-03-09T17:31:40.878Z"/>
    <n v="37.194899999999997"/>
    <n v="71.796000000000006"/>
    <n v="156.75200000000001"/>
    <n v="4.0999999999999996"/>
    <x v="0"/>
    <n v="52"/>
    <n v="64"/>
    <n v="2.2789999999999999"/>
    <n v="1.04"/>
    <s v="us"/>
    <s v="us7000jik4"/>
    <s v="2023-05-15T02:49:43.040Z"/>
    <s v="39 km SSE of Khorugh, Tajikistan"/>
    <s v="earthquake"/>
    <n v="6.74"/>
    <n v="7.35"/>
    <n v="9.8000000000000004E-2"/>
    <n v="28"/>
    <s v="reviewed"/>
    <s v="us"/>
    <s v="us"/>
  </r>
  <r>
    <s v="2023-03-09T01:36:40.193Z"/>
    <n v="38.457099999999997"/>
    <n v="73.474699999999999"/>
    <n v="119.55800000000001"/>
    <n v="4.4000000000000004"/>
    <x v="0"/>
    <n v="70"/>
    <n v="55"/>
    <n v="1.6559999999999999"/>
    <n v="0.5"/>
    <s v="us"/>
    <s v="us7000jicf"/>
    <s v="2023-05-15T02:49:56.040Z"/>
    <s v="53 km NW of Murghob, Tajikistan"/>
    <s v="earthquake"/>
    <n v="5.9"/>
    <n v="4.7889999999999997"/>
    <n v="9.8000000000000004E-2"/>
    <n v="30"/>
    <s v="reviewed"/>
    <s v="us"/>
    <s v="us"/>
  </r>
  <r>
    <s v="2023-03-09T00:38:54.081Z"/>
    <n v="38.0169"/>
    <n v="73.057599999999994"/>
    <n v="10"/>
    <n v="4.5"/>
    <x v="0"/>
    <n v="98"/>
    <n v="55"/>
    <n v="1.7589999999999999"/>
    <n v="0.65"/>
    <s v="us"/>
    <s v="us7000jibw"/>
    <s v="2023-05-15T02:49:57.040Z"/>
    <s v="81 km WSW of Murghob, Tajikistan"/>
    <s v="earthquake"/>
    <n v="6.63"/>
    <n v="1.861"/>
    <n v="6.0999999999999999E-2"/>
    <n v="78"/>
    <s v="reviewed"/>
    <s v="us"/>
    <s v="us"/>
  </r>
  <r>
    <s v="2023-03-08T10:42:54.732Z"/>
    <n v="37.383099999999999"/>
    <n v="71.8399"/>
    <n v="130.64099999999999"/>
    <n v="4.2"/>
    <x v="0"/>
    <n v="39"/>
    <n v="81"/>
    <n v="2.0910000000000002"/>
    <n v="0.49"/>
    <s v="us"/>
    <s v="us7000ji4i"/>
    <s v="2023-05-15T02:50:05.040Z"/>
    <s v="28 km ESE of Khorugh, Tajikistan"/>
    <s v="earthquake"/>
    <n v="4.4800000000000004"/>
    <n v="9.141"/>
    <n v="0.11700000000000001"/>
    <n v="20"/>
    <s v="reviewed"/>
    <s v="us"/>
    <s v="us"/>
  </r>
  <r>
    <s v="2023-03-08T03:38:22.382Z"/>
    <n v="38.231099999999998"/>
    <n v="73.070899999999995"/>
    <n v="10"/>
    <n v="4.4000000000000004"/>
    <x v="0"/>
    <n v="20"/>
    <n v="92"/>
    <n v="1.5920000000000001"/>
    <n v="0.75"/>
    <s v="us"/>
    <s v="us7000ji1z"/>
    <s v="2023-05-15T02:50:10.040Z"/>
    <s v="78 km W of Murghob, Tajikistan"/>
    <s v="earthquake"/>
    <n v="4.4400000000000004"/>
    <n v="1.9"/>
    <n v="0.26900000000000002"/>
    <n v="6"/>
    <s v="reviewed"/>
    <s v="us"/>
    <s v="us"/>
  </r>
  <r>
    <s v="2023-03-07T23:57:31.884Z"/>
    <n v="38.034999999999997"/>
    <n v="73.275599999999997"/>
    <n v="10"/>
    <n v="4.0999999999999996"/>
    <x v="2"/>
    <n v="67"/>
    <n v="61"/>
    <n v="1.8460000000000001"/>
    <n v="0.8"/>
    <s v="us"/>
    <s v="us7000ji0x"/>
    <s v="2023-05-15T02:50:12.040Z"/>
    <s v="62 km WSW of Murghob, Tajikistan"/>
    <s v="earthquake"/>
    <n v="6.68"/>
    <n v="1.893"/>
    <n v="6.2E-2"/>
    <n v="25"/>
    <s v="reviewed"/>
    <s v="us"/>
    <s v="us"/>
  </r>
  <r>
    <s v="2023-03-07T14:37:11.491Z"/>
    <n v="37.164000000000001"/>
    <n v="71.895700000000005"/>
    <n v="152.98599999999999"/>
    <n v="4"/>
    <x v="0"/>
    <n v="44"/>
    <n v="105"/>
    <n v="2.3109999999999999"/>
    <n v="0.54"/>
    <s v="us"/>
    <s v="us7000jhwh"/>
    <s v="2023-05-15T02:50:16.040Z"/>
    <s v="44 km WNW of Khand?d, Afghanistan"/>
    <s v="earthquake"/>
    <n v="6.97"/>
    <n v="6.9260000000000002"/>
    <n v="0.14399999999999999"/>
    <n v="13"/>
    <s v="reviewed"/>
    <s v="us"/>
    <s v="us"/>
  </r>
  <r>
    <s v="2023-03-07T11:11:46.454Z"/>
    <n v="13.307700000000001"/>
    <n v="92.429100000000005"/>
    <n v="10"/>
    <n v="4.9000000000000004"/>
    <x v="0"/>
    <n v="98"/>
    <n v="82"/>
    <n v="6.5890000000000004"/>
    <n v="0.5"/>
    <s v="us"/>
    <s v="us7000jhvh"/>
    <s v="2023-05-15T02:50:20.040Z"/>
    <s v="180 km N of Bamboo Flat, India"/>
    <s v="earthquake"/>
    <n v="6.36"/>
    <n v="1.85"/>
    <n v="6.7000000000000004E-2"/>
    <n v="71"/>
    <s v="reviewed"/>
    <s v="us"/>
    <s v="us"/>
  </r>
  <r>
    <s v="2023-03-06T10:26:02.765Z"/>
    <n v="4.9512"/>
    <n v="96.407499999999999"/>
    <n v="171.43799999999999"/>
    <n v="4.0999999999999996"/>
    <x v="0"/>
    <n v="24"/>
    <n v="149"/>
    <n v="0.60399999999999998"/>
    <n v="0.53"/>
    <s v="us"/>
    <s v="us7000jiwc"/>
    <s v="2023-05-15T02:50:29.040Z"/>
    <s v="32 km SSE of Reuleuet, Indonesia"/>
    <s v="earthquake"/>
    <n v="9.32"/>
    <n v="5.5359999999999996"/>
    <n v="0.186"/>
    <n v="8"/>
    <s v="reviewed"/>
    <s v="us"/>
    <s v="us"/>
  </r>
  <r>
    <s v="2023-03-06T04:46:37.615Z"/>
    <n v="38.555700000000002"/>
    <n v="73.819500000000005"/>
    <n v="112.151"/>
    <n v="4"/>
    <x v="0"/>
    <n v="25"/>
    <n v="127"/>
    <n v="1.823"/>
    <n v="0.78"/>
    <s v="us"/>
    <s v="us7000jhkc"/>
    <s v="2023-05-15T02:50:31.040Z"/>
    <s v="44 km NNW of Murghob, Tajikistan"/>
    <s v="earthquake"/>
    <n v="7.25"/>
    <n v="10.016"/>
    <n v="0.19500000000000001"/>
    <n v="7"/>
    <s v="reviewed"/>
    <s v="us"/>
    <s v="us"/>
  </r>
  <r>
    <s v="2023-03-06T01:01:52.461Z"/>
    <n v="26.217300000000002"/>
    <n v="67.473699999999994"/>
    <n v="10"/>
    <n v="4"/>
    <x v="0"/>
    <n v="23"/>
    <n v="221"/>
    <n v="8.4060000000000006"/>
    <n v="0.44"/>
    <s v="us"/>
    <s v="us7000jhji"/>
    <s v="2023-05-15T02:50:33.040Z"/>
    <s v="45 km WSW of Sehwan, Pakistan"/>
    <s v="earthquake"/>
    <n v="5.99"/>
    <n v="1.9970000000000001"/>
    <n v="0.11600000000000001"/>
    <n v="20"/>
    <s v="reviewed"/>
    <s v="us"/>
    <s v="us"/>
  </r>
  <r>
    <s v="2023-03-05T23:37:11.420Z"/>
    <n v="7.6243999999999996"/>
    <n v="91.759200000000007"/>
    <n v="10"/>
    <n v="5.0999999999999996"/>
    <x v="1"/>
    <n v="82"/>
    <n v="65"/>
    <n v="5.6779999999999999"/>
    <n v="0.54"/>
    <s v="us"/>
    <s v="us7000jhj3"/>
    <s v="2023-05-15T02:50:33.040Z"/>
    <s v="Nicobar Islands, India region"/>
    <s v="earthquake"/>
    <n v="8.2899999999999991"/>
    <n v="1.8080000000000001"/>
    <n v="8.5999999999999993E-2"/>
    <n v="13"/>
    <s v="reviewed"/>
    <s v="us"/>
    <s v="us"/>
  </r>
  <r>
    <s v="2023-03-05T22:10:44.603Z"/>
    <n v="38.294899999999998"/>
    <n v="73.183000000000007"/>
    <n v="10"/>
    <n v="4.3"/>
    <x v="0"/>
    <n v="26"/>
    <n v="79"/>
    <n v="1.6"/>
    <n v="0.65"/>
    <s v="us"/>
    <s v="us7000jhin"/>
    <s v="2023-05-15T02:50:34.040Z"/>
    <s v="70 km W of Murghob, Tajikistan"/>
    <s v="earthquake"/>
    <n v="4.68"/>
    <n v="1.829"/>
    <n v="0.13800000000000001"/>
    <n v="15"/>
    <s v="reviewed"/>
    <s v="us"/>
    <s v="us"/>
  </r>
  <r>
    <s v="2023-03-05T01:26:27.302Z"/>
    <n v="36.764899999999997"/>
    <n v="71.366699999999994"/>
    <n v="179.85599999999999"/>
    <n v="4.2"/>
    <x v="0"/>
    <n v="48"/>
    <n v="68"/>
    <n v="2.6589999999999998"/>
    <n v="0.72"/>
    <s v="us"/>
    <s v="us7000jheb"/>
    <s v="2023-05-15T02:50:41.040Z"/>
    <s v="17 km WNW of Ashk?sham, Afghanistan"/>
    <s v="earthquake"/>
    <n v="3.93"/>
    <n v="8.5280000000000005"/>
    <n v="0.124"/>
    <n v="18"/>
    <s v="reviewed"/>
    <s v="us"/>
    <s v="us"/>
  </r>
  <r>
    <s v="2023-03-05T00:40:36.007Z"/>
    <n v="38.090899999999998"/>
    <n v="73.253600000000006"/>
    <n v="61.198"/>
    <n v="4.2"/>
    <x v="0"/>
    <n v="44"/>
    <n v="65"/>
    <n v="1.7909999999999999"/>
    <n v="0.56999999999999995"/>
    <s v="us"/>
    <s v="us7000jhe4"/>
    <s v="2023-05-15T02:50:42.040Z"/>
    <s v="63 km W of Murghob, Tajikistan"/>
    <s v="earthquake"/>
    <n v="5.68"/>
    <n v="7.0529999999999999"/>
    <n v="0.11799999999999999"/>
    <n v="20"/>
    <s v="reviewed"/>
    <s v="us"/>
    <s v="us"/>
  </r>
  <r>
    <s v="2023-03-04T06:19:23.909Z"/>
    <n v="1.4774"/>
    <n v="67.680800000000005"/>
    <n v="10"/>
    <n v="4.4000000000000004"/>
    <x v="0"/>
    <n v="21"/>
    <n v="66"/>
    <n v="5.4029999999999996"/>
    <n v="0.86"/>
    <s v="us"/>
    <s v="us7000jit4"/>
    <s v="2023-05-08T02:00:43.040Z"/>
    <s v="Carlsberg Ridge"/>
    <s v="earthquake"/>
    <n v="13.34"/>
    <n v="1.907"/>
    <n v="0.16200000000000001"/>
    <n v="11"/>
    <s v="reviewed"/>
    <s v="us"/>
    <s v="us"/>
  </r>
  <r>
    <s v="2023-03-03T01:13:47.387Z"/>
    <n v="29.8612"/>
    <n v="94.952100000000002"/>
    <n v="10"/>
    <n v="4.2"/>
    <x v="0"/>
    <n v="39"/>
    <n v="110"/>
    <n v="7.7460000000000004"/>
    <n v="0.86"/>
    <s v="us"/>
    <s v="us7000jgyk"/>
    <s v="2023-05-08T02:00:30.040Z"/>
    <s v="157 km NNE of Shi Yomi, India"/>
    <s v="earthquake"/>
    <n v="7.97"/>
    <n v="1.9059999999999999"/>
    <n v="0.11799999999999999"/>
    <n v="21"/>
    <s v="reviewed"/>
    <s v="us"/>
    <s v="us"/>
  </r>
  <r>
    <s v="2023-03-02T21:49:55.363Z"/>
    <n v="22.5092"/>
    <n v="102.60169999999999"/>
    <n v="10"/>
    <n v="4.0999999999999996"/>
    <x v="0"/>
    <n v="31"/>
    <n v="66"/>
    <n v="1.69"/>
    <n v="0.66"/>
    <s v="us"/>
    <s v="us7000jgxc"/>
    <s v="2023-05-08T02:00:28.040Z"/>
    <s v="78 km NW of M??ng Lay, Vietnam"/>
    <s v="earthquake"/>
    <n v="4.37"/>
    <n v="1.806"/>
    <n v="0.21299999999999999"/>
    <n v="6"/>
    <s v="reviewed"/>
    <s v="us"/>
    <s v="us"/>
  </r>
  <r>
    <s v="2023-03-02T15:04:26.543Z"/>
    <n v="16.172599999999999"/>
    <n v="93.346100000000007"/>
    <n v="10"/>
    <n v="4.5"/>
    <x v="0"/>
    <n v="32"/>
    <n v="67"/>
    <n v="5.8090000000000002"/>
    <n v="1.08"/>
    <s v="us"/>
    <s v="us7000jih3"/>
    <s v="2023-05-08T02:00:21.040Z"/>
    <s v="162 km WSW of Pathein, Myanmar"/>
    <s v="earthquake"/>
    <n v="9.85"/>
    <n v="1.861"/>
    <n v="0.14499999999999999"/>
    <n v="17"/>
    <s v="reviewed"/>
    <s v="us"/>
    <s v="us"/>
  </r>
  <r>
    <s v="2023-03-02T08:12:56.235Z"/>
    <n v="28.3307"/>
    <n v="87.304500000000004"/>
    <n v="10"/>
    <n v="4"/>
    <x v="0"/>
    <n v="28"/>
    <n v="106"/>
    <n v="0.57199999999999995"/>
    <n v="0.38"/>
    <s v="us"/>
    <s v="us7000jgsb"/>
    <s v="2023-05-08T02:00:18.040Z"/>
    <s v="64 km NE of Lobuche, Nepal"/>
    <s v="earthquake"/>
    <n v="2.61"/>
    <n v="1.905"/>
    <n v="0.11899999999999999"/>
    <n v="19"/>
    <s v="reviewed"/>
    <s v="us"/>
    <s v="us"/>
  </r>
  <r>
    <s v="2023-03-01T21:05:51.279Z"/>
    <n v="38.029600000000002"/>
    <n v="73.006399999999999"/>
    <n v="10"/>
    <n v="4.2"/>
    <x v="0"/>
    <n v="41"/>
    <n v="65"/>
    <n v="1.7270000000000001"/>
    <n v="1.07"/>
    <s v="us"/>
    <s v="us7000jgn6"/>
    <s v="2023-05-08T02:00:12.040Z"/>
    <s v="85 km W of Murghob, Tajikistan"/>
    <s v="earthquake"/>
    <n v="4.1500000000000004"/>
    <n v="1.8779999999999999"/>
    <n v="0.108"/>
    <n v="24"/>
    <s v="reviewed"/>
    <s v="us"/>
    <s v="us"/>
  </r>
  <r>
    <s v="2023-03-01T01:26:39.071Z"/>
    <n v="36.458799999999997"/>
    <n v="70.863200000000006"/>
    <n v="183.185"/>
    <n v="4.3"/>
    <x v="0"/>
    <n v="51"/>
    <n v="93"/>
    <n v="2.4220000000000002"/>
    <n v="0.6"/>
    <s v="us"/>
    <s v="us7000jge4"/>
    <s v="2023-05-08T02:00:02.040Z"/>
    <s v="45 km S of Jurm, Afghanistan"/>
    <s v="earthquake"/>
    <n v="8.43"/>
    <n v="7.1790000000000003"/>
    <n v="0.111"/>
    <n v="23"/>
    <s v="reviewed"/>
    <s v="us"/>
    <s v="us"/>
  </r>
  <r>
    <s v="2023-02-28T18:17:05.853Z"/>
    <n v="36.474699999999999"/>
    <n v="70.778899999999993"/>
    <n v="202.55199999999999"/>
    <n v="4.0999999999999996"/>
    <x v="0"/>
    <n v="28"/>
    <n v="74"/>
    <n v="2.3929999999999998"/>
    <n v="0.47"/>
    <s v="us"/>
    <s v="us7000jgbd"/>
    <s v="2023-05-08T01:59:58.040Z"/>
    <s v="43 km S of Jurm, Afghanistan"/>
    <s v="earthquake"/>
    <n v="3.53"/>
    <n v="8.8520000000000003"/>
    <n v="0.14499999999999999"/>
    <n v="13"/>
    <s v="reviewed"/>
    <s v="us"/>
    <s v="us"/>
  </r>
  <r>
    <s v="2023-02-28T17:58:26.088Z"/>
    <n v="23.900500000000001"/>
    <n v="99.546199999999999"/>
    <n v="10"/>
    <n v="4.4000000000000004"/>
    <x v="0"/>
    <n v="52"/>
    <n v="54"/>
    <n v="3.734"/>
    <n v="0.63"/>
    <s v="us"/>
    <s v="us7000ji67"/>
    <s v="2023-05-08T01:59:57.040Z"/>
    <s v="55 km W of Lincang, China"/>
    <s v="earthquake"/>
    <n v="6.16"/>
    <n v="1.865"/>
    <n v="9.6000000000000002E-2"/>
    <n v="37"/>
    <s v="reviewed"/>
    <s v="us"/>
    <s v="us"/>
  </r>
  <r>
    <s v="2023-02-28T14:46:51.382Z"/>
    <n v="29.616199999999999"/>
    <n v="101.9744"/>
    <n v="10"/>
    <n v="5.2"/>
    <x v="1"/>
    <n v="98"/>
    <n v="46"/>
    <n v="6.4859999999999998"/>
    <n v="0.72"/>
    <s v="us"/>
    <s v="us7000jg92"/>
    <s v="2023-05-08T01:59:55.040Z"/>
    <s v="42 km S of Kangding, China"/>
    <s v="earthquake"/>
    <n v="8.6300000000000008"/>
    <n v="1.8149999999999999"/>
    <n v="6.6000000000000003E-2"/>
    <n v="22"/>
    <s v="reviewed"/>
    <s v="us"/>
    <s v="us"/>
  </r>
  <r>
    <s v="2023-02-28T12:07:30.875Z"/>
    <n v="6.6807999999999996"/>
    <n v="60.223100000000002"/>
    <n v="10"/>
    <n v="5.4"/>
    <x v="1"/>
    <n v="128"/>
    <n v="34"/>
    <n v="12.233000000000001"/>
    <n v="0.55000000000000004"/>
    <s v="us"/>
    <s v="us7000jg89"/>
    <s v="2023-05-08T01:59:54.040Z"/>
    <s v="Carlsberg Ridge"/>
    <s v="earthquake"/>
    <n v="8.4600000000000009"/>
    <n v="1.841"/>
    <n v="5.1999999999999998E-2"/>
    <n v="35"/>
    <s v="reviewed"/>
    <s v="us"/>
    <s v="us"/>
  </r>
  <r>
    <s v="2023-02-28T04:20:59.239Z"/>
    <n v="38.077199999999998"/>
    <n v="73.240399999999994"/>
    <n v="10"/>
    <n v="5"/>
    <x v="0"/>
    <n v="62"/>
    <n v="89"/>
    <n v="1.7949999999999999"/>
    <n v="0.59"/>
    <s v="us"/>
    <s v="us7000jg5z"/>
    <s v="2023-05-08T01:59:50.040Z"/>
    <s v="Tajikistan-Xinjiang border region"/>
    <s v="earthquake"/>
    <n v="6.89"/>
    <n v="1.8640000000000001"/>
    <n v="5.2999999999999999E-2"/>
    <n v="113"/>
    <s v="reviewed"/>
    <s v="us"/>
    <s v="us"/>
  </r>
  <r>
    <s v="2023-02-28T01:36:54.509Z"/>
    <n v="38.231499999999997"/>
    <n v="73.036100000000005"/>
    <n v="10"/>
    <n v="4.0999999999999996"/>
    <x v="0"/>
    <n v="23"/>
    <n v="177"/>
    <n v="1.575"/>
    <n v="0.73"/>
    <s v="us"/>
    <s v="us7000jg5b"/>
    <s v="2023-05-08T01:59:48.040Z"/>
    <s v="81 km W of Murghob, Tajikistan"/>
    <s v="earthquake"/>
    <n v="5.41"/>
    <n v="1.9470000000000001"/>
    <n v="0.17399999999999999"/>
    <n v="9"/>
    <s v="reviewed"/>
    <s v="us"/>
    <s v="us"/>
  </r>
  <r>
    <s v="2023-02-28T00:01:54.072Z"/>
    <n v="37.943300000000001"/>
    <n v="73.042000000000002"/>
    <n v="10"/>
    <n v="4.4000000000000004"/>
    <x v="0"/>
    <n v="55"/>
    <n v="47"/>
    <n v="1.8140000000000001"/>
    <n v="0.93"/>
    <s v="us"/>
    <s v="us7000jg4s"/>
    <s v="2023-05-08T01:59:48.040Z"/>
    <s v="84 km WSW of Murghob, Tajikistan"/>
    <s v="earthquake"/>
    <n v="6.59"/>
    <n v="1.9019999999999999"/>
    <n v="0.10100000000000001"/>
    <n v="28"/>
    <s v="reviewed"/>
    <s v="us"/>
    <s v="us"/>
  </r>
  <r>
    <s v="2023-02-27T22:35:23.020Z"/>
    <n v="36.377400000000002"/>
    <n v="70.614099999999993"/>
    <n v="180.148"/>
    <n v="4.0999999999999996"/>
    <x v="0"/>
    <n v="35"/>
    <n v="77"/>
    <n v="2.2370000000000001"/>
    <n v="0.56999999999999995"/>
    <s v="us"/>
    <s v="us7000jg4h"/>
    <s v="2024-01-18T19:24:34.016Z"/>
    <s v="57 km SSW of Jurm, Afghanistan"/>
    <s v="earthquake"/>
    <n v="7.75"/>
    <n v="8.57"/>
    <n v="0.112"/>
    <n v="22"/>
    <s v="reviewed"/>
    <s v="us"/>
    <s v="us"/>
  </r>
  <r>
    <s v="2023-02-27T19:36:02.974Z"/>
    <n v="39.404800000000002"/>
    <n v="74.080399999999997"/>
    <n v="10"/>
    <n v="4.5999999999999996"/>
    <x v="0"/>
    <n v="65"/>
    <n v="75"/>
    <n v="1.768"/>
    <n v="1"/>
    <s v="us"/>
    <s v="us7000jg36"/>
    <s v="2023-05-08T01:59:46.040Z"/>
    <s v="southern Xinjiang, China"/>
    <s v="earthquake"/>
    <n v="6.42"/>
    <n v="1.857"/>
    <n v="6.9000000000000006E-2"/>
    <n v="62"/>
    <s v="reviewed"/>
    <s v="us"/>
    <s v="us"/>
  </r>
  <r>
    <s v="2023-02-27T03:01:26.633Z"/>
    <n v="38.070599999999999"/>
    <n v="73.046700000000001"/>
    <n v="11.263"/>
    <n v="4.3"/>
    <x v="0"/>
    <n v="39"/>
    <n v="120"/>
    <n v="1.71"/>
    <n v="0.81"/>
    <s v="us"/>
    <s v="us6000jru1"/>
    <s v="2023-05-08T01:59:39.040Z"/>
    <s v="81 km W of Murghob, Tajikistan"/>
    <s v="earthquake"/>
    <n v="7.01"/>
    <n v="5.4279999999999999"/>
    <n v="0.129"/>
    <n v="17"/>
    <s v="reviewed"/>
    <s v="us"/>
    <s v="us"/>
  </r>
  <r>
    <s v="2023-02-26T09:59:16.507Z"/>
    <n v="36.171100000000003"/>
    <n v="70.719899999999996"/>
    <n v="115.224"/>
    <n v="4.3"/>
    <x v="0"/>
    <n v="43"/>
    <n v="80"/>
    <n v="2.1269999999999998"/>
    <n v="0.52"/>
    <s v="us"/>
    <s v="us6000jrph"/>
    <s v="2023-05-08T01:59:31.040Z"/>
    <s v="77 km S of Jurm, Afghanistan"/>
    <s v="earthquake"/>
    <n v="6.8"/>
    <n v="6.468"/>
    <n v="0.122"/>
    <n v="19"/>
    <s v="reviewed"/>
    <s v="us"/>
    <s v="us"/>
  </r>
  <r>
    <s v="2023-02-26T09:30:08.142Z"/>
    <n v="37.677599999999998"/>
    <n v="101.315"/>
    <n v="10"/>
    <n v="4.3"/>
    <x v="0"/>
    <n v="26"/>
    <n v="107"/>
    <n v="2.569"/>
    <n v="0.48"/>
    <s v="us"/>
    <s v="us7000jhnf"/>
    <s v="2024-01-18T19:24:10.358Z"/>
    <s v="25 km NNW of Qingshizui, China"/>
    <s v="earthquake"/>
    <n v="5.27"/>
    <n v="1.91"/>
    <n v="0.14199999999999999"/>
    <n v="14"/>
    <s v="reviewed"/>
    <s v="us"/>
    <s v="us"/>
  </r>
  <r>
    <s v="2023-02-26T07:06:04.699Z"/>
    <n v="29.735199999999999"/>
    <n v="81.126999999999995"/>
    <n v="10"/>
    <n v="4.3"/>
    <x v="0"/>
    <n v="18"/>
    <n v="154"/>
    <n v="4.1230000000000002"/>
    <n v="0.43"/>
    <s v="us"/>
    <s v="us7000jhnm"/>
    <s v="2023-05-08T01:59:29.040Z"/>
    <s v="Nepal"/>
    <s v="earthquake"/>
    <n v="9.8000000000000007"/>
    <n v="1.9379999999999999"/>
    <n v="0.188"/>
    <n v="12"/>
    <s v="reviewed"/>
    <s v="us"/>
    <s v="us"/>
  </r>
  <r>
    <s v="2023-02-26T06:30:02.562Z"/>
    <n v="38.442399999999999"/>
    <n v="87.674199999999999"/>
    <n v="14.619"/>
    <n v="4.0999999999999996"/>
    <x v="0"/>
    <n v="34"/>
    <n v="96"/>
    <n v="7.891"/>
    <n v="0.54"/>
    <s v="us"/>
    <s v="us7000jhnc"/>
    <s v="2023-05-08T01:59:29.040Z"/>
    <s v="37 km SE of Waxxari, China"/>
    <s v="earthquake"/>
    <n v="7.05"/>
    <n v="3.9710000000000001"/>
    <n v="0.127"/>
    <n v="18"/>
    <s v="reviewed"/>
    <s v="us"/>
    <s v="us"/>
  </r>
  <r>
    <s v="2023-02-26T04:19:53.486Z"/>
    <n v="25.6554"/>
    <n v="90.408100000000005"/>
    <n v="10"/>
    <n v="4.3"/>
    <x v="0"/>
    <n v="21"/>
    <n v="163"/>
    <n v="5.0590000000000002"/>
    <n v="0.8"/>
    <s v="us"/>
    <s v="us7000jhnb"/>
    <s v="2024-01-18T19:24:07.089Z"/>
    <s v="25 km NE of Tura, India"/>
    <s v="earthquake"/>
    <n v="9.0500000000000007"/>
    <n v="1.929"/>
    <n v="0.161"/>
    <n v="11"/>
    <s v="reviewed"/>
    <s v="us"/>
    <s v="us"/>
  </r>
  <r>
    <s v="2023-02-25T20:44:50.528Z"/>
    <n v="38.244700000000002"/>
    <n v="73.084999999999994"/>
    <n v="10"/>
    <n v="4.3"/>
    <x v="0"/>
    <n v="28"/>
    <n v="96"/>
    <n v="1.5880000000000001"/>
    <n v="1.26"/>
    <s v="us"/>
    <s v="us6000jrli"/>
    <s v="2023-04-29T21:57:39.040Z"/>
    <s v="77 km W of Murghob, Tajikistan"/>
    <s v="earthquake"/>
    <n v="8.69"/>
    <n v="1.9379999999999999"/>
    <n v="0.13700000000000001"/>
    <n v="15"/>
    <s v="reviewed"/>
    <s v="us"/>
    <s v="us"/>
  </r>
  <r>
    <s v="2023-02-25T10:39:46.063Z"/>
    <n v="21.032800000000002"/>
    <n v="92.506699999999995"/>
    <n v="10"/>
    <n v="4.2"/>
    <x v="0"/>
    <n v="17"/>
    <n v="161"/>
    <n v="3.6269999999999998"/>
    <n v="0.6"/>
    <s v="us"/>
    <s v="us7000jh3j"/>
    <s v="2023-04-29T21:57:37.040Z"/>
    <s v="29 km NE of Tekn?f, Bangladesh"/>
    <s v="earthquake"/>
    <n v="10.91"/>
    <n v="1.9419999999999999"/>
    <n v="0.26300000000000001"/>
    <n v="5"/>
    <s v="reviewed"/>
    <s v="us"/>
    <s v="us"/>
  </r>
  <r>
    <s v="2023-02-24T20:32:37.547Z"/>
    <n v="38.2836"/>
    <n v="73.165199999999999"/>
    <n v="11.952999999999999"/>
    <n v="4.3"/>
    <x v="0"/>
    <n v="38"/>
    <n v="65"/>
    <n v="2.5430000000000001"/>
    <n v="1.1200000000000001"/>
    <s v="us"/>
    <s v="us6000jrek"/>
    <s v="2023-04-29T21:57:35.040Z"/>
    <s v="71 km W of Murghob, Tajikistan"/>
    <s v="earthquake"/>
    <n v="5.81"/>
    <n v="5.1470000000000002"/>
    <n v="0.13300000000000001"/>
    <n v="20"/>
    <s v="reviewed"/>
    <s v="us"/>
    <s v="us"/>
  </r>
  <r>
    <s v="2023-02-24T10:45:23.412Z"/>
    <n v="38.108600000000003"/>
    <n v="73.190700000000007"/>
    <n v="10"/>
    <n v="4.2"/>
    <x v="0"/>
    <n v="31"/>
    <n v="121"/>
    <n v="3.2189999999999999"/>
    <n v="0.38"/>
    <s v="us"/>
    <s v="us6000jr9v"/>
    <s v="2023-04-29T21:57:33.040Z"/>
    <s v="68 km W of Murghob, Tajikistan"/>
    <s v="earthquake"/>
    <n v="7.63"/>
    <n v="1.9450000000000001"/>
    <n v="0.14699999999999999"/>
    <n v="13"/>
    <s v="reviewed"/>
    <s v="us"/>
    <s v="us"/>
  </r>
  <r>
    <s v="2023-02-24T07:03:16.393Z"/>
    <n v="9.7878000000000007"/>
    <n v="92.600399999999993"/>
    <n v="35"/>
    <n v="4.3"/>
    <x v="0"/>
    <n v="19"/>
    <n v="180"/>
    <n v="7.0129999999999999"/>
    <n v="0.86"/>
    <s v="us"/>
    <s v="us7000jh1x"/>
    <s v="2023-04-29T21:57:32.040Z"/>
    <s v="208 km S of Port Blair, India"/>
    <s v="earthquake"/>
    <n v="12.66"/>
    <n v="1.9370000000000001"/>
    <n v="0.16900000000000001"/>
    <n v="10"/>
    <s v="reviewed"/>
    <s v="us"/>
    <s v="us"/>
  </r>
  <r>
    <s v="2023-02-24T01:06:31.718Z"/>
    <n v="33.760100000000001"/>
    <n v="72.734899999999996"/>
    <n v="10"/>
    <n v="4.0999999999999996"/>
    <x v="0"/>
    <n v="26"/>
    <n v="165"/>
    <n v="0.45800000000000002"/>
    <n v="0.62"/>
    <s v="us"/>
    <s v="us6000jr5s"/>
    <s v="2024-01-18T19:23:08.015Z"/>
    <s v="27 km E of Sanjwal, Pakistan"/>
    <s v="earthquake"/>
    <n v="4.79"/>
    <n v="1.859"/>
    <n v="0.14000000000000001"/>
    <n v="14"/>
    <s v="reviewed"/>
    <s v="us"/>
    <s v="us"/>
  </r>
  <r>
    <s v="2023-02-23T11:24:28.067Z"/>
    <n v="38.3919"/>
    <n v="72.945300000000003"/>
    <n v="10"/>
    <n v="4.7"/>
    <x v="0"/>
    <n v="40"/>
    <n v="65"/>
    <n v="1.405"/>
    <n v="0.52"/>
    <s v="us"/>
    <s v="us6000jr07"/>
    <s v="2023-04-29T21:57:30.040Z"/>
    <s v="92 km WNW of Murghob, Tajikistan"/>
    <s v="earthquake"/>
    <n v="2.52"/>
    <n v="1.9259999999999999"/>
    <n v="8.3000000000000004E-2"/>
    <n v="44"/>
    <s v="reviewed"/>
    <s v="us"/>
    <s v="us"/>
  </r>
  <r>
    <s v="2023-02-23T08:01:02.537Z"/>
    <n v="38.133299999999998"/>
    <n v="73.145600000000002"/>
    <n v="10"/>
    <n v="4.7"/>
    <x v="0"/>
    <n v="117"/>
    <n v="53"/>
    <n v="1.7050000000000001"/>
    <n v="0.42"/>
    <s v="us"/>
    <s v="us6000jqzk"/>
    <s v="2023-04-29T21:57:29.040Z"/>
    <s v="72 km W of Murghob, Tajikistan"/>
    <s v="earthquake"/>
    <n v="4.59"/>
    <n v="1.881"/>
    <n v="0.05"/>
    <n v="121"/>
    <s v="reviewed"/>
    <s v="us"/>
    <s v="us"/>
  </r>
  <r>
    <s v="2023-02-23T06:50:46.270Z"/>
    <n v="38.326700000000002"/>
    <n v="73.005099999999999"/>
    <n v="10"/>
    <n v="4.5"/>
    <x v="0"/>
    <n v="35"/>
    <n v="249"/>
    <n v="1.4850000000000001"/>
    <n v="0.48"/>
    <s v="us"/>
    <s v="us6000jqze"/>
    <s v="2023-04-29T21:57:29.040Z"/>
    <s v="85 km WNW of Murghob, Tajikistan"/>
    <s v="earthquake"/>
    <n v="8"/>
    <n v="2"/>
    <n v="0.108"/>
    <n v="25"/>
    <s v="reviewed"/>
    <s v="us"/>
    <s v="us"/>
  </r>
  <r>
    <s v="2023-02-23T02:18:00.122Z"/>
    <n v="38.262099999999997"/>
    <n v="73.120800000000003"/>
    <n v="10"/>
    <n v="4.7"/>
    <x v="0"/>
    <n v="57"/>
    <n v="66"/>
    <n v="1.593"/>
    <n v="0.57999999999999996"/>
    <s v="us"/>
    <s v="us6000jqxy"/>
    <s v="2023-04-29T21:57:28.040Z"/>
    <s v="74 km W of Murghob, Tajikistan"/>
    <s v="earthquake"/>
    <n v="7.19"/>
    <n v="1.8759999999999999"/>
    <n v="5.3999999999999999E-2"/>
    <n v="103"/>
    <s v="reviewed"/>
    <s v="us"/>
    <s v="us"/>
  </r>
  <r>
    <s v="2023-02-23T02:07:42.566Z"/>
    <n v="37.944499999999998"/>
    <n v="73.514399999999995"/>
    <n v="11.959"/>
    <n v="4.5999999999999996"/>
    <x v="0"/>
    <n v="63"/>
    <n v="97"/>
    <n v="2.0350000000000001"/>
    <n v="0.56999999999999995"/>
    <s v="us"/>
    <s v="us6000jqxx"/>
    <s v="2023-04-29T21:57:28.040Z"/>
    <s v="46 km WSW of Murghob, Tajikistan"/>
    <s v="earthquake"/>
    <n v="7.62"/>
    <n v="4.7869999999999999"/>
    <n v="8.6999999999999994E-2"/>
    <n v="40"/>
    <s v="reviewed"/>
    <s v="us"/>
    <s v="us"/>
  </r>
  <r>
    <s v="2023-02-23T02:02:28.074Z"/>
    <n v="37.780299999999997"/>
    <n v="73.322900000000004"/>
    <n v="10"/>
    <n v="4.0999999999999996"/>
    <x v="0"/>
    <n v="26"/>
    <n v="66"/>
    <n v="2.073"/>
    <n v="0.46"/>
    <s v="us"/>
    <s v="us7000jh04"/>
    <s v="2023-04-29T21:57:28.040Z"/>
    <s v="71 km SW of Murghob, Tajikistan"/>
    <s v="earthquake"/>
    <n v="6.94"/>
    <n v="1.92"/>
    <n v="0.26200000000000001"/>
    <n v="6"/>
    <s v="reviewed"/>
    <s v="us"/>
    <s v="us"/>
  </r>
  <r>
    <s v="2023-02-23T01:35:53.872Z"/>
    <n v="38.015700000000002"/>
    <n v="73.286699999999996"/>
    <n v="10"/>
    <n v="5"/>
    <x v="0"/>
    <n v="151"/>
    <n v="120"/>
    <n v="1.8660000000000001"/>
    <n v="0.4"/>
    <s v="us"/>
    <s v="us6000jqxr"/>
    <s v="2023-04-29T21:57:28.040Z"/>
    <s v="62 km WSW of Murghob, Tajikistan"/>
    <s v="earthquake"/>
    <n v="6.26"/>
    <n v="1.871"/>
    <n v="5.2999999999999999E-2"/>
    <n v="114"/>
    <s v="reviewed"/>
    <s v="us"/>
    <s v="us"/>
  </r>
  <r>
    <s v="2023-02-23T01:18:19.422Z"/>
    <n v="37.603000000000002"/>
    <n v="73.604600000000005"/>
    <n v="11.082000000000001"/>
    <n v="4.0999999999999996"/>
    <x v="0"/>
    <n v="14"/>
    <n v="175"/>
    <n v="2.347"/>
    <n v="0.56999999999999995"/>
    <s v="us"/>
    <s v="us7000jh02"/>
    <s v="2023-04-29T21:57:28.040Z"/>
    <s v="70 km SSW of Murghob, Tajikistan"/>
    <s v="earthquake"/>
    <n v="7.75"/>
    <n v="6.5430000000000001"/>
    <n v="0.37"/>
    <n v="2"/>
    <s v="reviewed"/>
    <s v="us"/>
    <s v="us"/>
  </r>
  <r>
    <s v="2023-02-23T01:09:39.880Z"/>
    <n v="38.2408"/>
    <n v="73.186400000000006"/>
    <n v="10"/>
    <n v="4.2"/>
    <x v="0"/>
    <n v="28"/>
    <n v="99"/>
    <n v="1.6419999999999999"/>
    <n v="0.5"/>
    <s v="us"/>
    <s v="us7000jh00"/>
    <s v="2023-04-29T21:57:28.040Z"/>
    <s v="68 km W of Murghob, Tajikistan"/>
    <s v="earthquake"/>
    <n v="3.63"/>
    <n v="1.927"/>
    <n v="0.216"/>
    <n v="7"/>
    <s v="reviewed"/>
    <s v="us"/>
    <s v="us"/>
  </r>
  <r>
    <s v="2023-02-23T01:06:03.955Z"/>
    <n v="38.054699999999997"/>
    <n v="73.000600000000006"/>
    <n v="10"/>
    <n v="4.4000000000000004"/>
    <x v="0"/>
    <n v="31"/>
    <n v="97"/>
    <n v="1.7030000000000001"/>
    <n v="0.91"/>
    <s v="us"/>
    <s v="us6000jqxl"/>
    <s v="2023-04-29T21:57:28.040Z"/>
    <s v="85 km W of Murghob, Tajikistan"/>
    <s v="earthquake"/>
    <n v="7.55"/>
    <n v="1.9059999999999999"/>
    <n v="0.155"/>
    <n v="12"/>
    <s v="reviewed"/>
    <s v="us"/>
    <s v="us"/>
  </r>
  <r>
    <s v="2023-02-23T01:01:47.309Z"/>
    <n v="38.158499999999997"/>
    <n v="73.207899999999995"/>
    <n v="10"/>
    <n v="4.3"/>
    <x v="0"/>
    <n v="31"/>
    <n v="153"/>
    <n v="1.716"/>
    <n v="0.48"/>
    <s v="us"/>
    <s v="us7000jh03"/>
    <s v="2023-04-29T21:57:28.040Z"/>
    <s v="66 km W of Murghob, Tajikistan"/>
    <s v="earthquake"/>
    <n v="8.26"/>
    <n v="1.768"/>
    <n v="0.16800000000000001"/>
    <n v="12"/>
    <s v="reviewed"/>
    <s v="us"/>
    <s v="us"/>
  </r>
  <r>
    <s v="2023-02-23T00:57:43.181Z"/>
    <n v="38.218899999999998"/>
    <n v="73.158799999999999"/>
    <n v="15.497"/>
    <n v="4.5999999999999996"/>
    <x v="0"/>
    <n v="45"/>
    <n v="53"/>
    <n v="1.645"/>
    <n v="0.57999999999999996"/>
    <s v="us"/>
    <s v="us7000jh07"/>
    <s v="2023-04-29T21:57:28.040Z"/>
    <s v="70 km W of Murghob, Tajikistan"/>
    <s v="earthquake"/>
    <n v="6.56"/>
    <n v="2.7010000000000001"/>
    <n v="0.122"/>
    <n v="20"/>
    <s v="reviewed"/>
    <s v="us"/>
    <s v="us"/>
  </r>
  <r>
    <s v="2023-02-23T00:55:14.953Z"/>
    <n v="38.134900000000002"/>
    <n v="73.065700000000007"/>
    <n v="10"/>
    <n v="5.0999999999999996"/>
    <x v="0"/>
    <n v="106"/>
    <n v="43"/>
    <n v="1.6659999999999999"/>
    <n v="0.79"/>
    <s v="us"/>
    <s v="us6000jqxg"/>
    <s v="2023-04-29T21:57:28.040Z"/>
    <s v="79 km W of Murghob, Tajikistan"/>
    <s v="earthquake"/>
    <n v="5.7"/>
    <n v="1.792"/>
    <n v="6.6000000000000003E-2"/>
    <n v="75"/>
    <s v="reviewed"/>
    <s v="us"/>
    <s v="us"/>
  </r>
  <r>
    <s v="2023-02-23T00:50:38.746Z"/>
    <n v="37.911700000000003"/>
    <n v="73.030299999999997"/>
    <n v="11.951000000000001"/>
    <n v="4.4000000000000004"/>
    <x v="0"/>
    <n v="27"/>
    <n v="134"/>
    <n v="1.8360000000000001"/>
    <n v="0.82"/>
    <s v="us"/>
    <s v="us7000jh06"/>
    <s v="2023-04-29T21:57:28.040Z"/>
    <s v="87 km WSW of Murghob, Tajikistan"/>
    <s v="earthquake"/>
    <n v="7.44"/>
    <n v="5.6479999999999997"/>
    <n v="0.24099999999999999"/>
    <n v="5"/>
    <s v="reviewed"/>
    <s v="us"/>
    <s v="us"/>
  </r>
  <r>
    <s v="2023-02-23T00:37:38.163Z"/>
    <n v="38.055199999999999"/>
    <n v="73.228700000000003"/>
    <n v="9"/>
    <n v="6.9"/>
    <x v="1"/>
    <n v="300"/>
    <n v="12"/>
    <n v="1.8069999999999999"/>
    <n v="0.51"/>
    <s v="us"/>
    <s v="us6000jqxc"/>
    <s v="2024-10-09T18:05:17.145Z"/>
    <s v="65 km WSW of Murghob, Tajikistan"/>
    <s v="earthquake"/>
    <n v="7.96"/>
    <n v="1.6990000000000001"/>
    <n v="4.2999999999999997E-2"/>
    <n v="52"/>
    <s v="reviewed"/>
    <s v="us"/>
    <s v="us"/>
  </r>
  <r>
    <s v="2023-02-22T12:01:40.534Z"/>
    <n v="3.4847999999999999"/>
    <n v="95.636499999999998"/>
    <n v="34.959000000000003"/>
    <n v="4.5999999999999996"/>
    <x v="0"/>
    <n v="39"/>
    <n v="146"/>
    <n v="2.17"/>
    <n v="0.56999999999999995"/>
    <s v="us"/>
    <s v="us6000jqsz"/>
    <s v="2023-04-29T21:57:26.040Z"/>
    <s v="90 km SW of Meulaboh, Indonesia"/>
    <s v="earthquake"/>
    <n v="8.5500000000000007"/>
    <n v="6.0570000000000004"/>
    <n v="0.114"/>
    <n v="23"/>
    <s v="reviewed"/>
    <s v="us"/>
    <s v="us"/>
  </r>
  <r>
    <s v="2023-02-22T09:31:56.373Z"/>
    <n v="9.2647999999999993"/>
    <n v="93.944999999999993"/>
    <n v="11.02"/>
    <n v="4.5"/>
    <x v="0"/>
    <n v="37"/>
    <n v="136"/>
    <n v="5.6289999999999996"/>
    <n v="0.68"/>
    <s v="us"/>
    <s v="us7000jgtv"/>
    <s v="2023-04-29T21:57:25.040Z"/>
    <s v="296 km SSE of Port Blair, India"/>
    <s v="earthquake"/>
    <n v="10.59"/>
    <n v="5.1319999999999997"/>
    <n v="0.122"/>
    <n v="20"/>
    <s v="reviewed"/>
    <s v="us"/>
    <s v="us"/>
  </r>
  <r>
    <s v="2023-02-22T08:00:22.588Z"/>
    <n v="29.625399999999999"/>
    <n v="81.573700000000002"/>
    <n v="20.937000000000001"/>
    <n v="4.8"/>
    <x v="0"/>
    <n v="77"/>
    <n v="52"/>
    <n v="3.7280000000000002"/>
    <n v="0.73"/>
    <s v="us"/>
    <s v="us6000jqqz"/>
    <s v="2023-04-29T21:57:25.040Z"/>
    <s v="70 km WNW of Jumla, Nepal"/>
    <s v="earthquake"/>
    <n v="9.15"/>
    <n v="4.4470000000000001"/>
    <n v="6.4000000000000001E-2"/>
    <n v="76"/>
    <s v="reviewed"/>
    <s v="us"/>
    <s v="us"/>
  </r>
  <r>
    <s v="2023-02-21T19:22:12.552Z"/>
    <n v="1.8252999999999999"/>
    <n v="93.879499999999993"/>
    <n v="10"/>
    <n v="5"/>
    <x v="0"/>
    <n v="127"/>
    <n v="32"/>
    <n v="3.7309999999999999"/>
    <n v="0.76"/>
    <s v="us"/>
    <s v="us6000jqm1"/>
    <s v="2023-04-29T21:57:22.040Z"/>
    <s v="287 km WSW of Sinabang, Indonesia"/>
    <s v="earthquake"/>
    <n v="7.88"/>
    <n v="1.76"/>
    <n v="5.7000000000000002E-2"/>
    <n v="109"/>
    <s v="reviewed"/>
    <s v="us"/>
    <s v="us"/>
  </r>
  <r>
    <s v="2023-02-21T17:05:11.551Z"/>
    <n v="31.780899999999999"/>
    <n v="93.541399999999996"/>
    <n v="16.795999999999999"/>
    <n v="4.5"/>
    <x v="0"/>
    <n v="91"/>
    <n v="74"/>
    <n v="6.9749999999999996"/>
    <n v="0.59"/>
    <s v="us"/>
    <s v="us6000jql1"/>
    <s v="2023-04-29T21:57:22.040Z"/>
    <s v="144 km ENE of Nagqu, China"/>
    <s v="earthquake"/>
    <n v="8.34"/>
    <n v="4.2619999999999996"/>
    <n v="6.5000000000000002E-2"/>
    <n v="74"/>
    <s v="reviewed"/>
    <s v="us"/>
    <s v="us"/>
  </r>
  <r>
    <s v="2023-02-21T11:35:18.592Z"/>
    <n v="36.201000000000001"/>
    <n v="70.008300000000006"/>
    <n v="171.083"/>
    <n v="4.0999999999999996"/>
    <x v="0"/>
    <n v="22"/>
    <n v="91"/>
    <n v="1.835"/>
    <n v="0.27"/>
    <s v="us"/>
    <s v="us6000jqiw"/>
    <s v="2023-04-29T21:57:21.040Z"/>
    <s v="43 km SSE of Farkh?r, Afghanistan"/>
    <s v="earthquake"/>
    <n v="8.17"/>
    <n v="14.957000000000001"/>
    <n v="0.23400000000000001"/>
    <n v="5"/>
    <s v="reviewed"/>
    <s v="us"/>
    <s v="us"/>
  </r>
  <r>
    <s v="2023-02-21T04:40:49.223Z"/>
    <n v="15.2852"/>
    <n v="96.133499999999998"/>
    <n v="13.026999999999999"/>
    <n v="4.0999999999999996"/>
    <x v="0"/>
    <n v="12"/>
    <n v="99"/>
    <n v="4.1459999999999999"/>
    <n v="0.65"/>
    <s v="us"/>
    <s v="us7000jglh"/>
    <s v="2023-04-29T21:57:20.040Z"/>
    <s v="120 km SSE of Pyapon, Myanmar"/>
    <s v="earthquake"/>
    <n v="5.91"/>
    <n v="5.9420000000000002"/>
    <n v="0.185"/>
    <n v="8"/>
    <s v="reviewed"/>
    <s v="us"/>
    <s v="us"/>
  </r>
  <r>
    <s v="2023-02-20T09:45:22.861Z"/>
    <n v="37.372"/>
    <n v="71.912800000000004"/>
    <n v="138.46600000000001"/>
    <n v="4.0999999999999996"/>
    <x v="0"/>
    <n v="23"/>
    <n v="118"/>
    <n v="2.1040000000000001"/>
    <n v="0.67"/>
    <s v="us"/>
    <s v="us6000jq9n"/>
    <s v="2023-04-29T21:57:16.040Z"/>
    <s v="34 km ESE of Khorugh, Tajikistan"/>
    <s v="earthquake"/>
    <n v="7.81"/>
    <n v="10.563000000000001"/>
    <n v="0.23300000000000001"/>
    <n v="5"/>
    <s v="reviewed"/>
    <s v="us"/>
    <s v="us"/>
  </r>
  <r>
    <s v="2023-02-20T01:33:30.451Z"/>
    <n v="1.9113"/>
    <n v="96.614099999999993"/>
    <n v="27.722000000000001"/>
    <n v="5"/>
    <x v="0"/>
    <n v="114"/>
    <n v="90"/>
    <n v="1.135"/>
    <n v="0.48"/>
    <s v="us"/>
    <s v="us6000jq7k"/>
    <s v="2023-04-29T21:57:15.040Z"/>
    <s v="68 km SSE of Sinabang, Indonesia"/>
    <s v="earthquake"/>
    <n v="5.6"/>
    <n v="4.6639999999999997"/>
    <n v="5.6000000000000001E-2"/>
    <n v="100"/>
    <s v="reviewed"/>
    <s v="us"/>
    <s v="us"/>
  </r>
  <r>
    <s v="2023-02-19T07:21:55.890Z"/>
    <n v="36.534199999999998"/>
    <n v="70.208699999999993"/>
    <n v="207.364"/>
    <n v="4.0999999999999996"/>
    <x v="0"/>
    <n v="19"/>
    <n v="72"/>
    <n v="2.2040000000000002"/>
    <n v="0.9"/>
    <s v="us"/>
    <s v="us6000jq2f"/>
    <s v="2023-04-29T21:57:12.040Z"/>
    <s v="31 km E of Farkh?r, Afghanistan"/>
    <s v="earthquake"/>
    <n v="7.6"/>
    <n v="14.058"/>
    <n v="0.214"/>
    <n v="6"/>
    <s v="reviewed"/>
    <s v="us"/>
    <s v="us"/>
  </r>
  <r>
    <s v="2023-02-18T18:53:06.701Z"/>
    <n v="24.279"/>
    <n v="98.081100000000006"/>
    <n v="10"/>
    <n v="4.0999999999999996"/>
    <x v="0"/>
    <n v="24"/>
    <n v="103"/>
    <n v="3.625"/>
    <n v="0.51"/>
    <s v="us"/>
    <s v="us6000jpyk"/>
    <s v="2023-04-22T21:33:19.040Z"/>
    <s v="20 km W of Zhefang, China"/>
    <s v="earthquake"/>
    <n v="8.1300000000000008"/>
    <n v="1.8169999999999999"/>
    <n v="0.17399999999999999"/>
    <n v="12"/>
    <s v="reviewed"/>
    <s v="us"/>
    <s v="us"/>
  </r>
  <r>
    <s v="2023-02-18T08:12:09.196Z"/>
    <n v="4.2560000000000002"/>
    <n v="94.448400000000007"/>
    <n v="22.327000000000002"/>
    <n v="4.3"/>
    <x v="0"/>
    <n v="30"/>
    <n v="168"/>
    <n v="2.6709999999999998"/>
    <n v="0.74"/>
    <s v="us"/>
    <s v="us6000jpw1"/>
    <s v="2023-04-22T21:33:19.040Z"/>
    <s v="172 km SW of Banda Aceh, Indonesia"/>
    <s v="earthquake"/>
    <n v="10.75"/>
    <n v="6.4710000000000001"/>
    <n v="0.11600000000000001"/>
    <n v="21"/>
    <s v="reviewed"/>
    <s v="us"/>
    <s v="us"/>
  </r>
  <r>
    <s v="2023-02-18T07:39:19.120Z"/>
    <n v="36.527000000000001"/>
    <n v="70.833200000000005"/>
    <n v="179.846"/>
    <n v="4.2"/>
    <x v="0"/>
    <n v="51"/>
    <n v="77"/>
    <n v="2.4609999999999999"/>
    <n v="0.89"/>
    <s v="us"/>
    <s v="us6000jpvk"/>
    <s v="2023-04-22T21:33:18.040Z"/>
    <s v="37 km S of Jurm, Afghanistan"/>
    <s v="earthquake"/>
    <n v="7.6"/>
    <n v="8.9120000000000008"/>
    <n v="0.09"/>
    <n v="34"/>
    <s v="reviewed"/>
    <s v="us"/>
    <s v="us"/>
  </r>
  <r>
    <s v="2023-02-16T18:17:20.564Z"/>
    <n v="37.301699999999997"/>
    <n v="70.518799999999999"/>
    <n v="56.154000000000003"/>
    <n v="4.5999999999999996"/>
    <x v="0"/>
    <n v="132"/>
    <n v="22"/>
    <n v="1.8049999999999999"/>
    <n v="0.59"/>
    <s v="us"/>
    <s v="us6000jpex"/>
    <s v="2023-04-22T21:33:14.040Z"/>
    <s v="21 km NNW of Fayzabad, Afghanistan"/>
    <s v="earthquake"/>
    <n v="2.1"/>
    <n v="6.125"/>
    <n v="5.3999999999999999E-2"/>
    <n v="109"/>
    <s v="reviewed"/>
    <s v="us"/>
    <s v="us"/>
  </r>
  <r>
    <s v="2023-02-16T03:56:28.218Z"/>
    <n v="25.191700000000001"/>
    <n v="91.839399999999998"/>
    <n v="57.098999999999997"/>
    <n v="4.3"/>
    <x v="0"/>
    <n v="39"/>
    <n v="111"/>
    <n v="2.5099999999999998"/>
    <n v="1.02"/>
    <s v="us"/>
    <s v="us6000jpaj"/>
    <s v="2023-04-22T21:33:12.040Z"/>
    <s v="18 km SE of Cherrapunji, India"/>
    <s v="earthquake"/>
    <n v="3.6"/>
    <n v="8.3309999999999995"/>
    <n v="0.129"/>
    <n v="18"/>
    <s v="reviewed"/>
    <s v="us"/>
    <s v="us"/>
  </r>
  <r>
    <s v="2023-02-16T01:00:02.100Z"/>
    <n v="21.2059"/>
    <n v="100.0009"/>
    <n v="10"/>
    <n v="4.4000000000000004"/>
    <x v="0"/>
    <n v="21"/>
    <n v="59"/>
    <n v="1.0329999999999999"/>
    <n v="0.64"/>
    <s v="us"/>
    <s v="us6000jr8b"/>
    <s v="2023-04-22T21:33:26.040Z"/>
    <s v="47 km S of K?ng Tung, Myanmar"/>
    <s v="earthquake"/>
    <n v="5.28"/>
    <n v="1.9470000000000001"/>
    <n v="0.219"/>
    <n v="6"/>
    <s v="reviewed"/>
    <s v="us"/>
    <s v="us"/>
  </r>
  <r>
    <s v="2023-02-14T15:37:30.155Z"/>
    <n v="36.692799999999998"/>
    <n v="71.02"/>
    <n v="218.501"/>
    <n v="4.2"/>
    <x v="0"/>
    <n v="54"/>
    <n v="69"/>
    <n v="2.5289999999999999"/>
    <n v="0.67"/>
    <s v="us"/>
    <s v="us6000jnxh"/>
    <s v="2023-04-22T21:33:07.040Z"/>
    <s v="25 km SE of Jurm, Afghanistan"/>
    <s v="earthquake"/>
    <n v="8.17"/>
    <n v="6.5780000000000003"/>
    <n v="9.6000000000000002E-2"/>
    <n v="30"/>
    <s v="reviewed"/>
    <s v="us"/>
    <s v="us"/>
  </r>
  <r>
    <s v="2023-02-13T19:28:29.078Z"/>
    <n v="38.183399999999999"/>
    <n v="72.570599999999999"/>
    <n v="115.36"/>
    <n v="4.5"/>
    <x v="0"/>
    <n v="35"/>
    <n v="82"/>
    <n v="1.4259999999999999"/>
    <n v="1.02"/>
    <s v="us"/>
    <s v="us6000jqkb"/>
    <s v="2023-04-22T21:33:22.040Z"/>
    <s v="118 km NE of Khorugh, Tajikistan"/>
    <s v="earthquake"/>
    <n v="7.41"/>
    <n v="4.1779999999999999"/>
    <n v="0.156"/>
    <n v="12"/>
    <s v="reviewed"/>
    <s v="us"/>
    <s v="us"/>
  </r>
  <r>
    <s v="2023-02-13T18:38:49.118Z"/>
    <n v="38.8964"/>
    <n v="92.673000000000002"/>
    <n v="10"/>
    <n v="5.0999999999999996"/>
    <x v="0"/>
    <n v="96"/>
    <n v="23"/>
    <n v="9.2460000000000004"/>
    <n v="0.74"/>
    <s v="us"/>
    <s v="us6000jnm7"/>
    <s v="2023-04-22T21:33:06.040Z"/>
    <s v="223 km SW of Dunhuang, China"/>
    <s v="earthquake"/>
    <n v="7.65"/>
    <n v="1.7949999999999999"/>
    <n v="4.8000000000000001E-2"/>
    <n v="140"/>
    <s v="reviewed"/>
    <s v="us"/>
    <s v="us"/>
  </r>
  <r>
    <s v="2023-02-13T02:59:47.109Z"/>
    <n v="36.499400000000001"/>
    <n v="70.375299999999996"/>
    <n v="202.81100000000001"/>
    <n v="4"/>
    <x v="0"/>
    <n v="16"/>
    <n v="98"/>
    <n v="2.2360000000000002"/>
    <n v="0.62"/>
    <s v="us"/>
    <s v="us6000jniv"/>
    <s v="2023-04-22T21:33:04.040Z"/>
    <s v="47 km E of Farkh?r, Afghanistan"/>
    <s v="earthquake"/>
    <n v="8.6300000000000008"/>
    <n v="11.077999999999999"/>
    <n v="0.3"/>
    <n v="3"/>
    <s v="reviewed"/>
    <s v="us"/>
    <s v="us"/>
  </r>
  <r>
    <s v="2023-02-13T01:17:53.573Z"/>
    <n v="36.530299999999997"/>
    <n v="71.212900000000005"/>
    <n v="97.28"/>
    <n v="4.0999999999999996"/>
    <x v="0"/>
    <n v="23"/>
    <n v="112"/>
    <n v="2.6589999999999998"/>
    <n v="0.56999999999999995"/>
    <s v="us"/>
    <s v="us6000jnim"/>
    <s v="2023-04-22T21:33:04.040Z"/>
    <s v="33 km WSW of Ashk?sham, Afghanistan"/>
    <s v="earthquake"/>
    <n v="5.5"/>
    <n v="10.513"/>
    <n v="0.17299999999999999"/>
    <n v="9"/>
    <s v="reviewed"/>
    <s v="us"/>
    <s v="us"/>
  </r>
  <r>
    <s v="2023-02-12T23:01:18.050Z"/>
    <n v="23.035299999999999"/>
    <n v="94.5227"/>
    <n v="104.754"/>
    <n v="4.3"/>
    <x v="0"/>
    <n v="24"/>
    <n v="107"/>
    <n v="2.68"/>
    <n v="0.35"/>
    <s v="us"/>
    <s v="us6000jqc6"/>
    <s v="2023-04-22T21:33:21.040Z"/>
    <s v="68 km S of Mawlaik, Myanmar"/>
    <s v="earthquake"/>
    <n v="9.39"/>
    <n v="8.7330000000000005"/>
    <n v="0.16"/>
    <n v="11"/>
    <s v="reviewed"/>
    <s v="us"/>
    <s v="us"/>
  </r>
  <r>
    <s v="2023-02-12T22:45:05.505Z"/>
    <n v="27.986000000000001"/>
    <n v="88.000299999999996"/>
    <n v="60.902999999999999"/>
    <n v="4"/>
    <x v="0"/>
    <n v="40"/>
    <n v="66"/>
    <n v="2.4159999999999999"/>
    <n v="0.81"/>
    <s v="us"/>
    <s v="us6000jni5"/>
    <s v="2023-04-22T21:33:03.040Z"/>
    <s v="73 km NW of Mangan, India"/>
    <s v="earthquake"/>
    <n v="9.32"/>
    <n v="9.3770000000000007"/>
    <n v="0.10199999999999999"/>
    <n v="26"/>
    <s v="reviewed"/>
    <s v="us"/>
    <s v="us"/>
  </r>
  <r>
    <s v="2023-02-12T10:48:14.855Z"/>
    <n v="26.3749"/>
    <n v="92.925899999999999"/>
    <n v="10"/>
    <n v="4.2"/>
    <x v="0"/>
    <n v="20"/>
    <n v="128"/>
    <n v="5.67"/>
    <n v="0.47"/>
    <s v="us"/>
    <s v="us6000jngh"/>
    <s v="2023-04-22T21:33:02.040Z"/>
    <s v="31 km SSE of Tezpur, India"/>
    <s v="earthquake"/>
    <n v="10.210000000000001"/>
    <n v="1.952"/>
    <n v="0.17599999999999999"/>
    <n v="9"/>
    <s v="reviewed"/>
    <s v="us"/>
    <s v="us"/>
  </r>
  <r>
    <s v="2023-02-12T09:01:06.922Z"/>
    <n v="31.681999999999999"/>
    <n v="69.996300000000005"/>
    <n v="10"/>
    <n v="4.2"/>
    <x v="0"/>
    <n v="29"/>
    <n v="120"/>
    <n v="2.9609999999999999"/>
    <n v="0.74"/>
    <s v="us"/>
    <s v="us6000jqbi"/>
    <s v="2023-04-22T21:33:20.040Z"/>
    <s v="51 km WSW of Kulachi, Pakistan"/>
    <s v="earthquake"/>
    <n v="10.11"/>
    <n v="1.9259999999999999"/>
    <n v="0.14099999999999999"/>
    <n v="14"/>
    <s v="reviewed"/>
    <s v="us"/>
    <s v="us"/>
  </r>
  <r>
    <s v="2023-02-10T04:40:52.049Z"/>
    <n v="36.744900000000001"/>
    <n v="71.125799999999998"/>
    <n v="210.571"/>
    <n v="4.2"/>
    <x v="0"/>
    <n v="35"/>
    <n v="79"/>
    <n v="2.5430000000000001"/>
    <n v="0.44"/>
    <s v="us"/>
    <s v="us6000jn0g"/>
    <s v="2023-04-15T21:39:53.040Z"/>
    <s v="29 km ESE of Jurm, Afghanistan"/>
    <s v="earthquake"/>
    <n v="8.32"/>
    <n v="7.282"/>
    <n v="0.16600000000000001"/>
    <n v="10"/>
    <s v="reviewed"/>
    <s v="us"/>
    <s v="us"/>
  </r>
  <r>
    <s v="2023-02-09T16:06:33.824Z"/>
    <n v="31.927"/>
    <n v="92.9392"/>
    <n v="15.284000000000001"/>
    <n v="4"/>
    <x v="0"/>
    <n v="65"/>
    <n v="69"/>
    <n v="6.6260000000000003"/>
    <n v="0.63"/>
    <s v="us"/>
    <s v="us6000jmrc"/>
    <s v="2023-04-15T21:39:51.040Z"/>
    <s v="97 km ENE of Nagqu, China"/>
    <s v="earthquake"/>
    <n v="6.85"/>
    <n v="4.3499999999999996"/>
    <n v="8.6999999999999994E-2"/>
    <n v="44"/>
    <s v="reviewed"/>
    <s v="us"/>
    <s v="us"/>
  </r>
  <r>
    <s v="2023-02-09T13:53:03.864Z"/>
    <n v="0.87990000000000002"/>
    <n v="92.8215"/>
    <n v="10"/>
    <n v="4.5999999999999996"/>
    <x v="0"/>
    <n v="33"/>
    <n v="139"/>
    <n v="4.7720000000000002"/>
    <n v="1"/>
    <s v="us"/>
    <s v="us6000jmql"/>
    <s v="2023-04-15T21:39:51.040Z"/>
    <s v="off the west coast of northern Sumatra"/>
    <s v="earthquake"/>
    <n v="8.69"/>
    <n v="1.694"/>
    <n v="0.11600000000000001"/>
    <n v="22"/>
    <s v="reviewed"/>
    <s v="us"/>
    <s v="us"/>
  </r>
  <r>
    <s v="2023-02-09T03:54:55.508Z"/>
    <n v="0.44690000000000002"/>
    <n v="100.2393"/>
    <n v="140.51599999999999"/>
    <n v="4.9000000000000004"/>
    <x v="0"/>
    <n v="17"/>
    <n v="105"/>
    <n v="2.5910000000000002"/>
    <n v="0.4"/>
    <s v="us"/>
    <s v="us6000jpl2"/>
    <s v="2023-04-15T21:40:11.040Z"/>
    <s v="84 km N of Bukittinggi, Indonesia"/>
    <s v="earthquake"/>
    <n v="11.99"/>
    <n v="8.3309999999999995"/>
    <n v="0.17699999999999999"/>
    <n v="10"/>
    <s v="reviewed"/>
    <s v="us"/>
    <s v="us"/>
  </r>
  <r>
    <s v="2023-02-07T05:08:59.651Z"/>
    <n v="31.723700000000001"/>
    <n v="93.652299999999997"/>
    <n v="10"/>
    <n v="4.2"/>
    <x v="0"/>
    <n v="39"/>
    <n v="69"/>
    <n v="7.0259999999999998"/>
    <n v="0.35"/>
    <s v="us"/>
    <s v="us6000jp46"/>
    <s v="2023-04-15T21:40:07.040Z"/>
    <s v="Eastern Xizang"/>
    <s v="earthquake"/>
    <n v="5.48"/>
    <n v="1.9079999999999999"/>
    <n v="0.10100000000000001"/>
    <n v="27"/>
    <s v="reviewed"/>
    <s v="us"/>
    <s v="us"/>
  </r>
  <r>
    <s v="2023-02-06T11:04:07.452Z"/>
    <n v="36.506500000000003"/>
    <n v="70.314400000000006"/>
    <n v="194.34"/>
    <n v="4.0999999999999996"/>
    <x v="0"/>
    <n v="30"/>
    <n v="89"/>
    <n v="2.2189999999999999"/>
    <n v="0.68"/>
    <s v="us"/>
    <s v="us6000jlqs"/>
    <s v="2023-04-15T21:39:36.040Z"/>
    <s v="41 km E of Farkh?r, Afghanistan"/>
    <s v="earthquake"/>
    <n v="7.23"/>
    <n v="8.5120000000000005"/>
    <n v="0.185"/>
    <n v="8"/>
    <s v="reviewed"/>
    <s v="us"/>
    <s v="us"/>
  </r>
  <r>
    <s v="2023-02-04T21:24:56.576Z"/>
    <n v="37.2483"/>
    <n v="71.467799999999997"/>
    <n v="113.73399999999999"/>
    <n v="4.2"/>
    <x v="0"/>
    <n v="40"/>
    <n v="65"/>
    <n v="2.2410000000000001"/>
    <n v="0.73"/>
    <s v="us"/>
    <s v="us6000jlgk"/>
    <s v="2023-04-13T21:53:25.040Z"/>
    <s v="27 km SSW of Khorugh, Tajikistan"/>
    <s v="earthquake"/>
    <n v="6.43"/>
    <n v="3.9169999999999998"/>
    <n v="0.14699999999999999"/>
    <n v="13"/>
    <s v="reviewed"/>
    <s v="us"/>
    <s v="us"/>
  </r>
  <r>
    <s v="2023-02-04T12:23:26.321Z"/>
    <n v="37.444200000000002"/>
    <n v="72.687700000000007"/>
    <n v="58.957999999999998"/>
    <n v="4.7"/>
    <x v="0"/>
    <n v="58"/>
    <n v="48"/>
    <n v="2.1469999999999998"/>
    <n v="0.47"/>
    <s v="us"/>
    <s v="us6000jldt"/>
    <s v="2023-04-13T21:53:24.040Z"/>
    <s v="63 km NNE of Khand?d, Afghanistan"/>
    <s v="earthquake"/>
    <n v="7.14"/>
    <n v="6.2560000000000002"/>
    <n v="7.0000000000000007E-2"/>
    <n v="62"/>
    <s v="reviewed"/>
    <s v="us"/>
    <s v="us"/>
  </r>
  <r>
    <s v="2023-02-04T10:47:31.711Z"/>
    <n v="36.438099999999999"/>
    <n v="70.988100000000003"/>
    <n v="153.041"/>
    <n v="4.0999999999999996"/>
    <x v="0"/>
    <n v="21"/>
    <n v="88"/>
    <n v="2.4700000000000002"/>
    <n v="0.62"/>
    <s v="us"/>
    <s v="us6000jldc"/>
    <s v="2023-04-13T21:53:24.040Z"/>
    <s v="Hindu Kush region, Afghanistan"/>
    <s v="earthquake"/>
    <n v="5.13"/>
    <n v="10.574"/>
    <n v="0.23400000000000001"/>
    <n v="5"/>
    <s v="reviewed"/>
    <s v="us"/>
    <s v="us"/>
  </r>
  <r>
    <s v="2023-02-04T07:34:41.429Z"/>
    <n v="22.735700000000001"/>
    <n v="95.9238"/>
    <n v="10"/>
    <n v="4.2"/>
    <x v="0"/>
    <n v="25"/>
    <n v="127"/>
    <n v="2.2130000000000001"/>
    <n v="0.61"/>
    <s v="us"/>
    <s v="us6000jlcr"/>
    <s v="2023-04-13T21:53:23.040Z"/>
    <s v="29 km NE of Shwebo, Myanmar"/>
    <s v="earthquake"/>
    <n v="5.42"/>
    <n v="1.92"/>
    <n v="0.153"/>
    <n v="12"/>
    <s v="reviewed"/>
    <s v="us"/>
    <s v="us"/>
  </r>
  <r>
    <s v="2023-02-04T04:04:51.771Z"/>
    <n v="39.211799999999997"/>
    <n v="73.103800000000007"/>
    <n v="10"/>
    <n v="4.0999999999999996"/>
    <x v="0"/>
    <n v="28"/>
    <n v="230"/>
    <n v="1.046"/>
    <n v="0.61"/>
    <s v="us"/>
    <s v="us6000jlc0"/>
    <s v="2023-04-13T21:53:23.040Z"/>
    <s v="81 km ESE of Kyzyl-Eshme, Kyrgyzstan"/>
    <s v="earthquake"/>
    <n v="7.06"/>
    <n v="1.966"/>
    <n v="0.158"/>
    <n v="12"/>
    <s v="reviewed"/>
    <s v="us"/>
    <s v="us"/>
  </r>
  <r>
    <s v="2023-02-04T03:37:21.314Z"/>
    <n v="36.645499999999998"/>
    <n v="71.200900000000004"/>
    <n v="221.97200000000001"/>
    <n v="4.0999999999999996"/>
    <x v="0"/>
    <n v="35"/>
    <n v="73"/>
    <n v="2.7389999999999999"/>
    <n v="0.64"/>
    <s v="us"/>
    <s v="us6000jlbv"/>
    <s v="2023-04-13T21:53:23.040Z"/>
    <s v="30 km W of Ashk?sham, Afghanistan"/>
    <s v="earthquake"/>
    <n v="8.2899999999999991"/>
    <n v="7.3529999999999998"/>
    <n v="0.15"/>
    <n v="12"/>
    <s v="reviewed"/>
    <s v="us"/>
    <s v="us"/>
  </r>
  <r>
    <s v="2023-02-03T21:22:53.059Z"/>
    <n v="36.409399999999998"/>
    <n v="70.781400000000005"/>
    <n v="205.81800000000001"/>
    <n v="4.3"/>
    <x v="0"/>
    <n v="81"/>
    <n v="75"/>
    <n v="2.343"/>
    <n v="0.49"/>
    <s v="us"/>
    <s v="us6000jl9j"/>
    <s v="2023-04-13T21:53:22.040Z"/>
    <s v="50 km S of Jurm, Afghanistan"/>
    <s v="earthquake"/>
    <n v="7.01"/>
    <n v="7.2169999999999996"/>
    <n v="7.4999999999999997E-2"/>
    <n v="50"/>
    <s v="reviewed"/>
    <s v="us"/>
    <s v="us"/>
  </r>
  <r>
    <s v="2023-02-03T12:14:40.692Z"/>
    <n v="37.069499999999998"/>
    <n v="96.905900000000003"/>
    <n v="10"/>
    <n v="5"/>
    <x v="0"/>
    <n v="78"/>
    <n v="43"/>
    <n v="12.445"/>
    <n v="0.49"/>
    <s v="us"/>
    <s v="us6000jl5u"/>
    <s v="2023-04-13T21:53:21.040Z"/>
    <s v="northern Qinghai, China"/>
    <s v="earthquake"/>
    <n v="8.4700000000000006"/>
    <n v="1.847"/>
    <n v="4.8000000000000001E-2"/>
    <n v="139"/>
    <s v="reviewed"/>
    <s v="us"/>
    <s v="us"/>
  </r>
  <r>
    <s v="2023-02-03T12:04:19.601Z"/>
    <n v="37.034799999999997"/>
    <n v="96.9"/>
    <n v="10"/>
    <n v="5"/>
    <x v="1"/>
    <n v="111"/>
    <n v="28"/>
    <n v="5.5789999999999997"/>
    <n v="0.48"/>
    <s v="us"/>
    <s v="us6000jl5t"/>
    <s v="2023-04-13T21:53:21.040Z"/>
    <s v="northern Qinghai, China"/>
    <s v="earthquake"/>
    <n v="7.11"/>
    <n v="1.7330000000000001"/>
    <n v="0.08"/>
    <n v="15"/>
    <s v="reviewed"/>
    <s v="us"/>
    <s v="us"/>
  </r>
  <r>
    <s v="2023-02-02T03:44:27.080Z"/>
    <n v="27.0533"/>
    <n v="65.862899999999996"/>
    <n v="30.704000000000001"/>
    <n v="3.9"/>
    <x v="0"/>
    <n v="30"/>
    <n v="98"/>
    <n v="8.94"/>
    <n v="0.48"/>
    <s v="us"/>
    <s v="us6000jkwt"/>
    <s v="2023-04-13T21:53:07.040Z"/>
    <s v="101 km NNW of Bela, Pakistan"/>
    <s v="earthquake"/>
    <n v="9.2899999999999991"/>
    <n v="4.5019999999999998"/>
    <n v="0.14199999999999999"/>
    <n v="13"/>
    <s v="reviewed"/>
    <s v="us"/>
    <s v="us"/>
  </r>
  <r>
    <s v="2023-02-02T01:04:52.791Z"/>
    <n v="19.929200000000002"/>
    <n v="94.200299999999999"/>
    <n v="36.677999999999997"/>
    <n v="4.4000000000000004"/>
    <x v="0"/>
    <n v="22"/>
    <n v="161"/>
    <n v="1.83"/>
    <n v="0.42"/>
    <s v="us"/>
    <s v="us6000jkwa"/>
    <s v="2023-04-13T21:53:17.040Z"/>
    <s v="75 km WSW of Minbu, Myanmar"/>
    <s v="earthquake"/>
    <n v="10.62"/>
    <n v="9.2390000000000008"/>
    <n v="0.14899999999999999"/>
    <n v="13"/>
    <s v="reviewed"/>
    <s v="us"/>
    <s v="us"/>
  </r>
  <r>
    <s v="2023-02-01T14:29:54.469Z"/>
    <n v="36.2121"/>
    <n v="68.766099999999994"/>
    <n v="69.430999999999997"/>
    <n v="4"/>
    <x v="0"/>
    <n v="16"/>
    <n v="116"/>
    <n v="1.6830000000000001"/>
    <n v="0.18"/>
    <s v="us"/>
    <s v="us6000jkru"/>
    <s v="2023-04-13T21:53:16.040Z"/>
    <s v="Hindu Kush region, Afghanistan"/>
    <s v="earthquake"/>
    <n v="8.69"/>
    <n v="11.173"/>
    <n v="0.157"/>
    <n v="11"/>
    <s v="reviewed"/>
    <s v="us"/>
    <s v="us"/>
  </r>
  <r>
    <s v="2023-01-31T04:49:06.032Z"/>
    <n v="24.586600000000001"/>
    <n v="94.459000000000003"/>
    <n v="69.006"/>
    <n v="4.5999999999999996"/>
    <x v="0"/>
    <n v="76"/>
    <n v="75"/>
    <n v="3.2069999999999999"/>
    <n v="0.8"/>
    <s v="us"/>
    <s v="us6000jkh1"/>
    <s v="2023-04-13T21:53:12.040Z"/>
    <s v="40 km E of W?ngjing, India"/>
    <s v="earthquake"/>
    <n v="7.54"/>
    <n v="5.8680000000000003"/>
    <n v="5.2999999999999999E-2"/>
    <n v="105"/>
    <s v="reviewed"/>
    <s v="us"/>
    <s v="us"/>
  </r>
  <r>
    <s v="2023-01-30T18:45:37.506Z"/>
    <n v="12.1363"/>
    <n v="93.587299999999999"/>
    <n v="107.401"/>
    <n v="5"/>
    <x v="0"/>
    <n v="93"/>
    <n v="48"/>
    <n v="5.8369999999999997"/>
    <n v="0.69"/>
    <s v="us"/>
    <s v="us6000jkdx"/>
    <s v="2023-04-13T21:53:11.040Z"/>
    <s v="105 km ENE of Port Blair, India"/>
    <s v="earthquake"/>
    <n v="6.09"/>
    <n v="4.5750000000000002"/>
    <n v="6.0999999999999999E-2"/>
    <n v="89"/>
    <s v="reviewed"/>
    <s v="us"/>
    <s v="us"/>
  </r>
  <r>
    <s v="2023-01-30T17:07:44.514Z"/>
    <n v="35.736699999999999"/>
    <n v="79.886700000000005"/>
    <n v="10"/>
    <n v="5"/>
    <x v="1"/>
    <n v="122"/>
    <n v="38"/>
    <n v="5.835"/>
    <n v="0.76"/>
    <s v="us"/>
    <s v="us6000jkdb"/>
    <s v="2023-04-13T21:53:11.040Z"/>
    <s v="152 km S of Hotan, China"/>
    <s v="earthquake"/>
    <n v="7.34"/>
    <n v="1.7230000000000001"/>
    <n v="9.8000000000000004E-2"/>
    <n v="10"/>
    <s v="reviewed"/>
    <s v="us"/>
    <s v="us"/>
  </r>
  <r>
    <s v="2023-01-29T07:54:47.532Z"/>
    <n v="33.5931"/>
    <n v="72.890699999999995"/>
    <n v="30.792999999999999"/>
    <n v="4.4000000000000004"/>
    <x v="0"/>
    <n v="39"/>
    <n v="176"/>
    <n v="0.32100000000000001"/>
    <n v="0.52"/>
    <s v="us"/>
    <s v="us6000jk4q"/>
    <s v="2025-02-15T20:05:26.620Z"/>
    <s v="14 km W of Rawalpindi, Pakistan"/>
    <s v="earthquake"/>
    <n v="10.11"/>
    <n v="7.2110000000000003"/>
    <n v="0.127"/>
    <n v="18"/>
    <s v="reviewed"/>
    <s v="us"/>
    <s v="us"/>
  </r>
  <r>
    <s v="2023-01-28T23:18:22.828Z"/>
    <n v="35.811"/>
    <n v="80.079899999999995"/>
    <n v="15.071"/>
    <n v="4.3"/>
    <x v="0"/>
    <n v="96"/>
    <n v="86"/>
    <n v="6.008"/>
    <n v="0.63"/>
    <s v="us"/>
    <s v="us6000jk2h"/>
    <s v="2023-04-11T18:51:39.040Z"/>
    <s v="144 km S of Hotan, China"/>
    <s v="earthquake"/>
    <n v="7.62"/>
    <n v="4.3570000000000002"/>
    <n v="7.1999999999999995E-2"/>
    <n v="60"/>
    <s v="reviewed"/>
    <s v="us"/>
    <s v="us"/>
  </r>
  <r>
    <s v="2023-01-28T01:08:04.554Z"/>
    <n v="36.498600000000003"/>
    <n v="71.323300000000003"/>
    <n v="92.65"/>
    <n v="4.3"/>
    <x v="0"/>
    <n v="21"/>
    <n v="108"/>
    <n v="2.6970000000000001"/>
    <n v="0.65"/>
    <s v="us"/>
    <s v="us6000jjw9"/>
    <s v="2023-04-11T18:51:37.040Z"/>
    <s v="27 km SW of Ashk?sham, Afghanistan"/>
    <s v="earthquake"/>
    <n v="5.52"/>
    <n v="15.324999999999999"/>
    <n v="0.187"/>
    <n v="8"/>
    <s v="reviewed"/>
    <s v="us"/>
    <s v="us"/>
  </r>
  <r>
    <s v="2023-01-27T21:17:33.065Z"/>
    <n v="1.8846000000000001"/>
    <n v="97.004199999999997"/>
    <n v="30.946000000000002"/>
    <n v="4.4000000000000004"/>
    <x v="0"/>
    <n v="30"/>
    <n v="192"/>
    <n v="0.81200000000000006"/>
    <n v="0.47"/>
    <s v="us"/>
    <s v="us6000jm1c"/>
    <s v="2023-04-11T18:51:48.040Z"/>
    <s v="95 km SE of Sinabang, Indonesia"/>
    <s v="earthquake"/>
    <n v="7.58"/>
    <n v="6.35"/>
    <n v="0.154"/>
    <n v="12"/>
    <s v="reviewed"/>
    <s v="us"/>
    <s v="us"/>
  </r>
  <r>
    <s v="2023-01-27T19:06:13.887Z"/>
    <n v="39.618899999999996"/>
    <n v="74.782899999999998"/>
    <n v="39.36"/>
    <n v="4.5"/>
    <x v="0"/>
    <n v="58"/>
    <n v="50"/>
    <n v="1.571"/>
    <n v="1.1599999999999999"/>
    <s v="us"/>
    <s v="us6000jjt4"/>
    <s v="2023-04-11T18:51:37.040Z"/>
    <s v="105 km W of Kashgar, China"/>
    <s v="earthquake"/>
    <n v="3.48"/>
    <n v="7.5970000000000004"/>
    <n v="9.0999999999999998E-2"/>
    <n v="39"/>
    <s v="reviewed"/>
    <s v="us"/>
    <s v="us"/>
  </r>
  <r>
    <s v="2023-01-27T15:34:13.818Z"/>
    <n v="7.7778"/>
    <n v="93.108900000000006"/>
    <n v="70.611999999999995"/>
    <n v="4.4000000000000004"/>
    <x v="0"/>
    <n v="22"/>
    <n v="92"/>
    <n v="3.87"/>
    <n v="1"/>
    <s v="us"/>
    <s v="us6000jjrt"/>
    <s v="2024-01-18T19:16:16.203Z"/>
    <s v="Nicobar Islands, India region"/>
    <s v="earthquake"/>
    <n v="9.74"/>
    <n v="3.8239999999999998"/>
    <n v="0.17"/>
    <n v="10"/>
    <s v="reviewed"/>
    <s v="us"/>
    <s v="us"/>
  </r>
  <r>
    <s v="2023-01-27T07:12:04.102Z"/>
    <n v="1.6267"/>
    <n v="99.405600000000007"/>
    <n v="170.17599999999999"/>
    <n v="4.3"/>
    <x v="0"/>
    <n v="33"/>
    <n v="80"/>
    <n v="1.857"/>
    <n v="0.64"/>
    <s v="us"/>
    <s v="us6000jjmh"/>
    <s v="2023-04-11T18:51:36.040Z"/>
    <s v="31 km NNE of Padangsidempuan, Indonesia"/>
    <s v="earthquake"/>
    <n v="7.48"/>
    <n v="9.0399999999999991"/>
    <n v="0.109"/>
    <n v="24"/>
    <s v="reviewed"/>
    <s v="us"/>
    <s v="us"/>
  </r>
  <r>
    <s v="2023-01-27T04:24:05.356Z"/>
    <n v="2.5013999999999998"/>
    <n v="95.825900000000004"/>
    <n v="23.030999999999999"/>
    <n v="4.3"/>
    <x v="0"/>
    <n v="16"/>
    <n v="202"/>
    <n v="2.1150000000000002"/>
    <n v="0.61"/>
    <s v="us"/>
    <s v="us6000jjls"/>
    <s v="2023-04-11T18:51:36.040Z"/>
    <s v="Simeulue, Indonesia"/>
    <s v="earthquake"/>
    <n v="11.64"/>
    <n v="7.9029999999999996"/>
    <n v="0.16900000000000001"/>
    <n v="10"/>
    <s v="reviewed"/>
    <s v="us"/>
    <s v="us"/>
  </r>
  <r>
    <s v="2023-01-26T23:38:14.307Z"/>
    <n v="36.621699999999997"/>
    <n v="67.625500000000002"/>
    <n v="10"/>
    <n v="4"/>
    <x v="0"/>
    <n v="27"/>
    <n v="129"/>
    <n v="2.3109999999999999"/>
    <n v="0.71"/>
    <s v="us"/>
    <s v="us6000jjkl"/>
    <s v="2024-01-18T19:15:58.514Z"/>
    <s v="10 km SW of Khulm, Afghanistan"/>
    <s v="earthquake"/>
    <n v="7.61"/>
    <n v="1.9730000000000001"/>
    <n v="0.21099999999999999"/>
    <n v="6"/>
    <s v="reviewed"/>
    <s v="us"/>
    <s v="us"/>
  </r>
  <r>
    <s v="2023-01-26T17:03:13.690Z"/>
    <n v="38.085099999999997"/>
    <n v="74.235699999999994"/>
    <n v="177.01"/>
    <n v="4"/>
    <x v="0"/>
    <n v="39"/>
    <n v="53"/>
    <n v="2.3580000000000001"/>
    <n v="0.94"/>
    <s v="us"/>
    <s v="us6000jjif"/>
    <s v="2023-04-11T18:51:34.040Z"/>
    <s v="25 km ESE of Murghob, Tajikistan"/>
    <s v="earthquake"/>
    <n v="6.54"/>
    <n v="7.7729999999999997"/>
    <n v="0.13800000000000001"/>
    <n v="19"/>
    <s v="reviewed"/>
    <s v="us"/>
    <s v="us"/>
  </r>
  <r>
    <s v="2023-01-26T12:20:12.110Z"/>
    <n v="2.1103999999999998"/>
    <n v="97.852500000000006"/>
    <n v="63.633000000000003"/>
    <n v="4.2"/>
    <x v="0"/>
    <n v="30"/>
    <n v="88"/>
    <n v="0.84799999999999998"/>
    <n v="0.41"/>
    <s v="us"/>
    <s v="us6000jlzy"/>
    <s v="2023-04-11T18:51:47.040Z"/>
    <s v="20 km SSE of Singkil, Indonesia"/>
    <s v="earthquake"/>
    <n v="6.45"/>
    <n v="7.9480000000000004"/>
    <n v="0.14099999999999999"/>
    <n v="14"/>
    <s v="reviewed"/>
    <s v="us"/>
    <s v="us"/>
  </r>
  <r>
    <s v="2023-01-26T01:59:58.723Z"/>
    <n v="25.732800000000001"/>
    <n v="90.436199999999999"/>
    <n v="36.679000000000002"/>
    <n v="4"/>
    <x v="0"/>
    <n v="16"/>
    <n v="162"/>
    <n v="5.0490000000000004"/>
    <n v="0.68"/>
    <s v="us"/>
    <s v="us6000jltv"/>
    <s v="2023-04-11T18:51:41.040Z"/>
    <s v="33 km NE of Tura, India"/>
    <s v="earthquake"/>
    <n v="11.33"/>
    <n v="10.031000000000001"/>
    <n v="0.15"/>
    <n v="12"/>
    <s v="reviewed"/>
    <s v="us"/>
    <s v="us"/>
  </r>
  <r>
    <s v="2023-01-26T01:41:56.836Z"/>
    <n v="36.0944"/>
    <n v="70.297499999999999"/>
    <n v="123.331"/>
    <n v="4.0999999999999996"/>
    <x v="0"/>
    <n v="24"/>
    <n v="80"/>
    <n v="1.859"/>
    <n v="0.67"/>
    <s v="us"/>
    <s v="us6000jjb5"/>
    <s v="2023-04-11T18:51:33.040Z"/>
    <s v="66 km SE of Farkh?r, Afghanistan"/>
    <s v="earthquake"/>
    <n v="6.95"/>
    <n v="13.598000000000001"/>
    <n v="0.17399999999999999"/>
    <n v="9"/>
    <s v="reviewed"/>
    <s v="us"/>
    <s v="us"/>
  </r>
  <r>
    <s v="2023-01-25T23:21:33.314Z"/>
    <n v="29.6904"/>
    <n v="102.0311"/>
    <n v="10"/>
    <n v="4.9000000000000004"/>
    <x v="0"/>
    <n v="135"/>
    <n v="28"/>
    <n v="6.5"/>
    <n v="0.64"/>
    <s v="us"/>
    <s v="us6000jjai"/>
    <s v="2023-04-11T18:51:32.040Z"/>
    <s v="35 km SSE of Kangding, China"/>
    <s v="earthquake"/>
    <n v="7.1"/>
    <n v="1.8480000000000001"/>
    <n v="5.6000000000000001E-2"/>
    <n v="100"/>
    <s v="reviewed"/>
    <s v="us"/>
    <s v="us"/>
  </r>
  <r>
    <s v="2023-01-25T21:53:05.320Z"/>
    <n v="37.494599999999998"/>
    <n v="72.270600000000002"/>
    <n v="189.559"/>
    <n v="4"/>
    <x v="0"/>
    <n v="35"/>
    <n v="124"/>
    <n v="2.0139999999999998"/>
    <n v="0.33"/>
    <s v="us"/>
    <s v="us6000jj9h"/>
    <s v="2023-04-11T18:51:32.040Z"/>
    <s v="60 km N of Khand?d, Afghanistan"/>
    <s v="earthquake"/>
    <n v="7.42"/>
    <n v="6.2510000000000003"/>
    <n v="0.13800000000000001"/>
    <n v="14"/>
    <s v="reviewed"/>
    <s v="us"/>
    <s v="us"/>
  </r>
  <r>
    <s v="2023-01-25T21:19:08.863Z"/>
    <n v="29.783100000000001"/>
    <n v="102.06780000000001"/>
    <n v="10"/>
    <n v="4.4000000000000004"/>
    <x v="0"/>
    <n v="65"/>
    <n v="76"/>
    <n v="6.4580000000000002"/>
    <n v="0.59"/>
    <s v="us"/>
    <s v="us6000jj9c"/>
    <s v="2023-04-11T18:51:32.040Z"/>
    <s v="26 km SSE of Kangding, China"/>
    <s v="earthquake"/>
    <n v="5.8"/>
    <n v="1.8839999999999999"/>
    <n v="8.3000000000000004E-2"/>
    <n v="42"/>
    <s v="reviewed"/>
    <s v="us"/>
    <s v="us"/>
  </r>
  <r>
    <s v="2023-01-25T20:57:21.315Z"/>
    <n v="29.559000000000001"/>
    <n v="102.166"/>
    <n v="10"/>
    <n v="4.3"/>
    <x v="0"/>
    <n v="38"/>
    <n v="77"/>
    <n v="6.4009999999999998"/>
    <n v="0.83"/>
    <s v="us"/>
    <s v="us6000jj97"/>
    <s v="2023-04-11T18:51:32.040Z"/>
    <s v="53 km SSE of Kangding, China"/>
    <s v="earthquake"/>
    <n v="8.7799999999999994"/>
    <n v="1.879"/>
    <n v="0.11600000000000001"/>
    <n v="21"/>
    <s v="reviewed"/>
    <s v="us"/>
    <s v="us"/>
  </r>
  <r>
    <s v="2023-01-25T20:51:10.093Z"/>
    <n v="29.645"/>
    <n v="102.11060000000001"/>
    <n v="10"/>
    <n v="4.4000000000000004"/>
    <x v="0"/>
    <n v="54"/>
    <n v="57"/>
    <n v="6.4329999999999998"/>
    <n v="0.66"/>
    <s v="us"/>
    <s v="us6000jj94"/>
    <s v="2023-04-11T18:51:32.040Z"/>
    <s v="42 km SSE of Kangding, China"/>
    <s v="earthquake"/>
    <n v="3.8"/>
    <n v="1.8720000000000001"/>
    <n v="9.2999999999999999E-2"/>
    <n v="33"/>
    <s v="reviewed"/>
    <s v="us"/>
    <s v="us"/>
  </r>
  <r>
    <s v="2023-01-25T20:30:44.870Z"/>
    <n v="29.641200000000001"/>
    <n v="101.96720000000001"/>
    <n v="10"/>
    <n v="4.4000000000000004"/>
    <x v="0"/>
    <n v="31"/>
    <n v="77"/>
    <n v="6.5620000000000003"/>
    <n v="1.23"/>
    <s v="us"/>
    <s v="us6000jj99"/>
    <s v="2023-04-11T18:51:32.040Z"/>
    <s v="40 km S of Kangding, China"/>
    <s v="earthquake"/>
    <n v="8.85"/>
    <n v="1.819"/>
    <n v="0.13400000000000001"/>
    <n v="16"/>
    <s v="reviewed"/>
    <s v="us"/>
    <s v="us"/>
  </r>
  <r>
    <s v="2023-01-25T19:49:44.495Z"/>
    <n v="29.730599999999999"/>
    <n v="101.9935"/>
    <n v="7"/>
    <n v="5.4"/>
    <x v="1"/>
    <n v="134"/>
    <n v="20"/>
    <n v="6.5279999999999996"/>
    <n v="0.88"/>
    <s v="us"/>
    <s v="us6000jj8s"/>
    <s v="2023-04-11T18:51:32.040Z"/>
    <s v="Western Sichuan, China"/>
    <s v="earthquake"/>
    <n v="3.83"/>
    <n v="1.738"/>
    <n v="0.06"/>
    <n v="27"/>
    <s v="reviewed"/>
    <s v="us"/>
    <s v="us"/>
  </r>
  <r>
    <s v="2023-01-25T16:10:48.554Z"/>
    <n v="35.695599999999999"/>
    <n v="80.068200000000004"/>
    <n v="10"/>
    <n v="4.4000000000000004"/>
    <x v="0"/>
    <n v="65"/>
    <n v="102"/>
    <n v="5.9619999999999997"/>
    <n v="0.51"/>
    <s v="us"/>
    <s v="us6000jlyc"/>
    <s v="2023-04-11T18:51:46.040Z"/>
    <s v="157 km S of Hotan, China"/>
    <s v="earthquake"/>
    <n v="7.2"/>
    <n v="1.9"/>
    <n v="9.0999999999999998E-2"/>
    <n v="35"/>
    <s v="reviewed"/>
    <s v="us"/>
    <s v="us"/>
  </r>
  <r>
    <s v="2023-01-25T16:02:10.186Z"/>
    <n v="35.7331"/>
    <n v="79.850200000000001"/>
    <n v="10"/>
    <n v="5"/>
    <x v="1"/>
    <n v="206"/>
    <n v="32"/>
    <n v="5.806"/>
    <n v="0.5"/>
    <s v="us"/>
    <s v="us6000jj6p"/>
    <s v="2023-04-11T18:51:31.040Z"/>
    <s v="152 km S of Hotan, China"/>
    <s v="earthquake"/>
    <n v="8.32"/>
    <n v="1.746"/>
    <n v="8.5999999999999993E-2"/>
    <n v="13"/>
    <s v="reviewed"/>
    <s v="us"/>
    <s v="us"/>
  </r>
  <r>
    <s v="2023-01-24T08:58:33.123Z"/>
    <n v="29.5825"/>
    <n v="81.663799999999995"/>
    <n v="33.11"/>
    <n v="5.4"/>
    <x v="1"/>
    <n v="127"/>
    <n v="39"/>
    <n v="3.6389999999999998"/>
    <n v="0.75"/>
    <s v="us"/>
    <s v="us6000jivm"/>
    <s v="2023-04-27T20:01:02.340Z"/>
    <s v="60 km NW of Jumla, Nepal"/>
    <s v="earthquake"/>
    <n v="7.63"/>
    <n v="3.669"/>
    <n v="9.8000000000000004E-2"/>
    <n v="10"/>
    <s v="reviewed"/>
    <s v="us"/>
    <s v="us"/>
  </r>
  <r>
    <s v="2023-01-24T01:12:07.410Z"/>
    <n v="5.3125"/>
    <n v="94.243499999999997"/>
    <n v="35"/>
    <n v="4.5999999999999996"/>
    <x v="0"/>
    <n v="20"/>
    <n v="138"/>
    <n v="2.694"/>
    <n v="0.37"/>
    <s v="us"/>
    <s v="us6000jlwc"/>
    <s v="2023-04-11T18:51:44.040Z"/>
    <s v="123 km WSW of Banda Aceh, Indonesia"/>
    <s v="earthquake"/>
    <n v="11.53"/>
    <n v="1.958"/>
    <n v="0.193"/>
    <n v="8"/>
    <s v="reviewed"/>
    <s v="us"/>
    <s v="us"/>
  </r>
  <r>
    <s v="2023-01-23T13:42:02.771Z"/>
    <n v="24.883600000000001"/>
    <n v="93.078999999999994"/>
    <n v="10"/>
    <n v="5.0999999999999996"/>
    <x v="0"/>
    <n v="110"/>
    <n v="42"/>
    <n v="2.5609999999999999"/>
    <n v="0.91"/>
    <s v="us"/>
    <s v="us7000j6c8"/>
    <s v="2023-04-11T18:51:54.040Z"/>
    <s v="12 km NE of Lakhipur, India"/>
    <s v="earthquake"/>
    <n v="6.02"/>
    <n v="1.5509999999999999"/>
    <n v="4.2000000000000003E-2"/>
    <n v="184"/>
    <s v="reviewed"/>
    <s v="us"/>
    <s v="us"/>
  </r>
  <r>
    <s v="2023-01-22T22:08:26.786Z"/>
    <n v="38.529299999999999"/>
    <n v="99.085800000000006"/>
    <n v="11.284000000000001"/>
    <n v="4.2"/>
    <x v="0"/>
    <n v="37"/>
    <n v="50"/>
    <n v="10.717000000000001"/>
    <n v="0.36"/>
    <s v="us"/>
    <s v="us7000j6a5"/>
    <s v="2023-04-11T18:51:53.040Z"/>
    <s v="126 km WSW of Zhangye, China"/>
    <s v="earthquake"/>
    <n v="10.11"/>
    <n v="5.149"/>
    <n v="0.13100000000000001"/>
    <n v="16"/>
    <s v="reviewed"/>
    <s v="us"/>
    <s v="us"/>
  </r>
  <r>
    <s v="2023-01-22T21:22:37.602Z"/>
    <n v="36.594900000000003"/>
    <n v="70.874399999999994"/>
    <n v="214.02199999999999"/>
    <n v="4.4000000000000004"/>
    <x v="0"/>
    <n v="20"/>
    <n v="97"/>
    <n v="2.536"/>
    <n v="0.73"/>
    <s v="us"/>
    <s v="us7000j6a0"/>
    <s v="2023-04-11T18:51:53.040Z"/>
    <s v="30 km S of Jurm, Afghanistan"/>
    <s v="earthquake"/>
    <n v="8.11"/>
    <n v="10.760999999999999"/>
    <n v="0.311"/>
    <n v="3"/>
    <s v="reviewed"/>
    <s v="us"/>
    <s v="us"/>
  </r>
  <r>
    <s v="2023-01-22T07:03:21.702Z"/>
    <n v="38.2712"/>
    <n v="73.977000000000004"/>
    <n v="158.875"/>
    <n v="4.0999999999999996"/>
    <x v="0"/>
    <n v="34"/>
    <n v="129"/>
    <n v="2.0830000000000002"/>
    <n v="0.51"/>
    <s v="us"/>
    <s v="us7000j66s"/>
    <s v="2023-04-11T18:51:52.040Z"/>
    <s v="Tajikistan-Xinjiang border region"/>
    <s v="earthquake"/>
    <n v="7.99"/>
    <n v="8.6440000000000001"/>
    <n v="0.127"/>
    <n v="18"/>
    <s v="reviewed"/>
    <s v="us"/>
    <s v="us"/>
  </r>
  <r>
    <s v="2023-01-22T05:40:19.471Z"/>
    <n v="37.366100000000003"/>
    <n v="71.860100000000003"/>
    <n v="140.95599999999999"/>
    <n v="4.3"/>
    <x v="0"/>
    <n v="18"/>
    <n v="80"/>
    <n v="2.109"/>
    <n v="0.4"/>
    <s v="us"/>
    <s v="us7000j66f"/>
    <s v="2023-04-11T18:51:51.040Z"/>
    <s v="30 km ESE of Khorugh, Tajikistan"/>
    <s v="earthquake"/>
    <n v="6.07"/>
    <n v="9.6310000000000002"/>
    <n v="0.26500000000000001"/>
    <n v="4"/>
    <s v="reviewed"/>
    <s v="us"/>
    <s v="us"/>
  </r>
  <r>
    <s v="2023-01-22T03:34:41.423Z"/>
    <n v="36.496899999999997"/>
    <n v="70.290199999999999"/>
    <n v="202.922"/>
    <n v="4.0999999999999996"/>
    <x v="0"/>
    <n v="34"/>
    <n v="83"/>
    <n v="2.2010000000000001"/>
    <n v="0.76"/>
    <s v="us"/>
    <s v="us7000j660"/>
    <s v="2023-04-11T18:51:51.040Z"/>
    <s v="39 km ESE of Farkh?r, Afghanistan"/>
    <s v="earthquake"/>
    <n v="7.18"/>
    <n v="7.5469999999999997"/>
    <n v="0.14499999999999999"/>
    <n v="17"/>
    <s v="reviewed"/>
    <s v="us"/>
    <s v="us"/>
  </r>
  <r>
    <s v="2023-01-22T00:27:59.938Z"/>
    <n v="2"/>
    <n v="98.980099999999993"/>
    <n v="132.101"/>
    <n v="4.2"/>
    <x v="0"/>
    <n v="39"/>
    <n v="95"/>
    <n v="0.69299999999999995"/>
    <n v="0.79"/>
    <s v="us"/>
    <s v="us7000j65h"/>
    <s v="2023-04-11T18:51:51.040Z"/>
    <s v="36 km NE of Sibolga, Indonesia"/>
    <s v="earthquake"/>
    <n v="6.11"/>
    <n v="4.7320000000000002"/>
    <n v="0.113"/>
    <n v="22"/>
    <s v="reviewed"/>
    <s v="us"/>
    <s v="us"/>
  </r>
  <r>
    <s v="2023-01-21T19:25:19.866Z"/>
    <n v="4.5674000000000001"/>
    <n v="94.996099999999998"/>
    <n v="58.308999999999997"/>
    <n v="4.5"/>
    <x v="0"/>
    <n v="46"/>
    <n v="86"/>
    <n v="2.052"/>
    <n v="0.84"/>
    <s v="us"/>
    <s v="us7000j63x"/>
    <s v="2023-03-31T19:46:07.040Z"/>
    <s v="114 km SSW of Banda Aceh, Indonesia"/>
    <s v="earthquake"/>
    <n v="9.33"/>
    <n v="6.3780000000000001"/>
    <n v="0.106"/>
    <n v="26"/>
    <s v="reviewed"/>
    <s v="us"/>
    <s v="us"/>
  </r>
  <r>
    <s v="2023-01-21T02:50:36.322Z"/>
    <n v="3.2513999999999998"/>
    <n v="96.194999999999993"/>
    <n v="46.404000000000003"/>
    <n v="4.5"/>
    <x v="0"/>
    <n v="37"/>
    <n v="166"/>
    <n v="2.1030000000000002"/>
    <n v="0.65"/>
    <s v="us"/>
    <s v="us7000j5zt"/>
    <s v="2023-03-31T19:45:49.040Z"/>
    <s v="87 km NNW of Sinabang, Indonesia"/>
    <s v="earthquake"/>
    <n v="9.1"/>
    <n v="8.0869999999999997"/>
    <n v="0.115"/>
    <n v="23"/>
    <s v="reviewed"/>
    <s v="us"/>
    <s v="us"/>
  </r>
  <r>
    <s v="2023-01-20T16:43:23.840Z"/>
    <n v="33.657400000000003"/>
    <n v="81.858800000000002"/>
    <n v="10"/>
    <n v="4.3"/>
    <x v="0"/>
    <n v="37"/>
    <n v="75"/>
    <n v="6.5380000000000003"/>
    <n v="0.65"/>
    <s v="us"/>
    <s v="us7000j5vl"/>
    <s v="2023-03-31T19:45:43.040Z"/>
    <s v="western Xizang"/>
    <s v="earthquake"/>
    <n v="8.19"/>
    <n v="1.302"/>
    <n v="0.11899999999999999"/>
    <n v="20"/>
    <s v="reviewed"/>
    <s v="us"/>
    <s v="us"/>
  </r>
  <r>
    <s v="2023-01-20T03:46:04.473Z"/>
    <n v="38.901499999999999"/>
    <n v="70.637799999999999"/>
    <n v="10"/>
    <n v="4.7"/>
    <x v="0"/>
    <n v="40"/>
    <n v="134"/>
    <n v="1.071"/>
    <n v="0.98"/>
    <s v="us"/>
    <s v="us7000j5pg"/>
    <s v="2023-03-31T19:45:38.040Z"/>
    <s v="26 km ESE of Rasht, Tajikistan"/>
    <s v="earthquake"/>
    <n v="4.54"/>
    <n v="1.8959999999999999"/>
    <n v="6.9000000000000006E-2"/>
    <n v="64"/>
    <s v="reviewed"/>
    <s v="us"/>
    <s v="us"/>
  </r>
  <r>
    <s v="2023-01-20T01:20:11.002Z"/>
    <n v="35.455300000000001"/>
    <n v="80.404700000000005"/>
    <n v="10"/>
    <n v="4.3"/>
    <x v="0"/>
    <n v="21"/>
    <n v="246"/>
    <n v="6.157"/>
    <n v="0.98"/>
    <s v="us"/>
    <s v="us7000j5nn"/>
    <s v="2023-03-31T19:45:36.040Z"/>
    <s v="Xinjiang-Xizang border region"/>
    <s v="earthquake"/>
    <n v="10.51"/>
    <n v="1.988"/>
    <n v="0.216"/>
    <n v="6"/>
    <s v="reviewed"/>
    <s v="us"/>
    <s v="us"/>
  </r>
  <r>
    <s v="2023-01-19T11:34:03.747Z"/>
    <n v="10.0936"/>
    <n v="93.584699999999998"/>
    <n v="10"/>
    <n v="4.8"/>
    <x v="0"/>
    <n v="33"/>
    <n v="76"/>
    <n v="5.8710000000000004"/>
    <n v="0.82"/>
    <s v="us"/>
    <s v="us6000jjhd"/>
    <s v="2023-03-31T19:43:37.040Z"/>
    <s v="Andaman Islands, India region"/>
    <s v="earthquake"/>
    <n v="9.61"/>
    <n v="1.819"/>
    <n v="0.184"/>
    <n v="12"/>
    <s v="reviewed"/>
    <s v="us"/>
    <s v="us"/>
  </r>
  <r>
    <s v="2023-01-19T11:30:42.960Z"/>
    <n v="35.546399999999998"/>
    <n v="71.396100000000004"/>
    <n v="104.372"/>
    <n v="5.0999999999999996"/>
    <x v="1"/>
    <n v="115"/>
    <n v="46"/>
    <n v="2.1760000000000002"/>
    <n v="0.7"/>
    <s v="us"/>
    <s v="us7000j5hh"/>
    <s v="2023-03-31T19:45:23.040Z"/>
    <s v="45 km ENE of P?r?n, Afghanistan"/>
    <s v="earthquake"/>
    <n v="5.86"/>
    <n v="4.4169999999999998"/>
    <n v="0.08"/>
    <n v="15"/>
    <s v="reviewed"/>
    <s v="us"/>
    <s v="us"/>
  </r>
  <r>
    <s v="2023-01-19T01:17:56.519Z"/>
    <n v="12.1121"/>
    <n v="94.470100000000002"/>
    <n v="10"/>
    <n v="4.4000000000000004"/>
    <x v="0"/>
    <n v="17"/>
    <n v="74"/>
    <n v="5.2149999999999999"/>
    <n v="0.93"/>
    <s v="us"/>
    <s v="us6000jjgr"/>
    <s v="2023-03-31T19:43:32.040Z"/>
    <s v="194 km ENE of Port Blair, India"/>
    <s v="earthquake"/>
    <n v="11.26"/>
    <n v="1.907"/>
    <n v="0.26700000000000002"/>
    <n v="8"/>
    <s v="reviewed"/>
    <s v="us"/>
    <s v="us"/>
  </r>
  <r>
    <s v="2023-01-18T14:09:34.227Z"/>
    <n v="36.491999999999997"/>
    <n v="69.601299999999995"/>
    <n v="10"/>
    <n v="4.2"/>
    <x v="0"/>
    <n v="18"/>
    <n v="104"/>
    <n v="1.9990000000000001"/>
    <n v="1.05"/>
    <s v="us"/>
    <s v="us6000jjez"/>
    <s v="2023-03-31T19:43:28.040Z"/>
    <s v="24 km WSW of Farkh?r, Afghanistan"/>
    <s v="earthquake"/>
    <n v="7.74"/>
    <n v="1.9450000000000001"/>
    <n v="0.187"/>
    <n v="8"/>
    <s v="reviewed"/>
    <s v="us"/>
    <s v="us"/>
  </r>
  <r>
    <s v="2023-01-18T01:57:17.433Z"/>
    <n v="29.638300000000001"/>
    <n v="101.72920000000001"/>
    <n v="10"/>
    <n v="4.5"/>
    <x v="0"/>
    <n v="21"/>
    <n v="154"/>
    <n v="6.7679999999999998"/>
    <n v="0.73"/>
    <s v="us"/>
    <s v="us6000jjdw"/>
    <s v="2023-03-31T19:43:23.040Z"/>
    <s v="45 km SSW of Kangding, China"/>
    <s v="earthquake"/>
    <n v="11.95"/>
    <n v="1.8919999999999999"/>
    <n v="0.17100000000000001"/>
    <n v="10"/>
    <s v="reviewed"/>
    <s v="us"/>
    <s v="us"/>
  </r>
  <r>
    <s v="2023-01-18T01:46:55.643Z"/>
    <n v="11.5023"/>
    <n v="95.180899999999994"/>
    <n v="10"/>
    <n v="4.4000000000000004"/>
    <x v="0"/>
    <n v="26"/>
    <n v="81"/>
    <n v="2.3929999999999998"/>
    <n v="0.54"/>
    <s v="us"/>
    <s v="us6000jjdm"/>
    <s v="2023-03-31T19:43:21.040Z"/>
    <s v="Andaman Islands, India region"/>
    <s v="earthquake"/>
    <n v="6.04"/>
    <n v="1.796"/>
    <n v="0.16200000000000001"/>
    <n v="11"/>
    <s v="reviewed"/>
    <s v="us"/>
    <s v="us"/>
  </r>
  <r>
    <s v="2023-01-16T21:57:03.225Z"/>
    <n v="21.101400000000002"/>
    <n v="100.0762"/>
    <n v="13.997999999999999"/>
    <n v="4.3"/>
    <x v="0"/>
    <n v="22"/>
    <n v="48"/>
    <n v="0.91200000000000003"/>
    <n v="0.83"/>
    <s v="us"/>
    <s v="us6000jj5a"/>
    <s v="2023-03-31T19:43:13.040Z"/>
    <s v="60 km SSE of K?ng Tung, Myanmar"/>
    <s v="earthquake"/>
    <n v="5.88"/>
    <n v="4.7160000000000002"/>
    <n v="0.20200000000000001"/>
    <n v="7"/>
    <s v="reviewed"/>
    <s v="us"/>
    <s v="us"/>
  </r>
  <r>
    <s v="2023-01-16T20:20:12.456Z"/>
    <n v="23.5913"/>
    <n v="92.415599999999998"/>
    <n v="10"/>
    <n v="4.0999999999999996"/>
    <x v="0"/>
    <n v="43"/>
    <n v="85"/>
    <n v="1.155"/>
    <n v="0.99"/>
    <s v="us"/>
    <s v="us7000j4s0"/>
    <s v="2023-03-31T19:44:41.040Z"/>
    <s v="India-Bangladesh border region"/>
    <s v="earthquake"/>
    <n v="3.89"/>
    <n v="1.8839999999999999"/>
    <n v="0.12"/>
    <n v="19"/>
    <s v="reviewed"/>
    <s v="us"/>
    <s v="us"/>
  </r>
  <r>
    <s v="2023-01-16T11:44:59.459Z"/>
    <n v="35.713200000000001"/>
    <n v="80.265900000000002"/>
    <n v="10"/>
    <n v="4.2"/>
    <x v="0"/>
    <n v="36"/>
    <n v="72"/>
    <n v="6.1210000000000004"/>
    <n v="0.43"/>
    <s v="us"/>
    <s v="us7000j4p0"/>
    <s v="2023-03-31T19:44:37.040Z"/>
    <s v="157 km S of Hotan, China"/>
    <s v="earthquake"/>
    <n v="9.58"/>
    <n v="1.9159999999999999"/>
    <n v="0.153"/>
    <n v="12"/>
    <s v="reviewed"/>
    <s v="us"/>
    <s v="us"/>
  </r>
  <r>
    <s v="2023-01-16T11:29:41.721Z"/>
    <n v="35.753799999999998"/>
    <n v="80.033900000000003"/>
    <n v="10"/>
    <n v="4.3"/>
    <x v="0"/>
    <n v="43"/>
    <n v="86"/>
    <n v="5.9539999999999997"/>
    <n v="0.47"/>
    <s v="us"/>
    <s v="us7000j4nw"/>
    <s v="2023-03-31T19:44:37.040Z"/>
    <s v="150 km S of Hotan, China"/>
    <s v="earthquake"/>
    <n v="6.37"/>
    <n v="1.798"/>
    <n v="0.11600000000000001"/>
    <n v="21"/>
    <s v="reviewed"/>
    <s v="us"/>
    <s v="us"/>
  </r>
  <r>
    <s v="2023-01-15T22:29:58.940Z"/>
    <n v="1.9837"/>
    <n v="97.997900000000001"/>
    <n v="37"/>
    <n v="6.1"/>
    <x v="1"/>
    <n v="138"/>
    <n v="32"/>
    <n v="0.79600000000000004"/>
    <n v="0.52"/>
    <s v="us"/>
    <s v="us7000j4kr"/>
    <s v="2023-03-31T19:44:29.040Z"/>
    <s v="40 km SE of Singkil, Indonesia"/>
    <s v="earthquake"/>
    <n v="6.09"/>
    <n v="1.851"/>
    <n v="3.9E-2"/>
    <n v="63"/>
    <s v="reviewed"/>
    <s v="us"/>
    <s v="us"/>
  </r>
  <r>
    <s v="2023-01-15T13:55:16.463Z"/>
    <n v="38.3735"/>
    <n v="75.328400000000002"/>
    <n v="144.762"/>
    <n v="4.2"/>
    <x v="0"/>
    <n v="37"/>
    <n v="93"/>
    <n v="2.6859999999999999"/>
    <n v="0.66"/>
    <s v="us"/>
    <s v="us7000j4j3"/>
    <s v="2023-03-31T19:44:24.040Z"/>
    <s v="121 km E of Murghob, Tajikistan"/>
    <s v="earthquake"/>
    <n v="7.66"/>
    <n v="7.8570000000000002"/>
    <n v="0.152"/>
    <n v="12"/>
    <s v="reviewed"/>
    <s v="us"/>
    <s v="us"/>
  </r>
  <r>
    <s v="2023-01-15T04:03:06.634Z"/>
    <n v="21.939900000000002"/>
    <n v="96.021299999999997"/>
    <n v="10"/>
    <n v="4.3"/>
    <x v="0"/>
    <n v="21"/>
    <n v="130"/>
    <n v="2.153"/>
    <n v="0.55000000000000004"/>
    <s v="us"/>
    <s v="us6000jiwk"/>
    <s v="2023-03-31T19:43:03.040Z"/>
    <s v="7 km WSW of Mandalay, Myanmar"/>
    <s v="earthquake"/>
    <n v="9"/>
    <n v="1.7649999999999999"/>
    <n v="0.218"/>
    <n v="7"/>
    <s v="reviewed"/>
    <s v="us"/>
    <s v="us"/>
  </r>
  <r>
    <s v="2023-01-14T08:02:29.331Z"/>
    <n v="32.975099999999998"/>
    <n v="92.478399999999993"/>
    <n v="10"/>
    <n v="4.3"/>
    <x v="0"/>
    <n v="47"/>
    <n v="60"/>
    <n v="6.9930000000000003"/>
    <n v="1.1399999999999999"/>
    <s v="us"/>
    <s v="us7000j4cw"/>
    <s v="2023-03-20T06:03:40.040Z"/>
    <s v="170 km NNE of Nagqu, China"/>
    <s v="earthquake"/>
    <n v="9.73"/>
    <n v="1.917"/>
    <n v="9.4E-2"/>
    <n v="32"/>
    <s v="reviewed"/>
    <s v="us"/>
    <s v="us"/>
  </r>
  <r>
    <s v="2023-01-12T16:18:38.280Z"/>
    <n v="36.4328"/>
    <n v="71.148200000000003"/>
    <n v="231.547"/>
    <n v="4.0999999999999996"/>
    <x v="0"/>
    <n v="41"/>
    <n v="74"/>
    <n v="2.552"/>
    <n v="0.83"/>
    <s v="us"/>
    <s v="us7000j5tz"/>
    <s v="2023-03-20T06:04:01.040Z"/>
    <s v="44 km SW of Ashk?sham, Afghanistan"/>
    <s v="earthquake"/>
    <n v="7.31"/>
    <n v="6.7270000000000003"/>
    <n v="0.11700000000000001"/>
    <n v="22"/>
    <s v="reviewed"/>
    <s v="us"/>
    <s v="us"/>
  </r>
  <r>
    <s v="2023-01-12T09:58:36.471Z"/>
    <n v="31.604500000000002"/>
    <n v="82.974100000000007"/>
    <n v="10"/>
    <n v="4.2"/>
    <x v="0"/>
    <n v="32"/>
    <n v="77"/>
    <n v="4.2889999999999997"/>
    <n v="0.9"/>
    <s v="us"/>
    <s v="us7000j3v1"/>
    <s v="2023-03-20T06:03:28.040Z"/>
    <s v="western Xizang"/>
    <s v="earthquake"/>
    <n v="4.6500000000000004"/>
    <n v="1.879"/>
    <n v="0.159"/>
    <n v="11"/>
    <s v="reviewed"/>
    <s v="us"/>
    <s v="us"/>
  </r>
  <r>
    <s v="2023-01-11T11:11:57.057Z"/>
    <n v="6.2073"/>
    <n v="60.823799999999999"/>
    <n v="10"/>
    <n v="4.4000000000000004"/>
    <x v="0"/>
    <n v="21"/>
    <n v="134"/>
    <n v="22.666"/>
    <n v="0.76"/>
    <s v="us"/>
    <s v="us7000j5rb"/>
    <s v="2023-03-20T06:03:56.040Z"/>
    <s v="Carlsberg Ridge"/>
    <s v="earthquake"/>
    <n v="7.17"/>
    <n v="1.9239999999999999"/>
    <n v="0.13800000000000001"/>
    <n v="15"/>
    <s v="reviewed"/>
    <s v="us"/>
    <s v="us"/>
  </r>
  <r>
    <s v="2023-01-10T23:00:07.145Z"/>
    <n v="11.289199999999999"/>
    <n v="91.820700000000002"/>
    <n v="20.942"/>
    <n v="4.0999999999999996"/>
    <x v="0"/>
    <n v="14"/>
    <n v="120"/>
    <n v="0.97599999999999998"/>
    <n v="0.63"/>
    <s v="us"/>
    <s v="us7000j5k6"/>
    <s v="2023-03-20T06:03:54.040Z"/>
    <s v="107 km WSW of Bamboo Flat, India"/>
    <s v="earthquake"/>
    <n v="8.15"/>
    <n v="6.375"/>
    <n v="0.23499999999999999"/>
    <n v="5"/>
    <s v="reviewed"/>
    <s v="us"/>
    <s v="us"/>
  </r>
  <r>
    <s v="2023-01-10T12:04:24.226Z"/>
    <n v="6.0366999999999997"/>
    <n v="60.738100000000003"/>
    <n v="10"/>
    <n v="4.4000000000000004"/>
    <x v="0"/>
    <n v="23"/>
    <n v="56"/>
    <n v="11.864000000000001"/>
    <n v="0.31"/>
    <s v="us"/>
    <s v="us7000j5jf"/>
    <s v="2023-03-20T06:03:52.040Z"/>
    <s v="Carlsberg Ridge"/>
    <s v="earthquake"/>
    <n v="12.3"/>
    <n v="1.9"/>
    <n v="0.155"/>
    <n v="12"/>
    <s v="reviewed"/>
    <s v="us"/>
    <s v="us"/>
  </r>
  <r>
    <s v="2023-01-10T07:42:58.597Z"/>
    <n v="38.159300000000002"/>
    <n v="74.116"/>
    <n v="174.6"/>
    <n v="4.4000000000000004"/>
    <x v="0"/>
    <n v="54"/>
    <n v="53"/>
    <n v="2.238"/>
    <n v="0.75"/>
    <s v="us"/>
    <s v="us7000j3cu"/>
    <s v="2023-03-20T06:03:12.040Z"/>
    <s v="13 km E of Murghob, Tajikistan"/>
    <s v="earthquake"/>
    <n v="6.94"/>
    <n v="5.9850000000000003"/>
    <n v="8.8999999999999996E-2"/>
    <n v="36"/>
    <s v="reviewed"/>
    <s v="us"/>
    <s v="us"/>
  </r>
  <r>
    <s v="2023-01-10T01:42:57.492Z"/>
    <n v="26.704999999999998"/>
    <n v="96.557599999999994"/>
    <n v="10"/>
    <n v="4.5999999999999996"/>
    <x v="0"/>
    <n v="66"/>
    <n v="95"/>
    <n v="6.9050000000000002"/>
    <n v="0.65"/>
    <s v="us"/>
    <s v="us7000j3bs"/>
    <s v="2023-03-20T06:03:10.040Z"/>
    <s v="60 km NNW of Sarupathar, India"/>
    <s v="earthquake"/>
    <n v="6.92"/>
    <n v="1.738"/>
    <n v="8.5000000000000006E-2"/>
    <n v="42"/>
    <s v="reviewed"/>
    <s v="us"/>
    <s v="us"/>
  </r>
  <r>
    <s v="2023-01-09T12:51:34.613Z"/>
    <n v="24.298999999999999"/>
    <n v="98.750900000000001"/>
    <n v="10"/>
    <n v="4.2"/>
    <x v="0"/>
    <n v="29"/>
    <n v="87"/>
    <n v="4.32"/>
    <n v="0.68"/>
    <s v="us"/>
    <s v="us7000j5gk"/>
    <s v="2023-03-20T06:03:49.040Z"/>
    <s v="Myanmar-China border region"/>
    <s v="earthquake"/>
    <n v="10.64"/>
    <n v="1.843"/>
    <n v="0.128"/>
    <n v="17"/>
    <s v="reviewed"/>
    <s v="us"/>
    <s v="us"/>
  </r>
  <r>
    <s v="2023-01-09T04:48:16.893Z"/>
    <n v="36.531500000000001"/>
    <n v="70.957099999999997"/>
    <n v="193.76300000000001"/>
    <n v="4"/>
    <x v="0"/>
    <n v="52"/>
    <n v="73"/>
    <n v="2.5259999999999998"/>
    <n v="0.83"/>
    <s v="us"/>
    <s v="us7000j329"/>
    <s v="2023-03-20T06:03:03.040Z"/>
    <s v="38 km SSE of Jurm, Afghanistan"/>
    <s v="earthquake"/>
    <n v="8.2100000000000009"/>
    <n v="7.47"/>
    <n v="9.5000000000000001E-2"/>
    <n v="30"/>
    <s v="reviewed"/>
    <s v="us"/>
    <s v="us"/>
  </r>
  <r>
    <s v="2023-01-08T22:33:21.160Z"/>
    <n v="37.058"/>
    <n v="71.390199999999993"/>
    <n v="117.646"/>
    <n v="4.5999999999999996"/>
    <x v="0"/>
    <n v="26"/>
    <n v="91"/>
    <n v="2.4430000000000001"/>
    <n v="0.7"/>
    <s v="us"/>
    <s v="us7000j31e"/>
    <s v="2023-03-20T06:03:01.040Z"/>
    <s v="41 km NNW of Ishqoshim, Tajikistan"/>
    <s v="earthquake"/>
    <n v="7.82"/>
    <n v="9.4689999999999994"/>
    <n v="0.192"/>
    <n v="10"/>
    <s v="reviewed"/>
    <s v="us"/>
    <s v="us"/>
  </r>
  <r>
    <s v="2023-01-08T10:44:59.725Z"/>
    <n v="38.660400000000003"/>
    <n v="75.702699999999993"/>
    <n v="10"/>
    <n v="4.2"/>
    <x v="0"/>
    <n v="20"/>
    <n v="149"/>
    <n v="2.39"/>
    <n v="0.38"/>
    <s v="us"/>
    <s v="us7000j584"/>
    <s v="2023-03-20T06:03:44.040Z"/>
    <s v="93 km SSW of Kashgar, China"/>
    <s v="earthquake"/>
    <n v="9.31"/>
    <n v="1.9730000000000001"/>
    <n v="0.2"/>
    <n v="7"/>
    <s v="reviewed"/>
    <s v="us"/>
    <s v="us"/>
  </r>
  <r>
    <s v="2023-01-07T21:18:36.723Z"/>
    <n v="11.9253"/>
    <n v="92.685100000000006"/>
    <n v="40.216000000000001"/>
    <n v="4.2"/>
    <x v="0"/>
    <n v="42"/>
    <n v="81"/>
    <n v="0.27400000000000002"/>
    <n v="0.68"/>
    <s v="us"/>
    <s v="us7000j2v1"/>
    <s v="2023-03-11T22:51:45.040Z"/>
    <s v="25 km N of Bamboo Flat, India"/>
    <s v="earthquake"/>
    <n v="4.37"/>
    <n v="6.6269999999999998"/>
    <n v="0.14599999999999999"/>
    <n v="13"/>
    <s v="reviewed"/>
    <s v="us"/>
    <s v="us"/>
  </r>
  <r>
    <s v="2023-01-06T20:47:56.664Z"/>
    <n v="1.9538"/>
    <n v="97.840999999999994"/>
    <n v="57.747999999999998"/>
    <n v="4.5"/>
    <x v="0"/>
    <n v="74"/>
    <n v="108"/>
    <n v="0.69799999999999995"/>
    <n v="0.68"/>
    <s v="us"/>
    <s v="us7000j2n0"/>
    <s v="2023-03-11T22:51:43.040Z"/>
    <s v="Nias region, Indonesia"/>
    <s v="earthquake"/>
    <n v="5.26"/>
    <n v="6.69"/>
    <n v="7.0999999999999994E-2"/>
    <n v="63"/>
    <s v="reviewed"/>
    <s v="us"/>
    <s v="us"/>
  </r>
  <r>
    <s v="2023-01-05T22:45:21.345Z"/>
    <n v="36.451099999999997"/>
    <n v="68.772199999999998"/>
    <n v="10"/>
    <n v="4.3"/>
    <x v="0"/>
    <n v="45"/>
    <n v="101"/>
    <n v="1.919"/>
    <n v="0.91"/>
    <s v="us"/>
    <s v="us7000j2f5"/>
    <s v="2023-03-11T22:51:41.040Z"/>
    <s v="31 km SSW of Kunduz, Afghanistan"/>
    <s v="earthquake"/>
    <n v="7.63"/>
    <n v="1.9119999999999999"/>
    <n v="0.11899999999999999"/>
    <n v="20"/>
    <s v="reviewed"/>
    <s v="us"/>
    <s v="us"/>
  </r>
  <r>
    <s v="2023-01-05T19:54:34.481Z"/>
    <n v="38.991399999999999"/>
    <n v="70.593299999999999"/>
    <n v="10"/>
    <n v="4.3"/>
    <x v="0"/>
    <n v="47"/>
    <n v="158"/>
    <n v="1.0549999999999999"/>
    <n v="0.69"/>
    <s v="us"/>
    <s v="us7000j2e7"/>
    <s v="2023-03-11T22:51:41.040Z"/>
    <s v="19 km ESE of Rasht, Tajikistan"/>
    <s v="earthquake"/>
    <n v="4.9400000000000004"/>
    <n v="1.883"/>
    <n v="9.9000000000000005E-2"/>
    <n v="29"/>
    <s v="reviewed"/>
    <s v="us"/>
    <s v="us"/>
  </r>
  <r>
    <s v="2023-01-05T14:25:53.019Z"/>
    <n v="36.473799999999997"/>
    <n v="70.745500000000007"/>
    <n v="203"/>
    <n v="6"/>
    <x v="1"/>
    <n v="108"/>
    <n v="22"/>
    <n v="2.3769999999999998"/>
    <n v="0.73"/>
    <s v="us"/>
    <s v="us7000j2b9"/>
    <s v="2023-03-11T22:51:41.040Z"/>
    <s v="44 km S of Jurm, Afghanistan"/>
    <s v="earthquake"/>
    <n v="7.14"/>
    <n v="1.8879999999999999"/>
    <n v="3.9E-2"/>
    <n v="62"/>
    <s v="reviewed"/>
    <s v="us"/>
    <s v="us"/>
  </r>
  <r>
    <s v="2023-01-05T05:51:24.614Z"/>
    <n v="24.1249"/>
    <n v="95.8673"/>
    <n v="10.750999999999999"/>
    <n v="4.5"/>
    <x v="0"/>
    <n v="49"/>
    <n v="62"/>
    <n v="3.51"/>
    <n v="0.43"/>
    <s v="us"/>
    <s v="us7000j28c"/>
    <s v="2023-03-11T22:51:40.040Z"/>
    <s v="139 km W of Bhamo, Myanmar"/>
    <s v="earthquake"/>
    <n v="5.47"/>
    <n v="4.5350000000000001"/>
    <n v="0.09"/>
    <n v="36"/>
    <s v="reviewed"/>
    <s v="us"/>
    <s v="us"/>
  </r>
  <r>
    <s v="2023-01-05T04:27:40.153Z"/>
    <n v="37.909300000000002"/>
    <n v="101.1674"/>
    <n v="12.321"/>
    <n v="4.8"/>
    <x v="0"/>
    <n v="63"/>
    <n v="44"/>
    <n v="2.8109999999999999"/>
    <n v="0.69"/>
    <s v="us"/>
    <s v="us7000j27u"/>
    <s v="2023-03-11T22:51:40.040Z"/>
    <s v="111 km SW of Jinchang, China"/>
    <s v="earthquake"/>
    <n v="8.27"/>
    <n v="4.3630000000000004"/>
    <n v="6.0999999999999999E-2"/>
    <n v="85"/>
    <s v="reviewed"/>
    <s v="us"/>
    <s v="us"/>
  </r>
  <r>
    <s v="2023-01-04T10:04:28.046Z"/>
    <n v="31.703199999999999"/>
    <n v="73.978999999999999"/>
    <n v="10"/>
    <n v="4.2"/>
    <x v="0"/>
    <n v="16"/>
    <n v="182"/>
    <n v="2.032"/>
    <n v="0.68"/>
    <s v="us"/>
    <s v="us7000j22v"/>
    <s v="2023-03-11T22:51:39.040Z"/>
    <s v="1 km SSW of Shekhupura, Pakistan"/>
    <s v="earthquake"/>
    <n v="8.81"/>
    <n v="1.994"/>
    <n v="0.26400000000000001"/>
    <n v="4"/>
    <s v="reviewed"/>
    <s v="us"/>
    <s v="us"/>
  </r>
  <r>
    <s v="2023-01-04T05:02:03.636Z"/>
    <n v="33.223300000000002"/>
    <n v="87.072999999999993"/>
    <n v="10"/>
    <n v="4.0999999999999996"/>
    <x v="0"/>
    <n v="28"/>
    <n v="99"/>
    <n v="5.2519999999999998"/>
    <n v="0.6"/>
    <s v="us"/>
    <s v="us7000j200"/>
    <s v="2024-01-18T19:08:51.233Z"/>
    <s v="western Xizang"/>
    <s v="earthquake"/>
    <n v="10.61"/>
    <n v="1.9079999999999999"/>
    <n v="0.17499999999999999"/>
    <n v="9"/>
    <s v="reviewed"/>
    <s v="us"/>
    <s v="us"/>
  </r>
  <r>
    <s v="2023-01-03T01:05:36.386Z"/>
    <n v="10.784700000000001"/>
    <n v="95.095699999999994"/>
    <n v="10"/>
    <n v="4.3"/>
    <x v="0"/>
    <n v="20"/>
    <n v="135"/>
    <n v="2.464"/>
    <n v="0.47"/>
    <s v="us"/>
    <s v="us7000j455"/>
    <s v="2023-03-11T22:51:48.040Z"/>
    <s v="274 km ESE of Port Blair, India"/>
    <s v="earthquake"/>
    <n v="5.93"/>
    <n v="1.92"/>
    <n v="0.217"/>
    <n v="6"/>
    <s v="reviewed"/>
    <s v="us"/>
    <s v="us"/>
  </r>
  <r>
    <s v="2023-01-03T00:22:01.686Z"/>
    <n v="10.8475"/>
    <n v="95.111099999999993"/>
    <n v="10"/>
    <n v="4.0999999999999996"/>
    <x v="0"/>
    <n v="16"/>
    <n v="176"/>
    <n v="4.8620000000000001"/>
    <n v="0.37"/>
    <s v="us"/>
    <s v="us7000j453"/>
    <s v="2023-03-11T22:51:48.040Z"/>
    <s v="Andaman Islands, India region"/>
    <s v="earthquake"/>
    <n v="12.78"/>
    <n v="1.9510000000000001"/>
    <n v="0.214"/>
    <n v="6"/>
    <s v="reviewed"/>
    <s v="us"/>
    <s v="us"/>
  </r>
  <r>
    <s v="2023-01-02T21:39:24.623Z"/>
    <n v="5.3792"/>
    <n v="97.068600000000004"/>
    <n v="18.646000000000001"/>
    <n v="4.4000000000000004"/>
    <x v="0"/>
    <n v="33"/>
    <n v="58"/>
    <n v="0.192"/>
    <n v="0.64"/>
    <s v="us"/>
    <s v="us7000j44m"/>
    <s v="2023-03-11T22:51:48.040Z"/>
    <s v="northern Sumatra, Indonesia"/>
    <s v="earthquake"/>
    <n v="7.5"/>
    <n v="5.1100000000000003"/>
    <n v="0.13400000000000001"/>
    <n v="16"/>
    <s v="reviewed"/>
    <s v="us"/>
    <s v="us"/>
  </r>
  <r>
    <s v="2023-01-02T20:11:27.547Z"/>
    <n v="10.8119"/>
    <n v="91.594499999999996"/>
    <n v="10"/>
    <n v="4.4000000000000004"/>
    <x v="0"/>
    <n v="40"/>
    <n v="71"/>
    <n v="1.405"/>
    <n v="0.59"/>
    <s v="us"/>
    <s v="us7000j1nn"/>
    <s v="2023-03-11T22:51:33.040Z"/>
    <s v="157 km SW of Bamboo Flat, India"/>
    <s v="earthquake"/>
    <n v="6.5"/>
    <n v="1.86"/>
    <n v="0.11700000000000001"/>
    <n v="21"/>
    <s v="reviewed"/>
    <s v="us"/>
    <s v="us"/>
  </r>
  <r>
    <s v="2023-01-02T10:39:59.466Z"/>
    <n v="5.4686000000000003"/>
    <n v="97.117800000000003"/>
    <n v="10"/>
    <n v="5"/>
    <x v="0"/>
    <n v="56"/>
    <n v="35"/>
    <n v="0.29299999999999998"/>
    <n v="0.87"/>
    <s v="us"/>
    <s v="us7000j1l9"/>
    <s v="2023-03-11T22:51:32.040Z"/>
    <s v="32 km N of Lhokseumawe, Indonesia"/>
    <s v="earthquake"/>
    <n v="5.16"/>
    <n v="1.748"/>
    <n v="0.107"/>
    <n v="28"/>
    <s v="reviewed"/>
    <s v="us"/>
    <s v="us"/>
  </r>
  <r>
    <s v="2023-01-02T04:21:34.794Z"/>
    <n v="27.5974"/>
    <n v="90.306899999999999"/>
    <n v="35"/>
    <n v="4.4000000000000004"/>
    <x v="0"/>
    <n v="59"/>
    <n v="107"/>
    <n v="3.1179999999999999"/>
    <n v="0.62"/>
    <s v="us"/>
    <s v="us7000j1if"/>
    <s v="2023-03-11T22:51:31.040Z"/>
    <s v="22 km WNW of Trongsa, Bhutan"/>
    <s v="earthquake"/>
    <n v="11.07"/>
    <n v="1.9119999999999999"/>
    <n v="8.4000000000000005E-2"/>
    <n v="41"/>
    <s v="reviewed"/>
    <s v="us"/>
    <s v="us"/>
  </r>
  <r>
    <s v="2023-01-01T21:59:00.724Z"/>
    <n v="38.039900000000003"/>
    <n v="72.357299999999995"/>
    <n v="117.822"/>
    <n v="4"/>
    <x v="0"/>
    <n v="26"/>
    <n v="126"/>
    <n v="1.5"/>
    <n v="0.86"/>
    <s v="us"/>
    <s v="us7000j1hb"/>
    <s v="2023-03-11T22:51:30.040Z"/>
    <s v="Tajikistan"/>
    <s v="earthquake"/>
    <n v="6.87"/>
    <n v="9.8680000000000003"/>
    <n v="0.19600000000000001"/>
    <n v="7"/>
    <s v="reviewed"/>
    <s v="us"/>
    <s v="us"/>
  </r>
  <r>
    <s v="2023-01-01T21:24:15.849Z"/>
    <n v="29.729500000000002"/>
    <n v="70.193399999999997"/>
    <n v="10"/>
    <n v="4.3"/>
    <x v="0"/>
    <n v="33"/>
    <n v="138"/>
    <n v="4.7060000000000004"/>
    <n v="0.68"/>
    <s v="us"/>
    <s v="us7000j1h6"/>
    <s v="2023-03-11T22:51:30.040Z"/>
    <s v="25 km NW of Dajal, Pakistan"/>
    <s v="earthquake"/>
    <n v="9.06"/>
    <n v="1.9350000000000001"/>
    <n v="0.153"/>
    <n v="12"/>
    <s v="reviewed"/>
    <s v="us"/>
    <s v="us"/>
  </r>
  <r>
    <s v="2023-01-01T13:02:57.452Z"/>
    <n v="36.691000000000003"/>
    <n v="76.995800000000003"/>
    <n v="98.403000000000006"/>
    <n v="4.3"/>
    <x v="0"/>
    <n v="46"/>
    <n v="97"/>
    <n v="4.3029999999999999"/>
    <n v="0.86"/>
    <s v="us"/>
    <s v="us7000j1f2"/>
    <s v="2023-03-11T22:51:30.040Z"/>
    <s v="Kashmir-Xinjiang border region"/>
    <s v="earthquake"/>
    <n v="7.99"/>
    <n v="7.9160000000000004"/>
    <n v="0.106"/>
    <n v="25"/>
    <s v="reviewed"/>
    <s v="us"/>
    <s v="us"/>
  </r>
  <r>
    <s v="2023-01-01T06:39:45.016Z"/>
    <n v="36.537399999999998"/>
    <n v="70.907799999999995"/>
    <n v="187.28200000000001"/>
    <n v="4.8"/>
    <x v="0"/>
    <n v="108"/>
    <n v="37"/>
    <n v="2.5059999999999998"/>
    <n v="0.49"/>
    <s v="us"/>
    <s v="us7000j1cr"/>
    <s v="2023-03-11T22:51:29.040Z"/>
    <s v="36 km S of Jurm, Afghanistan"/>
    <s v="earthquake"/>
    <n v="6.21"/>
    <n v="5.5919999999999996"/>
    <n v="0.04"/>
    <n v="194"/>
    <s v="reviewed"/>
    <s v="us"/>
    <s v="us"/>
  </r>
  <r>
    <s v="2023-01-01T05:27:09.979Z"/>
    <n v="17.453499999999998"/>
    <n v="93.424800000000005"/>
    <n v="39.85"/>
    <n v="4.7"/>
    <x v="0"/>
    <n v="45"/>
    <n v="85"/>
    <n v="3.4590000000000001"/>
    <n v="0.5"/>
    <s v="us"/>
    <s v="us7000j1cd"/>
    <s v="2023-03-11T22:51:29.040Z"/>
    <s v="157 km WNW of Pathein, Myanmar"/>
    <s v="earthquake"/>
    <n v="8.67"/>
    <n v="7.1989999999999998"/>
    <n v="9.7000000000000003E-2"/>
    <n v="33"/>
    <s v="reviewed"/>
    <s v="us"/>
    <s v="us"/>
  </r>
  <r>
    <s v="2022-12-31T19:49:41.613Z"/>
    <n v="28.719100000000001"/>
    <n v="76.628600000000006"/>
    <n v="10"/>
    <n v="4.0999999999999996"/>
    <x v="0"/>
    <n v="21"/>
    <n v="179"/>
    <n v="5.6959999999999997"/>
    <n v="0.56999999999999995"/>
    <s v="us"/>
    <s v="us7000j1aj"/>
    <s v="2025-07-10T03:56:56.629Z"/>
    <s v="Haryana, India"/>
    <s v="earthquake"/>
    <n v="9.35"/>
    <n v="1.929"/>
    <n v="0.158"/>
    <n v="13"/>
    <s v="reviewed"/>
    <s v="us"/>
    <s v="us"/>
  </r>
  <r>
    <s v="2022-12-30T21:10:36.293Z"/>
    <n v="1.0693999999999999"/>
    <n v="96.943200000000004"/>
    <n v="10"/>
    <n v="4.2"/>
    <x v="0"/>
    <n v="16"/>
    <n v="205"/>
    <n v="0.67400000000000004"/>
    <n v="0.64"/>
    <s v="us"/>
    <s v="us7000j3pg"/>
    <s v="2023-03-07T19:00:10.040Z"/>
    <s v="164 km SW of Singkil, Indonesia"/>
    <s v="earthquake"/>
    <n v="4.51"/>
    <n v="1.9470000000000001"/>
    <n v="0.26400000000000001"/>
    <n v="4"/>
    <s v="reviewed"/>
    <s v="us"/>
    <s v="us"/>
  </r>
  <r>
    <s v="2022-12-30T08:13:20.446Z"/>
    <n v="21.917000000000002"/>
    <n v="94.467299999999994"/>
    <n v="99.727999999999994"/>
    <n v="4.2"/>
    <x v="0"/>
    <n v="20"/>
    <n v="165"/>
    <n v="2.64"/>
    <n v="0.33"/>
    <s v="us"/>
    <s v="us7000j118"/>
    <s v="2023-03-07T18:59:59.040Z"/>
    <s v="72 km WSW of Monywa, Myanmar"/>
    <s v="earthquake"/>
    <n v="15.92"/>
    <n v="13.518000000000001"/>
    <n v="0.17599999999999999"/>
    <n v="9"/>
    <s v="reviewed"/>
    <s v="us"/>
    <s v="us"/>
  </r>
  <r>
    <s v="2022-12-30T05:19:44.350Z"/>
    <n v="0.81079999999999997"/>
    <n v="99.731399999999994"/>
    <n v="152.994"/>
    <n v="4.2"/>
    <x v="0"/>
    <n v="20"/>
    <n v="92"/>
    <n v="1.3939999999999999"/>
    <n v="0.65"/>
    <s v="us"/>
    <s v="us7000j3nv"/>
    <s v="2023-03-07T19:00:10.040Z"/>
    <s v="81 km SE of Padangsidempuan, Indonesia"/>
    <s v="earthquake"/>
    <n v="7.61"/>
    <n v="8.1509999999999998"/>
    <n v="0.17599999999999999"/>
    <n v="9"/>
    <s v="reviewed"/>
    <s v="us"/>
    <s v="us"/>
  </r>
  <r>
    <s v="2022-12-30T03:53:25.133Z"/>
    <n v="3.7425000000000002"/>
    <n v="97.772499999999994"/>
    <n v="10"/>
    <n v="4.7"/>
    <x v="0"/>
    <n v="14"/>
    <n v="126"/>
    <n v="1.69"/>
    <n v="0.81"/>
    <s v="us"/>
    <s v="us7000j3ns"/>
    <s v="2024-01-18T19:07:05.421Z"/>
    <s v="64 km WSW of Pangkalan Brandan, Indonesia"/>
    <s v="earthquake"/>
    <n v="6.02"/>
    <n v="1.9059999999999999"/>
    <n v="0.27600000000000002"/>
    <n v="6"/>
    <s v="reviewed"/>
    <s v="us"/>
    <s v="us"/>
  </r>
  <r>
    <s v="2022-12-30T01:45:16.195Z"/>
    <n v="36.697699999999998"/>
    <n v="71.408600000000007"/>
    <n v="181.29900000000001"/>
    <n v="4.2"/>
    <x v="0"/>
    <n v="56"/>
    <n v="69"/>
    <n v="2.7309999999999999"/>
    <n v="0.98"/>
    <s v="us"/>
    <s v="us7000j0ze"/>
    <s v="2024-01-18T19:07:02.172Z"/>
    <s v="11 km W of Ashk?sham, Afghanistan"/>
    <s v="earthquake"/>
    <n v="7.59"/>
    <n v="7.2069999999999999"/>
    <n v="9.9000000000000005E-2"/>
    <n v="28"/>
    <s v="reviewed"/>
    <s v="us"/>
    <s v="us"/>
  </r>
  <r>
    <s v="2022-12-28T22:50:11.288Z"/>
    <n v="36.572800000000001"/>
    <n v="70.959199999999996"/>
    <n v="202.08199999999999"/>
    <n v="4"/>
    <x v="0"/>
    <n v="37"/>
    <n v="71"/>
    <n v="0.63200000000000001"/>
    <n v="0.68"/>
    <s v="us"/>
    <s v="us7000j0q7"/>
    <s v="2023-03-07T18:59:56.040Z"/>
    <s v="34 km SSE of Jurm, Afghanistan"/>
    <s v="earthquake"/>
    <n v="4.04"/>
    <n v="5.4809999999999999"/>
    <n v="0.13400000000000001"/>
    <n v="15"/>
    <s v="reviewed"/>
    <s v="us"/>
    <s v="us"/>
  </r>
  <r>
    <s v="2022-12-28T04:18:04.774Z"/>
    <n v="23.216100000000001"/>
    <n v="94.14"/>
    <n v="51.119"/>
    <n v="4.5"/>
    <x v="0"/>
    <n v="57"/>
    <n v="110"/>
    <n v="2.3639999999999999"/>
    <n v="0.73"/>
    <s v="us"/>
    <s v="us7000j0kh"/>
    <s v="2024-01-18T19:06:34.655Z"/>
    <s v="54 km SSW of Mawlaik, Myanmar"/>
    <s v="earthquake"/>
    <n v="9.15"/>
    <n v="6.3979999999999997"/>
    <n v="9.2999999999999999E-2"/>
    <n v="34"/>
    <s v="reviewed"/>
    <s v="us"/>
    <s v="us"/>
  </r>
  <r>
    <s v="2022-12-28T00:26:29.581Z"/>
    <n v="38.206200000000003"/>
    <n v="74.231499999999997"/>
    <n v="167.54599999999999"/>
    <n v="4"/>
    <x v="0"/>
    <n v="30"/>
    <n v="57"/>
    <n v="2.2839999999999998"/>
    <n v="0.59"/>
    <s v="us"/>
    <s v="us7000j3f3"/>
    <s v="2023-03-07T19:00:07.040Z"/>
    <s v="Tajikistan-Xinjiang border region"/>
    <s v="earthquake"/>
    <n v="6.76"/>
    <n v="7.2389999999999999"/>
    <n v="0.13900000000000001"/>
    <n v="14"/>
    <s v="reviewed"/>
    <s v="us"/>
    <s v="us"/>
  </r>
  <r>
    <s v="2022-12-27T20:22:03.128Z"/>
    <n v="28.489799999999999"/>
    <n v="83.155299999999997"/>
    <n v="18.597000000000001"/>
    <n v="4.5999999999999996"/>
    <x v="0"/>
    <n v="119"/>
    <n v="58"/>
    <n v="1.9970000000000001"/>
    <n v="0.52"/>
    <s v="us"/>
    <s v="us7000j0i3"/>
    <s v="2023-03-07T18:59:53.040Z"/>
    <s v="48 km WNW of B?glung, Nepal"/>
    <s v="earthquake"/>
    <n v="8.1300000000000008"/>
    <n v="3.7309999999999999"/>
    <n v="5.3999999999999999E-2"/>
    <n v="117"/>
    <s v="reviewed"/>
    <s v="us"/>
    <s v="us"/>
  </r>
  <r>
    <s v="2022-12-27T19:57:58.962Z"/>
    <n v="0.51739999999999997"/>
    <n v="99.745599999999996"/>
    <n v="136.119"/>
    <n v="4.2"/>
    <x v="0"/>
    <n v="43"/>
    <n v="68"/>
    <n v="2.306"/>
    <n v="0.78"/>
    <s v="us"/>
    <s v="us7000j0i1"/>
    <s v="2023-03-07T18:59:53.040Z"/>
    <s v="108 km SSE of Padangsidempuan, Indonesia"/>
    <s v="earthquake"/>
    <n v="7.15"/>
    <n v="7.0529999999999999"/>
    <n v="9.8000000000000004E-2"/>
    <n v="33"/>
    <s v="reviewed"/>
    <s v="us"/>
    <s v="us"/>
  </r>
  <r>
    <s v="2022-12-27T19:38:12.218Z"/>
    <n v="28.925999999999998"/>
    <n v="83.613699999999994"/>
    <n v="24.596"/>
    <n v="4"/>
    <x v="0"/>
    <n v="36"/>
    <n v="85"/>
    <n v="1.847"/>
    <n v="0.63"/>
    <s v="us"/>
    <s v="us7000j0hw"/>
    <s v="2023-03-07T18:59:53.040Z"/>
    <s v="55 km N of Chitre, Nepal"/>
    <s v="earthquake"/>
    <n v="9.89"/>
    <n v="5.7"/>
    <n v="0.106"/>
    <n v="30"/>
    <s v="reviewed"/>
    <s v="us"/>
    <s v="us"/>
  </r>
  <r>
    <s v="2022-12-27T03:30:11.565Z"/>
    <n v="37.925800000000002"/>
    <n v="101.157"/>
    <n v="10"/>
    <n v="4.5999999999999996"/>
    <x v="0"/>
    <n v="84"/>
    <n v="42"/>
    <n v="2.8279999999999998"/>
    <n v="0.74"/>
    <s v="us"/>
    <s v="us6000jbwl"/>
    <s v="2023-03-07T18:59:52.040Z"/>
    <s v="110 km SW of Jinchang, China"/>
    <s v="earthquake"/>
    <n v="8.52"/>
    <n v="1.861"/>
    <n v="7.3999999999999996E-2"/>
    <n v="55"/>
    <s v="reviewed"/>
    <s v="us"/>
    <s v="us"/>
  </r>
  <r>
    <s v="2022-12-27T02:29:38.069Z"/>
    <n v="11.4848"/>
    <n v="95"/>
    <n v="10"/>
    <n v="4.0999999999999996"/>
    <x v="0"/>
    <n v="19"/>
    <n v="176"/>
    <n v="4.7910000000000004"/>
    <n v="0.28999999999999998"/>
    <s v="us"/>
    <s v="us7000j359"/>
    <s v="2023-03-07T19:00:06.040Z"/>
    <s v="246 km E of Port Blair, India"/>
    <s v="earthquake"/>
    <n v="11.58"/>
    <n v="1.9530000000000001"/>
    <n v="0.19700000000000001"/>
    <n v="7"/>
    <s v="reviewed"/>
    <s v="us"/>
    <s v="us"/>
  </r>
  <r>
    <s v="2022-12-26T22:50:52.340Z"/>
    <n v="9.0067000000000004"/>
    <n v="93.877899999999997"/>
    <n v="10.010999999999999"/>
    <n v="4.3"/>
    <x v="0"/>
    <n v="16"/>
    <n v="81"/>
    <n v="2.859"/>
    <n v="0.53"/>
    <s v="us"/>
    <s v="us7000j2l9"/>
    <s v="2024-01-18T19:06:04.814Z"/>
    <s v="Nicobar Islands, India region"/>
    <s v="earthquake"/>
    <n v="10.18"/>
    <n v="5.351"/>
    <n v="0.23899999999999999"/>
    <n v="5"/>
    <s v="reviewed"/>
    <s v="us"/>
    <s v="us"/>
  </r>
  <r>
    <s v="2022-12-26T10:39:15.175Z"/>
    <n v="33.544199999999996"/>
    <n v="81.816000000000003"/>
    <n v="10"/>
    <n v="4.3"/>
    <x v="0"/>
    <n v="48"/>
    <n v="76"/>
    <n v="6.4550000000000001"/>
    <n v="0.9"/>
    <s v="us"/>
    <s v="us6000jbs8"/>
    <s v="2023-03-07T18:59:50.040Z"/>
    <s v="western Xizang"/>
    <s v="earthquake"/>
    <n v="7.8"/>
    <n v="1.865"/>
    <n v="0.122"/>
    <n v="19"/>
    <s v="reviewed"/>
    <s v="us"/>
    <s v="us"/>
  </r>
  <r>
    <s v="2022-12-26T08:34:02.108Z"/>
    <n v="23.2606"/>
    <n v="103.34399999999999"/>
    <n v="10"/>
    <n v="4"/>
    <x v="0"/>
    <n v="17"/>
    <n v="84"/>
    <n v="1.9950000000000001"/>
    <n v="0.64"/>
    <s v="us"/>
    <s v="us7000j2ks"/>
    <s v="2023-03-07T19:00:05.040Z"/>
    <s v="22 km ESE of Gejiu, China"/>
    <s v="earthquake"/>
    <n v="7.1"/>
    <n v="1.9419999999999999"/>
    <n v="0.25900000000000001"/>
    <n v="4"/>
    <s v="reviewed"/>
    <s v="us"/>
    <s v="us"/>
  </r>
  <r>
    <s v="2022-12-26T02:57:03.782Z"/>
    <n v="36.522500000000001"/>
    <n v="70.800700000000006"/>
    <n v="177.94499999999999"/>
    <n v="4.4000000000000004"/>
    <x v="0"/>
    <n v="75"/>
    <n v="74"/>
    <n v="0.628"/>
    <n v="0.85"/>
    <s v="us"/>
    <s v="us6000jbq3"/>
    <s v="2023-03-07T18:59:49.040Z"/>
    <s v="38 km S of Jurm, Afghanistan"/>
    <s v="earthquake"/>
    <n v="6.93"/>
    <n v="5.4009999999999998"/>
    <n v="8.2000000000000003E-2"/>
    <n v="43"/>
    <s v="reviewed"/>
    <s v="us"/>
    <s v="us"/>
  </r>
  <r>
    <s v="2022-12-26T01:12:37.749Z"/>
    <n v="2.7999000000000001"/>
    <n v="89.462800000000001"/>
    <n v="10"/>
    <n v="4"/>
    <x v="0"/>
    <n v="12"/>
    <n v="173"/>
    <n v="8.2420000000000009"/>
    <n v="0.84"/>
    <s v="us"/>
    <s v="us7000j2kl"/>
    <s v="2023-03-07T19:00:05.040Z"/>
    <s v="North Indian Ocean"/>
    <s v="earthquake"/>
    <n v="6.4"/>
    <n v="1.964"/>
    <n v="0.36699999999999999"/>
    <n v="2"/>
    <s v="reviewed"/>
    <s v="us"/>
    <s v="us"/>
  </r>
  <r>
    <s v="2022-12-25T01:33:34.197Z"/>
    <n v="39.643300000000004"/>
    <n v="74.900599999999997"/>
    <n v="50.804000000000002"/>
    <n v="4.3"/>
    <x v="0"/>
    <n v="58"/>
    <n v="65"/>
    <n v="1.5129999999999999"/>
    <n v="0.67"/>
    <s v="us"/>
    <s v="us6000jbib"/>
    <s v="2024-01-18T17:39:48.576Z"/>
    <s v="95 km W of Kashgar, China"/>
    <s v="earthquake"/>
    <n v="6.65"/>
    <n v="6.1289999999999996"/>
    <n v="8.7999999999999995E-2"/>
    <n v="39"/>
    <s v="reviewed"/>
    <s v="us"/>
    <s v="us"/>
  </r>
  <r>
    <s v="2022-12-23T01:31:21.071Z"/>
    <n v="28.4999"/>
    <n v="83.101500000000001"/>
    <n v="10"/>
    <n v="4.5"/>
    <x v="0"/>
    <n v="27"/>
    <n v="100"/>
    <n v="2.0449999999999999"/>
    <n v="0.65"/>
    <s v="us"/>
    <s v="us7000j29h"/>
    <s v="2023-02-28T23:06:46.040Z"/>
    <s v="Nepal"/>
    <s v="earthquake"/>
    <n v="10.66"/>
    <n v="1.8939999999999999"/>
    <n v="0.14000000000000001"/>
    <n v="15"/>
    <s v="reviewed"/>
    <s v="us"/>
    <s v="us"/>
  </r>
  <r>
    <s v="2022-12-23T01:30:55.904Z"/>
    <n v="28.5471"/>
    <n v="83.0809"/>
    <n v="10"/>
    <n v="4.2"/>
    <x v="0"/>
    <n v="21"/>
    <n v="134"/>
    <n v="2.0779999999999998"/>
    <n v="0.96"/>
    <s v="us"/>
    <s v="us7000j29m"/>
    <s v="2023-02-28T23:06:46.040Z"/>
    <s v="58 km WNW of B?glung, Nepal"/>
    <s v="earthquake"/>
    <n v="11.51"/>
    <n v="1.9379999999999999"/>
    <n v="0.187"/>
    <n v="9"/>
    <s v="reviewed"/>
    <s v="us"/>
    <s v="us"/>
  </r>
  <r>
    <s v="2022-12-22T02:47:03.461Z"/>
    <n v="35.585799999999999"/>
    <n v="99.026600000000002"/>
    <n v="10"/>
    <n v="4.9000000000000004"/>
    <x v="1"/>
    <n v="68"/>
    <n v="47"/>
    <n v="3.8140000000000001"/>
    <n v="0.52"/>
    <s v="us"/>
    <s v="us6000jazu"/>
    <s v="2023-02-28T23:06:42.040Z"/>
    <s v="271 km WSW of Xining, China"/>
    <s v="earthquake"/>
    <n v="7.99"/>
    <n v="1.827"/>
    <n v="9.8000000000000004E-2"/>
    <n v="10"/>
    <s v="reviewed"/>
    <s v="us"/>
    <s v="us"/>
  </r>
  <r>
    <s v="2022-12-21T19:33:15.412Z"/>
    <n v="36.718200000000003"/>
    <n v="71.073499999999996"/>
    <n v="221.36799999999999"/>
    <n v="4.2"/>
    <x v="0"/>
    <n v="47"/>
    <n v="69"/>
    <n v="0.56899999999999995"/>
    <n v="0.92"/>
    <s v="us"/>
    <s v="us6000jawr"/>
    <s v="2023-02-28T23:06:41.040Z"/>
    <s v="26 km SE of Jurm, Afghanistan"/>
    <s v="earthquake"/>
    <n v="4.32"/>
    <n v="6.4829999999999997"/>
    <n v="0.115"/>
    <n v="21"/>
    <s v="reviewed"/>
    <s v="us"/>
    <s v="us"/>
  </r>
  <r>
    <s v="2022-12-21T06:27:42.596Z"/>
    <n v="36.540399999999998"/>
    <n v="70.883200000000002"/>
    <n v="185.215"/>
    <n v="4"/>
    <x v="0"/>
    <n v="38"/>
    <n v="79"/>
    <n v="0.63400000000000001"/>
    <n v="1.08"/>
    <s v="us"/>
    <s v="us6000jasq"/>
    <s v="2023-02-28T23:06:38.040Z"/>
    <s v="36 km S of Jurm, Afghanistan"/>
    <s v="earthquake"/>
    <n v="7.14"/>
    <n v="4.032"/>
    <n v="0.13800000000000001"/>
    <n v="14"/>
    <s v="reviewed"/>
    <s v="us"/>
    <s v="us"/>
  </r>
  <r>
    <s v="2022-12-21T02:27:01.824Z"/>
    <n v="36.541699999999999"/>
    <n v="71.409899999999993"/>
    <n v="116.94799999999999"/>
    <n v="4.4000000000000004"/>
    <x v="0"/>
    <n v="67"/>
    <n v="77"/>
    <n v="0.88700000000000001"/>
    <n v="0.6"/>
    <s v="us"/>
    <s v="us6000jar7"/>
    <s v="2024-01-18T17:37:51.764Z"/>
    <s v="19 km SW of Ashk?sham, Afghanistan"/>
    <s v="earthquake"/>
    <n v="6.38"/>
    <n v="4.8010000000000002"/>
    <n v="7.8E-2"/>
    <n v="47"/>
    <s v="reviewed"/>
    <s v="us"/>
    <s v="us"/>
  </r>
  <r>
    <s v="2022-12-20T21:21:15.970Z"/>
    <n v="24.534099999999999"/>
    <n v="96.153999999999996"/>
    <n v="10.157"/>
    <n v="4.3"/>
    <x v="0"/>
    <n v="35"/>
    <n v="111"/>
    <n v="3.835"/>
    <n v="0.6"/>
    <s v="us"/>
    <s v="us6000japf"/>
    <s v="2023-02-28T23:06:36.040Z"/>
    <s v="Myanmar"/>
    <s v="earthquake"/>
    <n v="7.82"/>
    <n v="4.0110000000000001"/>
    <n v="0.129"/>
    <n v="17"/>
    <s v="reviewed"/>
    <s v="us"/>
    <s v="us"/>
  </r>
  <r>
    <s v="2022-12-20T09:54:36.748Z"/>
    <n v="36.860999999999997"/>
    <n v="78.619500000000002"/>
    <n v="10"/>
    <n v="4.3"/>
    <x v="0"/>
    <n v="60"/>
    <n v="93"/>
    <n v="4.7919999999999998"/>
    <n v="0.38"/>
    <s v="us"/>
    <s v="us6000jahe"/>
    <s v="2023-02-28T23:06:32.040Z"/>
    <s v="48 km SSW of Zangguy, China"/>
    <s v="earthquake"/>
    <n v="5.1100000000000003"/>
    <n v="1.8169999999999999"/>
    <n v="0.10100000000000001"/>
    <n v="28"/>
    <s v="reviewed"/>
    <s v="us"/>
    <s v="us"/>
  </r>
  <r>
    <s v="2022-12-20T02:12:04.202Z"/>
    <n v="31.834900000000001"/>
    <n v="94.2256"/>
    <n v="10"/>
    <n v="4.4000000000000004"/>
    <x v="0"/>
    <n v="25"/>
    <n v="110"/>
    <n v="8.7490000000000006"/>
    <n v="0.66"/>
    <s v="us"/>
    <s v="us7000j1uv"/>
    <s v="2023-02-28T23:06:31.040Z"/>
    <s v="209 km E of Nagqu, China"/>
    <s v="earthquake"/>
    <n v="11.46"/>
    <n v="1.9019999999999999"/>
    <n v="0.16200000000000001"/>
    <n v="11"/>
    <s v="reviewed"/>
    <s v="us"/>
    <s v="us"/>
  </r>
  <r>
    <s v="2022-12-19T17:31:17.786Z"/>
    <n v="20.074400000000001"/>
    <n v="95.9786"/>
    <n v="10"/>
    <n v="4.5"/>
    <x v="0"/>
    <n v="37"/>
    <n v="83"/>
    <n v="0.33"/>
    <n v="0.61"/>
    <s v="us"/>
    <s v="us6000jadi"/>
    <s v="2023-02-28T23:06:30.040Z"/>
    <s v="39 km NNW of Nay Pyi Taw, Myanmar"/>
    <s v="earthquake"/>
    <n v="3.24"/>
    <n v="1.865"/>
    <n v="0.127"/>
    <n v="18"/>
    <s v="reviewed"/>
    <s v="us"/>
    <s v="us"/>
  </r>
  <r>
    <s v="2022-12-19T15:50:56.430Z"/>
    <n v="39.136200000000002"/>
    <n v="70.588999999999999"/>
    <n v="10"/>
    <n v="4.3"/>
    <x v="0"/>
    <n v="41"/>
    <n v="95"/>
    <n v="0.93700000000000006"/>
    <n v="0.47"/>
    <s v="us"/>
    <s v="us6000jad0"/>
    <s v="2024-01-18T17:37:26.665Z"/>
    <s v="22 km ENE of Rasht, Tajikistan"/>
    <s v="earthquake"/>
    <n v="4.41"/>
    <n v="1.92"/>
    <n v="0.126"/>
    <n v="19"/>
    <s v="reviewed"/>
    <s v="us"/>
    <s v="us"/>
  </r>
  <r>
    <s v="2022-12-18T16:07:43.536Z"/>
    <n v="33.580399999999997"/>
    <n v="84.443799999999996"/>
    <n v="10"/>
    <n v="4.4000000000000004"/>
    <x v="0"/>
    <n v="43"/>
    <n v="86"/>
    <n v="5.9619999999999997"/>
    <n v="0.62"/>
    <s v="us"/>
    <s v="us6000ja5s"/>
    <s v="2023-02-28T23:06:27.040Z"/>
    <s v="western Xizang"/>
    <s v="earthquake"/>
    <n v="7.97"/>
    <n v="1.365"/>
    <n v="0.12"/>
    <n v="23"/>
    <s v="reviewed"/>
    <s v="us"/>
    <s v="us"/>
  </r>
  <r>
    <s v="2022-12-18T13:54:12.965Z"/>
    <n v="38.340699999999998"/>
    <n v="75.407200000000003"/>
    <n v="133.25"/>
    <n v="4.2"/>
    <x v="0"/>
    <n v="36"/>
    <n v="97"/>
    <n v="3.0350000000000001"/>
    <n v="0.49"/>
    <s v="us"/>
    <s v="us6000ja5c"/>
    <s v="2024-01-18T17:37:01.189Z"/>
    <s v="124 km WNW of Damusi, China"/>
    <s v="earthquake"/>
    <n v="8.25"/>
    <n v="8.6340000000000003"/>
    <n v="0.13600000000000001"/>
    <n v="16"/>
    <s v="reviewed"/>
    <s v="us"/>
    <s v="us"/>
  </r>
  <r>
    <s v="2022-12-18T13:29:08.283Z"/>
    <n v="34.462899999999998"/>
    <n v="82.566400000000002"/>
    <n v="10"/>
    <n v="4.7"/>
    <x v="0"/>
    <n v="87"/>
    <n v="43"/>
    <n v="7.0369999999999999"/>
    <n v="0.36"/>
    <s v="us"/>
    <s v="us6000ja55"/>
    <s v="2023-02-28T23:06:26.040Z"/>
    <s v="western Xizang"/>
    <s v="earthquake"/>
    <n v="8.3000000000000007"/>
    <n v="1.8360000000000001"/>
    <n v="6.5000000000000002E-2"/>
    <n v="74"/>
    <s v="reviewed"/>
    <s v="us"/>
    <s v="us"/>
  </r>
  <r>
    <s v="2022-12-18T07:20:42.058Z"/>
    <n v="22.555900000000001"/>
    <n v="93.795900000000003"/>
    <n v="39.482999999999997"/>
    <n v="4.2"/>
    <x v="0"/>
    <n v="15"/>
    <n v="169"/>
    <n v="3.4980000000000002"/>
    <n v="0.51"/>
    <s v="us"/>
    <s v="us7000j0gs"/>
    <s v="2023-02-28T23:06:25.040Z"/>
    <s v="21 km ESE of Hakha, Myanmar"/>
    <s v="earthquake"/>
    <n v="12.92"/>
    <n v="11.778"/>
    <n v="0.186"/>
    <n v="8"/>
    <s v="reviewed"/>
    <s v="us"/>
    <s v="us"/>
  </r>
  <r>
    <s v="2022-12-17T16:05:42.099Z"/>
    <n v="24.2087"/>
    <n v="94.729399999999998"/>
    <n v="98.088999999999999"/>
    <n v="4.2"/>
    <x v="0"/>
    <n v="46"/>
    <n v="122"/>
    <n v="4.0330000000000004"/>
    <n v="0.8"/>
    <s v="us"/>
    <s v="us6000ja0r"/>
    <s v="2023-02-28T23:06:22.040Z"/>
    <s v="70 km NNE of Mawlaik, Myanmar"/>
    <s v="earthquake"/>
    <n v="9.7899999999999991"/>
    <n v="8.4339999999999993"/>
    <n v="0.11700000000000001"/>
    <n v="23"/>
    <s v="reviewed"/>
    <s v="us"/>
    <s v="us"/>
  </r>
  <r>
    <s v="2022-12-17T14:24:07.684Z"/>
    <n v="37.561999999999998"/>
    <n v="77.822599999999994"/>
    <n v="10"/>
    <n v="4.5"/>
    <x v="0"/>
    <n v="40"/>
    <n v="116"/>
    <n v="3.88"/>
    <n v="0.83"/>
    <s v="us"/>
    <s v="us6000ja0b"/>
    <s v="2023-02-28T23:06:22.040Z"/>
    <s v="89 km WNW of Zangguy, China"/>
    <s v="earthquake"/>
    <n v="7.27"/>
    <n v="1.8939999999999999"/>
    <n v="0.11600000000000001"/>
    <n v="22"/>
    <s v="reviewed"/>
    <s v="us"/>
    <s v="us"/>
  </r>
  <r>
    <s v="2022-12-17T03:26:56.711Z"/>
    <n v="38.995899999999999"/>
    <n v="69.584599999999995"/>
    <n v="14.79"/>
    <n v="4.3"/>
    <x v="0"/>
    <n v="35"/>
    <n v="109"/>
    <n v="0.56200000000000006"/>
    <n v="0.72"/>
    <s v="us"/>
    <s v="us6000j9x4"/>
    <s v="2023-02-28T23:06:20.040Z"/>
    <s v="32 km NNW of Obigarm, Tajikistan"/>
    <s v="earthquake"/>
    <n v="6.79"/>
    <n v="4.6100000000000003"/>
    <n v="0.14199999999999999"/>
    <n v="14"/>
    <s v="reviewed"/>
    <s v="us"/>
    <s v="us"/>
  </r>
  <r>
    <s v="2022-12-16T07:58:32.398Z"/>
    <n v="21.821100000000001"/>
    <n v="95.890500000000003"/>
    <n v="23.981999999999999"/>
    <n v="4.5999999999999996"/>
    <x v="0"/>
    <n v="51"/>
    <n v="76"/>
    <n v="1.4950000000000001"/>
    <n v="0.45"/>
    <s v="us"/>
    <s v="us6000j9nn"/>
    <s v="2023-02-18T22:04:15.040Z"/>
    <s v="11 km SW of Sagaing, Myanmar"/>
    <s v="earthquake"/>
    <n v="6.54"/>
    <n v="4.7839999999999998"/>
    <n v="9.7000000000000003E-2"/>
    <n v="32"/>
    <s v="reviewed"/>
    <s v="us"/>
    <s v="us"/>
  </r>
  <r>
    <s v="2022-12-15T17:12:53.035Z"/>
    <n v="24.8414"/>
    <n v="95.083699999999993"/>
    <n v="101.752"/>
    <n v="4.4000000000000004"/>
    <x v="0"/>
    <n v="101"/>
    <n v="55"/>
    <n v="4.4349999999999996"/>
    <n v="0.49"/>
    <s v="us"/>
    <s v="us6000j9ij"/>
    <s v="2023-02-18T22:04:14.040Z"/>
    <s v="106 km E of Yairipok, India"/>
    <s v="earthquake"/>
    <n v="9.1999999999999993"/>
    <n v="5.1619999999999999"/>
    <n v="6.2E-2"/>
    <n v="80"/>
    <s v="reviewed"/>
    <s v="us"/>
    <s v="us"/>
  </r>
  <r>
    <s v="2022-12-15T17:07:39.851Z"/>
    <n v="36.342100000000002"/>
    <n v="71.011799999999994"/>
    <n v="104.319"/>
    <n v="4.3"/>
    <x v="0"/>
    <n v="37"/>
    <n v="77"/>
    <n v="2.411"/>
    <n v="0.85"/>
    <s v="us"/>
    <s v="us6000j9ih"/>
    <s v="2023-02-18T22:04:14.040Z"/>
    <s v="60 km SW of Ashk?sham, Afghanistan"/>
    <s v="earthquake"/>
    <n v="6.11"/>
    <n v="7.8890000000000002"/>
    <n v="0.122"/>
    <n v="21"/>
    <s v="reviewed"/>
    <s v="us"/>
    <s v="us"/>
  </r>
  <r>
    <s v="2022-12-14T20:46:31.402Z"/>
    <n v="21.857299999999999"/>
    <n v="95.877799999999993"/>
    <n v="10"/>
    <n v="4.8"/>
    <x v="2"/>
    <n v="87"/>
    <n v="54"/>
    <n v="1.528"/>
    <n v="0.6"/>
    <s v="us"/>
    <s v="us6000j99a"/>
    <s v="2023-02-18T22:04:11.040Z"/>
    <s v="10 km WSW of Sagaing, Myanmar"/>
    <s v="earthquake"/>
    <n v="6.08"/>
    <n v="1.0109999999999999"/>
    <n v="9.8000000000000004E-2"/>
    <n v="10"/>
    <s v="reviewed"/>
    <s v="us"/>
    <s v="us"/>
  </r>
  <r>
    <s v="2022-12-13T20:16:14.898Z"/>
    <n v="37.307600000000001"/>
    <n v="71.918099999999995"/>
    <n v="153.66300000000001"/>
    <n v="4"/>
    <x v="0"/>
    <n v="15"/>
    <n v="106"/>
    <n v="1.087"/>
    <n v="0.45"/>
    <s v="us"/>
    <s v="us6000j920"/>
    <s v="2023-02-18T22:04:08.040Z"/>
    <s v="Afghanistan-Tajikistan border region"/>
    <s v="earthquake"/>
    <n v="6.52"/>
    <n v="5.0270000000000001"/>
    <n v="0.26"/>
    <n v="4"/>
    <s v="reviewed"/>
    <s v="us"/>
    <s v="us"/>
  </r>
  <r>
    <s v="2022-12-13T08:38:58.807Z"/>
    <n v="6.0907999999999998"/>
    <n v="93.117599999999996"/>
    <n v="19.265999999999998"/>
    <n v="4.9000000000000004"/>
    <x v="0"/>
    <n v="47"/>
    <n v="98"/>
    <n v="3.9060000000000001"/>
    <n v="0.72"/>
    <s v="us"/>
    <s v="us6000j8yt"/>
    <s v="2023-02-18T22:04:07.040Z"/>
    <s v="244 km W of Sabang, Indonesia"/>
    <s v="earthquake"/>
    <n v="4.16"/>
    <n v="4.6539999999999999"/>
    <n v="0.104"/>
    <n v="29"/>
    <s v="reviewed"/>
    <s v="us"/>
    <s v="us"/>
  </r>
  <r>
    <s v="2022-12-13T02:05:12.632Z"/>
    <n v="36.330500000000001"/>
    <n v="69.278400000000005"/>
    <n v="12.273999999999999"/>
    <n v="4.3"/>
    <x v="0"/>
    <n v="26"/>
    <n v="65"/>
    <n v="1.31"/>
    <n v="0.54"/>
    <s v="us"/>
    <s v="us6000j8x8"/>
    <s v="2023-02-18T22:04:07.040Z"/>
    <s v="32 km NNE of Nahr?n, Afghanistan"/>
    <s v="earthquake"/>
    <n v="4.2699999999999996"/>
    <n v="5.6710000000000003"/>
    <n v="0.16900000000000001"/>
    <n v="10"/>
    <s v="reviewed"/>
    <s v="us"/>
    <s v="us"/>
  </r>
  <r>
    <s v="2022-12-12T14:41:36.662Z"/>
    <n v="30.728200000000001"/>
    <n v="96.349100000000007"/>
    <n v="10"/>
    <n v="4.3"/>
    <x v="0"/>
    <n v="33"/>
    <n v="87"/>
    <n v="10.098000000000001"/>
    <n v="0.82"/>
    <s v="us"/>
    <s v="us6000j9qq"/>
    <s v="2023-02-18T22:04:16.040Z"/>
    <s v="91 km WSW of Qamdo, China"/>
    <s v="earthquake"/>
    <n v="5.12"/>
    <n v="1.907"/>
    <n v="0.126"/>
    <n v="18"/>
    <s v="reviewed"/>
    <s v="us"/>
    <s v="us"/>
  </r>
  <r>
    <s v="2022-12-12T07:18:46.401Z"/>
    <n v="12.736000000000001"/>
    <n v="93.632999999999996"/>
    <n v="85.927000000000007"/>
    <n v="4.5"/>
    <x v="0"/>
    <n v="53"/>
    <n v="61"/>
    <n v="1.381"/>
    <n v="0.41"/>
    <s v="us"/>
    <s v="us6000j8qb"/>
    <s v="2023-02-18T22:04:05.040Z"/>
    <s v="151 km NE of Bamboo Flat, India"/>
    <s v="earthquake"/>
    <n v="7.83"/>
    <n v="2.206"/>
    <n v="0.1"/>
    <n v="29"/>
    <s v="reviewed"/>
    <s v="us"/>
    <s v="us"/>
  </r>
  <r>
    <s v="2022-12-12T02:11:07.931Z"/>
    <n v="36.565800000000003"/>
    <n v="71.003200000000007"/>
    <n v="219.279"/>
    <n v="4.4000000000000004"/>
    <x v="0"/>
    <n v="81"/>
    <n v="72"/>
    <n v="0.65500000000000003"/>
    <n v="0.7"/>
    <s v="us"/>
    <s v="us6000j8pk"/>
    <s v="2023-02-18T22:04:05.040Z"/>
    <s v="36 km SSE of Jurm, Afghanistan"/>
    <s v="earthquake"/>
    <n v="8.0500000000000007"/>
    <n v="3.0680000000000001"/>
    <n v="6.7000000000000004E-2"/>
    <n v="63"/>
    <s v="reviewed"/>
    <s v="us"/>
    <s v="us"/>
  </r>
  <r>
    <s v="2022-12-11T09:53:38.335Z"/>
    <n v="36.755099999999999"/>
    <n v="71.1267"/>
    <n v="95.588999999999999"/>
    <n v="4.5999999999999996"/>
    <x v="0"/>
    <n v="35"/>
    <n v="68"/>
    <n v="2.536"/>
    <n v="0.53"/>
    <s v="us"/>
    <s v="us6000j8ki"/>
    <s v="2023-02-18T22:04:03.040Z"/>
    <s v="28 km ESE of Jurm, Afghanistan"/>
    <s v="earthquake"/>
    <n v="4.96"/>
    <n v="7.9470000000000001"/>
    <n v="0.152"/>
    <n v="13"/>
    <s v="reviewed"/>
    <s v="us"/>
    <s v="us"/>
  </r>
  <r>
    <s v="2022-12-11T03:13:53.784Z"/>
    <n v="36.671599999999998"/>
    <n v="71.059299999999993"/>
    <n v="243.953"/>
    <n v="4.5"/>
    <x v="0"/>
    <n v="77"/>
    <n v="47"/>
    <n v="0.59599999999999997"/>
    <n v="0.88"/>
    <s v="us"/>
    <s v="us6000j8ip"/>
    <s v="2023-02-18T22:04:02.040Z"/>
    <s v="29 km SE of Jurm, Afghanistan"/>
    <s v="earthquake"/>
    <n v="7.47"/>
    <n v="4.992"/>
    <n v="5.8000000000000003E-2"/>
    <n v="87"/>
    <s v="reviewed"/>
    <s v="us"/>
    <s v="us"/>
  </r>
  <r>
    <s v="2022-12-11T01:52:46.957Z"/>
    <n v="34.641800000000003"/>
    <n v="69.3476"/>
    <n v="25.69"/>
    <n v="4.3"/>
    <x v="0"/>
    <n v="25"/>
    <n v="123"/>
    <n v="0.27100000000000002"/>
    <n v="0.95"/>
    <s v="us"/>
    <s v="us6000j8id"/>
    <s v="2023-02-18T22:04:02.040Z"/>
    <s v="20 km NE of Kabul, Afghanistan"/>
    <s v="earthquake"/>
    <n v="9.41"/>
    <n v="6.0739999999999998"/>
    <n v="0.14199999999999999"/>
    <n v="14"/>
    <s v="reviewed"/>
    <s v="us"/>
    <s v="us"/>
  </r>
  <r>
    <s v="2022-12-10T23:12:25.473Z"/>
    <n v="37.342100000000002"/>
    <n v="72.197900000000004"/>
    <n v="218.04300000000001"/>
    <n v="4"/>
    <x v="0"/>
    <n v="14"/>
    <n v="130"/>
    <n v="1.3120000000000001"/>
    <n v="0.36"/>
    <s v="us"/>
    <s v="us6000j8hl"/>
    <s v="2023-02-18T22:04:02.040Z"/>
    <s v="44 km NNW of Khand?d, Afghanistan"/>
    <s v="earthquake"/>
    <n v="8.1"/>
    <n v="12.59"/>
    <n v="0.36599999999999999"/>
    <n v="2"/>
    <s v="reviewed"/>
    <s v="us"/>
    <s v="us"/>
  </r>
  <r>
    <s v="2022-12-10T21:40:00.404Z"/>
    <n v="2.0266999999999999"/>
    <n v="98.951400000000007"/>
    <n v="6.7169999999999996"/>
    <n v="4.4000000000000004"/>
    <x v="2"/>
    <n v="104"/>
    <n v="60"/>
    <n v="0.66300000000000003"/>
    <n v="0.66"/>
    <s v="us"/>
    <s v="us6000j8h6"/>
    <s v="2023-02-18T22:04:02.040Z"/>
    <s v="northern Sumatra, Indonesia"/>
    <s v="earthquake"/>
    <n v="4.99"/>
    <n v="4.0350000000000001"/>
    <n v="0.08"/>
    <n v="15"/>
    <s v="reviewed"/>
    <s v="us"/>
    <s v="us"/>
  </r>
  <r>
    <s v="2022-12-10T13:47:40.336Z"/>
    <n v="37.8416"/>
    <n v="101.22490000000001"/>
    <n v="10"/>
    <n v="4.9000000000000004"/>
    <x v="0"/>
    <n v="38"/>
    <n v="82"/>
    <n v="20.576000000000001"/>
    <n v="0.7"/>
    <s v="us"/>
    <s v="us6000j8f7"/>
    <s v="2023-02-18T22:04:01.040Z"/>
    <s v="112 km SW of Jinchang, China"/>
    <s v="earthquake"/>
    <n v="11.85"/>
    <n v="1.905"/>
    <n v="0.08"/>
    <n v="54"/>
    <s v="reviewed"/>
    <s v="us"/>
    <s v="us"/>
  </r>
  <r>
    <s v="2022-12-10T09:43:37.872Z"/>
    <n v="5.1858000000000004"/>
    <n v="95.858699999999999"/>
    <n v="8.4339999999999993"/>
    <n v="4.4000000000000004"/>
    <x v="0"/>
    <n v="33"/>
    <n v="139"/>
    <n v="1.085"/>
    <n v="0.59"/>
    <s v="us"/>
    <s v="us6000j9g7"/>
    <s v="2023-02-18T22:04:12.040Z"/>
    <s v="24 km SSW of Sigli, Indonesia"/>
    <s v="earthquake"/>
    <n v="8.0500000000000007"/>
    <n v="4.6120000000000001"/>
    <n v="0.13400000000000001"/>
    <n v="19"/>
    <s v="reviewed"/>
    <s v="us"/>
    <s v="us"/>
  </r>
  <r>
    <s v="2022-12-10T01:22:06.580Z"/>
    <n v="37.869799999999998"/>
    <n v="71.917400000000001"/>
    <n v="99.634"/>
    <n v="4"/>
    <x v="0"/>
    <n v="15"/>
    <n v="124"/>
    <n v="1.6080000000000001"/>
    <n v="0.82"/>
    <s v="us"/>
    <s v="us6000j8bg"/>
    <s v="2023-02-18T22:04:00.040Z"/>
    <s v="Afghanistan-Tajikistan border region"/>
    <s v="earthquake"/>
    <n v="7.24"/>
    <n v="11.518000000000001"/>
    <n v="0.23100000000000001"/>
    <n v="5"/>
    <s v="reviewed"/>
    <s v="us"/>
    <s v="us"/>
  </r>
  <r>
    <s v="2022-12-09T18:41:05.061Z"/>
    <n v="38.6815"/>
    <n v="73.661699999999996"/>
    <n v="104.947"/>
    <n v="4.3"/>
    <x v="0"/>
    <n v="32"/>
    <n v="100"/>
    <n v="1.653"/>
    <n v="0.55000000000000004"/>
    <s v="us"/>
    <s v="us6000j87v"/>
    <s v="2023-02-11T23:03:22.040Z"/>
    <s v="62 km NNW of Murghob, Tajikistan"/>
    <s v="earthquake"/>
    <n v="7.58"/>
    <n v="7.6059999999999999"/>
    <n v="0.13700000000000001"/>
    <n v="17"/>
    <s v="reviewed"/>
    <s v="us"/>
    <s v="us"/>
  </r>
  <r>
    <s v="2022-12-09T15:40:44.925Z"/>
    <n v="26.025400000000001"/>
    <n v="95.393100000000004"/>
    <n v="99.201999999999998"/>
    <n v="4.5"/>
    <x v="0"/>
    <n v="41"/>
    <n v="110"/>
    <n v="5.4450000000000003"/>
    <n v="0.64"/>
    <s v="us"/>
    <s v="us6000j86w"/>
    <s v="2023-02-11T23:03:21.040Z"/>
    <s v="Myanmar-India border region"/>
    <s v="earthquake"/>
    <n v="11.76"/>
    <n v="7.0410000000000004"/>
    <n v="0.1"/>
    <n v="29"/>
    <s v="reviewed"/>
    <s v="us"/>
    <s v="us"/>
  </r>
  <r>
    <s v="2022-12-08T20:01:41.565Z"/>
    <n v="36.481099999999998"/>
    <n v="71.246099999999998"/>
    <n v="120.961"/>
    <n v="4"/>
    <x v="0"/>
    <n v="23"/>
    <n v="106"/>
    <n v="2.641"/>
    <n v="0.98"/>
    <s v="us"/>
    <s v="us6000j804"/>
    <s v="2023-02-11T23:03:18.040Z"/>
    <s v="34 km SW of Ashk?sham, Afghanistan"/>
    <s v="earthquake"/>
    <n v="8.82"/>
    <n v="12.151999999999999"/>
    <n v="0.23200000000000001"/>
    <n v="5"/>
    <s v="reviewed"/>
    <s v="us"/>
    <s v="us"/>
  </r>
  <r>
    <s v="2022-12-06T19:54:42.494Z"/>
    <n v="5.5404999999999998"/>
    <n v="89.824399999999997"/>
    <n v="10"/>
    <n v="4.5"/>
    <x v="0"/>
    <n v="45"/>
    <n v="100"/>
    <n v="6.7270000000000003"/>
    <n v="0.8"/>
    <s v="us"/>
    <s v="us6000j86n"/>
    <s v="2023-02-11T23:03:21.040Z"/>
    <s v="North Indian Ocean"/>
    <s v="earthquake"/>
    <n v="5.74"/>
    <n v="1.827"/>
    <n v="0.104"/>
    <n v="30"/>
    <s v="reviewed"/>
    <s v="us"/>
    <s v="us"/>
  </r>
  <r>
    <s v="2022-12-06T16:03:46.374Z"/>
    <n v="38.774799999999999"/>
    <n v="70.875399999999999"/>
    <n v="10"/>
    <n v="4.7"/>
    <x v="0"/>
    <n v="103"/>
    <n v="42"/>
    <n v="1.0049999999999999"/>
    <n v="0.39"/>
    <s v="us"/>
    <s v="us6000j7d0"/>
    <s v="2023-02-11T23:03:11.040Z"/>
    <s v="51 km ESE of Rasht, Tajikistan"/>
    <s v="earthquake"/>
    <n v="6.64"/>
    <n v="1.8109999999999999"/>
    <n v="4.8000000000000001E-2"/>
    <n v="131"/>
    <s v="reviewed"/>
    <s v="us"/>
    <s v="us"/>
  </r>
  <r>
    <s v="2022-12-06T05:25:17.533Z"/>
    <n v="37.287300000000002"/>
    <n v="62.375999999999998"/>
    <n v="10"/>
    <n v="4.3"/>
    <x v="0"/>
    <n v="23"/>
    <n v="170"/>
    <n v="6.0640000000000001"/>
    <n v="0.43"/>
    <s v="us"/>
    <s v="us6000j77f"/>
    <s v="2023-02-11T23:03:10.040Z"/>
    <s v="Turkmenistan"/>
    <s v="earthquake"/>
    <n v="9.48"/>
    <n v="1.964"/>
    <n v="0.187"/>
    <n v="8"/>
    <s v="reviewed"/>
    <s v="us"/>
    <s v="us"/>
  </r>
  <r>
    <s v="2022-12-05T12:07:37.113Z"/>
    <n v="37.980600000000003"/>
    <n v="72.44"/>
    <n v="129.03399999999999"/>
    <n v="4.3"/>
    <x v="0"/>
    <n v="42"/>
    <n v="53"/>
    <n v="1.5760000000000001"/>
    <n v="0.42"/>
    <s v="us"/>
    <s v="us6000j70j"/>
    <s v="2023-02-11T23:03:08.040Z"/>
    <s v="95 km NE of Khorugh, Tajikistan"/>
    <s v="earthquake"/>
    <n v="6.66"/>
    <n v="4.8540000000000001"/>
    <n v="0.11899999999999999"/>
    <n v="20"/>
    <s v="reviewed"/>
    <s v="us"/>
    <s v="us"/>
  </r>
  <r>
    <s v="2022-12-05T03:02:58.006Z"/>
    <n v="19.104199999999999"/>
    <n v="89.875500000000002"/>
    <n v="45.292999999999999"/>
    <n v="4.9000000000000004"/>
    <x v="1"/>
    <n v="186"/>
    <n v="54"/>
    <n v="5.9470000000000001"/>
    <n v="0.48"/>
    <s v="us"/>
    <s v="us6000j6yh"/>
    <s v="2024-01-18T17:32:00.932Z"/>
    <s v="Bay of Bengal"/>
    <s v="earthquake"/>
    <n v="8.67"/>
    <n v="5.1859999999999999"/>
    <n v="9.8000000000000004E-2"/>
    <n v="10"/>
    <s v="reviewed"/>
    <s v="us"/>
    <s v="us"/>
  </r>
  <r>
    <s v="2022-12-04T22:39:51.687Z"/>
    <n v="3.6839"/>
    <n v="63.825699999999998"/>
    <n v="10"/>
    <n v="4.3"/>
    <x v="0"/>
    <n v="20"/>
    <n v="112"/>
    <n v="22.192"/>
    <n v="0.56999999999999995"/>
    <s v="us"/>
    <s v="us6000j7yn"/>
    <s v="2023-02-11T23:03:18.040Z"/>
    <s v="Carlsberg Ridge"/>
    <s v="earthquake"/>
    <n v="12.34"/>
    <n v="1.8280000000000001"/>
    <n v="0.154"/>
    <n v="12"/>
    <s v="reviewed"/>
    <s v="us"/>
    <s v="us"/>
  </r>
  <r>
    <s v="2022-12-04T21:27:06.745Z"/>
    <n v="0.98640000000000005"/>
    <n v="96.974999999999994"/>
    <n v="10"/>
    <n v="4.9000000000000004"/>
    <x v="0"/>
    <n v="51"/>
    <n v="131"/>
    <n v="0.67800000000000005"/>
    <n v="0.79"/>
    <s v="us"/>
    <s v="us6000j6x2"/>
    <s v="2023-02-11T23:03:07.040Z"/>
    <s v="169 km SSW of Singkil, Indonesia"/>
    <s v="earthquake"/>
    <n v="6"/>
    <n v="1.8620000000000001"/>
    <n v="7.2999999999999995E-2"/>
    <n v="59"/>
    <s v="reviewed"/>
    <s v="us"/>
    <s v="us"/>
  </r>
  <r>
    <s v="2022-12-04T11:33:49.125Z"/>
    <n v="16.2075"/>
    <n v="96.156499999999994"/>
    <n v="10"/>
    <n v="4"/>
    <x v="0"/>
    <n v="27"/>
    <n v="98"/>
    <n v="3.3809999999999998"/>
    <n v="0.37"/>
    <s v="us"/>
    <s v="us6000j7y9"/>
    <s v="2023-02-11T23:03:17.040Z"/>
    <s v="51 km E of Pyapon, Myanmar"/>
    <s v="earthquake"/>
    <n v="6.03"/>
    <n v="1.913"/>
    <n v="0.15"/>
    <n v="13"/>
    <s v="reviewed"/>
    <s v="us"/>
    <s v="us"/>
  </r>
  <r>
    <s v="2022-12-03T15:54:11.766Z"/>
    <n v="36.529899999999998"/>
    <n v="70.488600000000005"/>
    <n v="206.27199999999999"/>
    <n v="4.2"/>
    <x v="0"/>
    <n v="16"/>
    <n v="83"/>
    <n v="0.59899999999999998"/>
    <n v="0.89"/>
    <s v="us"/>
    <s v="us6000j6p4"/>
    <s v="2023-02-11T23:03:04.040Z"/>
    <s v="Hindu Kush region, Afghanistan"/>
    <s v="earthquake"/>
    <n v="8.67"/>
    <n v="8.7639999999999993"/>
    <n v="0.30399999999999999"/>
    <n v="3"/>
    <s v="reviewed"/>
    <s v="us"/>
    <s v="us"/>
  </r>
  <r>
    <s v="2022-12-03T06:24:03.902Z"/>
    <n v="34.369900000000001"/>
    <n v="85.157200000000003"/>
    <n v="10"/>
    <n v="4.5999999999999996"/>
    <x v="0"/>
    <n v="61"/>
    <n v="50"/>
    <n v="6.5460000000000003"/>
    <n v="0.57999999999999996"/>
    <s v="us"/>
    <s v="us6000j6iu"/>
    <s v="2023-02-11T23:03:03.040Z"/>
    <s v="western Xizang"/>
    <s v="earthquake"/>
    <n v="7.67"/>
    <n v="1.885"/>
    <n v="9.8000000000000004E-2"/>
    <n v="31"/>
    <s v="reviewed"/>
    <s v="us"/>
    <s v="us"/>
  </r>
  <r>
    <s v="2022-12-03T02:59:37.987Z"/>
    <n v="36.584600000000002"/>
    <n v="71.478499999999997"/>
    <n v="90.921000000000006"/>
    <n v="4.5"/>
    <x v="0"/>
    <n v="55"/>
    <n v="53"/>
    <n v="0.90300000000000002"/>
    <n v="0.9"/>
    <s v="us"/>
    <s v="us6000j6hx"/>
    <s v="2023-02-11T23:03:02.040Z"/>
    <s v="12 km SSW of Ashk?sham, Afghanistan"/>
    <s v="earthquake"/>
    <n v="6.57"/>
    <n v="6.2"/>
    <n v="0.08"/>
    <n v="46"/>
    <s v="reviewed"/>
    <s v="us"/>
    <s v="us"/>
  </r>
  <r>
    <s v="2022-12-03T01:21:40.640Z"/>
    <n v="35.401299999999999"/>
    <n v="71.011499999999998"/>
    <n v="97.436000000000007"/>
    <n v="4.3"/>
    <x v="0"/>
    <n v="37"/>
    <n v="117"/>
    <n v="1.756"/>
    <n v="0.87"/>
    <s v="us"/>
    <s v="us6000j6hi"/>
    <s v="2023-02-11T23:03:02.040Z"/>
    <s v="8 km ESE of P?r?n, Afghanistan"/>
    <s v="earthquake"/>
    <n v="7.87"/>
    <n v="7.6539999999999999"/>
    <n v="0.129"/>
    <n v="18"/>
    <s v="reviewed"/>
    <s v="us"/>
    <s v="us"/>
  </r>
  <r>
    <s v="2022-12-02T14:06:13.752Z"/>
    <n v="37.098700000000001"/>
    <n v="71.887299999999996"/>
    <n v="183.542"/>
    <n v="4.0999999999999996"/>
    <x v="0"/>
    <n v="19"/>
    <n v="84"/>
    <n v="1.0489999999999999"/>
    <n v="0.33"/>
    <s v="us"/>
    <s v="us6000j6as"/>
    <s v="2023-02-05T23:26:05.040Z"/>
    <s v="41 km WNW of Khand?d, Afghanistan"/>
    <s v="earthquake"/>
    <n v="4.4800000000000004"/>
    <n v="10.462"/>
    <n v="0.26100000000000001"/>
    <n v="4"/>
    <s v="reviewed"/>
    <s v="us"/>
    <s v="us"/>
  </r>
  <r>
    <s v="2022-12-01T00:34:02.012Z"/>
    <n v="21.504300000000001"/>
    <n v="94.8626"/>
    <n v="146.09200000000001"/>
    <n v="4"/>
    <x v="0"/>
    <n v="23"/>
    <n v="95"/>
    <n v="2.0910000000000002"/>
    <n v="0.35"/>
    <s v="us"/>
    <s v="us6000j7d2"/>
    <s v="2023-02-05T23:25:40.040Z"/>
    <s v="29 km NW of Pakokku, Myanmar"/>
    <s v="earthquake"/>
    <n v="12.54"/>
    <n v="12.366"/>
    <n v="0.23200000000000001"/>
    <n v="5"/>
    <s v="reviewed"/>
    <s v="us"/>
    <s v="us"/>
  </r>
  <r>
    <s v="2022-11-30T14:39:32.589Z"/>
    <n v="12.434699999999999"/>
    <n v="93.958500000000001"/>
    <n v="135.727"/>
    <n v="4"/>
    <x v="0"/>
    <n v="17"/>
    <n v="104"/>
    <n v="1.4179999999999999"/>
    <n v="0.73"/>
    <s v="us"/>
    <s v="us6000j733"/>
    <s v="2023-02-05T23:25:34.040Z"/>
    <s v="156 km ENE of Port Blair, India"/>
    <s v="earthquake"/>
    <n v="10.18"/>
    <n v="10.734999999999999"/>
    <n v="0.23100000000000001"/>
    <n v="6"/>
    <s v="reviewed"/>
    <s v="us"/>
    <s v="us"/>
  </r>
  <r>
    <s v="2022-11-29T20:21:06.444Z"/>
    <n v="36.398600000000002"/>
    <n v="70.6357"/>
    <n v="140.83199999999999"/>
    <n v="4.0999999999999996"/>
    <x v="0"/>
    <n v="21"/>
    <n v="79"/>
    <n v="0.72699999999999998"/>
    <n v="0.93"/>
    <s v="us"/>
    <s v="us6000j5le"/>
    <s v="2024-01-18T17:29:24.516Z"/>
    <s v="54 km SSW of Jurm, Afghanistan"/>
    <s v="earthquake"/>
    <n v="6.74"/>
    <n v="7.1740000000000004"/>
    <n v="0.185"/>
    <n v="9"/>
    <s v="reviewed"/>
    <s v="us"/>
    <s v="us"/>
  </r>
  <r>
    <s v="2022-11-29T14:20:42.144Z"/>
    <n v="2.2105999999999999"/>
    <n v="96.218000000000004"/>
    <n v="22.532"/>
    <n v="4.7"/>
    <x v="0"/>
    <n v="42"/>
    <n v="178"/>
    <n v="1.629"/>
    <n v="0.4"/>
    <s v="us"/>
    <s v="us7000itaj"/>
    <s v="2023-02-05T23:25:10.040Z"/>
    <s v="34 km SSW of Sinabang, Indonesia"/>
    <s v="earthquake"/>
    <n v="8.02"/>
    <n v="5.96"/>
    <n v="0.112"/>
    <n v="26"/>
    <s v="reviewed"/>
    <s v="us"/>
    <s v="us"/>
  </r>
  <r>
    <s v="2022-11-29T11:26:25.241Z"/>
    <n v="32.3249"/>
    <n v="97.206800000000001"/>
    <n v="10"/>
    <n v="4"/>
    <x v="0"/>
    <n v="34"/>
    <n v="76"/>
    <n v="6.4850000000000003"/>
    <n v="0.74"/>
    <s v="us"/>
    <s v="us6000j6cn"/>
    <s v="2023-02-05T23:25:07.040Z"/>
    <s v="132 km N of Qamdo, China"/>
    <s v="earthquake"/>
    <n v="9.1300000000000008"/>
    <n v="1.8979999999999999"/>
    <n v="0.126"/>
    <n v="17"/>
    <s v="reviewed"/>
    <s v="us"/>
    <s v="us"/>
  </r>
  <r>
    <s v="2022-11-29T05:33:53.060Z"/>
    <n v="36.637599999999999"/>
    <n v="69.947999999999993"/>
    <n v="41.537999999999997"/>
    <n v="4.5999999999999996"/>
    <x v="0"/>
    <n v="76"/>
    <n v="40"/>
    <n v="0.70099999999999996"/>
    <n v="0.65"/>
    <s v="us"/>
    <s v="us7000it74"/>
    <s v="2023-02-05T23:25:00.040Z"/>
    <s v="10 km NE of Farkh?r, Afghanistan"/>
    <s v="earthquake"/>
    <n v="5.7"/>
    <n v="5.7949999999999999"/>
    <n v="7.0999999999999994E-2"/>
    <n v="58"/>
    <s v="reviewed"/>
    <s v="us"/>
    <s v="us"/>
  </r>
  <r>
    <s v="2022-11-27T19:58:42.271Z"/>
    <n v="39.568100000000001"/>
    <n v="74.347899999999996"/>
    <n v="10"/>
    <n v="4.9000000000000004"/>
    <x v="0"/>
    <n v="67"/>
    <n v="40"/>
    <n v="1.776"/>
    <n v="0.88"/>
    <s v="us"/>
    <s v="us7000issn"/>
    <s v="2023-02-05T23:24:23.040Z"/>
    <s v="141 km W of Kashgar, China"/>
    <s v="earthquake"/>
    <n v="5.24"/>
    <n v="1.669"/>
    <n v="5.2999999999999999E-2"/>
    <n v="112"/>
    <s v="reviewed"/>
    <s v="us"/>
    <s v="us"/>
  </r>
  <r>
    <s v="2022-11-27T00:45:24.607Z"/>
    <n v="1.9983"/>
    <n v="96.5702"/>
    <n v="25.773"/>
    <n v="4"/>
    <x v="0"/>
    <n v="28"/>
    <n v="163"/>
    <n v="1.2190000000000001"/>
    <n v="0.6"/>
    <s v="us"/>
    <s v="us6000j634"/>
    <s v="2023-02-05T23:24:10.040Z"/>
    <s v="57 km SSE of Sinabang, Indonesia"/>
    <s v="earthquake"/>
    <n v="6.4"/>
    <n v="6.0270000000000001"/>
    <n v="0.15"/>
    <n v="12"/>
    <s v="reviewed"/>
    <s v="us"/>
    <s v="us"/>
  </r>
  <r>
    <s v="2022-11-26T04:21:32.751Z"/>
    <n v="39.481000000000002"/>
    <n v="71.726699999999994"/>
    <n v="5.0839999999999996"/>
    <n v="4.3"/>
    <x v="0"/>
    <n v="22"/>
    <n v="189"/>
    <n v="5.6000000000000001E-2"/>
    <n v="0.78"/>
    <s v="us"/>
    <s v="us7000ishi"/>
    <s v="2023-02-05T23:23:55.040Z"/>
    <s v="32 km NNE of Karakenja, Tajikistan"/>
    <s v="earthquake"/>
    <n v="10.68"/>
    <n v="5.0789999999999997"/>
    <n v="0.14699999999999999"/>
    <n v="13"/>
    <s v="reviewed"/>
    <s v="us"/>
    <s v="us"/>
  </r>
  <r>
    <s v="2022-11-25T16:49:28.073Z"/>
    <n v="36.6873"/>
    <n v="71.033799999999999"/>
    <n v="230.98099999999999"/>
    <n v="4.0999999999999996"/>
    <x v="0"/>
    <n v="22"/>
    <n v="76"/>
    <n v="0.57099999999999995"/>
    <n v="0.63"/>
    <s v="us"/>
    <s v="us7000isew"/>
    <s v="2024-01-18T17:27:12.401Z"/>
    <s v="26 km SE of Jurm, Afghanistan"/>
    <s v="earthquake"/>
    <n v="9.2799999999999994"/>
    <n v="4.6210000000000004"/>
    <n v="0.23300000000000001"/>
    <n v="5"/>
    <s v="reviewed"/>
    <s v="us"/>
    <s v="us"/>
  </r>
  <r>
    <s v="2022-11-23T23:25:13.576Z"/>
    <n v="1.0876999999999999"/>
    <n v="67.278099999999995"/>
    <n v="10"/>
    <n v="4.5999999999999996"/>
    <x v="0"/>
    <n v="23"/>
    <n v="121"/>
    <n v="5.7469999999999999"/>
    <n v="0.51"/>
    <s v="us"/>
    <s v="us7000it1g"/>
    <s v="2024-01-18T17:26:36.327Z"/>
    <s v="Carlsberg Ridge"/>
    <s v="earthquake"/>
    <n v="8.68"/>
    <n v="1.873"/>
    <n v="0.14599999999999999"/>
    <n v="14"/>
    <s v="reviewed"/>
    <s v="us"/>
    <s v="us"/>
  </r>
  <r>
    <s v="2022-11-23T08:45:18.130Z"/>
    <n v="36.5152"/>
    <n v="70.608800000000002"/>
    <n v="200.696"/>
    <n v="4.5"/>
    <x v="0"/>
    <n v="60"/>
    <n v="71"/>
    <n v="0.61"/>
    <n v="0.73"/>
    <s v="us"/>
    <s v="us7000irs3"/>
    <s v="2024-01-18T17:26:14.421Z"/>
    <s v="43 km SSW of Jurm, Afghanistan"/>
    <s v="earthquake"/>
    <n v="7.65"/>
    <n v="5.6269999999999998"/>
    <n v="6.3E-2"/>
    <n v="74"/>
    <s v="reviewed"/>
    <s v="us"/>
    <s v="us"/>
  </r>
  <r>
    <s v="2022-11-23T04:07:01.135Z"/>
    <n v="36.677799999999998"/>
    <n v="71.226699999999994"/>
    <n v="216.267"/>
    <n v="4"/>
    <x v="0"/>
    <n v="25"/>
    <n v="85"/>
    <n v="0.68700000000000006"/>
    <n v="0.52"/>
    <s v="us"/>
    <s v="us7000irqt"/>
    <s v="2023-01-30T06:01:06.040Z"/>
    <s v="27 km W of Ashk?sham, Afghanistan"/>
    <s v="earthquake"/>
    <n v="7.28"/>
    <n v="4.6269999999999998"/>
    <n v="0.23100000000000001"/>
    <n v="5"/>
    <s v="reviewed"/>
    <s v="us"/>
    <s v="us"/>
  </r>
  <r>
    <s v="2022-11-22T14:39:41.427Z"/>
    <n v="36.356299999999997"/>
    <n v="70.692599999999999"/>
    <n v="102.26900000000001"/>
    <n v="4.2"/>
    <x v="0"/>
    <n v="14"/>
    <n v="113"/>
    <n v="0.77300000000000002"/>
    <n v="0.34"/>
    <s v="us"/>
    <s v="us7000irj0"/>
    <s v="2023-01-30T06:00:57.040Z"/>
    <s v="57 km SSW of Jurm, Afghanistan"/>
    <s v="earthquake"/>
    <n v="6.32"/>
    <n v="5.6849999999999996"/>
    <n v="0.52900000000000003"/>
    <n v="1"/>
    <s v="reviewed"/>
    <s v="us"/>
    <s v="us"/>
  </r>
  <r>
    <s v="2022-11-22T04:35:48.715Z"/>
    <n v="36.186"/>
    <n v="77.816299999999998"/>
    <n v="85.634"/>
    <n v="4.5"/>
    <x v="0"/>
    <n v="55"/>
    <n v="98"/>
    <n v="4.5119999999999996"/>
    <n v="0.48"/>
    <s v="us"/>
    <s v="us7000irg7"/>
    <s v="2024-01-18T17:25:42.684Z"/>
    <s v="148 km SW of Zangguy, China"/>
    <s v="earthquake"/>
    <n v="8.9"/>
    <n v="6.8369999999999997"/>
    <n v="0.10199999999999999"/>
    <n v="28"/>
    <s v="reviewed"/>
    <s v="us"/>
    <s v="us"/>
  </r>
  <r>
    <s v="2022-11-21T15:02:06.961Z"/>
    <n v="36.555999999999997"/>
    <n v="71.250399999999999"/>
    <n v="100.444"/>
    <n v="4.2"/>
    <x v="0"/>
    <n v="29"/>
    <n v="100"/>
    <n v="0.78500000000000003"/>
    <n v="0.4"/>
    <s v="us"/>
    <s v="us7000irb9"/>
    <s v="2023-01-30T06:00:35.040Z"/>
    <s v="28 km WSW of Ashk?sham, Afghanistan"/>
    <s v="earthquake"/>
    <n v="6.1"/>
    <n v="8.2479999999999993"/>
    <n v="0.19900000000000001"/>
    <n v="8"/>
    <s v="reviewed"/>
    <s v="us"/>
    <s v="us"/>
  </r>
  <r>
    <s v="2022-11-21T13:34:30.103Z"/>
    <n v="39.5212"/>
    <n v="72.747200000000007"/>
    <n v="8.6839999999999993"/>
    <n v="4.5999999999999996"/>
    <x v="0"/>
    <n v="38"/>
    <n v="51"/>
    <n v="0.73499999999999999"/>
    <n v="0.63"/>
    <s v="us"/>
    <s v="us7000irax"/>
    <s v="2023-01-30T06:00:34.040Z"/>
    <s v="41 km E of Kyzyl-Eshme, Kyrgyzstan"/>
    <s v="earthquake"/>
    <n v="4.18"/>
    <n v="5.2640000000000002"/>
    <n v="0.14099999999999999"/>
    <n v="18"/>
    <s v="reviewed"/>
    <s v="us"/>
    <s v="us"/>
  </r>
  <r>
    <s v="2022-11-21T11:22:12.718Z"/>
    <n v="23.282299999999999"/>
    <n v="102.5608"/>
    <n v="10"/>
    <n v="4.0999999999999996"/>
    <x v="0"/>
    <n v="24"/>
    <n v="69"/>
    <n v="2.3119999999999998"/>
    <n v="0.55000000000000004"/>
    <s v="us"/>
    <s v="us7000isbm"/>
    <s v="2023-01-30T06:00:34.040Z"/>
    <s v="61 km W of Gejiu, China"/>
    <s v="earthquake"/>
    <n v="8.2200000000000006"/>
    <n v="1.909"/>
    <n v="0.157"/>
    <n v="11"/>
    <s v="reviewed"/>
    <s v="us"/>
    <s v="us"/>
  </r>
  <r>
    <s v="2022-11-21T05:36:59.269Z"/>
    <n v="37.962200000000003"/>
    <n v="72.725300000000004"/>
    <n v="148.25200000000001"/>
    <n v="4.5"/>
    <x v="0"/>
    <n v="66"/>
    <n v="52"/>
    <n v="1.677"/>
    <n v="0.48"/>
    <s v="us"/>
    <s v="us7000ir9r"/>
    <s v="2023-01-30T06:00:32.040Z"/>
    <s v="111 km WSW of Murghob, Tajikistan"/>
    <s v="earthquake"/>
    <n v="5.64"/>
    <n v="6.6449999999999996"/>
    <n v="8.6999999999999994E-2"/>
    <n v="38"/>
    <s v="reviewed"/>
    <s v="us"/>
    <s v="us"/>
  </r>
  <r>
    <s v="2022-11-20T22:42:09.227Z"/>
    <n v="36.822899999999997"/>
    <n v="69.836699999999993"/>
    <n v="10"/>
    <n v="4.2"/>
    <x v="0"/>
    <n v="39"/>
    <n v="65"/>
    <n v="0.66500000000000004"/>
    <n v="0.59"/>
    <s v="us"/>
    <s v="us7000ir80"/>
    <s v="2023-01-30T06:00:29.040Z"/>
    <s v="27 km N of Farkh?r, Afghanistan"/>
    <s v="earthquake"/>
    <n v="4.8600000000000003"/>
    <n v="1.9"/>
    <n v="0.14599999999999999"/>
    <n v="13"/>
    <s v="reviewed"/>
    <s v="us"/>
    <s v="us"/>
  </r>
  <r>
    <s v="2022-11-20T02:03:23.223Z"/>
    <n v="36.666499999999999"/>
    <n v="71.153899999999993"/>
    <n v="207.291"/>
    <n v="4.2"/>
    <x v="0"/>
    <n v="42"/>
    <n v="70"/>
    <n v="0.65200000000000002"/>
    <n v="0.82"/>
    <s v="us"/>
    <s v="us7000ir2r"/>
    <s v="2023-01-30T06:00:17.040Z"/>
    <s v="33 km W of Ashk?sham, Afghanistan"/>
    <s v="earthquake"/>
    <n v="8.23"/>
    <n v="5.9089999999999998"/>
    <n v="0.128"/>
    <n v="17"/>
    <s v="reviewed"/>
    <s v="us"/>
    <s v="us"/>
  </r>
  <r>
    <s v="2022-11-19T18:21:44.351Z"/>
    <n v="2.1292"/>
    <n v="67.368600000000001"/>
    <n v="10"/>
    <n v="4.4000000000000004"/>
    <x v="0"/>
    <n v="30"/>
    <n v="86"/>
    <n v="5.8550000000000004"/>
    <n v="0.69"/>
    <s v="us"/>
    <s v="us7000is3n"/>
    <s v="2023-01-30T06:00:12.040Z"/>
    <s v="Carlsberg Ridge"/>
    <s v="earthquake"/>
    <n v="10.37"/>
    <n v="1.8779999999999999"/>
    <n v="0.14399999999999999"/>
    <n v="15"/>
    <s v="reviewed"/>
    <s v="us"/>
    <s v="us"/>
  </r>
  <r>
    <s v="2022-11-19T10:28:51.112Z"/>
    <n v="29.753499999999999"/>
    <n v="101.9485"/>
    <n v="10"/>
    <n v="4.5"/>
    <x v="0"/>
    <n v="52"/>
    <n v="58"/>
    <n v="6.5640000000000001"/>
    <n v="0.5"/>
    <s v="us"/>
    <s v="us7000iqz3"/>
    <s v="2023-01-30T06:00:10.040Z"/>
    <s v="27 km S of Kangding, China"/>
    <s v="earthquake"/>
    <n v="8.8000000000000007"/>
    <n v="1.875"/>
    <n v="9.5000000000000001E-2"/>
    <n v="37"/>
    <s v="reviewed"/>
    <s v="us"/>
    <s v="us"/>
  </r>
  <r>
    <s v="2022-11-19T08:41:06.777Z"/>
    <n v="36.635899999999999"/>
    <n v="71.366500000000002"/>
    <n v="223.81299999999999"/>
    <n v="4.4000000000000004"/>
    <x v="0"/>
    <n v="27"/>
    <n v="80"/>
    <n v="0.8"/>
    <n v="0.59"/>
    <s v="us"/>
    <s v="us7000iqye"/>
    <s v="2023-01-30T06:00:08.040Z"/>
    <s v="15 km WSW of Ashk?sham, Afghanistan"/>
    <s v="earthquake"/>
    <n v="7.34"/>
    <n v="7.7960000000000003"/>
    <n v="0.17"/>
    <n v="10"/>
    <s v="reviewed"/>
    <s v="us"/>
    <s v="us"/>
  </r>
  <r>
    <s v="2022-11-19T01:21:06.892Z"/>
    <n v="29.9755"/>
    <n v="68.244100000000003"/>
    <n v="36.082000000000001"/>
    <n v="4.2"/>
    <x v="0"/>
    <n v="22"/>
    <n v="262"/>
    <n v="4.6020000000000003"/>
    <n v="0.73"/>
    <s v="us"/>
    <s v="us7000iqw2"/>
    <s v="2023-01-30T06:00:04.040Z"/>
    <s v="32 km ESE of Harnai, Pakistan"/>
    <s v="earthquake"/>
    <n v="14.65"/>
    <n v="12.707000000000001"/>
    <n v="0.19900000000000001"/>
    <n v="7"/>
    <s v="reviewed"/>
    <s v="us"/>
    <s v="us"/>
  </r>
  <r>
    <s v="2022-11-18T22:26:52.838Z"/>
    <n v="34.668399999999998"/>
    <n v="70.572699999999998"/>
    <n v="10"/>
    <n v="4"/>
    <x v="0"/>
    <n v="34"/>
    <n v="120"/>
    <n v="1.268"/>
    <n v="0.79"/>
    <s v="us"/>
    <s v="us7000iqv8"/>
    <s v="2023-01-28T19:58:27.040Z"/>
    <s v="29 km NNE of Jal?l?b?d, Afghanistan"/>
    <s v="earthquake"/>
    <n v="2.76"/>
    <n v="1.909"/>
    <n v="0.19700000000000001"/>
    <n v="7"/>
    <s v="reviewed"/>
    <s v="us"/>
    <s v="us"/>
  </r>
  <r>
    <s v="2022-11-18T17:27:37.265Z"/>
    <n v="23.450199999999999"/>
    <n v="102.2291"/>
    <n v="15.566000000000001"/>
    <n v="4.9000000000000004"/>
    <x v="0"/>
    <n v="136"/>
    <n v="33"/>
    <n v="2.6240000000000001"/>
    <n v="0.5"/>
    <s v="us"/>
    <s v="us7000iqt1"/>
    <s v="2023-01-28T19:58:27.040Z"/>
    <s v="95 km W of Gejiu, China"/>
    <s v="earthquake"/>
    <n v="6.88"/>
    <n v="3.444"/>
    <n v="4.2999999999999997E-2"/>
    <n v="177"/>
    <s v="reviewed"/>
    <s v="us"/>
    <s v="us"/>
  </r>
  <r>
    <s v="2022-11-18T13:23:57.273Z"/>
    <n v="29.639800000000001"/>
    <n v="101.98650000000001"/>
    <n v="10"/>
    <n v="4.5999999999999996"/>
    <x v="0"/>
    <n v="84"/>
    <n v="46"/>
    <n v="6.5449999999999999"/>
    <n v="0.49"/>
    <s v="us"/>
    <s v="us7000iqpk"/>
    <s v="2023-01-28T19:58:26.040Z"/>
    <s v="40 km S of Kangding, China"/>
    <s v="earthquake"/>
    <n v="7.17"/>
    <n v="1.8520000000000001"/>
    <n v="6.5000000000000002E-2"/>
    <n v="70"/>
    <s v="reviewed"/>
    <s v="us"/>
    <s v="us"/>
  </r>
  <r>
    <s v="2022-11-18T06:13:18.603Z"/>
    <n v="33.482599999999998"/>
    <n v="81.709699999999998"/>
    <n v="10"/>
    <n v="4.5"/>
    <x v="0"/>
    <n v="26"/>
    <n v="85"/>
    <n v="6.444"/>
    <n v="0.6"/>
    <s v="us"/>
    <s v="us7000iruj"/>
    <s v="2024-01-18T17:24:07.552Z"/>
    <s v="western Xizang"/>
    <s v="earthquake"/>
    <n v="6.22"/>
    <n v="1.903"/>
    <n v="0.151"/>
    <n v="13"/>
    <s v="reviewed"/>
    <s v="us"/>
    <s v="us"/>
  </r>
  <r>
    <s v="2022-11-18T02:11:06.883Z"/>
    <n v="39.530299999999997"/>
    <n v="73.261399999999995"/>
    <n v="55.265999999999998"/>
    <n v="4.3"/>
    <x v="0"/>
    <n v="42"/>
    <n v="62"/>
    <n v="2.363"/>
    <n v="0.73"/>
    <s v="us"/>
    <s v="us7000iql3"/>
    <s v="2023-01-28T19:58:24.040Z"/>
    <s v="85 km E of Kyzyl-Eshme, Kyrgyzstan"/>
    <s v="earthquake"/>
    <n v="6.64"/>
    <n v="8.3789999999999996"/>
    <n v="0.13700000000000001"/>
    <n v="15"/>
    <s v="reviewed"/>
    <s v="us"/>
    <s v="us"/>
  </r>
  <r>
    <s v="2022-11-17T23:45:15.877Z"/>
    <n v="33.403399999999998"/>
    <n v="88.089200000000005"/>
    <n v="10.778"/>
    <n v="4.0999999999999996"/>
    <x v="0"/>
    <n v="42"/>
    <n v="71"/>
    <n v="6.0869999999999997"/>
    <n v="0.86"/>
    <s v="us"/>
    <s v="us7000irke"/>
    <s v="2023-01-28T19:58:29.040Z"/>
    <s v="western Xizang"/>
    <s v="earthquake"/>
    <n v="9.33"/>
    <n v="5.0439999999999996"/>
    <n v="0.12"/>
    <n v="19"/>
    <s v="reviewed"/>
    <s v="us"/>
    <s v="us"/>
  </r>
  <r>
    <s v="2022-11-17T15:38:38.137Z"/>
    <n v="7.5065"/>
    <n v="94.043099999999995"/>
    <n v="57.048000000000002"/>
    <n v="4.3"/>
    <x v="0"/>
    <n v="33"/>
    <n v="137"/>
    <n v="3.6680000000000001"/>
    <n v="0.66"/>
    <s v="us"/>
    <s v="us7000irk0"/>
    <s v="2023-01-28T19:58:29.040Z"/>
    <s v="227 km NW of Sabang, Indonesia"/>
    <s v="earthquake"/>
    <n v="8.64"/>
    <n v="6.3879999999999999"/>
    <n v="0.153"/>
    <n v="19"/>
    <s v="reviewed"/>
    <s v="us"/>
    <s v="us"/>
  </r>
  <r>
    <s v="2022-11-17T14:40:47.055Z"/>
    <n v="38.778700000000001"/>
    <n v="66.355199999999996"/>
    <n v="51.222999999999999"/>
    <n v="4.0999999999999996"/>
    <x v="0"/>
    <n v="25"/>
    <n v="67"/>
    <n v="2.0790000000000002"/>
    <n v="0.76"/>
    <s v="us"/>
    <s v="us7000iqf0"/>
    <s v="2023-01-28T19:58:21.040Z"/>
    <s v="19 km NNE of Gâ€˜uzor, Uzbekistan"/>
    <s v="earthquake"/>
    <n v="6.97"/>
    <n v="10.548"/>
    <n v="0.19800000000000001"/>
    <n v="7"/>
    <s v="reviewed"/>
    <s v="us"/>
    <s v="us"/>
  </r>
  <r>
    <s v="2022-11-17T14:04:48.360Z"/>
    <n v="0.50619999999999998"/>
    <n v="99.603899999999996"/>
    <n v="133.559"/>
    <n v="4.2"/>
    <x v="0"/>
    <n v="24"/>
    <n v="146"/>
    <n v="1.4470000000000001"/>
    <n v="0.48"/>
    <s v="us"/>
    <s v="us7000irjv"/>
    <s v="2023-01-28T19:58:29.040Z"/>
    <s v="103 km SSE of Padangsidempuan, Indonesia"/>
    <s v="earthquake"/>
    <n v="8.02"/>
    <n v="8.0619999999999994"/>
    <n v="0.159"/>
    <n v="11"/>
    <s v="reviewed"/>
    <s v="us"/>
    <s v="us"/>
  </r>
  <r>
    <s v="2022-11-17T10:37:58.751Z"/>
    <n v="36.337299999999999"/>
    <n v="70.955799999999996"/>
    <n v="108.455"/>
    <n v="4.3"/>
    <x v="0"/>
    <n v="32"/>
    <n v="79"/>
    <n v="0.84299999999999997"/>
    <n v="0.87"/>
    <s v="us"/>
    <s v="us7000iqdk"/>
    <s v="2023-01-28T19:58:21.040Z"/>
    <s v="59 km S of Jurm, Afghanistan"/>
    <s v="earthquake"/>
    <n v="5.22"/>
    <n v="7.6159999999999997"/>
    <n v="0.16"/>
    <n v="11"/>
    <s v="reviewed"/>
    <s v="us"/>
    <s v="us"/>
  </r>
  <r>
    <s v="2022-11-17T08:35:45.861Z"/>
    <n v="33.503599999999999"/>
    <n v="72.127799999999993"/>
    <n v="25.92"/>
    <n v="4.4000000000000004"/>
    <x v="0"/>
    <n v="41"/>
    <n v="167"/>
    <n v="0.96299999999999997"/>
    <n v="0.52"/>
    <s v="us"/>
    <s v="us7000iqcw"/>
    <s v="2023-01-28T19:58:21.040Z"/>
    <s v="12 km NE of Jand, Pakistan"/>
    <s v="earthquake"/>
    <n v="8.0500000000000007"/>
    <n v="3.6"/>
    <n v="0.115"/>
    <n v="22"/>
    <s v="reviewed"/>
    <s v="us"/>
    <s v="us"/>
  </r>
  <r>
    <s v="2022-11-16T16:02:53.870Z"/>
    <n v="31.898599999999998"/>
    <n v="76.979200000000006"/>
    <n v="10"/>
    <n v="4.4000000000000004"/>
    <x v="0"/>
    <n v="46"/>
    <n v="87"/>
    <n v="3.581"/>
    <n v="0.56000000000000005"/>
    <s v="us"/>
    <s v="us7000iq4z"/>
    <s v="2023-01-28T19:58:19.040Z"/>
    <s v="13 km WSW of Kulu, India"/>
    <s v="earthquake"/>
    <n v="3.67"/>
    <n v="1.8160000000000001"/>
    <n v="0.10199999999999999"/>
    <n v="28"/>
    <s v="reviewed"/>
    <s v="us"/>
    <s v="us"/>
  </r>
  <r>
    <s v="2022-11-16T02:47:00.600Z"/>
    <n v="26.555099999999999"/>
    <n v="102.081"/>
    <n v="10"/>
    <n v="4.7"/>
    <x v="0"/>
    <n v="126"/>
    <n v="46"/>
    <n v="5.468"/>
    <n v="0.57999999999999996"/>
    <s v="us"/>
    <s v="us7000iq1f"/>
    <s v="2023-01-28T19:58:18.040Z"/>
    <s v="37 km E of Dadukou, China"/>
    <s v="earthquake"/>
    <n v="3.69"/>
    <n v="1.7989999999999999"/>
    <n v="5.6000000000000001E-2"/>
    <n v="96"/>
    <s v="reviewed"/>
    <s v="us"/>
    <s v="us"/>
  </r>
  <r>
    <s v="2022-11-15T10:53:41.317Z"/>
    <n v="37.572299999999998"/>
    <n v="78.0488"/>
    <n v="10"/>
    <n v="4.5999999999999996"/>
    <x v="0"/>
    <n v="32"/>
    <n v="127"/>
    <n v="3.9510000000000001"/>
    <n v="0.25"/>
    <s v="us"/>
    <s v="us7000ipuq"/>
    <s v="2024-01-18T17:22:54.370Z"/>
    <s v="71 km WNW of Zangguy, China"/>
    <s v="earthquake"/>
    <n v="9.27"/>
    <n v="1.9359999999999999"/>
    <n v="0.18099999999999999"/>
    <n v="9"/>
    <s v="reviewed"/>
    <s v="us"/>
    <s v="us"/>
  </r>
  <r>
    <s v="2022-11-14T07:41:29.999Z"/>
    <n v="36.469000000000001"/>
    <n v="71.001999999999995"/>
    <n v="153.46899999999999"/>
    <n v="4"/>
    <x v="0"/>
    <n v="34"/>
    <n v="76"/>
    <n v="0.73899999999999999"/>
    <n v="0.49"/>
    <s v="us"/>
    <s v="us7000ipkk"/>
    <s v="2023-01-28T19:58:14.040Z"/>
    <s v="46 km SSE of Jurm, Afghanistan"/>
    <s v="earthquake"/>
    <n v="5.24"/>
    <n v="7.2809999999999997"/>
    <n v="0.16400000000000001"/>
    <n v="10"/>
    <s v="reviewed"/>
    <s v="us"/>
    <s v="us"/>
  </r>
  <r>
    <s v="2022-11-14T04:29:12.554Z"/>
    <n v="33.087699999999998"/>
    <n v="92.051000000000002"/>
    <n v="10"/>
    <n v="4"/>
    <x v="0"/>
    <n v="40"/>
    <n v="62"/>
    <n v="6.8220000000000001"/>
    <n v="0.71"/>
    <s v="us"/>
    <s v="us7000ipk5"/>
    <s v="2023-01-28T19:58:13.040Z"/>
    <s v="178 km N of Nagqu, China"/>
    <s v="earthquake"/>
    <n v="7.99"/>
    <n v="1.7410000000000001"/>
    <n v="0.106"/>
    <n v="24"/>
    <s v="reviewed"/>
    <s v="us"/>
    <s v="us"/>
  </r>
  <r>
    <s v="2022-11-13T22:12:16.150Z"/>
    <n v="31.607600000000001"/>
    <n v="73.0214"/>
    <n v="10"/>
    <n v="4.4000000000000004"/>
    <x v="0"/>
    <n v="38"/>
    <n v="174"/>
    <n v="2.048"/>
    <n v="0.68"/>
    <s v="us"/>
    <s v="us7000ipim"/>
    <s v="2023-01-28T19:58:13.040Z"/>
    <s v="13 km SSE of Chiniot, Pakistan"/>
    <s v="earthquake"/>
    <n v="9.02"/>
    <n v="1.9810000000000001"/>
    <n v="0.126"/>
    <n v="18"/>
    <s v="reviewed"/>
    <s v="us"/>
    <s v="us"/>
  </r>
  <r>
    <s v="2022-11-13T15:44:46.024Z"/>
    <n v="33.626600000000003"/>
    <n v="82.046700000000001"/>
    <n v="10"/>
    <n v="4.0999999999999996"/>
    <x v="0"/>
    <n v="16"/>
    <n v="122"/>
    <n v="6.4390000000000001"/>
    <n v="0.47"/>
    <s v="us"/>
    <s v="us7000iph2"/>
    <s v="2023-01-28T19:58:12.040Z"/>
    <s v="western Xizang"/>
    <s v="earthquake"/>
    <n v="9.52"/>
    <n v="1.712"/>
    <n v="0.214"/>
    <n v="6"/>
    <s v="reviewed"/>
    <s v="us"/>
    <s v="us"/>
  </r>
  <r>
    <s v="2022-11-12T14:27:05.131Z"/>
    <n v="29.3523"/>
    <n v="81.177700000000002"/>
    <n v="10"/>
    <n v="5.2"/>
    <x v="1"/>
    <n v="87"/>
    <n v="46"/>
    <n v="3.9239999999999999"/>
    <n v="0.54"/>
    <s v="us"/>
    <s v="us7000ipbc"/>
    <s v="2024-01-18T17:21:41.677Z"/>
    <s v="25 km ENE of Dipayal, Nepal"/>
    <s v="earthquake"/>
    <n v="8.58"/>
    <n v="1.8080000000000001"/>
    <n v="9.8000000000000004E-2"/>
    <n v="10"/>
    <s v="reviewed"/>
    <s v="us"/>
    <s v="us"/>
  </r>
  <r>
    <s v="2022-11-12T07:08:11.149Z"/>
    <n v="36.515799999999999"/>
    <n v="71.176599999999993"/>
    <n v="83.718000000000004"/>
    <n v="4.5999999999999996"/>
    <x v="0"/>
    <n v="46"/>
    <n v="105"/>
    <n v="0.77600000000000002"/>
    <n v="0.61"/>
    <s v="us"/>
    <s v="us7000ip8g"/>
    <s v="2023-01-28T19:58:08.040Z"/>
    <s v="36 km WSW of Ashk?sham, Afghanistan"/>
    <s v="earthquake"/>
    <n v="6.9"/>
    <n v="7.0789999999999997"/>
    <n v="0.1"/>
    <n v="30"/>
    <s v="reviewed"/>
    <s v="us"/>
    <s v="us"/>
  </r>
  <r>
    <s v="2022-11-11T23:13:42.527Z"/>
    <n v="27.065000000000001"/>
    <n v="102.884"/>
    <n v="18.169"/>
    <n v="4.5999999999999996"/>
    <x v="0"/>
    <n v="67"/>
    <n v="66"/>
    <n v="5.79"/>
    <n v="0.63"/>
    <s v="us"/>
    <s v="us7000ip68"/>
    <s v="2023-01-21T19:27:24.040Z"/>
    <s v="87 km WSW of Zhaotong, China"/>
    <s v="earthquake"/>
    <n v="5.38"/>
    <n v="3.581"/>
    <n v="7.2999999999999995E-2"/>
    <n v="55"/>
    <s v="reviewed"/>
    <s v="us"/>
    <s v="us"/>
  </r>
  <r>
    <s v="2022-11-11T01:32:19.091Z"/>
    <n v="23.025700000000001"/>
    <n v="94.107299999999995"/>
    <n v="42.857999999999997"/>
    <n v="4.2"/>
    <x v="0"/>
    <n v="30"/>
    <n v="165"/>
    <n v="3.5259999999999998"/>
    <n v="0.5"/>
    <s v="us"/>
    <s v="us7000inz1"/>
    <s v="2023-01-21T19:27:21.040Z"/>
    <s v="45 km ENE of Falam, Myanmar"/>
    <s v="earthquake"/>
    <n v="12.95"/>
    <n v="4.8680000000000003"/>
    <n v="0.14599999999999999"/>
    <n v="14"/>
    <s v="reviewed"/>
    <s v="us"/>
    <s v="us"/>
  </r>
  <r>
    <s v="2022-11-10T05:56:27.677Z"/>
    <n v="4.2317999999999998"/>
    <n v="96.422499999999999"/>
    <n v="11.74"/>
    <n v="4.5"/>
    <x v="0"/>
    <n v="48"/>
    <n v="46"/>
    <n v="1.1200000000000001"/>
    <n v="0.43"/>
    <s v="us"/>
    <s v="us7000inqi"/>
    <s v="2023-01-21T19:27:18.040Z"/>
    <s v="northern Sumatra, Indonesia"/>
    <s v="earthquake"/>
    <n v="6.5"/>
    <n v="4.3230000000000004"/>
    <n v="9.7000000000000003E-2"/>
    <n v="34"/>
    <s v="reviewed"/>
    <s v="us"/>
    <s v="us"/>
  </r>
  <r>
    <s v="2022-11-10T05:01:05.611Z"/>
    <n v="28.383500000000002"/>
    <n v="94.411799999999999"/>
    <n v="15"/>
    <n v="5.5"/>
    <x v="1"/>
    <n v="182"/>
    <n v="35"/>
    <n v="6.7220000000000004"/>
    <n v="0.5"/>
    <s v="us"/>
    <s v="us7000inqd"/>
    <s v="2023-01-21T19:27:18.040Z"/>
    <s v="16 km SSE of Shi Yomi, India"/>
    <s v="earthquake"/>
    <n v="8.34"/>
    <n v="1.843"/>
    <n v="8.8999999999999996E-2"/>
    <n v="12"/>
    <s v="reviewed"/>
    <s v="us"/>
    <s v="us"/>
  </r>
  <r>
    <s v="2022-11-09T23:28:02.358Z"/>
    <n v="29.352"/>
    <n v="81.156400000000005"/>
    <n v="10"/>
    <n v="4.3"/>
    <x v="0"/>
    <n v="30"/>
    <n v="187"/>
    <n v="3.9420000000000002"/>
    <n v="0.28999999999999998"/>
    <s v="us"/>
    <s v="us7000innz"/>
    <s v="2023-01-21T19:27:17.040Z"/>
    <s v="Nepal"/>
    <s v="earthquake"/>
    <n v="10.26"/>
    <n v="1.9530000000000001"/>
    <n v="0.154"/>
    <n v="12"/>
    <s v="reviewed"/>
    <s v="us"/>
    <s v="us"/>
  </r>
  <r>
    <s v="2022-11-09T20:59:12.045Z"/>
    <n v="7.3616999999999999"/>
    <n v="94.227699999999999"/>
    <n v="9.31"/>
    <n v="4.7"/>
    <x v="0"/>
    <n v="73"/>
    <n v="77"/>
    <n v="3.4350000000000001"/>
    <n v="0.61"/>
    <s v="us"/>
    <s v="us7000inn2"/>
    <s v="2023-01-21T19:27:17.040Z"/>
    <s v="Nicobar Islands, India region"/>
    <s v="earthquake"/>
    <n v="4"/>
    <n v="3.6259999999999999"/>
    <n v="7.5999999999999998E-2"/>
    <n v="52"/>
    <s v="reviewed"/>
    <s v="us"/>
    <s v="us"/>
  </r>
  <r>
    <s v="2022-11-09T05:57:04.782Z"/>
    <n v="0.6583"/>
    <n v="96.959800000000001"/>
    <n v="10"/>
    <n v="4.4000000000000004"/>
    <x v="0"/>
    <n v="21"/>
    <n v="182"/>
    <n v="0.88900000000000001"/>
    <n v="0.78"/>
    <s v="us"/>
    <s v="us7000ipn1"/>
    <s v="2024-01-18T17:20:21.109Z"/>
    <s v="94 km W of Teluk Dalam, Indonesia"/>
    <s v="earthquake"/>
    <n v="6.28"/>
    <n v="1.7290000000000001"/>
    <n v="0.19"/>
    <n v="8"/>
    <s v="reviewed"/>
    <s v="us"/>
    <s v="us"/>
  </r>
  <r>
    <s v="2022-11-09T00:57:14.321Z"/>
    <n v="29.9803"/>
    <n v="80.290300000000002"/>
    <n v="22.974"/>
    <n v="4.4000000000000004"/>
    <x v="0"/>
    <n v="22"/>
    <n v="166"/>
    <n v="4.8840000000000003"/>
    <n v="0.63"/>
    <s v="us"/>
    <s v="us7000ine2"/>
    <s v="2023-01-21T19:27:15.040Z"/>
    <s v="26 km WNW of Dh?rchula, India"/>
    <s v="earthquake"/>
    <n v="9.9700000000000006"/>
    <n v="6.4180000000000001"/>
    <n v="0.11700000000000001"/>
    <n v="21"/>
    <s v="reviewed"/>
    <s v="us"/>
    <s v="us"/>
  </r>
  <r>
    <s v="2022-11-08T20:27:22.316Z"/>
    <n v="29.291699999999999"/>
    <n v="81.159300000000002"/>
    <n v="11"/>
    <n v="5.7"/>
    <x v="1"/>
    <n v="268"/>
    <n v="13"/>
    <n v="3.9169999999999998"/>
    <n v="0.69"/>
    <s v="us"/>
    <s v="us7000incn"/>
    <s v="2023-01-21T19:27:15.040Z"/>
    <s v="Nepal"/>
    <s v="earthquake"/>
    <n v="6.94"/>
    <n v="1.653"/>
    <n v="5.7000000000000002E-2"/>
    <n v="30"/>
    <s v="reviewed"/>
    <s v="us"/>
    <s v="us"/>
  </r>
  <r>
    <s v="2022-11-08T15:22:35.973Z"/>
    <n v="29.344799999999999"/>
    <n v="81.1922"/>
    <n v="10"/>
    <n v="4.7"/>
    <x v="0"/>
    <n v="55"/>
    <n v="80"/>
    <n v="3.91"/>
    <n v="0.67"/>
    <s v="us"/>
    <s v="us7000inan"/>
    <s v="2023-01-21T19:27:15.040Z"/>
    <s v="26 km ENE of Dipayal, Nepal"/>
    <s v="earthquake"/>
    <n v="8.65"/>
    <n v="1.8340000000000001"/>
    <n v="8.7999999999999995E-2"/>
    <n v="42"/>
    <s v="reviewed"/>
    <s v="us"/>
    <s v="us"/>
  </r>
  <r>
    <s v="2022-11-08T06:27:02.122Z"/>
    <n v="23.064900000000002"/>
    <n v="94.512200000000007"/>
    <n v="105.393"/>
    <n v="4.7"/>
    <x v="0"/>
    <n v="77"/>
    <n v="54"/>
    <n v="3.2719999999999998"/>
    <n v="0.39"/>
    <s v="us"/>
    <s v="us7000in8j"/>
    <s v="2023-01-21T19:27:14.040Z"/>
    <s v="64 km S of Mawlaik, Myanmar"/>
    <s v="earthquake"/>
    <n v="3.05"/>
    <n v="6.6859999999999999"/>
    <n v="6.6000000000000003E-2"/>
    <n v="69"/>
    <s v="reviewed"/>
    <s v="us"/>
    <s v="us"/>
  </r>
  <r>
    <s v="2022-11-07T23:07:22.073Z"/>
    <n v="28.9207"/>
    <n v="86.670100000000005"/>
    <n v="10"/>
    <n v="4.2"/>
    <x v="0"/>
    <n v="45"/>
    <n v="66"/>
    <n v="0.96699999999999997"/>
    <n v="0.91"/>
    <s v="us"/>
    <s v="us7000in6q"/>
    <s v="2023-01-21T19:27:13.040Z"/>
    <s v="108 km N of Lobujya, Nepal"/>
    <s v="earthquake"/>
    <n v="7.51"/>
    <n v="1.8859999999999999"/>
    <n v="9.2999999999999999E-2"/>
    <n v="32"/>
    <s v="reviewed"/>
    <s v="us"/>
    <s v="us"/>
  </r>
  <r>
    <s v="2022-11-07T03:25:21.832Z"/>
    <n v="37.008600000000001"/>
    <n v="71.096400000000003"/>
    <n v="75.936999999999998"/>
    <n v="5.0999999999999996"/>
    <x v="1"/>
    <n v="89"/>
    <n v="45"/>
    <n v="0.432"/>
    <n v="0.55000000000000004"/>
    <s v="us"/>
    <s v="us7000imzu"/>
    <s v="2023-01-21T19:27:11.040Z"/>
    <s v="Afghanistan-Tajikistan border region"/>
    <s v="earthquake"/>
    <n v="8.42"/>
    <n v="4.4089999999999998"/>
    <n v="9.8000000000000004E-2"/>
    <n v="10"/>
    <s v="reviewed"/>
    <s v="us"/>
    <s v="us"/>
  </r>
  <r>
    <s v="2022-11-06T16:28:40.298Z"/>
    <n v="27.976400000000002"/>
    <n v="88.215299999999999"/>
    <n v="10"/>
    <n v="4"/>
    <x v="0"/>
    <n v="27"/>
    <n v="66"/>
    <n v="1.242"/>
    <n v="0.52"/>
    <s v="us"/>
    <s v="us7000imxk"/>
    <s v="2023-01-21T19:27:10.040Z"/>
    <s v="59 km NNW of Mangan, India"/>
    <s v="earthquake"/>
    <n v="9.6"/>
    <n v="1.911"/>
    <n v="0.14299999999999999"/>
    <n v="13"/>
    <s v="reviewed"/>
    <s v="us"/>
    <s v="us"/>
  </r>
  <r>
    <s v="2022-11-06T07:05:25.732Z"/>
    <n v="36.462400000000002"/>
    <n v="70.574399999999997"/>
    <n v="202.01900000000001"/>
    <n v="4.4000000000000004"/>
    <x v="0"/>
    <n v="30"/>
    <n v="92"/>
    <n v="0.66200000000000003"/>
    <n v="0.84"/>
    <s v="us"/>
    <s v="us7000imvs"/>
    <s v="2023-01-21T19:27:10.040Z"/>
    <s v="50 km SSW of Jurm, Afghanistan"/>
    <s v="earthquake"/>
    <n v="8.44"/>
    <n v="6.8529999999999998"/>
    <n v="0.14899999999999999"/>
    <n v="13"/>
    <s v="reviewed"/>
    <s v="us"/>
    <s v="us"/>
  </r>
  <r>
    <s v="2022-11-06T03:03:03.944Z"/>
    <n v="30.7102"/>
    <n v="78.566900000000004"/>
    <n v="22.321999999999999"/>
    <n v="4.5999999999999996"/>
    <x v="0"/>
    <n v="53"/>
    <n v="100"/>
    <n v="5.3639999999999999"/>
    <n v="0.75"/>
    <s v="us"/>
    <s v="us7000imtm"/>
    <s v="2023-01-21T19:27:09.040Z"/>
    <s v="Uttaranchal, India"/>
    <s v="earthquake"/>
    <n v="8.67"/>
    <n v="1.881"/>
    <n v="9.8000000000000004E-2"/>
    <n v="31"/>
    <s v="reviewed"/>
    <s v="us"/>
    <s v="us"/>
  </r>
  <r>
    <s v="2022-11-05T17:51:42.527Z"/>
    <n v="36.514899999999997"/>
    <n v="70.378900000000002"/>
    <n v="196.417"/>
    <n v="4.3"/>
    <x v="0"/>
    <n v="37"/>
    <n v="73"/>
    <n v="0.63"/>
    <n v="0.3"/>
    <s v="us"/>
    <s v="us7000imr4"/>
    <s v="2023-01-21T19:27:09.040Z"/>
    <s v="47 km E of Farkh?r, Afghanistan"/>
    <s v="earthquake"/>
    <n v="5.19"/>
    <n v="5.8710000000000004"/>
    <n v="0.10100000000000001"/>
    <n v="29"/>
    <s v="reviewed"/>
    <s v="us"/>
    <s v="us"/>
  </r>
  <r>
    <s v="2022-11-03T23:04:04.862Z"/>
    <n v="36.604799999999997"/>
    <n v="70.889899999999997"/>
    <n v="215.86799999999999"/>
    <n v="4.3"/>
    <x v="0"/>
    <n v="37"/>
    <n v="70"/>
    <n v="0.57699999999999996"/>
    <n v="0.68"/>
    <s v="us"/>
    <s v="us7000imbm"/>
    <s v="2023-01-12T23:11:22.040Z"/>
    <s v="29 km S of Jurm, Afghanistan"/>
    <s v="earthquake"/>
    <n v="6.82"/>
    <n v="6.5739999999999998"/>
    <n v="0.13200000000000001"/>
    <n v="16"/>
    <s v="reviewed"/>
    <s v="us"/>
    <s v="us"/>
  </r>
  <r>
    <s v="2022-11-03T21:32:32.626Z"/>
    <n v="37.265599999999999"/>
    <n v="71.679400000000001"/>
    <n v="114.89400000000001"/>
    <n v="4.2"/>
    <x v="0"/>
    <n v="20"/>
    <n v="123"/>
    <n v="0.89200000000000002"/>
    <n v="0.56000000000000005"/>
    <s v="us"/>
    <s v="us7000imb2"/>
    <s v="2023-01-12T23:11:21.040Z"/>
    <s v="Afghanistan-Tajikistan border region"/>
    <s v="earthquake"/>
    <n v="6.74"/>
    <n v="7.8529999999999998"/>
    <n v="0.373"/>
    <n v="2"/>
    <s v="reviewed"/>
    <s v="us"/>
    <s v="us"/>
  </r>
  <r>
    <s v="2022-11-02T04:25:45.785Z"/>
    <n v="1.6722999999999999"/>
    <n v="99.575100000000006"/>
    <n v="174.048"/>
    <n v="4.5"/>
    <x v="0"/>
    <n v="22"/>
    <n v="109"/>
    <n v="1.206"/>
    <n v="0.48"/>
    <s v="us"/>
    <s v="us7000in3n"/>
    <s v="2023-01-12T23:11:36.040Z"/>
    <s v="46 km SSW of Bandar, Indonesia"/>
    <s v="earthquake"/>
    <n v="8.3699999999999992"/>
    <n v="8.298"/>
    <n v="0.17100000000000001"/>
    <n v="10"/>
    <s v="reviewed"/>
    <s v="us"/>
    <s v="us"/>
  </r>
  <r>
    <s v="2022-11-02T03:07:58.893Z"/>
    <n v="36.376300000000001"/>
    <n v="71.307000000000002"/>
    <n v="100.58499999999999"/>
    <n v="4.0999999999999996"/>
    <x v="0"/>
    <n v="33"/>
    <n v="78"/>
    <n v="0.95099999999999996"/>
    <n v="0.86"/>
    <s v="us"/>
    <s v="us7000ilw9"/>
    <s v="2023-01-12T23:10:59.040Z"/>
    <s v="39 km SSW of Ashk?sham, Afghanistan"/>
    <s v="earthquake"/>
    <n v="6.14"/>
    <n v="3.3690000000000002"/>
    <n v="0.16500000000000001"/>
    <n v="10"/>
    <s v="reviewed"/>
    <s v="us"/>
    <s v="us"/>
  </r>
  <r>
    <s v="2022-11-01T22:06:54.963Z"/>
    <n v="33.196300000000001"/>
    <n v="92.0137"/>
    <n v="10"/>
    <n v="5"/>
    <x v="0"/>
    <n v="57"/>
    <n v="72"/>
    <n v="6.8810000000000002"/>
    <n v="0.62"/>
    <s v="us"/>
    <s v="us7000iltn"/>
    <s v="2023-01-12T23:10:58.040Z"/>
    <s v="190 km N of Nagqu, China"/>
    <s v="earthquake"/>
    <n v="9.9600000000000009"/>
    <n v="1.8420000000000001"/>
    <n v="5.5E-2"/>
    <n v="106"/>
    <s v="reviewed"/>
    <s v="us"/>
    <s v="us"/>
  </r>
  <r>
    <s v="2022-11-01T13:48:21.193Z"/>
    <n v="32.9696"/>
    <n v="86.774299999999997"/>
    <n v="10"/>
    <n v="4.9000000000000004"/>
    <x v="0"/>
    <n v="95"/>
    <n v="42"/>
    <n v="4.9950000000000001"/>
    <n v="0.56999999999999995"/>
    <s v="us"/>
    <s v="us7000ilpj"/>
    <s v="2024-01-18T17:17:57.790Z"/>
    <s v="western Xizang"/>
    <s v="earthquake"/>
    <n v="3.77"/>
    <n v="1.752"/>
    <n v="5.2999999999999999E-2"/>
    <n v="115"/>
    <s v="reviewed"/>
    <s v="us"/>
    <s v="us"/>
  </r>
  <r>
    <s v="2022-11-01T13:09:49.581Z"/>
    <n v="19.684799999999999"/>
    <n v="94.559700000000007"/>
    <n v="68.260000000000005"/>
    <n v="4.5999999999999996"/>
    <x v="0"/>
    <n v="83"/>
    <n v="76"/>
    <n v="1.4890000000000001"/>
    <n v="0.4"/>
    <s v="us"/>
    <s v="us7000ilpd"/>
    <s v="2023-01-12T23:10:55.040Z"/>
    <s v="64 km SSW of Minbu, Myanmar"/>
    <s v="earthquake"/>
    <n v="8.91"/>
    <n v="6.4089999999999998"/>
    <n v="5.8999999999999997E-2"/>
    <n v="89"/>
    <s v="reviewed"/>
    <s v="us"/>
    <s v="us"/>
  </r>
  <r>
    <s v="2022-11-01T05:30:54.738Z"/>
    <n v="4.6109"/>
    <n v="92.942099999999996"/>
    <n v="10"/>
    <n v="4.5"/>
    <x v="0"/>
    <n v="43"/>
    <n v="108"/>
    <n v="4.0369999999999999"/>
    <n v="0.51"/>
    <s v="us"/>
    <s v="us7000ilmv"/>
    <s v="2023-01-12T23:10:52.040Z"/>
    <s v="284 km WSW of Banda Aceh, Indonesia"/>
    <s v="earthquake"/>
    <n v="9.36"/>
    <n v="1.889"/>
    <n v="0.106"/>
    <n v="26"/>
    <s v="reviewed"/>
    <s v="us"/>
    <s v="us"/>
  </r>
  <r>
    <s v="2022-11-01T04:35:33.498Z"/>
    <n v="39.722099999999998"/>
    <n v="72.8245"/>
    <n v="13.353999999999999"/>
    <n v="4.3"/>
    <x v="0"/>
    <n v="20"/>
    <n v="116"/>
    <n v="0.82899999999999996"/>
    <n v="0.47"/>
    <s v="us"/>
    <s v="us7000ilmr"/>
    <s v="2023-01-12T23:10:52.040Z"/>
    <s v="50 km ENE of Kyzyl-Eshme, Kyrgyzstan"/>
    <s v="earthquake"/>
    <n v="3.25"/>
    <n v="8.2370000000000001"/>
    <n v="0.378"/>
    <n v="2"/>
    <s v="reviewed"/>
    <s v="us"/>
    <s v="us"/>
  </r>
  <r>
    <s v="2022-11-01T03:13:53.303Z"/>
    <n v="23.001200000000001"/>
    <n v="80.130300000000005"/>
    <n v="10"/>
    <n v="4.3"/>
    <x v="0"/>
    <n v="15"/>
    <n v="125"/>
    <n v="6.67"/>
    <n v="0.86"/>
    <s v="us"/>
    <s v="us7000imin"/>
    <s v="2023-01-12T23:11:30.040Z"/>
    <s v="13 km SE of Barela, India"/>
    <s v="earthquake"/>
    <n v="8.08"/>
    <n v="1.821"/>
    <n v="0.188"/>
    <n v="8"/>
    <s v="reviewed"/>
    <s v="us"/>
    <s v="us"/>
  </r>
  <r>
    <s v="2022-10-31T19:44:57.958Z"/>
    <n v="36.590400000000002"/>
    <n v="71.436700000000002"/>
    <n v="112.71299999999999"/>
    <n v="4.3"/>
    <x v="0"/>
    <n v="58"/>
    <n v="71"/>
    <n v="2.8250000000000002"/>
    <n v="1.21"/>
    <s v="us"/>
    <s v="us7000ilk4"/>
    <s v="2023-01-12T23:10:49.040Z"/>
    <s v="13 km SW of Ashk?sham, Afghanistan"/>
    <s v="earthquake"/>
    <n v="7.65"/>
    <n v="8.26"/>
    <n v="8.5999999999999993E-2"/>
    <n v="38"/>
    <s v="reviewed"/>
    <s v="us"/>
    <s v="us"/>
  </r>
  <r>
    <s v="2022-10-31T16:08:38.061Z"/>
    <n v="25.953199999999999"/>
    <n v="60.381500000000003"/>
    <n v="10"/>
    <n v="4.0999999999999996"/>
    <x v="0"/>
    <n v="20"/>
    <n v="136"/>
    <n v="3.907"/>
    <n v="0.88"/>
    <s v="us"/>
    <s v="us7000imhy"/>
    <s v="2023-01-12T23:11:28.040Z"/>
    <s v="34 km SSE of N?kshahr, Iran"/>
    <s v="earthquake"/>
    <n v="7.7"/>
    <n v="1.913"/>
    <n v="0.17499999999999999"/>
    <n v="10"/>
    <s v="reviewed"/>
    <s v="us"/>
    <s v="us"/>
  </r>
  <r>
    <s v="2022-10-31T00:45:56.922Z"/>
    <n v="26.6099"/>
    <n v="96.520499999999998"/>
    <n v="10"/>
    <n v="4.5999999999999996"/>
    <x v="0"/>
    <n v="62"/>
    <n v="73"/>
    <n v="5.8339999999999996"/>
    <n v="0.53"/>
    <s v="us"/>
    <s v="us7000ilef"/>
    <s v="2023-01-12T23:10:43.040Z"/>
    <s v="53 km NNW of Sarupathar, India"/>
    <s v="earthquake"/>
    <n v="9.42"/>
    <n v="1.788"/>
    <n v="9.5000000000000001E-2"/>
    <n v="33"/>
    <s v="reviewed"/>
    <s v="us"/>
    <s v="us"/>
  </r>
  <r>
    <s v="2022-10-30T23:02:28.181Z"/>
    <n v="13.541399999999999"/>
    <n v="94.271199999999993"/>
    <n v="10"/>
    <n v="4.5"/>
    <x v="0"/>
    <n v="23"/>
    <n v="89"/>
    <n v="2.395"/>
    <n v="0.75"/>
    <s v="us"/>
    <s v="us7000ildw"/>
    <s v="2023-01-12T23:10:42.040Z"/>
    <s v="264 km NE of Bamboo Flat, India"/>
    <s v="earthquake"/>
    <n v="8.65"/>
    <n v="1.891"/>
    <n v="0.191"/>
    <n v="8"/>
    <s v="reviewed"/>
    <s v="us"/>
    <s v="us"/>
  </r>
  <r>
    <s v="2022-10-30T22:21:34.605Z"/>
    <n v="1.8439000000000001"/>
    <n v="99.518900000000002"/>
    <n v="179.876"/>
    <n v="5.2"/>
    <x v="1"/>
    <n v="128"/>
    <n v="49"/>
    <n v="1.0329999999999999"/>
    <n v="0.68"/>
    <s v="us"/>
    <s v="us7000ildh"/>
    <s v="2023-01-12T23:10:42.040Z"/>
    <s v="34 km SW of Bandar, Indonesia"/>
    <s v="earthquake"/>
    <n v="6.86"/>
    <n v="3.9449999999999998"/>
    <n v="6.8000000000000005E-2"/>
    <n v="21"/>
    <s v="reviewed"/>
    <s v="us"/>
    <s v="us"/>
  </r>
  <r>
    <s v="2022-10-30T18:31:03.751Z"/>
    <n v="28.738199999999999"/>
    <n v="66.667000000000002"/>
    <n v="10"/>
    <n v="4.2"/>
    <x v="0"/>
    <n v="35"/>
    <n v="78"/>
    <n v="6.1289999999999996"/>
    <n v="1.04"/>
    <s v="us"/>
    <s v="us7000ilcs"/>
    <s v="2023-01-12T23:10:40.040Z"/>
    <s v="Pakistan"/>
    <s v="earthquake"/>
    <n v="5.66"/>
    <n v="1.929"/>
    <n v="0.115"/>
    <n v="21"/>
    <s v="reviewed"/>
    <s v="us"/>
    <s v="us"/>
  </r>
  <r>
    <s v="2022-10-30T14:45:06.392Z"/>
    <n v="25.121500000000001"/>
    <n v="92.204999999999998"/>
    <n v="10"/>
    <n v="4.2"/>
    <x v="0"/>
    <n v="28"/>
    <n v="157"/>
    <n v="5.5960000000000001"/>
    <n v="0.77"/>
    <s v="us"/>
    <s v="us7000ilc3"/>
    <s v="2023-01-12T23:10:39.040Z"/>
    <s v="31 km NNW of Kar?mganj, India"/>
    <s v="earthquake"/>
    <n v="6.84"/>
    <n v="1.913"/>
    <n v="0.152"/>
    <n v="14"/>
    <s v="reviewed"/>
    <s v="us"/>
    <s v="us"/>
  </r>
  <r>
    <s v="2022-10-30T14:41:03.782Z"/>
    <n v="36.514400000000002"/>
    <n v="71.310299999999998"/>
    <n v="93.168999999999997"/>
    <n v="4.0999999999999996"/>
    <x v="0"/>
    <n v="21"/>
    <n v="75"/>
    <n v="2.7010000000000001"/>
    <n v="0.67"/>
    <s v="us"/>
    <s v="us7000ilc1"/>
    <s v="2023-01-12T23:10:38.040Z"/>
    <s v="27 km SW of Ashk?sham, Afghanistan"/>
    <s v="earthquake"/>
    <n v="8.34"/>
    <n v="11.867000000000001"/>
    <n v="0.17399999999999999"/>
    <n v="10"/>
    <s v="reviewed"/>
    <s v="us"/>
    <s v="us"/>
  </r>
  <r>
    <s v="2022-10-30T03:41:50.868Z"/>
    <n v="29.557300000000001"/>
    <n v="81.092100000000002"/>
    <n v="10"/>
    <n v="4.5"/>
    <x v="0"/>
    <n v="26"/>
    <n v="168"/>
    <n v="4.0739999999999998"/>
    <n v="0.61"/>
    <s v="us"/>
    <s v="us7000ila6"/>
    <s v="2023-01-12T23:10:35.040Z"/>
    <s v="36 km NNE of Dipayal, Nepal"/>
    <s v="earthquake"/>
    <n v="8.9"/>
    <n v="1.6890000000000001"/>
    <n v="0.16400000000000001"/>
    <n v="11"/>
    <s v="reviewed"/>
    <s v="us"/>
    <s v="us"/>
  </r>
  <r>
    <s v="2022-10-29T23:44:39.071Z"/>
    <n v="38.640300000000003"/>
    <n v="70.070099999999996"/>
    <n v="10"/>
    <n v="4"/>
    <x v="0"/>
    <n v="35"/>
    <n v="91"/>
    <n v="0.83199999999999996"/>
    <n v="0.78"/>
    <s v="us"/>
    <s v="us7000il8y"/>
    <s v="2023-01-12T23:10:34.040Z"/>
    <s v="23 km SE of Roghun, Tajikistan"/>
    <s v="earthquake"/>
    <n v="4.24"/>
    <n v="1.9159999999999999"/>
    <n v="0.13400000000000001"/>
    <n v="15"/>
    <s v="reviewed"/>
    <s v="us"/>
    <s v="us"/>
  </r>
  <r>
    <s v="2022-10-29T15:41:08.165Z"/>
    <n v="36.521900000000002"/>
    <n v="71.274500000000003"/>
    <n v="130.93100000000001"/>
    <n v="4.0999999999999996"/>
    <x v="0"/>
    <n v="27"/>
    <n v="70"/>
    <n v="2.6869999999999998"/>
    <n v="0.68"/>
    <s v="us"/>
    <s v="us7000il6l"/>
    <s v="2023-01-12T23:10:30.040Z"/>
    <s v="29 km SW of Ashk?sham, Afghanistan"/>
    <s v="earthquake"/>
    <n v="5.8"/>
    <n v="8.157"/>
    <n v="0.16600000000000001"/>
    <n v="10"/>
    <s v="reviewed"/>
    <s v="us"/>
    <s v="us"/>
  </r>
  <r>
    <s v="2022-10-29T05:38:20.787Z"/>
    <n v="23.702300000000001"/>
    <n v="94.494399999999999"/>
    <n v="96.453999999999994"/>
    <n v="4.4000000000000004"/>
    <x v="0"/>
    <n v="43"/>
    <n v="84"/>
    <n v="3.75"/>
    <n v="0.71"/>
    <s v="us"/>
    <s v="us7000il4i"/>
    <s v="2023-01-12T23:10:28.040Z"/>
    <s v="Myanmar"/>
    <s v="earthquake"/>
    <n v="9.86"/>
    <n v="7.7939999999999996"/>
    <n v="0.106"/>
    <n v="26"/>
    <s v="reviewed"/>
    <s v="us"/>
    <s v="us"/>
  </r>
  <r>
    <s v="2022-10-26T15:06:09.333Z"/>
    <n v="37.809199999999997"/>
    <n v="77.872900000000001"/>
    <n v="10"/>
    <n v="4.2"/>
    <x v="0"/>
    <n v="25"/>
    <n v="90"/>
    <n v="3.677"/>
    <n v="0.76"/>
    <s v="us"/>
    <s v="us7000ikhf"/>
    <s v="2023-01-03T15:23:40.040Z"/>
    <s v="87 km SE of Shache, China"/>
    <s v="earthquake"/>
    <n v="8.75"/>
    <n v="1.966"/>
    <n v="0.216"/>
    <n v="6"/>
    <s v="reviewed"/>
    <s v="us"/>
    <s v="us"/>
  </r>
  <r>
    <s v="2022-10-25T21:08:11.088Z"/>
    <n v="37.699300000000001"/>
    <n v="92.272300000000001"/>
    <n v="10"/>
    <n v="4.5"/>
    <x v="0"/>
    <n v="62"/>
    <n v="49"/>
    <n v="10.741"/>
    <n v="0.55000000000000004"/>
    <s v="us"/>
    <s v="us7000ikc3"/>
    <s v="2023-01-03T15:23:39.040Z"/>
    <s v="northern Qinghai, China"/>
    <s v="earthquake"/>
    <n v="9.07"/>
    <n v="1.86"/>
    <n v="0.08"/>
    <n v="46"/>
    <s v="reviewed"/>
    <s v="us"/>
    <s v="us"/>
  </r>
  <r>
    <s v="2022-10-25T16:54:24.109Z"/>
    <n v="26.374600000000001"/>
    <n v="67.417900000000003"/>
    <n v="10"/>
    <n v="4.4000000000000004"/>
    <x v="0"/>
    <n v="39"/>
    <n v="142"/>
    <n v="8.2590000000000003"/>
    <n v="0.48"/>
    <s v="us"/>
    <s v="us6000iwfw"/>
    <s v="2023-01-03T15:23:38.040Z"/>
    <s v="Pakistan"/>
    <s v="earthquake"/>
    <n v="10.32"/>
    <n v="1.8540000000000001"/>
    <n v="0.12"/>
    <n v="22"/>
    <s v="reviewed"/>
    <s v="us"/>
    <s v="us"/>
  </r>
  <r>
    <s v="2022-10-25T16:51:51.209Z"/>
    <n v="23.293800000000001"/>
    <n v="103.3142"/>
    <n v="10"/>
    <n v="4.5"/>
    <x v="0"/>
    <n v="26"/>
    <n v="50"/>
    <n v="2.0350000000000001"/>
    <n v="0.31"/>
    <s v="us"/>
    <s v="us7000il02"/>
    <s v="2023-01-03T15:23:47.040Z"/>
    <s v="18 km ESE of Gejiu, China"/>
    <s v="earthquake"/>
    <n v="4.63"/>
    <n v="1.883"/>
    <n v="0.15"/>
    <n v="15"/>
    <s v="reviewed"/>
    <s v="us"/>
    <s v="us"/>
  </r>
  <r>
    <s v="2022-10-25T11:09:34.944Z"/>
    <n v="20.1966"/>
    <n v="94.405699999999996"/>
    <n v="64.331000000000003"/>
    <n v="4.4000000000000004"/>
    <x v="0"/>
    <n v="75"/>
    <n v="72"/>
    <n v="1.681"/>
    <n v="0.56000000000000005"/>
    <s v="us"/>
    <s v="us6000iwb9"/>
    <s v="2023-01-03T15:23:37.040Z"/>
    <s v="49 km W of Minbu, Myanmar"/>
    <s v="earthquake"/>
    <n v="8.57"/>
    <n v="7.2549999999999999"/>
    <n v="8.5000000000000006E-2"/>
    <n v="40"/>
    <s v="reviewed"/>
    <s v="us"/>
    <s v="us"/>
  </r>
  <r>
    <s v="2022-10-25T01:34:57.009Z"/>
    <n v="4.3198999999999996"/>
    <n v="62.672400000000003"/>
    <n v="10"/>
    <n v="4.5"/>
    <x v="0"/>
    <n v="33"/>
    <n v="142"/>
    <n v="20.89"/>
    <n v="0.49"/>
    <s v="us"/>
    <s v="us7000ikzh"/>
    <s v="2023-01-03T15:23:46.040Z"/>
    <s v="Carlsberg Ridge"/>
    <s v="earthquake"/>
    <n v="14.96"/>
    <n v="1.921"/>
    <n v="0.124"/>
    <n v="19"/>
    <s v="reviewed"/>
    <s v="us"/>
    <s v="us"/>
  </r>
  <r>
    <s v="2022-10-23T22:58:10.608Z"/>
    <n v="37.5077"/>
    <n v="77.897199999999998"/>
    <n v="18.977"/>
    <n v="4.2"/>
    <x v="0"/>
    <n v="34"/>
    <n v="105"/>
    <n v="3.9550000000000001"/>
    <n v="0.76"/>
    <s v="us"/>
    <s v="us6000ivze"/>
    <s v="2023-01-03T15:23:35.040Z"/>
    <s v="80 km WNW of Zangguy, China"/>
    <s v="earthquake"/>
    <n v="4.28"/>
    <n v="4.9000000000000004"/>
    <n v="0.26300000000000001"/>
    <n v="4"/>
    <s v="reviewed"/>
    <s v="us"/>
    <s v="us"/>
  </r>
  <r>
    <s v="2022-10-23T15:13:42.587Z"/>
    <n v="37.708500000000001"/>
    <n v="77.946200000000005"/>
    <n v="10"/>
    <n v="4.4000000000000004"/>
    <x v="0"/>
    <n v="35"/>
    <n v="78"/>
    <n v="3.7930000000000001"/>
    <n v="0.39"/>
    <s v="us"/>
    <s v="us7000ikqs"/>
    <s v="2023-01-03T15:23:43.040Z"/>
    <s v="86 km WNW of Zangguy, China"/>
    <s v="earthquake"/>
    <n v="4.41"/>
    <n v="1.8680000000000001"/>
    <n v="0.13800000000000001"/>
    <n v="18"/>
    <s v="reviewed"/>
    <s v="us"/>
    <s v="us"/>
  </r>
  <r>
    <s v="2022-10-23T15:06:57.462Z"/>
    <n v="37.631799999999998"/>
    <n v="77.835899999999995"/>
    <n v="10"/>
    <n v="5.0999999999999996"/>
    <x v="1"/>
    <n v="110"/>
    <n v="78"/>
    <n v="3.8220000000000001"/>
    <n v="0.5"/>
    <s v="us"/>
    <s v="us6000ivxq"/>
    <s v="2023-01-03T15:23:34.040Z"/>
    <s v="90 km WNW of Zangguy, China"/>
    <s v="earthquake"/>
    <n v="7.36"/>
    <n v="1.8180000000000001"/>
    <n v="9.2999999999999999E-2"/>
    <n v="11"/>
    <s v="reviewed"/>
    <s v="us"/>
    <s v="us"/>
  </r>
  <r>
    <s v="2022-10-23T14:53:19.355Z"/>
    <n v="37.564"/>
    <n v="77.867099999999994"/>
    <n v="10"/>
    <n v="4.7"/>
    <x v="0"/>
    <n v="92"/>
    <n v="46"/>
    <n v="3.8929999999999998"/>
    <n v="0.42"/>
    <s v="us"/>
    <s v="us6000ivxl"/>
    <s v="2023-01-03T15:23:34.040Z"/>
    <s v="85 km WNW of Zangguy, China"/>
    <s v="earthquake"/>
    <n v="7.24"/>
    <n v="1.819"/>
    <n v="7.0000000000000007E-2"/>
    <n v="65"/>
    <s v="reviewed"/>
    <s v="us"/>
    <s v="us"/>
  </r>
  <r>
    <s v="2022-10-22T05:17:04.188Z"/>
    <n v="29.624600000000001"/>
    <n v="102.0856"/>
    <n v="19.254999999999999"/>
    <n v="5.3"/>
    <x v="1"/>
    <n v="176"/>
    <n v="20"/>
    <n v="8.4260000000000002"/>
    <n v="0.71"/>
    <s v="us"/>
    <s v="us6000ivq1"/>
    <s v="2023-01-03T15:23:32.040Z"/>
    <s v="43 km SSE of Kangding, China"/>
    <s v="earthquake"/>
    <n v="8.01"/>
    <n v="4.0309999999999997"/>
    <n v="7.0999999999999994E-2"/>
    <n v="19"/>
    <s v="reviewed"/>
    <s v="us"/>
    <s v="us"/>
  </r>
  <r>
    <s v="2022-10-21T20:36:30.564Z"/>
    <n v="6.2458999999999998"/>
    <n v="96.010599999999997"/>
    <n v="232.80799999999999"/>
    <n v="4.3"/>
    <x v="0"/>
    <n v="22"/>
    <n v="106"/>
    <n v="1.375"/>
    <n v="0.8"/>
    <s v="us"/>
    <s v="us6000iwew"/>
    <s v="2022-12-31T23:03:50.040Z"/>
    <s v="86 km ENE of Sabang, Indonesia"/>
    <s v="earthquake"/>
    <n v="9.9"/>
    <n v="5.7880000000000003"/>
    <n v="0.17699999999999999"/>
    <n v="9"/>
    <s v="reviewed"/>
    <s v="us"/>
    <s v="us"/>
  </r>
  <r>
    <s v="2022-10-21T16:00:43.782Z"/>
    <n v="24.189399999999999"/>
    <n v="94.608599999999996"/>
    <n v="89.760999999999996"/>
    <n v="4.5"/>
    <x v="0"/>
    <n v="47"/>
    <n v="77"/>
    <n v="4.077"/>
    <n v="0.55000000000000004"/>
    <s v="us"/>
    <s v="us6000ivkb"/>
    <s v="2022-12-31T23:03:47.040Z"/>
    <s v="64 km NNE of Mawlaik, Myanmar"/>
    <s v="earthquake"/>
    <n v="8.73"/>
    <n v="8.5779999999999994"/>
    <n v="0.104"/>
    <n v="27"/>
    <s v="reviewed"/>
    <s v="us"/>
    <s v="us"/>
  </r>
  <r>
    <s v="2022-10-21T04:07:10.974Z"/>
    <n v="36.638500000000001"/>
    <n v="71.106200000000001"/>
    <n v="203.20500000000001"/>
    <n v="4.0999999999999996"/>
    <x v="0"/>
    <n v="19"/>
    <n v="101"/>
    <n v="2.6150000000000002"/>
    <n v="0.75"/>
    <s v="us"/>
    <s v="us6000iwec"/>
    <s v="2022-12-31T23:03:49.040Z"/>
    <s v="34 km SE of Jurm, Afghanistan"/>
    <s v="earthquake"/>
    <n v="9.51"/>
    <n v="8.9659999999999993"/>
    <n v="0.21299999999999999"/>
    <n v="6"/>
    <s v="reviewed"/>
    <s v="us"/>
    <s v="us"/>
  </r>
  <r>
    <s v="2022-10-20T08:33:44.360Z"/>
    <n v="36.734900000000003"/>
    <n v="69.793000000000006"/>
    <n v="300.149"/>
    <n v="4.2"/>
    <x v="0"/>
    <n v="54"/>
    <n v="58"/>
    <n v="2.0190000000000001"/>
    <n v="0.76"/>
    <s v="us"/>
    <s v="us6000iv4d"/>
    <s v="2022-12-31T23:03:40.040Z"/>
    <s v="18 km NNW of Farkh?r, Afghanistan"/>
    <s v="earthquake"/>
    <n v="7.57"/>
    <n v="7.4790000000000001"/>
    <n v="9.0999999999999998E-2"/>
    <n v="34"/>
    <s v="reviewed"/>
    <s v="us"/>
    <s v="us"/>
  </r>
  <r>
    <s v="2022-10-20T06:46:55.511Z"/>
    <n v="11.5884"/>
    <n v="93.151799999999994"/>
    <n v="90.085999999999999"/>
    <n v="5.0999999999999996"/>
    <x v="0"/>
    <n v="101"/>
    <n v="45"/>
    <n v="6.556"/>
    <n v="0.62"/>
    <s v="us"/>
    <s v="us6000iv38"/>
    <s v="2022-12-31T23:03:40.040Z"/>
    <s v="45 km E of Port Blair, India"/>
    <s v="earthquake"/>
    <n v="8.24"/>
    <n v="6.45"/>
    <n v="5.7000000000000002E-2"/>
    <n v="100"/>
    <s v="reviewed"/>
    <s v="us"/>
    <s v="us"/>
  </r>
  <r>
    <s v="2022-10-19T21:36:33.541Z"/>
    <n v="18.824300000000001"/>
    <n v="99.127700000000004"/>
    <n v="5.4109999999999996"/>
    <n v="4.2"/>
    <x v="0"/>
    <n v="14"/>
    <n v="60"/>
    <n v="0.17399999999999999"/>
    <n v="0.36"/>
    <s v="us"/>
    <s v="us6000iuyr"/>
    <s v="2023-11-17T01:49:31.206Z"/>
    <s v="8 km N of San Kamphaeng, Thailand"/>
    <s v="earthquake"/>
    <n v="2.77"/>
    <n v="9.5350000000000001"/>
    <n v="0.372"/>
    <n v="2"/>
    <s v="reviewed"/>
    <s v="us"/>
    <s v="us"/>
  </r>
  <r>
    <s v="2022-10-19T20:35:22.038Z"/>
    <n v="36.266399999999997"/>
    <n v="71.203800000000001"/>
    <n v="99.090999999999994"/>
    <n v="4.3"/>
    <x v="0"/>
    <n v="32"/>
    <n v="79"/>
    <n v="2.4660000000000002"/>
    <n v="1.23"/>
    <s v="us"/>
    <s v="us6000iuy8"/>
    <s v="2022-12-31T23:03:40.040Z"/>
    <s v="54 km SSW of Ashk?sham, Afghanistan"/>
    <s v="earthquake"/>
    <n v="5.73"/>
    <n v="10.029999999999999"/>
    <n v="0.13300000000000001"/>
    <n v="16"/>
    <s v="reviewed"/>
    <s v="us"/>
    <s v="us"/>
  </r>
  <r>
    <s v="2022-10-19T10:08:35.308Z"/>
    <n v="27.8248"/>
    <n v="86.036199999999994"/>
    <n v="22.2"/>
    <n v="4.2"/>
    <x v="0"/>
    <n v="10"/>
    <n v="71"/>
    <n v="0.67100000000000004"/>
    <n v="0.9"/>
    <s v="us"/>
    <s v="us6000iw2g"/>
    <s v="2022-12-31T23:03:48.040Z"/>
    <s v="16 km SSE of Kod?ri??, Nepal"/>
    <s v="earthquake"/>
    <n v="5.95"/>
    <n v="5.9630000000000001"/>
    <n v="0.159"/>
    <n v="11"/>
    <s v="reviewed"/>
    <s v="us"/>
    <s v="us"/>
  </r>
  <r>
    <s v="2022-10-19T09:22:40.123Z"/>
    <n v="27.893999999999998"/>
    <n v="86.038600000000002"/>
    <n v="23.943000000000001"/>
    <n v="4.9000000000000004"/>
    <x v="0"/>
    <n v="51"/>
    <n v="56"/>
    <n v="0.67900000000000005"/>
    <n v="0.74"/>
    <s v="us"/>
    <s v="us6000iut9"/>
    <s v="2024-01-18T17:13:59.271Z"/>
    <s v="10 km SE of Kod?ri??, Nepal"/>
    <s v="earthquake"/>
    <n v="6.4"/>
    <n v="5.5449999999999999"/>
    <n v="7.5999999999999998E-2"/>
    <n v="54"/>
    <s v="reviewed"/>
    <s v="us"/>
    <s v="us"/>
  </r>
  <r>
    <s v="2022-10-19T04:35:38.166Z"/>
    <n v="37.723100000000002"/>
    <n v="92.272400000000005"/>
    <n v="29.683"/>
    <n v="5.3"/>
    <x v="1"/>
    <n v="114"/>
    <n v="31"/>
    <n v="11.223000000000001"/>
    <n v="0.85"/>
    <s v="us"/>
    <s v="us6000iurr"/>
    <s v="2022-12-31T23:03:38.040Z"/>
    <s v="northern Qinghai, China"/>
    <s v="earthquake"/>
    <n v="5.41"/>
    <n v="3.3"/>
    <n v="9.2999999999999999E-2"/>
    <n v="11"/>
    <s v="reviewed"/>
    <s v="us"/>
    <s v="us"/>
  </r>
  <r>
    <s v="2022-10-18T13:43:32.521Z"/>
    <n v="38.456800000000001"/>
    <n v="73.445599999999999"/>
    <n v="124.26600000000001"/>
    <n v="4.0999999999999996"/>
    <x v="0"/>
    <n v="24"/>
    <n v="137"/>
    <n v="1.639"/>
    <n v="0.46"/>
    <s v="us"/>
    <s v="us6000iuix"/>
    <s v="2022-12-31T23:03:38.040Z"/>
    <s v="55 km NW of Murghob, Tajikistan"/>
    <s v="earthquake"/>
    <n v="4.7300000000000004"/>
    <n v="10.803000000000001"/>
    <n v="0.26100000000000001"/>
    <n v="4"/>
    <s v="reviewed"/>
    <s v="us"/>
    <s v="us"/>
  </r>
  <r>
    <s v="2022-10-18T12:09:45.297Z"/>
    <n v="32.364100000000001"/>
    <n v="78.663700000000006"/>
    <n v="10"/>
    <n v="4.5"/>
    <x v="0"/>
    <n v="77"/>
    <n v="88"/>
    <n v="4.7110000000000003"/>
    <n v="0.61"/>
    <s v="us"/>
    <s v="us6000iuid"/>
    <s v="2022-12-31T23:03:38.040Z"/>
    <s v="125 km NE of Sar?han, India"/>
    <s v="earthquake"/>
    <n v="7.79"/>
    <n v="1.8420000000000001"/>
    <n v="7.6999999999999999E-2"/>
    <n v="50"/>
    <s v="reviewed"/>
    <s v="us"/>
    <s v="us"/>
  </r>
  <r>
    <s v="2022-10-17T15:37:19.400Z"/>
    <n v="39.404899999999998"/>
    <n v="71.765199999999993"/>
    <n v="6.782"/>
    <n v="4.3"/>
    <x v="0"/>
    <n v="30"/>
    <n v="85"/>
    <n v="7.6999999999999999E-2"/>
    <n v="0.38"/>
    <s v="us"/>
    <s v="us6000iubg"/>
    <s v="2022-12-31T23:03:36.040Z"/>
    <s v="28 km NE of Karakenja, Tajikistan"/>
    <s v="earthquake"/>
    <n v="6.67"/>
    <n v="5.3479999999999999"/>
    <n v="0.161"/>
    <n v="15"/>
    <s v="reviewed"/>
    <s v="us"/>
    <s v="us"/>
  </r>
  <r>
    <s v="2022-10-17T08:48:23.111Z"/>
    <n v="33.567900000000002"/>
    <n v="81.858800000000002"/>
    <n v="10"/>
    <n v="4.7"/>
    <x v="0"/>
    <n v="112"/>
    <n v="50"/>
    <n v="6.4589999999999996"/>
    <n v="0.33"/>
    <s v="us"/>
    <s v="us6000iu98"/>
    <s v="2024-01-18T17:13:27.836Z"/>
    <s v="western Xizang"/>
    <s v="earthquake"/>
    <n v="3.66"/>
    <n v="1.7909999999999999"/>
    <n v="6.2E-2"/>
    <n v="80"/>
    <s v="reviewed"/>
    <s v="us"/>
    <s v="us"/>
  </r>
  <r>
    <s v="2022-10-16T08:54:30.684Z"/>
    <n v="39.334000000000003"/>
    <n v="78.229699999999994"/>
    <n v="10"/>
    <n v="4.9000000000000004"/>
    <x v="0"/>
    <n v="113"/>
    <n v="41"/>
    <n v="2.4140000000000001"/>
    <n v="0.59"/>
    <s v="us"/>
    <s v="us6000iu3h"/>
    <s v="2022-12-31T23:03:34.040Z"/>
    <s v="133 km NE of Shache, China"/>
    <s v="earthquake"/>
    <n v="6.65"/>
    <n v="1.8080000000000001"/>
    <n v="5.3999999999999999E-2"/>
    <n v="107"/>
    <s v="reviewed"/>
    <s v="us"/>
    <s v="us"/>
  </r>
  <r>
    <s v="2022-10-16T00:52:13.602Z"/>
    <n v="22.875499999999999"/>
    <n v="95.927199999999999"/>
    <n v="10"/>
    <n v="4.5999999999999996"/>
    <x v="0"/>
    <n v="71"/>
    <n v="104"/>
    <n v="2.335"/>
    <n v="0.4"/>
    <s v="us"/>
    <s v="us6000iu1q"/>
    <s v="2022-12-31T23:03:34.040Z"/>
    <s v="41 km NE of Shwebo, Myanmar"/>
    <s v="earthquake"/>
    <n v="7.03"/>
    <n v="1.8879999999999999"/>
    <n v="7.9000000000000001E-2"/>
    <n v="48"/>
    <s v="reviewed"/>
    <s v="us"/>
    <s v="us"/>
  </r>
  <r>
    <s v="2022-10-14T13:19:13.983Z"/>
    <n v="9.1282999999999994"/>
    <n v="94.013800000000003"/>
    <n v="10"/>
    <n v="4.5"/>
    <x v="0"/>
    <n v="33"/>
    <n v="81"/>
    <n v="2.8050000000000002"/>
    <n v="0.56999999999999995"/>
    <s v="us"/>
    <s v="us6000itm8"/>
    <s v="2022-12-17T22:54:08.040Z"/>
    <s v="Nicobar Islands, India region"/>
    <s v="earthquake"/>
    <n v="4.17"/>
    <n v="1.891"/>
    <n v="0.14399999999999999"/>
    <n v="17"/>
    <s v="reviewed"/>
    <s v="us"/>
    <s v="us"/>
  </r>
  <r>
    <s v="2022-10-13T23:58:22.572Z"/>
    <n v="23.366099999999999"/>
    <n v="82.433599999999998"/>
    <n v="10"/>
    <n v="4.9000000000000004"/>
    <x v="0"/>
    <n v="102"/>
    <n v="42"/>
    <n v="5.1079999999999997"/>
    <n v="0.75"/>
    <s v="us"/>
    <s v="us6000itig"/>
    <s v="2022-12-17T22:54:04.040Z"/>
    <s v="17 km NW of Baikunthpur, India"/>
    <s v="earthquake"/>
    <n v="8.49"/>
    <n v="1.8120000000000001"/>
    <n v="4.8000000000000001E-2"/>
    <n v="137"/>
    <s v="reviewed"/>
    <s v="us"/>
    <s v="us"/>
  </r>
  <r>
    <s v="2022-10-13T01:55:50.621Z"/>
    <n v="2.3235999999999999"/>
    <n v="95.9024"/>
    <n v="10"/>
    <n v="4.5"/>
    <x v="0"/>
    <n v="57"/>
    <n v="95"/>
    <n v="1.9550000000000001"/>
    <n v="0.42"/>
    <s v="us"/>
    <s v="us6000it79"/>
    <s v="2022-12-17T22:53:59.040Z"/>
    <s v="55 km WSW of Sinabang, Indonesia"/>
    <s v="earthquake"/>
    <n v="3.66"/>
    <n v="1.8069999999999999"/>
    <n v="9.7000000000000003E-2"/>
    <n v="31"/>
    <s v="reviewed"/>
    <s v="us"/>
    <s v="us"/>
  </r>
  <r>
    <s v="2022-10-12T11:19:31.843Z"/>
    <n v="29.941199999999998"/>
    <n v="99.633300000000006"/>
    <n v="10"/>
    <n v="4.3"/>
    <x v="0"/>
    <n v="22"/>
    <n v="113"/>
    <n v="11.403"/>
    <n v="0.63"/>
    <s v="us"/>
    <s v="us6000iujj"/>
    <s v="2022-12-17T22:54:19.040Z"/>
    <s v="224 km W of Kangding, China"/>
    <s v="earthquake"/>
    <n v="9.34"/>
    <n v="1.9350000000000001"/>
    <n v="0.14299999999999999"/>
    <n v="14"/>
    <s v="reviewed"/>
    <s v="us"/>
    <s v="us"/>
  </r>
  <r>
    <s v="2022-10-12T10:02:13.658Z"/>
    <n v="36.922699999999999"/>
    <n v="95.781099999999995"/>
    <n v="10"/>
    <n v="4.7"/>
    <x v="0"/>
    <n v="32"/>
    <n v="101"/>
    <n v="13.417999999999999"/>
    <n v="0.56000000000000005"/>
    <s v="us"/>
    <s v="us6000isz0"/>
    <s v="2022-12-17T22:53:56.040Z"/>
    <s v="northern Qinghai, China"/>
    <s v="earthquake"/>
    <n v="12.05"/>
    <n v="1.9219999999999999"/>
    <n v="0.12"/>
    <n v="21"/>
    <s v="reviewed"/>
    <s v="us"/>
    <s v="us"/>
  </r>
  <r>
    <s v="2022-10-11T17:32:44.540Z"/>
    <n v="21.117599999999999"/>
    <n v="99.896900000000002"/>
    <n v="6.2370000000000001"/>
    <n v="4.5999999999999996"/>
    <x v="0"/>
    <n v="84"/>
    <n v="43"/>
    <n v="0.33200000000000002"/>
    <n v="0.63"/>
    <s v="us"/>
    <s v="us6000iss8"/>
    <s v="2022-12-17T22:53:54.040Z"/>
    <s v="56 km S of K?ng Tung, Myanmar"/>
    <s v="earthquake"/>
    <n v="2.29"/>
    <n v="4.4290000000000003"/>
    <n v="7.3999999999999996E-2"/>
    <n v="60"/>
    <s v="reviewed"/>
    <s v="us"/>
    <s v="us"/>
  </r>
  <r>
    <s v="2022-10-11T08:10:20.201Z"/>
    <n v="36.808799999999998"/>
    <n v="66.879599999999996"/>
    <n v="36.414999999999999"/>
    <n v="4.9000000000000004"/>
    <x v="0"/>
    <n v="55"/>
    <n v="79"/>
    <n v="2.5009999999999999"/>
    <n v="0.77"/>
    <s v="us"/>
    <s v="us6000isnu"/>
    <s v="2022-12-17T22:53:53.040Z"/>
    <s v="6 km NNW of Balkh, Afghanistan"/>
    <s v="earthquake"/>
    <n v="6.48"/>
    <n v="6.8390000000000004"/>
    <n v="7.0999999999999994E-2"/>
    <n v="62"/>
    <s v="reviewed"/>
    <s v="us"/>
    <s v="us"/>
  </r>
  <r>
    <s v="2022-10-11T04:51:00.817Z"/>
    <n v="19.6388"/>
    <n v="94.663799999999995"/>
    <n v="72.459999999999994"/>
    <n v="4.0999999999999996"/>
    <x v="0"/>
    <n v="14"/>
    <n v="165"/>
    <n v="1.395"/>
    <n v="0.25"/>
    <s v="us"/>
    <s v="us6000iuc4"/>
    <s v="2022-12-17T22:54:16.040Z"/>
    <s v="Myanmar"/>
    <s v="earthquake"/>
    <n v="5.96"/>
    <n v="11.835000000000001"/>
    <n v="0.30099999999999999"/>
    <n v="4"/>
    <s v="reviewed"/>
    <s v="us"/>
    <s v="us"/>
  </r>
  <r>
    <s v="2022-10-11T02:41:02.161Z"/>
    <n v="36.638399999999997"/>
    <n v="70.896100000000004"/>
    <n v="219.82499999999999"/>
    <n v="4"/>
    <x v="0"/>
    <n v="24"/>
    <n v="101"/>
    <n v="0.55000000000000004"/>
    <n v="0.46"/>
    <s v="us"/>
    <s v="us6000iubt"/>
    <s v="2022-12-17T22:54:15.040Z"/>
    <s v="25 km SSE of Jurm, Afghanistan"/>
    <s v="earthquake"/>
    <n v="4.41"/>
    <n v="6.048"/>
    <n v="0.25900000000000001"/>
    <n v="4"/>
    <s v="reviewed"/>
    <s v="us"/>
    <s v="us"/>
  </r>
  <r>
    <s v="2022-10-11T01:35:49.776Z"/>
    <n v="9.9577000000000009"/>
    <n v="93.911000000000001"/>
    <n v="10"/>
    <n v="4.0999999999999996"/>
    <x v="0"/>
    <n v="27"/>
    <n v="119"/>
    <n v="2.04"/>
    <n v="0.39"/>
    <s v="us"/>
    <s v="us6000iubs"/>
    <s v="2022-12-17T22:54:14.040Z"/>
    <s v="227 km SE of Port Blair, India"/>
    <s v="earthquake"/>
    <n v="8.06"/>
    <n v="1.891"/>
    <n v="0.157"/>
    <n v="11"/>
    <s v="reviewed"/>
    <s v="us"/>
    <s v="us"/>
  </r>
  <r>
    <s v="2022-10-10T23:23:05.801Z"/>
    <n v="37.030700000000003"/>
    <n v="71.4559"/>
    <n v="106.571"/>
    <n v="5"/>
    <x v="0"/>
    <n v="97"/>
    <n v="39"/>
    <n v="0.71"/>
    <n v="0.79"/>
    <s v="us"/>
    <s v="us6000islc"/>
    <s v="2022-12-17T22:53:52.040Z"/>
    <s v="36 km NNW of Ishqoshim, Tajikistan"/>
    <s v="earthquake"/>
    <n v="5.63"/>
    <n v="4.6829999999999998"/>
    <n v="3.7999999999999999E-2"/>
    <n v="218"/>
    <s v="reviewed"/>
    <s v="us"/>
    <s v="us"/>
  </r>
  <r>
    <s v="2022-10-10T10:18:38.808Z"/>
    <n v="1.8380000000000001"/>
    <n v="97.868499999999997"/>
    <n v="59.165999999999997"/>
    <n v="4.8"/>
    <x v="0"/>
    <n v="51"/>
    <n v="88"/>
    <n v="0.60599999999999998"/>
    <n v="0.72"/>
    <s v="us"/>
    <s v="us6000isg3"/>
    <s v="2022-12-17T22:53:49.040Z"/>
    <s v="Nias region, Indonesia"/>
    <s v="earthquake"/>
    <n v="6.94"/>
    <n v="5.9420000000000002"/>
    <n v="8.4000000000000005E-2"/>
    <n v="44"/>
    <s v="reviewed"/>
    <s v="us"/>
    <s v="us"/>
  </r>
  <r>
    <s v="2022-10-10T03:20:07.448Z"/>
    <n v="36.359000000000002"/>
    <n v="70.711799999999997"/>
    <n v="135.869"/>
    <n v="4"/>
    <x v="0"/>
    <n v="17"/>
    <n v="112"/>
    <n v="0.77300000000000002"/>
    <n v="0.38"/>
    <s v="us"/>
    <s v="us6000ise2"/>
    <s v="2022-12-17T22:53:48.040Z"/>
    <s v="57 km S of Jurm, Afghanistan"/>
    <s v="earthquake"/>
    <n v="3.61"/>
    <n v="9.0630000000000006"/>
    <n v="0.3"/>
    <n v="3"/>
    <s v="reviewed"/>
    <s v="us"/>
    <s v="us"/>
  </r>
  <r>
    <s v="2022-10-08T04:39:29.974Z"/>
    <n v="36.4985"/>
    <n v="70.322100000000006"/>
    <n v="220.12"/>
    <n v="4"/>
    <x v="0"/>
    <n v="18"/>
    <n v="124"/>
    <n v="0.65800000000000003"/>
    <n v="0.95"/>
    <s v="us"/>
    <s v="us6000is0w"/>
    <s v="2022-12-17T22:53:40.040Z"/>
    <s v="42 km ESE of Farkh?r, Afghanistan"/>
    <s v="earthquake"/>
    <n v="9.57"/>
    <n v="7.3310000000000004"/>
    <n v="0.25900000000000001"/>
    <n v="4"/>
    <s v="reviewed"/>
    <s v="us"/>
    <s v="us"/>
  </r>
  <r>
    <s v="2022-10-07T11:29:46.857Z"/>
    <n v="7.3761999999999999"/>
    <n v="94.393600000000006"/>
    <n v="10"/>
    <n v="4.9000000000000004"/>
    <x v="0"/>
    <n v="61"/>
    <n v="122"/>
    <n v="3.3159999999999998"/>
    <n v="0.62"/>
    <s v="us"/>
    <s v="us6000irsu"/>
    <s v="2022-12-10T22:53:41.040Z"/>
    <s v="193 km NNW of Sabang, Indonesia"/>
    <s v="earthquake"/>
    <n v="6.81"/>
    <n v="1.655"/>
    <n v="8.4000000000000005E-2"/>
    <n v="44"/>
    <s v="reviewed"/>
    <s v="us"/>
    <s v="us"/>
  </r>
  <r>
    <s v="2022-10-06T20:00:38.582Z"/>
    <n v="1.9232"/>
    <n v="98.870199999999997"/>
    <n v="3.6040000000000001"/>
    <n v="4.9000000000000004"/>
    <x v="0"/>
    <n v="106"/>
    <n v="51"/>
    <n v="0.76700000000000002"/>
    <n v="0.72"/>
    <s v="us"/>
    <s v="us6000irme"/>
    <s v="2022-12-10T22:53:36.040Z"/>
    <s v="22 km NNE of Sibolga, Indonesia"/>
    <s v="earthquake"/>
    <n v="6.85"/>
    <n v="3.677"/>
    <n v="5.8000000000000003E-2"/>
    <n v="94"/>
    <s v="reviewed"/>
    <s v="us"/>
    <s v="us"/>
  </r>
  <r>
    <s v="2022-10-06T08:30:56.265Z"/>
    <n v="1.9827999999999999"/>
    <n v="98.839100000000002"/>
    <n v="9.5960000000000001"/>
    <n v="4.3"/>
    <x v="0"/>
    <n v="28"/>
    <n v="169"/>
    <n v="0.71099999999999997"/>
    <n v="0.48"/>
    <s v="us"/>
    <s v="us6000isz9"/>
    <s v="2022-12-10T22:54:05.040Z"/>
    <s v="27 km NNE of Sibolga, Indonesia"/>
    <s v="earthquake"/>
    <n v="9.02"/>
    <n v="4.8949999999999996"/>
    <n v="0.13700000000000001"/>
    <n v="16"/>
    <s v="reviewed"/>
    <s v="us"/>
    <s v="us"/>
  </r>
  <r>
    <s v="2022-10-04T19:17:26.497Z"/>
    <n v="29.420500000000001"/>
    <n v="102.2711"/>
    <n v="10"/>
    <n v="4.7"/>
    <x v="0"/>
    <n v="58"/>
    <n v="82"/>
    <n v="8.1950000000000003"/>
    <n v="0.54"/>
    <s v="us"/>
    <s v="us6000ish9"/>
    <s v="2022-12-10T22:54:00.040Z"/>
    <s v="71 km SSE of Kangding, China"/>
    <s v="earthquake"/>
    <n v="10.26"/>
    <n v="1.8540000000000001"/>
    <n v="8.3000000000000004E-2"/>
    <n v="47"/>
    <s v="reviewed"/>
    <s v="us"/>
    <s v="us"/>
  </r>
  <r>
    <s v="2022-10-04T12:44:29.435Z"/>
    <n v="29.015699999999999"/>
    <n v="102.167"/>
    <n v="10"/>
    <n v="4.5999999999999996"/>
    <x v="0"/>
    <n v="74"/>
    <n v="51"/>
    <n v="7.8179999999999996"/>
    <n v="0.42"/>
    <s v="us"/>
    <s v="us6000iqpa"/>
    <s v="2022-12-10T22:53:06.040Z"/>
    <s v="111 km S of Kangding, China"/>
    <s v="earthquake"/>
    <n v="9.56"/>
    <n v="1.843"/>
    <n v="7.9000000000000001E-2"/>
    <n v="47"/>
    <s v="reviewed"/>
    <s v="us"/>
    <s v="us"/>
  </r>
  <r>
    <s v="2022-10-03T23:19:37.689Z"/>
    <n v="27.019400000000001"/>
    <n v="103.0731"/>
    <n v="15.712"/>
    <n v="4.2"/>
    <x v="0"/>
    <n v="30"/>
    <n v="53"/>
    <n v="5.72"/>
    <n v="0.64"/>
    <s v="us"/>
    <s v="us6000irv9"/>
    <s v="2022-12-10T22:53:53.040Z"/>
    <s v="71 km WSW of Zhaotong, China"/>
    <s v="earthquake"/>
    <n v="5"/>
    <n v="5.1159999999999997"/>
    <n v="0.16600000000000001"/>
    <n v="10"/>
    <s v="reviewed"/>
    <s v="us"/>
    <s v="us"/>
  </r>
  <r>
    <s v="2022-10-03T15:44:49.369Z"/>
    <n v="8.3606999999999996"/>
    <n v="91.198700000000002"/>
    <n v="10"/>
    <n v="4.0999999999999996"/>
    <x v="0"/>
    <n v="21"/>
    <n v="77"/>
    <n v="3.6110000000000002"/>
    <n v="0.44"/>
    <s v="us"/>
    <s v="us6000irv4"/>
    <s v="2022-12-10T22:53:53.040Z"/>
    <s v="Nicobar Islands, India region"/>
    <s v="earthquake"/>
    <n v="10.49"/>
    <n v="1.925"/>
    <n v="0.151"/>
    <n v="12"/>
    <s v="reviewed"/>
    <s v="us"/>
    <s v="us"/>
  </r>
  <r>
    <s v="2022-10-02T23:28:25.589Z"/>
    <n v="36.129399999999997"/>
    <n v="70.768600000000006"/>
    <n v="91.572000000000003"/>
    <n v="4.4000000000000004"/>
    <x v="0"/>
    <n v="50"/>
    <n v="82"/>
    <n v="1.006"/>
    <n v="0.62"/>
    <s v="us"/>
    <s v="us6000iqb1"/>
    <s v="2022-12-10T22:52:51.040Z"/>
    <s v="79 km N of P?r?n, Afghanistan"/>
    <s v="earthquake"/>
    <n v="6.8"/>
    <n v="7.2809999999999997"/>
    <n v="0.1"/>
    <n v="29"/>
    <s v="reviewed"/>
    <s v="us"/>
    <s v="us"/>
  </r>
  <r>
    <s v="2022-10-02T21:12:09.972Z"/>
    <n v="33.271799999999999"/>
    <n v="92.376800000000003"/>
    <n v="10"/>
    <n v="4.2"/>
    <x v="0"/>
    <n v="37"/>
    <n v="58"/>
    <n v="7.1429999999999998"/>
    <n v="0.62"/>
    <s v="us"/>
    <s v="us6000iqa8"/>
    <s v="2022-12-10T22:52:51.040Z"/>
    <s v="201 km N of Nagqu, China"/>
    <s v="earthquake"/>
    <n v="6.33"/>
    <n v="1.905"/>
    <n v="0.125"/>
    <n v="18"/>
    <s v="reviewed"/>
    <s v="us"/>
    <s v="us"/>
  </r>
  <r>
    <s v="2022-10-02T14:15:21.409Z"/>
    <n v="37.750300000000003"/>
    <n v="78.056600000000003"/>
    <n v="10"/>
    <n v="4.5"/>
    <x v="0"/>
    <n v="12"/>
    <n v="152"/>
    <n v="3.9790000000000001"/>
    <n v="0.86"/>
    <s v="us"/>
    <s v="us6000irty"/>
    <s v="2022-12-10T22:53:46.040Z"/>
    <s v="81 km NW of Zangguy, China"/>
    <s v="earthquake"/>
    <n v="6.4"/>
    <n v="1.9850000000000001"/>
    <n v="0.38100000000000001"/>
    <n v="3"/>
    <s v="reviewed"/>
    <s v="us"/>
    <s v="us"/>
  </r>
  <r>
    <s v="2022-10-02T13:24:09.895Z"/>
    <n v="37.255600000000001"/>
    <n v="70.093100000000007"/>
    <n v="11.835000000000001"/>
    <n v="4.3"/>
    <x v="0"/>
    <n v="36"/>
    <n v="88"/>
    <n v="0.40699999999999997"/>
    <n v="0.7"/>
    <s v="us"/>
    <s v="us6000iq7v"/>
    <s v="2022-12-10T22:52:46.040Z"/>
    <s v="27 km ENE of Rust?q, Afghanistan"/>
    <s v="earthquake"/>
    <n v="4.3"/>
    <n v="4.617"/>
    <n v="0.13700000000000001"/>
    <n v="16"/>
    <s v="reviewed"/>
    <s v="us"/>
    <s v="us"/>
  </r>
  <r>
    <s v="2022-10-02T12:41:39.570Z"/>
    <n v="37.741100000000003"/>
    <n v="78.183099999999996"/>
    <n v="10"/>
    <n v="4.2"/>
    <x v="0"/>
    <n v="32"/>
    <n v="78"/>
    <n v="3.9940000000000002"/>
    <n v="0.59"/>
    <s v="us"/>
    <s v="us6000iq70"/>
    <s v="2022-12-10T22:52:45.040Z"/>
    <s v="72 km NW of Zangguy, China"/>
    <s v="earthquake"/>
    <n v="8.34"/>
    <n v="1.931"/>
    <n v="0.16600000000000001"/>
    <n v="10"/>
    <s v="reviewed"/>
    <s v="us"/>
    <s v="us"/>
  </r>
  <r>
    <s v="2022-09-30T20:37:38.689Z"/>
    <n v="2.0209000000000001"/>
    <n v="98.944699999999997"/>
    <n v="10.098000000000001"/>
    <n v="5"/>
    <x v="0"/>
    <n v="114"/>
    <n v="50"/>
    <n v="0.66900000000000004"/>
    <n v="0.54"/>
    <s v="us"/>
    <s v="us6000ips6"/>
    <s v="2022-12-03T22:02:54.040Z"/>
    <s v="35 km NNE of Sibolga, Indonesia"/>
    <s v="earthquake"/>
    <n v="4.32"/>
    <n v="2.9710000000000001"/>
    <n v="5.8000000000000003E-2"/>
    <n v="104"/>
    <s v="reviewed"/>
    <s v="us"/>
    <s v="us"/>
  </r>
  <r>
    <s v="2022-09-30T20:01:58.567Z"/>
    <n v="2.0284"/>
    <n v="98.916700000000006"/>
    <n v="10"/>
    <n v="4.4000000000000004"/>
    <x v="0"/>
    <n v="36"/>
    <n v="94"/>
    <n v="0.66100000000000003"/>
    <n v="0.55000000000000004"/>
    <s v="us"/>
    <s v="us6000irik"/>
    <s v="2022-12-03T22:03:16.040Z"/>
    <s v="northern Sumatra, Indonesia"/>
    <s v="earthquake"/>
    <n v="3.95"/>
    <n v="1.8939999999999999"/>
    <n v="0.14299999999999999"/>
    <n v="14"/>
    <s v="reviewed"/>
    <s v="us"/>
    <s v="us"/>
  </r>
  <r>
    <s v="2022-09-30T19:54:28.175Z"/>
    <n v="2.0516999999999999"/>
    <n v="99.068799999999996"/>
    <n v="10"/>
    <n v="4.5999999999999996"/>
    <x v="0"/>
    <n v="73"/>
    <n v="53"/>
    <n v="0.65400000000000003"/>
    <n v="0.48"/>
    <s v="us"/>
    <s v="us6000irib"/>
    <s v="2022-12-03T22:03:15.040Z"/>
    <s v="47 km NE of Sibolga, Indonesia"/>
    <s v="earthquake"/>
    <n v="4.7300000000000004"/>
    <n v="1.0489999999999999"/>
    <n v="8.4000000000000005E-2"/>
    <n v="46"/>
    <s v="reviewed"/>
    <s v="us"/>
    <s v="us"/>
  </r>
  <r>
    <s v="2022-09-30T19:50:35.495Z"/>
    <n v="2.2054"/>
    <n v="98.89"/>
    <n v="20.954999999999998"/>
    <n v="5"/>
    <x v="0"/>
    <n v="120"/>
    <n v="45"/>
    <n v="0.48599999999999999"/>
    <n v="0.82"/>
    <s v="us"/>
    <s v="us6000iprr"/>
    <s v="2022-12-03T22:02:54.040Z"/>
    <s v="49 km S of Tomok Bolon, Indonesia"/>
    <s v="earthquake"/>
    <n v="5.41"/>
    <n v="3.9390000000000001"/>
    <n v="5.8000000000000003E-2"/>
    <n v="100"/>
    <s v="reviewed"/>
    <s v="us"/>
    <s v="us"/>
  </r>
  <r>
    <s v="2022-09-30T19:47:54.118Z"/>
    <n v="2.0779000000000001"/>
    <n v="98.993700000000004"/>
    <n v="12.802"/>
    <n v="4.5999999999999996"/>
    <x v="0"/>
    <n v="19"/>
    <n v="103"/>
    <n v="0.61599999999999999"/>
    <n v="1.0900000000000001"/>
    <s v="us"/>
    <s v="us6000irih"/>
    <s v="2022-12-03T22:03:16.040Z"/>
    <s v="44 km NNE of Sibolga, Indonesia"/>
    <s v="earthquake"/>
    <n v="3.3"/>
    <n v="4.7679999999999998"/>
    <n v="0.223"/>
    <n v="6"/>
    <s v="reviewed"/>
    <s v="us"/>
    <s v="us"/>
  </r>
  <r>
    <s v="2022-09-30T19:28:40.152Z"/>
    <n v="2.1276999999999999"/>
    <n v="98.900400000000005"/>
    <n v="18.363"/>
    <n v="5.9"/>
    <x v="1"/>
    <n v="211"/>
    <n v="32"/>
    <n v="0.56299999999999994"/>
    <n v="0.8"/>
    <s v="us"/>
    <s v="us6000ipri"/>
    <s v="2025-12-29T08:39:51.327Z"/>
    <s v="41 km NNE of Sibolga, Indonesia"/>
    <s v="earthquake"/>
    <n v="4.59"/>
    <n v="1.3939999999999999"/>
    <n v="5.1999999999999998E-2"/>
    <n v="35"/>
    <s v="reviewed"/>
    <s v="us"/>
    <s v="us"/>
  </r>
  <r>
    <s v="2022-09-30T02:23:15.751Z"/>
    <n v="24.782299999999999"/>
    <n v="94.925600000000003"/>
    <n v="10"/>
    <n v="4.5999999999999996"/>
    <x v="0"/>
    <n v="33"/>
    <n v="112"/>
    <n v="0.79200000000000004"/>
    <n v="1.05"/>
    <s v="us"/>
    <s v="us6000iphx"/>
    <s v="2022-12-03T22:02:43.040Z"/>
    <s v="89 km E of Yairipok, India"/>
    <s v="earthquake"/>
    <n v="6.57"/>
    <n v="1.889"/>
    <n v="0.182"/>
    <n v="11"/>
    <s v="reviewed"/>
    <s v="us"/>
    <s v="us"/>
  </r>
  <r>
    <s v="2022-09-29T22:22:36.730Z"/>
    <n v="23.100200000000001"/>
    <n v="94.896799999999999"/>
    <n v="150"/>
    <n v="5.6"/>
    <x v="1"/>
    <n v="161"/>
    <n v="20"/>
    <n v="3.03"/>
    <n v="0.72"/>
    <s v="us"/>
    <s v="us6000ipft"/>
    <s v="2022-12-03T22:02:42.040Z"/>
    <s v="78 km SE of Mawlaik, Myanmar"/>
    <s v="earthquake"/>
    <n v="6.97"/>
    <n v="1.849"/>
    <n v="5.2999999999999999E-2"/>
    <n v="34"/>
    <s v="reviewed"/>
    <s v="us"/>
    <s v="us"/>
  </r>
  <r>
    <s v="2022-09-29T09:30:45.704Z"/>
    <n v="37.581299999999999"/>
    <n v="77.828299999999999"/>
    <n v="18.405000000000001"/>
    <n v="4.2"/>
    <x v="0"/>
    <n v="36"/>
    <n v="79"/>
    <n v="3.8650000000000002"/>
    <n v="1.05"/>
    <s v="us"/>
    <s v="us6000ipa9"/>
    <s v="2022-12-03T22:02:39.040Z"/>
    <s v="89 km WNW of Zangguy, China"/>
    <s v="earthquake"/>
    <n v="8.18"/>
    <n v="5.0890000000000004"/>
    <n v="0.23499999999999999"/>
    <n v="5"/>
    <s v="reviewed"/>
    <s v="us"/>
    <s v="us"/>
  </r>
  <r>
    <s v="2022-09-28T12:13:36.124Z"/>
    <n v="14.483700000000001"/>
    <n v="92.947900000000004"/>
    <n v="10"/>
    <n v="4.5999999999999996"/>
    <x v="0"/>
    <n v="30"/>
    <n v="59"/>
    <n v="2.8180000000000001"/>
    <n v="0.55000000000000004"/>
    <s v="us"/>
    <s v="us6000iqru"/>
    <s v="2024-01-18T16:55:38.278Z"/>
    <s v="Andaman Islands, India region"/>
    <s v="earthquake"/>
    <n v="7.78"/>
    <n v="1.8220000000000001"/>
    <n v="0.14099999999999999"/>
    <n v="15"/>
    <s v="reviewed"/>
    <s v="us"/>
    <s v="us"/>
  </r>
  <r>
    <s v="2022-09-28T05:41:16.561Z"/>
    <n v="36.328800000000001"/>
    <n v="72.656800000000004"/>
    <n v="58.337000000000003"/>
    <n v="4.4000000000000004"/>
    <x v="0"/>
    <n v="23"/>
    <n v="100"/>
    <n v="1.851"/>
    <n v="0.7"/>
    <s v="us"/>
    <s v="us6000inws"/>
    <s v="2022-12-03T22:02:33.040Z"/>
    <s v="75 km SSE of Khand?d, Afghanistan"/>
    <s v="earthquake"/>
    <n v="4.47"/>
    <n v="8.5869999999999997"/>
    <n v="0.24"/>
    <n v="5"/>
    <s v="reviewed"/>
    <s v="us"/>
    <s v="us"/>
  </r>
  <r>
    <s v="2022-09-27T01:04:58.038Z"/>
    <n v="32.884700000000002"/>
    <n v="73.58"/>
    <n v="10"/>
    <n v="4.3"/>
    <x v="0"/>
    <n v="41"/>
    <n v="160"/>
    <n v="0.80700000000000005"/>
    <n v="0.95"/>
    <s v="us"/>
    <s v="us6000inhw"/>
    <s v="2022-12-03T22:02:25.040Z"/>
    <s v="15 km WSW of Jhelum, Pakistan"/>
    <s v="earthquake"/>
    <n v="6.94"/>
    <n v="1.7849999999999999"/>
    <n v="0.153"/>
    <n v="12"/>
    <s v="reviewed"/>
    <s v="us"/>
    <s v="us"/>
  </r>
  <r>
    <s v="2022-09-26T15:07:53.838Z"/>
    <n v="35.9041"/>
    <n v="70.605199999999996"/>
    <n v="101.245"/>
    <n v="4.2"/>
    <x v="0"/>
    <n v="26"/>
    <n v="88"/>
    <n v="1.2190000000000001"/>
    <n v="0.62"/>
    <s v="us"/>
    <s v="us7000ib49"/>
    <s v="2022-12-03T22:03:26.040Z"/>
    <s v="60 km NNW of P?r?n, Afghanistan"/>
    <s v="earthquake"/>
    <n v="7.01"/>
    <n v="6.2489999999999997"/>
    <n v="0.153"/>
    <n v="12"/>
    <s v="reviewed"/>
    <s v="us"/>
    <s v="us"/>
  </r>
  <r>
    <s v="2022-09-25T23:25:37.545Z"/>
    <n v="4.5754000000000001"/>
    <n v="62.607399999999998"/>
    <n v="10"/>
    <n v="4.5"/>
    <x v="0"/>
    <n v="53"/>
    <n v="84"/>
    <n v="10.747"/>
    <n v="0.6"/>
    <s v="us"/>
    <s v="us7000ib0h"/>
    <s v="2022-12-03T22:03:24.040Z"/>
    <s v="Carlsberg Ridge"/>
    <s v="earthquake"/>
    <n v="10.87"/>
    <n v="1.887"/>
    <n v="8.7999999999999995E-2"/>
    <n v="38"/>
    <s v="reviewed"/>
    <s v="us"/>
    <s v="us"/>
  </r>
  <r>
    <s v="2022-09-25T17:12:37.676Z"/>
    <n v="29.8996"/>
    <n v="99.584999999999994"/>
    <n v="10"/>
    <n v="4.2"/>
    <x v="0"/>
    <n v="20"/>
    <n v="121"/>
    <n v="11.356"/>
    <n v="0.77"/>
    <s v="us"/>
    <s v="us6000ipkn"/>
    <s v="2022-12-03T22:02:47.040Z"/>
    <s v="229 km W of Kangding, China"/>
    <s v="earthquake"/>
    <n v="7.61"/>
    <n v="1.89"/>
    <n v="0.186"/>
    <n v="8"/>
    <s v="reviewed"/>
    <s v="us"/>
    <s v="us"/>
  </r>
  <r>
    <s v="2022-09-25T12:02:48.675Z"/>
    <n v="18.225100000000001"/>
    <n v="94.382900000000006"/>
    <n v="22.460999999999999"/>
    <n v="4.4000000000000004"/>
    <x v="0"/>
    <n v="39"/>
    <n v="97"/>
    <n v="2.2679999999999998"/>
    <n v="0.43"/>
    <s v="us"/>
    <s v="us7000iaxc"/>
    <s v="2022-12-03T22:03:22.040Z"/>
    <s v="99 km W of Myanaung, Myanmar"/>
    <s v="earthquake"/>
    <n v="8.24"/>
    <n v="5.3959999999999999"/>
    <n v="0.12"/>
    <n v="21"/>
    <s v="reviewed"/>
    <s v="us"/>
    <s v="us"/>
  </r>
  <r>
    <s v="2022-09-25T01:22:36.197Z"/>
    <n v="4.7624000000000004"/>
    <n v="62.665199999999999"/>
    <n v="10"/>
    <n v="4.3"/>
    <x v="0"/>
    <n v="20"/>
    <n v="78"/>
    <n v="20.728000000000002"/>
    <n v="0.87"/>
    <s v="us"/>
    <s v="us7000iav4"/>
    <s v="2024-01-18T16:54:08.686Z"/>
    <s v="Carlsberg Ridge"/>
    <s v="earthquake"/>
    <n v="9.09"/>
    <n v="1.9339999999999999"/>
    <n v="0.189"/>
    <n v="10"/>
    <s v="reviewed"/>
    <s v="us"/>
    <s v="us"/>
  </r>
  <r>
    <s v="2022-09-24T09:47:40.971Z"/>
    <n v="37.201900000000002"/>
    <n v="72.534899999999993"/>
    <n v="8.4990000000000006"/>
    <n v="4.4000000000000004"/>
    <x v="0"/>
    <n v="27"/>
    <n v="76"/>
    <n v="1.5669999999999999"/>
    <n v="0.43"/>
    <s v="us"/>
    <s v="us6000ipcv"/>
    <s v="2022-12-03T22:02:40.040Z"/>
    <s v="33 km NE of Khand?d, Afghanistan"/>
    <s v="earthquake"/>
    <n v="6.64"/>
    <n v="5.5060000000000002"/>
    <n v="0.17899999999999999"/>
    <n v="9"/>
    <s v="reviewed"/>
    <s v="us"/>
    <s v="us"/>
  </r>
  <r>
    <s v="2022-09-23T23:33:08.970Z"/>
    <n v="36.531599999999997"/>
    <n v="71.024900000000002"/>
    <n v="199.179"/>
    <n v="4"/>
    <x v="0"/>
    <n v="35"/>
    <n v="94"/>
    <n v="0.69399999999999995"/>
    <n v="0.52"/>
    <s v="us"/>
    <s v="us7000iam6"/>
    <s v="2022-11-26T20:58:00.040Z"/>
    <s v="40 km SSE of Jurm, Afghanistan"/>
    <s v="earthquake"/>
    <n v="8.76"/>
    <n v="3.9369999999999998"/>
    <n v="0.156"/>
    <n v="11"/>
    <s v="reviewed"/>
    <s v="us"/>
    <s v="us"/>
  </r>
  <r>
    <s v="2022-09-23T20:52:58.398Z"/>
    <n v="3.8109000000000002"/>
    <n v="96.051400000000001"/>
    <n v="42.180999999999997"/>
    <n v="6.2"/>
    <x v="1"/>
    <n v="197"/>
    <n v="20"/>
    <n v="1.6679999999999999"/>
    <n v="0.73"/>
    <s v="us"/>
    <s v="us7000iaka"/>
    <s v="2022-11-26T20:58:00.040Z"/>
    <s v="37 km SSW of Meulaboh, Indonesia"/>
    <s v="earthquake"/>
    <n v="6.54"/>
    <n v="3.5409999999999999"/>
    <n v="5.8999999999999997E-2"/>
    <n v="28"/>
    <s v="reviewed"/>
    <s v="us"/>
    <s v="us"/>
  </r>
  <r>
    <s v="2022-09-23T14:32:28.661Z"/>
    <n v="33.6845"/>
    <n v="81.935500000000005"/>
    <n v="10"/>
    <n v="4.4000000000000004"/>
    <x v="0"/>
    <n v="40"/>
    <n v="86"/>
    <n v="6.5330000000000004"/>
    <n v="0.42"/>
    <s v="us"/>
    <s v="us7000iahi"/>
    <s v="2022-11-26T20:57:58.040Z"/>
    <s v="western Xizang"/>
    <s v="earthquake"/>
    <n v="7.99"/>
    <n v="1.86"/>
    <n v="0.10299999999999999"/>
    <n v="27"/>
    <s v="reviewed"/>
    <s v="us"/>
    <s v="us"/>
  </r>
  <r>
    <s v="2022-09-23T02:47:43.266Z"/>
    <n v="24.810700000000001"/>
    <n v="98.680999999999997"/>
    <n v="10"/>
    <n v="4.3"/>
    <x v="0"/>
    <n v="37"/>
    <n v="81"/>
    <n v="3.6070000000000002"/>
    <n v="1.1200000000000001"/>
    <s v="us"/>
    <s v="us7000iacp"/>
    <s v="2022-11-26T20:57:55.040Z"/>
    <s v="144 km ESE of Myitkyina, Myanmar"/>
    <s v="earthquake"/>
    <n v="9.3800000000000008"/>
    <n v="1.8879999999999999"/>
    <n v="0.16800000000000001"/>
    <n v="11"/>
    <s v="reviewed"/>
    <s v="us"/>
    <s v="us"/>
  </r>
  <r>
    <s v="2022-09-22T23:52:59.626Z"/>
    <n v="36.0685"/>
    <n v="70.661500000000004"/>
    <n v="107.646"/>
    <n v="4.5"/>
    <x v="0"/>
    <n v="37"/>
    <n v="83"/>
    <n v="1.0569999999999999"/>
    <n v="0.69"/>
    <s v="us"/>
    <s v="us7000iabv"/>
    <s v="2022-11-26T20:57:54.040Z"/>
    <s v="75 km NNW of P?r?n, Afghanistan"/>
    <s v="earthquake"/>
    <n v="5.45"/>
    <n v="6.0250000000000004"/>
    <n v="0.15"/>
    <n v="13"/>
    <s v="reviewed"/>
    <s v="us"/>
    <s v="us"/>
  </r>
  <r>
    <s v="2022-09-22T19:36:19.908Z"/>
    <n v="4.4236000000000004"/>
    <n v="96.545400000000001"/>
    <n v="9.7460000000000004"/>
    <n v="4.8"/>
    <x v="0"/>
    <n v="62"/>
    <n v="43"/>
    <n v="0.89400000000000002"/>
    <n v="0.96"/>
    <s v="us"/>
    <s v="us7000iaa2"/>
    <s v="2022-11-26T20:57:54.040Z"/>
    <s v="55 km ENE of Meulaboh, Indonesia"/>
    <s v="earthquake"/>
    <n v="5.72"/>
    <n v="3.6629999999999998"/>
    <n v="8.2000000000000003E-2"/>
    <n v="46"/>
    <s v="reviewed"/>
    <s v="us"/>
    <s v="us"/>
  </r>
  <r>
    <s v="2022-09-21T12:16:25.413Z"/>
    <n v="37.552"/>
    <n v="78.490499999999997"/>
    <n v="10"/>
    <n v="4.5999999999999996"/>
    <x v="0"/>
    <n v="32"/>
    <n v="129"/>
    <n v="4.1420000000000003"/>
    <n v="0.83"/>
    <s v="us"/>
    <s v="us7000i9wa"/>
    <s v="2022-11-26T20:57:49.040Z"/>
    <s v="38 km NW of Zangguy, China"/>
    <s v="earthquake"/>
    <n v="9.83"/>
    <n v="1.952"/>
    <n v="0.14099999999999999"/>
    <n v="15"/>
    <s v="reviewed"/>
    <s v="us"/>
    <s v="us"/>
  </r>
  <r>
    <s v="2022-09-20T14:49:01.935Z"/>
    <n v="1.5991"/>
    <n v="99.686999999999998"/>
    <n v="182.37700000000001"/>
    <n v="4"/>
    <x v="0"/>
    <n v="19"/>
    <n v="109"/>
    <n v="1.3280000000000001"/>
    <n v="0.61"/>
    <s v="us"/>
    <s v="us6000innm"/>
    <s v="2022-11-26T20:57:19.040Z"/>
    <s v="50 km S of Bandar, Indonesia"/>
    <s v="earthquake"/>
    <n v="7.37"/>
    <n v="8.3160000000000007"/>
    <n v="0.19500000000000001"/>
    <n v="7"/>
    <s v="reviewed"/>
    <s v="us"/>
    <s v="us"/>
  </r>
  <r>
    <s v="2022-09-20T14:08:44.334Z"/>
    <n v="32.418500000000002"/>
    <n v="81.471900000000005"/>
    <n v="10"/>
    <n v="4.2"/>
    <x v="0"/>
    <n v="40"/>
    <n v="133"/>
    <n v="5.6619999999999999"/>
    <n v="0.63"/>
    <s v="us"/>
    <s v="us7000i9jk"/>
    <s v="2022-11-26T20:57:46.040Z"/>
    <s v="237 km N of Burang, China"/>
    <s v="earthquake"/>
    <n v="9.58"/>
    <n v="1.893"/>
    <n v="0.14699999999999999"/>
    <n v="15"/>
    <s v="reviewed"/>
    <s v="us"/>
    <s v="us"/>
  </r>
  <r>
    <s v="2022-09-20T12:57:22.046Z"/>
    <n v="37.979500000000002"/>
    <n v="72.3078"/>
    <n v="121.348"/>
    <n v="4.4000000000000004"/>
    <x v="0"/>
    <n v="62"/>
    <n v="49"/>
    <n v="1.548"/>
    <n v="0.45"/>
    <s v="us"/>
    <s v="us7000i9iy"/>
    <s v="2022-11-26T20:57:45.040Z"/>
    <s v="Tajikistan"/>
    <s v="earthquake"/>
    <n v="6.97"/>
    <n v="7.9530000000000003"/>
    <n v="8.6999999999999994E-2"/>
    <n v="38"/>
    <s v="reviewed"/>
    <s v="us"/>
    <s v="us"/>
  </r>
  <r>
    <s v="2022-09-20T10:23:14.632Z"/>
    <n v="29.805700000000002"/>
    <n v="99.324799999999996"/>
    <n v="10"/>
    <n v="4.4000000000000004"/>
    <x v="0"/>
    <n v="42"/>
    <n v="74"/>
    <n v="8.4879999999999995"/>
    <n v="0.47"/>
    <s v="us"/>
    <s v="us7000i9ia"/>
    <s v="2022-11-26T20:57:45.040Z"/>
    <s v="222 km N of Shangri-La, China"/>
    <s v="earthquake"/>
    <n v="7.18"/>
    <n v="1.9"/>
    <n v="0.11700000000000001"/>
    <n v="21"/>
    <s v="reviewed"/>
    <s v="us"/>
    <s v="us"/>
  </r>
  <r>
    <s v="2022-09-20T04:18:30.861Z"/>
    <n v="34.701099999999997"/>
    <n v="70.602999999999994"/>
    <n v="10"/>
    <n v="4.4000000000000004"/>
    <x v="0"/>
    <n v="54"/>
    <n v="95"/>
    <n v="1.296"/>
    <n v="0.78"/>
    <s v="us"/>
    <s v="us7000i9fm"/>
    <s v="2022-11-26T20:57:44.040Z"/>
    <s v="Hindu Kush region, Afghanistan"/>
    <s v="earthquake"/>
    <n v="5.96"/>
    <n v="1.819"/>
    <n v="0.108"/>
    <n v="25"/>
    <s v="reviewed"/>
    <s v="us"/>
    <s v="us"/>
  </r>
  <r>
    <s v="2022-09-19T22:36:13.138Z"/>
    <n v="36.4285"/>
    <n v="71.173000000000002"/>
    <n v="207.39500000000001"/>
    <n v="4.3"/>
    <x v="0"/>
    <n v="61"/>
    <n v="43"/>
    <n v="0.84499999999999997"/>
    <n v="0.65"/>
    <s v="us"/>
    <s v="us7000i9e1"/>
    <s v="2022-11-26T20:57:43.040Z"/>
    <s v="Afghanistan-Tajikistan-Pakistan region"/>
    <s v="earthquake"/>
    <n v="7.86"/>
    <n v="5.6479999999999997"/>
    <n v="7.8E-2"/>
    <n v="46"/>
    <s v="reviewed"/>
    <s v="us"/>
    <s v="us"/>
  </r>
  <r>
    <s v="2022-09-19T20:44:55.316Z"/>
    <n v="36.721600000000002"/>
    <n v="71.325299999999999"/>
    <n v="183.637"/>
    <n v="4.0999999999999996"/>
    <x v="0"/>
    <n v="35"/>
    <n v="69"/>
    <n v="0.72299999999999998"/>
    <n v="0.91"/>
    <s v="us"/>
    <s v="us7000i9d5"/>
    <s v="2022-11-26T20:57:43.040Z"/>
    <s v="19 km WNW of Ashk?sham, Afghanistan"/>
    <s v="earthquake"/>
    <n v="8.4700000000000006"/>
    <n v="3.395"/>
    <n v="0.14499999999999999"/>
    <n v="13"/>
    <s v="reviewed"/>
    <s v="us"/>
    <s v="us"/>
  </r>
  <r>
    <s v="2022-09-19T19:37:15.598Z"/>
    <n v="34.682299999999998"/>
    <n v="80.139600000000002"/>
    <n v="10"/>
    <n v="4.3"/>
    <x v="0"/>
    <n v="32"/>
    <n v="80"/>
    <n v="5.7880000000000003"/>
    <n v="0.66"/>
    <s v="us"/>
    <s v="us7000i9cp"/>
    <s v="2022-11-26T20:57:43.040Z"/>
    <s v="241 km ENE of Leh, India"/>
    <s v="earthquake"/>
    <n v="7.56"/>
    <n v="1.478"/>
    <n v="0.188"/>
    <n v="8"/>
    <s v="reviewed"/>
    <s v="us"/>
    <s v="us"/>
  </r>
  <r>
    <s v="2022-09-19T16:28:27.802Z"/>
    <n v="34.672899999999998"/>
    <n v="80.167100000000005"/>
    <n v="10"/>
    <n v="4.7"/>
    <x v="0"/>
    <n v="77"/>
    <n v="68"/>
    <n v="5.8090000000000002"/>
    <n v="0.54"/>
    <s v="us"/>
    <s v="us7000i9bf"/>
    <s v="2022-11-26T20:57:42.040Z"/>
    <s v="244 km ENE of Leh, India"/>
    <s v="earthquake"/>
    <n v="3.18"/>
    <n v="1.8260000000000001"/>
    <n v="5.8999999999999997E-2"/>
    <n v="89"/>
    <s v="reviewed"/>
    <s v="us"/>
    <s v="us"/>
  </r>
  <r>
    <s v="2022-09-19T12:05:48.432Z"/>
    <n v="29.935600000000001"/>
    <n v="99.704599999999999"/>
    <n v="10"/>
    <n v="4"/>
    <x v="0"/>
    <n v="25"/>
    <n v="89"/>
    <n v="8.6140000000000008"/>
    <n v="0.43"/>
    <s v="us"/>
    <s v="us7000ib4u"/>
    <s v="2022-11-26T20:58:00.040Z"/>
    <s v="217 km W of Kangding, China"/>
    <s v="earthquake"/>
    <n v="6.5"/>
    <n v="1.893"/>
    <n v="0.14399999999999999"/>
    <n v="13"/>
    <s v="reviewed"/>
    <s v="us"/>
    <s v="us"/>
  </r>
  <r>
    <s v="2022-09-19T04:00:00.077Z"/>
    <n v="35.527500000000003"/>
    <n v="74.989599999999996"/>
    <n v="10"/>
    <n v="4.5999999999999996"/>
    <x v="0"/>
    <n v="66"/>
    <n v="85"/>
    <n v="2.35"/>
    <n v="0.49"/>
    <s v="us"/>
    <s v="us7000i975"/>
    <s v="2022-11-26T20:57:41.040Z"/>
    <s v="63 km WNW of Skardu, Pakistan"/>
    <s v="earthquake"/>
    <n v="7.33"/>
    <n v="1.8839999999999999"/>
    <n v="7.3999999999999996E-2"/>
    <n v="54"/>
    <s v="reviewed"/>
    <s v="us"/>
    <s v="us"/>
  </r>
  <r>
    <s v="2022-09-19T00:39:26.290Z"/>
    <n v="31.204899999999999"/>
    <n v="82.791300000000007"/>
    <n v="16.108000000000001"/>
    <n v="4.0999999999999996"/>
    <x v="0"/>
    <n v="36"/>
    <n v="140"/>
    <n v="4.0270000000000001"/>
    <n v="0.4"/>
    <s v="us"/>
    <s v="us7000i962"/>
    <s v="2022-11-26T20:57:40.040Z"/>
    <s v="184 km ENE of Burang, China"/>
    <s v="earthquake"/>
    <n v="9.34"/>
    <n v="4.8689999999999998"/>
    <n v="0.13500000000000001"/>
    <n v="15"/>
    <s v="reviewed"/>
    <s v="us"/>
    <s v="us"/>
  </r>
  <r>
    <s v="2022-09-18T21:34:13.981Z"/>
    <n v="21.3093"/>
    <n v="94.830100000000002"/>
    <n v="128.05099999999999"/>
    <n v="4.5"/>
    <x v="0"/>
    <n v="71"/>
    <n v="34"/>
    <n v="1.9550000000000001"/>
    <n v="0.53"/>
    <s v="us"/>
    <s v="us7000i953"/>
    <s v="2022-11-26T20:57:40.040Z"/>
    <s v="26 km W of Pakokku, Myanmar"/>
    <s v="earthquake"/>
    <n v="7.24"/>
    <n v="5.2279999999999998"/>
    <n v="5.8000000000000003E-2"/>
    <n v="87"/>
    <s v="reviewed"/>
    <s v="us"/>
    <s v="us"/>
  </r>
  <r>
    <s v="2022-09-18T15:06:41.302Z"/>
    <n v="35.928199999999997"/>
    <n v="77.922499999999999"/>
    <n v="10"/>
    <n v="4.0999999999999996"/>
    <x v="0"/>
    <n v="44"/>
    <n v="100"/>
    <n v="4.4530000000000003"/>
    <n v="0.83"/>
    <s v="us"/>
    <s v="us7000i93n"/>
    <s v="2022-11-26T20:57:39.040Z"/>
    <s v="151 km NE of Thang, India"/>
    <s v="earthquake"/>
    <n v="6.07"/>
    <n v="1.881"/>
    <n v="0.13900000000000001"/>
    <n v="16"/>
    <s v="reviewed"/>
    <s v="us"/>
    <s v="us"/>
  </r>
  <r>
    <s v="2022-09-18T14:46:35.427Z"/>
    <n v="36.973199999999999"/>
    <n v="71.234099999999998"/>
    <n v="104.279"/>
    <n v="4.3"/>
    <x v="0"/>
    <n v="20"/>
    <n v="82"/>
    <n v="0.54800000000000004"/>
    <n v="0.28000000000000003"/>
    <s v="us"/>
    <s v="us7000i93j"/>
    <s v="2022-11-26T20:57:39.040Z"/>
    <s v="Afghanistan-Tajikistan-Pakistan region"/>
    <s v="earthquake"/>
    <n v="5.34"/>
    <n v="6.1580000000000004"/>
    <n v="0.23899999999999999"/>
    <n v="6"/>
    <s v="reviewed"/>
    <s v="us"/>
    <s v="us"/>
  </r>
  <r>
    <s v="2022-09-18T12:57:55.916Z"/>
    <n v="28.897500000000001"/>
    <n v="95.861000000000004"/>
    <n v="10"/>
    <n v="4.5"/>
    <x v="0"/>
    <n v="54"/>
    <n v="92"/>
    <n v="8.1630000000000003"/>
    <n v="0.51"/>
    <s v="us"/>
    <s v="us7000i935"/>
    <s v="2022-11-26T20:57:39.040Z"/>
    <s v="105 km NNE of P?sigh?t, India"/>
    <s v="earthquake"/>
    <n v="10.130000000000001"/>
    <n v="1.885"/>
    <n v="9.1999999999999998E-2"/>
    <n v="34"/>
    <s v="reviewed"/>
    <s v="us"/>
    <s v="us"/>
  </r>
  <r>
    <s v="2022-09-17T23:33:29.809Z"/>
    <n v="26.367999999999999"/>
    <n v="96.601799999999997"/>
    <n v="122.703"/>
    <n v="4.3"/>
    <x v="0"/>
    <n v="59"/>
    <n v="69"/>
    <n v="5.5880000000000001"/>
    <n v="0.51"/>
    <s v="us"/>
    <s v="us7000i8xq"/>
    <s v="2022-11-26T20:57:35.040Z"/>
    <s v="27 km NW of Sarupathar, India"/>
    <s v="earthquake"/>
    <n v="10.78"/>
    <n v="6.2859999999999996"/>
    <n v="9.0999999999999998E-2"/>
    <n v="34"/>
    <s v="reviewed"/>
    <s v="us"/>
    <s v="us"/>
  </r>
  <r>
    <s v="2022-09-17T18:01:48.028Z"/>
    <n v="16.617699999999999"/>
    <n v="95.757499999999993"/>
    <n v="10"/>
    <n v="4.3"/>
    <x v="0"/>
    <n v="30"/>
    <n v="75"/>
    <n v="3.1640000000000001"/>
    <n v="0.64"/>
    <s v="us"/>
    <s v="us7000iafu"/>
    <s v="2022-11-26T20:57:57.040Z"/>
    <s v="near the south coast of Myanmar"/>
    <s v="earthquake"/>
    <n v="7.03"/>
    <n v="1.8720000000000001"/>
    <n v="0.20200000000000001"/>
    <n v="9"/>
    <s v="reviewed"/>
    <s v="us"/>
    <s v="us"/>
  </r>
  <r>
    <s v="2022-09-17T02:15:17.988Z"/>
    <n v="7.7191000000000001"/>
    <n v="91.4602"/>
    <n v="10"/>
    <n v="4.5"/>
    <x v="0"/>
    <n v="20"/>
    <n v="88"/>
    <n v="4.1109999999999998"/>
    <n v="0.93"/>
    <s v="us"/>
    <s v="us7000iaey"/>
    <s v="2022-11-26T20:57:56.040Z"/>
    <s v="Nicobar Islands, India region"/>
    <s v="earthquake"/>
    <n v="8.64"/>
    <n v="1.875"/>
    <n v="0.221"/>
    <n v="6"/>
    <s v="reviewed"/>
    <s v="us"/>
    <s v="us"/>
  </r>
  <r>
    <s v="2022-09-15T22:49:37.729Z"/>
    <n v="35.906999999999996"/>
    <n v="77.750600000000006"/>
    <n v="10"/>
    <n v="4.9000000000000004"/>
    <x v="1"/>
    <n v="108"/>
    <n v="47"/>
    <n v="4.3209999999999997"/>
    <n v="0.63"/>
    <s v="us"/>
    <s v="us7000i8e9"/>
    <s v="2022-11-19T23:03:21.040Z"/>
    <s v="139 km NE of Thang, India"/>
    <s v="earthquake"/>
    <n v="7.16"/>
    <n v="1.8149999999999999"/>
    <n v="9.8000000000000004E-2"/>
    <n v="10"/>
    <s v="reviewed"/>
    <s v="us"/>
    <s v="us"/>
  </r>
  <r>
    <s v="2022-09-15T15:33:09.702Z"/>
    <n v="1.69"/>
    <n v="96.942700000000002"/>
    <n v="29.934999999999999"/>
    <n v="4.4000000000000004"/>
    <x v="0"/>
    <n v="52"/>
    <n v="162"/>
    <n v="0.74"/>
    <n v="0.87"/>
    <s v="us"/>
    <s v="us7000i8b0"/>
    <s v="2022-11-19T23:03:18.040Z"/>
    <s v="Nias region, Indonesia"/>
    <s v="earthquake"/>
    <n v="6.66"/>
    <n v="5.6109999999999998"/>
    <n v="9.8000000000000004E-2"/>
    <n v="38"/>
    <s v="reviewed"/>
    <s v="us"/>
    <s v="us"/>
  </r>
  <r>
    <s v="2022-09-14T12:21:17.293Z"/>
    <n v="38.032299999999999"/>
    <n v="72.614000000000004"/>
    <n v="128.834"/>
    <n v="4.2"/>
    <x v="0"/>
    <n v="20"/>
    <n v="77"/>
    <n v="1.5760000000000001"/>
    <n v="0.52"/>
    <s v="us"/>
    <s v="us7000i808"/>
    <s v="2022-11-19T23:03:11.040Z"/>
    <s v="Tajikistan"/>
    <s v="earthquake"/>
    <n v="6.22"/>
    <n v="8.8719999999999999"/>
    <n v="0.216"/>
    <n v="6"/>
    <s v="reviewed"/>
    <s v="us"/>
    <s v="us"/>
  </r>
  <r>
    <s v="2022-09-13T21:35:13.787Z"/>
    <n v="26.623200000000001"/>
    <n v="96.132999999999996"/>
    <n v="10"/>
    <n v="4.4000000000000004"/>
    <x v="0"/>
    <n v="36"/>
    <n v="110"/>
    <n v="5.8860000000000001"/>
    <n v="0.59"/>
    <s v="us"/>
    <s v="us7000i7sb"/>
    <s v="2022-11-19T23:03:02.040Z"/>
    <s v="71 km SE of Khonsa, India"/>
    <s v="earthquake"/>
    <n v="13.13"/>
    <n v="1.8959999999999999"/>
    <n v="0.105"/>
    <n v="26"/>
    <s v="reviewed"/>
    <s v="us"/>
    <s v="us"/>
  </r>
  <r>
    <s v="2022-09-12T13:20:16.002Z"/>
    <n v="37.780500000000004"/>
    <n v="101.3202"/>
    <n v="10"/>
    <n v="4.7"/>
    <x v="0"/>
    <n v="73"/>
    <n v="102"/>
    <n v="10.714"/>
    <n v="0.44"/>
    <s v="us"/>
    <s v="us7000i7cy"/>
    <s v="2022-11-19T23:02:46.040Z"/>
    <s v="110 km SW of Jinchang, China"/>
    <s v="earthquake"/>
    <n v="10.54"/>
    <n v="1.8660000000000001"/>
    <n v="6.4000000000000001E-2"/>
    <n v="80"/>
    <s v="reviewed"/>
    <s v="us"/>
    <s v="us"/>
  </r>
  <r>
    <s v="2022-09-11T15:35:29.327Z"/>
    <n v="3.6825000000000001"/>
    <n v="96.810299999999998"/>
    <n v="90.991"/>
    <n v="4.5999999999999996"/>
    <x v="0"/>
    <n v="26"/>
    <n v="74"/>
    <n v="1.542"/>
    <n v="0.37"/>
    <s v="us"/>
    <s v="us7000i9a8"/>
    <s v="2022-11-19T23:03:35.040Z"/>
    <s v="91 km SE of Meulaboh, Indonesia"/>
    <s v="earthquake"/>
    <n v="7.2"/>
    <n v="7.3769999999999998"/>
    <n v="0.16500000000000001"/>
    <n v="12"/>
    <s v="reviewed"/>
    <s v="us"/>
    <s v="us"/>
  </r>
  <r>
    <s v="2022-09-11T12:50:23.775Z"/>
    <n v="0.51519999999999999"/>
    <n v="98.489500000000007"/>
    <n v="57.869"/>
    <n v="4.5"/>
    <x v="0"/>
    <n v="52"/>
    <n v="93"/>
    <n v="1.204"/>
    <n v="0.48"/>
    <s v="us"/>
    <s v="us7000i76v"/>
    <s v="2022-11-19T23:02:37.040Z"/>
    <s v="129 km SW of Padangsidempuan, Indonesia"/>
    <s v="earthquake"/>
    <n v="7.51"/>
    <n v="7.4089999999999998"/>
    <n v="8.6999999999999994E-2"/>
    <n v="40"/>
    <s v="reviewed"/>
    <s v="us"/>
    <s v="us"/>
  </r>
  <r>
    <s v="2022-09-11T06:16:12.917Z"/>
    <n v="2.5329000000000002"/>
    <n v="66.3459"/>
    <n v="10"/>
    <n v="4.5"/>
    <x v="0"/>
    <n v="32"/>
    <n v="109"/>
    <n v="6.9489999999999998"/>
    <n v="0.36"/>
    <s v="us"/>
    <s v="us7000i99q"/>
    <s v="2022-11-19T23:03:33.040Z"/>
    <s v="Carlsberg Ridge"/>
    <s v="earthquake"/>
    <n v="12.58"/>
    <n v="1.9019999999999999"/>
    <n v="0.121"/>
    <n v="23"/>
    <s v="reviewed"/>
    <s v="us"/>
    <s v="us"/>
  </r>
  <r>
    <s v="2022-09-10T02:01:08.385Z"/>
    <n v="37.8247"/>
    <n v="101.30200000000001"/>
    <n v="10"/>
    <n v="4.2"/>
    <x v="0"/>
    <n v="38"/>
    <n v="74"/>
    <n v="2.6760000000000002"/>
    <n v="0.61"/>
    <s v="us"/>
    <s v="us6000iill"/>
    <s v="2022-11-19T23:02:12.040Z"/>
    <s v="108 km SW of Jinchang, China"/>
    <s v="earthquake"/>
    <n v="4.26"/>
    <n v="1.897"/>
    <n v="0.121"/>
    <n v="20"/>
    <s v="reviewed"/>
    <s v="us"/>
    <s v="us"/>
  </r>
  <r>
    <s v="2022-09-09T07:33:42.898Z"/>
    <n v="36.558199999999999"/>
    <n v="71.086500000000001"/>
    <n v="200.93700000000001"/>
    <n v="4.4000000000000004"/>
    <x v="0"/>
    <n v="46"/>
    <n v="103"/>
    <n v="0.69899999999999995"/>
    <n v="0.79"/>
    <s v="us"/>
    <s v="us6000iid5"/>
    <s v="2022-11-15T19:05:51.040Z"/>
    <s v="40 km SSE of Jurm, Afghanistan"/>
    <s v="earthquake"/>
    <n v="7.68"/>
    <n v="4.8600000000000003"/>
    <n v="0.109"/>
    <n v="24"/>
    <s v="reviewed"/>
    <s v="us"/>
    <s v="us"/>
  </r>
  <r>
    <s v="2022-09-09T03:08:38.655Z"/>
    <n v="33.524799999999999"/>
    <n v="81.911000000000001"/>
    <n v="10"/>
    <n v="4.5"/>
    <x v="0"/>
    <n v="55"/>
    <n v="51"/>
    <n v="7.2130000000000001"/>
    <n v="1.25"/>
    <s v="us"/>
    <s v="us6000iibx"/>
    <s v="2022-11-15T19:05:51.040Z"/>
    <s v="western Xizang"/>
    <s v="earthquake"/>
    <n v="9.61"/>
    <n v="1.8320000000000001"/>
    <n v="0.10100000000000001"/>
    <n v="29"/>
    <s v="reviewed"/>
    <s v="us"/>
    <s v="us"/>
  </r>
  <r>
    <s v="2022-09-08T20:29:43.411Z"/>
    <n v="39.820399999999999"/>
    <n v="69.764600000000002"/>
    <n v="10"/>
    <n v="4.5"/>
    <x v="0"/>
    <n v="48"/>
    <n v="54"/>
    <n v="0.84399999999999997"/>
    <n v="0.76"/>
    <s v="us"/>
    <s v="us6000ii9l"/>
    <s v="2022-11-15T19:05:49.040Z"/>
    <s v="20 km E of Isfana, Kyrgyzstan"/>
    <s v="earthquake"/>
    <n v="9.89"/>
    <n v="1.57"/>
    <n v="9.2999999999999999E-2"/>
    <n v="34"/>
    <s v="reviewed"/>
    <s v="us"/>
    <s v="us"/>
  </r>
  <r>
    <s v="2022-09-08T18:56:51.416Z"/>
    <n v="35.962499999999999"/>
    <n v="77.720500000000001"/>
    <n v="10"/>
    <n v="4"/>
    <x v="0"/>
    <n v="31"/>
    <n v="105"/>
    <n v="4.3280000000000003"/>
    <n v="0.84"/>
    <s v="us"/>
    <s v="us6000ii8r"/>
    <s v="2024-01-18T16:48:38.479Z"/>
    <s v="142 km NE of Thang, India"/>
    <s v="earthquake"/>
    <n v="5.15"/>
    <n v="1.91"/>
    <n v="0.184"/>
    <n v="8"/>
    <s v="reviewed"/>
    <s v="us"/>
    <s v="us"/>
  </r>
  <r>
    <s v="2022-09-08T17:18:52.929Z"/>
    <n v="38.3825"/>
    <n v="76.919600000000003"/>
    <n v="10"/>
    <n v="4.2"/>
    <x v="0"/>
    <n v="38"/>
    <n v="97"/>
    <n v="2.847"/>
    <n v="0.84"/>
    <s v="us"/>
    <s v="us6000ii8e"/>
    <s v="2022-11-15T19:05:49.040Z"/>
    <s v="28 km W of Shache, China"/>
    <s v="earthquake"/>
    <n v="4.2300000000000004"/>
    <n v="1.8240000000000001"/>
    <n v="0.17599999999999999"/>
    <n v="9"/>
    <s v="reviewed"/>
    <s v="us"/>
    <s v="us"/>
  </r>
  <r>
    <s v="2022-09-08T08:49:15.754Z"/>
    <n v="1.4369000000000001"/>
    <n v="96.997399999999999"/>
    <n v="29.605"/>
    <n v="4.2"/>
    <x v="0"/>
    <n v="13"/>
    <n v="195"/>
    <n v="0.59299999999999997"/>
    <n v="0.76"/>
    <s v="us"/>
    <s v="us7000i8a9"/>
    <s v="2022-11-15T19:06:19.040Z"/>
    <s v="128 km SW of Singkil, Indonesia"/>
    <s v="earthquake"/>
    <n v="10.36"/>
    <n v="8.0069999999999997"/>
    <n v="0.17599999999999999"/>
    <n v="11"/>
    <s v="reviewed"/>
    <s v="us"/>
    <s v="us"/>
  </r>
  <r>
    <s v="2022-09-08T08:20:37.535Z"/>
    <n v="37.088900000000002"/>
    <n v="71.517600000000002"/>
    <n v="115.673"/>
    <n v="4.4000000000000004"/>
    <x v="0"/>
    <n v="53"/>
    <n v="63"/>
    <n v="0.754"/>
    <n v="0.4"/>
    <s v="us"/>
    <s v="us6000ii38"/>
    <s v="2022-11-15T19:05:48.040Z"/>
    <s v="41 km NNW of Ishqoshim, Tajikistan"/>
    <s v="earthquake"/>
    <n v="5.69"/>
    <n v="6.9749999999999996"/>
    <n v="9.8000000000000004E-2"/>
    <n v="30"/>
    <s v="reviewed"/>
    <s v="us"/>
    <s v="us"/>
  </r>
  <r>
    <s v="2022-09-08T07:58:52.813Z"/>
    <n v="1.4012"/>
    <n v="96.966999999999999"/>
    <n v="10"/>
    <n v="5.0999999999999996"/>
    <x v="1"/>
    <n v="136"/>
    <n v="45"/>
    <n v="0.61599999999999999"/>
    <n v="0.49"/>
    <s v="us"/>
    <s v="us6000ii32"/>
    <s v="2022-11-15T19:05:48.040Z"/>
    <s v="133 km SW of Singkil, Indonesia"/>
    <s v="earthquake"/>
    <n v="4.72"/>
    <n v="1.78"/>
    <n v="9.2999999999999999E-2"/>
    <n v="11"/>
    <s v="reviewed"/>
    <s v="us"/>
    <s v="us"/>
  </r>
  <r>
    <s v="2022-09-08T07:12:02.364Z"/>
    <n v="29.783200000000001"/>
    <n v="102.017"/>
    <n v="10"/>
    <n v="4.2"/>
    <x v="0"/>
    <n v="24"/>
    <n v="70"/>
    <n v="8.593"/>
    <n v="0.59"/>
    <s v="us"/>
    <s v="us7000i8a5"/>
    <s v="2022-11-15T19:06:19.040Z"/>
    <s v="24 km SSE of Kangding, China"/>
    <s v="earthquake"/>
    <n v="6.08"/>
    <n v="1.9279999999999999"/>
    <n v="0.14599999999999999"/>
    <n v="15"/>
    <s v="reviewed"/>
    <s v="us"/>
    <s v="us"/>
  </r>
  <r>
    <s v="2022-09-08T01:50:50.946Z"/>
    <n v="35.9009"/>
    <n v="77.830600000000004"/>
    <n v="10"/>
    <n v="4.4000000000000004"/>
    <x v="0"/>
    <n v="55"/>
    <n v="85"/>
    <n v="4.3739999999999997"/>
    <n v="0.42"/>
    <s v="us"/>
    <s v="us6000ii12"/>
    <s v="2022-11-15T19:05:47.040Z"/>
    <s v="143 km NE of Thang, India"/>
    <s v="earthquake"/>
    <n v="8.1999999999999993"/>
    <n v="1.881"/>
    <n v="0.12"/>
    <n v="20"/>
    <s v="reviewed"/>
    <s v="us"/>
    <s v="us"/>
  </r>
  <r>
    <s v="2022-09-07T23:32:57.812Z"/>
    <n v="4.0433000000000003"/>
    <n v="62.544400000000003"/>
    <n v="10"/>
    <n v="4.4000000000000004"/>
    <x v="0"/>
    <n v="43"/>
    <n v="103"/>
    <n v="11.170999999999999"/>
    <n v="0.54"/>
    <s v="us"/>
    <s v="us6000ii08"/>
    <s v="2022-11-15T19:05:47.040Z"/>
    <s v="Carlsberg Ridge"/>
    <s v="earthquake"/>
    <n v="12.25"/>
    <n v="1.8919999999999999"/>
    <n v="9.6000000000000002E-2"/>
    <n v="31"/>
    <s v="reviewed"/>
    <s v="us"/>
    <s v="us"/>
  </r>
  <r>
    <s v="2022-09-07T22:26:32.756Z"/>
    <n v="1.3503000000000001"/>
    <n v="96.870800000000003"/>
    <n v="10"/>
    <n v="4.7"/>
    <x v="0"/>
    <n v="80"/>
    <n v="129"/>
    <n v="0.70599999999999996"/>
    <n v="0.63"/>
    <s v="us"/>
    <s v="us6000ihzq"/>
    <s v="2022-11-15T19:05:47.040Z"/>
    <s v="136 km SSE of Sinabang, Indonesia"/>
    <s v="earthquake"/>
    <n v="5.65"/>
    <n v="1.86"/>
    <n v="7.0000000000000007E-2"/>
    <n v="62"/>
    <s v="reviewed"/>
    <s v="us"/>
    <s v="us"/>
  </r>
  <r>
    <s v="2022-09-07T13:22:07.091Z"/>
    <n v="36.6965"/>
    <n v="71.200400000000002"/>
    <n v="197.81899999999999"/>
    <n v="4.2"/>
    <x v="0"/>
    <n v="32"/>
    <n v="82"/>
    <n v="0.65900000000000003"/>
    <n v="0.62"/>
    <s v="us"/>
    <s v="us7000i5zq"/>
    <s v="2022-11-15T19:06:13.040Z"/>
    <s v="Afghanistan-Tajikistan-Pakistan region"/>
    <s v="earthquake"/>
    <n v="6.8"/>
    <n v="6.3849999999999998"/>
    <n v="0.187"/>
    <n v="8"/>
    <s v="reviewed"/>
    <s v="us"/>
    <s v="us"/>
  </r>
  <r>
    <s v="2022-09-07T08:09:13.956Z"/>
    <n v="34.544899999999998"/>
    <n v="70.707400000000007"/>
    <n v="10"/>
    <n v="4.5999999999999996"/>
    <x v="0"/>
    <n v="61"/>
    <n v="55"/>
    <n v="1.3740000000000001"/>
    <n v="1.1000000000000001"/>
    <s v="us"/>
    <s v="us7000i5yc"/>
    <s v="2022-11-15T19:06:13.040Z"/>
    <s v="26 km ENE of Jal?l?b?d, Afghanistan"/>
    <s v="earthquake"/>
    <n v="6.36"/>
    <n v="1.8129999999999999"/>
    <n v="5.8999999999999997E-2"/>
    <n v="86"/>
    <s v="reviewed"/>
    <s v="us"/>
    <s v="us"/>
  </r>
  <r>
    <s v="2022-09-07T01:02:40.387Z"/>
    <n v="36.5732"/>
    <n v="71.167100000000005"/>
    <n v="209.00200000000001"/>
    <n v="4.0999999999999996"/>
    <x v="0"/>
    <n v="28"/>
    <n v="84"/>
    <n v="0.72699999999999998"/>
    <n v="0.76"/>
    <s v="us"/>
    <s v="us7000i5vz"/>
    <s v="2022-11-15T19:06:12.040Z"/>
    <s v="34 km WSW of Ashk?sham, Afghanistan"/>
    <s v="earthquake"/>
    <n v="5.99"/>
    <n v="6.1870000000000003"/>
    <n v="0.14499999999999999"/>
    <n v="13"/>
    <s v="reviewed"/>
    <s v="us"/>
    <s v="us"/>
  </r>
  <r>
    <s v="2022-09-06T21:15:28.452Z"/>
    <n v="1.8092999999999999"/>
    <n v="99.012699999999995"/>
    <n v="128.46799999999999"/>
    <n v="4.0999999999999996"/>
    <x v="0"/>
    <n v="24"/>
    <n v="53"/>
    <n v="0.88300000000000001"/>
    <n v="0.31"/>
    <s v="us"/>
    <s v="us7000i7xw"/>
    <s v="2022-11-15T19:06:18.040Z"/>
    <s v="26 km ENE of Sibolga, Indonesia"/>
    <s v="earthquake"/>
    <n v="5.37"/>
    <n v="2.9569999999999999"/>
    <n v="0.14399999999999999"/>
    <n v="13"/>
    <s v="reviewed"/>
    <s v="us"/>
    <s v="us"/>
  </r>
  <r>
    <s v="2022-09-06T19:20:57.093Z"/>
    <n v="23.400200000000002"/>
    <n v="93.858800000000002"/>
    <n v="60.682000000000002"/>
    <n v="4.2"/>
    <x v="0"/>
    <n v="59"/>
    <n v="115"/>
    <n v="3.9409999999999998"/>
    <n v="0.65"/>
    <s v="us"/>
    <s v="us7000i5sv"/>
    <s v="2022-11-15T19:06:11.040Z"/>
    <s v="57 km NNE of Falam, Myanmar"/>
    <s v="earthquake"/>
    <n v="9.56"/>
    <n v="7.5910000000000002"/>
    <n v="9.5000000000000001E-2"/>
    <n v="36"/>
    <s v="reviewed"/>
    <s v="us"/>
    <s v="us"/>
  </r>
  <r>
    <s v="2022-09-06T18:42:21.445Z"/>
    <n v="29.3949"/>
    <n v="102.3001"/>
    <n v="45.579000000000001"/>
    <n v="4.5999999999999996"/>
    <x v="0"/>
    <n v="104"/>
    <n v="45"/>
    <n v="6.6479999999999997"/>
    <n v="0.8"/>
    <s v="us"/>
    <s v="us7000i5sf"/>
    <s v="2022-11-15T19:06:11.040Z"/>
    <s v="75 km SSE of Kangding, China"/>
    <s v="earthquake"/>
    <n v="8.15"/>
    <n v="5.5220000000000002"/>
    <n v="5.5E-2"/>
    <n v="109"/>
    <s v="reviewed"/>
    <s v="us"/>
    <s v="us"/>
  </r>
  <r>
    <s v="2022-09-06T17:21:09.751Z"/>
    <n v="33.617899999999999"/>
    <n v="81.959900000000005"/>
    <n v="10"/>
    <n v="4.3"/>
    <x v="0"/>
    <n v="49"/>
    <n v="119"/>
    <n v="6.4640000000000004"/>
    <n v="0.61"/>
    <s v="us"/>
    <s v="us7000i5ru"/>
    <s v="2022-11-15T19:06:11.040Z"/>
    <s v="western Xizang"/>
    <s v="earthquake"/>
    <n v="9.1"/>
    <n v="1.88"/>
    <n v="9.7000000000000003E-2"/>
    <n v="33"/>
    <s v="reviewed"/>
    <s v="us"/>
    <s v="us"/>
  </r>
  <r>
    <s v="2022-09-06T07:04:42.759Z"/>
    <n v="36.622700000000002"/>
    <n v="70.646199999999993"/>
    <n v="69.06"/>
    <n v="4.8"/>
    <x v="0"/>
    <n v="63"/>
    <n v="70"/>
    <n v="0.505"/>
    <n v="0.95"/>
    <s v="us"/>
    <s v="us7000i5kb"/>
    <s v="2022-11-15T19:06:10.040Z"/>
    <s v="31 km SSW of Jurm, Afghanistan"/>
    <s v="earthquake"/>
    <n v="7.84"/>
    <n v="4.923"/>
    <n v="4.3999999999999997E-2"/>
    <n v="158"/>
    <s v="reviewed"/>
    <s v="us"/>
    <s v="us"/>
  </r>
  <r>
    <s v="2022-09-05T15:34:22.993Z"/>
    <n v="37.554600000000001"/>
    <n v="71.936899999999994"/>
    <n v="9.8030000000000008"/>
    <n v="4.2"/>
    <x v="0"/>
    <n v="33"/>
    <n v="66"/>
    <n v="1.1659999999999999"/>
    <n v="0.57999999999999996"/>
    <s v="us"/>
    <s v="us7000i5dx"/>
    <s v="2022-11-15T19:06:08.040Z"/>
    <s v="34 km ENE of Khorugh, Tajikistan"/>
    <s v="earthquake"/>
    <n v="4.5999999999999996"/>
    <n v="4.5389999999999997"/>
    <n v="0.13200000000000001"/>
    <n v="16"/>
    <s v="reviewed"/>
    <s v="us"/>
    <s v="us"/>
  </r>
  <r>
    <s v="2022-09-05T11:57:01.033Z"/>
    <n v="34.5991"/>
    <n v="70.580699999999993"/>
    <n v="10"/>
    <n v="4.5999999999999996"/>
    <x v="0"/>
    <n v="60"/>
    <n v="143"/>
    <n v="1.27"/>
    <n v="0.43"/>
    <s v="us"/>
    <s v="us7000i5cw"/>
    <s v="2022-11-15T19:06:08.040Z"/>
    <s v="22 km NNE of Jal?l?b?d, Afghanistan"/>
    <s v="earthquake"/>
    <n v="6.1"/>
    <n v="1.8660000000000001"/>
    <n v="6.6000000000000003E-2"/>
    <n v="69"/>
    <s v="reviewed"/>
    <s v="us"/>
    <s v="us"/>
  </r>
  <r>
    <s v="2022-09-05T11:26:22.627Z"/>
    <n v="29.655100000000001"/>
    <n v="102.2807"/>
    <n v="10"/>
    <n v="4.8"/>
    <x v="0"/>
    <n v="42"/>
    <n v="80"/>
    <n v="8.4239999999999995"/>
    <n v="0.6"/>
    <s v="us"/>
    <s v="us7000i5ct"/>
    <s v="2022-11-15T19:06:08.040Z"/>
    <s v="49 km SE of Kangding, China"/>
    <s v="earthquake"/>
    <n v="11.48"/>
    <n v="1.9059999999999999"/>
    <n v="7.1999999999999995E-2"/>
    <n v="60"/>
    <s v="reviewed"/>
    <s v="us"/>
    <s v="us"/>
  </r>
  <r>
    <s v="2022-09-05T09:39:24.078Z"/>
    <n v="29.460699999999999"/>
    <n v="102.4093"/>
    <n v="10"/>
    <n v="4.2"/>
    <x v="0"/>
    <n v="23"/>
    <n v="89"/>
    <n v="9.375"/>
    <n v="0.77"/>
    <s v="us"/>
    <s v="us7000i7my"/>
    <s v="2022-11-15T19:06:16.040Z"/>
    <s v="74 km SE of Kangding, China"/>
    <s v="earthquake"/>
    <n v="7.42"/>
    <n v="1.9019999999999999"/>
    <n v="0.186"/>
    <n v="8"/>
    <s v="reviewed"/>
    <s v="us"/>
    <s v="us"/>
  </r>
  <r>
    <s v="2022-09-05T07:00:02.000Z"/>
    <n v="31.806699999999999"/>
    <n v="92.808599999999998"/>
    <n v="10"/>
    <n v="4.4000000000000004"/>
    <x v="0"/>
    <n v="58"/>
    <n v="65"/>
    <n v="7.6630000000000003"/>
    <n v="0.54"/>
    <s v="us"/>
    <s v="us7000i5b3"/>
    <s v="2022-11-15T19:06:07.040Z"/>
    <s v="80 km ENE of Nagqu, China"/>
    <s v="earthquake"/>
    <n v="9.16"/>
    <n v="1.8620000000000001"/>
    <n v="9.0999999999999998E-2"/>
    <n v="35"/>
    <s v="reviewed"/>
    <s v="us"/>
    <s v="us"/>
  </r>
  <r>
    <s v="2022-09-05T05:38:06.906Z"/>
    <n v="31.848299999999998"/>
    <n v="92.789599999999993"/>
    <n v="10"/>
    <n v="4.5"/>
    <x v="0"/>
    <n v="52"/>
    <n v="95"/>
    <n v="7.67"/>
    <n v="0.7"/>
    <s v="us"/>
    <s v="us7000i5am"/>
    <s v="2022-11-15T19:06:07.040Z"/>
    <s v="80 km ENE of Nagqu, China"/>
    <s v="earthquake"/>
    <n v="4.91"/>
    <n v="1.855"/>
    <n v="8.6999999999999994E-2"/>
    <n v="39"/>
    <s v="reviewed"/>
    <s v="us"/>
    <s v="us"/>
  </r>
  <r>
    <s v="2022-09-05T04:52:19.645Z"/>
    <n v="29.678599999999999"/>
    <n v="102.236"/>
    <n v="12"/>
    <n v="6.6"/>
    <x v="1"/>
    <n v="141"/>
    <n v="34"/>
    <n v="8.4540000000000006"/>
    <n v="0.52"/>
    <s v="us"/>
    <s v="us7000i59t"/>
    <s v="2025-09-07T07:21:55.894Z"/>
    <s v="44 km SE of Kangding, China"/>
    <s v="earthquake"/>
    <n v="8.19"/>
    <n v="1.746"/>
    <n v="0.04"/>
    <n v="59"/>
    <s v="reviewed"/>
    <s v="us"/>
    <s v="us"/>
  </r>
  <r>
    <s v="2022-09-05T01:13:52.256Z"/>
    <n v="1.7452000000000001"/>
    <n v="99.386899999999997"/>
    <n v="170.73"/>
    <n v="4.2"/>
    <x v="0"/>
    <n v="20"/>
    <n v="167"/>
    <n v="1.05"/>
    <n v="0.43"/>
    <s v="us"/>
    <s v="us7000i7me"/>
    <s v="2022-11-15T19:06:15.040Z"/>
    <s v="42 km NNE of Padangsidempuan, Indonesia"/>
    <s v="earthquake"/>
    <n v="9.94"/>
    <n v="5.0149999999999997"/>
    <n v="0.159"/>
    <n v="11"/>
    <s v="reviewed"/>
    <s v="us"/>
    <s v="us"/>
  </r>
  <r>
    <s v="2022-09-05T00:48:40.985Z"/>
    <n v="33.672899999999998"/>
    <n v="88.831699999999998"/>
    <n v="12.679"/>
    <n v="4.2"/>
    <x v="0"/>
    <n v="34"/>
    <n v="64"/>
    <n v="6.6040000000000001"/>
    <n v="0.54"/>
    <s v="us"/>
    <s v="us7000i7mb"/>
    <s v="2022-11-15T19:06:15.040Z"/>
    <s v="western Xizang"/>
    <s v="earthquake"/>
    <n v="10.35"/>
    <n v="4.6719999999999997"/>
    <n v="0.14099999999999999"/>
    <n v="14"/>
    <s v="reviewed"/>
    <s v="us"/>
    <s v="us"/>
  </r>
  <r>
    <s v="2022-09-04T21:57:35.743Z"/>
    <n v="34.663600000000002"/>
    <n v="70.711699999999993"/>
    <n v="10"/>
    <n v="5.0999999999999996"/>
    <x v="1"/>
    <n v="123"/>
    <n v="42"/>
    <n v="1.3819999999999999"/>
    <n v="0.49"/>
    <s v="us"/>
    <s v="us7000i57m"/>
    <s v="2022-11-15T19:06:06.040Z"/>
    <s v="35 km NE of Jal?l?b?d, Afghanistan"/>
    <s v="earthquake"/>
    <n v="4.41"/>
    <n v="1.7130000000000001"/>
    <n v="9.8000000000000004E-2"/>
    <n v="10"/>
    <s v="reviewed"/>
    <s v="us"/>
    <s v="us"/>
  </r>
  <r>
    <s v="2022-09-02T17:00:14.416Z"/>
    <n v="36.172499999999999"/>
    <n v="68.863"/>
    <n v="35"/>
    <n v="4.9000000000000004"/>
    <x v="1"/>
    <n v="215"/>
    <n v="24"/>
    <n v="1.635"/>
    <n v="0.76"/>
    <s v="us"/>
    <s v="us7000i4qg"/>
    <s v="2022-11-06T04:35:54.040Z"/>
    <s v="14 km ENE of Baghl?n, Afghanistan"/>
    <s v="earthquake"/>
    <n v="2.4500000000000002"/>
    <n v="1.8069999999999999"/>
    <n v="8.5999999999999993E-2"/>
    <n v="13"/>
    <s v="reviewed"/>
    <s v="us"/>
    <s v="us"/>
  </r>
  <r>
    <s v="2022-09-02T07:13:05.499Z"/>
    <n v="13.9359"/>
    <n v="93.636700000000005"/>
    <n v="55.814"/>
    <n v="5"/>
    <x v="1"/>
    <n v="123"/>
    <n v="45"/>
    <n v="5.3390000000000004"/>
    <n v="0.74"/>
    <s v="us"/>
    <s v="us7000i4kj"/>
    <s v="2022-11-06T04:36:03.040Z"/>
    <s v="Andaman Islands, India region"/>
    <s v="earthquake"/>
    <n v="8.49"/>
    <n v="6.6189999999999998"/>
    <n v="8.3000000000000004E-2"/>
    <n v="14"/>
    <s v="reviewed"/>
    <s v="us"/>
    <s v="us"/>
  </r>
  <r>
    <s v="2022-09-02T03:34:23.588Z"/>
    <n v="2.0762999999999998"/>
    <n v="97.836100000000002"/>
    <n v="60.247"/>
    <n v="4.7"/>
    <x v="0"/>
    <n v="42"/>
    <n v="113"/>
    <n v="0.81"/>
    <n v="0.59"/>
    <s v="us"/>
    <s v="us7000i4j9"/>
    <s v="2022-11-06T04:36:08.040Z"/>
    <s v="23 km SSE of Singkil, Indonesia"/>
    <s v="earthquake"/>
    <n v="6.53"/>
    <n v="7.601"/>
    <n v="8.8999999999999996E-2"/>
    <n v="38"/>
    <s v="reviewed"/>
    <s v="us"/>
    <s v="us"/>
  </r>
  <r>
    <s v="2022-09-01T07:46:16.189Z"/>
    <n v="4.4020999999999999"/>
    <n v="62.642200000000003"/>
    <n v="10"/>
    <n v="4.3"/>
    <x v="0"/>
    <n v="25"/>
    <n v="139"/>
    <n v="20.832999999999998"/>
    <n v="0.52"/>
    <s v="us"/>
    <s v="us6000ii77"/>
    <s v="2022-11-06T04:36:31.040Z"/>
    <s v="Carlsberg Ridge"/>
    <s v="earthquake"/>
    <n v="14.11"/>
    <n v="1.915"/>
    <n v="0.13"/>
    <n v="17"/>
    <s v="reviewed"/>
    <s v="us"/>
    <s v="us"/>
  </r>
  <r>
    <s v="2022-08-31T12:36:44.583Z"/>
    <n v="28.985099999999999"/>
    <n v="66.3703"/>
    <n v="9.6639999999999997"/>
    <n v="4.5999999999999996"/>
    <x v="0"/>
    <n v="65"/>
    <n v="102"/>
    <n v="5.9880000000000004"/>
    <n v="0.68"/>
    <s v="us"/>
    <s v="us7000i3zb"/>
    <s v="2022-11-06T04:36:57.040Z"/>
    <s v="22 km WSW of Kalat, Pakistan"/>
    <s v="earthquake"/>
    <n v="8.7799999999999994"/>
    <n v="4.375"/>
    <n v="8.3000000000000004E-2"/>
    <n v="44"/>
    <s v="reviewed"/>
    <s v="us"/>
    <s v="us"/>
  </r>
  <r>
    <s v="2022-08-31T09:13:10.583Z"/>
    <n v="33.592500000000001"/>
    <n v="82.010199999999998"/>
    <n v="10"/>
    <n v="4.5"/>
    <x v="0"/>
    <n v="43"/>
    <n v="109"/>
    <n v="6.423"/>
    <n v="0.77"/>
    <s v="us"/>
    <s v="us7000i3yg"/>
    <s v="2024-01-18T16:46:05.199Z"/>
    <s v="western Xizang"/>
    <s v="earthquake"/>
    <n v="8.52"/>
    <n v="1.905"/>
    <n v="0.10199999999999999"/>
    <n v="28"/>
    <s v="reviewed"/>
    <s v="us"/>
    <s v="us"/>
  </r>
  <r>
    <s v="2022-08-31T05:58:23.116Z"/>
    <n v="37.398699999999998"/>
    <n v="102.7871"/>
    <n v="10"/>
    <n v="4.3"/>
    <x v="0"/>
    <n v="33"/>
    <n v="91"/>
    <n v="1.6140000000000001"/>
    <n v="0.73"/>
    <s v="us"/>
    <s v="us7000i3x9"/>
    <s v="2022-11-06T04:37:04.040Z"/>
    <s v="60 km SSE of Wuwei, China"/>
    <s v="earthquake"/>
    <n v="9.32"/>
    <n v="1.9"/>
    <n v="0.14799999999999999"/>
    <n v="13"/>
    <s v="reviewed"/>
    <s v="us"/>
    <s v="us"/>
  </r>
  <r>
    <s v="2022-08-31T04:50:05.146Z"/>
    <n v="38.803600000000003"/>
    <n v="71.705399999999997"/>
    <n v="10"/>
    <n v="4.4000000000000004"/>
    <x v="0"/>
    <n v="55"/>
    <n v="51"/>
    <n v="0.67700000000000005"/>
    <n v="0.83"/>
    <s v="us"/>
    <s v="us7000i3wp"/>
    <s v="2022-11-06T04:37:06.040Z"/>
    <s v="50 km SSE of Karakenja, Tajikistan"/>
    <s v="earthquake"/>
    <n v="4.53"/>
    <n v="1.8620000000000001"/>
    <n v="0.114"/>
    <n v="22"/>
    <s v="reviewed"/>
    <s v="us"/>
    <s v="us"/>
  </r>
  <r>
    <s v="2022-08-31T04:16:50.232Z"/>
    <n v="4.3094000000000001"/>
    <n v="62.805199999999999"/>
    <n v="10"/>
    <n v="4.2"/>
    <x v="0"/>
    <n v="18"/>
    <n v="76"/>
    <n v="23.92"/>
    <n v="0.35"/>
    <s v="us"/>
    <s v="us6000ii5r"/>
    <s v="2022-11-06T04:37:06.040Z"/>
    <s v="Carlsberg Ridge"/>
    <s v="earthquake"/>
    <n v="8.93"/>
    <n v="1.9119999999999999"/>
    <n v="0.159"/>
    <n v="11"/>
    <s v="reviewed"/>
    <s v="us"/>
    <s v="us"/>
  </r>
  <r>
    <s v="2022-08-31T04:06:23.780Z"/>
    <n v="4.4638999999999998"/>
    <n v="62.602499999999999"/>
    <n v="10"/>
    <n v="4.2"/>
    <x v="0"/>
    <n v="24"/>
    <n v="142"/>
    <n v="20.774000000000001"/>
    <n v="0.63"/>
    <s v="us"/>
    <s v="us6000ii5p"/>
    <s v="2022-11-06T04:37:07.040Z"/>
    <s v="Carlsberg Ridge"/>
    <s v="earthquake"/>
    <n v="15.31"/>
    <n v="1.9259999999999999"/>
    <n v="0.153"/>
    <n v="12"/>
    <s v="reviewed"/>
    <s v="us"/>
    <s v="us"/>
  </r>
  <r>
    <s v="2022-08-30T23:56:48.085Z"/>
    <n v="4.5293000000000001"/>
    <n v="62.594900000000003"/>
    <n v="10"/>
    <n v="4.3"/>
    <x v="0"/>
    <n v="25"/>
    <n v="85"/>
    <n v="18.239999999999998"/>
    <n v="0.56000000000000005"/>
    <s v="us"/>
    <s v="us7000i3xn"/>
    <s v="2022-11-06T04:37:12.040Z"/>
    <s v="Carlsberg Ridge"/>
    <s v="earthquake"/>
    <n v="13.61"/>
    <n v="1.915"/>
    <n v="0.129"/>
    <n v="17"/>
    <s v="reviewed"/>
    <s v="us"/>
    <s v="us"/>
  </r>
  <r>
    <s v="2022-08-30T23:37:19.273Z"/>
    <n v="4.5054999999999996"/>
    <n v="62.5122"/>
    <n v="10"/>
    <n v="5.0999999999999996"/>
    <x v="0"/>
    <n v="93"/>
    <n v="39"/>
    <n v="10.855"/>
    <n v="0.59"/>
    <s v="us"/>
    <s v="us7000i3v0"/>
    <s v="2022-11-06T04:37:13.040Z"/>
    <s v="Carlsberg Ridge"/>
    <s v="earthquake"/>
    <n v="10.3"/>
    <n v="1.8240000000000001"/>
    <n v="5.6000000000000001E-2"/>
    <n v="104"/>
    <s v="reviewed"/>
    <s v="us"/>
    <s v="us"/>
  </r>
  <r>
    <s v="2022-08-30T13:58:20.660Z"/>
    <n v="4.38"/>
    <n v="62.552700000000002"/>
    <n v="10"/>
    <n v="5.3"/>
    <x v="1"/>
    <n v="68"/>
    <n v="53"/>
    <n v="11.436999999999999"/>
    <n v="0.56000000000000005"/>
    <s v="us"/>
    <s v="us7000i3nv"/>
    <s v="2022-11-06T04:37:31.040Z"/>
    <s v="Carlsberg Ridge"/>
    <s v="earthquake"/>
    <n v="10.39"/>
    <n v="1.855"/>
    <n v="0.08"/>
    <n v="15"/>
    <s v="reviewed"/>
    <s v="us"/>
    <s v="us"/>
  </r>
  <r>
    <s v="2022-08-30T08:45:29.038Z"/>
    <n v="36.449599999999997"/>
    <n v="71.157499999999999"/>
    <n v="137.89400000000001"/>
    <n v="4.2"/>
    <x v="0"/>
    <n v="27"/>
    <n v="86"/>
    <n v="0.82"/>
    <n v="0.83"/>
    <s v="us"/>
    <s v="us7000i3ml"/>
    <s v="2022-11-06T04:37:38.040Z"/>
    <s v="Afghanistan-Tajikistan-Pakistan region"/>
    <s v="earthquake"/>
    <n v="2.84"/>
    <n v="6.9820000000000002"/>
    <n v="0.23599999999999999"/>
    <n v="5"/>
    <s v="reviewed"/>
    <s v="us"/>
    <s v="us"/>
  </r>
  <r>
    <s v="2022-08-30T08:36:11.834Z"/>
    <n v="4.3042999999999996"/>
    <n v="62.688499999999998"/>
    <n v="10"/>
    <n v="4.9000000000000004"/>
    <x v="0"/>
    <n v="58"/>
    <n v="64"/>
    <n v="11.462999999999999"/>
    <n v="0.99"/>
    <s v="us"/>
    <s v="us7000i3mi"/>
    <s v="2022-11-06T04:37:38.040Z"/>
    <s v="Carlsberg Ridge"/>
    <s v="earthquake"/>
    <n v="3.19"/>
    <n v="1.847"/>
    <n v="8.3000000000000004E-2"/>
    <n v="46"/>
    <s v="reviewed"/>
    <s v="us"/>
    <s v="us"/>
  </r>
  <r>
    <s v="2022-08-30T05:35:58.339Z"/>
    <n v="4.1989000000000001"/>
    <n v="62.692700000000002"/>
    <n v="10"/>
    <n v="4.7"/>
    <x v="0"/>
    <n v="67"/>
    <n v="86"/>
    <n v="10.75"/>
    <n v="0.42"/>
    <s v="us"/>
    <s v="us7000i3lq"/>
    <s v="2022-11-06T04:37:41.040Z"/>
    <s v="Carlsberg Ridge"/>
    <s v="earthquake"/>
    <n v="6.07"/>
    <n v="1.7949999999999999"/>
    <n v="7.0999999999999994E-2"/>
    <n v="60"/>
    <s v="reviewed"/>
    <s v="us"/>
    <s v="us"/>
  </r>
  <r>
    <s v="2022-08-30T05:28:06.302Z"/>
    <n v="4.1412000000000004"/>
    <n v="62.679900000000004"/>
    <n v="10"/>
    <n v="4.7"/>
    <x v="0"/>
    <n v="70"/>
    <n v="53"/>
    <n v="10.776"/>
    <n v="0.64"/>
    <s v="us"/>
    <s v="us7000i3ll"/>
    <s v="2022-11-06T04:37:42.040Z"/>
    <s v="Carlsberg Ridge"/>
    <s v="earthquake"/>
    <n v="10.86"/>
    <n v="1.869"/>
    <n v="6.9000000000000006E-2"/>
    <n v="63"/>
    <s v="reviewed"/>
    <s v="us"/>
    <s v="us"/>
  </r>
  <r>
    <s v="2022-08-30T05:07:38.846Z"/>
    <n v="4.7977999999999996"/>
    <n v="62.141100000000002"/>
    <n v="10"/>
    <n v="4.0999999999999996"/>
    <x v="0"/>
    <n v="19"/>
    <n v="100"/>
    <n v="11.157999999999999"/>
    <n v="0.3"/>
    <s v="us"/>
    <s v="us7000i60f"/>
    <s v="2022-11-06T04:37:43.040Z"/>
    <s v="Carlsberg Ridge"/>
    <s v="earthquake"/>
    <n v="8.09"/>
    <n v="1.85"/>
    <n v="0.158"/>
    <n v="12"/>
    <s v="reviewed"/>
    <s v="us"/>
    <s v="us"/>
  </r>
  <r>
    <s v="2022-08-30T01:34:58.789Z"/>
    <n v="4.7182000000000004"/>
    <n v="62.128300000000003"/>
    <n v="14.843999999999999"/>
    <n v="4.4000000000000004"/>
    <x v="0"/>
    <n v="22"/>
    <n v="53"/>
    <n v="11.186"/>
    <n v="0.86"/>
    <s v="us"/>
    <s v="us7000i609"/>
    <s v="2022-11-06T04:37:48.040Z"/>
    <s v="Carlsberg Ridge"/>
    <s v="earthquake"/>
    <n v="9.3699999999999992"/>
    <n v="4.2569999999999997"/>
    <n v="0.14899999999999999"/>
    <n v="13"/>
    <s v="reviewed"/>
    <s v="us"/>
    <s v="us"/>
  </r>
  <r>
    <s v="2022-08-30T00:47:08.186Z"/>
    <n v="4.7567000000000004"/>
    <n v="62.2044"/>
    <n v="10"/>
    <n v="4.7"/>
    <x v="0"/>
    <n v="73"/>
    <n v="53"/>
    <n v="11.103999999999999"/>
    <n v="0.59"/>
    <s v="us"/>
    <s v="us7000i3kb"/>
    <s v="2022-11-06T04:37:49.040Z"/>
    <s v="Carlsberg Ridge"/>
    <s v="earthquake"/>
    <n v="7.86"/>
    <n v="1.835"/>
    <n v="6.8000000000000005E-2"/>
    <n v="65"/>
    <s v="reviewed"/>
    <s v="us"/>
    <s v="us"/>
  </r>
  <r>
    <s v="2022-08-29T12:54:02.976Z"/>
    <n v="29.024000000000001"/>
    <n v="96.115300000000005"/>
    <n v="10"/>
    <n v="4.2"/>
    <x v="0"/>
    <n v="24"/>
    <n v="112"/>
    <n v="8.2620000000000005"/>
    <n v="0.32"/>
    <s v="us"/>
    <s v="us7000i5q7"/>
    <s v="2022-11-06T04:38:03.040Z"/>
    <s v="113 km NNW of Hayuliang, India"/>
    <s v="earthquake"/>
    <n v="11.25"/>
    <n v="1.9330000000000001"/>
    <n v="0.16"/>
    <n v="11"/>
    <s v="reviewed"/>
    <s v="us"/>
    <s v="us"/>
  </r>
  <r>
    <s v="2022-08-29T12:04:35.708Z"/>
    <n v="35.025799999999997"/>
    <n v="81.285300000000007"/>
    <n v="10"/>
    <n v="4.3"/>
    <x v="0"/>
    <n v="44"/>
    <n v="92"/>
    <n v="6.7720000000000002"/>
    <n v="0.34"/>
    <s v="us"/>
    <s v="us7000i3c4"/>
    <s v="2022-11-06T04:38:05.040Z"/>
    <s v="Xinjiang-Xizang border region"/>
    <s v="earthquake"/>
    <n v="7.3"/>
    <n v="1.901"/>
    <n v="0.10299999999999999"/>
    <n v="27"/>
    <s v="reviewed"/>
    <s v="us"/>
    <s v="us"/>
  </r>
  <r>
    <s v="2022-08-29T11:36:40.531Z"/>
    <n v="4.2596999999999996"/>
    <n v="62.7333"/>
    <n v="10"/>
    <n v="4.5"/>
    <x v="0"/>
    <n v="38"/>
    <n v="79"/>
    <n v="21.504000000000001"/>
    <n v="0.37"/>
    <s v="us"/>
    <s v="us7000i5q4"/>
    <s v="2024-01-18T16:45:32.666Z"/>
    <s v="Carlsberg Ridge"/>
    <s v="earthquake"/>
    <n v="12.68"/>
    <n v="1.907"/>
    <n v="9.9000000000000005E-2"/>
    <n v="30"/>
    <s v="reviewed"/>
    <s v="us"/>
    <s v="us"/>
  </r>
  <r>
    <s v="2022-08-29T09:56:20.867Z"/>
    <n v="4.4202000000000004"/>
    <n v="62.4467"/>
    <n v="10"/>
    <n v="4.5"/>
    <x v="0"/>
    <n v="27"/>
    <n v="142"/>
    <n v="20.645"/>
    <n v="0.63"/>
    <s v="us"/>
    <s v="us7000i5py"/>
    <s v="2022-11-06T04:38:11.040Z"/>
    <s v="Carlsberg Ridge"/>
    <s v="earthquake"/>
    <n v="12.55"/>
    <n v="1.7649999999999999"/>
    <n v="0.13600000000000001"/>
    <n v="16"/>
    <s v="reviewed"/>
    <s v="us"/>
    <s v="us"/>
  </r>
  <r>
    <s v="2022-08-29T05:03:56.609Z"/>
    <n v="4.2927"/>
    <n v="62.671300000000002"/>
    <n v="10"/>
    <n v="4.4000000000000004"/>
    <x v="0"/>
    <n v="26"/>
    <n v="103"/>
    <n v="11.443"/>
    <n v="0.55000000000000004"/>
    <s v="us"/>
    <s v="us7000i5pt"/>
    <s v="2022-11-06T04:38:17.040Z"/>
    <s v="Carlsberg Ridge"/>
    <s v="earthquake"/>
    <n v="8.83"/>
    <n v="1.92"/>
    <n v="0.123"/>
    <n v="19"/>
    <s v="reviewed"/>
    <s v="us"/>
    <s v="us"/>
  </r>
  <r>
    <s v="2022-08-29T01:18:18.400Z"/>
    <n v="4.3979999999999997"/>
    <n v="62.561300000000003"/>
    <n v="10"/>
    <n v="4.8"/>
    <x v="0"/>
    <n v="68"/>
    <n v="109"/>
    <n v="18.27"/>
    <n v="0.64"/>
    <s v="us"/>
    <s v="us7000i38a"/>
    <s v="2022-11-06T04:38:24.040Z"/>
    <s v="Carlsberg Ridge"/>
    <s v="earthquake"/>
    <n v="11.62"/>
    <n v="1.5760000000000001"/>
    <n v="6.8000000000000005E-2"/>
    <n v="67"/>
    <s v="reviewed"/>
    <s v="us"/>
    <s v="us"/>
  </r>
  <r>
    <s v="2022-08-28T23:45:17.132Z"/>
    <n v="4.6295999999999999"/>
    <n v="62.356999999999999"/>
    <n v="10"/>
    <n v="4.5999999999999996"/>
    <x v="0"/>
    <n v="94"/>
    <n v="37"/>
    <n v="15.638999999999999"/>
    <n v="0.54"/>
    <s v="us"/>
    <s v="us7000i37y"/>
    <s v="2022-11-06T04:38:26.040Z"/>
    <s v="Carlsberg Ridge"/>
    <s v="earthquake"/>
    <n v="10.09"/>
    <n v="1.85"/>
    <n v="5.8999999999999997E-2"/>
    <n v="87"/>
    <s v="reviewed"/>
    <s v="us"/>
    <s v="us"/>
  </r>
  <r>
    <s v="2022-08-28T23:05:50.143Z"/>
    <n v="4.5224000000000002"/>
    <n v="62.182499999999997"/>
    <n v="10"/>
    <n v="4.4000000000000004"/>
    <x v="0"/>
    <n v="66"/>
    <n v="61"/>
    <n v="11.326000000000001"/>
    <n v="0.63"/>
    <s v="us"/>
    <s v="us7000i5fc"/>
    <s v="2022-11-06T04:38:27.040Z"/>
    <s v="Carlsberg Ridge"/>
    <s v="earthquake"/>
    <n v="9.94"/>
    <n v="1.873"/>
    <n v="7.2999999999999995E-2"/>
    <n v="55"/>
    <s v="reviewed"/>
    <s v="us"/>
    <s v="us"/>
  </r>
  <r>
    <s v="2022-08-28T22:52:20.284Z"/>
    <n v="4.5816999999999997"/>
    <n v="62.491700000000002"/>
    <n v="10"/>
    <n v="4.0999999999999996"/>
    <x v="0"/>
    <n v="14"/>
    <n v="79"/>
    <n v="24.2"/>
    <n v="0.73"/>
    <s v="us"/>
    <s v="us7000i5fd"/>
    <s v="2022-11-06T04:38:28.040Z"/>
    <s v="Carlsberg Ridge"/>
    <s v="earthquake"/>
    <n v="12.99"/>
    <n v="1.895"/>
    <n v="0.17499999999999999"/>
    <n v="9"/>
    <s v="reviewed"/>
    <s v="us"/>
    <s v="us"/>
  </r>
  <r>
    <s v="2022-08-28T22:45:01.723Z"/>
    <n v="4.8098999999999998"/>
    <n v="62.574100000000001"/>
    <n v="10"/>
    <n v="4.7"/>
    <x v="0"/>
    <n v="22"/>
    <n v="95"/>
    <n v="20.626999999999999"/>
    <n v="0.38"/>
    <s v="us"/>
    <s v="us7000i5fb"/>
    <s v="2022-11-06T04:38:29.040Z"/>
    <s v="Carlsberg Ridge"/>
    <s v="earthquake"/>
    <n v="14.63"/>
    <n v="1.915"/>
    <n v="0.14299999999999999"/>
    <n v="15"/>
    <s v="reviewed"/>
    <s v="us"/>
    <s v="us"/>
  </r>
  <r>
    <s v="2022-08-28T22:30:30.935Z"/>
    <n v="4.5308000000000002"/>
    <n v="62.378799999999998"/>
    <n v="10"/>
    <n v="4.5999999999999996"/>
    <x v="0"/>
    <n v="43"/>
    <n v="106"/>
    <n v="11.337"/>
    <n v="0.48"/>
    <s v="us"/>
    <s v="us7000i37d"/>
    <s v="2022-11-06T04:38:30.040Z"/>
    <s v="Carlsberg Ridge"/>
    <s v="earthquake"/>
    <n v="12.18"/>
    <n v="1.903"/>
    <n v="9.7000000000000003E-2"/>
    <n v="32"/>
    <s v="reviewed"/>
    <s v="us"/>
    <s v="us"/>
  </r>
  <r>
    <s v="2022-08-28T13:37:52.142Z"/>
    <n v="1.1868000000000001"/>
    <n v="91.763900000000007"/>
    <n v="10"/>
    <n v="4.4000000000000004"/>
    <x v="0"/>
    <n v="30"/>
    <n v="175"/>
    <n v="5.8109999999999999"/>
    <n v="0.43"/>
    <s v="us"/>
    <s v="us7000i33y"/>
    <s v="2022-11-06T04:38:46.040Z"/>
    <s v="North Indian Ocean"/>
    <s v="earthquake"/>
    <n v="10.45"/>
    <n v="1.9279999999999999"/>
    <n v="0.16900000000000001"/>
    <n v="12"/>
    <s v="reviewed"/>
    <s v="us"/>
    <s v="us"/>
  </r>
  <r>
    <s v="2022-08-28T07:42:30.402Z"/>
    <n v="30.090299999999999"/>
    <n v="99.732299999999995"/>
    <n v="10"/>
    <n v="4.3"/>
    <x v="0"/>
    <n v="44"/>
    <n v="90"/>
    <n v="9.2309999999999999"/>
    <n v="0.33"/>
    <s v="us"/>
    <s v="us7000i5es"/>
    <s v="2022-11-06T04:38:54.040Z"/>
    <s v="Western Sichuan, China"/>
    <s v="earthquake"/>
    <n v="6.32"/>
    <n v="1.8740000000000001"/>
    <n v="0.114"/>
    <n v="27"/>
    <s v="reviewed"/>
    <s v="us"/>
    <s v="us"/>
  </r>
  <r>
    <s v="2022-08-28T03:16:16.963Z"/>
    <n v="10.392300000000001"/>
    <n v="93.8489"/>
    <n v="10"/>
    <n v="4.5999999999999996"/>
    <x v="0"/>
    <n v="22"/>
    <n v="94"/>
    <n v="1.659"/>
    <n v="1.38"/>
    <s v="us"/>
    <s v="us7000i5ec"/>
    <s v="2022-11-06T04:39:04.040Z"/>
    <s v="185 km SE of Port Blair, India"/>
    <s v="earthquake"/>
    <n v="9.1300000000000008"/>
    <n v="1.9159999999999999"/>
    <n v="0.17299999999999999"/>
    <n v="10"/>
    <s v="reviewed"/>
    <s v="us"/>
    <s v="us"/>
  </r>
  <r>
    <s v="2022-08-26T04:52:25.244Z"/>
    <n v="25.009899999999998"/>
    <n v="95.233800000000002"/>
    <n v="91.384"/>
    <n v="4.5999999999999996"/>
    <x v="0"/>
    <n v="45"/>
    <n v="53"/>
    <n v="2.7919999999999998"/>
    <n v="0.67"/>
    <s v="us"/>
    <s v="us7000i2i8"/>
    <s v="2022-11-01T15:14:14.040Z"/>
    <s v="103 km SE of Phek, India"/>
    <s v="earthquake"/>
    <n v="10.18"/>
    <n v="9.25"/>
    <n v="0.1"/>
    <n v="32"/>
    <s v="reviewed"/>
    <s v="us"/>
    <s v="us"/>
  </r>
  <r>
    <s v="2022-08-25T21:25:39.860Z"/>
    <n v="35.927999999999997"/>
    <n v="70.905100000000004"/>
    <n v="94.984999999999999"/>
    <n v="4.4000000000000004"/>
    <x v="0"/>
    <n v="60"/>
    <n v="81"/>
    <n v="1.224"/>
    <n v="0.44"/>
    <s v="us"/>
    <s v="us7000i2fx"/>
    <s v="2022-11-01T15:14:11.040Z"/>
    <s v="56 km N of P?r?n, Afghanistan"/>
    <s v="earthquake"/>
    <n v="6.58"/>
    <n v="5.9359999999999999"/>
    <n v="9.1999999999999998E-2"/>
    <n v="34"/>
    <s v="reviewed"/>
    <s v="us"/>
    <s v="us"/>
  </r>
  <r>
    <s v="2022-08-25T00:50:35.832Z"/>
    <n v="30.020299999999999"/>
    <n v="99.5745"/>
    <n v="10"/>
    <n v="4"/>
    <x v="0"/>
    <n v="26"/>
    <n v="114"/>
    <n v="8.6980000000000004"/>
    <n v="0.56999999999999995"/>
    <s v="us"/>
    <s v="us7000i4m1"/>
    <s v="2022-11-01T15:14:41.040Z"/>
    <s v="229 km W of Kangding, China"/>
    <s v="earthquake"/>
    <n v="7"/>
    <n v="1.9410000000000001"/>
    <n v="0.16400000000000001"/>
    <n v="10"/>
    <s v="reviewed"/>
    <s v="us"/>
    <s v="us"/>
  </r>
  <r>
    <s v="2022-08-24T21:48:11.227Z"/>
    <n v="23.7516"/>
    <n v="94.548199999999994"/>
    <n v="96.15"/>
    <n v="5"/>
    <x v="0"/>
    <n v="170"/>
    <n v="51"/>
    <n v="2.879"/>
    <n v="0.6"/>
    <s v="us"/>
    <s v="us7000i261"/>
    <s v="2022-11-01T15:14:05.040Z"/>
    <s v="18 km NE of Mawlaik, Myanmar"/>
    <s v="earthquake"/>
    <n v="7.13"/>
    <n v="5.6870000000000003"/>
    <n v="4.7E-2"/>
    <n v="144"/>
    <s v="reviewed"/>
    <s v="us"/>
    <s v="us"/>
  </r>
  <r>
    <s v="2022-08-24T17:34:21.884Z"/>
    <n v="33.1509"/>
    <n v="75.721900000000005"/>
    <n v="10"/>
    <n v="4.2"/>
    <x v="0"/>
    <n v="42"/>
    <n v="156"/>
    <n v="2.1120000000000001"/>
    <n v="0.68"/>
    <s v="us"/>
    <s v="us7000i23w"/>
    <s v="2022-11-01T15:14:03.040Z"/>
    <s v="16 km E of Doda, India"/>
    <s v="earthquake"/>
    <n v="8.01"/>
    <n v="1.8380000000000001"/>
    <n v="0.121"/>
    <n v="19"/>
    <s v="reviewed"/>
    <s v="us"/>
    <s v="us"/>
  </r>
  <r>
    <s v="2022-08-24T04:12:10.121Z"/>
    <n v="37.451999999999998"/>
    <n v="96.551500000000004"/>
    <n v="10"/>
    <n v="4.0999999999999996"/>
    <x v="0"/>
    <n v="19"/>
    <n v="108"/>
    <n v="5.931"/>
    <n v="0.72"/>
    <s v="us"/>
    <s v="us7000i4bw"/>
    <s v="2022-11-01T15:14:38.040Z"/>
    <s v="283 km SSW of Laojunmiao, China"/>
    <s v="earthquake"/>
    <n v="10.65"/>
    <n v="1.9390000000000001"/>
    <n v="0.26"/>
    <n v="4"/>
    <s v="reviewed"/>
    <s v="us"/>
    <s v="us"/>
  </r>
  <r>
    <s v="2022-08-23T16:45:10.247Z"/>
    <n v="3.9796999999999998"/>
    <n v="95.887500000000003"/>
    <n v="68.048000000000002"/>
    <n v="4.5999999999999996"/>
    <x v="0"/>
    <n v="63"/>
    <n v="98"/>
    <n v="1.63"/>
    <n v="0.34"/>
    <s v="us"/>
    <s v="us6000id55"/>
    <s v="2024-01-18T16:44:38.760Z"/>
    <s v="32 km SW of Meulaboh, Indonesia"/>
    <s v="earthquake"/>
    <n v="8.6199999999999992"/>
    <n v="6.83"/>
    <n v="8.4000000000000005E-2"/>
    <n v="45"/>
    <s v="reviewed"/>
    <s v="us"/>
    <s v="us"/>
  </r>
  <r>
    <s v="2022-08-22T20:50:28.977Z"/>
    <n v="33.236699999999999"/>
    <n v="75.843900000000005"/>
    <n v="10"/>
    <n v="4"/>
    <x v="0"/>
    <n v="33"/>
    <n v="153"/>
    <n v="2.1920000000000002"/>
    <n v="1.01"/>
    <s v="us"/>
    <s v="us6000icvq"/>
    <s v="2022-11-01T15:12:53.040Z"/>
    <s v="11 km SE of Kishtw?r, India"/>
    <s v="earthquake"/>
    <n v="8.14"/>
    <n v="1.881"/>
    <n v="0.14399999999999999"/>
    <n v="13"/>
    <s v="reviewed"/>
    <s v="us"/>
    <s v="us"/>
  </r>
  <r>
    <s v="2022-08-22T13:53:55.885Z"/>
    <n v="33.0822"/>
    <n v="69.507999999999996"/>
    <n v="35.130000000000003"/>
    <n v="4.5999999999999996"/>
    <x v="0"/>
    <n v="82"/>
    <n v="56"/>
    <n v="1.5049999999999999"/>
    <n v="0.45"/>
    <s v="us"/>
    <s v="us6000icrr"/>
    <s v="2022-11-01T15:12:50.040Z"/>
    <s v="47 km SW of Kh?st, Afghanistan"/>
    <s v="earthquake"/>
    <n v="7.25"/>
    <n v="3.6619999999999999"/>
    <n v="5.6000000000000001E-2"/>
    <n v="97"/>
    <s v="reviewed"/>
    <s v="us"/>
    <s v="us"/>
  </r>
  <r>
    <s v="2022-08-21T21:00:29.847Z"/>
    <n v="36.561"/>
    <n v="70.817499999999995"/>
    <n v="203.25800000000001"/>
    <n v="4.0999999999999996"/>
    <x v="0"/>
    <n v="20"/>
    <n v="96"/>
    <n v="0.59599999999999997"/>
    <n v="0.47"/>
    <s v="us"/>
    <s v="us7000i3q7"/>
    <s v="2022-11-01T15:14:31.040Z"/>
    <s v="33 km S of Jurm, Afghanistan"/>
    <s v="earthquake"/>
    <n v="5.69"/>
    <n v="6.6630000000000003"/>
    <n v="0.214"/>
    <n v="6"/>
    <s v="reviewed"/>
    <s v="us"/>
    <s v="us"/>
  </r>
  <r>
    <s v="2022-08-21T18:29:48.155Z"/>
    <n v="8.2238000000000007"/>
    <n v="94.163300000000007"/>
    <n v="10"/>
    <n v="4.5"/>
    <x v="0"/>
    <n v="26"/>
    <n v="93"/>
    <n v="3.6859999999999999"/>
    <n v="0.9"/>
    <s v="us"/>
    <s v="us7000i3pt"/>
    <s v="2022-11-01T15:14:30.040Z"/>
    <s v="287 km NNW of Sabang, Indonesia"/>
    <s v="earthquake"/>
    <n v="10.38"/>
    <n v="1.8759999999999999"/>
    <n v="0.113"/>
    <n v="23"/>
    <s v="reviewed"/>
    <s v="us"/>
    <s v="us"/>
  </r>
  <r>
    <s v="2022-08-19T19:42:42.048Z"/>
    <n v="28.061900000000001"/>
    <n v="81.196799999999996"/>
    <n v="10"/>
    <n v="4.9000000000000004"/>
    <x v="0"/>
    <n v="114"/>
    <n v="80"/>
    <n v="3.621"/>
    <n v="0.73"/>
    <s v="us"/>
    <s v="us6000ic7w"/>
    <s v="2022-10-28T02:27:12.040Z"/>
    <s v="12 km NE of Dhaurahra, India"/>
    <s v="earthquake"/>
    <n v="8.51"/>
    <n v="1.804"/>
    <n v="5.7000000000000002E-2"/>
    <n v="103"/>
    <s v="reviewed"/>
    <s v="us"/>
    <s v="us"/>
  </r>
  <r>
    <s v="2022-08-16T07:02:29.316Z"/>
    <n v="2.6937000000000002"/>
    <n v="95.620400000000004"/>
    <n v="24.75"/>
    <n v="4.5999999999999996"/>
    <x v="0"/>
    <n v="34"/>
    <n v="188"/>
    <n v="2.3919999999999999"/>
    <n v="0.53"/>
    <s v="us"/>
    <s v="us6000ib8q"/>
    <s v="2022-10-28T02:26:19.040Z"/>
    <s v="87 km WNW of Sinabang, Indonesia"/>
    <s v="earthquake"/>
    <n v="9.26"/>
    <n v="6.2930000000000001"/>
    <n v="0.14099999999999999"/>
    <n v="15"/>
    <s v="reviewed"/>
    <s v="us"/>
    <s v="us"/>
  </r>
  <r>
    <s v="2022-08-16T02:22:57.072Z"/>
    <n v="33.035800000000002"/>
    <n v="90.270600000000002"/>
    <n v="10"/>
    <n v="4.0999999999999996"/>
    <x v="0"/>
    <n v="42"/>
    <n v="83"/>
    <n v="10.763999999999999"/>
    <n v="0.6"/>
    <s v="us"/>
    <s v="us6000ib7i"/>
    <s v="2022-10-28T02:26:15.040Z"/>
    <s v="241 km NW of Nagqu, China"/>
    <s v="earthquake"/>
    <n v="10.42"/>
    <n v="1.8720000000000001"/>
    <n v="0.112"/>
    <n v="22"/>
    <s v="reviewed"/>
    <s v="us"/>
    <s v="us"/>
  </r>
  <r>
    <s v="2022-08-15T13:05:06.456Z"/>
    <n v="33.118899999999996"/>
    <n v="90.442099999999996"/>
    <n v="10"/>
    <n v="4.5"/>
    <x v="0"/>
    <n v="53"/>
    <n v="83"/>
    <n v="6.9249999999999998"/>
    <n v="0.85"/>
    <s v="us"/>
    <s v="us6000ib0a"/>
    <s v="2022-10-28T02:26:07.040Z"/>
    <s v="237 km NW of Nagqu, China"/>
    <s v="earthquake"/>
    <n v="11.31"/>
    <n v="1.8939999999999999"/>
    <n v="6.9000000000000006E-2"/>
    <n v="65"/>
    <s v="reviewed"/>
    <s v="us"/>
    <s v="us"/>
  </r>
  <r>
    <s v="2022-08-15T08:30:37.527Z"/>
    <n v="38.4773"/>
    <n v="99.132999999999996"/>
    <n v="10"/>
    <n v="4.9000000000000004"/>
    <x v="1"/>
    <n v="138"/>
    <n v="33"/>
    <n v="4.4260000000000002"/>
    <n v="0.45"/>
    <s v="us"/>
    <s v="us6000iayj"/>
    <s v="2022-10-28T02:26:06.040Z"/>
    <s v="125 km WSW of Zhangye, China"/>
    <s v="earthquake"/>
    <n v="7.65"/>
    <n v="1.829"/>
    <n v="9.8000000000000004E-2"/>
    <n v="10"/>
    <s v="reviewed"/>
    <s v="us"/>
    <s v="us"/>
  </r>
  <r>
    <s v="2022-08-14T21:10:35.090Z"/>
    <n v="37.859699999999997"/>
    <n v="93.667699999999996"/>
    <n v="10"/>
    <n v="5"/>
    <x v="0"/>
    <n v="151"/>
    <n v="38"/>
    <n v="8.2550000000000008"/>
    <n v="0.47"/>
    <s v="us"/>
    <s v="us6000iav9"/>
    <s v="2022-10-28T02:25:59.040Z"/>
    <s v="northern Qinghai, China"/>
    <s v="earthquake"/>
    <n v="7.65"/>
    <n v="1.714"/>
    <n v="5.0999999999999997E-2"/>
    <n v="123"/>
    <s v="reviewed"/>
    <s v="us"/>
    <s v="us"/>
  </r>
  <r>
    <s v="2022-08-14T09:53:16.643Z"/>
    <n v="26.8918"/>
    <n v="67.468900000000005"/>
    <n v="10"/>
    <n v="4.3"/>
    <x v="0"/>
    <n v="34"/>
    <n v="139"/>
    <n v="7.7439999999999998"/>
    <n v="0.37"/>
    <s v="us"/>
    <s v="us6000iar0"/>
    <s v="2022-10-28T02:25:52.040Z"/>
    <s v="21 km W of Goth Phulji, Pakistan"/>
    <s v="earthquake"/>
    <n v="8.92"/>
    <n v="1.923"/>
    <n v="0.11600000000000001"/>
    <n v="21"/>
    <s v="reviewed"/>
    <s v="us"/>
    <s v="us"/>
  </r>
  <r>
    <s v="2022-08-14T08:24:33.414Z"/>
    <n v="33.000399999999999"/>
    <n v="92.832099999999997"/>
    <n v="10"/>
    <n v="4.2"/>
    <x v="0"/>
    <n v="17"/>
    <n v="111"/>
    <n v="8.3290000000000006"/>
    <n v="0.7"/>
    <s v="us"/>
    <s v="us7000i20x"/>
    <s v="2022-10-28T02:27:40.040Z"/>
    <s v="184 km NNE of Nagqu, China"/>
    <s v="earthquake"/>
    <n v="11.22"/>
    <n v="1.899"/>
    <n v="0.153"/>
    <n v="13"/>
    <s v="reviewed"/>
    <s v="us"/>
    <s v="us"/>
  </r>
  <r>
    <s v="2022-08-14T08:20:00.340Z"/>
    <n v="33.115699999999997"/>
    <n v="92.797700000000006"/>
    <n v="5"/>
    <n v="5.7"/>
    <x v="1"/>
    <n v="191"/>
    <n v="25"/>
    <n v="8.375"/>
    <n v="0.47"/>
    <s v="us"/>
    <s v="us6000iaqi"/>
    <s v="2022-10-28T02:25:50.040Z"/>
    <s v="194 km NNE of Nagqu, China"/>
    <s v="earthquake"/>
    <n v="7.45"/>
    <n v="1.83"/>
    <n v="9.8000000000000004E-2"/>
    <n v="10"/>
    <s v="reviewed"/>
    <s v="us"/>
    <s v="us"/>
  </r>
  <r>
    <s v="2022-08-13T20:01:09.554Z"/>
    <n v="25.662800000000001"/>
    <n v="99.982299999999995"/>
    <n v="10"/>
    <n v="4.2"/>
    <x v="0"/>
    <n v="38"/>
    <n v="70"/>
    <n v="4.3719999999999999"/>
    <n v="0.67"/>
    <s v="us"/>
    <s v="us6000ial9"/>
    <s v="2022-10-28T02:25:45.040Z"/>
    <s v="24 km WNW of Dali, China"/>
    <s v="earthquake"/>
    <n v="7.15"/>
    <n v="1.9"/>
    <n v="0.13200000000000001"/>
    <n v="16"/>
    <s v="reviewed"/>
    <s v="us"/>
    <s v="us"/>
  </r>
  <r>
    <s v="2022-08-13T14:58:17.076Z"/>
    <n v="36.312100000000001"/>
    <n v="71.229799999999997"/>
    <n v="102.123"/>
    <n v="4"/>
    <x v="0"/>
    <n v="18"/>
    <n v="126"/>
    <n v="0.96699999999999997"/>
    <n v="0.9"/>
    <s v="us"/>
    <s v="us6000iaj6"/>
    <s v="2022-10-28T02:25:40.040Z"/>
    <s v="49 km SSW of Ashk?sham, Afghanistan"/>
    <s v="earthquake"/>
    <n v="7.61"/>
    <n v="5.2050000000000001"/>
    <n v="0.19600000000000001"/>
    <n v="7"/>
    <s v="reviewed"/>
    <s v="us"/>
    <s v="us"/>
  </r>
  <r>
    <s v="2022-08-13T00:25:01.044Z"/>
    <n v="37.164099999999998"/>
    <n v="71.222899999999996"/>
    <n v="80.838999999999999"/>
    <n v="4.0999999999999996"/>
    <x v="0"/>
    <n v="35"/>
    <n v="97"/>
    <n v="0.51800000000000002"/>
    <n v="0.69"/>
    <s v="us"/>
    <s v="us6000iaes"/>
    <s v="2022-10-28T02:25:33.040Z"/>
    <s v="46 km SW of Khorugh, Tajikistan"/>
    <s v="earthquake"/>
    <n v="5.83"/>
    <n v="6.7069999999999999"/>
    <n v="0.14499999999999999"/>
    <n v="13"/>
    <s v="reviewed"/>
    <s v="us"/>
    <s v="us"/>
  </r>
  <r>
    <s v="2022-08-12T08:09:47.048Z"/>
    <n v="36.503799999999998"/>
    <n v="71.094899999999996"/>
    <n v="143.44499999999999"/>
    <n v="4.5999999999999996"/>
    <x v="0"/>
    <n v="65"/>
    <n v="73"/>
    <n v="0.747"/>
    <n v="0.47"/>
    <s v="us"/>
    <s v="us6000ia62"/>
    <s v="2024-01-18T16:43:18.788Z"/>
    <s v="44 km WSW of Ashk?sham, Afghanistan"/>
    <s v="earthquake"/>
    <n v="7.03"/>
    <n v="3.5790000000000002"/>
    <n v="7.6999999999999999E-2"/>
    <n v="51"/>
    <s v="reviewed"/>
    <s v="us"/>
    <s v="us"/>
  </r>
  <r>
    <s v="2022-08-10T17:48:16.672Z"/>
    <n v="32.640700000000002"/>
    <n v="83.4054"/>
    <n v="10"/>
    <n v="4.0999999999999996"/>
    <x v="0"/>
    <n v="32"/>
    <n v="118"/>
    <n v="5.09"/>
    <n v="0.75"/>
    <s v="us"/>
    <s v="us6000ic52"/>
    <s v="2022-10-21T23:20:15.040Z"/>
    <s v="western Xizang"/>
    <s v="earthquake"/>
    <n v="9.9700000000000006"/>
    <n v="1.909"/>
    <n v="0.16500000000000001"/>
    <n v="10"/>
    <s v="reviewed"/>
    <s v="us"/>
    <s v="us"/>
  </r>
  <r>
    <s v="2022-08-10T08:23:38.648Z"/>
    <n v="33.610100000000003"/>
    <n v="81.843900000000005"/>
    <n v="10"/>
    <n v="4"/>
    <x v="0"/>
    <n v="26"/>
    <n v="120"/>
    <n v="6.5019999999999998"/>
    <n v="0.86"/>
    <s v="us"/>
    <s v="us6000i9nc"/>
    <s v="2022-10-21T23:20:06.040Z"/>
    <s v="western Xizang"/>
    <s v="earthquake"/>
    <n v="4.66"/>
    <n v="1.9239999999999999"/>
    <n v="0.16300000000000001"/>
    <n v="10"/>
    <s v="reviewed"/>
    <s v="us"/>
    <s v="us"/>
  </r>
  <r>
    <s v="2022-08-10T08:15:32.355Z"/>
    <n v="33.581000000000003"/>
    <n v="81.736500000000007"/>
    <n v="10"/>
    <n v="4.4000000000000004"/>
    <x v="0"/>
    <n v="51"/>
    <n v="52"/>
    <n v="6.5190000000000001"/>
    <n v="0.92"/>
    <s v="us"/>
    <s v="us6000i9na"/>
    <s v="2022-10-21T23:20:05.040Z"/>
    <s v="western Xizang"/>
    <s v="earthquake"/>
    <n v="3.41"/>
    <n v="1.8220000000000001"/>
    <n v="0.105"/>
    <n v="26"/>
    <s v="reviewed"/>
    <s v="us"/>
    <s v="us"/>
  </r>
  <r>
    <s v="2022-08-08T04:30:10.945Z"/>
    <n v="36.599499999999999"/>
    <n v="71.289699999999996"/>
    <n v="110.101"/>
    <n v="4"/>
    <x v="0"/>
    <n v="22"/>
    <n v="107"/>
    <n v="0.77700000000000002"/>
    <n v="0.85"/>
    <s v="us"/>
    <s v="us6000i8zt"/>
    <s v="2022-10-21T23:19:04.040Z"/>
    <s v="23 km WSW of Ashk?sham, Afghanistan"/>
    <s v="earthquake"/>
    <n v="7.86"/>
    <n v="7.6379999999999999"/>
    <n v="0.26"/>
    <n v="4"/>
    <s v="reviewed"/>
    <s v="us"/>
    <s v="us"/>
  </r>
  <r>
    <s v="2022-08-07T21:00:07.888Z"/>
    <n v="37.814900000000002"/>
    <n v="100.9752"/>
    <n v="10"/>
    <n v="4"/>
    <x v="0"/>
    <n v="21"/>
    <n v="86"/>
    <n v="2.863"/>
    <n v="0.82"/>
    <s v="us"/>
    <s v="us6000ibcw"/>
    <s v="2022-10-21T23:18:56.040Z"/>
    <s v="131 km SW of Jinchang, China"/>
    <s v="earthquake"/>
    <n v="8.9499999999999993"/>
    <n v="1.919"/>
    <n v="0.23100000000000001"/>
    <n v="5"/>
    <s v="reviewed"/>
    <s v="us"/>
    <s v="us"/>
  </r>
  <r>
    <s v="2022-08-07T15:44:30.673Z"/>
    <n v="10.285600000000001"/>
    <n v="93.830600000000004"/>
    <n v="10.349"/>
    <n v="4.5999999999999996"/>
    <x v="0"/>
    <n v="49"/>
    <n v="73"/>
    <n v="1.73"/>
    <n v="0.53"/>
    <s v="us"/>
    <s v="us6000i8wu"/>
    <s v="2022-10-21T23:18:51.040Z"/>
    <s v="193 km SE of Port Blair, India"/>
    <s v="earthquake"/>
    <n v="5.73"/>
    <n v="3.75"/>
    <n v="0.105"/>
    <n v="30"/>
    <s v="reviewed"/>
    <s v="us"/>
    <s v="us"/>
  </r>
  <r>
    <s v="2022-08-06T15:21:34.383Z"/>
    <n v="36.667099999999998"/>
    <n v="71.233400000000003"/>
    <n v="228.41499999999999"/>
    <n v="4.2"/>
    <x v="0"/>
    <n v="35"/>
    <n v="77"/>
    <n v="0.69799999999999995"/>
    <n v="0.74"/>
    <s v="us"/>
    <s v="us6000i8nj"/>
    <s v="2022-10-21T23:18:30.040Z"/>
    <s v="26 km W of Ashk?sham, Afghanistan"/>
    <s v="earthquake"/>
    <n v="8.41"/>
    <n v="4.71"/>
    <n v="0.115"/>
    <n v="21"/>
    <s v="reviewed"/>
    <s v="us"/>
    <s v="us"/>
  </r>
  <r>
    <s v="2022-08-06T00:52:13.865Z"/>
    <n v="1.3714"/>
    <n v="67.084400000000002"/>
    <n v="10"/>
    <n v="4.7"/>
    <x v="0"/>
    <n v="92"/>
    <n v="48"/>
    <n v="5.9740000000000002"/>
    <n v="0.64"/>
    <s v="us"/>
    <s v="us6000i8kc"/>
    <s v="2022-10-21T23:18:18.040Z"/>
    <s v="Carlsberg Ridge"/>
    <s v="earthquake"/>
    <n v="4.4000000000000004"/>
    <n v="1.764"/>
    <n v="6.0999999999999999E-2"/>
    <n v="81"/>
    <s v="reviewed"/>
    <s v="us"/>
    <s v="us"/>
  </r>
  <r>
    <s v="2022-08-05T23:41:04.059Z"/>
    <n v="27.793600000000001"/>
    <n v="84.9833"/>
    <n v="10"/>
    <n v="4.4000000000000004"/>
    <x v="0"/>
    <n v="42"/>
    <n v="89"/>
    <n v="0.26200000000000001"/>
    <n v="0.72"/>
    <s v="us"/>
    <s v="us6000i8js"/>
    <s v="2022-10-19T09:42:19.441Z"/>
    <s v="31 km WNW of Kirtipur, Nepal"/>
    <s v="earthquake"/>
    <n v="7.46"/>
    <n v="1.901"/>
    <n v="9.6000000000000002E-2"/>
    <n v="31"/>
    <s v="reviewed"/>
    <s v="us"/>
    <s v="us"/>
  </r>
  <r>
    <s v="2022-08-05T15:30:28.644Z"/>
    <n v="0.90480000000000005"/>
    <n v="97.047200000000004"/>
    <n v="10"/>
    <n v="4.0999999999999996"/>
    <x v="0"/>
    <n v="14"/>
    <n v="218"/>
    <n v="0.66"/>
    <n v="0.92"/>
    <s v="us"/>
    <s v="us6000i8e9"/>
    <s v="2022-10-12T14:50:56.040Z"/>
    <s v="173 km SSW of Singkil, Indonesia"/>
    <s v="earthquake"/>
    <n v="6.65"/>
    <n v="1.958"/>
    <n v="0.19700000000000001"/>
    <n v="7"/>
    <s v="reviewed"/>
    <s v="us"/>
    <s v="us"/>
  </r>
  <r>
    <s v="2022-08-05T13:32:56.117Z"/>
    <n v="39.51"/>
    <n v="74.607399999999998"/>
    <n v="10"/>
    <n v="4.2"/>
    <x v="0"/>
    <n v="31"/>
    <n v="69"/>
    <n v="2.97"/>
    <n v="0.6"/>
    <s v="us"/>
    <s v="us6000ib3c"/>
    <s v="2022-10-12T14:51:52.040Z"/>
    <s v="118 km W of Kashgar, China"/>
    <s v="earthquake"/>
    <n v="5.9"/>
    <n v="1.69"/>
    <n v="0.14099999999999999"/>
    <n v="14"/>
    <s v="reviewed"/>
    <s v="us"/>
    <s v="us"/>
  </r>
  <r>
    <s v="2022-08-05T13:28:14.193Z"/>
    <n v="39.563499999999998"/>
    <n v="74.492599999999996"/>
    <n v="10"/>
    <n v="4.5"/>
    <x v="0"/>
    <n v="65"/>
    <n v="94"/>
    <n v="2.8730000000000002"/>
    <n v="0.53"/>
    <s v="us"/>
    <s v="us6000i8dh"/>
    <s v="2022-10-12T14:50:54.040Z"/>
    <s v="129 km W of Kashgar, China"/>
    <s v="earthquake"/>
    <n v="4.1100000000000003"/>
    <n v="1.8759999999999999"/>
    <n v="6.5000000000000002E-2"/>
    <n v="70"/>
    <s v="reviewed"/>
    <s v="us"/>
    <s v="us"/>
  </r>
  <r>
    <s v="2022-08-05T03:44:10.767Z"/>
    <n v="1.5783"/>
    <n v="66.995800000000003"/>
    <n v="10"/>
    <n v="4.7"/>
    <x v="0"/>
    <n v="41"/>
    <n v="65"/>
    <n v="6.0940000000000003"/>
    <n v="0.66"/>
    <s v="us"/>
    <s v="us6000ib2y"/>
    <s v="2022-10-12T14:51:50.040Z"/>
    <s v="Carlsberg Ridge"/>
    <s v="earthquake"/>
    <n v="5.08"/>
    <n v="1.867"/>
    <n v="0.114"/>
    <n v="24"/>
    <s v="reviewed"/>
    <s v="us"/>
    <s v="us"/>
  </r>
  <r>
    <s v="2022-08-05T03:21:05.826Z"/>
    <n v="36.433199999999999"/>
    <n v="71.184399999999997"/>
    <n v="143.34700000000001"/>
    <n v="3.9"/>
    <x v="0"/>
    <n v="23"/>
    <n v="85"/>
    <n v="0.84599999999999997"/>
    <n v="0.69"/>
    <s v="us"/>
    <s v="us6000i891"/>
    <s v="2022-10-12T14:50:45.040Z"/>
    <s v="41 km SW of Ashk?sham, Afghanistan"/>
    <s v="earthquake"/>
    <n v="6.72"/>
    <n v="7.7679999999999998"/>
    <n v="0.19500000000000001"/>
    <n v="7"/>
    <s v="reviewed"/>
    <s v="us"/>
    <s v="us"/>
  </r>
  <r>
    <s v="2022-08-05T01:40:52.555Z"/>
    <n v="1.2997000000000001"/>
    <n v="66.816900000000004"/>
    <n v="10"/>
    <n v="4.2"/>
    <x v="0"/>
    <n v="18"/>
    <n v="195"/>
    <n v="6.2290000000000001"/>
    <n v="0.89"/>
    <s v="us"/>
    <s v="us6000ib2x"/>
    <s v="2024-01-18T16:42:27.013Z"/>
    <s v="Carlsberg Ridge"/>
    <s v="earthquake"/>
    <n v="15.72"/>
    <n v="1.9550000000000001"/>
    <n v="0.19900000000000001"/>
    <n v="8"/>
    <s v="reviewed"/>
    <s v="us"/>
    <s v="us"/>
  </r>
  <r>
    <s v="2022-08-04T19:08:10.347Z"/>
    <n v="36.481200000000001"/>
    <n v="71.323499999999996"/>
    <n v="98.864000000000004"/>
    <n v="4.5999999999999996"/>
    <x v="0"/>
    <n v="157"/>
    <n v="48"/>
    <n v="0.88"/>
    <n v="0.69"/>
    <s v="us"/>
    <s v="us6000i84m"/>
    <s v="2022-10-12T14:50:39.040Z"/>
    <s v="Afghanistan-Tajikistan-Pakistan region"/>
    <s v="earthquake"/>
    <n v="5.82"/>
    <n v="5.5110000000000001"/>
    <n v="4.1000000000000002E-2"/>
    <n v="175"/>
    <s v="reviewed"/>
    <s v="us"/>
    <s v="us"/>
  </r>
  <r>
    <s v="2022-08-04T18:38:23.034Z"/>
    <n v="1.6168"/>
    <n v="66.992900000000006"/>
    <n v="10"/>
    <n v="4.5"/>
    <x v="0"/>
    <n v="28"/>
    <n v="113"/>
    <n v="6.1040000000000001"/>
    <n v="0.51"/>
    <s v="us"/>
    <s v="us6000ib26"/>
    <s v="2022-10-12T14:51:45.040Z"/>
    <s v="Carlsberg Ridge"/>
    <s v="earthquake"/>
    <n v="7.77"/>
    <n v="1.83"/>
    <n v="0.128"/>
    <n v="18"/>
    <s v="reviewed"/>
    <s v="us"/>
    <s v="us"/>
  </r>
  <r>
    <s v="2022-08-04T01:48:28.258Z"/>
    <n v="1.5083"/>
    <n v="66.800200000000004"/>
    <n v="10"/>
    <n v="4.5999999999999996"/>
    <x v="0"/>
    <n v="16"/>
    <n v="102"/>
    <n v="6.2750000000000004"/>
    <n v="0.78"/>
    <s v="us"/>
    <s v="us6000ib1k"/>
    <s v="2022-10-12T14:51:40.040Z"/>
    <s v="Carlsberg Ridge"/>
    <s v="earthquake"/>
    <n v="9.24"/>
    <n v="1.89"/>
    <n v="0.315"/>
    <n v="7"/>
    <s v="reviewed"/>
    <s v="us"/>
    <s v="us"/>
  </r>
  <r>
    <s v="2022-08-02T13:42:24.461Z"/>
    <n v="32.5867"/>
    <n v="69.081599999999995"/>
    <n v="10"/>
    <n v="4.3"/>
    <x v="0"/>
    <n v="22"/>
    <n v="113"/>
    <n v="1.9490000000000001"/>
    <n v="0.36"/>
    <s v="us"/>
    <s v="us6000i7g8"/>
    <s v="2022-10-12T14:49:56.040Z"/>
    <s v="56 km NW of Wana, Pakistan"/>
    <s v="earthquake"/>
    <n v="4.8"/>
    <n v="1.9550000000000001"/>
    <n v="0.17799999999999999"/>
    <n v="10"/>
    <s v="reviewed"/>
    <s v="us"/>
    <s v="us"/>
  </r>
  <r>
    <s v="2022-08-02T10:19:29.673Z"/>
    <n v="1.6941999999999999"/>
    <n v="99.532899999999998"/>
    <n v="182.797"/>
    <n v="4.5"/>
    <x v="0"/>
    <n v="102"/>
    <n v="60"/>
    <n v="1.165"/>
    <n v="0.56999999999999995"/>
    <s v="us"/>
    <s v="us6000i7ev"/>
    <s v="2022-10-12T14:49:52.040Z"/>
    <s v="45 km NE of Padangsidempuan, Indonesia"/>
    <s v="earthquake"/>
    <n v="6.03"/>
    <n v="5.9610000000000003"/>
    <n v="6.3E-2"/>
    <n v="76"/>
    <s v="reviewed"/>
    <s v="us"/>
    <s v="us"/>
  </r>
  <r>
    <s v="2022-08-01T21:17:11.128Z"/>
    <n v="1.4936"/>
    <n v="98.904899999999998"/>
    <n v="111.125"/>
    <n v="4.5999999999999996"/>
    <x v="0"/>
    <n v="62"/>
    <n v="60"/>
    <n v="1.1919999999999999"/>
    <n v="0.55000000000000004"/>
    <s v="us"/>
    <s v="us6000i7ag"/>
    <s v="2022-10-12T14:49:41.040Z"/>
    <s v="30 km SSE of Sibolga, Indonesia"/>
    <s v="earthquake"/>
    <n v="5.37"/>
    <n v="3.9950000000000001"/>
    <n v="7.1999999999999995E-2"/>
    <n v="57"/>
    <s v="reviewed"/>
    <s v="us"/>
    <s v="us"/>
  </r>
  <r>
    <s v="2022-08-01T16:03:50.639Z"/>
    <n v="21.184699999999999"/>
    <n v="99.891800000000003"/>
    <n v="10"/>
    <n v="4.5"/>
    <x v="0"/>
    <n v="34"/>
    <n v="48"/>
    <n v="0.29899999999999999"/>
    <n v="0.7"/>
    <s v="us"/>
    <s v="us6000i769"/>
    <s v="2022-10-12T14:49:36.040Z"/>
    <s v="49 km S of K?ng Tung, Myanmar"/>
    <s v="earthquake"/>
    <n v="3.91"/>
    <n v="1.8859999999999999"/>
    <n v="0.11899999999999999"/>
    <n v="21"/>
    <s v="reviewed"/>
    <s v="us"/>
    <s v="us"/>
  </r>
  <r>
    <s v="2022-07-31T13:52:17.244Z"/>
    <n v="25.1097"/>
    <n v="63.476500000000001"/>
    <n v="16.727"/>
    <n v="5.0999999999999996"/>
    <x v="0"/>
    <n v="74"/>
    <n v="44"/>
    <n v="6.5990000000000002"/>
    <n v="0.51"/>
    <s v="us"/>
    <s v="us6000i6z0"/>
    <s v="2022-10-12T14:49:13.040Z"/>
    <s v="17 km S of Pasni, Pakistan"/>
    <s v="earthquake"/>
    <n v="6.67"/>
    <n v="4.1159999999999997"/>
    <n v="4.2999999999999997E-2"/>
    <n v="184"/>
    <s v="reviewed"/>
    <s v="us"/>
    <s v="us"/>
  </r>
  <r>
    <s v="2022-07-31T13:42:15.318Z"/>
    <n v="25.1448"/>
    <n v="63.569400000000002"/>
    <n v="27.11"/>
    <n v="5.6"/>
    <x v="1"/>
    <n v="108"/>
    <n v="44"/>
    <n v="6.6829999999999998"/>
    <n v="0.62"/>
    <s v="us"/>
    <s v="us6000i6yz"/>
    <s v="2022-10-12T14:49:13.040Z"/>
    <s v="16 km SE of Pasni, Pakistan"/>
    <s v="earthquake"/>
    <n v="8.75"/>
    <n v="4.173"/>
    <n v="0.06"/>
    <n v="27"/>
    <s v="reviewed"/>
    <s v="us"/>
    <s v="us"/>
  </r>
  <r>
    <s v="2022-07-31T03:03:15.061Z"/>
    <n v="4.2739000000000003"/>
    <n v="95.759299999999996"/>
    <n v="74.144999999999996"/>
    <n v="5.0999999999999996"/>
    <x v="0"/>
    <n v="105"/>
    <n v="52"/>
    <n v="1.5169999999999999"/>
    <n v="0.72"/>
    <s v="us"/>
    <s v="us6000i6vy"/>
    <s v="2022-10-12T14:49:02.040Z"/>
    <s v="43 km WNW of Meulaboh, Indonesia"/>
    <s v="earthquake"/>
    <n v="7.48"/>
    <n v="4.3490000000000002"/>
    <n v="4.7E-2"/>
    <n v="144"/>
    <s v="reviewed"/>
    <s v="us"/>
    <s v="us"/>
  </r>
  <r>
    <s v="2022-07-31T02:28:08.777Z"/>
    <n v="27.131599999999999"/>
    <n v="86.782700000000006"/>
    <n v="10"/>
    <n v="5.0999999999999996"/>
    <x v="0"/>
    <n v="106"/>
    <n v="51"/>
    <n v="1.4930000000000001"/>
    <n v="0.7"/>
    <s v="us"/>
    <s v="us6000i6vr"/>
    <s v="2022-10-12T14:49:01.040Z"/>
    <s v="26 km W of Bhojpur, Nepal"/>
    <s v="earthquake"/>
    <n v="6.84"/>
    <n v="1.776"/>
    <n v="3.6999999999999998E-2"/>
    <n v="232"/>
    <s v="reviewed"/>
    <s v="us"/>
    <s v="us"/>
  </r>
  <r>
    <s v="2022-07-30T20:00:00.283Z"/>
    <n v="25.156400000000001"/>
    <n v="89.534400000000005"/>
    <n v="10"/>
    <n v="4"/>
    <x v="0"/>
    <n v="26"/>
    <n v="163"/>
    <n v="4.6340000000000003"/>
    <n v="0.43"/>
    <s v="us"/>
    <s v="us6000i71j"/>
    <s v="2024-01-18T16:41:56.087Z"/>
    <s v="27 km NE of Shibganj, Bangladesh"/>
    <s v="earthquake"/>
    <n v="9.19"/>
    <n v="1.9430000000000001"/>
    <n v="0.13300000000000001"/>
    <n v="15"/>
    <s v="reviewed"/>
    <s v="us"/>
    <s v="us"/>
  </r>
  <r>
    <s v="2022-07-29T10:17:22.550Z"/>
    <n v="21.0519"/>
    <n v="99.898499999999999"/>
    <n v="10"/>
    <n v="4.3"/>
    <x v="2"/>
    <n v="88"/>
    <n v="42"/>
    <n v="0.37"/>
    <n v="0.51"/>
    <s v="us"/>
    <s v="us6000i6fm"/>
    <s v="2022-10-01T22:09:29.040Z"/>
    <s v="64 km S of K?ng Tung, Myanmar"/>
    <s v="earthquake"/>
    <n v="3.61"/>
    <n v="1.8340000000000001"/>
    <n v="0.10299999999999999"/>
    <n v="9"/>
    <s v="reviewed"/>
    <s v="us"/>
    <s v="us"/>
  </r>
  <r>
    <s v="2022-07-29T09:58:46.530Z"/>
    <n v="21.039300000000001"/>
    <n v="99.921199999999999"/>
    <n v="10"/>
    <n v="4.8"/>
    <x v="0"/>
    <n v="84"/>
    <n v="66"/>
    <n v="0.39500000000000002"/>
    <n v="0.37"/>
    <s v="us"/>
    <s v="us6000i6fi"/>
    <s v="2022-10-01T22:09:29.040Z"/>
    <s v="65 km S of K?ng Tung, Myanmar"/>
    <s v="earthquake"/>
    <n v="6.8"/>
    <n v="1.853"/>
    <n v="5.5E-2"/>
    <n v="101"/>
    <s v="reviewed"/>
    <s v="us"/>
    <s v="us"/>
  </r>
  <r>
    <s v="2022-07-28T19:26:46.105Z"/>
    <n v="23.381900000000002"/>
    <n v="82.505600000000001"/>
    <n v="9.9570000000000007"/>
    <n v="4.7"/>
    <x v="0"/>
    <n v="66"/>
    <n v="92"/>
    <n v="5.0620000000000003"/>
    <n v="0.69"/>
    <s v="us"/>
    <s v="us6000i69p"/>
    <s v="2022-10-01T22:09:27.040Z"/>
    <s v="14 km NNW of Baikunthpur, India"/>
    <s v="earthquake"/>
    <n v="9.74"/>
    <n v="4.1109999999999998"/>
    <n v="5.6000000000000001E-2"/>
    <n v="111"/>
    <s v="reviewed"/>
    <s v="us"/>
    <s v="us"/>
  </r>
  <r>
    <s v="2022-07-26T20:37:18.652Z"/>
    <n v="36.429099999999998"/>
    <n v="70.590999999999994"/>
    <n v="216.70599999999999"/>
    <n v="4.9000000000000004"/>
    <x v="1"/>
    <n v="179"/>
    <n v="20"/>
    <n v="0.69499999999999995"/>
    <n v="0.74"/>
    <s v="us"/>
    <s v="us6000i5pp"/>
    <s v="2022-10-01T22:09:20.040Z"/>
    <s v="53 km SSW of Jurm, Afghanistan"/>
    <s v="earthquake"/>
    <n v="6.65"/>
    <n v="4.2"/>
    <n v="9.8000000000000004E-2"/>
    <n v="10"/>
    <s v="reviewed"/>
    <s v="us"/>
    <s v="us"/>
  </r>
  <r>
    <s v="2022-07-26T15:13:43.440Z"/>
    <n v="23.569299999999998"/>
    <n v="93.270899999999997"/>
    <n v="42.7"/>
    <n v="4.5999999999999996"/>
    <x v="0"/>
    <n v="72"/>
    <n v="56"/>
    <n v="1.742"/>
    <n v="0.56999999999999995"/>
    <s v="us"/>
    <s v="us7000htji"/>
    <s v="2022-10-01T22:09:55.040Z"/>
    <s v="25 km NE of Khawhai, India"/>
    <s v="earthquake"/>
    <n v="7.89"/>
    <n v="6.5529999999999999"/>
    <n v="7.3999999999999996E-2"/>
    <n v="57"/>
    <s v="reviewed"/>
    <s v="us"/>
    <s v="us"/>
  </r>
  <r>
    <s v="2022-07-26T13:28:57.859Z"/>
    <n v="21.070499999999999"/>
    <n v="99.9208"/>
    <n v="10"/>
    <n v="4.3"/>
    <x v="0"/>
    <n v="39"/>
    <n v="52"/>
    <n v="0.376"/>
    <n v="0.45"/>
    <s v="us"/>
    <s v="us6000i8c5"/>
    <s v="2022-10-01T22:09:34.040Z"/>
    <s v="62 km S of K?ng Tung, Myanmar"/>
    <s v="earthquake"/>
    <n v="2.57"/>
    <n v="1.883"/>
    <n v="0.126"/>
    <n v="21"/>
    <s v="reviewed"/>
    <s v="us"/>
    <s v="us"/>
  </r>
  <r>
    <s v="2022-07-26T12:28:44.145Z"/>
    <n v="21.070699999999999"/>
    <n v="99.9041"/>
    <n v="10"/>
    <n v="4.0999999999999996"/>
    <x v="0"/>
    <n v="27"/>
    <n v="48"/>
    <n v="0.36299999999999999"/>
    <n v="0.37"/>
    <s v="us"/>
    <s v="us7000htiv"/>
    <s v="2022-10-01T22:09:54.040Z"/>
    <s v="62 km S of K?ng Tung, Myanmar"/>
    <s v="earthquake"/>
    <n v="2.37"/>
    <n v="1.925"/>
    <n v="0.17399999999999999"/>
    <n v="10"/>
    <s v="reviewed"/>
    <s v="us"/>
    <s v="us"/>
  </r>
  <r>
    <s v="2022-07-26T11:51:14.182Z"/>
    <n v="21.0975"/>
    <n v="99.940200000000004"/>
    <n v="10"/>
    <n v="4.2"/>
    <x v="0"/>
    <n v="33"/>
    <n v="47"/>
    <n v="0.377"/>
    <n v="0.5"/>
    <s v="us"/>
    <s v="us7000htil"/>
    <s v="2022-10-01T22:09:54.040Z"/>
    <s v="59 km S of K?ng Tung, Myanmar"/>
    <s v="earthquake"/>
    <n v="2.77"/>
    <n v="1.903"/>
    <n v="0.152"/>
    <n v="12"/>
    <s v="reviewed"/>
    <s v="us"/>
    <s v="us"/>
  </r>
  <r>
    <s v="2022-07-26T03:12:07.119Z"/>
    <n v="34.643999999999998"/>
    <n v="80.209699999999998"/>
    <n v="10"/>
    <n v="4.2"/>
    <x v="0"/>
    <n v="46"/>
    <n v="92"/>
    <n v="7.3220000000000001"/>
    <n v="0.7"/>
    <s v="us"/>
    <s v="us7000htgq"/>
    <s v="2022-10-01T22:09:52.040Z"/>
    <s v="247 km ENE of Leh, India"/>
    <s v="earthquake"/>
    <n v="5.63"/>
    <n v="1.849"/>
    <n v="0.124"/>
    <n v="18"/>
    <s v="reviewed"/>
    <s v="us"/>
    <s v="us"/>
  </r>
  <r>
    <s v="2022-07-25T12:03:27.136Z"/>
    <n v="30.652899999999999"/>
    <n v="66.701999999999998"/>
    <n v="10"/>
    <n v="4.2"/>
    <x v="0"/>
    <n v="28"/>
    <n v="132"/>
    <n v="4.351"/>
    <n v="0.74"/>
    <s v="us"/>
    <s v="us7000htar"/>
    <s v="2022-10-01T22:09:50.040Z"/>
    <s v="29 km WNW of Pishin, Pakistan"/>
    <s v="earthquake"/>
    <n v="5.15"/>
    <n v="1.9510000000000001"/>
    <n v="0.13100000000000001"/>
    <n v="16"/>
    <s v="reviewed"/>
    <s v="us"/>
    <s v="us"/>
  </r>
  <r>
    <s v="2022-07-25T00:22:09.402Z"/>
    <n v="27.896100000000001"/>
    <n v="85.582499999999996"/>
    <n v="10"/>
    <n v="4.3"/>
    <x v="0"/>
    <n v="55"/>
    <n v="55"/>
    <n v="0.28499999999999998"/>
    <n v="0.63"/>
    <s v="us"/>
    <s v="us7000ht82"/>
    <s v="2022-10-01T22:09:49.040Z"/>
    <s v="20 km NNE of Nagarkot, Nepal"/>
    <s v="earthquake"/>
    <n v="5.95"/>
    <n v="1.88"/>
    <n v="8.5000000000000006E-2"/>
    <n v="39"/>
    <s v="reviewed"/>
    <s v="us"/>
    <s v="us"/>
  </r>
  <r>
    <s v="2022-07-24T13:11:14.636Z"/>
    <n v="21.152699999999999"/>
    <n v="99.998000000000005"/>
    <n v="10"/>
    <n v="4.5999999999999996"/>
    <x v="0"/>
    <n v="59"/>
    <n v="42"/>
    <n v="0.40300000000000002"/>
    <n v="0.59"/>
    <s v="us"/>
    <s v="us7000ht4v"/>
    <s v="2022-10-01T22:09:48.040Z"/>
    <s v="53 km S of K?ng Tung, Myanmar"/>
    <s v="earthquake"/>
    <n v="5.65"/>
    <n v="1.8420000000000001"/>
    <n v="7.2999999999999995E-2"/>
    <n v="58"/>
    <s v="reviewed"/>
    <s v="us"/>
    <s v="us"/>
  </r>
  <r>
    <s v="2022-07-24T07:06:54.744Z"/>
    <n v="30.759399999999999"/>
    <n v="78.396000000000001"/>
    <n v="20.888000000000002"/>
    <n v="4"/>
    <x v="0"/>
    <n v="23"/>
    <n v="169"/>
    <n v="5.2149999999999999"/>
    <n v="0.57999999999999996"/>
    <s v="us"/>
    <s v="us6000i7rv"/>
    <s v="2022-10-01T22:09:32.040Z"/>
    <s v="5 km NW of Uttark?shi, India"/>
    <s v="earthquake"/>
    <n v="10.63"/>
    <n v="3.548"/>
    <n v="0.184"/>
    <n v="9"/>
    <s v="reviewed"/>
    <s v="us"/>
    <s v="us"/>
  </r>
  <r>
    <s v="2022-07-24T06:37:40.508Z"/>
    <n v="0.58289999999999997"/>
    <n v="96.790199999999999"/>
    <n v="10"/>
    <n v="4.3"/>
    <x v="0"/>
    <n v="32"/>
    <n v="163"/>
    <n v="1.0629999999999999"/>
    <n v="0.68"/>
    <s v="us"/>
    <s v="us6000i7rs"/>
    <s v="2022-10-01T22:09:32.040Z"/>
    <s v="214 km SSE of Sinabang, Indonesia"/>
    <s v="earthquake"/>
    <n v="7.49"/>
    <n v="1.853"/>
    <n v="0.122"/>
    <n v="21"/>
    <s v="reviewed"/>
    <s v="us"/>
    <s v="us"/>
  </r>
  <r>
    <s v="2022-07-23T20:47:06.730Z"/>
    <n v="39.195300000000003"/>
    <n v="71.564899999999994"/>
    <n v="10"/>
    <n v="4.3"/>
    <x v="0"/>
    <n v="53"/>
    <n v="73"/>
    <n v="1.036"/>
    <n v="0.49"/>
    <s v="us"/>
    <s v="us7000ht0u"/>
    <s v="2022-10-01T22:09:46.040Z"/>
    <s v="5 km SE of Karakenja, Tajikistan"/>
    <s v="earthquake"/>
    <n v="4.9800000000000004"/>
    <n v="1.857"/>
    <n v="8.5000000000000006E-2"/>
    <n v="39"/>
    <s v="reviewed"/>
    <s v="us"/>
    <s v="us"/>
  </r>
  <r>
    <s v="2022-07-23T15:29:11.132Z"/>
    <n v="0.58479999999999999"/>
    <n v="100.0142"/>
    <n v="166.244"/>
    <n v="4.3"/>
    <x v="0"/>
    <n v="38"/>
    <n v="46"/>
    <n v="1.0569999999999999"/>
    <n v="0.88"/>
    <s v="us"/>
    <s v="us7000hszc"/>
    <s v="2022-10-01T22:09:45.040Z"/>
    <s v="106 km NNW of Bukittinggi, Indonesia"/>
    <s v="earthquake"/>
    <n v="7.37"/>
    <n v="4.3479999999999999"/>
    <n v="0.10299999999999999"/>
    <n v="27"/>
    <s v="reviewed"/>
    <s v="us"/>
    <s v="us"/>
  </r>
  <r>
    <s v="2022-07-21T22:22:11.413Z"/>
    <n v="21.143999999999998"/>
    <n v="99.900400000000005"/>
    <n v="10"/>
    <n v="4.9000000000000004"/>
    <x v="0"/>
    <n v="147"/>
    <n v="36"/>
    <n v="0.32200000000000001"/>
    <n v="0.64"/>
    <s v="us"/>
    <s v="us7000hsj0"/>
    <s v="2022-09-27T16:57:13.040Z"/>
    <s v="53 km S of K?ng Tung, Myanmar"/>
    <s v="earthquake"/>
    <n v="5.42"/>
    <n v="1.829"/>
    <n v="4.7E-2"/>
    <n v="141"/>
    <s v="reviewed"/>
    <s v="us"/>
    <s v="us"/>
  </r>
  <r>
    <s v="2022-07-21T20:00:37.653Z"/>
    <n v="21.192"/>
    <n v="99.9666"/>
    <n v="8.24"/>
    <n v="4.4000000000000004"/>
    <x v="0"/>
    <n v="31"/>
    <n v="102"/>
    <n v="0.36299999999999999"/>
    <n v="0.8"/>
    <s v="us"/>
    <s v="us6000i6ji"/>
    <s v="2022-09-27T16:57:06.040Z"/>
    <s v="Myanmar"/>
    <s v="earthquake"/>
    <n v="3.8"/>
    <n v="5.4"/>
    <n v="0.14899999999999999"/>
    <n v="13"/>
    <s v="reviewed"/>
    <s v="us"/>
    <s v="us"/>
  </r>
  <r>
    <s v="2022-07-21T18:18:53.884Z"/>
    <n v="20.9801"/>
    <n v="99.778899999999993"/>
    <n v="10"/>
    <n v="4.0999999999999996"/>
    <x v="0"/>
    <n v="25"/>
    <n v="51"/>
    <n v="0.35099999999999998"/>
    <n v="0.67"/>
    <s v="us"/>
    <s v="us7000hsgl"/>
    <s v="2022-09-27T16:57:12.040Z"/>
    <s v="59 km N of Tachilek, Myanmar"/>
    <s v="earthquake"/>
    <n v="5.4"/>
    <n v="1.8"/>
    <n v="0.16600000000000001"/>
    <n v="10"/>
    <s v="reviewed"/>
    <s v="us"/>
    <s v="us"/>
  </r>
  <r>
    <s v="2022-07-21T17:07:25.226Z"/>
    <n v="21.150400000000001"/>
    <n v="99.877700000000004"/>
    <n v="5"/>
    <n v="5.9"/>
    <x v="1"/>
    <n v="128"/>
    <n v="37"/>
    <n v="0.3"/>
    <n v="0.88"/>
    <s v="us"/>
    <s v="us7000hsg4"/>
    <s v="2025-06-29T03:21:03.961Z"/>
    <s v="53 km S of K?ng Tung, Myanmar"/>
    <s v="earthquake"/>
    <n v="5.99"/>
    <n v="1.7949999999999999"/>
    <n v="5.0999999999999997E-2"/>
    <n v="37"/>
    <s v="reviewed"/>
    <s v="us"/>
    <s v="us"/>
  </r>
  <r>
    <s v="2022-07-21T16:40:09.562Z"/>
    <n v="21.102399999999999"/>
    <n v="99.862399999999994"/>
    <n v="10"/>
    <n v="4.9000000000000004"/>
    <x v="1"/>
    <n v="142"/>
    <n v="34"/>
    <n v="0.313"/>
    <n v="0.72"/>
    <s v="us"/>
    <s v="us7000hsfx"/>
    <s v="2022-09-27T16:57:12.040Z"/>
    <s v="58 km S of K?ng Tung, Myanmar"/>
    <s v="earthquake"/>
    <n v="6.18"/>
    <n v="1.7909999999999999"/>
    <n v="8.3000000000000004E-2"/>
    <n v="14"/>
    <s v="reviewed"/>
    <s v="us"/>
    <s v="us"/>
  </r>
  <r>
    <s v="2022-07-21T04:14:32.089Z"/>
    <n v="24.3566"/>
    <n v="103.1953"/>
    <n v="10"/>
    <n v="4.2"/>
    <x v="0"/>
    <n v="20"/>
    <n v="87"/>
    <n v="3.0870000000000002"/>
    <n v="0.7"/>
    <s v="us"/>
    <s v="us6000i6im"/>
    <s v="2022-09-27T16:57:05.040Z"/>
    <s v="25 km WSW of Miyang, China"/>
    <s v="earthquake"/>
    <n v="8.8000000000000007"/>
    <n v="1.9"/>
    <n v="0.23499999999999999"/>
    <n v="5"/>
    <s v="reviewed"/>
    <s v="us"/>
    <s v="us"/>
  </r>
  <r>
    <s v="2022-07-19T21:38:16.700Z"/>
    <n v="23.559000000000001"/>
    <n v="94.566299999999998"/>
    <n v="110.324"/>
    <n v="4.3"/>
    <x v="0"/>
    <n v="41"/>
    <n v="63"/>
    <n v="2.831"/>
    <n v="0.31"/>
    <s v="us"/>
    <s v="us7000hrx3"/>
    <s v="2022-09-27T16:57:08.040Z"/>
    <s v="18 km ESE of Mawlaik, Myanmar"/>
    <s v="earthquake"/>
    <n v="6.99"/>
    <n v="6.3890000000000002"/>
    <n v="9.9000000000000005E-2"/>
    <n v="29"/>
    <s v="reviewed"/>
    <s v="us"/>
    <s v="us"/>
  </r>
  <r>
    <s v="2022-07-19T13:07:47.641Z"/>
    <n v="36.483899999999998"/>
    <n v="60.549900000000001"/>
    <n v="10"/>
    <n v="4.4000000000000004"/>
    <x v="0"/>
    <n v="32"/>
    <n v="188"/>
    <n v="7.1920000000000002"/>
    <n v="0.92"/>
    <s v="us"/>
    <s v="us6000i3md"/>
    <s v="2022-09-27T16:57:02.040Z"/>
    <s v="54 km W of Sarakhs, Iran"/>
    <s v="earthquake"/>
    <n v="10.1"/>
    <n v="1.9"/>
    <n v="0.10199999999999999"/>
    <n v="28"/>
    <s v="reviewed"/>
    <s v="us"/>
    <s v="us"/>
  </r>
  <r>
    <s v="2022-07-19T01:09:59.630Z"/>
    <n v="32.9587"/>
    <n v="69.503799999999998"/>
    <n v="10"/>
    <n v="4.0999999999999996"/>
    <x v="0"/>
    <n v="42"/>
    <n v="96"/>
    <n v="1.6240000000000001"/>
    <n v="0.85"/>
    <s v="us"/>
    <s v="us6000i3kp"/>
    <s v="2022-09-27T16:57:01.040Z"/>
    <s v="53 km W of Miran Shah, Pakistan"/>
    <s v="earthquake"/>
    <n v="8"/>
    <n v="1.9"/>
    <n v="0.13100000000000001"/>
    <n v="16"/>
    <s v="reviewed"/>
    <s v="us"/>
    <s v="us"/>
  </r>
  <r>
    <s v="2022-07-18T19:23:14.084Z"/>
    <n v="33.032899999999998"/>
    <n v="69.445099999999996"/>
    <n v="10"/>
    <n v="4.3"/>
    <x v="0"/>
    <n v="43"/>
    <n v="96"/>
    <n v="1.54"/>
    <n v="0.56999999999999995"/>
    <s v="us"/>
    <s v="us6000i3ie"/>
    <s v="2022-09-27T16:57:00.040Z"/>
    <s v="55 km SW of Kh?st, Afghanistan"/>
    <s v="earthquake"/>
    <n v="9.5"/>
    <n v="1.9"/>
    <n v="0.104"/>
    <n v="26"/>
    <s v="reviewed"/>
    <s v="us"/>
    <s v="us"/>
  </r>
  <r>
    <s v="2022-07-18T14:38:21.481Z"/>
    <n v="36.591099999999997"/>
    <n v="70.9833"/>
    <n v="208.72"/>
    <n v="4.9000000000000004"/>
    <x v="0"/>
    <n v="94"/>
    <n v="43"/>
    <n v="0.625"/>
    <n v="0.72"/>
    <s v="us"/>
    <s v="us6000i3f4"/>
    <s v="2022-09-27T16:57:00.040Z"/>
    <s v="33 km SSE of Jurm, Afghanistan"/>
    <s v="earthquake"/>
    <n v="7.3"/>
    <n v="4.2"/>
    <n v="3.9E-2"/>
    <n v="208"/>
    <s v="reviewed"/>
    <s v="us"/>
    <s v="us"/>
  </r>
  <r>
    <s v="2022-07-18T12:22:44.372Z"/>
    <n v="33.0608"/>
    <n v="69.486400000000003"/>
    <n v="10"/>
    <n v="5.2"/>
    <x v="1"/>
    <n v="113"/>
    <n v="67"/>
    <n v="1.522"/>
    <n v="0.54"/>
    <s v="us"/>
    <s v="us6000i3el"/>
    <s v="2022-09-27T16:56:59.040Z"/>
    <s v="50 km SW of Kh?st, Afghanistan"/>
    <s v="earthquake"/>
    <n v="7.12"/>
    <n v="1.8540000000000001"/>
    <n v="9.2999999999999999E-2"/>
    <n v="11"/>
    <s v="reviewed"/>
    <s v="us"/>
    <s v="us"/>
  </r>
  <r>
    <s v="2022-07-18T11:34:30.969Z"/>
    <n v="36.695300000000003"/>
    <n v="71.046800000000005"/>
    <n v="211.03"/>
    <n v="4.3"/>
    <x v="0"/>
    <n v="46"/>
    <n v="57"/>
    <n v="0.57099999999999995"/>
    <n v="0.75"/>
    <s v="us"/>
    <s v="us6000i3ee"/>
    <s v="2022-09-27T16:56:59.040Z"/>
    <s v="26 km SE of Jurm, Afghanistan"/>
    <s v="earthquake"/>
    <n v="7"/>
    <n v="5.0999999999999996"/>
    <n v="0.10199999999999999"/>
    <n v="27"/>
    <s v="reviewed"/>
    <s v="us"/>
    <s v="us"/>
  </r>
  <r>
    <s v="2022-07-16T18:12:48.028Z"/>
    <n v="24.188300000000002"/>
    <n v="94.448099999999997"/>
    <n v="76.459000000000003"/>
    <n v="4.5"/>
    <x v="0"/>
    <n v="79"/>
    <n v="57"/>
    <n v="2.984"/>
    <n v="0.89"/>
    <s v="us"/>
    <s v="us6000i32w"/>
    <s v="2022-09-27T16:56:54.040Z"/>
    <s v="58 km SE of Kakching, India"/>
    <s v="earthquake"/>
    <n v="7.63"/>
    <n v="6.0419999999999998"/>
    <n v="7.4999999999999997E-2"/>
    <n v="59"/>
    <s v="reviewed"/>
    <s v="us"/>
    <s v="us"/>
  </r>
  <r>
    <s v="2022-07-16T11:35:02.161Z"/>
    <n v="34.439700000000002"/>
    <n v="69.492900000000006"/>
    <n v="48.584000000000003"/>
    <n v="4.3"/>
    <x v="0"/>
    <n v="32"/>
    <n v="113"/>
    <n v="0.38500000000000001"/>
    <n v="0.5"/>
    <s v="us"/>
    <s v="us7000htck"/>
    <s v="2022-09-27T16:57:17.040Z"/>
    <s v="31 km ESE of Kabul, Afghanistan"/>
    <s v="earthquake"/>
    <n v="7.38"/>
    <n v="5.5830000000000002"/>
    <n v="0.109"/>
    <n v="25"/>
    <s v="reviewed"/>
    <s v="us"/>
    <s v="us"/>
  </r>
  <r>
    <s v="2022-07-16T11:27:35.315Z"/>
    <n v="34.514400000000002"/>
    <n v="69.6798"/>
    <n v="35.746000000000002"/>
    <n v="4.7"/>
    <x v="0"/>
    <n v="94"/>
    <n v="95"/>
    <n v="0.52600000000000002"/>
    <n v="0.47"/>
    <s v="us"/>
    <s v="us6000i30w"/>
    <s v="2022-09-27T16:56:53.040Z"/>
    <s v="37 km S of Tag?b, Afghanistan"/>
    <s v="earthquake"/>
    <n v="7.51"/>
    <n v="7.0359999999999996"/>
    <n v="5.1999999999999998E-2"/>
    <n v="112"/>
    <s v="reviewed"/>
    <s v="us"/>
    <s v="us"/>
  </r>
  <r>
    <s v="2022-07-16T10:01:31.028Z"/>
    <n v="21.5808"/>
    <n v="95.977900000000005"/>
    <n v="12.791"/>
    <n v="4.3"/>
    <x v="0"/>
    <n v="43"/>
    <n v="110"/>
    <n v="1.2749999999999999"/>
    <n v="0.44"/>
    <s v="us"/>
    <s v="us6000i30f"/>
    <s v="2022-09-27T16:56:52.040Z"/>
    <s v="16 km W of Kyaukse, Myanmar"/>
    <s v="earthquake"/>
    <n v="5.92"/>
    <n v="4.4720000000000004"/>
    <n v="0.11899999999999999"/>
    <n v="21"/>
    <s v="reviewed"/>
    <s v="us"/>
    <s v="us"/>
  </r>
  <r>
    <s v="2022-07-16T07:10:14.314Z"/>
    <n v="39.770200000000003"/>
    <n v="75.411900000000003"/>
    <n v="39.759"/>
    <n v="4.3"/>
    <x v="0"/>
    <n v="20"/>
    <n v="120"/>
    <n v="1.704"/>
    <n v="0.91"/>
    <s v="us"/>
    <s v="us6000i2z9"/>
    <s v="2022-09-27T16:56:52.040Z"/>
    <s v="59 km WNW of Kashgar, China"/>
    <s v="earthquake"/>
    <n v="3.16"/>
    <n v="11.127000000000001"/>
    <n v="0.23899999999999999"/>
    <n v="5"/>
    <s v="reviewed"/>
    <s v="us"/>
    <s v="us"/>
  </r>
  <r>
    <s v="2022-07-15T23:48:49.478Z"/>
    <n v="23.006699999999999"/>
    <n v="95.311099999999996"/>
    <n v="10.196999999999999"/>
    <n v="4.4000000000000004"/>
    <x v="0"/>
    <n v="43"/>
    <n v="69"/>
    <n v="2.7429999999999999"/>
    <n v="0.52"/>
    <s v="us"/>
    <s v="us6000i2wn"/>
    <s v="2022-09-24T21:25:31.040Z"/>
    <s v="62 km NW of Shwebo, Myanmar"/>
    <s v="earthquake"/>
    <n v="8.7100000000000009"/>
    <n v="4.5810000000000004"/>
    <n v="0.13"/>
    <n v="17"/>
    <s v="reviewed"/>
    <s v="us"/>
    <s v="us"/>
  </r>
  <r>
    <s v="2022-07-15T22:22:12.994Z"/>
    <n v="29.057500000000001"/>
    <n v="69.509100000000004"/>
    <n v="10"/>
    <n v="4.5999999999999996"/>
    <x v="0"/>
    <n v="111"/>
    <n v="56"/>
    <n v="5.4809999999999999"/>
    <n v="0.69"/>
    <s v="us"/>
    <s v="us6000i2w3"/>
    <s v="2022-09-24T21:25:31.040Z"/>
    <s v="34 km E of Dera Bugti, Pakistan"/>
    <s v="earthquake"/>
    <n v="9.8800000000000008"/>
    <n v="1.837"/>
    <n v="5.1999999999999998E-2"/>
    <n v="109"/>
    <s v="reviewed"/>
    <s v="us"/>
    <s v="us"/>
  </r>
  <r>
    <s v="2022-07-15T04:54:18.758Z"/>
    <n v="38.4559"/>
    <n v="73.296199999999999"/>
    <n v="127.455"/>
    <n v="4.0999999999999996"/>
    <x v="0"/>
    <n v="34"/>
    <n v="135"/>
    <n v="2.5019999999999998"/>
    <n v="0.82"/>
    <s v="us"/>
    <s v="us6000i2l2"/>
    <s v="2022-09-24T21:25:35.040Z"/>
    <s v="Tajikistan-Xinjiang border region"/>
    <s v="earthquake"/>
    <n v="7.89"/>
    <n v="8.5619999999999994"/>
    <n v="0.16600000000000001"/>
    <n v="10"/>
    <s v="reviewed"/>
    <s v="us"/>
    <s v="us"/>
  </r>
  <r>
    <s v="2022-07-15T02:39:18.669Z"/>
    <n v="4.4848999999999997"/>
    <n v="62.4086"/>
    <n v="10"/>
    <n v="4.5"/>
    <x v="0"/>
    <n v="35"/>
    <n v="101"/>
    <n v="11.432"/>
    <n v="0.97"/>
    <s v="us"/>
    <s v="us6000i2le"/>
    <s v="2022-09-24T21:25:35.040Z"/>
    <s v="Carlsberg Ridge"/>
    <s v="earthquake"/>
    <n v="11.62"/>
    <n v="1.5289999999999999"/>
    <n v="0.127"/>
    <n v="20"/>
    <s v="reviewed"/>
    <s v="us"/>
    <s v="us"/>
  </r>
  <r>
    <s v="2022-07-14T23:29:29.629Z"/>
    <n v="4.8192000000000004"/>
    <n v="62.435200000000002"/>
    <n v="10"/>
    <n v="4.9000000000000004"/>
    <x v="0"/>
    <n v="46"/>
    <n v="47"/>
    <n v="10.866"/>
    <n v="0.33"/>
    <s v="us"/>
    <s v="us7000hspy"/>
    <s v="2022-09-24T21:25:36.040Z"/>
    <s v="Carlsberg Ridge"/>
    <s v="earthquake"/>
    <n v="9.8000000000000007"/>
    <n v="1.9"/>
    <n v="9.0999999999999998E-2"/>
    <n v="38"/>
    <s v="reviewed"/>
    <s v="us"/>
    <s v="us"/>
  </r>
  <r>
    <s v="2022-07-14T22:02:43.191Z"/>
    <n v="4.5852000000000004"/>
    <n v="62.3598"/>
    <n v="10"/>
    <n v="4.5"/>
    <x v="0"/>
    <n v="64"/>
    <n v="90"/>
    <n v="18.456"/>
    <n v="0.61"/>
    <s v="us"/>
    <s v="us7000hspv"/>
    <s v="2022-09-24T21:25:36.040Z"/>
    <s v="Carlsberg Ridge"/>
    <s v="earthquake"/>
    <n v="11.7"/>
    <n v="1.9"/>
    <n v="7.4999999999999997E-2"/>
    <n v="52"/>
    <s v="reviewed"/>
    <s v="us"/>
    <s v="us"/>
  </r>
  <r>
    <s v="2022-07-14T21:57:26.485Z"/>
    <n v="4.6954000000000002"/>
    <n v="62.355899999999998"/>
    <n v="10"/>
    <n v="4.4000000000000004"/>
    <x v="0"/>
    <n v="47"/>
    <n v="81"/>
    <n v="10.968"/>
    <n v="0.61"/>
    <s v="us"/>
    <s v="us7000hspw"/>
    <s v="2022-09-24T21:25:36.040Z"/>
    <s v="Carlsberg Ridge"/>
    <s v="earthquake"/>
    <n v="9.1"/>
    <n v="1.8"/>
    <n v="8.7999999999999995E-2"/>
    <n v="37"/>
    <s v="reviewed"/>
    <s v="us"/>
    <s v="us"/>
  </r>
  <r>
    <s v="2022-07-14T21:11:49.713Z"/>
    <n v="0.62690000000000001"/>
    <n v="94.659000000000006"/>
    <n v="10"/>
    <n v="4"/>
    <x v="0"/>
    <n v="19"/>
    <n v="207"/>
    <n v="2.9929999999999999"/>
    <n v="0.51"/>
    <s v="us"/>
    <s v="us7000hspt"/>
    <s v="2022-09-24T21:25:37.040Z"/>
    <s v="280 km SW of Sinabang, Indonesia"/>
    <s v="earthquake"/>
    <n v="8.86"/>
    <n v="1.96"/>
    <n v="0.183"/>
    <n v="8"/>
    <s v="reviewed"/>
    <s v="us"/>
    <s v="us"/>
  </r>
  <r>
    <s v="2022-07-14T01:36:40.836Z"/>
    <n v="10.302199999999999"/>
    <n v="94.1785"/>
    <n v="10"/>
    <n v="4.4000000000000004"/>
    <x v="0"/>
    <n v="21"/>
    <n v="178"/>
    <n v="1.9470000000000001"/>
    <n v="0.67"/>
    <s v="us"/>
    <s v="us7000hsnu"/>
    <s v="2022-09-24T21:25:42.040Z"/>
    <s v="217 km SE of Port Blair, India"/>
    <s v="earthquake"/>
    <n v="8.8000000000000007"/>
    <n v="1.9"/>
    <n v="0.17"/>
    <n v="10"/>
    <s v="reviewed"/>
    <s v="us"/>
    <s v="us"/>
  </r>
  <r>
    <s v="2022-07-13T07:48:10.883Z"/>
    <n v="7.0288000000000004"/>
    <n v="85.9923"/>
    <n v="10"/>
    <n v="4.8"/>
    <x v="0"/>
    <n v="55"/>
    <n v="65"/>
    <n v="5.569"/>
    <n v="0.67"/>
    <s v="us"/>
    <s v="us6000i21t"/>
    <s v="2022-09-24T21:25:46.040Z"/>
    <s v="Bay of Bengal"/>
    <s v="earthquake"/>
    <n v="9.11"/>
    <n v="1.81"/>
    <n v="9.1999999999999998E-2"/>
    <n v="37"/>
    <s v="reviewed"/>
    <s v="us"/>
    <s v="us"/>
  </r>
  <r>
    <s v="2022-07-12T05:12:04.111Z"/>
    <n v="36.058199999999999"/>
    <n v="70.760499999999993"/>
    <n v="110.08"/>
    <n v="4.2"/>
    <x v="0"/>
    <n v="40"/>
    <n v="85"/>
    <n v="1.075"/>
    <n v="0.46"/>
    <s v="us"/>
    <s v="us6000i1r9"/>
    <s v="2022-09-24T21:25:52.040Z"/>
    <s v="72 km NNW of P?r?n, Afghanistan"/>
    <s v="earthquake"/>
    <n v="3.6"/>
    <n v="7.1"/>
    <n v="0.113"/>
    <n v="22"/>
    <s v="reviewed"/>
    <s v="us"/>
    <s v="us"/>
  </r>
  <r>
    <s v="2022-07-12T04:35:19.618Z"/>
    <n v="36.530200000000001"/>
    <n v="71.233099999999993"/>
    <n v="204.14"/>
    <n v="4.2"/>
    <x v="0"/>
    <n v="42"/>
    <n v="71"/>
    <n v="0.79400000000000004"/>
    <n v="0.77"/>
    <s v="us"/>
    <s v="us6000i1r5"/>
    <s v="2022-09-24T21:25:52.040Z"/>
    <s v="31 km WSW of Ashk?sham, Afghanistan"/>
    <s v="earthquake"/>
    <n v="7.2"/>
    <n v="3.6"/>
    <n v="0.14000000000000001"/>
    <n v="14"/>
    <s v="reviewed"/>
    <s v="us"/>
    <s v="us"/>
  </r>
  <r>
    <s v="2022-07-11T02:40:01.281Z"/>
    <n v="23.384499999999999"/>
    <n v="82.480199999999996"/>
    <n v="10"/>
    <n v="4.5999999999999996"/>
    <x v="0"/>
    <n v="69"/>
    <n v="85"/>
    <n v="5.0709999999999997"/>
    <n v="0.62"/>
    <s v="us"/>
    <s v="us6000i1hw"/>
    <s v="2022-09-24T21:25:58.040Z"/>
    <s v="15 km NNW of Baikunthpur, India"/>
    <s v="earthquake"/>
    <n v="10.19"/>
    <n v="1.863"/>
    <n v="7.2999999999999995E-2"/>
    <n v="56"/>
    <s v="reviewed"/>
    <s v="us"/>
    <s v="us"/>
  </r>
  <r>
    <s v="2022-07-10T14:04:39.640Z"/>
    <n v="29.640499999999999"/>
    <n v="80.873599999999996"/>
    <n v="10"/>
    <n v="4.2"/>
    <x v="0"/>
    <n v="29"/>
    <n v="166"/>
    <n v="4.2809999999999997"/>
    <n v="0.5"/>
    <s v="us"/>
    <s v="us6000i3gw"/>
    <s v="2022-09-24T21:26:01.040Z"/>
    <s v="37 km SE of D?rchul?, Nepal"/>
    <s v="earthquake"/>
    <n v="11.5"/>
    <n v="1.9"/>
    <n v="0.14099999999999999"/>
    <n v="14"/>
    <s v="reviewed"/>
    <s v="us"/>
    <s v="us"/>
  </r>
  <r>
    <s v="2022-07-10T09:03:53.648Z"/>
    <n v="2.4194"/>
    <n v="99.130399999999995"/>
    <n v="154.65"/>
    <n v="4.3"/>
    <x v="0"/>
    <n v="45"/>
    <n v="71"/>
    <n v="1.9079999999999999"/>
    <n v="0.46"/>
    <s v="us"/>
    <s v="us6000i1d4"/>
    <s v="2022-09-24T21:26:02.040Z"/>
    <s v="34 km SE of Parapat, Indonesia"/>
    <s v="earthquake"/>
    <n v="3.9"/>
    <n v="7.3"/>
    <n v="9.9000000000000005E-2"/>
    <n v="29"/>
    <s v="reviewed"/>
    <s v="us"/>
    <s v="us"/>
  </r>
  <r>
    <s v="2022-07-10T08:53:53.696Z"/>
    <n v="1.1880999999999999"/>
    <n v="99.448899999999995"/>
    <n v="8.9979999999999993"/>
    <n v="4.3"/>
    <x v="0"/>
    <n v="27"/>
    <n v="137"/>
    <n v="1.5860000000000001"/>
    <n v="0.63"/>
    <s v="us"/>
    <s v="us6000i3gb"/>
    <s v="2022-09-24T21:26:02.040Z"/>
    <s v="28 km SE of Padangsidempuan, Indonesia"/>
    <s v="earthquake"/>
    <n v="5.51"/>
    <n v="4.984"/>
    <n v="0.16800000000000001"/>
    <n v="12"/>
    <s v="reviewed"/>
    <s v="us"/>
    <s v="us"/>
  </r>
  <r>
    <s v="2022-07-09T00:52:02.519Z"/>
    <n v="16.9254"/>
    <n v="75.718800000000002"/>
    <n v="10"/>
    <n v="4.5"/>
    <x v="0"/>
    <n v="66"/>
    <n v="77"/>
    <n v="9.6940000000000008"/>
    <n v="0.56999999999999995"/>
    <s v="us"/>
    <s v="us6000i13p"/>
    <s v="2022-09-24T21:26:10.040Z"/>
    <s v="Karnataka, India"/>
    <s v="earthquake"/>
    <n v="10.91"/>
    <n v="1.841"/>
    <n v="7.6999999999999999E-2"/>
    <n v="50"/>
    <s v="reviewed"/>
    <s v="us"/>
    <s v="us"/>
  </r>
  <r>
    <s v="2022-07-08T21:34:33.544Z"/>
    <n v="10.3187"/>
    <n v="94.164900000000003"/>
    <n v="10"/>
    <n v="4.5"/>
    <x v="0"/>
    <n v="41"/>
    <n v="105"/>
    <n v="1.9259999999999999"/>
    <n v="0.63"/>
    <s v="us"/>
    <s v="us6000i11i"/>
    <s v="2022-09-13T06:25:42.040Z"/>
    <s v="215 km SE of Port Blair, India"/>
    <s v="earthquake"/>
    <n v="8"/>
    <n v="1.4"/>
    <n v="0.108"/>
    <n v="27"/>
    <s v="reviewed"/>
    <s v="us"/>
    <s v="us"/>
  </r>
  <r>
    <s v="2022-07-08T21:23:56.176Z"/>
    <n v="9.9209999999999994"/>
    <n v="94.265699999999995"/>
    <n v="10"/>
    <n v="4.0999999999999996"/>
    <x v="0"/>
    <n v="18"/>
    <n v="160"/>
    <n v="2.2810000000000001"/>
    <n v="0.31"/>
    <s v="us"/>
    <s v="us6000i2pp"/>
    <s v="2022-09-13T06:26:29.040Z"/>
    <s v="Nicobar Islands, India region"/>
    <s v="earthquake"/>
    <n v="7.5"/>
    <n v="2"/>
    <n v="0.23400000000000001"/>
    <n v="5"/>
    <s v="reviewed"/>
    <s v="us"/>
    <s v="us"/>
  </r>
  <r>
    <s v="2022-07-08T21:04:40.152Z"/>
    <n v="10.4818"/>
    <n v="94.188500000000005"/>
    <n v="10"/>
    <n v="5.2"/>
    <x v="1"/>
    <n v="78"/>
    <n v="61"/>
    <n v="1.8360000000000001"/>
    <n v="0.65"/>
    <s v="us"/>
    <s v="us6000i117"/>
    <s v="2022-09-13T06:25:40.040Z"/>
    <s v="Andaman Islands, India region"/>
    <s v="earthquake"/>
    <n v="7.7"/>
    <n v="1.7"/>
    <n v="9.2999999999999999E-2"/>
    <n v="11"/>
    <s v="reviewed"/>
    <s v="us"/>
    <s v="us"/>
  </r>
  <r>
    <s v="2022-07-08T19:36:45.401Z"/>
    <n v="10.3507"/>
    <n v="94.0642"/>
    <n v="10"/>
    <n v="4.2"/>
    <x v="0"/>
    <n v="36"/>
    <n v="170"/>
    <n v="6.3689999999999998"/>
    <n v="0.57999999999999996"/>
    <s v="us"/>
    <s v="us6000i2pd"/>
    <s v="2022-09-13T06:26:23.040Z"/>
    <s v="204 km SE of Port Blair, India"/>
    <s v="earthquake"/>
    <n v="9.94"/>
    <n v="1.9039999999999999"/>
    <n v="0.13600000000000001"/>
    <n v="17"/>
    <s v="reviewed"/>
    <s v="us"/>
    <s v="us"/>
  </r>
  <r>
    <s v="2022-07-08T19:16:14.912Z"/>
    <n v="10.4109"/>
    <n v="94.229600000000005"/>
    <n v="10"/>
    <n v="4.8"/>
    <x v="0"/>
    <n v="95"/>
    <n v="85"/>
    <n v="1.913"/>
    <n v="0.73"/>
    <s v="us"/>
    <s v="us6000i10d"/>
    <s v="2024-01-18T16:39:33.162Z"/>
    <s v="213 km SE of Port Blair, India"/>
    <s v="earthquake"/>
    <n v="1.98"/>
    <n v="1.8380000000000001"/>
    <n v="7.3999999999999996E-2"/>
    <n v="65"/>
    <s v="reviewed"/>
    <s v="us"/>
    <s v="us"/>
  </r>
  <r>
    <s v="2022-07-08T19:15:46.921Z"/>
    <n v="10.360200000000001"/>
    <n v="94.182699999999997"/>
    <n v="10"/>
    <n v="4.5"/>
    <x v="0"/>
    <n v="64"/>
    <n v="85"/>
    <n v="1.911"/>
    <n v="0.7"/>
    <s v="us"/>
    <s v="us6000i0zv"/>
    <s v="2024-01-18T16:39:31.435Z"/>
    <s v="213 km SE of Port Blair, India"/>
    <s v="earthquake"/>
    <n v="7.37"/>
    <n v="1.857"/>
    <n v="9.4E-2"/>
    <n v="38"/>
    <s v="reviewed"/>
    <s v="us"/>
    <s v="us"/>
  </r>
  <r>
    <s v="2022-07-08T11:51:00.494Z"/>
    <n v="36.4514"/>
    <n v="71.054699999999997"/>
    <n v="134.96"/>
    <n v="4"/>
    <x v="0"/>
    <n v="31"/>
    <n v="75"/>
    <n v="0.77400000000000002"/>
    <n v="0.52"/>
    <s v="us"/>
    <s v="us6000i0th"/>
    <s v="2022-09-13T06:24:25.040Z"/>
    <s v="49 km SSE of Jurm, Afghanistan"/>
    <s v="earthquake"/>
    <n v="6.5"/>
    <n v="5.3"/>
    <n v="0.13900000000000001"/>
    <n v="14"/>
    <s v="reviewed"/>
    <s v="us"/>
    <s v="us"/>
  </r>
  <r>
    <s v="2022-07-08T04:30:25.912Z"/>
    <n v="27.881499999999999"/>
    <n v="94.113399999999999"/>
    <n v="10"/>
    <n v="4.3"/>
    <x v="0"/>
    <n v="23"/>
    <n v="108"/>
    <n v="5.2370000000000001"/>
    <n v="0.65"/>
    <s v="us"/>
    <s v="us6000i2nr"/>
    <s v="2022-09-13T06:26:17.040Z"/>
    <s v="41 km NE of Ziro, India"/>
    <s v="earthquake"/>
    <n v="8.4"/>
    <n v="1.7"/>
    <n v="0.16900000000000001"/>
    <n v="11"/>
    <s v="reviewed"/>
    <s v="us"/>
    <s v="us"/>
  </r>
  <r>
    <s v="2022-07-07T21:01:15.773Z"/>
    <n v="18.639399999999998"/>
    <n v="96.781999999999996"/>
    <n v="10"/>
    <n v="4.5999999999999996"/>
    <x v="0"/>
    <n v="21"/>
    <n v="153"/>
    <n v="1.286"/>
    <n v="0.56999999999999995"/>
    <s v="us"/>
    <s v="us6000i247"/>
    <s v="2022-09-13T06:26:13.040Z"/>
    <s v="40 km ENE of Pyu, Myanmar"/>
    <s v="earthquake"/>
    <n v="6.6"/>
    <n v="1.9"/>
    <n v="0.17199999999999999"/>
    <n v="10"/>
    <s v="reviewed"/>
    <s v="us"/>
    <s v="us"/>
  </r>
  <r>
    <s v="2022-07-07T17:41:26.999Z"/>
    <n v="36.424199999999999"/>
    <n v="71.1755"/>
    <n v="89"/>
    <n v="4.2"/>
    <x v="0"/>
    <n v="48"/>
    <n v="73"/>
    <n v="0.84899999999999998"/>
    <n v="1.04"/>
    <s v="us"/>
    <s v="us6000i0mu"/>
    <s v="2022-09-13T06:24:04.040Z"/>
    <s v="43 km SW of Ashk?sham, Afghanistan"/>
    <s v="earthquake"/>
    <n v="7.1"/>
    <n v="6.9"/>
    <n v="9.4E-2"/>
    <n v="33"/>
    <s v="reviewed"/>
    <s v="us"/>
    <s v="us"/>
  </r>
  <r>
    <s v="2022-07-07T05:09:20.056Z"/>
    <n v="35.626100000000001"/>
    <n v="69.758200000000002"/>
    <n v="88.86"/>
    <n v="4.3"/>
    <x v="0"/>
    <n v="37"/>
    <n v="85"/>
    <n v="1.2310000000000001"/>
    <n v="0.69"/>
    <s v="us"/>
    <s v="us6000i0gh"/>
    <s v="2022-09-13T06:23:21.040Z"/>
    <s v="41 km NNE of B?z?rak, Afghanistan"/>
    <s v="earthquake"/>
    <n v="6"/>
    <n v="7.5"/>
    <n v="0.11600000000000001"/>
    <n v="21"/>
    <s v="reviewed"/>
    <s v="us"/>
    <s v="us"/>
  </r>
  <r>
    <s v="2022-07-07T01:02:12.039Z"/>
    <n v="10.415699999999999"/>
    <n v="94.048100000000005"/>
    <n v="10"/>
    <n v="4.3"/>
    <x v="0"/>
    <n v="18"/>
    <n v="94"/>
    <n v="9.2919999999999998"/>
    <n v="0.51"/>
    <s v="us"/>
    <s v="us6000i238"/>
    <s v="2022-09-13T06:26:02.040Z"/>
    <s v="198 km SE of Port Blair, India"/>
    <s v="earthquake"/>
    <n v="6.4"/>
    <n v="1.9"/>
    <n v="0.17799999999999999"/>
    <n v="9"/>
    <s v="reviewed"/>
    <s v="us"/>
    <s v="us"/>
  </r>
  <r>
    <s v="2022-07-06T19:51:51.066Z"/>
    <n v="10.3391"/>
    <n v="94.249399999999994"/>
    <n v="10"/>
    <n v="4.5999999999999996"/>
    <x v="0"/>
    <n v="52"/>
    <n v="82"/>
    <n v="1.974"/>
    <n v="0.61"/>
    <s v="us"/>
    <s v="us6000i0cv"/>
    <s v="2022-09-13T06:23:12.040Z"/>
    <s v="220 km SE of Port Blair, India"/>
    <s v="earthquake"/>
    <n v="7.5"/>
    <n v="1.8"/>
    <n v="0.11"/>
    <n v="25"/>
    <s v="reviewed"/>
    <s v="us"/>
    <s v="us"/>
  </r>
  <r>
    <s v="2022-07-06T18:31:23.829Z"/>
    <n v="10.417400000000001"/>
    <n v="94.112899999999996"/>
    <n v="10"/>
    <n v="4.5"/>
    <x v="0"/>
    <n v="52"/>
    <n v="83"/>
    <n v="1.8220000000000001"/>
    <n v="0.71"/>
    <s v="us"/>
    <s v="us6000i0bz"/>
    <s v="2024-01-18T16:39:15.176Z"/>
    <s v="203 km SE of Port Blair, India"/>
    <s v="earthquake"/>
    <n v="8.1999999999999993"/>
    <n v="1.9"/>
    <n v="0.10199999999999999"/>
    <n v="28"/>
    <s v="reviewed"/>
    <s v="us"/>
    <s v="us"/>
  </r>
  <r>
    <s v="2022-07-06T17:52:00.412Z"/>
    <n v="10.4009"/>
    <n v="94.381600000000006"/>
    <n v="10"/>
    <n v="4.5"/>
    <x v="0"/>
    <n v="46"/>
    <n v="143"/>
    <n v="5.4530000000000003"/>
    <n v="0.92"/>
    <s v="us"/>
    <s v="us6000i0bw"/>
    <s v="2022-09-13T06:23:10.040Z"/>
    <s v="226 km SE of Port Blair, India"/>
    <s v="earthquake"/>
    <n v="8.6999999999999993"/>
    <n v="1.9"/>
    <n v="0.1"/>
    <n v="29"/>
    <s v="reviewed"/>
    <s v="us"/>
    <s v="us"/>
  </r>
  <r>
    <s v="2022-07-06T15:16:27.036Z"/>
    <n v="10.387700000000001"/>
    <n v="94.0749"/>
    <n v="10"/>
    <n v="4.5"/>
    <x v="0"/>
    <n v="44"/>
    <n v="160"/>
    <n v="1.8149999999999999"/>
    <n v="0.63"/>
    <s v="us"/>
    <s v="us6000i09u"/>
    <s v="2022-09-13T06:23:07.040Z"/>
    <s v="202 km SE of Port Blair, India"/>
    <s v="earthquake"/>
    <n v="3.83"/>
    <n v="1.8819999999999999"/>
    <n v="0.10199999999999999"/>
    <n v="28"/>
    <s v="reviewed"/>
    <s v="us"/>
    <s v="us"/>
  </r>
  <r>
    <s v="2022-07-06T08:01:06.482Z"/>
    <n v="10.368"/>
    <n v="94.218100000000007"/>
    <n v="10"/>
    <n v="4.9000000000000004"/>
    <x v="0"/>
    <n v="78"/>
    <n v="58"/>
    <n v="1.9319999999999999"/>
    <n v="0.69"/>
    <s v="us"/>
    <s v="us6000i07w"/>
    <s v="2022-09-13T06:22:58.040Z"/>
    <s v="215 km SE of Port Blair, India"/>
    <s v="earthquake"/>
    <n v="6.98"/>
    <n v="1.17"/>
    <n v="5.5E-2"/>
    <n v="103"/>
    <s v="reviewed"/>
    <s v="us"/>
    <s v="us"/>
  </r>
  <r>
    <s v="2022-07-06T03:50:06.935Z"/>
    <n v="38.263500000000001"/>
    <n v="71.401600000000002"/>
    <n v="35"/>
    <n v="4.4000000000000004"/>
    <x v="0"/>
    <n v="21"/>
    <n v="168"/>
    <n v="1.3109999999999999"/>
    <n v="0.83"/>
    <s v="us"/>
    <s v="us6000i1u3"/>
    <s v="2022-09-13T06:25:52.040Z"/>
    <s v="86 km N of Khorugh, Tajikistan"/>
    <s v="earthquake"/>
    <n v="4.7"/>
    <n v="2"/>
    <n v="0.26700000000000002"/>
    <n v="5"/>
    <s v="reviewed"/>
    <s v="us"/>
    <s v="us"/>
  </r>
  <r>
    <s v="2022-07-06T00:32:44.303Z"/>
    <n v="10.3261"/>
    <n v="94.108099999999993"/>
    <n v="10"/>
    <n v="4"/>
    <x v="0"/>
    <n v="16"/>
    <n v="183"/>
    <n v="1.881"/>
    <n v="0.71"/>
    <s v="us"/>
    <s v="us6000i1tz"/>
    <s v="2022-09-13T06:25:52.040Z"/>
    <s v="Andaman Islands, India region"/>
    <s v="earthquake"/>
    <n v="11.2"/>
    <n v="2"/>
    <n v="0.21199999999999999"/>
    <n v="6"/>
    <s v="reviewed"/>
    <s v="us"/>
    <s v="us"/>
  </r>
  <r>
    <s v="2022-07-06T00:26:14.626Z"/>
    <n v="10.4628"/>
    <n v="94.103399999999993"/>
    <n v="10"/>
    <n v="4.9000000000000004"/>
    <x v="0"/>
    <n v="90"/>
    <n v="85"/>
    <n v="1.7849999999999999"/>
    <n v="0.48"/>
    <s v="us"/>
    <s v="us6000i05y"/>
    <s v="2022-09-13T06:22:53.040Z"/>
    <s v="199 km SE of Port Blair, India"/>
    <s v="earthquake"/>
    <n v="7.7"/>
    <n v="1.847"/>
    <n v="6.8000000000000005E-2"/>
    <n v="69"/>
    <s v="reviewed"/>
    <s v="us"/>
    <s v="us"/>
  </r>
  <r>
    <s v="2022-07-05T16:29:50.146Z"/>
    <n v="18.469200000000001"/>
    <n v="94.746200000000002"/>
    <n v="49.73"/>
    <n v="4.0999999999999996"/>
    <x v="0"/>
    <n v="33"/>
    <n v="143"/>
    <n v="1.851"/>
    <n v="0.48"/>
    <s v="us"/>
    <s v="us6000i00z"/>
    <s v="2022-09-13T06:22:43.040Z"/>
    <s v="63 km SW of Pyay, Myanmar"/>
    <s v="earthquake"/>
    <n v="2.4"/>
    <n v="7.9"/>
    <n v="0.14000000000000001"/>
    <n v="16"/>
    <s v="reviewed"/>
    <s v="us"/>
    <s v="us"/>
  </r>
  <r>
    <s v="2022-07-05T14:50:19.975Z"/>
    <n v="10.553000000000001"/>
    <n v="94.161900000000003"/>
    <n v="10"/>
    <n v="4.9000000000000004"/>
    <x v="0"/>
    <n v="50"/>
    <n v="80"/>
    <n v="1.7709999999999999"/>
    <n v="1.01"/>
    <s v="us"/>
    <s v="us6000i008"/>
    <s v="2022-09-13T06:22:40.040Z"/>
    <s v="197 km SE of Port Blair, India"/>
    <s v="earthquake"/>
    <n v="7.9"/>
    <n v="1.8"/>
    <n v="8.3000000000000004E-2"/>
    <n v="48"/>
    <s v="reviewed"/>
    <s v="us"/>
    <s v="us"/>
  </r>
  <r>
    <s v="2022-07-05T13:16:44.407Z"/>
    <n v="10.3995"/>
    <n v="94.151600000000002"/>
    <n v="10"/>
    <n v="4.2"/>
    <x v="0"/>
    <n v="20"/>
    <n v="178"/>
    <n v="5.6669999999999998"/>
    <n v="0.5"/>
    <s v="us"/>
    <s v="us6000i0y2"/>
    <s v="2022-09-13T06:25:22.040Z"/>
    <s v="207 km SE of Port Blair, India"/>
    <s v="earthquake"/>
    <n v="12"/>
    <n v="1.9"/>
    <n v="0.17599999999999999"/>
    <n v="9"/>
    <s v="reviewed"/>
    <s v="us"/>
    <s v="us"/>
  </r>
  <r>
    <s v="2022-07-05T11:12:51.217Z"/>
    <n v="10.382099999999999"/>
    <n v="94.237899999999996"/>
    <n v="10"/>
    <n v="4"/>
    <x v="0"/>
    <n v="25"/>
    <n v="178"/>
    <n v="1.9370000000000001"/>
    <n v="0.53"/>
    <s v="us"/>
    <s v="us6000i0xz"/>
    <s v="2022-09-13T06:25:19.040Z"/>
    <s v="Andaman Islands, India region"/>
    <s v="earthquake"/>
    <n v="6.57"/>
    <n v="1.9219999999999999"/>
    <n v="0.17299999999999999"/>
    <n v="10"/>
    <s v="reviewed"/>
    <s v="us"/>
    <s v="us"/>
  </r>
  <r>
    <s v="2022-07-05T10:24:13.165Z"/>
    <n v="10.4254"/>
    <n v="94.142399999999995"/>
    <n v="10"/>
    <n v="4.2"/>
    <x v="0"/>
    <n v="26"/>
    <n v="158"/>
    <n v="1.8380000000000001"/>
    <n v="0.21"/>
    <s v="us"/>
    <s v="us6000i0xu"/>
    <s v="2022-09-13T06:25:10.040Z"/>
    <s v="205 km SE of Port Blair, India"/>
    <s v="earthquake"/>
    <n v="7.71"/>
    <n v="1.911"/>
    <n v="0.187"/>
    <n v="8"/>
    <s v="reviewed"/>
    <s v="us"/>
    <s v="us"/>
  </r>
  <r>
    <s v="2022-07-05T09:55:18.493Z"/>
    <n v="4.8647999999999998"/>
    <n v="94.984800000000007"/>
    <n v="63.904000000000003"/>
    <n v="4.4000000000000004"/>
    <x v="0"/>
    <n v="50"/>
    <n v="167"/>
    <n v="1.988"/>
    <n v="0.55000000000000004"/>
    <s v="us"/>
    <s v="us6000i0xs"/>
    <s v="2022-09-13T06:25:07.040Z"/>
    <s v="84 km SSW of Banda Aceh, Indonesia"/>
    <s v="earthquake"/>
    <n v="9.42"/>
    <n v="3.492"/>
    <n v="0.105"/>
    <n v="26"/>
    <s v="reviewed"/>
    <s v="us"/>
    <s v="us"/>
  </r>
  <r>
    <s v="2022-07-05T09:44:02.616Z"/>
    <n v="10.299200000000001"/>
    <n v="94.332400000000007"/>
    <n v="10"/>
    <n v="4.7"/>
    <x v="0"/>
    <n v="60"/>
    <n v="84"/>
    <n v="2.0619999999999998"/>
    <n v="0.41"/>
    <s v="us"/>
    <s v="us6000hzyw"/>
    <s v="2022-09-13T06:22:33.040Z"/>
    <s v="230 km SE of Port Blair, India"/>
    <s v="earthquake"/>
    <n v="4.1399999999999997"/>
    <n v="1.8640000000000001"/>
    <n v="8.2000000000000003E-2"/>
    <n v="45"/>
    <s v="reviewed"/>
    <s v="us"/>
    <s v="us"/>
  </r>
  <r>
    <s v="2022-07-05T08:19:07.720Z"/>
    <n v="10.382099999999999"/>
    <n v="94.098299999999995"/>
    <n v="10"/>
    <n v="4.3"/>
    <x v="0"/>
    <n v="20"/>
    <n v="178"/>
    <n v="1.835"/>
    <n v="0.28000000000000003"/>
    <s v="us"/>
    <s v="us6000i0xk"/>
    <s v="2022-09-13T06:25:01.040Z"/>
    <s v="204 km SE of Port Blair, India"/>
    <s v="earthquake"/>
    <n v="8.9"/>
    <n v="1.9"/>
    <n v="0.217"/>
    <n v="6"/>
    <s v="reviewed"/>
    <s v="us"/>
    <s v="us"/>
  </r>
  <r>
    <s v="2022-07-05T07:48:33.145Z"/>
    <n v="10.2608"/>
    <n v="94.156199999999998"/>
    <n v="10"/>
    <n v="4.8"/>
    <x v="0"/>
    <n v="99"/>
    <n v="57"/>
    <n v="1.9610000000000001"/>
    <n v="0.61"/>
    <s v="us"/>
    <s v="us6000hzy9"/>
    <s v="2022-09-13T06:22:30.040Z"/>
    <s v="218 km SE of Port Blair, India"/>
    <s v="earthquake"/>
    <n v="7.38"/>
    <n v="1.758"/>
    <n v="5.7000000000000002E-2"/>
    <n v="96"/>
    <s v="reviewed"/>
    <s v="us"/>
    <s v="us"/>
  </r>
  <r>
    <s v="2022-07-05T06:46:45.203Z"/>
    <n v="10.3286"/>
    <n v="94.199100000000001"/>
    <n v="10"/>
    <n v="4.3"/>
    <x v="0"/>
    <n v="26"/>
    <n v="178"/>
    <n v="1.944"/>
    <n v="0.41"/>
    <s v="us"/>
    <s v="us6000i0xd"/>
    <s v="2022-09-13T06:24:59.040Z"/>
    <s v="217 km SE of Port Blair, India"/>
    <s v="earthquake"/>
    <n v="6.8"/>
    <n v="1.9"/>
    <n v="0.153"/>
    <n v="12"/>
    <s v="reviewed"/>
    <s v="us"/>
    <s v="us"/>
  </r>
  <r>
    <s v="2022-07-05T06:37:44.948Z"/>
    <n v="2.5146999999999999"/>
    <n v="94.449700000000007"/>
    <n v="10"/>
    <n v="4.5"/>
    <x v="0"/>
    <n v="42"/>
    <n v="85"/>
    <n v="3.3479999999999999"/>
    <n v="0.39"/>
    <s v="us"/>
    <s v="us6000hzxt"/>
    <s v="2022-09-13T06:22:28.040Z"/>
    <s v="214 km W of Sinabang, Indonesia"/>
    <s v="earthquake"/>
    <n v="8.2899999999999991"/>
    <n v="1.879"/>
    <n v="0.106"/>
    <n v="27"/>
    <s v="reviewed"/>
    <s v="us"/>
    <s v="us"/>
  </r>
  <r>
    <s v="2022-07-05T06:06:13.690Z"/>
    <n v="10.2666"/>
    <n v="94.283299999999997"/>
    <n v="10"/>
    <n v="5"/>
    <x v="1"/>
    <n v="93"/>
    <n v="69"/>
    <n v="2.0470000000000002"/>
    <n v="0.49"/>
    <s v="us"/>
    <s v="us6000hzxm"/>
    <s v="2022-09-13T06:22:27.040Z"/>
    <s v="228 km SE of Port Blair, India"/>
    <s v="earthquake"/>
    <n v="7.6"/>
    <n v="1.9"/>
    <n v="9.2999999999999999E-2"/>
    <n v="11"/>
    <s v="reviewed"/>
    <s v="us"/>
    <s v="us"/>
  </r>
  <r>
    <s v="2022-07-05T05:08:25.309Z"/>
    <n v="38.794400000000003"/>
    <n v="73.444299999999998"/>
    <n v="102.68"/>
    <n v="4.2"/>
    <x v="0"/>
    <n v="42"/>
    <n v="126"/>
    <n v="2.3929999999999998"/>
    <n v="0.5"/>
    <s v="us"/>
    <s v="us6000hzxd"/>
    <s v="2022-09-13T06:22:26.040Z"/>
    <s v="82 km NNW of Murghob, Tajikistan"/>
    <s v="earthquake"/>
    <n v="3.3"/>
    <n v="9.3000000000000007"/>
    <n v="7.4999999999999997E-2"/>
    <n v="49"/>
    <s v="reviewed"/>
    <s v="us"/>
    <s v="us"/>
  </r>
  <r>
    <s v="2022-07-05T04:53:49.712Z"/>
    <n v="2.1143000000000001"/>
    <n v="100.107"/>
    <n v="208.66499999999999"/>
    <n v="4.0999999999999996"/>
    <x v="0"/>
    <n v="15"/>
    <n v="131"/>
    <n v="16.282"/>
    <n v="0.53"/>
    <s v="us"/>
    <s v="us6000i0xb"/>
    <s v="2022-09-13T06:24:59.040Z"/>
    <s v="30 km E of Rantauprapat, Indonesia"/>
    <s v="earthquake"/>
    <n v="12.71"/>
    <n v="10.179"/>
    <n v="0.158"/>
    <n v="11"/>
    <s v="reviewed"/>
    <s v="us"/>
    <s v="us"/>
  </r>
  <r>
    <s v="2022-07-05T04:16:01.340Z"/>
    <n v="32.392600000000002"/>
    <n v="101.9324"/>
    <n v="10"/>
    <n v="4.3"/>
    <x v="0"/>
    <n v="21"/>
    <n v="65"/>
    <n v="6.8040000000000003"/>
    <n v="0.4"/>
    <s v="us"/>
    <s v="us6000i0x9"/>
    <s v="2022-09-13T06:24:58.040Z"/>
    <s v="245 km NW of Tianpeng, China"/>
    <s v="earthquake"/>
    <n v="11.91"/>
    <n v="1.9219999999999999"/>
    <n v="0.188"/>
    <n v="8"/>
    <s v="reviewed"/>
    <s v="us"/>
    <s v="us"/>
  </r>
  <r>
    <s v="2022-07-05T03:21:57.190Z"/>
    <n v="10.444900000000001"/>
    <n v="93.87"/>
    <n v="10"/>
    <n v="4.3"/>
    <x v="0"/>
    <n v="20"/>
    <n v="141"/>
    <n v="1.6339999999999999"/>
    <n v="0.62"/>
    <s v="us"/>
    <s v="us6000i0xm"/>
    <s v="2022-09-13T06:25:02.040Z"/>
    <s v="182 km SE of Port Blair, India"/>
    <s v="earthquake"/>
    <n v="6.1"/>
    <n v="1.8"/>
    <n v="0.189"/>
    <n v="8"/>
    <s v="reviewed"/>
    <s v="us"/>
    <s v="us"/>
  </r>
  <r>
    <s v="2022-07-05T02:34:57.675Z"/>
    <n v="10.328799999999999"/>
    <n v="94.059799999999996"/>
    <n v="10"/>
    <n v="4.9000000000000004"/>
    <x v="0"/>
    <n v="74"/>
    <n v="57"/>
    <n v="1.8460000000000001"/>
    <n v="0.87"/>
    <s v="us"/>
    <s v="us6000hzwp"/>
    <s v="2022-09-13T06:22:22.040Z"/>
    <s v="206 km SE of Port Blair, India"/>
    <s v="earthquake"/>
    <n v="7.5"/>
    <n v="1.8"/>
    <n v="6.5000000000000002E-2"/>
    <n v="73"/>
    <s v="reviewed"/>
    <s v="us"/>
    <s v="us"/>
  </r>
  <r>
    <s v="2022-07-05T01:10:46.372Z"/>
    <n v="10.2316"/>
    <n v="94.0501"/>
    <n v="10"/>
    <n v="4.2"/>
    <x v="0"/>
    <n v="21"/>
    <n v="88"/>
    <n v="1.91"/>
    <n v="0.68"/>
    <s v="us"/>
    <s v="us6000i0x4"/>
    <s v="2022-09-13T06:24:55.040Z"/>
    <s v="213 km SE of Port Blair, India"/>
    <s v="earthquake"/>
    <n v="5.6"/>
    <n v="1.9"/>
    <n v="0.17599999999999999"/>
    <n v="13"/>
    <s v="reviewed"/>
    <s v="us"/>
    <s v="us"/>
  </r>
  <r>
    <s v="2022-07-05T00:26:56.477Z"/>
    <n v="10.3277"/>
    <n v="94.253399999999999"/>
    <n v="10"/>
    <n v="5.4"/>
    <x v="1"/>
    <n v="68"/>
    <n v="85"/>
    <n v="1.9850000000000001"/>
    <n v="0.74"/>
    <s v="us"/>
    <s v="us6000hzwa"/>
    <s v="2023-07-28T22:06:30.430Z"/>
    <s v="Andaman Islands, India region"/>
    <s v="earthquake"/>
    <n v="6.32"/>
    <n v="1.8360000000000001"/>
    <n v="6.8000000000000005E-2"/>
    <n v="21"/>
    <s v="reviewed"/>
    <s v="us"/>
    <s v="us"/>
  </r>
  <r>
    <s v="2022-07-05T00:10:04.562Z"/>
    <n v="10.277799999999999"/>
    <n v="93.842100000000002"/>
    <n v="10"/>
    <n v="4.5"/>
    <x v="0"/>
    <n v="32"/>
    <n v="118"/>
    <n v="1.7430000000000001"/>
    <n v="0.62"/>
    <s v="us"/>
    <s v="us6000i0x3"/>
    <s v="2022-09-13T06:24:55.040Z"/>
    <s v="194 km SE of Port Blair, India"/>
    <s v="earthquake"/>
    <n v="6.6"/>
    <n v="1.8"/>
    <n v="0.127"/>
    <n v="18"/>
    <s v="reviewed"/>
    <s v="us"/>
    <s v="us"/>
  </r>
  <r>
    <s v="2022-07-04T23:38:46.553Z"/>
    <n v="10.4198"/>
    <n v="94.074299999999994"/>
    <n v="10"/>
    <n v="4.5"/>
    <x v="0"/>
    <n v="34"/>
    <n v="92"/>
    <n v="1.792"/>
    <n v="0.39"/>
    <s v="us"/>
    <s v="us6000i0wg"/>
    <s v="2022-09-13T06:24:51.040Z"/>
    <s v="200 km SE of Port Blair, India"/>
    <s v="earthquake"/>
    <n v="7.7"/>
    <n v="1.9"/>
    <n v="0.13900000000000001"/>
    <n v="15"/>
    <s v="reviewed"/>
    <s v="us"/>
    <s v="us"/>
  </r>
  <r>
    <s v="2022-07-04T23:15:13.225Z"/>
    <n v="10.232900000000001"/>
    <n v="94.238200000000006"/>
    <n v="10"/>
    <n v="4.5999999999999996"/>
    <x v="0"/>
    <n v="59"/>
    <n v="107"/>
    <n v="2.0369999999999999"/>
    <n v="0.55000000000000004"/>
    <s v="us"/>
    <s v="us6000hzw2"/>
    <s v="2022-09-13T06:22:17.040Z"/>
    <s v="227 km SE of Port Blair, India"/>
    <s v="earthquake"/>
    <n v="8.5"/>
    <n v="1.9"/>
    <n v="8.3000000000000004E-2"/>
    <n v="43"/>
    <s v="reviewed"/>
    <s v="us"/>
    <s v="us"/>
  </r>
  <r>
    <s v="2022-07-04T21:59:01.988Z"/>
    <n v="10.4627"/>
    <n v="94.1965"/>
    <n v="10"/>
    <n v="4.2"/>
    <x v="0"/>
    <n v="15"/>
    <n v="194"/>
    <n v="5.6449999999999996"/>
    <n v="0.47"/>
    <s v="us"/>
    <s v="us6000i0w9"/>
    <s v="2022-09-13T06:24:49.040Z"/>
    <s v="206 km SE of Port Blair, India"/>
    <s v="earthquake"/>
    <n v="10.1"/>
    <n v="1.9"/>
    <n v="0.23699999999999999"/>
    <n v="5"/>
    <s v="reviewed"/>
    <s v="us"/>
    <s v="us"/>
  </r>
  <r>
    <s v="2022-07-04T21:24:41.456Z"/>
    <n v="10.3032"/>
    <n v="94.140799999999999"/>
    <n v="10"/>
    <n v="4.9000000000000004"/>
    <x v="0"/>
    <n v="95"/>
    <n v="61"/>
    <n v="1.92"/>
    <n v="0.64"/>
    <s v="us"/>
    <s v="us6000hzv5"/>
    <s v="2022-09-13T06:22:15.040Z"/>
    <s v="214 km SE of Port Blair, India"/>
    <s v="earthquake"/>
    <n v="7.8"/>
    <n v="1.8"/>
    <n v="6.8000000000000005E-2"/>
    <n v="68"/>
    <s v="reviewed"/>
    <s v="us"/>
    <s v="us"/>
  </r>
  <r>
    <s v="2022-07-04T21:18:26.125Z"/>
    <n v="10.4048"/>
    <n v="94.258399999999995"/>
    <n v="10"/>
    <n v="4.4000000000000004"/>
    <x v="0"/>
    <n v="42"/>
    <n v="146"/>
    <n v="1.9379999999999999"/>
    <n v="0.44"/>
    <s v="us"/>
    <s v="us6000hzv3"/>
    <s v="2022-09-13T06:22:15.040Z"/>
    <s v="216 km SE of Port Blair, India"/>
    <s v="earthquake"/>
    <n v="6.7"/>
    <n v="1.6"/>
    <n v="0.108"/>
    <n v="25"/>
    <s v="reviewed"/>
    <s v="us"/>
    <s v="us"/>
  </r>
  <r>
    <s v="2022-07-04T21:03:56.176Z"/>
    <n v="10.352600000000001"/>
    <n v="94.248099999999994"/>
    <n v="10"/>
    <n v="4.9000000000000004"/>
    <x v="1"/>
    <n v="112"/>
    <n v="47"/>
    <n v="1.964"/>
    <n v="0.67"/>
    <s v="us"/>
    <s v="us6000hzuu"/>
    <s v="2022-09-13T06:22:13.040Z"/>
    <s v="219 km SE of Port Blair, India"/>
    <s v="earthquake"/>
    <n v="6.99"/>
    <n v="1.784"/>
    <n v="8.5999999999999993E-2"/>
    <n v="13"/>
    <s v="reviewed"/>
    <s v="us"/>
    <s v="us"/>
  </r>
  <r>
    <s v="2022-07-04T20:43:48.593Z"/>
    <n v="10.420400000000001"/>
    <n v="94.264899999999997"/>
    <n v="10"/>
    <n v="4.9000000000000004"/>
    <x v="0"/>
    <n v="72"/>
    <n v="89"/>
    <n v="5.5679999999999996"/>
    <n v="0.93"/>
    <s v="us"/>
    <s v="us6000hzus"/>
    <s v="2022-09-13T06:22:13.040Z"/>
    <s v="Andaman Islands, India region"/>
    <s v="earthquake"/>
    <n v="8.6999999999999993"/>
    <n v="1.8"/>
    <n v="6.5000000000000002E-2"/>
    <n v="75"/>
    <s v="reviewed"/>
    <s v="us"/>
    <s v="us"/>
  </r>
  <r>
    <s v="2022-07-04T20:18:13.150Z"/>
    <n v="10.554500000000001"/>
    <n v="94.179500000000004"/>
    <n v="10"/>
    <n v="4.9000000000000004"/>
    <x v="0"/>
    <n v="70"/>
    <n v="101"/>
    <n v="1.784"/>
    <n v="0.85"/>
    <s v="us"/>
    <s v="us6000hzup"/>
    <s v="2022-09-13T06:22:12.040Z"/>
    <s v="Andaman Islands, India region"/>
    <s v="earthquake"/>
    <n v="6.8"/>
    <n v="1.8"/>
    <n v="7.8E-2"/>
    <n v="52"/>
    <s v="reviewed"/>
    <s v="us"/>
    <s v="us"/>
  </r>
  <r>
    <s v="2022-07-04T20:02:48.649Z"/>
    <n v="10.2384"/>
    <n v="94.002399999999994"/>
    <n v="10"/>
    <n v="4.5"/>
    <x v="0"/>
    <n v="28"/>
    <n v="177"/>
    <n v="9.468"/>
    <n v="0.86"/>
    <s v="us"/>
    <s v="us6000i0x2"/>
    <s v="2022-09-13T06:24:54.040Z"/>
    <s v="Andaman Islands, India region"/>
    <s v="earthquake"/>
    <n v="12.9"/>
    <n v="1.9"/>
    <n v="0.14499999999999999"/>
    <n v="14"/>
    <s v="reviewed"/>
    <s v="us"/>
    <s v="us"/>
  </r>
  <r>
    <s v="2022-07-04T20:00:39.497Z"/>
    <n v="10.464600000000001"/>
    <n v="94.460499999999996"/>
    <n v="10"/>
    <n v="4.5999999999999996"/>
    <x v="0"/>
    <n v="27"/>
    <n v="155"/>
    <n v="2.0590000000000002"/>
    <n v="0.67"/>
    <s v="us"/>
    <s v="us6000hzuk"/>
    <s v="2022-09-13T06:22:11.040Z"/>
    <s v="229 km SE of Port Blair, India"/>
    <s v="earthquake"/>
    <n v="6.1"/>
    <n v="1.8"/>
    <n v="0.105"/>
    <n v="27"/>
    <s v="reviewed"/>
    <s v="us"/>
    <s v="us"/>
  </r>
  <r>
    <s v="2022-07-04T19:36:57.000Z"/>
    <n v="10.2638"/>
    <n v="93.922399999999996"/>
    <n v="10"/>
    <n v="5"/>
    <x v="0"/>
    <n v="53"/>
    <n v="67"/>
    <n v="1.8029999999999999"/>
    <n v="0.92"/>
    <s v="us"/>
    <s v="us6000hzue"/>
    <s v="2022-09-13T06:22:10.040Z"/>
    <s v="201 km SE of Port Blair, India"/>
    <s v="earthquake"/>
    <n v="8.3000000000000007"/>
    <n v="1.9"/>
    <n v="0.08"/>
    <n v="50"/>
    <s v="reviewed"/>
    <s v="us"/>
    <s v="us"/>
  </r>
  <r>
    <s v="2022-07-04T19:16:36.014Z"/>
    <n v="10.3725"/>
    <n v="93.686599999999999"/>
    <n v="10"/>
    <n v="4.5999999999999996"/>
    <x v="0"/>
    <n v="29"/>
    <n v="153"/>
    <n v="1.5760000000000001"/>
    <n v="0.9"/>
    <s v="us"/>
    <s v="us6000hzua"/>
    <s v="2022-09-13T06:22:09.040Z"/>
    <s v="176 km SE of Port Blair, India"/>
    <s v="earthquake"/>
    <n v="7.53"/>
    <n v="1.911"/>
    <n v="0.107"/>
    <n v="26"/>
    <s v="reviewed"/>
    <s v="us"/>
    <s v="us"/>
  </r>
  <r>
    <s v="2022-07-04T18:33:26.316Z"/>
    <n v="10.163600000000001"/>
    <n v="94.102400000000003"/>
    <n v="10"/>
    <n v="4.2"/>
    <x v="0"/>
    <n v="23"/>
    <n v="178"/>
    <n v="1.9950000000000001"/>
    <n v="1"/>
    <s v="us"/>
    <s v="us6000i0vx"/>
    <s v="2022-09-13T06:24:45.040Z"/>
    <s v="222 km SE of Port Blair, India"/>
    <s v="earthquake"/>
    <n v="9.17"/>
    <n v="1.956"/>
    <n v="0.159"/>
    <n v="11"/>
    <s v="reviewed"/>
    <s v="us"/>
    <s v="us"/>
  </r>
  <r>
    <s v="2022-07-04T18:07:44.228Z"/>
    <n v="10.4137"/>
    <n v="94.228700000000003"/>
    <n v="10"/>
    <n v="4.7"/>
    <x v="0"/>
    <n v="61"/>
    <n v="89"/>
    <n v="1.91"/>
    <n v="0.77"/>
    <s v="us"/>
    <s v="us6000hzu3"/>
    <s v="2022-09-13T06:22:08.040Z"/>
    <s v="213 km SE of Port Blair, India"/>
    <s v="earthquake"/>
    <n v="6.7"/>
    <n v="1.8"/>
    <n v="8.7999999999999995E-2"/>
    <n v="39"/>
    <s v="reviewed"/>
    <s v="us"/>
    <s v="us"/>
  </r>
  <r>
    <s v="2022-07-04T18:04:26.023Z"/>
    <n v="10.242900000000001"/>
    <n v="94.102699999999999"/>
    <n v="10"/>
    <n v="4.8"/>
    <x v="0"/>
    <n v="57"/>
    <n v="107"/>
    <n v="1.9359999999999999"/>
    <n v="0.71"/>
    <s v="us"/>
    <s v="us6000i0w4"/>
    <s v="2022-09-13T06:24:47.040Z"/>
    <s v="Andaman Islands, India region"/>
    <s v="earthquake"/>
    <n v="4.4000000000000004"/>
    <n v="1.8"/>
    <n v="9.1999999999999998E-2"/>
    <n v="36"/>
    <s v="reviewed"/>
    <s v="us"/>
    <s v="us"/>
  </r>
  <r>
    <s v="2022-07-04T18:03:50.250Z"/>
    <n v="10.4139"/>
    <n v="94.244200000000006"/>
    <n v="10"/>
    <n v="4.0999999999999996"/>
    <x v="0"/>
    <n v="19"/>
    <n v="167"/>
    <n v="1.921"/>
    <n v="0.7"/>
    <s v="us"/>
    <s v="us6000i0x1"/>
    <s v="2022-09-13T06:24:54.040Z"/>
    <s v="214 km SE of Port Blair, India"/>
    <s v="earthquake"/>
    <n v="6.4"/>
    <n v="1.9"/>
    <n v="0.185"/>
    <n v="9"/>
    <s v="reviewed"/>
    <s v="us"/>
    <s v="us"/>
  </r>
  <r>
    <s v="2022-07-04T17:31:21.363Z"/>
    <n v="10.430400000000001"/>
    <n v="94.250399999999999"/>
    <n v="10"/>
    <n v="4.9000000000000004"/>
    <x v="0"/>
    <n v="63"/>
    <n v="101"/>
    <n v="1.915"/>
    <n v="0.87"/>
    <s v="us"/>
    <s v="us6000hztp"/>
    <s v="2022-09-13T06:22:06.040Z"/>
    <s v="213 km SE of Port Blair, India"/>
    <s v="earthquake"/>
    <n v="7.8"/>
    <n v="1.8"/>
    <n v="0.06"/>
    <n v="86"/>
    <s v="reviewed"/>
    <s v="us"/>
    <s v="us"/>
  </r>
  <r>
    <s v="2022-07-04T15:13:07.749Z"/>
    <n v="10.3736"/>
    <n v="94.244"/>
    <n v="10"/>
    <n v="4.2"/>
    <x v="0"/>
    <n v="23"/>
    <n v="179"/>
    <n v="1.9470000000000001"/>
    <n v="0.8"/>
    <s v="us"/>
    <s v="us6000i0vv"/>
    <s v="2022-09-13T06:24:44.040Z"/>
    <s v="217 km SE of Port Blair, India"/>
    <s v="earthquake"/>
    <n v="9.3000000000000007"/>
    <n v="1.7"/>
    <n v="0.17599999999999999"/>
    <n v="9"/>
    <s v="reviewed"/>
    <s v="us"/>
    <s v="us"/>
  </r>
  <r>
    <s v="2022-07-04T15:03:43.220Z"/>
    <n v="10.3123"/>
    <n v="94.128600000000006"/>
    <n v="10"/>
    <n v="4.4000000000000004"/>
    <x v="0"/>
    <n v="30"/>
    <n v="167"/>
    <n v="1.905"/>
    <n v="0.32"/>
    <s v="us"/>
    <s v="us6000i0vp"/>
    <s v="2022-09-13T06:24:42.040Z"/>
    <s v="212 km SE of Port Blair, India"/>
    <s v="earthquake"/>
    <n v="9.3000000000000007"/>
    <n v="1.9"/>
    <n v="0.14299999999999999"/>
    <n v="16"/>
    <s v="reviewed"/>
    <s v="us"/>
    <s v="us"/>
  </r>
  <r>
    <s v="2022-07-04T14:19:39.150Z"/>
    <n v="9.9626999999999999"/>
    <n v="94.136300000000006"/>
    <n v="10"/>
    <n v="4.5"/>
    <x v="0"/>
    <n v="38"/>
    <n v="206"/>
    <n v="2.1680000000000001"/>
    <n v="0.76"/>
    <s v="us"/>
    <s v="us6000hzsh"/>
    <s v="2022-09-13T06:22:02.040Z"/>
    <s v="242 km SE of Port Blair, India"/>
    <s v="earthquake"/>
    <n v="10.199999999999999"/>
    <n v="1.9"/>
    <n v="0.11600000000000001"/>
    <n v="22"/>
    <s v="reviewed"/>
    <s v="us"/>
    <s v="us"/>
  </r>
  <r>
    <s v="2022-07-04T14:16:07.734Z"/>
    <n v="10.347899999999999"/>
    <n v="94.010900000000007"/>
    <n v="10"/>
    <n v="4.5"/>
    <x v="0"/>
    <n v="38"/>
    <n v="70"/>
    <n v="1.7989999999999999"/>
    <n v="0.28000000000000003"/>
    <s v="us"/>
    <s v="us6000hzri"/>
    <s v="2022-09-13T06:21:59.040Z"/>
    <s v="Andaman Islands, India region"/>
    <s v="earthquake"/>
    <n v="6.6"/>
    <n v="1.7"/>
    <n v="0.121"/>
    <n v="20"/>
    <s v="reviewed"/>
    <s v="us"/>
    <s v="us"/>
  </r>
  <r>
    <s v="2022-07-04T13:48:36.387Z"/>
    <n v="10.3415"/>
    <n v="94.142099999999999"/>
    <n v="10"/>
    <n v="4.2"/>
    <x v="0"/>
    <n v="21"/>
    <n v="265"/>
    <n v="1.8939999999999999"/>
    <n v="0.52"/>
    <s v="us"/>
    <s v="us6000i0vj"/>
    <s v="2022-09-13T06:24:40.040Z"/>
    <s v="Andaman Islands, India region"/>
    <s v="earthquake"/>
    <n v="11.9"/>
    <n v="2"/>
    <n v="0.159"/>
    <n v="11"/>
    <s v="reviewed"/>
    <s v="us"/>
    <s v="us"/>
  </r>
  <r>
    <s v="2022-07-04T12:56:53.028Z"/>
    <n v="10.4368"/>
    <n v="94.179100000000005"/>
    <n v="10"/>
    <n v="4.3"/>
    <x v="0"/>
    <n v="25"/>
    <n v="179"/>
    <n v="1.8580000000000001"/>
    <n v="0.4"/>
    <s v="us"/>
    <s v="us6000i0ve"/>
    <s v="2022-09-13T06:24:38.040Z"/>
    <s v="207 km SE of Port Blair, India"/>
    <s v="earthquake"/>
    <n v="9.6"/>
    <n v="1.8"/>
    <n v="0.14799999999999999"/>
    <n v="13"/>
    <s v="reviewed"/>
    <s v="us"/>
    <s v="us"/>
  </r>
  <r>
    <s v="2022-07-04T12:51:33.584Z"/>
    <n v="10.2341"/>
    <n v="94.2256"/>
    <n v="10"/>
    <n v="4.5"/>
    <x v="0"/>
    <n v="41"/>
    <n v="158"/>
    <n v="2.028"/>
    <n v="0.45"/>
    <s v="us"/>
    <s v="us6000hzr6"/>
    <s v="2022-09-13T06:21:58.040Z"/>
    <s v="226 km SE of Port Blair, India"/>
    <s v="earthquake"/>
    <n v="7.9"/>
    <n v="1.9"/>
    <n v="0.106"/>
    <n v="26"/>
    <s v="reviewed"/>
    <s v="us"/>
    <s v="us"/>
  </r>
  <r>
    <s v="2022-07-04T12:20:35.476Z"/>
    <n v="10.1412"/>
    <n v="94.232500000000002"/>
    <n v="10"/>
    <n v="4.5999999999999996"/>
    <x v="0"/>
    <n v="53"/>
    <n v="78"/>
    <n v="5.516"/>
    <n v="0.5"/>
    <s v="us"/>
    <s v="us6000hzr2"/>
    <s v="2022-09-13T06:21:56.040Z"/>
    <s v="234 km SE of Port Blair, India"/>
    <s v="earthquake"/>
    <n v="7.3"/>
    <n v="1.8"/>
    <n v="8.5999999999999993E-2"/>
    <n v="40"/>
    <s v="reviewed"/>
    <s v="us"/>
    <s v="us"/>
  </r>
  <r>
    <s v="2022-07-04T11:48:11.309Z"/>
    <n v="10.394399999999999"/>
    <n v="94.2851"/>
    <n v="10"/>
    <n v="5"/>
    <x v="0"/>
    <n v="87"/>
    <n v="85"/>
    <n v="5.54"/>
    <n v="0.64"/>
    <s v="us"/>
    <s v="us6000hzqu"/>
    <s v="2022-09-13T06:21:55.040Z"/>
    <s v="219 km SE of Port Blair, India"/>
    <s v="earthquake"/>
    <n v="8.4"/>
    <n v="1.9"/>
    <n v="5.0999999999999997E-2"/>
    <n v="122"/>
    <s v="reviewed"/>
    <s v="us"/>
    <s v="us"/>
  </r>
  <r>
    <s v="2022-07-04T11:15:37.887Z"/>
    <n v="10.4407"/>
    <n v="94.281499999999994"/>
    <n v="10"/>
    <n v="4.0999999999999996"/>
    <x v="0"/>
    <n v="23"/>
    <n v="178"/>
    <n v="5.5579999999999998"/>
    <n v="0.28000000000000003"/>
    <s v="us"/>
    <s v="us6000i0vr"/>
    <s v="2022-09-13T06:24:43.040Z"/>
    <s v="215 km SE of Port Blair, India"/>
    <s v="earthquake"/>
    <n v="12"/>
    <n v="1.6"/>
    <n v="0.158"/>
    <n v="11"/>
    <s v="reviewed"/>
    <s v="us"/>
    <s v="us"/>
  </r>
  <r>
    <s v="2022-07-04T10:37:16.873Z"/>
    <n v="36.504600000000003"/>
    <n v="83.389899999999997"/>
    <n v="10"/>
    <n v="4.5"/>
    <x v="0"/>
    <n v="47"/>
    <n v="48"/>
    <n v="6.7859999999999996"/>
    <n v="1.1299999999999999"/>
    <s v="us"/>
    <s v="us6000hzqg"/>
    <s v="2022-09-13T06:21:55.040Z"/>
    <s v="southern Xinjiang, China"/>
    <s v="earthquake"/>
    <n v="8.83"/>
    <n v="1.841"/>
    <n v="6.9000000000000006E-2"/>
    <n v="62"/>
    <s v="reviewed"/>
    <s v="us"/>
    <s v="us"/>
  </r>
  <r>
    <s v="2022-07-04T10:09:05.632Z"/>
    <n v="10.4709"/>
    <n v="94.182199999999995"/>
    <n v="10"/>
    <n v="4.5"/>
    <x v="0"/>
    <n v="35"/>
    <n v="161"/>
    <n v="1.8380000000000001"/>
    <n v="0.89"/>
    <s v="us"/>
    <s v="us6000hzqc"/>
    <s v="2022-09-13T06:21:54.040Z"/>
    <s v="Andaman Islands, India region"/>
    <s v="earthquake"/>
    <n v="8.58"/>
    <n v="1.895"/>
    <n v="0.10100000000000001"/>
    <n v="29"/>
    <s v="reviewed"/>
    <s v="us"/>
    <s v="us"/>
  </r>
  <r>
    <s v="2022-07-04T09:55:18.979Z"/>
    <n v="10.3591"/>
    <n v="94.196399999999997"/>
    <n v="10"/>
    <n v="5"/>
    <x v="1"/>
    <n v="72"/>
    <n v="58"/>
    <n v="1.9219999999999999"/>
    <n v="0.5"/>
    <s v="us"/>
    <s v="us6000hzq5"/>
    <s v="2022-09-13T06:21:53.040Z"/>
    <s v="Andaman Islands, India region"/>
    <s v="earthquake"/>
    <n v="5.42"/>
    <n v="1.772"/>
    <n v="8.5999999999999993E-2"/>
    <n v="13"/>
    <s v="reviewed"/>
    <s v="us"/>
    <s v="us"/>
  </r>
  <r>
    <s v="2022-07-04T09:46:49.717Z"/>
    <n v="10.4254"/>
    <n v="94.234200000000001"/>
    <n v="10"/>
    <n v="4.5"/>
    <x v="0"/>
    <n v="32"/>
    <n v="175"/>
    <n v="1.9059999999999999"/>
    <n v="0.62"/>
    <s v="us"/>
    <s v="us6000i0v5"/>
    <s v="2022-09-13T06:24:38.040Z"/>
    <s v="212 km SE of Port Blair, India"/>
    <s v="earthquake"/>
    <n v="4.9000000000000004"/>
    <n v="1.9"/>
    <n v="0.128"/>
    <n v="22"/>
    <s v="reviewed"/>
    <s v="us"/>
    <s v="us"/>
  </r>
  <r>
    <s v="2022-07-04T09:32:33.341Z"/>
    <n v="10.3642"/>
    <n v="94.174400000000006"/>
    <n v="10"/>
    <n v="4.7"/>
    <x v="0"/>
    <n v="46"/>
    <n v="87"/>
    <n v="1.903"/>
    <n v="0.61"/>
    <s v="us"/>
    <s v="us6000hzq2"/>
    <s v="2022-09-13T06:21:53.040Z"/>
    <s v="212 km SE of Port Blair, India"/>
    <s v="earthquake"/>
    <n v="7.82"/>
    <n v="1.4390000000000001"/>
    <n v="0.10199999999999999"/>
    <n v="29"/>
    <s v="reviewed"/>
    <s v="us"/>
    <s v="us"/>
  </r>
  <r>
    <s v="2022-07-04T09:11:06.457Z"/>
    <n v="10.2576"/>
    <n v="93.859099999999998"/>
    <n v="10"/>
    <n v="4.3"/>
    <x v="0"/>
    <n v="25"/>
    <n v="118"/>
    <n v="1.7689999999999999"/>
    <n v="0.95"/>
    <s v="us"/>
    <s v="us6000i0vm"/>
    <s v="2022-09-13T06:24:41.040Z"/>
    <s v="197 km SE of Port Blair, India"/>
    <s v="earthquake"/>
    <n v="7"/>
    <n v="1.9"/>
    <n v="0.20200000000000001"/>
    <n v="10"/>
    <s v="reviewed"/>
    <s v="us"/>
    <s v="us"/>
  </r>
  <r>
    <s v="2022-07-04T09:07:03.697Z"/>
    <n v="10.3072"/>
    <n v="94.143699999999995"/>
    <n v="10"/>
    <n v="5"/>
    <x v="1"/>
    <n v="77"/>
    <n v="57"/>
    <n v="1.92"/>
    <n v="1"/>
    <s v="us"/>
    <s v="us6000hzpu"/>
    <s v="2022-09-13T06:21:51.040Z"/>
    <s v="214 km SE of Port Blair, India"/>
    <s v="earthquake"/>
    <n v="7.09"/>
    <n v="1.772"/>
    <n v="8.5999999999999993E-2"/>
    <n v="13"/>
    <s v="reviewed"/>
    <s v="us"/>
    <s v="us"/>
  </r>
  <r>
    <s v="2022-07-04T08:54:19.874Z"/>
    <n v="10.549099999999999"/>
    <n v="93.988299999999995"/>
    <n v="10"/>
    <n v="4.2"/>
    <x v="0"/>
    <n v="19"/>
    <n v="178"/>
    <n v="1.6439999999999999"/>
    <n v="0.42"/>
    <s v="us"/>
    <s v="us6000i0v3"/>
    <s v="2022-09-13T06:24:36.040Z"/>
    <s v="183 km SE of Port Blair, India"/>
    <s v="earthquake"/>
    <n v="6.71"/>
    <n v="1.9410000000000001"/>
    <n v="0.19900000000000001"/>
    <n v="7"/>
    <s v="reviewed"/>
    <s v="us"/>
    <s v="us"/>
  </r>
  <r>
    <s v="2022-07-04T08:53:26.096Z"/>
    <n v="10.3254"/>
    <n v="94.010099999999994"/>
    <n v="10"/>
    <n v="4.3"/>
    <x v="0"/>
    <n v="21"/>
    <n v="159"/>
    <n v="1.8149999999999999"/>
    <n v="0.32"/>
    <s v="us"/>
    <s v="us6000i0uy"/>
    <s v="2022-09-13T06:24:34.040Z"/>
    <s v="202 km SE of Port Blair, India"/>
    <s v="earthquake"/>
    <n v="6.17"/>
    <n v="1.891"/>
    <n v="0.20100000000000001"/>
    <n v="7"/>
    <s v="reviewed"/>
    <s v="us"/>
    <s v="us"/>
  </r>
  <r>
    <s v="2022-07-04T08:46:51.549Z"/>
    <n v="10.185499999999999"/>
    <n v="94.0655"/>
    <n v="10"/>
    <n v="4.3"/>
    <x v="0"/>
    <n v="32"/>
    <n v="87"/>
    <n v="1.954"/>
    <n v="0.52"/>
    <s v="us"/>
    <s v="us6000i0ux"/>
    <s v="2022-09-13T06:24:33.040Z"/>
    <s v="218 km SE of Port Blair, India"/>
    <s v="earthquake"/>
    <n v="5.17"/>
    <n v="1.752"/>
    <n v="0.154"/>
    <n v="12"/>
    <s v="reviewed"/>
    <s v="us"/>
    <s v="us"/>
  </r>
  <r>
    <s v="2022-07-04T08:40:50.995Z"/>
    <n v="10.298"/>
    <n v="94.139300000000006"/>
    <n v="10"/>
    <n v="4.0999999999999996"/>
    <x v="0"/>
    <n v="21"/>
    <n v="178"/>
    <n v="1.923"/>
    <n v="0.26"/>
    <s v="us"/>
    <s v="us6000i0v1"/>
    <s v="2022-09-13T06:24:35.040Z"/>
    <s v="214 km SE of Port Blair, India"/>
    <s v="earthquake"/>
    <n v="9.3000000000000007"/>
    <n v="1.88"/>
    <n v="0.185"/>
    <n v="8"/>
    <s v="reviewed"/>
    <s v="us"/>
    <s v="us"/>
  </r>
  <r>
    <s v="2022-07-04T08:36:19.007Z"/>
    <n v="10.4305"/>
    <n v="94.141300000000001"/>
    <n v="10"/>
    <n v="5.0999999999999996"/>
    <x v="0"/>
    <n v="116"/>
    <n v="69"/>
    <n v="1.8340000000000001"/>
    <n v="0.5"/>
    <s v="us"/>
    <s v="us6000hzpp"/>
    <s v="2022-09-13T06:21:50.040Z"/>
    <s v="204 km SE of Port Blair, India"/>
    <s v="earthquake"/>
    <n v="6.1"/>
    <n v="1.7809999999999999"/>
    <n v="4.3999999999999997E-2"/>
    <n v="164"/>
    <s v="reviewed"/>
    <s v="us"/>
    <s v="us"/>
  </r>
  <r>
    <s v="2022-07-04T08:31:12.958Z"/>
    <n v="10.312900000000001"/>
    <n v="94.103499999999997"/>
    <n v="10"/>
    <n v="4.5"/>
    <x v="0"/>
    <n v="52"/>
    <n v="100"/>
    <n v="1.8879999999999999"/>
    <n v="0.46"/>
    <s v="us"/>
    <s v="us6000i0uv"/>
    <s v="2022-09-13T06:24:32.040Z"/>
    <s v="210 km SE of Port Blair, India"/>
    <s v="earthquake"/>
    <n v="7.87"/>
    <n v="1.8759999999999999"/>
    <n v="0.10100000000000001"/>
    <n v="29"/>
    <s v="reviewed"/>
    <s v="us"/>
    <s v="us"/>
  </r>
  <r>
    <s v="2022-07-04T08:25:27.023Z"/>
    <n v="10.2936"/>
    <n v="94.204599999999999"/>
    <n v="10"/>
    <n v="4.4000000000000004"/>
    <x v="0"/>
    <n v="46"/>
    <n v="85"/>
    <n v="1.972"/>
    <n v="0.43"/>
    <s v="us"/>
    <s v="us6000hzpl"/>
    <s v="2022-09-13T06:21:49.040Z"/>
    <s v="220 km SE of Port Blair, India"/>
    <s v="earthquake"/>
    <n v="3.12"/>
    <n v="1.88"/>
    <n v="0.109"/>
    <n v="24"/>
    <s v="reviewed"/>
    <s v="us"/>
    <s v="us"/>
  </r>
  <r>
    <s v="2022-07-04T08:02:38.928Z"/>
    <n v="10.318099999999999"/>
    <n v="94.033000000000001"/>
    <n v="10"/>
    <n v="4.8"/>
    <x v="0"/>
    <n v="97"/>
    <n v="64"/>
    <n v="5.8230000000000004"/>
    <n v="0.54"/>
    <s v="us"/>
    <s v="us6000hzpi"/>
    <s v="2022-09-13T06:21:49.040Z"/>
    <s v="204 km SE of Port Blair, India"/>
    <s v="earthquake"/>
    <n v="6.64"/>
    <n v="1.841"/>
    <n v="6.6000000000000003E-2"/>
    <n v="74"/>
    <s v="reviewed"/>
    <s v="us"/>
    <s v="us"/>
  </r>
  <r>
    <s v="2022-07-04T08:01:24.837Z"/>
    <n v="10.3636"/>
    <n v="93.976399999999998"/>
    <n v="10"/>
    <n v="4.2"/>
    <x v="0"/>
    <n v="28"/>
    <n v="170"/>
    <n v="5.8209999999999997"/>
    <n v="0.61"/>
    <s v="us"/>
    <s v="us6000i0us"/>
    <s v="2022-09-13T06:24:31.040Z"/>
    <s v="197 km SE of Port Blair, India"/>
    <s v="earthquake"/>
    <n v="8.1999999999999993"/>
    <n v="1.9379999999999999"/>
    <n v="0.121"/>
    <n v="19"/>
    <s v="reviewed"/>
    <s v="us"/>
    <s v="us"/>
  </r>
  <r>
    <s v="2022-07-04T07:29:30.021Z"/>
    <n v="10.477600000000001"/>
    <n v="94.157600000000002"/>
    <n v="10"/>
    <n v="4.3"/>
    <x v="0"/>
    <n v="22"/>
    <n v="158"/>
    <n v="1.8149999999999999"/>
    <n v="0.94"/>
    <s v="us"/>
    <s v="us6000i0un"/>
    <s v="2022-09-13T06:24:31.040Z"/>
    <s v="202 km SE of Port Blair, India"/>
    <s v="earthquake"/>
    <n v="8.6"/>
    <n v="1.9"/>
    <n v="0.17699999999999999"/>
    <n v="9"/>
    <s v="reviewed"/>
    <s v="us"/>
    <s v="us"/>
  </r>
  <r>
    <s v="2022-07-04T07:21:12.801Z"/>
    <n v="10.4084"/>
    <n v="94.174999999999997"/>
    <n v="10"/>
    <n v="4.3"/>
    <x v="0"/>
    <n v="32"/>
    <n v="131"/>
    <n v="5.6479999999999997"/>
    <n v="0.28999999999999998"/>
    <s v="us"/>
    <s v="us6000i0vf"/>
    <s v="2022-09-13T06:24:39.040Z"/>
    <s v="209 km SE of Port Blair, India"/>
    <s v="earthquake"/>
    <n v="7"/>
    <n v="1.742"/>
    <n v="0.14199999999999999"/>
    <n v="14"/>
    <s v="reviewed"/>
    <s v="us"/>
    <s v="us"/>
  </r>
  <r>
    <s v="2022-07-04T06:17:45.344Z"/>
    <n v="10.5715"/>
    <n v="94.548599999999993"/>
    <n v="10"/>
    <n v="4.2"/>
    <x v="0"/>
    <n v="15"/>
    <n v="168"/>
    <n v="2.073"/>
    <n v="0.32"/>
    <s v="us"/>
    <s v="us6000i0v4"/>
    <s v="2022-09-13T06:24:37.040Z"/>
    <s v="231 km ESE of Port Blair, India"/>
    <s v="earthquake"/>
    <n v="10.7"/>
    <n v="1.956"/>
    <n v="0.2"/>
    <n v="8"/>
    <s v="reviewed"/>
    <s v="us"/>
    <s v="us"/>
  </r>
  <r>
    <s v="2022-07-04T05:59:26.188Z"/>
    <n v="10.266"/>
    <n v="94.075900000000004"/>
    <n v="10"/>
    <n v="4.3"/>
    <x v="0"/>
    <n v="30"/>
    <n v="175"/>
    <n v="1.9019999999999999"/>
    <n v="0.19"/>
    <s v="us"/>
    <s v="us6000i0ul"/>
    <s v="2022-09-13T06:24:30.040Z"/>
    <s v="Andaman Islands, India region"/>
    <s v="earthquake"/>
    <n v="9.23"/>
    <n v="1.925"/>
    <n v="0.14799999999999999"/>
    <n v="13"/>
    <s v="reviewed"/>
    <s v="us"/>
    <s v="us"/>
  </r>
  <r>
    <s v="2022-07-04T05:35:51.743Z"/>
    <n v="10.3658"/>
    <n v="94.074200000000005"/>
    <n v="10"/>
    <n v="4.7"/>
    <x v="0"/>
    <n v="75"/>
    <n v="102"/>
    <n v="1.83"/>
    <n v="0.38"/>
    <s v="us"/>
    <s v="us6000hznv"/>
    <s v="2022-09-13T06:21:47.040Z"/>
    <s v="204 km SE of Port Blair, India"/>
    <s v="earthquake"/>
    <n v="5.46"/>
    <n v="1.7629999999999999"/>
    <n v="7.3999999999999996E-2"/>
    <n v="56"/>
    <s v="reviewed"/>
    <s v="us"/>
    <s v="us"/>
  </r>
  <r>
    <s v="2022-07-04T05:04:49.855Z"/>
    <n v="10.3683"/>
    <n v="94.070999999999998"/>
    <n v="10"/>
    <n v="4.0999999999999996"/>
    <x v="0"/>
    <n v="25"/>
    <n v="159"/>
    <n v="5.7329999999999997"/>
    <n v="0.39"/>
    <s v="us"/>
    <s v="us6000i0uh"/>
    <s v="2022-09-13T06:24:30.040Z"/>
    <s v="203 km SE of Port Blair, India"/>
    <s v="earthquake"/>
    <n v="11.72"/>
    <n v="1.9259999999999999"/>
    <n v="0.151"/>
    <n v="12"/>
    <s v="reviewed"/>
    <s v="us"/>
    <s v="us"/>
  </r>
  <r>
    <s v="2022-07-03T09:43:15.098Z"/>
    <n v="37.336799999999997"/>
    <n v="71.873000000000005"/>
    <n v="166.86"/>
    <n v="4"/>
    <x v="0"/>
    <n v="50"/>
    <n v="106"/>
    <n v="1.056"/>
    <n v="0.44"/>
    <s v="us"/>
    <s v="us6000hziq"/>
    <s v="2022-09-13T06:21:29.040Z"/>
    <s v="33 km ESE of Khorugh, Tajikistan"/>
    <s v="earthquake"/>
    <n v="8.8000000000000007"/>
    <n v="8.6"/>
    <n v="0.1"/>
    <n v="27"/>
    <s v="reviewed"/>
    <s v="us"/>
    <s v="us"/>
  </r>
  <r>
    <s v="2022-07-03T02:26:12.521Z"/>
    <n v="19.563600000000001"/>
    <n v="94.860500000000002"/>
    <n v="10"/>
    <n v="5.0999999999999996"/>
    <x v="1"/>
    <n v="109"/>
    <n v="28"/>
    <n v="1.222"/>
    <n v="1.05"/>
    <s v="us"/>
    <s v="us6000hzh5"/>
    <s v="2022-09-13T06:21:22.040Z"/>
    <s v="43 km WNW of Myaydo, Myanmar"/>
    <s v="earthquake"/>
    <n v="3.42"/>
    <n v="1.6719999999999999"/>
    <n v="9.8000000000000004E-2"/>
    <n v="10"/>
    <s v="reviewed"/>
    <s v="us"/>
    <s v="us"/>
  </r>
  <r>
    <s v="2022-07-03T00:11:05.317Z"/>
    <n v="4.4520999999999997"/>
    <n v="96.472999999999999"/>
    <n v="5.55"/>
    <n v="4.9000000000000004"/>
    <x v="0"/>
    <n v="85"/>
    <n v="56"/>
    <n v="0.90400000000000003"/>
    <n v="0.79"/>
    <s v="us"/>
    <s v="us6000hzh9"/>
    <s v="2022-09-13T06:21:22.040Z"/>
    <s v="51 km NE of Meulaboh, Indonesia"/>
    <s v="earthquake"/>
    <n v="4.5"/>
    <n v="4.2"/>
    <n v="7.1999999999999995E-2"/>
    <n v="63"/>
    <s v="reviewed"/>
    <s v="us"/>
    <s v="us"/>
  </r>
  <r>
    <s v="2022-07-03T00:10:35.763Z"/>
    <n v="4.4752000000000001"/>
    <n v="96.334100000000007"/>
    <n v="13.933999999999999"/>
    <n v="4.4000000000000004"/>
    <x v="0"/>
    <n v="29"/>
    <n v="80"/>
    <n v="0.96599999999999997"/>
    <n v="0.6"/>
    <s v="us"/>
    <s v="us6000hzgp"/>
    <s v="2022-09-13T06:21:16.040Z"/>
    <s v="43 km NNE of Meulaboh, Indonesia"/>
    <s v="earthquake"/>
    <n v="6.03"/>
    <n v="4.3339999999999996"/>
    <n v="0.13400000000000001"/>
    <n v="16"/>
    <s v="reviewed"/>
    <s v="us"/>
    <s v="us"/>
  </r>
  <r>
    <s v="2022-07-02T01:50:04.047Z"/>
    <n v="6.8776999999999999"/>
    <n v="94.483900000000006"/>
    <n v="107.84"/>
    <n v="4.2"/>
    <x v="0"/>
    <n v="19"/>
    <n v="136"/>
    <n v="2.9460000000000002"/>
    <n v="0.88"/>
    <s v="us"/>
    <s v="us6000i0ju"/>
    <s v="2022-09-13T06:23:37.040Z"/>
    <s v="142 km NW of Sabang, Indonesia"/>
    <s v="earthquake"/>
    <n v="10.8"/>
    <n v="8.9"/>
    <n v="0.215"/>
    <n v="7"/>
    <s v="reviewed"/>
    <s v="us"/>
    <s v="us"/>
  </r>
  <r>
    <s v="2022-07-01T23:09:30.765Z"/>
    <n v="27.126000000000001"/>
    <n v="62.818800000000003"/>
    <n v="10"/>
    <n v="4.3"/>
    <x v="0"/>
    <n v="20"/>
    <n v="229"/>
    <n v="6.3330000000000002"/>
    <n v="0.46"/>
    <s v="us"/>
    <s v="us6000i0as"/>
    <s v="2022-09-03T21:03:30.040Z"/>
    <s v="126 km N of Turbat, Pakistan"/>
    <s v="earthquake"/>
    <n v="6.7"/>
    <n v="2"/>
    <n v="0.16900000000000001"/>
    <n v="10"/>
    <s v="reviewed"/>
    <s v="us"/>
    <s v="us"/>
  </r>
  <r>
    <s v="2022-07-01T21:23:45.408Z"/>
    <n v="27.0855"/>
    <n v="89.098100000000002"/>
    <n v="10"/>
    <n v="4.2"/>
    <x v="0"/>
    <n v="23"/>
    <n v="78"/>
    <n v="3.4670000000000001"/>
    <n v="0.45"/>
    <s v="us"/>
    <s v="us6000hz8t"/>
    <s v="2022-09-03T21:03:27.040Z"/>
    <s v="20 km N of Samtse, Bhutan"/>
    <s v="earthquake"/>
    <n v="11"/>
    <n v="2"/>
    <n v="0.14599999999999999"/>
    <n v="13"/>
    <s v="reviewed"/>
    <s v="us"/>
    <s v="us"/>
  </r>
  <r>
    <s v="2022-07-01T20:13:12.424Z"/>
    <n v="37.484400000000001"/>
    <n v="78.653899999999993"/>
    <n v="10"/>
    <n v="5"/>
    <x v="0"/>
    <n v="123"/>
    <n v="51"/>
    <n v="4.2889999999999997"/>
    <n v="0.45"/>
    <s v="us"/>
    <s v="us6000hz80"/>
    <s v="2022-09-03T21:03:27.040Z"/>
    <s v="24 km NNW of Zangguy, China"/>
    <s v="earthquake"/>
    <n v="7.8"/>
    <n v="1.8"/>
    <n v="4.2000000000000003E-2"/>
    <n v="184"/>
    <s v="reviewed"/>
    <s v="us"/>
    <s v="us"/>
  </r>
  <r>
    <s v="2022-07-01T18:29:53.402Z"/>
    <n v="27.150500000000001"/>
    <n v="89.283699999999996"/>
    <n v="10"/>
    <n v="4.2"/>
    <x v="0"/>
    <n v="19"/>
    <n v="143"/>
    <n v="3.6160000000000001"/>
    <n v="0.72"/>
    <s v="us"/>
    <s v="us6000hz6u"/>
    <s v="2022-09-03T21:03:27.040Z"/>
    <s v="22 km NNW of Daphu, Bhutan"/>
    <s v="earthquake"/>
    <n v="9.9"/>
    <n v="2"/>
    <n v="0.152"/>
    <n v="12"/>
    <s v="reviewed"/>
    <s v="us"/>
    <s v="us"/>
  </r>
  <r>
    <s v="2022-06-29T18:54:43.331Z"/>
    <n v="21.131900000000002"/>
    <n v="99.891099999999994"/>
    <n v="10"/>
    <n v="4.7"/>
    <x v="0"/>
    <n v="67"/>
    <n v="37"/>
    <n v="0.32"/>
    <n v="0.96"/>
    <s v="us"/>
    <s v="us6000hyji"/>
    <s v="2022-09-03T21:03:18.040Z"/>
    <s v="55 km S of K?ng Tung, Myanmar"/>
    <s v="earthquake"/>
    <n v="4.7"/>
    <n v="1.1000000000000001"/>
    <n v="7.3999999999999996E-2"/>
    <n v="55"/>
    <s v="reviewed"/>
    <s v="us"/>
    <s v="us"/>
  </r>
  <r>
    <s v="2022-06-29T18:01:58.223Z"/>
    <n v="23.229700000000001"/>
    <n v="94.501800000000003"/>
    <n v="95.51"/>
    <n v="4.5999999999999996"/>
    <x v="0"/>
    <n v="70"/>
    <n v="64"/>
    <n v="2.6920000000000002"/>
    <n v="0.88"/>
    <s v="us"/>
    <s v="us6000hyiz"/>
    <s v="2022-09-03T21:03:18.040Z"/>
    <s v="46 km SSE of Mawlaik, Myanmar"/>
    <s v="earthquake"/>
    <n v="4.4000000000000004"/>
    <n v="5.8"/>
    <n v="7.5999999999999998E-2"/>
    <n v="51"/>
    <s v="reviewed"/>
    <s v="us"/>
    <s v="us"/>
  </r>
  <r>
    <s v="2022-06-29T04:30:31.097Z"/>
    <n v="36.418399999999998"/>
    <n v="70.763300000000001"/>
    <n v="209.37299999999999"/>
    <n v="4.8"/>
    <x v="1"/>
    <n v="101"/>
    <n v="37"/>
    <n v="0.72199999999999998"/>
    <n v="0.76"/>
    <s v="us"/>
    <s v="us7000hl0x"/>
    <s v="2022-09-03T21:03:47.040Z"/>
    <s v="49 km S of Jurm, Afghanistan"/>
    <s v="earthquake"/>
    <n v="6.88"/>
    <n v="4.2809999999999997"/>
    <n v="9.8000000000000004E-2"/>
    <n v="10"/>
    <s v="reviewed"/>
    <s v="us"/>
    <s v="us"/>
  </r>
  <r>
    <s v="2022-06-27T22:49:50.675Z"/>
    <n v="28.8231"/>
    <n v="76.669200000000004"/>
    <n v="10"/>
    <n v="3.7"/>
    <x v="0"/>
    <n v="14"/>
    <n v="202"/>
    <n v="5.6239999999999997"/>
    <n v="0.44"/>
    <s v="us"/>
    <s v="us7000hkq7"/>
    <s v="2022-11-12T17:33:52.134Z"/>
    <s v="11 km SE of Rohtak, India"/>
    <s v="earthquake"/>
    <n v="8"/>
    <n v="2"/>
    <n v="0.251"/>
    <n v="4"/>
    <s v="reviewed"/>
    <s v="us"/>
    <s v="us"/>
  </r>
  <r>
    <s v="2022-06-25T21:12:01.215Z"/>
    <n v="36.486499999999999"/>
    <n v="70.816500000000005"/>
    <n v="145.65"/>
    <n v="3.5"/>
    <x v="0"/>
    <n v="15"/>
    <n v="110"/>
    <n v="0.66600000000000004"/>
    <n v="0.85"/>
    <s v="us"/>
    <s v="us7000hk8p"/>
    <s v="2022-09-03T21:03:39.040Z"/>
    <s v="Hindu Kush region, Afghanistan"/>
    <s v="earthquake"/>
    <n v="6.5"/>
    <n v="8.1999999999999993"/>
    <n v="0.28699999999999998"/>
    <n v="3"/>
    <s v="reviewed"/>
    <s v="us"/>
    <s v="us"/>
  </r>
  <r>
    <s v="2022-06-25T00:47:29.977Z"/>
    <n v="21.276900000000001"/>
    <n v="94.480999999999995"/>
    <n v="103.07"/>
    <n v="4"/>
    <x v="0"/>
    <n v="13"/>
    <n v="171"/>
    <n v="1.5860000000000001"/>
    <n v="0.48"/>
    <s v="us"/>
    <s v="us6000hysp"/>
    <s v="2022-09-03T21:03:20.040Z"/>
    <s v="54 km NW of Chauk, Myanmar"/>
    <s v="earthquake"/>
    <n v="10.1"/>
    <n v="11.6"/>
    <n v="0.29799999999999999"/>
    <n v="3"/>
    <s v="reviewed"/>
    <s v="us"/>
    <s v="us"/>
  </r>
  <r>
    <s v="2022-06-24T01:43:29.039Z"/>
    <n v="33.008299999999998"/>
    <n v="69.543800000000005"/>
    <n v="10"/>
    <n v="4.2"/>
    <x v="0"/>
    <n v="39"/>
    <n v="73"/>
    <n v="1.5840000000000001"/>
    <n v="0.84"/>
    <s v="us"/>
    <s v="us7000hjt5"/>
    <s v="2022-08-28T03:20:50.040Z"/>
    <s v="49 km W of Miran Shah, Pakistan"/>
    <s v="earthquake"/>
    <n v="5.4"/>
    <n v="1.9"/>
    <n v="0.112"/>
    <n v="24"/>
    <s v="reviewed"/>
    <s v="us"/>
    <s v="us"/>
  </r>
  <r>
    <s v="2022-06-23T03:56:52.409Z"/>
    <n v="36.515099999999997"/>
    <n v="70.510900000000007"/>
    <n v="220.16"/>
    <n v="4.3"/>
    <x v="0"/>
    <n v="23"/>
    <n v="71"/>
    <n v="0.61099999999999999"/>
    <n v="0.92"/>
    <s v="us"/>
    <s v="us7000hjha"/>
    <s v="2022-08-28T03:20:25.040Z"/>
    <s v="48 km SW of Jurm, Afghanistan"/>
    <s v="earthquake"/>
    <n v="8.5"/>
    <n v="5.6"/>
    <n v="0.217"/>
    <n v="6"/>
    <s v="reviewed"/>
    <s v="us"/>
    <s v="us"/>
  </r>
  <r>
    <s v="2022-06-23T01:48:58.334Z"/>
    <n v="36.468699999999998"/>
    <n v="70.728999999999999"/>
    <n v="214.33"/>
    <n v="4.2"/>
    <x v="0"/>
    <n v="27"/>
    <n v="112"/>
    <n v="0.66700000000000004"/>
    <n v="0.34"/>
    <s v="us"/>
    <s v="us7000hjgc"/>
    <s v="2022-08-28T03:20:22.040Z"/>
    <s v="44 km SSW of Jurm, Afghanistan"/>
    <s v="earthquake"/>
    <n v="6.2"/>
    <n v="7.1"/>
    <n v="0.216"/>
    <n v="8"/>
    <s v="reviewed"/>
    <s v="us"/>
    <s v="us"/>
  </r>
  <r>
    <s v="2022-06-22T22:11:46.712Z"/>
    <n v="28.374199999999998"/>
    <n v="83.824700000000007"/>
    <n v="10"/>
    <n v="4.5999999999999996"/>
    <x v="0"/>
    <n v="97"/>
    <n v="44"/>
    <n v="1.4059999999999999"/>
    <n v="0.46"/>
    <s v="us"/>
    <s v="us7000hjf5"/>
    <s v="2022-08-28T03:20:18.040Z"/>
    <s v="14 km ESE of Chitre, Nepal"/>
    <s v="earthquake"/>
    <n v="8.1"/>
    <n v="1.8"/>
    <n v="6.0999999999999999E-2"/>
    <n v="81"/>
    <s v="reviewed"/>
    <s v="us"/>
    <s v="us"/>
  </r>
  <r>
    <s v="2022-06-22T14:25:32.357Z"/>
    <n v="10.5852"/>
    <n v="91.612200000000001"/>
    <n v="10"/>
    <n v="4.5999999999999996"/>
    <x v="0"/>
    <n v="83"/>
    <n v="46"/>
    <n v="1.538"/>
    <n v="0.32"/>
    <s v="us"/>
    <s v="us7000hjal"/>
    <s v="2022-08-28T03:20:14.040Z"/>
    <s v="172 km SW of Port Blair, India"/>
    <s v="earthquake"/>
    <n v="6.2"/>
    <n v="1.8"/>
    <n v="7.5999999999999998E-2"/>
    <n v="52"/>
    <s v="reviewed"/>
    <s v="us"/>
    <s v="us"/>
  </r>
  <r>
    <s v="2022-06-22T06:48:07.428Z"/>
    <n v="2.0718000000000001"/>
    <n v="96.433499999999995"/>
    <n v="10"/>
    <n v="4.9000000000000004"/>
    <x v="0"/>
    <n v="49"/>
    <n v="97"/>
    <n v="1.3720000000000001"/>
    <n v="0.5"/>
    <s v="us"/>
    <s v="us7000hj8s"/>
    <s v="2022-08-28T03:20:05.040Z"/>
    <s v="45 km S of Sinabang, Indonesia"/>
    <s v="earthquake"/>
    <n v="7.6"/>
    <n v="1.9"/>
    <n v="9.0999999999999998E-2"/>
    <n v="38"/>
    <s v="reviewed"/>
    <s v="us"/>
    <s v="us"/>
  </r>
  <r>
    <s v="2022-06-21T21:50:24.948Z"/>
    <n v="32.999899999999997"/>
    <n v="69.509900000000002"/>
    <n v="10"/>
    <n v="4.5"/>
    <x v="0"/>
    <n v="91"/>
    <n v="46"/>
    <n v="1.585"/>
    <n v="0.65"/>
    <s v="us"/>
    <s v="us7000hj4i"/>
    <s v="2022-08-28T03:19:52.040Z"/>
    <s v="52 km W of Miran Shah, Pakistan"/>
    <s v="earthquake"/>
    <n v="7.9"/>
    <n v="1.8"/>
    <n v="6.5000000000000002E-2"/>
    <n v="68"/>
    <s v="reviewed"/>
    <s v="us"/>
    <s v="us"/>
  </r>
  <r>
    <s v="2022-06-21T20:54:34.410Z"/>
    <n v="33.020299999999999"/>
    <n v="69.463899999999995"/>
    <n v="4"/>
    <n v="6"/>
    <x v="1"/>
    <n v="206"/>
    <n v="15"/>
    <n v="1.5569999999999999"/>
    <n v="0.83"/>
    <s v="us"/>
    <s v="us7000hj3u"/>
    <s v="2023-02-01T23:54:11.900Z"/>
    <s v="55 km SW of Kh?st, Afghanistan"/>
    <s v="earthquake"/>
    <n v="6.65"/>
    <n v="1.667"/>
    <n v="9.8000000000000004E-2"/>
    <n v="10"/>
    <s v="reviewed"/>
    <s v="us"/>
    <s v="us"/>
  </r>
  <r>
    <s v="2022-06-21T19:08:15.930Z"/>
    <n v="2.0127000000000002"/>
    <n v="96.405900000000003"/>
    <n v="10"/>
    <n v="5"/>
    <x v="1"/>
    <n v="136"/>
    <n v="43"/>
    <n v="1.365"/>
    <n v="0.75"/>
    <s v="us"/>
    <s v="us7000hj2w"/>
    <s v="2022-08-28T03:19:48.040Z"/>
    <s v="Simeulue, Indonesia"/>
    <s v="earthquake"/>
    <n v="6.51"/>
    <n v="1.7410000000000001"/>
    <n v="8.3000000000000004E-2"/>
    <n v="14"/>
    <s v="reviewed"/>
    <s v="us"/>
    <s v="us"/>
  </r>
  <r>
    <s v="2022-06-21T01:45:48.714Z"/>
    <n v="10.576000000000001"/>
    <n v="91.58"/>
    <n v="10"/>
    <n v="4.2"/>
    <x v="0"/>
    <n v="26"/>
    <n v="126"/>
    <n v="1.5669999999999999"/>
    <n v="0.45"/>
    <s v="us"/>
    <s v="us7000hjyn"/>
    <s v="2022-08-28T03:19:29.040Z"/>
    <s v="175 km SW of Port Blair, India"/>
    <s v="earthquake"/>
    <n v="7.5"/>
    <n v="1.8"/>
    <n v="0.16600000000000001"/>
    <n v="10"/>
    <s v="reviewed"/>
    <s v="us"/>
    <s v="us"/>
  </r>
  <r>
    <s v="2022-06-21T00:49:18.013Z"/>
    <n v="36.419600000000003"/>
    <n v="70.800799999999995"/>
    <n v="116.41"/>
    <n v="4.0999999999999996"/>
    <x v="0"/>
    <n v="43"/>
    <n v="75"/>
    <n v="2.36"/>
    <n v="0.86"/>
    <s v="us"/>
    <s v="us7000hiv9"/>
    <s v="2022-08-28T03:19:27.040Z"/>
    <s v="49 km S of Jurm, Afghanistan"/>
    <s v="earthquake"/>
    <n v="6.8"/>
    <n v="7.8"/>
    <n v="0.112"/>
    <n v="22"/>
    <s v="reviewed"/>
    <s v="us"/>
    <s v="us"/>
  </r>
  <r>
    <s v="2022-06-20T05:01:39.694Z"/>
    <n v="2.2873000000000001"/>
    <n v="96.376000000000005"/>
    <n v="34.92"/>
    <n v="4.5999999999999996"/>
    <x v="0"/>
    <n v="68"/>
    <n v="177"/>
    <n v="1.546"/>
    <n v="0.37"/>
    <s v="us"/>
    <s v="us7000hin8"/>
    <s v="2022-08-28T03:19:08.040Z"/>
    <s v="Simeulue, Indonesia"/>
    <s v="earthquake"/>
    <n v="5.6"/>
    <n v="5.3"/>
    <n v="7.8E-2"/>
    <n v="51"/>
    <s v="reviewed"/>
    <s v="us"/>
    <s v="us"/>
  </r>
  <r>
    <s v="2022-06-19T22:40:54.988Z"/>
    <n v="27.425000000000001"/>
    <n v="103.6904"/>
    <n v="10"/>
    <n v="4.5999999999999996"/>
    <x v="0"/>
    <n v="58"/>
    <n v="43"/>
    <n v="5.8289999999999997"/>
    <n v="0.45"/>
    <s v="us"/>
    <s v="us7000hiln"/>
    <s v="2022-08-28T03:18:57.040Z"/>
    <s v="12 km NNW of Zhaotong, China"/>
    <s v="earthquake"/>
    <n v="8.6"/>
    <n v="1.9"/>
    <n v="5.8999999999999997E-2"/>
    <n v="86"/>
    <s v="reviewed"/>
    <s v="us"/>
    <s v="us"/>
  </r>
  <r>
    <s v="2022-06-17T12:25:14.704Z"/>
    <n v="36.368099999999998"/>
    <n v="71.117900000000006"/>
    <n v="89.766000000000005"/>
    <n v="4.8"/>
    <x v="1"/>
    <n v="126"/>
    <n v="45"/>
    <n v="0.872"/>
    <n v="0.57999999999999996"/>
    <s v="us"/>
    <s v="us7000hi3k"/>
    <s v="2022-08-21T00:18:15.040Z"/>
    <s v="51 km SW of Ashk?sham, Afghanistan"/>
    <s v="earthquake"/>
    <n v="6.12"/>
    <n v="5.6390000000000002"/>
    <n v="9.2999999999999999E-2"/>
    <n v="11"/>
    <s v="reviewed"/>
    <s v="us"/>
    <s v="us"/>
  </r>
  <r>
    <s v="2022-06-17T10:56:26.805Z"/>
    <n v="39.741399999999999"/>
    <n v="74.033699999999996"/>
    <n v="10"/>
    <n v="4.3"/>
    <x v="0"/>
    <n v="31"/>
    <n v="69"/>
    <n v="1.74"/>
    <n v="0.39"/>
    <s v="us"/>
    <s v="us7000hi34"/>
    <s v="2022-08-21T00:18:13.040Z"/>
    <s v="130 km SSE of Uzgen, Kyrgyzstan"/>
    <s v="earthquake"/>
    <n v="4.5999999999999996"/>
    <n v="1.9"/>
    <n v="0.16900000000000001"/>
    <n v="10"/>
    <s v="reviewed"/>
    <s v="us"/>
    <s v="us"/>
  </r>
  <r>
    <s v="2022-06-17T09:22:58.499Z"/>
    <n v="36.504899999999999"/>
    <n v="71.1541"/>
    <n v="220.21"/>
    <n v="5.0999999999999996"/>
    <x v="1"/>
    <n v="143"/>
    <n v="36"/>
    <n v="0.77300000000000002"/>
    <n v="0.57999999999999996"/>
    <s v="us"/>
    <s v="us7000hi2g"/>
    <s v="2022-08-21T00:18:11.040Z"/>
    <s v="39 km WSW of Ashk?sham, Afghanistan"/>
    <s v="earthquake"/>
    <n v="7.1"/>
    <n v="4.8"/>
    <n v="6.9000000000000006E-2"/>
    <n v="20"/>
    <s v="reviewed"/>
    <s v="us"/>
    <s v="us"/>
  </r>
  <r>
    <s v="2022-06-14T14:48:27.431Z"/>
    <n v="36.580300000000001"/>
    <n v="71.026499999999999"/>
    <n v="219.13"/>
    <n v="3.9"/>
    <x v="0"/>
    <n v="37"/>
    <n v="94"/>
    <n v="0.65300000000000002"/>
    <n v="0.51"/>
    <s v="us"/>
    <s v="us7000hhbn"/>
    <s v="2022-08-21T00:17:13.040Z"/>
    <s v="35 km SSE of Jurm, Afghanistan"/>
    <s v="earthquake"/>
    <n v="9.9"/>
    <n v="5.8"/>
    <n v="0.129"/>
    <n v="17"/>
    <s v="reviewed"/>
    <s v="us"/>
    <s v="us"/>
  </r>
  <r>
    <s v="2022-06-14T10:11:10.177Z"/>
    <n v="32.388100000000001"/>
    <n v="101.6354"/>
    <n v="10"/>
    <n v="4.5999999999999996"/>
    <x v="0"/>
    <n v="79"/>
    <n v="67"/>
    <n v="7.0439999999999996"/>
    <n v="0.43"/>
    <s v="us"/>
    <s v="us7000hh9y"/>
    <s v="2022-08-21T00:17:05.040Z"/>
    <s v="266 km N of Kangding, China"/>
    <s v="earthquake"/>
    <n v="8.6999999999999993"/>
    <n v="1.9"/>
    <n v="6.3E-2"/>
    <n v="76"/>
    <s v="reviewed"/>
    <s v="us"/>
    <s v="us"/>
  </r>
  <r>
    <s v="2022-06-14T07:35:44.604Z"/>
    <n v="36.481400000000001"/>
    <n v="71.170299999999997"/>
    <n v="208.81"/>
    <n v="4.9000000000000004"/>
    <x v="0"/>
    <n v="109"/>
    <n v="43"/>
    <n v="0.8"/>
    <n v="1.01"/>
    <s v="us"/>
    <s v="us7000hh92"/>
    <s v="2022-08-21T00:17:04.040Z"/>
    <s v="39 km SW of Ashk?sham, Afghanistan"/>
    <s v="earthquake"/>
    <n v="6.5"/>
    <n v="4.8"/>
    <n v="3.4000000000000002E-2"/>
    <n v="269"/>
    <s v="reviewed"/>
    <s v="us"/>
    <s v="us"/>
  </r>
  <r>
    <s v="2022-06-13T17:56:04.463Z"/>
    <n v="36.542700000000004"/>
    <n v="70.847499999999997"/>
    <n v="201.87"/>
    <n v="4.2"/>
    <x v="0"/>
    <n v="19"/>
    <n v="85"/>
    <n v="0.621"/>
    <n v="0.87"/>
    <s v="us"/>
    <s v="us7000hh4j"/>
    <s v="2022-08-21T00:16:52.040Z"/>
    <s v="35 km S of Jurm, Afghanistan"/>
    <s v="earthquake"/>
    <n v="3.9"/>
    <n v="6.2"/>
    <n v="0.2"/>
    <n v="7"/>
    <s v="reviewed"/>
    <s v="us"/>
    <s v="us"/>
  </r>
  <r>
    <s v="2022-06-13T15:44:41.452Z"/>
    <n v="22.994499999999999"/>
    <n v="94.531000000000006"/>
    <n v="100.41"/>
    <n v="4.3"/>
    <x v="0"/>
    <n v="36"/>
    <n v="72"/>
    <n v="3.2109999999999999"/>
    <n v="0.67"/>
    <s v="us"/>
    <s v="us7000hh3k"/>
    <s v="2022-08-21T00:16:50.040Z"/>
    <s v="72 km S of Mawlaik, Myanmar"/>
    <s v="earthquake"/>
    <n v="10"/>
    <n v="7.4"/>
    <n v="0.11899999999999999"/>
    <n v="22"/>
    <s v="reviewed"/>
    <s v="us"/>
    <s v="us"/>
  </r>
  <r>
    <s v="2022-06-13T15:06:54.108Z"/>
    <n v="37.832799999999999"/>
    <n v="75.195499999999996"/>
    <n v="61.33"/>
    <n v="4.3"/>
    <x v="0"/>
    <n v="49"/>
    <n v="73"/>
    <n v="3.1240000000000001"/>
    <n v="0.36"/>
    <s v="us"/>
    <s v="us7000hh3e"/>
    <s v="2022-08-21T00:16:49.040Z"/>
    <s v="114 km ESE of Murghob, Tajikistan"/>
    <s v="earthquake"/>
    <n v="5.8"/>
    <n v="8.6"/>
    <n v="0.114"/>
    <n v="25"/>
    <s v="reviewed"/>
    <s v="us"/>
    <s v="us"/>
  </r>
  <r>
    <s v="2022-06-13T06:19:03.031Z"/>
    <n v="34.407200000000003"/>
    <n v="85.3048"/>
    <n v="10"/>
    <n v="4.0999999999999996"/>
    <x v="0"/>
    <n v="34"/>
    <n v="89"/>
    <n v="6.5860000000000003"/>
    <n v="0.27"/>
    <s v="us"/>
    <s v="us7000hh1n"/>
    <s v="2024-01-18T16:37:44.759Z"/>
    <s v="western Xizang"/>
    <s v="earthquake"/>
    <n v="8.1"/>
    <n v="1.9"/>
    <n v="0.151"/>
    <n v="12"/>
    <s v="reviewed"/>
    <s v="us"/>
    <s v="us"/>
  </r>
  <r>
    <s v="2022-06-13T05:34:35.715Z"/>
    <n v="36.439300000000003"/>
    <n v="70.768199999999993"/>
    <n v="207.83"/>
    <n v="4.3"/>
    <x v="0"/>
    <n v="82"/>
    <n v="74"/>
    <n v="0.70199999999999996"/>
    <n v="0.65"/>
    <s v="us"/>
    <s v="us7000hh1f"/>
    <s v="2022-08-21T00:16:43.040Z"/>
    <s v="47 km S of Jurm, Afghanistan"/>
    <s v="earthquake"/>
    <n v="6.5"/>
    <n v="5.2"/>
    <n v="7.4999999999999997E-2"/>
    <n v="51"/>
    <s v="reviewed"/>
    <s v="us"/>
    <s v="us"/>
  </r>
  <r>
    <s v="2022-06-13T00:57:42.633Z"/>
    <n v="37.202500000000001"/>
    <n v="71.328699999999998"/>
    <n v="113.04"/>
    <n v="4.2"/>
    <x v="0"/>
    <n v="28"/>
    <n v="112"/>
    <n v="0.60599999999999998"/>
    <n v="0.7"/>
    <s v="us"/>
    <s v="us7000hh06"/>
    <s v="2022-08-21T00:16:39.040Z"/>
    <s v="37 km SSW of Khorugh, Tajikistan"/>
    <s v="earthquake"/>
    <n v="6.2"/>
    <n v="6.6"/>
    <n v="0.17599999999999999"/>
    <n v="9"/>
    <s v="reviewed"/>
    <s v="us"/>
    <s v="us"/>
  </r>
  <r>
    <s v="2022-06-13T00:38:00.236Z"/>
    <n v="38.395699999999998"/>
    <n v="73.276700000000005"/>
    <n v="130.54"/>
    <n v="4"/>
    <x v="0"/>
    <n v="28"/>
    <n v="138"/>
    <n v="2.4870000000000001"/>
    <n v="0.6"/>
    <s v="us"/>
    <s v="us7000hh04"/>
    <s v="2022-08-21T00:16:39.040Z"/>
    <s v="65 km WNW of Murghob, Tajikistan"/>
    <s v="earthquake"/>
    <n v="7"/>
    <n v="10.6"/>
    <n v="0.21099999999999999"/>
    <n v="6"/>
    <s v="reviewed"/>
    <s v="us"/>
    <s v="us"/>
  </r>
  <r>
    <s v="2022-06-12T22:31:03.964Z"/>
    <n v="35.530700000000003"/>
    <n v="84.054699999999997"/>
    <n v="20.52"/>
    <n v="4.2"/>
    <x v="0"/>
    <n v="47"/>
    <n v="89"/>
    <n v="7.7770000000000001"/>
    <n v="0.73"/>
    <s v="us"/>
    <s v="us7000hgzn"/>
    <s v="2022-08-21T00:16:37.040Z"/>
    <s v="Xinjiang-Xizang border region"/>
    <s v="earthquake"/>
    <n v="5.5"/>
    <n v="5.6"/>
    <n v="0.121"/>
    <n v="19"/>
    <s v="reviewed"/>
    <s v="us"/>
    <s v="us"/>
  </r>
  <r>
    <s v="2022-06-12T17:45:26.319Z"/>
    <n v="5.2885"/>
    <n v="95.587400000000002"/>
    <n v="117.11"/>
    <n v="4.7"/>
    <x v="0"/>
    <n v="40"/>
    <n v="158"/>
    <n v="1.355"/>
    <n v="0.8"/>
    <s v="us"/>
    <s v="us7000hgyj"/>
    <s v="2022-08-21T00:16:30.040Z"/>
    <s v="39 km SE of Banda Aceh, Indonesia"/>
    <s v="earthquake"/>
    <n v="9.4"/>
    <n v="7.5"/>
    <n v="0.11"/>
    <n v="25"/>
    <s v="reviewed"/>
    <s v="us"/>
    <s v="us"/>
  </r>
  <r>
    <s v="2022-06-12T15:49:07.165Z"/>
    <n v="36.261299999999999"/>
    <n v="70.525499999999994"/>
    <n v="93.46"/>
    <n v="4.2"/>
    <x v="0"/>
    <n v="19"/>
    <n v="101"/>
    <n v="0.86299999999999999"/>
    <n v="0.69"/>
    <s v="us"/>
    <s v="us7000hgy5"/>
    <s v="2022-08-21T00:16:28.040Z"/>
    <s v="69 km ESE of Farkh?r, Afghanistan"/>
    <s v="earthquake"/>
    <n v="6.2"/>
    <n v="8.1"/>
    <n v="0.216"/>
    <n v="6"/>
    <s v="reviewed"/>
    <s v="us"/>
    <s v="us"/>
  </r>
  <r>
    <s v="2022-06-10T23:09:21.293Z"/>
    <n v="36.672800000000002"/>
    <n v="71.178600000000003"/>
    <n v="218.52"/>
    <n v="3.8"/>
    <x v="0"/>
    <n v="27"/>
    <n v="106"/>
    <n v="0.66100000000000003"/>
    <n v="0.49"/>
    <s v="us"/>
    <s v="us7000hgm6"/>
    <s v="2022-08-13T21:52:27.040Z"/>
    <s v="Afghanistan-Tajikistan-Pakistan region"/>
    <s v="earthquake"/>
    <n v="9.1"/>
    <n v="5.7"/>
    <n v="0.18"/>
    <n v="8"/>
    <s v="reviewed"/>
    <s v="us"/>
    <s v="us"/>
  </r>
  <r>
    <s v="2022-06-10T20:51:21.586Z"/>
    <n v="27.719899999999999"/>
    <n v="85.418099999999995"/>
    <n v="15.03"/>
    <n v="3.6"/>
    <x v="0"/>
    <n v="19"/>
    <n v="155"/>
    <n v="0.14599999999999999"/>
    <n v="0.73"/>
    <s v="us"/>
    <s v="us7000hgnj"/>
    <s v="2022-08-13T21:52:08.040Z"/>
    <s v="5 km NE of Madhyapur Thimi, Nepal"/>
    <s v="earthquake"/>
    <n v="6"/>
    <n v="5.6"/>
    <n v="0.151"/>
    <n v="12"/>
    <s v="reviewed"/>
    <s v="us"/>
    <s v="us"/>
  </r>
  <r>
    <s v="2022-06-09T22:31:51.732Z"/>
    <n v="38.173299999999998"/>
    <n v="73.728300000000004"/>
    <n v="148.91"/>
    <n v="4.0999999999999996"/>
    <x v="0"/>
    <n v="37"/>
    <n v="94"/>
    <n v="1.9910000000000001"/>
    <n v="0.96"/>
    <s v="us"/>
    <s v="us7000hgbq"/>
    <s v="2022-08-13T21:52:26.040Z"/>
    <s v="20 km W of Murghob, Tajikistan"/>
    <s v="earthquake"/>
    <n v="7.7"/>
    <n v="7.1"/>
    <n v="0.158"/>
    <n v="11"/>
    <s v="reviewed"/>
    <s v="us"/>
    <s v="us"/>
  </r>
  <r>
    <s v="2022-06-09T20:54:34.668Z"/>
    <n v="32.355899999999998"/>
    <n v="101.7873"/>
    <n v="10"/>
    <n v="4.2"/>
    <x v="0"/>
    <n v="44"/>
    <n v="52"/>
    <n v="3.9239999999999999"/>
    <n v="0.67"/>
    <s v="us"/>
    <s v="us7000hhcu"/>
    <s v="2022-08-13T21:51:57.040Z"/>
    <s v="254 km NW of Tianpeng, China"/>
    <s v="earthquake"/>
    <n v="4.3"/>
    <n v="1.9"/>
    <n v="0.11"/>
    <n v="23"/>
    <s v="reviewed"/>
    <s v="us"/>
    <s v="us"/>
  </r>
  <r>
    <s v="2022-06-09T20:37:28.379Z"/>
    <n v="32.451500000000003"/>
    <n v="101.99850000000001"/>
    <n v="10"/>
    <n v="4.5"/>
    <x v="0"/>
    <n v="56"/>
    <n v="77"/>
    <n v="3.7679999999999998"/>
    <n v="0.64"/>
    <s v="us"/>
    <s v="us7000hgax"/>
    <s v="2024-01-18T16:37:36.367Z"/>
    <s v="101 km S of Cairima, China"/>
    <s v="earthquake"/>
    <n v="4.7"/>
    <n v="1.6"/>
    <n v="8.3000000000000004E-2"/>
    <n v="42"/>
    <s v="reviewed"/>
    <s v="us"/>
    <s v="us"/>
  </r>
  <r>
    <s v="2022-06-09T19:27:02.361Z"/>
    <n v="32.287399999999998"/>
    <n v="101.91759999999999"/>
    <n v="10"/>
    <n v="4.9000000000000004"/>
    <x v="0"/>
    <n v="84"/>
    <n v="44"/>
    <n v="3.9449999999999998"/>
    <n v="0.73"/>
    <s v="us"/>
    <s v="us7000hgaf"/>
    <s v="2022-08-13T21:53:14.040Z"/>
    <s v="239 km NW of Tianpeng, China"/>
    <s v="earthquake"/>
    <n v="8.1"/>
    <n v="1.8"/>
    <n v="0.05"/>
    <n v="124"/>
    <s v="reviewed"/>
    <s v="us"/>
    <s v="us"/>
  </r>
  <r>
    <s v="2022-06-09T17:28:35.801Z"/>
    <n v="32.372599999999998"/>
    <n v="101.8721"/>
    <n v="7"/>
    <n v="5.9"/>
    <x v="1"/>
    <n v="167"/>
    <n v="20"/>
    <n v="6.8479999999999999"/>
    <n v="0.55000000000000004"/>
    <s v="us"/>
    <s v="us7000hg9p"/>
    <s v="2022-08-13T21:52:10.040Z"/>
    <s v="249 km NW of Tianpeng, China"/>
    <s v="earthquake"/>
    <n v="8.61"/>
    <n v="1.7729999999999999"/>
    <n v="5.5E-2"/>
    <n v="32"/>
    <s v="reviewed"/>
    <s v="us"/>
    <s v="us"/>
  </r>
  <r>
    <s v="2022-06-09T16:21:19.418Z"/>
    <n v="32.338200000000001"/>
    <n v="101.8022"/>
    <n v="10"/>
    <n v="4.8"/>
    <x v="0"/>
    <n v="117"/>
    <n v="51"/>
    <n v="3.9350000000000001"/>
    <n v="0.64"/>
    <s v="us"/>
    <s v="us7000hg91"/>
    <s v="2022-08-13T21:51:49.040Z"/>
    <s v="252 km NW of Tianpeng, China"/>
    <s v="earthquake"/>
    <n v="8"/>
    <n v="1.9"/>
    <n v="0.05"/>
    <n v="128"/>
    <s v="reviewed"/>
    <s v="us"/>
    <s v="us"/>
  </r>
  <r>
    <s v="2022-06-09T16:06:46.019Z"/>
    <n v="32.164999999999999"/>
    <n v="101.7662"/>
    <n v="10"/>
    <n v="4.8"/>
    <x v="0"/>
    <n v="78"/>
    <n v="52"/>
    <n v="4.1059999999999999"/>
    <n v="0.85"/>
    <s v="us"/>
    <s v="us7000hhcy"/>
    <s v="2022-08-13T21:51:58.040Z"/>
    <s v="240 km N of Kangding, China"/>
    <s v="earthquake"/>
    <n v="8.5"/>
    <n v="1.9"/>
    <n v="7.6999999999999999E-2"/>
    <n v="59"/>
    <s v="reviewed"/>
    <s v="us"/>
    <s v="us"/>
  </r>
  <r>
    <s v="2022-06-09T16:03:26.522Z"/>
    <n v="32.315199999999997"/>
    <n v="101.83629999999999"/>
    <n v="10.14"/>
    <n v="5.6"/>
    <x v="1"/>
    <n v="226"/>
    <n v="20"/>
    <n v="3.9449999999999998"/>
    <n v="0.61"/>
    <s v="us"/>
    <s v="us7000hg8b"/>
    <s v="2022-08-13T21:52:45.040Z"/>
    <s v="247 km NW of Tianpeng, China"/>
    <s v="earthquake"/>
    <n v="7.1"/>
    <n v="3.2"/>
    <n v="5.6000000000000001E-2"/>
    <n v="31"/>
    <s v="reviewed"/>
    <s v="us"/>
    <s v="us"/>
  </r>
  <r>
    <s v="2022-06-09T00:22:47.413Z"/>
    <n v="37.512700000000002"/>
    <n v="71.623900000000006"/>
    <n v="107.61"/>
    <n v="4.2"/>
    <x v="0"/>
    <n v="35"/>
    <n v="121"/>
    <n v="0.92"/>
    <n v="0.45"/>
    <s v="us"/>
    <s v="us7000hg26"/>
    <s v="2022-08-13T21:51:43.040Z"/>
    <s v="6 km ENE of Khorugh, Tajikistan"/>
    <s v="earthquake"/>
    <n v="6.2"/>
    <n v="4.9000000000000004"/>
    <n v="0.115"/>
    <n v="21"/>
    <s v="reviewed"/>
    <s v="us"/>
    <s v="us"/>
  </r>
  <r>
    <s v="2022-06-08T21:22:52.362Z"/>
    <n v="37.4467"/>
    <n v="72.137200000000007"/>
    <n v="210.06"/>
    <n v="4.0999999999999996"/>
    <x v="0"/>
    <n v="19"/>
    <n v="103"/>
    <n v="1.2849999999999999"/>
    <n v="0.37"/>
    <s v="us"/>
    <s v="us7000hg14"/>
    <s v="2022-08-13T21:52:46.040Z"/>
    <s v="51 km E of Khorugh, Tajikistan"/>
    <s v="earthquake"/>
    <n v="7.9"/>
    <n v="8.6999999999999993"/>
    <n v="0.23400000000000001"/>
    <n v="5"/>
    <s v="reviewed"/>
    <s v="us"/>
    <s v="us"/>
  </r>
  <r>
    <s v="2022-06-08T09:25:29.205Z"/>
    <n v="35.936700000000002"/>
    <n v="77.996700000000004"/>
    <n v="10"/>
    <n v="4.4000000000000004"/>
    <x v="0"/>
    <n v="27"/>
    <n v="117"/>
    <n v="4.5090000000000003"/>
    <n v="0.6"/>
    <s v="us"/>
    <s v="us7000hfvg"/>
    <s v="2022-08-13T21:51:41.040Z"/>
    <s v="156 km NE of Thang, India"/>
    <s v="earthquake"/>
    <n v="7.6"/>
    <n v="1.9"/>
    <n v="0.189"/>
    <n v="8"/>
    <s v="reviewed"/>
    <s v="us"/>
    <s v="us"/>
  </r>
  <r>
    <s v="2022-06-08T06:52:24.266Z"/>
    <n v="35.919600000000003"/>
    <n v="77.897499999999994"/>
    <n v="10"/>
    <n v="4.9000000000000004"/>
    <x v="0"/>
    <n v="110"/>
    <n v="51"/>
    <n v="4.43"/>
    <n v="0.73"/>
    <s v="us"/>
    <s v="us7000hfug"/>
    <s v="2022-08-13T21:51:40.040Z"/>
    <s v="Kashmir-Xinjiang border region"/>
    <s v="earthquake"/>
    <n v="7"/>
    <n v="1.8"/>
    <n v="4.1000000000000002E-2"/>
    <n v="192"/>
    <s v="reviewed"/>
    <s v="us"/>
    <s v="us"/>
  </r>
  <r>
    <s v="2022-06-08T03:26:30.255Z"/>
    <n v="21.130600000000001"/>
    <n v="99.903800000000004"/>
    <n v="10"/>
    <n v="4.2"/>
    <x v="0"/>
    <n v="26"/>
    <n v="76"/>
    <n v="0.33100000000000002"/>
    <n v="0.77"/>
    <s v="us"/>
    <s v="us7000hft8"/>
    <s v="2022-08-13T21:53:15.040Z"/>
    <s v="55 km S of K?ng Tung, Myanmar"/>
    <s v="earthquake"/>
    <n v="3.9"/>
    <n v="1.9"/>
    <n v="0.187"/>
    <n v="8"/>
    <s v="reviewed"/>
    <s v="us"/>
    <s v="us"/>
  </r>
  <r>
    <s v="2022-06-07T16:57:24.471Z"/>
    <n v="36.563000000000002"/>
    <n v="71.010000000000005"/>
    <n v="190.17"/>
    <n v="4.5"/>
    <x v="0"/>
    <n v="110"/>
    <n v="72"/>
    <n v="0.66"/>
    <n v="0.44"/>
    <s v="us"/>
    <s v="us7000hfmx"/>
    <s v="2022-08-13T21:51:39.040Z"/>
    <s v="36 km SSE of Jurm, Afghanistan"/>
    <s v="earthquake"/>
    <n v="7.1"/>
    <n v="5.4"/>
    <n v="4.8000000000000001E-2"/>
    <n v="132"/>
    <s v="reviewed"/>
    <s v="us"/>
    <s v="us"/>
  </r>
  <r>
    <s v="2022-06-07T02:13:39.355Z"/>
    <n v="4.6585999999999999"/>
    <n v="95.052199999999999"/>
    <n v="69.540000000000006"/>
    <n v="4.5"/>
    <x v="0"/>
    <n v="55"/>
    <n v="162"/>
    <n v="1.9710000000000001"/>
    <n v="0.69"/>
    <s v="us"/>
    <s v="us7000hfhh"/>
    <s v="2022-08-13T21:52:58.040Z"/>
    <s v="102 km SSW of Banda Aceh, Indonesia"/>
    <s v="earthquake"/>
    <n v="6.8"/>
    <n v="7.6"/>
    <n v="9.4E-2"/>
    <n v="33"/>
    <s v="reviewed"/>
    <s v="us"/>
    <s v="us"/>
  </r>
  <r>
    <s v="2022-06-06T20:56:37.308Z"/>
    <n v="39.573099999999997"/>
    <n v="75.074600000000004"/>
    <n v="58.15"/>
    <n v="4.2"/>
    <x v="0"/>
    <n v="44"/>
    <n v="80"/>
    <n v="1.9690000000000001"/>
    <n v="0.73"/>
    <s v="us"/>
    <s v="us7000hffb"/>
    <s v="2022-08-13T21:52:01.040Z"/>
    <s v="79 km W of Kashgar, China"/>
    <s v="earthquake"/>
    <n v="6.9"/>
    <n v="3.8"/>
    <n v="0.108"/>
    <n v="24"/>
    <s v="reviewed"/>
    <s v="us"/>
    <s v="us"/>
  </r>
  <r>
    <s v="2022-06-06T14:09:28.249Z"/>
    <n v="36.783799999999999"/>
    <n v="70.922700000000006"/>
    <n v="68.33"/>
    <n v="4.0999999999999996"/>
    <x v="0"/>
    <n v="40"/>
    <n v="83"/>
    <n v="0.439"/>
    <n v="0.56999999999999995"/>
    <s v="us"/>
    <s v="us7000hfb9"/>
    <s v="2022-08-13T21:51:36.040Z"/>
    <s v="11 km SE of Jurm, Afghanistan"/>
    <s v="earthquake"/>
    <n v="7.1"/>
    <n v="4.8"/>
    <n v="0.126"/>
    <n v="19"/>
    <s v="reviewed"/>
    <s v="us"/>
    <s v="us"/>
  </r>
  <r>
    <s v="2022-06-05T12:46:35.244Z"/>
    <n v="39.723799999999997"/>
    <n v="74.541600000000003"/>
    <n v="10"/>
    <n v="4.4000000000000004"/>
    <x v="0"/>
    <n v="70"/>
    <n v="52"/>
    <n v="1.9910000000000001"/>
    <n v="0.42"/>
    <s v="us"/>
    <s v="us7000hf5a"/>
    <s v="2022-08-13T21:51:34.040Z"/>
    <s v="127 km WNW of Kashgar, China"/>
    <s v="earthquake"/>
    <n v="6.1"/>
    <n v="1.9"/>
    <n v="8.3000000000000004E-2"/>
    <n v="42"/>
    <s v="reviewed"/>
    <s v="us"/>
    <s v="us"/>
  </r>
  <r>
    <s v="2022-06-05T09:11:46.078Z"/>
    <n v="8.9673999999999996"/>
    <n v="93.694900000000004"/>
    <n v="73.239999999999995"/>
    <n v="5"/>
    <x v="0"/>
    <n v="84"/>
    <n v="54"/>
    <n v="4.92"/>
    <n v="0.57999999999999996"/>
    <s v="us"/>
    <s v="us7000hf4j"/>
    <s v="2022-08-13T21:52:19.040Z"/>
    <s v="Nicobar Islands, India region"/>
    <s v="earthquake"/>
    <n v="9.68"/>
    <n v="5.7069999999999999"/>
    <n v="0.05"/>
    <n v="127"/>
    <s v="reviewed"/>
    <s v="us"/>
    <s v="us"/>
  </r>
  <r>
    <s v="2022-06-04T23:56:00.396Z"/>
    <n v="39.724699999999999"/>
    <n v="74.575000000000003"/>
    <n v="10"/>
    <n v="4.2"/>
    <x v="0"/>
    <n v="22"/>
    <n v="140"/>
    <n v="2.0009999999999999"/>
    <n v="0.59"/>
    <s v="us"/>
    <s v="us7000hf2d"/>
    <s v="2022-08-13T21:51:31.040Z"/>
    <s v="124 km WNW of Kashgar, China"/>
    <s v="earthquake"/>
    <n v="7"/>
    <n v="2"/>
    <n v="0.26300000000000001"/>
    <n v="4"/>
    <s v="reviewed"/>
    <s v="us"/>
    <s v="us"/>
  </r>
  <r>
    <s v="2022-06-04T19:00:46.169Z"/>
    <n v="39.628700000000002"/>
    <n v="74.499099999999999"/>
    <n v="51.03"/>
    <n v="4.2"/>
    <x v="0"/>
    <n v="38"/>
    <n v="87"/>
    <n v="2.0499999999999998"/>
    <n v="0.34"/>
    <s v="us"/>
    <s v="us7000hf0f"/>
    <s v="2022-08-13T21:52:23.040Z"/>
    <s v="129 km W of Kashgar, China"/>
    <s v="earthquake"/>
    <n v="7.2"/>
    <n v="4.8"/>
    <n v="0.11"/>
    <n v="23"/>
    <s v="reviewed"/>
    <s v="us"/>
    <s v="us"/>
  </r>
  <r>
    <s v="2022-06-04T13:59:05.096Z"/>
    <n v="36.480600000000003"/>
    <n v="70.665899999999993"/>
    <n v="199.29"/>
    <n v="4.7"/>
    <x v="0"/>
    <n v="127"/>
    <n v="38"/>
    <n v="0.64700000000000002"/>
    <n v="0.65"/>
    <s v="us"/>
    <s v="us7000heyi"/>
    <s v="2022-08-13T21:52:28.040Z"/>
    <s v="45 km SSW of Jurm, Afghanistan"/>
    <s v="earthquake"/>
    <n v="6.5"/>
    <n v="4.9000000000000004"/>
    <n v="0.04"/>
    <n v="186"/>
    <s v="reviewed"/>
    <s v="us"/>
    <s v="us"/>
  </r>
  <r>
    <s v="2022-06-04T09:52:15.568Z"/>
    <n v="38.352200000000003"/>
    <n v="74.358400000000003"/>
    <n v="159.72"/>
    <n v="4.0999999999999996"/>
    <x v="0"/>
    <n v="31"/>
    <n v="67"/>
    <n v="2.2890000000000001"/>
    <n v="0.81"/>
    <s v="us"/>
    <s v="us7000hewm"/>
    <s v="2022-08-13T21:51:29.040Z"/>
    <s v="39 km ENE of Murghob, Tajikistan"/>
    <s v="earthquake"/>
    <n v="7.3"/>
    <n v="9.8000000000000007"/>
    <n v="0.14499999999999999"/>
    <n v="13"/>
    <s v="reviewed"/>
    <s v="us"/>
    <s v="us"/>
  </r>
  <r>
    <s v="2022-06-02T22:40:29.049Z"/>
    <n v="23.261299999999999"/>
    <n v="95.956999999999994"/>
    <n v="10"/>
    <n v="4.2"/>
    <x v="0"/>
    <n v="48"/>
    <n v="89"/>
    <n v="2.6739999999999999"/>
    <n v="0.53"/>
    <s v="us"/>
    <s v="us7000hei4"/>
    <s v="2022-08-06T22:13:21.040Z"/>
    <s v="68 km NW of Mogok, Myanmar"/>
    <s v="earthquake"/>
    <n v="7.4"/>
    <n v="1.8"/>
    <n v="0.10199999999999999"/>
    <n v="27"/>
    <s v="reviewed"/>
    <s v="us"/>
    <s v="us"/>
  </r>
  <r>
    <s v="2022-06-02T19:33:53.503Z"/>
    <n v="25.026900000000001"/>
    <n v="60.9101"/>
    <n v="10"/>
    <n v="4.5"/>
    <x v="0"/>
    <n v="72"/>
    <n v="48"/>
    <n v="4.2709999999999999"/>
    <n v="0.94"/>
    <s v="us"/>
    <s v="us7000hega"/>
    <s v="2022-08-06T22:13:20.040Z"/>
    <s v="39 km SE of Chabahar, Iran"/>
    <s v="earthquake"/>
    <n v="6.6"/>
    <n v="1.7"/>
    <n v="5.8999999999999997E-2"/>
    <n v="84"/>
    <s v="reviewed"/>
    <s v="us"/>
    <s v="us"/>
  </r>
  <r>
    <s v="2022-06-02T18:34:29.439Z"/>
    <n v="38.574199999999998"/>
    <n v="68.729600000000005"/>
    <n v="10"/>
    <n v="4.2"/>
    <x v="0"/>
    <n v="55"/>
    <n v="90"/>
    <n v="0.23400000000000001"/>
    <n v="0.81"/>
    <s v="us"/>
    <s v="us7000hefp"/>
    <s v="2022-08-06T22:13:19.040Z"/>
    <s v="6 km NW of Dushanbe, Tajikistan"/>
    <s v="earthquake"/>
    <n v="7.2"/>
    <n v="1.9"/>
    <n v="9.8000000000000004E-2"/>
    <n v="30"/>
    <s v="reviewed"/>
    <s v="us"/>
    <s v="us"/>
  </r>
  <r>
    <s v="2022-06-02T13:45:51.466Z"/>
    <n v="36.630400000000002"/>
    <n v="71.330600000000004"/>
    <n v="228.18"/>
    <n v="4.2"/>
    <x v="0"/>
    <n v="27"/>
    <n v="71"/>
    <n v="0.78100000000000003"/>
    <n v="0.85"/>
    <s v="us"/>
    <s v="us7000hecc"/>
    <s v="2022-08-06T22:13:17.040Z"/>
    <s v="19 km WSW of Ashk?sham, Afghanistan"/>
    <s v="earthquake"/>
    <n v="5.6"/>
    <n v="8.4"/>
    <n v="0.14599999999999999"/>
    <n v="13"/>
    <s v="reviewed"/>
    <s v="us"/>
    <s v="us"/>
  </r>
  <r>
    <s v="2022-06-02T04:18:04.591Z"/>
    <n v="36.202100000000002"/>
    <n v="70.926199999999994"/>
    <n v="91.96"/>
    <n v="4.2"/>
    <x v="0"/>
    <n v="37"/>
    <n v="78"/>
    <n v="0.96299999999999997"/>
    <n v="0.64"/>
    <s v="us"/>
    <s v="us7000he90"/>
    <s v="2022-08-06T22:13:15.040Z"/>
    <s v="73 km S of Jurm, Afghanistan"/>
    <s v="earthquake"/>
    <n v="5"/>
    <n v="6.8"/>
    <n v="0.14099999999999999"/>
    <n v="14"/>
    <s v="reviewed"/>
    <s v="us"/>
    <s v="us"/>
  </r>
  <r>
    <s v="2022-06-02T03:25:38.465Z"/>
    <n v="17.521799999999999"/>
    <n v="94.253"/>
    <n v="10"/>
    <n v="4.3"/>
    <x v="0"/>
    <n v="19"/>
    <n v="111"/>
    <n v="2.8679999999999999"/>
    <n v="0.33"/>
    <s v="us"/>
    <s v="us7000hfl8"/>
    <s v="2022-08-06T22:13:28.040Z"/>
    <s v="96 km NNW of Pathein, Myanmar"/>
    <s v="earthquake"/>
    <n v="10.8"/>
    <n v="1.9"/>
    <n v="0.217"/>
    <n v="9"/>
    <s v="reviewed"/>
    <s v="us"/>
    <s v="us"/>
  </r>
  <r>
    <s v="2022-06-02T00:08:26.827Z"/>
    <n v="3.7915999999999999"/>
    <n v="63.464100000000002"/>
    <n v="10"/>
    <n v="4.4000000000000004"/>
    <x v="0"/>
    <n v="63"/>
    <n v="108"/>
    <n v="11.590999999999999"/>
    <n v="0.69"/>
    <s v="us"/>
    <s v="us7000hfl6"/>
    <s v="2022-08-06T22:13:28.040Z"/>
    <s v="Carlsberg Ridge"/>
    <s v="earthquake"/>
    <n v="12.2"/>
    <n v="1.9"/>
    <n v="7.8E-2"/>
    <n v="47"/>
    <s v="reviewed"/>
    <s v="us"/>
    <s v="us"/>
  </r>
  <r>
    <s v="2022-06-01T16:43:15.623Z"/>
    <n v="17.447600000000001"/>
    <n v="94.250299999999996"/>
    <n v="26"/>
    <n v="5.2"/>
    <x v="1"/>
    <n v="129"/>
    <n v="40"/>
    <n v="2.9279999999999999"/>
    <n v="0.57999999999999996"/>
    <s v="us"/>
    <s v="us7000he50"/>
    <s v="2022-08-06T22:13:13.040Z"/>
    <s v="90 km NW of Pathein, Myanmar"/>
    <s v="earthquake"/>
    <n v="5.4"/>
    <n v="1.8"/>
    <n v="9.8000000000000004E-2"/>
    <n v="10"/>
    <s v="reviewed"/>
    <s v="us"/>
    <s v="us"/>
  </r>
  <r>
    <s v="2022-06-01T09:03:08.082Z"/>
    <n v="30.389600000000002"/>
    <n v="102.8724"/>
    <n v="10"/>
    <n v="5.3"/>
    <x v="0"/>
    <n v="48"/>
    <n v="39"/>
    <n v="5.7249999999999996"/>
    <n v="0.64"/>
    <s v="us"/>
    <s v="us7000hfbu"/>
    <s v="2022-08-06T22:13:28.040Z"/>
    <s v="Western Sichuan, China"/>
    <s v="earthquake"/>
    <n v="8"/>
    <n v="1.9"/>
    <n v="9.9000000000000005E-2"/>
    <n v="34"/>
    <s v="reviewed"/>
    <s v="us"/>
    <s v="us"/>
  </r>
  <r>
    <s v="2022-06-01T09:00:08.401Z"/>
    <n v="30.395099999999999"/>
    <n v="102.95820000000001"/>
    <n v="12"/>
    <n v="5.8"/>
    <x v="1"/>
    <n v="229"/>
    <n v="15"/>
    <n v="5.6509999999999998"/>
    <n v="0.71"/>
    <s v="us"/>
    <s v="us7000he1h"/>
    <s v="2023-02-04T11:54:04.113Z"/>
    <s v="48 km W of Linqiong, China"/>
    <s v="earthquake"/>
    <n v="7.4"/>
    <n v="1.8"/>
    <n v="4.2999999999999997E-2"/>
    <n v="52"/>
    <s v="reviewed"/>
    <s v="us"/>
    <s v="us"/>
  </r>
  <r>
    <s v="2022-06-01T06:53:46.521Z"/>
    <n v="34.510899999999999"/>
    <n v="98.897900000000007"/>
    <n v="10"/>
    <n v="4.0999999999999996"/>
    <x v="0"/>
    <n v="35"/>
    <n v="68"/>
    <n v="4.1829999999999998"/>
    <n v="0.87"/>
    <s v="us"/>
    <s v="us7000he0q"/>
    <s v="2022-08-06T22:13:12.040Z"/>
    <s v="Southern Qinghai, China"/>
    <s v="earthquake"/>
    <n v="5.5"/>
    <n v="1.8"/>
    <n v="0.13"/>
    <n v="16"/>
    <s v="reviewed"/>
    <s v="us"/>
    <s v="us"/>
  </r>
  <r>
    <s v="2022-06-01T03:35:56.256Z"/>
    <n v="37.3399"/>
    <n v="72.234999999999999"/>
    <n v="201.27"/>
    <n v="4.4000000000000004"/>
    <x v="0"/>
    <n v="21"/>
    <n v="57"/>
    <n v="1.341"/>
    <n v="0.59"/>
    <s v="us"/>
    <s v="us7000hdzy"/>
    <s v="2022-08-06T22:13:11.040Z"/>
    <s v="43 km N of Khand?d, Afghanistan"/>
    <s v="earthquake"/>
    <n v="7.8"/>
    <n v="5.5"/>
    <n v="0.20399999999999999"/>
    <n v="7"/>
    <s v="reviewed"/>
    <s v="us"/>
    <s v="us"/>
  </r>
  <r>
    <s v="2022-05-31T20:51:38.268Z"/>
    <n v="34.494100000000003"/>
    <n v="69.020700000000005"/>
    <n v="10"/>
    <n v="2.7"/>
    <x v="3"/>
    <n v="6"/>
    <n v="258"/>
    <n v="0.05"/>
    <n v="0.88"/>
    <s v="us"/>
    <s v="us7000hdyh"/>
    <s v="2022-08-06T22:13:11.040Z"/>
    <s v="12 km SSE of Paghm?n, Afghanistan"/>
    <s v="earthquake"/>
    <n v="7.2"/>
    <n v="2"/>
    <n v="0.128"/>
    <n v="8"/>
    <s v="reviewed"/>
    <s v="us"/>
    <s v="us"/>
  </r>
  <r>
    <s v="2022-05-31T04:40:26.266Z"/>
    <n v="37.040700000000001"/>
    <n v="71.9542"/>
    <n v="154.11000000000001"/>
    <n v="4.5999999999999996"/>
    <x v="0"/>
    <n v="22"/>
    <n v="77"/>
    <n v="1.105"/>
    <n v="0.82"/>
    <s v="us"/>
    <s v="us7000hdqa"/>
    <s v="2022-08-06T22:13:08.040Z"/>
    <s v="33 km WNW of Khand?d, Afghanistan"/>
    <s v="earthquake"/>
    <n v="7.6"/>
    <n v="8.6999999999999993"/>
    <n v="0.222"/>
    <n v="6"/>
    <s v="reviewed"/>
    <s v="us"/>
    <s v="us"/>
  </r>
  <r>
    <s v="2022-05-31T04:39:39.616Z"/>
    <n v="26.363499999999998"/>
    <n v="95.605099999999993"/>
    <n v="95.69"/>
    <n v="4.3"/>
    <x v="0"/>
    <n v="23"/>
    <n v="90"/>
    <n v="4.13"/>
    <n v="0.95"/>
    <s v="us"/>
    <s v="us7000hdq8"/>
    <s v="2022-08-06T22:13:08.040Z"/>
    <s v="68 km SE of Mon, India"/>
    <s v="earthquake"/>
    <n v="9.6999999999999993"/>
    <n v="7.2"/>
    <n v="0.16900000000000001"/>
    <n v="10"/>
    <s v="reviewed"/>
    <s v="us"/>
    <s v="us"/>
  </r>
  <r>
    <s v="2022-05-31T04:15:12.926Z"/>
    <n v="32.357300000000002"/>
    <n v="91.863"/>
    <n v="10"/>
    <n v="4"/>
    <x v="0"/>
    <n v="46"/>
    <n v="53"/>
    <n v="6.1909999999999998"/>
    <n v="0.77"/>
    <s v="us"/>
    <s v="us7000hdq4"/>
    <s v="2022-08-06T22:13:08.040Z"/>
    <s v="99 km N of Nagqu, China"/>
    <s v="earthquake"/>
    <n v="9.1"/>
    <n v="1.9"/>
    <n v="0.106"/>
    <n v="24"/>
    <s v="reviewed"/>
    <s v="us"/>
    <s v="us"/>
  </r>
  <r>
    <s v="2022-05-30T09:49:44.967Z"/>
    <n v="1.7203999999999999"/>
    <n v="99.528700000000001"/>
    <n v="173.51"/>
    <n v="4.5999999999999996"/>
    <x v="0"/>
    <n v="55"/>
    <n v="54"/>
    <n v="1.1399999999999999"/>
    <n v="0.66"/>
    <s v="us"/>
    <s v="us7000hdk7"/>
    <s v="2022-08-06T22:13:06.040Z"/>
    <s v="43 km SW of Bandar, Indonesia"/>
    <s v="earthquake"/>
    <n v="5"/>
    <n v="5.0999999999999996"/>
    <n v="8.2000000000000003E-2"/>
    <n v="44"/>
    <s v="reviewed"/>
    <s v="us"/>
    <s v="us"/>
  </r>
  <r>
    <s v="2022-05-29T10:52:56.176Z"/>
    <n v="7.7405999999999997"/>
    <n v="91.751400000000004"/>
    <n v="10"/>
    <n v="4.3"/>
    <x v="0"/>
    <n v="22"/>
    <n v="137"/>
    <n v="4.0110000000000001"/>
    <n v="0.43"/>
    <s v="us"/>
    <s v="us7000hedv"/>
    <s v="2022-08-06T22:13:18.040Z"/>
    <s v="Nicobar Islands, India region"/>
    <s v="earthquake"/>
    <n v="6"/>
    <n v="1.9"/>
    <n v="0.16900000000000001"/>
    <n v="10"/>
    <s v="reviewed"/>
    <s v="us"/>
    <s v="us"/>
  </r>
  <r>
    <s v="2022-05-27T12:42:36.032Z"/>
    <n v="36.296100000000003"/>
    <n v="71.171800000000005"/>
    <n v="108.76"/>
    <n v="4.0999999999999996"/>
    <x v="0"/>
    <n v="34"/>
    <n v="79"/>
    <n v="0.95599999999999996"/>
    <n v="0.62"/>
    <s v="us"/>
    <s v="us7000hd0v"/>
    <s v="2022-08-02T19:50:57.040Z"/>
    <s v="53 km SW of Ashk?sham, Afghanistan"/>
    <s v="earthquake"/>
    <n v="5.9"/>
    <n v="5.4"/>
    <n v="0.13100000000000001"/>
    <n v="16"/>
    <s v="reviewed"/>
    <s v="us"/>
    <s v="us"/>
  </r>
  <r>
    <s v="2022-05-27T02:20:15.367Z"/>
    <n v="12.9434"/>
    <n v="93.454800000000006"/>
    <n v="77.17"/>
    <n v="4.5"/>
    <x v="0"/>
    <n v="49"/>
    <n v="64"/>
    <n v="1.456"/>
    <n v="0.8"/>
    <s v="us"/>
    <s v="us7000hcwe"/>
    <s v="2022-08-02T19:50:56.040Z"/>
    <s v="159 km NNE of Bamboo Flat, India"/>
    <s v="earthquake"/>
    <n v="9"/>
    <n v="6"/>
    <n v="6.8000000000000005E-2"/>
    <n v="65"/>
    <s v="reviewed"/>
    <s v="us"/>
    <s v="us"/>
  </r>
  <r>
    <s v="2022-05-26T12:43:20.234Z"/>
    <n v="32.302599999999998"/>
    <n v="91.930899999999994"/>
    <n v="10"/>
    <n v="4.3"/>
    <x v="0"/>
    <n v="50"/>
    <n v="65"/>
    <n v="6.1959999999999997"/>
    <n v="0.74"/>
    <s v="us"/>
    <s v="us7000hcnd"/>
    <s v="2022-08-02T19:50:53.040Z"/>
    <s v="92 km N of Nagqu, China"/>
    <s v="earthquake"/>
    <n v="8.9"/>
    <n v="1.9"/>
    <n v="9.9000000000000005E-2"/>
    <n v="29"/>
    <s v="reviewed"/>
    <s v="us"/>
    <s v="us"/>
  </r>
  <r>
    <s v="2022-05-26T07:48:48.465Z"/>
    <n v="32.208199999999998"/>
    <n v="91.880600000000001"/>
    <n v="10"/>
    <n v="4.8"/>
    <x v="0"/>
    <n v="122"/>
    <n v="26"/>
    <n v="6.1"/>
    <n v="0.3"/>
    <s v="us"/>
    <s v="us7000hcl7"/>
    <s v="2022-08-02T19:50:52.040Z"/>
    <s v="82 km NNW of Nagqu, China"/>
    <s v="earthquake"/>
    <n v="5.3"/>
    <n v="1.8"/>
    <n v="4.4999999999999998E-2"/>
    <n v="154"/>
    <s v="reviewed"/>
    <s v="us"/>
    <s v="us"/>
  </r>
  <r>
    <s v="2022-05-24T08:23:30.473Z"/>
    <n v="36.516100000000002"/>
    <n v="69.888300000000001"/>
    <n v="152.1"/>
    <n v="4.0999999999999996"/>
    <x v="0"/>
    <n v="31"/>
    <n v="122"/>
    <n v="0.82099999999999995"/>
    <n v="0.99"/>
    <s v="us"/>
    <s v="us7000hc62"/>
    <s v="2022-08-02T19:50:47.040Z"/>
    <s v="6 km SSE of Farkh?r, Afghanistan"/>
    <s v="earthquake"/>
    <n v="7.4"/>
    <n v="8.4"/>
    <n v="0.23400000000000001"/>
    <n v="5"/>
    <s v="reviewed"/>
    <s v="us"/>
    <s v="us"/>
  </r>
  <r>
    <s v="2022-05-24T08:19:25.459Z"/>
    <n v="1.2518"/>
    <n v="97.036500000000004"/>
    <n v="25.2"/>
    <n v="4.2"/>
    <x v="0"/>
    <n v="23"/>
    <n v="200"/>
    <n v="0.54100000000000004"/>
    <n v="0.55000000000000004"/>
    <s v="us"/>
    <s v="us7000hd3s"/>
    <s v="2022-08-02T19:51:00.040Z"/>
    <s v="141 km SW of Singkil, Indonesia"/>
    <s v="earthquake"/>
    <n v="11.3"/>
    <n v="7.3"/>
    <n v="0.17599999999999999"/>
    <n v="11"/>
    <s v="reviewed"/>
    <s v="us"/>
    <s v="us"/>
  </r>
  <r>
    <s v="2022-05-24T07:11:22.103Z"/>
    <n v="36.1297"/>
    <n v="70.287800000000004"/>
    <n v="109.66"/>
    <n v="4.9000000000000004"/>
    <x v="0"/>
    <n v="96"/>
    <n v="30"/>
    <n v="1.02"/>
    <n v="0.92"/>
    <s v="us"/>
    <s v="us7000hc5n"/>
    <s v="2022-08-02T19:50:47.040Z"/>
    <s v="62 km SE of Farkh?r, Afghanistan"/>
    <s v="earthquake"/>
    <n v="5.9"/>
    <n v="4.9000000000000004"/>
    <n v="3.7999999999999999E-2"/>
    <n v="216"/>
    <s v="reviewed"/>
    <s v="us"/>
    <s v="us"/>
  </r>
  <r>
    <s v="2022-05-24T02:04:37.266Z"/>
    <n v="34.414999999999999"/>
    <n v="96.66"/>
    <n v="10"/>
    <n v="4.0999999999999996"/>
    <x v="0"/>
    <n v="18"/>
    <n v="98"/>
    <n v="5.9630000000000001"/>
    <n v="0.79"/>
    <s v="us"/>
    <s v="us7000hd3r"/>
    <s v="2022-08-02T19:51:00.040Z"/>
    <s v="Southern Qinghai, China"/>
    <s v="earthquake"/>
    <n v="7.3"/>
    <n v="1.9"/>
    <n v="0.19700000000000001"/>
    <n v="7"/>
    <s v="reviewed"/>
    <s v="us"/>
    <s v="us"/>
  </r>
  <r>
    <s v="2022-05-23T19:11:04.022Z"/>
    <n v="34.581200000000003"/>
    <n v="96.531199999999998"/>
    <n v="12.75"/>
    <n v="4.0999999999999996"/>
    <x v="0"/>
    <n v="37"/>
    <n v="53"/>
    <n v="6.0190000000000001"/>
    <n v="0.84"/>
    <s v="us"/>
    <s v="us7000hbzu"/>
    <s v="2022-08-02T19:50:45.040Z"/>
    <s v="Southern Qinghai, China"/>
    <s v="earthquake"/>
    <n v="9"/>
    <n v="4.5999999999999996"/>
    <n v="0.1"/>
    <n v="27"/>
    <s v="reviewed"/>
    <s v="us"/>
    <s v="us"/>
  </r>
  <r>
    <s v="2022-05-23T03:56:45.915Z"/>
    <n v="22.774100000000001"/>
    <n v="94.082700000000003"/>
    <n v="13.98"/>
    <n v="4.4000000000000004"/>
    <x v="0"/>
    <n v="27"/>
    <n v="107"/>
    <n v="0.46500000000000002"/>
    <n v="0.95"/>
    <s v="us"/>
    <s v="us7000hd2g"/>
    <s v="2022-08-02T19:50:59.040Z"/>
    <s v="44 km ESE of Falam, Myanmar"/>
    <s v="earthquake"/>
    <n v="5.3"/>
    <n v="5"/>
    <n v="0.14899999999999999"/>
    <n v="13"/>
    <s v="reviewed"/>
    <s v="us"/>
    <s v="us"/>
  </r>
  <r>
    <s v="2022-05-22T09:37:42.209Z"/>
    <n v="36.530999999999999"/>
    <n v="70.241699999999994"/>
    <n v="211.85"/>
    <n v="4.4000000000000004"/>
    <x v="0"/>
    <n v="48"/>
    <n v="68"/>
    <n v="0.65100000000000002"/>
    <n v="0.42"/>
    <s v="us"/>
    <s v="us6000hn2y"/>
    <s v="2022-08-02T19:50:40.040Z"/>
    <s v="34 km E of Farkh?r, Afghanistan"/>
    <s v="earthquake"/>
    <n v="3.3"/>
    <n v="5.2"/>
    <n v="0.10299999999999999"/>
    <n v="27"/>
    <s v="reviewed"/>
    <s v="us"/>
    <s v="us"/>
  </r>
  <r>
    <s v="2022-05-21T03:14:07.365Z"/>
    <n v="22.833600000000001"/>
    <n v="93.489099999999993"/>
    <n v="47.2"/>
    <n v="4.5"/>
    <x v="0"/>
    <n v="62"/>
    <n v="71"/>
    <n v="0.216"/>
    <n v="0.8"/>
    <s v="us"/>
    <s v="us6000hmu6"/>
    <s v="2022-08-02T19:50:36.040Z"/>
    <s v="21 km WSW of Falam, Myanmar"/>
    <s v="earthquake"/>
    <n v="4.5"/>
    <n v="4.5999999999999996"/>
    <n v="7.5999999999999998E-2"/>
    <n v="52"/>
    <s v="reviewed"/>
    <s v="us"/>
    <s v="us"/>
  </r>
  <r>
    <s v="2022-05-21T02:45:09.223Z"/>
    <n v="28.218599999999999"/>
    <n v="86.288799999999995"/>
    <n v="70.83"/>
    <n v="4.2"/>
    <x v="0"/>
    <n v="22"/>
    <n v="101"/>
    <n v="0.52900000000000003"/>
    <n v="1.1599999999999999"/>
    <s v="us"/>
    <s v="us6000hmu1"/>
    <s v="2022-08-02T19:50:36.040Z"/>
    <s v="43 km NE of Kod?ri??, Nepal"/>
    <s v="earthquake"/>
    <n v="11.9"/>
    <n v="8.5"/>
    <n v="0.159"/>
    <n v="12"/>
    <s v="reviewed"/>
    <s v="us"/>
    <s v="us"/>
  </r>
  <r>
    <s v="2022-05-20T21:42:23.258Z"/>
    <n v="36.5642"/>
    <n v="69.631299999999996"/>
    <n v="45.5"/>
    <n v="4.5"/>
    <x v="0"/>
    <n v="79"/>
    <n v="74"/>
    <n v="0.94199999999999995"/>
    <n v="0.56000000000000005"/>
    <s v="us"/>
    <s v="us6000hmsd"/>
    <s v="2022-07-24T02:40:44.040Z"/>
    <s v="20 km W of Farkh?r, Afghanistan"/>
    <s v="earthquake"/>
    <n v="4.7"/>
    <n v="6.7"/>
    <n v="7.0999999999999994E-2"/>
    <n v="57"/>
    <s v="reviewed"/>
    <s v="us"/>
    <s v="us"/>
  </r>
  <r>
    <s v="2022-05-20T18:39:16.682Z"/>
    <n v="25.018599999999999"/>
    <n v="96.340100000000007"/>
    <n v="10"/>
    <n v="4.3"/>
    <x v="0"/>
    <n v="51"/>
    <n v="116"/>
    <n v="4.2779999999999996"/>
    <n v="1.36"/>
    <s v="us"/>
    <s v="us6000hmqu"/>
    <s v="2022-07-24T02:40:41.040Z"/>
    <s v="113 km WSW of Myitkyina, Myanmar"/>
    <s v="earthquake"/>
    <n v="10.4"/>
    <n v="1.9"/>
    <n v="9.7000000000000003E-2"/>
    <n v="32"/>
    <s v="reviewed"/>
    <s v="us"/>
    <s v="us"/>
  </r>
  <r>
    <s v="2022-05-20T02:24:17.413Z"/>
    <n v="37.3352"/>
    <n v="71.818399999999997"/>
    <n v="196.89"/>
    <n v="4.0999999999999996"/>
    <x v="0"/>
    <n v="18"/>
    <n v="91"/>
    <n v="1.0129999999999999"/>
    <n v="0.74"/>
    <s v="us"/>
    <s v="us7000hcny"/>
    <s v="2022-07-24T02:40:29.040Z"/>
    <s v="29 km SE of Khorugh, Tajikistan"/>
    <s v="earthquake"/>
    <n v="8.6"/>
    <n v="7.4"/>
    <n v="0.23400000000000001"/>
    <n v="5"/>
    <s v="reviewed"/>
    <s v="us"/>
    <s v="us"/>
  </r>
  <r>
    <s v="2022-05-20T00:36:37.179Z"/>
    <n v="29.889900000000001"/>
    <n v="102.7017"/>
    <n v="10"/>
    <n v="4.9000000000000004"/>
    <x v="0"/>
    <n v="95"/>
    <n v="37"/>
    <n v="5.899"/>
    <n v="0.79"/>
    <s v="us"/>
    <s v="us6000hmi0"/>
    <s v="2022-07-24T02:40:29.040Z"/>
    <s v="72 km E of Kangding, China"/>
    <s v="earthquake"/>
    <n v="8.5"/>
    <n v="1.8"/>
    <n v="4.8000000000000001E-2"/>
    <n v="135"/>
    <s v="reviewed"/>
    <s v="us"/>
    <s v="us"/>
  </r>
  <r>
    <s v="2022-05-18T07:46:56.302Z"/>
    <n v="36.917200000000001"/>
    <n v="71.128600000000006"/>
    <n v="77.39"/>
    <n v="4.7"/>
    <x v="0"/>
    <n v="94"/>
    <n v="41"/>
    <n v="0.48799999999999999"/>
    <n v="1.1299999999999999"/>
    <s v="us"/>
    <s v="us6000hly9"/>
    <s v="2022-07-24T02:39:49.040Z"/>
    <s v="26 km ENE of Jurm, Afghanistan"/>
    <s v="earthquake"/>
    <n v="6.8"/>
    <n v="4.5"/>
    <n v="5.1999999999999998E-2"/>
    <n v="114"/>
    <s v="reviewed"/>
    <s v="us"/>
    <s v="us"/>
  </r>
  <r>
    <s v="2022-05-17T23:50:01.775Z"/>
    <n v="21.304500000000001"/>
    <n v="98.512600000000006"/>
    <n v="10"/>
    <n v="4.3"/>
    <x v="0"/>
    <n v="36"/>
    <n v="66"/>
    <n v="1.004"/>
    <n v="0.49"/>
    <s v="us"/>
    <s v="us6000hlwe"/>
    <s v="2022-08-09T06:47:32.294Z"/>
    <s v="150 km WSW of K?ng Tung, Myanmar"/>
    <s v="earthquake"/>
    <n v="6.3"/>
    <n v="1.9"/>
    <n v="0.129"/>
    <n v="17"/>
    <s v="reviewed"/>
    <s v="us"/>
    <s v="us"/>
  </r>
  <r>
    <s v="2022-05-17T22:49:55.090Z"/>
    <n v="21.370699999999999"/>
    <n v="98.515600000000006"/>
    <n v="10"/>
    <n v="4.0999999999999996"/>
    <x v="0"/>
    <n v="25"/>
    <n v="70"/>
    <n v="1.0049999999999999"/>
    <n v="0.47"/>
    <s v="us"/>
    <s v="us6000hlw6"/>
    <s v="2022-07-24T02:39:39.040Z"/>
    <s v="149 km WSW of K?ng Tung, Myanmar"/>
    <s v="earthquake"/>
    <n v="5.6"/>
    <n v="1.9"/>
    <n v="0.21299999999999999"/>
    <n v="6"/>
    <s v="reviewed"/>
    <s v="us"/>
    <s v="us"/>
  </r>
  <r>
    <s v="2022-05-17T15:43:27.434Z"/>
    <n v="2.3325"/>
    <n v="66.799199999999999"/>
    <n v="10"/>
    <n v="4.5999999999999996"/>
    <x v="0"/>
    <n v="27"/>
    <n v="81"/>
    <n v="6.4569999999999999"/>
    <n v="0.84"/>
    <s v="us"/>
    <s v="us6000hnbu"/>
    <s v="2022-07-24T02:39:32.040Z"/>
    <s v="Carlsberg Ridge"/>
    <s v="earthquake"/>
    <n v="7.7"/>
    <n v="1.8"/>
    <n v="0.157"/>
    <n v="13"/>
    <s v="reviewed"/>
    <s v="us"/>
    <s v="us"/>
  </r>
  <r>
    <s v="2022-05-17T05:20:07.518Z"/>
    <n v="37.447600000000001"/>
    <n v="72.2624"/>
    <n v="197.41"/>
    <n v="4.0999999999999996"/>
    <x v="0"/>
    <n v="28"/>
    <n v="55"/>
    <n v="1.3819999999999999"/>
    <n v="0.36"/>
    <s v="us"/>
    <s v="us6000hlpv"/>
    <s v="2022-07-24T02:39:22.040Z"/>
    <s v="55 km N of Khand?d, Afghanistan"/>
    <s v="earthquake"/>
    <n v="6.1"/>
    <n v="7.8"/>
    <n v="0.14000000000000001"/>
    <n v="14"/>
    <s v="reviewed"/>
    <s v="us"/>
    <s v="us"/>
  </r>
  <r>
    <s v="2022-05-16T03:29:06.717Z"/>
    <n v="7.3780999999999999"/>
    <n v="94.428899999999999"/>
    <n v="10"/>
    <n v="4.4000000000000004"/>
    <x v="0"/>
    <n v="35"/>
    <n v="97"/>
    <n v="5.2640000000000002"/>
    <n v="0.61"/>
    <s v="us"/>
    <s v="us6000hmn2"/>
    <s v="2022-07-24T02:38:59.040Z"/>
    <s v="191 km NNW of Sabang, Indonesia"/>
    <s v="earthquake"/>
    <n v="11"/>
    <n v="1.9"/>
    <n v="0.11700000000000001"/>
    <n v="21"/>
    <s v="reviewed"/>
    <s v="us"/>
    <s v="us"/>
  </r>
  <r>
    <s v="2022-05-15T16:17:04.821Z"/>
    <n v="26.334199999999999"/>
    <n v="92.372500000000002"/>
    <n v="10"/>
    <n v="4.0999999999999996"/>
    <x v="0"/>
    <n v="35"/>
    <n v="94"/>
    <n v="3.7010000000000001"/>
    <n v="0.72"/>
    <s v="us"/>
    <s v="us6000hld3"/>
    <s v="2022-07-24T02:38:53.040Z"/>
    <s v="9 km NNE of Morigaon, India"/>
    <s v="earthquake"/>
    <n v="8.4"/>
    <n v="1.9"/>
    <n v="0.127"/>
    <n v="17"/>
    <s v="reviewed"/>
    <s v="us"/>
    <s v="us"/>
  </r>
  <r>
    <s v="2022-05-15T08:24:52.338Z"/>
    <n v="37.5197"/>
    <n v="71.777699999999996"/>
    <n v="114.27"/>
    <n v="4"/>
    <x v="0"/>
    <n v="31"/>
    <n v="80"/>
    <n v="1.0349999999999999"/>
    <n v="0.64"/>
    <s v="us"/>
    <s v="us6000hl9w"/>
    <s v="2022-07-24T02:38:47.040Z"/>
    <s v="Afghanistan-Tajikistan border region"/>
    <s v="earthquake"/>
    <n v="5.6"/>
    <n v="8.3000000000000007"/>
    <n v="0.13800000000000001"/>
    <n v="14"/>
    <s v="reviewed"/>
    <s v="us"/>
    <s v="us"/>
  </r>
  <r>
    <s v="2022-05-13T22:18:14.299Z"/>
    <n v="36.681100000000001"/>
    <n v="71.116100000000003"/>
    <n v="209.14"/>
    <n v="4.3"/>
    <x v="0"/>
    <n v="78"/>
    <n v="70"/>
    <n v="0.61899999999999999"/>
    <n v="0.77"/>
    <s v="us"/>
    <s v="us6000hl0e"/>
    <s v="2022-07-22T18:30:56.040Z"/>
    <s v="32 km SE of Jurm, Afghanistan"/>
    <s v="earthquake"/>
    <n v="6.3"/>
    <n v="5.2"/>
    <n v="7.9000000000000001E-2"/>
    <n v="46"/>
    <s v="reviewed"/>
    <s v="us"/>
    <s v="us"/>
  </r>
  <r>
    <s v="2022-05-13T12:26:04.558Z"/>
    <n v="25.645700000000001"/>
    <n v="96.716999999999999"/>
    <n v="10"/>
    <n v="4.3"/>
    <x v="0"/>
    <n v="28"/>
    <n v="108"/>
    <n v="4.8630000000000004"/>
    <n v="0.83"/>
    <s v="us"/>
    <s v="us6000hmd0"/>
    <s v="2022-07-22T18:31:01.040Z"/>
    <s v="Myanmar"/>
    <s v="earthquake"/>
    <n v="10"/>
    <n v="1.9"/>
    <n v="0.13700000000000001"/>
    <n v="16"/>
    <s v="reviewed"/>
    <s v="us"/>
    <s v="us"/>
  </r>
  <r>
    <s v="2022-05-13T07:09:28.657Z"/>
    <n v="25.711099999999998"/>
    <n v="96.817599999999999"/>
    <n v="10"/>
    <n v="4.4000000000000004"/>
    <x v="0"/>
    <n v="37"/>
    <n v="72"/>
    <n v="4.2389999999999999"/>
    <n v="0.51"/>
    <s v="us"/>
    <s v="us6000hksn"/>
    <s v="2022-07-22T18:30:53.040Z"/>
    <s v="54 km S of Sarupathar, India"/>
    <s v="earthquake"/>
    <n v="6.2"/>
    <n v="1.7"/>
    <n v="0.123"/>
    <n v="20"/>
    <s v="reviewed"/>
    <s v="us"/>
    <s v="us"/>
  </r>
  <r>
    <s v="2022-05-13T06:13:55.734Z"/>
    <n v="25.6938"/>
    <n v="96.832899999999995"/>
    <n v="10"/>
    <n v="4.3"/>
    <x v="0"/>
    <n v="21"/>
    <n v="173"/>
    <n v="4.2359999999999998"/>
    <n v="0.7"/>
    <s v="us"/>
    <s v="us6000hkse"/>
    <s v="2022-07-22T18:30:52.040Z"/>
    <s v="56 km S of Sarupathar, India"/>
    <s v="earthquake"/>
    <n v="10.9"/>
    <n v="2"/>
    <n v="0.188"/>
    <n v="8"/>
    <s v="reviewed"/>
    <s v="us"/>
    <s v="us"/>
  </r>
  <r>
    <s v="2022-05-13T02:16:42.668Z"/>
    <n v="32.716500000000003"/>
    <n v="76.241500000000002"/>
    <n v="10"/>
    <n v="4.5999999999999996"/>
    <x v="0"/>
    <n v="19"/>
    <n v="169"/>
    <n v="2.661"/>
    <n v="0.8"/>
    <s v="us"/>
    <s v="us6000hmcp"/>
    <s v="2022-07-22T18:31:00.040Z"/>
    <s v="20 km NNE of Chamba, India"/>
    <s v="earthquake"/>
    <n v="8.1999999999999993"/>
    <n v="2"/>
    <n v="0.17299999999999999"/>
    <n v="11"/>
    <s v="reviewed"/>
    <s v="us"/>
    <s v="us"/>
  </r>
  <r>
    <s v="2022-05-12T13:27:23.896Z"/>
    <n v="33.954599999999999"/>
    <n v="87.798100000000005"/>
    <n v="10"/>
    <n v="4.2"/>
    <x v="0"/>
    <n v="25"/>
    <n v="77"/>
    <n v="6.0359999999999996"/>
    <n v="0.93"/>
    <s v="us"/>
    <s v="us6000hm24"/>
    <s v="2022-07-22T18:31:00.040Z"/>
    <s v="western Xizang"/>
    <s v="earthquake"/>
    <n v="6.7"/>
    <n v="1.9"/>
    <n v="0.14099999999999999"/>
    <n v="14"/>
    <s v="reviewed"/>
    <s v="us"/>
    <s v="us"/>
  </r>
  <r>
    <s v="2022-05-12T10:27:44.655Z"/>
    <n v="38.0642"/>
    <n v="66.990300000000005"/>
    <n v="30.27"/>
    <n v="5.3"/>
    <x v="1"/>
    <n v="128"/>
    <n v="22"/>
    <n v="1.6930000000000001"/>
    <n v="0.82"/>
    <s v="us"/>
    <s v="us6000hkj2"/>
    <s v="2022-07-22T18:30:51.040Z"/>
    <s v="24 km SW of Boysun, Uzbekistan"/>
    <s v="earthquake"/>
    <n v="2"/>
    <n v="3.5"/>
    <n v="7.4999999999999997E-2"/>
    <n v="17"/>
    <s v="reviewed"/>
    <s v="us"/>
    <s v="us"/>
  </r>
  <r>
    <s v="2022-05-12T05:52:45.119Z"/>
    <n v="2.2904"/>
    <n v="66.808300000000003"/>
    <n v="10"/>
    <n v="4.2"/>
    <x v="0"/>
    <n v="20"/>
    <n v="202"/>
    <n v="6.4370000000000003"/>
    <n v="0.35"/>
    <s v="us"/>
    <s v="us6000hm1q"/>
    <s v="2022-07-22T18:30:59.040Z"/>
    <s v="Carlsberg Ridge"/>
    <s v="earthquake"/>
    <n v="14.8"/>
    <n v="1.9"/>
    <n v="0.159"/>
    <n v="11"/>
    <s v="reviewed"/>
    <s v="us"/>
    <s v="us"/>
  </r>
  <r>
    <s v="2022-05-12T05:35:51.468Z"/>
    <n v="2.6156000000000001"/>
    <n v="67.140600000000006"/>
    <n v="10"/>
    <n v="4.2"/>
    <x v="0"/>
    <n v="19"/>
    <n v="120"/>
    <n v="6.22"/>
    <n v="0.43"/>
    <s v="us"/>
    <s v="us6000hm1m"/>
    <s v="2022-07-22T18:30:59.040Z"/>
    <s v="Carlsberg Ridge"/>
    <s v="earthquake"/>
    <n v="7.4"/>
    <n v="1.9"/>
    <n v="0.13700000000000001"/>
    <n v="15"/>
    <s v="reviewed"/>
    <s v="us"/>
    <s v="us"/>
  </r>
  <r>
    <s v="2022-05-11T17:27:41.475Z"/>
    <n v="4.6896000000000004"/>
    <n v="95.048400000000001"/>
    <n v="58.82"/>
    <n v="4.9000000000000004"/>
    <x v="1"/>
    <n v="255"/>
    <n v="39"/>
    <n v="4.2039999999999997"/>
    <n v="0.64"/>
    <s v="us"/>
    <s v="us7000h8nd"/>
    <s v="2022-07-22T18:31:13.040Z"/>
    <s v="99 km SSW of Banda Aceh, Indonesia"/>
    <s v="earthquake"/>
    <n v="7.4"/>
    <n v="4.7"/>
    <n v="9.8000000000000004E-2"/>
    <n v="10"/>
    <s v="reviewed"/>
    <s v="us"/>
    <s v="us"/>
  </r>
  <r>
    <s v="2022-05-11T14:34:52.462Z"/>
    <n v="36.5242"/>
    <n v="70.828100000000006"/>
    <n v="188.85"/>
    <n v="4"/>
    <x v="0"/>
    <n v="42"/>
    <n v="75"/>
    <n v="0.63300000000000001"/>
    <n v="0.55000000000000004"/>
    <s v="us"/>
    <s v="us7000h8ll"/>
    <s v="2022-07-22T18:31:13.040Z"/>
    <s v="37 km S of Jurm, Afghanistan"/>
    <s v="earthquake"/>
    <n v="6.8"/>
    <n v="5.3"/>
    <n v="0.11"/>
    <n v="22"/>
    <s v="reviewed"/>
    <s v="us"/>
    <s v="us"/>
  </r>
  <r>
    <s v="2022-05-11T09:43:13.280Z"/>
    <n v="36.575400000000002"/>
    <n v="71.047700000000006"/>
    <n v="204.41"/>
    <n v="3.9"/>
    <x v="0"/>
    <n v="20"/>
    <n v="77"/>
    <n v="0.66600000000000004"/>
    <n v="0.66"/>
    <s v="us"/>
    <s v="us7000h8k0"/>
    <s v="2022-07-22T18:30:49.040Z"/>
    <s v="37 km SSE of Jurm, Afghanistan"/>
    <s v="earthquake"/>
    <n v="6.3"/>
    <n v="6.2"/>
    <n v="0.25700000000000001"/>
    <n v="4"/>
    <s v="reviewed"/>
    <s v="us"/>
    <s v="us"/>
  </r>
  <r>
    <s v="2022-05-11T04:33:11.628Z"/>
    <n v="29.9682"/>
    <n v="80.421899999999994"/>
    <n v="33.06"/>
    <n v="4.9000000000000004"/>
    <x v="0"/>
    <n v="59"/>
    <n v="100"/>
    <n v="4.7750000000000004"/>
    <n v="0.4"/>
    <s v="us"/>
    <s v="us7000h8ii"/>
    <s v="2022-07-22T18:31:12.040Z"/>
    <s v="16 km NW of Dh?rchula, India"/>
    <s v="earthquake"/>
    <n v="8.1999999999999993"/>
    <n v="3.9"/>
    <n v="4.3999999999999997E-2"/>
    <n v="163"/>
    <s v="reviewed"/>
    <s v="us"/>
    <s v="us"/>
  </r>
  <r>
    <s v="2022-05-11T02:29:00.454Z"/>
    <n v="36.592500000000001"/>
    <n v="71.016099999999994"/>
    <n v="219.45"/>
    <n v="3.9"/>
    <x v="0"/>
    <n v="38"/>
    <n v="97"/>
    <n v="0.63800000000000001"/>
    <n v="0.89"/>
    <s v="us"/>
    <s v="us7000h8i5"/>
    <s v="2022-07-22T18:30:49.040Z"/>
    <s v="34 km SSE of Jurm, Afghanistan"/>
    <s v="earthquake"/>
    <n v="6.4"/>
    <n v="5.5"/>
    <n v="0.125"/>
    <n v="17"/>
    <s v="reviewed"/>
    <s v="us"/>
    <s v="us"/>
  </r>
  <r>
    <s v="2022-05-10T13:44:31.496Z"/>
    <n v="36.5749"/>
    <n v="70.976900000000001"/>
    <n v="214.05"/>
    <n v="4.2"/>
    <x v="0"/>
    <n v="24"/>
    <n v="94"/>
    <n v="0.63600000000000001"/>
    <n v="0.31"/>
    <s v="us"/>
    <s v="us7000h8cf"/>
    <s v="2022-07-22T18:31:11.040Z"/>
    <s v="34 km SSE of Jurm, Afghanistan"/>
    <s v="earthquake"/>
    <n v="7.1"/>
    <n v="6"/>
    <n v="0.19900000000000001"/>
    <n v="8"/>
    <s v="reviewed"/>
    <s v="us"/>
    <s v="us"/>
  </r>
  <r>
    <s v="2022-05-09T22:08:05.153Z"/>
    <n v="10.179"/>
    <n v="93.841300000000004"/>
    <n v="10"/>
    <n v="4.5999999999999996"/>
    <x v="0"/>
    <n v="31"/>
    <n v="58"/>
    <n v="1.82"/>
    <n v="1.04"/>
    <s v="us"/>
    <s v="us6000hli3"/>
    <s v="2022-07-22T18:30:57.040Z"/>
    <s v="203 km SE of Port Blair, India"/>
    <s v="earthquake"/>
    <n v="5.6"/>
    <n v="1.7"/>
    <n v="0.14099999999999999"/>
    <n v="15"/>
    <s v="reviewed"/>
    <s v="us"/>
    <s v="us"/>
  </r>
  <r>
    <s v="2022-05-09T22:06:30.273Z"/>
    <n v="9.7019000000000002"/>
    <n v="93.498000000000005"/>
    <n v="10"/>
    <n v="4.5"/>
    <x v="0"/>
    <n v="24"/>
    <n v="197"/>
    <n v="2.0779999999999998"/>
    <n v="0.79"/>
    <s v="us"/>
    <s v="us6000hli4"/>
    <s v="2022-07-22T18:30:57.040Z"/>
    <s v="232 km SSE of Port Blair, India"/>
    <s v="earthquake"/>
    <n v="8.1"/>
    <n v="1.9"/>
    <n v="0.15"/>
    <n v="13"/>
    <s v="reviewed"/>
    <s v="us"/>
    <s v="us"/>
  </r>
  <r>
    <s v="2022-05-09T17:16:16.683Z"/>
    <n v="13.464700000000001"/>
    <n v="94.079499999999996"/>
    <n v="10"/>
    <n v="4.2"/>
    <x v="0"/>
    <n v="28"/>
    <n v="92"/>
    <n v="2.2210000000000001"/>
    <n v="1.02"/>
    <s v="us"/>
    <s v="us7000h85q"/>
    <s v="2022-07-22T18:31:09.040Z"/>
    <s v="245 km NE of Bamboo Flat, India"/>
    <s v="earthquake"/>
    <n v="4.0999999999999996"/>
    <n v="1.9"/>
    <n v="0.158"/>
    <n v="11"/>
    <s v="reviewed"/>
    <s v="us"/>
    <s v="us"/>
  </r>
  <r>
    <s v="2022-05-09T16:10:23.667Z"/>
    <n v="10.366300000000001"/>
    <n v="94.152000000000001"/>
    <n v="10"/>
    <n v="4.3"/>
    <x v="0"/>
    <n v="34"/>
    <n v="174"/>
    <n v="1.885"/>
    <n v="0.54"/>
    <s v="us"/>
    <s v="us6000hlht"/>
    <s v="2022-07-22T18:30:57.040Z"/>
    <s v="210 km SE of Port Blair, India"/>
    <s v="earthquake"/>
    <n v="9.1"/>
    <n v="1.9"/>
    <n v="0.126"/>
    <n v="18"/>
    <s v="reviewed"/>
    <s v="us"/>
    <s v="us"/>
  </r>
  <r>
    <s v="2022-05-08T19:41:38.114Z"/>
    <n v="7.0811999999999999"/>
    <n v="94.102900000000005"/>
    <n v="70.45"/>
    <n v="4.7"/>
    <x v="0"/>
    <n v="38"/>
    <n v="162"/>
    <n v="4.7389999999999999"/>
    <n v="0.53"/>
    <s v="us"/>
    <s v="us7000h7zj"/>
    <s v="2022-07-22T18:31:07.040Z"/>
    <s v="188 km NW of Sabang, Indonesia"/>
    <s v="earthquake"/>
    <n v="10.199999999999999"/>
    <n v="8.3000000000000007"/>
    <n v="0.108"/>
    <n v="26"/>
    <s v="reviewed"/>
    <s v="us"/>
    <s v="us"/>
  </r>
  <r>
    <s v="2022-05-06T06:21:18.625Z"/>
    <n v="26.955200000000001"/>
    <n v="66.272599999999997"/>
    <n v="10"/>
    <n v="5.0999999999999996"/>
    <x v="1"/>
    <n v="153"/>
    <n v="77"/>
    <n v="7.9269999999999996"/>
    <n v="0.68"/>
    <s v="us"/>
    <s v="us7000h7gi"/>
    <s v="2022-08-09T06:38:31.083Z"/>
    <s v="80 km N of Bela, Pakistan"/>
    <s v="earthquake"/>
    <n v="8.1999999999999993"/>
    <n v="1.8"/>
    <n v="8.5999999999999993E-2"/>
    <n v="13"/>
    <s v="reviewed"/>
    <s v="us"/>
    <s v="us"/>
  </r>
  <r>
    <s v="2022-05-06T00:48:02.830Z"/>
    <n v="28.467600000000001"/>
    <n v="64.349999999999994"/>
    <n v="10"/>
    <n v="5.0999999999999996"/>
    <x v="0"/>
    <n v="98"/>
    <n v="103"/>
    <n v="8.0839999999999996"/>
    <n v="0.85"/>
    <s v="us"/>
    <s v="us7000h7er"/>
    <s v="2022-07-09T21:40:05.040Z"/>
    <s v="46 km S of Dalbandin, Pakistan"/>
    <s v="earthquake"/>
    <n v="9.5"/>
    <n v="1.8"/>
    <n v="4.2000000000000003E-2"/>
    <n v="183"/>
    <s v="reviewed"/>
    <s v="us"/>
    <s v="us"/>
  </r>
  <r>
    <s v="2022-05-05T21:10:39.270Z"/>
    <n v="26.067399999999999"/>
    <n v="99.987399999999994"/>
    <n v="10"/>
    <n v="4.5"/>
    <x v="0"/>
    <n v="49"/>
    <n v="79"/>
    <n v="4.7729999999999997"/>
    <n v="0.6"/>
    <s v="us"/>
    <s v="us7000h7dz"/>
    <s v="2022-08-09T06:38:07.062Z"/>
    <s v="58 km NNW of Dali, China"/>
    <s v="earthquake"/>
    <n v="8.4"/>
    <n v="1.9"/>
    <n v="9.7000000000000003E-2"/>
    <n v="31"/>
    <s v="reviewed"/>
    <s v="us"/>
    <s v="us"/>
  </r>
  <r>
    <s v="2022-05-05T16:59:55.459Z"/>
    <n v="36.4392"/>
    <n v="71.169399999999996"/>
    <n v="142.19"/>
    <n v="4.3"/>
    <x v="0"/>
    <n v="38"/>
    <n v="81"/>
    <n v="0.83399999999999996"/>
    <n v="0.76"/>
    <s v="us"/>
    <s v="us7000h7bz"/>
    <s v="2022-07-09T21:40:04.040Z"/>
    <s v="42 km SW of Ashk?sham, Afghanistan"/>
    <s v="earthquake"/>
    <n v="5.5"/>
    <n v="6.2"/>
    <n v="0.108"/>
    <n v="24"/>
    <s v="reviewed"/>
    <s v="us"/>
    <s v="us"/>
  </r>
  <r>
    <s v="2022-05-05T11:54:31.816Z"/>
    <n v="36.4617"/>
    <n v="70.349599999999995"/>
    <n v="200.14"/>
    <n v="4.2"/>
    <x v="0"/>
    <n v="46"/>
    <n v="113"/>
    <n v="0.68700000000000006"/>
    <n v="1.1599999999999999"/>
    <s v="us"/>
    <s v="us7000h793"/>
    <s v="2022-07-09T21:40:03.040Z"/>
    <s v="45 km ESE of Farkh?r, Afghanistan"/>
    <s v="earthquake"/>
    <n v="9"/>
    <n v="7"/>
    <n v="0.121"/>
    <n v="19"/>
    <s v="reviewed"/>
    <s v="us"/>
    <s v="us"/>
  </r>
  <r>
    <s v="2022-05-05T00:05:42.889Z"/>
    <n v="37.496600000000001"/>
    <n v="71.719800000000006"/>
    <n v="108.39"/>
    <n v="5"/>
    <x v="1"/>
    <n v="215"/>
    <n v="44"/>
    <n v="0.98399999999999999"/>
    <n v="0.66"/>
    <s v="us"/>
    <s v="us7000h75s"/>
    <s v="2022-07-09T21:40:00.040Z"/>
    <s v="14 km E of Khorugh, Tajikistan"/>
    <s v="earthquake"/>
    <n v="6.4"/>
    <n v="4.5999999999999996"/>
    <n v="9.8000000000000004E-2"/>
    <n v="10"/>
    <s v="reviewed"/>
    <s v="us"/>
    <s v="us"/>
  </r>
  <r>
    <s v="2022-05-04T20:38:39.718Z"/>
    <n v="2.1438000000000001"/>
    <n v="95.613799999999998"/>
    <n v="10"/>
    <n v="4.3"/>
    <x v="0"/>
    <n v="45"/>
    <n v="108"/>
    <n v="2.1309999999999998"/>
    <n v="0.79"/>
    <s v="us"/>
    <s v="us7000h743"/>
    <s v="2022-07-09T21:39:59.040Z"/>
    <s v="93 km WSW of Sinabang, Indonesia"/>
    <s v="earthquake"/>
    <n v="5.9"/>
    <n v="1.9"/>
    <n v="0.1"/>
    <n v="28"/>
    <s v="reviewed"/>
    <s v="us"/>
    <s v="us"/>
  </r>
  <r>
    <s v="2022-05-04T20:36:17.083Z"/>
    <n v="10.3401"/>
    <n v="92.4602"/>
    <n v="30.51"/>
    <n v="4.5999999999999996"/>
    <x v="0"/>
    <n v="26"/>
    <n v="93"/>
    <n v="1.3360000000000001"/>
    <n v="0.62"/>
    <s v="us"/>
    <s v="us7000h8mi"/>
    <s v="2022-07-09T21:39:59.040Z"/>
    <s v="149 km SSW of Port Blair, India"/>
    <s v="earthquake"/>
    <n v="9"/>
    <n v="6.1"/>
    <n v="0.16400000000000001"/>
    <n v="11"/>
    <s v="reviewed"/>
    <s v="us"/>
    <s v="us"/>
  </r>
  <r>
    <s v="2022-05-01T19:06:43.287Z"/>
    <n v="36.5505"/>
    <n v="70.970600000000005"/>
    <n v="206.04"/>
    <n v="4.2"/>
    <x v="0"/>
    <n v="34"/>
    <n v="85"/>
    <n v="0.65500000000000003"/>
    <n v="0.92"/>
    <s v="us"/>
    <s v="us7000h68f"/>
    <s v="2022-07-09T21:39:47.040Z"/>
    <s v="36 km SSE of Jurm, Afghanistan"/>
    <s v="earthquake"/>
    <n v="6.4"/>
    <n v="5.3"/>
    <n v="0.11"/>
    <n v="23"/>
    <s v="reviewed"/>
    <s v="us"/>
    <s v="us"/>
  </r>
  <r>
    <s v="2022-05-01T15:15:39.093Z"/>
    <n v="22.6784"/>
    <n v="94.256100000000004"/>
    <n v="90.81"/>
    <n v="5"/>
    <x v="0"/>
    <n v="137"/>
    <n v="43"/>
    <n v="2.4129999999999998"/>
    <n v="0.7"/>
    <s v="us"/>
    <s v="us7000h67u"/>
    <s v="2024-01-18T16:34:48.598Z"/>
    <s v="64 km ESE of Falam, Myanmar"/>
    <s v="earthquake"/>
    <n v="7.7"/>
    <n v="1.9"/>
    <n v="0.04"/>
    <n v="201"/>
    <s v="reviewed"/>
    <s v="us"/>
    <s v="us"/>
  </r>
  <r>
    <s v="2022-05-01T13:52:59.667Z"/>
    <n v="35.916800000000002"/>
    <n v="77.918800000000005"/>
    <n v="10"/>
    <n v="4.4000000000000004"/>
    <x v="0"/>
    <n v="52"/>
    <n v="105"/>
    <n v="5.8040000000000003"/>
    <n v="0.48"/>
    <s v="us"/>
    <s v="us7000h67m"/>
    <s v="2022-07-09T21:39:46.040Z"/>
    <s v="149 km NE of Thang, India"/>
    <s v="earthquake"/>
    <n v="8.1"/>
    <n v="1.9"/>
    <n v="0.114"/>
    <n v="24"/>
    <s v="reviewed"/>
    <s v="us"/>
    <s v="us"/>
  </r>
  <r>
    <s v="2022-04-30T17:34:05.382Z"/>
    <n v="13.167199999999999"/>
    <n v="93.037800000000004"/>
    <n v="42.04"/>
    <n v="4.5"/>
    <x v="0"/>
    <n v="66"/>
    <n v="47"/>
    <n v="1.5289999999999999"/>
    <n v="0.88"/>
    <s v="us"/>
    <s v="us7000h63j"/>
    <s v="2022-07-09T21:39:44.040Z"/>
    <s v="166 km NNE of Bamboo Flat, India"/>
    <s v="earthquake"/>
    <n v="7.6"/>
    <n v="6.9"/>
    <n v="8.2000000000000003E-2"/>
    <n v="53"/>
    <s v="reviewed"/>
    <s v="us"/>
    <s v="us"/>
  </r>
  <r>
    <s v="2022-04-29T17:23:51.985Z"/>
    <n v="27.895199999999999"/>
    <n v="100.6915"/>
    <n v="10"/>
    <n v="4.5999999999999996"/>
    <x v="0"/>
    <n v="104"/>
    <n v="48"/>
    <n v="6.6559999999999997"/>
    <n v="0.72"/>
    <s v="us"/>
    <s v="us7000h5vh"/>
    <s v="2024-01-18T16:34:41.759Z"/>
    <s v="7 km NNE of Yongning, China"/>
    <s v="earthquake"/>
    <n v="9.1"/>
    <n v="1.9"/>
    <n v="5.8000000000000003E-2"/>
    <n v="94"/>
    <s v="reviewed"/>
    <s v="us"/>
    <s v="us"/>
  </r>
  <r>
    <s v="2022-04-29T06:24:00.150Z"/>
    <n v="0.72689999999999999"/>
    <n v="67.252799999999993"/>
    <n v="10"/>
    <n v="4.5"/>
    <x v="0"/>
    <n v="30"/>
    <n v="64"/>
    <n v="8.4290000000000003"/>
    <n v="0.48"/>
    <s v="us"/>
    <s v="us7000h5sq"/>
    <s v="2022-07-05T03:41:53.040Z"/>
    <s v="Carlsberg Ridge"/>
    <s v="earthquake"/>
    <n v="6.5"/>
    <n v="1.9"/>
    <n v="0.113"/>
    <n v="23"/>
    <s v="reviewed"/>
    <s v="us"/>
    <s v="us"/>
  </r>
  <r>
    <s v="2022-04-26T14:38:04.261Z"/>
    <n v="37.268900000000002"/>
    <n v="71.742900000000006"/>
    <n v="127"/>
    <n v="4"/>
    <x v="0"/>
    <n v="33"/>
    <n v="76"/>
    <n v="0.94199999999999995"/>
    <n v="0.57999999999999996"/>
    <s v="us"/>
    <s v="us6000hgfy"/>
    <s v="2022-07-05T03:40:57.040Z"/>
    <s v="29 km SE of Khorugh, Tajikistan"/>
    <s v="earthquake"/>
    <n v="3"/>
    <n v="6.8"/>
    <n v="0.13800000000000001"/>
    <n v="14"/>
    <s v="reviewed"/>
    <s v="us"/>
    <s v="us"/>
  </r>
  <r>
    <s v="2022-04-25T19:15:26.215Z"/>
    <n v="36.238900000000001"/>
    <n v="70.507400000000004"/>
    <n v="143.19"/>
    <n v="4.2"/>
    <x v="0"/>
    <n v="47"/>
    <n v="71"/>
    <n v="0.88600000000000001"/>
    <n v="0.33"/>
    <s v="us"/>
    <s v="us6000hgad"/>
    <s v="2022-07-05T03:40:42.040Z"/>
    <s v="69 km ESE of Farkh?r, Afghanistan"/>
    <s v="earthquake"/>
    <n v="5.3"/>
    <n v="5.9"/>
    <n v="0.10299999999999999"/>
    <n v="28"/>
    <s v="reviewed"/>
    <s v="us"/>
    <s v="us"/>
  </r>
  <r>
    <s v="2022-04-25T10:11:20.587Z"/>
    <n v="36.371299999999998"/>
    <n v="71.2166"/>
    <n v="131.74"/>
    <n v="4.0999999999999996"/>
    <x v="0"/>
    <n v="33"/>
    <n v="77"/>
    <n v="0.91100000000000003"/>
    <n v="0.75"/>
    <s v="us"/>
    <s v="us6000hg7h"/>
    <s v="2022-07-05T03:40:34.040Z"/>
    <s v="44 km SW of Ashk?sham, Afghanistan"/>
    <s v="earthquake"/>
    <n v="4.5999999999999996"/>
    <n v="6.9"/>
    <n v="0.151"/>
    <n v="12"/>
    <s v="reviewed"/>
    <s v="us"/>
    <s v="us"/>
  </r>
  <r>
    <s v="2022-04-24T09:56:45.185Z"/>
    <n v="31.727799999999998"/>
    <n v="83.127099999999999"/>
    <n v="10"/>
    <n v="4.3"/>
    <x v="0"/>
    <n v="52"/>
    <n v="75"/>
    <n v="4.3380000000000001"/>
    <n v="0.52"/>
    <s v="us"/>
    <s v="us7000h6l9"/>
    <s v="2022-07-05T03:40:07.040Z"/>
    <s v="244 km NE of Burang, China"/>
    <s v="earthquake"/>
    <n v="4"/>
    <n v="1.9"/>
    <n v="8.7999999999999995E-2"/>
    <n v="37"/>
    <s v="reviewed"/>
    <s v="us"/>
    <s v="us"/>
  </r>
  <r>
    <s v="2022-04-24T09:34:41.283Z"/>
    <n v="36.685299999999998"/>
    <n v="67.550899999999999"/>
    <n v="10"/>
    <n v="4.5"/>
    <x v="0"/>
    <n v="75"/>
    <n v="68"/>
    <n v="2.2839999999999998"/>
    <n v="0.45"/>
    <s v="us"/>
    <s v="us6000hg12"/>
    <s v="2022-07-05T03:40:06.040Z"/>
    <s v="13 km W of Khulm, Afghanistan"/>
    <s v="earthquake"/>
    <n v="6.7"/>
    <n v="1.9"/>
    <n v="5.8999999999999997E-2"/>
    <n v="84"/>
    <s v="reviewed"/>
    <s v="us"/>
    <s v="us"/>
  </r>
  <r>
    <s v="2022-04-24T09:23:41.724Z"/>
    <n v="36.7806"/>
    <n v="76.824700000000007"/>
    <n v="94.87"/>
    <n v="4.3"/>
    <x v="0"/>
    <n v="60"/>
    <n v="72"/>
    <n v="4.2690000000000001"/>
    <n v="0.57999999999999996"/>
    <s v="us"/>
    <s v="us6000hg0y"/>
    <s v="2022-07-05T03:40:06.040Z"/>
    <s v="181 km WSW of Zangguy, China"/>
    <s v="earthquake"/>
    <n v="7.5"/>
    <n v="6.7"/>
    <n v="0.09"/>
    <n v="35"/>
    <s v="reviewed"/>
    <s v="us"/>
    <s v="us"/>
  </r>
  <r>
    <s v="2022-04-23T14:07:03.920Z"/>
    <n v="37.794899999999998"/>
    <n v="101.4389"/>
    <n v="10"/>
    <n v="4.8"/>
    <x v="0"/>
    <n v="46"/>
    <n v="86"/>
    <n v="10.67"/>
    <n v="0.7"/>
    <s v="us"/>
    <s v="us6000hfup"/>
    <s v="2022-08-09T06:28:22.219Z"/>
    <s v="102 km SW of Jinchang, China"/>
    <s v="earthquake"/>
    <n v="6.1"/>
    <n v="1.9"/>
    <n v="5.1999999999999998E-2"/>
    <n v="114"/>
    <s v="reviewed"/>
    <s v="us"/>
    <s v="us"/>
  </r>
  <r>
    <s v="2022-04-23T04:19:29.630Z"/>
    <n v="7.4454000000000002"/>
    <n v="94.306700000000006"/>
    <n v="10"/>
    <n v="4.5999999999999996"/>
    <x v="0"/>
    <n v="49"/>
    <n v="64"/>
    <n v="3.4249999999999998"/>
    <n v="0.71"/>
    <s v="us"/>
    <s v="us6000hfsf"/>
    <s v="2022-07-05T03:39:31.040Z"/>
    <s v="205 km NNW of Sabang, Indonesia"/>
    <s v="earthquake"/>
    <n v="10.5"/>
    <n v="1.8"/>
    <n v="9.1999999999999998E-2"/>
    <n v="37"/>
    <s v="reviewed"/>
    <s v="us"/>
    <s v="us"/>
  </r>
  <r>
    <s v="2022-04-22T13:20:17.112Z"/>
    <n v="36.722900000000003"/>
    <n v="77.018900000000002"/>
    <n v="110.9"/>
    <n v="4.3"/>
    <x v="0"/>
    <m/>
    <n v="97"/>
    <n v="4.3380000000000001"/>
    <n v="0.63"/>
    <s v="us"/>
    <s v="us6000hfkz"/>
    <s v="2022-06-26T01:20:54.040Z"/>
    <s v="167 km WSW of Zangguy, China"/>
    <s v="earthquake"/>
    <n v="8.1"/>
    <n v="8.1999999999999993"/>
    <n v="9.1999999999999998E-2"/>
    <n v="33"/>
    <s v="reviewed"/>
    <s v="us"/>
    <s v="us"/>
  </r>
  <r>
    <s v="2022-04-22T13:00:50.469Z"/>
    <n v="7.3857999999999997"/>
    <n v="94.250399999999999"/>
    <n v="10"/>
    <n v="4.4000000000000004"/>
    <x v="0"/>
    <m/>
    <n v="169"/>
    <n v="3.431"/>
    <n v="0.71"/>
    <s v="us"/>
    <s v="us7000h6j4"/>
    <s v="2022-06-26T01:20:54.040Z"/>
    <s v="203 km NW of Sabang, Indonesia"/>
    <s v="earthquake"/>
    <n v="11.7"/>
    <n v="1.9"/>
    <n v="0.14299999999999999"/>
    <n v="14"/>
    <s v="reviewed"/>
    <s v="us"/>
    <s v="us"/>
  </r>
  <r>
    <s v="2022-04-22T11:05:37.991Z"/>
    <n v="36.476300000000002"/>
    <n v="70.709900000000005"/>
    <n v="145.68"/>
    <n v="4"/>
    <x v="0"/>
    <m/>
    <n v="91"/>
    <n v="0.65600000000000003"/>
    <n v="0.66"/>
    <s v="us"/>
    <s v="us6000hfjc"/>
    <s v="2022-06-26T01:20:52.040Z"/>
    <s v="44 km SSW of Jurm, Afghanistan"/>
    <s v="earthquake"/>
    <n v="7.6"/>
    <n v="5.5"/>
    <n v="0.125"/>
    <n v="17"/>
    <s v="reviewed"/>
    <s v="us"/>
    <s v="us"/>
  </r>
  <r>
    <s v="2022-04-22T03:51:27.747Z"/>
    <n v="13.9992"/>
    <n v="92.951099999999997"/>
    <n v="10"/>
    <n v="4.9000000000000004"/>
    <x v="0"/>
    <m/>
    <n v="82"/>
    <n v="5.9960000000000004"/>
    <n v="0.81"/>
    <s v="us"/>
    <s v="us6000hfgp"/>
    <s v="2022-08-09T06:27:02.187Z"/>
    <s v="255 km N of Bamboo Flat, India"/>
    <s v="earthquake"/>
    <n v="9"/>
    <n v="1.8"/>
    <n v="7.6999999999999999E-2"/>
    <n v="54"/>
    <s v="reviewed"/>
    <s v="us"/>
    <s v="us"/>
  </r>
  <r>
    <s v="2022-04-21T20:23:35.317Z"/>
    <n v="0.44869999999999999"/>
    <n v="96.761899999999997"/>
    <n v="10"/>
    <n v="4.9000000000000004"/>
    <x v="0"/>
    <m/>
    <n v="53"/>
    <n v="1.1759999999999999"/>
    <n v="0.9"/>
    <s v="us"/>
    <s v="us6000hfes"/>
    <s v="2022-06-26T01:20:40.040Z"/>
    <s v="228 km S of Sinabang, Indonesia"/>
    <s v="earthquake"/>
    <n v="8"/>
    <n v="1.8"/>
    <n v="7.2999999999999995E-2"/>
    <n v="59"/>
    <s v="reviewed"/>
    <s v="us"/>
    <s v="us"/>
  </r>
  <r>
    <s v="2022-04-21T12:28:04.099Z"/>
    <n v="2.0143"/>
    <n v="97.836299999999994"/>
    <n v="48"/>
    <n v="4.9000000000000004"/>
    <x v="0"/>
    <m/>
    <n v="72"/>
    <n v="0.752"/>
    <n v="0.79"/>
    <s v="us"/>
    <s v="us6000hf95"/>
    <s v="2022-06-26T01:20:32.040Z"/>
    <s v="30 km S of Singkil, Indonesia"/>
    <s v="earthquake"/>
    <n v="5.7"/>
    <n v="5.3"/>
    <n v="7.0999999999999994E-2"/>
    <n v="63"/>
    <s v="reviewed"/>
    <s v="us"/>
    <s v="us"/>
  </r>
  <r>
    <s v="2022-04-19T22:44:39.625Z"/>
    <n v="38.9236"/>
    <n v="70.588300000000004"/>
    <n v="10"/>
    <n v="5.0999999999999996"/>
    <x v="0"/>
    <m/>
    <n v="44"/>
    <n v="1.0980000000000001"/>
    <n v="0.57999999999999996"/>
    <s v="us"/>
    <s v="us7000h3fw"/>
    <s v="2022-06-26T01:19:54.040Z"/>
    <s v="21 km ESE of Rasht, Tajikistan"/>
    <s v="earthquake"/>
    <n v="4"/>
    <n v="1.7"/>
    <n v="0.04"/>
    <n v="206"/>
    <s v="reviewed"/>
    <s v="us"/>
    <s v="us"/>
  </r>
  <r>
    <s v="2022-04-19T21:21:17.016Z"/>
    <n v="4.1599000000000004"/>
    <n v="67.429400000000001"/>
    <n v="10"/>
    <n v="4.5"/>
    <x v="0"/>
    <m/>
    <n v="162"/>
    <n v="6.2869999999999999"/>
    <n v="1.04"/>
    <s v="us"/>
    <s v="us6000hfmj"/>
    <s v="2022-06-26T01:19:52.040Z"/>
    <s v="Carlsberg Ridge"/>
    <s v="earthquake"/>
    <n v="8.9"/>
    <n v="1.9"/>
    <n v="0.156"/>
    <n v="12"/>
    <s v="reviewed"/>
    <s v="us"/>
    <s v="us"/>
  </r>
  <r>
    <s v="2022-04-18T04:48:59.565Z"/>
    <n v="37.646299999999997"/>
    <n v="60.320099999999996"/>
    <n v="10"/>
    <n v="4.0999999999999996"/>
    <x v="0"/>
    <m/>
    <n v="87"/>
    <n v="6.9210000000000003"/>
    <n v="0.98"/>
    <s v="us"/>
    <s v="us6000hfn4"/>
    <s v="2022-06-26T01:19:07.040Z"/>
    <s v="33 km NNW of Tejen, Turkmenistan"/>
    <s v="earthquake"/>
    <n v="9.6"/>
    <n v="1.9"/>
    <n v="0.23300000000000001"/>
    <n v="5"/>
    <s v="reviewed"/>
    <s v="us"/>
    <s v="us"/>
  </r>
  <r>
    <s v="2022-04-18T02:57:52.081Z"/>
    <n v="23.358599999999999"/>
    <n v="94.711799999999997"/>
    <n v="111.13"/>
    <n v="4.0999999999999996"/>
    <x v="0"/>
    <m/>
    <n v="125"/>
    <n v="2.9079999999999999"/>
    <n v="0.92"/>
    <s v="us"/>
    <s v="us6000hfn0"/>
    <s v="2022-06-26T01:19:06.040Z"/>
    <s v="44 km SE of Mawlaik, Myanmar"/>
    <s v="earthquake"/>
    <n v="11.9"/>
    <n v="14.2"/>
    <n v="0.37"/>
    <n v="2"/>
    <s v="reviewed"/>
    <s v="us"/>
    <s v="us"/>
  </r>
  <r>
    <s v="2022-04-17T22:31:39.157Z"/>
    <n v="25.997399999999999"/>
    <n v="95.913300000000007"/>
    <n v="79.64"/>
    <n v="4.3"/>
    <x v="0"/>
    <m/>
    <n v="134"/>
    <n v="5.3049999999999997"/>
    <n v="0.61"/>
    <s v="us"/>
    <s v="us6000hfkv"/>
    <s v="2022-06-26T01:19:02.040Z"/>
    <s v="92 km WSW of Sarupathar, India"/>
    <s v="earthquake"/>
    <n v="12.8"/>
    <n v="9.5"/>
    <n v="0.14199999999999999"/>
    <n v="14"/>
    <s v="reviewed"/>
    <s v="us"/>
    <s v="us"/>
  </r>
  <r>
    <s v="2022-04-17T20:16:27.924Z"/>
    <n v="0.58299999999999996"/>
    <n v="97.209000000000003"/>
    <n v="10"/>
    <n v="4.5"/>
    <x v="0"/>
    <m/>
    <n v="110"/>
    <n v="0.80400000000000005"/>
    <n v="0.77"/>
    <s v="us"/>
    <s v="us6000hfkq"/>
    <s v="2022-06-26T01:18:59.040Z"/>
    <s v="199 km SSW of Singkil, Indonesia"/>
    <s v="earthquake"/>
    <n v="6.1"/>
    <n v="1.9"/>
    <n v="0.113"/>
    <n v="25"/>
    <s v="reviewed"/>
    <s v="us"/>
    <s v="us"/>
  </r>
  <r>
    <s v="2022-04-16T23:51:26.153Z"/>
    <n v="25.387499999999999"/>
    <n v="94.822800000000001"/>
    <n v="74.41"/>
    <n v="4.0999999999999996"/>
    <x v="0"/>
    <m/>
    <n v="107"/>
    <n v="3.9660000000000002"/>
    <n v="0.28000000000000003"/>
    <s v="us"/>
    <s v="us6000hfc6"/>
    <s v="2022-06-26T01:18:38.040Z"/>
    <s v="Myanmar-India border region"/>
    <s v="earthquake"/>
    <n v="11.4"/>
    <n v="8.6999999999999993"/>
    <n v="0.13500000000000001"/>
    <n v="15"/>
    <s v="reviewed"/>
    <s v="us"/>
    <s v="us"/>
  </r>
  <r>
    <s v="2022-04-16T16:18:40.213Z"/>
    <n v="27.964300000000001"/>
    <n v="100.88720000000001"/>
    <n v="10"/>
    <n v="4.5999999999999996"/>
    <x v="0"/>
    <m/>
    <n v="76"/>
    <n v="6.7530000000000001"/>
    <n v="0.73"/>
    <s v="us"/>
    <s v="us7000h2pw"/>
    <s v="2022-08-06T06:03:07.399Z"/>
    <s v="117 km E of Shangri-La, China"/>
    <s v="earthquake"/>
    <n v="10.3"/>
    <n v="1.9"/>
    <n v="6.7000000000000004E-2"/>
    <n v="67"/>
    <s v="reviewed"/>
    <s v="us"/>
    <s v="us"/>
  </r>
  <r>
    <s v="2022-04-16T00:32:18.081Z"/>
    <n v="27.94"/>
    <n v="100.6023"/>
    <n v="10"/>
    <n v="4.7"/>
    <x v="0"/>
    <m/>
    <n v="80"/>
    <n v="6.6879999999999997"/>
    <n v="0.71"/>
    <s v="us"/>
    <s v="us7000h2lk"/>
    <s v="2022-08-06T06:08:29.995Z"/>
    <s v="88 km E of Shangri-La, China"/>
    <s v="earthquake"/>
    <n v="9.1999999999999993"/>
    <n v="1.8"/>
    <n v="5.8000000000000003E-2"/>
    <n v="89"/>
    <s v="reviewed"/>
    <s v="us"/>
    <s v="us"/>
  </r>
  <r>
    <s v="2022-04-15T23:58:53.307Z"/>
    <n v="0.67400000000000004"/>
    <n v="97.02"/>
    <n v="10"/>
    <n v="4.5999999999999996"/>
    <x v="0"/>
    <m/>
    <n v="91"/>
    <n v="0.83599999999999997"/>
    <n v="0.57999999999999996"/>
    <s v="us"/>
    <s v="us7000h2ld"/>
    <s v="2022-06-20T22:08:33.040Z"/>
    <s v="197 km SSW of Singkil, Indonesia"/>
    <s v="earthquake"/>
    <n v="10.4"/>
    <n v="1.9"/>
    <n v="0.13200000000000001"/>
    <n v="17"/>
    <s v="reviewed"/>
    <s v="us"/>
    <s v="us"/>
  </r>
  <r>
    <s v="2022-04-15T21:17:09.977Z"/>
    <n v="0.61839999999999995"/>
    <n v="97.059600000000003"/>
    <n v="10"/>
    <n v="4.7"/>
    <x v="0"/>
    <m/>
    <n v="127"/>
    <n v="0.85399999999999998"/>
    <n v="0.69"/>
    <s v="us"/>
    <s v="us7000h2kq"/>
    <s v="2022-06-20T22:08:32.040Z"/>
    <s v="201 km SSW of Singkil, Indonesia"/>
    <s v="earthquake"/>
    <n v="6.9"/>
    <n v="1.9"/>
    <n v="0.06"/>
    <n v="85"/>
    <s v="reviewed"/>
    <s v="us"/>
    <s v="us"/>
  </r>
  <r>
    <s v="2022-04-15T12:04:04.325Z"/>
    <n v="36.133600000000001"/>
    <n v="70.795400000000001"/>
    <n v="107.78"/>
    <n v="4.3"/>
    <x v="0"/>
    <m/>
    <n v="56"/>
    <n v="1.0049999999999999"/>
    <n v="0.8"/>
    <s v="us"/>
    <s v="us7000h2h1"/>
    <s v="2022-06-20T22:08:30.040Z"/>
    <s v="79 km N of P?r?n, Afghanistan"/>
    <s v="earthquake"/>
    <n v="5.8"/>
    <n v="6.4"/>
    <n v="9.4E-2"/>
    <n v="32"/>
    <s v="reviewed"/>
    <s v="us"/>
    <s v="us"/>
  </r>
  <r>
    <s v="2022-04-15T11:27:28.880Z"/>
    <n v="4.1433999999999997"/>
    <n v="95.941400000000002"/>
    <n v="58.46"/>
    <n v="4.9000000000000004"/>
    <x v="0"/>
    <m/>
    <n v="29"/>
    <n v="3.258"/>
    <n v="0.7"/>
    <s v="us"/>
    <s v="us7000h2gq"/>
    <s v="2022-06-20T22:08:30.040Z"/>
    <s v="northern Sumatra, Indonesia"/>
    <s v="earthquake"/>
    <n v="7.4"/>
    <n v="5.8"/>
    <n v="6.0999999999999999E-2"/>
    <n v="84"/>
    <s v="reviewed"/>
    <s v="us"/>
    <s v="us"/>
  </r>
  <r>
    <s v="2022-04-15T10:11:23.048Z"/>
    <n v="3.9941"/>
    <n v="95.668400000000005"/>
    <n v="42.33"/>
    <n v="4.2"/>
    <x v="0"/>
    <m/>
    <n v="186"/>
    <n v="3.2810000000000001"/>
    <n v="0.53"/>
    <s v="us"/>
    <s v="us6000hfa5"/>
    <s v="2022-06-20T22:07:29.040Z"/>
    <s v="53 km WSW of Meulaboh, Indonesia"/>
    <s v="earthquake"/>
    <n v="9.9"/>
    <n v="8.9"/>
    <n v="0.152"/>
    <n v="12"/>
    <s v="reviewed"/>
    <s v="us"/>
    <s v="us"/>
  </r>
  <r>
    <s v="2022-04-15T02:41:17.591Z"/>
    <n v="36.634999999999998"/>
    <n v="71.077100000000002"/>
    <n v="207.4"/>
    <n v="3.9"/>
    <x v="0"/>
    <m/>
    <n v="94"/>
    <n v="0.63300000000000001"/>
    <n v="0.53"/>
    <s v="us"/>
    <s v="us7000h2ei"/>
    <s v="2022-06-20T22:07:27.040Z"/>
    <s v="33 km SE of Jurm, Afghanistan"/>
    <s v="earthquake"/>
    <n v="6.2"/>
    <n v="6.5"/>
    <n v="0.19500000000000001"/>
    <n v="7"/>
    <s v="reviewed"/>
    <s v="us"/>
    <s v="us"/>
  </r>
  <r>
    <s v="2022-04-15T01:33:22.239Z"/>
    <n v="38.389099999999999"/>
    <n v="72.360699999999994"/>
    <n v="10"/>
    <n v="4.4000000000000004"/>
    <x v="0"/>
    <m/>
    <n v="104"/>
    <n v="1.895"/>
    <n v="0.79"/>
    <s v="us"/>
    <s v="us6000hf9u"/>
    <s v="2022-06-20T22:07:28.040Z"/>
    <s v="118 km SE of Karakenja, Tajikistan"/>
    <s v="earthquake"/>
    <n v="4.4000000000000004"/>
    <n v="1.9"/>
    <n v="0.18"/>
    <n v="11"/>
    <s v="reviewed"/>
    <s v="us"/>
    <s v="us"/>
  </r>
  <r>
    <s v="2022-04-15T01:26:17.095Z"/>
    <n v="38.5167"/>
    <n v="97.308400000000006"/>
    <n v="15.04"/>
    <n v="5.0999999999999996"/>
    <x v="1"/>
    <m/>
    <n v="31"/>
    <n v="5.7"/>
    <n v="0.67"/>
    <s v="us"/>
    <s v="us7000h2dx"/>
    <s v="2022-06-20T22:08:26.040Z"/>
    <s v="150 km SSW of Laojunmiao, China"/>
    <s v="earthquake"/>
    <n v="4.2"/>
    <n v="3.5"/>
    <n v="9.8000000000000004E-2"/>
    <n v="10"/>
    <s v="reviewed"/>
    <s v="us"/>
    <s v="us"/>
  </r>
  <r>
    <s v="2022-04-14T06:41:13.735Z"/>
    <n v="5.3262999999999998"/>
    <n v="94.270300000000006"/>
    <n v="44.75"/>
    <n v="4.2"/>
    <x v="0"/>
    <m/>
    <n v="143"/>
    <n v="5.181"/>
    <n v="0.36"/>
    <s v="us"/>
    <s v="us7000h3k4"/>
    <s v="2022-06-20T22:08:38.040Z"/>
    <s v="120 km WSW of Banda Aceh, Indonesia"/>
    <s v="earthquake"/>
    <n v="10.9"/>
    <n v="5.4"/>
    <n v="0.186"/>
    <n v="8"/>
    <s v="reviewed"/>
    <s v="us"/>
    <s v="us"/>
  </r>
  <r>
    <s v="2022-04-13T16:53:45.278Z"/>
    <n v="7.2769000000000004"/>
    <n v="94.459599999999995"/>
    <n v="10"/>
    <n v="4.7"/>
    <x v="0"/>
    <m/>
    <n v="86"/>
    <n v="4.6680000000000001"/>
    <n v="0.96"/>
    <s v="us"/>
    <s v="us7000h1u6"/>
    <s v="2022-06-20T22:08:04.040Z"/>
    <s v="180 km NNW of Sabang, Indonesia"/>
    <s v="earthquake"/>
    <n v="8.1"/>
    <n v="1.9"/>
    <n v="8.1000000000000003E-2"/>
    <n v="46"/>
    <s v="reviewed"/>
    <s v="us"/>
    <s v="us"/>
  </r>
  <r>
    <s v="2022-04-12T14:35:47.003Z"/>
    <n v="7.3693"/>
    <n v="94.294799999999995"/>
    <n v="10"/>
    <n v="4.3"/>
    <x v="0"/>
    <m/>
    <n v="184"/>
    <n v="5.3949999999999996"/>
    <n v="0.51"/>
    <s v="us"/>
    <s v="us7000h1h9"/>
    <s v="2022-06-20T22:07:57.040Z"/>
    <s v="198 km NW of Sabang, Indonesia"/>
    <s v="earthquake"/>
    <n v="9.6999999999999993"/>
    <n v="1.9"/>
    <n v="0.218"/>
    <n v="7"/>
    <s v="reviewed"/>
    <s v="us"/>
    <s v="us"/>
  </r>
  <r>
    <s v="2022-04-12T11:20:15.526Z"/>
    <n v="36.538699999999999"/>
    <n v="70.078500000000005"/>
    <n v="169.33"/>
    <n v="4.2"/>
    <x v="0"/>
    <m/>
    <n v="66"/>
    <n v="0.70799999999999996"/>
    <n v="0.64"/>
    <s v="us"/>
    <s v="us7000h1gk"/>
    <s v="2022-06-20T22:07:56.040Z"/>
    <s v="20 km E of Farkh?r, Afghanistan"/>
    <s v="earthquake"/>
    <n v="6.3"/>
    <n v="6"/>
    <n v="0.112"/>
    <n v="22"/>
    <s v="reviewed"/>
    <s v="us"/>
    <s v="us"/>
  </r>
  <r>
    <s v="2022-04-11T01:41:41.895Z"/>
    <n v="33.283200000000001"/>
    <n v="70.560699999999997"/>
    <n v="41.19"/>
    <n v="4.8"/>
    <x v="0"/>
    <m/>
    <n v="70"/>
    <n v="1.7789999999999999"/>
    <n v="0.8"/>
    <s v="us"/>
    <s v="us7000h16s"/>
    <s v="2022-06-20T22:07:46.040Z"/>
    <s v="22 km SW of Doaba, Pakistan"/>
    <s v="earthquake"/>
    <n v="4.2"/>
    <n v="5"/>
    <n v="4.8000000000000001E-2"/>
    <n v="131"/>
    <s v="reviewed"/>
    <s v="us"/>
    <s v="us"/>
  </r>
  <r>
    <s v="2022-04-11T01:29:34.599Z"/>
    <n v="36.634799999999998"/>
    <n v="71.362399999999994"/>
    <n v="98.32"/>
    <n v="4.3"/>
    <x v="0"/>
    <m/>
    <n v="81"/>
    <n v="0.79800000000000004"/>
    <n v="1.03"/>
    <s v="us"/>
    <s v="us7000h16k"/>
    <s v="2022-06-20T22:07:45.040Z"/>
    <s v="16 km WSW of Ashk?sham, Afghanistan"/>
    <s v="earthquake"/>
    <n v="7.1"/>
    <n v="6"/>
    <n v="8.5000000000000006E-2"/>
    <n v="39"/>
    <s v="reviewed"/>
    <s v="us"/>
    <s v="us"/>
  </r>
  <r>
    <s v="2022-04-10T14:17:30.805Z"/>
    <n v="7.3743999999999996"/>
    <n v="94.48"/>
    <n v="10"/>
    <n v="5.0999999999999996"/>
    <x v="1"/>
    <m/>
    <n v="27"/>
    <n v="4.585"/>
    <n v="0.71"/>
    <s v="us"/>
    <s v="us7000h13t"/>
    <s v="2022-06-20T22:07:42.040Z"/>
    <s v="188 km NNW of Sabang, Indonesia"/>
    <s v="earthquake"/>
    <n v="7.9"/>
    <n v="1.8"/>
    <n v="7.0999999999999994E-2"/>
    <n v="19"/>
    <s v="reviewed"/>
    <s v="us"/>
    <s v="us"/>
  </r>
  <r>
    <s v="2022-04-10T13:34:28.143Z"/>
    <n v="7.3212000000000002"/>
    <n v="94.4315"/>
    <n v="8.33"/>
    <n v="5.2"/>
    <x v="1"/>
    <m/>
    <n v="38"/>
    <n v="4.617"/>
    <n v="0.62"/>
    <s v="us"/>
    <s v="us7000h135"/>
    <s v="2022-06-20T22:07:42.040Z"/>
    <s v="186 km NNW of Sabang, Indonesia"/>
    <s v="earthquake"/>
    <n v="6.3"/>
    <n v="3.4"/>
    <n v="7.8E-2"/>
    <n v="16"/>
    <s v="reviewed"/>
    <s v="us"/>
    <s v="us"/>
  </r>
  <r>
    <s v="2022-04-10T11:28:42.542Z"/>
    <n v="7.1063999999999998"/>
    <n v="94.181799999999996"/>
    <n v="10"/>
    <n v="4.4000000000000004"/>
    <x v="0"/>
    <m/>
    <n v="44"/>
    <n v="4.7370000000000001"/>
    <n v="0.51"/>
    <s v="us"/>
    <s v="us7000h252"/>
    <s v="2022-06-20T22:08:14.040Z"/>
    <s v="183 km NW of Sabang, Indonesia"/>
    <s v="earthquake"/>
    <n v="9.3000000000000007"/>
    <n v="1.9"/>
    <n v="9.0999999999999998E-2"/>
    <n v="36"/>
    <s v="reviewed"/>
    <s v="us"/>
    <s v="us"/>
  </r>
  <r>
    <s v="2022-04-10T10:43:25.439Z"/>
    <n v="7.2942"/>
    <n v="94.488399999999999"/>
    <n v="10"/>
    <n v="5.0999999999999996"/>
    <x v="0"/>
    <m/>
    <n v="58"/>
    <n v="4.6630000000000003"/>
    <n v="0.65"/>
    <s v="us"/>
    <s v="us7000h12f"/>
    <s v="2022-06-20T22:07:41.040Z"/>
    <s v="180 km NNW of Sabang, Indonesia"/>
    <s v="earthquake"/>
    <n v="8"/>
    <n v="1.9"/>
    <n v="5.1999999999999998E-2"/>
    <n v="119"/>
    <s v="reviewed"/>
    <s v="us"/>
    <s v="us"/>
  </r>
  <r>
    <s v="2022-04-10T10:20:16.659Z"/>
    <n v="7.2560000000000002"/>
    <n v="94.303299999999993"/>
    <n v="10"/>
    <n v="4.5"/>
    <x v="0"/>
    <m/>
    <n v="121"/>
    <n v="4.6340000000000003"/>
    <n v="0.73"/>
    <s v="us"/>
    <s v="us7000h12d"/>
    <s v="2022-06-20T22:07:41.040Z"/>
    <s v="188 km NW of Sabang, Indonesia"/>
    <s v="earthquake"/>
    <n v="7.1"/>
    <n v="1.9"/>
    <n v="0.104"/>
    <n v="27"/>
    <s v="reviewed"/>
    <s v="us"/>
    <s v="us"/>
  </r>
  <r>
    <s v="2022-04-10T04:32:56.838Z"/>
    <n v="7.3055000000000003"/>
    <n v="94.379099999999994"/>
    <n v="10"/>
    <n v="4.4000000000000004"/>
    <x v="0"/>
    <m/>
    <n v="103"/>
    <n v="5.3289999999999997"/>
    <n v="0.77"/>
    <s v="us"/>
    <s v="us7000h24r"/>
    <s v="2022-06-20T22:08:13.040Z"/>
    <s v="187 km NNW of Sabang, Indonesia"/>
    <s v="earthquake"/>
    <n v="7.7"/>
    <n v="1.7"/>
    <n v="0.20300000000000001"/>
    <n v="9"/>
    <s v="reviewed"/>
    <s v="us"/>
    <s v="us"/>
  </r>
  <r>
    <s v="2022-04-10T01:55:15.706Z"/>
    <n v="7.3661000000000003"/>
    <n v="94.337599999999995"/>
    <n v="10"/>
    <n v="4.5999999999999996"/>
    <x v="0"/>
    <m/>
    <n v="175"/>
    <n v="5.3550000000000004"/>
    <n v="0.47"/>
    <s v="us"/>
    <s v="us7000h24l"/>
    <s v="2022-06-20T22:08:13.040Z"/>
    <s v="195 km NNW of Sabang, Indonesia"/>
    <s v="earthquake"/>
    <n v="9.4"/>
    <n v="1.8"/>
    <n v="0.27300000000000002"/>
    <n v="5"/>
    <s v="reviewed"/>
    <s v="us"/>
    <s v="us"/>
  </r>
  <r>
    <s v="2022-04-10T01:32:23.491Z"/>
    <n v="7.3666"/>
    <n v="94.440799999999996"/>
    <n v="6.21"/>
    <n v="5.4"/>
    <x v="1"/>
    <m/>
    <n v="21"/>
    <n v="4.5780000000000003"/>
    <n v="1.35"/>
    <s v="us"/>
    <s v="us7000h0zv"/>
    <s v="2022-06-20T22:07:39.040Z"/>
    <s v="189 km NNW of Sabang, Indonesia"/>
    <s v="earthquake"/>
    <n v="7.3"/>
    <n v="3.2"/>
    <n v="5.3999999999999999E-2"/>
    <n v="33"/>
    <s v="reviewed"/>
    <s v="us"/>
    <s v="us"/>
  </r>
  <r>
    <s v="2022-04-10T00:06:16.892Z"/>
    <n v="21.375699999999998"/>
    <n v="98.004099999999994"/>
    <n v="10"/>
    <n v="4.4000000000000004"/>
    <x v="2"/>
    <m/>
    <n v="65"/>
    <n v="1.0880000000000001"/>
    <n v="0.57999999999999996"/>
    <s v="us"/>
    <s v="us7000h0zn"/>
    <s v="2022-06-20T22:07:38.040Z"/>
    <s v="119 km ENE of Taunggyi, Myanmar"/>
    <s v="earthquake"/>
    <n v="4.5"/>
    <n v="1.9"/>
    <n v="7.2999999999999995E-2"/>
    <n v="18"/>
    <s v="reviewed"/>
    <s v="us"/>
    <s v="us"/>
  </r>
  <r>
    <s v="2022-04-09T21:16:58.222Z"/>
    <n v="36.345199999999998"/>
    <n v="71.132999999999996"/>
    <n v="103.25"/>
    <n v="4.0999999999999996"/>
    <x v="0"/>
    <m/>
    <n v="115"/>
    <n v="0.89800000000000002"/>
    <n v="0.68"/>
    <s v="us"/>
    <s v="us7000h0yu"/>
    <s v="2022-06-20T22:07:37.040Z"/>
    <s v="51 km SW of Ashk?sham, Afghanistan"/>
    <s v="earthquake"/>
    <n v="7.4"/>
    <n v="8.3000000000000007"/>
    <n v="0.19700000000000001"/>
    <n v="7"/>
    <s v="reviewed"/>
    <s v="us"/>
    <s v="us"/>
  </r>
  <r>
    <s v="2022-04-09T18:38:37.466Z"/>
    <n v="28.808499999999999"/>
    <n v="86.531499999999994"/>
    <n v="10"/>
    <n v="4.2"/>
    <x v="0"/>
    <m/>
    <n v="71"/>
    <n v="1.4930000000000001"/>
    <n v="0.56000000000000005"/>
    <s v="us"/>
    <s v="us7000h0xr"/>
    <s v="2022-06-20T22:07:35.040Z"/>
    <s v="99 km NNW of Lobujya, Nepal"/>
    <s v="earthquake"/>
    <n v="5.4"/>
    <n v="1.6"/>
    <n v="8.1000000000000003E-2"/>
    <n v="49"/>
    <s v="reviewed"/>
    <s v="us"/>
    <s v="us"/>
  </r>
  <r>
    <s v="2022-04-09T12:18:42.184Z"/>
    <n v="0.41880000000000001"/>
    <n v="97.061199999999999"/>
    <n v="10"/>
    <n v="4.2"/>
    <x v="0"/>
    <m/>
    <n v="109"/>
    <n v="1.018"/>
    <n v="0.61"/>
    <s v="us"/>
    <s v="us7000h1va"/>
    <s v="2022-06-20T22:08:05.040Z"/>
    <s v="221 km SSW of Singkil, Indonesia"/>
    <s v="earthquake"/>
    <n v="8.1999999999999993"/>
    <n v="1.9"/>
    <n v="0.17599999999999999"/>
    <n v="11"/>
    <s v="reviewed"/>
    <s v="us"/>
    <s v="us"/>
  </r>
  <r>
    <s v="2022-04-09T11:22:33.744Z"/>
    <n v="30.9544"/>
    <n v="78.238299999999995"/>
    <n v="10"/>
    <n v="4.3"/>
    <x v="0"/>
    <m/>
    <n v="167"/>
    <n v="4.992"/>
    <n v="0.39"/>
    <s v="us"/>
    <s v="us7000h0w1"/>
    <s v="2022-06-20T22:07:34.040Z"/>
    <s v="16 km N of Barkot, India"/>
    <s v="earthquake"/>
    <n v="5.4"/>
    <n v="1.9"/>
    <n v="0.11899999999999999"/>
    <n v="20"/>
    <s v="reviewed"/>
    <s v="us"/>
    <s v="us"/>
  </r>
  <r>
    <s v="2022-04-08T13:50:51.617Z"/>
    <n v="0.58950000000000002"/>
    <n v="97.088499999999996"/>
    <n v="10"/>
    <n v="4.4000000000000004"/>
    <x v="0"/>
    <m/>
    <n v="124"/>
    <n v="0.86"/>
    <n v="0.69"/>
    <s v="us"/>
    <s v="us7000h1ud"/>
    <s v="2022-06-11T20:21:21.040Z"/>
    <s v="203 km SSW of Singkil, Indonesia"/>
    <s v="earthquake"/>
    <n v="4.7"/>
    <n v="1.7"/>
    <n v="9.5000000000000001E-2"/>
    <n v="32"/>
    <s v="reviewed"/>
    <s v="us"/>
    <s v="us"/>
  </r>
  <r>
    <s v="2022-04-07T07:10:04.415Z"/>
    <n v="37.301499999999997"/>
    <n v="72.011700000000005"/>
    <n v="165.09"/>
    <n v="4.5"/>
    <x v="0"/>
    <m/>
    <n v="65"/>
    <n v="1.159"/>
    <n v="0.41"/>
    <s v="us"/>
    <s v="us7000h0bc"/>
    <s v="2022-06-11T20:21:09.040Z"/>
    <s v="45 km ESE of Khorugh, Tajikistan"/>
    <s v="earthquake"/>
    <n v="6.4"/>
    <n v="8.4"/>
    <n v="0.27100000000000002"/>
    <n v="4"/>
    <s v="reviewed"/>
    <s v="us"/>
    <s v="us"/>
  </r>
  <r>
    <s v="2022-04-06T18:03:36.962Z"/>
    <n v="0.76200000000000001"/>
    <n v="97.007999999999996"/>
    <n v="10"/>
    <n v="4.8"/>
    <x v="0"/>
    <m/>
    <n v="48"/>
    <n v="0.78200000000000003"/>
    <n v="0.96"/>
    <s v="us"/>
    <s v="us7000h078"/>
    <s v="2022-06-11T20:21:08.040Z"/>
    <s v="189 km SSW of Singkil, Indonesia"/>
    <s v="earthquake"/>
    <n v="7.2"/>
    <n v="1.8"/>
    <n v="7.0000000000000007E-2"/>
    <n v="63"/>
    <s v="reviewed"/>
    <s v="us"/>
    <s v="us"/>
  </r>
  <r>
    <s v="2022-04-06T13:07:58.968Z"/>
    <n v="27.8474"/>
    <n v="100.51049999999999"/>
    <n v="10"/>
    <n v="4.0999999999999996"/>
    <x v="0"/>
    <m/>
    <n v="66"/>
    <n v="6.5860000000000003"/>
    <n v="0.52"/>
    <s v="us"/>
    <s v="us7000h1s0"/>
    <s v="2022-06-11T20:21:18.040Z"/>
    <s v="79 km E of Shangri-La, China"/>
    <s v="earthquake"/>
    <n v="8.3000000000000007"/>
    <n v="1.9"/>
    <n v="0.13400000000000001"/>
    <n v="15"/>
    <s v="reviewed"/>
    <s v="us"/>
    <s v="us"/>
  </r>
  <r>
    <s v="2022-04-06T12:37:17.305Z"/>
    <n v="7.1856"/>
    <n v="94.349199999999996"/>
    <n v="10"/>
    <n v="4.4000000000000004"/>
    <x v="0"/>
    <m/>
    <n v="123"/>
    <n v="4.7149999999999999"/>
    <n v="0.45"/>
    <s v="us"/>
    <s v="us7000h04n"/>
    <s v="2022-06-11T20:21:07.040Z"/>
    <s v="178 km NW of Sabang, Indonesia"/>
    <s v="earthquake"/>
    <n v="9.6999999999999993"/>
    <n v="1.9"/>
    <n v="0.123"/>
    <n v="19"/>
    <s v="reviewed"/>
    <s v="us"/>
    <s v="us"/>
  </r>
  <r>
    <s v="2022-04-06T06:07:11.759Z"/>
    <n v="7.4278000000000004"/>
    <n v="94.418700000000001"/>
    <n v="10"/>
    <n v="4.8"/>
    <x v="0"/>
    <m/>
    <n v="102"/>
    <n v="5.2619999999999996"/>
    <n v="0.7"/>
    <s v="us"/>
    <s v="us7000h1ru"/>
    <s v="2022-06-11T20:21:18.040Z"/>
    <s v="196 km NNW of Sabang, Indonesia"/>
    <s v="earthquake"/>
    <n v="7.3"/>
    <n v="1.8"/>
    <n v="0.17599999999999999"/>
    <n v="14"/>
    <s v="reviewed"/>
    <s v="us"/>
    <s v="us"/>
  </r>
  <r>
    <s v="2022-04-06T05:29:43.954Z"/>
    <n v="7.423"/>
    <n v="94.3078"/>
    <n v="10"/>
    <n v="5.5"/>
    <x v="1"/>
    <m/>
    <n v="27"/>
    <n v="5.3710000000000004"/>
    <n v="1.06"/>
    <s v="us"/>
    <s v="us7000h035"/>
    <s v="2022-06-11T20:21:07.040Z"/>
    <s v="202 km NNW of Sabang, Indonesia"/>
    <s v="earthquake"/>
    <n v="7.5"/>
    <n v="1.7"/>
    <n v="5.8999999999999997E-2"/>
    <n v="28"/>
    <s v="reviewed"/>
    <s v="us"/>
    <s v="us"/>
  </r>
  <r>
    <s v="2022-04-06T04:54:03.783Z"/>
    <n v="37.632899999999999"/>
    <n v="75.955399999999997"/>
    <n v="115.8"/>
    <n v="4.2"/>
    <x v="0"/>
    <m/>
    <n v="81"/>
    <n v="3.7410000000000001"/>
    <n v="0.6"/>
    <s v="us"/>
    <s v="us7000h02z"/>
    <s v="2022-06-11T20:21:07.040Z"/>
    <s v="142 km SW of Shache, China"/>
    <s v="earthquake"/>
    <n v="4.8"/>
    <n v="8"/>
    <n v="0.14000000000000001"/>
    <n v="14"/>
    <s v="reviewed"/>
    <s v="us"/>
    <s v="us"/>
  </r>
  <r>
    <s v="2022-04-06T00:29:27.841Z"/>
    <n v="0.67989999999999995"/>
    <n v="97.109700000000004"/>
    <n v="10"/>
    <n v="4.3"/>
    <x v="0"/>
    <m/>
    <n v="188"/>
    <n v="0.77500000000000002"/>
    <n v="0.65"/>
    <s v="us"/>
    <s v="us7000h1rj"/>
    <s v="2022-06-11T20:21:18.040Z"/>
    <s v="193 km SSW of Singkil, Indonesia"/>
    <s v="earthquake"/>
    <n v="8.6999999999999993"/>
    <n v="1.9"/>
    <n v="0.188"/>
    <n v="8"/>
    <s v="reviewed"/>
    <s v="us"/>
    <s v="us"/>
  </r>
  <r>
    <s v="2022-04-04T17:43:24.653Z"/>
    <n v="36.615400000000001"/>
    <n v="70.987899999999996"/>
    <n v="212.07"/>
    <n v="4.0999999999999996"/>
    <x v="0"/>
    <m/>
    <n v="71"/>
    <n v="0.60599999999999998"/>
    <n v="0.92"/>
    <s v="us"/>
    <s v="us7000gzmy"/>
    <s v="2022-06-11T20:21:03.040Z"/>
    <s v="30 km SSE of Jurm, Afghanistan"/>
    <s v="earthquake"/>
    <n v="5.5"/>
    <n v="4.5"/>
    <n v="0.127"/>
    <n v="17"/>
    <s v="reviewed"/>
    <s v="us"/>
    <s v="us"/>
  </r>
  <r>
    <s v="2022-04-04T07:23:41.944Z"/>
    <n v="6.9324000000000003"/>
    <n v="94.191999999999993"/>
    <n v="10"/>
    <n v="4.4000000000000004"/>
    <x v="0"/>
    <m/>
    <n v="110"/>
    <n v="5.609"/>
    <n v="0.44"/>
    <s v="us"/>
    <s v="us7000h0nh"/>
    <s v="2022-06-11T20:21:14.040Z"/>
    <s v="169 km NW of Sabang, Indonesia"/>
    <s v="earthquake"/>
    <n v="9.9"/>
    <n v="1.9"/>
    <n v="0.17899999999999999"/>
    <n v="9"/>
    <s v="reviewed"/>
    <s v="us"/>
    <s v="us"/>
  </r>
  <r>
    <s v="2022-04-03T22:58:41.923Z"/>
    <n v="36.576999999999998"/>
    <n v="70.995500000000007"/>
    <n v="202.7"/>
    <n v="4.5999999999999996"/>
    <x v="0"/>
    <m/>
    <n v="72"/>
    <n v="0.64200000000000002"/>
    <n v="0.49"/>
    <s v="us"/>
    <s v="us7000gzgf"/>
    <s v="2022-06-11T20:21:01.040Z"/>
    <s v="35 km SSE of Jurm, Afghanistan"/>
    <s v="earthquake"/>
    <n v="7.7"/>
    <n v="4.5999999999999996"/>
    <n v="4.5999999999999999E-2"/>
    <n v="140"/>
    <s v="reviewed"/>
    <s v="us"/>
    <s v="us"/>
  </r>
  <r>
    <s v="2022-04-03T15:00:03.555Z"/>
    <n v="36.001800000000003"/>
    <n v="69.829099999999997"/>
    <n v="101.15"/>
    <n v="4.2"/>
    <x v="0"/>
    <m/>
    <n v="75"/>
    <n v="1.272"/>
    <n v="0.32"/>
    <s v="us"/>
    <s v="us7000gzdn"/>
    <s v="2022-06-11T20:21:00.040Z"/>
    <s v="63 km E of Nahr?n, Afghanistan"/>
    <s v="earthquake"/>
    <n v="7.5"/>
    <n v="4.5999999999999996"/>
    <n v="0.14699999999999999"/>
    <n v="15"/>
    <s v="reviewed"/>
    <s v="us"/>
    <s v="us"/>
  </r>
  <r>
    <s v="2022-04-03T13:30:02.249Z"/>
    <n v="0.72430000000000005"/>
    <n v="99.861199999999997"/>
    <n v="156.55000000000001"/>
    <n v="4.4000000000000004"/>
    <x v="0"/>
    <m/>
    <n v="130"/>
    <n v="1.242"/>
    <n v="0.66"/>
    <s v="us"/>
    <s v="us7000gzdg"/>
    <s v="2022-06-11T20:21:00.040Z"/>
    <s v="97 km SE of Padangsidempuan, Indonesia"/>
    <s v="earthquake"/>
    <n v="7.2"/>
    <n v="6.3"/>
    <n v="7.1999999999999995E-2"/>
    <n v="58"/>
    <s v="reviewed"/>
    <s v="us"/>
    <s v="us"/>
  </r>
  <r>
    <s v="2022-04-03T07:48:16.739Z"/>
    <n v="37.790199999999999"/>
    <n v="69.404200000000003"/>
    <n v="10"/>
    <n v="4.2"/>
    <x v="0"/>
    <m/>
    <n v="99"/>
    <n v="1.1439999999999999"/>
    <n v="0.45"/>
    <s v="us"/>
    <s v="us7000gzbg"/>
    <s v="2022-06-11T20:20:59.040Z"/>
    <s v="21 km W of Hulbuk, Tajikistan"/>
    <s v="earthquake"/>
    <n v="6.2"/>
    <n v="1.9"/>
    <n v="0.152"/>
    <n v="12"/>
    <s v="reviewed"/>
    <s v="us"/>
    <s v="us"/>
  </r>
  <r>
    <s v="2022-04-02T17:53:47.510Z"/>
    <n v="36.045099999999998"/>
    <n v="77.931799999999996"/>
    <n v="10"/>
    <n v="4.5"/>
    <x v="0"/>
    <m/>
    <n v="104"/>
    <n v="4.5170000000000003"/>
    <n v="0.7"/>
    <s v="us"/>
    <s v="us7000gz8t"/>
    <s v="2022-06-11T20:20:58.040Z"/>
    <s v="156 km SSW of Zangguy, China"/>
    <s v="earthquake"/>
    <n v="8.6"/>
    <n v="1.9"/>
    <n v="9.1999999999999998E-2"/>
    <n v="38"/>
    <s v="reviewed"/>
    <s v="us"/>
    <s v="us"/>
  </r>
  <r>
    <s v="2022-04-01T11:54:34.106Z"/>
    <n v="1.9540999999999999"/>
    <n v="99.111900000000006"/>
    <n v="140.88"/>
    <n v="4.8"/>
    <x v="0"/>
    <m/>
    <n v="60"/>
    <n v="0.75800000000000001"/>
    <n v="0.5"/>
    <s v="us"/>
    <s v="us7000gyyr"/>
    <s v="2022-06-04T20:42:34.040Z"/>
    <s v="43 km ENE of Sibolga, Indonesia"/>
    <s v="earthquake"/>
    <n v="6.1"/>
    <n v="5.6"/>
    <n v="5.6000000000000001E-2"/>
    <n v="98"/>
    <s v="reviewed"/>
    <s v="us"/>
    <s v="us"/>
  </r>
  <r>
    <s v="2022-03-31T07:22:11.235Z"/>
    <n v="35.559600000000003"/>
    <n v="74.813800000000001"/>
    <n v="66.44"/>
    <n v="4.4000000000000004"/>
    <x v="0"/>
    <m/>
    <n v="87"/>
    <n v="2.2909999999999999"/>
    <n v="0.69"/>
    <s v="us"/>
    <s v="us7000gynf"/>
    <s v="2022-06-04T20:42:28.040Z"/>
    <s v="60 km SE of Gilgit, Pakistan"/>
    <s v="earthquake"/>
    <n v="6.8"/>
    <n v="5.3"/>
    <n v="7.6999999999999999E-2"/>
    <n v="49"/>
    <s v="reviewed"/>
    <s v="us"/>
    <s v="us"/>
  </r>
  <r>
    <s v="2022-03-31T01:18:26.345Z"/>
    <n v="23.141100000000002"/>
    <n v="94.187399999999997"/>
    <n v="47.16"/>
    <n v="4"/>
    <x v="0"/>
    <m/>
    <n v="87"/>
    <n v="0.73499999999999999"/>
    <n v="0.76"/>
    <s v="us"/>
    <s v="us7000gzuy"/>
    <s v="2022-06-04T20:42:26.040Z"/>
    <s v="58 km ENE of Falam, Myanmar"/>
    <s v="earthquake"/>
    <n v="8.5"/>
    <n v="10.6"/>
    <n v="0.156"/>
    <n v="11"/>
    <s v="reviewed"/>
    <s v="us"/>
    <s v="us"/>
  </r>
  <r>
    <s v="2022-03-30T10:14:41.835Z"/>
    <n v="35.928699999999999"/>
    <n v="78.007599999999996"/>
    <n v="10"/>
    <n v="4.3"/>
    <x v="0"/>
    <m/>
    <n v="100"/>
    <n v="4.5129999999999999"/>
    <n v="0.82"/>
    <s v="us"/>
    <s v="us7000gydj"/>
    <s v="2022-06-04T20:42:24.040Z"/>
    <s v="156 km NE of Thang, India"/>
    <s v="earthquake"/>
    <n v="8.6"/>
    <n v="1.9"/>
    <n v="0.14799999999999999"/>
    <n v="14"/>
    <s v="reviewed"/>
    <s v="us"/>
    <s v="us"/>
  </r>
  <r>
    <s v="2022-03-30T03:52:29.010Z"/>
    <n v="27.183700000000002"/>
    <n v="103.17230000000001"/>
    <n v="10"/>
    <n v="4.5"/>
    <x v="0"/>
    <m/>
    <n v="63"/>
    <n v="6.3479999999999999"/>
    <n v="0.78"/>
    <s v="us"/>
    <s v="us7000gyah"/>
    <s v="2022-06-04T20:42:22.040Z"/>
    <s v="55 km WSW of Zhaotong, China"/>
    <s v="earthquake"/>
    <n v="9.1"/>
    <n v="1.9"/>
    <n v="9.6000000000000002E-2"/>
    <n v="32"/>
    <s v="reviewed"/>
    <s v="us"/>
    <s v="us"/>
  </r>
  <r>
    <s v="2022-03-30T02:57:17.719Z"/>
    <n v="39.243499999999997"/>
    <n v="71.517700000000005"/>
    <n v="10"/>
    <n v="4.5999999999999996"/>
    <x v="0"/>
    <m/>
    <n v="47"/>
    <n v="0.32700000000000001"/>
    <n v="0.57999999999999996"/>
    <s v="us"/>
    <s v="us7000gya3"/>
    <s v="2022-06-04T20:42:22.040Z"/>
    <s v="1 km NNW of Karakenja, Tajikistan"/>
    <s v="earthquake"/>
    <n v="5"/>
    <n v="1.8"/>
    <n v="5.5E-2"/>
    <n v="97"/>
    <s v="reviewed"/>
    <s v="us"/>
    <s v="us"/>
  </r>
  <r>
    <s v="2022-03-29T01:59:33.433Z"/>
    <n v="35.960500000000003"/>
    <n v="77.929599999999994"/>
    <n v="10"/>
    <n v="4.3"/>
    <x v="0"/>
    <m/>
    <n v="100"/>
    <n v="4.4729999999999999"/>
    <n v="0.96"/>
    <s v="us"/>
    <s v="us7000gxzr"/>
    <s v="2022-06-04T20:42:16.040Z"/>
    <s v="154 km NE of Thang, India"/>
    <s v="earthquake"/>
    <n v="7.4"/>
    <n v="1.9"/>
    <n v="0.154"/>
    <n v="12"/>
    <s v="reviewed"/>
    <s v="us"/>
    <s v="us"/>
  </r>
  <r>
    <s v="2022-03-28T21:25:10.866Z"/>
    <n v="30.0258"/>
    <n v="103.4933"/>
    <n v="10"/>
    <n v="4.4000000000000004"/>
    <x v="0"/>
    <m/>
    <n v="111"/>
    <n v="5.2030000000000003"/>
    <n v="0.86"/>
    <s v="us"/>
    <s v="us7000gz0b"/>
    <s v="2022-06-04T20:42:15.040Z"/>
    <s v="43 km S of Linqiong, China"/>
    <s v="earthquake"/>
    <n v="4.5"/>
    <n v="1.9"/>
    <n v="0.127"/>
    <n v="18"/>
    <s v="reviewed"/>
    <s v="us"/>
    <s v="us"/>
  </r>
  <r>
    <s v="2022-03-28T21:22:33.266Z"/>
    <n v="14.626899999999999"/>
    <n v="93.022900000000007"/>
    <n v="10"/>
    <n v="4.7"/>
    <x v="0"/>
    <m/>
    <n v="49"/>
    <n v="5.91"/>
    <n v="0.81"/>
    <s v="us"/>
    <s v="us7000gxy0"/>
    <s v="2022-06-04T20:42:15.040Z"/>
    <s v="Andaman Islands, India region"/>
    <s v="earthquake"/>
    <n v="6.8"/>
    <n v="1.8"/>
    <n v="6.0999999999999999E-2"/>
    <n v="83"/>
    <s v="reviewed"/>
    <s v="us"/>
    <s v="us"/>
  </r>
  <r>
    <s v="2022-03-25T18:50:06.221Z"/>
    <n v="38.566499999999998"/>
    <n v="97.255300000000005"/>
    <n v="10"/>
    <n v="5"/>
    <x v="0"/>
    <m/>
    <n v="34"/>
    <n v="5.7590000000000003"/>
    <n v="0.63"/>
    <s v="us"/>
    <s v="us7000gxcn"/>
    <s v="2022-05-28T18:35:39.040Z"/>
    <s v="146 km SSW of Laojunmiao, China"/>
    <s v="earthquake"/>
    <n v="7.2"/>
    <n v="1.8"/>
    <n v="4.2000000000000003E-2"/>
    <n v="186"/>
    <s v="reviewed"/>
    <s v="us"/>
    <s v="us"/>
  </r>
  <r>
    <s v="2022-03-25T17:58:26.461Z"/>
    <n v="12.8771"/>
    <n v="92.980400000000003"/>
    <n v="26.21"/>
    <n v="4.2"/>
    <x v="0"/>
    <m/>
    <n v="168"/>
    <n v="6.157"/>
    <n v="0.88"/>
    <s v="us"/>
    <s v="us7000gyh7"/>
    <s v="2022-05-28T18:35:43.040Z"/>
    <s v="133 km NNE of Bamboo Flat, India"/>
    <s v="earthquake"/>
    <n v="10.4"/>
    <n v="7.1"/>
    <n v="0.215"/>
    <n v="7"/>
    <s v="reviewed"/>
    <s v="us"/>
    <s v="us"/>
  </r>
  <r>
    <s v="2022-03-25T17:05:09.877Z"/>
    <n v="38.557200000000002"/>
    <n v="97.270799999999994"/>
    <n v="10"/>
    <n v="4.5"/>
    <x v="0"/>
    <m/>
    <n v="37"/>
    <n v="5.7439999999999998"/>
    <n v="0.78"/>
    <s v="us"/>
    <s v="us7000gx90"/>
    <s v="2022-05-28T18:35:36.040Z"/>
    <s v="147 km SSW of Laojunmiao, China"/>
    <s v="earthquake"/>
    <n v="7.5"/>
    <n v="1.9"/>
    <n v="6.6000000000000003E-2"/>
    <n v="73"/>
    <s v="reviewed"/>
    <s v="us"/>
    <s v="us"/>
  </r>
  <r>
    <s v="2022-03-25T16:33:35.482Z"/>
    <n v="38.605800000000002"/>
    <n v="97.351100000000002"/>
    <n v="10"/>
    <n v="4.5999999999999996"/>
    <x v="0"/>
    <m/>
    <n v="42"/>
    <n v="11.332000000000001"/>
    <n v="0.92"/>
    <s v="us"/>
    <s v="us7000gygt"/>
    <s v="2022-05-28T18:35:43.040Z"/>
    <s v="140 km SSW of Laojunmiao, China"/>
    <s v="earthquake"/>
    <n v="4.8"/>
    <n v="1.9"/>
    <n v="8.8999999999999996E-2"/>
    <n v="40"/>
    <s v="reviewed"/>
    <s v="us"/>
    <s v="us"/>
  </r>
  <r>
    <s v="2022-03-25T16:28:42.830Z"/>
    <n v="38.579500000000003"/>
    <n v="97.305599999999998"/>
    <n v="10"/>
    <n v="5"/>
    <x v="0"/>
    <m/>
    <n v="36"/>
    <n v="8.9250000000000007"/>
    <n v="0.89"/>
    <s v="us"/>
    <s v="us7000gx8v"/>
    <s v="2022-05-28T18:35:36.040Z"/>
    <s v="144 km SSW of Laojunmiao, China"/>
    <s v="earthquake"/>
    <n v="8.3000000000000007"/>
    <n v="1.8"/>
    <n v="4.1000000000000002E-2"/>
    <n v="188"/>
    <s v="reviewed"/>
    <s v="us"/>
    <s v="us"/>
  </r>
  <r>
    <s v="2022-03-25T16:21:03.998Z"/>
    <n v="38.536499999999997"/>
    <n v="97.2898"/>
    <n v="10"/>
    <n v="5.7"/>
    <x v="1"/>
    <m/>
    <n v="27"/>
    <n v="11.417"/>
    <n v="0.86"/>
    <s v="us"/>
    <s v="us7000gx8m"/>
    <s v="2022-05-28T18:35:36.040Z"/>
    <s v="148 km SSW of Laojunmiao, China"/>
    <s v="earthquake"/>
    <n v="8.1"/>
    <n v="1.8"/>
    <n v="6.6000000000000003E-2"/>
    <n v="22"/>
    <s v="reviewed"/>
    <s v="us"/>
    <s v="us"/>
  </r>
  <r>
    <s v="2022-03-25T10:51:33.486Z"/>
    <n v="24.66"/>
    <n v="61.520400000000002"/>
    <n v="10"/>
    <n v="4.0999999999999996"/>
    <x v="0"/>
    <m/>
    <n v="235"/>
    <n v="4.8390000000000004"/>
    <n v="0.6"/>
    <s v="us"/>
    <s v="us7000gyhc"/>
    <s v="2022-05-28T18:35:43.040Z"/>
    <s v="48 km SSW of Jiwani, Pakistan"/>
    <s v="earthquake"/>
    <n v="14.9"/>
    <n v="2"/>
    <n v="0.185"/>
    <n v="9"/>
    <s v="reviewed"/>
    <s v="us"/>
    <s v="us"/>
  </r>
  <r>
    <s v="2022-03-23T18:25:04.506Z"/>
    <n v="38.039299999999997"/>
    <n v="72.639499999999998"/>
    <n v="121.24"/>
    <n v="4.3"/>
    <x v="0"/>
    <m/>
    <n v="61"/>
    <n v="1.5820000000000001"/>
    <n v="0.31"/>
    <s v="us"/>
    <s v="us7000gwkz"/>
    <s v="2022-05-28T18:35:27.040Z"/>
    <s v="113 km ENE of Khorugh, Tajikistan"/>
    <s v="earthquake"/>
    <n v="4.0999999999999996"/>
    <n v="7.7"/>
    <n v="9.8000000000000004E-2"/>
    <n v="30"/>
    <s v="reviewed"/>
    <s v="us"/>
    <s v="us"/>
  </r>
  <r>
    <s v="2022-03-23T01:29:17.462Z"/>
    <n v="35.709200000000003"/>
    <n v="75.219899999999996"/>
    <n v="10"/>
    <n v="4"/>
    <x v="0"/>
    <m/>
    <n v="89"/>
    <n v="2.6080000000000001"/>
    <n v="1.03"/>
    <s v="us"/>
    <s v="us6000h6uv"/>
    <s v="2022-05-28T18:35:26.040Z"/>
    <s v="59 km NW of Skardu, Pakistan"/>
    <s v="earthquake"/>
    <n v="6"/>
    <n v="1.9"/>
    <n v="0.14399999999999999"/>
    <n v="13"/>
    <s v="reviewed"/>
    <s v="us"/>
    <s v="us"/>
  </r>
  <r>
    <s v="2022-03-22T20:11:39.450Z"/>
    <n v="35.614199999999997"/>
    <n v="74.900599999999997"/>
    <n v="46.47"/>
    <n v="4.0999999999999996"/>
    <x v="0"/>
    <m/>
    <n v="96"/>
    <n v="2.3759999999999999"/>
    <n v="1.19"/>
    <s v="us"/>
    <s v="us6000h6se"/>
    <s v="2022-05-28T18:35:25.040Z"/>
    <s v="northwestern Kashmir"/>
    <s v="earthquake"/>
    <n v="7.9"/>
    <n v="5"/>
    <n v="0.124"/>
    <n v="19"/>
    <s v="reviewed"/>
    <s v="us"/>
    <s v="us"/>
  </r>
  <r>
    <s v="2022-03-22T18:14:34.649Z"/>
    <n v="36.569299999999998"/>
    <n v="69.743499999999997"/>
    <n v="170.8"/>
    <n v="4.2"/>
    <x v="0"/>
    <m/>
    <n v="62"/>
    <n v="0.86799999999999999"/>
    <n v="0.89"/>
    <s v="us"/>
    <s v="us6000h6pe"/>
    <s v="2022-05-28T18:35:25.040Z"/>
    <s v="10 km W of Farkh?r, Afghanistan"/>
    <s v="earthquake"/>
    <n v="6.6"/>
    <n v="3.4"/>
    <n v="0.106"/>
    <n v="26"/>
    <s v="reviewed"/>
    <s v="us"/>
    <s v="us"/>
  </r>
  <r>
    <s v="2022-03-22T14:23:44.906Z"/>
    <n v="36.162199999999999"/>
    <n v="70.977800000000002"/>
    <n v="92.2"/>
    <n v="4.2"/>
    <x v="0"/>
    <m/>
    <n v="78"/>
    <n v="1.014"/>
    <n v="0.34"/>
    <s v="us"/>
    <s v="us7000gxbw"/>
    <s v="2022-05-28T18:35:39.040Z"/>
    <s v="76 km SW of Ashk?sham, Afghanistan"/>
    <s v="earthquake"/>
    <n v="4.7"/>
    <n v="7"/>
    <n v="0.115"/>
    <n v="21"/>
    <s v="reviewed"/>
    <s v="us"/>
    <s v="us"/>
  </r>
  <r>
    <s v="2022-03-22T06:27:13.611Z"/>
    <n v="0.43099999999999999"/>
    <n v="97.07"/>
    <n v="10"/>
    <n v="4.8"/>
    <x v="0"/>
    <m/>
    <n v="89"/>
    <n v="1.0029999999999999"/>
    <n v="0.56999999999999995"/>
    <s v="us"/>
    <s v="us6000h6l1"/>
    <s v="2022-05-28T18:35:24.040Z"/>
    <s v="220 km SSW of Singkil, Indonesia"/>
    <s v="earthquake"/>
    <n v="6.4"/>
    <n v="1.9"/>
    <n v="7.5999999999999998E-2"/>
    <n v="54"/>
    <s v="reviewed"/>
    <s v="us"/>
    <s v="us"/>
  </r>
  <r>
    <s v="2022-03-22T05:22:33.846Z"/>
    <n v="36.4529"/>
    <n v="71.064499999999995"/>
    <n v="119.6"/>
    <n v="4.2"/>
    <x v="0"/>
    <m/>
    <n v="75"/>
    <n v="0.77700000000000002"/>
    <n v="0.81"/>
    <s v="us"/>
    <s v="us6000h6kq"/>
    <s v="2022-05-28T18:35:24.040Z"/>
    <s v="49 km WSW of Ashk?sham, Afghanistan"/>
    <s v="earthquake"/>
    <n v="7.6"/>
    <n v="6.7"/>
    <n v="0.108"/>
    <n v="24"/>
    <s v="reviewed"/>
    <s v="us"/>
    <s v="us"/>
  </r>
  <r>
    <s v="2022-03-21T15:20:27.807Z"/>
    <n v="37.503"/>
    <n v="72.218800000000002"/>
    <n v="183.49"/>
    <n v="4.4000000000000004"/>
    <x v="0"/>
    <m/>
    <n v="56"/>
    <n v="1.3620000000000001"/>
    <n v="0.59"/>
    <s v="us"/>
    <s v="us6000h6ei"/>
    <s v="2022-05-28T18:35:22.040Z"/>
    <s v="58 km E of Khorugh, Tajikistan"/>
    <s v="earthquake"/>
    <n v="7.3"/>
    <n v="7.7"/>
    <n v="0.11700000000000001"/>
    <n v="22"/>
    <s v="reviewed"/>
    <s v="us"/>
    <s v="us"/>
  </r>
  <r>
    <s v="2022-03-21T13:43:56.499Z"/>
    <n v="35.661000000000001"/>
    <n v="75.096100000000007"/>
    <n v="10"/>
    <n v="4.2"/>
    <x v="0"/>
    <m/>
    <n v="110"/>
    <n v="2.508"/>
    <n v="0.33"/>
    <s v="us"/>
    <s v="us6000h6e3"/>
    <s v="2022-08-06T08:25:39.016Z"/>
    <s v="63 km NW of Skardu, Pakistan"/>
    <s v="earthquake"/>
    <n v="7.3"/>
    <n v="1.9"/>
    <n v="0.215"/>
    <n v="7"/>
    <s v="reviewed"/>
    <s v="us"/>
    <s v="us"/>
  </r>
  <r>
    <s v="2022-03-21T06:36:03.776Z"/>
    <n v="24.194400000000002"/>
    <n v="94.486500000000007"/>
    <n v="82.38"/>
    <n v="4.5"/>
    <x v="0"/>
    <m/>
    <n v="54"/>
    <n v="3.0169999999999999"/>
    <n v="0.55000000000000004"/>
    <s v="us"/>
    <s v="us6000h6c6"/>
    <s v="2022-05-28T18:35:22.040Z"/>
    <s v="61 km SE of W?ngjing, India"/>
    <s v="earthquake"/>
    <n v="6.9"/>
    <n v="6.8"/>
    <n v="5.2999999999999999E-2"/>
    <n v="107"/>
    <s v="reviewed"/>
    <s v="us"/>
    <s v="us"/>
  </r>
  <r>
    <s v="2022-03-20T21:54:49.023Z"/>
    <n v="14.5923"/>
    <n v="93.022199999999998"/>
    <n v="10"/>
    <n v="4.0999999999999996"/>
    <x v="0"/>
    <m/>
    <n v="51"/>
    <n v="2.931"/>
    <n v="0.6"/>
    <s v="us"/>
    <s v="us7000gwys"/>
    <s v="2022-05-28T18:35:34.040Z"/>
    <s v="Andaman Islands, India region"/>
    <s v="earthquake"/>
    <n v="7.8"/>
    <n v="1.9"/>
    <n v="0.17499999999999999"/>
    <n v="9"/>
    <s v="reviewed"/>
    <s v="us"/>
    <s v="us"/>
  </r>
  <r>
    <s v="2022-03-20T13:06:56.543Z"/>
    <n v="35.588099999999997"/>
    <n v="74.965199999999996"/>
    <n v="10"/>
    <n v="4.5"/>
    <x v="0"/>
    <m/>
    <n v="89"/>
    <n v="2.3860000000000001"/>
    <n v="0.43"/>
    <s v="us"/>
    <s v="us6000h66m"/>
    <s v="2022-05-28T18:35:20.040Z"/>
    <s v="68 km WNW of Skardu, Pakistan"/>
    <s v="earthquake"/>
    <n v="7.4"/>
    <n v="1.8"/>
    <n v="8.4000000000000005E-2"/>
    <n v="46"/>
    <s v="reviewed"/>
    <s v="us"/>
    <s v="us"/>
  </r>
  <r>
    <s v="2022-03-20T04:36:33.979Z"/>
    <n v="34.389000000000003"/>
    <n v="87.687799999999996"/>
    <n v="10"/>
    <n v="4.3"/>
    <x v="0"/>
    <m/>
    <n v="126"/>
    <n v="10.689"/>
    <n v="0.94"/>
    <s v="us"/>
    <s v="us6000h64p"/>
    <s v="2022-05-28T18:35:19.040Z"/>
    <s v="western Xizang"/>
    <s v="earthquake"/>
    <n v="11.5"/>
    <n v="1.9"/>
    <n v="0.13300000000000001"/>
    <n v="18"/>
    <s v="reviewed"/>
    <s v="us"/>
    <s v="us"/>
  </r>
  <r>
    <s v="2022-03-19T08:16:27.248Z"/>
    <n v="4.4132999999999996"/>
    <n v="96.526300000000006"/>
    <n v="10"/>
    <n v="4.4000000000000004"/>
    <x v="0"/>
    <m/>
    <n v="190"/>
    <n v="2.9390000000000001"/>
    <n v="0.56000000000000005"/>
    <s v="us"/>
    <s v="us7000gwtu"/>
    <s v="2022-05-28T18:35:30.040Z"/>
    <s v="53 km NE of Meulaboh, Indonesia"/>
    <s v="earthquake"/>
    <n v="7.3"/>
    <n v="1.8"/>
    <n v="0.20300000000000001"/>
    <n v="7"/>
    <s v="reviewed"/>
    <s v="us"/>
    <s v="us"/>
  </r>
  <r>
    <s v="2022-03-19T06:22:21.782Z"/>
    <n v="37.593000000000004"/>
    <n v="72.327500000000001"/>
    <n v="193.55"/>
    <n v="4.2"/>
    <x v="0"/>
    <m/>
    <n v="112"/>
    <n v="1.4710000000000001"/>
    <n v="0.53"/>
    <s v="us"/>
    <s v="us6000h5z3"/>
    <s v="2022-05-28T18:35:17.040Z"/>
    <s v="69 km E of Khorugh, Tajikistan"/>
    <s v="earthquake"/>
    <n v="7.2"/>
    <n v="8"/>
    <n v="0.124"/>
    <n v="18"/>
    <s v="reviewed"/>
    <s v="us"/>
    <s v="us"/>
  </r>
  <r>
    <s v="2022-03-18T12:54:05.902Z"/>
    <n v="37.2502"/>
    <n v="71.739999999999995"/>
    <n v="128.69"/>
    <n v="4"/>
    <x v="0"/>
    <m/>
    <n v="59"/>
    <n v="0.93700000000000006"/>
    <n v="0.77"/>
    <s v="us"/>
    <s v="us6000h5ph"/>
    <s v="2022-05-27T14:55:36.040Z"/>
    <s v="31 km SSE of Khorugh, Tajikistan"/>
    <s v="earthquake"/>
    <n v="6.9"/>
    <n v="6.4"/>
    <n v="0.183"/>
    <n v="9"/>
    <s v="reviewed"/>
    <s v="us"/>
    <s v="us"/>
  </r>
  <r>
    <s v="2022-03-18T05:40:18.475Z"/>
    <n v="24.8691"/>
    <n v="93.650199999999998"/>
    <n v="40.97"/>
    <n v="4.4000000000000004"/>
    <x v="0"/>
    <m/>
    <n v="97"/>
    <n v="2.2170000000000001"/>
    <n v="0.6"/>
    <s v="us"/>
    <s v="us7000gwn4"/>
    <s v="2022-05-27T14:55:45.040Z"/>
    <s v="30 km WNW of Imph?l, India"/>
    <s v="earthquake"/>
    <n v="11"/>
    <n v="8.9"/>
    <n v="0.219"/>
    <n v="7"/>
    <s v="reviewed"/>
    <s v="us"/>
    <s v="us"/>
  </r>
  <r>
    <s v="2022-03-18T02:54:09.608Z"/>
    <n v="30.107299999999999"/>
    <n v="72.572599999999994"/>
    <n v="10"/>
    <n v="4.3"/>
    <x v="0"/>
    <m/>
    <n v="209"/>
    <n v="3.5819999999999999"/>
    <n v="0.97"/>
    <s v="us"/>
    <s v="us6000h5la"/>
    <s v="2022-05-27T14:55:35.040Z"/>
    <s v="9 km SW of B?rew?la, Pakistan"/>
    <s v="earthquake"/>
    <n v="12.7"/>
    <n v="2"/>
    <n v="0.188"/>
    <n v="9"/>
    <s v="reviewed"/>
    <s v="us"/>
    <s v="us"/>
  </r>
  <r>
    <s v="2022-03-17T17:35:00.416Z"/>
    <n v="35.936799999999998"/>
    <n v="77.945800000000006"/>
    <n v="10"/>
    <n v="4.0999999999999996"/>
    <x v="0"/>
    <m/>
    <n v="111"/>
    <n v="4.4729999999999999"/>
    <n v="1.03"/>
    <s v="us"/>
    <s v="us6000h5hl"/>
    <s v="2022-05-27T14:55:34.040Z"/>
    <s v="153 km NE of Thang, India"/>
    <s v="earthquake"/>
    <n v="9.1999999999999993"/>
    <n v="1.9"/>
    <n v="0.11700000000000001"/>
    <n v="20"/>
    <s v="reviewed"/>
    <s v="us"/>
    <s v="us"/>
  </r>
  <r>
    <s v="2022-03-17T13:41:18.468Z"/>
    <n v="35.9998"/>
    <n v="77.909899999999993"/>
    <n v="10"/>
    <n v="5.0999999999999996"/>
    <x v="1"/>
    <m/>
    <n v="33"/>
    <n v="4.4790000000000001"/>
    <n v="0.88"/>
    <s v="us"/>
    <s v="us6000h5el"/>
    <s v="2022-05-27T14:55:32.040Z"/>
    <s v="156 km NE of Thang, India"/>
    <s v="earthquake"/>
    <n v="7.2"/>
    <n v="1.8"/>
    <n v="9.2999999999999999E-2"/>
    <n v="11"/>
    <s v="reviewed"/>
    <s v="us"/>
    <s v="us"/>
  </r>
  <r>
    <s v="2022-03-17T00:26:03.449Z"/>
    <n v="38.944000000000003"/>
    <n v="97.585999999999999"/>
    <n v="10"/>
    <n v="5"/>
    <x v="0"/>
    <m/>
    <n v="34"/>
    <n v="5.702"/>
    <n v="0.47"/>
    <s v="us"/>
    <s v="us6000h59i"/>
    <s v="2022-05-27T14:55:30.040Z"/>
    <s v="99 km S of Laojunmiao, China"/>
    <s v="earthquake"/>
    <n v="8.6999999999999993"/>
    <n v="1.8"/>
    <n v="4.2999999999999997E-2"/>
    <n v="171"/>
    <s v="reviewed"/>
    <s v="us"/>
    <s v="us"/>
  </r>
  <r>
    <s v="2022-03-16T19:55:00.741Z"/>
    <n v="0.49709999999999999"/>
    <n v="98.495900000000006"/>
    <n v="51.51"/>
    <n v="4.2"/>
    <x v="0"/>
    <m/>
    <n v="179"/>
    <n v="1.22"/>
    <n v="1.1200000000000001"/>
    <s v="us"/>
    <s v="us6000h56z"/>
    <s v="2022-05-27T14:55:29.040Z"/>
    <s v="Nias region, Indonesia"/>
    <s v="earthquake"/>
    <n v="9.8000000000000007"/>
    <n v="8.1999999999999993"/>
    <n v="0.10199999999999999"/>
    <n v="27"/>
    <s v="reviewed"/>
    <s v="us"/>
    <s v="us"/>
  </r>
  <r>
    <s v="2022-03-16T16:10:46.275Z"/>
    <n v="35.714199999999998"/>
    <n v="75.313900000000004"/>
    <n v="10"/>
    <n v="4.0999999999999996"/>
    <x v="0"/>
    <m/>
    <n v="106"/>
    <n v="2.66"/>
    <n v="1.25"/>
    <s v="us"/>
    <s v="us6000h6ge"/>
    <s v="2022-05-27T14:55:40.040Z"/>
    <s v="54 km NNW of Skardu, Pakistan"/>
    <s v="earthquake"/>
    <n v="9.4"/>
    <n v="2"/>
    <n v="0.19800000000000001"/>
    <n v="7"/>
    <s v="reviewed"/>
    <s v="us"/>
    <s v="us"/>
  </r>
  <r>
    <s v="2022-03-16T13:35:23.288Z"/>
    <n v="35.596499999999999"/>
    <n v="74.9251"/>
    <n v="10"/>
    <n v="5.0999999999999996"/>
    <x v="1"/>
    <m/>
    <n v="48"/>
    <n v="2.3730000000000002"/>
    <n v="0.91"/>
    <s v="us"/>
    <s v="us6000h50x"/>
    <s v="2023-02-08T09:51:00.292Z"/>
    <s v="65 km ESE of Gilgit, Pakistan"/>
    <s v="earthquake"/>
    <n v="7.2"/>
    <n v="1.8"/>
    <n v="0.11"/>
    <n v="8"/>
    <s v="reviewed"/>
    <s v="us"/>
    <s v="us"/>
  </r>
  <r>
    <s v="2022-03-16T12:02:59.784Z"/>
    <n v="31.945"/>
    <n v="66.834299999999999"/>
    <n v="10"/>
    <n v="4.0999999999999996"/>
    <x v="0"/>
    <m/>
    <n v="117"/>
    <n v="3.1819999999999999"/>
    <n v="1.03"/>
    <s v="us"/>
    <s v="us6000h50p"/>
    <s v="2022-05-27T14:55:29.040Z"/>
    <s v="19 km SSW of Qal?t, Afghanistan"/>
    <s v="earthquake"/>
    <n v="9.6"/>
    <n v="1.9"/>
    <n v="0.13500000000000001"/>
    <n v="15"/>
    <s v="reviewed"/>
    <s v="us"/>
    <s v="us"/>
  </r>
  <r>
    <s v="2022-03-16T06:10:12.001Z"/>
    <n v="35.933500000000002"/>
    <n v="77.988799999999998"/>
    <n v="10"/>
    <n v="4.3"/>
    <x v="0"/>
    <m/>
    <n v="100"/>
    <n v="4.5019999999999998"/>
    <n v="1.21"/>
    <s v="us"/>
    <s v="us6000h4z9"/>
    <s v="2022-05-27T14:55:28.040Z"/>
    <s v="155 km NE of Thang, India"/>
    <s v="earthquake"/>
    <n v="7.6"/>
    <n v="1.9"/>
    <n v="0.187"/>
    <n v="8"/>
    <s v="reviewed"/>
    <s v="us"/>
    <s v="us"/>
  </r>
  <r>
    <s v="2022-03-16T03:41:25.723Z"/>
    <n v="35.909300000000002"/>
    <n v="77.947699999999998"/>
    <n v="10"/>
    <n v="4.0999999999999996"/>
    <x v="0"/>
    <m/>
    <n v="113"/>
    <n v="4.4610000000000003"/>
    <n v="0.7"/>
    <s v="us"/>
    <s v="us6000h4yj"/>
    <s v="2022-05-27T14:55:28.040Z"/>
    <s v="151 km NE of Thang, India"/>
    <s v="earthquake"/>
    <n v="7.7"/>
    <n v="1.8"/>
    <n v="0.184"/>
    <n v="10"/>
    <s v="reviewed"/>
    <s v="us"/>
    <s v="us"/>
  </r>
  <r>
    <s v="2022-03-15T13:11:02.594Z"/>
    <n v="37.879100000000001"/>
    <n v="101.2676"/>
    <n v="10"/>
    <n v="4.2"/>
    <x v="0"/>
    <m/>
    <n v="52"/>
    <n v="2.7320000000000002"/>
    <n v="0.94"/>
    <s v="us"/>
    <s v="us6000h4q0"/>
    <s v="2022-05-27T14:55:26.040Z"/>
    <s v="106 km SW of Jinchang, China"/>
    <s v="earthquake"/>
    <n v="9"/>
    <n v="1.9"/>
    <n v="0.121"/>
    <n v="22"/>
    <s v="reviewed"/>
    <s v="us"/>
    <s v="us"/>
  </r>
  <r>
    <s v="2022-03-15T09:25:50.692Z"/>
    <n v="2.3277999999999999"/>
    <n v="96.066400000000002"/>
    <n v="10"/>
    <n v="4.4000000000000004"/>
    <x v="0"/>
    <m/>
    <n v="105"/>
    <n v="1.819"/>
    <n v="0.31"/>
    <s v="us"/>
    <s v="us6000h5t0"/>
    <s v="2022-05-27T14:55:38.040Z"/>
    <s v="38 km WSW of Sinabang, Indonesia"/>
    <s v="earthquake"/>
    <n v="6.9"/>
    <n v="1.5"/>
    <n v="0.14299999999999999"/>
    <n v="14"/>
    <s v="reviewed"/>
    <s v="us"/>
    <s v="us"/>
  </r>
  <r>
    <s v="2022-03-15T09:08:50.021Z"/>
    <n v="2.4180999999999999"/>
    <n v="96.162099999999995"/>
    <n v="10"/>
    <n v="4.7"/>
    <x v="0"/>
    <m/>
    <n v="184"/>
    <n v="1.794"/>
    <n v="0.65"/>
    <s v="us"/>
    <s v="us6000h4nc"/>
    <s v="2022-05-27T14:55:26.040Z"/>
    <s v="25 km WSW of Sinabang, Indonesia"/>
    <s v="earthquake"/>
    <n v="5.5"/>
    <n v="1.9"/>
    <n v="0.106"/>
    <n v="27"/>
    <s v="reviewed"/>
    <s v="us"/>
    <s v="us"/>
  </r>
  <r>
    <s v="2022-03-15T02:51:06.411Z"/>
    <n v="29.9999"/>
    <n v="95.07"/>
    <n v="35"/>
    <n v="4.0999999999999996"/>
    <x v="0"/>
    <m/>
    <n v="88"/>
    <n v="8.8569999999999993"/>
    <n v="0.66"/>
    <s v="us"/>
    <s v="us6000h4ll"/>
    <s v="2024-01-17T22:28:35.601Z"/>
    <s v="176 km NNE of Shi Yomi, India"/>
    <s v="earthquake"/>
    <n v="11.9"/>
    <n v="2"/>
    <n v="0.13"/>
    <n v="16"/>
    <s v="reviewed"/>
    <s v="us"/>
    <s v="us"/>
  </r>
  <r>
    <s v="2022-03-15T02:07:05.869Z"/>
    <n v="37.183599999999998"/>
    <n v="71.9679"/>
    <n v="148.47999999999999"/>
    <n v="4.0999999999999996"/>
    <x v="0"/>
    <m/>
    <n v="69"/>
    <n v="1.113"/>
    <n v="0.66"/>
    <s v="us"/>
    <s v="us6000h4lg"/>
    <s v="2022-05-27T14:55:25.040Z"/>
    <s v="40 km NW of Khand?d, Afghanistan"/>
    <s v="earthquake"/>
    <n v="4.0999999999999996"/>
    <n v="6.3"/>
    <n v="0.114"/>
    <n v="21"/>
    <s v="reviewed"/>
    <s v="us"/>
    <s v="us"/>
  </r>
  <r>
    <s v="2022-03-15T00:25:52.672Z"/>
    <n v="23.281099999999999"/>
    <n v="93.900599999999997"/>
    <n v="10"/>
    <n v="4.0999999999999996"/>
    <x v="0"/>
    <m/>
    <n v="153"/>
    <n v="3.8340000000000001"/>
    <n v="1.01"/>
    <s v="us"/>
    <s v="us6000h5sj"/>
    <s v="2022-05-27T14:55:38.040Z"/>
    <s v="46 km NNE of Falam, Myanmar"/>
    <s v="earthquake"/>
    <n v="8"/>
    <n v="1.9"/>
    <n v="0.15"/>
    <n v="12"/>
    <s v="reviewed"/>
    <s v="us"/>
    <s v="us"/>
  </r>
  <r>
    <s v="2022-03-14T06:46:59.632Z"/>
    <n v="35.945500000000003"/>
    <n v="76.820400000000006"/>
    <n v="10"/>
    <n v="4.2"/>
    <x v="0"/>
    <m/>
    <n v="48"/>
    <n v="3.7120000000000002"/>
    <n v="0.4"/>
    <s v="us"/>
    <s v="us6000h4d6"/>
    <s v="2022-05-27T14:55:23.040Z"/>
    <s v="112 km N of Thang, India"/>
    <s v="earthquake"/>
    <n v="7.4"/>
    <n v="1.9"/>
    <n v="8.5000000000000006E-2"/>
    <n v="40"/>
    <s v="reviewed"/>
    <s v="us"/>
    <s v="us"/>
  </r>
  <r>
    <s v="2022-03-14T02:22:35.377Z"/>
    <n v="20.7666"/>
    <n v="103.34529999999999"/>
    <n v="10"/>
    <n v="4.4000000000000004"/>
    <x v="0"/>
    <m/>
    <n v="101"/>
    <n v="0.76400000000000001"/>
    <n v="0.86"/>
    <s v="us"/>
    <s v="us6000h4c9"/>
    <s v="2022-07-25T01:50:12.856Z"/>
    <s v="76 km SSE of Dien Bien Phu, Vietnam"/>
    <s v="earthquake"/>
    <n v="4.5"/>
    <n v="1.7"/>
    <n v="0.13500000000000001"/>
    <n v="16"/>
    <s v="reviewed"/>
    <s v="us"/>
    <s v="us"/>
  </r>
  <r>
    <s v="2022-03-13T14:39:34.674Z"/>
    <n v="37.137300000000003"/>
    <n v="69.901700000000005"/>
    <n v="10"/>
    <n v="4.3"/>
    <x v="0"/>
    <m/>
    <n v="113"/>
    <n v="0.53900000000000003"/>
    <n v="0.46"/>
    <s v="us"/>
    <s v="us6000h46q"/>
    <s v="2022-05-27T14:55:21.040Z"/>
    <s v="Afghanistan-Tajikistan border region"/>
    <s v="earthquake"/>
    <n v="4"/>
    <n v="1.9"/>
    <n v="0.14799999999999999"/>
    <n v="15"/>
    <s v="reviewed"/>
    <s v="us"/>
    <s v="us"/>
  </r>
  <r>
    <s v="2022-03-13T13:12:34.068Z"/>
    <n v="37.064300000000003"/>
    <n v="71.857799999999997"/>
    <n v="156.47"/>
    <n v="4.3"/>
    <x v="0"/>
    <m/>
    <n v="69"/>
    <n v="1.026"/>
    <n v="0.68"/>
    <s v="us"/>
    <s v="us6000h46h"/>
    <s v="2022-05-27T14:55:21.040Z"/>
    <s v="42 km WNW of Khand?d, Afghanistan"/>
    <s v="earthquake"/>
    <n v="6.6"/>
    <n v="6.8"/>
    <n v="0.111"/>
    <n v="23"/>
    <s v="reviewed"/>
    <s v="us"/>
    <s v="us"/>
  </r>
  <r>
    <s v="2022-03-13T03:28:16.992Z"/>
    <n v="15.248100000000001"/>
    <n v="93.5518"/>
    <n v="10"/>
    <n v="4.3"/>
    <x v="0"/>
    <m/>
    <n v="71"/>
    <n v="3.6560000000000001"/>
    <n v="0.57999999999999996"/>
    <s v="us"/>
    <s v="us6000h5fz"/>
    <s v="2022-05-27T14:55:33.040Z"/>
    <s v="211 km SW of Pathein, Myanmar"/>
    <s v="earthquake"/>
    <n v="9.1"/>
    <n v="1.9"/>
    <n v="0.17699999999999999"/>
    <n v="11"/>
    <s v="reviewed"/>
    <s v="us"/>
    <s v="us"/>
  </r>
  <r>
    <s v="2022-03-13T01:11:03.000Z"/>
    <n v="22.730699999999999"/>
    <n v="94.541200000000003"/>
    <n v="101.22"/>
    <n v="4.5"/>
    <x v="0"/>
    <m/>
    <n v="56"/>
    <n v="2.677"/>
    <n v="0.78"/>
    <s v="us"/>
    <s v="us6000h43x"/>
    <s v="2022-05-27T14:55:20.040Z"/>
    <s v="90 km ESE of Falam, Myanmar"/>
    <s v="earthquake"/>
    <n v="7.9"/>
    <n v="2.4"/>
    <n v="6.9000000000000006E-2"/>
    <n v="65"/>
    <s v="reviewed"/>
    <s v="us"/>
    <s v="us"/>
  </r>
  <r>
    <s v="2022-03-11T20:52:18.664Z"/>
    <n v="37.407600000000002"/>
    <n v="71.939400000000006"/>
    <n v="135.11000000000001"/>
    <n v="4.5999999999999996"/>
    <x v="0"/>
    <m/>
    <n v="42"/>
    <n v="1.123"/>
    <n v="0.71"/>
    <s v="us"/>
    <s v="us6000h3wf"/>
    <s v="2022-05-14T21:52:35.040Z"/>
    <s v="35 km ESE of Khorugh, Tajikistan"/>
    <s v="earthquake"/>
    <n v="6.1"/>
    <n v="6.3"/>
    <n v="4.4999999999999998E-2"/>
    <n v="155"/>
    <s v="reviewed"/>
    <s v="us"/>
    <s v="us"/>
  </r>
  <r>
    <s v="2022-03-10T19:28:51.759Z"/>
    <n v="35.886499999999998"/>
    <n v="77.8078"/>
    <n v="10"/>
    <n v="4.5"/>
    <x v="0"/>
    <m/>
    <n v="101"/>
    <n v="4.351"/>
    <n v="0.85"/>
    <s v="us"/>
    <s v="us6000h3mr"/>
    <s v="2022-05-14T21:52:30.040Z"/>
    <s v="140 km NE of Thang, India"/>
    <s v="earthquake"/>
    <n v="8.1999999999999993"/>
    <n v="1.9"/>
    <n v="0.156"/>
    <n v="12"/>
    <s v="reviewed"/>
    <s v="us"/>
    <s v="us"/>
  </r>
  <r>
    <s v="2022-03-10T04:26:53.730Z"/>
    <n v="3.9184999999999999"/>
    <n v="95.910499999999999"/>
    <n v="48.02"/>
    <n v="5.0999999999999996"/>
    <x v="0"/>
    <m/>
    <n v="27"/>
    <n v="3.0840000000000001"/>
    <n v="0.86"/>
    <s v="us"/>
    <s v="us6000h3h3"/>
    <s v="2022-05-14T21:52:27.040Z"/>
    <s v="34 km SW of Meulaboh, Indonesia"/>
    <s v="earthquake"/>
    <n v="6.9"/>
    <n v="4.3"/>
    <n v="0.05"/>
    <n v="132"/>
    <s v="reviewed"/>
    <s v="us"/>
    <s v="us"/>
  </r>
  <r>
    <s v="2022-03-09T18:40:36.167Z"/>
    <n v="37.799799999999998"/>
    <n v="101.4619"/>
    <n v="10"/>
    <n v="4.5"/>
    <x v="0"/>
    <m/>
    <n v="72"/>
    <n v="2.5670000000000002"/>
    <n v="0.95"/>
    <s v="us"/>
    <s v="us6000h3dm"/>
    <s v="2022-05-14T21:52:26.040Z"/>
    <s v="100 km SW of Jinchang, China"/>
    <s v="earthquake"/>
    <n v="7.7"/>
    <n v="1.9"/>
    <n v="6.7000000000000004E-2"/>
    <n v="65"/>
    <s v="reviewed"/>
    <s v="us"/>
    <s v="us"/>
  </r>
  <r>
    <s v="2022-03-08T14:22:15.105Z"/>
    <n v="36.074599999999997"/>
    <n v="70.446600000000004"/>
    <n v="105.46"/>
    <n v="4.0999999999999996"/>
    <x v="0"/>
    <m/>
    <n v="82"/>
    <n v="1.054"/>
    <n v="0.66"/>
    <s v="us"/>
    <s v="us6000h31a"/>
    <s v="2022-05-14T21:52:23.040Z"/>
    <s v="76 km SE of Farkh?r, Afghanistan"/>
    <s v="earthquake"/>
    <n v="7.2"/>
    <n v="6.9"/>
    <n v="0.112"/>
    <n v="23"/>
    <s v="reviewed"/>
    <s v="us"/>
    <s v="us"/>
  </r>
  <r>
    <s v="2022-03-07T15:58:38.291Z"/>
    <n v="36.202500000000001"/>
    <n v="71.103399999999993"/>
    <n v="98.22"/>
    <n v="4.2"/>
    <x v="0"/>
    <m/>
    <n v="76"/>
    <n v="1.014"/>
    <n v="0.57999999999999996"/>
    <s v="us"/>
    <s v="us6000h3tf"/>
    <s v="2022-05-14T21:52:32.040Z"/>
    <s v="65 km SW of Ashk?sham, Afghanistan"/>
    <s v="earthquake"/>
    <n v="5.6"/>
    <n v="7.1"/>
    <n v="0.13200000000000001"/>
    <n v="16"/>
    <s v="reviewed"/>
    <s v="us"/>
    <s v="us"/>
  </r>
  <r>
    <s v="2022-03-07T14:35:28.213Z"/>
    <n v="37.7286"/>
    <n v="101.41289999999999"/>
    <n v="10"/>
    <n v="4.7"/>
    <x v="0"/>
    <m/>
    <n v="45"/>
    <n v="2.5449999999999999"/>
    <n v="0.42"/>
    <s v="us"/>
    <s v="us6000h2r6"/>
    <s v="2022-05-14T21:52:20.040Z"/>
    <s v="109 km WSW of Wuwei, China"/>
    <s v="earthquake"/>
    <n v="7.3"/>
    <n v="1.9"/>
    <n v="5.7000000000000002E-2"/>
    <n v="100"/>
    <s v="reviewed"/>
    <s v="us"/>
    <s v="us"/>
  </r>
  <r>
    <s v="2022-03-07T02:44:44.852Z"/>
    <n v="3.7401"/>
    <n v="97.447699999999998"/>
    <n v="121.74"/>
    <n v="4.2"/>
    <x v="0"/>
    <m/>
    <n v="119"/>
    <n v="1.802"/>
    <n v="0.53"/>
    <s v="us"/>
    <s v="us6000h3sy"/>
    <s v="2022-05-14T21:52:32.040Z"/>
    <s v="97 km WSW of Pangkalan Brandan, Indonesia"/>
    <s v="earthquake"/>
    <n v="5.4"/>
    <n v="10.3"/>
    <n v="0.121"/>
    <n v="19"/>
    <s v="reviewed"/>
    <s v="us"/>
    <s v="us"/>
  </r>
  <r>
    <s v="2022-03-06T21:30:58.594Z"/>
    <n v="36.456699999999998"/>
    <n v="70.2667"/>
    <n v="205.91"/>
    <n v="4.3"/>
    <x v="0"/>
    <m/>
    <n v="70"/>
    <n v="0.71199999999999997"/>
    <n v="0.87"/>
    <s v="us"/>
    <s v="us6000h2ls"/>
    <s v="2022-05-14T21:52:19.040Z"/>
    <s v="38 km ESE of Farkh?r, Afghanistan"/>
    <s v="earthquake"/>
    <n v="7.1"/>
    <n v="4.3"/>
    <n v="0.16800000000000001"/>
    <n v="10"/>
    <s v="reviewed"/>
    <s v="us"/>
    <s v="us"/>
  </r>
  <r>
    <s v="2022-03-05T14:43:04.599Z"/>
    <n v="22.343900000000001"/>
    <n v="101.684"/>
    <n v="10"/>
    <n v="4.5"/>
    <x v="0"/>
    <m/>
    <n v="70"/>
    <n v="2.2120000000000002"/>
    <n v="1.03"/>
    <s v="us"/>
    <s v="us6000h2db"/>
    <s v="2022-07-27T17:04:33.980Z"/>
    <s v="85 km NNW of PhÃ´ngsali, Laos"/>
    <s v="earthquake"/>
    <n v="5.2"/>
    <n v="1.9"/>
    <n v="9.9000000000000005E-2"/>
    <n v="30"/>
    <s v="reviewed"/>
    <s v="us"/>
    <s v="us"/>
  </r>
  <r>
    <s v="2022-03-05T13:33:23.386Z"/>
    <n v="2.6827000000000001"/>
    <n v="99.030100000000004"/>
    <n v="148.94999999999999"/>
    <n v="5"/>
    <x v="0"/>
    <m/>
    <n v="35"/>
    <n v="1.9970000000000001"/>
    <n v="0.79"/>
    <s v="us"/>
    <s v="us6000h2cv"/>
    <s v="2022-05-14T21:52:17.040Z"/>
    <s v="10 km ENE of Parapat, Indonesia"/>
    <s v="earthquake"/>
    <n v="6.8"/>
    <n v="5"/>
    <n v="4.3999999999999997E-2"/>
    <n v="163"/>
    <s v="reviewed"/>
    <s v="us"/>
    <s v="us"/>
  </r>
  <r>
    <s v="2022-03-05T12:02:41.150Z"/>
    <n v="4.6516999999999999"/>
    <n v="95.024900000000002"/>
    <n v="42"/>
    <n v="5.5"/>
    <x v="1"/>
    <m/>
    <n v="56"/>
    <n v="4.1879999999999997"/>
    <n v="0.61"/>
    <s v="us"/>
    <s v="us6000h2an"/>
    <s v="2022-05-14T21:52:17.040Z"/>
    <s v="northern Sumatra, Indonesia"/>
    <s v="earthquake"/>
    <n v="7.1"/>
    <n v="1.9"/>
    <n v="5.6000000000000001E-2"/>
    <n v="31"/>
    <s v="reviewed"/>
    <s v="us"/>
    <s v="us"/>
  </r>
  <r>
    <s v="2022-03-04T04:07:51.771Z"/>
    <n v="33.636000000000003"/>
    <n v="81.891000000000005"/>
    <n v="10"/>
    <n v="4.5999999999999996"/>
    <x v="0"/>
    <m/>
    <n v="48"/>
    <n v="6.5060000000000002"/>
    <n v="0.8"/>
    <s v="us"/>
    <s v="us6000h1yw"/>
    <s v="2022-05-07T21:32:50.040Z"/>
    <s v="western Xizang"/>
    <s v="earthquake"/>
    <n v="8.5"/>
    <n v="1.8"/>
    <n v="6.2E-2"/>
    <n v="81"/>
    <s v="reviewed"/>
    <s v="us"/>
    <s v="us"/>
  </r>
  <r>
    <s v="2022-03-03T14:13:13.485Z"/>
    <n v="36.1554"/>
    <n v="70.572999999999993"/>
    <n v="86.62"/>
    <n v="4.8"/>
    <x v="0"/>
    <m/>
    <n v="42"/>
    <n v="0.96799999999999997"/>
    <n v="0.77"/>
    <s v="us"/>
    <s v="us6000h1q6"/>
    <s v="2022-05-07T21:32:45.040Z"/>
    <s v="79 km SE of Farkh?r, Afghanistan"/>
    <s v="earthquake"/>
    <n v="6.5"/>
    <n v="5.4"/>
    <n v="4.9000000000000002E-2"/>
    <n v="127"/>
    <s v="reviewed"/>
    <s v="us"/>
    <s v="us"/>
  </r>
  <r>
    <s v="2022-03-03T08:47:06.403Z"/>
    <n v="29.908200000000001"/>
    <n v="95.001099999999994"/>
    <n v="10"/>
    <n v="4.4000000000000004"/>
    <x v="0"/>
    <m/>
    <n v="39"/>
    <n v="5.69"/>
    <n v="0.45"/>
    <s v="us"/>
    <s v="us6000h1p1"/>
    <s v="2022-05-07T21:32:45.040Z"/>
    <s v="164 km NNE of Shi Yomi, India"/>
    <s v="earthquake"/>
    <n v="8.1999999999999993"/>
    <n v="1.9"/>
    <n v="8.2000000000000003E-2"/>
    <n v="43"/>
    <s v="reviewed"/>
    <s v="us"/>
    <s v="us"/>
  </r>
  <r>
    <s v="2022-03-03T08:19:05.856Z"/>
    <n v="29.917100000000001"/>
    <n v="94.973200000000006"/>
    <n v="10"/>
    <n v="4.0999999999999996"/>
    <x v="0"/>
    <m/>
    <n v="68"/>
    <n v="5.6959999999999997"/>
    <n v="0.36"/>
    <s v="us"/>
    <s v="us6000h1nw"/>
    <s v="2022-05-07T21:32:45.040Z"/>
    <s v="164 km NNE of Shi Yomi, India"/>
    <s v="earthquake"/>
    <n v="9"/>
    <n v="1.9"/>
    <n v="0.111"/>
    <n v="24"/>
    <s v="reviewed"/>
    <s v="us"/>
    <s v="us"/>
  </r>
  <r>
    <s v="2022-03-03T01:07:50.535Z"/>
    <n v="2.8142999999999998"/>
    <n v="94.067599999999999"/>
    <n v="10"/>
    <n v="4.4000000000000004"/>
    <x v="0"/>
    <m/>
    <n v="133"/>
    <n v="3.8130000000000002"/>
    <n v="0.93"/>
    <s v="us"/>
    <s v="us6000h32d"/>
    <s v="2022-05-07T21:32:55.040Z"/>
    <s v="off the west coast of northern Sumatra"/>
    <s v="earthquake"/>
    <n v="6.2"/>
    <n v="1.9"/>
    <n v="0.13900000000000001"/>
    <n v="15"/>
    <s v="reviewed"/>
    <s v="us"/>
    <s v="us"/>
  </r>
  <r>
    <s v="2022-03-02T09:58:27.468Z"/>
    <n v="35.537799999999997"/>
    <n v="69.784499999999994"/>
    <n v="91.19"/>
    <n v="5.2"/>
    <x v="1"/>
    <m/>
    <n v="38"/>
    <n v="1.165"/>
    <n v="0.78"/>
    <s v="us"/>
    <s v="us6000h1c9"/>
    <s v="2022-05-07T21:32:42.040Z"/>
    <s v="34 km NE of B?z?rak, Afghanistan"/>
    <s v="earthquake"/>
    <n v="5.8"/>
    <n v="5.9"/>
    <n v="9.8000000000000004E-2"/>
    <n v="10"/>
    <s v="reviewed"/>
    <s v="us"/>
    <s v="us"/>
  </r>
  <r>
    <s v="2022-03-02T00:18:48.927Z"/>
    <n v="35.803800000000003"/>
    <n v="95.780500000000004"/>
    <n v="10"/>
    <n v="4.8"/>
    <x v="0"/>
    <m/>
    <n v="59"/>
    <n v="6.4279999999999999"/>
    <n v="0.62"/>
    <s v="us"/>
    <s v="us6000h198"/>
    <s v="2022-05-07T21:32:41.040Z"/>
    <s v="Southern Qinghai, China"/>
    <s v="earthquake"/>
    <n v="2.9"/>
    <n v="1.8"/>
    <n v="5.3999999999999999E-2"/>
    <n v="105"/>
    <s v="reviewed"/>
    <s v="us"/>
    <s v="us"/>
  </r>
  <r>
    <s v="2022-03-01T11:04:09.575Z"/>
    <n v="4.0891999999999999"/>
    <n v="95.993099999999998"/>
    <n v="41.55"/>
    <n v="5.2"/>
    <x v="1"/>
    <m/>
    <n v="59"/>
    <n v="3.1859999999999999"/>
    <n v="0.57999999999999996"/>
    <s v="us"/>
    <s v="us6000h11t"/>
    <s v="2022-05-07T21:32:40.040Z"/>
    <s v="16 km WSW of Meulaboh, Indonesia"/>
    <s v="earthquake"/>
    <n v="7.2"/>
    <n v="2.8"/>
    <n v="8.3000000000000004E-2"/>
    <n v="14"/>
    <s v="reviewed"/>
    <s v="us"/>
    <s v="us"/>
  </r>
  <r>
    <s v="2022-02-28T19:54:09.752Z"/>
    <n v="39.312600000000003"/>
    <n v="79.319400000000002"/>
    <n v="10"/>
    <n v="4.4000000000000004"/>
    <x v="0"/>
    <m/>
    <n v="84"/>
    <n v="2.6749999999999998"/>
    <n v="1.1200000000000001"/>
    <s v="us"/>
    <s v="us6000h0up"/>
    <s v="2022-05-07T21:32:38.040Z"/>
    <s v="195 km SSW of Aykol, China"/>
    <s v="earthquake"/>
    <n v="6.8"/>
    <n v="1.9"/>
    <n v="9.0999999999999998E-2"/>
    <n v="35"/>
    <s v="reviewed"/>
    <s v="us"/>
    <s v="us"/>
  </r>
  <r>
    <s v="2022-02-28T07:54:41.204Z"/>
    <n v="21.9422"/>
    <n v="95.540999999999997"/>
    <n v="10"/>
    <n v="4.2"/>
    <x v="0"/>
    <m/>
    <n v="117"/>
    <n v="1.8160000000000001"/>
    <n v="0.9"/>
    <s v="us"/>
    <s v="us6000h0pr"/>
    <s v="2022-05-07T21:32:36.040Z"/>
    <s v="45 km ESE of Monywa, Myanmar"/>
    <s v="earthquake"/>
    <n v="5.8"/>
    <n v="1.9"/>
    <n v="9.1999999999999998E-2"/>
    <n v="35"/>
    <s v="reviewed"/>
    <s v="us"/>
    <s v="us"/>
  </r>
  <r>
    <s v="2022-02-27T23:04:27.293Z"/>
    <n v="5.0359999999999996"/>
    <n v="94.389600000000002"/>
    <n v="35"/>
    <n v="4.5999999999999996"/>
    <x v="0"/>
    <m/>
    <n v="38"/>
    <n v="4.8840000000000003"/>
    <n v="0.55000000000000004"/>
    <s v="us"/>
    <s v="us6000h1tj"/>
    <s v="2022-05-07T21:32:48.040Z"/>
    <s v="118 km WSW of Banda Aceh, Indonesia"/>
    <s v="earthquake"/>
    <n v="3.5"/>
    <n v="1.9"/>
    <n v="7.8E-2"/>
    <n v="50"/>
    <s v="reviewed"/>
    <s v="us"/>
    <s v="us"/>
  </r>
  <r>
    <s v="2022-02-26T05:50:45.822Z"/>
    <n v="36.070999999999998"/>
    <n v="71.086100000000002"/>
    <n v="97.05"/>
    <n v="4.2"/>
    <x v="0"/>
    <m/>
    <n v="102"/>
    <n v="1.129"/>
    <n v="0.83"/>
    <s v="us"/>
    <s v="us6000h1r3"/>
    <s v="2022-05-07T21:32:46.040Z"/>
    <s v="73 km NNE of P?r?n, Afghanistan"/>
    <s v="earthquake"/>
    <n v="8.8000000000000007"/>
    <n v="2.2000000000000002"/>
    <n v="0.14099999999999999"/>
    <n v="14"/>
    <s v="reviewed"/>
    <s v="us"/>
    <s v="us"/>
  </r>
  <r>
    <s v="2022-02-25T07:29:03.263Z"/>
    <n v="32.365400000000001"/>
    <n v="76.393900000000002"/>
    <n v="10"/>
    <n v="3.6"/>
    <x v="0"/>
    <m/>
    <n v="173"/>
    <n v="2.9209999999999998"/>
    <n v="0.7"/>
    <s v="us"/>
    <s v="us6000h0l1"/>
    <s v="2022-05-04T13:40:36.040Z"/>
    <s v="17 km NNE of Dharamsala, India"/>
    <s v="earthquake"/>
    <n v="5.4"/>
    <n v="2"/>
    <n v="0.25"/>
    <n v="4"/>
    <s v="reviewed"/>
    <s v="us"/>
    <s v="us"/>
  </r>
  <r>
    <s v="2022-02-25T00:11:56.596Z"/>
    <n v="36.469499999999996"/>
    <n v="70.400400000000005"/>
    <n v="201.34"/>
    <n v="4.5"/>
    <x v="0"/>
    <m/>
    <n v="71"/>
    <n v="0.66900000000000004"/>
    <n v="0.88"/>
    <s v="us"/>
    <s v="us6000gzxs"/>
    <s v="2022-05-04T13:40:28.040Z"/>
    <s v="49 km ESE of Farkh?r, Afghanistan"/>
    <s v="earthquake"/>
    <n v="4.7"/>
    <n v="5"/>
    <n v="0.121"/>
    <n v="20"/>
    <s v="reviewed"/>
    <s v="us"/>
    <s v="us"/>
  </r>
  <r>
    <s v="2022-02-24T19:37:11.259Z"/>
    <n v="2.7642000000000002"/>
    <n v="97.339399999999998"/>
    <n v="60.84"/>
    <n v="4.4000000000000004"/>
    <x v="0"/>
    <m/>
    <n v="116"/>
    <n v="1.4690000000000001"/>
    <n v="0.65"/>
    <s v="us"/>
    <s v="us6000h15v"/>
    <s v="2022-05-04T13:40:25.040Z"/>
    <s v="72 km NW of Singkil, Indonesia"/>
    <s v="earthquake"/>
    <n v="7.7"/>
    <n v="8.4"/>
    <n v="0.154"/>
    <n v="12"/>
    <s v="reviewed"/>
    <s v="us"/>
    <s v="us"/>
  </r>
  <r>
    <s v="2022-02-23T20:45:29.134Z"/>
    <n v="2.2216999999999998"/>
    <n v="97.6447"/>
    <n v="35"/>
    <n v="4.0999999999999996"/>
    <x v="0"/>
    <m/>
    <n v="156"/>
    <n v="0.91400000000000003"/>
    <n v="0.69"/>
    <s v="us"/>
    <s v="us6000h0u2"/>
    <s v="2022-05-04T13:40:08.040Z"/>
    <s v="17 km WSW of Singkil, Indonesia"/>
    <s v="earthquake"/>
    <n v="4.9000000000000004"/>
    <n v="2"/>
    <n v="0.26100000000000001"/>
    <n v="4"/>
    <s v="reviewed"/>
    <s v="us"/>
    <s v="us"/>
  </r>
  <r>
    <s v="2022-02-23T04:28:24.354Z"/>
    <n v="31.459599999999998"/>
    <n v="77.870900000000006"/>
    <n v="10"/>
    <n v="4.2"/>
    <x v="0"/>
    <m/>
    <n v="130"/>
    <n v="4.4569999999999999"/>
    <n v="0.8"/>
    <s v="us"/>
    <s v="us7000gn46"/>
    <s v="2022-05-04T13:39:58.040Z"/>
    <s v="9 km SE of Sar?han, India"/>
    <s v="earthquake"/>
    <n v="7.1"/>
    <n v="1.9"/>
    <n v="0.14599999999999999"/>
    <n v="13"/>
    <s v="reviewed"/>
    <s v="us"/>
    <s v="us"/>
  </r>
  <r>
    <s v="2022-02-22T14:59:30.901Z"/>
    <n v="36.197299999999998"/>
    <n v="68.6023"/>
    <n v="44.93"/>
    <n v="4"/>
    <x v="0"/>
    <m/>
    <n v="167"/>
    <n v="1.6910000000000001"/>
    <n v="0.72"/>
    <s v="us"/>
    <s v="us7000gmyp"/>
    <s v="2022-05-04T13:39:47.040Z"/>
    <s v="12 km NW of Baghl?n, Afghanistan"/>
    <s v="earthquake"/>
    <n v="8.1999999999999993"/>
    <n v="11.5"/>
    <n v="0.21199999999999999"/>
    <n v="6"/>
    <s v="reviewed"/>
    <s v="us"/>
    <s v="us"/>
  </r>
  <r>
    <s v="2022-02-22T03:05:23.758Z"/>
    <n v="35.6023"/>
    <n v="75.022900000000007"/>
    <n v="10"/>
    <n v="4.4000000000000004"/>
    <x v="0"/>
    <m/>
    <n v="88"/>
    <n v="2.4249999999999998"/>
    <n v="0.79"/>
    <s v="us"/>
    <s v="us7000gmvb"/>
    <s v="2022-05-04T13:39:35.040Z"/>
    <s v="64 km WNW of Skardu, Pakistan"/>
    <s v="earthquake"/>
    <n v="7.3"/>
    <n v="1.9"/>
    <n v="9.7000000000000003E-2"/>
    <n v="33"/>
    <s v="reviewed"/>
    <s v="us"/>
    <s v="us"/>
  </r>
  <r>
    <s v="2022-02-21T22:46:00.873Z"/>
    <n v="34.573999999999998"/>
    <n v="98.966300000000004"/>
    <n v="10"/>
    <n v="4.5999999999999996"/>
    <x v="0"/>
    <m/>
    <n v="53"/>
    <n v="4.1070000000000002"/>
    <n v="0.62"/>
    <s v="us"/>
    <s v="us7000gmtm"/>
    <s v="2022-05-04T13:39:30.040Z"/>
    <s v="Southern Qinghai, China"/>
    <s v="earthquake"/>
    <n v="6.2"/>
    <n v="1.8"/>
    <n v="7.0000000000000007E-2"/>
    <n v="60"/>
    <s v="reviewed"/>
    <s v="us"/>
    <s v="us"/>
  </r>
  <r>
    <s v="2022-02-21T20:27:44.295Z"/>
    <n v="36.487499999999997"/>
    <n v="70.203400000000002"/>
    <n v="216.15"/>
    <n v="4.2"/>
    <x v="0"/>
    <m/>
    <n v="43"/>
    <n v="0.70299999999999996"/>
    <n v="0.82"/>
    <s v="us"/>
    <s v="us7000gmr5"/>
    <s v="2022-05-04T13:39:27.040Z"/>
    <s v="32 km ESE of Farkh?r, Afghanistan"/>
    <s v="earthquake"/>
    <n v="5.5"/>
    <n v="3.6"/>
    <n v="6.3E-2"/>
    <n v="71"/>
    <s v="reviewed"/>
    <s v="us"/>
    <s v="us"/>
  </r>
  <r>
    <s v="2022-02-21T16:24:33.784Z"/>
    <n v="36.537999999999997"/>
    <n v="70.879300000000001"/>
    <n v="201.38"/>
    <n v="4"/>
    <x v="0"/>
    <m/>
    <n v="109"/>
    <n v="0.63400000000000001"/>
    <n v="0.56999999999999995"/>
    <s v="us"/>
    <s v="us7000gmnr"/>
    <s v="2022-05-04T13:39:20.040Z"/>
    <s v="36 km S of Jurm, Afghanistan"/>
    <s v="earthquake"/>
    <n v="10.6"/>
    <n v="7.7"/>
    <n v="0.25800000000000001"/>
    <n v="4"/>
    <s v="reviewed"/>
    <s v="us"/>
    <s v="us"/>
  </r>
  <r>
    <s v="2022-02-21T15:23:43.852Z"/>
    <n v="22.680099999999999"/>
    <n v="93.397599999999997"/>
    <n v="48.71"/>
    <n v="4.5999999999999996"/>
    <x v="0"/>
    <m/>
    <n v="128"/>
    <n v="1.621"/>
    <n v="0.67"/>
    <s v="us"/>
    <s v="us6000h01p"/>
    <s v="2022-05-04T13:39:19.040Z"/>
    <s v="22 km W of Hakha, Myanmar"/>
    <s v="earthquake"/>
    <n v="9"/>
    <n v="3.7"/>
    <n v="0.24399999999999999"/>
    <n v="8"/>
    <s v="reviewed"/>
    <s v="us"/>
    <s v="us"/>
  </r>
  <r>
    <s v="2022-02-21T05:47:49.574Z"/>
    <n v="36.6922"/>
    <n v="71.430599999999998"/>
    <n v="178.84"/>
    <n v="4.2"/>
    <x v="0"/>
    <m/>
    <n v="40"/>
    <n v="0.81"/>
    <n v="0.61"/>
    <s v="us"/>
    <s v="us7000gmkg"/>
    <s v="2022-05-04T13:39:11.040Z"/>
    <s v="9 km W of Ashk?sham, Afghanistan"/>
    <s v="earthquake"/>
    <n v="7"/>
    <n v="5.4"/>
    <n v="6.2E-2"/>
    <n v="72"/>
    <s v="reviewed"/>
    <s v="us"/>
    <s v="us"/>
  </r>
  <r>
    <s v="2022-02-20T23:09:50.841Z"/>
    <n v="30.746600000000001"/>
    <n v="96.142099999999999"/>
    <n v="10"/>
    <n v="4.5"/>
    <x v="0"/>
    <m/>
    <n v="65"/>
    <n v="9.9290000000000003"/>
    <n v="0.34"/>
    <s v="us"/>
    <s v="us6000gztl"/>
    <s v="2022-05-04T13:39:05.040Z"/>
    <s v="107 km WSW of Qamdo, China"/>
    <s v="earthquake"/>
    <n v="5.7"/>
    <n v="1.9"/>
    <n v="9.4E-2"/>
    <n v="33"/>
    <s v="reviewed"/>
    <s v="us"/>
    <s v="us"/>
  </r>
  <r>
    <s v="2022-02-20T11:43:42.215Z"/>
    <n v="10.8986"/>
    <n v="94.8857"/>
    <n v="10"/>
    <n v="4.3"/>
    <x v="0"/>
    <m/>
    <n v="156"/>
    <n v="2.2309999999999999"/>
    <n v="0.62"/>
    <s v="us"/>
    <s v="us7000gmew"/>
    <s v="2022-05-04T13:38:54.040Z"/>
    <s v="248 km ESE of Port Blair, India"/>
    <s v="earthquake"/>
    <n v="8"/>
    <n v="1.9"/>
    <n v="0.161"/>
    <n v="11"/>
    <s v="reviewed"/>
    <s v="us"/>
    <s v="us"/>
  </r>
  <r>
    <s v="2022-02-20T11:27:00.420Z"/>
    <n v="36.478200000000001"/>
    <n v="70.683599999999998"/>
    <n v="198.87"/>
    <n v="4.3"/>
    <x v="0"/>
    <m/>
    <n v="73"/>
    <n v="0.65100000000000002"/>
    <n v="0.59"/>
    <s v="us"/>
    <s v="us7000gmer"/>
    <s v="2022-05-04T13:38:54.040Z"/>
    <s v="44 km SSW of Jurm, Afghanistan"/>
    <s v="earthquake"/>
    <n v="6.3"/>
    <n v="5.4"/>
    <n v="0.111"/>
    <n v="23"/>
    <s v="reviewed"/>
    <s v="us"/>
    <s v="us"/>
  </r>
  <r>
    <s v="2022-02-20T11:04:15.307Z"/>
    <n v="37.037599999999998"/>
    <n v="71.940899999999999"/>
    <n v="169.92"/>
    <n v="4.2"/>
    <x v="0"/>
    <m/>
    <n v="78"/>
    <n v="1.095"/>
    <n v="0.68"/>
    <s v="us"/>
    <s v="us6000gzt9"/>
    <s v="2022-05-04T13:38:54.040Z"/>
    <s v="34 km WNW of Khand?d, Afghanistan"/>
    <s v="earthquake"/>
    <n v="7.8"/>
    <n v="8.6999999999999993"/>
    <n v="0.187"/>
    <n v="8"/>
    <s v="reviewed"/>
    <s v="us"/>
    <s v="us"/>
  </r>
  <r>
    <s v="2022-02-20T09:37:25.833Z"/>
    <n v="36.500100000000003"/>
    <n v="70.112300000000005"/>
    <n v="214.65"/>
    <n v="4.3"/>
    <x v="0"/>
    <m/>
    <n v="68"/>
    <n v="0.72599999999999998"/>
    <n v="0.41"/>
    <s v="us"/>
    <s v="us7000gme4"/>
    <s v="2022-05-04T13:38:51.040Z"/>
    <s v="24 km ESE of Farkh?r, Afghanistan"/>
    <s v="earthquake"/>
    <n v="3.9"/>
    <n v="5.5"/>
    <n v="8.4000000000000005E-2"/>
    <n v="40"/>
    <s v="reviewed"/>
    <s v="us"/>
    <s v="us"/>
  </r>
  <r>
    <s v="2022-02-19T23:03:43.106Z"/>
    <n v="34.599299999999999"/>
    <n v="73.221699999999998"/>
    <n v="10"/>
    <n v="4.2"/>
    <x v="0"/>
    <m/>
    <n v="93"/>
    <n v="0.94699999999999995"/>
    <n v="1.1599999999999999"/>
    <s v="us"/>
    <s v="us7000gmb1"/>
    <s v="2022-05-04T13:38:44.040Z"/>
    <s v="17 km N of Baffa, Pakistan"/>
    <s v="earthquake"/>
    <n v="3.4"/>
    <n v="1.9"/>
    <n v="0.14599999999999999"/>
    <n v="13"/>
    <s v="reviewed"/>
    <s v="us"/>
    <s v="us"/>
  </r>
  <r>
    <s v="2022-02-19T03:32:14.558Z"/>
    <n v="37.313200000000002"/>
    <n v="71.945899999999995"/>
    <n v="196.07"/>
    <n v="4.0999999999999996"/>
    <x v="0"/>
    <m/>
    <n v="69"/>
    <n v="1.109"/>
    <n v="0.79"/>
    <s v="us"/>
    <s v="us7000gm4w"/>
    <s v="2022-05-04T13:38:33.040Z"/>
    <s v="39 km ESE of Khorugh, Tajikistan"/>
    <s v="earthquake"/>
    <n v="7.7"/>
    <n v="7.5"/>
    <n v="0.123"/>
    <n v="20"/>
    <s v="reviewed"/>
    <s v="us"/>
    <s v="us"/>
  </r>
  <r>
    <s v="2022-02-17T21:12:17.184Z"/>
    <n v="38.838500000000003"/>
    <n v="90.496899999999997"/>
    <n v="10"/>
    <n v="4.7"/>
    <x v="0"/>
    <m/>
    <n v="98"/>
    <n v="9.4440000000000008"/>
    <n v="1.08"/>
    <s v="us"/>
    <s v="us7000glt1"/>
    <s v="2022-04-30T14:18:23.040Z"/>
    <s v="Xinjiang-Qinghai border region, China"/>
    <s v="earthquake"/>
    <n v="8.9"/>
    <n v="1.8"/>
    <n v="6.3E-2"/>
    <n v="75"/>
    <s v="reviewed"/>
    <s v="us"/>
    <s v="us"/>
  </r>
  <r>
    <s v="2022-02-17T09:14:38.110Z"/>
    <n v="36.988100000000003"/>
    <n v="71.242099999999994"/>
    <n v="120"/>
    <n v="4.4000000000000004"/>
    <x v="0"/>
    <m/>
    <n v="70"/>
    <n v="0.55000000000000004"/>
    <n v="0.93"/>
    <s v="us"/>
    <s v="us7000gn0a"/>
    <s v="2022-04-30T14:18:22.040Z"/>
    <s v="38 km ENE of Jurm, Afghanistan"/>
    <s v="earthquake"/>
    <n v="6.9"/>
    <n v="1.9"/>
    <n v="0.24"/>
    <n v="5"/>
    <s v="reviewed"/>
    <s v="us"/>
    <s v="us"/>
  </r>
  <r>
    <s v="2022-02-17T00:25:33.954Z"/>
    <n v="3.1863000000000001"/>
    <n v="93.890299999999996"/>
    <n v="10"/>
    <n v="4"/>
    <x v="0"/>
    <m/>
    <n v="120"/>
    <n v="3.6619999999999999"/>
    <n v="0.31"/>
    <s v="us"/>
    <s v="us7000gmzg"/>
    <s v="2022-04-30T14:18:21.040Z"/>
    <s v="270 km WSW of Meulaboh, Indonesia"/>
    <s v="earthquake"/>
    <n v="8.9"/>
    <n v="1.9"/>
    <n v="0.26"/>
    <n v="4"/>
    <s v="reviewed"/>
    <s v="us"/>
    <s v="us"/>
  </r>
  <r>
    <s v="2022-02-16T19:16:24.141Z"/>
    <n v="8.0859000000000005"/>
    <n v="91.912199999999999"/>
    <n v="10"/>
    <n v="4.7"/>
    <x v="0"/>
    <m/>
    <n v="100"/>
    <n v="3.64"/>
    <n v="1.05"/>
    <s v="us"/>
    <s v="us7000gleq"/>
    <s v="2022-04-30T14:18:20.040Z"/>
    <s v="Nicobar Islands, India region"/>
    <s v="earthquake"/>
    <n v="7.8"/>
    <n v="1.8"/>
    <n v="7.6999999999999999E-2"/>
    <n v="52"/>
    <s v="reviewed"/>
    <s v="us"/>
    <s v="us"/>
  </r>
  <r>
    <s v="2022-02-16T05:38:15.249Z"/>
    <n v="36.236600000000003"/>
    <n v="73.217600000000004"/>
    <n v="62.14"/>
    <n v="4.4000000000000004"/>
    <x v="0"/>
    <m/>
    <n v="66"/>
    <n v="2.3010000000000002"/>
    <n v="0.55000000000000004"/>
    <s v="us"/>
    <s v="us7000gl7r"/>
    <s v="2022-04-30T14:18:18.040Z"/>
    <s v="49 km W of Gahkuch, Pakistan"/>
    <s v="earthquake"/>
    <n v="4.0999999999999996"/>
    <n v="8"/>
    <n v="8.5999999999999993E-2"/>
    <n v="39"/>
    <s v="reviewed"/>
    <s v="us"/>
    <s v="us"/>
  </r>
  <r>
    <s v="2022-02-15T13:05:38.488Z"/>
    <n v="1.3933"/>
    <n v="96.956599999999995"/>
    <n v="10"/>
    <n v="4.5"/>
    <x v="0"/>
    <m/>
    <n v="104"/>
    <n v="0.625"/>
    <n v="0.71"/>
    <s v="us"/>
    <s v="us7000gl1d"/>
    <s v="2022-04-30T14:18:15.040Z"/>
    <s v="135 km SW of Singkil, Indonesia"/>
    <s v="earthquake"/>
    <n v="4.4000000000000004"/>
    <n v="1.8"/>
    <n v="9.9000000000000005E-2"/>
    <n v="34"/>
    <s v="reviewed"/>
    <s v="us"/>
    <s v="us"/>
  </r>
  <r>
    <s v="2022-02-13T16:14:36.350Z"/>
    <n v="7.2590000000000003"/>
    <n v="94.292000000000002"/>
    <n v="10"/>
    <n v="4.5"/>
    <x v="0"/>
    <m/>
    <n v="160"/>
    <n v="3.3210000000000002"/>
    <n v="0.37"/>
    <s v="us"/>
    <s v="us7000gkk0"/>
    <s v="2022-04-30T14:18:07.040Z"/>
    <s v="189 km NW of Sabang, Indonesia"/>
    <s v="earthquake"/>
    <n v="10.5"/>
    <n v="1.9"/>
    <n v="0.14399999999999999"/>
    <n v="16"/>
    <s v="reviewed"/>
    <s v="us"/>
    <s v="us"/>
  </r>
  <r>
    <s v="2022-02-12T18:04:49.886Z"/>
    <n v="35.458799999999997"/>
    <n v="70.596299999999999"/>
    <n v="83.92"/>
    <n v="4.5999999999999996"/>
    <x v="0"/>
    <m/>
    <n v="52"/>
    <n v="1.569"/>
    <n v="0.6"/>
    <s v="us"/>
    <s v="us7000gkbj"/>
    <s v="2022-04-30T14:18:03.040Z"/>
    <s v="29 km W of P?r?n, Afghanistan"/>
    <s v="earthquake"/>
    <n v="4.2"/>
    <n v="5.9"/>
    <n v="5.6000000000000001E-2"/>
    <n v="103"/>
    <s v="reviewed"/>
    <s v="us"/>
    <s v="us"/>
  </r>
  <r>
    <s v="2022-02-12T15:13:18.125Z"/>
    <n v="0.90049999999999997"/>
    <n v="97.468299999999999"/>
    <n v="39.520000000000003"/>
    <n v="4.3"/>
    <x v="0"/>
    <m/>
    <n v="77"/>
    <n v="0.41399999999999998"/>
    <n v="0.81"/>
    <s v="us"/>
    <s v="us7000glnj"/>
    <s v="2022-04-30T14:18:03.040Z"/>
    <s v="157 km SSW of Singkil, Indonesia"/>
    <s v="earthquake"/>
    <n v="9.1999999999999993"/>
    <n v="6.6"/>
    <n v="0.109"/>
    <n v="24"/>
    <s v="reviewed"/>
    <s v="us"/>
    <s v="us"/>
  </r>
  <r>
    <s v="2022-02-12T10:50:23.937Z"/>
    <n v="36.388199999999998"/>
    <n v="71.276899999999998"/>
    <n v="120.21"/>
    <n v="4.2"/>
    <x v="0"/>
    <m/>
    <n v="107"/>
    <n v="0.92600000000000005"/>
    <n v="0.37"/>
    <s v="us"/>
    <s v="us7000gk91"/>
    <s v="2022-04-30T14:18:02.040Z"/>
    <s v="39 km SW of Ashk?sham, Afghanistan"/>
    <s v="earthquake"/>
    <n v="5.7"/>
    <n v="7.8"/>
    <n v="0.26400000000000001"/>
    <n v="4"/>
    <s v="reviewed"/>
    <s v="us"/>
    <s v="us"/>
  </r>
  <r>
    <s v="2022-02-11T19:16:50.015Z"/>
    <n v="26.0883"/>
    <n v="96.495099999999994"/>
    <n v="10"/>
    <n v="4.8"/>
    <x v="0"/>
    <m/>
    <n v="38"/>
    <n v="5.3179999999999996"/>
    <n v="0.67"/>
    <s v="us"/>
    <s v="us7000gk3y"/>
    <s v="2022-04-19T17:40:12.040Z"/>
    <s v="34 km WSW of Sarupathar, India"/>
    <s v="earthquake"/>
    <n v="6.9"/>
    <n v="1.8"/>
    <n v="4.7E-2"/>
    <n v="155"/>
    <s v="reviewed"/>
    <s v="us"/>
    <s v="us"/>
  </r>
  <r>
    <s v="2022-02-10T08:45:02.377Z"/>
    <n v="39.7669"/>
    <n v="73.030600000000007"/>
    <n v="10"/>
    <n v="4.3"/>
    <x v="0"/>
    <m/>
    <n v="55"/>
    <n v="0.98799999999999999"/>
    <n v="0.85"/>
    <s v="us"/>
    <s v="us7000gjm3"/>
    <s v="2022-04-19T17:39:27.040Z"/>
    <s v="65 km SSE of Nookat, Kyrgyzstan"/>
    <s v="earthquake"/>
    <n v="4.2"/>
    <n v="1.9"/>
    <n v="9.9000000000000005E-2"/>
    <n v="33"/>
    <s v="reviewed"/>
    <s v="us"/>
    <s v="us"/>
  </r>
  <r>
    <s v="2022-02-10T07:36:42.976Z"/>
    <n v="26.046500000000002"/>
    <n v="100.0667"/>
    <n v="10"/>
    <n v="4.2"/>
    <x v="0"/>
    <m/>
    <n v="81"/>
    <n v="4.7590000000000003"/>
    <n v="0.34"/>
    <s v="us"/>
    <s v="us7000gjkt"/>
    <s v="2022-04-19T17:39:27.040Z"/>
    <s v="53 km NNW of Dali, China"/>
    <s v="earthquake"/>
    <n v="6.8"/>
    <n v="1.8"/>
    <n v="0.14099999999999999"/>
    <n v="14"/>
    <s v="reviewed"/>
    <s v="us"/>
    <s v="us"/>
  </r>
  <r>
    <s v="2022-02-10T07:14:41.056Z"/>
    <n v="37.063699999999997"/>
    <n v="71.2637"/>
    <n v="111.8"/>
    <n v="4"/>
    <x v="0"/>
    <m/>
    <n v="63"/>
    <n v="0.55300000000000005"/>
    <n v="0.65"/>
    <s v="us"/>
    <s v="us7000gjkl"/>
    <s v="2022-04-19T17:39:26.040Z"/>
    <s v="44 km ENE of Jurm, Afghanistan"/>
    <s v="earthquake"/>
    <n v="6.7"/>
    <n v="5.2"/>
    <n v="0.14299999999999999"/>
    <n v="16"/>
    <s v="reviewed"/>
    <s v="us"/>
    <s v="us"/>
  </r>
  <r>
    <s v="2022-02-08T07:49:43.255Z"/>
    <n v="10.7745"/>
    <n v="92.8626"/>
    <n v="33.090000000000003"/>
    <n v="4.5"/>
    <x v="0"/>
    <m/>
    <n v="179"/>
    <n v="7.0890000000000004"/>
    <n v="1.04"/>
    <s v="us"/>
    <s v="us7000gk1q"/>
    <s v="2022-04-19T17:40:03.040Z"/>
    <s v="99 km S of Port Blair, India"/>
    <s v="earthquake"/>
    <n v="8.6999999999999993"/>
    <n v="5.8"/>
    <n v="0.20399999999999999"/>
    <n v="7"/>
    <s v="reviewed"/>
    <s v="us"/>
    <s v="us"/>
  </r>
  <r>
    <s v="2022-02-07T21:37:39.880Z"/>
    <n v="32.9589"/>
    <n v="84.624899999999997"/>
    <n v="10"/>
    <n v="4"/>
    <x v="0"/>
    <m/>
    <n v="56"/>
    <n v="5.1719999999999997"/>
    <n v="0.75"/>
    <s v="us"/>
    <s v="us7000gixs"/>
    <s v="2022-04-19T17:39:01.040Z"/>
    <s v="western Xizang"/>
    <s v="earthquake"/>
    <n v="4"/>
    <n v="1.9"/>
    <n v="0.113"/>
    <n v="21"/>
    <s v="reviewed"/>
    <s v="us"/>
    <s v="us"/>
  </r>
  <r>
    <s v="2022-02-06T17:29:15.811Z"/>
    <n v="31.028500000000001"/>
    <n v="96.128799999999998"/>
    <n v="10"/>
    <n v="4.4000000000000004"/>
    <x v="0"/>
    <m/>
    <n v="57"/>
    <n v="10.186999999999999"/>
    <n v="0.87"/>
    <s v="us"/>
    <s v="us7000gihy"/>
    <s v="2022-04-19T17:38:49.040Z"/>
    <s v="100 km W of Qamdo, China"/>
    <s v="earthquake"/>
    <n v="9"/>
    <n v="1.9"/>
    <n v="9.1999999999999998E-2"/>
    <n v="34"/>
    <s v="reviewed"/>
    <s v="us"/>
    <s v="us"/>
  </r>
  <r>
    <s v="2022-02-06T10:40:12.843Z"/>
    <n v="36.920699999999997"/>
    <n v="71.454999999999998"/>
    <n v="105.96"/>
    <n v="4.4000000000000004"/>
    <x v="0"/>
    <m/>
    <n v="66"/>
    <n v="0.73199999999999998"/>
    <n v="0.68"/>
    <s v="us"/>
    <s v="us7000gifv"/>
    <s v="2022-04-19T17:38:46.040Z"/>
    <s v="25 km NNW of Ishqoshim, Tajikistan"/>
    <s v="earthquake"/>
    <n v="6.3"/>
    <n v="3.9"/>
    <n v="8.6999999999999994E-2"/>
    <n v="38"/>
    <s v="reviewed"/>
    <s v="us"/>
    <s v="us"/>
  </r>
  <r>
    <s v="2022-02-06T05:57:32.293Z"/>
    <n v="31.5122"/>
    <n v="78.055499999999995"/>
    <n v="10"/>
    <n v="4.2"/>
    <x v="0"/>
    <m/>
    <n v="137"/>
    <n v="4.5679999999999996"/>
    <n v="0.56000000000000005"/>
    <s v="us"/>
    <s v="us7000gidp"/>
    <s v="2022-04-19T17:38:43.040Z"/>
    <s v="24 km E of Sar?han, India"/>
    <s v="earthquake"/>
    <n v="9.1"/>
    <n v="1.9"/>
    <n v="0.11799999999999999"/>
    <n v="21"/>
    <s v="reviewed"/>
    <s v="us"/>
    <s v="us"/>
  </r>
  <r>
    <s v="2022-02-06T02:46:38.086Z"/>
    <n v="36.5184"/>
    <n v="70.929400000000001"/>
    <n v="200.87"/>
    <n v="4"/>
    <x v="0"/>
    <m/>
    <n v="90"/>
    <n v="0.66900000000000004"/>
    <n v="1.08"/>
    <s v="us"/>
    <s v="us7000gicf"/>
    <s v="2022-04-19T17:38:41.040Z"/>
    <s v="39 km SSE of Jurm, Afghanistan"/>
    <s v="earthquake"/>
    <n v="9.1"/>
    <n v="3.5"/>
    <n v="0.21199999999999999"/>
    <n v="7"/>
    <s v="reviewed"/>
    <s v="us"/>
    <s v="us"/>
  </r>
  <r>
    <s v="2022-02-05T18:16:42.905Z"/>
    <n v="36.602400000000003"/>
    <n v="71.629900000000006"/>
    <n v="105.06"/>
    <n v="4.2"/>
    <x v="0"/>
    <m/>
    <n v="72"/>
    <n v="0.99299999999999999"/>
    <n v="0.57999999999999996"/>
    <s v="us"/>
    <s v="us7000gi9r"/>
    <s v="2022-04-19T17:38:36.040Z"/>
    <s v="12 km SE of Ashk?sham, Afghanistan"/>
    <s v="earthquake"/>
    <n v="6.4"/>
    <n v="6.8"/>
    <n v="0.115"/>
    <n v="26"/>
    <s v="reviewed"/>
    <s v="us"/>
    <s v="us"/>
  </r>
  <r>
    <s v="2022-02-05T04:16:01.236Z"/>
    <n v="36.430700000000002"/>
    <n v="71.126000000000005"/>
    <n v="212"/>
    <n v="5.8"/>
    <x v="1"/>
    <m/>
    <n v="20"/>
    <n v="0.82199999999999995"/>
    <n v="0.97"/>
    <s v="us"/>
    <s v="us7000gi69"/>
    <s v="2022-04-19T17:38:32.040Z"/>
    <s v="45 km SW of Ashk?sham, Afghanistan"/>
    <s v="earthquake"/>
    <n v="3.8"/>
    <n v="1.8"/>
    <n v="4.4999999999999998E-2"/>
    <n v="47"/>
    <s v="reviewed"/>
    <s v="us"/>
    <s v="us"/>
  </r>
  <r>
    <s v="2022-02-03T19:31:29.080Z"/>
    <n v="36.539900000000003"/>
    <n v="70.439099999999996"/>
    <n v="205.03"/>
    <n v="4.9000000000000004"/>
    <x v="0"/>
    <m/>
    <n v="30"/>
    <n v="0.59399999999999997"/>
    <n v="0.68"/>
    <s v="us"/>
    <s v="us7000ghq2"/>
    <s v="2022-04-15T17:57:16.040Z"/>
    <s v="50 km SW of Jurm, Afghanistan"/>
    <s v="earthquake"/>
    <n v="7.2"/>
    <n v="4.4000000000000004"/>
    <n v="3.6999999999999998E-2"/>
    <n v="235"/>
    <s v="reviewed"/>
    <s v="us"/>
    <s v="us"/>
  </r>
  <r>
    <s v="2022-02-03T16:29:54.643Z"/>
    <n v="35.892299999999999"/>
    <n v="65.379300000000001"/>
    <n v="26.16"/>
    <n v="4.8"/>
    <x v="0"/>
    <m/>
    <n v="39"/>
    <n v="3.2879999999999998"/>
    <n v="0.84"/>
    <s v="us"/>
    <s v="us7000ghmf"/>
    <s v="2022-04-15T17:57:16.040Z"/>
    <s v="9 km S of Darz?b, Afghanistan"/>
    <s v="earthquake"/>
    <n v="7"/>
    <n v="3.9"/>
    <n v="4.2000000000000003E-2"/>
    <n v="181"/>
    <s v="reviewed"/>
    <s v="us"/>
    <s v="us"/>
  </r>
  <r>
    <s v="2022-02-03T13:24:47.896Z"/>
    <n v="2.0354000000000001"/>
    <n v="96.574200000000005"/>
    <n v="40.409999999999997"/>
    <n v="4.7"/>
    <x v="0"/>
    <m/>
    <n v="82"/>
    <n v="1.236"/>
    <n v="0.89"/>
    <s v="us"/>
    <s v="us7000gjdn"/>
    <s v="2022-04-15T17:57:26.040Z"/>
    <s v="53 km SSE of Sinabang, Indonesia"/>
    <s v="earthquake"/>
    <n v="5"/>
    <n v="7.9"/>
    <n v="8.5999999999999993E-2"/>
    <n v="41"/>
    <s v="reviewed"/>
    <s v="us"/>
    <s v="us"/>
  </r>
  <r>
    <s v="2022-02-02T19:29:17.235Z"/>
    <n v="0.79279999999999995"/>
    <n v="98.520799999999994"/>
    <n v="59.15"/>
    <n v="4.7"/>
    <x v="0"/>
    <m/>
    <n v="57"/>
    <n v="1.0720000000000001"/>
    <n v="0.93"/>
    <s v="us"/>
    <s v="us7000gheg"/>
    <s v="2022-04-15T17:57:14.040Z"/>
    <s v="105 km SW of Padangsidempuan, Indonesia"/>
    <s v="earthquake"/>
    <n v="6.5"/>
    <n v="6.3"/>
    <n v="9.0999999999999998E-2"/>
    <n v="37"/>
    <s v="reviewed"/>
    <s v="us"/>
    <s v="us"/>
  </r>
  <r>
    <s v="2022-02-02T18:26:31.749Z"/>
    <n v="37.867400000000004"/>
    <n v="101.4533"/>
    <n v="10"/>
    <n v="4.0999999999999996"/>
    <x v="0"/>
    <m/>
    <n v="81"/>
    <n v="2.62"/>
    <n v="0.9"/>
    <s v="us"/>
    <s v="us7000ghd0"/>
    <s v="2022-04-15T17:57:14.040Z"/>
    <s v="95 km SW of Jinchang, China"/>
    <s v="earthquake"/>
    <n v="8.4"/>
    <n v="1.9"/>
    <n v="0.114"/>
    <n v="21"/>
    <s v="reviewed"/>
    <s v="us"/>
    <s v="us"/>
  </r>
  <r>
    <s v="2022-02-01T23:13:12.958Z"/>
    <n v="33.308599999999998"/>
    <n v="95.029300000000006"/>
    <n v="10"/>
    <n v="4.5999999999999996"/>
    <x v="0"/>
    <m/>
    <n v="69"/>
    <n v="7.6150000000000002"/>
    <n v="0.88"/>
    <s v="us"/>
    <s v="us7000gh5y"/>
    <s v="2022-04-15T17:57:11.040Z"/>
    <s v="Southern Qinghai, China"/>
    <s v="earthquake"/>
    <n v="7.9"/>
    <n v="1.9"/>
    <n v="6.6000000000000003E-2"/>
    <n v="68"/>
    <s v="reviewed"/>
    <s v="us"/>
    <s v="us"/>
  </r>
  <r>
    <s v="2022-02-01T16:45:10.308Z"/>
    <n v="38.606000000000002"/>
    <n v="73.291200000000003"/>
    <n v="105.46"/>
    <n v="4.5"/>
    <x v="0"/>
    <m/>
    <n v="62"/>
    <n v="1.4510000000000001"/>
    <n v="0.44"/>
    <s v="us"/>
    <s v="us7000ggz8"/>
    <s v="2022-08-06T12:16:03.850Z"/>
    <s v="76 km NW of Murghob, Tajikistan"/>
    <s v="earthquake"/>
    <n v="6.8"/>
    <n v="6.8"/>
    <n v="8.8999999999999996E-2"/>
    <n v="37"/>
    <s v="reviewed"/>
    <s v="us"/>
    <s v="us"/>
  </r>
  <r>
    <s v="2022-01-31T17:03:53.352Z"/>
    <n v="29.594100000000001"/>
    <n v="68.900400000000005"/>
    <n v="10"/>
    <n v="4.0999999999999996"/>
    <x v="0"/>
    <m/>
    <n v="136"/>
    <n v="4.9329999999999998"/>
    <n v="0.93"/>
    <s v="us"/>
    <s v="us7000ggpl"/>
    <s v="2022-04-15T17:57:08.040Z"/>
    <s v="47 km SW of Kohlu, Pakistan"/>
    <s v="earthquake"/>
    <n v="7.6"/>
    <n v="1.8"/>
    <n v="0.151"/>
    <n v="12"/>
    <s v="reviewed"/>
    <s v="us"/>
    <s v="us"/>
  </r>
  <r>
    <s v="2022-01-30T08:48:00.284Z"/>
    <n v="36.959000000000003"/>
    <n v="71.0291"/>
    <n v="109.87"/>
    <n v="4.2"/>
    <x v="0"/>
    <m/>
    <n v="219"/>
    <n v="0.39800000000000002"/>
    <n v="0.2"/>
    <s v="us"/>
    <s v="us7000ghyg"/>
    <s v="2022-04-15T17:57:21.040Z"/>
    <s v="20 km ENE of Jurm, Afghanistan"/>
    <s v="earthquake"/>
    <n v="12.5"/>
    <n v="7.6"/>
    <n v="0.14599999999999999"/>
    <n v="13"/>
    <s v="reviewed"/>
    <s v="us"/>
    <s v="us"/>
  </r>
  <r>
    <s v="2022-01-30T07:20:42.321Z"/>
    <n v="1.867"/>
    <n v="97.11"/>
    <n v="30.6"/>
    <n v="4.0999999999999996"/>
    <x v="0"/>
    <m/>
    <n v="192"/>
    <n v="0.72699999999999998"/>
    <n v="0.34"/>
    <s v="us"/>
    <s v="us7000ghyh"/>
    <s v="2022-04-15T17:57:21.040Z"/>
    <s v="88 km WSW of Singkil, Indonesia"/>
    <s v="earthquake"/>
    <n v="11.8"/>
    <n v="9.1"/>
    <n v="0.21299999999999999"/>
    <n v="8"/>
    <s v="reviewed"/>
    <s v="us"/>
    <s v="us"/>
  </r>
  <r>
    <s v="2022-01-29T23:46:31.813Z"/>
    <n v="10.5863"/>
    <n v="94.333399999999997"/>
    <n v="10"/>
    <n v="4.4000000000000004"/>
    <x v="0"/>
    <m/>
    <n v="173"/>
    <n v="1.887"/>
    <n v="0.39"/>
    <s v="us"/>
    <s v="us7000ghvq"/>
    <s v="2022-04-15T17:57:20.040Z"/>
    <s v="210 km SE of Port Blair, India"/>
    <s v="earthquake"/>
    <n v="4.0999999999999996"/>
    <n v="1.9"/>
    <n v="0.22"/>
    <n v="6"/>
    <s v="reviewed"/>
    <s v="us"/>
    <s v="us"/>
  </r>
  <r>
    <s v="2022-01-29T06:40:34.547Z"/>
    <n v="35.640599999999999"/>
    <n v="75.015600000000006"/>
    <n v="10"/>
    <n v="4.0999999999999996"/>
    <x v="0"/>
    <m/>
    <n v="92"/>
    <n v="2.452"/>
    <n v="1.05"/>
    <s v="us"/>
    <s v="us7000ghuk"/>
    <s v="2022-04-15T17:57:18.040Z"/>
    <s v="67 km NW of Skardu, Pakistan"/>
    <s v="earthquake"/>
    <n v="7.7"/>
    <n v="1.5"/>
    <n v="0.151"/>
    <n v="12"/>
    <s v="reviewed"/>
    <s v="us"/>
    <s v="us"/>
  </r>
  <r>
    <s v="2022-01-28T16:49:10.545Z"/>
    <n v="36.100499999999997"/>
    <n v="70.420900000000003"/>
    <n v="124.33"/>
    <n v="4.4000000000000004"/>
    <x v="0"/>
    <m/>
    <n v="78"/>
    <n v="1.03"/>
    <n v="0.85"/>
    <s v="us"/>
    <s v="us7000gfyc"/>
    <s v="2022-04-09T20:19:15.040Z"/>
    <s v="72 km SE of Farkh?r, Afghanistan"/>
    <s v="earthquake"/>
    <n v="6.5"/>
    <n v="5.8"/>
    <n v="9.4E-2"/>
    <n v="33"/>
    <s v="reviewed"/>
    <s v="us"/>
    <s v="us"/>
  </r>
  <r>
    <s v="2022-01-27T17:26:40.375Z"/>
    <n v="36.538800000000002"/>
    <n v="70.932100000000005"/>
    <n v="198.05"/>
    <n v="4.0999999999999996"/>
    <x v="0"/>
    <m/>
    <n v="73"/>
    <n v="0.65100000000000002"/>
    <n v="0.75"/>
    <s v="us"/>
    <s v="us7000ghe3"/>
    <s v="2022-04-09T20:19:11.040Z"/>
    <s v="37 km SSE of Jurm, Afghanistan"/>
    <s v="earthquake"/>
    <n v="6.8"/>
    <n v="5.9"/>
    <n v="0.114"/>
    <n v="21"/>
    <s v="reviewed"/>
    <s v="us"/>
    <s v="us"/>
  </r>
  <r>
    <s v="2022-01-26T19:15:27.748Z"/>
    <n v="37.860700000000001"/>
    <n v="101.0925"/>
    <n v="10"/>
    <n v="4.3"/>
    <x v="0"/>
    <m/>
    <n v="54"/>
    <n v="2.8220000000000001"/>
    <n v="1.02"/>
    <s v="us"/>
    <s v="us7000gfcd"/>
    <s v="2022-04-09T20:19:08.040Z"/>
    <s v="119 km SW of Jinchang, China"/>
    <s v="earthquake"/>
    <n v="3.6"/>
    <n v="1.9"/>
    <n v="0.113"/>
    <n v="22"/>
    <s v="reviewed"/>
    <s v="us"/>
    <s v="us"/>
  </r>
  <r>
    <s v="2022-01-26T02:10:34.895Z"/>
    <n v="7.5449000000000002"/>
    <n v="93.251800000000003"/>
    <n v="35"/>
    <n v="4.5999999999999996"/>
    <x v="0"/>
    <m/>
    <n v="124"/>
    <n v="6.3739999999999997"/>
    <n v="0.9"/>
    <s v="us"/>
    <s v="us7000ghbx"/>
    <s v="2022-04-09T20:19:04.040Z"/>
    <s v="292 km NW of Sabang, Indonesia"/>
    <s v="earthquake"/>
    <n v="7"/>
    <n v="2"/>
    <n v="0.20599999999999999"/>
    <n v="7"/>
    <s v="reviewed"/>
    <s v="us"/>
    <s v="us"/>
  </r>
  <r>
    <s v="2022-01-25T02:32:33.552Z"/>
    <n v="33.792200000000001"/>
    <n v="82.059700000000007"/>
    <n v="27.84"/>
    <n v="4"/>
    <x v="0"/>
    <m/>
    <n v="108"/>
    <n v="6.5830000000000002"/>
    <n v="0.65"/>
    <s v="us"/>
    <s v="us7000gesq"/>
    <s v="2022-06-23T20:39:46.526Z"/>
    <s v="Xizang, China"/>
    <s v="earthquake"/>
    <n v="6.3"/>
    <n v="4.9000000000000004"/>
    <n v="0.126"/>
    <n v="17"/>
    <s v="reviewed"/>
    <s v="us"/>
    <s v="us"/>
  </r>
  <r>
    <s v="2022-01-25T01:41:47.304Z"/>
    <n v="38.963799999999999"/>
    <n v="69.778199999999998"/>
    <n v="22.97"/>
    <n v="4.2"/>
    <x v="0"/>
    <m/>
    <n v="80"/>
    <n v="1.3560000000000001"/>
    <n v="0.9"/>
    <s v="us"/>
    <s v="us7000gh0j"/>
    <s v="2022-04-09T20:19:00.040Z"/>
    <s v="Tajikistan"/>
    <s v="earthquake"/>
    <n v="6.9"/>
    <n v="4.9000000000000004"/>
    <n v="0.26400000000000001"/>
    <n v="4"/>
    <s v="reviewed"/>
    <s v="us"/>
    <s v="us"/>
  </r>
  <r>
    <s v="2022-01-24T19:38:59.306Z"/>
    <n v="29.9803"/>
    <n v="80.354799999999997"/>
    <n v="10"/>
    <n v="4"/>
    <x v="0"/>
    <m/>
    <n v="129"/>
    <n v="4.8330000000000002"/>
    <n v="0.81"/>
    <s v="us"/>
    <s v="us7000gen0"/>
    <s v="2022-04-09T20:18:59.040Z"/>
    <s v="21 km NW of Dh?rchula, India"/>
    <s v="earthquake"/>
    <n v="9.5"/>
    <n v="1.9"/>
    <n v="0.106"/>
    <n v="24"/>
    <s v="reviewed"/>
    <s v="us"/>
    <s v="us"/>
  </r>
  <r>
    <s v="2022-01-24T01:20:50.412Z"/>
    <n v="36.0702"/>
    <n v="69.157499999999999"/>
    <n v="10"/>
    <n v="5"/>
    <x v="1"/>
    <m/>
    <n v="44"/>
    <n v="1.528"/>
    <n v="0.93"/>
    <s v="us"/>
    <s v="us7000gege"/>
    <s v="2022-08-06T13:00:49.436Z"/>
    <s v="2 km ENE of Nahr?n, Afghanistan"/>
    <s v="earthquake"/>
    <n v="5.8"/>
    <n v="1.8"/>
    <n v="9.2999999999999999E-2"/>
    <n v="11"/>
    <s v="reviewed"/>
    <s v="us"/>
    <s v="us"/>
  </r>
  <r>
    <s v="2022-01-23T15:52:50.262Z"/>
    <n v="25.040500000000002"/>
    <n v="96.166499999999999"/>
    <n v="10"/>
    <n v="4.4000000000000004"/>
    <x v="0"/>
    <m/>
    <n v="108"/>
    <n v="4.3259999999999996"/>
    <n v="0.41"/>
    <s v="us"/>
    <s v="us7000ggne"/>
    <s v="2022-04-09T20:18:54.040Z"/>
    <s v="129 km WSW of Myitkyina, Myanmar"/>
    <s v="earthquake"/>
    <n v="9.9"/>
    <n v="1.9"/>
    <n v="0.14299999999999999"/>
    <n v="17"/>
    <s v="reviewed"/>
    <s v="us"/>
    <s v="us"/>
  </r>
  <r>
    <s v="2022-01-23T15:50:16.399Z"/>
    <n v="10.762499999999999"/>
    <n v="91.485500000000002"/>
    <n v="10"/>
    <n v="4.5999999999999996"/>
    <x v="0"/>
    <m/>
    <n v="103"/>
    <n v="1.52"/>
    <n v="0.57999999999999996"/>
    <s v="us"/>
    <s v="us7000ggnd"/>
    <s v="2022-04-09T20:18:54.040Z"/>
    <s v="169 km SW of Bamboo Flat, India"/>
    <s v="earthquake"/>
    <n v="9.6"/>
    <n v="1.9"/>
    <n v="0.151"/>
    <n v="15"/>
    <s v="reviewed"/>
    <s v="us"/>
    <s v="us"/>
  </r>
  <r>
    <s v="2022-01-23T15:21:50.341Z"/>
    <n v="10.6973"/>
    <n v="91.500299999999996"/>
    <n v="10"/>
    <n v="4.5"/>
    <x v="0"/>
    <m/>
    <n v="118"/>
    <n v="1.548"/>
    <n v="0.47"/>
    <s v="us"/>
    <s v="us7000ggnc"/>
    <s v="2022-04-09T20:18:54.040Z"/>
    <s v="173 km SW of Bamboo Flat, India"/>
    <s v="earthquake"/>
    <n v="4.8"/>
    <n v="1.9"/>
    <n v="0.16400000000000001"/>
    <n v="13"/>
    <s v="reviewed"/>
    <s v="us"/>
    <s v="us"/>
  </r>
  <r>
    <s v="2022-01-23T03:58:52.913Z"/>
    <n v="38.468000000000004"/>
    <n v="97.233999999999995"/>
    <n v="10"/>
    <n v="4.2"/>
    <x v="0"/>
    <m/>
    <n v="80"/>
    <n v="5.7329999999999997"/>
    <n v="1.19"/>
    <s v="us"/>
    <s v="us7000gebn"/>
    <s v="2022-04-09T20:18:52.040Z"/>
    <s v="157 km SSW of Laojunmiao, China"/>
    <s v="earthquake"/>
    <n v="9.3000000000000007"/>
    <n v="1.9"/>
    <n v="0.11"/>
    <n v="25"/>
    <s v="reviewed"/>
    <s v="us"/>
    <s v="us"/>
  </r>
  <r>
    <s v="2022-01-23T02:21:19.926Z"/>
    <n v="38.461300000000001"/>
    <n v="97.342500000000001"/>
    <n v="10"/>
    <n v="5.6"/>
    <x v="1"/>
    <m/>
    <n v="24"/>
    <n v="5.6529999999999996"/>
    <n v="0.85"/>
    <s v="us"/>
    <s v="us7000gebb"/>
    <s v="2022-05-31T22:08:08.642Z"/>
    <s v="156 km SSW of Laojunmiao, China"/>
    <s v="earthquake"/>
    <n v="7.3"/>
    <n v="1.8"/>
    <n v="0.06"/>
    <n v="27"/>
    <s v="reviewed"/>
    <s v="us"/>
    <s v="us"/>
  </r>
  <r>
    <s v="2022-01-22T17:22:18.579Z"/>
    <n v="23.130199999999999"/>
    <n v="94.243399999999994"/>
    <n v="76.069999999999993"/>
    <n v="4.0999999999999996"/>
    <x v="0"/>
    <m/>
    <n v="150"/>
    <n v="3.4969999999999999"/>
    <n v="0.91"/>
    <s v="us"/>
    <s v="us7000gfxs"/>
    <s v="2022-04-09T20:18:50.040Z"/>
    <s v="59 km SSW of Mawlaik, Myanmar"/>
    <s v="earthquake"/>
    <n v="11.1"/>
    <n v="9.9"/>
    <n v="0.26200000000000001"/>
    <n v="7"/>
    <s v="reviewed"/>
    <s v="us"/>
    <s v="us"/>
  </r>
  <r>
    <s v="2022-01-22T08:46:23.113Z"/>
    <n v="17.562000000000001"/>
    <n v="84.926699999999997"/>
    <n v="10"/>
    <n v="4.2"/>
    <x v="0"/>
    <m/>
    <n v="120"/>
    <n v="10.06"/>
    <n v="0.89"/>
    <s v="us"/>
    <s v="us7000gfxf"/>
    <s v="2022-04-09T20:18:48.040Z"/>
    <s v="132 km SE of Narasannapeta, India"/>
    <s v="earthquake"/>
    <n v="8.5"/>
    <n v="2"/>
    <n v="0.187"/>
    <n v="8"/>
    <s v="reviewed"/>
    <s v="us"/>
    <s v="us"/>
  </r>
  <r>
    <s v="2022-01-21T21:23:38.467Z"/>
    <n v="33.222499999999997"/>
    <n v="75.907200000000003"/>
    <n v="10"/>
    <n v="4.0999999999999996"/>
    <x v="0"/>
    <m/>
    <n v="87"/>
    <n v="2.2469999999999999"/>
    <n v="0.94"/>
    <s v="us"/>
    <s v="us7000ge0w"/>
    <s v="2022-04-01T17:40:27.040Z"/>
    <s v="16 km SE of Kishtw?r, India"/>
    <s v="earthquake"/>
    <n v="7.6"/>
    <n v="1.9"/>
    <n v="0.11700000000000001"/>
    <n v="20"/>
    <s v="reviewed"/>
    <s v="us"/>
    <s v="us"/>
  </r>
  <r>
    <s v="2022-01-21T10:12:31.865Z"/>
    <n v="23.0871"/>
    <n v="93.8172"/>
    <n v="58.96"/>
    <n v="5.4"/>
    <x v="1"/>
    <m/>
    <n v="22"/>
    <n v="2.0459999999999998"/>
    <n v="0.48"/>
    <s v="us"/>
    <s v="us7000gdtu"/>
    <s v="2022-04-01T17:40:24.040Z"/>
    <s v="23 km NE of Falam, Myanmar"/>
    <s v="earthquake"/>
    <n v="5.5"/>
    <n v="4.5999999999999996"/>
    <n v="7.4999999999999997E-2"/>
    <n v="17"/>
    <s v="reviewed"/>
    <s v="us"/>
    <s v="us"/>
  </r>
  <r>
    <s v="2022-01-20T05:55:21.002Z"/>
    <n v="36.551099999999998"/>
    <n v="70.924999999999997"/>
    <n v="205.32"/>
    <n v="4.5"/>
    <x v="0"/>
    <m/>
    <n v="57"/>
    <n v="0.63800000000000001"/>
    <n v="0.74"/>
    <s v="us"/>
    <s v="us7000gdfj"/>
    <s v="2022-04-01T17:40:20.040Z"/>
    <s v="35 km SSE of Jurm, Afghanistan"/>
    <s v="earthquake"/>
    <n v="6.5"/>
    <n v="4.3"/>
    <n v="6.0999999999999999E-2"/>
    <n v="79"/>
    <s v="reviewed"/>
    <s v="us"/>
    <s v="us"/>
  </r>
  <r>
    <s v="2022-01-19T06:23:57.338Z"/>
    <n v="36.698399999999999"/>
    <n v="67.957499999999996"/>
    <n v="10"/>
    <n v="4.2"/>
    <x v="0"/>
    <m/>
    <n v="108"/>
    <n v="2.141"/>
    <n v="1.27"/>
    <s v="us"/>
    <s v="us7000gd3v"/>
    <s v="2022-04-01T17:40:18.040Z"/>
    <s v="23 km E of Khulm, Afghanistan"/>
    <s v="earthquake"/>
    <n v="7.2"/>
    <n v="1.9"/>
    <n v="0.152"/>
    <n v="13"/>
    <s v="reviewed"/>
    <s v="us"/>
    <s v="us"/>
  </r>
  <r>
    <s v="2022-01-19T00:19:44.860Z"/>
    <n v="31.8613"/>
    <n v="92.924300000000002"/>
    <n v="10"/>
    <n v="4.4000000000000004"/>
    <x v="0"/>
    <m/>
    <n v="77"/>
    <n v="7.7750000000000004"/>
    <n v="1.05"/>
    <s v="us"/>
    <s v="us7000gfk9"/>
    <s v="2022-04-01T17:40:34.040Z"/>
    <s v="92 km ENE of Nagqu, China"/>
    <s v="earthquake"/>
    <n v="8.6"/>
    <n v="1.3"/>
    <n v="7.5999999999999998E-2"/>
    <n v="50"/>
    <s v="reviewed"/>
    <s v="us"/>
    <s v="us"/>
  </r>
  <r>
    <s v="2022-01-18T22:46:21.531Z"/>
    <n v="36.133000000000003"/>
    <n v="71.144099999999995"/>
    <n v="93.26"/>
    <n v="4.4000000000000004"/>
    <x v="0"/>
    <m/>
    <n v="55"/>
    <n v="1.091"/>
    <n v="0.9"/>
    <s v="us"/>
    <s v="us7000gd0v"/>
    <s v="2022-04-01T17:40:17.040Z"/>
    <s v="70 km SSW of Ashk?sham, Afghanistan"/>
    <s v="earthquake"/>
    <n v="8.4"/>
    <n v="5.7"/>
    <n v="6.8000000000000005E-2"/>
    <n v="63"/>
    <s v="reviewed"/>
    <s v="us"/>
    <s v="us"/>
  </r>
  <r>
    <s v="2022-01-18T02:22:15.803Z"/>
    <n v="24.036100000000001"/>
    <n v="93.519599999999997"/>
    <n v="60.79"/>
    <n v="4.5"/>
    <x v="0"/>
    <m/>
    <n v="69"/>
    <n v="2.1920000000000002"/>
    <n v="0.48"/>
    <s v="us"/>
    <s v="us7000gcs1"/>
    <s v="2022-04-01T17:40:15.040Z"/>
    <s v="36 km SSW of Chur?ch?ndpur, India"/>
    <s v="earthquake"/>
    <n v="8.1"/>
    <n v="8"/>
    <n v="0.104"/>
    <n v="27"/>
    <s v="reviewed"/>
    <s v="us"/>
    <s v="us"/>
  </r>
  <r>
    <s v="2022-01-18T00:30:14.220Z"/>
    <n v="33.5946"/>
    <n v="72.570800000000006"/>
    <n v="41.1"/>
    <n v="4.3"/>
    <x v="0"/>
    <m/>
    <n v="119"/>
    <n v="0.58399999999999996"/>
    <n v="0.82"/>
    <s v="us"/>
    <s v="us7000gcrj"/>
    <s v="2022-04-01T17:40:15.040Z"/>
    <s v="22 km SE of Sanjwal, Pakistan"/>
    <s v="earthquake"/>
    <n v="7.2"/>
    <n v="8.9"/>
    <n v="8.3000000000000004E-2"/>
    <n v="41"/>
    <s v="reviewed"/>
    <s v="us"/>
    <s v="us"/>
  </r>
  <r>
    <s v="2022-01-17T22:59:23.843Z"/>
    <n v="29.2819"/>
    <n v="94.151300000000006"/>
    <n v="10"/>
    <n v="5.0999999999999996"/>
    <x v="0"/>
    <m/>
    <n v="48"/>
    <n v="6.9530000000000003"/>
    <n v="1.24"/>
    <s v="us"/>
    <s v="us7000gcr6"/>
    <s v="2022-04-01T17:40:15.040Z"/>
    <s v="86 km NNW of Shi Yomi, India"/>
    <s v="earthquake"/>
    <n v="7.2"/>
    <n v="1.8"/>
    <n v="4.5999999999999999E-2"/>
    <n v="155"/>
    <s v="reviewed"/>
    <s v="us"/>
    <s v="us"/>
  </r>
  <r>
    <s v="2022-01-17T11:40:06.817Z"/>
    <n v="34.928899999999999"/>
    <n v="63.620800000000003"/>
    <n v="11.4"/>
    <n v="5.3"/>
    <x v="1"/>
    <m/>
    <n v="43"/>
    <n v="4.4820000000000002"/>
    <n v="0.54"/>
    <s v="us"/>
    <s v="us7000gclu"/>
    <s v="2022-04-01T17:40:14.040Z"/>
    <s v="45 km E of Qala i Naw, Afghanistan"/>
    <s v="earthquake"/>
    <n v="7.2"/>
    <n v="4.0999999999999996"/>
    <n v="8.3000000000000004E-2"/>
    <n v="14"/>
    <s v="reviewed"/>
    <s v="us"/>
    <s v="us"/>
  </r>
  <r>
    <s v="2022-01-17T09:35:57.301Z"/>
    <n v="34.936199999999999"/>
    <n v="63.666600000000003"/>
    <n v="10"/>
    <n v="4.9000000000000004"/>
    <x v="0"/>
    <m/>
    <n v="57"/>
    <n v="4.444"/>
    <n v="0.94"/>
    <s v="us"/>
    <s v="us7000gcle"/>
    <s v="2022-04-01T17:40:14.040Z"/>
    <s v="49 km E of Qala i Naw, Afghanistan"/>
    <s v="earthquake"/>
    <n v="7.9"/>
    <n v="1.8"/>
    <n v="5.3999999999999999E-2"/>
    <n v="109"/>
    <s v="reviewed"/>
    <s v="us"/>
    <s v="us"/>
  </r>
  <r>
    <s v="2022-01-16T21:09:22.262Z"/>
    <n v="25.2468"/>
    <n v="93.869500000000002"/>
    <n v="10"/>
    <n v="4.5999999999999996"/>
    <x v="0"/>
    <m/>
    <n v="64"/>
    <n v="3.27"/>
    <n v="0.96"/>
    <s v="us"/>
    <s v="us7000gez7"/>
    <s v="2022-04-01T17:40:30.040Z"/>
    <s v="49 km N of Imph?l, India"/>
    <s v="earthquake"/>
    <n v="4.0999999999999996"/>
    <n v="1.9"/>
    <n v="0.17299999999999999"/>
    <n v="10"/>
    <s v="reviewed"/>
    <s v="us"/>
    <s v="us"/>
  </r>
  <r>
    <s v="2022-01-16T10:50:58.840Z"/>
    <n v="23.893699999999999"/>
    <n v="94.559700000000007"/>
    <n v="73.010000000000005"/>
    <n v="4.2"/>
    <x v="0"/>
    <m/>
    <n v="118"/>
    <n v="3.8620000000000001"/>
    <n v="0.75"/>
    <s v="us"/>
    <s v="us7000geym"/>
    <s v="2022-04-01T17:40:30.040Z"/>
    <s v="31 km NNE of Mawlaik, Myanmar"/>
    <s v="earthquake"/>
    <n v="10.3"/>
    <n v="10.5"/>
    <n v="0.13100000000000001"/>
    <n v="16"/>
    <s v="reviewed"/>
    <s v="us"/>
    <s v="us"/>
  </r>
  <r>
    <s v="2022-01-16T06:52:32.930Z"/>
    <n v="3.5064000000000002"/>
    <n v="96.560599999999994"/>
    <n v="68.91"/>
    <n v="4.5999999999999996"/>
    <x v="0"/>
    <m/>
    <n v="59"/>
    <n v="1.7529999999999999"/>
    <n v="0.63"/>
    <s v="us"/>
    <s v="us7000gce3"/>
    <s v="2022-04-01T17:40:12.040Z"/>
    <s v="85 km SE of Meulaboh, Indonesia"/>
    <s v="earthquake"/>
    <n v="4.7"/>
    <n v="7.2"/>
    <n v="6.9000000000000006E-2"/>
    <n v="62"/>
    <s v="reviewed"/>
    <s v="us"/>
    <s v="us"/>
  </r>
  <r>
    <s v="2022-01-15T11:22:09.834Z"/>
    <n v="36.617100000000001"/>
    <n v="71.462500000000006"/>
    <n v="100.88"/>
    <n v="4.3"/>
    <x v="0"/>
    <m/>
    <n v="56"/>
    <n v="0.873"/>
    <n v="0.67"/>
    <s v="us"/>
    <s v="us7000gc85"/>
    <s v="2022-04-01T17:40:10.040Z"/>
    <s v="9 km SW of Ashk?sham, Afghanistan"/>
    <s v="earthquake"/>
    <n v="6.4"/>
    <n v="6"/>
    <n v="7.0000000000000007E-2"/>
    <n v="58"/>
    <s v="reviewed"/>
    <s v="us"/>
    <s v="us"/>
  </r>
  <r>
    <s v="2022-01-15T11:19:44.531Z"/>
    <n v="27.130199999999999"/>
    <n v="100.2948"/>
    <n v="10"/>
    <n v="4.5999999999999996"/>
    <x v="0"/>
    <m/>
    <n v="106"/>
    <n v="5.8529999999999998"/>
    <n v="0.54"/>
    <s v="us"/>
    <s v="us7000gew9"/>
    <s v="2022-04-01T17:40:29.040Z"/>
    <s v="29 km NNE of Lijiang, China"/>
    <s v="earthquake"/>
    <n v="10.3"/>
    <n v="1.9"/>
    <n v="0.13300000000000001"/>
    <n v="22"/>
    <s v="reviewed"/>
    <s v="us"/>
    <s v="us"/>
  </r>
  <r>
    <s v="2022-01-15T05:57:57.657Z"/>
    <n v="36.506399999999999"/>
    <n v="70.907300000000006"/>
    <n v="198.38"/>
    <n v="4.2"/>
    <x v="0"/>
    <m/>
    <n v="73"/>
    <n v="0.67200000000000004"/>
    <n v="0.78"/>
    <s v="us"/>
    <s v="us7000gc6t"/>
    <s v="2022-04-01T17:40:10.040Z"/>
    <s v="40 km S of Jurm, Afghanistan"/>
    <s v="earthquake"/>
    <n v="7.5"/>
    <n v="6.3"/>
    <n v="0.10299999999999999"/>
    <n v="26"/>
    <s v="reviewed"/>
    <s v="us"/>
    <s v="us"/>
  </r>
  <r>
    <s v="2022-01-14T19:09:54.298Z"/>
    <n v="36.485900000000001"/>
    <n v="70.504400000000004"/>
    <n v="207.77"/>
    <n v="4.3"/>
    <x v="0"/>
    <m/>
    <n v="71"/>
    <n v="0.64100000000000001"/>
    <n v="0.59"/>
    <s v="us"/>
    <s v="us7000gc2k"/>
    <s v="2022-03-19T22:08:02.040Z"/>
    <s v="51 km SW of Jurm, Afghanistan"/>
    <s v="earthquake"/>
    <n v="6.6"/>
    <n v="2.2000000000000002"/>
    <n v="6.7000000000000004E-2"/>
    <n v="71"/>
    <s v="reviewed"/>
    <s v="us"/>
    <s v="us"/>
  </r>
  <r>
    <s v="2022-01-14T16:13:03.550Z"/>
    <n v="36.541800000000002"/>
    <n v="71.494500000000002"/>
    <n v="106.99"/>
    <n v="5.3"/>
    <x v="0"/>
    <m/>
    <n v="22"/>
    <n v="0.93899999999999995"/>
    <n v="0.85"/>
    <s v="us"/>
    <s v="us7000gc0n"/>
    <s v="2022-03-19T22:08:02.040Z"/>
    <s v="16 km SSW of Ashk?sham, Afghanistan"/>
    <s v="earthquake"/>
    <n v="6.5"/>
    <n v="4.9000000000000004"/>
    <n v="3.5000000000000003E-2"/>
    <n v="265"/>
    <s v="reviewed"/>
    <s v="us"/>
    <s v="us"/>
  </r>
  <r>
    <s v="2022-01-14T08:29:05.776Z"/>
    <n v="24.331299999999999"/>
    <n v="94.640299999999996"/>
    <n v="89.01"/>
    <n v="4.2"/>
    <x v="0"/>
    <m/>
    <n v="102"/>
    <n v="4.1790000000000003"/>
    <n v="0.89"/>
    <s v="us"/>
    <s v="us7000gbtz"/>
    <s v="2022-06-23T19:34:10.851Z"/>
    <s v="Sagaing, Myanmar"/>
    <s v="earthquake"/>
    <n v="10"/>
    <n v="8.4"/>
    <n v="0.128"/>
    <n v="17"/>
    <s v="reviewed"/>
    <s v="us"/>
    <s v="us"/>
  </r>
  <r>
    <s v="2022-01-14T06:34:22.004Z"/>
    <n v="0.54430000000000001"/>
    <n v="92.251900000000006"/>
    <n v="10"/>
    <n v="4.4000000000000004"/>
    <x v="0"/>
    <m/>
    <n v="209"/>
    <n v="5.3760000000000003"/>
    <n v="0.5"/>
    <s v="us"/>
    <s v="us7000gdxx"/>
    <s v="2022-03-19T22:08:00.040Z"/>
    <s v="off the west coast of northern Sumatra"/>
    <s v="earthquake"/>
    <n v="11.9"/>
    <n v="2"/>
    <n v="0.219"/>
    <n v="6"/>
    <s v="reviewed"/>
    <s v="us"/>
    <s v="us"/>
  </r>
  <r>
    <s v="2022-01-13T19:03:30.121Z"/>
    <n v="25.032599999999999"/>
    <n v="95.076499999999996"/>
    <n v="94.89"/>
    <n v="4.0999999999999996"/>
    <x v="0"/>
    <m/>
    <n v="120"/>
    <n v="2.9630000000000001"/>
    <n v="0.89"/>
    <s v="us"/>
    <s v="us7000gdwl"/>
    <s v="2022-03-19T22:07:59.040Z"/>
    <s v="91 km SE of Phek, India"/>
    <s v="earthquake"/>
    <n v="9.5"/>
    <n v="6.8"/>
    <n v="0.185"/>
    <n v="8"/>
    <s v="reviewed"/>
    <s v="us"/>
    <s v="us"/>
  </r>
  <r>
    <s v="2022-01-13T17:36:52.352Z"/>
    <n v="36.471899999999998"/>
    <n v="70.260400000000004"/>
    <n v="221.46"/>
    <n v="4.0999999999999996"/>
    <x v="0"/>
    <m/>
    <n v="70"/>
    <n v="0.69899999999999995"/>
    <n v="0.78"/>
    <s v="us"/>
    <s v="us7000gbpk"/>
    <s v="2022-03-19T22:07:59.040Z"/>
    <s v="37 km ESE of Farkh?r, Afghanistan"/>
    <s v="earthquake"/>
    <n v="4"/>
    <n v="5.4"/>
    <n v="0.112"/>
    <n v="22"/>
    <s v="reviewed"/>
    <s v="us"/>
    <s v="us"/>
  </r>
  <r>
    <s v="2022-01-13T13:32:46.671Z"/>
    <n v="34.637300000000003"/>
    <n v="97.939300000000003"/>
    <n v="10"/>
    <n v="4.5"/>
    <x v="0"/>
    <m/>
    <n v="48"/>
    <n v="10.683999999999999"/>
    <n v="1.1399999999999999"/>
    <s v="us"/>
    <s v="us7000gdw6"/>
    <s v="2022-03-19T22:07:58.040Z"/>
    <s v="Southern Qinghai, China"/>
    <s v="earthquake"/>
    <n v="9.4"/>
    <n v="1.9"/>
    <n v="0.13900000000000001"/>
    <n v="15"/>
    <s v="reviewed"/>
    <s v="us"/>
    <s v="us"/>
  </r>
  <r>
    <s v="2022-01-13T12:24:01.012Z"/>
    <n v="38.968200000000003"/>
    <n v="69.920400000000001"/>
    <n v="38.270000000000003"/>
    <n v="4.3"/>
    <x v="0"/>
    <m/>
    <n v="105"/>
    <n v="1.29"/>
    <n v="0.66"/>
    <s v="us"/>
    <s v="us7000gdw3"/>
    <s v="2022-03-19T22:07:58.040Z"/>
    <s v="11 km NNW of Darband, Tajikistan"/>
    <s v="earthquake"/>
    <n v="5.0999999999999996"/>
    <n v="8.6999999999999993"/>
    <n v="0.129"/>
    <n v="17"/>
    <s v="reviewed"/>
    <s v="us"/>
    <s v="us"/>
  </r>
  <r>
    <s v="2022-01-13T03:13:54.822Z"/>
    <n v="28.8094"/>
    <n v="87.685400000000001"/>
    <n v="10"/>
    <n v="4.0999999999999996"/>
    <x v="0"/>
    <m/>
    <n v="111"/>
    <n v="2.3479999999999999"/>
    <n v="0.71"/>
    <s v="us"/>
    <s v="us7000gdvm"/>
    <s v="2022-03-19T22:07:56.040Z"/>
    <s v="126 km WSW of Rikaze, China"/>
    <s v="earthquake"/>
    <n v="12.1"/>
    <n v="1.9"/>
    <n v="0.19800000000000001"/>
    <n v="7"/>
    <s v="reviewed"/>
    <s v="us"/>
    <s v="us"/>
  </r>
  <r>
    <s v="2022-01-12T21:36:15.143Z"/>
    <n v="5.7034000000000002"/>
    <n v="94.114999999999995"/>
    <n v="55.39"/>
    <n v="4.0999999999999996"/>
    <x v="0"/>
    <m/>
    <n v="140"/>
    <n v="2.8580000000000001"/>
    <n v="0.67"/>
    <s v="us"/>
    <s v="us7000gdlh"/>
    <s v="2022-03-19T22:07:54.040Z"/>
    <s v="134 km W of Sabang, Indonesia"/>
    <s v="earthquake"/>
    <n v="5.4"/>
    <n v="10.1"/>
    <n v="0.185"/>
    <n v="8"/>
    <s v="reviewed"/>
    <s v="us"/>
    <s v="us"/>
  </r>
  <r>
    <s v="2022-01-12T20:46:57.971Z"/>
    <n v="25.22"/>
    <n v="94.107699999999994"/>
    <n v="13.28"/>
    <n v="4.5"/>
    <x v="0"/>
    <m/>
    <n v="107"/>
    <n v="2.0649999999999999"/>
    <n v="0.81"/>
    <s v="us"/>
    <s v="us7000gbfz"/>
    <s v="2022-03-19T22:07:54.040Z"/>
    <s v="48 km NNE of Imph?l, India"/>
    <s v="earthquake"/>
    <n v="7"/>
    <n v="4.2"/>
    <n v="0.11"/>
    <n v="24"/>
    <s v="reviewed"/>
    <s v="us"/>
    <s v="us"/>
  </r>
  <r>
    <s v="2022-01-12T16:18:02.501Z"/>
    <n v="37.8337"/>
    <n v="101.5694"/>
    <n v="10"/>
    <n v="4.3"/>
    <x v="0"/>
    <m/>
    <n v="50"/>
    <n v="2.532"/>
    <n v="0.78"/>
    <s v="us"/>
    <s v="us7000gbdc"/>
    <s v="2022-03-19T22:07:53.040Z"/>
    <s v="92 km SW of Jinchang, China"/>
    <s v="earthquake"/>
    <n v="5.7"/>
    <n v="1.9"/>
    <n v="8.2000000000000003E-2"/>
    <n v="42"/>
    <s v="reviewed"/>
    <s v="us"/>
    <s v="us"/>
  </r>
  <r>
    <s v="2022-01-12T13:01:55.973Z"/>
    <n v="37.716299999999997"/>
    <n v="101.4294"/>
    <n v="10"/>
    <n v="5"/>
    <x v="0"/>
    <m/>
    <n v="37"/>
    <n v="2.528"/>
    <n v="0.44"/>
    <s v="us"/>
    <s v="us7000gbb0"/>
    <s v="2022-03-19T22:07:53.040Z"/>
    <s v="108 km WSW of Wuwei, China"/>
    <s v="earthquake"/>
    <n v="7"/>
    <n v="1.9"/>
    <n v="4.8000000000000001E-2"/>
    <n v="142"/>
    <s v="reviewed"/>
    <s v="us"/>
    <s v="us"/>
  </r>
  <r>
    <s v="2022-01-12T12:16:19.687Z"/>
    <n v="37.778799999999997"/>
    <n v="101.3498"/>
    <n v="10"/>
    <n v="4.9000000000000004"/>
    <x v="0"/>
    <m/>
    <n v="35"/>
    <n v="10.708"/>
    <n v="0.57999999999999996"/>
    <s v="us"/>
    <s v="us7000gbau"/>
    <s v="2022-03-19T22:07:52.040Z"/>
    <s v="109 km SW of Jinchang, China"/>
    <s v="earthquake"/>
    <n v="5.8"/>
    <n v="1.9"/>
    <n v="6.0999999999999999E-2"/>
    <n v="83"/>
    <s v="reviewed"/>
    <s v="us"/>
    <s v="us"/>
  </r>
  <r>
    <s v="2022-01-12T10:20:43.155Z"/>
    <n v="37.682499999999997"/>
    <n v="101.4046"/>
    <n v="10"/>
    <n v="5.0999999999999996"/>
    <x v="1"/>
    <m/>
    <n v="33"/>
    <n v="9.9789999999999992"/>
    <n v="0.55000000000000004"/>
    <s v="us"/>
    <s v="us7000gba0"/>
    <s v="2022-03-19T22:07:52.040Z"/>
    <s v="111 km WSW of Wuwei, China"/>
    <s v="earthquake"/>
    <n v="7.1"/>
    <n v="1.6"/>
    <n v="7.4999999999999997E-2"/>
    <n v="17"/>
    <s v="reviewed"/>
    <s v="us"/>
    <s v="us"/>
  </r>
  <r>
    <s v="2022-01-12T06:17:33.221Z"/>
    <n v="23.1568"/>
    <n v="94.6845"/>
    <n v="98.81"/>
    <n v="4.5999999999999996"/>
    <x v="0"/>
    <m/>
    <n v="98"/>
    <n v="1.1240000000000001"/>
    <n v="0.66"/>
    <s v="us"/>
    <s v="us7000gb8w"/>
    <s v="2022-03-19T22:07:51.040Z"/>
    <s v="60 km SSE of Mawlaik, Myanmar"/>
    <s v="earthquake"/>
    <n v="6.1"/>
    <n v="7"/>
    <n v="0.14099999999999999"/>
    <n v="15"/>
    <s v="reviewed"/>
    <s v="us"/>
    <s v="us"/>
  </r>
  <r>
    <s v="2022-01-12T05:26:44.602Z"/>
    <n v="36.473999999999997"/>
    <n v="70.524799999999999"/>
    <n v="79.010000000000005"/>
    <n v="4.9000000000000004"/>
    <x v="0"/>
    <m/>
    <n v="42"/>
    <n v="0.65100000000000002"/>
    <n v="0.87"/>
    <s v="us"/>
    <s v="us7000gb8k"/>
    <s v="2022-03-19T22:07:51.040Z"/>
    <s v="51 km SSW of Jurm, Afghanistan"/>
    <s v="earthquake"/>
    <n v="6.1"/>
    <n v="5"/>
    <n v="4.9000000000000002E-2"/>
    <n v="128"/>
    <s v="reviewed"/>
    <s v="us"/>
    <s v="us"/>
  </r>
  <r>
    <s v="2022-01-12T03:17:41.405Z"/>
    <n v="0.46300000000000002"/>
    <n v="96.861099999999993"/>
    <n v="10"/>
    <n v="4.5999999999999996"/>
    <x v="0"/>
    <m/>
    <n v="158"/>
    <n v="1.099"/>
    <n v="0.71"/>
    <s v="us"/>
    <s v="us7000gdky"/>
    <s v="2022-03-19T22:07:50.040Z"/>
    <s v="226 km SSW of Singkil, Indonesia"/>
    <s v="earthquake"/>
    <n v="7.5"/>
    <n v="1.9"/>
    <n v="0.129"/>
    <n v="18"/>
    <s v="reviewed"/>
    <s v="us"/>
    <s v="us"/>
  </r>
  <r>
    <s v="2022-01-11T21:21:56.484Z"/>
    <n v="25.464400000000001"/>
    <n v="62.447299999999998"/>
    <n v="10"/>
    <n v="4.7"/>
    <x v="0"/>
    <m/>
    <n v="122"/>
    <n v="5.6779999999999999"/>
    <n v="0.61"/>
    <s v="us"/>
    <s v="us7000gb39"/>
    <s v="2022-03-19T22:07:48.040Z"/>
    <s v="39 km NNE of Gwadar, Pakistan"/>
    <s v="earthquake"/>
    <n v="9.4"/>
    <n v="1.7"/>
    <n v="6.9000000000000006E-2"/>
    <n v="64"/>
    <s v="reviewed"/>
    <s v="us"/>
    <s v="us"/>
  </r>
  <r>
    <s v="2022-01-11T21:06:57.887Z"/>
    <n v="37.775300000000001"/>
    <n v="101.24299999999999"/>
    <n v="10"/>
    <n v="4.4000000000000004"/>
    <x v="0"/>
    <m/>
    <n v="82"/>
    <n v="2.6760000000000002"/>
    <n v="1.04"/>
    <s v="us"/>
    <s v="us7000gb36"/>
    <s v="2022-03-19T22:07:48.040Z"/>
    <s v="115 km SW of Jinchang, China"/>
    <s v="earthquake"/>
    <n v="5.8"/>
    <n v="1.9"/>
    <n v="0.114"/>
    <n v="22"/>
    <s v="reviewed"/>
    <s v="us"/>
    <s v="us"/>
  </r>
  <r>
    <s v="2022-01-11T10:07:22.297Z"/>
    <n v="7.2609000000000004"/>
    <n v="94.263800000000003"/>
    <n v="112.14"/>
    <n v="4.5999999999999996"/>
    <x v="0"/>
    <m/>
    <n v="113"/>
    <n v="3.3450000000000002"/>
    <n v="0.52"/>
    <s v="us"/>
    <s v="us7000gd8t"/>
    <s v="2022-03-19T22:07:41.040Z"/>
    <s v="191 km NW of Sabang, Indonesia"/>
    <s v="earthquake"/>
    <n v="7.3"/>
    <n v="7"/>
    <n v="9.0999999999999998E-2"/>
    <n v="36"/>
    <s v="reviewed"/>
    <s v="us"/>
    <s v="us"/>
  </r>
  <r>
    <s v="2022-01-09T22:18:08.870Z"/>
    <n v="37.859200000000001"/>
    <n v="101.151"/>
    <n v="10"/>
    <n v="4.2"/>
    <x v="0"/>
    <m/>
    <n v="103"/>
    <n v="2.786"/>
    <n v="0.6"/>
    <s v="us"/>
    <s v="us7000gcyr"/>
    <s v="2022-03-19T22:07:33.040Z"/>
    <s v="115 km SW of Jinchang, China"/>
    <s v="earthquake"/>
    <n v="9.6999999999999993"/>
    <n v="1.9"/>
    <n v="0.14099999999999999"/>
    <n v="14"/>
    <s v="reviewed"/>
    <s v="us"/>
    <s v="us"/>
  </r>
  <r>
    <s v="2022-01-09T03:55:39.835Z"/>
    <n v="6.8783000000000003"/>
    <n v="94.632000000000005"/>
    <n v="110.04"/>
    <n v="4.4000000000000004"/>
    <x v="0"/>
    <m/>
    <n v="86"/>
    <n v="2.8260000000000001"/>
    <n v="0.62"/>
    <s v="us"/>
    <s v="us7000gcxz"/>
    <s v="2022-03-19T22:07:30.040Z"/>
    <s v="132 km NW of Sabang, Indonesia"/>
    <s v="earthquake"/>
    <n v="7.1"/>
    <n v="10.1"/>
    <n v="0.17799999999999999"/>
    <n v="11"/>
    <s v="reviewed"/>
    <s v="us"/>
    <s v="us"/>
  </r>
  <r>
    <s v="2022-01-08T19:56:19.350Z"/>
    <n v="38.631700000000002"/>
    <n v="73.747299999999996"/>
    <n v="103"/>
    <n v="4.7"/>
    <x v="0"/>
    <m/>
    <n v="41"/>
    <n v="1.734"/>
    <n v="0.56999999999999995"/>
    <s v="us"/>
    <s v="us7000ga8b"/>
    <s v="2022-03-19T22:07:29.040Z"/>
    <s v="54 km NNW of Murghob, Tajikistan"/>
    <s v="earthquake"/>
    <n v="6.4"/>
    <n v="6.7"/>
    <n v="5.5E-2"/>
    <n v="99"/>
    <s v="reviewed"/>
    <s v="us"/>
    <s v="us"/>
  </r>
  <r>
    <s v="2022-01-08T06:30:07.836Z"/>
    <n v="37.770600000000002"/>
    <n v="101.3456"/>
    <n v="10"/>
    <n v="4.5"/>
    <x v="0"/>
    <m/>
    <n v="89"/>
    <n v="10.717000000000001"/>
    <n v="0.61"/>
    <s v="us"/>
    <s v="us7000ga4x"/>
    <s v="2022-06-23T19:19:34.362Z"/>
    <s v="Qinghai, China"/>
    <s v="earthquake"/>
    <n v="4.2"/>
    <n v="1.9"/>
    <n v="0.10100000000000001"/>
    <n v="29"/>
    <s v="reviewed"/>
    <s v="us"/>
    <s v="us"/>
  </r>
  <r>
    <s v="2022-01-08T05:42:01.889Z"/>
    <n v="11.037100000000001"/>
    <n v="93.225300000000004"/>
    <n v="88.26"/>
    <n v="4.3"/>
    <x v="0"/>
    <m/>
    <n v="90"/>
    <n v="0.77500000000000002"/>
    <n v="0.75"/>
    <s v="us"/>
    <s v="us7000ga4l"/>
    <s v="2022-03-19T22:07:27.040Z"/>
    <s v="87 km SE of Port Blair, India"/>
    <s v="earthquake"/>
    <n v="8.8000000000000007"/>
    <n v="6.9"/>
    <n v="0.13300000000000001"/>
    <n v="16"/>
    <s v="reviewed"/>
    <s v="us"/>
    <s v="us"/>
  </r>
  <r>
    <s v="2022-01-07T20:45:24.409Z"/>
    <n v="37.872300000000003"/>
    <n v="101.13330000000001"/>
    <n v="10"/>
    <n v="4.2"/>
    <x v="0"/>
    <m/>
    <n v="51"/>
    <n v="2.8050000000000002"/>
    <n v="0.76"/>
    <s v="us"/>
    <s v="us7000gcnr"/>
    <s v="2022-03-12T22:19:24.040Z"/>
    <s v="116 km SW of Jinchang, China"/>
    <s v="earthquake"/>
    <n v="7.7"/>
    <n v="1.7"/>
    <n v="0.115"/>
    <n v="25"/>
    <s v="reviewed"/>
    <s v="us"/>
    <s v="us"/>
  </r>
  <r>
    <s v="2022-01-07T20:18:39.625Z"/>
    <n v="37.801400000000001"/>
    <n v="101.5655"/>
    <n v="10"/>
    <n v="4.0999999999999996"/>
    <x v="0"/>
    <m/>
    <n v="114"/>
    <n v="2.5110000000000001"/>
    <n v="0.55000000000000004"/>
    <s v="us"/>
    <s v="us7000gcnq"/>
    <s v="2022-03-12T22:19:24.040Z"/>
    <s v="94 km W of Wuwei, China"/>
    <s v="earthquake"/>
    <n v="9.6999999999999993"/>
    <n v="1.9"/>
    <n v="0.13500000000000001"/>
    <n v="15"/>
    <s v="reviewed"/>
    <s v="us"/>
    <s v="us"/>
  </r>
  <r>
    <s v="2022-01-07T18:09:06.989Z"/>
    <n v="37.7592"/>
    <n v="101.1086"/>
    <n v="10"/>
    <n v="5.0999999999999996"/>
    <x v="0"/>
    <m/>
    <n v="35"/>
    <n v="2.746"/>
    <n v="0.67"/>
    <s v="us"/>
    <s v="us7000ga05"/>
    <s v="2022-08-06T14:56:59.567Z"/>
    <s v="125 km SW of Jinchang, China"/>
    <s v="earthquake"/>
    <n v="5.9"/>
    <n v="1.8"/>
    <n v="5.0999999999999997E-2"/>
    <n v="135"/>
    <s v="reviewed"/>
    <s v="us"/>
    <s v="us"/>
  </r>
  <r>
    <s v="2022-01-07T17:55:20.954Z"/>
    <n v="37.811"/>
    <n v="101.1631"/>
    <n v="10"/>
    <n v="5.2"/>
    <x v="0"/>
    <m/>
    <n v="72"/>
    <n v="2.7469999999999999"/>
    <n v="0.81"/>
    <s v="us"/>
    <s v="us7000gcnx"/>
    <s v="2022-03-12T22:19:24.040Z"/>
    <s v="118 km SW of Jinchang, China"/>
    <s v="earthquake"/>
    <n v="5.6"/>
    <n v="1.8"/>
    <n v="8.2000000000000003E-2"/>
    <n v="56"/>
    <s v="reviewed"/>
    <s v="us"/>
    <s v="us"/>
  </r>
  <r>
    <s v="2022-01-07T17:45:30.809Z"/>
    <n v="37.828299999999999"/>
    <n v="101.29"/>
    <n v="13"/>
    <n v="6.6"/>
    <x v="1"/>
    <m/>
    <n v="13"/>
    <n v="2.6850000000000001"/>
    <n v="0.69"/>
    <s v="us"/>
    <s v="us7000g9zq"/>
    <s v="2024-07-06T12:21:39.007Z"/>
    <s v="northern Qinghai, China"/>
    <s v="earthquake"/>
    <n v="7"/>
    <n v="1.7"/>
    <n v="0.08"/>
    <n v="15"/>
    <s v="reviewed"/>
    <s v="us"/>
    <s v="us"/>
  </r>
  <r>
    <s v="2022-01-06T21:28:36.897Z"/>
    <n v="37.512700000000002"/>
    <n v="72.293400000000005"/>
    <n v="184.72"/>
    <n v="4.0999999999999996"/>
    <x v="0"/>
    <m/>
    <n v="64"/>
    <n v="1.4219999999999999"/>
    <n v="0.76"/>
    <s v="us"/>
    <s v="us7000g9qn"/>
    <s v="2022-03-12T22:19:13.040Z"/>
    <s v="62 km N of Khand?d, Afghanistan"/>
    <s v="earthquake"/>
    <n v="6.9"/>
    <n v="3.4"/>
    <n v="8.2000000000000003E-2"/>
    <n v="40"/>
    <s v="reviewed"/>
    <s v="us"/>
    <s v="us"/>
  </r>
  <r>
    <s v="2022-01-06T18:29:13.484Z"/>
    <n v="27.830500000000001"/>
    <n v="82.807400000000001"/>
    <n v="10"/>
    <n v="4.4000000000000004"/>
    <x v="0"/>
    <m/>
    <n v="105"/>
    <n v="2.1890000000000001"/>
    <n v="1.08"/>
    <s v="us"/>
    <s v="us7000g9pj"/>
    <s v="2022-03-12T22:19:13.040Z"/>
    <s v="38 km NNE of Pachperwa, India"/>
    <s v="earthquake"/>
    <n v="7.8"/>
    <n v="2"/>
    <n v="0.10100000000000001"/>
    <n v="28"/>
    <s v="reviewed"/>
    <s v="us"/>
    <s v="us"/>
  </r>
  <r>
    <s v="2022-01-06T14:46:09.394Z"/>
    <n v="26.8706"/>
    <n v="89.211299999999994"/>
    <n v="10"/>
    <n v="4.2"/>
    <x v="0"/>
    <m/>
    <n v="66"/>
    <n v="2.7069999999999999"/>
    <n v="0.78"/>
    <s v="us"/>
    <s v="us7000g9qu"/>
    <s v="2022-03-12T22:19:13.040Z"/>
    <s v="11 km ESE of Samtse, Bhutan"/>
    <s v="earthquake"/>
    <n v="9.4"/>
    <n v="1.9"/>
    <n v="0.125"/>
    <n v="18"/>
    <s v="reviewed"/>
    <s v="us"/>
    <s v="us"/>
  </r>
  <r>
    <s v="2022-01-05T09:52:52.015Z"/>
    <n v="27.852699999999999"/>
    <n v="100.58759999999999"/>
    <n v="10"/>
    <n v="4.7"/>
    <x v="0"/>
    <m/>
    <n v="71"/>
    <n v="6.6"/>
    <n v="0.49"/>
    <s v="us"/>
    <s v="us7000g97u"/>
    <s v="2022-03-12T22:19:09.040Z"/>
    <s v="86 km E of Shangri-La, China"/>
    <s v="earthquake"/>
    <n v="6.6"/>
    <n v="1.9"/>
    <n v="9.4E-2"/>
    <n v="34"/>
    <s v="reviewed"/>
    <s v="us"/>
    <s v="us"/>
  </r>
  <r>
    <s v="2022-01-04T17:15:52.331Z"/>
    <n v="33.033900000000003"/>
    <n v="76.073999999999998"/>
    <n v="40.06"/>
    <n v="4.3"/>
    <x v="0"/>
    <m/>
    <n v="105"/>
    <n v="2.427"/>
    <n v="0.77"/>
    <s v="us"/>
    <s v="us7000g8yg"/>
    <s v="2022-03-12T22:19:07.040Z"/>
    <s v="Kashmir-India border region"/>
    <s v="earthquake"/>
    <n v="7.9"/>
    <n v="7.5"/>
    <n v="0.09"/>
    <n v="38"/>
    <s v="reviewed"/>
    <s v="us"/>
    <s v="us"/>
  </r>
  <r>
    <s v="2022-01-04T15:02:42.007Z"/>
    <n v="11.9077"/>
    <n v="93.606099999999998"/>
    <n v="131.6"/>
    <n v="4.5999999999999996"/>
    <x v="0"/>
    <m/>
    <n v="53"/>
    <n v="5.9130000000000003"/>
    <n v="0.61"/>
    <s v="us"/>
    <s v="us7000g8xx"/>
    <s v="2022-03-12T22:19:07.040Z"/>
    <s v="97 km ENE of Port Blair, India"/>
    <s v="earthquake"/>
    <n v="9.1999999999999993"/>
    <n v="5.7"/>
    <n v="8.8999999999999996E-2"/>
    <n v="39"/>
    <s v="reviewed"/>
    <s v="us"/>
    <s v="us"/>
  </r>
  <r>
    <s v="2022-01-04T01:14:27.164Z"/>
    <n v="13.071099999999999"/>
    <n v="93.023700000000005"/>
    <n v="35"/>
    <n v="4.7"/>
    <x v="0"/>
    <m/>
    <n v="109"/>
    <n v="1.4330000000000001"/>
    <n v="0.55000000000000004"/>
    <s v="us"/>
    <s v="us7000gbng"/>
    <s v="2022-03-12T22:19:20.040Z"/>
    <s v="155 km NNE of Bamboo Flat, India"/>
    <s v="earthquake"/>
    <n v="8.6999999999999993"/>
    <n v="2"/>
    <n v="0.224"/>
    <n v="6"/>
    <s v="reviewed"/>
    <s v="us"/>
    <s v="us"/>
  </r>
  <r>
    <s v="2022-01-03T18:59:45.928Z"/>
    <n v="4.3837000000000002"/>
    <n v="97.441699999999997"/>
    <n v="191.56"/>
    <n v="4.0999999999999996"/>
    <x v="0"/>
    <m/>
    <n v="134"/>
    <n v="0.97299999999999998"/>
    <n v="0.81"/>
    <s v="us"/>
    <s v="us7000g8r3"/>
    <s v="2022-03-12T22:19:05.040Z"/>
    <s v="59 km W of Langsa, Indonesia"/>
    <s v="earthquake"/>
    <n v="7.4"/>
    <n v="8.5"/>
    <n v="0.13900000000000001"/>
    <n v="14"/>
    <s v="reviewed"/>
    <s v="us"/>
    <s v="us"/>
  </r>
  <r>
    <s v="2022-01-03T00:28:04.263Z"/>
    <n v="33.951900000000002"/>
    <n v="88.353099999999998"/>
    <n v="10"/>
    <n v="4.5"/>
    <x v="0"/>
    <m/>
    <n v="39"/>
    <n v="6.6760000000000002"/>
    <n v="0.68"/>
    <s v="us"/>
    <s v="us7000g8k7"/>
    <s v="2022-03-12T22:19:02.040Z"/>
    <s v="western Xizang"/>
    <s v="earthquake"/>
    <n v="8.1"/>
    <n v="1.8"/>
    <n v="7.5999999999999998E-2"/>
    <n v="50"/>
    <s v="reviewed"/>
    <s v="us"/>
    <s v="us"/>
  </r>
  <r>
    <s v="2022-01-02T08:59:59.686Z"/>
    <n v="36.570099999999996"/>
    <n v="71.358500000000006"/>
    <n v="218.64"/>
    <n v="4.2"/>
    <x v="0"/>
    <m/>
    <n v="87"/>
    <n v="0.83699999999999997"/>
    <n v="0.59"/>
    <s v="us"/>
    <s v="us7000g8g5"/>
    <s v="2022-03-12T22:19:01.040Z"/>
    <s v="20 km SW of Ashk?sham, Afghanistan"/>
    <s v="earthquake"/>
    <n v="8.1999999999999993"/>
    <n v="5.7"/>
    <n v="6.7000000000000004E-2"/>
    <n v="61"/>
    <s v="reviewed"/>
    <s v="us"/>
    <s v="us"/>
  </r>
  <r>
    <s v="2022-01-02T07:02:13.733Z"/>
    <n v="27.799800000000001"/>
    <n v="100.7176"/>
    <n v="35.68"/>
    <n v="5.4"/>
    <x v="1"/>
    <m/>
    <n v="18"/>
    <n v="6.5659999999999998"/>
    <n v="0.45"/>
    <s v="us"/>
    <s v="us7000g8fk"/>
    <s v="2022-03-27T18:48:46.968Z"/>
    <s v="99 km E of Shangri-La, China"/>
    <s v="earthquake"/>
    <n v="5.7"/>
    <n v="4.7"/>
    <n v="6.5000000000000002E-2"/>
    <n v="23"/>
    <s v="reviewed"/>
    <s v="us"/>
    <s v="us"/>
  </r>
  <r>
    <s v="2022-01-01T13:15:25.380Z"/>
    <n v="36.590000000000003"/>
    <n v="71.178299999999993"/>
    <n v="231.91"/>
    <n v="5.2"/>
    <x v="1"/>
    <m/>
    <n v="55"/>
    <n v="0.72"/>
    <n v="0.93"/>
    <s v="us"/>
    <s v="us7000g8bl"/>
    <s v="2022-06-23T18:03:48.222Z"/>
    <s v="Badakhshan, Afghanistan"/>
    <s v="earthquake"/>
    <n v="7.3"/>
    <n v="4.7"/>
    <n v="6.2E-2"/>
    <n v="25"/>
    <s v="reviewed"/>
    <s v="us"/>
    <s v="us"/>
  </r>
  <r>
    <s v="2022-01-01T02:17:56.815Z"/>
    <n v="38.725099999999998"/>
    <n v="73.482699999999994"/>
    <n v="105.79"/>
    <n v="4.2"/>
    <x v="0"/>
    <m/>
    <n v="95"/>
    <n v="1.5089999999999999"/>
    <n v="1.01"/>
    <s v="us"/>
    <s v="us7000g89l"/>
    <s v="2022-03-12T22:18:59.040Z"/>
    <s v="74 km NW of Murghob, Tajikistan"/>
    <s v="earthquake"/>
    <n v="6.4"/>
    <n v="8.3000000000000007"/>
    <n v="0.153"/>
    <n v="13"/>
    <s v="reviewed"/>
    <s v="us"/>
    <s v="us"/>
  </r>
  <r>
    <s v="2021-12-31T21:54:32.154Z"/>
    <n v="37.4846"/>
    <n v="72.240700000000004"/>
    <n v="189.59"/>
    <n v="4.0999999999999996"/>
    <x v="0"/>
    <m/>
    <n v="81"/>
    <n v="1.3740000000000001"/>
    <n v="0.49"/>
    <s v="us"/>
    <s v="us7000g88k"/>
    <s v="2022-03-05T23:11:00.040Z"/>
    <s v="59 km N of Khand?d, Afghanistan"/>
    <s v="earthquake"/>
    <n v="7.7"/>
    <n v="5.0999999999999996"/>
    <n v="0.158"/>
    <n v="11"/>
    <s v="reviewed"/>
    <s v="us"/>
    <s v="us"/>
  </r>
  <r>
    <s v="2021-12-31T14:53:02.539Z"/>
    <n v="22.239899999999999"/>
    <n v="101.7118"/>
    <n v="10.45"/>
    <n v="4.7"/>
    <x v="0"/>
    <m/>
    <n v="64"/>
    <n v="2.1890000000000001"/>
    <n v="0.53"/>
    <s v="us"/>
    <s v="us7000g86b"/>
    <s v="2022-03-05T23:10:59.040Z"/>
    <s v="73 km NNW of PhÃ´ngsali, Laos"/>
    <s v="earthquake"/>
    <n v="4.9000000000000004"/>
    <n v="4"/>
    <n v="8.5000000000000006E-2"/>
    <n v="42"/>
    <s v="reviewed"/>
    <s v="us"/>
    <s v="us"/>
  </r>
  <r>
    <s v="2021-12-31T07:56:48.332Z"/>
    <n v="36.6252"/>
    <n v="71.182299999999998"/>
    <n v="223.29"/>
    <n v="4.5999999999999996"/>
    <x v="0"/>
    <m/>
    <n v="71"/>
    <n v="0.69699999999999995"/>
    <n v="0.65"/>
    <s v="us"/>
    <s v="us7000g84z"/>
    <s v="2022-03-05T23:10:59.040Z"/>
    <s v="32 km WSW of Ashk?sham, Afghanistan"/>
    <s v="earthquake"/>
    <n v="7.8"/>
    <n v="6.8"/>
    <n v="5.6000000000000001E-2"/>
    <n v="95"/>
    <s v="reviewed"/>
    <s v="us"/>
    <s v="us"/>
  </r>
  <r>
    <s v="2021-12-30T12:24:43.735Z"/>
    <n v="35.532899999999998"/>
    <n v="74.916700000000006"/>
    <n v="10"/>
    <n v="4.0999999999999996"/>
    <x v="0"/>
    <m/>
    <n v="88"/>
    <n v="2.3180000000000001"/>
    <n v="1.17"/>
    <s v="us"/>
    <s v="us7000g7yc"/>
    <s v="2022-03-05T23:10:56.040Z"/>
    <s v="69 km SE of Gilgit, Pakistan"/>
    <s v="earthquake"/>
    <n v="7.5"/>
    <n v="1.9"/>
    <n v="0.158"/>
    <n v="11"/>
    <s v="reviewed"/>
    <s v="us"/>
    <s v="us"/>
  </r>
  <r>
    <s v="2021-12-29T21:30:22.185Z"/>
    <n v="36.998199999999997"/>
    <n v="94.658500000000004"/>
    <n v="10"/>
    <n v="5"/>
    <x v="0"/>
    <m/>
    <n v="32"/>
    <n v="7.3540000000000001"/>
    <n v="0.54"/>
    <s v="us"/>
    <s v="us7000g7t4"/>
    <s v="2025-12-22T22:23:57.359Z"/>
    <s v="northern Qinghai, China"/>
    <s v="earthquake"/>
    <n v="7.3"/>
    <n v="1.8"/>
    <n v="4.2999999999999997E-2"/>
    <n v="171"/>
    <s v="reviewed"/>
    <s v="us"/>
    <s v="us"/>
  </r>
  <r>
    <s v="2021-12-29T19:08:19.232Z"/>
    <n v="29.9056"/>
    <n v="80.344899999999996"/>
    <n v="10"/>
    <n v="4.5"/>
    <x v="0"/>
    <m/>
    <n v="152"/>
    <n v="4.8090000000000002"/>
    <n v="0.65"/>
    <s v="us"/>
    <s v="us7000gakz"/>
    <s v="2022-03-05T23:11:09.040Z"/>
    <s v="18 km WNW of Dh?rchula, India"/>
    <s v="earthquake"/>
    <n v="9"/>
    <n v="1.9"/>
    <n v="9.8000000000000004E-2"/>
    <n v="30"/>
    <s v="reviewed"/>
    <s v="us"/>
    <s v="us"/>
  </r>
  <r>
    <s v="2021-12-29T04:55:19.027Z"/>
    <n v="29.887899999999998"/>
    <n v="69.850399999999993"/>
    <n v="10"/>
    <n v="4.4000000000000004"/>
    <x v="0"/>
    <m/>
    <n v="97"/>
    <n v="4.6890000000000001"/>
    <n v="0.63"/>
    <s v="us"/>
    <s v="us6000gg0w"/>
    <s v="2022-03-05T23:10:50.040Z"/>
    <s v="31 km E of Barkhan, Pakistan"/>
    <s v="earthquake"/>
    <n v="10.1"/>
    <n v="1.9"/>
    <n v="0.11700000000000001"/>
    <n v="21"/>
    <s v="reviewed"/>
    <s v="us"/>
    <s v="us"/>
  </r>
  <r>
    <s v="2021-12-29T00:01:00.663Z"/>
    <n v="9.8600999999999992"/>
    <n v="93.435400000000001"/>
    <n v="92.37"/>
    <n v="5"/>
    <x v="0"/>
    <m/>
    <n v="56"/>
    <n v="1.909"/>
    <n v="0.97"/>
    <s v="us"/>
    <s v="us6000gfza"/>
    <s v="2022-03-05T23:10:50.040Z"/>
    <s v="213 km SSE of Port Blair, India"/>
    <s v="earthquake"/>
    <n v="5.6"/>
    <n v="4.9000000000000004"/>
    <n v="0.06"/>
    <n v="89"/>
    <s v="reviewed"/>
    <s v="us"/>
    <s v="us"/>
  </r>
  <r>
    <s v="2021-12-28T17:55:15.984Z"/>
    <n v="3.5276000000000001"/>
    <n v="63.886400000000002"/>
    <n v="10"/>
    <n v="4.7"/>
    <x v="0"/>
    <m/>
    <n v="47"/>
    <n v="9.8019999999999996"/>
    <n v="0.81"/>
    <s v="us"/>
    <s v="us6000gfw9"/>
    <s v="2022-03-05T23:10:48.040Z"/>
    <s v="Carlsberg Ridge"/>
    <s v="earthquake"/>
    <n v="8.3000000000000007"/>
    <n v="1.8"/>
    <n v="5.6000000000000001E-2"/>
    <n v="104"/>
    <s v="reviewed"/>
    <s v="us"/>
    <s v="us"/>
  </r>
  <r>
    <s v="2021-12-28T13:16:30.068Z"/>
    <n v="36.399799999999999"/>
    <n v="70.626499999999993"/>
    <n v="213.65"/>
    <n v="4.2"/>
    <x v="0"/>
    <m/>
    <n v="74"/>
    <n v="0.72499999999999998"/>
    <n v="0.56999999999999995"/>
    <s v="us"/>
    <s v="us6000gfv9"/>
    <s v="2022-03-05T23:10:48.040Z"/>
    <s v="54 km SSW of Jurm, Afghanistan"/>
    <s v="earthquake"/>
    <n v="7.4"/>
    <n v="4.3"/>
    <n v="8.6999999999999994E-2"/>
    <n v="40"/>
    <s v="reviewed"/>
    <s v="us"/>
    <s v="us"/>
  </r>
  <r>
    <s v="2021-12-28T12:31:47.144Z"/>
    <n v="36.418999999999997"/>
    <n v="70.723299999999995"/>
    <n v="207.09"/>
    <n v="4.0999999999999996"/>
    <x v="0"/>
    <m/>
    <n v="75"/>
    <n v="0.71499999999999997"/>
    <n v="0.57999999999999996"/>
    <s v="us"/>
    <s v="us6000gfv0"/>
    <s v="2022-03-05T23:10:47.040Z"/>
    <s v="Hindu Kush region, Afghanistan"/>
    <s v="earthquake"/>
    <n v="7.2"/>
    <n v="3.5"/>
    <n v="7.9000000000000001E-2"/>
    <n v="44"/>
    <s v="reviewed"/>
    <s v="us"/>
    <s v="us"/>
  </r>
  <r>
    <s v="2021-12-28T07:06:17.904Z"/>
    <n v="8.3999000000000006"/>
    <n v="93.941599999999994"/>
    <n v="32.619999999999997"/>
    <n v="4.7"/>
    <x v="0"/>
    <m/>
    <n v="48"/>
    <n v="3.4430000000000001"/>
    <n v="1.0900000000000001"/>
    <s v="us"/>
    <s v="us6000gft3"/>
    <s v="2022-03-05T23:10:47.040Z"/>
    <s v="Nicobar Islands, India region"/>
    <s v="earthquake"/>
    <n v="5.3"/>
    <n v="4.5"/>
    <n v="9.6000000000000002E-2"/>
    <n v="33"/>
    <s v="reviewed"/>
    <s v="us"/>
    <s v="us"/>
  </r>
  <r>
    <s v="2021-12-28T04:37:03.084Z"/>
    <n v="22.211200000000002"/>
    <n v="101.7346"/>
    <n v="10"/>
    <n v="4.4000000000000004"/>
    <x v="0"/>
    <m/>
    <n v="92"/>
    <n v="2.1960000000000002"/>
    <n v="0.82"/>
    <s v="us"/>
    <s v="us7000g9y7"/>
    <s v="2022-03-05T23:11:05.040Z"/>
    <s v="69 km NNW of PhÃ´ngsali, Laos"/>
    <s v="earthquake"/>
    <n v="8"/>
    <n v="1.9"/>
    <n v="0.311"/>
    <n v="3"/>
    <s v="reviewed"/>
    <s v="us"/>
    <s v="us"/>
  </r>
  <r>
    <s v="2021-12-28T04:09:33.520Z"/>
    <n v="22.362200000000001"/>
    <n v="101.70099999999999"/>
    <n v="10"/>
    <n v="4.3"/>
    <x v="0"/>
    <m/>
    <n v="93"/>
    <n v="2.2349999999999999"/>
    <n v="0.87"/>
    <s v="us"/>
    <s v="us7000g9y5"/>
    <s v="2022-03-05T23:11:05.040Z"/>
    <s v="85 km NNW of PhÃ´ngsali, Laos"/>
    <s v="earthquake"/>
    <n v="7.5"/>
    <n v="1.9"/>
    <n v="0.23699999999999999"/>
    <n v="5"/>
    <s v="reviewed"/>
    <s v="us"/>
    <s v="us"/>
  </r>
  <r>
    <s v="2021-12-27T23:46:59.074Z"/>
    <n v="3.0251000000000001"/>
    <n v="93.889099999999999"/>
    <n v="10"/>
    <n v="4.2"/>
    <x v="0"/>
    <m/>
    <n v="198"/>
    <n v="4.0609999999999999"/>
    <n v="0.59"/>
    <s v="us"/>
    <s v="us7000g9xf"/>
    <s v="2022-03-05T23:11:05.040Z"/>
    <s v="277 km WSW of Meulaboh, Indonesia"/>
    <s v="earthquake"/>
    <n v="9.1"/>
    <n v="1.8"/>
    <n v="0.23699999999999999"/>
    <n v="5"/>
    <s v="reviewed"/>
    <s v="us"/>
    <s v="us"/>
  </r>
  <r>
    <s v="2021-12-27T23:12:06.723Z"/>
    <n v="3.0442999999999998"/>
    <n v="93.934100000000001"/>
    <n v="10"/>
    <n v="4.5"/>
    <x v="0"/>
    <m/>
    <n v="159"/>
    <n v="3.706"/>
    <n v="0.69"/>
    <s v="us"/>
    <s v="us7000g9xe"/>
    <s v="2022-03-05T23:11:05.040Z"/>
    <s v="272 km WSW of Meulaboh, Indonesia"/>
    <s v="earthquake"/>
    <n v="9.1"/>
    <n v="1.9"/>
    <n v="0.1"/>
    <n v="29"/>
    <s v="reviewed"/>
    <s v="us"/>
    <s v="us"/>
  </r>
  <r>
    <s v="2021-12-27T20:13:18.353Z"/>
    <n v="22.933700000000002"/>
    <n v="94.165300000000002"/>
    <n v="40.409999999999997"/>
    <n v="4.7"/>
    <x v="0"/>
    <m/>
    <n v="72"/>
    <n v="2.3410000000000002"/>
    <n v="0.49"/>
    <s v="us"/>
    <s v="us6000gfp6"/>
    <s v="2022-03-05T23:10:46.040Z"/>
    <s v="50 km E of Falam, Myanmar"/>
    <s v="earthquake"/>
    <n v="6.4"/>
    <n v="5.8"/>
    <n v="5.7000000000000002E-2"/>
    <n v="99"/>
    <s v="reviewed"/>
    <s v="us"/>
    <s v="us"/>
  </r>
  <r>
    <s v="2021-12-27T19:40:58.392Z"/>
    <n v="35.556399999999996"/>
    <n v="74.874300000000005"/>
    <n v="51.7"/>
    <n v="4.4000000000000004"/>
    <x v="0"/>
    <m/>
    <n v="72"/>
    <n v="2.3170000000000002"/>
    <n v="0.52"/>
    <s v="us"/>
    <s v="us6000gfnw"/>
    <s v="2022-03-05T23:10:46.040Z"/>
    <s v="64 km SE of Gilgit, Pakistan"/>
    <s v="earthquake"/>
    <n v="7.1"/>
    <n v="7.6"/>
    <n v="9.6000000000000002E-2"/>
    <n v="33"/>
    <s v="reviewed"/>
    <s v="us"/>
    <s v="us"/>
  </r>
  <r>
    <s v="2021-12-27T18:52:46.933Z"/>
    <n v="36.610399999999998"/>
    <n v="71.049700000000001"/>
    <n v="200.63"/>
    <n v="4.4000000000000004"/>
    <x v="0"/>
    <m/>
    <n v="71"/>
    <n v="0.63900000000000001"/>
    <n v="0.65"/>
    <s v="us"/>
    <s v="us6000gfnn"/>
    <s v="2022-03-05T23:10:45.040Z"/>
    <s v="34 km SE of Jurm, Afghanistan"/>
    <s v="earthquake"/>
    <n v="8.1"/>
    <n v="5.6"/>
    <n v="8.8999999999999996E-2"/>
    <n v="39"/>
    <s v="reviewed"/>
    <s v="us"/>
    <s v="us"/>
  </r>
  <r>
    <s v="2021-12-27T13:37:24.003Z"/>
    <n v="35.607300000000002"/>
    <n v="74.980199999999996"/>
    <n v="10"/>
    <n v="4.8"/>
    <x v="0"/>
    <m/>
    <n v="87"/>
    <n v="2.4079999999999999"/>
    <n v="0.4"/>
    <s v="us"/>
    <s v="us6000gfm1"/>
    <s v="2022-08-06T16:25:17.389Z"/>
    <s v="68 km WNW of Skardu, Pakistan"/>
    <s v="earthquake"/>
    <n v="8.3000000000000007"/>
    <n v="1.9"/>
    <n v="6.0999999999999999E-2"/>
    <n v="87"/>
    <s v="reviewed"/>
    <s v="us"/>
    <s v="us"/>
  </r>
  <r>
    <s v="2021-12-27T13:31:04.395Z"/>
    <n v="35.559199999999997"/>
    <n v="74.820499999999996"/>
    <n v="10"/>
    <n v="5.2"/>
    <x v="1"/>
    <m/>
    <n v="43"/>
    <n v="2.294"/>
    <n v="0.62"/>
    <s v="us"/>
    <s v="us6000gflv"/>
    <s v="2025-12-22T22:23:49.545Z"/>
    <s v="60 km SE of Gilgit, Pakistan"/>
    <s v="earthquake"/>
    <n v="4.5999999999999996"/>
    <n v="1.8"/>
    <n v="9.8000000000000004E-2"/>
    <n v="10"/>
    <s v="reviewed"/>
    <s v="us"/>
    <s v="us"/>
  </r>
  <r>
    <s v="2021-12-27T04:30:28.474Z"/>
    <n v="7.0640000000000001"/>
    <n v="93.767600000000002"/>
    <n v="44.6"/>
    <n v="4.3"/>
    <x v="0"/>
    <m/>
    <n v="188"/>
    <n v="5.9770000000000003"/>
    <n v="0.41"/>
    <s v="us"/>
    <s v="us7000g9wt"/>
    <s v="2022-03-05T23:11:05.040Z"/>
    <s v="214 km NW of Sabang, Indonesia"/>
    <s v="earthquake"/>
    <n v="8.3000000000000007"/>
    <n v="10.5"/>
    <n v="0.216"/>
    <n v="6"/>
    <s v="reviewed"/>
    <s v="us"/>
    <s v="us"/>
  </r>
  <r>
    <s v="2021-12-25T06:39:01.552Z"/>
    <n v="30.314"/>
    <n v="67.410700000000006"/>
    <n v="10"/>
    <n v="4.7"/>
    <x v="0"/>
    <m/>
    <n v="96"/>
    <n v="4.4340000000000002"/>
    <n v="0.74"/>
    <s v="us"/>
    <s v="us6000gf61"/>
    <s v="2022-08-06T16:33:14.573Z"/>
    <s v="22 km SSW of Alik Ghund, Pakistan"/>
    <s v="earthquake"/>
    <n v="7.5"/>
    <n v="1.9"/>
    <n v="9.7000000000000003E-2"/>
    <n v="32"/>
    <s v="reviewed"/>
    <s v="us"/>
    <s v="us"/>
  </r>
  <r>
    <s v="2021-12-24T18:59:34.543Z"/>
    <n v="22.524699999999999"/>
    <n v="101.6206"/>
    <n v="10"/>
    <n v="4.2"/>
    <x v="0"/>
    <m/>
    <n v="83"/>
    <n v="2.2530000000000001"/>
    <n v="0.97"/>
    <s v="us"/>
    <s v="us6000gf3n"/>
    <s v="2022-03-05T23:10:37.040Z"/>
    <s v="105 km NNW of PhÃ´ngsali, Laos"/>
    <s v="earthquake"/>
    <n v="6.5"/>
    <n v="1.8"/>
    <n v="0.159"/>
    <n v="12"/>
    <s v="reviewed"/>
    <s v="us"/>
    <s v="us"/>
  </r>
  <r>
    <s v="2021-12-24T17:58:56.965Z"/>
    <n v="34.613399999999999"/>
    <n v="73.127300000000005"/>
    <n v="28.13"/>
    <n v="4.5"/>
    <x v="0"/>
    <m/>
    <n v="49"/>
    <n v="0.96699999999999997"/>
    <n v="0.98"/>
    <s v="us"/>
    <s v="us6000gf2y"/>
    <s v="2022-03-05T23:10:37.040Z"/>
    <s v="11 km SE of Battagram, Pakistan"/>
    <s v="earthquake"/>
    <n v="5"/>
    <n v="5.2"/>
    <n v="8.7999999999999995E-2"/>
    <n v="44"/>
    <s v="reviewed"/>
    <s v="us"/>
    <s v="us"/>
  </r>
  <r>
    <s v="2021-12-24T14:02:29.788Z"/>
    <n v="22.332599999999999"/>
    <n v="101.68429999999999"/>
    <n v="10.81"/>
    <n v="4.7"/>
    <x v="0"/>
    <m/>
    <n v="38"/>
    <n v="2.2069999999999999"/>
    <n v="0.41"/>
    <s v="us"/>
    <s v="us6000gf20"/>
    <s v="2022-03-05T23:10:36.040Z"/>
    <s v="83 km NNW of PhÃ´ngsali, Laos"/>
    <s v="earthquake"/>
    <n v="6.2"/>
    <n v="4.4000000000000004"/>
    <n v="7.5999999999999998E-2"/>
    <n v="53"/>
    <s v="reviewed"/>
    <s v="us"/>
    <s v="us"/>
  </r>
  <r>
    <s v="2021-12-24T13:43:22.922Z"/>
    <n v="22.369900000000001"/>
    <n v="101.6708"/>
    <n v="9.48"/>
    <n v="5.7"/>
    <x v="1"/>
    <m/>
    <n v="21"/>
    <n v="2.214"/>
    <n v="0.56999999999999995"/>
    <s v="us"/>
    <s v="us6000gf1y"/>
    <s v="2025-12-22T22:23:32.535Z"/>
    <s v="88 km NNW of PhÃ´ngsali, Laos"/>
    <s v="earthquake"/>
    <n v="6.4"/>
    <n v="3.8"/>
    <n v="4.5999999999999999E-2"/>
    <n v="46"/>
    <s v="reviewed"/>
    <s v="us"/>
    <s v="us"/>
  </r>
  <r>
    <s v="2021-12-24T12:47:30.331Z"/>
    <n v="18.481300000000001"/>
    <n v="96.272900000000007"/>
    <n v="14.42"/>
    <n v="4.2"/>
    <x v="0"/>
    <m/>
    <n v="155"/>
    <n v="1.296"/>
    <n v="0.43"/>
    <s v="us"/>
    <s v="us6000gf1u"/>
    <s v="2022-03-05T23:10:36.040Z"/>
    <s v="17 km W of Pyu, Myanmar"/>
    <s v="earthquake"/>
    <n v="7.4"/>
    <n v="4.5"/>
    <n v="0.2"/>
    <n v="7"/>
    <s v="reviewed"/>
    <s v="us"/>
    <s v="us"/>
  </r>
  <r>
    <s v="2021-12-24T07:58:31.562Z"/>
    <n v="26.215900000000001"/>
    <n v="102.3207"/>
    <n v="10"/>
    <n v="4.4000000000000004"/>
    <x v="0"/>
    <m/>
    <n v="77"/>
    <n v="5.08"/>
    <n v="0.91"/>
    <s v="us"/>
    <s v="us7000g9jm"/>
    <s v="2022-03-05T23:11:01.040Z"/>
    <s v="71 km ESE of Dadukou, China"/>
    <s v="earthquake"/>
    <n v="7.6"/>
    <n v="1.8"/>
    <n v="0.12"/>
    <n v="20"/>
    <s v="reviewed"/>
    <s v="us"/>
    <s v="us"/>
  </r>
  <r>
    <s v="2021-12-24T07:00:00.870Z"/>
    <n v="36.646000000000001"/>
    <n v="70.984899999999996"/>
    <n v="224.48"/>
    <n v="4.4000000000000004"/>
    <x v="0"/>
    <m/>
    <n v="79"/>
    <n v="0.57999999999999996"/>
    <n v="0.66"/>
    <s v="us"/>
    <s v="us6000gf06"/>
    <s v="2022-03-05T23:10:36.040Z"/>
    <s v="27 km SSE of Jurm, Afghanistan"/>
    <s v="earthquake"/>
    <n v="8.1"/>
    <n v="7.1"/>
    <n v="9.6000000000000002E-2"/>
    <n v="31"/>
    <s v="reviewed"/>
    <s v="us"/>
    <s v="us"/>
  </r>
  <r>
    <s v="2021-12-23T22:39:06.686Z"/>
    <n v="7.1247999999999996"/>
    <n v="92.543199999999999"/>
    <n v="10"/>
    <n v="4.9000000000000004"/>
    <x v="1"/>
    <m/>
    <n v="82"/>
    <n v="4.5060000000000002"/>
    <n v="0.73"/>
    <s v="us"/>
    <s v="us6000gexl"/>
    <s v="2022-03-01T16:40:00.040Z"/>
    <s v="Nicobar Islands, India region"/>
    <s v="earthquake"/>
    <n v="7.7"/>
    <n v="1.8"/>
    <n v="7.8E-2"/>
    <n v="16"/>
    <s v="reviewed"/>
    <s v="us"/>
    <s v="us"/>
  </r>
  <r>
    <s v="2021-12-23T20:03:43.502Z"/>
    <n v="5.6641000000000004"/>
    <n v="94.271699999999996"/>
    <n v="35"/>
    <n v="4.9000000000000004"/>
    <x v="0"/>
    <m/>
    <n v="96"/>
    <n v="2.698"/>
    <n v="0.93"/>
    <s v="us"/>
    <s v="us6000gewe"/>
    <s v="2022-03-01T16:39:58.040Z"/>
    <s v="118 km WSW of Sabang, Indonesia"/>
    <s v="earthquake"/>
    <n v="8.8000000000000007"/>
    <n v="1.9"/>
    <n v="7.1999999999999995E-2"/>
    <n v="61"/>
    <s v="reviewed"/>
    <s v="us"/>
    <s v="us"/>
  </r>
  <r>
    <s v="2021-12-23T13:02:54.518Z"/>
    <n v="34.021500000000003"/>
    <n v="70.475099999999998"/>
    <n v="51.3"/>
    <n v="4.4000000000000004"/>
    <x v="0"/>
    <m/>
    <n v="48"/>
    <n v="1.2929999999999999"/>
    <n v="1.06"/>
    <s v="us"/>
    <s v="us6000geti"/>
    <s v="2022-03-01T16:39:52.040Z"/>
    <s v="24 km WSW of Markaz-e Woluswal?-ye ?ch?n, Afghanistan"/>
    <s v="earthquake"/>
    <n v="6"/>
    <n v="6.7"/>
    <n v="8.3000000000000004E-2"/>
    <n v="42"/>
    <s v="reviewed"/>
    <s v="us"/>
    <s v="us"/>
  </r>
  <r>
    <s v="2021-12-23T08:56:14.856Z"/>
    <n v="6.4660000000000002"/>
    <n v="95.447100000000006"/>
    <n v="224.2"/>
    <n v="4.3"/>
    <x v="0"/>
    <m/>
    <n v="143"/>
    <n v="4.63"/>
    <n v="0.64"/>
    <s v="us"/>
    <s v="us7000g99e"/>
    <s v="2022-03-01T16:39:47.040Z"/>
    <s v="65 km NNE of Sabang, Indonesia"/>
    <s v="earthquake"/>
    <n v="11.6"/>
    <n v="9.5"/>
    <n v="0.161"/>
    <n v="11"/>
    <s v="reviewed"/>
    <s v="us"/>
    <s v="us"/>
  </r>
  <r>
    <s v="2021-12-21T21:08:33.831Z"/>
    <n v="10.299300000000001"/>
    <n v="94.041600000000003"/>
    <n v="10"/>
    <n v="5"/>
    <x v="0"/>
    <m/>
    <n v="43"/>
    <n v="5.7409999999999997"/>
    <n v="0.84"/>
    <s v="us"/>
    <s v="us6000ge9v"/>
    <s v="2022-03-01T16:39:02.040Z"/>
    <s v="Andaman Islands, India region"/>
    <s v="earthquake"/>
    <n v="7.6"/>
    <n v="1.8"/>
    <n v="6.5000000000000002E-2"/>
    <n v="75"/>
    <s v="reviewed"/>
    <s v="us"/>
    <s v="us"/>
  </r>
  <r>
    <s v="2021-12-21T05:04:14.782Z"/>
    <n v="27.6752"/>
    <n v="96.985299999999995"/>
    <n v="43.61"/>
    <n v="4.5"/>
    <x v="0"/>
    <m/>
    <n v="44"/>
    <n v="4.1959999999999997"/>
    <n v="0.53"/>
    <s v="us"/>
    <s v="us6000ge34"/>
    <s v="2022-03-01T16:38:47.040Z"/>
    <s v="61 km SE of Hayuliang, India"/>
    <s v="earthquake"/>
    <n v="4.5"/>
    <n v="8.6"/>
    <n v="9.9000000000000005E-2"/>
    <n v="30"/>
    <s v="reviewed"/>
    <s v="us"/>
    <s v="us"/>
  </r>
  <r>
    <s v="2021-12-21T03:10:30.855Z"/>
    <n v="1.7515000000000001"/>
    <n v="99.508700000000005"/>
    <n v="178.7"/>
    <n v="4.0999999999999996"/>
    <x v="0"/>
    <m/>
    <n v="103"/>
    <n v="1.1040000000000001"/>
    <n v="0.69"/>
    <s v="us"/>
    <s v="us7000g8z0"/>
    <s v="2022-03-01T16:38:44.040Z"/>
    <s v="42 km SW of Bandar, Indonesia"/>
    <s v="earthquake"/>
    <n v="9.1999999999999993"/>
    <n v="7.6"/>
    <n v="0.151"/>
    <n v="12"/>
    <s v="reviewed"/>
    <s v="us"/>
    <s v="us"/>
  </r>
  <r>
    <s v="2021-12-21T02:18:37.582Z"/>
    <n v="31.916699999999999"/>
    <n v="101.21120000000001"/>
    <n v="15.36"/>
    <n v="4.4000000000000004"/>
    <x v="0"/>
    <m/>
    <n v="67"/>
    <n v="4.5270000000000001"/>
    <n v="0.62"/>
    <s v="us"/>
    <s v="us7000g8yz"/>
    <s v="2022-03-01T16:38:41.040Z"/>
    <s v="223 km NNW of Kangding, China"/>
    <s v="earthquake"/>
    <n v="10.7"/>
    <n v="2.5"/>
    <n v="0.14299999999999999"/>
    <n v="14"/>
    <s v="reviewed"/>
    <s v="us"/>
    <s v="us"/>
  </r>
  <r>
    <s v="2021-12-20T20:35:32.010Z"/>
    <n v="36.098799999999997"/>
    <n v="70.930199999999999"/>
    <n v="92.4"/>
    <n v="4.4000000000000004"/>
    <x v="0"/>
    <m/>
    <n v="44"/>
    <n v="1.0629999999999999"/>
    <n v="0.71"/>
    <s v="us"/>
    <s v="us6000gdy8"/>
    <s v="2022-03-01T16:38:27.040Z"/>
    <s v="75 km N of P?r?n, Afghanistan"/>
    <s v="earthquake"/>
    <n v="5.6"/>
    <n v="5.7"/>
    <n v="7.0000000000000007E-2"/>
    <n v="59"/>
    <s v="reviewed"/>
    <s v="us"/>
    <s v="us"/>
  </r>
  <r>
    <s v="2021-12-20T19:55:19.062Z"/>
    <n v="3.9489999999999998"/>
    <n v="95.962800000000001"/>
    <n v="56.66"/>
    <n v="4.2"/>
    <x v="0"/>
    <m/>
    <n v="183"/>
    <n v="1.605"/>
    <n v="1.27"/>
    <s v="us"/>
    <s v="us6000gdxn"/>
    <s v="2022-03-01T16:38:21.040Z"/>
    <s v="28 km SW of Meulaboh, Indonesia"/>
    <s v="earthquake"/>
    <n v="9"/>
    <n v="8.5"/>
    <n v="0.13600000000000001"/>
    <n v="15"/>
    <s v="reviewed"/>
    <s v="us"/>
    <s v="us"/>
  </r>
  <r>
    <s v="2021-12-20T09:01:41.116Z"/>
    <n v="38.9863"/>
    <n v="71.271799999999999"/>
    <n v="10"/>
    <n v="3.7"/>
    <x v="0"/>
    <m/>
    <n v="120"/>
    <n v="0.64600000000000002"/>
    <n v="1.19"/>
    <s v="us"/>
    <s v="us6000gdsh"/>
    <s v="2022-03-01T16:38:13.040Z"/>
    <s v="35 km SW of Karakenja, Tajikistan"/>
    <s v="earthquake"/>
    <n v="5.0999999999999996"/>
    <n v="1.9"/>
    <n v="0.252"/>
    <n v="4"/>
    <s v="reviewed"/>
    <s v="us"/>
    <s v="us"/>
  </r>
  <r>
    <s v="2021-12-20T08:13:40.008Z"/>
    <n v="36.353200000000001"/>
    <n v="69.410700000000006"/>
    <n v="10"/>
    <n v="4.0999999999999996"/>
    <x v="0"/>
    <m/>
    <n v="69"/>
    <n v="1.212"/>
    <n v="0.39"/>
    <s v="us"/>
    <s v="us7000g8xg"/>
    <s v="2022-03-01T16:38:12.040Z"/>
    <s v="Hindu Kush region, Afghanistan"/>
    <s v="earthquake"/>
    <n v="6.1"/>
    <n v="1.9"/>
    <n v="0.16500000000000001"/>
    <n v="10"/>
    <s v="reviewed"/>
    <s v="us"/>
    <s v="us"/>
  </r>
  <r>
    <s v="2021-12-19T21:06:15.047Z"/>
    <n v="19.561299999999999"/>
    <n v="101.3109"/>
    <n v="10"/>
    <n v="5.5"/>
    <x v="1"/>
    <m/>
    <n v="22"/>
    <n v="1.1040000000000001"/>
    <n v="0.66"/>
    <s v="us"/>
    <s v="us6000gdng"/>
    <s v="2025-12-22T22:23:13.479Z"/>
    <s v="53 km NW of Sainyabuli, Laos"/>
    <s v="earthquake"/>
    <n v="4.3"/>
    <n v="1.7"/>
    <n v="4.3999999999999997E-2"/>
    <n v="50"/>
    <s v="reviewed"/>
    <s v="us"/>
    <s v="us"/>
  </r>
  <r>
    <s v="2021-12-19T14:34:55.450Z"/>
    <n v="4.5616000000000003"/>
    <n v="96.255899999999997"/>
    <n v="10"/>
    <n v="4.5999999999999996"/>
    <x v="0"/>
    <m/>
    <n v="123"/>
    <n v="3.2440000000000002"/>
    <n v="0.6"/>
    <s v="us"/>
    <s v="us6000gdls"/>
    <s v="2022-03-01T16:37:56.040Z"/>
    <s v="48 km NNE of Meulaboh, Indonesia"/>
    <s v="earthquake"/>
    <n v="8.1999999999999993"/>
    <n v="1.9"/>
    <n v="0.107"/>
    <n v="29"/>
    <s v="reviewed"/>
    <s v="us"/>
    <s v="us"/>
  </r>
  <r>
    <s v="2021-12-19T03:19:46.151Z"/>
    <n v="13.735799999999999"/>
    <n v="92.749499999999998"/>
    <n v="10"/>
    <n v="5.0999999999999996"/>
    <x v="1"/>
    <m/>
    <n v="54"/>
    <n v="2.0670000000000002"/>
    <n v="0.85"/>
    <s v="us"/>
    <s v="us6000gdim"/>
    <s v="2025-12-22T22:23:11.222Z"/>
    <s v="225 km N of Bamboo Flat, India"/>
    <s v="earthquake"/>
    <n v="6.7"/>
    <n v="1.8"/>
    <n v="9.8000000000000004E-2"/>
    <n v="10"/>
    <s v="reviewed"/>
    <s v="us"/>
    <s v="us"/>
  </r>
  <r>
    <s v="2021-12-18T23:54:27.150Z"/>
    <n v="38.921100000000003"/>
    <n v="92.619"/>
    <n v="10"/>
    <n v="5.4"/>
    <x v="0"/>
    <m/>
    <n v="19"/>
    <n v="9.2919999999999998"/>
    <n v="0.48"/>
    <s v="us"/>
    <s v="us6000gdhy"/>
    <s v="2025-12-22T22:23:10.171Z"/>
    <s v="northern Qinghai, China"/>
    <s v="earthquake"/>
    <n v="7.3"/>
    <n v="1.8"/>
    <n v="4.2999999999999997E-2"/>
    <n v="181"/>
    <s v="reviewed"/>
    <s v="us"/>
    <s v="us"/>
  </r>
  <r>
    <s v="2021-12-18T19:40:33.908Z"/>
    <n v="25.5047"/>
    <n v="60.874400000000001"/>
    <n v="10"/>
    <n v="4"/>
    <x v="0"/>
    <m/>
    <n v="137"/>
    <n v="4.266"/>
    <n v="0.68"/>
    <s v="us"/>
    <s v="us6000gekf"/>
    <s v="2022-03-01T16:37:39.040Z"/>
    <s v="33 km NE of Chabahar, Iran"/>
    <s v="earthquake"/>
    <n v="8.6"/>
    <n v="1.8"/>
    <n v="0.129"/>
    <n v="16"/>
    <s v="reviewed"/>
    <s v="us"/>
    <s v="us"/>
  </r>
  <r>
    <s v="2021-12-18T00:29:25.240Z"/>
    <n v="28.5625"/>
    <n v="87.559200000000004"/>
    <n v="10"/>
    <n v="4"/>
    <x v="0"/>
    <m/>
    <n v="123"/>
    <n v="2.1509999999999998"/>
    <n v="1.04"/>
    <s v="us"/>
    <s v="us6000gda6"/>
    <s v="2022-03-01T16:37:17.040Z"/>
    <s v="99 km NE of Lobujya, Nepal"/>
    <s v="earthquake"/>
    <n v="11.2"/>
    <n v="1.9"/>
    <n v="0.122"/>
    <n v="18"/>
    <s v="reviewed"/>
    <s v="us"/>
    <s v="us"/>
  </r>
  <r>
    <s v="2021-12-17T23:39:44.191Z"/>
    <n v="37.269799999999996"/>
    <n v="71.966999999999999"/>
    <n v="174.34"/>
    <n v="4.0999999999999996"/>
    <x v="0"/>
    <m/>
    <n v="79"/>
    <n v="1.119"/>
    <n v="1"/>
    <s v="us"/>
    <s v="us6000gd9t"/>
    <s v="2022-03-01T16:37:16.040Z"/>
    <s v="44 km SE of Khorugh, Tajikistan"/>
    <s v="earthquake"/>
    <n v="3.3"/>
    <n v="9"/>
    <n v="0.30099999999999999"/>
    <n v="3"/>
    <s v="reviewed"/>
    <s v="us"/>
    <s v="us"/>
  </r>
  <r>
    <s v="2021-12-17T14:38:38.781Z"/>
    <n v="1.1637"/>
    <n v="97.576899999999995"/>
    <n v="19.98"/>
    <n v="4.3"/>
    <x v="0"/>
    <m/>
    <n v="195"/>
    <n v="0.13900000000000001"/>
    <n v="0.53"/>
    <s v="us"/>
    <s v="us6000gei4"/>
    <s v="2022-03-01T16:37:09.040Z"/>
    <s v="126 km S of Singkil, Indonesia"/>
    <s v="earthquake"/>
    <n v="9.1"/>
    <n v="4.7"/>
    <n v="0.14799999999999999"/>
    <n v="13"/>
    <s v="reviewed"/>
    <s v="us"/>
    <s v="us"/>
  </r>
  <r>
    <s v="2021-12-17T01:51:47.869Z"/>
    <n v="34.355699999999999"/>
    <n v="82.830500000000001"/>
    <n v="10"/>
    <n v="4.5"/>
    <x v="0"/>
    <m/>
    <n v="84"/>
    <n v="7.2309999999999999"/>
    <n v="0.63"/>
    <s v="us"/>
    <s v="us6000gehy"/>
    <s v="2022-03-01T16:36:58.040Z"/>
    <s v="western Xizang"/>
    <s v="earthquake"/>
    <n v="5.7"/>
    <n v="1.9"/>
    <n v="0.17100000000000001"/>
    <n v="12"/>
    <s v="reviewed"/>
    <s v="us"/>
    <s v="us"/>
  </r>
  <r>
    <s v="2021-12-16T20:13:20.741Z"/>
    <n v="23.134599999999999"/>
    <n v="93.877499999999998"/>
    <n v="65.95"/>
    <n v="4.5"/>
    <x v="0"/>
    <m/>
    <n v="77"/>
    <n v="2.11"/>
    <n v="0.57999999999999996"/>
    <s v="us"/>
    <s v="us6000gcwh"/>
    <s v="2022-02-24T21:02:03.040Z"/>
    <s v="31 km NE of Falam, Myanmar"/>
    <s v="earthquake"/>
    <n v="5.4"/>
    <n v="5.7"/>
    <n v="7.6999999999999999E-2"/>
    <n v="50"/>
    <s v="reviewed"/>
    <s v="us"/>
    <s v="us"/>
  </r>
  <r>
    <s v="2021-12-16T14:07:13.165Z"/>
    <n v="38.415500000000002"/>
    <n v="74.246499999999997"/>
    <n v="135.86000000000001"/>
    <n v="4.4000000000000004"/>
    <x v="0"/>
    <m/>
    <n v="86"/>
    <n v="2.181"/>
    <n v="0.64"/>
    <s v="us"/>
    <s v="us6000gcs0"/>
    <s v="2022-02-24T21:01:47.040Z"/>
    <s v="36 km NE of Murghob, Tajikistan"/>
    <s v="earthquake"/>
    <n v="6.8"/>
    <n v="9.4"/>
    <n v="0.22"/>
    <n v="6"/>
    <s v="reviewed"/>
    <s v="us"/>
    <s v="us"/>
  </r>
  <r>
    <s v="2021-12-16T03:37:14.105Z"/>
    <n v="5.2487000000000004"/>
    <n v="94.413300000000007"/>
    <n v="35"/>
    <n v="4.3"/>
    <x v="0"/>
    <m/>
    <n v="102"/>
    <n v="6.21"/>
    <n v="0.48"/>
    <s v="us"/>
    <s v="us6000ge71"/>
    <s v="2022-02-24T21:02:32.040Z"/>
    <s v="106 km WSW of Banda Aceh, Indonesia"/>
    <s v="earthquake"/>
    <n v="10.9"/>
    <n v="2"/>
    <n v="0.16800000000000001"/>
    <n v="10"/>
    <s v="reviewed"/>
    <s v="us"/>
    <s v="us"/>
  </r>
  <r>
    <s v="2021-12-14T22:17:14.779Z"/>
    <n v="37.528100000000002"/>
    <n v="69.941500000000005"/>
    <n v="10"/>
    <n v="4.8"/>
    <x v="0"/>
    <m/>
    <n v="50"/>
    <n v="0.64600000000000002"/>
    <n v="1.07"/>
    <s v="us"/>
    <s v="us6000gc9v"/>
    <s v="2022-02-24T21:00:54.040Z"/>
    <s v="22 km ESE of Chubek, Tajikistan"/>
    <s v="earthquake"/>
    <n v="3.5"/>
    <n v="1.8"/>
    <n v="6.3E-2"/>
    <n v="77"/>
    <s v="reviewed"/>
    <s v="us"/>
    <s v="us"/>
  </r>
  <r>
    <s v="2021-12-14T02:00:29.735Z"/>
    <n v="36.260199999999998"/>
    <n v="70.053200000000004"/>
    <n v="122.57"/>
    <n v="4"/>
    <x v="0"/>
    <m/>
    <n v="83"/>
    <n v="0.96"/>
    <n v="0.82"/>
    <s v="us"/>
    <s v="us6000gc22"/>
    <s v="2022-02-24T21:00:39.040Z"/>
    <s v="38 km SSE of Farkh?r, Afghanistan"/>
    <s v="earthquake"/>
    <n v="5.7"/>
    <n v="7"/>
    <n v="0.15"/>
    <n v="12"/>
    <s v="reviewed"/>
    <s v="us"/>
    <s v="us"/>
  </r>
  <r>
    <s v="2021-12-12T13:26:13.997Z"/>
    <n v="29.7501"/>
    <n v="69.928799999999995"/>
    <n v="10"/>
    <n v="4.0999999999999996"/>
    <x v="0"/>
    <m/>
    <n v="130"/>
    <n v="4.8179999999999996"/>
    <n v="0.93"/>
    <s v="us"/>
    <s v="us6000gbnb"/>
    <s v="2022-02-24T21:00:16.040Z"/>
    <s v="42 km ESE of Barkhan, Pakistan"/>
    <s v="earthquake"/>
    <n v="6.1"/>
    <n v="1.9"/>
    <n v="0.158"/>
    <n v="12"/>
    <s v="reviewed"/>
    <s v="us"/>
    <s v="us"/>
  </r>
  <r>
    <s v="2021-12-12T12:08:25.375Z"/>
    <n v="23.664300000000001"/>
    <n v="94.746700000000004"/>
    <n v="119.01"/>
    <n v="4.5"/>
    <x v="0"/>
    <m/>
    <n v="63"/>
    <n v="3.2410000000000001"/>
    <n v="0.85"/>
    <s v="us"/>
    <s v="us6000gbmv"/>
    <s v="2022-02-24T21:00:14.040Z"/>
    <s v="34 km E of Mawlaik, Myanmar"/>
    <s v="earthquake"/>
    <n v="6.5"/>
    <n v="7"/>
    <n v="7.0000000000000007E-2"/>
    <n v="60"/>
    <s v="reviewed"/>
    <s v="us"/>
    <s v="us"/>
  </r>
  <r>
    <s v="2021-12-12T00:27:01.087Z"/>
    <n v="25.4558"/>
    <n v="67.8352"/>
    <n v="10"/>
    <n v="4.2"/>
    <x v="0"/>
    <m/>
    <n v="85"/>
    <n v="9.1140000000000008"/>
    <n v="0.72"/>
    <s v="us"/>
    <s v="us6000gbiy"/>
    <s v="2022-02-24T21:00:05.040Z"/>
    <s v="48 km WNW of Kotri, Pakistan"/>
    <s v="earthquake"/>
    <n v="6.5"/>
    <n v="1.9"/>
    <n v="0.1"/>
    <n v="28"/>
    <s v="reviewed"/>
    <s v="us"/>
    <s v="us"/>
  </r>
  <r>
    <s v="2021-12-11T23:38:32.213Z"/>
    <n v="34.919199999999996"/>
    <n v="72.137200000000007"/>
    <n v="67.319999999999993"/>
    <n v="4.2"/>
    <x v="0"/>
    <m/>
    <n v="108"/>
    <n v="1.5740000000000001"/>
    <n v="0.63"/>
    <s v="us"/>
    <s v="us6000gbim"/>
    <s v="2022-02-24T21:00:04.040Z"/>
    <s v="10 km SE of Kakad Wari Dir Upper, Pakistan"/>
    <s v="earthquake"/>
    <n v="6.7"/>
    <n v="7.2"/>
    <n v="0.11"/>
    <n v="23"/>
    <s v="reviewed"/>
    <s v="us"/>
    <s v="us"/>
  </r>
  <r>
    <s v="2021-12-11T20:38:33.809Z"/>
    <n v="36.517899999999997"/>
    <n v="69.747299999999996"/>
    <n v="212.37"/>
    <n v="4"/>
    <x v="0"/>
    <m/>
    <n v="71"/>
    <n v="0.9"/>
    <n v="0.76"/>
    <s v="us"/>
    <s v="us6000gbhc"/>
    <s v="2022-02-24T21:00:00.040Z"/>
    <s v="11 km WSW of Farkh?r, Afghanistan"/>
    <s v="earthquake"/>
    <n v="8.6"/>
    <n v="7.6"/>
    <n v="0.15"/>
    <n v="12"/>
    <s v="reviewed"/>
    <s v="us"/>
    <s v="us"/>
  </r>
  <r>
    <s v="2021-12-11T15:30:59.349Z"/>
    <n v="27.636700000000001"/>
    <n v="66.091200000000001"/>
    <n v="33.700000000000003"/>
    <n v="4.2"/>
    <x v="0"/>
    <m/>
    <n v="73"/>
    <n v="7.3319999999999999"/>
    <n v="0.97"/>
    <s v="us"/>
    <s v="us6000gbfp"/>
    <s v="2022-02-24T20:59:57.040Z"/>
    <s v="54 km WSW of Khuzdar, Pakistan"/>
    <s v="earthquake"/>
    <n v="9.8000000000000007"/>
    <n v="6"/>
    <n v="0.105"/>
    <n v="25"/>
    <s v="reviewed"/>
    <s v="us"/>
    <s v="us"/>
  </r>
  <r>
    <s v="2021-12-11T13:43:43.673Z"/>
    <n v="27.888999999999999"/>
    <n v="66.158900000000003"/>
    <n v="32.07"/>
    <n v="4.3"/>
    <x v="0"/>
    <m/>
    <n v="45"/>
    <n v="7.0750000000000002"/>
    <n v="1.04"/>
    <s v="us"/>
    <s v="us6000gchn"/>
    <s v="2022-02-24T21:01:19.040Z"/>
    <s v="45 km W of Khuzdar, Pakistan"/>
    <s v="earthquake"/>
    <n v="9.9"/>
    <n v="3.6"/>
    <n v="9.4E-2"/>
    <n v="32"/>
    <s v="reviewed"/>
    <s v="us"/>
    <s v="us"/>
  </r>
  <r>
    <s v="2021-12-11T00:19:22.266Z"/>
    <n v="4.7201000000000004"/>
    <n v="95.092100000000002"/>
    <n v="47.19"/>
    <n v="4.5999999999999996"/>
    <x v="0"/>
    <m/>
    <n v="183"/>
    <n v="4.32"/>
    <n v="0.47"/>
    <s v="us"/>
    <s v="us6000gch5"/>
    <s v="2022-02-24T21:01:16.040Z"/>
    <s v="94 km SSW of Banda Aceh, Indonesia"/>
    <s v="earthquake"/>
    <n v="12.4"/>
    <n v="9.9"/>
    <n v="0.152"/>
    <n v="13"/>
    <s v="reviewed"/>
    <s v="us"/>
    <s v="us"/>
  </r>
  <r>
    <s v="2021-12-10T04:14:54.431Z"/>
    <n v="25.506699999999999"/>
    <n v="95.461200000000005"/>
    <n v="65.73"/>
    <n v="4.2"/>
    <x v="0"/>
    <m/>
    <n v="109"/>
    <n v="1.651"/>
    <n v="1"/>
    <s v="us"/>
    <s v="us6000gb2m"/>
    <s v="2022-02-24T20:59:33.040Z"/>
    <s v="98 km E of Phek, India"/>
    <s v="earthquake"/>
    <n v="10.5"/>
    <n v="16.5"/>
    <n v="0.153"/>
    <n v="12"/>
    <s v="reviewed"/>
    <s v="us"/>
    <s v="us"/>
  </r>
  <r>
    <s v="2021-12-10T03:24:13.227Z"/>
    <n v="38.183199999999999"/>
    <n v="71.486500000000007"/>
    <n v="30.65"/>
    <n v="4.0999999999999996"/>
    <x v="0"/>
    <m/>
    <n v="175"/>
    <n v="1.2789999999999999"/>
    <n v="0.75"/>
    <s v="us"/>
    <s v="us6000gcf7"/>
    <s v="2022-02-24T21:01:12.040Z"/>
    <s v="77 km N of Khorugh, Tajikistan"/>
    <s v="earthquake"/>
    <n v="8.4"/>
    <n v="7.4"/>
    <n v="0.37"/>
    <n v="4"/>
    <s v="reviewed"/>
    <s v="us"/>
    <s v="us"/>
  </r>
  <r>
    <s v="2021-12-08T17:16:02.551Z"/>
    <n v="24.990200000000002"/>
    <n v="67.566800000000001"/>
    <n v="10"/>
    <n v="3.9"/>
    <x v="0"/>
    <m/>
    <n v="145"/>
    <n v="9.6029999999999998"/>
    <n v="1.03"/>
    <s v="us"/>
    <s v="us6000gan6"/>
    <s v="2022-08-06T17:55:00.079Z"/>
    <s v="27 km N of Gharo, Pakistan"/>
    <s v="earthquake"/>
    <n v="11"/>
    <n v="1.9"/>
    <n v="0.128"/>
    <n v="16"/>
    <s v="reviewed"/>
    <s v="us"/>
    <s v="us"/>
  </r>
  <r>
    <s v="2021-12-08T04:23:25.024Z"/>
    <n v="28.8093"/>
    <n v="87.582599999999999"/>
    <n v="41.26"/>
    <n v="4.2"/>
    <x v="0"/>
    <m/>
    <n v="145"/>
    <n v="4.9909999999999997"/>
    <n v="0.59"/>
    <s v="us"/>
    <s v="us6000gbxb"/>
    <s v="2022-02-12T23:07:37.040Z"/>
    <s v="121 km NE of Lobujya, Nepal"/>
    <s v="earthquake"/>
    <n v="10.5"/>
    <n v="5.7"/>
    <n v="0.14599999999999999"/>
    <n v="13"/>
    <s v="reviewed"/>
    <s v="us"/>
    <s v="us"/>
  </r>
  <r>
    <s v="2021-12-08T02:43:28.896Z"/>
    <n v="4.8773999999999997"/>
    <n v="61.744100000000003"/>
    <n v="10"/>
    <n v="4.0999999999999996"/>
    <x v="0"/>
    <m/>
    <n v="98"/>
    <n v="11.366"/>
    <n v="0.24"/>
    <s v="us"/>
    <s v="us6000gbww"/>
    <s v="2022-02-12T23:07:35.040Z"/>
    <s v="Carlsberg Ridge"/>
    <s v="earthquake"/>
    <n v="15.4"/>
    <n v="1.9"/>
    <n v="0.19800000000000001"/>
    <n v="7"/>
    <s v="reviewed"/>
    <s v="us"/>
    <s v="us"/>
  </r>
  <r>
    <s v="2021-12-07T15:22:29.879Z"/>
    <n v="38.100099999999998"/>
    <n v="72.724699999999999"/>
    <n v="119.64"/>
    <n v="4.4000000000000004"/>
    <x v="0"/>
    <m/>
    <n v="84"/>
    <n v="1.556"/>
    <n v="0.49"/>
    <s v="us"/>
    <s v="us6000ga31"/>
    <s v="2022-02-12T23:06:24.040Z"/>
    <s v="109 km W of Murghob, Tajikistan"/>
    <s v="earthquake"/>
    <n v="3.6"/>
    <n v="7.2"/>
    <n v="0.12"/>
    <n v="22"/>
    <s v="reviewed"/>
    <s v="us"/>
    <s v="us"/>
  </r>
  <r>
    <s v="2021-12-07T07:24:40.607Z"/>
    <n v="36.674700000000001"/>
    <n v="71.400999999999996"/>
    <n v="182.13"/>
    <n v="4"/>
    <x v="0"/>
    <m/>
    <n v="77"/>
    <n v="0.79900000000000004"/>
    <n v="0.97"/>
    <s v="us"/>
    <s v="us6000g9z0"/>
    <s v="2022-02-12T23:06:20.040Z"/>
    <s v="11 km W of Ashk?sham, Afghanistan"/>
    <s v="earthquake"/>
    <n v="8.1"/>
    <n v="6.9"/>
    <n v="0.16400000000000001"/>
    <n v="10"/>
    <s v="reviewed"/>
    <s v="us"/>
    <s v="us"/>
  </r>
  <r>
    <s v="2021-12-06T10:49:12.255Z"/>
    <n v="36.652900000000002"/>
    <n v="71.408199999999994"/>
    <n v="220.32"/>
    <n v="4.0999999999999996"/>
    <x v="0"/>
    <m/>
    <n v="110"/>
    <n v="0.81699999999999995"/>
    <n v="0.5"/>
    <s v="us"/>
    <s v="us6000g9fw"/>
    <s v="2022-02-12T23:06:13.040Z"/>
    <s v="11 km WSW of Ashk?sham, Afghanistan"/>
    <s v="earthquake"/>
    <n v="8.8000000000000007"/>
    <n v="6.7"/>
    <n v="0.23400000000000001"/>
    <n v="6"/>
    <s v="reviewed"/>
    <s v="us"/>
    <s v="us"/>
  </r>
  <r>
    <s v="2021-12-06T06:26:53.377Z"/>
    <n v="34.163800000000002"/>
    <n v="100.4546"/>
    <n v="10"/>
    <n v="4.8"/>
    <x v="0"/>
    <m/>
    <n v="38"/>
    <n v="3.2029999999999998"/>
    <n v="0.6"/>
    <s v="us"/>
    <s v="us6000g9ev"/>
    <s v="2022-08-06T18:16:32.906Z"/>
    <s v="297 km SSW of Xining, China"/>
    <s v="earthquake"/>
    <n v="7.3"/>
    <n v="1.8"/>
    <n v="7.6999999999999999E-2"/>
    <n v="54"/>
    <s v="reviewed"/>
    <s v="us"/>
    <s v="us"/>
  </r>
  <r>
    <s v="2021-12-06T00:25:39.792Z"/>
    <n v="23.441400000000002"/>
    <n v="96.108900000000006"/>
    <n v="10"/>
    <n v="5"/>
    <x v="0"/>
    <m/>
    <n v="46"/>
    <n v="2.794"/>
    <n v="0.8"/>
    <s v="us"/>
    <s v="us6000g9d4"/>
    <s v="2022-02-12T23:06:08.040Z"/>
    <s v="71 km NW of Mogok, Myanmar"/>
    <s v="earthquake"/>
    <n v="6.7"/>
    <n v="1.8"/>
    <n v="6.8000000000000005E-2"/>
    <n v="70"/>
    <s v="reviewed"/>
    <s v="us"/>
    <s v="us"/>
  </r>
  <r>
    <s v="2021-12-05T17:42:14.358Z"/>
    <n v="36.685299999999998"/>
    <n v="71.385599999999997"/>
    <n v="177.51"/>
    <n v="4.3"/>
    <x v="0"/>
    <m/>
    <n v="75"/>
    <n v="0.78300000000000003"/>
    <n v="1.07"/>
    <s v="us"/>
    <s v="us6000g9b6"/>
    <s v="2022-02-12T23:06:05.040Z"/>
    <s v="13 km W of Ashk?sham, Afghanistan"/>
    <s v="earthquake"/>
    <n v="7.3"/>
    <n v="5.8"/>
    <n v="0.126"/>
    <n v="18"/>
    <s v="reviewed"/>
    <s v="us"/>
    <s v="us"/>
  </r>
  <r>
    <s v="2021-12-05T13:39:30.450Z"/>
    <n v="13.9216"/>
    <n v="92.429400000000001"/>
    <n v="10"/>
    <n v="4.3"/>
    <x v="0"/>
    <m/>
    <n v="84"/>
    <n v="6.508"/>
    <n v="0.48"/>
    <s v="us"/>
    <s v="us6000gawq"/>
    <s v="2022-02-12T23:07:18.040Z"/>
    <s v="247 km N of Bamboo Flat, India"/>
    <s v="earthquake"/>
    <n v="8"/>
    <n v="1.9"/>
    <n v="0.153"/>
    <n v="12"/>
    <s v="reviewed"/>
    <s v="us"/>
    <s v="us"/>
  </r>
  <r>
    <s v="2021-12-05T01:48:06.302Z"/>
    <n v="37.1614"/>
    <n v="89.274299999999997"/>
    <n v="10"/>
    <n v="4.4000000000000004"/>
    <x v="0"/>
    <m/>
    <n v="66"/>
    <n v="9.4079999999999995"/>
    <n v="0.97"/>
    <s v="us"/>
    <s v="us6000gaw7"/>
    <s v="2022-02-12T23:07:16.040Z"/>
    <s v="southern Xinjiang, China"/>
    <s v="earthquake"/>
    <n v="8.6999999999999993"/>
    <n v="1.9"/>
    <n v="0.112"/>
    <n v="26"/>
    <s v="reviewed"/>
    <s v="us"/>
    <s v="us"/>
  </r>
  <r>
    <s v="2021-12-05T01:43:09.702Z"/>
    <n v="37.142400000000002"/>
    <n v="89.448999999999998"/>
    <n v="10"/>
    <n v="4.3"/>
    <x v="0"/>
    <m/>
    <n v="105"/>
    <n v="9.8030000000000008"/>
    <n v="1.08"/>
    <s v="us"/>
    <s v="us6000g96b"/>
    <s v="2022-02-12T23:05:57.040Z"/>
    <s v="southern Xinjiang, China"/>
    <s v="earthquake"/>
    <n v="4"/>
    <n v="2"/>
    <n v="0.125"/>
    <n v="21"/>
    <s v="reviewed"/>
    <s v="us"/>
    <s v="us"/>
  </r>
  <r>
    <s v="2021-12-04T18:09:35.684Z"/>
    <n v="36.491700000000002"/>
    <n v="70.191500000000005"/>
    <n v="221.49"/>
    <n v="4"/>
    <x v="0"/>
    <m/>
    <n v="127"/>
    <n v="0.70299999999999996"/>
    <n v="1.1299999999999999"/>
    <s v="us"/>
    <s v="us6000g91z"/>
    <s v="2022-02-12T23:05:53.040Z"/>
    <s v="31 km ESE of Farkh?r, Afghanistan"/>
    <s v="earthquake"/>
    <n v="6"/>
    <n v="6.3"/>
    <n v="0.17299999999999999"/>
    <n v="9"/>
    <s v="reviewed"/>
    <s v="us"/>
    <s v="us"/>
  </r>
  <r>
    <s v="2021-12-04T15:29:33.972Z"/>
    <n v="2.8698999999999999"/>
    <n v="95.345100000000002"/>
    <n v="10"/>
    <n v="4.9000000000000004"/>
    <x v="0"/>
    <m/>
    <n v="59"/>
    <n v="2.718"/>
    <n v="0.92"/>
    <s v="us"/>
    <s v="us6000g916"/>
    <s v="2022-02-12T23:05:52.040Z"/>
    <s v="122 km WNW of Sinabang, Indonesia"/>
    <s v="earthquake"/>
    <n v="4.7"/>
    <n v="1.7"/>
    <n v="6.9000000000000006E-2"/>
    <n v="70"/>
    <s v="reviewed"/>
    <s v="us"/>
    <s v="us"/>
  </r>
  <r>
    <s v="2021-12-04T04:25:14.752Z"/>
    <n v="0.62790000000000001"/>
    <n v="67.165599999999998"/>
    <n v="10"/>
    <n v="4.9000000000000004"/>
    <x v="0"/>
    <m/>
    <n v="108"/>
    <n v="8.56"/>
    <n v="1.1000000000000001"/>
    <s v="us"/>
    <s v="us6000g8xt"/>
    <s v="2022-02-12T23:05:48.040Z"/>
    <s v="Carlsberg Ridge"/>
    <s v="earthquake"/>
    <n v="4.3"/>
    <n v="1.9"/>
    <n v="9.1999999999999998E-2"/>
    <n v="40"/>
    <s v="reviewed"/>
    <s v="us"/>
    <s v="us"/>
  </r>
  <r>
    <s v="2021-12-03T13:10:50.536Z"/>
    <n v="36.578699999999998"/>
    <n v="71.2851"/>
    <n v="222.74"/>
    <n v="4.3"/>
    <x v="0"/>
    <m/>
    <n v="74"/>
    <n v="0.78800000000000003"/>
    <n v="0.79"/>
    <s v="us"/>
    <s v="us6000g8q4"/>
    <s v="2022-02-12T23:05:44.040Z"/>
    <s v="25 km WSW of Ashk?sham, Afghanistan"/>
    <s v="earthquake"/>
    <n v="6.8"/>
    <n v="5.6"/>
    <n v="7.2999999999999995E-2"/>
    <n v="53"/>
    <s v="reviewed"/>
    <s v="us"/>
    <s v="us"/>
  </r>
  <r>
    <s v="2021-12-03T09:58:41.139Z"/>
    <n v="0.44519999999999998"/>
    <n v="96.653899999999993"/>
    <n v="10"/>
    <n v="4.0999999999999996"/>
    <x v="0"/>
    <m/>
    <n v="197"/>
    <n v="1.2549999999999999"/>
    <n v="0.42"/>
    <s v="us"/>
    <s v="us6000gahl"/>
    <s v="2022-02-12T23:06:47.040Z"/>
    <s v="227 km S of Sinabang, Indonesia"/>
    <s v="earthquake"/>
    <n v="11"/>
    <n v="2"/>
    <n v="0.17399999999999999"/>
    <n v="9"/>
    <s v="reviewed"/>
    <s v="us"/>
    <s v="us"/>
  </r>
  <r>
    <s v="2021-12-03T09:51:56.646Z"/>
    <n v="38.140300000000003"/>
    <n v="72.719399999999993"/>
    <n v="123.89"/>
    <n v="4"/>
    <x v="0"/>
    <m/>
    <n v="128"/>
    <n v="1.5189999999999999"/>
    <n v="0.42"/>
    <s v="us"/>
    <s v="us6000g8p0"/>
    <s v="2022-02-12T23:05:43.040Z"/>
    <s v="109 km W of Murghob, Tajikistan"/>
    <s v="earthquake"/>
    <n v="5.2"/>
    <n v="7.2"/>
    <n v="0.19600000000000001"/>
    <n v="7"/>
    <s v="reviewed"/>
    <s v="us"/>
    <s v="us"/>
  </r>
  <r>
    <s v="2021-12-02T17:57:08.923Z"/>
    <n v="36.2637"/>
    <n v="68.483599999999996"/>
    <n v="62.9"/>
    <n v="4"/>
    <x v="0"/>
    <m/>
    <n v="145"/>
    <n v="1.778"/>
    <n v="0.47"/>
    <s v="us"/>
    <s v="us6000g8i3"/>
    <s v="2022-02-05T23:03:53.040Z"/>
    <s v="25 km NW of Baghl?n, Afghanistan"/>
    <s v="earthquake"/>
    <n v="7.9"/>
    <n v="7.1"/>
    <n v="0.17299999999999999"/>
    <n v="10"/>
    <s v="reviewed"/>
    <s v="us"/>
    <s v="us"/>
  </r>
  <r>
    <s v="2021-12-02T16:39:51.343Z"/>
    <n v="36.4846"/>
    <n v="71.195099999999996"/>
    <n v="142.22"/>
    <n v="4.0999999999999996"/>
    <x v="0"/>
    <m/>
    <n v="100"/>
    <n v="0.81"/>
    <n v="0.67"/>
    <s v="us"/>
    <s v="us6000g8hp"/>
    <s v="2022-02-05T23:03:52.040Z"/>
    <s v="37 km SW of Ashk?sham, Afghanistan"/>
    <s v="earthquake"/>
    <n v="7.2"/>
    <n v="6.9"/>
    <n v="0.17499999999999999"/>
    <n v="12"/>
    <s v="reviewed"/>
    <s v="us"/>
    <s v="us"/>
  </r>
  <r>
    <s v="2021-12-02T00:06:06.609Z"/>
    <n v="38.7258"/>
    <n v="70.22"/>
    <n v="10"/>
    <n v="4.3"/>
    <x v="0"/>
    <m/>
    <n v="48"/>
    <n v="1.4079999999999999"/>
    <n v="0.77"/>
    <s v="us"/>
    <s v="us6000g8bc"/>
    <s v="2022-02-05T23:03:46.040Z"/>
    <s v="27 km SE of Darband, Tajikistan"/>
    <s v="earthquake"/>
    <n v="4.4000000000000004"/>
    <n v="1.9"/>
    <n v="0.14699999999999999"/>
    <n v="13"/>
    <s v="reviewed"/>
    <s v="us"/>
    <s v="us"/>
  </r>
  <r>
    <s v="2021-12-02T00:01:25.838Z"/>
    <n v="38.745800000000003"/>
    <n v="70.194199999999995"/>
    <n v="10"/>
    <n v="4.0999999999999996"/>
    <x v="0"/>
    <m/>
    <n v="93"/>
    <n v="1.3959999999999999"/>
    <n v="1.05"/>
    <s v="us"/>
    <s v="us6000g8bb"/>
    <s v="2022-02-05T23:03:46.040Z"/>
    <s v="23 km SE of Darband, Tajikistan"/>
    <s v="earthquake"/>
    <n v="5.2"/>
    <n v="1.9"/>
    <n v="0.214"/>
    <n v="6"/>
    <s v="reviewed"/>
    <s v="us"/>
    <s v="us"/>
  </r>
  <r>
    <s v="2021-12-01T08:30:49.521Z"/>
    <n v="31.5121"/>
    <n v="87.800600000000003"/>
    <n v="10"/>
    <n v="4.3"/>
    <x v="0"/>
    <m/>
    <n v="68"/>
    <n v="3.6440000000000001"/>
    <n v="0.97"/>
    <s v="us"/>
    <s v="us6000g85k"/>
    <s v="2022-02-05T23:03:39.040Z"/>
    <s v="271 km NNW of Rikaze, China"/>
    <s v="earthquake"/>
    <n v="9.4"/>
    <n v="1.9"/>
    <n v="0.125"/>
    <n v="18"/>
    <s v="reviewed"/>
    <s v="us"/>
    <s v="us"/>
  </r>
  <r>
    <s v="2021-12-01T03:46:11.247Z"/>
    <n v="38.706200000000003"/>
    <n v="70.269900000000007"/>
    <n v="10"/>
    <n v="4.5999999999999996"/>
    <x v="0"/>
    <m/>
    <n v="44"/>
    <n v="1.4139999999999999"/>
    <n v="0.89"/>
    <s v="us"/>
    <s v="us6000g832"/>
    <s v="2022-02-05T23:03:37.040Z"/>
    <s v="31 km SE of Darband, Tajikistan"/>
    <s v="earthquake"/>
    <n v="5.0999999999999996"/>
    <n v="1.8"/>
    <n v="0.08"/>
    <n v="48"/>
    <s v="reviewed"/>
    <s v="us"/>
    <s v="us"/>
  </r>
  <r>
    <s v="2021-11-30T18:02:56.185Z"/>
    <n v="36.472700000000003"/>
    <n v="70.738200000000006"/>
    <n v="196.6"/>
    <n v="4.2"/>
    <x v="0"/>
    <m/>
    <n v="73"/>
    <n v="0.66400000000000003"/>
    <n v="1.1399999999999999"/>
    <s v="us"/>
    <s v="us6000g7yx"/>
    <s v="2022-02-05T23:03:33.040Z"/>
    <s v="44 km S of Jurm, Afghanistan"/>
    <s v="earthquake"/>
    <n v="2.8"/>
    <n v="5.0999999999999996"/>
    <n v="0.1"/>
    <n v="30"/>
    <s v="reviewed"/>
    <s v="us"/>
    <s v="us"/>
  </r>
  <r>
    <s v="2021-11-30T13:53:41.109Z"/>
    <n v="31.722999999999999"/>
    <n v="87.929599999999994"/>
    <n v="6.77"/>
    <n v="5.5"/>
    <x v="1"/>
    <m/>
    <n v="29"/>
    <n v="9.5960000000000001"/>
    <n v="0.72"/>
    <s v="us"/>
    <s v="us6000g7wd"/>
    <s v="2025-12-22T22:21:09.692Z"/>
    <s v="289 km NNW of Rikaze, China"/>
    <s v="earthquake"/>
    <n v="7.4"/>
    <n v="3.7"/>
    <n v="9.2999999999999999E-2"/>
    <n v="11"/>
    <s v="reviewed"/>
    <s v="us"/>
    <s v="us"/>
  </r>
  <r>
    <s v="2021-11-29T21:22:06.678Z"/>
    <n v="20.540099999999999"/>
    <n v="94.073700000000002"/>
    <n v="62.35"/>
    <n v="4.2"/>
    <x v="0"/>
    <m/>
    <n v="79"/>
    <n v="2.081"/>
    <n v="1"/>
    <s v="us"/>
    <s v="us6000g7qn"/>
    <s v="2022-02-05T23:03:26.040Z"/>
    <s v="83 km W of Yenangyaung, Myanmar"/>
    <s v="earthquake"/>
    <n v="7.6"/>
    <n v="7.6"/>
    <n v="0.11799999999999999"/>
    <n v="20"/>
    <s v="reviewed"/>
    <s v="us"/>
    <s v="us"/>
  </r>
  <r>
    <s v="2021-11-29T13:24:26.617Z"/>
    <n v="22.8125"/>
    <n v="93.453299999999999"/>
    <n v="55.11"/>
    <n v="4.4000000000000004"/>
    <x v="0"/>
    <m/>
    <n v="72"/>
    <n v="1.677"/>
    <n v="0.47"/>
    <s v="us"/>
    <s v="us6000g8r2"/>
    <s v="2022-02-05T23:03:55.040Z"/>
    <s v="24 km NW of Hakha, Myanmar"/>
    <s v="earthquake"/>
    <n v="7.4"/>
    <n v="5.6"/>
    <n v="0.115"/>
    <n v="24"/>
    <s v="reviewed"/>
    <s v="us"/>
    <s v="us"/>
  </r>
  <r>
    <s v="2021-11-29T03:24:36.000Z"/>
    <n v="36.521500000000003"/>
    <n v="70.138400000000004"/>
    <n v="224.51"/>
    <n v="4.0999999999999996"/>
    <x v="0"/>
    <m/>
    <n v="70"/>
    <n v="0.69699999999999995"/>
    <n v="0.75"/>
    <s v="us"/>
    <s v="us7000fxv6"/>
    <s v="2022-02-05T23:04:30.040Z"/>
    <s v="25 km ESE of Farkh?r, Afghanistan"/>
    <s v="earthquake"/>
    <n v="5.4"/>
    <n v="5.5"/>
    <n v="0.19700000000000001"/>
    <n v="7"/>
    <s v="reviewed"/>
    <s v="us"/>
    <s v="us"/>
  </r>
  <r>
    <s v="2021-11-28T21:52:45.640Z"/>
    <n v="34.447800000000001"/>
    <n v="99.071200000000005"/>
    <n v="10"/>
    <n v="4.0999999999999996"/>
    <x v="0"/>
    <m/>
    <n v="59"/>
    <n v="4.0739999999999998"/>
    <n v="0.81"/>
    <s v="us"/>
    <s v="us7000fxtx"/>
    <s v="2022-02-05T23:04:29.040Z"/>
    <s v="Southern Qinghai, China"/>
    <s v="earthquake"/>
    <n v="5.6"/>
    <n v="1.8"/>
    <n v="0.13500000000000001"/>
    <n v="15"/>
    <s v="reviewed"/>
    <s v="us"/>
    <s v="us"/>
  </r>
  <r>
    <s v="2021-11-28T17:21:20.764Z"/>
    <n v="24.229600000000001"/>
    <n v="94.582099999999997"/>
    <n v="71.92"/>
    <n v="4.4000000000000004"/>
    <x v="0"/>
    <m/>
    <n v="74"/>
    <n v="4.1230000000000002"/>
    <n v="1.17"/>
    <s v="us"/>
    <s v="us7000fxsg"/>
    <s v="2022-02-05T23:04:28.040Z"/>
    <s v="65 km SE of W?ngjing, India"/>
    <s v="earthquake"/>
    <n v="9.5"/>
    <n v="7.5"/>
    <n v="0.108"/>
    <n v="25"/>
    <s v="reviewed"/>
    <s v="us"/>
    <s v="us"/>
  </r>
  <r>
    <s v="2021-11-28T17:02:20.837Z"/>
    <n v="27.035399999999999"/>
    <n v="96.531099999999995"/>
    <n v="10"/>
    <n v="4.4000000000000004"/>
    <x v="0"/>
    <m/>
    <n v="73"/>
    <n v="6.2549999999999999"/>
    <n v="1.1499999999999999"/>
    <s v="us"/>
    <s v="us7000fxsb"/>
    <s v="2022-02-05T23:04:28.040Z"/>
    <s v="89 km ESE of Margherita, India"/>
    <s v="earthquake"/>
    <n v="8.5"/>
    <n v="1.9"/>
    <n v="0.105"/>
    <n v="26"/>
    <s v="reviewed"/>
    <s v="us"/>
    <s v="us"/>
  </r>
  <r>
    <s v="2021-11-28T02:18:54.724Z"/>
    <n v="23.5533"/>
    <n v="94.066699999999997"/>
    <n v="69.239999999999995"/>
    <n v="4.3"/>
    <x v="0"/>
    <m/>
    <n v="97"/>
    <n v="0.70599999999999996"/>
    <n v="0.96"/>
    <s v="us"/>
    <s v="us6000g8ge"/>
    <s v="2022-02-05T23:03:50.040Z"/>
    <s v="35 km WSW of Mawlaik, Myanmar"/>
    <s v="earthquake"/>
    <n v="6.4"/>
    <n v="8.4"/>
    <n v="0.26600000000000001"/>
    <n v="6"/>
    <s v="reviewed"/>
    <s v="us"/>
    <s v="us"/>
  </r>
  <r>
    <s v="2021-11-28T01:32:51.010Z"/>
    <n v="27.0398"/>
    <n v="96.302499999999995"/>
    <n v="10"/>
    <n v="4.5999999999999996"/>
    <x v="0"/>
    <m/>
    <n v="44"/>
    <n v="6.0640000000000001"/>
    <n v="1.24"/>
    <s v="us"/>
    <s v="us7000fxlf"/>
    <s v="2022-02-05T23:04:23.040Z"/>
    <s v="68 km ESE of Margherita, India"/>
    <s v="earthquake"/>
    <n v="3.8"/>
    <n v="1.9"/>
    <n v="0.10299999999999999"/>
    <n v="28"/>
    <s v="reviewed"/>
    <s v="us"/>
    <s v="us"/>
  </r>
  <r>
    <s v="2021-11-27T09:47:16.620Z"/>
    <n v="22.853200000000001"/>
    <n v="93.436800000000005"/>
    <n v="58.3"/>
    <n v="4.4000000000000004"/>
    <x v="0"/>
    <m/>
    <n v="146"/>
    <n v="3.9340000000000002"/>
    <n v="0.4"/>
    <s v="us"/>
    <s v="us6000g8ew"/>
    <s v="2022-02-05T23:03:49.040Z"/>
    <s v="25 km WSW of Falam, Myanmar"/>
    <s v="earthquake"/>
    <n v="10.3"/>
    <n v="8.6999999999999993"/>
    <n v="0.13"/>
    <n v="22"/>
    <s v="reviewed"/>
    <s v="us"/>
    <s v="us"/>
  </r>
  <r>
    <s v="2021-11-27T02:37:45.383Z"/>
    <n v="36.4955"/>
    <n v="70.206699999999998"/>
    <n v="216.32"/>
    <n v="4.0999999999999996"/>
    <x v="0"/>
    <m/>
    <n v="93"/>
    <n v="0.69499999999999995"/>
    <n v="0.8"/>
    <s v="us"/>
    <s v="us7000fxdp"/>
    <s v="2022-02-05T23:04:17.040Z"/>
    <s v="32 km ESE of Farkh?r, Afghanistan"/>
    <s v="earthquake"/>
    <n v="7.6"/>
    <n v="4.4000000000000004"/>
    <n v="0.19700000000000001"/>
    <n v="7"/>
    <s v="reviewed"/>
    <s v="us"/>
    <s v="us"/>
  </r>
  <r>
    <s v="2021-11-25T23:45:41.752Z"/>
    <n v="22.8232"/>
    <n v="93.506100000000004"/>
    <n v="43"/>
    <n v="6.2"/>
    <x v="1"/>
    <m/>
    <n v="21"/>
    <n v="1.726"/>
    <n v="0.88"/>
    <s v="us"/>
    <s v="us7000fx45"/>
    <s v="2025-12-22T22:20:56.476Z"/>
    <s v="20 km WSW of Falam, Myanmar"/>
    <s v="earthquake"/>
    <n v="5.4"/>
    <n v="3.7"/>
    <n v="0.08"/>
    <n v="15"/>
    <s v="reviewed"/>
    <s v="us"/>
    <s v="us"/>
  </r>
  <r>
    <s v="2021-11-24T03:15:10.719Z"/>
    <n v="7.2224000000000004"/>
    <n v="94.010199999999998"/>
    <n v="52.55"/>
    <n v="4.7"/>
    <x v="0"/>
    <m/>
    <n v="66"/>
    <n v="3.528"/>
    <n v="0.8"/>
    <s v="us"/>
    <s v="us7000fwlq"/>
    <s v="2022-01-29T22:55:36.040Z"/>
    <s v="206 km NW of Sabang, Indonesia"/>
    <s v="earthquake"/>
    <n v="10.6"/>
    <n v="6.1"/>
    <n v="0.11700000000000001"/>
    <n v="24"/>
    <s v="reviewed"/>
    <s v="us"/>
    <s v="us"/>
  </r>
  <r>
    <s v="2021-11-24T02:34:16.966Z"/>
    <n v="38.725700000000003"/>
    <n v="69.693600000000004"/>
    <n v="10"/>
    <n v="4.4000000000000004"/>
    <x v="0"/>
    <m/>
    <n v="85"/>
    <n v="1.59"/>
    <n v="0.85"/>
    <s v="us"/>
    <s v="us7000fwli"/>
    <s v="2022-01-29T22:55:36.040Z"/>
    <s v="1 km NW of Obigarm, Tajikistan"/>
    <s v="earthquake"/>
    <n v="5.5"/>
    <n v="1.9"/>
    <n v="0.107"/>
    <n v="25"/>
    <s v="reviewed"/>
    <s v="us"/>
    <s v="us"/>
  </r>
  <r>
    <s v="2021-11-23T16:31:58.690Z"/>
    <n v="31.316299999999998"/>
    <n v="77.173599999999993"/>
    <n v="10"/>
    <n v="4.3"/>
    <x v="0"/>
    <m/>
    <n v="97"/>
    <n v="4.0380000000000003"/>
    <n v="0.6"/>
    <s v="us"/>
    <s v="us7000fwgt"/>
    <s v="2022-01-29T22:55:33.040Z"/>
    <s v="9 km NNE of Seoni, India"/>
    <s v="earthquake"/>
    <n v="9.3000000000000007"/>
    <n v="1.9"/>
    <n v="0.122"/>
    <n v="19"/>
    <s v="reviewed"/>
    <s v="us"/>
    <s v="us"/>
  </r>
  <r>
    <s v="2021-11-23T06:22:18.777Z"/>
    <n v="1.5954999999999999"/>
    <n v="99.409800000000004"/>
    <n v="161.97999999999999"/>
    <n v="4.3"/>
    <x v="0"/>
    <m/>
    <n v="88"/>
    <n v="1.8560000000000001"/>
    <n v="0.62"/>
    <s v="us"/>
    <s v="us7000fwdl"/>
    <s v="2022-01-29T22:55:28.040Z"/>
    <s v="28 km NNE of Padangsidempuan, Indonesia"/>
    <s v="earthquake"/>
    <n v="6.3"/>
    <n v="7.5"/>
    <n v="0.13300000000000001"/>
    <n v="16"/>
    <s v="reviewed"/>
    <s v="us"/>
    <s v="us"/>
  </r>
  <r>
    <s v="2021-11-22T10:49:37.899Z"/>
    <n v="39.179400000000001"/>
    <n v="71.500600000000006"/>
    <n v="10"/>
    <n v="4.5"/>
    <x v="0"/>
    <m/>
    <n v="74"/>
    <n v="0.38400000000000001"/>
    <n v="0.92"/>
    <s v="us"/>
    <s v="us7000fw68"/>
    <s v="2022-01-29T22:55:21.040Z"/>
    <s v="6 km SSW of Karakenja, Tajikistan"/>
    <s v="earthquake"/>
    <n v="4.9000000000000004"/>
    <n v="1.2"/>
    <n v="0.10299999999999999"/>
    <n v="28"/>
    <s v="reviewed"/>
    <s v="us"/>
    <s v="us"/>
  </r>
  <r>
    <s v="2021-11-20T14:03:46.610Z"/>
    <n v="32.107700000000001"/>
    <n v="69.084500000000006"/>
    <n v="42.75"/>
    <n v="4"/>
    <x v="0"/>
    <m/>
    <n v="96"/>
    <n v="2.4260000000000002"/>
    <n v="0.99"/>
    <s v="us"/>
    <s v="us7000fvrt"/>
    <s v="2022-01-29T22:55:09.040Z"/>
    <s v="50 km WSW of Wana, Pakistan"/>
    <s v="earthquake"/>
    <n v="8.3000000000000007"/>
    <n v="6.9"/>
    <n v="0.157"/>
    <n v="11"/>
    <s v="reviewed"/>
    <s v="us"/>
    <s v="us"/>
  </r>
  <r>
    <s v="2021-11-20T11:12:18.811Z"/>
    <n v="24.637"/>
    <n v="95.119600000000005"/>
    <n v="128.94999999999999"/>
    <n v="4.5999999999999996"/>
    <x v="0"/>
    <m/>
    <n v="52"/>
    <n v="0.84899999999999998"/>
    <n v="0.69"/>
    <s v="us"/>
    <s v="us7000fvq9"/>
    <s v="2022-01-29T22:55:08.040Z"/>
    <s v="107 km E of W?ngjing, India"/>
    <s v="earthquake"/>
    <n v="7.6"/>
    <n v="5.5"/>
    <n v="6.4000000000000001E-2"/>
    <n v="73"/>
    <s v="reviewed"/>
    <s v="us"/>
    <s v="us"/>
  </r>
  <r>
    <s v="2021-11-20T07:42:09.082Z"/>
    <n v="25.9374"/>
    <n v="91.483800000000002"/>
    <n v="10"/>
    <n v="4.2"/>
    <x v="0"/>
    <m/>
    <n v="153"/>
    <n v="3.0680000000000001"/>
    <n v="0.64"/>
    <s v="us"/>
    <s v="us7000fvpf"/>
    <s v="2022-01-29T22:55:07.040Z"/>
    <s v="21 km SSW of Pal?sb?ri, India"/>
    <s v="earthquake"/>
    <n v="10.3"/>
    <n v="1.9"/>
    <n v="0.13200000000000001"/>
    <n v="17"/>
    <s v="reviewed"/>
    <s v="us"/>
    <s v="us"/>
  </r>
  <r>
    <s v="2021-11-20T06:28:54.230Z"/>
    <n v="36.255099999999999"/>
    <n v="69.8673"/>
    <n v="131.56"/>
    <n v="4.2"/>
    <x v="0"/>
    <m/>
    <n v="86"/>
    <n v="1.0389999999999999"/>
    <n v="0.6"/>
    <s v="us"/>
    <s v="us7000fvp2"/>
    <s v="2022-01-29T22:55:06.040Z"/>
    <s v="35 km S of Farkh?r, Afghanistan"/>
    <s v="earthquake"/>
    <n v="4"/>
    <n v="10.8"/>
    <n v="0.23699999999999999"/>
    <n v="5"/>
    <s v="reviewed"/>
    <s v="us"/>
    <s v="us"/>
  </r>
  <r>
    <s v="2021-11-19T20:56:16.978Z"/>
    <n v="25.1721"/>
    <n v="72.532300000000006"/>
    <n v="10"/>
    <n v="4.4000000000000004"/>
    <x v="0"/>
    <m/>
    <n v="68"/>
    <n v="8.4730000000000008"/>
    <n v="0.79"/>
    <s v="us"/>
    <s v="us7000fvkc"/>
    <s v="2022-01-29T22:55:03.040Z"/>
    <s v="20 km SSW of Jalor, India"/>
    <s v="earthquake"/>
    <n v="9.4"/>
    <n v="1.9"/>
    <n v="7.4999999999999997E-2"/>
    <n v="55"/>
    <s v="reviewed"/>
    <s v="us"/>
    <s v="us"/>
  </r>
  <r>
    <s v="2021-11-19T10:39:47.357Z"/>
    <n v="36.3825"/>
    <n v="68.317499999999995"/>
    <n v="10"/>
    <n v="4.2"/>
    <x v="0"/>
    <m/>
    <n v="81"/>
    <n v="1.93"/>
    <n v="0.52"/>
    <s v="us"/>
    <s v="us7000fvez"/>
    <s v="2022-01-29T22:54:58.040Z"/>
    <s v="30 km ENE of A?bak, Afghanistan"/>
    <s v="earthquake"/>
    <n v="5.4"/>
    <n v="1.9"/>
    <n v="0.14099999999999999"/>
    <n v="15"/>
    <s v="reviewed"/>
    <s v="us"/>
    <s v="us"/>
  </r>
  <r>
    <s v="2021-11-18T12:42:43.596Z"/>
    <n v="37.689700000000002"/>
    <n v="103.00660000000001"/>
    <n v="10"/>
    <n v="4.2"/>
    <x v="0"/>
    <m/>
    <n v="69"/>
    <n v="9.1449999999999996"/>
    <n v="1.39"/>
    <s v="us"/>
    <s v="us7000fv2t"/>
    <s v="2022-01-22T20:52:02.040Z"/>
    <s v="42 km SE of Wuwei, China"/>
    <s v="earthquake"/>
    <n v="9.5"/>
    <n v="2"/>
    <n v="0.187"/>
    <n v="8"/>
    <s v="reviewed"/>
    <s v="us"/>
    <s v="us"/>
  </r>
  <r>
    <s v="2021-11-17T00:52:23.608Z"/>
    <n v="36.600099999999998"/>
    <n v="71.072500000000005"/>
    <n v="202.35"/>
    <n v="4.2"/>
    <x v="0"/>
    <m/>
    <n v="73"/>
    <n v="0.65800000000000003"/>
    <n v="0.91"/>
    <s v="us"/>
    <s v="us7000fups"/>
    <s v="2022-01-22T20:51:57.040Z"/>
    <s v="36 km SE of Jurm, Afghanistan"/>
    <s v="earthquake"/>
    <n v="7.5"/>
    <n v="5.4"/>
    <n v="0.121"/>
    <n v="19"/>
    <s v="reviewed"/>
    <s v="us"/>
    <s v="us"/>
  </r>
  <r>
    <s v="2021-11-16T07:54:48.790Z"/>
    <n v="22.294799999999999"/>
    <n v="101.7444"/>
    <n v="10"/>
    <n v="4.5999999999999996"/>
    <x v="0"/>
    <m/>
    <n v="59"/>
    <n v="2.2290000000000001"/>
    <n v="0.68"/>
    <s v="us"/>
    <s v="us7000fuif"/>
    <s v="2022-01-22T20:51:55.040Z"/>
    <s v="77 km NNW of PhÃ´ngsali, Laos"/>
    <s v="earthquake"/>
    <n v="5.4"/>
    <n v="1.9"/>
    <n v="7.6999999999999999E-2"/>
    <n v="50"/>
    <s v="reviewed"/>
    <s v="us"/>
    <s v="us"/>
  </r>
  <r>
    <s v="2021-11-16T05:22:49.733Z"/>
    <n v="22.208500000000001"/>
    <n v="101.74460000000001"/>
    <n v="10"/>
    <n v="4.7"/>
    <x v="2"/>
    <m/>
    <n v="72"/>
    <n v="2.1930000000000001"/>
    <n v="0.35"/>
    <s v="us"/>
    <s v="us7000fuhd"/>
    <s v="2022-01-22T20:51:55.040Z"/>
    <s v="69 km NNW of PhÃ´ngsali, Laos"/>
    <s v="earthquake"/>
    <n v="5.8"/>
    <n v="1.7"/>
    <n v="7.0999999999999994E-2"/>
    <n v="19"/>
    <s v="reviewed"/>
    <s v="us"/>
    <s v="us"/>
  </r>
  <r>
    <s v="2021-11-15T23:15:09.232Z"/>
    <n v="39.527500000000003"/>
    <n v="93.483900000000006"/>
    <n v="10"/>
    <n v="4.0999999999999996"/>
    <x v="0"/>
    <m/>
    <n v="84"/>
    <n v="10.927"/>
    <n v="0.66"/>
    <s v="us"/>
    <s v="us7000fufm"/>
    <s v="2022-01-22T20:51:55.040Z"/>
    <s v="Xinjiang-Gansu-Qinghai border region, China"/>
    <s v="earthquake"/>
    <n v="9.3000000000000007"/>
    <n v="1.9"/>
    <n v="0.111"/>
    <n v="22"/>
    <s v="reviewed"/>
    <s v="us"/>
    <s v="us"/>
  </r>
  <r>
    <s v="2021-11-15T01:21:44.026Z"/>
    <n v="32.621000000000002"/>
    <n v="90.362099999999998"/>
    <n v="10"/>
    <n v="4"/>
    <x v="0"/>
    <m/>
    <n v="68"/>
    <n v="5.569"/>
    <n v="0.72"/>
    <s v="us"/>
    <s v="us7000fvg9"/>
    <s v="2022-01-22T20:52:07.040Z"/>
    <s v="204 km NW of Nagqu, China"/>
    <s v="earthquake"/>
    <n v="9.9"/>
    <n v="1.9"/>
    <n v="0.11799999999999999"/>
    <n v="19"/>
    <s v="reviewed"/>
    <s v="us"/>
    <s v="us"/>
  </r>
  <r>
    <s v="2021-11-14T10:30:11.352Z"/>
    <n v="15.9095"/>
    <n v="93.006699999999995"/>
    <n v="10"/>
    <n v="4.8"/>
    <x v="0"/>
    <m/>
    <n v="66"/>
    <n v="4.867"/>
    <n v="0.37"/>
    <s v="us"/>
    <s v="us7000fu0p"/>
    <s v="2022-01-22T20:51:50.040Z"/>
    <s v="207 km WSW of Pathein, Myanmar"/>
    <s v="earthquake"/>
    <n v="2.4"/>
    <n v="1.9"/>
    <n v="7.3999999999999996E-2"/>
    <n v="58"/>
    <s v="reviewed"/>
    <s v="us"/>
    <s v="us"/>
  </r>
  <r>
    <s v="2021-11-13T21:42:04.636Z"/>
    <n v="32.201999999999998"/>
    <n v="68.799700000000001"/>
    <n v="10"/>
    <n v="4.7"/>
    <x v="0"/>
    <m/>
    <n v="50"/>
    <n v="2.3410000000000002"/>
    <n v="0.47"/>
    <s v="us"/>
    <s v="us7000ftwp"/>
    <s v="2022-01-22T20:51:49.040Z"/>
    <s v="73 km W of Wana, Pakistan"/>
    <s v="earthquake"/>
    <n v="7.8"/>
    <n v="1.8"/>
    <n v="5.7000000000000002E-2"/>
    <n v="93"/>
    <s v="reviewed"/>
    <s v="us"/>
    <s v="us"/>
  </r>
  <r>
    <s v="2021-11-12T17:48:17.033Z"/>
    <n v="25.424800000000001"/>
    <n v="96.640699999999995"/>
    <n v="19.559999999999999"/>
    <n v="4.3"/>
    <x v="0"/>
    <m/>
    <n v="88"/>
    <n v="4.3259999999999996"/>
    <n v="0.68"/>
    <s v="us"/>
    <s v="us7000ftmh"/>
    <s v="2022-01-22T20:51:47.040Z"/>
    <s v="Myanmar"/>
    <s v="earthquake"/>
    <n v="7.6"/>
    <n v="5.2"/>
    <n v="0.108"/>
    <n v="24"/>
    <s v="reviewed"/>
    <s v="us"/>
    <s v="us"/>
  </r>
  <r>
    <s v="2021-11-12T10:44:17.100Z"/>
    <n v="1.2957000000000001"/>
    <n v="98.893299999999996"/>
    <n v="91.42"/>
    <n v="5.0999999999999996"/>
    <x v="1"/>
    <m/>
    <n v="45"/>
    <n v="1.3169999999999999"/>
    <n v="0.52"/>
    <s v="us"/>
    <s v="us7000ftia"/>
    <s v="2025-12-22T22:19:56.681Z"/>
    <s v="43 km WSW of Padangsidempuan, Indonesia"/>
    <s v="earthquake"/>
    <n v="6.2"/>
    <n v="4.5"/>
    <n v="7.2999999999999995E-2"/>
    <n v="18"/>
    <s v="reviewed"/>
    <s v="us"/>
    <s v="us"/>
  </r>
  <r>
    <s v="2021-11-12T08:32:30.158Z"/>
    <n v="2.1429"/>
    <n v="96.209699999999998"/>
    <n v="10"/>
    <n v="4.8"/>
    <x v="0"/>
    <m/>
    <n v="152"/>
    <n v="1.599"/>
    <n v="0.63"/>
    <s v="us"/>
    <s v="us7000fthq"/>
    <s v="2022-01-22T20:51:46.040Z"/>
    <s v="41 km SSW of Sinabang, Indonesia"/>
    <s v="earthquake"/>
    <n v="8.6"/>
    <n v="1.9"/>
    <n v="9.1999999999999998E-2"/>
    <n v="36"/>
    <s v="reviewed"/>
    <s v="us"/>
    <s v="us"/>
  </r>
  <r>
    <s v="2021-11-12T03:39:54.234Z"/>
    <n v="24.602499999999999"/>
    <n v="62.340499999999999"/>
    <n v="10"/>
    <n v="4.3"/>
    <x v="0"/>
    <m/>
    <n v="171"/>
    <n v="5.5880000000000001"/>
    <n v="0.72"/>
    <s v="us"/>
    <s v="us7000fuuj"/>
    <s v="2022-01-22T20:51:58.040Z"/>
    <s v="off the coast of Pakistan"/>
    <s v="earthquake"/>
    <n v="14.6"/>
    <n v="1.9"/>
    <n v="0.153"/>
    <n v="14"/>
    <s v="reviewed"/>
    <s v="us"/>
    <s v="us"/>
  </r>
  <r>
    <s v="2021-11-11T13:06:44.061Z"/>
    <n v="37.506900000000002"/>
    <n v="77.535300000000007"/>
    <n v="10"/>
    <n v="4.5"/>
    <x v="0"/>
    <m/>
    <n v="101"/>
    <n v="4.2220000000000004"/>
    <n v="0.91"/>
    <s v="us"/>
    <s v="us7000ft82"/>
    <s v="2022-01-15T20:51:48.040Z"/>
    <s v="104 km SSE of Shache, China"/>
    <s v="earthquake"/>
    <n v="4.8"/>
    <n v="1.9"/>
    <n v="0.121"/>
    <n v="20"/>
    <s v="reviewed"/>
    <s v="us"/>
    <s v="us"/>
  </r>
  <r>
    <s v="2021-11-11T08:56:35.498Z"/>
    <n v="1.3321000000000001"/>
    <n v="99.056200000000004"/>
    <n v="120.32"/>
    <n v="4.0999999999999996"/>
    <x v="0"/>
    <m/>
    <n v="136"/>
    <n v="1.359"/>
    <n v="0.44"/>
    <s v="us"/>
    <s v="us7000fulr"/>
    <s v="2022-01-15T20:51:54.040Z"/>
    <s v="24 km WSW of Padangsidempuan, Indonesia"/>
    <s v="earthquake"/>
    <n v="10.3"/>
    <n v="6.7"/>
    <n v="0.19700000000000001"/>
    <n v="8"/>
    <s v="reviewed"/>
    <s v="us"/>
    <s v="us"/>
  </r>
  <r>
    <s v="2021-11-11T03:13:11.831Z"/>
    <n v="0.58630000000000004"/>
    <n v="96.670100000000005"/>
    <n v="10"/>
    <n v="4.5999999999999996"/>
    <x v="0"/>
    <m/>
    <n v="181"/>
    <n v="1.1519999999999999"/>
    <n v="0.57999999999999996"/>
    <s v="us"/>
    <s v="us7000fulm"/>
    <s v="2022-01-15T20:51:53.040Z"/>
    <s v="211 km S of Sinabang, Indonesia"/>
    <s v="earthquake"/>
    <n v="10.3"/>
    <n v="2"/>
    <n v="0.16500000000000001"/>
    <n v="11"/>
    <s v="reviewed"/>
    <s v="us"/>
    <s v="us"/>
  </r>
  <r>
    <s v="2021-11-10T14:25:17.646Z"/>
    <n v="1.9400999999999999"/>
    <n v="96.6995"/>
    <n v="28.47"/>
    <n v="4.7"/>
    <x v="0"/>
    <m/>
    <n v="96"/>
    <n v="1.079"/>
    <n v="0.46"/>
    <s v="us"/>
    <s v="us7000fszd"/>
    <s v="2022-01-15T20:51:45.040Z"/>
    <s v="69 km SSE of Sinabang, Indonesia"/>
    <s v="earthquake"/>
    <n v="6.3"/>
    <n v="2.1"/>
    <n v="6.5000000000000002E-2"/>
    <n v="72"/>
    <s v="reviewed"/>
    <s v="us"/>
    <s v="us"/>
  </r>
  <r>
    <s v="2021-11-10T06:46:50.354Z"/>
    <n v="36.470300000000002"/>
    <n v="70.391300000000001"/>
    <n v="203.24"/>
    <n v="4"/>
    <x v="0"/>
    <m/>
    <n v="71"/>
    <n v="0.67"/>
    <n v="0.91"/>
    <s v="us"/>
    <s v="us7000fswk"/>
    <s v="2022-01-15T20:51:44.040Z"/>
    <s v="49 km ESE of Farkh?r, Afghanistan"/>
    <s v="earthquake"/>
    <n v="5.9"/>
    <n v="5.9"/>
    <n v="0.19600000000000001"/>
    <n v="7"/>
    <s v="reviewed"/>
    <s v="us"/>
    <s v="us"/>
  </r>
  <r>
    <s v="2021-11-10T06:14:32.698Z"/>
    <n v="36.756500000000003"/>
    <n v="71.423199999999994"/>
    <n v="171.12"/>
    <n v="4.0999999999999996"/>
    <x v="0"/>
    <m/>
    <n v="70"/>
    <n v="0.77200000000000002"/>
    <n v="0.76"/>
    <s v="us"/>
    <s v="us7000fswb"/>
    <s v="2022-01-15T20:51:44.040Z"/>
    <s v="12 km NW of Ashk?sham, Afghanistan"/>
    <s v="earthquake"/>
    <n v="7"/>
    <n v="5.0999999999999996"/>
    <n v="9.0999999999999998E-2"/>
    <n v="34"/>
    <s v="reviewed"/>
    <s v="us"/>
    <s v="us"/>
  </r>
  <r>
    <s v="2021-11-09T14:25:42.611Z"/>
    <n v="36.640900000000002"/>
    <n v="71.148700000000005"/>
    <n v="202.59"/>
    <n v="4.4000000000000004"/>
    <x v="0"/>
    <m/>
    <n v="71"/>
    <n v="0.66700000000000004"/>
    <n v="0.61"/>
    <s v="us"/>
    <s v="us7000fspx"/>
    <s v="2022-01-15T20:51:43.040Z"/>
    <s v="34 km W of Ashk?sham, Afghanistan"/>
    <s v="earthquake"/>
    <n v="7.8"/>
    <n v="5"/>
    <n v="7.6999999999999999E-2"/>
    <n v="48"/>
    <s v="reviewed"/>
    <s v="us"/>
    <s v="us"/>
  </r>
  <r>
    <s v="2021-11-09T10:57:27.886Z"/>
    <n v="31.9939"/>
    <n v="78.551699999999997"/>
    <n v="10"/>
    <n v="4.5999999999999996"/>
    <x v="0"/>
    <m/>
    <n v="84"/>
    <n v="4.7439999999999998"/>
    <n v="0.41"/>
    <s v="us"/>
    <s v="us7000fsnw"/>
    <s v="2022-01-15T20:51:42.040Z"/>
    <s v="89 km NE of Sar?han, India"/>
    <s v="earthquake"/>
    <n v="6.7"/>
    <n v="1.8"/>
    <n v="6.6000000000000003E-2"/>
    <n v="69"/>
    <s v="reviewed"/>
    <s v="us"/>
    <s v="us"/>
  </r>
  <r>
    <s v="2021-11-09T04:17:23.043Z"/>
    <n v="25.378299999999999"/>
    <n v="94.945599999999999"/>
    <n v="76.61"/>
    <n v="4.2"/>
    <x v="0"/>
    <m/>
    <n v="104"/>
    <n v="1.2849999999999999"/>
    <n v="0.84"/>
    <s v="us"/>
    <s v="us7000fsk5"/>
    <s v="2022-01-15T20:51:42.040Z"/>
    <s v="55 km SE of Phek, India"/>
    <s v="earthquake"/>
    <n v="9.3000000000000007"/>
    <n v="8.1"/>
    <n v="0.16"/>
    <n v="11"/>
    <s v="reviewed"/>
    <s v="us"/>
    <s v="us"/>
  </r>
  <r>
    <s v="2021-11-08T19:35:28.112Z"/>
    <n v="38.093400000000003"/>
    <n v="93.774199999999993"/>
    <n v="10"/>
    <n v="4.4000000000000004"/>
    <x v="0"/>
    <m/>
    <n v="98"/>
    <n v="8.2170000000000005"/>
    <n v="0.66"/>
    <s v="us"/>
    <s v="us7000fsgb"/>
    <s v="2022-01-15T20:51:41.040Z"/>
    <s v="northern Qinghai, China"/>
    <s v="earthquake"/>
    <n v="7.4"/>
    <n v="1.7"/>
    <n v="0.10100000000000001"/>
    <n v="28"/>
    <s v="reviewed"/>
    <s v="us"/>
    <s v="us"/>
  </r>
  <r>
    <s v="2021-11-08T02:18:33.714Z"/>
    <n v="24.706800000000001"/>
    <n v="95.171400000000006"/>
    <n v="120.86"/>
    <n v="4.5"/>
    <x v="0"/>
    <m/>
    <n v="96"/>
    <n v="2.5099999999999998"/>
    <n v="0.88"/>
    <s v="us"/>
    <s v="us7000fsb1"/>
    <s v="2022-01-15T20:51:39.040Z"/>
    <s v="112 km E of W?ngjing, India"/>
    <s v="earthquake"/>
    <n v="2.7"/>
    <n v="4.9000000000000004"/>
    <n v="6.7000000000000004E-2"/>
    <n v="66"/>
    <s v="reviewed"/>
    <s v="us"/>
    <s v="us"/>
  </r>
  <r>
    <s v="2021-11-07T23:58:24.676Z"/>
    <n v="9.8651"/>
    <n v="93.673500000000004"/>
    <n v="10"/>
    <n v="4.9000000000000004"/>
    <x v="0"/>
    <m/>
    <n v="47"/>
    <n v="5.6340000000000003"/>
    <n v="0.97"/>
    <s v="us"/>
    <s v="us7000fsah"/>
    <s v="2022-01-15T20:51:39.040Z"/>
    <s v="223 km SSE of Port Blair, India"/>
    <s v="earthquake"/>
    <n v="7.2"/>
    <n v="1.8"/>
    <n v="5.7000000000000002E-2"/>
    <n v="97"/>
    <s v="reviewed"/>
    <s v="us"/>
    <s v="us"/>
  </r>
  <r>
    <s v="2021-11-07T16:20:46.399Z"/>
    <n v="27.271000000000001"/>
    <n v="88.782600000000002"/>
    <n v="10"/>
    <n v="4.5999999999999996"/>
    <x v="0"/>
    <m/>
    <n v="76"/>
    <n v="1.8779999999999999"/>
    <n v="0.66"/>
    <s v="us"/>
    <s v="us7000fs8a"/>
    <s v="2022-01-15T20:51:38.040Z"/>
    <s v="17 km ESE of Gangtok, India"/>
    <s v="earthquake"/>
    <n v="6.7"/>
    <n v="1.8"/>
    <n v="5.8999999999999997E-2"/>
    <n v="89"/>
    <s v="reviewed"/>
    <s v="us"/>
    <s v="us"/>
  </r>
  <r>
    <s v="2021-11-07T05:03:02.318Z"/>
    <n v="35.869700000000002"/>
    <n v="70.736699999999999"/>
    <n v="93.18"/>
    <n v="4.2"/>
    <x v="0"/>
    <m/>
    <n v="91"/>
    <n v="1.26"/>
    <n v="0.55000000000000004"/>
    <s v="us"/>
    <s v="us7000fs58"/>
    <s v="2022-01-15T20:51:37.040Z"/>
    <s v="52 km NNW of P?r?n, Afghanistan"/>
    <s v="earthquake"/>
    <n v="6.1"/>
    <n v="8.8000000000000007"/>
    <n v="0.121"/>
    <n v="21"/>
    <s v="reviewed"/>
    <s v="us"/>
    <s v="us"/>
  </r>
  <r>
    <s v="2021-11-06T13:09:16.435Z"/>
    <n v="24.159400000000002"/>
    <n v="94.777100000000004"/>
    <n v="108.83"/>
    <n v="4.3"/>
    <x v="0"/>
    <m/>
    <n v="57"/>
    <n v="0.44"/>
    <n v="0.74"/>
    <s v="us"/>
    <s v="us7000fs01"/>
    <s v="2022-01-15T20:51:36.040Z"/>
    <s v="Myanmar-India border region"/>
    <s v="earthquake"/>
    <n v="8.6999999999999993"/>
    <n v="5.5"/>
    <n v="0.10199999999999999"/>
    <n v="30"/>
    <s v="reviewed"/>
    <s v="us"/>
    <s v="us"/>
  </r>
  <r>
    <s v="2021-11-05T01:48:32.008Z"/>
    <n v="28.826699999999999"/>
    <n v="87.445499999999996"/>
    <n v="10"/>
    <n v="5"/>
    <x v="0"/>
    <m/>
    <n v="139"/>
    <n v="5.0949999999999998"/>
    <n v="0.92"/>
    <s v="us"/>
    <s v="us7000frkq"/>
    <s v="2022-01-15T20:51:33.040Z"/>
    <s v="115 km NNE of Lobujya, Nepal"/>
    <s v="earthquake"/>
    <n v="7.5"/>
    <n v="1.8"/>
    <n v="4.9000000000000002E-2"/>
    <n v="137"/>
    <s v="reviewed"/>
    <s v="us"/>
    <s v="us"/>
  </r>
  <r>
    <s v="2021-11-04T09:45:40.485Z"/>
    <n v="24.225100000000001"/>
    <n v="68.432900000000004"/>
    <n v="10"/>
    <n v="4.9000000000000004"/>
    <x v="0"/>
    <m/>
    <n v="80"/>
    <n v="10.292999999999999"/>
    <n v="0.74"/>
    <s v="us"/>
    <s v="us7000frd2"/>
    <s v="2025-12-22T22:19:34.086Z"/>
    <s v="22 km SE of Jati, Pakistan"/>
    <s v="earthquake"/>
    <n v="7.7"/>
    <n v="1.7"/>
    <n v="6.5000000000000002E-2"/>
    <n v="74"/>
    <s v="reviewed"/>
    <s v="us"/>
    <s v="us"/>
  </r>
  <r>
    <s v="2021-11-04T04:49:04.009Z"/>
    <n v="26.796900000000001"/>
    <n v="92.582400000000007"/>
    <n v="10"/>
    <n v="4.4000000000000004"/>
    <x v="0"/>
    <m/>
    <n v="76"/>
    <n v="1.3879999999999999"/>
    <n v="0.56000000000000005"/>
    <s v="us"/>
    <s v="us7000fsqj"/>
    <s v="2022-01-14T17:59:07.040Z"/>
    <s v="9 km WSW of Rang?p?ra, India"/>
    <s v="earthquake"/>
    <n v="7.1"/>
    <n v="1.6"/>
    <n v="0.14399999999999999"/>
    <n v="14"/>
    <s v="reviewed"/>
    <s v="us"/>
    <s v="us"/>
  </r>
  <r>
    <s v="2021-11-03T04:29:45.514Z"/>
    <n v="37.073799999999999"/>
    <n v="71.200199999999995"/>
    <n v="113.57"/>
    <n v="4.3"/>
    <x v="0"/>
    <m/>
    <n v="107"/>
    <n v="0.501"/>
    <n v="0.71"/>
    <s v="us"/>
    <s v="us7000fr1n"/>
    <s v="2022-01-14T17:58:56.040Z"/>
    <s v="40 km NE of Jurm, Afghanistan"/>
    <s v="earthquake"/>
    <n v="6.6"/>
    <n v="7.1"/>
    <n v="0.217"/>
    <n v="6"/>
    <s v="reviewed"/>
    <s v="us"/>
    <s v="us"/>
  </r>
  <r>
    <s v="2021-11-03T00:50:35.771Z"/>
    <n v="0.92059999999999997"/>
    <n v="98.519800000000004"/>
    <n v="64.77"/>
    <n v="5.0999999999999996"/>
    <x v="0"/>
    <m/>
    <n v="50"/>
    <n v="1.018"/>
    <n v="1.06"/>
    <s v="us"/>
    <s v="us7000fqzz"/>
    <s v="2022-01-14T17:58:55.040Z"/>
    <s v="95 km SSW of Sibolga, Indonesia"/>
    <s v="earthquake"/>
    <n v="5"/>
    <n v="5.2"/>
    <n v="5.3999999999999999E-2"/>
    <n v="114"/>
    <s v="reviewed"/>
    <s v="us"/>
    <s v="us"/>
  </r>
  <r>
    <s v="2021-11-02T14:30:52.026Z"/>
    <n v="0.50109999999999999"/>
    <n v="67.192599999999999"/>
    <n v="10"/>
    <n v="4.9000000000000004"/>
    <x v="0"/>
    <m/>
    <n v="66"/>
    <n v="8.6319999999999997"/>
    <n v="0.98"/>
    <s v="us"/>
    <s v="us7000fqu8"/>
    <s v="2025-12-22T22:19:23.211Z"/>
    <s v="Carlsberg Ridge"/>
    <s v="earthquake"/>
    <n v="10.6"/>
    <n v="1.9"/>
    <n v="8.6999999999999994E-2"/>
    <n v="45"/>
    <s v="reviewed"/>
    <s v="us"/>
    <s v="us"/>
  </r>
  <r>
    <s v="2021-11-02T13:29:31.927Z"/>
    <n v="26.645299999999999"/>
    <n v="96.798599999999993"/>
    <n v="10"/>
    <n v="4.8"/>
    <x v="0"/>
    <m/>
    <n v="39"/>
    <n v="3.2989999999999999"/>
    <n v="0.48"/>
    <s v="us"/>
    <s v="us7000fqu2"/>
    <s v="2025-12-22T22:19:22.130Z"/>
    <s v="48 km N of Sarupathar, India"/>
    <s v="earthquake"/>
    <n v="7.9"/>
    <n v="1.8"/>
    <n v="6.0999999999999999E-2"/>
    <n v="91"/>
    <s v="reviewed"/>
    <s v="us"/>
    <s v="us"/>
  </r>
  <r>
    <s v="2021-11-02T04:01:11.655Z"/>
    <n v="33.548299999999998"/>
    <n v="84.617900000000006"/>
    <n v="10"/>
    <n v="4.5999999999999996"/>
    <x v="0"/>
    <m/>
    <n v="113"/>
    <n v="5.8819999999999997"/>
    <n v="0.36"/>
    <s v="us"/>
    <s v="us7000frru"/>
    <s v="2022-01-14T17:59:04.040Z"/>
    <s v="western Xizang"/>
    <s v="earthquake"/>
    <n v="7.6"/>
    <n v="1.9"/>
    <n v="0.182"/>
    <n v="9"/>
    <s v="reviewed"/>
    <s v="us"/>
    <s v="us"/>
  </r>
  <r>
    <s v="2021-11-01T15:36:54.716Z"/>
    <n v="38.335299999999997"/>
    <n v="74.088099999999997"/>
    <n v="141.13"/>
    <n v="4.4000000000000004"/>
    <x v="0"/>
    <m/>
    <n v="59"/>
    <n v="2.1179999999999999"/>
    <n v="0.74"/>
    <s v="us"/>
    <s v="us7000frr0"/>
    <s v="2022-01-14T17:59:03.040Z"/>
    <s v="21 km NNE of Murghob, Tajikistan"/>
    <s v="earthquake"/>
    <n v="7.3"/>
    <n v="7.4"/>
    <n v="0.13800000000000001"/>
    <n v="16"/>
    <s v="reviewed"/>
    <s v="us"/>
    <s v="us"/>
  </r>
  <r>
    <s v="2021-10-31T07:38:04.425Z"/>
    <n v="10.901400000000001"/>
    <n v="91.834800000000001"/>
    <n v="10"/>
    <n v="4.4000000000000004"/>
    <x v="0"/>
    <m/>
    <n v="83"/>
    <n v="7.9130000000000003"/>
    <n v="0.64"/>
    <s v="us"/>
    <s v="us7000frgl"/>
    <s v="2022-01-14T17:59:01.040Z"/>
    <s v="130 km SW of Port Blair, India"/>
    <s v="earthquake"/>
    <n v="11.5"/>
    <n v="1.9"/>
    <n v="0.17"/>
    <n v="12"/>
    <s v="reviewed"/>
    <s v="us"/>
    <s v="us"/>
  </r>
  <r>
    <s v="2021-10-31T05:28:47.835Z"/>
    <n v="36.481200000000001"/>
    <n v="71.1601"/>
    <n v="239.04"/>
    <n v="4.2"/>
    <x v="0"/>
    <m/>
    <n v="94"/>
    <n v="0.79500000000000004"/>
    <n v="0.56000000000000005"/>
    <s v="us"/>
    <s v="us7000fq86"/>
    <s v="2022-01-14T17:58:46.040Z"/>
    <s v="40 km SW of Ashk?sham, Afghanistan"/>
    <s v="earthquake"/>
    <n v="4.5"/>
    <n v="7.3"/>
    <n v="0.159"/>
    <n v="11"/>
    <s v="reviewed"/>
    <s v="us"/>
    <s v="us"/>
  </r>
  <r>
    <s v="2021-10-31T03:04:55.448Z"/>
    <n v="19.544899999999998"/>
    <n v="101.25709999999999"/>
    <n v="10"/>
    <n v="4.5999999999999996"/>
    <x v="0"/>
    <m/>
    <n v="105"/>
    <n v="1.0740000000000001"/>
    <n v="0.8"/>
    <s v="us"/>
    <s v="us7000fq7h"/>
    <s v="2022-01-14T17:58:46.040Z"/>
    <s v="49 km ENE of Chiang Klang, Thailand"/>
    <s v="earthquake"/>
    <n v="5.2"/>
    <n v="1.9"/>
    <n v="0.13200000000000001"/>
    <n v="19"/>
    <s v="reviewed"/>
    <s v="us"/>
    <s v="us"/>
  </r>
  <r>
    <s v="2021-10-30T16:29:09.837Z"/>
    <n v="33.2438"/>
    <n v="76.758200000000002"/>
    <n v="10"/>
    <n v="4.2"/>
    <x v="0"/>
    <m/>
    <n v="80"/>
    <n v="2.9449999999999998"/>
    <n v="1.08"/>
    <s v="us"/>
    <s v="us7000fq4k"/>
    <s v="2022-01-14T17:58:45.040Z"/>
    <s v="27 km SSW of Padam, India"/>
    <s v="earthquake"/>
    <n v="7.9"/>
    <n v="1.9"/>
    <n v="0.11"/>
    <n v="23"/>
    <s v="reviewed"/>
    <s v="us"/>
    <s v="us"/>
  </r>
  <r>
    <s v="2021-10-30T13:09:23.898Z"/>
    <n v="28.2806"/>
    <n v="65.761899999999997"/>
    <n v="10"/>
    <n v="4.3"/>
    <x v="0"/>
    <m/>
    <n v="94"/>
    <n v="6.8410000000000002"/>
    <n v="0.7"/>
    <s v="us"/>
    <s v="us7000fq38"/>
    <s v="2022-01-14T17:58:45.040Z"/>
    <s v="47 km SE of Kharan, Pakistan"/>
    <s v="earthquake"/>
    <n v="9.1999999999999993"/>
    <n v="1.9"/>
    <n v="0.11600000000000001"/>
    <n v="21"/>
    <s v="reviewed"/>
    <s v="us"/>
    <s v="us"/>
  </r>
  <r>
    <s v="2021-10-29T19:03:29.259Z"/>
    <n v="19.579899999999999"/>
    <n v="101.3424"/>
    <n v="15.21"/>
    <n v="4.3"/>
    <x v="0"/>
    <m/>
    <n v="46"/>
    <n v="1.117"/>
    <n v="0.66"/>
    <s v="us"/>
    <s v="us7000fpvn"/>
    <s v="2022-01-14T17:58:43.040Z"/>
    <s v="52 km NW of Sainyabuli, Laos"/>
    <s v="earthquake"/>
    <n v="3"/>
    <n v="4.4000000000000004"/>
    <n v="0.13300000000000001"/>
    <n v="16"/>
    <s v="reviewed"/>
    <s v="us"/>
    <s v="us"/>
  </r>
  <r>
    <s v="2021-10-28T15:26:26.430Z"/>
    <n v="36.604500000000002"/>
    <n v="71.325500000000005"/>
    <n v="131.07"/>
    <n v="4.2"/>
    <x v="0"/>
    <m/>
    <n v="74"/>
    <n v="0.79400000000000004"/>
    <n v="0.84"/>
    <s v="us"/>
    <s v="us7000fpf0"/>
    <s v="2022-01-08T17:43:21.040Z"/>
    <s v="20 km WSW of Ashk?sham, Afghanistan"/>
    <s v="earthquake"/>
    <n v="6.1"/>
    <n v="6.3"/>
    <n v="9.5000000000000001E-2"/>
    <n v="33"/>
    <s v="reviewed"/>
    <s v="us"/>
    <s v="us"/>
  </r>
  <r>
    <s v="2021-10-27T10:21:40.732Z"/>
    <n v="38.189799999999998"/>
    <n v="72.771500000000003"/>
    <n v="122"/>
    <n v="4.2"/>
    <x v="0"/>
    <m/>
    <n v="65"/>
    <n v="1.496"/>
    <n v="0.61"/>
    <s v="us"/>
    <s v="us7000fp5m"/>
    <s v="2022-01-08T17:43:11.040Z"/>
    <s v="104 km W of Murghob, Tajikistan"/>
    <s v="earthquake"/>
    <n v="7.4"/>
    <n v="8.5"/>
    <n v="0.187"/>
    <n v="8"/>
    <s v="reviewed"/>
    <s v="us"/>
    <s v="us"/>
  </r>
  <r>
    <s v="2021-10-26T10:02:27.283Z"/>
    <n v="2.1829000000000001"/>
    <n v="96.123000000000005"/>
    <n v="10"/>
    <n v="4.4000000000000004"/>
    <x v="0"/>
    <m/>
    <n v="179"/>
    <n v="1.694"/>
    <n v="0.68"/>
    <s v="us"/>
    <s v="us7000fptm"/>
    <s v="2022-01-08T17:43:46.040Z"/>
    <s v="43 km SW of Sinabang, Indonesia"/>
    <s v="earthquake"/>
    <n v="7.2"/>
    <n v="1.9"/>
    <n v="0.107"/>
    <n v="26"/>
    <s v="reviewed"/>
    <s v="us"/>
    <s v="us"/>
  </r>
  <r>
    <s v="2021-10-26T00:32:08.893Z"/>
    <n v="33.212299999999999"/>
    <n v="76.804900000000004"/>
    <n v="10"/>
    <n v="4.5999999999999996"/>
    <x v="0"/>
    <m/>
    <n v="53"/>
    <n v="2.9889999999999999"/>
    <n v="0.77"/>
    <s v="us"/>
    <s v="us6000fxih"/>
    <s v="2022-01-08T17:42:34.040Z"/>
    <s v="29 km SSW of Padam, India"/>
    <s v="earthquake"/>
    <n v="7.4"/>
    <n v="1.9"/>
    <n v="5.8000000000000003E-2"/>
    <n v="89"/>
    <s v="reviewed"/>
    <s v="us"/>
    <s v="us"/>
  </r>
  <r>
    <s v="2021-10-25T23:31:50.426Z"/>
    <n v="3.5259999999999998"/>
    <n v="93.568700000000007"/>
    <n v="10"/>
    <n v="4.3"/>
    <x v="0"/>
    <m/>
    <n v="165"/>
    <n v="3.7690000000000001"/>
    <n v="0.57999999999999996"/>
    <s v="us"/>
    <s v="us6000fxhz"/>
    <s v="2022-01-08T17:42:33.040Z"/>
    <s v="292 km WSW of Meulaboh, Indonesia"/>
    <s v="earthquake"/>
    <n v="7.5"/>
    <n v="1.8"/>
    <n v="0.13300000000000001"/>
    <n v="16"/>
    <s v="reviewed"/>
    <s v="us"/>
    <s v="us"/>
  </r>
  <r>
    <s v="2021-10-25T14:47:20.837Z"/>
    <n v="36.932699999999997"/>
    <n v="66.699200000000005"/>
    <n v="18.88"/>
    <n v="4.4000000000000004"/>
    <x v="0"/>
    <m/>
    <n v="146"/>
    <n v="3.0539999999999998"/>
    <n v="1.1299999999999999"/>
    <s v="us"/>
    <s v="us6000fxeb"/>
    <s v="2022-01-08T17:42:29.040Z"/>
    <s v="14 km SW of Qarch? Gak, Afghanistan"/>
    <s v="earthquake"/>
    <n v="6.3"/>
    <n v="3.7"/>
    <n v="0.109"/>
    <n v="27"/>
    <s v="reviewed"/>
    <s v="us"/>
    <s v="us"/>
  </r>
  <r>
    <s v="2021-10-25T14:39:10.611Z"/>
    <n v="2.7926000000000002"/>
    <n v="95.399000000000001"/>
    <n v="10"/>
    <n v="4.5999999999999996"/>
    <x v="0"/>
    <m/>
    <n v="151"/>
    <n v="2.63"/>
    <n v="0.53"/>
    <s v="us"/>
    <s v="us6000fxea"/>
    <s v="2022-01-08T17:42:29.040Z"/>
    <s v="114 km WNW of Sinabang, Indonesia"/>
    <s v="earthquake"/>
    <n v="7.6"/>
    <n v="1.9"/>
    <n v="7.4999999999999997E-2"/>
    <n v="58"/>
    <s v="reviewed"/>
    <s v="us"/>
    <s v="us"/>
  </r>
  <r>
    <s v="2021-10-25T14:05:33.281Z"/>
    <n v="36.491700000000002"/>
    <n v="70.283900000000003"/>
    <n v="218.65"/>
    <n v="4"/>
    <x v="0"/>
    <m/>
    <n v="92"/>
    <n v="0.67400000000000004"/>
    <n v="0.37"/>
    <s v="us"/>
    <s v="us6000fxe4"/>
    <s v="2022-01-08T17:42:28.040Z"/>
    <s v="39 km ESE of Farkh?r, Afghanistan"/>
    <s v="earthquake"/>
    <n v="9"/>
    <n v="4.5999999999999996"/>
    <n v="0.21199999999999999"/>
    <n v="6"/>
    <s v="reviewed"/>
    <s v="us"/>
    <s v="us"/>
  </r>
  <r>
    <s v="2021-10-24T05:59:14.353Z"/>
    <n v="35.650700000000001"/>
    <n v="74.504000000000005"/>
    <n v="60.94"/>
    <n v="4.0999999999999996"/>
    <x v="0"/>
    <m/>
    <n v="85"/>
    <n v="2.2400000000000002"/>
    <n v="0.4"/>
    <s v="us"/>
    <s v="us6000fx60"/>
    <s v="2024-01-17T22:22:22.112Z"/>
    <s v="34 km SSE of Gilgit, Pakistan"/>
    <s v="earthquake"/>
    <n v="4.5999999999999996"/>
    <n v="9.9"/>
    <n v="0.14499999999999999"/>
    <n v="14"/>
    <s v="reviewed"/>
    <s v="us"/>
    <s v="us"/>
  </r>
  <r>
    <s v="2021-10-24T05:48:39.663Z"/>
    <n v="12.9223"/>
    <n v="92.488"/>
    <n v="10"/>
    <n v="4.3"/>
    <x v="0"/>
    <m/>
    <n v="183"/>
    <n v="30.251999999999999"/>
    <n v="0.56000000000000005"/>
    <s v="us"/>
    <s v="us7000fprf"/>
    <s v="2022-01-08T17:43:38.040Z"/>
    <s v="137 km N of Bamboo Flat, India"/>
    <s v="earthquake"/>
    <n v="6.8"/>
    <n v="1.9"/>
    <n v="0.161"/>
    <n v="15"/>
    <s v="reviewed"/>
    <s v="us"/>
    <s v="us"/>
  </r>
  <r>
    <s v="2021-10-22T04:14:28.112Z"/>
    <n v="36.187800000000003"/>
    <n v="70.9024"/>
    <n v="93.17"/>
    <n v="4.2"/>
    <x v="0"/>
    <m/>
    <n v="99"/>
    <n v="0.97199999999999998"/>
    <n v="0.64"/>
    <s v="us"/>
    <s v="us7000fpfc"/>
    <s v="2022-01-08T17:43:22.040Z"/>
    <s v="75 km S of Jurm, Afghanistan"/>
    <s v="earthquake"/>
    <n v="5.8"/>
    <n v="9.4"/>
    <n v="0.23599999999999999"/>
    <n v="5"/>
    <s v="reviewed"/>
    <s v="us"/>
    <s v="us"/>
  </r>
  <r>
    <s v="2021-10-21T17:46:06.757Z"/>
    <n v="38.173400000000001"/>
    <n v="72.992900000000006"/>
    <n v="58.95"/>
    <n v="4.2"/>
    <x v="0"/>
    <m/>
    <n v="65"/>
    <n v="1.603"/>
    <n v="1.32"/>
    <s v="us"/>
    <s v="us6000fwhk"/>
    <s v="2021-12-25T22:58:57.040Z"/>
    <s v="85 km W of Murghob, Tajikistan"/>
    <s v="earthquake"/>
    <n v="6.4"/>
    <n v="8.6999999999999993"/>
    <n v="0.14099999999999999"/>
    <n v="14"/>
    <s v="reviewed"/>
    <s v="us"/>
    <s v="us"/>
  </r>
  <r>
    <s v="2021-10-20T09:31:36.768Z"/>
    <n v="36.321300000000001"/>
    <n v="69.808000000000007"/>
    <n v="129.91"/>
    <n v="4.3"/>
    <x v="0"/>
    <m/>
    <n v="103"/>
    <n v="1.012"/>
    <n v="0.85"/>
    <s v="us"/>
    <s v="us6000fw2x"/>
    <s v="2021-12-25T22:58:51.040Z"/>
    <s v="28 km S of Farkh?r, Afghanistan"/>
    <s v="earthquake"/>
    <n v="5.9"/>
    <n v="9.6"/>
    <n v="0.16800000000000001"/>
    <n v="10"/>
    <s v="reviewed"/>
    <s v="us"/>
    <s v="us"/>
  </r>
  <r>
    <s v="2021-10-19T00:44:09.237Z"/>
    <n v="22.525700000000001"/>
    <n v="92.790599999999998"/>
    <n v="35"/>
    <n v="4.8"/>
    <x v="0"/>
    <m/>
    <n v="121"/>
    <n v="0.75600000000000001"/>
    <n v="0.73"/>
    <s v="us"/>
    <s v="us6000fwrl"/>
    <s v="2021-12-25T22:58:59.040Z"/>
    <s v="19 km W of Saiha, India"/>
    <s v="earthquake"/>
    <n v="3.2"/>
    <n v="2"/>
    <n v="0.17499999999999999"/>
    <n v="10"/>
    <s v="reviewed"/>
    <s v="us"/>
    <s v="us"/>
  </r>
  <r>
    <s v="2021-10-18T10:32:14.377Z"/>
    <n v="28.705200000000001"/>
    <n v="87.285200000000003"/>
    <n v="10"/>
    <n v="4.7"/>
    <x v="0"/>
    <m/>
    <n v="158"/>
    <n v="5.133"/>
    <n v="0.82"/>
    <s v="us"/>
    <s v="us6000fwqi"/>
    <s v="2021-12-25T22:58:59.040Z"/>
    <s v="95 km NNE of Lobujya, Nepal"/>
    <s v="earthquake"/>
    <n v="10.3"/>
    <n v="1.9"/>
    <n v="8.7999999999999995E-2"/>
    <n v="39"/>
    <s v="reviewed"/>
    <s v="us"/>
    <s v="us"/>
  </r>
  <r>
    <s v="2021-10-18T08:11:56.258Z"/>
    <n v="27.8507"/>
    <n v="85.719300000000004"/>
    <n v="10"/>
    <n v="4.2"/>
    <x v="0"/>
    <m/>
    <n v="102"/>
    <n v="0.97199999999999998"/>
    <n v="0.56999999999999995"/>
    <s v="us"/>
    <s v="us6000fwqa"/>
    <s v="2021-12-25T22:58:58.040Z"/>
    <s v="24 km NE of Nagarkot, Nepal"/>
    <s v="earthquake"/>
    <n v="5.8"/>
    <n v="1.9"/>
    <n v="9.9000000000000005E-2"/>
    <n v="28"/>
    <s v="reviewed"/>
    <s v="us"/>
    <s v="us"/>
  </r>
  <r>
    <s v="2021-10-18T08:01:37.426Z"/>
    <n v="27.901"/>
    <n v="85.800399999999996"/>
    <n v="10"/>
    <n v="4.3"/>
    <x v="0"/>
    <m/>
    <n v="93"/>
    <n v="5.8920000000000003"/>
    <n v="0.57999999999999996"/>
    <s v="us"/>
    <s v="us6000fvsc"/>
    <s v="2021-12-25T22:58:47.040Z"/>
    <s v="16 km WSW of Kod?ri??, Nepal"/>
    <s v="earthquake"/>
    <n v="9.5"/>
    <n v="1.7"/>
    <n v="9.0999999999999998E-2"/>
    <n v="35"/>
    <s v="reviewed"/>
    <s v="us"/>
    <s v="us"/>
  </r>
  <r>
    <s v="2021-10-18T07:21:22.776Z"/>
    <n v="37.749699999999997"/>
    <n v="72.259"/>
    <n v="124.92"/>
    <n v="4.3"/>
    <x v="0"/>
    <m/>
    <n v="92"/>
    <n v="1.4770000000000001"/>
    <n v="0.37"/>
    <s v="us"/>
    <s v="us6000fvkd"/>
    <s v="2021-12-25T22:58:45.040Z"/>
    <s v="68 km ENE of Khorugh, Tajikistan"/>
    <s v="earthquake"/>
    <n v="7.3"/>
    <n v="4"/>
    <n v="0.13800000000000001"/>
    <n v="15"/>
    <s v="reviewed"/>
    <s v="us"/>
    <s v="us"/>
  </r>
  <r>
    <s v="2021-10-17T21:56:32.298Z"/>
    <n v="29.949200000000001"/>
    <n v="68.293400000000005"/>
    <n v="21.97"/>
    <n v="4.3"/>
    <x v="0"/>
    <m/>
    <n v="123"/>
    <n v="4.6219999999999999"/>
    <n v="0.9"/>
    <s v="us"/>
    <s v="us6000fvi8"/>
    <s v="2021-12-25T22:58:44.040Z"/>
    <s v="35 km SW of Duki, Pakistan"/>
    <s v="earthquake"/>
    <n v="10.8"/>
    <n v="5.5"/>
    <n v="0.14799999999999999"/>
    <n v="13"/>
    <s v="reviewed"/>
    <s v="us"/>
    <s v="us"/>
  </r>
  <r>
    <s v="2021-10-17T21:03:12.021Z"/>
    <n v="38.046500000000002"/>
    <n v="74.498099999999994"/>
    <n v="189.25"/>
    <n v="4.0999999999999996"/>
    <x v="0"/>
    <m/>
    <n v="108"/>
    <n v="3.2480000000000002"/>
    <n v="0.7"/>
    <s v="us"/>
    <s v="us6000fvi0"/>
    <s v="2021-12-25T22:58:44.040Z"/>
    <s v="48 km ESE of Murghob, Tajikistan"/>
    <s v="earthquake"/>
    <n v="9.1999999999999993"/>
    <n v="13.2"/>
    <n v="0.17499999999999999"/>
    <n v="9"/>
    <s v="reviewed"/>
    <s v="us"/>
    <s v="us"/>
  </r>
  <r>
    <s v="2021-10-17T20:11:58.599Z"/>
    <n v="36.138399999999997"/>
    <n v="70.721900000000005"/>
    <n v="91.09"/>
    <n v="4.4000000000000004"/>
    <x v="0"/>
    <m/>
    <n v="82"/>
    <n v="0.99199999999999999"/>
    <n v="0.76"/>
    <s v="us"/>
    <s v="us6000fvhr"/>
    <s v="2021-12-25T22:58:43.040Z"/>
    <s v="81 km S of Jurm, Afghanistan"/>
    <s v="earthquake"/>
    <n v="6"/>
    <n v="6.5"/>
    <n v="7.6999999999999999E-2"/>
    <n v="49"/>
    <s v="reviewed"/>
    <s v="us"/>
    <s v="us"/>
  </r>
  <r>
    <s v="2021-10-16T01:46:25.233Z"/>
    <n v="24.3171"/>
    <n v="93.846199999999996"/>
    <n v="45.78"/>
    <n v="4"/>
    <x v="0"/>
    <m/>
    <n v="121"/>
    <n v="0.42299999999999999"/>
    <n v="0.74"/>
    <s v="us"/>
    <s v="us6000fw6m"/>
    <s v="2021-12-25T22:58:53.040Z"/>
    <s v="17 km E of Chur?ch?ndpur, India"/>
    <s v="earthquake"/>
    <n v="4.0999999999999996"/>
    <n v="9.3000000000000007"/>
    <n v="0.25800000000000001"/>
    <n v="4"/>
    <s v="reviewed"/>
    <s v="us"/>
    <s v="us"/>
  </r>
  <r>
    <s v="2021-10-15T19:48:34.333Z"/>
    <n v="1.4091"/>
    <n v="97.042900000000003"/>
    <n v="28.35"/>
    <n v="4.5"/>
    <x v="0"/>
    <m/>
    <n v="167"/>
    <n v="0.54200000000000004"/>
    <n v="0.83"/>
    <s v="us"/>
    <s v="us6000fv0h"/>
    <s v="2021-12-25T22:58:36.040Z"/>
    <s v="127 km SW of Singkil, Indonesia"/>
    <s v="earthquake"/>
    <n v="4.0999999999999996"/>
    <n v="3.7"/>
    <n v="8.1000000000000003E-2"/>
    <n v="48"/>
    <s v="reviewed"/>
    <s v="us"/>
    <s v="us"/>
  </r>
  <r>
    <s v="2021-10-15T10:35:42.737Z"/>
    <n v="28.958200000000001"/>
    <n v="87.652799999999999"/>
    <n v="10"/>
    <n v="4.0999999999999996"/>
    <x v="0"/>
    <m/>
    <n v="98"/>
    <n v="1.2410000000000001"/>
    <n v="1.33"/>
    <s v="us"/>
    <s v="us6000fw5g"/>
    <s v="2021-12-25T22:58:52.040Z"/>
    <s v="124 km WSW of Rikaze, China"/>
    <s v="earthquake"/>
    <n v="8.1"/>
    <n v="1.9"/>
    <n v="0.185"/>
    <n v="8"/>
    <s v="reviewed"/>
    <s v="us"/>
    <s v="us"/>
  </r>
  <r>
    <s v="2021-10-14T00:04:19.798Z"/>
    <n v="33.806899999999999"/>
    <n v="91.940399999999997"/>
    <n v="10"/>
    <n v="4.3"/>
    <x v="0"/>
    <m/>
    <n v="64"/>
    <n v="7.306"/>
    <n v="0.65"/>
    <s v="us"/>
    <s v="us6000fudy"/>
    <s v="2021-12-18T19:59:03.040Z"/>
    <s v="258 km N of Nagqu, China"/>
    <s v="earthquake"/>
    <n v="6.5"/>
    <n v="1.7"/>
    <n v="9.4E-2"/>
    <n v="32"/>
    <s v="reviewed"/>
    <s v="us"/>
    <s v="us"/>
  </r>
  <r>
    <s v="2021-10-13T16:21:54.790Z"/>
    <n v="2.4228000000000001"/>
    <n v="97.648700000000005"/>
    <n v="56.04"/>
    <n v="4.0999999999999996"/>
    <x v="0"/>
    <m/>
    <n v="148"/>
    <n v="1.113"/>
    <n v="0.8"/>
    <s v="us"/>
    <s v="us6000fvnk"/>
    <s v="2021-12-18T19:59:02.040Z"/>
    <s v="21 km NW of Singkil, Indonesia"/>
    <s v="earthquake"/>
    <n v="7.6"/>
    <n v="10.5"/>
    <n v="0.26100000000000001"/>
    <n v="4"/>
    <s v="reviewed"/>
    <s v="us"/>
    <s v="us"/>
  </r>
  <r>
    <s v="2021-10-12T00:31:54.076Z"/>
    <n v="30.405000000000001"/>
    <n v="94.687899999999999"/>
    <n v="10"/>
    <n v="4.5999999999999996"/>
    <x v="0"/>
    <m/>
    <n v="44"/>
    <n v="5.431"/>
    <n v="0.56000000000000005"/>
    <s v="us"/>
    <s v="us6000ftxr"/>
    <s v="2021-12-18T19:58:56.040Z"/>
    <s v="210 km N of Shi Yomi, India"/>
    <s v="earthquake"/>
    <n v="6.1"/>
    <n v="1.9"/>
    <n v="8.3000000000000004E-2"/>
    <n v="43"/>
    <s v="reviewed"/>
    <s v="us"/>
    <s v="us"/>
  </r>
  <r>
    <s v="2021-10-11T16:24:38.865Z"/>
    <n v="17.154299999999999"/>
    <n v="77.005099999999999"/>
    <n v="10"/>
    <n v="4.3"/>
    <x v="0"/>
    <m/>
    <n v="74"/>
    <n v="10.462999999999999"/>
    <n v="0.62"/>
    <s v="us"/>
    <s v="us6000fuwm"/>
    <s v="2021-12-18T19:58:54.040Z"/>
    <s v="7 km ENE of Sh?h?b?d, India"/>
    <s v="earthquake"/>
    <n v="14.4"/>
    <n v="1.9"/>
    <n v="0.14699999999999999"/>
    <n v="16"/>
    <s v="reviewed"/>
    <s v="us"/>
    <s v="us"/>
  </r>
  <r>
    <s v="2021-10-11T05:33:04.743Z"/>
    <n v="15.007999999999999"/>
    <n v="98.270200000000003"/>
    <n v="10"/>
    <n v="4.3"/>
    <x v="0"/>
    <m/>
    <n v="162"/>
    <n v="1.024"/>
    <n v="0.61"/>
    <s v="us"/>
    <s v="us6000fuw8"/>
    <s v="2021-12-18T19:58:50.040Z"/>
    <s v="25 km SW of Sangkhla Buri, Thailand"/>
    <s v="earthquake"/>
    <n v="6.7"/>
    <n v="1.8"/>
    <n v="0.218"/>
    <n v="6"/>
    <s v="reviewed"/>
    <s v="us"/>
    <s v="us"/>
  </r>
  <r>
    <s v="2021-10-10T16:29:40.747Z"/>
    <n v="30.3872"/>
    <n v="94.787300000000002"/>
    <n v="10"/>
    <n v="4.7"/>
    <x v="0"/>
    <m/>
    <n v="73"/>
    <n v="5.4560000000000004"/>
    <n v="0.47"/>
    <s v="us"/>
    <s v="us6000ftj2"/>
    <s v="2021-12-18T19:58:48.040Z"/>
    <s v="209 km N of Shi Yomi, India"/>
    <s v="earthquake"/>
    <n v="10.5"/>
    <n v="1.9"/>
    <n v="0.11"/>
    <n v="31"/>
    <s v="reviewed"/>
    <s v="us"/>
    <s v="us"/>
  </r>
  <r>
    <s v="2021-10-10T15:02:41.360Z"/>
    <n v="30.0547"/>
    <n v="67.936899999999994"/>
    <n v="10"/>
    <n v="4.5"/>
    <x v="0"/>
    <m/>
    <n v="124"/>
    <n v="4.57"/>
    <n v="0.62"/>
    <s v="us"/>
    <s v="us6000ftip"/>
    <s v="2021-12-18T19:58:47.040Z"/>
    <s v="5 km S of Harnai, Pakistan"/>
    <s v="earthquake"/>
    <n v="10"/>
    <n v="1.9"/>
    <n v="0.105"/>
    <n v="30"/>
    <s v="reviewed"/>
    <s v="us"/>
    <s v="us"/>
  </r>
  <r>
    <s v="2021-10-10T11:39:34.566Z"/>
    <n v="36.513800000000003"/>
    <n v="70.850300000000004"/>
    <n v="193.76"/>
    <n v="4.3"/>
    <x v="0"/>
    <m/>
    <n v="93"/>
    <n v="0.64900000000000002"/>
    <n v="0.5"/>
    <s v="us"/>
    <s v="us6000fthu"/>
    <s v="2021-12-18T19:58:46.040Z"/>
    <s v="38 km S of Jurm, Afghanistan"/>
    <s v="earthquake"/>
    <n v="8.1"/>
    <n v="5.6"/>
    <n v="0.08"/>
    <n v="44"/>
    <s v="reviewed"/>
    <s v="us"/>
    <s v="us"/>
  </r>
  <r>
    <s v="2021-10-10T01:48:54.750Z"/>
    <n v="30.418199999999999"/>
    <n v="94.839200000000005"/>
    <n v="10"/>
    <n v="4.7"/>
    <x v="0"/>
    <m/>
    <n v="90"/>
    <n v="5.5049999999999999"/>
    <n v="0.74"/>
    <s v="us"/>
    <s v="us6000ftez"/>
    <s v="2021-12-18T19:58:45.040Z"/>
    <s v="214 km NNE of Shi Yomi, India"/>
    <s v="earthquake"/>
    <n v="8.8000000000000007"/>
    <n v="1.8"/>
    <n v="0.10199999999999999"/>
    <n v="31"/>
    <s v="reviewed"/>
    <s v="us"/>
    <s v="us"/>
  </r>
  <r>
    <s v="2021-10-09T05:36:53.906Z"/>
    <n v="30.397200000000002"/>
    <n v="94.822100000000006"/>
    <n v="10"/>
    <n v="4.9000000000000004"/>
    <x v="0"/>
    <m/>
    <n v="111"/>
    <n v="5.48"/>
    <n v="0.49"/>
    <s v="us"/>
    <s v="us6000ft7k"/>
    <s v="2021-12-18T19:58:41.040Z"/>
    <s v="211 km NNE of Shi Yomi, India"/>
    <s v="earthquake"/>
    <n v="12.1"/>
    <n v="1.9"/>
    <n v="9.0999999999999998E-2"/>
    <n v="38"/>
    <s v="reviewed"/>
    <s v="us"/>
    <s v="us"/>
  </r>
  <r>
    <s v="2021-10-08T23:53:31.795Z"/>
    <n v="35.608800000000002"/>
    <n v="82.406599999999997"/>
    <n v="10"/>
    <n v="4.3"/>
    <x v="0"/>
    <m/>
    <n v="92"/>
    <n v="7.0910000000000002"/>
    <n v="0.56000000000000005"/>
    <s v="us"/>
    <s v="us6000ft5h"/>
    <s v="2021-12-18T19:58:40.040Z"/>
    <s v="277 km SE of Hotan, China"/>
    <s v="earthquake"/>
    <n v="8.4"/>
    <n v="1.9"/>
    <n v="0.125"/>
    <n v="18"/>
    <s v="reviewed"/>
    <s v="us"/>
    <s v="us"/>
  </r>
  <r>
    <s v="2021-10-08T10:04:53.362Z"/>
    <n v="4.4134000000000002"/>
    <n v="95.433000000000007"/>
    <n v="61.14"/>
    <n v="5.2"/>
    <x v="0"/>
    <m/>
    <n v="53"/>
    <n v="1.712"/>
    <n v="0.56999999999999995"/>
    <s v="us"/>
    <s v="us6000fsxi"/>
    <s v="2021-12-18T19:58:38.040Z"/>
    <s v="82 km WNW of Meulaboh, Indonesia"/>
    <s v="earthquake"/>
    <n v="7.4"/>
    <n v="5.7"/>
    <n v="4.7E-2"/>
    <n v="153"/>
    <s v="reviewed"/>
    <s v="us"/>
    <s v="us"/>
  </r>
  <r>
    <s v="2021-10-07T18:28:03.669Z"/>
    <n v="22.3124"/>
    <n v="94.767600000000002"/>
    <n v="110"/>
    <n v="5.5"/>
    <x v="1"/>
    <m/>
    <n v="23"/>
    <n v="1.129"/>
    <n v="0.81"/>
    <s v="us"/>
    <s v="us6000fsrg"/>
    <s v="2025-12-22T22:17:33.412Z"/>
    <s v="44 km WNW of Monywa, Myanmar"/>
    <s v="earthquake"/>
    <n v="6"/>
    <n v="1.8"/>
    <n v="5.6000000000000001E-2"/>
    <n v="31"/>
    <s v="reviewed"/>
    <s v="us"/>
    <s v="us"/>
  </r>
  <r>
    <s v="2021-10-07T00:00:57.061Z"/>
    <n v="30.0779"/>
    <n v="68.033900000000003"/>
    <n v="10"/>
    <n v="4.5999999999999996"/>
    <x v="0"/>
    <m/>
    <n v="100"/>
    <n v="4.5309999999999997"/>
    <n v="0.59"/>
    <s v="us"/>
    <s v="us6000fshe"/>
    <s v="2021-12-10T21:14:16.040Z"/>
    <s v="9 km ESE of Harnai, Pakistan"/>
    <s v="earthquake"/>
    <n v="8.8000000000000007"/>
    <n v="1.9"/>
    <n v="7.5999999999999998E-2"/>
    <n v="52"/>
    <s v="reviewed"/>
    <s v="us"/>
    <s v="us"/>
  </r>
  <r>
    <s v="2021-10-06T22:01:08.867Z"/>
    <n v="30.193300000000001"/>
    <n v="67.994799999999998"/>
    <n v="9"/>
    <n v="5.9"/>
    <x v="1"/>
    <m/>
    <n v="17"/>
    <n v="4.4240000000000004"/>
    <n v="0.52"/>
    <s v="us"/>
    <s v="us6000fsg9"/>
    <s v="2025-12-22T22:17:30.293Z"/>
    <s v="11 km NNE of Harnai, Pakistan"/>
    <s v="earthquake"/>
    <n v="8.4"/>
    <n v="1.7"/>
    <n v="9.8000000000000004E-2"/>
    <n v="10"/>
    <s v="reviewed"/>
    <s v="us"/>
    <s v="us"/>
  </r>
  <r>
    <s v="2021-10-06T04:55:34.672Z"/>
    <n v="4.8507999999999996"/>
    <n v="97.195700000000002"/>
    <n v="10"/>
    <n v="4.5"/>
    <x v="0"/>
    <m/>
    <n v="141"/>
    <n v="0.44900000000000001"/>
    <n v="0.64"/>
    <s v="us"/>
    <s v="us6000ftyl"/>
    <s v="2021-12-10T21:14:23.040Z"/>
    <s v="36 km S of Lhokseumawe, Indonesia"/>
    <s v="earthquake"/>
    <n v="6"/>
    <n v="1.9"/>
    <n v="0.192"/>
    <n v="8"/>
    <s v="reviewed"/>
    <s v="us"/>
    <s v="us"/>
  </r>
  <r>
    <s v="2021-10-05T23:27:58.849Z"/>
    <n v="30.367000000000001"/>
    <n v="94.804000000000002"/>
    <n v="31.38"/>
    <n v="4.4000000000000004"/>
    <x v="0"/>
    <m/>
    <n v="115"/>
    <n v="5.4459999999999997"/>
    <n v="0.91"/>
    <s v="us"/>
    <s v="us6000fs51"/>
    <s v="2021-12-10T21:14:12.040Z"/>
    <s v="207 km NNE of Shi Yomi, India"/>
    <s v="earthquake"/>
    <n v="9.6"/>
    <n v="4.7"/>
    <n v="0.10199999999999999"/>
    <n v="28"/>
    <s v="reviewed"/>
    <s v="us"/>
    <s v="us"/>
  </r>
  <r>
    <s v="2021-10-05T07:59:57.259Z"/>
    <n v="36.839199999999998"/>
    <n v="66.646900000000002"/>
    <n v="10"/>
    <n v="5.0999999999999996"/>
    <x v="1"/>
    <m/>
    <n v="38"/>
    <n v="3.01"/>
    <n v="1.06"/>
    <s v="us"/>
    <s v="us6000frum"/>
    <s v="2025-12-22T22:17:27.596Z"/>
    <s v="Central Afghanistan"/>
    <s v="earthquake"/>
    <n v="6.6"/>
    <n v="1.8"/>
    <n v="9.8000000000000004E-2"/>
    <n v="10"/>
    <s v="reviewed"/>
    <s v="us"/>
    <s v="us"/>
  </r>
  <r>
    <s v="2021-10-05T02:38:20.956Z"/>
    <n v="30.334900000000001"/>
    <n v="94.762500000000003"/>
    <n v="34.15"/>
    <n v="4.7"/>
    <x v="0"/>
    <m/>
    <n v="90"/>
    <n v="6.0949999999999998"/>
    <n v="0.52"/>
    <s v="us"/>
    <s v="us6000frs4"/>
    <s v="2021-12-10T21:14:10.040Z"/>
    <s v="203 km N of Shi Yomi, India"/>
    <s v="earthquake"/>
    <n v="8.3000000000000007"/>
    <n v="5.5"/>
    <n v="8.2000000000000003E-2"/>
    <n v="45"/>
    <s v="reviewed"/>
    <s v="us"/>
    <s v="us"/>
  </r>
  <r>
    <s v="2021-10-05T01:12:16.228Z"/>
    <n v="13.763400000000001"/>
    <n v="93.720600000000005"/>
    <n v="62.81"/>
    <n v="4.9000000000000004"/>
    <x v="0"/>
    <m/>
    <n v="74"/>
    <n v="5.2770000000000001"/>
    <n v="0.59"/>
    <s v="us"/>
    <s v="us6000frr8"/>
    <s v="2021-12-10T21:14:09.040Z"/>
    <s v="252 km NNE of Bamboo Flat, India"/>
    <s v="earthquake"/>
    <n v="11.5"/>
    <n v="7.2"/>
    <n v="0.14099999999999999"/>
    <n v="16"/>
    <s v="reviewed"/>
    <s v="us"/>
    <s v="us"/>
  </r>
  <r>
    <s v="2021-10-05T00:20:10.360Z"/>
    <n v="36.478999999999999"/>
    <n v="71.302499999999995"/>
    <n v="125.79"/>
    <n v="4.4000000000000004"/>
    <x v="0"/>
    <m/>
    <n v="44"/>
    <n v="0.86899999999999999"/>
    <n v="0.78"/>
    <s v="us"/>
    <s v="us6000frqw"/>
    <s v="2021-12-10T21:14:09.040Z"/>
    <s v="30 km SW of Ashk?sham, Afghanistan"/>
    <s v="earthquake"/>
    <n v="7.2"/>
    <n v="6.3"/>
    <n v="5.3999999999999999E-2"/>
    <n v="105"/>
    <s v="reviewed"/>
    <s v="us"/>
    <s v="us"/>
  </r>
  <r>
    <s v="2021-10-04T21:45:30.189Z"/>
    <n v="36.974699999999999"/>
    <n v="69.995999999999995"/>
    <n v="10"/>
    <n v="4.4000000000000004"/>
    <x v="0"/>
    <m/>
    <n v="60"/>
    <n v="0.48799999999999999"/>
    <n v="1.07"/>
    <s v="us"/>
    <s v="us6000frpx"/>
    <s v="2021-12-10T21:14:09.040Z"/>
    <s v="22 km SE of Rust?q, Afghanistan"/>
    <s v="earthquake"/>
    <n v="3.1"/>
    <n v="1.9"/>
    <n v="8.5999999999999993E-2"/>
    <n v="39"/>
    <s v="reviewed"/>
    <s v="us"/>
    <s v="us"/>
  </r>
  <r>
    <s v="2021-10-04T16:10:25.711Z"/>
    <n v="38.260399999999997"/>
    <n v="74.102800000000002"/>
    <n v="162.66999999999999"/>
    <n v="4.4000000000000004"/>
    <x v="0"/>
    <m/>
    <n v="49"/>
    <n v="2.169"/>
    <n v="0.42"/>
    <s v="us"/>
    <s v="us6000frl6"/>
    <s v="2021-12-10T21:14:08.040Z"/>
    <s v="15 km NE of Murghob, Tajikistan"/>
    <s v="earthquake"/>
    <n v="6.1"/>
    <n v="6.5"/>
    <n v="8.5000000000000006E-2"/>
    <n v="40"/>
    <s v="reviewed"/>
    <s v="us"/>
    <s v="us"/>
  </r>
  <r>
    <s v="2021-10-04T04:48:00.517Z"/>
    <n v="30.392900000000001"/>
    <n v="94.652900000000002"/>
    <n v="34.32"/>
    <n v="3.9"/>
    <x v="0"/>
    <m/>
    <n v="100"/>
    <n v="6.1470000000000002"/>
    <n v="0.49"/>
    <s v="us"/>
    <s v="us6000fsyz"/>
    <s v="2021-12-10T21:14:21.040Z"/>
    <s v="208 km N of Shi Yomi, India"/>
    <s v="earthquake"/>
    <n v="10.9"/>
    <n v="8.9"/>
    <n v="0.16300000000000001"/>
    <n v="11"/>
    <s v="reviewed"/>
    <s v="us"/>
    <s v="us"/>
  </r>
  <r>
    <s v="2021-10-04T03:24:23.509Z"/>
    <n v="30.3231"/>
    <n v="94.803799999999995"/>
    <n v="35.159999999999997"/>
    <n v="4.8"/>
    <x v="0"/>
    <m/>
    <n v="72"/>
    <n v="6.0860000000000003"/>
    <n v="0.78"/>
    <s v="us"/>
    <s v="us6000frfq"/>
    <s v="2025-12-22T22:17:24.157Z"/>
    <s v="203 km NNE of Shi Yomi, India"/>
    <s v="earthquake"/>
    <n v="7.8"/>
    <n v="7.3"/>
    <n v="6.3E-2"/>
    <n v="78"/>
    <s v="reviewed"/>
    <s v="us"/>
    <s v="us"/>
  </r>
  <r>
    <s v="2021-10-03T18:44:01.039Z"/>
    <n v="32.763199999999998"/>
    <n v="92.944199999999995"/>
    <n v="10"/>
    <n v="4.4000000000000004"/>
    <x v="0"/>
    <m/>
    <n v="52"/>
    <n v="7.14"/>
    <n v="1.18"/>
    <s v="us"/>
    <s v="us6000frcl"/>
    <s v="2021-12-10T21:14:05.040Z"/>
    <s v="165 km NNE of Nagqu, China"/>
    <s v="earthquake"/>
    <n v="8.8000000000000007"/>
    <n v="1.9"/>
    <n v="0.107"/>
    <n v="25"/>
    <s v="reviewed"/>
    <s v="us"/>
    <s v="us"/>
  </r>
  <r>
    <s v="2021-10-03T06:19:57.525Z"/>
    <n v="38.069200000000002"/>
    <n v="73.092100000000002"/>
    <n v="45.87"/>
    <n v="4.5999999999999996"/>
    <x v="0"/>
    <m/>
    <n v="96"/>
    <n v="1.7330000000000001"/>
    <n v="0.56999999999999995"/>
    <s v="us"/>
    <s v="us6000fr9d"/>
    <s v="2021-12-10T21:14:04.040Z"/>
    <s v="77 km W of Murghob, Tajikistan"/>
    <s v="earthquake"/>
    <n v="6.6"/>
    <n v="8.3000000000000007"/>
    <n v="8.2000000000000003E-2"/>
    <n v="44"/>
    <s v="reviewed"/>
    <s v="us"/>
    <s v="us"/>
  </r>
  <r>
    <s v="2021-10-02T22:01:42.717Z"/>
    <n v="24.9285"/>
    <n v="96.394900000000007"/>
    <n v="10"/>
    <n v="4.2"/>
    <x v="0"/>
    <m/>
    <n v="164"/>
    <n v="2.0289999999999999"/>
    <n v="0.31"/>
    <s v="us"/>
    <s v="us6000fr6v"/>
    <s v="2021-12-10T21:14:03.040Z"/>
    <s v="112 km WSW of Myitkyina, Myanmar"/>
    <s v="earthquake"/>
    <n v="6"/>
    <n v="2"/>
    <n v="0.19900000000000001"/>
    <n v="7"/>
    <s v="reviewed"/>
    <s v="us"/>
    <s v="us"/>
  </r>
  <r>
    <s v="2021-10-02T18:40:55.719Z"/>
    <n v="2.5259"/>
    <n v="95.686000000000007"/>
    <n v="10"/>
    <n v="4.4000000000000004"/>
    <x v="0"/>
    <m/>
    <n v="205"/>
    <n v="2.2440000000000002"/>
    <n v="0.84"/>
    <s v="us"/>
    <s v="us6000fr4v"/>
    <s v="2021-12-10T21:14:03.040Z"/>
    <s v="77 km W of Sinabang, Indonesia"/>
    <s v="earthquake"/>
    <n v="8.1999999999999993"/>
    <n v="1.9"/>
    <n v="9.8000000000000004E-2"/>
    <n v="32"/>
    <s v="reviewed"/>
    <s v="us"/>
    <s v="us"/>
  </r>
  <r>
    <s v="2021-10-02T05:36:42.142Z"/>
    <n v="30.3949"/>
    <n v="94.544700000000006"/>
    <n v="34.42"/>
    <n v="4.0999999999999996"/>
    <x v="0"/>
    <m/>
    <n v="135"/>
    <n v="5.3650000000000002"/>
    <n v="0.36"/>
    <s v="us"/>
    <s v="us6000fsm2"/>
    <s v="2021-12-10T21:14:18.040Z"/>
    <s v="207 km N of Shi Yomi, India"/>
    <s v="earthquake"/>
    <n v="15.2"/>
    <n v="8.8000000000000007"/>
    <n v="0.214"/>
    <n v="6"/>
    <s v="reviewed"/>
    <s v="us"/>
    <s v="us"/>
  </r>
  <r>
    <s v="2021-10-02T04:45:25.042Z"/>
    <n v="30.350999999999999"/>
    <n v="94.861800000000002"/>
    <n v="35.409999999999997"/>
    <n v="4.8"/>
    <x v="0"/>
    <m/>
    <n v="74"/>
    <n v="6.1180000000000003"/>
    <n v="0.74"/>
    <s v="us"/>
    <s v="us6000fqzr"/>
    <s v="2021-12-10T21:14:02.040Z"/>
    <s v="207 km NNE of Shi Yomi, India"/>
    <s v="earthquake"/>
    <n v="9.1999999999999993"/>
    <n v="7.5"/>
    <n v="9.6000000000000002E-2"/>
    <n v="37"/>
    <s v="reviewed"/>
    <s v="us"/>
    <s v="us"/>
  </r>
  <r>
    <s v="2021-10-01T13:02:01.112Z"/>
    <n v="30.346399999999999"/>
    <n v="94.798100000000005"/>
    <n v="30.01"/>
    <n v="4.5"/>
    <x v="0"/>
    <m/>
    <n v="98"/>
    <n v="5.4249999999999998"/>
    <n v="0.69"/>
    <s v="us"/>
    <s v="us6000fqqc"/>
    <s v="2021-12-10T21:14:01.040Z"/>
    <s v="205 km NNE of Shi Yomi, India"/>
    <s v="earthquake"/>
    <n v="11.7"/>
    <n v="6.6"/>
    <n v="9.9000000000000005E-2"/>
    <n v="30"/>
    <s v="reviewed"/>
    <s v="us"/>
    <s v="us"/>
  </r>
  <r>
    <s v="2021-10-01T07:09:27.899Z"/>
    <n v="27.693999999999999"/>
    <n v="86.111000000000004"/>
    <n v="10"/>
    <n v="4.5"/>
    <x v="0"/>
    <m/>
    <n v="115"/>
    <n v="0.67400000000000004"/>
    <n v="0.82"/>
    <s v="us"/>
    <s v="us6000fscx"/>
    <s v="2021-12-10T21:14:14.040Z"/>
    <s v="33 km SSE of Kod?ri??, Nepal"/>
    <s v="earthquake"/>
    <n v="6.2"/>
    <n v="1.4"/>
    <n v="0.20499999999999999"/>
    <n v="9"/>
    <s v="reviewed"/>
    <s v="us"/>
    <s v="us"/>
  </r>
  <r>
    <s v="2021-10-01T04:57:33.206Z"/>
    <n v="25.461400000000001"/>
    <n v="95.3035"/>
    <n v="102.96"/>
    <n v="4.4000000000000004"/>
    <x v="0"/>
    <m/>
    <n v="64"/>
    <n v="1.528"/>
    <n v="0.91"/>
    <s v="us"/>
    <s v="us6000fqnb"/>
    <s v="2021-12-10T21:14:01.040Z"/>
    <s v="83 km ESE of Phek, India"/>
    <s v="earthquake"/>
    <n v="6.9"/>
    <n v="7.1"/>
    <n v="0.20300000000000001"/>
    <n v="10"/>
    <s v="reviewed"/>
    <s v="us"/>
    <s v="us"/>
  </r>
  <r>
    <s v="2021-10-01T03:49:28.961Z"/>
    <n v="30.321400000000001"/>
    <n v="94.824700000000007"/>
    <n v="31.64"/>
    <n v="5"/>
    <x v="0"/>
    <m/>
    <n v="73"/>
    <n v="5.415"/>
    <n v="0.64"/>
    <s v="us"/>
    <s v="us6000fqn3"/>
    <s v="2025-12-22T22:17:18.325Z"/>
    <s v="203 km NNE of Shi Yomi, India"/>
    <s v="earthquake"/>
    <n v="7.9"/>
    <n v="2.5"/>
    <n v="6.9000000000000006E-2"/>
    <n v="70"/>
    <s v="reviewed"/>
    <s v="us"/>
    <s v="us"/>
  </r>
  <r>
    <s v="2021-09-30T18:54:25.978Z"/>
    <n v="1.2873000000000001"/>
    <n v="97.501499999999993"/>
    <n v="21.44"/>
    <n v="4.0999999999999996"/>
    <x v="0"/>
    <m/>
    <n v="163"/>
    <n v="1.9930000000000001"/>
    <n v="1.07"/>
    <s v="us"/>
    <s v="us6000fsa5"/>
    <s v="2021-12-04T14:29:03.040Z"/>
    <s v="115 km SSW of Singkil, Indonesia"/>
    <s v="earthquake"/>
    <n v="11.2"/>
    <n v="6.5"/>
    <n v="0.14499999999999999"/>
    <n v="13"/>
    <s v="reviewed"/>
    <s v="us"/>
    <s v="us"/>
  </r>
  <r>
    <s v="2021-09-30T17:13:03.590Z"/>
    <n v="37.389299999999999"/>
    <n v="71.479600000000005"/>
    <n v="101.29"/>
    <n v="4.2"/>
    <x v="0"/>
    <m/>
    <n v="71"/>
    <n v="0.76700000000000002"/>
    <n v="0.99"/>
    <s v="us"/>
    <s v="us6000fqiy"/>
    <s v="2021-12-04T14:28:38.040Z"/>
    <s v="12 km SSW of Khorugh, Tajikistan"/>
    <s v="earthquake"/>
    <n v="5.2"/>
    <n v="8"/>
    <n v="0.17499999999999999"/>
    <n v="9"/>
    <s v="reviewed"/>
    <s v="us"/>
    <s v="us"/>
  </r>
  <r>
    <s v="2021-09-30T13:05:36.409Z"/>
    <n v="11.7507"/>
    <n v="95.293499999999995"/>
    <n v="24.04"/>
    <n v="4.4000000000000004"/>
    <x v="0"/>
    <m/>
    <n v="186"/>
    <n v="4.4580000000000002"/>
    <n v="0.66"/>
    <s v="us"/>
    <s v="us6000fqf0"/>
    <s v="2021-12-04T14:28:22.040Z"/>
    <s v="277 km E of Port Blair, India"/>
    <s v="earthquake"/>
    <n v="8"/>
    <n v="6.2"/>
    <n v="0.13900000000000001"/>
    <n v="18"/>
    <s v="reviewed"/>
    <s v="us"/>
    <s v="us"/>
  </r>
  <r>
    <s v="2021-09-30T13:04:13.421Z"/>
    <n v="36.6494"/>
    <n v="71.077100000000002"/>
    <n v="213.77"/>
    <n v="4.8"/>
    <x v="0"/>
    <m/>
    <n v="32"/>
    <n v="0.622"/>
    <n v="0.71"/>
    <s v="us"/>
    <s v="us6000fqez"/>
    <s v="2021-12-04T14:28:22.040Z"/>
    <s v="32 km SE of Jurm, Afghanistan"/>
    <s v="earthquake"/>
    <n v="6.4"/>
    <n v="4.7"/>
    <n v="0.04"/>
    <n v="196"/>
    <s v="reviewed"/>
    <s v="us"/>
    <s v="us"/>
  </r>
  <r>
    <s v="2021-09-30T10:36:37.162Z"/>
    <n v="36.385599999999997"/>
    <n v="71.2316"/>
    <n v="130.59"/>
    <n v="4.5"/>
    <x v="0"/>
    <m/>
    <n v="41"/>
    <n v="0.90600000000000003"/>
    <n v="1.03"/>
    <s v="us"/>
    <s v="us6000fqej"/>
    <s v="2021-12-04T14:28:19.040Z"/>
    <s v="42 km SW of Ashk?sham, Afghanistan"/>
    <s v="earthquake"/>
    <n v="5.0999999999999996"/>
    <n v="6.3"/>
    <n v="0.108"/>
    <n v="25"/>
    <s v="reviewed"/>
    <s v="us"/>
    <s v="us"/>
  </r>
  <r>
    <s v="2021-09-29T03:33:58.103Z"/>
    <n v="33.764400000000002"/>
    <n v="89.529600000000002"/>
    <n v="11.02"/>
    <n v="4.2"/>
    <x v="0"/>
    <m/>
    <n v="73"/>
    <n v="6.24"/>
    <n v="0.28999999999999998"/>
    <s v="us"/>
    <s v="us6000fpzw"/>
    <s v="2021-12-04T14:27:53.040Z"/>
    <s v="western Xizang"/>
    <s v="earthquake"/>
    <n v="9.6"/>
    <n v="2.6"/>
    <n v="0.14099999999999999"/>
    <n v="14"/>
    <s v="reviewed"/>
    <s v="us"/>
    <s v="us"/>
  </r>
  <r>
    <s v="2021-09-28T15:11:47.221Z"/>
    <n v="30.479800000000001"/>
    <n v="69.927899999999994"/>
    <n v="10"/>
    <n v="4.3"/>
    <x v="0"/>
    <m/>
    <n v="91"/>
    <n v="4.117"/>
    <n v="0.52"/>
    <s v="us"/>
    <s v="us7000ff89"/>
    <s v="2021-12-04T14:30:09.040Z"/>
    <s v="73 km WSW of Taunsa, Pakistan"/>
    <s v="earthquake"/>
    <n v="5.4"/>
    <n v="1.9"/>
    <n v="0.188"/>
    <n v="10"/>
    <s v="reviewed"/>
    <s v="us"/>
    <s v="us"/>
  </r>
  <r>
    <s v="2021-09-28T06:53:24.690Z"/>
    <n v="1.8117000000000001"/>
    <n v="99.0261"/>
    <n v="10"/>
    <n v="4.3"/>
    <x v="0"/>
    <m/>
    <n v="110"/>
    <n v="0.88200000000000001"/>
    <n v="0.76"/>
    <s v="us"/>
    <s v="us7000ff45"/>
    <s v="2021-12-04T14:30:06.040Z"/>
    <s v="28 km ENE of Sibolga, Indonesia"/>
    <s v="earthquake"/>
    <n v="4.9000000000000004"/>
    <n v="1.8"/>
    <n v="0.11899999999999999"/>
    <n v="20"/>
    <s v="reviewed"/>
    <s v="us"/>
    <s v="us"/>
  </r>
  <r>
    <s v="2021-09-27T05:40:36.822Z"/>
    <n v="38.037199999999999"/>
    <n v="73.225899999999996"/>
    <n v="10"/>
    <n v="5.0999999999999996"/>
    <x v="1"/>
    <m/>
    <n v="48"/>
    <n v="1.821"/>
    <n v="0.42"/>
    <s v="us"/>
    <s v="us7000fes1"/>
    <s v="2025-12-22T22:17:06.152Z"/>
    <s v="66 km WSW of Murghob, Tajikistan"/>
    <s v="earthquake"/>
    <n v="5.7"/>
    <n v="1.8"/>
    <n v="0.08"/>
    <n v="15"/>
    <s v="reviewed"/>
    <s v="us"/>
    <s v="us"/>
  </r>
  <r>
    <s v="2021-09-27T04:41:28.232Z"/>
    <n v="36.658200000000001"/>
    <n v="71.118600000000001"/>
    <n v="209.77"/>
    <n v="4.3"/>
    <x v="0"/>
    <m/>
    <n v="72"/>
    <n v="0.63700000000000001"/>
    <n v="0.93"/>
    <s v="us"/>
    <s v="us7000ferq"/>
    <s v="2021-12-04T14:29:51.040Z"/>
    <s v="34 km SE of Jurm, Afghanistan"/>
    <s v="earthquake"/>
    <n v="8.1"/>
    <n v="5.4"/>
    <n v="9.1999999999999998E-2"/>
    <n v="33"/>
    <s v="reviewed"/>
    <s v="us"/>
    <s v="us"/>
  </r>
  <r>
    <s v="2021-09-26T11:26:40.035Z"/>
    <n v="23.285799999999998"/>
    <n v="93.837500000000006"/>
    <n v="10"/>
    <n v="4.2"/>
    <x v="0"/>
    <m/>
    <n v="96"/>
    <n v="0.67700000000000005"/>
    <n v="0.83"/>
    <s v="us"/>
    <s v="us7000fel5"/>
    <s v="2021-12-04T14:29:44.040Z"/>
    <s v="44 km NNE of Falam, Myanmar"/>
    <s v="earthquake"/>
    <n v="3.6"/>
    <n v="1.9"/>
    <n v="0.152"/>
    <n v="12"/>
    <s v="reviewed"/>
    <s v="us"/>
    <s v="us"/>
  </r>
  <r>
    <s v="2021-09-26T06:28:43.349Z"/>
    <n v="23.406400000000001"/>
    <n v="93.498199999999997"/>
    <n v="9.31"/>
    <n v="4.2"/>
    <x v="0"/>
    <m/>
    <n v="130"/>
    <n v="0.76600000000000001"/>
    <n v="0.28000000000000003"/>
    <s v="us"/>
    <s v="us6000fqhg"/>
    <s v="2021-12-04T14:28:33.040Z"/>
    <s v="37 km E of Khawhai, India"/>
    <s v="earthquake"/>
    <n v="4.5999999999999996"/>
    <n v="5.9"/>
    <n v="0.2"/>
    <n v="7"/>
    <s v="reviewed"/>
    <s v="us"/>
    <s v="us"/>
  </r>
  <r>
    <s v="2021-09-25T09:24:34.850Z"/>
    <n v="30.261500000000002"/>
    <n v="94.813599999999994"/>
    <n v="34.18"/>
    <n v="4.4000000000000004"/>
    <x v="0"/>
    <m/>
    <n v="76"/>
    <n v="5.3579999999999997"/>
    <n v="0.53"/>
    <s v="us"/>
    <s v="us6000fqga"/>
    <s v="2021-12-04T14:28:27.040Z"/>
    <s v="196 km NNE of Shi Yomi, India"/>
    <s v="earthquake"/>
    <n v="10.8"/>
    <n v="6.2"/>
    <n v="9.6000000000000002E-2"/>
    <n v="31"/>
    <s v="reviewed"/>
    <s v="us"/>
    <s v="us"/>
  </r>
  <r>
    <s v="2021-09-25T04:41:07.930Z"/>
    <n v="30.355699999999999"/>
    <n v="94.774699999999996"/>
    <n v="31.65"/>
    <n v="5"/>
    <x v="0"/>
    <m/>
    <n v="81"/>
    <n v="5.4240000000000004"/>
    <n v="0.83"/>
    <s v="us"/>
    <s v="us7000feaa"/>
    <s v="2025-12-22T22:17:00.442Z"/>
    <s v="206 km N of Shi Yomi, India"/>
    <s v="earthquake"/>
    <n v="8.1999999999999993"/>
    <n v="3.3"/>
    <n v="5.1999999999999998E-2"/>
    <n v="123"/>
    <s v="reviewed"/>
    <s v="us"/>
    <s v="us"/>
  </r>
  <r>
    <s v="2021-09-24T15:04:15.273Z"/>
    <n v="8.6250999999999998"/>
    <n v="94.183400000000006"/>
    <n v="10"/>
    <n v="5.4"/>
    <x v="1"/>
    <m/>
    <n v="37"/>
    <n v="4.3479999999999999"/>
    <n v="1.17"/>
    <s v="us"/>
    <s v="us7000fe2z"/>
    <s v="2025-12-22T22:16:59.344Z"/>
    <s v="Nicobar Islands, India region"/>
    <s v="earthquake"/>
    <n v="8.1"/>
    <n v="1.8"/>
    <n v="5.3999999999999999E-2"/>
    <n v="33"/>
    <s v="reviewed"/>
    <s v="us"/>
    <s v="us"/>
  </r>
  <r>
    <s v="2021-09-23T19:48:30.229Z"/>
    <n v="5.5906000000000002"/>
    <n v="78.942999999999998"/>
    <n v="10"/>
    <n v="4.5"/>
    <x v="0"/>
    <m/>
    <n v="155"/>
    <n v="2.4180000000000001"/>
    <n v="0.89"/>
    <s v="us"/>
    <s v="us7000ff7l"/>
    <s v="2021-12-07T10:01:59.852Z"/>
    <s v="Laccadive Sea"/>
    <s v="earthquake"/>
    <n v="11.2"/>
    <n v="1.9"/>
    <n v="0.17199999999999999"/>
    <n v="10"/>
    <s v="reviewed"/>
    <s v="us"/>
    <s v="us"/>
  </r>
  <r>
    <s v="2021-09-22T17:30:10.876Z"/>
    <n v="2.8492999999999999"/>
    <n v="95.483500000000006"/>
    <n v="10"/>
    <n v="4.5"/>
    <x v="0"/>
    <m/>
    <n v="160"/>
    <n v="2.593"/>
    <n v="0.81"/>
    <s v="us"/>
    <s v="us7000fdk9"/>
    <s v="2021-12-03T15:01:49.040Z"/>
    <s v="107 km WNW of Sinabang, Indonesia"/>
    <s v="earthquake"/>
    <n v="8.5"/>
    <n v="1.8"/>
    <n v="9.9000000000000005E-2"/>
    <n v="30"/>
    <s v="reviewed"/>
    <s v="us"/>
    <s v="us"/>
  </r>
  <r>
    <s v="2021-09-22T12:59:56.921Z"/>
    <n v="28.368500000000001"/>
    <n v="103.69289999999999"/>
    <n v="10"/>
    <n v="4.4000000000000004"/>
    <x v="0"/>
    <m/>
    <n v="94"/>
    <n v="5.41"/>
    <n v="0.27"/>
    <s v="us"/>
    <s v="us7000fevu"/>
    <s v="2021-12-03T15:02:05.040Z"/>
    <s v="100 km W of Xunchang, China"/>
    <s v="earthquake"/>
    <n v="10.8"/>
    <n v="1.9"/>
    <n v="0.14299999999999999"/>
    <n v="14"/>
    <s v="reviewed"/>
    <s v="us"/>
    <s v="us"/>
  </r>
  <r>
    <s v="2021-09-21T18:14:55.220Z"/>
    <n v="9.7591999999999999"/>
    <n v="93.6952"/>
    <n v="32.78"/>
    <n v="4.7"/>
    <x v="0"/>
    <m/>
    <n v="45"/>
    <n v="5.5359999999999996"/>
    <n v="0.85"/>
    <s v="us"/>
    <s v="us7000fd7f"/>
    <s v="2021-12-03T15:01:43.040Z"/>
    <s v="235 km SSE of Port Blair, India"/>
    <s v="earthquake"/>
    <n v="8"/>
    <n v="4.9000000000000004"/>
    <n v="8.4000000000000005E-2"/>
    <n v="48"/>
    <s v="reviewed"/>
    <s v="us"/>
    <s v="us"/>
  </r>
  <r>
    <s v="2021-09-19T19:24:04.697Z"/>
    <n v="25.2256"/>
    <n v="94.880300000000005"/>
    <n v="80.05"/>
    <n v="5"/>
    <x v="0"/>
    <m/>
    <n v="48"/>
    <n v="1.123"/>
    <n v="0.68"/>
    <s v="us"/>
    <s v="us7000fcq5"/>
    <s v="2021-12-03T15:01:34.040Z"/>
    <s v="62 km SE of Phek, India"/>
    <s v="earthquake"/>
    <n v="7.8"/>
    <n v="6.6"/>
    <n v="4.1000000000000002E-2"/>
    <n v="185"/>
    <s v="reviewed"/>
    <s v="us"/>
    <s v="us"/>
  </r>
  <r>
    <s v="2021-09-19T09:36:30.254Z"/>
    <n v="28.735299999999999"/>
    <n v="96.422300000000007"/>
    <n v="10"/>
    <n v="4.7"/>
    <x v="0"/>
    <m/>
    <n v="72"/>
    <n v="4.8730000000000002"/>
    <n v="0.5"/>
    <s v="us"/>
    <s v="us7000fcme"/>
    <s v="2021-12-03T15:01:32.040Z"/>
    <s v="74 km N of Hayuliang, India"/>
    <s v="earthquake"/>
    <n v="7.5"/>
    <n v="1.9"/>
    <n v="5.6000000000000001E-2"/>
    <n v="95"/>
    <s v="reviewed"/>
    <s v="us"/>
    <s v="us"/>
  </r>
  <r>
    <s v="2021-09-17T22:22:53.202Z"/>
    <n v="38.546100000000003"/>
    <n v="73.4392"/>
    <n v="110.16"/>
    <n v="4.2"/>
    <x v="0"/>
    <m/>
    <n v="78"/>
    <n v="1.58"/>
    <n v="0.87"/>
    <s v="us"/>
    <s v="us7000fc9h"/>
    <s v="2021-12-03T15:01:26.040Z"/>
    <s v="62 km NW of Murghob, Tajikistan"/>
    <s v="earthquake"/>
    <n v="6.4"/>
    <n v="4.5"/>
    <n v="0.30399999999999999"/>
    <n v="3"/>
    <s v="reviewed"/>
    <s v="us"/>
    <s v="us"/>
  </r>
  <r>
    <s v="2021-09-17T22:06:44.254Z"/>
    <n v="38.497199999999999"/>
    <n v="73.451499999999996"/>
    <n v="110.86"/>
    <n v="4.9000000000000004"/>
    <x v="0"/>
    <m/>
    <n v="57"/>
    <n v="1.617"/>
    <n v="0.59"/>
    <s v="us"/>
    <s v="us7000fc98"/>
    <s v="2021-12-03T15:01:26.040Z"/>
    <s v="57 km NW of Murghob, Tajikistan"/>
    <s v="earthquake"/>
    <n v="3.6"/>
    <n v="7.3"/>
    <n v="4.1000000000000002E-2"/>
    <n v="188"/>
    <s v="reviewed"/>
    <s v="us"/>
    <s v="us"/>
  </r>
  <r>
    <s v="2021-09-17T19:12:03.060Z"/>
    <n v="30.1325"/>
    <n v="69.281999999999996"/>
    <n v="30.71"/>
    <n v="4.7"/>
    <x v="0"/>
    <m/>
    <n v="88"/>
    <n v="4.4000000000000004"/>
    <n v="0.53"/>
    <s v="us"/>
    <s v="us7000fc7z"/>
    <s v="2025-12-22T22:14:50.189Z"/>
    <s v="26 km N of Kohlu, Pakistan"/>
    <s v="earthquake"/>
    <n v="7.9"/>
    <n v="3.8"/>
    <n v="4.8000000000000001E-2"/>
    <n v="135"/>
    <s v="reviewed"/>
    <s v="us"/>
    <s v="us"/>
  </r>
  <r>
    <s v="2021-09-16T04:49:42.856Z"/>
    <n v="23.657699999999998"/>
    <n v="94.536100000000005"/>
    <n v="93.27"/>
    <n v="4.4000000000000004"/>
    <x v="0"/>
    <m/>
    <n v="74"/>
    <n v="0.60799999999999998"/>
    <n v="0.59"/>
    <s v="us"/>
    <s v="us7000fbps"/>
    <s v="2021-11-23T15:12:57.040Z"/>
    <s v="13 km E of Mawlaik, Myanmar"/>
    <s v="earthquake"/>
    <n v="6.3"/>
    <n v="5.5"/>
    <n v="0.189"/>
    <n v="8"/>
    <s v="reviewed"/>
    <s v="us"/>
    <s v="us"/>
  </r>
  <r>
    <s v="2021-09-15T13:29:41.879Z"/>
    <n v="23.459900000000001"/>
    <n v="93.404200000000003"/>
    <n v="10"/>
    <n v="4.5999999999999996"/>
    <x v="0"/>
    <m/>
    <n v="68"/>
    <n v="0.83299999999999996"/>
    <n v="0.38"/>
    <s v="us"/>
    <s v="us7000fbf3"/>
    <s v="2021-11-23T15:12:33.040Z"/>
    <s v="29 km ENE of Khawhai, India"/>
    <s v="earthquake"/>
    <n v="4.7"/>
    <n v="1.6"/>
    <n v="7.8E-2"/>
    <n v="50"/>
    <s v="reviewed"/>
    <s v="us"/>
    <s v="us"/>
  </r>
  <r>
    <s v="2021-09-15T00:41:12.624Z"/>
    <n v="36.294899999999998"/>
    <n v="70.605900000000005"/>
    <n v="120.76"/>
    <n v="4.3"/>
    <x v="0"/>
    <m/>
    <n v="58"/>
    <n v="0.82899999999999996"/>
    <n v="0.92"/>
    <s v="us"/>
    <s v="us7000fb7y"/>
    <s v="2021-11-23T15:12:11.040Z"/>
    <s v="66 km SSW of Jurm, Afghanistan"/>
    <s v="earthquake"/>
    <n v="6.8"/>
    <n v="5.2"/>
    <n v="9.6000000000000002E-2"/>
    <n v="31"/>
    <s v="reviewed"/>
    <s v="us"/>
    <s v="us"/>
  </r>
  <r>
    <s v="2021-09-14T20:13:55.488Z"/>
    <n v="2.9308999999999998"/>
    <n v="95.389700000000005"/>
    <n v="22"/>
    <n v="5.3"/>
    <x v="1"/>
    <m/>
    <n v="24"/>
    <n v="2.7170000000000001"/>
    <n v="0.73"/>
    <s v="us"/>
    <s v="us7000fb5s"/>
    <s v="2025-12-22T22:16:05.914Z"/>
    <s v="120 km WNW of Sinabang, Indonesia"/>
    <s v="earthquake"/>
    <n v="6.6"/>
    <n v="1.7"/>
    <n v="0.08"/>
    <n v="15"/>
    <s v="reviewed"/>
    <s v="us"/>
    <s v="us"/>
  </r>
  <r>
    <s v="2021-09-14T18:47:12.873Z"/>
    <n v="10.450699999999999"/>
    <n v="93.280600000000007"/>
    <n v="87.8"/>
    <n v="4.4000000000000004"/>
    <x v="0"/>
    <m/>
    <n v="91"/>
    <n v="1.3080000000000001"/>
    <n v="0.57999999999999996"/>
    <s v="us"/>
    <s v="us7000fb56"/>
    <s v="2021-11-23T15:12:02.040Z"/>
    <s v="146 km SSE of Port Blair, India"/>
    <s v="earthquake"/>
    <n v="8.3000000000000007"/>
    <n v="6.8"/>
    <n v="8.5999999999999993E-2"/>
    <n v="44"/>
    <s v="reviewed"/>
    <s v="us"/>
    <s v="us"/>
  </r>
  <r>
    <s v="2021-09-14T10:40:08.838Z"/>
    <n v="33.290199999999999"/>
    <n v="72.184600000000003"/>
    <n v="32.06"/>
    <n v="4.7"/>
    <x v="0"/>
    <m/>
    <n v="113"/>
    <n v="0.97399999999999998"/>
    <n v="0.52"/>
    <s v="us"/>
    <s v="us7000fb0c"/>
    <s v="2021-11-23T15:11:53.040Z"/>
    <s v="9 km NW of Pindi Gheb, Pakistan"/>
    <s v="earthquake"/>
    <n v="7.3"/>
    <n v="5.9"/>
    <n v="5.8000000000000003E-2"/>
    <n v="92"/>
    <s v="reviewed"/>
    <s v="us"/>
    <s v="us"/>
  </r>
  <r>
    <s v="2021-09-14T10:40:07.639Z"/>
    <n v="23.5962"/>
    <n v="94.840500000000006"/>
    <n v="108.35"/>
    <n v="4.3"/>
    <x v="0"/>
    <m/>
    <n v="92"/>
    <n v="0.80100000000000005"/>
    <n v="0.16"/>
    <s v="us"/>
    <s v="us7000fcx3"/>
    <s v="2021-11-23T15:11:53.040Z"/>
    <s v="44 km E of Mawlaik, Myanmar"/>
    <s v="earthquake"/>
    <n v="8.5"/>
    <n v="7"/>
    <n v="0.23799999999999999"/>
    <n v="6"/>
    <s v="reviewed"/>
    <s v="us"/>
    <s v="us"/>
  </r>
  <r>
    <s v="2021-09-13T16:30:44.158Z"/>
    <n v="12.8565"/>
    <n v="95.721999999999994"/>
    <n v="10"/>
    <n v="4.5"/>
    <x v="0"/>
    <m/>
    <n v="91"/>
    <n v="3.1459999999999999"/>
    <n v="0.43"/>
    <s v="us"/>
    <s v="us7000fc4u"/>
    <s v="2021-11-23T15:11:30.040Z"/>
    <s v="299 km WSW of Dawei, Myanmar"/>
    <s v="earthquake"/>
    <n v="6.4"/>
    <n v="1.9"/>
    <n v="0.18099999999999999"/>
    <n v="11"/>
    <s v="reviewed"/>
    <s v="us"/>
    <s v="us"/>
  </r>
  <r>
    <s v="2021-09-13T15:59:34.190Z"/>
    <n v="37.286799999999999"/>
    <n v="71.503900000000002"/>
    <n v="104.53"/>
    <n v="4.3"/>
    <x v="0"/>
    <m/>
    <n v="63"/>
    <n v="0.75800000000000001"/>
    <n v="0.33"/>
    <s v="us"/>
    <s v="us7000fasb"/>
    <s v="2021-11-23T15:11:28.040Z"/>
    <s v="22 km S of Khorugh, Tajikistan"/>
    <s v="earthquake"/>
    <n v="7.1"/>
    <n v="7.5"/>
    <n v="0.14799999999999999"/>
    <n v="15"/>
    <s v="reviewed"/>
    <s v="us"/>
    <s v="us"/>
  </r>
  <r>
    <s v="2021-09-13T03:46:47.551Z"/>
    <n v="33.740900000000003"/>
    <n v="76.423299999999998"/>
    <n v="10"/>
    <n v="4.3"/>
    <x v="0"/>
    <m/>
    <n v="141"/>
    <n v="2.6309999999999998"/>
    <n v="0.99"/>
    <s v="us"/>
    <s v="us7000fanp"/>
    <s v="2021-11-23T15:11:04.040Z"/>
    <s v="52 km NW of Padam, India"/>
    <s v="earthquake"/>
    <n v="7.2"/>
    <n v="1.8"/>
    <n v="0.11700000000000001"/>
    <n v="21"/>
    <s v="reviewed"/>
    <s v="us"/>
    <s v="us"/>
  </r>
  <r>
    <s v="2021-09-12T14:56:15.922Z"/>
    <n v="27.4834"/>
    <n v="85.997799999999998"/>
    <n v="10"/>
    <n v="4.4000000000000004"/>
    <x v="0"/>
    <m/>
    <n v="154"/>
    <n v="8.1489999999999991"/>
    <n v="0.52"/>
    <s v="us"/>
    <s v="us7000fc3k"/>
    <s v="2021-11-23T15:10:43.040Z"/>
    <s v="47 km ESE of Dhulikhel, Nepal"/>
    <s v="earthquake"/>
    <n v="8.5"/>
    <n v="1.9"/>
    <n v="0.219"/>
    <n v="7"/>
    <s v="reviewed"/>
    <s v="us"/>
    <s v="us"/>
  </r>
  <r>
    <s v="2021-09-12T06:10:00.932Z"/>
    <n v="36.213500000000003"/>
    <n v="70.499200000000002"/>
    <n v="87.36"/>
    <n v="4.4000000000000004"/>
    <x v="0"/>
    <m/>
    <n v="78"/>
    <n v="0.91200000000000003"/>
    <n v="0.79"/>
    <s v="us"/>
    <s v="us7000fagu"/>
    <s v="2021-11-23T15:10:25.040Z"/>
    <s v="70 km SE of Farkh?r, Afghanistan"/>
    <s v="earthquake"/>
    <n v="6.3"/>
    <n v="7.1"/>
    <n v="0.12"/>
    <n v="20"/>
    <s v="reviewed"/>
    <s v="us"/>
    <s v="us"/>
  </r>
  <r>
    <s v="2021-09-11T03:20:17.235Z"/>
    <n v="14.1061"/>
    <n v="92.989599999999996"/>
    <n v="10"/>
    <n v="5.2"/>
    <x v="0"/>
    <m/>
    <n v="31"/>
    <n v="2.4470000000000001"/>
    <n v="0.9"/>
    <s v="us"/>
    <s v="us7000fa7j"/>
    <s v="2021-11-23T15:09:34.040Z"/>
    <s v="267 km N of Bamboo Flat, India"/>
    <s v="earthquake"/>
    <n v="4.8"/>
    <n v="1.7"/>
    <n v="4.5999999999999999E-2"/>
    <n v="162"/>
    <s v="reviewed"/>
    <s v="us"/>
    <s v="us"/>
  </r>
  <r>
    <s v="2021-09-11T01:34:06.106Z"/>
    <n v="37.564900000000002"/>
    <n v="72.286199999999994"/>
    <n v="188.37"/>
    <n v="4"/>
    <x v="0"/>
    <m/>
    <n v="114"/>
    <n v="1.431"/>
    <n v="0.68"/>
    <s v="us"/>
    <s v="us7000fa75"/>
    <s v="2021-11-23T15:09:32.040Z"/>
    <s v="65 km E of Khorugh, Tajikistan"/>
    <s v="earthquake"/>
    <n v="8.5"/>
    <n v="9.1999999999999993"/>
    <n v="0.23100000000000001"/>
    <n v="6"/>
    <s v="reviewed"/>
    <s v="us"/>
    <s v="us"/>
  </r>
  <r>
    <s v="2021-09-11T00:28:30.709Z"/>
    <n v="30.479099999999999"/>
    <n v="79.281999999999996"/>
    <n v="10"/>
    <n v="4.7"/>
    <x v="0"/>
    <m/>
    <n v="81"/>
    <n v="6.0030000000000001"/>
    <n v="0.49"/>
    <s v="us"/>
    <s v="us7000fa6y"/>
    <s v="2021-11-23T15:09:30.040Z"/>
    <s v="15 km WNW of P?palkoti, India"/>
    <s v="earthquake"/>
    <n v="9.1"/>
    <n v="1.9"/>
    <n v="5.7000000000000002E-2"/>
    <n v="95"/>
    <s v="reviewed"/>
    <s v="us"/>
    <s v="us"/>
  </r>
  <r>
    <s v="2021-09-10T05:22:40.994Z"/>
    <n v="36.5486"/>
    <n v="70.86"/>
    <n v="194.2"/>
    <n v="4.4000000000000004"/>
    <x v="0"/>
    <m/>
    <n v="73"/>
    <n v="0.61899999999999999"/>
    <n v="0.79"/>
    <s v="us"/>
    <s v="us7000f9wy"/>
    <s v="2021-11-23T15:08:46.040Z"/>
    <s v="Hindu Kush region, Afghanistan"/>
    <s v="earthquake"/>
    <n v="5.6"/>
    <n v="5.8"/>
    <n v="0.114"/>
    <n v="22"/>
    <s v="reviewed"/>
    <s v="us"/>
    <s v="us"/>
  </r>
  <r>
    <s v="2021-09-09T23:48:23.618Z"/>
    <n v="36.819299999999998"/>
    <n v="78.733199999999997"/>
    <n v="10"/>
    <n v="5"/>
    <x v="0"/>
    <m/>
    <n v="100"/>
    <n v="6.5259999999999998"/>
    <n v="0.82"/>
    <s v="us"/>
    <s v="us7000f9v9"/>
    <s v="2021-11-17T17:42:49.040Z"/>
    <s v="51 km S of Zangguy, China"/>
    <s v="earthquake"/>
    <n v="14.5"/>
    <n v="1.9"/>
    <n v="0.111"/>
    <n v="26"/>
    <s v="reviewed"/>
    <s v="us"/>
    <s v="us"/>
  </r>
  <r>
    <s v="2021-09-09T23:43:15.564Z"/>
    <n v="36.681399999999996"/>
    <n v="71.093100000000007"/>
    <n v="214.33"/>
    <n v="4.5"/>
    <x v="0"/>
    <m/>
    <n v="70"/>
    <n v="0.60599999999999998"/>
    <n v="0.7"/>
    <s v="us"/>
    <s v="us7000f9v7"/>
    <s v="2021-11-17T17:42:47.040Z"/>
    <s v="30 km SE of Jurm, Afghanistan"/>
    <s v="earthquake"/>
    <n v="6.9"/>
    <n v="3.4"/>
    <n v="6.4000000000000001E-2"/>
    <n v="72"/>
    <s v="reviewed"/>
    <s v="us"/>
    <s v="us"/>
  </r>
  <r>
    <s v="2021-09-09T13:27:04.336Z"/>
    <n v="31.973199999999999"/>
    <n v="72.256699999999995"/>
    <n v="10"/>
    <n v="3.4"/>
    <x v="0"/>
    <m/>
    <n v="285"/>
    <n v="1.877"/>
    <n v="0.75"/>
    <s v="us"/>
    <s v="us7000f9u0"/>
    <s v="2021-11-17T17:42:01.040Z"/>
    <s v="7 km W of Sahiwal, Pakistan"/>
    <s v="earthquake"/>
    <n v="10.6"/>
    <n v="2"/>
    <n v="0.49"/>
    <n v="1"/>
    <s v="reviewed"/>
    <s v="us"/>
    <s v="us"/>
  </r>
  <r>
    <s v="2021-09-09T03:52:36.295Z"/>
    <n v="10.3157"/>
    <n v="93.728999999999999"/>
    <n v="10"/>
    <n v="4.5"/>
    <x v="0"/>
    <m/>
    <n v="105"/>
    <n v="6.04"/>
    <n v="0.63"/>
    <s v="us"/>
    <s v="us7000fbhx"/>
    <s v="2021-11-17T17:30:14.040Z"/>
    <s v="183 km SE of Port Blair, India"/>
    <s v="earthquake"/>
    <n v="8.9"/>
    <n v="1.9"/>
    <n v="0.128"/>
    <n v="18"/>
    <s v="reviewed"/>
    <s v="us"/>
    <s v="us"/>
  </r>
  <r>
    <s v="2021-09-09T03:44:28.824Z"/>
    <n v="10.263"/>
    <n v="93.727999999999994"/>
    <n v="10"/>
    <n v="4.8"/>
    <x v="0"/>
    <m/>
    <n v="68"/>
    <n v="6.0270000000000001"/>
    <n v="0.72"/>
    <s v="us"/>
    <s v="us7000fbia"/>
    <s v="2021-11-17T17:30:11.040Z"/>
    <s v="188 km SE of Port Blair, India"/>
    <s v="earthquake"/>
    <n v="8.1"/>
    <n v="1.9"/>
    <n v="0.14799999999999999"/>
    <n v="14"/>
    <s v="reviewed"/>
    <s v="us"/>
    <s v="us"/>
  </r>
  <r>
    <s v="2021-09-09T03:02:19.261Z"/>
    <n v="10.1311"/>
    <n v="93.801500000000004"/>
    <n v="10"/>
    <n v="4.7"/>
    <x v="0"/>
    <m/>
    <n v="113"/>
    <n v="6.32"/>
    <n v="0.76"/>
    <s v="us"/>
    <s v="us7000f9ji"/>
    <s v="2021-11-17T17:30:00.040Z"/>
    <s v="205 km SE of Port Blair, India"/>
    <s v="earthquake"/>
    <n v="12.7"/>
    <n v="1.9"/>
    <n v="0.108"/>
    <n v="26"/>
    <s v="reviewed"/>
    <s v="us"/>
    <s v="us"/>
  </r>
  <r>
    <s v="2021-09-09T00:12:19.133Z"/>
    <n v="4.3752000000000004"/>
    <n v="96.906700000000001"/>
    <n v="155.71"/>
    <n v="4.0999999999999996"/>
    <x v="0"/>
    <m/>
    <n v="140"/>
    <n v="0.84899999999999998"/>
    <n v="0.68"/>
    <s v="us"/>
    <s v="us7000fbhk"/>
    <s v="2021-11-17T17:29:37.040Z"/>
    <s v="90 km ENE of Meulaboh, Indonesia"/>
    <s v="earthquake"/>
    <n v="6.9"/>
    <n v="5.9"/>
    <n v="0.185"/>
    <n v="8"/>
    <s v="reviewed"/>
    <s v="us"/>
    <s v="us"/>
  </r>
  <r>
    <s v="2021-09-08T05:20:04.327Z"/>
    <n v="38.1145"/>
    <n v="73.2166"/>
    <n v="35"/>
    <n v="5.4"/>
    <x v="2"/>
    <m/>
    <n v="27"/>
    <n v="2.3170000000000002"/>
    <n v="1.06"/>
    <s v="us"/>
    <s v="us7000f950"/>
    <s v="2025-12-22T22:15:44.586Z"/>
    <s v="66 km W of Murghob, Tajikistan"/>
    <s v="earthquake"/>
    <n v="5.4"/>
    <n v="1.8"/>
    <n v="6.6000000000000003E-2"/>
    <n v="22"/>
    <s v="reviewed"/>
    <s v="us"/>
    <s v="us"/>
  </r>
  <r>
    <s v="2021-09-07T13:34:12.648Z"/>
    <n v="38.126600000000003"/>
    <n v="73.186899999999994"/>
    <n v="38.590000000000003"/>
    <n v="4.7"/>
    <x v="0"/>
    <m/>
    <n v="45"/>
    <n v="2.3010000000000002"/>
    <n v="0.59"/>
    <s v="us"/>
    <s v="us7000f8um"/>
    <s v="2021-11-17T17:27:08.040Z"/>
    <s v="68 km W of Murghob, Tajikistan"/>
    <s v="earthquake"/>
    <n v="2.7"/>
    <n v="7"/>
    <n v="6.4000000000000001E-2"/>
    <n v="78"/>
    <s v="reviewed"/>
    <s v="us"/>
    <s v="us"/>
  </r>
  <r>
    <s v="2021-09-05T09:16:39.991Z"/>
    <n v="2.6606999999999998"/>
    <n v="66.463300000000004"/>
    <n v="10"/>
    <n v="4.3"/>
    <x v="0"/>
    <m/>
    <n v="86"/>
    <n v="7.843"/>
    <n v="0.52"/>
    <s v="us"/>
    <s v="us7000fasx"/>
    <s v="2021-11-17T17:22:58.040Z"/>
    <s v="Carlsberg Ridge"/>
    <s v="earthquake"/>
    <n v="9.8000000000000007"/>
    <n v="1.9"/>
    <n v="0.16"/>
    <n v="11"/>
    <s v="reviewed"/>
    <s v="us"/>
    <s v="us"/>
  </r>
  <r>
    <s v="2021-09-05T07:48:01.229Z"/>
    <n v="37.806199999999997"/>
    <n v="72.060199999999995"/>
    <n v="123.53"/>
    <n v="4"/>
    <x v="0"/>
    <m/>
    <n v="109"/>
    <n v="1.3620000000000001"/>
    <n v="0.52"/>
    <s v="us"/>
    <s v="us7000fat0"/>
    <s v="2021-11-17T17:22:52.040Z"/>
    <s v="56 km NE of Khorugh, Tajikistan"/>
    <s v="earthquake"/>
    <n v="8.3000000000000007"/>
    <n v="10.199999999999999"/>
    <n v="0.23100000000000001"/>
    <n v="5"/>
    <s v="reviewed"/>
    <s v="us"/>
    <s v="us"/>
  </r>
  <r>
    <s v="2021-09-04T17:55:25.615Z"/>
    <n v="37.768900000000002"/>
    <n v="77.917500000000004"/>
    <n v="10"/>
    <n v="4.5"/>
    <x v="0"/>
    <m/>
    <n v="97"/>
    <n v="3.5710000000000002"/>
    <n v="0.83"/>
    <s v="us"/>
    <s v="us7000fa1t"/>
    <s v="2021-11-17T17:21:23.040Z"/>
    <s v="92 km NW of Zangguy, China"/>
    <s v="earthquake"/>
    <n v="5.3"/>
    <n v="1.9"/>
    <n v="0.10299999999999999"/>
    <n v="34"/>
    <s v="reviewed"/>
    <s v="us"/>
    <s v="us"/>
  </r>
  <r>
    <s v="2021-09-04T17:52:06.665Z"/>
    <n v="37.713500000000003"/>
    <n v="77.928100000000001"/>
    <n v="10"/>
    <n v="4.5999999999999996"/>
    <x v="2"/>
    <m/>
    <n v="76"/>
    <n v="3.6219999999999999"/>
    <n v="0.61"/>
    <s v="us"/>
    <s v="us7000f7zb"/>
    <s v="2021-11-17T17:21:22.040Z"/>
    <s v="88 km WNW of Zangguy, China"/>
    <s v="earthquake"/>
    <n v="7.1"/>
    <n v="1.9"/>
    <n v="8.8999999999999996E-2"/>
    <n v="12"/>
    <s v="reviewed"/>
    <s v="us"/>
    <s v="us"/>
  </r>
  <r>
    <s v="2021-09-04T14:16:45.999Z"/>
    <n v="37.531500000000001"/>
    <n v="72.087199999999996"/>
    <n v="145.51"/>
    <n v="4.0999999999999996"/>
    <x v="0"/>
    <m/>
    <n v="71"/>
    <n v="1.27"/>
    <n v="0.85"/>
    <s v="us"/>
    <s v="us7000f7xm"/>
    <s v="2021-11-17T17:21:07.040Z"/>
    <s v="47 km E of Khorugh, Tajikistan"/>
    <s v="earthquake"/>
    <n v="5.9"/>
    <n v="9.6999999999999993"/>
    <n v="0.26100000000000001"/>
    <n v="5"/>
    <s v="reviewed"/>
    <s v="us"/>
    <s v="us"/>
  </r>
  <r>
    <s v="2021-09-04T12:53:31.787Z"/>
    <n v="10.116400000000001"/>
    <n v="91.513099999999994"/>
    <n v="10"/>
    <n v="4.4000000000000004"/>
    <x v="0"/>
    <m/>
    <n v="119"/>
    <n v="8.1240000000000006"/>
    <n v="0.82"/>
    <s v="us"/>
    <s v="us7000fa1e"/>
    <s v="2021-11-17T17:21:03.040Z"/>
    <s v="218 km SW of Port Blair, India"/>
    <s v="earthquake"/>
    <n v="6.6"/>
    <n v="1.9"/>
    <n v="0.127"/>
    <n v="18"/>
    <s v="reviewed"/>
    <s v="us"/>
    <s v="us"/>
  </r>
  <r>
    <s v="2021-09-04T12:10:24.174Z"/>
    <n v="10.116899999999999"/>
    <n v="91.454800000000006"/>
    <n v="10"/>
    <n v="4.2"/>
    <x v="0"/>
    <m/>
    <n v="128"/>
    <n v="8.5060000000000002"/>
    <n v="0.59"/>
    <s v="us"/>
    <s v="us7000fa1d"/>
    <s v="2021-11-17T17:21:02.040Z"/>
    <s v="222 km SW of Port Blair, India"/>
    <s v="earthquake"/>
    <n v="6.9"/>
    <n v="1.9"/>
    <n v="0.17599999999999999"/>
    <n v="13"/>
    <s v="reviewed"/>
    <s v="us"/>
    <s v="us"/>
  </r>
  <r>
    <s v="2021-09-04T12:05:15.767Z"/>
    <n v="26.511500000000002"/>
    <n v="96.558700000000002"/>
    <n v="97.98"/>
    <n v="4.5"/>
    <x v="0"/>
    <m/>
    <n v="69"/>
    <n v="3.0550000000000002"/>
    <n v="0.46"/>
    <s v="us"/>
    <s v="us7000f7wc"/>
    <s v="2021-11-17T17:21:01.040Z"/>
    <s v="42 km NW of Sarupathar, India"/>
    <s v="earthquake"/>
    <n v="9.1999999999999993"/>
    <n v="3.9"/>
    <n v="6.7000000000000004E-2"/>
    <n v="65"/>
    <s v="reviewed"/>
    <s v="us"/>
    <s v="us"/>
  </r>
  <r>
    <s v="2021-09-04T10:07:22.328Z"/>
    <n v="13.644399999999999"/>
    <n v="93.546099999999996"/>
    <n v="35"/>
    <n v="4.2"/>
    <x v="0"/>
    <m/>
    <n v="184"/>
    <n v="5.4619999999999997"/>
    <n v="0.39"/>
    <s v="us"/>
    <s v="us7000fa1b"/>
    <s v="2021-11-17T17:20:52.040Z"/>
    <s v="233 km NNE of Bamboo Flat, India"/>
    <s v="earthquake"/>
    <n v="7"/>
    <n v="2"/>
    <n v="0.16700000000000001"/>
    <n v="10"/>
    <s v="reviewed"/>
    <s v="us"/>
    <s v="us"/>
  </r>
  <r>
    <s v="2021-09-04T01:54:08.756Z"/>
    <n v="37.723599999999998"/>
    <n v="77.9238"/>
    <n v="10"/>
    <n v="4.8"/>
    <x v="0"/>
    <m/>
    <n v="95"/>
    <n v="3.613"/>
    <n v="1.18"/>
    <s v="us"/>
    <s v="us7000f7rd"/>
    <s v="2021-11-17T17:20:18.040Z"/>
    <s v="89 km WNW of Zangguy, China"/>
    <s v="earthquake"/>
    <n v="6.9"/>
    <n v="1.6"/>
    <n v="8.1000000000000003E-2"/>
    <n v="50"/>
    <s v="reviewed"/>
    <s v="us"/>
    <s v="us"/>
  </r>
  <r>
    <s v="2021-09-04T01:39:06.654Z"/>
    <n v="37.719799999999999"/>
    <n v="77.912800000000004"/>
    <n v="10"/>
    <n v="4.5"/>
    <x v="0"/>
    <m/>
    <n v="98"/>
    <n v="3.6190000000000002"/>
    <n v="1.21"/>
    <s v="us"/>
    <s v="us7000fa11"/>
    <s v="2021-11-17T17:20:17.040Z"/>
    <s v="89 km WNW of Zangguy, China"/>
    <s v="earthquake"/>
    <n v="8.9"/>
    <n v="1.9"/>
    <n v="0.16400000000000001"/>
    <n v="14"/>
    <s v="reviewed"/>
    <s v="us"/>
    <s v="us"/>
  </r>
  <r>
    <s v="2021-09-04T01:28:02.881Z"/>
    <n v="37.604700000000001"/>
    <n v="77.961500000000001"/>
    <n v="10"/>
    <n v="4.5999999999999996"/>
    <x v="0"/>
    <m/>
    <n v="112"/>
    <n v="3.72"/>
    <n v="1.01"/>
    <s v="us"/>
    <s v="us7000f7r8"/>
    <s v="2021-11-17T17:20:14.040Z"/>
    <s v="79 km WNW of Zangguy, China"/>
    <s v="earthquake"/>
    <n v="9.3000000000000007"/>
    <n v="1.7"/>
    <n v="0.1"/>
    <n v="32"/>
    <s v="reviewed"/>
    <s v="us"/>
    <s v="us"/>
  </r>
  <r>
    <s v="2021-09-04T01:21:12.707Z"/>
    <n v="37.919600000000003"/>
    <n v="78.112300000000005"/>
    <n v="10"/>
    <n v="4.3"/>
    <x v="0"/>
    <m/>
    <n v="90"/>
    <n v="3.8679999999999999"/>
    <n v="1.1299999999999999"/>
    <s v="us"/>
    <s v="us7000fa16"/>
    <s v="2021-11-17T17:20:12.040Z"/>
    <s v="91 km NW of Zangguy, China"/>
    <s v="earthquake"/>
    <n v="8.1"/>
    <n v="1.9"/>
    <n v="0.16"/>
    <n v="14"/>
    <s v="reviewed"/>
    <s v="us"/>
    <s v="us"/>
  </r>
  <r>
    <s v="2021-09-03T15:48:32.733Z"/>
    <n v="37.734900000000003"/>
    <n v="77.966999999999999"/>
    <n v="10"/>
    <n v="3.9"/>
    <x v="0"/>
    <m/>
    <n v="91"/>
    <n v="3.593"/>
    <n v="1.31"/>
    <s v="us"/>
    <s v="us7000f7ji"/>
    <s v="2021-11-17T17:19:37.040Z"/>
    <s v="86 km NW of Zangguy, China"/>
    <s v="earthquake"/>
    <n v="8.3000000000000007"/>
    <n v="1.9"/>
    <n v="0.18099999999999999"/>
    <n v="8"/>
    <s v="reviewed"/>
    <s v="us"/>
    <s v="us"/>
  </r>
  <r>
    <s v="2021-09-02T04:50:06.310Z"/>
    <n v="37.601199999999999"/>
    <n v="70.343599999999995"/>
    <n v="10"/>
    <n v="5"/>
    <x v="0"/>
    <m/>
    <n v="46"/>
    <n v="0.50900000000000001"/>
    <n v="0.77"/>
    <s v="us"/>
    <s v="us7000f6yi"/>
    <s v="2022-08-08T15:19:30.828Z"/>
    <s v="56 km E of Chubek, Tajikistan"/>
    <s v="earthquake"/>
    <n v="2.5"/>
    <n v="1.9"/>
    <n v="5.6000000000000001E-2"/>
    <n v="105"/>
    <s v="reviewed"/>
    <s v="us"/>
    <s v="us"/>
  </r>
  <r>
    <s v="2021-09-02T03:21:59.692Z"/>
    <n v="10.2773"/>
    <n v="93.904600000000002"/>
    <n v="10"/>
    <n v="4.2"/>
    <x v="0"/>
    <m/>
    <n v="158"/>
    <n v="5.8639999999999999"/>
    <n v="0.68"/>
    <s v="us"/>
    <s v="us7000f9rj"/>
    <s v="2021-11-06T20:28:30.040Z"/>
    <s v="199 km SE of Port Blair, India"/>
    <s v="earthquake"/>
    <n v="7.3"/>
    <n v="1.9"/>
    <n v="0.14099999999999999"/>
    <n v="14"/>
    <s v="reviewed"/>
    <s v="us"/>
    <s v="us"/>
  </r>
  <r>
    <s v="2021-08-31T16:05:14.317Z"/>
    <n v="10.913399999999999"/>
    <n v="91.5518"/>
    <n v="10"/>
    <n v="4.3"/>
    <x v="0"/>
    <m/>
    <n v="119"/>
    <n v="8.1560000000000006"/>
    <n v="0.48"/>
    <s v="us"/>
    <s v="us7000f9dk"/>
    <s v="2021-11-06T20:28:37.040Z"/>
    <s v="154 km SW of Bamboo Flat, India"/>
    <s v="earthquake"/>
    <n v="12.1"/>
    <n v="1.9"/>
    <n v="0.17699999999999999"/>
    <n v="10"/>
    <s v="reviewed"/>
    <s v="us"/>
    <s v="us"/>
  </r>
  <r>
    <s v="2021-08-30T18:54:41.219Z"/>
    <n v="10.1828"/>
    <n v="93.678100000000001"/>
    <n v="10"/>
    <n v="4.5999999999999996"/>
    <x v="0"/>
    <m/>
    <n v="93"/>
    <n v="6.0540000000000003"/>
    <n v="1.05"/>
    <s v="us"/>
    <s v="us7000f5u3"/>
    <s v="2021-11-06T20:28:44.040Z"/>
    <s v="193 km SSE of Port Blair, India"/>
    <s v="earthquake"/>
    <n v="9"/>
    <n v="1.9"/>
    <n v="0.111"/>
    <n v="24"/>
    <s v="reviewed"/>
    <s v="us"/>
    <s v="us"/>
  </r>
  <r>
    <s v="2021-08-30T18:23:33.691Z"/>
    <n v="36.412199999999999"/>
    <n v="69.112799999999993"/>
    <n v="49.45"/>
    <n v="4.7"/>
    <x v="0"/>
    <m/>
    <n v="60"/>
    <n v="1.373"/>
    <n v="0.59"/>
    <s v="us"/>
    <s v="us7000f5tv"/>
    <s v="2021-11-06T20:28:45.040Z"/>
    <s v="30 km S of Khanabad, Afghanistan"/>
    <s v="earthquake"/>
    <n v="6.3"/>
    <n v="5.6"/>
    <n v="4.7E-2"/>
    <n v="136"/>
    <s v="reviewed"/>
    <s v="us"/>
    <s v="us"/>
  </r>
  <r>
    <s v="2021-08-30T08:18:59.610Z"/>
    <n v="36.568399999999997"/>
    <n v="70.8459"/>
    <n v="203.32"/>
    <n v="4.2"/>
    <x v="0"/>
    <m/>
    <n v="107"/>
    <n v="0.59599999999999997"/>
    <n v="0.35"/>
    <s v="us"/>
    <s v="us7000f5mh"/>
    <s v="2021-11-06T20:28:47.040Z"/>
    <s v="32 km S of Jurm, Afghanistan"/>
    <s v="earthquake"/>
    <n v="7.4"/>
    <n v="4.2"/>
    <n v="0.186"/>
    <n v="8"/>
    <s v="reviewed"/>
    <s v="us"/>
    <s v="us"/>
  </r>
  <r>
    <s v="2021-08-29T13:05:34.622Z"/>
    <n v="2.8144999999999998"/>
    <n v="98.990499999999997"/>
    <n v="164.65"/>
    <n v="4.5"/>
    <x v="0"/>
    <m/>
    <n v="67"/>
    <n v="0.13700000000000001"/>
    <n v="0.7"/>
    <s v="us"/>
    <s v="us7000f5fm"/>
    <s v="2021-11-06T20:28:51.040Z"/>
    <s v="17 km NNE of Parapat, Indonesia"/>
    <s v="earthquake"/>
    <n v="5.7"/>
    <n v="3.8"/>
    <n v="7.9000000000000001E-2"/>
    <n v="47"/>
    <s v="reviewed"/>
    <s v="us"/>
    <s v="us"/>
  </r>
  <r>
    <s v="2021-08-28T22:36:04.517Z"/>
    <n v="30.1983"/>
    <n v="69.758700000000005"/>
    <n v="10"/>
    <n v="4.8"/>
    <x v="0"/>
    <m/>
    <n v="48"/>
    <n v="4.3719999999999999"/>
    <n v="0.66"/>
    <s v="us"/>
    <s v="us7000f5bl"/>
    <s v="2021-11-06T20:28:53.040Z"/>
    <s v="40 km NE of Barkhan, Pakistan"/>
    <s v="earthquake"/>
    <n v="7.4"/>
    <n v="1.8"/>
    <n v="6.3E-2"/>
    <n v="78"/>
    <s v="reviewed"/>
    <s v="us"/>
    <s v="us"/>
  </r>
  <r>
    <s v="2021-08-28T15:21:30.565Z"/>
    <n v="35.395099999999999"/>
    <n v="89.293400000000005"/>
    <n v="10"/>
    <n v="4.3"/>
    <x v="0"/>
    <m/>
    <n v="105"/>
    <n v="10.965"/>
    <n v="1.1399999999999999"/>
    <s v="us"/>
    <s v="us7000f58p"/>
    <s v="2025-12-22T22:14:37.598Z"/>
    <s v="western Xizang"/>
    <s v="earthquake"/>
    <n v="8.1999999999999993"/>
    <n v="1.9"/>
    <n v="0.11"/>
    <n v="23"/>
    <s v="reviewed"/>
    <s v="us"/>
    <s v="us"/>
  </r>
  <r>
    <s v="2021-08-28T12:24:01.478Z"/>
    <n v="36.57"/>
    <n v="70.910399999999996"/>
    <n v="193.53"/>
    <n v="4.2"/>
    <x v="0"/>
    <m/>
    <n v="72"/>
    <n v="0.61599999999999999"/>
    <n v="0.86"/>
    <s v="us"/>
    <s v="us7000f57m"/>
    <s v="2021-11-06T20:28:55.040Z"/>
    <s v="33 km SSE of Jurm, Afghanistan"/>
    <s v="earthquake"/>
    <n v="6.2"/>
    <n v="6"/>
    <n v="0.121"/>
    <n v="19"/>
    <s v="reviewed"/>
    <s v="us"/>
    <s v="us"/>
  </r>
  <r>
    <s v="2021-08-28T03:57:36.138Z"/>
    <n v="35.408799999999999"/>
    <n v="64.108699999999999"/>
    <n v="10"/>
    <n v="4.0999999999999996"/>
    <x v="0"/>
    <m/>
    <n v="88"/>
    <n v="4.1429999999999998"/>
    <n v="0.73"/>
    <s v="us"/>
    <s v="us7000f54d"/>
    <s v="2021-11-06T20:28:56.040Z"/>
    <s v="46 km SE of Ghormach, Afghanistan"/>
    <s v="earthquake"/>
    <n v="8.5"/>
    <n v="1.9"/>
    <n v="0.13900000000000001"/>
    <n v="17"/>
    <s v="reviewed"/>
    <s v="us"/>
    <s v="us"/>
  </r>
  <r>
    <s v="2021-08-28T00:22:48.762Z"/>
    <n v="36.465800000000002"/>
    <n v="71.204700000000003"/>
    <n v="204.24"/>
    <n v="4.0999999999999996"/>
    <x v="0"/>
    <m/>
    <n v="85"/>
    <n v="0.82899999999999996"/>
    <n v="0.52"/>
    <s v="us"/>
    <s v="us7000f52k"/>
    <s v="2021-11-06T20:28:57.040Z"/>
    <s v="38 km SW of Ashk?sham, Afghanistan"/>
    <s v="earthquake"/>
    <n v="8.6999999999999993"/>
    <n v="5"/>
    <n v="0.15"/>
    <n v="12"/>
    <s v="reviewed"/>
    <s v="us"/>
    <s v="us"/>
  </r>
  <r>
    <s v="2021-08-27T18:52:06.317Z"/>
    <n v="36.5563"/>
    <n v="70.875100000000003"/>
    <n v="187.15"/>
    <n v="4.3"/>
    <x v="0"/>
    <m/>
    <n v="72"/>
    <n v="0.61599999999999999"/>
    <n v="0.8"/>
    <s v="us"/>
    <s v="us7000f4zr"/>
    <s v="2021-11-06T20:28:59.040Z"/>
    <s v="34 km S of Jurm, Afghanistan"/>
    <s v="earthquake"/>
    <n v="7.1"/>
    <n v="5.4"/>
    <n v="7.9000000000000001E-2"/>
    <n v="45"/>
    <s v="reviewed"/>
    <s v="us"/>
    <s v="us"/>
  </r>
  <r>
    <s v="2021-08-26T15:28:03.944Z"/>
    <n v="38.8934"/>
    <n v="95.494"/>
    <n v="10"/>
    <n v="4.2"/>
    <x v="0"/>
    <m/>
    <n v="85"/>
    <n v="7.1529999999999996"/>
    <n v="0.86"/>
    <s v="us"/>
    <s v="us7000f4b4"/>
    <s v="2021-11-02T14:55:30.040Z"/>
    <s v="219 km WSW of Laojunmiao, China"/>
    <s v="earthquake"/>
    <n v="9.4"/>
    <n v="1.9"/>
    <n v="9.6000000000000002E-2"/>
    <n v="37"/>
    <s v="reviewed"/>
    <s v="us"/>
    <s v="us"/>
  </r>
  <r>
    <s v="2021-08-26T13:25:26.874Z"/>
    <n v="39.048999999999999"/>
    <n v="70.917000000000002"/>
    <n v="49.08"/>
    <n v="4.5999999999999996"/>
    <x v="0"/>
    <m/>
    <n v="97"/>
    <n v="1.9390000000000001"/>
    <n v="1.1200000000000001"/>
    <s v="us"/>
    <s v="us7000f4ag"/>
    <s v="2021-11-02T14:55:29.040Z"/>
    <s v="47 km E of Rasht, Tajikistan"/>
    <s v="earthquake"/>
    <n v="7.4"/>
    <n v="7.5"/>
    <n v="0.192"/>
    <n v="8"/>
    <s v="reviewed"/>
    <s v="us"/>
    <s v="us"/>
  </r>
  <r>
    <s v="2021-08-26T02:32:20.503Z"/>
    <n v="2.4083000000000001"/>
    <n v="95.190200000000004"/>
    <n v="10"/>
    <n v="4.5"/>
    <x v="0"/>
    <m/>
    <n v="118"/>
    <n v="2.6240000000000001"/>
    <n v="0.32"/>
    <s v="us"/>
    <s v="us7000f7hw"/>
    <s v="2021-11-02T14:56:38.040Z"/>
    <s v="132 km W of Sinabang, Indonesia"/>
    <s v="earthquake"/>
    <n v="10.9"/>
    <n v="1.9"/>
    <n v="0.15"/>
    <n v="13"/>
    <s v="reviewed"/>
    <s v="us"/>
    <s v="us"/>
  </r>
  <r>
    <s v="2021-08-26T00:07:48.081Z"/>
    <n v="25.0595"/>
    <n v="61.374299999999998"/>
    <n v="10"/>
    <n v="4.0999999999999996"/>
    <x v="0"/>
    <m/>
    <n v="168"/>
    <n v="4.6920000000000002"/>
    <n v="0.47"/>
    <s v="us"/>
    <s v="us7000f3y2"/>
    <s v="2021-11-02T14:55:20.040Z"/>
    <s v="37 km W of Jiwani, Pakistan"/>
    <s v="earthquake"/>
    <n v="12.1"/>
    <n v="2"/>
    <n v="0.114"/>
    <n v="21"/>
    <s v="reviewed"/>
    <s v="us"/>
    <s v="us"/>
  </r>
  <r>
    <s v="2021-08-25T23:38:21.471Z"/>
    <n v="38.909799999999997"/>
    <n v="95.5261"/>
    <n v="10"/>
    <n v="5.3"/>
    <x v="1"/>
    <m/>
    <n v="12"/>
    <n v="7.1360000000000001"/>
    <n v="0.67"/>
    <s v="us"/>
    <s v="us7000f3xy"/>
    <s v="2025-12-22T22:14:19.883Z"/>
    <s v="216 km WSW of Laojunmiao, China"/>
    <s v="earthquake"/>
    <n v="6"/>
    <n v="1.7"/>
    <n v="5.5E-2"/>
    <n v="32"/>
    <s v="reviewed"/>
    <s v="us"/>
    <s v="us"/>
  </r>
  <r>
    <s v="2021-08-25T06:06:11.507Z"/>
    <n v="20.887599999999999"/>
    <n v="96.9"/>
    <n v="10"/>
    <n v="4.4000000000000004"/>
    <x v="0"/>
    <m/>
    <n v="87"/>
    <n v="0.17199999999999999"/>
    <n v="0.93"/>
    <s v="us"/>
    <s v="us7000f7gk"/>
    <s v="2021-11-02T14:56:32.040Z"/>
    <s v="18 km NW of Taunggyi, Myanmar"/>
    <s v="earthquake"/>
    <n v="4.5999999999999996"/>
    <n v="1.9"/>
    <n v="0.20300000000000001"/>
    <n v="9"/>
    <s v="reviewed"/>
    <s v="us"/>
    <s v="us"/>
  </r>
  <r>
    <s v="2021-08-24T16:48:13.463Z"/>
    <n v="32.055100000000003"/>
    <n v="78.795500000000004"/>
    <n v="10"/>
    <n v="4.7"/>
    <x v="0"/>
    <m/>
    <n v="46"/>
    <n v="4.915"/>
    <n v="0.57999999999999996"/>
    <s v="us"/>
    <s v="us7000f3a5"/>
    <s v="2021-11-02T14:54:59.040Z"/>
    <s v="112 km ENE of Sar?han, India"/>
    <s v="earthquake"/>
    <n v="8.9"/>
    <n v="1.8"/>
    <n v="6.7000000000000004E-2"/>
    <n v="72"/>
    <s v="reviewed"/>
    <s v="us"/>
    <s v="us"/>
  </r>
  <r>
    <s v="2021-08-24T07:05:53.043Z"/>
    <n v="14.465400000000001"/>
    <n v="83.045599999999993"/>
    <n v="10"/>
    <n v="5.0999999999999996"/>
    <x v="0"/>
    <m/>
    <n v="50"/>
    <n v="13.581"/>
    <n v="0.71"/>
    <s v="us"/>
    <s v="us7000f2x8"/>
    <s v="2021-12-02T01:09:45.327Z"/>
    <s v="257 km SSE of R?zole, India"/>
    <s v="earthquake"/>
    <n v="10"/>
    <n v="1.7"/>
    <n v="5.0999999999999997E-2"/>
    <n v="122"/>
    <s v="reviewed"/>
    <s v="us"/>
    <s v="us"/>
  </r>
  <r>
    <s v="2021-08-24T02:15:10.282Z"/>
    <n v="25.094000000000001"/>
    <n v="96.256100000000004"/>
    <n v="10"/>
    <n v="4.5999999999999996"/>
    <x v="0"/>
    <m/>
    <n v="73"/>
    <n v="1.976"/>
    <n v="0.75"/>
    <s v="us"/>
    <s v="us7000f2vd"/>
    <s v="2021-11-02T14:54:48.040Z"/>
    <s v="119 km WSW of Myitkyina, Myanmar"/>
    <s v="earthquake"/>
    <n v="5.0999999999999996"/>
    <n v="1.8"/>
    <n v="7.8E-2"/>
    <n v="49"/>
    <s v="reviewed"/>
    <s v="us"/>
    <s v="us"/>
  </r>
  <r>
    <s v="2021-08-23T20:59:53.707Z"/>
    <n v="1.9036999999999999"/>
    <n v="98.516099999999994"/>
    <n v="80.87"/>
    <n v="4.7"/>
    <x v="0"/>
    <m/>
    <n v="47"/>
    <n v="0.88400000000000001"/>
    <n v="0.98"/>
    <s v="us"/>
    <s v="us7000f2si"/>
    <s v="2021-11-02T14:54:46.040Z"/>
    <s v="34 km WNW of Sibolga, Indonesia"/>
    <s v="earthquake"/>
    <n v="6.8"/>
    <n v="4.5999999999999996"/>
    <n v="6.2E-2"/>
    <n v="79"/>
    <s v="reviewed"/>
    <s v="us"/>
    <s v="us"/>
  </r>
  <r>
    <s v="2021-08-23T13:28:54.434Z"/>
    <n v="34.491"/>
    <n v="61.706600000000002"/>
    <n v="10.130000000000001"/>
    <n v="4.5"/>
    <x v="0"/>
    <m/>
    <n v="89"/>
    <n v="6.0570000000000004"/>
    <n v="0.64"/>
    <s v="us"/>
    <s v="us7000f739"/>
    <s v="2021-11-02T14:56:16.040Z"/>
    <s v="16 km NNW of Zindah J?n, Afghanistan"/>
    <s v="earthquake"/>
    <n v="8.5"/>
    <n v="4.5999999999999996"/>
    <n v="0.11600000000000001"/>
    <n v="22"/>
    <s v="reviewed"/>
    <s v="us"/>
    <s v="us"/>
  </r>
  <r>
    <s v="2021-08-23T05:16:52.648Z"/>
    <n v="10.5565"/>
    <n v="92.198099999999997"/>
    <n v="10"/>
    <n v="4.7"/>
    <x v="0"/>
    <m/>
    <n v="55"/>
    <n v="7.5570000000000004"/>
    <n v="0.47"/>
    <s v="us"/>
    <s v="us6000f9ya"/>
    <s v="2021-11-02T14:54:36.040Z"/>
    <s v="136 km SSW of Port Blair, India"/>
    <s v="earthquake"/>
    <n v="8.1999999999999993"/>
    <n v="1.8"/>
    <n v="7.4999999999999997E-2"/>
    <n v="55"/>
    <s v="reviewed"/>
    <s v="us"/>
    <s v="us"/>
  </r>
  <r>
    <s v="2021-08-22T21:01:16.729Z"/>
    <n v="39.7318"/>
    <n v="71.488299999999995"/>
    <n v="24.29"/>
    <n v="4.2"/>
    <x v="0"/>
    <m/>
    <n v="58"/>
    <n v="0.60899999999999999"/>
    <n v="0.91"/>
    <s v="us"/>
    <s v="us6000f9si"/>
    <s v="2021-11-02T14:54:28.040Z"/>
    <s v="26 km SSE of Aydarken, Kyrgyzstan"/>
    <s v="earthquake"/>
    <n v="4.9000000000000004"/>
    <n v="9.1"/>
    <n v="0.216"/>
    <n v="6"/>
    <s v="reviewed"/>
    <s v="us"/>
    <s v="us"/>
  </r>
  <r>
    <s v="2021-08-22T12:22:03.864Z"/>
    <n v="22.264399999999998"/>
    <n v="94.670199999999994"/>
    <n v="121.52"/>
    <n v="4.5999999999999996"/>
    <x v="0"/>
    <m/>
    <n v="51"/>
    <n v="1.0589999999999999"/>
    <n v="1.03"/>
    <s v="us"/>
    <s v="us6000f9n1"/>
    <s v="2021-11-02T14:54:20.040Z"/>
    <s v="51 km WNW of Monywa, Myanmar"/>
    <s v="earthquake"/>
    <n v="5.5"/>
    <n v="4.4000000000000004"/>
    <n v="8.7999999999999995E-2"/>
    <n v="38"/>
    <s v="reviewed"/>
    <s v="us"/>
    <s v="us"/>
  </r>
  <r>
    <s v="2021-08-22T08:59:48.052Z"/>
    <n v="1.8857999999999999"/>
    <n v="97.813000000000002"/>
    <n v="57.11"/>
    <n v="4.5"/>
    <x v="0"/>
    <m/>
    <n v="114"/>
    <n v="0.624"/>
    <n v="0.39"/>
    <s v="us"/>
    <s v="us6000f9lm"/>
    <s v="2021-11-02T14:54:17.040Z"/>
    <s v="44 km S of Singkil, Indonesia"/>
    <s v="earthquake"/>
    <n v="6.4"/>
    <n v="7.6"/>
    <n v="9.2999999999999999E-2"/>
    <n v="34"/>
    <s v="reviewed"/>
    <s v="us"/>
    <s v="us"/>
  </r>
  <r>
    <s v="2021-08-22T07:57:01.741Z"/>
    <n v="10.7582"/>
    <n v="94.4328"/>
    <n v="10"/>
    <n v="4.0999999999999996"/>
    <x v="0"/>
    <m/>
    <n v="122"/>
    <n v="5.5209999999999999"/>
    <n v="0.54"/>
    <s v="us"/>
    <s v="us7000f6ry"/>
    <s v="2021-11-02T14:55:57.040Z"/>
    <s v="209 km ESE of Port Blair, India"/>
    <s v="earthquake"/>
    <n v="6.7"/>
    <n v="1.9"/>
    <n v="0.19800000000000001"/>
    <n v="9"/>
    <s v="reviewed"/>
    <s v="us"/>
    <s v="us"/>
  </r>
  <r>
    <s v="2021-08-21T23:15:55.379Z"/>
    <n v="0.44119999999999998"/>
    <n v="96.604200000000006"/>
    <n v="10"/>
    <n v="4.0999999999999996"/>
    <x v="0"/>
    <m/>
    <n v="208"/>
    <n v="1.2949999999999999"/>
    <n v="0.56000000000000005"/>
    <s v="us"/>
    <s v="us7000f6pa"/>
    <s v="2021-11-02T14:55:54.040Z"/>
    <s v="226 km S of Sinabang, Indonesia"/>
    <s v="earthquake"/>
    <n v="8.3000000000000007"/>
    <n v="1.9"/>
    <n v="0.26200000000000001"/>
    <n v="4"/>
    <s v="reviewed"/>
    <s v="us"/>
    <s v="us"/>
  </r>
  <r>
    <s v="2021-08-21T22:34:00.860Z"/>
    <n v="2.6354000000000002"/>
    <n v="95.762600000000006"/>
    <n v="25.03"/>
    <n v="4.4000000000000004"/>
    <x v="0"/>
    <m/>
    <n v="194"/>
    <n v="2.2429999999999999"/>
    <n v="0.62"/>
    <s v="us"/>
    <s v="us6000f9fh"/>
    <s v="2021-11-02T14:54:08.040Z"/>
    <s v="70 km WNW of Sinabang, Indonesia"/>
    <s v="earthquake"/>
    <n v="5.4"/>
    <n v="6.5"/>
    <n v="9.6000000000000002E-2"/>
    <n v="31"/>
    <s v="reviewed"/>
    <s v="us"/>
    <s v="us"/>
  </r>
  <r>
    <s v="2021-08-21T02:03:05.354Z"/>
    <n v="37.9649"/>
    <n v="72.561300000000003"/>
    <n v="131.97"/>
    <n v="4.3"/>
    <x v="0"/>
    <m/>
    <n v="116"/>
    <n v="1.786"/>
    <n v="0.73"/>
    <s v="us"/>
    <s v="us6000f97f"/>
    <s v="2021-11-02T14:53:51.040Z"/>
    <s v="103 km ENE of Khorugh, Tajikistan"/>
    <s v="earthquake"/>
    <n v="6.9"/>
    <n v="10.6"/>
    <n v="0.189"/>
    <n v="10"/>
    <s v="reviewed"/>
    <s v="us"/>
    <s v="us"/>
  </r>
  <r>
    <s v="2021-08-20T00:27:34.875Z"/>
    <n v="14.0695"/>
    <n v="92.841899999999995"/>
    <n v="10"/>
    <n v="4.5999999999999996"/>
    <x v="0"/>
    <m/>
    <n v="103"/>
    <n v="6.0970000000000004"/>
    <n v="0.73"/>
    <s v="us"/>
    <s v="us7000f6a9"/>
    <s v="2021-11-02T14:55:34.040Z"/>
    <s v="262 km N of Bamboo Flat, India"/>
    <s v="earthquake"/>
    <n v="10.8"/>
    <n v="1.9"/>
    <n v="0.11899999999999999"/>
    <n v="21"/>
    <s v="reviewed"/>
    <s v="us"/>
    <s v="us"/>
  </r>
  <r>
    <s v="2021-08-19T05:52:41.816Z"/>
    <n v="36.439399999999999"/>
    <n v="69.411600000000007"/>
    <n v="173.45"/>
    <n v="4.4000000000000004"/>
    <x v="0"/>
    <m/>
    <n v="98"/>
    <n v="1.1579999999999999"/>
    <n v="0.56000000000000005"/>
    <s v="us"/>
    <s v="us6000f88k"/>
    <s v="2021-10-29T14:46:30.040Z"/>
    <s v="34 km SSW of Taloqan, Afghanistan"/>
    <s v="earthquake"/>
    <n v="11.3"/>
    <n v="10.3"/>
    <n v="0.17799999999999999"/>
    <n v="9"/>
    <s v="reviewed"/>
    <s v="us"/>
    <s v="us"/>
  </r>
  <r>
    <s v="2021-08-18T09:31:46.104Z"/>
    <n v="36.523899999999998"/>
    <n v="70.538499999999999"/>
    <n v="197.77"/>
    <n v="4.2"/>
    <x v="0"/>
    <m/>
    <n v="120"/>
    <n v="0.60099999999999998"/>
    <n v="0.88"/>
    <s v="us"/>
    <s v="us6000f7v9"/>
    <s v="2021-10-29T14:46:27.040Z"/>
    <s v="46 km SW of Jurm, Afghanistan"/>
    <s v="earthquake"/>
    <n v="10.3"/>
    <n v="4.9000000000000004"/>
    <n v="0.13100000000000001"/>
    <n v="16"/>
    <s v="reviewed"/>
    <s v="us"/>
    <s v="us"/>
  </r>
  <r>
    <s v="2021-08-17T20:20:11.928Z"/>
    <n v="31.903700000000001"/>
    <n v="92.872200000000007"/>
    <n v="10"/>
    <n v="4.5999999999999996"/>
    <x v="0"/>
    <m/>
    <n v="95"/>
    <n v="6.3760000000000003"/>
    <n v="0.6"/>
    <s v="us"/>
    <s v="us7000f4ue"/>
    <s v="2021-10-29T14:47:04.040Z"/>
    <s v="90 km ENE of Nagqu, China"/>
    <s v="earthquake"/>
    <n v="12"/>
    <n v="1.9"/>
    <n v="0.109"/>
    <n v="28"/>
    <s v="reviewed"/>
    <s v="us"/>
    <s v="us"/>
  </r>
  <r>
    <s v="2021-08-17T16:23:45.456Z"/>
    <n v="25.768699999999999"/>
    <n v="99.976200000000006"/>
    <n v="10"/>
    <n v="4.3"/>
    <x v="0"/>
    <m/>
    <n v="60"/>
    <n v="4.476"/>
    <n v="0.78"/>
    <s v="us"/>
    <s v="us6000f7k5"/>
    <s v="2021-10-29T14:46:25.040Z"/>
    <s v="31 km NW of Dali, China"/>
    <s v="earthquake"/>
    <n v="4.7"/>
    <n v="1.9"/>
    <n v="0.122"/>
    <n v="20"/>
    <s v="reviewed"/>
    <s v="us"/>
    <s v="us"/>
  </r>
  <r>
    <s v="2021-08-17T15:39:29.307Z"/>
    <n v="35.208300000000001"/>
    <n v="64.569100000000006"/>
    <n v="15.25"/>
    <n v="4.3"/>
    <x v="0"/>
    <m/>
    <n v="130"/>
    <n v="3.738"/>
    <n v="0.74"/>
    <s v="us"/>
    <s v="us7000f4tk"/>
    <s v="2021-10-29T14:47:03.040Z"/>
    <s v="81 km SSW of Maymana, Afghanistan"/>
    <s v="earthquake"/>
    <n v="10"/>
    <n v="4.7"/>
    <n v="0.17699999999999999"/>
    <n v="9"/>
    <s v="reviewed"/>
    <s v="us"/>
    <s v="us"/>
  </r>
  <r>
    <s v="2021-08-17T15:32:24.925Z"/>
    <n v="24.6509"/>
    <n v="94.451899999999995"/>
    <n v="63.33"/>
    <n v="4.9000000000000004"/>
    <x v="0"/>
    <m/>
    <n v="33"/>
    <n v="0.441"/>
    <n v="1.19"/>
    <s v="us"/>
    <s v="us6000f7jj"/>
    <s v="2021-10-29T14:46:25.040Z"/>
    <s v="39 km E of W?ngjing, India"/>
    <s v="earthquake"/>
    <n v="6.2"/>
    <n v="4.9000000000000004"/>
    <n v="5.6000000000000001E-2"/>
    <n v="108"/>
    <s v="reviewed"/>
    <s v="us"/>
    <s v="us"/>
  </r>
  <r>
    <s v="2021-08-17T08:44:16.276Z"/>
    <n v="36.644599999999997"/>
    <n v="71.111999999999995"/>
    <n v="204.76"/>
    <n v="4.0999999999999996"/>
    <x v="0"/>
    <m/>
    <n v="99"/>
    <n v="0.64400000000000002"/>
    <n v="0.86"/>
    <s v="us"/>
    <s v="us6000f7gq"/>
    <s v="2021-10-29T14:46:24.040Z"/>
    <s v="34 km SE of Jurm, Afghanistan"/>
    <s v="earthquake"/>
    <n v="9.5"/>
    <n v="6.6"/>
    <n v="0.26"/>
    <n v="4"/>
    <s v="reviewed"/>
    <s v="us"/>
    <s v="us"/>
  </r>
  <r>
    <s v="2021-08-17T00:38:37.816Z"/>
    <n v="36.667700000000004"/>
    <n v="71.142200000000003"/>
    <n v="241.45"/>
    <n v="4.5"/>
    <x v="0"/>
    <m/>
    <n v="72"/>
    <n v="0.64400000000000002"/>
    <n v="0.76"/>
    <s v="us"/>
    <s v="us6000f7e3"/>
    <s v="2021-10-29T14:46:23.040Z"/>
    <s v="35 km W of Ashk?sham, Afghanistan"/>
    <s v="earthquake"/>
    <n v="7.3"/>
    <n v="2.5"/>
    <n v="0.06"/>
    <n v="80"/>
    <s v="reviewed"/>
    <s v="us"/>
    <s v="us"/>
  </r>
  <r>
    <s v="2021-08-16T12:17:59.325Z"/>
    <n v="38.1539"/>
    <n v="73.196700000000007"/>
    <n v="48.14"/>
    <n v="4.5"/>
    <x v="0"/>
    <m/>
    <n v="46"/>
    <n v="2.319"/>
    <n v="0.64"/>
    <s v="us"/>
    <s v="us6000f6yb"/>
    <s v="2021-10-29T14:46:21.040Z"/>
    <s v="67 km W of Murghob, Tajikistan"/>
    <s v="earthquake"/>
    <n v="6.5"/>
    <n v="7.8"/>
    <n v="0.10100000000000001"/>
    <n v="29"/>
    <s v="reviewed"/>
    <s v="us"/>
    <s v="us"/>
  </r>
  <r>
    <s v="2021-08-16T07:31:10.679Z"/>
    <n v="35.788699999999999"/>
    <n v="68.534800000000004"/>
    <n v="33.68"/>
    <n v="4.4000000000000004"/>
    <x v="0"/>
    <m/>
    <n v="71"/>
    <n v="1.3120000000000001"/>
    <n v="1"/>
    <s v="us"/>
    <s v="us7000f4mz"/>
    <s v="2021-10-29T14:46:58.040Z"/>
    <s v="13 km SSE of ?uk?mat? Dahanah-ye Gh?r?, Afghanistan"/>
    <s v="earthquake"/>
    <n v="8.1999999999999993"/>
    <n v="6.4"/>
    <n v="0.17799999999999999"/>
    <n v="9"/>
    <s v="reviewed"/>
    <s v="us"/>
    <s v="us"/>
  </r>
  <r>
    <s v="2021-08-15T17:42:13.950Z"/>
    <n v="1.3997999999999999"/>
    <n v="97.586699999999993"/>
    <n v="44.66"/>
    <n v="4.5"/>
    <x v="0"/>
    <m/>
    <n v="72"/>
    <n v="9.5000000000000001E-2"/>
    <n v="1.03"/>
    <s v="us"/>
    <s v="us6000f6nh"/>
    <s v="2021-10-29T14:46:18.040Z"/>
    <s v="100 km SSW of Singkil, Indonesia"/>
    <s v="earthquake"/>
    <n v="8.5"/>
    <n v="5.4"/>
    <n v="0.104"/>
    <n v="27"/>
    <s v="reviewed"/>
    <s v="us"/>
    <s v="us"/>
  </r>
  <r>
    <s v="2021-08-15T10:41:11.379Z"/>
    <n v="37.490699999999997"/>
    <n v="70.135599999999997"/>
    <n v="8.68"/>
    <n v="5.2"/>
    <x v="1"/>
    <m/>
    <n v="45"/>
    <n v="0.50600000000000001"/>
    <n v="0.66"/>
    <s v="us"/>
    <s v="us6000f6j4"/>
    <s v="2025-12-22T22:13:48.605Z"/>
    <s v="40 km ESE of Chubek, Tajikistan"/>
    <s v="earthquake"/>
    <n v="7.1"/>
    <n v="4.0999999999999996"/>
    <n v="9.8000000000000004E-2"/>
    <n v="10"/>
    <s v="reviewed"/>
    <s v="us"/>
    <s v="us"/>
  </r>
  <r>
    <s v="2021-08-14T19:50:17.185Z"/>
    <n v="12.3093"/>
    <n v="95.037999999999997"/>
    <n v="10"/>
    <n v="4.7"/>
    <x v="0"/>
    <m/>
    <n v="80"/>
    <n v="2.3359999999999999"/>
    <n v="0.43"/>
    <s v="us"/>
    <s v="us6000f6aw"/>
    <s v="2021-10-29T14:46:14.040Z"/>
    <s v="259 km ENE of Port Blair, India"/>
    <s v="earthquake"/>
    <n v="6.6"/>
    <n v="1.9"/>
    <n v="9.2999999999999999E-2"/>
    <n v="35"/>
    <s v="reviewed"/>
    <s v="us"/>
    <s v="us"/>
  </r>
  <r>
    <s v="2021-08-14T10:29:16.239Z"/>
    <n v="37.505400000000002"/>
    <n v="71.735799999999998"/>
    <n v="106.9"/>
    <n v="4.3"/>
    <x v="0"/>
    <m/>
    <n v="123"/>
    <n v="0.999"/>
    <n v="0.41"/>
    <s v="us"/>
    <s v="us7000f3p8"/>
    <s v="2021-10-29T14:46:46.040Z"/>
    <s v="16 km E of Khorugh, Tajikistan"/>
    <s v="earthquake"/>
    <n v="7.9"/>
    <n v="12.4"/>
    <n v="0.23799999999999999"/>
    <n v="5"/>
    <s v="reviewed"/>
    <s v="us"/>
    <s v="us"/>
  </r>
  <r>
    <s v="2021-08-13T13:18:47.021Z"/>
    <n v="37.595999999999997"/>
    <n v="71.828000000000003"/>
    <n v="111.54"/>
    <n v="4.5999999999999996"/>
    <x v="0"/>
    <m/>
    <n v="59"/>
    <n v="1.1020000000000001"/>
    <n v="0.55000000000000004"/>
    <s v="us"/>
    <s v="us6000f5kt"/>
    <s v="2021-10-29T14:46:06.040Z"/>
    <s v="27 km ENE of Khorugh, Tajikistan"/>
    <s v="earthquake"/>
    <n v="6.2"/>
    <n v="7"/>
    <n v="0.05"/>
    <n v="121"/>
    <s v="reviewed"/>
    <s v="us"/>
    <s v="us"/>
  </r>
  <r>
    <s v="2021-08-13T04:21:38.757Z"/>
    <n v="34.593600000000002"/>
    <n v="97.422700000000006"/>
    <n v="14.49"/>
    <n v="5.4"/>
    <x v="0"/>
    <m/>
    <n v="34"/>
    <n v="5.3079999999999998"/>
    <n v="0.81"/>
    <s v="us"/>
    <s v="us6000f58r"/>
    <s v="2025-12-22T22:13:34.734Z"/>
    <s v="Southern Qinghai, China"/>
    <s v="earthquake"/>
    <n v="7.7"/>
    <n v="3.6"/>
    <n v="3.5000000000000003E-2"/>
    <n v="275"/>
    <s v="reviewed"/>
    <s v="us"/>
    <s v="us"/>
  </r>
  <r>
    <s v="2021-08-12T08:24:01.467Z"/>
    <n v="3.1187999999999998"/>
    <n v="65.236900000000006"/>
    <n v="10"/>
    <n v="4.5"/>
    <x v="0"/>
    <m/>
    <n v="85"/>
    <n v="23.381"/>
    <n v="0.59"/>
    <s v="us"/>
    <s v="us6000f8w9"/>
    <s v="2021-10-23T15:46:56.040Z"/>
    <s v="Carlsberg Ridge"/>
    <s v="earthquake"/>
    <n v="9.3000000000000007"/>
    <n v="1.8"/>
    <n v="0.122"/>
    <n v="20"/>
    <s v="reviewed"/>
    <s v="us"/>
    <s v="us"/>
  </r>
  <r>
    <s v="2021-08-11T05:19:05.229Z"/>
    <n v="1.2921"/>
    <n v="99.3322"/>
    <n v="10"/>
    <n v="4.8"/>
    <x v="0"/>
    <m/>
    <n v="49"/>
    <n v="1.45"/>
    <n v="0.89"/>
    <s v="us"/>
    <s v="us6000f41n"/>
    <s v="2021-10-23T15:46:03.040Z"/>
    <s v="11 km SE of Padangsidempuan, Indonesia"/>
    <s v="earthquake"/>
    <n v="6.7"/>
    <n v="1.9"/>
    <n v="0.09"/>
    <n v="38"/>
    <s v="reviewed"/>
    <s v="us"/>
    <s v="us"/>
  </r>
  <r>
    <s v="2021-08-10T22:35:58.335Z"/>
    <n v="34.711199999999998"/>
    <n v="98.080500000000001"/>
    <n v="10"/>
    <n v="4.8"/>
    <x v="0"/>
    <m/>
    <n v="66"/>
    <n v="4.7549999999999999"/>
    <n v="0.85"/>
    <s v="us"/>
    <s v="us6000f3zj"/>
    <s v="2021-10-23T15:46:02.040Z"/>
    <s v="Southern Qinghai, China"/>
    <s v="earthquake"/>
    <n v="8"/>
    <n v="1.9"/>
    <n v="6.2E-2"/>
    <n v="80"/>
    <s v="reviewed"/>
    <s v="us"/>
    <s v="us"/>
  </r>
  <r>
    <s v="2021-08-10T16:25:07.626Z"/>
    <n v="36.681800000000003"/>
    <n v="71.489000000000004"/>
    <n v="171.37"/>
    <n v="4.0999999999999996"/>
    <x v="0"/>
    <m/>
    <n v="97"/>
    <n v="0.85499999999999998"/>
    <n v="0.44"/>
    <s v="us"/>
    <s v="us6000f3wq"/>
    <s v="2021-10-23T15:46:01.040Z"/>
    <s v="3 km W of Ashk?sham, Afghanistan"/>
    <s v="earthquake"/>
    <n v="8.4"/>
    <n v="4.9000000000000004"/>
    <n v="0.14000000000000001"/>
    <n v="14"/>
    <s v="reviewed"/>
    <s v="us"/>
    <s v="us"/>
  </r>
  <r>
    <s v="2021-08-10T15:45:38.323Z"/>
    <n v="36.750799999999998"/>
    <n v="70.837699999999998"/>
    <n v="265.94"/>
    <n v="4.0999999999999996"/>
    <x v="0"/>
    <m/>
    <n v="89"/>
    <n v="0.42799999999999999"/>
    <n v="0.59"/>
    <s v="us"/>
    <s v="us6000f3wh"/>
    <s v="2021-10-23T15:46:01.040Z"/>
    <s v="12 km S of Jurm, Afghanistan"/>
    <s v="earthquake"/>
    <n v="7.2"/>
    <n v="4.4000000000000004"/>
    <n v="0.111"/>
    <n v="22"/>
    <s v="reviewed"/>
    <s v="us"/>
    <s v="us"/>
  </r>
  <r>
    <s v="2021-08-10T08:12:46.310Z"/>
    <n v="30.276700000000002"/>
    <n v="78.100499999999997"/>
    <n v="10"/>
    <n v="3.6"/>
    <x v="0"/>
    <m/>
    <n v="291"/>
    <n v="8.7560000000000002"/>
    <n v="0.93"/>
    <s v="us"/>
    <s v="us6000f3yt"/>
    <s v="2021-10-23T15:46:02.040Z"/>
    <s v="3 km SSE of R?ipur, India"/>
    <s v="earthquake"/>
    <n v="11.4"/>
    <n v="2"/>
    <n v="0.28699999999999998"/>
    <n v="3"/>
    <s v="reviewed"/>
    <s v="us"/>
    <s v="us"/>
  </r>
  <r>
    <s v="2021-08-10T05:50:16.593Z"/>
    <n v="16.4467"/>
    <n v="94.122200000000007"/>
    <n v="15.42"/>
    <n v="4.0999999999999996"/>
    <x v="0"/>
    <m/>
    <n v="150"/>
    <n v="3.8279999999999998"/>
    <n v="0.53"/>
    <s v="us"/>
    <s v="us6000f8dj"/>
    <s v="2021-10-23T15:46:51.040Z"/>
    <s v="near the south coast of Myanmar"/>
    <s v="earthquake"/>
    <n v="6.6"/>
    <n v="5.5"/>
    <n v="0.158"/>
    <n v="12"/>
    <s v="reviewed"/>
    <s v="us"/>
    <s v="us"/>
  </r>
  <r>
    <s v="2021-08-10T03:18:12.096Z"/>
    <n v="22.453499999999998"/>
    <n v="95.9084"/>
    <n v="10"/>
    <n v="4.8"/>
    <x v="0"/>
    <m/>
    <n v="43"/>
    <n v="1.9770000000000001"/>
    <n v="0.59"/>
    <s v="us"/>
    <s v="us6000f3rz"/>
    <s v="2021-10-23T15:46:00.040Z"/>
    <s v="25 km ESE of Shwebo, Myanmar"/>
    <s v="earthquake"/>
    <n v="5.4"/>
    <n v="1.8"/>
    <n v="6.7000000000000004E-2"/>
    <n v="70"/>
    <s v="reviewed"/>
    <s v="us"/>
    <s v="us"/>
  </r>
  <r>
    <s v="2021-08-10T01:34:00.703Z"/>
    <n v="8.7263000000000002"/>
    <n v="93.967500000000001"/>
    <n v="10"/>
    <n v="4.3"/>
    <x v="0"/>
    <m/>
    <n v="118"/>
    <n v="5.5720000000000001"/>
    <n v="0.53"/>
    <s v="us"/>
    <s v="us6000f8dd"/>
    <s v="2021-10-23T15:46:51.040Z"/>
    <s v="Nicobar Islands, India region"/>
    <s v="earthquake"/>
    <n v="14.4"/>
    <n v="1.9"/>
    <n v="0.189"/>
    <n v="8"/>
    <s v="reviewed"/>
    <s v="us"/>
    <s v="us"/>
  </r>
  <r>
    <s v="2021-08-09T15:48:30.416Z"/>
    <n v="20.447800000000001"/>
    <n v="92.321399999999997"/>
    <n v="10"/>
    <n v="4.2"/>
    <x v="0"/>
    <m/>
    <n v="156"/>
    <n v="2.306"/>
    <n v="0.62"/>
    <s v="us"/>
    <s v="us6000f3lz"/>
    <s v="2021-10-23T15:45:58.040Z"/>
    <s v="45 km S of Tekn?f, Bangladesh"/>
    <s v="earthquake"/>
    <n v="8.9"/>
    <n v="1.9"/>
    <n v="0.23699999999999999"/>
    <n v="5"/>
    <s v="reviewed"/>
    <s v="us"/>
    <s v="us"/>
  </r>
  <r>
    <s v="2021-08-09T13:06:44.772Z"/>
    <n v="29.7653"/>
    <n v="94.557100000000005"/>
    <n v="10"/>
    <n v="4.2"/>
    <x v="0"/>
    <m/>
    <n v="126"/>
    <n v="7.1449999999999996"/>
    <n v="0.79"/>
    <s v="us"/>
    <s v="us6000f7z6"/>
    <s v="2021-10-23T15:46:48.040Z"/>
    <s v="138 km N of Shi Yomi, India"/>
    <s v="earthquake"/>
    <n v="10.7"/>
    <n v="1.9"/>
    <n v="0.2"/>
    <n v="9"/>
    <s v="reviewed"/>
    <s v="us"/>
    <s v="us"/>
  </r>
  <r>
    <s v="2021-08-08T02:02:14.070Z"/>
    <n v="3.1318999999999999"/>
    <n v="96.175899999999999"/>
    <n v="52.79"/>
    <n v="4.5"/>
    <x v="0"/>
    <m/>
    <n v="144"/>
    <n v="2.2200000000000002"/>
    <n v="0.61"/>
    <s v="us"/>
    <s v="us6000f39r"/>
    <s v="2021-10-23T15:45:51.040Z"/>
    <s v="75 km NNW of Sinabang, Indonesia"/>
    <s v="earthquake"/>
    <n v="8.6"/>
    <n v="4.7"/>
    <n v="0.124"/>
    <n v="21"/>
    <s v="reviewed"/>
    <s v="us"/>
    <s v="us"/>
  </r>
  <r>
    <s v="2021-08-07T20:03:12.618Z"/>
    <n v="39.106099999999998"/>
    <n v="70.615600000000001"/>
    <n v="10"/>
    <n v="4.5"/>
    <x v="0"/>
    <m/>
    <n v="45"/>
    <n v="0.96299999999999997"/>
    <n v="0.72"/>
    <s v="us"/>
    <s v="us6000f381"/>
    <s v="2021-10-23T15:45:50.040Z"/>
    <s v="22 km ENE of Rasht, Tajikistan"/>
    <s v="earthquake"/>
    <n v="4.5999999999999996"/>
    <n v="1.6"/>
    <n v="8.8999999999999996E-2"/>
    <n v="37"/>
    <s v="reviewed"/>
    <s v="us"/>
    <s v="us"/>
  </r>
  <r>
    <s v="2021-08-07T09:34:37.584Z"/>
    <n v="36.461300000000001"/>
    <n v="71.107699999999994"/>
    <n v="113.75"/>
    <n v="4.5999999999999996"/>
    <x v="0"/>
    <m/>
    <n v="73"/>
    <n v="0.78800000000000003"/>
    <n v="0.51"/>
    <s v="us"/>
    <s v="us6000f34g"/>
    <s v="2021-10-23T15:45:47.040Z"/>
    <s v="45 km WSW of Ashk?sham, Afghanistan"/>
    <s v="earthquake"/>
    <n v="6.9"/>
    <n v="5.9"/>
    <n v="7.4999999999999997E-2"/>
    <n v="53"/>
    <s v="reviewed"/>
    <s v="us"/>
    <s v="us"/>
  </r>
  <r>
    <s v="2021-08-07T06:44:05.798Z"/>
    <n v="36.562800000000003"/>
    <n v="71.088200000000001"/>
    <n v="206.47"/>
    <n v="4"/>
    <x v="0"/>
    <m/>
    <n v="111"/>
    <n v="0.69499999999999995"/>
    <n v="0.66"/>
    <s v="us"/>
    <s v="us6000f706"/>
    <s v="2021-10-23T15:46:45.040Z"/>
    <s v="40 km SE of Jurm, Afghanistan"/>
    <s v="earthquake"/>
    <n v="10.3"/>
    <n v="7.3"/>
    <n v="0.183"/>
    <n v="8"/>
    <s v="reviewed"/>
    <s v="us"/>
    <s v="us"/>
  </r>
  <r>
    <s v="2021-08-06T20:16:07.390Z"/>
    <n v="21.409500000000001"/>
    <n v="94.737700000000004"/>
    <n v="110.48"/>
    <n v="4.5"/>
    <x v="0"/>
    <m/>
    <n v="58"/>
    <n v="1.6180000000000001"/>
    <n v="0.76"/>
    <s v="us"/>
    <s v="us6000f30b"/>
    <s v="2021-10-23T15:45:46.040Z"/>
    <s v="36 km WNW of Pakokku, Myanmar"/>
    <s v="earthquake"/>
    <n v="6.2"/>
    <n v="6.4"/>
    <n v="8.2000000000000003E-2"/>
    <n v="49"/>
    <s v="reviewed"/>
    <s v="us"/>
    <s v="us"/>
  </r>
  <r>
    <s v="2021-08-06T18:49:56.874Z"/>
    <n v="22.518899999999999"/>
    <n v="94.209400000000002"/>
    <n v="39.54"/>
    <n v="4.4000000000000004"/>
    <x v="0"/>
    <m/>
    <n v="98"/>
    <n v="0.57599999999999996"/>
    <n v="0.57999999999999996"/>
    <s v="us"/>
    <s v="us6000f5mq"/>
    <s v="2021-10-23T15:46:44.040Z"/>
    <s v="63 km ESE of Hakha, Myanmar"/>
    <s v="earthquake"/>
    <n v="5.7"/>
    <n v="7.8"/>
    <n v="0.16200000000000001"/>
    <n v="13"/>
    <s v="reviewed"/>
    <s v="us"/>
    <s v="us"/>
  </r>
  <r>
    <s v="2021-08-06T15:58:47.503Z"/>
    <n v="6.6032000000000002"/>
    <n v="94.496700000000004"/>
    <n v="10"/>
    <n v="4.2"/>
    <x v="0"/>
    <m/>
    <n v="93"/>
    <n v="2.7930000000000001"/>
    <n v="1.24"/>
    <s v="us"/>
    <s v="us6000f5mj"/>
    <s v="2021-10-23T15:46:44.040Z"/>
    <s v="120 km NW of Sabang, Indonesia"/>
    <s v="earthquake"/>
    <n v="10.4"/>
    <n v="2"/>
    <n v="0.23499999999999999"/>
    <n v="5"/>
    <s v="reviewed"/>
    <s v="us"/>
    <s v="us"/>
  </r>
  <r>
    <s v="2021-08-06T12:47:47.624Z"/>
    <n v="23.213699999999999"/>
    <n v="94.133799999999994"/>
    <n v="101.68"/>
    <n v="4.4000000000000004"/>
    <x v="0"/>
    <m/>
    <n v="50"/>
    <n v="0.752"/>
    <n v="0.76"/>
    <s v="us"/>
    <s v="us6000f2sy"/>
    <s v="2021-10-23T15:45:44.040Z"/>
    <s v="54 km SSW of Mawlaik, Myanmar"/>
    <s v="earthquake"/>
    <n v="5"/>
    <n v="4.0999999999999996"/>
    <n v="0.11700000000000001"/>
    <n v="23"/>
    <s v="reviewed"/>
    <s v="us"/>
    <s v="us"/>
  </r>
  <r>
    <s v="2021-08-06T09:20:42.643Z"/>
    <n v="8.6882000000000001"/>
    <n v="93.7196"/>
    <n v="10"/>
    <n v="4.0999999999999996"/>
    <x v="0"/>
    <m/>
    <n v="204"/>
    <n v="5.8170000000000002"/>
    <n v="0.65"/>
    <s v="us"/>
    <s v="us6000f5mb"/>
    <s v="2021-10-23T15:46:44.040Z"/>
    <s v="Nicobar Islands, India region"/>
    <s v="earthquake"/>
    <n v="13.3"/>
    <n v="2"/>
    <n v="0.185"/>
    <n v="8"/>
    <s v="reviewed"/>
    <s v="us"/>
    <s v="us"/>
  </r>
  <r>
    <s v="2021-08-06T08:19:04.794Z"/>
    <n v="8.7640999999999991"/>
    <n v="93.955699999999993"/>
    <n v="10"/>
    <n v="5.0999999999999996"/>
    <x v="0"/>
    <m/>
    <n v="48"/>
    <n v="4.5990000000000002"/>
    <n v="0.8"/>
    <s v="us"/>
    <s v="us6000f2p9"/>
    <s v="2021-10-23T15:45:43.040Z"/>
    <s v="Nicobar Islands, India region"/>
    <s v="earthquake"/>
    <n v="8"/>
    <n v="1.9"/>
    <n v="7.4999999999999997E-2"/>
    <n v="57"/>
    <s v="reviewed"/>
    <s v="us"/>
    <s v="us"/>
  </r>
  <r>
    <s v="2021-08-06T03:49:24.434Z"/>
    <n v="8.8991000000000007"/>
    <n v="94.105900000000005"/>
    <n v="10"/>
    <n v="4.5999999999999996"/>
    <x v="0"/>
    <m/>
    <n v="145"/>
    <n v="5.4409999999999998"/>
    <n v="1.03"/>
    <s v="us"/>
    <s v="us6000f5m6"/>
    <s v="2021-10-23T15:46:44.040Z"/>
    <s v="Nicobar Islands, India region"/>
    <s v="earthquake"/>
    <n v="13.8"/>
    <n v="1.9"/>
    <n v="0.158"/>
    <n v="14"/>
    <s v="reviewed"/>
    <s v="us"/>
    <s v="us"/>
  </r>
  <r>
    <s v="2021-08-05T13:43:19.813Z"/>
    <n v="8.7361000000000004"/>
    <n v="93.975399999999993"/>
    <n v="10"/>
    <n v="4.4000000000000004"/>
    <x v="0"/>
    <m/>
    <n v="180"/>
    <n v="4.5650000000000004"/>
    <n v="0.7"/>
    <s v="us"/>
    <s v="us6000f5jg"/>
    <s v="2021-10-14T01:10:22.040Z"/>
    <s v="Nicobar Islands, India region"/>
    <s v="earthquake"/>
    <n v="12.6"/>
    <n v="1.9"/>
    <n v="0.22"/>
    <n v="6"/>
    <s v="reviewed"/>
    <s v="us"/>
    <s v="us"/>
  </r>
  <r>
    <s v="2021-08-05T12:46:01.077Z"/>
    <n v="8.8140000000000001"/>
    <n v="94.004400000000004"/>
    <n v="20.27"/>
    <n v="5.0999999999999996"/>
    <x v="1"/>
    <m/>
    <n v="37"/>
    <n v="4.6059999999999999"/>
    <n v="0.97"/>
    <s v="us"/>
    <s v="us6000f2f5"/>
    <s v="2025-12-22T22:13:12.992Z"/>
    <s v="Nicobar Islands, India region"/>
    <s v="earthquake"/>
    <n v="7.2"/>
    <n v="2.9"/>
    <n v="7.8E-2"/>
    <n v="16"/>
    <s v="reviewed"/>
    <s v="us"/>
    <s v="us"/>
  </r>
  <r>
    <s v="2021-08-05T11:14:09.038Z"/>
    <n v="8.6992999999999991"/>
    <n v="94.067400000000006"/>
    <n v="11.44"/>
    <n v="4.5"/>
    <x v="0"/>
    <m/>
    <n v="81"/>
    <n v="5.4729999999999999"/>
    <n v="0.6"/>
    <s v="us"/>
    <s v="us6000f5jc"/>
    <s v="2021-10-14T01:10:21.040Z"/>
    <s v="Nicobar Islands, India region"/>
    <s v="earthquake"/>
    <n v="13"/>
    <n v="5.2"/>
    <n v="0.17199999999999999"/>
    <n v="14"/>
    <s v="reviewed"/>
    <s v="us"/>
    <s v="us"/>
  </r>
  <r>
    <s v="2021-08-05T04:18:11.298Z"/>
    <n v="37.570300000000003"/>
    <n v="71.831000000000003"/>
    <n v="118.16"/>
    <n v="4.5"/>
    <x v="0"/>
    <m/>
    <n v="55"/>
    <n v="1.0940000000000001"/>
    <n v="0.54"/>
    <s v="us"/>
    <s v="us6000f2cr"/>
    <s v="2021-10-14T01:07:32.040Z"/>
    <s v="26 km ENE of Khorugh, Tajikistan"/>
    <s v="earthquake"/>
    <n v="7"/>
    <n v="7.3"/>
    <n v="0.14000000000000001"/>
    <n v="15"/>
    <s v="reviewed"/>
    <s v="us"/>
    <s v="us"/>
  </r>
  <r>
    <s v="2021-08-05T01:56:16.852Z"/>
    <n v="36.804400000000001"/>
    <n v="70.855800000000002"/>
    <n v="68.58"/>
    <n v="4.4000000000000004"/>
    <x v="0"/>
    <m/>
    <n v="43"/>
    <n v="0.39100000000000001"/>
    <n v="0.55000000000000004"/>
    <s v="us"/>
    <s v="us6000f2bm"/>
    <s v="2021-10-14T01:07:28.040Z"/>
    <s v="6 km SSE of Jurm, Afghanistan"/>
    <s v="earthquake"/>
    <n v="7.3"/>
    <n v="6"/>
    <n v="0.14399999999999999"/>
    <n v="14"/>
    <s v="reviewed"/>
    <s v="us"/>
    <s v="us"/>
  </r>
  <r>
    <s v="2021-08-04T22:10:02.477Z"/>
    <n v="25.099299999999999"/>
    <n v="94.927499999999995"/>
    <n v="99.59"/>
    <n v="4.4000000000000004"/>
    <x v="0"/>
    <m/>
    <n v="75"/>
    <n v="1.0369999999999999"/>
    <n v="0.91"/>
    <s v="us"/>
    <s v="us6000f2a5"/>
    <s v="2021-10-14T01:07:19.040Z"/>
    <s v="76 km SE of Phek, India"/>
    <s v="earthquake"/>
    <n v="9.1999999999999993"/>
    <n v="9.3000000000000007"/>
    <n v="0.11"/>
    <n v="24"/>
    <s v="reviewed"/>
    <s v="us"/>
    <s v="us"/>
  </r>
  <r>
    <s v="2021-08-04T18:00:53.188Z"/>
    <n v="8.8466000000000005"/>
    <n v="94.192400000000006"/>
    <n v="10"/>
    <n v="4.5999999999999996"/>
    <x v="0"/>
    <m/>
    <n v="199"/>
    <n v="5.3529999999999998"/>
    <n v="1.19"/>
    <s v="us"/>
    <s v="us6000f4jm"/>
    <s v="2021-10-14T01:09:37.040Z"/>
    <s v="Nicobar Islands, India region"/>
    <s v="earthquake"/>
    <n v="12.4"/>
    <n v="2"/>
    <n v="0.16500000000000001"/>
    <n v="11"/>
    <s v="reviewed"/>
    <s v="us"/>
    <s v="us"/>
  </r>
  <r>
    <s v="2021-08-04T17:57:39.892Z"/>
    <n v="8.7965999999999998"/>
    <n v="94.077500000000001"/>
    <n v="8.82"/>
    <n v="5.5"/>
    <x v="1"/>
    <m/>
    <n v="44"/>
    <n v="4.5469999999999997"/>
    <n v="0.82"/>
    <s v="us"/>
    <s v="us6000f27x"/>
    <s v="2025-12-22T22:13:11.244Z"/>
    <s v="Nicobar Islands, India region"/>
    <s v="earthquake"/>
    <n v="7.3"/>
    <n v="2.9"/>
    <n v="5.6000000000000001E-2"/>
    <n v="31"/>
    <s v="reviewed"/>
    <s v="us"/>
    <s v="us"/>
  </r>
  <r>
    <s v="2021-08-04T10:32:27.066Z"/>
    <n v="36.314900000000002"/>
    <n v="69.858000000000004"/>
    <n v="145.6"/>
    <n v="4.9000000000000004"/>
    <x v="1"/>
    <m/>
    <n v="21"/>
    <n v="0.99299999999999999"/>
    <n v="0.59"/>
    <s v="us"/>
    <s v="us6000f254"/>
    <s v="2025-12-22T22:13:10.699Z"/>
    <s v="28 km S of Farkh?r, Afghanistan"/>
    <s v="earthquake"/>
    <n v="6.4"/>
    <n v="5.5"/>
    <n v="8.3000000000000004E-2"/>
    <n v="14"/>
    <s v="reviewed"/>
    <s v="us"/>
    <s v="us"/>
  </r>
  <r>
    <s v="2021-08-04T04:09:22.378Z"/>
    <n v="8.7260000000000009"/>
    <n v="93.272499999999994"/>
    <n v="10"/>
    <n v="4.5999999999999996"/>
    <x v="0"/>
    <m/>
    <n v="170"/>
    <n v="6.2590000000000003"/>
    <n v="0.39"/>
    <s v="us"/>
    <s v="us6000f4ih"/>
    <s v="2021-10-14T01:09:25.040Z"/>
    <s v="Nicobar Islands, India region"/>
    <s v="earthquake"/>
    <n v="9.3000000000000007"/>
    <n v="1.9"/>
    <n v="0.157"/>
    <n v="12"/>
    <s v="reviewed"/>
    <s v="us"/>
    <s v="us"/>
  </r>
  <r>
    <s v="2021-08-04T01:56:10.241Z"/>
    <n v="9.0694999999999997"/>
    <n v="94.248099999999994"/>
    <n v="10"/>
    <n v="4.4000000000000004"/>
    <x v="0"/>
    <m/>
    <n v="94"/>
    <n v="5.3120000000000003"/>
    <n v="0.59"/>
    <s v="us"/>
    <s v="us6000f4ic"/>
    <s v="2021-10-14T01:09:22.040Z"/>
    <s v="Nicobar Islands, India region"/>
    <s v="earthquake"/>
    <n v="9.1"/>
    <n v="1.9"/>
    <n v="0.155"/>
    <n v="12"/>
    <s v="reviewed"/>
    <s v="us"/>
    <s v="us"/>
  </r>
  <r>
    <s v="2021-08-04T01:04:47.616Z"/>
    <n v="8.8640000000000008"/>
    <n v="94.0364"/>
    <n v="10"/>
    <n v="4.5999999999999996"/>
    <x v="0"/>
    <m/>
    <n v="143"/>
    <n v="5.508"/>
    <n v="0.74"/>
    <s v="us"/>
    <s v="us6000f4ia"/>
    <s v="2021-10-14T01:09:21.040Z"/>
    <s v="Nicobar Islands, India region"/>
    <s v="earthquake"/>
    <n v="12.8"/>
    <n v="1.9"/>
    <n v="0.11899999999999999"/>
    <n v="21"/>
    <s v="reviewed"/>
    <s v="us"/>
    <s v="us"/>
  </r>
  <r>
    <s v="2021-08-03T08:30:02.583Z"/>
    <n v="8.9910999999999994"/>
    <n v="94.046599999999998"/>
    <n v="10"/>
    <n v="4.3"/>
    <x v="0"/>
    <m/>
    <n v="183"/>
    <n v="5.5049999999999999"/>
    <n v="1.4"/>
    <s v="us"/>
    <s v="us6000f46w"/>
    <s v="2021-10-14T01:09:08.040Z"/>
    <s v="Nicobar Islands, India region"/>
    <s v="earthquake"/>
    <n v="14"/>
    <n v="2"/>
    <n v="0.20200000000000001"/>
    <n v="7"/>
    <s v="reviewed"/>
    <s v="us"/>
    <s v="us"/>
  </r>
  <r>
    <s v="2021-08-03T07:39:35.407Z"/>
    <n v="9.0302000000000007"/>
    <n v="93.913300000000007"/>
    <n v="10"/>
    <n v="4.7"/>
    <x v="0"/>
    <m/>
    <n v="96"/>
    <n v="4.8289999999999997"/>
    <n v="0.36"/>
    <s v="us"/>
    <s v="us6000f1tb"/>
    <s v="2021-10-14T01:06:14.040Z"/>
    <s v="Nicobar Islands, India region"/>
    <s v="earthquake"/>
    <n v="8.6999999999999993"/>
    <n v="1.9"/>
    <n v="0.115"/>
    <n v="23"/>
    <s v="reviewed"/>
    <s v="us"/>
    <s v="us"/>
  </r>
  <r>
    <s v="2021-08-03T04:16:30.055Z"/>
    <n v="8.5436999999999994"/>
    <n v="93.891499999999994"/>
    <n v="10"/>
    <n v="4.5999999999999996"/>
    <x v="0"/>
    <m/>
    <n v="127"/>
    <n v="4.4770000000000003"/>
    <n v="0.49"/>
    <s v="us"/>
    <s v="us6000f46l"/>
    <s v="2021-10-14T01:09:04.040Z"/>
    <s v="Nicobar Islands, India region"/>
    <s v="earthquake"/>
    <n v="10.3"/>
    <n v="1.9"/>
    <n v="0.20599999999999999"/>
    <n v="7"/>
    <s v="reviewed"/>
    <s v="us"/>
    <s v="us"/>
  </r>
  <r>
    <s v="2021-08-03T04:04:34.143Z"/>
    <n v="1.2484"/>
    <n v="98.314999999999998"/>
    <n v="60.71"/>
    <n v="4.2"/>
    <x v="0"/>
    <m/>
    <n v="87"/>
    <n v="0.74099999999999999"/>
    <n v="0.47"/>
    <s v="us"/>
    <s v="us6000f46y"/>
    <s v="2021-10-14T01:09:09.040Z"/>
    <s v="75 km SW of Sibolga, Indonesia"/>
    <s v="earthquake"/>
    <n v="8.1999999999999993"/>
    <n v="3.8"/>
    <n v="0.216"/>
    <n v="6"/>
    <s v="reviewed"/>
    <s v="us"/>
    <s v="us"/>
  </r>
  <r>
    <s v="2021-08-03T03:54:54.102Z"/>
    <n v="8.9514999999999993"/>
    <n v="94.153899999999993"/>
    <n v="10"/>
    <n v="4.3"/>
    <x v="0"/>
    <m/>
    <n v="103"/>
    <n v="5.3959999999999999"/>
    <n v="0.92"/>
    <s v="us"/>
    <s v="us6000f46k"/>
    <s v="2021-10-14T01:09:03.040Z"/>
    <s v="Nicobar Islands, India region"/>
    <s v="earthquake"/>
    <n v="8.5"/>
    <n v="1.9"/>
    <n v="0.17799999999999999"/>
    <n v="9"/>
    <s v="reviewed"/>
    <s v="us"/>
    <s v="us"/>
  </r>
  <r>
    <s v="2021-08-03T03:43:53.638Z"/>
    <n v="9.0016999999999996"/>
    <n v="94.158000000000001"/>
    <n v="10"/>
    <n v="5.8"/>
    <x v="0"/>
    <m/>
    <n v="45"/>
    <n v="4.6589999999999998"/>
    <n v="0.84"/>
    <s v="us"/>
    <s v="us6000f1r6"/>
    <s v="2025-12-22T22:13:05.604Z"/>
    <s v="Nicobar Islands, India region"/>
    <s v="earthquake"/>
    <n v="4.8"/>
    <n v="1.8"/>
    <n v="7.3999999999999996E-2"/>
    <n v="67"/>
    <s v="reviewed"/>
    <s v="us"/>
    <s v="us"/>
  </r>
  <r>
    <s v="2021-08-03T03:42:38.345Z"/>
    <n v="8.8809000000000005"/>
    <n v="94.019199999999998"/>
    <n v="10"/>
    <n v="6.1"/>
    <x v="1"/>
    <m/>
    <n v="50"/>
    <n v="4.6479999999999997"/>
    <n v="0.95"/>
    <s v="us"/>
    <s v="us6000f1r4"/>
    <s v="2025-12-22T22:13:55.945Z"/>
    <s v="Nicobar Islands, India region"/>
    <s v="earthquake"/>
    <n v="7.7"/>
    <n v="1.8"/>
    <n v="6.9000000000000006E-2"/>
    <n v="20"/>
    <s v="reviewed"/>
    <s v="us"/>
    <s v="us"/>
  </r>
  <r>
    <s v="2021-08-03T03:42:07.890Z"/>
    <n v="8.8628"/>
    <n v="94.056399999999996"/>
    <n v="10"/>
    <n v="5.3"/>
    <x v="0"/>
    <m/>
    <n v="36"/>
    <n v="4.6109999999999998"/>
    <n v="0.62"/>
    <s v="us"/>
    <s v="us6000f1r3"/>
    <s v="2025-12-22T22:13:04.964Z"/>
    <s v="Nicobar Islands, India region"/>
    <s v="earthquake"/>
    <n v="7.6"/>
    <n v="1.7"/>
    <n v="4.1000000000000002E-2"/>
    <n v="205"/>
    <s v="reviewed"/>
    <s v="us"/>
    <s v="us"/>
  </r>
  <r>
    <s v="2021-08-03T01:51:14.508Z"/>
    <n v="9.0127000000000006"/>
    <n v="94.119799999999998"/>
    <n v="10"/>
    <n v="5.3"/>
    <x v="1"/>
    <m/>
    <n v="36"/>
    <n v="4.6900000000000004"/>
    <n v="0.87"/>
    <s v="us"/>
    <s v="us6000f1qs"/>
    <s v="2025-12-22T22:13:04.271Z"/>
    <s v="Nicobar Islands, India region"/>
    <s v="earthquake"/>
    <n v="7.8"/>
    <n v="1.8"/>
    <n v="7.0999999999999994E-2"/>
    <n v="19"/>
    <s v="reviewed"/>
    <s v="us"/>
    <s v="us"/>
  </r>
  <r>
    <s v="2021-08-03T00:57:10.938Z"/>
    <n v="8.6742000000000008"/>
    <n v="94.134699999999995"/>
    <n v="10"/>
    <n v="4.5999999999999996"/>
    <x v="0"/>
    <m/>
    <n v="97"/>
    <n v="4.4169999999999998"/>
    <n v="0.72"/>
    <s v="us"/>
    <s v="us6000f1qk"/>
    <s v="2021-10-14T01:05:58.040Z"/>
    <s v="Nicobar Islands, India region"/>
    <s v="earthquake"/>
    <n v="7.3"/>
    <n v="1.7"/>
    <n v="9.4E-2"/>
    <n v="34"/>
    <s v="reviewed"/>
    <s v="us"/>
    <s v="us"/>
  </r>
  <r>
    <s v="2021-08-02T22:47:47.000Z"/>
    <n v="38.2622"/>
    <n v="73.177599999999998"/>
    <n v="10"/>
    <n v="4.5999999999999996"/>
    <x v="0"/>
    <m/>
    <n v="97"/>
    <n v="2.3540000000000001"/>
    <n v="0.74"/>
    <s v="us"/>
    <s v="us6000f1nq"/>
    <s v="2021-10-14T01:05:53.040Z"/>
    <s v="Tajikistan-Xinjiang border region"/>
    <s v="earthquake"/>
    <n v="6.5"/>
    <n v="1.9"/>
    <n v="7.0999999999999994E-2"/>
    <n v="59"/>
    <s v="reviewed"/>
    <s v="us"/>
    <s v="us"/>
  </r>
  <r>
    <s v="2021-08-02T21:39:37.512Z"/>
    <n v="32.1646"/>
    <n v="60.642499999999998"/>
    <n v="10"/>
    <n v="4.5"/>
    <x v="0"/>
    <m/>
    <n v="86"/>
    <n v="7.4169999999999998"/>
    <n v="0.95"/>
    <s v="us"/>
    <s v="us6000f1mm"/>
    <s v="2021-10-14T01:05:50.040Z"/>
    <s v="115 km SW of An?r Darah, Afghanistan"/>
    <s v="earthquake"/>
    <n v="8.4"/>
    <n v="1.9"/>
    <n v="6.9000000000000006E-2"/>
    <n v="63"/>
    <s v="reviewed"/>
    <s v="us"/>
    <s v="us"/>
  </r>
  <r>
    <s v="2021-08-01T09:16:26.634Z"/>
    <n v="36.991100000000003"/>
    <n v="71.380499999999998"/>
    <n v="102.43"/>
    <n v="4.5999999999999996"/>
    <x v="0"/>
    <m/>
    <n v="64"/>
    <n v="0.65700000000000003"/>
    <n v="1"/>
    <s v="us"/>
    <s v="us6000f172"/>
    <s v="2021-10-14T01:04:55.040Z"/>
    <s v="36 km NW of Ishqoshim, Tajikistan"/>
    <s v="earthquake"/>
    <n v="6.8"/>
    <n v="5.9"/>
    <n v="6.6000000000000003E-2"/>
    <n v="69"/>
    <s v="reviewed"/>
    <s v="us"/>
    <s v="us"/>
  </r>
  <r>
    <s v="2021-07-31T18:32:35.052Z"/>
    <n v="29.241399999999999"/>
    <n v="69.513499999999993"/>
    <n v="19.48"/>
    <n v="4.5"/>
    <x v="0"/>
    <m/>
    <n v="97"/>
    <n v="5.298"/>
    <n v="0.74"/>
    <s v="us"/>
    <s v="us6000f11c"/>
    <s v="2021-10-14T01:04:28.040Z"/>
    <s v="41 km ENE of Dera Bugti, Pakistan"/>
    <s v="earthquake"/>
    <n v="9.6"/>
    <n v="2.7"/>
    <n v="8.2000000000000003E-2"/>
    <n v="49"/>
    <s v="reviewed"/>
    <s v="us"/>
    <s v="us"/>
  </r>
  <r>
    <s v="2021-07-29T23:09:14.117Z"/>
    <n v="38.740400000000001"/>
    <n v="73.1143"/>
    <n v="96.34"/>
    <n v="5"/>
    <x v="0"/>
    <m/>
    <n v="53"/>
    <n v="1.26"/>
    <n v="0.45"/>
    <s v="us"/>
    <s v="us6000f0fh"/>
    <s v="2021-10-03T05:23:49.040Z"/>
    <s v="97 km NW of Murghob, Tajikistan"/>
    <s v="earthquake"/>
    <n v="6.2"/>
    <n v="5.9"/>
    <n v="4.7E-2"/>
    <n v="145"/>
    <s v="reviewed"/>
    <s v="us"/>
    <s v="us"/>
  </r>
  <r>
    <s v="2021-07-29T16:02:25.747Z"/>
    <n v="6.8041"/>
    <n v="94.134600000000006"/>
    <n v="65.06"/>
    <n v="4.3"/>
    <x v="0"/>
    <m/>
    <n v="163"/>
    <n v="3.2050000000000001"/>
    <n v="0.85"/>
    <s v="us"/>
    <s v="us6000f2g5"/>
    <s v="2021-10-03T05:24:33.040Z"/>
    <s v="165 km NW of Sabang, Indonesia"/>
    <s v="earthquake"/>
    <n v="8.1999999999999993"/>
    <n v="8.9"/>
    <n v="0.16"/>
    <n v="13"/>
    <s v="reviewed"/>
    <s v="us"/>
    <s v="us"/>
  </r>
  <r>
    <s v="2021-07-29T08:39:27.722Z"/>
    <n v="22.863800000000001"/>
    <n v="95.996700000000004"/>
    <n v="10"/>
    <n v="5.5"/>
    <x v="0"/>
    <m/>
    <n v="48"/>
    <n v="2.0659999999999998"/>
    <n v="0.7"/>
    <s v="us"/>
    <s v="us6000f051"/>
    <s v="2025-12-22T22:12:40.467Z"/>
    <s v="44 km NE of Shwebo, Myanmar"/>
    <s v="earthquake"/>
    <n v="5.8"/>
    <n v="1.8"/>
    <n v="5.5E-2"/>
    <n v="114"/>
    <s v="reviewed"/>
    <s v="us"/>
    <s v="us"/>
  </r>
  <r>
    <s v="2021-07-29T00:51:21.716Z"/>
    <n v="36.442700000000002"/>
    <n v="70.760900000000007"/>
    <n v="191.98"/>
    <n v="4"/>
    <x v="0"/>
    <m/>
    <n v="103"/>
    <n v="0.69699999999999995"/>
    <n v="0.71"/>
    <s v="us"/>
    <s v="us6000f2fb"/>
    <s v="2021-10-03T05:24:27.040Z"/>
    <s v="47 km S of Jurm, Afghanistan"/>
    <s v="earthquake"/>
    <n v="7.3"/>
    <n v="6.9"/>
    <n v="0.19600000000000001"/>
    <n v="7"/>
    <s v="reviewed"/>
    <s v="us"/>
    <s v="us"/>
  </r>
  <r>
    <s v="2021-07-28T19:24:03.873Z"/>
    <n v="34.922899999999998"/>
    <n v="91.0351"/>
    <n v="10.69"/>
    <n v="4.4000000000000004"/>
    <x v="0"/>
    <m/>
    <n v="74"/>
    <n v="5.2050000000000001"/>
    <n v="1.0900000000000001"/>
    <s v="us"/>
    <s v="us6000ezxr"/>
    <s v="2021-10-03T05:22:53.040Z"/>
    <s v="Southern Qinghai, China"/>
    <s v="earthquake"/>
    <n v="7.4"/>
    <n v="4.5"/>
    <n v="0.112"/>
    <n v="23"/>
    <s v="reviewed"/>
    <s v="us"/>
    <s v="us"/>
  </r>
  <r>
    <s v="2021-07-28T08:32:29.881Z"/>
    <n v="37.239699999999999"/>
    <n v="71.411600000000007"/>
    <n v="94.85"/>
    <n v="4.3"/>
    <x v="0"/>
    <m/>
    <n v="111"/>
    <n v="0.67600000000000005"/>
    <n v="0.73"/>
    <s v="us"/>
    <s v="us6000ezqs"/>
    <s v="2021-10-03T05:22:39.040Z"/>
    <s v="30 km SSW of Khorugh, Tajikistan"/>
    <s v="earthquake"/>
    <n v="8.3000000000000007"/>
    <n v="8.4"/>
    <n v="0.26500000000000001"/>
    <n v="4"/>
    <s v="reviewed"/>
    <s v="us"/>
    <s v="us"/>
  </r>
  <r>
    <s v="2021-07-27T10:41:31.555Z"/>
    <n v="37.983600000000003"/>
    <n v="72.710899999999995"/>
    <n v="147.85"/>
    <n v="4.3"/>
    <x v="0"/>
    <m/>
    <n v="51"/>
    <n v="1.6559999999999999"/>
    <n v="0.41"/>
    <s v="us"/>
    <s v="us6000ezga"/>
    <s v="2021-10-03T05:22:27.040Z"/>
    <s v="112 km W of Murghob, Tajikistan"/>
    <s v="earthquake"/>
    <n v="4.5999999999999996"/>
    <n v="8.9"/>
    <n v="0.11899999999999999"/>
    <n v="20"/>
    <s v="reviewed"/>
    <s v="us"/>
    <s v="us"/>
  </r>
  <r>
    <s v="2021-07-26T11:08:33.734Z"/>
    <n v="38.284399999999998"/>
    <n v="74.042100000000005"/>
    <n v="162.4"/>
    <n v="4.3"/>
    <x v="0"/>
    <m/>
    <n v="102"/>
    <n v="2.1160000000000001"/>
    <n v="0.57999999999999996"/>
    <s v="us"/>
    <s v="us6000ez5k"/>
    <s v="2021-10-03T05:22:11.040Z"/>
    <s v="14 km NNE of Murghob, Tajikistan"/>
    <s v="earthquake"/>
    <n v="7.4"/>
    <n v="5.4"/>
    <n v="9.6000000000000002E-2"/>
    <n v="31"/>
    <s v="reviewed"/>
    <s v="us"/>
    <s v="us"/>
  </r>
  <r>
    <s v="2021-07-26T08:49:08.945Z"/>
    <n v="36.594099999999997"/>
    <n v="71.509100000000004"/>
    <n v="97.78"/>
    <n v="4.2"/>
    <x v="0"/>
    <m/>
    <n v="103"/>
    <n v="0.91700000000000004"/>
    <n v="0.77"/>
    <s v="us"/>
    <s v="us6000ez4p"/>
    <s v="2021-10-03T05:22:10.040Z"/>
    <s v="10 km SSW of Ashk?sham, Afghanistan"/>
    <s v="earthquake"/>
    <n v="6.5"/>
    <n v="7.2"/>
    <n v="0.11"/>
    <n v="23"/>
    <s v="reviewed"/>
    <s v="us"/>
    <s v="us"/>
  </r>
  <r>
    <s v="2021-07-26T05:03:30.783Z"/>
    <n v="24.5824"/>
    <n v="94.442099999999996"/>
    <n v="66.819999999999993"/>
    <n v="4.9000000000000004"/>
    <x v="0"/>
    <m/>
    <n v="28"/>
    <n v="0.374"/>
    <n v="0.51"/>
    <s v="us"/>
    <s v="us6000ez3j"/>
    <s v="2021-10-03T05:22:07.040Z"/>
    <s v="38 km E of W?ngjing, India"/>
    <s v="earthquake"/>
    <n v="6.6"/>
    <n v="4.4000000000000004"/>
    <n v="0.04"/>
    <n v="197"/>
    <s v="reviewed"/>
    <s v="us"/>
    <s v="us"/>
  </r>
  <r>
    <s v="2021-07-25T15:49:52.668Z"/>
    <n v="3.1183000000000001"/>
    <n v="65.128399999999999"/>
    <n v="10"/>
    <n v="4.5999999999999996"/>
    <x v="0"/>
    <m/>
    <n v="102"/>
    <n v="12.364000000000001"/>
    <n v="0.88"/>
    <s v="us"/>
    <s v="us6000f0m4"/>
    <s v="2021-10-03T05:23:57.040Z"/>
    <s v="Carlsberg Ridge"/>
    <s v="earthquake"/>
    <n v="12.2"/>
    <n v="1.9"/>
    <n v="0.128"/>
    <n v="20"/>
    <s v="reviewed"/>
    <s v="us"/>
    <s v="us"/>
  </r>
  <r>
    <s v="2021-07-25T15:09:21.630Z"/>
    <n v="27.3429"/>
    <n v="88.309200000000004"/>
    <n v="10"/>
    <n v="4.5"/>
    <x v="0"/>
    <m/>
    <n v="79"/>
    <n v="3.4169999999999998"/>
    <n v="0.69"/>
    <s v="us"/>
    <s v="us6000eyy4"/>
    <s v="2021-11-07T16:36:56.248Z"/>
    <s v="7 km NE of Gyalshing, India"/>
    <s v="earthquake"/>
    <n v="4.9000000000000004"/>
    <n v="1.9"/>
    <n v="6.8000000000000005E-2"/>
    <n v="65"/>
    <s v="reviewed"/>
    <s v="us"/>
    <s v="us"/>
  </r>
  <r>
    <s v="2021-07-24T23:11:22.321Z"/>
    <n v="37.437199999999997"/>
    <n v="71.781700000000001"/>
    <n v="110.48"/>
    <n v="4.4000000000000004"/>
    <x v="0"/>
    <m/>
    <n v="78"/>
    <n v="1.01"/>
    <n v="0.62"/>
    <s v="us"/>
    <s v="us6000eysi"/>
    <s v="2021-10-03T05:21:48.040Z"/>
    <s v="21 km ESE of Khorugh, Tajikistan"/>
    <s v="earthquake"/>
    <n v="3.9"/>
    <n v="8"/>
    <n v="0.14299999999999999"/>
    <n v="14"/>
    <s v="reviewed"/>
    <s v="us"/>
    <s v="us"/>
  </r>
  <r>
    <s v="2021-07-24T16:23:49.389Z"/>
    <n v="32.738300000000002"/>
    <n v="102.2679"/>
    <n v="10"/>
    <n v="4.2"/>
    <x v="0"/>
    <m/>
    <n v="73"/>
    <n v="6.64"/>
    <n v="1.05"/>
    <s v="us"/>
    <s v="us6000eyq2"/>
    <s v="2021-10-03T05:21:44.040Z"/>
    <s v="250 km NW of Tianpeng, China"/>
    <s v="earthquake"/>
    <n v="10.3"/>
    <n v="1.9"/>
    <n v="0.159"/>
    <n v="11"/>
    <s v="reviewed"/>
    <s v="us"/>
    <s v="us"/>
  </r>
  <r>
    <s v="2021-07-24T11:21:11.076Z"/>
    <n v="37.384300000000003"/>
    <n v="71.186199999999999"/>
    <n v="92.16"/>
    <n v="4.4000000000000004"/>
    <x v="0"/>
    <m/>
    <n v="94"/>
    <n v="0.55100000000000005"/>
    <n v="0.69"/>
    <s v="us"/>
    <s v="us6000eyn0"/>
    <s v="2021-10-03T05:21:40.040Z"/>
    <s v="34 km WSW of Khorugh, Tajikistan"/>
    <s v="earthquake"/>
    <n v="8.1999999999999993"/>
    <n v="6.3"/>
    <n v="8.5999999999999993E-2"/>
    <n v="39"/>
    <s v="reviewed"/>
    <s v="us"/>
    <s v="us"/>
  </r>
  <r>
    <s v="2021-07-23T20:12:53.276Z"/>
    <n v="36.575699999999998"/>
    <n v="70.855599999999995"/>
    <n v="207.17"/>
    <n v="4.3"/>
    <x v="0"/>
    <m/>
    <n v="78"/>
    <n v="0.59199999999999997"/>
    <n v="0.78"/>
    <s v="us"/>
    <s v="us6000eyf6"/>
    <s v="2021-10-03T05:21:28.040Z"/>
    <s v="32 km S of Jurm, Afghanistan"/>
    <s v="earthquake"/>
    <n v="8.6"/>
    <n v="5.4"/>
    <n v="8.2000000000000003E-2"/>
    <n v="45"/>
    <s v="reviewed"/>
    <s v="us"/>
    <s v="us"/>
  </r>
  <r>
    <s v="2021-07-22T02:12:24.995Z"/>
    <n v="30.06"/>
    <n v="70.328599999999994"/>
    <n v="10"/>
    <n v="4.5"/>
    <x v="0"/>
    <m/>
    <n v="97"/>
    <n v="4.5979999999999999"/>
    <n v="0.6"/>
    <s v="us"/>
    <s v="us6000exuh"/>
    <s v="2021-09-25T21:08:31.040Z"/>
    <s v="30 km W of Dera Ghazi Khan, Pakistan"/>
    <s v="earthquake"/>
    <n v="10"/>
    <n v="1.9"/>
    <n v="8.7999999999999995E-2"/>
    <n v="38"/>
    <s v="reviewed"/>
    <s v="us"/>
    <s v="us"/>
  </r>
  <r>
    <s v="2021-07-22T02:10:52.473Z"/>
    <n v="1.4265000000000001"/>
    <n v="66.897099999999995"/>
    <n v="10"/>
    <n v="5"/>
    <x v="0"/>
    <m/>
    <n v="67"/>
    <n v="6.1669999999999998"/>
    <n v="0.87"/>
    <s v="us"/>
    <s v="us6000ezrv"/>
    <s v="2025-12-22T19:04:57.932Z"/>
    <s v="Carlsberg Ridge"/>
    <s v="earthquake"/>
    <n v="5.5"/>
    <n v="1.9"/>
    <n v="0.13300000000000001"/>
    <n v="18"/>
    <s v="reviewed"/>
    <s v="us"/>
    <s v="us"/>
  </r>
  <r>
    <s v="2021-07-21T09:10:24.668Z"/>
    <n v="4.5972999999999997"/>
    <n v="96.335499999999996"/>
    <n v="39.28"/>
    <n v="4.3"/>
    <x v="0"/>
    <m/>
    <n v="121"/>
    <n v="0.874"/>
    <n v="0.37"/>
    <s v="us"/>
    <s v="us6000ezhv"/>
    <s v="2021-09-25T21:08:26.040Z"/>
    <s v="55 km NNE of Meulaboh, Indonesia"/>
    <s v="earthquake"/>
    <n v="5.3"/>
    <n v="10.1"/>
    <n v="0.17799999999999999"/>
    <n v="11"/>
    <s v="reviewed"/>
    <s v="us"/>
    <s v="us"/>
  </r>
  <r>
    <s v="2021-07-21T06:59:53.663Z"/>
    <n v="4.4988999999999999"/>
    <n v="96.899299999999997"/>
    <n v="10"/>
    <n v="4.3"/>
    <x v="0"/>
    <m/>
    <n v="101"/>
    <n v="0.72599999999999998"/>
    <n v="0.54"/>
    <s v="us"/>
    <s v="us6000ezhq"/>
    <s v="2021-09-25T21:08:25.040Z"/>
    <s v="80 km SSW of Lhokseumawe, Indonesia"/>
    <s v="earthquake"/>
    <n v="3.5"/>
    <n v="1.9"/>
    <n v="0.23899999999999999"/>
    <n v="8"/>
    <s v="reviewed"/>
    <s v="us"/>
    <s v="us"/>
  </r>
  <r>
    <s v="2021-07-21T04:42:30.449Z"/>
    <n v="36.923299999999998"/>
    <n v="71.348399999999998"/>
    <n v="126.71"/>
    <n v="4.0999999999999996"/>
    <x v="0"/>
    <m/>
    <n v="69"/>
    <n v="0.65"/>
    <n v="0.89"/>
    <s v="us"/>
    <s v="us6000ezht"/>
    <s v="2021-09-25T21:08:25.040Z"/>
    <s v="31 km NNW of Ashk?sham, Afghanistan"/>
    <s v="earthquake"/>
    <n v="5.6"/>
    <n v="7.2"/>
    <n v="0.26200000000000001"/>
    <n v="4"/>
    <s v="reviewed"/>
    <s v="us"/>
    <s v="us"/>
  </r>
  <r>
    <s v="2021-07-21T04:01:45.956Z"/>
    <n v="34.0777"/>
    <n v="78.439499999999995"/>
    <n v="10"/>
    <n v="4.3"/>
    <x v="0"/>
    <m/>
    <n v="171"/>
    <n v="4.3230000000000004"/>
    <n v="0.83"/>
    <s v="us"/>
    <s v="us6000ezhw"/>
    <s v="2021-09-25T21:08:24.040Z"/>
    <s v="79 km E of Leh, India"/>
    <s v="earthquake"/>
    <n v="10.199999999999999"/>
    <n v="2"/>
    <n v="0.189"/>
    <n v="8"/>
    <s v="reviewed"/>
    <s v="us"/>
    <s v="us"/>
  </r>
  <r>
    <s v="2021-07-20T23:54:26.196Z"/>
    <n v="29.325800000000001"/>
    <n v="70.048699999999997"/>
    <n v="10"/>
    <n v="5.2"/>
    <x v="1"/>
    <m/>
    <n v="39"/>
    <n v="8.3360000000000003"/>
    <n v="0.66"/>
    <s v="us"/>
    <s v="us6000exhl"/>
    <s v="2025-12-22T19:04:41.667Z"/>
    <s v="36 km NW of Rajanpur, Pakistan"/>
    <s v="earthquake"/>
    <n v="8.6999999999999993"/>
    <n v="1.8"/>
    <n v="6.9000000000000006E-2"/>
    <n v="20"/>
    <s v="reviewed"/>
    <s v="us"/>
    <s v="us"/>
  </r>
  <r>
    <s v="2021-07-20T23:16:39.566Z"/>
    <n v="23.812200000000001"/>
    <n v="65.303299999999993"/>
    <n v="10"/>
    <n v="4.2"/>
    <x v="0"/>
    <m/>
    <n v="193"/>
    <n v="8.3710000000000004"/>
    <n v="0.93"/>
    <s v="us"/>
    <s v="us6000exhg"/>
    <s v="2021-09-25T21:08:22.040Z"/>
    <s v="168 km SSE of Ormara, Pakistan"/>
    <s v="earthquake"/>
    <n v="11.9"/>
    <n v="2"/>
    <n v="0.11700000000000001"/>
    <n v="20"/>
    <s v="reviewed"/>
    <s v="us"/>
    <s v="us"/>
  </r>
  <r>
    <s v="2021-07-20T19:01:19.984Z"/>
    <n v="27.542899999999999"/>
    <n v="103.1328"/>
    <n v="10"/>
    <n v="4.3"/>
    <x v="0"/>
    <m/>
    <n v="80"/>
    <n v="6.2050000000000001"/>
    <n v="0.68"/>
    <s v="us"/>
    <s v="us6000ezeu"/>
    <s v="2021-09-25T21:08:21.040Z"/>
    <s v="62 km WNW of Zhaotong, China"/>
    <s v="earthquake"/>
    <n v="7.9"/>
    <n v="1.9"/>
    <n v="9.1999999999999998E-2"/>
    <n v="37"/>
    <s v="reviewed"/>
    <s v="us"/>
    <s v="us"/>
  </r>
  <r>
    <s v="2021-07-20T17:49:28.185Z"/>
    <n v="29.339400000000001"/>
    <n v="70.133099999999999"/>
    <n v="10"/>
    <n v="4.2"/>
    <x v="0"/>
    <m/>
    <n v="130"/>
    <n v="5.0629999999999997"/>
    <n v="0.69"/>
    <s v="us"/>
    <s v="us6000ezf0"/>
    <s v="2021-09-25T21:08:21.040Z"/>
    <s v="32 km NW of Rajanpur, Pakistan"/>
    <s v="earthquake"/>
    <n v="7.2"/>
    <n v="1.8"/>
    <n v="0.16600000000000001"/>
    <n v="13"/>
    <s v="reviewed"/>
    <s v="us"/>
    <s v="us"/>
  </r>
  <r>
    <s v="2021-07-20T13:26:51.815Z"/>
    <n v="1.8331"/>
    <n v="99.064700000000002"/>
    <n v="123.54"/>
    <n v="4.0999999999999996"/>
    <x v="0"/>
    <m/>
    <n v="120"/>
    <n v="0.86599999999999999"/>
    <n v="0.73"/>
    <s v="us"/>
    <s v="us6000ezer"/>
    <s v="2021-09-25T21:08:19.040Z"/>
    <s v="33 km ENE of Sibolga, Indonesia"/>
    <s v="earthquake"/>
    <n v="8.4"/>
    <n v="8.5"/>
    <n v="0.184"/>
    <n v="8"/>
    <s v="reviewed"/>
    <s v="us"/>
    <s v="us"/>
  </r>
  <r>
    <s v="2021-07-20T03:34:27.085Z"/>
    <n v="1.3727"/>
    <n v="96.963099999999997"/>
    <n v="10"/>
    <n v="4.4000000000000004"/>
    <x v="0"/>
    <m/>
    <n v="152"/>
    <n v="0.61599999999999999"/>
    <n v="0.64"/>
    <s v="us"/>
    <s v="us6000ezee"/>
    <s v="2021-09-25T21:08:17.040Z"/>
    <s v="136 km SW of Singkil, Indonesia"/>
    <s v="earthquake"/>
    <n v="4.5"/>
    <n v="1.9"/>
    <n v="0.13800000000000001"/>
    <n v="15"/>
    <s v="reviewed"/>
    <s v="us"/>
    <s v="us"/>
  </r>
  <r>
    <s v="2021-07-16T19:56:09.209Z"/>
    <n v="39.057200000000002"/>
    <n v="70.377499999999998"/>
    <n v="29.68"/>
    <n v="4.3"/>
    <x v="0"/>
    <m/>
    <n v="81"/>
    <n v="1.0549999999999999"/>
    <n v="0.84"/>
    <s v="us"/>
    <s v="us7000emnr"/>
    <s v="2021-09-25T21:07:52.040Z"/>
    <s v="3 km N of Rasht, Tajikistan"/>
    <s v="earthquake"/>
    <n v="5.0999999999999996"/>
    <n v="3.5"/>
    <n v="0.104"/>
    <n v="29"/>
    <s v="reviewed"/>
    <s v="us"/>
    <s v="us"/>
  </r>
  <r>
    <s v="2021-07-16T11:39:34.809Z"/>
    <n v="36.046799999999998"/>
    <n v="69.899600000000007"/>
    <n v="122.41"/>
    <n v="4.2"/>
    <x v="0"/>
    <m/>
    <n v="75"/>
    <n v="1.206"/>
    <n v="0.56000000000000005"/>
    <s v="us"/>
    <s v="us7000emhc"/>
    <s v="2021-09-25T21:07:49.040Z"/>
    <s v="58 km S of Farkh?r, Afghanistan"/>
    <s v="earthquake"/>
    <n v="6.7"/>
    <n v="7"/>
    <n v="0.13200000000000001"/>
    <n v="18"/>
    <s v="reviewed"/>
    <s v="us"/>
    <s v="us"/>
  </r>
  <r>
    <s v="2021-07-15T00:18:34.074Z"/>
    <n v="36.744999999999997"/>
    <n v="71.263199999999998"/>
    <n v="188.48"/>
    <n v="4.2"/>
    <x v="0"/>
    <m/>
    <n v="72"/>
    <n v="0.66800000000000004"/>
    <n v="0.55000000000000004"/>
    <s v="us"/>
    <s v="us7000em1f"/>
    <s v="2021-09-17T22:50:35.040Z"/>
    <s v="25 km WNW of Ashk?sham, Afghanistan"/>
    <s v="earthquake"/>
    <n v="4.8"/>
    <n v="6"/>
    <n v="0.14000000000000001"/>
    <n v="14"/>
    <s v="reviewed"/>
    <s v="us"/>
    <s v="us"/>
  </r>
  <r>
    <s v="2021-07-14T20:34:51.343Z"/>
    <n v="23.527200000000001"/>
    <n v="94.756699999999995"/>
    <n v="102.41"/>
    <n v="4.5"/>
    <x v="0"/>
    <m/>
    <n v="50"/>
    <n v="0.81399999999999995"/>
    <n v="0.83"/>
    <s v="us"/>
    <s v="us7000elzz"/>
    <s v="2021-09-17T22:50:33.040Z"/>
    <s v="38 km ESE of Mawlaik, Myanmar"/>
    <s v="earthquake"/>
    <n v="5.4"/>
    <n v="5.7"/>
    <n v="8.5000000000000006E-2"/>
    <n v="45"/>
    <s v="reviewed"/>
    <s v="us"/>
    <s v="us"/>
  </r>
  <r>
    <s v="2021-07-14T20:10:53.149Z"/>
    <n v="22.461300000000001"/>
    <n v="94.156700000000001"/>
    <n v="39.36"/>
    <n v="4.2"/>
    <x v="0"/>
    <m/>
    <n v="82"/>
    <n v="0.54500000000000004"/>
    <n v="0.6"/>
    <s v="us"/>
    <s v="us7000elzr"/>
    <s v="2021-09-17T22:50:32.040Z"/>
    <s v="59 km ESE of Hakha, Myanmar"/>
    <s v="earthquake"/>
    <n v="5.9"/>
    <n v="4.4000000000000004"/>
    <n v="0.13600000000000001"/>
    <n v="15"/>
    <s v="reviewed"/>
    <s v="us"/>
    <s v="us"/>
  </r>
  <r>
    <s v="2021-07-14T15:36:07.835Z"/>
    <n v="30.933499999999999"/>
    <n v="103.4915"/>
    <n v="10"/>
    <n v="5"/>
    <x v="0"/>
    <m/>
    <n v="25"/>
    <n v="5.0119999999999996"/>
    <n v="0.68"/>
    <s v="us"/>
    <s v="us7000elwm"/>
    <s v="2021-09-17T22:50:27.040Z"/>
    <s v="43 km W of Tianpeng, China"/>
    <s v="earthquake"/>
    <n v="3.7"/>
    <n v="1.8"/>
    <n v="4.1000000000000002E-2"/>
    <n v="192"/>
    <s v="reviewed"/>
    <s v="us"/>
    <s v="us"/>
  </r>
  <r>
    <s v="2021-07-14T08:17:47.519Z"/>
    <n v="36.553100000000001"/>
    <n v="70.849699999999999"/>
    <n v="195.39"/>
    <n v="4.3"/>
    <x v="0"/>
    <m/>
    <n v="72"/>
    <n v="0.61199999999999999"/>
    <n v="0.93"/>
    <s v="us"/>
    <s v="us7000elu3"/>
    <s v="2021-09-17T22:50:23.040Z"/>
    <s v="34 km S of Jurm, Afghanistan"/>
    <s v="earthquake"/>
    <n v="6.3"/>
    <n v="5.6"/>
    <n v="0.13700000000000001"/>
    <n v="15"/>
    <s v="reviewed"/>
    <s v="us"/>
    <s v="us"/>
  </r>
  <r>
    <s v="2021-07-14T05:47:26.468Z"/>
    <n v="36.594999999999999"/>
    <n v="70.932100000000005"/>
    <n v="201.21"/>
    <n v="4"/>
    <x v="0"/>
    <m/>
    <n v="100"/>
    <n v="0.60099999999999998"/>
    <n v="0.76"/>
    <s v="us"/>
    <s v="us7000elt8"/>
    <s v="2021-09-17T22:50:21.040Z"/>
    <s v="31 km SSE of Jurm, Afghanistan"/>
    <s v="earthquake"/>
    <n v="6.7"/>
    <n v="6.7"/>
    <n v="0.14399999999999999"/>
    <n v="13"/>
    <s v="reviewed"/>
    <s v="us"/>
    <s v="us"/>
  </r>
  <r>
    <s v="2021-07-13T23:40:50.917Z"/>
    <n v="22.444500000000001"/>
    <n v="94.212299999999999"/>
    <n v="41.95"/>
    <n v="4.5"/>
    <x v="0"/>
    <m/>
    <n v="131"/>
    <n v="0.59899999999999998"/>
    <n v="1.1399999999999999"/>
    <s v="us"/>
    <s v="us7000emla"/>
    <s v="2021-09-17T22:51:07.040Z"/>
    <s v="65 km ESE of Hakha, Myanmar"/>
    <s v="earthquake"/>
    <n v="6.7"/>
    <n v="9.1999999999999993"/>
    <n v="0.221"/>
    <n v="6"/>
    <s v="reviewed"/>
    <s v="us"/>
    <s v="us"/>
  </r>
  <r>
    <s v="2021-07-13T21:10:34.383Z"/>
    <n v="36.551900000000003"/>
    <n v="70.886099999999999"/>
    <n v="188.82"/>
    <n v="4.5"/>
    <x v="0"/>
    <m/>
    <n v="57"/>
    <n v="0.624"/>
    <n v="0.59"/>
    <s v="us"/>
    <s v="us7000elpr"/>
    <s v="2021-09-17T22:50:15.040Z"/>
    <s v="35 km S of Jurm, Afghanistan"/>
    <s v="earthquake"/>
    <n v="6.9"/>
    <n v="4.9000000000000004"/>
    <n v="4.3999999999999997E-2"/>
    <n v="149"/>
    <s v="reviewed"/>
    <s v="us"/>
    <s v="us"/>
  </r>
  <r>
    <s v="2021-07-13T01:08:38.228Z"/>
    <n v="39.016500000000001"/>
    <n v="70.744200000000006"/>
    <n v="10"/>
    <n v="4.2"/>
    <x v="0"/>
    <m/>
    <n v="60"/>
    <n v="1.0409999999999999"/>
    <n v="0.87"/>
    <s v="us"/>
    <s v="us7000eldv"/>
    <s v="2021-09-17T22:50:04.040Z"/>
    <s v="32 km E of Rasht, Tajikistan"/>
    <s v="earthquake"/>
    <n v="5.9"/>
    <n v="1.9"/>
    <n v="0.13600000000000001"/>
    <n v="15"/>
    <s v="reviewed"/>
    <s v="us"/>
    <s v="us"/>
  </r>
  <r>
    <s v="2021-07-12T20:14:51.023Z"/>
    <n v="13.6942"/>
    <n v="92.744900000000001"/>
    <n v="24.67"/>
    <n v="4.5999999999999996"/>
    <x v="0"/>
    <m/>
    <n v="101"/>
    <n v="6.2270000000000003"/>
    <n v="0.84"/>
    <s v="us"/>
    <s v="us7000elb3"/>
    <s v="2021-09-17T22:50:00.040Z"/>
    <s v="220 km N of Bamboo Flat, India"/>
    <s v="earthquake"/>
    <n v="9.1"/>
    <n v="5.8"/>
    <n v="0.112"/>
    <n v="24"/>
    <s v="reviewed"/>
    <s v="us"/>
    <s v="us"/>
  </r>
  <r>
    <s v="2021-07-12T16:48:26.345Z"/>
    <n v="38.622100000000003"/>
    <n v="99.652100000000004"/>
    <n v="10"/>
    <n v="4.4000000000000004"/>
    <x v="0"/>
    <m/>
    <n v="44"/>
    <n v="4.18"/>
    <n v="0.62"/>
    <s v="us"/>
    <s v="us6000eunq"/>
    <s v="2021-09-17T22:49:54.040Z"/>
    <s v="77 km WSW of Zhangye, China"/>
    <s v="earthquake"/>
    <n v="7.4"/>
    <n v="1.9"/>
    <n v="7.3999999999999996E-2"/>
    <n v="54"/>
    <s v="reviewed"/>
    <s v="us"/>
    <s v="us"/>
  </r>
  <r>
    <s v="2021-07-11T01:34:49.068Z"/>
    <n v="39.103999999999999"/>
    <n v="70.658799999999999"/>
    <n v="10"/>
    <n v="4.4000000000000004"/>
    <x v="0"/>
    <m/>
    <n v="87"/>
    <n v="0.96"/>
    <n v="0.63"/>
    <s v="us"/>
    <s v="us6000eu98"/>
    <s v="2021-09-17T22:49:31.040Z"/>
    <s v="25 km ENE of Rasht, Tajikistan"/>
    <s v="earthquake"/>
    <n v="7.7"/>
    <n v="1.9"/>
    <n v="0.19"/>
    <n v="9"/>
    <s v="reviewed"/>
    <s v="us"/>
    <s v="us"/>
  </r>
  <r>
    <s v="2021-07-10T15:22:42.266Z"/>
    <n v="38.995800000000003"/>
    <n v="70.454700000000003"/>
    <n v="10"/>
    <n v="4.5"/>
    <x v="0"/>
    <m/>
    <n v="43"/>
    <n v="1.869"/>
    <n v="0.92"/>
    <s v="us"/>
    <s v="us6000eu4x"/>
    <s v="2021-09-17T22:49:23.040Z"/>
    <s v="7 km ESE of Rasht, Tajikistan"/>
    <s v="earthquake"/>
    <n v="4.7"/>
    <n v="1.9"/>
    <n v="8.7999999999999995E-2"/>
    <n v="40"/>
    <s v="reviewed"/>
    <s v="us"/>
    <s v="us"/>
  </r>
  <r>
    <s v="2021-07-10T07:11:30.095Z"/>
    <n v="0.67330000000000001"/>
    <n v="92.639600000000002"/>
    <n v="10"/>
    <n v="4.4000000000000004"/>
    <x v="0"/>
    <m/>
    <n v="131"/>
    <n v="4.9740000000000002"/>
    <n v="0.48"/>
    <s v="us"/>
    <s v="us7000em6c"/>
    <s v="2021-09-17T22:50:43.040Z"/>
    <s v="off the west coast of northern Sumatra"/>
    <s v="earthquake"/>
    <n v="6.3"/>
    <n v="1.9"/>
    <n v="0.16200000000000001"/>
    <n v="11"/>
    <s v="reviewed"/>
    <s v="us"/>
    <s v="us"/>
  </r>
  <r>
    <s v="2021-07-10T06:07:01.048Z"/>
    <n v="39.132899999999999"/>
    <n v="70.392799999999994"/>
    <n v="10"/>
    <n v="4.3"/>
    <x v="0"/>
    <m/>
    <n v="58"/>
    <n v="0.98"/>
    <n v="0.76"/>
    <s v="us"/>
    <s v="us6000eu0w"/>
    <s v="2021-09-17T22:49:18.040Z"/>
    <s v="11 km N of Rasht, Tajikistan"/>
    <s v="earthquake"/>
    <n v="4.8"/>
    <n v="1.9"/>
    <n v="0.107"/>
    <n v="25"/>
    <s v="reviewed"/>
    <s v="us"/>
    <s v="us"/>
  </r>
  <r>
    <s v="2021-07-10T06:06:06.347Z"/>
    <n v="39.129899999999999"/>
    <n v="70.521900000000002"/>
    <n v="10"/>
    <n v="4.0999999999999996"/>
    <x v="0"/>
    <m/>
    <n v="94"/>
    <n v="0.95399999999999996"/>
    <n v="1.02"/>
    <s v="us"/>
    <s v="us7000em6s"/>
    <s v="2021-09-17T22:50:44.040Z"/>
    <s v="16 km NE of Rasht, Tajikistan"/>
    <s v="earthquake"/>
    <n v="5.5"/>
    <n v="2"/>
    <n v="0.26"/>
    <n v="4"/>
    <s v="reviewed"/>
    <s v="us"/>
    <s v="us"/>
  </r>
  <r>
    <s v="2021-07-10T05:48:06.443Z"/>
    <n v="39.052599999999998"/>
    <n v="70.5672"/>
    <n v="10"/>
    <n v="4.5999999999999996"/>
    <x v="0"/>
    <m/>
    <n v="59"/>
    <n v="1.923"/>
    <n v="0.89"/>
    <s v="us"/>
    <s v="us6000eu0s"/>
    <s v="2021-09-17T22:49:17.040Z"/>
    <s v="Kyrgyzstan-Tajikistan border region"/>
    <s v="earthquake"/>
    <n v="4.0999999999999996"/>
    <n v="1.9"/>
    <n v="0.128"/>
    <n v="18"/>
    <s v="reviewed"/>
    <s v="us"/>
    <s v="us"/>
  </r>
  <r>
    <s v="2021-07-10T02:47:45.682Z"/>
    <n v="1.7898000000000001"/>
    <n v="96.881600000000006"/>
    <n v="27.24"/>
    <n v="4.4000000000000004"/>
    <x v="0"/>
    <m/>
    <n v="197"/>
    <n v="0.84499999999999997"/>
    <n v="0.49"/>
    <s v="us"/>
    <s v="us7000em61"/>
    <s v="2021-09-17T22:50:42.040Z"/>
    <s v="94 km SE of Sinabang, Indonesia"/>
    <s v="earthquake"/>
    <n v="6.5"/>
    <n v="6.5"/>
    <n v="0.20300000000000001"/>
    <n v="9"/>
    <s v="reviewed"/>
    <s v="us"/>
    <s v="us"/>
  </r>
  <r>
    <s v="2021-07-10T02:41:09.501Z"/>
    <n v="1.8228"/>
    <n v="96.978499999999997"/>
    <n v="17.350000000000001"/>
    <n v="5.4"/>
    <x v="0"/>
    <m/>
    <n v="36"/>
    <n v="0.78800000000000003"/>
    <n v="0.87"/>
    <s v="us"/>
    <s v="us6000etz0"/>
    <s v="2021-09-17T22:49:15.040Z"/>
    <s v="98 km SE of Sinabang, Indonesia"/>
    <s v="earthquake"/>
    <n v="5.7"/>
    <n v="3.2"/>
    <n v="4.1000000000000002E-2"/>
    <n v="204"/>
    <s v="reviewed"/>
    <s v="us"/>
    <s v="us"/>
  </r>
  <r>
    <s v="2021-07-10T02:14:42.943Z"/>
    <n v="38.915199999999999"/>
    <n v="70.561199999999999"/>
    <n v="11.75"/>
    <n v="5.7"/>
    <x v="1"/>
    <m/>
    <n v="38"/>
    <n v="1.1579999999999999"/>
    <n v="1.04"/>
    <s v="us"/>
    <s v="us6000etys"/>
    <s v="2025-12-22T19:04:15.449Z"/>
    <s v="20 km SE of Rasht, Tajikistan"/>
    <s v="earthquake"/>
    <n v="5.7"/>
    <n v="3.2"/>
    <n v="8.8999999999999996E-2"/>
    <n v="12"/>
    <s v="reviewed"/>
    <s v="us"/>
    <s v="us"/>
  </r>
  <r>
    <s v="2021-07-09T07:46:23.848Z"/>
    <n v="25.974900000000002"/>
    <n v="90.399500000000003"/>
    <n v="10"/>
    <n v="4.3"/>
    <x v="0"/>
    <m/>
    <n v="159"/>
    <n v="1.3740000000000001"/>
    <n v="0.64"/>
    <s v="us"/>
    <s v="us6000etjs"/>
    <s v="2021-09-17T22:48:47.040Z"/>
    <s v="11 km ESE of Lakhipur, India"/>
    <s v="earthquake"/>
    <n v="6.1"/>
    <n v="1.8"/>
    <n v="0.109"/>
    <n v="24"/>
    <s v="reviewed"/>
    <s v="us"/>
    <s v="us"/>
  </r>
  <r>
    <s v="2021-07-09T01:38:35.275Z"/>
    <n v="37.136099999999999"/>
    <n v="71.866399999999999"/>
    <n v="154.78"/>
    <n v="4.4000000000000004"/>
    <x v="0"/>
    <m/>
    <n v="61"/>
    <n v="1.0309999999999999"/>
    <n v="0.75"/>
    <s v="us"/>
    <s v="us6000etfh"/>
    <s v="2021-09-17T22:48:30.040Z"/>
    <s v="45 km WNW of Khand?d, Afghanistan"/>
    <s v="earthquake"/>
    <n v="6.3"/>
    <n v="6.9"/>
    <n v="0.123"/>
    <n v="19"/>
    <s v="reviewed"/>
    <s v="us"/>
    <s v="us"/>
  </r>
  <r>
    <s v="2021-07-09T00:26:26.477Z"/>
    <n v="25.031099999999999"/>
    <n v="95.227400000000003"/>
    <n v="102.19"/>
    <n v="4.5999999999999996"/>
    <x v="0"/>
    <m/>
    <n v="71"/>
    <n v="1.161"/>
    <n v="0.77"/>
    <s v="us"/>
    <s v="us6000etec"/>
    <s v="2022-08-09T05:49:17.255Z"/>
    <s v="101 km SE of Phek, India"/>
    <s v="earthquake"/>
    <n v="8.6"/>
    <n v="7.4"/>
    <n v="9.0999999999999998E-2"/>
    <n v="36"/>
    <s v="reviewed"/>
    <s v="us"/>
    <s v="us"/>
  </r>
  <r>
    <s v="2021-07-08T13:23:25.624Z"/>
    <n v="34.6768"/>
    <n v="97.915800000000004"/>
    <n v="10"/>
    <n v="5.0999999999999996"/>
    <x v="1"/>
    <m/>
    <n v="58"/>
    <n v="10.481999999999999"/>
    <n v="0.94"/>
    <s v="us"/>
    <s v="us6000et6f"/>
    <s v="2025-12-22T19:03:55.374Z"/>
    <s v="Southern Qinghai, China"/>
    <s v="earthquake"/>
    <n v="8.1999999999999993"/>
    <n v="1.9"/>
    <n v="8.5999999999999993E-2"/>
    <n v="13"/>
    <s v="reviewed"/>
    <s v="us"/>
    <s v="us"/>
  </r>
  <r>
    <s v="2021-07-08T08:20:56.649Z"/>
    <n v="36.662599999999998"/>
    <n v="71.414699999999996"/>
    <n v="183.1"/>
    <n v="4.9000000000000004"/>
    <x v="0"/>
    <m/>
    <n v="43"/>
    <n v="0.81499999999999995"/>
    <n v="0.65"/>
    <s v="us"/>
    <s v="us6000et3i"/>
    <s v="2021-09-10T20:06:48.040Z"/>
    <s v="Afghanistan-Tajikistan-Pakistan region"/>
    <s v="earthquake"/>
    <n v="7.6"/>
    <n v="6.6"/>
    <n v="4.8000000000000001E-2"/>
    <n v="137"/>
    <s v="reviewed"/>
    <s v="us"/>
    <s v="us"/>
  </r>
  <r>
    <s v="2021-07-07T22:52:10.882Z"/>
    <n v="37.5045"/>
    <n v="71.950999999999993"/>
    <n v="133.38999999999999"/>
    <n v="4.0999999999999996"/>
    <x v="0"/>
    <m/>
    <n v="79"/>
    <n v="1.159"/>
    <n v="0.81"/>
    <s v="us"/>
    <s v="us6000et0r"/>
    <s v="2021-09-10T20:07:19.040Z"/>
    <s v="35 km E of Khorugh, Tajikistan"/>
    <s v="earthquake"/>
    <n v="6.2"/>
    <n v="5.5"/>
    <n v="0.123"/>
    <n v="18"/>
    <s v="reviewed"/>
    <s v="us"/>
    <s v="us"/>
  </r>
  <r>
    <s v="2021-07-07T20:21:09.465Z"/>
    <n v="11.0785"/>
    <n v="93.462299999999999"/>
    <n v="96.69"/>
    <n v="4.2"/>
    <x v="0"/>
    <m/>
    <n v="199"/>
    <n v="10.227"/>
    <n v="0.45"/>
    <s v="us"/>
    <s v="us7000elju"/>
    <s v="2021-09-10T20:06:42.040Z"/>
    <s v="101 km SE of Port Blair, India"/>
    <s v="earthquake"/>
    <n v="15.2"/>
    <n v="9.8000000000000007"/>
    <n v="0.14099999999999999"/>
    <n v="14"/>
    <s v="reviewed"/>
    <s v="us"/>
    <s v="us"/>
  </r>
  <r>
    <s v="2021-07-07T10:01:21.121Z"/>
    <n v="34.480400000000003"/>
    <n v="98.918499999999995"/>
    <n v="10"/>
    <n v="4.4000000000000004"/>
    <x v="0"/>
    <m/>
    <n v="46"/>
    <n v="8.1449999999999996"/>
    <n v="0.54"/>
    <s v="us"/>
    <s v="us7000ejax"/>
    <s v="2021-09-10T20:08:10.040Z"/>
    <s v="Southern Qinghai, China"/>
    <s v="earthquake"/>
    <n v="9.8000000000000007"/>
    <n v="1.9"/>
    <n v="0.114"/>
    <n v="22"/>
    <s v="reviewed"/>
    <s v="us"/>
    <s v="us"/>
  </r>
  <r>
    <s v="2021-07-07T07:27:11.897Z"/>
    <n v="34.495699999999999"/>
    <n v="98.898899999999998"/>
    <n v="10"/>
    <n v="4.5999999999999996"/>
    <x v="0"/>
    <m/>
    <n v="38"/>
    <n v="4.1879999999999997"/>
    <n v="0.93"/>
    <s v="us"/>
    <s v="us7000eja7"/>
    <s v="2021-09-10T20:08:10.040Z"/>
    <s v="Southern Qinghai, China"/>
    <s v="earthquake"/>
    <n v="7.6"/>
    <n v="1.8"/>
    <n v="6.9000000000000006E-2"/>
    <n v="63"/>
    <s v="reviewed"/>
    <s v="us"/>
    <s v="us"/>
  </r>
  <r>
    <s v="2021-07-07T06:43:49.878Z"/>
    <n v="19.680499999999999"/>
    <n v="101.16370000000001"/>
    <n v="10"/>
    <n v="4.7"/>
    <x v="0"/>
    <m/>
    <n v="85"/>
    <n v="0.92200000000000004"/>
    <n v="1.26"/>
    <s v="us"/>
    <s v="us7000eja4"/>
    <s v="2021-09-10T20:08:47.040Z"/>
    <s v="53 km NE of Chiang Klang, Thailand"/>
    <s v="earthquake"/>
    <n v="3"/>
    <n v="1.9"/>
    <n v="9.2999999999999999E-2"/>
    <n v="35"/>
    <s v="reviewed"/>
    <s v="us"/>
    <s v="us"/>
  </r>
  <r>
    <s v="2021-07-07T03:15:24.246Z"/>
    <n v="25.9603"/>
    <n v="90.349900000000005"/>
    <n v="10"/>
    <n v="5.3"/>
    <x v="0"/>
    <m/>
    <n v="18"/>
    <n v="1.413"/>
    <n v="0.59"/>
    <s v="us"/>
    <s v="us7000ej9c"/>
    <s v="2025-12-22T18:01:13.177Z"/>
    <s v="8 km SSE of Lakhipur, India"/>
    <s v="earthquake"/>
    <n v="7.4"/>
    <n v="1.7"/>
    <n v="3.3000000000000002E-2"/>
    <n v="302"/>
    <s v="reviewed"/>
    <s v="us"/>
    <s v="us"/>
  </r>
  <r>
    <s v="2021-07-06T18:16:12.531Z"/>
    <n v="38.163499999999999"/>
    <n v="72.738799999999998"/>
    <n v="116.75"/>
    <n v="4.4000000000000004"/>
    <x v="0"/>
    <m/>
    <n v="49"/>
    <n v="2.0049999999999999"/>
    <n v="0.73"/>
    <s v="us"/>
    <s v="us7000ej5x"/>
    <s v="2021-09-10T20:07:19.040Z"/>
    <s v="107 km W of Murghob, Tajikistan"/>
    <s v="earthquake"/>
    <n v="5.9"/>
    <n v="8.9"/>
    <n v="9.2999999999999999E-2"/>
    <n v="34"/>
    <s v="reviewed"/>
    <s v="us"/>
    <s v="us"/>
  </r>
  <r>
    <s v="2021-07-06T14:17:59.298Z"/>
    <n v="37.302500000000002"/>
    <n v="72.284700000000001"/>
    <n v="49.65"/>
    <n v="4.5"/>
    <x v="0"/>
    <m/>
    <n v="57"/>
    <n v="1.375"/>
    <n v="0.75"/>
    <s v="us"/>
    <s v="us7000ej4h"/>
    <s v="2021-09-10T20:07:19.040Z"/>
    <s v="39 km N of Khand?d, Afghanistan"/>
    <s v="earthquake"/>
    <n v="4.7"/>
    <n v="8.1999999999999993"/>
    <n v="7.0000000000000007E-2"/>
    <n v="60"/>
    <s v="reviewed"/>
    <s v="us"/>
    <s v="us"/>
  </r>
  <r>
    <s v="2021-07-06T09:40:41.714Z"/>
    <n v="37.457999999999998"/>
    <n v="68.756699999999995"/>
    <n v="10"/>
    <n v="4.2"/>
    <x v="0"/>
    <m/>
    <n v="66"/>
    <n v="1.488"/>
    <n v="0.7"/>
    <s v="us"/>
    <s v="us6000etrh"/>
    <s v="2021-09-10T20:07:38.040Z"/>
    <s v="12 km SSW of Orzu, Tajikistan"/>
    <s v="earthquake"/>
    <n v="5.6"/>
    <n v="1.9"/>
    <n v="0.115"/>
    <n v="23"/>
    <s v="reviewed"/>
    <s v="us"/>
    <s v="us"/>
  </r>
  <r>
    <s v="2021-07-06T01:50:54.100Z"/>
    <n v="34.6556"/>
    <n v="98.296199999999999"/>
    <n v="13.9"/>
    <n v="4.5"/>
    <x v="0"/>
    <m/>
    <n v="44"/>
    <n v="4.6020000000000003"/>
    <n v="0.53"/>
    <s v="us"/>
    <s v="us7000ej01"/>
    <s v="2021-09-10T20:08:10.040Z"/>
    <s v="Southern Qinghai, China"/>
    <s v="earthquake"/>
    <n v="7.4"/>
    <n v="4.7"/>
    <n v="8.5000000000000006E-2"/>
    <n v="40"/>
    <s v="reviewed"/>
    <s v="us"/>
    <s v="us"/>
  </r>
  <r>
    <s v="2021-07-05T17:54:36.043Z"/>
    <n v="5.5140000000000002"/>
    <n v="94.316800000000001"/>
    <n v="44.23"/>
    <n v="4.0999999999999996"/>
    <x v="0"/>
    <m/>
    <n v="204"/>
    <n v="2.6339999999999999"/>
    <n v="1.21"/>
    <s v="us"/>
    <s v="us6000etnn"/>
    <s v="2021-09-10T20:07:52.040Z"/>
    <s v="112 km W of Banda Aceh, Indonesia"/>
    <s v="earthquake"/>
    <n v="13.6"/>
    <n v="12.1"/>
    <n v="0.184"/>
    <n v="8"/>
    <s v="reviewed"/>
    <s v="us"/>
    <s v="us"/>
  </r>
  <r>
    <s v="2021-07-05T17:06:55.336Z"/>
    <n v="28.901599999999998"/>
    <n v="76.838999999999999"/>
    <n v="10"/>
    <n v="3.9"/>
    <x v="0"/>
    <m/>
    <n v="199"/>
    <n v="5.6340000000000003"/>
    <n v="1.28"/>
    <s v="us"/>
    <s v="us7000eiwa"/>
    <s v="2021-09-10T20:07:23.040Z"/>
    <s v="7 km WNW of Kharkhauda, India"/>
    <s v="earthquake"/>
    <n v="6.1"/>
    <n v="2"/>
    <n v="0.14299999999999999"/>
    <n v="13"/>
    <s v="reviewed"/>
    <s v="us"/>
    <s v="us"/>
  </r>
  <r>
    <s v="2021-07-05T10:18:35.052Z"/>
    <n v="4.9699"/>
    <n v="62.2639"/>
    <n v="10"/>
    <n v="4.4000000000000004"/>
    <x v="0"/>
    <m/>
    <n v="78"/>
    <n v="11.007"/>
    <n v="0.32"/>
    <s v="us"/>
    <s v="us6000etng"/>
    <s v="2021-09-10T20:07:07.040Z"/>
    <s v="Carlsberg Ridge"/>
    <s v="earthquake"/>
    <n v="11.9"/>
    <n v="1.9"/>
    <n v="0.14899999999999999"/>
    <n v="15"/>
    <s v="reviewed"/>
    <s v="us"/>
    <s v="us"/>
  </r>
  <r>
    <s v="2021-07-04T21:48:30.521Z"/>
    <n v="32.970799999999997"/>
    <n v="98.881600000000006"/>
    <n v="15.01"/>
    <n v="4"/>
    <x v="0"/>
    <m/>
    <n v="40"/>
    <n v="7.3890000000000002"/>
    <n v="0.9"/>
    <s v="us"/>
    <s v="us7000eiqs"/>
    <s v="2021-09-10T20:08:17.040Z"/>
    <s v="259 km NE of Qamdo, China"/>
    <s v="earthquake"/>
    <n v="8.6"/>
    <n v="5.3"/>
    <n v="0.13800000000000001"/>
    <n v="14"/>
    <s v="reviewed"/>
    <s v="us"/>
    <s v="us"/>
  </r>
  <r>
    <s v="2021-07-04T18:16:23.627Z"/>
    <n v="39.261499999999998"/>
    <n v="71.766400000000004"/>
    <n v="54.58"/>
    <n v="4.4000000000000004"/>
    <x v="0"/>
    <m/>
    <n v="96"/>
    <n v="1.08"/>
    <n v="1.24"/>
    <s v="us"/>
    <s v="us7000eipb"/>
    <s v="2021-09-10T20:08:32.040Z"/>
    <s v="21 km E of Karakenja, Tajikistan"/>
    <s v="earthquake"/>
    <n v="5.5"/>
    <n v="4.5999999999999996"/>
    <n v="6.9000000000000006E-2"/>
    <n v="61"/>
    <s v="reviewed"/>
    <s v="us"/>
    <s v="us"/>
  </r>
  <r>
    <s v="2021-07-04T16:57:10.269Z"/>
    <n v="26.608000000000001"/>
    <n v="96.539699999999996"/>
    <n v="10"/>
    <n v="4.5999999999999996"/>
    <x v="0"/>
    <m/>
    <n v="65"/>
    <n v="3.1150000000000002"/>
    <n v="0.69"/>
    <s v="us"/>
    <s v="us7000eip3"/>
    <s v="2021-09-10T20:07:33.040Z"/>
    <s v="52 km NNW of Sarupathar, India"/>
    <s v="earthquake"/>
    <n v="3.2"/>
    <n v="1.9"/>
    <n v="0.109"/>
    <n v="27"/>
    <s v="reviewed"/>
    <s v="us"/>
    <s v="us"/>
  </r>
  <r>
    <s v="2021-07-04T10:07:03.226Z"/>
    <n v="27.296700000000001"/>
    <n v="65.743399999999994"/>
    <n v="10"/>
    <n v="4.2"/>
    <x v="0"/>
    <m/>
    <n v="94"/>
    <n v="7.68"/>
    <n v="0.53"/>
    <s v="us"/>
    <s v="us7000eimc"/>
    <s v="2021-09-10T20:06:48.040Z"/>
    <s v="102 km SW of Khuzdar, Pakistan"/>
    <s v="earthquake"/>
    <n v="4"/>
    <n v="1.9"/>
    <n v="0.1"/>
    <n v="29"/>
    <s v="reviewed"/>
    <s v="us"/>
    <s v="us"/>
  </r>
  <r>
    <s v="2021-07-02T09:23:25.715Z"/>
    <n v="38.371400000000001"/>
    <n v="75.322400000000002"/>
    <n v="118.47"/>
    <n v="4"/>
    <x v="0"/>
    <m/>
    <n v="155"/>
    <n v="2.9590000000000001"/>
    <n v="0.53"/>
    <s v="us"/>
    <s v="us7000ei76"/>
    <s v="2021-09-10T20:08:48.040Z"/>
    <s v="120 km E of Murghob, Tajikistan"/>
    <s v="earthquake"/>
    <n v="7.3"/>
    <n v="9.6999999999999993"/>
    <n v="0.183"/>
    <n v="9"/>
    <s v="reviewed"/>
    <s v="us"/>
    <s v="us"/>
  </r>
  <r>
    <s v="2021-06-29T19:24:35.052Z"/>
    <n v="34.6873"/>
    <n v="77.990799999999993"/>
    <n v="10"/>
    <n v="3.7"/>
    <x v="0"/>
    <m/>
    <n v="183"/>
    <n v="4.0490000000000004"/>
    <n v="0.91"/>
    <s v="us"/>
    <s v="us6000eqyg"/>
    <s v="2021-09-09T22:05:56.040Z"/>
    <s v="68 km NNE of Leh, India"/>
    <s v="earthquake"/>
    <n v="7.5"/>
    <n v="1.9"/>
    <n v="0.224"/>
    <n v="5"/>
    <s v="reviewed"/>
    <s v="us"/>
    <s v="us"/>
  </r>
  <r>
    <s v="2021-06-28T22:41:29.665Z"/>
    <n v="25.7746"/>
    <n v="100.0072"/>
    <n v="10"/>
    <n v="4.0999999999999996"/>
    <x v="0"/>
    <m/>
    <n v="83"/>
    <n v="4.484"/>
    <n v="0.79"/>
    <s v="us"/>
    <s v="us7000ei8q"/>
    <s v="2021-09-09T22:06:44.040Z"/>
    <s v="29 km NW of Dali, China"/>
    <s v="earthquake"/>
    <n v="8.1999999999999993"/>
    <n v="1.9"/>
    <n v="0.13500000000000001"/>
    <n v="15"/>
    <s v="reviewed"/>
    <s v="us"/>
    <s v="us"/>
  </r>
  <r>
    <s v="2021-06-28T11:58:36.643Z"/>
    <n v="2.7572999999999999"/>
    <n v="95.504400000000004"/>
    <n v="28.19"/>
    <n v="4.4000000000000004"/>
    <x v="0"/>
    <m/>
    <n v="199"/>
    <n v="2.5230000000000001"/>
    <n v="0.43"/>
    <s v="us"/>
    <s v="us7000ei8e"/>
    <s v="2021-09-09T22:06:41.040Z"/>
    <s v="102 km WNW of Sinabang, Indonesia"/>
    <s v="earthquake"/>
    <n v="10.3"/>
    <n v="6.1"/>
    <n v="0.156"/>
    <n v="12"/>
    <s v="reviewed"/>
    <s v="us"/>
    <s v="us"/>
  </r>
  <r>
    <s v="2021-06-28T11:48:17.122Z"/>
    <n v="24.485299999999999"/>
    <n v="102.04819999999999"/>
    <n v="10"/>
    <n v="4.5"/>
    <x v="0"/>
    <m/>
    <n v="86"/>
    <n v="3.581"/>
    <n v="1.0900000000000001"/>
    <s v="us"/>
    <s v="us6000eqgw"/>
    <s v="2021-09-09T22:05:37.040Z"/>
    <s v="23 km SSW of Longquan, China"/>
    <s v="earthquake"/>
    <n v="7.6"/>
    <n v="1.8"/>
    <n v="7.9000000000000001E-2"/>
    <n v="47"/>
    <s v="reviewed"/>
    <s v="us"/>
    <s v="us"/>
  </r>
  <r>
    <s v="2021-06-28T00:40:35.259Z"/>
    <n v="34.278100000000002"/>
    <n v="78.220799999999997"/>
    <n v="10"/>
    <n v="4.8"/>
    <x v="0"/>
    <m/>
    <n v="78"/>
    <n v="6.7629999999999999"/>
    <n v="0.97"/>
    <s v="us"/>
    <s v="us6000eqdp"/>
    <s v="2021-09-09T22:05:30.040Z"/>
    <s v="60 km ENE of Leh, India"/>
    <s v="earthquake"/>
    <n v="7.7"/>
    <n v="1.9"/>
    <n v="5.1999999999999998E-2"/>
    <n v="115"/>
    <s v="reviewed"/>
    <s v="us"/>
    <s v="us"/>
  </r>
  <r>
    <s v="2021-06-27T09:07:22.760Z"/>
    <n v="36.277900000000002"/>
    <n v="71.148799999999994"/>
    <n v="98.61"/>
    <n v="4.0999999999999996"/>
    <x v="0"/>
    <m/>
    <n v="106"/>
    <n v="0.96299999999999997"/>
    <n v="0.74"/>
    <s v="us"/>
    <s v="us6000eq7g"/>
    <s v="2021-09-09T22:05:21.040Z"/>
    <s v="56 km SW of Ashk?sham, Afghanistan"/>
    <s v="earthquake"/>
    <n v="4.2"/>
    <n v="7.6"/>
    <n v="0.151"/>
    <n v="12"/>
    <s v="reviewed"/>
    <s v="us"/>
    <s v="us"/>
  </r>
  <r>
    <s v="2021-06-26T22:07:58.996Z"/>
    <n v="0.99809999999999999"/>
    <n v="96.915099999999995"/>
    <n v="10"/>
    <n v="4.3"/>
    <x v="0"/>
    <m/>
    <n v="197"/>
    <n v="0.72599999999999998"/>
    <n v="0.81"/>
    <s v="us"/>
    <s v="us7000ehyr"/>
    <s v="2021-09-09T22:06:26.040Z"/>
    <s v="172 km SW of Singkil, Indonesia"/>
    <s v="earthquake"/>
    <n v="5.2"/>
    <n v="1.8"/>
    <n v="0.122"/>
    <n v="19"/>
    <s v="reviewed"/>
    <s v="us"/>
    <s v="us"/>
  </r>
  <r>
    <s v="2021-06-25T12:36:57.628Z"/>
    <n v="4.4127999999999998"/>
    <n v="95.045599999999993"/>
    <n v="35"/>
    <n v="4.4000000000000004"/>
    <x v="0"/>
    <m/>
    <n v="191"/>
    <n v="2.0609999999999999"/>
    <n v="0.53"/>
    <s v="us"/>
    <s v="us6000er2k"/>
    <s v="2021-09-09T22:06:05.040Z"/>
    <s v="123 km WNW of Meulaboh, Indonesia"/>
    <s v="earthquake"/>
    <n v="10.1"/>
    <n v="1.8"/>
    <n v="0.24"/>
    <n v="5"/>
    <s v="reviewed"/>
    <s v="us"/>
    <s v="us"/>
  </r>
  <r>
    <s v="2021-06-25T10:20:46.017Z"/>
    <n v="27.6128"/>
    <n v="102.6443"/>
    <n v="10"/>
    <n v="4.2"/>
    <x v="0"/>
    <m/>
    <n v="57"/>
    <n v="6.3639999999999999"/>
    <n v="0.25"/>
    <s v="us"/>
    <s v="us6000er2g"/>
    <s v="2021-09-09T22:06:04.040Z"/>
    <s v="48 km SE of Xichang, China"/>
    <s v="earthquake"/>
    <n v="8.9"/>
    <n v="1.9"/>
    <n v="0.152"/>
    <n v="12"/>
    <s v="reviewed"/>
    <s v="us"/>
    <s v="us"/>
  </r>
  <r>
    <s v="2021-06-25T09:11:28.648Z"/>
    <n v="36.597900000000003"/>
    <n v="69.645799999999994"/>
    <n v="181.47"/>
    <n v="4.0999999999999996"/>
    <x v="0"/>
    <m/>
    <n v="72"/>
    <n v="0.91300000000000003"/>
    <n v="0.82"/>
    <s v="us"/>
    <s v="us6000epmb"/>
    <s v="2021-09-09T22:04:50.040Z"/>
    <s v="18 km SSE of Taloqan, Afghanistan"/>
    <s v="earthquake"/>
    <n v="5.0999999999999996"/>
    <n v="6.6"/>
    <n v="0.185"/>
    <n v="10"/>
    <s v="reviewed"/>
    <s v="us"/>
    <s v="us"/>
  </r>
  <r>
    <s v="2021-06-25T03:56:34.524Z"/>
    <n v="37.133299999999998"/>
    <n v="71.9392"/>
    <n v="164.55"/>
    <n v="4.2"/>
    <x v="0"/>
    <m/>
    <n v="61"/>
    <n v="1.089"/>
    <n v="0.94"/>
    <s v="us"/>
    <s v="us6000epkg"/>
    <s v="2021-09-09T22:04:47.040Z"/>
    <s v="39 km WNW of Khand?d, Afghanistan"/>
    <s v="earthquake"/>
    <n v="7.3"/>
    <n v="7.4"/>
    <n v="0.13200000000000001"/>
    <n v="16"/>
    <s v="reviewed"/>
    <s v="us"/>
    <s v="us"/>
  </r>
  <r>
    <s v="2021-06-25T01:11:18.543Z"/>
    <n v="36.573"/>
    <n v="70.971800000000002"/>
    <n v="207.4"/>
    <n v="4.0999999999999996"/>
    <x v="0"/>
    <m/>
    <n v="74"/>
    <n v="0.63600000000000001"/>
    <n v="1.1100000000000001"/>
    <s v="us"/>
    <s v="us6000epjl"/>
    <s v="2021-09-09T22:04:44.040Z"/>
    <s v="34 km SSE of Jurm, Afghanistan"/>
    <s v="earthquake"/>
    <n v="8.6"/>
    <n v="6"/>
    <n v="0.14499999999999999"/>
    <n v="14"/>
    <s v="reviewed"/>
    <s v="us"/>
    <s v="us"/>
  </r>
  <r>
    <s v="2021-06-24T23:04:44.289Z"/>
    <n v="34.950899999999997"/>
    <n v="69.084800000000001"/>
    <n v="16.2"/>
    <n v="5.0999999999999996"/>
    <x v="1"/>
    <m/>
    <n v="49"/>
    <n v="0.41"/>
    <n v="1.08"/>
    <s v="us"/>
    <s v="us6000epir"/>
    <s v="2025-12-22T19:03:00.866Z"/>
    <s v="10 km SW of Charikar, Afghanistan"/>
    <s v="earthquake"/>
    <n v="6.2"/>
    <n v="4"/>
    <n v="9.8000000000000004E-2"/>
    <n v="10"/>
    <s v="reviewed"/>
    <s v="us"/>
    <s v="us"/>
  </r>
  <r>
    <s v="2021-06-24T04:58:58.588Z"/>
    <n v="35.93"/>
    <n v="70.962999999999994"/>
    <n v="91.24"/>
    <n v="4.4000000000000004"/>
    <x v="0"/>
    <m/>
    <n v="81"/>
    <n v="1.2330000000000001"/>
    <n v="0.45"/>
    <s v="us"/>
    <s v="us6000ep95"/>
    <s v="2021-08-27T18:58:47.040Z"/>
    <s v="56 km N of P?r?n, Afghanistan"/>
    <s v="earthquake"/>
    <n v="6.1"/>
    <n v="3.3"/>
    <n v="7.8E-2"/>
    <n v="47"/>
    <s v="reviewed"/>
    <s v="us"/>
    <s v="us"/>
  </r>
  <r>
    <s v="2021-06-24T04:51:42.694Z"/>
    <n v="34.424300000000002"/>
    <n v="101.7533"/>
    <n v="18.46"/>
    <n v="4.2"/>
    <x v="0"/>
    <m/>
    <n v="108"/>
    <n v="7.7439999999999998"/>
    <n v="0.79"/>
    <s v="us"/>
    <s v="us6000eqv3"/>
    <s v="2021-08-27T18:58:46.040Z"/>
    <s v="186 km SW of Linxia Chengguanzhen, China"/>
    <s v="earthquake"/>
    <n v="8.1999999999999993"/>
    <n v="5.8"/>
    <n v="0.17599999999999999"/>
    <n v="9"/>
    <s v="reviewed"/>
    <s v="us"/>
    <s v="us"/>
  </r>
  <r>
    <s v="2021-06-23T16:36:25.469Z"/>
    <n v="1.8239000000000001"/>
    <n v="97.087699999999998"/>
    <n v="25.1"/>
    <n v="4.3"/>
    <x v="0"/>
    <m/>
    <n v="195"/>
    <n v="0.71"/>
    <n v="0.61"/>
    <s v="us"/>
    <s v="us6000eqjp"/>
    <s v="2021-08-27T18:58:39.040Z"/>
    <s v="93 km WSW of Singkil, Indonesia"/>
    <s v="earthquake"/>
    <n v="10.199999999999999"/>
    <n v="4.8"/>
    <n v="0.13800000000000001"/>
    <n v="15"/>
    <s v="reviewed"/>
    <s v="us"/>
    <s v="us"/>
  </r>
  <r>
    <s v="2021-06-23T01:09:13.906Z"/>
    <n v="33.531700000000001"/>
    <n v="71.568700000000007"/>
    <n v="33.21"/>
    <n v="4.7"/>
    <x v="0"/>
    <m/>
    <n v="96"/>
    <n v="1.423"/>
    <n v="0.57999999999999996"/>
    <s v="us"/>
    <s v="us7000efcx"/>
    <s v="2022-08-09T05:40:01.274Z"/>
    <s v="12 km ESE of Kohat, Pakistan"/>
    <s v="earthquake"/>
    <n v="4.7"/>
    <n v="4.8"/>
    <n v="5.7000000000000002E-2"/>
    <n v="93"/>
    <s v="reviewed"/>
    <s v="us"/>
    <s v="us"/>
  </r>
  <r>
    <s v="2021-06-22T16:44:36.534Z"/>
    <n v="28.0137"/>
    <n v="92.209699999999998"/>
    <n v="65.760000000000005"/>
    <n v="4.5999999999999996"/>
    <x v="0"/>
    <m/>
    <n v="97"/>
    <n v="1.9319999999999999"/>
    <n v="0.6"/>
    <s v="us"/>
    <s v="us7000ef9z"/>
    <s v="2021-08-27T18:58:25.040Z"/>
    <s v="56 km NNE of Tawang, India"/>
    <s v="earthquake"/>
    <n v="7"/>
    <n v="3.7"/>
    <n v="7.4999999999999997E-2"/>
    <n v="53"/>
    <s v="reviewed"/>
    <s v="us"/>
    <s v="us"/>
  </r>
  <r>
    <s v="2021-06-22T07:08:12.310Z"/>
    <n v="36.485199999999999"/>
    <n v="68.543099999999995"/>
    <n v="82.64"/>
    <n v="4.2"/>
    <x v="0"/>
    <m/>
    <n v="85"/>
    <n v="1.752"/>
    <n v="0.96"/>
    <s v="us"/>
    <s v="us7000ef56"/>
    <s v="2021-08-27T18:58:20.040Z"/>
    <s v="38 km SW of Kunduz, Afghanistan"/>
    <s v="earthquake"/>
    <n v="6"/>
    <n v="10.1"/>
    <n v="0.17499999999999999"/>
    <n v="9"/>
    <s v="reviewed"/>
    <s v="us"/>
    <s v="us"/>
  </r>
  <r>
    <s v="2021-06-22T01:36:39.712Z"/>
    <n v="35.1357"/>
    <n v="97.671400000000006"/>
    <n v="10"/>
    <n v="4.3"/>
    <x v="0"/>
    <m/>
    <n v="66"/>
    <n v="7.74"/>
    <n v="0.73"/>
    <s v="us"/>
    <s v="us6000epre"/>
    <s v="2021-08-27T18:58:16.040Z"/>
    <s v="Southern Qinghai, China"/>
    <s v="earthquake"/>
    <n v="11.3"/>
    <n v="1.9"/>
    <n v="0.17699999999999999"/>
    <n v="9"/>
    <s v="reviewed"/>
    <s v="us"/>
    <s v="us"/>
  </r>
  <r>
    <s v="2021-06-21T10:06:50.953Z"/>
    <n v="29.2822"/>
    <n v="87.123999999999995"/>
    <n v="10"/>
    <n v="4.3"/>
    <x v="0"/>
    <m/>
    <n v="102"/>
    <n v="1.347"/>
    <n v="0.63"/>
    <s v="us"/>
    <s v="us7000eew5"/>
    <s v="2021-08-27T18:58:05.040Z"/>
    <s v="150 km NNE of Lobujya, Nepal"/>
    <s v="earthquake"/>
    <n v="7.2"/>
    <n v="1.9"/>
    <n v="0.13200000000000001"/>
    <n v="16"/>
    <s v="reviewed"/>
    <s v="us"/>
    <s v="us"/>
  </r>
  <r>
    <s v="2021-06-21T01:25:55.462Z"/>
    <n v="0.94020000000000004"/>
    <n v="92.010900000000007"/>
    <n v="10"/>
    <n v="5.0999999999999996"/>
    <x v="0"/>
    <m/>
    <n v="67"/>
    <n v="5.5750000000000002"/>
    <n v="0.84"/>
    <s v="us"/>
    <s v="us7000eeu2"/>
    <s v="2021-08-27T18:57:59.040Z"/>
    <s v="off the west coast of northern Sumatra"/>
    <s v="earthquake"/>
    <n v="10.199999999999999"/>
    <n v="1.8"/>
    <n v="6.8000000000000005E-2"/>
    <n v="71"/>
    <s v="reviewed"/>
    <s v="us"/>
    <s v="us"/>
  </r>
  <r>
    <s v="2021-06-19T13:59:17.264Z"/>
    <n v="32.108899999999998"/>
    <n v="69.855199999999996"/>
    <n v="51.42"/>
    <n v="4.5"/>
    <x v="0"/>
    <m/>
    <n v="96"/>
    <n v="2.5179999999999998"/>
    <n v="0.77"/>
    <s v="us"/>
    <s v="us7000eeew"/>
    <s v="2021-08-27T18:57:36.040Z"/>
    <s v="33 km SE of Wana, Pakistan"/>
    <s v="earthquake"/>
    <n v="7.8"/>
    <n v="7"/>
    <n v="6.0999999999999999E-2"/>
    <n v="78"/>
    <s v="reviewed"/>
    <s v="us"/>
    <s v="us"/>
  </r>
  <r>
    <s v="2021-06-18T19:37:32.258Z"/>
    <n v="26.735700000000001"/>
    <n v="92.458299999999994"/>
    <n v="42.09"/>
    <n v="4.5"/>
    <x v="0"/>
    <m/>
    <n v="38"/>
    <n v="1.2829999999999999"/>
    <n v="0.66"/>
    <s v="us"/>
    <s v="us7000ee8m"/>
    <s v="2021-08-27T18:57:25.040Z"/>
    <s v="4 km NNW of Dhekiajuli, India"/>
    <s v="earthquake"/>
    <n v="5.8"/>
    <n v="5.0999999999999996"/>
    <n v="5.2999999999999999E-2"/>
    <n v="114"/>
    <s v="reviewed"/>
    <s v="us"/>
    <s v="us"/>
  </r>
  <r>
    <s v="2021-06-18T11:42:45.117Z"/>
    <n v="12.9872"/>
    <n v="92.350399999999993"/>
    <n v="10"/>
    <n v="4.5999999999999996"/>
    <x v="0"/>
    <m/>
    <n v="81"/>
    <n v="8.3569999999999993"/>
    <n v="0.4"/>
    <s v="us"/>
    <s v="us6000ep3z"/>
    <s v="2021-08-27T18:57:16.040Z"/>
    <s v="147 km NNW of Bamboo Flat, India"/>
    <s v="earthquake"/>
    <n v="8.6999999999999993"/>
    <n v="1.9"/>
    <n v="0.10100000000000001"/>
    <n v="29"/>
    <s v="reviewed"/>
    <s v="us"/>
    <s v="us"/>
  </r>
  <r>
    <s v="2021-06-18T10:18:06.101Z"/>
    <n v="2.7818000000000001"/>
    <n v="95.699200000000005"/>
    <n v="29.48"/>
    <n v="4.5999999999999996"/>
    <x v="0"/>
    <m/>
    <n v="157"/>
    <n v="2.3809999999999998"/>
    <n v="0.49"/>
    <s v="us"/>
    <s v="us7000ee38"/>
    <s v="2021-08-27T18:57:15.040Z"/>
    <s v="82 km WNW of Sinabang, Indonesia"/>
    <s v="earthquake"/>
    <n v="9"/>
    <n v="5.4"/>
    <n v="9.0999999999999998E-2"/>
    <n v="36"/>
    <s v="reviewed"/>
    <s v="us"/>
    <s v="us"/>
  </r>
  <r>
    <s v="2021-06-18T06:45:30.652Z"/>
    <n v="25.816099999999999"/>
    <n v="65.063299999999998"/>
    <n v="10"/>
    <n v="4.0999999999999996"/>
    <x v="0"/>
    <m/>
    <n v="145"/>
    <n v="8.0589999999999993"/>
    <n v="0.54"/>
    <s v="us"/>
    <s v="us7000ee24"/>
    <s v="2021-08-27T18:57:11.040Z"/>
    <s v="79 km NNE of Ormara, Pakistan"/>
    <s v="earthquake"/>
    <n v="11"/>
    <n v="1.9"/>
    <n v="0.151"/>
    <n v="13"/>
    <s v="reviewed"/>
    <s v="us"/>
    <s v="us"/>
  </r>
  <r>
    <s v="2021-06-17T20:34:41.304Z"/>
    <n v="26.677600000000002"/>
    <n v="92.394800000000004"/>
    <n v="43.65"/>
    <n v="4.5"/>
    <x v="0"/>
    <m/>
    <n v="99"/>
    <n v="1.2070000000000001"/>
    <n v="0.7"/>
    <s v="us"/>
    <s v="us7000edyb"/>
    <s v="2021-08-26T21:59:31.040Z"/>
    <s v="8 km WSW of Dhekiajuli, India"/>
    <s v="earthquake"/>
    <n v="3.6"/>
    <n v="6.9"/>
    <n v="8.5000000000000006E-2"/>
    <n v="41"/>
    <s v="reviewed"/>
    <s v="us"/>
    <s v="us"/>
  </r>
  <r>
    <s v="2021-06-17T14:19:36.145Z"/>
    <n v="34.724200000000003"/>
    <n v="73.204700000000003"/>
    <n v="10"/>
    <n v="5"/>
    <x v="0"/>
    <m/>
    <n v="42"/>
    <n v="1.0720000000000001"/>
    <n v="0.84"/>
    <s v="us"/>
    <s v="us7000edut"/>
    <s v="2025-12-22T18:01:06.394Z"/>
    <s v="17 km ENE of Battagram, Pakistan"/>
    <s v="earthquake"/>
    <n v="6.6"/>
    <n v="1.8"/>
    <n v="5.8000000000000003E-2"/>
    <n v="93"/>
    <s v="reviewed"/>
    <s v="us"/>
    <s v="us"/>
  </r>
  <r>
    <s v="2021-06-17T11:14:32.564Z"/>
    <n v="6.5919999999999996"/>
    <n v="85.000100000000003"/>
    <n v="10"/>
    <n v="4.5999999999999996"/>
    <x v="0"/>
    <m/>
    <n v="104"/>
    <n v="4.32"/>
    <n v="0.79"/>
    <s v="us"/>
    <s v="us7000ef8p"/>
    <s v="2021-08-26T21:59:29.040Z"/>
    <s v="Bay of Bengal"/>
    <s v="earthquake"/>
    <n v="6.5"/>
    <n v="1.9"/>
    <n v="0.16400000000000001"/>
    <n v="13"/>
    <s v="reviewed"/>
    <s v="us"/>
    <s v="us"/>
  </r>
  <r>
    <s v="2021-06-16T08:48:58.863Z"/>
    <n v="38.206099999999999"/>
    <n v="93.723399999999998"/>
    <n v="10"/>
    <n v="5.5"/>
    <x v="1"/>
    <m/>
    <n v="29"/>
    <n v="8.75"/>
    <n v="0.75"/>
    <s v="us"/>
    <s v="us7000edh9"/>
    <s v="2025-12-22T19:02:39.165Z"/>
    <s v="northern Qinghai, China"/>
    <s v="earthquake"/>
    <n v="7.6"/>
    <n v="1.8"/>
    <n v="6.8000000000000005E-2"/>
    <n v="21"/>
    <s v="reviewed"/>
    <s v="us"/>
    <s v="us"/>
  </r>
  <r>
    <s v="2021-06-16T07:35:39.164Z"/>
    <n v="24.863600000000002"/>
    <n v="102.47029999999999"/>
    <n v="10"/>
    <n v="4.4000000000000004"/>
    <x v="0"/>
    <m/>
    <n v="135"/>
    <n v="3.762"/>
    <n v="0.71"/>
    <s v="us"/>
    <s v="us7000eeyy"/>
    <s v="2021-08-26T21:59:25.040Z"/>
    <s v="6 km SSW of Lianran, China"/>
    <s v="earthquake"/>
    <n v="10.199999999999999"/>
    <n v="1.7"/>
    <n v="0.189"/>
    <n v="9"/>
    <s v="reviewed"/>
    <s v="us"/>
    <s v="us"/>
  </r>
  <r>
    <s v="2021-06-16T06:47:00.488Z"/>
    <n v="5.4550999999999998"/>
    <n v="94.410399999999996"/>
    <n v="66.36"/>
    <n v="4.2"/>
    <x v="0"/>
    <m/>
    <n v="190"/>
    <n v="2.5350000000000001"/>
    <n v="0.76"/>
    <s v="us"/>
    <s v="us7000eeyv"/>
    <s v="2021-08-26T21:59:25.040Z"/>
    <s v="102 km W of Banda Aceh, Indonesia"/>
    <s v="earthquake"/>
    <n v="14.1"/>
    <n v="9.6"/>
    <n v="0.17599999999999999"/>
    <n v="10"/>
    <s v="reviewed"/>
    <s v="us"/>
    <s v="us"/>
  </r>
  <r>
    <s v="2021-06-15T21:52:16.471Z"/>
    <n v="34.563699999999997"/>
    <n v="70.372699999999995"/>
    <n v="34.729999999999997"/>
    <n v="4.4000000000000004"/>
    <x v="0"/>
    <m/>
    <n v="70"/>
    <n v="1.097"/>
    <n v="0.94"/>
    <s v="us"/>
    <s v="us7000edcg"/>
    <s v="2021-08-26T21:59:24.040Z"/>
    <s v="16 km NNW of Jal?l?b?d, Afghanistan"/>
    <s v="earthquake"/>
    <n v="6.5"/>
    <n v="4.8"/>
    <n v="8.6999999999999994E-2"/>
    <n v="38"/>
    <s v="reviewed"/>
    <s v="us"/>
    <s v="us"/>
  </r>
  <r>
    <s v="2021-06-15T14:46:08.092Z"/>
    <n v="26.6187"/>
    <n v="97.085400000000007"/>
    <n v="36.119999999999997"/>
    <n v="4.8"/>
    <x v="0"/>
    <m/>
    <n v="57"/>
    <n v="3.464"/>
    <n v="0.48"/>
    <s v="us"/>
    <s v="us7000ed8l"/>
    <s v="2021-08-26T21:59:23.040Z"/>
    <s v="53 km NNE of Sarupathar, India"/>
    <s v="earthquake"/>
    <n v="8.5"/>
    <n v="6.7"/>
    <n v="5.8999999999999997E-2"/>
    <n v="91"/>
    <s v="reviewed"/>
    <s v="us"/>
    <s v="us"/>
  </r>
  <r>
    <s v="2021-06-15T04:00:16.700Z"/>
    <n v="34.786999999999999"/>
    <n v="97.391099999999994"/>
    <n v="15.28"/>
    <n v="4.4000000000000004"/>
    <x v="0"/>
    <m/>
    <n v="40"/>
    <n v="10.359"/>
    <n v="0.78"/>
    <s v="us"/>
    <s v="us7000ed4s"/>
    <s v="2021-08-26T21:59:21.040Z"/>
    <s v="Southern Qinghai, China"/>
    <s v="earthquake"/>
    <n v="10"/>
    <n v="4.8"/>
    <n v="0.12"/>
    <n v="20"/>
    <s v="reviewed"/>
    <s v="us"/>
    <s v="us"/>
  </r>
  <r>
    <s v="2021-06-14T16:40:40.428Z"/>
    <n v="36.159100000000002"/>
    <n v="70.584900000000005"/>
    <n v="88.01"/>
    <n v="4"/>
    <x v="0"/>
    <m/>
    <n v="104"/>
    <n v="0.96399999999999997"/>
    <n v="0.78"/>
    <s v="us"/>
    <s v="us7000ee4i"/>
    <s v="2021-08-26T21:59:19.040Z"/>
    <s v="79 km SE of Farkh?r, Afghanistan"/>
    <s v="earthquake"/>
    <n v="5.8"/>
    <n v="6.4"/>
    <n v="0.183"/>
    <n v="10"/>
    <s v="reviewed"/>
    <s v="us"/>
    <s v="us"/>
  </r>
  <r>
    <s v="2021-06-14T04:29:02.436Z"/>
    <n v="27.9711"/>
    <n v="66.551400000000001"/>
    <n v="10"/>
    <n v="4.0999999999999996"/>
    <x v="0"/>
    <m/>
    <n v="191"/>
    <n v="6.8869999999999996"/>
    <n v="0.56999999999999995"/>
    <s v="us"/>
    <s v="us7000ee43"/>
    <s v="2021-08-26T21:59:17.040Z"/>
    <s v="18 km NNW of Khuzdar, Pakistan"/>
    <s v="earthquake"/>
    <n v="11"/>
    <n v="2"/>
    <n v="0.185"/>
    <n v="8"/>
    <s v="reviewed"/>
    <s v="us"/>
    <s v="us"/>
  </r>
  <r>
    <s v="2021-06-13T09:41:46.884Z"/>
    <n v="7.2816000000000001"/>
    <n v="94.420699999999997"/>
    <n v="10"/>
    <n v="4.2"/>
    <x v="0"/>
    <m/>
    <n v="101"/>
    <n v="3.2349999999999999"/>
    <n v="0.38"/>
    <s v="us"/>
    <s v="us7000edvp"/>
    <s v="2021-08-26T21:59:14.040Z"/>
    <s v="183 km NNW of Sabang, Indonesia"/>
    <s v="earthquake"/>
    <n v="10.4"/>
    <n v="1.9"/>
    <n v="0.16700000000000001"/>
    <n v="11"/>
    <s v="reviewed"/>
    <s v="us"/>
    <s v="us"/>
  </r>
  <r>
    <s v="2021-06-13T07:28:08.559Z"/>
    <n v="36.423900000000003"/>
    <n v="71.438400000000001"/>
    <n v="98.93"/>
    <n v="4.3"/>
    <x v="0"/>
    <m/>
    <n v="108"/>
    <n v="0.98399999999999999"/>
    <n v="0.78"/>
    <s v="us"/>
    <s v="us7000ecmw"/>
    <s v="2021-08-26T21:59:14.040Z"/>
    <s v="30 km SSW of Ashk?sham, Afghanistan"/>
    <s v="earthquake"/>
    <n v="6.9"/>
    <n v="7.2"/>
    <n v="0.10100000000000001"/>
    <n v="31"/>
    <s v="reviewed"/>
    <s v="us"/>
    <s v="us"/>
  </r>
  <r>
    <s v="2021-06-12T18:31:28.860Z"/>
    <n v="21.020399999999999"/>
    <n v="85.084800000000001"/>
    <n v="10"/>
    <n v="3.9"/>
    <x v="0"/>
    <m/>
    <n v="228"/>
    <n v="7.0839999999999996"/>
    <n v="0.78"/>
    <s v="us"/>
    <s v="us7000eclt"/>
    <s v="2021-08-26T21:59:12.040Z"/>
    <s v="17 km WNW of T?lcher, India"/>
    <s v="earthquake"/>
    <n v="6"/>
    <n v="2"/>
    <n v="0.25700000000000001"/>
    <n v="4"/>
    <s v="reviewed"/>
    <s v="us"/>
    <s v="us"/>
  </r>
  <r>
    <s v="2021-06-12T12:48:22.213Z"/>
    <n v="34.900700000000001"/>
    <n v="97.477500000000006"/>
    <n v="10"/>
    <n v="4.0999999999999996"/>
    <x v="0"/>
    <m/>
    <n v="70"/>
    <n v="7.4649999999999999"/>
    <n v="0.38"/>
    <s v="us"/>
    <s v="us7000edt6"/>
    <s v="2021-08-26T21:59:10.040Z"/>
    <s v="Southern Qinghai, China"/>
    <s v="earthquake"/>
    <n v="8.6999999999999993"/>
    <n v="1.9"/>
    <n v="0.114"/>
    <n v="21"/>
    <s v="reviewed"/>
    <s v="us"/>
    <s v="us"/>
  </r>
  <r>
    <s v="2021-06-12T10:00:48.450Z"/>
    <n v="24.959700000000002"/>
    <n v="97.886099999999999"/>
    <n v="10"/>
    <n v="4.9000000000000004"/>
    <x v="0"/>
    <m/>
    <n v="35"/>
    <n v="3.3439999999999999"/>
    <n v="0.49"/>
    <s v="us"/>
    <s v="us7000ecdv"/>
    <s v="2021-08-26T21:59:10.040Z"/>
    <s v="68 km SE of Myitkyina, Myanmar"/>
    <s v="earthquake"/>
    <n v="6"/>
    <n v="1.8"/>
    <n v="0.05"/>
    <n v="124"/>
    <s v="reviewed"/>
    <s v="us"/>
    <s v="us"/>
  </r>
  <r>
    <s v="2021-06-12T01:44:42.946Z"/>
    <n v="36.530299999999997"/>
    <n v="70.732600000000005"/>
    <n v="227.04"/>
    <n v="4.3"/>
    <x v="0"/>
    <m/>
    <n v="72"/>
    <n v="0.60699999999999998"/>
    <n v="0.81"/>
    <s v="us"/>
    <s v="us7000ec99"/>
    <s v="2021-08-26T21:59:07.040Z"/>
    <s v="38 km SSW of Jurm, Afghanistan"/>
    <s v="earthquake"/>
    <n v="8.6"/>
    <n v="6.8"/>
    <n v="0.129"/>
    <n v="17"/>
    <s v="reviewed"/>
    <s v="us"/>
    <s v="us"/>
  </r>
  <r>
    <s v="2021-06-11T19:13:47.032Z"/>
    <n v="3.9817999999999998"/>
    <n v="95.925799999999995"/>
    <n v="49.18"/>
    <n v="4.9000000000000004"/>
    <x v="0"/>
    <m/>
    <n v="46"/>
    <n v="1.603"/>
    <n v="0.95"/>
    <s v="us"/>
    <s v="us7000ec6l"/>
    <s v="2021-08-26T21:59:06.040Z"/>
    <s v="28 km SW of Meulaboh, Indonesia"/>
    <s v="earthquake"/>
    <n v="6.5"/>
    <n v="2.9"/>
    <n v="4.5999999999999999E-2"/>
    <n v="163"/>
    <s v="reviewed"/>
    <s v="us"/>
    <s v="us"/>
  </r>
  <r>
    <s v="2021-06-10T13:52:34.511Z"/>
    <n v="24.522099999999998"/>
    <n v="102.2184"/>
    <n v="10"/>
    <n v="4.0999999999999996"/>
    <x v="0"/>
    <m/>
    <n v="83"/>
    <n v="3.5419999999999998"/>
    <n v="1.0900000000000001"/>
    <s v="us"/>
    <s v="us7000ed8y"/>
    <s v="2021-08-24T21:33:05.040Z"/>
    <s v="17 km SSE of Longquan, China"/>
    <s v="earthquake"/>
    <n v="8.4"/>
    <n v="1.9"/>
    <n v="0.23300000000000001"/>
    <n v="6"/>
    <s v="reviewed"/>
    <s v="us"/>
    <s v="us"/>
  </r>
  <r>
    <s v="2021-06-10T11:58:41.314Z"/>
    <n v="25.0275"/>
    <n v="102.7208"/>
    <n v="10"/>
    <n v="4.5"/>
    <x v="0"/>
    <m/>
    <n v="77"/>
    <n v="3.843"/>
    <n v="1.0900000000000001"/>
    <s v="us"/>
    <s v="us7000ed8v"/>
    <s v="2021-08-24T21:33:05.040Z"/>
    <s v="1 km S of Kunming, China"/>
    <s v="earthquake"/>
    <n v="9"/>
    <n v="1.9"/>
    <n v="0.38200000000000001"/>
    <n v="4"/>
    <s v="reviewed"/>
    <s v="us"/>
    <s v="us"/>
  </r>
  <r>
    <s v="2021-06-10T11:46:10.111Z"/>
    <n v="24.500399999999999"/>
    <n v="102.023"/>
    <n v="10"/>
    <n v="5"/>
    <x v="1"/>
    <m/>
    <n v="26"/>
    <n v="3.6059999999999999"/>
    <n v="0.96"/>
    <s v="us"/>
    <s v="us7000ebq9"/>
    <s v="2025-12-22T19:02:26.853Z"/>
    <s v="23 km SW of Longquan, China"/>
    <s v="earthquake"/>
    <n v="7.1"/>
    <n v="1.8"/>
    <n v="6.5000000000000002E-2"/>
    <n v="23"/>
    <s v="reviewed"/>
    <s v="us"/>
    <s v="us"/>
  </r>
  <r>
    <s v="2021-06-10T06:42:12.687Z"/>
    <n v="36.560699999999997"/>
    <n v="70.945999999999998"/>
    <n v="209.63"/>
    <n v="4"/>
    <x v="0"/>
    <m/>
    <n v="76"/>
    <n v="0.63700000000000001"/>
    <n v="0.82"/>
    <s v="us"/>
    <s v="us7000ebn3"/>
    <s v="2021-08-24T21:33:45.040Z"/>
    <s v="35 km SSE of Jurm, Afghanistan"/>
    <s v="earthquake"/>
    <n v="8.5"/>
    <n v="6"/>
    <n v="0.13800000000000001"/>
    <n v="14"/>
    <s v="reviewed"/>
    <s v="us"/>
    <s v="us"/>
  </r>
  <r>
    <s v="2021-06-09T11:35:23.904Z"/>
    <n v="31.7774"/>
    <n v="69.758099999999999"/>
    <n v="28.11"/>
    <n v="4.5"/>
    <x v="0"/>
    <m/>
    <n v="99"/>
    <n v="2.82"/>
    <n v="0.81"/>
    <s v="us"/>
    <s v="us7000ebf8"/>
    <s v="2021-08-24T21:34:03.040Z"/>
    <s v="56 km NNE of Zhob, Pakistan"/>
    <s v="earthquake"/>
    <n v="8"/>
    <n v="5.0999999999999996"/>
    <n v="0.10199999999999999"/>
    <n v="28"/>
    <s v="reviewed"/>
    <s v="us"/>
    <s v="us"/>
  </r>
  <r>
    <s v="2021-06-08T19:28:39.196Z"/>
    <n v="36.247999999999998"/>
    <n v="70.887500000000003"/>
    <n v="104.52"/>
    <n v="4.0999999999999996"/>
    <x v="0"/>
    <m/>
    <n v="78"/>
    <n v="0.91100000000000003"/>
    <n v="0.94"/>
    <s v="us"/>
    <s v="us7000eb8g"/>
    <s v="2021-08-24T21:34:13.040Z"/>
    <s v="68 km S of Jurm, Afghanistan"/>
    <s v="earthquake"/>
    <n v="6.3"/>
    <n v="6.5"/>
    <n v="0.13"/>
    <n v="18"/>
    <s v="reviewed"/>
    <s v="us"/>
    <s v="us"/>
  </r>
  <r>
    <s v="2021-06-08T13:26:41.870Z"/>
    <n v="34.312800000000003"/>
    <n v="81.704899999999995"/>
    <n v="10"/>
    <n v="4.3"/>
    <x v="0"/>
    <m/>
    <n v="84"/>
    <n v="7.0389999999999997"/>
    <n v="1.32"/>
    <s v="us"/>
    <s v="us7000eb4l"/>
    <s v="2021-08-24T21:34:16.040Z"/>
    <s v="western Xizang"/>
    <s v="earthquake"/>
    <n v="7.8"/>
    <n v="1.9"/>
    <n v="0.13300000000000001"/>
    <n v="18"/>
    <s v="reviewed"/>
    <s v="us"/>
    <s v="us"/>
  </r>
  <r>
    <s v="2021-06-07T23:12:19.546Z"/>
    <n v="37.497399999999999"/>
    <n v="72.381"/>
    <n v="202.03"/>
    <n v="4.0999999999999996"/>
    <x v="0"/>
    <m/>
    <n v="79"/>
    <n v="1.486"/>
    <n v="0.67"/>
    <s v="us"/>
    <s v="us7000eaxx"/>
    <s v="2021-08-24T21:34:26.040Z"/>
    <s v="60 km N of Khand?d, Afghanistan"/>
    <s v="earthquake"/>
    <n v="7.8"/>
    <n v="9.1"/>
    <n v="0.23400000000000001"/>
    <n v="5"/>
    <s v="reviewed"/>
    <s v="us"/>
    <s v="us"/>
  </r>
  <r>
    <s v="2021-06-06T15:56:42.818Z"/>
    <n v="37.255600000000001"/>
    <n v="71.689800000000005"/>
    <n v="116.46"/>
    <n v="4.5"/>
    <x v="0"/>
    <m/>
    <n v="59"/>
    <n v="0.89800000000000002"/>
    <n v="0.53"/>
    <s v="us"/>
    <s v="us7000eahd"/>
    <s v="2021-08-24T21:34:49.040Z"/>
    <s v="28 km SSE of Khorugh, Tajikistan"/>
    <s v="earthquake"/>
    <n v="7.5"/>
    <n v="6.9"/>
    <n v="0.11799999999999999"/>
    <n v="21"/>
    <s v="reviewed"/>
    <s v="us"/>
    <s v="us"/>
  </r>
  <r>
    <s v="2021-06-06T07:31:39.873Z"/>
    <n v="34.268999999999998"/>
    <n v="98.3018"/>
    <n v="10"/>
    <n v="4.2"/>
    <x v="0"/>
    <m/>
    <n v="149"/>
    <n v="14.851000000000001"/>
    <n v="0.32"/>
    <s v="us"/>
    <s v="us7000ebsl"/>
    <s v="2021-08-24T21:33:31.040Z"/>
    <s v="Southern Qinghai, China"/>
    <s v="earthquake"/>
    <n v="15.3"/>
    <n v="2"/>
    <n v="0.153"/>
    <n v="13"/>
    <s v="reviewed"/>
    <s v="us"/>
    <s v="us"/>
  </r>
  <r>
    <s v="2021-06-04T22:12:25.146Z"/>
    <n v="25.639800000000001"/>
    <n v="100.1814"/>
    <n v="10"/>
    <n v="4.0999999999999996"/>
    <x v="0"/>
    <m/>
    <n v="82"/>
    <n v="4.3680000000000003"/>
    <n v="0.78"/>
    <s v="us"/>
    <s v="us7000e9v4"/>
    <s v="2021-08-24T21:35:40.040Z"/>
    <s v="6 km NNW of Dali, China"/>
    <s v="earthquake"/>
    <n v="5.9"/>
    <n v="1.9"/>
    <n v="0.17499999999999999"/>
    <n v="9"/>
    <s v="reviewed"/>
    <s v="us"/>
    <s v="us"/>
  </r>
  <r>
    <s v="2021-06-04T10:44:54.599Z"/>
    <n v="8.3468"/>
    <n v="94.251199999999997"/>
    <n v="10"/>
    <n v="4.5"/>
    <x v="0"/>
    <m/>
    <n v="122"/>
    <n v="4.0940000000000003"/>
    <n v="0.52"/>
    <s v="us"/>
    <s v="us7000ebi1"/>
    <s v="2021-08-24T21:33:56.040Z"/>
    <s v="296 km NNW of Sabang, Indonesia"/>
    <s v="earthquake"/>
    <n v="11.1"/>
    <n v="1.9"/>
    <n v="0.14499999999999999"/>
    <n v="14"/>
    <s v="reviewed"/>
    <s v="us"/>
    <s v="us"/>
  </r>
  <r>
    <s v="2021-06-03T05:55:18.480Z"/>
    <n v="34.692700000000002"/>
    <n v="97.8048"/>
    <n v="10"/>
    <n v="5"/>
    <x v="1"/>
    <m/>
    <n v="28"/>
    <n v="10.448"/>
    <n v="0.47"/>
    <s v="us"/>
    <s v="us7000e9a3"/>
    <s v="2025-12-22T18:01:01.380Z"/>
    <s v="Southern Qinghai, China"/>
    <s v="earthquake"/>
    <n v="8.1"/>
    <n v="1.8"/>
    <n v="9.8000000000000004E-2"/>
    <n v="10"/>
    <s v="reviewed"/>
    <s v="us"/>
    <s v="us"/>
  </r>
  <r>
    <s v="2021-06-02T20:47:45.178Z"/>
    <n v="36.866"/>
    <n v="68.333299999999994"/>
    <n v="10"/>
    <n v="4.2"/>
    <x v="0"/>
    <m/>
    <n v="79"/>
    <n v="1.8140000000000001"/>
    <n v="1.0900000000000001"/>
    <s v="us"/>
    <s v="us7000e95j"/>
    <s v="2021-08-07T22:07:20.040Z"/>
    <s v="47 km SSE of Shahritus, Tajikistan"/>
    <s v="earthquake"/>
    <n v="4.0999999999999996"/>
    <n v="1.9"/>
    <n v="0.14599999999999999"/>
    <n v="13"/>
    <s v="reviewed"/>
    <s v="us"/>
    <s v="us"/>
  </r>
  <r>
    <s v="2021-06-02T19:45:34.358Z"/>
    <n v="10.2844"/>
    <n v="91.566999999999993"/>
    <n v="10"/>
    <n v="4.5999999999999996"/>
    <x v="0"/>
    <m/>
    <n v="122"/>
    <n v="10.273999999999999"/>
    <n v="1.1100000000000001"/>
    <s v="us"/>
    <s v="us7000e94a"/>
    <s v="2021-08-07T22:07:19.040Z"/>
    <s v="199 km SW of Port Blair, India"/>
    <s v="earthquake"/>
    <n v="4.4000000000000004"/>
    <n v="1.9"/>
    <n v="0.10299999999999999"/>
    <n v="28"/>
    <s v="reviewed"/>
    <s v="us"/>
    <s v="us"/>
  </r>
  <r>
    <s v="2021-06-02T17:56:57.673Z"/>
    <n v="36.947000000000003"/>
    <n v="68.248599999999996"/>
    <n v="10"/>
    <n v="4.0999999999999996"/>
    <x v="0"/>
    <m/>
    <n v="122"/>
    <n v="1.871"/>
    <n v="0.77"/>
    <s v="us"/>
    <s v="us7000e92q"/>
    <s v="2021-08-07T22:07:17.040Z"/>
    <s v="36 km SSE of Shahritus, Tajikistan"/>
    <s v="earthquake"/>
    <n v="5"/>
    <n v="1.9"/>
    <n v="0.16500000000000001"/>
    <n v="10"/>
    <s v="reviewed"/>
    <s v="us"/>
    <s v="us"/>
  </r>
  <r>
    <s v="2021-06-02T09:40:28.423Z"/>
    <n v="36.921100000000003"/>
    <n v="68.042199999999994"/>
    <n v="10"/>
    <n v="4.4000000000000004"/>
    <x v="0"/>
    <m/>
    <n v="83"/>
    <n v="2.5099999999999998"/>
    <n v="0.81"/>
    <s v="us"/>
    <s v="us6000egwy"/>
    <s v="2021-08-07T22:07:11.040Z"/>
    <s v="38 km SSW of Shahritus, Tajikistan"/>
    <s v="earthquake"/>
    <n v="6.5"/>
    <n v="1.6"/>
    <n v="0.104"/>
    <n v="27"/>
    <s v="reviewed"/>
    <s v="us"/>
    <s v="us"/>
  </r>
  <r>
    <s v="2021-06-02T09:31:38.634Z"/>
    <n v="36.861800000000002"/>
    <n v="68.246600000000001"/>
    <n v="10"/>
    <n v="4.4000000000000004"/>
    <x v="0"/>
    <m/>
    <n v="81"/>
    <n v="1.883"/>
    <n v="0.37"/>
    <s v="us"/>
    <s v="us6000egwt"/>
    <s v="2021-08-07T22:07:11.040Z"/>
    <s v="45 km SSE of Shahritus, Tajikistan"/>
    <s v="earthquake"/>
    <n v="7.1"/>
    <n v="1.9"/>
    <n v="0.127"/>
    <n v="18"/>
    <s v="reviewed"/>
    <s v="us"/>
    <s v="us"/>
  </r>
  <r>
    <s v="2021-06-01T10:35:29.216Z"/>
    <n v="36.6997"/>
    <n v="71.455399999999997"/>
    <n v="181.48"/>
    <n v="4.0999999999999996"/>
    <x v="0"/>
    <m/>
    <n v="70"/>
    <n v="0.82299999999999995"/>
    <n v="0.56000000000000005"/>
    <s v="us"/>
    <s v="us6000egju"/>
    <s v="2021-08-07T22:06:53.040Z"/>
    <s v="7 km WNW of Ashk?sham, Afghanistan"/>
    <s v="earthquake"/>
    <n v="7.4"/>
    <n v="5.8"/>
    <n v="0.111"/>
    <n v="22"/>
    <s v="reviewed"/>
    <s v="us"/>
    <s v="us"/>
  </r>
  <r>
    <s v="2021-06-01T01:26:25.280Z"/>
    <n v="37.117699999999999"/>
    <n v="71.494600000000005"/>
    <n v="10"/>
    <n v="4.5"/>
    <x v="0"/>
    <m/>
    <n v="108"/>
    <n v="0.73399999999999999"/>
    <n v="0.53"/>
    <s v="us"/>
    <s v="us6000egg7"/>
    <s v="2021-08-07T22:06:48.040Z"/>
    <s v="41 km S of Khorugh, Tajikistan"/>
    <s v="earthquake"/>
    <n v="7.8"/>
    <n v="1.9"/>
    <n v="6.9000000000000006E-2"/>
    <n v="62"/>
    <s v="reviewed"/>
    <s v="us"/>
    <s v="us"/>
  </r>
  <r>
    <s v="2021-06-01T01:09:21.812Z"/>
    <n v="12.806100000000001"/>
    <n v="93.309600000000003"/>
    <n v="49.57"/>
    <n v="4.5"/>
    <x v="0"/>
    <m/>
    <n v="98"/>
    <n v="7.81"/>
    <n v="0.54"/>
    <s v="us"/>
    <s v="us7000e9p6"/>
    <s v="2021-08-07T22:06:48.040Z"/>
    <s v="138 km NNE of Bamboo Flat, India"/>
    <s v="earthquake"/>
    <n v="10.6"/>
    <n v="8.1"/>
    <n v="0.124"/>
    <n v="19"/>
    <s v="reviewed"/>
    <s v="us"/>
    <s v="us"/>
  </r>
  <r>
    <s v="2021-05-31T19:49:34.458Z"/>
    <n v="23.238099999999999"/>
    <n v="94.694900000000004"/>
    <n v="111.49"/>
    <n v="4.4000000000000004"/>
    <x v="0"/>
    <m/>
    <n v="146"/>
    <n v="1.0509999999999999"/>
    <n v="0.73"/>
    <s v="us"/>
    <s v="us6000eged"/>
    <s v="2021-08-07T22:06:45.040Z"/>
    <s v="53 km SSE of Mawlaik, Myanmar"/>
    <s v="earthquake"/>
    <n v="4.5999999999999996"/>
    <n v="6"/>
    <n v="0.123"/>
    <n v="19"/>
    <s v="reviewed"/>
    <s v="us"/>
    <s v="us"/>
  </r>
  <r>
    <s v="2021-05-31T12:17:06.385Z"/>
    <n v="0.74909999999999999"/>
    <n v="97.964699999999993"/>
    <n v="52.06"/>
    <n v="4.4000000000000004"/>
    <x v="0"/>
    <m/>
    <n v="156"/>
    <n v="0.67400000000000004"/>
    <n v="0.93"/>
    <s v="us"/>
    <s v="us7000e9gy"/>
    <s v="2021-08-07T22:06:39.040Z"/>
    <s v="142 km SW of Sibolga, Indonesia"/>
    <s v="earthquake"/>
    <n v="8.1"/>
    <n v="8.9"/>
    <n v="0.20200000000000001"/>
    <n v="8"/>
    <s v="reviewed"/>
    <s v="us"/>
    <s v="us"/>
  </r>
  <r>
    <s v="2021-05-31T04:20:49.211Z"/>
    <n v="26.763200000000001"/>
    <n v="92.318600000000004"/>
    <n v="34.130000000000003"/>
    <n v="4.2"/>
    <x v="0"/>
    <m/>
    <n v="86"/>
    <n v="1.2609999999999999"/>
    <n v="0.64"/>
    <s v="us"/>
    <s v="us6000eg46"/>
    <s v="2021-08-07T22:06:30.040Z"/>
    <s v="17 km WNW of Dhekiajuli, India"/>
    <s v="earthquake"/>
    <n v="6.9"/>
    <n v="5.5"/>
    <n v="0.11799999999999999"/>
    <n v="20"/>
    <s v="reviewed"/>
    <s v="us"/>
    <s v="us"/>
  </r>
  <r>
    <s v="2021-05-31T00:12:12.660Z"/>
    <n v="34.497300000000003"/>
    <n v="98.596500000000006"/>
    <n v="12.39"/>
    <n v="4.5"/>
    <x v="0"/>
    <m/>
    <n v="35"/>
    <n v="4.42"/>
    <n v="0.49"/>
    <s v="us"/>
    <s v="us6000eg3a"/>
    <s v="2021-08-07T22:06:24.040Z"/>
    <s v="Southern Qinghai, China"/>
    <s v="earthquake"/>
    <n v="7.2"/>
    <n v="2.9"/>
    <n v="7.3999999999999996E-2"/>
    <n v="53"/>
    <s v="reviewed"/>
    <s v="us"/>
    <s v="us"/>
  </r>
  <r>
    <s v="2021-05-30T08:53:07.964Z"/>
    <n v="26.6343"/>
    <n v="92.325999999999993"/>
    <n v="52.85"/>
    <n v="4.4000000000000004"/>
    <x v="0"/>
    <m/>
    <n v="113"/>
    <n v="1.1439999999999999"/>
    <n v="0.56999999999999995"/>
    <s v="us"/>
    <s v="us6000efyu"/>
    <s v="2021-08-07T22:06:13.040Z"/>
    <s v="16 km WSW of Dhekiajuli, India"/>
    <s v="earthquake"/>
    <n v="8"/>
    <n v="8.1"/>
    <n v="9.7000000000000003E-2"/>
    <n v="31"/>
    <s v="reviewed"/>
    <s v="us"/>
    <s v="us"/>
  </r>
  <r>
    <s v="2021-05-30T06:55:15.727Z"/>
    <n v="34.592100000000002"/>
    <n v="98.331299999999999"/>
    <n v="10"/>
    <n v="5"/>
    <x v="1"/>
    <m/>
    <n v="24"/>
    <n v="7.8129999999999997"/>
    <n v="0.42"/>
    <s v="us"/>
    <s v="us6000efy8"/>
    <s v="2025-12-22T19:01:21.333Z"/>
    <s v="Southern Qinghai, China"/>
    <s v="earthquake"/>
    <n v="7.7"/>
    <n v="1.8"/>
    <n v="8.8999999999999996E-2"/>
    <n v="12"/>
    <s v="reviewed"/>
    <s v="us"/>
    <s v="us"/>
  </r>
  <r>
    <s v="2021-05-30T04:50:09.844Z"/>
    <n v="34.624200000000002"/>
    <n v="98.195700000000002"/>
    <n v="10"/>
    <n v="5.0999999999999996"/>
    <x v="0"/>
    <m/>
    <n v="65"/>
    <n v="4.6900000000000004"/>
    <n v="0.78"/>
    <s v="us"/>
    <s v="us6000efxi"/>
    <s v="2025-12-22T19:01:18.678Z"/>
    <s v="Southern Qinghai, China"/>
    <s v="earthquake"/>
    <n v="7.3"/>
    <n v="1.8"/>
    <n v="6.0999999999999999E-2"/>
    <n v="88"/>
    <s v="reviewed"/>
    <s v="us"/>
    <s v="us"/>
  </r>
  <r>
    <s v="2021-05-29T01:41:55.346Z"/>
    <n v="38.128500000000003"/>
    <n v="74.148399999999995"/>
    <n v="176.1"/>
    <n v="4.4000000000000004"/>
    <x v="0"/>
    <m/>
    <n v="64"/>
    <n v="3.0070000000000001"/>
    <n v="0.99"/>
    <s v="us"/>
    <s v="us6000efqb"/>
    <s v="2021-08-07T22:05:53.040Z"/>
    <s v="16 km ESE of Murghob, Tajikistan"/>
    <s v="earthquake"/>
    <n v="5.8"/>
    <n v="8.6"/>
    <n v="0.20300000000000001"/>
    <n v="7"/>
    <s v="reviewed"/>
    <s v="us"/>
    <s v="us"/>
  </r>
  <r>
    <s v="2021-05-28T16:51:21.738Z"/>
    <n v="22.594899999999999"/>
    <n v="94.717100000000002"/>
    <n v="113.94"/>
    <n v="4.5"/>
    <x v="0"/>
    <m/>
    <n v="118"/>
    <n v="1.0329999999999999"/>
    <n v="1.07"/>
    <s v="us"/>
    <s v="us6000eflk"/>
    <s v="2021-08-07T22:05:45.040Z"/>
    <s v="68 km NW of Monywa, Myanmar"/>
    <s v="earthquake"/>
    <n v="7.3"/>
    <n v="7.3"/>
    <n v="0.13900000000000001"/>
    <n v="15"/>
    <s v="reviewed"/>
    <s v="us"/>
    <s v="us"/>
  </r>
  <r>
    <s v="2021-05-28T13:32:32.300Z"/>
    <n v="2.1413000000000002"/>
    <n v="96.335300000000004"/>
    <n v="21.98"/>
    <n v="4.5"/>
    <x v="0"/>
    <m/>
    <n v="139"/>
    <n v="1.492"/>
    <n v="0.49"/>
    <s v="us"/>
    <s v="us6000egzn"/>
    <s v="2021-08-07T22:05:42.040Z"/>
    <s v="37 km S of Sinabang, Indonesia"/>
    <s v="earthquake"/>
    <n v="8.4"/>
    <n v="6.6"/>
    <n v="0.15"/>
    <n v="13"/>
    <s v="reviewed"/>
    <s v="us"/>
    <s v="us"/>
  </r>
  <r>
    <s v="2021-05-28T12:43:19.260Z"/>
    <n v="25.579599999999999"/>
    <n v="100.1467"/>
    <n v="10"/>
    <n v="4.2"/>
    <x v="0"/>
    <m/>
    <n v="82"/>
    <n v="4.3040000000000003"/>
    <n v="0.57999999999999996"/>
    <s v="us"/>
    <s v="us6000eff8"/>
    <s v="2021-08-07T22:05:41.040Z"/>
    <s v="6 km W of Dali, China"/>
    <s v="earthquake"/>
    <n v="8.8000000000000007"/>
    <n v="1.9"/>
    <n v="0.16"/>
    <n v="11"/>
    <s v="reviewed"/>
    <s v="us"/>
    <s v="us"/>
  </r>
  <r>
    <s v="2021-05-28T07:24:16.071Z"/>
    <n v="36.523899999999998"/>
    <n v="70.135199999999998"/>
    <n v="209.8"/>
    <n v="5"/>
    <x v="0"/>
    <m/>
    <n v="44"/>
    <n v="0.69699999999999995"/>
    <n v="0.78"/>
    <s v="us"/>
    <s v="us6000efd7"/>
    <s v="2021-08-07T22:05:38.040Z"/>
    <s v="25 km ESE of Farkh?r, Afghanistan"/>
    <s v="earthquake"/>
    <n v="5.9"/>
    <n v="5.5"/>
    <n v="5.2999999999999999E-2"/>
    <n v="112"/>
    <s v="reviewed"/>
    <s v="us"/>
    <s v="us"/>
  </r>
  <r>
    <s v="2021-05-28T03:58:07.378Z"/>
    <n v="27.936800000000002"/>
    <n v="66.479399999999998"/>
    <n v="10"/>
    <n v="4.8"/>
    <x v="0"/>
    <m/>
    <n v="54"/>
    <n v="6.9390000000000001"/>
    <n v="0.78"/>
    <s v="us"/>
    <s v="us6000efc9"/>
    <s v="2021-08-07T22:05:37.040Z"/>
    <s v="18 km NW of Khuzdar, Pakistan"/>
    <s v="earthquake"/>
    <n v="8.6999999999999993"/>
    <n v="1.9"/>
    <n v="4.8000000000000001E-2"/>
    <n v="132"/>
    <s v="reviewed"/>
    <s v="us"/>
    <s v="us"/>
  </r>
  <r>
    <s v="2021-05-28T00:51:27.010Z"/>
    <n v="31.948599999999999"/>
    <n v="95.0989"/>
    <n v="13.72"/>
    <n v="4.4000000000000004"/>
    <x v="0"/>
    <m/>
    <n v="38"/>
    <n v="4.0839999999999996"/>
    <n v="0.7"/>
    <s v="us"/>
    <s v="us6000efbk"/>
    <s v="2021-08-07T22:05:35.040Z"/>
    <s v="217 km WNW of Qamdo, China"/>
    <s v="earthquake"/>
    <n v="4.7"/>
    <n v="4.3"/>
    <n v="0.08"/>
    <n v="46"/>
    <s v="reviewed"/>
    <s v="us"/>
    <s v="us"/>
  </r>
  <r>
    <s v="2021-05-27T13:06:07.675Z"/>
    <n v="34.4724"/>
    <n v="99.105699999999999"/>
    <n v="10"/>
    <n v="5.0999999999999996"/>
    <x v="1"/>
    <m/>
    <n v="27"/>
    <n v="10.869"/>
    <n v="0.7"/>
    <s v="us"/>
    <s v="us6000ef2t"/>
    <s v="2025-12-22T19:01:08.030Z"/>
    <s v="Southern Qinghai, China"/>
    <s v="earthquake"/>
    <n v="8.9"/>
    <n v="1.8"/>
    <n v="8.8999999999999996E-2"/>
    <n v="12"/>
    <s v="reviewed"/>
    <s v="us"/>
    <s v="us"/>
  </r>
  <r>
    <s v="2021-05-27T13:00:46.741Z"/>
    <n v="10.7126"/>
    <n v="91.509600000000006"/>
    <n v="10"/>
    <n v="4.4000000000000004"/>
    <x v="0"/>
    <m/>
    <n v="182"/>
    <n v="10.057"/>
    <n v="0.64"/>
    <s v="us"/>
    <s v="us6000egpz"/>
    <s v="2021-07-31T22:10:16.040Z"/>
    <s v="171 km SW of Bamboo Flat, India"/>
    <s v="earthquake"/>
    <n v="13.7"/>
    <n v="2"/>
    <n v="0.23899999999999999"/>
    <n v="5"/>
    <s v="reviewed"/>
    <s v="us"/>
    <s v="us"/>
  </r>
  <r>
    <s v="2021-05-27T11:52:54.985Z"/>
    <n v="26.2866"/>
    <n v="99.543700000000001"/>
    <n v="10"/>
    <n v="4.2"/>
    <x v="0"/>
    <m/>
    <n v="81"/>
    <n v="4.9779999999999998"/>
    <n v="0.53"/>
    <s v="us"/>
    <s v="us6000ef1y"/>
    <s v="2021-07-31T22:10:14.040Z"/>
    <s v="93 km SW of Lijiang, China"/>
    <s v="earthquake"/>
    <n v="10.1"/>
    <n v="2"/>
    <n v="0.26300000000000001"/>
    <n v="4"/>
    <s v="reviewed"/>
    <s v="us"/>
    <s v="us"/>
  </r>
  <r>
    <s v="2021-05-27T08:54:33.708Z"/>
    <n v="30.073799999999999"/>
    <n v="66.250200000000007"/>
    <n v="10"/>
    <n v="4.7"/>
    <x v="0"/>
    <m/>
    <n v="96"/>
    <n v="5.0419999999999998"/>
    <n v="0.71"/>
    <s v="us"/>
    <s v="us6000ef0w"/>
    <s v="2025-12-22T18:00:58.281Z"/>
    <s v="61 km NNE of Nushki, Pakistan"/>
    <s v="earthquake"/>
    <n v="8.9"/>
    <n v="1.9"/>
    <n v="7.3999999999999996E-2"/>
    <n v="56"/>
    <s v="reviewed"/>
    <s v="us"/>
    <s v="us"/>
  </r>
  <r>
    <s v="2021-05-27T00:38:27.680Z"/>
    <n v="30.098800000000001"/>
    <n v="66.273399999999995"/>
    <n v="10"/>
    <n v="4.2"/>
    <x v="0"/>
    <m/>
    <n v="123"/>
    <n v="5.0110000000000001"/>
    <n v="0.71"/>
    <s v="us"/>
    <s v="us6000eey6"/>
    <s v="2021-07-31T22:10:07.040Z"/>
    <s v="64 km WNW of Mastung, Pakistan"/>
    <s v="earthquake"/>
    <n v="9.4"/>
    <n v="1.9"/>
    <n v="0.106"/>
    <n v="25"/>
    <s v="reviewed"/>
    <s v="us"/>
    <s v="us"/>
  </r>
  <r>
    <s v="2021-05-26T13:38:03.993Z"/>
    <n v="3.0015000000000001"/>
    <n v="98.411600000000007"/>
    <n v="137.24"/>
    <n v="4.4000000000000004"/>
    <x v="0"/>
    <m/>
    <n v="116"/>
    <n v="0.59499999999999997"/>
    <n v="0.44"/>
    <s v="us"/>
    <s v="us7000e6dc"/>
    <s v="2021-07-31T22:09:57.040Z"/>
    <s v="14 km SW of Kabanjahe, Indonesia"/>
    <s v="earthquake"/>
    <n v="5.6"/>
    <n v="4.9000000000000004"/>
    <n v="9.0999999999999998E-2"/>
    <n v="35"/>
    <s v="reviewed"/>
    <s v="us"/>
    <s v="us"/>
  </r>
  <r>
    <s v="2021-05-26T05:54:13.093Z"/>
    <n v="34.65"/>
    <n v="98.326099999999997"/>
    <n v="10"/>
    <n v="4"/>
    <x v="0"/>
    <m/>
    <n v="88"/>
    <n v="4.58"/>
    <n v="0.56999999999999995"/>
    <s v="us"/>
    <s v="us6000egk7"/>
    <s v="2021-07-31T22:09:52.040Z"/>
    <s v="Southern Qinghai, China"/>
    <s v="earthquake"/>
    <n v="7.1"/>
    <n v="2"/>
    <n v="0.21099999999999999"/>
    <n v="6"/>
    <s v="reviewed"/>
    <s v="us"/>
    <s v="us"/>
  </r>
  <r>
    <s v="2021-05-25T22:12:19.297Z"/>
    <n v="30.255600000000001"/>
    <n v="66.451400000000007"/>
    <n v="10"/>
    <n v="4.2"/>
    <x v="0"/>
    <m/>
    <n v="121"/>
    <n v="4.8019999999999996"/>
    <n v="0.74"/>
    <s v="us"/>
    <s v="us6000efky"/>
    <s v="2021-07-31T22:09:48.040Z"/>
    <s v="51 km W of Kot Malik Barkhurdar, Pakistan"/>
    <s v="earthquake"/>
    <n v="9.9"/>
    <n v="1.9"/>
    <n v="0.108"/>
    <n v="24"/>
    <s v="reviewed"/>
    <s v="us"/>
    <s v="us"/>
  </r>
  <r>
    <s v="2021-05-25T20:46:06.127Z"/>
    <n v="28.968399999999999"/>
    <n v="86.375500000000002"/>
    <n v="10"/>
    <n v="4.5"/>
    <x v="0"/>
    <m/>
    <n v="66"/>
    <n v="1.0760000000000001"/>
    <n v="0.53"/>
    <s v="us"/>
    <s v="us7000e680"/>
    <s v="2021-07-31T22:09:46.040Z"/>
    <s v="118 km ESE of Saga, China"/>
    <s v="earthquake"/>
    <n v="6.3"/>
    <n v="1.8"/>
    <n v="5.8000000000000003E-2"/>
    <n v="98"/>
    <s v="reviewed"/>
    <s v="us"/>
    <s v="us"/>
  </r>
  <r>
    <s v="2021-05-25T19:23:07.539Z"/>
    <n v="23.593"/>
    <n v="94.585700000000003"/>
    <n v="99.63"/>
    <n v="4.0999999999999996"/>
    <x v="0"/>
    <m/>
    <n v="102"/>
    <n v="0.68500000000000005"/>
    <n v="0.68"/>
    <s v="us"/>
    <s v="us7000e66y"/>
    <s v="2021-07-31T22:09:44.040Z"/>
    <s v="19 km ESE of Mawlaik, Myanmar"/>
    <s v="earthquake"/>
    <n v="5.9"/>
    <n v="5.8"/>
    <n v="0.114"/>
    <n v="26"/>
    <s v="reviewed"/>
    <s v="us"/>
    <s v="us"/>
  </r>
  <r>
    <s v="2021-05-25T17:14:57.177Z"/>
    <n v="5.8093000000000004"/>
    <n v="94.843699999999998"/>
    <n v="106.91"/>
    <n v="4.5"/>
    <x v="0"/>
    <m/>
    <n v="192"/>
    <n v="2.1709999999999998"/>
    <n v="1.02"/>
    <s v="us"/>
    <s v="us6000efkn"/>
    <s v="2021-07-31T22:09:41.040Z"/>
    <s v="northern Sumatra, Indonesia"/>
    <s v="earthquake"/>
    <n v="5.8"/>
    <n v="11.3"/>
    <n v="0.18"/>
    <n v="11"/>
    <s v="reviewed"/>
    <s v="us"/>
    <s v="us"/>
  </r>
  <r>
    <s v="2021-05-25T14:14:37.433Z"/>
    <n v="13.2087"/>
    <n v="92.843699999999998"/>
    <n v="10"/>
    <n v="4.5"/>
    <x v="0"/>
    <m/>
    <n v="145"/>
    <n v="7.8529999999999998"/>
    <n v="0.43"/>
    <s v="us"/>
    <s v="us6000efkb"/>
    <s v="2021-07-31T22:09:37.040Z"/>
    <s v="167 km N of Bamboo Flat, India"/>
    <s v="earthquake"/>
    <n v="15.1"/>
    <n v="2"/>
    <n v="0.311"/>
    <n v="4"/>
    <s v="reviewed"/>
    <s v="us"/>
    <s v="us"/>
  </r>
  <r>
    <s v="2021-05-25T04:46:26.105Z"/>
    <n v="34.783200000000001"/>
    <n v="97.650700000000001"/>
    <n v="10"/>
    <n v="4.3"/>
    <x v="0"/>
    <m/>
    <n v="159"/>
    <n v="5.0759999999999996"/>
    <n v="0.45"/>
    <s v="us"/>
    <s v="us6000efk2"/>
    <s v="2021-07-31T22:09:31.040Z"/>
    <s v="Southern Qinghai, China"/>
    <s v="earthquake"/>
    <n v="11.8"/>
    <n v="1.9"/>
    <n v="0.217"/>
    <n v="6"/>
    <s v="reviewed"/>
    <s v="us"/>
    <s v="us"/>
  </r>
  <r>
    <s v="2021-05-24T23:00:22.210Z"/>
    <n v="34.7361"/>
    <n v="97.992500000000007"/>
    <n v="10"/>
    <n v="4.5999999999999996"/>
    <x v="0"/>
    <m/>
    <n v="44"/>
    <n v="4.8170000000000002"/>
    <n v="0.77"/>
    <s v="us"/>
    <s v="us7000e5yi"/>
    <s v="2021-07-31T22:09:25.040Z"/>
    <s v="Southern Qinghai, China"/>
    <s v="earthquake"/>
    <n v="7.7"/>
    <n v="1.9"/>
    <n v="6.2E-2"/>
    <n v="78"/>
    <s v="reviewed"/>
    <s v="us"/>
    <s v="us"/>
  </r>
  <r>
    <s v="2021-05-24T21:15:18.761Z"/>
    <n v="27.4192"/>
    <n v="62.733400000000003"/>
    <n v="10"/>
    <n v="4.3"/>
    <x v="0"/>
    <m/>
    <n v="133"/>
    <n v="6.3609999999999998"/>
    <n v="0.71"/>
    <s v="us"/>
    <s v="us6000efix"/>
    <s v="2021-07-31T22:09:23.040Z"/>
    <s v="160 km NNW of Turbat, Pakistan"/>
    <s v="earthquake"/>
    <n v="6.6"/>
    <n v="1.9"/>
    <n v="0.11899999999999999"/>
    <n v="20"/>
    <s v="reviewed"/>
    <s v="us"/>
    <s v="us"/>
  </r>
  <r>
    <s v="2021-05-24T15:05:23.437Z"/>
    <n v="4.3810000000000002"/>
    <n v="95.350399999999993"/>
    <n v="57.33"/>
    <n v="4.8"/>
    <x v="0"/>
    <m/>
    <n v="54"/>
    <n v="1.8"/>
    <n v="0.81"/>
    <s v="us"/>
    <s v="us7000e5sl"/>
    <s v="2021-07-31T22:09:18.040Z"/>
    <s v="90 km WNW of Meulaboh, Indonesia"/>
    <s v="earthquake"/>
    <n v="8.3000000000000007"/>
    <n v="5.5"/>
    <n v="0.08"/>
    <n v="52"/>
    <s v="reviewed"/>
    <s v="us"/>
    <s v="us"/>
  </r>
  <r>
    <s v="2021-05-24T14:15:21.400Z"/>
    <n v="34.544400000000003"/>
    <n v="98.810599999999994"/>
    <n v="10"/>
    <n v="4.7"/>
    <x v="0"/>
    <m/>
    <n v="58"/>
    <n v="4.2380000000000004"/>
    <n v="0.63"/>
    <s v="us"/>
    <s v="us7000e5s5"/>
    <s v="2021-07-31T22:09:17.040Z"/>
    <s v="Southern Qinghai, China"/>
    <s v="earthquake"/>
    <n v="8.8000000000000007"/>
    <n v="1.9"/>
    <n v="7.9000000000000001E-2"/>
    <n v="52"/>
    <s v="reviewed"/>
    <s v="us"/>
    <s v="us"/>
  </r>
  <r>
    <s v="2021-05-24T08:31:30.046Z"/>
    <n v="34.823"/>
    <n v="97.487899999999996"/>
    <n v="10"/>
    <n v="4.4000000000000004"/>
    <x v="0"/>
    <m/>
    <n v="38"/>
    <n v="7.4189999999999996"/>
    <n v="0.62"/>
    <s v="us"/>
    <s v="us6000efib"/>
    <s v="2021-07-31T22:09:13.040Z"/>
    <s v="Southern Qinghai, China"/>
    <s v="earthquake"/>
    <n v="8.5"/>
    <n v="1.9"/>
    <n v="8.6999999999999994E-2"/>
    <n v="38"/>
    <s v="reviewed"/>
    <s v="us"/>
    <s v="us"/>
  </r>
  <r>
    <s v="2021-05-24T07:06:16.306Z"/>
    <n v="34.474699999999999"/>
    <n v="98.303799999999995"/>
    <n v="10"/>
    <n v="4.2"/>
    <x v="0"/>
    <m/>
    <n v="44"/>
    <n v="4.6539999999999999"/>
    <n v="0.81"/>
    <s v="us"/>
    <s v="us6000efhw"/>
    <s v="2021-07-31T22:09:11.040Z"/>
    <s v="Southern Qinghai, China"/>
    <s v="earthquake"/>
    <n v="4.9000000000000004"/>
    <n v="1.9"/>
    <n v="0.10199999999999999"/>
    <n v="27"/>
    <s v="reviewed"/>
    <s v="us"/>
    <s v="us"/>
  </r>
  <r>
    <s v="2021-05-24T04:40:52.125Z"/>
    <n v="39.227200000000003"/>
    <n v="72.984700000000004"/>
    <n v="10"/>
    <n v="4.5"/>
    <x v="0"/>
    <m/>
    <n v="157"/>
    <n v="0.94899999999999995"/>
    <n v="0.97"/>
    <s v="us"/>
    <s v="us7000e5nz"/>
    <s v="2021-07-31T22:09:09.040Z"/>
    <s v="72 km ESE of Kyzyl-Eshme, Kyrgyzstan"/>
    <s v="earthquake"/>
    <n v="4.9000000000000004"/>
    <n v="1.9"/>
    <n v="9.4E-2"/>
    <n v="33"/>
    <s v="reviewed"/>
    <s v="us"/>
    <s v="us"/>
  </r>
  <r>
    <s v="2021-05-24T03:49:09.973Z"/>
    <n v="11.7799"/>
    <n v="94.876000000000005"/>
    <n v="10"/>
    <n v="4.5"/>
    <x v="0"/>
    <m/>
    <n v="104"/>
    <n v="2.0910000000000002"/>
    <n v="0.73"/>
    <s v="us"/>
    <s v="us6000efhl"/>
    <s v="2021-07-31T22:09:07.040Z"/>
    <s v="232 km E of Port Blair, India"/>
    <s v="earthquake"/>
    <n v="8.6"/>
    <n v="1.9"/>
    <n v="9.9000000000000005E-2"/>
    <n v="30"/>
    <s v="reviewed"/>
    <s v="us"/>
    <s v="us"/>
  </r>
  <r>
    <s v="2021-05-23T19:01:39.963Z"/>
    <n v="30.8764"/>
    <n v="79.270700000000005"/>
    <n v="10"/>
    <n v="4.5"/>
    <x v="0"/>
    <m/>
    <n v="81"/>
    <n v="5.7869999999999999"/>
    <n v="0.56999999999999995"/>
    <s v="us"/>
    <s v="us7000e5kt"/>
    <s v="2021-07-31T22:08:59.040Z"/>
    <s v="45 km NW of Josh?math, India"/>
    <s v="earthquake"/>
    <n v="7.4"/>
    <n v="1.8"/>
    <n v="9.4E-2"/>
    <n v="33"/>
    <s v="reviewed"/>
    <s v="us"/>
    <s v="us"/>
  </r>
  <r>
    <s v="2021-05-23T15:41:03.473Z"/>
    <n v="22.9496"/>
    <n v="94.581400000000002"/>
    <n v="95.83"/>
    <n v="4.3"/>
    <x v="0"/>
    <m/>
    <n v="103"/>
    <n v="0.95599999999999996"/>
    <n v="0.83"/>
    <s v="us"/>
    <s v="us6000efgh"/>
    <s v="2021-07-31T22:08:56.040Z"/>
    <s v="78 km SSE of Mawlaik, Myanmar"/>
    <s v="earthquake"/>
    <n v="5.5"/>
    <n v="8.6999999999999993"/>
    <n v="0.188"/>
    <n v="8"/>
    <s v="reviewed"/>
    <s v="us"/>
    <s v="us"/>
  </r>
  <r>
    <s v="2021-05-23T07:24:32.777Z"/>
    <n v="34.4011"/>
    <n v="99.071100000000001"/>
    <n v="10"/>
    <n v="4.2"/>
    <x v="0"/>
    <m/>
    <n v="91"/>
    <n v="8.2080000000000002"/>
    <n v="0.86"/>
    <s v="us"/>
    <s v="us7000e5gc"/>
    <s v="2021-07-31T22:08:48.040Z"/>
    <s v="Southern Qinghai, China"/>
    <s v="earthquake"/>
    <n v="6.2"/>
    <n v="1.9"/>
    <n v="0.14099999999999999"/>
    <n v="14"/>
    <s v="reviewed"/>
    <s v="us"/>
    <s v="us"/>
  </r>
  <r>
    <s v="2021-05-23T03:46:56.356Z"/>
    <n v="34.610900000000001"/>
    <n v="98.966899999999995"/>
    <n v="10"/>
    <n v="4.0999999999999996"/>
    <x v="0"/>
    <m/>
    <n v="177"/>
    <n v="10.911"/>
    <n v="0.6"/>
    <s v="us"/>
    <s v="us7000e5fn"/>
    <s v="2021-07-31T22:08:45.040Z"/>
    <s v="Southern Qinghai, China"/>
    <s v="earthquake"/>
    <n v="13.5"/>
    <n v="2"/>
    <n v="0.214"/>
    <n v="6"/>
    <s v="reviewed"/>
    <s v="us"/>
    <s v="us"/>
  </r>
  <r>
    <s v="2021-05-23T01:26:40.871Z"/>
    <n v="24.735099999999999"/>
    <n v="95.095500000000001"/>
    <n v="103.92"/>
    <n v="4.4000000000000004"/>
    <x v="0"/>
    <m/>
    <n v="85"/>
    <n v="0.88200000000000001"/>
    <n v="0.78"/>
    <s v="us"/>
    <s v="us7000e5ej"/>
    <s v="2021-07-31T22:08:43.040Z"/>
    <s v="105 km E of W?ngjing, India"/>
    <s v="earthquake"/>
    <n v="8.6999999999999993"/>
    <n v="7"/>
    <n v="0.13400000000000001"/>
    <n v="18"/>
    <s v="reviewed"/>
    <s v="us"/>
    <s v="us"/>
  </r>
  <r>
    <s v="2021-05-22T18:19:39.808Z"/>
    <n v="34.558"/>
    <n v="98.449399999999997"/>
    <n v="10"/>
    <n v="4.4000000000000004"/>
    <x v="0"/>
    <m/>
    <n v="35"/>
    <n v="4.5129999999999999"/>
    <n v="0.92"/>
    <s v="us"/>
    <s v="us7000e5cc"/>
    <s v="2021-07-31T22:08:34.040Z"/>
    <s v="Southern Qinghai, China"/>
    <s v="earthquake"/>
    <n v="6.2"/>
    <n v="1.5"/>
    <n v="8.4000000000000005E-2"/>
    <n v="48"/>
    <s v="reviewed"/>
    <s v="us"/>
    <s v="us"/>
  </r>
  <r>
    <s v="2021-05-22T12:14:37.916Z"/>
    <n v="25.709"/>
    <n v="100.0706"/>
    <n v="10"/>
    <n v="4.7"/>
    <x v="0"/>
    <m/>
    <n v="38"/>
    <n v="4.4249999999999998"/>
    <n v="0.43"/>
    <s v="us"/>
    <s v="us7000e5an"/>
    <s v="2021-07-31T22:08:31.040Z"/>
    <s v="19 km NW of Dali, China"/>
    <s v="earthquake"/>
    <n v="7.5"/>
    <n v="1.8"/>
    <n v="8.5000000000000006E-2"/>
    <n v="42"/>
    <s v="reviewed"/>
    <s v="us"/>
    <s v="us"/>
  </r>
  <r>
    <s v="2021-05-22T09:42:49.365Z"/>
    <n v="34.6218"/>
    <n v="98.411600000000007"/>
    <n v="10"/>
    <n v="4.3"/>
    <x v="0"/>
    <m/>
    <n v="108"/>
    <n v="10.315"/>
    <n v="0.57999999999999996"/>
    <s v="us"/>
    <s v="us6000ef6q"/>
    <s v="2021-07-31T22:08:30.040Z"/>
    <s v="Southern Qinghai, China"/>
    <s v="earthquake"/>
    <n v="7.8"/>
    <n v="2"/>
    <n v="0.14699999999999999"/>
    <n v="13"/>
    <s v="reviewed"/>
    <s v="us"/>
    <s v="us"/>
  </r>
  <r>
    <s v="2021-05-22T09:39:36.651Z"/>
    <n v="34.755899999999997"/>
    <n v="97.5197"/>
    <n v="10"/>
    <n v="4.3"/>
    <x v="0"/>
    <m/>
    <n v="68"/>
    <n v="10.384"/>
    <n v="0.57999999999999996"/>
    <s v="us"/>
    <s v="us7000e5ab"/>
    <s v="2021-07-31T22:08:30.040Z"/>
    <s v="Southern Qinghai, China"/>
    <s v="earthquake"/>
    <n v="6.2"/>
    <n v="1.8"/>
    <n v="0.111"/>
    <n v="24"/>
    <s v="reviewed"/>
    <s v="us"/>
    <s v="us"/>
  </r>
  <r>
    <s v="2021-05-22T09:20:25.918Z"/>
    <n v="34.858400000000003"/>
    <n v="97.737799999999993"/>
    <n v="10"/>
    <n v="4.2"/>
    <x v="0"/>
    <m/>
    <n v="70"/>
    <n v="7.5970000000000004"/>
    <n v="0.49"/>
    <s v="us"/>
    <s v="us6000ef6n"/>
    <s v="2021-07-31T22:08:30.040Z"/>
    <s v="Southern Qinghai, China"/>
    <s v="earthquake"/>
    <n v="8.8000000000000007"/>
    <n v="1.9"/>
    <n v="0.13600000000000001"/>
    <n v="15"/>
    <s v="reviewed"/>
    <s v="us"/>
    <s v="us"/>
  </r>
  <r>
    <s v="2021-05-22T07:29:38.296Z"/>
    <n v="34.634500000000003"/>
    <n v="98.806299999999993"/>
    <n v="10"/>
    <n v="4"/>
    <x v="0"/>
    <m/>
    <n v="61"/>
    <n v="4.21"/>
    <n v="0.8"/>
    <s v="us"/>
    <s v="us6000ef6h"/>
    <s v="2021-07-31T22:08:27.040Z"/>
    <s v="Southern Qinghai, China"/>
    <s v="earthquake"/>
    <n v="9.8000000000000007"/>
    <n v="1.9"/>
    <n v="0.125"/>
    <n v="18"/>
    <s v="reviewed"/>
    <s v="us"/>
    <s v="us"/>
  </r>
  <r>
    <s v="2021-05-22T07:06:23.721Z"/>
    <n v="34.535299999999999"/>
    <n v="98.8874"/>
    <n v="10"/>
    <n v="4.9000000000000004"/>
    <x v="0"/>
    <m/>
    <n v="36"/>
    <n v="8.1539999999999999"/>
    <n v="0.6"/>
    <s v="us"/>
    <s v="us7000e59f"/>
    <s v="2025-12-22T19:00:53.851Z"/>
    <s v="Southern Qinghai, China"/>
    <s v="earthquake"/>
    <n v="2.7"/>
    <n v="1.9"/>
    <n v="8.5000000000000006E-2"/>
    <n v="43"/>
    <s v="reviewed"/>
    <s v="us"/>
    <s v="us"/>
  </r>
  <r>
    <s v="2021-05-22T04:03:38.047Z"/>
    <n v="35.756300000000003"/>
    <n v="99.061599999999999"/>
    <n v="10"/>
    <n v="4.2"/>
    <x v="0"/>
    <m/>
    <n v="54"/>
    <n v="3.7690000000000001"/>
    <n v="0.81"/>
    <s v="us"/>
    <s v="us7000e58r"/>
    <s v="2021-07-31T22:08:24.040Z"/>
    <s v="260 km WSW of Xining, China"/>
    <s v="earthquake"/>
    <n v="6.1"/>
    <n v="1.9"/>
    <n v="0.121"/>
    <n v="19"/>
    <s v="reviewed"/>
    <s v="us"/>
    <s v="us"/>
  </r>
  <r>
    <s v="2021-05-22T03:30:47.680Z"/>
    <n v="34.247399999999999"/>
    <n v="100.8578"/>
    <n v="10"/>
    <n v="4.7"/>
    <x v="0"/>
    <m/>
    <n v="42"/>
    <n v="2.8839999999999999"/>
    <n v="1.1499999999999999"/>
    <s v="us"/>
    <s v="us7000e58n"/>
    <s v="2021-07-31T22:08:24.040Z"/>
    <s v="261 km SW of Linxia Chengguanzhen, China"/>
    <s v="earthquake"/>
    <n v="8.1999999999999993"/>
    <n v="1.8"/>
    <n v="8.8999999999999996E-2"/>
    <n v="38"/>
    <s v="reviewed"/>
    <s v="us"/>
    <s v="us"/>
  </r>
  <r>
    <s v="2021-05-22T03:21:18.525Z"/>
    <n v="34.747399999999999"/>
    <n v="98.0852"/>
    <n v="10"/>
    <n v="5.2"/>
    <x v="0"/>
    <m/>
    <n v="36"/>
    <n v="7.7469999999999999"/>
    <n v="0.86"/>
    <s v="us"/>
    <s v="us7000e58k"/>
    <s v="2025-12-22T19:00:52.642Z"/>
    <s v="Southern Qinghai, China"/>
    <s v="earthquake"/>
    <n v="8"/>
    <n v="1.8"/>
    <n v="4.3999999999999997E-2"/>
    <n v="173"/>
    <s v="reviewed"/>
    <s v="us"/>
    <s v="us"/>
  </r>
  <r>
    <s v="2021-05-22T03:16:13.062Z"/>
    <n v="34.704599999999999"/>
    <n v="97.863399999999999"/>
    <n v="10"/>
    <n v="4.5"/>
    <x v="0"/>
    <m/>
    <n v="93"/>
    <n v="4.9279999999999999"/>
    <n v="1.1000000000000001"/>
    <s v="us"/>
    <s v="us6000ef67"/>
    <s v="2021-07-31T22:08:23.040Z"/>
    <s v="Southern Qinghai, China"/>
    <s v="earthquake"/>
    <n v="9.6999999999999993"/>
    <n v="1.9"/>
    <n v="0.104"/>
    <n v="27"/>
    <s v="reviewed"/>
    <s v="us"/>
    <s v="us"/>
  </r>
  <r>
    <s v="2021-05-22T02:38:45.872Z"/>
    <n v="34.547600000000003"/>
    <n v="98.9375"/>
    <n v="10"/>
    <n v="5.0999999999999996"/>
    <x v="0"/>
    <m/>
    <n v="30"/>
    <n v="4.1390000000000002"/>
    <n v="0.99"/>
    <s v="us"/>
    <s v="us7000e587"/>
    <s v="2025-12-22T19:00:50.315Z"/>
    <s v="Southern Qinghai, China"/>
    <s v="earthquake"/>
    <n v="5.8"/>
    <n v="1.5"/>
    <n v="5.2999999999999999E-2"/>
    <n v="115"/>
    <s v="reviewed"/>
    <s v="us"/>
    <s v="us"/>
  </r>
  <r>
    <s v="2021-05-22T02:29:37.091Z"/>
    <n v="34.9495"/>
    <n v="97.469499999999996"/>
    <n v="10"/>
    <n v="5.0999999999999996"/>
    <x v="0"/>
    <m/>
    <n v="48"/>
    <n v="5.18"/>
    <n v="0.83"/>
    <s v="us"/>
    <s v="us7000e584"/>
    <s v="2025-12-22T19:00:51.447Z"/>
    <s v="Southern Qinghai, China"/>
    <s v="earthquake"/>
    <n v="6.3"/>
    <n v="1.8"/>
    <n v="5.2999999999999999E-2"/>
    <n v="117"/>
    <s v="reviewed"/>
    <s v="us"/>
    <s v="us"/>
  </r>
  <r>
    <s v="2021-05-22T01:48:03.901Z"/>
    <n v="25.714600000000001"/>
    <n v="99.945899999999995"/>
    <n v="10"/>
    <n v="4.4000000000000004"/>
    <x v="0"/>
    <m/>
    <n v="131"/>
    <n v="4.42"/>
    <n v="0.97"/>
    <s v="us"/>
    <s v="us7000e580"/>
    <s v="2021-07-31T22:08:21.040Z"/>
    <s v="30 km WNW of Dali, China"/>
    <s v="earthquake"/>
    <n v="11.4"/>
    <n v="1.9"/>
    <n v="0.14299999999999999"/>
    <n v="15"/>
    <s v="reviewed"/>
    <s v="us"/>
    <s v="us"/>
  </r>
  <r>
    <s v="2021-05-22T00:38:31.888Z"/>
    <n v="20.089300000000001"/>
    <n v="95.778899999999993"/>
    <n v="10"/>
    <n v="4.4000000000000004"/>
    <x v="0"/>
    <m/>
    <n v="68"/>
    <n v="0.45700000000000002"/>
    <n v="0.55000000000000004"/>
    <s v="us"/>
    <s v="us7000e57r"/>
    <s v="2021-07-31T22:08:19.040Z"/>
    <s v="26 km ENE of Taungdwingyi, Myanmar"/>
    <s v="earthquake"/>
    <n v="5.0999999999999996"/>
    <n v="1.9"/>
    <n v="0.109"/>
    <n v="24"/>
    <s v="reviewed"/>
    <s v="us"/>
    <s v="us"/>
  </r>
  <r>
    <s v="2021-05-21T23:32:06.812Z"/>
    <n v="34.667400000000001"/>
    <n v="98.015299999999996"/>
    <n v="10"/>
    <n v="4.0999999999999996"/>
    <x v="0"/>
    <m/>
    <n v="63"/>
    <n v="4.819"/>
    <n v="0.85"/>
    <s v="us"/>
    <s v="us6000ef49"/>
    <s v="2021-07-31T22:08:17.040Z"/>
    <s v="Southern Qinghai, China"/>
    <s v="earthquake"/>
    <n v="10.5"/>
    <n v="1.9"/>
    <n v="0.13400000000000001"/>
    <n v="16"/>
    <s v="reviewed"/>
    <s v="us"/>
    <s v="us"/>
  </r>
  <r>
    <s v="2021-05-21T21:59:36.844Z"/>
    <n v="34.5901"/>
    <n v="98.368600000000001"/>
    <n v="10"/>
    <n v="4.5999999999999996"/>
    <x v="0"/>
    <m/>
    <n v="105"/>
    <n v="10.611000000000001"/>
    <n v="0.46"/>
    <s v="us"/>
    <s v="us7000e576"/>
    <s v="2021-07-31T22:08:15.040Z"/>
    <s v="Southern Qinghai, China"/>
    <s v="earthquake"/>
    <n v="9.5"/>
    <n v="1.8"/>
    <n v="6.0999999999999999E-2"/>
    <n v="80"/>
    <s v="reviewed"/>
    <s v="us"/>
    <s v="us"/>
  </r>
  <r>
    <s v="2021-05-21T21:14:02.022Z"/>
    <n v="34.752699999999997"/>
    <n v="97.868300000000005"/>
    <n v="10"/>
    <n v="4"/>
    <x v="0"/>
    <m/>
    <n v="46"/>
    <n v="4.9109999999999996"/>
    <n v="0.63"/>
    <s v="us"/>
    <s v="us6000ef3x"/>
    <s v="2021-07-31T22:08:15.040Z"/>
    <s v="Southern Qinghai, China"/>
    <s v="earthquake"/>
    <n v="9.1"/>
    <n v="1.8"/>
    <n v="0.15"/>
    <n v="12"/>
    <s v="reviewed"/>
    <s v="us"/>
    <s v="us"/>
  </r>
  <r>
    <s v="2021-05-21T21:09:12.279Z"/>
    <n v="34.430399999999999"/>
    <n v="99.227900000000005"/>
    <n v="10"/>
    <n v="4"/>
    <x v="0"/>
    <m/>
    <n v="44"/>
    <n v="3.9620000000000002"/>
    <n v="0.67"/>
    <s v="us"/>
    <s v="us6000ef3v"/>
    <s v="2021-07-31T22:08:14.040Z"/>
    <s v="Southern Qinghai, China"/>
    <s v="earthquake"/>
    <n v="5.2"/>
    <n v="1.8"/>
    <n v="0.11899999999999999"/>
    <n v="19"/>
    <s v="reviewed"/>
    <s v="us"/>
    <s v="us"/>
  </r>
  <r>
    <s v="2021-05-21T20:10:59.176Z"/>
    <n v="25.715399999999999"/>
    <n v="99.9773"/>
    <n v="10"/>
    <n v="4.0999999999999996"/>
    <x v="0"/>
    <m/>
    <n v="80"/>
    <n v="4.423"/>
    <n v="0.49"/>
    <s v="us"/>
    <s v="us6000ef3r"/>
    <s v="2021-07-31T22:08:13.040Z"/>
    <s v="27 km WNW of Dali, China"/>
    <s v="earthquake"/>
    <n v="9.5"/>
    <n v="2"/>
    <n v="0.158"/>
    <n v="11"/>
    <s v="reviewed"/>
    <s v="us"/>
    <s v="us"/>
  </r>
  <r>
    <s v="2021-05-21T20:04:30.970Z"/>
    <n v="34.517699999999998"/>
    <n v="98.5886"/>
    <n v="10"/>
    <n v="4.5"/>
    <x v="0"/>
    <m/>
    <n v="40"/>
    <n v="4.4189999999999996"/>
    <n v="0.73"/>
    <s v="us"/>
    <s v="us7000e569"/>
    <s v="2021-07-31T22:08:13.040Z"/>
    <s v="Southern Qinghai, China"/>
    <s v="earthquake"/>
    <n v="7.8"/>
    <n v="1.8"/>
    <n v="6.7000000000000004E-2"/>
    <n v="73"/>
    <s v="reviewed"/>
    <s v="us"/>
    <s v="us"/>
  </r>
  <r>
    <s v="2021-05-21T19:49:14.886Z"/>
    <n v="34.665500000000002"/>
    <n v="97.7166"/>
    <n v="10"/>
    <n v="4.5999999999999996"/>
    <x v="0"/>
    <m/>
    <n v="43"/>
    <n v="5.0549999999999997"/>
    <n v="0.95"/>
    <s v="us"/>
    <s v="us7000e55i"/>
    <s v="2021-07-31T22:08:12.040Z"/>
    <s v="Southern Qinghai, China"/>
    <s v="earthquake"/>
    <n v="8"/>
    <n v="1.9"/>
    <n v="7.1999999999999995E-2"/>
    <n v="64"/>
    <s v="reviewed"/>
    <s v="us"/>
    <s v="us"/>
  </r>
  <r>
    <s v="2021-05-21T19:09:18.399Z"/>
    <n v="34.800400000000003"/>
    <n v="97.803299999999993"/>
    <n v="10"/>
    <n v="4.5"/>
    <x v="0"/>
    <m/>
    <n v="35"/>
    <n v="4.95"/>
    <n v="0.73"/>
    <s v="us"/>
    <s v="us7000e558"/>
    <s v="2021-07-31T22:08:11.040Z"/>
    <s v="Southern Qinghai, China"/>
    <s v="earthquake"/>
    <n v="8"/>
    <n v="1.9"/>
    <n v="7.9000000000000001E-2"/>
    <n v="52"/>
    <s v="reviewed"/>
    <s v="us"/>
    <s v="us"/>
  </r>
  <r>
    <s v="2021-05-21T19:03:08.243Z"/>
    <n v="34.406500000000001"/>
    <n v="99.058000000000007"/>
    <n v="10"/>
    <n v="4.9000000000000004"/>
    <x v="0"/>
    <m/>
    <n v="37"/>
    <n v="4.0999999999999996"/>
    <n v="0.94"/>
    <s v="us"/>
    <s v="us7000e557"/>
    <s v="2021-07-31T22:08:11.040Z"/>
    <s v="Southern Qinghai, China"/>
    <s v="earthquake"/>
    <n v="7.8"/>
    <n v="1.8"/>
    <n v="5.7000000000000002E-2"/>
    <n v="98"/>
    <s v="reviewed"/>
    <s v="us"/>
    <s v="us"/>
  </r>
  <r>
    <s v="2021-05-21T18:55:26.865Z"/>
    <n v="34.595100000000002"/>
    <n v="98.612399999999994"/>
    <n v="10"/>
    <n v="4.0999999999999996"/>
    <x v="0"/>
    <m/>
    <n v="70"/>
    <n v="4.3739999999999997"/>
    <n v="0.67"/>
    <s v="us"/>
    <s v="us6000ef40"/>
    <s v="2021-07-31T22:08:11.040Z"/>
    <s v="Southern Qinghai, China"/>
    <s v="earthquake"/>
    <n v="10.3"/>
    <n v="1.9"/>
    <n v="0.112"/>
    <n v="27"/>
    <s v="reviewed"/>
    <s v="us"/>
    <s v="us"/>
  </r>
  <r>
    <s v="2021-05-21T18:50:59.841Z"/>
    <n v="34.659399999999998"/>
    <n v="98.903000000000006"/>
    <n v="10"/>
    <n v="4.4000000000000004"/>
    <x v="0"/>
    <m/>
    <n v="67"/>
    <n v="4.1269999999999998"/>
    <n v="0.62"/>
    <s v="us"/>
    <s v="us6000ef3d"/>
    <s v="2021-07-31T22:08:10.040Z"/>
    <s v="Southern Qinghai, China"/>
    <s v="earthquake"/>
    <n v="8"/>
    <n v="1.9"/>
    <n v="8.1000000000000003E-2"/>
    <n v="44"/>
    <s v="reviewed"/>
    <s v="us"/>
    <s v="us"/>
  </r>
  <r>
    <s v="2021-05-21T18:43:30.522Z"/>
    <n v="34.689300000000003"/>
    <n v="99.108599999999996"/>
    <n v="10"/>
    <n v="4.2"/>
    <x v="0"/>
    <m/>
    <n v="58"/>
    <n v="3.9569999999999999"/>
    <n v="0.99"/>
    <s v="us"/>
    <s v="us6000ef3e"/>
    <s v="2021-07-31T22:08:10.040Z"/>
    <s v="Southern Qinghai, China"/>
    <s v="earthquake"/>
    <n v="9.8000000000000007"/>
    <n v="1.9"/>
    <n v="0.186"/>
    <n v="11"/>
    <s v="reviewed"/>
    <s v="us"/>
    <s v="us"/>
  </r>
  <r>
    <s v="2021-05-21T18:38:32.076Z"/>
    <n v="34.594799999999999"/>
    <n v="98.440799999999996"/>
    <n v="10"/>
    <n v="4.2"/>
    <x v="0"/>
    <m/>
    <n v="67"/>
    <n v="4.508"/>
    <n v="0.85"/>
    <s v="us"/>
    <s v="us6000ef4c"/>
    <s v="2021-07-31T22:08:10.040Z"/>
    <s v="Southern Qinghai, China"/>
    <s v="earthquake"/>
    <n v="6.1"/>
    <n v="1.7"/>
    <n v="0.11799999999999999"/>
    <n v="25"/>
    <s v="reviewed"/>
    <s v="us"/>
    <s v="us"/>
  </r>
  <r>
    <s v="2021-05-21T18:36:02.239Z"/>
    <n v="34.610999999999997"/>
    <n v="98.453900000000004"/>
    <n v="10"/>
    <n v="4.5999999999999996"/>
    <x v="0"/>
    <m/>
    <n v="54"/>
    <n v="4.492"/>
    <n v="0.43"/>
    <s v="us"/>
    <s v="us6000ef3c"/>
    <s v="2021-07-31T22:08:09.040Z"/>
    <s v="Southern Qinghai, China"/>
    <s v="earthquake"/>
    <n v="4.5999999999999996"/>
    <n v="1.8"/>
    <n v="9.1999999999999998E-2"/>
    <n v="38"/>
    <s v="reviewed"/>
    <s v="us"/>
    <s v="us"/>
  </r>
  <r>
    <s v="2021-05-21T18:30:32.162Z"/>
    <n v="34.613199999999999"/>
    <n v="99.081599999999995"/>
    <n v="10"/>
    <n v="4.5"/>
    <x v="0"/>
    <m/>
    <n v="48"/>
    <n v="4.0049999999999999"/>
    <n v="0.85"/>
    <s v="us"/>
    <s v="us6000ef4d"/>
    <s v="2021-07-31T22:08:09.040Z"/>
    <s v="Southern Qinghai, China"/>
    <s v="earthquake"/>
    <n v="7.5"/>
    <n v="1.7"/>
    <n v="0.20499999999999999"/>
    <n v="7"/>
    <s v="reviewed"/>
    <s v="us"/>
    <s v="us"/>
  </r>
  <r>
    <s v="2021-05-21T18:28:45.508Z"/>
    <n v="25.671399999999998"/>
    <n v="99.977999999999994"/>
    <n v="10"/>
    <n v="4.9000000000000004"/>
    <x v="0"/>
    <m/>
    <n v="53"/>
    <n v="4.38"/>
    <n v="0.86"/>
    <s v="us"/>
    <s v="us6000ef4a"/>
    <s v="2021-07-31T22:08:08.040Z"/>
    <s v="25 km WNW of Dali, China"/>
    <s v="earthquake"/>
    <n v="7.4"/>
    <n v="1.8"/>
    <n v="8.6999999999999994E-2"/>
    <n v="45"/>
    <s v="reviewed"/>
    <s v="us"/>
    <s v="us"/>
  </r>
  <r>
    <s v="2021-05-21T18:25:05.472Z"/>
    <n v="34.460799999999999"/>
    <n v="99.103999999999999"/>
    <n v="10"/>
    <n v="4.7"/>
    <x v="0"/>
    <m/>
    <n v="68"/>
    <n v="4.0439999999999996"/>
    <n v="0.62"/>
    <s v="us"/>
    <s v="us6000ef4b"/>
    <s v="2021-07-31T22:08:08.040Z"/>
    <s v="Southern Qinghai, China"/>
    <s v="earthquake"/>
    <n v="6.4"/>
    <n v="1.8"/>
    <n v="0.123"/>
    <n v="21"/>
    <s v="reviewed"/>
    <s v="us"/>
    <s v="us"/>
  </r>
  <r>
    <s v="2021-05-21T18:22:54.493Z"/>
    <n v="34.6021"/>
    <n v="99.003399999999999"/>
    <n v="10"/>
    <n v="4.3"/>
    <x v="0"/>
    <m/>
    <n v="73"/>
    <n v="4.069"/>
    <n v="0.91"/>
    <s v="us"/>
    <s v="us6000ef4j"/>
    <s v="2021-07-31T22:08:08.040Z"/>
    <s v="Southern Qinghai, China"/>
    <s v="earthquake"/>
    <n v="8.9"/>
    <n v="1.6"/>
    <n v="0.153"/>
    <n v="14"/>
    <s v="reviewed"/>
    <s v="us"/>
    <s v="us"/>
  </r>
  <r>
    <s v="2021-05-21T18:22:21.344Z"/>
    <n v="34.386099999999999"/>
    <n v="98.747699999999995"/>
    <n v="10"/>
    <n v="4.5999999999999996"/>
    <x v="0"/>
    <m/>
    <n v="44"/>
    <n v="4.3449999999999998"/>
    <n v="0.63"/>
    <s v="us"/>
    <s v="us6000ef3a"/>
    <s v="2021-07-31T22:08:08.040Z"/>
    <s v="Southern Qinghai, China"/>
    <s v="earthquake"/>
    <n v="9"/>
    <n v="1.9"/>
    <n v="0.14599999999999999"/>
    <n v="15"/>
    <s v="reviewed"/>
    <s v="us"/>
    <s v="us"/>
  </r>
  <r>
    <s v="2021-05-21T18:15:10.026Z"/>
    <n v="34.519199999999998"/>
    <n v="99.048000000000002"/>
    <n v="10"/>
    <n v="4.9000000000000004"/>
    <x v="0"/>
    <m/>
    <n v="55"/>
    <n v="4.0650000000000004"/>
    <n v="0.66"/>
    <s v="us"/>
    <s v="us6000ef47"/>
    <s v="2025-12-22T19:01:58.534Z"/>
    <s v="Southern Qinghai, China"/>
    <s v="earthquake"/>
    <n v="9.6999999999999993"/>
    <n v="1.9"/>
    <n v="9.9000000000000005E-2"/>
    <n v="34"/>
    <s v="reviewed"/>
    <s v="us"/>
    <s v="us"/>
  </r>
  <r>
    <s v="2021-05-21T18:13:01.128Z"/>
    <n v="34.480800000000002"/>
    <n v="99.080500000000001"/>
    <n v="10"/>
    <n v="5.5"/>
    <x v="0"/>
    <m/>
    <n v="43"/>
    <n v="4.0540000000000003"/>
    <n v="0.73"/>
    <s v="us"/>
    <s v="us6000ef4i"/>
    <s v="2026-02-04T20:37:23.534Z"/>
    <s v="189 km W of Oula Xiuma, China"/>
    <s v="earthquake"/>
    <n v="9"/>
    <n v="1.9"/>
    <n v="9.2999999999999999E-2"/>
    <n v="45"/>
    <s v="reviewed"/>
    <s v="us"/>
    <s v="us"/>
  </r>
  <r>
    <s v="2021-05-21T18:12:15.048Z"/>
    <n v="34.616999999999997"/>
    <n v="98.467399999999998"/>
    <n v="10"/>
    <n v="5.5"/>
    <x v="0"/>
    <m/>
    <n v="38"/>
    <n v="4.4800000000000004"/>
    <n v="0.55000000000000004"/>
    <s v="us"/>
    <s v="us6000ef48"/>
    <s v="2025-12-22T19:01:56.253Z"/>
    <s v="Southern Qinghai, China"/>
    <s v="earthquake"/>
    <n v="9.5"/>
    <n v="1.8"/>
    <n v="0.08"/>
    <n v="57"/>
    <s v="reviewed"/>
    <s v="us"/>
    <s v="us"/>
  </r>
  <r>
    <s v="2021-05-21T18:10:41.791Z"/>
    <n v="34.575099999999999"/>
    <n v="98.295400000000001"/>
    <n v="10"/>
    <n v="5.2"/>
    <x v="0"/>
    <m/>
    <n v="67"/>
    <n v="4.6280000000000001"/>
    <n v="0.67"/>
    <s v="us"/>
    <s v="us6000ef4t"/>
    <s v="2025-12-22T19:01:55.069Z"/>
    <s v="Southern Qinghai, China"/>
    <s v="earthquake"/>
    <n v="10.6"/>
    <n v="1.9"/>
    <n v="0.128"/>
    <n v="24"/>
    <s v="reviewed"/>
    <s v="us"/>
    <s v="us"/>
  </r>
  <r>
    <s v="2021-05-21T18:04:13.565Z"/>
    <n v="34.598300000000002"/>
    <n v="98.251300000000001"/>
    <n v="10"/>
    <n v="7.3"/>
    <x v="1"/>
    <m/>
    <n v="9"/>
    <n v="4.6550000000000002"/>
    <n v="0.77"/>
    <s v="us"/>
    <s v="us7000e54r"/>
    <s v="2025-12-22T18:00:56.941Z"/>
    <s v="Southern Qinghai, China"/>
    <s v="earthquake"/>
    <n v="3"/>
    <n v="1.7"/>
    <n v="3.6999999999999998E-2"/>
    <n v="71"/>
    <s v="reviewed"/>
    <s v="us"/>
    <s v="us"/>
  </r>
  <r>
    <s v="2021-05-21T17:50:18.844Z"/>
    <n v="25.689"/>
    <n v="100.2762"/>
    <n v="10"/>
    <n v="4.2"/>
    <x v="0"/>
    <m/>
    <n v="70"/>
    <n v="4.4279999999999999"/>
    <n v="0.67"/>
    <s v="us"/>
    <s v="us7000e54p"/>
    <s v="2021-07-31T22:08:06.040Z"/>
    <s v="13 km NNE of Dali, China"/>
    <s v="earthquake"/>
    <n v="5.3"/>
    <n v="1.9"/>
    <n v="0.152"/>
    <n v="15"/>
    <s v="reviewed"/>
    <s v="us"/>
    <s v="us"/>
  </r>
  <r>
    <s v="2021-05-21T17:36:07.635Z"/>
    <n v="25.6631"/>
    <n v="100.056"/>
    <n v="10"/>
    <n v="4.3"/>
    <x v="0"/>
    <m/>
    <n v="75"/>
    <n v="4.3780000000000001"/>
    <n v="0.76"/>
    <s v="us"/>
    <s v="us7000e54e"/>
    <s v="2021-07-31T22:08:05.040Z"/>
    <s v="17 km WNW of Dali, China"/>
    <s v="earthquake"/>
    <n v="5"/>
    <n v="1.9"/>
    <n v="0.13300000000000001"/>
    <n v="19"/>
    <s v="reviewed"/>
    <s v="us"/>
    <s v="us"/>
  </r>
  <r>
    <s v="2021-05-21T16:51:43.954Z"/>
    <n v="25.732399999999998"/>
    <n v="100.0097"/>
    <n v="10"/>
    <n v="4.4000000000000004"/>
    <x v="0"/>
    <m/>
    <n v="78"/>
    <n v="4.4429999999999996"/>
    <n v="0.55000000000000004"/>
    <s v="us"/>
    <s v="us7000e543"/>
    <s v="2021-07-31T22:08:04.040Z"/>
    <s v="26 km NW of Dali, China"/>
    <s v="earthquake"/>
    <n v="8.6"/>
    <n v="1.9"/>
    <n v="0.13900000000000001"/>
    <n v="16"/>
    <s v="reviewed"/>
    <s v="us"/>
    <s v="us"/>
  </r>
  <r>
    <s v="2021-05-21T15:23:37.347Z"/>
    <n v="25.660299999999999"/>
    <n v="100.2397"/>
    <n v="10"/>
    <n v="4.5"/>
    <x v="0"/>
    <m/>
    <n v="101"/>
    <n v="5.5759999999999996"/>
    <n v="1.03"/>
    <s v="us"/>
    <s v="us7000e53i"/>
    <s v="2021-07-31T22:08:02.040Z"/>
    <s v="8 km NNE of Dali, China"/>
    <s v="earthquake"/>
    <n v="5.8"/>
    <n v="1.9"/>
    <n v="0.128"/>
    <n v="18"/>
    <s v="reviewed"/>
    <s v="us"/>
    <s v="us"/>
  </r>
  <r>
    <s v="2021-05-21T14:52:07.367Z"/>
    <n v="25.486499999999999"/>
    <n v="100.60980000000001"/>
    <n v="10"/>
    <n v="4.0999999999999996"/>
    <x v="0"/>
    <m/>
    <n v="142"/>
    <n v="4.2850000000000001"/>
    <n v="0.56000000000000005"/>
    <s v="us"/>
    <s v="us6000ef3n"/>
    <s v="2021-07-31T22:08:02.040Z"/>
    <s v="41 km ESE of Dali, China"/>
    <s v="earthquake"/>
    <n v="7.6"/>
    <n v="2"/>
    <n v="0.17499999999999999"/>
    <n v="10"/>
    <s v="reviewed"/>
    <s v="us"/>
    <s v="us"/>
  </r>
  <r>
    <s v="2021-05-21T14:31:12.001Z"/>
    <n v="25.6815"/>
    <n v="99.990700000000004"/>
    <n v="10"/>
    <n v="5.0999999999999996"/>
    <x v="1"/>
    <m/>
    <n v="44"/>
    <n v="4.391"/>
    <n v="0.9"/>
    <s v="us"/>
    <s v="us7000e53a"/>
    <s v="2025-12-22T19:00:40.669Z"/>
    <s v="24 km WNW of Dali, China"/>
    <s v="earthquake"/>
    <n v="5.0999999999999996"/>
    <n v="1.7"/>
    <n v="7.8E-2"/>
    <n v="16"/>
    <s v="reviewed"/>
    <s v="us"/>
    <s v="us"/>
  </r>
  <r>
    <s v="2021-05-21T13:56:40.871Z"/>
    <n v="25.838000000000001"/>
    <n v="100.1301"/>
    <n v="10"/>
    <n v="5"/>
    <x v="0"/>
    <m/>
    <n v="55"/>
    <n v="4.5579999999999998"/>
    <n v="0.61"/>
    <s v="us"/>
    <s v="us6000ef3f"/>
    <s v="2021-07-31T22:08:01.040Z"/>
    <s v="29 km NNW of Dali, China"/>
    <s v="earthquake"/>
    <n v="5.6"/>
    <n v="1.8"/>
    <n v="0.13300000000000001"/>
    <n v="18"/>
    <s v="reviewed"/>
    <s v="us"/>
    <s v="us"/>
  </r>
  <r>
    <s v="2021-05-21T13:55:32.019Z"/>
    <n v="25.823599999999999"/>
    <n v="100.0176"/>
    <n v="10"/>
    <n v="5"/>
    <x v="0"/>
    <m/>
    <n v="83"/>
    <n v="4.5339999999999998"/>
    <n v="0.71"/>
    <s v="us"/>
    <s v="us6000ef2w"/>
    <s v="2021-07-31T22:08:00.040Z"/>
    <s v="32 km NW of Dali, China"/>
    <s v="earthquake"/>
    <n v="6.9"/>
    <n v="1.9"/>
    <n v="0.13"/>
    <n v="19"/>
    <s v="reviewed"/>
    <s v="us"/>
    <s v="us"/>
  </r>
  <r>
    <s v="2021-05-21T13:48:37.193Z"/>
    <n v="25.727399999999999"/>
    <n v="100.0082"/>
    <n v="9"/>
    <n v="6.1"/>
    <x v="1"/>
    <m/>
    <n v="17"/>
    <n v="4.4379999999999997"/>
    <n v="0.93"/>
    <s v="us"/>
    <s v="us7000e532"/>
    <s v="2025-12-22T19:07:06.570Z"/>
    <s v="25 km NW of Dali, China"/>
    <s v="earthquake"/>
    <n v="6.8"/>
    <n v="1.7"/>
    <n v="5.2999999999999999E-2"/>
    <n v="34"/>
    <s v="reviewed"/>
    <s v="us"/>
    <s v="us"/>
  </r>
  <r>
    <s v="2021-05-21T13:21:59.864Z"/>
    <n v="25.547599999999999"/>
    <n v="99.999300000000005"/>
    <n v="10"/>
    <n v="5.0999999999999996"/>
    <x v="0"/>
    <m/>
    <n v="80"/>
    <n v="22.745999999999999"/>
    <n v="0.63"/>
    <s v="us"/>
    <s v="us6000ef4u"/>
    <s v="2021-07-31T22:07:59.040Z"/>
    <s v="21 km W of Dali, China"/>
    <s v="earthquake"/>
    <n v="13"/>
    <n v="1.9"/>
    <n v="0.14699999999999999"/>
    <n v="15"/>
    <s v="reviewed"/>
    <s v="us"/>
    <s v="us"/>
  </r>
  <r>
    <s v="2021-05-21T13:21:26.713Z"/>
    <n v="25.692399999999999"/>
    <n v="100.0183"/>
    <n v="10"/>
    <n v="5.2"/>
    <x v="1"/>
    <m/>
    <n v="21"/>
    <n v="4.4039999999999999"/>
    <n v="0.8"/>
    <s v="us"/>
    <s v="us7000e524"/>
    <s v="2025-12-22T19:00:44.289Z"/>
    <s v="22 km WNW of Dali, China"/>
    <s v="earthquake"/>
    <n v="6.6"/>
    <n v="1"/>
    <n v="0.06"/>
    <n v="27"/>
    <s v="reviewed"/>
    <s v="us"/>
    <s v="us"/>
  </r>
  <r>
    <s v="2021-05-21T12:56:05.004Z"/>
    <n v="25.657900000000001"/>
    <n v="99.988900000000001"/>
    <n v="10"/>
    <n v="4.5999999999999996"/>
    <x v="0"/>
    <m/>
    <n v="77"/>
    <n v="4.367"/>
    <n v="0.59"/>
    <s v="us"/>
    <s v="us7000e51a"/>
    <s v="2021-07-31T22:07:58.040Z"/>
    <s v="23 km WNW of Dali, China"/>
    <s v="earthquake"/>
    <n v="4.3"/>
    <n v="1.8"/>
    <n v="8.5000000000000006E-2"/>
    <n v="41"/>
    <s v="reviewed"/>
    <s v="us"/>
    <s v="us"/>
  </r>
  <r>
    <s v="2021-05-20T08:09:23.119Z"/>
    <n v="37.284100000000002"/>
    <n v="71.506500000000003"/>
    <n v="123.28"/>
    <n v="4.0999999999999996"/>
    <x v="0"/>
    <m/>
    <n v="112"/>
    <n v="0.75900000000000001"/>
    <n v="0.68"/>
    <s v="us"/>
    <s v="us6000eeu3"/>
    <s v="2021-07-24T21:08:31.040Z"/>
    <s v="23 km S of Khorugh, Tajikistan"/>
    <s v="earthquake"/>
    <n v="8.9"/>
    <n v="9.9"/>
    <n v="0.19800000000000001"/>
    <n v="7"/>
    <s v="reviewed"/>
    <s v="us"/>
    <s v="us"/>
  </r>
  <r>
    <s v="2021-05-19T17:58:59.912Z"/>
    <n v="25.751000000000001"/>
    <n v="100.22280000000001"/>
    <n v="10"/>
    <n v="4.0999999999999996"/>
    <x v="0"/>
    <m/>
    <n v="100"/>
    <n v="4.4820000000000002"/>
    <n v="0.87"/>
    <s v="us"/>
    <s v="us7000e4iz"/>
    <s v="2021-07-24T21:08:21.040Z"/>
    <s v="18 km N of Dali, China"/>
    <s v="earthquake"/>
    <n v="9.3000000000000007"/>
    <n v="1.9"/>
    <n v="0.26100000000000001"/>
    <n v="4"/>
    <s v="reviewed"/>
    <s v="us"/>
    <s v="us"/>
  </r>
  <r>
    <s v="2021-05-19T16:54:29.784Z"/>
    <n v="28.2544"/>
    <n v="84.387600000000006"/>
    <n v="10"/>
    <n v="4.5"/>
    <x v="0"/>
    <m/>
    <n v="158"/>
    <n v="2.161"/>
    <n v="0.7"/>
    <s v="us"/>
    <s v="us7000e4ij"/>
    <s v="2021-07-24T21:08:20.040Z"/>
    <s v="41 km E of Pokhara, Nepal"/>
    <s v="earthquake"/>
    <n v="9.6"/>
    <n v="1.9"/>
    <n v="8.2000000000000003E-2"/>
    <n v="44"/>
    <s v="reviewed"/>
    <s v="us"/>
    <s v="us"/>
  </r>
  <r>
    <s v="2021-05-19T13:20:04.731Z"/>
    <n v="7.0967000000000002"/>
    <n v="94.689400000000006"/>
    <n v="218.53"/>
    <n v="4"/>
    <x v="0"/>
    <m/>
    <n v="178"/>
    <n v="2.9119999999999999"/>
    <n v="1.19"/>
    <s v="us"/>
    <s v="us7000e64u"/>
    <s v="2021-07-24T21:08:15.040Z"/>
    <s v="150 km NNW of Sabang, Indonesia"/>
    <s v="earthquake"/>
    <n v="10.1"/>
    <n v="4.9000000000000004"/>
    <n v="0.129"/>
    <n v="16"/>
    <s v="reviewed"/>
    <s v="us"/>
    <s v="us"/>
  </r>
  <r>
    <s v="2021-05-19T13:13:10.739Z"/>
    <n v="25.820799999999998"/>
    <n v="100.0915"/>
    <n v="10"/>
    <n v="4.3"/>
    <x v="0"/>
    <m/>
    <n v="81"/>
    <n v="4.5369999999999999"/>
    <n v="0.64"/>
    <s v="us"/>
    <s v="us7000e64t"/>
    <s v="2021-07-24T21:08:15.040Z"/>
    <s v="28 km NNW of Dali, China"/>
    <s v="earthquake"/>
    <n v="7.8"/>
    <n v="1.9"/>
    <n v="0.129"/>
    <n v="17"/>
    <s v="reviewed"/>
    <s v="us"/>
    <s v="us"/>
  </r>
  <r>
    <s v="2021-05-19T12:05:59.072Z"/>
    <n v="25.586400000000001"/>
    <n v="99.967699999999994"/>
    <n v="10"/>
    <n v="4.5999999999999996"/>
    <x v="0"/>
    <m/>
    <n v="80"/>
    <n v="4.2949999999999999"/>
    <n v="0.34"/>
    <s v="us"/>
    <s v="us7000e4f5"/>
    <s v="2021-07-24T21:08:14.040Z"/>
    <s v="24 km W of Dali, China"/>
    <s v="earthquake"/>
    <n v="8.3000000000000007"/>
    <n v="1.9"/>
    <n v="0.105"/>
    <n v="27"/>
    <s v="reviewed"/>
    <s v="us"/>
    <s v="us"/>
  </r>
  <r>
    <s v="2021-05-19T09:19:13.065Z"/>
    <n v="34.776000000000003"/>
    <n v="69.570499999999996"/>
    <n v="14.82"/>
    <n v="4.5999999999999996"/>
    <x v="0"/>
    <m/>
    <n v="55"/>
    <n v="0.49399999999999999"/>
    <n v="0.7"/>
    <s v="us"/>
    <s v="us7000e4d1"/>
    <s v="2021-07-24T21:08:13.040Z"/>
    <s v="11 km SW of Tag?b, Afghanistan"/>
    <s v="earthquake"/>
    <n v="5.4"/>
    <n v="4.0999999999999996"/>
    <n v="6.5000000000000002E-2"/>
    <n v="71"/>
    <s v="reviewed"/>
    <s v="us"/>
    <s v="us"/>
  </r>
  <r>
    <s v="2021-05-19T02:41:38.847Z"/>
    <n v="28.308800000000002"/>
    <n v="84.304199999999994"/>
    <n v="10"/>
    <n v="4.9000000000000004"/>
    <x v="0"/>
    <m/>
    <n v="40"/>
    <n v="2.2410000000000001"/>
    <n v="0.53"/>
    <s v="us"/>
    <s v="us7000e4bb"/>
    <s v="2025-12-22T19:00:26.626Z"/>
    <s v="33 km E of Pokhara, Nepal"/>
    <s v="earthquake"/>
    <n v="8.3000000000000007"/>
    <n v="1.9"/>
    <n v="5.1999999999999998E-2"/>
    <n v="114"/>
    <s v="reviewed"/>
    <s v="us"/>
    <s v="us"/>
  </r>
  <r>
    <s v="2021-05-18T23:57:58.646Z"/>
    <n v="28.278500000000001"/>
    <n v="84.337299999999999"/>
    <n v="10"/>
    <n v="5.3"/>
    <x v="0"/>
    <m/>
    <n v="36"/>
    <n v="2.2080000000000002"/>
    <n v="0.93"/>
    <s v="us"/>
    <s v="us7000e4aq"/>
    <s v="2025-12-22T19:00:25.381Z"/>
    <s v="36 km E of Pokhara, Nepal"/>
    <s v="earthquake"/>
    <n v="3.4"/>
    <n v="1.7"/>
    <n v="3.4000000000000002E-2"/>
    <n v="290"/>
    <s v="reviewed"/>
    <s v="us"/>
    <s v="us"/>
  </r>
  <r>
    <s v="2021-05-18T13:39:43.954Z"/>
    <n v="26.130500000000001"/>
    <n v="99.445899999999995"/>
    <n v="10"/>
    <n v="4.3"/>
    <x v="0"/>
    <m/>
    <n v="125"/>
    <n v="4.8239999999999998"/>
    <n v="0.85"/>
    <s v="us"/>
    <s v="us7000e42s"/>
    <s v="2021-07-24T21:07:57.040Z"/>
    <s v="97 km NW of Dali, China"/>
    <s v="earthquake"/>
    <n v="7.1"/>
    <n v="2"/>
    <n v="0.16800000000000001"/>
    <n v="10"/>
    <s v="reviewed"/>
    <s v="us"/>
    <s v="us"/>
  </r>
  <r>
    <s v="2021-05-18T12:56:54.330Z"/>
    <n v="26.4878"/>
    <n v="99.912099999999995"/>
    <n v="10"/>
    <n v="4.3"/>
    <x v="0"/>
    <m/>
    <n v="64"/>
    <n v="5.1870000000000003"/>
    <n v="0.71"/>
    <s v="us"/>
    <s v="us7000e5tu"/>
    <s v="2021-07-24T21:07:56.040Z"/>
    <s v="52 km SW of Lijiang, China"/>
    <s v="earthquake"/>
    <n v="8.6999999999999993"/>
    <n v="1.9"/>
    <n v="0.13300000000000001"/>
    <n v="16"/>
    <s v="reviewed"/>
    <s v="us"/>
    <s v="us"/>
  </r>
  <r>
    <s v="2021-05-18T12:03:01.251Z"/>
    <n v="26.671299999999999"/>
    <n v="92.425799999999995"/>
    <n v="49.81"/>
    <n v="4.4000000000000004"/>
    <x v="0"/>
    <m/>
    <n v="81"/>
    <n v="1.2130000000000001"/>
    <n v="0.4"/>
    <s v="us"/>
    <s v="us7000e42g"/>
    <s v="2021-07-24T21:07:56.040Z"/>
    <s v="6 km SW of Dhekiajuli, India"/>
    <s v="earthquake"/>
    <n v="3.6"/>
    <n v="7.4"/>
    <n v="6.0999999999999999E-2"/>
    <n v="77"/>
    <s v="reviewed"/>
    <s v="us"/>
    <s v="us"/>
  </r>
  <r>
    <s v="2021-05-18T10:49:40.043Z"/>
    <n v="26.780100000000001"/>
    <n v="100.0826"/>
    <n v="10"/>
    <n v="4.2"/>
    <x v="0"/>
    <m/>
    <n v="91"/>
    <n v="6.6029999999999998"/>
    <n v="0.48"/>
    <s v="us"/>
    <s v="us7000e5tr"/>
    <s v="2021-07-24T21:07:55.040Z"/>
    <s v="16 km SW of Lijiang, China"/>
    <s v="earthquake"/>
    <n v="6.4"/>
    <n v="1.9"/>
    <n v="0.14199999999999999"/>
    <n v="15"/>
    <s v="reviewed"/>
    <s v="us"/>
    <s v="us"/>
  </r>
  <r>
    <s v="2021-05-18T05:49:21.978Z"/>
    <n v="6.6176000000000004"/>
    <n v="94.564800000000005"/>
    <n v="10"/>
    <n v="5"/>
    <x v="0"/>
    <m/>
    <n v="35"/>
    <n v="2.742"/>
    <n v="1.04"/>
    <s v="us"/>
    <s v="us7000e40a"/>
    <s v="2021-07-24T21:07:51.040Z"/>
    <s v="115 km NW of Sabang, Indonesia"/>
    <s v="earthquake"/>
    <n v="8.3000000000000007"/>
    <n v="1.8"/>
    <n v="7.0000000000000007E-2"/>
    <n v="66"/>
    <s v="reviewed"/>
    <s v="us"/>
    <s v="us"/>
  </r>
  <r>
    <s v="2021-05-17T22:54:34.366Z"/>
    <n v="14.539300000000001"/>
    <n v="93.732900000000001"/>
    <n v="25.9"/>
    <n v="4.0999999999999996"/>
    <x v="0"/>
    <m/>
    <n v="130"/>
    <n v="3.0230000000000001"/>
    <n v="1.03"/>
    <s v="us"/>
    <s v="us7000e52w"/>
    <s v="2021-07-24T21:07:44.040Z"/>
    <s v="261 km SW of Mawlamyinegyunn, Myanmar"/>
    <s v="earthquake"/>
    <n v="6.4"/>
    <n v="7"/>
    <n v="0.23400000000000001"/>
    <n v="5"/>
    <s v="reviewed"/>
    <s v="us"/>
    <s v="us"/>
  </r>
  <r>
    <s v="2021-05-17T04:37:25.741Z"/>
    <n v="31.960100000000001"/>
    <n v="92.926000000000002"/>
    <n v="10"/>
    <n v="4.3"/>
    <x v="0"/>
    <m/>
    <n v="47"/>
    <n v="2.73"/>
    <n v="0.97"/>
    <s v="us"/>
    <s v="us7000e52e"/>
    <s v="2021-07-24T21:07:32.040Z"/>
    <s v="Eastern Xizang"/>
    <s v="earthquake"/>
    <n v="5.6"/>
    <n v="1.7"/>
    <n v="9.7000000000000003E-2"/>
    <n v="30"/>
    <s v="reviewed"/>
    <s v="us"/>
    <s v="us"/>
  </r>
  <r>
    <s v="2021-05-17T04:11:52.943Z"/>
    <n v="36.255000000000003"/>
    <n v="71.131600000000006"/>
    <n v="100.48"/>
    <n v="4.0999999999999996"/>
    <x v="0"/>
    <m/>
    <n v="97"/>
    <n v="0.97599999999999998"/>
    <n v="0.53"/>
    <s v="us"/>
    <s v="us7000e529"/>
    <s v="2021-07-24T21:07:32.040Z"/>
    <s v="59 km SW of Ashk?sham, Afghanistan"/>
    <s v="earthquake"/>
    <n v="6.7"/>
    <n v="7.3"/>
    <n v="0.16500000000000001"/>
    <n v="10"/>
    <s v="reviewed"/>
    <s v="us"/>
    <s v="us"/>
  </r>
  <r>
    <s v="2021-05-16T22:07:22.008Z"/>
    <n v="20.660699999999999"/>
    <n v="71.479299999999995"/>
    <n v="10"/>
    <n v="4.0999999999999996"/>
    <x v="0"/>
    <m/>
    <n v="73"/>
    <n v="13.037000000000001"/>
    <n v="0.99"/>
    <s v="us"/>
    <s v="us7000e51v"/>
    <s v="2021-07-24T21:07:26.040Z"/>
    <s v="41 km S of R?jula, India"/>
    <s v="earthquake"/>
    <n v="6.9"/>
    <n v="1.9"/>
    <n v="0.114"/>
    <n v="21"/>
    <s v="reviewed"/>
    <s v="us"/>
    <s v="us"/>
  </r>
  <r>
    <s v="2021-05-15T09:12:51.358Z"/>
    <n v="5.3773999999999997"/>
    <n v="92.681799999999996"/>
    <n v="10"/>
    <n v="4.3"/>
    <x v="0"/>
    <m/>
    <n v="173"/>
    <n v="4.2489999999999997"/>
    <n v="0.34"/>
    <s v="us"/>
    <s v="us7000e3cx"/>
    <s v="2021-07-24T21:07:08.040Z"/>
    <s v="294 km W of Banda Aceh, Indonesia"/>
    <s v="earthquake"/>
    <n v="8.3000000000000007"/>
    <n v="1.8"/>
    <n v="0.114"/>
    <n v="24"/>
    <s v="reviewed"/>
    <s v="us"/>
    <s v="us"/>
  </r>
  <r>
    <s v="2021-05-15T07:06:09.835Z"/>
    <n v="3.7481"/>
    <n v="94.369900000000001"/>
    <n v="28.17"/>
    <n v="4.2"/>
    <x v="0"/>
    <m/>
    <n v="144"/>
    <n v="2.96"/>
    <n v="0.49"/>
    <s v="us"/>
    <s v="us7000e4rj"/>
    <s v="2021-07-24T21:07:07.040Z"/>
    <s v="199 km WSW of Meulaboh, Indonesia"/>
    <s v="earthquake"/>
    <n v="9.3000000000000007"/>
    <n v="6.4"/>
    <n v="0.19900000000000001"/>
    <n v="7"/>
    <s v="reviewed"/>
    <s v="us"/>
    <s v="us"/>
  </r>
  <r>
    <s v="2021-05-15T03:03:56.663Z"/>
    <n v="26.753"/>
    <n v="92.473600000000005"/>
    <n v="43.8"/>
    <n v="4.4000000000000004"/>
    <x v="0"/>
    <m/>
    <n v="94"/>
    <n v="1.3049999999999999"/>
    <n v="0.62"/>
    <s v="us"/>
    <s v="us7000e3ar"/>
    <s v="2021-07-24T21:07:04.040Z"/>
    <s v="5 km N of Dhekiajuli, India"/>
    <s v="earthquake"/>
    <n v="8"/>
    <n v="7.9"/>
    <n v="0.13400000000000001"/>
    <n v="18"/>
    <s v="reviewed"/>
    <s v="us"/>
    <s v="us"/>
  </r>
  <r>
    <s v="2021-05-14T23:39:52.005Z"/>
    <n v="26.417999999999999"/>
    <n v="95.5047"/>
    <n v="85.91"/>
    <n v="4.2"/>
    <x v="0"/>
    <m/>
    <n v="120"/>
    <n v="2.4359999999999999"/>
    <n v="0.76"/>
    <s v="us"/>
    <s v="us7000e38n"/>
    <s v="2021-07-24T21:06:59.040Z"/>
    <s v="56 km SE of Mon, India"/>
    <s v="earthquake"/>
    <n v="9.4"/>
    <n v="5.9"/>
    <n v="0.14000000000000001"/>
    <n v="14"/>
    <s v="reviewed"/>
    <s v="us"/>
    <s v="us"/>
  </r>
  <r>
    <s v="2021-05-14T16:42:04.988Z"/>
    <n v="24.962499999999999"/>
    <n v="95.108800000000002"/>
    <n v="111.38"/>
    <n v="4.5"/>
    <x v="0"/>
    <m/>
    <n v="108"/>
    <n v="1.036"/>
    <n v="0.94"/>
    <s v="us"/>
    <s v="us7000e34s"/>
    <s v="2021-07-24T21:06:54.040Z"/>
    <s v="99 km SE of Phek, India"/>
    <s v="earthquake"/>
    <n v="8.8000000000000007"/>
    <n v="7.9"/>
    <n v="0.09"/>
    <n v="36"/>
    <s v="reviewed"/>
    <s v="us"/>
    <s v="us"/>
  </r>
  <r>
    <s v="2021-05-14T09:57:25.837Z"/>
    <n v="36.400799999999997"/>
    <n v="69.593199999999996"/>
    <n v="42.65"/>
    <n v="4.5"/>
    <x v="0"/>
    <m/>
    <n v="59"/>
    <n v="1.07"/>
    <n v="0.62"/>
    <s v="us"/>
    <s v="us7000e4py"/>
    <s v="2021-07-24T21:06:51.040Z"/>
    <s v="30 km SW of Farkh?r, Afghanistan"/>
    <s v="earthquake"/>
    <n v="1.8"/>
    <n v="7.1"/>
    <n v="7.1999999999999995E-2"/>
    <n v="57"/>
    <s v="reviewed"/>
    <s v="us"/>
    <s v="us"/>
  </r>
  <r>
    <s v="2021-05-14T09:54:04.541Z"/>
    <n v="39.4026"/>
    <n v="73.074700000000007"/>
    <n v="10"/>
    <n v="4.3"/>
    <x v="2"/>
    <m/>
    <n v="43"/>
    <n v="1.859"/>
    <n v="0.51"/>
    <s v="us"/>
    <s v="us7000e314"/>
    <s v="2021-07-24T21:06:51.040Z"/>
    <s v="Kyrgyzstan-Tajikistan-Xinjiang border region"/>
    <s v="earthquake"/>
    <n v="7"/>
    <n v="1.8"/>
    <n v="8.3000000000000004E-2"/>
    <n v="14"/>
    <s v="reviewed"/>
    <s v="us"/>
    <s v="us"/>
  </r>
  <r>
    <s v="2021-05-14T07:48:32.063Z"/>
    <n v="0.58760000000000001"/>
    <n v="96.33"/>
    <n v="10"/>
    <n v="4.5"/>
    <x v="0"/>
    <m/>
    <n v="152"/>
    <n v="1.4339999999999999"/>
    <n v="0.76"/>
    <s v="us"/>
    <s v="us7000e30b"/>
    <s v="2021-07-24T21:06:49.040Z"/>
    <s v="209 km S of Sinabang, Indonesia"/>
    <s v="earthquake"/>
    <n v="10.7"/>
    <n v="1.9"/>
    <n v="0.124"/>
    <n v="19"/>
    <s v="reviewed"/>
    <s v="us"/>
    <s v="us"/>
  </r>
  <r>
    <s v="2021-05-14T01:02:21.662Z"/>
    <n v="36.5242"/>
    <n v="69.496600000000001"/>
    <n v="31.91"/>
    <n v="4.5999999999999996"/>
    <x v="0"/>
    <m/>
    <n v="46"/>
    <n v="1.0529999999999999"/>
    <n v="1.1000000000000001"/>
    <s v="us"/>
    <s v="us7000e2y2"/>
    <s v="2021-07-24T21:06:43.040Z"/>
    <s v="23 km S of Taloqan, Afghanistan"/>
    <s v="earthquake"/>
    <n v="5.2"/>
    <n v="4.9000000000000004"/>
    <n v="7.4999999999999997E-2"/>
    <n v="53"/>
    <s v="reviewed"/>
    <s v="us"/>
    <s v="us"/>
  </r>
  <r>
    <s v="2021-05-13T03:42:38.756Z"/>
    <n v="24.409300000000002"/>
    <n v="99.191999999999993"/>
    <n v="10"/>
    <n v="4.5999999999999996"/>
    <x v="0"/>
    <m/>
    <n v="69"/>
    <n v="3.13"/>
    <n v="0.7"/>
    <s v="us"/>
    <s v="us7000e2pk"/>
    <s v="2021-07-23T18:08:39.040Z"/>
    <s v="166 km SW of Dali, China"/>
    <s v="earthquake"/>
    <n v="6.3"/>
    <n v="1.9"/>
    <n v="8.3000000000000004E-2"/>
    <n v="43"/>
    <s v="reviewed"/>
    <s v="us"/>
    <s v="us"/>
  </r>
  <r>
    <s v="2021-05-12T14:37:07.631Z"/>
    <n v="37.137799999999999"/>
    <n v="85.079899999999995"/>
    <n v="10"/>
    <n v="4.5"/>
    <x v="0"/>
    <m/>
    <n v="102"/>
    <n v="6.0990000000000002"/>
    <n v="0.66"/>
    <s v="us"/>
    <s v="us7000e4e5"/>
    <s v="2021-07-23T18:08:49.040Z"/>
    <s v="southern Xinjiang, China"/>
    <s v="earthquake"/>
    <n v="8.6"/>
    <n v="1.9"/>
    <n v="9.6000000000000002E-2"/>
    <n v="32"/>
    <s v="reviewed"/>
    <s v="us"/>
    <s v="us"/>
  </r>
  <r>
    <s v="2021-05-12T03:58:23.483Z"/>
    <n v="9.0162999999999993"/>
    <n v="92.206199999999995"/>
    <n v="10"/>
    <n v="4.5999999999999996"/>
    <x v="0"/>
    <m/>
    <n v="167"/>
    <n v="2.6749999999999998"/>
    <n v="0.97"/>
    <s v="us"/>
    <s v="us7000e4dc"/>
    <s v="2021-07-23T18:08:48.040Z"/>
    <s v="299 km SSW of Port Blair, India"/>
    <s v="earthquake"/>
    <n v="9.6999999999999993"/>
    <n v="1.9"/>
    <n v="0.14599999999999999"/>
    <n v="14"/>
    <s v="reviewed"/>
    <s v="us"/>
    <s v="us"/>
  </r>
  <r>
    <s v="2021-05-11T08:47:36.837Z"/>
    <n v="4.0406000000000004"/>
    <n v="95.5321"/>
    <n v="35"/>
    <n v="4.4000000000000004"/>
    <x v="0"/>
    <m/>
    <n v="184"/>
    <n v="1.839"/>
    <n v="0.86"/>
    <s v="us"/>
    <s v="us7000e44s"/>
    <s v="2021-07-23T18:08:46.040Z"/>
    <s v="66 km W of Meulaboh, Indonesia"/>
    <s v="earthquake"/>
    <n v="9.1999999999999993"/>
    <n v="2"/>
    <n v="0.24099999999999999"/>
    <n v="6"/>
    <s v="reviewed"/>
    <s v="us"/>
    <s v="us"/>
  </r>
  <r>
    <s v="2021-05-10T20:44:34.066Z"/>
    <n v="2.3542999999999998"/>
    <n v="96.209400000000002"/>
    <n v="14.37"/>
    <n v="4.8"/>
    <x v="0"/>
    <m/>
    <n v="156"/>
    <n v="1.718"/>
    <n v="0.78"/>
    <s v="us"/>
    <s v="us7000e1ws"/>
    <s v="2021-07-23T18:08:30.040Z"/>
    <s v="23 km SW of Sinabang, Indonesia"/>
    <s v="earthquake"/>
    <n v="8.1"/>
    <n v="4.7"/>
    <n v="0.08"/>
    <n v="48"/>
    <s v="reviewed"/>
    <s v="us"/>
    <s v="us"/>
  </r>
  <r>
    <s v="2021-05-10T08:04:24.462Z"/>
    <n v="36.491199999999999"/>
    <n v="71.111699999999999"/>
    <n v="126.19"/>
    <n v="4.3"/>
    <x v="0"/>
    <m/>
    <n v="46"/>
    <n v="0.76500000000000001"/>
    <n v="0.6"/>
    <s v="us"/>
    <s v="us7000e1r9"/>
    <s v="2021-07-23T18:08:28.040Z"/>
    <s v="43 km WSW of Ashk?sham, Afghanistan"/>
    <s v="earthquake"/>
    <n v="6.5"/>
    <n v="4.2"/>
    <n v="0.109"/>
    <n v="25"/>
    <s v="reviewed"/>
    <s v="us"/>
    <s v="us"/>
  </r>
  <r>
    <s v="2021-05-09T18:41:23.049Z"/>
    <n v="26.774000000000001"/>
    <n v="92.473799999999997"/>
    <n v="10"/>
    <n v="3.8"/>
    <x v="0"/>
    <m/>
    <n v="92"/>
    <n v="1.3240000000000001"/>
    <n v="0.76"/>
    <s v="us"/>
    <s v="us7000e1n0"/>
    <s v="2021-07-23T18:08:27.040Z"/>
    <s v="7 km N of Dhekiajuli, India"/>
    <s v="earthquake"/>
    <n v="4.7"/>
    <n v="1.9"/>
    <n v="0.161"/>
    <n v="10"/>
    <s v="reviewed"/>
    <s v="us"/>
    <s v="us"/>
  </r>
  <r>
    <s v="2021-05-09T01:53:36.483Z"/>
    <n v="37.237099999999998"/>
    <n v="71.688400000000001"/>
    <n v="117.17"/>
    <n v="4.4000000000000004"/>
    <x v="0"/>
    <m/>
    <n v="76"/>
    <n v="0.89500000000000002"/>
    <n v="1.25"/>
    <s v="us"/>
    <s v="us7000e1gh"/>
    <s v="2021-07-23T18:08:23.040Z"/>
    <s v="Afghanistan-Tajikistan border region"/>
    <s v="earthquake"/>
    <n v="6.7"/>
    <n v="8.5"/>
    <n v="0.26700000000000002"/>
    <n v="7"/>
    <s v="reviewed"/>
    <s v="us"/>
    <s v="us"/>
  </r>
  <r>
    <s v="2021-05-07T11:21:16.940Z"/>
    <n v="36.698799999999999"/>
    <n v="71.011600000000001"/>
    <n v="222"/>
    <n v="4.0999999999999996"/>
    <x v="0"/>
    <m/>
    <n v="64"/>
    <n v="0.55000000000000004"/>
    <n v="0.76"/>
    <s v="us"/>
    <s v="us7000e0zq"/>
    <s v="2021-07-23T18:08:17.040Z"/>
    <s v="24 km SE of Jurm, Afghanistan"/>
    <s v="earthquake"/>
    <n v="3.4"/>
    <n v="5"/>
    <n v="9.4E-2"/>
    <n v="31"/>
    <s v="reviewed"/>
    <s v="us"/>
    <s v="us"/>
  </r>
  <r>
    <s v="2021-05-07T08:16:41.007Z"/>
    <n v="36.559600000000003"/>
    <n v="70.957899999999995"/>
    <n v="188.16"/>
    <n v="4.0999999999999996"/>
    <x v="0"/>
    <m/>
    <n v="105"/>
    <n v="0.64200000000000002"/>
    <n v="0.95"/>
    <s v="us"/>
    <s v="us7000e2h1"/>
    <s v="2021-07-23T18:08:36.040Z"/>
    <s v="35 km SSE of Jurm, Afghanistan"/>
    <s v="earthquake"/>
    <n v="10.8"/>
    <n v="7.8"/>
    <n v="0.185"/>
    <n v="8"/>
    <s v="reviewed"/>
    <s v="us"/>
    <s v="us"/>
  </r>
  <r>
    <s v="2021-05-06T05:00:15.741Z"/>
    <n v="26.5945"/>
    <n v="92.481300000000005"/>
    <n v="48.29"/>
    <n v="4.2"/>
    <x v="0"/>
    <m/>
    <n v="115"/>
    <n v="1.167"/>
    <n v="0.85"/>
    <s v="us"/>
    <s v="us7000e2dg"/>
    <s v="2021-07-10T20:16:11.040Z"/>
    <s v="12 km S of Dhekiajuli, India"/>
    <s v="earthquake"/>
    <n v="9.1"/>
    <n v="5.5"/>
    <n v="0.216"/>
    <n v="6"/>
    <s v="reviewed"/>
    <s v="us"/>
    <s v="us"/>
  </r>
  <r>
    <s v="2021-05-05T13:52:12.421Z"/>
    <n v="26.738399999999999"/>
    <n v="92.099299999999999"/>
    <n v="47"/>
    <n v="4"/>
    <x v="0"/>
    <m/>
    <n v="95"/>
    <n v="1.1870000000000001"/>
    <n v="0.39"/>
    <s v="us"/>
    <s v="us7000e24v"/>
    <s v="2021-07-10T20:16:08.040Z"/>
    <s v="1 km S of Udalguri, India"/>
    <s v="earthquake"/>
    <n v="7.5"/>
    <n v="3.6"/>
    <n v="0.122"/>
    <n v="21"/>
    <s v="reviewed"/>
    <s v="us"/>
    <s v="us"/>
  </r>
  <r>
    <s v="2021-05-04T22:31:15.831Z"/>
    <n v="8.6376000000000008"/>
    <n v="94.1922"/>
    <n v="10"/>
    <n v="4.9000000000000004"/>
    <x v="0"/>
    <m/>
    <n v="72"/>
    <n v="3.32"/>
    <n v="1.1399999999999999"/>
    <s v="us"/>
    <s v="us7000e06d"/>
    <s v="2021-07-10T20:15:25.040Z"/>
    <s v="Nicobar Islands, India region"/>
    <s v="earthquake"/>
    <n v="7.9"/>
    <n v="1.8"/>
    <n v="6.9000000000000006E-2"/>
    <n v="67"/>
    <s v="reviewed"/>
    <s v="us"/>
    <s v="us"/>
  </r>
  <r>
    <s v="2021-05-04T11:28:33.106Z"/>
    <n v="36.4422"/>
    <n v="70.914299999999997"/>
    <n v="143.16"/>
    <n v="4"/>
    <x v="0"/>
    <m/>
    <n v="75"/>
    <n v="0.73399999999999999"/>
    <n v="0.9"/>
    <s v="us"/>
    <s v="us7000dzz9"/>
    <s v="2021-07-10T20:15:18.040Z"/>
    <s v="47 km S of Jurm, Afghanistan"/>
    <s v="earthquake"/>
    <n v="3.3"/>
    <n v="8"/>
    <n v="0.183"/>
    <n v="9"/>
    <s v="reviewed"/>
    <s v="us"/>
    <s v="us"/>
  </r>
  <r>
    <s v="2021-05-03T21:57:14.708Z"/>
    <n v="38.293300000000002"/>
    <n v="75.654700000000005"/>
    <n v="120.46"/>
    <n v="4.2"/>
    <x v="0"/>
    <m/>
    <n v="69"/>
    <n v="3.23"/>
    <n v="0.79"/>
    <s v="us"/>
    <s v="us7000dzus"/>
    <s v="2021-07-10T20:15:13.040Z"/>
    <s v="133 km SSW of Kashgar, China"/>
    <s v="earthquake"/>
    <n v="4.4000000000000004"/>
    <n v="8"/>
    <n v="0.11"/>
    <n v="23"/>
    <s v="reviewed"/>
    <s v="us"/>
    <s v="us"/>
  </r>
  <r>
    <s v="2021-05-03T19:13:39.083Z"/>
    <n v="38.447200000000002"/>
    <n v="73.477000000000004"/>
    <n v="115.87"/>
    <n v="4.5"/>
    <x v="0"/>
    <m/>
    <n v="97"/>
    <n v="1.6639999999999999"/>
    <n v="0.71"/>
    <s v="us"/>
    <s v="us7000dzsf"/>
    <s v="2021-07-10T20:15:12.040Z"/>
    <s v="52 km NW of Murghob, Tajikistan"/>
    <s v="earthquake"/>
    <n v="7.6"/>
    <n v="8.1999999999999993"/>
    <n v="0.108"/>
    <n v="25"/>
    <s v="reviewed"/>
    <s v="us"/>
    <s v="us"/>
  </r>
  <r>
    <s v="2021-05-03T11:42:39.847Z"/>
    <n v="36.695999999999998"/>
    <n v="94.135400000000004"/>
    <n v="10"/>
    <n v="4.5999999999999996"/>
    <x v="0"/>
    <m/>
    <n v="54"/>
    <n v="7.7519999999999998"/>
    <n v="0.71"/>
    <s v="us"/>
    <s v="us7000dzp8"/>
    <s v="2021-07-10T20:15:09.040Z"/>
    <s v="northern Qinghai, China"/>
    <s v="earthquake"/>
    <n v="7.3"/>
    <n v="1.8"/>
    <n v="7.8E-2"/>
    <n v="49"/>
    <s v="reviewed"/>
    <s v="us"/>
    <s v="us"/>
  </r>
  <r>
    <s v="2021-05-03T10:41:09.136Z"/>
    <n v="25.880299999999998"/>
    <n v="96.7988"/>
    <n v="55.36"/>
    <n v="4.2"/>
    <x v="0"/>
    <m/>
    <n v="113"/>
    <n v="2.7989999999999999"/>
    <n v="0.86"/>
    <s v="us"/>
    <s v="us7000e1tg"/>
    <s v="2021-07-10T20:16:01.040Z"/>
    <s v="36 km S of Sarupathar, India"/>
    <s v="earthquake"/>
    <n v="6.3"/>
    <n v="9.6999999999999993"/>
    <n v="0.158"/>
    <n v="12"/>
    <s v="reviewed"/>
    <s v="us"/>
    <s v="us"/>
  </r>
  <r>
    <s v="2021-05-02T20:49:41.344Z"/>
    <n v="5.4398999999999997"/>
    <n v="94.634"/>
    <n v="35"/>
    <n v="4.9000000000000004"/>
    <x v="1"/>
    <m/>
    <n v="59"/>
    <n v="2.3119999999999998"/>
    <n v="0.86"/>
    <s v="us"/>
    <s v="us7000dzjv"/>
    <s v="2025-12-22T18:57:53.228Z"/>
    <s v="78 km W of Banda Aceh, Indonesia"/>
    <s v="earthquake"/>
    <n v="9.4"/>
    <n v="1.9"/>
    <n v="9.2999999999999999E-2"/>
    <n v="11"/>
    <s v="reviewed"/>
    <s v="us"/>
    <s v="us"/>
  </r>
  <r>
    <s v="2021-05-02T13:02:17.751Z"/>
    <n v="4.0461"/>
    <n v="95.756600000000006"/>
    <n v="50.03"/>
    <n v="4.5999999999999996"/>
    <x v="0"/>
    <m/>
    <n v="129"/>
    <n v="1.669"/>
    <n v="0.86"/>
    <s v="us"/>
    <s v="us7000e127"/>
    <s v="2021-07-10T20:15:57.040Z"/>
    <s v="42 km WSW of Meulaboh, Indonesia"/>
    <s v="earthquake"/>
    <n v="7.6"/>
    <n v="8.1999999999999993"/>
    <n v="0.13600000000000001"/>
    <n v="16"/>
    <s v="reviewed"/>
    <s v="us"/>
    <s v="us"/>
  </r>
  <r>
    <s v="2021-05-02T11:19:05.225Z"/>
    <n v="24.066400000000002"/>
    <n v="65.010400000000004"/>
    <n v="10"/>
    <n v="4.4000000000000004"/>
    <x v="0"/>
    <m/>
    <n v="82"/>
    <n v="8.0679999999999996"/>
    <n v="0.73"/>
    <s v="us"/>
    <s v="us7000dzhd"/>
    <s v="2021-07-10T20:15:00.040Z"/>
    <s v="132 km SSE of Ormara, Pakistan"/>
    <s v="earthquake"/>
    <n v="8.6999999999999993"/>
    <n v="1.8"/>
    <n v="7.9000000000000001E-2"/>
    <n v="48"/>
    <s v="reviewed"/>
    <s v="us"/>
    <s v="us"/>
  </r>
  <r>
    <s v="2021-05-01T01:47:28.010Z"/>
    <n v="1.3529"/>
    <n v="96.903999999999996"/>
    <n v="10"/>
    <n v="4.5"/>
    <x v="0"/>
    <m/>
    <n v="169"/>
    <n v="0.67300000000000004"/>
    <n v="0.91"/>
    <s v="us"/>
    <s v="us7000e106"/>
    <s v="2021-07-10T20:15:52.040Z"/>
    <s v="137 km SSE of Sinabang, Indonesia"/>
    <s v="earthquake"/>
    <n v="6.6"/>
    <n v="1.9"/>
    <n v="0.14000000000000001"/>
    <n v="15"/>
    <s v="reviewed"/>
    <s v="us"/>
    <s v="us"/>
  </r>
  <r>
    <s v="2021-05-01T00:46:57.064Z"/>
    <n v="37.154200000000003"/>
    <n v="71.202699999999993"/>
    <n v="38.659999999999997"/>
    <n v="4.2"/>
    <x v="0"/>
    <m/>
    <n v="99"/>
    <n v="0.501"/>
    <n v="0.82"/>
    <s v="us"/>
    <s v="us7000dz5k"/>
    <s v="2021-07-10T20:14:46.040Z"/>
    <s v="45 km NE of Jurm, Afghanistan"/>
    <s v="earthquake"/>
    <n v="6.1"/>
    <n v="9.1999999999999993"/>
    <n v="0.14099999999999999"/>
    <n v="15"/>
    <s v="reviewed"/>
    <s v="us"/>
    <s v="us"/>
  </r>
  <r>
    <s v="2021-04-30T20:47:33.896Z"/>
    <n v="19.338100000000001"/>
    <n v="97.103800000000007"/>
    <n v="15"/>
    <n v="4.4000000000000004"/>
    <x v="0"/>
    <m/>
    <n v="86"/>
    <n v="1.01"/>
    <n v="0.56000000000000005"/>
    <s v="us"/>
    <s v="us7000dz4b"/>
    <s v="2022-08-09T04:53:36.711Z"/>
    <s v="39 km SSW of Loikaw, Myanmar"/>
    <s v="earthquake"/>
    <n v="3.9"/>
    <n v="4.5"/>
    <n v="0.14399999999999999"/>
    <n v="15"/>
    <s v="reviewed"/>
    <s v="us"/>
    <s v="us"/>
  </r>
  <r>
    <s v="2021-04-30T16:43:25.614Z"/>
    <n v="5.3105000000000002"/>
    <n v="94.192999999999998"/>
    <n v="35"/>
    <n v="5"/>
    <x v="0"/>
    <m/>
    <n v="64"/>
    <n v="2.7429999999999999"/>
    <n v="0.73"/>
    <s v="us"/>
    <s v="us7000dz1q"/>
    <s v="2021-07-10T20:14:43.040Z"/>
    <s v="128 km WSW of Banda Aceh, Indonesia"/>
    <s v="earthquake"/>
    <n v="8.5"/>
    <n v="2"/>
    <n v="5.2999999999999999E-2"/>
    <n v="116"/>
    <s v="reviewed"/>
    <s v="us"/>
    <s v="us"/>
  </r>
  <r>
    <s v="2021-04-30T13:40:06.220Z"/>
    <n v="24.238900000000001"/>
    <n v="94.513000000000005"/>
    <n v="95.31"/>
    <n v="4.3"/>
    <x v="0"/>
    <m/>
    <n v="94"/>
    <n v="2.7509999999999999"/>
    <n v="0.63"/>
    <s v="us"/>
    <s v="us7000e0qx"/>
    <s v="2021-07-10T20:15:44.040Z"/>
    <s v="59 km SE of W?ngjing, India"/>
    <s v="earthquake"/>
    <n v="7"/>
    <n v="10"/>
    <n v="0.16"/>
    <n v="11"/>
    <s v="reviewed"/>
    <s v="us"/>
    <s v="us"/>
  </r>
  <r>
    <s v="2021-04-30T06:00:39.551Z"/>
    <n v="30.6691"/>
    <n v="103.2503"/>
    <n v="10"/>
    <n v="4.0999999999999996"/>
    <x v="0"/>
    <m/>
    <n v="127"/>
    <n v="5.4039999999999999"/>
    <n v="0.71"/>
    <s v="us"/>
    <s v="us7000e0qu"/>
    <s v="2021-07-10T20:15:43.040Z"/>
    <s v="34 km NW of Linqiong, China"/>
    <s v="earthquake"/>
    <n v="10.199999999999999"/>
    <n v="1.9"/>
    <n v="0.16600000000000001"/>
    <n v="10"/>
    <s v="reviewed"/>
    <s v="us"/>
    <s v="us"/>
  </r>
  <r>
    <s v="2021-04-29T20:06:02.744Z"/>
    <n v="36.61"/>
    <n v="70.954800000000006"/>
    <n v="72.989999999999995"/>
    <n v="4.7"/>
    <x v="0"/>
    <m/>
    <n v="45"/>
    <n v="0.59699999999999998"/>
    <n v="0.97"/>
    <s v="us"/>
    <s v="us7000dyqk"/>
    <s v="2021-07-07T18:38:15.040Z"/>
    <s v="30 km SSE of Jurm, Afghanistan"/>
    <s v="earthquake"/>
    <n v="5.7"/>
    <n v="4.5"/>
    <n v="0.04"/>
    <n v="185"/>
    <s v="reviewed"/>
    <s v="us"/>
    <s v="us"/>
  </r>
  <r>
    <s v="2021-04-29T05:57:44.026Z"/>
    <n v="36.228299999999997"/>
    <n v="71.088999999999999"/>
    <n v="102.29"/>
    <n v="4.0999999999999996"/>
    <x v="0"/>
    <m/>
    <n v="98"/>
    <n v="0.98499999999999999"/>
    <n v="0.47"/>
    <s v="us"/>
    <s v="us7000dyfw"/>
    <s v="2021-07-07T18:37:32.040Z"/>
    <s v="64 km SW of Ashk?sham, Afghanistan"/>
    <s v="earthquake"/>
    <n v="7.6"/>
    <n v="7.5"/>
    <n v="0.12"/>
    <n v="19"/>
    <s v="reviewed"/>
    <s v="us"/>
    <s v="us"/>
  </r>
  <r>
    <s v="2021-04-28T19:50:53.770Z"/>
    <n v="26.747699999999998"/>
    <n v="92.484899999999996"/>
    <n v="38.21"/>
    <n v="4.8"/>
    <x v="0"/>
    <m/>
    <n v="83"/>
    <n v="1.304"/>
    <n v="0.56000000000000005"/>
    <s v="us"/>
    <s v="us7000dybj"/>
    <s v="2025-12-22T18:57:27.071Z"/>
    <s v="4 km N of Dhekiajuli, India"/>
    <s v="earthquake"/>
    <n v="7.6"/>
    <n v="5.6"/>
    <n v="4.3999999999999997E-2"/>
    <n v="157"/>
    <s v="reviewed"/>
    <s v="us"/>
    <s v="us"/>
  </r>
  <r>
    <s v="2021-04-28T11:33:14.749Z"/>
    <n v="1.0487"/>
    <n v="96.525099999999995"/>
    <n v="10"/>
    <n v="4.7"/>
    <x v="0"/>
    <m/>
    <n v="95"/>
    <n v="1.08"/>
    <n v="0.57999999999999996"/>
    <s v="us"/>
    <s v="us7000dy6t"/>
    <s v="2021-07-07T18:37:08.040Z"/>
    <s v="159 km S of Sinabang, Indonesia"/>
    <s v="earthquake"/>
    <n v="6.3"/>
    <n v="1.9"/>
    <n v="9.2999999999999999E-2"/>
    <n v="35"/>
    <s v="reviewed"/>
    <s v="us"/>
    <s v="us"/>
  </r>
  <r>
    <s v="2021-04-28T10:33:27.953Z"/>
    <n v="26.766200000000001"/>
    <n v="92.513300000000001"/>
    <n v="35"/>
    <n v="4.2"/>
    <x v="0"/>
    <m/>
    <n v="181"/>
    <n v="1.3320000000000001"/>
    <n v="0.54"/>
    <s v="us"/>
    <s v="us7000e0d3"/>
    <s v="2021-07-07T18:37:06.040Z"/>
    <s v="7 km NNE of Dhekiajuli, India"/>
    <s v="earthquake"/>
    <n v="10.5"/>
    <n v="2"/>
    <n v="0.215"/>
    <n v="7"/>
    <s v="reviewed"/>
    <s v="us"/>
    <s v="us"/>
  </r>
  <r>
    <s v="2021-04-28T02:43:20.811Z"/>
    <n v="26.8262"/>
    <n v="92.537099999999995"/>
    <n v="35"/>
    <n v="4.4000000000000004"/>
    <x v="0"/>
    <m/>
    <n v="129"/>
    <n v="1.395"/>
    <n v="0.89"/>
    <s v="us"/>
    <s v="us7000e0c4"/>
    <s v="2021-07-07T18:36:50.040Z"/>
    <s v="13 km W of Rang?p?ra, India"/>
    <s v="earthquake"/>
    <n v="9.1"/>
    <n v="2"/>
    <n v="0.123"/>
    <n v="19"/>
    <s v="reviewed"/>
    <s v="us"/>
    <s v="us"/>
  </r>
  <r>
    <s v="2021-04-28T02:33:01.489Z"/>
    <n v="26.748899999999999"/>
    <n v="92.513599999999997"/>
    <n v="35"/>
    <n v="5"/>
    <x v="0"/>
    <m/>
    <n v="77"/>
    <n v="1.3169999999999999"/>
    <n v="0.74"/>
    <s v="us"/>
    <s v="us7000dy3r"/>
    <s v="2025-12-22T18:57:23.383Z"/>
    <s v="6 km NE of Dhekiajuli, India"/>
    <s v="earthquake"/>
    <n v="7.8"/>
    <n v="1.9"/>
    <n v="6.3E-2"/>
    <n v="80"/>
    <s v="reviewed"/>
    <s v="us"/>
    <s v="us"/>
  </r>
  <r>
    <s v="2021-04-28T02:21:26.212Z"/>
    <n v="26.781300000000002"/>
    <n v="92.456500000000005"/>
    <n v="34"/>
    <n v="6"/>
    <x v="1"/>
    <m/>
    <n v="11"/>
    <n v="1.3240000000000001"/>
    <n v="0.79"/>
    <s v="us"/>
    <s v="us7000dy3b"/>
    <s v="2025-12-22T18:57:22.181Z"/>
    <s v="8 km NNW of Dhekiajuli, India"/>
    <s v="earthquake"/>
    <n v="6.6"/>
    <n v="1.7"/>
    <n v="6.6000000000000003E-2"/>
    <n v="22"/>
    <s v="reviewed"/>
    <s v="us"/>
    <s v="us"/>
  </r>
  <r>
    <s v="2021-04-27T11:43:16.922Z"/>
    <n v="35.523200000000003"/>
    <n v="89.587400000000002"/>
    <n v="10"/>
    <n v="4.5999999999999996"/>
    <x v="0"/>
    <m/>
    <n v="67"/>
    <n v="5.9470000000000001"/>
    <n v="0.6"/>
    <s v="us"/>
    <s v="us7000dxue"/>
    <s v="2021-07-07T18:36:10.040Z"/>
    <s v="western Xizang"/>
    <s v="earthquake"/>
    <n v="7"/>
    <n v="1.9"/>
    <n v="6.6000000000000003E-2"/>
    <n v="70"/>
    <s v="reviewed"/>
    <s v="us"/>
    <s v="us"/>
  </r>
  <r>
    <s v="2021-04-27T05:16:59.056Z"/>
    <n v="37.551099999999998"/>
    <n v="75.665400000000005"/>
    <n v="99.38"/>
    <n v="4.5"/>
    <x v="0"/>
    <m/>
    <n v="63"/>
    <n v="3.59"/>
    <n v="0.75"/>
    <s v="us"/>
    <s v="us7000dxrt"/>
    <s v="2021-07-07T18:36:00.040Z"/>
    <s v="161 km NNE of Barishal, Pakistan"/>
    <s v="earthquake"/>
    <n v="7.3"/>
    <n v="7"/>
    <n v="4.9000000000000002E-2"/>
    <n v="121"/>
    <s v="reviewed"/>
    <s v="us"/>
    <s v="us"/>
  </r>
  <r>
    <s v="2021-04-26T15:11:48.830Z"/>
    <n v="2.4369999999999998"/>
    <n v="95.8553"/>
    <n v="29.23"/>
    <n v="4.2"/>
    <x v="0"/>
    <m/>
    <n v="128"/>
    <n v="2.0539999999999998"/>
    <n v="0.33"/>
    <s v="us"/>
    <s v="us7000dz03"/>
    <s v="2021-07-07T18:35:33.040Z"/>
    <s v="58 km W of Sinabang, Indonesia"/>
    <s v="earthquake"/>
    <n v="7.7"/>
    <n v="6.8"/>
    <n v="0.17499999999999999"/>
    <n v="9"/>
    <s v="reviewed"/>
    <s v="us"/>
    <s v="us"/>
  </r>
  <r>
    <s v="2021-04-25T20:05:23.174Z"/>
    <n v="38.201300000000003"/>
    <n v="72.982600000000005"/>
    <n v="136.25"/>
    <n v="4.3"/>
    <x v="0"/>
    <m/>
    <n v="63"/>
    <n v="1.5760000000000001"/>
    <n v="1.1200000000000001"/>
    <s v="us"/>
    <s v="us6000e4qu"/>
    <s v="2021-07-07T18:35:06.040Z"/>
    <s v="86 km W of Murghob, Tajikistan"/>
    <s v="earthquake"/>
    <n v="6.8"/>
    <n v="8.1"/>
    <n v="0.113"/>
    <n v="22"/>
    <s v="reviewed"/>
    <s v="us"/>
    <s v="us"/>
  </r>
  <r>
    <s v="2021-04-24T16:56:58.971Z"/>
    <n v="36.4255"/>
    <n v="68.662999999999997"/>
    <n v="56.85"/>
    <n v="4.5"/>
    <x v="0"/>
    <m/>
    <n v="133"/>
    <n v="1.6870000000000001"/>
    <n v="0.71"/>
    <s v="us"/>
    <s v="us6000e4er"/>
    <s v="2021-07-07T18:34:35.040Z"/>
    <s v="32 km N of Baghl?n, Afghanistan"/>
    <s v="earthquake"/>
    <n v="5.2"/>
    <n v="9.1999999999999993"/>
    <n v="0.14399999999999999"/>
    <n v="14"/>
    <s v="reviewed"/>
    <s v="us"/>
    <s v="us"/>
  </r>
  <r>
    <s v="2021-04-23T07:50:34.321Z"/>
    <n v="36.552199999999999"/>
    <n v="70.921199999999999"/>
    <n v="194.6"/>
    <n v="4.4000000000000004"/>
    <x v="0"/>
    <m/>
    <n v="78"/>
    <n v="0.63500000000000001"/>
    <n v="0.62"/>
    <s v="us"/>
    <s v="us6000e3wl"/>
    <s v="2021-07-07T18:33:52.040Z"/>
    <s v="35 km SSE of Jurm, Afghanistan"/>
    <s v="earthquake"/>
    <n v="5.4"/>
    <n v="5.5"/>
    <n v="7.8E-2"/>
    <n v="48"/>
    <s v="reviewed"/>
    <s v="us"/>
    <s v="us"/>
  </r>
  <r>
    <s v="2021-04-23T06:56:41.212Z"/>
    <n v="4.5345000000000004"/>
    <n v="62.879199999999997"/>
    <n v="10"/>
    <n v="4.3"/>
    <x v="0"/>
    <m/>
    <n v="114"/>
    <n v="10.872"/>
    <n v="0.89"/>
    <s v="us"/>
    <s v="us7000dyk2"/>
    <s v="2021-07-07T18:33:50.040Z"/>
    <s v="Carlsberg Ridge"/>
    <s v="earthquake"/>
    <n v="15"/>
    <n v="1.9"/>
    <n v="0.189"/>
    <n v="9"/>
    <s v="reviewed"/>
    <s v="us"/>
    <s v="us"/>
  </r>
  <r>
    <s v="2021-04-22T21:07:39.299Z"/>
    <n v="36.44"/>
    <n v="70.789599999999993"/>
    <n v="203.27"/>
    <n v="4.0999999999999996"/>
    <x v="0"/>
    <m/>
    <n v="81"/>
    <n v="0.70499999999999996"/>
    <n v="0.66"/>
    <s v="us"/>
    <s v="us6000e3se"/>
    <s v="2021-07-03T16:49:20.040Z"/>
    <s v="47 km S of Jurm, Afghanistan"/>
    <s v="earthquake"/>
    <n v="6"/>
    <n v="5.6"/>
    <n v="8.8999999999999996E-2"/>
    <n v="35"/>
    <s v="reviewed"/>
    <s v="us"/>
    <s v="us"/>
  </r>
  <r>
    <s v="2021-04-22T03:08:52.099Z"/>
    <n v="30.3858"/>
    <n v="87.1751"/>
    <n v="10"/>
    <n v="4.0999999999999996"/>
    <x v="0"/>
    <m/>
    <n v="130"/>
    <n v="3.4929999999999999"/>
    <n v="0.73"/>
    <s v="us"/>
    <s v="us7000dy98"/>
    <s v="2021-07-03T16:50:01.040Z"/>
    <s v="207 km NW of Rikaze, China"/>
    <s v="earthquake"/>
    <n v="11.3"/>
    <n v="1.9"/>
    <n v="0.23300000000000001"/>
    <n v="5"/>
    <s v="reviewed"/>
    <s v="us"/>
    <s v="us"/>
  </r>
  <r>
    <s v="2021-04-21T23:26:36.607Z"/>
    <n v="36.884399999999999"/>
    <n v="68.392099999999999"/>
    <n v="10"/>
    <n v="4.0999999999999996"/>
    <x v="0"/>
    <m/>
    <n v="114"/>
    <n v="1.764"/>
    <n v="0.67"/>
    <s v="us"/>
    <s v="us7000dxxg"/>
    <s v="2021-07-03T16:50:00.040Z"/>
    <s v="44 km WNW of Kunduz, Afghanistan"/>
    <s v="earthquake"/>
    <n v="5.3"/>
    <n v="1.7"/>
    <n v="0.19800000000000001"/>
    <n v="7"/>
    <s v="reviewed"/>
    <s v="us"/>
    <s v="us"/>
  </r>
  <r>
    <s v="2021-04-21T19:45:11.093Z"/>
    <n v="10.454700000000001"/>
    <n v="93.820400000000006"/>
    <n v="10"/>
    <n v="4.3"/>
    <x v="0"/>
    <m/>
    <n v="178"/>
    <n v="8.4890000000000008"/>
    <n v="1.17"/>
    <s v="us"/>
    <s v="us7000dxx5"/>
    <s v="2021-07-03T16:49:57.040Z"/>
    <s v="178 km SE of Port Blair, India"/>
    <s v="earthquake"/>
    <n v="10.4"/>
    <n v="1.9"/>
    <n v="0.122"/>
    <n v="19"/>
    <s v="reviewed"/>
    <s v="us"/>
    <s v="us"/>
  </r>
  <r>
    <s v="2021-04-21T19:39:01.812Z"/>
    <n v="9.9295000000000009"/>
    <n v="93.176500000000004"/>
    <n v="8.01"/>
    <n v="4.4000000000000004"/>
    <x v="0"/>
    <m/>
    <n v="165"/>
    <n v="1.7669999999999999"/>
    <n v="0.96"/>
    <s v="us"/>
    <s v="us7000dxx4"/>
    <s v="2021-07-03T16:49:57.040Z"/>
    <s v="197 km SSE of Port Blair, India"/>
    <s v="earthquake"/>
    <n v="13.6"/>
    <n v="6.7"/>
    <n v="0.14899999999999999"/>
    <n v="13"/>
    <s v="reviewed"/>
    <s v="us"/>
    <s v="us"/>
  </r>
  <r>
    <s v="2021-04-21T19:34:42.963Z"/>
    <n v="10.590199999999999"/>
    <n v="94.233900000000006"/>
    <n v="26.06"/>
    <n v="4.5999999999999996"/>
    <x v="0"/>
    <m/>
    <n v="146"/>
    <n v="1.8049999999999999"/>
    <n v="1.0900000000000001"/>
    <s v="us"/>
    <s v="us7000dxx6"/>
    <s v="2021-07-03T16:49:58.040Z"/>
    <s v="201 km SE of Port Blair, India"/>
    <s v="earthquake"/>
    <n v="6.7"/>
    <n v="6.3"/>
    <n v="9.8000000000000004E-2"/>
    <n v="31"/>
    <s v="reviewed"/>
    <s v="us"/>
    <s v="us"/>
  </r>
  <r>
    <s v="2021-04-21T13:28:26.409Z"/>
    <n v="30.003599999999999"/>
    <n v="89.762900000000002"/>
    <n v="10"/>
    <n v="4.7"/>
    <x v="0"/>
    <m/>
    <n v="108"/>
    <n v="1.222"/>
    <n v="0.67"/>
    <s v="us"/>
    <s v="us6000e3fr"/>
    <s v="2021-07-03T16:48:54.040Z"/>
    <s v="92 km W of DÃªqÃªn, China"/>
    <s v="earthquake"/>
    <n v="8.1999999999999993"/>
    <n v="1.8"/>
    <n v="5.5E-2"/>
    <n v="100"/>
    <s v="reviewed"/>
    <s v="us"/>
    <s v="us"/>
  </r>
  <r>
    <s v="2021-04-20T21:26:43.876Z"/>
    <n v="30.610900000000001"/>
    <n v="99.702799999999996"/>
    <n v="10"/>
    <n v="4.2"/>
    <x v="0"/>
    <m/>
    <n v="94"/>
    <n v="6.2910000000000004"/>
    <n v="0.72"/>
    <s v="us"/>
    <s v="us6000e51a"/>
    <s v="2021-07-03T16:49:49.040Z"/>
    <s v="227 km WNW of Kangding, China"/>
    <s v="earthquake"/>
    <n v="12.3"/>
    <n v="1.9"/>
    <n v="0.107"/>
    <n v="24"/>
    <s v="reviewed"/>
    <s v="us"/>
    <s v="us"/>
  </r>
  <r>
    <s v="2021-04-19T12:56:02.323Z"/>
    <n v="36.494100000000003"/>
    <n v="71.328999999999994"/>
    <n v="218.31"/>
    <n v="4.4000000000000004"/>
    <x v="0"/>
    <m/>
    <n v="77"/>
    <n v="2.6970000000000001"/>
    <n v="0.87"/>
    <s v="us"/>
    <s v="us6000e2vi"/>
    <s v="2021-07-03T16:48:26.040Z"/>
    <s v="27 km SW of Ashk?sham, Afghanistan"/>
    <s v="earthquake"/>
    <n v="8.4"/>
    <n v="9.4"/>
    <n v="0.219"/>
    <n v="6"/>
    <s v="reviewed"/>
    <s v="us"/>
    <s v="us"/>
  </r>
  <r>
    <s v="2021-04-18T13:24:32.776Z"/>
    <n v="22.512899999999998"/>
    <n v="94.195499999999996"/>
    <n v="24.67"/>
    <n v="5.0999999999999996"/>
    <x v="1"/>
    <m/>
    <n v="35"/>
    <n v="2.3639999999999999"/>
    <n v="0.81"/>
    <s v="us"/>
    <s v="us6000e2mn"/>
    <s v="2025-12-22T18:56:49.900Z"/>
    <s v="61 km ESE of Hakha, Myanmar"/>
    <s v="earthquake"/>
    <n v="6.2"/>
    <n v="3.6"/>
    <n v="0.08"/>
    <n v="15"/>
    <s v="reviewed"/>
    <s v="us"/>
    <s v="us"/>
  </r>
  <r>
    <s v="2021-04-17T01:04:53.576Z"/>
    <n v="5.1405000000000003"/>
    <n v="95.455399999999997"/>
    <n v="99.23"/>
    <n v="5"/>
    <x v="1"/>
    <m/>
    <n v="50"/>
    <n v="1.488"/>
    <n v="0.89"/>
    <s v="us"/>
    <s v="us6000e29d"/>
    <s v="2025-12-22T18:56:31.832Z"/>
    <s v="46 km SSE of Banda Aceh, Indonesia"/>
    <s v="earthquake"/>
    <n v="7.6"/>
    <n v="4.7"/>
    <n v="9.2999999999999999E-2"/>
    <n v="11"/>
    <s v="reviewed"/>
    <s v="us"/>
    <s v="us"/>
  </r>
  <r>
    <s v="2021-04-15T22:26:24.010Z"/>
    <n v="32.478900000000003"/>
    <n v="78.749899999999997"/>
    <n v="10"/>
    <n v="4.5999999999999996"/>
    <x v="0"/>
    <m/>
    <n v="51"/>
    <n v="4.7480000000000002"/>
    <n v="0.79"/>
    <s v="us"/>
    <s v="us6000e1yd"/>
    <s v="2022-08-09T04:37:07.387Z"/>
    <s v="140 km NE of Sar?han, India"/>
    <s v="earthquake"/>
    <n v="7.7"/>
    <n v="1.8"/>
    <n v="5.0999999999999997E-2"/>
    <n v="117"/>
    <s v="reviewed"/>
    <s v="us"/>
    <s v="us"/>
  </r>
  <r>
    <s v="2021-04-14T16:45:09.044Z"/>
    <n v="10.883900000000001"/>
    <n v="91.525199999999998"/>
    <n v="10"/>
    <n v="4.0999999999999996"/>
    <x v="0"/>
    <m/>
    <n v="201"/>
    <n v="1.42"/>
    <n v="0.98"/>
    <s v="us"/>
    <s v="us6000e39v"/>
    <s v="2021-06-19T21:26:24.040Z"/>
    <s v="158 km SW of Bamboo Flat, India"/>
    <s v="earthquake"/>
    <n v="13.4"/>
    <n v="2"/>
    <n v="0.17399999999999999"/>
    <n v="9"/>
    <s v="reviewed"/>
    <s v="us"/>
    <s v="us"/>
  </r>
  <r>
    <s v="2021-04-14T09:44:38.095Z"/>
    <n v="36.310899999999997"/>
    <n v="70.508200000000002"/>
    <n v="144.24"/>
    <n v="4.3"/>
    <x v="0"/>
    <m/>
    <n v="97"/>
    <n v="2.133"/>
    <n v="0.51"/>
    <s v="us"/>
    <s v="us6000e1fs"/>
    <s v="2021-06-19T21:25:34.040Z"/>
    <s v="65 km ESE of Farkh?r, Afghanistan"/>
    <s v="earthquake"/>
    <n v="7.8"/>
    <n v="11.1"/>
    <n v="0.188"/>
    <n v="8"/>
    <s v="reviewed"/>
    <s v="us"/>
    <s v="us"/>
  </r>
  <r>
    <s v="2021-04-14T07:24:48.118Z"/>
    <n v="36.517899999999997"/>
    <n v="70.837000000000003"/>
    <n v="195.98"/>
    <n v="4.0999999999999996"/>
    <x v="0"/>
    <m/>
    <n v="73"/>
    <n v="2.456"/>
    <n v="1.05"/>
    <s v="us"/>
    <s v="us6000e1f8"/>
    <s v="2021-06-19T21:25:34.040Z"/>
    <s v="38 km S of Jurm, Afghanistan"/>
    <s v="earthquake"/>
    <n v="5.7"/>
    <n v="7.5"/>
    <n v="0.158"/>
    <n v="13"/>
    <s v="reviewed"/>
    <s v="us"/>
    <s v="us"/>
  </r>
  <r>
    <s v="2021-04-13T23:41:17.827Z"/>
    <n v="34.524500000000003"/>
    <n v="70.126000000000005"/>
    <n v="38.74"/>
    <n v="4.0999999999999996"/>
    <x v="0"/>
    <m/>
    <n v="112"/>
    <n v="0.89400000000000002"/>
    <n v="0.97"/>
    <s v="us"/>
    <s v="us6000e38y"/>
    <s v="2021-06-19T21:26:19.040Z"/>
    <s v="18 km SSW of Mehtar L?m, Afghanistan"/>
    <s v="earthquake"/>
    <n v="6.4"/>
    <n v="7.4"/>
    <n v="0.14499999999999999"/>
    <n v="13"/>
    <s v="reviewed"/>
    <s v="us"/>
    <s v="us"/>
  </r>
  <r>
    <s v="2021-04-13T10:44:23.754Z"/>
    <n v="30.327400000000001"/>
    <n v="70.517899999999997"/>
    <n v="10"/>
    <n v="4.2"/>
    <x v="0"/>
    <m/>
    <n v="177"/>
    <n v="4.0540000000000003"/>
    <n v="0.7"/>
    <s v="us"/>
    <s v="us6000e38b"/>
    <s v="2021-06-19T21:26:16.040Z"/>
    <s v="33 km NNW of Dera Ghazi Khan, Pakistan"/>
    <s v="earthquake"/>
    <n v="7.8"/>
    <n v="1.8"/>
    <n v="0.13600000000000001"/>
    <n v="16"/>
    <s v="reviewed"/>
    <s v="us"/>
    <s v="us"/>
  </r>
  <r>
    <s v="2021-04-13T09:07:38.569Z"/>
    <n v="23.919599999999999"/>
    <n v="102.32089999999999"/>
    <n v="10"/>
    <n v="4.0999999999999996"/>
    <x v="0"/>
    <m/>
    <n v="116"/>
    <n v="2.968"/>
    <n v="0.88"/>
    <s v="us"/>
    <s v="us6000e387"/>
    <s v="2021-06-19T21:26:15.040Z"/>
    <s v="53 km SSW of Yuxi, China"/>
    <s v="earthquake"/>
    <n v="4.4000000000000004"/>
    <n v="1.9"/>
    <n v="0.184"/>
    <n v="8"/>
    <s v="reviewed"/>
    <s v="us"/>
    <s v="us"/>
  </r>
  <r>
    <s v="2021-04-13T05:42:49.761Z"/>
    <n v="36.494700000000002"/>
    <n v="70.862799999999993"/>
    <n v="183.7"/>
    <n v="4.5999999999999996"/>
    <x v="0"/>
    <m/>
    <n v="38"/>
    <n v="2.4500000000000002"/>
    <n v="1.28"/>
    <s v="us"/>
    <s v="us6000e156"/>
    <s v="2021-06-19T21:25:19.040Z"/>
    <s v="41 km S of Jurm, Afghanistan"/>
    <s v="earthquake"/>
    <n v="7.2"/>
    <n v="6.1"/>
    <n v="5.7000000000000002E-2"/>
    <n v="92"/>
    <s v="reviewed"/>
    <s v="us"/>
    <s v="us"/>
  </r>
  <r>
    <s v="2021-04-13T04:28:07.122Z"/>
    <n v="36.115699999999997"/>
    <n v="68.052700000000002"/>
    <n v="38.869999999999997"/>
    <n v="4.4000000000000004"/>
    <x v="0"/>
    <m/>
    <n v="99"/>
    <n v="1.7669999999999999"/>
    <n v="0.51"/>
    <s v="us"/>
    <s v="us6000e14s"/>
    <s v="2021-06-19T21:25:18.040Z"/>
    <s v="16 km SSE of A?bak, Afghanistan"/>
    <s v="earthquake"/>
    <n v="3.7"/>
    <n v="8"/>
    <n v="0.115"/>
    <n v="22"/>
    <s v="reviewed"/>
    <s v="us"/>
    <s v="us"/>
  </r>
  <r>
    <s v="2021-04-10T21:49:38.394Z"/>
    <n v="28.3413"/>
    <n v="67.268199999999993"/>
    <n v="10"/>
    <n v="4.3"/>
    <x v="0"/>
    <m/>
    <n v="176"/>
    <n v="6.3630000000000004"/>
    <n v="0.82"/>
    <s v="us"/>
    <s v="us6000e0pc"/>
    <s v="2021-06-19T21:24:57.040Z"/>
    <s v="73 km WNW of Chowki Jamali, Pakistan"/>
    <s v="earthquake"/>
    <n v="10.6"/>
    <n v="1.9"/>
    <n v="0.107"/>
    <n v="25"/>
    <s v="reviewed"/>
    <s v="us"/>
    <s v="us"/>
  </r>
  <r>
    <s v="2021-04-10T18:21:48.309Z"/>
    <n v="31.684899999999999"/>
    <n v="90.641599999999997"/>
    <n v="10"/>
    <n v="4.7"/>
    <x v="0"/>
    <m/>
    <n v="30"/>
    <n v="4.9850000000000003"/>
    <n v="0.51"/>
    <s v="us"/>
    <s v="us6000e0nr"/>
    <s v="2021-06-19T21:24:56.040Z"/>
    <s v="Eastern Xizang"/>
    <s v="earthquake"/>
    <n v="8.8000000000000007"/>
    <n v="1.8"/>
    <n v="6.8000000000000005E-2"/>
    <n v="70"/>
    <s v="reviewed"/>
    <s v="us"/>
    <s v="us"/>
  </r>
  <r>
    <s v="2021-04-10T15:18:24.540Z"/>
    <n v="28.062000000000001"/>
    <n v="66.613900000000001"/>
    <n v="34.15"/>
    <n v="4.0999999999999996"/>
    <x v="0"/>
    <m/>
    <n v="149"/>
    <n v="6.7839999999999998"/>
    <n v="0.76"/>
    <s v="us"/>
    <s v="us6000e0mr"/>
    <s v="2021-06-19T21:24:54.040Z"/>
    <s v="27 km N of Khuzdar, Pakistan"/>
    <s v="earthquake"/>
    <n v="9.9"/>
    <n v="6.6"/>
    <n v="0.107"/>
    <n v="30"/>
    <s v="reviewed"/>
    <s v="us"/>
    <s v="us"/>
  </r>
  <r>
    <s v="2021-04-09T15:14:27.781Z"/>
    <n v="4.7994000000000003"/>
    <n v="96.131"/>
    <n v="10"/>
    <n v="4.3"/>
    <x v="0"/>
    <m/>
    <n v="169"/>
    <n v="0.91800000000000004"/>
    <n v="1.17"/>
    <s v="us"/>
    <s v="us6000e1v6"/>
    <s v="2021-06-19T21:25:50.040Z"/>
    <s v="49 km SSW of Reuleuet, Indonesia"/>
    <s v="earthquake"/>
    <n v="5.3"/>
    <n v="1.6"/>
    <n v="0.154"/>
    <n v="14"/>
    <s v="reviewed"/>
    <s v="us"/>
    <s v="us"/>
  </r>
  <r>
    <s v="2021-04-09T08:08:58.946Z"/>
    <n v="3.0722999999999998"/>
    <n v="96.373800000000003"/>
    <n v="55.17"/>
    <n v="4.2"/>
    <x v="0"/>
    <m/>
    <n v="173"/>
    <n v="2.1269999999999998"/>
    <n v="0.48"/>
    <s v="us"/>
    <s v="us6000e08g"/>
    <s v="2021-06-19T21:24:41.040Z"/>
    <s v="65 km N of Sinabang, Indonesia"/>
    <s v="earthquake"/>
    <n v="7.4"/>
    <n v="9.1999999999999993"/>
    <n v="0.121"/>
    <n v="19"/>
    <s v="reviewed"/>
    <s v="us"/>
    <s v="us"/>
  </r>
  <r>
    <s v="2021-04-09T03:43:45.335Z"/>
    <n v="6.0397999999999996"/>
    <n v="60.558100000000003"/>
    <n v="10"/>
    <n v="4.3"/>
    <x v="0"/>
    <m/>
    <n v="90"/>
    <n v="11.789"/>
    <n v="0.93"/>
    <s v="us"/>
    <s v="us6000e1up"/>
    <s v="2021-06-19T21:25:47.040Z"/>
    <s v="Carlsberg Ridge"/>
    <s v="earthquake"/>
    <n v="12.8"/>
    <n v="1.9"/>
    <n v="0.16800000000000001"/>
    <n v="10"/>
    <s v="reviewed"/>
    <s v="us"/>
    <s v="us"/>
  </r>
  <r>
    <s v="2021-04-08T17:40:42.267Z"/>
    <n v="3.7847"/>
    <n v="95.775300000000001"/>
    <n v="66.13"/>
    <n v="4.4000000000000004"/>
    <x v="0"/>
    <m/>
    <n v="95"/>
    <n v="1.85"/>
    <n v="0.82"/>
    <s v="us"/>
    <s v="us6000e03d"/>
    <s v="2021-06-12T21:38:45.040Z"/>
    <s v="55 km SW of Meulaboh, Indonesia"/>
    <s v="earthquake"/>
    <n v="7.9"/>
    <n v="8.3000000000000007"/>
    <n v="0.10199999999999999"/>
    <n v="28"/>
    <s v="reviewed"/>
    <s v="us"/>
    <s v="us"/>
  </r>
  <r>
    <s v="2021-04-07T15:50:23.279Z"/>
    <n v="1.0008999999999999"/>
    <n v="98.328500000000005"/>
    <n v="62.92"/>
    <n v="4.2"/>
    <x v="0"/>
    <m/>
    <n v="188"/>
    <n v="0.81"/>
    <n v="1.02"/>
    <s v="us"/>
    <s v="us6000dzr5"/>
    <s v="2021-06-12T21:38:14.040Z"/>
    <s v="northern Sumatra, Indonesia"/>
    <s v="earthquake"/>
    <n v="7.6"/>
    <n v="5.6"/>
    <n v="0.16700000000000001"/>
    <n v="10"/>
    <s v="reviewed"/>
    <s v="us"/>
    <s v="us"/>
  </r>
  <r>
    <s v="2021-04-06T22:00:59.617Z"/>
    <n v="31.948899999999998"/>
    <n v="93.058999999999997"/>
    <n v="10"/>
    <n v="4.3"/>
    <x v="0"/>
    <m/>
    <n v="70"/>
    <n v="2.7879999999999998"/>
    <n v="0.91"/>
    <s v="us"/>
    <s v="us6000e1if"/>
    <s v="2021-06-12T21:37:55.040Z"/>
    <s v="108 km ENE of Nagqu, China"/>
    <s v="earthquake"/>
    <n v="11.3"/>
    <n v="1.9"/>
    <n v="9.7000000000000003E-2"/>
    <n v="30"/>
    <s v="reviewed"/>
    <s v="us"/>
    <s v="us"/>
  </r>
  <r>
    <s v="2021-04-06T21:55:47.956Z"/>
    <n v="31.962800000000001"/>
    <n v="92.956400000000002"/>
    <n v="10"/>
    <n v="4.7"/>
    <x v="0"/>
    <m/>
    <n v="49"/>
    <n v="2.7469999999999999"/>
    <n v="0.86"/>
    <s v="us"/>
    <s v="us6000dzj3"/>
    <s v="2021-06-12T21:37:55.040Z"/>
    <s v="100 km ENE of Nagqu, China"/>
    <s v="earthquake"/>
    <n v="6.1"/>
    <n v="1.6"/>
    <n v="6.3E-2"/>
    <n v="76"/>
    <s v="reviewed"/>
    <s v="us"/>
    <s v="us"/>
  </r>
  <r>
    <s v="2021-04-06T21:48:35.301Z"/>
    <n v="31.868600000000001"/>
    <n v="92.913700000000006"/>
    <n v="10"/>
    <n v="5"/>
    <x v="1"/>
    <m/>
    <n v="33"/>
    <n v="2.65"/>
    <n v="0.73"/>
    <s v="us"/>
    <s v="us6000dzil"/>
    <s v="2025-12-22T18:55:48.343Z"/>
    <s v="92 km ENE of Nagqu, China"/>
    <s v="earthquake"/>
    <n v="5.7"/>
    <n v="1.7"/>
    <n v="9.2999999999999999E-2"/>
    <n v="11"/>
    <s v="reviewed"/>
    <s v="us"/>
    <s v="us"/>
  </r>
  <r>
    <s v="2021-04-06T02:36:30.481Z"/>
    <n v="4.2645"/>
    <n v="96.098200000000006"/>
    <n v="67.22"/>
    <n v="4"/>
    <x v="0"/>
    <m/>
    <n v="178"/>
    <n v="1.278"/>
    <n v="0.57999999999999996"/>
    <s v="us"/>
    <s v="us6000dzbm"/>
    <s v="2021-06-12T21:37:35.040Z"/>
    <s v="13 km NNW of Meulaboh, Indonesia"/>
    <s v="earthquake"/>
    <n v="7"/>
    <n v="9.6999999999999993"/>
    <n v="0.14399999999999999"/>
    <n v="13"/>
    <s v="reviewed"/>
    <s v="us"/>
    <s v="us"/>
  </r>
  <r>
    <s v="2021-04-06T02:04:03.736Z"/>
    <n v="21.988099999999999"/>
    <n v="94.3005"/>
    <n v="51.39"/>
    <n v="4"/>
    <x v="0"/>
    <m/>
    <n v="144"/>
    <n v="2.5539999999999998"/>
    <n v="0.38"/>
    <s v="us"/>
    <s v="us6000e1he"/>
    <s v="2021-06-12T21:37:34.040Z"/>
    <s v="87 km W of Monywa, Myanmar"/>
    <s v="earthquake"/>
    <n v="9.6999999999999993"/>
    <n v="10.1"/>
    <n v="0.19600000000000001"/>
    <n v="7"/>
    <s v="reviewed"/>
    <s v="us"/>
    <s v="us"/>
  </r>
  <r>
    <s v="2021-04-06T01:36:55.618Z"/>
    <n v="26.817599999999999"/>
    <n v="88.782799999999995"/>
    <n v="10"/>
    <n v="3.9"/>
    <x v="0"/>
    <m/>
    <n v="164"/>
    <n v="2.0880000000000001"/>
    <n v="0.56000000000000005"/>
    <s v="us"/>
    <s v="us6000dzbe"/>
    <s v="2021-06-12T21:37:33.040Z"/>
    <s v="15 km E of Odl?b?ri, India"/>
    <s v="earthquake"/>
    <n v="7.3"/>
    <n v="1.9"/>
    <n v="0.13700000000000001"/>
    <n v="14"/>
    <s v="reviewed"/>
    <s v="us"/>
    <s v="us"/>
  </r>
  <r>
    <s v="2021-04-05T19:09:52.880Z"/>
    <n v="3.1175999999999999"/>
    <n v="98.346000000000004"/>
    <n v="138.91"/>
    <n v="4.0999999999999996"/>
    <x v="0"/>
    <m/>
    <n v="103"/>
    <n v="0.71299999999999997"/>
    <n v="0.56999999999999995"/>
    <s v="us"/>
    <s v="us6000e195"/>
    <s v="2021-06-12T21:37:27.040Z"/>
    <s v="16 km W of Kabanjahe, Indonesia"/>
    <s v="earthquake"/>
    <n v="8.5"/>
    <n v="6.8"/>
    <n v="0.19800000000000001"/>
    <n v="7"/>
    <s v="reviewed"/>
    <s v="us"/>
    <s v="us"/>
  </r>
  <r>
    <s v="2021-04-05T15:19:57.976Z"/>
    <n v="27.186299999999999"/>
    <n v="88.941199999999995"/>
    <n v="10"/>
    <n v="5.2"/>
    <x v="0"/>
    <m/>
    <n v="45"/>
    <n v="2.04"/>
    <n v="0.66"/>
    <s v="us"/>
    <s v="us6000dz5d"/>
    <s v="2025-12-22T18:55:41.148Z"/>
    <s v="35 km NNW of Samtse, Bhutan"/>
    <s v="earthquake"/>
    <n v="7"/>
    <n v="1.7"/>
    <n v="5.2999999999999999E-2"/>
    <n v="118"/>
    <s v="reviewed"/>
    <s v="us"/>
    <s v="us"/>
  </r>
  <r>
    <s v="2021-04-04T20:09:52.991Z"/>
    <n v="36.767699999999998"/>
    <n v="75.730800000000002"/>
    <n v="74.650000000000006"/>
    <n v="4.2"/>
    <x v="0"/>
    <m/>
    <n v="86"/>
    <n v="3.706"/>
    <n v="1.05"/>
    <s v="us"/>
    <s v="us6000dz05"/>
    <s v="2021-06-12T21:37:09.040Z"/>
    <s v="105 km ENE of Barishal, Pakistan"/>
    <s v="earthquake"/>
    <n v="8.1"/>
    <n v="6.6"/>
    <n v="0.128"/>
    <n v="17"/>
    <s v="reviewed"/>
    <s v="us"/>
    <s v="us"/>
  </r>
  <r>
    <s v="2021-04-04T06:16:28.552Z"/>
    <n v="35.950699999999998"/>
    <n v="69.765699999999995"/>
    <n v="96.12"/>
    <n v="4.5"/>
    <x v="0"/>
    <m/>
    <n v="75"/>
    <n v="1.5249999999999999"/>
    <n v="0.98"/>
    <s v="us"/>
    <s v="us6000dyw4"/>
    <s v="2021-06-12T21:37:00.040Z"/>
    <s v="58 km ESE of Nahr?n, Afghanistan"/>
    <s v="earthquake"/>
    <n v="5.2"/>
    <n v="10.1"/>
    <n v="0.112"/>
    <n v="23"/>
    <s v="reviewed"/>
    <s v="us"/>
    <s v="us"/>
  </r>
  <r>
    <s v="2021-04-04T04:55:34.328Z"/>
    <n v="38.011099999999999"/>
    <n v="72.575500000000005"/>
    <n v="123.78"/>
    <n v="4.3"/>
    <x v="0"/>
    <m/>
    <n v="76"/>
    <n v="1.5880000000000001"/>
    <n v="0.57999999999999996"/>
    <s v="us"/>
    <s v="us6000dyvs"/>
    <s v="2021-06-12T21:37:00.040Z"/>
    <s v="107 km ENE of Khorugh, Tajikistan"/>
    <s v="earthquake"/>
    <n v="5.8"/>
    <n v="6.9"/>
    <n v="0.14699999999999999"/>
    <n v="13"/>
    <s v="reviewed"/>
    <s v="us"/>
    <s v="us"/>
  </r>
  <r>
    <s v="2021-04-04T00:35:47.845Z"/>
    <n v="2.2911999999999999"/>
    <n v="97.795900000000003"/>
    <n v="56.6"/>
    <n v="4.5999999999999996"/>
    <x v="0"/>
    <m/>
    <n v="53"/>
    <n v="1.0049999999999999"/>
    <n v="0.67"/>
    <s v="us"/>
    <s v="us6000e0zq"/>
    <s v="2021-06-12T21:36:58.040Z"/>
    <s v="0 km ENE of Singkil, Indonesia"/>
    <s v="earthquake"/>
    <n v="5.0999999999999996"/>
    <n v="7.8"/>
    <n v="8.3000000000000004E-2"/>
    <n v="43"/>
    <s v="reviewed"/>
    <s v="us"/>
    <s v="us"/>
  </r>
  <r>
    <s v="2021-04-03T05:36:25.323Z"/>
    <n v="1.1478999999999999"/>
    <n v="98.657799999999995"/>
    <n v="85.84"/>
    <n v="4.4000000000000004"/>
    <x v="0"/>
    <m/>
    <n v="137"/>
    <n v="1.093"/>
    <n v="0.45"/>
    <s v="us"/>
    <s v="us6000dypi"/>
    <s v="2021-06-12T21:36:45.040Z"/>
    <s v="66 km SSW of Sibolga, Indonesia"/>
    <s v="earthquake"/>
    <n v="6.2"/>
    <n v="8.6999999999999993"/>
    <n v="0.12"/>
    <n v="20"/>
    <s v="reviewed"/>
    <s v="us"/>
    <s v="us"/>
  </r>
  <r>
    <s v="2021-04-02T08:58:38.418Z"/>
    <n v="34.482599999999998"/>
    <n v="87.604299999999995"/>
    <n v="10"/>
    <n v="4.3"/>
    <x v="0"/>
    <m/>
    <n v="84"/>
    <n v="5.6239999999999997"/>
    <n v="0.53"/>
    <s v="us"/>
    <s v="us6000e0b7"/>
    <s v="2021-06-12T21:36:31.040Z"/>
    <s v="western Xizang"/>
    <s v="earthquake"/>
    <n v="3.8"/>
    <n v="1.9"/>
    <n v="8.5999999999999993E-2"/>
    <n v="38"/>
    <s v="reviewed"/>
    <s v="us"/>
    <s v="us"/>
  </r>
  <r>
    <s v="2021-04-02T07:55:53.605Z"/>
    <n v="35.645400000000002"/>
    <n v="89.398899999999998"/>
    <n v="10"/>
    <n v="4.7"/>
    <x v="0"/>
    <m/>
    <n v="68"/>
    <n v="6.101"/>
    <n v="0.79"/>
    <s v="us"/>
    <s v="us6000dygw"/>
    <s v="2021-06-12T21:36:29.040Z"/>
    <s v="western Xizang"/>
    <s v="earthquake"/>
    <n v="9"/>
    <n v="1.9"/>
    <n v="0.08"/>
    <n v="48"/>
    <s v="reviewed"/>
    <s v="us"/>
    <s v="us"/>
  </r>
  <r>
    <s v="2021-04-01T16:51:09.258Z"/>
    <n v="36.713099999999997"/>
    <n v="70.993899999999996"/>
    <n v="221.65"/>
    <n v="4.2"/>
    <x v="0"/>
    <m/>
    <n v="69"/>
    <n v="0.53"/>
    <n v="0.68"/>
    <s v="us"/>
    <s v="us6000dybi"/>
    <s v="2021-06-08T17:59:49.040Z"/>
    <s v="22 km SE of Jurm, Afghanistan"/>
    <s v="earthquake"/>
    <n v="7.1"/>
    <n v="5.4"/>
    <n v="8.5000000000000006E-2"/>
    <n v="39"/>
    <s v="reviewed"/>
    <s v="us"/>
    <s v="us"/>
  </r>
  <r>
    <s v="2021-04-01T12:04:49.892Z"/>
    <n v="37.508699999999997"/>
    <n v="70.395600000000002"/>
    <n v="11.91"/>
    <n v="4.4000000000000004"/>
    <x v="0"/>
    <m/>
    <n v="95"/>
    <n v="0.40799999999999997"/>
    <n v="1.1100000000000001"/>
    <s v="us"/>
    <s v="us6000dy7l"/>
    <s v="2021-06-08T17:59:35.040Z"/>
    <s v="46 km NNW of Fayzabad, Afghanistan"/>
    <s v="earthquake"/>
    <n v="5.0999999999999996"/>
    <n v="5.3"/>
    <n v="0.14899999999999999"/>
    <n v="13"/>
    <s v="reviewed"/>
    <s v="us"/>
    <s v="us"/>
  </r>
  <r>
    <s v="2021-03-31T18:32:49.638Z"/>
    <n v="39.140599999999999"/>
    <n v="71.357500000000002"/>
    <n v="54.49"/>
    <n v="4.4000000000000004"/>
    <x v="0"/>
    <m/>
    <n v="65"/>
    <n v="2.1040000000000001"/>
    <n v="0.56000000000000005"/>
    <s v="us"/>
    <s v="us6000e01b"/>
    <s v="2021-06-08T18:00:14.040Z"/>
    <s v="17 km SW of Karakenja, Tajikistan"/>
    <s v="earthquake"/>
    <n v="6.6"/>
    <n v="7.9"/>
    <n v="0.104"/>
    <n v="29"/>
    <s v="reviewed"/>
    <s v="us"/>
    <s v="us"/>
  </r>
  <r>
    <s v="2021-03-31T12:24:14.987Z"/>
    <n v="36.539700000000003"/>
    <n v="70.865099999999998"/>
    <n v="188.36"/>
    <n v="4.0999999999999996"/>
    <x v="0"/>
    <m/>
    <n v="109"/>
    <n v="0.629"/>
    <n v="0.76"/>
    <s v="us"/>
    <s v="us6000e00x"/>
    <s v="2021-06-08T18:00:13.040Z"/>
    <s v="36 km S of Jurm, Afghanistan"/>
    <s v="earthquake"/>
    <n v="7.8"/>
    <n v="8.3000000000000007"/>
    <n v="0.158"/>
    <n v="11"/>
    <s v="reviewed"/>
    <s v="us"/>
    <s v="us"/>
  </r>
  <r>
    <s v="2021-03-30T16:08:21.488Z"/>
    <n v="6.3788"/>
    <n v="93.471299999999999"/>
    <n v="25.52"/>
    <n v="4.9000000000000004"/>
    <x v="0"/>
    <m/>
    <n v="212"/>
    <n v="3.6419999999999999"/>
    <n v="0.64"/>
    <s v="us"/>
    <s v="us6000dzrr"/>
    <s v="2021-06-08T18:00:08.040Z"/>
    <s v="211 km WNW of Sabang, Indonesia"/>
    <s v="earthquake"/>
    <n v="14.8"/>
    <n v="6.2"/>
    <n v="0.17699999999999999"/>
    <n v="15"/>
    <s v="reviewed"/>
    <s v="us"/>
    <s v="us"/>
  </r>
  <r>
    <s v="2021-03-30T04:45:32.047Z"/>
    <n v="6.7972000000000001"/>
    <n v="92.136499999999998"/>
    <n v="10"/>
    <n v="4.5"/>
    <x v="0"/>
    <m/>
    <n v="67"/>
    <n v="4.8639999999999999"/>
    <n v="0.41"/>
    <s v="us"/>
    <s v="us6000dzrb"/>
    <s v="2021-06-08T18:00:06.040Z"/>
    <s v="Nicobar Islands, India region"/>
    <s v="earthquake"/>
    <n v="8.6"/>
    <n v="1.5"/>
    <n v="0.13500000000000001"/>
    <n v="16"/>
    <s v="reviewed"/>
    <s v="us"/>
    <s v="us"/>
  </r>
  <r>
    <s v="2021-03-29T20:50:02.361Z"/>
    <n v="2.8477999999999999"/>
    <n v="89.768699999999995"/>
    <n v="10"/>
    <n v="4.2"/>
    <x v="0"/>
    <m/>
    <n v="113"/>
    <n v="7.95"/>
    <n v="0.84"/>
    <s v="us"/>
    <s v="us6000dznf"/>
    <s v="2021-06-08T18:00:04.040Z"/>
    <s v="North Indian Ocean"/>
    <s v="earthquake"/>
    <n v="10.7"/>
    <n v="2"/>
    <n v="0.19900000000000001"/>
    <n v="7"/>
    <s v="reviewed"/>
    <s v="us"/>
    <s v="us"/>
  </r>
  <r>
    <s v="2021-03-29T17:27:23.269Z"/>
    <n v="34.354900000000001"/>
    <n v="87.692099999999996"/>
    <n v="8"/>
    <n v="5.5"/>
    <x v="1"/>
    <m/>
    <n v="46"/>
    <n v="5.4779999999999998"/>
    <n v="0.73"/>
    <s v="us"/>
    <s v="us6000dxge"/>
    <s v="2025-12-22T18:55:17.027Z"/>
    <s v="western Xizang"/>
    <s v="earthquake"/>
    <n v="7.4"/>
    <n v="1.7"/>
    <n v="9.2999999999999999E-2"/>
    <n v="11"/>
    <s v="reviewed"/>
    <s v="us"/>
    <s v="us"/>
  </r>
  <r>
    <s v="2021-03-29T08:24:59.963Z"/>
    <n v="10.9343"/>
    <n v="91.778700000000001"/>
    <n v="10"/>
    <n v="4.5999999999999996"/>
    <x v="0"/>
    <m/>
    <n v="70"/>
    <n v="1.1870000000000001"/>
    <n v="0.53"/>
    <s v="us"/>
    <s v="us6000dzn2"/>
    <s v="2021-06-08T18:00:02.040Z"/>
    <s v="132 km SW of Bamboo Flat, India"/>
    <s v="earthquake"/>
    <n v="9.1999999999999993"/>
    <n v="1.9"/>
    <n v="0.13300000000000001"/>
    <n v="19"/>
    <s v="reviewed"/>
    <s v="us"/>
    <s v="us"/>
  </r>
  <r>
    <s v="2021-03-28T12:47:11.500Z"/>
    <n v="27.7926"/>
    <n v="64.700199999999995"/>
    <n v="10"/>
    <n v="4.4000000000000004"/>
    <x v="0"/>
    <m/>
    <n v="130"/>
    <n v="6.9020000000000001"/>
    <n v="0.68"/>
    <s v="us"/>
    <s v="us6000dx63"/>
    <s v="2021-06-08T17:58:54.040Z"/>
    <s v="112 km SW of Kharan, Pakistan"/>
    <s v="earthquake"/>
    <n v="9.3000000000000007"/>
    <n v="1.9"/>
    <n v="8.2000000000000003E-2"/>
    <n v="43"/>
    <s v="reviewed"/>
    <s v="us"/>
    <s v="us"/>
  </r>
  <r>
    <s v="2021-03-27T17:24:15.166Z"/>
    <n v="35.5062"/>
    <n v="89.499099999999999"/>
    <n v="51.67"/>
    <n v="4.5"/>
    <x v="0"/>
    <m/>
    <n v="55"/>
    <n v="5.9470000000000001"/>
    <n v="0.64"/>
    <s v="us"/>
    <s v="us6000dx1h"/>
    <s v="2021-06-08T17:58:49.040Z"/>
    <s v="western Xizang"/>
    <s v="earthquake"/>
    <n v="8.8000000000000007"/>
    <n v="6.8"/>
    <n v="5.5E-2"/>
    <n v="102"/>
    <s v="reviewed"/>
    <s v="us"/>
    <s v="us"/>
  </r>
  <r>
    <s v="2021-03-27T08:46:41.196Z"/>
    <n v="2.4741"/>
    <n v="98.990099999999998"/>
    <n v="149.07"/>
    <n v="4.9000000000000004"/>
    <x v="0"/>
    <m/>
    <n v="75"/>
    <n v="0.22800000000000001"/>
    <n v="0.63"/>
    <s v="us"/>
    <s v="us6000dwyx"/>
    <s v="2021-06-08T17:58:44.040Z"/>
    <s v="21 km SSE of Parapat, Indonesia"/>
    <s v="earthquake"/>
    <n v="8.1"/>
    <n v="5.6"/>
    <n v="7.6999999999999999E-2"/>
    <n v="53"/>
    <s v="reviewed"/>
    <s v="us"/>
    <s v="us"/>
  </r>
  <r>
    <s v="2021-03-27T05:51:04.803Z"/>
    <n v="2.0604"/>
    <n v="98.367199999999997"/>
    <n v="79.040000000000006"/>
    <n v="4.3"/>
    <x v="0"/>
    <m/>
    <n v="105"/>
    <n v="0.83899999999999997"/>
    <n v="0.88"/>
    <s v="us"/>
    <s v="us6000dyak"/>
    <s v="2021-06-08T17:59:46.040Z"/>
    <s v="58 km NW of Sibolga, Indonesia"/>
    <s v="earthquake"/>
    <n v="6"/>
    <n v="3.1"/>
    <n v="0.16800000000000001"/>
    <n v="10"/>
    <s v="reviewed"/>
    <s v="us"/>
    <s v="us"/>
  </r>
  <r>
    <s v="2021-03-26T19:02:07.885Z"/>
    <n v="27.628900000000002"/>
    <n v="92.669200000000004"/>
    <n v="29.81"/>
    <n v="5"/>
    <x v="1"/>
    <m/>
    <n v="25"/>
    <n v="2.1789999999999998"/>
    <n v="0.53"/>
    <s v="us"/>
    <s v="us6000dwue"/>
    <s v="2021-06-08T17:58:37.040Z"/>
    <s v="47 km NNE of Bomdila, India"/>
    <s v="earthquake"/>
    <n v="5.6"/>
    <n v="4.2"/>
    <n v="9.8000000000000004E-2"/>
    <n v="10"/>
    <s v="reviewed"/>
    <s v="us"/>
    <s v="us"/>
  </r>
  <r>
    <s v="2021-03-26T19:00:43.837Z"/>
    <n v="36.365499999999997"/>
    <n v="70.638199999999998"/>
    <n v="131.32"/>
    <n v="4"/>
    <x v="0"/>
    <m/>
    <n v="107"/>
    <n v="2.238"/>
    <n v="0.56999999999999995"/>
    <s v="us"/>
    <s v="us6000dy9b"/>
    <s v="2021-06-08T17:59:43.040Z"/>
    <s v="58 km SSW of Jurm, Afghanistan"/>
    <s v="earthquake"/>
    <n v="4.8"/>
    <n v="17.5"/>
    <n v="0.36499999999999999"/>
    <n v="3"/>
    <s v="reviewed"/>
    <s v="us"/>
    <s v="us"/>
  </r>
  <r>
    <s v="2021-03-26T10:37:17.546Z"/>
    <n v="36.5762"/>
    <n v="70.891900000000007"/>
    <n v="199"/>
    <n v="4.2"/>
    <x v="0"/>
    <m/>
    <n v="72"/>
    <n v="0.60399999999999998"/>
    <n v="0.71"/>
    <s v="us"/>
    <s v="us6000dwm9"/>
    <s v="2021-06-08T17:58:32.040Z"/>
    <s v="32 km S of Jurm, Afghanistan"/>
    <s v="earthquake"/>
    <n v="7.5"/>
    <n v="5.8"/>
    <n v="0.09"/>
    <n v="36"/>
    <s v="reviewed"/>
    <s v="us"/>
    <s v="us"/>
  </r>
  <r>
    <s v="2021-03-26T00:18:33.215Z"/>
    <n v="35.426499999999997"/>
    <n v="91.193299999999994"/>
    <n v="10"/>
    <n v="4.3"/>
    <x v="0"/>
    <m/>
    <n v="72"/>
    <n v="9.8439999999999994"/>
    <n v="0.71"/>
    <s v="us"/>
    <s v="us6000dwim"/>
    <s v="2021-06-08T17:58:27.040Z"/>
    <s v="Southern Qinghai, China"/>
    <s v="earthquake"/>
    <n v="8.3000000000000007"/>
    <n v="1.9"/>
    <n v="8.5000000000000006E-2"/>
    <n v="39"/>
    <s v="reviewed"/>
    <s v="us"/>
    <s v="us"/>
  </r>
  <r>
    <s v="2021-03-25T00:28:53.494Z"/>
    <n v="17.709900000000001"/>
    <n v="94.171400000000006"/>
    <n v="10"/>
    <n v="4.3"/>
    <x v="0"/>
    <m/>
    <n v="183"/>
    <n v="4.5990000000000002"/>
    <n v="0.57999999999999996"/>
    <s v="us"/>
    <s v="us6000dy6c"/>
    <s v="2021-06-02T15:23:32.040Z"/>
    <s v="119 km NNW of Pathein, Myanmar"/>
    <s v="earthquake"/>
    <n v="5.9"/>
    <n v="2"/>
    <n v="0.188"/>
    <n v="8"/>
    <s v="reviewed"/>
    <s v="us"/>
    <s v="us"/>
  </r>
  <r>
    <s v="2021-03-24T06:44:29.347Z"/>
    <n v="5.1787000000000001"/>
    <n v="94.399799999999999"/>
    <n v="54.68"/>
    <n v="4.4000000000000004"/>
    <x v="0"/>
    <m/>
    <n v="98"/>
    <n v="2.5369999999999999"/>
    <n v="0.91"/>
    <s v="us"/>
    <s v="us6000dvyu"/>
    <s v="2021-06-02T15:22:30.040Z"/>
    <s v="110 km WSW of Banda Aceh, Indonesia"/>
    <s v="earthquake"/>
    <n v="10.3"/>
    <n v="8.4"/>
    <n v="0.14799999999999999"/>
    <n v="13"/>
    <s v="reviewed"/>
    <s v="us"/>
    <s v="us"/>
  </r>
  <r>
    <s v="2021-03-23T19:36:10.206Z"/>
    <n v="36.720999999999997"/>
    <n v="71.527699999999996"/>
    <n v="168.05"/>
    <n v="4.2"/>
    <x v="0"/>
    <m/>
    <n v="173"/>
    <n v="0.86199999999999999"/>
    <n v="0.47"/>
    <s v="us"/>
    <s v="us6000dvw7"/>
    <s v="2021-06-02T15:22:26.040Z"/>
    <s v="Afghanistan-Tajikistan-Pakistan region"/>
    <s v="earthquake"/>
    <n v="11.7"/>
    <n v="10.5"/>
    <n v="8.7999999999999995E-2"/>
    <n v="41"/>
    <s v="reviewed"/>
    <s v="us"/>
    <s v="us"/>
  </r>
  <r>
    <s v="2021-03-23T18:56:46.351Z"/>
    <n v="36.5077"/>
    <n v="68.069900000000004"/>
    <n v="41.21"/>
    <n v="4.2"/>
    <x v="0"/>
    <m/>
    <n v="85"/>
    <n v="2.1030000000000002"/>
    <n v="0.76"/>
    <s v="us"/>
    <s v="us6000dvvu"/>
    <s v="2021-06-02T15:22:25.040Z"/>
    <s v="27 km N of A?bak, Afghanistan"/>
    <s v="earthquake"/>
    <n v="6.4"/>
    <n v="8.6999999999999993"/>
    <n v="0.13700000000000001"/>
    <n v="19"/>
    <s v="reviewed"/>
    <s v="us"/>
    <s v="us"/>
  </r>
  <r>
    <s v="2021-03-22T17:23:35.795Z"/>
    <n v="31.9664"/>
    <n v="92.9084"/>
    <n v="10"/>
    <n v="5"/>
    <x v="0"/>
    <m/>
    <n v="58"/>
    <n v="2.7269999999999999"/>
    <n v="0.86"/>
    <s v="us"/>
    <s v="us6000dvi9"/>
    <s v="2021-06-02T15:22:12.040Z"/>
    <s v="97 km ENE of Nagqu, China"/>
    <s v="earthquake"/>
    <n v="7.4"/>
    <n v="1.8"/>
    <n v="5.8000000000000003E-2"/>
    <n v="93"/>
    <s v="reviewed"/>
    <s v="us"/>
    <s v="us"/>
  </r>
  <r>
    <s v="2021-03-22T15:40:44.570Z"/>
    <n v="28.293500000000002"/>
    <n v="93.780799999999999"/>
    <n v="10"/>
    <n v="4.5999999999999996"/>
    <x v="0"/>
    <m/>
    <n v="138"/>
    <n v="2.7149999999999999"/>
    <n v="0.7"/>
    <s v="us"/>
    <s v="us6000dxmx"/>
    <s v="2021-06-02T15:23:21.040Z"/>
    <s v="63 km WSW of Shi Yomi, India"/>
    <s v="earthquake"/>
    <n v="11.8"/>
    <n v="1.9"/>
    <n v="0.223"/>
    <n v="8"/>
    <s v="reviewed"/>
    <s v="us"/>
    <s v="us"/>
  </r>
  <r>
    <s v="2021-03-22T14:51:51.354Z"/>
    <n v="31.507899999999999"/>
    <n v="84.831000000000003"/>
    <n v="10"/>
    <n v="4.5"/>
    <x v="0"/>
    <m/>
    <n v="142"/>
    <n v="8.5530000000000008"/>
    <n v="0.75"/>
    <s v="us"/>
    <s v="us7000dllv"/>
    <s v="2021-06-02T15:24:32.040Z"/>
    <s v="245 km N of Saga, China"/>
    <s v="earthquake"/>
    <n v="10"/>
    <n v="1.9"/>
    <n v="0.113"/>
    <n v="23"/>
    <s v="reviewed"/>
    <s v="us"/>
    <s v="us"/>
  </r>
  <r>
    <s v="2021-03-21T14:18:03.406Z"/>
    <n v="36.472200000000001"/>
    <n v="71.203299999999999"/>
    <n v="122.81"/>
    <n v="4.5999999999999996"/>
    <x v="0"/>
    <m/>
    <n v="181"/>
    <n v="0.82299999999999995"/>
    <n v="0.28999999999999998"/>
    <s v="us"/>
    <s v="us6000dxfi"/>
    <s v="2021-06-02T15:23:13.040Z"/>
    <s v="37 km SW of Ashk?sham, Afghanistan"/>
    <s v="earthquake"/>
    <n v="12.3"/>
    <n v="6"/>
    <n v="0.314"/>
    <n v="5"/>
    <s v="reviewed"/>
    <s v="us"/>
    <s v="us"/>
  </r>
  <r>
    <s v="2021-03-21T12:22:37.682Z"/>
    <n v="26.619499999999999"/>
    <n v="92.514799999999994"/>
    <n v="10"/>
    <n v="4.2"/>
    <x v="0"/>
    <m/>
    <n v="101"/>
    <n v="1.204"/>
    <n v="0.68"/>
    <s v="us"/>
    <s v="us6000dxfb"/>
    <s v="2021-06-02T15:23:12.040Z"/>
    <s v="10 km SSE of Dhekiajuli, India"/>
    <s v="earthquake"/>
    <n v="8"/>
    <n v="1.9"/>
    <n v="0.10199999999999999"/>
    <n v="27"/>
    <s v="reviewed"/>
    <s v="us"/>
    <s v="us"/>
  </r>
  <r>
    <s v="2021-03-21T12:17:18.664Z"/>
    <n v="1.1133999999999999"/>
    <n v="99.854100000000003"/>
    <n v="188.2"/>
    <n v="4"/>
    <x v="0"/>
    <m/>
    <n v="124"/>
    <n v="1.42"/>
    <n v="0.41"/>
    <s v="us"/>
    <s v="us6000dxfs"/>
    <s v="2021-06-02T15:23:15.040Z"/>
    <s v="northern Sumatra, Indonesia"/>
    <s v="earthquake"/>
    <n v="8.9"/>
    <n v="8.3000000000000007"/>
    <n v="0.157"/>
    <n v="11"/>
    <s v="reviewed"/>
    <s v="us"/>
    <s v="us"/>
  </r>
  <r>
    <s v="2021-03-21T09:31:31.443Z"/>
    <n v="6.9626000000000001"/>
    <n v="92.357799999999997"/>
    <n v="10"/>
    <n v="4.2"/>
    <x v="0"/>
    <m/>
    <n v="135"/>
    <n v="4.6779999999999999"/>
    <n v="1.28"/>
    <s v="us"/>
    <s v="us6000dxf7"/>
    <s v="2021-06-02T15:23:12.040Z"/>
    <s v="Nicobar Islands, India region"/>
    <s v="earthquake"/>
    <n v="7.4"/>
    <n v="1.8"/>
    <n v="0.2"/>
    <n v="7"/>
    <s v="reviewed"/>
    <s v="us"/>
    <s v="us"/>
  </r>
  <r>
    <s v="2021-03-20T15:30:22.366Z"/>
    <n v="34.709400000000002"/>
    <n v="83.472399999999993"/>
    <n v="15.11"/>
    <n v="5.2"/>
    <x v="0"/>
    <m/>
    <n v="28"/>
    <n v="7.2990000000000004"/>
    <n v="0.55000000000000004"/>
    <s v="us"/>
    <s v="us7000dl8t"/>
    <s v="2025-12-22T18:54:54.105Z"/>
    <s v="western Xizang"/>
    <s v="earthquake"/>
    <n v="8.3000000000000007"/>
    <n v="3.8"/>
    <n v="4.2000000000000003E-2"/>
    <n v="200"/>
    <s v="reviewed"/>
    <s v="us"/>
    <s v="us"/>
  </r>
  <r>
    <s v="2021-03-20T07:43:06.792Z"/>
    <n v="36.972200000000001"/>
    <n v="71.345799999999997"/>
    <n v="95.88"/>
    <n v="4.5"/>
    <x v="0"/>
    <m/>
    <n v="64"/>
    <n v="0.63400000000000001"/>
    <n v="0.55000000000000004"/>
    <s v="us"/>
    <s v="us7000dl6e"/>
    <s v="2021-06-02T15:24:06.040Z"/>
    <s v="36 km NNW of Ashk?sham, Afghanistan"/>
    <s v="earthquake"/>
    <n v="3.9"/>
    <n v="6.7"/>
    <n v="9.6000000000000002E-2"/>
    <n v="32"/>
    <s v="reviewed"/>
    <s v="us"/>
    <s v="us"/>
  </r>
  <r>
    <s v="2021-03-19T18:04:10.720Z"/>
    <n v="31.9252"/>
    <n v="93.016999999999996"/>
    <n v="10"/>
    <n v="4.3"/>
    <x v="0"/>
    <m/>
    <n v="65"/>
    <n v="2.7469999999999999"/>
    <n v="0.82"/>
    <s v="us"/>
    <s v="us6000dwpr"/>
    <s v="2021-06-02T15:22:57.040Z"/>
    <s v="103 km ENE of Nagqu, China"/>
    <s v="earthquake"/>
    <n v="8.1"/>
    <n v="1.9"/>
    <n v="7.8E-2"/>
    <n v="54"/>
    <s v="reviewed"/>
    <s v="us"/>
    <s v="us"/>
  </r>
  <r>
    <s v="2021-03-19T06:11:27.113Z"/>
    <n v="31.924600000000002"/>
    <n v="92.915099999999995"/>
    <n v="8"/>
    <n v="5.7"/>
    <x v="1"/>
    <m/>
    <n v="19"/>
    <n v="2.6960000000000002"/>
    <n v="0.59"/>
    <s v="us"/>
    <s v="us7000dkv0"/>
    <s v="2025-12-22T18:54:37.042Z"/>
    <s v="95 km ENE of Nagqu, China"/>
    <s v="earthquake"/>
    <n v="7.1"/>
    <n v="1.8"/>
    <n v="8.5999999999999993E-2"/>
    <n v="13"/>
    <s v="reviewed"/>
    <s v="us"/>
    <s v="us"/>
  </r>
  <r>
    <s v="2021-03-18T11:53:59.606Z"/>
    <n v="37.423099999999998"/>
    <n v="72.182400000000001"/>
    <n v="196.14"/>
    <n v="4.4000000000000004"/>
    <x v="0"/>
    <m/>
    <n v="56"/>
    <n v="1.3149999999999999"/>
    <n v="0.56000000000000005"/>
    <s v="us"/>
    <s v="us7000dkkq"/>
    <s v="2021-05-26T22:08:54.040Z"/>
    <s v="53 km NNW of Khand?d, Afghanistan"/>
    <s v="earthquake"/>
    <n v="7.3"/>
    <n v="7"/>
    <n v="7.0000000000000007E-2"/>
    <n v="59"/>
    <s v="reviewed"/>
    <s v="us"/>
    <s v="us"/>
  </r>
  <r>
    <s v="2021-03-16T15:01:32.010Z"/>
    <n v="4.2565"/>
    <n v="97.542500000000004"/>
    <n v="193.78"/>
    <n v="4.4000000000000004"/>
    <x v="0"/>
    <m/>
    <n v="98"/>
    <n v="1.133"/>
    <n v="0.75"/>
    <s v="us"/>
    <s v="us6000dwcg"/>
    <s v="2021-05-26T22:08:07.040Z"/>
    <s v="52 km WSW of Langsa, Indonesia"/>
    <s v="earthquake"/>
    <n v="4.3"/>
    <n v="6.9"/>
    <n v="0.13900000000000001"/>
    <n v="15"/>
    <s v="reviewed"/>
    <s v="us"/>
    <s v="us"/>
  </r>
  <r>
    <s v="2021-03-16T13:16:08.835Z"/>
    <n v="30.148499999999999"/>
    <n v="86.369799999999998"/>
    <n v="10"/>
    <n v="4.5999999999999996"/>
    <x v="0"/>
    <m/>
    <n v="145"/>
    <n v="6.6630000000000003"/>
    <n v="0.53"/>
    <s v="us"/>
    <s v="us7000djtf"/>
    <s v="2021-05-26T22:08:04.040Z"/>
    <s v="143 km NE of Saga, China"/>
    <s v="earthquake"/>
    <n v="10.3"/>
    <n v="1.9"/>
    <n v="8.2000000000000003E-2"/>
    <n v="47"/>
    <s v="reviewed"/>
    <s v="us"/>
    <s v="us"/>
  </r>
  <r>
    <s v="2021-03-13T12:30:24.216Z"/>
    <n v="37.457700000000003"/>
    <n v="69.591300000000004"/>
    <n v="10"/>
    <n v="4.4000000000000004"/>
    <x v="0"/>
    <m/>
    <n v="55"/>
    <n v="2.6659999999999999"/>
    <n v="0.86"/>
    <s v="us"/>
    <s v="us7000dj2t"/>
    <s v="2021-05-26T22:06:39.040Z"/>
    <s v="1 km WSW of Yang? Qalâ€˜ah, Afghanistan"/>
    <s v="earthquake"/>
    <n v="7.1"/>
    <n v="1.9"/>
    <n v="0.14299999999999999"/>
    <n v="14"/>
    <s v="reviewed"/>
    <s v="us"/>
    <s v="us"/>
  </r>
  <r>
    <s v="2021-03-11T02:34:14.229Z"/>
    <n v="22.674600000000002"/>
    <n v="94.564999999999998"/>
    <n v="103.62"/>
    <n v="4.5"/>
    <x v="0"/>
    <m/>
    <n v="138"/>
    <n v="0.89200000000000002"/>
    <n v="0.51"/>
    <s v="us"/>
    <s v="us7000dkxh"/>
    <s v="2021-05-21T19:53:02.040Z"/>
    <s v="85 km NW of Monywa, Myanmar"/>
    <s v="earthquake"/>
    <n v="5.7"/>
    <n v="8"/>
    <n v="0.127"/>
    <n v="18"/>
    <s v="reviewed"/>
    <s v="us"/>
    <s v="us"/>
  </r>
  <r>
    <s v="2021-03-10T23:19:30.244Z"/>
    <n v="36.4818"/>
    <n v="70.927000000000007"/>
    <n v="144.15"/>
    <n v="4.2"/>
    <x v="0"/>
    <m/>
    <n v="91"/>
    <n v="0.70099999999999996"/>
    <n v="0.5"/>
    <s v="us"/>
    <s v="us7000dhzm"/>
    <s v="2021-05-21T19:49:14.040Z"/>
    <s v="43 km S of Jurm, Afghanistan"/>
    <s v="earthquake"/>
    <n v="5.3"/>
    <n v="5.4"/>
    <n v="0.121"/>
    <n v="19"/>
    <s v="reviewed"/>
    <s v="us"/>
    <s v="us"/>
  </r>
  <r>
    <s v="2021-03-09T21:06:48.613Z"/>
    <n v="36.418900000000001"/>
    <n v="70.693700000000007"/>
    <n v="211.82"/>
    <n v="4.7"/>
    <x v="0"/>
    <m/>
    <n v="38"/>
    <n v="2.3069999999999999"/>
    <n v="0.93"/>
    <s v="us"/>
    <s v="us7000dhig"/>
    <s v="2021-05-21T19:48:52.040Z"/>
    <s v="51 km SSW of Jurm, Afghanistan"/>
    <s v="earthquake"/>
    <n v="7.3"/>
    <n v="5.4"/>
    <n v="0.04"/>
    <n v="189"/>
    <s v="reviewed"/>
    <s v="us"/>
    <s v="us"/>
  </r>
  <r>
    <s v="2021-03-09T11:15:01.099Z"/>
    <n v="25.3809"/>
    <n v="95.079300000000003"/>
    <n v="89.49"/>
    <n v="4.5999999999999996"/>
    <x v="0"/>
    <m/>
    <n v="51"/>
    <n v="1.347"/>
    <n v="0.64"/>
    <s v="us"/>
    <s v="us7000dhef"/>
    <s v="2021-05-21T19:48:45.040Z"/>
    <s v="66 km ESE of Phek, India"/>
    <s v="earthquake"/>
    <n v="7.6"/>
    <n v="7.2"/>
    <n v="0.05"/>
    <n v="119"/>
    <s v="reviewed"/>
    <s v="us"/>
    <s v="us"/>
  </r>
  <r>
    <s v="2021-03-09T01:52:04.330Z"/>
    <n v="36.244700000000002"/>
    <n v="71.402900000000002"/>
    <n v="101.53"/>
    <n v="4.2"/>
    <x v="0"/>
    <m/>
    <n v="75"/>
    <n v="2.57"/>
    <n v="0.73"/>
    <s v="us"/>
    <s v="us7000dha0"/>
    <s v="2021-05-21T19:48:39.040Z"/>
    <s v="50 km SSW of Ashk?sham, Afghanistan"/>
    <s v="earthquake"/>
    <n v="5.6"/>
    <n v="8.5"/>
    <n v="0.153"/>
    <n v="12"/>
    <s v="reviewed"/>
    <s v="us"/>
    <s v="us"/>
  </r>
  <r>
    <s v="2021-03-07T12:29:52.511Z"/>
    <n v="36.557400000000001"/>
    <n v="71.506500000000003"/>
    <n v="134.37"/>
    <n v="4"/>
    <x v="0"/>
    <m/>
    <n v="73"/>
    <n v="2.843"/>
    <n v="1"/>
    <s v="us"/>
    <s v="us7000dgvl"/>
    <s v="2021-05-21T19:48:06.040Z"/>
    <s v="14 km S of Ashk?sham, Afghanistan"/>
    <s v="earthquake"/>
    <n v="8.9"/>
    <n v="9.6"/>
    <n v="0.21199999999999999"/>
    <n v="6"/>
    <s v="reviewed"/>
    <s v="us"/>
    <s v="us"/>
  </r>
  <r>
    <s v="2021-03-06T23:53:25.022Z"/>
    <n v="39.149500000000003"/>
    <n v="70.430099999999996"/>
    <n v="10"/>
    <n v="4.3"/>
    <x v="0"/>
    <m/>
    <n v="48"/>
    <n v="0.95499999999999996"/>
    <n v="0.77"/>
    <s v="us"/>
    <s v="us7000dgp9"/>
    <s v="2021-05-21T19:47:48.040Z"/>
    <s v="14 km NNE of Rasht, Tajikistan"/>
    <s v="earthquake"/>
    <n v="4.4000000000000004"/>
    <n v="1.9"/>
    <n v="0.111"/>
    <n v="23"/>
    <s v="reviewed"/>
    <s v="us"/>
    <s v="us"/>
  </r>
  <r>
    <s v="2021-03-06T20:26:42.574Z"/>
    <n v="36.414900000000003"/>
    <n v="71.158100000000005"/>
    <n v="235.7"/>
    <n v="4.0999999999999996"/>
    <x v="0"/>
    <m/>
    <n v="76"/>
    <n v="2.544"/>
    <n v="0.71"/>
    <s v="us"/>
    <s v="us7000dglv"/>
    <s v="2021-05-21T19:47:42.040Z"/>
    <s v="44 km SW of Ashk?sham, Afghanistan"/>
    <s v="earthquake"/>
    <n v="8.1"/>
    <n v="6.4"/>
    <n v="0.13"/>
    <n v="16"/>
    <s v="reviewed"/>
    <s v="us"/>
    <s v="us"/>
  </r>
  <r>
    <s v="2021-03-06T19:26:48.305Z"/>
    <n v="37.534700000000001"/>
    <n v="72.338499999999996"/>
    <n v="192.88"/>
    <n v="4"/>
    <x v="0"/>
    <m/>
    <n v="98"/>
    <n v="1.99"/>
    <n v="0.92"/>
    <s v="us"/>
    <s v="us7000disw"/>
    <s v="2021-05-21T19:51:15.040Z"/>
    <s v="64 km N of Khand?d, Afghanistan"/>
    <s v="earthquake"/>
    <n v="8.1"/>
    <n v="2.2000000000000002"/>
    <n v="0.17299999999999999"/>
    <n v="9"/>
    <s v="reviewed"/>
    <s v="us"/>
    <s v="us"/>
  </r>
  <r>
    <s v="2021-03-06T13:01:00.102Z"/>
    <n v="36.664099999999998"/>
    <n v="69.392200000000003"/>
    <n v="10"/>
    <n v="4.4000000000000004"/>
    <x v="0"/>
    <m/>
    <n v="57"/>
    <n v="2.137"/>
    <n v="1.01"/>
    <s v="us"/>
    <s v="us7000dghu"/>
    <s v="2021-05-21T19:47:25.040Z"/>
    <s v="15 km WSW of Taloqan, Afghanistan"/>
    <s v="earthquake"/>
    <n v="6"/>
    <n v="1.9"/>
    <n v="0.123"/>
    <n v="19"/>
    <s v="reviewed"/>
    <s v="us"/>
    <s v="us"/>
  </r>
  <r>
    <s v="2021-03-05T14:10:53.344Z"/>
    <n v="36.048200000000001"/>
    <n v="69.110100000000003"/>
    <n v="128.5"/>
    <n v="3.8"/>
    <x v="0"/>
    <m/>
    <n v="82"/>
    <n v="1.5049999999999999"/>
    <n v="0.53"/>
    <s v="us"/>
    <s v="us7000dfz2"/>
    <s v="2021-05-21T19:46:49.040Z"/>
    <s v="2 km SW of Nahr?n, Afghanistan"/>
    <s v="earthquake"/>
    <n v="7.6"/>
    <n v="12.6"/>
    <n v="0.255"/>
    <n v="4"/>
    <s v="reviewed"/>
    <s v="us"/>
    <s v="us"/>
  </r>
  <r>
    <s v="2021-03-05T13:29:50.722Z"/>
    <n v="2.9735999999999998"/>
    <n v="93.745699999999999"/>
    <n v="10"/>
    <n v="4.5999999999999996"/>
    <x v="0"/>
    <m/>
    <n v="112"/>
    <n v="3.9"/>
    <n v="0.72"/>
    <s v="us"/>
    <s v="us7000dfyy"/>
    <s v="2021-05-21T19:46:49.040Z"/>
    <s v="294 km WSW of Meulaboh, Indonesia"/>
    <s v="earthquake"/>
    <n v="8.6999999999999993"/>
    <n v="1.9"/>
    <n v="0.1"/>
    <n v="30"/>
    <s v="reviewed"/>
    <s v="us"/>
    <s v="us"/>
  </r>
  <r>
    <s v="2021-03-04T23:36:58.479Z"/>
    <n v="5.0050999999999997"/>
    <n v="96.000399999999999"/>
    <n v="10"/>
    <n v="4.5"/>
    <x v="0"/>
    <m/>
    <n v="174"/>
    <n v="0.96799999999999997"/>
    <n v="0.97"/>
    <s v="us"/>
    <s v="us7000dhub"/>
    <s v="2021-05-13T22:45:52.040Z"/>
    <s v="39 km SW of Reuleuet, Indonesia"/>
    <s v="earthquake"/>
    <n v="4.5999999999999996"/>
    <n v="1.9"/>
    <n v="0.14499999999999999"/>
    <n v="14"/>
    <s v="reviewed"/>
    <s v="us"/>
    <s v="us"/>
  </r>
  <r>
    <s v="2021-03-04T17:57:31.975Z"/>
    <n v="34.144799999999996"/>
    <n v="80.363799999999998"/>
    <n v="10"/>
    <n v="4.7"/>
    <x v="0"/>
    <m/>
    <n v="105"/>
    <n v="5.92"/>
    <n v="0.82"/>
    <s v="us"/>
    <s v="us7000dhsz"/>
    <s v="2021-05-13T22:45:26.040Z"/>
    <s v="256 km E of Leh, India"/>
    <s v="earthquake"/>
    <n v="8.3000000000000007"/>
    <n v="1.8"/>
    <n v="0.13"/>
    <n v="18"/>
    <s v="reviewed"/>
    <s v="us"/>
    <s v="us"/>
  </r>
  <r>
    <s v="2021-03-02T15:20:45.260Z"/>
    <n v="36.683100000000003"/>
    <n v="71.159599999999998"/>
    <n v="210.93"/>
    <n v="4"/>
    <x v="0"/>
    <m/>
    <n v="102"/>
    <n v="2.746"/>
    <n v="0.39"/>
    <s v="us"/>
    <s v="us7000dg2a"/>
    <s v="2021-05-13T22:41:01.040Z"/>
    <s v="33 km W of Ashk?sham, Afghanistan"/>
    <s v="earthquake"/>
    <n v="10"/>
    <n v="10"/>
    <n v="0.17299999999999999"/>
    <n v="9"/>
    <s v="reviewed"/>
    <s v="us"/>
    <s v="us"/>
  </r>
  <r>
    <s v="2021-03-02T11:03:30.764Z"/>
    <n v="36.123199999999997"/>
    <n v="71.355900000000005"/>
    <n v="90.64"/>
    <n v="4.3"/>
    <x v="0"/>
    <m/>
    <n v="84"/>
    <n v="1.18"/>
    <n v="0.63"/>
    <s v="us"/>
    <s v="us7000deud"/>
    <s v="2021-05-13T22:40:45.040Z"/>
    <s v="64 km SSW of Ashk?sham, Afghanistan"/>
    <s v="earthquake"/>
    <n v="5.9"/>
    <n v="7.4"/>
    <n v="0.14199999999999999"/>
    <n v="14"/>
    <s v="reviewed"/>
    <s v="us"/>
    <s v="us"/>
  </r>
  <r>
    <s v="2021-03-01T18:21:52.678Z"/>
    <n v="6.6113999999999997"/>
    <n v="94.352599999999995"/>
    <n v="74.69"/>
    <n v="4.7"/>
    <x v="0"/>
    <m/>
    <n v="97"/>
    <n v="2.923"/>
    <n v="0.6"/>
    <s v="us"/>
    <s v="us7000demx"/>
    <s v="2021-05-13T22:39:44.040Z"/>
    <s v="133 km NW of Sabang, Indonesia"/>
    <s v="earthquake"/>
    <n v="10.1"/>
    <n v="7.5"/>
    <n v="7.6999999999999999E-2"/>
    <n v="51"/>
    <s v="reviewed"/>
    <s v="us"/>
    <s v="us"/>
  </r>
  <r>
    <s v="2021-02-27T20:03:45.862Z"/>
    <n v="28.839700000000001"/>
    <n v="86.468999999999994"/>
    <n v="15.43"/>
    <n v="4.0999999999999996"/>
    <x v="0"/>
    <m/>
    <n v="134"/>
    <n v="0.92800000000000005"/>
    <n v="0.75"/>
    <s v="us"/>
    <s v="us7000de7r"/>
    <s v="2021-05-13T22:36:46.040Z"/>
    <s v="104 km NNW of Lobujya, Nepal"/>
    <s v="earthquake"/>
    <n v="8.1999999999999993"/>
    <n v="5"/>
    <n v="0.111"/>
    <n v="22"/>
    <s v="reviewed"/>
    <s v="us"/>
    <s v="us"/>
  </r>
  <r>
    <s v="2021-02-26T21:35:19.754Z"/>
    <n v="36.417299999999997"/>
    <n v="71.459999999999994"/>
    <n v="117.88"/>
    <n v="4.0999999999999996"/>
    <x v="0"/>
    <m/>
    <n v="102"/>
    <n v="2.7189999999999999"/>
    <n v="1.08"/>
    <s v="us"/>
    <s v="us7000de0q"/>
    <s v="2021-05-13T22:35:47.040Z"/>
    <s v="30 km SSW of Ashk?sham, Afghanistan"/>
    <s v="earthquake"/>
    <n v="8.5"/>
    <n v="10"/>
    <n v="0.127"/>
    <n v="17"/>
    <s v="reviewed"/>
    <s v="us"/>
    <s v="us"/>
  </r>
  <r>
    <s v="2021-02-26T09:28:18.703Z"/>
    <n v="37.550899999999999"/>
    <n v="71.932900000000004"/>
    <n v="115.63"/>
    <n v="4.3"/>
    <x v="0"/>
    <m/>
    <n v="73"/>
    <n v="1.161"/>
    <n v="0.62"/>
    <s v="us"/>
    <s v="us7000ddus"/>
    <s v="2021-05-13T22:34:57.040Z"/>
    <s v="34 km ENE of Khorugh, Tajikistan"/>
    <s v="earthquake"/>
    <n v="7"/>
    <n v="3.4"/>
    <n v="0.14699999999999999"/>
    <n v="14"/>
    <s v="reviewed"/>
    <s v="us"/>
    <s v="us"/>
  </r>
  <r>
    <s v="2021-02-25T08:36:40.357Z"/>
    <n v="36.671700000000001"/>
    <n v="71.468599999999995"/>
    <n v="173.55"/>
    <n v="4.2"/>
    <x v="0"/>
    <m/>
    <n v="129"/>
    <n v="2.819"/>
    <n v="0.59"/>
    <s v="us"/>
    <s v="us7000ddis"/>
    <s v="2021-05-04T14:17:14.040Z"/>
    <s v="5 km WSW of Ashk?sham, Afghanistan"/>
    <s v="earthquake"/>
    <n v="8.6999999999999993"/>
    <n v="9.1"/>
    <n v="7.2999999999999995E-2"/>
    <n v="52"/>
    <s v="reviewed"/>
    <s v="us"/>
    <s v="us"/>
  </r>
  <r>
    <s v="2021-02-25T07:50:20.274Z"/>
    <n v="22.8779"/>
    <n v="96.0167"/>
    <n v="10"/>
    <n v="4.5"/>
    <x v="0"/>
    <m/>
    <n v="55"/>
    <n v="2.0710000000000002"/>
    <n v="0.55000000000000004"/>
    <s v="us"/>
    <s v="us7000ddij"/>
    <s v="2021-05-04T14:17:13.040Z"/>
    <s v="47 km NE of Shwebo, Myanmar"/>
    <s v="earthquake"/>
    <n v="4.8"/>
    <n v="1.9"/>
    <n v="0.104"/>
    <n v="27"/>
    <s v="reviewed"/>
    <s v="us"/>
    <s v="us"/>
  </r>
  <r>
    <s v="2021-02-25T04:19:58.736Z"/>
    <n v="22.390799999999999"/>
    <n v="95.4803"/>
    <n v="22.58"/>
    <n v="4.0999999999999996"/>
    <x v="0"/>
    <m/>
    <n v="68"/>
    <n v="1.7569999999999999"/>
    <n v="1.07"/>
    <s v="us"/>
    <s v="us7000dew5"/>
    <s v="2021-05-04T14:17:09.040Z"/>
    <s v="29 km SW of Shwebo, Myanmar"/>
    <s v="earthquake"/>
    <n v="5"/>
    <n v="6.8"/>
    <n v="0.16500000000000001"/>
    <n v="10"/>
    <s v="reviewed"/>
    <s v="us"/>
    <s v="us"/>
  </r>
  <r>
    <s v="2021-02-25T03:46:04.088Z"/>
    <n v="22.7"/>
    <n v="95.841499999999996"/>
    <n v="20.12"/>
    <n v="4.2"/>
    <x v="0"/>
    <m/>
    <n v="110"/>
    <n v="2.0710000000000002"/>
    <n v="0.62"/>
    <s v="us"/>
    <s v="us7000dew3"/>
    <s v="2021-05-04T14:17:08.040Z"/>
    <s v="20 km NE of Shwebo, Myanmar"/>
    <s v="earthquake"/>
    <n v="6.5"/>
    <n v="4"/>
    <n v="0.152"/>
    <n v="12"/>
    <s v="reviewed"/>
    <s v="us"/>
    <s v="us"/>
  </r>
  <r>
    <s v="2021-02-25T02:34:26.540Z"/>
    <n v="22.858499999999999"/>
    <n v="95.921099999999996"/>
    <n v="10"/>
    <n v="4.9000000000000004"/>
    <x v="0"/>
    <m/>
    <n v="30"/>
    <n v="2.0179999999999998"/>
    <n v="0.6"/>
    <s v="us"/>
    <s v="us7000ddgz"/>
    <s v="2021-05-04T14:17:07.040Z"/>
    <s v="39 km NE of Shwebo, Myanmar"/>
    <s v="earthquake"/>
    <n v="3.1"/>
    <n v="1.8"/>
    <n v="7.9000000000000001E-2"/>
    <n v="51"/>
    <s v="reviewed"/>
    <s v="us"/>
    <s v="us"/>
  </r>
  <r>
    <s v="2021-02-25T02:11:42.916Z"/>
    <n v="37.2288"/>
    <n v="71.751300000000001"/>
    <n v="139.66"/>
    <n v="4"/>
    <x v="0"/>
    <m/>
    <n v="104"/>
    <n v="2.2509999999999999"/>
    <n v="0.56000000000000005"/>
    <s v="us"/>
    <s v="us7000ddgw"/>
    <s v="2021-05-04T14:17:06.040Z"/>
    <s v="33 km SSE of Khorugh, Tajikistan"/>
    <s v="earthquake"/>
    <n v="6.3"/>
    <n v="13.8"/>
    <n v="0.19600000000000001"/>
    <n v="7"/>
    <s v="reviewed"/>
    <s v="us"/>
    <s v="us"/>
  </r>
  <r>
    <s v="2021-02-24T18:16:46.453Z"/>
    <n v="20.053999999999998"/>
    <n v="91.010099999999994"/>
    <n v="10"/>
    <n v="4.5"/>
    <x v="0"/>
    <m/>
    <n v="65"/>
    <n v="2.6749999999999998"/>
    <n v="0.67"/>
    <s v="us"/>
    <s v="us6000dksl"/>
    <s v="2021-05-04T14:17:00.040Z"/>
    <s v="161 km SW of Tekn?f, Bangladesh"/>
    <s v="earthquake"/>
    <n v="5.7"/>
    <n v="1.9"/>
    <n v="8.8999999999999996E-2"/>
    <n v="37"/>
    <s v="reviewed"/>
    <s v="us"/>
    <s v="us"/>
  </r>
  <r>
    <s v="2021-02-23T21:45:16.829Z"/>
    <n v="36.971299999999999"/>
    <n v="75.451099999999997"/>
    <n v="10"/>
    <n v="4.4000000000000004"/>
    <x v="0"/>
    <m/>
    <n v="125"/>
    <n v="3.7629999999999999"/>
    <n v="0.77"/>
    <s v="us"/>
    <s v="us7000ddyb"/>
    <s v="2021-05-04T14:16:42.040Z"/>
    <s v="98 km NE of Barishal, Pakistan"/>
    <s v="earthquake"/>
    <n v="4.5999999999999996"/>
    <n v="1.9"/>
    <n v="0.161"/>
    <n v="11"/>
    <s v="reviewed"/>
    <s v="us"/>
    <s v="us"/>
  </r>
  <r>
    <s v="2021-02-20T08:09:34.511Z"/>
    <n v="29.2546"/>
    <n v="69.795699999999997"/>
    <n v="10"/>
    <n v="4.4000000000000004"/>
    <x v="0"/>
    <m/>
    <n v="184"/>
    <n v="5.2919999999999998"/>
    <n v="0.55000000000000004"/>
    <s v="us"/>
    <s v="us7000ddkh"/>
    <s v="2021-05-04T14:15:18.040Z"/>
    <s v="54 km WNW of Rajanpur, Pakistan"/>
    <s v="earthquake"/>
    <n v="5.2"/>
    <n v="1.9"/>
    <n v="0.123"/>
    <n v="19"/>
    <s v="reviewed"/>
    <s v="us"/>
    <s v="us"/>
  </r>
  <r>
    <s v="2021-02-20T01:47:53.340Z"/>
    <n v="37.295299999999997"/>
    <n v="71.676599999999993"/>
    <n v="59.67"/>
    <n v="4.0999999999999996"/>
    <x v="0"/>
    <m/>
    <n v="115"/>
    <n v="2.1869999999999998"/>
    <n v="0.57999999999999996"/>
    <s v="us"/>
    <s v="us7000ddjy"/>
    <s v="2021-05-04T14:15:09.040Z"/>
    <s v="24 km SSE of Khorugh, Tajikistan"/>
    <s v="earthquake"/>
    <n v="5.3"/>
    <n v="12"/>
    <n v="0.19700000000000001"/>
    <n v="7"/>
    <s v="reviewed"/>
    <s v="us"/>
    <s v="us"/>
  </r>
  <r>
    <s v="2021-02-20T00:01:25.163Z"/>
    <n v="23.331800000000001"/>
    <n v="94.568899999999999"/>
    <n v="95.45"/>
    <n v="4.0999999999999996"/>
    <x v="0"/>
    <m/>
    <n v="68"/>
    <n v="2.774"/>
    <n v="0.66"/>
    <s v="us"/>
    <s v="us6000djj9"/>
    <s v="2021-05-04T14:15:07.040Z"/>
    <s v="38 km SSE of Mawlaik, Myanmar"/>
    <s v="earthquake"/>
    <n v="6.1"/>
    <n v="9.8000000000000007"/>
    <n v="0.111"/>
    <n v="22"/>
    <s v="reviewed"/>
    <s v="us"/>
    <s v="us"/>
  </r>
  <r>
    <s v="2021-02-18T18:18:43.335Z"/>
    <n v="34.014499999999998"/>
    <n v="68.855400000000003"/>
    <n v="10"/>
    <n v="3.7"/>
    <x v="0"/>
    <m/>
    <n v="230"/>
    <n v="0.54700000000000004"/>
    <n v="0.94"/>
    <s v="us"/>
    <s v="us6000dipz"/>
    <s v="2021-05-19T09:45:18.892Z"/>
    <s v="10 km WNW of Baraki Barak, Afghanistan"/>
    <s v="earthquake"/>
    <n v="5.3"/>
    <n v="2"/>
    <n v="0.22500000000000001"/>
    <n v="6"/>
    <s v="reviewed"/>
    <s v="us"/>
    <s v="us"/>
  </r>
  <r>
    <s v="2021-02-17T17:32:34.782Z"/>
    <n v="36.676600000000001"/>
    <n v="70.720799999999997"/>
    <n v="240.99"/>
    <n v="4.0999999999999996"/>
    <x v="0"/>
    <m/>
    <n v="69"/>
    <n v="2.5310000000000001"/>
    <n v="0.69"/>
    <s v="us"/>
    <s v="us6000difj"/>
    <s v="2021-04-23T21:04:51.040Z"/>
    <s v="23 km SSW of Jurm, Afghanistan"/>
    <s v="earthquake"/>
    <n v="8.5"/>
    <n v="9.1999999999999993"/>
    <n v="0.13500000000000001"/>
    <n v="15"/>
    <s v="reviewed"/>
    <s v="us"/>
    <s v="us"/>
  </r>
  <r>
    <s v="2021-02-17T12:24:46.809Z"/>
    <n v="26.732199999999999"/>
    <n v="92.571200000000005"/>
    <n v="18.670000000000002"/>
    <n v="4.5999999999999996"/>
    <x v="0"/>
    <m/>
    <n v="84"/>
    <n v="1.3260000000000001"/>
    <n v="0.65"/>
    <s v="us"/>
    <s v="us6000didl"/>
    <s v="2021-04-28T02:54:12.251Z"/>
    <s v="9 km ENE of Dhekiajuli, India"/>
    <s v="earthquake"/>
    <n v="7"/>
    <n v="4.5999999999999996"/>
    <n v="7.4999999999999997E-2"/>
    <n v="54"/>
    <s v="reviewed"/>
    <s v="us"/>
    <s v="us"/>
  </r>
  <r>
    <s v="2021-02-17T10:58:55.374Z"/>
    <n v="36.551299999999998"/>
    <n v="69.653700000000001"/>
    <n v="149.77000000000001"/>
    <n v="4.0999999999999996"/>
    <x v="0"/>
    <m/>
    <n v="61"/>
    <n v="2.0659999999999998"/>
    <n v="0.6"/>
    <s v="us"/>
    <s v="us6000dicn"/>
    <s v="2021-04-23T21:04:50.040Z"/>
    <s v="18 km W of Farkh?r, Afghanistan"/>
    <s v="earthquake"/>
    <n v="8.6"/>
    <n v="4.7"/>
    <n v="0.123"/>
    <n v="18"/>
    <s v="reviewed"/>
    <s v="us"/>
    <s v="us"/>
  </r>
  <r>
    <s v="2021-02-16T20:36:52.158Z"/>
    <n v="11.986499999999999"/>
    <n v="94.503299999999996"/>
    <n v="10"/>
    <n v="4.7"/>
    <x v="0"/>
    <m/>
    <n v="45"/>
    <n v="5.1929999999999996"/>
    <n v="0.83"/>
    <s v="us"/>
    <s v="us6000di5y"/>
    <s v="2021-04-23T21:04:48.040Z"/>
    <s v="194 km E of Port Blair, India"/>
    <s v="earthquake"/>
    <n v="7.9"/>
    <n v="1.8"/>
    <n v="5.7000000000000002E-2"/>
    <n v="99"/>
    <s v="reviewed"/>
    <s v="us"/>
    <s v="us"/>
  </r>
  <r>
    <s v="2021-02-16T09:57:54.153Z"/>
    <n v="37.708500000000001"/>
    <n v="72.616600000000005"/>
    <n v="195.85"/>
    <n v="4.0999999999999996"/>
    <x v="0"/>
    <m/>
    <n v="99"/>
    <n v="1.8819999999999999"/>
    <n v="0.94"/>
    <s v="us"/>
    <s v="us6000dk4t"/>
    <s v="2021-04-23T21:04:46.040Z"/>
    <s v="88 km NNE of Khand?d, Afghanistan"/>
    <s v="earthquake"/>
    <n v="9.1999999999999993"/>
    <n v="8.8000000000000007"/>
    <n v="0.16500000000000001"/>
    <n v="10"/>
    <s v="reviewed"/>
    <s v="us"/>
    <s v="us"/>
  </r>
  <r>
    <s v="2021-02-16T06:55:54.945Z"/>
    <n v="2.7313999999999998"/>
    <n v="99.066699999999997"/>
    <n v="165.68"/>
    <n v="4.2"/>
    <x v="0"/>
    <m/>
    <n v="84"/>
    <n v="0.14699999999999999"/>
    <n v="0.6"/>
    <s v="us"/>
    <s v="us6000dk4j"/>
    <s v="2021-04-23T21:04:45.040Z"/>
    <s v="16 km ENE of Parapat, Indonesia"/>
    <s v="earthquake"/>
    <n v="7.3"/>
    <n v="3.9"/>
    <n v="0.112"/>
    <n v="22"/>
    <s v="reviewed"/>
    <s v="us"/>
    <s v="us"/>
  </r>
  <r>
    <s v="2021-02-16T01:10:59.090Z"/>
    <n v="2.4830999999999999"/>
    <n v="97.036100000000005"/>
    <n v="10"/>
    <n v="4.5"/>
    <x v="0"/>
    <m/>
    <n v="131"/>
    <n v="1.2889999999999999"/>
    <n v="0.88"/>
    <s v="us"/>
    <s v="us6000dk60"/>
    <s v="2021-04-23T21:04:43.040Z"/>
    <s v="northern Sumatra, Indonesia"/>
    <s v="earthquake"/>
    <n v="6.8"/>
    <n v="1.9"/>
    <n v="0.15"/>
    <n v="13"/>
    <s v="reviewed"/>
    <s v="us"/>
    <s v="us"/>
  </r>
  <r>
    <s v="2021-02-15T13:53:17.275Z"/>
    <n v="9.1313999999999993"/>
    <n v="93.870699999999999"/>
    <n v="10"/>
    <n v="4.4000000000000004"/>
    <x v="0"/>
    <m/>
    <n v="152"/>
    <n v="2.742"/>
    <n v="0.8"/>
    <s v="us"/>
    <s v="us6000djgm"/>
    <s v="2021-04-23T21:04:40.040Z"/>
    <s v="Nicobar Islands, India region"/>
    <s v="earthquake"/>
    <n v="8"/>
    <n v="1.9"/>
    <n v="0.219"/>
    <n v="8"/>
    <s v="reviewed"/>
    <s v="us"/>
    <s v="us"/>
  </r>
  <r>
    <s v="2021-02-15T12:11:16.572Z"/>
    <n v="37.520099999999999"/>
    <n v="71.808899999999994"/>
    <n v="111.79"/>
    <n v="4.0999999999999996"/>
    <x v="0"/>
    <m/>
    <n v="55"/>
    <n v="1.96"/>
    <n v="0.68"/>
    <s v="us"/>
    <s v="us6000djgd"/>
    <s v="2021-04-23T21:04:40.040Z"/>
    <s v="22 km E of Khorugh, Tajikistan"/>
    <s v="earthquake"/>
    <n v="4.3"/>
    <n v="8.4"/>
    <n v="0.112"/>
    <n v="22"/>
    <s v="reviewed"/>
    <s v="us"/>
    <s v="us"/>
  </r>
  <r>
    <s v="2021-02-15T04:57:13.303Z"/>
    <n v="1.0728"/>
    <n v="98.835800000000006"/>
    <n v="68.92"/>
    <n v="5"/>
    <x v="0"/>
    <m/>
    <n v="44"/>
    <n v="1.28"/>
    <n v="0.94"/>
    <s v="us"/>
    <s v="us6000dhqv"/>
    <s v="2021-04-23T21:04:38.040Z"/>
    <s v="59 km SW of Padangsidempuan, Indonesia"/>
    <s v="earthquake"/>
    <n v="5.4"/>
    <n v="4.5"/>
    <n v="7.2999999999999995E-2"/>
    <n v="61"/>
    <s v="reviewed"/>
    <s v="us"/>
    <s v="us"/>
  </r>
  <r>
    <s v="2021-02-14T13:27:50.564Z"/>
    <n v="37.2941"/>
    <n v="71.281199999999998"/>
    <n v="100.05"/>
    <n v="4.4000000000000004"/>
    <x v="0"/>
    <m/>
    <n v="107"/>
    <n v="2.2240000000000002"/>
    <n v="0.62"/>
    <s v="us"/>
    <s v="us6000djf4"/>
    <s v="2021-04-23T21:04:34.040Z"/>
    <s v="32 km SW of Khorugh, Tajikistan"/>
    <s v="earthquake"/>
    <n v="7.4"/>
    <n v="10.6"/>
    <n v="0.154"/>
    <n v="12"/>
    <s v="reviewed"/>
    <s v="us"/>
    <s v="us"/>
  </r>
  <r>
    <s v="2021-02-13T22:00:23.340Z"/>
    <n v="38.1355"/>
    <n v="72.609399999999994"/>
    <n v="111.63"/>
    <n v="4"/>
    <x v="0"/>
    <m/>
    <n v="68"/>
    <n v="1.4850000000000001"/>
    <n v="0.35"/>
    <s v="us"/>
    <s v="us6000dhhf"/>
    <s v="2021-04-23T21:04:31.040Z"/>
    <s v="117 km NE of Khorugh, Tajikistan"/>
    <s v="earthquake"/>
    <n v="5.0999999999999996"/>
    <n v="7.8"/>
    <n v="0.126"/>
    <n v="17"/>
    <s v="reviewed"/>
    <s v="us"/>
    <s v="us"/>
  </r>
  <r>
    <s v="2021-02-13T06:13:09.986Z"/>
    <n v="37.936799999999998"/>
    <n v="69.355099999999993"/>
    <n v="10"/>
    <n v="4.5"/>
    <x v="0"/>
    <m/>
    <n v="91"/>
    <n v="2.4039999999999999"/>
    <n v="1.08"/>
    <s v="us"/>
    <s v="us6000djcl"/>
    <s v="2021-04-23T21:04:27.040Z"/>
    <s v="17 km S of Danghara, Tajikistan"/>
    <s v="earthquake"/>
    <n v="7.8"/>
    <n v="1.9"/>
    <n v="0.14499999999999999"/>
    <n v="14"/>
    <s v="reviewed"/>
    <s v="us"/>
    <s v="us"/>
  </r>
  <r>
    <s v="2021-02-13T05:34:38.839Z"/>
    <n v="0.47670000000000001"/>
    <n v="97.018699999999995"/>
    <n v="10"/>
    <n v="4.9000000000000004"/>
    <x v="0"/>
    <m/>
    <n v="184"/>
    <n v="0.99199999999999999"/>
    <n v="0.61"/>
    <s v="us"/>
    <s v="us6000djcj"/>
    <s v="2021-04-23T21:04:27.040Z"/>
    <s v="217 km SSW of Singkil, Indonesia"/>
    <s v="earthquake"/>
    <n v="4.3"/>
    <n v="1.9"/>
    <n v="0.11700000000000001"/>
    <n v="23"/>
    <s v="reviewed"/>
    <s v="us"/>
    <s v="us"/>
  </r>
  <r>
    <s v="2021-02-13T04:34:32.933Z"/>
    <n v="25.468299999999999"/>
    <n v="61.8035"/>
    <n v="10"/>
    <n v="4.3"/>
    <x v="0"/>
    <m/>
    <n v="182"/>
    <n v="5.0979999999999999"/>
    <n v="0.72"/>
    <s v="us"/>
    <s v="us6000djcf"/>
    <s v="2021-04-23T21:04:27.040Z"/>
    <s v="46 km N of Jiwani, Pakistan"/>
    <s v="earthquake"/>
    <n v="12.4"/>
    <n v="2"/>
    <n v="0.16"/>
    <n v="12"/>
    <s v="reviewed"/>
    <s v="us"/>
    <s v="us"/>
  </r>
  <r>
    <s v="2021-02-12T17:01:35.245Z"/>
    <n v="38.1357"/>
    <n v="73.544799999999995"/>
    <n v="98"/>
    <n v="5.9"/>
    <x v="1"/>
    <m/>
    <n v="16"/>
    <n v="1.9119999999999999"/>
    <n v="0.89"/>
    <s v="us"/>
    <s v="us6000dh48"/>
    <s v="2025-12-22T18:50:02.984Z"/>
    <s v="Tajikistan-Xinjiang border region"/>
    <s v="earthquake"/>
    <n v="5.0999999999999996"/>
    <n v="1.7"/>
    <n v="5.2999999999999999E-2"/>
    <n v="34"/>
    <s v="reviewed"/>
    <s v="us"/>
    <s v="us"/>
  </r>
  <r>
    <s v="2021-02-12T10:15:20.585Z"/>
    <n v="38.4619"/>
    <n v="73.598600000000005"/>
    <n v="123.92"/>
    <n v="4.4000000000000004"/>
    <x v="0"/>
    <m/>
    <n v="58"/>
    <n v="1.73"/>
    <n v="0.71"/>
    <s v="us"/>
    <s v="us6000djar"/>
    <s v="2021-04-23T21:04:23.040Z"/>
    <s v="45 km NW of Murghob, Tajikistan"/>
    <s v="earthquake"/>
    <n v="4.2"/>
    <n v="8"/>
    <n v="0.114"/>
    <n v="23"/>
    <s v="reviewed"/>
    <s v="us"/>
    <s v="us"/>
  </r>
  <r>
    <s v="2021-02-11T19:34:00.305Z"/>
    <n v="37.303800000000003"/>
    <n v="71.964100000000002"/>
    <n v="200.48"/>
    <n v="4.5"/>
    <x v="0"/>
    <m/>
    <n v="58"/>
    <n v="2.1789999999999998"/>
    <n v="0.57999999999999996"/>
    <s v="us"/>
    <s v="us6000dgsd"/>
    <s v="2021-04-22T21:53:40.040Z"/>
    <s v="41 km ESE of Khorugh, Tajikistan"/>
    <s v="earthquake"/>
    <n v="7.8"/>
    <n v="7.6"/>
    <n v="9.1999999999999998E-2"/>
    <n v="35"/>
    <s v="reviewed"/>
    <s v="us"/>
    <s v="us"/>
  </r>
  <r>
    <s v="2021-02-11T15:35:10.916Z"/>
    <n v="3.5718999999999999"/>
    <n v="96.898300000000006"/>
    <n v="95.16"/>
    <n v="4.4000000000000004"/>
    <x v="0"/>
    <m/>
    <n v="155"/>
    <n v="1.6459999999999999"/>
    <n v="0.64"/>
    <s v="us"/>
    <s v="us6000dj7b"/>
    <s v="2021-04-22T21:53:32.040Z"/>
    <s v="106 km SE of Meulaboh, Indonesia"/>
    <s v="earthquake"/>
    <n v="6.8"/>
    <n v="7.6"/>
    <n v="0.13400000000000001"/>
    <n v="19"/>
    <s v="reviewed"/>
    <s v="us"/>
    <s v="us"/>
  </r>
  <r>
    <s v="2021-02-11T08:04:50.599Z"/>
    <n v="22.9602"/>
    <n v="94.480199999999996"/>
    <n v="102.99"/>
    <n v="4.4000000000000004"/>
    <x v="0"/>
    <m/>
    <n v="111"/>
    <n v="0.872"/>
    <n v="0.53"/>
    <s v="us"/>
    <s v="us6000dj5j"/>
    <s v="2021-04-22T21:53:18.040Z"/>
    <s v="75 km S of Mawlaik, Myanmar"/>
    <s v="earthquake"/>
    <n v="5.6"/>
    <n v="6.3"/>
    <n v="0.111"/>
    <n v="25"/>
    <s v="reviewed"/>
    <s v="us"/>
    <s v="us"/>
  </r>
  <r>
    <s v="2021-02-10T22:31:06.994Z"/>
    <n v="37.953099999999999"/>
    <n v="69.589299999999994"/>
    <n v="10"/>
    <n v="4.7"/>
    <x v="0"/>
    <m/>
    <n v="54"/>
    <n v="2.3090000000000002"/>
    <n v="0.81"/>
    <s v="us"/>
    <s v="us6000dgf7"/>
    <s v="2021-04-22T21:52:54.040Z"/>
    <s v="10 km S of Sovet, Tajikistan"/>
    <s v="earthquake"/>
    <n v="6.2"/>
    <n v="1.9"/>
    <n v="7.0000000000000007E-2"/>
    <n v="62"/>
    <s v="reviewed"/>
    <s v="us"/>
    <s v="us"/>
  </r>
  <r>
    <s v="2021-02-10T19:03:22.466Z"/>
    <n v="36.3324"/>
    <n v="71.044600000000003"/>
    <n v="121.31"/>
    <n v="4.0999999999999996"/>
    <x v="0"/>
    <m/>
    <n v="95"/>
    <n v="2.4220000000000002"/>
    <n v="0.97"/>
    <s v="us"/>
    <s v="us6000dgcb"/>
    <s v="2021-04-22T21:52:41.040Z"/>
    <s v="58 km SW of Ashk?sham, Afghanistan"/>
    <s v="earthquake"/>
    <n v="8.6"/>
    <n v="11.6"/>
    <n v="0.17399999999999999"/>
    <n v="9"/>
    <s v="reviewed"/>
    <s v="us"/>
    <s v="us"/>
  </r>
  <r>
    <s v="2021-02-10T14:43:43.254Z"/>
    <n v="27.0534"/>
    <n v="89.566500000000005"/>
    <n v="10"/>
    <n v="3.7"/>
    <x v="0"/>
    <m/>
    <n v="152"/>
    <n v="2.532"/>
    <n v="0.45"/>
    <s v="us"/>
    <s v="us6000dgem"/>
    <s v="2021-04-22T21:52:30.040Z"/>
    <s v="5 km SSE of Tsimasham, Bhutan"/>
    <s v="earthquake"/>
    <n v="8.6"/>
    <n v="1.9"/>
    <n v="0.22500000000000001"/>
    <n v="5"/>
    <s v="reviewed"/>
    <s v="us"/>
    <s v="us"/>
  </r>
  <r>
    <s v="2021-02-10T14:32:28.774Z"/>
    <n v="36.481499999999997"/>
    <n v="71.239999999999995"/>
    <n v="252.23"/>
    <n v="4.0999999999999996"/>
    <x v="0"/>
    <m/>
    <n v="75"/>
    <n v="2.6379999999999999"/>
    <n v="0.59"/>
    <s v="us"/>
    <s v="us6000dj00"/>
    <s v="2021-04-22T21:52:29.040Z"/>
    <s v="34 km SW of Ashk?sham, Afghanistan"/>
    <s v="earthquake"/>
    <n v="8.5"/>
    <n v="8.9"/>
    <n v="0.107"/>
    <n v="24"/>
    <s v="reviewed"/>
    <s v="us"/>
    <s v="us"/>
  </r>
  <r>
    <s v="2021-02-09T20:44:37.258Z"/>
    <n v="1.9692000000000001"/>
    <n v="97.737700000000004"/>
    <n v="47.37"/>
    <n v="4.3"/>
    <x v="0"/>
    <m/>
    <n v="79"/>
    <n v="0.68"/>
    <n v="0.42"/>
    <s v="us"/>
    <s v="us6000di2k"/>
    <s v="2021-04-22T21:52:09.040Z"/>
    <s v="35 km S of Singkil, Indonesia"/>
    <s v="earthquake"/>
    <n v="6"/>
    <n v="7.6"/>
    <n v="0.11899999999999999"/>
    <n v="21"/>
    <s v="reviewed"/>
    <s v="us"/>
    <s v="us"/>
  </r>
  <r>
    <s v="2021-02-09T04:28:50.508Z"/>
    <n v="27.982399999999998"/>
    <n v="103.40860000000001"/>
    <n v="10"/>
    <n v="4"/>
    <x v="0"/>
    <m/>
    <n v="98"/>
    <n v="5.7930000000000001"/>
    <n v="0.44"/>
    <s v="us"/>
    <s v="us6000di1y"/>
    <s v="2021-04-22T21:51:52.040Z"/>
    <s v="79 km NNW of Zhaotong, China"/>
    <s v="earthquake"/>
    <n v="5.4"/>
    <n v="1.9"/>
    <n v="0.15"/>
    <n v="12"/>
    <s v="reviewed"/>
    <s v="us"/>
    <s v="us"/>
  </r>
  <r>
    <s v="2021-02-09T01:50:07.207Z"/>
    <n v="28.033100000000001"/>
    <n v="87.856800000000007"/>
    <n v="35"/>
    <n v="4.3"/>
    <x v="0"/>
    <m/>
    <n v="146"/>
    <n v="4.3360000000000003"/>
    <n v="0.65"/>
    <s v="us"/>
    <s v="us6000dfsj"/>
    <s v="2021-04-22T21:51:47.040Z"/>
    <s v="87 km NW of Mangan, India"/>
    <s v="earthquake"/>
    <n v="9.9"/>
    <n v="2"/>
    <n v="8.6999999999999994E-2"/>
    <n v="38"/>
    <s v="reviewed"/>
    <s v="us"/>
    <s v="us"/>
  </r>
  <r>
    <s v="2021-02-09T01:16:16.570Z"/>
    <n v="31.003299999999999"/>
    <n v="66.711799999999997"/>
    <n v="10"/>
    <n v="4.3"/>
    <x v="0"/>
    <m/>
    <n v="133"/>
    <n v="4.0369999999999999"/>
    <n v="0.64"/>
    <s v="us"/>
    <s v="us6000di1t"/>
    <s v="2021-04-22T21:51:46.040Z"/>
    <s v="26 km ENE of Chaman, Pakistan"/>
    <s v="earthquake"/>
    <n v="10.199999999999999"/>
    <n v="2"/>
    <n v="0.16"/>
    <n v="11"/>
    <s v="reviewed"/>
    <s v="us"/>
    <s v="us"/>
  </r>
  <r>
    <s v="2021-02-08T15:40:37.923Z"/>
    <n v="13.9209"/>
    <n v="96.4846"/>
    <n v="10"/>
    <n v="4.4000000000000004"/>
    <x v="0"/>
    <m/>
    <n v="97"/>
    <n v="3.528"/>
    <n v="0.76"/>
    <s v="us"/>
    <s v="us6000dh3s"/>
    <s v="2021-04-22T21:51:34.040Z"/>
    <s v="185 km W of Dawei, Myanmar"/>
    <s v="earthquake"/>
    <n v="11"/>
    <n v="2"/>
    <n v="0.19"/>
    <n v="8"/>
    <s v="reviewed"/>
    <s v="us"/>
    <s v="us"/>
  </r>
  <r>
    <s v="2021-02-08T03:33:46.179Z"/>
    <n v="39.474600000000002"/>
    <n v="71.556600000000003"/>
    <n v="10"/>
    <n v="4.4000000000000004"/>
    <x v="0"/>
    <m/>
    <n v="180"/>
    <n v="0.192"/>
    <n v="0.76"/>
    <s v="us"/>
    <s v="us6000dh33"/>
    <s v="2021-04-22T21:51:19.040Z"/>
    <s v="26 km N of Karakenja, Tajikistan"/>
    <s v="earthquake"/>
    <n v="3.8"/>
    <n v="1.7"/>
    <n v="0.12"/>
    <n v="20"/>
    <s v="reviewed"/>
    <s v="us"/>
    <s v="us"/>
  </r>
  <r>
    <s v="2021-02-06T14:54:27.856Z"/>
    <n v="38.496200000000002"/>
    <n v="93.803600000000003"/>
    <n v="10"/>
    <n v="4.5"/>
    <x v="0"/>
    <m/>
    <n v="100"/>
    <n v="11.536"/>
    <n v="1.24"/>
    <s v="us"/>
    <s v="us6000df5c"/>
    <s v="2021-04-22T21:50:46.040Z"/>
    <s v="northern Qinghai, China"/>
    <s v="earthquake"/>
    <n v="11.3"/>
    <n v="1.9"/>
    <n v="9.0999999999999998E-2"/>
    <n v="35"/>
    <s v="reviewed"/>
    <s v="us"/>
    <s v="us"/>
  </r>
  <r>
    <s v="2021-02-05T11:47:47.677Z"/>
    <n v="20.973800000000001"/>
    <n v="97.814800000000005"/>
    <n v="10"/>
    <n v="4.7"/>
    <x v="0"/>
    <m/>
    <n v="42"/>
    <n v="0.75800000000000001"/>
    <n v="0.6"/>
    <s v="us"/>
    <s v="us6000depg"/>
    <s v="2021-04-22T21:50:22.040Z"/>
    <s v="83 km ENE of Taunggyi, Myanmar"/>
    <s v="earthquake"/>
    <n v="2.5"/>
    <n v="1.9"/>
    <n v="8.1000000000000003E-2"/>
    <n v="50"/>
    <s v="reviewed"/>
    <s v="us"/>
    <s v="us"/>
  </r>
  <r>
    <s v="2021-02-04T17:02:04.030Z"/>
    <n v="36.784799999999997"/>
    <n v="76.828999999999994"/>
    <n v="93.66"/>
    <n v="4.5"/>
    <x v="0"/>
    <m/>
    <n v="82"/>
    <n v="4.274"/>
    <n v="0.93"/>
    <s v="us"/>
    <s v="us6000degv"/>
    <s v="2021-04-16T19:03:29.040Z"/>
    <s v="181 km WSW of Zangguy, China"/>
    <s v="earthquake"/>
    <n v="7.5"/>
    <n v="6.1"/>
    <n v="7.5999999999999998E-2"/>
    <n v="50"/>
    <s v="reviewed"/>
    <s v="us"/>
    <s v="us"/>
  </r>
  <r>
    <s v="2021-02-04T15:35:14.148Z"/>
    <n v="1.4273"/>
    <n v="97.721400000000003"/>
    <n v="50.73"/>
    <n v="4.5"/>
    <x v="0"/>
    <m/>
    <n v="92"/>
    <n v="0.19"/>
    <n v="0.62"/>
    <s v="us"/>
    <s v="us6000dgqh"/>
    <s v="2021-04-16T19:04:17.040Z"/>
    <s v="95 km S of Singkil, Indonesia"/>
    <s v="earthquake"/>
    <n v="6"/>
    <n v="3.8"/>
    <n v="0.121"/>
    <n v="25"/>
    <s v="reviewed"/>
    <s v="us"/>
    <s v="us"/>
  </r>
  <r>
    <s v="2021-02-04T05:06:23.654Z"/>
    <n v="28.746300000000002"/>
    <n v="87.378500000000003"/>
    <n v="10"/>
    <n v="5.0999999999999996"/>
    <x v="0"/>
    <m/>
    <n v="64"/>
    <n v="0.93"/>
    <n v="0.47"/>
    <s v="us"/>
    <s v="us6000decu"/>
    <s v="2021-04-16T19:03:24.040Z"/>
    <s v="104 km NNE of Lobujya, Nepal"/>
    <s v="earthquake"/>
    <n v="6"/>
    <n v="1.8"/>
    <n v="4.8000000000000001E-2"/>
    <n v="140"/>
    <s v="reviewed"/>
    <s v="us"/>
    <s v="us"/>
  </r>
  <r>
    <s v="2021-02-03T19:30:26.126Z"/>
    <n v="36.4495"/>
    <n v="70.447699999999998"/>
    <n v="199.41"/>
    <n v="4"/>
    <x v="0"/>
    <m/>
    <n v="86"/>
    <n v="2.222"/>
    <n v="0.68"/>
    <s v="us"/>
    <s v="us6000de96"/>
    <s v="2021-04-16T19:03:17.040Z"/>
    <s v="54 km ESE of Farkh?r, Afghanistan"/>
    <s v="earthquake"/>
    <n v="9.5"/>
    <n v="10"/>
    <n v="0.17199999999999999"/>
    <n v="9"/>
    <s v="reviewed"/>
    <s v="us"/>
    <s v="us"/>
  </r>
  <r>
    <s v="2021-02-03T18:33:40.600Z"/>
    <n v="2.4722"/>
    <n v="95.941199999999995"/>
    <n v="10"/>
    <n v="4.5"/>
    <x v="0"/>
    <m/>
    <n v="178"/>
    <n v="2.0030000000000001"/>
    <n v="0.69"/>
    <s v="us"/>
    <s v="us6000de90"/>
    <s v="2021-04-16T19:03:16.040Z"/>
    <s v="48 km W of Sinabang, Indonesia"/>
    <s v="earthquake"/>
    <n v="8.1"/>
    <n v="1.9"/>
    <n v="8.6999999999999994E-2"/>
    <n v="39"/>
    <s v="reviewed"/>
    <s v="us"/>
    <s v="us"/>
  </r>
  <r>
    <s v="2021-02-03T14:29:49.946Z"/>
    <n v="34.26"/>
    <n v="78.281899999999993"/>
    <n v="10"/>
    <n v="4.5"/>
    <x v="0"/>
    <m/>
    <n v="82"/>
    <n v="4.21"/>
    <n v="0.6"/>
    <s v="us"/>
    <s v="us6000de6k"/>
    <s v="2021-04-16T19:03:14.040Z"/>
    <s v="65 km E of Leh, India"/>
    <s v="earthquake"/>
    <n v="7.4"/>
    <n v="1.8"/>
    <n v="7.5999999999999998E-2"/>
    <n v="52"/>
    <s v="reviewed"/>
    <s v="us"/>
    <s v="us"/>
  </r>
  <r>
    <s v="2021-02-03T13:18:54.354Z"/>
    <n v="36.336399999999998"/>
    <n v="70.475300000000004"/>
    <n v="170.03"/>
    <n v="4.3"/>
    <x v="0"/>
    <m/>
    <n v="113"/>
    <n v="2.1389999999999998"/>
    <n v="0.93"/>
    <s v="us"/>
    <s v="us6000de6c"/>
    <s v="2021-04-16T19:03:14.040Z"/>
    <s v="61 km ESE of Farkh?r, Afghanistan"/>
    <s v="earthquake"/>
    <n v="7.7"/>
    <n v="9.4"/>
    <n v="0.17699999999999999"/>
    <n v="9"/>
    <s v="reviewed"/>
    <s v="us"/>
    <s v="us"/>
  </r>
  <r>
    <s v="2021-02-02T17:34:06.344Z"/>
    <n v="35.9392"/>
    <n v="75.936999999999998"/>
    <n v="23.36"/>
    <n v="4"/>
    <x v="0"/>
    <m/>
    <n v="99"/>
    <n v="3.1669999999999998"/>
    <n v="0.63"/>
    <s v="us"/>
    <s v="us6000ddyb"/>
    <s v="2021-04-16T19:03:03.040Z"/>
    <s v="76 km NNE of Skardu, Pakistan"/>
    <s v="earthquake"/>
    <n v="6.5"/>
    <n v="6.3"/>
    <n v="0.11899999999999999"/>
    <n v="21"/>
    <s v="reviewed"/>
    <s v="us"/>
    <s v="us"/>
  </r>
  <r>
    <s v="2021-02-02T16:14:13.363Z"/>
    <n v="28.803899999999999"/>
    <n v="84.013499999999993"/>
    <n v="29.41"/>
    <n v="4.5"/>
    <x v="0"/>
    <m/>
    <n v="126"/>
    <n v="2.605"/>
    <n v="0.62"/>
    <s v="us"/>
    <s v="us6000ddxt"/>
    <s v="2021-04-16T19:03:02.040Z"/>
    <s v="52 km NE of Chitre, Nepal"/>
    <s v="earthquake"/>
    <n v="8.6"/>
    <n v="4.7"/>
    <n v="8.2000000000000003E-2"/>
    <n v="44"/>
    <s v="reviewed"/>
    <s v="us"/>
    <s v="us"/>
  </r>
  <r>
    <s v="2021-02-02T06:44:14.399Z"/>
    <n v="36.4604"/>
    <n v="70.886600000000001"/>
    <n v="123.1"/>
    <n v="4.3"/>
    <x v="0"/>
    <m/>
    <n v="74"/>
    <n v="2.4350000000000001"/>
    <n v="0.74"/>
    <s v="us"/>
    <s v="us6000ddu6"/>
    <s v="2021-04-16T19:03:00.040Z"/>
    <s v="45 km S of Jurm, Afghanistan"/>
    <s v="earthquake"/>
    <n v="3.7"/>
    <n v="7.6"/>
    <n v="9.1999999999999998E-2"/>
    <n v="33"/>
    <s v="reviewed"/>
    <s v="us"/>
    <s v="us"/>
  </r>
  <r>
    <s v="2021-02-02T03:45:51.153Z"/>
    <n v="36.667200000000001"/>
    <n v="71.113799999999998"/>
    <n v="253.75"/>
    <n v="4.2"/>
    <x v="0"/>
    <m/>
    <n v="70"/>
    <n v="2.71"/>
    <n v="0.77"/>
    <s v="us"/>
    <s v="us6000ddsy"/>
    <s v="2021-04-16T19:02:58.040Z"/>
    <s v="33 km SE of Jurm, Afghanistan"/>
    <s v="earthquake"/>
    <n v="4.2"/>
    <n v="7"/>
    <n v="0.124"/>
    <n v="19"/>
    <s v="reviewed"/>
    <s v="us"/>
    <s v="us"/>
  </r>
  <r>
    <s v="2021-02-02T02:52:43.187Z"/>
    <n v="37.195399999999999"/>
    <n v="71.791600000000003"/>
    <n v="141.09"/>
    <n v="4.0999999999999996"/>
    <x v="0"/>
    <m/>
    <n v="60"/>
    <n v="2.2839999999999998"/>
    <n v="1.08"/>
    <s v="us"/>
    <s v="us6000ddst"/>
    <s v="2021-04-16T19:02:58.040Z"/>
    <s v="38 km SSE of Khorugh, Tajikistan"/>
    <s v="earthquake"/>
    <n v="6.3"/>
    <n v="6.3"/>
    <n v="0.114"/>
    <n v="21"/>
    <s v="reviewed"/>
    <s v="us"/>
    <s v="us"/>
  </r>
  <r>
    <s v="2021-02-02T02:31:13.845Z"/>
    <n v="28.822500000000002"/>
    <n v="87.361999999999995"/>
    <n v="8.6999999999999993"/>
    <n v="5"/>
    <x v="1"/>
    <m/>
    <n v="64"/>
    <n v="3.4039999999999999"/>
    <n v="0.57999999999999996"/>
    <s v="us"/>
    <s v="us6000ddsr"/>
    <s v="2025-12-22T18:49:15.444Z"/>
    <s v="110 km NNE of Lobujya, Nepal"/>
    <s v="earthquake"/>
    <n v="7.7"/>
    <n v="3.5"/>
    <n v="8.5999999999999993E-2"/>
    <n v="13"/>
    <s v="reviewed"/>
    <s v="us"/>
    <s v="us"/>
  </r>
  <r>
    <s v="2021-02-02T01:16:44.701Z"/>
    <n v="36.481900000000003"/>
    <n v="71.450199999999995"/>
    <n v="94.49"/>
    <n v="4.2"/>
    <x v="0"/>
    <m/>
    <n v="71"/>
    <n v="2.758"/>
    <n v="0.77"/>
    <s v="us"/>
    <s v="us6000dfzc"/>
    <s v="2021-04-16T19:03:55.040Z"/>
    <s v="23 km SSW of Ashk?sham, Afghanistan"/>
    <s v="earthquake"/>
    <n v="7.1"/>
    <n v="7.2"/>
    <n v="0.107"/>
    <n v="24"/>
    <s v="reviewed"/>
    <s v="us"/>
    <s v="us"/>
  </r>
  <r>
    <s v="2021-01-31T20:04:24.547Z"/>
    <n v="24.9512"/>
    <n v="94.474900000000005"/>
    <n v="47.39"/>
    <n v="4.0999999999999996"/>
    <x v="0"/>
    <m/>
    <n v="90"/>
    <n v="0.73499999999999999"/>
    <n v="1.02"/>
    <s v="us"/>
    <s v="us6000ddgp"/>
    <s v="2021-04-16T19:02:42.040Z"/>
    <s v="52 km NE of Yairipok, India"/>
    <s v="earthquake"/>
    <n v="7.7"/>
    <n v="5"/>
    <n v="0.14399999999999999"/>
    <n v="13"/>
    <s v="reviewed"/>
    <s v="us"/>
    <s v="us"/>
  </r>
  <r>
    <s v="2021-01-30T09:06:44.294Z"/>
    <n v="4.6585999999999999"/>
    <n v="96.341499999999996"/>
    <n v="10"/>
    <n v="4.3"/>
    <x v="0"/>
    <m/>
    <n v="152"/>
    <n v="0.82699999999999996"/>
    <n v="0.41"/>
    <s v="us"/>
    <s v="us6000dery"/>
    <s v="2021-04-16T19:03:39.040Z"/>
    <s v="61 km NNE of Meulaboh, Indonesia"/>
    <s v="earthquake"/>
    <n v="7.1"/>
    <n v="1.9"/>
    <n v="0.14199999999999999"/>
    <n v="14"/>
    <s v="reviewed"/>
    <s v="us"/>
    <s v="us"/>
  </r>
  <r>
    <s v="2021-01-27T18:56:21.382Z"/>
    <n v="26.292999999999999"/>
    <n v="95.782200000000003"/>
    <n v="80.92"/>
    <n v="4.2"/>
    <x v="0"/>
    <m/>
    <n v="166"/>
    <n v="2.4529999999999998"/>
    <n v="0.63"/>
    <s v="us"/>
    <s v="us6000def4"/>
    <s v="2021-04-13T17:05:56.040Z"/>
    <s v="83 km SSE of Khonsa, India"/>
    <s v="earthquake"/>
    <n v="10.1"/>
    <n v="5.4"/>
    <n v="0.373"/>
    <n v="2"/>
    <s v="reviewed"/>
    <s v="us"/>
    <s v="us"/>
  </r>
  <r>
    <s v="2021-01-27T02:52:29.712Z"/>
    <n v="13.1762"/>
    <n v="92.535700000000006"/>
    <n v="29.29"/>
    <n v="4.4000000000000004"/>
    <x v="0"/>
    <m/>
    <n v="66"/>
    <n v="1.524"/>
    <n v="0.73"/>
    <s v="us"/>
    <s v="us6000deej"/>
    <s v="2021-04-13T17:05:44.040Z"/>
    <s v="164 km N of Bamboo Flat, India"/>
    <s v="earthquake"/>
    <n v="5.0999999999999996"/>
    <n v="5.2"/>
    <n v="0.11700000000000001"/>
    <n v="21"/>
    <s v="reviewed"/>
    <s v="us"/>
    <s v="us"/>
  </r>
  <r>
    <s v="2021-01-26T03:36:36.765Z"/>
    <n v="4.8137999999999996"/>
    <n v="94.372399999999999"/>
    <n v="35"/>
    <n v="4.2"/>
    <x v="0"/>
    <m/>
    <n v="194"/>
    <n v="2.5979999999999999"/>
    <n v="0.81"/>
    <s v="us"/>
    <s v="us6000de74"/>
    <s v="2021-04-13T17:04:06.040Z"/>
    <s v="133 km SW of Banda Aceh, Indonesia"/>
    <s v="earthquake"/>
    <n v="8.1"/>
    <n v="2"/>
    <n v="0.153"/>
    <n v="12"/>
    <s v="reviewed"/>
    <s v="us"/>
    <s v="us"/>
  </r>
  <r>
    <s v="2021-01-24T19:01:22.737Z"/>
    <n v="37.115099999999998"/>
    <n v="71.619900000000001"/>
    <n v="117.26"/>
    <n v="5"/>
    <x v="0"/>
    <m/>
    <n v="62"/>
    <n v="3.3130000000000002"/>
    <n v="1.03"/>
    <s v="us"/>
    <s v="us7000d2ye"/>
    <s v="2025-12-22T18:48:51.640Z"/>
    <s v="41 km S of Khorugh, Tajikistan"/>
    <s v="earthquake"/>
    <n v="6.9"/>
    <n v="5.2"/>
    <n v="5.0999999999999997E-2"/>
    <n v="124"/>
    <s v="reviewed"/>
    <s v="us"/>
    <s v="us"/>
  </r>
  <r>
    <s v="2021-01-24T11:54:14.391Z"/>
    <n v="36.471800000000002"/>
    <n v="71.310199999999995"/>
    <n v="97.56"/>
    <n v="4.4000000000000004"/>
    <x v="0"/>
    <m/>
    <n v="71"/>
    <n v="2.67"/>
    <n v="1.1399999999999999"/>
    <s v="us"/>
    <s v="us7000d2wb"/>
    <s v="2021-04-13T17:04:22.040Z"/>
    <s v="30 km SW of Ashk?sham, Afghanistan"/>
    <s v="earthquake"/>
    <n v="7.9"/>
    <n v="10.199999999999999"/>
    <n v="0.13900000000000001"/>
    <n v="15"/>
    <s v="reviewed"/>
    <s v="us"/>
    <s v="us"/>
  </r>
  <r>
    <s v="2021-01-23T04:39:30.926Z"/>
    <n v="37.517699999999998"/>
    <n v="72.1053"/>
    <n v="139.38"/>
    <n v="4"/>
    <x v="0"/>
    <m/>
    <n v="79"/>
    <n v="1.976"/>
    <n v="0.94"/>
    <s v="us"/>
    <s v="us6000dd03"/>
    <s v="2021-04-13T17:06:14.040Z"/>
    <s v="48 km E of Khorugh, Tajikistan"/>
    <s v="earthquake"/>
    <n v="5.3"/>
    <n v="8.6"/>
    <n v="0.17199999999999999"/>
    <n v="9"/>
    <s v="reviewed"/>
    <s v="us"/>
    <s v="us"/>
  </r>
  <r>
    <s v="2021-01-22T21:14:43.356Z"/>
    <n v="24.326000000000001"/>
    <n v="95.028899999999993"/>
    <n v="117.91"/>
    <n v="4.3"/>
    <x v="0"/>
    <m/>
    <n v="66"/>
    <n v="0.67100000000000004"/>
    <n v="1.1100000000000001"/>
    <s v="us"/>
    <s v="us7000d2iy"/>
    <s v="2021-04-13T17:05:08.040Z"/>
    <s v="98 km NE of Mawlaik, Myanmar"/>
    <s v="earthquake"/>
    <n v="3.2"/>
    <n v="5.6"/>
    <n v="0.105"/>
    <n v="26"/>
    <s v="reviewed"/>
    <s v="us"/>
    <s v="us"/>
  </r>
  <r>
    <s v="2021-01-22T04:02:14.816Z"/>
    <n v="39.319400000000002"/>
    <n v="72.004300000000001"/>
    <n v="53.39"/>
    <n v="4.5999999999999996"/>
    <x v="0"/>
    <m/>
    <n v="43"/>
    <n v="3.8130000000000002"/>
    <n v="1.07"/>
    <s v="us"/>
    <s v="us7000d2a9"/>
    <s v="2021-04-13T17:07:02.040Z"/>
    <s v="31 km SSW of Daroot-Korgon, Kyrgyzstan"/>
    <s v="earthquake"/>
    <n v="7.5"/>
    <n v="6.6"/>
    <n v="6.9000000000000006E-2"/>
    <n v="63"/>
    <s v="reviewed"/>
    <s v="us"/>
    <s v="us"/>
  </r>
  <r>
    <s v="2021-01-21T15:32:10.081Z"/>
    <n v="36.501899999999999"/>
    <n v="70.683099999999996"/>
    <n v="199.15"/>
    <n v="4.4000000000000004"/>
    <x v="0"/>
    <m/>
    <n v="42"/>
    <n v="2.37"/>
    <n v="0.68"/>
    <s v="us"/>
    <s v="us7000d23j"/>
    <s v="2021-03-27T21:05:56.040Z"/>
    <s v="42 km SSW of Jurm, Afghanistan"/>
    <s v="earthquake"/>
    <n v="7.4"/>
    <n v="7"/>
    <n v="6.8000000000000005E-2"/>
    <n v="64"/>
    <s v="reviewed"/>
    <s v="us"/>
    <s v="us"/>
  </r>
  <r>
    <s v="2021-01-20T07:27:52.217Z"/>
    <n v="37.338500000000003"/>
    <n v="72.032200000000003"/>
    <n v="192.76"/>
    <n v="4"/>
    <x v="0"/>
    <m/>
    <n v="99"/>
    <n v="2.1480000000000001"/>
    <n v="0.76"/>
    <s v="us"/>
    <s v="us6000dcng"/>
    <s v="2021-03-27T21:04:10.040Z"/>
    <s v="45 km ESE of Khorugh, Tajikistan"/>
    <s v="earthquake"/>
    <n v="9.1"/>
    <n v="10.5"/>
    <n v="0.23100000000000001"/>
    <n v="5"/>
    <s v="reviewed"/>
    <s v="us"/>
    <s v="us"/>
  </r>
  <r>
    <s v="2021-01-19T18:55:46.302Z"/>
    <n v="36.497599999999998"/>
    <n v="69.878200000000007"/>
    <n v="81.72"/>
    <n v="4"/>
    <x v="0"/>
    <m/>
    <n v="86"/>
    <n v="2.0670000000000002"/>
    <n v="0.54"/>
    <s v="us"/>
    <s v="us7000d1fy"/>
    <s v="2021-03-27T21:05:32.040Z"/>
    <s v="8 km SSE of Farkh?r, Afghanistan"/>
    <s v="earthquake"/>
    <n v="7.5"/>
    <n v="11.7"/>
    <n v="0.13400000000000001"/>
    <n v="17"/>
    <s v="reviewed"/>
    <s v="us"/>
    <s v="us"/>
  </r>
  <r>
    <s v="2021-01-19T11:02:40.469Z"/>
    <n v="36.399500000000003"/>
    <n v="70.839299999999994"/>
    <n v="136.77000000000001"/>
    <n v="4.2"/>
    <x v="0"/>
    <m/>
    <n v="175"/>
    <n v="2.3639999999999999"/>
    <n v="0.72"/>
    <s v="us"/>
    <s v="us7000d1cr"/>
    <s v="2021-03-27T21:05:29.040Z"/>
    <s v="51 km S of Jurm, Afghanistan"/>
    <s v="earthquake"/>
    <n v="12.4"/>
    <n v="10.8"/>
    <n v="0.14099999999999999"/>
    <n v="14"/>
    <s v="reviewed"/>
    <s v="us"/>
    <s v="us"/>
  </r>
  <r>
    <s v="2021-01-19T09:08:57.129Z"/>
    <n v="3.2892000000000001"/>
    <n v="66.049700000000001"/>
    <n v="10"/>
    <n v="4.5999999999999996"/>
    <x v="0"/>
    <m/>
    <n v="76"/>
    <n v="35.677"/>
    <n v="0.7"/>
    <s v="us"/>
    <s v="us7000d3qn"/>
    <s v="2021-03-27T21:06:25.040Z"/>
    <s v="Carlsberg Ridge"/>
    <s v="earthquake"/>
    <n v="11.5"/>
    <n v="1.9"/>
    <n v="0.13700000000000001"/>
    <n v="16"/>
    <s v="reviewed"/>
    <s v="us"/>
    <s v="us"/>
  </r>
  <r>
    <s v="2021-01-18T17:14:16.051Z"/>
    <n v="39.223700000000001"/>
    <n v="70.777100000000004"/>
    <n v="10"/>
    <n v="4.2"/>
    <x v="0"/>
    <m/>
    <n v="127"/>
    <n v="0.83299999999999996"/>
    <n v="0.78"/>
    <s v="us"/>
    <s v="us7000d3pn"/>
    <s v="2021-03-27T21:06:21.040Z"/>
    <s v="40 km ENE of Rasht, Tajikistan"/>
    <s v="earthquake"/>
    <n v="4.5"/>
    <n v="1.9"/>
    <n v="0.23499999999999999"/>
    <n v="5"/>
    <s v="reviewed"/>
    <s v="us"/>
    <s v="us"/>
  </r>
  <r>
    <s v="2021-01-18T16:08:00.919Z"/>
    <n v="7.4656000000000002"/>
    <n v="93.525899999999993"/>
    <n v="43.43"/>
    <n v="4.3"/>
    <x v="0"/>
    <m/>
    <n v="170"/>
    <n v="4.0620000000000003"/>
    <n v="0.26"/>
    <s v="us"/>
    <s v="us7000d3pj"/>
    <s v="2021-03-27T21:06:20.040Z"/>
    <s v="263 km NW of Sabang, Indonesia"/>
    <s v="earthquake"/>
    <n v="15.8"/>
    <n v="5.8"/>
    <n v="0.17699999999999999"/>
    <n v="10"/>
    <s v="reviewed"/>
    <s v="us"/>
    <s v="us"/>
  </r>
  <r>
    <s v="2021-01-18T11:43:55.496Z"/>
    <n v="7.3494999999999999"/>
    <n v="94.716999999999999"/>
    <n v="133.80000000000001"/>
    <n v="4.7"/>
    <x v="0"/>
    <m/>
    <n v="60"/>
    <n v="3.0579999999999998"/>
    <n v="0.72"/>
    <s v="us"/>
    <s v="us7000d12t"/>
    <s v="2021-03-27T21:05:15.040Z"/>
    <s v="174 km NNW of Sabang, Indonesia"/>
    <s v="earthquake"/>
    <n v="8.1999999999999993"/>
    <n v="5.5"/>
    <n v="5.5E-2"/>
    <n v="100"/>
    <s v="reviewed"/>
    <s v="us"/>
    <s v="us"/>
  </r>
  <r>
    <s v="2021-01-17T13:42:51.924Z"/>
    <n v="24.561299999999999"/>
    <n v="97.108000000000004"/>
    <n v="10"/>
    <n v="4.3"/>
    <x v="0"/>
    <m/>
    <n v="59"/>
    <n v="2.581"/>
    <n v="0.64"/>
    <s v="us"/>
    <s v="us7000d0wz"/>
    <s v="2021-03-27T21:05:07.040Z"/>
    <s v="36 km NNW of Bhamo, Myanmar"/>
    <s v="earthquake"/>
    <n v="6"/>
    <n v="1.9"/>
    <n v="0.188"/>
    <n v="10"/>
    <s v="reviewed"/>
    <s v="us"/>
    <s v="us"/>
  </r>
  <r>
    <s v="2021-01-17T06:59:48.217Z"/>
    <n v="26.058800000000002"/>
    <n v="96.343299999999999"/>
    <n v="10"/>
    <n v="4.3"/>
    <x v="0"/>
    <m/>
    <n v="78"/>
    <n v="2.597"/>
    <n v="0.45"/>
    <s v="us"/>
    <s v="us7000d3f8"/>
    <s v="2021-03-27T21:06:13.040Z"/>
    <s v="49 km WSW of Sarupathar, India"/>
    <s v="earthquake"/>
    <n v="9.1999999999999993"/>
    <n v="1.9"/>
    <n v="9.7000000000000003E-2"/>
    <n v="30"/>
    <s v="reviewed"/>
    <s v="us"/>
    <s v="us"/>
  </r>
  <r>
    <s v="2021-01-17T04:44:46.410Z"/>
    <n v="24.254100000000001"/>
    <n v="99.389099999999999"/>
    <n v="10"/>
    <n v="4.4000000000000004"/>
    <x v="0"/>
    <m/>
    <n v="70"/>
    <n v="2.96"/>
    <n v="0.91"/>
    <s v="us"/>
    <s v="us7000d0sr"/>
    <s v="2021-03-27T21:05:00.040Z"/>
    <s v="169 km SSW of Dali, China"/>
    <s v="earthquake"/>
    <n v="5"/>
    <n v="1.9"/>
    <n v="0.14299999999999999"/>
    <n v="15"/>
    <s v="reviewed"/>
    <s v="us"/>
    <s v="us"/>
  </r>
  <r>
    <s v="2021-01-16T20:48:12.888Z"/>
    <n v="23.635899999999999"/>
    <n v="93.515900000000002"/>
    <n v="61.32"/>
    <n v="4.3"/>
    <x v="0"/>
    <m/>
    <n v="66"/>
    <n v="0.92900000000000005"/>
    <n v="0.63"/>
    <s v="us"/>
    <s v="us7000d0pu"/>
    <s v="2021-03-27T21:04:54.040Z"/>
    <s v="48 km NE of Khawhai, India"/>
    <s v="earthquake"/>
    <n v="3.9"/>
    <n v="7.6"/>
    <n v="9.7000000000000003E-2"/>
    <n v="30"/>
    <s v="reviewed"/>
    <s v="us"/>
    <s v="us"/>
  </r>
  <r>
    <s v="2021-01-16T20:02:46.900Z"/>
    <n v="36.449399999999997"/>
    <n v="70.697900000000004"/>
    <n v="204"/>
    <n v="5.5"/>
    <x v="1"/>
    <m/>
    <n v="18"/>
    <n v="2.3340000000000001"/>
    <n v="0.69"/>
    <s v="us"/>
    <s v="us7000d0pq"/>
    <s v="2025-12-22T18:48:33.644Z"/>
    <s v="47 km SSW of Jurm, Afghanistan"/>
    <s v="earthquake"/>
    <n v="6.9"/>
    <n v="1.8"/>
    <n v="4.9000000000000002E-2"/>
    <n v="40"/>
    <s v="reviewed"/>
    <s v="us"/>
    <s v="us"/>
  </r>
  <r>
    <s v="2021-01-15T12:32:43.105Z"/>
    <n v="38.488"/>
    <n v="97.241399999999999"/>
    <n v="10"/>
    <n v="4.0999999999999996"/>
    <x v="0"/>
    <m/>
    <n v="91"/>
    <n v="11.478"/>
    <n v="1.05"/>
    <s v="us"/>
    <s v="us7000d0ax"/>
    <s v="2021-03-27T21:04:34.040Z"/>
    <s v="155 km SSW of Laojunmiao, China"/>
    <s v="earthquake"/>
    <n v="10.4"/>
    <n v="1.9"/>
    <n v="0.127"/>
    <n v="17"/>
    <s v="reviewed"/>
    <s v="us"/>
    <s v="us"/>
  </r>
  <r>
    <s v="2021-01-15T11:28:26.289Z"/>
    <n v="2.0329000000000002"/>
    <n v="96.366299999999995"/>
    <n v="10"/>
    <n v="4.7"/>
    <x v="0"/>
    <m/>
    <n v="139"/>
    <n v="1.409"/>
    <n v="0.77"/>
    <s v="us"/>
    <s v="us7000d0aj"/>
    <s v="2021-03-27T21:04:33.040Z"/>
    <s v="49 km S of Sinabang, Indonesia"/>
    <s v="earthquake"/>
    <n v="4.4000000000000004"/>
    <n v="1.9"/>
    <n v="0.11700000000000001"/>
    <n v="22"/>
    <s v="reviewed"/>
    <s v="us"/>
    <s v="us"/>
  </r>
  <r>
    <s v="2021-01-14T19:47:55.857Z"/>
    <n v="0.48020000000000002"/>
    <n v="99.760499999999993"/>
    <n v="133.91999999999999"/>
    <n v="4.3"/>
    <x v="0"/>
    <m/>
    <n v="144"/>
    <n v="2.3319999999999999"/>
    <n v="0.43"/>
    <s v="us"/>
    <s v="us7000d2ec"/>
    <s v="2021-03-20T21:25:49.040Z"/>
    <s v="110 km NW of Bukittinggi, Indonesia"/>
    <s v="earthquake"/>
    <n v="7.7"/>
    <n v="7.2"/>
    <n v="0.14199999999999999"/>
    <n v="14"/>
    <s v="reviewed"/>
    <s v="us"/>
    <s v="us"/>
  </r>
  <r>
    <s v="2021-01-14T16:50:56.805Z"/>
    <n v="1.2726999999999999"/>
    <n v="96.871399999999994"/>
    <n v="10"/>
    <n v="4.5999999999999996"/>
    <x v="0"/>
    <m/>
    <n v="155"/>
    <n v="0.70399999999999996"/>
    <n v="0.84"/>
    <s v="us"/>
    <s v="us7000d02l"/>
    <s v="2021-03-20T21:25:43.040Z"/>
    <s v="144 km SSE of Sinabang, Indonesia"/>
    <s v="earthquake"/>
    <n v="5.6"/>
    <n v="1.5"/>
    <n v="7.3999999999999996E-2"/>
    <n v="63"/>
    <s v="reviewed"/>
    <s v="us"/>
    <s v="us"/>
  </r>
  <r>
    <s v="2021-01-13T19:15:33.854Z"/>
    <n v="24.879899999999999"/>
    <n v="93.373900000000006"/>
    <n v="10"/>
    <n v="4.2"/>
    <x v="0"/>
    <m/>
    <n v="66"/>
    <n v="1.0629999999999999"/>
    <n v="1.1200000000000001"/>
    <s v="us"/>
    <s v="us6000d82z"/>
    <s v="2021-03-20T21:25:20.040Z"/>
    <s v="38 km ENE of Lakhipur, India"/>
    <s v="earthquake"/>
    <n v="5.3"/>
    <n v="1.9"/>
    <n v="9.8000000000000004E-2"/>
    <n v="29"/>
    <s v="reviewed"/>
    <s v="us"/>
    <s v="us"/>
  </r>
  <r>
    <s v="2021-01-13T01:07:21.948Z"/>
    <n v="22.798300000000001"/>
    <n v="94.687799999999996"/>
    <n v="108.51"/>
    <n v="4.0999999999999996"/>
    <x v="0"/>
    <m/>
    <n v="146"/>
    <n v="1.016"/>
    <n v="0.4"/>
    <s v="us"/>
    <s v="us7000d249"/>
    <s v="2021-03-20T21:24:59.040Z"/>
    <s v="89 km NNW of Monywa, Myanmar"/>
    <s v="earthquake"/>
    <n v="5.2"/>
    <n v="9.8000000000000007"/>
    <n v="0.185"/>
    <n v="8"/>
    <s v="reviewed"/>
    <s v="us"/>
    <s v="us"/>
  </r>
  <r>
    <s v="2021-01-12T07:44:24.095Z"/>
    <n v="35.917700000000004"/>
    <n v="60.393500000000003"/>
    <n v="10"/>
    <n v="4.0999999999999996"/>
    <x v="0"/>
    <m/>
    <n v="171"/>
    <n v="2.1520000000000001"/>
    <n v="0.81"/>
    <s v="us"/>
    <s v="us7000d21q"/>
    <s v="2021-03-20T21:24:38.040Z"/>
    <s v="77 km NNW of Torbat-e J?m, Iran"/>
    <s v="earthquake"/>
    <n v="6.2"/>
    <n v="2"/>
    <n v="0.26200000000000001"/>
    <n v="4"/>
    <s v="reviewed"/>
    <s v="us"/>
    <s v="us"/>
  </r>
  <r>
    <s v="2021-01-12T04:50:54.625Z"/>
    <n v="3.8565"/>
    <n v="95.858999999999995"/>
    <n v="54.96"/>
    <n v="4.3"/>
    <x v="0"/>
    <m/>
    <n v="96"/>
    <n v="1.742"/>
    <n v="0.36"/>
    <s v="us"/>
    <s v="us7000d22j"/>
    <s v="2021-03-20T21:24:34.040Z"/>
    <s v="43 km SW of Meulaboh, Indonesia"/>
    <s v="earthquake"/>
    <n v="10.1"/>
    <n v="9.1"/>
    <n v="0.154"/>
    <n v="12"/>
    <s v="reviewed"/>
    <s v="us"/>
    <s v="us"/>
  </r>
  <r>
    <s v="2021-01-12T04:47:17.405Z"/>
    <n v="36.579500000000003"/>
    <n v="71.002899999999997"/>
    <n v="208.23"/>
    <n v="4.4000000000000004"/>
    <x v="0"/>
    <m/>
    <n v="72"/>
    <n v="2.5859999999999999"/>
    <n v="0.55000000000000004"/>
    <s v="us"/>
    <s v="us6000d7n0"/>
    <s v="2021-03-20T21:24:34.040Z"/>
    <s v="35 km SSE of Jurm, Afghanistan"/>
    <s v="earthquake"/>
    <n v="8.1"/>
    <n v="2.2999999999999998"/>
    <n v="7.5999999999999998E-2"/>
    <n v="50"/>
    <s v="reviewed"/>
    <s v="us"/>
    <s v="us"/>
  </r>
  <r>
    <s v="2021-01-11T19:27:50.800Z"/>
    <n v="35.782800000000002"/>
    <n v="60.146999999999998"/>
    <n v="10"/>
    <n v="4.3"/>
    <x v="0"/>
    <m/>
    <n v="85"/>
    <n v="2.2120000000000002"/>
    <n v="0.74"/>
    <s v="us"/>
    <s v="us6000d7hm"/>
    <s v="2021-03-20T21:24:15.040Z"/>
    <s v="73 km NW of Torbat-e J?m, Iran"/>
    <s v="earthquake"/>
    <n v="8.1999999999999993"/>
    <n v="1.9"/>
    <n v="9.9000000000000005E-2"/>
    <n v="29"/>
    <s v="reviewed"/>
    <s v="us"/>
    <s v="us"/>
  </r>
  <r>
    <s v="2021-01-11T14:02:03.048Z"/>
    <n v="33.304200000000002"/>
    <n v="75.587199999999996"/>
    <n v="10"/>
    <n v="5.0999999999999996"/>
    <x v="0"/>
    <m/>
    <n v="66"/>
    <n v="1.968"/>
    <n v="0.47"/>
    <s v="us"/>
    <s v="us6000d7f5"/>
    <s v="2025-12-22T18:48:11.706Z"/>
    <s v="16 km W of Kishtw?r, India"/>
    <s v="earthquake"/>
    <n v="6.2"/>
    <n v="1.5"/>
    <n v="5.0999999999999997E-2"/>
    <n v="127"/>
    <s v="reviewed"/>
    <s v="us"/>
    <s v="us"/>
  </r>
  <r>
    <s v="2021-01-11T13:59:49.235Z"/>
    <n v="28.027999999999999"/>
    <n v="87.788799999999995"/>
    <n v="35"/>
    <n v="4.0999999999999996"/>
    <x v="0"/>
    <m/>
    <n v="175"/>
    <n v="3.37"/>
    <n v="0.47"/>
    <s v="us"/>
    <s v="us7000d1qk"/>
    <s v="2021-03-20T21:24:09.040Z"/>
    <s v="92 km NE of Kh??db?ri??, Nepal"/>
    <s v="earthquake"/>
    <n v="9.5"/>
    <n v="2"/>
    <n v="0.185"/>
    <n v="10"/>
    <s v="reviewed"/>
    <s v="us"/>
    <s v="us"/>
  </r>
  <r>
    <s v="2021-01-11T13:59:12.570Z"/>
    <n v="33.427399999999999"/>
    <n v="75.715800000000002"/>
    <n v="10"/>
    <n v="4.0999999999999996"/>
    <x v="0"/>
    <m/>
    <n v="149"/>
    <n v="2.056"/>
    <n v="0.32"/>
    <s v="us"/>
    <s v="us6000d7f2"/>
    <s v="2021-03-20T21:24:09.040Z"/>
    <s v="13 km NNW of Kishtw?r, India"/>
    <s v="earthquake"/>
    <n v="8"/>
    <n v="1.8"/>
    <n v="0.157"/>
    <n v="12"/>
    <s v="reviewed"/>
    <s v="us"/>
    <s v="us"/>
  </r>
  <r>
    <s v="2021-01-10T21:01:36.536Z"/>
    <n v="36.494900000000001"/>
    <n v="70.311000000000007"/>
    <n v="202.88"/>
    <n v="4.2"/>
    <x v="0"/>
    <m/>
    <n v="79"/>
    <n v="2.2069999999999999"/>
    <n v="0.8"/>
    <s v="us"/>
    <s v="us6000d7as"/>
    <s v="2021-03-20T21:23:49.040Z"/>
    <s v="41 km ESE of Farkh?r, Afghanistan"/>
    <s v="earthquake"/>
    <n v="8.3000000000000007"/>
    <n v="7.2"/>
    <n v="0.115"/>
    <n v="21"/>
    <s v="reviewed"/>
    <s v="us"/>
    <s v="us"/>
  </r>
  <r>
    <s v="2021-01-10T15:14:42.573Z"/>
    <n v="36.500300000000003"/>
    <n v="70.882599999999996"/>
    <n v="178.51"/>
    <n v="4.5"/>
    <x v="0"/>
    <m/>
    <n v="35"/>
    <n v="2.464"/>
    <n v="0.52"/>
    <s v="us"/>
    <s v="us6000d78u"/>
    <s v="2021-03-20T21:23:42.040Z"/>
    <s v="40 km S of Jurm, Afghanistan"/>
    <s v="earthquake"/>
    <n v="8"/>
    <n v="5.8"/>
    <n v="0.06"/>
    <n v="82"/>
    <s v="reviewed"/>
    <s v="us"/>
    <s v="us"/>
  </r>
  <r>
    <s v="2021-01-09T14:51:50.407Z"/>
    <n v="32.521000000000001"/>
    <n v="76.655199999999994"/>
    <n v="22.64"/>
    <n v="4.5"/>
    <x v="0"/>
    <m/>
    <n v="152"/>
    <n v="3.0579999999999998"/>
    <n v="0.72"/>
    <s v="us"/>
    <s v="us6000d71u"/>
    <s v="2021-03-20T21:23:19.040Z"/>
    <s v="35 km W of Kyelang, India"/>
    <s v="earthquake"/>
    <n v="10"/>
    <n v="6.7"/>
    <n v="9.6000000000000002E-2"/>
    <n v="32"/>
    <s v="reviewed"/>
    <s v="us"/>
    <s v="us"/>
  </r>
  <r>
    <s v="2021-01-08T23:17:13.343Z"/>
    <n v="5.1994999999999996"/>
    <n v="94.719399999999993"/>
    <n v="61.29"/>
    <n v="4.2"/>
    <x v="0"/>
    <m/>
    <n v="168"/>
    <n v="2.218"/>
    <n v="0.54"/>
    <s v="us"/>
    <s v="us7000d13m"/>
    <s v="2021-03-20T21:23:00.040Z"/>
    <s v="77 km WSW of Banda Aceh, Indonesia"/>
    <s v="earthquake"/>
    <n v="12.1"/>
    <n v="6.5"/>
    <n v="0.186"/>
    <n v="8"/>
    <s v="reviewed"/>
    <s v="us"/>
    <s v="us"/>
  </r>
  <r>
    <s v="2021-01-07T01:27:31.280Z"/>
    <n v="6.3818999999999999"/>
    <n v="94.241500000000002"/>
    <n v="78.430000000000007"/>
    <n v="5"/>
    <x v="0"/>
    <m/>
    <n v="49"/>
    <n v="2.9249999999999998"/>
    <n v="0.75"/>
    <s v="us"/>
    <s v="us6000d6bs"/>
    <s v="2021-03-13T22:59:41.040Z"/>
    <s v="130 km WNW of Sabang, Indonesia"/>
    <s v="earthquake"/>
    <n v="8.6999999999999993"/>
    <n v="5"/>
    <n v="7.2999999999999995E-2"/>
    <n v="59"/>
    <s v="reviewed"/>
    <s v="us"/>
    <s v="us"/>
  </r>
  <r>
    <s v="2021-01-05T03:51:34.498Z"/>
    <n v="37.226599999999998"/>
    <n v="71.514499999999998"/>
    <n v="114.79"/>
    <n v="4.2"/>
    <x v="0"/>
    <m/>
    <n v="98"/>
    <n v="2.2639999999999998"/>
    <n v="0.75"/>
    <s v="us"/>
    <s v="us7000d09w"/>
    <s v="2021-03-13T23:00:25.040Z"/>
    <s v="29 km S of Khorugh, Tajikistan"/>
    <s v="earthquake"/>
    <n v="4.4000000000000004"/>
    <n v="7.8"/>
    <n v="0.14099999999999999"/>
    <n v="14"/>
    <s v="reviewed"/>
    <s v="us"/>
    <s v="us"/>
  </r>
  <r>
    <s v="2021-01-02T13:02:49.492Z"/>
    <n v="37.4846"/>
    <n v="71.898099999999999"/>
    <n v="115.29"/>
    <n v="4.5"/>
    <x v="0"/>
    <m/>
    <n v="118"/>
    <n v="3.7389999999999999"/>
    <n v="0.86"/>
    <s v="us"/>
    <s v="us6000d50i"/>
    <s v="2021-03-13T22:58:43.040Z"/>
    <s v="30 km E of Khorugh, Tajikistan"/>
    <s v="earthquake"/>
    <n v="7.8"/>
    <n v="10"/>
    <n v="0.192"/>
    <n v="8"/>
    <s v="reviewed"/>
    <s v="us"/>
    <s v="us"/>
  </r>
  <r>
    <s v="2021-01-01T20:24:36.402Z"/>
    <n v="37.024000000000001"/>
    <n v="94.673299999999998"/>
    <n v="16.47"/>
    <n v="4.5"/>
    <x v="0"/>
    <m/>
    <n v="57"/>
    <n v="7.3449999999999998"/>
    <n v="0.75"/>
    <s v="us"/>
    <s v="us6000d4ur"/>
    <s v="2021-03-13T22:58:35.040Z"/>
    <s v="northern Qinghai, China"/>
    <s v="earthquake"/>
    <n v="5.8"/>
    <n v="4.0999999999999996"/>
    <n v="6.6000000000000003E-2"/>
    <n v="74"/>
    <s v="reviewed"/>
    <s v="us"/>
    <s v="us"/>
  </r>
  <r>
    <s v="2021-01-01T01:50:22.753Z"/>
    <n v="36.323999999999998"/>
    <n v="69.9285"/>
    <n v="139.79"/>
    <n v="4.0999999999999996"/>
    <x v="0"/>
    <m/>
    <n v="86"/>
    <n v="1.92"/>
    <n v="0.69"/>
    <s v="us"/>
    <s v="us6000d4pq"/>
    <s v="2021-03-13T22:58:26.040Z"/>
    <s v="28 km SSE of Farkh?r, Afghanistan"/>
    <s v="earthquake"/>
    <n v="6.3"/>
    <n v="12.9"/>
    <n v="0.158"/>
    <n v="11"/>
    <s v="reviewed"/>
    <s v="us"/>
    <s v="us"/>
  </r>
  <r>
    <s v="2020-12-30T05:33:43.546Z"/>
    <n v="34.741"/>
    <n v="72.946600000000004"/>
    <n v="10"/>
    <n v="5"/>
    <x v="0"/>
    <m/>
    <n v="42"/>
    <n v="1.119"/>
    <n v="1.18"/>
    <s v="us"/>
    <s v="us6000d49f"/>
    <s v="2021-03-06T23:20:35.040Z"/>
    <s v="7 km NNW of Shingli Bala, Pakistan"/>
    <s v="earthquake"/>
    <n v="6.4"/>
    <n v="1.8"/>
    <n v="7.0999999999999994E-2"/>
    <n v="63"/>
    <s v="reviewed"/>
    <s v="us"/>
    <s v="us"/>
  </r>
  <r>
    <s v="2020-12-29T16:13:54.901Z"/>
    <n v="36.128300000000003"/>
    <n v="71.125699999999995"/>
    <n v="98.52"/>
    <n v="4"/>
    <x v="0"/>
    <m/>
    <n v="109"/>
    <n v="2.3250000000000002"/>
    <n v="0.28000000000000003"/>
    <s v="us"/>
    <s v="us6000d6qa"/>
    <s v="2021-03-06T23:20:20.040Z"/>
    <s v="71 km SSW of Ashk?sham, Afghanistan"/>
    <s v="earthquake"/>
    <n v="5.2"/>
    <n v="10.1"/>
    <n v="0.156"/>
    <n v="11"/>
    <s v="reviewed"/>
    <s v="us"/>
    <s v="us"/>
  </r>
  <r>
    <s v="2020-12-28T14:45:19.401Z"/>
    <n v="37.2821"/>
    <n v="71.410899999999998"/>
    <n v="100.96"/>
    <n v="4.3"/>
    <x v="0"/>
    <m/>
    <n v="59"/>
    <n v="2.2189999999999999"/>
    <n v="0.56000000000000005"/>
    <s v="us"/>
    <s v="us6000d3ph"/>
    <s v="2021-03-06T23:19:56.040Z"/>
    <s v="26 km SSW of Khorugh, Tajikistan"/>
    <s v="earthquake"/>
    <n v="6"/>
    <n v="7.5"/>
    <n v="8.7999999999999995E-2"/>
    <n v="37"/>
    <s v="reviewed"/>
    <s v="us"/>
    <s v="us"/>
  </r>
  <r>
    <s v="2020-12-27T14:29:31.526Z"/>
    <n v="34.647500000000001"/>
    <n v="73.154399999999995"/>
    <n v="10"/>
    <n v="4.2"/>
    <x v="0"/>
    <m/>
    <n v="89"/>
    <n v="0.999"/>
    <n v="0.7"/>
    <s v="us"/>
    <s v="us6000d6er"/>
    <s v="2021-03-06T23:19:31.040Z"/>
    <s v="12 km ESE of Battagram, Pakistan"/>
    <s v="earthquake"/>
    <n v="4.7"/>
    <n v="1.9"/>
    <n v="0.2"/>
    <n v="8"/>
    <s v="reviewed"/>
    <s v="us"/>
    <s v="us"/>
  </r>
  <r>
    <s v="2020-12-27T12:32:47.199Z"/>
    <n v="36.478299999999997"/>
    <n v="70.375"/>
    <n v="211.84"/>
    <n v="4.3"/>
    <x v="0"/>
    <m/>
    <n v="76"/>
    <n v="2.2170000000000001"/>
    <n v="0.84"/>
    <s v="us"/>
    <s v="us6000d3fi"/>
    <s v="2021-03-06T23:19:29.040Z"/>
    <s v="47 km ESE of Farkh?r, Afghanistan"/>
    <s v="earthquake"/>
    <n v="9.6"/>
    <n v="8"/>
    <n v="0.129"/>
    <n v="17"/>
    <s v="reviewed"/>
    <s v="us"/>
    <s v="us"/>
  </r>
  <r>
    <s v="2020-12-26T21:48:15.074Z"/>
    <n v="27.3034"/>
    <n v="96.939599999999999"/>
    <n v="10"/>
    <n v="4.5"/>
    <x v="0"/>
    <m/>
    <n v="113"/>
    <n v="3.8759999999999999"/>
    <n v="0.66"/>
    <s v="us"/>
    <s v="us6000d65h"/>
    <s v="2021-03-06T23:19:18.040Z"/>
    <s v="93 km SSE of Hayuliang, India"/>
    <s v="earthquake"/>
    <n v="10.199999999999999"/>
    <n v="1.9"/>
    <n v="0.13900000000000001"/>
    <n v="15"/>
    <s v="reviewed"/>
    <s v="us"/>
    <s v="us"/>
  </r>
  <r>
    <s v="2020-12-26T18:32:30.479Z"/>
    <n v="1.4350000000000001"/>
    <n v="97.348100000000002"/>
    <n v="29.23"/>
    <n v="4.2"/>
    <x v="0"/>
    <m/>
    <n v="210"/>
    <n v="2.0099999999999998"/>
    <n v="0.48"/>
    <s v="us"/>
    <s v="us6000d65k"/>
    <s v="2021-03-06T23:19:13.040Z"/>
    <s v="106 km SSW of Singkil, Indonesia"/>
    <s v="earthquake"/>
    <n v="8.5"/>
    <n v="7.9"/>
    <n v="0.214"/>
    <n v="7"/>
    <s v="reviewed"/>
    <s v="us"/>
    <s v="us"/>
  </r>
  <r>
    <s v="2020-12-26T14:19:09.417Z"/>
    <n v="16.0246"/>
    <n v="92.975800000000007"/>
    <n v="10"/>
    <n v="4.5"/>
    <x v="0"/>
    <m/>
    <n v="64"/>
    <n v="4.3479999999999999"/>
    <n v="1.24"/>
    <s v="us"/>
    <s v="us6000d659"/>
    <s v="2021-03-06T23:19:10.040Z"/>
    <s v="205 km WSW of Pathein, Myanmar"/>
    <s v="earthquake"/>
    <n v="4.7"/>
    <n v="1.8"/>
    <n v="0.16300000000000001"/>
    <n v="11"/>
    <s v="reviewed"/>
    <s v="us"/>
    <s v="us"/>
  </r>
  <r>
    <s v="2020-12-25T19:51:22.027Z"/>
    <n v="38.2727"/>
    <n v="73.34"/>
    <n v="120.97"/>
    <n v="4.0999999999999996"/>
    <x v="0"/>
    <m/>
    <n v="109"/>
    <n v="4.4480000000000004"/>
    <n v="0.64"/>
    <s v="us"/>
    <s v="us6000d63b"/>
    <s v="2021-03-06T23:18:50.040Z"/>
    <s v="56 km WNW of Murghob, Tajikistan"/>
    <s v="earthquake"/>
    <n v="7.6"/>
    <n v="9"/>
    <n v="0.184"/>
    <n v="11"/>
    <s v="reviewed"/>
    <s v="us"/>
    <s v="us"/>
  </r>
  <r>
    <s v="2020-12-24T15:13:50.935Z"/>
    <n v="25.462900000000001"/>
    <n v="96.665700000000001"/>
    <n v="10"/>
    <n v="4.4000000000000004"/>
    <x v="0"/>
    <m/>
    <n v="46"/>
    <n v="2.4750000000000001"/>
    <n v="1.08"/>
    <s v="us"/>
    <s v="us6000d5su"/>
    <s v="2021-03-06T23:18:20.040Z"/>
    <s v="74 km W of Myitkyina, Myanmar"/>
    <s v="earthquake"/>
    <n v="3.3"/>
    <n v="1.9"/>
    <n v="7.9000000000000001E-2"/>
    <n v="58"/>
    <s v="reviewed"/>
    <s v="us"/>
    <s v="us"/>
  </r>
  <r>
    <s v="2020-12-24T12:47:17.072Z"/>
    <n v="25.6158"/>
    <n v="96.656999999999996"/>
    <n v="10"/>
    <n v="4.3"/>
    <x v="0"/>
    <m/>
    <n v="121"/>
    <n v="2.5459999999999998"/>
    <n v="1.34"/>
    <s v="us"/>
    <s v="us6000d2jw"/>
    <s v="2021-03-06T23:18:19.040Z"/>
    <s v="67 km SSW of Sarupathar, India"/>
    <s v="earthquake"/>
    <n v="5.0999999999999996"/>
    <n v="1.9"/>
    <n v="0.13300000000000001"/>
    <n v="16"/>
    <s v="reviewed"/>
    <s v="us"/>
    <s v="us"/>
  </r>
  <r>
    <s v="2020-12-24T08:09:48.075Z"/>
    <n v="25.639700000000001"/>
    <n v="96.653400000000005"/>
    <n v="10"/>
    <n v="4.8"/>
    <x v="0"/>
    <m/>
    <n v="45"/>
    <n v="2.556"/>
    <n v="0.74"/>
    <s v="us"/>
    <s v="us6000d2hz"/>
    <s v="2021-03-06T23:18:15.040Z"/>
    <s v="64 km SSW of Sarupathar, India"/>
    <s v="earthquake"/>
    <n v="7.2"/>
    <n v="1.9"/>
    <n v="6.6000000000000003E-2"/>
    <n v="74"/>
    <s v="reviewed"/>
    <s v="us"/>
    <s v="us"/>
  </r>
  <r>
    <s v="2020-12-23T23:51:50.208Z"/>
    <n v="34.0702"/>
    <n v="98.241600000000005"/>
    <n v="10"/>
    <n v="4.2"/>
    <x v="0"/>
    <m/>
    <n v="35"/>
    <n v="4.8550000000000004"/>
    <n v="0.76"/>
    <s v="us"/>
    <s v="us6000d2cs"/>
    <s v="2021-03-06T23:18:05.040Z"/>
    <s v="Southern Qinghai, China"/>
    <s v="earthquake"/>
    <n v="7.1"/>
    <n v="1.8"/>
    <n v="9.2999999999999999E-2"/>
    <n v="32"/>
    <s v="reviewed"/>
    <s v="us"/>
    <s v="us"/>
  </r>
  <r>
    <s v="2020-12-23T17:11:27.870Z"/>
    <n v="37.1813"/>
    <n v="71.304199999999994"/>
    <n v="91.05"/>
    <n v="4.5"/>
    <x v="0"/>
    <m/>
    <n v="116"/>
    <n v="2.331"/>
    <n v="0.59"/>
    <s v="us"/>
    <s v="us6000d5s7"/>
    <s v="2021-03-06T23:18:00.040Z"/>
    <s v="40 km SSW of Khorugh, Tajikistan"/>
    <s v="earthquake"/>
    <n v="7.6"/>
    <n v="7.2"/>
    <n v="0.24199999999999999"/>
    <n v="5"/>
    <s v="reviewed"/>
    <s v="us"/>
    <s v="us"/>
  </r>
  <r>
    <s v="2020-12-23T11:06:53.791Z"/>
    <n v="27.400300000000001"/>
    <n v="97.039500000000004"/>
    <n v="49.94"/>
    <n v="4.2"/>
    <x v="0"/>
    <m/>
    <n v="75"/>
    <n v="4.0069999999999997"/>
    <n v="0.41"/>
    <s v="us"/>
    <s v="us6000d5s2"/>
    <s v="2021-03-06T23:17:56.040Z"/>
    <s v="89 km SSE of Hayuliang, India"/>
    <s v="earthquake"/>
    <n v="7.7"/>
    <n v="7.4"/>
    <n v="0.13600000000000001"/>
    <n v="15"/>
    <s v="reviewed"/>
    <s v="us"/>
    <s v="us"/>
  </r>
  <r>
    <s v="2020-12-22T07:21:35.613Z"/>
    <n v="2.5849000000000002"/>
    <n v="67.449700000000007"/>
    <n v="10"/>
    <n v="4.3"/>
    <x v="0"/>
    <m/>
    <n v="208"/>
    <n v="5.9189999999999996"/>
    <n v="0.65"/>
    <s v="us"/>
    <s v="us6000d5hf"/>
    <s v="2021-02-27T23:24:39.040Z"/>
    <s v="Carlsberg Ridge"/>
    <s v="earthquake"/>
    <n v="10.4"/>
    <n v="1.9"/>
    <n v="0.189"/>
    <n v="9"/>
    <s v="reviewed"/>
    <s v="us"/>
    <s v="us"/>
  </r>
  <r>
    <s v="2020-12-22T01:01:33.840Z"/>
    <n v="36.132199999999997"/>
    <n v="69.353300000000004"/>
    <n v="26.1"/>
    <n v="4.9000000000000004"/>
    <x v="0"/>
    <m/>
    <n v="40"/>
    <n v="1.6080000000000001"/>
    <n v="0.79"/>
    <s v="us"/>
    <s v="us6000d1si"/>
    <s v="2021-02-27T23:23:22.040Z"/>
    <s v="21 km ENE of Nahr?n, Afghanistan"/>
    <s v="earthquake"/>
    <n v="6.5"/>
    <n v="4.4000000000000004"/>
    <n v="6.6000000000000003E-2"/>
    <n v="73"/>
    <s v="reviewed"/>
    <s v="us"/>
    <s v="us"/>
  </r>
  <r>
    <s v="2020-12-20T18:45:08.075Z"/>
    <n v="35.671700000000001"/>
    <n v="60.657800000000002"/>
    <n v="10"/>
    <n v="4.3"/>
    <x v="0"/>
    <m/>
    <n v="197"/>
    <n v="1.8260000000000001"/>
    <n v="1.2"/>
    <s v="us"/>
    <s v="us7000csqx"/>
    <s v="2021-02-27T23:26:36.040Z"/>
    <s v="47 km N of Torbat-e J?m, Iran"/>
    <s v="earthquake"/>
    <n v="8.5"/>
    <n v="1.9"/>
    <n v="0.217"/>
    <n v="6"/>
    <s v="reviewed"/>
    <s v="us"/>
    <s v="us"/>
  </r>
  <r>
    <s v="2020-12-20T00:39:54.292Z"/>
    <n v="36.622700000000002"/>
    <n v="71.077100000000002"/>
    <n v="205.93"/>
    <n v="4.2"/>
    <x v="0"/>
    <m/>
    <n v="71"/>
    <n v="2.657"/>
    <n v="0.81"/>
    <s v="us"/>
    <s v="us7000csjq"/>
    <s v="2021-02-27T23:26:19.040Z"/>
    <s v="34 km SE of Jurm, Afghanistan"/>
    <s v="earthquake"/>
    <n v="7.3"/>
    <n v="7.5"/>
    <n v="0.11"/>
    <n v="23"/>
    <s v="reviewed"/>
    <s v="us"/>
    <s v="us"/>
  </r>
  <r>
    <s v="2020-12-19T06:22:47.064Z"/>
    <n v="22.085599999999999"/>
    <n v="94.665400000000005"/>
    <n v="112.46"/>
    <n v="4.0999999999999996"/>
    <x v="0"/>
    <m/>
    <n v="173"/>
    <n v="2.16"/>
    <n v="0.73"/>
    <s v="us"/>
    <s v="us6000d26s"/>
    <s v="2021-02-27T23:23:55.040Z"/>
    <s v="48 km W of Monywa, Myanmar"/>
    <s v="earthquake"/>
    <n v="12.5"/>
    <n v="3.7"/>
    <n v="0.151"/>
    <n v="12"/>
    <s v="reviewed"/>
    <s v="us"/>
    <s v="us"/>
  </r>
  <r>
    <s v="2020-12-18T03:53:41.667Z"/>
    <n v="36.546799999999998"/>
    <n v="71.011200000000002"/>
    <n v="194.51"/>
    <n v="4.2"/>
    <x v="0"/>
    <m/>
    <n v="75"/>
    <n v="2.5649999999999999"/>
    <n v="0.9"/>
    <s v="us"/>
    <s v="us7000cs03"/>
    <s v="2021-02-27T23:25:22.040Z"/>
    <s v="38 km SSE of Jurm, Afghanistan"/>
    <s v="earthquake"/>
    <n v="7.4"/>
    <n v="8.6"/>
    <n v="0.14599999999999999"/>
    <n v="13"/>
    <s v="reviewed"/>
    <s v="us"/>
    <s v="us"/>
  </r>
  <r>
    <s v="2020-12-18T02:56:38.921Z"/>
    <n v="36.858800000000002"/>
    <n v="66.103200000000001"/>
    <n v="21.52"/>
    <n v="4.3"/>
    <x v="0"/>
    <m/>
    <n v="100"/>
    <n v="3.327"/>
    <n v="1.06"/>
    <s v="us"/>
    <s v="us6000d1wm"/>
    <s v="2021-02-27T23:23:38.040Z"/>
    <s v="37 km NE of Shibirgh?n, Afghanistan"/>
    <s v="earthquake"/>
    <n v="5.2"/>
    <n v="5.5"/>
    <n v="0.16"/>
    <n v="11"/>
    <s v="reviewed"/>
    <s v="us"/>
    <s v="us"/>
  </r>
  <r>
    <s v="2020-12-17T18:16:48.782Z"/>
    <n v="28.518799999999999"/>
    <n v="77.285200000000003"/>
    <n v="10"/>
    <n v="3.8"/>
    <x v="0"/>
    <m/>
    <n v="189"/>
    <n v="8.4209999999999994"/>
    <n v="0.81"/>
    <s v="us"/>
    <s v="us7000cryp"/>
    <s v="2021-02-27T23:25:18.040Z"/>
    <s v="5 km ENE of Deoli, India"/>
    <s v="earthquake"/>
    <n v="13.9"/>
    <n v="2"/>
    <n v="0.18"/>
    <n v="8"/>
    <s v="reviewed"/>
    <s v="us"/>
    <s v="us"/>
  </r>
  <r>
    <s v="2020-12-16T23:35:53.610Z"/>
    <n v="4.1090999999999998"/>
    <n v="96.799300000000002"/>
    <n v="10"/>
    <n v="4.3"/>
    <x v="0"/>
    <m/>
    <n v="117"/>
    <n v="1.1220000000000001"/>
    <n v="0.91"/>
    <s v="us"/>
    <s v="us7000cs7t"/>
    <s v="2021-02-27T23:25:55.040Z"/>
    <s v="74 km E of Meulaboh, Indonesia"/>
    <s v="earthquake"/>
    <n v="5.5"/>
    <n v="1.7"/>
    <n v="0.13300000000000001"/>
    <n v="16"/>
    <s v="reviewed"/>
    <s v="us"/>
    <s v="us"/>
  </r>
  <r>
    <s v="2020-12-16T13:56:31.088Z"/>
    <n v="36.877499999999998"/>
    <n v="73.284000000000006"/>
    <n v="10"/>
    <n v="4.3"/>
    <x v="0"/>
    <m/>
    <n v="88"/>
    <n v="2.85"/>
    <n v="1.1599999999999999"/>
    <s v="us"/>
    <s v="us7000cs7g"/>
    <s v="2021-02-27T23:25:52.040Z"/>
    <s v="86 km E of Khand?d, Afghanistan"/>
    <s v="earthquake"/>
    <n v="7.5"/>
    <n v="1.9"/>
    <n v="0.13800000000000001"/>
    <n v="15"/>
    <s v="reviewed"/>
    <s v="us"/>
    <s v="us"/>
  </r>
  <r>
    <s v="2020-12-16T12:57:18.539Z"/>
    <n v="36.941400000000002"/>
    <n v="73.058300000000003"/>
    <n v="57.91"/>
    <n v="4.3"/>
    <x v="0"/>
    <m/>
    <n v="90"/>
    <n v="2.7229999999999999"/>
    <n v="0.63"/>
    <s v="us"/>
    <s v="us7000crjm"/>
    <s v="2021-02-27T23:24:56.040Z"/>
    <s v="65 km E of Khand?d, Afghanistan"/>
    <s v="earthquake"/>
    <n v="7"/>
    <n v="9.6999999999999993"/>
    <n v="0.14699999999999999"/>
    <n v="13"/>
    <s v="reviewed"/>
    <s v="us"/>
    <s v="us"/>
  </r>
  <r>
    <s v="2020-12-15T18:31:58.183Z"/>
    <n v="0.86099999999999999"/>
    <n v="99.974100000000007"/>
    <n v="40.58"/>
    <n v="4.3"/>
    <x v="0"/>
    <m/>
    <n v="100"/>
    <n v="1.19"/>
    <n v="0.7"/>
    <s v="us"/>
    <s v="us7000cs6k"/>
    <s v="2021-02-20T16:12:48.040Z"/>
    <s v="96 km SE of Padangsidempuan, Indonesia"/>
    <s v="earthquake"/>
    <n v="3.3"/>
    <n v="8.6"/>
    <n v="0.16800000000000001"/>
    <n v="11"/>
    <s v="reviewed"/>
    <s v="us"/>
    <s v="us"/>
  </r>
  <r>
    <s v="2020-12-14T14:02:43.159Z"/>
    <n v="4.4477000000000002"/>
    <n v="96.353499999999997"/>
    <n v="6.23"/>
    <n v="4.9000000000000004"/>
    <x v="0"/>
    <m/>
    <n v="144"/>
    <n v="0.97499999999999998"/>
    <n v="0.42"/>
    <s v="us"/>
    <s v="us7000cs3z"/>
    <s v="2021-02-20T16:12:40.040Z"/>
    <s v="41 km NE of Meulaboh, Indonesia"/>
    <s v="earthquake"/>
    <n v="8.3000000000000007"/>
    <n v="6.8"/>
    <n v="0.17699999999999999"/>
    <n v="14"/>
    <s v="reviewed"/>
    <s v="us"/>
    <s v="us"/>
  </r>
  <r>
    <s v="2020-12-12T04:14:10.866Z"/>
    <n v="23.031700000000001"/>
    <n v="94.208600000000004"/>
    <n v="76.92"/>
    <n v="4.2"/>
    <x v="0"/>
    <m/>
    <n v="128"/>
    <n v="1.1950000000000001"/>
    <n v="0.95"/>
    <s v="us"/>
    <s v="us7000crma"/>
    <s v="2021-02-20T16:12:27.040Z"/>
    <s v="55 km ENE of Falam, Myanmar"/>
    <s v="earthquake"/>
    <n v="5.4"/>
    <n v="8.1"/>
    <n v="0.16700000000000001"/>
    <n v="10"/>
    <s v="reviewed"/>
    <s v="us"/>
    <s v="us"/>
  </r>
  <r>
    <s v="2020-12-11T09:17:36.632Z"/>
    <n v="1.1192"/>
    <n v="100.05880000000001"/>
    <n v="204.1"/>
    <n v="4"/>
    <x v="0"/>
    <m/>
    <n v="122"/>
    <n v="1.2569999999999999"/>
    <n v="1.01"/>
    <s v="us"/>
    <s v="us7000crk7"/>
    <s v="2021-02-20T16:12:25.040Z"/>
    <s v="92 km ESE of Padangsidempuan, Indonesia"/>
    <s v="earthquake"/>
    <n v="6.3"/>
    <n v="7.2"/>
    <n v="0.16400000000000001"/>
    <n v="10"/>
    <s v="reviewed"/>
    <s v="us"/>
    <s v="us"/>
  </r>
  <r>
    <s v="2020-12-10T16:56:47.765Z"/>
    <n v="26.129100000000001"/>
    <n v="90.545299999999997"/>
    <n v="10"/>
    <n v="4.3"/>
    <x v="0"/>
    <m/>
    <n v="88"/>
    <n v="1.3069999999999999"/>
    <n v="0.64"/>
    <s v="us"/>
    <s v="us7000cptt"/>
    <s v="2021-02-20T16:11:09.040Z"/>
    <s v="9 km WSW of Go?lp?ra, India"/>
    <s v="earthquake"/>
    <n v="6.2"/>
    <n v="1.9"/>
    <n v="0.10199999999999999"/>
    <n v="32"/>
    <s v="reviewed"/>
    <s v="us"/>
    <s v="us"/>
  </r>
  <r>
    <s v="2020-12-10T16:33:09.077Z"/>
    <n v="37.127400000000002"/>
    <n v="71.614099999999993"/>
    <n v="113.96"/>
    <n v="4.2"/>
    <x v="0"/>
    <m/>
    <n v="61"/>
    <n v="3.32"/>
    <n v="0.94"/>
    <s v="us"/>
    <s v="us7000cptk"/>
    <s v="2021-02-20T16:11:08.040Z"/>
    <s v="40 km S of Khorugh, Tajikistan"/>
    <s v="earthquake"/>
    <n v="7.8"/>
    <n v="7.7"/>
    <n v="9.5000000000000001E-2"/>
    <n v="33"/>
    <s v="reviewed"/>
    <s v="us"/>
    <s v="us"/>
  </r>
  <r>
    <s v="2020-12-09T21:57:34.387Z"/>
    <n v="33.866"/>
    <n v="74.926599999999993"/>
    <n v="10"/>
    <n v="4.2"/>
    <x v="0"/>
    <m/>
    <n v="145"/>
    <n v="1.397"/>
    <n v="0.88"/>
    <s v="us"/>
    <s v="us7000cr0b"/>
    <s v="2021-02-20T16:11:58.040Z"/>
    <s v="2 km ESE of Pulwama, India"/>
    <s v="earthquake"/>
    <n v="8.9"/>
    <n v="2"/>
    <n v="0.372"/>
    <n v="2"/>
    <s v="reviewed"/>
    <s v="us"/>
    <s v="us"/>
  </r>
  <r>
    <s v="2020-12-09T08:17:09.184Z"/>
    <n v="7.681"/>
    <n v="94.058000000000007"/>
    <n v="58.64"/>
    <n v="4.5"/>
    <x v="0"/>
    <m/>
    <n v="82"/>
    <n v="6.9279999999999999"/>
    <n v="0.47"/>
    <s v="us"/>
    <s v="us7000cqzu"/>
    <s v="2021-02-20T16:11:56.040Z"/>
    <s v="242 km NW of Sabang, Indonesia"/>
    <s v="earthquake"/>
    <n v="6"/>
    <n v="7.9"/>
    <n v="0.11600000000000001"/>
    <n v="22"/>
    <s v="reviewed"/>
    <s v="us"/>
    <s v="us"/>
  </r>
  <r>
    <s v="2020-12-08T05:14:35.415Z"/>
    <n v="22.2089"/>
    <n v="94.387699999999995"/>
    <n v="90.82"/>
    <n v="5.0999999999999996"/>
    <x v="0"/>
    <m/>
    <n v="25"/>
    <n v="0.84699999999999998"/>
    <n v="0.6"/>
    <s v="us"/>
    <s v="us7000cp2v"/>
    <s v="2021-02-12T22:40:22.040Z"/>
    <s v="77 km W of Monywa, Myanmar"/>
    <s v="earthquake"/>
    <n v="4.4000000000000004"/>
    <n v="5.0999999999999996"/>
    <n v="4.4999999999999998E-2"/>
    <n v="161"/>
    <s v="reviewed"/>
    <s v="us"/>
    <s v="us"/>
  </r>
  <r>
    <s v="2020-12-06T14:39:13.789Z"/>
    <n v="21.835799999999999"/>
    <n v="93.423299999999998"/>
    <n v="52.56"/>
    <n v="4.5999999999999996"/>
    <x v="0"/>
    <m/>
    <n v="141"/>
    <n v="0.81799999999999995"/>
    <n v="0.33"/>
    <s v="us"/>
    <s v="us7000cpsj"/>
    <s v="2021-02-12T22:40:56.040Z"/>
    <s v="85 km SSE of Saiha, India"/>
    <s v="earthquake"/>
    <n v="5.5"/>
    <n v="7.4"/>
    <n v="0.14599999999999999"/>
    <n v="16"/>
    <s v="reviewed"/>
    <s v="us"/>
    <s v="us"/>
  </r>
  <r>
    <s v="2020-12-06T13:35:41.171Z"/>
    <n v="12.619"/>
    <n v="93.265299999999996"/>
    <n v="62.26"/>
    <n v="4.5999999999999996"/>
    <x v="0"/>
    <m/>
    <n v="92"/>
    <n v="1.0840000000000001"/>
    <n v="0.47"/>
    <s v="us"/>
    <s v="us7000cpsf"/>
    <s v="2021-02-12T22:40:55.040Z"/>
    <s v="117 km NNE of Bamboo Flat, India"/>
    <s v="earthquake"/>
    <n v="7.8"/>
    <n v="7.7"/>
    <n v="9.6000000000000002E-2"/>
    <n v="34"/>
    <s v="reviewed"/>
    <s v="us"/>
    <s v="us"/>
  </r>
  <r>
    <s v="2020-12-06T01:14:35.453Z"/>
    <n v="39.044400000000003"/>
    <n v="76.014799999999994"/>
    <n v="48.04"/>
    <n v="4.4000000000000004"/>
    <x v="0"/>
    <m/>
    <n v="188"/>
    <n v="2.375"/>
    <n v="0.84"/>
    <s v="us"/>
    <s v="us7000cps4"/>
    <s v="2021-02-12T22:40:52.040Z"/>
    <s v="47 km S of Kashgar, China"/>
    <s v="earthquake"/>
    <n v="10"/>
    <n v="11.9"/>
    <n v="0.218"/>
    <n v="6"/>
    <s v="reviewed"/>
    <s v="us"/>
    <s v="us"/>
  </r>
  <r>
    <s v="2020-12-06T00:27:23.778Z"/>
    <n v="37.965899999999998"/>
    <n v="66.411799999999999"/>
    <n v="10"/>
    <n v="4.8"/>
    <x v="0"/>
    <m/>
    <n v="53"/>
    <n v="4.0170000000000003"/>
    <n v="0.81"/>
    <s v="us"/>
    <s v="us7000cnig"/>
    <s v="2021-02-12T22:39:32.040Z"/>
    <s v="36 km ENE of Gowurdak, Turkmenistan"/>
    <s v="earthquake"/>
    <n v="7.1"/>
    <n v="1.9"/>
    <n v="7.8E-2"/>
    <n v="51"/>
    <s v="reviewed"/>
    <s v="us"/>
    <s v="us"/>
  </r>
  <r>
    <s v="2020-12-04T20:09:42.385Z"/>
    <n v="5.1679000000000004"/>
    <n v="94.244600000000005"/>
    <n v="39.26"/>
    <n v="4.4000000000000004"/>
    <x v="0"/>
    <m/>
    <n v="73"/>
    <n v="2.6920000000000002"/>
    <n v="0.57999999999999996"/>
    <s v="us"/>
    <s v="us7000cn53"/>
    <s v="2021-02-12T22:39:12.040Z"/>
    <s v="127 km WSW of Banda Aceh, Indonesia"/>
    <s v="earthquake"/>
    <n v="8.9"/>
    <n v="6.9"/>
    <n v="8.6999999999999994E-2"/>
    <n v="49"/>
    <s v="reviewed"/>
    <s v="us"/>
    <s v="us"/>
  </r>
  <r>
    <s v="2020-12-03T19:48:39.731Z"/>
    <n v="3.2875000000000001"/>
    <n v="98.213700000000003"/>
    <n v="128.21"/>
    <n v="5"/>
    <x v="1"/>
    <m/>
    <n v="50"/>
    <n v="0.92100000000000004"/>
    <n v="0.87"/>
    <s v="us"/>
    <s v="us7000cmnu"/>
    <s v="2025-12-22T18:46:30.925Z"/>
    <s v="34 km WNW of Berastagi, Indonesia"/>
    <s v="earthquake"/>
    <n v="6.5"/>
    <n v="4.5"/>
    <n v="9.2999999999999999E-2"/>
    <n v="11"/>
    <s v="reviewed"/>
    <s v="us"/>
    <s v="us"/>
  </r>
  <r>
    <s v="2020-12-03T15:03:54.377Z"/>
    <n v="5.4416000000000002"/>
    <n v="61.368299999999998"/>
    <n v="10"/>
    <n v="4.4000000000000004"/>
    <x v="0"/>
    <m/>
    <n v="63"/>
    <n v="11.643000000000001"/>
    <n v="0.78"/>
    <s v="us"/>
    <s v="us7000cnvg"/>
    <s v="2021-02-12T22:40:06.040Z"/>
    <s v="Carlsberg Ridge"/>
    <s v="earthquake"/>
    <n v="10.4"/>
    <n v="1.9"/>
    <n v="8.7999999999999995E-2"/>
    <n v="40"/>
    <s v="reviewed"/>
    <s v="us"/>
    <s v="us"/>
  </r>
  <r>
    <s v="2020-12-03T08:09:34.952Z"/>
    <n v="36.566600000000001"/>
    <n v="74.137799999999999"/>
    <n v="58.65"/>
    <n v="4.4000000000000004"/>
    <x v="0"/>
    <m/>
    <n v="101"/>
    <n v="2.9950000000000001"/>
    <n v="0.98"/>
    <s v="us"/>
    <s v="us7000cmi1"/>
    <s v="2021-02-12T22:38:36.040Z"/>
    <s v="northwestern Kashmir"/>
    <s v="earthquake"/>
    <n v="8"/>
    <n v="7.5"/>
    <n v="8.6999999999999994E-2"/>
    <n v="40"/>
    <s v="reviewed"/>
    <s v="us"/>
    <s v="us"/>
  </r>
  <r>
    <s v="2020-12-03T03:50:58.767Z"/>
    <n v="4.5374999999999996"/>
    <n v="97.722999999999999"/>
    <n v="10"/>
    <n v="4.8"/>
    <x v="0"/>
    <m/>
    <n v="32"/>
    <n v="1.034"/>
    <n v="0.85"/>
    <s v="us"/>
    <s v="us7000cmdp"/>
    <s v="2021-02-12T22:38:30.040Z"/>
    <s v="28 km WNW of Langsa, Indonesia"/>
    <s v="earthquake"/>
    <n v="5.0999999999999996"/>
    <n v="1.7"/>
    <n v="7.6999999999999999E-2"/>
    <n v="53"/>
    <s v="reviewed"/>
    <s v="us"/>
    <s v="us"/>
  </r>
  <r>
    <s v="2020-12-02T00:54:41.747Z"/>
    <n v="38.404400000000003"/>
    <n v="75.448499999999996"/>
    <n v="140.16999999999999"/>
    <n v="4.0999999999999996"/>
    <x v="0"/>
    <m/>
    <n v="170"/>
    <n v="3.0379999999999998"/>
    <n v="0.54"/>
    <s v="us"/>
    <s v="us7000cn26"/>
    <s v="2021-02-12T22:38:57.040Z"/>
    <s v="127 km SSW of Kashgar, China"/>
    <s v="earthquake"/>
    <n v="9.3000000000000007"/>
    <n v="12.5"/>
    <n v="0.23300000000000001"/>
    <n v="5"/>
    <s v="reviewed"/>
    <s v="us"/>
    <s v="us"/>
  </r>
  <r>
    <s v="2020-12-01T15:44:15.348Z"/>
    <n v="33.702199999999998"/>
    <n v="88.426699999999997"/>
    <n v="10"/>
    <n v="4"/>
    <x v="0"/>
    <m/>
    <n v="105"/>
    <n v="5.891"/>
    <n v="0.32"/>
    <s v="us"/>
    <s v="us7000cn1b"/>
    <s v="2021-02-06T18:29:53.040Z"/>
    <s v="western Xizang"/>
    <s v="earthquake"/>
    <n v="11.4"/>
    <n v="1.9"/>
    <n v="0.13300000000000001"/>
    <n v="15"/>
    <s v="reviewed"/>
    <s v="us"/>
    <s v="us"/>
  </r>
  <r>
    <s v="2020-12-01T13:39:33.505Z"/>
    <n v="25.014900000000001"/>
    <n v="99.398499999999999"/>
    <n v="10"/>
    <n v="4.5"/>
    <x v="0"/>
    <m/>
    <n v="40"/>
    <n v="3.7160000000000002"/>
    <n v="0.56999999999999995"/>
    <s v="us"/>
    <s v="us7000cn1e"/>
    <s v="2021-02-06T18:29:53.040Z"/>
    <s v="103 km SW of Dali, China"/>
    <s v="earthquake"/>
    <n v="3.7"/>
    <n v="1.9"/>
    <n v="0.13100000000000001"/>
    <n v="19"/>
    <s v="reviewed"/>
    <s v="us"/>
    <s v="us"/>
  </r>
  <r>
    <s v="2020-11-30T17:14:12.006Z"/>
    <n v="3.0670000000000002"/>
    <n v="96.134900000000002"/>
    <n v="27.89"/>
    <n v="5"/>
    <x v="0"/>
    <m/>
    <n v="59"/>
    <n v="2.2669999999999999"/>
    <n v="0.75"/>
    <s v="us"/>
    <s v="us7000cl7y"/>
    <s v="2021-02-06T18:29:19.040Z"/>
    <s v="70 km NNW of Sinabang, Indonesia"/>
    <s v="earthquake"/>
    <n v="7.2"/>
    <n v="4.9000000000000004"/>
    <n v="6.7000000000000004E-2"/>
    <n v="71"/>
    <s v="reviewed"/>
    <s v="us"/>
    <s v="us"/>
  </r>
  <r>
    <s v="2020-11-30T12:32:37.685Z"/>
    <n v="36.343000000000004"/>
    <n v="70.566199999999995"/>
    <n v="179.58"/>
    <n v="4"/>
    <x v="0"/>
    <m/>
    <n v="75"/>
    <n v="2.1859999999999999"/>
    <n v="0.71"/>
    <s v="us"/>
    <s v="us7000cl59"/>
    <s v="2021-02-06T18:29:10.040Z"/>
    <s v="62 km SSW of Jurm, Afghanistan"/>
    <s v="earthquake"/>
    <n v="7.3"/>
    <n v="8.1"/>
    <n v="0.113"/>
    <n v="22"/>
    <s v="reviewed"/>
    <s v="us"/>
    <s v="us"/>
  </r>
  <r>
    <s v="2020-11-28T23:47:33.748Z"/>
    <n v="5.3122999999999996"/>
    <n v="94.503200000000007"/>
    <n v="64.819999999999993"/>
    <n v="4.9000000000000004"/>
    <x v="0"/>
    <m/>
    <n v="137"/>
    <n v="2.4350000000000001"/>
    <n v="0.72"/>
    <s v="us"/>
    <s v="us7000ckqz"/>
    <s v="2021-02-06T18:28:53.040Z"/>
    <s v="95 km WSW of Banda Aceh, Indonesia"/>
    <s v="earthquake"/>
    <n v="8.6999999999999993"/>
    <n v="8"/>
    <n v="0.08"/>
    <n v="49"/>
    <s v="reviewed"/>
    <s v="us"/>
    <s v="us"/>
  </r>
  <r>
    <s v="2020-11-28T00:09:30.496Z"/>
    <n v="36.6785"/>
    <n v="71.460300000000004"/>
    <n v="172.71"/>
    <n v="4.0999999999999996"/>
    <x v="0"/>
    <m/>
    <n v="70"/>
    <n v="2.8130000000000002"/>
    <n v="0.79"/>
    <s v="us"/>
    <s v="us7000ckih"/>
    <s v="2021-02-06T18:28:43.040Z"/>
    <s v="6 km W of Ashk?sham, Afghanistan"/>
    <s v="earthquake"/>
    <n v="5.8"/>
    <n v="8.9"/>
    <n v="0.17399999999999999"/>
    <n v="9"/>
    <s v="reviewed"/>
    <s v="us"/>
    <s v="us"/>
  </r>
  <r>
    <s v="2020-11-27T23:37:50.417Z"/>
    <n v="33.713000000000001"/>
    <n v="88.501199999999997"/>
    <n v="10"/>
    <n v="4.4000000000000004"/>
    <x v="0"/>
    <m/>
    <n v="50"/>
    <n v="4.5810000000000004"/>
    <n v="0.84"/>
    <s v="us"/>
    <s v="us7000ckid"/>
    <s v="2021-02-06T18:28:42.040Z"/>
    <s v="western Xizang"/>
    <s v="earthquake"/>
    <n v="8.4"/>
    <n v="1.9"/>
    <n v="9.0999999999999998E-2"/>
    <n v="35"/>
    <s v="reviewed"/>
    <s v="us"/>
    <s v="us"/>
  </r>
  <r>
    <s v="2020-11-27T23:03:13.873Z"/>
    <n v="36.261499999999998"/>
    <n v="71.214600000000004"/>
    <n v="156.81"/>
    <n v="3.8"/>
    <x v="0"/>
    <m/>
    <n v="105"/>
    <n v="2.468"/>
    <n v="0.56999999999999995"/>
    <s v="us"/>
    <s v="us7000cki5"/>
    <s v="2021-02-06T18:28:42.040Z"/>
    <s v="54 km SSW of Ashk?sham, Afghanistan"/>
    <s v="earthquake"/>
    <n v="8.1"/>
    <n v="23.6"/>
    <n v="0.29299999999999998"/>
    <n v="3"/>
    <s v="reviewed"/>
    <s v="us"/>
    <s v="us"/>
  </r>
  <r>
    <s v="2020-11-27T09:47:10.250Z"/>
    <n v="2.7982"/>
    <n v="96.292599999999993"/>
    <n v="47.84"/>
    <n v="4.5"/>
    <x v="0"/>
    <m/>
    <n v="100"/>
    <n v="1.9610000000000001"/>
    <n v="0.53"/>
    <s v="us"/>
    <s v="us7000ckb8"/>
    <s v="2021-02-06T18:28:33.040Z"/>
    <s v="Simeulue, Indonesia"/>
    <s v="earthquake"/>
    <n v="8"/>
    <n v="8.1"/>
    <n v="9.7000000000000003E-2"/>
    <n v="33"/>
    <s v="reviewed"/>
    <s v="us"/>
    <s v="us"/>
  </r>
  <r>
    <s v="2020-11-26T17:27:36.031Z"/>
    <n v="36.533000000000001"/>
    <n v="71.219300000000004"/>
    <n v="226.53"/>
    <n v="4.4000000000000004"/>
    <x v="0"/>
    <m/>
    <n v="19"/>
    <n v="2.6640000000000001"/>
    <n v="0.56999999999999995"/>
    <s v="us"/>
    <s v="us7000ck2t"/>
    <s v="2021-02-06T18:28:24.040Z"/>
    <s v="32 km WSW of Ashk?sham, Afghanistan"/>
    <s v="earthquake"/>
    <n v="7.2"/>
    <n v="5.5"/>
    <n v="4.3999999999999997E-2"/>
    <n v="155"/>
    <s v="reviewed"/>
    <s v="us"/>
    <s v="us"/>
  </r>
  <r>
    <s v="2020-11-26T12:21:08.065Z"/>
    <n v="4.9173999999999998"/>
    <n v="62.1036"/>
    <n v="10"/>
    <n v="4.7"/>
    <x v="0"/>
    <m/>
    <n v="75"/>
    <n v="11.6"/>
    <n v="0.88"/>
    <s v="us"/>
    <s v="us7000ck1m"/>
    <s v="2021-02-06T18:28:20.040Z"/>
    <s v="Carlsberg Ridge"/>
    <s v="earthquake"/>
    <n v="9.6999999999999993"/>
    <n v="1.7"/>
    <n v="0.108"/>
    <n v="26"/>
    <s v="reviewed"/>
    <s v="us"/>
    <s v="us"/>
  </r>
  <r>
    <s v="2020-11-26T10:01:46.813Z"/>
    <n v="36.361899999999999"/>
    <n v="71.305400000000006"/>
    <n v="124.31"/>
    <n v="4.4000000000000004"/>
    <x v="0"/>
    <m/>
    <n v="72"/>
    <n v="2.59"/>
    <n v="0.89"/>
    <s v="us"/>
    <s v="us7000ck0b"/>
    <s v="2021-02-06T18:28:19.040Z"/>
    <s v="41 km SSW of Ashk?sham, Afghanistan"/>
    <s v="earthquake"/>
    <n v="6.5"/>
    <n v="5.7"/>
    <n v="0.114"/>
    <n v="22"/>
    <s v="reviewed"/>
    <s v="us"/>
    <s v="us"/>
  </r>
  <r>
    <s v="2020-11-26T03:30:05.133Z"/>
    <n v="1.5694999999999999"/>
    <n v="99.660600000000002"/>
    <n v="174.39"/>
    <n v="4.4000000000000004"/>
    <x v="0"/>
    <m/>
    <n v="77"/>
    <n v="1.337"/>
    <n v="0.52"/>
    <s v="us"/>
    <s v="us7000cl6m"/>
    <s v="2021-02-06T18:29:13.040Z"/>
    <s v="48 km ENE of Padangsidempuan, Indonesia"/>
    <s v="earthquake"/>
    <n v="6.3"/>
    <n v="7.1"/>
    <n v="0.17"/>
    <n v="10"/>
    <s v="reviewed"/>
    <s v="us"/>
    <s v="us"/>
  </r>
  <r>
    <s v="2020-11-26T02:00:31.329Z"/>
    <n v="10.1668"/>
    <n v="93.607100000000003"/>
    <n v="10"/>
    <n v="4.3"/>
    <x v="0"/>
    <m/>
    <n v="94"/>
    <n v="1.7050000000000001"/>
    <n v="0.38"/>
    <s v="us"/>
    <s v="us7000cl6l"/>
    <s v="2021-02-06T18:29:13.040Z"/>
    <s v="190 km SSE of Port Blair, India"/>
    <s v="earthquake"/>
    <n v="4.0999999999999996"/>
    <n v="1.9"/>
    <n v="0.153"/>
    <n v="12"/>
    <s v="reviewed"/>
    <s v="us"/>
    <s v="us"/>
  </r>
  <r>
    <s v="2020-11-26T01:15:32.643Z"/>
    <n v="33.739800000000002"/>
    <n v="88.557199999999995"/>
    <n v="10"/>
    <n v="4.2"/>
    <x v="0"/>
    <m/>
    <n v="79"/>
    <n v="4.5810000000000004"/>
    <n v="0.66"/>
    <s v="us"/>
    <s v="us7000cjv6"/>
    <s v="2021-02-06T18:28:15.040Z"/>
    <s v="western Xizang"/>
    <s v="earthquake"/>
    <n v="5"/>
    <n v="1.9"/>
    <n v="0.13200000000000001"/>
    <n v="16"/>
    <s v="reviewed"/>
    <s v="us"/>
    <s v="us"/>
  </r>
  <r>
    <s v="2020-11-25T10:10:59.118Z"/>
    <n v="0.42920000000000003"/>
    <n v="98.273099999999999"/>
    <n v="15.8"/>
    <n v="4.5"/>
    <x v="0"/>
    <m/>
    <n v="132"/>
    <n v="1.1140000000000001"/>
    <n v="0.31"/>
    <s v="us"/>
    <s v="us6000cseb"/>
    <s v="2021-02-06T18:28:05.040Z"/>
    <s v="152 km SW of Padangsidempuan, Indonesia"/>
    <s v="earthquake"/>
    <n v="7.4"/>
    <n v="5.0999999999999996"/>
    <n v="0.106"/>
    <n v="26"/>
    <s v="reviewed"/>
    <s v="us"/>
    <s v="us"/>
  </r>
  <r>
    <s v="2020-11-24T04:15:53.068Z"/>
    <n v="35.550899999999999"/>
    <n v="91.312700000000007"/>
    <n v="10"/>
    <n v="4.0999999999999996"/>
    <x v="0"/>
    <m/>
    <n v="98"/>
    <n v="5.8330000000000002"/>
    <n v="0.85"/>
    <s v="us"/>
    <s v="us7000ckdg"/>
    <s v="2021-02-03T17:50:20.040Z"/>
    <s v="Southern Qinghai, China"/>
    <s v="earthquake"/>
    <n v="7.3"/>
    <n v="1.8"/>
    <n v="0.127"/>
    <n v="17"/>
    <s v="reviewed"/>
    <s v="us"/>
    <s v="us"/>
  </r>
  <r>
    <s v="2020-11-23T13:41:45.202Z"/>
    <n v="28.5808"/>
    <n v="87.227099999999993"/>
    <n v="10"/>
    <n v="4.4000000000000004"/>
    <x v="0"/>
    <m/>
    <n v="85"/>
    <n v="0.72"/>
    <n v="0.42"/>
    <s v="us"/>
    <s v="us6000crma"/>
    <s v="2021-02-03T17:51:09.040Z"/>
    <s v="80 km NNE of Lobujya, Nepal"/>
    <s v="earthquake"/>
    <n v="7.1"/>
    <n v="1.9"/>
    <n v="9.7000000000000003E-2"/>
    <n v="31"/>
    <s v="reviewed"/>
    <s v="us"/>
    <s v="us"/>
  </r>
  <r>
    <s v="2020-11-23T13:36:04.648Z"/>
    <n v="27.5457"/>
    <n v="87.035799999999995"/>
    <n v="27.68"/>
    <n v="4.5"/>
    <x v="0"/>
    <m/>
    <n v="125"/>
    <n v="0.45600000000000002"/>
    <n v="0.91"/>
    <s v="us"/>
    <s v="us7000ck3c"/>
    <s v="2021-02-03T17:49:19.040Z"/>
    <s v="25 km NW of Kh??db?ri??, Nepal"/>
    <s v="earthquake"/>
    <n v="8.4"/>
    <n v="8.4"/>
    <n v="0.20399999999999999"/>
    <n v="9"/>
    <s v="reviewed"/>
    <s v="us"/>
    <s v="us"/>
  </r>
  <r>
    <s v="2020-11-22T16:23:39.821Z"/>
    <n v="36.078899999999997"/>
    <n v="70.169300000000007"/>
    <n v="142.1"/>
    <n v="4.2"/>
    <x v="0"/>
    <m/>
    <n v="79"/>
    <n v="1.7889999999999999"/>
    <n v="0.53"/>
    <s v="us"/>
    <s v="us6000crh5"/>
    <s v="2021-02-03T17:50:58.040Z"/>
    <s v="61 km SSE of Farkh?r, Afghanistan"/>
    <s v="earthquake"/>
    <n v="3.9"/>
    <n v="14.5"/>
    <n v="0.215"/>
    <n v="7"/>
    <s v="reviewed"/>
    <s v="us"/>
    <s v="us"/>
  </r>
  <r>
    <s v="2020-11-22T03:29:20.994Z"/>
    <n v="26.294499999999999"/>
    <n v="94.772800000000004"/>
    <n v="60.63"/>
    <n v="4.3"/>
    <x v="0"/>
    <m/>
    <n v="99"/>
    <n v="2.1"/>
    <n v="0.94"/>
    <s v="us"/>
    <s v="us6000crdq"/>
    <s v="2021-02-03T17:49:58.040Z"/>
    <s v="5 km WNW of Tuensang, India"/>
    <s v="earthquake"/>
    <n v="8.1"/>
    <n v="6.8"/>
    <n v="0.154"/>
    <n v="12"/>
    <s v="reviewed"/>
    <s v="us"/>
    <s v="us"/>
  </r>
  <r>
    <s v="2020-11-22T00:00:40.464Z"/>
    <n v="14.0029"/>
    <n v="92.561400000000006"/>
    <n v="10"/>
    <n v="4.3"/>
    <x v="0"/>
    <m/>
    <n v="75"/>
    <n v="2.339"/>
    <n v="1.04"/>
    <s v="us"/>
    <s v="us6000csin"/>
    <s v="2021-02-03T17:49:00.040Z"/>
    <s v="255 km N of Bamboo Flat, India"/>
    <s v="earthquake"/>
    <n v="7.3"/>
    <n v="1.6"/>
    <n v="0.23799999999999999"/>
    <n v="5"/>
    <s v="reviewed"/>
    <s v="us"/>
    <s v="us"/>
  </r>
  <r>
    <s v="2020-11-21T21:49:21.520Z"/>
    <n v="30.188400000000001"/>
    <n v="88.100200000000001"/>
    <n v="10"/>
    <n v="4.5"/>
    <x v="0"/>
    <m/>
    <n v="65"/>
    <n v="2.4910000000000001"/>
    <n v="0.64"/>
    <s v="us"/>
    <s v="us6000crcf"/>
    <s v="2021-02-03T17:51:09.040Z"/>
    <s v="128 km NW of Rikaze, China"/>
    <s v="earthquake"/>
    <n v="5.9"/>
    <n v="1.5"/>
    <n v="0.10100000000000001"/>
    <n v="29"/>
    <s v="reviewed"/>
    <s v="us"/>
    <s v="us"/>
  </r>
  <r>
    <s v="2020-11-21T20:15:03.902Z"/>
    <n v="22.140699999999999"/>
    <n v="79.634200000000007"/>
    <n v="10"/>
    <n v="4.3"/>
    <x v="0"/>
    <m/>
    <n v="123"/>
    <n v="8.7100000000000009"/>
    <n v="0.56999999999999995"/>
    <s v="us"/>
    <s v="us6000crc4"/>
    <s v="2021-02-03T17:49:49.040Z"/>
    <s v="10 km NE of Seoni, India"/>
    <s v="earthquake"/>
    <n v="9.5"/>
    <n v="1.8"/>
    <n v="8.7999999999999995E-2"/>
    <n v="37"/>
    <s v="reviewed"/>
    <s v="us"/>
    <s v="us"/>
  </r>
  <r>
    <s v="2020-11-21T15:34:52.529Z"/>
    <n v="36.2821"/>
    <n v="70.742099999999994"/>
    <n v="125.42"/>
    <n v="4.4000000000000004"/>
    <x v="0"/>
    <m/>
    <n v="78"/>
    <n v="2.2229999999999999"/>
    <n v="1.1499999999999999"/>
    <s v="us"/>
    <s v="us6000cr8r"/>
    <s v="2021-02-03T17:49:04.040Z"/>
    <s v="65 km S of Jurm, Afghanistan"/>
    <s v="earthquake"/>
    <n v="8.1"/>
    <n v="9.9"/>
    <n v="0.12"/>
    <n v="20"/>
    <s v="reviewed"/>
    <s v="us"/>
    <s v="us"/>
  </r>
  <r>
    <s v="2020-11-21T04:49:33.478Z"/>
    <n v="24.959499999999998"/>
    <n v="94.996700000000004"/>
    <n v="10"/>
    <n v="4.5"/>
    <x v="0"/>
    <m/>
    <n v="103"/>
    <n v="0.96399999999999997"/>
    <n v="1.05"/>
    <s v="us"/>
    <s v="us6000cr52"/>
    <s v="2021-02-03T17:50:21.040Z"/>
    <s v="92 km SSE of Phek, India"/>
    <s v="earthquake"/>
    <n v="5.2"/>
    <n v="1.8"/>
    <n v="9.7000000000000003E-2"/>
    <n v="31"/>
    <s v="reviewed"/>
    <s v="us"/>
    <s v="us"/>
  </r>
  <r>
    <s v="2020-11-21T02:16:08.248Z"/>
    <n v="36.5321"/>
    <n v="70.720500000000001"/>
    <n v="200.7"/>
    <n v="4.0999999999999996"/>
    <x v="0"/>
    <m/>
    <n v="82"/>
    <n v="2.4119999999999999"/>
    <n v="0.7"/>
    <s v="us"/>
    <s v="us6000cr49"/>
    <s v="2021-02-03T17:49:04.040Z"/>
    <s v="38 km SSW of Jurm, Afghanistan"/>
    <s v="earthquake"/>
    <n v="7.5"/>
    <n v="8.6999999999999993"/>
    <n v="0.15"/>
    <n v="12"/>
    <s v="reviewed"/>
    <s v="us"/>
    <s v="us"/>
  </r>
  <r>
    <s v="2020-11-19T08:31:25.547Z"/>
    <n v="36.493899999999996"/>
    <n v="69.813100000000006"/>
    <n v="157.34"/>
    <n v="4.4000000000000004"/>
    <x v="0"/>
    <m/>
    <n v="64"/>
    <n v="2.0470000000000002"/>
    <n v="0.71"/>
    <s v="us"/>
    <s v="us6000cqas"/>
    <s v="2021-02-03T17:50:58.040Z"/>
    <s v="9 km SSW of Farkh?r, Afghanistan"/>
    <s v="earthquake"/>
    <n v="7"/>
    <n v="6.3"/>
    <n v="7.5999999999999998E-2"/>
    <n v="51"/>
    <s v="reviewed"/>
    <s v="us"/>
    <s v="us"/>
  </r>
  <r>
    <s v="2020-11-18T10:33:47.734Z"/>
    <n v="36.3003"/>
    <n v="69.855800000000002"/>
    <n v="136.79"/>
    <n v="4.5"/>
    <x v="0"/>
    <m/>
    <n v="66"/>
    <n v="1.8759999999999999"/>
    <n v="0.89"/>
    <s v="us"/>
    <s v="us6000cprw"/>
    <s v="2021-02-03T17:50:58.040Z"/>
    <s v="30 km S of Farkh?r, Afghanistan"/>
    <s v="earthquake"/>
    <n v="7.7"/>
    <n v="8.4"/>
    <n v="8.6999999999999994E-2"/>
    <n v="39"/>
    <s v="reviewed"/>
    <s v="us"/>
    <s v="us"/>
  </r>
  <r>
    <s v="2020-11-17T18:57:21.455Z"/>
    <n v="37.519300000000001"/>
    <n v="72.574799999999996"/>
    <n v="196.47"/>
    <n v="4.0999999999999996"/>
    <x v="0"/>
    <m/>
    <n v="64"/>
    <n v="2.0510000000000002"/>
    <n v="1.34"/>
    <s v="us"/>
    <s v="us6000cqsp"/>
    <s v="2021-01-27T17:28:31.040Z"/>
    <s v="67 km NNE of Khand?d, Afghanistan"/>
    <s v="earthquake"/>
    <n v="7.1"/>
    <n v="7.1"/>
    <n v="0.16600000000000001"/>
    <n v="11"/>
    <s v="reviewed"/>
    <s v="us"/>
    <s v="us"/>
  </r>
  <r>
    <s v="2020-11-17T13:12:51.222Z"/>
    <n v="7.7441000000000004"/>
    <n v="93.931399999999996"/>
    <n v="51.17"/>
    <n v="4.7"/>
    <x v="0"/>
    <m/>
    <n v="142"/>
    <n v="3.9009999999999998"/>
    <n v="0.54"/>
    <s v="us"/>
    <s v="us6000cqs5"/>
    <s v="2021-01-27T17:28:28.040Z"/>
    <s v="255 km NW of Sabang, Indonesia"/>
    <s v="earthquake"/>
    <n v="9.3000000000000007"/>
    <n v="8"/>
    <n v="0.11"/>
    <n v="25"/>
    <s v="reviewed"/>
    <s v="us"/>
    <s v="us"/>
  </r>
  <r>
    <s v="2020-11-17T12:13:04.595Z"/>
    <n v="2.8479000000000001"/>
    <n v="95.807500000000005"/>
    <n v="27.28"/>
    <n v="4.3"/>
    <x v="0"/>
    <m/>
    <n v="152"/>
    <n v="2.6240000000000001"/>
    <n v="0.46"/>
    <s v="us"/>
    <s v="us7000cg3e"/>
    <s v="2021-01-27T17:30:08.040Z"/>
    <s v="75 km WNW of Sinabang, Indonesia"/>
    <s v="earthquake"/>
    <n v="7.4"/>
    <n v="5.9"/>
    <n v="0.106"/>
    <n v="25"/>
    <s v="reviewed"/>
    <s v="us"/>
    <s v="us"/>
  </r>
  <r>
    <s v="2020-11-17T07:35:20.471Z"/>
    <n v="38.149000000000001"/>
    <n v="70.210999999999999"/>
    <n v="10"/>
    <n v="4.8"/>
    <x v="0"/>
    <m/>
    <n v="35"/>
    <n v="1.823"/>
    <n v="0.88"/>
    <s v="us"/>
    <s v="us7000cg0z"/>
    <s v="2021-01-27T17:30:07.040Z"/>
    <s v="16 km ENE of M?â€™minobod, Tajikistan"/>
    <s v="earthquake"/>
    <n v="3.9"/>
    <n v="1.8"/>
    <n v="6.4000000000000001E-2"/>
    <n v="77"/>
    <s v="reviewed"/>
    <s v="us"/>
    <s v="us"/>
  </r>
  <r>
    <s v="2020-11-17T03:28:22.737Z"/>
    <n v="13.738899999999999"/>
    <n v="92.401300000000006"/>
    <n v="10"/>
    <n v="4.3"/>
    <x v="0"/>
    <m/>
    <n v="89"/>
    <n v="2.097"/>
    <n v="0.64"/>
    <s v="us"/>
    <s v="us6000cqrt"/>
    <s v="2021-01-27T17:28:26.040Z"/>
    <s v="228 km N of Bamboo Flat, India"/>
    <s v="earthquake"/>
    <n v="5.7"/>
    <n v="1.9"/>
    <n v="0.154"/>
    <n v="12"/>
    <s v="reviewed"/>
    <s v="us"/>
    <s v="us"/>
  </r>
  <r>
    <s v="2020-11-16T05:03:36.353Z"/>
    <n v="2.4904000000000002"/>
    <n v="95.678899999999999"/>
    <n v="10"/>
    <n v="4.2"/>
    <x v="0"/>
    <m/>
    <n v="210"/>
    <n v="3"/>
    <n v="0.52"/>
    <s v="us"/>
    <s v="us6000cqeq"/>
    <s v="2021-01-27T17:28:21.040Z"/>
    <s v="77 km W of Sinabang, Indonesia"/>
    <s v="earthquake"/>
    <n v="5.0999999999999996"/>
    <n v="2"/>
    <n v="0.159"/>
    <n v="11"/>
    <s v="reviewed"/>
    <s v="us"/>
    <s v="us"/>
  </r>
  <r>
    <s v="2020-11-14T08:50:26.186Z"/>
    <n v="23.609200000000001"/>
    <n v="94.618799999999993"/>
    <n v="103.66"/>
    <n v="5"/>
    <x v="1"/>
    <m/>
    <n v="37"/>
    <n v="0.68200000000000005"/>
    <n v="0.89"/>
    <s v="us"/>
    <s v="us7000cevs"/>
    <s v="2021-01-27T17:29:13.040Z"/>
    <s v="22 km E of Mawlaik, Myanmar"/>
    <s v="earthquake"/>
    <n v="6.9"/>
    <n v="6.7"/>
    <n v="8.5999999999999993E-2"/>
    <n v="13"/>
    <s v="reviewed"/>
    <s v="us"/>
    <s v="us"/>
  </r>
  <r>
    <s v="2020-11-14T08:26:14.663Z"/>
    <n v="2.4531999999999998"/>
    <n v="98.419700000000006"/>
    <n v="95.73"/>
    <n v="4.5"/>
    <x v="0"/>
    <m/>
    <n v="172"/>
    <n v="0.55700000000000005"/>
    <n v="0.67"/>
    <s v="us"/>
    <s v="us7000cevl"/>
    <s v="2021-01-27T17:29:12.040Z"/>
    <s v="50 km SSW of Tongging, Indonesia"/>
    <s v="earthquake"/>
    <n v="6.9"/>
    <n v="5.5"/>
    <n v="0.107"/>
    <n v="26"/>
    <s v="reviewed"/>
    <s v="us"/>
    <s v="us"/>
  </r>
  <r>
    <s v="2020-11-14T02:56:55.620Z"/>
    <n v="30.3659"/>
    <n v="67.435000000000002"/>
    <n v="12.04"/>
    <n v="5.5"/>
    <x v="1"/>
    <m/>
    <n v="41"/>
    <n v="4.3789999999999996"/>
    <n v="0.96"/>
    <s v="us"/>
    <s v="us7000cet5"/>
    <s v="2025-12-22T17:59:21.526Z"/>
    <s v="16 km SSW of Alik Ghund, Pakistan"/>
    <s v="earthquake"/>
    <n v="8.5"/>
    <n v="3.5"/>
    <n v="0.08"/>
    <n v="15"/>
    <s v="reviewed"/>
    <s v="us"/>
    <s v="us"/>
  </r>
  <r>
    <s v="2020-11-13T18:33:07.130Z"/>
    <n v="5.7912999999999997"/>
    <n v="95.561899999999994"/>
    <n v="10"/>
    <n v="5.0999999999999996"/>
    <x v="1"/>
    <m/>
    <n v="43"/>
    <n v="1.4870000000000001"/>
    <n v="1.1000000000000001"/>
    <s v="us"/>
    <s v="us7000cekv"/>
    <s v="2025-12-22T18:45:14.107Z"/>
    <s v="29 km ESE of Sabang, Indonesia"/>
    <s v="earthquake"/>
    <n v="7.2"/>
    <n v="1.8"/>
    <n v="7.4999999999999997E-2"/>
    <n v="17"/>
    <s v="reviewed"/>
    <s v="us"/>
    <s v="us"/>
  </r>
  <r>
    <s v="2020-11-13T18:10:25.569Z"/>
    <n v="36.658499999999997"/>
    <n v="71.147300000000001"/>
    <n v="213.73"/>
    <n v="4.4000000000000004"/>
    <x v="0"/>
    <m/>
    <n v="70"/>
    <n v="2.7210000000000001"/>
    <n v="0.93"/>
    <s v="us"/>
    <s v="us7000cek7"/>
    <s v="2021-01-27T17:29:05.040Z"/>
    <s v="34 km W of Ashk?sham, Afghanistan"/>
    <s v="earthquake"/>
    <n v="8.6"/>
    <n v="9.6999999999999993"/>
    <n v="0.155"/>
    <n v="16"/>
    <s v="reviewed"/>
    <s v="us"/>
    <s v="us"/>
  </r>
  <r>
    <s v="2020-11-13T09:16:43.465Z"/>
    <n v="39.6173"/>
    <n v="74.5595"/>
    <n v="10"/>
    <n v="4.5999999999999996"/>
    <x v="0"/>
    <m/>
    <n v="84"/>
    <n v="2.0859999999999999"/>
    <n v="0.42"/>
    <s v="us"/>
    <s v="us7000ceag"/>
    <s v="2021-01-27T17:28:58.040Z"/>
    <s v="123 km W of Kashgar, China"/>
    <s v="earthquake"/>
    <n v="6.7"/>
    <n v="1.9"/>
    <n v="7.8E-2"/>
    <n v="49"/>
    <s v="reviewed"/>
    <s v="us"/>
    <s v="us"/>
  </r>
  <r>
    <s v="2020-11-12T20:19:08.823Z"/>
    <n v="37.048999999999999"/>
    <n v="71.312899999999999"/>
    <n v="106.56"/>
    <n v="4.0999999999999996"/>
    <x v="0"/>
    <m/>
    <n v="63"/>
    <n v="2.4609999999999999"/>
    <n v="1.08"/>
    <s v="us"/>
    <s v="us7000cdzw"/>
    <s v="2021-01-27T17:28:52.040Z"/>
    <s v="44 km NW of Ishqoshim, Tajikistan"/>
    <s v="earthquake"/>
    <n v="7.1"/>
    <n v="8.5"/>
    <n v="0.13"/>
    <n v="16"/>
    <s v="reviewed"/>
    <s v="us"/>
    <s v="us"/>
  </r>
  <r>
    <s v="2020-11-12T03:20:00.164Z"/>
    <n v="36.483400000000003"/>
    <n v="70.772199999999998"/>
    <n v="215.53"/>
    <n v="4.3"/>
    <x v="0"/>
    <m/>
    <n v="91"/>
    <n v="2.3969999999999998"/>
    <n v="0.59"/>
    <s v="us"/>
    <s v="us7000cdmh"/>
    <s v="2021-01-27T17:28:44.040Z"/>
    <s v="42 km S of Jurm, Afghanistan"/>
    <s v="earthquake"/>
    <n v="9.3000000000000007"/>
    <n v="8.1"/>
    <n v="0.11799999999999999"/>
    <n v="20"/>
    <s v="reviewed"/>
    <s v="us"/>
    <s v="us"/>
  </r>
  <r>
    <s v="2020-11-12T02:06:11.667Z"/>
    <n v="35.477899999999998"/>
    <n v="70.965199999999996"/>
    <n v="105.1"/>
    <n v="4"/>
    <x v="0"/>
    <m/>
    <n v="107"/>
    <n v="1.833"/>
    <n v="0.79"/>
    <s v="us"/>
    <s v="us7000cdlw"/>
    <s v="2021-01-27T17:28:44.040Z"/>
    <s v="7 km NNE of P?r?n, Afghanistan"/>
    <s v="earthquake"/>
    <n v="7"/>
    <n v="8"/>
    <n v="0.155"/>
    <n v="11"/>
    <s v="reviewed"/>
    <s v="us"/>
    <s v="us"/>
  </r>
  <r>
    <s v="2020-11-11T14:49:20.054Z"/>
    <n v="36.444000000000003"/>
    <n v="71.259799999999998"/>
    <n v="237.4"/>
    <n v="4.2"/>
    <x v="0"/>
    <m/>
    <n v="75"/>
    <n v="2.6219999999999999"/>
    <n v="0.97"/>
    <s v="us"/>
    <s v="us7000cde9"/>
    <s v="2021-01-27T17:28:38.040Z"/>
    <s v="36 km SW of Ashk?sham, Afghanistan"/>
    <s v="earthquake"/>
    <n v="6.8"/>
    <n v="6.3"/>
    <n v="9.2999999999999999E-2"/>
    <n v="32"/>
    <s v="reviewed"/>
    <s v="us"/>
    <s v="us"/>
  </r>
  <r>
    <s v="2020-11-10T14:40:37.433Z"/>
    <n v="38.926099999999998"/>
    <n v="70.613900000000001"/>
    <n v="35"/>
    <n v="5"/>
    <x v="0"/>
    <m/>
    <n v="75"/>
    <n v="1.079"/>
    <n v="0.57999999999999996"/>
    <s v="us"/>
    <s v="us7000cei4"/>
    <s v="2025-12-22T18:45:38.824Z"/>
    <s v="23 km ESE of Rasht, Tajikistan"/>
    <s v="earthquake"/>
    <n v="4.9000000000000004"/>
    <n v="1.8"/>
    <n v="8.8999999999999996E-2"/>
    <n v="44"/>
    <s v="reviewed"/>
    <s v="us"/>
    <s v="us"/>
  </r>
  <r>
    <s v="2020-11-10T14:37:39.727Z"/>
    <n v="38.894199999999998"/>
    <n v="70.5077"/>
    <n v="18.760000000000002"/>
    <n v="4.9000000000000004"/>
    <x v="1"/>
    <m/>
    <n v="24"/>
    <n v="1.167"/>
    <n v="0.74"/>
    <s v="us"/>
    <s v="us7000ccv9"/>
    <s v="2025-12-22T18:45:05.214Z"/>
    <s v="18 km SE of Rasht, Tajikistan"/>
    <s v="earthquake"/>
    <n v="6.7"/>
    <n v="3.6"/>
    <n v="9.8000000000000004E-2"/>
    <n v="10"/>
    <s v="reviewed"/>
    <s v="us"/>
    <s v="us"/>
  </r>
  <r>
    <s v="2020-11-10T04:45:39.687Z"/>
    <n v="22.793900000000001"/>
    <n v="94.453800000000001"/>
    <n v="104.48"/>
    <n v="4.5"/>
    <x v="0"/>
    <m/>
    <n v="135"/>
    <n v="0.80300000000000005"/>
    <n v="0.55000000000000004"/>
    <s v="us"/>
    <s v="us7000ceh0"/>
    <s v="2021-01-23T22:25:46.040Z"/>
    <s v="80 km E of Falam, Myanmar"/>
    <s v="earthquake"/>
    <n v="5.8"/>
    <n v="3.5"/>
    <n v="0.15"/>
    <n v="13"/>
    <s v="reviewed"/>
    <s v="us"/>
    <s v="us"/>
  </r>
  <r>
    <s v="2020-11-08T21:44:14.394Z"/>
    <n v="27.729900000000001"/>
    <n v="87.771299999999997"/>
    <n v="10"/>
    <n v="4.0999999999999996"/>
    <x v="0"/>
    <m/>
    <n v="163"/>
    <n v="3.5419999999999998"/>
    <n v="0.76"/>
    <s v="us"/>
    <s v="us7000cc8m"/>
    <s v="2021-01-23T22:25:37.040Z"/>
    <s v="68 km NE of Kh??db?ri??, Nepal"/>
    <s v="earthquake"/>
    <n v="7.9"/>
    <n v="1.9"/>
    <n v="0.16500000000000001"/>
    <n v="10"/>
    <s v="reviewed"/>
    <s v="us"/>
    <s v="us"/>
  </r>
  <r>
    <s v="2020-11-08T13:26:25.069Z"/>
    <n v="33.494399999999999"/>
    <n v="75.734999999999999"/>
    <n v="10"/>
    <n v="4.4000000000000004"/>
    <x v="0"/>
    <m/>
    <n v="145"/>
    <n v="2.0649999999999999"/>
    <n v="0.6"/>
    <s v="us"/>
    <s v="us7000cc3t"/>
    <s v="2021-01-23T22:25:37.040Z"/>
    <s v="eastern Kashmir"/>
    <s v="earthquake"/>
    <n v="7.9"/>
    <n v="1.9"/>
    <n v="0.112"/>
    <n v="23"/>
    <s v="reviewed"/>
    <s v="us"/>
    <s v="us"/>
  </r>
  <r>
    <s v="2020-11-08T12:19:02.769Z"/>
    <n v="37.358899999999998"/>
    <n v="71.938400000000001"/>
    <n v="140.65"/>
    <n v="4.5999999999999996"/>
    <x v="0"/>
    <m/>
    <n v="57"/>
    <n v="2.1230000000000002"/>
    <n v="0.64"/>
    <s v="us"/>
    <s v="us7000cc3j"/>
    <s v="2021-01-23T22:25:36.040Z"/>
    <s v="37 km ESE of Khorugh, Tajikistan"/>
    <s v="earthquake"/>
    <n v="7.3"/>
    <n v="8"/>
    <n v="7.1999999999999995E-2"/>
    <n v="57"/>
    <s v="reviewed"/>
    <s v="us"/>
    <s v="us"/>
  </r>
  <r>
    <s v="2020-11-08T09:32:42.842Z"/>
    <n v="24.202100000000002"/>
    <n v="94.197699999999998"/>
    <n v="65.34"/>
    <n v="4.3"/>
    <x v="0"/>
    <m/>
    <n v="65"/>
    <n v="9.7000000000000003E-2"/>
    <n v="0.43"/>
    <s v="us"/>
    <s v="us7000cduh"/>
    <s v="2021-01-23T22:25:44.040Z"/>
    <s v="39 km SE of Kakching, India"/>
    <s v="earthquake"/>
    <n v="6.5"/>
    <n v="3.9"/>
    <n v="0.17699999999999999"/>
    <n v="9"/>
    <s v="reviewed"/>
    <s v="us"/>
    <s v="us"/>
  </r>
  <r>
    <s v="2020-11-08T09:12:23.801Z"/>
    <n v="28.628699999999998"/>
    <n v="96.398700000000005"/>
    <n v="10"/>
    <n v="4.3"/>
    <x v="0"/>
    <m/>
    <n v="75"/>
    <n v="4.7320000000000002"/>
    <n v="0.6"/>
    <s v="us"/>
    <s v="us7000cc28"/>
    <s v="2021-01-23T22:25:36.040Z"/>
    <s v="63 km NNW of Hayuliang, India"/>
    <s v="earthquake"/>
    <n v="8.9"/>
    <n v="1.9"/>
    <n v="9.5000000000000001E-2"/>
    <n v="34"/>
    <s v="reviewed"/>
    <s v="us"/>
    <s v="us"/>
  </r>
  <r>
    <s v="2020-11-07T22:47:05.981Z"/>
    <n v="2.0381999999999998"/>
    <n v="96.645099999999999"/>
    <n v="39.409999999999997"/>
    <n v="4.2"/>
    <x v="0"/>
    <m/>
    <n v="112"/>
    <n v="1.181"/>
    <n v="0.34"/>
    <s v="us"/>
    <s v="us7000cdgc"/>
    <s v="2021-01-23T22:25:44.040Z"/>
    <s v="57 km SSE of Sinabang, Indonesia"/>
    <s v="earthquake"/>
    <n v="9.5"/>
    <n v="9.8000000000000007"/>
    <n v="0.13200000000000001"/>
    <n v="16"/>
    <s v="reviewed"/>
    <s v="us"/>
    <s v="us"/>
  </r>
  <r>
    <s v="2020-11-07T10:09:22.561Z"/>
    <n v="21.5017"/>
    <n v="73.218999999999994"/>
    <n v="10"/>
    <n v="3.9"/>
    <x v="0"/>
    <m/>
    <n v="262"/>
    <n v="12.103"/>
    <n v="0.55000000000000004"/>
    <s v="us"/>
    <s v="us7000cc8r"/>
    <s v="2021-01-23T22:25:38.040Z"/>
    <s v="27 km E of Kosamba, India"/>
    <s v="earthquake"/>
    <n v="10.3"/>
    <n v="2"/>
    <n v="0.17"/>
    <n v="9"/>
    <s v="reviewed"/>
    <s v="us"/>
    <s v="us"/>
  </r>
  <r>
    <s v="2020-11-07T06:19:11.529Z"/>
    <n v="13.9453"/>
    <n v="92.983599999999996"/>
    <n v="10"/>
    <n v="4.5"/>
    <x v="0"/>
    <m/>
    <n v="77"/>
    <n v="2.2869999999999999"/>
    <n v="0.69"/>
    <s v="us"/>
    <s v="us7000cdfr"/>
    <s v="2021-01-23T22:25:44.040Z"/>
    <s v="250 km N of Bamboo Flat, India"/>
    <s v="earthquake"/>
    <n v="8.6999999999999993"/>
    <n v="1.9"/>
    <n v="0.11799999999999999"/>
    <n v="21"/>
    <s v="reviewed"/>
    <s v="us"/>
    <s v="us"/>
  </r>
  <r>
    <s v="2020-11-07T00:16:52.055Z"/>
    <n v="36.422400000000003"/>
    <n v="71.149000000000001"/>
    <n v="231.73"/>
    <n v="4.3"/>
    <x v="0"/>
    <m/>
    <n v="76"/>
    <n v="2.5449999999999999"/>
    <n v="1.0900000000000001"/>
    <s v="us"/>
    <s v="us7000cbn8"/>
    <s v="2021-01-23T22:25:32.040Z"/>
    <s v="44 km SW of Ashk?sham, Afghanistan"/>
    <s v="earthquake"/>
    <n v="3.9"/>
    <n v="8.9"/>
    <n v="0.14799999999999999"/>
    <n v="13"/>
    <s v="reviewed"/>
    <s v="us"/>
    <s v="us"/>
  </r>
  <r>
    <s v="2020-11-06T22:59:17.399Z"/>
    <n v="33.533900000000003"/>
    <n v="75.738799999999998"/>
    <n v="10"/>
    <n v="4.5999999999999996"/>
    <x v="0"/>
    <m/>
    <n v="57"/>
    <n v="2.0649999999999999"/>
    <n v="0.9"/>
    <s v="us"/>
    <s v="us7000cbmi"/>
    <s v="2021-01-23T22:25:32.040Z"/>
    <s v="24 km N of Kishtw?r, India"/>
    <s v="earthquake"/>
    <n v="4.3"/>
    <n v="1.8"/>
    <n v="0.108"/>
    <n v="26"/>
    <s v="reviewed"/>
    <s v="us"/>
    <s v="us"/>
  </r>
  <r>
    <s v="2020-11-06T03:06:45.517Z"/>
    <n v="25.194800000000001"/>
    <n v="96.455100000000002"/>
    <n v="10"/>
    <n v="4.3"/>
    <x v="0"/>
    <m/>
    <n v="117"/>
    <n v="2.1819999999999999"/>
    <n v="0.79"/>
    <s v="us"/>
    <s v="us7000cdah"/>
    <s v="2021-01-23T22:25:43.040Z"/>
    <s v="Myanmar"/>
    <s v="earthquake"/>
    <n v="9.1999999999999993"/>
    <n v="1.9"/>
    <n v="0.13800000000000001"/>
    <n v="15"/>
    <s v="reviewed"/>
    <s v="us"/>
    <s v="us"/>
  </r>
  <r>
    <s v="2020-11-04T02:39:45.625Z"/>
    <n v="36.5505"/>
    <n v="69.558199999999999"/>
    <n v="169.23"/>
    <n v="4.2"/>
    <x v="0"/>
    <m/>
    <n v="96"/>
    <n v="2.048"/>
    <n v="0.72"/>
    <s v="us"/>
    <s v="us7000ca31"/>
    <s v="2021-01-23T22:25:26.040Z"/>
    <s v="20 km S of Taloqan, Afghanistan"/>
    <s v="earthquake"/>
    <n v="6.3"/>
    <n v="11.3"/>
    <n v="0.17599999999999999"/>
    <n v="9"/>
    <s v="reviewed"/>
    <s v="us"/>
    <s v="us"/>
  </r>
  <r>
    <s v="2020-11-03T01:24:55.682Z"/>
    <n v="36.766599999999997"/>
    <n v="71.473299999999995"/>
    <n v="185.36"/>
    <n v="4.4000000000000004"/>
    <x v="0"/>
    <m/>
    <n v="60"/>
    <n v="2.7240000000000002"/>
    <n v="0.66"/>
    <s v="us"/>
    <s v="us7000cbfd"/>
    <s v="2021-01-18T23:02:05.040Z"/>
    <s v="10 km NNW of Ashk?sham, Afghanistan"/>
    <s v="earthquake"/>
    <n v="7.8"/>
    <n v="8.1"/>
    <n v="0.126"/>
    <n v="18"/>
    <s v="reviewed"/>
    <s v="us"/>
    <s v="us"/>
  </r>
  <r>
    <s v="2020-11-02T19:43:17.105Z"/>
    <n v="25.7773"/>
    <n v="91.172799999999995"/>
    <n v="10"/>
    <n v="4.5"/>
    <x v="0"/>
    <m/>
    <n v="60"/>
    <n v="0.65100000000000002"/>
    <n v="0.68"/>
    <s v="us"/>
    <s v="us7000c9e3"/>
    <s v="2021-04-28T03:02:11.407Z"/>
    <s v="30 km NNW of Nongstoin, India"/>
    <s v="earthquake"/>
    <n v="5.4"/>
    <n v="1.8"/>
    <n v="7.8E-2"/>
    <n v="48"/>
    <s v="reviewed"/>
    <s v="us"/>
    <s v="us"/>
  </r>
  <r>
    <s v="2020-11-02T01:17:08.625Z"/>
    <n v="25.088699999999999"/>
    <n v="66.570400000000006"/>
    <n v="10"/>
    <n v="4.5"/>
    <x v="0"/>
    <m/>
    <n v="156"/>
    <n v="9.4030000000000005"/>
    <n v="1.25"/>
    <s v="us"/>
    <s v="us7000c946"/>
    <s v="2021-01-18T23:01:59.040Z"/>
    <s v="16 km WSW of Gadani, Pakistan"/>
    <s v="earthquake"/>
    <n v="10"/>
    <n v="1.9"/>
    <n v="8.1000000000000003E-2"/>
    <n v="44"/>
    <s v="reviewed"/>
    <s v="us"/>
    <s v="us"/>
  </r>
  <r>
    <s v="2020-11-01T15:58:49.662Z"/>
    <n v="37.954300000000003"/>
    <n v="69.281999999999996"/>
    <n v="10"/>
    <n v="4.5999999999999996"/>
    <x v="0"/>
    <m/>
    <n v="84"/>
    <n v="2.4169999999999998"/>
    <n v="0.95"/>
    <s v="us"/>
    <s v="us7000c8z8"/>
    <s v="2021-01-18T23:01:57.040Z"/>
    <s v="16 km SSW of Danghara, Tajikistan"/>
    <s v="earthquake"/>
    <n v="4.8"/>
    <n v="1.9"/>
    <n v="0.13300000000000001"/>
    <n v="17"/>
    <s v="reviewed"/>
    <s v="us"/>
    <s v="us"/>
  </r>
  <r>
    <s v="2020-10-31T18:43:10.118Z"/>
    <n v="31.702999999999999"/>
    <n v="93.400099999999995"/>
    <n v="10"/>
    <n v="4.2"/>
    <x v="0"/>
    <m/>
    <n v="43"/>
    <n v="2.7930000000000001"/>
    <n v="0.69"/>
    <s v="us"/>
    <s v="us7000c8qd"/>
    <s v="2021-01-18T23:01:54.040Z"/>
    <s v="129 km E of Nagqu, China"/>
    <s v="earthquake"/>
    <n v="5.5"/>
    <n v="1.9"/>
    <n v="9.8000000000000004E-2"/>
    <n v="39"/>
    <s v="reviewed"/>
    <s v="us"/>
    <s v="us"/>
  </r>
  <r>
    <s v="2020-10-31T18:09:21.109Z"/>
    <n v="1.0670999999999999"/>
    <n v="98.959299999999999"/>
    <n v="107.42"/>
    <n v="4.2"/>
    <x v="0"/>
    <m/>
    <n v="204"/>
    <n v="3.968"/>
    <n v="0.57999999999999996"/>
    <s v="us"/>
    <s v="us7000cavr"/>
    <s v="2021-01-18T23:01:53.040Z"/>
    <s v="48 km SW of Padangsidempuan, Indonesia"/>
    <s v="earthquake"/>
    <n v="14.2"/>
    <n v="8.6999999999999993"/>
    <n v="0.23699999999999999"/>
    <n v="5"/>
    <s v="reviewed"/>
    <s v="us"/>
    <s v="us"/>
  </r>
  <r>
    <s v="2020-10-31T16:59:40.590Z"/>
    <n v="34.194800000000001"/>
    <n v="78.158500000000004"/>
    <n v="10"/>
    <n v="4.5"/>
    <x v="0"/>
    <m/>
    <n v="129"/>
    <n v="4.101"/>
    <n v="1.05"/>
    <s v="us"/>
    <s v="us7000c8na"/>
    <s v="2021-01-18T23:01:53.040Z"/>
    <s v="53 km E of Leh, India"/>
    <s v="earthquake"/>
    <n v="7"/>
    <n v="1.9"/>
    <n v="0.113"/>
    <n v="23"/>
    <s v="reviewed"/>
    <s v="us"/>
    <s v="us"/>
  </r>
  <r>
    <s v="2020-10-30T20:12:37.504Z"/>
    <n v="38.9056"/>
    <n v="75.704400000000007"/>
    <n v="10"/>
    <n v="4.8"/>
    <x v="0"/>
    <m/>
    <n v="39"/>
    <n v="3.2450000000000001"/>
    <n v="0.68"/>
    <s v="us"/>
    <s v="us7000c8cm"/>
    <s v="2021-01-18T23:01:49.040Z"/>
    <s v="67 km SSW of Kashgar, China"/>
    <s v="earthquake"/>
    <n v="2.7"/>
    <n v="1.9"/>
    <n v="6.7000000000000004E-2"/>
    <n v="74"/>
    <s v="reviewed"/>
    <s v="us"/>
    <s v="us"/>
  </r>
  <r>
    <s v="2020-10-30T15:51:35.624Z"/>
    <n v="36.462499999999999"/>
    <n v="71.1738"/>
    <n v="204.36"/>
    <n v="4.5"/>
    <x v="0"/>
    <m/>
    <n v="75"/>
    <n v="2.5880000000000001"/>
    <n v="1.05"/>
    <s v="us"/>
    <s v="us7000c80k"/>
    <s v="2021-01-18T23:01:48.040Z"/>
    <s v="40 km SW of Ashk?sham, Afghanistan"/>
    <s v="earthquake"/>
    <n v="9.3000000000000007"/>
    <n v="11"/>
    <n v="0.191"/>
    <n v="8"/>
    <s v="reviewed"/>
    <s v="us"/>
    <s v="us"/>
  </r>
  <r>
    <s v="2020-10-29T09:32:43.621Z"/>
    <n v="37.602600000000002"/>
    <n v="71.742000000000004"/>
    <n v="51.88"/>
    <n v="4.9000000000000004"/>
    <x v="0"/>
    <m/>
    <n v="54"/>
    <n v="1.8779999999999999"/>
    <n v="0.78"/>
    <s v="us"/>
    <s v="us7000c7f1"/>
    <s v="2022-08-09T01:13:34.055Z"/>
    <s v="20 km NE of Khorugh, Tajikistan"/>
    <s v="earthquake"/>
    <n v="6.2"/>
    <n v="5.4"/>
    <n v="0.05"/>
    <n v="128"/>
    <s v="reviewed"/>
    <s v="us"/>
    <s v="us"/>
  </r>
  <r>
    <s v="2020-10-28T18:34:26.731Z"/>
    <n v="29.4069"/>
    <n v="80.898799999999994"/>
    <n v="10"/>
    <n v="4.2"/>
    <x v="0"/>
    <m/>
    <n v="176"/>
    <n v="5.391"/>
    <n v="1.1399999999999999"/>
    <s v="us"/>
    <s v="us7000c9s1"/>
    <s v="2021-01-18T23:01:37.040Z"/>
    <s v="16 km NNW of Dipayal, Nepal"/>
    <s v="earthquake"/>
    <n v="13.4"/>
    <n v="1.9"/>
    <n v="0.16700000000000001"/>
    <n v="10"/>
    <s v="reviewed"/>
    <s v="us"/>
    <s v="us"/>
  </r>
  <r>
    <s v="2020-10-28T06:11:38.364Z"/>
    <n v="36.4255"/>
    <n v="71.174700000000001"/>
    <n v="120.19"/>
    <n v="4.3"/>
    <x v="0"/>
    <m/>
    <n v="85"/>
    <n v="2.5609999999999999"/>
    <n v="1.36"/>
    <s v="us"/>
    <s v="us7000c6mg"/>
    <s v="2021-01-18T23:01:34.040Z"/>
    <s v="43 km SW of Ashk?sham, Afghanistan"/>
    <s v="earthquake"/>
    <n v="4.5999999999999996"/>
    <n v="10.199999999999999"/>
    <n v="0.17699999999999999"/>
    <n v="9"/>
    <s v="reviewed"/>
    <s v="us"/>
    <s v="us"/>
  </r>
  <r>
    <s v="2020-10-28T05:13:28.539Z"/>
    <n v="1.8203"/>
    <n v="99.242500000000007"/>
    <n v="144.38999999999999"/>
    <n v="4.2"/>
    <x v="0"/>
    <m/>
    <n v="104"/>
    <n v="0.92400000000000004"/>
    <n v="0.55000000000000004"/>
    <s v="us"/>
    <s v="us7000c9rh"/>
    <s v="2021-01-18T23:01:34.040Z"/>
    <s v="48 km N of Padangsidempuan, Indonesia"/>
    <s v="earthquake"/>
    <n v="7.9"/>
    <n v="3.8"/>
    <n v="0.19900000000000001"/>
    <n v="7"/>
    <s v="reviewed"/>
    <s v="us"/>
    <s v="us"/>
  </r>
  <r>
    <s v="2020-10-28T04:01:48.816Z"/>
    <n v="37.489899999999999"/>
    <n v="69.500200000000007"/>
    <n v="10"/>
    <n v="4.2"/>
    <x v="0"/>
    <m/>
    <n v="99"/>
    <n v="2.6890000000000001"/>
    <n v="0.86"/>
    <s v="us"/>
    <s v="us7000c9rm"/>
    <s v="2021-01-18T23:01:33.040Z"/>
    <s v="8 km E of Farkhor, Tajikistan"/>
    <s v="earthquake"/>
    <n v="5.5"/>
    <n v="2"/>
    <n v="0.216"/>
    <n v="6"/>
    <s v="reviewed"/>
    <s v="us"/>
    <s v="us"/>
  </r>
  <r>
    <s v="2020-10-28T03:58:10.129Z"/>
    <n v="37.610199999999999"/>
    <n v="69.604100000000003"/>
    <n v="10"/>
    <n v="4.4000000000000004"/>
    <x v="0"/>
    <m/>
    <n v="92"/>
    <n v="2.544"/>
    <n v="0.79"/>
    <s v="us"/>
    <s v="us7000c9rg"/>
    <s v="2021-01-18T23:01:33.040Z"/>
    <s v="8 km W of Chubek, Tajikistan"/>
    <s v="earthquake"/>
    <n v="6"/>
    <n v="1.9"/>
    <n v="0.16900000000000001"/>
    <n v="10"/>
    <s v="reviewed"/>
    <s v="us"/>
    <s v="us"/>
  </r>
  <r>
    <s v="2020-10-27T09:57:09.940Z"/>
    <n v="38.535200000000003"/>
    <n v="70.196100000000001"/>
    <n v="10"/>
    <n v="4.5999999999999996"/>
    <x v="0"/>
    <m/>
    <n v="128"/>
    <n v="1.57"/>
    <n v="1.21"/>
    <s v="us"/>
    <s v="us6000cdp1"/>
    <s v="2021-01-09T20:05:30.040Z"/>
    <s v="39 km SE of Roghun, Tajikistan"/>
    <s v="earthquake"/>
    <n v="8.3000000000000007"/>
    <n v="1.9"/>
    <n v="0.125"/>
    <n v="19"/>
    <s v="reviewed"/>
    <s v="us"/>
    <s v="us"/>
  </r>
  <r>
    <s v="2020-10-26T14:16:57.919Z"/>
    <n v="30.403099999999998"/>
    <n v="69.568299999999994"/>
    <n v="10"/>
    <n v="4.4000000000000004"/>
    <x v="0"/>
    <m/>
    <n v="97"/>
    <n v="4.149"/>
    <n v="0.62"/>
    <s v="us"/>
    <s v="us6000cdas"/>
    <s v="2021-01-09T20:05:29.040Z"/>
    <s v="56 km N of Barkhan, Pakistan"/>
    <s v="earthquake"/>
    <n v="9.5"/>
    <n v="1.9"/>
    <n v="0.13"/>
    <n v="17"/>
    <s v="reviewed"/>
    <s v="us"/>
    <s v="us"/>
  </r>
  <r>
    <s v="2020-10-26T12:06:08.133Z"/>
    <n v="3.3538000000000001"/>
    <n v="95.498999999999995"/>
    <n v="35"/>
    <n v="4.0999999999999996"/>
    <x v="0"/>
    <m/>
    <n v="203"/>
    <n v="2.3559999999999999"/>
    <n v="0.44"/>
    <s v="us"/>
    <s v="us7000c81n"/>
    <s v="2021-01-09T20:05:42.040Z"/>
    <s v="111 km SW of Meulaboh, Indonesia"/>
    <s v="earthquake"/>
    <n v="6.1"/>
    <n v="2"/>
    <n v="0.17399999999999999"/>
    <n v="9"/>
    <s v="reviewed"/>
    <s v="us"/>
    <s v="us"/>
  </r>
  <r>
    <s v="2020-10-26T03:10:46.236Z"/>
    <n v="39.558799999999998"/>
    <n v="71.278899999999993"/>
    <n v="15.05"/>
    <n v="4.5999999999999996"/>
    <x v="0"/>
    <m/>
    <n v="50"/>
    <n v="0.61099999999999999"/>
    <n v="0.91"/>
    <s v="us"/>
    <s v="us6000cd5e"/>
    <s v="2021-01-09T20:05:27.040Z"/>
    <s v="41 km NNW of Karakenja, Tajikistan"/>
    <s v="earthquake"/>
    <n v="5"/>
    <n v="4.3"/>
    <n v="8.1000000000000003E-2"/>
    <n v="45"/>
    <s v="reviewed"/>
    <s v="us"/>
    <s v="us"/>
  </r>
  <r>
    <s v="2020-10-25T22:44:42.501Z"/>
    <n v="36.6053"/>
    <n v="71.772000000000006"/>
    <n v="94.34"/>
    <n v="4.4000000000000004"/>
    <x v="0"/>
    <m/>
    <n v="71"/>
    <n v="3.0310000000000001"/>
    <n v="0.75"/>
    <s v="us"/>
    <s v="us6000cd3h"/>
    <s v="2021-01-09T20:05:26.040Z"/>
    <s v="19 km SE of Ishqoshim, Tajikistan"/>
    <s v="earthquake"/>
    <n v="6.7"/>
    <n v="7.7"/>
    <n v="0.114"/>
    <n v="22"/>
    <s v="reviewed"/>
    <s v="us"/>
    <s v="us"/>
  </r>
  <r>
    <s v="2020-10-25T15:00:37.064Z"/>
    <n v="37.828699999999998"/>
    <n v="69.505700000000004"/>
    <n v="10"/>
    <n v="4.0999999999999996"/>
    <x v="0"/>
    <m/>
    <n v="87"/>
    <n v="2.4489999999999998"/>
    <n v="0.46"/>
    <s v="us"/>
    <s v="us7000c7ls"/>
    <s v="2021-01-09T20:05:41.040Z"/>
    <s v="12 km WNW of Hulbuk, Tajikistan"/>
    <s v="earthquake"/>
    <n v="7.5"/>
    <n v="2"/>
    <n v="0.26200000000000001"/>
    <n v="4"/>
    <s v="reviewed"/>
    <s v="us"/>
    <s v="us"/>
  </r>
  <r>
    <s v="2020-10-25T14:47:57.420Z"/>
    <n v="37.769599999999997"/>
    <n v="69.7453"/>
    <n v="10"/>
    <n v="4"/>
    <x v="0"/>
    <m/>
    <n v="102"/>
    <n v="2.4329999999999998"/>
    <n v="0.84"/>
    <s v="us"/>
    <s v="us7000c7ll"/>
    <s v="2021-01-09T20:05:41.040Z"/>
    <s v="9 km ESE of Hulbuk, Tajikistan"/>
    <s v="earthquake"/>
    <n v="7"/>
    <n v="2"/>
    <n v="0.23200000000000001"/>
    <n v="5"/>
    <s v="reviewed"/>
    <s v="us"/>
    <s v="us"/>
  </r>
  <r>
    <s v="2020-10-24T12:10:55.386Z"/>
    <n v="35.245899999999999"/>
    <n v="71.992400000000004"/>
    <n v="68.28"/>
    <n v="4.4000000000000004"/>
    <x v="0"/>
    <m/>
    <n v="105"/>
    <n v="1.909"/>
    <n v="0.74"/>
    <s v="us"/>
    <s v="us6000cckz"/>
    <s v="2021-01-09T20:05:23.040Z"/>
    <s v="11 km ENE of Upper Dir, Pakistan"/>
    <s v="earthquake"/>
    <n v="3.8"/>
    <n v="10.7"/>
    <n v="0.12"/>
    <n v="20"/>
    <s v="reviewed"/>
    <s v="us"/>
    <s v="us"/>
  </r>
  <r>
    <s v="2020-10-24T05:41:51.677Z"/>
    <n v="36.732500000000002"/>
    <n v="71.213399999999993"/>
    <n v="204.15"/>
    <n v="4.2"/>
    <x v="0"/>
    <m/>
    <n v="104"/>
    <n v="2.7850000000000001"/>
    <n v="0.48"/>
    <s v="us"/>
    <s v="us7000c7is"/>
    <s v="2021-01-09T20:05:40.040Z"/>
    <s v="29 km W of Ashk?sham, Afghanistan"/>
    <s v="earthquake"/>
    <n v="10.4"/>
    <n v="9.9"/>
    <n v="0.16700000000000001"/>
    <n v="10"/>
    <s v="reviewed"/>
    <s v="us"/>
    <s v="us"/>
  </r>
  <r>
    <s v="2020-10-24T03:21:04.311Z"/>
    <n v="23.122399999999999"/>
    <n v="92.296499999999995"/>
    <n v="44.64"/>
    <n v="4.4000000000000004"/>
    <x v="0"/>
    <m/>
    <n v="95"/>
    <n v="0.748"/>
    <n v="0.78"/>
    <s v="us"/>
    <s v="us6000ccf2"/>
    <s v="2022-08-09T01:10:31.434Z"/>
    <s v="33 km E of Khagrachhari, Bangladesh"/>
    <s v="earthquake"/>
    <n v="3.6"/>
    <n v="6.6"/>
    <n v="0.127"/>
    <n v="18"/>
    <s v="reviewed"/>
    <s v="us"/>
    <s v="us"/>
  </r>
  <r>
    <s v="2020-10-23T06:24:26.911Z"/>
    <n v="36.468499999999999"/>
    <n v="71.282399999999996"/>
    <n v="116.92"/>
    <n v="4.4000000000000004"/>
    <x v="0"/>
    <m/>
    <n v="73"/>
    <n v="2.6520000000000001"/>
    <n v="0.61"/>
    <s v="us"/>
    <s v="us6000cbwm"/>
    <s v="2021-01-09T20:05:20.040Z"/>
    <s v="32 km SW of Ashk?sham, Afghanistan"/>
    <s v="earthquake"/>
    <n v="7.6"/>
    <n v="8.1"/>
    <n v="0.13900000000000001"/>
    <n v="15"/>
    <s v="reviewed"/>
    <s v="us"/>
    <s v="us"/>
  </r>
  <r>
    <s v="2020-10-21T13:12:37.754Z"/>
    <n v="33.384"/>
    <n v="90.262699999999995"/>
    <n v="10"/>
    <n v="4.8"/>
    <x v="0"/>
    <m/>
    <n v="53"/>
    <n v="3.7429999999999999"/>
    <n v="0.54"/>
    <s v="us"/>
    <s v="us6000camh"/>
    <s v="2021-01-09T20:05:16.040Z"/>
    <s v="270 km NW of Nagqu, China"/>
    <s v="earthquake"/>
    <n v="9.3000000000000007"/>
    <n v="1.8"/>
    <n v="4.7E-2"/>
    <n v="142"/>
    <s v="reviewed"/>
    <s v="us"/>
    <s v="us"/>
  </r>
  <r>
    <s v="2020-10-21T12:02:13.127Z"/>
    <n v="36.109499999999997"/>
    <n v="70.668800000000005"/>
    <n v="104.03"/>
    <n v="4.5"/>
    <x v="0"/>
    <m/>
    <n v="43"/>
    <n v="2.0529999999999999"/>
    <n v="0.68"/>
    <s v="us"/>
    <s v="us6000calq"/>
    <s v="2021-01-09T20:05:16.040Z"/>
    <s v="79 km NNW of P?r?n, Afghanistan"/>
    <s v="earthquake"/>
    <n v="6.8"/>
    <n v="7.3"/>
    <n v="7.0000000000000007E-2"/>
    <n v="61"/>
    <s v="reviewed"/>
    <s v="us"/>
    <s v="us"/>
  </r>
  <r>
    <s v="2020-10-21T04:21:23.317Z"/>
    <n v="2.8498999999999999"/>
    <n v="96.255700000000004"/>
    <n v="35"/>
    <n v="4.5999999999999996"/>
    <x v="0"/>
    <m/>
    <n v="62"/>
    <n v="2.024"/>
    <n v="0.86"/>
    <s v="us"/>
    <s v="us6000cahr"/>
    <s v="2021-01-09T20:05:15.040Z"/>
    <s v="43 km NNW of Sinabang, Indonesia"/>
    <s v="earthquake"/>
    <n v="6.3"/>
    <n v="1.9"/>
    <n v="9.8000000000000004E-2"/>
    <n v="31"/>
    <s v="reviewed"/>
    <s v="us"/>
    <s v="us"/>
  </r>
  <r>
    <s v="2020-10-20T22:58:48.092Z"/>
    <n v="36.469099999999997"/>
    <n v="70.265299999999996"/>
    <n v="214.09"/>
    <n v="4.3"/>
    <x v="0"/>
    <m/>
    <n v="42"/>
    <n v="2.1669999999999998"/>
    <n v="0.82"/>
    <s v="us"/>
    <s v="us6000cae3"/>
    <s v="2020-12-29T23:08:06.040Z"/>
    <s v="38 km ESE of Farkh?r, Afghanistan"/>
    <s v="earthquake"/>
    <n v="7.9"/>
    <n v="7.3"/>
    <n v="7.3999999999999996E-2"/>
    <n v="51"/>
    <s v="reviewed"/>
    <s v="us"/>
    <s v="us"/>
  </r>
  <r>
    <s v="2020-10-20T22:30:30.596Z"/>
    <n v="38.319600000000001"/>
    <n v="75.375399999999999"/>
    <n v="117.79"/>
    <n v="4.2"/>
    <x v="0"/>
    <m/>
    <n v="68"/>
    <n v="3.0179999999999998"/>
    <n v="0.87"/>
    <s v="us"/>
    <s v="us6000cadr"/>
    <s v="2020-12-29T23:08:06.040Z"/>
    <s v="124 km E of Murghob, Tajikistan"/>
    <s v="earthquake"/>
    <n v="5.0999999999999996"/>
    <n v="5.9"/>
    <n v="9.1999999999999998E-2"/>
    <n v="33"/>
    <s v="reviewed"/>
    <s v="us"/>
    <s v="us"/>
  </r>
  <r>
    <s v="2020-10-20T19:55:49.959Z"/>
    <n v="27.2257"/>
    <n v="96.144400000000005"/>
    <n v="57.98"/>
    <n v="4"/>
    <x v="0"/>
    <m/>
    <n v="45"/>
    <n v="3.415"/>
    <n v="0.74"/>
    <s v="us"/>
    <s v="us6000caa9"/>
    <s v="2020-12-29T23:08:05.040Z"/>
    <s v="47 km E of Margherita, India"/>
    <s v="earthquake"/>
    <n v="5.0999999999999996"/>
    <n v="8.1"/>
    <n v="9.8000000000000004E-2"/>
    <n v="33"/>
    <s v="reviewed"/>
    <s v="us"/>
    <s v="us"/>
  </r>
  <r>
    <s v="2020-10-20T04:35:26.219Z"/>
    <n v="37.247300000000003"/>
    <n v="71.210099999999997"/>
    <n v="112.32"/>
    <n v="4.3"/>
    <x v="0"/>
    <m/>
    <n v="67"/>
    <n v="2.8220000000000001"/>
    <n v="0.59"/>
    <s v="us"/>
    <s v="us6000c9uh"/>
    <s v="2020-12-29T23:07:58.040Z"/>
    <s v="40 km SW of Khorugh, Tajikistan"/>
    <s v="earthquake"/>
    <n v="6.3"/>
    <n v="7.2"/>
    <n v="0.17699999999999999"/>
    <n v="9"/>
    <s v="reviewed"/>
    <s v="us"/>
    <s v="us"/>
  </r>
  <r>
    <s v="2020-10-20T01:49:29.885Z"/>
    <n v="38.184399999999997"/>
    <n v="70.187700000000007"/>
    <n v="57.91"/>
    <n v="4.5"/>
    <x v="0"/>
    <m/>
    <n v="98"/>
    <n v="1.9330000000000001"/>
    <n v="0.91"/>
    <s v="us"/>
    <s v="us6000c9s8"/>
    <s v="2020-12-29T23:07:52.040Z"/>
    <s v="16 km ENE of M?â€™minobod, Tajikistan"/>
    <s v="earthquake"/>
    <n v="4.5"/>
    <n v="9.1999999999999993"/>
    <n v="0.121"/>
    <n v="20"/>
    <s v="reviewed"/>
    <s v="us"/>
    <s v="us"/>
  </r>
  <r>
    <s v="2020-10-19T10:17:39.450Z"/>
    <n v="39.523899999999998"/>
    <n v="72.784499999999994"/>
    <n v="10"/>
    <n v="4.4000000000000004"/>
    <x v="0"/>
    <m/>
    <n v="50"/>
    <n v="0.75800000000000001"/>
    <n v="0.87"/>
    <s v="us"/>
    <s v="us6000c9e4"/>
    <s v="2020-12-29T23:07:39.040Z"/>
    <s v="44 km E of Kyzyl-Eshme, Kyrgyzstan"/>
    <s v="earthquake"/>
    <n v="4.2"/>
    <n v="1.9"/>
    <n v="0.112"/>
    <n v="23"/>
    <s v="reviewed"/>
    <s v="us"/>
    <s v="us"/>
  </r>
  <r>
    <s v="2020-10-19T09:38:52.645Z"/>
    <n v="2.8873000000000002"/>
    <n v="96.316900000000004"/>
    <n v="35"/>
    <n v="5.0999999999999996"/>
    <x v="1"/>
    <m/>
    <n v="24"/>
    <n v="2.0129999999999999"/>
    <n v="1.34"/>
    <s v="us"/>
    <s v="us6000c9du"/>
    <s v="2025-12-22T18:43:51.554Z"/>
    <s v="45 km N of Sinabang, Indonesia"/>
    <s v="earthquake"/>
    <n v="6.9"/>
    <n v="1.9"/>
    <n v="9.8000000000000004E-2"/>
    <n v="10"/>
    <s v="reviewed"/>
    <s v="us"/>
    <s v="us"/>
  </r>
  <r>
    <s v="2020-10-19T07:06:49.739Z"/>
    <n v="37.270299999999999"/>
    <n v="71.953500000000005"/>
    <n v="147.84"/>
    <n v="4.2"/>
    <x v="0"/>
    <m/>
    <n v="88"/>
    <n v="2.2120000000000002"/>
    <n v="0.89"/>
    <s v="us"/>
    <s v="us6000c9ce"/>
    <s v="2020-12-29T23:07:38.040Z"/>
    <s v="43 km SE of Khorugh, Tajikistan"/>
    <s v="earthquake"/>
    <n v="6.2"/>
    <n v="7.2"/>
    <n v="0.14599999999999999"/>
    <n v="13"/>
    <s v="reviewed"/>
    <s v="us"/>
    <s v="us"/>
  </r>
  <r>
    <s v="2020-10-18T06:14:37.662Z"/>
    <n v="37.291600000000003"/>
    <n v="71.928200000000004"/>
    <n v="136.52000000000001"/>
    <n v="4.4000000000000004"/>
    <x v="0"/>
    <m/>
    <n v="58"/>
    <n v="2.19"/>
    <n v="0.57999999999999996"/>
    <s v="us"/>
    <s v="us6000c94s"/>
    <s v="2020-12-29T23:07:34.040Z"/>
    <s v="39 km ESE of Khorugh, Tajikistan"/>
    <s v="earthquake"/>
    <n v="7.4"/>
    <n v="8.4"/>
    <n v="0.09"/>
    <n v="35"/>
    <s v="reviewed"/>
    <s v="us"/>
    <s v="us"/>
  </r>
  <r>
    <s v="2020-10-17T22:45:25.899Z"/>
    <n v="38.120699999999999"/>
    <n v="76.923199999999994"/>
    <n v="10"/>
    <n v="4.4000000000000004"/>
    <x v="0"/>
    <m/>
    <n v="67"/>
    <n v="3.3780000000000001"/>
    <n v="0.84"/>
    <s v="us"/>
    <s v="us6000c921"/>
    <s v="2020-12-29T23:07:33.040Z"/>
    <s v="43 km SW of Shache, China"/>
    <s v="earthquake"/>
    <n v="7.1"/>
    <n v="1.9"/>
    <n v="9.5000000000000001E-2"/>
    <n v="32"/>
    <s v="reviewed"/>
    <s v="us"/>
    <s v="us"/>
  </r>
  <r>
    <s v="2020-10-17T16:19:48.308Z"/>
    <n v="32.021999999999998"/>
    <n v="69.073999999999998"/>
    <n v="45.61"/>
    <n v="4.3"/>
    <x v="0"/>
    <m/>
    <n v="112"/>
    <n v="2.512"/>
    <n v="1.41"/>
    <s v="us"/>
    <s v="us6000c90n"/>
    <s v="2020-12-29T23:07:32.040Z"/>
    <s v="56 km WSW of Wana, Pakistan"/>
    <s v="earthquake"/>
    <n v="8.3000000000000007"/>
    <n v="6.8"/>
    <n v="9.7000000000000003E-2"/>
    <n v="33"/>
    <s v="reviewed"/>
    <s v="us"/>
    <s v="us"/>
  </r>
  <r>
    <s v="2020-10-17T01:16:35.942Z"/>
    <n v="36.508200000000002"/>
    <n v="70.996399999999994"/>
    <n v="167.31"/>
    <n v="4.4000000000000004"/>
    <x v="0"/>
    <m/>
    <n v="63"/>
    <n v="2.528"/>
    <n v="0.97"/>
    <s v="us"/>
    <s v="us6000c8w9"/>
    <s v="2020-12-29T23:07:29.040Z"/>
    <s v="42 km SSE of Jurm, Afghanistan"/>
    <s v="earthquake"/>
    <n v="6.5"/>
    <n v="7.1"/>
    <n v="9.0999999999999998E-2"/>
    <n v="35"/>
    <s v="reviewed"/>
    <s v="us"/>
    <s v="us"/>
  </r>
  <r>
    <s v="2020-10-16T20:32:32.922Z"/>
    <n v="33.398099999999999"/>
    <n v="90.081400000000002"/>
    <n v="10"/>
    <n v="4.2"/>
    <x v="0"/>
    <m/>
    <n v="67"/>
    <n v="3.79"/>
    <n v="0.81"/>
    <s v="us"/>
    <s v="us6000caqq"/>
    <s v="2020-12-29T23:07:28.040Z"/>
    <s v="282 km NW of Nagqu, China"/>
    <s v="earthquake"/>
    <n v="8.1999999999999993"/>
    <n v="1.9"/>
    <n v="0.11"/>
    <n v="31"/>
    <s v="reviewed"/>
    <s v="us"/>
    <s v="us"/>
  </r>
  <r>
    <s v="2020-10-16T10:10:53.197Z"/>
    <n v="36.654800000000002"/>
    <n v="71.236599999999996"/>
    <n v="219.45"/>
    <n v="4.9000000000000004"/>
    <x v="1"/>
    <m/>
    <n v="32"/>
    <n v="2.7639999999999998"/>
    <n v="0.76"/>
    <s v="us"/>
    <s v="us6000c8qv"/>
    <s v="2025-12-22T18:43:43.128Z"/>
    <s v="26 km W of Ashk?sham, Afghanistan"/>
    <s v="earthquake"/>
    <n v="2.7"/>
    <n v="5.0999999999999996"/>
    <n v="9.8000000000000004E-2"/>
    <n v="10"/>
    <s v="reviewed"/>
    <s v="us"/>
    <s v="us"/>
  </r>
  <r>
    <s v="2020-10-16T08:13:29.666Z"/>
    <n v="29.581099999999999"/>
    <n v="67.543000000000006"/>
    <n v="10"/>
    <n v="4.3"/>
    <x v="0"/>
    <m/>
    <n v="144"/>
    <n v="5.1059999999999999"/>
    <n v="0.33"/>
    <s v="us"/>
    <s v="us6000c8q9"/>
    <s v="2020-12-29T23:07:27.040Z"/>
    <s v="15 km NW of Dadhar, Pakistan"/>
    <s v="earthquake"/>
    <n v="11.5"/>
    <n v="2"/>
    <n v="0.14199999999999999"/>
    <n v="14"/>
    <s v="reviewed"/>
    <s v="us"/>
    <s v="us"/>
  </r>
  <r>
    <s v="2020-10-15T13:34:53.966Z"/>
    <n v="37.3504"/>
    <n v="72.016199999999998"/>
    <n v="160.65"/>
    <n v="4.4000000000000004"/>
    <x v="0"/>
    <m/>
    <n v="65"/>
    <n v="2.1360000000000001"/>
    <n v="0.82"/>
    <s v="us"/>
    <s v="us6000c8i7"/>
    <s v="2020-12-29T23:07:23.040Z"/>
    <s v="43 km ESE of Khorugh, Tajikistan"/>
    <s v="earthquake"/>
    <n v="8.3000000000000007"/>
    <n v="13.2"/>
    <n v="0.219"/>
    <n v="6"/>
    <s v="reviewed"/>
    <s v="us"/>
    <s v="us"/>
  </r>
  <r>
    <s v="2020-10-15T05:27:23.205Z"/>
    <n v="36.250500000000002"/>
    <n v="71.552700000000002"/>
    <n v="117.23"/>
    <n v="4.0999999999999996"/>
    <x v="0"/>
    <m/>
    <n v="79"/>
    <n v="2.6669999999999998"/>
    <n v="0.84"/>
    <s v="us"/>
    <s v="us6000cakk"/>
    <s v="2020-12-29T23:07:22.040Z"/>
    <s v="48 km S of Ashk?sham, Afghanistan"/>
    <s v="earthquake"/>
    <n v="8.5"/>
    <n v="9.5"/>
    <n v="0.16600000000000001"/>
    <n v="10"/>
    <s v="reviewed"/>
    <s v="us"/>
    <s v="us"/>
  </r>
  <r>
    <s v="2020-10-15T04:59:52.829Z"/>
    <n v="3.9445999999999999"/>
    <n v="95.869799999999998"/>
    <n v="48.83"/>
    <n v="4.9000000000000004"/>
    <x v="1"/>
    <m/>
    <n v="52"/>
    <n v="1.667"/>
    <n v="0.65"/>
    <s v="us"/>
    <s v="us6000c8fj"/>
    <s v="2020-12-29T23:07:22.040Z"/>
    <s v="36 km SW of Meulaboh, Indonesia"/>
    <s v="earthquake"/>
    <n v="7.7"/>
    <n v="5.3"/>
    <n v="9.8000000000000004E-2"/>
    <n v="10"/>
    <s v="reviewed"/>
    <s v="us"/>
    <s v="us"/>
  </r>
  <r>
    <s v="2020-10-14T23:39:01.108Z"/>
    <n v="12.1851"/>
    <n v="95.784499999999994"/>
    <n v="10"/>
    <n v="4.3"/>
    <x v="0"/>
    <m/>
    <n v="153"/>
    <n v="6.94"/>
    <n v="1"/>
    <s v="us"/>
    <s v="us6000c9yq"/>
    <s v="2020-12-29T23:07:21.040Z"/>
    <s v="Andaman Islands, India region"/>
    <s v="earthquake"/>
    <n v="6.2"/>
    <n v="1.9"/>
    <n v="0.16"/>
    <n v="11"/>
    <s v="reviewed"/>
    <s v="us"/>
    <s v="us"/>
  </r>
  <r>
    <s v="2020-10-14T04:22:37.454Z"/>
    <n v="36.456699999999998"/>
    <n v="70.368899999999996"/>
    <n v="206.62"/>
    <n v="4.2"/>
    <x v="0"/>
    <m/>
    <n v="61"/>
    <n v="2.1960000000000002"/>
    <n v="0.9"/>
    <s v="us"/>
    <s v="us6000c9yr"/>
    <s v="2020-12-29T23:07:19.040Z"/>
    <s v="47 km ESE of Farkh?r, Afghanistan"/>
    <s v="earthquake"/>
    <n v="7.7"/>
    <n v="9"/>
    <n v="0.16700000000000001"/>
    <n v="10"/>
    <s v="reviewed"/>
    <s v="us"/>
    <s v="us"/>
  </r>
  <r>
    <s v="2020-10-13T02:25:28.557Z"/>
    <n v="37.045900000000003"/>
    <n v="71.596400000000003"/>
    <n v="118.4"/>
    <n v="4.3"/>
    <x v="0"/>
    <m/>
    <n v="63"/>
    <n v="2.4390000000000001"/>
    <n v="0.8"/>
    <s v="us"/>
    <s v="us6000c7ws"/>
    <s v="2020-12-19T17:22:49.040Z"/>
    <s v="35 km N of Ishqoshim, Tajikistan"/>
    <s v="earthquake"/>
    <n v="6.1"/>
    <n v="7.9"/>
    <n v="0.125"/>
    <n v="18"/>
    <s v="reviewed"/>
    <s v="us"/>
    <s v="us"/>
  </r>
  <r>
    <s v="2020-10-13T01:36:21.205Z"/>
    <n v="23.164400000000001"/>
    <n v="94.1126"/>
    <n v="71.72"/>
    <n v="4.5"/>
    <x v="0"/>
    <m/>
    <n v="85"/>
    <n v="0.70199999999999996"/>
    <n v="0.45"/>
    <s v="us"/>
    <s v="us6000c8t9"/>
    <s v="2020-12-19T17:22:55.040Z"/>
    <s v="52 km ENE of Falam, Myanmar"/>
    <s v="earthquake"/>
    <n v="3.3"/>
    <n v="7.3"/>
    <n v="0.13600000000000001"/>
    <n v="16"/>
    <s v="reviewed"/>
    <s v="us"/>
    <s v="us"/>
  </r>
  <r>
    <s v="2020-10-11T13:36:34.605Z"/>
    <n v="36.199300000000001"/>
    <n v="70.993200000000002"/>
    <n v="112.42"/>
    <n v="4.5"/>
    <x v="0"/>
    <m/>
    <n v="60"/>
    <n v="2.2970000000000002"/>
    <n v="0.87"/>
    <s v="us"/>
    <s v="us6000c7jn"/>
    <s v="2022-08-09T00:52:29.820Z"/>
    <s v="72 km SW of Ashk?sham, Afghanistan"/>
    <s v="earthquake"/>
    <n v="6.2"/>
    <n v="6.3"/>
    <n v="5.3999999999999999E-2"/>
    <n v="99"/>
    <s v="reviewed"/>
    <s v="us"/>
    <s v="us"/>
  </r>
  <r>
    <s v="2020-10-11T11:09:24.305Z"/>
    <n v="4.5136000000000003"/>
    <n v="96.679699999999997"/>
    <n v="154.36000000000001"/>
    <n v="4.7"/>
    <x v="0"/>
    <m/>
    <n v="141"/>
    <n v="0.75800000000000001"/>
    <n v="0.79"/>
    <s v="us"/>
    <s v="us6000c7iv"/>
    <s v="2020-12-19T17:22:45.040Z"/>
    <s v="73 km ENE of Meulaboh, Indonesia"/>
    <s v="earthquake"/>
    <n v="8.6999999999999993"/>
    <n v="6.8"/>
    <n v="0.08"/>
    <n v="47"/>
    <s v="reviewed"/>
    <s v="us"/>
    <s v="us"/>
  </r>
  <r>
    <s v="2020-10-11T06:02:51.900Z"/>
    <n v="30.231200000000001"/>
    <n v="70.085899999999995"/>
    <n v="10"/>
    <n v="4.2"/>
    <x v="0"/>
    <m/>
    <n v="135"/>
    <n v="4.3520000000000003"/>
    <n v="1.02"/>
    <s v="us"/>
    <s v="us6000c7hh"/>
    <s v="2020-12-19T17:22:45.040Z"/>
    <s v="57 km WNW of Dera Ghazi Khan, Pakistan"/>
    <s v="earthquake"/>
    <n v="9.8000000000000007"/>
    <n v="1.9"/>
    <n v="0.127"/>
    <n v="17"/>
    <s v="reviewed"/>
    <s v="us"/>
    <s v="us"/>
  </r>
  <r>
    <s v="2020-10-10T20:22:27.940Z"/>
    <n v="4.7366999999999999"/>
    <n v="95.655699999999996"/>
    <n v="89.03"/>
    <n v="4.5"/>
    <x v="0"/>
    <m/>
    <n v="130"/>
    <n v="1.3759999999999999"/>
    <n v="0.88"/>
    <s v="us"/>
    <s v="us6000c7di"/>
    <s v="2020-12-19T17:22:44.040Z"/>
    <s v="79 km SSW of Sigli, Indonesia"/>
    <s v="earthquake"/>
    <n v="7.1"/>
    <n v="6.3"/>
    <n v="6.6000000000000003E-2"/>
    <n v="67"/>
    <s v="reviewed"/>
    <s v="us"/>
    <s v="us"/>
  </r>
  <r>
    <s v="2020-10-10T17:38:00.765Z"/>
    <n v="24.6661"/>
    <n v="93.499700000000004"/>
    <n v="53"/>
    <n v="5.5"/>
    <x v="1"/>
    <m/>
    <n v="22"/>
    <n v="0.84899999999999998"/>
    <n v="0.65"/>
    <s v="us"/>
    <s v="us6000c7ce"/>
    <s v="2025-12-22T17:59:03.200Z"/>
    <s v="33 km WNW of Moir?ng, India"/>
    <s v="earthquake"/>
    <n v="4.5"/>
    <n v="1.9"/>
    <n v="8.3000000000000004E-2"/>
    <n v="14"/>
    <s v="reviewed"/>
    <s v="us"/>
    <s v="us"/>
  </r>
  <r>
    <s v="2020-10-09T05:57:41.015Z"/>
    <n v="2.1518999999999999"/>
    <n v="97.627899999999997"/>
    <n v="55.58"/>
    <n v="4.5"/>
    <x v="0"/>
    <m/>
    <n v="91"/>
    <n v="0.84399999999999997"/>
    <n v="0.47"/>
    <s v="us"/>
    <s v="us6000c6z4"/>
    <s v="2020-12-19T17:22:41.040Z"/>
    <s v="northern Sumatra, Indonesia"/>
    <s v="earthquake"/>
    <n v="4.5999999999999996"/>
    <n v="8.9"/>
    <n v="0.15"/>
    <n v="13"/>
    <s v="reviewed"/>
    <s v="us"/>
    <s v="us"/>
  </r>
  <r>
    <s v="2020-10-08T08:12:41.187Z"/>
    <n v="36.720500000000001"/>
    <n v="71.233999999999995"/>
    <n v="100.29"/>
    <n v="4.5"/>
    <x v="0"/>
    <m/>
    <n v="72"/>
    <n v="2.794"/>
    <n v="0.81"/>
    <s v="us"/>
    <s v="us6000c814"/>
    <s v="2020-12-19T17:22:51.040Z"/>
    <s v="27 km W of Ashk?sham, Afghanistan"/>
    <s v="earthquake"/>
    <n v="6"/>
    <n v="8.1"/>
    <n v="0.121"/>
    <n v="20"/>
    <s v="reviewed"/>
    <s v="us"/>
    <s v="us"/>
  </r>
  <r>
    <s v="2020-10-08T03:52:10.644Z"/>
    <n v="35.080800000000004"/>
    <n v="75.471699999999998"/>
    <n v="51.43"/>
    <n v="4.0999999999999996"/>
    <x v="0"/>
    <m/>
    <n v="105"/>
    <n v="2.3140000000000001"/>
    <n v="0.64"/>
    <s v="us"/>
    <s v="us6000c80y"/>
    <s v="2020-12-19T17:22:51.040Z"/>
    <s v="28 km SSW of Skardu, Pakistan"/>
    <s v="earthquake"/>
    <n v="7.4"/>
    <n v="5.3"/>
    <n v="0.21299999999999999"/>
    <n v="6"/>
    <s v="reviewed"/>
    <s v="us"/>
    <s v="us"/>
  </r>
  <r>
    <s v="2020-10-07T16:18:08.290Z"/>
    <n v="32.351799999999997"/>
    <n v="80.566599999999994"/>
    <n v="10"/>
    <n v="4.4000000000000004"/>
    <x v="0"/>
    <m/>
    <n v="145"/>
    <n v="6.266"/>
    <n v="0.84"/>
    <s v="us"/>
    <s v="us6000c6hc"/>
    <s v="2020-12-19T17:22:38.040Z"/>
    <s v="220 km NNE of Josh?math, India"/>
    <s v="earthquake"/>
    <n v="9.5"/>
    <n v="1.9"/>
    <n v="0.115"/>
    <n v="22"/>
    <s v="reviewed"/>
    <s v="us"/>
    <s v="us"/>
  </r>
  <r>
    <s v="2020-10-07T13:03:15.556Z"/>
    <n v="30.0793"/>
    <n v="96.133600000000001"/>
    <n v="10"/>
    <n v="4.2"/>
    <x v="0"/>
    <m/>
    <n v="111"/>
    <n v="4.3630000000000004"/>
    <n v="0.69"/>
    <s v="us"/>
    <s v="us6000c7sq"/>
    <s v="2020-12-19T17:22:48.040Z"/>
    <s v="Eastern Xizang"/>
    <s v="earthquake"/>
    <n v="9.3000000000000007"/>
    <n v="1.2"/>
    <n v="0.13600000000000001"/>
    <n v="16"/>
    <s v="reviewed"/>
    <s v="us"/>
    <s v="us"/>
  </r>
  <r>
    <s v="2020-10-07T04:10:48.614Z"/>
    <n v="39.612400000000001"/>
    <n v="73.918000000000006"/>
    <n v="47.78"/>
    <n v="4.5999999999999996"/>
    <x v="0"/>
    <m/>
    <n v="139"/>
    <n v="1.6379999999999999"/>
    <n v="0.71"/>
    <s v="us"/>
    <s v="us6000c7se"/>
    <s v="2020-12-19T17:22:47.040Z"/>
    <s v="132 km ESE of Nookat, Kyrgyzstan"/>
    <s v="earthquake"/>
    <n v="7.2"/>
    <n v="6.6"/>
    <n v="0.193"/>
    <n v="8"/>
    <s v="reviewed"/>
    <s v="us"/>
    <s v="us"/>
  </r>
  <r>
    <s v="2020-10-06T22:02:54.378Z"/>
    <n v="25.643000000000001"/>
    <n v="94.777600000000007"/>
    <n v="61.51"/>
    <n v="4.5999999999999996"/>
    <x v="0"/>
    <m/>
    <n v="54"/>
    <n v="1.472"/>
    <n v="0.84"/>
    <s v="us"/>
    <s v="us6000c688"/>
    <s v="2020-12-12T22:28:43.040Z"/>
    <s v="27 km E of Phek, India"/>
    <s v="earthquake"/>
    <n v="3.7"/>
    <n v="6.3"/>
    <n v="6.2E-2"/>
    <n v="78"/>
    <s v="reviewed"/>
    <s v="us"/>
    <s v="us"/>
  </r>
  <r>
    <s v="2020-10-06T21:25:27.921Z"/>
    <n v="36.852200000000003"/>
    <n v="71.612099999999998"/>
    <n v="110.79"/>
    <n v="4.0999999999999996"/>
    <x v="0"/>
    <m/>
    <n v="102"/>
    <n v="2.6309999999999998"/>
    <n v="0.99"/>
    <s v="us"/>
    <s v="us6000c680"/>
    <s v="2022-08-09T00:45:58.991Z"/>
    <s v="14 km N of Ishqoshim, Tajikistan"/>
    <s v="earthquake"/>
    <n v="9.6999999999999993"/>
    <n v="9.6"/>
    <n v="0.123"/>
    <n v="18"/>
    <s v="reviewed"/>
    <s v="us"/>
    <s v="us"/>
  </r>
  <r>
    <s v="2020-10-06T15:21:11.860Z"/>
    <n v="3.1267999999999998"/>
    <n v="65.523700000000005"/>
    <n v="10"/>
    <n v="4.5999999999999996"/>
    <x v="0"/>
    <m/>
    <n v="87"/>
    <n v="7.9119999999999999"/>
    <n v="0.61"/>
    <s v="us"/>
    <s v="us6000c73c"/>
    <s v="2020-12-12T22:28:51.040Z"/>
    <s v="Carlsberg Ridge"/>
    <s v="earthquake"/>
    <n v="9.1999999999999993"/>
    <n v="1.4"/>
    <n v="0.13200000000000001"/>
    <n v="17"/>
    <s v="reviewed"/>
    <s v="us"/>
    <s v="us"/>
  </r>
  <r>
    <s v="2020-10-06T08:11:59.403Z"/>
    <n v="39.637500000000003"/>
    <n v="73.979799999999997"/>
    <n v="10"/>
    <n v="4.4000000000000004"/>
    <x v="0"/>
    <m/>
    <n v="92"/>
    <n v="1.6879999999999999"/>
    <n v="1.35"/>
    <s v="us"/>
    <s v="us6000c60i"/>
    <s v="2020-12-12T22:28:42.040Z"/>
    <s v="135 km ESE of Nookat, Kyrgyzstan"/>
    <s v="earthquake"/>
    <n v="6.4"/>
    <n v="1.9"/>
    <n v="0.155"/>
    <n v="12"/>
    <s v="reviewed"/>
    <s v="us"/>
    <s v="us"/>
  </r>
  <r>
    <s v="2020-10-06T06:13:39.363Z"/>
    <n v="34.099200000000003"/>
    <n v="79.127200000000002"/>
    <n v="10"/>
    <n v="4.7"/>
    <x v="0"/>
    <m/>
    <n v="82"/>
    <n v="4.8940000000000001"/>
    <n v="0.55000000000000004"/>
    <s v="us"/>
    <s v="us6000c5zr"/>
    <s v="2020-12-12T22:28:41.040Z"/>
    <s v="142 km E of Leh, India"/>
    <s v="earthquake"/>
    <n v="7.2"/>
    <n v="1.8"/>
    <n v="7.0000000000000007E-2"/>
    <n v="64"/>
    <s v="reviewed"/>
    <s v="us"/>
    <s v="us"/>
  </r>
  <r>
    <s v="2020-10-05T23:43:20.846Z"/>
    <n v="34.178800000000003"/>
    <n v="79.214100000000002"/>
    <n v="10"/>
    <n v="5"/>
    <x v="1"/>
    <m/>
    <n v="21"/>
    <n v="4.9710000000000001"/>
    <n v="0.62"/>
    <s v="us"/>
    <s v="us6000c5y3"/>
    <s v="2025-12-22T18:43:23.313Z"/>
    <s v="150 km E of Leh, India"/>
    <s v="earthquake"/>
    <n v="6.3"/>
    <n v="1.7"/>
    <n v="8.5999999999999993E-2"/>
    <n v="13"/>
    <s v="reviewed"/>
    <s v="us"/>
    <s v="us"/>
  </r>
  <r>
    <s v="2020-10-05T12:08:40.009Z"/>
    <n v="23.547699999999999"/>
    <n v="94.433499999999995"/>
    <n v="74.11"/>
    <n v="4.0999999999999996"/>
    <x v="0"/>
    <m/>
    <n v="130"/>
    <n v="0.68899999999999995"/>
    <n v="1.02"/>
    <s v="us"/>
    <s v="us6000c725"/>
    <s v="2020-12-12T22:28:49.040Z"/>
    <s v="10 km SSE of Mawlaik, Myanmar"/>
    <s v="earthquake"/>
    <n v="6.4"/>
    <n v="3.3"/>
    <n v="0.23400000000000001"/>
    <n v="6"/>
    <s v="reviewed"/>
    <s v="us"/>
    <s v="us"/>
  </r>
  <r>
    <s v="2020-10-04T16:00:02.846Z"/>
    <n v="20.6448"/>
    <n v="94.403199999999998"/>
    <n v="78.19"/>
    <n v="4.3"/>
    <x v="0"/>
    <m/>
    <n v="166"/>
    <n v="2.1230000000000002"/>
    <n v="1.05"/>
    <s v="us"/>
    <s v="us6000c5hh"/>
    <s v="2020-12-12T22:28:39.040Z"/>
    <s v="51 km WSW of Chauk, Myanmar"/>
    <s v="earthquake"/>
    <n v="7.7"/>
    <n v="8.1999999999999993"/>
    <n v="0.14199999999999999"/>
    <n v="14"/>
    <s v="reviewed"/>
    <s v="us"/>
    <s v="us"/>
  </r>
  <r>
    <s v="2020-10-04T13:50:53.387Z"/>
    <n v="2.4958"/>
    <n v="95.708399999999997"/>
    <n v="10"/>
    <n v="4.4000000000000004"/>
    <x v="0"/>
    <m/>
    <n v="179"/>
    <n v="2.2090000000000001"/>
    <n v="0.43"/>
    <s v="us"/>
    <s v="us6000c6t9"/>
    <s v="2020-12-12T22:28:48.040Z"/>
    <s v="74 km W of Sinabang, Indonesia"/>
    <s v="earthquake"/>
    <n v="8.6"/>
    <n v="1.9"/>
    <n v="0.14399999999999999"/>
    <n v="14"/>
    <s v="reviewed"/>
    <s v="us"/>
    <s v="us"/>
  </r>
  <r>
    <s v="2020-10-03T17:15:18.840Z"/>
    <n v="36.422600000000003"/>
    <n v="71.132199999999997"/>
    <n v="110.24"/>
    <n v="4.5"/>
    <x v="0"/>
    <m/>
    <n v="78"/>
    <n v="2.536"/>
    <n v="1.28"/>
    <s v="us"/>
    <s v="us6000c6r0"/>
    <s v="2020-12-12T22:28:47.040Z"/>
    <s v="46 km SW of Ashk?sham, Afghanistan"/>
    <s v="earthquake"/>
    <n v="7.2"/>
    <n v="8.5"/>
    <n v="0.121"/>
    <n v="21"/>
    <s v="reviewed"/>
    <s v="us"/>
    <s v="us"/>
  </r>
  <r>
    <s v="2020-10-03T15:36:17.754Z"/>
    <n v="26.202400000000001"/>
    <n v="91.3108"/>
    <n v="44.3"/>
    <n v="4.2"/>
    <x v="0"/>
    <m/>
    <n v="120"/>
    <n v="0.80100000000000005"/>
    <n v="0.4"/>
    <s v="us"/>
    <s v="us6000c584"/>
    <s v="2020-12-12T22:28:37.040Z"/>
    <s v="21 km WSW of H?jo, India"/>
    <s v="earthquake"/>
    <n v="5.7"/>
    <n v="5.3"/>
    <n v="9.8000000000000004E-2"/>
    <n v="32"/>
    <s v="reviewed"/>
    <s v="us"/>
    <s v="us"/>
  </r>
  <r>
    <s v="2020-10-03T07:32:33.330Z"/>
    <n v="2.5181"/>
    <n v="96.8489"/>
    <n v="51.5"/>
    <n v="4"/>
    <x v="0"/>
    <m/>
    <n v="183"/>
    <n v="1.407"/>
    <n v="0.63"/>
    <s v="us"/>
    <s v="us6000c6ql"/>
    <s v="2020-12-12T22:28:47.040Z"/>
    <s v="52 km E of Sinabang, Indonesia"/>
    <s v="earthquake"/>
    <n v="8.9"/>
    <n v="9.9"/>
    <n v="0.14399999999999999"/>
    <n v="13"/>
    <s v="reviewed"/>
    <s v="us"/>
    <s v="us"/>
  </r>
  <r>
    <s v="2020-10-02T21:15:20.673Z"/>
    <n v="36.439100000000003"/>
    <n v="71.417400000000001"/>
    <n v="105.28"/>
    <n v="4.2"/>
    <x v="0"/>
    <m/>
    <n v="77"/>
    <n v="2.7090000000000001"/>
    <n v="1"/>
    <s v="us"/>
    <s v="us6000c50q"/>
    <s v="2022-08-09T00:42:24.777Z"/>
    <s v="29 km SSW of Ashk?sham, Afghanistan"/>
    <s v="earthquake"/>
    <n v="5.7"/>
    <n v="11"/>
    <n v="0.159"/>
    <n v="11"/>
    <s v="reviewed"/>
    <s v="us"/>
    <s v="us"/>
  </r>
  <r>
    <s v="2020-10-02T17:52:58.624Z"/>
    <n v="36.290999999999997"/>
    <n v="70.529499999999999"/>
    <n v="154"/>
    <n v="3.8"/>
    <x v="0"/>
    <m/>
    <n v="117"/>
    <n v="2.1259999999999999"/>
    <n v="0.63"/>
    <s v="us"/>
    <s v="us6000c4y4"/>
    <s v="2022-08-09T00:41:48.337Z"/>
    <s v="67 km ESE of Farkh?r, Afghanistan"/>
    <s v="earthquake"/>
    <n v="6.9"/>
    <n v="19.600000000000001"/>
    <n v="0.29399999999999998"/>
    <n v="4"/>
    <s v="reviewed"/>
    <s v="us"/>
    <s v="us"/>
  </r>
  <r>
    <s v="2020-10-02T07:16:32.198Z"/>
    <n v="36.556699999999999"/>
    <n v="70.87"/>
    <n v="185.38"/>
    <n v="4.3"/>
    <x v="0"/>
    <m/>
    <n v="72"/>
    <n v="2.5019999999999998"/>
    <n v="1.01"/>
    <s v="us"/>
    <s v="us6000c4m6"/>
    <s v="2022-08-09T00:41:07.167Z"/>
    <s v="34 km S of Jurm, Afghanistan"/>
    <s v="earthquake"/>
    <n v="6.2"/>
    <n v="8.4"/>
    <n v="0.122"/>
    <n v="19"/>
    <s v="reviewed"/>
    <s v="us"/>
    <s v="us"/>
  </r>
  <r>
    <s v="2020-09-30T18:44:29.341Z"/>
    <n v="3.6568000000000001"/>
    <n v="97.020700000000005"/>
    <n v="54.08"/>
    <n v="4.4000000000000004"/>
    <x v="0"/>
    <m/>
    <n v="164"/>
    <n v="1.5629999999999999"/>
    <n v="1"/>
    <s v="us"/>
    <s v="us6000c3ay"/>
    <s v="2020-12-12T22:28:24.040Z"/>
    <s v="112 km ESE of Meulaboh, Indonesia"/>
    <s v="earthquake"/>
    <n v="7.9"/>
    <n v="3.4"/>
    <n v="0.112"/>
    <n v="23"/>
    <s v="reviewed"/>
    <s v="us"/>
    <s v="us"/>
  </r>
  <r>
    <s v="2020-09-30T13:44:06.357Z"/>
    <n v="12.2219"/>
    <n v="93.709500000000006"/>
    <n v="75.77"/>
    <n v="4.4000000000000004"/>
    <x v="0"/>
    <m/>
    <n v="82"/>
    <n v="1.099"/>
    <n v="0.72"/>
    <s v="us"/>
    <s v="us6000c64x"/>
    <s v="2020-12-12T22:28:43.040Z"/>
    <s v="121 km ENE of Port Blair, India"/>
    <s v="earthquake"/>
    <n v="7.5"/>
    <n v="6.8"/>
    <n v="0.11"/>
    <n v="24"/>
    <s v="reviewed"/>
    <s v="us"/>
    <s v="us"/>
  </r>
  <r>
    <s v="2020-09-29T11:17:27.876Z"/>
    <n v="35.066600000000001"/>
    <n v="69.040400000000005"/>
    <n v="35"/>
    <n v="4.0999999999999996"/>
    <x v="0"/>
    <m/>
    <n v="107"/>
    <n v="0.52400000000000002"/>
    <n v="0.69"/>
    <s v="us"/>
    <s v="us6000c2hl"/>
    <s v="2020-12-05T21:03:06.040Z"/>
    <s v="13 km WNW of Charikar, Afghanistan"/>
    <s v="earthquake"/>
    <n v="6.6"/>
    <n v="2"/>
    <n v="0.185"/>
    <n v="8"/>
    <s v="reviewed"/>
    <s v="us"/>
    <s v="us"/>
  </r>
  <r>
    <s v="2020-09-29T10:48:54.148Z"/>
    <n v="3.9043999999999999"/>
    <n v="97.684700000000007"/>
    <n v="35"/>
    <n v="4.4000000000000004"/>
    <x v="0"/>
    <m/>
    <n v="114"/>
    <n v="1.5069999999999999"/>
    <n v="0.6"/>
    <s v="us"/>
    <s v="us6000c2hf"/>
    <s v="2020-12-05T21:03:06.040Z"/>
    <s v="67 km WSW of Pangkalan Brandan, Indonesia"/>
    <s v="earthquake"/>
    <n v="3.4"/>
    <n v="1.9"/>
    <n v="0.105"/>
    <n v="26"/>
    <s v="reviewed"/>
    <s v="us"/>
    <s v="us"/>
  </r>
  <r>
    <s v="2020-09-29T03:00:39.159Z"/>
    <n v="3.0779999999999998"/>
    <n v="96.764799999999994"/>
    <n v="35"/>
    <n v="4.2"/>
    <x v="0"/>
    <m/>
    <n v="142"/>
    <n v="1.9390000000000001"/>
    <n v="0.79"/>
    <s v="us"/>
    <s v="us6000c4td"/>
    <s v="2020-12-05T21:03:11.040Z"/>
    <s v="78 km NNE of Sinabang, Indonesia"/>
    <s v="earthquake"/>
    <n v="6.8"/>
    <n v="2"/>
    <n v="0.17599999999999999"/>
    <n v="9"/>
    <s v="reviewed"/>
    <s v="us"/>
    <s v="us"/>
  </r>
  <r>
    <s v="2020-09-28T18:16:11.571Z"/>
    <n v="3.9397000000000002"/>
    <n v="97.697199999999995"/>
    <n v="35"/>
    <n v="4.2"/>
    <x v="0"/>
    <m/>
    <n v="72"/>
    <n v="1.482"/>
    <n v="1.08"/>
    <s v="us"/>
    <s v="us6000c275"/>
    <s v="2020-12-05T21:03:04.040Z"/>
    <s v="65 km W of Pangkalan Brandan, Indonesia"/>
    <s v="earthquake"/>
    <n v="4.4000000000000004"/>
    <n v="2"/>
    <n v="0.10199999999999999"/>
    <n v="27"/>
    <s v="reviewed"/>
    <s v="us"/>
    <s v="us"/>
  </r>
  <r>
    <s v="2020-09-28T05:12:34.992Z"/>
    <n v="33.228999999999999"/>
    <n v="75.858599999999996"/>
    <n v="10"/>
    <n v="4.5999999999999996"/>
    <x v="0"/>
    <m/>
    <n v="80"/>
    <n v="2.206"/>
    <n v="0.71"/>
    <s v="us"/>
    <s v="us6000c222"/>
    <s v="2022-08-09T00:36:55.725Z"/>
    <s v="12 km SE of Kishtw?r, India"/>
    <s v="earthquake"/>
    <n v="6.4"/>
    <n v="1.6"/>
    <n v="9.2999999999999999E-2"/>
    <n v="35"/>
    <s v="reviewed"/>
    <s v="us"/>
    <s v="us"/>
  </r>
  <r>
    <s v="2020-09-27T19:54:50.832Z"/>
    <n v="36.264099999999999"/>
    <n v="71.070599999999999"/>
    <n v="109.92"/>
    <n v="4.7"/>
    <x v="0"/>
    <m/>
    <n v="76"/>
    <n v="2.387"/>
    <n v="0.76"/>
    <s v="us"/>
    <s v="us6000c1zd"/>
    <s v="2022-08-09T00:35:40.209Z"/>
    <s v="62 km SW of Ashk?sham, Afghanistan"/>
    <s v="earthquake"/>
    <n v="7.5"/>
    <n v="8.1999999999999993"/>
    <n v="9.8000000000000004E-2"/>
    <n v="32"/>
    <s v="reviewed"/>
    <s v="us"/>
    <s v="us"/>
  </r>
  <r>
    <s v="2020-09-27T18:17:54.551Z"/>
    <n v="26.1433"/>
    <n v="66.251599999999996"/>
    <n v="10"/>
    <n v="4.5999999999999996"/>
    <x v="0"/>
    <m/>
    <n v="121"/>
    <n v="8.7089999999999996"/>
    <n v="1.29"/>
    <s v="us"/>
    <s v="us6000c1ys"/>
    <s v="2020-12-05T21:03:02.040Z"/>
    <s v="11 km SSW of Bela, Pakistan"/>
    <s v="earthquake"/>
    <n v="9.6999999999999993"/>
    <n v="1.9"/>
    <n v="9.5000000000000001E-2"/>
    <n v="33"/>
    <s v="reviewed"/>
    <s v="us"/>
    <s v="us"/>
  </r>
  <r>
    <s v="2020-09-27T17:27:42.182Z"/>
    <n v="34.144799999999996"/>
    <n v="78.151899999999998"/>
    <n v="10"/>
    <n v="5"/>
    <x v="1"/>
    <m/>
    <n v="98"/>
    <n v="4.0910000000000002"/>
    <n v="1.35"/>
    <s v="us"/>
    <s v="us6000c1yn"/>
    <s v="2025-12-22T18:42:54.752Z"/>
    <s v="52 km E of Leh, India"/>
    <s v="earthquake"/>
    <n v="7.2"/>
    <n v="1.9"/>
    <n v="9.2999999999999999E-2"/>
    <n v="11"/>
    <s v="reviewed"/>
    <s v="us"/>
    <s v="us"/>
  </r>
  <r>
    <s v="2020-09-26T06:32:00.651Z"/>
    <n v="34.721400000000003"/>
    <n v="74.405500000000004"/>
    <n v="10"/>
    <n v="4.5999999999999996"/>
    <x v="0"/>
    <m/>
    <n v="74"/>
    <n v="1.4239999999999999"/>
    <n v="0.74"/>
    <s v="us"/>
    <s v="us6000c1ja"/>
    <s v="2022-08-09T00:33:15.577Z"/>
    <s v="40 km NNW of Bandipura, India"/>
    <s v="earthquake"/>
    <n v="6.3"/>
    <n v="1.9"/>
    <n v="8.6999999999999994E-2"/>
    <n v="44"/>
    <s v="reviewed"/>
    <s v="us"/>
    <s v="us"/>
  </r>
  <r>
    <s v="2020-09-26T04:04:46.848Z"/>
    <n v="35.9861"/>
    <n v="69.656400000000005"/>
    <n v="112.61"/>
    <n v="4.5"/>
    <x v="0"/>
    <m/>
    <n v="65"/>
    <n v="1.526"/>
    <n v="1.17"/>
    <s v="us"/>
    <s v="us6000c1hq"/>
    <s v="2022-08-09T00:32:39.493Z"/>
    <s v="47 km E of Nahr?n, Afghanistan"/>
    <s v="earthquake"/>
    <n v="6.5"/>
    <n v="7.2"/>
    <n v="6.9000000000000006E-2"/>
    <n v="62"/>
    <s v="reviewed"/>
    <s v="us"/>
    <s v="us"/>
  </r>
  <r>
    <s v="2020-09-25T18:14:35.455Z"/>
    <n v="34.016100000000002"/>
    <n v="78.166899999999998"/>
    <n v="10"/>
    <n v="3.8"/>
    <x v="0"/>
    <m/>
    <n v="75"/>
    <n v="4.093"/>
    <n v="1.1000000000000001"/>
    <s v="us"/>
    <s v="us6000c1i2"/>
    <s v="2020-12-05T21:02:59.040Z"/>
    <s v="56 km ESE of Leh, India"/>
    <s v="earthquake"/>
    <n v="4.8"/>
    <n v="1.9"/>
    <n v="0.14199999999999999"/>
    <n v="16"/>
    <s v="reviewed"/>
    <s v="us"/>
    <s v="us"/>
  </r>
  <r>
    <s v="2020-09-25T10:57:13.221Z"/>
    <n v="34.248699999999999"/>
    <n v="78.205799999999996"/>
    <n v="10"/>
    <n v="5.3"/>
    <x v="1"/>
    <m/>
    <n v="38"/>
    <n v="4.1459999999999999"/>
    <n v="0.61"/>
    <s v="us"/>
    <s v="us6000c13w"/>
    <s v="2025-12-22T18:42:50.044Z"/>
    <s v="58 km E of Leh, India"/>
    <s v="earthquake"/>
    <n v="6.4"/>
    <n v="1.8"/>
    <n v="7.2999999999999995E-2"/>
    <n v="18"/>
    <s v="reviewed"/>
    <s v="us"/>
    <s v="us"/>
  </r>
  <r>
    <s v="2020-09-24T09:34:06.486Z"/>
    <n v="5.2464000000000004"/>
    <n v="96.683899999999994"/>
    <n v="218.55"/>
    <n v="4.0999999999999996"/>
    <x v="0"/>
    <m/>
    <n v="66"/>
    <n v="0.26200000000000001"/>
    <n v="1.06"/>
    <s v="us"/>
    <s v="us6000c367"/>
    <s v="2020-12-05T21:03:08.040Z"/>
    <s v="5 km NNW of Bireun, Indonesia"/>
    <s v="earthquake"/>
    <n v="9.9"/>
    <n v="3.7"/>
    <n v="0.114"/>
    <n v="21"/>
    <s v="reviewed"/>
    <s v="us"/>
    <s v="us"/>
  </r>
  <r>
    <s v="2020-09-24T00:16:18.331Z"/>
    <n v="36.545099999999998"/>
    <n v="70.935299999999998"/>
    <n v="174.34"/>
    <n v="4.3"/>
    <x v="0"/>
    <m/>
    <n v="74"/>
    <n v="2.5249999999999999"/>
    <n v="0.64"/>
    <s v="us"/>
    <s v="us6000c0cj"/>
    <s v="2022-08-09T00:28:54.088Z"/>
    <s v="36 km SSE of Jurm, Afghanistan"/>
    <s v="earthquake"/>
    <n v="7.1"/>
    <n v="9.6999999999999993"/>
    <n v="9.9000000000000005E-2"/>
    <n v="29"/>
    <s v="reviewed"/>
    <s v="us"/>
    <s v="us"/>
  </r>
  <r>
    <s v="2020-09-24T00:03:09.453Z"/>
    <n v="36.490499999999997"/>
    <n v="70.290400000000005"/>
    <n v="210.84"/>
    <n v="4.2"/>
    <x v="0"/>
    <m/>
    <n v="76"/>
    <n v="2.1949999999999998"/>
    <n v="0.57999999999999996"/>
    <s v="us"/>
    <s v="us6000c35p"/>
    <s v="2020-12-05T21:03:08.040Z"/>
    <s v="39 km ESE of Farkh?r, Afghanistan"/>
    <s v="earthquake"/>
    <n v="8.1"/>
    <n v="12.6"/>
    <n v="0.17599999999999999"/>
    <n v="9"/>
    <s v="reviewed"/>
    <s v="us"/>
    <s v="us"/>
  </r>
  <r>
    <s v="2020-09-23T09:36:34.231Z"/>
    <n v="4.1961000000000004"/>
    <n v="64.163399999999996"/>
    <n v="10"/>
    <n v="4.2"/>
    <x v="0"/>
    <m/>
    <n v="82"/>
    <n v="9.5579999999999998"/>
    <n v="0.45"/>
    <s v="us"/>
    <s v="us6000c2jf"/>
    <s v="2020-12-05T21:03:07.040Z"/>
    <s v="Carlsberg Ridge"/>
    <s v="earthquake"/>
    <n v="8.4"/>
    <n v="1.9"/>
    <n v="0.1"/>
    <n v="28"/>
    <s v="reviewed"/>
    <s v="us"/>
    <s v="us"/>
  </r>
  <r>
    <s v="2020-09-23T09:35:01.084Z"/>
    <n v="4.0290999999999997"/>
    <n v="64.371300000000005"/>
    <n v="10"/>
    <n v="4.0999999999999996"/>
    <x v="0"/>
    <m/>
    <n v="104"/>
    <n v="9.1850000000000005"/>
    <n v="0.63"/>
    <s v="us"/>
    <s v="us6000c2jg"/>
    <s v="2020-12-05T21:03:07.040Z"/>
    <s v="Carlsberg Ridge"/>
    <s v="earthquake"/>
    <n v="7"/>
    <n v="1.9"/>
    <n v="0.14000000000000001"/>
    <n v="14"/>
    <s v="reviewed"/>
    <s v="us"/>
    <s v="us"/>
  </r>
  <r>
    <s v="2020-09-23T03:51:05.282Z"/>
    <n v="33.220100000000002"/>
    <n v="85.308000000000007"/>
    <n v="10"/>
    <n v="4.2"/>
    <x v="0"/>
    <m/>
    <n v="110"/>
    <n v="5.4020000000000001"/>
    <n v="0.78"/>
    <s v="us"/>
    <s v="us6000c2j7"/>
    <s v="2020-12-05T21:03:06.040Z"/>
    <s v="western Xizang"/>
    <s v="earthquake"/>
    <n v="5.6"/>
    <n v="1.9"/>
    <n v="0.124"/>
    <n v="18"/>
    <s v="reviewed"/>
    <s v="us"/>
    <s v="us"/>
  </r>
  <r>
    <s v="2020-09-22T16:10:29.177Z"/>
    <n v="34.0837"/>
    <n v="74.794700000000006"/>
    <n v="10"/>
    <n v="4.4000000000000004"/>
    <x v="0"/>
    <m/>
    <n v="134"/>
    <n v="1.341"/>
    <n v="0.28999999999999998"/>
    <s v="us"/>
    <s v="us6000bzub"/>
    <s v="2021-05-30T11:35:26.998Z"/>
    <s v="1 km WSW of Srinagar, India"/>
    <s v="earthquake"/>
    <n v="5.9"/>
    <n v="2"/>
    <n v="0.309"/>
    <n v="3"/>
    <s v="reviewed"/>
    <s v="us"/>
    <s v="us"/>
  </r>
  <r>
    <s v="2020-09-22T10:43:16.291Z"/>
    <n v="7.3773999999999997"/>
    <n v="94.542599999999993"/>
    <n v="10"/>
    <n v="4.4000000000000004"/>
    <x v="0"/>
    <m/>
    <n v="158"/>
    <n v="3.2040000000000002"/>
    <n v="0.47"/>
    <s v="us"/>
    <s v="us6000c17x"/>
    <s v="2020-11-28T21:32:04.040Z"/>
    <s v="185 km NNW of Sabang, Indonesia"/>
    <s v="earthquake"/>
    <n v="12.8"/>
    <n v="2"/>
    <n v="0.13800000000000001"/>
    <n v="15"/>
    <s v="reviewed"/>
    <s v="us"/>
    <s v="us"/>
  </r>
  <r>
    <s v="2020-09-22T03:46:51.500Z"/>
    <n v="35.704099999999997"/>
    <n v="77.831299999999999"/>
    <n v="62.17"/>
    <n v="4.0999999999999996"/>
    <x v="0"/>
    <m/>
    <n v="110"/>
    <n v="4.2809999999999997"/>
    <n v="0.97"/>
    <s v="us"/>
    <s v="us6000bzjp"/>
    <s v="2020-11-28T21:32:03.040Z"/>
    <s v="127 km NE of Thang, India"/>
    <s v="earthquake"/>
    <n v="5.2"/>
    <n v="11"/>
    <n v="0.23300000000000001"/>
    <n v="5"/>
    <s v="reviewed"/>
    <s v="us"/>
    <s v="us"/>
  </r>
  <r>
    <s v="2020-09-21T19:58:34.584Z"/>
    <n v="26.2803"/>
    <n v="91.316699999999997"/>
    <n v="39.619999999999997"/>
    <n v="4.4000000000000004"/>
    <x v="0"/>
    <m/>
    <n v="76"/>
    <n v="3.3860000000000001"/>
    <n v="1.17"/>
    <s v="us"/>
    <s v="us6000bzfi"/>
    <s v="2020-11-28T21:32:02.040Z"/>
    <s v="21 km W of H?jo, India"/>
    <s v="earthquake"/>
    <n v="8.8000000000000007"/>
    <n v="6.3"/>
    <n v="0.107"/>
    <n v="25"/>
    <s v="reviewed"/>
    <s v="us"/>
    <s v="us"/>
  </r>
  <r>
    <s v="2020-09-20T20:41:22.764Z"/>
    <n v="38.301299999999998"/>
    <n v="74.542000000000002"/>
    <n v="145.57"/>
    <n v="4.5"/>
    <x v="0"/>
    <m/>
    <n v="74"/>
    <n v="2.44"/>
    <n v="0.86"/>
    <s v="us"/>
    <s v="us7000bqkl"/>
    <s v="2020-11-28T21:31:58.040Z"/>
    <s v="52 km ENE of Murghob, Tajikistan"/>
    <s v="earthquake"/>
    <n v="4.5"/>
    <n v="10.9"/>
    <n v="0.17100000000000001"/>
    <n v="10"/>
    <s v="reviewed"/>
    <s v="us"/>
    <s v="us"/>
  </r>
  <r>
    <s v="2020-09-20T01:59:05.610Z"/>
    <n v="22.9861"/>
    <n v="93.767700000000005"/>
    <n v="53.56"/>
    <n v="5.0999999999999996"/>
    <x v="0"/>
    <m/>
    <n v="38"/>
    <n v="0.375"/>
    <n v="0.81"/>
    <s v="us"/>
    <s v="us7000bqcm"/>
    <s v="2020-11-28T21:31:56.040Z"/>
    <s v="12 km NE of Falam, Myanmar"/>
    <s v="earthquake"/>
    <n v="4.8"/>
    <n v="4.0999999999999996"/>
    <n v="3.9E-2"/>
    <n v="208"/>
    <s v="reviewed"/>
    <s v="us"/>
    <s v="us"/>
  </r>
  <r>
    <s v="2020-09-19T19:09:46.367Z"/>
    <n v="39.316299999999998"/>
    <n v="73.554400000000001"/>
    <n v="10"/>
    <n v="4.2"/>
    <x v="0"/>
    <m/>
    <n v="118"/>
    <n v="1.365"/>
    <n v="0.72"/>
    <s v="us"/>
    <s v="us7000bq9j"/>
    <s v="2020-11-28T21:31:54.040Z"/>
    <s v="113 km ESE of Kyzyl-Eshme, Kyrgyzstan"/>
    <s v="earthquake"/>
    <n v="6.2"/>
    <n v="2"/>
    <n v="0.30399999999999999"/>
    <n v="3"/>
    <s v="reviewed"/>
    <s v="us"/>
    <s v="us"/>
  </r>
  <r>
    <s v="2020-09-19T04:50:22.414Z"/>
    <n v="4.9745999999999997"/>
    <n v="96.406599999999997"/>
    <n v="10"/>
    <n v="4.5"/>
    <x v="0"/>
    <m/>
    <n v="69"/>
    <n v="0.59399999999999997"/>
    <n v="1.25"/>
    <s v="us"/>
    <s v="us6000c0hj"/>
    <s v="2020-11-28T21:31:53.040Z"/>
    <s v="30 km SSE of Reuleuet, Indonesia"/>
    <s v="earthquake"/>
    <n v="7.4"/>
    <n v="1.9"/>
    <n v="0.17100000000000001"/>
    <n v="10"/>
    <s v="reviewed"/>
    <s v="us"/>
    <s v="us"/>
  </r>
  <r>
    <s v="2020-09-18T17:53:39.631Z"/>
    <n v="23.383600000000001"/>
    <n v="94.547700000000006"/>
    <n v="90.39"/>
    <n v="4.4000000000000004"/>
    <x v="0"/>
    <m/>
    <n v="86"/>
    <n v="2.7669999999999999"/>
    <n v="0.46"/>
    <s v="us"/>
    <s v="us6000c04a"/>
    <s v="2020-11-28T21:31:51.040Z"/>
    <s v="32 km SSE of Mawlaik, Myanmar"/>
    <s v="earthquake"/>
    <n v="6.9"/>
    <n v="7.3"/>
    <n v="0.11700000000000001"/>
    <n v="24"/>
    <s v="reviewed"/>
    <s v="us"/>
    <s v="us"/>
  </r>
  <r>
    <s v="2020-09-18T17:47:49.565Z"/>
    <n v="38.011299999999999"/>
    <n v="73.691599999999994"/>
    <n v="36.299999999999997"/>
    <n v="5.0999999999999996"/>
    <x v="0"/>
    <m/>
    <n v="37"/>
    <n v="2.0819999999999999"/>
    <n v="0.83"/>
    <s v="us"/>
    <s v="us7000bpx2"/>
    <s v="2025-12-22T18:42:20.907Z"/>
    <s v="29 km SW of Murghob, Tajikistan"/>
    <s v="earthquake"/>
    <n v="4.5"/>
    <n v="5.9"/>
    <n v="4.4999999999999998E-2"/>
    <n v="162"/>
    <s v="reviewed"/>
    <s v="us"/>
    <s v="us"/>
  </r>
  <r>
    <s v="2020-09-18T10:15:20.553Z"/>
    <n v="5.2039"/>
    <n v="94.751099999999994"/>
    <n v="76.44"/>
    <n v="4.5"/>
    <x v="0"/>
    <m/>
    <n v="86"/>
    <n v="2.1869999999999998"/>
    <n v="0.82"/>
    <s v="us"/>
    <s v="us6000c046"/>
    <s v="2020-11-28T21:31:51.040Z"/>
    <s v="74 km WSW of Banda Aceh, Indonesia"/>
    <s v="earthquake"/>
    <n v="5"/>
    <n v="6.9"/>
    <n v="9.2999999999999999E-2"/>
    <n v="34"/>
    <s v="reviewed"/>
    <s v="us"/>
    <s v="us"/>
  </r>
  <r>
    <s v="2020-09-18T08:37:46.300Z"/>
    <n v="36.265900000000002"/>
    <n v="70.055300000000003"/>
    <n v="166.78"/>
    <n v="4.5"/>
    <x v="0"/>
    <m/>
    <n v="128"/>
    <n v="1.909"/>
    <n v="0.83"/>
    <s v="us"/>
    <s v="us7000bpqu"/>
    <s v="2022-08-09T00:24:37.948Z"/>
    <s v="38 km SSE of Farkh?r, Afghanistan"/>
    <s v="earthquake"/>
    <n v="10.4"/>
    <n v="10.9"/>
    <n v="0.16300000000000001"/>
    <n v="11"/>
    <s v="reviewed"/>
    <s v="us"/>
    <s v="us"/>
  </r>
  <r>
    <s v="2020-09-18T06:47:15.716Z"/>
    <n v="38.281999999999996"/>
    <n v="75.601699999999994"/>
    <n v="127.98"/>
    <n v="4.4000000000000004"/>
    <x v="0"/>
    <m/>
    <n v="92"/>
    <n v="3.149"/>
    <n v="1.07"/>
    <s v="us"/>
    <s v="us7000bppw"/>
    <s v="2020-11-28T21:31:50.040Z"/>
    <s v="136 km SSW of Kashgar, China"/>
    <s v="earthquake"/>
    <n v="7.1"/>
    <n v="10.6"/>
    <n v="0.14899999999999999"/>
    <n v="13"/>
    <s v="reviewed"/>
    <s v="us"/>
    <s v="us"/>
  </r>
  <r>
    <s v="2020-09-17T16:42:36.178Z"/>
    <n v="29.790900000000001"/>
    <n v="68.311000000000007"/>
    <n v="24.34"/>
    <n v="4.8"/>
    <x v="0"/>
    <m/>
    <n v="49"/>
    <n v="4.7759999999999998"/>
    <n v="0.6"/>
    <s v="us"/>
    <s v="us7000bphd"/>
    <s v="2020-11-28T21:31:48.040Z"/>
    <s v="47 km SSW of Duki, Pakistan"/>
    <s v="earthquake"/>
    <n v="8.6"/>
    <n v="5.4"/>
    <n v="5.3999999999999999E-2"/>
    <n v="111"/>
    <s v="reviewed"/>
    <s v="us"/>
    <s v="us"/>
  </r>
  <r>
    <s v="2020-09-17T06:11:35.973Z"/>
    <n v="35.686799999999998"/>
    <n v="94.578400000000002"/>
    <n v="10"/>
    <n v="4.8"/>
    <x v="0"/>
    <m/>
    <n v="40"/>
    <n v="6.6369999999999996"/>
    <n v="0.65"/>
    <s v="us"/>
    <s v="us7000bpa5"/>
    <s v="2020-11-28T21:31:47.040Z"/>
    <s v="Southern Qinghai, China"/>
    <s v="earthquake"/>
    <n v="7.9"/>
    <n v="1.9"/>
    <n v="4.8000000000000001E-2"/>
    <n v="136"/>
    <s v="reviewed"/>
    <s v="us"/>
    <s v="us"/>
  </r>
  <r>
    <s v="2020-09-16T21:31:07.106Z"/>
    <n v="37.285499999999999"/>
    <n v="71.657600000000002"/>
    <n v="117.73"/>
    <n v="4.3"/>
    <x v="0"/>
    <m/>
    <n v="59"/>
    <n v="2.1970000000000001"/>
    <n v="0.56999999999999995"/>
    <s v="us"/>
    <s v="us7000bp66"/>
    <s v="2020-11-28T21:31:46.040Z"/>
    <s v="24 km SSE of Khorugh, Tajikistan"/>
    <s v="earthquake"/>
    <n v="6.5"/>
    <n v="8.6999999999999993"/>
    <n v="0.10299999999999999"/>
    <n v="27"/>
    <s v="reviewed"/>
    <s v="us"/>
    <s v="us"/>
  </r>
  <r>
    <s v="2020-09-15T23:34:03.386Z"/>
    <n v="27.846399999999999"/>
    <n v="85.876499999999993"/>
    <n v="10"/>
    <n v="5.3"/>
    <x v="0"/>
    <m/>
    <n v="39"/>
    <n v="0.83499999999999996"/>
    <n v="0.85"/>
    <s v="us"/>
    <s v="us7000bnsh"/>
    <s v="2025-12-22T18:42:10.660Z"/>
    <s v="14 km SSW of Kod?ri??, Nepal"/>
    <s v="earthquake"/>
    <n v="5.6"/>
    <n v="1.8"/>
    <n v="3.3000000000000002E-2"/>
    <n v="309"/>
    <s v="reviewed"/>
    <s v="us"/>
    <s v="us"/>
  </r>
  <r>
    <s v="2020-09-15T04:38:11.827Z"/>
    <n v="31.7318"/>
    <n v="93.4619"/>
    <n v="10"/>
    <n v="4.5999999999999996"/>
    <x v="0"/>
    <m/>
    <n v="68"/>
    <n v="2.851"/>
    <n v="0.68"/>
    <s v="us"/>
    <s v="us7000bpu3"/>
    <s v="2020-11-21T20:10:48.040Z"/>
    <s v="136 km ENE of Nagqu, China"/>
    <s v="earthquake"/>
    <n v="4.4000000000000004"/>
    <n v="1.8"/>
    <n v="0.13300000000000001"/>
    <n v="17"/>
    <s v="reviewed"/>
    <s v="us"/>
    <s v="us"/>
  </r>
  <r>
    <s v="2020-09-15T03:13:06.562Z"/>
    <n v="6.3997999999999999"/>
    <n v="60.280099999999997"/>
    <n v="10"/>
    <n v="4.4000000000000004"/>
    <x v="0"/>
    <m/>
    <n v="67"/>
    <n v="11.999000000000001"/>
    <n v="0.86"/>
    <s v="us"/>
    <s v="us7000bnd3"/>
    <s v="2020-11-21T20:10:43.040Z"/>
    <s v="Carlsberg Ridge"/>
    <s v="earthquake"/>
    <n v="10.4"/>
    <n v="1.9"/>
    <n v="8.5000000000000006E-2"/>
    <n v="40"/>
    <s v="reviewed"/>
    <s v="us"/>
    <s v="us"/>
  </r>
  <r>
    <s v="2020-09-14T06:40:18.608Z"/>
    <n v="1.7561"/>
    <n v="67.171000000000006"/>
    <n v="10"/>
    <n v="4.5"/>
    <x v="0"/>
    <m/>
    <n v="209"/>
    <n v="5.9560000000000004"/>
    <n v="0.18"/>
    <s v="us"/>
    <s v="us7000bpsi"/>
    <s v="2020-11-21T20:10:47.040Z"/>
    <s v="Carlsberg Ridge"/>
    <s v="earthquake"/>
    <n v="12.5"/>
    <n v="2"/>
    <n v="0.17100000000000001"/>
    <n v="10"/>
    <s v="reviewed"/>
    <s v="us"/>
    <s v="us"/>
  </r>
  <r>
    <s v="2020-09-14T04:59:50.549Z"/>
    <n v="36.455100000000002"/>
    <n v="71.1768"/>
    <n v="235.4"/>
    <n v="4"/>
    <x v="0"/>
    <m/>
    <n v="76"/>
    <n v="2.5840000000000001"/>
    <n v="0.94"/>
    <s v="us"/>
    <s v="us7000bmwl"/>
    <s v="2022-08-09T00:21:03.948Z"/>
    <s v="40 km SW of Ashk?sham, Afghanistan"/>
    <s v="earthquake"/>
    <n v="6.2"/>
    <n v="8.4"/>
    <n v="0.11899999999999999"/>
    <n v="19"/>
    <s v="reviewed"/>
    <s v="us"/>
    <s v="us"/>
  </r>
  <r>
    <s v="2020-09-13T18:28:52.194Z"/>
    <n v="4.2449000000000003"/>
    <n v="96.683800000000005"/>
    <n v="121.54"/>
    <n v="5"/>
    <x v="1"/>
    <m/>
    <n v="42"/>
    <n v="1.012"/>
    <n v="1.1299999999999999"/>
    <s v="us"/>
    <s v="us7000bmra"/>
    <s v="2025-12-22T18:42:07.013Z"/>
    <s v="62 km E of Meulaboh, Indonesia"/>
    <s v="earthquake"/>
    <n v="7.3"/>
    <n v="4.2"/>
    <n v="7.0999999999999994E-2"/>
    <n v="19"/>
    <s v="reviewed"/>
    <s v="us"/>
    <s v="us"/>
  </r>
  <r>
    <s v="2020-09-13T16:16:41.063Z"/>
    <n v="6.4097"/>
    <n v="60.293700000000001"/>
    <n v="10"/>
    <n v="4.5999999999999996"/>
    <x v="0"/>
    <m/>
    <n v="81"/>
    <n v="12.013999999999999"/>
    <n v="0.68"/>
    <s v="us"/>
    <s v="us7000bmql"/>
    <s v="2020-11-21T20:10:39.040Z"/>
    <s v="Carlsberg Ridge"/>
    <s v="earthquake"/>
    <n v="10.1"/>
    <n v="1.8"/>
    <n v="8.7999999999999995E-2"/>
    <n v="39"/>
    <s v="reviewed"/>
    <s v="us"/>
    <s v="us"/>
  </r>
  <r>
    <s v="2020-09-11T16:47:14.503Z"/>
    <n v="6.6330999999999998"/>
    <n v="60.255099999999999"/>
    <n v="10"/>
    <n v="4.3"/>
    <x v="0"/>
    <m/>
    <n v="43"/>
    <n v="12.202"/>
    <n v="0.74"/>
    <s v="us"/>
    <s v="us7000blxt"/>
    <s v="2020-11-21T20:10:37.040Z"/>
    <s v="Carlsberg Ridge"/>
    <s v="earthquake"/>
    <n v="9.5"/>
    <n v="1.7"/>
    <n v="0.111"/>
    <n v="23"/>
    <s v="reviewed"/>
    <s v="us"/>
    <s v="us"/>
  </r>
  <r>
    <s v="2020-09-11T03:45:52.880Z"/>
    <n v="27.246400000000001"/>
    <n v="87.771500000000003"/>
    <n v="10"/>
    <n v="4.4000000000000004"/>
    <x v="0"/>
    <m/>
    <n v="129"/>
    <n v="1.1080000000000001"/>
    <n v="0.78"/>
    <s v="us"/>
    <s v="us7000blkr"/>
    <s v="2020-11-21T20:10:36.040Z"/>
    <s v="40 km NNW of Il?m, Nepal"/>
    <s v="earthquake"/>
    <n v="8.3000000000000007"/>
    <n v="1.9"/>
    <n v="9.5000000000000001E-2"/>
    <n v="32"/>
    <s v="reviewed"/>
    <s v="us"/>
    <s v="us"/>
  </r>
  <r>
    <s v="2020-09-10T20:23:33.551Z"/>
    <n v="33.076000000000001"/>
    <n v="73.6571"/>
    <n v="10"/>
    <n v="4.3"/>
    <x v="0"/>
    <m/>
    <n v="96"/>
    <n v="0.65800000000000003"/>
    <n v="1.2"/>
    <s v="us"/>
    <s v="us7000blew"/>
    <s v="2020-11-21T20:10:35.040Z"/>
    <s v="11 km SW of New Mirpur, Pakistan"/>
    <s v="earthquake"/>
    <n v="5.8"/>
    <n v="1.9"/>
    <n v="0.1"/>
    <n v="28"/>
    <s v="reviewed"/>
    <s v="us"/>
    <s v="us"/>
  </r>
  <r>
    <s v="2020-09-10T16:54:55.134Z"/>
    <n v="23.990500000000001"/>
    <n v="94.883499999999998"/>
    <n v="127.25"/>
    <n v="4.3"/>
    <x v="0"/>
    <m/>
    <n v="73"/>
    <n v="0.58299999999999996"/>
    <n v="0.43"/>
    <s v="us"/>
    <s v="us7000bl8x"/>
    <s v="2020-11-21T20:10:35.040Z"/>
    <s v="62 km NE of Mawlaik, Myanmar"/>
    <s v="earthquake"/>
    <n v="5.2"/>
    <n v="6.5"/>
    <n v="0.188"/>
    <n v="9"/>
    <s v="reviewed"/>
    <s v="us"/>
    <s v="us"/>
  </r>
  <r>
    <s v="2020-09-10T07:34:39.912Z"/>
    <n v="1.9543999999999999"/>
    <n v="90.864900000000006"/>
    <n v="10"/>
    <n v="4.4000000000000004"/>
    <x v="0"/>
    <m/>
    <n v="86"/>
    <n v="6.7380000000000004"/>
    <n v="0.82"/>
    <s v="us"/>
    <s v="us7000bnjt"/>
    <s v="2020-11-21T20:10:44.040Z"/>
    <s v="North Indian Ocean"/>
    <s v="earthquake"/>
    <n v="4.0999999999999996"/>
    <n v="1.9"/>
    <n v="0.13500000000000001"/>
    <n v="16"/>
    <s v="reviewed"/>
    <s v="us"/>
    <s v="us"/>
  </r>
  <r>
    <s v="2020-09-10T01:07:21.198Z"/>
    <n v="37.465200000000003"/>
    <n v="72.406199999999998"/>
    <n v="78.77"/>
    <n v="4.2"/>
    <x v="0"/>
    <m/>
    <n v="66"/>
    <n v="2.069"/>
    <n v="0.66"/>
    <s v="us"/>
    <s v="us7000bktu"/>
    <s v="2020-11-21T20:10:34.040Z"/>
    <s v="57 km N of Khand?d, Afghanistan"/>
    <s v="earthquake"/>
    <n v="7.6"/>
    <n v="2.7"/>
    <n v="0.128"/>
    <n v="17"/>
    <s v="reviewed"/>
    <s v="us"/>
    <s v="us"/>
  </r>
  <r>
    <s v="2020-09-09T16:16:46.995Z"/>
    <n v="37.350200000000001"/>
    <n v="72.055999999999997"/>
    <n v="188"/>
    <n v="4.4000000000000004"/>
    <x v="0"/>
    <m/>
    <n v="57"/>
    <n v="2.1379999999999999"/>
    <n v="0.54"/>
    <s v="us"/>
    <s v="us7000bkfs"/>
    <s v="2020-11-21T20:10:33.040Z"/>
    <s v="47 km ESE of Khorugh, Tajikistan"/>
    <s v="earthquake"/>
    <n v="3"/>
    <n v="6.8"/>
    <n v="9.6000000000000002E-2"/>
    <n v="31"/>
    <s v="reviewed"/>
    <s v="us"/>
    <s v="us"/>
  </r>
  <r>
    <s v="2020-09-08T05:30:17.240Z"/>
    <n v="27.188300000000002"/>
    <n v="103.1743"/>
    <n v="10"/>
    <n v="4.5"/>
    <x v="0"/>
    <m/>
    <n v="61"/>
    <n v="5.875"/>
    <n v="0.53"/>
    <s v="us"/>
    <s v="us7000blv6"/>
    <s v="2020-11-17T19:44:54.040Z"/>
    <s v="55 km WSW of Zhaotong, China"/>
    <s v="earthquake"/>
    <n v="6.6"/>
    <n v="1.9"/>
    <n v="9.8000000000000004E-2"/>
    <n v="31"/>
    <s v="reviewed"/>
    <s v="us"/>
    <s v="us"/>
  </r>
  <r>
    <s v="2020-09-08T00:17:24.980Z"/>
    <n v="38.176900000000003"/>
    <n v="73.589699999999993"/>
    <n v="153.38999999999999"/>
    <n v="4.3"/>
    <x v="0"/>
    <m/>
    <n v="43"/>
    <n v="2.859"/>
    <n v="0.92"/>
    <s v="us"/>
    <s v="us7000bjg8"/>
    <s v="2020-11-17T19:44:53.040Z"/>
    <s v="33 km W of Murghob, Tajikistan"/>
    <s v="earthquake"/>
    <n v="5.2"/>
    <n v="8.6999999999999993"/>
    <n v="0.11899999999999999"/>
    <n v="20"/>
    <s v="reviewed"/>
    <s v="us"/>
    <s v="us"/>
  </r>
  <r>
    <s v="2020-09-07T21:37:50.432Z"/>
    <n v="13.1472"/>
    <n v="93.190399999999997"/>
    <n v="41.16"/>
    <n v="4.7"/>
    <x v="0"/>
    <m/>
    <n v="70"/>
    <n v="7.649"/>
    <n v="0.83"/>
    <s v="us"/>
    <s v="us7000bjex"/>
    <s v="2020-11-17T19:44:53.040Z"/>
    <s v="168 km NNE of Bamboo Flat, India"/>
    <s v="earthquake"/>
    <n v="8.1"/>
    <n v="6.5"/>
    <n v="0.09"/>
    <n v="37"/>
    <s v="reviewed"/>
    <s v="us"/>
    <s v="us"/>
  </r>
  <r>
    <s v="2020-09-07T11:34:47.141Z"/>
    <n v="1.7233000000000001"/>
    <n v="90.95"/>
    <n v="10"/>
    <n v="4.8"/>
    <x v="0"/>
    <m/>
    <n v="48"/>
    <n v="6.6360000000000001"/>
    <n v="0.55000000000000004"/>
    <s v="us"/>
    <s v="us7000bj9j"/>
    <s v="2020-11-17T19:44:51.040Z"/>
    <s v="North Indian Ocean"/>
    <s v="earthquake"/>
    <n v="8.6999999999999993"/>
    <n v="1.8"/>
    <n v="8.7999999999999995E-2"/>
    <n v="40"/>
    <s v="reviewed"/>
    <s v="us"/>
    <s v="us"/>
  </r>
  <r>
    <s v="2020-09-06T21:45:00.558Z"/>
    <n v="33.3127"/>
    <n v="85.267499999999998"/>
    <n v="10"/>
    <n v="4.0999999999999996"/>
    <x v="0"/>
    <m/>
    <n v="64"/>
    <n v="5.5"/>
    <n v="0.47"/>
    <s v="us"/>
    <s v="us7000bl6p"/>
    <s v="2020-11-17T19:44:48.040Z"/>
    <s v="western Xizang"/>
    <s v="earthquake"/>
    <n v="9"/>
    <n v="1.3"/>
    <n v="0.13100000000000001"/>
    <n v="16"/>
    <s v="reviewed"/>
    <s v="us"/>
    <s v="us"/>
  </r>
  <r>
    <s v="2020-09-06T16:51:23.648Z"/>
    <n v="37.977400000000003"/>
    <n v="77.890100000000004"/>
    <n v="10"/>
    <n v="4.5999999999999996"/>
    <x v="0"/>
    <m/>
    <n v="187"/>
    <n v="3.3780000000000001"/>
    <n v="0.7"/>
    <s v="us"/>
    <s v="us7000bizy"/>
    <s v="2020-11-17T19:44:47.040Z"/>
    <s v="74 km SE of Shache, China"/>
    <s v="earthquake"/>
    <n v="10.7"/>
    <n v="2"/>
    <n v="0.27200000000000002"/>
    <n v="6"/>
    <s v="reviewed"/>
    <s v="us"/>
    <s v="us"/>
  </r>
  <r>
    <s v="2020-09-06T12:59:33.781Z"/>
    <n v="36.5822"/>
    <n v="70.374200000000002"/>
    <n v="207.18"/>
    <n v="4.3"/>
    <x v="0"/>
    <m/>
    <n v="115"/>
    <n v="2.3069999999999999"/>
    <n v="0.31"/>
    <s v="us"/>
    <s v="us7000bixh"/>
    <s v="2020-11-17T19:44:46.040Z"/>
    <s v="46 km E of Farkh?r, Afghanistan"/>
    <s v="earthquake"/>
    <n v="10.6"/>
    <n v="12.4"/>
    <n v="0.216"/>
    <n v="6"/>
    <s v="reviewed"/>
    <s v="us"/>
    <s v="us"/>
  </r>
  <r>
    <s v="2020-09-06T11:36:45.677Z"/>
    <n v="14.0641"/>
    <n v="93.064300000000003"/>
    <n v="10"/>
    <n v="4.0999999999999996"/>
    <x v="0"/>
    <m/>
    <n v="121"/>
    <n v="2.4140000000000001"/>
    <n v="0.22"/>
    <s v="us"/>
    <s v="us7000bl69"/>
    <s v="2020-11-17T19:44:45.040Z"/>
    <s v="264 km N of Bamboo Flat, India"/>
    <s v="earthquake"/>
    <n v="10.199999999999999"/>
    <n v="1.9"/>
    <n v="0.21299999999999999"/>
    <n v="6"/>
    <s v="reviewed"/>
    <s v="us"/>
    <s v="us"/>
  </r>
  <r>
    <s v="2020-09-06T01:59:16.921Z"/>
    <n v="31.645499999999998"/>
    <n v="93.406000000000006"/>
    <n v="26.87"/>
    <n v="4.4000000000000004"/>
    <x v="0"/>
    <m/>
    <n v="68"/>
    <n v="2.7570000000000001"/>
    <n v="0.79"/>
    <s v="us"/>
    <s v="us7000bir0"/>
    <s v="2020-11-17T19:44:42.040Z"/>
    <s v="Eastern Xizang"/>
    <s v="earthquake"/>
    <n v="8.3000000000000007"/>
    <n v="4.5999999999999996"/>
    <n v="8.1000000000000003E-2"/>
    <n v="45"/>
    <s v="reviewed"/>
    <s v="us"/>
    <s v="us"/>
  </r>
  <r>
    <s v="2020-09-04T14:05:30.558Z"/>
    <n v="0.51659999999999995"/>
    <n v="96.706500000000005"/>
    <n v="10"/>
    <n v="4.2"/>
    <x v="0"/>
    <m/>
    <n v="206"/>
    <n v="1.169"/>
    <n v="0.48"/>
    <s v="us"/>
    <s v="us7000bhvj"/>
    <s v="2020-11-17T19:44:35.040Z"/>
    <s v="220 km S of Sinabang, Indonesia"/>
    <s v="earthquake"/>
    <n v="8.3000000000000007"/>
    <n v="2"/>
    <n v="0.16700000000000001"/>
    <n v="10"/>
    <s v="reviewed"/>
    <s v="us"/>
    <s v="us"/>
  </r>
  <r>
    <s v="2020-09-03T07:07:41.747Z"/>
    <n v="36.520400000000002"/>
    <n v="70.314700000000002"/>
    <n v="216.99"/>
    <n v="4.0999999999999996"/>
    <x v="0"/>
    <m/>
    <n v="79"/>
    <n v="2.23"/>
    <n v="0.94"/>
    <s v="us"/>
    <s v="us7000bk8r"/>
    <s v="2020-11-17T19:44:25.040Z"/>
    <s v="41 km E of Farkh?r, Afghanistan"/>
    <s v="earthquake"/>
    <n v="6.4"/>
    <n v="12.1"/>
    <n v="0.16500000000000001"/>
    <n v="10"/>
    <s v="reviewed"/>
    <s v="us"/>
    <s v="us"/>
  </r>
  <r>
    <s v="2020-09-02T14:28:42.548Z"/>
    <n v="39.302599999999998"/>
    <n v="75.873099999999994"/>
    <n v="10"/>
    <n v="4.0999999999999996"/>
    <x v="0"/>
    <m/>
    <n v="78"/>
    <n v="2.1179999999999999"/>
    <n v="0.71"/>
    <s v="us"/>
    <s v="us7000bgjr"/>
    <s v="2020-11-17T19:44:22.040Z"/>
    <s v="21 km SSW of Kashgar, China"/>
    <s v="earthquake"/>
    <n v="7.1"/>
    <n v="1.9"/>
    <n v="0.151"/>
    <n v="12"/>
    <s v="reviewed"/>
    <s v="us"/>
    <s v="us"/>
  </r>
  <r>
    <s v="2020-09-01T16:38:50.557Z"/>
    <n v="31.6784"/>
    <n v="93.346999999999994"/>
    <n v="10"/>
    <n v="4.4000000000000004"/>
    <x v="0"/>
    <m/>
    <n v="108"/>
    <n v="2.7440000000000002"/>
    <n v="0.48"/>
    <s v="us"/>
    <s v="us7000bhup"/>
    <s v="2020-11-07T18:48:52.040Z"/>
    <s v="124 km E of Nagqu, China"/>
    <s v="earthquake"/>
    <n v="10.5"/>
    <n v="1.9"/>
    <n v="0.11700000000000001"/>
    <n v="21"/>
    <s v="reviewed"/>
    <s v="us"/>
    <s v="us"/>
  </r>
  <r>
    <s v="2020-09-01T11:52:50.668Z"/>
    <n v="3.0421999999999998"/>
    <n v="95.733199999999997"/>
    <n v="8.51"/>
    <n v="4.9000000000000004"/>
    <x v="0"/>
    <m/>
    <n v="117"/>
    <n v="2.4860000000000002"/>
    <n v="0.48"/>
    <s v="us"/>
    <s v="us7000bfrm"/>
    <s v="2020-11-07T18:48:43.040Z"/>
    <s v="95 km NW of Sinabang, Indonesia"/>
    <s v="earthquake"/>
    <n v="4.9000000000000004"/>
    <n v="4.5"/>
    <n v="7.9000000000000001E-2"/>
    <n v="50"/>
    <s v="reviewed"/>
    <s v="us"/>
    <s v="us"/>
  </r>
  <r>
    <s v="2020-09-01T06:39:06.264Z"/>
    <n v="22.277999999999999"/>
    <n v="95.016000000000005"/>
    <n v="76.13"/>
    <n v="4.3"/>
    <x v="0"/>
    <m/>
    <n v="151"/>
    <n v="1.359"/>
    <n v="0.82"/>
    <s v="us"/>
    <s v="us7000bhu5"/>
    <s v="2020-11-07T18:48:52.040Z"/>
    <s v="22 km NNW of Monywa, Myanmar"/>
    <s v="earthquake"/>
    <n v="9.6"/>
    <n v="4.5999999999999996"/>
    <n v="0.16"/>
    <n v="11"/>
    <s v="reviewed"/>
    <s v="us"/>
    <s v="us"/>
  </r>
  <r>
    <s v="2020-09-01T02:56:49.557Z"/>
    <n v="36.3703"/>
    <n v="71.083699999999993"/>
    <n v="127.7"/>
    <n v="4.4000000000000004"/>
    <x v="0"/>
    <m/>
    <n v="74"/>
    <n v="2.4710000000000001"/>
    <n v="0.96"/>
    <s v="us"/>
    <s v="us7000bfjf"/>
    <s v="2022-08-09T00:10:34.446Z"/>
    <s v="53 km SW of Ashk?sham, Afghanistan"/>
    <s v="earthquake"/>
    <n v="6.6"/>
    <n v="6.7"/>
    <n v="0.123"/>
    <n v="19"/>
    <s v="reviewed"/>
    <s v="us"/>
    <s v="us"/>
  </r>
  <r>
    <s v="2020-08-31T21:09:33.636Z"/>
    <n v="24.878799999999998"/>
    <n v="95.242500000000007"/>
    <n v="123.46"/>
    <n v="4.9000000000000004"/>
    <x v="0"/>
    <m/>
    <n v="33"/>
    <n v="1.0740000000000001"/>
    <n v="0.77"/>
    <s v="us"/>
    <s v="us7000bfgi"/>
    <s v="2020-11-07T18:48:40.040Z"/>
    <s v="114 km SE of Phek, India"/>
    <s v="earthquake"/>
    <n v="5.9"/>
    <n v="3.5"/>
    <n v="5.1999999999999998E-2"/>
    <n v="117"/>
    <s v="reviewed"/>
    <s v="us"/>
    <s v="us"/>
  </r>
  <r>
    <s v="2020-08-30T22:21:55.005Z"/>
    <n v="36.556800000000003"/>
    <n v="71.097300000000004"/>
    <n v="227.6"/>
    <n v="4.0999999999999996"/>
    <x v="0"/>
    <m/>
    <n v="80"/>
    <n v="2.617"/>
    <n v="0.82"/>
    <s v="us"/>
    <s v="us7000bf3z"/>
    <s v="2020-11-07T18:48:38.040Z"/>
    <s v="41 km WSW of Ashk?sham, Afghanistan"/>
    <s v="earthquake"/>
    <n v="8.8000000000000007"/>
    <n v="7.8"/>
    <n v="0.17399999999999999"/>
    <n v="9"/>
    <s v="reviewed"/>
    <s v="us"/>
    <s v="us"/>
  </r>
  <r>
    <s v="2020-08-30T16:10:06.882Z"/>
    <n v="6.8606999999999996"/>
    <n v="92.049700000000001"/>
    <n v="10"/>
    <n v="4"/>
    <x v="0"/>
    <m/>
    <n v="110"/>
    <n v="4.8129999999999997"/>
    <n v="0.73"/>
    <s v="us"/>
    <s v="us7000bh5n"/>
    <s v="2020-11-07T18:48:50.040Z"/>
    <s v="Nicobar Islands, India region"/>
    <s v="earthquake"/>
    <n v="10.199999999999999"/>
    <n v="1.7"/>
    <n v="0.182"/>
    <n v="8"/>
    <s v="reviewed"/>
    <s v="us"/>
    <s v="us"/>
  </r>
  <r>
    <s v="2020-08-30T09:45:33.534Z"/>
    <n v="36.560899999999997"/>
    <n v="70.951300000000003"/>
    <n v="195.75"/>
    <n v="4.2"/>
    <x v="0"/>
    <m/>
    <n v="72"/>
    <n v="2.5459999999999998"/>
    <n v="1"/>
    <s v="us"/>
    <s v="us7000bezv"/>
    <s v="2022-08-09T00:09:53.075Z"/>
    <s v="35 km SSE of Jurm, Afghanistan"/>
    <s v="earthquake"/>
    <n v="7.9"/>
    <n v="7"/>
    <n v="0.1"/>
    <n v="28"/>
    <s v="reviewed"/>
    <s v="us"/>
    <s v="us"/>
  </r>
  <r>
    <s v="2020-08-30T05:44:51.450Z"/>
    <n v="33.967100000000002"/>
    <n v="69.476200000000006"/>
    <n v="10"/>
    <n v="4"/>
    <x v="0"/>
    <m/>
    <n v="175"/>
    <n v="0.67500000000000004"/>
    <n v="0.63"/>
    <s v="us"/>
    <s v="us7000beyh"/>
    <s v="2022-08-09T00:09:15.091Z"/>
    <s v="27 km SW of ?uk?mat? Azrah, Afghanistan"/>
    <s v="earthquake"/>
    <n v="7.1"/>
    <n v="1.9"/>
    <n v="0.13900000000000001"/>
    <n v="14"/>
    <s v="reviewed"/>
    <s v="us"/>
    <s v="us"/>
  </r>
  <r>
    <s v="2020-08-30T01:47:38.842Z"/>
    <n v="23.41"/>
    <n v="92.013800000000003"/>
    <n v="37.659999999999997"/>
    <n v="4.9000000000000004"/>
    <x v="0"/>
    <m/>
    <n v="78"/>
    <n v="0.80500000000000005"/>
    <n v="0.82"/>
    <s v="us"/>
    <s v="us7000bh52"/>
    <s v="2020-11-07T18:48:49.040Z"/>
    <s v="33 km N of Khagrachhari, Bangladesh"/>
    <s v="earthquake"/>
    <n v="4.2"/>
    <n v="6.1"/>
    <n v="0.23"/>
    <n v="8"/>
    <s v="reviewed"/>
    <s v="us"/>
    <s v="us"/>
  </r>
  <r>
    <s v="2020-08-29T12:47:08.086Z"/>
    <n v="2.8803999999999998"/>
    <n v="95.999799999999993"/>
    <n v="24.84"/>
    <n v="4.3"/>
    <x v="0"/>
    <m/>
    <n v="158"/>
    <n v="2.2200000000000002"/>
    <n v="0.53"/>
    <s v="us"/>
    <s v="us7000bh2v"/>
    <s v="2020-11-07T18:48:49.040Z"/>
    <s v="61 km NW of Sinabang, Indonesia"/>
    <s v="earthquake"/>
    <n v="7.8"/>
    <n v="3.1"/>
    <n v="0.188"/>
    <n v="8"/>
    <s v="reviewed"/>
    <s v="us"/>
    <s v="us"/>
  </r>
  <r>
    <s v="2020-08-29T02:59:18.339Z"/>
    <n v="36.671300000000002"/>
    <n v="71.239099999999993"/>
    <n v="214.63"/>
    <n v="4.4000000000000004"/>
    <x v="0"/>
    <m/>
    <n v="81"/>
    <n v="2.778"/>
    <n v="0.74"/>
    <s v="us"/>
    <s v="us7000bh2i"/>
    <s v="2020-11-07T18:48:49.040Z"/>
    <s v="26 km W of Ashk?sham, Afghanistan"/>
    <s v="earthquake"/>
    <n v="10"/>
    <n v="11.4"/>
    <n v="0.219"/>
    <n v="6"/>
    <s v="reviewed"/>
    <s v="us"/>
    <s v="us"/>
  </r>
  <r>
    <s v="2020-08-28T07:58:49.503Z"/>
    <n v="33.281199999999998"/>
    <n v="72.612300000000005"/>
    <n v="10"/>
    <n v="4.5"/>
    <x v="0"/>
    <m/>
    <n v="81"/>
    <n v="0.66"/>
    <n v="0.69"/>
    <s v="us"/>
    <s v="us7000be7y"/>
    <s v="2020-11-07T18:48:31.040Z"/>
    <s v="32 km E of Pindi Gheb, Pakistan"/>
    <s v="earthquake"/>
    <n v="6.5"/>
    <n v="1.9"/>
    <n v="9.9000000000000005E-2"/>
    <n v="30"/>
    <s v="reviewed"/>
    <s v="us"/>
    <s v="us"/>
  </r>
  <r>
    <s v="2020-08-27T15:50:10.966Z"/>
    <n v="18.235099999999999"/>
    <n v="95.107699999999994"/>
    <n v="33.21"/>
    <n v="4.3"/>
    <x v="0"/>
    <m/>
    <n v="80"/>
    <n v="3.1059999999999999"/>
    <n v="0.44"/>
    <s v="us"/>
    <s v="us7000bggc"/>
    <s v="2020-11-07T18:48:47.040Z"/>
    <s v="23 km WSW of Myanaung, Myanmar"/>
    <s v="earthquake"/>
    <n v="8"/>
    <n v="1.4"/>
    <n v="0.13300000000000001"/>
    <n v="18"/>
    <s v="reviewed"/>
    <s v="us"/>
    <s v="us"/>
  </r>
  <r>
    <s v="2020-08-27T13:17:20.608Z"/>
    <n v="23.0656"/>
    <n v="93.232399999999998"/>
    <n v="10"/>
    <n v="4.5"/>
    <x v="0"/>
    <m/>
    <n v="164"/>
    <n v="0.54"/>
    <n v="1.1200000000000001"/>
    <s v="us"/>
    <s v="us7000bdpj"/>
    <s v="2020-11-07T18:48:29.040Z"/>
    <s v="18 km ESE of North Vanlaiphai, India"/>
    <s v="earthquake"/>
    <n v="5.5"/>
    <n v="1.9"/>
    <n v="0.13900000000000001"/>
    <n v="15"/>
    <s v="reviewed"/>
    <s v="us"/>
    <s v="us"/>
  </r>
  <r>
    <s v="2020-08-27T12:07:15.628Z"/>
    <n v="23.163599999999999"/>
    <n v="93.325800000000001"/>
    <n v="10"/>
    <n v="5.3"/>
    <x v="1"/>
    <m/>
    <n v="23"/>
    <n v="0.57699999999999996"/>
    <n v="1.04"/>
    <s v="us"/>
    <s v="us7000bdnu"/>
    <s v="2025-12-22T18:41:07.453Z"/>
    <s v="26 km E of North Vanlaiphai, India"/>
    <s v="earthquake"/>
    <n v="6.3"/>
    <n v="1.8"/>
    <n v="0.08"/>
    <n v="15"/>
    <s v="reviewed"/>
    <s v="us"/>
    <s v="us"/>
  </r>
  <r>
    <s v="2020-08-27T03:18:07.651Z"/>
    <n v="36.459299999999999"/>
    <n v="71.136799999999994"/>
    <n v="100.59"/>
    <n v="4.4000000000000004"/>
    <x v="0"/>
    <m/>
    <n v="98"/>
    <n v="2.5649999999999999"/>
    <n v="0.93"/>
    <s v="us"/>
    <s v="us7000bdiv"/>
    <s v="2020-11-07T18:48:29.040Z"/>
    <s v="43 km SW of Ashk?sham, Afghanistan"/>
    <s v="earthquake"/>
    <n v="7.3"/>
    <n v="10.7"/>
    <n v="0.155"/>
    <n v="12"/>
    <s v="reviewed"/>
    <s v="us"/>
    <s v="us"/>
  </r>
  <r>
    <s v="2020-08-26T22:11:10.864Z"/>
    <n v="37.2346"/>
    <n v="71.906499999999994"/>
    <n v="141.53"/>
    <n v="4.0999999999999996"/>
    <x v="0"/>
    <m/>
    <n v="86"/>
    <n v="2.246"/>
    <n v="0.73"/>
    <s v="us"/>
    <s v="us7000bdgl"/>
    <s v="2020-11-07T18:48:29.040Z"/>
    <s v="42 km SE of Khorugh, Tajikistan"/>
    <s v="earthquake"/>
    <n v="7.9"/>
    <n v="12.2"/>
    <n v="0.23300000000000001"/>
    <n v="5"/>
    <s v="reviewed"/>
    <s v="us"/>
    <s v="us"/>
  </r>
  <r>
    <s v="2020-08-26T20:22:03.976Z"/>
    <n v="36.503700000000002"/>
    <n v="71.349000000000004"/>
    <n v="228.89"/>
    <n v="4.2"/>
    <x v="0"/>
    <m/>
    <n v="97"/>
    <n v="2.7149999999999999"/>
    <n v="0.73"/>
    <s v="us"/>
    <s v="us7000bddn"/>
    <s v="2020-11-07T18:48:28.040Z"/>
    <s v="25 km SW of Ashk?sham, Afghanistan"/>
    <s v="earthquake"/>
    <n v="7.6"/>
    <n v="9.3000000000000007"/>
    <n v="0.14599999999999999"/>
    <n v="13"/>
    <s v="reviewed"/>
    <s v="us"/>
    <s v="us"/>
  </r>
  <r>
    <s v="2020-08-26T08:00:45.899Z"/>
    <n v="36.465899999999998"/>
    <n v="71.415999999999997"/>
    <n v="120.8"/>
    <n v="4.5"/>
    <x v="0"/>
    <m/>
    <n v="44"/>
    <n v="2.7269999999999999"/>
    <n v="0.93"/>
    <s v="us"/>
    <s v="us7000bd3f"/>
    <s v="2022-08-09T00:05:44.812Z"/>
    <s v="26 km SSW of Ashk?sham, Afghanistan"/>
    <s v="earthquake"/>
    <n v="7.4"/>
    <n v="6"/>
    <n v="5.2999999999999999E-2"/>
    <n v="102"/>
    <s v="reviewed"/>
    <s v="us"/>
    <s v="us"/>
  </r>
  <r>
    <s v="2020-08-26T02:24:03.662Z"/>
    <n v="23.965"/>
    <n v="88.483400000000003"/>
    <n v="10"/>
    <n v="4"/>
    <x v="0"/>
    <m/>
    <n v="195"/>
    <n v="3.1739999999999999"/>
    <n v="0.63"/>
    <s v="us"/>
    <s v="us7000bd2a"/>
    <s v="2020-11-07T18:48:28.040Z"/>
    <s v="13 km W of Kar?mpur, India"/>
    <s v="earthquake"/>
    <n v="5.7"/>
    <n v="2"/>
    <n v="0.29799999999999999"/>
    <n v="3"/>
    <s v="reviewed"/>
    <s v="us"/>
    <s v="us"/>
  </r>
  <r>
    <s v="2020-08-26T00:48:50.563Z"/>
    <n v="35.636600000000001"/>
    <n v="82.372900000000001"/>
    <n v="10"/>
    <n v="4.5"/>
    <x v="0"/>
    <m/>
    <n v="65"/>
    <n v="6.0819999999999999"/>
    <n v="1.1000000000000001"/>
    <s v="us"/>
    <s v="us7000bd1r"/>
    <s v="2020-11-07T18:48:27.040Z"/>
    <s v="272 km SE of Hotan, China"/>
    <s v="earthquake"/>
    <n v="7.8"/>
    <n v="1.9"/>
    <n v="8.7999999999999995E-2"/>
    <n v="38"/>
    <s v="reviewed"/>
    <s v="us"/>
    <s v="us"/>
  </r>
  <r>
    <s v="2020-08-25T15:24:34.342Z"/>
    <n v="29.556000000000001"/>
    <n v="80.929900000000004"/>
    <n v="10"/>
    <n v="4.3"/>
    <x v="0"/>
    <m/>
    <n v="169"/>
    <n v="5.4029999999999996"/>
    <n v="0.79"/>
    <s v="us"/>
    <s v="us7000bcp6"/>
    <s v="2020-10-31T19:06:27.040Z"/>
    <s v="32 km N of Dipayal, Nepal"/>
    <s v="earthquake"/>
    <n v="7.4"/>
    <n v="1.8"/>
    <n v="0.13300000000000001"/>
    <n v="16"/>
    <s v="reviewed"/>
    <s v="us"/>
    <s v="us"/>
  </r>
  <r>
    <s v="2020-08-24T13:05:49.672Z"/>
    <n v="25.272200000000002"/>
    <n v="97.602699999999999"/>
    <n v="10"/>
    <n v="4.3"/>
    <x v="0"/>
    <m/>
    <n v="75"/>
    <n v="3.1760000000000002"/>
    <n v="0.72"/>
    <s v="us"/>
    <s v="us6000bjqh"/>
    <s v="2020-10-31T19:06:22.040Z"/>
    <s v="24 km ESE of Myitkyina, Myanmar"/>
    <s v="earthquake"/>
    <n v="3.2"/>
    <n v="1.9"/>
    <n v="0.105"/>
    <n v="26"/>
    <s v="reviewed"/>
    <s v="us"/>
    <s v="us"/>
  </r>
  <r>
    <s v="2020-08-23T17:07:43.232Z"/>
    <n v="30.3934"/>
    <n v="87.503500000000003"/>
    <n v="10"/>
    <n v="4.5"/>
    <x v="0"/>
    <m/>
    <n v="51"/>
    <n v="2.5"/>
    <n v="0.99"/>
    <s v="us"/>
    <s v="us6000bjg8"/>
    <s v="2020-10-31T19:06:20.040Z"/>
    <s v="183 km NW of Rikaze, China"/>
    <s v="earthquake"/>
    <n v="7.8"/>
    <n v="1.9"/>
    <n v="7.9000000000000001E-2"/>
    <n v="47"/>
    <s v="reviewed"/>
    <s v="us"/>
    <s v="us"/>
  </r>
  <r>
    <s v="2020-08-23T13:18:15.229Z"/>
    <n v="26.099799999999998"/>
    <n v="95.583200000000005"/>
    <n v="86.9"/>
    <n v="4.5999999999999996"/>
    <x v="0"/>
    <m/>
    <n v="57"/>
    <n v="2.1949999999999998"/>
    <n v="0.6"/>
    <s v="us"/>
    <s v="us6000bje2"/>
    <s v="2020-10-31T19:06:20.040Z"/>
    <s v="78 km ESE of Tuensang, India"/>
    <s v="earthquake"/>
    <n v="7.4"/>
    <n v="6.2"/>
    <n v="7.9000000000000001E-2"/>
    <n v="48"/>
    <s v="reviewed"/>
    <s v="us"/>
    <s v="us"/>
  </r>
  <r>
    <s v="2020-08-23T03:34:28.001Z"/>
    <n v="36.499200000000002"/>
    <n v="70.421499999999995"/>
    <n v="198.14"/>
    <n v="4.2"/>
    <x v="0"/>
    <m/>
    <n v="68"/>
    <n v="2.254"/>
    <n v="0.89"/>
    <s v="us"/>
    <s v="us6000bjai"/>
    <s v="2020-10-31T19:06:18.040Z"/>
    <s v="51 km E of Farkh?r, Afghanistan"/>
    <s v="earthquake"/>
    <n v="8.1"/>
    <n v="7"/>
    <n v="0.11"/>
    <n v="23"/>
    <s v="reviewed"/>
    <s v="us"/>
    <s v="us"/>
  </r>
  <r>
    <s v="2020-08-22T22:56:36.497Z"/>
    <n v="22.599699999999999"/>
    <n v="94.546499999999995"/>
    <n v="102.78"/>
    <n v="4.2"/>
    <x v="0"/>
    <m/>
    <n v="138"/>
    <n v="0.876"/>
    <n v="0.63"/>
    <s v="us"/>
    <s v="us7000be94"/>
    <s v="2020-10-31T19:06:34.040Z"/>
    <s v="81 km NW of Monywa, Myanmar"/>
    <s v="earthquake"/>
    <n v="6.5"/>
    <n v="7.9"/>
    <n v="0.159"/>
    <n v="11"/>
    <s v="reviewed"/>
    <s v="us"/>
    <s v="us"/>
  </r>
  <r>
    <s v="2020-08-22T06:26:47.921Z"/>
    <n v="4.1707000000000001"/>
    <n v="62.754600000000003"/>
    <n v="10"/>
    <n v="4.4000000000000004"/>
    <x v="0"/>
    <m/>
    <n v="80"/>
    <n v="11.403"/>
    <n v="0.8"/>
    <s v="us"/>
    <s v="us7000be8n"/>
    <s v="2020-10-31T19:06:33.040Z"/>
    <s v="Carlsberg Ridge"/>
    <s v="earthquake"/>
    <n v="12.3"/>
    <n v="1.9"/>
    <n v="0.14899999999999999"/>
    <n v="13"/>
    <s v="reviewed"/>
    <s v="us"/>
    <s v="us"/>
  </r>
  <r>
    <s v="2020-08-21T23:24:17.879Z"/>
    <n v="39.457999999999998"/>
    <n v="71.583699999999993"/>
    <n v="10"/>
    <n v="4"/>
    <x v="0"/>
    <m/>
    <n v="104"/>
    <n v="0.84"/>
    <n v="0.56000000000000005"/>
    <s v="us"/>
    <s v="us6000bith"/>
    <s v="2020-10-31T19:06:15.040Z"/>
    <s v="25 km NNE of Karakenja, Tajikistan"/>
    <s v="earthquake"/>
    <n v="5.0999999999999996"/>
    <n v="2"/>
    <n v="0.19700000000000001"/>
    <n v="7"/>
    <s v="reviewed"/>
    <s v="us"/>
    <s v="us"/>
  </r>
  <r>
    <s v="2020-08-20T13:53:52.144Z"/>
    <n v="4.8883999999999999"/>
    <n v="96.087400000000002"/>
    <n v="10"/>
    <n v="4.4000000000000004"/>
    <x v="0"/>
    <m/>
    <n v="85"/>
    <n v="0.92"/>
    <n v="0.82"/>
    <s v="us"/>
    <s v="us6000bhpy"/>
    <s v="2020-10-31T19:06:11.040Z"/>
    <s v="42 km SSW of Reuleuet, Indonesia"/>
    <s v="earthquake"/>
    <n v="1.9"/>
    <n v="1.9"/>
    <n v="9.5000000000000001E-2"/>
    <n v="38"/>
    <s v="reviewed"/>
    <s v="us"/>
    <s v="us"/>
  </r>
  <r>
    <s v="2020-08-20T09:38:37.536Z"/>
    <n v="36.515799999999999"/>
    <n v="71.053100000000001"/>
    <n v="163"/>
    <n v="4.2"/>
    <x v="0"/>
    <m/>
    <n v="79"/>
    <n v="2.5630000000000002"/>
    <n v="0.69"/>
    <s v="us"/>
    <s v="us6000bhl3"/>
    <s v="2020-10-31T19:06:10.040Z"/>
    <s v="43 km SSE of Jurm, Afghanistan"/>
    <s v="earthquake"/>
    <n v="6.6"/>
    <n v="9.5"/>
    <n v="0.26300000000000001"/>
    <n v="5"/>
    <s v="reviewed"/>
    <s v="us"/>
    <s v="us"/>
  </r>
  <r>
    <s v="2020-08-19T20:53:04.563Z"/>
    <n v="9.5671999999999997"/>
    <n v="93.360699999999994"/>
    <n v="71.13"/>
    <n v="4.9000000000000004"/>
    <x v="0"/>
    <m/>
    <n v="55"/>
    <n v="2.1619999999999999"/>
    <n v="1.24"/>
    <s v="us"/>
    <s v="us6000bhed"/>
    <s v="2020-10-31T19:06:09.040Z"/>
    <s v="241 km SSE of Port Blair, India"/>
    <s v="earthquake"/>
    <n v="9.1"/>
    <n v="5.7"/>
    <n v="7.3999999999999996E-2"/>
    <n v="58"/>
    <s v="reviewed"/>
    <s v="us"/>
    <s v="us"/>
  </r>
  <r>
    <s v="2020-08-19T02:19:21.230Z"/>
    <n v="36.559399999999997"/>
    <n v="71.273499999999999"/>
    <n v="129.72999999999999"/>
    <n v="4"/>
    <x v="0"/>
    <m/>
    <n v="100"/>
    <n v="2.7130000000000001"/>
    <n v="0.98"/>
    <s v="us"/>
    <s v="us6000bgxv"/>
    <s v="2020-10-31T19:06:07.040Z"/>
    <s v="27 km WSW of Ashk?sham, Afghanistan"/>
    <s v="earthquake"/>
    <n v="7.8"/>
    <n v="10.3"/>
    <n v="0.14399999999999999"/>
    <n v="13"/>
    <s v="reviewed"/>
    <s v="us"/>
    <s v="us"/>
  </r>
  <r>
    <s v="2020-08-18T11:13:06.347Z"/>
    <n v="36.906100000000002"/>
    <n v="71.028800000000004"/>
    <n v="103.43"/>
    <n v="4.5"/>
    <x v="0"/>
    <m/>
    <n v="111"/>
    <n v="2.6440000000000001"/>
    <n v="0.7"/>
    <s v="us"/>
    <s v="us6000bghj"/>
    <s v="2020-10-24T20:09:02.040Z"/>
    <s v="17 km ENE of Jurm, Afghanistan"/>
    <s v="earthquake"/>
    <n v="9.9"/>
    <n v="9.9"/>
    <n v="0.22"/>
    <n v="6"/>
    <s v="reviewed"/>
    <s v="us"/>
    <s v="us"/>
  </r>
  <r>
    <s v="2020-08-17T16:31:52.303Z"/>
    <n v="30.382899999999999"/>
    <n v="94.779799999999994"/>
    <n v="10"/>
    <n v="4.8"/>
    <x v="0"/>
    <m/>
    <n v="39"/>
    <n v="3.238"/>
    <n v="0.67"/>
    <s v="us"/>
    <s v="us6000bg0c"/>
    <s v="2020-10-24T20:08:59.040Z"/>
    <s v="209 km N of Shi Yomi, India"/>
    <s v="earthquake"/>
    <n v="7.3"/>
    <n v="1.8"/>
    <n v="4.2999999999999997E-2"/>
    <n v="179"/>
    <s v="reviewed"/>
    <s v="us"/>
    <s v="us"/>
  </r>
  <r>
    <s v="2020-08-17T11:23:40.558Z"/>
    <n v="32.939900000000002"/>
    <n v="86.6267"/>
    <n v="10"/>
    <n v="4.8"/>
    <x v="0"/>
    <m/>
    <n v="31"/>
    <n v="4.9669999999999996"/>
    <n v="0.56000000000000005"/>
    <s v="us"/>
    <s v="us6000bfx3"/>
    <s v="2020-10-24T20:08:58.040Z"/>
    <s v="western Xizang"/>
    <s v="earthquake"/>
    <n v="5.0999999999999996"/>
    <n v="1.7"/>
    <n v="3.7999999999999999E-2"/>
    <n v="211"/>
    <s v="reviewed"/>
    <s v="us"/>
    <s v="us"/>
  </r>
  <r>
    <s v="2020-08-16T16:40:40.467Z"/>
    <n v="30.354600000000001"/>
    <n v="94.8125"/>
    <n v="10"/>
    <n v="4.8"/>
    <x v="0"/>
    <m/>
    <n v="59"/>
    <n v="3.2610000000000001"/>
    <n v="0.74"/>
    <s v="us"/>
    <s v="us6000bfn7"/>
    <s v="2020-10-24T20:08:56.040Z"/>
    <s v="206 km NNE of Shi Yomi, India"/>
    <s v="earthquake"/>
    <n v="7.2"/>
    <n v="1.8"/>
    <n v="4.2999999999999997E-2"/>
    <n v="169"/>
    <s v="reviewed"/>
    <s v="us"/>
    <s v="us"/>
  </r>
  <r>
    <s v="2020-08-16T13:39:01.465Z"/>
    <n v="28.083600000000001"/>
    <n v="65.938000000000002"/>
    <n v="13.39"/>
    <n v="4.2"/>
    <x v="0"/>
    <m/>
    <n v="131"/>
    <n v="8.3930000000000007"/>
    <n v="0.92"/>
    <s v="us"/>
    <s v="us6000bfm0"/>
    <s v="2020-10-24T20:08:56.040Z"/>
    <s v="55 km SW of Surab, Pakistan"/>
    <s v="earthquake"/>
    <n v="9.8000000000000007"/>
    <n v="4.7"/>
    <n v="9.8000000000000004E-2"/>
    <n v="29"/>
    <s v="reviewed"/>
    <s v="us"/>
    <s v="us"/>
  </r>
  <r>
    <s v="2020-08-15T21:58:16.921Z"/>
    <n v="39.684699999999999"/>
    <n v="74.059799999999996"/>
    <n v="10"/>
    <n v="4.4000000000000004"/>
    <x v="0"/>
    <m/>
    <n v="52"/>
    <n v="1.754"/>
    <n v="0.51"/>
    <s v="us"/>
    <s v="us6000bfc6"/>
    <s v="2020-10-24T20:08:54.040Z"/>
    <s v="136 km SSE of Uzgen, Kyrgyzstan"/>
    <s v="earthquake"/>
    <n v="5.6"/>
    <n v="1.9"/>
    <n v="8.8999999999999996E-2"/>
    <n v="36"/>
    <s v="reviewed"/>
    <s v="us"/>
    <s v="us"/>
  </r>
  <r>
    <s v="2020-08-14T12:58:40.661Z"/>
    <n v="30.3765"/>
    <n v="94.825999999999993"/>
    <n v="10"/>
    <n v="4.8"/>
    <x v="0"/>
    <m/>
    <n v="82"/>
    <n v="5.4630000000000001"/>
    <n v="0.63"/>
    <s v="us"/>
    <s v="us6000bepe"/>
    <s v="2020-10-24T20:08:51.040Z"/>
    <s v="209 km NNE of Shi Yomi, India"/>
    <s v="earthquake"/>
    <n v="4"/>
    <n v="1.9"/>
    <n v="4.3999999999999997E-2"/>
    <n v="161"/>
    <s v="reviewed"/>
    <s v="us"/>
    <s v="us"/>
  </r>
  <r>
    <s v="2020-08-14T01:08:08.090Z"/>
    <n v="23.122599999999998"/>
    <n v="93.292299999999997"/>
    <n v="10"/>
    <n v="4.2"/>
    <x v="0"/>
    <m/>
    <n v="105"/>
    <n v="0.55500000000000005"/>
    <n v="1.18"/>
    <s v="us"/>
    <s v="us6000bei5"/>
    <s v="2020-10-24T20:08:50.040Z"/>
    <s v="23 km E of North Vanlaiphai, India"/>
    <s v="earthquake"/>
    <n v="3.3"/>
    <n v="1.9"/>
    <n v="0.13200000000000001"/>
    <n v="16"/>
    <s v="reviewed"/>
    <s v="us"/>
    <s v="us"/>
  </r>
  <r>
    <s v="2020-08-13T18:07:15.476Z"/>
    <n v="38.551699999999997"/>
    <n v="69.869799999999998"/>
    <n v="5.39"/>
    <n v="4.8"/>
    <x v="0"/>
    <m/>
    <n v="39"/>
    <n v="0.54"/>
    <n v="0.86"/>
    <s v="us"/>
    <s v="us6000be84"/>
    <s v="2020-10-24T20:08:50.040Z"/>
    <s v="23 km SE of Obigarm, Tajikistan"/>
    <s v="earthquake"/>
    <n v="2.8"/>
    <n v="3.5"/>
    <n v="4.1000000000000002E-2"/>
    <n v="184"/>
    <s v="reviewed"/>
    <s v="us"/>
    <s v="us"/>
  </r>
  <r>
    <s v="2020-08-13T05:22:46.641Z"/>
    <n v="30.3141"/>
    <n v="94.7804"/>
    <n v="10"/>
    <n v="4.4000000000000004"/>
    <x v="0"/>
    <m/>
    <n v="71"/>
    <n v="3.226"/>
    <n v="0.84"/>
    <s v="us"/>
    <s v="us6000bdu6"/>
    <s v="2020-10-24T20:08:48.040Z"/>
    <s v="201 km NNE of Shi Yomi, India"/>
    <s v="earthquake"/>
    <n v="7.9"/>
    <n v="1.9"/>
    <n v="9.4E-2"/>
    <n v="33"/>
    <s v="reviewed"/>
    <s v="us"/>
    <s v="us"/>
  </r>
  <r>
    <s v="2020-08-13T04:27:59.201Z"/>
    <n v="30.414400000000001"/>
    <n v="94.719800000000006"/>
    <n v="10"/>
    <n v="4.9000000000000004"/>
    <x v="0"/>
    <m/>
    <n v="69"/>
    <n v="3.194"/>
    <n v="0.68"/>
    <s v="us"/>
    <s v="us6000bdty"/>
    <s v="2020-10-24T20:08:48.040Z"/>
    <s v="211 km N of Shi Yomi, India"/>
    <s v="earthquake"/>
    <n v="8.1"/>
    <n v="1.8"/>
    <n v="3.9E-2"/>
    <n v="200"/>
    <s v="reviewed"/>
    <s v="us"/>
    <s v="us"/>
  </r>
  <r>
    <s v="2020-08-13T00:33:01.610Z"/>
    <n v="39.381900000000002"/>
    <n v="95.205500000000001"/>
    <n v="10"/>
    <n v="4.5"/>
    <x v="0"/>
    <m/>
    <n v="58"/>
    <n v="7.55"/>
    <n v="0.71"/>
    <s v="us"/>
    <s v="us6000bdrj"/>
    <s v="2020-10-24T20:08:46.040Z"/>
    <s v="222 km WSW of Laojunmiao, China"/>
    <s v="earthquake"/>
    <n v="8.5"/>
    <n v="1.9"/>
    <n v="7.0999999999999994E-2"/>
    <n v="58"/>
    <s v="reviewed"/>
    <s v="us"/>
    <s v="us"/>
  </r>
  <r>
    <s v="2020-08-12T23:08:58.291Z"/>
    <n v="27.9727"/>
    <n v="65.973799999999997"/>
    <n v="10"/>
    <n v="4.2"/>
    <x v="0"/>
    <m/>
    <n v="135"/>
    <n v="7.0540000000000003"/>
    <n v="0.46"/>
    <s v="us"/>
    <s v="us6000bdqi"/>
    <s v="2020-10-24T20:08:46.040Z"/>
    <s v="64 km SSW of Surab, Pakistan"/>
    <s v="earthquake"/>
    <n v="6.2"/>
    <n v="1.9"/>
    <n v="8.6999999999999994E-2"/>
    <n v="37"/>
    <s v="reviewed"/>
    <s v="us"/>
    <s v="us"/>
  </r>
  <r>
    <s v="2020-08-12T22:40:45.802Z"/>
    <n v="28.0443"/>
    <n v="65.957800000000006"/>
    <n v="13.98"/>
    <n v="5.6"/>
    <x v="1"/>
    <m/>
    <n v="37"/>
    <n v="6.9930000000000003"/>
    <n v="0.74"/>
    <s v="us"/>
    <s v="us6000bdq8"/>
    <s v="2025-12-22T18:40:24.156Z"/>
    <s v="57 km SSW of Surab, Pakistan"/>
    <s v="earthquake"/>
    <n v="7.1"/>
    <n v="2.1"/>
    <n v="8.3000000000000004E-2"/>
    <n v="14"/>
    <s v="reviewed"/>
    <s v="us"/>
    <s v="us"/>
  </r>
  <r>
    <s v="2020-08-12T21:30:05.221Z"/>
    <n v="39.402799999999999"/>
    <n v="73.146299999999997"/>
    <n v="10"/>
    <n v="4.3"/>
    <x v="0"/>
    <m/>
    <n v="112"/>
    <n v="1.0409999999999999"/>
    <n v="1.18"/>
    <s v="us"/>
    <s v="us6000bdn1"/>
    <s v="2020-10-24T20:08:46.040Z"/>
    <s v="77 km ESE of Kyzyl-Eshme, Kyrgyzstan"/>
    <s v="earthquake"/>
    <n v="4.5999999999999996"/>
    <n v="2"/>
    <n v="0.216"/>
    <n v="6"/>
    <s v="reviewed"/>
    <s v="us"/>
    <s v="us"/>
  </r>
  <r>
    <s v="2020-08-12T15:58:08.257Z"/>
    <n v="29.898499999999999"/>
    <n v="95.161500000000004"/>
    <n v="10"/>
    <n v="4.8"/>
    <x v="0"/>
    <m/>
    <n v="42"/>
    <n v="3.512"/>
    <n v="0.82"/>
    <s v="us"/>
    <s v="us6000bdee"/>
    <s v="2020-10-24T20:08:46.040Z"/>
    <s v="169 km NNE of Shi Yomi, India"/>
    <s v="earthquake"/>
    <n v="7.9"/>
    <n v="1.8"/>
    <n v="4.2000000000000003E-2"/>
    <n v="178"/>
    <s v="reviewed"/>
    <s v="us"/>
    <s v="us"/>
  </r>
  <r>
    <s v="2020-08-12T14:07:34.435Z"/>
    <n v="37.327199999999998"/>
    <n v="71.944800000000001"/>
    <n v="176.24"/>
    <n v="4"/>
    <x v="0"/>
    <m/>
    <n v="68"/>
    <n v="0.30299999999999999"/>
    <n v="0.68"/>
    <s v="us"/>
    <s v="us6000bdbx"/>
    <s v="2020-10-24T20:08:46.040Z"/>
    <s v="39 km ESE of Khorugh, Tajikistan"/>
    <s v="earthquake"/>
    <n v="7.4"/>
    <n v="5"/>
    <n v="0.19600000000000001"/>
    <n v="7"/>
    <s v="reviewed"/>
    <s v="us"/>
    <s v="us"/>
  </r>
  <r>
    <s v="2020-08-12T13:08:53.166Z"/>
    <n v="38.911000000000001"/>
    <n v="74.745800000000003"/>
    <n v="35"/>
    <n v="4.3"/>
    <x v="0"/>
    <m/>
    <n v="59"/>
    <n v="2.355"/>
    <n v="0.54"/>
    <s v="us"/>
    <s v="us6000bdap"/>
    <s v="2020-10-24T20:08:45.040Z"/>
    <s v="106 km NE of Murghob, Tajikistan"/>
    <s v="earthquake"/>
    <n v="6.1"/>
    <n v="2"/>
    <n v="0.09"/>
    <n v="35"/>
    <s v="reviewed"/>
    <s v="us"/>
    <s v="us"/>
  </r>
  <r>
    <s v="2020-08-11T22:48:31.686Z"/>
    <n v="30.388000000000002"/>
    <n v="94.811099999999996"/>
    <n v="10"/>
    <n v="4.0999999999999996"/>
    <x v="0"/>
    <m/>
    <n v="161"/>
    <n v="3.266"/>
    <n v="0.56000000000000005"/>
    <s v="us"/>
    <s v="us6000bg1x"/>
    <s v="2020-10-21T22:04:15.040Z"/>
    <s v="210 km NNE of Shi Yomi, India"/>
    <s v="earthquake"/>
    <n v="6.9"/>
    <n v="2"/>
    <n v="0.13"/>
    <n v="16"/>
    <s v="reviewed"/>
    <s v="us"/>
    <s v="us"/>
  </r>
  <r>
    <s v="2020-08-11T21:27:28.697Z"/>
    <n v="30.325500000000002"/>
    <n v="94.792100000000005"/>
    <n v="10"/>
    <n v="4.4000000000000004"/>
    <x v="0"/>
    <m/>
    <n v="87"/>
    <n v="3.238"/>
    <n v="0.83"/>
    <s v="us"/>
    <s v="us6000bcy3"/>
    <s v="2020-10-21T22:04:11.040Z"/>
    <s v="203 km NNE of Shi Yomi, India"/>
    <s v="earthquake"/>
    <n v="4.2"/>
    <n v="1.9"/>
    <n v="8.2000000000000003E-2"/>
    <n v="43"/>
    <s v="reviewed"/>
    <s v="us"/>
    <s v="us"/>
  </r>
  <r>
    <s v="2020-08-11T18:14:16.424Z"/>
    <n v="30.354399999999998"/>
    <n v="94.742000000000004"/>
    <n v="10"/>
    <n v="4.9000000000000004"/>
    <x v="0"/>
    <m/>
    <n v="69"/>
    <n v="5.4089999999999998"/>
    <n v="0.89"/>
    <s v="us"/>
    <s v="us6000bcsr"/>
    <s v="2020-10-21T22:04:11.040Z"/>
    <s v="205 km N of Shi Yomi, India"/>
    <s v="earthquake"/>
    <n v="8.1"/>
    <n v="1.8"/>
    <n v="4.3999999999999997E-2"/>
    <n v="168"/>
    <s v="reviewed"/>
    <s v="us"/>
    <s v="us"/>
  </r>
  <r>
    <s v="2020-08-11T14:48:44.768Z"/>
    <n v="7.3494000000000002"/>
    <n v="93.317599999999999"/>
    <n v="40.31"/>
    <n v="4.3"/>
    <x v="0"/>
    <m/>
    <n v="203"/>
    <n v="4.1769999999999996"/>
    <n v="0.36"/>
    <s v="us"/>
    <s v="us6000bg1i"/>
    <s v="2020-10-21T22:04:15.040Z"/>
    <s v="273 km NW of Sabang, Indonesia"/>
    <s v="earthquake"/>
    <n v="14.9"/>
    <n v="11.2"/>
    <n v="0.16800000000000001"/>
    <n v="10"/>
    <s v="reviewed"/>
    <s v="us"/>
    <s v="us"/>
  </r>
  <r>
    <s v="2020-08-11T13:57:53.226Z"/>
    <n v="24.212900000000001"/>
    <n v="93.950699999999998"/>
    <n v="59.16"/>
    <n v="4.3"/>
    <x v="0"/>
    <m/>
    <n v="47"/>
    <n v="0.31900000000000001"/>
    <n v="1.07"/>
    <s v="us"/>
    <s v="us6000bcmi"/>
    <s v="2020-10-21T22:04:09.040Z"/>
    <s v="31 km ESE of Chur?ch?ndpur, India"/>
    <s v="earthquake"/>
    <n v="4.3"/>
    <n v="5.8"/>
    <n v="8.8999999999999996E-2"/>
    <n v="36"/>
    <s v="reviewed"/>
    <s v="us"/>
    <s v="us"/>
  </r>
  <r>
    <s v="2020-08-11T08:52:21.934Z"/>
    <n v="1.0718000000000001"/>
    <n v="96.886700000000005"/>
    <n v="10"/>
    <n v="4.0999999999999996"/>
    <x v="0"/>
    <m/>
    <n v="193"/>
    <n v="0.72599999999999998"/>
    <n v="0.92"/>
    <s v="us"/>
    <s v="us6000bg15"/>
    <s v="2020-10-21T22:04:15.040Z"/>
    <s v="165 km SSE of Sinabang, Indonesia"/>
    <s v="earthquake"/>
    <n v="5.5"/>
    <n v="1.9"/>
    <n v="0.16500000000000001"/>
    <n v="12"/>
    <s v="reviewed"/>
    <s v="us"/>
    <s v="us"/>
  </r>
  <r>
    <s v="2020-08-09T17:13:33.298Z"/>
    <n v="30.446400000000001"/>
    <n v="94.9345"/>
    <n v="10"/>
    <n v="4.9000000000000004"/>
    <x v="0"/>
    <m/>
    <n v="86"/>
    <n v="3.3820000000000001"/>
    <n v="0.9"/>
    <s v="us"/>
    <s v="us6000bbiy"/>
    <s v="2025-12-22T18:40:10.391Z"/>
    <s v="219 km NNE of Shi Yomi, India"/>
    <s v="earthquake"/>
    <n v="7.1"/>
    <n v="1.8"/>
    <n v="5.6000000000000001E-2"/>
    <n v="102"/>
    <s v="reviewed"/>
    <s v="us"/>
    <s v="us"/>
  </r>
  <r>
    <s v="2020-08-09T08:50:13.554Z"/>
    <n v="30.360499999999998"/>
    <n v="94.773700000000005"/>
    <n v="10"/>
    <n v="4.8"/>
    <x v="0"/>
    <m/>
    <n v="30"/>
    <n v="3.2290000000000001"/>
    <n v="0.38"/>
    <s v="us"/>
    <s v="us6000bbdf"/>
    <s v="2020-10-21T22:04:01.040Z"/>
    <s v="206 km N of Shi Yomi, India"/>
    <s v="earthquake"/>
    <n v="6.9"/>
    <n v="1.7"/>
    <n v="6.4000000000000001E-2"/>
    <n v="75"/>
    <s v="reviewed"/>
    <s v="us"/>
    <s v="us"/>
  </r>
  <r>
    <s v="2020-08-08T08:44:00.894Z"/>
    <n v="30.410900000000002"/>
    <n v="94.781700000000001"/>
    <n v="10"/>
    <n v="4.9000000000000004"/>
    <x v="0"/>
    <m/>
    <n v="48"/>
    <n v="5.4749999999999996"/>
    <n v="0.5"/>
    <s v="us"/>
    <s v="us6000bb1f"/>
    <s v="2020-10-21T22:03:57.040Z"/>
    <s v="212 km N of Shi Yomi, India"/>
    <s v="earthquake"/>
    <n v="6.4"/>
    <n v="1.8"/>
    <n v="6.4000000000000001E-2"/>
    <n v="78"/>
    <s v="reviewed"/>
    <s v="us"/>
    <s v="us"/>
  </r>
  <r>
    <s v="2020-08-08T08:34:04.775Z"/>
    <n v="1.0281"/>
    <n v="97.000699999999995"/>
    <n v="10"/>
    <n v="4.5"/>
    <x v="0"/>
    <m/>
    <n v="160"/>
    <n v="0.63600000000000001"/>
    <n v="1.35"/>
    <s v="us"/>
    <s v="us6000bb1a"/>
    <s v="2020-10-21T22:03:57.040Z"/>
    <s v="164 km SSW of Singkil, Indonesia"/>
    <s v="earthquake"/>
    <n v="6.8"/>
    <n v="1.9"/>
    <n v="0.111"/>
    <n v="24"/>
    <s v="reviewed"/>
    <s v="us"/>
    <s v="us"/>
  </r>
  <r>
    <s v="2020-08-07T17:36:20.411Z"/>
    <n v="24.5305"/>
    <n v="94.8553"/>
    <n v="103.06"/>
    <n v="4.3"/>
    <x v="0"/>
    <m/>
    <n v="147"/>
    <n v="0.58799999999999997"/>
    <n v="0.84"/>
    <s v="us"/>
    <s v="us6000baqp"/>
    <s v="2020-10-21T22:03:56.040Z"/>
    <s v="80 km E of W?ngjing, India"/>
    <s v="earthquake"/>
    <n v="9.3000000000000007"/>
    <n v="6.6"/>
    <n v="0.23799999999999999"/>
    <n v="5"/>
    <s v="reviewed"/>
    <s v="us"/>
    <s v="us"/>
  </r>
  <r>
    <s v="2020-08-06T22:27:54.218Z"/>
    <n v="31.1693"/>
    <n v="84.1935"/>
    <n v="10"/>
    <n v="4.0999999999999996"/>
    <x v="0"/>
    <m/>
    <n v="145"/>
    <n v="3.9289999999999998"/>
    <n v="1.34"/>
    <s v="us"/>
    <s v="us6000bdck"/>
    <s v="2020-10-21T22:04:12.040Z"/>
    <s v="227 km NNW of Saga, China"/>
    <s v="earthquake"/>
    <n v="8.9"/>
    <n v="2"/>
    <n v="0.30099999999999999"/>
    <n v="3"/>
    <s v="reviewed"/>
    <s v="us"/>
    <s v="us"/>
  </r>
  <r>
    <s v="2020-08-06T10:12:56.849Z"/>
    <n v="3.7416999999999998"/>
    <n v="95.619200000000006"/>
    <n v="43.5"/>
    <n v="4.5999999999999996"/>
    <x v="0"/>
    <m/>
    <n v="51"/>
    <n v="1.9830000000000001"/>
    <n v="0.77"/>
    <s v="us"/>
    <s v="us6000ba12"/>
    <s v="2020-10-21T22:03:54.040Z"/>
    <s v="71 km SW of Meulaboh, Indonesia"/>
    <s v="earthquake"/>
    <n v="7.7"/>
    <n v="5.7"/>
    <n v="9.6000000000000002E-2"/>
    <n v="32"/>
    <s v="reviewed"/>
    <s v="us"/>
    <s v="us"/>
  </r>
  <r>
    <s v="2020-08-05T11:18:49.616Z"/>
    <n v="31.918500000000002"/>
    <n v="90.373800000000003"/>
    <n v="10"/>
    <n v="4"/>
    <x v="0"/>
    <m/>
    <n v="51"/>
    <n v="5.0119999999999996"/>
    <n v="0.48"/>
    <s v="us"/>
    <s v="us6000b9mk"/>
    <s v="2020-10-21T22:03:52.040Z"/>
    <s v="166 km WNW of Nagqu, China"/>
    <s v="earthquake"/>
    <n v="8.9"/>
    <n v="1.9"/>
    <n v="0.108"/>
    <n v="23"/>
    <s v="reviewed"/>
    <s v="us"/>
    <s v="us"/>
  </r>
  <r>
    <s v="2020-08-04T17:59:18.872Z"/>
    <n v="36.064799999999998"/>
    <n v="69.157399999999996"/>
    <n v="46.44"/>
    <n v="4.4000000000000004"/>
    <x v="0"/>
    <m/>
    <n v="39"/>
    <n v="1.5229999999999999"/>
    <n v="0.83"/>
    <s v="us"/>
    <s v="us6000b9as"/>
    <s v="2020-10-10T17:11:15.040Z"/>
    <s v="2 km E of Nahr?n, Afghanistan"/>
    <s v="earthquake"/>
    <n v="3.2"/>
    <n v="6.8"/>
    <n v="7.1999999999999995E-2"/>
    <n v="66"/>
    <s v="reviewed"/>
    <s v="us"/>
    <s v="us"/>
  </r>
  <r>
    <s v="2020-08-04T02:59:45.849Z"/>
    <n v="33.0351"/>
    <n v="86.884799999999998"/>
    <n v="10"/>
    <n v="4.5999999999999996"/>
    <x v="0"/>
    <m/>
    <n v="61"/>
    <n v="4.9180000000000001"/>
    <n v="0.51"/>
    <s v="us"/>
    <s v="us6000b8yq"/>
    <s v="2020-10-10T17:11:12.040Z"/>
    <s v="western Xizang"/>
    <s v="earthquake"/>
    <n v="8.1999999999999993"/>
    <n v="1.8"/>
    <n v="5.8999999999999997E-2"/>
    <n v="85"/>
    <s v="reviewed"/>
    <s v="us"/>
    <s v="us"/>
  </r>
  <r>
    <s v="2020-08-03T11:24:11.900Z"/>
    <n v="36.396999999999998"/>
    <n v="70.898200000000003"/>
    <n v="155.82"/>
    <n v="4.0999999999999996"/>
    <x v="0"/>
    <m/>
    <n v="76"/>
    <n v="1.284"/>
    <n v="0.71"/>
    <s v="us"/>
    <s v="us6000b8p9"/>
    <s v="2022-08-08T23:50:35.441Z"/>
    <s v="52 km S of Jurm, Afghanistan"/>
    <s v="earthquake"/>
    <n v="4.0999999999999996"/>
    <n v="7.8"/>
    <n v="0.112"/>
    <n v="22"/>
    <s v="reviewed"/>
    <s v="us"/>
    <s v="us"/>
  </r>
  <r>
    <s v="2020-08-01T23:47:47.767Z"/>
    <n v="39.774700000000003"/>
    <n v="77.3352"/>
    <n v="10"/>
    <n v="4.5999999999999996"/>
    <x v="0"/>
    <m/>
    <n v="94"/>
    <n v="1.946"/>
    <n v="0.83"/>
    <s v="us"/>
    <s v="us6000b883"/>
    <s v="2020-10-10T17:11:09.040Z"/>
    <s v="120 km ENE of Kashgar, China"/>
    <s v="earthquake"/>
    <n v="2.6"/>
    <n v="1.8"/>
    <n v="7.6999999999999999E-2"/>
    <n v="51"/>
    <s v="reviewed"/>
    <s v="us"/>
    <s v="us"/>
  </r>
  <r>
    <s v="2020-08-01T09:46:23.660Z"/>
    <n v="38.655900000000003"/>
    <n v="73.236099999999993"/>
    <n v="114.87"/>
    <n v="4.0999999999999996"/>
    <x v="0"/>
    <m/>
    <n v="121"/>
    <n v="1.387"/>
    <n v="0.73"/>
    <s v="us"/>
    <s v="us6000ba46"/>
    <s v="2020-10-10T17:11:17.040Z"/>
    <s v="83 km NW of Murghob, Tajikistan"/>
    <s v="earthquake"/>
    <n v="7.1"/>
    <n v="7.2"/>
    <n v="0.30099999999999999"/>
    <n v="3"/>
    <s v="reviewed"/>
    <s v="us"/>
    <s v="us"/>
  </r>
  <r>
    <s v="2020-08-01T06:31:40.399Z"/>
    <n v="35.346499999999999"/>
    <n v="69.603999999999999"/>
    <n v="10"/>
    <n v="4.5"/>
    <x v="0"/>
    <m/>
    <n v="95"/>
    <n v="0.92600000000000005"/>
    <n v="0.91"/>
    <s v="us"/>
    <s v="us6000b7v0"/>
    <s v="2020-10-10T17:11:07.040Z"/>
    <s v="8 km ENE of B?z?rak, Afghanistan"/>
    <s v="earthquake"/>
    <n v="5.7"/>
    <n v="1.9"/>
    <n v="0.13100000000000001"/>
    <n v="17"/>
    <s v="reviewed"/>
    <s v="us"/>
    <s v="us"/>
  </r>
  <r>
    <s v="2020-08-01T05:33:55.492Z"/>
    <n v="34.482199999999999"/>
    <n v="81.895799999999994"/>
    <n v="10"/>
    <n v="4.0999999999999996"/>
    <x v="0"/>
    <m/>
    <n v="116"/>
    <n v="7.0330000000000004"/>
    <n v="1"/>
    <s v="us"/>
    <s v="us6000b7uk"/>
    <s v="2020-10-10T17:11:07.040Z"/>
    <s v="western Xizang"/>
    <s v="earthquake"/>
    <n v="9.3000000000000007"/>
    <n v="1.9"/>
    <n v="0.158"/>
    <n v="11"/>
    <s v="reviewed"/>
    <s v="us"/>
    <s v="us"/>
  </r>
  <r>
    <s v="2020-08-01T00:11:03.998Z"/>
    <n v="37.093000000000004"/>
    <n v="71.366200000000006"/>
    <n v="112.67"/>
    <n v="4.2"/>
    <x v="0"/>
    <m/>
    <n v="110"/>
    <n v="0.495"/>
    <n v="0.57999999999999996"/>
    <s v="us"/>
    <s v="us6000b7rd"/>
    <s v="2020-10-10T17:11:06.040Z"/>
    <s v="46 km NNW of Ishqoshim, Tajikistan"/>
    <s v="earthquake"/>
    <n v="6.2"/>
    <n v="6.5"/>
    <n v="0.215"/>
    <n v="6"/>
    <s v="reviewed"/>
    <s v="us"/>
    <s v="us"/>
  </r>
  <r>
    <s v="2020-07-31T18:58:48.847Z"/>
    <n v="30.357399999999998"/>
    <n v="94.772800000000004"/>
    <n v="10"/>
    <n v="4.2"/>
    <x v="0"/>
    <m/>
    <n v="71"/>
    <n v="3.2280000000000002"/>
    <n v="0.7"/>
    <s v="us"/>
    <s v="us6000b7kk"/>
    <s v="2020-10-10T17:11:05.040Z"/>
    <s v="206 km N of Shi Yomi, India"/>
    <s v="earthquake"/>
    <n v="8.6"/>
    <n v="1.9"/>
    <n v="8.5999999999999993E-2"/>
    <n v="43"/>
    <s v="reviewed"/>
    <s v="us"/>
    <s v="us"/>
  </r>
  <r>
    <s v="2020-07-31T17:55:33.530Z"/>
    <n v="31.968"/>
    <n v="93.532600000000002"/>
    <n v="10"/>
    <n v="4.2"/>
    <x v="0"/>
    <m/>
    <n v="77"/>
    <n v="3.0619999999999998"/>
    <n v="1.17"/>
    <s v="us"/>
    <s v="us6000ba2u"/>
    <s v="2020-10-10T17:11:17.040Z"/>
    <s v="150 km ENE of Nagqu, China"/>
    <s v="earthquake"/>
    <n v="5"/>
    <n v="1.8"/>
    <n v="0.125"/>
    <n v="21"/>
    <s v="reviewed"/>
    <s v="us"/>
    <s v="us"/>
  </r>
  <r>
    <s v="2020-07-31T16:45:09.922Z"/>
    <n v="30.428799999999999"/>
    <n v="94.840999999999994"/>
    <n v="10"/>
    <n v="4.9000000000000004"/>
    <x v="0"/>
    <m/>
    <n v="159"/>
    <n v="3.2989999999999999"/>
    <n v="0.81"/>
    <s v="us"/>
    <s v="us6000b7i6"/>
    <s v="2020-10-10T17:11:05.040Z"/>
    <s v="215 km NNE of Shi Yomi, India"/>
    <s v="earthquake"/>
    <n v="9.6"/>
    <n v="1.9"/>
    <n v="4.2000000000000003E-2"/>
    <n v="176"/>
    <s v="reviewed"/>
    <s v="us"/>
    <s v="us"/>
  </r>
  <r>
    <s v="2020-07-31T11:20:10.217Z"/>
    <n v="33.067399999999999"/>
    <n v="86.738699999999994"/>
    <n v="10"/>
    <n v="4.7"/>
    <x v="0"/>
    <m/>
    <n v="70"/>
    <n v="5.0919999999999996"/>
    <n v="0.65"/>
    <s v="us"/>
    <s v="us6000b7e2"/>
    <s v="2020-10-10T17:11:05.040Z"/>
    <s v="western Xizang"/>
    <s v="earthquake"/>
    <n v="8.3000000000000007"/>
    <n v="1.1000000000000001"/>
    <n v="4.7E-2"/>
    <n v="137"/>
    <s v="reviewed"/>
    <s v="us"/>
    <s v="us"/>
  </r>
  <r>
    <s v="2020-07-31T10:23:27.119Z"/>
    <n v="2.6446000000000001"/>
    <n v="66.505700000000004"/>
    <n v="10"/>
    <n v="4.5"/>
    <x v="0"/>
    <m/>
    <n v="202"/>
    <n v="6.8289999999999997"/>
    <n v="0.4"/>
    <s v="us"/>
    <s v="us6000ba2l"/>
    <s v="2020-10-10T17:11:17.040Z"/>
    <s v="Carlsberg Ridge"/>
    <s v="earthquake"/>
    <n v="14.5"/>
    <n v="1.9"/>
    <n v="0.156"/>
    <n v="12"/>
    <s v="reviewed"/>
    <s v="us"/>
    <s v="us"/>
  </r>
  <r>
    <s v="2020-07-31T06:10:06.917Z"/>
    <n v="30.341799999999999"/>
    <n v="95.04"/>
    <n v="10"/>
    <n v="4.3"/>
    <x v="0"/>
    <m/>
    <n v="161"/>
    <n v="3.452"/>
    <n v="0.86"/>
    <s v="us"/>
    <s v="us6000ba2m"/>
    <s v="2020-10-10T17:11:17.040Z"/>
    <s v="210 km NNE of Shi Yomi, India"/>
    <s v="earthquake"/>
    <n v="8.8000000000000007"/>
    <n v="2"/>
    <n v="0.153"/>
    <n v="12"/>
    <s v="reviewed"/>
    <s v="us"/>
    <s v="us"/>
  </r>
  <r>
    <s v="2020-07-30T19:28:38.976Z"/>
    <n v="24.991199999999999"/>
    <n v="99.253100000000003"/>
    <n v="10"/>
    <n v="4.3"/>
    <x v="0"/>
    <m/>
    <n v="117"/>
    <n v="3.7010000000000001"/>
    <n v="1.29"/>
    <s v="us"/>
    <s v="us6000b9qj"/>
    <s v="2020-10-10T17:11:16.040Z"/>
    <s v="116 km SW of Dali, China"/>
    <s v="earthquake"/>
    <n v="6.9"/>
    <n v="1.8"/>
    <n v="0.17799999999999999"/>
    <n v="9"/>
    <s v="reviewed"/>
    <s v="us"/>
    <s v="us"/>
  </r>
  <r>
    <s v="2020-07-30T18:38:38.999Z"/>
    <n v="30.385999999999999"/>
    <n v="94.752700000000004"/>
    <n v="10"/>
    <n v="4.8"/>
    <x v="0"/>
    <m/>
    <n v="69"/>
    <n v="3.2160000000000002"/>
    <n v="0.65"/>
    <s v="us"/>
    <s v="us6000b71z"/>
    <s v="2020-10-10T17:11:03.040Z"/>
    <s v="208 km N of Shi Yomi, India"/>
    <s v="earthquake"/>
    <n v="6.1"/>
    <n v="1.8"/>
    <n v="4.5999999999999999E-2"/>
    <n v="143"/>
    <s v="reviewed"/>
    <s v="us"/>
    <s v="us"/>
  </r>
  <r>
    <s v="2020-07-30T13:35:44.774Z"/>
    <n v="29.866700000000002"/>
    <n v="95.139899999999997"/>
    <n v="10"/>
    <n v="4.0999999999999996"/>
    <x v="0"/>
    <m/>
    <n v="73"/>
    <n v="3.492"/>
    <n v="0.79"/>
    <s v="us"/>
    <s v="us6000b6u0"/>
    <s v="2020-10-10T17:11:03.040Z"/>
    <s v="165 km NNE of Shi Yomi, India"/>
    <s v="earthquake"/>
    <n v="6.7"/>
    <n v="2"/>
    <n v="0.127"/>
    <n v="17"/>
    <s v="reviewed"/>
    <s v="us"/>
    <s v="us"/>
  </r>
  <r>
    <s v="2020-07-30T00:58:35.995Z"/>
    <n v="38.150100000000002"/>
    <n v="74.3245"/>
    <n v="157.84"/>
    <n v="4.3"/>
    <x v="0"/>
    <m/>
    <n v="95"/>
    <n v="2.198"/>
    <n v="0.75"/>
    <s v="us"/>
    <s v="us6000b6ig"/>
    <s v="2020-10-10T17:11:02.040Z"/>
    <s v="31 km E of Murghob, Tajikistan"/>
    <s v="earthquake"/>
    <n v="7.6"/>
    <n v="10.1"/>
    <n v="0.20100000000000001"/>
    <n v="7"/>
    <s v="reviewed"/>
    <s v="us"/>
    <s v="us"/>
  </r>
  <r>
    <s v="2020-07-29T20:54:26.858Z"/>
    <n v="28.410699999999999"/>
    <n v="88.325900000000004"/>
    <n v="10"/>
    <n v="4.0999999999999996"/>
    <x v="0"/>
    <m/>
    <n v="113"/>
    <n v="1.41"/>
    <n v="1.24"/>
    <s v="us"/>
    <s v="us6000b6f4"/>
    <s v="2020-10-10T17:11:01.040Z"/>
    <s v="101 km N of Mangan, India"/>
    <s v="earthquake"/>
    <n v="8.9"/>
    <n v="1.9"/>
    <n v="0.13"/>
    <n v="16"/>
    <s v="reviewed"/>
    <s v="us"/>
    <s v="us"/>
  </r>
  <r>
    <s v="2020-07-29T17:27:54.128Z"/>
    <n v="30.336600000000001"/>
    <n v="94.790899999999993"/>
    <n v="10"/>
    <n v="4.9000000000000004"/>
    <x v="0"/>
    <m/>
    <n v="49"/>
    <n v="3.2389999999999999"/>
    <n v="0.82"/>
    <s v="us"/>
    <s v="us6000b69f"/>
    <s v="2020-10-10T17:11:01.040Z"/>
    <s v="204 km NNE of Shi Yomi, India"/>
    <s v="earthquake"/>
    <n v="5.9"/>
    <n v="1.8"/>
    <n v="4.4999999999999998E-2"/>
    <n v="155"/>
    <s v="reviewed"/>
    <s v="us"/>
    <s v="us"/>
  </r>
  <r>
    <s v="2020-07-29T11:07:12.675Z"/>
    <n v="30.3811"/>
    <n v="94.773799999999994"/>
    <n v="10"/>
    <n v="4.8"/>
    <x v="0"/>
    <m/>
    <n v="49"/>
    <n v="3.2330000000000001"/>
    <n v="0.61"/>
    <s v="us"/>
    <s v="us6000b61h"/>
    <s v="2020-10-10T17:11:00.040Z"/>
    <s v="208 km N of Shi Yomi, India"/>
    <s v="earthquake"/>
    <n v="8.3000000000000007"/>
    <n v="1.9"/>
    <n v="5.5E-2"/>
    <n v="101"/>
    <s v="reviewed"/>
    <s v="us"/>
    <s v="us"/>
  </r>
  <r>
    <s v="2020-07-28T14:38:49.984Z"/>
    <n v="23.2575"/>
    <n v="93.341800000000006"/>
    <n v="10"/>
    <n v="4.8"/>
    <x v="0"/>
    <m/>
    <n v="67"/>
    <n v="0.65700000000000003"/>
    <n v="0.73"/>
    <s v="us"/>
    <s v="us6000b5cc"/>
    <s v="2020-10-03T17:32:28.040Z"/>
    <s v="25 km ESE of Khawhai, India"/>
    <s v="earthquake"/>
    <n v="4.0999999999999996"/>
    <n v="1.4"/>
    <n v="5.6000000000000001E-2"/>
    <n v="97"/>
    <s v="reviewed"/>
    <s v="us"/>
    <s v="us"/>
  </r>
  <r>
    <s v="2020-07-28T14:38:18.583Z"/>
    <n v="33.2057"/>
    <n v="86.860600000000005"/>
    <n v="10"/>
    <n v="4.3"/>
    <x v="0"/>
    <m/>
    <n v="95"/>
    <n v="5.0469999999999997"/>
    <n v="0.95"/>
    <s v="us"/>
    <s v="us6000b5cw"/>
    <s v="2020-10-03T17:32:29.040Z"/>
    <s v="western Xizang"/>
    <s v="earthquake"/>
    <n v="9"/>
    <n v="1.9"/>
    <n v="0.129"/>
    <n v="17"/>
    <s v="reviewed"/>
    <s v="us"/>
    <s v="us"/>
  </r>
  <r>
    <s v="2020-07-28T10:07:35.274Z"/>
    <n v="36.553699999999999"/>
    <n v="70.878299999999996"/>
    <n v="202.77"/>
    <n v="4.0999999999999996"/>
    <x v="0"/>
    <m/>
    <n v="78"/>
    <n v="1.1579999999999999"/>
    <n v="0.92"/>
    <s v="us"/>
    <s v="us6000b58u"/>
    <s v="2022-08-08T23:45:29.919Z"/>
    <s v="34 km S of Jurm, Afghanistan"/>
    <s v="earthquake"/>
    <n v="4.9000000000000004"/>
    <n v="8.3000000000000007"/>
    <n v="0.184"/>
    <n v="8"/>
    <s v="reviewed"/>
    <s v="us"/>
    <s v="us"/>
  </r>
  <r>
    <s v="2020-07-28T09:41:07.130Z"/>
    <n v="36.729500000000002"/>
    <n v="71.279799999999994"/>
    <n v="192.84"/>
    <n v="4.4000000000000004"/>
    <x v="0"/>
    <m/>
    <n v="76"/>
    <n v="0.85399999999999998"/>
    <n v="0.95"/>
    <s v="us"/>
    <s v="us6000b583"/>
    <s v="2020-10-03T17:32:28.040Z"/>
    <s v="Afghanistan-Tajikistan-Pakistan region"/>
    <s v="earthquake"/>
    <n v="6.7"/>
    <n v="6.4"/>
    <n v="0.12"/>
    <n v="20"/>
    <s v="reviewed"/>
    <s v="us"/>
    <s v="us"/>
  </r>
  <r>
    <s v="2020-07-28T03:32:49.179Z"/>
    <n v="30.395600000000002"/>
    <n v="94.709800000000001"/>
    <n v="10"/>
    <n v="4.8"/>
    <x v="0"/>
    <m/>
    <n v="37"/>
    <n v="3.1819999999999999"/>
    <n v="0.57999999999999996"/>
    <s v="us"/>
    <s v="us6000b54q"/>
    <s v="2020-10-03T17:32:28.040Z"/>
    <s v="209 km N of Shi Yomi, India"/>
    <s v="earthquake"/>
    <n v="7.5"/>
    <n v="1.8"/>
    <n v="4.7E-2"/>
    <n v="139"/>
    <s v="reviewed"/>
    <s v="us"/>
    <s v="us"/>
  </r>
  <r>
    <s v="2020-07-27T05:50:20.443Z"/>
    <n v="30.406099999999999"/>
    <n v="94.821799999999996"/>
    <n v="10"/>
    <n v="4.9000000000000004"/>
    <x v="0"/>
    <m/>
    <n v="37"/>
    <n v="3.278"/>
    <n v="0.81"/>
    <s v="us"/>
    <s v="us6000b4l6"/>
    <s v="2020-10-03T17:32:26.040Z"/>
    <s v="212 km NNE of Shi Yomi, India"/>
    <s v="earthquake"/>
    <n v="7.9"/>
    <n v="1.9"/>
    <n v="4.7E-2"/>
    <n v="141"/>
    <s v="reviewed"/>
    <s v="us"/>
    <s v="us"/>
  </r>
  <r>
    <s v="2020-07-26T22:01:23.391Z"/>
    <n v="0.5464"/>
    <n v="98.588499999999996"/>
    <n v="54.1"/>
    <n v="4.9000000000000004"/>
    <x v="0"/>
    <m/>
    <n v="47"/>
    <n v="1.2609999999999999"/>
    <n v="0.7"/>
    <s v="us"/>
    <s v="us6000b4id"/>
    <s v="2020-10-03T17:32:26.040Z"/>
    <s v="119 km SW of Padangsidempuan, Indonesia"/>
    <s v="earthquake"/>
    <n v="5.4"/>
    <n v="4.4000000000000004"/>
    <n v="6.4000000000000001E-2"/>
    <n v="76"/>
    <s v="reviewed"/>
    <s v="us"/>
    <s v="us"/>
  </r>
  <r>
    <s v="2020-07-26T09:58:58.149Z"/>
    <n v="30.388999999999999"/>
    <n v="94.805999999999997"/>
    <n v="10"/>
    <n v="4.7"/>
    <x v="0"/>
    <m/>
    <n v="109"/>
    <n v="3.262"/>
    <n v="0.59"/>
    <s v="us"/>
    <s v="us6000b4bp"/>
    <s v="2020-10-03T17:32:24.040Z"/>
    <s v="210 km NNE of Shi Yomi, India"/>
    <s v="earthquake"/>
    <n v="10.3"/>
    <n v="1.9"/>
    <n v="7.4999999999999997E-2"/>
    <n v="54"/>
    <s v="reviewed"/>
    <s v="us"/>
    <s v="us"/>
  </r>
  <r>
    <s v="2020-07-25T15:58:37.391Z"/>
    <n v="30.375699999999998"/>
    <n v="94.836799999999997"/>
    <n v="10"/>
    <n v="4.8"/>
    <x v="0"/>
    <m/>
    <n v="88"/>
    <n v="3.2850000000000001"/>
    <n v="0.77"/>
    <s v="us"/>
    <s v="us6000b41u"/>
    <s v="2020-10-03T17:32:22.040Z"/>
    <s v="209 km NNE of Shi Yomi, India"/>
    <s v="earthquake"/>
    <n v="5.4"/>
    <n v="1.9"/>
    <n v="4.5999999999999999E-2"/>
    <n v="149"/>
    <s v="reviewed"/>
    <s v="us"/>
    <s v="us"/>
  </r>
  <r>
    <s v="2020-07-24T19:46:04.694Z"/>
    <n v="30.478200000000001"/>
    <n v="87.4178"/>
    <n v="10"/>
    <n v="4.3"/>
    <x v="0"/>
    <m/>
    <n v="50"/>
    <n v="2.5649999999999999"/>
    <n v="0.66"/>
    <s v="us"/>
    <s v="us6000b3nm"/>
    <s v="2020-10-03T17:32:20.040Z"/>
    <s v="196 km NW of Rikaze, China"/>
    <s v="earthquake"/>
    <n v="5.0999999999999996"/>
    <n v="1.9"/>
    <n v="7.6999999999999999E-2"/>
    <n v="54"/>
    <s v="reviewed"/>
    <s v="us"/>
    <s v="us"/>
  </r>
  <r>
    <s v="2020-07-24T13:34:24.853Z"/>
    <n v="30.388400000000001"/>
    <n v="94.831299999999999"/>
    <n v="10"/>
    <n v="4.9000000000000004"/>
    <x v="0"/>
    <m/>
    <n v="86"/>
    <n v="5.476"/>
    <n v="0.62"/>
    <s v="us"/>
    <s v="us6000b3ee"/>
    <s v="2020-10-03T17:32:19.040Z"/>
    <s v="210 km NNE of Shi Yomi, India"/>
    <s v="earthquake"/>
    <n v="6.1"/>
    <n v="1.8"/>
    <n v="4.8000000000000001E-2"/>
    <n v="134"/>
    <s v="reviewed"/>
    <s v="us"/>
    <s v="us"/>
  </r>
  <r>
    <s v="2020-07-24T10:39:16.194Z"/>
    <n v="35.544199999999996"/>
    <n v="69.139200000000002"/>
    <n v="112.9"/>
    <n v="4.2"/>
    <x v="0"/>
    <m/>
    <n v="139"/>
    <n v="1.004"/>
    <n v="1.02"/>
    <s v="us"/>
    <s v="us6000b3b5"/>
    <s v="2020-10-03T17:32:19.040Z"/>
    <s v="42 km NW of B?z?rak, Afghanistan"/>
    <s v="earthquake"/>
    <n v="7.3"/>
    <n v="10.3"/>
    <n v="0.186"/>
    <n v="8"/>
    <s v="reviewed"/>
    <s v="us"/>
    <s v="us"/>
  </r>
  <r>
    <s v="2020-07-24T05:45:56.764Z"/>
    <n v="23.068999999999999"/>
    <n v="93.369900000000001"/>
    <n v="10"/>
    <n v="4.0999999999999996"/>
    <x v="0"/>
    <m/>
    <n v="54"/>
    <n v="0.47399999999999998"/>
    <n v="0.89"/>
    <s v="us"/>
    <s v="us6000b66q"/>
    <s v="2020-10-03T17:32:31.040Z"/>
    <s v="31 km ESE of North Vanlaiphai, India"/>
    <s v="earthquake"/>
    <n v="3.9"/>
    <n v="1.9"/>
    <n v="0.158"/>
    <n v="11"/>
    <s v="reviewed"/>
    <s v="us"/>
    <s v="us"/>
  </r>
  <r>
    <s v="2020-07-24T03:39:40.607Z"/>
    <n v="33.146799999999999"/>
    <n v="86.812799999999996"/>
    <n v="10"/>
    <n v="4.4000000000000004"/>
    <x v="0"/>
    <m/>
    <n v="96"/>
    <n v="5.1710000000000003"/>
    <n v="0.78"/>
    <s v="us"/>
    <s v="us6000b35t"/>
    <s v="2020-10-03T17:32:19.040Z"/>
    <s v="western Xizang"/>
    <s v="earthquake"/>
    <n v="8"/>
    <n v="1.9"/>
    <n v="0.115"/>
    <n v="22"/>
    <s v="reviewed"/>
    <s v="us"/>
    <s v="us"/>
  </r>
  <r>
    <s v="2020-07-23T10:50:09.085Z"/>
    <n v="33.150799999999997"/>
    <n v="86.823499999999996"/>
    <n v="10"/>
    <n v="5.0999999999999996"/>
    <x v="1"/>
    <m/>
    <n v="51"/>
    <n v="5.1749999999999998"/>
    <n v="0.8"/>
    <s v="us"/>
    <s v="us6000b2l7"/>
    <s v="2025-12-22T18:38:37.638Z"/>
    <s v="western Xizang"/>
    <s v="earthquake"/>
    <n v="8"/>
    <n v="1.8"/>
    <n v="8.3000000000000004E-2"/>
    <n v="14"/>
    <s v="reviewed"/>
    <s v="us"/>
    <s v="us"/>
  </r>
  <r>
    <s v="2020-07-23T07:54:34.388Z"/>
    <n v="27.598199999999999"/>
    <n v="99.983500000000006"/>
    <n v="10"/>
    <n v="4"/>
    <x v="0"/>
    <m/>
    <n v="89"/>
    <n v="9.1479999999999997"/>
    <n v="0.67"/>
    <s v="us"/>
    <s v="us6000b65d"/>
    <s v="2020-10-03T17:32:31.040Z"/>
    <s v="37 km SE of Shangri-La, China"/>
    <s v="earthquake"/>
    <n v="11.3"/>
    <n v="1.9"/>
    <n v="0.157"/>
    <n v="11"/>
    <s v="reviewed"/>
    <s v="us"/>
    <s v="us"/>
  </r>
  <r>
    <s v="2020-07-23T06:48:41.845Z"/>
    <n v="33.205599999999997"/>
    <n v="87.0518"/>
    <n v="10"/>
    <n v="4.2"/>
    <x v="0"/>
    <m/>
    <n v="94"/>
    <n v="4.93"/>
    <n v="0.31"/>
    <s v="us"/>
    <s v="us6000b2h5"/>
    <s v="2020-10-03T17:32:17.040Z"/>
    <s v="western Xizang"/>
    <s v="earthquake"/>
    <n v="5.2"/>
    <n v="1.9"/>
    <n v="0.13200000000000001"/>
    <n v="16"/>
    <s v="reviewed"/>
    <s v="us"/>
    <s v="us"/>
  </r>
  <r>
    <s v="2020-07-23T01:04:25.796Z"/>
    <n v="32.9435"/>
    <n v="86.610399999999998"/>
    <n v="10"/>
    <n v="4.3"/>
    <x v="0"/>
    <m/>
    <n v="71"/>
    <n v="4.9710000000000001"/>
    <n v="0.95"/>
    <s v="us"/>
    <s v="us6000b2dh"/>
    <s v="2020-10-03T17:32:16.040Z"/>
    <s v="western Xizang"/>
    <s v="earthquake"/>
    <n v="8.1"/>
    <n v="1.8"/>
    <n v="9.9000000000000005E-2"/>
    <n v="29"/>
    <s v="reviewed"/>
    <s v="us"/>
    <s v="us"/>
  </r>
  <r>
    <s v="2020-07-23T00:47:43.907Z"/>
    <n v="30.384399999999999"/>
    <n v="94.715900000000005"/>
    <n v="10"/>
    <n v="4.9000000000000004"/>
    <x v="0"/>
    <m/>
    <n v="71"/>
    <n v="3.1850000000000001"/>
    <n v="0.56999999999999995"/>
    <s v="us"/>
    <s v="us6000b2d7"/>
    <s v="2020-10-03T17:32:16.040Z"/>
    <s v="208 km N of Shi Yomi, India"/>
    <s v="earthquake"/>
    <n v="7.3"/>
    <n v="1"/>
    <n v="5.3999999999999999E-2"/>
    <n v="107"/>
    <s v="reviewed"/>
    <s v="us"/>
    <s v="us"/>
  </r>
  <r>
    <s v="2020-07-22T22:28:33.320Z"/>
    <n v="33.186999999999998"/>
    <n v="86.744600000000005"/>
    <n v="10"/>
    <n v="4.5"/>
    <x v="0"/>
    <m/>
    <n v="52"/>
    <n v="5.1070000000000002"/>
    <n v="0.56999999999999995"/>
    <s v="us"/>
    <s v="us6000b2aa"/>
    <s v="2020-10-03T17:32:15.040Z"/>
    <s v="western Xizang"/>
    <s v="earthquake"/>
    <n v="5.3"/>
    <n v="1.9"/>
    <n v="7.0000000000000007E-2"/>
    <n v="59"/>
    <s v="reviewed"/>
    <s v="us"/>
    <s v="us"/>
  </r>
  <r>
    <s v="2020-07-22T20:20:05.364Z"/>
    <n v="33.150100000000002"/>
    <n v="86.894599999999997"/>
    <n v="10"/>
    <n v="4.4000000000000004"/>
    <x v="0"/>
    <m/>
    <n v="138"/>
    <n v="4.9889999999999999"/>
    <n v="0.85"/>
    <s v="us"/>
    <s v="us6000b5xt"/>
    <s v="2020-10-03T17:32:30.040Z"/>
    <s v="western Xizang"/>
    <s v="earthquake"/>
    <n v="10"/>
    <n v="1.4"/>
    <n v="0.155"/>
    <n v="12"/>
    <s v="reviewed"/>
    <s v="us"/>
    <s v="us"/>
  </r>
  <r>
    <s v="2020-07-22T20:17:55.276Z"/>
    <n v="33.116799999999998"/>
    <n v="86.766300000000001"/>
    <n v="10"/>
    <n v="4.3"/>
    <x v="0"/>
    <m/>
    <n v="93"/>
    <n v="5.0469999999999997"/>
    <n v="0.6"/>
    <s v="us"/>
    <s v="us6000b5xs"/>
    <s v="2020-10-03T17:32:30.040Z"/>
    <s v="western Xizang"/>
    <s v="earthquake"/>
    <n v="6.8"/>
    <n v="1.9"/>
    <n v="0.14699999999999999"/>
    <n v="13"/>
    <s v="reviewed"/>
    <s v="us"/>
    <s v="us"/>
  </r>
  <r>
    <s v="2020-07-22T20:14:44.728Z"/>
    <n v="33.208799999999997"/>
    <n v="86.772999999999996"/>
    <n v="10"/>
    <n v="5"/>
    <x v="0"/>
    <m/>
    <n v="59"/>
    <n v="5.1029999999999998"/>
    <n v="0.87"/>
    <s v="us"/>
    <s v="us6000b5xr"/>
    <s v="2020-10-03T17:32:30.040Z"/>
    <s v="western Xizang"/>
    <s v="earthquake"/>
    <n v="6.8"/>
    <n v="1.8"/>
    <n v="9.4E-2"/>
    <n v="36"/>
    <s v="reviewed"/>
    <s v="us"/>
    <s v="us"/>
  </r>
  <r>
    <s v="2020-07-22T20:13:48.618Z"/>
    <n v="33.189599999999999"/>
    <n v="86.855699999999999"/>
    <n v="10"/>
    <n v="4.2"/>
    <x v="0"/>
    <m/>
    <n v="98"/>
    <n v="5.2140000000000004"/>
    <n v="0.8"/>
    <s v="us"/>
    <s v="us6000b5y0"/>
    <s v="2020-10-03T17:32:30.040Z"/>
    <s v="western Xizang"/>
    <s v="earthquake"/>
    <n v="10.3"/>
    <n v="1.7"/>
    <n v="0.16700000000000001"/>
    <n v="10"/>
    <s v="reviewed"/>
    <s v="us"/>
    <s v="us"/>
  </r>
  <r>
    <s v="2020-07-22T20:07:19.194Z"/>
    <n v="33.143799999999999"/>
    <n v="86.863699999999994"/>
    <n v="10"/>
    <n v="6.3"/>
    <x v="1"/>
    <m/>
    <n v="14"/>
    <n v="5.1680000000000001"/>
    <n v="0.88"/>
    <s v="us"/>
    <s v="us6000b26j"/>
    <s v="2025-12-22T18:38:35.515Z"/>
    <s v="western Xizang"/>
    <s v="earthquake"/>
    <n v="2.8"/>
    <n v="1.7"/>
    <n v="7.0999999999999994E-2"/>
    <n v="19"/>
    <s v="reviewed"/>
    <s v="us"/>
    <s v="us"/>
  </r>
  <r>
    <s v="2020-07-22T19:32:05.190Z"/>
    <n v="36.317"/>
    <n v="70.7941"/>
    <n v="95.59"/>
    <n v="4"/>
    <x v="0"/>
    <m/>
    <n v="87"/>
    <n v="1.395"/>
    <n v="1.0900000000000001"/>
    <s v="us"/>
    <s v="us6000b25f"/>
    <s v="2020-10-03T17:32:15.040Z"/>
    <s v="60 km S of Jurm, Afghanistan"/>
    <s v="earthquake"/>
    <n v="4.9000000000000004"/>
    <n v="10.6"/>
    <n v="0.21099999999999999"/>
    <n v="6"/>
    <s v="reviewed"/>
    <s v="us"/>
    <s v="us"/>
  </r>
  <r>
    <s v="2020-07-22T14:32:46.445Z"/>
    <n v="34.195900000000002"/>
    <n v="90.780199999999994"/>
    <n v="10"/>
    <n v="4.4000000000000004"/>
    <x v="0"/>
    <m/>
    <n v="67"/>
    <n v="4.4889999999999999"/>
    <n v="0.74"/>
    <s v="us"/>
    <s v="us7000at5s"/>
    <s v="2020-10-03T17:32:42.040Z"/>
    <s v="Southern Qinghai, China"/>
    <s v="earthquake"/>
    <n v="3.7"/>
    <n v="1.9"/>
    <n v="8.5000000000000006E-2"/>
    <n v="40"/>
    <s v="reviewed"/>
    <s v="us"/>
    <s v="us"/>
  </r>
  <r>
    <s v="2020-07-22T04:45:33.009Z"/>
    <n v="22.360299999999999"/>
    <n v="99.865300000000005"/>
    <n v="10"/>
    <n v="4.5"/>
    <x v="0"/>
    <m/>
    <n v="95"/>
    <n v="1.099"/>
    <n v="0.67"/>
    <s v="us"/>
    <s v="us6000b5wz"/>
    <s v="2020-10-03T17:32:30.040Z"/>
    <s v="98 km WNW of Jinghong, China"/>
    <s v="earthquake"/>
    <n v="6.3"/>
    <n v="1.9"/>
    <n v="0.14000000000000001"/>
    <n v="15"/>
    <s v="reviewed"/>
    <s v="us"/>
    <s v="us"/>
  </r>
  <r>
    <s v="2020-07-22T01:02:22.347Z"/>
    <n v="30.319500000000001"/>
    <n v="94.716999999999999"/>
    <n v="10"/>
    <n v="4.0999999999999996"/>
    <x v="0"/>
    <m/>
    <n v="136"/>
    <n v="3.173"/>
    <n v="1.03"/>
    <s v="us"/>
    <s v="us6000b5wv"/>
    <s v="2020-10-03T17:32:29.040Z"/>
    <s v="201 km N of Shi Yomi, India"/>
    <s v="earthquake"/>
    <n v="7.2"/>
    <n v="2"/>
    <n v="0.127"/>
    <n v="17"/>
    <s v="reviewed"/>
    <s v="us"/>
    <s v="us"/>
  </r>
  <r>
    <s v="2020-07-21T13:26:18.351Z"/>
    <n v="30.404"/>
    <n v="94.771600000000007"/>
    <n v="10"/>
    <n v="4.5"/>
    <x v="0"/>
    <m/>
    <n v="71"/>
    <n v="3.2360000000000002"/>
    <n v="0.46"/>
    <s v="us"/>
    <s v="us7000asa5"/>
    <s v="2020-09-26T16:58:43.040Z"/>
    <s v="211 km N of Shi Yomi, India"/>
    <s v="earthquake"/>
    <n v="8.4"/>
    <n v="1.9"/>
    <n v="7.6999999999999999E-2"/>
    <n v="50"/>
    <s v="reviewed"/>
    <s v="us"/>
    <s v="us"/>
  </r>
  <r>
    <s v="2020-07-21T06:18:48.950Z"/>
    <n v="30.430399999999999"/>
    <n v="94.831199999999995"/>
    <n v="10"/>
    <n v="4.9000000000000004"/>
    <x v="0"/>
    <m/>
    <n v="32"/>
    <n v="5.5119999999999996"/>
    <n v="0.71"/>
    <s v="us"/>
    <s v="us7000as5w"/>
    <s v="2020-09-26T16:58:43.040Z"/>
    <s v="215 km NNE of Shi Yomi, India"/>
    <s v="earthquake"/>
    <n v="5.5"/>
    <n v="1.6"/>
    <n v="3.9E-2"/>
    <n v="204"/>
    <s v="reviewed"/>
    <s v="us"/>
    <s v="us"/>
  </r>
  <r>
    <s v="2020-07-21T02:15:19.576Z"/>
    <n v="30.1907"/>
    <n v="94.761300000000006"/>
    <n v="10"/>
    <n v="4.4000000000000004"/>
    <x v="0"/>
    <m/>
    <n v="90"/>
    <n v="3.1909999999999998"/>
    <n v="0.77"/>
    <s v="us"/>
    <s v="us6000b55p"/>
    <s v="2020-09-26T16:58:27.040Z"/>
    <s v="187 km NNE of Shi Yomi, India"/>
    <s v="earthquake"/>
    <n v="8.9"/>
    <n v="1.9"/>
    <n v="0.11799999999999999"/>
    <n v="21"/>
    <s v="reviewed"/>
    <s v="us"/>
    <s v="us"/>
  </r>
  <r>
    <s v="2020-07-21T01:33:52.896Z"/>
    <n v="35.557299999999998"/>
    <n v="82.546300000000002"/>
    <n v="10"/>
    <n v="4.2"/>
    <x v="0"/>
    <m/>
    <n v="82"/>
    <n v="6.2110000000000003"/>
    <n v="0.84"/>
    <s v="us"/>
    <s v="us7000as36"/>
    <s v="2020-09-26T16:58:43.040Z"/>
    <s v="290 km SE of Hotan, China"/>
    <s v="earthquake"/>
    <n v="8.1"/>
    <n v="1.7"/>
    <n v="0.14599999999999999"/>
    <n v="13"/>
    <s v="reviewed"/>
    <s v="us"/>
    <s v="us"/>
  </r>
  <r>
    <s v="2020-07-21T01:17:08.217Z"/>
    <n v="30.413499999999999"/>
    <n v="94.778999999999996"/>
    <n v="10"/>
    <n v="4"/>
    <x v="0"/>
    <m/>
    <n v="114"/>
    <n v="3.2440000000000002"/>
    <n v="0.57999999999999996"/>
    <s v="us"/>
    <s v="us6000b55n"/>
    <s v="2020-09-26T16:58:27.040Z"/>
    <s v="212 km N of Shi Yomi, India"/>
    <s v="earthquake"/>
    <n v="7.7"/>
    <n v="1.8"/>
    <n v="0.17299999999999999"/>
    <n v="9"/>
    <s v="reviewed"/>
    <s v="us"/>
    <s v="us"/>
  </r>
  <r>
    <s v="2020-07-20T22:52:49.020Z"/>
    <n v="12.156700000000001"/>
    <n v="94.911799999999999"/>
    <n v="10"/>
    <n v="4.5"/>
    <x v="0"/>
    <m/>
    <n v="124"/>
    <n v="2.1789999999999998"/>
    <n v="1.1100000000000001"/>
    <s v="us"/>
    <s v="us7000as23"/>
    <s v="2020-09-26T16:58:42.040Z"/>
    <s v="242 km ENE of Port Blair, India"/>
    <s v="earthquake"/>
    <n v="10"/>
    <n v="1.9"/>
    <n v="0.121"/>
    <n v="20"/>
    <s v="reviewed"/>
    <s v="us"/>
    <s v="us"/>
  </r>
  <r>
    <s v="2020-07-20T19:21:39.541Z"/>
    <n v="30.405100000000001"/>
    <n v="94.861999999999995"/>
    <n v="10"/>
    <n v="4.9000000000000004"/>
    <x v="0"/>
    <m/>
    <n v="47"/>
    <n v="3.3119999999999998"/>
    <n v="0.71"/>
    <s v="us"/>
    <s v="us7000aru9"/>
    <s v="2025-12-22T18:38:24.735Z"/>
    <s v="213 km NNE of Shi Yomi, India"/>
    <s v="earthquake"/>
    <n v="4.3"/>
    <n v="1.8"/>
    <n v="4.2999999999999997E-2"/>
    <n v="171"/>
    <s v="reviewed"/>
    <s v="us"/>
    <s v="us"/>
  </r>
  <r>
    <s v="2020-07-20T18:30:38.342Z"/>
    <n v="3.6743000000000001"/>
    <n v="92.423000000000002"/>
    <n v="10"/>
    <n v="4.0999999999999996"/>
    <x v="0"/>
    <m/>
    <n v="108"/>
    <n v="4.7670000000000003"/>
    <n v="0.92"/>
    <s v="us"/>
    <s v="us6000b3i9"/>
    <s v="2020-09-26T16:58:27.040Z"/>
    <s v="off the west coast of northern Sumatra"/>
    <s v="earthquake"/>
    <n v="10.199999999999999"/>
    <n v="1.9"/>
    <n v="0.124"/>
    <n v="18"/>
    <s v="reviewed"/>
    <s v="us"/>
    <s v="us"/>
  </r>
  <r>
    <s v="2020-07-20T18:25:29.760Z"/>
    <n v="37.511099999999999"/>
    <n v="72.238500000000002"/>
    <n v="188.15"/>
    <n v="4.2"/>
    <x v="0"/>
    <m/>
    <n v="55"/>
    <n v="0.46"/>
    <n v="0.61"/>
    <s v="us"/>
    <s v="us7000arsa"/>
    <s v="2020-09-26T16:58:41.040Z"/>
    <s v="60 km E of Khorugh, Tajikistan"/>
    <s v="earthquake"/>
    <n v="7.2"/>
    <n v="3.4"/>
    <n v="9.6000000000000002E-2"/>
    <n v="30"/>
    <s v="reviewed"/>
    <s v="us"/>
    <s v="us"/>
  </r>
  <r>
    <s v="2020-07-20T15:19:53.864Z"/>
    <n v="30.381599999999999"/>
    <n v="95.006399999999999"/>
    <n v="10"/>
    <n v="4"/>
    <x v="0"/>
    <m/>
    <n v="139"/>
    <n v="6.16"/>
    <n v="0.94"/>
    <s v="us"/>
    <s v="us6000b3i2"/>
    <s v="2020-09-26T16:58:26.040Z"/>
    <s v="214 km NNE of Shi Yomi, India"/>
    <s v="earthquake"/>
    <n v="8.8000000000000007"/>
    <n v="2"/>
    <n v="0.17199999999999999"/>
    <n v="9"/>
    <s v="reviewed"/>
    <s v="us"/>
    <s v="us"/>
  </r>
  <r>
    <s v="2020-07-20T08:03:51.779Z"/>
    <n v="36.253799999999998"/>
    <n v="69.540599999999998"/>
    <n v="172.29"/>
    <n v="4.2"/>
    <x v="0"/>
    <m/>
    <n v="64"/>
    <n v="1.73"/>
    <n v="0.57999999999999996"/>
    <s v="us"/>
    <s v="us7000argx"/>
    <s v="2020-09-26T16:58:40.040Z"/>
    <s v="42 km ENE of Nahr?n, Afghanistan"/>
    <s v="earthquake"/>
    <n v="7"/>
    <n v="3.6"/>
    <n v="0.104"/>
    <n v="26"/>
    <s v="reviewed"/>
    <s v="us"/>
    <s v="us"/>
  </r>
  <r>
    <s v="2020-07-20T05:01:42.659Z"/>
    <n v="29.362100000000002"/>
    <n v="68.810500000000005"/>
    <n v="10"/>
    <n v="4.0999999999999996"/>
    <x v="0"/>
    <m/>
    <n v="140"/>
    <n v="5.1669999999999998"/>
    <n v="0.62"/>
    <s v="us"/>
    <s v="us7000arfw"/>
    <s v="2020-09-26T16:58:40.040Z"/>
    <s v="49 km NW of Dera Bugti, Pakistan"/>
    <s v="earthquake"/>
    <n v="12.8"/>
    <n v="1.8"/>
    <n v="0.13500000000000001"/>
    <n v="15"/>
    <s v="reviewed"/>
    <s v="us"/>
    <s v="us"/>
  </r>
  <r>
    <s v="2020-07-20T00:36:48.338Z"/>
    <n v="30.6463"/>
    <n v="94.887799999999999"/>
    <n v="10"/>
    <n v="4.2"/>
    <x v="0"/>
    <m/>
    <n v="63"/>
    <n v="3.3889999999999998"/>
    <n v="1.02"/>
    <s v="us"/>
    <s v="us6000b3hr"/>
    <s v="2020-09-26T16:58:26.040Z"/>
    <s v="225 km WSW of Qamdo, China"/>
    <s v="earthquake"/>
    <n v="7.8"/>
    <n v="1.8"/>
    <n v="9.1999999999999998E-2"/>
    <n v="33"/>
    <s v="reviewed"/>
    <s v="us"/>
    <s v="us"/>
  </r>
  <r>
    <s v="2020-07-19T23:36:38.799Z"/>
    <n v="30.410900000000002"/>
    <n v="94.843100000000007"/>
    <n v="10"/>
    <n v="4.9000000000000004"/>
    <x v="0"/>
    <m/>
    <n v="49"/>
    <n v="3.2970000000000002"/>
    <n v="0.6"/>
    <s v="us"/>
    <s v="us7000ard3"/>
    <s v="2020-09-26T16:58:39.040Z"/>
    <s v="213 km NNE of Shi Yomi, India"/>
    <s v="earthquake"/>
    <n v="4.5999999999999996"/>
    <n v="1.8"/>
    <n v="3.6999999999999998E-2"/>
    <n v="230"/>
    <s v="reviewed"/>
    <s v="us"/>
    <s v="us"/>
  </r>
  <r>
    <s v="2020-07-19T22:21:28.971Z"/>
    <n v="36.568600000000004"/>
    <n v="70.727599999999995"/>
    <n v="235.06"/>
    <n v="4.0999999999999996"/>
    <x v="0"/>
    <m/>
    <n v="71"/>
    <n v="1.2150000000000001"/>
    <n v="0.7"/>
    <s v="us"/>
    <s v="us7000arct"/>
    <s v="2020-09-26T16:58:39.040Z"/>
    <s v="34 km SSW of Jurm, Afghanistan"/>
    <s v="earthquake"/>
    <n v="7.6"/>
    <n v="6.4"/>
    <n v="0.09"/>
    <n v="34"/>
    <s v="reviewed"/>
    <s v="us"/>
    <s v="us"/>
  </r>
  <r>
    <s v="2020-07-19T10:15:47.711Z"/>
    <n v="30.411999999999999"/>
    <n v="94.8613"/>
    <n v="10"/>
    <n v="5"/>
    <x v="0"/>
    <m/>
    <n v="31"/>
    <n v="3.3130000000000002"/>
    <n v="0.6"/>
    <s v="us"/>
    <s v="us7000ar7l"/>
    <s v="2020-09-26T16:58:38.040Z"/>
    <s v="213 km NNE of Shi Yomi, India"/>
    <s v="earthquake"/>
    <n v="7.8"/>
    <n v="1.8"/>
    <n v="5.2999999999999999E-2"/>
    <n v="116"/>
    <s v="reviewed"/>
    <s v="us"/>
    <s v="us"/>
  </r>
  <r>
    <s v="2020-07-18T21:14:47.316Z"/>
    <n v="35.3767"/>
    <n v="70.736599999999996"/>
    <n v="82.48"/>
    <n v="4.5999999999999996"/>
    <x v="0"/>
    <m/>
    <n v="40"/>
    <n v="1.621"/>
    <n v="0.61"/>
    <s v="us"/>
    <s v="us7000aqzx"/>
    <s v="2020-09-26T16:58:37.040Z"/>
    <s v="17 km WSW of P?r?n, Afghanistan"/>
    <s v="earthquake"/>
    <n v="5.0999999999999996"/>
    <n v="6.1"/>
    <n v="0.06"/>
    <n v="82"/>
    <s v="reviewed"/>
    <s v="us"/>
    <s v="us"/>
  </r>
  <r>
    <s v="2020-07-18T19:33:59.010Z"/>
    <n v="1.7626999999999999"/>
    <n v="99.424999999999997"/>
    <n v="172.05"/>
    <n v="4"/>
    <x v="0"/>
    <m/>
    <n v="106"/>
    <n v="1.0509999999999999"/>
    <n v="0.71"/>
    <s v="us"/>
    <s v="us6000b3dm"/>
    <s v="2020-09-26T16:58:25.040Z"/>
    <s v="45 km NNE of Padangsidempuan, Indonesia"/>
    <s v="earthquake"/>
    <n v="7.1"/>
    <n v="7.1"/>
    <n v="0.125"/>
    <n v="17"/>
    <s v="reviewed"/>
    <s v="us"/>
    <s v="us"/>
  </r>
  <r>
    <s v="2020-07-18T18:38:20.596Z"/>
    <n v="21.7851"/>
    <n v="97.020799999999994"/>
    <n v="11.66"/>
    <n v="4.5"/>
    <x v="0"/>
    <m/>
    <n v="42"/>
    <n v="1.0109999999999999"/>
    <n v="0.83"/>
    <s v="us"/>
    <s v="us7000aqyh"/>
    <s v="2020-09-26T16:58:36.040Z"/>
    <s v="64 km ESE of Pyin Oo Lwin, Myanmar"/>
    <s v="earthquake"/>
    <n v="4.9000000000000004"/>
    <n v="4"/>
    <n v="5.3999999999999999E-2"/>
    <n v="110"/>
    <s v="reviewed"/>
    <s v="us"/>
    <s v="us"/>
  </r>
  <r>
    <s v="2020-07-18T12:45:49.200Z"/>
    <n v="37.301200000000001"/>
    <n v="71.930999999999997"/>
    <n v="157.09"/>
    <n v="3.9"/>
    <x v="0"/>
    <m/>
    <n v="107"/>
    <n v="0.314"/>
    <n v="0.43"/>
    <s v="us"/>
    <s v="us7000aque"/>
    <s v="2020-09-26T16:58:36.040Z"/>
    <s v="39 km ESE of Khorugh, Tajikistan"/>
    <s v="earthquake"/>
    <n v="7.1"/>
    <n v="4.5999999999999996"/>
    <n v="0.155"/>
    <n v="11"/>
    <s v="reviewed"/>
    <s v="us"/>
    <s v="us"/>
  </r>
  <r>
    <s v="2020-07-17T22:55:38.710Z"/>
    <n v="24.605699999999999"/>
    <n v="92.378200000000007"/>
    <n v="39.89"/>
    <n v="4.3"/>
    <x v="0"/>
    <m/>
    <n v="64"/>
    <n v="1.0669999999999999"/>
    <n v="0.61"/>
    <s v="us"/>
    <s v="us6000b2u6"/>
    <s v="2020-09-26T16:58:24.040Z"/>
    <s v="20 km WSW of Hail?k?ndi, India"/>
    <s v="earthquake"/>
    <n v="5.4"/>
    <n v="6.9"/>
    <n v="7.0000000000000007E-2"/>
    <n v="63"/>
    <s v="reviewed"/>
    <s v="us"/>
    <s v="us"/>
  </r>
  <r>
    <s v="2020-07-17T20:51:22.063Z"/>
    <n v="36.753700000000002"/>
    <n v="71.431799999999996"/>
    <n v="178.73"/>
    <n v="4.3"/>
    <x v="0"/>
    <m/>
    <n v="69"/>
    <n v="0.79600000000000004"/>
    <n v="0.89"/>
    <s v="us"/>
    <s v="us7000aqmk"/>
    <s v="2020-09-26T16:58:35.040Z"/>
    <s v="11 km NW of Ashk?sham, Afghanistan"/>
    <s v="earthquake"/>
    <n v="6.1"/>
    <n v="5.6"/>
    <n v="5.3999999999999999E-2"/>
    <n v="102"/>
    <s v="reviewed"/>
    <s v="us"/>
    <s v="us"/>
  </r>
  <r>
    <s v="2020-07-17T18:32:58.716Z"/>
    <n v="12.097899999999999"/>
    <n v="94.974500000000006"/>
    <n v="5.07"/>
    <n v="5.7"/>
    <x v="1"/>
    <m/>
    <n v="33"/>
    <n v="2.2269999999999999"/>
    <n v="1.18"/>
    <s v="us"/>
    <s v="us7000aqj0"/>
    <s v="2025-12-22T17:58:06.845Z"/>
    <s v="247 km E of Port Blair, India"/>
    <s v="earthquake"/>
    <n v="5.7"/>
    <n v="2.8"/>
    <n v="5.7000000000000002E-2"/>
    <n v="30"/>
    <s v="reviewed"/>
    <s v="us"/>
    <s v="us"/>
  </r>
  <r>
    <s v="2020-07-17T17:55:01.075Z"/>
    <n v="35.635399999999997"/>
    <n v="82.463399999999993"/>
    <n v="10"/>
    <n v="4.0999999999999996"/>
    <x v="0"/>
    <m/>
    <n v="74"/>
    <n v="6.1120000000000001"/>
    <n v="0.61"/>
    <s v="us"/>
    <s v="us7000aqi0"/>
    <s v="2020-09-26T16:58:34.040Z"/>
    <s v="279 km SE of Hotan, China"/>
    <s v="earthquake"/>
    <n v="8.4"/>
    <n v="1.9"/>
    <n v="0.104"/>
    <n v="29"/>
    <s v="reviewed"/>
    <s v="us"/>
    <s v="us"/>
  </r>
  <r>
    <s v="2020-07-17T17:45:24.045Z"/>
    <n v="12.044700000000001"/>
    <n v="95.100399999999993"/>
    <n v="10"/>
    <n v="4.8"/>
    <x v="0"/>
    <m/>
    <n v="52"/>
    <n v="2.339"/>
    <n v="0.76"/>
    <s v="us"/>
    <s v="us7000aqhw"/>
    <s v="2020-09-26T16:58:34.040Z"/>
    <s v="259 km E of Port Blair, India"/>
    <s v="earthquake"/>
    <n v="7"/>
    <n v="1.7"/>
    <n v="7.1999999999999995E-2"/>
    <n v="65"/>
    <s v="reviewed"/>
    <s v="us"/>
    <s v="us"/>
  </r>
  <r>
    <s v="2020-07-17T16:33:53.474Z"/>
    <n v="23.116199999999999"/>
    <n v="93.309200000000004"/>
    <n v="10"/>
    <n v="5.0999999999999996"/>
    <x v="1"/>
    <m/>
    <n v="63"/>
    <n v="0.54200000000000004"/>
    <n v="0.86"/>
    <s v="us"/>
    <s v="us7000aqg3"/>
    <s v="2025-12-22T18:38:14.089Z"/>
    <s v="25 km E of North Vanlaiphai, India"/>
    <s v="earthquake"/>
    <n v="5.4"/>
    <n v="1.8"/>
    <n v="9.8000000000000004E-2"/>
    <n v="10"/>
    <s v="reviewed"/>
    <s v="us"/>
    <s v="us"/>
  </r>
  <r>
    <s v="2020-07-17T14:43:17.244Z"/>
    <n v="11.8485"/>
    <n v="94.831599999999995"/>
    <n v="10"/>
    <n v="5"/>
    <x v="1"/>
    <m/>
    <n v="130"/>
    <n v="2.0529999999999999"/>
    <n v="0.92"/>
    <s v="us"/>
    <s v="us7000aqc9"/>
    <s v="2025-12-22T18:38:13.377Z"/>
    <s v="228 km E of Port Blair, India"/>
    <s v="earthquake"/>
    <n v="7.8"/>
    <n v="1.9"/>
    <n v="9.8000000000000004E-2"/>
    <n v="10"/>
    <s v="reviewed"/>
    <s v="us"/>
    <s v="us"/>
  </r>
  <r>
    <s v="2020-07-17T14:03:40.437Z"/>
    <n v="11.8485"/>
    <n v="94.936199999999999"/>
    <n v="10"/>
    <n v="6.1"/>
    <x v="1"/>
    <m/>
    <n v="61"/>
    <n v="2.1549999999999998"/>
    <n v="0.84"/>
    <s v="us"/>
    <s v="us7000aqaw"/>
    <s v="2025-12-22T18:38:12.579Z"/>
    <s v="239 km E of Port Blair, India"/>
    <s v="earthquake"/>
    <n v="6.1"/>
    <n v="1.8"/>
    <n v="4.2999999999999997E-2"/>
    <n v="53"/>
    <s v="reviewed"/>
    <s v="us"/>
    <s v="us"/>
  </r>
  <r>
    <s v="2020-07-17T13:29:04.589Z"/>
    <n v="11.839499999999999"/>
    <n v="94.977099999999993"/>
    <n v="10"/>
    <n v="5.0999999999999996"/>
    <x v="1"/>
    <m/>
    <n v="59"/>
    <n v="2.194"/>
    <n v="0.71"/>
    <s v="us"/>
    <s v="us7000aqal"/>
    <s v="2025-12-22T18:38:11.920Z"/>
    <s v="243 km E of Port Blair, India"/>
    <s v="earthquake"/>
    <n v="6.7"/>
    <n v="1.9"/>
    <n v="9.2999999999999999E-2"/>
    <n v="11"/>
    <s v="reviewed"/>
    <s v="us"/>
    <s v="us"/>
  </r>
  <r>
    <s v="2020-07-17T10:26:38.892Z"/>
    <n v="23.1172"/>
    <n v="93.378500000000003"/>
    <n v="10"/>
    <n v="4.4000000000000004"/>
    <x v="0"/>
    <m/>
    <n v="91"/>
    <n v="0.51400000000000001"/>
    <n v="0.41"/>
    <s v="us"/>
    <s v="us7000aq8x"/>
    <s v="2020-09-26T16:58:34.040Z"/>
    <s v="32 km E of North Vanlaiphai, India"/>
    <s v="earthquake"/>
    <n v="4.2"/>
    <n v="1.9"/>
    <n v="8.6999999999999994E-2"/>
    <n v="38"/>
    <s v="reviewed"/>
    <s v="us"/>
    <s v="us"/>
  </r>
  <r>
    <s v="2020-07-17T05:37:17.788Z"/>
    <n v="11.865399999999999"/>
    <n v="95.038799999999995"/>
    <n v="10"/>
    <n v="4.5999999999999996"/>
    <x v="0"/>
    <m/>
    <n v="95"/>
    <n v="2.2570000000000001"/>
    <n v="0.42"/>
    <s v="us"/>
    <s v="us7000aq5q"/>
    <s v="2020-09-26T16:58:33.040Z"/>
    <s v="250 km E of Port Blair, India"/>
    <s v="earthquake"/>
    <n v="7.9"/>
    <n v="1.9"/>
    <n v="0.12"/>
    <n v="21"/>
    <s v="reviewed"/>
    <s v="us"/>
    <s v="us"/>
  </r>
  <r>
    <s v="2020-07-17T05:01:13.351Z"/>
    <n v="11.698399999999999"/>
    <n v="95.009399999999999"/>
    <n v="10"/>
    <n v="4.8"/>
    <x v="0"/>
    <m/>
    <n v="106"/>
    <n v="2.2189999999999999"/>
    <n v="0.43"/>
    <s v="us"/>
    <s v="us7000aq5i"/>
    <s v="2020-09-26T16:58:33.040Z"/>
    <s v="246 km E of Port Blair, India"/>
    <s v="earthquake"/>
    <n v="7.7"/>
    <n v="1.9"/>
    <n v="7.6999999999999999E-2"/>
    <n v="52"/>
    <s v="reviewed"/>
    <s v="us"/>
    <s v="us"/>
  </r>
  <r>
    <s v="2020-07-16T08:45:19.654Z"/>
    <n v="39.308300000000003"/>
    <n v="71.6571"/>
    <n v="10"/>
    <n v="4.3"/>
    <x v="0"/>
    <m/>
    <n v="59"/>
    <n v="0.20899999999999999"/>
    <n v="0.56999999999999995"/>
    <s v="us"/>
    <s v="us7000apj1"/>
    <s v="2020-09-26T16:58:32.040Z"/>
    <s v="14 km NE of Karakenja, Tajikistan"/>
    <s v="earthquake"/>
    <n v="3.9"/>
    <n v="1.9"/>
    <n v="9.4E-2"/>
    <n v="32"/>
    <s v="reviewed"/>
    <s v="us"/>
    <s v="us"/>
  </r>
  <r>
    <s v="2020-07-16T02:27:38.675Z"/>
    <n v="24.6068"/>
    <n v="92.395700000000005"/>
    <n v="39.619999999999997"/>
    <n v="4.4000000000000004"/>
    <x v="0"/>
    <m/>
    <n v="69"/>
    <n v="1.073"/>
    <n v="0.48"/>
    <s v="us"/>
    <s v="us6000b54f"/>
    <s v="2020-09-26T16:58:27.040Z"/>
    <s v="18 km WSW of Hail?k?ndi, India"/>
    <s v="earthquake"/>
    <n v="5.6"/>
    <n v="7.4"/>
    <n v="0.14399999999999999"/>
    <n v="14"/>
    <s v="reviewed"/>
    <s v="us"/>
    <s v="us"/>
  </r>
  <r>
    <s v="2020-07-16T02:25:29.761Z"/>
    <n v="37.990499999999997"/>
    <n v="73.553799999999995"/>
    <n v="44.73"/>
    <n v="4.5999999999999996"/>
    <x v="0"/>
    <m/>
    <n v="72"/>
    <n v="1.569"/>
    <n v="0.88"/>
    <s v="us"/>
    <s v="us7000apfu"/>
    <s v="2020-09-26T16:58:31.040Z"/>
    <s v="41 km WSW of Murghob, Tajikistan"/>
    <s v="earthquake"/>
    <n v="3.1"/>
    <n v="7.5"/>
    <n v="0.14599999999999999"/>
    <n v="14"/>
    <s v="reviewed"/>
    <s v="us"/>
    <s v="us"/>
  </r>
  <r>
    <s v="2020-07-16T02:10:29.094Z"/>
    <n v="22.255800000000001"/>
    <n v="70.992800000000003"/>
    <n v="10"/>
    <n v="4.0999999999999996"/>
    <x v="0"/>
    <m/>
    <n v="112"/>
    <n v="11.529"/>
    <n v="0.54"/>
    <s v="us"/>
    <s v="us7000apfs"/>
    <s v="2020-09-26T16:58:31.040Z"/>
    <s v="20 km E of R?jkot, India"/>
    <s v="earthquake"/>
    <n v="13.7"/>
    <n v="2"/>
    <n v="0.151"/>
    <n v="12"/>
    <s v="reviewed"/>
    <s v="us"/>
    <s v="us"/>
  </r>
  <r>
    <s v="2020-07-16T01:21:55.852Z"/>
    <n v="24.606000000000002"/>
    <n v="94.887699999999995"/>
    <n v="30.68"/>
    <n v="4.4000000000000004"/>
    <x v="0"/>
    <m/>
    <n v="64"/>
    <n v="0.65300000000000002"/>
    <n v="0.52"/>
    <s v="us"/>
    <s v="us6000b2q0"/>
    <s v="2020-09-26T16:58:23.040Z"/>
    <s v="83 km E of W?ngjing, India"/>
    <s v="earthquake"/>
    <n v="6.1"/>
    <n v="6.5"/>
    <n v="0.14899999999999999"/>
    <n v="13"/>
    <s v="reviewed"/>
    <s v="us"/>
    <s v="us"/>
  </r>
  <r>
    <s v="2020-07-15T17:33:54.736Z"/>
    <n v="37.043599999999998"/>
    <n v="71.457899999999995"/>
    <n v="101.9"/>
    <n v="4"/>
    <x v="0"/>
    <m/>
    <n v="103"/>
    <n v="0.51100000000000001"/>
    <n v="0.54"/>
    <s v="us"/>
    <s v="us7000ap3n"/>
    <s v="2020-09-26T16:58:31.040Z"/>
    <s v="37 km NNW of Ishqoshim, Tajikistan"/>
    <s v="earthquake"/>
    <n v="7.5"/>
    <n v="14.1"/>
    <n v="0.21199999999999999"/>
    <n v="6"/>
    <s v="reviewed"/>
    <s v="us"/>
    <s v="us"/>
  </r>
  <r>
    <s v="2020-07-15T04:45:38.115Z"/>
    <n v="36.127800000000001"/>
    <n v="70.170599999999993"/>
    <n v="104.98"/>
    <n v="4.2"/>
    <x v="0"/>
    <m/>
    <n v="101"/>
    <n v="1.8320000000000001"/>
    <n v="1.01"/>
    <s v="us"/>
    <s v="us7000anrz"/>
    <s v="2020-09-26T16:58:30.040Z"/>
    <s v="56 km SSE of Farkh?r, Afghanistan"/>
    <s v="earthquake"/>
    <n v="4.5999999999999996"/>
    <n v="12.4"/>
    <n v="0.23499999999999999"/>
    <n v="5"/>
    <s v="reviewed"/>
    <s v="us"/>
    <s v="us"/>
  </r>
  <r>
    <s v="2020-07-14T13:18:13.511Z"/>
    <n v="37.739199999999997"/>
    <n v="87.545100000000005"/>
    <n v="10"/>
    <n v="4.5"/>
    <x v="0"/>
    <m/>
    <n v="98"/>
    <n v="7.31"/>
    <n v="1.19"/>
    <s v="us"/>
    <s v="us7000anbv"/>
    <s v="2020-09-19T20:58:21.040Z"/>
    <s v="southern Xinjiang, China"/>
    <s v="earthquake"/>
    <n v="9.3000000000000007"/>
    <n v="1.9"/>
    <n v="0.121"/>
    <n v="21"/>
    <s v="reviewed"/>
    <s v="us"/>
    <s v="us"/>
  </r>
  <r>
    <s v="2020-07-14T09:27:11.984Z"/>
    <n v="23.367699999999999"/>
    <n v="94.331400000000002"/>
    <n v="85.31"/>
    <n v="4.2"/>
    <x v="0"/>
    <m/>
    <n v="94"/>
    <n v="0.85799999999999998"/>
    <n v="0.54"/>
    <s v="us"/>
    <s v="us7000ash7"/>
    <s v="2020-09-19T20:58:34.040Z"/>
    <s v="31 km SSW of Mawlaik, Myanmar"/>
    <s v="earthquake"/>
    <n v="6.4"/>
    <n v="1.5"/>
    <n v="0.158"/>
    <n v="11"/>
    <s v="reviewed"/>
    <s v="us"/>
    <s v="us"/>
  </r>
  <r>
    <s v="2020-07-14T07:34:26.768Z"/>
    <n v="36.438699999999997"/>
    <n v="71.262500000000003"/>
    <n v="114.53"/>
    <n v="4.9000000000000004"/>
    <x v="2"/>
    <m/>
    <n v="38"/>
    <n v="1.1339999999999999"/>
    <n v="0.87"/>
    <s v="us"/>
    <s v="us7000an8j"/>
    <s v="2020-09-19T20:58:20.040Z"/>
    <s v="36 km SW of Ashk?sham, Afghanistan"/>
    <s v="earthquake"/>
    <n v="4.5"/>
    <n v="5.3"/>
    <n v="9.2999999999999999E-2"/>
    <n v="11"/>
    <s v="reviewed"/>
    <s v="us"/>
    <s v="us"/>
  </r>
  <r>
    <s v="2020-07-13T17:34:01.030Z"/>
    <n v="25.1767"/>
    <n v="99.573499999999996"/>
    <n v="10"/>
    <n v="4"/>
    <x v="0"/>
    <m/>
    <n v="75"/>
    <n v="3.8730000000000002"/>
    <n v="0.72"/>
    <s v="us"/>
    <s v="us7000arpk"/>
    <s v="2020-09-19T20:58:33.040Z"/>
    <s v="78 km SW of Dali, China"/>
    <s v="earthquake"/>
    <n v="8.1999999999999993"/>
    <n v="1.9"/>
    <n v="0.21199999999999999"/>
    <n v="6"/>
    <s v="reviewed"/>
    <s v="us"/>
    <s v="us"/>
  </r>
  <r>
    <s v="2020-07-13T06:22:27.369Z"/>
    <n v="38.515000000000001"/>
    <n v="69.797899999999998"/>
    <n v="10"/>
    <n v="4.5"/>
    <x v="0"/>
    <m/>
    <n v="61"/>
    <n v="0.47299999999999998"/>
    <n v="0.86"/>
    <s v="us"/>
    <s v="us7000amlg"/>
    <s v="2020-09-19T20:58:15.040Z"/>
    <s v="23 km SSE of Obigarm, Tajikistan"/>
    <s v="earthquake"/>
    <n v="3.7"/>
    <n v="1.9"/>
    <n v="0.191"/>
    <n v="8"/>
    <s v="reviewed"/>
    <s v="us"/>
    <s v="us"/>
  </r>
  <r>
    <s v="2020-07-13T05:34:49.686Z"/>
    <n v="38.533499999999997"/>
    <n v="69.824700000000007"/>
    <n v="10"/>
    <n v="4.3"/>
    <x v="0"/>
    <m/>
    <n v="54"/>
    <n v="0.501"/>
    <n v="0.97"/>
    <s v="us"/>
    <s v="us7000amkv"/>
    <s v="2020-09-19T20:58:15.040Z"/>
    <s v="22 km SSE of Obigarm, Tajikistan"/>
    <s v="earthquake"/>
    <n v="3.2"/>
    <n v="1.9"/>
    <n v="0.153"/>
    <n v="12"/>
    <s v="reviewed"/>
    <s v="us"/>
    <s v="us"/>
  </r>
  <r>
    <s v="2020-07-13T00:58:46.324Z"/>
    <n v="5.1698000000000004"/>
    <n v="94.223699999999994"/>
    <n v="35"/>
    <n v="5"/>
    <x v="1"/>
    <m/>
    <n v="28"/>
    <n v="2.7130000000000001"/>
    <n v="0.64"/>
    <s v="us"/>
    <s v="us7000amik"/>
    <s v="2025-12-22T17:58:04.430Z"/>
    <s v="129 km WSW of Banda Aceh, Indonesia"/>
    <s v="earthquake"/>
    <n v="7.5"/>
    <n v="1.9"/>
    <n v="8.8999999999999996E-2"/>
    <n v="12"/>
    <s v="reviewed"/>
    <s v="us"/>
    <s v="us"/>
  </r>
  <r>
    <s v="2020-07-12T22:10:44.993Z"/>
    <n v="35.760599999999997"/>
    <n v="82.396100000000004"/>
    <n v="10"/>
    <n v="4.0999999999999996"/>
    <x v="0"/>
    <m/>
    <n v="104"/>
    <n v="5.976"/>
    <n v="0.75"/>
    <s v="us"/>
    <s v="us7000amgx"/>
    <s v="2020-09-19T20:58:14.040Z"/>
    <s v="266 km SE of Hotan, China"/>
    <s v="earthquake"/>
    <n v="4.3"/>
    <n v="1.9"/>
    <n v="0.126"/>
    <n v="17"/>
    <s v="reviewed"/>
    <s v="us"/>
    <s v="us"/>
  </r>
  <r>
    <s v="2020-07-12T21:06:47.720Z"/>
    <n v="14.350300000000001"/>
    <n v="92.992000000000004"/>
    <n v="10"/>
    <n v="4.5999999999999996"/>
    <x v="0"/>
    <m/>
    <n v="75"/>
    <n v="2.6890000000000001"/>
    <n v="0.4"/>
    <s v="us"/>
    <s v="us7000amfk"/>
    <s v="2020-09-19T20:58:14.040Z"/>
    <s v="294 km N of Bamboo Flat, India"/>
    <s v="earthquake"/>
    <n v="8.6"/>
    <n v="1.9"/>
    <n v="0.11600000000000001"/>
    <n v="22"/>
    <s v="reviewed"/>
    <s v="us"/>
    <s v="us"/>
  </r>
  <r>
    <s v="2020-07-12T19:34:50.955Z"/>
    <n v="8.8773999999999997"/>
    <n v="93.908299999999997"/>
    <n v="10"/>
    <n v="4.4000000000000004"/>
    <x v="0"/>
    <m/>
    <n v="176"/>
    <n v="2.9889999999999999"/>
    <n v="0.96"/>
    <s v="us"/>
    <s v="us7000aqev"/>
    <s v="2020-09-19T20:58:31.040Z"/>
    <s v="Nicobar Islands, India region"/>
    <s v="earthquake"/>
    <n v="9.5"/>
    <n v="1.9"/>
    <n v="0.17899999999999999"/>
    <n v="9"/>
    <s v="reviewed"/>
    <s v="us"/>
    <s v="us"/>
  </r>
  <r>
    <s v="2020-07-12T07:03:28.221Z"/>
    <n v="33.621899999999997"/>
    <n v="102.9263"/>
    <n v="10"/>
    <n v="4.7"/>
    <x v="0"/>
    <m/>
    <n v="43"/>
    <n v="6.5010000000000003"/>
    <n v="0.49"/>
    <s v="us"/>
    <s v="us7000am76"/>
    <s v="2020-09-19T20:58:11.040Z"/>
    <s v="204 km WSW of Mawu, China"/>
    <s v="earthquake"/>
    <n v="9"/>
    <n v="1.9"/>
    <n v="4.9000000000000002E-2"/>
    <n v="125"/>
    <s v="reviewed"/>
    <s v="us"/>
    <s v="us"/>
  </r>
  <r>
    <s v="2020-07-12T05:21:57.728Z"/>
    <n v="22.800799999999999"/>
    <n v="102.5558"/>
    <n v="10"/>
    <n v="4.3"/>
    <x v="0"/>
    <m/>
    <n v="101"/>
    <n v="1.93"/>
    <n v="0.68"/>
    <s v="us"/>
    <s v="us7000am65"/>
    <s v="2020-09-19T20:58:10.040Z"/>
    <s v="87 km SW of Gejiu, China"/>
    <s v="earthquake"/>
    <n v="5.9"/>
    <n v="1.5"/>
    <n v="0.11600000000000001"/>
    <n v="21"/>
    <s v="reviewed"/>
    <s v="us"/>
    <s v="us"/>
  </r>
  <r>
    <s v="2020-07-12T02:49:27.290Z"/>
    <n v="36.384399999999999"/>
    <n v="71.022400000000005"/>
    <n v="117.16"/>
    <n v="4.5999999999999996"/>
    <x v="0"/>
    <m/>
    <n v="77"/>
    <n v="1.252"/>
    <n v="1.06"/>
    <s v="us"/>
    <s v="us7000am4q"/>
    <s v="2020-09-19T20:58:10.040Z"/>
    <s v="55 km SSE of Jurm, Afghanistan"/>
    <s v="earthquake"/>
    <n v="5"/>
    <n v="6.8"/>
    <n v="0.08"/>
    <n v="47"/>
    <s v="reviewed"/>
    <s v="us"/>
    <s v="us"/>
  </r>
  <r>
    <s v="2020-07-11T04:57:35.569Z"/>
    <n v="36.482399999999998"/>
    <n v="70.468900000000005"/>
    <n v="208.23"/>
    <n v="4"/>
    <x v="0"/>
    <m/>
    <n v="89"/>
    <n v="1.415"/>
    <n v="1.38"/>
    <s v="us"/>
    <s v="us7000alt3"/>
    <s v="2020-09-19T20:58:07.040Z"/>
    <s v="53 km SW of Jurm, Afghanistan"/>
    <s v="earthquake"/>
    <n v="8.5"/>
    <n v="7.5"/>
    <n v="0.15"/>
    <n v="13"/>
    <s v="reviewed"/>
    <s v="us"/>
    <s v="us"/>
  </r>
  <r>
    <s v="2020-07-11T04:20:06.089Z"/>
    <n v="36.660400000000003"/>
    <n v="70.671300000000002"/>
    <n v="268.39"/>
    <n v="4.3"/>
    <x v="0"/>
    <m/>
    <n v="75"/>
    <n v="1.1739999999999999"/>
    <n v="0.75"/>
    <s v="us"/>
    <s v="us7000alsu"/>
    <s v="2020-09-19T20:58:07.040Z"/>
    <s v="26 km SSW of Jurm, Afghanistan"/>
    <s v="earthquake"/>
    <n v="7.5"/>
    <n v="7.7"/>
    <n v="0.161"/>
    <n v="11"/>
    <s v="reviewed"/>
    <s v="us"/>
    <s v="us"/>
  </r>
  <r>
    <s v="2020-07-10T09:33:45.926Z"/>
    <n v="37.327599999999997"/>
    <n v="71.837900000000005"/>
    <n v="145.22999999999999"/>
    <n v="4.2"/>
    <x v="0"/>
    <m/>
    <n v="78"/>
    <n v="0.246"/>
    <n v="1.1000000000000001"/>
    <s v="us"/>
    <s v="us7000alaw"/>
    <s v="2020-09-19T20:58:03.040Z"/>
    <s v="30 km SE of Khorugh, Tajikistan"/>
    <s v="earthquake"/>
    <n v="5.4"/>
    <n v="7.9"/>
    <n v="0.124"/>
    <n v="18"/>
    <s v="reviewed"/>
    <s v="us"/>
    <s v="us"/>
  </r>
  <r>
    <s v="2020-07-10T04:26:55.988Z"/>
    <n v="30.3993"/>
    <n v="95.082400000000007"/>
    <n v="10"/>
    <n v="4.0999999999999996"/>
    <x v="0"/>
    <m/>
    <n v="138"/>
    <n v="3.4980000000000002"/>
    <n v="1.18"/>
    <s v="us"/>
    <s v="us7000aq79"/>
    <s v="2020-09-19T20:58:27.040Z"/>
    <s v="216 km WSW of Qamdo, China"/>
    <s v="earthquake"/>
    <n v="7.8"/>
    <n v="2"/>
    <n v="0.157"/>
    <n v="11"/>
    <s v="reviewed"/>
    <s v="us"/>
    <s v="us"/>
  </r>
  <r>
    <s v="2020-07-09T08:58:12.692Z"/>
    <n v="23.083100000000002"/>
    <n v="93.366500000000002"/>
    <n v="10"/>
    <n v="4.5999999999999996"/>
    <x v="0"/>
    <m/>
    <n v="40"/>
    <n v="0.48799999999999999"/>
    <n v="0.43"/>
    <s v="us"/>
    <s v="us7000akmn"/>
    <s v="2020-09-19T20:58:00.040Z"/>
    <s v="31 km E of North Vanlaiphai, India"/>
    <s v="earthquake"/>
    <n v="5.2"/>
    <n v="1.9"/>
    <n v="7.9000000000000001E-2"/>
    <n v="49"/>
    <s v="reviewed"/>
    <s v="us"/>
    <s v="us"/>
  </r>
  <r>
    <s v="2020-07-08T04:03:48.824Z"/>
    <n v="1.4059999999999999"/>
    <n v="97.177000000000007"/>
    <n v="35"/>
    <n v="4.8"/>
    <x v="0"/>
    <m/>
    <n v="90"/>
    <n v="0.41099999999999998"/>
    <n v="0.79"/>
    <s v="us"/>
    <s v="us7000ajup"/>
    <s v="2020-09-19T20:57:56.040Z"/>
    <s v="118 km SW of Singkil, Indonesia"/>
    <s v="earthquake"/>
    <n v="6.5"/>
    <n v="1.8"/>
    <n v="7.4999999999999997E-2"/>
    <n v="54"/>
    <s v="reviewed"/>
    <s v="us"/>
    <s v="us"/>
  </r>
  <r>
    <s v="2020-07-08T03:34:21.500Z"/>
    <n v="4.9926000000000004"/>
    <n v="62.160800000000002"/>
    <n v="10"/>
    <n v="4.5999999999999996"/>
    <x v="0"/>
    <m/>
    <n v="69"/>
    <n v="20.178000000000001"/>
    <n v="0.67"/>
    <s v="us"/>
    <s v="us7000ap0s"/>
    <s v="2020-09-19T20:58:23.040Z"/>
    <s v="Carlsberg Ridge"/>
    <s v="earthquake"/>
    <n v="13"/>
    <n v="1.9"/>
    <n v="0.122"/>
    <n v="20"/>
    <s v="reviewed"/>
    <s v="us"/>
    <s v="us"/>
  </r>
  <r>
    <s v="2020-07-08T02:40:01.749Z"/>
    <n v="26.193300000000001"/>
    <n v="103.0823"/>
    <n v="10"/>
    <n v="4.5999999999999996"/>
    <x v="0"/>
    <m/>
    <n v="41"/>
    <n v="4.9039999999999999"/>
    <n v="0.46"/>
    <s v="us"/>
    <s v="us7000aju2"/>
    <s v="2020-09-19T20:57:56.040Z"/>
    <s v="105 km NW of Qujing, China"/>
    <s v="earthquake"/>
    <n v="5.4"/>
    <n v="1.7"/>
    <n v="6.6000000000000003E-2"/>
    <n v="67"/>
    <s v="reviewed"/>
    <s v="us"/>
    <s v="us"/>
  </r>
  <r>
    <s v="2020-07-07T23:49:28.057Z"/>
    <n v="12.9785"/>
    <n v="92.482799999999997"/>
    <n v="10"/>
    <n v="4.5999999999999996"/>
    <x v="0"/>
    <m/>
    <n v="80"/>
    <n v="1.339"/>
    <n v="0.87"/>
    <s v="us"/>
    <s v="us7000ajsm"/>
    <s v="2020-09-11T22:14:27.040Z"/>
    <s v="143 km N of Bamboo Flat, India"/>
    <s v="earthquake"/>
    <n v="5.8"/>
    <n v="1.8"/>
    <n v="8.3000000000000004E-2"/>
    <n v="43"/>
    <s v="reviewed"/>
    <s v="us"/>
    <s v="us"/>
  </r>
  <r>
    <s v="2020-07-07T20:42:19.337Z"/>
    <n v="33.042000000000002"/>
    <n v="73.613200000000006"/>
    <n v="10"/>
    <n v="4.5"/>
    <x v="0"/>
    <m/>
    <n v="132"/>
    <n v="0.67200000000000004"/>
    <n v="0.92"/>
    <s v="us"/>
    <s v="us7000ajnr"/>
    <s v="2020-09-11T22:14:27.040Z"/>
    <s v="16 km NW of Jhelum, Pakistan"/>
    <s v="earthquake"/>
    <n v="5.8"/>
    <n v="1.9"/>
    <n v="8.6999999999999994E-2"/>
    <n v="45"/>
    <s v="reviewed"/>
    <s v="us"/>
    <s v="us"/>
  </r>
  <r>
    <s v="2020-07-06T19:24:27.542Z"/>
    <n v="33.055700000000002"/>
    <n v="73.615600000000001"/>
    <n v="10"/>
    <n v="4.0999999999999996"/>
    <x v="0"/>
    <m/>
    <n v="145"/>
    <n v="0.66"/>
    <n v="1.1399999999999999"/>
    <s v="us"/>
    <s v="us7000aizr"/>
    <s v="2020-09-11T22:14:21.040Z"/>
    <s v="16 km SW of New Mirpur, Pakistan"/>
    <s v="earthquake"/>
    <n v="6.5"/>
    <n v="1.6"/>
    <n v="0.14399999999999999"/>
    <n v="13"/>
    <s v="reviewed"/>
    <s v="us"/>
    <s v="us"/>
  </r>
  <r>
    <s v="2020-07-06T16:06:23.560Z"/>
    <n v="34.590299999999999"/>
    <n v="69.043599999999998"/>
    <n v="9.82"/>
    <n v="4.4000000000000004"/>
    <x v="0"/>
    <m/>
    <n v="89"/>
    <n v="4.9000000000000002E-2"/>
    <n v="0.77"/>
    <s v="us"/>
    <s v="us7000aiuv"/>
    <s v="2020-09-11T22:14:21.040Z"/>
    <s v="8 km E of Paghm?n, Afghanistan"/>
    <s v="earthquake"/>
    <n v="5.6"/>
    <n v="4.9000000000000004"/>
    <n v="0.124"/>
    <n v="19"/>
    <s v="reviewed"/>
    <s v="us"/>
    <s v="us"/>
  </r>
  <r>
    <s v="2020-07-06T15:27:29.242Z"/>
    <n v="36.737299999999998"/>
    <n v="71.292299999999997"/>
    <n v="219.73"/>
    <n v="4.4000000000000004"/>
    <x v="0"/>
    <m/>
    <n v="69"/>
    <n v="0.84399999999999997"/>
    <n v="0.45"/>
    <s v="us"/>
    <s v="us7000alfh"/>
    <s v="2020-09-11T22:14:21.040Z"/>
    <s v="22 km WNW of Ashk?sham, Afghanistan"/>
    <s v="earthquake"/>
    <n v="8.3000000000000007"/>
    <n v="6.9"/>
    <n v="0.16900000000000001"/>
    <n v="10"/>
    <s v="reviewed"/>
    <s v="us"/>
    <s v="us"/>
  </r>
  <r>
    <s v="2020-07-06T03:33:50.134Z"/>
    <n v="28.2195"/>
    <n v="100.9045"/>
    <n v="10"/>
    <n v="4.2"/>
    <x v="0"/>
    <m/>
    <n v="117"/>
    <n v="7.0060000000000002"/>
    <n v="0.95"/>
    <s v="us"/>
    <s v="us7000alek"/>
    <s v="2020-09-11T22:14:18.040Z"/>
    <s v="125 km ENE of Shangri-La, China"/>
    <s v="earthquake"/>
    <n v="9.6"/>
    <n v="2"/>
    <n v="0.187"/>
    <n v="8"/>
    <s v="reviewed"/>
    <s v="us"/>
    <s v="us"/>
  </r>
  <r>
    <s v="2020-07-05T11:56:34.519Z"/>
    <n v="23.173200000000001"/>
    <n v="93.296700000000001"/>
    <n v="10"/>
    <n v="4.8"/>
    <x v="0"/>
    <m/>
    <n v="96"/>
    <n v="0.59699999999999998"/>
    <n v="0.71"/>
    <s v="us"/>
    <s v="us7000ai9b"/>
    <s v="2020-09-11T22:14:14.040Z"/>
    <s v="24 km E of North Vanlaiphai, India"/>
    <s v="earthquake"/>
    <n v="7.2"/>
    <n v="1.9"/>
    <n v="9.1999999999999998E-2"/>
    <n v="36"/>
    <s v="reviewed"/>
    <s v="us"/>
    <s v="us"/>
  </r>
  <r>
    <s v="2020-07-04T22:07:30.988Z"/>
    <n v="38.220100000000002"/>
    <n v="74.118499999999997"/>
    <n v="159.37"/>
    <n v="4.5"/>
    <x v="0"/>
    <m/>
    <n v="46"/>
    <n v="2.0630000000000002"/>
    <n v="0.73"/>
    <s v="us"/>
    <s v="us7000ai2j"/>
    <s v="2020-09-11T22:14:12.040Z"/>
    <s v="14 km ENE of Murghob, Tajikistan"/>
    <s v="earthquake"/>
    <n v="6.6"/>
    <n v="5.6"/>
    <n v="8.2000000000000003E-2"/>
    <n v="44"/>
    <s v="reviewed"/>
    <s v="us"/>
    <s v="us"/>
  </r>
  <r>
    <s v="2020-07-04T12:12:11.152Z"/>
    <n v="35.672600000000003"/>
    <n v="82.430800000000005"/>
    <n v="10"/>
    <n v="4.5999999999999996"/>
    <x v="0"/>
    <m/>
    <n v="105"/>
    <n v="6.0679999999999996"/>
    <n v="0.87"/>
    <s v="us"/>
    <s v="us7000ahwr"/>
    <s v="2020-09-11T22:14:10.040Z"/>
    <s v="274 km SE of Hotan, China"/>
    <s v="earthquake"/>
    <n v="8.4"/>
    <n v="1.9"/>
    <n v="6.7000000000000004E-2"/>
    <n v="67"/>
    <s v="reviewed"/>
    <s v="us"/>
    <s v="us"/>
  </r>
  <r>
    <s v="2020-07-04T09:53:00.191Z"/>
    <n v="39.034100000000002"/>
    <n v="70.922499999999999"/>
    <n v="10"/>
    <n v="5.4"/>
    <x v="1"/>
    <m/>
    <n v="24"/>
    <n v="0.47299999999999998"/>
    <n v="0.63"/>
    <s v="us"/>
    <s v="us7000ahv9"/>
    <s v="2025-12-22T18:37:31.744Z"/>
    <s v="47 km E of Rasht, Tajikistan"/>
    <s v="earthquake"/>
    <n v="3.9"/>
    <n v="1.8"/>
    <n v="0.08"/>
    <n v="15"/>
    <s v="reviewed"/>
    <s v="us"/>
    <s v="us"/>
  </r>
  <r>
    <s v="2020-07-03T14:29:44.890Z"/>
    <n v="36.236800000000002"/>
    <n v="70.620099999999994"/>
    <n v="146"/>
    <n v="4"/>
    <x v="0"/>
    <m/>
    <n v="86"/>
    <n v="1.536"/>
    <n v="1.0900000000000001"/>
    <s v="us"/>
    <s v="us7000aheb"/>
    <s v="2020-09-11T22:14:00.040Z"/>
    <s v="72 km SSW of Jurm, Afghanistan"/>
    <s v="earthquake"/>
    <n v="7.8"/>
    <n v="13.4"/>
    <n v="0.26"/>
    <n v="4"/>
    <s v="reviewed"/>
    <s v="us"/>
    <s v="us"/>
  </r>
  <r>
    <s v="2020-07-03T13:30:49.114Z"/>
    <n v="28.141999999999999"/>
    <n v="76.536600000000007"/>
    <n v="30.38"/>
    <n v="4.3"/>
    <x v="0"/>
    <m/>
    <n v="169"/>
    <n v="6.1660000000000004"/>
    <n v="0.74"/>
    <s v="us"/>
    <s v="us7000ahde"/>
    <s v="2020-09-11T22:14:00.040Z"/>
    <s v="9 km NNW of B?wal, India"/>
    <s v="earthquake"/>
    <n v="10.199999999999999"/>
    <n v="5.6"/>
    <n v="0.11600000000000001"/>
    <n v="21"/>
    <s v="reviewed"/>
    <s v="us"/>
    <s v="us"/>
  </r>
  <r>
    <s v="2020-07-03T09:05:43.564Z"/>
    <n v="23.281500000000001"/>
    <n v="93.371600000000001"/>
    <n v="10"/>
    <n v="4.5999999999999996"/>
    <x v="0"/>
    <m/>
    <n v="60"/>
    <n v="0.67"/>
    <n v="0.78"/>
    <s v="us"/>
    <s v="us7000ah74"/>
    <s v="2020-09-11T22:13:59.040Z"/>
    <s v="27 km ESE of Khawhai, India"/>
    <s v="earthquake"/>
    <n v="6.4"/>
    <n v="1.8"/>
    <n v="5.8000000000000003E-2"/>
    <n v="89"/>
    <s v="reviewed"/>
    <s v="us"/>
    <s v="us"/>
  </r>
  <r>
    <s v="2020-07-02T23:21:02.885Z"/>
    <n v="24.049900000000001"/>
    <n v="65.557699999999997"/>
    <n v="10"/>
    <n v="4.4000000000000004"/>
    <x v="0"/>
    <m/>
    <n v="101"/>
    <n v="8.5660000000000007"/>
    <n v="0.7"/>
    <s v="us"/>
    <s v="us7000ah0s"/>
    <s v="2020-09-11T22:13:56.040Z"/>
    <s v="158 km SE of Ormara, Pakistan"/>
    <s v="earthquake"/>
    <n v="7.7"/>
    <n v="1.9"/>
    <n v="7.5999999999999998E-2"/>
    <n v="50"/>
    <s v="reviewed"/>
    <s v="us"/>
    <s v="us"/>
  </r>
  <r>
    <s v="2020-07-02T07:40:37.191Z"/>
    <n v="32.997999999999998"/>
    <n v="75.950900000000004"/>
    <n v="10"/>
    <n v="4.5999999999999996"/>
    <x v="0"/>
    <m/>
    <n v="145"/>
    <n v="2.3380000000000001"/>
    <n v="0.82"/>
    <s v="us"/>
    <s v="us7000ak4u"/>
    <s v="2020-09-11T22:13:52.040Z"/>
    <s v="21 km E of Bhadarw?h, India"/>
    <s v="earthquake"/>
    <n v="10.199999999999999"/>
    <n v="1.9"/>
    <n v="0.122"/>
    <n v="20"/>
    <s v="reviewed"/>
    <s v="us"/>
    <s v="us"/>
  </r>
  <r>
    <s v="2020-07-02T04:23:18.491Z"/>
    <n v="36.479199999999999"/>
    <n v="71.058499999999995"/>
    <n v="156.08000000000001"/>
    <n v="4.2"/>
    <x v="0"/>
    <m/>
    <n v="74"/>
    <n v="1.1539999999999999"/>
    <n v="0.65"/>
    <s v="us"/>
    <s v="us7000agek"/>
    <s v="2020-09-11T22:13:51.040Z"/>
    <s v="47 km SSE of Jurm, Afghanistan"/>
    <s v="earthquake"/>
    <n v="5.8"/>
    <n v="6.5"/>
    <n v="0.14099999999999999"/>
    <n v="14"/>
    <s v="reviewed"/>
    <s v="us"/>
    <s v="us"/>
  </r>
  <r>
    <s v="2020-07-01T21:37:15.153Z"/>
    <n v="36.689900000000002"/>
    <n v="70.9786"/>
    <n v="217.92"/>
    <n v="4.0999999999999996"/>
    <x v="0"/>
    <m/>
    <n v="72"/>
    <n v="0.999"/>
    <n v="0.97"/>
    <s v="us"/>
    <s v="us7000ag84"/>
    <s v="2020-09-11T22:13:49.040Z"/>
    <s v="23 km SSE of Jurm, Afghanistan"/>
    <s v="earthquake"/>
    <n v="6.5"/>
    <n v="7.5"/>
    <n v="0.11700000000000001"/>
    <n v="20"/>
    <s v="reviewed"/>
    <s v="us"/>
    <s v="us"/>
  </r>
  <r>
    <s v="2020-07-01T14:42:27.382Z"/>
    <n v="39.796900000000001"/>
    <n v="73.838800000000006"/>
    <n v="10"/>
    <n v="4.5"/>
    <x v="0"/>
    <m/>
    <n v="58"/>
    <n v="1.601"/>
    <n v="0.62"/>
    <s v="us"/>
    <s v="us7000afvy"/>
    <s v="2020-09-11T22:13:47.040Z"/>
    <s v="116 km ESE of Nookat, Kyrgyzstan"/>
    <s v="earthquake"/>
    <n v="5.9"/>
    <n v="1.9"/>
    <n v="0.13100000000000001"/>
    <n v="17"/>
    <s v="reviewed"/>
    <s v="us"/>
    <s v="us"/>
  </r>
  <r>
    <s v="2020-07-01T04:43:04.161Z"/>
    <n v="37.296999999999997"/>
    <n v="71.886799999999994"/>
    <n v="198.83"/>
    <n v="4.3"/>
    <x v="0"/>
    <m/>
    <n v="62"/>
    <n v="0.29399999999999998"/>
    <n v="0.38"/>
    <s v="us"/>
    <s v="us7000afky"/>
    <s v="2020-09-11T22:13:46.040Z"/>
    <s v="36 km SE of Khorugh, Tajikistan"/>
    <s v="earthquake"/>
    <n v="4.8"/>
    <n v="7.7"/>
    <n v="0.217"/>
    <n v="6"/>
    <s v="reviewed"/>
    <s v="us"/>
    <s v="us"/>
  </r>
  <r>
    <s v="2020-06-30T18:02:28.856Z"/>
    <n v="33.119300000000003"/>
    <n v="75.874399999999994"/>
    <n v="43.89"/>
    <n v="4.7"/>
    <x v="0"/>
    <m/>
    <n v="30"/>
    <n v="5.5880000000000001"/>
    <n v="0.98"/>
    <s v="us"/>
    <s v="us7000afay"/>
    <s v="2020-12-17T18:28:05.658Z"/>
    <s v="21 km NE of Bhadarw?h, India"/>
    <s v="earthquake"/>
    <n v="7.1"/>
    <n v="6.3"/>
    <n v="4.2999999999999997E-2"/>
    <n v="172"/>
    <s v="reviewed"/>
    <s v="us"/>
    <s v="us"/>
  </r>
  <r>
    <s v="2020-06-30T03:26:58.130Z"/>
    <n v="33.195"/>
    <n v="75.926000000000002"/>
    <n v="46.75"/>
    <n v="4.2"/>
    <x v="0"/>
    <m/>
    <n v="131"/>
    <n v="2.2679999999999998"/>
    <n v="0.84"/>
    <s v="us"/>
    <s v="us7000aeua"/>
    <s v="2020-09-05T17:35:35.040Z"/>
    <s v="19 km SE of Kishtw?r, India"/>
    <s v="earthquake"/>
    <n v="7.9"/>
    <n v="3.9"/>
    <n v="0.113"/>
    <n v="22"/>
    <s v="reviewed"/>
    <s v="us"/>
    <s v="us"/>
  </r>
  <r>
    <s v="2020-06-29T16:03:30.085Z"/>
    <n v="38.759"/>
    <n v="70.768699999999995"/>
    <n v="10"/>
    <n v="4.3"/>
    <x v="0"/>
    <m/>
    <n v="91"/>
    <n v="0.42699999999999999"/>
    <n v="1.02"/>
    <s v="us"/>
    <s v="us7000aeee"/>
    <s v="2020-09-05T17:35:33.040Z"/>
    <s v="45 km SE of Rasht, Tajikistan"/>
    <s v="earthquake"/>
    <n v="4.3"/>
    <n v="1.9"/>
    <n v="0.125"/>
    <n v="18"/>
    <s v="reviewed"/>
    <s v="us"/>
    <s v="us"/>
  </r>
  <r>
    <s v="2020-06-29T12:53:23.471Z"/>
    <n v="37.280700000000003"/>
    <n v="71.465500000000006"/>
    <n v="130.33000000000001"/>
    <n v="4.4000000000000004"/>
    <x v="0"/>
    <m/>
    <n v="83"/>
    <n v="0.29299999999999998"/>
    <n v="0.81"/>
    <s v="us"/>
    <s v="us7000aeb5"/>
    <s v="2020-09-05T17:35:33.040Z"/>
    <s v="24 km SSW of Khorugh, Tajikistan"/>
    <s v="earthquake"/>
    <n v="4.3"/>
    <n v="6.9"/>
    <n v="0.1"/>
    <n v="29"/>
    <s v="reviewed"/>
    <s v="us"/>
    <s v="us"/>
  </r>
  <r>
    <s v="2020-06-29T07:25:59.403Z"/>
    <n v="36.725200000000001"/>
    <n v="71.113699999999994"/>
    <n v="224.36"/>
    <n v="4.2"/>
    <x v="0"/>
    <m/>
    <n v="69"/>
    <n v="0.91400000000000003"/>
    <n v="0.79"/>
    <s v="us"/>
    <s v="us7000ae50"/>
    <s v="2020-09-05T17:35:32.040Z"/>
    <s v="29 km ESE of Jurm, Afghanistan"/>
    <s v="earthquake"/>
    <n v="3.2"/>
    <n v="6.5"/>
    <n v="8.8999999999999996E-2"/>
    <n v="35"/>
    <s v="reviewed"/>
    <s v="us"/>
    <s v="us"/>
  </r>
  <r>
    <s v="2020-06-28T13:29:06.441Z"/>
    <n v="36.334400000000002"/>
    <n v="71.215299999999999"/>
    <n v="92.24"/>
    <n v="4"/>
    <x v="0"/>
    <m/>
    <n v="97"/>
    <n v="1.2450000000000001"/>
    <n v="0.49"/>
    <s v="us"/>
    <s v="us7000adqt"/>
    <s v="2020-09-05T17:35:30.040Z"/>
    <s v="48 km SW of Ashk?sham, Afghanistan"/>
    <s v="earthquake"/>
    <n v="6.3"/>
    <n v="8.6"/>
    <n v="0.156"/>
    <n v="12"/>
    <s v="reviewed"/>
    <s v="us"/>
    <s v="us"/>
  </r>
  <r>
    <s v="2020-06-28T05:54:36.251Z"/>
    <n v="24.676600000000001"/>
    <n v="94.593299999999999"/>
    <n v="57.96"/>
    <n v="4.4000000000000004"/>
    <x v="0"/>
    <m/>
    <n v="68"/>
    <n v="0.51900000000000002"/>
    <n v="0.86"/>
    <s v="us"/>
    <s v="us7000adgj"/>
    <s v="2020-09-05T17:35:28.040Z"/>
    <s v="54 km E of W?ngjing, India"/>
    <s v="earthquake"/>
    <n v="7.4"/>
    <n v="3.3"/>
    <n v="9.9000000000000005E-2"/>
    <n v="29"/>
    <s v="reviewed"/>
    <s v="us"/>
    <s v="us"/>
  </r>
  <r>
    <s v="2020-06-28T03:26:21.339Z"/>
    <n v="12.9095"/>
    <n v="92.687299999999993"/>
    <n v="10"/>
    <n v="4.2"/>
    <x v="0"/>
    <m/>
    <n v="180"/>
    <n v="8.1669999999999998"/>
    <n v="0.66"/>
    <s v="us"/>
    <s v="us7000ahew"/>
    <s v="2020-09-05T17:35:42.040Z"/>
    <s v="133 km N of Bamboo Flat, India"/>
    <s v="earthquake"/>
    <n v="10.6"/>
    <n v="1.9"/>
    <n v="0.14599999999999999"/>
    <n v="13"/>
    <s v="reviewed"/>
    <s v="us"/>
    <s v="us"/>
  </r>
  <r>
    <s v="2020-06-27T11:21:31.552Z"/>
    <n v="37.195500000000003"/>
    <n v="71.734099999999998"/>
    <n v="129.87"/>
    <n v="4.4000000000000004"/>
    <x v="0"/>
    <m/>
    <n v="60"/>
    <n v="0.33900000000000002"/>
    <n v="0.62"/>
    <s v="us"/>
    <s v="us7000ad0z"/>
    <s v="2020-09-05T17:35:26.040Z"/>
    <s v="36 km SSE of Khorugh, Tajikistan"/>
    <s v="earthquake"/>
    <n v="7.9"/>
    <n v="3.8"/>
    <n v="0.20300000000000001"/>
    <n v="7"/>
    <s v="reviewed"/>
    <s v="us"/>
    <s v="us"/>
  </r>
  <r>
    <s v="2020-06-27T07:02:06.758Z"/>
    <n v="35.7378"/>
    <n v="82.457400000000007"/>
    <n v="10"/>
    <n v="4.3"/>
    <x v="0"/>
    <m/>
    <n v="104"/>
    <n v="6.0170000000000003"/>
    <n v="0.6"/>
    <s v="us"/>
    <s v="us7000acxr"/>
    <s v="2020-09-05T17:35:25.040Z"/>
    <s v="272 km SE of Hotan, China"/>
    <s v="earthquake"/>
    <n v="5.6"/>
    <n v="1.9"/>
    <n v="0.11600000000000001"/>
    <n v="21"/>
    <s v="reviewed"/>
    <s v="us"/>
    <s v="us"/>
  </r>
  <r>
    <s v="2020-06-27T04:33:53.276Z"/>
    <n v="36.584800000000001"/>
    <n v="69.991600000000005"/>
    <n v="56.6"/>
    <n v="4.5"/>
    <x v="0"/>
    <m/>
    <n v="65"/>
    <n v="1.6339999999999999"/>
    <n v="1.1499999999999999"/>
    <s v="us"/>
    <s v="us7000acv8"/>
    <s v="2020-09-05T17:35:25.040Z"/>
    <s v="12 km E of Farkh?r, Afghanistan"/>
    <s v="earthquake"/>
    <n v="4.5"/>
    <n v="7.6"/>
    <n v="7.3999999999999996E-2"/>
    <n v="53"/>
    <s v="reviewed"/>
    <s v="us"/>
    <s v="us"/>
  </r>
  <r>
    <s v="2020-06-26T16:05:45.280Z"/>
    <n v="20.872399999999999"/>
    <n v="94.291700000000006"/>
    <n v="82.2"/>
    <n v="4.5"/>
    <x v="0"/>
    <m/>
    <n v="126"/>
    <n v="1.875"/>
    <n v="0.78"/>
    <s v="us"/>
    <s v="us7000accq"/>
    <s v="2020-09-05T17:35:23.040Z"/>
    <s v="54 km W of Chauk, Myanmar"/>
    <s v="earthquake"/>
    <n v="7.9"/>
    <n v="6.1"/>
    <n v="7.8E-2"/>
    <n v="50"/>
    <s v="reviewed"/>
    <s v="us"/>
    <s v="us"/>
  </r>
  <r>
    <s v="2020-06-26T14:45:10.807Z"/>
    <n v="36.1755"/>
    <n v="74.9315"/>
    <n v="52.11"/>
    <n v="4.5"/>
    <x v="0"/>
    <m/>
    <n v="80"/>
    <n v="2.8650000000000002"/>
    <n v="0.91"/>
    <s v="us"/>
    <s v="us7000ac8p"/>
    <s v="2020-09-05T17:35:23.040Z"/>
    <s v="26 km SE of Barishal, Pakistan"/>
    <s v="earthquake"/>
    <n v="7.4"/>
    <n v="4.4000000000000004"/>
    <n v="5.8999999999999997E-2"/>
    <n v="87"/>
    <s v="reviewed"/>
    <s v="us"/>
    <s v="us"/>
  </r>
  <r>
    <s v="2020-06-26T01:30:58.799Z"/>
    <n v="35.554600000000001"/>
    <n v="82.380099999999999"/>
    <n v="10"/>
    <n v="4.7"/>
    <x v="0"/>
    <m/>
    <n v="76"/>
    <n v="6.16"/>
    <n v="0.83"/>
    <s v="us"/>
    <s v="us7000abt8"/>
    <s v="2020-09-05T17:35:22.040Z"/>
    <s v="279 km SE of Hotan, China"/>
    <s v="earthquake"/>
    <n v="8"/>
    <n v="1.9"/>
    <n v="6.3E-2"/>
    <n v="76"/>
    <s v="reviewed"/>
    <s v="us"/>
    <s v="us"/>
  </r>
  <r>
    <s v="2020-06-25T23:07:53.127Z"/>
    <n v="35.701500000000003"/>
    <n v="82.489699999999999"/>
    <n v="10"/>
    <n v="4.3"/>
    <x v="0"/>
    <m/>
    <n v="75"/>
    <n v="6.0609999999999999"/>
    <n v="0.49"/>
    <s v="us"/>
    <s v="us7000abqy"/>
    <s v="2020-09-05T17:35:21.040Z"/>
    <s v="277 km SE of Hotan, China"/>
    <s v="earthquake"/>
    <n v="4.2"/>
    <n v="1.9"/>
    <n v="0.10199999999999999"/>
    <n v="27"/>
    <s v="reviewed"/>
    <s v="us"/>
    <s v="us"/>
  </r>
  <r>
    <s v="2020-06-25T22:51:44.316Z"/>
    <n v="35.6096"/>
    <n v="82.431600000000003"/>
    <n v="10"/>
    <n v="4.3"/>
    <x v="0"/>
    <m/>
    <n v="107"/>
    <n v="6.1260000000000003"/>
    <n v="0.61"/>
    <s v="us"/>
    <s v="us7000abqj"/>
    <s v="2020-09-05T17:35:21.040Z"/>
    <s v="278 km SE of Hotan, China"/>
    <s v="earthquake"/>
    <n v="6.4"/>
    <n v="1.9"/>
    <n v="0.104"/>
    <n v="26"/>
    <s v="reviewed"/>
    <s v="us"/>
    <s v="us"/>
  </r>
  <r>
    <s v="2020-06-25T21:17:04.425Z"/>
    <n v="35.668500000000002"/>
    <n v="82.447199999999995"/>
    <n v="10"/>
    <n v="5"/>
    <x v="0"/>
    <m/>
    <n v="46"/>
    <n v="6.077"/>
    <n v="0.65"/>
    <s v="us"/>
    <s v="us7000abn0"/>
    <s v="2025-12-22T18:37:10.045Z"/>
    <s v="276 km SE of Hotan, China"/>
    <s v="earthquake"/>
    <n v="6.9"/>
    <n v="1.7"/>
    <n v="4.2999999999999997E-2"/>
    <n v="174"/>
    <s v="reviewed"/>
    <s v="us"/>
    <s v="us"/>
  </r>
  <r>
    <s v="2020-06-25T21:14:36.585Z"/>
    <n v="35.663400000000003"/>
    <n v="82.434200000000004"/>
    <n v="10"/>
    <n v="4.5"/>
    <x v="0"/>
    <m/>
    <n v="114"/>
    <n v="6.077"/>
    <n v="0.73"/>
    <s v="us"/>
    <s v="us7000agis"/>
    <s v="2020-09-05T17:35:40.040Z"/>
    <s v="275 km SE of Hotan, China"/>
    <s v="earthquake"/>
    <n v="5.5"/>
    <n v="1.8"/>
    <n v="0.11899999999999999"/>
    <n v="21"/>
    <s v="reviewed"/>
    <s v="us"/>
    <s v="us"/>
  </r>
  <r>
    <s v="2020-06-25T21:05:18.140Z"/>
    <n v="35.594799999999999"/>
    <n v="82.415800000000004"/>
    <n v="10"/>
    <n v="6.3"/>
    <x v="1"/>
    <m/>
    <n v="24"/>
    <n v="6.1340000000000003"/>
    <n v="0.63"/>
    <s v="us"/>
    <s v="us7000abmk"/>
    <s v="2025-12-22T18:37:10.742Z"/>
    <s v="278 km SE of Hotan, China"/>
    <s v="earthquake"/>
    <n v="7"/>
    <n v="1.7"/>
    <n v="6.2E-2"/>
    <n v="25"/>
    <s v="reviewed"/>
    <s v="us"/>
    <s v="us"/>
  </r>
  <r>
    <s v="2020-06-25T20:29:39.466Z"/>
    <n v="35.658700000000003"/>
    <n v="82.4619"/>
    <n v="10"/>
    <n v="4.9000000000000004"/>
    <x v="0"/>
    <m/>
    <n v="48"/>
    <n v="6.0910000000000002"/>
    <n v="0.92"/>
    <s v="us"/>
    <s v="us7000abky"/>
    <s v="2020-09-05T17:35:21.040Z"/>
    <s v="277 km SE of Hotan, China"/>
    <s v="earthquake"/>
    <n v="7.8"/>
    <n v="1.8"/>
    <n v="5.0999999999999997E-2"/>
    <n v="120"/>
    <s v="reviewed"/>
    <s v="us"/>
    <s v="us"/>
  </r>
  <r>
    <s v="2020-06-25T06:58:46.871Z"/>
    <n v="2.3441000000000001"/>
    <n v="93.0227"/>
    <n v="10"/>
    <n v="4.2"/>
    <x v="0"/>
    <m/>
    <n v="155"/>
    <n v="4.6660000000000004"/>
    <n v="0.49"/>
    <s v="us"/>
    <s v="us7000agi0"/>
    <s v="2020-09-05T17:35:39.040Z"/>
    <s v="off the west coast of northern Sumatra"/>
    <s v="earthquake"/>
    <n v="7.5"/>
    <n v="1.9"/>
    <n v="0.17499999999999999"/>
    <n v="9"/>
    <s v="reviewed"/>
    <s v="us"/>
    <s v="us"/>
  </r>
  <r>
    <s v="2020-06-24T22:28:28.408Z"/>
    <n v="15.177899999999999"/>
    <n v="96.203800000000001"/>
    <n v="10"/>
    <n v="4.3"/>
    <x v="0"/>
    <m/>
    <n v="186"/>
    <n v="4.1849999999999996"/>
    <n v="0.57999999999999996"/>
    <s v="us"/>
    <s v="us7000afrb"/>
    <s v="2020-09-05T17:35:39.040Z"/>
    <s v="134 km SSE of Pyapon, Myanmar"/>
    <s v="earthquake"/>
    <n v="8.6"/>
    <n v="1.9"/>
    <n v="0.17699999999999999"/>
    <n v="9"/>
    <s v="reviewed"/>
    <s v="us"/>
    <s v="us"/>
  </r>
  <r>
    <s v="2020-06-24T19:44:43.473Z"/>
    <n v="23.193899999999999"/>
    <n v="93.282700000000006"/>
    <n v="4.24"/>
    <n v="4.8"/>
    <x v="0"/>
    <m/>
    <n v="67"/>
    <n v="0.622"/>
    <n v="0.97"/>
    <s v="us"/>
    <s v="us7000aabs"/>
    <s v="2020-09-05T17:35:16.040Z"/>
    <s v="23 km ENE of North Vanlaiphai, India"/>
    <s v="earthquake"/>
    <n v="3.3"/>
    <n v="4.5999999999999996"/>
    <n v="8.1000000000000003E-2"/>
    <n v="47"/>
    <s v="reviewed"/>
    <s v="us"/>
    <s v="us"/>
  </r>
  <r>
    <s v="2020-06-24T17:33:31.134Z"/>
    <n v="1.4494"/>
    <n v="97.653300000000002"/>
    <n v="28.97"/>
    <n v="4.4000000000000004"/>
    <x v="0"/>
    <m/>
    <n v="76"/>
    <n v="0.16400000000000001"/>
    <n v="0.63"/>
    <s v="us"/>
    <s v="us7000afr1"/>
    <s v="2020-09-05T17:35:39.040Z"/>
    <s v="93 km S of Singkil, Indonesia"/>
    <s v="earthquake"/>
    <n v="9.1999999999999993"/>
    <n v="6.8"/>
    <n v="0.16200000000000001"/>
    <n v="11"/>
    <s v="reviewed"/>
    <s v="us"/>
    <s v="us"/>
  </r>
  <r>
    <s v="2020-06-24T13:49:23.892Z"/>
    <n v="33.499099999999999"/>
    <n v="71.449299999999994"/>
    <n v="10"/>
    <n v="4.3"/>
    <x v="0"/>
    <m/>
    <n v="99"/>
    <n v="2.2519999999999998"/>
    <n v="1.02"/>
    <s v="us"/>
    <s v="us7000afqt"/>
    <s v="2020-09-05T17:35:39.040Z"/>
    <s v="9 km S of Kohat, Pakistan"/>
    <s v="earthquake"/>
    <n v="6"/>
    <n v="1.9"/>
    <n v="0.111"/>
    <n v="23"/>
    <s v="reviewed"/>
    <s v="us"/>
    <s v="us"/>
  </r>
  <r>
    <s v="2020-06-24T02:32:33.683Z"/>
    <n v="23.206"/>
    <n v="93.262799999999999"/>
    <n v="4.58"/>
    <n v="4.5"/>
    <x v="0"/>
    <m/>
    <n v="74"/>
    <n v="0.64100000000000001"/>
    <n v="0.53"/>
    <s v="us"/>
    <s v="us6000ahkj"/>
    <s v="2020-09-05T17:35:14.040Z"/>
    <s v="21 km ENE of North Vanlaiphai, India"/>
    <s v="earthquake"/>
    <n v="5.5"/>
    <n v="5.3"/>
    <n v="0.09"/>
    <n v="36"/>
    <s v="reviewed"/>
    <s v="us"/>
    <s v="us"/>
  </r>
  <r>
    <s v="2020-06-23T15:49:23.771Z"/>
    <n v="36.602200000000003"/>
    <n v="71.093400000000003"/>
    <n v="91.19"/>
    <n v="4.2"/>
    <x v="0"/>
    <m/>
    <n v="183"/>
    <n v="1.0309999999999999"/>
    <n v="0.95"/>
    <s v="us"/>
    <s v="us7000af1q"/>
    <s v="2020-08-30T00:01:25.040Z"/>
    <s v="37 km SE of Jurm, Afghanistan"/>
    <s v="earthquake"/>
    <n v="8.8000000000000007"/>
    <n v="10.1"/>
    <n v="0.186"/>
    <n v="8"/>
    <s v="reviewed"/>
    <s v="us"/>
    <s v="us"/>
  </r>
  <r>
    <s v="2020-06-23T13:47:32.941Z"/>
    <n v="23.9312"/>
    <n v="93.012799999999999"/>
    <n v="10"/>
    <n v="3.6"/>
    <x v="0"/>
    <m/>
    <n v="166"/>
    <n v="1.2130000000000001"/>
    <n v="0.48"/>
    <s v="us"/>
    <s v="us6000ahfx"/>
    <s v="2020-08-30T00:01:10.040Z"/>
    <s v="12 km SE of Darlawn, India"/>
    <s v="earthquake"/>
    <n v="7.3"/>
    <n v="2"/>
    <n v="0.5"/>
    <n v="1"/>
    <s v="reviewed"/>
    <s v="us"/>
    <s v="us"/>
  </r>
  <r>
    <s v="2020-06-22T13:37:16.387Z"/>
    <n v="38.655099999999997"/>
    <n v="70.718199999999996"/>
    <n v="10"/>
    <n v="4.5"/>
    <x v="0"/>
    <m/>
    <n v="97"/>
    <n v="0.46600000000000003"/>
    <n v="0.86"/>
    <s v="us"/>
    <s v="us6000aghv"/>
    <s v="2020-08-30T00:01:03.040Z"/>
    <s v="51 km SE of Rasht, Tajikistan"/>
    <s v="earthquake"/>
    <n v="4.4000000000000004"/>
    <n v="1.9"/>
    <n v="0.16400000000000001"/>
    <n v="11"/>
    <s v="reviewed"/>
    <s v="us"/>
    <s v="us"/>
  </r>
  <r>
    <s v="2020-06-21T22:40:52.633Z"/>
    <n v="23.1449"/>
    <n v="93.285600000000002"/>
    <n v="10.84"/>
    <n v="5.6"/>
    <x v="1"/>
    <m/>
    <n v="23"/>
    <n v="0.57799999999999996"/>
    <n v="0.64"/>
    <s v="us"/>
    <s v="us6000ag4u"/>
    <s v="2025-12-22T18:36:52.154Z"/>
    <s v="22 km E of North Vanlaiphai, India"/>
    <s v="earthquake"/>
    <n v="4"/>
    <n v="3"/>
    <n v="6.8000000000000005E-2"/>
    <n v="21"/>
    <s v="reviewed"/>
    <s v="us"/>
    <s v="us"/>
  </r>
  <r>
    <s v="2020-06-21T10:46:25.514Z"/>
    <n v="23.907499999999999"/>
    <n v="93.113500000000002"/>
    <n v="41.6"/>
    <n v="4.9000000000000004"/>
    <x v="1"/>
    <m/>
    <n v="49"/>
    <n v="1.131"/>
    <n v="0.54"/>
    <s v="us"/>
    <s v="us6000afvf"/>
    <s v="2020-08-30T00:00:59.040Z"/>
    <s v="22 km ESE of Darlawn, India"/>
    <s v="earthquake"/>
    <n v="6.8"/>
    <n v="6.6"/>
    <n v="9.8000000000000004E-2"/>
    <n v="10"/>
    <s v="reviewed"/>
    <s v="us"/>
    <s v="us"/>
  </r>
  <r>
    <s v="2020-06-21T10:10:13.665Z"/>
    <n v="21.939599999999999"/>
    <n v="94.906099999999995"/>
    <n v="122.4"/>
    <n v="4.2"/>
    <x v="0"/>
    <m/>
    <n v="88"/>
    <n v="1.397"/>
    <n v="0.9"/>
    <s v="us"/>
    <s v="us7000ac71"/>
    <s v="2020-08-30T00:01:21.040Z"/>
    <s v="30 km SW of Monywa, Myanmar"/>
    <s v="earthquake"/>
    <n v="7.8"/>
    <n v="3.7"/>
    <n v="0.105"/>
    <n v="25"/>
    <s v="reviewed"/>
    <s v="us"/>
    <s v="us"/>
  </r>
  <r>
    <s v="2020-06-21T09:40:07.498Z"/>
    <n v="33.076500000000003"/>
    <n v="98.882499999999993"/>
    <n v="10"/>
    <n v="4.0999999999999996"/>
    <x v="0"/>
    <m/>
    <n v="45"/>
    <n v="4.9020000000000001"/>
    <n v="0.93"/>
    <s v="us"/>
    <s v="us7000ac6z"/>
    <s v="2020-08-30T00:01:21.040Z"/>
    <s v="269 km NE of Qamdo, China"/>
    <s v="earthquake"/>
    <n v="6.5"/>
    <n v="1.9"/>
    <n v="0.14499999999999999"/>
    <n v="13"/>
    <s v="reviewed"/>
    <s v="us"/>
    <s v="us"/>
  </r>
  <r>
    <s v="2020-06-18T13:59:20.228Z"/>
    <n v="22.451499999999999"/>
    <n v="94.43"/>
    <n v="87.37"/>
    <n v="4.8"/>
    <x v="0"/>
    <m/>
    <n v="123"/>
    <n v="0.79"/>
    <n v="1.07"/>
    <s v="us"/>
    <s v="us6000ae6t"/>
    <s v="2020-08-30T00:00:45.040Z"/>
    <s v="82 km WNW of Monywa, Myanmar"/>
    <s v="earthquake"/>
    <n v="6.2"/>
    <n v="6.8"/>
    <n v="8.8999999999999996E-2"/>
    <n v="39"/>
    <s v="reviewed"/>
    <s v="us"/>
    <s v="us"/>
  </r>
  <r>
    <s v="2020-06-18T10:56:55.720Z"/>
    <n v="5.7718999999999996"/>
    <n v="95.287499999999994"/>
    <n v="10"/>
    <n v="4.5"/>
    <x v="0"/>
    <m/>
    <n v="150"/>
    <n v="1.738"/>
    <n v="1.22"/>
    <s v="us"/>
    <s v="us7000aax5"/>
    <s v="2020-08-30T00:01:12.040Z"/>
    <s v="13 km SSW of Sabang, Indonesia"/>
    <s v="earthquake"/>
    <n v="10.9"/>
    <n v="1.9"/>
    <n v="0.156"/>
    <n v="15"/>
    <s v="reviewed"/>
    <s v="us"/>
    <s v="us"/>
  </r>
  <r>
    <s v="2020-06-18T05:25:46.085Z"/>
    <n v="36.509500000000003"/>
    <n v="70.182000000000002"/>
    <n v="220.62"/>
    <n v="4.0999999999999996"/>
    <x v="0"/>
    <m/>
    <n v="84"/>
    <n v="1.5609999999999999"/>
    <n v="0.41"/>
    <s v="us"/>
    <s v="us6000adyg"/>
    <s v="2020-08-30T00:00:44.040Z"/>
    <s v="29 km ESE of Farkh?r, Afghanistan"/>
    <s v="earthquake"/>
    <n v="8"/>
    <n v="6.6"/>
    <n v="0.19700000000000001"/>
    <n v="7"/>
    <s v="reviewed"/>
    <s v="us"/>
    <s v="us"/>
  </r>
  <r>
    <s v="2020-06-18T04:14:46.000Z"/>
    <n v="36.013199999999998"/>
    <n v="71.054000000000002"/>
    <n v="111.47"/>
    <n v="4.3"/>
    <x v="0"/>
    <m/>
    <n v="95"/>
    <n v="1.59"/>
    <n v="0.49"/>
    <s v="us"/>
    <s v="us6000adxl"/>
    <s v="2020-08-30T00:00:43.040Z"/>
    <s v="66 km N of P?r?n, Afghanistan"/>
    <s v="earthquake"/>
    <n v="6.1"/>
    <n v="6.4"/>
    <n v="9.7000000000000003E-2"/>
    <n v="30"/>
    <s v="reviewed"/>
    <s v="us"/>
    <s v="us"/>
  </r>
  <r>
    <s v="2020-06-18T02:02:17.568Z"/>
    <n v="6.4532999999999996"/>
    <n v="92.693600000000004"/>
    <n v="10"/>
    <n v="4.9000000000000004"/>
    <x v="0"/>
    <m/>
    <n v="98"/>
    <n v="4.4029999999999996"/>
    <n v="0.75"/>
    <s v="us"/>
    <s v="us6000advt"/>
    <s v="2020-08-30T00:00:43.040Z"/>
    <s v="296 km WNW of Sabang, Indonesia"/>
    <s v="earthquake"/>
    <n v="8.6"/>
    <n v="1.8"/>
    <n v="7.3999999999999996E-2"/>
    <n v="57"/>
    <s v="reviewed"/>
    <s v="us"/>
    <s v="us"/>
  </r>
  <r>
    <s v="2020-06-17T15:17:39.610Z"/>
    <n v="1.19"/>
    <n v="97.111000000000004"/>
    <n v="34.54"/>
    <n v="4.3"/>
    <x v="0"/>
    <m/>
    <n v="205"/>
    <n v="0.47799999999999998"/>
    <n v="0.66"/>
    <s v="us"/>
    <s v="us6000ahtr"/>
    <s v="2020-08-30T00:01:11.040Z"/>
    <s v="142 km SSW of Singkil, Indonesia"/>
    <s v="earthquake"/>
    <n v="9.3000000000000007"/>
    <n v="9.8000000000000007"/>
    <n v="0.189"/>
    <n v="8"/>
    <s v="reviewed"/>
    <s v="us"/>
    <s v="us"/>
  </r>
  <r>
    <s v="2020-06-17T06:58:17.560Z"/>
    <n v="25.0244"/>
    <n v="63.254899999999999"/>
    <n v="10"/>
    <n v="4.5999999999999996"/>
    <x v="0"/>
    <m/>
    <n v="97"/>
    <n v="6.3979999999999997"/>
    <n v="0.9"/>
    <s v="us"/>
    <s v="us6000adbh"/>
    <s v="2020-08-30T00:00:40.040Z"/>
    <s v="34 km SW of Pasni, Pakistan"/>
    <s v="earthquake"/>
    <n v="7.6"/>
    <n v="1.9"/>
    <n v="6.9000000000000006E-2"/>
    <n v="63"/>
    <s v="reviewed"/>
    <s v="us"/>
    <s v="us"/>
  </r>
  <r>
    <s v="2020-06-16T11:15:51.620Z"/>
    <n v="18.954000000000001"/>
    <n v="94.3005"/>
    <n v="35"/>
    <n v="4.8"/>
    <x v="0"/>
    <m/>
    <n v="39"/>
    <n v="3.1419999999999999"/>
    <n v="0.8"/>
    <s v="us"/>
    <s v="us6000acrw"/>
    <s v="2020-08-22T19:14:56.040Z"/>
    <s v="98 km W of Pyay, Myanmar"/>
    <s v="earthquake"/>
    <n v="4.5"/>
    <n v="2"/>
    <n v="4.2000000000000003E-2"/>
    <n v="177"/>
    <s v="reviewed"/>
    <s v="us"/>
    <s v="us"/>
  </r>
  <r>
    <s v="2020-06-16T09:21:37.394Z"/>
    <n v="36.671199999999999"/>
    <n v="71.033500000000004"/>
    <n v="229.31"/>
    <n v="5"/>
    <x v="0"/>
    <m/>
    <n v="51"/>
    <n v="0.99199999999999999"/>
    <n v="0.8"/>
    <s v="us"/>
    <s v="us6000acq5"/>
    <s v="2020-08-22T19:14:56.040Z"/>
    <s v="27 km SE of Jurm, Afghanistan"/>
    <s v="earthquake"/>
    <n v="7.3"/>
    <n v="5.5"/>
    <n v="3.1E-2"/>
    <n v="325"/>
    <s v="reviewed"/>
    <s v="us"/>
    <s v="us"/>
  </r>
  <r>
    <s v="2020-06-16T06:12:29.282Z"/>
    <n v="22.4618"/>
    <n v="102.5907"/>
    <n v="10"/>
    <n v="4.5"/>
    <x v="0"/>
    <m/>
    <n v="35"/>
    <n v="3.0230000000000001"/>
    <n v="0.71"/>
    <s v="us"/>
    <s v="us6000acn0"/>
    <s v="2022-03-10T05:23:53.997Z"/>
    <s v="100 km NNE of PhÃ´ngsali, Laos"/>
    <s v="earthquake"/>
    <n v="3.6"/>
    <n v="1.9"/>
    <n v="6.8000000000000005E-2"/>
    <n v="63"/>
    <s v="reviewed"/>
    <s v="us"/>
    <s v="us"/>
  </r>
  <r>
    <s v="2020-06-16T01:30:48.397Z"/>
    <n v="37.834200000000003"/>
    <n v="72.203500000000005"/>
    <n v="127"/>
    <n v="5.6"/>
    <x v="1"/>
    <m/>
    <n v="18"/>
    <n v="0.52700000000000002"/>
    <n v="0.97"/>
    <s v="us"/>
    <s v="us6000ack0"/>
    <s v="2025-12-22T18:36:32.316Z"/>
    <s v="68 km ENE of Khorugh, Tajikistan"/>
    <s v="earthquake"/>
    <n v="6.1"/>
    <n v="1.8"/>
    <n v="6.8000000000000005E-2"/>
    <n v="21"/>
    <s v="reviewed"/>
    <s v="us"/>
    <s v="us"/>
  </r>
  <r>
    <s v="2020-06-15T07:27:35.084Z"/>
    <n v="22.9861"/>
    <n v="70.227199999999996"/>
    <n v="10"/>
    <n v="3.8"/>
    <x v="0"/>
    <m/>
    <n v="193"/>
    <n v="11.56"/>
    <n v="0.96"/>
    <s v="us"/>
    <s v="us6000acfz"/>
    <s v="2020-08-22T19:14:54.040Z"/>
    <s v="5 km SSE of K?ndla, India"/>
    <s v="earthquake"/>
    <n v="15.7"/>
    <n v="2"/>
    <n v="0.13600000000000001"/>
    <n v="14"/>
    <s v="reviewed"/>
    <s v="us"/>
    <s v="us"/>
  </r>
  <r>
    <s v="2020-06-14T14:43:08.390Z"/>
    <n v="23.382100000000001"/>
    <n v="70.354799999999997"/>
    <n v="10"/>
    <n v="5.0999999999999996"/>
    <x v="0"/>
    <m/>
    <n v="40"/>
    <n v="11.178000000000001"/>
    <n v="0.74"/>
    <s v="us"/>
    <s v="us6000abp7"/>
    <s v="2025-12-22T18:36:23.212Z"/>
    <s v="9 km N of Bhach?u, India"/>
    <s v="earthquake"/>
    <n v="8.9"/>
    <n v="1.8"/>
    <n v="3.5999999999999997E-2"/>
    <n v="255"/>
    <s v="reviewed"/>
    <s v="us"/>
    <s v="us"/>
  </r>
  <r>
    <s v="2020-06-14T05:35:31.831Z"/>
    <n v="23.294799999999999"/>
    <n v="93.781199999999998"/>
    <n v="62.31"/>
    <n v="4.8"/>
    <x v="0"/>
    <m/>
    <n v="55"/>
    <n v="1.0449999999999999"/>
    <n v="0.56999999999999995"/>
    <s v="us"/>
    <s v="us6000abkd"/>
    <s v="2020-08-22T19:14:50.040Z"/>
    <s v="43 km NNE of Falam, Myanmar"/>
    <s v="earthquake"/>
    <n v="7.2"/>
    <n v="6.3"/>
    <n v="0.04"/>
    <n v="189"/>
    <s v="reviewed"/>
    <s v="us"/>
    <s v="us"/>
  </r>
  <r>
    <s v="2020-06-14T02:39:43.149Z"/>
    <n v="26.654499999999999"/>
    <n v="97.059399999999997"/>
    <n v="10"/>
    <n v="4.8"/>
    <x v="0"/>
    <m/>
    <n v="59"/>
    <n v="3.4710000000000001"/>
    <n v="0.76"/>
    <s v="us"/>
    <s v="us6000abjj"/>
    <s v="2020-08-22T19:14:50.040Z"/>
    <s v="55 km NNE of Sarupathar, India"/>
    <s v="earthquake"/>
    <n v="4.3"/>
    <n v="1.8"/>
    <n v="4.2000000000000003E-2"/>
    <n v="176"/>
    <s v="reviewed"/>
    <s v="us"/>
    <s v="us"/>
  </r>
  <r>
    <s v="2020-06-13T20:07:56.000Z"/>
    <n v="39.632399999999997"/>
    <n v="74.837299999999999"/>
    <n v="10"/>
    <n v="4.3"/>
    <x v="0"/>
    <m/>
    <n v="86"/>
    <n v="1.9850000000000001"/>
    <n v="0.8"/>
    <s v="us"/>
    <s v="us6000abgd"/>
    <s v="2020-08-22T19:14:50.040Z"/>
    <s v="100 km W of Kashgar, China"/>
    <s v="earthquake"/>
    <n v="5.5"/>
    <n v="1.8"/>
    <n v="0.09"/>
    <n v="35"/>
    <s v="reviewed"/>
    <s v="us"/>
    <s v="us"/>
  </r>
  <r>
    <s v="2020-06-12T23:32:35.370Z"/>
    <n v="32.856200000000001"/>
    <n v="73.759200000000007"/>
    <n v="10"/>
    <n v="4.0999999999999996"/>
    <x v="0"/>
    <m/>
    <n v="268"/>
    <n v="4.2750000000000004"/>
    <n v="0.42"/>
    <s v="us"/>
    <s v="us6000ab0k"/>
    <s v="2020-08-22T19:14:48.040Z"/>
    <s v="5 km S of Sarai Alamgir, Pakistan"/>
    <s v="earthquake"/>
    <n v="8.1"/>
    <n v="2"/>
    <n v="0.184"/>
    <n v="8"/>
    <s v="reviewed"/>
    <s v="us"/>
    <s v="us"/>
  </r>
  <r>
    <s v="2020-06-12T07:36:12.665Z"/>
    <n v="38.3217"/>
    <n v="74.117400000000004"/>
    <n v="157.16"/>
    <n v="4.2"/>
    <x v="0"/>
    <m/>
    <n v="98"/>
    <n v="2.097"/>
    <n v="0.69"/>
    <s v="us"/>
    <s v="us6000aahh"/>
    <s v="2020-08-22T19:14:46.040Z"/>
    <s v="21 km NE of Murghob, Tajikistan"/>
    <s v="earthquake"/>
    <n v="7.8"/>
    <n v="10"/>
    <n v="0.152"/>
    <n v="12"/>
    <s v="reviewed"/>
    <s v="us"/>
    <s v="us"/>
  </r>
  <r>
    <s v="2020-06-11T22:16:17.331Z"/>
    <n v="38.043900000000001"/>
    <n v="72.558700000000002"/>
    <n v="126.3"/>
    <n v="4"/>
    <x v="0"/>
    <m/>
    <n v="97"/>
    <n v="0.877"/>
    <n v="0.98"/>
    <s v="us"/>
    <s v="us6000aab2"/>
    <s v="2020-08-22T19:14:45.040Z"/>
    <s v="107 km NE of Khorugh, Tajikistan"/>
    <s v="earthquake"/>
    <n v="6.9"/>
    <n v="4.0999999999999996"/>
    <n v="0.19500000000000001"/>
    <n v="7"/>
    <s v="reviewed"/>
    <s v="us"/>
    <s v="us"/>
  </r>
  <r>
    <s v="2020-06-11T10:48:34.653Z"/>
    <n v="10.2409"/>
    <n v="93.680800000000005"/>
    <n v="10"/>
    <n v="4.5999999999999996"/>
    <x v="0"/>
    <m/>
    <n v="103"/>
    <n v="1.68"/>
    <n v="0.63"/>
    <s v="us"/>
    <s v="us6000a9x1"/>
    <s v="2020-08-22T19:14:44.040Z"/>
    <s v="187 km SSE of Port Blair, India"/>
    <s v="earthquake"/>
    <n v="5.3"/>
    <n v="1.9"/>
    <n v="0.107"/>
    <n v="26"/>
    <s v="reviewed"/>
    <s v="us"/>
    <s v="us"/>
  </r>
  <r>
    <s v="2020-06-10T13:55:56.413Z"/>
    <n v="36.465400000000002"/>
    <n v="71.103300000000004"/>
    <n v="171.82"/>
    <n v="4.2"/>
    <x v="0"/>
    <m/>
    <n v="97"/>
    <n v="1.1519999999999999"/>
    <n v="0.77"/>
    <s v="us"/>
    <s v="us6000a9ax"/>
    <s v="2020-08-22T19:14:42.040Z"/>
    <s v="45 km WSW of Ashk?sham, Afghanistan"/>
    <s v="earthquake"/>
    <n v="8.1999999999999993"/>
    <n v="6.9"/>
    <n v="0.08"/>
    <n v="43"/>
    <s v="reviewed"/>
    <s v="us"/>
    <s v="us"/>
  </r>
  <r>
    <s v="2020-06-10T04:23:22.554Z"/>
    <n v="3.5268999999999999"/>
    <n v="98.019199999999998"/>
    <n v="140.62"/>
    <n v="4.3"/>
    <x v="0"/>
    <m/>
    <n v="89"/>
    <n v="1.2250000000000001"/>
    <n v="0.61"/>
    <s v="us"/>
    <s v="us6000adhe"/>
    <s v="2020-08-22T19:14:58.040Z"/>
    <s v="52 km W of Binjai, Indonesia"/>
    <s v="earthquake"/>
    <n v="10.4"/>
    <n v="2.2999999999999998"/>
    <n v="0.17699999999999999"/>
    <n v="9"/>
    <s v="reviewed"/>
    <s v="us"/>
    <s v="us"/>
  </r>
  <r>
    <s v="2020-06-09T20:47:32.885Z"/>
    <n v="14.151"/>
    <n v="91.610100000000003"/>
    <n v="10"/>
    <n v="4.5999999999999996"/>
    <x v="0"/>
    <m/>
    <n v="52"/>
    <n v="2.7149999999999999"/>
    <n v="0.76"/>
    <s v="us"/>
    <s v="us6000a8x5"/>
    <s v="2020-08-18T17:59:11.040Z"/>
    <s v="296 km NNW of Bamboo Flat, India"/>
    <s v="earthquake"/>
    <n v="6.6"/>
    <n v="1.8"/>
    <n v="6.3E-2"/>
    <n v="82"/>
    <s v="reviewed"/>
    <s v="us"/>
    <s v="us"/>
  </r>
  <r>
    <s v="2020-06-08T14:32:54.112Z"/>
    <n v="37.305999999999997"/>
    <n v="71.800899999999999"/>
    <n v="181.79"/>
    <n v="4.2"/>
    <x v="0"/>
    <m/>
    <n v="85"/>
    <n v="2.056"/>
    <n v="0.33"/>
    <s v="us"/>
    <s v="us6000a7uw"/>
    <s v="2020-08-18T17:59:06.040Z"/>
    <s v="29 km SE of Khorugh, Tajikistan"/>
    <s v="earthquake"/>
    <n v="7.9"/>
    <n v="8.8000000000000007"/>
    <n v="0.26400000000000001"/>
    <n v="4"/>
    <s v="reviewed"/>
    <s v="us"/>
    <s v="us"/>
  </r>
  <r>
    <s v="2020-06-08T12:21:20.957Z"/>
    <n v="22.776700000000002"/>
    <n v="94.6"/>
    <n v="100.69"/>
    <n v="4.2"/>
    <x v="0"/>
    <m/>
    <n v="144"/>
    <n v="0.93300000000000005"/>
    <n v="0.81"/>
    <s v="us"/>
    <s v="us6000aawn"/>
    <s v="2020-08-18T17:59:06.040Z"/>
    <s v="92 km NW of Monywa, Myanmar"/>
    <s v="earthquake"/>
    <n v="4.2"/>
    <n v="8.9"/>
    <n v="0.17599999999999999"/>
    <n v="9"/>
    <s v="reviewed"/>
    <s v="us"/>
    <s v="us"/>
  </r>
  <r>
    <s v="2020-06-06T23:50:35.433Z"/>
    <n v="1.7181"/>
    <n v="97.052999999999997"/>
    <n v="11.52"/>
    <n v="5.2"/>
    <x v="0"/>
    <m/>
    <n v="28"/>
    <n v="0.66400000000000003"/>
    <n v="0.7"/>
    <s v="us"/>
    <s v="us6000a7ar"/>
    <s v="2025-12-22T17:57:44.327Z"/>
    <s v="103 km SW of Singkil, Indonesia"/>
    <s v="earthquake"/>
    <n v="3.8"/>
    <n v="3.5"/>
    <n v="0.05"/>
    <n v="133"/>
    <s v="reviewed"/>
    <s v="us"/>
    <s v="us"/>
  </r>
  <r>
    <s v="2020-06-06T10:49:18.929Z"/>
    <n v="36.597700000000003"/>
    <n v="71.350499999999997"/>
    <n v="221.72"/>
    <n v="4.0999999999999996"/>
    <x v="0"/>
    <m/>
    <n v="81"/>
    <n v="2.2839999999999998"/>
    <n v="0.5"/>
    <s v="us"/>
    <s v="us6000a74r"/>
    <s v="2020-08-18T17:58:57.040Z"/>
    <s v="18 km WSW of Ashk?sham, Afghanistan"/>
    <s v="earthquake"/>
    <n v="6.9"/>
    <n v="8"/>
    <n v="0.107"/>
    <n v="24"/>
    <s v="reviewed"/>
    <s v="us"/>
    <s v="us"/>
  </r>
  <r>
    <s v="2020-06-05T05:17:14.089Z"/>
    <n v="37.0002"/>
    <n v="71.952600000000004"/>
    <n v="234.61"/>
    <n v="4.0999999999999996"/>
    <x v="0"/>
    <m/>
    <n v="183"/>
    <n v="2.3780000000000001"/>
    <n v="0.38"/>
    <s v="us"/>
    <s v="us6000a6cf"/>
    <s v="2020-08-18T17:58:52.040Z"/>
    <s v="32 km W of Khand?d, Afghanistan"/>
    <s v="earthquake"/>
    <n v="11"/>
    <n v="11.4"/>
    <n v="0.214"/>
    <n v="6"/>
    <s v="reviewed"/>
    <s v="us"/>
    <s v="us"/>
  </r>
  <r>
    <s v="2020-06-05T01:23:03.458Z"/>
    <n v="4.5025000000000004"/>
    <n v="95.123199999999997"/>
    <n v="50.69"/>
    <n v="4.5"/>
    <x v="0"/>
    <m/>
    <n v="139"/>
    <n v="1.9550000000000001"/>
    <n v="0.87"/>
    <s v="us"/>
    <s v="us6000a6ac"/>
    <s v="2020-08-18T17:58:51.040Z"/>
    <s v="117 km SSW of Banda Aceh, Indonesia"/>
    <s v="earthquake"/>
    <n v="9.1999999999999993"/>
    <n v="8.1999999999999993"/>
    <n v="0.1"/>
    <n v="29"/>
    <s v="reviewed"/>
    <s v="us"/>
    <s v="us"/>
  </r>
  <r>
    <s v="2020-06-03T22:30:55.044Z"/>
    <n v="5.6736000000000004"/>
    <n v="95.17"/>
    <n v="10"/>
    <n v="4.5999999999999996"/>
    <x v="0"/>
    <m/>
    <n v="87"/>
    <n v="1.823"/>
    <n v="0.56000000000000005"/>
    <s v="us"/>
    <s v="us6000a5jq"/>
    <s v="2022-03-10T05:19:43.698Z"/>
    <s v="23 km NW of Banda Aceh, Indonesia"/>
    <s v="earthquake"/>
    <n v="7.9"/>
    <n v="1.9"/>
    <n v="7.5999999999999998E-2"/>
    <n v="52"/>
    <s v="reviewed"/>
    <s v="us"/>
    <s v="us"/>
  </r>
  <r>
    <s v="2020-06-03T01:40:48.863Z"/>
    <n v="24.831600000000002"/>
    <n v="91.139099999999999"/>
    <n v="30.48"/>
    <n v="4.2"/>
    <x v="0"/>
    <m/>
    <n v="134"/>
    <n v="0.97799999999999998"/>
    <n v="0.54"/>
    <s v="us"/>
    <s v="us6000a4u4"/>
    <s v="2020-08-18T17:58:44.040Z"/>
    <s v="41 km NNW of Baniachang, Bangladesh"/>
    <s v="earthquake"/>
    <n v="5.7"/>
    <n v="5.3"/>
    <n v="0.108"/>
    <n v="24"/>
    <s v="reviewed"/>
    <s v="us"/>
    <s v="us"/>
  </r>
  <r>
    <s v="2020-06-02T18:57:57.417Z"/>
    <n v="31.3643"/>
    <n v="100.9268"/>
    <n v="10"/>
    <n v="4.3"/>
    <x v="0"/>
    <m/>
    <n v="37"/>
    <n v="7.4470000000000001"/>
    <n v="1.04"/>
    <s v="us"/>
    <s v="us6000a4ln"/>
    <s v="2020-08-15T20:20:07.040Z"/>
    <s v="180 km NNW of Kangding, China"/>
    <s v="earthquake"/>
    <n v="7.6"/>
    <n v="1.9"/>
    <n v="7.4999999999999997E-2"/>
    <n v="62"/>
    <s v="reviewed"/>
    <s v="us"/>
    <s v="us"/>
  </r>
  <r>
    <s v="2020-06-02T15:29:51.678Z"/>
    <n v="36.060200000000002"/>
    <n v="70.659199999999998"/>
    <n v="130.25"/>
    <n v="4.3"/>
    <x v="0"/>
    <m/>
    <n v="176"/>
    <n v="2.0110000000000001"/>
    <n v="0.27"/>
    <s v="us"/>
    <s v="us6000a4fs"/>
    <s v="2020-08-15T20:20:05.040Z"/>
    <s v="74 km NNW of P?r?n, Afghanistan"/>
    <s v="earthquake"/>
    <n v="10.6"/>
    <n v="6.9"/>
    <n v="0.23799999999999999"/>
    <n v="5"/>
    <s v="reviewed"/>
    <s v="us"/>
    <s v="us"/>
  </r>
  <r>
    <s v="2020-06-02T01:44:10.755Z"/>
    <n v="23.7804"/>
    <n v="98.356300000000005"/>
    <n v="14.39"/>
    <n v="4.5999999999999996"/>
    <x v="0"/>
    <m/>
    <n v="107"/>
    <n v="2.7320000000000002"/>
    <n v="0.37"/>
    <s v="us"/>
    <s v="us6000a42w"/>
    <s v="2020-08-15T20:20:03.040Z"/>
    <s v="112 km NNE of Lashio, Myanmar"/>
    <s v="earthquake"/>
    <n v="9.1"/>
    <n v="4.5"/>
    <n v="0.111"/>
    <n v="24"/>
    <s v="reviewed"/>
    <s v="us"/>
    <s v="us"/>
  </r>
  <r>
    <s v="2020-05-31T13:03:58.927Z"/>
    <n v="10.889900000000001"/>
    <n v="92.521699999999996"/>
    <n v="8.42"/>
    <n v="4.7"/>
    <x v="0"/>
    <m/>
    <n v="65"/>
    <n v="0.79100000000000004"/>
    <n v="0.61"/>
    <s v="us"/>
    <s v="us6000a6l9"/>
    <s v="2020-08-15T20:19:57.040Z"/>
    <s v="89 km SSW of Port Blair, India"/>
    <s v="earthquake"/>
    <n v="4.0999999999999996"/>
    <n v="4.5999999999999996"/>
    <n v="0.13"/>
    <n v="24"/>
    <s v="reviewed"/>
    <s v="us"/>
    <s v="us"/>
  </r>
  <r>
    <s v="2020-05-30T23:12:23.543Z"/>
    <n v="12.6084"/>
    <n v="93.238799999999998"/>
    <n v="59.16"/>
    <n v="4.4000000000000004"/>
    <x v="0"/>
    <m/>
    <n v="113"/>
    <n v="8.0009999999999994"/>
    <n v="0.7"/>
    <s v="us"/>
    <s v="us6000a6h3"/>
    <s v="2020-08-15T20:19:54.040Z"/>
    <s v="115 km NNE of Bamboo Flat, India"/>
    <s v="earthquake"/>
    <n v="11.6"/>
    <n v="9"/>
    <n v="0.126"/>
    <n v="18"/>
    <s v="reviewed"/>
    <s v="us"/>
    <s v="us"/>
  </r>
  <r>
    <s v="2020-05-30T15:51:39.617Z"/>
    <n v="27.889600000000002"/>
    <n v="84.878399999999999"/>
    <n v="10"/>
    <n v="4.3"/>
    <x v="0"/>
    <m/>
    <n v="175"/>
    <n v="1.712"/>
    <n v="0.51"/>
    <s v="us"/>
    <s v="us6000a3bl"/>
    <s v="2022-08-08T22:58:53.881Z"/>
    <s v="45 km WNW of Kirtipur, Nepal"/>
    <s v="earthquake"/>
    <n v="6.5"/>
    <n v="1.9"/>
    <n v="0.10199999999999999"/>
    <n v="27"/>
    <s v="reviewed"/>
    <s v="us"/>
    <s v="us"/>
  </r>
  <r>
    <s v="2020-05-30T02:34:41.679Z"/>
    <n v="36.669800000000002"/>
    <n v="71.119200000000006"/>
    <n v="218.65"/>
    <n v="4"/>
    <x v="0"/>
    <m/>
    <n v="97"/>
    <n v="2.1040000000000001"/>
    <n v="0.73"/>
    <s v="us"/>
    <s v="us6000a2c7"/>
    <s v="2020-08-15T20:19:50.040Z"/>
    <s v="33 km SE of Jurm, Afghanistan"/>
    <s v="earthquake"/>
    <n v="7.1"/>
    <n v="7.4"/>
    <n v="0.13400000000000001"/>
    <n v="15"/>
    <s v="reviewed"/>
    <s v="us"/>
    <s v="us"/>
  </r>
  <r>
    <s v="2020-05-30T00:30:58.964Z"/>
    <n v="28.109500000000001"/>
    <n v="103.586"/>
    <n v="10"/>
    <n v="4.0999999999999996"/>
    <x v="0"/>
    <m/>
    <n v="146"/>
    <n v="5.5979999999999999"/>
    <n v="0.83"/>
    <s v="us"/>
    <s v="us6000a6gf"/>
    <s v="2020-08-15T20:19:50.040Z"/>
    <s v="88 km N of Zhaotong, China"/>
    <s v="earthquake"/>
    <n v="15.4"/>
    <n v="1.9"/>
    <n v="0.214"/>
    <n v="6"/>
    <s v="reviewed"/>
    <s v="us"/>
    <s v="us"/>
  </r>
  <r>
    <s v="2020-05-29T22:54:05.067Z"/>
    <n v="25.003799999999998"/>
    <n v="64.347499999999997"/>
    <n v="10"/>
    <n v="4.5999999999999996"/>
    <x v="0"/>
    <m/>
    <n v="137"/>
    <n v="7.3890000000000002"/>
    <n v="0.72"/>
    <s v="us"/>
    <s v="us6000a298"/>
    <s v="2020-08-15T20:19:50.040Z"/>
    <s v="37 km SW of Ormara, Pakistan"/>
    <s v="earthquake"/>
    <n v="8.6"/>
    <n v="1.9"/>
    <n v="4.8000000000000001E-2"/>
    <n v="130"/>
    <s v="reviewed"/>
    <s v="us"/>
    <s v="us"/>
  </r>
  <r>
    <s v="2020-05-29T15:38:41.657Z"/>
    <n v="29.1724"/>
    <n v="77.021900000000002"/>
    <n v="10"/>
    <n v="4.2"/>
    <x v="0"/>
    <m/>
    <n v="185"/>
    <n v="8.64"/>
    <n v="1.0900000000000001"/>
    <s v="us"/>
    <s v="us6000a1wn"/>
    <s v="2020-08-15T20:19:48.040Z"/>
    <s v="Uttar Pradesh, India"/>
    <s v="earthquake"/>
    <n v="10.199999999999999"/>
    <n v="2"/>
    <n v="0.152"/>
    <n v="12"/>
    <s v="reviewed"/>
    <s v="us"/>
    <s v="us"/>
  </r>
  <r>
    <s v="2020-05-29T00:30:29.301Z"/>
    <n v="11.7257"/>
    <n v="92.327299999999994"/>
    <n v="10"/>
    <n v="4.5"/>
    <x v="0"/>
    <m/>
    <n v="63"/>
    <n v="0.41299999999999998"/>
    <n v="0.84"/>
    <s v="us"/>
    <s v="us6000a1f4"/>
    <s v="2020-08-15T20:19:46.040Z"/>
    <s v="42 km W of Bamboo Flat, India"/>
    <s v="earthquake"/>
    <n v="4.4000000000000004"/>
    <n v="1.9"/>
    <n v="9.1999999999999998E-2"/>
    <n v="35"/>
    <s v="reviewed"/>
    <s v="us"/>
    <s v="us"/>
  </r>
  <r>
    <s v="2020-05-28T08:05:58.316Z"/>
    <n v="32.542099999999998"/>
    <n v="79.491"/>
    <n v="10"/>
    <n v="4.4000000000000004"/>
    <x v="0"/>
    <m/>
    <n v="162"/>
    <n v="7.806"/>
    <n v="0.6"/>
    <s v="us"/>
    <s v="us6000a0vp"/>
    <s v="2020-08-15T20:19:42.040Z"/>
    <s v="196 km NE of Sar?han, India"/>
    <s v="earthquake"/>
    <n v="6.4"/>
    <n v="1.8"/>
    <n v="0.112"/>
    <n v="23"/>
    <s v="reviewed"/>
    <s v="us"/>
    <s v="us"/>
  </r>
  <r>
    <s v="2020-05-28T07:12:54.476Z"/>
    <n v="36.488799999999998"/>
    <n v="70.743799999999993"/>
    <n v="141.02000000000001"/>
    <n v="4.3"/>
    <x v="0"/>
    <m/>
    <n v="97"/>
    <n v="2.0640000000000001"/>
    <n v="0.77"/>
    <s v="us"/>
    <s v="us6000a0uh"/>
    <s v="2020-08-15T20:19:41.040Z"/>
    <s v="42 km S of Jurm, Afghanistan"/>
    <s v="earthquake"/>
    <n v="7.2"/>
    <n v="7.2"/>
    <n v="0.111"/>
    <n v="23"/>
    <s v="reviewed"/>
    <s v="us"/>
    <s v="us"/>
  </r>
  <r>
    <s v="2020-05-28T06:21:10.214Z"/>
    <n v="2.7964000000000002"/>
    <n v="96.624899999999997"/>
    <n v="35"/>
    <n v="4.0999999999999996"/>
    <x v="0"/>
    <m/>
    <n v="193"/>
    <n v="1.76"/>
    <n v="0.44"/>
    <s v="us"/>
    <s v="us6000a5zp"/>
    <s v="2020-08-15T20:19:41.040Z"/>
    <s v="44 km NE of Sinabang, Indonesia"/>
    <s v="earthquake"/>
    <n v="6.3"/>
    <n v="1.8"/>
    <n v="0.17499999999999999"/>
    <n v="9"/>
    <s v="reviewed"/>
    <s v="us"/>
    <s v="us"/>
  </r>
  <r>
    <s v="2020-05-27T05:31:38.205Z"/>
    <n v="34.291800000000002"/>
    <n v="71.034800000000004"/>
    <n v="10"/>
    <n v="4.2"/>
    <x v="0"/>
    <m/>
    <n v="168"/>
    <n v="1.665"/>
    <n v="1.25"/>
    <s v="us"/>
    <s v="us60009ztl"/>
    <s v="2020-08-15T20:19:35.040Z"/>
    <s v="13 km WSW of Shinpokh, Pakistan"/>
    <s v="earthquake"/>
    <n v="8.9"/>
    <n v="2"/>
    <n v="0.17499999999999999"/>
    <n v="9"/>
    <s v="reviewed"/>
    <s v="us"/>
    <s v="us"/>
  </r>
  <r>
    <s v="2020-05-26T13:55:54.357Z"/>
    <n v="37.795999999999999"/>
    <n v="72.8626"/>
    <n v="146.16999999999999"/>
    <n v="4.4000000000000004"/>
    <x v="0"/>
    <m/>
    <n v="99"/>
    <n v="1.877"/>
    <n v="1.28"/>
    <s v="us"/>
    <s v="us70009qnl"/>
    <s v="2020-08-08T18:18:01.040Z"/>
    <s v="105 km NNE of Khand?d, Afghanistan"/>
    <s v="earthquake"/>
    <n v="8.3000000000000007"/>
    <n v="8.8000000000000007"/>
    <n v="0.16200000000000001"/>
    <n v="11"/>
    <s v="reviewed"/>
    <s v="us"/>
    <s v="us"/>
  </r>
  <r>
    <s v="2020-05-25T14:42:17.395Z"/>
    <n v="24.3856"/>
    <n v="93.919700000000006"/>
    <n v="57.89"/>
    <n v="5.0999999999999996"/>
    <x v="1"/>
    <m/>
    <n v="25"/>
    <n v="0.38"/>
    <n v="0.51"/>
    <s v="us"/>
    <s v="us70009q28"/>
    <s v="2025-12-22T18:34:52.374Z"/>
    <s v="13 km SSW of Kakching, India"/>
    <s v="earthquake"/>
    <n v="5.8"/>
    <n v="4.5"/>
    <n v="9.2999999999999999E-2"/>
    <n v="11"/>
    <s v="reviewed"/>
    <s v="us"/>
    <s v="us"/>
  </r>
  <r>
    <s v="2020-05-25T10:08:11.583Z"/>
    <n v="4.9607999999999999"/>
    <n v="94.449600000000004"/>
    <n v="48.36"/>
    <n v="4.5"/>
    <x v="0"/>
    <m/>
    <n v="166"/>
    <n v="2.5019999999999998"/>
    <n v="0.69"/>
    <s v="us"/>
    <s v="us70009pzl"/>
    <s v="2020-08-08T18:17:58.040Z"/>
    <s v="117 km WSW of Banda Aceh, Indonesia"/>
    <s v="earthquake"/>
    <n v="10.7"/>
    <n v="8.1999999999999993"/>
    <n v="0.128"/>
    <n v="18"/>
    <s v="reviewed"/>
    <s v="us"/>
    <s v="us"/>
  </r>
  <r>
    <s v="2020-05-24T22:30:51.478Z"/>
    <n v="34.280299999999997"/>
    <n v="70.166399999999996"/>
    <n v="28.53"/>
    <n v="4.5"/>
    <x v="0"/>
    <m/>
    <n v="86"/>
    <n v="0.96399999999999997"/>
    <n v="0.82"/>
    <s v="us"/>
    <s v="us70009ppe"/>
    <s v="2020-08-08T18:17:56.040Z"/>
    <s v="30 km WSW of Jal?l?b?d, Afghanistan"/>
    <s v="earthquake"/>
    <n v="3.9"/>
    <n v="5.0999999999999996"/>
    <n v="0.111"/>
    <n v="24"/>
    <s v="reviewed"/>
    <s v="us"/>
    <s v="us"/>
  </r>
  <r>
    <s v="2020-05-24T21:41:52.307Z"/>
    <n v="0.45169999999999999"/>
    <n v="98.228999999999999"/>
    <n v="35"/>
    <n v="4.2"/>
    <x v="0"/>
    <m/>
    <n v="142"/>
    <n v="1.069"/>
    <n v="0.82"/>
    <s v="us"/>
    <s v="us6000a3lj"/>
    <s v="2020-08-08T18:17:36.040Z"/>
    <s v="154 km SW of Padangsidempuan, Indonesia"/>
    <s v="earthquake"/>
    <n v="5.2"/>
    <n v="1.8"/>
    <n v="0.152"/>
    <n v="12"/>
    <s v="reviewed"/>
    <s v="us"/>
    <s v="us"/>
  </r>
  <r>
    <s v="2020-05-24T19:15:36.840Z"/>
    <n v="35.9955"/>
    <n v="70.933099999999996"/>
    <n v="90.3"/>
    <n v="4.5"/>
    <x v="0"/>
    <m/>
    <n v="85"/>
    <n v="2.12"/>
    <n v="0.75"/>
    <s v="us"/>
    <s v="us70009pkj"/>
    <s v="2020-08-08T18:17:56.040Z"/>
    <s v="63 km N of P?r?n, Afghanistan"/>
    <s v="earthquake"/>
    <n v="3.3"/>
    <n v="6.7"/>
    <n v="0.06"/>
    <n v="82"/>
    <s v="reviewed"/>
    <s v="us"/>
    <s v="us"/>
  </r>
  <r>
    <s v="2020-05-23T09:11:37.219Z"/>
    <n v="14.075699999999999"/>
    <n v="94.030600000000007"/>
    <n v="80.069999999999993"/>
    <n v="4.7"/>
    <x v="0"/>
    <m/>
    <n v="78"/>
    <n v="2.7130000000000001"/>
    <n v="0.59"/>
    <s v="us"/>
    <s v="us70009p1y"/>
    <s v="2020-08-08T18:17:52.040Z"/>
    <s v="286 km SSW of Bogale, Myanmar"/>
    <s v="earthquake"/>
    <n v="5.4"/>
    <n v="5.2"/>
    <n v="8.7999999999999995E-2"/>
    <n v="39"/>
    <s v="reviewed"/>
    <s v="us"/>
    <s v="us"/>
  </r>
  <r>
    <s v="2020-05-22T19:43:08.261Z"/>
    <n v="11.3192"/>
    <n v="93.538300000000007"/>
    <n v="103.13"/>
    <n v="4.3"/>
    <x v="0"/>
    <m/>
    <n v="77"/>
    <n v="0.84699999999999998"/>
    <n v="0.65"/>
    <s v="us"/>
    <s v="us70009npp"/>
    <s v="2020-08-08T18:17:51.040Z"/>
    <s v="94 km ESE of Port Blair, India"/>
    <s v="earthquake"/>
    <n v="7.7"/>
    <n v="6.6"/>
    <n v="0.106"/>
    <n v="29"/>
    <s v="reviewed"/>
    <s v="us"/>
    <s v="us"/>
  </r>
  <r>
    <s v="2020-05-22T18:38:17.563Z"/>
    <n v="32.863599999999998"/>
    <n v="85.5107"/>
    <n v="10"/>
    <n v="4.5999999999999996"/>
    <x v="0"/>
    <m/>
    <n v="40"/>
    <n v="5.016"/>
    <n v="0.7"/>
    <s v="us"/>
    <s v="us70009nnf"/>
    <s v="2025-12-22T18:34:37.306Z"/>
    <s v="western Xizang"/>
    <s v="earthquake"/>
    <n v="8"/>
    <n v="1.8"/>
    <n v="5.5E-2"/>
    <n v="105"/>
    <s v="reviewed"/>
    <s v="us"/>
    <s v="us"/>
  </r>
  <r>
    <s v="2020-05-22T13:44:50.634Z"/>
    <n v="32.769399999999997"/>
    <n v="85.448599999999999"/>
    <n v="10"/>
    <n v="4.3"/>
    <x v="0"/>
    <m/>
    <n v="100"/>
    <n v="4.9370000000000003"/>
    <n v="0.79"/>
    <s v="us"/>
    <s v="us70009ne4"/>
    <s v="2020-08-08T18:17:50.040Z"/>
    <s v="western Xizang"/>
    <s v="earthquake"/>
    <n v="6.4"/>
    <n v="1.9"/>
    <n v="0.111"/>
    <n v="23"/>
    <s v="reviewed"/>
    <s v="us"/>
    <s v="us"/>
  </r>
  <r>
    <s v="2020-05-22T06:59:13.957Z"/>
    <n v="36.579700000000003"/>
    <n v="70.956699999999998"/>
    <n v="206.09"/>
    <n v="4.3"/>
    <x v="0"/>
    <m/>
    <n v="100"/>
    <n v="2.089"/>
    <n v="0.47"/>
    <s v="us"/>
    <s v="us70009n3l"/>
    <s v="2020-08-08T18:17:48.040Z"/>
    <s v="33 km SSE of Jurm, Afghanistan"/>
    <s v="earthquake"/>
    <n v="9.4"/>
    <n v="9.1999999999999993"/>
    <n v="0.11899999999999999"/>
    <n v="20"/>
    <s v="reviewed"/>
    <s v="us"/>
    <s v="us"/>
  </r>
  <r>
    <s v="2020-05-22T03:36:57.656Z"/>
    <n v="37.889899999999997"/>
    <n v="69.467699999999994"/>
    <n v="10"/>
    <n v="4.5"/>
    <x v="0"/>
    <m/>
    <n v="125"/>
    <n v="0.34799999999999998"/>
    <n v="0.92"/>
    <s v="us"/>
    <s v="us70009n04"/>
    <s v="2020-08-08T18:17:48.040Z"/>
    <s v="18 km WNW of Hulbuk, Tajikistan"/>
    <s v="earthquake"/>
    <n v="4.4000000000000004"/>
    <n v="1.9"/>
    <n v="0.156"/>
    <n v="12"/>
    <s v="reviewed"/>
    <s v="us"/>
    <s v="us"/>
  </r>
  <r>
    <s v="2020-05-21T07:49:00.577Z"/>
    <n v="39.2286"/>
    <n v="74.502700000000004"/>
    <n v="10"/>
    <n v="4.3"/>
    <x v="0"/>
    <m/>
    <n v="91"/>
    <n v="2.1059999999999999"/>
    <n v="0.64"/>
    <s v="us"/>
    <s v="us70009mbs"/>
    <s v="2020-08-08T18:17:46.040Z"/>
    <s v="126 km NNE of Murghob, Tajikistan"/>
    <s v="earthquake"/>
    <n v="3.6"/>
    <n v="1.9"/>
    <n v="0.14799999999999999"/>
    <n v="13"/>
    <s v="reviewed"/>
    <s v="us"/>
    <s v="us"/>
  </r>
  <r>
    <s v="2020-05-21T02:59:53.392Z"/>
    <n v="37.731699999999996"/>
    <n v="72.160700000000006"/>
    <n v="130.06"/>
    <n v="4"/>
    <x v="0"/>
    <m/>
    <n v="95"/>
    <n v="1.7709999999999999"/>
    <n v="0.75"/>
    <s v="us"/>
    <s v="us6000a1np"/>
    <s v="2020-08-08T18:17:34.040Z"/>
    <s v="59 km ENE of Khorugh, Tajikistan"/>
    <s v="earthquake"/>
    <n v="8.5"/>
    <n v="8.9"/>
    <n v="0.13800000000000001"/>
    <n v="14"/>
    <s v="reviewed"/>
    <s v="us"/>
    <s v="us"/>
  </r>
  <r>
    <s v="2020-05-19T12:03:33.080Z"/>
    <n v="36.4831"/>
    <n v="69.578000000000003"/>
    <n v="71.2"/>
    <n v="4.4000000000000004"/>
    <x v="0"/>
    <m/>
    <n v="69"/>
    <n v="1.986"/>
    <n v="1.1299999999999999"/>
    <s v="us"/>
    <s v="us70009kr7"/>
    <s v="2020-08-02T00:28:12.040Z"/>
    <s v="26 km WSW of Farkh?r, Afghanistan"/>
    <s v="earthquake"/>
    <n v="7.2"/>
    <n v="8.6"/>
    <n v="0.126"/>
    <n v="18"/>
    <s v="reviewed"/>
    <s v="us"/>
    <s v="us"/>
  </r>
  <r>
    <s v="2020-05-18T20:35:56.795Z"/>
    <n v="27.3245"/>
    <n v="103.3847"/>
    <n v="10"/>
    <n v="4.4000000000000004"/>
    <x v="0"/>
    <m/>
    <n v="84"/>
    <n v="6.1139999999999999"/>
    <n v="0.73"/>
    <s v="us"/>
    <s v="us70009k48"/>
    <s v="2020-08-02T00:28:37.040Z"/>
    <s v="32 km W of Zhaotong, China"/>
    <s v="earthquake"/>
    <n v="9"/>
    <n v="1.9"/>
    <n v="9.1999999999999998E-2"/>
    <n v="34"/>
    <s v="reviewed"/>
    <s v="us"/>
    <s v="us"/>
  </r>
  <r>
    <s v="2020-05-18T13:48:03.218Z"/>
    <n v="27.266400000000001"/>
    <n v="103.2881"/>
    <n v="10"/>
    <n v="5.0999999999999996"/>
    <x v="1"/>
    <m/>
    <n v="44"/>
    <n v="6.2169999999999996"/>
    <n v="0.77"/>
    <s v="us"/>
    <s v="us70009jr6"/>
    <s v="2025-12-22T18:34:26.629Z"/>
    <s v="42 km W of Zhaotong, China"/>
    <s v="earthquake"/>
    <n v="7.1"/>
    <n v="1.8"/>
    <n v="7.2999999999999995E-2"/>
    <n v="18"/>
    <s v="reviewed"/>
    <s v="us"/>
    <s v="us"/>
  </r>
  <r>
    <s v="2020-05-18T08:26:07.753Z"/>
    <n v="34.4604"/>
    <n v="68.965400000000002"/>
    <n v="10"/>
    <n v="4.3"/>
    <x v="0"/>
    <m/>
    <n v="74"/>
    <n v="0.10199999999999999"/>
    <n v="0.54"/>
    <s v="us"/>
    <s v="us70009k2j"/>
    <s v="2020-08-02T00:28:56.040Z"/>
    <s v="11 km NE of Maydanshakhr, Afghanistan"/>
    <s v="earthquake"/>
    <n v="4.9000000000000004"/>
    <n v="1.9"/>
    <n v="0.14699999999999999"/>
    <n v="13"/>
    <s v="reviewed"/>
    <s v="us"/>
    <s v="us"/>
  </r>
  <r>
    <s v="2020-05-18T07:02:22.593Z"/>
    <n v="16.876100000000001"/>
    <n v="94.644300000000001"/>
    <n v="10"/>
    <n v="4"/>
    <x v="0"/>
    <m/>
    <n v="128"/>
    <n v="4.3890000000000002"/>
    <n v="0.63"/>
    <s v="us"/>
    <s v="us70009nhw"/>
    <s v="2020-08-02T00:28:58.040Z"/>
    <s v="14 km NW of Pathein, Myanmar"/>
    <s v="earthquake"/>
    <n v="10"/>
    <n v="1.9"/>
    <n v="0.25900000000000001"/>
    <n v="5"/>
    <s v="reviewed"/>
    <s v="us"/>
    <s v="us"/>
  </r>
  <r>
    <s v="2020-05-17T05:22:09.081Z"/>
    <n v="29.9346"/>
    <n v="94.973200000000006"/>
    <n v="10"/>
    <n v="4.5999999999999996"/>
    <x v="0"/>
    <m/>
    <n v="77"/>
    <n v="3.35"/>
    <n v="0.49"/>
    <s v="us"/>
    <s v="us70009iml"/>
    <s v="2020-08-02T00:29:39.040Z"/>
    <s v="166 km NNE of Shi Yomi, India"/>
    <s v="earthquake"/>
    <n v="6.9"/>
    <n v="1.9"/>
    <n v="8.8999999999999996E-2"/>
    <n v="37"/>
    <s v="reviewed"/>
    <s v="us"/>
    <s v="us"/>
  </r>
  <r>
    <s v="2020-05-17T04:32:15.434Z"/>
    <n v="20.5275"/>
    <n v="96.081400000000002"/>
    <n v="10"/>
    <n v="4.5999999999999996"/>
    <x v="0"/>
    <m/>
    <n v="93"/>
    <n v="0.92300000000000004"/>
    <n v="0.97"/>
    <s v="us"/>
    <s v="us70009ilx"/>
    <s v="2020-08-02T00:29:40.040Z"/>
    <s v="12 km NNW of Yamethin, Myanmar"/>
    <s v="earthquake"/>
    <n v="6.2"/>
    <n v="1.8"/>
    <n v="0.11"/>
    <n v="25"/>
    <s v="reviewed"/>
    <s v="us"/>
    <s v="us"/>
  </r>
  <r>
    <s v="2020-05-17T00:35:11.860Z"/>
    <n v="1.5452999999999999"/>
    <n v="92.1999"/>
    <n v="10"/>
    <n v="4.4000000000000004"/>
    <x v="0"/>
    <m/>
    <n v="74"/>
    <n v="5.3789999999999996"/>
    <n v="0.72"/>
    <s v="us"/>
    <s v="us70009ndw"/>
    <s v="2020-08-02T00:29:47.040Z"/>
    <s v="off the west coast of northern Sumatra"/>
    <s v="earthquake"/>
    <n v="6.5"/>
    <n v="1.9"/>
    <n v="0.121"/>
    <n v="20"/>
    <s v="reviewed"/>
    <s v="us"/>
    <s v="us"/>
  </r>
  <r>
    <s v="2020-05-16T11:15:57.040Z"/>
    <n v="36.550699999999999"/>
    <n v="70.772599999999997"/>
    <n v="152.62"/>
    <n v="4.0999999999999996"/>
    <x v="0"/>
    <m/>
    <n v="98"/>
    <n v="2.0249999999999999"/>
    <n v="0.4"/>
    <s v="us"/>
    <s v="us70009i16"/>
    <s v="2020-08-02T00:30:16.040Z"/>
    <s v="35 km S of Jurm, Afghanistan"/>
    <s v="earthquake"/>
    <n v="4.5999999999999996"/>
    <n v="13.3"/>
    <n v="0.37"/>
    <n v="2"/>
    <s v="reviewed"/>
    <s v="us"/>
    <s v="us"/>
  </r>
  <r>
    <s v="2020-05-16T00:20:21.148Z"/>
    <n v="36.3245"/>
    <n v="71.386300000000006"/>
    <n v="92.15"/>
    <n v="4.2"/>
    <x v="0"/>
    <m/>
    <n v="109"/>
    <n v="2.5059999999999998"/>
    <n v="1.0900000000000001"/>
    <s v="us"/>
    <s v="us70009hi8"/>
    <s v="2020-08-02T00:30:46.040Z"/>
    <s v="41 km SSW of Ashk?sham, Afghanistan"/>
    <s v="earthquake"/>
    <n v="6.3"/>
    <n v="12.6"/>
    <n v="0.113"/>
    <n v="22"/>
    <s v="reviewed"/>
    <s v="us"/>
    <s v="us"/>
  </r>
  <r>
    <s v="2020-05-15T18:38:20.334Z"/>
    <n v="36.517899999999997"/>
    <n v="70.419300000000007"/>
    <n v="207.47"/>
    <n v="4.4000000000000004"/>
    <x v="0"/>
    <m/>
    <n v="52"/>
    <n v="1.909"/>
    <n v="0.66"/>
    <s v="us"/>
    <s v="us70009h33"/>
    <s v="2020-08-02T00:31:06.040Z"/>
    <s v="50 km E of Farkh?r, Afghanistan"/>
    <s v="earthquake"/>
    <n v="6.6"/>
    <n v="6.4"/>
    <n v="7.3999999999999996E-2"/>
    <n v="52"/>
    <s v="reviewed"/>
    <s v="us"/>
    <s v="us"/>
  </r>
  <r>
    <s v="2020-05-15T12:52:45.818Z"/>
    <n v="25.993200000000002"/>
    <n v="62.279699999999998"/>
    <n v="10"/>
    <n v="4.7"/>
    <x v="0"/>
    <m/>
    <n v="166"/>
    <n v="5.5890000000000004"/>
    <n v="0.64"/>
    <s v="us"/>
    <s v="us70009gmw"/>
    <s v="2020-08-02T00:31:34.040Z"/>
    <s v="76 km W of Turbat, Pakistan"/>
    <s v="earthquake"/>
    <n v="10.1"/>
    <n v="1.9"/>
    <n v="0.08"/>
    <n v="47"/>
    <s v="reviewed"/>
    <s v="us"/>
    <s v="us"/>
  </r>
  <r>
    <s v="2020-05-13T23:43:22.484Z"/>
    <n v="2.3083"/>
    <n v="96.470299999999995"/>
    <n v="35.880000000000003"/>
    <n v="4.0999999999999996"/>
    <x v="0"/>
    <m/>
    <n v="200"/>
    <n v="1.488"/>
    <n v="0.25"/>
    <s v="us"/>
    <s v="us70009llt"/>
    <s v="2020-08-02T00:32:11.040Z"/>
    <s v="21 km SSE of Sinabang, Indonesia"/>
    <s v="earthquake"/>
    <n v="10.9"/>
    <n v="12.5"/>
    <n v="0.21299999999999999"/>
    <n v="6"/>
    <s v="reviewed"/>
    <s v="us"/>
    <s v="us"/>
  </r>
  <r>
    <s v="2020-05-13T21:09:34.154Z"/>
    <n v="39.650799999999997"/>
    <n v="73.970200000000006"/>
    <n v="10"/>
    <n v="4.5999999999999996"/>
    <x v="0"/>
    <m/>
    <n v="63"/>
    <n v="1.6819999999999999"/>
    <n v="0.71"/>
    <s v="us"/>
    <s v="us70009fm3"/>
    <s v="2020-08-02T00:32:14.040Z"/>
    <s v="134 km ESE of Nookat, Kyrgyzstan"/>
    <s v="earthquake"/>
    <n v="5.5"/>
    <n v="1.8"/>
    <n v="6.0999999999999999E-2"/>
    <n v="81"/>
    <s v="reviewed"/>
    <s v="us"/>
    <s v="us"/>
  </r>
  <r>
    <s v="2020-05-12T18:08:38.863Z"/>
    <n v="27.704599999999999"/>
    <n v="86.037800000000004"/>
    <n v="10"/>
    <n v="4.9000000000000004"/>
    <x v="0"/>
    <m/>
    <n v="42"/>
    <n v="4.8929999999999998"/>
    <n v="0.81"/>
    <s v="us"/>
    <s v="us70009ett"/>
    <s v="2025-12-22T17:57:30.308Z"/>
    <s v="29 km SSE of Kod?ri??, Nepal"/>
    <s v="earthquake"/>
    <n v="7.8"/>
    <n v="1.8"/>
    <n v="4.1000000000000002E-2"/>
    <n v="202"/>
    <s v="reviewed"/>
    <s v="us"/>
    <s v="us"/>
  </r>
  <r>
    <s v="2020-05-12T14:16:17.558Z"/>
    <n v="36.520899999999997"/>
    <n v="70.94"/>
    <n v="150.28"/>
    <n v="4.0999999999999996"/>
    <x v="0"/>
    <m/>
    <n v="94"/>
    <n v="2.1280000000000001"/>
    <n v="0.44"/>
    <s v="us"/>
    <s v="us70009kv2"/>
    <s v="2020-07-29T22:14:39.040Z"/>
    <s v="39 km SSE of Jurm, Afghanistan"/>
    <s v="earthquake"/>
    <n v="9.5"/>
    <n v="9.8000000000000007"/>
    <n v="0.157"/>
    <n v="11"/>
    <s v="reviewed"/>
    <s v="us"/>
    <s v="us"/>
  </r>
  <r>
    <s v="2020-05-11T22:39:35.471Z"/>
    <n v="24.808399999999999"/>
    <n v="94.111199999999997"/>
    <n v="63.54"/>
    <n v="4.5999999999999996"/>
    <x v="0"/>
    <m/>
    <n v="100"/>
    <n v="0.60099999999999998"/>
    <n v="0.72"/>
    <s v="us"/>
    <s v="us70009edv"/>
    <s v="2020-07-29T22:14:34.040Z"/>
    <s v="15 km NNE of Yairipok, India"/>
    <s v="earthquake"/>
    <n v="4"/>
    <n v="6"/>
    <n v="7.0999999999999994E-2"/>
    <n v="60"/>
    <s v="reviewed"/>
    <s v="us"/>
    <s v="us"/>
  </r>
  <r>
    <s v="2020-05-11T14:30:42.830Z"/>
    <n v="2.2435999999999998"/>
    <n v="95.039699999999996"/>
    <n v="10"/>
    <n v="4.5999999999999996"/>
    <x v="0"/>
    <m/>
    <n v="222"/>
    <n v="2.7010000000000001"/>
    <n v="0.92"/>
    <s v="us"/>
    <s v="us70009jqg"/>
    <s v="2020-07-29T22:14:32.040Z"/>
    <s v="151 km W of Sinabang, Indonesia"/>
    <s v="earthquake"/>
    <n v="12"/>
    <n v="1.9"/>
    <n v="0.20699999999999999"/>
    <n v="7"/>
    <s v="reviewed"/>
    <s v="us"/>
    <s v="us"/>
  </r>
  <r>
    <s v="2020-05-10T17:50:03.182Z"/>
    <n v="36.571300000000001"/>
    <n v="70.897999999999996"/>
    <n v="206.39"/>
    <n v="4.5"/>
    <x v="0"/>
    <m/>
    <n v="69"/>
    <n v="2.0670000000000002"/>
    <n v="0.88"/>
    <s v="us"/>
    <s v="us70009dr9"/>
    <s v="2020-07-29T22:14:28.040Z"/>
    <s v="33 km S of Jurm, Afghanistan"/>
    <s v="earthquake"/>
    <n v="5.4"/>
    <n v="7.1"/>
    <n v="4.2000000000000003E-2"/>
    <n v="170"/>
    <s v="reviewed"/>
    <s v="us"/>
    <s v="us"/>
  </r>
  <r>
    <s v="2020-05-10T15:09:47.147Z"/>
    <n v="36.6098"/>
    <n v="70.811000000000007"/>
    <n v="159.56"/>
    <n v="4.0999999999999996"/>
    <x v="0"/>
    <m/>
    <n v="96"/>
    <n v="1.9950000000000001"/>
    <n v="0.74"/>
    <s v="us"/>
    <s v="us70009dq8"/>
    <s v="2020-07-29T22:14:28.040Z"/>
    <s v="28 km S of Jurm, Afghanistan"/>
    <s v="earthquake"/>
    <n v="10.199999999999999"/>
    <n v="10.8"/>
    <n v="0.37"/>
    <n v="3"/>
    <s v="reviewed"/>
    <s v="us"/>
    <s v="us"/>
  </r>
  <r>
    <s v="2020-05-10T12:52:31.278Z"/>
    <n v="38.398899999999998"/>
    <n v="68.796099999999996"/>
    <n v="10"/>
    <n v="3.6"/>
    <x v="0"/>
    <m/>
    <n v="140"/>
    <n v="0.38300000000000001"/>
    <n v="0.85"/>
    <s v="us"/>
    <s v="us70009dpk"/>
    <s v="2020-07-29T22:14:28.040Z"/>
    <s v="7 km S of Boshkengash, Tajikistan"/>
    <s v="earthquake"/>
    <n v="4.9000000000000004"/>
    <n v="2"/>
    <n v="0.5"/>
    <n v="1"/>
    <s v="reviewed"/>
    <s v="us"/>
    <s v="us"/>
  </r>
  <r>
    <s v="2020-05-10T08:15:27.178Z"/>
    <n v="28.726800000000001"/>
    <n v="77.351600000000005"/>
    <n v="10"/>
    <n v="3.7"/>
    <x v="0"/>
    <m/>
    <n v="203"/>
    <n v="9.1489999999999991"/>
    <n v="0.52"/>
    <s v="us"/>
    <s v="us70009ebf"/>
    <s v="2020-07-29T22:14:27.040Z"/>
    <s v="6 km ESE of Loni, India"/>
    <s v="earthquake"/>
    <n v="8.9"/>
    <n v="2"/>
    <n v="0.253"/>
    <n v="4"/>
    <s v="reviewed"/>
    <s v="us"/>
    <s v="us"/>
  </r>
  <r>
    <s v="2020-05-09T10:06:46.736Z"/>
    <n v="22.116599999999998"/>
    <n v="68.962999999999994"/>
    <n v="10"/>
    <n v="4.0999999999999996"/>
    <x v="0"/>
    <m/>
    <n v="256"/>
    <n v="12.039"/>
    <n v="0.44"/>
    <s v="us"/>
    <s v="us70009d7u"/>
    <s v="2020-07-29T22:14:23.040Z"/>
    <s v="13 km S of Dw?rka, India"/>
    <s v="earthquake"/>
    <n v="13.7"/>
    <n v="2"/>
    <n v="0.10299999999999999"/>
    <n v="26"/>
    <s v="reviewed"/>
    <s v="us"/>
    <s v="us"/>
  </r>
  <r>
    <s v="2020-05-07T19:43:08.597Z"/>
    <n v="36.506700000000002"/>
    <n v="70.713899999999995"/>
    <n v="195.78"/>
    <n v="4.4000000000000004"/>
    <x v="0"/>
    <m/>
    <n v="37"/>
    <n v="2.036"/>
    <n v="1.1599999999999999"/>
    <s v="us"/>
    <s v="us70009bwr"/>
    <s v="2020-07-29T22:14:16.040Z"/>
    <s v="41 km SSW of Jurm, Afghanistan"/>
    <s v="earthquake"/>
    <n v="6.7"/>
    <n v="6.1"/>
    <n v="5.1999999999999998E-2"/>
    <n v="109"/>
    <s v="reviewed"/>
    <s v="us"/>
    <s v="us"/>
  </r>
  <r>
    <s v="2020-05-07T11:17:39.153Z"/>
    <n v="36.566699999999997"/>
    <n v="70.143299999999996"/>
    <n v="207.69"/>
    <n v="4.2"/>
    <x v="0"/>
    <m/>
    <n v="82"/>
    <n v="1.774"/>
    <n v="0.59"/>
    <s v="us"/>
    <s v="us70009bn0"/>
    <s v="2020-07-29T22:14:14.040Z"/>
    <s v="25 km E of Farkh?r, Afghanistan"/>
    <s v="earthquake"/>
    <n v="8.6999999999999993"/>
    <n v="7.5"/>
    <n v="0.153"/>
    <n v="12"/>
    <s v="reviewed"/>
    <s v="us"/>
    <s v="us"/>
  </r>
  <r>
    <s v="2020-05-06T20:07:24.567Z"/>
    <n v="4.9122000000000003"/>
    <n v="94.892600000000002"/>
    <n v="53.4"/>
    <n v="4"/>
    <x v="0"/>
    <m/>
    <n v="137"/>
    <n v="2.0699999999999998"/>
    <n v="0.46"/>
    <s v="us"/>
    <s v="us70009feu"/>
    <s v="2020-07-29T22:14:11.040Z"/>
    <s v="85 km SW of Banda Aceh, Indonesia"/>
    <s v="earthquake"/>
    <n v="11.2"/>
    <n v="10.199999999999999"/>
    <n v="0.3"/>
    <n v="4"/>
    <s v="reviewed"/>
    <s v="us"/>
    <s v="us"/>
  </r>
  <r>
    <s v="2020-05-06T11:26:52.383Z"/>
    <n v="16.641500000000001"/>
    <n v="94.416899999999998"/>
    <n v="10"/>
    <n v="4.0999999999999996"/>
    <x v="0"/>
    <m/>
    <n v="145"/>
    <n v="4.68"/>
    <n v="0.33"/>
    <s v="us"/>
    <s v="us70009fei"/>
    <s v="2020-07-29T22:14:10.040Z"/>
    <s v="36 km WSW of Pathein, Myanmar"/>
    <s v="earthquake"/>
    <n v="4.9000000000000004"/>
    <n v="2"/>
    <n v="0.16600000000000001"/>
    <n v="10"/>
    <s v="reviewed"/>
    <s v="us"/>
    <s v="us"/>
  </r>
  <r>
    <s v="2020-05-06T10:51:00.738Z"/>
    <n v="39.683700000000002"/>
    <n v="73.942599999999999"/>
    <n v="10"/>
    <n v="5.0999999999999996"/>
    <x v="1"/>
    <m/>
    <n v="28"/>
    <n v="1.6639999999999999"/>
    <n v="0.56999999999999995"/>
    <s v="us"/>
    <s v="us70009az9"/>
    <s v="2025-12-22T18:33:56.721Z"/>
    <s v="130 km ESE of Nookat, Kyrgyzstan"/>
    <s v="earthquake"/>
    <n v="6.3"/>
    <n v="1.7"/>
    <n v="9.8000000000000004E-2"/>
    <n v="10"/>
    <s v="reviewed"/>
    <s v="us"/>
    <s v="us"/>
  </r>
  <r>
    <s v="2020-05-06T04:46:54.422Z"/>
    <n v="0.73370000000000002"/>
    <n v="98.952299999999994"/>
    <n v="69.34"/>
    <n v="4.4000000000000004"/>
    <x v="0"/>
    <m/>
    <n v="112"/>
    <n v="1.488"/>
    <n v="0.48"/>
    <s v="us"/>
    <s v="us70009fef"/>
    <s v="2020-07-29T22:14:08.040Z"/>
    <s v="79 km SSW of Padangsidempuan, Indonesia"/>
    <s v="earthquake"/>
    <n v="9.3000000000000007"/>
    <n v="3.9"/>
    <n v="0.16200000000000001"/>
    <n v="11"/>
    <s v="reviewed"/>
    <s v="us"/>
    <s v="us"/>
  </r>
  <r>
    <s v="2020-05-06T03:57:13.345Z"/>
    <n v="37.217199999999998"/>
    <n v="71.206800000000001"/>
    <n v="91.01"/>
    <n v="4.4000000000000004"/>
    <x v="0"/>
    <m/>
    <n v="65"/>
    <n v="1.796"/>
    <n v="0.83"/>
    <s v="us"/>
    <s v="us70009avj"/>
    <s v="2020-07-29T22:14:08.040Z"/>
    <s v="43 km SW of Khorugh, Tajikistan"/>
    <s v="earthquake"/>
    <n v="5.7"/>
    <n v="10.5"/>
    <n v="0.26900000000000002"/>
    <n v="4"/>
    <s v="reviewed"/>
    <s v="us"/>
    <s v="us"/>
  </r>
  <r>
    <s v="2020-05-05T22:15:04.082Z"/>
    <n v="20.9941"/>
    <n v="94.433400000000006"/>
    <n v="83.34"/>
    <n v="4.0999999999999996"/>
    <x v="0"/>
    <m/>
    <n v="113"/>
    <n v="1.8129999999999999"/>
    <n v="0.7"/>
    <s v="us"/>
    <s v="us70009aqe"/>
    <s v="2020-07-18T21:57:40.040Z"/>
    <s v="41 km WNW of Chauk, Myanmar"/>
    <s v="earthquake"/>
    <n v="7"/>
    <n v="8.8000000000000007"/>
    <n v="0.13"/>
    <n v="16"/>
    <s v="reviewed"/>
    <s v="us"/>
    <s v="us"/>
  </r>
  <r>
    <s v="2020-05-05T10:01:29.018Z"/>
    <n v="36.470199999999998"/>
    <n v="71.072999999999993"/>
    <n v="103.22"/>
    <n v="4.4000000000000004"/>
    <x v="0"/>
    <m/>
    <n v="104"/>
    <n v="2.2330000000000001"/>
    <n v="0.69"/>
    <s v="us"/>
    <s v="us70009abx"/>
    <s v="2020-07-18T21:57:36.040Z"/>
    <s v="47 km WSW of Ashk?sham, Afghanistan"/>
    <s v="earthquake"/>
    <n v="8"/>
    <n v="10.4"/>
    <n v="0.14899999999999999"/>
    <n v="13"/>
    <s v="reviewed"/>
    <s v="us"/>
    <s v="us"/>
  </r>
  <r>
    <s v="2020-05-03T15:40:23.737Z"/>
    <n v="32.979199999999999"/>
    <n v="85.608900000000006"/>
    <n v="10"/>
    <n v="4.0999999999999996"/>
    <x v="0"/>
    <m/>
    <n v="109"/>
    <n v="5.1100000000000003"/>
    <n v="0.68"/>
    <s v="us"/>
    <s v="us70009cfg"/>
    <s v="2020-07-18T21:57:45.040Z"/>
    <s v="western Xizang"/>
    <s v="earthquake"/>
    <n v="5.6"/>
    <n v="1.9"/>
    <n v="0.158"/>
    <n v="11"/>
    <s v="reviewed"/>
    <s v="us"/>
    <s v="us"/>
  </r>
  <r>
    <s v="2020-05-03T14:42:11.986Z"/>
    <n v="39.304699999999997"/>
    <n v="71.5304"/>
    <n v="10"/>
    <n v="4.5"/>
    <x v="0"/>
    <m/>
    <n v="47"/>
    <n v="0.27700000000000002"/>
    <n v="0.89"/>
    <s v="us"/>
    <s v="us700099ct"/>
    <s v="2020-07-18T21:57:31.040Z"/>
    <s v="7 km N of Karakenja, Tajikistan"/>
    <s v="earthquake"/>
    <n v="5"/>
    <n v="1.6"/>
    <n v="5.6000000000000001E-2"/>
    <n v="92"/>
    <s v="reviewed"/>
    <s v="us"/>
    <s v="us"/>
  </r>
  <r>
    <s v="2020-05-02T20:40:38.193Z"/>
    <n v="3.4289000000000001"/>
    <n v="95.134600000000006"/>
    <n v="31.2"/>
    <n v="4.4000000000000004"/>
    <x v="0"/>
    <m/>
    <n v="151"/>
    <n v="2.5419999999999998"/>
    <n v="0.56999999999999995"/>
    <s v="us"/>
    <s v="us70009bs6"/>
    <s v="2020-07-18T21:57:44.040Z"/>
    <s v="135 km SW of Meulaboh, Indonesia"/>
    <s v="earthquake"/>
    <n v="7.8"/>
    <n v="6.2"/>
    <n v="9.2999999999999999E-2"/>
    <n v="33"/>
    <s v="reviewed"/>
    <s v="us"/>
    <s v="us"/>
  </r>
  <r>
    <s v="2020-05-01T17:10:30.573Z"/>
    <n v="2.2387000000000001"/>
    <n v="93.597399999999993"/>
    <n v="10"/>
    <n v="4.2"/>
    <x v="0"/>
    <m/>
    <n v="193"/>
    <n v="4.0830000000000002"/>
    <n v="0.77"/>
    <s v="us"/>
    <s v="us70009b4x"/>
    <s v="2020-07-18T21:57:43.040Z"/>
    <s v="off the west coast of northern Sumatra"/>
    <s v="earthquake"/>
    <n v="9.9"/>
    <n v="1.9"/>
    <n v="0.1"/>
    <n v="30"/>
    <s v="reviewed"/>
    <s v="us"/>
    <s v="us"/>
  </r>
  <r>
    <s v="2020-05-01T16:48:38.322Z"/>
    <n v="36.706800000000001"/>
    <n v="71.090100000000007"/>
    <n v="249.28"/>
    <n v="4.3"/>
    <x v="0"/>
    <m/>
    <n v="63"/>
    <n v="2.0609999999999999"/>
    <n v="0.69"/>
    <s v="us"/>
    <s v="us700098a0"/>
    <s v="2020-07-18T21:57:09.040Z"/>
    <s v="28 km SE of Jurm, Afghanistan"/>
    <s v="earthquake"/>
    <n v="6.9"/>
    <n v="5.9"/>
    <n v="0.113"/>
    <n v="22"/>
    <s v="reviewed"/>
    <s v="us"/>
    <s v="us"/>
  </r>
  <r>
    <s v="2020-05-01T12:38:14.179Z"/>
    <n v="2.0448"/>
    <n v="89.623000000000005"/>
    <n v="10"/>
    <n v="4.4000000000000004"/>
    <x v="0"/>
    <m/>
    <n v="91"/>
    <n v="7.9630000000000001"/>
    <n v="0.37"/>
    <s v="us"/>
    <s v="us70009b4m"/>
    <s v="2020-07-18T21:57:43.040Z"/>
    <s v="North Indian Ocean"/>
    <s v="earthquake"/>
    <n v="7.5"/>
    <n v="1.9"/>
    <n v="0.14899999999999999"/>
    <n v="13"/>
    <s v="reviewed"/>
    <s v="us"/>
    <s v="us"/>
  </r>
  <r>
    <s v="2020-04-30T20:17:52.005Z"/>
    <n v="32.216099999999997"/>
    <n v="89.517899999999997"/>
    <n v="10"/>
    <n v="4.3"/>
    <x v="0"/>
    <m/>
    <n v="64"/>
    <n v="2.8610000000000002"/>
    <n v="1.06"/>
    <s v="us"/>
    <s v="us700097vu"/>
    <s v="2020-07-18T21:57:06.040Z"/>
    <s v="253 km WNW of Nagqu, China"/>
    <s v="earthquake"/>
    <n v="5.5"/>
    <n v="1.8"/>
    <n v="7.6999999999999999E-2"/>
    <n v="47"/>
    <s v="reviewed"/>
    <s v="us"/>
    <s v="us"/>
  </r>
  <r>
    <s v="2020-04-30T08:20:26.093Z"/>
    <n v="1.2299"/>
    <n v="99.599500000000006"/>
    <n v="17.12"/>
    <n v="5"/>
    <x v="1"/>
    <m/>
    <n v="29"/>
    <n v="1.603"/>
    <n v="0.72"/>
    <s v="us"/>
    <s v="us700097e2"/>
    <s v="2025-12-22T18:33:14.086Z"/>
    <s v="40 km ESE of Padangsidempuan, Indonesia"/>
    <s v="earthquake"/>
    <n v="4.9000000000000004"/>
    <n v="3.2"/>
    <n v="9.8000000000000004E-2"/>
    <n v="10"/>
    <s v="reviewed"/>
    <s v="us"/>
    <s v="us"/>
  </r>
  <r>
    <s v="2020-04-29T12:57:16.887Z"/>
    <n v="39.5321"/>
    <n v="77.090400000000002"/>
    <n v="10"/>
    <n v="4"/>
    <x v="0"/>
    <m/>
    <n v="73"/>
    <n v="2.0720000000000001"/>
    <n v="0.75"/>
    <s v="us"/>
    <s v="us60009emw"/>
    <s v="2020-07-18T21:57:03.040Z"/>
    <s v="94 km E of Kashgar, China"/>
    <s v="earthquake"/>
    <n v="5.3"/>
    <n v="1.9"/>
    <n v="0.13"/>
    <n v="16"/>
    <s v="reviewed"/>
    <s v="us"/>
    <s v="us"/>
  </r>
  <r>
    <s v="2020-04-29T02:05:46.768Z"/>
    <n v="36.1877"/>
    <n v="70.010199999999998"/>
    <n v="118.41"/>
    <n v="4.2"/>
    <x v="0"/>
    <m/>
    <n v="74"/>
    <n v="1.823"/>
    <n v="0.75"/>
    <s v="us"/>
    <s v="us60009efn"/>
    <s v="2020-07-18T21:57:02.040Z"/>
    <s v="44 km SSE of Farkh?r, Afghanistan"/>
    <s v="earthquake"/>
    <n v="6.5"/>
    <n v="8.1999999999999993"/>
    <n v="0.112"/>
    <n v="22"/>
    <s v="reviewed"/>
    <s v="us"/>
    <s v="us"/>
  </r>
  <r>
    <s v="2020-04-28T11:15:35.077Z"/>
    <n v="36.534100000000002"/>
    <n v="70.582099999999997"/>
    <n v="199.81"/>
    <n v="4.7"/>
    <x v="0"/>
    <m/>
    <n v="62"/>
    <n v="1.9570000000000001"/>
    <n v="0.81"/>
    <s v="us"/>
    <s v="us60009dul"/>
    <s v="2025-12-22T18:33:07.962Z"/>
    <s v="43 km SSW of Jurm, Afghanistan"/>
    <s v="earthquake"/>
    <n v="6.5"/>
    <n v="6.4"/>
    <n v="3.6999999999999998E-2"/>
    <n v="215"/>
    <s v="reviewed"/>
    <s v="us"/>
    <s v="us"/>
  </r>
  <r>
    <s v="2020-04-28T01:10:19.511Z"/>
    <n v="1.3572"/>
    <n v="99.933700000000002"/>
    <n v="200.93"/>
    <n v="4.3"/>
    <x v="0"/>
    <m/>
    <n v="89"/>
    <n v="1.5069999999999999"/>
    <n v="0.65"/>
    <s v="us"/>
    <s v="us700099yi"/>
    <s v="2020-07-11T22:19:29.040Z"/>
    <s v="73 km E of Padangsidempuan, Indonesia"/>
    <s v="earthquake"/>
    <n v="8.6"/>
    <n v="6.2"/>
    <n v="0.105"/>
    <n v="26"/>
    <s v="reviewed"/>
    <s v="us"/>
    <s v="us"/>
  </r>
  <r>
    <s v="2020-04-27T23:18:14.988Z"/>
    <n v="1.5750999999999999"/>
    <n v="97.045900000000003"/>
    <n v="29.03"/>
    <n v="4.5"/>
    <x v="0"/>
    <m/>
    <n v="163"/>
    <n v="0.59399999999999997"/>
    <n v="0.6"/>
    <s v="us"/>
    <s v="us60009dl4"/>
    <s v="2020-07-11T22:19:13.040Z"/>
    <s v="114 km SW of Singkil, Indonesia"/>
    <s v="earthquake"/>
    <n v="5.4"/>
    <n v="6"/>
    <n v="0.09"/>
    <n v="36"/>
    <s v="reviewed"/>
    <s v="us"/>
    <s v="us"/>
  </r>
  <r>
    <s v="2020-04-27T19:54:31.054Z"/>
    <n v="12.1157"/>
    <n v="92.936000000000007"/>
    <n v="32.590000000000003"/>
    <n v="4.4000000000000004"/>
    <x v="0"/>
    <m/>
    <n v="82"/>
    <n v="0.49399999999999999"/>
    <n v="0.69"/>
    <s v="us"/>
    <s v="us60009dff"/>
    <s v="2020-07-11T22:19:12.040Z"/>
    <s v="51 km NNE of Bamboo Flat, India"/>
    <s v="earthquake"/>
    <n v="8.4"/>
    <n v="5.0999999999999996"/>
    <n v="0.1"/>
    <n v="29"/>
    <s v="reviewed"/>
    <s v="us"/>
    <s v="us"/>
  </r>
  <r>
    <s v="2020-04-27T12:19:34.134Z"/>
    <n v="27.147500000000001"/>
    <n v="103.28019999999999"/>
    <n v="10"/>
    <n v="4.4000000000000004"/>
    <x v="0"/>
    <m/>
    <n v="58"/>
    <n v="6.2839999999999998"/>
    <n v="0.95"/>
    <s v="us"/>
    <s v="us700097qg"/>
    <s v="2020-07-11T22:19:28.040Z"/>
    <s v="47 km WSW of Zhaotong, China"/>
    <s v="earthquake"/>
    <n v="8.8000000000000007"/>
    <n v="1.9"/>
    <n v="8.8999999999999996E-2"/>
    <n v="37"/>
    <s v="reviewed"/>
    <s v="us"/>
    <s v="us"/>
  </r>
  <r>
    <s v="2020-04-27T11:13:28.791Z"/>
    <n v="37.308799999999998"/>
    <n v="71.456999999999994"/>
    <n v="132.13999999999999"/>
    <n v="4.4000000000000004"/>
    <x v="0"/>
    <m/>
    <n v="62"/>
    <n v="1.913"/>
    <n v="0.85"/>
    <s v="us"/>
    <s v="us60009d6v"/>
    <s v="2020-07-11T22:19:11.040Z"/>
    <s v="21 km SSW of Khorugh, Tajikistan"/>
    <s v="earthquake"/>
    <n v="6.9"/>
    <n v="8.3000000000000007"/>
    <n v="0.16900000000000001"/>
    <n v="10"/>
    <s v="reviewed"/>
    <s v="us"/>
    <s v="us"/>
  </r>
  <r>
    <s v="2020-04-26T05:29:26.353Z"/>
    <n v="27.052900000000001"/>
    <n v="89.191000000000003"/>
    <n v="10"/>
    <n v="3.9"/>
    <x v="0"/>
    <m/>
    <n v="162"/>
    <n v="2.8119999999999998"/>
    <n v="0.47"/>
    <s v="us"/>
    <s v="us60009cyy"/>
    <s v="2020-07-11T22:19:09.040Z"/>
    <s v="19 km NNE of Samtse, Bhutan"/>
    <s v="earthquake"/>
    <n v="9.4"/>
    <n v="1.9"/>
    <n v="0.19400000000000001"/>
    <n v="7"/>
    <s v="reviewed"/>
    <s v="us"/>
    <s v="us"/>
  </r>
  <r>
    <s v="2020-04-25T14:38:27.755Z"/>
    <n v="29.985299999999999"/>
    <n v="69.574299999999994"/>
    <n v="35"/>
    <n v="4.0999999999999996"/>
    <x v="0"/>
    <m/>
    <n v="152"/>
    <n v="4.5640000000000001"/>
    <n v="0.93"/>
    <s v="us"/>
    <s v="us60009c7r"/>
    <s v="2020-07-11T22:19:04.040Z"/>
    <s v="10 km NNE of Barkhan, Pakistan"/>
    <s v="earthquake"/>
    <n v="11.1"/>
    <n v="2"/>
    <n v="0.157"/>
    <n v="11"/>
    <s v="reviewed"/>
    <s v="us"/>
    <s v="us"/>
  </r>
  <r>
    <s v="2020-04-25T14:29:13.743Z"/>
    <n v="30.062999999999999"/>
    <n v="69.550799999999995"/>
    <n v="41.46"/>
    <n v="4.0999999999999996"/>
    <x v="0"/>
    <m/>
    <n v="152"/>
    <n v="4.4850000000000003"/>
    <n v="0.69"/>
    <s v="us"/>
    <s v="us60009c7n"/>
    <s v="2020-07-11T22:19:04.040Z"/>
    <s v="18 km N of Barkhan, Pakistan"/>
    <s v="earthquake"/>
    <n v="8.6"/>
    <n v="13.5"/>
    <n v="0.16600000000000001"/>
    <n v="10"/>
    <s v="reviewed"/>
    <s v="us"/>
    <s v="us"/>
  </r>
  <r>
    <s v="2020-04-25T03:46:56.859Z"/>
    <n v="1.7428999999999999"/>
    <n v="66.837199999999996"/>
    <n v="10"/>
    <n v="4.5999999999999996"/>
    <x v="0"/>
    <m/>
    <n v="125"/>
    <n v="6.28"/>
    <n v="0.91"/>
    <s v="us"/>
    <s v="us700097jy"/>
    <s v="2020-07-11T22:19:24.040Z"/>
    <s v="Carlsberg Ridge"/>
    <s v="earthquake"/>
    <n v="9.1"/>
    <n v="1.9"/>
    <n v="0.14599999999999999"/>
    <n v="14"/>
    <s v="reviewed"/>
    <s v="us"/>
    <s v="us"/>
  </r>
  <r>
    <s v="2020-04-24T22:46:32.840Z"/>
    <n v="37.6158"/>
    <n v="68.643299999999996"/>
    <n v="10"/>
    <n v="4.0999999999999996"/>
    <x v="0"/>
    <m/>
    <n v="89"/>
    <n v="0.41599999999999998"/>
    <n v="1.06"/>
    <s v="us"/>
    <s v="us700097g2"/>
    <s v="2020-07-11T22:19:23.040Z"/>
    <s v="3 km NNW of Kolkhozobod, Tajikistan"/>
    <s v="earthquake"/>
    <n v="6.3"/>
    <n v="1.9"/>
    <n v="0.26"/>
    <n v="4"/>
    <s v="reviewed"/>
    <s v="us"/>
    <s v="us"/>
  </r>
  <r>
    <s v="2020-04-24T22:43:21.852Z"/>
    <n v="37.722700000000003"/>
    <n v="68.754400000000004"/>
    <n v="10"/>
    <n v="4.4000000000000004"/>
    <x v="2"/>
    <m/>
    <n v="64"/>
    <n v="0.52600000000000002"/>
    <n v="0.77"/>
    <s v="us"/>
    <s v="us60009bvr"/>
    <s v="2020-07-11T22:18:59.040Z"/>
    <s v="7 km W of Vakhsh, Tajikistan"/>
    <s v="earthquake"/>
    <n v="5.6"/>
    <n v="1.9"/>
    <n v="6.3E-2"/>
    <n v="24"/>
    <s v="reviewed"/>
    <s v="us"/>
    <s v="us"/>
  </r>
  <r>
    <s v="2020-04-24T22:32:50.431Z"/>
    <n v="37.545200000000001"/>
    <n v="68.737899999999996"/>
    <n v="10"/>
    <n v="4.8"/>
    <x v="2"/>
    <m/>
    <n v="55"/>
    <n v="0.48899999999999999"/>
    <n v="0.6"/>
    <s v="us"/>
    <s v="us60009bvd"/>
    <s v="2020-07-11T22:18:59.040Z"/>
    <s v="7 km WSW of Orzu, Tajikistan"/>
    <s v="earthquake"/>
    <n v="5.3"/>
    <n v="1.9"/>
    <n v="0.08"/>
    <n v="15"/>
    <s v="reviewed"/>
    <s v="us"/>
    <s v="us"/>
  </r>
  <r>
    <s v="2020-04-24T21:22:49.753Z"/>
    <n v="37.603200000000001"/>
    <n v="68.688199999999995"/>
    <n v="10"/>
    <n v="4.2"/>
    <x v="0"/>
    <m/>
    <n v="69"/>
    <n v="0.45100000000000001"/>
    <n v="1.05"/>
    <s v="us"/>
    <s v="us60009bti"/>
    <s v="2020-07-11T22:18:59.040Z"/>
    <s v="3 km ENE of Kolkhozobod, Tajikistan"/>
    <s v="earthquake"/>
    <n v="6.7"/>
    <n v="2"/>
    <n v="0.23599999999999999"/>
    <n v="5"/>
    <s v="reviewed"/>
    <s v="us"/>
    <s v="us"/>
  </r>
  <r>
    <s v="2020-04-24T20:27:39.193Z"/>
    <n v="37.5715"/>
    <n v="68.714100000000002"/>
    <n v="10"/>
    <n v="4.4000000000000004"/>
    <x v="0"/>
    <m/>
    <n v="54"/>
    <n v="0.47"/>
    <n v="1.01"/>
    <s v="us"/>
    <s v="us60009brx"/>
    <s v="2020-07-11T22:18:58.040Z"/>
    <s v="5 km ESE of Kolkhozobod, Tajikistan"/>
    <s v="earthquake"/>
    <n v="3.5"/>
    <n v="1.8"/>
    <n v="6.9000000000000006E-2"/>
    <n v="62"/>
    <s v="reviewed"/>
    <s v="us"/>
    <s v="us"/>
  </r>
  <r>
    <s v="2020-04-24T18:56:16.029Z"/>
    <n v="1.6547000000000001"/>
    <n v="66.874899999999997"/>
    <n v="10"/>
    <n v="4.4000000000000004"/>
    <x v="0"/>
    <m/>
    <n v="78"/>
    <n v="6.226"/>
    <n v="0.85"/>
    <s v="us"/>
    <s v="us700097fz"/>
    <s v="2020-07-11T22:19:23.040Z"/>
    <s v="Carlsberg Ridge"/>
    <s v="earthquake"/>
    <n v="10.1"/>
    <n v="1.9"/>
    <n v="0.13400000000000001"/>
    <n v="20"/>
    <s v="reviewed"/>
    <s v="us"/>
    <s v="us"/>
  </r>
  <r>
    <s v="2020-04-24T15:01:28.598Z"/>
    <n v="37.599299999999999"/>
    <n v="68.856899999999996"/>
    <n v="10"/>
    <n v="4.5"/>
    <x v="0"/>
    <m/>
    <n v="83"/>
    <n v="0.58399999999999996"/>
    <n v="1.34"/>
    <s v="us"/>
    <s v="us60009biw"/>
    <s v="2020-07-11T22:18:57.040Z"/>
    <s v="5 km NE of Orzu, Tajikistan"/>
    <s v="earthquake"/>
    <n v="5.0999999999999996"/>
    <n v="1.9"/>
    <n v="0.104"/>
    <n v="27"/>
    <s v="reviewed"/>
    <s v="us"/>
    <s v="us"/>
  </r>
  <r>
    <s v="2020-04-24T05:15:21.183Z"/>
    <n v="24.032399999999999"/>
    <n v="95.830500000000001"/>
    <n v="10"/>
    <n v="4.5999999999999996"/>
    <x v="0"/>
    <m/>
    <n v="68"/>
    <n v="1.411"/>
    <n v="0.56000000000000005"/>
    <s v="us"/>
    <s v="us60009b6d"/>
    <s v="2020-07-11T22:18:56.040Z"/>
    <s v="141 km NNW of Mogok, Myanmar"/>
    <s v="earthquake"/>
    <n v="5.8"/>
    <n v="1.9"/>
    <n v="9.8000000000000004E-2"/>
    <n v="32"/>
    <s v="reviewed"/>
    <s v="us"/>
    <s v="us"/>
  </r>
  <r>
    <s v="2020-04-24T03:34:23.825Z"/>
    <n v="37.505000000000003"/>
    <n v="68.579599999999999"/>
    <n v="10"/>
    <n v="4.5999999999999996"/>
    <x v="0"/>
    <m/>
    <n v="124"/>
    <n v="0.36699999999999999"/>
    <n v="1.27"/>
    <s v="us"/>
    <s v="us60009b5a"/>
    <s v="2020-07-11T22:18:56.040Z"/>
    <s v="4 km ENE of Jilik?l, Tajikistan"/>
    <s v="earthquake"/>
    <n v="6.2"/>
    <n v="1.9"/>
    <n v="5.2999999999999999E-2"/>
    <n v="104"/>
    <s v="reviewed"/>
    <s v="us"/>
    <s v="us"/>
  </r>
  <r>
    <s v="2020-04-24T03:33:22.969Z"/>
    <n v="37.529000000000003"/>
    <n v="68.762799999999999"/>
    <n v="10"/>
    <n v="4.4000000000000004"/>
    <x v="0"/>
    <m/>
    <n v="98"/>
    <n v="0.50900000000000001"/>
    <n v="0.98"/>
    <s v="us"/>
    <s v="us700097fe"/>
    <s v="2020-07-11T22:19:23.040Z"/>
    <s v="5 km WSW of Orzu, Tajikistan"/>
    <s v="earthquake"/>
    <n v="7.1"/>
    <n v="1.9"/>
    <n v="0.112"/>
    <n v="23"/>
    <s v="reviewed"/>
    <s v="us"/>
    <s v="us"/>
  </r>
  <r>
    <s v="2020-04-23T18:54:14.489Z"/>
    <n v="36.4895"/>
    <n v="70.974599999999995"/>
    <n v="147.33000000000001"/>
    <n v="4"/>
    <x v="0"/>
    <m/>
    <n v="94"/>
    <n v="2.17"/>
    <n v="0.72"/>
    <s v="us"/>
    <s v="us60009epj"/>
    <s v="2020-07-11T22:19:20.040Z"/>
    <s v="43 km SSE of Jurm, Afghanistan"/>
    <s v="earthquake"/>
    <n v="7.9"/>
    <n v="11.8"/>
    <n v="0.19600000000000001"/>
    <n v="7"/>
    <s v="reviewed"/>
    <s v="us"/>
    <s v="us"/>
  </r>
  <r>
    <s v="2020-04-22T18:47:00.201Z"/>
    <n v="17.0062"/>
    <n v="96.274600000000007"/>
    <n v="10"/>
    <n v="3.1"/>
    <x v="3"/>
    <m/>
    <n v="275"/>
    <n v="2.919"/>
    <n v="0.62"/>
    <s v="us"/>
    <s v="us7000921c"/>
    <s v="2020-07-11T22:19:22.040Z"/>
    <s v="25 km NNE of Yangon, Myanmar"/>
    <s v="earthquake"/>
    <n v="7"/>
    <n v="2"/>
    <n v="0.14799999999999999"/>
    <n v="6"/>
    <s v="reviewed"/>
    <s v="us"/>
    <s v="us"/>
  </r>
  <r>
    <s v="2020-04-21T23:24:37.768Z"/>
    <n v="39.360700000000001"/>
    <n v="71.536299999999997"/>
    <n v="10"/>
    <n v="4.7"/>
    <x v="0"/>
    <m/>
    <n v="51"/>
    <n v="0.24099999999999999"/>
    <n v="1.0900000000000001"/>
    <s v="us"/>
    <s v="us700091dv"/>
    <s v="2020-07-09T14:31:43.040Z"/>
    <s v="13 km N of Karakenja, Tajikistan"/>
    <s v="earthquake"/>
    <n v="6"/>
    <n v="1.8"/>
    <n v="0.05"/>
    <n v="122"/>
    <s v="reviewed"/>
    <s v="us"/>
    <s v="us"/>
  </r>
  <r>
    <s v="2020-04-21T15:08:56.950Z"/>
    <n v="2.7433000000000001"/>
    <n v="95.8035"/>
    <n v="28.29"/>
    <n v="4.3"/>
    <x v="0"/>
    <m/>
    <n v="156"/>
    <n v="2.2759999999999998"/>
    <n v="0.56999999999999995"/>
    <s v="us"/>
    <s v="us60009dbr"/>
    <s v="2020-07-09T14:31:41.040Z"/>
    <s v="70 km WNW of Sinabang, Indonesia"/>
    <s v="earthquake"/>
    <n v="7.6"/>
    <n v="4.2"/>
    <n v="0.105"/>
    <n v="26"/>
    <s v="reviewed"/>
    <s v="us"/>
    <s v="us"/>
  </r>
  <r>
    <s v="2020-04-21T12:12:16.952Z"/>
    <n v="36.364600000000003"/>
    <n v="70.543999999999997"/>
    <n v="168.81"/>
    <n v="4.5999999999999996"/>
    <x v="0"/>
    <m/>
    <n v="112"/>
    <n v="2.1930000000000001"/>
    <n v="0.6"/>
    <s v="us"/>
    <s v="us700090zj"/>
    <s v="2020-07-09T14:31:40.040Z"/>
    <s v="61 km SSW of Jurm, Afghanistan"/>
    <s v="earthquake"/>
    <n v="6.1"/>
    <n v="16.600000000000001"/>
    <n v="0.315"/>
    <n v="3"/>
    <s v="reviewed"/>
    <s v="us"/>
    <s v="us"/>
  </r>
  <r>
    <s v="2020-04-21T01:17:28.268Z"/>
    <n v="35.731099999999998"/>
    <n v="74.526600000000002"/>
    <n v="35"/>
    <n v="4.3"/>
    <x v="0"/>
    <m/>
    <n v="104"/>
    <n v="2.3199999999999998"/>
    <n v="0.85"/>
    <s v="us"/>
    <s v="us60009dbz"/>
    <s v="2020-07-09T14:31:38.040Z"/>
    <s v="28 km SE of Gilgit, Pakistan"/>
    <s v="earthquake"/>
    <n v="8.8000000000000007"/>
    <n v="2"/>
    <n v="0.16800000000000001"/>
    <n v="10"/>
    <s v="reviewed"/>
    <s v="us"/>
    <s v="us"/>
  </r>
  <r>
    <s v="2020-04-21T00:09:10.636Z"/>
    <n v="9.3687000000000005"/>
    <n v="92.966800000000006"/>
    <n v="48.51"/>
    <n v="4.8"/>
    <x v="0"/>
    <m/>
    <n v="65"/>
    <n v="2.2829999999999999"/>
    <n v="0.88"/>
    <s v="us"/>
    <s v="us700090si"/>
    <s v="2020-07-09T14:31:37.040Z"/>
    <s v="255 km S of Port Blair, India"/>
    <s v="earthquake"/>
    <n v="8.1"/>
    <n v="7.9"/>
    <n v="9.1999999999999998E-2"/>
    <n v="36"/>
    <s v="reviewed"/>
    <s v="us"/>
    <s v="us"/>
  </r>
  <r>
    <s v="2020-04-20T16:13:12.450Z"/>
    <n v="36.513800000000003"/>
    <n v="70.701599999999999"/>
    <n v="193.16"/>
    <n v="4.0999999999999996"/>
    <x v="0"/>
    <m/>
    <n v="78"/>
    <n v="2.3879999999999999"/>
    <n v="0.72"/>
    <s v="us"/>
    <s v="us700090i9"/>
    <s v="2020-07-09T14:31:36.040Z"/>
    <s v="40 km SSW of Jurm, Afghanistan"/>
    <s v="earthquake"/>
    <n v="8"/>
    <n v="6.8"/>
    <n v="8.1000000000000003E-2"/>
    <n v="42"/>
    <s v="reviewed"/>
    <s v="us"/>
    <s v="us"/>
  </r>
  <r>
    <s v="2020-04-20T08:16:11.954Z"/>
    <n v="38.3249"/>
    <n v="70.327699999999993"/>
    <n v="10"/>
    <n v="4.5"/>
    <x v="0"/>
    <m/>
    <n v="63"/>
    <n v="1.633"/>
    <n v="0.9"/>
    <s v="us"/>
    <s v="us700090bj"/>
    <s v="2020-07-09T14:31:34.040Z"/>
    <s v="35 km NE of M?â€™minobod, Tajikistan"/>
    <s v="earthquake"/>
    <n v="6.9"/>
    <n v="1.9"/>
    <n v="7.3999999999999996E-2"/>
    <n v="53"/>
    <s v="reviewed"/>
    <s v="us"/>
    <s v="us"/>
  </r>
  <r>
    <s v="2020-04-20T05:19:15.437Z"/>
    <n v="17.3704"/>
    <n v="95.169399999999996"/>
    <n v="64.38"/>
    <n v="4.2"/>
    <x v="0"/>
    <m/>
    <n v="106"/>
    <n v="3.7509999999999999"/>
    <n v="0.4"/>
    <s v="us"/>
    <s v="us60009bkn"/>
    <s v="2020-07-09T14:31:34.040Z"/>
    <s v="43 km SW of Hinthada, Myanmar"/>
    <s v="earthquake"/>
    <n v="5.0999999999999996"/>
    <n v="9.6999999999999993"/>
    <n v="0.159"/>
    <n v="11"/>
    <s v="reviewed"/>
    <s v="us"/>
    <s v="us"/>
  </r>
  <r>
    <s v="2020-04-18T17:17:44.688Z"/>
    <n v="31.605399999999999"/>
    <n v="93.5107"/>
    <n v="30.21"/>
    <n v="4.3"/>
    <x v="0"/>
    <m/>
    <n v="44"/>
    <n v="2.7949999999999999"/>
    <n v="0.69"/>
    <s v="us"/>
    <s v="us70008zg8"/>
    <s v="2020-07-09T14:31:26.040Z"/>
    <s v="138 km E of Nagqu, China"/>
    <s v="earthquake"/>
    <n v="7.9"/>
    <n v="4.5999999999999996"/>
    <n v="7.1999999999999995E-2"/>
    <n v="67"/>
    <s v="reviewed"/>
    <s v="us"/>
    <s v="us"/>
  </r>
  <r>
    <s v="2020-04-17T18:25:44.485Z"/>
    <n v="36.35"/>
    <n v="71.257999999999996"/>
    <n v="122.86"/>
    <n v="4.0999999999999996"/>
    <x v="0"/>
    <m/>
    <n v="59"/>
    <n v="2.42"/>
    <n v="0.75"/>
    <s v="us"/>
    <s v="us70008ysq"/>
    <s v="2020-07-09T14:31:22.040Z"/>
    <s v="44 km SSW of Ashk?sham, Afghanistan"/>
    <s v="earthquake"/>
    <n v="4.5"/>
    <n v="7.2"/>
    <n v="8.5000000000000006E-2"/>
    <n v="44"/>
    <s v="reviewed"/>
    <s v="us"/>
    <s v="us"/>
  </r>
  <r>
    <s v="2020-04-17T12:43:57.458Z"/>
    <n v="36.9163"/>
    <n v="71.156000000000006"/>
    <n v="98.8"/>
    <n v="4.2"/>
    <x v="0"/>
    <m/>
    <n v="65"/>
    <n v="1.9510000000000001"/>
    <n v="0.83"/>
    <s v="us"/>
    <s v="us70008ygd"/>
    <s v="2020-07-09T14:31:20.040Z"/>
    <s v="29 km E of Jurm, Afghanistan"/>
    <s v="earthquake"/>
    <n v="4.5999999999999996"/>
    <n v="8.1"/>
    <n v="0.13600000000000001"/>
    <n v="15"/>
    <s v="reviewed"/>
    <s v="us"/>
    <s v="us"/>
  </r>
  <r>
    <s v="2020-04-17T10:59:11.292Z"/>
    <n v="28.1205"/>
    <n v="93.918899999999994"/>
    <n v="10"/>
    <n v="4.0999999999999996"/>
    <x v="0"/>
    <m/>
    <n v="110"/>
    <n v="2.911"/>
    <n v="0.56000000000000005"/>
    <s v="us"/>
    <s v="us60009as6"/>
    <s v="2020-07-09T14:31:19.040Z"/>
    <s v="58 km N of Ziro, India"/>
    <s v="earthquake"/>
    <n v="9.1"/>
    <n v="1.9"/>
    <n v="0.13100000000000001"/>
    <n v="16"/>
    <s v="reviewed"/>
    <s v="us"/>
    <s v="us"/>
  </r>
  <r>
    <s v="2020-04-17T00:30:06.208Z"/>
    <n v="36.349400000000003"/>
    <n v="70.660799999999995"/>
    <n v="159.32"/>
    <n v="4.7"/>
    <x v="0"/>
    <m/>
    <n v="76"/>
    <n v="2.149"/>
    <n v="0.8"/>
    <s v="us"/>
    <s v="us70008y1j"/>
    <s v="2020-07-09T14:31:15.040Z"/>
    <s v="59 km SSW of Jurm, Afghanistan"/>
    <s v="earthquake"/>
    <n v="6.8"/>
    <n v="10.199999999999999"/>
    <n v="0.22500000000000001"/>
    <n v="6"/>
    <s v="reviewed"/>
    <s v="us"/>
    <s v="us"/>
  </r>
  <r>
    <s v="2020-04-16T11:53:01.650Z"/>
    <n v="22.735600000000002"/>
    <n v="94.072199999999995"/>
    <n v="10"/>
    <n v="4.5"/>
    <x v="0"/>
    <m/>
    <n v="98"/>
    <n v="0.44600000000000001"/>
    <n v="0.96"/>
    <s v="us"/>
    <s v="us60009ap6"/>
    <s v="2020-07-09T14:31:12.040Z"/>
    <s v="45 km ESE of Falam, Myanmar"/>
    <s v="earthquake"/>
    <n v="4.9000000000000004"/>
    <n v="1.9"/>
    <n v="0.13600000000000001"/>
    <n v="16"/>
    <s v="reviewed"/>
    <s v="us"/>
    <s v="us"/>
  </r>
  <r>
    <s v="2020-04-16T11:45:23.960Z"/>
    <n v="22.8004"/>
    <n v="94.029200000000003"/>
    <n v="10"/>
    <n v="5.9"/>
    <x v="1"/>
    <m/>
    <n v="25"/>
    <n v="0.42599999999999999"/>
    <n v="0.93"/>
    <s v="us"/>
    <s v="us70008xhp"/>
    <s v="2025-12-22T18:32:43.933Z"/>
    <s v="38 km ESE of Falam, Myanmar"/>
    <s v="earthquake"/>
    <n v="6.3"/>
    <n v="1.7"/>
    <n v="5.5E-2"/>
    <n v="32"/>
    <s v="reviewed"/>
    <s v="us"/>
    <s v="us"/>
  </r>
  <r>
    <s v="2020-04-16T01:04:41.294Z"/>
    <n v="38.463900000000002"/>
    <n v="69.481700000000004"/>
    <n v="10"/>
    <n v="4.0999999999999996"/>
    <x v="0"/>
    <m/>
    <n v="92"/>
    <n v="1.899"/>
    <n v="0.52"/>
    <s v="us"/>
    <s v="us60009anm"/>
    <s v="2020-07-09T14:31:09.040Z"/>
    <s v="16 km ENE of Norak, Tajikistan"/>
    <s v="earthquake"/>
    <n v="7.7"/>
    <n v="1.9"/>
    <n v="0.157"/>
    <n v="11"/>
    <s v="reviewed"/>
    <s v="us"/>
    <s v="us"/>
  </r>
  <r>
    <s v="2020-04-16T00:49:53.526Z"/>
    <n v="36.552999999999997"/>
    <n v="71.525899999999993"/>
    <n v="97.3"/>
    <n v="4.2"/>
    <x v="0"/>
    <m/>
    <n v="67"/>
    <n v="2.851"/>
    <n v="0.85"/>
    <s v="us"/>
    <s v="us70008x8a"/>
    <s v="2020-07-09T14:31:09.040Z"/>
    <s v="14 km S of Ashk?sham, Afghanistan"/>
    <s v="earthquake"/>
    <n v="6.7"/>
    <n v="8.1999999999999993"/>
    <n v="9.0999999999999998E-2"/>
    <n v="34"/>
    <s v="reviewed"/>
    <s v="us"/>
    <s v="us"/>
  </r>
  <r>
    <s v="2020-04-15T21:28:07.501Z"/>
    <n v="5.8860999999999999"/>
    <n v="95.821399999999997"/>
    <n v="19.79"/>
    <n v="4.3"/>
    <x v="0"/>
    <m/>
    <n v="187"/>
    <n v="1.296"/>
    <n v="0.36"/>
    <s v="us"/>
    <s v="us700091t8"/>
    <s v="2020-07-09T14:31:09.040Z"/>
    <s v="55 km E of Sabang, Indonesia"/>
    <s v="earthquake"/>
    <n v="13"/>
    <n v="8.9"/>
    <n v="0.218"/>
    <n v="6"/>
    <s v="reviewed"/>
    <s v="us"/>
    <s v="us"/>
  </r>
  <r>
    <s v="2020-04-15T19:36:20.915Z"/>
    <n v="20.544799999999999"/>
    <n v="93.669799999999995"/>
    <n v="10"/>
    <n v="4.2"/>
    <x v="0"/>
    <m/>
    <n v="147"/>
    <n v="2.0880000000000001"/>
    <n v="0.69"/>
    <s v="us"/>
    <s v="us70008x0g"/>
    <s v="2020-07-09T14:31:08.040Z"/>
    <s v="91 km ENE of Sittwe, Myanmar"/>
    <s v="earthquake"/>
    <n v="5.0999999999999996"/>
    <n v="1.9"/>
    <n v="0.17599999999999999"/>
    <n v="9"/>
    <s v="reviewed"/>
    <s v="us"/>
    <s v="us"/>
  </r>
  <r>
    <s v="2020-04-14T21:31:42.569Z"/>
    <n v="36.711500000000001"/>
    <n v="71.375900000000001"/>
    <n v="178.5"/>
    <n v="4.0999999999999996"/>
    <x v="0"/>
    <m/>
    <n v="69"/>
    <n v="2.7869999999999999"/>
    <n v="1.23"/>
    <s v="us"/>
    <s v="us70008wax"/>
    <s v="2020-06-30T14:03:10.040Z"/>
    <s v="14 km WNW of Ashk?sham, Afghanistan"/>
    <s v="earthquake"/>
    <n v="7.5"/>
    <n v="6.4"/>
    <n v="0.10100000000000001"/>
    <n v="27"/>
    <s v="reviewed"/>
    <s v="us"/>
    <s v="us"/>
  </r>
  <r>
    <s v="2020-04-14T19:36:18.953Z"/>
    <n v="3.7873999999999999"/>
    <n v="96.111400000000003"/>
    <n v="52.45"/>
    <n v="4.7"/>
    <x v="0"/>
    <m/>
    <n v="38"/>
    <n v="1.6559999999999999"/>
    <n v="0.68"/>
    <s v="us"/>
    <s v="us70008w7k"/>
    <s v="2020-06-30T14:03:10.040Z"/>
    <s v="39 km S of Meulaboh, Indonesia"/>
    <s v="earthquake"/>
    <n v="8.3000000000000007"/>
    <n v="5.5"/>
    <n v="6.8000000000000005E-2"/>
    <n v="72"/>
    <s v="reviewed"/>
    <s v="us"/>
    <s v="us"/>
  </r>
  <r>
    <s v="2020-04-14T19:23:41.208Z"/>
    <n v="37.402999999999999"/>
    <n v="72.156300000000002"/>
    <n v="188.72"/>
    <n v="4.0999999999999996"/>
    <x v="0"/>
    <m/>
    <n v="63"/>
    <n v="2.0950000000000002"/>
    <n v="1.02"/>
    <s v="us"/>
    <s v="us70008w75"/>
    <s v="2020-06-30T14:03:10.040Z"/>
    <s v="52 km NNW of Khand?d, Afghanistan"/>
    <s v="earthquake"/>
    <n v="3.6"/>
    <n v="7.1"/>
    <n v="0.114"/>
    <n v="25"/>
    <s v="reviewed"/>
    <s v="us"/>
    <s v="us"/>
  </r>
  <r>
    <s v="2020-04-14T19:04:02.464Z"/>
    <n v="37.358199999999997"/>
    <n v="71.851600000000005"/>
    <n v="117.38"/>
    <n v="4.0999999999999996"/>
    <x v="0"/>
    <m/>
    <n v="58"/>
    <n v="2.1219999999999999"/>
    <n v="0.96"/>
    <s v="us"/>
    <s v="us70008w6h"/>
    <s v="2020-06-30T14:03:10.040Z"/>
    <s v="30 km ESE of Khorugh, Tajikistan"/>
    <s v="earthquake"/>
    <n v="6.1"/>
    <n v="8.6999999999999993"/>
    <n v="0.107"/>
    <n v="26"/>
    <s v="reviewed"/>
    <s v="us"/>
    <s v="us"/>
  </r>
  <r>
    <s v="2020-04-14T09:07:38.738Z"/>
    <n v="37.086399999999998"/>
    <n v="71.367900000000006"/>
    <n v="125.51"/>
    <n v="4.2"/>
    <x v="0"/>
    <m/>
    <n v="64"/>
    <n v="1.976"/>
    <n v="0.55000000000000004"/>
    <s v="us"/>
    <s v="us70008vxh"/>
    <s v="2020-06-30T14:03:09.040Z"/>
    <s v="45 km NNW of Ishqoshim, Tajikistan"/>
    <s v="earthquake"/>
    <n v="8.1"/>
    <n v="8.4"/>
    <n v="0.14099999999999999"/>
    <n v="14"/>
    <s v="reviewed"/>
    <s v="us"/>
    <s v="us"/>
  </r>
  <r>
    <s v="2020-04-13T17:34:03.942Z"/>
    <n v="12.0153"/>
    <n v="92.957599999999999"/>
    <n v="38"/>
    <n v="4.3"/>
    <x v="0"/>
    <m/>
    <n v="86"/>
    <n v="0.41399999999999998"/>
    <n v="1.05"/>
    <s v="us"/>
    <s v="us700090hi"/>
    <s v="2020-06-30T14:03:16.040Z"/>
    <s v="43 km NE of Bamboo Flat, India"/>
    <s v="earthquake"/>
    <n v="7.8"/>
    <n v="7.5"/>
    <n v="0.218"/>
    <n v="6"/>
    <s v="reviewed"/>
    <s v="us"/>
    <s v="us"/>
  </r>
  <r>
    <s v="2020-04-12T12:15:02.191Z"/>
    <n v="28.833600000000001"/>
    <n v="77.358900000000006"/>
    <n v="10"/>
    <n v="3.8"/>
    <x v="0"/>
    <m/>
    <n v="185"/>
    <n v="5.9420000000000002"/>
    <n v="0.75"/>
    <s v="us"/>
    <s v="us70008utq"/>
    <s v="2020-12-17T19:10:55.070Z"/>
    <s v="Haryana-Delhi-Uttar Pradesh region, India"/>
    <s v="earthquake"/>
    <n v="12.6"/>
    <n v="2"/>
    <n v="0.154"/>
    <n v="11"/>
    <s v="reviewed"/>
    <s v="us"/>
    <s v="us"/>
  </r>
  <r>
    <s v="2020-04-12T00:32:54.726Z"/>
    <n v="29.3551"/>
    <n v="70.069900000000004"/>
    <n v="10"/>
    <n v="4"/>
    <x v="0"/>
    <m/>
    <n v="202"/>
    <n v="5.0789999999999997"/>
    <n v="0.72"/>
    <s v="us"/>
    <s v="us70008ufr"/>
    <s v="2020-06-30T14:03:00.040Z"/>
    <s v="37 km SW of Dajal, Pakistan"/>
    <s v="earthquake"/>
    <n v="12"/>
    <n v="2"/>
    <n v="0.156"/>
    <n v="11"/>
    <s v="reviewed"/>
    <s v="us"/>
    <s v="us"/>
  </r>
  <r>
    <s v="2020-04-12T00:21:47.983Z"/>
    <n v="37.498600000000003"/>
    <n v="68.865899999999996"/>
    <n v="10"/>
    <n v="4.4000000000000004"/>
    <x v="0"/>
    <m/>
    <n v="57"/>
    <n v="0.59399999999999997"/>
    <n v="0.76"/>
    <s v="us"/>
    <s v="us70008ufa"/>
    <s v="2020-06-30T14:03:00.040Z"/>
    <s v="7 km SSE of Orzu, Tajikistan"/>
    <s v="earthquake"/>
    <n v="3.3"/>
    <n v="1.9"/>
    <n v="8.4000000000000005E-2"/>
    <n v="41"/>
    <s v="reviewed"/>
    <s v="us"/>
    <s v="us"/>
  </r>
  <r>
    <s v="2020-04-11T18:12:42.084Z"/>
    <n v="39.808999999999997"/>
    <n v="77.537700000000001"/>
    <n v="39.700000000000003"/>
    <n v="4.4000000000000004"/>
    <x v="0"/>
    <m/>
    <n v="61"/>
    <n v="1.889"/>
    <n v="0.56000000000000005"/>
    <s v="us"/>
    <s v="us70008u3k"/>
    <s v="2020-06-30T14:02:58.040Z"/>
    <s v="138 km ENE of Kashgar, China"/>
    <s v="earthquake"/>
    <n v="6.1"/>
    <n v="2.9"/>
    <n v="5.8999999999999997E-2"/>
    <n v="89"/>
    <s v="reviewed"/>
    <s v="us"/>
    <s v="us"/>
  </r>
  <r>
    <s v="2020-04-10T13:51:17.590Z"/>
    <n v="36.047199999999997"/>
    <n v="70.033600000000007"/>
    <n v="114.27"/>
    <n v="4"/>
    <x v="0"/>
    <m/>
    <n v="78"/>
    <n v="1.7070000000000001"/>
    <n v="1.1100000000000001"/>
    <s v="us"/>
    <s v="us70008t8i"/>
    <s v="2020-06-30T14:02:51.040Z"/>
    <s v="60 km SSE of Farkh?r, Afghanistan"/>
    <s v="earthquake"/>
    <n v="4.3"/>
    <n v="8.1"/>
    <n v="0.156"/>
    <n v="11"/>
    <s v="reviewed"/>
    <s v="us"/>
    <s v="us"/>
  </r>
  <r>
    <s v="2020-04-09T19:51:37.074Z"/>
    <n v="36.538400000000003"/>
    <n v="71.279799999999994"/>
    <n v="228.21"/>
    <n v="4.5"/>
    <x v="0"/>
    <m/>
    <n v="45"/>
    <n v="2.7010000000000001"/>
    <n v="0.95"/>
    <s v="us"/>
    <s v="us70008spr"/>
    <s v="2020-06-30T14:02:50.040Z"/>
    <s v="27 km SW of Ashk?sham, Afghanistan"/>
    <s v="earthquake"/>
    <n v="7.3"/>
    <n v="5.3"/>
    <n v="0.04"/>
    <n v="179"/>
    <s v="reviewed"/>
    <s v="us"/>
    <s v="us"/>
  </r>
  <r>
    <s v="2020-04-09T17:54:17.641Z"/>
    <n v="32.622199999999999"/>
    <n v="96.404899999999998"/>
    <n v="10"/>
    <n v="4.0999999999999996"/>
    <x v="0"/>
    <m/>
    <n v="69"/>
    <n v="5.3780000000000001"/>
    <n v="1.07"/>
    <s v="us"/>
    <s v="us70008sjv"/>
    <s v="2020-06-30T14:02:49.040Z"/>
    <s v="180 km NNW of Qamdo, China"/>
    <s v="earthquake"/>
    <n v="10.4"/>
    <n v="1.9"/>
    <n v="0.111"/>
    <n v="22"/>
    <s v="reviewed"/>
    <s v="us"/>
    <s v="us"/>
  </r>
  <r>
    <s v="2020-04-09T06:50:33.008Z"/>
    <n v="37.311199999999999"/>
    <n v="71.811199999999999"/>
    <n v="124.42"/>
    <n v="4.0999999999999996"/>
    <x v="0"/>
    <m/>
    <n v="58"/>
    <n v="2.1680000000000001"/>
    <n v="1.01"/>
    <s v="us"/>
    <s v="us70008s7x"/>
    <s v="2020-06-30T14:02:48.040Z"/>
    <s v="30 km SE of Khorugh, Tajikistan"/>
    <s v="earthquake"/>
    <n v="6.4"/>
    <n v="9.9"/>
    <n v="0.13500000000000001"/>
    <n v="15"/>
    <s v="reviewed"/>
    <s v="us"/>
    <s v="us"/>
  </r>
  <r>
    <s v="2020-04-08T23:15:50.106Z"/>
    <n v="1.9031"/>
    <n v="93.648799999999994"/>
    <n v="10"/>
    <n v="4.2"/>
    <x v="0"/>
    <m/>
    <n v="114"/>
    <n v="4.6630000000000003"/>
    <n v="0.76"/>
    <s v="us"/>
    <s v="us70008wvw"/>
    <s v="2020-06-30T14:03:11.040Z"/>
    <s v="off the west coast of northern Sumatra"/>
    <s v="earthquake"/>
    <n v="6.8"/>
    <n v="1.8"/>
    <n v="0.14099999999999999"/>
    <n v="14"/>
    <s v="reviewed"/>
    <s v="us"/>
    <s v="us"/>
  </r>
  <r>
    <s v="2020-04-08T21:28:52.429Z"/>
    <n v="2.1831999999999998"/>
    <n v="97.021199999999993"/>
    <n v="46.81"/>
    <n v="4.0999999999999996"/>
    <x v="0"/>
    <m/>
    <n v="165"/>
    <n v="1.034"/>
    <n v="0.89"/>
    <s v="us"/>
    <s v="us70008wvu"/>
    <s v="2020-06-30T14:03:11.040Z"/>
    <s v="78 km ESE of Sinabang, Indonesia"/>
    <s v="earthquake"/>
    <n v="7.8"/>
    <n v="9"/>
    <n v="0.14499999999999999"/>
    <n v="13"/>
    <s v="reviewed"/>
    <s v="us"/>
    <s v="us"/>
  </r>
  <r>
    <s v="2020-04-08T05:53:57.175Z"/>
    <n v="23.420300000000001"/>
    <n v="86.989000000000004"/>
    <n v="10"/>
    <n v="4"/>
    <x v="0"/>
    <m/>
    <n v="209"/>
    <n v="4.5220000000000002"/>
    <n v="0.91"/>
    <s v="us"/>
    <s v="us70008s0k"/>
    <s v="2020-06-30T14:02:47.040Z"/>
    <s v="22 km NNW of B?nkura, India"/>
    <s v="earthquake"/>
    <n v="8.1"/>
    <n v="2"/>
    <n v="0.23200000000000001"/>
    <n v="5"/>
    <s v="reviewed"/>
    <s v="us"/>
    <s v="us"/>
  </r>
  <r>
    <s v="2020-04-07T21:51:26.005Z"/>
    <n v="39.788400000000003"/>
    <n v="73.915099999999995"/>
    <n v="17.350000000000001"/>
    <n v="4.5999999999999996"/>
    <x v="0"/>
    <m/>
    <n v="87"/>
    <n v="1.657"/>
    <n v="0.75"/>
    <s v="us"/>
    <s v="us70008r3h"/>
    <s v="2020-06-21T00:55:19.040Z"/>
    <s v="120 km SSE of Uzgen, Kyrgyzstan"/>
    <s v="earthquake"/>
    <n v="5.9"/>
    <n v="4.4000000000000004"/>
    <n v="7.0999999999999994E-2"/>
    <n v="58"/>
    <s v="reviewed"/>
    <s v="us"/>
    <s v="us"/>
  </r>
  <r>
    <s v="2020-04-07T15:16:54.605Z"/>
    <n v="2.1295000000000002"/>
    <n v="96.258600000000001"/>
    <n v="10"/>
    <n v="4.0999999999999996"/>
    <x v="0"/>
    <m/>
    <n v="205"/>
    <n v="1.55"/>
    <n v="0.62"/>
    <s v="us"/>
    <s v="us70008qp4"/>
    <s v="2020-06-21T00:55:17.040Z"/>
    <s v="41 km SSW of Sinabang, Indonesia"/>
    <s v="earthquake"/>
    <n v="9.3000000000000007"/>
    <n v="2"/>
    <n v="0.14000000000000001"/>
    <n v="14"/>
    <s v="reviewed"/>
    <s v="us"/>
    <s v="us"/>
  </r>
  <r>
    <s v="2020-04-07T10:39:02.233Z"/>
    <n v="29.272300000000001"/>
    <n v="95.189599999999999"/>
    <n v="10"/>
    <n v="4.4000000000000004"/>
    <x v="0"/>
    <m/>
    <n v="114"/>
    <n v="3.5670000000000002"/>
    <n v="0.41"/>
    <s v="us"/>
    <s v="us70008qir"/>
    <s v="2020-06-21T00:55:16.040Z"/>
    <s v="114 km NE of Shi Yomi, India"/>
    <s v="earthquake"/>
    <n v="11.4"/>
    <n v="1.9"/>
    <n v="9.6000000000000002E-2"/>
    <n v="31"/>
    <s v="reviewed"/>
    <s v="us"/>
    <s v="us"/>
  </r>
  <r>
    <s v="2020-04-07T01:39:37.624Z"/>
    <n v="38.201599999999999"/>
    <n v="99.812100000000001"/>
    <n v="10"/>
    <n v="4.5"/>
    <x v="0"/>
    <m/>
    <n v="61"/>
    <n v="10.760999999999999"/>
    <n v="0.37"/>
    <s v="us"/>
    <s v="us70008wm6"/>
    <s v="2020-06-21T00:55:13.040Z"/>
    <s v="98 km SW of Zhangye, China"/>
    <s v="earthquake"/>
    <n v="4.5"/>
    <n v="1.9"/>
    <n v="9.8000000000000004E-2"/>
    <n v="30"/>
    <s v="reviewed"/>
    <s v="us"/>
    <s v="us"/>
  </r>
  <r>
    <s v="2020-04-06T19:20:27.360Z"/>
    <n v="2.8254000000000001"/>
    <n v="95.753"/>
    <n v="35"/>
    <n v="5"/>
    <x v="0"/>
    <m/>
    <n v="102"/>
    <n v="2.3660000000000001"/>
    <n v="0.7"/>
    <s v="us"/>
    <s v="us70008q3h"/>
    <s v="2020-06-21T00:55:12.040Z"/>
    <s v="79 km WNW of Sinabang, Indonesia"/>
    <s v="earthquake"/>
    <n v="8.4"/>
    <n v="1.9"/>
    <n v="6.9000000000000006E-2"/>
    <n v="68"/>
    <s v="reviewed"/>
    <s v="us"/>
    <s v="us"/>
  </r>
  <r>
    <s v="2020-04-06T11:39:07.877Z"/>
    <n v="36.403100000000002"/>
    <n v="71.276499999999999"/>
    <n v="112.48"/>
    <n v="4.2"/>
    <x v="0"/>
    <m/>
    <n v="72"/>
    <n v="2.3879999999999999"/>
    <n v="0.89"/>
    <s v="us"/>
    <s v="us70008pva"/>
    <s v="2020-06-21T00:55:11.040Z"/>
    <s v="38 km SW of Ashk?sham, Afghanistan"/>
    <s v="earthquake"/>
    <n v="6.9"/>
    <n v="7.3"/>
    <n v="9.2999999999999999E-2"/>
    <n v="32"/>
    <s v="reviewed"/>
    <s v="us"/>
    <s v="us"/>
  </r>
  <r>
    <s v="2020-04-05T20:21:05.163Z"/>
    <n v="36.677599999999998"/>
    <n v="71.002399999999994"/>
    <n v="243.72"/>
    <n v="4.5"/>
    <x v="0"/>
    <m/>
    <n v="70"/>
    <n v="2.0369999999999999"/>
    <n v="0.8"/>
    <s v="us"/>
    <s v="us70008pga"/>
    <s v="2020-06-21T00:55:06.040Z"/>
    <s v="25 km SE of Jurm, Afghanistan"/>
    <s v="earthquake"/>
    <n v="8.4"/>
    <n v="8.3000000000000007"/>
    <n v="0.14499999999999999"/>
    <n v="14"/>
    <s v="reviewed"/>
    <s v="us"/>
    <s v="us"/>
  </r>
  <r>
    <s v="2020-04-05T17:50:30.477Z"/>
    <n v="26.4085"/>
    <n v="92.772400000000005"/>
    <n v="46.31"/>
    <n v="4.5"/>
    <x v="0"/>
    <m/>
    <n v="80"/>
    <n v="1.1759999999999999"/>
    <n v="0.88"/>
    <s v="us"/>
    <s v="us70008pdi"/>
    <s v="2020-06-21T00:55:06.040Z"/>
    <s v="25 km S of Tezpur, India"/>
    <s v="earthquake"/>
    <n v="8"/>
    <n v="7.1"/>
    <n v="7.8E-2"/>
    <n v="48"/>
    <s v="reviewed"/>
    <s v="us"/>
    <s v="us"/>
  </r>
  <r>
    <s v="2020-04-04T08:29:22.470Z"/>
    <n v="34.965200000000003"/>
    <n v="71.336699999999993"/>
    <n v="78.77"/>
    <n v="4"/>
    <x v="0"/>
    <m/>
    <n v="129"/>
    <n v="1.9350000000000001"/>
    <n v="0.34"/>
    <s v="us"/>
    <s v="us70008nha"/>
    <s v="2020-06-21T00:54:57.040Z"/>
    <s v="7 km SSW of ?sm?r, Afghanistan"/>
    <s v="earthquake"/>
    <n v="4.5"/>
    <n v="17.5"/>
    <n v="0.23200000000000001"/>
    <n v="5"/>
    <s v="reviewed"/>
    <s v="us"/>
    <s v="us"/>
  </r>
  <r>
    <s v="2020-04-04T00:45:51.928Z"/>
    <n v="32.629199999999997"/>
    <n v="85.427099999999996"/>
    <n v="10"/>
    <n v="4.4000000000000004"/>
    <x v="0"/>
    <m/>
    <n v="91"/>
    <n v="4.806"/>
    <n v="0.85"/>
    <s v="us"/>
    <s v="us70008sd4"/>
    <s v="2020-06-21T00:54:54.040Z"/>
    <s v="western Xizang"/>
    <s v="earthquake"/>
    <n v="10.4"/>
    <n v="1.9"/>
    <n v="0.14299999999999999"/>
    <n v="14"/>
    <s v="reviewed"/>
    <s v="us"/>
    <s v="us"/>
  </r>
  <r>
    <s v="2020-04-03T22:54:42.401Z"/>
    <n v="32.677500000000002"/>
    <n v="85.488200000000006"/>
    <n v="10"/>
    <n v="4.8"/>
    <x v="0"/>
    <m/>
    <n v="39"/>
    <n v="4.84"/>
    <n v="0.78"/>
    <s v="us"/>
    <s v="us70008n5a"/>
    <s v="2020-06-21T00:54:54.040Z"/>
    <s v="western Xizang"/>
    <s v="earthquake"/>
    <n v="7.6"/>
    <n v="1.8"/>
    <n v="0.06"/>
    <n v="87"/>
    <s v="reviewed"/>
    <s v="us"/>
    <s v="us"/>
  </r>
  <r>
    <s v="2020-04-02T23:20:30.358Z"/>
    <n v="36.037999999999997"/>
    <n v="70.439099999999996"/>
    <n v="122.36"/>
    <n v="4.2"/>
    <x v="0"/>
    <m/>
    <n v="83"/>
    <n v="1.88"/>
    <n v="0.6"/>
    <s v="us"/>
    <s v="us70008m4u"/>
    <s v="2020-06-21T00:54:46.040Z"/>
    <s v="79 km SE of Farkh?r, Afghanistan"/>
    <s v="earthquake"/>
    <n v="6"/>
    <n v="8.4"/>
    <n v="0.159"/>
    <n v="11"/>
    <s v="reviewed"/>
    <s v="us"/>
    <s v="us"/>
  </r>
  <r>
    <s v="2020-04-02T17:35:31.963Z"/>
    <n v="26.1416"/>
    <n v="97.037000000000006"/>
    <n v="10"/>
    <n v="4.2"/>
    <x v="0"/>
    <m/>
    <n v="121"/>
    <n v="4.7030000000000003"/>
    <n v="1.18"/>
    <s v="us"/>
    <s v="us70008rid"/>
    <s v="2020-06-21T00:54:43.040Z"/>
    <s v="23 km ESE of Sarupathar, India"/>
    <s v="earthquake"/>
    <n v="10.7"/>
    <n v="1.9"/>
    <n v="0.115"/>
    <n v="21"/>
    <s v="reviewed"/>
    <s v="us"/>
    <s v="us"/>
  </r>
  <r>
    <s v="2020-04-01T12:23:27.116Z"/>
    <n v="33.1265"/>
    <n v="98.908900000000003"/>
    <n v="10"/>
    <n v="5.4"/>
    <x v="1"/>
    <m/>
    <n v="31"/>
    <n v="7.4740000000000002"/>
    <n v="0.61"/>
    <s v="us"/>
    <s v="us70008kd8"/>
    <s v="2025-12-22T18:37:01.580Z"/>
    <s v="274 km NE of Qamdo, China"/>
    <s v="earthquake"/>
    <n v="7.5"/>
    <n v="1.8"/>
    <n v="0.08"/>
    <n v="15"/>
    <s v="reviewed"/>
    <s v="us"/>
    <s v="us"/>
  </r>
  <r>
    <s v="2020-03-30T15:42:33.456Z"/>
    <n v="36.676499999999997"/>
    <n v="71.095699999999994"/>
    <n v="214.05"/>
    <n v="4.9000000000000004"/>
    <x v="1"/>
    <m/>
    <n v="43"/>
    <n v="2.0870000000000002"/>
    <n v="0.75"/>
    <s v="us"/>
    <s v="us70008in9"/>
    <s v="2025-12-22T18:31:57.192Z"/>
    <s v="31 km SE of Jurm, Afghanistan"/>
    <s v="earthquake"/>
    <n v="6.9"/>
    <n v="6.4"/>
    <n v="9.8000000000000004E-2"/>
    <n v="10"/>
    <s v="reviewed"/>
    <s v="us"/>
    <s v="us"/>
  </r>
  <r>
    <s v="2020-03-30T01:49:33.657Z"/>
    <n v="36.028100000000002"/>
    <n v="69.864599999999996"/>
    <n v="98.43"/>
    <n v="4.2"/>
    <x v="0"/>
    <m/>
    <n v="62"/>
    <n v="2.073"/>
    <n v="0.65"/>
    <s v="us"/>
    <s v="us70008ih4"/>
    <s v="2020-06-13T18:44:56.040Z"/>
    <s v="60 km S of Farkh?r, Afghanistan"/>
    <s v="earthquake"/>
    <n v="8.1"/>
    <n v="7.1"/>
    <n v="9.8000000000000004E-2"/>
    <n v="29"/>
    <s v="reviewed"/>
    <s v="us"/>
    <s v="us"/>
  </r>
  <r>
    <s v="2020-03-29T18:17:45.513Z"/>
    <n v="32.973100000000002"/>
    <n v="76.420199999999994"/>
    <n v="10"/>
    <n v="4.3"/>
    <x v="0"/>
    <m/>
    <n v="153"/>
    <n v="2.7240000000000002"/>
    <n v="0.65"/>
    <s v="us"/>
    <s v="us70008idc"/>
    <s v="2020-06-13T18:44:49.040Z"/>
    <s v="53 km NNE of Chamba, India"/>
    <s v="earthquake"/>
    <n v="9.6999999999999993"/>
    <n v="1.9"/>
    <n v="0.13300000000000001"/>
    <n v="16"/>
    <s v="reviewed"/>
    <s v="us"/>
    <s v="us"/>
  </r>
  <r>
    <s v="2020-03-28T23:06:55.448Z"/>
    <n v="2.4803000000000002"/>
    <n v="95.846400000000003"/>
    <n v="27.05"/>
    <n v="4"/>
    <x v="0"/>
    <m/>
    <n v="201"/>
    <n v="2.0859999999999999"/>
    <n v="0.52"/>
    <s v="us"/>
    <s v="us70008kn1"/>
    <s v="2020-06-13T18:44:38.040Z"/>
    <s v="59 km W of Sinabang, Indonesia"/>
    <s v="earthquake"/>
    <n v="12.9"/>
    <n v="6.3"/>
    <n v="0.23200000000000001"/>
    <n v="5"/>
    <s v="reviewed"/>
    <s v="us"/>
    <s v="us"/>
  </r>
  <r>
    <s v="2020-03-28T07:38:53.482Z"/>
    <n v="36.751399999999997"/>
    <n v="71.349000000000004"/>
    <n v="176.53"/>
    <n v="4.4000000000000004"/>
    <x v="0"/>
    <m/>
    <n v="69"/>
    <n v="2.1760000000000002"/>
    <n v="0.64"/>
    <s v="us"/>
    <s v="us70008hr4"/>
    <s v="2020-06-13T18:44:56.040Z"/>
    <s v="18 km WNW of Ashk?sham, Afghanistan"/>
    <s v="earthquake"/>
    <n v="7.6"/>
    <n v="8.4"/>
    <n v="9.6000000000000002E-2"/>
    <n v="31"/>
    <s v="reviewed"/>
    <s v="us"/>
    <s v="us"/>
  </r>
  <r>
    <s v="2020-03-28T01:36:51.585Z"/>
    <n v="37.563800000000001"/>
    <n v="72.437600000000003"/>
    <n v="196.81"/>
    <n v="4.3"/>
    <x v="0"/>
    <m/>
    <n v="64"/>
    <n v="1.9790000000000001"/>
    <n v="0.97"/>
    <s v="us"/>
    <s v="us70008hn1"/>
    <s v="2020-06-13T18:44:50.040Z"/>
    <s v="68 km N of Khand?d, Afghanistan"/>
    <s v="earthquake"/>
    <n v="6.7"/>
    <n v="6.5"/>
    <n v="9.1999999999999998E-2"/>
    <n v="33"/>
    <s v="reviewed"/>
    <s v="us"/>
    <s v="us"/>
  </r>
  <r>
    <s v="2020-03-27T11:46:58.989Z"/>
    <n v="32.697000000000003"/>
    <n v="76.144000000000005"/>
    <n v="10"/>
    <n v="4.5"/>
    <x v="0"/>
    <m/>
    <n v="114"/>
    <n v="2.5920000000000001"/>
    <n v="0.75"/>
    <s v="us"/>
    <s v="us70008h7l"/>
    <s v="2020-06-13T18:44:49.040Z"/>
    <s v="15 km N of Chamba, India"/>
    <s v="earthquake"/>
    <n v="3.7"/>
    <n v="1.9"/>
    <n v="8.3000000000000004E-2"/>
    <n v="42"/>
    <s v="reviewed"/>
    <s v="us"/>
    <s v="us"/>
  </r>
  <r>
    <s v="2020-03-27T10:27:01.109Z"/>
    <n v="7.4016000000000002"/>
    <n v="92.258300000000006"/>
    <n v="10"/>
    <n v="4.3"/>
    <x v="0"/>
    <m/>
    <n v="134"/>
    <n v="11.464"/>
    <n v="0.32"/>
    <s v="us"/>
    <s v="us70008k9z"/>
    <s v="2020-06-13T18:44:44.040Z"/>
    <s v="Nicobar Islands, India region"/>
    <s v="earthquake"/>
    <n v="5.8"/>
    <n v="1.9"/>
    <n v="0.153"/>
    <n v="12"/>
    <s v="reviewed"/>
    <s v="us"/>
    <s v="us"/>
  </r>
  <r>
    <s v="2020-03-26T08:03:40.957Z"/>
    <n v="38.643300000000004"/>
    <n v="70.924700000000001"/>
    <n v="10"/>
    <n v="4.5"/>
    <x v="0"/>
    <m/>
    <n v="116"/>
    <n v="1.083"/>
    <n v="0.9"/>
    <s v="us"/>
    <s v="us70008g9y"/>
    <s v="2020-06-13T18:44:50.040Z"/>
    <s v="64 km SE of Rasht, Tajikistan"/>
    <s v="earthquake"/>
    <n v="7.4"/>
    <n v="1.9"/>
    <n v="7.0000000000000007E-2"/>
    <n v="59"/>
    <s v="reviewed"/>
    <s v="us"/>
    <s v="us"/>
  </r>
  <r>
    <s v="2020-03-26T04:22:21.491Z"/>
    <n v="36.435200000000002"/>
    <n v="71.239800000000002"/>
    <n v="101.7"/>
    <n v="4.0999999999999996"/>
    <x v="0"/>
    <m/>
    <n v="76"/>
    <n v="2.6040000000000001"/>
    <n v="0.72"/>
    <s v="us"/>
    <s v="us70008g7i"/>
    <s v="2020-06-13T18:44:56.040Z"/>
    <s v="38 km SW of Ashk?sham, Afghanistan"/>
    <s v="earthquake"/>
    <n v="7.9"/>
    <n v="7.2"/>
    <n v="0.13900000000000001"/>
    <n v="14"/>
    <s v="reviewed"/>
    <s v="us"/>
    <s v="us"/>
  </r>
  <r>
    <s v="2020-03-25T08:45:56.122Z"/>
    <n v="34.4893"/>
    <n v="85.8489"/>
    <n v="10"/>
    <n v="4.3"/>
    <x v="0"/>
    <m/>
    <n v="96"/>
    <n v="6.5430000000000001"/>
    <n v="0.79"/>
    <s v="us"/>
    <s v="us70008fp0"/>
    <s v="2020-06-13T18:44:30.040Z"/>
    <s v="western Xizang"/>
    <s v="earthquake"/>
    <n v="8.9"/>
    <n v="1.9"/>
    <n v="0.14699999999999999"/>
    <n v="13"/>
    <s v="reviewed"/>
    <s v="us"/>
    <s v="us"/>
  </r>
  <r>
    <s v="2020-03-24T23:39:29.603Z"/>
    <n v="28.610700000000001"/>
    <n v="87.219700000000003"/>
    <n v="10"/>
    <n v="4"/>
    <x v="0"/>
    <m/>
    <n v="75"/>
    <n v="0.74199999999999999"/>
    <n v="0.84"/>
    <s v="us"/>
    <s v="us70008ffi"/>
    <s v="2020-06-06T20:54:16.040Z"/>
    <s v="83 km NNE of Lobujya, Nepal"/>
    <s v="earthquake"/>
    <n v="4.5"/>
    <n v="1.7"/>
    <n v="0.126"/>
    <n v="17"/>
    <s v="reviewed"/>
    <s v="us"/>
    <s v="us"/>
  </r>
  <r>
    <s v="2020-03-24T15:00:31.941Z"/>
    <n v="7.9690000000000003"/>
    <n v="92.508700000000005"/>
    <n v="10"/>
    <n v="4.5"/>
    <x v="0"/>
    <m/>
    <n v="125"/>
    <n v="3.67"/>
    <n v="0.93"/>
    <s v="us"/>
    <s v="us70008f3x"/>
    <s v="2020-06-06T20:54:14.040Z"/>
    <s v="Nicobar Islands, India region"/>
    <s v="earthquake"/>
    <n v="7.7"/>
    <n v="1.8"/>
    <n v="0.113"/>
    <n v="23"/>
    <s v="reviewed"/>
    <s v="us"/>
    <s v="us"/>
  </r>
  <r>
    <s v="2020-03-24T14:39:43.397Z"/>
    <n v="38.091900000000003"/>
    <n v="94.683999999999997"/>
    <n v="10"/>
    <n v="4.8"/>
    <x v="0"/>
    <m/>
    <n v="47"/>
    <n v="7.5170000000000003"/>
    <n v="0.92"/>
    <s v="us"/>
    <s v="us70008f3p"/>
    <s v="2025-12-22T18:31:38.322Z"/>
    <s v="northern Qinghai, China"/>
    <s v="earthquake"/>
    <n v="6.9"/>
    <n v="1.8"/>
    <n v="4.5999999999999999E-2"/>
    <n v="147"/>
    <s v="reviewed"/>
    <s v="us"/>
    <s v="us"/>
  </r>
  <r>
    <s v="2020-03-23T12:21:27.031Z"/>
    <n v="25.1038"/>
    <n v="96.350999999999999"/>
    <n v="10"/>
    <n v="4.4000000000000004"/>
    <x v="0"/>
    <m/>
    <n v="75"/>
    <n v="2.0579999999999998"/>
    <n v="0.73"/>
    <s v="us"/>
    <s v="us70008hf0"/>
    <s v="2020-06-06T20:54:10.040Z"/>
    <s v="109 km WSW of Myitkyina, Myanmar"/>
    <s v="earthquake"/>
    <n v="7.8"/>
    <n v="1.9"/>
    <n v="0.126"/>
    <n v="18"/>
    <s v="reviewed"/>
    <s v="us"/>
    <s v="us"/>
  </r>
  <r>
    <s v="2020-03-23T08:08:12.704Z"/>
    <n v="25.085699999999999"/>
    <n v="95.067099999999996"/>
    <n v="101.49"/>
    <n v="4.5"/>
    <x v="0"/>
    <m/>
    <n v="61"/>
    <n v="1.101"/>
    <n v="0.54"/>
    <s v="us"/>
    <s v="us70008hem"/>
    <s v="2020-06-06T20:54:09.040Z"/>
    <s v="86 km SE of Phek, India"/>
    <s v="earthquake"/>
    <n v="9.4"/>
    <n v="8.5"/>
    <n v="0.11799999999999999"/>
    <n v="21"/>
    <s v="reviewed"/>
    <s v="us"/>
    <s v="us"/>
  </r>
  <r>
    <s v="2020-03-23T00:08:29.194Z"/>
    <n v="36.5182"/>
    <n v="70.867199999999997"/>
    <n v="213.06"/>
    <n v="4.0999999999999996"/>
    <x v="0"/>
    <m/>
    <n v="95"/>
    <n v="2.4710000000000001"/>
    <n v="0.75"/>
    <s v="us"/>
    <s v="us70008eba"/>
    <s v="2020-06-06T20:54:08.040Z"/>
    <s v="38 km S of Jurm, Afghanistan"/>
    <s v="earthquake"/>
    <n v="8.1"/>
    <n v="7.9"/>
    <n v="7.4999999999999997E-2"/>
    <n v="49"/>
    <s v="reviewed"/>
    <s v="us"/>
    <s v="us"/>
  </r>
  <r>
    <s v="2020-03-21T02:23:08.772Z"/>
    <n v="37.080500000000001"/>
    <n v="71.417400000000001"/>
    <n v="111.26"/>
    <n v="4.4000000000000004"/>
    <x v="0"/>
    <m/>
    <n v="62"/>
    <n v="2.012"/>
    <n v="0.81"/>
    <s v="us"/>
    <s v="us70008dcz"/>
    <s v="2020-06-06T20:54:00.040Z"/>
    <s v="43 km NNW of Ishqoshim, Tajikistan"/>
    <s v="earthquake"/>
    <n v="6.7"/>
    <n v="7.4"/>
    <n v="0.09"/>
    <n v="35"/>
    <s v="reviewed"/>
    <s v="us"/>
    <s v="us"/>
  </r>
  <r>
    <s v="2020-03-20T01:33:15.443Z"/>
    <n v="28.589600000000001"/>
    <n v="87.308099999999996"/>
    <n v="10"/>
    <n v="5.7"/>
    <x v="1"/>
    <m/>
    <n v="18"/>
    <n v="0.76600000000000001"/>
    <n v="1.02"/>
    <s v="us"/>
    <s v="us70008cld"/>
    <s v="2025-12-22T18:31:23.016Z"/>
    <s v="85 km NE of Lobujya, Nepal"/>
    <s v="earthquake"/>
    <n v="5.7"/>
    <n v="1.7"/>
    <n v="6.3E-2"/>
    <n v="24"/>
    <s v="reviewed"/>
    <s v="us"/>
    <s v="us"/>
  </r>
  <r>
    <s v="2020-03-19T14:56:35.157Z"/>
    <n v="39.067900000000002"/>
    <n v="72.303799999999995"/>
    <n v="10"/>
    <n v="4.5999999999999996"/>
    <x v="0"/>
    <m/>
    <n v="184"/>
    <n v="0.56699999999999995"/>
    <n v="1.32"/>
    <s v="us"/>
    <s v="us70008c7i"/>
    <s v="2020-06-06T20:53:54.040Z"/>
    <s v="54 km S of Daroot-Korgon, Kyrgyzstan"/>
    <s v="earthquake"/>
    <n v="2.8"/>
    <n v="1.9"/>
    <n v="7.0000000000000007E-2"/>
    <n v="62"/>
    <s v="reviewed"/>
    <s v="us"/>
    <s v="us"/>
  </r>
  <r>
    <s v="2020-03-19T12:58:56.455Z"/>
    <n v="8.8588000000000005"/>
    <n v="93.9589"/>
    <n v="10"/>
    <n v="4.8"/>
    <x v="0"/>
    <m/>
    <n v="71"/>
    <n v="3.0249999999999999"/>
    <n v="0.66"/>
    <s v="us"/>
    <s v="us70008c5d"/>
    <s v="2020-06-06T20:53:53.040Z"/>
    <s v="Nicobar Islands, India region"/>
    <s v="earthquake"/>
    <n v="7.4"/>
    <n v="1.6"/>
    <n v="0.10100000000000001"/>
    <n v="30"/>
    <s v="reviewed"/>
    <s v="us"/>
    <s v="us"/>
  </r>
  <r>
    <s v="2020-03-18T08:43:44.986Z"/>
    <n v="27.1633"/>
    <n v="103.265"/>
    <n v="10"/>
    <n v="4.3"/>
    <x v="0"/>
    <m/>
    <n v="85"/>
    <n v="6.2869999999999999"/>
    <n v="0.66"/>
    <s v="us"/>
    <s v="us70008gyp"/>
    <s v="2020-06-06T20:53:46.040Z"/>
    <s v="47 km WSW of Zhaotong, China"/>
    <s v="earthquake"/>
    <n v="5.2"/>
    <n v="1.9"/>
    <n v="0.13700000000000001"/>
    <n v="15"/>
    <s v="reviewed"/>
    <s v="us"/>
    <s v="us"/>
  </r>
  <r>
    <s v="2020-03-17T04:02:10.317Z"/>
    <n v="34.539099999999998"/>
    <n v="85.836299999999994"/>
    <n v="10"/>
    <n v="4.5999999999999996"/>
    <x v="0"/>
    <m/>
    <n v="91"/>
    <n v="6.6120000000000001"/>
    <n v="0.72"/>
    <s v="us"/>
    <s v="us60008gy3"/>
    <s v="2020-05-30T22:17:17.040Z"/>
    <s v="western Xizang"/>
    <s v="earthquake"/>
    <n v="8.4"/>
    <n v="1.8"/>
    <n v="6.7000000000000004E-2"/>
    <n v="67"/>
    <s v="reviewed"/>
    <s v="us"/>
    <s v="us"/>
  </r>
  <r>
    <s v="2020-03-17T00:38:36.468Z"/>
    <n v="36.569800000000001"/>
    <n v="70.956999999999994"/>
    <n v="208.92"/>
    <n v="4"/>
    <x v="0"/>
    <m/>
    <n v="74"/>
    <n v="2.097"/>
    <n v="0.76"/>
    <s v="us"/>
    <s v="us60008gwi"/>
    <s v="2020-05-30T22:17:16.040Z"/>
    <s v="34 km SSE of Jurm, Afghanistan"/>
    <s v="earthquake"/>
    <n v="6.6"/>
    <n v="15.2"/>
    <n v="0.23200000000000001"/>
    <n v="5"/>
    <s v="reviewed"/>
    <s v="us"/>
    <s v="us"/>
  </r>
  <r>
    <s v="2020-03-16T14:45:24.419Z"/>
    <n v="36.408900000000003"/>
    <n v="70.692499999999995"/>
    <n v="124.5"/>
    <n v="4.2"/>
    <x v="0"/>
    <m/>
    <n v="75"/>
    <n v="2.11"/>
    <n v="0.7"/>
    <s v="us"/>
    <s v="us60008gj8"/>
    <s v="2020-05-30T22:17:13.040Z"/>
    <s v="52 km SSW of Jurm, Afghanistan"/>
    <s v="earthquake"/>
    <n v="7.8"/>
    <n v="8.8000000000000007"/>
    <n v="0.14699999999999999"/>
    <n v="13"/>
    <s v="reviewed"/>
    <s v="us"/>
    <s v="us"/>
  </r>
  <r>
    <s v="2020-03-15T16:18:09.209Z"/>
    <n v="32.790300000000002"/>
    <n v="85.658199999999994"/>
    <n v="10"/>
    <n v="4.4000000000000004"/>
    <x v="0"/>
    <m/>
    <n v="110"/>
    <n v="4.9169999999999998"/>
    <n v="0.43"/>
    <s v="us"/>
    <s v="us70008c4d"/>
    <s v="2020-05-30T22:17:20.040Z"/>
    <s v="western Xizang"/>
    <s v="earthquake"/>
    <n v="8.1999999999999993"/>
    <n v="1.5"/>
    <n v="0.11700000000000001"/>
    <n v="21"/>
    <s v="reviewed"/>
    <s v="us"/>
    <s v="us"/>
  </r>
  <r>
    <s v="2020-03-15T16:17:04.697Z"/>
    <n v="32.6753"/>
    <n v="85.454999999999998"/>
    <n v="10"/>
    <n v="4.2"/>
    <x v="0"/>
    <m/>
    <n v="112"/>
    <n v="4.8449999999999998"/>
    <n v="0.79"/>
    <s v="us"/>
    <s v="us60008g3i"/>
    <s v="2020-05-30T22:17:11.040Z"/>
    <s v="western Xizang"/>
    <s v="earthquake"/>
    <n v="3.6"/>
    <n v="1.9"/>
    <n v="0.121"/>
    <n v="22"/>
    <s v="reviewed"/>
    <s v="us"/>
    <s v="us"/>
  </r>
  <r>
    <s v="2020-03-15T15:00:17.383Z"/>
    <n v="28.218399999999999"/>
    <n v="83.592299999999994"/>
    <n v="10"/>
    <n v="4.3"/>
    <x v="0"/>
    <m/>
    <n v="149"/>
    <n v="2.8559999999999999"/>
    <n v="0.94"/>
    <s v="us"/>
    <s v="us60008g2y"/>
    <s v="2022-10-19T09:41:00.313Z"/>
    <s v="5 km S of B?glung, Nepal"/>
    <s v="earthquake"/>
    <n v="9.9"/>
    <n v="1.9"/>
    <n v="0.08"/>
    <n v="44"/>
    <s v="reviewed"/>
    <s v="us"/>
    <s v="us"/>
  </r>
  <r>
    <s v="2020-03-15T14:25:18.289Z"/>
    <n v="37.149799999999999"/>
    <n v="71.183599999999998"/>
    <n v="93.55"/>
    <n v="4.3"/>
    <x v="0"/>
    <m/>
    <n v="61"/>
    <n v="1.82"/>
    <n v="0.46"/>
    <s v="us"/>
    <s v="us60008g2h"/>
    <s v="2020-05-30T22:17:10.040Z"/>
    <s v="44 km NE of Jurm, Afghanistan"/>
    <s v="earthquake"/>
    <n v="6.9"/>
    <n v="7.8"/>
    <n v="9.8000000000000004E-2"/>
    <n v="30"/>
    <s v="reviewed"/>
    <s v="us"/>
    <s v="us"/>
  </r>
  <r>
    <s v="2020-03-15T14:20:59.778Z"/>
    <n v="6.2805"/>
    <n v="60.2102"/>
    <n v="10"/>
    <n v="4.4000000000000004"/>
    <x v="0"/>
    <m/>
    <n v="83"/>
    <n v="11.863"/>
    <n v="0.79"/>
    <s v="us"/>
    <s v="us70008c3w"/>
    <s v="2020-05-30T22:17:20.040Z"/>
    <s v="Carlsberg Ridge"/>
    <s v="earthquake"/>
    <n v="7.8"/>
    <n v="1.8"/>
    <n v="0.124"/>
    <n v="19"/>
    <s v="reviewed"/>
    <s v="us"/>
    <s v="us"/>
  </r>
  <r>
    <s v="2020-03-15T09:21:04.447Z"/>
    <n v="36.422899999999998"/>
    <n v="71.1691"/>
    <n v="81.39"/>
    <n v="4.2"/>
    <x v="0"/>
    <m/>
    <n v="76"/>
    <n v="2.3180000000000001"/>
    <n v="1.06"/>
    <s v="us"/>
    <s v="us60008fzt"/>
    <s v="2020-05-30T22:17:10.040Z"/>
    <s v="43 km SW of Ashk?sham, Afghanistan"/>
    <s v="earthquake"/>
    <n v="7.5"/>
    <n v="10.7"/>
    <n v="0.13600000000000001"/>
    <n v="15"/>
    <s v="reviewed"/>
    <s v="us"/>
    <s v="us"/>
  </r>
  <r>
    <s v="2020-03-14T18:30:33.866Z"/>
    <n v="3.5634999999999999"/>
    <n v="94.570800000000006"/>
    <n v="10"/>
    <n v="4.3"/>
    <x v="0"/>
    <m/>
    <n v="118"/>
    <n v="2.8889999999999998"/>
    <n v="0.62"/>
    <s v="us"/>
    <s v="us60008fqs"/>
    <s v="2020-05-30T22:17:08.040Z"/>
    <s v="184 km WSW of Meulaboh, Indonesia"/>
    <s v="earthquake"/>
    <n v="7"/>
    <n v="1.7"/>
    <n v="9.8000000000000004E-2"/>
    <n v="37"/>
    <s v="reviewed"/>
    <s v="us"/>
    <s v="us"/>
  </r>
  <r>
    <s v="2020-03-13T10:48:10.217Z"/>
    <n v="6.4531000000000001"/>
    <n v="92.601299999999995"/>
    <n v="10"/>
    <n v="4.3"/>
    <x v="0"/>
    <m/>
    <n v="87"/>
    <n v="7.125"/>
    <n v="0.6"/>
    <s v="us"/>
    <s v="us70008gwf"/>
    <s v="2020-05-30T22:17:23.040Z"/>
    <s v="Nicobar Islands, India region"/>
    <s v="earthquake"/>
    <n v="5.3"/>
    <n v="1.9"/>
    <n v="0.11700000000000001"/>
    <n v="21"/>
    <s v="reviewed"/>
    <s v="us"/>
    <s v="us"/>
  </r>
  <r>
    <s v="2020-03-12T15:44:02.770Z"/>
    <n v="32.715200000000003"/>
    <n v="85.332300000000004"/>
    <n v="10"/>
    <n v="5.4"/>
    <x v="1"/>
    <m/>
    <n v="26"/>
    <n v="4.91"/>
    <n v="0.71"/>
    <s v="us"/>
    <s v="us60008ecp"/>
    <s v="2025-12-22T17:57:11.496Z"/>
    <s v="western Xizang"/>
    <s v="earthquake"/>
    <n v="5"/>
    <n v="1.8"/>
    <n v="0.10299999999999999"/>
    <n v="9"/>
    <s v="reviewed"/>
    <s v="us"/>
    <s v="us"/>
  </r>
  <r>
    <s v="2020-03-11T17:11:20.564Z"/>
    <n v="38.706600000000002"/>
    <n v="69.605599999999995"/>
    <n v="10"/>
    <n v="4.2"/>
    <x v="0"/>
    <m/>
    <n v="84"/>
    <n v="0.35299999999999998"/>
    <n v="1"/>
    <s v="us"/>
    <s v="us60008gkt"/>
    <s v="2020-05-30T22:17:15.040Z"/>
    <s v="9 km W of Obigarm, Tajikistan"/>
    <s v="earthquake"/>
    <n v="3.9"/>
    <n v="1.6"/>
    <n v="0.30399999999999999"/>
    <n v="3"/>
    <s v="reviewed"/>
    <s v="us"/>
    <s v="us"/>
  </r>
  <r>
    <s v="2020-03-11T14:19:31.898Z"/>
    <n v="32.567999999999998"/>
    <n v="78.462699999999998"/>
    <n v="10"/>
    <n v="4"/>
    <x v="0"/>
    <m/>
    <n v="139"/>
    <n v="4.49"/>
    <n v="1"/>
    <s v="us"/>
    <s v="us60008dp6"/>
    <s v="2020-05-30T22:17:02.040Z"/>
    <s v="125 km ENE of Man?li, India"/>
    <s v="earthquake"/>
    <n v="5.9"/>
    <n v="2"/>
    <n v="0.156"/>
    <n v="11"/>
    <s v="reviewed"/>
    <s v="us"/>
    <s v="us"/>
  </r>
  <r>
    <s v="2020-03-11T02:42:42.924Z"/>
    <n v="38.240400000000001"/>
    <n v="74.104900000000001"/>
    <n v="158.25"/>
    <n v="4.2"/>
    <x v="0"/>
    <m/>
    <n v="73"/>
    <n v="2.1819999999999999"/>
    <n v="0.86"/>
    <s v="us"/>
    <s v="us60008dh0"/>
    <s v="2020-05-30T22:17:01.040Z"/>
    <s v="14 km ENE of Murghob, Tajikistan"/>
    <s v="earthquake"/>
    <n v="4.3"/>
    <n v="8.8000000000000007"/>
    <n v="0.152"/>
    <n v="12"/>
    <s v="reviewed"/>
    <s v="us"/>
    <s v="us"/>
  </r>
  <r>
    <s v="2020-03-10T23:08:34.923Z"/>
    <n v="3.8658999999999999"/>
    <n v="97.254199999999997"/>
    <n v="110.48"/>
    <n v="5"/>
    <x v="0"/>
    <m/>
    <n v="57"/>
    <n v="1.3879999999999999"/>
    <n v="1.08"/>
    <s v="us"/>
    <s v="us60008dfc"/>
    <s v="2020-05-23T22:03:02.040Z"/>
    <s v="103 km SW of Langsa, Indonesia"/>
    <s v="earthquake"/>
    <n v="7.2"/>
    <n v="5.3"/>
    <n v="0.05"/>
    <n v="129"/>
    <s v="reviewed"/>
    <s v="us"/>
    <s v="us"/>
  </r>
  <r>
    <s v="2020-03-10T00:20:14.450Z"/>
    <n v="32.869999999999997"/>
    <n v="85.393799999999999"/>
    <n v="10"/>
    <n v="4.0999999999999996"/>
    <x v="0"/>
    <m/>
    <n v="57"/>
    <n v="5.0460000000000003"/>
    <n v="0.64"/>
    <s v="us"/>
    <s v="us60008cxq"/>
    <s v="2020-05-23T22:03:33.040Z"/>
    <s v="western Xizang"/>
    <s v="earthquake"/>
    <n v="8.3000000000000007"/>
    <n v="1.9"/>
    <n v="9.6000000000000002E-2"/>
    <n v="30"/>
    <s v="reviewed"/>
    <s v="us"/>
    <s v="us"/>
  </r>
  <r>
    <s v="2020-03-09T21:44:27.265Z"/>
    <n v="36.127099999999999"/>
    <n v="80.151700000000005"/>
    <n v="10"/>
    <n v="4.4000000000000004"/>
    <x v="0"/>
    <m/>
    <n v="91"/>
    <n v="5.1180000000000003"/>
    <n v="0.75"/>
    <s v="us"/>
    <s v="us60008cv9"/>
    <s v="2020-05-23T22:03:33.040Z"/>
    <s v="110 km S of Hotan, China"/>
    <s v="earthquake"/>
    <n v="6.1"/>
    <n v="1.7"/>
    <n v="0.123"/>
    <n v="19"/>
    <s v="reviewed"/>
    <s v="us"/>
    <s v="us"/>
  </r>
  <r>
    <s v="2020-03-09T18:38:51.130Z"/>
    <n v="32.785200000000003"/>
    <n v="85.516599999999997"/>
    <n v="10"/>
    <n v="4.2"/>
    <x v="0"/>
    <m/>
    <n v="64"/>
    <n v="4.9390000000000001"/>
    <n v="0.81"/>
    <s v="us"/>
    <s v="us60008cme"/>
    <s v="2020-05-23T22:03:33.040Z"/>
    <s v="western Xizang"/>
    <s v="earthquake"/>
    <n v="8.6999999999999993"/>
    <n v="1.9"/>
    <n v="0.121"/>
    <n v="21"/>
    <s v="reviewed"/>
    <s v="us"/>
    <s v="us"/>
  </r>
  <r>
    <s v="2020-03-09T18:12:09.419Z"/>
    <n v="32.800600000000003"/>
    <n v="85.545599999999993"/>
    <n v="10"/>
    <n v="5.2"/>
    <x v="1"/>
    <m/>
    <n v="37"/>
    <n v="4.9480000000000004"/>
    <n v="0.81"/>
    <s v="us"/>
    <s v="us60008clh"/>
    <s v="2025-12-22T18:30:48.564Z"/>
    <s v="western Xizang"/>
    <s v="earthquake"/>
    <n v="6.4"/>
    <n v="1.8"/>
    <n v="0.11"/>
    <n v="8"/>
    <s v="reviewed"/>
    <s v="us"/>
    <s v="us"/>
  </r>
  <r>
    <s v="2020-03-09T08:42:22.683Z"/>
    <n v="5.1966999999999999"/>
    <n v="61.749499999999998"/>
    <n v="10"/>
    <n v="4.5"/>
    <x v="0"/>
    <m/>
    <n v="115"/>
    <n v="11.478"/>
    <n v="1.18"/>
    <s v="us"/>
    <s v="us60008f4n"/>
    <s v="2020-05-23T22:03:08.040Z"/>
    <s v="Carlsberg Ridge"/>
    <s v="earthquake"/>
    <n v="8"/>
    <n v="1.9"/>
    <n v="0.14000000000000001"/>
    <n v="15"/>
    <s v="reviewed"/>
    <s v="us"/>
    <s v="us"/>
  </r>
  <r>
    <s v="2020-03-09T08:07:22.686Z"/>
    <n v="1.8835"/>
    <n v="99.511799999999994"/>
    <n v="159.21"/>
    <n v="4.3"/>
    <x v="0"/>
    <m/>
    <n v="68"/>
    <n v="2.0190000000000001"/>
    <n v="0.9"/>
    <s v="us"/>
    <s v="us60008cd0"/>
    <s v="2020-05-23T22:03:30.040Z"/>
    <s v="32 km SW of Bandar, Indonesia"/>
    <s v="earthquake"/>
    <n v="6.2"/>
    <n v="7"/>
    <n v="8.5000000000000006E-2"/>
    <n v="39"/>
    <s v="reviewed"/>
    <s v="us"/>
    <s v="us"/>
  </r>
  <r>
    <s v="2020-03-08T16:59:17.196Z"/>
    <n v="32.717300000000002"/>
    <n v="85.473200000000006"/>
    <n v="10"/>
    <n v="4.2"/>
    <x v="0"/>
    <m/>
    <n v="136"/>
    <n v="9.0470000000000006"/>
    <n v="0.56000000000000005"/>
    <s v="us"/>
    <s v="us60008c3e"/>
    <s v="2020-05-23T22:03:33.040Z"/>
    <s v="western Xizang"/>
    <s v="earthquake"/>
    <n v="6.8"/>
    <n v="1.7"/>
    <n v="0.11"/>
    <n v="23"/>
    <s v="reviewed"/>
    <s v="us"/>
    <s v="us"/>
  </r>
  <r>
    <s v="2020-03-07T22:58:16.951Z"/>
    <n v="36.876100000000001"/>
    <n v="75.7791"/>
    <n v="10"/>
    <n v="4.5"/>
    <x v="0"/>
    <m/>
    <n v="68"/>
    <n v="3.8170000000000002"/>
    <n v="0.63"/>
    <s v="us"/>
    <s v="us60008btq"/>
    <s v="2020-05-23T22:03:32.040Z"/>
    <s v="114 km ENE of Barishal, Pakistan"/>
    <s v="earthquake"/>
    <n v="7"/>
    <n v="1.9"/>
    <n v="7.9000000000000001E-2"/>
    <n v="47"/>
    <s v="reviewed"/>
    <s v="us"/>
    <s v="us"/>
  </r>
  <r>
    <s v="2020-03-07T04:05:43.016Z"/>
    <n v="23.230499999999999"/>
    <n v="96.105500000000006"/>
    <n v="10"/>
    <n v="4.5"/>
    <x v="0"/>
    <m/>
    <n v="97"/>
    <n v="1.93"/>
    <n v="1.04"/>
    <s v="us"/>
    <s v="us60008e97"/>
    <s v="2020-05-23T22:03:16.040Z"/>
    <s v="54 km NW of Mogok, Myanmar"/>
    <s v="earthquake"/>
    <n v="2.7"/>
    <n v="1.9"/>
    <n v="0.124"/>
    <n v="19"/>
    <s v="reviewed"/>
    <s v="us"/>
    <s v="us"/>
  </r>
  <r>
    <s v="2020-03-07T00:45:01.365Z"/>
    <n v="36.406399999999998"/>
    <n v="71.138400000000004"/>
    <n v="115.46"/>
    <n v="4.5999999999999996"/>
    <x v="0"/>
    <m/>
    <n v="106"/>
    <n v="2.3159999999999998"/>
    <n v="0.77"/>
    <s v="us"/>
    <s v="us60008bg2"/>
    <s v="2020-05-23T22:03:05.040Z"/>
    <s v="46 km SW of Ashk?sham, Afghanistan"/>
    <s v="earthquake"/>
    <n v="7"/>
    <n v="5.0999999999999996"/>
    <n v="0.109"/>
    <n v="25"/>
    <s v="reviewed"/>
    <s v="us"/>
    <s v="us"/>
  </r>
  <r>
    <s v="2020-03-05T19:59:21.536Z"/>
    <n v="27.7651"/>
    <n v="66.078000000000003"/>
    <n v="28.45"/>
    <n v="4.5999999999999996"/>
    <x v="0"/>
    <m/>
    <n v="97"/>
    <n v="7.2160000000000002"/>
    <n v="0.9"/>
    <s v="us"/>
    <s v="us60008aiz"/>
    <s v="2020-05-23T22:03:06.040Z"/>
    <s v="52 km W of Khuzdar, Pakistan"/>
    <s v="earthquake"/>
    <n v="9.1"/>
    <n v="5.6"/>
    <n v="0.06"/>
    <n v="82"/>
    <s v="reviewed"/>
    <s v="us"/>
    <s v="us"/>
  </r>
  <r>
    <s v="2020-03-05T16:05:56.508Z"/>
    <n v="29.3811"/>
    <n v="67.7"/>
    <n v="16.309999999999999"/>
    <n v="4.3"/>
    <x v="0"/>
    <m/>
    <n v="71"/>
    <n v="5.2690000000000001"/>
    <n v="0.68"/>
    <s v="us"/>
    <s v="us60008aax"/>
    <s v="2020-05-23T22:03:06.040Z"/>
    <s v="11 km SSE of Dadhar, Pakistan"/>
    <s v="earthquake"/>
    <n v="8.4"/>
    <n v="2.9"/>
    <n v="7.9000000000000001E-2"/>
    <n v="53"/>
    <s v="reviewed"/>
    <s v="us"/>
    <s v="us"/>
  </r>
  <r>
    <s v="2020-03-05T08:22:35.512Z"/>
    <n v="38.831899999999997"/>
    <n v="71.776499999999999"/>
    <n v="10"/>
    <n v="4.5999999999999996"/>
    <x v="0"/>
    <m/>
    <n v="119"/>
    <n v="0.65"/>
    <n v="0.66"/>
    <s v="us"/>
    <s v="us60008a1u"/>
    <s v="2020-05-23T22:03:30.040Z"/>
    <s v="49 km SSE of Karakenja, Tajikistan"/>
    <s v="earthquake"/>
    <n v="4.7"/>
    <n v="1.9"/>
    <n v="9.2999999999999999E-2"/>
    <n v="35"/>
    <s v="reviewed"/>
    <s v="us"/>
    <s v="us"/>
  </r>
  <r>
    <s v="2020-03-05T06:59:54.541Z"/>
    <n v="25.836200000000002"/>
    <n v="96.775099999999995"/>
    <n v="10"/>
    <n v="4.5"/>
    <x v="0"/>
    <m/>
    <n v="65"/>
    <n v="2.7559999999999998"/>
    <n v="0.74"/>
    <s v="us"/>
    <s v="us600089zy"/>
    <s v="2020-05-23T22:03:14.040Z"/>
    <s v="41 km S of Sarupathar, India"/>
    <s v="earthquake"/>
    <n v="4.3"/>
    <n v="1.9"/>
    <n v="0.104"/>
    <n v="27"/>
    <s v="reviewed"/>
    <s v="us"/>
    <s v="us"/>
  </r>
  <r>
    <s v="2020-03-04T13:28:38.624Z"/>
    <n v="32.0214"/>
    <n v="94.788899999999998"/>
    <n v="10"/>
    <n v="4.3"/>
    <x v="0"/>
    <m/>
    <n v="101"/>
    <n v="6.9260000000000002"/>
    <n v="0.87"/>
    <s v="us"/>
    <s v="us600089dg"/>
    <s v="2020-05-23T22:03:33.040Z"/>
    <s v="247 km WNW of Qamdo, China"/>
    <s v="earthquake"/>
    <n v="8.3000000000000007"/>
    <n v="1.9"/>
    <n v="0.106"/>
    <n v="25"/>
    <s v="reviewed"/>
    <s v="us"/>
    <s v="us"/>
  </r>
  <r>
    <s v="2020-03-04T04:23:06.314Z"/>
    <n v="36.6066"/>
    <n v="70.912599999999998"/>
    <n v="202.43"/>
    <n v="4"/>
    <x v="0"/>
    <m/>
    <n v="77"/>
    <n v="2.0459999999999998"/>
    <n v="1.34"/>
    <s v="us"/>
    <s v="us6000896g"/>
    <s v="2020-05-23T22:03:05.040Z"/>
    <s v="29 km SSE of Jurm, Afghanistan"/>
    <s v="earthquake"/>
    <n v="5.9"/>
    <n v="18.3"/>
    <n v="0.19600000000000001"/>
    <n v="7"/>
    <s v="reviewed"/>
    <s v="us"/>
    <s v="us"/>
  </r>
  <r>
    <s v="2020-03-04T00:20:03.152Z"/>
    <n v="24.420200000000001"/>
    <n v="96.1023"/>
    <n v="10"/>
    <n v="4.8"/>
    <x v="0"/>
    <m/>
    <n v="72"/>
    <n v="1.6539999999999999"/>
    <n v="0.94"/>
    <s v="us"/>
    <s v="us60008937"/>
    <s v="2020-05-23T22:03:26.040Z"/>
    <s v="116 km W of Bhamo, Myanmar"/>
    <s v="earthquake"/>
    <n v="6.4"/>
    <n v="1.8"/>
    <n v="5.0999999999999997E-2"/>
    <n v="121"/>
    <s v="reviewed"/>
    <s v="us"/>
    <s v="us"/>
  </r>
  <r>
    <s v="2020-03-03T09:18:50.445Z"/>
    <n v="17.624700000000001"/>
    <n v="94.305099999999996"/>
    <n v="10"/>
    <n v="4.9000000000000004"/>
    <x v="0"/>
    <m/>
    <n v="59"/>
    <n v="4.0529999999999999"/>
    <n v="0.79"/>
    <s v="us"/>
    <s v="us600088jb"/>
    <s v="2020-05-19T22:14:22.040Z"/>
    <s v="104 km NNW of Pathein, Myanmar"/>
    <s v="earthquake"/>
    <n v="8.9"/>
    <n v="1.8"/>
    <n v="5.7000000000000002E-2"/>
    <n v="95"/>
    <s v="reviewed"/>
    <s v="us"/>
    <s v="us"/>
  </r>
  <r>
    <s v="2020-03-01T06:01:40.069Z"/>
    <n v="36.573099999999997"/>
    <n v="70.947900000000004"/>
    <n v="203.07"/>
    <n v="4.2"/>
    <x v="0"/>
    <m/>
    <n v="72"/>
    <n v="2.4649999999999999"/>
    <n v="0.64"/>
    <s v="us"/>
    <s v="us6000879e"/>
    <s v="2020-05-19T22:14:15.040Z"/>
    <s v="33 km SSE of Jurm, Afghanistan"/>
    <s v="earthquake"/>
    <n v="5.7"/>
    <n v="8.6"/>
    <n v="0.13200000000000001"/>
    <n v="17"/>
    <s v="reviewed"/>
    <s v="us"/>
    <s v="us"/>
  </r>
  <r>
    <s v="2020-02-29T20:05:26.893Z"/>
    <n v="26.490400000000001"/>
    <n v="92.105199999999996"/>
    <n v="45.39"/>
    <n v="4.2"/>
    <x v="0"/>
    <m/>
    <n v="95"/>
    <n v="0.94599999999999995"/>
    <n v="0.6"/>
    <s v="us"/>
    <s v="us60008735"/>
    <s v="2020-05-19T22:14:13.040Z"/>
    <s v="5 km SW of Kh?rupatia, India"/>
    <s v="earthquake"/>
    <n v="5.3"/>
    <n v="7.9"/>
    <n v="8.3000000000000004E-2"/>
    <n v="41"/>
    <s v="reviewed"/>
    <s v="us"/>
    <s v="us"/>
  </r>
  <r>
    <s v="2020-02-29T07:22:41.832Z"/>
    <n v="36.566400000000002"/>
    <n v="71.248400000000004"/>
    <n v="123.52"/>
    <n v="4"/>
    <x v="0"/>
    <m/>
    <n v="84"/>
    <n v="2.5390000000000001"/>
    <n v="0.75"/>
    <s v="us"/>
    <s v="us600086tf"/>
    <s v="2020-05-19T22:14:11.040Z"/>
    <s v="28 km WSW of Ashk?sham, Afghanistan"/>
    <s v="earthquake"/>
    <n v="4.5"/>
    <n v="10.4"/>
    <n v="0.23200000000000001"/>
    <n v="5"/>
    <s v="reviewed"/>
    <s v="us"/>
    <s v="us"/>
  </r>
  <r>
    <s v="2020-02-28T18:12:56.569Z"/>
    <n v="21.131499999999999"/>
    <n v="101.8877"/>
    <n v="18.239999999999998"/>
    <n v="4"/>
    <x v="0"/>
    <m/>
    <n v="85"/>
    <n v="2.149"/>
    <n v="0.63"/>
    <s v="us"/>
    <s v="us6000869j"/>
    <s v="2020-05-19T22:14:08.040Z"/>
    <s v="49 km NNW of Muang Xay, Laos"/>
    <s v="earthquake"/>
    <n v="6.6"/>
    <n v="4.2"/>
    <n v="0.183"/>
    <n v="8"/>
    <s v="reviewed"/>
    <s v="us"/>
    <s v="us"/>
  </r>
  <r>
    <s v="2020-02-28T17:07:56.717Z"/>
    <n v="0.57799999999999996"/>
    <n v="98.612399999999994"/>
    <n v="72.510000000000005"/>
    <n v="4.3"/>
    <x v="0"/>
    <m/>
    <n v="164"/>
    <n v="1.262"/>
    <n v="0.79"/>
    <s v="us"/>
    <s v="us60008a5j"/>
    <s v="2020-05-19T22:14:29.040Z"/>
    <s v="115 km SW of Padangsidempuan, Indonesia"/>
    <s v="earthquake"/>
    <n v="7.5"/>
    <n v="8.5"/>
    <n v="0.126"/>
    <n v="22"/>
    <s v="reviewed"/>
    <s v="us"/>
    <s v="us"/>
  </r>
  <r>
    <s v="2020-02-28T13:24:23.862Z"/>
    <n v="36.207299999999996"/>
    <n v="70.491799999999998"/>
    <n v="100.57"/>
    <n v="4.4000000000000004"/>
    <x v="0"/>
    <m/>
    <n v="102"/>
    <n v="2.0409999999999999"/>
    <n v="0.78"/>
    <s v="us"/>
    <s v="us60008632"/>
    <s v="2020-05-19T22:14:07.040Z"/>
    <s v="69 km SE of Farkh?r, Afghanistan"/>
    <s v="earthquake"/>
    <n v="6.9"/>
    <n v="10.5"/>
    <n v="0.112"/>
    <n v="23"/>
    <s v="reviewed"/>
    <s v="us"/>
    <s v="us"/>
  </r>
  <r>
    <s v="2020-02-28T11:07:11.020Z"/>
    <n v="32.964599999999997"/>
    <n v="76.311400000000006"/>
    <n v="10"/>
    <n v="4.2"/>
    <x v="0"/>
    <m/>
    <n v="116"/>
    <n v="2.6379999999999999"/>
    <n v="0.95"/>
    <s v="us"/>
    <s v="us60008612"/>
    <s v="2020-05-19T22:14:07.040Z"/>
    <s v="48 km NNE of Chamba, India"/>
    <s v="earthquake"/>
    <n v="7.7"/>
    <n v="1.6"/>
    <n v="0.13200000000000001"/>
    <n v="16"/>
    <s v="reviewed"/>
    <s v="us"/>
    <s v="us"/>
  </r>
  <r>
    <s v="2020-02-28T05:50:18.394Z"/>
    <n v="35.294499999999999"/>
    <n v="71.819699999999997"/>
    <n v="58.81"/>
    <n v="4.5"/>
    <x v="0"/>
    <m/>
    <n v="84"/>
    <n v="2.0299999999999998"/>
    <n v="0.92"/>
    <s v="us"/>
    <s v="us600085v8"/>
    <s v="2020-05-19T22:14:05.040Z"/>
    <s v="10 km NNW of Upper Dir, Pakistan"/>
    <s v="earthquake"/>
    <n v="6.2"/>
    <n v="6.4"/>
    <n v="8.7999999999999995E-2"/>
    <n v="38"/>
    <s v="reviewed"/>
    <s v="us"/>
    <s v="us"/>
  </r>
  <r>
    <s v="2020-02-27T23:56:20.536Z"/>
    <n v="28.232199999999999"/>
    <n v="103.6297"/>
    <n v="10"/>
    <n v="4.5999999999999996"/>
    <x v="0"/>
    <m/>
    <n v="71"/>
    <n v="5.5129999999999999"/>
    <n v="0.75"/>
    <s v="us"/>
    <s v="us600085pz"/>
    <s v="2020-05-19T22:14:03.040Z"/>
    <s v="101 km N of Zhaotong, China"/>
    <s v="earthquake"/>
    <n v="8.5"/>
    <n v="1.9"/>
    <n v="5.7000000000000002E-2"/>
    <n v="91"/>
    <s v="reviewed"/>
    <s v="us"/>
    <s v="us"/>
  </r>
  <r>
    <s v="2020-02-27T15:01:22.129Z"/>
    <n v="36.175400000000003"/>
    <n v="69.889600000000002"/>
    <n v="106.8"/>
    <n v="4"/>
    <x v="0"/>
    <m/>
    <n v="72"/>
    <n v="1.7709999999999999"/>
    <n v="0.7"/>
    <s v="us"/>
    <s v="us6000859g"/>
    <s v="2020-05-19T22:14:02.040Z"/>
    <s v="44 km S of Farkh?r, Afghanistan"/>
    <s v="earthquake"/>
    <n v="5.2"/>
    <n v="8.3000000000000007"/>
    <n v="0.13900000000000001"/>
    <n v="18"/>
    <s v="reviewed"/>
    <s v="us"/>
    <s v="us"/>
  </r>
  <r>
    <s v="2020-02-26T15:04:08.953Z"/>
    <n v="32.975200000000001"/>
    <n v="76.247399999999999"/>
    <n v="10"/>
    <n v="5"/>
    <x v="0"/>
    <m/>
    <n v="37"/>
    <n v="2.5830000000000002"/>
    <n v="0.85"/>
    <s v="us"/>
    <s v="us600084lt"/>
    <s v="2025-12-22T18:30:04.841Z"/>
    <s v="47 km NNE of Chamba, India"/>
    <s v="earthquake"/>
    <n v="4.7"/>
    <n v="1.7"/>
    <n v="4.1000000000000002E-2"/>
    <n v="189"/>
    <s v="reviewed"/>
    <s v="us"/>
    <s v="us"/>
  </r>
  <r>
    <s v="2020-02-25T21:48:42.535Z"/>
    <n v="37.3874"/>
    <n v="72.004800000000003"/>
    <n v="139.97"/>
    <n v="4.3"/>
    <x v="0"/>
    <m/>
    <n v="57"/>
    <n v="2.0880000000000001"/>
    <n v="0.78"/>
    <s v="us"/>
    <s v="us6000849j"/>
    <s v="2020-05-09T21:40:45.040Z"/>
    <s v="41 km ESE of Khorugh, Tajikistan"/>
    <s v="earthquake"/>
    <n v="6.1"/>
    <n v="7.6"/>
    <n v="8.8999999999999996E-2"/>
    <n v="36"/>
    <s v="reviewed"/>
    <s v="us"/>
    <s v="us"/>
  </r>
  <r>
    <s v="2020-02-25T06:16:20.871Z"/>
    <n v="24.546700000000001"/>
    <n v="90.176699999999997"/>
    <n v="10"/>
    <n v="4"/>
    <x v="0"/>
    <m/>
    <n v="159"/>
    <n v="1.83"/>
    <n v="0.93"/>
    <s v="us"/>
    <s v="us600084bt"/>
    <s v="2020-05-09T21:40:46.040Z"/>
    <s v="25 km N of Sakhipur, Bangladesh"/>
    <s v="earthquake"/>
    <n v="5.7"/>
    <n v="1.7"/>
    <n v="0.126"/>
    <n v="17"/>
    <s v="reviewed"/>
    <s v="us"/>
    <s v="us"/>
  </r>
  <r>
    <s v="2020-02-23T03:14:18.368Z"/>
    <n v="36.508499999999998"/>
    <n v="70.803700000000006"/>
    <n v="185.65"/>
    <n v="4"/>
    <x v="0"/>
    <m/>
    <n v="73"/>
    <n v="2.3889999999999998"/>
    <n v="0.99"/>
    <s v="us"/>
    <s v="us70007v0s"/>
    <s v="2020-05-09T21:41:13.040Z"/>
    <s v="39 km S of Jurm, Afghanistan"/>
    <s v="earthquake"/>
    <n v="4.5"/>
    <n v="8.1999999999999993"/>
    <n v="0.14899999999999999"/>
    <n v="12"/>
    <s v="reviewed"/>
    <s v="us"/>
    <s v="us"/>
  </r>
  <r>
    <s v="2020-02-22T08:46:05.887Z"/>
    <n v="37.273899999999998"/>
    <n v="71.546899999999994"/>
    <n v="117.05"/>
    <n v="4.5999999999999996"/>
    <x v="0"/>
    <m/>
    <n v="61"/>
    <n v="2.2149999999999999"/>
    <n v="0.82"/>
    <s v="us"/>
    <s v="us70007upy"/>
    <s v="2020-05-09T21:41:10.040Z"/>
    <s v="23 km S of Khorugh, Tajikistan"/>
    <s v="earthquake"/>
    <n v="4.8"/>
    <n v="10"/>
    <n v="0.157"/>
    <n v="12"/>
    <s v="reviewed"/>
    <s v="us"/>
    <s v="us"/>
  </r>
  <r>
    <s v="2020-02-21T15:39:14.765Z"/>
    <n v="39.7209"/>
    <n v="77.432299999999998"/>
    <n v="10"/>
    <n v="4.8"/>
    <x v="1"/>
    <m/>
    <n v="99"/>
    <n v="2.0089999999999999"/>
    <n v="1.35"/>
    <s v="us"/>
    <s v="us70007u7m"/>
    <s v="2020-05-09T21:41:08.040Z"/>
    <s v="127 km ENE of Kashgar, China"/>
    <s v="earthquake"/>
    <n v="6.3"/>
    <n v="1.9"/>
    <n v="9.8000000000000004E-2"/>
    <n v="10"/>
    <s v="reviewed"/>
    <s v="us"/>
    <s v="us"/>
  </r>
  <r>
    <s v="2020-02-20T18:11:03.046Z"/>
    <n v="34.5533"/>
    <n v="85.776700000000005"/>
    <n v="10"/>
    <n v="4.5999999999999996"/>
    <x v="0"/>
    <m/>
    <n v="58"/>
    <n v="6.633"/>
    <n v="1"/>
    <s v="us"/>
    <s v="us70007tp0"/>
    <s v="2020-05-09T21:41:04.040Z"/>
    <s v="western Xizang"/>
    <s v="earthquake"/>
    <n v="8.6"/>
    <n v="1.8"/>
    <n v="6.5000000000000002E-2"/>
    <n v="71"/>
    <s v="reviewed"/>
    <s v="us"/>
    <s v="us"/>
  </r>
  <r>
    <s v="2020-02-20T18:01:35.341Z"/>
    <n v="34.5182"/>
    <n v="85.696100000000001"/>
    <n v="10"/>
    <n v="5.0999999999999996"/>
    <x v="0"/>
    <m/>
    <n v="61"/>
    <n v="6.6079999999999997"/>
    <n v="0.85"/>
    <s v="us"/>
    <s v="us70007tnv"/>
    <s v="2025-12-22T18:29:35.385Z"/>
    <s v="western Xizang"/>
    <s v="earthquake"/>
    <n v="7.8"/>
    <n v="1.8"/>
    <n v="4.2999999999999997E-2"/>
    <n v="179"/>
    <s v="reviewed"/>
    <s v="us"/>
    <s v="us"/>
  </r>
  <r>
    <s v="2020-02-18T23:11:58.225Z"/>
    <n v="35.619799999999998"/>
    <n v="74.536299999999997"/>
    <n v="10"/>
    <n v="4.3"/>
    <x v="0"/>
    <m/>
    <n v="96"/>
    <n v="2.2250000000000001"/>
    <n v="1"/>
    <s v="us"/>
    <s v="us70007vxz"/>
    <s v="2020-05-02T22:10:37.040Z"/>
    <s v="38 km SSE of Gilgit, Pakistan"/>
    <s v="earthquake"/>
    <n v="7.7"/>
    <n v="1.9"/>
    <n v="0.153"/>
    <n v="12"/>
    <s v="reviewed"/>
    <s v="us"/>
    <s v="us"/>
  </r>
  <r>
    <s v="2020-02-18T23:07:05.107Z"/>
    <n v="38.930599999999998"/>
    <n v="71.820700000000002"/>
    <n v="10"/>
    <n v="4.5999999999999996"/>
    <x v="0"/>
    <m/>
    <n v="42"/>
    <n v="0.55200000000000005"/>
    <n v="0.73"/>
    <s v="us"/>
    <s v="us70007sqx"/>
    <s v="2020-05-02T22:10:24.040Z"/>
    <s v="42 km SE of Karakenja, Tajikistan"/>
    <s v="earthquake"/>
    <n v="5.3"/>
    <n v="1.8"/>
    <n v="5.8999999999999997E-2"/>
    <n v="86"/>
    <s v="reviewed"/>
    <s v="us"/>
    <s v="us"/>
  </r>
  <r>
    <s v="2020-02-18T11:28:05.727Z"/>
    <n v="37.961500000000001"/>
    <n v="72.682699999999997"/>
    <n v="128.81"/>
    <n v="4.7"/>
    <x v="0"/>
    <m/>
    <n v="65"/>
    <n v="1.667"/>
    <n v="0.55000000000000004"/>
    <s v="us"/>
    <s v="us70007sbn"/>
    <s v="2020-05-02T22:10:19.040Z"/>
    <s v="112 km ENE of Khorugh, Tajikistan"/>
    <s v="earthquake"/>
    <n v="6.9"/>
    <n v="4.7"/>
    <n v="5.2999999999999999E-2"/>
    <n v="107"/>
    <s v="reviewed"/>
    <s v="us"/>
    <s v="us"/>
  </r>
  <r>
    <s v="2020-02-18T01:55:37.405Z"/>
    <n v="19.125699999999998"/>
    <n v="96.310400000000001"/>
    <n v="10"/>
    <n v="4"/>
    <x v="0"/>
    <m/>
    <n v="129"/>
    <n v="1.77"/>
    <n v="0.79"/>
    <s v="us"/>
    <s v="us70007vwt"/>
    <s v="2020-05-02T22:10:35.040Z"/>
    <s v="24 km NNW of Taungoo, Myanmar"/>
    <s v="earthquake"/>
    <n v="6.4"/>
    <n v="2"/>
    <n v="0.23200000000000001"/>
    <n v="5"/>
    <s v="reviewed"/>
    <s v="us"/>
    <s v="us"/>
  </r>
  <r>
    <s v="2020-02-17T13:13:47.396Z"/>
    <n v="3.9514999999999998"/>
    <n v="63.478299999999997"/>
    <n v="10"/>
    <n v="4.2"/>
    <x v="0"/>
    <m/>
    <n v="80"/>
    <n v="11.717000000000001"/>
    <n v="0.91"/>
    <s v="us"/>
    <s v="us70007u9q"/>
    <s v="2020-05-02T22:10:32.040Z"/>
    <s v="Carlsberg Ridge"/>
    <s v="earthquake"/>
    <n v="7.5"/>
    <n v="1.9"/>
    <n v="0.14099999999999999"/>
    <n v="14"/>
    <s v="reviewed"/>
    <s v="us"/>
    <s v="us"/>
  </r>
  <r>
    <s v="2020-02-17T07:16:25.977Z"/>
    <n v="35.606499999999997"/>
    <n v="74.5291"/>
    <n v="10"/>
    <n v="4.4000000000000004"/>
    <x v="0"/>
    <m/>
    <n v="69"/>
    <n v="2.21"/>
    <n v="0.79"/>
    <s v="us"/>
    <s v="us70007u9h"/>
    <s v="2020-05-02T22:10:32.040Z"/>
    <s v="39 km SSE of Gilgit, Pakistan"/>
    <s v="earthquake"/>
    <n v="8.6999999999999993"/>
    <n v="1.9"/>
    <n v="0.123"/>
    <n v="19"/>
    <s v="reviewed"/>
    <s v="us"/>
    <s v="us"/>
  </r>
  <r>
    <s v="2020-02-16T23:34:28.851Z"/>
    <n v="36.217500000000001"/>
    <n v="70.148899999999998"/>
    <n v="128.78"/>
    <n v="4"/>
    <x v="0"/>
    <m/>
    <n v="75"/>
    <n v="1.901"/>
    <n v="0.69"/>
    <s v="us"/>
    <s v="us70007rjb"/>
    <s v="2020-05-02T22:10:01.040Z"/>
    <s v="47 km SSE of Farkh?r, Afghanistan"/>
    <s v="earthquake"/>
    <n v="7.7"/>
    <n v="13.5"/>
    <n v="0.19500000000000001"/>
    <n v="7"/>
    <s v="reviewed"/>
    <s v="us"/>
    <s v="us"/>
  </r>
  <r>
    <s v="2020-02-15T08:12:18.454Z"/>
    <n v="22.5718"/>
    <n v="93.595799999999997"/>
    <n v="47.14"/>
    <n v="4.2"/>
    <x v="0"/>
    <m/>
    <n v="96"/>
    <n v="7.0000000000000007E-2"/>
    <n v="0.72"/>
    <s v="us"/>
    <s v="us70007u6g"/>
    <s v="2020-05-02T22:10:30.040Z"/>
    <s v="8 km S of Hakha, Myanmar"/>
    <s v="earthquake"/>
    <n v="7.9"/>
    <n v="5.5"/>
    <n v="0.13600000000000001"/>
    <n v="15"/>
    <s v="reviewed"/>
    <s v="us"/>
    <s v="us"/>
  </r>
  <r>
    <s v="2020-02-14T13:50:04.506Z"/>
    <n v="36.472200000000001"/>
    <n v="71.241"/>
    <n v="237.99"/>
    <n v="4.0999999999999996"/>
    <x v="0"/>
    <m/>
    <n v="114"/>
    <n v="2.6320000000000001"/>
    <n v="0.62"/>
    <s v="us"/>
    <s v="us70007tqg"/>
    <s v="2020-05-02T22:10:29.040Z"/>
    <s v="35 km SW of Ashk?sham, Afghanistan"/>
    <s v="earthquake"/>
    <n v="10"/>
    <n v="11.4"/>
    <n v="0.23400000000000001"/>
    <n v="5"/>
    <s v="reviewed"/>
    <s v="us"/>
    <s v="us"/>
  </r>
  <r>
    <s v="2020-02-12T19:17:55.089Z"/>
    <n v="10.5177"/>
    <n v="94.062200000000004"/>
    <n v="10"/>
    <n v="4.3"/>
    <x v="0"/>
    <m/>
    <n v="103"/>
    <n v="1.718"/>
    <n v="0.96"/>
    <s v="us"/>
    <s v="us70007nyd"/>
    <s v="2020-05-02T22:09:42.040Z"/>
    <s v="191 km SE of Port Blair, India"/>
    <s v="earthquake"/>
    <n v="8.3000000000000007"/>
    <n v="1.8"/>
    <n v="0.105"/>
    <n v="26"/>
    <s v="reviewed"/>
    <s v="us"/>
    <s v="us"/>
  </r>
  <r>
    <s v="2020-02-12T05:55:09.776Z"/>
    <n v="0.79600000000000004"/>
    <n v="98.9405"/>
    <n v="84.13"/>
    <n v="4.5"/>
    <x v="0"/>
    <m/>
    <n v="78"/>
    <n v="1.4550000000000001"/>
    <n v="0.61"/>
    <s v="us"/>
    <s v="us70007nmd"/>
    <s v="2020-05-02T22:09:40.040Z"/>
    <s v="74 km SSW of Padangsidempuan, Indonesia"/>
    <s v="earthquake"/>
    <n v="5.8"/>
    <n v="6"/>
    <n v="9.7000000000000003E-2"/>
    <n v="31"/>
    <s v="reviewed"/>
    <s v="us"/>
    <s v="us"/>
  </r>
  <r>
    <s v="2020-02-12T00:50:08.991Z"/>
    <n v="36.404400000000003"/>
    <n v="68.646799999999999"/>
    <n v="10"/>
    <n v="4.3"/>
    <x v="0"/>
    <m/>
    <n v="74"/>
    <n v="1.887"/>
    <n v="0.8"/>
    <s v="us"/>
    <s v="us70007nje"/>
    <s v="2020-05-02T22:09:39.040Z"/>
    <s v="30 km N of Baghl?n, Afghanistan"/>
    <s v="earthquake"/>
    <n v="7.2"/>
    <n v="1.9"/>
    <n v="0.10199999999999999"/>
    <n v="27"/>
    <s v="reviewed"/>
    <s v="us"/>
    <s v="us"/>
  </r>
  <r>
    <s v="2020-02-11T21:04:16.379Z"/>
    <n v="4.5073999999999996"/>
    <n v="83.459100000000007"/>
    <n v="10"/>
    <n v="4.7"/>
    <x v="0"/>
    <m/>
    <n v="87"/>
    <n v="3.8809999999999998"/>
    <n v="1"/>
    <s v="us"/>
    <s v="us70007ndd"/>
    <s v="2020-04-25T22:19:28.040Z"/>
    <s v="North Indian Ocean"/>
    <s v="earthquake"/>
    <n v="8.5"/>
    <n v="1.8"/>
    <n v="7.6999999999999999E-2"/>
    <n v="51"/>
    <s v="reviewed"/>
    <s v="us"/>
    <s v="us"/>
  </r>
  <r>
    <s v="2020-02-11T17:52:42.268Z"/>
    <n v="17.645299999999999"/>
    <n v="94.316999999999993"/>
    <n v="10"/>
    <n v="4.5999999999999996"/>
    <x v="0"/>
    <m/>
    <n v="57"/>
    <n v="4.03"/>
    <n v="0.76"/>
    <s v="us"/>
    <s v="us70007n83"/>
    <s v="2020-04-25T22:19:25.040Z"/>
    <s v="105 km NNW of Pathein, Myanmar"/>
    <s v="earthquake"/>
    <n v="4.5999999999999996"/>
    <n v="1.8"/>
    <n v="8.7999999999999995E-2"/>
    <n v="45"/>
    <s v="reviewed"/>
    <s v="us"/>
    <s v="us"/>
  </r>
  <r>
    <s v="2020-02-10T19:47:29.234Z"/>
    <n v="8.5031999999999996"/>
    <n v="92.542599999999993"/>
    <n v="10"/>
    <n v="4.4000000000000004"/>
    <x v="0"/>
    <m/>
    <n v="120"/>
    <n v="3.1389999999999998"/>
    <n v="0.69"/>
    <s v="us"/>
    <s v="us70007rxk"/>
    <s v="2020-04-25T22:19:50.040Z"/>
    <s v="Nicobar Islands, India region"/>
    <s v="earthquake"/>
    <n v="8.8000000000000007"/>
    <n v="1.9"/>
    <n v="0.11700000000000001"/>
    <n v="21"/>
    <s v="reviewed"/>
    <s v="us"/>
    <s v="us"/>
  </r>
  <r>
    <s v="2020-02-10T18:20:09.252Z"/>
    <n v="13.132899999999999"/>
    <n v="93.293800000000005"/>
    <n v="39.6"/>
    <n v="4.9000000000000004"/>
    <x v="0"/>
    <m/>
    <n v="58"/>
    <n v="1.5629999999999999"/>
    <n v="1.08"/>
    <s v="us"/>
    <s v="us70007mpw"/>
    <s v="2020-04-25T22:19:13.040Z"/>
    <s v="170 km NNE of Bamboo Flat, India"/>
    <s v="earthquake"/>
    <n v="7.2"/>
    <n v="5.2"/>
    <n v="6.2E-2"/>
    <n v="83"/>
    <s v="reviewed"/>
    <s v="us"/>
    <s v="us"/>
  </r>
  <r>
    <s v="2020-02-10T12:12:36.624Z"/>
    <n v="1.4307000000000001"/>
    <n v="98.956400000000002"/>
    <n v="97.75"/>
    <n v="4.7"/>
    <x v="0"/>
    <m/>
    <n v="66"/>
    <n v="1.2549999999999999"/>
    <n v="0.88"/>
    <s v="us"/>
    <s v="us70007rxa"/>
    <s v="2020-04-25T22:19:48.040Z"/>
    <s v="35 km W of Padangsidempuan, Indonesia"/>
    <s v="earthquake"/>
    <n v="6.2"/>
    <n v="5.6"/>
    <n v="8.5999999999999993E-2"/>
    <n v="41"/>
    <s v="reviewed"/>
    <s v="us"/>
    <s v="us"/>
  </r>
  <r>
    <s v="2020-02-09T19:37:29.389Z"/>
    <n v="23.05"/>
    <n v="94.853700000000003"/>
    <n v="134.31"/>
    <n v="4.2"/>
    <x v="0"/>
    <m/>
    <n v="69"/>
    <n v="1.226"/>
    <n v="1"/>
    <s v="us"/>
    <s v="us70007m6w"/>
    <s v="2020-04-25T22:19:01.040Z"/>
    <s v="80 km SE of Mawlaik, Myanmar"/>
    <s v="earthquake"/>
    <n v="7.7"/>
    <n v="9.1"/>
    <n v="0.124"/>
    <n v="18"/>
    <s v="reviewed"/>
    <s v="us"/>
    <s v="us"/>
  </r>
  <r>
    <s v="2020-02-09T19:10:46.707Z"/>
    <n v="20.539200000000001"/>
    <n v="93.871499999999997"/>
    <n v="51"/>
    <n v="4.5999999999999996"/>
    <x v="0"/>
    <m/>
    <n v="63"/>
    <n v="2.1070000000000002"/>
    <n v="1.05"/>
    <s v="us"/>
    <s v="us70007m6d"/>
    <s v="2020-04-25T22:19:00.040Z"/>
    <s v="104 km W of Yenangyaung, Myanmar"/>
    <s v="earthquake"/>
    <n v="6.8"/>
    <n v="6.1"/>
    <n v="8.7999999999999995E-2"/>
    <n v="39"/>
    <s v="reviewed"/>
    <s v="us"/>
    <s v="us"/>
  </r>
  <r>
    <s v="2020-02-09T08:48:50.639Z"/>
    <n v="12.839600000000001"/>
    <n v="92.630300000000005"/>
    <n v="10"/>
    <n v="4.4000000000000004"/>
    <x v="0"/>
    <m/>
    <n v="134"/>
    <n v="1.181"/>
    <n v="0.33"/>
    <s v="us"/>
    <s v="us70007q7n"/>
    <s v="2020-04-25T22:19:46.040Z"/>
    <s v="126 km N of Bamboo Flat, India"/>
    <s v="earthquake"/>
    <n v="6.2"/>
    <n v="1.9"/>
    <n v="0.20200000000000001"/>
    <n v="7"/>
    <s v="reviewed"/>
    <s v="us"/>
    <s v="us"/>
  </r>
  <r>
    <s v="2020-02-08T12:47:01.887Z"/>
    <n v="26.3386"/>
    <n v="90.784700000000001"/>
    <n v="10"/>
    <n v="5"/>
    <x v="0"/>
    <m/>
    <n v="73"/>
    <n v="1.2330000000000001"/>
    <n v="0.82"/>
    <s v="us"/>
    <s v="us70007li1"/>
    <s v="2025-12-22T18:30:21.703Z"/>
    <s v="10 km E of Abhay?puri, India"/>
    <s v="earthquake"/>
    <n v="7.7"/>
    <n v="1.8"/>
    <n v="5.7000000000000002E-2"/>
    <n v="99"/>
    <s v="reviewed"/>
    <s v="us"/>
    <s v="us"/>
  </r>
  <r>
    <s v="2020-02-08T01:01:46.831Z"/>
    <n v="30.027799999999999"/>
    <n v="79.983099999999993"/>
    <n v="18.78"/>
    <n v="4.7"/>
    <x v="0"/>
    <m/>
    <n v="97"/>
    <n v="6.758"/>
    <n v="0.66"/>
    <s v="us"/>
    <s v="us70007lc7"/>
    <s v="2022-03-10T05:05:12.187Z"/>
    <s v="29 km NE of B?geshwar, India"/>
    <s v="earthquake"/>
    <n v="8.9"/>
    <n v="4.4000000000000004"/>
    <n v="6.3E-2"/>
    <n v="76"/>
    <s v="reviewed"/>
    <s v="us"/>
    <s v="us"/>
  </r>
  <r>
    <s v="2020-02-07T11:00:40.151Z"/>
    <n v="11.1225"/>
    <n v="93.590400000000002"/>
    <n v="129.96"/>
    <n v="4.4000000000000004"/>
    <x v="0"/>
    <m/>
    <n v="73"/>
    <n v="0.98399999999999999"/>
    <n v="0.81"/>
    <s v="us"/>
    <s v="us70007ksx"/>
    <s v="2020-04-25T22:18:27.040Z"/>
    <s v="110 km ESE of Port Blair, India"/>
    <s v="earthquake"/>
    <n v="8.4"/>
    <n v="4.8"/>
    <n v="8.6999999999999994E-2"/>
    <n v="38"/>
    <s v="reviewed"/>
    <s v="us"/>
    <s v="us"/>
  </r>
  <r>
    <s v="2020-02-06T20:45:12.801Z"/>
    <n v="27.1249"/>
    <n v="103.2638"/>
    <n v="10"/>
    <n v="4.2"/>
    <x v="0"/>
    <m/>
    <n v="85"/>
    <n v="6.3079999999999998"/>
    <n v="1.1399999999999999"/>
    <s v="us"/>
    <s v="us70007k9n"/>
    <s v="2020-04-25T22:18:15.040Z"/>
    <s v="49 km WSW of Zhaotong, China"/>
    <s v="earthquake"/>
    <n v="8.3000000000000007"/>
    <n v="1.9"/>
    <n v="0.108"/>
    <n v="24"/>
    <s v="reviewed"/>
    <s v="us"/>
    <s v="us"/>
  </r>
  <r>
    <s v="2020-02-05T20:47:08.396Z"/>
    <n v="7.3358999999999996"/>
    <n v="73.645799999999994"/>
    <n v="10"/>
    <n v="4.5"/>
    <x v="0"/>
    <m/>
    <n v="60"/>
    <n v="0.72399999999999998"/>
    <n v="0.82"/>
    <s v="us"/>
    <s v="us70007jey"/>
    <s v="2020-04-25T22:17:59.040Z"/>
    <s v="76 km NE of Dhidhdhoo, Maldives"/>
    <s v="earthquake"/>
    <n v="5"/>
    <n v="1.6"/>
    <n v="9.7000000000000003E-2"/>
    <n v="31"/>
    <s v="reviewed"/>
    <s v="us"/>
    <s v="us"/>
  </r>
  <r>
    <s v="2020-02-04T20:32:55.267Z"/>
    <n v="36.583100000000002"/>
    <n v="71.247699999999995"/>
    <n v="128.66"/>
    <n v="4.9000000000000004"/>
    <x v="0"/>
    <m/>
    <n v="57"/>
    <n v="0.76300000000000001"/>
    <n v="0.88"/>
    <s v="us"/>
    <s v="us70007iiq"/>
    <s v="2020-04-18T22:10:26.040Z"/>
    <s v="27 km WSW of Ashk?sham, Afghanistan"/>
    <s v="earthquake"/>
    <n v="6"/>
    <n v="5.7"/>
    <n v="0.04"/>
    <n v="207"/>
    <s v="reviewed"/>
    <s v="us"/>
    <s v="us"/>
  </r>
  <r>
    <s v="2020-02-04T18:26:20.869Z"/>
    <n v="21.732500000000002"/>
    <n v="94.624200000000002"/>
    <n v="90.29"/>
    <n v="4.0999999999999996"/>
    <x v="0"/>
    <m/>
    <n v="118"/>
    <n v="1.3120000000000001"/>
    <n v="1"/>
    <s v="us"/>
    <s v="us70007pey"/>
    <s v="2020-04-18T22:10:36.040Z"/>
    <s v="64 km NW of Pakokku, Myanmar"/>
    <s v="earthquake"/>
    <n v="6.9"/>
    <n v="7.2"/>
    <n v="0.105"/>
    <n v="31"/>
    <s v="reviewed"/>
    <s v="us"/>
    <s v="us"/>
  </r>
  <r>
    <s v="2020-02-04T14:10:23.587Z"/>
    <n v="19.7608"/>
    <n v="95.8596"/>
    <n v="10"/>
    <n v="4.4000000000000004"/>
    <x v="0"/>
    <m/>
    <n v="122"/>
    <n v="1.49"/>
    <n v="0.6"/>
    <s v="us"/>
    <s v="us60007pe6"/>
    <s v="2022-08-08T18:18:19.376Z"/>
    <s v="28 km W of Nay Pyi Taw, Myanmar"/>
    <s v="earthquake"/>
    <n v="8.3000000000000007"/>
    <n v="1.9"/>
    <n v="0.112"/>
    <n v="23"/>
    <s v="reviewed"/>
    <s v="us"/>
    <s v="us"/>
  </r>
  <r>
    <s v="2020-02-04T11:19:56.068Z"/>
    <n v="3.0861000000000001"/>
    <n v="98.988699999999994"/>
    <n v="182.22"/>
    <n v="4.3"/>
    <x v="0"/>
    <m/>
    <n v="65"/>
    <n v="0.39500000000000002"/>
    <n v="0.63"/>
    <s v="us"/>
    <s v="us60007paq"/>
    <s v="2020-04-18T22:10:24.040Z"/>
    <s v="16 km NNW of Pematangsiantar, Indonesia"/>
    <s v="earthquake"/>
    <n v="7.9"/>
    <n v="2.4"/>
    <n v="8.6999999999999994E-2"/>
    <n v="37"/>
    <s v="reviewed"/>
    <s v="us"/>
    <s v="us"/>
  </r>
  <r>
    <s v="2020-02-04T05:05:34.413Z"/>
    <n v="34.546999999999997"/>
    <n v="70.582599999999999"/>
    <n v="10"/>
    <n v="4.4000000000000004"/>
    <x v="0"/>
    <m/>
    <n v="143"/>
    <n v="1.27"/>
    <n v="1.1200000000000001"/>
    <s v="us"/>
    <s v="us60007p4i"/>
    <s v="2020-04-18T22:10:23.040Z"/>
    <s v="17 km NE of Jal?l?b?d, Afghanistan"/>
    <s v="earthquake"/>
    <n v="5.9"/>
    <n v="1.3"/>
    <n v="0.114"/>
    <n v="22"/>
    <s v="reviewed"/>
    <s v="us"/>
    <s v="us"/>
  </r>
  <r>
    <s v="2020-02-04T01:53:21.111Z"/>
    <n v="1.0382"/>
    <n v="91.824299999999994"/>
    <n v="10"/>
    <n v="4.9000000000000004"/>
    <x v="0"/>
    <m/>
    <n v="71"/>
    <n v="18.669"/>
    <n v="0.66"/>
    <s v="us"/>
    <s v="us70007pf0"/>
    <s v="2020-04-18T22:10:36.040Z"/>
    <s v="North Indian Ocean"/>
    <s v="earthquake"/>
    <n v="14"/>
    <n v="1.7"/>
    <n v="0.14899999999999999"/>
    <n v="14"/>
    <s v="reviewed"/>
    <s v="us"/>
    <s v="us"/>
  </r>
  <r>
    <s v="2020-02-03T16:11:16.714Z"/>
    <n v="37.471200000000003"/>
    <n v="72.181700000000006"/>
    <n v="195.79"/>
    <n v="4.3"/>
    <x v="0"/>
    <m/>
    <n v="123"/>
    <n v="2.0299999999999998"/>
    <n v="0.7"/>
    <s v="us"/>
    <s v="us60007ngv"/>
    <s v="2020-04-18T22:10:20.040Z"/>
    <s v="55 km E of Khorugh, Tajikistan"/>
    <s v="earthquake"/>
    <n v="4.7"/>
    <n v="7.5"/>
    <n v="0.16"/>
    <n v="11"/>
    <s v="reviewed"/>
    <s v="us"/>
    <s v="us"/>
  </r>
  <r>
    <s v="2020-02-03T05:26:29.902Z"/>
    <n v="36.524999999999999"/>
    <n v="71.148600000000002"/>
    <n v="107.6"/>
    <n v="4.4000000000000004"/>
    <x v="0"/>
    <m/>
    <n v="73"/>
    <n v="1.083"/>
    <n v="0.84"/>
    <s v="us"/>
    <s v="us60007n5s"/>
    <s v="2020-04-18T22:10:18.040Z"/>
    <s v="38 km WSW of Ashk?sham, Afghanistan"/>
    <s v="earthquake"/>
    <n v="6.7"/>
    <n v="7.7"/>
    <n v="0.107"/>
    <n v="25"/>
    <s v="reviewed"/>
    <s v="us"/>
    <s v="us"/>
  </r>
  <r>
    <s v="2020-02-02T05:37:00.673Z"/>
    <n v="38.3155"/>
    <n v="75.239400000000003"/>
    <n v="121.01"/>
    <n v="4.2"/>
    <x v="0"/>
    <m/>
    <n v="72"/>
    <n v="2.9220000000000002"/>
    <n v="1.02"/>
    <s v="us"/>
    <s v="us60007mkg"/>
    <s v="2020-04-18T22:10:14.040Z"/>
    <s v="112 km E of Murghob, Tajikistan"/>
    <s v="earthquake"/>
    <n v="6.1"/>
    <n v="8.6999999999999993"/>
    <n v="0.128"/>
    <n v="17"/>
    <s v="reviewed"/>
    <s v="us"/>
    <s v="us"/>
  </r>
  <r>
    <s v="2020-02-01T09:43:55.801Z"/>
    <n v="28.980699999999999"/>
    <n v="95.720699999999994"/>
    <n v="10"/>
    <n v="4.9000000000000004"/>
    <x v="0"/>
    <m/>
    <n v="37"/>
    <n v="4.0739999999999998"/>
    <n v="0.57999999999999996"/>
    <s v="us"/>
    <s v="us60007m2e"/>
    <s v="2025-12-22T17:56:51.476Z"/>
    <s v="108 km NNE of P?sigh?t, India"/>
    <s v="earthquake"/>
    <n v="7.5"/>
    <n v="1.9"/>
    <n v="5.0999999999999997E-2"/>
    <n v="120"/>
    <s v="reviewed"/>
    <s v="us"/>
    <s v="us"/>
  </r>
  <r>
    <s v="2020-01-31T10:55:20.847Z"/>
    <n v="24.815000000000001"/>
    <n v="98.096199999999996"/>
    <n v="10"/>
    <n v="4.4000000000000004"/>
    <x v="0"/>
    <m/>
    <n v="53"/>
    <n v="3.5059999999999998"/>
    <n v="0.56999999999999995"/>
    <s v="us"/>
    <s v="us60007l7u"/>
    <s v="2020-04-18T22:10:01.040Z"/>
    <s v="94 km SE of Myitkyina, Myanmar"/>
    <s v="earthquake"/>
    <n v="7.9"/>
    <n v="1.9"/>
    <n v="0.123"/>
    <n v="19"/>
    <s v="reviewed"/>
    <s v="us"/>
    <s v="us"/>
  </r>
  <r>
    <s v="2020-01-31T05:45:32.189Z"/>
    <n v="39.768000000000001"/>
    <n v="77.243300000000005"/>
    <n v="10"/>
    <n v="4.5999999999999996"/>
    <x v="0"/>
    <m/>
    <n v="76"/>
    <n v="2.0049999999999999"/>
    <n v="1.02"/>
    <s v="us"/>
    <s v="us60007l2y"/>
    <s v="2020-04-18T22:10:00.040Z"/>
    <s v="112 km ENE of Kashgar, China"/>
    <s v="earthquake"/>
    <n v="5.5"/>
    <n v="2"/>
    <n v="0.13300000000000001"/>
    <n v="17"/>
    <s v="reviewed"/>
    <s v="us"/>
    <s v="us"/>
  </r>
  <r>
    <s v="2020-01-30T07:38:12.419Z"/>
    <n v="38.996600000000001"/>
    <n v="94.749700000000004"/>
    <n v="10"/>
    <n v="4.5999999999999996"/>
    <x v="0"/>
    <m/>
    <n v="61"/>
    <n v="9.74"/>
    <n v="0.63"/>
    <s v="us"/>
    <s v="us60007jvs"/>
    <s v="2020-04-18T22:09:56.040Z"/>
    <s v="273 km WSW of Laojunmiao, China"/>
    <s v="earthquake"/>
    <n v="8.9"/>
    <n v="1.9"/>
    <n v="0.08"/>
    <n v="47"/>
    <s v="reviewed"/>
    <s v="us"/>
    <s v="us"/>
  </r>
  <r>
    <s v="2020-01-30T04:14:53.540Z"/>
    <n v="36.6417"/>
    <n v="69.573999999999998"/>
    <n v="275.89"/>
    <n v="4.2"/>
    <x v="0"/>
    <m/>
    <n v="76"/>
    <n v="2.14"/>
    <n v="0.67"/>
    <s v="us"/>
    <s v="us60007jrr"/>
    <s v="2020-04-18T22:09:55.040Z"/>
    <s v="11 km SSE of Taloqan, Afghanistan"/>
    <s v="earthquake"/>
    <n v="7.7"/>
    <n v="8.5"/>
    <n v="0.215"/>
    <n v="6"/>
    <s v="reviewed"/>
    <s v="us"/>
    <s v="us"/>
  </r>
  <r>
    <s v="2020-01-29T22:13:21.341Z"/>
    <n v="7.1327999999999996"/>
    <n v="92.044499999999999"/>
    <n v="10"/>
    <n v="4.5999999999999996"/>
    <x v="0"/>
    <m/>
    <n v="135"/>
    <n v="4.5460000000000003"/>
    <n v="0.81"/>
    <s v="us"/>
    <s v="us60007jkb"/>
    <s v="2020-04-18T22:09:54.040Z"/>
    <s v="Nicobar Islands, India region"/>
    <s v="earthquake"/>
    <n v="9"/>
    <n v="1.9"/>
    <n v="9.0999999999999998E-2"/>
    <n v="36"/>
    <s v="reviewed"/>
    <s v="us"/>
    <s v="us"/>
  </r>
  <r>
    <s v="2020-01-29T21:45:34.496Z"/>
    <n v="28.767499999999998"/>
    <n v="91.796599999999998"/>
    <n v="10"/>
    <n v="4.5"/>
    <x v="0"/>
    <m/>
    <n v="75"/>
    <n v="1.1000000000000001"/>
    <n v="0.69"/>
    <s v="us"/>
    <s v="us60007jiz"/>
    <s v="2020-04-18T22:09:54.040Z"/>
    <s v="118 km SE of Lhasa, China"/>
    <s v="earthquake"/>
    <n v="2.8"/>
    <n v="1.8"/>
    <n v="6.7000000000000004E-2"/>
    <n v="65"/>
    <s v="reviewed"/>
    <s v="us"/>
    <s v="us"/>
  </r>
  <r>
    <s v="2020-01-29T15:10:53.203Z"/>
    <n v="10.310499999999999"/>
    <n v="93.782700000000006"/>
    <n v="10"/>
    <n v="5"/>
    <x v="0"/>
    <m/>
    <n v="58"/>
    <n v="1.681"/>
    <n v="0.88"/>
    <s v="us"/>
    <s v="us60007j4e"/>
    <s v="2020-04-18T22:09:53.040Z"/>
    <s v="187 km SE of Port Blair, India"/>
    <s v="earthquake"/>
    <n v="7.3"/>
    <n v="1.8"/>
    <n v="6.7000000000000004E-2"/>
    <n v="72"/>
    <s v="reviewed"/>
    <s v="us"/>
    <s v="us"/>
  </r>
  <r>
    <s v="2020-01-29T13:43:05.740Z"/>
    <n v="24.438300000000002"/>
    <n v="94.992800000000003"/>
    <n v="115.32"/>
    <n v="4.3"/>
    <x v="0"/>
    <m/>
    <n v="70"/>
    <n v="0.66400000000000003"/>
    <n v="0.97"/>
    <s v="us"/>
    <s v="us70007kw7"/>
    <s v="2020-04-18T22:10:28.040Z"/>
    <s v="95 km E of W?ngjing, India"/>
    <s v="earthquake"/>
    <n v="6.1"/>
    <n v="8.3000000000000007"/>
    <n v="0.14799999999999999"/>
    <n v="13"/>
    <s v="reviewed"/>
    <s v="us"/>
    <s v="us"/>
  </r>
  <r>
    <s v="2020-01-29T12:05:19.569Z"/>
    <n v="36.550400000000003"/>
    <n v="70.898700000000005"/>
    <n v="173.47"/>
    <n v="4.2"/>
    <x v="0"/>
    <m/>
    <n v="109"/>
    <n v="2.5110000000000001"/>
    <n v="0.69"/>
    <s v="us"/>
    <s v="us60007j1j"/>
    <s v="2020-04-18T22:09:52.040Z"/>
    <s v="35 km S of Jurm, Afghanistan"/>
    <s v="earthquake"/>
    <n v="6.6"/>
    <n v="9.5"/>
    <n v="0.17599999999999999"/>
    <n v="9"/>
    <s v="reviewed"/>
    <s v="us"/>
    <s v="us"/>
  </r>
  <r>
    <s v="2020-01-29T09:37:21.114Z"/>
    <n v="0.50490000000000002"/>
    <n v="91.8613"/>
    <n v="10"/>
    <n v="4.7"/>
    <x v="0"/>
    <m/>
    <n v="110"/>
    <n v="5.7679999999999998"/>
    <n v="0.56999999999999995"/>
    <s v="us"/>
    <s v="us60007iyx"/>
    <s v="2020-04-18T22:09:52.040Z"/>
    <s v="North Indian Ocean"/>
    <s v="earthquake"/>
    <n v="8.4"/>
    <n v="1.9"/>
    <n v="9.2999999999999999E-2"/>
    <n v="35"/>
    <s v="reviewed"/>
    <s v="us"/>
    <s v="us"/>
  </r>
  <r>
    <s v="2020-01-29T09:10:46.066Z"/>
    <n v="38.782699999999998"/>
    <n v="70.578000000000003"/>
    <n v="10"/>
    <n v="4.9000000000000004"/>
    <x v="1"/>
    <m/>
    <n v="36"/>
    <n v="1.1830000000000001"/>
    <n v="0.69"/>
    <s v="us"/>
    <s v="us60007iyb"/>
    <s v="2025-12-22T18:27:23.741Z"/>
    <s v="32 km SSE of Rasht, Tajikistan"/>
    <s v="earthquake"/>
    <n v="5.8"/>
    <n v="1.8"/>
    <n v="0.11"/>
    <n v="8"/>
    <s v="reviewed"/>
    <s v="us"/>
    <s v="us"/>
  </r>
  <r>
    <s v="2020-01-28T20:29:36.992Z"/>
    <n v="7.3114999999999997"/>
    <n v="92.090500000000006"/>
    <n v="10"/>
    <n v="5.0999999999999996"/>
    <x v="0"/>
    <m/>
    <n v="98"/>
    <n v="4.3639999999999999"/>
    <n v="1.0900000000000001"/>
    <s v="us"/>
    <s v="us60007ifv"/>
    <s v="2020-04-11T18:21:03.040Z"/>
    <s v="Nicobar Islands, India region"/>
    <s v="earthquake"/>
    <n v="8.9"/>
    <n v="1.4"/>
    <n v="6.7000000000000004E-2"/>
    <n v="71"/>
    <s v="reviewed"/>
    <s v="us"/>
    <s v="us"/>
  </r>
  <r>
    <s v="2020-01-28T00:43:37.381Z"/>
    <n v="36.800199999999997"/>
    <n v="71.583600000000004"/>
    <n v="109.62"/>
    <n v="4"/>
    <x v="0"/>
    <m/>
    <n v="100"/>
    <n v="2.6840000000000002"/>
    <n v="0.77"/>
    <s v="us"/>
    <s v="us60007hu5"/>
    <s v="2020-04-11T18:20:59.040Z"/>
    <s v="8 km NNW of Ishqoshim, Tajikistan"/>
    <s v="earthquake"/>
    <n v="9.1"/>
    <n v="10.1"/>
    <n v="9.9000000000000005E-2"/>
    <n v="27"/>
    <s v="reviewed"/>
    <s v="us"/>
    <s v="us"/>
  </r>
  <r>
    <s v="2020-01-27T20:57:53.201Z"/>
    <n v="30.9589"/>
    <n v="69.863100000000003"/>
    <n v="10"/>
    <n v="4.3"/>
    <x v="0"/>
    <m/>
    <n v="131"/>
    <n v="3.6379999999999999"/>
    <n v="0.83"/>
    <s v="us"/>
    <s v="us60007hjw"/>
    <s v="2020-04-11T18:20:57.040Z"/>
    <s v="57 km SE of Zhob, Pakistan"/>
    <s v="earthquake"/>
    <n v="8.8000000000000007"/>
    <n v="1.9"/>
    <n v="9.4E-2"/>
    <n v="32"/>
    <s v="reviewed"/>
    <s v="us"/>
    <s v="us"/>
  </r>
  <r>
    <s v="2020-01-27T14:26:29.446Z"/>
    <n v="35.699300000000001"/>
    <n v="75.207800000000006"/>
    <n v="10"/>
    <n v="4.5"/>
    <x v="0"/>
    <m/>
    <n v="201"/>
    <n v="2.5939999999999999"/>
    <n v="0.49"/>
    <s v="us"/>
    <s v="us60007h9c"/>
    <s v="2020-04-11T18:20:56.040Z"/>
    <s v="58 km NW of Skardu, Pakistan"/>
    <s v="earthquake"/>
    <n v="9.8000000000000007"/>
    <n v="1.9"/>
    <n v="0.24199999999999999"/>
    <n v="5"/>
    <s v="reviewed"/>
    <s v="us"/>
    <s v="us"/>
  </r>
  <r>
    <s v="2020-01-27T08:03:41.480Z"/>
    <n v="3.0825"/>
    <n v="97.708200000000005"/>
    <n v="89.81"/>
    <n v="4.5"/>
    <x v="0"/>
    <m/>
    <n v="127"/>
    <n v="1.2729999999999999"/>
    <n v="0.6"/>
    <s v="us"/>
    <s v="us60007h33"/>
    <s v="2020-04-11T18:20:55.040Z"/>
    <s v="87 km W of Kabanjahe, Indonesia"/>
    <s v="earthquake"/>
    <n v="5.3"/>
    <n v="8.5"/>
    <n v="9.7000000000000003E-2"/>
    <n v="31"/>
    <s v="reviewed"/>
    <s v="us"/>
    <s v="us"/>
  </r>
  <r>
    <s v="2020-01-27T07:10:39.720Z"/>
    <n v="24.773199999999999"/>
    <n v="91.736400000000003"/>
    <n v="10"/>
    <n v="4.5"/>
    <x v="0"/>
    <m/>
    <n v="160"/>
    <n v="0.79700000000000004"/>
    <n v="1"/>
    <s v="us"/>
    <s v="us60007h26"/>
    <s v="2021-04-28T18:02:18.050Z"/>
    <s v="10 km SE of Jahedpur, Bangladesh"/>
    <s v="earthquake"/>
    <n v="5.7"/>
    <n v="1.9"/>
    <n v="8.6999999999999994E-2"/>
    <n v="39"/>
    <s v="reviewed"/>
    <s v="us"/>
    <s v="us"/>
  </r>
  <r>
    <s v="2020-01-25T21:07:34.332Z"/>
    <n v="16.677499999999998"/>
    <n v="79.897900000000007"/>
    <n v="10"/>
    <n v="4.5"/>
    <x v="0"/>
    <m/>
    <n v="83"/>
    <n v="9.3800000000000008"/>
    <n v="0.63"/>
    <s v="us"/>
    <s v="us60007fyl"/>
    <s v="2022-03-10T05:03:06.731Z"/>
    <s v="32 km SW of Jaggayyapeta, India"/>
    <s v="earthquake"/>
    <n v="9.5"/>
    <n v="1.9"/>
    <n v="8.4000000000000005E-2"/>
    <n v="42"/>
    <s v="reviewed"/>
    <s v="us"/>
    <s v="us"/>
  </r>
  <r>
    <s v="2020-01-25T19:56:00.187Z"/>
    <n v="38.733199999999997"/>
    <n v="73.174899999999994"/>
    <n v="10"/>
    <n v="4.5"/>
    <x v="0"/>
    <m/>
    <n v="99"/>
    <n v="1.302"/>
    <n v="0.95"/>
    <s v="us"/>
    <s v="us60007fwg"/>
    <s v="2020-04-11T18:20:50.040Z"/>
    <s v="93 km NW of Murghob, Tajikistan"/>
    <s v="earthquake"/>
    <n v="4.3"/>
    <n v="1.9"/>
    <n v="9.9000000000000005E-2"/>
    <n v="30"/>
    <s v="reviewed"/>
    <s v="us"/>
    <s v="us"/>
  </r>
  <r>
    <s v="2020-01-24T22:56:05.315Z"/>
    <n v="31.995000000000001"/>
    <n v="95.057500000000005"/>
    <n v="10"/>
    <n v="5.2"/>
    <x v="1"/>
    <m/>
    <n v="22"/>
    <n v="4.0789999999999997"/>
    <n v="0.68"/>
    <s v="us"/>
    <s v="us60007f7v"/>
    <s v="2025-12-22T17:56:47.982Z"/>
    <s v="223 km WNW of Qamdo, China"/>
    <s v="earthquake"/>
    <n v="2.5"/>
    <n v="1.7"/>
    <n v="8.5999999999999993E-2"/>
    <n v="13"/>
    <s v="reviewed"/>
    <s v="us"/>
    <s v="us"/>
  </r>
  <r>
    <s v="2020-01-24T20:42:11.783Z"/>
    <n v="36.313000000000002"/>
    <n v="69.776899999999998"/>
    <n v="145.12"/>
    <n v="4.2"/>
    <x v="0"/>
    <m/>
    <n v="62"/>
    <n v="1.819"/>
    <n v="0.77"/>
    <s v="us"/>
    <s v="us60007f1n"/>
    <s v="2020-04-11T18:20:45.040Z"/>
    <s v="29 km SSW of Farkh?r, Afghanistan"/>
    <s v="earthquake"/>
    <n v="6.1"/>
    <n v="7.6"/>
    <n v="9.2999999999999999E-2"/>
    <n v="36"/>
    <s v="reviewed"/>
    <s v="us"/>
    <s v="us"/>
  </r>
  <r>
    <s v="2020-01-24T19:30:56.776Z"/>
    <n v="36.698"/>
    <n v="71.121399999999994"/>
    <n v="213.52"/>
    <n v="4.3"/>
    <x v="0"/>
    <m/>
    <n v="55"/>
    <n v="2.085"/>
    <n v="0.73"/>
    <s v="us"/>
    <s v="us60007ezg"/>
    <s v="2020-04-11T18:20:45.040Z"/>
    <s v="31 km SE of Jurm, Afghanistan"/>
    <s v="earthquake"/>
    <n v="6.5"/>
    <n v="5.6"/>
    <n v="6.0999999999999999E-2"/>
    <n v="81"/>
    <s v="reviewed"/>
    <s v="us"/>
    <s v="us"/>
  </r>
  <r>
    <s v="2020-01-24T07:14:24.423Z"/>
    <n v="39.196399999999997"/>
    <n v="71.666499999999999"/>
    <n v="10"/>
    <n v="5"/>
    <x v="0"/>
    <m/>
    <n v="55"/>
    <n v="0.30599999999999999"/>
    <n v="0.76"/>
    <s v="us"/>
    <s v="us60007eii"/>
    <s v="2025-12-22T18:27:00.707Z"/>
    <s v="13 km ESE of Karakenja, Tajikistan"/>
    <s v="earthquake"/>
    <n v="5.2"/>
    <n v="1.9"/>
    <n v="7.0999999999999994E-2"/>
    <n v="63"/>
    <s v="reviewed"/>
    <s v="us"/>
    <s v="us"/>
  </r>
  <r>
    <s v="2020-01-24T07:09:15.777Z"/>
    <n v="39.165100000000002"/>
    <n v="71.508200000000002"/>
    <n v="10"/>
    <n v="5.5"/>
    <x v="1"/>
    <m/>
    <n v="30"/>
    <n v="0.39200000000000002"/>
    <n v="0.74"/>
    <s v="us"/>
    <s v="us60007ei6"/>
    <s v="2025-12-22T18:26:59.362Z"/>
    <s v="7 km S of Karakenja, Tajikistan"/>
    <s v="earthquake"/>
    <n v="2.7"/>
    <n v="1.8"/>
    <n v="7.0999999999999994E-2"/>
    <n v="19"/>
    <s v="reviewed"/>
    <s v="us"/>
    <s v="us"/>
  </r>
  <r>
    <s v="2020-01-24T05:57:24.121Z"/>
    <n v="37.642299999999999"/>
    <n v="72.237300000000005"/>
    <n v="176.21"/>
    <n v="4.0999999999999996"/>
    <x v="0"/>
    <m/>
    <n v="57"/>
    <n v="0.47199999999999998"/>
    <n v="0.95"/>
    <s v="us"/>
    <s v="us60007egf"/>
    <s v="2020-04-11T18:20:43.040Z"/>
    <s v="62 km ENE of Khorugh, Tajikistan"/>
    <s v="earthquake"/>
    <n v="8.3000000000000007"/>
    <n v="7.1"/>
    <n v="0.158"/>
    <n v="11"/>
    <s v="reviewed"/>
    <s v="us"/>
    <s v="us"/>
  </r>
  <r>
    <s v="2020-01-23T15:30:38.375Z"/>
    <n v="32.965200000000003"/>
    <n v="98.9452"/>
    <n v="15.05"/>
    <n v="4.2"/>
    <x v="0"/>
    <m/>
    <n v="64"/>
    <n v="7.4349999999999996"/>
    <n v="0.52"/>
    <s v="us"/>
    <s v="us60007dwi"/>
    <s v="2020-04-11T18:20:41.040Z"/>
    <s v="263 km NE of Qamdo, China"/>
    <s v="earthquake"/>
    <n v="10.3"/>
    <n v="5.2"/>
    <n v="0.121"/>
    <n v="23"/>
    <s v="reviewed"/>
    <s v="us"/>
    <s v="us"/>
  </r>
  <r>
    <s v="2020-01-23T14:26:30.754Z"/>
    <n v="33.079799999999999"/>
    <n v="98.926400000000001"/>
    <n v="10"/>
    <n v="4.5999999999999996"/>
    <x v="0"/>
    <m/>
    <n v="73"/>
    <n v="7.468"/>
    <n v="1.23"/>
    <s v="us"/>
    <s v="us60007due"/>
    <s v="2020-04-11T18:20:41.040Z"/>
    <s v="271 km NE of Qamdo, China"/>
    <s v="earthquake"/>
    <n v="5.5"/>
    <n v="1.8"/>
    <n v="9.6000000000000002E-2"/>
    <n v="32"/>
    <s v="reviewed"/>
    <s v="us"/>
    <s v="us"/>
  </r>
  <r>
    <s v="2020-01-23T09:48:04.838Z"/>
    <n v="20.518899999999999"/>
    <n v="93.444699999999997"/>
    <n v="22.56"/>
    <n v="4.9000000000000004"/>
    <x v="1"/>
    <m/>
    <n v="40"/>
    <n v="2.117"/>
    <n v="1.05"/>
    <s v="us"/>
    <s v="us60007dqr"/>
    <s v="2020-04-11T18:20:40.040Z"/>
    <s v="70 km NE of Sittwe, Myanmar"/>
    <s v="earthquake"/>
    <n v="3.5"/>
    <n v="3.8"/>
    <n v="9.2999999999999999E-2"/>
    <n v="11"/>
    <s v="reviewed"/>
    <s v="us"/>
    <s v="us"/>
  </r>
  <r>
    <s v="2020-01-22T21:26:25.773Z"/>
    <n v="23.383400000000002"/>
    <n v="101.9842"/>
    <n v="10"/>
    <n v="4"/>
    <x v="0"/>
    <m/>
    <n v="67"/>
    <n v="3.0449999999999999"/>
    <n v="0.73"/>
    <s v="us"/>
    <s v="us60007lj2"/>
    <s v="2020-04-11T18:21:08.040Z"/>
    <s v="119 km W of Gejiu, China"/>
    <s v="earthquake"/>
    <n v="8"/>
    <n v="2"/>
    <n v="0.19600000000000001"/>
    <n v="7"/>
    <s v="reviewed"/>
    <s v="us"/>
    <s v="us"/>
  </r>
  <r>
    <s v="2020-01-22T19:23:28.031Z"/>
    <n v="7.7168000000000001"/>
    <n v="94.046099999999996"/>
    <n v="106.74"/>
    <n v="4.7"/>
    <x v="0"/>
    <m/>
    <n v="54"/>
    <n v="3.7970000000000002"/>
    <n v="0.57999999999999996"/>
    <s v="us"/>
    <s v="us60007d30"/>
    <s v="2020-04-11T18:20:38.040Z"/>
    <s v="246 km NW of Sabang, Indonesia"/>
    <s v="earthquake"/>
    <n v="9.1"/>
    <n v="6.6"/>
    <n v="0.115"/>
    <n v="23"/>
    <s v="reviewed"/>
    <s v="us"/>
    <s v="us"/>
  </r>
  <r>
    <s v="2020-01-22T07:08:36.156Z"/>
    <n v="31.712499999999999"/>
    <n v="103.21550000000001"/>
    <n v="10"/>
    <n v="4.8"/>
    <x v="0"/>
    <m/>
    <n v="49"/>
    <n v="4.2510000000000003"/>
    <n v="0.93"/>
    <s v="us"/>
    <s v="us60007cnf"/>
    <s v="2020-04-11T18:20:37.040Z"/>
    <s v="105 km NW of Tianpeng, China"/>
    <s v="earthquake"/>
    <n v="8.6999999999999993"/>
    <n v="1.9"/>
    <n v="6.2E-2"/>
    <n v="82"/>
    <s v="reviewed"/>
    <s v="us"/>
    <s v="us"/>
  </r>
  <r>
    <s v="2020-01-22T03:58:44.156Z"/>
    <n v="2.2435999999999998"/>
    <n v="96.292599999999993"/>
    <n v="10"/>
    <n v="4.9000000000000004"/>
    <x v="0"/>
    <m/>
    <n v="88"/>
    <n v="1.5860000000000001"/>
    <n v="0.64"/>
    <s v="us"/>
    <s v="us60007clh"/>
    <s v="2020-04-11T18:20:37.040Z"/>
    <s v="27 km SSW of Sinabang, Indonesia"/>
    <s v="earthquake"/>
    <n v="7.9"/>
    <n v="1.2"/>
    <n v="8.1000000000000003E-2"/>
    <n v="48"/>
    <s v="reviewed"/>
    <s v="us"/>
    <s v="us"/>
  </r>
  <r>
    <s v="2020-01-21T11:03:08.236Z"/>
    <n v="0.63380000000000003"/>
    <n v="99.803899999999999"/>
    <n v="159.16"/>
    <n v="4.7"/>
    <x v="0"/>
    <m/>
    <n v="139"/>
    <n v="1.272"/>
    <n v="0.7"/>
    <s v="us"/>
    <s v="us60007c1h"/>
    <s v="2020-04-08T19:39:47.040Z"/>
    <s v="101 km SE of Padangsidempuan, Indonesia"/>
    <s v="earthquake"/>
    <n v="4.8"/>
    <n v="5.3"/>
    <n v="8.6999999999999994E-2"/>
    <n v="40"/>
    <s v="reviewed"/>
    <s v="us"/>
    <s v="us"/>
  </r>
  <r>
    <s v="2020-01-20T16:15:30.055Z"/>
    <n v="39.671199999999999"/>
    <n v="77.317099999999996"/>
    <n v="10"/>
    <n v="4.5"/>
    <x v="0"/>
    <m/>
    <n v="156"/>
    <n v="2.0880000000000001"/>
    <n v="0.79"/>
    <s v="us"/>
    <s v="us60007bdq"/>
    <s v="2020-04-08T19:39:44.040Z"/>
    <s v="116 km E of Kashgar, China"/>
    <s v="earthquake"/>
    <n v="4.5"/>
    <n v="1.9"/>
    <n v="0.17100000000000001"/>
    <n v="10"/>
    <s v="reviewed"/>
    <s v="us"/>
    <s v="us"/>
  </r>
  <r>
    <s v="2020-01-19T13:48:40.414Z"/>
    <n v="39.779400000000003"/>
    <n v="77.102699999999999"/>
    <n v="10"/>
    <n v="4.4000000000000004"/>
    <x v="0"/>
    <m/>
    <n v="95"/>
    <n v="2.0190000000000001"/>
    <n v="0.71"/>
    <s v="us"/>
    <s v="us60007ap1"/>
    <s v="2020-04-08T19:39:39.040Z"/>
    <s v="101 km ENE of Kashgar, China"/>
    <s v="earthquake"/>
    <n v="6.8"/>
    <n v="1.9"/>
    <n v="0.17799999999999999"/>
    <n v="10"/>
    <s v="reviewed"/>
    <s v="us"/>
    <s v="us"/>
  </r>
  <r>
    <s v="2020-01-19T13:39:32.445Z"/>
    <n v="39.6252"/>
    <n v="77.301100000000005"/>
    <n v="10"/>
    <n v="4.7"/>
    <x v="0"/>
    <m/>
    <n v="215"/>
    <n v="2.1360000000000001"/>
    <n v="0.59"/>
    <s v="us"/>
    <s v="us60007ap9"/>
    <s v="2020-04-08T19:39:39.040Z"/>
    <s v="114 km E of Kashgar, China"/>
    <s v="earthquake"/>
    <n v="9.4"/>
    <n v="2"/>
    <n v="0.224"/>
    <n v="6"/>
    <s v="reviewed"/>
    <s v="us"/>
    <s v="us"/>
  </r>
  <r>
    <s v="2020-01-18T18:00:17.134Z"/>
    <n v="31.646000000000001"/>
    <n v="93.373599999999996"/>
    <n v="27.2"/>
    <n v="4.7"/>
    <x v="0"/>
    <m/>
    <n v="47"/>
    <n v="2.7370000000000001"/>
    <n v="0.44"/>
    <s v="us"/>
    <s v="us60007a5a"/>
    <s v="2020-04-08T19:39:36.040Z"/>
    <s v="126 km E of Nagqu, China"/>
    <s v="earthquake"/>
    <n v="5.8"/>
    <n v="4"/>
    <n v="5.7000000000000002E-2"/>
    <n v="103"/>
    <s v="reviewed"/>
    <s v="us"/>
    <s v="us"/>
  </r>
  <r>
    <s v="2020-01-18T16:38:10.363Z"/>
    <n v="26.2392"/>
    <n v="66.438699999999997"/>
    <n v="10"/>
    <n v="4.8"/>
    <x v="0"/>
    <m/>
    <n v="227"/>
    <n v="8.5730000000000004"/>
    <n v="0.93"/>
    <s v="us"/>
    <s v="us60007a4g"/>
    <s v="2020-04-08T19:39:36.040Z"/>
    <s v="12 km E of Bela, Pakistan"/>
    <s v="earthquake"/>
    <n v="6.5"/>
    <n v="2"/>
    <n v="0.10100000000000001"/>
    <n v="30"/>
    <s v="reviewed"/>
    <s v="us"/>
    <s v="us"/>
  </r>
  <r>
    <s v="2020-01-18T01:55:24.824Z"/>
    <n v="4.6132"/>
    <n v="95.065799999999996"/>
    <n v="53.54"/>
    <n v="4.9000000000000004"/>
    <x v="0"/>
    <m/>
    <n v="169"/>
    <n v="1.9710000000000001"/>
    <n v="0.8"/>
    <s v="us"/>
    <s v="us600079p6"/>
    <s v="2020-04-08T19:39:34.040Z"/>
    <s v="106 km SSW of Banda Aceh, Indonesia"/>
    <s v="earthquake"/>
    <n v="6.5"/>
    <n v="8"/>
    <n v="9.0999999999999998E-2"/>
    <n v="38"/>
    <s v="reviewed"/>
    <s v="us"/>
    <s v="us"/>
  </r>
  <r>
    <s v="2020-01-17T19:08:21.690Z"/>
    <n v="36.542299999999997"/>
    <n v="70.7624"/>
    <n v="186.5"/>
    <n v="4.3"/>
    <x v="0"/>
    <m/>
    <n v="55"/>
    <n v="1.2190000000000001"/>
    <n v="1.01"/>
    <s v="us"/>
    <s v="us600079dz"/>
    <s v="2020-04-08T19:39:33.040Z"/>
    <s v="36 km S of Jurm, Afghanistan"/>
    <s v="earthquake"/>
    <n v="6.3"/>
    <n v="6.2"/>
    <n v="8.1000000000000003E-2"/>
    <n v="46"/>
    <s v="reviewed"/>
    <s v="us"/>
    <s v="us"/>
  </r>
  <r>
    <s v="2020-01-17T18:24:02.985Z"/>
    <n v="36.557699999999997"/>
    <n v="70.835800000000006"/>
    <n v="195.44"/>
    <n v="4.0999999999999996"/>
    <x v="0"/>
    <m/>
    <n v="72"/>
    <n v="1.173"/>
    <n v="0.96"/>
    <s v="us"/>
    <s v="us600079cu"/>
    <s v="2020-04-08T19:39:33.040Z"/>
    <s v="34 km S of Jurm, Afghanistan"/>
    <s v="earthquake"/>
    <n v="6.4"/>
    <n v="4.7"/>
    <n v="9.4E-2"/>
    <n v="35"/>
    <s v="reviewed"/>
    <s v="us"/>
    <s v="us"/>
  </r>
  <r>
    <s v="2020-01-17T16:05:48.854Z"/>
    <n v="39.727600000000002"/>
    <n v="77.145600000000002"/>
    <n v="10"/>
    <n v="5.3"/>
    <x v="1"/>
    <m/>
    <n v="98"/>
    <n v="2.0609999999999999"/>
    <n v="1.1200000000000001"/>
    <s v="us"/>
    <s v="us700071qm"/>
    <s v="2025-12-22T18:26:34.727Z"/>
    <s v="103 km ENE of Kashgar, China"/>
    <s v="earthquake"/>
    <n v="5.4"/>
    <n v="1.9"/>
    <n v="8.3000000000000004E-2"/>
    <n v="14"/>
    <s v="reviewed"/>
    <s v="us"/>
    <s v="us"/>
  </r>
  <r>
    <s v="2020-01-17T03:53:52.561Z"/>
    <n v="34.060099999999998"/>
    <n v="60.314500000000002"/>
    <n v="10"/>
    <n v="4.0999999999999996"/>
    <x v="0"/>
    <m/>
    <n v="130"/>
    <n v="1.631"/>
    <n v="1.1599999999999999"/>
    <s v="us"/>
    <s v="us700071gz"/>
    <s v="2020-04-08T19:40:16.040Z"/>
    <s v="86 km SSW of T?yb?d, Iran"/>
    <s v="earthquake"/>
    <n v="9.6"/>
    <n v="1.9"/>
    <n v="0.13500000000000001"/>
    <n v="15"/>
    <s v="reviewed"/>
    <s v="us"/>
    <s v="us"/>
  </r>
  <r>
    <s v="2020-01-15T11:34:26.679Z"/>
    <n v="25.572600000000001"/>
    <n v="103.148"/>
    <n v="10"/>
    <n v="4.5999999999999996"/>
    <x v="0"/>
    <m/>
    <n v="82"/>
    <n v="5.3739999999999997"/>
    <n v="0.88"/>
    <s v="us"/>
    <s v="us7000707e"/>
    <s v="2020-04-08T19:40:10.040Z"/>
    <s v="64 km W of Qujing, China"/>
    <s v="earthquake"/>
    <n v="8.5"/>
    <n v="1.9"/>
    <n v="9.1999999999999998E-2"/>
    <n v="35"/>
    <s v="reviewed"/>
    <s v="us"/>
    <s v="us"/>
  </r>
  <r>
    <s v="2020-01-15T09:19:30.638Z"/>
    <n v="39.5672"/>
    <n v="73.387799999999999"/>
    <n v="10"/>
    <n v="4.2"/>
    <x v="0"/>
    <m/>
    <n v="57"/>
    <n v="1.2270000000000001"/>
    <n v="1.1599999999999999"/>
    <s v="us"/>
    <s v="us70007043"/>
    <s v="2020-04-08T19:40:10.040Z"/>
    <s v="95 km E of Kyzyl-Eshme, Kyrgyzstan"/>
    <s v="earthquake"/>
    <n v="6"/>
    <n v="1.9"/>
    <n v="0.121"/>
    <n v="19"/>
    <s v="reviewed"/>
    <s v="us"/>
    <s v="us"/>
  </r>
  <r>
    <s v="2020-01-15T02:59:38.375Z"/>
    <n v="5.2079000000000004"/>
    <n v="94.695300000000003"/>
    <n v="56.73"/>
    <n v="4.3"/>
    <x v="0"/>
    <m/>
    <n v="175"/>
    <n v="2.242"/>
    <n v="0.48"/>
    <s v="us"/>
    <s v="us60007i8c"/>
    <s v="2020-04-08T19:39:59.040Z"/>
    <s v="79 km WSW of Banda Aceh, Indonesia"/>
    <s v="earthquake"/>
    <n v="10.199999999999999"/>
    <n v="10"/>
    <n v="0.129"/>
    <n v="17"/>
    <s v="reviewed"/>
    <s v="us"/>
    <s v="us"/>
  </r>
  <r>
    <s v="2020-01-14T01:24:58.643Z"/>
    <n v="23.678100000000001"/>
    <n v="94.514799999999994"/>
    <n v="94.42"/>
    <n v="4.3"/>
    <x v="0"/>
    <m/>
    <n v="119"/>
    <n v="0.58299999999999996"/>
    <n v="0.98"/>
    <s v="us"/>
    <s v="us70006zgm"/>
    <s v="2020-04-02T21:28:28.040Z"/>
    <s v="11 km ENE of Mawlaik, Myanmar"/>
    <s v="earthquake"/>
    <n v="7"/>
    <n v="6.1"/>
    <n v="0.13700000000000001"/>
    <n v="15"/>
    <s v="reviewed"/>
    <s v="us"/>
    <s v="us"/>
  </r>
  <r>
    <s v="2020-01-12T20:22:02.782Z"/>
    <n v="29.484100000000002"/>
    <n v="81.592100000000002"/>
    <n v="10"/>
    <n v="4.3"/>
    <x v="0"/>
    <m/>
    <n v="77"/>
    <n v="8.2249999999999996"/>
    <n v="1.32"/>
    <s v="us"/>
    <s v="us70006yvh"/>
    <s v="2020-04-02T21:28:21.040Z"/>
    <s v="61 km WNW of Jumla, Nepal"/>
    <s v="earthquake"/>
    <n v="9.6"/>
    <n v="1.9"/>
    <n v="0.13700000000000001"/>
    <n v="15"/>
    <s v="reviewed"/>
    <s v="us"/>
    <s v="us"/>
  </r>
  <r>
    <s v="2020-01-12T14:34:14.825Z"/>
    <n v="29.4848"/>
    <n v="81.704999999999998"/>
    <n v="10"/>
    <n v="4.4000000000000004"/>
    <x v="0"/>
    <m/>
    <n v="160"/>
    <n v="8.3079999999999998"/>
    <n v="0.57999999999999996"/>
    <s v="us"/>
    <s v="us60007et1"/>
    <s v="2020-04-02T21:27:32.040Z"/>
    <s v="51 km WNW of Jumla, Nepal"/>
    <s v="earthquake"/>
    <n v="10.8"/>
    <n v="1.9"/>
    <n v="8.8999999999999996E-2"/>
    <n v="36"/>
    <s v="reviewed"/>
    <s v="us"/>
    <s v="us"/>
  </r>
  <r>
    <s v="2020-01-12T10:45:17.756Z"/>
    <n v="2.0684"/>
    <n v="97.843500000000006"/>
    <n v="62.48"/>
    <n v="4.9000000000000004"/>
    <x v="0"/>
    <m/>
    <n v="113"/>
    <n v="0.80500000000000005"/>
    <n v="0.5"/>
    <s v="us"/>
    <s v="us70006ypl"/>
    <s v="2020-04-02T21:28:19.040Z"/>
    <s v="24 km SSE of Singkil, Indonesia"/>
    <s v="earthquake"/>
    <n v="6.6"/>
    <n v="7.9"/>
    <n v="9.9000000000000005E-2"/>
    <n v="32"/>
    <s v="reviewed"/>
    <s v="us"/>
    <s v="us"/>
  </r>
  <r>
    <s v="2020-01-12T05:23:56.526Z"/>
    <n v="35.014899999999997"/>
    <n v="74.474000000000004"/>
    <n v="10"/>
    <n v="5.0999999999999996"/>
    <x v="0"/>
    <m/>
    <n v="68"/>
    <n v="1.6870000000000001"/>
    <n v="0.67"/>
    <s v="us"/>
    <s v="us70006ymh"/>
    <s v="2025-12-22T18:26:16.874Z"/>
    <s v="68 km NNW of Bandipura, India"/>
    <s v="earthquake"/>
    <n v="4.4000000000000004"/>
    <n v="1.4"/>
    <n v="3.5999999999999997E-2"/>
    <n v="244"/>
    <s v="reviewed"/>
    <s v="us"/>
    <s v="us"/>
  </r>
  <r>
    <s v="2020-01-12T02:18:44.119Z"/>
    <n v="27.526499999999999"/>
    <n v="67.492800000000003"/>
    <n v="10"/>
    <n v="4"/>
    <x v="0"/>
    <m/>
    <n v="149"/>
    <n v="7.117"/>
    <n v="0.62"/>
    <s v="us"/>
    <s v="us70006yl2"/>
    <s v="2020-04-02T21:28:18.040Z"/>
    <s v="31 km WNW of Warah, Pakistan"/>
    <s v="earthquake"/>
    <n v="10.8"/>
    <n v="1.9"/>
    <n v="0.129"/>
    <n v="16"/>
    <s v="reviewed"/>
    <s v="us"/>
    <s v="us"/>
  </r>
  <r>
    <s v="2020-01-08T20:23:41.670Z"/>
    <n v="1.8180000000000001"/>
    <n v="96.826599999999999"/>
    <n v="24.27"/>
    <n v="4.4000000000000004"/>
    <x v="0"/>
    <m/>
    <n v="158"/>
    <n v="0.90600000000000003"/>
    <n v="0.76"/>
    <s v="us"/>
    <s v="us60007cty"/>
    <s v="2020-04-02T21:27:26.040Z"/>
    <s v="88 km SE of Sinabang, Indonesia"/>
    <s v="earthquake"/>
    <n v="5.2"/>
    <n v="4.8"/>
    <n v="0.16900000000000001"/>
    <n v="10"/>
    <s v="reviewed"/>
    <s v="us"/>
    <s v="us"/>
  </r>
  <r>
    <s v="2020-01-08T01:37:21.579Z"/>
    <n v="1.9638"/>
    <n v="96.221599999999995"/>
    <n v="10"/>
    <n v="4.0999999999999996"/>
    <x v="0"/>
    <m/>
    <n v="140"/>
    <n v="1.5029999999999999"/>
    <n v="0.46"/>
    <s v="us"/>
    <s v="us60007ctg"/>
    <s v="2020-04-02T21:27:25.040Z"/>
    <s v="59 km SSW of Sinabang, Indonesia"/>
    <s v="earthquake"/>
    <n v="7.4"/>
    <n v="1.9"/>
    <n v="0.17499999999999999"/>
    <n v="9"/>
    <s v="reviewed"/>
    <s v="us"/>
    <s v="us"/>
  </r>
  <r>
    <s v="2020-01-07T15:09:03.481Z"/>
    <n v="35.619199999999999"/>
    <n v="70.105099999999993"/>
    <n v="103.51"/>
    <n v="4"/>
    <x v="0"/>
    <m/>
    <n v="93"/>
    <n v="1.3839999999999999"/>
    <n v="0.43"/>
    <s v="us"/>
    <s v="us70006vru"/>
    <s v="2020-03-21T17:13:41.040Z"/>
    <s v="63 km ENE of B?z?rak, Afghanistan"/>
    <s v="earthquake"/>
    <n v="7.9"/>
    <n v="12.4"/>
    <n v="0.23200000000000001"/>
    <n v="7"/>
    <s v="reviewed"/>
    <s v="us"/>
    <s v="us"/>
  </r>
  <r>
    <s v="2020-01-07T14:09:43.947Z"/>
    <n v="38.576300000000003"/>
    <n v="100.5849"/>
    <n v="10"/>
    <n v="4.4000000000000004"/>
    <x v="0"/>
    <m/>
    <n v="95"/>
    <n v="3.6040000000000001"/>
    <n v="0.49"/>
    <s v="us"/>
    <s v="us60007c6i"/>
    <s v="2020-03-21T17:13:29.040Z"/>
    <s v="41 km SSE of Zhangye, China"/>
    <s v="earthquake"/>
    <n v="7.4"/>
    <n v="1.9"/>
    <n v="0.10299999999999999"/>
    <n v="27"/>
    <s v="reviewed"/>
    <s v="us"/>
    <s v="us"/>
  </r>
  <r>
    <s v="2020-01-07T13:03:15.277Z"/>
    <n v="2.1236000000000002"/>
    <n v="96.221400000000003"/>
    <n v="10"/>
    <n v="4.4000000000000004"/>
    <x v="0"/>
    <m/>
    <n v="159"/>
    <n v="1.579"/>
    <n v="0.25"/>
    <s v="us"/>
    <s v="us60007c6d"/>
    <s v="2020-03-21T17:13:29.040Z"/>
    <s v="43 km SSW of Sinabang, Indonesia"/>
    <s v="earthquake"/>
    <n v="4.7"/>
    <n v="1.9"/>
    <n v="0.155"/>
    <n v="15"/>
    <s v="reviewed"/>
    <s v="us"/>
    <s v="us"/>
  </r>
  <r>
    <s v="2020-01-07T10:08:36.549Z"/>
    <n v="37.277000000000001"/>
    <n v="71.797399999999996"/>
    <n v="145.28"/>
    <n v="4.5"/>
    <x v="0"/>
    <m/>
    <n v="105"/>
    <n v="0.27500000000000002"/>
    <n v="0.7"/>
    <s v="us"/>
    <s v="us70006vni"/>
    <s v="2020-03-21T17:13:41.040Z"/>
    <s v="32 km SE of Khorugh, Tajikistan"/>
    <s v="earthquake"/>
    <n v="4"/>
    <n v="7.5"/>
    <n v="8.6999999999999994E-2"/>
    <n v="38"/>
    <s v="reviewed"/>
    <s v="us"/>
    <s v="us"/>
  </r>
  <r>
    <s v="2020-01-07T07:04:41.097Z"/>
    <n v="2.2387999999999999"/>
    <n v="96.254000000000005"/>
    <n v="10"/>
    <n v="4.3"/>
    <x v="0"/>
    <m/>
    <n v="205"/>
    <n v="1.6140000000000001"/>
    <n v="0.39"/>
    <s v="us"/>
    <s v="us70006vl6"/>
    <s v="2020-03-21T17:13:21.040Z"/>
    <s v="30 km SSW of Sinabang, Indonesia"/>
    <s v="earthquake"/>
    <n v="5.2"/>
    <n v="1.9"/>
    <n v="0.161"/>
    <n v="11"/>
    <s v="reviewed"/>
    <s v="us"/>
    <s v="us"/>
  </r>
  <r>
    <s v="2020-01-07T06:05:19.759Z"/>
    <n v="2.3481000000000001"/>
    <n v="96.357500000000002"/>
    <n v="17"/>
    <n v="6.3"/>
    <x v="1"/>
    <m/>
    <n v="33"/>
    <n v="1.599"/>
    <n v="0.97"/>
    <s v="us"/>
    <s v="us70006vkq"/>
    <s v="2025-12-22T18:25:42.484Z"/>
    <s v="14 km S of Sinabang, Indonesia"/>
    <s v="earthquake"/>
    <n v="4.3"/>
    <n v="1.7"/>
    <n v="4.2999999999999997E-2"/>
    <n v="53"/>
    <s v="reviewed"/>
    <s v="us"/>
    <s v="us"/>
  </r>
  <r>
    <s v="2020-01-06T15:08:03.412Z"/>
    <n v="8.8584999999999994"/>
    <n v="93.5608"/>
    <n v="33.369999999999997"/>
    <n v="4.9000000000000004"/>
    <x v="0"/>
    <m/>
    <n v="81"/>
    <n v="2.8929999999999998"/>
    <n v="0.62"/>
    <s v="us"/>
    <s v="us60007bgv"/>
    <s v="2020-03-21T17:13:28.040Z"/>
    <s v="Nicobar Islands, India region"/>
    <s v="earthquake"/>
    <n v="8.6999999999999993"/>
    <n v="4.9000000000000004"/>
    <n v="9.9000000000000005E-2"/>
    <n v="41"/>
    <s v="reviewed"/>
    <s v="us"/>
    <s v="us"/>
  </r>
  <r>
    <s v="2020-01-06T06:01:11.304Z"/>
    <n v="1.1771"/>
    <n v="67.283900000000003"/>
    <n v="10"/>
    <n v="4.3"/>
    <x v="0"/>
    <m/>
    <n v="238"/>
    <n v="5.75"/>
    <n v="0.53"/>
    <s v="us"/>
    <s v="us60007bgg"/>
    <s v="2020-03-21T17:13:27.040Z"/>
    <s v="Carlsberg Ridge"/>
    <s v="earthquake"/>
    <n v="8.6999999999999993"/>
    <n v="2"/>
    <n v="0.161"/>
    <n v="11"/>
    <s v="reviewed"/>
    <s v="us"/>
    <s v="us"/>
  </r>
  <r>
    <s v="2020-01-05T18:03:00.488Z"/>
    <n v="36.499299999999998"/>
    <n v="70.793899999999994"/>
    <n v="210.67"/>
    <n v="4.2"/>
    <x v="0"/>
    <m/>
    <n v="73"/>
    <n v="1.24"/>
    <n v="0.96"/>
    <s v="us"/>
    <s v="us70006v1b"/>
    <s v="2020-03-21T17:13:37.040Z"/>
    <s v="40 km S of Jurm, Afghanistan"/>
    <s v="earthquake"/>
    <n v="6.4"/>
    <n v="7.3"/>
    <n v="0.216"/>
    <n v="6"/>
    <s v="reviewed"/>
    <s v="us"/>
    <s v="us"/>
  </r>
  <r>
    <s v="2020-01-05T13:16:52.055Z"/>
    <n v="30.366399999999999"/>
    <n v="85.558700000000002"/>
    <n v="10"/>
    <n v="4.3"/>
    <x v="0"/>
    <m/>
    <n v="172"/>
    <n v="4.8730000000000002"/>
    <n v="0.68"/>
    <s v="us"/>
    <s v="us70006uzp"/>
    <s v="2020-03-21T17:13:36.040Z"/>
    <s v="119 km NNE of Saga, China"/>
    <s v="earthquake"/>
    <n v="12.7"/>
    <n v="1.9"/>
    <n v="0.11600000000000001"/>
    <n v="21"/>
    <s v="reviewed"/>
    <s v="us"/>
    <s v="us"/>
  </r>
  <r>
    <s v="2020-01-05T13:14:02.142Z"/>
    <n v="29.9815"/>
    <n v="85.404899999999998"/>
    <n v="10"/>
    <n v="4.4000000000000004"/>
    <x v="0"/>
    <m/>
    <n v="136"/>
    <n v="4.9779999999999998"/>
    <n v="0.45"/>
    <s v="us"/>
    <s v="us70006uzj"/>
    <s v="2020-03-21T17:13:36.040Z"/>
    <s v="74 km NNE of Saga, China"/>
    <s v="earthquake"/>
    <n v="10.6"/>
    <n v="1.7"/>
    <n v="0.10100000000000001"/>
    <n v="28"/>
    <s v="reviewed"/>
    <s v="us"/>
    <s v="us"/>
  </r>
  <r>
    <s v="2020-01-05T09:59:37.941Z"/>
    <n v="39.365299999999998"/>
    <n v="72.764399999999995"/>
    <n v="10"/>
    <n v="4.5"/>
    <x v="0"/>
    <m/>
    <n v="79"/>
    <n v="1.9370000000000001"/>
    <n v="0.88"/>
    <s v="us"/>
    <s v="us70006uyr"/>
    <s v="2020-03-21T17:13:36.040Z"/>
    <s v="47 km ESE of Kyzyl-Eshme, Kyrgyzstan"/>
    <s v="earthquake"/>
    <n v="5.0999999999999996"/>
    <n v="1.9"/>
    <n v="0.113"/>
    <n v="23"/>
    <s v="reviewed"/>
    <s v="us"/>
    <s v="us"/>
  </r>
  <r>
    <s v="2020-01-04T22:34:22.995Z"/>
    <n v="31.913599999999999"/>
    <n v="66.882199999999997"/>
    <n v="10"/>
    <n v="4"/>
    <x v="0"/>
    <m/>
    <n v="147"/>
    <n v="3.1850000000000001"/>
    <n v="0.89"/>
    <s v="us"/>
    <s v="us70006ut9"/>
    <s v="2020-03-21T17:13:35.040Z"/>
    <s v="21 km S of Qal?t, Afghanistan"/>
    <s v="earthquake"/>
    <n v="5.6"/>
    <n v="2"/>
    <n v="0.183"/>
    <n v="8"/>
    <s v="reviewed"/>
    <s v="us"/>
    <s v="us"/>
  </r>
  <r>
    <s v="2020-01-04T08:24:38.167Z"/>
    <n v="25.498999999999999"/>
    <n v="63.1389"/>
    <n v="10"/>
    <n v="4.9000000000000004"/>
    <x v="0"/>
    <m/>
    <n v="97"/>
    <n v="6.3040000000000003"/>
    <n v="0.68"/>
    <s v="us"/>
    <s v="us70006ulm"/>
    <s v="2020-03-21T17:13:35.040Z"/>
    <s v="southwestern Pakistan"/>
    <s v="earthquake"/>
    <n v="10"/>
    <n v="1.9"/>
    <n v="7.9000000000000001E-2"/>
    <n v="51"/>
    <s v="reviewed"/>
    <s v="us"/>
    <s v="us"/>
  </r>
  <r>
    <s v="2020-01-03T01:56:44.755Z"/>
    <n v="28.832899999999999"/>
    <n v="91.972999999999999"/>
    <n v="10"/>
    <n v="4.2"/>
    <x v="0"/>
    <m/>
    <n v="115"/>
    <n v="1.139"/>
    <n v="1.19"/>
    <s v="us"/>
    <s v="us70007149"/>
    <s v="2020-03-21T17:13:49.040Z"/>
    <s v="124 km SE of Lhasa, China"/>
    <s v="earthquake"/>
    <n v="6.9"/>
    <n v="1.9"/>
    <n v="0.23599999999999999"/>
    <n v="5"/>
    <s v="reviewed"/>
    <s v="us"/>
    <s v="us"/>
  </r>
  <r>
    <s v="2020-01-02T10:03:06.225Z"/>
    <n v="34.1629"/>
    <n v="60.408000000000001"/>
    <n v="10"/>
    <n v="4.3"/>
    <x v="0"/>
    <m/>
    <n v="116"/>
    <n v="1.536"/>
    <n v="1.43"/>
    <s v="us"/>
    <s v="us70006th1"/>
    <s v="2020-03-21T17:13:33.040Z"/>
    <s v="72 km SSW of T?yb?d, Iran"/>
    <s v="earthquake"/>
    <n v="8.6999999999999993"/>
    <n v="1.9"/>
    <n v="0.104"/>
    <n v="26"/>
    <s v="reviewed"/>
    <s v="us"/>
    <s v="us"/>
  </r>
  <r>
    <s v="2020-01-02T08:22:22.365Z"/>
    <n v="8.0784000000000002"/>
    <n v="94.019800000000004"/>
    <n v="10"/>
    <n v="4.3"/>
    <x v="0"/>
    <m/>
    <n v="107"/>
    <n v="4.0579999999999998"/>
    <n v="0.68"/>
    <s v="us"/>
    <s v="us7000713k"/>
    <s v="2020-03-21T17:13:18.040Z"/>
    <s v="281 km NNW of Sabang, Indonesia"/>
    <s v="earthquake"/>
    <n v="10.199999999999999"/>
    <n v="1.9"/>
    <n v="0.13700000000000001"/>
    <n v="15"/>
    <s v="reviewed"/>
    <s v="us"/>
    <s v="us"/>
  </r>
  <r>
    <s v="2020-01-02T04:29:06.582Z"/>
    <n v="34.132599999999996"/>
    <n v="60.268099999999997"/>
    <n v="10"/>
    <n v="5.5"/>
    <x v="1"/>
    <m/>
    <n v="45"/>
    <n v="1.655"/>
    <n v="0.91"/>
    <s v="us"/>
    <s v="us70006tev"/>
    <s v="2025-12-22T18:25:06.967Z"/>
    <s v="81 km SW of T?yb?d, Iran"/>
    <s v="earthquake"/>
    <n v="6.6"/>
    <n v="1.7"/>
    <n v="8.8999999999999996E-2"/>
    <n v="12"/>
    <s v="reviewed"/>
    <s v="us"/>
    <s v="us"/>
  </r>
  <r>
    <s v="2020-01-01T03:59:15.645Z"/>
    <n v="38.2179"/>
    <n v="75.378900000000002"/>
    <n v="103.77"/>
    <n v="4.0999999999999996"/>
    <x v="0"/>
    <m/>
    <n v="72"/>
    <n v="3.0209999999999999"/>
    <n v="0.79"/>
    <s v="us"/>
    <s v="us70006t2b"/>
    <s v="2020-03-21T17:13:30.040Z"/>
    <s v="123 km E of Murghob, Tajikistan"/>
    <s v="earthquake"/>
    <n v="7.2"/>
    <n v="7"/>
    <n v="0.13500000000000001"/>
    <n v="15"/>
    <s v="reviewed"/>
    <s v="us"/>
    <s v="u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411">
  <r>
    <s v="2025-12-31T02:13:54.147Z"/>
    <d v="2025-12-31T02:13:54"/>
    <x v="0"/>
    <x v="0"/>
    <x v="0"/>
    <d v="2025-12-30T14:01:14"/>
    <n v="4.9095000000000004"/>
    <n v="94.794300000000007"/>
    <n v="59.204000000000001"/>
    <n v="4.4000000000000004"/>
    <s v="mb"/>
    <n v="35"/>
    <n v="96"/>
    <n v="2.1680000000000001"/>
    <n v="0.55000000000000004"/>
    <s v="us"/>
    <s v="us7000rr4q"/>
    <s v="2026-04-01T22:49:05.040Z"/>
    <s v="91 km SW of Banda Aceh, Indonesia"/>
    <b v="0"/>
    <s v="earthquake"/>
    <n v="7.93"/>
    <n v="8.2260000000000009"/>
    <n v="0.114"/>
    <n v="22"/>
    <s v="reviewed"/>
    <s v="us"/>
    <s v="us"/>
    <n v="-0.22464792920966412"/>
  </r>
  <r>
    <s v="2025-12-30T14:01:14.553Z"/>
    <d v="2025-12-30T14:01:14"/>
    <x v="0"/>
    <x v="0"/>
    <x v="0"/>
    <d v="2025-12-30T13:43:09"/>
    <n v="4.7393999999999998"/>
    <n v="97.096800000000002"/>
    <n v="13.532"/>
    <n v="4.2"/>
    <s v="mb"/>
    <n v="16"/>
    <n v="169"/>
    <n v="0.50800000000000001"/>
    <n v="0.68"/>
    <s v="us"/>
    <s v="us7000rr5n"/>
    <s v="2026-04-01T22:49:07.040Z"/>
    <s v="49 km S of Lhokseumawe, Indonesia"/>
    <b v="0"/>
    <s v="earthquake"/>
    <n v="5.84"/>
    <n v="5.6059999999999999"/>
    <n v="0.16700000000000001"/>
    <n v="10"/>
    <s v="reviewed"/>
    <s v="us"/>
    <s v="us"/>
    <m/>
  </r>
  <r>
    <s v="2025-12-30T13:43:09.584Z"/>
    <d v="2025-12-30T13:43:09"/>
    <x v="0"/>
    <x v="0"/>
    <x v="0"/>
    <d v="2023-03-21T16:47:23"/>
    <n v="4.6976000000000004"/>
    <n v="96.900999999999996"/>
    <n v="10.182"/>
    <n v="4.5999999999999996"/>
    <s v="mb"/>
    <n v="48"/>
    <n v="59"/>
    <n v="0.53"/>
    <n v="0.67"/>
    <s v="us"/>
    <s v="us7000rlim"/>
    <s v="2026-04-01T22:48:40.040Z"/>
    <s v="60 km SSW of Lhokseumawe, Indonesia"/>
    <b v="0"/>
    <s v="earthquake"/>
    <n v="5.47"/>
    <n v="4.2549999999999999"/>
    <n v="8.5000000000000006E-2"/>
    <n v="41"/>
    <s v="reviewed"/>
    <s v="us"/>
    <s v="us"/>
    <m/>
  </r>
  <r>
    <s v="2023-03-21T16:47:23.626Z"/>
    <d v="2023-03-21T16:47:23"/>
    <x v="1"/>
    <x v="1"/>
    <x v="1"/>
    <d v="2024-01-11T09:20:26"/>
    <n v="36.523000000000003"/>
    <n v="70.942999999999998"/>
    <n v="192"/>
    <n v="6.5"/>
    <s v="mww"/>
    <n v="164"/>
    <n v="12"/>
    <n v="2.512"/>
    <n v="0.94"/>
    <s v="us"/>
    <s v="us7000jln7"/>
    <s v="2023-10-22T17:50:55.996Z"/>
    <s v="40 km SSE of Jurm, Afghanistan"/>
    <b v="1"/>
    <s v="earthquake"/>
    <n v="6.23"/>
    <n v="1.8420000000000001"/>
    <n v="5.7000000000000002E-2"/>
    <n v="30"/>
    <s v="reviewed"/>
    <s v="us"/>
    <s v="us"/>
    <m/>
  </r>
  <r>
    <s v="2024-01-11T09:20:26.337Z"/>
    <d v="2024-01-11T09:20:26"/>
    <x v="2"/>
    <x v="2"/>
    <x v="2"/>
    <d v="2025-12-28T09:54:55"/>
    <n v="36.497900000000001"/>
    <n v="70.601299999999995"/>
    <n v="204"/>
    <n v="6.4"/>
    <s v="mww"/>
    <n v="140"/>
    <n v="17"/>
    <n v="3.1219999999999999"/>
    <n v="1.02"/>
    <s v="us"/>
    <s v="us6000m31m"/>
    <s v="2024-03-16T19:00:18.040Z"/>
    <s v="45 km SSW of Jurm, Afghanistan"/>
    <b v="1"/>
    <s v="earthquake"/>
    <n v="6.09"/>
    <n v="1.879"/>
    <n v="3.9E-2"/>
    <n v="62"/>
    <s v="reviewed"/>
    <s v="us"/>
    <s v="us"/>
    <m/>
  </r>
  <r>
    <s v="2025-12-28T09:54:55.602Z"/>
    <d v="2025-12-28T09:54:55"/>
    <x v="0"/>
    <x v="0"/>
    <x v="0"/>
    <d v="2025-12-27T23:21:18"/>
    <n v="37.781199999999998"/>
    <n v="72.0809"/>
    <n v="133.28899999999999"/>
    <n v="4.3"/>
    <s v="mb"/>
    <n v="24"/>
    <n v="128"/>
    <n v="0.61899999999999999"/>
    <n v="0.83"/>
    <s v="us"/>
    <s v="us7000rl6a"/>
    <s v="2026-04-01T22:48:27.040Z"/>
    <s v="56 km NE of Khorugh, Tajikistan"/>
    <b v="0"/>
    <s v="earthquake"/>
    <n v="8.25"/>
    <n v="6.79"/>
    <n v="0.16"/>
    <n v="11"/>
    <s v="reviewed"/>
    <s v="us"/>
    <s v="us"/>
    <m/>
  </r>
  <r>
    <s v="2025-12-27T23:21:18.423Z"/>
    <d v="2025-12-27T23:21:18"/>
    <x v="0"/>
    <x v="0"/>
    <x v="0"/>
    <d v="2023-10-15T03:36:00"/>
    <n v="35.740499999999997"/>
    <n v="88.528400000000005"/>
    <n v="10"/>
    <n v="4.3"/>
    <s v="mb"/>
    <n v="25"/>
    <n v="121"/>
    <n v="6.4059999999999997"/>
    <n v="0.77"/>
    <s v="us"/>
    <s v="us7000rl4c"/>
    <s v="2026-04-01T22:48:24.040Z"/>
    <s v="western Xizang"/>
    <b v="0"/>
    <s v="earthquake"/>
    <n v="12.04"/>
    <n v="1.9339999999999999"/>
    <n v="0.13300000000000001"/>
    <n v="16"/>
    <s v="reviewed"/>
    <s v="us"/>
    <s v="us"/>
    <m/>
  </r>
  <r>
    <s v="2023-10-15T03:36:00.454Z"/>
    <d v="2023-10-15T03:36:00"/>
    <x v="3"/>
    <x v="1"/>
    <x v="3"/>
    <d v="2023-10-11T00:41:55"/>
    <n v="34.652900000000002"/>
    <n v="62.124400000000001"/>
    <n v="9"/>
    <n v="6.3"/>
    <s v="mww"/>
    <n v="125"/>
    <n v="21"/>
    <n v="5.7080000000000002"/>
    <n v="0.92"/>
    <s v="us"/>
    <s v="us6000lfn5"/>
    <s v="2025-08-07T00:19:47.986Z"/>
    <s v="34 km NNW of HerÄt, Afghanistan"/>
    <b v="1"/>
    <s v="earthquake"/>
    <n v="7.28"/>
    <n v="1.7390000000000001"/>
    <n v="6.3E-2"/>
    <n v="24"/>
    <s v="reviewed"/>
    <s v="us"/>
    <s v="us"/>
    <m/>
  </r>
  <r>
    <s v="2023-10-11T00:41:55.908Z"/>
    <d v="2023-10-11T00:41:55"/>
    <x v="3"/>
    <x v="1"/>
    <x v="3"/>
    <d v="2025-12-27T09:16:24"/>
    <n v="34.5364"/>
    <n v="62.050899999999999"/>
    <n v="8"/>
    <n v="6.3"/>
    <s v="mww"/>
    <n v="423"/>
    <n v="21"/>
    <n v="4.6449999999999996"/>
    <n v="0.7"/>
    <s v="us"/>
    <s v="us6000len8"/>
    <s v="2023-12-16T22:13:06.040Z"/>
    <s v="24 km NNW of HerÄt, Afghanistan"/>
    <b v="1"/>
    <s v="earthquake"/>
    <n v="7.87"/>
    <n v="1.746"/>
    <n v="4.3999999999999997E-2"/>
    <n v="49"/>
    <s v="reviewed"/>
    <s v="us"/>
    <s v="us"/>
    <m/>
  </r>
  <r>
    <s v="2025-12-27T09:16:24.839Z"/>
    <d v="2025-12-27T09:16:24"/>
    <x v="0"/>
    <x v="0"/>
    <x v="0"/>
    <d v="2023-10-07T07:12:49"/>
    <n v="1.6383000000000001"/>
    <n v="99.523099999999999"/>
    <n v="167.03100000000001"/>
    <n v="4.2"/>
    <s v="mb"/>
    <n v="24"/>
    <n v="122"/>
    <n v="1.2070000000000001"/>
    <n v="0.57999999999999996"/>
    <s v="us"/>
    <s v="us7000rqln"/>
    <s v="2026-04-01T22:49:00.040Z"/>
    <s v="40 km NE of Padangsidempuan, Indonesia"/>
    <b v="0"/>
    <s v="earthquake"/>
    <n v="9.58"/>
    <n v="7.8559999999999999"/>
    <n v="0.13200000000000001"/>
    <n v="16"/>
    <s v="reviewed"/>
    <s v="us"/>
    <s v="us"/>
    <m/>
  </r>
  <r>
    <s v="2023-10-07T07:12:49.702Z"/>
    <d v="2023-10-07T07:12:49"/>
    <x v="3"/>
    <x v="1"/>
    <x v="3"/>
    <d v="2025-12-26T07:47:53"/>
    <n v="34.544199999999996"/>
    <n v="61.889099999999999"/>
    <n v="8"/>
    <n v="6.3"/>
    <s v="mww"/>
    <n v="244"/>
    <n v="43"/>
    <n v="5.9039999999999999"/>
    <n v="0.5"/>
    <s v="us"/>
    <s v="us6000ldpm"/>
    <s v="2023-12-14T21:26:55.040Z"/>
    <s v="25 km NNE of Zindah JÄn, Afghanistan"/>
    <b v="1"/>
    <s v="earthquake"/>
    <n v="5.86"/>
    <n v="1.446"/>
    <n v="5.0999999999999997E-2"/>
    <n v="37"/>
    <s v="reviewed"/>
    <s v="us"/>
    <s v="us"/>
    <m/>
  </r>
  <r>
    <s v="2025-12-26T07:47:53.383Z"/>
    <d v="2025-12-26T07:47:53"/>
    <x v="0"/>
    <x v="0"/>
    <x v="0"/>
    <d v="2023-10-07T06:41:03"/>
    <n v="3.9622999999999999"/>
    <n v="97.373500000000007"/>
    <n v="9.98"/>
    <n v="4.2"/>
    <s v="mb"/>
    <n v="25"/>
    <n v="195"/>
    <n v="1.3280000000000001"/>
    <n v="0.59"/>
    <s v="us"/>
    <s v="us7000rq6c"/>
    <s v="2026-04-01T22:48:56.040Z"/>
    <s v="64 km ENE of Blangpidie, Indonesia"/>
    <b v="0"/>
    <s v="earthquake"/>
    <n v="9.18"/>
    <n v="5.4580000000000002"/>
    <n v="0.14199999999999999"/>
    <n v="16"/>
    <s v="reviewed"/>
    <s v="us"/>
    <s v="us"/>
    <m/>
  </r>
  <r>
    <s v="2023-10-07T06:41:03.327Z"/>
    <d v="2023-10-07T06:41:03"/>
    <x v="3"/>
    <x v="1"/>
    <x v="3"/>
    <d v="2025-12-25T15:19:41"/>
    <n v="34.598199999999999"/>
    <n v="61.926299999999998"/>
    <n v="14"/>
    <n v="6.3"/>
    <s v="mww"/>
    <n v="279"/>
    <n v="43"/>
    <n v="5.8719999999999999"/>
    <n v="0.57999999999999996"/>
    <s v="us"/>
    <s v="us6000ldpg"/>
    <s v="2025-08-07T00:24:31.041Z"/>
    <s v="32 km NNE of Zindah JÄn, Afghanistan"/>
    <b v="1"/>
    <s v="earthquake"/>
    <n v="6.63"/>
    <n v="1.8120000000000001"/>
    <n v="4.8000000000000001E-2"/>
    <n v="41"/>
    <s v="reviewed"/>
    <s v="us"/>
    <s v="us"/>
    <m/>
  </r>
  <r>
    <s v="2025-12-25T15:19:41.275Z"/>
    <d v="2025-12-25T15:19:41"/>
    <x v="0"/>
    <x v="0"/>
    <x v="0"/>
    <d v="2025-11-02T20:29:02"/>
    <n v="24.827999999999999"/>
    <n v="97.825400000000002"/>
    <n v="10"/>
    <n v="4.4000000000000004"/>
    <s v="mb"/>
    <n v="33"/>
    <n v="123"/>
    <n v="3.8820000000000001"/>
    <n v="0.87"/>
    <s v="us"/>
    <s v="us7000rkqh"/>
    <s v="2026-04-01T22:48:08.040Z"/>
    <s v="17 km NW of Yingjiang, China"/>
    <b v="0"/>
    <s v="earthquake"/>
    <n v="8.1199999999999992"/>
    <n v="1.8149999999999999"/>
    <n v="0.11700000000000001"/>
    <n v="21"/>
    <s v="reviewed"/>
    <s v="us"/>
    <s v="us"/>
    <m/>
  </r>
  <r>
    <s v="2025-11-02T20:29:02.008Z"/>
    <d v="2025-11-02T20:29:02"/>
    <x v="4"/>
    <x v="0"/>
    <x v="4"/>
    <d v="2025-12-23T22:04:44"/>
    <n v="36.546100000000003"/>
    <n v="67.388599999999997"/>
    <n v="28"/>
    <n v="6.2"/>
    <s v="mww"/>
    <n v="118"/>
    <n v="46"/>
    <n v="2.4700000000000002"/>
    <n v="0.86"/>
    <s v="us"/>
    <s v="us6000rl31"/>
    <s v="2026-05-29T17:28:18.639Z"/>
    <s v="30 km SE of MazÄr-e SharÄ«f, Afghanistan"/>
    <b v="1"/>
    <s v="earthquake"/>
    <n v="6.99"/>
    <n v="1.8779999999999999"/>
    <n v="6.6000000000000003E-2"/>
    <n v="22"/>
    <s v="reviewed"/>
    <s v="us"/>
    <s v="us"/>
    <m/>
  </r>
  <r>
    <s v="2025-12-23T22:04:44.392Z"/>
    <d v="2025-12-23T22:04:44"/>
    <x v="0"/>
    <x v="0"/>
    <x v="0"/>
    <d v="2025-12-22T15:45:58"/>
    <n v="0.8"/>
    <n v="96.847200000000001"/>
    <n v="10"/>
    <n v="4.0999999999999996"/>
    <s v="mb"/>
    <n v="16"/>
    <n v="193"/>
    <n v="0.88400000000000001"/>
    <n v="0.54"/>
    <s v="us"/>
    <s v="us7000rq3g"/>
    <s v="2026-03-19T13:56:14.040Z"/>
    <s v="101 km WSW of Gunungsitoli, Indonesia"/>
    <b v="0"/>
    <s v="earthquake"/>
    <n v="7.5"/>
    <n v="1.1140000000000001"/>
    <n v="0.19700000000000001"/>
    <n v="7"/>
    <s v="reviewed"/>
    <s v="us"/>
    <s v="us"/>
    <m/>
  </r>
  <r>
    <s v="2025-12-22T15:45:58.501Z"/>
    <d v="2025-12-22T15:45:58"/>
    <x v="0"/>
    <x v="0"/>
    <x v="0"/>
    <d v="2025-12-21T05:15:04"/>
    <n v="21.289100000000001"/>
    <n v="101.6636"/>
    <n v="10"/>
    <n v="4.3"/>
    <s v="mb"/>
    <n v="38"/>
    <n v="67"/>
    <n v="1.603"/>
    <n v="1.07"/>
    <s v="us"/>
    <s v="us6000rwi2"/>
    <s v="2026-03-19T13:56:11.040Z"/>
    <s v="46 km NE of Luang Namtha, Laos"/>
    <b v="0"/>
    <s v="earthquake"/>
    <n v="6.66"/>
    <n v="1.875"/>
    <n v="0.126"/>
    <n v="18"/>
    <s v="reviewed"/>
    <s v="us"/>
    <s v="us"/>
    <m/>
  </r>
  <r>
    <s v="2025-12-21T05:15:04.388Z"/>
    <d v="2025-12-21T05:15:04"/>
    <x v="0"/>
    <x v="0"/>
    <x v="0"/>
    <d v="2021-08-03T03:42:38"/>
    <n v="38.837800000000001"/>
    <n v="70.624799999999993"/>
    <n v="10"/>
    <n v="4.8"/>
    <s v="mb"/>
    <n v="55"/>
    <n v="84"/>
    <n v="1.1140000000000001"/>
    <n v="0.9"/>
    <s v="us"/>
    <s v="us6000rwah"/>
    <s v="2026-03-19T13:56:09.040Z"/>
    <s v="30 km SE of Rasht, Tajikistan"/>
    <b v="0"/>
    <s v="earthquake"/>
    <n v="5.4"/>
    <n v="1.8779999999999999"/>
    <n v="7.9000000000000001E-2"/>
    <n v="50"/>
    <s v="reviewed"/>
    <s v="us"/>
    <s v="us"/>
    <m/>
  </r>
  <r>
    <s v="2021-08-03T03:42:38.345Z"/>
    <d v="2021-08-03T03:42:38"/>
    <x v="5"/>
    <x v="3"/>
    <x v="5"/>
    <d v="2020-07-17T14:03:40"/>
    <n v="8.8809000000000005"/>
    <n v="94.019199999999998"/>
    <n v="10"/>
    <n v="6.1"/>
    <s v="mww"/>
    <m/>
    <n v="50"/>
    <n v="4.6479999999999997"/>
    <n v="0.95"/>
    <s v="us"/>
    <s v="us6000f1r4"/>
    <s v="2025-12-22T22:13:55.945Z"/>
    <s v="Nicobar Islands, India region"/>
    <b v="1"/>
    <s v="earthquake"/>
    <n v="7.7"/>
    <n v="1.8"/>
    <n v="6.9000000000000006E-2"/>
    <n v="20"/>
    <s v="reviewed"/>
    <s v="us"/>
    <s v="us"/>
    <m/>
  </r>
  <r>
    <s v="2020-07-17T14:03:40.437Z"/>
    <d v="2020-07-17T14:03:40"/>
    <x v="6"/>
    <x v="4"/>
    <x v="6"/>
    <d v="2025-08-31T19:17:34"/>
    <n v="11.8485"/>
    <n v="94.936199999999999"/>
    <n v="10"/>
    <n v="6.1"/>
    <s v="mww"/>
    <m/>
    <n v="61"/>
    <n v="2.1549999999999998"/>
    <n v="0.84"/>
    <s v="us"/>
    <s v="us7000aqaw"/>
    <s v="2025-12-22T18:38:12.579Z"/>
    <s v="239 km E of Port Blair, India"/>
    <b v="1"/>
    <s v="earthquake"/>
    <n v="6.1"/>
    <n v="1.8"/>
    <n v="4.2999999999999997E-2"/>
    <n v="53"/>
    <s v="reviewed"/>
    <s v="us"/>
    <s v="us"/>
    <m/>
  </r>
  <r>
    <s v="2025-08-31T19:17:34.124Z"/>
    <d v="2025-08-31T19:17:34"/>
    <x v="7"/>
    <x v="0"/>
    <x v="7"/>
    <d v="2025-12-18T13:48:04"/>
    <n v="34.710599999999999"/>
    <n v="70.808700000000002"/>
    <n v="8"/>
    <n v="6"/>
    <s v="mww"/>
    <n v="152"/>
    <n v="20"/>
    <n v="1.3939999999999999"/>
    <n v="0.68"/>
    <s v="us"/>
    <s v="us7000qsvj"/>
    <s v="2026-05-29T17:27:28.384Z"/>
    <s v="35 km WSW of AsadÄbÄd, Afghanistan"/>
    <b v="1"/>
    <s v="earthquake"/>
    <n v="4.5199999999999996"/>
    <n v="2.7360000000000002"/>
    <n v="5.7000000000000002E-2"/>
    <n v="30"/>
    <s v="reviewed"/>
    <s v="us"/>
    <s v="us"/>
    <m/>
  </r>
  <r>
    <s v="2025-12-18T13:48:04.797Z"/>
    <d v="2025-12-18T13:48:04"/>
    <x v="0"/>
    <x v="0"/>
    <x v="0"/>
    <d v="2025-12-18T10:45:04"/>
    <n v="2.5581"/>
    <n v="95.830200000000005"/>
    <n v="33.798999999999999"/>
    <n v="4.2"/>
    <s v="mb"/>
    <n v="22"/>
    <n v="204"/>
    <n v="2.1429999999999998"/>
    <n v="0.36"/>
    <s v="us"/>
    <s v="us7000rp73"/>
    <s v="2026-03-19T13:56:02.040Z"/>
    <s v="61 km W of Sinabang, Indonesia"/>
    <b v="0"/>
    <s v="earthquake"/>
    <n v="9.92"/>
    <n v="7.6260000000000003"/>
    <n v="0.13600000000000001"/>
    <n v="15"/>
    <s v="reviewed"/>
    <s v="us"/>
    <s v="us"/>
    <m/>
  </r>
  <r>
    <s v="2025-12-18T10:45:04.736Z"/>
    <d v="2025-12-18T10:45:04"/>
    <x v="0"/>
    <x v="0"/>
    <x v="0"/>
    <d v="2025-12-18T03:40:35"/>
    <n v="2.0198"/>
    <n v="99.070300000000003"/>
    <n v="145.07499999999999"/>
    <n v="4.4000000000000004"/>
    <s v="mb"/>
    <n v="44"/>
    <n v="106"/>
    <n v="0.68500000000000005"/>
    <n v="0.73"/>
    <s v="us"/>
    <s v="us6000rvnf"/>
    <s v="2026-03-19T13:56:02.040Z"/>
    <s v="44 km NE of Sibolga, Indonesia"/>
    <b v="0"/>
    <s v="earthquake"/>
    <n v="6.64"/>
    <n v="4.7249999999999996"/>
    <n v="8.5999999999999993E-2"/>
    <n v="39"/>
    <s v="reviewed"/>
    <s v="us"/>
    <s v="us"/>
    <m/>
  </r>
  <r>
    <s v="2025-12-18T03:40:35.919Z"/>
    <d v="2025-12-18T03:40:35"/>
    <x v="0"/>
    <x v="0"/>
    <x v="0"/>
    <d v="2025-03-12T05:42:11"/>
    <n v="4.9695999999999998"/>
    <n v="95.988699999999994"/>
    <n v="10"/>
    <n v="4.5999999999999996"/>
    <s v="mb"/>
    <n v="20"/>
    <n v="131"/>
    <n v="0.98899999999999999"/>
    <n v="0.88"/>
    <s v="us"/>
    <s v="us7000rp6h"/>
    <s v="2026-03-19T13:56:02.040Z"/>
    <s v="42 km SW of Reuleuet, Indonesia"/>
    <b v="0"/>
    <s v="earthquake"/>
    <n v="7.46"/>
    <n v="1.899"/>
    <n v="0.182"/>
    <n v="9"/>
    <s v="reviewed"/>
    <s v="us"/>
    <s v="us"/>
    <m/>
  </r>
  <r>
    <s v="2025-03-12T05:42:11.676Z"/>
    <d v="2025-03-12T05:42:11"/>
    <x v="8"/>
    <x v="0"/>
    <x v="8"/>
    <d v="2023-01-05T14:25:53"/>
    <n v="6.9701000000000004"/>
    <n v="92.5548"/>
    <n v="23"/>
    <n v="6"/>
    <s v="mww"/>
    <n v="139"/>
    <n v="41"/>
    <n v="4.6589999999999998"/>
    <n v="1"/>
    <s v="us"/>
    <s v="us6000py97"/>
    <s v="2025-05-17T19:19:56.040Z"/>
    <s v="Nicobar Islands, India region"/>
    <b v="1"/>
    <s v="earthquake"/>
    <n v="7.33"/>
    <n v="1.798"/>
    <n v="6.2E-2"/>
    <n v="25"/>
    <s v="reviewed"/>
    <s v="us"/>
    <s v="us"/>
    <m/>
  </r>
  <r>
    <s v="2023-01-05T14:25:53.019Z"/>
    <d v="2023-01-05T14:25:53"/>
    <x v="9"/>
    <x v="1"/>
    <x v="9"/>
    <d v="2022-06-21T20:54:34"/>
    <n v="36.473799999999997"/>
    <n v="70.745500000000007"/>
    <n v="203"/>
    <n v="6"/>
    <s v="mww"/>
    <n v="108"/>
    <n v="22"/>
    <n v="2.3769999999999998"/>
    <n v="0.73"/>
    <s v="us"/>
    <s v="us7000j2b9"/>
    <s v="2023-03-11T22:51:41.040Z"/>
    <s v="44 km S of Jurm, Afghanistan"/>
    <b v="1"/>
    <s v="earthquake"/>
    <n v="7.14"/>
    <n v="1.8879999999999999"/>
    <n v="3.9E-2"/>
    <n v="62"/>
    <s v="reviewed"/>
    <s v="us"/>
    <s v="us"/>
    <m/>
  </r>
  <r>
    <s v="2022-06-21T20:54:34.410Z"/>
    <d v="2022-06-21T20:54:34"/>
    <x v="10"/>
    <x v="5"/>
    <x v="10"/>
    <d v="2021-04-28T02:21:26"/>
    <n v="33.020299999999999"/>
    <n v="69.463899999999995"/>
    <n v="4"/>
    <n v="6"/>
    <s v="mww"/>
    <n v="206"/>
    <n v="15"/>
    <n v="1.5569999999999999"/>
    <n v="0.83"/>
    <s v="us"/>
    <s v="us7000hj3u"/>
    <s v="2023-02-01T23:54:11.900Z"/>
    <s v="55 km SW of Kh?st, Afghanistan"/>
    <b v="1"/>
    <s v="earthquake"/>
    <n v="6.65"/>
    <n v="1.667"/>
    <n v="9.8000000000000004E-2"/>
    <n v="10"/>
    <s v="reviewed"/>
    <s v="us"/>
    <s v="us"/>
    <m/>
  </r>
  <r>
    <s v="2021-04-28T02:21:26.212Z"/>
    <d v="2021-04-28T02:21:26"/>
    <x v="11"/>
    <x v="3"/>
    <x v="11"/>
    <d v="2024-10-16T18:56:51"/>
    <n v="26.781300000000002"/>
    <n v="92.456500000000005"/>
    <n v="34"/>
    <n v="6"/>
    <s v="mww"/>
    <m/>
    <n v="11"/>
    <n v="1.3240000000000001"/>
    <n v="0.79"/>
    <s v="us"/>
    <s v="us7000dy3b"/>
    <s v="2025-12-22T18:57:22.181Z"/>
    <s v="8 km NNW of Dhekiajuli, India"/>
    <b v="1"/>
    <s v="earthquake"/>
    <n v="6.6"/>
    <n v="1.7"/>
    <n v="6.6000000000000003E-2"/>
    <n v="22"/>
    <s v="reviewed"/>
    <s v="us"/>
    <s v="us"/>
    <m/>
  </r>
  <r>
    <s v="2024-10-16T18:56:51.147Z"/>
    <d v="2024-10-16T18:56:51"/>
    <x v="12"/>
    <x v="2"/>
    <x v="12"/>
    <d v="2025-12-13T13:45:31"/>
    <n v="36.522399999999998"/>
    <n v="70.568100000000001"/>
    <n v="205"/>
    <n v="5.9"/>
    <s v="mww"/>
    <n v="134"/>
    <n v="29"/>
    <n v="1.962"/>
    <n v="1.01"/>
    <s v="us"/>
    <s v="us6000nz5n"/>
    <s v="2024-12-26T23:03:32.040Z"/>
    <s v="44 km SSW of Jurm, Afghanistan"/>
    <b v="1"/>
    <s v="earthquake"/>
    <n v="7.46"/>
    <n v="1.887"/>
    <n v="3.7999999999999999E-2"/>
    <n v="66"/>
    <s v="reviewed"/>
    <s v="us"/>
    <s v="us"/>
    <m/>
  </r>
  <r>
    <s v="2025-12-13T13:45:31.103Z"/>
    <d v="2025-12-13T13:45:31"/>
    <x v="0"/>
    <x v="0"/>
    <x v="0"/>
    <d v="2023-10-07T07:40:30"/>
    <n v="6.4482999999999997"/>
    <n v="94.172600000000003"/>
    <n v="78.480999999999995"/>
    <n v="4.3"/>
    <s v="mb"/>
    <n v="25"/>
    <n v="165"/>
    <n v="3.0139999999999998"/>
    <n v="0.91"/>
    <s v="us"/>
    <s v="us7000rn79"/>
    <s v="2026-03-10T22:18:48.040Z"/>
    <s v="140 km WNW of Sabang, Indonesia"/>
    <b v="0"/>
    <s v="earthquake"/>
    <n v="14.16"/>
    <n v="10.099"/>
    <n v="0.129"/>
    <n v="17"/>
    <s v="reviewed"/>
    <s v="us"/>
    <s v="us"/>
    <m/>
  </r>
  <r>
    <s v="2023-10-07T07:40:30.084Z"/>
    <d v="2023-10-07T07:40:30"/>
    <x v="3"/>
    <x v="1"/>
    <x v="3"/>
    <d v="2023-07-28T19:23:46"/>
    <n v="34.626199999999997"/>
    <n v="62.000599999999999"/>
    <n v="12.48"/>
    <n v="5.9"/>
    <s v="mww"/>
    <n v="227"/>
    <n v="43"/>
    <n v="5.81"/>
    <n v="0.59"/>
    <s v="us"/>
    <s v="us6000ldpv"/>
    <s v="2023-12-14T21:26:55.040Z"/>
    <s v="35 km NNW of HerÄt, Afghanistan"/>
    <b v="1"/>
    <s v="earthquake"/>
    <n v="6.08"/>
    <n v="3.399"/>
    <n v="5.3999999999999999E-2"/>
    <n v="33"/>
    <s v="reviewed"/>
    <s v="us"/>
    <s v="us"/>
    <m/>
  </r>
  <r>
    <s v="2023-07-28T19:23:46.487Z"/>
    <d v="2023-07-28T19:23:46"/>
    <x v="13"/>
    <x v="1"/>
    <x v="13"/>
    <d v="2025-12-12T14:22:10"/>
    <n v="10.536799999999999"/>
    <n v="93.541799999999995"/>
    <n v="88.891000000000005"/>
    <n v="5.9"/>
    <s v="mww"/>
    <n v="261"/>
    <n v="17"/>
    <n v="6.26"/>
    <n v="0.88"/>
    <s v="us"/>
    <s v="us6000kwam"/>
    <s v="2023-09-30T21:36:33.040Z"/>
    <s v="152 km SE of Port Blair, India"/>
    <b v="1"/>
    <s v="earthquake"/>
    <n v="7.42"/>
    <n v="1.35"/>
    <n v="4.7E-2"/>
    <n v="44"/>
    <s v="reviewed"/>
    <s v="us"/>
    <s v="us"/>
    <m/>
  </r>
  <r>
    <s v="2025-12-12T14:22:10.906Z"/>
    <d v="2025-12-12T14:22:10"/>
    <x v="0"/>
    <x v="0"/>
    <x v="0"/>
    <d v="2025-12-11T22:52:42"/>
    <n v="37.642000000000003"/>
    <n v="77.856300000000005"/>
    <n v="10"/>
    <n v="4.4000000000000004"/>
    <s v="mb"/>
    <n v="46"/>
    <n v="96"/>
    <n v="3.706"/>
    <n v="0.77"/>
    <s v="us"/>
    <s v="us6000ruf6"/>
    <s v="2026-03-10T22:18:38.040Z"/>
    <s v="79 km SE of Zepu, China"/>
    <b v="0"/>
    <s v="earthquake"/>
    <n v="8.0299999999999994"/>
    <n v="1.9"/>
    <n v="0.112"/>
    <n v="23"/>
    <s v="reviewed"/>
    <s v="us"/>
    <s v="us"/>
    <m/>
  </r>
  <r>
    <s v="2025-12-11T22:52:42.516Z"/>
    <d v="2025-12-11T22:52:42"/>
    <x v="0"/>
    <x v="0"/>
    <x v="0"/>
    <d v="2025-12-11T19:25:47"/>
    <n v="39.436599999999999"/>
    <n v="73.933300000000003"/>
    <n v="10"/>
    <n v="4.3"/>
    <s v="mb"/>
    <n v="20"/>
    <n v="160"/>
    <n v="1.538"/>
    <n v="0.89"/>
    <s v="us"/>
    <s v="us7000rmvn"/>
    <s v="2026-03-10T22:18:47.040Z"/>
    <s v="106 km SSE of Gulâ€™cha, Kyrgyzstan"/>
    <b v="0"/>
    <s v="earthquake"/>
    <n v="5.37"/>
    <n v="1.9319999999999999"/>
    <n v="0.2"/>
    <n v="7"/>
    <s v="reviewed"/>
    <s v="us"/>
    <s v="us"/>
    <m/>
  </r>
  <r>
    <s v="2025-12-11T19:25:47.617Z"/>
    <d v="2025-12-11T19:25:47"/>
    <x v="0"/>
    <x v="0"/>
    <x v="0"/>
    <d v="2025-12-11T11:59:21"/>
    <n v="37.645200000000003"/>
    <n v="72.200199999999995"/>
    <n v="187.375"/>
    <n v="4.2"/>
    <s v="mb"/>
    <n v="31"/>
    <n v="185"/>
    <n v="0.70299999999999996"/>
    <n v="0.6"/>
    <s v="us"/>
    <s v="us7000rmvl"/>
    <s v="2026-03-10T22:18:47.040Z"/>
    <s v="59 km ENE of Khorugh, Tajikistan"/>
    <b v="0"/>
    <s v="earthquake"/>
    <n v="4.6399999999999997"/>
    <n v="6.1790000000000003"/>
    <n v="0.13100000000000001"/>
    <n v="16"/>
    <s v="reviewed"/>
    <s v="us"/>
    <s v="us"/>
    <m/>
  </r>
  <r>
    <s v="2025-12-11T11:59:21.849Z"/>
    <d v="2025-12-11T11:59:21"/>
    <x v="0"/>
    <x v="0"/>
    <x v="0"/>
    <d v="2025-12-10T09:35:35"/>
    <n v="32.947200000000002"/>
    <n v="88.655500000000004"/>
    <n v="10"/>
    <n v="5.0999999999999996"/>
    <s v="mb"/>
    <n v="92"/>
    <n v="79"/>
    <n v="3.8639999999999999"/>
    <n v="0.94"/>
    <s v="us"/>
    <s v="us6000ru41"/>
    <s v="2026-03-10T22:18:36.040Z"/>
    <s v="western Xizang"/>
    <b v="0"/>
    <s v="earthquake"/>
    <n v="8.75"/>
    <n v="1.7889999999999999"/>
    <n v="4.9000000000000002E-2"/>
    <n v="138"/>
    <s v="reviewed"/>
    <s v="us"/>
    <s v="us"/>
    <m/>
  </r>
  <r>
    <s v="2025-12-10T09:35:35.862Z"/>
    <d v="2025-12-10T09:35:35"/>
    <x v="0"/>
    <x v="0"/>
    <x v="0"/>
    <d v="2025-12-10T07:42:59"/>
    <n v="22.595199999999998"/>
    <n v="96.024900000000002"/>
    <n v="10"/>
    <n v="4.7"/>
    <s v="mb"/>
    <n v="65"/>
    <n v="70"/>
    <n v="1.724"/>
    <n v="0.44"/>
    <s v="us"/>
    <s v="us6000rtv3"/>
    <s v="2026-03-10T22:18:34.040Z"/>
    <s v="33 km E of Shwebo, Burma (Myanmar)"/>
    <b v="0"/>
    <s v="earthquake"/>
    <n v="4.8"/>
    <n v="1.8089999999999999"/>
    <n v="0.08"/>
    <n v="48"/>
    <s v="reviewed"/>
    <s v="us"/>
    <s v="us"/>
    <m/>
  </r>
  <r>
    <s v="2025-12-10T07:42:59.419Z"/>
    <d v="2025-12-10T07:42:59"/>
    <x v="0"/>
    <x v="0"/>
    <x v="0"/>
    <d v="2025-12-09T15:39:11"/>
    <n v="5.3113000000000001"/>
    <n v="94.401899999999998"/>
    <n v="42.621000000000002"/>
    <n v="4.9000000000000004"/>
    <s v="mb"/>
    <n v="62"/>
    <n v="97"/>
    <n v="2.536"/>
    <n v="0.8"/>
    <s v="us"/>
    <s v="us6000rtug"/>
    <s v="2026-03-10T22:18:34.040Z"/>
    <s v="106 km WSW of Banda Aceh, Indonesia"/>
    <b v="0"/>
    <s v="earthquake"/>
    <n v="8.84"/>
    <n v="7.4669999999999996"/>
    <n v="7.0999999999999994E-2"/>
    <n v="62"/>
    <s v="reviewed"/>
    <s v="us"/>
    <s v="us"/>
    <m/>
  </r>
  <r>
    <s v="2025-12-09T15:39:11.542Z"/>
    <d v="2025-12-09T15:39:11"/>
    <x v="0"/>
    <x v="0"/>
    <x v="0"/>
    <d v="2021-10-06T22:01:08"/>
    <n v="30.476500000000001"/>
    <n v="81.142899999999997"/>
    <n v="19.231999999999999"/>
    <n v="4.2"/>
    <s v="mb"/>
    <n v="26"/>
    <n v="132"/>
    <n v="8.6850000000000005"/>
    <n v="0.62"/>
    <s v="us"/>
    <s v="us7000rml4"/>
    <s v="2026-03-04T18:44:58.040Z"/>
    <s v="20 km N of Burang, China"/>
    <b v="0"/>
    <s v="earthquake"/>
    <n v="12.04"/>
    <n v="6.0890000000000004"/>
    <n v="0.121"/>
    <n v="19"/>
    <s v="reviewed"/>
    <s v="us"/>
    <s v="us"/>
    <m/>
  </r>
  <r>
    <s v="2021-10-06T22:01:08.867Z"/>
    <d v="2021-10-06T22:01:08"/>
    <x v="14"/>
    <x v="3"/>
    <x v="14"/>
    <d v="2025-12-09T07:07:31"/>
    <n v="30.193300000000001"/>
    <n v="67.994799999999998"/>
    <n v="9"/>
    <n v="5.9"/>
    <s v="mww"/>
    <m/>
    <n v="17"/>
    <n v="4.4240000000000004"/>
    <n v="0.52"/>
    <s v="us"/>
    <s v="us6000fsg9"/>
    <s v="2025-12-22T22:17:30.293Z"/>
    <s v="11 km NNE of Harnai, Pakistan"/>
    <b v="1"/>
    <s v="earthquake"/>
    <n v="8.4"/>
    <n v="1.7"/>
    <n v="9.8000000000000004E-2"/>
    <n v="10"/>
    <s v="reviewed"/>
    <s v="us"/>
    <s v="us"/>
    <m/>
  </r>
  <r>
    <s v="2025-12-09T07:07:31.914Z"/>
    <d v="2025-12-09T07:07:31"/>
    <x v="0"/>
    <x v="0"/>
    <x v="0"/>
    <d v="2025-12-09T07:02:53"/>
    <n v="2.5583999999999998"/>
    <n v="96.003299999999996"/>
    <n v="36.198"/>
    <n v="4.3"/>
    <s v="mb"/>
    <n v="14"/>
    <n v="197"/>
    <n v="2.0049999999999999"/>
    <n v="0.39"/>
    <s v="us"/>
    <s v="us7000rmkv"/>
    <s v="2026-03-04T18:44:57.040Z"/>
    <s v="42 km WNW of Sinabang, Indonesia"/>
    <b v="0"/>
    <s v="earthquake"/>
    <n v="10.76"/>
    <n v="4.7190000000000003"/>
    <n v="0.23799999999999999"/>
    <n v="5"/>
    <s v="reviewed"/>
    <s v="us"/>
    <s v="us"/>
    <m/>
  </r>
  <r>
    <s v="2025-12-09T07:02:53.594Z"/>
    <d v="2025-12-09T07:02:53"/>
    <x v="0"/>
    <x v="0"/>
    <x v="0"/>
    <d v="2023-08-05T16:01:49"/>
    <n v="2.5931999999999999"/>
    <n v="96.0351"/>
    <n v="10"/>
    <n v="5.2"/>
    <s v="mww"/>
    <n v="121"/>
    <n v="33"/>
    <n v="2.0030000000000001"/>
    <n v="0.68"/>
    <s v="us"/>
    <s v="us6000rtkx"/>
    <s v="2026-03-04T18:43:49.040Z"/>
    <s v="40 km WNW of Sinabang, Indonesia"/>
    <b v="0"/>
    <s v="earthquake"/>
    <n v="6.86"/>
    <n v="1.758"/>
    <n v="8.8999999999999996E-2"/>
    <n v="12"/>
    <s v="reviewed"/>
    <s v="us"/>
    <s v="us"/>
    <m/>
  </r>
  <r>
    <s v="2023-08-05T16:01:49.816Z"/>
    <d v="2023-08-05T16:01:49"/>
    <x v="15"/>
    <x v="1"/>
    <x v="15"/>
    <d v="2025-12-08T09:30:11"/>
    <n v="36.450400000000002"/>
    <n v="70.722700000000003"/>
    <n v="209"/>
    <n v="5.8"/>
    <s v="mww"/>
    <n v="211"/>
    <n v="15"/>
    <n v="2.347"/>
    <n v="0.88"/>
    <s v="us"/>
    <s v="us6000ky4d"/>
    <s v="2023-10-07T21:38:59.040Z"/>
    <s v="47 km SSW of Jurm, Afghanistan"/>
    <b v="1"/>
    <s v="earthquake"/>
    <n v="6.72"/>
    <n v="1.6259999999999999"/>
    <n v="6.0999999999999999E-2"/>
    <n v="26"/>
    <s v="reviewed"/>
    <s v="us"/>
    <s v="us"/>
    <m/>
  </r>
  <r>
    <s v="2025-12-08T09:30:11.095Z"/>
    <d v="2025-12-08T09:30:11"/>
    <x v="0"/>
    <x v="0"/>
    <x v="0"/>
    <d v="2025-12-08T04:48:51"/>
    <n v="13.2819"/>
    <n v="95.849400000000003"/>
    <n v="20.36"/>
    <n v="4.3"/>
    <s v="mb"/>
    <n v="18"/>
    <n v="103"/>
    <n v="3.3650000000000002"/>
    <n v="0.3"/>
    <s v="us"/>
    <s v="us7000rmst"/>
    <s v="2026-03-04T18:45:02.040Z"/>
    <s v="268 km WSW of Dawei, Burma (Myanmar)"/>
    <b v="0"/>
    <s v="earthquake"/>
    <n v="10.01"/>
    <n v="5.8769999999999998"/>
    <n v="0.16900000000000001"/>
    <n v="11"/>
    <s v="reviewed"/>
    <s v="us"/>
    <s v="us"/>
    <m/>
  </r>
  <r>
    <s v="2025-12-08T04:48:51.329Z"/>
    <d v="2025-12-08T04:48:51"/>
    <x v="0"/>
    <x v="0"/>
    <x v="0"/>
    <d v="2022-02-05T04:16:01"/>
    <n v="23.0944"/>
    <n v="94.860799999999998"/>
    <n v="94.963999999999999"/>
    <n v="4.2"/>
    <s v="mb"/>
    <n v="19"/>
    <n v="129"/>
    <n v="1.88"/>
    <n v="0.49"/>
    <s v="us"/>
    <s v="us7000rmss"/>
    <s v="2026-03-04T18:45:02.040Z"/>
    <s v="76 km SE of Mawlaik, Burma (Myanmar)"/>
    <b v="0"/>
    <s v="earthquake"/>
    <n v="14.29"/>
    <n v="10.808"/>
    <n v="0.14599999999999999"/>
    <n v="13"/>
    <s v="reviewed"/>
    <s v="us"/>
    <s v="us"/>
    <m/>
  </r>
  <r>
    <s v="2022-02-05T04:16:01.236Z"/>
    <d v="2022-02-05T04:16:01"/>
    <x v="16"/>
    <x v="5"/>
    <x v="16"/>
    <d v="2021-08-03T03:43:53"/>
    <n v="36.430700000000002"/>
    <n v="71.126000000000005"/>
    <n v="212"/>
    <n v="5.8"/>
    <s v="mww"/>
    <m/>
    <n v="20"/>
    <n v="0.82199999999999995"/>
    <n v="0.97"/>
    <s v="us"/>
    <s v="us7000gi69"/>
    <s v="2022-04-19T17:38:32.040Z"/>
    <s v="45 km SW of Ashk?sham, Afghanistan"/>
    <b v="1"/>
    <s v="earthquake"/>
    <n v="3.8"/>
    <n v="1.8"/>
    <n v="4.4999999999999998E-2"/>
    <n v="47"/>
    <s v="reviewed"/>
    <s v="us"/>
    <s v="us"/>
    <m/>
  </r>
  <r>
    <s v="2021-08-03T03:43:53.638Z"/>
    <d v="2021-08-03T03:43:53"/>
    <x v="5"/>
    <x v="3"/>
    <x v="5"/>
    <d v="2025-12-06T13:07:34"/>
    <n v="9.0016999999999996"/>
    <n v="94.158000000000001"/>
    <n v="10"/>
    <n v="5.8"/>
    <s v="mb"/>
    <m/>
    <n v="45"/>
    <n v="4.6589999999999998"/>
    <n v="0.84"/>
    <s v="us"/>
    <s v="us6000f1r6"/>
    <s v="2025-12-22T22:13:05.604Z"/>
    <s v="Nicobar Islands, India region"/>
    <b v="1"/>
    <s v="earthquake"/>
    <n v="4.8"/>
    <n v="1.8"/>
    <n v="7.3999999999999996E-2"/>
    <n v="67"/>
    <s v="reviewed"/>
    <s v="us"/>
    <s v="us"/>
    <m/>
  </r>
  <r>
    <s v="2025-12-06T13:07:34.763Z"/>
    <d v="2025-12-06T13:07:34"/>
    <x v="0"/>
    <x v="0"/>
    <x v="0"/>
    <d v="2025-04-19T06:47:55"/>
    <n v="37.138800000000003"/>
    <n v="68.292299999999997"/>
    <n v="10"/>
    <n v="4.5999999999999996"/>
    <s v="mb"/>
    <n v="34"/>
    <n v="148"/>
    <n v="1.619"/>
    <n v="0.56999999999999995"/>
    <s v="us"/>
    <s v="us6000rswz"/>
    <s v="2026-03-04T18:41:51.040Z"/>
    <s v="19 km SE of Shahritus, Tajikistan"/>
    <b v="0"/>
    <s v="earthquake"/>
    <n v="8.2899999999999991"/>
    <n v="1.9259999999999999"/>
    <n v="8.5000000000000006E-2"/>
    <n v="42"/>
    <s v="reviewed"/>
    <s v="us"/>
    <s v="us"/>
    <m/>
  </r>
  <r>
    <s v="2025-04-19T06:47:55.932Z"/>
    <d v="2025-04-19T06:47:55"/>
    <x v="17"/>
    <x v="0"/>
    <x v="17"/>
    <d v="2024-04-05T12:45:38"/>
    <n v="36.222299999999997"/>
    <n v="71.224599999999995"/>
    <n v="98"/>
    <n v="5.7"/>
    <s v="mww"/>
    <n v="178"/>
    <n v="23"/>
    <n v="2.3159999999999998"/>
    <n v="0.82"/>
    <s v="us"/>
    <s v="us6000q76g"/>
    <s v="2025-06-27T00:34:30.040Z"/>
    <s v="58 km SSW of AshkÄsham, Afghanistan"/>
    <b v="1"/>
    <s v="earthquake"/>
    <n v="6.16"/>
    <n v="1.9319999999999999"/>
    <n v="5.8999999999999997E-2"/>
    <n v="28"/>
    <s v="reviewed"/>
    <s v="us"/>
    <s v="us"/>
    <m/>
  </r>
  <r>
    <s v="2024-04-05T12:45:38.655Z"/>
    <d v="2024-04-05T12:45:38"/>
    <x v="18"/>
    <x v="2"/>
    <x v="18"/>
    <d v="2025-12-05T11:48:31"/>
    <n v="26.4924"/>
    <n v="96.913899999999998"/>
    <n v="69.135999999999996"/>
    <n v="5.7"/>
    <s v="mb"/>
    <n v="157"/>
    <n v="22"/>
    <n v="5.5709999999999997"/>
    <n v="0.71"/>
    <s v="us"/>
    <s v="us7000ma59"/>
    <s v="2024-06-12T21:51:54.040Z"/>
    <s v="33 km NNE of Sarupathar, India"/>
    <b v="1"/>
    <s v="earthquake"/>
    <n v="8.3800000000000008"/>
    <n v="6.2690000000000001"/>
    <n v="3.1E-2"/>
    <n v="379"/>
    <s v="reviewed"/>
    <s v="us"/>
    <s v="us"/>
    <m/>
  </r>
  <r>
    <s v="2025-12-05T11:48:31.746Z"/>
    <d v="2025-12-05T11:48:31"/>
    <x v="0"/>
    <x v="0"/>
    <x v="0"/>
    <d v="2023-11-03T18:02:53"/>
    <n v="39.341099999999997"/>
    <n v="93.455699999999993"/>
    <n v="10"/>
    <n v="4.5"/>
    <s v="mb"/>
    <n v="64"/>
    <n v="107"/>
    <n v="8.7949999999999999"/>
    <n v="0.74"/>
    <s v="us"/>
    <s v="us7000rk3j"/>
    <s v="2026-03-04T18:44:38.040Z"/>
    <s v="139 km SW of Dunhuang, China"/>
    <b v="0"/>
    <s v="earthquake"/>
    <n v="10.28"/>
    <n v="1.8859999999999999"/>
    <n v="6.9000000000000006E-2"/>
    <n v="61"/>
    <s v="reviewed"/>
    <s v="us"/>
    <s v="us"/>
    <m/>
  </r>
  <r>
    <s v="2023-11-03T18:02:53.465Z"/>
    <d v="2023-11-03T18:02:53"/>
    <x v="19"/>
    <x v="1"/>
    <x v="19"/>
    <d v="2025-12-04T06:05:18"/>
    <n v="28.858000000000001"/>
    <n v="82.153099999999995"/>
    <n v="12"/>
    <n v="5.7"/>
    <s v="mww"/>
    <n v="232"/>
    <n v="21"/>
    <n v="2.95"/>
    <n v="0.94"/>
    <s v="us"/>
    <s v="us7000l8p5"/>
    <s v="2024-01-10T06:01:50.040Z"/>
    <s v="43 km E of Dailekh, Nepal"/>
    <b v="1"/>
    <s v="earthquake"/>
    <n v="5.99"/>
    <n v="1.6879999999999999"/>
    <n v="0.06"/>
    <n v="27"/>
    <s v="reviewed"/>
    <s v="us"/>
    <s v="us"/>
    <m/>
  </r>
  <r>
    <s v="2025-12-04T06:05:18.349Z"/>
    <d v="2025-12-04T06:05:18"/>
    <x v="0"/>
    <x v="0"/>
    <x v="0"/>
    <d v="2023-10-03T09:21:03"/>
    <n v="2.5657000000000001"/>
    <n v="95.759500000000003"/>
    <n v="24.561"/>
    <n v="4.4000000000000004"/>
    <s v="mb"/>
    <n v="26"/>
    <n v="198"/>
    <n v="2.206"/>
    <n v="0.43"/>
    <s v="us"/>
    <s v="us6000rw0x"/>
    <s v="2026-03-04T18:44:20.040Z"/>
    <s v="69 km W of Sinabang, Indonesia"/>
    <b v="0"/>
    <s v="earthquake"/>
    <n v="7.53"/>
    <n v="6.1909999999999998"/>
    <n v="0.13"/>
    <n v="17"/>
    <s v="reviewed"/>
    <s v="us"/>
    <s v="us"/>
    <m/>
  </r>
  <r>
    <s v="2023-10-03T09:21:03.018Z"/>
    <d v="2023-10-03T09:21:03"/>
    <x v="3"/>
    <x v="1"/>
    <x v="3"/>
    <d v="2023-04-09T12:17:33"/>
    <n v="29.497299999999999"/>
    <n v="81.242000000000004"/>
    <n v="13"/>
    <n v="5.7"/>
    <s v="mww"/>
    <n v="226"/>
    <n v="23"/>
    <n v="3.93"/>
    <n v="0.33"/>
    <s v="us"/>
    <s v="us6000lcgj"/>
    <s v="2023-12-14T21:26:51.040Z"/>
    <s v="39 km NE of Dipayal, Nepal"/>
    <b v="1"/>
    <s v="earthquake"/>
    <n v="4.47"/>
    <n v="1.784"/>
    <n v="5.1999999999999998E-2"/>
    <n v="36"/>
    <s v="reviewed"/>
    <s v="us"/>
    <s v="us"/>
    <m/>
  </r>
  <r>
    <s v="2023-04-09T12:17:33.607Z"/>
    <d v="2023-04-09T12:17:33"/>
    <x v="20"/>
    <x v="1"/>
    <x v="20"/>
    <d v="2022-11-08T20:27:22"/>
    <n v="8.9659999999999993"/>
    <n v="93.969499999999996"/>
    <n v="10"/>
    <n v="5.7"/>
    <s v="mww"/>
    <n v="115"/>
    <n v="40"/>
    <n v="4.7450000000000001"/>
    <n v="0.7"/>
    <s v="us"/>
    <s v="us6000k314"/>
    <s v="2023-06-17T21:36:40.040Z"/>
    <s v="Nicobar Islands, India region"/>
    <b v="1"/>
    <s v="earthquake"/>
    <n v="7.64"/>
    <n v="1.8360000000000001"/>
    <n v="7.0999999999999994E-2"/>
    <n v="19"/>
    <s v="reviewed"/>
    <s v="us"/>
    <s v="us"/>
    <m/>
  </r>
  <r>
    <s v="2022-11-08T20:27:22.316Z"/>
    <d v="2022-11-08T20:27:22"/>
    <x v="21"/>
    <x v="5"/>
    <x v="21"/>
    <d v="2025-12-03T05:30:07"/>
    <n v="29.291699999999999"/>
    <n v="81.159300000000002"/>
    <n v="11"/>
    <n v="5.7"/>
    <s v="mww"/>
    <n v="268"/>
    <n v="13"/>
    <n v="3.9169999999999998"/>
    <n v="0.69"/>
    <s v="us"/>
    <s v="us7000incn"/>
    <s v="2023-01-21T19:27:15.040Z"/>
    <s v="Nepal"/>
    <b v="1"/>
    <s v="earthquake"/>
    <n v="6.94"/>
    <n v="1.653"/>
    <n v="5.7000000000000002E-2"/>
    <n v="30"/>
    <s v="reviewed"/>
    <s v="us"/>
    <s v="us"/>
    <m/>
  </r>
  <r>
    <s v="2025-12-03T05:30:07.681Z"/>
    <d v="2025-12-03T05:30:07"/>
    <x v="0"/>
    <x v="0"/>
    <x v="0"/>
    <d v="2025-12-02T11:01:09"/>
    <n v="37.811100000000003"/>
    <n v="72.198899999999995"/>
    <n v="187.01599999999999"/>
    <n v="4.2"/>
    <s v="mb"/>
    <n v="33"/>
    <n v="168"/>
    <n v="0.54900000000000004"/>
    <n v="1.39"/>
    <s v="us"/>
    <s v="us6000rs4y"/>
    <s v="2026-03-04T18:41:45.040Z"/>
    <s v="67 km ENE of Khorugh, Tajikistan"/>
    <b v="0"/>
    <s v="earthquake"/>
    <n v="4.99"/>
    <n v="6.05"/>
    <n v="0.17599999999999999"/>
    <n v="11"/>
    <s v="reviewed"/>
    <s v="us"/>
    <s v="us"/>
    <m/>
  </r>
  <r>
    <s v="2025-12-02T11:01:09.803Z"/>
    <d v="2025-12-02T11:01:09"/>
    <x v="0"/>
    <x v="0"/>
    <x v="0"/>
    <d v="2025-12-02T10:56:23"/>
    <n v="21.923500000000001"/>
    <n v="95.986900000000006"/>
    <n v="10"/>
    <n v="4.8"/>
    <s v="mb"/>
    <n v="38"/>
    <n v="75"/>
    <n v="1.226"/>
    <n v="0.44"/>
    <s v="us"/>
    <s v="us6000rvt6"/>
    <s v="2026-02-25T16:18:42.040Z"/>
    <s v="5 km N of Sagaing, Burma (Myanmar)"/>
    <b v="0"/>
    <s v="earthquake"/>
    <n v="8.07"/>
    <n v="1.8979999999999999"/>
    <n v="0.105"/>
    <n v="28"/>
    <s v="reviewed"/>
    <s v="us"/>
    <s v="us"/>
    <m/>
  </r>
  <r>
    <s v="2025-12-02T10:56:23.331Z"/>
    <d v="2025-12-02T10:56:23"/>
    <x v="0"/>
    <x v="0"/>
    <x v="0"/>
    <d v="2020-07-17T18:32:58"/>
    <n v="31.9102"/>
    <n v="92.921000000000006"/>
    <n v="10"/>
    <n v="4.8"/>
    <s v="mb"/>
    <n v="113"/>
    <n v="38"/>
    <n v="2.6869999999999998"/>
    <n v="0.44"/>
    <s v="us"/>
    <s v="us7000rf1d"/>
    <s v="2026-02-25T16:18:42.040Z"/>
    <s v="94 km ENE of Nagqu, China"/>
    <b v="0"/>
    <s v="earthquake"/>
    <n v="7.51"/>
    <n v="1.859"/>
    <n v="5.1999999999999998E-2"/>
    <n v="117"/>
    <s v="reviewed"/>
    <s v="us"/>
    <s v="us"/>
    <m/>
  </r>
  <r>
    <s v="2020-07-17T18:32:58.716Z"/>
    <d v="2020-07-17T18:32:58"/>
    <x v="6"/>
    <x v="4"/>
    <x v="6"/>
    <d v="2020-03-20T01:33:15"/>
    <n v="12.097899999999999"/>
    <n v="94.974500000000006"/>
    <n v="5.07"/>
    <n v="5.7"/>
    <s v="mww"/>
    <m/>
    <n v="33"/>
    <n v="2.2269999999999999"/>
    <n v="1.18"/>
    <s v="us"/>
    <s v="us7000aqj0"/>
    <s v="2025-12-22T17:58:06.845Z"/>
    <s v="247 km E of Port Blair, India"/>
    <b v="1"/>
    <s v="earthquake"/>
    <n v="5.7"/>
    <n v="2.8"/>
    <n v="5.7000000000000002E-2"/>
    <n v="30"/>
    <s v="reviewed"/>
    <s v="us"/>
    <s v="us"/>
    <m/>
  </r>
  <r>
    <s v="2020-03-20T01:33:15.443Z"/>
    <d v="2020-03-20T01:33:15"/>
    <x v="22"/>
    <x v="4"/>
    <x v="22"/>
    <d v="2025-12-01T18:55:15"/>
    <n v="28.589600000000001"/>
    <n v="87.308099999999996"/>
    <n v="10"/>
    <n v="5.7"/>
    <s v="mww"/>
    <m/>
    <n v="18"/>
    <n v="0.76600000000000001"/>
    <n v="1.02"/>
    <s v="us"/>
    <s v="us70008cld"/>
    <s v="2025-12-22T18:31:23.016Z"/>
    <s v="85 km NE of Lobujya, Nepal"/>
    <b v="1"/>
    <s v="earthquake"/>
    <n v="5.7"/>
    <n v="1.7"/>
    <n v="6.3E-2"/>
    <n v="24"/>
    <s v="reviewed"/>
    <s v="us"/>
    <s v="us"/>
    <m/>
  </r>
  <r>
    <s v="2025-12-01T18:55:15.922Z"/>
    <d v="2025-12-01T18:55:15"/>
    <x v="0"/>
    <x v="0"/>
    <x v="0"/>
    <d v="2025-09-04T16:56:26"/>
    <n v="22.879100000000001"/>
    <n v="94.471699999999998"/>
    <n v="99.301000000000002"/>
    <n v="4.8"/>
    <s v="mb"/>
    <n v="94"/>
    <n v="64"/>
    <n v="4.8170000000000002"/>
    <n v="0.71"/>
    <s v="us"/>
    <s v="us7000rews"/>
    <s v="2026-02-25T16:18:41.040Z"/>
    <s v="81 km E of Falam, Burma (Myanmar)"/>
    <b v="0"/>
    <s v="earthquake"/>
    <n v="9.0299999999999994"/>
    <n v="6.9219999999999997"/>
    <n v="5.6000000000000001E-2"/>
    <n v="100"/>
    <s v="reviewed"/>
    <s v="us"/>
    <s v="us"/>
    <m/>
  </r>
  <r>
    <s v="2025-09-04T16:56:26.361Z"/>
    <d v="2025-09-04T16:56:26"/>
    <x v="23"/>
    <x v="0"/>
    <x v="23"/>
    <d v="2025-04-15T23:13:59"/>
    <n v="34.697200000000002"/>
    <n v="70.757999999999996"/>
    <n v="16.504999999999999"/>
    <n v="5.6"/>
    <s v="mww"/>
    <n v="124"/>
    <n v="23"/>
    <n v="1.351"/>
    <n v="0.81"/>
    <s v="us"/>
    <s v="us7000qtst"/>
    <s v="2025-11-30T23:39:55.040Z"/>
    <s v="40 km WSW of AsadÄbÄd, Afghanistan"/>
    <b v="1"/>
    <s v="earthquake"/>
    <n v="5.12"/>
    <n v="20.126999999999999"/>
    <n v="6.3E-2"/>
    <n v="24"/>
    <s v="reviewed"/>
    <s v="us"/>
    <s v="us"/>
    <m/>
  </r>
  <r>
    <s v="2025-04-15T23:13:59.048Z"/>
    <d v="2025-04-15T23:13:59"/>
    <x v="17"/>
    <x v="0"/>
    <x v="17"/>
    <d v="2024-06-26T01:24:13"/>
    <n v="35.949300000000001"/>
    <n v="70.5792"/>
    <n v="99"/>
    <n v="5.6"/>
    <s v="mww"/>
    <n v="119"/>
    <n v="21"/>
    <n v="1.8560000000000001"/>
    <n v="0.56000000000000005"/>
    <s v="us"/>
    <s v="us6000q6c3"/>
    <s v="2025-06-14T18:26:44.040Z"/>
    <s v="66 km NNW of PÄrÅ«n, Afghanistan"/>
    <b v="1"/>
    <s v="earthquake"/>
    <n v="6.74"/>
    <n v="1.8939999999999999"/>
    <n v="0.10299999999999999"/>
    <n v="9"/>
    <s v="reviewed"/>
    <s v="us"/>
    <s v="us"/>
    <m/>
  </r>
  <r>
    <s v="2024-06-26T01:24:13.616Z"/>
    <d v="2024-06-26T01:24:13"/>
    <x v="24"/>
    <x v="2"/>
    <x v="24"/>
    <d v="2025-11-28T22:53:31"/>
    <n v="8.0632999999999999"/>
    <n v="90.410300000000007"/>
    <n v="10"/>
    <n v="5.6"/>
    <s v="mww"/>
    <n v="124"/>
    <n v="35"/>
    <n v="7.077"/>
    <n v="0.51"/>
    <s v="us"/>
    <s v="us6000n877"/>
    <s v="2024-09-04T21:57:41.040Z"/>
    <s v="Nicobar Islands, India region"/>
    <b v="1"/>
    <s v="earthquake"/>
    <n v="4.75"/>
    <n v="1.706"/>
    <n v="6.6000000000000003E-2"/>
    <n v="22"/>
    <s v="reviewed"/>
    <s v="us"/>
    <s v="us"/>
    <m/>
  </r>
  <r>
    <s v="2025-11-28T22:53:31.758Z"/>
    <d v="2025-11-28T22:53:31"/>
    <x v="4"/>
    <x v="0"/>
    <x v="4"/>
    <d v="2025-11-27T11:18:04"/>
    <n v="37.191299999999998"/>
    <n v="96.338800000000006"/>
    <n v="10"/>
    <n v="4.5999999999999996"/>
    <s v="mb"/>
    <n v="51"/>
    <n v="68"/>
    <n v="6.0469999999999997"/>
    <n v="1.02"/>
    <s v="us"/>
    <s v="us7000reiv"/>
    <s v="2026-02-25T16:18:37.040Z"/>
    <s v="257 km SW of Yanglong, China"/>
    <b v="0"/>
    <s v="earthquake"/>
    <n v="6.72"/>
    <n v="1.89"/>
    <n v="7.2999999999999995E-2"/>
    <n v="57"/>
    <s v="reviewed"/>
    <s v="us"/>
    <s v="us"/>
    <m/>
  </r>
  <r>
    <s v="2025-11-27T11:18:04.285Z"/>
    <d v="2025-11-27T11:18:04"/>
    <x v="4"/>
    <x v="0"/>
    <x v="4"/>
    <d v="2022-07-31T13:42:15"/>
    <n v="2.6160000000000001"/>
    <n v="95.844099999999997"/>
    <n v="28.724"/>
    <n v="4.2"/>
    <s v="mb"/>
    <n v="19"/>
    <n v="198"/>
    <n v="3.077"/>
    <n v="0.44"/>
    <s v="us"/>
    <s v="us6000rv06"/>
    <s v="2026-02-25T16:18:34.040Z"/>
    <s v="61 km WNW of Sinabang, Indonesia"/>
    <b v="0"/>
    <s v="earthquake"/>
    <n v="13.18"/>
    <n v="5.8929999999999998"/>
    <n v="0.16700000000000001"/>
    <n v="10"/>
    <s v="reviewed"/>
    <s v="us"/>
    <s v="us"/>
    <m/>
  </r>
  <r>
    <s v="2022-07-31T13:42:15.318Z"/>
    <d v="2022-07-31T13:42:15"/>
    <x v="25"/>
    <x v="5"/>
    <x v="25"/>
    <d v="2020-08-12T22:40:45"/>
    <n v="25.1448"/>
    <n v="63.569400000000002"/>
    <n v="27.11"/>
    <n v="5.6"/>
    <s v="mww"/>
    <n v="108"/>
    <n v="44"/>
    <n v="6.6829999999999998"/>
    <n v="0.62"/>
    <s v="us"/>
    <s v="us6000i6yz"/>
    <s v="2022-10-12T14:49:13.040Z"/>
    <s v="16 km SE of Pasni, Pakistan"/>
    <b v="1"/>
    <s v="earthquake"/>
    <n v="8.75"/>
    <n v="4.173"/>
    <n v="0.06"/>
    <n v="27"/>
    <s v="reviewed"/>
    <s v="us"/>
    <s v="us"/>
    <m/>
  </r>
  <r>
    <s v="2020-08-12T22:40:45.802Z"/>
    <d v="2020-08-12T22:40:45"/>
    <x v="26"/>
    <x v="4"/>
    <x v="26"/>
    <d v="2025-11-27T05:49:00"/>
    <n v="28.0443"/>
    <n v="65.957800000000006"/>
    <n v="13.98"/>
    <n v="5.6"/>
    <s v="mww"/>
    <m/>
    <n v="37"/>
    <n v="6.9930000000000003"/>
    <n v="0.74"/>
    <s v="us"/>
    <s v="us6000bdq8"/>
    <s v="2025-12-22T18:40:24.156Z"/>
    <s v="57 km SSW of Surab, Pakistan"/>
    <b v="1"/>
    <s v="earthquake"/>
    <n v="7.1"/>
    <n v="2.1"/>
    <n v="8.3000000000000004E-2"/>
    <n v="14"/>
    <s v="reviewed"/>
    <s v="us"/>
    <s v="us"/>
    <m/>
  </r>
  <r>
    <s v="2025-11-27T05:49:00.143Z"/>
    <d v="2025-11-27T05:49:00"/>
    <x v="4"/>
    <x v="0"/>
    <x v="4"/>
    <d v="2025-11-27T05:32:43"/>
    <n v="2.6101999999999999"/>
    <n v="96.0428"/>
    <n v="38.295000000000002"/>
    <n v="4.4000000000000004"/>
    <s v="mb"/>
    <n v="28"/>
    <n v="196"/>
    <n v="2.879"/>
    <n v="0.45"/>
    <s v="us"/>
    <s v="us6000ruzx"/>
    <s v="2026-02-25T16:18:34.040Z"/>
    <s v="40 km WNW of Sinabang, Indonesia"/>
    <b v="0"/>
    <s v="earthquake"/>
    <n v="12.41"/>
    <n v="9.0380000000000003"/>
    <n v="0.13"/>
    <n v="17"/>
    <s v="reviewed"/>
    <s v="us"/>
    <s v="us"/>
    <m/>
  </r>
  <r>
    <s v="2025-11-27T05:32:43.357Z"/>
    <d v="2025-11-27T05:32:43"/>
    <x v="4"/>
    <x v="0"/>
    <x v="4"/>
    <d v="2025-11-27T05:27:54"/>
    <n v="1.2621"/>
    <n v="96.746899999999997"/>
    <n v="10"/>
    <n v="4.8"/>
    <s v="mb"/>
    <n v="42"/>
    <n v="189"/>
    <n v="2.5990000000000002"/>
    <n v="1.21"/>
    <s v="us"/>
    <s v="us7000re3f"/>
    <s v="2026-02-25T16:18:34.040Z"/>
    <s v="96 km W of Gunungsitoli, Indonesia"/>
    <b v="0"/>
    <s v="earthquake"/>
    <n v="10.58"/>
    <n v="1.9379999999999999"/>
    <n v="9.2999999999999999E-2"/>
    <n v="36"/>
    <s v="reviewed"/>
    <s v="us"/>
    <s v="us"/>
    <m/>
  </r>
  <r>
    <s v="2025-11-27T05:27:54.261Z"/>
    <d v="2025-11-27T05:27:54"/>
    <x v="4"/>
    <x v="0"/>
    <x v="4"/>
    <d v="2025-11-27T05:19:57"/>
    <n v="2.6829000000000001"/>
    <n v="96.0411"/>
    <n v="35"/>
    <n v="4.4000000000000004"/>
    <s v="mb"/>
    <n v="13"/>
    <n v="209"/>
    <n v="2.879"/>
    <n v="0.52"/>
    <s v="us"/>
    <s v="us6000ruzv"/>
    <s v="2026-02-25T16:18:34.040Z"/>
    <s v="43 km WNW of Sinabang, Indonesia"/>
    <b v="0"/>
    <s v="earthquake"/>
    <n v="15.94"/>
    <n v="1.9890000000000001"/>
    <n v="0.19"/>
    <n v="8"/>
    <s v="reviewed"/>
    <s v="us"/>
    <s v="us"/>
    <m/>
  </r>
  <r>
    <s v="2025-11-27T05:19:57.356Z"/>
    <d v="2025-11-27T05:19:57"/>
    <x v="4"/>
    <x v="0"/>
    <x v="4"/>
    <d v="2025-11-27T05:16:10"/>
    <n v="2.5722999999999998"/>
    <n v="95.990899999999996"/>
    <n v="35"/>
    <n v="4.4000000000000004"/>
    <s v="mb"/>
    <n v="22"/>
    <n v="201"/>
    <n v="2.806"/>
    <n v="0.31"/>
    <s v="us"/>
    <s v="us6000ruzu"/>
    <s v="2026-02-25T16:18:34.040Z"/>
    <s v="44 km WNW of Sinabang, Indonesia"/>
    <b v="0"/>
    <s v="earthquake"/>
    <n v="11.38"/>
    <n v="1.9830000000000001"/>
    <n v="0.14799999999999999"/>
    <n v="13"/>
    <s v="reviewed"/>
    <s v="us"/>
    <s v="us"/>
    <m/>
  </r>
  <r>
    <s v="2025-11-27T05:16:10.015Z"/>
    <d v="2025-11-27T05:16:10"/>
    <x v="4"/>
    <x v="0"/>
    <x v="4"/>
    <d v="2025-11-27T04:56:24"/>
    <n v="2.7831000000000001"/>
    <n v="95.898799999999994"/>
    <n v="10"/>
    <n v="4.4000000000000004"/>
    <s v="mb"/>
    <n v="9"/>
    <n v="133"/>
    <n v="3.0230000000000001"/>
    <n v="0.51"/>
    <s v="us"/>
    <s v="us6000rv05"/>
    <s v="2026-02-25T16:18:34.040Z"/>
    <s v="63 km WNW of Sinabang, Indonesia"/>
    <b v="0"/>
    <s v="earthquake"/>
    <n v="16.190000000000001"/>
    <n v="1.964"/>
    <n v="0.26900000000000002"/>
    <n v="4"/>
    <s v="reviewed"/>
    <s v="us"/>
    <s v="us"/>
    <m/>
  </r>
  <r>
    <s v="2025-11-27T04:56:24.368Z"/>
    <d v="2025-11-27T04:56:24"/>
    <x v="4"/>
    <x v="0"/>
    <x v="4"/>
    <d v="2025-11-26T19:54:23"/>
    <n v="2.7191000000000001"/>
    <n v="95.954300000000003"/>
    <n v="17"/>
    <n v="6.4"/>
    <s v="mww"/>
    <n v="175"/>
    <n v="41"/>
    <n v="2.9660000000000002"/>
    <n v="0.96"/>
    <s v="us"/>
    <s v="us7000re2g"/>
    <s v="2026-02-25T16:18:34.040Z"/>
    <s v="54 km WNW of Sinabang, Indonesia"/>
    <b v="0"/>
    <s v="earthquake"/>
    <n v="8.32"/>
    <n v="1.827"/>
    <n v="4.4999999999999998E-2"/>
    <n v="48"/>
    <s v="reviewed"/>
    <s v="us"/>
    <s v="us"/>
    <m/>
  </r>
  <r>
    <s v="2025-11-26T19:54:23.764Z"/>
    <d v="2025-11-26T19:54:23"/>
    <x v="4"/>
    <x v="0"/>
    <x v="4"/>
    <d v="2025-11-26T05:28:38"/>
    <n v="0.73770000000000002"/>
    <n v="96.875200000000007"/>
    <n v="10"/>
    <n v="5"/>
    <s v="mb"/>
    <n v="85"/>
    <n v="90"/>
    <n v="2.8220000000000001"/>
    <n v="0.84"/>
    <s v="us"/>
    <s v="us7000rdzw"/>
    <s v="2026-02-25T16:18:33.040Z"/>
    <s v="102 km SW of Gunungsitoli, Indonesia"/>
    <b v="0"/>
    <s v="earthquake"/>
    <n v="9.2799999999999994"/>
    <n v="1.8280000000000001"/>
    <n v="6.7000000000000004E-2"/>
    <n v="71"/>
    <s v="reviewed"/>
    <s v="us"/>
    <s v="us"/>
    <m/>
  </r>
  <r>
    <s v="2025-11-26T05:28:38.362Z"/>
    <d v="2025-11-26T05:28:38"/>
    <x v="4"/>
    <x v="0"/>
    <x v="4"/>
    <d v="2020-06-21T22:40:52"/>
    <n v="2.3957999999999999"/>
    <n v="98.918899999999994"/>
    <n v="156.67099999999999"/>
    <n v="4.9000000000000004"/>
    <s v="mb"/>
    <n v="49"/>
    <n v="131"/>
    <n v="0.29599999999999999"/>
    <n v="0.86"/>
    <s v="us"/>
    <s v="us7000rdvf"/>
    <s v="2026-02-25T16:18:31.040Z"/>
    <s v="29 km SSE of Tomok Bolon, Indonesia"/>
    <b v="0"/>
    <s v="earthquake"/>
    <n v="9.67"/>
    <n v="4.8029999999999999"/>
    <n v="8.2000000000000003E-2"/>
    <n v="47"/>
    <s v="reviewed"/>
    <s v="us"/>
    <s v="us"/>
    <m/>
  </r>
  <r>
    <s v="2020-06-21T22:40:52.633Z"/>
    <d v="2020-06-21T22:40:52"/>
    <x v="27"/>
    <x v="4"/>
    <x v="27"/>
    <d v="2025-11-24T17:30:13"/>
    <n v="23.1449"/>
    <n v="93.285600000000002"/>
    <n v="10.84"/>
    <n v="5.6"/>
    <s v="mww"/>
    <m/>
    <n v="23"/>
    <n v="0.57799999999999996"/>
    <n v="0.64"/>
    <s v="us"/>
    <s v="us6000ag4u"/>
    <s v="2025-12-22T18:36:52.154Z"/>
    <s v="22 km E of North Vanlaiphai, India"/>
    <b v="1"/>
    <s v="earthquake"/>
    <n v="4"/>
    <n v="3"/>
    <n v="6.8000000000000005E-2"/>
    <n v="21"/>
    <s v="reviewed"/>
    <s v="us"/>
    <s v="us"/>
    <m/>
  </r>
  <r>
    <s v="2025-11-24T17:30:13.764Z"/>
    <d v="2025-11-24T17:30:13"/>
    <x v="4"/>
    <x v="0"/>
    <x v="4"/>
    <d v="2025-11-23T22:27:57"/>
    <n v="4.8731"/>
    <n v="96.621700000000004"/>
    <n v="10"/>
    <n v="4.5"/>
    <s v="mb"/>
    <n v="32"/>
    <n v="135"/>
    <n v="3.1560000000000001"/>
    <n v="0.97"/>
    <s v="us"/>
    <s v="us7000rdi8"/>
    <s v="2026-02-20T16:07:40.040Z"/>
    <s v="37 km SSW of Bireun, Indonesia"/>
    <b v="0"/>
    <s v="earthquake"/>
    <n v="9.3800000000000008"/>
    <n v="1.909"/>
    <n v="0.108"/>
    <n v="25"/>
    <s v="reviewed"/>
    <s v="us"/>
    <s v="us"/>
    <m/>
  </r>
  <r>
    <s v="2025-11-23T22:27:57.070Z"/>
    <d v="2025-11-23T22:27:57"/>
    <x v="4"/>
    <x v="0"/>
    <x v="4"/>
    <d v="2025-11-23T07:57:21"/>
    <n v="34.957099999999997"/>
    <n v="97.344300000000004"/>
    <n v="10"/>
    <n v="4.3"/>
    <s v="mb"/>
    <n v="41"/>
    <n v="138"/>
    <n v="5.2789999999999999"/>
    <n v="0.66"/>
    <s v="us"/>
    <s v="us6000rpzy"/>
    <s v="2026-02-20T16:07:35.040Z"/>
    <s v="Southern Qinghai, China"/>
    <b v="0"/>
    <s v="earthquake"/>
    <n v="11.96"/>
    <n v="1.8979999999999999"/>
    <n v="8.5000000000000006E-2"/>
    <n v="39"/>
    <s v="reviewed"/>
    <s v="us"/>
    <s v="us"/>
    <m/>
  </r>
  <r>
    <s v="2025-11-23T07:57:21.789Z"/>
    <d v="2025-11-23T07:57:21"/>
    <x v="4"/>
    <x v="0"/>
    <x v="4"/>
    <d v="2025-11-23T04:39:22"/>
    <n v="13.4046"/>
    <n v="95.794899999999998"/>
    <n v="10"/>
    <n v="4.2"/>
    <s v="mb"/>
    <n v="21"/>
    <n v="173"/>
    <n v="4.0060000000000002"/>
    <n v="0.33"/>
    <s v="us"/>
    <s v="us6000ru5d"/>
    <s v="2026-02-20T16:07:38.040Z"/>
    <s v="269 km WSW of Dawei, Burma (Myanmar)"/>
    <b v="0"/>
    <s v="earthquake"/>
    <n v="12.52"/>
    <n v="1.946"/>
    <n v="0.159"/>
    <n v="11"/>
    <s v="reviewed"/>
    <s v="us"/>
    <s v="us"/>
    <m/>
  </r>
  <r>
    <s v="2025-11-23T04:39:22.415Z"/>
    <d v="2025-11-23T04:39:22"/>
    <x v="4"/>
    <x v="0"/>
    <x v="4"/>
    <d v="2025-10-17T12:15:03"/>
    <n v="13.359500000000001"/>
    <n v="95.810100000000006"/>
    <n v="10"/>
    <n v="5.3"/>
    <s v="mww"/>
    <n v="62"/>
    <n v="93"/>
    <n v="3.5"/>
    <n v="1.07"/>
    <s v="us"/>
    <s v="us6000rpwk"/>
    <s v="2026-02-20T16:07:34.040Z"/>
    <s v="269 km WSW of Dawei, Burma (Myanmar)"/>
    <b v="0"/>
    <s v="earthquake"/>
    <n v="8.74"/>
    <n v="1.8580000000000001"/>
    <n v="6.3E-2"/>
    <n v="24"/>
    <s v="reviewed"/>
    <s v="us"/>
    <s v="us"/>
    <m/>
  </r>
  <r>
    <s v="2025-10-17T12:15:03.739Z"/>
    <d v="2025-10-17T12:15:03"/>
    <x v="28"/>
    <x v="0"/>
    <x v="28"/>
    <d v="2025-09-14T11:11:51"/>
    <n v="36.757199999999997"/>
    <n v="72.806399999999996"/>
    <n v="8"/>
    <n v="5.5"/>
    <s v="mww"/>
    <n v="110"/>
    <n v="41"/>
    <n v="1.5740000000000001"/>
    <n v="0.94"/>
    <s v="us"/>
    <s v="us6000rhs3"/>
    <s v="2026-01-09T15:38:39.040Z"/>
    <s v="48 km ESE of KhandÅ«d, Afghanistan"/>
    <b v="1"/>
    <s v="earthquake"/>
    <n v="7.64"/>
    <n v="1.839"/>
    <n v="6.3E-2"/>
    <n v="24"/>
    <s v="reviewed"/>
    <s v="us"/>
    <s v="us"/>
    <m/>
  </r>
  <r>
    <s v="2025-09-14T11:11:51.373Z"/>
    <d v="2025-09-14T11:11:51"/>
    <x v="23"/>
    <x v="0"/>
    <x v="23"/>
    <d v="2024-03-19T00:35:18"/>
    <n v="26.709700000000002"/>
    <n v="92.210300000000004"/>
    <n v="29"/>
    <n v="5.5"/>
    <s v="mww"/>
    <n v="215"/>
    <n v="20"/>
    <n v="3.1320000000000001"/>
    <n v="0.81"/>
    <s v="us"/>
    <s v="us7000qw56"/>
    <s v="2025-12-03T03:58:30.040Z"/>
    <s v="11 km ESE of Udalguri, India"/>
    <b v="1"/>
    <s v="earthquake"/>
    <n v="7.83"/>
    <n v="1.8"/>
    <n v="0.10299999999999999"/>
    <n v="9"/>
    <s v="reviewed"/>
    <s v="us"/>
    <s v="us"/>
    <m/>
  </r>
  <r>
    <s v="2024-03-19T00:35:18.851Z"/>
    <d v="2024-03-19T00:35:18"/>
    <x v="29"/>
    <x v="2"/>
    <x v="29"/>
    <d v="2023-12-02T03:35:33"/>
    <n v="29.690200000000001"/>
    <n v="65.379099999999994"/>
    <n v="8"/>
    <n v="5.5"/>
    <s v="mww"/>
    <n v="279"/>
    <n v="22"/>
    <n v="5.7690000000000001"/>
    <n v="0.55000000000000004"/>
    <s v="us"/>
    <s v="us6000mjpj"/>
    <s v="2025-02-15T17:59:58.381Z"/>
    <s v="64 km WNW of Nushki, Pakistan"/>
    <b v="1"/>
    <s v="earthquake"/>
    <n v="7.64"/>
    <n v="1.75"/>
    <n v="6.8000000000000005E-2"/>
    <n v="21"/>
    <s v="reviewed"/>
    <s v="us"/>
    <s v="us"/>
    <m/>
  </r>
  <r>
    <s v="2023-12-02T03:35:33.040Z"/>
    <d v="2023-12-02T03:35:33"/>
    <x v="30"/>
    <x v="1"/>
    <x v="30"/>
    <d v="2023-04-09T10:31:20"/>
    <n v="23.147500000000001"/>
    <n v="90.931700000000006"/>
    <n v="45.057000000000002"/>
    <n v="5.5"/>
    <s v="mww"/>
    <n v="118"/>
    <n v="35"/>
    <n v="0.80600000000000005"/>
    <n v="0.6"/>
    <s v="us"/>
    <s v="us7000lfaa"/>
    <s v="2025-11-25T19:22:59.891Z"/>
    <s v="9 km ENE of RÄmganj, Bangladesh"/>
    <b v="1"/>
    <s v="earthquake"/>
    <n v="6.91"/>
    <n v="4.5380000000000003"/>
    <n v="7.2999999999999995E-2"/>
    <n v="18"/>
    <s v="reviewed"/>
    <s v="us"/>
    <s v="us"/>
    <m/>
  </r>
  <r>
    <s v="2023-04-09T10:31:20.479Z"/>
    <d v="2023-04-09T10:31:20"/>
    <x v="20"/>
    <x v="1"/>
    <x v="20"/>
    <d v="2022-11-10T05:01:05"/>
    <n v="8.9326000000000008"/>
    <n v="93.955200000000005"/>
    <n v="10"/>
    <n v="5.5"/>
    <s v="mww"/>
    <n v="120"/>
    <n v="45"/>
    <n v="2.9569999999999999"/>
    <n v="0.66"/>
    <s v="us"/>
    <s v="us6000k2zy"/>
    <s v="2024-01-18T19:45:12.009Z"/>
    <s v="Nicobar Islands, India region"/>
    <b v="1"/>
    <s v="earthquake"/>
    <n v="7.04"/>
    <n v="1.8280000000000001"/>
    <n v="5.2999999999999999E-2"/>
    <n v="34"/>
    <s v="reviewed"/>
    <s v="us"/>
    <s v="us"/>
    <m/>
  </r>
  <r>
    <s v="2022-11-10T05:01:05.611Z"/>
    <d v="2022-11-10T05:01:05"/>
    <x v="21"/>
    <x v="5"/>
    <x v="21"/>
    <d v="2025-11-20T21:11:22"/>
    <n v="28.383500000000002"/>
    <n v="94.411799999999999"/>
    <n v="15"/>
    <n v="5.5"/>
    <s v="mww"/>
    <n v="182"/>
    <n v="35"/>
    <n v="6.7220000000000004"/>
    <n v="0.5"/>
    <s v="us"/>
    <s v="us7000inqd"/>
    <s v="2023-01-21T19:27:18.040Z"/>
    <s v="16 km SSE of Shi Yomi, India"/>
    <b v="1"/>
    <s v="earthquake"/>
    <n v="8.34"/>
    <n v="1.843"/>
    <n v="8.8999999999999996E-2"/>
    <n v="12"/>
    <s v="reviewed"/>
    <s v="us"/>
    <s v="us"/>
    <m/>
  </r>
  <r>
    <s v="2025-11-20T21:11:22.902Z"/>
    <d v="2025-11-20T21:11:22"/>
    <x v="4"/>
    <x v="0"/>
    <x v="4"/>
    <d v="2021-08-04T17:57:39"/>
    <n v="2.7886000000000002"/>
    <n v="95.5441"/>
    <n v="29.867999999999999"/>
    <n v="4.5999999999999996"/>
    <s v="mb"/>
    <n v="62"/>
    <n v="155"/>
    <n v="2.5089999999999999"/>
    <n v="0.66"/>
    <s v="us"/>
    <s v="us6000rpg5"/>
    <s v="2026-02-20T16:07:32.040Z"/>
    <s v="99 km WNW of Sinabang, Indonesia"/>
    <b v="0"/>
    <s v="earthquake"/>
    <n v="7.87"/>
    <n v="6.03"/>
    <n v="7.9000000000000001E-2"/>
    <n v="48"/>
    <s v="reviewed"/>
    <s v="us"/>
    <s v="us"/>
    <m/>
  </r>
  <r>
    <s v="2021-08-04T17:57:39.892Z"/>
    <d v="2021-08-04T17:57:39"/>
    <x v="5"/>
    <x v="3"/>
    <x v="5"/>
    <d v="2025-11-18T04:15:44"/>
    <n v="8.7965999999999998"/>
    <n v="94.077500000000001"/>
    <n v="8.82"/>
    <n v="5.5"/>
    <s v="mww"/>
    <m/>
    <n v="44"/>
    <n v="4.5469999999999997"/>
    <n v="0.82"/>
    <s v="us"/>
    <s v="us6000f27x"/>
    <s v="2025-12-22T22:13:11.244Z"/>
    <s v="Nicobar Islands, India region"/>
    <b v="1"/>
    <s v="earthquake"/>
    <n v="7.3"/>
    <n v="2.9"/>
    <n v="5.6000000000000001E-2"/>
    <n v="31"/>
    <s v="reviewed"/>
    <s v="us"/>
    <s v="us"/>
    <m/>
  </r>
  <r>
    <s v="2025-11-18T04:15:44.332Z"/>
    <d v="2025-11-18T04:15:44"/>
    <x v="4"/>
    <x v="0"/>
    <x v="4"/>
    <d v="2025-11-17T01:04:39"/>
    <n v="32.470300000000002"/>
    <n v="84.641400000000004"/>
    <n v="10"/>
    <n v="4.2"/>
    <s v="mb"/>
    <n v="37"/>
    <n v="156"/>
    <n v="6.2089999999999996"/>
    <n v="1.23"/>
    <s v="us"/>
    <s v="us6000rnw2"/>
    <s v="2026-02-10T15:55:13.040Z"/>
    <s v="western Xizang"/>
    <b v="0"/>
    <s v="earthquake"/>
    <n v="10.3"/>
    <n v="1.9239999999999999"/>
    <n v="0.11"/>
    <n v="23"/>
    <s v="reviewed"/>
    <s v="us"/>
    <s v="us"/>
    <m/>
  </r>
  <r>
    <s v="2025-11-17T01:04:39.912Z"/>
    <d v="2025-11-17T01:04:39"/>
    <x v="4"/>
    <x v="0"/>
    <x v="4"/>
    <d v="2021-01-16T20:02:46"/>
    <n v="21.867699999999999"/>
    <n v="93.607100000000003"/>
    <n v="61.177"/>
    <n v="4.0999999999999996"/>
    <s v="mb"/>
    <n v="28"/>
    <n v="135"/>
    <n v="1.3859999999999999"/>
    <n v="0.4"/>
    <s v="us"/>
    <s v="us7000rfkz"/>
    <s v="2026-02-10T15:55:17.040Z"/>
    <s v="86 km S of Hakha, Burma (Myanmar)"/>
    <b v="0"/>
    <s v="earthquake"/>
    <n v="12.72"/>
    <n v="9.5739999999999998"/>
    <n v="0.127"/>
    <n v="17"/>
    <s v="reviewed"/>
    <s v="us"/>
    <s v="us"/>
    <m/>
  </r>
  <r>
    <s v="2021-01-16T20:02:46.900Z"/>
    <d v="2021-01-16T20:02:46"/>
    <x v="31"/>
    <x v="3"/>
    <x v="31"/>
    <d v="2025-11-16T02:42:37"/>
    <n v="36.449399999999997"/>
    <n v="70.697900000000004"/>
    <n v="204"/>
    <n v="5.5"/>
    <s v="mww"/>
    <m/>
    <n v="18"/>
    <n v="2.3340000000000001"/>
    <n v="0.69"/>
    <s v="us"/>
    <s v="us7000d0pq"/>
    <s v="2025-12-22T18:48:33.644Z"/>
    <s v="47 km SSW of Jurm, Afghanistan"/>
    <b v="1"/>
    <s v="earthquake"/>
    <n v="6.9"/>
    <n v="1.8"/>
    <n v="4.9000000000000002E-2"/>
    <n v="40"/>
    <s v="reviewed"/>
    <s v="us"/>
    <s v="us"/>
    <m/>
  </r>
  <r>
    <s v="2025-11-16T02:42:37.967Z"/>
    <d v="2025-11-16T02:42:37"/>
    <x v="4"/>
    <x v="0"/>
    <x v="4"/>
    <d v="2020-11-14T02:56:55"/>
    <n v="39.792000000000002"/>
    <n v="83.056899999999999"/>
    <n v="10"/>
    <n v="4.2"/>
    <s v="mb"/>
    <n v="18"/>
    <n v="230"/>
    <n v="3.2490000000000001"/>
    <n v="0.81"/>
    <s v="us"/>
    <s v="us7000rfjy"/>
    <s v="2026-02-10T15:55:17.040Z"/>
    <s v="173 km ESE of Aral, China"/>
    <b v="0"/>
    <s v="earthquake"/>
    <n v="9.39"/>
    <n v="2.0049999999999999"/>
    <n v="0.159"/>
    <n v="11"/>
    <s v="reviewed"/>
    <s v="us"/>
    <s v="us"/>
    <m/>
  </r>
  <r>
    <s v="2020-11-14T02:56:55.620Z"/>
    <d v="2020-11-14T02:56:55"/>
    <x v="32"/>
    <x v="4"/>
    <x v="32"/>
    <d v="2025-11-14T09:56:48"/>
    <n v="30.3659"/>
    <n v="67.435000000000002"/>
    <n v="12.04"/>
    <n v="5.5"/>
    <s v="mww"/>
    <m/>
    <n v="41"/>
    <n v="4.3789999999999996"/>
    <n v="0.96"/>
    <s v="us"/>
    <s v="us7000cet5"/>
    <s v="2025-12-22T17:59:21.526Z"/>
    <s v="16 km SSW of Alik Ghund, Pakistan"/>
    <b v="1"/>
    <s v="earthquake"/>
    <n v="8.5"/>
    <n v="3.5"/>
    <n v="0.08"/>
    <n v="15"/>
    <s v="reviewed"/>
    <s v="us"/>
    <s v="us"/>
    <m/>
  </r>
  <r>
    <s v="2025-11-14T09:56:48.902Z"/>
    <d v="2025-11-14T09:56:48"/>
    <x v="4"/>
    <x v="0"/>
    <x v="4"/>
    <d v="2025-11-14T09:38:46"/>
    <n v="36.365600000000001"/>
    <n v="77.074200000000005"/>
    <n v="10"/>
    <n v="4.3"/>
    <s v="mb"/>
    <n v="19"/>
    <n v="236"/>
    <n v="4.141"/>
    <n v="1.33"/>
    <s v="us"/>
    <s v="us6000rs69"/>
    <s v="2026-02-10T15:55:15.040Z"/>
    <s v="159 km SSE of Damusi, China"/>
    <b v="0"/>
    <s v="earthquake"/>
    <n v="11.64"/>
    <n v="1.9850000000000001"/>
    <n v="0.17699999999999999"/>
    <n v="9"/>
    <s v="reviewed"/>
    <s v="us"/>
    <s v="us"/>
    <m/>
  </r>
  <r>
    <s v="2025-11-14T09:38:46.667Z"/>
    <d v="2025-11-14T09:38:46"/>
    <x v="4"/>
    <x v="0"/>
    <x v="4"/>
    <d v="2025-11-13T20:07:18"/>
    <n v="23.9664"/>
    <n v="94.481499999999997"/>
    <n v="53.098999999999997"/>
    <n v="4.3"/>
    <s v="mb"/>
    <n v="31"/>
    <n v="112"/>
    <n v="2.7770000000000001"/>
    <n v="1.02"/>
    <s v="us"/>
    <s v="us6000rs68"/>
    <s v="2026-02-10T15:55:15.040Z"/>
    <s v="36 km NNE of Mawlaik, Burma (Myanmar)"/>
    <b v="0"/>
    <s v="earthquake"/>
    <n v="12.43"/>
    <n v="8.3040000000000003"/>
    <n v="0.11600000000000001"/>
    <n v="21"/>
    <s v="reviewed"/>
    <s v="us"/>
    <s v="us"/>
    <m/>
  </r>
  <r>
    <s v="2025-11-13T20:07:18.278Z"/>
    <d v="2025-11-13T20:07:18"/>
    <x v="4"/>
    <x v="0"/>
    <x v="4"/>
    <d v="2020-10-10T17:38:00"/>
    <n v="4.6570999999999998"/>
    <n v="95.310299999999998"/>
    <n v="63.633000000000003"/>
    <n v="4.5"/>
    <s v="mb"/>
    <n v="56"/>
    <n v="162"/>
    <n v="1.7270000000000001"/>
    <n v="0.72"/>
    <s v="us"/>
    <s v="us7000rf37"/>
    <s v="2026-02-10T15:55:17.040Z"/>
    <s v="97 km S of Banda Aceh, Indonesia"/>
    <b v="0"/>
    <s v="earthquake"/>
    <n v="8.35"/>
    <n v="8.1270000000000007"/>
    <n v="8.3000000000000004E-2"/>
    <n v="42"/>
    <s v="reviewed"/>
    <s v="us"/>
    <s v="us"/>
    <m/>
  </r>
  <r>
    <s v="2020-10-10T17:38:00.765Z"/>
    <d v="2020-10-10T17:38:00"/>
    <x v="33"/>
    <x v="4"/>
    <x v="33"/>
    <d v="2025-11-11T23:04:10"/>
    <n v="24.6661"/>
    <n v="93.499700000000004"/>
    <n v="53"/>
    <n v="5.5"/>
    <s v="mww"/>
    <m/>
    <n v="22"/>
    <n v="0.84899999999999998"/>
    <n v="0.65"/>
    <s v="us"/>
    <s v="us6000c7ce"/>
    <s v="2025-12-22T17:59:03.200Z"/>
    <s v="33 km WNW of Moir?ng, India"/>
    <b v="1"/>
    <s v="earthquake"/>
    <n v="4.5"/>
    <n v="1.9"/>
    <n v="8.3000000000000004E-2"/>
    <n v="14"/>
    <s v="reviewed"/>
    <s v="us"/>
    <s v="us"/>
    <m/>
  </r>
  <r>
    <s v="2025-11-11T23:04:10.315Z"/>
    <d v="2025-11-11T23:04:10"/>
    <x v="4"/>
    <x v="0"/>
    <x v="4"/>
    <d v="2025-11-21T04:38:28"/>
    <n v="36.270000000000003"/>
    <n v="77.864599999999996"/>
    <n v="10"/>
    <n v="4.4000000000000004"/>
    <s v="mb"/>
    <n v="59"/>
    <n v="130"/>
    <n v="4.7489999999999997"/>
    <n v="0.88"/>
    <s v="us"/>
    <s v="us6000rmv6"/>
    <s v="2026-01-29T22:05:23.040Z"/>
    <s v="138 km SW of Zangguy, China"/>
    <b v="0"/>
    <s v="earthquake"/>
    <n v="8.5299999999999994"/>
    <n v="1.952"/>
    <n v="9.8000000000000004E-2"/>
    <n v="30"/>
    <s v="reviewed"/>
    <s v="us"/>
    <s v="us"/>
    <m/>
  </r>
  <r>
    <s v="2025-11-21T04:38:28.942Z"/>
    <d v="2025-11-21T04:38:28"/>
    <x v="4"/>
    <x v="0"/>
    <x v="4"/>
    <d v="2025-11-09T06:38:31"/>
    <n v="23.857800000000001"/>
    <n v="90.540400000000005"/>
    <n v="27"/>
    <n v="5.4"/>
    <s v="mww"/>
    <n v="115"/>
    <n v="49"/>
    <n v="4.83"/>
    <n v="0.89"/>
    <s v="us"/>
    <s v="us6000rpht"/>
    <s v="2026-02-20T16:07:32.040Z"/>
    <s v="14 km ESE of Tungi, Bangladesh"/>
    <b v="1"/>
    <s v="earthquake"/>
    <n v="7.89"/>
    <n v="1.88"/>
    <n v="6.2E-2"/>
    <n v="25"/>
    <s v="reviewed"/>
    <s v="us"/>
    <s v="us"/>
    <m/>
  </r>
  <r>
    <s v="2025-11-09T06:38:31.475Z"/>
    <d v="2025-11-09T06:38:31"/>
    <x v="4"/>
    <x v="0"/>
    <x v="4"/>
    <d v="2025-06-25T01:33:28"/>
    <n v="12.498900000000001"/>
    <n v="93.751099999999994"/>
    <n v="132.65199999999999"/>
    <n v="5.4"/>
    <s v="mww"/>
    <n v="103"/>
    <n v="50"/>
    <n v="4.923"/>
    <n v="0.78"/>
    <s v="us"/>
    <s v="us6000rmdj"/>
    <s v="2026-01-29T22:05:30.040Z"/>
    <s v="143 km NE of Port Blair, India"/>
    <b v="1"/>
    <s v="earthquake"/>
    <n v="8.6199999999999992"/>
    <n v="5.5890000000000004"/>
    <n v="0.05"/>
    <n v="39"/>
    <s v="reviewed"/>
    <s v="us"/>
    <s v="us"/>
    <m/>
  </r>
  <r>
    <s v="2025-06-25T01:33:28.230Z"/>
    <d v="2025-06-25T01:33:28"/>
    <x v="34"/>
    <x v="0"/>
    <x v="34"/>
    <d v="2025-11-09T06:18:23"/>
    <n v="9.4362999999999992"/>
    <n v="93.8934"/>
    <n v="10"/>
    <n v="5.4"/>
    <s v="mww"/>
    <n v="150"/>
    <n v="45"/>
    <n v="5.1619999999999999"/>
    <n v="0.94"/>
    <s v="us"/>
    <s v="us7000q8l7"/>
    <s v="2025-09-04T20:39:57.040Z"/>
    <s v="276 km SSE of Port Blair, India"/>
    <b v="1"/>
    <s v="earthquake"/>
    <n v="8.4499999999999993"/>
    <n v="1.8440000000000001"/>
    <n v="8.3000000000000004E-2"/>
    <n v="14"/>
    <s v="reviewed"/>
    <s v="us"/>
    <s v="us"/>
    <m/>
  </r>
  <r>
    <s v="2025-11-09T06:18:23.044Z"/>
    <d v="2025-11-09T06:18:23"/>
    <x v="4"/>
    <x v="0"/>
    <x v="4"/>
    <d v="2025-11-09T02:53:47"/>
    <n v="17.662700000000001"/>
    <n v="60.213000000000001"/>
    <n v="10"/>
    <n v="4.3"/>
    <s v="mb"/>
    <n v="46"/>
    <n v="103"/>
    <n v="8.1519999999999992"/>
    <n v="1.2"/>
    <s v="us"/>
    <s v="us7000recq"/>
    <s v="2026-01-29T22:05:35.040Z"/>
    <s v="Owen Fracture Zone region"/>
    <b v="0"/>
    <s v="earthquake"/>
    <n v="12.4"/>
    <n v="1.9079999999999999"/>
    <n v="8.8999999999999996E-2"/>
    <n v="36"/>
    <s v="reviewed"/>
    <s v="us"/>
    <s v="us"/>
    <m/>
  </r>
  <r>
    <s v="2025-11-09T02:53:47.610Z"/>
    <d v="2025-11-09T02:53:47"/>
    <x v="4"/>
    <x v="0"/>
    <x v="4"/>
    <d v="2025-03-05T05:36:35"/>
    <n v="7.4718999999999998"/>
    <n v="94.370999999999995"/>
    <n v="10"/>
    <n v="4.4000000000000004"/>
    <s v="mb"/>
    <n v="24"/>
    <n v="92"/>
    <n v="3.3940000000000001"/>
    <n v="0.83"/>
    <s v="us"/>
    <s v="us7000rec4"/>
    <s v="2026-01-29T22:05:30.040Z"/>
    <s v="203 km NNW of Sabang, Indonesia"/>
    <b v="0"/>
    <s v="earthquake"/>
    <n v="9.89"/>
    <n v="1.89"/>
    <n v="0.13500000000000001"/>
    <n v="16"/>
    <s v="reviewed"/>
    <s v="us"/>
    <s v="us"/>
    <m/>
  </r>
  <r>
    <s v="2025-03-05T05:36:35.568Z"/>
    <d v="2025-03-05T05:36:35"/>
    <x v="8"/>
    <x v="0"/>
    <x v="8"/>
    <d v="2025-11-06T01:02:16"/>
    <n v="24.549099999999999"/>
    <n v="94.695400000000006"/>
    <n v="88.156999999999996"/>
    <n v="5.4"/>
    <s v="mww"/>
    <n v="133"/>
    <n v="43"/>
    <n v="3.3340000000000001"/>
    <n v="0.7"/>
    <s v="us"/>
    <s v="us6000pwz6"/>
    <s v="2025-05-16T17:30:01.040Z"/>
    <s v="64 km E of WÄngjing, India"/>
    <b v="1"/>
    <s v="earthquake"/>
    <n v="6.73"/>
    <n v="4.7110000000000003"/>
    <n v="7.0999999999999994E-2"/>
    <n v="19"/>
    <s v="reviewed"/>
    <s v="us"/>
    <s v="us"/>
    <m/>
  </r>
  <r>
    <s v="2025-11-06T01:02:16.976Z"/>
    <d v="2025-11-06T01:02:16"/>
    <x v="4"/>
    <x v="0"/>
    <x v="4"/>
    <d v="2025-01-07T01:09:13"/>
    <n v="38.245199999999997"/>
    <n v="75.607900000000001"/>
    <n v="112.706"/>
    <n v="4.7"/>
    <s v="mb"/>
    <n v="98"/>
    <n v="168"/>
    <n v="2.4580000000000002"/>
    <n v="0.82"/>
    <s v="us"/>
    <s v="us6000rlt2"/>
    <s v="2026-01-29T22:05:28.040Z"/>
    <s v="103 km WNW of Damusi, China"/>
    <b v="0"/>
    <s v="earthquake"/>
    <n v="7.66"/>
    <n v="7.8220000000000001"/>
    <n v="6.4000000000000001E-2"/>
    <n v="75"/>
    <s v="reviewed"/>
    <s v="us"/>
    <s v="us"/>
    <m/>
  </r>
  <r>
    <s v="2025-01-07T01:09:13.529Z"/>
    <d v="2025-01-07T01:09:13"/>
    <x v="35"/>
    <x v="0"/>
    <x v="35"/>
    <d v="2025-11-05T20:58:40"/>
    <n v="28.753699999999998"/>
    <n v="87.196799999999996"/>
    <n v="10"/>
    <n v="5.4"/>
    <s v="mb"/>
    <n v="30"/>
    <n v="64"/>
    <n v="3.5630000000000002"/>
    <n v="0.35"/>
    <s v="us"/>
    <s v="us6000pks1"/>
    <s v="2025-03-17T21:35:00.040Z"/>
    <s v="96 km NNE of Lobuche, Nepal"/>
    <b v="1"/>
    <s v="earthquake"/>
    <n v="9.8000000000000007"/>
    <n v="1.849"/>
    <n v="0.09"/>
    <n v="42"/>
    <s v="reviewed"/>
    <s v="us"/>
    <s v="us"/>
    <m/>
  </r>
  <r>
    <s v="2025-11-05T20:58:40.288Z"/>
    <d v="2025-11-05T20:58:40"/>
    <x v="4"/>
    <x v="0"/>
    <x v="4"/>
    <d v="2023-10-15T03:56:28"/>
    <n v="37.516500000000001"/>
    <n v="71.893600000000006"/>
    <n v="158.21700000000001"/>
    <n v="4.0999999999999996"/>
    <s v="mb"/>
    <n v="23"/>
    <n v="258"/>
    <n v="1.9590000000000001"/>
    <n v="0.57999999999999996"/>
    <s v="us"/>
    <s v="us6000rlrv"/>
    <s v="2026-01-29T22:05:31.040Z"/>
    <s v="30 km E of Khorugh, Tajikistan"/>
    <b v="0"/>
    <s v="earthquake"/>
    <n v="11.31"/>
    <n v="12.132999999999999"/>
    <n v="0.23300000000000001"/>
    <n v="5"/>
    <s v="reviewed"/>
    <s v="us"/>
    <s v="us"/>
    <m/>
  </r>
  <r>
    <s v="2023-10-15T03:56:28.685Z"/>
    <d v="2023-10-15T03:56:28"/>
    <x v="3"/>
    <x v="1"/>
    <x v="3"/>
    <d v="2023-10-07T06:49:41"/>
    <n v="34.5747"/>
    <n v="62.0974"/>
    <n v="10"/>
    <n v="5.4"/>
    <s v="mww"/>
    <n v="111"/>
    <n v="22"/>
    <n v="4.6420000000000003"/>
    <n v="0.81"/>
    <s v="us"/>
    <s v="us6000lfng"/>
    <s v="2023-12-26T21:24:18.040Z"/>
    <s v="26 km NNW of HerÄt, Afghanistan"/>
    <b v="1"/>
    <s v="earthquake"/>
    <n v="7.3"/>
    <n v="1.778"/>
    <n v="9.2999999999999999E-2"/>
    <n v="11"/>
    <s v="reviewed"/>
    <s v="us"/>
    <s v="us"/>
    <m/>
  </r>
  <r>
    <s v="2023-10-07T06:49:41.156Z"/>
    <d v="2023-10-07T06:49:41"/>
    <x v="3"/>
    <x v="1"/>
    <x v="3"/>
    <d v="2023-01-24T08:58:33"/>
    <n v="34.5167"/>
    <n v="61.946199999999997"/>
    <n v="10.257"/>
    <n v="5.4"/>
    <s v="mb"/>
    <n v="165"/>
    <n v="54"/>
    <n v="5.8579999999999997"/>
    <n v="0.47"/>
    <s v="us"/>
    <s v="us6000ldph"/>
    <s v="2023-12-14T21:26:55.040Z"/>
    <s v="26 km NE of Zindah JÄn, Afghanistan"/>
    <b v="1"/>
    <s v="earthquake"/>
    <n v="7.67"/>
    <n v="3.8839999999999999"/>
    <n v="4.7E-2"/>
    <n v="155"/>
    <s v="reviewed"/>
    <s v="us"/>
    <s v="us"/>
    <m/>
  </r>
  <r>
    <s v="2023-01-24T08:58:33.123Z"/>
    <d v="2023-01-24T08:58:33"/>
    <x v="9"/>
    <x v="1"/>
    <x v="9"/>
    <d v="2025-11-01T21:00:09"/>
    <n v="29.5825"/>
    <n v="81.663799999999995"/>
    <n v="33.11"/>
    <n v="5.4"/>
    <s v="mww"/>
    <n v="127"/>
    <n v="39"/>
    <n v="3.6389999999999998"/>
    <n v="0.75"/>
    <s v="us"/>
    <s v="us6000jivm"/>
    <s v="2023-04-27T20:01:02.340Z"/>
    <s v="60 km NW of Jumla, Nepal"/>
    <b v="1"/>
    <s v="earthquake"/>
    <n v="7.63"/>
    <n v="3.669"/>
    <n v="9.8000000000000004E-2"/>
    <n v="10"/>
    <s v="reviewed"/>
    <s v="us"/>
    <s v="us"/>
    <m/>
  </r>
  <r>
    <s v="2025-11-01T21:00:09.007Z"/>
    <d v="2025-11-01T21:00:09"/>
    <x v="4"/>
    <x v="0"/>
    <x v="4"/>
    <d v="2022-07-05T00:26:56"/>
    <n v="3.9256000000000002"/>
    <n v="95.869"/>
    <n v="55.637999999999998"/>
    <n v="4.9000000000000004"/>
    <s v="mb"/>
    <n v="75"/>
    <n v="138"/>
    <n v="1.6819999999999999"/>
    <n v="0.67"/>
    <s v="us"/>
    <s v="us6000rkyv"/>
    <s v="2026-01-27T17:59:04.040Z"/>
    <s v="37 km SW of Meulaboh, Indonesia"/>
    <b v="0"/>
    <s v="earthquake"/>
    <n v="6.81"/>
    <n v="6.2859999999999996"/>
    <n v="5.3999999999999999E-2"/>
    <n v="107"/>
    <s v="reviewed"/>
    <s v="us"/>
    <s v="us"/>
    <m/>
  </r>
  <r>
    <s v="2022-07-05T00:26:56.477Z"/>
    <d v="2022-07-05T00:26:56"/>
    <x v="25"/>
    <x v="5"/>
    <x v="25"/>
    <d v="2021-09-24T15:04:15"/>
    <n v="10.3277"/>
    <n v="94.253399999999999"/>
    <n v="10"/>
    <n v="5.4"/>
    <s v="mww"/>
    <n v="68"/>
    <n v="85"/>
    <n v="1.9850000000000001"/>
    <n v="0.74"/>
    <s v="us"/>
    <s v="us6000hzwa"/>
    <s v="2023-07-28T22:06:30.430Z"/>
    <s v="Andaman Islands, India region"/>
    <b v="1"/>
    <s v="earthquake"/>
    <n v="6.32"/>
    <n v="1.8360000000000001"/>
    <n v="6.8000000000000005E-2"/>
    <n v="21"/>
    <s v="reviewed"/>
    <s v="us"/>
    <s v="us"/>
    <m/>
  </r>
  <r>
    <s v="2021-09-24T15:04:15.273Z"/>
    <d v="2021-09-24T15:04:15"/>
    <x v="36"/>
    <x v="3"/>
    <x v="36"/>
    <d v="2025-11-01T00:24:08"/>
    <n v="8.6250999999999998"/>
    <n v="94.183400000000006"/>
    <n v="10"/>
    <n v="5.4"/>
    <s v="mww"/>
    <m/>
    <n v="37"/>
    <n v="4.3479999999999999"/>
    <n v="1.17"/>
    <s v="us"/>
    <s v="us7000fe2z"/>
    <s v="2025-12-22T22:16:59.344Z"/>
    <s v="Nicobar Islands, India region"/>
    <b v="1"/>
    <s v="earthquake"/>
    <n v="8.1"/>
    <n v="1.8"/>
    <n v="5.3999999999999999E-2"/>
    <n v="33"/>
    <s v="reviewed"/>
    <s v="us"/>
    <s v="us"/>
    <m/>
  </r>
  <r>
    <s v="2025-11-01T00:24:08.604Z"/>
    <d v="2025-11-01T00:24:08"/>
    <x v="4"/>
    <x v="0"/>
    <x v="4"/>
    <d v="2025-12-19T05:39:10"/>
    <n v="1.3077000000000001"/>
    <n v="98.854799999999997"/>
    <n v="105.636"/>
    <n v="4.0999999999999996"/>
    <s v="mb"/>
    <n v="17"/>
    <n v="134"/>
    <n v="1.2789999999999999"/>
    <n v="0.7"/>
    <s v="us"/>
    <s v="us6000rpcy"/>
    <s v="2026-01-27T17:59:09.040Z"/>
    <s v="47 km W of Padangsidempuan, Indonesia"/>
    <b v="0"/>
    <s v="earthquake"/>
    <n v="6.96"/>
    <n v="3.3650000000000002"/>
    <n v="0.21299999999999999"/>
    <n v="8"/>
    <s v="reviewed"/>
    <s v="us"/>
    <s v="us"/>
    <m/>
  </r>
  <r>
    <s v="2025-12-19T05:39:10.142Z"/>
    <d v="2025-12-19T05:39:10"/>
    <x v="0"/>
    <x v="0"/>
    <x v="0"/>
    <d v="2025-09-05T01:30:02"/>
    <n v="36.2913"/>
    <n v="69.247299999999996"/>
    <n v="35"/>
    <n v="5.3"/>
    <s v="mww"/>
    <n v="122"/>
    <n v="43"/>
    <n v="2.3620000000000001"/>
    <n v="0.85"/>
    <s v="us"/>
    <s v="us6000rvxc"/>
    <s v="2026-03-19T13:56:04.040Z"/>
    <s v="27 km NNE of NahrÄ«n, Afghanistan"/>
    <b v="1"/>
    <s v="earthquake"/>
    <n v="7.79"/>
    <n v="1.88"/>
    <n v="0.11"/>
    <n v="8"/>
    <s v="reviewed"/>
    <s v="us"/>
    <s v="us"/>
    <m/>
  </r>
  <r>
    <s v="2025-09-05T01:30:02.494Z"/>
    <d v="2025-09-05T01:30:02"/>
    <x v="23"/>
    <x v="0"/>
    <x v="23"/>
    <d v="2025-02-26T20:55:36"/>
    <n v="34.8172"/>
    <n v="70.810400000000001"/>
    <n v="8.9879999999999995"/>
    <n v="5.3"/>
    <s v="mb"/>
    <n v="87"/>
    <n v="47"/>
    <n v="1.4139999999999999"/>
    <n v="0.64"/>
    <s v="us"/>
    <s v="us7000qtzt"/>
    <s v="2025-11-30T23:39:59.040Z"/>
    <s v="31 km WSW of AsadÄbÄd, Afghanistan"/>
    <b v="1"/>
    <s v="earthquake"/>
    <n v="8.52"/>
    <n v="3.76"/>
    <n v="3.5999999999999997E-2"/>
    <n v="264"/>
    <s v="reviewed"/>
    <s v="us"/>
    <s v="us"/>
    <m/>
  </r>
  <r>
    <s v="2025-02-26T20:55:36.821Z"/>
    <d v="2025-02-26T20:55:36"/>
    <x v="37"/>
    <x v="0"/>
    <x v="37"/>
    <d v="2025-01-20T11:20:36"/>
    <n v="26.3002"/>
    <n v="92.340800000000002"/>
    <n v="10"/>
    <n v="5.3"/>
    <s v="mb"/>
    <n v="117"/>
    <n v="71"/>
    <n v="3.556"/>
    <n v="0.66"/>
    <s v="us"/>
    <s v="us6000pvpc"/>
    <s v="2025-05-08T19:24:41.040Z"/>
    <s v="5 km N of Morigaon, India"/>
    <b v="1"/>
    <s v="earthquake"/>
    <n v="9.24"/>
    <n v="1.7709999999999999"/>
    <n v="3.4000000000000002E-2"/>
    <n v="284"/>
    <s v="reviewed"/>
    <s v="us"/>
    <s v="us"/>
    <m/>
  </r>
  <r>
    <s v="2025-01-20T11:20:36.839Z"/>
    <d v="2025-01-20T11:20:36"/>
    <x v="35"/>
    <x v="0"/>
    <x v="35"/>
    <d v="2025-10-29T05:30:59"/>
    <n v="7.4322999999999997"/>
    <n v="91.568299999999994"/>
    <n v="10"/>
    <n v="5.3"/>
    <s v="mww"/>
    <n v="109"/>
    <n v="33"/>
    <n v="5.7770000000000001"/>
    <n v="0.63"/>
    <s v="us"/>
    <s v="us6000pl7f"/>
    <s v="2025-03-29T22:12:44.040Z"/>
    <s v="Nicobar Islands, India region"/>
    <b v="1"/>
    <s v="earthquake"/>
    <n v="6.85"/>
    <n v="1.7310000000000001"/>
    <n v="9.2999999999999999E-2"/>
    <n v="11"/>
    <s v="reviewed"/>
    <s v="us"/>
    <s v="us"/>
    <m/>
  </r>
  <r>
    <s v="2025-10-29T05:30:59.485Z"/>
    <d v="2025-10-29T05:30:59"/>
    <x v="28"/>
    <x v="0"/>
    <x v="28"/>
    <d v="2025-10-28T01:47:20"/>
    <n v="21.986699999999999"/>
    <n v="93.608900000000006"/>
    <n v="47.027999999999999"/>
    <n v="4.5999999999999996"/>
    <s v="mb"/>
    <n v="78"/>
    <n v="84"/>
    <n v="1.444"/>
    <n v="0.84"/>
    <s v="us"/>
    <s v="us6000rk49"/>
    <s v="2026-01-27T17:59:00.040Z"/>
    <s v="72 km S of Hakha, Burma (Myanmar)"/>
    <b v="0"/>
    <s v="earthquake"/>
    <n v="9.36"/>
    <n v="7.0259999999999998"/>
    <n v="6.9000000000000006E-2"/>
    <n v="63"/>
    <s v="reviewed"/>
    <s v="us"/>
    <s v="us"/>
    <m/>
  </r>
  <r>
    <s v="2025-10-28T01:47:20.753Z"/>
    <d v="2025-10-28T01:47:20"/>
    <x v="28"/>
    <x v="0"/>
    <x v="28"/>
    <d v="2025-10-28T00:32:01"/>
    <n v="2.2866"/>
    <n v="96.223399999999998"/>
    <n v="23.204999999999998"/>
    <n v="4.2"/>
    <s v="mb"/>
    <n v="19"/>
    <n v="188"/>
    <n v="1.667"/>
    <n v="0.38"/>
    <s v="us"/>
    <s v="us6000rny3"/>
    <s v="2026-01-15T22:46:58.040Z"/>
    <s v="27 km SW of Sinabang, Indonesia"/>
    <b v="0"/>
    <s v="earthquake"/>
    <n v="8.7799999999999994"/>
    <n v="6.6680000000000001"/>
    <n v="0.17599999999999999"/>
    <n v="9"/>
    <s v="reviewed"/>
    <s v="us"/>
    <s v="us"/>
    <m/>
  </r>
  <r>
    <s v="2025-10-28T00:32:01.626Z"/>
    <d v="2025-10-28T00:32:01"/>
    <x v="28"/>
    <x v="0"/>
    <x v="28"/>
    <d v="2025-10-27T23:35:13"/>
    <n v="0.49070000000000003"/>
    <n v="67.287599999999998"/>
    <n v="10"/>
    <n v="4.4000000000000004"/>
    <s v="mb"/>
    <n v="32"/>
    <n v="206"/>
    <n v="5.7069999999999999"/>
    <n v="0.56999999999999995"/>
    <s v="us"/>
    <s v="us6000rny1"/>
    <s v="2026-01-15T22:46:58.040Z"/>
    <s v="Carlsberg Ridge"/>
    <b v="0"/>
    <s v="earthquake"/>
    <n v="10.57"/>
    <n v="1.704"/>
    <n v="0.112"/>
    <n v="23"/>
    <s v="reviewed"/>
    <s v="us"/>
    <s v="us"/>
    <m/>
  </r>
  <r>
    <s v="2025-10-27T23:35:13.410Z"/>
    <d v="2025-10-27T23:35:13"/>
    <x v="28"/>
    <x v="0"/>
    <x v="28"/>
    <d v="2025-10-27T08:43:15"/>
    <n v="4.9458000000000002"/>
    <n v="95.979399999999998"/>
    <n v="10"/>
    <n v="5.0999999999999996"/>
    <s v="mb"/>
    <n v="67"/>
    <n v="40"/>
    <n v="1.004"/>
    <n v="0.52"/>
    <s v="us"/>
    <s v="us6000rjtw"/>
    <s v="2026-01-15T22:46:57.040Z"/>
    <s v="45 km SW of Reuleuet, Indonesia"/>
    <b v="0"/>
    <s v="earthquake"/>
    <n v="4.9400000000000004"/>
    <n v="1.482"/>
    <n v="6.5000000000000002E-2"/>
    <n v="76"/>
    <s v="reviewed"/>
    <s v="us"/>
    <s v="us"/>
    <m/>
  </r>
  <r>
    <s v="2025-10-27T08:43:15.081Z"/>
    <d v="2025-10-27T08:43:15"/>
    <x v="28"/>
    <x v="0"/>
    <x v="28"/>
    <d v="2025-10-27T08:22:53"/>
    <n v="37.402999999999999"/>
    <n v="75.787800000000004"/>
    <n v="10"/>
    <n v="4.5"/>
    <s v="mb"/>
    <n v="38"/>
    <n v="160"/>
    <n v="2.7669999999999999"/>
    <n v="0.77"/>
    <s v="us"/>
    <s v="us6000rjpm"/>
    <s v="2026-01-15T22:46:56.040Z"/>
    <s v="82 km WSW of Damusi, China"/>
    <b v="0"/>
    <s v="earthquake"/>
    <n v="9.4"/>
    <n v="1.9119999999999999"/>
    <n v="0.115"/>
    <n v="22"/>
    <s v="reviewed"/>
    <s v="us"/>
    <s v="us"/>
    <m/>
  </r>
  <r>
    <s v="2025-10-27T08:22:53.538Z"/>
    <d v="2025-10-27T08:22:53"/>
    <x v="28"/>
    <x v="0"/>
    <x v="28"/>
    <d v="2025-10-26T15:03:00"/>
    <n v="6.4695"/>
    <n v="93.627099999999999"/>
    <n v="47.953000000000003"/>
    <n v="4.0999999999999996"/>
    <s v="mb"/>
    <n v="20"/>
    <n v="201"/>
    <n v="3.5249999999999999"/>
    <n v="1.1000000000000001"/>
    <s v="us"/>
    <s v="us6000rnt1"/>
    <s v="2026-01-15T22:46:56.040Z"/>
    <s v="197 km WNW of Sabang, Indonesia"/>
    <b v="0"/>
    <s v="earthquake"/>
    <n v="8.07"/>
    <n v="9.7629999999999999"/>
    <n v="0.13900000000000001"/>
    <n v="14"/>
    <s v="reviewed"/>
    <s v="us"/>
    <s v="us"/>
    <m/>
  </r>
  <r>
    <s v="2025-10-26T15:03:00.757Z"/>
    <d v="2025-10-26T15:03:00"/>
    <x v="28"/>
    <x v="0"/>
    <x v="28"/>
    <d v="2025-10-25T04:56:26"/>
    <n v="29.261399999999998"/>
    <n v="99.669700000000006"/>
    <n v="25.117000000000001"/>
    <n v="4.9000000000000004"/>
    <s v="mb"/>
    <n v="70"/>
    <n v="66"/>
    <n v="7.4589999999999996"/>
    <n v="0.56999999999999995"/>
    <s v="us"/>
    <s v="us6000rjkg"/>
    <s v="2026-01-15T22:46:55.040Z"/>
    <s v="65 km WNW of Daocheng, China"/>
    <b v="0"/>
    <s v="earthquake"/>
    <n v="8.1199999999999992"/>
    <n v="5.0220000000000002"/>
    <n v="6.5000000000000002E-2"/>
    <n v="74"/>
    <s v="reviewed"/>
    <s v="us"/>
    <s v="us"/>
    <m/>
  </r>
  <r>
    <s v="2025-10-25T04:56:26.375Z"/>
    <d v="2025-10-25T04:56:26"/>
    <x v="28"/>
    <x v="0"/>
    <x v="28"/>
    <d v="2024-03-19T21:27:01"/>
    <n v="4.4119999999999999"/>
    <n v="96.576700000000002"/>
    <n v="10"/>
    <n v="4.5999999999999996"/>
    <s v="mb"/>
    <n v="37"/>
    <n v="65"/>
    <n v="0.89100000000000001"/>
    <n v="1.1599999999999999"/>
    <s v="us"/>
    <s v="us6000rjdv"/>
    <s v="2026-01-15T22:46:52.040Z"/>
    <s v="58 km ENE of Meulaboh, Indonesia"/>
    <b v="0"/>
    <s v="earthquake"/>
    <n v="5.53"/>
    <n v="1.706"/>
    <n v="0.10299999999999999"/>
    <n v="29"/>
    <s v="reviewed"/>
    <s v="us"/>
    <s v="us"/>
    <m/>
  </r>
  <r>
    <s v="2024-03-19T21:27:01.034Z"/>
    <d v="2024-03-19T21:27:01"/>
    <x v="29"/>
    <x v="2"/>
    <x v="29"/>
    <d v="2023-11-06T10:46:39"/>
    <n v="29.749300000000002"/>
    <n v="65.353099999999998"/>
    <n v="6"/>
    <n v="5.3"/>
    <s v="mww"/>
    <n v="162"/>
    <n v="73"/>
    <n v="7.7839999999999998"/>
    <n v="1.02"/>
    <s v="us"/>
    <s v="us6000mjux"/>
    <s v="2024-05-27T14:19:19.040Z"/>
    <s v="68 km WNW of Nushki, Pakistan"/>
    <b v="1"/>
    <s v="earthquake"/>
    <n v="7.93"/>
    <n v="1.82"/>
    <n v="9.8000000000000004E-2"/>
    <n v="10"/>
    <s v="reviewed"/>
    <s v="us"/>
    <s v="us"/>
    <m/>
  </r>
  <r>
    <s v="2023-11-06T10:46:39.805Z"/>
    <d v="2023-11-06T10:46:39"/>
    <x v="19"/>
    <x v="1"/>
    <x v="19"/>
    <d v="2025-10-22T15:07:57"/>
    <n v="28.856400000000001"/>
    <n v="82.065200000000004"/>
    <n v="10"/>
    <n v="5.3"/>
    <s v="mb"/>
    <n v="110"/>
    <n v="30"/>
    <n v="3.0219999999999998"/>
    <n v="1.01"/>
    <s v="us"/>
    <s v="us7000l94m"/>
    <s v="2024-01-13T23:10:11.040Z"/>
    <s v="34 km E of Dailekh, Nepal"/>
    <b v="1"/>
    <s v="earthquake"/>
    <n v="7.81"/>
    <n v="1.7549999999999999"/>
    <n v="3.6999999999999998E-2"/>
    <n v="238"/>
    <s v="reviewed"/>
    <s v="us"/>
    <s v="us"/>
    <m/>
  </r>
  <r>
    <s v="2025-10-22T15:07:57.331Z"/>
    <d v="2025-10-22T15:07:57"/>
    <x v="28"/>
    <x v="0"/>
    <x v="28"/>
    <d v="2023-08-14T14:49:48"/>
    <n v="5.2907000000000002"/>
    <n v="94.842299999999994"/>
    <n v="75.831000000000003"/>
    <n v="4.9000000000000004"/>
    <s v="mb"/>
    <n v="63"/>
    <n v="137"/>
    <n v="2.097"/>
    <n v="0.64"/>
    <s v="us"/>
    <s v="us6000rinn"/>
    <s v="2026-01-15T22:46:47.040Z"/>
    <s v="61 km WSW of Banda Aceh, Indonesia"/>
    <b v="0"/>
    <s v="earthquake"/>
    <n v="9.25"/>
    <n v="8.0429999999999993"/>
    <n v="8.3000000000000004E-2"/>
    <n v="46"/>
    <s v="reviewed"/>
    <s v="us"/>
    <s v="us"/>
    <m/>
  </r>
  <r>
    <s v="2023-08-14T14:49:48.667Z"/>
    <d v="2023-08-14T14:49:48"/>
    <x v="15"/>
    <x v="1"/>
    <x v="15"/>
    <d v="2025-10-21T17:31:40"/>
    <n v="24.979600000000001"/>
    <n v="92.248099999999994"/>
    <n v="36.648000000000003"/>
    <n v="5.3"/>
    <s v="mww"/>
    <n v="153"/>
    <n v="16"/>
    <n v="2.3580000000000001"/>
    <n v="0.75"/>
    <s v="us"/>
    <s v="us6000kzvl"/>
    <s v="2023-12-02T03:54:13.016Z"/>
    <s v="16 km NW of KarÄ«mganj, India"/>
    <b v="1"/>
    <s v="earthquake"/>
    <n v="6.48"/>
    <n v="4.0949999999999998"/>
    <n v="9.2999999999999999E-2"/>
    <n v="11"/>
    <s v="reviewed"/>
    <s v="us"/>
    <s v="us"/>
    <m/>
  </r>
  <r>
    <s v="2025-10-21T17:31:40.115Z"/>
    <d v="2025-10-21T17:31:40"/>
    <x v="28"/>
    <x v="0"/>
    <x v="28"/>
    <d v="2025-10-21T14:59:40"/>
    <n v="22.468"/>
    <n v="94.326400000000007"/>
    <n v="88.313999999999993"/>
    <n v="4.2"/>
    <s v="mb"/>
    <n v="28"/>
    <n v="113"/>
    <n v="1.371"/>
    <n v="0.86"/>
    <s v="us"/>
    <s v="us6000rmtc"/>
    <s v="2026-01-09T15:38:47.040Z"/>
    <s v="76 km ESE of Hakha, Burma (Myanmar)"/>
    <b v="0"/>
    <s v="earthquake"/>
    <n v="9.8699999999999992"/>
    <n v="4.6379999999999999"/>
    <n v="0.13200000000000001"/>
    <n v="17"/>
    <s v="reviewed"/>
    <s v="us"/>
    <s v="us"/>
    <m/>
  </r>
  <r>
    <s v="2025-10-21T14:59:40.611Z"/>
    <d v="2025-10-21T14:59:40"/>
    <x v="28"/>
    <x v="0"/>
    <x v="28"/>
    <d v="2023-08-06T00:32:49"/>
    <n v="29.0245"/>
    <n v="85.368300000000005"/>
    <n v="10"/>
    <n v="4.0999999999999996"/>
    <s v="mb"/>
    <n v="25"/>
    <n v="163"/>
    <n v="5.0720000000000001"/>
    <n v="0.44"/>
    <s v="us"/>
    <s v="us6000rmt6"/>
    <s v="2026-01-09T15:38:47.040Z"/>
    <s v="35 km SSE of Saga, China"/>
    <b v="0"/>
    <s v="earthquake"/>
    <n v="9.4600000000000009"/>
    <n v="1.84"/>
    <n v="0.10299999999999999"/>
    <n v="26"/>
    <s v="reviewed"/>
    <s v="us"/>
    <s v="us"/>
    <m/>
  </r>
  <r>
    <s v="2023-08-06T00:32:49.691Z"/>
    <d v="2023-08-06T00:32:49"/>
    <x v="15"/>
    <x v="1"/>
    <x v="15"/>
    <d v="2023-08-02T00:10:11"/>
    <n v="36.430999999999997"/>
    <n v="70.668899999999994"/>
    <n v="218.04599999999999"/>
    <n v="5.3"/>
    <s v="mww"/>
    <n v="189"/>
    <n v="27"/>
    <n v="2.306"/>
    <n v="0.71"/>
    <s v="us"/>
    <s v="us6000ky6s"/>
    <s v="2023-10-17T22:01:25.040Z"/>
    <s v="Badakhshan, Afghanistan"/>
    <b v="1"/>
    <s v="earthquake"/>
    <n v="7.27"/>
    <n v="4.3179999999999996"/>
    <n v="5.3999999999999999E-2"/>
    <n v="33"/>
    <s v="reviewed"/>
    <s v="us"/>
    <s v="us"/>
    <m/>
  </r>
  <r>
    <s v="2023-08-02T00:10:11.622Z"/>
    <d v="2023-08-02T00:10:11"/>
    <x v="15"/>
    <x v="1"/>
    <x v="15"/>
    <d v="2023-05-28T05:49:56"/>
    <n v="9.3458000000000006"/>
    <n v="93.928200000000004"/>
    <n v="10"/>
    <n v="5.3"/>
    <s v="mww"/>
    <n v="159"/>
    <n v="45"/>
    <n v="5.069"/>
    <n v="0.89"/>
    <s v="us"/>
    <s v="us6000kx7b"/>
    <s v="2023-10-07T21:38:56.040Z"/>
    <s v="287 km SSE of Port Blair, India"/>
    <b v="1"/>
    <s v="earthquake"/>
    <n v="3.32"/>
    <n v="1.746"/>
    <n v="7.4999999999999997E-2"/>
    <n v="17"/>
    <s v="reviewed"/>
    <s v="us"/>
    <s v="us"/>
    <m/>
  </r>
  <r>
    <s v="2023-05-28T05:49:56.585Z"/>
    <d v="2023-05-28T05:49:56"/>
    <x v="38"/>
    <x v="1"/>
    <x v="38"/>
    <d v="2023-05-03T09:51:20"/>
    <n v="36.606400000000001"/>
    <n v="71.050799999999995"/>
    <n v="230.416"/>
    <n v="5.3"/>
    <s v="mww"/>
    <n v="130"/>
    <n v="45"/>
    <n v="2.613"/>
    <n v="0.67"/>
    <s v="us"/>
    <s v="us7000k4kr"/>
    <s v="2023-08-05T22:07:36.040Z"/>
    <s v="34 km SE of Jurm, Afghanistan"/>
    <b v="1"/>
    <s v="earthquake"/>
    <n v="6.98"/>
    <n v="5.6280000000000001"/>
    <n v="5.7000000000000002E-2"/>
    <n v="30"/>
    <s v="reviewed"/>
    <s v="us"/>
    <s v="us"/>
    <m/>
  </r>
  <r>
    <s v="2023-05-03T09:51:20.143Z"/>
    <d v="2023-05-03T09:51:20"/>
    <x v="38"/>
    <x v="1"/>
    <x v="38"/>
    <d v="2023-04-09T07:46:14"/>
    <n v="36.498800000000003"/>
    <n v="70.731099999999998"/>
    <n v="194.44"/>
    <n v="5.3"/>
    <s v="mww"/>
    <n v="198"/>
    <n v="28"/>
    <n v="2.39"/>
    <n v="0.59"/>
    <s v="us"/>
    <s v="us7000jxqb"/>
    <s v="2023-07-15T22:11:05.040Z"/>
    <s v="41 km SSW of Jurm, Afghanistan"/>
    <b v="1"/>
    <s v="earthquake"/>
    <n v="6.84"/>
    <n v="6.3029999999999999"/>
    <n v="6.8000000000000005E-2"/>
    <n v="21"/>
    <s v="reviewed"/>
    <s v="us"/>
    <s v="us"/>
    <m/>
  </r>
  <r>
    <s v="2023-04-09T07:46:14.580Z"/>
    <d v="2023-04-09T07:46:14"/>
    <x v="20"/>
    <x v="1"/>
    <x v="20"/>
    <d v="2022-01-17T11:40:06"/>
    <n v="9.0960000000000001"/>
    <n v="94.000299999999996"/>
    <n v="10"/>
    <n v="5.3"/>
    <s v="mww"/>
    <n v="160"/>
    <n v="43"/>
    <n v="4.8280000000000003"/>
    <n v="0.48"/>
    <s v="us"/>
    <s v="us6000k2z6"/>
    <s v="2023-06-17T21:36:40.040Z"/>
    <s v="Nicobar Islands, India region"/>
    <b v="1"/>
    <s v="earthquake"/>
    <n v="7.65"/>
    <n v="1.8360000000000001"/>
    <n v="5.7000000000000002E-2"/>
    <n v="30"/>
    <s v="reviewed"/>
    <s v="us"/>
    <s v="us"/>
    <m/>
  </r>
  <r>
    <s v="2022-01-17T11:40:06.817Z"/>
    <d v="2022-01-17T11:40:06"/>
    <x v="39"/>
    <x v="5"/>
    <x v="39"/>
    <d v="2022-01-14T16:13:03"/>
    <n v="34.928899999999999"/>
    <n v="63.620800000000003"/>
    <n v="11.4"/>
    <n v="5.3"/>
    <s v="mww"/>
    <m/>
    <n v="43"/>
    <n v="4.4820000000000002"/>
    <n v="0.54"/>
    <s v="us"/>
    <s v="us7000gclu"/>
    <s v="2022-04-01T17:40:14.040Z"/>
    <s v="45 km E of Qala i Naw, Afghanistan"/>
    <b v="1"/>
    <s v="earthquake"/>
    <n v="7.2"/>
    <n v="4.0999999999999996"/>
    <n v="8.3000000000000004E-2"/>
    <n v="14"/>
    <s v="reviewed"/>
    <s v="us"/>
    <s v="us"/>
    <m/>
  </r>
  <r>
    <s v="2022-01-14T16:13:03.550Z"/>
    <d v="2022-01-14T16:13:03"/>
    <x v="39"/>
    <x v="5"/>
    <x v="39"/>
    <d v="2021-08-03T03:42:07"/>
    <n v="36.541800000000002"/>
    <n v="71.494500000000002"/>
    <n v="106.99"/>
    <n v="5.3"/>
    <s v="mb"/>
    <m/>
    <n v="22"/>
    <n v="0.93899999999999995"/>
    <n v="0.85"/>
    <s v="us"/>
    <s v="us7000gc0n"/>
    <s v="2022-03-19T22:08:02.040Z"/>
    <s v="16 km SSW of Ashk?sham, Afghanistan"/>
    <b v="1"/>
    <s v="earthquake"/>
    <n v="6.5"/>
    <n v="4.9000000000000004"/>
    <n v="3.5000000000000003E-2"/>
    <n v="265"/>
    <s v="reviewed"/>
    <s v="us"/>
    <s v="us"/>
    <m/>
  </r>
  <r>
    <s v="2021-08-03T03:42:07.890Z"/>
    <d v="2021-08-03T03:42:07"/>
    <x v="5"/>
    <x v="3"/>
    <x v="5"/>
    <d v="2021-08-03T01:51:14"/>
    <n v="8.8628"/>
    <n v="94.056399999999996"/>
    <n v="10"/>
    <n v="5.3"/>
    <s v="mb"/>
    <m/>
    <n v="36"/>
    <n v="4.6109999999999998"/>
    <n v="0.62"/>
    <s v="us"/>
    <s v="us6000f1r3"/>
    <s v="2025-12-22T22:13:04.964Z"/>
    <s v="Nicobar Islands, India region"/>
    <b v="1"/>
    <s v="earthquake"/>
    <n v="7.6"/>
    <n v="1.7"/>
    <n v="4.1000000000000002E-2"/>
    <n v="205"/>
    <s v="reviewed"/>
    <s v="us"/>
    <s v="us"/>
    <m/>
  </r>
  <r>
    <s v="2021-08-03T01:51:14.508Z"/>
    <d v="2021-08-03T01:51:14"/>
    <x v="5"/>
    <x v="3"/>
    <x v="5"/>
    <d v="2021-07-07T03:15:24"/>
    <n v="9.0127000000000006"/>
    <n v="94.119799999999998"/>
    <n v="10"/>
    <n v="5.3"/>
    <s v="mww"/>
    <m/>
    <n v="36"/>
    <n v="4.6900000000000004"/>
    <n v="0.87"/>
    <s v="us"/>
    <s v="us6000f1qs"/>
    <s v="2025-12-22T22:13:04.271Z"/>
    <s v="Nicobar Islands, India region"/>
    <b v="1"/>
    <s v="earthquake"/>
    <n v="7.8"/>
    <n v="1.8"/>
    <n v="7.0999999999999994E-2"/>
    <n v="19"/>
    <s v="reviewed"/>
    <s v="us"/>
    <s v="us"/>
    <m/>
  </r>
  <r>
    <s v="2021-07-07T03:15:24.246Z"/>
    <d v="2021-07-07T03:15:24"/>
    <x v="40"/>
    <x v="3"/>
    <x v="40"/>
    <d v="2025-10-17T16:39:18"/>
    <n v="25.9603"/>
    <n v="90.349900000000005"/>
    <n v="10"/>
    <n v="5.3"/>
    <s v="mb"/>
    <m/>
    <n v="18"/>
    <n v="1.413"/>
    <n v="0.59"/>
    <s v="us"/>
    <s v="us7000ej9c"/>
    <s v="2025-12-22T18:01:13.177Z"/>
    <s v="8 km SSE of Lakhipur, India"/>
    <b v="1"/>
    <s v="earthquake"/>
    <n v="7.4"/>
    <n v="1.7"/>
    <n v="3.3000000000000002E-2"/>
    <n v="302"/>
    <s v="reviewed"/>
    <s v="us"/>
    <s v="us"/>
    <m/>
  </r>
  <r>
    <s v="2025-10-17T16:39:18.873Z"/>
    <d v="2025-10-17T16:39:18"/>
    <x v="28"/>
    <x v="0"/>
    <x v="28"/>
    <d v="2021-05-18T23:57:58"/>
    <n v="17.007899999999999"/>
    <n v="96.165899999999993"/>
    <n v="10"/>
    <n v="3.9"/>
    <s v="mb"/>
    <n v="17"/>
    <n v="124"/>
    <n v="0.14299999999999999"/>
    <n v="0.65"/>
    <s v="us"/>
    <s v="us7000rk6w"/>
    <s v="2026-01-09T15:38:47.040Z"/>
    <s v="22 km N of Yangon, Burma (Myanmar)"/>
    <b v="0"/>
    <s v="earthquake"/>
    <n v="7.4"/>
    <n v="1.964"/>
    <n v="0.17100000000000001"/>
    <n v="10"/>
    <s v="reviewed"/>
    <s v="us"/>
    <s v="us"/>
    <m/>
  </r>
  <r>
    <s v="2021-05-18T23:57:58.646Z"/>
    <d v="2021-05-18T23:57:58"/>
    <x v="41"/>
    <x v="3"/>
    <x v="41"/>
    <d v="2020-09-25T10:57:13"/>
    <n v="28.278500000000001"/>
    <n v="84.337299999999999"/>
    <n v="10"/>
    <n v="5.3"/>
    <s v="mb"/>
    <m/>
    <n v="36"/>
    <n v="2.2080000000000002"/>
    <n v="0.93"/>
    <s v="us"/>
    <s v="us7000e4aq"/>
    <s v="2025-12-22T19:00:25.381Z"/>
    <s v="36 km E of Pokhara, Nepal"/>
    <b v="1"/>
    <s v="earthquake"/>
    <n v="3.4"/>
    <n v="1.7"/>
    <n v="3.4000000000000002E-2"/>
    <n v="290"/>
    <s v="reviewed"/>
    <s v="us"/>
    <s v="us"/>
    <m/>
  </r>
  <r>
    <s v="2020-09-25T10:57:13.221Z"/>
    <d v="2020-09-25T10:57:13"/>
    <x v="42"/>
    <x v="4"/>
    <x v="42"/>
    <d v="2020-09-15T23:34:03"/>
    <n v="34.248699999999999"/>
    <n v="78.205799999999996"/>
    <n v="10"/>
    <n v="5.3"/>
    <s v="mww"/>
    <m/>
    <n v="38"/>
    <n v="4.1459999999999999"/>
    <n v="0.61"/>
    <s v="us"/>
    <s v="us6000c13w"/>
    <s v="2025-12-22T18:42:50.044Z"/>
    <s v="58 km E of Leh, India"/>
    <b v="1"/>
    <s v="earthquake"/>
    <n v="6.4"/>
    <n v="1.8"/>
    <n v="7.2999999999999995E-2"/>
    <n v="18"/>
    <s v="reviewed"/>
    <s v="us"/>
    <s v="us"/>
    <m/>
  </r>
  <r>
    <s v="2020-09-15T23:34:03.386Z"/>
    <d v="2020-09-15T23:34:03"/>
    <x v="42"/>
    <x v="4"/>
    <x v="42"/>
    <d v="2020-08-27T12:07:15"/>
    <n v="27.846399999999999"/>
    <n v="85.876499999999993"/>
    <n v="10"/>
    <n v="5.3"/>
    <s v="mb"/>
    <m/>
    <n v="39"/>
    <n v="0.83499999999999996"/>
    <n v="0.85"/>
    <s v="us"/>
    <s v="us7000bnsh"/>
    <s v="2025-12-22T18:42:10.660Z"/>
    <s v="14 km SSW of Kod?ri??, Nepal"/>
    <b v="1"/>
    <s v="earthquake"/>
    <n v="5.6"/>
    <n v="1.8"/>
    <n v="3.3000000000000002E-2"/>
    <n v="309"/>
    <s v="reviewed"/>
    <s v="us"/>
    <s v="us"/>
    <m/>
  </r>
  <r>
    <s v="2020-08-27T12:07:15.628Z"/>
    <d v="2020-08-27T12:07:15"/>
    <x v="26"/>
    <x v="4"/>
    <x v="26"/>
    <d v="2025-09-05T17:25:50"/>
    <n v="23.163599999999999"/>
    <n v="93.325800000000001"/>
    <n v="10"/>
    <n v="5.3"/>
    <s v="mww"/>
    <m/>
    <n v="23"/>
    <n v="0.57699999999999996"/>
    <n v="1.04"/>
    <s v="us"/>
    <s v="us7000bdnu"/>
    <s v="2025-12-22T18:41:07.453Z"/>
    <s v="26 km E of North Vanlaiphai, India"/>
    <b v="1"/>
    <s v="earthquake"/>
    <n v="6.3"/>
    <n v="1.8"/>
    <n v="0.08"/>
    <n v="15"/>
    <s v="reviewed"/>
    <s v="us"/>
    <s v="us"/>
    <m/>
  </r>
  <r>
    <s v="2025-09-05T17:25:50.466Z"/>
    <d v="2025-09-05T17:25:50"/>
    <x v="23"/>
    <x v="0"/>
    <x v="23"/>
    <d v="2025-10-16T04:36:56"/>
    <n v="34.552500000000002"/>
    <n v="70.683700000000002"/>
    <n v="10"/>
    <n v="5.2"/>
    <s v="mb"/>
    <n v="165"/>
    <n v="20"/>
    <n v="1.2789999999999999"/>
    <n v="0.97"/>
    <s v="us"/>
    <s v="us7000qu8p"/>
    <s v="2025-11-30T23:40:09.040Z"/>
    <s v="25 km ENE of JalÄlÄbÄd, Afghanistan"/>
    <b v="1"/>
    <s v="earthquake"/>
    <n v="3.97"/>
    <n v="2.766"/>
    <n v="3.5000000000000003E-2"/>
    <n v="264"/>
    <s v="reviewed"/>
    <s v="us"/>
    <s v="us"/>
    <m/>
  </r>
  <r>
    <s v="2025-10-16T04:36:56.533Z"/>
    <d v="2025-10-16T04:36:56"/>
    <x v="28"/>
    <x v="0"/>
    <x v="28"/>
    <d v="2025-09-02T12:29:38"/>
    <n v="22.813099999999999"/>
    <n v="95.841300000000004"/>
    <n v="10"/>
    <n v="4.4000000000000004"/>
    <s v="mb"/>
    <n v="26"/>
    <n v="99"/>
    <n v="1.8149999999999999"/>
    <n v="0.72"/>
    <s v="us"/>
    <s v="us6000rlw6"/>
    <s v="2026-01-09T15:38:45.040Z"/>
    <s v="30 km NNE of Shwebo, Burma (Myanmar)"/>
    <b v="0"/>
    <s v="earthquake"/>
    <n v="9.32"/>
    <n v="1.919"/>
    <n v="0.13400000000000001"/>
    <n v="16"/>
    <s v="reviewed"/>
    <s v="us"/>
    <s v="us"/>
    <m/>
  </r>
  <r>
    <s v="2025-09-02T12:29:38.946Z"/>
    <d v="2025-09-02T12:29:38"/>
    <x v="23"/>
    <x v="0"/>
    <x v="23"/>
    <d v="2025-08-31T23:46:27"/>
    <n v="34.605699999999999"/>
    <n v="70.763000000000005"/>
    <n v="10"/>
    <n v="5.2"/>
    <s v="mb"/>
    <n v="168"/>
    <n v="39"/>
    <n v="1.347"/>
    <n v="0.88"/>
    <s v="us"/>
    <s v="us7000qt8u"/>
    <s v="2025-11-19T21:59:50.040Z"/>
    <s v="34 km NE of JalÄlÄbÄd, Afghanistan"/>
    <b v="1"/>
    <s v="earthquake"/>
    <n v="7.59"/>
    <n v="1.7629999999999999"/>
    <n v="3.2000000000000001E-2"/>
    <n v="315"/>
    <s v="reviewed"/>
    <s v="us"/>
    <s v="us"/>
    <m/>
  </r>
  <r>
    <s v="2025-08-31T23:46:27.869Z"/>
    <d v="2025-08-31T23:46:27"/>
    <x v="7"/>
    <x v="0"/>
    <x v="7"/>
    <d v="2025-08-31T21:33:20"/>
    <n v="34.7164"/>
    <n v="70.735500000000002"/>
    <n v="8.4570000000000007"/>
    <n v="5.2"/>
    <s v="mb"/>
    <n v="107"/>
    <n v="39"/>
    <n v="1.3360000000000001"/>
    <n v="0.48"/>
    <s v="us"/>
    <s v="us7000qsx4"/>
    <s v="2025-11-19T21:59:47.040Z"/>
    <s v="41 km NE of JalÄlÄbÄd, Afghanistan"/>
    <b v="1"/>
    <s v="earthquake"/>
    <n v="8.42"/>
    <n v="3.444"/>
    <n v="4.2000000000000003E-2"/>
    <n v="188"/>
    <s v="reviewed"/>
    <s v="us"/>
    <s v="us"/>
    <m/>
  </r>
  <r>
    <s v="2025-08-31T21:33:20.052Z"/>
    <d v="2025-08-31T21:33:20"/>
    <x v="7"/>
    <x v="0"/>
    <x v="7"/>
    <d v="2025-07-13T13:14:40"/>
    <n v="34.7363"/>
    <n v="70.764899999999997"/>
    <n v="10"/>
    <n v="5.2"/>
    <s v="mb"/>
    <n v="93"/>
    <n v="46"/>
    <n v="1.3620000000000001"/>
    <n v="0.56999999999999995"/>
    <s v="us"/>
    <s v="us7000qswe"/>
    <s v="2025-11-19T21:59:47.040Z"/>
    <s v="38 km WSW of AsadÄbÄd, Afghanistan"/>
    <b v="1"/>
    <s v="earthquake"/>
    <n v="8.52"/>
    <n v="1.772"/>
    <n v="3.5999999999999997E-2"/>
    <n v="260"/>
    <s v="reviewed"/>
    <s v="us"/>
    <s v="us"/>
    <m/>
  </r>
  <r>
    <s v="2025-07-13T13:14:40.966Z"/>
    <d v="2025-07-13T13:14:40"/>
    <x v="43"/>
    <x v="0"/>
    <x v="43"/>
    <d v="2025-06-28T22:24:00"/>
    <n v="9.3388000000000009"/>
    <n v="93.881299999999996"/>
    <n v="10.771000000000001"/>
    <n v="5.2"/>
    <s v="mww"/>
    <n v="110"/>
    <n v="29"/>
    <n v="5.6989999999999998"/>
    <n v="0.73"/>
    <s v="us"/>
    <s v="us7000qcet"/>
    <s v="2025-11-28T21:06:19.552Z"/>
    <s v="285 km SSE of Port Blair, India"/>
    <b v="1"/>
    <s v="earthquake"/>
    <n v="9.11"/>
    <n v="2.0870000000000002"/>
    <n v="0.11"/>
    <n v="8"/>
    <s v="reviewed"/>
    <s v="us"/>
    <s v="us"/>
    <m/>
  </r>
  <r>
    <s v="2025-06-28T22:24:00.294Z"/>
    <d v="2025-06-28T22:24:00"/>
    <x v="34"/>
    <x v="0"/>
    <x v="34"/>
    <d v="2025-10-13T05:40:30"/>
    <n v="30.349499999999999"/>
    <n v="69.796800000000005"/>
    <n v="10"/>
    <n v="5.2"/>
    <s v="mww"/>
    <n v="107"/>
    <n v="72"/>
    <n v="4.1909999999999998"/>
    <n v="0.92"/>
    <s v="us"/>
    <s v="us7000q9f3"/>
    <s v="2025-09-04T20:40:01.040Z"/>
    <s v="56 km NNE of Barkhan, Pakistan"/>
    <b v="1"/>
    <s v="earthquake"/>
    <n v="9.1199999999999992"/>
    <n v="1.7929999999999999"/>
    <n v="8.3000000000000004E-2"/>
    <n v="14"/>
    <s v="reviewed"/>
    <s v="us"/>
    <s v="us"/>
    <m/>
  </r>
  <r>
    <s v="2025-10-13T05:40:30.144Z"/>
    <d v="2025-10-13T05:40:30"/>
    <x v="28"/>
    <x v="0"/>
    <x v="28"/>
    <d v="2025-10-12T07:21:43"/>
    <n v="22.4404"/>
    <n v="94.531899999999993"/>
    <n v="105.63"/>
    <n v="4.5"/>
    <s v="mb"/>
    <n v="84"/>
    <n v="52"/>
    <n v="1.28"/>
    <n v="0.43"/>
    <s v="us"/>
    <s v="us6000rgtt"/>
    <s v="2026-01-01T23:11:11.040Z"/>
    <s v="72 km WNW of Monywa, Burma (Myanmar)"/>
    <b v="0"/>
    <s v="earthquake"/>
    <n v="8.1300000000000008"/>
    <n v="6.7850000000000001"/>
    <n v="6.6000000000000003E-2"/>
    <n v="67"/>
    <s v="reviewed"/>
    <s v="us"/>
    <s v="us"/>
    <m/>
  </r>
  <r>
    <s v="2025-10-12T07:21:43.819Z"/>
    <d v="2025-10-12T07:21:43"/>
    <x v="28"/>
    <x v="0"/>
    <x v="28"/>
    <d v="2025-01-07T01:14:42"/>
    <n v="30.5334"/>
    <n v="103.2064"/>
    <n v="10"/>
    <n v="4.9000000000000004"/>
    <s v="mb"/>
    <n v="64"/>
    <n v="39"/>
    <n v="5.423"/>
    <n v="0.78"/>
    <s v="us"/>
    <s v="us6000rgpt"/>
    <s v="2026-01-01T23:11:10.040Z"/>
    <s v="27 km WNW of Linqiong, China"/>
    <b v="0"/>
    <s v="earthquake"/>
    <n v="4.93"/>
    <n v="1.8859999999999999"/>
    <n v="7.0999999999999994E-2"/>
    <n v="62"/>
    <s v="reviewed"/>
    <s v="us"/>
    <s v="us"/>
    <m/>
  </r>
  <r>
    <s v="2025-01-07T01:14:42.239Z"/>
    <d v="2025-01-07T01:14:42"/>
    <x v="35"/>
    <x v="0"/>
    <x v="35"/>
    <d v="2025-10-11T03:18:16"/>
    <n v="28.528199999999998"/>
    <n v="87.355999999999995"/>
    <n v="10"/>
    <n v="5.2"/>
    <s v="mb"/>
    <n v="97"/>
    <n v="60"/>
    <n v="3.5009999999999999"/>
    <n v="0.44"/>
    <s v="us"/>
    <s v="us6000pkpp"/>
    <s v="2025-03-17T21:35:01.040Z"/>
    <s v="83 km NE of Lobuche, Nepal"/>
    <b v="1"/>
    <s v="earthquake"/>
    <n v="9.7799999999999994"/>
    <n v="1.754"/>
    <n v="6.5000000000000002E-2"/>
    <n v="79"/>
    <s v="reviewed"/>
    <s v="us"/>
    <s v="us"/>
    <m/>
  </r>
  <r>
    <s v="2025-10-11T03:18:16.154Z"/>
    <d v="2025-10-11T03:18:16"/>
    <x v="28"/>
    <x v="0"/>
    <x v="28"/>
    <d v="2025-01-07T01:10:54"/>
    <n v="27.0929"/>
    <n v="103.50020000000001"/>
    <n v="10"/>
    <n v="5.2"/>
    <s v="mb"/>
    <n v="70"/>
    <n v="46"/>
    <n v="1.952"/>
    <n v="0.8"/>
    <s v="us"/>
    <s v="us6000rgi0"/>
    <s v="2026-01-01T23:11:08.040Z"/>
    <s v="32 km SW of Zhaotong, China"/>
    <b v="0"/>
    <s v="earthquake"/>
    <n v="8.0299999999999994"/>
    <n v="1.8420000000000001"/>
    <n v="5.1999999999999998E-2"/>
    <n v="123"/>
    <s v="reviewed"/>
    <s v="us"/>
    <s v="us"/>
    <m/>
  </r>
  <r>
    <s v="2025-01-07T01:10:54.880Z"/>
    <d v="2025-01-07T01:10:54"/>
    <x v="35"/>
    <x v="0"/>
    <x v="35"/>
    <d v="2025-10-10T13:21:13"/>
    <n v="28.805700000000002"/>
    <n v="87.134299999999996"/>
    <n v="10"/>
    <n v="5.2"/>
    <s v="mb"/>
    <n v="15"/>
    <n v="177"/>
    <n v="3.6019999999999999"/>
    <n v="0.66"/>
    <s v="us"/>
    <s v="us6000pks6"/>
    <s v="2025-03-17T21:35:00.040Z"/>
    <s v="100 km NNE of Lobuche, Nepal"/>
    <b v="1"/>
    <s v="earthquake"/>
    <n v="9.18"/>
    <n v="1.859"/>
    <n v="0.159"/>
    <n v="13"/>
    <s v="reviewed"/>
    <s v="us"/>
    <s v="us"/>
    <m/>
  </r>
  <r>
    <s v="2025-10-10T13:21:13.153Z"/>
    <d v="2025-10-10T13:21:13"/>
    <x v="28"/>
    <x v="0"/>
    <x v="28"/>
    <d v="2025-10-10T06:35:09"/>
    <n v="27.200399999999998"/>
    <n v="103.5081"/>
    <n v="10"/>
    <n v="4.9000000000000004"/>
    <s v="mb"/>
    <n v="125"/>
    <n v="51"/>
    <n v="2.0539999999999998"/>
    <n v="0.62"/>
    <s v="us"/>
    <s v="us6000rg4y"/>
    <s v="2026-01-01T23:11:07.040Z"/>
    <s v="24 km WSW of Zhaotong, China"/>
    <b v="0"/>
    <s v="earthquake"/>
    <n v="7.16"/>
    <n v="1.87"/>
    <n v="5.0999999999999997E-2"/>
    <n v="120"/>
    <s v="reviewed"/>
    <s v="us"/>
    <s v="us"/>
    <m/>
  </r>
  <r>
    <s v="2025-10-10T06:35:09.645Z"/>
    <d v="2025-10-10T06:35:09"/>
    <x v="28"/>
    <x v="0"/>
    <x v="28"/>
    <d v="2025-10-10T03:10:15"/>
    <n v="4.9820000000000002"/>
    <n v="94.688299999999998"/>
    <n v="60.667999999999999"/>
    <n v="4.5"/>
    <s v="mb"/>
    <n v="40"/>
    <n v="138"/>
    <n v="2.2629999999999999"/>
    <n v="0.54"/>
    <s v="us"/>
    <s v="us6000rkmk"/>
    <s v="2026-01-01T23:11:15.040Z"/>
    <s v="94 km SW of Banda Aceh, Indonesia"/>
    <b v="0"/>
    <s v="earthquake"/>
    <n v="8.6199999999999992"/>
    <n v="8.02"/>
    <n v="0.104"/>
    <n v="27"/>
    <s v="reviewed"/>
    <s v="us"/>
    <s v="us"/>
    <m/>
  </r>
  <r>
    <s v="2025-10-10T03:10:15.520Z"/>
    <d v="2025-10-10T03:10:15"/>
    <x v="28"/>
    <x v="0"/>
    <x v="28"/>
    <d v="2025-10-10T00:23:55"/>
    <n v="31.415600000000001"/>
    <n v="99.778499999999994"/>
    <n v="10"/>
    <n v="4.3"/>
    <s v="mb"/>
    <n v="18"/>
    <n v="228"/>
    <n v="5.5819999999999999"/>
    <n v="0.71"/>
    <s v="us"/>
    <s v="us6000rkll"/>
    <s v="2026-01-01T23:11:15.040Z"/>
    <s v="249 km E of Qamdo, China"/>
    <b v="0"/>
    <s v="earthquake"/>
    <n v="8.44"/>
    <n v="2.008"/>
    <n v="0.161"/>
    <n v="11"/>
    <s v="reviewed"/>
    <s v="us"/>
    <s v="us"/>
    <m/>
  </r>
  <r>
    <s v="2025-10-10T00:23:55.995Z"/>
    <d v="2025-10-10T00:23:55"/>
    <x v="28"/>
    <x v="0"/>
    <x v="28"/>
    <d v="2024-12-05T06:21:22"/>
    <n v="18.5245"/>
    <n v="93.682000000000002"/>
    <n v="10"/>
    <n v="4.8"/>
    <s v="mb"/>
    <n v="77"/>
    <n v="63"/>
    <n v="2.8759999999999999"/>
    <n v="0.84"/>
    <s v="us"/>
    <s v="us6000rfws"/>
    <s v="2026-01-01T23:11:06.040Z"/>
    <s v="165 km WSW of Pyay, Burma (Myanmar)"/>
    <b v="0"/>
    <s v="earthquake"/>
    <n v="6.84"/>
    <n v="1.85"/>
    <n v="6.4000000000000001E-2"/>
    <n v="76"/>
    <s v="reviewed"/>
    <s v="us"/>
    <s v="us"/>
    <m/>
  </r>
  <r>
    <s v="2024-12-05T06:21:22.894Z"/>
    <d v="2024-12-05T06:21:22"/>
    <x v="44"/>
    <x v="2"/>
    <x v="44"/>
    <d v="2025-10-09T05:34:22"/>
    <n v="32.8339"/>
    <n v="73.714100000000002"/>
    <n v="10"/>
    <n v="5.2"/>
    <s v="mb"/>
    <n v="154"/>
    <n v="28"/>
    <n v="0.89600000000000002"/>
    <n v="0.53"/>
    <s v="us"/>
    <s v="us7000nw1v"/>
    <s v="2025-02-15T18:29:39.040Z"/>
    <s v="8 km SSW of Sarai Alamgir, Pakistan"/>
    <b v="1"/>
    <s v="earthquake"/>
    <n v="2.4900000000000002"/>
    <n v="1.841"/>
    <n v="4.9000000000000002E-2"/>
    <n v="140"/>
    <s v="reviewed"/>
    <s v="us"/>
    <s v="us"/>
    <m/>
  </r>
  <r>
    <s v="2025-10-09T05:34:22.886Z"/>
    <d v="2025-10-09T05:34:22"/>
    <x v="28"/>
    <x v="0"/>
    <x v="28"/>
    <d v="2025-10-09T05:17:40"/>
    <n v="30.8371"/>
    <n v="99.994299999999996"/>
    <n v="10"/>
    <n v="4.5"/>
    <s v="mb"/>
    <n v="46"/>
    <n v="109"/>
    <n v="5.97"/>
    <n v="0.64"/>
    <s v="us"/>
    <s v="us6000rkdr"/>
    <s v="2026-01-01T23:11:14.040Z"/>
    <s v="201 km N of Daocheng, China"/>
    <b v="0"/>
    <s v="earthquake"/>
    <n v="8.93"/>
    <n v="1.9019999999999999"/>
    <n v="9.8000000000000004E-2"/>
    <n v="31"/>
    <s v="reviewed"/>
    <s v="us"/>
    <s v="us"/>
    <m/>
  </r>
  <r>
    <s v="2025-10-09T05:17:40.662Z"/>
    <d v="2025-10-09T05:17:40"/>
    <x v="28"/>
    <x v="0"/>
    <x v="28"/>
    <d v="2025-10-08T10:09:41"/>
    <n v="30.8826"/>
    <n v="99.897900000000007"/>
    <n v="10"/>
    <n v="5.5"/>
    <s v="mww"/>
    <n v="151"/>
    <n v="34"/>
    <n v="5.9729999999999999"/>
    <n v="0.52"/>
    <s v="us"/>
    <s v="us6000rfs1"/>
    <s v="2026-01-01T23:11:05.040Z"/>
    <s v="208 km N of Daocheng, China"/>
    <b v="0"/>
    <s v="earthquake"/>
    <n v="4.68"/>
    <n v="1.804"/>
    <n v="6.3E-2"/>
    <n v="24"/>
    <s v="reviewed"/>
    <s v="us"/>
    <s v="us"/>
    <m/>
  </r>
  <r>
    <s v="2025-10-08T10:09:41.291Z"/>
    <d v="2025-10-08T10:09:41"/>
    <x v="28"/>
    <x v="0"/>
    <x v="28"/>
    <d v="2024-09-19T05:20:57"/>
    <n v="38.383299999999998"/>
    <n v="72.357600000000005"/>
    <n v="10"/>
    <n v="4.4000000000000004"/>
    <s v="mb"/>
    <n v="19"/>
    <n v="151"/>
    <n v="0.122"/>
    <n v="0.88"/>
    <s v="us"/>
    <s v="us6000rfkx"/>
    <s v="2026-01-01T23:11:05.040Z"/>
    <s v="119 km SE of Karakenja, Tajikistan"/>
    <b v="0"/>
    <s v="earthquake"/>
    <n v="6.8"/>
    <n v="1.988"/>
    <n v="0.22"/>
    <n v="6"/>
    <s v="reviewed"/>
    <s v="us"/>
    <s v="us"/>
    <m/>
  </r>
  <r>
    <s v="2024-09-19T05:20:57.102Z"/>
    <d v="2024-09-19T05:20:57"/>
    <x v="45"/>
    <x v="2"/>
    <x v="45"/>
    <d v="2024-09-01T03:42:49"/>
    <n v="10.461"/>
    <n v="91.608400000000003"/>
    <n v="10"/>
    <n v="5.2"/>
    <s v="mww"/>
    <n v="170"/>
    <n v="45"/>
    <n v="7.415"/>
    <n v="0.49"/>
    <s v="us"/>
    <s v="us6000nszv"/>
    <s v="2024-11-23T23:25:59.040Z"/>
    <s v="182 km SW of Port Blair, India"/>
    <b v="1"/>
    <s v="earthquake"/>
    <n v="7.6"/>
    <n v="1.829"/>
    <n v="7.0999999999999994E-2"/>
    <n v="19"/>
    <s v="reviewed"/>
    <s v="us"/>
    <s v="us"/>
    <m/>
  </r>
  <r>
    <s v="2024-09-01T03:42:49.557Z"/>
    <d v="2024-09-01T03:42:49"/>
    <x v="45"/>
    <x v="2"/>
    <x v="45"/>
    <d v="2024-08-29T05:56:40"/>
    <n v="8.1965000000000003"/>
    <n v="91.722899999999996"/>
    <n v="10"/>
    <n v="5.2"/>
    <s v="mww"/>
    <n v="113"/>
    <n v="62"/>
    <n v="5.9669999999999996"/>
    <n v="0.9"/>
    <s v="us"/>
    <s v="us6000nnzf"/>
    <s v="2024-11-09T21:18:59.040Z"/>
    <s v="Nicobar Islands, India region"/>
    <b v="1"/>
    <s v="earthquake"/>
    <n v="6.83"/>
    <n v="1.68"/>
    <n v="6.9000000000000006E-2"/>
    <n v="20"/>
    <s v="reviewed"/>
    <s v="us"/>
    <s v="us"/>
    <m/>
  </r>
  <r>
    <s v="2024-08-29T05:56:40.251Z"/>
    <d v="2024-08-29T05:56:40"/>
    <x v="46"/>
    <x v="2"/>
    <x v="46"/>
    <d v="2023-12-04T12:19:24"/>
    <n v="36.520899999999997"/>
    <n v="71.250699999999995"/>
    <n v="221.69800000000001"/>
    <n v="5.2"/>
    <s v="mww"/>
    <n v="190"/>
    <n v="34"/>
    <n v="2.6429999999999998"/>
    <n v="0.73"/>
    <s v="us"/>
    <s v="us6000nnfd"/>
    <s v="2024-11-09T21:18:40.040Z"/>
    <s v="31 km SW of AshkÄsham, Afghanistan"/>
    <b v="1"/>
    <s v="earthquake"/>
    <n v="7.24"/>
    <n v="5.1390000000000002"/>
    <n v="0.08"/>
    <n v="15"/>
    <s v="reviewed"/>
    <s v="us"/>
    <s v="us"/>
    <m/>
  </r>
  <r>
    <s v="2023-12-04T12:19:24.169Z"/>
    <d v="2023-12-04T12:19:24"/>
    <x v="30"/>
    <x v="1"/>
    <x v="30"/>
    <d v="2023-10-22T01:54:21"/>
    <n v="27.316600000000001"/>
    <n v="66.363"/>
    <n v="10"/>
    <n v="5.2"/>
    <s v="mww"/>
    <n v="102"/>
    <n v="90"/>
    <n v="7.56"/>
    <n v="0.82"/>
    <s v="us"/>
    <s v="us7000lg3s"/>
    <s v="2024-02-10T23:47:30.040Z"/>
    <s v="60 km SSW of Khuzdar, Pakistan"/>
    <b v="1"/>
    <s v="earthquake"/>
    <n v="8.25"/>
    <n v="1.8460000000000001"/>
    <n v="6.3E-2"/>
    <n v="24"/>
    <s v="reviewed"/>
    <s v="us"/>
    <s v="us"/>
    <m/>
  </r>
  <r>
    <s v="2023-10-22T01:54:21.100Z"/>
    <d v="2023-10-22T01:54:21"/>
    <x v="3"/>
    <x v="1"/>
    <x v="3"/>
    <d v="2025-10-06T10:11:57"/>
    <n v="27.887899999999998"/>
    <n v="84.725200000000001"/>
    <n v="25.706"/>
    <n v="5.2"/>
    <s v="mb"/>
    <n v="101"/>
    <n v="29"/>
    <n v="1.8480000000000001"/>
    <n v="0.82"/>
    <s v="us"/>
    <s v="us6000lh8c"/>
    <s v="2024-08-02T09:02:20.213Z"/>
    <s v="36 km NE of Bharatpur, Nepal"/>
    <b v="1"/>
    <s v="earthquake"/>
    <n v="5.82"/>
    <n v="4.5410000000000004"/>
    <n v="3.7999999999999999E-2"/>
    <n v="230"/>
    <s v="reviewed"/>
    <s v="us"/>
    <s v="us"/>
    <m/>
  </r>
  <r>
    <s v="2025-10-06T10:11:57.927Z"/>
    <d v="2025-10-06T10:11:57"/>
    <x v="28"/>
    <x v="0"/>
    <x v="28"/>
    <d v="2025-10-06T00:41:50"/>
    <n v="0.8821"/>
    <n v="92.784800000000004"/>
    <n v="10"/>
    <n v="4.8"/>
    <s v="mb"/>
    <n v="42"/>
    <n v="55"/>
    <n v="4.8079999999999998"/>
    <n v="0.78"/>
    <s v="us"/>
    <s v="us6000rf25"/>
    <s v="2025-12-19T22:50:13.040Z"/>
    <s v="off the west coast of northern Sumatra"/>
    <b v="0"/>
    <s v="earthquake"/>
    <n v="9.92"/>
    <n v="1.8680000000000001"/>
    <n v="0.107"/>
    <n v="27"/>
    <s v="reviewed"/>
    <s v="us"/>
    <s v="us"/>
    <m/>
  </r>
  <r>
    <s v="2025-10-06T00:41:50.731Z"/>
    <d v="2025-10-06T00:41:50"/>
    <x v="28"/>
    <x v="0"/>
    <x v="28"/>
    <d v="2023-10-07T07:16:04"/>
    <n v="1.1208"/>
    <n v="97.003399999999999"/>
    <n v="10"/>
    <n v="4"/>
    <s v="mb"/>
    <n v="9"/>
    <n v="220"/>
    <n v="0.6"/>
    <n v="0.82"/>
    <s v="us"/>
    <s v="us6000rjz6"/>
    <s v="2025-12-19T22:50:50.040Z"/>
    <s v="70 km WSW of Gunungsitoli, Indonesia"/>
    <b v="0"/>
    <s v="earthquake"/>
    <n v="4.4400000000000004"/>
    <n v="1.9590000000000001"/>
    <n v="0.25900000000000001"/>
    <n v="5"/>
    <s v="reviewed"/>
    <s v="us"/>
    <s v="us"/>
    <m/>
  </r>
  <r>
    <s v="2023-10-07T07:16:04.200Z"/>
    <d v="2023-10-07T07:16:04"/>
    <x v="3"/>
    <x v="1"/>
    <x v="3"/>
    <d v="2023-08-02T01:07:17"/>
    <n v="34.490499999999997"/>
    <n v="61.894300000000001"/>
    <n v="10"/>
    <n v="5.2"/>
    <s v="mb"/>
    <n v="47"/>
    <n v="89"/>
    <n v="7.2629999999999999"/>
    <n v="0.78"/>
    <s v="us"/>
    <s v="us6000leu2"/>
    <s v="2023-12-14T21:26:57.040Z"/>
    <s v="21 km NE of Zindah JÄn, Afghanistan"/>
    <b v="1"/>
    <s v="earthquake"/>
    <n v="6.2"/>
    <n v="1.8420000000000001"/>
    <n v="9.7000000000000003E-2"/>
    <n v="35"/>
    <s v="reviewed"/>
    <s v="us"/>
    <s v="us"/>
    <m/>
  </r>
  <r>
    <s v="2023-08-02T01:07:17.066Z"/>
    <d v="2023-08-02T01:07:17"/>
    <x v="15"/>
    <x v="1"/>
    <x v="15"/>
    <d v="2025-10-04T23:03:53"/>
    <n v="9.5162999999999993"/>
    <n v="94.069500000000005"/>
    <n v="10"/>
    <n v="5.2"/>
    <s v="mww"/>
    <n v="80"/>
    <n v="86"/>
    <n v="7.758"/>
    <n v="0.56000000000000005"/>
    <s v="us"/>
    <s v="us6000kx7s"/>
    <s v="2023-10-07T21:38:56.040Z"/>
    <s v="278 km SSE of Port Blair, India"/>
    <b v="1"/>
    <s v="earthquake"/>
    <n v="4.66"/>
    <n v="1.7729999999999999"/>
    <n v="8.3000000000000004E-2"/>
    <n v="14"/>
    <s v="reviewed"/>
    <s v="us"/>
    <s v="us"/>
    <m/>
  </r>
  <r>
    <s v="2025-10-04T23:03:53.324Z"/>
    <d v="2025-10-04T23:03:53"/>
    <x v="28"/>
    <x v="0"/>
    <x v="28"/>
    <d v="2025-10-04T21:01:45"/>
    <n v="39.343200000000003"/>
    <n v="72.903300000000002"/>
    <n v="10"/>
    <n v="4.0999999999999996"/>
    <s v="mb"/>
    <n v="33"/>
    <n v="130"/>
    <n v="0.86599999999999999"/>
    <n v="1.1499999999999999"/>
    <s v="us"/>
    <s v="us6000rev2"/>
    <s v="2025-12-19T22:50:00.040Z"/>
    <s v="59 km ESE of Kyzyl-Eshme, Kyrgyzstan"/>
    <b v="0"/>
    <s v="earthquake"/>
    <n v="3"/>
    <n v="1.9370000000000001"/>
    <n v="0.14000000000000001"/>
    <n v="14"/>
    <s v="reviewed"/>
    <s v="us"/>
    <s v="us"/>
    <m/>
  </r>
  <r>
    <s v="2025-10-04T21:01:45.995Z"/>
    <d v="2025-10-04T21:01:45"/>
    <x v="28"/>
    <x v="0"/>
    <x v="28"/>
    <d v="2023-06-13T08:03:40"/>
    <n v="23.620799999999999"/>
    <n v="100.6849"/>
    <n v="10"/>
    <n v="4.4000000000000004"/>
    <s v="mb"/>
    <n v="28"/>
    <n v="81"/>
    <n v="2.5350000000000001"/>
    <n v="1.02"/>
    <s v="us"/>
    <s v="us6000rj7f"/>
    <s v="2025-12-19T22:50:44.040Z"/>
    <s v="66 km ESE of Lincang, China"/>
    <b v="0"/>
    <s v="earthquake"/>
    <n v="9.1300000000000008"/>
    <n v="1.901"/>
    <n v="0.14299999999999999"/>
    <n v="15"/>
    <s v="reviewed"/>
    <s v="us"/>
    <s v="us"/>
    <m/>
  </r>
  <r>
    <s v="2023-06-13T08:03:40.348Z"/>
    <d v="2023-06-13T08:03:40"/>
    <x v="47"/>
    <x v="1"/>
    <x v="47"/>
    <d v="2023-04-09T20:55:58"/>
    <n v="33.119100000000003"/>
    <n v="75.907399999999996"/>
    <n v="10"/>
    <n v="5.2"/>
    <s v="mww"/>
    <n v="121"/>
    <n v="23"/>
    <n v="2.2709999999999999"/>
    <n v="0.79"/>
    <s v="us"/>
    <s v="us7000k850"/>
    <s v="2023-08-21T04:18:46.040Z"/>
    <s v="23 km NE of BhadarwÄh, India"/>
    <b v="1"/>
    <s v="earthquake"/>
    <n v="7.16"/>
    <n v="1.72"/>
    <n v="6.9000000000000006E-2"/>
    <n v="20"/>
    <s v="reviewed"/>
    <s v="us"/>
    <s v="us"/>
    <m/>
  </r>
  <r>
    <s v="2023-04-09T20:55:58.001Z"/>
    <d v="2023-04-09T20:55:58"/>
    <x v="20"/>
    <x v="1"/>
    <x v="20"/>
    <d v="2022-11-12T14:27:05"/>
    <n v="9.0115999999999996"/>
    <n v="93.922399999999996"/>
    <n v="10"/>
    <n v="5.2"/>
    <s v="mww"/>
    <n v="136"/>
    <n v="37"/>
    <n v="2.8719999999999999"/>
    <n v="0.74"/>
    <s v="us"/>
    <s v="us6000k34r"/>
    <s v="2023-06-17T21:36:41.040Z"/>
    <s v="Nicobar Islands, India region"/>
    <b v="1"/>
    <s v="earthquake"/>
    <n v="4.17"/>
    <n v="1.6639999999999999"/>
    <n v="9.2999999999999999E-2"/>
    <n v="11"/>
    <s v="reviewed"/>
    <s v="us"/>
    <s v="us"/>
    <m/>
  </r>
  <r>
    <s v="2022-11-12T14:27:05.131Z"/>
    <d v="2022-11-12T14:27:05"/>
    <x v="21"/>
    <x v="5"/>
    <x v="21"/>
    <d v="2025-10-02T03:26:49"/>
    <n v="29.3523"/>
    <n v="81.177700000000002"/>
    <n v="10"/>
    <n v="5.2"/>
    <s v="mww"/>
    <n v="87"/>
    <n v="46"/>
    <n v="3.9239999999999999"/>
    <n v="0.54"/>
    <s v="us"/>
    <s v="us7000ipbc"/>
    <s v="2024-01-18T17:21:41.677Z"/>
    <s v="25 km ENE of Dipayal, Nepal"/>
    <b v="1"/>
    <s v="earthquake"/>
    <n v="8.58"/>
    <n v="1.8080000000000001"/>
    <n v="9.8000000000000004E-2"/>
    <n v="10"/>
    <s v="reviewed"/>
    <s v="us"/>
    <s v="us"/>
    <m/>
  </r>
  <r>
    <s v="2025-10-02T03:26:49.991Z"/>
    <d v="2025-10-02T03:26:49"/>
    <x v="28"/>
    <x v="0"/>
    <x v="28"/>
    <d v="2022-07-18T12:22:44"/>
    <n v="36.5488"/>
    <n v="76.883099999999999"/>
    <n v="10"/>
    <n v="4.3"/>
    <s v="mb"/>
    <n v="27"/>
    <n v="157"/>
    <n v="3.9180000000000001"/>
    <n v="1.21"/>
    <s v="us"/>
    <s v="us6000re4k"/>
    <s v="2025-12-19T22:49:41.040Z"/>
    <s v="136 km S of Damusi, China"/>
    <b v="0"/>
    <s v="earthquake"/>
    <n v="10"/>
    <n v="1.976"/>
    <n v="0.16"/>
    <n v="11"/>
    <s v="reviewed"/>
    <s v="us"/>
    <s v="us"/>
    <m/>
  </r>
  <r>
    <s v="2022-07-18T12:22:44.372Z"/>
    <d v="2022-07-18T12:22:44"/>
    <x v="25"/>
    <x v="5"/>
    <x v="25"/>
    <d v="2022-07-08T21:04:40"/>
    <n v="33.0608"/>
    <n v="69.486400000000003"/>
    <n v="10"/>
    <n v="5.2"/>
    <s v="mww"/>
    <n v="113"/>
    <n v="67"/>
    <n v="1.522"/>
    <n v="0.54"/>
    <s v="us"/>
    <s v="us6000i3el"/>
    <s v="2022-09-27T16:56:59.040Z"/>
    <s v="50 km SW of Kh?st, Afghanistan"/>
    <b v="1"/>
    <s v="earthquake"/>
    <n v="7.12"/>
    <n v="1.8540000000000001"/>
    <n v="9.2999999999999999E-2"/>
    <n v="11"/>
    <s v="reviewed"/>
    <s v="us"/>
    <s v="us"/>
    <m/>
  </r>
  <r>
    <s v="2022-07-08T21:04:40.152Z"/>
    <d v="2022-07-08T21:04:40"/>
    <x v="25"/>
    <x v="5"/>
    <x v="25"/>
    <d v="2022-03-02T09:58:27"/>
    <n v="10.4818"/>
    <n v="94.188500000000005"/>
    <n v="10"/>
    <n v="5.2"/>
    <s v="mww"/>
    <n v="78"/>
    <n v="61"/>
    <n v="1.8360000000000001"/>
    <n v="0.65"/>
    <s v="us"/>
    <s v="us6000i117"/>
    <s v="2022-09-13T06:25:40.040Z"/>
    <s v="Andaman Islands, India region"/>
    <b v="1"/>
    <s v="earthquake"/>
    <n v="7.7"/>
    <n v="1.7"/>
    <n v="9.2999999999999999E-2"/>
    <n v="11"/>
    <s v="reviewed"/>
    <s v="us"/>
    <s v="us"/>
    <m/>
  </r>
  <r>
    <s v="2022-03-02T09:58:27.468Z"/>
    <d v="2022-03-02T09:58:27"/>
    <x v="48"/>
    <x v="5"/>
    <x v="48"/>
    <d v="2025-09-30T12:57:51"/>
    <n v="35.537799999999997"/>
    <n v="69.784499999999994"/>
    <n v="91.19"/>
    <n v="5.2"/>
    <s v="mww"/>
    <m/>
    <n v="38"/>
    <n v="1.165"/>
    <n v="0.78"/>
    <s v="us"/>
    <s v="us6000h1c9"/>
    <s v="2022-05-07T21:32:42.040Z"/>
    <s v="34 km NE of B?z?rak, Afghanistan"/>
    <b v="1"/>
    <s v="earthquake"/>
    <n v="5.8"/>
    <n v="5.9"/>
    <n v="9.8000000000000004E-2"/>
    <n v="10"/>
    <s v="reviewed"/>
    <s v="us"/>
    <s v="us"/>
    <m/>
  </r>
  <r>
    <s v="2025-09-30T12:57:51.845Z"/>
    <d v="2025-09-30T12:57:51"/>
    <x v="23"/>
    <x v="0"/>
    <x v="23"/>
    <d v="2022-01-01T13:15:25"/>
    <n v="30.2332"/>
    <n v="103.1203"/>
    <n v="10"/>
    <n v="4.3"/>
    <s v="mb"/>
    <n v="35"/>
    <n v="92"/>
    <n v="5.5149999999999997"/>
    <n v="0.69"/>
    <s v="us"/>
    <s v="us6000ripb"/>
    <s v="2025-12-11T21:40:44.040Z"/>
    <s v="29 km NNE of Ya'an, China"/>
    <b v="0"/>
    <s v="earthquake"/>
    <n v="9.0299999999999994"/>
    <n v="1.9079999999999999"/>
    <n v="0.109"/>
    <n v="24"/>
    <s v="reviewed"/>
    <s v="us"/>
    <s v="us"/>
    <m/>
  </r>
  <r>
    <s v="2022-01-01T13:15:25.380Z"/>
    <d v="2022-01-01T13:15:25"/>
    <x v="39"/>
    <x v="5"/>
    <x v="39"/>
    <d v="2021-12-27T13:31:04"/>
    <n v="36.590000000000003"/>
    <n v="71.178299999999993"/>
    <n v="231.91"/>
    <n v="5.2"/>
    <s v="mww"/>
    <m/>
    <n v="55"/>
    <n v="0.72"/>
    <n v="0.93"/>
    <s v="us"/>
    <s v="us7000g8bl"/>
    <s v="2022-06-23T18:03:48.222Z"/>
    <s v="Badakhshan, Afghanistan"/>
    <b v="1"/>
    <s v="earthquake"/>
    <n v="7.3"/>
    <n v="4.7"/>
    <n v="6.2E-2"/>
    <n v="25"/>
    <s v="reviewed"/>
    <s v="us"/>
    <s v="us"/>
    <m/>
  </r>
  <r>
    <s v="2021-12-27T13:31:04.395Z"/>
    <d v="2021-12-27T13:31:04"/>
    <x v="49"/>
    <x v="3"/>
    <x v="49"/>
    <d v="2025-09-29T05:06:17"/>
    <n v="35.559199999999997"/>
    <n v="74.820499999999996"/>
    <n v="10"/>
    <n v="5.2"/>
    <s v="mww"/>
    <m/>
    <n v="43"/>
    <n v="2.294"/>
    <n v="0.62"/>
    <s v="us"/>
    <s v="us6000gflv"/>
    <s v="2025-12-22T22:23:49.545Z"/>
    <s v="60 km SE of Gilgit, Pakistan"/>
    <b v="1"/>
    <s v="earthquake"/>
    <n v="4.5999999999999996"/>
    <n v="1.8"/>
    <n v="9.8000000000000004E-2"/>
    <n v="10"/>
    <s v="reviewed"/>
    <s v="us"/>
    <s v="us"/>
    <m/>
  </r>
  <r>
    <s v="2025-09-29T05:06:17.574Z"/>
    <d v="2025-09-29T05:06:17"/>
    <x v="23"/>
    <x v="0"/>
    <x v="23"/>
    <d v="2025-09-28T00:55:36"/>
    <n v="4.0799000000000003"/>
    <n v="97.497399999999999"/>
    <n v="10"/>
    <n v="4.3"/>
    <s v="mb"/>
    <n v="13"/>
    <n v="155"/>
    <n v="1.266"/>
    <n v="0.85"/>
    <s v="us"/>
    <s v="us6000rigy"/>
    <s v="2025-12-11T21:40:40.040Z"/>
    <s v="67 km SW of Langsa, Indonesia"/>
    <b v="0"/>
    <s v="earthquake"/>
    <n v="9.75"/>
    <n v="1.9159999999999999"/>
    <n v="0.2"/>
    <n v="7"/>
    <s v="reviewed"/>
    <s v="us"/>
    <s v="us"/>
    <m/>
  </r>
  <r>
    <s v="2025-09-28T00:55:36.243Z"/>
    <d v="2025-09-28T00:55:36"/>
    <x v="23"/>
    <x v="0"/>
    <x v="23"/>
    <d v="2021-09-11T03:20:17"/>
    <n v="19.112100000000002"/>
    <n v="96.499700000000004"/>
    <n v="10"/>
    <n v="4.4000000000000004"/>
    <s v="mb"/>
    <n v="38"/>
    <n v="113"/>
    <n v="1.3979999999999999"/>
    <n v="0.8"/>
    <s v="us"/>
    <s v="us6000riaf"/>
    <s v="2025-12-11T21:40:42.040Z"/>
    <s v="19 km NNE of Taungoo, Burma (Myanmar)"/>
    <b v="0"/>
    <s v="earthquake"/>
    <n v="7.2"/>
    <n v="1.905"/>
    <n v="0.11"/>
    <n v="24"/>
    <s v="reviewed"/>
    <s v="us"/>
    <s v="us"/>
    <m/>
  </r>
  <r>
    <s v="2021-09-11T03:20:17.235Z"/>
    <d v="2021-09-11T03:20:17"/>
    <x v="36"/>
    <x v="3"/>
    <x v="36"/>
    <d v="2021-07-20T23:54:26"/>
    <n v="14.1061"/>
    <n v="92.989599999999996"/>
    <n v="10"/>
    <n v="5.2"/>
    <s v="mb"/>
    <m/>
    <n v="31"/>
    <n v="2.4470000000000001"/>
    <n v="0.9"/>
    <s v="us"/>
    <s v="us7000fa7j"/>
    <s v="2021-11-23T15:09:34.040Z"/>
    <s v="267 km N of Bamboo Flat, India"/>
    <b v="1"/>
    <s v="earthquake"/>
    <n v="4.8"/>
    <n v="1.7"/>
    <n v="4.5999999999999999E-2"/>
    <n v="162"/>
    <s v="reviewed"/>
    <s v="us"/>
    <s v="us"/>
    <m/>
  </r>
  <r>
    <s v="2021-07-20T23:54:26.196Z"/>
    <d v="2021-07-20T23:54:26"/>
    <x v="40"/>
    <x v="3"/>
    <x v="40"/>
    <d v="2025-09-24T12:58:22"/>
    <n v="29.325800000000001"/>
    <n v="70.048699999999997"/>
    <n v="10"/>
    <n v="5.2"/>
    <s v="mww"/>
    <m/>
    <n v="39"/>
    <n v="8.3360000000000003"/>
    <n v="0.66"/>
    <s v="us"/>
    <s v="us6000exhl"/>
    <s v="2025-12-22T19:04:41.667Z"/>
    <s v="36 km NW of Rajanpur, Pakistan"/>
    <b v="1"/>
    <s v="earthquake"/>
    <n v="8.6999999999999993"/>
    <n v="1.8"/>
    <n v="6.9000000000000006E-2"/>
    <n v="20"/>
    <s v="reviewed"/>
    <s v="us"/>
    <s v="us"/>
    <m/>
  </r>
  <r>
    <s v="2025-09-24T12:58:22.236Z"/>
    <d v="2025-09-24T12:58:22"/>
    <x v="23"/>
    <x v="0"/>
    <x v="23"/>
    <d v="2021-04-05T15:19:57"/>
    <n v="2.0682"/>
    <n v="96.630899999999997"/>
    <n v="26.827000000000002"/>
    <n v="4.5"/>
    <s v="mb"/>
    <n v="43"/>
    <n v="181"/>
    <n v="1.2110000000000001"/>
    <n v="0.54"/>
    <s v="us"/>
    <s v="us6000rcii"/>
    <s v="2025-12-11T21:40:47.040Z"/>
    <s v="53 km SSE of Sinabang, Indonesia"/>
    <b v="0"/>
    <s v="earthquake"/>
    <n v="7.44"/>
    <n v="6.4370000000000003"/>
    <n v="0.09"/>
    <n v="36"/>
    <s v="reviewed"/>
    <s v="us"/>
    <s v="us"/>
    <m/>
  </r>
  <r>
    <s v="2021-04-05T15:19:57.976Z"/>
    <d v="2021-04-05T15:19:57"/>
    <x v="11"/>
    <x v="3"/>
    <x v="11"/>
    <d v="2025-10-21T18:14:48"/>
    <n v="27.186299999999999"/>
    <n v="88.941199999999995"/>
    <n v="10"/>
    <n v="5.2"/>
    <s v="mb"/>
    <m/>
    <n v="45"/>
    <n v="2.04"/>
    <n v="0.66"/>
    <s v="us"/>
    <s v="us6000dz5d"/>
    <s v="2025-12-22T18:55:41.148Z"/>
    <s v="35 km NNW of Samtse, Bhutan"/>
    <b v="1"/>
    <s v="earthquake"/>
    <n v="7"/>
    <n v="1.7"/>
    <n v="5.2999999999999999E-2"/>
    <n v="118"/>
    <s v="reviewed"/>
    <s v="us"/>
    <s v="us"/>
    <m/>
  </r>
  <r>
    <s v="2025-10-21T18:14:48.925Z"/>
    <d v="2025-10-21T18:14:48"/>
    <x v="28"/>
    <x v="0"/>
    <x v="28"/>
    <d v="2025-10-07T11:35:28"/>
    <n v="36.607300000000002"/>
    <n v="71.156400000000005"/>
    <n v="237.51400000000001"/>
    <n v="5.0999999999999996"/>
    <s v="mww"/>
    <n v="131"/>
    <n v="29"/>
    <n v="2.589"/>
    <n v="0.78"/>
    <s v="us"/>
    <s v="us6000riia"/>
    <s v="2026-01-09T15:38:43.040Z"/>
    <s v="34 km WSW of AshkÄsham, Afghanistan"/>
    <b v="1"/>
    <s v="earthquake"/>
    <n v="7.22"/>
    <n v="5.2619999999999996"/>
    <n v="6.3E-2"/>
    <n v="24"/>
    <s v="reviewed"/>
    <s v="us"/>
    <s v="us"/>
    <m/>
  </r>
  <r>
    <s v="2025-10-07T11:35:28.903Z"/>
    <d v="2025-10-07T11:35:28"/>
    <x v="28"/>
    <x v="0"/>
    <x v="28"/>
    <d v="2025-09-24T08:36:06"/>
    <n v="37.283700000000003"/>
    <n v="69.6738"/>
    <n v="10"/>
    <n v="5.0999999999999996"/>
    <s v="mb"/>
    <n v="119"/>
    <n v="66"/>
    <n v="1.43"/>
    <n v="0.59"/>
    <s v="us"/>
    <s v="us6000rfbw"/>
    <s v="2025-12-19T22:50:22.040Z"/>
    <s v="20 km SSE of YangÄ« Qalâ€˜ah, Afghanistan"/>
    <b v="1"/>
    <s v="earthquake"/>
    <n v="7.64"/>
    <n v="1.8069999999999999"/>
    <n v="4.5999999999999999E-2"/>
    <n v="156"/>
    <s v="reviewed"/>
    <s v="us"/>
    <s v="us"/>
    <m/>
  </r>
  <r>
    <s v="2025-09-24T08:36:06.682Z"/>
    <d v="2025-09-24T08:36:06"/>
    <x v="23"/>
    <x v="0"/>
    <x v="23"/>
    <d v="2025-08-27T13:27:11"/>
    <n v="6.3532999999999999"/>
    <n v="94.220799999999997"/>
    <n v="59.396000000000001"/>
    <n v="4.5999999999999996"/>
    <s v="mb"/>
    <n v="24"/>
    <n v="128"/>
    <n v="2.9329999999999998"/>
    <n v="0.85"/>
    <s v="us"/>
    <s v="us6000rhkw"/>
    <s v="2025-12-11T21:40:40.040Z"/>
    <s v="131 km WNW of Sabang, Indonesia"/>
    <b v="0"/>
    <s v="earthquake"/>
    <n v="10.07"/>
    <n v="8.7859999999999996"/>
    <n v="0.157"/>
    <n v="12"/>
    <s v="reviewed"/>
    <s v="us"/>
    <s v="us"/>
    <m/>
  </r>
  <r>
    <s v="2025-08-27T13:27:11.624Z"/>
    <d v="2025-08-27T13:27:11"/>
    <x v="7"/>
    <x v="0"/>
    <x v="7"/>
    <d v="2025-09-23T01:20:36"/>
    <n v="36.466999999999999"/>
    <n v="71.383099999999999"/>
    <n v="138.77099999999999"/>
    <n v="5.0999999999999996"/>
    <s v="mww"/>
    <n v="147"/>
    <n v="35"/>
    <n v="2.0409999999999999"/>
    <n v="0.66"/>
    <s v="us"/>
    <s v="us7000qrab"/>
    <s v="2025-11-19T21:59:41.040Z"/>
    <s v="27 km SSW of AshkÄsham, Afghanistan"/>
    <b v="1"/>
    <s v="earthquake"/>
    <n v="7.4"/>
    <n v="6.17"/>
    <n v="9.2999999999999999E-2"/>
    <n v="11"/>
    <s v="reviewed"/>
    <s v="us"/>
    <s v="us"/>
    <m/>
  </r>
  <r>
    <s v="2025-09-23T01:20:36.378Z"/>
    <d v="2025-09-23T01:20:36"/>
    <x v="23"/>
    <x v="0"/>
    <x v="23"/>
    <d v="2025-09-23T01:19:13"/>
    <n v="2.8967999999999998"/>
    <n v="95.336500000000001"/>
    <n v="10"/>
    <n v="5.0999999999999996"/>
    <s v="mb"/>
    <n v="136"/>
    <n v="39"/>
    <n v="2.74"/>
    <n v="0.49"/>
    <s v="us"/>
    <s v="us6000rc7c"/>
    <s v="2025-12-06T16:00:08.040Z"/>
    <s v="124 km WNW of Sinabang, Indonesia"/>
    <b v="0"/>
    <s v="earthquake"/>
    <n v="8.31"/>
    <n v="1.7749999999999999"/>
    <n v="5.1999999999999998E-2"/>
    <n v="119"/>
    <s v="reviewed"/>
    <s v="us"/>
    <s v="us"/>
    <m/>
  </r>
  <r>
    <s v="2025-09-23T01:19:13.138Z"/>
    <d v="2025-09-23T01:19:13"/>
    <x v="23"/>
    <x v="0"/>
    <x v="23"/>
    <d v="2025-09-22T23:19:16"/>
    <n v="2.9108000000000001"/>
    <n v="95.429599999999994"/>
    <n v="22.094999999999999"/>
    <n v="4.3"/>
    <s v="mb"/>
    <n v="26"/>
    <n v="135"/>
    <n v="2.673"/>
    <n v="0.54"/>
    <s v="us"/>
    <s v="us6000rc7f"/>
    <s v="2025-12-06T16:00:08.040Z"/>
    <s v="115 km WNW of Sinabang, Indonesia"/>
    <b v="0"/>
    <s v="earthquake"/>
    <n v="7.3"/>
    <n v="6.2270000000000003"/>
    <n v="0.11700000000000001"/>
    <n v="21"/>
    <s v="reviewed"/>
    <s v="us"/>
    <s v="us"/>
    <m/>
  </r>
  <r>
    <s v="2025-09-22T23:19:16.540Z"/>
    <d v="2025-09-22T23:19:16"/>
    <x v="23"/>
    <x v="0"/>
    <x v="23"/>
    <d v="2025-08-19T05:19:51"/>
    <n v="21.200299999999999"/>
    <n v="95.7149"/>
    <n v="141.52099999999999"/>
    <n v="4.0999999999999996"/>
    <s v="mb"/>
    <n v="30"/>
    <n v="138"/>
    <n v="2.8239999999999998"/>
    <n v="1.21"/>
    <s v="us"/>
    <s v="us6000rc6v"/>
    <s v="2025-12-06T16:00:08.040Z"/>
    <s v="38 km NNW of Meiktila, Burma (Myanmar)"/>
    <b v="0"/>
    <s v="earthquake"/>
    <n v="12.66"/>
    <n v="10.766"/>
    <n v="0.12"/>
    <n v="19"/>
    <s v="reviewed"/>
    <s v="us"/>
    <s v="us"/>
    <m/>
  </r>
  <r>
    <s v="2025-08-19T05:19:51.712Z"/>
    <d v="2025-08-19T05:19:51"/>
    <x v="7"/>
    <x v="0"/>
    <x v="7"/>
    <d v="2025-07-07T10:16:02"/>
    <n v="36.4758"/>
    <n v="70.842699999999994"/>
    <n v="203.99700000000001"/>
    <n v="5.0999999999999996"/>
    <s v="mww"/>
    <n v="148"/>
    <n v="21"/>
    <n v="2.2519999999999998"/>
    <n v="0.85"/>
    <s v="us"/>
    <s v="us6000r1zv"/>
    <s v="2025-11-04T16:43:59.040Z"/>
    <s v="43 km S of Jurm, Afghanistan"/>
    <b v="1"/>
    <s v="earthquake"/>
    <n v="6.83"/>
    <n v="4.6360000000000001"/>
    <n v="7.0999999999999994E-2"/>
    <n v="19"/>
    <s v="reviewed"/>
    <s v="us"/>
    <s v="us"/>
    <m/>
  </r>
  <r>
    <s v="2025-07-07T10:16:02.145Z"/>
    <d v="2025-07-07T10:16:02"/>
    <x v="43"/>
    <x v="0"/>
    <x v="43"/>
    <d v="2025-09-21T10:30:55"/>
    <n v="9.3716000000000008"/>
    <n v="93.974900000000005"/>
    <n v="10"/>
    <n v="5.0999999999999996"/>
    <s v="mb"/>
    <n v="93"/>
    <n v="28"/>
    <n v="5.6120000000000001"/>
    <n v="0.99"/>
    <s v="us"/>
    <s v="us7000qb4a"/>
    <s v="2025-09-12T16:23:10.040Z"/>
    <s v="287 km SSE of Port Blair, India"/>
    <b v="1"/>
    <s v="earthquake"/>
    <n v="8.7200000000000006"/>
    <n v="1.81"/>
    <n v="6.4000000000000001E-2"/>
    <n v="79"/>
    <s v="reviewed"/>
    <s v="us"/>
    <s v="us"/>
    <m/>
  </r>
  <r>
    <s v="2025-09-21T10:30:55.369Z"/>
    <d v="2025-09-21T10:30:55"/>
    <x v="23"/>
    <x v="0"/>
    <x v="23"/>
    <d v="2025-06-27T14:58:12"/>
    <n v="2.8616000000000001"/>
    <n v="95.468299999999999"/>
    <n v="22.783000000000001"/>
    <n v="4.4000000000000004"/>
    <s v="mb"/>
    <n v="39"/>
    <n v="204"/>
    <n v="2.613"/>
    <n v="0.66"/>
    <s v="us"/>
    <s v="us7000qxp9"/>
    <s v="2025-12-06T16:00:26.040Z"/>
    <s v="109 km WNW of Sinabang, Indonesia"/>
    <b v="0"/>
    <s v="earthquake"/>
    <n v="10.42"/>
    <n v="7.101"/>
    <n v="0.10299999999999999"/>
    <n v="27"/>
    <s v="reviewed"/>
    <s v="us"/>
    <s v="us"/>
    <m/>
  </r>
  <r>
    <s v="2025-06-27T14:58:12.410Z"/>
    <d v="2025-06-27T14:58:12"/>
    <x v="34"/>
    <x v="0"/>
    <x v="34"/>
    <d v="2025-09-20T07:46:44"/>
    <n v="9.5357000000000003"/>
    <n v="93.854600000000005"/>
    <n v="10"/>
    <n v="5.0999999999999996"/>
    <s v="mww"/>
    <n v="103"/>
    <n v="36"/>
    <n v="5.2640000000000002"/>
    <n v="1.17"/>
    <s v="us"/>
    <s v="us7000q938"/>
    <s v="2025-09-04T20:40:00.040Z"/>
    <s v="265 km SSE of Port Blair, India"/>
    <b v="1"/>
    <s v="earthquake"/>
    <n v="8.73"/>
    <n v="1.764"/>
    <n v="8.5999999999999993E-2"/>
    <n v="13"/>
    <s v="reviewed"/>
    <s v="us"/>
    <s v="us"/>
    <m/>
  </r>
  <r>
    <s v="2025-09-20T07:46:44.361Z"/>
    <d v="2025-09-20T07:46:44"/>
    <x v="23"/>
    <x v="0"/>
    <x v="23"/>
    <d v="2025-05-27T20:24:28"/>
    <n v="38.101799999999997"/>
    <n v="72.959100000000007"/>
    <n v="10"/>
    <n v="4.5999999999999996"/>
    <s v="mb"/>
    <n v="22"/>
    <n v="162"/>
    <n v="0.42899999999999999"/>
    <n v="0.72"/>
    <s v="us"/>
    <s v="us7000qxj6"/>
    <s v="2025-12-06T16:00:25.040Z"/>
    <s v="88 km W of Murghob, Tajikistan"/>
    <b v="0"/>
    <s v="earthquake"/>
    <n v="7.59"/>
    <n v="1.968"/>
    <n v="0.122"/>
    <n v="20"/>
    <s v="reviewed"/>
    <s v="us"/>
    <s v="us"/>
    <m/>
  </r>
  <r>
    <s v="2025-05-27T20:24:28.119Z"/>
    <d v="2025-05-27T20:24:28"/>
    <x v="50"/>
    <x v="0"/>
    <x v="50"/>
    <d v="2025-03-24T04:29:29"/>
    <n v="24.4467"/>
    <n v="93.842699999999994"/>
    <n v="49.996000000000002"/>
    <n v="5.0999999999999996"/>
    <s v="mww"/>
    <n v="111"/>
    <n v="27"/>
    <n v="5.7679999999999998"/>
    <n v="0.82"/>
    <s v="us"/>
    <s v="us6000qg9r"/>
    <s v="2025-08-13T15:14:25.040Z"/>
    <s v="8 km SE of MoirÄng, India"/>
    <b v="1"/>
    <s v="earthquake"/>
    <n v="8.0500000000000007"/>
    <n v="5.0339999999999998"/>
    <n v="7.2999999999999995E-2"/>
    <n v="18"/>
    <s v="reviewed"/>
    <s v="us"/>
    <s v="us"/>
    <m/>
  </r>
  <r>
    <s v="2025-03-24T04:29:29.100Z"/>
    <d v="2025-03-24T04:29:29"/>
    <x v="8"/>
    <x v="0"/>
    <x v="8"/>
    <d v="2025-03-18T07:49:00"/>
    <n v="10.120200000000001"/>
    <n v="93.711799999999997"/>
    <n v="10"/>
    <n v="5.0999999999999996"/>
    <s v="mww"/>
    <n v="154"/>
    <n v="35"/>
    <n v="1.798"/>
    <n v="0.62"/>
    <s v="us"/>
    <s v="us7000pm5g"/>
    <s v="2025-05-29T17:36:30.040Z"/>
    <s v="200 km SSE of Port Blair, India"/>
    <b v="1"/>
    <s v="earthquake"/>
    <n v="7.45"/>
    <n v="1.7549999999999999"/>
    <n v="8.5999999999999993E-2"/>
    <n v="13"/>
    <s v="reviewed"/>
    <s v="us"/>
    <s v="us"/>
    <m/>
  </r>
  <r>
    <s v="2025-03-18T07:49:00.454Z"/>
    <d v="2025-03-18T07:49:00"/>
    <x v="8"/>
    <x v="0"/>
    <x v="8"/>
    <d v="2025-09-17T21:06:37"/>
    <n v="24.308800000000002"/>
    <n v="94.830200000000005"/>
    <n v="118.337"/>
    <n v="5.0999999999999996"/>
    <s v="mww"/>
    <n v="106"/>
    <n v="24"/>
    <n v="3.09"/>
    <n v="0.64"/>
    <s v="us"/>
    <s v="us6000pzix"/>
    <s v="2025-05-17T19:20:00.040Z"/>
    <s v="83 km ESE of WÄngjing, India"/>
    <b v="1"/>
    <s v="earthquake"/>
    <n v="7.59"/>
    <n v="4.109"/>
    <n v="9.2999999999999999E-2"/>
    <n v="11"/>
    <s v="reviewed"/>
    <s v="us"/>
    <s v="us"/>
    <m/>
  </r>
  <r>
    <s v="2025-09-17T21:06:37.856Z"/>
    <d v="2025-09-17T21:06:37"/>
    <x v="23"/>
    <x v="0"/>
    <x v="23"/>
    <d v="2025-03-13T21:20:05"/>
    <n v="2.0809000000000002"/>
    <n v="97.049099999999996"/>
    <n v="10"/>
    <n v="4.2"/>
    <s v="mb"/>
    <n v="14"/>
    <n v="186"/>
    <n v="0.93400000000000005"/>
    <n v="0.7"/>
    <s v="us"/>
    <s v="us6000rg6i"/>
    <s v="2025-12-06T16:00:10.040Z"/>
    <s v="85 km WSW of Singkil, Indonesia"/>
    <b v="0"/>
    <s v="earthquake"/>
    <n v="7.85"/>
    <n v="1.978"/>
    <n v="0.17499999999999999"/>
    <n v="9"/>
    <s v="reviewed"/>
    <s v="us"/>
    <s v="us"/>
    <m/>
  </r>
  <r>
    <s v="2025-03-13T21:20:05.314Z"/>
    <d v="2025-03-13T21:20:05"/>
    <x v="8"/>
    <x v="0"/>
    <x v="8"/>
    <d v="2025-02-25T00:40:20"/>
    <n v="33.0503"/>
    <n v="76.659599999999998"/>
    <n v="10"/>
    <n v="5.0999999999999996"/>
    <s v="mww"/>
    <n v="107"/>
    <n v="44"/>
    <n v="5.6070000000000002"/>
    <n v="0.56000000000000005"/>
    <s v="us"/>
    <s v="us6000pyp3"/>
    <s v="2025-05-17T19:19:57.040Z"/>
    <s v="50 km SSW of Padam, India"/>
    <b v="1"/>
    <s v="earthquake"/>
    <n v="7.35"/>
    <n v="1.8109999999999999"/>
    <n v="0.127"/>
    <n v="6"/>
    <s v="reviewed"/>
    <s v="us"/>
    <s v="us"/>
    <m/>
  </r>
  <r>
    <s v="2025-02-25T00:40:20.779Z"/>
    <d v="2025-02-25T00:40:20"/>
    <x v="37"/>
    <x v="0"/>
    <x v="37"/>
    <d v="2024-09-11T07:28:02"/>
    <n v="19.297699999999999"/>
    <n v="88.461299999999994"/>
    <n v="10"/>
    <n v="5.0999999999999996"/>
    <s v="mww"/>
    <n v="130"/>
    <n v="95"/>
    <n v="6.35"/>
    <n v="0.85"/>
    <s v="us"/>
    <s v="us6000pv8n"/>
    <s v="2025-11-21T05:07:32.284Z"/>
    <s v="224 km ESE of ParÄdÄ«p Garh, India"/>
    <b v="1"/>
    <s v="earthquake"/>
    <n v="10.7"/>
    <n v="1.9019999999999999"/>
    <n v="9.8000000000000004E-2"/>
    <n v="10"/>
    <s v="reviewed"/>
    <s v="us"/>
    <s v="us"/>
    <m/>
  </r>
  <r>
    <s v="2024-09-11T07:28:02.928Z"/>
    <d v="2024-09-11T07:28:02"/>
    <x v="45"/>
    <x v="2"/>
    <x v="45"/>
    <d v="2024-08-20T01:15:55"/>
    <n v="31.2637"/>
    <n v="70.584500000000006"/>
    <n v="31"/>
    <n v="5.0999999999999996"/>
    <s v="mwb"/>
    <n v="101"/>
    <n v="51"/>
    <n v="3.2879999999999998"/>
    <n v="0.91"/>
    <s v="us"/>
    <s v="us7000nd1m"/>
    <s v="2024-11-21T22:58:55.040Z"/>
    <s v="35 km W of Karor, Pakistan"/>
    <b v="1"/>
    <s v="earthquake"/>
    <n v="6.5"/>
    <n v="1.863"/>
    <n v="5.5E-2"/>
    <n v="32"/>
    <s v="reviewed"/>
    <s v="us"/>
    <s v="us"/>
    <m/>
  </r>
  <r>
    <s v="2024-08-20T01:15:55.090Z"/>
    <d v="2024-08-20T01:15:55"/>
    <x v="46"/>
    <x v="2"/>
    <x v="46"/>
    <d v="2025-09-14T14:56:44"/>
    <n v="34.161299999999997"/>
    <n v="74.267700000000005"/>
    <n v="14.076000000000001"/>
    <n v="5.0999999999999996"/>
    <s v="mb"/>
    <n v="112"/>
    <n v="33"/>
    <n v="0.97499999999999998"/>
    <n v="0.64"/>
    <s v="us"/>
    <s v="us7000n823"/>
    <s v="2024-11-02T21:28:28.040Z"/>
    <s v="8 km SW of BÄramÅ«la, India"/>
    <b v="1"/>
    <s v="earthquake"/>
    <n v="6.04"/>
    <n v="1.8420000000000001"/>
    <n v="3.9E-2"/>
    <n v="209"/>
    <s v="reviewed"/>
    <s v="us"/>
    <s v="us"/>
    <m/>
  </r>
  <r>
    <s v="2025-09-14T14:56:44.808Z"/>
    <d v="2025-09-14T14:56:44"/>
    <x v="23"/>
    <x v="0"/>
    <x v="23"/>
    <d v="2023-12-18T10:18:52"/>
    <n v="20.9575"/>
    <n v="93.779499999999999"/>
    <n v="59.106999999999999"/>
    <n v="4.5999999999999996"/>
    <s v="mb"/>
    <n v="55"/>
    <n v="155"/>
    <n v="4.2569999999999997"/>
    <n v="0.57999999999999996"/>
    <s v="us"/>
    <s v="us7000qw66"/>
    <s v="2025-12-03T03:58:32.040Z"/>
    <s v="108 km W of Chauk, Burma (Myanmar)"/>
    <b v="0"/>
    <s v="earthquake"/>
    <n v="5.38"/>
    <n v="7.1829999999999998"/>
    <n v="8.1000000000000003E-2"/>
    <n v="45"/>
    <s v="reviewed"/>
    <s v="us"/>
    <s v="us"/>
    <m/>
  </r>
  <r>
    <s v="2023-12-18T10:18:52.984Z"/>
    <d v="2023-12-18T10:18:52"/>
    <x v="30"/>
    <x v="1"/>
    <x v="30"/>
    <d v="2023-10-09T13:30:46"/>
    <n v="33.183599999999998"/>
    <n v="76.840100000000007"/>
    <n v="10"/>
    <n v="5.0999999999999996"/>
    <s v="mww"/>
    <n v="119"/>
    <n v="32"/>
    <n v="3.0230000000000001"/>
    <n v="0.97"/>
    <s v="us"/>
    <s v="us7000ljty"/>
    <s v="2024-02-27T22:57:00.040Z"/>
    <s v="31 km S of Padam, India"/>
    <b v="1"/>
    <s v="earthquake"/>
    <n v="2.84"/>
    <n v="1.76"/>
    <n v="0.08"/>
    <n v="15"/>
    <s v="reviewed"/>
    <s v="us"/>
    <s v="us"/>
    <m/>
  </r>
  <r>
    <s v="2023-10-09T13:30:46.443Z"/>
    <d v="2023-10-09T13:30:46"/>
    <x v="3"/>
    <x v="1"/>
    <x v="3"/>
    <d v="2025-09-14T01:13:44"/>
    <n v="34.620199999999997"/>
    <n v="62.053100000000001"/>
    <n v="10"/>
    <n v="5.0999999999999996"/>
    <s v="mww"/>
    <n v="120"/>
    <n v="59"/>
    <n v="4.5839999999999996"/>
    <n v="0.67"/>
    <s v="us"/>
    <s v="us6000le8s"/>
    <s v="2023-12-16T22:13:06.040Z"/>
    <s v="33 km NNW of HerÄt, Afghanistan"/>
    <b v="1"/>
    <s v="earthquake"/>
    <n v="7.31"/>
    <n v="1.8049999999999999"/>
    <n v="7.8E-2"/>
    <n v="16"/>
    <s v="reviewed"/>
    <s v="us"/>
    <s v="us"/>
    <m/>
  </r>
  <r>
    <s v="2025-09-14T01:13:44.959Z"/>
    <d v="2025-09-14T01:13:44"/>
    <x v="23"/>
    <x v="0"/>
    <x v="23"/>
    <d v="2023-08-06T13:23:14"/>
    <n v="2.5539000000000001"/>
    <n v="95.697100000000006"/>
    <n v="10"/>
    <n v="4.5"/>
    <s v="mb"/>
    <n v="38"/>
    <n v="178"/>
    <n v="2.2509999999999999"/>
    <n v="0.94"/>
    <s v="us"/>
    <s v="us7000qw2b"/>
    <s v="2025-12-03T03:58:26.040Z"/>
    <s v="76 km W of Sinabang, Indonesia"/>
    <b v="0"/>
    <s v="earthquake"/>
    <n v="9.44"/>
    <n v="1.9259999999999999"/>
    <n v="0.108"/>
    <n v="27"/>
    <s v="reviewed"/>
    <s v="us"/>
    <s v="us"/>
    <m/>
  </r>
  <r>
    <s v="2023-08-06T13:23:14.830Z"/>
    <d v="2023-08-06T13:23:14"/>
    <x v="15"/>
    <x v="1"/>
    <x v="15"/>
    <d v="2023-07-19T07:26:40"/>
    <n v="36.531399999999998"/>
    <n v="70.937899999999999"/>
    <n v="85.167000000000002"/>
    <n v="5.0999999999999996"/>
    <s v="mb"/>
    <n v="140"/>
    <n v="57"/>
    <n v="2.516"/>
    <n v="0.73"/>
    <s v="us"/>
    <s v="us6000ky9w"/>
    <s v="2023-10-17T22:01:26.040Z"/>
    <s v="38 km SSE of Jurm, Afghanistan"/>
    <b v="1"/>
    <s v="earthquake"/>
    <n v="6.7"/>
    <n v="6.1550000000000002"/>
    <n v="3.6999999999999998E-2"/>
    <n v="245"/>
    <s v="reviewed"/>
    <s v="us"/>
    <s v="us"/>
    <m/>
  </r>
  <r>
    <s v="2023-07-19T07:26:40.770Z"/>
    <d v="2023-07-19T07:26:40"/>
    <x v="13"/>
    <x v="1"/>
    <x v="13"/>
    <d v="2023-05-09T13:42:18"/>
    <n v="36.519300000000001"/>
    <n v="70.096100000000007"/>
    <n v="215.10599999999999"/>
    <n v="5.0999999999999996"/>
    <s v="mww"/>
    <n v="123"/>
    <n v="22"/>
    <n v="2.153"/>
    <n v="0.92"/>
    <s v="us"/>
    <s v="us7000kgsp"/>
    <s v="2023-09-28T21:33:47.040Z"/>
    <s v="22 km ESE of FarkhÄr, Afghanistan"/>
    <b v="1"/>
    <s v="earthquake"/>
    <n v="6.77"/>
    <n v="4.2830000000000004"/>
    <n v="6.0999999999999999E-2"/>
    <n v="26"/>
    <s v="reviewed"/>
    <s v="us"/>
    <s v="us"/>
    <m/>
  </r>
  <r>
    <s v="2023-05-09T13:42:18.282Z"/>
    <d v="2023-05-09T13:42:18"/>
    <x v="38"/>
    <x v="1"/>
    <x v="38"/>
    <d v="2023-04-27T19:45:53"/>
    <n v="10.972"/>
    <n v="92.033299999999997"/>
    <n v="10"/>
    <n v="5.0999999999999996"/>
    <s v="mb"/>
    <n v="110"/>
    <n v="64"/>
    <n v="0.97299999999999998"/>
    <n v="1.01"/>
    <s v="us"/>
    <s v="us6000kalp"/>
    <s v="2023-07-22T19:16:30.040Z"/>
    <s v="109 km SW of Port Blair, India"/>
    <b v="1"/>
    <s v="earthquake"/>
    <n v="5.93"/>
    <n v="1.623"/>
    <n v="5.7000000000000002E-2"/>
    <n v="99"/>
    <s v="reviewed"/>
    <s v="us"/>
    <s v="us"/>
    <m/>
  </r>
  <r>
    <s v="2023-04-27T19:45:53.627Z"/>
    <d v="2023-04-27T19:45:53"/>
    <x v="20"/>
    <x v="1"/>
    <x v="20"/>
    <d v="2023-03-05T23:37:11"/>
    <n v="29.621200000000002"/>
    <n v="81.548299999999998"/>
    <n v="10"/>
    <n v="5.0999999999999996"/>
    <s v="mb"/>
    <n v="75"/>
    <n v="59"/>
    <n v="3.746"/>
    <n v="0.72"/>
    <s v="us"/>
    <s v="us7000jwdq"/>
    <s v="2023-07-11T01:44:47.040Z"/>
    <s v="72 km NE of Dipayal, Nepal"/>
    <b v="1"/>
    <s v="earthquake"/>
    <n v="8.5500000000000007"/>
    <n v="1.8160000000000001"/>
    <n v="3.6999999999999998E-2"/>
    <n v="241"/>
    <s v="reviewed"/>
    <s v="us"/>
    <s v="us"/>
    <m/>
  </r>
  <r>
    <s v="2023-03-05T23:37:11.420Z"/>
    <d v="2023-03-05T23:37:11"/>
    <x v="1"/>
    <x v="1"/>
    <x v="1"/>
    <d v="2025-09-08T21:26:08"/>
    <n v="7.6243999999999996"/>
    <n v="91.759200000000007"/>
    <n v="10"/>
    <n v="5.0999999999999996"/>
    <s v="mww"/>
    <n v="82"/>
    <n v="65"/>
    <n v="5.6779999999999999"/>
    <n v="0.54"/>
    <s v="us"/>
    <s v="us7000jhj3"/>
    <s v="2023-05-15T02:50:33.040Z"/>
    <s v="Nicobar Islands, India region"/>
    <b v="1"/>
    <s v="earthquake"/>
    <n v="8.2899999999999991"/>
    <n v="1.8080000000000001"/>
    <n v="8.5999999999999993E-2"/>
    <n v="13"/>
    <s v="reviewed"/>
    <s v="us"/>
    <s v="us"/>
    <m/>
  </r>
  <r>
    <s v="2025-09-08T21:26:08.362Z"/>
    <d v="2025-09-08T21:26:08"/>
    <x v="23"/>
    <x v="0"/>
    <x v="23"/>
    <d v="2023-01-23T13:42:02"/>
    <n v="34.197499999999998"/>
    <n v="87.760800000000003"/>
    <n v="10"/>
    <n v="4.2"/>
    <s v="mb"/>
    <n v="27"/>
    <n v="140"/>
    <n v="5.3159999999999998"/>
    <n v="0.87"/>
    <s v="us"/>
    <s v="us6000reab"/>
    <s v="2025-11-30T23:40:51.040Z"/>
    <s v="western Xizang"/>
    <b v="0"/>
    <s v="earthquake"/>
    <n v="12.01"/>
    <n v="1.931"/>
    <n v="0.128"/>
    <n v="17"/>
    <s v="reviewed"/>
    <s v="us"/>
    <s v="us"/>
    <m/>
  </r>
  <r>
    <s v="2023-01-23T13:42:02.771Z"/>
    <d v="2023-01-23T13:42:02"/>
    <x v="9"/>
    <x v="1"/>
    <x v="9"/>
    <d v="2025-09-07T23:43:29"/>
    <n v="24.883600000000001"/>
    <n v="93.078999999999994"/>
    <n v="10"/>
    <n v="5.0999999999999996"/>
    <s v="mb"/>
    <n v="110"/>
    <n v="42"/>
    <n v="2.5609999999999999"/>
    <n v="0.91"/>
    <s v="us"/>
    <s v="us7000j6c8"/>
    <s v="2023-04-11T18:51:54.040Z"/>
    <s v="12 km NE of Lakhipur, India"/>
    <b v="1"/>
    <s v="earthquake"/>
    <n v="6.02"/>
    <n v="1.5509999999999999"/>
    <n v="4.2000000000000003E-2"/>
    <n v="184"/>
    <s v="reviewed"/>
    <s v="us"/>
    <s v="us"/>
    <m/>
  </r>
  <r>
    <s v="2025-09-07T23:43:29.776Z"/>
    <d v="2025-09-07T23:43:29"/>
    <x v="23"/>
    <x v="0"/>
    <x v="23"/>
    <d v="2023-01-19T11:30:42"/>
    <n v="38.145600000000002"/>
    <n v="74.950100000000006"/>
    <n v="10"/>
    <n v="4.2"/>
    <s v="mb"/>
    <n v="17"/>
    <n v="152"/>
    <n v="0.71099999999999997"/>
    <n v="0.96"/>
    <s v="us"/>
    <s v="us7000quml"/>
    <s v="2025-11-30T23:40:37.040Z"/>
    <s v="86 km E of Murghob, Tajikistan"/>
    <b v="0"/>
    <s v="earthquake"/>
    <n v="5.55"/>
    <n v="1.978"/>
    <n v="0.2"/>
    <n v="7"/>
    <s v="reviewed"/>
    <s v="us"/>
    <s v="us"/>
    <m/>
  </r>
  <r>
    <s v="2023-01-19T11:30:42.960Z"/>
    <d v="2023-01-19T11:30:42"/>
    <x v="9"/>
    <x v="1"/>
    <x v="9"/>
    <d v="2022-11-07T03:25:21"/>
    <n v="35.546399999999998"/>
    <n v="71.396100000000004"/>
    <n v="104.372"/>
    <n v="5.0999999999999996"/>
    <s v="mww"/>
    <n v="115"/>
    <n v="46"/>
    <n v="2.1760000000000002"/>
    <n v="0.7"/>
    <s v="us"/>
    <s v="us7000j5hh"/>
    <s v="2023-03-31T19:45:23.040Z"/>
    <s v="45 km ENE of P?r?n, Afghanistan"/>
    <b v="1"/>
    <s v="earthquake"/>
    <n v="5.86"/>
    <n v="4.4169999999999998"/>
    <n v="0.08"/>
    <n v="15"/>
    <s v="reviewed"/>
    <s v="us"/>
    <s v="us"/>
    <m/>
  </r>
  <r>
    <s v="2022-11-07T03:25:21.832Z"/>
    <d v="2022-11-07T03:25:21"/>
    <x v="21"/>
    <x v="5"/>
    <x v="21"/>
    <d v="2025-09-07T03:17:06"/>
    <n v="37.008600000000001"/>
    <n v="71.096400000000003"/>
    <n v="75.936999999999998"/>
    <n v="5.0999999999999996"/>
    <s v="mww"/>
    <n v="89"/>
    <n v="45"/>
    <n v="0.432"/>
    <n v="0.55000000000000004"/>
    <s v="us"/>
    <s v="us7000imzu"/>
    <s v="2023-01-21T19:27:11.040Z"/>
    <s v="Afghanistan-Tajikistan border region"/>
    <b v="1"/>
    <s v="earthquake"/>
    <n v="8.42"/>
    <n v="4.4089999999999998"/>
    <n v="9.8000000000000004E-2"/>
    <n v="10"/>
    <s v="reviewed"/>
    <s v="us"/>
    <s v="us"/>
    <m/>
  </r>
  <r>
    <s v="2025-09-07T03:17:06.030Z"/>
    <d v="2025-09-07T03:17:06"/>
    <x v="23"/>
    <x v="0"/>
    <x v="23"/>
    <d v="2022-10-20T06:46:55"/>
    <n v="19.0137"/>
    <n v="96.263999999999996"/>
    <n v="10"/>
    <n v="4.5999999999999996"/>
    <s v="mb"/>
    <n v="69"/>
    <n v="58"/>
    <n v="1.6339999999999999"/>
    <n v="0.56999999999999995"/>
    <s v="us"/>
    <s v="us7000qui1"/>
    <s v="2025-11-30T23:40:25.040Z"/>
    <s v="19 km WNW of Taungoo, Burma (Myanmar)"/>
    <b v="0"/>
    <s v="earthquake"/>
    <n v="6.06"/>
    <n v="1.867"/>
    <n v="7.3999999999999996E-2"/>
    <n v="54"/>
    <s v="reviewed"/>
    <s v="us"/>
    <s v="us"/>
    <m/>
  </r>
  <r>
    <s v="2022-10-20T06:46:55.511Z"/>
    <d v="2022-10-20T06:46:55"/>
    <x v="51"/>
    <x v="5"/>
    <x v="51"/>
    <d v="2025-09-06T18:33:42"/>
    <n v="11.5884"/>
    <n v="93.151799999999994"/>
    <n v="90.085999999999999"/>
    <n v="5.0999999999999996"/>
    <s v="mb"/>
    <n v="101"/>
    <n v="45"/>
    <n v="6.556"/>
    <n v="0.62"/>
    <s v="us"/>
    <s v="us6000iv38"/>
    <s v="2022-12-31T23:03:40.040Z"/>
    <s v="45 km E of Port Blair, India"/>
    <b v="1"/>
    <s v="earthquake"/>
    <n v="8.24"/>
    <n v="6.45"/>
    <n v="5.7000000000000002E-2"/>
    <n v="100"/>
    <s v="reviewed"/>
    <s v="us"/>
    <s v="us"/>
    <m/>
  </r>
  <r>
    <s v="2025-09-06T18:33:42.020Z"/>
    <d v="2025-09-06T18:33:42"/>
    <x v="23"/>
    <x v="0"/>
    <x v="23"/>
    <d v="2025-09-05T23:47:57"/>
    <n v="1.0681"/>
    <n v="100.1885"/>
    <n v="199.351"/>
    <n v="4.3"/>
    <s v="mb"/>
    <n v="51"/>
    <n v="66"/>
    <n v="2.0510000000000002"/>
    <n v="0.73"/>
    <s v="us"/>
    <s v="us6000rdug"/>
    <s v="2025-11-30T23:40:20.040Z"/>
    <s v="107 km ESE of Padangsidempuan, Indonesia"/>
    <b v="0"/>
    <s v="earthquake"/>
    <n v="10.28"/>
    <n v="7.2439999999999998"/>
    <n v="8.5999999999999993E-2"/>
    <n v="38"/>
    <s v="reviewed"/>
    <s v="us"/>
    <s v="us"/>
    <m/>
  </r>
  <r>
    <s v="2025-09-05T23:47:57.732Z"/>
    <d v="2025-09-05T23:47:57"/>
    <x v="23"/>
    <x v="0"/>
    <x v="23"/>
    <d v="2025-09-05T20:27:41"/>
    <n v="22.913599999999999"/>
    <n v="93.867800000000003"/>
    <n v="76.811000000000007"/>
    <n v="4.3"/>
    <s v="mb"/>
    <n v="12"/>
    <n v="149"/>
    <n v="1.958"/>
    <n v="0.18"/>
    <s v="us"/>
    <s v="us6000rdlw"/>
    <s v="2025-11-30T23:40:12.040Z"/>
    <s v="19 km E of Falam, Burma (Myanmar)"/>
    <b v="0"/>
    <s v="earthquake"/>
    <n v="11.22"/>
    <n v="9.0310000000000006"/>
    <n v="0.23799999999999999"/>
    <n v="6"/>
    <s v="reviewed"/>
    <s v="us"/>
    <s v="us"/>
    <m/>
  </r>
  <r>
    <s v="2025-09-05T20:27:41.947Z"/>
    <d v="2025-09-05T20:27:41"/>
    <x v="23"/>
    <x v="0"/>
    <x v="23"/>
    <d v="2022-09-04T21:57:35"/>
    <n v="32.988199999999999"/>
    <n v="102.96299999999999"/>
    <n v="10"/>
    <n v="4.5"/>
    <s v="mb"/>
    <n v="115"/>
    <n v="66"/>
    <n v="3.0219999999999998"/>
    <n v="0.62"/>
    <s v="us"/>
    <s v="us7000quaf"/>
    <s v="2025-11-30T23:40:10.040Z"/>
    <s v="90 km ESE of Cairima, China"/>
    <b v="0"/>
    <s v="earthquake"/>
    <n v="6.45"/>
    <n v="1.64"/>
    <n v="5.5E-2"/>
    <n v="100"/>
    <s v="reviewed"/>
    <s v="us"/>
    <s v="us"/>
    <m/>
  </r>
  <r>
    <s v="2022-09-04T21:57:35.743Z"/>
    <d v="2022-09-04T21:57:35"/>
    <x v="52"/>
    <x v="5"/>
    <x v="52"/>
    <d v="2025-09-05T11:52:21"/>
    <n v="34.663600000000002"/>
    <n v="70.711699999999993"/>
    <n v="10"/>
    <n v="5.0999999999999996"/>
    <s v="mww"/>
    <n v="123"/>
    <n v="42"/>
    <n v="1.3819999999999999"/>
    <n v="0.49"/>
    <s v="us"/>
    <s v="us7000i57m"/>
    <s v="2022-11-15T19:06:06.040Z"/>
    <s v="35 km NE of Jal?l?b?d, Afghanistan"/>
    <b v="1"/>
    <s v="earthquake"/>
    <n v="4.41"/>
    <n v="1.7130000000000001"/>
    <n v="9.8000000000000004E-2"/>
    <n v="10"/>
    <s v="reviewed"/>
    <s v="us"/>
    <s v="us"/>
    <m/>
  </r>
  <r>
    <s v="2025-09-05T11:52:21.611Z"/>
    <d v="2025-09-05T11:52:21"/>
    <x v="23"/>
    <x v="0"/>
    <x v="23"/>
    <d v="2022-07-31T13:52:17"/>
    <n v="2.1263999999999998"/>
    <n v="96.555599999999998"/>
    <n v="23.376999999999999"/>
    <n v="4.3"/>
    <s v="mb"/>
    <n v="26"/>
    <n v="151"/>
    <n v="2.4319999999999999"/>
    <n v="0.88"/>
    <s v="us"/>
    <s v="us6000rdlb"/>
    <s v="2025-11-30T23:40:05.040Z"/>
    <s v="43 km SSE of Sinabang, Indonesia"/>
    <b v="0"/>
    <s v="earthquake"/>
    <n v="9.4700000000000006"/>
    <n v="4.7830000000000004"/>
    <n v="0.11700000000000001"/>
    <n v="21"/>
    <s v="reviewed"/>
    <s v="us"/>
    <s v="us"/>
    <m/>
  </r>
  <r>
    <s v="2022-07-31T13:52:17.244Z"/>
    <d v="2022-07-31T13:52:17"/>
    <x v="25"/>
    <x v="5"/>
    <x v="25"/>
    <d v="2022-07-31T02:28:08"/>
    <n v="25.1097"/>
    <n v="63.476500000000001"/>
    <n v="16.727"/>
    <n v="5.0999999999999996"/>
    <s v="mb"/>
    <n v="74"/>
    <n v="44"/>
    <n v="6.5990000000000002"/>
    <n v="0.51"/>
    <s v="us"/>
    <s v="us6000i6z0"/>
    <s v="2022-10-12T14:49:13.040Z"/>
    <s v="17 km S of Pasni, Pakistan"/>
    <b v="1"/>
    <s v="earthquake"/>
    <n v="6.67"/>
    <n v="4.1159999999999997"/>
    <n v="4.2999999999999997E-2"/>
    <n v="184"/>
    <s v="reviewed"/>
    <s v="us"/>
    <s v="us"/>
    <m/>
  </r>
  <r>
    <s v="2022-07-31T02:28:08.777Z"/>
    <d v="2022-07-31T02:28:08"/>
    <x v="25"/>
    <x v="5"/>
    <x v="25"/>
    <d v="2022-07-04T08:36:19"/>
    <n v="27.131599999999999"/>
    <n v="86.782700000000006"/>
    <n v="10"/>
    <n v="5.0999999999999996"/>
    <s v="mb"/>
    <n v="106"/>
    <n v="51"/>
    <n v="1.4930000000000001"/>
    <n v="0.7"/>
    <s v="us"/>
    <s v="us6000i6vr"/>
    <s v="2022-10-12T14:49:01.040Z"/>
    <s v="26 km W of Bhojpur, Nepal"/>
    <b v="1"/>
    <s v="earthquake"/>
    <n v="6.84"/>
    <n v="1.776"/>
    <n v="3.6999999999999998E-2"/>
    <n v="232"/>
    <s v="reviewed"/>
    <s v="us"/>
    <s v="us"/>
    <m/>
  </r>
  <r>
    <s v="2022-07-04T08:36:19.007Z"/>
    <d v="2022-07-04T08:36:19"/>
    <x v="25"/>
    <x v="5"/>
    <x v="25"/>
    <d v="2022-06-17T09:22:58"/>
    <n v="10.4305"/>
    <n v="94.141300000000001"/>
    <n v="10"/>
    <n v="5.0999999999999996"/>
    <s v="mb"/>
    <n v="116"/>
    <n v="69"/>
    <n v="1.8340000000000001"/>
    <n v="0.5"/>
    <s v="us"/>
    <s v="us6000hzpp"/>
    <s v="2022-09-13T06:21:50.040Z"/>
    <s v="204 km SE of Port Blair, India"/>
    <b v="1"/>
    <s v="earthquake"/>
    <n v="6.1"/>
    <n v="1.7809999999999999"/>
    <n v="4.3999999999999997E-2"/>
    <n v="164"/>
    <s v="reviewed"/>
    <s v="us"/>
    <s v="us"/>
    <m/>
  </r>
  <r>
    <s v="2022-06-17T09:22:58.499Z"/>
    <d v="2022-06-17T09:22:58"/>
    <x v="10"/>
    <x v="5"/>
    <x v="10"/>
    <d v="2022-05-06T06:21:18"/>
    <n v="36.504899999999999"/>
    <n v="71.1541"/>
    <n v="220.21"/>
    <n v="5.0999999999999996"/>
    <s v="mww"/>
    <n v="143"/>
    <n v="36"/>
    <n v="0.77300000000000002"/>
    <n v="0.57999999999999996"/>
    <s v="us"/>
    <s v="us7000hi2g"/>
    <s v="2022-08-21T00:18:11.040Z"/>
    <s v="39 km WSW of Ashk?sham, Afghanistan"/>
    <b v="1"/>
    <s v="earthquake"/>
    <n v="7.1"/>
    <n v="4.8"/>
    <n v="6.9000000000000006E-2"/>
    <n v="20"/>
    <s v="reviewed"/>
    <s v="us"/>
    <s v="us"/>
    <m/>
  </r>
  <r>
    <s v="2022-05-06T06:21:18.625Z"/>
    <d v="2022-05-06T06:21:18"/>
    <x v="53"/>
    <x v="5"/>
    <x v="53"/>
    <d v="2022-05-06T00:48:02"/>
    <n v="26.955200000000001"/>
    <n v="66.272599999999997"/>
    <n v="10"/>
    <n v="5.0999999999999996"/>
    <s v="mww"/>
    <n v="153"/>
    <n v="77"/>
    <n v="7.9269999999999996"/>
    <n v="0.68"/>
    <s v="us"/>
    <s v="us7000h7gi"/>
    <s v="2022-08-09T06:38:31.083Z"/>
    <s v="80 km N of Bela, Pakistan"/>
    <b v="1"/>
    <s v="earthquake"/>
    <n v="8.1999999999999993"/>
    <n v="1.8"/>
    <n v="8.5999999999999993E-2"/>
    <n v="13"/>
    <s v="reviewed"/>
    <s v="us"/>
    <s v="us"/>
    <m/>
  </r>
  <r>
    <s v="2022-05-06T00:48:02.830Z"/>
    <d v="2022-05-06T00:48:02"/>
    <x v="53"/>
    <x v="5"/>
    <x v="53"/>
    <d v="2022-03-17T13:41:18"/>
    <n v="28.467600000000001"/>
    <n v="64.349999999999994"/>
    <n v="10"/>
    <n v="5.0999999999999996"/>
    <s v="mb"/>
    <n v="98"/>
    <n v="103"/>
    <n v="8.0839999999999996"/>
    <n v="0.85"/>
    <s v="us"/>
    <s v="us7000h7er"/>
    <s v="2022-07-09T21:40:05.040Z"/>
    <s v="46 km S of Dalbandin, Pakistan"/>
    <b v="1"/>
    <s v="earthquake"/>
    <n v="9.5"/>
    <n v="1.8"/>
    <n v="4.2000000000000003E-2"/>
    <n v="183"/>
    <s v="reviewed"/>
    <s v="us"/>
    <s v="us"/>
    <m/>
  </r>
  <r>
    <s v="2022-03-17T13:41:18.468Z"/>
    <d v="2022-03-17T13:41:18"/>
    <x v="48"/>
    <x v="5"/>
    <x v="48"/>
    <d v="2025-09-04T21:20:07"/>
    <n v="35.9998"/>
    <n v="77.909899999999993"/>
    <n v="10"/>
    <n v="5.0999999999999996"/>
    <s v="mww"/>
    <m/>
    <n v="33"/>
    <n v="4.4790000000000001"/>
    <n v="0.88"/>
    <s v="us"/>
    <s v="us6000h5el"/>
    <s v="2022-05-27T14:55:32.040Z"/>
    <s v="156 km NE of Thang, India"/>
    <b v="1"/>
    <s v="earthquake"/>
    <n v="7.2"/>
    <n v="1.8"/>
    <n v="9.2999999999999999E-2"/>
    <n v="11"/>
    <s v="reviewed"/>
    <s v="us"/>
    <s v="us"/>
    <m/>
  </r>
  <r>
    <s v="2025-09-04T21:20:07.319Z"/>
    <d v="2025-09-04T21:20:07"/>
    <x v="23"/>
    <x v="0"/>
    <x v="23"/>
    <d v="2022-03-16T13:35:23"/>
    <n v="33.530900000000003"/>
    <n v="81.860100000000003"/>
    <n v="10"/>
    <n v="4.2"/>
    <s v="mb"/>
    <n v="25"/>
    <n v="155"/>
    <n v="7.891"/>
    <n v="0.85"/>
    <s v="us"/>
    <s v="us7000qtx9"/>
    <s v="2025-11-30T23:39:58.040Z"/>
    <s v="western Xizang"/>
    <b v="0"/>
    <s v="earthquake"/>
    <n v="11.57"/>
    <n v="1.9359999999999999"/>
    <n v="0.16600000000000001"/>
    <n v="10"/>
    <s v="reviewed"/>
    <s v="us"/>
    <s v="us"/>
    <m/>
  </r>
  <r>
    <s v="2022-03-16T13:35:23.288Z"/>
    <d v="2022-03-16T13:35:23"/>
    <x v="48"/>
    <x v="5"/>
    <x v="48"/>
    <d v="2022-01-17T22:59:23"/>
    <n v="35.596499999999999"/>
    <n v="74.9251"/>
    <n v="10"/>
    <n v="5.0999999999999996"/>
    <s v="mww"/>
    <m/>
    <n v="48"/>
    <n v="2.3730000000000002"/>
    <n v="0.91"/>
    <s v="us"/>
    <s v="us6000h50x"/>
    <s v="2023-02-08T09:51:00.292Z"/>
    <s v="65 km ESE of Gilgit, Pakistan"/>
    <b v="1"/>
    <s v="earthquake"/>
    <n v="7.2"/>
    <n v="1.8"/>
    <n v="0.11"/>
    <n v="8"/>
    <s v="reviewed"/>
    <s v="us"/>
    <s v="us"/>
    <m/>
  </r>
  <r>
    <s v="2022-01-17T22:59:23.843Z"/>
    <d v="2022-01-17T22:59:23"/>
    <x v="39"/>
    <x v="5"/>
    <x v="39"/>
    <d v="2025-09-04T13:52:59"/>
    <n v="29.2819"/>
    <n v="94.151300000000006"/>
    <n v="10"/>
    <n v="5.0999999999999996"/>
    <s v="mb"/>
    <m/>
    <n v="48"/>
    <n v="6.9530000000000003"/>
    <n v="1.24"/>
    <s v="us"/>
    <s v="us7000gcr6"/>
    <s v="2022-04-01T17:40:15.040Z"/>
    <s v="86 km NNW of Shi Yomi, India"/>
    <b v="1"/>
    <s v="earthquake"/>
    <n v="7.2"/>
    <n v="1.8"/>
    <n v="4.5999999999999999E-2"/>
    <n v="155"/>
    <s v="reviewed"/>
    <s v="us"/>
    <s v="us"/>
    <m/>
  </r>
  <r>
    <s v="2025-09-04T13:52:59.171Z"/>
    <d v="2025-09-04T13:52:59"/>
    <x v="23"/>
    <x v="0"/>
    <x v="23"/>
    <d v="2025-09-04T13:52:13"/>
    <n v="37.2288"/>
    <n v="71.738500000000002"/>
    <n v="154.35900000000001"/>
    <n v="4.0999999999999996"/>
    <s v="mb"/>
    <n v="24"/>
    <n v="98"/>
    <n v="1.2330000000000001"/>
    <n v="0.77"/>
    <s v="us"/>
    <s v="us7000qts2"/>
    <s v="2025-11-30T23:39:54.040Z"/>
    <s v="33 km SSE of Khorugh, Tajikistan"/>
    <b v="0"/>
    <s v="earthquake"/>
    <n v="7.21"/>
    <n v="6.1280000000000001"/>
    <n v="0.19800000000000001"/>
    <n v="7"/>
    <s v="reviewed"/>
    <s v="us"/>
    <s v="us"/>
    <m/>
  </r>
  <r>
    <s v="2025-09-04T13:52:13.554Z"/>
    <d v="2025-09-04T13:52:13"/>
    <x v="23"/>
    <x v="0"/>
    <x v="23"/>
    <d v="2025-09-04T05:33:33"/>
    <n v="1.5466"/>
    <n v="99.395300000000006"/>
    <n v="166.31100000000001"/>
    <n v="4.4000000000000004"/>
    <s v="mb"/>
    <n v="40"/>
    <n v="177"/>
    <n v="1.2330000000000001"/>
    <n v="0.39"/>
    <s v="us"/>
    <s v="us7000qts0"/>
    <s v="2025-11-30T23:39:53.040Z"/>
    <s v="23 km NE of Padangsidempuan, Indonesia"/>
    <b v="0"/>
    <s v="earthquake"/>
    <n v="11.98"/>
    <n v="7.3319999999999999"/>
    <n v="0.09"/>
    <n v="36"/>
    <s v="reviewed"/>
    <s v="us"/>
    <s v="us"/>
    <m/>
  </r>
  <r>
    <s v="2025-09-04T05:33:33.449Z"/>
    <d v="2025-09-04T05:33:33"/>
    <x v="23"/>
    <x v="0"/>
    <x v="23"/>
    <d v="2021-12-19T03:19:46"/>
    <n v="23.649799999999999"/>
    <n v="94.713700000000003"/>
    <n v="121.43899999999999"/>
    <n v="4.4000000000000004"/>
    <s v="mb"/>
    <n v="29"/>
    <n v="73"/>
    <n v="2.44"/>
    <n v="0.34"/>
    <s v="us"/>
    <s v="us7000qtq9"/>
    <s v="2025-11-30T23:39:48.040Z"/>
    <s v="31 km E of Mawlaik, Burma (Myanmar)"/>
    <b v="0"/>
    <s v="earthquake"/>
    <n v="8.35"/>
    <n v="8.4269999999999996"/>
    <n v="0.12"/>
    <n v="20"/>
    <s v="reviewed"/>
    <s v="us"/>
    <s v="us"/>
    <m/>
  </r>
  <r>
    <s v="2021-12-19T03:19:46.151Z"/>
    <d v="2021-12-19T03:19:46"/>
    <x v="49"/>
    <x v="3"/>
    <x v="49"/>
    <d v="2025-09-04T04:22:01"/>
    <n v="13.735799999999999"/>
    <n v="92.749499999999998"/>
    <n v="10"/>
    <n v="5.0999999999999996"/>
    <s v="mww"/>
    <m/>
    <n v="54"/>
    <n v="2.0670000000000002"/>
    <n v="0.85"/>
    <s v="us"/>
    <s v="us6000gdim"/>
    <s v="2025-12-22T22:23:11.222Z"/>
    <s v="225 km N of Bamboo Flat, India"/>
    <b v="1"/>
    <s v="earthquake"/>
    <n v="6.7"/>
    <n v="1.8"/>
    <n v="9.8000000000000004E-2"/>
    <n v="10"/>
    <s v="reviewed"/>
    <s v="us"/>
    <s v="us"/>
    <m/>
  </r>
  <r>
    <s v="2025-09-04T04:22:01.077Z"/>
    <d v="2025-09-04T04:22:01"/>
    <x v="23"/>
    <x v="0"/>
    <x v="23"/>
    <d v="2025-09-04T02:40:32"/>
    <n v="21.587900000000001"/>
    <n v="95.593299999999999"/>
    <n v="10"/>
    <n v="4.5"/>
    <s v="mb"/>
    <n v="37"/>
    <n v="179"/>
    <n v="3.17"/>
    <n v="1.34"/>
    <s v="us"/>
    <s v="us7000qtq7"/>
    <s v="2025-11-30T23:39:47.040Z"/>
    <s v="25 km ENE of Myingyan, Burma (Myanmar)"/>
    <b v="0"/>
    <s v="earthquake"/>
    <n v="9.81"/>
    <n v="1.9510000000000001"/>
    <n v="0.108"/>
    <n v="25"/>
    <s v="reviewed"/>
    <s v="us"/>
    <s v="us"/>
    <m/>
  </r>
  <r>
    <s v="2025-09-04T02:40:32.948Z"/>
    <d v="2025-09-04T02:40:32"/>
    <x v="23"/>
    <x v="0"/>
    <x v="23"/>
    <d v="2021-10-05T07:59:57"/>
    <n v="4.6501000000000001"/>
    <n v="92.241100000000003"/>
    <n v="10"/>
    <n v="4.5"/>
    <s v="mb"/>
    <n v="34"/>
    <n v="154"/>
    <n v="4.7240000000000002"/>
    <n v="0.96"/>
    <s v="us"/>
    <s v="us6000rd77"/>
    <s v="2025-11-30T23:39:46.040Z"/>
    <s v="off the west coast of northern Sumatra"/>
    <b v="0"/>
    <s v="earthquake"/>
    <n v="10.76"/>
    <n v="1.9219999999999999"/>
    <n v="0.11"/>
    <n v="24"/>
    <s v="reviewed"/>
    <s v="us"/>
    <s v="us"/>
    <m/>
  </r>
  <r>
    <s v="2021-10-05T07:59:57.259Z"/>
    <d v="2021-10-05T07:59:57"/>
    <x v="14"/>
    <x v="3"/>
    <x v="14"/>
    <d v="2025-09-03T00:54:16"/>
    <n v="36.839199999999998"/>
    <n v="66.646900000000002"/>
    <n v="10"/>
    <n v="5.0999999999999996"/>
    <s v="mww"/>
    <m/>
    <n v="38"/>
    <n v="3.01"/>
    <n v="1.06"/>
    <s v="us"/>
    <s v="us6000frum"/>
    <s v="2025-12-22T22:17:27.596Z"/>
    <s v="Central Afghanistan"/>
    <b v="1"/>
    <s v="earthquake"/>
    <n v="6.6"/>
    <n v="1.8"/>
    <n v="9.8000000000000004E-2"/>
    <n v="10"/>
    <s v="reviewed"/>
    <s v="us"/>
    <s v="us"/>
    <m/>
  </r>
  <r>
    <s v="2025-09-03T00:54:16.398Z"/>
    <d v="2025-09-03T00:54:16"/>
    <x v="23"/>
    <x v="0"/>
    <x v="23"/>
    <d v="2021-08-24T07:05:53"/>
    <n v="28.148700000000002"/>
    <n v="99.870400000000004"/>
    <n v="10"/>
    <n v="4.2"/>
    <s v="mb"/>
    <n v="29"/>
    <n v="127"/>
    <n v="7.8170000000000002"/>
    <n v="0.61"/>
    <s v="us"/>
    <s v="us6000rd4s"/>
    <s v="2025-11-30T23:39:29.040Z"/>
    <s v="39 km NNE of Shangri-La, China"/>
    <b v="0"/>
    <s v="earthquake"/>
    <n v="10.57"/>
    <n v="1.9419999999999999"/>
    <n v="0.121"/>
    <n v="19"/>
    <s v="reviewed"/>
    <s v="us"/>
    <s v="us"/>
    <m/>
  </r>
  <r>
    <s v="2021-08-24T07:05:53.043Z"/>
    <d v="2021-08-24T07:05:53"/>
    <x v="5"/>
    <x v="3"/>
    <x v="5"/>
    <d v="2021-08-06T08:19:04"/>
    <n v="14.465400000000001"/>
    <n v="83.045599999999993"/>
    <n v="10"/>
    <n v="5.0999999999999996"/>
    <s v="mb"/>
    <m/>
    <n v="50"/>
    <n v="13.581"/>
    <n v="0.71"/>
    <s v="us"/>
    <s v="us7000f2x8"/>
    <s v="2021-12-02T01:09:45.327Z"/>
    <s v="257 km SSE of R?zole, India"/>
    <b v="1"/>
    <s v="earthquake"/>
    <n v="10"/>
    <n v="1.7"/>
    <n v="5.0999999999999997E-2"/>
    <n v="122"/>
    <s v="reviewed"/>
    <s v="us"/>
    <s v="us"/>
    <m/>
  </r>
  <r>
    <s v="2021-08-06T08:19:04.794Z"/>
    <d v="2021-08-06T08:19:04"/>
    <x v="5"/>
    <x v="3"/>
    <x v="5"/>
    <d v="2021-08-05T12:46:01"/>
    <n v="8.7640999999999991"/>
    <n v="93.955699999999993"/>
    <n v="10"/>
    <n v="5.0999999999999996"/>
    <s v="mb"/>
    <m/>
    <n v="48"/>
    <n v="4.5990000000000002"/>
    <n v="0.8"/>
    <s v="us"/>
    <s v="us6000f2p9"/>
    <s v="2021-10-23T15:45:43.040Z"/>
    <s v="Nicobar Islands, India region"/>
    <b v="1"/>
    <s v="earthquake"/>
    <n v="8"/>
    <n v="1.9"/>
    <n v="7.4999999999999997E-2"/>
    <n v="57"/>
    <s v="reviewed"/>
    <s v="us"/>
    <s v="us"/>
    <m/>
  </r>
  <r>
    <s v="2021-08-05T12:46:01.077Z"/>
    <d v="2021-08-05T12:46:01"/>
    <x v="5"/>
    <x v="3"/>
    <x v="5"/>
    <d v="2021-06-24T23:04:44"/>
    <n v="8.8140000000000001"/>
    <n v="94.004400000000004"/>
    <n v="20.27"/>
    <n v="5.0999999999999996"/>
    <s v="mww"/>
    <m/>
    <n v="37"/>
    <n v="4.6059999999999999"/>
    <n v="0.97"/>
    <s v="us"/>
    <s v="us6000f2f5"/>
    <s v="2025-12-22T22:13:12.992Z"/>
    <s v="Nicobar Islands, India region"/>
    <b v="1"/>
    <s v="earthquake"/>
    <n v="7.2"/>
    <n v="2.9"/>
    <n v="7.8E-2"/>
    <n v="16"/>
    <s v="reviewed"/>
    <s v="us"/>
    <s v="us"/>
    <m/>
  </r>
  <r>
    <s v="2021-06-24T23:04:44.289Z"/>
    <d v="2021-06-24T23:04:44"/>
    <x v="54"/>
    <x v="3"/>
    <x v="54"/>
    <d v="2021-02-04T05:06:23"/>
    <n v="34.950899999999997"/>
    <n v="69.084800000000001"/>
    <n v="16.2"/>
    <n v="5.0999999999999996"/>
    <s v="mww"/>
    <m/>
    <n v="49"/>
    <n v="0.41"/>
    <n v="1.08"/>
    <s v="us"/>
    <s v="us6000epir"/>
    <s v="2025-12-22T19:03:00.866Z"/>
    <s v="10 km SW of Charikar, Afghanistan"/>
    <b v="1"/>
    <s v="earthquake"/>
    <n v="6.2"/>
    <n v="4"/>
    <n v="9.8000000000000004E-2"/>
    <n v="10"/>
    <s v="reviewed"/>
    <s v="us"/>
    <s v="us"/>
    <m/>
  </r>
  <r>
    <s v="2021-02-04T05:06:23.654Z"/>
    <d v="2021-02-04T05:06:23"/>
    <x v="55"/>
    <x v="3"/>
    <x v="55"/>
    <d v="2021-01-11T14:02:03"/>
    <n v="28.746300000000002"/>
    <n v="87.378500000000003"/>
    <n v="10"/>
    <n v="5.0999999999999996"/>
    <s v="mb"/>
    <m/>
    <n v="64"/>
    <n v="0.93"/>
    <n v="0.47"/>
    <s v="us"/>
    <s v="us6000decu"/>
    <s v="2021-04-16T19:03:24.040Z"/>
    <s v="104 km NNE of Lobujya, Nepal"/>
    <b v="1"/>
    <s v="earthquake"/>
    <n v="6"/>
    <n v="1.8"/>
    <n v="4.8000000000000001E-2"/>
    <n v="140"/>
    <s v="reviewed"/>
    <s v="us"/>
    <s v="us"/>
    <m/>
  </r>
  <r>
    <s v="2021-01-11T14:02:03.048Z"/>
    <d v="2021-01-11T14:02:03"/>
    <x v="31"/>
    <x v="3"/>
    <x v="31"/>
    <d v="2020-07-17T16:33:53"/>
    <n v="33.304200000000002"/>
    <n v="75.587199999999996"/>
    <n v="10"/>
    <n v="5.0999999999999996"/>
    <s v="mb"/>
    <m/>
    <n v="66"/>
    <n v="1.968"/>
    <n v="0.47"/>
    <s v="us"/>
    <s v="us6000d7f5"/>
    <s v="2025-12-22T18:48:11.706Z"/>
    <s v="16 km W of Kishtw?r, India"/>
    <b v="1"/>
    <s v="earthquake"/>
    <n v="6.2"/>
    <n v="1.5"/>
    <n v="5.0999999999999997E-2"/>
    <n v="127"/>
    <s v="reviewed"/>
    <s v="us"/>
    <s v="us"/>
    <m/>
  </r>
  <r>
    <s v="2020-07-17T16:33:53.474Z"/>
    <d v="2020-07-17T16:33:53"/>
    <x v="6"/>
    <x v="4"/>
    <x v="6"/>
    <d v="2020-07-17T13:29:04"/>
    <n v="23.116199999999999"/>
    <n v="93.309200000000004"/>
    <n v="10"/>
    <n v="5.0999999999999996"/>
    <s v="mww"/>
    <m/>
    <n v="63"/>
    <n v="0.54200000000000004"/>
    <n v="0.86"/>
    <s v="us"/>
    <s v="us7000aqg3"/>
    <s v="2025-12-22T18:38:14.089Z"/>
    <s v="25 km E of North Vanlaiphai, India"/>
    <b v="1"/>
    <s v="earthquake"/>
    <n v="5.4"/>
    <n v="1.8"/>
    <n v="9.8000000000000004E-2"/>
    <n v="10"/>
    <s v="reviewed"/>
    <s v="us"/>
    <s v="us"/>
    <m/>
  </r>
  <r>
    <s v="2020-07-17T13:29:04.589Z"/>
    <d v="2020-07-17T13:29:04"/>
    <x v="6"/>
    <x v="4"/>
    <x v="6"/>
    <d v="2020-06-14T14:43:08"/>
    <n v="11.839499999999999"/>
    <n v="94.977099999999993"/>
    <n v="10"/>
    <n v="5.0999999999999996"/>
    <s v="mww"/>
    <m/>
    <n v="59"/>
    <n v="2.194"/>
    <n v="0.71"/>
    <s v="us"/>
    <s v="us7000aqal"/>
    <s v="2025-12-22T18:38:11.920Z"/>
    <s v="243 km E of Port Blair, India"/>
    <b v="1"/>
    <s v="earthquake"/>
    <n v="6.7"/>
    <n v="1.9"/>
    <n v="9.2999999999999999E-2"/>
    <n v="11"/>
    <s v="reviewed"/>
    <s v="us"/>
    <s v="us"/>
    <m/>
  </r>
  <r>
    <s v="2020-06-14T14:43:08.390Z"/>
    <d v="2020-06-14T14:43:08"/>
    <x v="27"/>
    <x v="4"/>
    <x v="27"/>
    <d v="2020-05-25T14:42:17"/>
    <n v="23.382100000000001"/>
    <n v="70.354799999999997"/>
    <n v="10"/>
    <n v="5.0999999999999996"/>
    <s v="mb"/>
    <m/>
    <n v="40"/>
    <n v="11.178000000000001"/>
    <n v="0.74"/>
    <s v="us"/>
    <s v="us6000abp7"/>
    <s v="2025-12-22T18:36:23.212Z"/>
    <s v="9 km N of Bhach?u, India"/>
    <b v="1"/>
    <s v="earthquake"/>
    <n v="8.9"/>
    <n v="1.8"/>
    <n v="3.5999999999999997E-2"/>
    <n v="255"/>
    <s v="reviewed"/>
    <s v="us"/>
    <s v="us"/>
    <m/>
  </r>
  <r>
    <s v="2020-05-25T14:42:17.395Z"/>
    <d v="2020-05-25T14:42:17"/>
    <x v="56"/>
    <x v="4"/>
    <x v="56"/>
    <d v="2020-01-28T20:29:36"/>
    <n v="24.3856"/>
    <n v="93.919700000000006"/>
    <n v="57.89"/>
    <n v="5.0999999999999996"/>
    <s v="mww"/>
    <m/>
    <n v="25"/>
    <n v="0.38"/>
    <n v="0.51"/>
    <s v="us"/>
    <s v="us70009q28"/>
    <s v="2025-12-22T18:34:52.374Z"/>
    <s v="13 km SSW of Kakching, India"/>
    <b v="1"/>
    <s v="earthquake"/>
    <n v="5.8"/>
    <n v="4.5"/>
    <n v="9.2999999999999999E-2"/>
    <n v="11"/>
    <s v="reviewed"/>
    <s v="us"/>
    <s v="us"/>
    <m/>
  </r>
  <r>
    <s v="2020-01-28T20:29:36.992Z"/>
    <d v="2020-01-28T20:29:36"/>
    <x v="57"/>
    <x v="4"/>
    <x v="57"/>
    <d v="2020-01-12T05:23:56"/>
    <n v="7.3114999999999997"/>
    <n v="92.090500000000006"/>
    <n v="10"/>
    <n v="5.0999999999999996"/>
    <s v="mb"/>
    <m/>
    <n v="98"/>
    <n v="4.3639999999999999"/>
    <n v="1.0900000000000001"/>
    <s v="us"/>
    <s v="us60007ifv"/>
    <s v="2020-04-11T18:21:03.040Z"/>
    <s v="Nicobar Islands, India region"/>
    <b v="1"/>
    <s v="earthquake"/>
    <n v="8.9"/>
    <n v="1.4"/>
    <n v="6.7000000000000004E-2"/>
    <n v="71"/>
    <s v="reviewed"/>
    <s v="us"/>
    <s v="us"/>
    <m/>
  </r>
  <r>
    <s v="2020-01-12T05:23:56.526Z"/>
    <d v="2020-01-12T05:23:56"/>
    <x v="57"/>
    <x v="4"/>
    <x v="57"/>
    <d v="2025-11-01T19:03:56"/>
    <n v="35.014899999999997"/>
    <n v="74.474000000000004"/>
    <n v="10"/>
    <n v="5.0999999999999996"/>
    <s v="mb"/>
    <m/>
    <n v="68"/>
    <n v="1.6870000000000001"/>
    <n v="0.67"/>
    <s v="us"/>
    <s v="us70006ymh"/>
    <s v="2025-12-22T18:26:16.874Z"/>
    <s v="68 km NNW of Bandipura, India"/>
    <b v="1"/>
    <s v="earthquake"/>
    <n v="4.4000000000000004"/>
    <n v="1.4"/>
    <n v="3.5999999999999997E-2"/>
    <n v="244"/>
    <s v="reviewed"/>
    <s v="us"/>
    <s v="us"/>
    <m/>
  </r>
  <r>
    <s v="2025-11-01T19:03:56.053Z"/>
    <d v="2025-11-01T19:03:56"/>
    <x v="4"/>
    <x v="0"/>
    <x v="4"/>
    <d v="2025-10-19T13:59:34"/>
    <n v="37.327399999999997"/>
    <n v="70.006"/>
    <n v="10"/>
    <n v="5"/>
    <s v="mb"/>
    <n v="80"/>
    <n v="58"/>
    <n v="1.4870000000000001"/>
    <n v="0.71"/>
    <s v="us"/>
    <s v="us6000rkyf"/>
    <s v="2026-01-27T17:59:04.040Z"/>
    <s v="27 km NE of RustÄq, Afghanistan"/>
    <b v="1"/>
    <s v="earthquake"/>
    <n v="5.54"/>
    <n v="1.82"/>
    <n v="4.9000000000000002E-2"/>
    <n v="134"/>
    <s v="reviewed"/>
    <s v="us"/>
    <s v="us"/>
    <m/>
  </r>
  <r>
    <s v="2025-10-19T13:59:34.282Z"/>
    <d v="2025-10-19T13:59:34"/>
    <x v="28"/>
    <x v="0"/>
    <x v="28"/>
    <d v="2025-10-16T22:10:23"/>
    <n v="36.860199999999999"/>
    <n v="72.874099999999999"/>
    <n v="10"/>
    <n v="5"/>
    <s v="mb"/>
    <n v="59"/>
    <n v="98"/>
    <n v="1.4830000000000001"/>
    <n v="0.72"/>
    <s v="us"/>
    <s v="us6000ri5v"/>
    <s v="2026-01-09T15:38:41.040Z"/>
    <s v="50 km ESE of KhandÅ«d, Afghanistan"/>
    <b v="1"/>
    <s v="earthquake"/>
    <n v="6.67"/>
    <n v="1.756"/>
    <n v="4.8000000000000001E-2"/>
    <n v="145"/>
    <s v="reviewed"/>
    <s v="us"/>
    <s v="us"/>
    <m/>
  </r>
  <r>
    <s v="2025-10-16T22:10:23.971Z"/>
    <d v="2025-10-16T22:10:23"/>
    <x v="28"/>
    <x v="0"/>
    <x v="28"/>
    <d v="2025-09-12T21:42:10"/>
    <n v="13.357699999999999"/>
    <n v="92.556399999999996"/>
    <n v="15.163"/>
    <n v="5"/>
    <s v="mb"/>
    <n v="89"/>
    <n v="65"/>
    <n v="4.9210000000000003"/>
    <n v="0.85"/>
    <s v="us"/>
    <s v="us6000rhnm"/>
    <s v="2026-01-09T15:38:38.040Z"/>
    <s v="184 km N of Bamboo Flat, India"/>
    <b v="1"/>
    <s v="earthquake"/>
    <n v="9.59"/>
    <n v="4.4089999999999998"/>
    <n v="5.6000000000000001E-2"/>
    <n v="105"/>
    <s v="reviewed"/>
    <s v="us"/>
    <s v="us"/>
    <m/>
  </r>
  <r>
    <s v="2025-09-12T21:42:10.839Z"/>
    <d v="2025-09-12T21:42:10"/>
    <x v="23"/>
    <x v="0"/>
    <x v="23"/>
    <d v="2025-08-01T21:03:34"/>
    <n v="29.179600000000001"/>
    <n v="87.015699999999995"/>
    <n v="10"/>
    <n v="5"/>
    <s v="mb"/>
    <n v="73"/>
    <n v="73"/>
    <n v="3.6240000000000001"/>
    <n v="0.75"/>
    <s v="us"/>
    <s v="us7000qvtp"/>
    <s v="2025-12-03T03:58:15.040Z"/>
    <s v="137 km N of Lobuche, Nepal"/>
    <b v="1"/>
    <s v="earthquake"/>
    <n v="7.3"/>
    <n v="1.476"/>
    <n v="4.3999999999999997E-2"/>
    <n v="165"/>
    <s v="reviewed"/>
    <s v="us"/>
    <s v="us"/>
    <m/>
  </r>
  <r>
    <s v="2025-08-01T21:03:34.937Z"/>
    <d v="2025-08-01T21:03:34"/>
    <x v="7"/>
    <x v="0"/>
    <x v="7"/>
    <d v="2025-08-31T01:14:44"/>
    <n v="36.046700000000001"/>
    <n v="70.048599999999993"/>
    <n v="120.208"/>
    <n v="5"/>
    <s v="mww"/>
    <n v="108"/>
    <n v="28"/>
    <n v="1.7010000000000001"/>
    <n v="0.82"/>
    <s v="us"/>
    <s v="us6000qxit"/>
    <s v="2025-10-17T22:51:42.040Z"/>
    <s v="60 km SSE of FarkhÄr, Afghanistan"/>
    <b v="1"/>
    <s v="earthquake"/>
    <n v="5.76"/>
    <n v="2.93"/>
    <n v="7.0999999999999994E-2"/>
    <n v="19"/>
    <s v="reviewed"/>
    <s v="us"/>
    <s v="us"/>
    <m/>
  </r>
  <r>
    <s v="2025-08-31T01:14:44.970Z"/>
    <d v="2025-08-31T01:14:44"/>
    <x v="7"/>
    <x v="0"/>
    <x v="7"/>
    <d v="2025-08-30T17:05:31"/>
    <n v="0.59309999999999996"/>
    <n v="98.516499999999994"/>
    <n v="66.915999999999997"/>
    <n v="4.5"/>
    <s v="mb"/>
    <n v="42"/>
    <n v="117"/>
    <n v="2.1259999999999999"/>
    <n v="0.88"/>
    <s v="us"/>
    <s v="us7000qsnz"/>
    <s v="2025-11-19T21:59:45.040Z"/>
    <s v="79 km E of Teluk Dalam, Indonesia"/>
    <b v="0"/>
    <s v="earthquake"/>
    <n v="9.02"/>
    <n v="6.4459999999999997"/>
    <n v="8.8999999999999996E-2"/>
    <n v="42"/>
    <s v="reviewed"/>
    <s v="us"/>
    <s v="us"/>
    <m/>
  </r>
  <r>
    <s v="2025-08-30T17:05:31.112Z"/>
    <d v="2025-08-30T17:05:31"/>
    <x v="7"/>
    <x v="0"/>
    <x v="7"/>
    <d v="2025-07-30T17:21:03"/>
    <n v="15.4223"/>
    <n v="96.3416"/>
    <n v="10"/>
    <n v="4.7"/>
    <s v="mww"/>
    <n v="133"/>
    <n v="82"/>
    <n v="1.446"/>
    <n v="0.59"/>
    <s v="us"/>
    <s v="us7000qskp"/>
    <s v="2025-11-21T19:02:45.552Z"/>
    <s v="119 km SE of Pyapon, Burma (Myanmar)"/>
    <b v="0"/>
    <s v="earthquake"/>
    <n v="6.21"/>
    <n v="1.774"/>
    <n v="9.2999999999999999E-2"/>
    <n v="11"/>
    <s v="reviewed"/>
    <s v="us"/>
    <s v="us"/>
    <m/>
  </r>
  <r>
    <s v="2025-07-30T17:21:03.426Z"/>
    <d v="2025-07-30T17:21:03"/>
    <x v="43"/>
    <x v="0"/>
    <x v="43"/>
    <d v="2025-08-28T14:00:32"/>
    <n v="9.3633000000000006"/>
    <n v="93.961399999999998"/>
    <n v="40.127000000000002"/>
    <n v="5"/>
    <s v="mb"/>
    <n v="54"/>
    <n v="69"/>
    <n v="5.0640000000000001"/>
    <n v="0.91"/>
    <s v="us"/>
    <s v="us6000r1fa"/>
    <s v="2025-10-17T22:51:42.040Z"/>
    <s v="287 km SSE of Port Blair, India"/>
    <b v="1"/>
    <s v="earthquake"/>
    <n v="10.29"/>
    <n v="5.3659999999999997"/>
    <n v="9.0999999999999998E-2"/>
    <n v="38"/>
    <s v="reviewed"/>
    <s v="us"/>
    <s v="us"/>
    <m/>
  </r>
  <r>
    <s v="2025-08-28T14:00:32.485Z"/>
    <d v="2025-08-28T14:00:32"/>
    <x v="7"/>
    <x v="0"/>
    <x v="7"/>
    <d v="2025-08-27T19:04:52"/>
    <n v="30.055499999999999"/>
    <n v="84.354900000000001"/>
    <n v="10"/>
    <n v="4.4000000000000004"/>
    <s v="mb"/>
    <n v="21"/>
    <n v="131"/>
    <n v="22.603999999999999"/>
    <n v="0.57999999999999996"/>
    <s v="us"/>
    <s v="us7000qrjq"/>
    <s v="2025-11-19T21:59:42.040Z"/>
    <s v="116 km NW of Saga, China"/>
    <b v="0"/>
    <s v="earthquake"/>
    <n v="9.6300000000000008"/>
    <n v="1.8640000000000001"/>
    <n v="9.6000000000000002E-2"/>
    <n v="31"/>
    <s v="reviewed"/>
    <s v="us"/>
    <s v="us"/>
    <m/>
  </r>
  <r>
    <s v="2025-08-27T19:04:52.988Z"/>
    <d v="2025-08-27T19:04:52"/>
    <x v="7"/>
    <x v="0"/>
    <x v="7"/>
    <d v="2025-07-29T16:11:34"/>
    <n v="3.1766999999999999"/>
    <n v="65.347300000000004"/>
    <n v="10"/>
    <n v="4.3"/>
    <s v="mb"/>
    <n v="16"/>
    <n v="209"/>
    <n v="15.977"/>
    <n v="0.56000000000000005"/>
    <s v="us"/>
    <s v="us6000rc44"/>
    <s v="2025-11-19T21:59:34.040Z"/>
    <s v="Carlsberg Ridge"/>
    <b v="0"/>
    <s v="earthquake"/>
    <n v="10.130000000000001"/>
    <n v="1.9530000000000001"/>
    <n v="0.188"/>
    <n v="8"/>
    <s v="reviewed"/>
    <s v="us"/>
    <s v="us"/>
    <m/>
  </r>
  <r>
    <s v="2025-07-29T16:11:34.441Z"/>
    <d v="2025-07-29T16:11:34"/>
    <x v="43"/>
    <x v="0"/>
    <x v="43"/>
    <d v="2025-08-27T10:19:59"/>
    <n v="9.3569999999999993"/>
    <n v="93.962900000000005"/>
    <n v="10"/>
    <n v="5"/>
    <s v="mb"/>
    <n v="156"/>
    <n v="19"/>
    <n v="2.58"/>
    <n v="0.56000000000000005"/>
    <s v="us"/>
    <s v="us6000qw06"/>
    <s v="2025-10-11T20:57:32.040Z"/>
    <s v="288 km SSE of Port Blair, India"/>
    <b v="1"/>
    <s v="earthquake"/>
    <n v="6.47"/>
    <n v="1.7390000000000001"/>
    <n v="0.05"/>
    <n v="137"/>
    <s v="reviewed"/>
    <s v="us"/>
    <s v="us"/>
    <m/>
  </r>
  <r>
    <s v="2025-08-27T10:19:59.597Z"/>
    <d v="2025-08-27T10:19:59"/>
    <x v="7"/>
    <x v="0"/>
    <x v="7"/>
    <d v="2025-08-27T09:30:54"/>
    <n v="3.0842000000000001"/>
    <n v="65.232600000000005"/>
    <n v="10"/>
    <n v="5.2"/>
    <s v="mww"/>
    <n v="79"/>
    <n v="46"/>
    <n v="8.1739999999999995"/>
    <n v="0.8"/>
    <s v="us"/>
    <s v="us7000qr9v"/>
    <s v="2025-11-19T21:59:41.040Z"/>
    <s v="Carlsberg Ridge"/>
    <b v="0"/>
    <s v="earthquake"/>
    <n v="6.63"/>
    <n v="1.8520000000000001"/>
    <n v="9.2999999999999999E-2"/>
    <n v="11"/>
    <s v="reviewed"/>
    <s v="us"/>
    <s v="us"/>
    <m/>
  </r>
  <r>
    <s v="2025-08-27T09:30:54.624Z"/>
    <d v="2025-08-27T09:30:54"/>
    <x v="7"/>
    <x v="0"/>
    <x v="7"/>
    <d v="2025-08-27T00:32:33"/>
    <n v="3.2919999999999998"/>
    <n v="64.986000000000004"/>
    <n v="10"/>
    <n v="4.2"/>
    <s v="mb"/>
    <n v="15"/>
    <n v="146"/>
    <n v="8.4730000000000008"/>
    <n v="0.77"/>
    <s v="us"/>
    <s v="us6000rc3l"/>
    <s v="2025-11-19T21:59:33.040Z"/>
    <s v="Carlsberg Ridge"/>
    <b v="0"/>
    <s v="earthquake"/>
    <n v="15.75"/>
    <n v="1.958"/>
    <n v="0.16700000000000001"/>
    <n v="10"/>
    <s v="reviewed"/>
    <s v="us"/>
    <s v="us"/>
    <m/>
  </r>
  <r>
    <s v="2025-08-27T00:32:33.939Z"/>
    <d v="2025-08-27T00:32:33"/>
    <x v="7"/>
    <x v="0"/>
    <x v="7"/>
    <d v="2025-08-26T20:16:10"/>
    <n v="32.899900000000002"/>
    <n v="88.385599999999997"/>
    <n v="10"/>
    <n v="4.2"/>
    <s v="mb"/>
    <n v="32"/>
    <n v="143"/>
    <n v="3.9569999999999999"/>
    <n v="0.89"/>
    <s v="us"/>
    <s v="us7000qr7x"/>
    <s v="2025-11-19T21:59:40.040Z"/>
    <s v="western Xizang"/>
    <b v="0"/>
    <s v="earthquake"/>
    <n v="8.32"/>
    <n v="1.825"/>
    <n v="9.6000000000000002E-2"/>
    <n v="30"/>
    <s v="reviewed"/>
    <s v="us"/>
    <s v="us"/>
    <m/>
  </r>
  <r>
    <s v="2025-08-26T20:16:10.377Z"/>
    <d v="2025-08-26T20:16:10"/>
    <x v="7"/>
    <x v="0"/>
    <x v="7"/>
    <d v="2025-08-26T11:40:22"/>
    <n v="33.019300000000001"/>
    <n v="88.356099999999998"/>
    <n v="10"/>
    <n v="5"/>
    <s v="mb"/>
    <n v="81"/>
    <n v="84"/>
    <n v="4.0679999999999996"/>
    <n v="0.84"/>
    <s v="us"/>
    <s v="us7000qr6d"/>
    <s v="2025-11-12T16:25:45.040Z"/>
    <s v="western Xizang"/>
    <b v="0"/>
    <s v="earthquake"/>
    <n v="4.9400000000000004"/>
    <n v="1.786"/>
    <n v="5.2999999999999999E-2"/>
    <n v="112"/>
    <s v="reviewed"/>
    <s v="us"/>
    <s v="us"/>
    <m/>
  </r>
  <r>
    <s v="2025-08-26T11:40:22.883Z"/>
    <d v="2025-08-26T11:40:22"/>
    <x v="7"/>
    <x v="0"/>
    <x v="7"/>
    <d v="2025-08-26T10:31:19"/>
    <n v="36.103000000000002"/>
    <n v="77.934399999999997"/>
    <n v="102.619"/>
    <n v="4.2"/>
    <s v="mb"/>
    <n v="42"/>
    <n v="131"/>
    <n v="3.7669999999999999"/>
    <n v="0.69"/>
    <s v="us"/>
    <s v="us7000qqzz"/>
    <s v="2025-11-12T16:25:44.040Z"/>
    <s v="150 km SSW of Zangguy, China"/>
    <b v="0"/>
    <s v="earthquake"/>
    <n v="6.29"/>
    <n v="9.1050000000000004"/>
    <n v="0.11799999999999999"/>
    <n v="20"/>
    <s v="reviewed"/>
    <s v="us"/>
    <s v="us"/>
    <m/>
  </r>
  <r>
    <s v="2025-08-26T10:31:19.825Z"/>
    <d v="2025-08-26T10:31:19"/>
    <x v="7"/>
    <x v="0"/>
    <x v="7"/>
    <d v="2025-08-26T02:03:56"/>
    <n v="39.51"/>
    <n v="72.092799999999997"/>
    <n v="10"/>
    <n v="4.2"/>
    <s v="mwr"/>
    <n v="53"/>
    <n v="121"/>
    <n v="0.22900000000000001"/>
    <n v="1.08"/>
    <s v="us"/>
    <s v="us7000qqzt"/>
    <s v="2025-11-12T16:25:44.040Z"/>
    <s v="10 km WSW of Daroot-Korgon, Kyrgyzstan"/>
    <b v="0"/>
    <s v="earthquake"/>
    <n v="4.08"/>
    <n v="1.871"/>
    <n v="6.6000000000000003E-2"/>
    <n v="22"/>
    <s v="reviewed"/>
    <s v="us"/>
    <s v="us"/>
    <m/>
  </r>
  <r>
    <s v="2025-08-26T02:03:56.690Z"/>
    <d v="2025-08-26T02:03:56"/>
    <x v="7"/>
    <x v="0"/>
    <x v="7"/>
    <d v="2025-08-26T00:03:58"/>
    <n v="29.956600000000002"/>
    <n v="84.439099999999996"/>
    <n v="10"/>
    <n v="4.5999999999999996"/>
    <s v="mb"/>
    <n v="70"/>
    <n v="78"/>
    <n v="5.8159999999999998"/>
    <n v="0.56000000000000005"/>
    <s v="us"/>
    <s v="us7000qqxx"/>
    <s v="2025-11-12T16:25:44.040Z"/>
    <s v="103 km NW of Saga, China"/>
    <b v="0"/>
    <s v="earthquake"/>
    <n v="9.1"/>
    <n v="1.794"/>
    <n v="6.7000000000000004E-2"/>
    <n v="66"/>
    <s v="reviewed"/>
    <s v="us"/>
    <s v="us"/>
    <m/>
  </r>
  <r>
    <s v="2025-08-26T00:03:58.080Z"/>
    <d v="2025-08-26T00:03:58"/>
    <x v="7"/>
    <x v="0"/>
    <x v="7"/>
    <d v="2025-06-30T05:52:21"/>
    <n v="33.926099999999998"/>
    <n v="87.753299999999996"/>
    <n v="10"/>
    <n v="5.0999999999999996"/>
    <s v="mb"/>
    <n v="74"/>
    <n v="81"/>
    <n v="5.0960000000000001"/>
    <n v="0.78"/>
    <s v="us"/>
    <s v="us7000qqxi"/>
    <s v="2025-11-12T16:25:44.040Z"/>
    <s v="western Xizang"/>
    <b v="0"/>
    <s v="earthquake"/>
    <n v="7.91"/>
    <n v="1.8029999999999999"/>
    <n v="5.0999999999999997E-2"/>
    <n v="125"/>
    <s v="reviewed"/>
    <s v="us"/>
    <s v="us"/>
    <m/>
  </r>
  <r>
    <s v="2025-06-30T05:52:21.272Z"/>
    <d v="2025-06-30T05:52:21"/>
    <x v="34"/>
    <x v="0"/>
    <x v="34"/>
    <d v="2025-08-24T01:32:02"/>
    <n v="9.3927999999999994"/>
    <n v="93.943899999999999"/>
    <n v="10"/>
    <n v="5"/>
    <s v="mb"/>
    <n v="101"/>
    <n v="43"/>
    <n v="5.0970000000000004"/>
    <n v="0.56000000000000005"/>
    <s v="us"/>
    <s v="us7000q9p6"/>
    <s v="2025-09-04T20:40:02.040Z"/>
    <s v="283 km SSE of Port Blair, India"/>
    <b v="1"/>
    <s v="earthquake"/>
    <n v="8.1"/>
    <n v="1.8480000000000001"/>
    <n v="4.9000000000000002E-2"/>
    <n v="132"/>
    <s v="reviewed"/>
    <s v="us"/>
    <s v="us"/>
    <m/>
  </r>
  <r>
    <s v="2025-08-24T01:32:02.320Z"/>
    <d v="2025-08-24T01:32:02"/>
    <x v="7"/>
    <x v="0"/>
    <x v="7"/>
    <d v="2025-08-23T22:13:48"/>
    <n v="2.0981000000000001"/>
    <n v="96.662000000000006"/>
    <n v="10"/>
    <n v="4.4000000000000004"/>
    <s v="mb"/>
    <n v="41"/>
    <n v="138"/>
    <n v="1.2070000000000001"/>
    <n v="0.86"/>
    <s v="us"/>
    <s v="us6000r3ev"/>
    <s v="2025-11-12T16:25:39.040Z"/>
    <s v="52 km SE of Sinabang, Indonesia"/>
    <b v="0"/>
    <s v="earthquake"/>
    <n v="6.6"/>
    <n v="1.875"/>
    <n v="0.10299999999999999"/>
    <n v="29"/>
    <s v="reviewed"/>
    <s v="us"/>
    <s v="us"/>
    <m/>
  </r>
  <r>
    <s v="2025-08-23T22:13:48.891Z"/>
    <d v="2025-08-23T22:13:48"/>
    <x v="7"/>
    <x v="0"/>
    <x v="7"/>
    <d v="2025-08-23T16:32:15"/>
    <n v="2.4784999999999999"/>
    <n v="102.93600000000001"/>
    <n v="10"/>
    <n v="4"/>
    <s v="ml"/>
    <n v="5"/>
    <n v="158"/>
    <n v="1.137"/>
    <n v="0.63"/>
    <s v="us"/>
    <s v="us6000r3fi"/>
    <s v="2025-11-12T16:25:39.040Z"/>
    <s v="13 km ESE of Segamat, Malaysia"/>
    <b v="0"/>
    <s v="earthquake"/>
    <n v="6.72"/>
    <n v="1.988"/>
    <n v="0.18099999999999999"/>
    <n v="4"/>
    <s v="reviewed"/>
    <s v="us"/>
    <s v="us"/>
    <m/>
  </r>
  <r>
    <s v="2025-08-23T16:32:15.705Z"/>
    <d v="2025-08-23T16:32:15"/>
    <x v="7"/>
    <x v="0"/>
    <x v="7"/>
    <d v="2025-08-23T12:24:53"/>
    <n v="0.7107"/>
    <n v="99.477099999999993"/>
    <n v="131.09399999999999"/>
    <n v="4.3"/>
    <s v="mb"/>
    <n v="53"/>
    <n v="107"/>
    <n v="1.9910000000000001"/>
    <n v="0.7"/>
    <s v="us"/>
    <s v="us7000qwxx"/>
    <s v="2025-11-12T16:25:47.040Z"/>
    <s v="77 km SSE of Padangsidempuan, Indonesia"/>
    <b v="0"/>
    <s v="earthquake"/>
    <n v="5.85"/>
    <n v="7.13"/>
    <n v="9.1999999999999998E-2"/>
    <n v="37"/>
    <s v="reviewed"/>
    <s v="us"/>
    <s v="us"/>
    <m/>
  </r>
  <r>
    <s v="2025-08-23T12:24:53.914Z"/>
    <d v="2025-08-23T12:24:53"/>
    <x v="7"/>
    <x v="0"/>
    <x v="7"/>
    <d v="2025-03-08T08:50:17"/>
    <n v="2.0106000000000002"/>
    <n v="96.599699999999999"/>
    <n v="18"/>
    <n v="5.8"/>
    <s v="mww"/>
    <n v="94"/>
    <n v="54"/>
    <n v="1.202"/>
    <n v="0.95"/>
    <s v="us"/>
    <s v="us6000r3bg"/>
    <s v="2025-11-12T16:25:38.040Z"/>
    <s v="57 km SSE of Sinabang, Indonesia"/>
    <b v="0"/>
    <s v="earthquake"/>
    <n v="7.08"/>
    <n v="1.8280000000000001"/>
    <n v="6.9000000000000006E-2"/>
    <n v="20"/>
    <s v="reviewed"/>
    <s v="us"/>
    <s v="us"/>
    <m/>
  </r>
  <r>
    <s v="2025-03-08T08:50:17.952Z"/>
    <d v="2025-03-08T08:50:17"/>
    <x v="8"/>
    <x v="0"/>
    <x v="8"/>
    <d v="2025-02-27T21:06:10"/>
    <n v="28.571899999999999"/>
    <n v="87.550799999999995"/>
    <n v="10"/>
    <n v="5"/>
    <s v="mww"/>
    <n v="94"/>
    <n v="41"/>
    <n v="2.1480000000000001"/>
    <n v="0.67"/>
    <s v="us"/>
    <s v="us6000pxlv"/>
    <s v="2025-05-16T17:30:03.040Z"/>
    <s v="100 km NE of Lobuche, Nepal"/>
    <b v="1"/>
    <s v="earthquake"/>
    <n v="8.01"/>
    <n v="1.857"/>
    <n v="0.11"/>
    <n v="8"/>
    <s v="reviewed"/>
    <s v="us"/>
    <s v="us"/>
    <m/>
  </r>
  <r>
    <s v="2025-02-27T21:06:10.378Z"/>
    <d v="2025-02-27T21:06:10"/>
    <x v="37"/>
    <x v="0"/>
    <x v="37"/>
    <d v="2025-08-22T05:18:33"/>
    <n v="27.8626"/>
    <n v="85.923199999999994"/>
    <n v="10"/>
    <n v="5"/>
    <s v="mww"/>
    <n v="98"/>
    <n v="26"/>
    <n v="0.57399999999999995"/>
    <n v="0.77"/>
    <s v="us"/>
    <s v="us6000pvwf"/>
    <s v="2025-05-08T19:24:42.040Z"/>
    <s v="11 km SSW of KodÄriÌ‡Ì„, Nepal"/>
    <b v="1"/>
    <s v="earthquake"/>
    <n v="6.15"/>
    <n v="1.7430000000000001"/>
    <n v="7.4999999999999997E-2"/>
    <n v="17"/>
    <s v="reviewed"/>
    <s v="us"/>
    <s v="us"/>
    <m/>
  </r>
  <r>
    <s v="2025-08-22T05:18:33.513Z"/>
    <d v="2025-08-22T05:18:33"/>
    <x v="7"/>
    <x v="0"/>
    <x v="7"/>
    <d v="2025-08-22T04:56:14"/>
    <n v="23.526299999999999"/>
    <n v="94.223500000000001"/>
    <n v="10"/>
    <n v="4.2"/>
    <s v="mb"/>
    <n v="33"/>
    <n v="150"/>
    <n v="2.3969999999999998"/>
    <n v="0.88"/>
    <s v="us"/>
    <s v="us7000qwq9"/>
    <s v="2025-11-12T16:25:47.040Z"/>
    <s v="22 km SW of Mawlaik, Burma (Myanmar)"/>
    <b v="0"/>
    <s v="earthquake"/>
    <n v="12.14"/>
    <n v="1.905"/>
    <n v="0.115"/>
    <n v="21"/>
    <s v="reviewed"/>
    <s v="us"/>
    <s v="us"/>
    <m/>
  </r>
  <r>
    <s v="2025-08-22T04:56:14.177Z"/>
    <d v="2025-08-22T04:56:14"/>
    <x v="7"/>
    <x v="0"/>
    <x v="7"/>
    <d v="2025-08-21T02:58:06"/>
    <n v="23.402999999999999"/>
    <n v="94.259600000000006"/>
    <n v="10"/>
    <n v="5.3"/>
    <s v="mb"/>
    <n v="107"/>
    <n v="54"/>
    <n v="2.27"/>
    <n v="1.1000000000000001"/>
    <s v="us"/>
    <s v="us6000r2z6"/>
    <s v="2025-11-12T16:25:36.040Z"/>
    <s v="30 km SSW of Mawlaik, Burma (Myanmar)"/>
    <b v="0"/>
    <s v="earthquake"/>
    <n v="6.97"/>
    <n v="1.766"/>
    <n v="0.04"/>
    <n v="208"/>
    <s v="reviewed"/>
    <s v="us"/>
    <s v="us"/>
    <m/>
  </r>
  <r>
    <s v="2025-08-21T02:58:06.895Z"/>
    <d v="2025-08-21T02:58:06"/>
    <x v="7"/>
    <x v="0"/>
    <x v="7"/>
    <d v="2025-08-20T21:39:05"/>
    <n v="16.1249"/>
    <n v="96.567899999999995"/>
    <n v="10"/>
    <n v="4.5999999999999996"/>
    <s v="mb"/>
    <n v="61"/>
    <n v="128"/>
    <n v="3.0049999999999999"/>
    <n v="0.81"/>
    <s v="us"/>
    <s v="us6000r2pe"/>
    <s v="2025-11-12T16:25:35.040Z"/>
    <s v="70 km S of Thongwa, Burma (Myanmar)"/>
    <b v="0"/>
    <s v="earthquake"/>
    <n v="6.56"/>
    <n v="1.8939999999999999"/>
    <n v="8.2000000000000003E-2"/>
    <n v="44"/>
    <s v="reviewed"/>
    <s v="us"/>
    <s v="us"/>
    <m/>
  </r>
  <r>
    <s v="2025-08-20T21:39:05.299Z"/>
    <d v="2025-08-20T21:39:05"/>
    <x v="7"/>
    <x v="0"/>
    <x v="7"/>
    <d v="2025-08-20T12:46:23"/>
    <n v="2.8062"/>
    <n v="92.210499999999996"/>
    <n v="10"/>
    <n v="4.4000000000000004"/>
    <s v="mb"/>
    <n v="55"/>
    <n v="70"/>
    <n v="5.3019999999999996"/>
    <n v="0.62"/>
    <s v="us"/>
    <s v="us6000r2m1"/>
    <s v="2025-11-12T16:25:34.040Z"/>
    <s v="off the west coast of northern Sumatra"/>
    <b v="0"/>
    <s v="earthquake"/>
    <n v="7.29"/>
    <n v="1.7090000000000001"/>
    <n v="7.9000000000000001E-2"/>
    <n v="46"/>
    <s v="reviewed"/>
    <s v="us"/>
    <s v="us"/>
    <m/>
  </r>
  <r>
    <s v="2025-08-20T12:46:23.303Z"/>
    <d v="2025-08-20T12:46:23"/>
    <x v="7"/>
    <x v="0"/>
    <x v="7"/>
    <d v="2025-01-23T19:23:36"/>
    <n v="16.099900000000002"/>
    <n v="96.447400000000002"/>
    <n v="9.4469999999999992"/>
    <n v="4.5"/>
    <s v="mb"/>
    <n v="29"/>
    <n v="88"/>
    <n v="3.0880000000000001"/>
    <n v="0.6"/>
    <s v="us"/>
    <s v="us7000qwbn"/>
    <s v="2025-11-12T16:25:45.040Z"/>
    <s v="73 km S of Thongwa, Burma (Myanmar)"/>
    <b v="0"/>
    <s v="earthquake"/>
    <n v="6.94"/>
    <n v="4.7869999999999999"/>
    <n v="0.128"/>
    <n v="18"/>
    <s v="reviewed"/>
    <s v="us"/>
    <s v="us"/>
    <m/>
  </r>
  <r>
    <s v="2025-01-23T19:23:36.273Z"/>
    <d v="2025-01-23T19:23:36"/>
    <x v="35"/>
    <x v="0"/>
    <x v="35"/>
    <d v="2025-01-20T05:57:10"/>
    <n v="24.622299999999999"/>
    <n v="95.093000000000004"/>
    <n v="117.542"/>
    <n v="5"/>
    <s v="mb"/>
    <n v="127"/>
    <n v="25"/>
    <n v="3.4039999999999999"/>
    <n v="0.59"/>
    <s v="us"/>
    <s v="us6000plwf"/>
    <s v="2025-04-08T22:00:58.040Z"/>
    <s v="104 km E of WÄngjing, India"/>
    <b v="1"/>
    <s v="earthquake"/>
    <n v="7.82"/>
    <n v="6.1139999999999999"/>
    <n v="3.5999999999999997E-2"/>
    <n v="243"/>
    <s v="reviewed"/>
    <s v="us"/>
    <s v="us"/>
    <m/>
  </r>
  <r>
    <s v="2025-01-20T05:57:10.327Z"/>
    <d v="2025-01-20T05:57:10"/>
    <x v="35"/>
    <x v="0"/>
    <x v="35"/>
    <d v="2025-08-19T12:43:41"/>
    <n v="10.0412"/>
    <n v="91.630700000000004"/>
    <n v="10"/>
    <n v="5"/>
    <s v="mb"/>
    <n v="114"/>
    <n v="85"/>
    <n v="7.1139999999999999"/>
    <n v="0.46"/>
    <s v="us"/>
    <s v="us6000pl6c"/>
    <s v="2025-03-29T22:12:44.040Z"/>
    <s v="217 km SW of Port Blair, India"/>
    <b v="1"/>
    <s v="earthquake"/>
    <n v="9.09"/>
    <n v="1.863"/>
    <n v="5.8000000000000003E-2"/>
    <n v="93"/>
    <s v="reviewed"/>
    <s v="us"/>
    <s v="us"/>
    <m/>
  </r>
  <r>
    <s v="2025-08-19T12:43:41.724Z"/>
    <d v="2025-08-19T12:43:41"/>
    <x v="7"/>
    <x v="0"/>
    <x v="7"/>
    <d v="2025-01-03T04:32:38"/>
    <n v="38.450000000000003"/>
    <n v="73.698099999999997"/>
    <n v="129.33199999999999"/>
    <n v="4.0999999999999996"/>
    <s v="mb"/>
    <n v="29"/>
    <n v="137"/>
    <n v="0.34399999999999997"/>
    <n v="0.59"/>
    <s v="us"/>
    <s v="us6000r21p"/>
    <s v="2025-11-04T16:44:00.040Z"/>
    <s v="38 km NW of Murghob, Tajikistan"/>
    <b v="0"/>
    <s v="earthquake"/>
    <n v="5.21"/>
    <n v="8.0139999999999993"/>
    <n v="0.17499999999999999"/>
    <n v="9"/>
    <s v="reviewed"/>
    <s v="us"/>
    <s v="us"/>
    <m/>
  </r>
  <r>
    <s v="2025-01-03T04:32:38.138Z"/>
    <d v="2025-01-03T04:32:38"/>
    <x v="35"/>
    <x v="0"/>
    <x v="35"/>
    <d v="2024-12-20T22:29:02"/>
    <n v="24.957699999999999"/>
    <n v="95.511799999999994"/>
    <n v="154.63499999999999"/>
    <n v="5"/>
    <s v="mb"/>
    <n v="84"/>
    <n v="63"/>
    <n v="3.7749999999999999"/>
    <n v="0.69"/>
    <s v="us"/>
    <s v="us6000phdf"/>
    <s v="2025-03-17T21:34:23.040Z"/>
    <s v="128 km SE of Phek, India"/>
    <b v="1"/>
    <s v="earthquake"/>
    <n v="7.39"/>
    <n v="6.46"/>
    <n v="6.9000000000000006E-2"/>
    <n v="68"/>
    <s v="reviewed"/>
    <s v="us"/>
    <s v="us"/>
    <m/>
  </r>
  <r>
    <s v="2024-12-20T22:29:02.221Z"/>
    <d v="2024-12-20T22:29:02"/>
    <x v="44"/>
    <x v="2"/>
    <x v="44"/>
    <d v="2024-12-04T01:56:58"/>
    <n v="29.4923"/>
    <n v="81.609899999999996"/>
    <n v="10"/>
    <n v="5"/>
    <s v="mb"/>
    <n v="84"/>
    <n v="99"/>
    <n v="3.6389999999999998"/>
    <n v="0.73"/>
    <s v="us"/>
    <s v="us7000p0hw"/>
    <s v="2025-02-27T17:30:54.040Z"/>
    <s v="60 km WNW of Jumla, Nepal"/>
    <b v="1"/>
    <s v="earthquake"/>
    <n v="9.2100000000000009"/>
    <n v="1.8819999999999999"/>
    <n v="4.9000000000000002E-2"/>
    <n v="136"/>
    <s v="reviewed"/>
    <s v="us"/>
    <s v="us"/>
    <m/>
  </r>
  <r>
    <s v="2024-12-04T01:56:58.775Z"/>
    <d v="2024-12-04T01:56:58"/>
    <x v="44"/>
    <x v="2"/>
    <x v="44"/>
    <d v="2024-11-13T05:13:20"/>
    <n v="18.447099999999999"/>
    <n v="80.329599999999999"/>
    <n v="10"/>
    <n v="5"/>
    <s v="mb"/>
    <n v="108"/>
    <n v="51"/>
    <n v="9.9920000000000009"/>
    <n v="0.65"/>
    <s v="us"/>
    <s v="us7000nvs3"/>
    <s v="2025-02-15T18:29:21.040Z"/>
    <s v="49 km NE of Mulugu, India"/>
    <b v="1"/>
    <s v="earthquake"/>
    <n v="7.19"/>
    <n v="1.8620000000000001"/>
    <n v="5.8999999999999997E-2"/>
    <n v="92"/>
    <s v="reviewed"/>
    <s v="us"/>
    <s v="us"/>
    <m/>
  </r>
  <r>
    <s v="2024-11-13T05:13:20.904Z"/>
    <d v="2024-11-13T05:13:20"/>
    <x v="58"/>
    <x v="2"/>
    <x v="58"/>
    <d v="2024-07-14T21:33:18"/>
    <n v="36.5137"/>
    <n v="71.1648"/>
    <n v="231.72"/>
    <n v="5"/>
    <s v="mb"/>
    <n v="119"/>
    <n v="32"/>
    <n v="2.246"/>
    <n v="0.84"/>
    <s v="us"/>
    <s v="us7000nrhn"/>
    <s v="2025-01-26T16:29:31.040Z"/>
    <s v="37 km WSW of AshkÄsham, Afghanistan"/>
    <b v="1"/>
    <s v="earthquake"/>
    <n v="7.63"/>
    <n v="5.2130000000000001"/>
    <n v="3.4000000000000002E-2"/>
    <n v="280"/>
    <s v="reviewed"/>
    <s v="us"/>
    <s v="us"/>
    <m/>
  </r>
  <r>
    <s v="2024-07-14T21:33:18.571Z"/>
    <d v="2024-07-14T21:33:18"/>
    <x v="59"/>
    <x v="2"/>
    <x v="59"/>
    <d v="2025-08-18T01:53:16"/>
    <n v="30.409099999999999"/>
    <n v="69.306200000000004"/>
    <n v="10"/>
    <n v="5"/>
    <s v="mb"/>
    <n v="188"/>
    <n v="40"/>
    <n v="4.665"/>
    <n v="0.56999999999999995"/>
    <s v="us"/>
    <s v="us7000mz90"/>
    <s v="2024-09-20T16:00:56.040Z"/>
    <s v="57 km N of Kohlu, Pakistan"/>
    <b v="1"/>
    <s v="earthquake"/>
    <n v="9.2200000000000006"/>
    <n v="1.7869999999999999"/>
    <n v="4.3999999999999997E-2"/>
    <n v="162"/>
    <s v="reviewed"/>
    <s v="us"/>
    <s v="us"/>
    <m/>
  </r>
  <r>
    <s v="2025-08-18T01:53:16.309Z"/>
    <d v="2025-08-18T01:53:16"/>
    <x v="7"/>
    <x v="0"/>
    <x v="7"/>
    <d v="2025-08-17T00:24:10"/>
    <n v="33.946300000000001"/>
    <n v="87.78"/>
    <n v="10"/>
    <n v="4.2"/>
    <s v="mb"/>
    <n v="46"/>
    <n v="142"/>
    <n v="5.0990000000000002"/>
    <n v="0.61"/>
    <s v="us"/>
    <s v="us7000qupb"/>
    <s v="2025-11-04T16:44:13.040Z"/>
    <s v="western Xizang"/>
    <b v="0"/>
    <s v="earthquake"/>
    <n v="11.62"/>
    <n v="1.907"/>
    <n v="0.1"/>
    <n v="28"/>
    <s v="reviewed"/>
    <s v="us"/>
    <s v="us"/>
    <m/>
  </r>
  <r>
    <s v="2025-08-17T00:24:10.330Z"/>
    <d v="2025-08-17T00:24:10"/>
    <x v="7"/>
    <x v="0"/>
    <x v="7"/>
    <d v="2025-08-16T17:35:08"/>
    <n v="4.1814"/>
    <n v="62.716299999999997"/>
    <n v="10"/>
    <n v="4.9000000000000004"/>
    <s v="mb"/>
    <n v="82"/>
    <n v="45"/>
    <n v="10.731"/>
    <n v="0.89"/>
    <s v="us"/>
    <s v="us6000r1nj"/>
    <s v="2025-11-04T16:43:49.040Z"/>
    <s v="Carlsberg Ridge"/>
    <b v="0"/>
    <s v="earthquake"/>
    <n v="6.9"/>
    <n v="1.875"/>
    <n v="6.8000000000000005E-2"/>
    <n v="68"/>
    <s v="reviewed"/>
    <s v="us"/>
    <s v="us"/>
    <m/>
  </r>
  <r>
    <s v="2025-08-16T17:35:08.116Z"/>
    <d v="2025-08-16T17:35:08"/>
    <x v="7"/>
    <x v="0"/>
    <x v="7"/>
    <d v="2024-06-28T17:16:45"/>
    <n v="37.133699999999997"/>
    <n v="71.443700000000007"/>
    <n v="113.60899999999999"/>
    <n v="4.7"/>
    <s v="mb"/>
    <n v="151"/>
    <n v="76"/>
    <n v="1.4379999999999999"/>
    <n v="0.62"/>
    <s v="us"/>
    <s v="us6000r1m2"/>
    <s v="2025-11-04T16:43:48.040Z"/>
    <s v="40 km SSW of Khorugh, Tajikistan"/>
    <b v="0"/>
    <s v="earthquake"/>
    <n v="5.76"/>
    <n v="4.5949999999999998"/>
    <n v="4.2999999999999997E-2"/>
    <n v="170"/>
    <s v="reviewed"/>
    <s v="us"/>
    <s v="us"/>
    <m/>
  </r>
  <r>
    <s v="2024-06-28T17:16:45.100Z"/>
    <d v="2024-06-28T17:16:45"/>
    <x v="24"/>
    <x v="2"/>
    <x v="24"/>
    <d v="2025-08-12T23:06:21"/>
    <n v="10.1256"/>
    <n v="93.676500000000004"/>
    <n v="10"/>
    <n v="5"/>
    <s v="mb"/>
    <n v="119"/>
    <n v="43"/>
    <n v="5.8449999999999998"/>
    <n v="0.63"/>
    <s v="us"/>
    <s v="us6000n8zg"/>
    <s v="2024-09-04T21:57:43.040Z"/>
    <s v="198 km SSE of Port Blair, India"/>
    <b v="1"/>
    <s v="earthquake"/>
    <n v="8.8699999999999992"/>
    <n v="1.7929999999999999"/>
    <n v="5.8000000000000003E-2"/>
    <n v="103"/>
    <s v="reviewed"/>
    <s v="us"/>
    <s v="us"/>
    <m/>
  </r>
  <r>
    <s v="2025-08-12T23:06:21.147Z"/>
    <d v="2025-08-12T23:06:21"/>
    <x v="7"/>
    <x v="0"/>
    <x v="7"/>
    <d v="2024-04-16T23:01:24"/>
    <n v="2.9434999999999998"/>
    <n v="65.187700000000007"/>
    <n v="10"/>
    <n v="4.2"/>
    <s v="mb"/>
    <n v="16"/>
    <n v="73"/>
    <n v="12.584"/>
    <n v="0.59"/>
    <s v="us"/>
    <s v="us7000qu6u"/>
    <s v="2025-10-25T13:40:43.040Z"/>
    <s v="Carlsberg Ridge"/>
    <b v="0"/>
    <s v="earthquake"/>
    <n v="12.9"/>
    <n v="1.919"/>
    <n v="0.16700000000000001"/>
    <n v="10"/>
    <s v="reviewed"/>
    <s v="us"/>
    <s v="us"/>
    <m/>
  </r>
  <r>
    <s v="2024-04-16T23:01:24.137Z"/>
    <d v="2024-04-16T23:01:24"/>
    <x v="18"/>
    <x v="2"/>
    <x v="18"/>
    <d v="2025-08-10T12:46:12"/>
    <n v="11.381500000000001"/>
    <n v="92.959900000000005"/>
    <n v="57.531999999999996"/>
    <n v="5"/>
    <s v="mww"/>
    <n v="168"/>
    <n v="34"/>
    <n v="6.7119999999999997"/>
    <n v="0.69"/>
    <s v="us"/>
    <s v="us7000mcjj"/>
    <s v="2024-06-25T21:02:52.040Z"/>
    <s v="39 km SE of Port Blair, India"/>
    <b v="1"/>
    <s v="earthquake"/>
    <n v="8.2899999999999991"/>
    <n v="5.4859999999999998"/>
    <n v="9.2999999999999999E-2"/>
    <n v="11"/>
    <s v="reviewed"/>
    <s v="us"/>
    <s v="us"/>
    <m/>
  </r>
  <r>
    <s v="2025-08-10T12:46:12.506Z"/>
    <d v="2025-08-10T12:46:12"/>
    <x v="7"/>
    <x v="0"/>
    <x v="7"/>
    <d v="2024-04-04T16:04:32"/>
    <n v="37.317"/>
    <n v="71.164699999999996"/>
    <n v="95.662999999999997"/>
    <n v="4.3"/>
    <s v="mb"/>
    <n v="45"/>
    <n v="144"/>
    <n v="1.4430000000000001"/>
    <n v="0.69"/>
    <s v="us"/>
    <s v="us7000qtu1"/>
    <s v="2025-10-25T13:40:38.040Z"/>
    <s v="39 km WSW of Khorugh, Tajikistan"/>
    <b v="0"/>
    <s v="earthquake"/>
    <n v="6.9"/>
    <n v="5.53"/>
    <n v="0.10299999999999999"/>
    <n v="27"/>
    <s v="reviewed"/>
    <s v="us"/>
    <s v="us"/>
    <m/>
  </r>
  <r>
    <s v="2024-04-04T16:04:32.601Z"/>
    <d v="2024-04-04T16:04:32"/>
    <x v="18"/>
    <x v="2"/>
    <x v="18"/>
    <d v="2024-03-28T10:55:10"/>
    <n v="33.169800000000002"/>
    <n v="76.816000000000003"/>
    <n v="32.436"/>
    <n v="5"/>
    <s v="mww"/>
    <n v="88"/>
    <n v="53"/>
    <n v="3.0049999999999999"/>
    <n v="0.78"/>
    <s v="us"/>
    <s v="us7000m9w5"/>
    <s v="2024-06-12T21:51:54.040Z"/>
    <s v="33 km S of Padam, India"/>
    <b v="1"/>
    <s v="earthquake"/>
    <n v="4.5599999999999996"/>
    <n v="4.2050000000000001"/>
    <n v="7.8E-2"/>
    <n v="16"/>
    <s v="reviewed"/>
    <s v="us"/>
    <s v="us"/>
    <m/>
  </r>
  <r>
    <s v="2024-03-28T10:55:10.409Z"/>
    <d v="2024-03-28T10:55:10"/>
    <x v="29"/>
    <x v="2"/>
    <x v="29"/>
    <d v="2025-08-09T12:30:13"/>
    <n v="36.247"/>
    <n v="71.160300000000007"/>
    <n v="108.477"/>
    <n v="5"/>
    <s v="mb"/>
    <n v="123"/>
    <n v="24"/>
    <n v="2.3929999999999998"/>
    <n v="0.76"/>
    <s v="us"/>
    <s v="us7000m8ib"/>
    <s v="2024-06-01T21:55:48.040Z"/>
    <s v="58 km SW of AshkÄsham, Afghanistan"/>
    <b v="1"/>
    <s v="earthquake"/>
    <n v="3.31"/>
    <n v="5.3680000000000003"/>
    <n v="3.7999999999999999E-2"/>
    <n v="215"/>
    <s v="reviewed"/>
    <s v="us"/>
    <s v="us"/>
    <m/>
  </r>
  <r>
    <s v="2025-08-09T12:30:13.333Z"/>
    <d v="2025-08-09T12:30:13"/>
    <x v="7"/>
    <x v="0"/>
    <x v="7"/>
    <d v="2025-08-08T19:31:21"/>
    <n v="22.916899999999998"/>
    <n v="94.479699999999994"/>
    <n v="100.30500000000001"/>
    <n v="4.5999999999999996"/>
    <s v="mb"/>
    <n v="79"/>
    <n v="58"/>
    <n v="4.8390000000000004"/>
    <n v="0.82"/>
    <s v="us"/>
    <s v="us6000qzgu"/>
    <s v="2025-10-25T13:40:35.040Z"/>
    <s v="80 km S of Mawlaik, Burma (Myanmar)"/>
    <b v="0"/>
    <s v="earthquake"/>
    <n v="9.23"/>
    <n v="6.9219999999999997"/>
    <n v="7.0999999999999994E-2"/>
    <n v="59"/>
    <s v="reviewed"/>
    <s v="us"/>
    <s v="us"/>
    <m/>
  </r>
  <r>
    <s v="2025-08-08T19:31:21.872Z"/>
    <d v="2025-08-08T19:31:21"/>
    <x v="7"/>
    <x v="0"/>
    <x v="7"/>
    <d v="2024-01-20T01:36:11"/>
    <n v="32.169400000000003"/>
    <n v="87.998500000000007"/>
    <n v="10"/>
    <n v="4.4000000000000004"/>
    <s v="mb"/>
    <n v="63"/>
    <n v="92"/>
    <n v="3.6429999999999998"/>
    <n v="0.42"/>
    <s v="us"/>
    <s v="us7000qtb1"/>
    <s v="2025-10-25T13:40:33.040Z"/>
    <s v="western Xizang"/>
    <b v="0"/>
    <s v="earthquake"/>
    <n v="11.82"/>
    <n v="1.877"/>
    <n v="7.0999999999999994E-2"/>
    <n v="57"/>
    <s v="reviewed"/>
    <s v="us"/>
    <s v="us"/>
    <m/>
  </r>
  <r>
    <s v="2024-01-20T01:36:11.203Z"/>
    <d v="2024-01-20T01:36:11"/>
    <x v="2"/>
    <x v="2"/>
    <x v="2"/>
    <d v="2025-08-07T19:09:43"/>
    <n v="9.4408999999999992"/>
    <n v="94.098699999999994"/>
    <n v="10"/>
    <n v="5"/>
    <s v="mb"/>
    <n v="59"/>
    <n v="69"/>
    <n v="5.0490000000000004"/>
    <n v="1"/>
    <s v="us"/>
    <s v="us6000m4vw"/>
    <s v="2024-03-29T17:37:54.040Z"/>
    <s v="287 km SSE of Port Blair, India"/>
    <b v="1"/>
    <s v="earthquake"/>
    <n v="4.1399999999999997"/>
    <n v="1.8320000000000001"/>
    <n v="7.6999999999999999E-2"/>
    <n v="56"/>
    <s v="reviewed"/>
    <s v="us"/>
    <s v="us"/>
    <m/>
  </r>
  <r>
    <s v="2025-08-07T19:09:43.579Z"/>
    <d v="2025-08-07T19:09:43"/>
    <x v="7"/>
    <x v="0"/>
    <x v="7"/>
    <d v="2025-08-07T15:28:59"/>
    <n v="38.075000000000003"/>
    <n v="72.884600000000006"/>
    <n v="139.76300000000001"/>
    <n v="4.2"/>
    <s v="mb"/>
    <n v="50"/>
    <n v="109"/>
    <n v="0.39400000000000002"/>
    <n v="0.57999999999999996"/>
    <s v="us"/>
    <s v="us6000qyyj"/>
    <s v="2025-10-25T13:40:31.040Z"/>
    <s v="95 km W of Murghob, Tajikistan"/>
    <b v="0"/>
    <s v="earthquake"/>
    <n v="5.79"/>
    <n v="5.2160000000000002"/>
    <n v="8.7999999999999995E-2"/>
    <n v="36"/>
    <s v="reviewed"/>
    <s v="us"/>
    <s v="us"/>
    <m/>
  </r>
  <r>
    <s v="2025-08-07T15:28:59.818Z"/>
    <d v="2025-08-07T15:28:59"/>
    <x v="7"/>
    <x v="0"/>
    <x v="7"/>
    <d v="2025-08-07T14:30:59"/>
    <n v="1.3202"/>
    <n v="98.961500000000001"/>
    <n v="95.873000000000005"/>
    <n v="5"/>
    <s v="mww"/>
    <n v="94"/>
    <n v="38"/>
    <n v="1.3859999999999999"/>
    <n v="1.01"/>
    <s v="us"/>
    <s v="us6000qywa"/>
    <s v="2025-11-14T17:25:15.600Z"/>
    <s v="35 km W of Padangsidempuan, Indonesia"/>
    <b v="0"/>
    <s v="earthquake"/>
    <n v="7.78"/>
    <n v="5.1779999999999999"/>
    <n v="6.9000000000000006E-2"/>
    <n v="20"/>
    <s v="reviewed"/>
    <s v="us"/>
    <s v="us"/>
    <m/>
  </r>
  <r>
    <s v="2025-08-07T14:30:59.671Z"/>
    <d v="2025-08-07T14:30:59"/>
    <x v="7"/>
    <x v="0"/>
    <x v="7"/>
    <d v="2025-08-07T03:08:27"/>
    <n v="20.238700000000001"/>
    <n v="96.202399999999997"/>
    <n v="10"/>
    <n v="4.5"/>
    <s v="mb"/>
    <n v="38"/>
    <n v="151"/>
    <n v="1.5409999999999999"/>
    <n v="0.84"/>
    <s v="us"/>
    <s v="us6000qyul"/>
    <s v="2025-10-25T13:40:31.040Z"/>
    <s v="22 km SSE of Yamethin, Burma (Myanmar)"/>
    <b v="0"/>
    <s v="earthquake"/>
    <n v="3.46"/>
    <n v="1.8680000000000001"/>
    <n v="0.106"/>
    <n v="26"/>
    <s v="reviewed"/>
    <s v="us"/>
    <s v="us"/>
    <m/>
  </r>
  <r>
    <s v="2025-08-07T03:08:27.008Z"/>
    <d v="2025-08-07T03:08:27"/>
    <x v="7"/>
    <x v="0"/>
    <x v="7"/>
    <d v="2023-10-28T19:27:39"/>
    <n v="2.9167000000000001"/>
    <n v="66.1387"/>
    <n v="10"/>
    <n v="4.4000000000000004"/>
    <s v="mb"/>
    <n v="33"/>
    <n v="201"/>
    <n v="7.2629999999999999"/>
    <n v="0.98"/>
    <s v="us"/>
    <s v="us7000qt1x"/>
    <s v="2025-10-25T13:40:30.040Z"/>
    <s v="Carlsberg Ridge"/>
    <b v="0"/>
    <s v="earthquake"/>
    <n v="12.74"/>
    <n v="1.968"/>
    <n v="0.12"/>
    <n v="20"/>
    <s v="reviewed"/>
    <s v="us"/>
    <s v="us"/>
    <m/>
  </r>
  <r>
    <s v="2023-10-28T19:27:39.308Z"/>
    <d v="2023-10-28T19:27:39"/>
    <x v="3"/>
    <x v="1"/>
    <x v="3"/>
    <d v="2023-10-11T00:52:45"/>
    <n v="34.549300000000002"/>
    <n v="62.114199999999997"/>
    <n v="10"/>
    <n v="5"/>
    <s v="mww"/>
    <n v="160"/>
    <n v="21"/>
    <n v="4.67"/>
    <n v="0.54"/>
    <s v="us"/>
    <s v="us7000l78n"/>
    <s v="2024-01-04T04:22:41.040Z"/>
    <s v="23 km NNW of HerÄt, Afghanistan"/>
    <b v="1"/>
    <s v="earthquake"/>
    <n v="7.73"/>
    <n v="1.7470000000000001"/>
    <n v="0.08"/>
    <n v="15"/>
    <s v="reviewed"/>
    <s v="us"/>
    <s v="us"/>
    <m/>
  </r>
  <r>
    <s v="2023-10-11T00:52:45.437Z"/>
    <d v="2023-10-11T00:52:45"/>
    <x v="3"/>
    <x v="1"/>
    <x v="3"/>
    <d v="2023-10-07T06:00:01"/>
    <n v="34.565399999999997"/>
    <n v="62.136200000000002"/>
    <n v="10"/>
    <n v="5"/>
    <s v="mb"/>
    <n v="87"/>
    <n v="59"/>
    <n v="4.6710000000000003"/>
    <n v="0.73"/>
    <s v="us"/>
    <s v="us6000leng"/>
    <s v="2023-12-16T22:13:07.040Z"/>
    <s v="24 km NNW of HerÄt, Afghanistan"/>
    <b v="1"/>
    <s v="earthquake"/>
    <n v="7.69"/>
    <n v="1.8480000000000001"/>
    <n v="7.8E-2"/>
    <n v="52"/>
    <s v="reviewed"/>
    <s v="us"/>
    <s v="us"/>
    <m/>
  </r>
  <r>
    <s v="2023-10-07T06:00:01.972Z"/>
    <d v="2023-10-07T06:00:01"/>
    <x v="3"/>
    <x v="1"/>
    <x v="3"/>
    <d v="2023-09-11T17:32:00"/>
    <n v="29.513300000000001"/>
    <n v="81.205500000000001"/>
    <n v="10"/>
    <n v="5"/>
    <s v="mb"/>
    <n v="112"/>
    <n v="46"/>
    <n v="3.9660000000000002"/>
    <n v="0.51"/>
    <s v="us"/>
    <s v="us6000ldp9"/>
    <s v="2023-12-14T21:26:55.040Z"/>
    <s v="38 km NE of Dipayal, Nepal"/>
    <b v="1"/>
    <s v="earthquake"/>
    <n v="8.76"/>
    <n v="1.859"/>
    <n v="5.5E-2"/>
    <n v="105"/>
    <s v="reviewed"/>
    <s v="us"/>
    <s v="us"/>
    <m/>
  </r>
  <r>
    <s v="2023-09-11T17:32:00.809Z"/>
    <d v="2023-09-11T17:32:00"/>
    <x v="60"/>
    <x v="1"/>
    <x v="60"/>
    <d v="2025-08-03T21:12:44"/>
    <n v="24.3645"/>
    <n v="94.851100000000002"/>
    <n v="110.242"/>
    <n v="5"/>
    <s v="mww"/>
    <n v="126"/>
    <n v="29"/>
    <n v="3.39"/>
    <n v="0.87"/>
    <s v="us"/>
    <s v="us7000kv42"/>
    <s v="2023-11-18T22:29:33.040Z"/>
    <s v="83 km ESE of WÄngjing, India"/>
    <b v="1"/>
    <s v="earthquake"/>
    <n v="7.72"/>
    <n v="5.0960000000000001"/>
    <n v="8.8999999999999996E-2"/>
    <n v="12"/>
    <s v="reviewed"/>
    <s v="us"/>
    <s v="us"/>
    <m/>
  </r>
  <r>
    <s v="2025-08-03T21:12:44.297Z"/>
    <d v="2025-08-03T21:12:44"/>
    <x v="7"/>
    <x v="0"/>
    <x v="7"/>
    <d v="2025-08-03T03:47:01"/>
    <n v="20.8614"/>
    <n v="96.0989"/>
    <n v="10"/>
    <n v="4.5"/>
    <s v="mb"/>
    <n v="60"/>
    <n v="72"/>
    <n v="2.3319999999999999"/>
    <n v="0.37"/>
    <s v="us"/>
    <s v="us6000qxyb"/>
    <s v="2025-10-17T22:51:42.040Z"/>
    <s v="25 km E of Meiktila, Burma (Myanmar)"/>
    <b v="0"/>
    <s v="earthquake"/>
    <n v="7.65"/>
    <n v="1.6719999999999999"/>
    <n v="0.08"/>
    <n v="46"/>
    <s v="reviewed"/>
    <s v="us"/>
    <s v="us"/>
    <m/>
  </r>
  <r>
    <s v="2025-08-03T03:47:01.476Z"/>
    <d v="2025-08-03T03:47:01"/>
    <x v="7"/>
    <x v="0"/>
    <x v="7"/>
    <d v="2025-08-02T22:16:02"/>
    <n v="29.791499999999999"/>
    <n v="92.350300000000004"/>
    <n v="10"/>
    <n v="4.5"/>
    <s v="mb"/>
    <n v="29"/>
    <n v="84"/>
    <n v="1.0669999999999999"/>
    <n v="0.95"/>
    <s v="us"/>
    <s v="us6000qxsk"/>
    <s v="2025-10-17T22:51:42.040Z"/>
    <s v="121 km E of Lhasa, China"/>
    <b v="0"/>
    <s v="earthquake"/>
    <n v="8.34"/>
    <n v="1.877"/>
    <n v="0.08"/>
    <n v="46"/>
    <s v="reviewed"/>
    <s v="us"/>
    <s v="us"/>
    <m/>
  </r>
  <r>
    <s v="2025-08-02T22:16:02.873Z"/>
    <d v="2025-08-02T22:16:02"/>
    <x v="7"/>
    <x v="0"/>
    <x v="7"/>
    <d v="2023-08-19T14:46:08"/>
    <n v="37.837000000000003"/>
    <n v="69.818700000000007"/>
    <n v="10"/>
    <n v="4.2"/>
    <s v="mb"/>
    <n v="25"/>
    <n v="214"/>
    <n v="0.97"/>
    <n v="0.64"/>
    <s v="us"/>
    <s v="us6000qxr9"/>
    <s v="2025-10-17T22:51:42.040Z"/>
    <s v="9 km SSE of KÅ­lob, Tajikistan"/>
    <b v="0"/>
    <s v="earthquake"/>
    <n v="5.48"/>
    <n v="1.5529999999999999"/>
    <n v="0.19800000000000001"/>
    <n v="7"/>
    <s v="reviewed"/>
    <s v="us"/>
    <s v="us"/>
    <m/>
  </r>
  <r>
    <s v="2023-08-19T14:46:08.434Z"/>
    <d v="2023-08-19T14:46:08"/>
    <x v="15"/>
    <x v="1"/>
    <x v="15"/>
    <d v="2025-08-02T06:27:36"/>
    <n v="30.3522"/>
    <n v="94.750699999999995"/>
    <n v="10"/>
    <n v="5"/>
    <s v="mb"/>
    <n v="56"/>
    <n v="47"/>
    <n v="3.2080000000000002"/>
    <n v="0.92"/>
    <s v="us"/>
    <s v="us7000kpgp"/>
    <s v="2023-10-27T21:39:04.040Z"/>
    <s v="205 km N of Shi Yomi, India"/>
    <b v="1"/>
    <s v="earthquake"/>
    <n v="9.08"/>
    <n v="1.857"/>
    <n v="4.8000000000000001E-2"/>
    <n v="140"/>
    <s v="reviewed"/>
    <s v="us"/>
    <s v="us"/>
    <m/>
  </r>
  <r>
    <s v="2025-08-02T06:27:36.134Z"/>
    <d v="2025-08-02T06:27:36"/>
    <x v="7"/>
    <x v="0"/>
    <x v="7"/>
    <d v="2023-08-07T07:23:21"/>
    <n v="39.282400000000003"/>
    <n v="71.899799999999999"/>
    <n v="10"/>
    <n v="4.0999999999999996"/>
    <s v="mb"/>
    <n v="16"/>
    <n v="113"/>
    <n v="0.21"/>
    <n v="0.97"/>
    <s v="us"/>
    <s v="us6000qxlc"/>
    <s v="2025-10-17T22:51:42.040Z"/>
    <s v="32 km E of Karakenja, Tajikistan"/>
    <b v="0"/>
    <s v="earthquake"/>
    <n v="3.73"/>
    <n v="1.9179999999999999"/>
    <n v="0.158"/>
    <n v="11"/>
    <s v="reviewed"/>
    <s v="us"/>
    <s v="us"/>
    <m/>
  </r>
  <r>
    <s v="2023-08-07T07:23:21.808Z"/>
    <d v="2023-08-07T07:23:21"/>
    <x v="15"/>
    <x v="1"/>
    <x v="15"/>
    <d v="2025-08-01T01:27:50"/>
    <n v="9.1914999999999996"/>
    <n v="93.712400000000002"/>
    <n v="10"/>
    <n v="5"/>
    <s v="mww"/>
    <n v="79"/>
    <n v="70"/>
    <n v="5.0789999999999997"/>
    <n v="0.45"/>
    <s v="us"/>
    <s v="us6000kye0"/>
    <s v="2023-10-17T22:01:26.040Z"/>
    <s v="293 km SSE of Port Blair, India"/>
    <b v="1"/>
    <s v="earthquake"/>
    <n v="7.63"/>
    <n v="1.7749999999999999"/>
    <n v="8.5999999999999993E-2"/>
    <n v="13"/>
    <s v="reviewed"/>
    <s v="us"/>
    <s v="us"/>
    <m/>
  </r>
  <r>
    <s v="2025-08-01T01:27:50.236Z"/>
    <d v="2025-08-01T01:27:50"/>
    <x v="7"/>
    <x v="0"/>
    <x v="7"/>
    <d v="2025-07-31T21:10:33"/>
    <n v="34.046399999999998"/>
    <n v="86.470699999999994"/>
    <n v="10"/>
    <n v="4.5999999999999996"/>
    <s v="mb"/>
    <n v="42"/>
    <n v="141"/>
    <n v="10.276"/>
    <n v="0.88"/>
    <s v="us"/>
    <s v="us6000r324"/>
    <s v="2025-10-17T22:51:42.040Z"/>
    <s v="western Xizang"/>
    <b v="0"/>
    <s v="earthquake"/>
    <n v="10.78"/>
    <n v="1.9179999999999999"/>
    <n v="6.9000000000000006E-2"/>
    <n v="62"/>
    <s v="reviewed"/>
    <s v="us"/>
    <s v="us"/>
    <m/>
  </r>
  <r>
    <s v="2025-07-31T21:10:33.099Z"/>
    <d v="2025-07-31T21:10:33"/>
    <x v="43"/>
    <x v="0"/>
    <x v="43"/>
    <d v="2025-07-31T14:26:46"/>
    <n v="36.974800000000002"/>
    <n v="71.381"/>
    <n v="115.271"/>
    <n v="4.2"/>
    <s v="mb"/>
    <n v="20"/>
    <n v="159"/>
    <n v="1.5980000000000001"/>
    <n v="0.87"/>
    <s v="us"/>
    <s v="us6000r2hn"/>
    <s v="2025-10-17T22:51:42.040Z"/>
    <s v="34 km NW of Ishqoshim, Tajikistan"/>
    <b v="0"/>
    <s v="earthquake"/>
    <n v="7.81"/>
    <n v="10.411"/>
    <n v="0.16600000000000001"/>
    <n v="10"/>
    <s v="reviewed"/>
    <s v="us"/>
    <s v="us"/>
    <m/>
  </r>
  <r>
    <s v="2025-07-31T14:26:46.736Z"/>
    <d v="2025-07-31T14:26:46"/>
    <x v="43"/>
    <x v="0"/>
    <x v="43"/>
    <d v="2025-07-31T11:52:14"/>
    <n v="22.303999999999998"/>
    <n v="94.595799999999997"/>
    <n v="108.96299999999999"/>
    <n v="4.7"/>
    <s v="mb"/>
    <n v="90"/>
    <n v="51"/>
    <n v="4.3319999999999999"/>
    <n v="0.72"/>
    <s v="us"/>
    <s v="us6000qwy4"/>
    <s v="2025-10-17T22:51:42.040Z"/>
    <s v="59 km WNW of Monywa, Burma (Myanmar)"/>
    <b v="0"/>
    <s v="earthquake"/>
    <n v="10.34"/>
    <n v="7.6479999999999997"/>
    <n v="0.06"/>
    <n v="84"/>
    <s v="reviewed"/>
    <s v="us"/>
    <s v="us"/>
    <m/>
  </r>
  <r>
    <s v="2025-07-31T11:52:14.175Z"/>
    <d v="2025-07-31T11:52:14"/>
    <x v="43"/>
    <x v="0"/>
    <x v="43"/>
    <d v="2023-08-05T03:06:04"/>
    <n v="39.195"/>
    <n v="73.531099999999995"/>
    <n v="10"/>
    <n v="4.0999999999999996"/>
    <s v="mb"/>
    <n v="24"/>
    <n v="106"/>
    <n v="1.026"/>
    <n v="1.22"/>
    <s v="us"/>
    <s v="us6000qwwp"/>
    <s v="2025-10-17T22:51:42.040Z"/>
    <s v="116 km ESE of Kyzyl-Eshme, Kyrgyzstan"/>
    <b v="0"/>
    <s v="earthquake"/>
    <n v="4.34"/>
    <n v="1.9219999999999999"/>
    <n v="0.26"/>
    <n v="4"/>
    <s v="reviewed"/>
    <s v="us"/>
    <s v="us"/>
    <m/>
  </r>
  <r>
    <s v="2023-08-05T03:06:04.876Z"/>
    <d v="2023-08-05T03:06:04"/>
    <x v="15"/>
    <x v="1"/>
    <x v="15"/>
    <d v="2025-07-29T19:26:23"/>
    <n v="34.8611"/>
    <n v="72.845500000000001"/>
    <n v="45.948999999999998"/>
    <n v="5"/>
    <s v="mb"/>
    <n v="72"/>
    <n v="37"/>
    <n v="1.2569999999999999"/>
    <n v="0.75"/>
    <s v="us"/>
    <s v="us6000ky0p"/>
    <s v="2023-10-07T21:38:58.040Z"/>
    <s v="23 km NNW of Shingli Bala, Pakistan"/>
    <b v="1"/>
    <s v="earthquake"/>
    <n v="6.6"/>
    <n v="6.0650000000000004"/>
    <n v="4.4999999999999998E-2"/>
    <n v="160"/>
    <s v="reviewed"/>
    <s v="us"/>
    <s v="us"/>
    <m/>
  </r>
  <r>
    <s v="2025-07-29T19:26:23.358Z"/>
    <d v="2025-07-29T19:26:23"/>
    <x v="43"/>
    <x v="0"/>
    <x v="43"/>
    <d v="2023-07-27T22:13:55"/>
    <n v="28.2622"/>
    <n v="101.90560000000001"/>
    <n v="10"/>
    <n v="4.4000000000000004"/>
    <s v="mb"/>
    <n v="46"/>
    <n v="110"/>
    <n v="7.82"/>
    <n v="0.9"/>
    <s v="us"/>
    <s v="us6000r0pp"/>
    <s v="2025-10-11T20:57:55.040Z"/>
    <s v="53 km NW of Xichang, China"/>
    <b v="0"/>
    <s v="earthquake"/>
    <n v="7.77"/>
    <n v="1.5940000000000001"/>
    <n v="9.1999999999999998E-2"/>
    <n v="35"/>
    <s v="reviewed"/>
    <s v="us"/>
    <s v="us"/>
    <m/>
  </r>
  <r>
    <s v="2023-07-27T22:13:55.178Z"/>
    <d v="2023-07-27T22:13:55"/>
    <x v="13"/>
    <x v="1"/>
    <x v="13"/>
    <d v="2023-06-16T04:46:11"/>
    <n v="30.35"/>
    <n v="94.831800000000001"/>
    <n v="10"/>
    <n v="5"/>
    <s v="mb"/>
    <n v="102"/>
    <n v="63"/>
    <n v="3.2770000000000001"/>
    <n v="0.45"/>
    <s v="us"/>
    <s v="us6000kw0u"/>
    <s v="2023-09-30T21:36:32.040Z"/>
    <s v="206 km NNE of Shi Yomi, India"/>
    <b v="1"/>
    <s v="earthquake"/>
    <n v="7.77"/>
    <n v="1.8160000000000001"/>
    <n v="4.5999999999999999E-2"/>
    <n v="148"/>
    <s v="reviewed"/>
    <s v="us"/>
    <s v="us"/>
    <m/>
  </r>
  <r>
    <s v="2023-06-16T04:46:11.360Z"/>
    <d v="2023-06-16T04:46:11"/>
    <x v="47"/>
    <x v="1"/>
    <x v="47"/>
    <d v="2025-07-29T16:49:40"/>
    <n v="24.733899999999998"/>
    <n v="92.022400000000005"/>
    <n v="10"/>
    <n v="5"/>
    <s v="mb"/>
    <n v="79"/>
    <n v="60"/>
    <n v="5.0140000000000002"/>
    <n v="0.91"/>
    <s v="us"/>
    <s v="us7000k8uw"/>
    <s v="2023-08-21T04:19:04.040Z"/>
    <s v="India-Bangladesh border region"/>
    <b v="1"/>
    <s v="earthquake"/>
    <n v="6.71"/>
    <n v="1.839"/>
    <n v="6.0999999999999999E-2"/>
    <n v="86"/>
    <s v="reviewed"/>
    <s v="us"/>
    <s v="us"/>
    <m/>
  </r>
  <r>
    <s v="2025-07-29T16:49:40.262Z"/>
    <d v="2025-07-29T16:49:40"/>
    <x v="43"/>
    <x v="0"/>
    <x v="43"/>
    <d v="2023-05-22T02:45:35"/>
    <n v="22.704899999999999"/>
    <n v="95.874600000000001"/>
    <n v="10"/>
    <n v="4.4000000000000004"/>
    <s v="mb"/>
    <n v="63"/>
    <n v="71"/>
    <n v="3.8969999999999998"/>
    <n v="0.63"/>
    <s v="us"/>
    <s v="us6000qw0f"/>
    <s v="2025-10-11T20:57:33.040Z"/>
    <s v="23 km NE of Shwebo, Burma (Myanmar)"/>
    <b v="0"/>
    <s v="earthquake"/>
    <n v="7.4"/>
    <n v="1.804"/>
    <n v="7.6999999999999999E-2"/>
    <n v="49"/>
    <s v="reviewed"/>
    <s v="us"/>
    <s v="us"/>
    <m/>
  </r>
  <r>
    <s v="2023-05-22T02:45:35.828Z"/>
    <d v="2023-05-22T02:45:35"/>
    <x v="38"/>
    <x v="1"/>
    <x v="38"/>
    <d v="2023-04-24T10:58:31"/>
    <n v="26.8674"/>
    <n v="97.022999999999996"/>
    <n v="10"/>
    <n v="5"/>
    <s v="mb"/>
    <n v="159"/>
    <n v="35"/>
    <n v="5.9160000000000004"/>
    <n v="0.52"/>
    <s v="us"/>
    <s v="us6000kdsy"/>
    <s v="2023-07-29T22:00:27.040Z"/>
    <s v="76 km NNE of Sarupathar, India"/>
    <b v="1"/>
    <s v="earthquake"/>
    <n v="7.84"/>
    <n v="1.7410000000000001"/>
    <n v="0.05"/>
    <n v="125"/>
    <s v="reviewed"/>
    <s v="us"/>
    <s v="us"/>
    <m/>
  </r>
  <r>
    <s v="2023-04-24T10:58:31.943Z"/>
    <d v="2023-04-24T10:58:31"/>
    <x v="20"/>
    <x v="1"/>
    <x v="20"/>
    <d v="2023-04-04T17:17:42"/>
    <n v="9.3625000000000007"/>
    <n v="93.868499999999997"/>
    <n v="10"/>
    <n v="5"/>
    <s v="mb"/>
    <n v="68"/>
    <n v="36"/>
    <n v="5.1180000000000003"/>
    <n v="0.82"/>
    <s v="us"/>
    <s v="us6000k6r8"/>
    <s v="2023-07-11T01:44:41.040Z"/>
    <s v="Nicobar Islands, India region"/>
    <b v="1"/>
    <s v="earthquake"/>
    <n v="6.79"/>
    <n v="1.77"/>
    <n v="7.8E-2"/>
    <n v="53"/>
    <s v="reviewed"/>
    <s v="us"/>
    <s v="us"/>
    <m/>
  </r>
  <r>
    <s v="2023-04-04T17:17:42.936Z"/>
    <d v="2023-04-04T17:17:42"/>
    <x v="20"/>
    <x v="1"/>
    <x v="20"/>
    <d v="2023-01-30T18:45:37"/>
    <n v="9.0579999999999998"/>
    <n v="93.905199999999994"/>
    <n v="9.9890000000000008"/>
    <n v="5"/>
    <s v="mww"/>
    <n v="123"/>
    <n v="44"/>
    <n v="2.823"/>
    <n v="0.68"/>
    <s v="us"/>
    <s v="us6000k1zc"/>
    <s v="2023-06-13T03:13:01.040Z"/>
    <s v="Nicobar Islands, India region"/>
    <b v="1"/>
    <s v="earthquake"/>
    <n v="7.62"/>
    <n v="3.3620000000000001"/>
    <n v="9.8000000000000004E-2"/>
    <n v="10"/>
    <s v="reviewed"/>
    <s v="us"/>
    <s v="us"/>
    <m/>
  </r>
  <r>
    <s v="2023-01-30T18:45:37.506Z"/>
    <d v="2023-01-30T18:45:37"/>
    <x v="9"/>
    <x v="1"/>
    <x v="9"/>
    <d v="2025-07-29T15:34:33"/>
    <n v="12.1363"/>
    <n v="93.587299999999999"/>
    <n v="107.401"/>
    <n v="5"/>
    <s v="mb"/>
    <n v="93"/>
    <n v="48"/>
    <n v="5.8369999999999997"/>
    <n v="0.69"/>
    <s v="us"/>
    <s v="us6000jkdx"/>
    <s v="2023-04-13T21:53:11.040Z"/>
    <s v="105 km ENE of Port Blair, India"/>
    <b v="1"/>
    <s v="earthquake"/>
    <n v="6.09"/>
    <n v="4.5750000000000002"/>
    <n v="6.0999999999999999E-2"/>
    <n v="89"/>
    <s v="reviewed"/>
    <s v="us"/>
    <s v="us"/>
    <m/>
  </r>
  <r>
    <s v="2025-07-29T15:34:33.152Z"/>
    <d v="2025-07-29T15:34:33"/>
    <x v="43"/>
    <x v="0"/>
    <x v="43"/>
    <d v="2022-09-02T07:13:05"/>
    <n v="22.710100000000001"/>
    <n v="95.897000000000006"/>
    <n v="10"/>
    <n v="4.5999999999999996"/>
    <s v="mb"/>
    <n v="92"/>
    <n v="78"/>
    <n v="3.891"/>
    <n v="0.72"/>
    <s v="us"/>
    <s v="us6000qw02"/>
    <s v="2025-10-11T20:57:32.040Z"/>
    <s v="25 km NE of Shwebo, Burma (Myanmar)"/>
    <b v="0"/>
    <s v="earthquake"/>
    <n v="9.52"/>
    <n v="1.895"/>
    <n v="6.3E-2"/>
    <n v="79"/>
    <s v="reviewed"/>
    <s v="us"/>
    <s v="us"/>
    <m/>
  </r>
  <r>
    <s v="2022-09-02T07:13:05.499Z"/>
    <d v="2022-09-02T07:13:05"/>
    <x v="52"/>
    <x v="5"/>
    <x v="52"/>
    <d v="2022-07-05T06:06:13"/>
    <n v="13.9359"/>
    <n v="93.636700000000005"/>
    <n v="55.814"/>
    <n v="5"/>
    <s v="mww"/>
    <n v="123"/>
    <n v="45"/>
    <n v="5.3390000000000004"/>
    <n v="0.74"/>
    <s v="us"/>
    <s v="us7000i4kj"/>
    <s v="2022-11-06T04:36:03.040Z"/>
    <s v="Andaman Islands, India region"/>
    <b v="1"/>
    <s v="earthquake"/>
    <n v="8.49"/>
    <n v="6.6189999999999998"/>
    <n v="8.3000000000000004E-2"/>
    <n v="14"/>
    <s v="reviewed"/>
    <s v="us"/>
    <s v="us"/>
    <m/>
  </r>
  <r>
    <s v="2022-07-05T06:06:13.690Z"/>
    <d v="2022-07-05T06:06:13"/>
    <x v="25"/>
    <x v="5"/>
    <x v="25"/>
    <d v="2025-07-28T18:41:50"/>
    <n v="10.2666"/>
    <n v="94.283299999999997"/>
    <n v="10"/>
    <n v="5"/>
    <s v="mww"/>
    <n v="93"/>
    <n v="69"/>
    <n v="2.0470000000000002"/>
    <n v="0.49"/>
    <s v="us"/>
    <s v="us6000hzxm"/>
    <s v="2022-09-13T06:22:27.040Z"/>
    <s v="228 km SE of Port Blair, India"/>
    <b v="1"/>
    <s v="earthquake"/>
    <n v="7.6"/>
    <n v="1.9"/>
    <n v="9.2999999999999999E-2"/>
    <n v="11"/>
    <s v="reviewed"/>
    <s v="us"/>
    <s v="us"/>
    <m/>
  </r>
  <r>
    <s v="2025-07-28T18:41:50.299Z"/>
    <d v="2025-07-28T18:41:50"/>
    <x v="43"/>
    <x v="0"/>
    <x v="43"/>
    <d v="2022-07-04T19:36:57"/>
    <n v="6.6906999999999996"/>
    <n v="93.063699999999997"/>
    <n v="21"/>
    <n v="6.4"/>
    <s v="mww"/>
    <n v="124"/>
    <n v="62"/>
    <n v="4.1260000000000003"/>
    <n v="0.56999999999999995"/>
    <s v="us"/>
    <s v="us6000qvpp"/>
    <s v="2025-10-11T20:57:28.040Z"/>
    <s v="264 km WNW of Sabang, Indonesia"/>
    <b v="0"/>
    <s v="earthquake"/>
    <n v="7.8"/>
    <n v="1.8759999999999999"/>
    <n v="5.1999999999999998E-2"/>
    <n v="35"/>
    <s v="reviewed"/>
    <s v="us"/>
    <s v="us"/>
    <m/>
  </r>
  <r>
    <s v="2022-07-04T19:36:57.000Z"/>
    <d v="2022-07-04T19:36:57"/>
    <x v="25"/>
    <x v="5"/>
    <x v="25"/>
    <d v="2025-07-27T17:31:06"/>
    <n v="10.2638"/>
    <n v="93.922399999999996"/>
    <n v="10"/>
    <n v="5"/>
    <s v="mb"/>
    <n v="53"/>
    <n v="67"/>
    <n v="1.8029999999999999"/>
    <n v="0.92"/>
    <s v="us"/>
    <s v="us6000hzue"/>
    <s v="2022-09-13T06:22:10.040Z"/>
    <s v="201 km SE of Port Blair, India"/>
    <b v="1"/>
    <s v="earthquake"/>
    <n v="8.3000000000000007"/>
    <n v="1.9"/>
    <n v="0.08"/>
    <n v="50"/>
    <s v="reviewed"/>
    <s v="us"/>
    <s v="us"/>
    <m/>
  </r>
  <r>
    <s v="2025-07-27T17:31:06.570Z"/>
    <d v="2025-07-27T17:31:06"/>
    <x v="43"/>
    <x v="0"/>
    <x v="43"/>
    <d v="2022-07-04T11:48:11"/>
    <n v="21.732900000000001"/>
    <n v="95.747799999999998"/>
    <n v="10"/>
    <n v="4"/>
    <s v="mb"/>
    <n v="37"/>
    <n v="108"/>
    <n v="4.431"/>
    <n v="0.53"/>
    <s v="us"/>
    <s v="us6000qz5b"/>
    <s v="2025-10-11T20:57:48.040Z"/>
    <s v="28 km SW of Sagaing, Burma (Myanmar)"/>
    <b v="0"/>
    <s v="earthquake"/>
    <n v="10.47"/>
    <n v="1.917"/>
    <n v="0.106"/>
    <n v="24"/>
    <s v="reviewed"/>
    <s v="us"/>
    <s v="us"/>
    <m/>
  </r>
  <r>
    <s v="2022-07-04T11:48:11.309Z"/>
    <d v="2022-07-04T11:48:11"/>
    <x v="25"/>
    <x v="5"/>
    <x v="25"/>
    <d v="2025-07-27T05:15:35"/>
    <n v="10.394399999999999"/>
    <n v="94.2851"/>
    <n v="10"/>
    <n v="5"/>
    <s v="mb"/>
    <n v="87"/>
    <n v="85"/>
    <n v="5.54"/>
    <n v="0.64"/>
    <s v="us"/>
    <s v="us6000hzqu"/>
    <s v="2022-09-13T06:21:55.040Z"/>
    <s v="219 km SE of Port Blair, India"/>
    <b v="1"/>
    <s v="earthquake"/>
    <n v="8.4"/>
    <n v="1.9"/>
    <n v="5.0999999999999997E-2"/>
    <n v="122"/>
    <s v="reviewed"/>
    <s v="us"/>
    <s v="us"/>
    <m/>
  </r>
  <r>
    <s v="2025-07-27T05:15:35.764Z"/>
    <d v="2025-07-27T05:15:35"/>
    <x v="43"/>
    <x v="0"/>
    <x v="43"/>
    <d v="2022-07-04T09:55:18"/>
    <n v="22.7272"/>
    <n v="95.984899999999996"/>
    <n v="10"/>
    <n v="4.0999999999999996"/>
    <s v="mb"/>
    <n v="17"/>
    <n v="161"/>
    <n v="3.8660000000000001"/>
    <n v="0.64"/>
    <s v="us"/>
    <s v="us6000qz4j"/>
    <s v="2025-10-11T20:57:47.040Z"/>
    <s v="34 km ENE of Shwebo, Burma (Myanmar)"/>
    <b v="0"/>
    <s v="earthquake"/>
    <n v="12.9"/>
    <n v="1.962"/>
    <n v="0.157"/>
    <n v="11"/>
    <s v="reviewed"/>
    <s v="us"/>
    <s v="us"/>
    <m/>
  </r>
  <r>
    <s v="2022-07-04T09:55:18.979Z"/>
    <d v="2022-07-04T09:55:18"/>
    <x v="25"/>
    <x v="5"/>
    <x v="25"/>
    <d v="2022-07-04T09:07:03"/>
    <n v="10.3591"/>
    <n v="94.196399999999997"/>
    <n v="10"/>
    <n v="5"/>
    <s v="mww"/>
    <n v="72"/>
    <n v="58"/>
    <n v="1.9219999999999999"/>
    <n v="0.5"/>
    <s v="us"/>
    <s v="us6000hzq5"/>
    <s v="2022-09-13T06:21:53.040Z"/>
    <s v="Andaman Islands, India region"/>
    <b v="1"/>
    <s v="earthquake"/>
    <n v="5.42"/>
    <n v="1.772"/>
    <n v="8.5999999999999993E-2"/>
    <n v="13"/>
    <s v="reviewed"/>
    <s v="us"/>
    <s v="us"/>
    <m/>
  </r>
  <r>
    <s v="2022-07-04T09:07:03.697Z"/>
    <d v="2022-07-04T09:07:03"/>
    <x v="25"/>
    <x v="5"/>
    <x v="25"/>
    <d v="2022-06-05T09:11:46"/>
    <n v="10.3072"/>
    <n v="94.143699999999995"/>
    <n v="10"/>
    <n v="5"/>
    <s v="mww"/>
    <n v="77"/>
    <n v="57"/>
    <n v="1.92"/>
    <n v="1"/>
    <s v="us"/>
    <s v="us6000hzpu"/>
    <s v="2022-09-13T06:21:51.040Z"/>
    <s v="214 km SE of Port Blair, India"/>
    <b v="1"/>
    <s v="earthquake"/>
    <n v="7.09"/>
    <n v="1.772"/>
    <n v="8.5999999999999993E-2"/>
    <n v="13"/>
    <s v="reviewed"/>
    <s v="us"/>
    <s v="us"/>
    <m/>
  </r>
  <r>
    <s v="2022-06-05T09:11:46.078Z"/>
    <d v="2022-06-05T09:11:46"/>
    <x v="10"/>
    <x v="5"/>
    <x v="10"/>
    <d v="2022-01-24T01:20:50"/>
    <n v="8.9673999999999996"/>
    <n v="93.694900000000004"/>
    <n v="73.239999999999995"/>
    <n v="5"/>
    <s v="mb"/>
    <n v="84"/>
    <n v="54"/>
    <n v="4.92"/>
    <n v="0.57999999999999996"/>
    <s v="us"/>
    <s v="us7000hf4j"/>
    <s v="2022-08-13T21:52:19.040Z"/>
    <s v="Nicobar Islands, India region"/>
    <b v="1"/>
    <s v="earthquake"/>
    <n v="9.68"/>
    <n v="5.7069999999999999"/>
    <n v="0.05"/>
    <n v="127"/>
    <s v="reviewed"/>
    <s v="us"/>
    <s v="us"/>
    <m/>
  </r>
  <r>
    <s v="2022-01-24T01:20:50.412Z"/>
    <d v="2022-01-24T01:20:50"/>
    <x v="39"/>
    <x v="5"/>
    <x v="39"/>
    <d v="2021-12-29T00:01:00"/>
    <n v="36.0702"/>
    <n v="69.157499999999999"/>
    <n v="10"/>
    <n v="5"/>
    <s v="mww"/>
    <m/>
    <n v="44"/>
    <n v="1.528"/>
    <n v="0.93"/>
    <s v="us"/>
    <s v="us7000gege"/>
    <s v="2022-08-06T13:00:49.436Z"/>
    <s v="2 km ENE of Nahr?n, Afghanistan"/>
    <b v="1"/>
    <s v="earthquake"/>
    <n v="5.8"/>
    <n v="1.8"/>
    <n v="9.2999999999999999E-2"/>
    <n v="11"/>
    <s v="reviewed"/>
    <s v="us"/>
    <s v="us"/>
    <m/>
  </r>
  <r>
    <s v="2021-12-29T00:01:00.663Z"/>
    <d v="2021-12-29T00:01:00"/>
    <x v="49"/>
    <x v="3"/>
    <x v="49"/>
    <d v="2025-07-24T12:05:50"/>
    <n v="9.8600999999999992"/>
    <n v="93.435400000000001"/>
    <n v="92.37"/>
    <n v="5"/>
    <s v="mb"/>
    <m/>
    <n v="56"/>
    <n v="1.909"/>
    <n v="0.97"/>
    <s v="us"/>
    <s v="us6000gfza"/>
    <s v="2022-03-05T23:10:50.040Z"/>
    <s v="213 km SSE of Port Blair, India"/>
    <b v="1"/>
    <s v="earthquake"/>
    <n v="5.6"/>
    <n v="4.9000000000000004"/>
    <n v="0.06"/>
    <n v="89"/>
    <s v="reviewed"/>
    <s v="us"/>
    <s v="us"/>
    <m/>
  </r>
  <r>
    <s v="2025-07-24T12:05:50.988Z"/>
    <d v="2025-07-24T12:05:50"/>
    <x v="43"/>
    <x v="0"/>
    <x v="43"/>
    <d v="2021-12-21T21:08:33"/>
    <n v="23.080100000000002"/>
    <n v="94.796400000000006"/>
    <n v="140.77000000000001"/>
    <n v="4.5999999999999996"/>
    <s v="mb"/>
    <n v="51"/>
    <n v="128"/>
    <n v="4.7709999999999999"/>
    <n v="0.71"/>
    <s v="us"/>
    <s v="us6000qukz"/>
    <s v="2025-10-11T20:57:06.040Z"/>
    <s v="74 km SSE of Mawlaik, Burma (Myanmar)"/>
    <b v="0"/>
    <s v="earthquake"/>
    <n v="10.95"/>
    <n v="2.9929999999999999"/>
    <n v="8.7999999999999995E-2"/>
    <n v="38"/>
    <s v="reviewed"/>
    <s v="us"/>
    <s v="us"/>
    <m/>
  </r>
  <r>
    <s v="2021-12-21T21:08:33.831Z"/>
    <d v="2021-12-21T21:08:33"/>
    <x v="49"/>
    <x v="3"/>
    <x v="49"/>
    <d v="2021-11-05T01:48:32"/>
    <n v="10.299300000000001"/>
    <n v="94.041600000000003"/>
    <n v="10"/>
    <n v="5"/>
    <s v="mb"/>
    <m/>
    <n v="43"/>
    <n v="5.7409999999999997"/>
    <n v="0.84"/>
    <s v="us"/>
    <s v="us6000ge9v"/>
    <s v="2022-03-01T16:39:02.040Z"/>
    <s v="Andaman Islands, India region"/>
    <b v="1"/>
    <s v="earthquake"/>
    <n v="7.6"/>
    <n v="1.8"/>
    <n v="6.5000000000000002E-2"/>
    <n v="75"/>
    <s v="reviewed"/>
    <s v="us"/>
    <s v="us"/>
    <m/>
  </r>
  <r>
    <s v="2021-11-05T01:48:32.008Z"/>
    <d v="2021-11-05T01:48:32"/>
    <x v="61"/>
    <x v="3"/>
    <x v="61"/>
    <d v="2021-10-01T03:49:28"/>
    <n v="28.826699999999999"/>
    <n v="87.445499999999996"/>
    <n v="10"/>
    <n v="5"/>
    <s v="mb"/>
    <m/>
    <n v="139"/>
    <n v="5.0949999999999998"/>
    <n v="0.92"/>
    <s v="us"/>
    <s v="us7000frkq"/>
    <s v="2022-01-15T20:51:33.040Z"/>
    <s v="115 km NNE of Lobujya, Nepal"/>
    <b v="1"/>
    <s v="earthquake"/>
    <n v="7.5"/>
    <n v="1.8"/>
    <n v="4.9000000000000002E-2"/>
    <n v="137"/>
    <s v="reviewed"/>
    <s v="us"/>
    <s v="us"/>
    <m/>
  </r>
  <r>
    <s v="2021-10-01T03:49:28.961Z"/>
    <d v="2021-10-01T03:49:28"/>
    <x v="14"/>
    <x v="3"/>
    <x v="14"/>
    <d v="2025-07-20T23:13:28"/>
    <n v="30.321400000000001"/>
    <n v="94.824700000000007"/>
    <n v="31.64"/>
    <n v="5"/>
    <s v="mb"/>
    <m/>
    <n v="73"/>
    <n v="5.415"/>
    <n v="0.64"/>
    <s v="us"/>
    <s v="us6000fqn3"/>
    <s v="2025-12-22T22:17:18.325Z"/>
    <s v="203 km NNE of Shi Yomi, India"/>
    <b v="1"/>
    <s v="earthquake"/>
    <n v="7.9"/>
    <n v="2.5"/>
    <n v="6.9000000000000006E-2"/>
    <n v="70"/>
    <s v="reviewed"/>
    <s v="us"/>
    <s v="us"/>
    <m/>
  </r>
  <r>
    <s v="2025-07-20T23:13:28.398Z"/>
    <d v="2025-07-20T23:13:28"/>
    <x v="43"/>
    <x v="0"/>
    <x v="43"/>
    <d v="2025-07-20T21:58:08"/>
    <n v="37.549199999999999"/>
    <n v="72.240700000000004"/>
    <n v="205.28299999999999"/>
    <n v="4.0999999999999996"/>
    <s v="mb"/>
    <n v="47"/>
    <n v="92"/>
    <n v="0.78600000000000003"/>
    <n v="0.56000000000000005"/>
    <s v="us"/>
    <s v="us7000qe5b"/>
    <s v="2025-10-03T18:43:07.040Z"/>
    <s v="61 km E of Khorugh, Tajikistan"/>
    <b v="0"/>
    <s v="earthquake"/>
    <n v="7.27"/>
    <n v="6.2930000000000001"/>
    <n v="0.127"/>
    <n v="17"/>
    <s v="reviewed"/>
    <s v="us"/>
    <s v="us"/>
    <m/>
  </r>
  <r>
    <s v="2025-07-20T21:58:08.383Z"/>
    <d v="2025-07-20T21:58:08"/>
    <x v="43"/>
    <x v="0"/>
    <x v="43"/>
    <d v="2025-07-20T21:15:24"/>
    <n v="7.8436000000000003"/>
    <n v="94.678100000000001"/>
    <n v="10"/>
    <n v="4.3"/>
    <s v="mb"/>
    <n v="13"/>
    <n v="204"/>
    <n v="4.931"/>
    <n v="0.46"/>
    <s v="us"/>
    <s v="us6000qxf4"/>
    <s v="2025-10-03T18:41:49.040Z"/>
    <s v="227 km NNW of Sabang, Indonesia"/>
    <b v="0"/>
    <s v="earthquake"/>
    <n v="14.53"/>
    <n v="1.9890000000000001"/>
    <n v="0.20100000000000001"/>
    <n v="7"/>
    <s v="reviewed"/>
    <s v="us"/>
    <s v="us"/>
    <m/>
  </r>
  <r>
    <s v="2025-07-20T21:15:24.204Z"/>
    <d v="2025-07-20T21:15:24"/>
    <x v="43"/>
    <x v="0"/>
    <x v="43"/>
    <d v="2021-09-25T04:41:07"/>
    <n v="30.782399999999999"/>
    <n v="96.648300000000006"/>
    <n v="10"/>
    <n v="4.2"/>
    <s v="mb"/>
    <n v="14"/>
    <n v="116"/>
    <n v="4.8959999999999999"/>
    <n v="0.72"/>
    <s v="us"/>
    <s v="us6000qxf0"/>
    <s v="2025-10-03T18:41:49.040Z"/>
    <s v="63 km SW of Qamdo, China"/>
    <b v="0"/>
    <s v="earthquake"/>
    <n v="9.3000000000000007"/>
    <n v="1.9139999999999999"/>
    <n v="0.17599999999999999"/>
    <n v="9"/>
    <s v="reviewed"/>
    <s v="us"/>
    <s v="us"/>
    <m/>
  </r>
  <r>
    <s v="2021-09-25T04:41:07.930Z"/>
    <d v="2021-09-25T04:41:07"/>
    <x v="36"/>
    <x v="3"/>
    <x v="36"/>
    <d v="2025-07-19T11:53:20"/>
    <n v="30.355699999999999"/>
    <n v="94.774699999999996"/>
    <n v="31.65"/>
    <n v="5"/>
    <s v="mb"/>
    <m/>
    <n v="81"/>
    <n v="5.4240000000000004"/>
    <n v="0.83"/>
    <s v="us"/>
    <s v="us7000feaa"/>
    <s v="2025-12-22T22:17:00.442Z"/>
    <s v="206 km N of Shi Yomi, India"/>
    <b v="1"/>
    <s v="earthquake"/>
    <n v="8.1999999999999993"/>
    <n v="3.3"/>
    <n v="5.1999999999999998E-2"/>
    <n v="123"/>
    <s v="reviewed"/>
    <s v="us"/>
    <s v="us"/>
    <m/>
  </r>
  <r>
    <s v="2025-07-19T11:53:20.504Z"/>
    <d v="2025-07-19T11:53:20"/>
    <x v="43"/>
    <x v="0"/>
    <x v="43"/>
    <d v="2021-09-19T19:24:04"/>
    <n v="33.083199999999998"/>
    <n v="90.067700000000002"/>
    <n v="10"/>
    <n v="4.5"/>
    <s v="mb"/>
    <n v="45"/>
    <n v="131"/>
    <n v="3.4889999999999999"/>
    <n v="1.1399999999999999"/>
    <s v="us"/>
    <s v="us7000qdt7"/>
    <s v="2025-10-03T18:42:51.040Z"/>
    <s v="258 km NW of Nagqu, China"/>
    <b v="0"/>
    <s v="earthquake"/>
    <n v="10.37"/>
    <n v="1.89"/>
    <n v="6.5000000000000002E-2"/>
    <n v="70"/>
    <s v="reviewed"/>
    <s v="us"/>
    <s v="us"/>
    <m/>
  </r>
  <r>
    <s v="2021-09-19T19:24:04.697Z"/>
    <d v="2021-09-19T19:24:04"/>
    <x v="36"/>
    <x v="3"/>
    <x v="36"/>
    <d v="2025-07-18T16:07:03"/>
    <n v="25.2256"/>
    <n v="94.880300000000005"/>
    <n v="80.05"/>
    <n v="5"/>
    <s v="mb"/>
    <m/>
    <n v="48"/>
    <n v="1.123"/>
    <n v="0.68"/>
    <s v="us"/>
    <s v="us7000fcq5"/>
    <s v="2021-12-03T15:01:34.040Z"/>
    <s v="62 km SE of Phek, India"/>
    <b v="1"/>
    <s v="earthquake"/>
    <n v="7.8"/>
    <n v="6.6"/>
    <n v="4.1000000000000002E-2"/>
    <n v="185"/>
    <s v="reviewed"/>
    <s v="us"/>
    <s v="us"/>
    <m/>
  </r>
  <r>
    <s v="2025-07-18T16:07:03.197Z"/>
    <d v="2025-07-18T16:07:03"/>
    <x v="43"/>
    <x v="0"/>
    <x v="43"/>
    <d v="2025-07-18T09:30:03"/>
    <n v="37.284500000000001"/>
    <n v="71.165999999999997"/>
    <n v="104.277"/>
    <n v="4.4000000000000004"/>
    <s v="mb"/>
    <n v="39"/>
    <n v="91"/>
    <n v="1.4650000000000001"/>
    <n v="1.03"/>
    <s v="us"/>
    <s v="us7000qdgq"/>
    <s v="2025-10-03T18:42:35.040Z"/>
    <s v="41 km WSW of Khorugh, Tajikistan"/>
    <b v="0"/>
    <s v="earthquake"/>
    <n v="6.7"/>
    <n v="7.633"/>
    <n v="7.6999999999999999E-2"/>
    <n v="49"/>
    <s v="reviewed"/>
    <s v="us"/>
    <s v="us"/>
    <m/>
  </r>
  <r>
    <s v="2025-07-18T09:30:03.349Z"/>
    <d v="2025-07-18T09:30:03"/>
    <x v="43"/>
    <x v="0"/>
    <x v="43"/>
    <d v="2021-06-17T14:19:36"/>
    <n v="22.6707"/>
    <n v="95.956900000000005"/>
    <n v="10"/>
    <n v="5.0999999999999996"/>
    <s v="mww"/>
    <n v="111"/>
    <n v="58"/>
    <n v="1.7490000000000001"/>
    <n v="0.83"/>
    <s v="us"/>
    <s v="us7000qddu"/>
    <s v="2025-10-03T18:42:33.040Z"/>
    <s v="28 km ENE of Shwebo, Burma (Myanmar)"/>
    <b v="0"/>
    <s v="earthquake"/>
    <n v="7.35"/>
    <n v="1.74"/>
    <n v="6.9000000000000006E-2"/>
    <n v="20"/>
    <s v="reviewed"/>
    <s v="us"/>
    <s v="us"/>
    <m/>
  </r>
  <r>
    <s v="2021-06-17T14:19:36.145Z"/>
    <d v="2021-06-17T14:19:36"/>
    <x v="54"/>
    <x v="3"/>
    <x v="54"/>
    <d v="2025-07-17T07:54:20"/>
    <n v="34.724200000000003"/>
    <n v="73.204700000000003"/>
    <n v="10"/>
    <n v="5"/>
    <s v="mb"/>
    <m/>
    <n v="42"/>
    <n v="1.0720000000000001"/>
    <n v="0.84"/>
    <s v="us"/>
    <s v="us7000edut"/>
    <s v="2025-12-22T18:01:06.394Z"/>
    <s v="17 km ENE of Battagram, Pakistan"/>
    <b v="1"/>
    <s v="earthquake"/>
    <n v="6.6"/>
    <n v="1.8"/>
    <n v="5.8000000000000003E-2"/>
    <n v="93"/>
    <s v="reviewed"/>
    <s v="us"/>
    <s v="us"/>
    <m/>
  </r>
  <r>
    <s v="2025-07-17T07:54:20.651Z"/>
    <d v="2025-07-17T07:54:20"/>
    <x v="43"/>
    <x v="0"/>
    <x v="43"/>
    <d v="2021-05-28T07:24:16"/>
    <n v="23.392800000000001"/>
    <n v="94.392799999999994"/>
    <n v="93.83"/>
    <n v="4.5999999999999996"/>
    <s v="mb"/>
    <n v="70"/>
    <n v="71"/>
    <n v="2.23"/>
    <n v="0.49"/>
    <s v="us"/>
    <s v="us7000qd63"/>
    <s v="2025-10-03T18:42:28.040Z"/>
    <s v="27 km S of Mawlaik, Burma (Myanmar)"/>
    <b v="0"/>
    <s v="earthquake"/>
    <n v="9.39"/>
    <n v="7.0609999999999999"/>
    <n v="7.1999999999999995E-2"/>
    <n v="58"/>
    <s v="reviewed"/>
    <s v="us"/>
    <s v="us"/>
    <m/>
  </r>
  <r>
    <s v="2021-05-28T07:24:16.071Z"/>
    <d v="2021-05-28T07:24:16"/>
    <x v="41"/>
    <x v="3"/>
    <x v="41"/>
    <d v="2021-04-28T02:33:01"/>
    <n v="36.523899999999998"/>
    <n v="70.135199999999998"/>
    <n v="209.8"/>
    <n v="5"/>
    <s v="mb"/>
    <m/>
    <n v="44"/>
    <n v="0.69699999999999995"/>
    <n v="0.78"/>
    <s v="us"/>
    <s v="us6000efd7"/>
    <s v="2021-08-07T22:05:38.040Z"/>
    <s v="25 km ESE of Farkh?r, Afghanistan"/>
    <b v="1"/>
    <s v="earthquake"/>
    <n v="5.9"/>
    <n v="5.5"/>
    <n v="5.2999999999999999E-2"/>
    <n v="112"/>
    <s v="reviewed"/>
    <s v="us"/>
    <s v="us"/>
    <m/>
  </r>
  <r>
    <s v="2021-04-28T02:33:01.489Z"/>
    <d v="2021-04-28T02:33:01"/>
    <x v="11"/>
    <x v="3"/>
    <x v="11"/>
    <d v="2021-03-26T19:02:07"/>
    <n v="26.748899999999999"/>
    <n v="92.513599999999997"/>
    <n v="35"/>
    <n v="5"/>
    <s v="mb"/>
    <m/>
    <n v="77"/>
    <n v="1.3169999999999999"/>
    <n v="0.74"/>
    <s v="us"/>
    <s v="us7000dy3r"/>
    <s v="2025-12-22T18:57:23.383Z"/>
    <s v="6 km NE of Dhekiajuli, India"/>
    <b v="1"/>
    <s v="earthquake"/>
    <n v="7.8"/>
    <n v="1.9"/>
    <n v="6.3E-2"/>
    <n v="80"/>
    <s v="reviewed"/>
    <s v="us"/>
    <s v="us"/>
    <m/>
  </r>
  <r>
    <s v="2021-03-26T19:02:07.885Z"/>
    <d v="2021-03-26T19:02:07"/>
    <x v="62"/>
    <x v="3"/>
    <x v="62"/>
    <d v="2021-02-02T02:31:13"/>
    <n v="27.628900000000002"/>
    <n v="92.669200000000004"/>
    <n v="29.81"/>
    <n v="5"/>
    <s v="mww"/>
    <m/>
    <n v="25"/>
    <n v="2.1789999999999998"/>
    <n v="0.53"/>
    <s v="us"/>
    <s v="us6000dwue"/>
    <s v="2021-06-08T17:58:37.040Z"/>
    <s v="47 km NNE of Bomdila, India"/>
    <b v="1"/>
    <s v="earthquake"/>
    <n v="5.6"/>
    <n v="4.2"/>
    <n v="9.8000000000000004E-2"/>
    <n v="10"/>
    <s v="reviewed"/>
    <s v="us"/>
    <s v="us"/>
    <m/>
  </r>
  <r>
    <s v="2021-02-02T02:31:13.845Z"/>
    <d v="2021-02-02T02:31:13"/>
    <x v="55"/>
    <x v="3"/>
    <x v="55"/>
    <d v="2025-07-16T02:47:38"/>
    <n v="28.822500000000002"/>
    <n v="87.361999999999995"/>
    <n v="8.6999999999999993"/>
    <n v="5"/>
    <s v="mww"/>
    <m/>
    <n v="64"/>
    <n v="3.4039999999999999"/>
    <n v="0.57999999999999996"/>
    <s v="us"/>
    <s v="us6000ddsr"/>
    <s v="2025-12-22T18:49:15.444Z"/>
    <s v="110 km NNE of Lobujya, Nepal"/>
    <b v="1"/>
    <s v="earthquake"/>
    <n v="7.7"/>
    <n v="3.5"/>
    <n v="8.5999999999999993E-2"/>
    <n v="13"/>
    <s v="reviewed"/>
    <s v="us"/>
    <s v="us"/>
    <m/>
  </r>
  <r>
    <s v="2025-07-16T02:47:38.922Z"/>
    <d v="2025-07-16T02:47:38"/>
    <x v="43"/>
    <x v="0"/>
    <x v="43"/>
    <d v="2025-07-15T20:57:38"/>
    <n v="5.6485000000000003"/>
    <n v="61.469299999999997"/>
    <n v="10"/>
    <n v="4.2"/>
    <s v="mb"/>
    <n v="21"/>
    <n v="243"/>
    <n v="23.501000000000001"/>
    <n v="0.85"/>
    <s v="us"/>
    <s v="us6000qvyd"/>
    <s v="2025-10-03T18:41:38.040Z"/>
    <s v="Carlsberg Ridge"/>
    <b v="0"/>
    <s v="earthquake"/>
    <n v="18.48"/>
    <n v="2.0110000000000001"/>
    <n v="0.14099999999999999"/>
    <n v="14"/>
    <s v="reviewed"/>
    <s v="us"/>
    <s v="us"/>
    <m/>
  </r>
  <r>
    <s v="2025-07-15T20:57:38.194Z"/>
    <d v="2025-07-15T20:57:38"/>
    <x v="43"/>
    <x v="0"/>
    <x v="43"/>
    <d v="2025-07-15T15:58:35"/>
    <n v="22.073799999999999"/>
    <n v="96.164100000000005"/>
    <n v="10"/>
    <n v="4.9000000000000004"/>
    <s v="mb"/>
    <n v="104"/>
    <n v="68"/>
    <n v="1.4470000000000001"/>
    <n v="0.54"/>
    <s v="us"/>
    <s v="us7000qcvt"/>
    <s v="2025-11-28T21:22:56.534Z"/>
    <s v="13 km NE of Mandalay, Burma (Myanmar)"/>
    <b v="0"/>
    <s v="earthquake"/>
    <n v="7.09"/>
    <n v="1.8560000000000001"/>
    <n v="6.2E-2"/>
    <n v="82"/>
    <s v="reviewed"/>
    <s v="us"/>
    <s v="us"/>
    <m/>
  </r>
  <r>
    <s v="2025-07-15T15:58:35.194Z"/>
    <d v="2025-07-15T15:58:35"/>
    <x v="43"/>
    <x v="0"/>
    <x v="43"/>
    <d v="2025-07-15T14:47:45"/>
    <n v="38.775100000000002"/>
    <n v="70.466300000000004"/>
    <n v="10"/>
    <n v="4.2"/>
    <s v="mb"/>
    <n v="45"/>
    <n v="72"/>
    <n v="1.03"/>
    <n v="0.76"/>
    <s v="us"/>
    <s v="us7000qct2"/>
    <s v="2025-11-28T21:21:25.952Z"/>
    <s v="29 km SSE of Rasht, Tajikistan"/>
    <b v="0"/>
    <s v="earthquake"/>
    <n v="3.63"/>
    <n v="1.7290000000000001"/>
    <n v="0.10199999999999999"/>
    <n v="29"/>
    <s v="reviewed"/>
    <s v="us"/>
    <s v="us"/>
    <m/>
  </r>
  <r>
    <s v="2025-07-15T14:47:45.000Z"/>
    <d v="2025-07-15T14:47:45"/>
    <x v="43"/>
    <x v="0"/>
    <x v="43"/>
    <d v="2020-12-30T05:33:43"/>
    <n v="29.814599999999999"/>
    <n v="98.790700000000001"/>
    <n v="10"/>
    <n v="4.0999999999999996"/>
    <s v="mb"/>
    <n v="30"/>
    <n v="138"/>
    <n v="6.6630000000000003"/>
    <n v="1.28"/>
    <s v="us"/>
    <s v="us6000qvp9"/>
    <s v="2025-11-28T21:20:57.234Z"/>
    <s v="169 km WNW of Daocheng, China"/>
    <b v="0"/>
    <s v="earthquake"/>
    <n v="10.46"/>
    <n v="1.9710000000000001"/>
    <n v="0.11700000000000001"/>
    <n v="21"/>
    <s v="reviewed"/>
    <s v="us"/>
    <s v="us"/>
    <m/>
  </r>
  <r>
    <s v="2020-12-30T05:33:43.546Z"/>
    <d v="2020-12-30T05:33:43"/>
    <x v="63"/>
    <x v="4"/>
    <x v="63"/>
    <d v="2020-10-05T23:43:20"/>
    <n v="34.741"/>
    <n v="72.946600000000004"/>
    <n v="10"/>
    <n v="5"/>
    <s v="mb"/>
    <m/>
    <n v="42"/>
    <n v="1.119"/>
    <n v="1.18"/>
    <s v="us"/>
    <s v="us6000d49f"/>
    <s v="2021-03-06T23:20:35.040Z"/>
    <s v="7 km NNW of Shingli Bala, Pakistan"/>
    <b v="1"/>
    <s v="earthquake"/>
    <n v="6.4"/>
    <n v="1.8"/>
    <n v="7.0999999999999994E-2"/>
    <n v="63"/>
    <s v="reviewed"/>
    <s v="us"/>
    <s v="us"/>
    <m/>
  </r>
  <r>
    <s v="2020-10-05T23:43:20.846Z"/>
    <d v="2020-10-05T23:43:20"/>
    <x v="33"/>
    <x v="4"/>
    <x v="33"/>
    <d v="2025-07-14T14:28:41"/>
    <n v="34.178800000000003"/>
    <n v="79.214100000000002"/>
    <n v="10"/>
    <n v="5"/>
    <s v="mww"/>
    <m/>
    <n v="21"/>
    <n v="4.9710000000000001"/>
    <n v="0.62"/>
    <s v="us"/>
    <s v="us6000c5y3"/>
    <s v="2025-12-22T18:43:23.313Z"/>
    <s v="150 km E of Leh, India"/>
    <b v="1"/>
    <s v="earthquake"/>
    <n v="6.3"/>
    <n v="1.7"/>
    <n v="8.5999999999999993E-2"/>
    <n v="13"/>
    <s v="reviewed"/>
    <s v="us"/>
    <s v="us"/>
    <m/>
  </r>
  <r>
    <s v="2025-07-14T14:28:41.771Z"/>
    <d v="2025-07-14T14:28:41"/>
    <x v="43"/>
    <x v="0"/>
    <x v="43"/>
    <d v="2025-07-14T08:06:36"/>
    <n v="28.095800000000001"/>
    <n v="103.5573"/>
    <n v="10"/>
    <n v="4.3"/>
    <s v="mb"/>
    <n v="24"/>
    <n v="162"/>
    <n v="7.8380000000000001"/>
    <n v="0.59"/>
    <s v="us"/>
    <s v="us6000qv5f"/>
    <s v="2025-11-28T21:13:18.489Z"/>
    <s v="86 km WSW of Shuanglong, China"/>
    <b v="0"/>
    <s v="earthquake"/>
    <n v="12.88"/>
    <n v="1.9419999999999999"/>
    <n v="0.13700000000000001"/>
    <n v="15"/>
    <s v="reviewed"/>
    <s v="us"/>
    <s v="us"/>
    <m/>
  </r>
  <r>
    <s v="2025-07-14T08:06:36.465Z"/>
    <d v="2025-07-14T08:06:36"/>
    <x v="43"/>
    <x v="0"/>
    <x v="43"/>
    <d v="2025-07-14T00:01:22"/>
    <n v="21.664200000000001"/>
    <n v="99.782600000000002"/>
    <n v="10"/>
    <n v="4.5"/>
    <s v="mb"/>
    <n v="69"/>
    <n v="68"/>
    <n v="1.5309999999999999"/>
    <n v="0.52"/>
    <s v="us"/>
    <s v="us7000qck7"/>
    <s v="2025-11-28T21:11:20.752Z"/>
    <s v="15 km WNW of K?ng Tung, Burma (Myanmar)"/>
    <b v="0"/>
    <s v="earthquake"/>
    <n v="7.93"/>
    <n v="1.8740000000000001"/>
    <n v="7.6999999999999999E-2"/>
    <n v="51"/>
    <s v="reviewed"/>
    <s v="us"/>
    <s v="us"/>
    <m/>
  </r>
  <r>
    <s v="2025-07-14T00:01:22.311Z"/>
    <d v="2025-07-14T00:01:22"/>
    <x v="43"/>
    <x v="0"/>
    <x v="43"/>
    <d v="2020-09-27T17:27:42"/>
    <n v="21.6279"/>
    <n v="99.805999999999997"/>
    <n v="10"/>
    <n v="4.2"/>
    <s v="mb"/>
    <n v="18"/>
    <n v="121"/>
    <n v="1.49"/>
    <n v="0.73"/>
    <s v="us"/>
    <s v="us7000qchi"/>
    <s v="2025-11-28T21:09:46.174Z"/>
    <s v="12 km W of K?ng Tung, Burma (Myanmar)"/>
    <b v="0"/>
    <s v="earthquake"/>
    <n v="6.52"/>
    <n v="1.8460000000000001"/>
    <n v="0.216"/>
    <n v="6"/>
    <s v="reviewed"/>
    <s v="us"/>
    <s v="us"/>
    <m/>
  </r>
  <r>
    <s v="2020-09-27T17:27:42.182Z"/>
    <d v="2020-09-27T17:27:42"/>
    <x v="42"/>
    <x v="4"/>
    <x v="42"/>
    <d v="2025-07-13T21:04:00"/>
    <n v="34.144799999999996"/>
    <n v="78.151899999999998"/>
    <n v="10"/>
    <n v="5"/>
    <s v="mww"/>
    <m/>
    <n v="98"/>
    <n v="4.0910000000000002"/>
    <n v="1.35"/>
    <s v="us"/>
    <s v="us6000c1yn"/>
    <s v="2025-12-22T18:42:54.752Z"/>
    <s v="52 km E of Leh, India"/>
    <b v="1"/>
    <s v="earthquake"/>
    <n v="7.2"/>
    <n v="1.9"/>
    <n v="9.2999999999999999E-2"/>
    <n v="11"/>
    <s v="reviewed"/>
    <s v="us"/>
    <s v="us"/>
    <m/>
  </r>
  <r>
    <s v="2025-07-13T21:04:00.432Z"/>
    <d v="2025-07-13T21:04:00"/>
    <x v="43"/>
    <x v="0"/>
    <x v="43"/>
    <d v="2020-07-19T10:15:47"/>
    <n v="22.7652"/>
    <n v="95.925600000000003"/>
    <n v="10"/>
    <n v="4.3"/>
    <s v="mb"/>
    <n v="44"/>
    <n v="79"/>
    <n v="1.8129999999999999"/>
    <n v="0.68"/>
    <s v="us"/>
    <s v="us7000qch0"/>
    <s v="2025-11-28T21:08:14.426Z"/>
    <s v="31 km NE of Shwebo, Burma (Myanmar)"/>
    <b v="0"/>
    <s v="earthquake"/>
    <n v="7.52"/>
    <n v="1.899"/>
    <n v="9.6000000000000002E-2"/>
    <n v="31"/>
    <s v="reviewed"/>
    <s v="us"/>
    <s v="us"/>
    <m/>
  </r>
  <r>
    <s v="2020-07-19T10:15:47.711Z"/>
    <d v="2020-07-19T10:15:47"/>
    <x v="6"/>
    <x v="4"/>
    <x v="6"/>
    <d v="2020-07-17T14:43:17"/>
    <n v="30.411999999999999"/>
    <n v="94.8613"/>
    <n v="10"/>
    <n v="5"/>
    <s v="mb"/>
    <m/>
    <n v="31"/>
    <n v="3.3130000000000002"/>
    <n v="0.6"/>
    <s v="us"/>
    <s v="us7000ar7l"/>
    <s v="2020-09-26T16:58:38.040Z"/>
    <s v="213 km NNE of Shi Yomi, India"/>
    <b v="1"/>
    <s v="earthquake"/>
    <n v="7.8"/>
    <n v="1.8"/>
    <n v="5.2999999999999999E-2"/>
    <n v="116"/>
    <s v="reviewed"/>
    <s v="us"/>
    <s v="us"/>
    <m/>
  </r>
  <r>
    <s v="2020-07-17T14:43:17.244Z"/>
    <d v="2020-07-17T14:43:17"/>
    <x v="6"/>
    <x v="4"/>
    <x v="6"/>
    <d v="2025-07-12T15:16:54"/>
    <n v="11.8485"/>
    <n v="94.831599999999995"/>
    <n v="10"/>
    <n v="5"/>
    <s v="mww"/>
    <m/>
    <n v="130"/>
    <n v="2.0529999999999999"/>
    <n v="0.92"/>
    <s v="us"/>
    <s v="us7000aqc9"/>
    <s v="2025-12-22T18:38:13.377Z"/>
    <s v="228 km E of Port Blair, India"/>
    <b v="1"/>
    <s v="earthquake"/>
    <n v="7.8"/>
    <n v="1.9"/>
    <n v="9.8000000000000004E-2"/>
    <n v="10"/>
    <s v="reviewed"/>
    <s v="us"/>
    <s v="us"/>
    <m/>
  </r>
  <r>
    <s v="2025-07-12T15:16:54.417Z"/>
    <d v="2025-07-12T15:16:54"/>
    <x v="43"/>
    <x v="0"/>
    <x v="43"/>
    <d v="2025-07-12T13:27:27"/>
    <n v="38.806899999999999"/>
    <n v="70.903899999999993"/>
    <n v="16.78"/>
    <n v="4.5"/>
    <s v="mwr"/>
    <n v="145"/>
    <n v="65"/>
    <n v="0.96599999999999997"/>
    <n v="0.77"/>
    <s v="us"/>
    <s v="us7000qca1"/>
    <s v="2025-11-28T21:00:39.751Z"/>
    <s v="52 km ESE of Rasht, Tajikistan"/>
    <b v="0"/>
    <s v="earthquake"/>
    <n v="4.29"/>
    <n v="3.8610000000000002"/>
    <n v="0.06"/>
    <n v="27"/>
    <s v="reviewed"/>
    <s v="us"/>
    <s v="us"/>
    <m/>
  </r>
  <r>
    <s v="2025-07-12T13:27:27.645Z"/>
    <d v="2025-07-12T13:27:27"/>
    <x v="43"/>
    <x v="0"/>
    <x v="43"/>
    <d v="2020-06-16T09:21:37"/>
    <n v="38.352699999999999"/>
    <n v="74.323300000000003"/>
    <n v="137.27099999999999"/>
    <n v="4.2"/>
    <s v="mb"/>
    <n v="26"/>
    <n v="120"/>
    <n v="0.23100000000000001"/>
    <n v="0.48"/>
    <s v="us"/>
    <s v="us7000qc9h"/>
    <s v="2025-11-28T20:59:48.856Z"/>
    <s v="37 km ENE of Murghob, Tajikistan"/>
    <b v="0"/>
    <s v="earthquake"/>
    <n v="8.11"/>
    <n v="9.68"/>
    <n v="0.159"/>
    <n v="11"/>
    <s v="reviewed"/>
    <s v="us"/>
    <s v="us"/>
    <m/>
  </r>
  <r>
    <s v="2020-06-16T09:21:37.394Z"/>
    <d v="2020-06-16T09:21:37"/>
    <x v="27"/>
    <x v="4"/>
    <x v="27"/>
    <d v="2025-07-11T12:45:15"/>
    <n v="36.671199999999999"/>
    <n v="71.033500000000004"/>
    <n v="229.31"/>
    <n v="5"/>
    <s v="mb"/>
    <m/>
    <n v="51"/>
    <n v="0.99199999999999999"/>
    <n v="0.8"/>
    <s v="us"/>
    <s v="us6000acq5"/>
    <s v="2020-08-22T19:14:56.040Z"/>
    <s v="27 km SE of Jurm, Afghanistan"/>
    <b v="1"/>
    <s v="earthquake"/>
    <n v="7.3"/>
    <n v="5.5"/>
    <n v="3.1E-2"/>
    <n v="325"/>
    <s v="reviewed"/>
    <s v="us"/>
    <s v="us"/>
    <m/>
  </r>
  <r>
    <s v="2025-07-11T12:45:15.098Z"/>
    <d v="2025-07-11T12:45:15"/>
    <x v="43"/>
    <x v="0"/>
    <x v="43"/>
    <d v="2025-07-11T11:29:13"/>
    <n v="3.1709000000000001"/>
    <n v="97.321200000000005"/>
    <n v="59.323999999999998"/>
    <n v="5"/>
    <s v="mb"/>
    <n v="82"/>
    <n v="59"/>
    <n v="1.8720000000000001"/>
    <n v="1.0900000000000001"/>
    <s v="us"/>
    <s v="us7000qc0q"/>
    <s v="2025-11-28T20:52:10.591Z"/>
    <s v="82 km SE of Blangpidie, Indonesia"/>
    <b v="0"/>
    <s v="earthquake"/>
    <n v="9.75"/>
    <n v="5.8259999999999996"/>
    <n v="5.2999999999999999E-2"/>
    <n v="114"/>
    <s v="reviewed"/>
    <s v="us"/>
    <s v="us"/>
    <m/>
  </r>
  <r>
    <s v="2025-07-11T11:29:13.722Z"/>
    <d v="2025-07-11T11:29:13"/>
    <x v="43"/>
    <x v="0"/>
    <x v="43"/>
    <d v="2020-02-26T15:04:08"/>
    <n v="21.511700000000001"/>
    <n v="97.297300000000007"/>
    <n v="10"/>
    <n v="4.4000000000000004"/>
    <s v="mb"/>
    <n v="37"/>
    <n v="109"/>
    <n v="2.2400000000000002"/>
    <n v="0.71"/>
    <s v="us"/>
    <s v="us6000quf5"/>
    <s v="2025-11-28T20:51:05.909Z"/>
    <s v="84 km NNE of Taunggyi, Burma (Myanmar)"/>
    <b v="0"/>
    <s v="earthquake"/>
    <n v="8.56"/>
    <n v="1.6910000000000001"/>
    <n v="0.107"/>
    <n v="25"/>
    <s v="reviewed"/>
    <s v="us"/>
    <s v="us"/>
    <m/>
  </r>
  <r>
    <s v="2020-02-26T15:04:08.953Z"/>
    <d v="2020-02-26T15:04:08"/>
    <x v="64"/>
    <x v="4"/>
    <x v="64"/>
    <d v="2020-02-08T12:47:01"/>
    <n v="32.975200000000001"/>
    <n v="76.247399999999999"/>
    <n v="10"/>
    <n v="5"/>
    <s v="mb"/>
    <m/>
    <n v="37"/>
    <n v="2.5830000000000002"/>
    <n v="0.85"/>
    <s v="us"/>
    <s v="us600084lt"/>
    <s v="2025-12-22T18:30:04.841Z"/>
    <s v="47 km NNE of Chamba, India"/>
    <b v="1"/>
    <s v="earthquake"/>
    <n v="4.7"/>
    <n v="1.7"/>
    <n v="4.1000000000000002E-2"/>
    <n v="189"/>
    <s v="reviewed"/>
    <s v="us"/>
    <s v="us"/>
    <m/>
  </r>
  <r>
    <s v="2020-02-08T12:47:01.887Z"/>
    <d v="2020-02-08T12:47:01"/>
    <x v="64"/>
    <x v="4"/>
    <x v="64"/>
    <d v="2020-01-29T15:10:53"/>
    <n v="26.3386"/>
    <n v="90.784700000000001"/>
    <n v="10"/>
    <n v="5"/>
    <s v="mb"/>
    <m/>
    <n v="73"/>
    <n v="1.2330000000000001"/>
    <n v="0.82"/>
    <s v="us"/>
    <s v="us70007li1"/>
    <s v="2025-12-22T18:30:21.703Z"/>
    <s v="10 km E of Abhay?puri, India"/>
    <b v="1"/>
    <s v="earthquake"/>
    <n v="7.7"/>
    <n v="1.8"/>
    <n v="5.7000000000000002E-2"/>
    <n v="99"/>
    <s v="reviewed"/>
    <s v="us"/>
    <s v="us"/>
    <m/>
  </r>
  <r>
    <s v="2020-01-29T15:10:53.203Z"/>
    <d v="2020-01-29T15:10:53"/>
    <x v="57"/>
    <x v="4"/>
    <x v="57"/>
    <d v="2025-11-20T21:39:13"/>
    <n v="10.310499999999999"/>
    <n v="93.782700000000006"/>
    <n v="10"/>
    <n v="5"/>
    <s v="mb"/>
    <m/>
    <n v="58"/>
    <n v="1.681"/>
    <n v="0.88"/>
    <s v="us"/>
    <s v="us60007j4e"/>
    <s v="2020-04-18T22:09:53.040Z"/>
    <s v="187 km SE of Port Blair, India"/>
    <b v="1"/>
    <s v="earthquake"/>
    <n v="7.3"/>
    <n v="1.8"/>
    <n v="6.7000000000000004E-2"/>
    <n v="72"/>
    <s v="reviewed"/>
    <s v="us"/>
    <s v="us"/>
    <m/>
  </r>
  <r>
    <s v="2025-11-20T21:39:13.626Z"/>
    <d v="2025-11-20T21:39:13"/>
    <x v="4"/>
    <x v="0"/>
    <x v="4"/>
    <d v="2025-10-21T05:59:30"/>
    <n v="36.239699999999999"/>
    <n v="71.267200000000003"/>
    <n v="113.684"/>
    <n v="4.9000000000000004"/>
    <s v="mb"/>
    <n v="90"/>
    <n v="81"/>
    <n v="2.286"/>
    <n v="0.76"/>
    <s v="us"/>
    <s v="us6000rpg9"/>
    <s v="2026-02-20T16:07:32.040Z"/>
    <s v="54 km SSW of AshkÄsham, Afghanistan"/>
    <b v="1"/>
    <s v="earthquake"/>
    <n v="7.23"/>
    <n v="6.798"/>
    <n v="5.3999999999999999E-2"/>
    <n v="105"/>
    <s v="reviewed"/>
    <s v="us"/>
    <s v="us"/>
    <m/>
  </r>
  <r>
    <s v="2025-10-21T05:59:30.501Z"/>
    <d v="2025-10-21T05:59:30"/>
    <x v="28"/>
    <x v="0"/>
    <x v="28"/>
    <d v="2025-07-09T05:25:54"/>
    <n v="36.775399999999998"/>
    <n v="72.951899999999995"/>
    <n v="10"/>
    <n v="4.9000000000000004"/>
    <s v="mb"/>
    <n v="68"/>
    <n v="79"/>
    <n v="1.579"/>
    <n v="0.98"/>
    <s v="us"/>
    <s v="us6000riej"/>
    <s v="2026-01-09T15:38:43.040Z"/>
    <s v="59 km ESE of KhandÅ«d, Afghanistan"/>
    <b v="1"/>
    <s v="earthquake"/>
    <n v="7.46"/>
    <n v="1.853"/>
    <n v="6.3E-2"/>
    <n v="79"/>
    <s v="reviewed"/>
    <s v="us"/>
    <s v="us"/>
    <m/>
  </r>
  <r>
    <s v="2025-07-09T05:25:54.756Z"/>
    <d v="2025-07-09T05:25:54"/>
    <x v="43"/>
    <x v="0"/>
    <x v="43"/>
    <d v="2025-07-08T16:04:39"/>
    <n v="33.417999999999999"/>
    <n v="81.685000000000002"/>
    <n v="10"/>
    <n v="4.5"/>
    <s v="mb"/>
    <n v="64"/>
    <n v="112"/>
    <n v="6.3979999999999997"/>
    <n v="1"/>
    <s v="us"/>
    <s v="us7000qbif"/>
    <s v="2025-09-20T22:27:44.040Z"/>
    <s v="western Xizang"/>
    <b v="0"/>
    <s v="earthquake"/>
    <n v="8.64"/>
    <n v="1.8939999999999999"/>
    <n v="7.4999999999999997E-2"/>
    <n v="52"/>
    <s v="reviewed"/>
    <s v="us"/>
    <s v="us"/>
    <m/>
  </r>
  <r>
    <s v="2025-07-08T16:04:39.705Z"/>
    <d v="2025-07-08T16:04:39"/>
    <x v="43"/>
    <x v="0"/>
    <x v="43"/>
    <d v="2025-10-05T13:29:27"/>
    <n v="2.5520999999999998"/>
    <n v="67.763000000000005"/>
    <n v="10"/>
    <n v="4.3"/>
    <s v="mb"/>
    <n v="14"/>
    <n v="235"/>
    <n v="5.6150000000000002"/>
    <n v="1.23"/>
    <s v="us"/>
    <s v="us7000qdhp"/>
    <s v="2025-09-12T16:23:12.040Z"/>
    <s v="Carlsberg Ridge"/>
    <b v="0"/>
    <s v="earthquake"/>
    <n v="10.5"/>
    <n v="2.008"/>
    <n v="0.154"/>
    <n v="14"/>
    <s v="reviewed"/>
    <s v="us"/>
    <s v="us"/>
    <m/>
  </r>
  <r>
    <s v="2025-10-05T13:29:27.416Z"/>
    <d v="2025-10-05T13:29:27"/>
    <x v="28"/>
    <x v="0"/>
    <x v="28"/>
    <d v="2025-10-03T20:29:31"/>
    <n v="30.2805"/>
    <n v="66.144999999999996"/>
    <n v="10"/>
    <n v="4.9000000000000004"/>
    <s v="mb"/>
    <n v="56"/>
    <n v="72"/>
    <n v="4.9210000000000003"/>
    <n v="1.01"/>
    <s v="us"/>
    <s v="us6000reyk"/>
    <s v="2025-12-19T22:50:07.040Z"/>
    <s v="76 km SSW of Chaman, Pakistan"/>
    <b v="1"/>
    <s v="earthquake"/>
    <n v="9.7899999999999991"/>
    <n v="1.865"/>
    <n v="6.2E-2"/>
    <n v="83"/>
    <s v="reviewed"/>
    <s v="us"/>
    <s v="us"/>
    <m/>
  </r>
  <r>
    <s v="2025-10-03T20:29:31.831Z"/>
    <d v="2025-10-03T20:29:31"/>
    <x v="28"/>
    <x v="0"/>
    <x v="28"/>
    <d v="2025-09-30T00:40:03"/>
    <n v="28.3293"/>
    <n v="64.131699999999995"/>
    <n v="41.877000000000002"/>
    <n v="4.9000000000000004"/>
    <s v="mb"/>
    <n v="163"/>
    <n v="76"/>
    <n v="7.5019999999999998"/>
    <n v="0.78"/>
    <s v="us"/>
    <s v="us6000ren5"/>
    <s v="2025-12-19T22:49:53.040Z"/>
    <s v="67 km SSW of Dalbandin, Pakistan"/>
    <b v="1"/>
    <s v="earthquake"/>
    <n v="8.58"/>
    <n v="6.6669999999999998"/>
    <n v="4.2999999999999997E-2"/>
    <n v="170"/>
    <s v="reviewed"/>
    <s v="us"/>
    <s v="us"/>
    <m/>
  </r>
  <r>
    <s v="2025-09-30T00:40:03.656Z"/>
    <d v="2025-09-30T00:40:03"/>
    <x v="23"/>
    <x v="0"/>
    <x v="23"/>
    <d v="2025-09-23T10:50:33"/>
    <n v="24.6798"/>
    <n v="94.738900000000001"/>
    <n v="93.408000000000001"/>
    <n v="4.9000000000000004"/>
    <s v="mb"/>
    <n v="80"/>
    <n v="49"/>
    <n v="5.6020000000000003"/>
    <n v="0.94"/>
    <s v="us"/>
    <s v="us6000rdpe"/>
    <s v="2025-12-11T21:40:39.040Z"/>
    <s v="69 km E of WÄngjing, India"/>
    <b v="1"/>
    <s v="earthquake"/>
    <n v="8.61"/>
    <n v="5.7439999999999998"/>
    <n v="5.3999999999999999E-2"/>
    <n v="110"/>
    <s v="reviewed"/>
    <s v="us"/>
    <s v="us"/>
    <m/>
  </r>
  <r>
    <s v="2025-09-23T10:50:33.281Z"/>
    <d v="2025-09-23T10:50:33"/>
    <x v="23"/>
    <x v="0"/>
    <x v="23"/>
    <d v="2025-09-04T21:46:40"/>
    <n v="34.6248"/>
    <n v="70.648899999999998"/>
    <n v="10"/>
    <n v="4.9000000000000004"/>
    <s v="mb"/>
    <n v="91"/>
    <n v="61"/>
    <n v="1.254"/>
    <n v="0.48"/>
    <s v="us"/>
    <s v="us6000rc98"/>
    <s v="2025-12-06T16:00:09.040Z"/>
    <s v="28 km NE of JalÄlÄbÄd, Afghanistan"/>
    <b v="1"/>
    <s v="earthquake"/>
    <n v="7.87"/>
    <n v="1.8420000000000001"/>
    <n v="4.3999999999999997E-2"/>
    <n v="160"/>
    <s v="reviewed"/>
    <s v="us"/>
    <s v="us"/>
    <m/>
  </r>
  <r>
    <s v="2025-09-04T21:46:40.248Z"/>
    <d v="2025-09-04T21:46:40"/>
    <x v="23"/>
    <x v="0"/>
    <x v="23"/>
    <d v="2025-07-07T09:42:21"/>
    <n v="34.701799999999999"/>
    <n v="70.666700000000006"/>
    <n v="10"/>
    <n v="4.9000000000000004"/>
    <s v="mb"/>
    <n v="50"/>
    <n v="82"/>
    <n v="1.2769999999999999"/>
    <n v="0.48"/>
    <s v="us"/>
    <s v="us7000qtxh"/>
    <s v="2025-11-30T23:39:58.040Z"/>
    <s v="36 km NNE of JalÄlÄbÄd, Afghanistan"/>
    <b v="1"/>
    <s v="earthquake"/>
    <n v="9.51"/>
    <n v="1.86"/>
    <n v="4.7E-2"/>
    <n v="143"/>
    <s v="reviewed"/>
    <s v="us"/>
    <s v="us"/>
    <m/>
  </r>
  <r>
    <s v="2025-07-07T09:42:21.280Z"/>
    <d v="2025-07-07T09:42:21"/>
    <x v="43"/>
    <x v="0"/>
    <x v="43"/>
    <d v="2025-08-02T19:10:28"/>
    <n v="1.5784"/>
    <n v="66.8078"/>
    <n v="10"/>
    <n v="5"/>
    <s v="mb"/>
    <n v="55"/>
    <n v="65"/>
    <n v="6.2789999999999999"/>
    <n v="0.63"/>
    <s v="us"/>
    <s v="us7000qb44"/>
    <s v="2025-09-12T16:23:10.040Z"/>
    <s v="Carlsberg Ridge"/>
    <b v="0"/>
    <s v="earthquake"/>
    <n v="10.68"/>
    <n v="1.8480000000000001"/>
    <n v="9.7000000000000003E-2"/>
    <n v="38"/>
    <s v="reviewed"/>
    <s v="us"/>
    <s v="us"/>
    <m/>
  </r>
  <r>
    <s v="2025-08-02T19:10:28.554Z"/>
    <d v="2025-08-02T19:10:28"/>
    <x v="7"/>
    <x v="0"/>
    <x v="7"/>
    <d v="2025-07-06T01:33:30"/>
    <n v="33.267699999999998"/>
    <n v="73.278899999999993"/>
    <n v="10"/>
    <n v="4.9000000000000004"/>
    <s v="mb"/>
    <n v="76"/>
    <n v="82"/>
    <n v="3.6640000000000001"/>
    <n v="1.04"/>
    <s v="us"/>
    <s v="us6000qxqh"/>
    <s v="2025-10-17T22:51:42.040Z"/>
    <s v="2 km WNW of Gujar Khan, Pakistan"/>
    <b v="1"/>
    <s v="earthquake"/>
    <n v="9.18"/>
    <n v="1.869"/>
    <n v="4.9000000000000002E-2"/>
    <n v="132"/>
    <s v="reviewed"/>
    <s v="us"/>
    <s v="us"/>
    <m/>
  </r>
  <r>
    <s v="2025-07-06T01:33:30.996Z"/>
    <d v="2025-07-06T01:33:30"/>
    <x v="43"/>
    <x v="0"/>
    <x v="43"/>
    <d v="2025-07-05T20:25:57"/>
    <n v="6.2369000000000003"/>
    <n v="94.980699999999999"/>
    <n v="10"/>
    <n v="4.5999999999999996"/>
    <s v="mb"/>
    <n v="52"/>
    <n v="70"/>
    <n v="2.198"/>
    <n v="0.84"/>
    <s v="us"/>
    <s v="us7000qaxi"/>
    <s v="2025-09-12T16:23:09.040Z"/>
    <s v="53 km NW of Sabang, Indonesia"/>
    <b v="0"/>
    <s v="earthquake"/>
    <n v="8.17"/>
    <n v="1.855"/>
    <n v="7.8E-2"/>
    <n v="54"/>
    <s v="reviewed"/>
    <s v="us"/>
    <s v="us"/>
    <m/>
  </r>
  <r>
    <s v="2025-07-05T20:25:57.714Z"/>
    <d v="2025-07-05T20:25:57"/>
    <x v="43"/>
    <x v="0"/>
    <x v="43"/>
    <d v="2025-07-05T20:23:07"/>
    <n v="6.09"/>
    <n v="94.921099999999996"/>
    <n v="10"/>
    <n v="4.5"/>
    <s v="mb"/>
    <n v="40"/>
    <n v="107"/>
    <n v="2.19"/>
    <n v="0.72"/>
    <s v="us"/>
    <s v="us7000qd0n"/>
    <s v="2025-09-12T16:23:09.040Z"/>
    <s v="49 km WNW of Sabang, Indonesia"/>
    <b v="0"/>
    <s v="earthquake"/>
    <n v="8.14"/>
    <n v="1.851"/>
    <n v="0.106"/>
    <n v="27"/>
    <s v="reviewed"/>
    <s v="us"/>
    <s v="us"/>
    <m/>
  </r>
  <r>
    <s v="2025-07-05T20:23:07.045Z"/>
    <d v="2025-07-05T20:23:07"/>
    <x v="43"/>
    <x v="0"/>
    <x v="43"/>
    <d v="2025-07-05T20:12:05"/>
    <n v="6.1013999999999999"/>
    <n v="94.992500000000007"/>
    <n v="10"/>
    <n v="4.5999999999999996"/>
    <s v="mb"/>
    <n v="63"/>
    <n v="65"/>
    <n v="2.13"/>
    <n v="0.6"/>
    <s v="us"/>
    <s v="us7000qavk"/>
    <s v="2025-09-12T16:23:09.040Z"/>
    <s v="42 km WNW of Sabang, Indonesia"/>
    <b v="0"/>
    <s v="earthquake"/>
    <n v="5.69"/>
    <n v="1.712"/>
    <n v="7.6999999999999999E-2"/>
    <n v="50"/>
    <s v="reviewed"/>
    <s v="us"/>
    <s v="us"/>
    <m/>
  </r>
  <r>
    <s v="2025-07-05T20:12:05.833Z"/>
    <d v="2025-07-05T20:12:05"/>
    <x v="43"/>
    <x v="0"/>
    <x v="43"/>
    <d v="2025-07-05T19:42:20"/>
    <n v="6.1547999999999998"/>
    <n v="95.0779"/>
    <n v="10"/>
    <n v="4.4000000000000004"/>
    <s v="mb"/>
    <n v="25"/>
    <n v="138"/>
    <n v="2.0750000000000002"/>
    <n v="0.39"/>
    <s v="us"/>
    <s v="us7000qavj"/>
    <s v="2025-09-12T16:23:09.040Z"/>
    <s v="39 km NW of Sabang, Indonesia"/>
    <b v="0"/>
    <s v="earthquake"/>
    <n v="8.83"/>
    <n v="1.89"/>
    <n v="0.155"/>
    <n v="12"/>
    <s v="reviewed"/>
    <s v="us"/>
    <s v="us"/>
    <m/>
  </r>
  <r>
    <s v="2025-07-05T19:42:20.755Z"/>
    <d v="2025-07-05T19:42:20"/>
    <x v="43"/>
    <x v="0"/>
    <x v="43"/>
    <d v="2025-07-29T16:24:24"/>
    <n v="6.2843999999999998"/>
    <n v="95.088099999999997"/>
    <n v="10"/>
    <n v="5.5"/>
    <s v="mww"/>
    <n v="104"/>
    <n v="40"/>
    <n v="2.1259999999999999"/>
    <n v="0.93"/>
    <s v="us"/>
    <s v="us7000qavc"/>
    <s v="2025-09-12T16:23:09.040Z"/>
    <s v="50 km NNW of Sabang, Indonesia"/>
    <b v="0"/>
    <s v="earthquake"/>
    <n v="8"/>
    <n v="1.821"/>
    <n v="6.0999999999999999E-2"/>
    <n v="26"/>
    <s v="reviewed"/>
    <s v="us"/>
    <s v="us"/>
    <m/>
  </r>
  <r>
    <s v="2025-07-29T16:24:24.857Z"/>
    <d v="2025-07-29T16:24:24"/>
    <x v="43"/>
    <x v="0"/>
    <x v="43"/>
    <d v="2025-07-04T17:29:42"/>
    <n v="9.3592999999999993"/>
    <n v="93.924700000000001"/>
    <n v="10"/>
    <n v="4.9000000000000004"/>
    <s v="mb"/>
    <n v="105"/>
    <n v="45"/>
    <n v="2.56"/>
    <n v="0.68"/>
    <s v="us"/>
    <s v="us6000qw0e"/>
    <s v="2025-10-11T20:57:32.040Z"/>
    <s v="285 km SSE of Port Blair, India"/>
    <b v="1"/>
    <s v="earthquake"/>
    <n v="7.38"/>
    <n v="1.853"/>
    <n v="5.6000000000000001E-2"/>
    <n v="99"/>
    <s v="reviewed"/>
    <s v="us"/>
    <s v="us"/>
    <m/>
  </r>
  <r>
    <s v="2025-07-04T17:29:42.997Z"/>
    <d v="2025-07-04T17:29:42"/>
    <x v="43"/>
    <x v="0"/>
    <x v="43"/>
    <d v="2025-07-04T06:19:10"/>
    <n v="6.4654999999999996"/>
    <n v="62.170099999999998"/>
    <n v="10"/>
    <n v="4.4000000000000004"/>
    <s v="mb"/>
    <n v="26"/>
    <n v="112"/>
    <n v="35.679000000000002"/>
    <n v="0.79"/>
    <s v="us"/>
    <s v="us7000qcus"/>
    <s v="2025-09-12T16:23:07.040Z"/>
    <s v="Carlsberg Ridge"/>
    <b v="0"/>
    <s v="earthquake"/>
    <n v="14.15"/>
    <n v="1.9179999999999999"/>
    <n v="0.12"/>
    <n v="22"/>
    <s v="reviewed"/>
    <s v="us"/>
    <s v="us"/>
    <m/>
  </r>
  <r>
    <s v="2025-07-04T06:19:10.131Z"/>
    <d v="2025-07-04T06:19:10"/>
    <x v="43"/>
    <x v="0"/>
    <x v="43"/>
    <d v="2025-07-04T05:40:18"/>
    <n v="5.9398"/>
    <n v="94.920299999999997"/>
    <n v="10"/>
    <n v="4.7"/>
    <s v="mb"/>
    <n v="46"/>
    <n v="138"/>
    <n v="2.137"/>
    <n v="0.78"/>
    <s v="us"/>
    <s v="us7000qald"/>
    <s v="2025-09-12T16:23:07.040Z"/>
    <s v="44 km W of Sabang, Indonesia"/>
    <b v="0"/>
    <s v="earthquake"/>
    <n v="9.5"/>
    <n v="1.8859999999999999"/>
    <n v="9.4E-2"/>
    <n v="34"/>
    <s v="reviewed"/>
    <s v="us"/>
    <s v="us"/>
    <m/>
  </r>
  <r>
    <s v="2025-07-04T05:40:18.994Z"/>
    <d v="2025-07-04T05:40:18"/>
    <x v="43"/>
    <x v="0"/>
    <x v="43"/>
    <d v="2025-07-04T05:39:52"/>
    <n v="5.9555999999999996"/>
    <n v="94.969700000000003"/>
    <n v="10"/>
    <n v="4.7"/>
    <s v="mb"/>
    <n v="36"/>
    <n v="84"/>
    <n v="5.2910000000000004"/>
    <n v="0.9"/>
    <s v="us"/>
    <s v="us7000qctu"/>
    <s v="2025-09-12T16:23:07.040Z"/>
    <s v="39 km W of Sabang, Indonesia"/>
    <b v="0"/>
    <s v="earthquake"/>
    <n v="8.86"/>
    <n v="1.887"/>
    <n v="0.114"/>
    <n v="23"/>
    <s v="reviewed"/>
    <s v="us"/>
    <s v="us"/>
    <m/>
  </r>
  <r>
    <s v="2025-07-04T05:39:52.801Z"/>
    <d v="2025-07-04T05:39:52"/>
    <x v="43"/>
    <x v="0"/>
    <x v="43"/>
    <d v="2025-07-04T05:33:51"/>
    <n v="6.12"/>
    <n v="94.896100000000004"/>
    <n v="10"/>
    <n v="4.5999999999999996"/>
    <s v="mb"/>
    <n v="47"/>
    <n v="72"/>
    <n v="2.2250000000000001"/>
    <n v="0.86"/>
    <s v="us"/>
    <s v="us7000qal8"/>
    <s v="2025-09-12T16:23:07.040Z"/>
    <s v="53 km WNW of Sabang, Indonesia"/>
    <b v="0"/>
    <s v="earthquake"/>
    <n v="9.5500000000000007"/>
    <n v="1.8779999999999999"/>
    <n v="9.5000000000000001E-2"/>
    <n v="33"/>
    <s v="reviewed"/>
    <s v="us"/>
    <s v="us"/>
    <m/>
  </r>
  <r>
    <s v="2025-07-04T05:33:51.401Z"/>
    <d v="2025-07-04T05:33:51"/>
    <x v="43"/>
    <x v="0"/>
    <x v="43"/>
    <d v="2025-07-25T12:57:20"/>
    <n v="6.0834999999999999"/>
    <n v="94.987399999999994"/>
    <n v="10"/>
    <n v="5.2"/>
    <s v="mww"/>
    <n v="90"/>
    <n v="62"/>
    <n v="2.1269999999999998"/>
    <n v="0.77"/>
    <s v="us"/>
    <s v="us7000qal5"/>
    <s v="2025-09-12T16:23:07.040Z"/>
    <s v="42 km WNW of Sabang, Indonesia"/>
    <b v="0"/>
    <s v="earthquake"/>
    <n v="7.46"/>
    <n v="1.843"/>
    <n v="0.11"/>
    <n v="8"/>
    <s v="reviewed"/>
    <s v="us"/>
    <s v="us"/>
    <m/>
  </r>
  <r>
    <s v="2025-07-25T12:57:20.082Z"/>
    <d v="2025-07-25T12:57:20"/>
    <x v="43"/>
    <x v="0"/>
    <x v="43"/>
    <d v="2025-07-03T17:50:57"/>
    <n v="9.2265999999999995"/>
    <n v="93.635599999999997"/>
    <n v="132.89500000000001"/>
    <n v="4.9000000000000004"/>
    <s v="mb"/>
    <n v="102"/>
    <n v="64"/>
    <n v="2.5680000000000001"/>
    <n v="0.83"/>
    <s v="us"/>
    <s v="us6000qv40"/>
    <s v="2025-10-11T20:57:14.040Z"/>
    <s v="286 km SSE of Port Blair, India"/>
    <b v="1"/>
    <s v="earthquake"/>
    <n v="7.85"/>
    <n v="6.14"/>
    <n v="5.3999999999999999E-2"/>
    <n v="109"/>
    <s v="reviewed"/>
    <s v="us"/>
    <s v="us"/>
    <m/>
  </r>
  <r>
    <s v="2025-07-03T17:50:57.651Z"/>
    <d v="2025-07-03T17:50:57"/>
    <x v="43"/>
    <x v="0"/>
    <x v="43"/>
    <d v="2025-07-03T13:16:53"/>
    <n v="5.8287000000000004"/>
    <n v="61.471600000000002"/>
    <n v="10"/>
    <n v="5"/>
    <s v="mb"/>
    <n v="142"/>
    <n v="44"/>
    <n v="12.664"/>
    <n v="0.55000000000000004"/>
    <s v="us"/>
    <s v="us7000qaif"/>
    <s v="2025-09-12T16:23:06.040Z"/>
    <s v="Carlsberg Ridge"/>
    <b v="0"/>
    <s v="earthquake"/>
    <n v="9.57"/>
    <n v="1.825"/>
    <n v="4.9000000000000002E-2"/>
    <n v="132"/>
    <s v="reviewed"/>
    <s v="us"/>
    <s v="us"/>
    <m/>
  </r>
  <r>
    <s v="2025-07-03T13:16:53.361Z"/>
    <d v="2025-07-03T13:16:53"/>
    <x v="43"/>
    <x v="0"/>
    <x v="43"/>
    <d v="2025-07-07T09:42:36"/>
    <n v="5.8234000000000004"/>
    <n v="61.516500000000001"/>
    <n v="10"/>
    <n v="4.7"/>
    <s v="mb"/>
    <n v="54"/>
    <n v="67"/>
    <n v="23.396999999999998"/>
    <n v="1.07"/>
    <s v="us"/>
    <s v="us7000qafk"/>
    <s v="2025-09-12T16:23:06.040Z"/>
    <s v="Carlsberg Ridge"/>
    <b v="0"/>
    <s v="earthquake"/>
    <n v="9.92"/>
    <n v="1.8169999999999999"/>
    <n v="7.3999999999999996E-2"/>
    <n v="55"/>
    <s v="reviewed"/>
    <s v="us"/>
    <s v="us"/>
    <m/>
  </r>
  <r>
    <s v="2025-07-07T09:42:36.270Z"/>
    <d v="2025-07-07T09:42:36"/>
    <x v="43"/>
    <x v="0"/>
    <x v="43"/>
    <d v="2025-07-03T09:27:38"/>
    <n v="9.3132000000000001"/>
    <n v="93.831699999999998"/>
    <n v="10"/>
    <n v="4.9000000000000004"/>
    <s v="mb"/>
    <n v="72"/>
    <n v="107"/>
    <n v="5.7450000000000001"/>
    <n v="1.35"/>
    <s v="us"/>
    <s v="us7000qb45"/>
    <s v="2025-09-12T16:23:10.040Z"/>
    <s v="286 km SSE of Port Blair, India"/>
    <b v="1"/>
    <s v="earthquake"/>
    <n v="8.0299999999999994"/>
    <n v="1.87"/>
    <n v="7.6999999999999999E-2"/>
    <n v="53"/>
    <s v="reviewed"/>
    <s v="us"/>
    <s v="us"/>
    <m/>
  </r>
  <r>
    <s v="2025-07-03T09:27:38.336Z"/>
    <d v="2025-07-03T09:27:38"/>
    <x v="43"/>
    <x v="0"/>
    <x v="43"/>
    <d v="2025-07-03T09:22:04"/>
    <n v="5.5716000000000001"/>
    <n v="61.312800000000003"/>
    <n v="10"/>
    <n v="4.4000000000000004"/>
    <s v="mb"/>
    <n v="27"/>
    <n v="139"/>
    <n v="23.462"/>
    <n v="0.78"/>
    <s v="us"/>
    <s v="us7000qae7"/>
    <s v="2025-09-12T16:23:06.040Z"/>
    <s v="Carlsberg Ridge"/>
    <b v="0"/>
    <s v="earthquake"/>
    <n v="15.29"/>
    <n v="1.944"/>
    <n v="0.123"/>
    <n v="19"/>
    <s v="reviewed"/>
    <s v="us"/>
    <s v="us"/>
    <m/>
  </r>
  <r>
    <s v="2025-07-03T09:22:04.084Z"/>
    <d v="2025-07-03T09:22:04"/>
    <x v="43"/>
    <x v="0"/>
    <x v="43"/>
    <d v="2025-07-03T09:20:56"/>
    <n v="5.7178000000000004"/>
    <n v="61.682699999999997"/>
    <n v="10"/>
    <n v="4.5999999999999996"/>
    <s v="mb"/>
    <n v="50"/>
    <n v="76"/>
    <n v="12.427"/>
    <n v="0.55000000000000004"/>
    <s v="us"/>
    <s v="us7000qcmm"/>
    <s v="2025-09-12T16:23:06.040Z"/>
    <s v="Carlsberg Ridge"/>
    <b v="0"/>
    <s v="earthquake"/>
    <n v="11.75"/>
    <n v="1.909"/>
    <n v="8.5999999999999993E-2"/>
    <n v="41"/>
    <s v="reviewed"/>
    <s v="us"/>
    <s v="us"/>
    <m/>
  </r>
  <r>
    <s v="2025-07-03T09:20:56.357Z"/>
    <d v="2025-07-03T09:20:56"/>
    <x v="43"/>
    <x v="0"/>
    <x v="43"/>
    <d v="2025-06-30T06:36:20"/>
    <n v="5.7018000000000004"/>
    <n v="61.555700000000002"/>
    <n v="10"/>
    <n v="4.4000000000000004"/>
    <s v="mb"/>
    <n v="27"/>
    <n v="107"/>
    <n v="23.515000000000001"/>
    <n v="0.75"/>
    <s v="us"/>
    <s v="us7000qcm5"/>
    <s v="2025-09-12T16:23:06.040Z"/>
    <s v="Carlsberg Ridge"/>
    <b v="0"/>
    <s v="earthquake"/>
    <n v="14.86"/>
    <n v="1.93"/>
    <n v="0.13"/>
    <n v="19"/>
    <s v="reviewed"/>
    <s v="us"/>
    <s v="us"/>
    <m/>
  </r>
  <r>
    <s v="2025-06-30T06:36:20.640Z"/>
    <d v="2025-06-30T06:36:20"/>
    <x v="34"/>
    <x v="0"/>
    <x v="34"/>
    <d v="2025-07-03T00:43:48"/>
    <n v="9.2661999999999995"/>
    <n v="93.891099999999994"/>
    <n v="10"/>
    <n v="4.9000000000000004"/>
    <s v="mb"/>
    <n v="101"/>
    <n v="49"/>
    <n v="5.0279999999999996"/>
    <n v="0.47"/>
    <s v="us"/>
    <s v="us7000q9pb"/>
    <s v="2025-09-04T20:40:02.040Z"/>
    <s v="293 km SSE of Port Blair, India"/>
    <b v="1"/>
    <s v="earthquake"/>
    <n v="8.14"/>
    <n v="1.847"/>
    <n v="5.6000000000000001E-2"/>
    <n v="102"/>
    <s v="reviewed"/>
    <s v="us"/>
    <s v="us"/>
    <m/>
  </r>
  <r>
    <s v="2025-07-03T00:43:48.971Z"/>
    <d v="2025-07-03T00:43:48"/>
    <x v="43"/>
    <x v="0"/>
    <x v="43"/>
    <d v="2025-07-03T00:40:38"/>
    <n v="4.7975000000000003"/>
    <n v="94.726799999999997"/>
    <n v="39.582999999999998"/>
    <n v="4.5999999999999996"/>
    <s v="mb"/>
    <n v="81"/>
    <n v="65"/>
    <n v="2.2530000000000001"/>
    <n v="0.56999999999999995"/>
    <s v="us"/>
    <s v="us7000qac2"/>
    <s v="2025-09-12T16:23:05.040Z"/>
    <s v="106 km SW of Banda Aceh, Indonesia"/>
    <b v="0"/>
    <s v="earthquake"/>
    <n v="8.64"/>
    <n v="7.0090000000000003"/>
    <n v="7.0999999999999994E-2"/>
    <n v="59"/>
    <s v="reviewed"/>
    <s v="us"/>
    <s v="us"/>
    <m/>
  </r>
  <r>
    <s v="2025-07-03T00:40:38.274Z"/>
    <d v="2025-07-03T00:40:38"/>
    <x v="43"/>
    <x v="0"/>
    <x v="43"/>
    <d v="2025-07-02T17:45:38"/>
    <n v="21.6431"/>
    <n v="95.757599999999996"/>
    <n v="10"/>
    <n v="4.4000000000000004"/>
    <s v="mb"/>
    <n v="38"/>
    <n v="89"/>
    <n v="3.5870000000000002"/>
    <n v="1.1000000000000001"/>
    <s v="us"/>
    <s v="us7000qac1"/>
    <s v="2025-09-12T16:23:05.040Z"/>
    <s v="34 km SW of Sagaing, Burma (Myanmar)"/>
    <b v="0"/>
    <s v="earthquake"/>
    <n v="10.07"/>
    <n v="1.921"/>
    <n v="0.11"/>
    <n v="24"/>
    <s v="reviewed"/>
    <s v="us"/>
    <s v="us"/>
    <m/>
  </r>
  <r>
    <s v="2025-07-02T17:45:38.056Z"/>
    <d v="2025-07-02T17:45:38"/>
    <x v="43"/>
    <x v="0"/>
    <x v="43"/>
    <d v="2025-06-30T04:39:02"/>
    <n v="5.9272"/>
    <n v="61.371299999999998"/>
    <n v="10"/>
    <n v="4.3"/>
    <s v="mb"/>
    <n v="16"/>
    <n v="194"/>
    <n v="23.225000000000001"/>
    <n v="0.56999999999999995"/>
    <s v="us"/>
    <s v="us7000qc3m"/>
    <s v="2025-09-12T16:23:05.040Z"/>
    <s v="Carlsberg Ridge"/>
    <b v="0"/>
    <s v="earthquake"/>
    <n v="11.07"/>
    <n v="1.94"/>
    <n v="0.17699999999999999"/>
    <n v="9"/>
    <s v="reviewed"/>
    <s v="us"/>
    <s v="us"/>
    <m/>
  </r>
  <r>
    <s v="2025-06-30T04:39:02.408Z"/>
    <d v="2025-06-30T04:39:02"/>
    <x v="34"/>
    <x v="0"/>
    <x v="34"/>
    <d v="2025-07-02T05:41:17"/>
    <n v="9.4501000000000008"/>
    <n v="93.990799999999993"/>
    <n v="12.217000000000001"/>
    <n v="4.9000000000000004"/>
    <s v="mww"/>
    <n v="175"/>
    <n v="36"/>
    <n v="5.117"/>
    <n v="0.47"/>
    <s v="us"/>
    <s v="us7000q9nl"/>
    <s v="2025-09-04T20:40:02.040Z"/>
    <s v="280 km SSE of Port Blair, India"/>
    <b v="1"/>
    <s v="earthquake"/>
    <n v="8.41"/>
    <n v="3.7410000000000001"/>
    <n v="8.3000000000000004E-2"/>
    <n v="14"/>
    <s v="reviewed"/>
    <s v="us"/>
    <s v="us"/>
    <m/>
  </r>
  <r>
    <s v="2025-07-02T05:41:17.697Z"/>
    <d v="2025-07-02T05:41:17"/>
    <x v="43"/>
    <x v="0"/>
    <x v="43"/>
    <d v="2025-07-02T04:44:54"/>
    <n v="5.9275000000000002"/>
    <n v="61.4056"/>
    <n v="10"/>
    <n v="4.5999999999999996"/>
    <s v="mb"/>
    <n v="42"/>
    <n v="138"/>
    <n v="23.247"/>
    <n v="0.99"/>
    <s v="us"/>
    <s v="us7000qa54"/>
    <s v="2025-09-12T16:23:04.040Z"/>
    <s v="Carlsberg Ridge"/>
    <b v="0"/>
    <s v="earthquake"/>
    <n v="15.04"/>
    <n v="1.95"/>
    <n v="9.5000000000000001E-2"/>
    <n v="33"/>
    <s v="reviewed"/>
    <s v="us"/>
    <s v="us"/>
    <m/>
  </r>
  <r>
    <s v="2025-07-02T04:44:54.469Z"/>
    <d v="2025-07-02T04:44:54"/>
    <x v="43"/>
    <x v="0"/>
    <x v="43"/>
    <d v="2025-07-02T04:39:30"/>
    <n v="2.9918999999999998"/>
    <n v="95.919499999999999"/>
    <n v="35"/>
    <n v="4.7"/>
    <s v="mb"/>
    <n v="57"/>
    <n v="132"/>
    <n v="2.3559999999999999"/>
    <n v="0.75"/>
    <s v="us"/>
    <s v="us7000qa4u"/>
    <s v="2025-09-12T16:23:04.040Z"/>
    <s v="76 km NW of Sinabang, Indonesia"/>
    <b v="0"/>
    <s v="earthquake"/>
    <n v="6.03"/>
    <n v="1.921"/>
    <n v="8.7999999999999995E-2"/>
    <n v="39"/>
    <s v="reviewed"/>
    <s v="us"/>
    <s v="us"/>
    <m/>
  </r>
  <r>
    <s v="2025-07-02T04:39:30.035Z"/>
    <d v="2025-07-02T04:39:30"/>
    <x v="43"/>
    <x v="0"/>
    <x v="43"/>
    <d v="2025-07-02T04:09:10"/>
    <n v="5.7035999999999998"/>
    <n v="61.3767"/>
    <n v="10"/>
    <n v="4.5"/>
    <s v="mb"/>
    <n v="47"/>
    <n v="54"/>
    <n v="23.4"/>
    <n v="0.93"/>
    <s v="us"/>
    <s v="us7000qa4s"/>
    <s v="2025-09-12T16:23:04.040Z"/>
    <s v="Carlsberg Ridge"/>
    <b v="0"/>
    <s v="earthquake"/>
    <n v="13.3"/>
    <n v="1.913"/>
    <n v="8.8999999999999996E-2"/>
    <n v="37"/>
    <s v="reviewed"/>
    <s v="us"/>
    <s v="us"/>
    <m/>
  </r>
  <r>
    <s v="2025-07-02T04:09:10.885Z"/>
    <d v="2025-07-02T04:09:10"/>
    <x v="43"/>
    <x v="0"/>
    <x v="43"/>
    <d v="2025-06-25T09:59:44"/>
    <n v="5.7465000000000002"/>
    <n v="61.396999999999998"/>
    <n v="10"/>
    <n v="4.4000000000000004"/>
    <s v="mb"/>
    <n v="34"/>
    <n v="139"/>
    <n v="23.38"/>
    <n v="0.95"/>
    <s v="us"/>
    <s v="us7000qa4m"/>
    <s v="2025-09-12T16:23:04.040Z"/>
    <s v="Carlsberg Ridge"/>
    <b v="0"/>
    <s v="earthquake"/>
    <n v="13.81"/>
    <n v="1.9359999999999999"/>
    <n v="0.108"/>
    <n v="25"/>
    <s v="reviewed"/>
    <s v="us"/>
    <s v="us"/>
    <m/>
  </r>
  <r>
    <s v="2025-06-25T09:59:44.205Z"/>
    <d v="2025-06-25T09:59:44"/>
    <x v="34"/>
    <x v="0"/>
    <x v="34"/>
    <d v="2025-06-24T13:12:22"/>
    <n v="9.3262999999999998"/>
    <n v="93.906099999999995"/>
    <n v="10"/>
    <n v="4.9000000000000004"/>
    <s v="mb"/>
    <n v="47"/>
    <n v="149"/>
    <n v="5.0659999999999998"/>
    <n v="0.37"/>
    <s v="us"/>
    <s v="us7000q8n8"/>
    <s v="2025-09-04T20:39:58.040Z"/>
    <s v="288 km SSE of Port Blair, India"/>
    <b v="1"/>
    <s v="earthquake"/>
    <n v="11.52"/>
    <n v="1.9119999999999999"/>
    <n v="9.1999999999999998E-2"/>
    <n v="37"/>
    <s v="reviewed"/>
    <s v="us"/>
    <s v="us"/>
    <m/>
  </r>
  <r>
    <s v="2025-06-24T13:12:22.844Z"/>
    <d v="2025-06-24T13:12:22"/>
    <x v="34"/>
    <x v="0"/>
    <x v="34"/>
    <d v="2025-07-01T18:19:12"/>
    <n v="9.3664000000000005"/>
    <n v="94.061599999999999"/>
    <n v="10"/>
    <n v="4.9000000000000004"/>
    <s v="mb"/>
    <n v="144"/>
    <n v="38"/>
    <n v="5.0090000000000003"/>
    <n v="0.74"/>
    <s v="us"/>
    <s v="us7000q8f3"/>
    <s v="2025-09-02T21:23:43.040Z"/>
    <s v="292 km SSE of Port Blair, India"/>
    <b v="1"/>
    <s v="earthquake"/>
    <n v="6.97"/>
    <n v="1.54"/>
    <n v="4.5999999999999999E-2"/>
    <n v="151"/>
    <s v="reviewed"/>
    <s v="us"/>
    <s v="us"/>
    <m/>
  </r>
  <r>
    <s v="2025-07-01T18:19:12.132Z"/>
    <d v="2025-07-01T18:19:12"/>
    <x v="43"/>
    <x v="0"/>
    <x v="43"/>
    <d v="2025-07-01T13:08:47"/>
    <n v="22.946400000000001"/>
    <n v="96.065399999999997"/>
    <n v="10"/>
    <n v="4"/>
    <s v="mb"/>
    <n v="25"/>
    <n v="110"/>
    <n v="3.6619999999999999"/>
    <n v="0.85"/>
    <s v="us"/>
    <s v="us7000qa1f"/>
    <s v="2025-09-04T20:40:04.040Z"/>
    <s v="45 km W of Mogok, Burma (Myanmar)"/>
    <b v="0"/>
    <s v="earthquake"/>
    <n v="11.75"/>
    <n v="1.9"/>
    <n v="0.14399999999999999"/>
    <n v="13"/>
    <s v="reviewed"/>
    <s v="us"/>
    <s v="us"/>
    <m/>
  </r>
  <r>
    <s v="2025-07-01T13:08:47.506Z"/>
    <d v="2025-07-01T13:08:47"/>
    <x v="43"/>
    <x v="0"/>
    <x v="43"/>
    <d v="2025-07-01T13:07:31"/>
    <n v="1.5007999999999999"/>
    <n v="97.052000000000007"/>
    <n v="26.722000000000001"/>
    <n v="4.9000000000000004"/>
    <s v="mb"/>
    <n v="110"/>
    <n v="127"/>
    <n v="0.55900000000000005"/>
    <n v="0.68"/>
    <s v="us"/>
    <s v="us7000q9yp"/>
    <s v="2025-09-04T20:40:03.040Z"/>
    <s v="66 km WNW of Gunungsitoli, Indonesia"/>
    <b v="0"/>
    <s v="earthquake"/>
    <n v="8.57"/>
    <n v="5.391"/>
    <n v="5.5E-2"/>
    <n v="107"/>
    <s v="reviewed"/>
    <s v="us"/>
    <s v="us"/>
    <m/>
  </r>
  <r>
    <s v="2025-07-01T13:07:31.719Z"/>
    <d v="2025-07-01T13:07:31"/>
    <x v="43"/>
    <x v="0"/>
    <x v="43"/>
    <d v="2025-07-01T07:47:28"/>
    <n v="1.6669"/>
    <n v="97.328400000000002"/>
    <n v="40.706000000000003"/>
    <n v="4.0999999999999996"/>
    <s v="mb"/>
    <n v="18"/>
    <n v="186"/>
    <n v="0.437"/>
    <n v="0.61"/>
    <s v="us"/>
    <s v="us7000qc1u"/>
    <s v="2025-09-04T20:40:07.040Z"/>
    <s v="52 km NW of Gunungsitoli, Indonesia"/>
    <b v="0"/>
    <s v="earthquake"/>
    <n v="12.25"/>
    <n v="9.7929999999999993"/>
    <n v="0.14000000000000001"/>
    <n v="16"/>
    <s v="reviewed"/>
    <s v="us"/>
    <s v="us"/>
    <m/>
  </r>
  <r>
    <s v="2025-07-01T07:47:28.321Z"/>
    <d v="2025-07-01T07:47:28"/>
    <x v="43"/>
    <x v="0"/>
    <x v="43"/>
    <d v="2025-06-24T10:16:58"/>
    <n v="1.1964999999999999"/>
    <n v="96.915599999999998"/>
    <n v="10"/>
    <n v="4.2"/>
    <s v="mb"/>
    <n v="15"/>
    <n v="205"/>
    <n v="0.66800000000000004"/>
    <n v="0.4"/>
    <s v="us"/>
    <s v="us7000qc1k"/>
    <s v="2025-09-04T20:40:07.040Z"/>
    <s v="78 km W of Gunungsitoli, Indonesia"/>
    <b v="0"/>
    <s v="earthquake"/>
    <n v="7.53"/>
    <n v="1.9370000000000001"/>
    <n v="0.216"/>
    <n v="6"/>
    <s v="reviewed"/>
    <s v="us"/>
    <s v="us"/>
    <m/>
  </r>
  <r>
    <s v="2025-06-24T10:16:58.345Z"/>
    <d v="2025-06-24T10:16:58"/>
    <x v="34"/>
    <x v="0"/>
    <x v="34"/>
    <d v="2025-04-12T07:30:58"/>
    <n v="9.3465000000000007"/>
    <n v="93.826499999999996"/>
    <n v="10"/>
    <n v="4.9000000000000004"/>
    <s v="mww"/>
    <n v="172"/>
    <n v="43"/>
    <n v="5.13"/>
    <n v="0.37"/>
    <s v="us"/>
    <s v="us7000q8ea"/>
    <s v="2025-09-02T21:23:43.040Z"/>
    <s v="282 km SSE of Port Blair, India"/>
    <b v="1"/>
    <s v="earthquake"/>
    <n v="8.5299999999999994"/>
    <n v="1.835"/>
    <n v="8.3000000000000004E-2"/>
    <n v="14"/>
    <s v="reviewed"/>
    <s v="us"/>
    <s v="us"/>
    <m/>
  </r>
  <r>
    <s v="2025-04-12T07:30:58.164Z"/>
    <d v="2025-04-12T07:30:58"/>
    <x v="17"/>
    <x v="0"/>
    <x v="17"/>
    <d v="2025-04-04T14:22:50"/>
    <n v="33.834899999999998"/>
    <n v="72.563800000000001"/>
    <n v="52.975999999999999"/>
    <n v="4.9000000000000004"/>
    <s v="mb"/>
    <n v="144"/>
    <n v="87"/>
    <n v="2.923"/>
    <n v="0.78"/>
    <s v="us"/>
    <s v="us6000q5ld"/>
    <s v="2025-06-14T18:26:41.040Z"/>
    <s v="10 km SE of Hazro City, Pakistan"/>
    <b v="1"/>
    <s v="earthquake"/>
    <n v="8.2899999999999991"/>
    <n v="5.7290000000000001"/>
    <n v="4.8000000000000001E-2"/>
    <n v="137"/>
    <s v="reviewed"/>
    <s v="us"/>
    <s v="us"/>
    <m/>
  </r>
  <r>
    <s v="2025-04-04T14:22:50.277Z"/>
    <d v="2025-04-04T14:22:50"/>
    <x v="17"/>
    <x v="0"/>
    <x v="17"/>
    <d v="2025-03-27T08:28:23"/>
    <n v="28.976900000000001"/>
    <n v="82.048900000000003"/>
    <n v="10"/>
    <n v="4.9000000000000004"/>
    <s v="mb"/>
    <n v="112"/>
    <n v="36"/>
    <n v="3.0779999999999998"/>
    <n v="0.56999999999999995"/>
    <s v="us"/>
    <s v="us6000q3xs"/>
    <s v="2025-06-09T13:38:40.040Z"/>
    <s v="35 km SSW of Jumla, Nepal"/>
    <b v="1"/>
    <s v="earthquake"/>
    <n v="8.33"/>
    <n v="1.8420000000000001"/>
    <n v="4.5999999999999999E-2"/>
    <n v="151"/>
    <s v="reviewed"/>
    <s v="us"/>
    <s v="us"/>
    <m/>
  </r>
  <r>
    <s v="2025-03-27T08:28:23.452Z"/>
    <d v="2025-03-27T08:28:23"/>
    <x v="8"/>
    <x v="0"/>
    <x v="8"/>
    <d v="2025-03-25T13:25:11"/>
    <n v="36.488700000000001"/>
    <n v="71.146799999999999"/>
    <n v="212.62899999999999"/>
    <n v="4.9000000000000004"/>
    <s v="mb"/>
    <n v="175"/>
    <n v="35"/>
    <n v="2.5640000000000001"/>
    <n v="0.61"/>
    <s v="us"/>
    <s v="us7000pn0e"/>
    <s v="2025-06-06T21:12:25.040Z"/>
    <s v="40 km WSW of AshkÄsham, Afghanistan"/>
    <b v="1"/>
    <s v="earthquake"/>
    <n v="6.8"/>
    <n v="6.468"/>
    <n v="4.4999999999999998E-2"/>
    <n v="154"/>
    <s v="reviewed"/>
    <s v="us"/>
    <s v="us"/>
    <m/>
  </r>
  <r>
    <s v="2025-03-25T13:25:11.777Z"/>
    <d v="2025-03-25T13:25:11"/>
    <x v="8"/>
    <x v="0"/>
    <x v="8"/>
    <d v="2025-02-21T10:11:47"/>
    <n v="6.7697000000000003"/>
    <n v="92.569000000000003"/>
    <n v="10"/>
    <n v="4.9000000000000004"/>
    <s v="mww"/>
    <n v="203"/>
    <n v="23"/>
    <n v="4.6150000000000002"/>
    <n v="0.6"/>
    <s v="us"/>
    <s v="us7000pmhv"/>
    <s v="2025-05-29T17:36:32.040Z"/>
    <s v="Nicobar Islands, India region"/>
    <b v="1"/>
    <s v="earthquake"/>
    <n v="6.89"/>
    <n v="1.736"/>
    <n v="9.2999999999999999E-2"/>
    <n v="11"/>
    <s v="reviewed"/>
    <s v="us"/>
    <s v="us"/>
    <m/>
  </r>
  <r>
    <s v="2025-02-21T10:11:47.229Z"/>
    <d v="2025-02-21T10:11:47"/>
    <x v="37"/>
    <x v="0"/>
    <x v="37"/>
    <d v="2024-11-28T10:49:00"/>
    <n v="28.4908"/>
    <n v="87.462100000000007"/>
    <n v="10"/>
    <n v="4.9000000000000004"/>
    <s v="mb"/>
    <n v="99"/>
    <n v="55"/>
    <n v="2.0470000000000002"/>
    <n v="0.46"/>
    <s v="us"/>
    <s v="us7000pf75"/>
    <s v="2025-05-06T21:39:17.040Z"/>
    <s v="87 km NE of Lobuche, Nepal"/>
    <b v="1"/>
    <s v="earthquake"/>
    <n v="7.01"/>
    <n v="1.837"/>
    <n v="4.5999999999999999E-2"/>
    <n v="145"/>
    <s v="reviewed"/>
    <s v="us"/>
    <s v="us"/>
    <m/>
  </r>
  <r>
    <s v="2024-11-28T10:49:00.723Z"/>
    <d v="2024-11-28T10:49:00"/>
    <x v="58"/>
    <x v="2"/>
    <x v="58"/>
    <d v="2024-11-13T15:47:56"/>
    <n v="36.6297"/>
    <n v="71.227699999999999"/>
    <n v="227.57400000000001"/>
    <n v="4.9000000000000004"/>
    <s v="mb"/>
    <n v="124"/>
    <n v="72"/>
    <n v="2.1930000000000001"/>
    <n v="0.92"/>
    <s v="us"/>
    <s v="us7000nupk"/>
    <s v="2025-02-02T00:53:03.040Z"/>
    <s v="27 km WSW of AshkÄsham, Afghanistan"/>
    <b v="1"/>
    <s v="earthquake"/>
    <n v="7.41"/>
    <n v="6.4119999999999999"/>
    <n v="3.5999999999999997E-2"/>
    <n v="238"/>
    <s v="reviewed"/>
    <s v="us"/>
    <s v="us"/>
    <m/>
  </r>
  <r>
    <s v="2024-11-13T15:47:56.598Z"/>
    <d v="2024-11-13T15:47:56"/>
    <x v="58"/>
    <x v="2"/>
    <x v="58"/>
    <d v="2024-09-21T16:41:36"/>
    <n v="36.5366"/>
    <n v="70.8309"/>
    <n v="222.40899999999999"/>
    <n v="4.9000000000000004"/>
    <s v="mb"/>
    <n v="199"/>
    <n v="65"/>
    <n v="2.0640000000000001"/>
    <n v="0.67"/>
    <s v="us"/>
    <s v="us7000nrj9"/>
    <s v="2025-01-26T16:29:37.040Z"/>
    <s v="36 km S of Jurm, Afghanistan"/>
    <b v="1"/>
    <s v="earthquake"/>
    <n v="7.44"/>
    <n v="6.5019999999999998"/>
    <n v="4.3999999999999997E-2"/>
    <n v="164"/>
    <s v="reviewed"/>
    <s v="us"/>
    <s v="us"/>
    <m/>
  </r>
  <r>
    <s v="2024-09-21T16:41:36.445Z"/>
    <d v="2024-09-21T16:41:36"/>
    <x v="45"/>
    <x v="2"/>
    <x v="45"/>
    <d v="2024-09-14T10:56:45"/>
    <n v="10.582800000000001"/>
    <n v="91.621300000000005"/>
    <n v="10"/>
    <n v="4.9000000000000004"/>
    <s v="mb"/>
    <n v="130"/>
    <n v="35"/>
    <n v="7.49"/>
    <n v="0.66"/>
    <s v="us"/>
    <s v="us6000nti2"/>
    <s v="2024-11-23T23:26:36.040Z"/>
    <s v="171 km SW of Port Blair, India"/>
    <b v="1"/>
    <s v="earthquake"/>
    <n v="8.52"/>
    <n v="1.7470000000000001"/>
    <n v="5.3999999999999999E-2"/>
    <n v="114"/>
    <s v="reviewed"/>
    <s v="us"/>
    <s v="us"/>
    <m/>
  </r>
  <r>
    <s v="2024-09-14T10:56:45.207Z"/>
    <d v="2024-09-14T10:56:45"/>
    <x v="45"/>
    <x v="2"/>
    <x v="45"/>
    <d v="2024-07-18T18:14:42"/>
    <n v="6.1849999999999996"/>
    <n v="92.176299999999998"/>
    <n v="10"/>
    <n v="4.9000000000000004"/>
    <s v="mb"/>
    <n v="67"/>
    <n v="74"/>
    <n v="4.8410000000000002"/>
    <n v="0.79"/>
    <s v="us"/>
    <s v="us7000nds7"/>
    <s v="2024-11-21T22:58:57.040Z"/>
    <s v="Nicobar Islands, India region"/>
    <b v="1"/>
    <s v="earthquake"/>
    <n v="9.34"/>
    <n v="1.863"/>
    <n v="6.7000000000000004E-2"/>
    <n v="69"/>
    <s v="reviewed"/>
    <s v="us"/>
    <s v="us"/>
    <m/>
  </r>
  <r>
    <s v="2024-07-18T18:14:42.634Z"/>
    <d v="2024-07-18T18:14:42"/>
    <x v="59"/>
    <x v="2"/>
    <x v="59"/>
    <d v="2024-03-13T15:24:11"/>
    <n v="36.5289"/>
    <n v="70.371899999999997"/>
    <n v="222.42"/>
    <n v="4.9000000000000004"/>
    <s v="mww"/>
    <n v="123"/>
    <n v="46"/>
    <n v="2.3860000000000001"/>
    <n v="0.78"/>
    <s v="us"/>
    <s v="us7000n02k"/>
    <s v="2024-09-28T22:42:22.040Z"/>
    <s v="46 km E of FarkhÄr, Afghanistan"/>
    <b v="1"/>
    <s v="earthquake"/>
    <n v="6.16"/>
    <n v="5.0129999999999999"/>
    <n v="0.08"/>
    <n v="15"/>
    <s v="reviewed"/>
    <s v="us"/>
    <s v="us"/>
    <m/>
  </r>
  <r>
    <s v="2024-03-13T15:24:11.785Z"/>
    <d v="2024-03-13T15:24:11"/>
    <x v="29"/>
    <x v="2"/>
    <x v="29"/>
    <d v="2024-02-10T17:44:44"/>
    <n v="36.270600000000002"/>
    <n v="70.209999999999994"/>
    <n v="133.29900000000001"/>
    <n v="4.9000000000000004"/>
    <s v="mb"/>
    <n v="125"/>
    <n v="47"/>
    <n v="1.9590000000000001"/>
    <n v="0.74"/>
    <s v="us"/>
    <s v="us6000milk"/>
    <s v="2024-05-18T21:22:41.040Z"/>
    <s v="46 km SE of FarkhÄr, Afghanistan"/>
    <b v="1"/>
    <s v="earthquake"/>
    <n v="6.99"/>
    <n v="6.8570000000000002"/>
    <n v="5.2999999999999999E-2"/>
    <n v="111"/>
    <s v="reviewed"/>
    <s v="us"/>
    <s v="us"/>
    <m/>
  </r>
  <r>
    <s v="2024-02-10T17:44:44.857Z"/>
    <d v="2024-02-10T17:44:44"/>
    <x v="65"/>
    <x v="2"/>
    <x v="65"/>
    <d v="2024-01-03T09:24:16"/>
    <n v="36.286499999999997"/>
    <n v="69.967100000000002"/>
    <n v="144.214"/>
    <n v="4.9000000000000004"/>
    <s v="mb"/>
    <n v="171"/>
    <n v="30"/>
    <n v="3.5"/>
    <n v="0.75"/>
    <s v="us"/>
    <s v="us7000lyc3"/>
    <s v="2024-04-20T19:35:16.040Z"/>
    <s v="33 km SSE of FarkhÄr, Afghanistan"/>
    <b v="1"/>
    <s v="earthquake"/>
    <n v="5.62"/>
    <n v="4.2939999999999996"/>
    <n v="4.2000000000000003E-2"/>
    <n v="186"/>
    <s v="reviewed"/>
    <s v="us"/>
    <s v="us"/>
    <m/>
  </r>
  <r>
    <s v="2024-01-03T09:24:16.738Z"/>
    <d v="2024-01-03T09:24:16"/>
    <x v="2"/>
    <x v="2"/>
    <x v="2"/>
    <d v="2023-12-12T02:05:45"/>
    <n v="36.624899999999997"/>
    <n v="71.437600000000003"/>
    <n v="134.74799999999999"/>
    <n v="4.9000000000000004"/>
    <s v="mb"/>
    <n v="111"/>
    <n v="59"/>
    <n v="2.8519999999999999"/>
    <n v="0.65"/>
    <s v="us"/>
    <s v="us6000m1dx"/>
    <s v="2024-03-09T21:38:59.040Z"/>
    <s v="10 km SW of AshkÄsham, Afghanistan"/>
    <b v="1"/>
    <s v="earthquake"/>
    <n v="5.31"/>
    <n v="6.875"/>
    <n v="5.8000000000000003E-2"/>
    <n v="95"/>
    <s v="reviewed"/>
    <s v="us"/>
    <s v="us"/>
    <m/>
  </r>
  <r>
    <s v="2023-12-12T02:05:45.531Z"/>
    <d v="2023-12-12T02:05:45"/>
    <x v="30"/>
    <x v="1"/>
    <x v="30"/>
    <d v="2023-11-15T00:05:03"/>
    <n v="36.396999999999998"/>
    <n v="70.603200000000001"/>
    <n v="152.821"/>
    <n v="4.9000000000000004"/>
    <s v="mb"/>
    <n v="91"/>
    <n v="20"/>
    <n v="2.2480000000000002"/>
    <n v="0.62"/>
    <s v="us"/>
    <s v="us7000liak"/>
    <s v="2024-02-17T22:43:06.040Z"/>
    <s v="55 km SSW of Jurm, Afghanistan"/>
    <b v="1"/>
    <s v="earthquake"/>
    <n v="6.87"/>
    <n v="1.5049999999999999"/>
    <n v="4.3999999999999997E-2"/>
    <n v="162"/>
    <s v="reviewed"/>
    <s v="us"/>
    <s v="us"/>
    <m/>
  </r>
  <r>
    <s v="2023-11-15T00:05:03.423Z"/>
    <d v="2023-11-15T00:05:03"/>
    <x v="19"/>
    <x v="1"/>
    <x v="19"/>
    <d v="2023-11-01T12:51:15"/>
    <n v="36.451700000000002"/>
    <n v="71.311999999999998"/>
    <n v="119.705"/>
    <n v="4.9000000000000004"/>
    <s v="mww"/>
    <n v="137"/>
    <n v="22"/>
    <n v="2.657"/>
    <n v="0.7"/>
    <s v="us"/>
    <s v="us6000lngc"/>
    <s v="2024-01-26T16:37:42.040Z"/>
    <s v="32 km SW of AshkÄsham, Afghanistan"/>
    <b v="1"/>
    <s v="earthquake"/>
    <n v="6.72"/>
    <n v="5.84"/>
    <n v="8.8999999999999996E-2"/>
    <n v="12"/>
    <s v="reviewed"/>
    <s v="us"/>
    <s v="us"/>
    <m/>
  </r>
  <r>
    <s v="2023-11-01T12:51:15.409Z"/>
    <d v="2023-11-01T12:51:15"/>
    <x v="19"/>
    <x v="1"/>
    <x v="19"/>
    <d v="2023-10-13T00:03:14"/>
    <n v="10.9291"/>
    <n v="93.063000000000002"/>
    <n v="93.275000000000006"/>
    <n v="4.9000000000000004"/>
    <s v="mww"/>
    <n v="160"/>
    <n v="49"/>
    <n v="6.7679999999999998"/>
    <n v="0.65"/>
    <s v="us"/>
    <s v="us7000l828"/>
    <s v="2024-01-10T06:01:33.040Z"/>
    <s v="88 km SSE of Port Blair, India"/>
    <b v="1"/>
    <s v="earthquake"/>
    <n v="9.18"/>
    <n v="6.4710000000000001"/>
    <n v="9.8000000000000004E-2"/>
    <n v="10"/>
    <s v="reviewed"/>
    <s v="us"/>
    <s v="us"/>
    <m/>
  </r>
  <r>
    <s v="2023-10-13T00:03:14.558Z"/>
    <d v="2023-10-13T00:03:14"/>
    <x v="3"/>
    <x v="1"/>
    <x v="3"/>
    <d v="2023-10-09T06:54:06"/>
    <n v="36.055500000000002"/>
    <n v="68.775599999999997"/>
    <n v="10"/>
    <n v="4.9000000000000004"/>
    <s v="mb"/>
    <n v="129"/>
    <n v="35"/>
    <n v="1.5269999999999999"/>
    <n v="0.6"/>
    <s v="us"/>
    <s v="us6000lf8s"/>
    <s v="2023-12-16T22:13:08.040Z"/>
    <s v="10 km SE of BaghlÄn, Afghanistan"/>
    <b v="1"/>
    <s v="earthquake"/>
    <n v="7"/>
    <n v="1.8140000000000001"/>
    <n v="4.4999999999999998E-2"/>
    <n v="156"/>
    <s v="reviewed"/>
    <s v="us"/>
    <s v="us"/>
    <m/>
  </r>
  <r>
    <s v="2023-10-09T06:54:06.140Z"/>
    <d v="2023-10-09T06:54:06"/>
    <x v="3"/>
    <x v="1"/>
    <x v="3"/>
    <d v="2023-10-07T09:40:30"/>
    <n v="34.588500000000003"/>
    <n v="62.057699999999997"/>
    <n v="10"/>
    <n v="4.9000000000000004"/>
    <s v="mb"/>
    <n v="88"/>
    <n v="85"/>
    <n v="4.6100000000000003"/>
    <n v="0.49"/>
    <s v="us"/>
    <s v="us6000le6y"/>
    <s v="2023-12-16T22:13:06.040Z"/>
    <s v="29 km NNW of HerÄt, Afghanistan"/>
    <b v="1"/>
    <s v="earthquake"/>
    <n v="8.0500000000000007"/>
    <n v="1.841"/>
    <n v="4.8000000000000001E-2"/>
    <n v="136"/>
    <s v="reviewed"/>
    <s v="us"/>
    <s v="us"/>
    <m/>
  </r>
  <r>
    <s v="2023-10-07T09:40:30.568Z"/>
    <d v="2023-10-07T09:40:30"/>
    <x v="3"/>
    <x v="1"/>
    <x v="3"/>
    <d v="2023-10-03T08:55:50"/>
    <n v="34.644399999999997"/>
    <n v="61.970100000000002"/>
    <n v="9.3640000000000008"/>
    <n v="4.9000000000000004"/>
    <s v="mb"/>
    <n v="158"/>
    <n v="37"/>
    <n v="5.835"/>
    <n v="0.44"/>
    <s v="us"/>
    <s v="us6000ldt7"/>
    <s v="2023-12-14T21:26:55.040Z"/>
    <s v="37 km SSE of Qarah BÄgh, Afghanistan"/>
    <b v="1"/>
    <s v="earthquake"/>
    <n v="7.47"/>
    <n v="3.57"/>
    <n v="4.2000000000000003E-2"/>
    <n v="178"/>
    <s v="reviewed"/>
    <s v="us"/>
    <s v="us"/>
    <m/>
  </r>
  <r>
    <s v="2023-10-03T08:55:50.480Z"/>
    <d v="2023-10-03T08:55:50"/>
    <x v="3"/>
    <x v="1"/>
    <x v="3"/>
    <d v="2025-06-27T04:25:53"/>
    <n v="29.459"/>
    <n v="81.218800000000002"/>
    <n v="10"/>
    <n v="4.9000000000000004"/>
    <s v="mb"/>
    <n v="83"/>
    <n v="49"/>
    <n v="3.9329999999999998"/>
    <n v="0.59"/>
    <s v="us"/>
    <s v="us6000lcfg"/>
    <s v="2023-12-14T21:26:51.040Z"/>
    <s v="34 km NE of Dipayal, Nepal"/>
    <b v="1"/>
    <s v="earthquake"/>
    <n v="7.34"/>
    <n v="1.76"/>
    <n v="5.8999999999999997E-2"/>
    <n v="91"/>
    <s v="reviewed"/>
    <s v="us"/>
    <s v="us"/>
    <m/>
  </r>
  <r>
    <s v="2025-06-27T04:25:53.731Z"/>
    <d v="2025-06-27T04:25:53"/>
    <x v="34"/>
    <x v="0"/>
    <x v="34"/>
    <d v="2023-10-02T12:45:15"/>
    <n v="34.440300000000001"/>
    <n v="98.948899999999995"/>
    <n v="10"/>
    <n v="5.0999999999999996"/>
    <s v="mb"/>
    <n v="82"/>
    <n v="64"/>
    <n v="4.1710000000000003"/>
    <n v="0.79"/>
    <s v="us"/>
    <s v="us7000q91k"/>
    <s v="2025-09-04T20:40:00.040Z"/>
    <s v="200 km W of Oula Xiuma, China"/>
    <b v="0"/>
    <s v="earthquake"/>
    <n v="4.8"/>
    <n v="1.738"/>
    <n v="0.04"/>
    <n v="200"/>
    <s v="reviewed"/>
    <s v="us"/>
    <s v="us"/>
    <m/>
  </r>
  <r>
    <s v="2023-10-02T12:45:15.979Z"/>
    <d v="2023-10-02T12:45:15"/>
    <x v="3"/>
    <x v="1"/>
    <x v="3"/>
    <d v="2023-08-22T18:46:54"/>
    <n v="25.9206"/>
    <n v="90.579800000000006"/>
    <n v="10"/>
    <n v="4.9000000000000004"/>
    <s v="mww"/>
    <n v="119"/>
    <n v="36"/>
    <n v="3.7989999999999999"/>
    <n v="0.6"/>
    <s v="us"/>
    <s v="us6000lc8t"/>
    <s v="2023-12-14T21:26:51.040Z"/>
    <s v="28 km S of GoÄlpÄra, India"/>
    <b v="1"/>
    <s v="earthquake"/>
    <n v="7.21"/>
    <n v="1.8340000000000001"/>
    <n v="9.8000000000000004E-2"/>
    <n v="10"/>
    <s v="reviewed"/>
    <s v="us"/>
    <s v="us"/>
    <m/>
  </r>
  <r>
    <s v="2023-08-22T18:46:54.966Z"/>
    <d v="2023-08-22T18:46:54"/>
    <x v="15"/>
    <x v="1"/>
    <x v="15"/>
    <d v="2023-07-30T04:15:11"/>
    <n v="30.3642"/>
    <n v="94.849400000000003"/>
    <n v="31.914000000000001"/>
    <n v="4.9000000000000004"/>
    <s v="mb"/>
    <n v="161"/>
    <n v="40"/>
    <n v="3.294"/>
    <n v="0.61"/>
    <s v="us"/>
    <s v="us7000kq64"/>
    <s v="2023-10-28T19:15:34.040Z"/>
    <s v="208 km NNE of Shi Yomi, India"/>
    <b v="1"/>
    <s v="earthquake"/>
    <n v="7.48"/>
    <n v="4.53"/>
    <n v="3.7999999999999999E-2"/>
    <n v="216"/>
    <s v="reviewed"/>
    <s v="us"/>
    <s v="us"/>
    <m/>
  </r>
  <r>
    <s v="2023-07-30T04:15:11.184Z"/>
    <d v="2023-07-30T04:15:11"/>
    <x v="13"/>
    <x v="1"/>
    <x v="13"/>
    <d v="2023-07-10T00:08:53"/>
    <n v="30.3856"/>
    <n v="94.850700000000003"/>
    <n v="10"/>
    <n v="4.9000000000000004"/>
    <s v="mb"/>
    <n v="69"/>
    <n v="70"/>
    <n v="3.2989999999999999"/>
    <n v="0.74"/>
    <s v="us"/>
    <s v="us6000kwm4"/>
    <s v="2023-10-07T21:38:54.040Z"/>
    <s v="210 km NNE of Shi Yomi, India"/>
    <b v="1"/>
    <s v="earthquake"/>
    <n v="5.27"/>
    <n v="1.7210000000000001"/>
    <n v="4.5999999999999999E-2"/>
    <n v="148"/>
    <s v="reviewed"/>
    <s v="us"/>
    <s v="us"/>
    <m/>
  </r>
  <r>
    <s v="2023-07-10T00:08:53.217Z"/>
    <d v="2023-07-10T00:08:53"/>
    <x v="13"/>
    <x v="1"/>
    <x v="13"/>
    <d v="2023-06-26T13:32:03"/>
    <n v="33.233199999999997"/>
    <n v="75.909899999999993"/>
    <n v="27.460999999999999"/>
    <n v="4.9000000000000004"/>
    <s v="mb"/>
    <n v="138"/>
    <n v="44"/>
    <n v="2.2469999999999999"/>
    <n v="0.66"/>
    <s v="us"/>
    <s v="us6000kr8m"/>
    <s v="2023-12-04T20:35:02.957Z"/>
    <s v="15 km SE of KishtwÄr, India"/>
    <b v="1"/>
    <s v="earthquake"/>
    <n v="8.01"/>
    <n v="4.4580000000000002"/>
    <n v="5.1999999999999998E-2"/>
    <n v="117"/>
    <s v="reviewed"/>
    <s v="us"/>
    <s v="us"/>
    <m/>
  </r>
  <r>
    <s v="2023-06-26T13:32:03.058Z"/>
    <d v="2023-06-26T13:32:03"/>
    <x v="47"/>
    <x v="1"/>
    <x v="47"/>
    <d v="2023-05-29T02:33:31"/>
    <n v="9.2867999999999995"/>
    <n v="93.555499999999995"/>
    <n v="10"/>
    <n v="4.9000000000000004"/>
    <s v="mb"/>
    <n v="86"/>
    <n v="62"/>
    <n v="5.2510000000000003"/>
    <n v="0.59"/>
    <s v="us"/>
    <s v="us7000kb4v"/>
    <s v="2023-09-08T14:18:42.040Z"/>
    <s v="277 km SSE of Port Blair, India"/>
    <b v="1"/>
    <s v="earthquake"/>
    <n v="4.17"/>
    <n v="1.802"/>
    <n v="7.1999999999999995E-2"/>
    <n v="61"/>
    <s v="reviewed"/>
    <s v="us"/>
    <s v="us"/>
    <m/>
  </r>
  <r>
    <s v="2023-05-29T02:33:31.480Z"/>
    <d v="2023-05-29T02:33:31"/>
    <x v="38"/>
    <x v="1"/>
    <x v="38"/>
    <d v="2023-05-22T05:43:27"/>
    <n v="26.758700000000001"/>
    <n v="92.448499999999996"/>
    <n v="10"/>
    <n v="4.9000000000000004"/>
    <s v="mb"/>
    <n v="143"/>
    <n v="80"/>
    <n v="3.157"/>
    <n v="0.74"/>
    <s v="us"/>
    <s v="us7000k4q0"/>
    <s v="2023-08-14T15:18:58.836Z"/>
    <s v="6 km NNW of Dhekiajuli, India"/>
    <b v="1"/>
    <s v="earthquake"/>
    <n v="8.19"/>
    <n v="1.8080000000000001"/>
    <n v="5.0999999999999997E-2"/>
    <n v="122"/>
    <s v="reviewed"/>
    <s v="us"/>
    <s v="us"/>
    <m/>
  </r>
  <r>
    <s v="2023-05-22T05:43:27.382Z"/>
    <d v="2023-05-22T05:43:27"/>
    <x v="38"/>
    <x v="1"/>
    <x v="38"/>
    <d v="2023-04-13T03:21:19"/>
    <n v="36.369999999999997"/>
    <n v="71.173000000000002"/>
    <n v="106.164"/>
    <n v="4.9000000000000004"/>
    <s v="mww"/>
    <n v="134"/>
    <n v="57"/>
    <n v="2.5209999999999999"/>
    <n v="0.48"/>
    <s v="us"/>
    <s v="us6000kdtp"/>
    <s v="2023-07-29T22:00:27.040Z"/>
    <s v="47 km SW of AshkÄsham, Afghanistan"/>
    <b v="1"/>
    <s v="earthquake"/>
    <n v="6.94"/>
    <n v="6.4029999999999996"/>
    <n v="9.2999999999999999E-2"/>
    <n v="11"/>
    <s v="reviewed"/>
    <s v="us"/>
    <s v="us"/>
    <m/>
  </r>
  <r>
    <s v="2023-04-13T03:21:19.466Z"/>
    <d v="2023-04-13T03:21:19"/>
    <x v="20"/>
    <x v="1"/>
    <x v="20"/>
    <d v="2025-06-25T07:31:45"/>
    <n v="8.9297000000000004"/>
    <n v="93.895600000000002"/>
    <n v="10"/>
    <n v="4.9000000000000004"/>
    <s v="mww"/>
    <n v="61"/>
    <n v="66"/>
    <n v="4.7629999999999999"/>
    <n v="0.64"/>
    <s v="us"/>
    <s v="us6000k3z1"/>
    <s v="2023-06-17T21:36:50.040Z"/>
    <s v="Nicobar Islands, India region"/>
    <b v="1"/>
    <s v="earthquake"/>
    <n v="8.48"/>
    <n v="1.7989999999999999"/>
    <n v="8.5999999999999993E-2"/>
    <n v="13"/>
    <s v="reviewed"/>
    <s v="us"/>
    <s v="us"/>
    <m/>
  </r>
  <r>
    <s v="2025-06-25T07:31:45.139Z"/>
    <d v="2025-06-25T07:31:45"/>
    <x v="34"/>
    <x v="0"/>
    <x v="34"/>
    <d v="2023-04-10T17:12:17"/>
    <n v="22.58"/>
    <n v="95.782499999999999"/>
    <n v="10"/>
    <n v="4.3"/>
    <s v="mb"/>
    <n v="28"/>
    <n v="102"/>
    <n v="1.587"/>
    <n v="0.73"/>
    <s v="us"/>
    <s v="us7000q8ml"/>
    <s v="2025-09-04T20:39:58.040Z"/>
    <s v="8 km E of Shwebo, Burma (Myanmar)"/>
    <b v="0"/>
    <s v="earthquake"/>
    <n v="9.39"/>
    <n v="1.9590000000000001"/>
    <n v="0.122"/>
    <n v="19"/>
    <s v="reviewed"/>
    <s v="us"/>
    <s v="us"/>
    <m/>
  </r>
  <r>
    <s v="2023-04-10T17:12:17.347Z"/>
    <d v="2023-04-10T17:12:17"/>
    <x v="20"/>
    <x v="1"/>
    <x v="20"/>
    <d v="2023-04-09T10:38:58"/>
    <n v="8.9365000000000006"/>
    <n v="93.676699999999997"/>
    <n v="9.968"/>
    <n v="4.9000000000000004"/>
    <s v="mb"/>
    <n v="52"/>
    <n v="62"/>
    <n v="2.8540000000000001"/>
    <n v="0.77"/>
    <s v="us"/>
    <s v="us6000k53g"/>
    <s v="2024-01-18T19:45:32.636Z"/>
    <s v="Nicobar Islands, India region"/>
    <b v="1"/>
    <s v="earthquake"/>
    <n v="8.4499999999999993"/>
    <n v="4.4390000000000001"/>
    <n v="0.106"/>
    <n v="28"/>
    <s v="reviewed"/>
    <s v="us"/>
    <s v="us"/>
    <m/>
  </r>
  <r>
    <s v="2023-04-09T10:38:58.795Z"/>
    <d v="2023-04-09T10:38:58"/>
    <x v="20"/>
    <x v="1"/>
    <x v="20"/>
    <d v="2023-03-18T00:00:54"/>
    <n v="9.0885999999999996"/>
    <n v="93.947400000000002"/>
    <n v="10"/>
    <n v="4.9000000000000004"/>
    <s v="mb"/>
    <n v="68"/>
    <n v="45"/>
    <n v="2.8119999999999998"/>
    <n v="0.4"/>
    <s v="us"/>
    <s v="us6000k4gl"/>
    <s v="2023-06-17T21:36:53.040Z"/>
    <s v="Nicobar Islands, India region"/>
    <b v="1"/>
    <s v="earthquake"/>
    <n v="6.77"/>
    <n v="1.819"/>
    <n v="6.0999999999999999E-2"/>
    <n v="86"/>
    <s v="reviewed"/>
    <s v="us"/>
    <s v="us"/>
    <m/>
  </r>
  <r>
    <s v="2023-03-18T00:00:54.160Z"/>
    <d v="2023-03-18T00:00:54"/>
    <x v="1"/>
    <x v="1"/>
    <x v="1"/>
    <d v="2023-03-07T11:11:46"/>
    <n v="36.518900000000002"/>
    <n v="69.893600000000006"/>
    <n v="163.47399999999999"/>
    <n v="4.9000000000000004"/>
    <s v="mww"/>
    <n v="115"/>
    <n v="21"/>
    <n v="2.0920000000000001"/>
    <n v="0.81"/>
    <s v="us"/>
    <s v="us7000jkzj"/>
    <s v="2023-05-20T23:20:35.040Z"/>
    <s v="Hindu Kush region, Afghanistan"/>
    <b v="1"/>
    <s v="earthquake"/>
    <n v="5.52"/>
    <n v="5.2510000000000003"/>
    <n v="8.5999999999999993E-2"/>
    <n v="13"/>
    <s v="reviewed"/>
    <s v="us"/>
    <s v="us"/>
    <m/>
  </r>
  <r>
    <s v="2023-03-07T11:11:46.454Z"/>
    <d v="2023-03-07T11:11:46"/>
    <x v="1"/>
    <x v="1"/>
    <x v="1"/>
    <d v="2022-10-19T09:22:40"/>
    <n v="13.307700000000001"/>
    <n v="92.429100000000005"/>
    <n v="10"/>
    <n v="4.9000000000000004"/>
    <s v="mb"/>
    <n v="98"/>
    <n v="82"/>
    <n v="6.5890000000000004"/>
    <n v="0.5"/>
    <s v="us"/>
    <s v="us7000jhvh"/>
    <s v="2023-05-15T02:50:20.040Z"/>
    <s v="180 km N of Bamboo Flat, India"/>
    <b v="1"/>
    <s v="earthquake"/>
    <n v="6.36"/>
    <n v="1.85"/>
    <n v="6.7000000000000004E-2"/>
    <n v="71"/>
    <s v="reviewed"/>
    <s v="us"/>
    <s v="us"/>
    <m/>
  </r>
  <r>
    <s v="2022-10-19T09:22:40.123Z"/>
    <d v="2022-10-19T09:22:40"/>
    <x v="51"/>
    <x v="5"/>
    <x v="51"/>
    <d v="2022-10-13T23:58:22"/>
    <n v="27.893999999999998"/>
    <n v="86.038600000000002"/>
    <n v="23.943000000000001"/>
    <n v="4.9000000000000004"/>
    <s v="mb"/>
    <n v="51"/>
    <n v="56"/>
    <n v="0.67900000000000005"/>
    <n v="0.74"/>
    <s v="us"/>
    <s v="us6000iut9"/>
    <s v="2024-01-18T17:13:59.271Z"/>
    <s v="10 km SE of Kod?ri??, Nepal"/>
    <b v="1"/>
    <s v="earthquake"/>
    <n v="6.4"/>
    <n v="5.5449999999999999"/>
    <n v="7.5999999999999998E-2"/>
    <n v="54"/>
    <s v="reviewed"/>
    <s v="us"/>
    <s v="us"/>
    <m/>
  </r>
  <r>
    <s v="2022-10-13T23:58:22.572Z"/>
    <d v="2022-10-13T23:58:22"/>
    <x v="51"/>
    <x v="5"/>
    <x v="51"/>
    <d v="2022-10-11T08:10:20"/>
    <n v="23.366099999999999"/>
    <n v="82.433599999999998"/>
    <n v="10"/>
    <n v="4.9000000000000004"/>
    <s v="mb"/>
    <n v="102"/>
    <n v="42"/>
    <n v="5.1079999999999997"/>
    <n v="0.75"/>
    <s v="us"/>
    <s v="us6000itig"/>
    <s v="2022-12-17T22:54:04.040Z"/>
    <s v="17 km NW of Baikunthpur, India"/>
    <b v="1"/>
    <s v="earthquake"/>
    <n v="8.49"/>
    <n v="1.8120000000000001"/>
    <n v="4.8000000000000001E-2"/>
    <n v="137"/>
    <s v="reviewed"/>
    <s v="us"/>
    <s v="us"/>
    <m/>
  </r>
  <r>
    <s v="2022-10-11T08:10:20.201Z"/>
    <d v="2022-10-11T08:10:20"/>
    <x v="51"/>
    <x v="5"/>
    <x v="51"/>
    <d v="2022-09-15T22:49:37"/>
    <n v="36.808799999999998"/>
    <n v="66.879599999999996"/>
    <n v="36.414999999999999"/>
    <n v="4.9000000000000004"/>
    <s v="mb"/>
    <n v="55"/>
    <n v="79"/>
    <n v="2.5009999999999999"/>
    <n v="0.77"/>
    <s v="us"/>
    <s v="us6000isnu"/>
    <s v="2022-12-17T22:53:53.040Z"/>
    <s v="6 km NNW of Balkh, Afghanistan"/>
    <b v="1"/>
    <s v="earthquake"/>
    <n v="6.48"/>
    <n v="6.8390000000000004"/>
    <n v="7.0999999999999994E-2"/>
    <n v="62"/>
    <s v="reviewed"/>
    <s v="us"/>
    <s v="us"/>
    <m/>
  </r>
  <r>
    <s v="2022-09-15T22:49:37.729Z"/>
    <d v="2022-09-15T22:49:37"/>
    <x v="52"/>
    <x v="5"/>
    <x v="52"/>
    <d v="2022-09-02T17:00:14"/>
    <n v="35.906999999999996"/>
    <n v="77.750600000000006"/>
    <n v="10"/>
    <n v="4.9000000000000004"/>
    <s v="mww"/>
    <n v="108"/>
    <n v="47"/>
    <n v="4.3209999999999997"/>
    <n v="0.63"/>
    <s v="us"/>
    <s v="us7000i8e9"/>
    <s v="2022-11-19T23:03:21.040Z"/>
    <s v="139 km NE of Thang, India"/>
    <b v="1"/>
    <s v="earthquake"/>
    <n v="7.16"/>
    <n v="1.8149999999999999"/>
    <n v="9.8000000000000004E-2"/>
    <n v="10"/>
    <s v="reviewed"/>
    <s v="us"/>
    <s v="us"/>
    <m/>
  </r>
  <r>
    <s v="2022-09-02T17:00:14.416Z"/>
    <d v="2022-09-02T17:00:14"/>
    <x v="52"/>
    <x v="5"/>
    <x v="52"/>
    <d v="2022-08-19T19:42:42"/>
    <n v="36.172499999999999"/>
    <n v="68.863"/>
    <n v="35"/>
    <n v="4.9000000000000004"/>
    <s v="mww"/>
    <n v="215"/>
    <n v="24"/>
    <n v="1.635"/>
    <n v="0.76"/>
    <s v="us"/>
    <s v="us7000i4qg"/>
    <s v="2022-11-06T04:35:54.040Z"/>
    <s v="14 km ENE of Baghl?n, Afghanistan"/>
    <b v="1"/>
    <s v="earthquake"/>
    <n v="2.4500000000000002"/>
    <n v="1.8069999999999999"/>
    <n v="8.5999999999999993E-2"/>
    <n v="13"/>
    <s v="reviewed"/>
    <s v="us"/>
    <s v="us"/>
    <m/>
  </r>
  <r>
    <s v="2022-08-19T19:42:42.048Z"/>
    <d v="2022-08-19T19:42:42"/>
    <x v="66"/>
    <x v="5"/>
    <x v="66"/>
    <d v="2022-07-26T20:37:18"/>
    <n v="28.061900000000001"/>
    <n v="81.196799999999996"/>
    <n v="10"/>
    <n v="4.9000000000000004"/>
    <s v="mb"/>
    <n v="114"/>
    <n v="80"/>
    <n v="3.621"/>
    <n v="0.73"/>
    <s v="us"/>
    <s v="us6000ic7w"/>
    <s v="2022-10-28T02:27:12.040Z"/>
    <s v="12 km NE of Dhaurahra, India"/>
    <b v="1"/>
    <s v="earthquake"/>
    <n v="8.51"/>
    <n v="1.804"/>
    <n v="5.7000000000000002E-2"/>
    <n v="103"/>
    <s v="reviewed"/>
    <s v="us"/>
    <s v="us"/>
    <m/>
  </r>
  <r>
    <s v="2022-07-26T20:37:18.652Z"/>
    <d v="2022-07-26T20:37:18"/>
    <x v="25"/>
    <x v="5"/>
    <x v="25"/>
    <d v="2022-07-18T14:38:21"/>
    <n v="36.429099999999998"/>
    <n v="70.590999999999994"/>
    <n v="216.70599999999999"/>
    <n v="4.9000000000000004"/>
    <s v="mww"/>
    <n v="179"/>
    <n v="20"/>
    <n v="0.69499999999999995"/>
    <n v="0.74"/>
    <s v="us"/>
    <s v="us6000i5pp"/>
    <s v="2022-10-01T22:09:20.040Z"/>
    <s v="53 km SSW of Jurm, Afghanistan"/>
    <b v="1"/>
    <s v="earthquake"/>
    <n v="6.65"/>
    <n v="4.2"/>
    <n v="9.8000000000000004E-2"/>
    <n v="10"/>
    <s v="reviewed"/>
    <s v="us"/>
    <s v="us"/>
    <m/>
  </r>
  <r>
    <s v="2022-07-18T14:38:21.481Z"/>
    <d v="2022-07-18T14:38:21"/>
    <x v="25"/>
    <x v="5"/>
    <x v="25"/>
    <d v="2022-07-06T08:01:06"/>
    <n v="36.591099999999997"/>
    <n v="70.9833"/>
    <n v="208.72"/>
    <n v="4.9000000000000004"/>
    <s v="mb"/>
    <n v="94"/>
    <n v="43"/>
    <n v="0.625"/>
    <n v="0.72"/>
    <s v="us"/>
    <s v="us6000i3f4"/>
    <s v="2022-09-27T16:57:00.040Z"/>
    <s v="33 km SSE of Jurm, Afghanistan"/>
    <b v="1"/>
    <s v="earthquake"/>
    <n v="7.3"/>
    <n v="4.2"/>
    <n v="3.9E-2"/>
    <n v="208"/>
    <s v="reviewed"/>
    <s v="us"/>
    <s v="us"/>
    <m/>
  </r>
  <r>
    <s v="2022-07-06T08:01:06.482Z"/>
    <d v="2022-07-06T08:01:06"/>
    <x v="25"/>
    <x v="5"/>
    <x v="25"/>
    <d v="2022-07-06T00:26:14"/>
    <n v="10.368"/>
    <n v="94.218100000000007"/>
    <n v="10"/>
    <n v="4.9000000000000004"/>
    <s v="mb"/>
    <n v="78"/>
    <n v="58"/>
    <n v="1.9319999999999999"/>
    <n v="0.69"/>
    <s v="us"/>
    <s v="us6000i07w"/>
    <s v="2022-09-13T06:22:58.040Z"/>
    <s v="215 km SE of Port Blair, India"/>
    <b v="1"/>
    <s v="earthquake"/>
    <n v="6.98"/>
    <n v="1.17"/>
    <n v="5.5E-2"/>
    <n v="103"/>
    <s v="reviewed"/>
    <s v="us"/>
    <s v="us"/>
    <m/>
  </r>
  <r>
    <s v="2022-07-06T00:26:14.626Z"/>
    <d v="2022-07-06T00:26:14"/>
    <x v="25"/>
    <x v="5"/>
    <x v="25"/>
    <d v="2022-07-05T14:50:19"/>
    <n v="10.4628"/>
    <n v="94.103399999999993"/>
    <n v="10"/>
    <n v="4.9000000000000004"/>
    <s v="mb"/>
    <n v="90"/>
    <n v="85"/>
    <n v="1.7849999999999999"/>
    <n v="0.48"/>
    <s v="us"/>
    <s v="us6000i05y"/>
    <s v="2022-09-13T06:22:53.040Z"/>
    <s v="199 km SE of Port Blair, India"/>
    <b v="1"/>
    <s v="earthquake"/>
    <n v="7.7"/>
    <n v="1.847"/>
    <n v="6.8000000000000005E-2"/>
    <n v="69"/>
    <s v="reviewed"/>
    <s v="us"/>
    <s v="us"/>
    <m/>
  </r>
  <r>
    <s v="2022-07-05T14:50:19.975Z"/>
    <d v="2022-07-05T14:50:19"/>
    <x v="25"/>
    <x v="5"/>
    <x v="25"/>
    <d v="2022-07-05T02:34:57"/>
    <n v="10.553000000000001"/>
    <n v="94.161900000000003"/>
    <n v="10"/>
    <n v="4.9000000000000004"/>
    <s v="mb"/>
    <n v="50"/>
    <n v="80"/>
    <n v="1.7709999999999999"/>
    <n v="1.01"/>
    <s v="us"/>
    <s v="us6000i008"/>
    <s v="2022-09-13T06:22:40.040Z"/>
    <s v="197 km SE of Port Blair, India"/>
    <b v="1"/>
    <s v="earthquake"/>
    <n v="7.9"/>
    <n v="1.8"/>
    <n v="8.3000000000000004E-2"/>
    <n v="48"/>
    <s v="reviewed"/>
    <s v="us"/>
    <s v="us"/>
    <m/>
  </r>
  <r>
    <s v="2022-07-05T02:34:57.675Z"/>
    <d v="2022-07-05T02:34:57"/>
    <x v="25"/>
    <x v="5"/>
    <x v="25"/>
    <d v="2022-07-04T21:24:41"/>
    <n v="10.328799999999999"/>
    <n v="94.059799999999996"/>
    <n v="10"/>
    <n v="4.9000000000000004"/>
    <s v="mb"/>
    <n v="74"/>
    <n v="57"/>
    <n v="1.8460000000000001"/>
    <n v="0.87"/>
    <s v="us"/>
    <s v="us6000hzwp"/>
    <s v="2022-09-13T06:22:22.040Z"/>
    <s v="206 km SE of Port Blair, India"/>
    <b v="1"/>
    <s v="earthquake"/>
    <n v="7.5"/>
    <n v="1.8"/>
    <n v="6.5000000000000002E-2"/>
    <n v="73"/>
    <s v="reviewed"/>
    <s v="us"/>
    <s v="us"/>
    <m/>
  </r>
  <r>
    <s v="2022-07-04T21:24:41.456Z"/>
    <d v="2022-07-04T21:24:41"/>
    <x v="25"/>
    <x v="5"/>
    <x v="25"/>
    <d v="2022-07-04T21:03:56"/>
    <n v="10.3032"/>
    <n v="94.140799999999999"/>
    <n v="10"/>
    <n v="4.9000000000000004"/>
    <s v="mb"/>
    <n v="95"/>
    <n v="61"/>
    <n v="1.92"/>
    <n v="0.64"/>
    <s v="us"/>
    <s v="us6000hzv5"/>
    <s v="2022-09-13T06:22:15.040Z"/>
    <s v="214 km SE of Port Blair, India"/>
    <b v="1"/>
    <s v="earthquake"/>
    <n v="7.8"/>
    <n v="1.8"/>
    <n v="6.8000000000000005E-2"/>
    <n v="68"/>
    <s v="reviewed"/>
    <s v="us"/>
    <s v="us"/>
    <m/>
  </r>
  <r>
    <s v="2022-07-04T21:03:56.176Z"/>
    <d v="2022-07-04T21:03:56"/>
    <x v="25"/>
    <x v="5"/>
    <x v="25"/>
    <d v="2022-07-04T20:43:48"/>
    <n v="10.352600000000001"/>
    <n v="94.248099999999994"/>
    <n v="10"/>
    <n v="4.9000000000000004"/>
    <s v="mww"/>
    <n v="112"/>
    <n v="47"/>
    <n v="1.964"/>
    <n v="0.67"/>
    <s v="us"/>
    <s v="us6000hzuu"/>
    <s v="2022-09-13T06:22:13.040Z"/>
    <s v="219 km SE of Port Blair, India"/>
    <b v="1"/>
    <s v="earthquake"/>
    <n v="6.99"/>
    <n v="1.784"/>
    <n v="8.5999999999999993E-2"/>
    <n v="13"/>
    <s v="reviewed"/>
    <s v="us"/>
    <s v="us"/>
    <m/>
  </r>
  <r>
    <s v="2022-07-04T20:43:48.593Z"/>
    <d v="2022-07-04T20:43:48"/>
    <x v="25"/>
    <x v="5"/>
    <x v="25"/>
    <d v="2022-07-04T20:18:13"/>
    <n v="10.420400000000001"/>
    <n v="94.264899999999997"/>
    <n v="10"/>
    <n v="4.9000000000000004"/>
    <s v="mb"/>
    <n v="72"/>
    <n v="89"/>
    <n v="5.5679999999999996"/>
    <n v="0.93"/>
    <s v="us"/>
    <s v="us6000hzus"/>
    <s v="2022-09-13T06:22:13.040Z"/>
    <s v="Andaman Islands, India region"/>
    <b v="1"/>
    <s v="earthquake"/>
    <n v="8.6999999999999993"/>
    <n v="1.8"/>
    <n v="6.5000000000000002E-2"/>
    <n v="75"/>
    <s v="reviewed"/>
    <s v="us"/>
    <s v="us"/>
    <m/>
  </r>
  <r>
    <s v="2022-07-04T20:18:13.150Z"/>
    <d v="2022-07-04T20:18:13"/>
    <x v="25"/>
    <x v="5"/>
    <x v="25"/>
    <d v="2022-07-04T17:31:21"/>
    <n v="10.554500000000001"/>
    <n v="94.179500000000004"/>
    <n v="10"/>
    <n v="4.9000000000000004"/>
    <s v="mb"/>
    <n v="70"/>
    <n v="101"/>
    <n v="1.784"/>
    <n v="0.85"/>
    <s v="us"/>
    <s v="us6000hzup"/>
    <s v="2022-09-13T06:22:12.040Z"/>
    <s v="Andaman Islands, India region"/>
    <b v="1"/>
    <s v="earthquake"/>
    <n v="6.8"/>
    <n v="1.8"/>
    <n v="7.8E-2"/>
    <n v="52"/>
    <s v="reviewed"/>
    <s v="us"/>
    <s v="us"/>
    <m/>
  </r>
  <r>
    <s v="2022-07-04T17:31:21.363Z"/>
    <d v="2022-07-04T17:31:21"/>
    <x v="25"/>
    <x v="5"/>
    <x v="25"/>
    <d v="2022-06-14T07:35:44"/>
    <n v="10.430400000000001"/>
    <n v="94.250399999999999"/>
    <n v="10"/>
    <n v="4.9000000000000004"/>
    <s v="mb"/>
    <n v="63"/>
    <n v="101"/>
    <n v="1.915"/>
    <n v="0.87"/>
    <s v="us"/>
    <s v="us6000hztp"/>
    <s v="2022-09-13T06:22:06.040Z"/>
    <s v="213 km SE of Port Blair, India"/>
    <b v="1"/>
    <s v="earthquake"/>
    <n v="7.8"/>
    <n v="1.8"/>
    <n v="0.06"/>
    <n v="86"/>
    <s v="reviewed"/>
    <s v="us"/>
    <s v="us"/>
    <m/>
  </r>
  <r>
    <s v="2022-06-14T07:35:44.604Z"/>
    <d v="2022-06-14T07:35:44"/>
    <x v="10"/>
    <x v="5"/>
    <x v="10"/>
    <d v="2022-05-24T07:11:22"/>
    <n v="36.481400000000001"/>
    <n v="71.170299999999997"/>
    <n v="208.81"/>
    <n v="4.9000000000000004"/>
    <s v="mb"/>
    <n v="109"/>
    <n v="43"/>
    <n v="0.8"/>
    <n v="1.01"/>
    <s v="us"/>
    <s v="us7000hh92"/>
    <s v="2022-08-21T00:17:04.040Z"/>
    <s v="39 km SW of Ashk?sham, Afghanistan"/>
    <b v="1"/>
    <s v="earthquake"/>
    <n v="6.5"/>
    <n v="4.8"/>
    <n v="3.4000000000000002E-2"/>
    <n v="269"/>
    <s v="reviewed"/>
    <s v="us"/>
    <s v="us"/>
    <m/>
  </r>
  <r>
    <s v="2022-05-24T07:11:22.103Z"/>
    <d v="2022-05-24T07:11:22"/>
    <x v="53"/>
    <x v="5"/>
    <x v="53"/>
    <d v="2022-05-11T04:33:11"/>
    <n v="36.1297"/>
    <n v="70.287800000000004"/>
    <n v="109.66"/>
    <n v="4.9000000000000004"/>
    <s v="mb"/>
    <n v="96"/>
    <n v="30"/>
    <n v="1.02"/>
    <n v="0.92"/>
    <s v="us"/>
    <s v="us7000hc5n"/>
    <s v="2022-08-02T19:50:47.040Z"/>
    <s v="62 km SE of Farkh?r, Afghanistan"/>
    <b v="1"/>
    <s v="earthquake"/>
    <n v="5.9"/>
    <n v="4.9000000000000004"/>
    <n v="3.7999999999999999E-2"/>
    <n v="216"/>
    <s v="reviewed"/>
    <s v="us"/>
    <s v="us"/>
    <m/>
  </r>
  <r>
    <s v="2022-05-11T04:33:11.628Z"/>
    <d v="2022-05-11T04:33:11"/>
    <x v="53"/>
    <x v="5"/>
    <x v="53"/>
    <d v="2025-06-24T09:02:30"/>
    <n v="29.9682"/>
    <n v="80.421899999999994"/>
    <n v="33.06"/>
    <n v="4.9000000000000004"/>
    <s v="mb"/>
    <n v="59"/>
    <n v="100"/>
    <n v="4.7750000000000004"/>
    <n v="0.4"/>
    <s v="us"/>
    <s v="us7000h8ii"/>
    <s v="2022-07-22T18:31:12.040Z"/>
    <s v="16 km NW of Dh?rchula, India"/>
    <b v="1"/>
    <s v="earthquake"/>
    <n v="8.1999999999999993"/>
    <n v="3.9"/>
    <n v="4.3999999999999997E-2"/>
    <n v="163"/>
    <s v="reviewed"/>
    <s v="us"/>
    <s v="us"/>
    <m/>
  </r>
  <r>
    <s v="2025-06-24T09:02:30.023Z"/>
    <d v="2025-06-24T09:02:30"/>
    <x v="34"/>
    <x v="0"/>
    <x v="34"/>
    <d v="2025-06-24T06:36:22"/>
    <n v="38.262"/>
    <n v="73.060699999999997"/>
    <n v="104.76900000000001"/>
    <n v="4.3"/>
    <s v="mb"/>
    <n v="33"/>
    <n v="183"/>
    <n v="0.45600000000000002"/>
    <n v="0.61"/>
    <s v="us"/>
    <s v="us7000q8dy"/>
    <s v="2025-09-02T21:23:43.040Z"/>
    <s v="79 km W of Murghob, Tajikistan"/>
    <b v="0"/>
    <s v="earthquake"/>
    <n v="3.67"/>
    <n v="6.16"/>
    <n v="0.14199999999999999"/>
    <n v="14"/>
    <s v="reviewed"/>
    <s v="us"/>
    <s v="us"/>
    <m/>
  </r>
  <r>
    <s v="2025-06-24T06:36:22.389Z"/>
    <d v="2025-06-24T06:36:22"/>
    <x v="34"/>
    <x v="0"/>
    <x v="34"/>
    <d v="2022-04-22T03:51:27"/>
    <n v="39.349400000000003"/>
    <n v="71.720799999999997"/>
    <n v="10"/>
    <n v="4.2"/>
    <s v="mb"/>
    <n v="16"/>
    <n v="131"/>
    <n v="0.14199999999999999"/>
    <n v="1.41"/>
    <s v="us"/>
    <s v="us7000q8d7"/>
    <s v="2025-09-02T21:23:42.040Z"/>
    <s v="21 km NE of Karakenja, Tajikistan"/>
    <b v="0"/>
    <s v="earthquake"/>
    <n v="3.56"/>
    <n v="1.9239999999999999"/>
    <n v="0.187"/>
    <n v="8"/>
    <s v="reviewed"/>
    <s v="us"/>
    <s v="us"/>
    <m/>
  </r>
  <r>
    <s v="2022-04-22T03:51:27.747Z"/>
    <d v="2022-04-22T03:51:27"/>
    <x v="67"/>
    <x v="5"/>
    <x v="67"/>
    <d v="2025-06-23T22:27:40"/>
    <n v="13.9992"/>
    <n v="92.951099999999997"/>
    <n v="10"/>
    <n v="4.9000000000000004"/>
    <s v="mb"/>
    <m/>
    <n v="82"/>
    <n v="5.9960000000000004"/>
    <n v="0.81"/>
    <s v="us"/>
    <s v="us6000hfgp"/>
    <s v="2022-08-09T06:27:02.187Z"/>
    <s v="255 km N of Bamboo Flat, India"/>
    <b v="1"/>
    <s v="earthquake"/>
    <n v="9"/>
    <n v="1.8"/>
    <n v="7.6999999999999999E-2"/>
    <n v="54"/>
    <s v="reviewed"/>
    <s v="us"/>
    <s v="us"/>
    <m/>
  </r>
  <r>
    <s v="2025-06-23T22:27:40.364Z"/>
    <d v="2025-06-23T22:27:40"/>
    <x v="34"/>
    <x v="0"/>
    <x v="34"/>
    <d v="2025-06-23T18:07:43"/>
    <n v="30.143000000000001"/>
    <n v="103.6923"/>
    <n v="10"/>
    <n v="4.2"/>
    <s v="mb"/>
    <n v="23"/>
    <n v="146"/>
    <n v="5.7969999999999997"/>
    <n v="0.66"/>
    <s v="us"/>
    <s v="us7000qapz"/>
    <s v="2025-09-02T21:23:46.040Z"/>
    <s v="17 km NW of Meishan, China"/>
    <b v="0"/>
    <s v="earthquake"/>
    <n v="13.67"/>
    <n v="1.9430000000000001"/>
    <n v="0.13100000000000001"/>
    <n v="16"/>
    <s v="reviewed"/>
    <s v="us"/>
    <s v="us"/>
    <m/>
  </r>
  <r>
    <s v="2025-06-23T18:07:43.713Z"/>
    <d v="2025-06-23T18:07:43"/>
    <x v="34"/>
    <x v="0"/>
    <x v="34"/>
    <d v="2025-06-23T00:02:31"/>
    <n v="39.710700000000003"/>
    <n v="70.194500000000005"/>
    <n v="15.191000000000001"/>
    <n v="4.2"/>
    <s v="mb"/>
    <n v="41"/>
    <n v="90"/>
    <n v="0.59599999999999997"/>
    <n v="0.59"/>
    <s v="us"/>
    <s v="us7000q88y"/>
    <s v="2025-09-02T21:23:42.040Z"/>
    <s v="21 km SE of Katran, Kyrgyzstan"/>
    <b v="0"/>
    <s v="earthquake"/>
    <n v="3.51"/>
    <n v="4.4749999999999996"/>
    <n v="0.104"/>
    <n v="26"/>
    <s v="reviewed"/>
    <s v="us"/>
    <s v="us"/>
    <m/>
  </r>
  <r>
    <s v="2025-06-23T00:02:31.835Z"/>
    <d v="2025-06-23T00:02:31"/>
    <x v="34"/>
    <x v="0"/>
    <x v="34"/>
    <d v="2025-06-22T13:52:17"/>
    <n v="18.626000000000001"/>
    <n v="95.087199999999996"/>
    <n v="78.123999999999995"/>
    <n v="4.4000000000000004"/>
    <s v="mb"/>
    <n v="30"/>
    <n v="83"/>
    <n v="2.0249999999999999"/>
    <n v="0.44"/>
    <s v="us"/>
    <s v="us7000qap6"/>
    <s v="2025-09-02T21:23:46.040Z"/>
    <s v="26 km SSW of Pyay, Burma (Myanmar)"/>
    <b v="0"/>
    <s v="earthquake"/>
    <n v="9.36"/>
    <n v="4.9939999999999998"/>
    <n v="0.123"/>
    <n v="19"/>
    <s v="reviewed"/>
    <s v="us"/>
    <s v="us"/>
    <m/>
  </r>
  <r>
    <s v="2025-06-22T13:52:17.526Z"/>
    <d v="2025-06-22T13:52:17"/>
    <x v="34"/>
    <x v="0"/>
    <x v="34"/>
    <d v="2025-06-20T06:45:08"/>
    <n v="34.158499999999997"/>
    <n v="80.224400000000003"/>
    <n v="10"/>
    <n v="4.4000000000000004"/>
    <s v="mb"/>
    <n v="27"/>
    <n v="113"/>
    <n v="6.4450000000000003"/>
    <n v="0.77"/>
    <s v="us"/>
    <s v="us6000qlsi"/>
    <s v="2025-09-02T21:23:40.040Z"/>
    <s v="239 km S of Kashitashi, China"/>
    <b v="0"/>
    <s v="earthquake"/>
    <n v="11.53"/>
    <n v="1.9159999999999999"/>
    <n v="9.5000000000000001E-2"/>
    <n v="32"/>
    <s v="reviewed"/>
    <s v="us"/>
    <s v="us"/>
    <m/>
  </r>
  <r>
    <s v="2025-06-20T06:45:08.700Z"/>
    <d v="2025-06-20T06:45:08"/>
    <x v="34"/>
    <x v="0"/>
    <x v="34"/>
    <d v="2022-02-03T19:31:29"/>
    <n v="29.917000000000002"/>
    <n v="99.779700000000005"/>
    <n v="10"/>
    <n v="4.2"/>
    <s v="mb"/>
    <n v="33"/>
    <n v="128"/>
    <n v="6.8620000000000001"/>
    <n v="0.79"/>
    <s v="us"/>
    <s v="us7000qag5"/>
    <s v="2025-09-02T21:23:45.040Z"/>
    <s v="109 km NNW of Daocheng, China"/>
    <b v="0"/>
    <s v="earthquake"/>
    <n v="5.08"/>
    <n v="1.9370000000000001"/>
    <n v="0.112"/>
    <n v="22"/>
    <s v="reviewed"/>
    <s v="us"/>
    <s v="us"/>
    <m/>
  </r>
  <r>
    <s v="2022-02-03T19:31:29.080Z"/>
    <d v="2022-02-03T19:31:29"/>
    <x v="16"/>
    <x v="5"/>
    <x v="16"/>
    <d v="2025-06-19T11:50:10"/>
    <n v="36.539900000000003"/>
    <n v="70.439099999999996"/>
    <n v="205.03"/>
    <n v="4.9000000000000004"/>
    <s v="mb"/>
    <m/>
    <n v="30"/>
    <n v="0.59399999999999997"/>
    <n v="0.68"/>
    <s v="us"/>
    <s v="us7000ghq2"/>
    <s v="2022-04-15T17:57:16.040Z"/>
    <s v="50 km SW of Jurm, Afghanistan"/>
    <b v="1"/>
    <s v="earthquake"/>
    <n v="7.2"/>
    <n v="4.4000000000000004"/>
    <n v="3.6999999999999998E-2"/>
    <n v="235"/>
    <s v="reviewed"/>
    <s v="us"/>
    <s v="us"/>
    <m/>
  </r>
  <r>
    <s v="2025-06-19T11:50:10.589Z"/>
    <d v="2025-06-19T11:50:10"/>
    <x v="34"/>
    <x v="0"/>
    <x v="34"/>
    <d v="2022-01-17T09:35:57"/>
    <n v="23.7607"/>
    <n v="94.658299999999997"/>
    <n v="109.65300000000001"/>
    <n v="4.5999999999999996"/>
    <s v="mb"/>
    <n v="22"/>
    <n v="135"/>
    <n v="2.5539999999999998"/>
    <n v="0.56000000000000005"/>
    <s v="us"/>
    <s v="us7000qa7z"/>
    <s v="2025-09-02T21:23:45.040Z"/>
    <s v="28 km ENE of Mawlaik, Burma (Myanmar)"/>
    <b v="0"/>
    <s v="earthquake"/>
    <n v="11.58"/>
    <n v="10.742000000000001"/>
    <n v="0.157"/>
    <n v="13"/>
    <s v="reviewed"/>
    <s v="us"/>
    <s v="us"/>
    <m/>
  </r>
  <r>
    <s v="2022-01-17T09:35:57.301Z"/>
    <d v="2022-01-17T09:35:57"/>
    <x v="39"/>
    <x v="5"/>
    <x v="39"/>
    <d v="2025-06-17T14:26:03"/>
    <n v="34.936199999999999"/>
    <n v="63.666600000000003"/>
    <n v="10"/>
    <n v="4.9000000000000004"/>
    <s v="mb"/>
    <m/>
    <n v="57"/>
    <n v="4.444"/>
    <n v="0.94"/>
    <s v="us"/>
    <s v="us7000gcle"/>
    <s v="2022-04-01T17:40:14.040Z"/>
    <s v="49 km E of Qala i Naw, Afghanistan"/>
    <b v="1"/>
    <s v="earthquake"/>
    <n v="7.9"/>
    <n v="1.8"/>
    <n v="5.3999999999999999E-2"/>
    <n v="109"/>
    <s v="reviewed"/>
    <s v="us"/>
    <s v="us"/>
    <m/>
  </r>
  <r>
    <s v="2025-06-17T14:26:03.716Z"/>
    <d v="2025-06-17T14:26:03"/>
    <x v="34"/>
    <x v="0"/>
    <x v="34"/>
    <d v="2025-06-17T13:45:23"/>
    <n v="4.0354999999999999"/>
    <n v="95.8857"/>
    <n v="69.373000000000005"/>
    <n v="4.3"/>
    <s v="mb"/>
    <n v="24"/>
    <n v="158"/>
    <n v="1.589"/>
    <n v="0.68"/>
    <s v="us"/>
    <s v="us7000q9ss"/>
    <s v="2025-08-22T20:26:05.040Z"/>
    <s v="29 km WSW of Meulaboh, Indonesia"/>
    <b v="0"/>
    <s v="earthquake"/>
    <n v="9.6300000000000008"/>
    <n v="8"/>
    <n v="0.154"/>
    <n v="15"/>
    <s v="reviewed"/>
    <s v="us"/>
    <s v="us"/>
    <m/>
  </r>
  <r>
    <s v="2025-06-17T13:45:23.357Z"/>
    <d v="2025-06-17T13:45:23"/>
    <x v="34"/>
    <x v="0"/>
    <x v="34"/>
    <d v="2022-01-12T05:26:44"/>
    <n v="38.9238"/>
    <n v="70.858099999999993"/>
    <n v="10.776"/>
    <n v="4.5"/>
    <s v="mb"/>
    <n v="131"/>
    <n v="60"/>
    <n v="0.91700000000000004"/>
    <n v="0.82"/>
    <s v="us"/>
    <s v="us6000qkte"/>
    <s v="2025-08-22T20:26:03.040Z"/>
    <s v="43 km ESE of Rasht, Tajikistan"/>
    <b v="0"/>
    <s v="earthquake"/>
    <n v="3.33"/>
    <n v="3.8450000000000002"/>
    <n v="5.1999999999999998E-2"/>
    <n v="112"/>
    <s v="reviewed"/>
    <s v="us"/>
    <s v="us"/>
    <m/>
  </r>
  <r>
    <s v="2022-01-12T05:26:44.602Z"/>
    <d v="2022-01-12T05:26:44"/>
    <x v="39"/>
    <x v="5"/>
    <x v="39"/>
    <d v="2021-12-23T22:39:06"/>
    <n v="36.473999999999997"/>
    <n v="70.524799999999999"/>
    <n v="79.010000000000005"/>
    <n v="4.9000000000000004"/>
    <s v="mb"/>
    <m/>
    <n v="42"/>
    <n v="0.65100000000000002"/>
    <n v="0.87"/>
    <s v="us"/>
    <s v="us7000gb8k"/>
    <s v="2022-03-19T22:07:51.040Z"/>
    <s v="51 km SSW of Jurm, Afghanistan"/>
    <b v="1"/>
    <s v="earthquake"/>
    <n v="6.1"/>
    <n v="5"/>
    <n v="4.9000000000000002E-2"/>
    <n v="128"/>
    <s v="reviewed"/>
    <s v="us"/>
    <s v="us"/>
    <m/>
  </r>
  <r>
    <s v="2021-12-23T22:39:06.686Z"/>
    <d v="2021-12-23T22:39:06"/>
    <x v="49"/>
    <x v="3"/>
    <x v="49"/>
    <d v="2021-11-07T23:58:24"/>
    <n v="7.1247999999999996"/>
    <n v="92.543199999999999"/>
    <n v="10"/>
    <n v="4.9000000000000004"/>
    <s v="mww"/>
    <m/>
    <n v="82"/>
    <n v="4.5060000000000002"/>
    <n v="0.73"/>
    <s v="us"/>
    <s v="us6000gexl"/>
    <s v="2022-03-01T16:40:00.040Z"/>
    <s v="Nicobar Islands, India region"/>
    <b v="1"/>
    <s v="earthquake"/>
    <n v="7.7"/>
    <n v="1.8"/>
    <n v="7.8E-2"/>
    <n v="16"/>
    <s v="reviewed"/>
    <s v="us"/>
    <s v="us"/>
    <m/>
  </r>
  <r>
    <s v="2021-11-07T23:58:24.676Z"/>
    <d v="2021-11-07T23:58:24"/>
    <x v="61"/>
    <x v="3"/>
    <x v="61"/>
    <d v="2021-11-04T09:45:40"/>
    <n v="9.8651"/>
    <n v="93.673500000000004"/>
    <n v="10"/>
    <n v="4.9000000000000004"/>
    <s v="mb"/>
    <m/>
    <n v="47"/>
    <n v="5.6340000000000003"/>
    <n v="0.97"/>
    <s v="us"/>
    <s v="us7000fsah"/>
    <s v="2022-01-15T20:51:39.040Z"/>
    <s v="223 km SSE of Port Blair, India"/>
    <b v="1"/>
    <s v="earthquake"/>
    <n v="7.2"/>
    <n v="1.8"/>
    <n v="5.7000000000000002E-2"/>
    <n v="97"/>
    <s v="reviewed"/>
    <s v="us"/>
    <s v="us"/>
    <m/>
  </r>
  <r>
    <s v="2021-11-04T09:45:40.485Z"/>
    <d v="2021-11-04T09:45:40"/>
    <x v="61"/>
    <x v="3"/>
    <x v="61"/>
    <d v="2021-10-09T05:36:53"/>
    <n v="24.225100000000001"/>
    <n v="68.432900000000004"/>
    <n v="10"/>
    <n v="4.9000000000000004"/>
    <s v="mb"/>
    <m/>
    <n v="80"/>
    <n v="10.292999999999999"/>
    <n v="0.74"/>
    <s v="us"/>
    <s v="us7000frd2"/>
    <s v="2025-12-22T22:19:34.086Z"/>
    <s v="22 km SE of Jati, Pakistan"/>
    <b v="1"/>
    <s v="earthquake"/>
    <n v="7.7"/>
    <n v="1.7"/>
    <n v="6.5000000000000002E-2"/>
    <n v="74"/>
    <s v="reviewed"/>
    <s v="us"/>
    <s v="us"/>
    <m/>
  </r>
  <r>
    <s v="2021-10-09T05:36:53.906Z"/>
    <d v="2021-10-09T05:36:53"/>
    <x v="14"/>
    <x v="3"/>
    <x v="14"/>
    <d v="2025-06-15T11:28:23"/>
    <n v="30.397200000000002"/>
    <n v="94.822100000000006"/>
    <n v="10"/>
    <n v="4.9000000000000004"/>
    <s v="mb"/>
    <m/>
    <n v="111"/>
    <n v="5.48"/>
    <n v="0.49"/>
    <s v="us"/>
    <s v="us6000ft7k"/>
    <s v="2021-12-18T19:58:41.040Z"/>
    <s v="211 km NNE of Shi Yomi, India"/>
    <b v="1"/>
    <s v="earthquake"/>
    <n v="12.1"/>
    <n v="1.9"/>
    <n v="9.0999999999999998E-2"/>
    <n v="38"/>
    <s v="reviewed"/>
    <s v="us"/>
    <s v="us"/>
    <m/>
  </r>
  <r>
    <s v="2025-06-15T11:28:23.037Z"/>
    <d v="2025-06-15T11:28:23"/>
    <x v="34"/>
    <x v="0"/>
    <x v="34"/>
    <d v="2021-10-05T01:12:16"/>
    <n v="4.7089999999999996"/>
    <n v="96.144900000000007"/>
    <n v="10"/>
    <n v="4.5"/>
    <s v="mb"/>
    <n v="26"/>
    <n v="133"/>
    <n v="0.95099999999999996"/>
    <n v="0.67"/>
    <s v="us"/>
    <s v="us7000q9j8"/>
    <s v="2025-08-22T20:26:05.040Z"/>
    <s v="58 km SSW of Reuleuet, Indonesia"/>
    <b v="0"/>
    <s v="earthquake"/>
    <n v="7.1"/>
    <n v="1.8759999999999999"/>
    <n v="0.13600000000000001"/>
    <n v="18"/>
    <s v="reviewed"/>
    <s v="us"/>
    <s v="us"/>
    <m/>
  </r>
  <r>
    <s v="2021-10-05T01:12:16.228Z"/>
    <d v="2021-10-05T01:12:16"/>
    <x v="14"/>
    <x v="3"/>
    <x v="14"/>
    <d v="2025-06-14T11:32:05"/>
    <n v="13.763400000000001"/>
    <n v="93.720600000000005"/>
    <n v="62.81"/>
    <n v="4.9000000000000004"/>
    <s v="mb"/>
    <m/>
    <n v="74"/>
    <n v="5.2770000000000001"/>
    <n v="0.59"/>
    <s v="us"/>
    <s v="us6000frr8"/>
    <s v="2021-12-10T21:14:09.040Z"/>
    <s v="252 km NNE of Bamboo Flat, India"/>
    <b v="1"/>
    <s v="earthquake"/>
    <n v="11.5"/>
    <n v="7.2"/>
    <n v="0.14099999999999999"/>
    <n v="16"/>
    <s v="reviewed"/>
    <s v="us"/>
    <s v="us"/>
    <m/>
  </r>
  <r>
    <s v="2025-06-14T11:32:05.319Z"/>
    <d v="2025-06-14T11:32:05"/>
    <x v="34"/>
    <x v="0"/>
    <x v="34"/>
    <d v="2025-06-12T16:58:30"/>
    <n v="2.2014999999999998"/>
    <n v="66.826499999999996"/>
    <n v="10"/>
    <n v="5.3"/>
    <s v="mww"/>
    <n v="77"/>
    <n v="54"/>
    <n v="6.3959999999999999"/>
    <n v="0.83"/>
    <s v="us"/>
    <s v="us6000qka3"/>
    <s v="2025-08-22T20:26:00.040Z"/>
    <s v="Carlsberg Ridge"/>
    <b v="0"/>
    <s v="earthquake"/>
    <n v="9.5500000000000007"/>
    <n v="1.8480000000000001"/>
    <n v="7.4999999999999997E-2"/>
    <n v="17"/>
    <s v="reviewed"/>
    <s v="us"/>
    <s v="us"/>
    <m/>
  </r>
  <r>
    <s v="2025-06-12T16:58:30.394Z"/>
    <d v="2025-06-12T16:58:30"/>
    <x v="34"/>
    <x v="0"/>
    <x v="34"/>
    <d v="2021-08-17T15:32:24"/>
    <n v="39.343499999999999"/>
    <n v="73.516800000000003"/>
    <n v="10"/>
    <n v="4.0999999999999996"/>
    <s v="mb"/>
    <n v="20"/>
    <n v="112"/>
    <n v="1.167"/>
    <n v="0.68"/>
    <s v="us"/>
    <s v="us6000qjv8"/>
    <s v="2025-08-22T20:25:59.040Z"/>
    <s v="107 km S of Gulâ€™cha, Kyrgyzstan"/>
    <b v="0"/>
    <s v="earthquake"/>
    <n v="3.13"/>
    <n v="1.8640000000000001"/>
    <n v="0.26100000000000001"/>
    <n v="4"/>
    <s v="reviewed"/>
    <s v="us"/>
    <s v="us"/>
    <m/>
  </r>
  <r>
    <s v="2021-08-17T15:32:24.925Z"/>
    <d v="2021-08-17T15:32:24"/>
    <x v="5"/>
    <x v="3"/>
    <x v="5"/>
    <d v="2021-08-04T10:32:27"/>
    <n v="24.6509"/>
    <n v="94.451899999999995"/>
    <n v="63.33"/>
    <n v="4.9000000000000004"/>
    <s v="mb"/>
    <m/>
    <n v="33"/>
    <n v="0.441"/>
    <n v="1.19"/>
    <s v="us"/>
    <s v="us6000f7jj"/>
    <s v="2021-10-29T14:46:25.040Z"/>
    <s v="39 km E of W?ngjing, India"/>
    <b v="1"/>
    <s v="earthquake"/>
    <n v="6.2"/>
    <n v="4.9000000000000004"/>
    <n v="5.6000000000000001E-2"/>
    <n v="108"/>
    <s v="reviewed"/>
    <s v="us"/>
    <s v="us"/>
    <m/>
  </r>
  <r>
    <s v="2021-08-04T10:32:27.066Z"/>
    <d v="2021-08-04T10:32:27"/>
    <x v="5"/>
    <x v="3"/>
    <x v="5"/>
    <d v="2025-06-10T22:28:43"/>
    <n v="36.314900000000002"/>
    <n v="69.858000000000004"/>
    <n v="145.6"/>
    <n v="4.9000000000000004"/>
    <s v="mww"/>
    <m/>
    <n v="21"/>
    <n v="0.99299999999999999"/>
    <n v="0.59"/>
    <s v="us"/>
    <s v="us6000f254"/>
    <s v="2025-12-22T22:13:10.699Z"/>
    <s v="28 km S of Farkh?r, Afghanistan"/>
    <b v="1"/>
    <s v="earthquake"/>
    <n v="6.4"/>
    <n v="5.5"/>
    <n v="8.3000000000000004E-2"/>
    <n v="14"/>
    <s v="reviewed"/>
    <s v="us"/>
    <s v="us"/>
    <m/>
  </r>
  <r>
    <s v="2025-06-10T22:28:43.815Z"/>
    <d v="2025-06-10T22:28:43"/>
    <x v="34"/>
    <x v="0"/>
    <x v="34"/>
    <d v="2021-07-26T05:03:30"/>
    <n v="1.1254999999999999"/>
    <n v="96.988299999999995"/>
    <n v="10"/>
    <n v="4.4000000000000004"/>
    <s v="mb"/>
    <n v="41"/>
    <n v="180"/>
    <n v="2.4830000000000001"/>
    <n v="0.47"/>
    <s v="us"/>
    <s v="us6000qjg5"/>
    <s v="2025-08-20T16:09:00.040Z"/>
    <s v="71 km WSW of Gunungsitoli, Indonesia"/>
    <b v="0"/>
    <s v="earthquake"/>
    <n v="10.18"/>
    <n v="1.946"/>
    <n v="9.8000000000000004E-2"/>
    <n v="30"/>
    <s v="reviewed"/>
    <s v="us"/>
    <s v="us"/>
    <m/>
  </r>
  <r>
    <s v="2021-07-26T05:03:30.783Z"/>
    <d v="2021-07-26T05:03:30"/>
    <x v="40"/>
    <x v="3"/>
    <x v="40"/>
    <d v="2025-06-10T05:51:03"/>
    <n v="24.5824"/>
    <n v="94.442099999999996"/>
    <n v="66.819999999999993"/>
    <n v="4.9000000000000004"/>
    <s v="mb"/>
    <m/>
    <n v="28"/>
    <n v="0.374"/>
    <n v="0.51"/>
    <s v="us"/>
    <s v="us6000ez3j"/>
    <s v="2021-10-03T05:22:07.040Z"/>
    <s v="38 km E of W?ngjing, India"/>
    <b v="1"/>
    <s v="earthquake"/>
    <n v="6.6"/>
    <n v="4.4000000000000004"/>
    <n v="0.04"/>
    <n v="197"/>
    <s v="reviewed"/>
    <s v="us"/>
    <s v="us"/>
    <m/>
  </r>
  <r>
    <s v="2025-06-10T05:51:03.743Z"/>
    <d v="2025-06-10T05:51:03"/>
    <x v="34"/>
    <x v="0"/>
    <x v="34"/>
    <d v="2025-06-10T05:28:25"/>
    <n v="23.414899999999999"/>
    <n v="94.668400000000005"/>
    <n v="105.73"/>
    <n v="4.5"/>
    <s v="mb"/>
    <n v="57"/>
    <n v="64"/>
    <n v="2.2109999999999999"/>
    <n v="0.47"/>
    <s v="us"/>
    <s v="us6000qjak"/>
    <s v="2025-08-20T16:08:59.040Z"/>
    <s v="36 km SE of Mawlaik, Burma (Myanmar)"/>
    <b v="0"/>
    <s v="earthquake"/>
    <n v="8.11"/>
    <n v="6.9640000000000004"/>
    <n v="8.7999999999999995E-2"/>
    <n v="40"/>
    <s v="reviewed"/>
    <s v="us"/>
    <s v="us"/>
    <m/>
  </r>
  <r>
    <s v="2025-06-10T05:28:25.324Z"/>
    <d v="2025-06-10T05:28:25"/>
    <x v="34"/>
    <x v="0"/>
    <x v="34"/>
    <d v="2021-07-08T08:20:56"/>
    <n v="23.4757"/>
    <n v="94.7072"/>
    <n v="102.184"/>
    <n v="4.4000000000000004"/>
    <s v="mb"/>
    <n v="60"/>
    <n v="67"/>
    <n v="2.2669999999999999"/>
    <n v="0.62"/>
    <s v="us"/>
    <s v="us6000qjah"/>
    <s v="2025-08-20T16:08:59.040Z"/>
    <s v="35 km ESE of Mawlaik, Burma (Myanmar)"/>
    <b v="0"/>
    <s v="earthquake"/>
    <n v="10.08"/>
    <n v="7.2160000000000002"/>
    <n v="7.6999999999999999E-2"/>
    <n v="49"/>
    <s v="reviewed"/>
    <s v="us"/>
    <s v="us"/>
    <m/>
  </r>
  <r>
    <s v="2021-07-08T08:20:56.649Z"/>
    <d v="2021-07-08T08:20:56"/>
    <x v="40"/>
    <x v="3"/>
    <x v="40"/>
    <d v="2021-05-19T02:41:38"/>
    <n v="36.662599999999998"/>
    <n v="71.414699999999996"/>
    <n v="183.1"/>
    <n v="4.9000000000000004"/>
    <s v="mb"/>
    <m/>
    <n v="43"/>
    <n v="0.81499999999999995"/>
    <n v="0.65"/>
    <s v="us"/>
    <s v="us6000et3i"/>
    <s v="2021-09-10T20:06:48.040Z"/>
    <s v="Afghanistan-Tajikistan-Pakistan region"/>
    <b v="1"/>
    <s v="earthquake"/>
    <n v="7.6"/>
    <n v="6.6"/>
    <n v="4.8000000000000001E-2"/>
    <n v="137"/>
    <s v="reviewed"/>
    <s v="us"/>
    <s v="us"/>
    <m/>
  </r>
  <r>
    <s v="2021-05-19T02:41:38.847Z"/>
    <d v="2021-05-19T02:41:38"/>
    <x v="41"/>
    <x v="3"/>
    <x v="41"/>
    <d v="2025-06-09T21:01:28"/>
    <n v="28.308800000000002"/>
    <n v="84.304199999999994"/>
    <n v="10"/>
    <n v="4.9000000000000004"/>
    <s v="mb"/>
    <m/>
    <n v="40"/>
    <n v="2.2410000000000001"/>
    <n v="0.53"/>
    <s v="us"/>
    <s v="us7000e4bb"/>
    <s v="2025-12-22T19:00:26.626Z"/>
    <s v="33 km E of Pokhara, Nepal"/>
    <b v="1"/>
    <s v="earthquake"/>
    <n v="8.3000000000000007"/>
    <n v="1.9"/>
    <n v="5.1999999999999998E-2"/>
    <n v="114"/>
    <s v="reviewed"/>
    <s v="us"/>
    <s v="us"/>
    <m/>
  </r>
  <r>
    <s v="2025-06-09T21:01:28.020Z"/>
    <d v="2025-06-09T21:01:28"/>
    <x v="34"/>
    <x v="0"/>
    <x v="34"/>
    <d v="2025-06-09T03:14:45"/>
    <n v="21.448799999999999"/>
    <n v="96.076899999999995"/>
    <n v="10"/>
    <n v="4.3"/>
    <s v="mb"/>
    <n v="20"/>
    <n v="112"/>
    <n v="1.1080000000000001"/>
    <n v="0.49"/>
    <s v="us"/>
    <s v="us7000q8gy"/>
    <s v="2025-08-20T16:09:02.040Z"/>
    <s v="18 km SSW of Kyaukse, Burma (Myanmar)"/>
    <b v="0"/>
    <s v="earthquake"/>
    <n v="6.23"/>
    <n v="1.931"/>
    <n v="0.20100000000000001"/>
    <n v="7"/>
    <s v="reviewed"/>
    <s v="us"/>
    <s v="us"/>
    <m/>
  </r>
  <r>
    <s v="2025-06-09T03:14:45.163Z"/>
    <d v="2025-06-09T03:14:45"/>
    <x v="34"/>
    <x v="0"/>
    <x v="34"/>
    <d v="2025-06-08T04:23:50"/>
    <n v="18.4923"/>
    <n v="94.676199999999994"/>
    <n v="47.453000000000003"/>
    <n v="4.9000000000000004"/>
    <s v="mb"/>
    <n v="134"/>
    <n v="63"/>
    <n v="2.145"/>
    <n v="0.51"/>
    <s v="us"/>
    <s v="us6000qj3e"/>
    <s v="2025-08-20T16:08:59.040Z"/>
    <s v="68 km WSW of Pyay, Burma (Myanmar)"/>
    <b v="0"/>
    <s v="earthquake"/>
    <n v="7.52"/>
    <n v="6.5720000000000001"/>
    <n v="5.1999999999999998E-2"/>
    <n v="118"/>
    <s v="reviewed"/>
    <s v="us"/>
    <s v="us"/>
    <m/>
  </r>
  <r>
    <s v="2025-06-08T04:23:50.423Z"/>
    <d v="2025-06-08T04:23:50"/>
    <x v="34"/>
    <x v="0"/>
    <x v="34"/>
    <d v="2021-05-04T22:31:15"/>
    <n v="1.1183000000000001"/>
    <n v="97.008499999999998"/>
    <n v="10"/>
    <n v="4.2"/>
    <s v="mb"/>
    <n v="23"/>
    <n v="182"/>
    <n v="2.472"/>
    <n v="0.85"/>
    <s v="us"/>
    <s v="us7000q87b"/>
    <s v="2025-08-20T16:09:02.040Z"/>
    <s v="70 km WSW of Gunungsitoli, Indonesia"/>
    <b v="0"/>
    <s v="earthquake"/>
    <n v="11.99"/>
    <n v="1.946"/>
    <n v="0.152"/>
    <n v="13"/>
    <s v="reviewed"/>
    <s v="us"/>
    <s v="us"/>
    <m/>
  </r>
  <r>
    <s v="2021-05-04T22:31:15.831Z"/>
    <d v="2021-05-04T22:31:15"/>
    <x v="41"/>
    <x v="3"/>
    <x v="41"/>
    <d v="2020-12-22T01:01:33"/>
    <n v="8.6376000000000008"/>
    <n v="94.1922"/>
    <n v="10"/>
    <n v="4.9000000000000004"/>
    <s v="mb"/>
    <m/>
    <n v="72"/>
    <n v="3.32"/>
    <n v="1.1399999999999999"/>
    <s v="us"/>
    <s v="us7000e06d"/>
    <s v="2021-07-10T20:15:25.040Z"/>
    <s v="Nicobar Islands, India region"/>
    <b v="1"/>
    <s v="earthquake"/>
    <n v="7.9"/>
    <n v="1.8"/>
    <n v="6.9000000000000006E-2"/>
    <n v="67"/>
    <s v="reviewed"/>
    <s v="us"/>
    <s v="us"/>
    <m/>
  </r>
  <r>
    <s v="2020-12-22T01:01:33.840Z"/>
    <d v="2020-12-22T01:01:33"/>
    <x v="63"/>
    <x v="4"/>
    <x v="63"/>
    <d v="2025-06-06T18:47:57"/>
    <n v="36.132199999999997"/>
    <n v="69.353300000000004"/>
    <n v="26.1"/>
    <n v="4.9000000000000004"/>
    <s v="mb"/>
    <m/>
    <n v="40"/>
    <n v="1.6080000000000001"/>
    <n v="0.79"/>
    <s v="us"/>
    <s v="us6000d1si"/>
    <s v="2021-02-27T23:23:22.040Z"/>
    <s v="21 km ENE of Nahr?n, Afghanistan"/>
    <b v="1"/>
    <s v="earthquake"/>
    <n v="6.5"/>
    <n v="4.4000000000000004"/>
    <n v="6.6000000000000003E-2"/>
    <n v="73"/>
    <s v="reviewed"/>
    <s v="us"/>
    <s v="us"/>
    <m/>
  </r>
  <r>
    <s v="2025-06-06T18:47:57.311Z"/>
    <d v="2025-06-06T18:47:57"/>
    <x v="34"/>
    <x v="0"/>
    <x v="34"/>
    <d v="2025-06-05T20:50:10"/>
    <n v="34.003500000000003"/>
    <n v="89.933899999999994"/>
    <n v="10"/>
    <n v="4.4000000000000004"/>
    <s v="mb"/>
    <n v="11"/>
    <n v="158"/>
    <n v="4.4059999999999997"/>
    <n v="0.56000000000000005"/>
    <s v="us"/>
    <s v="us6000qlh4"/>
    <s v="2025-08-20T16:09:01.040Z"/>
    <s v="Xizang-Qinghai border region"/>
    <b v="0"/>
    <s v="earthquake"/>
    <n v="11.64"/>
    <n v="1.9410000000000001"/>
    <n v="0.16900000000000001"/>
    <n v="11"/>
    <s v="reviewed"/>
    <s v="us"/>
    <s v="us"/>
    <m/>
  </r>
  <r>
    <s v="2025-06-05T20:50:10.389Z"/>
    <d v="2025-06-05T20:50:10"/>
    <x v="34"/>
    <x v="0"/>
    <x v="34"/>
    <d v="2025-06-05T13:44:55"/>
    <n v="34.389899999999997"/>
    <n v="89.486099999999993"/>
    <n v="10"/>
    <n v="4.2"/>
    <s v="mb"/>
    <n v="47"/>
    <n v="127"/>
    <n v="4.8760000000000003"/>
    <n v="0.65"/>
    <s v="us"/>
    <s v="us6000qia3"/>
    <s v="2025-08-20T16:08:56.040Z"/>
    <s v="Xizang-Qinghai border region"/>
    <b v="0"/>
    <s v="earthquake"/>
    <n v="11.06"/>
    <n v="1.897"/>
    <n v="8.5999999999999993E-2"/>
    <n v="38"/>
    <s v="reviewed"/>
    <s v="us"/>
    <s v="us"/>
    <m/>
  </r>
  <r>
    <s v="2025-06-05T13:44:55.909Z"/>
    <d v="2025-06-05T13:44:55"/>
    <x v="34"/>
    <x v="0"/>
    <x v="34"/>
    <d v="2020-10-16T10:10:53"/>
    <n v="6.5814000000000004"/>
    <n v="94.244900000000001"/>
    <n v="87.227000000000004"/>
    <n v="4.3"/>
    <s v="mb"/>
    <n v="33"/>
    <n v="111"/>
    <n v="3.0049999999999999"/>
    <n v="1"/>
    <s v="us"/>
    <s v="us6000qi4k"/>
    <s v="2025-08-20T16:08:55.040Z"/>
    <s v="141 km WNW of Sabang, Indonesia"/>
    <b v="0"/>
    <s v="earthquake"/>
    <n v="13.49"/>
    <n v="4.944"/>
    <n v="0.114"/>
    <n v="22"/>
    <s v="reviewed"/>
    <s v="us"/>
    <s v="us"/>
    <m/>
  </r>
  <r>
    <s v="2020-10-16T10:10:53.197Z"/>
    <d v="2020-10-16T10:10:53"/>
    <x v="33"/>
    <x v="4"/>
    <x v="33"/>
    <d v="2025-06-04T20:31:55"/>
    <n v="36.654800000000002"/>
    <n v="71.236599999999996"/>
    <n v="219.45"/>
    <n v="4.9000000000000004"/>
    <s v="mww"/>
    <m/>
    <n v="32"/>
    <n v="2.7639999999999998"/>
    <n v="0.76"/>
    <s v="us"/>
    <s v="us6000c8qv"/>
    <s v="2025-12-22T18:43:43.128Z"/>
    <s v="26 km W of Ashk?sham, Afghanistan"/>
    <b v="1"/>
    <s v="earthquake"/>
    <n v="2.7"/>
    <n v="5.0999999999999996"/>
    <n v="9.8000000000000004E-2"/>
    <n v="10"/>
    <s v="reviewed"/>
    <s v="us"/>
    <s v="us"/>
    <m/>
  </r>
  <r>
    <s v="2025-06-04T20:31:55.417Z"/>
    <d v="2025-06-04T20:31:55"/>
    <x v="34"/>
    <x v="0"/>
    <x v="34"/>
    <d v="2020-08-31T21:09:33"/>
    <n v="26.371700000000001"/>
    <n v="100.0201"/>
    <n v="10"/>
    <n v="5"/>
    <s v="mww"/>
    <n v="89"/>
    <n v="98"/>
    <n v="5.0780000000000003"/>
    <n v="0.68"/>
    <s v="us"/>
    <s v="us6000qhzg"/>
    <s v="2025-08-20T16:08:55.040Z"/>
    <s v="21 km SSE of Jinhua, China"/>
    <b v="0"/>
    <s v="earthquake"/>
    <n v="7.56"/>
    <n v="1.804"/>
    <n v="0.08"/>
    <n v="15"/>
    <s v="reviewed"/>
    <s v="us"/>
    <s v="us"/>
    <m/>
  </r>
  <r>
    <s v="2020-08-31T21:09:33.636Z"/>
    <d v="2020-08-31T21:09:33"/>
    <x v="26"/>
    <x v="4"/>
    <x v="26"/>
    <d v="2025-06-03T23:13:06"/>
    <n v="24.878799999999998"/>
    <n v="95.242500000000007"/>
    <n v="123.46"/>
    <n v="4.9000000000000004"/>
    <s v="mb"/>
    <m/>
    <n v="33"/>
    <n v="1.0740000000000001"/>
    <n v="0.77"/>
    <s v="us"/>
    <s v="us7000bfgi"/>
    <s v="2020-11-07T18:48:40.040Z"/>
    <s v="114 km SE of Phek, India"/>
    <b v="1"/>
    <s v="earthquake"/>
    <n v="5.9"/>
    <n v="3.5"/>
    <n v="5.1999999999999998E-2"/>
    <n v="117"/>
    <s v="reviewed"/>
    <s v="us"/>
    <s v="us"/>
    <m/>
  </r>
  <r>
    <s v="2025-06-03T23:13:06.818Z"/>
    <d v="2025-06-03T23:13:06"/>
    <x v="34"/>
    <x v="0"/>
    <x v="34"/>
    <d v="2025-06-03T13:28:56"/>
    <n v="33.525700000000001"/>
    <n v="81.874300000000005"/>
    <n v="10"/>
    <n v="4.7"/>
    <s v="mb"/>
    <n v="91"/>
    <n v="78"/>
    <n v="7.9029999999999996"/>
    <n v="0.47"/>
    <s v="us"/>
    <s v="us6000qhtc"/>
    <s v="2025-08-16T21:54:16.040Z"/>
    <s v="western Xizang"/>
    <b v="0"/>
    <s v="earthquake"/>
    <n v="8.89"/>
    <n v="1.843"/>
    <n v="6.3E-2"/>
    <n v="77"/>
    <s v="reviewed"/>
    <s v="us"/>
    <s v="us"/>
    <m/>
  </r>
  <r>
    <s v="2025-06-03T13:28:56.970Z"/>
    <d v="2025-06-03T13:28:56"/>
    <x v="34"/>
    <x v="0"/>
    <x v="34"/>
    <d v="2025-06-02T07:07:39"/>
    <n v="21.271599999999999"/>
    <n v="99.649600000000007"/>
    <n v="12.1"/>
    <n v="4.4000000000000004"/>
    <s v="mb"/>
    <n v="49"/>
    <n v="87"/>
    <n v="5.7000000000000002E-2"/>
    <n v="0.46"/>
    <s v="us"/>
    <s v="us6000qhnw"/>
    <s v="2025-08-16T21:54:15.040Z"/>
    <s v="49 km SW of KÄ“ng Tung, Burma (Myanmar)"/>
    <b v="0"/>
    <s v="earthquake"/>
    <n v="6.86"/>
    <n v="3.7250000000000001"/>
    <n v="9.2999999999999999E-2"/>
    <n v="37"/>
    <s v="reviewed"/>
    <s v="us"/>
    <s v="us"/>
    <m/>
  </r>
  <r>
    <s v="2025-06-02T07:07:39.126Z"/>
    <d v="2025-06-02T07:07:39"/>
    <x v="34"/>
    <x v="0"/>
    <x v="34"/>
    <d v="2025-06-02T07:07:26"/>
    <n v="19.142800000000001"/>
    <n v="99.160899999999998"/>
    <n v="10"/>
    <n v="4.2"/>
    <s v="mb"/>
    <n v="15"/>
    <n v="101"/>
    <n v="0.71199999999999997"/>
    <n v="0.59"/>
    <s v="us"/>
    <s v="us6000qher"/>
    <s v="2025-08-16T21:54:14.040Z"/>
    <s v="43 km NNE of Chiang Mai, Thailand"/>
    <b v="0"/>
    <s v="earthquake"/>
    <n v="4.33"/>
    <n v="1.609"/>
    <n v="0.2"/>
    <n v="7"/>
    <s v="reviewed"/>
    <s v="us"/>
    <s v="us"/>
    <m/>
  </r>
  <r>
    <s v="2025-06-02T07:07:26.731Z"/>
    <d v="2025-06-02T07:07:26"/>
    <x v="34"/>
    <x v="0"/>
    <x v="34"/>
    <d v="2025-06-02T03:49:36"/>
    <n v="38.891599999999997"/>
    <n v="70.558499999999995"/>
    <n v="10"/>
    <n v="4.3"/>
    <s v="mb"/>
    <n v="24"/>
    <n v="147"/>
    <n v="1.119"/>
    <n v="0.56000000000000005"/>
    <s v="us"/>
    <s v="us6000qhdm"/>
    <s v="2025-08-16T21:54:13.040Z"/>
    <s v="22 km SE of Rasht, Tajikistan"/>
    <b v="0"/>
    <s v="earthquake"/>
    <n v="3.94"/>
    <n v="1.929"/>
    <n v="0.14199999999999999"/>
    <n v="14"/>
    <s v="reviewed"/>
    <s v="us"/>
    <s v="us"/>
    <m/>
  </r>
  <r>
    <s v="2025-06-02T03:49:36.512Z"/>
    <d v="2025-06-02T03:49:36"/>
    <x v="34"/>
    <x v="0"/>
    <x v="34"/>
    <d v="2025-06-01T17:09:11"/>
    <n v="31.9999"/>
    <n v="97.214500000000001"/>
    <n v="10"/>
    <n v="4.4000000000000004"/>
    <s v="mb"/>
    <n v="55"/>
    <n v="104"/>
    <n v="5.7119999999999997"/>
    <n v="0.85"/>
    <s v="us"/>
    <s v="us6000qhcd"/>
    <s v="2025-08-16T21:54:13.040Z"/>
    <s v="96 km N of Qamdo, China"/>
    <b v="0"/>
    <s v="earthquake"/>
    <n v="7.2"/>
    <n v="1.9119999999999999"/>
    <n v="7.6999999999999999E-2"/>
    <n v="48"/>
    <s v="reviewed"/>
    <s v="us"/>
    <s v="us"/>
    <m/>
  </r>
  <r>
    <s v="2025-06-01T17:09:11.195Z"/>
    <d v="2025-06-01T17:09:11"/>
    <x v="34"/>
    <x v="0"/>
    <x v="34"/>
    <d v="2025-06-01T08:02:02"/>
    <n v="38.823500000000003"/>
    <n v="70.682900000000004"/>
    <n v="10"/>
    <n v="4.0999999999999996"/>
    <s v="mb"/>
    <n v="38"/>
    <n v="146"/>
    <n v="1.0860000000000001"/>
    <n v="0.96"/>
    <s v="us"/>
    <s v="us6000qha2"/>
    <s v="2025-08-16T21:54:13.040Z"/>
    <s v="35 km SE of Rasht, Tajikistan"/>
    <b v="0"/>
    <s v="earthquake"/>
    <n v="4.6500000000000004"/>
    <n v="1.9179999999999999"/>
    <n v="0.107"/>
    <n v="24"/>
    <s v="reviewed"/>
    <s v="us"/>
    <s v="us"/>
    <m/>
  </r>
  <r>
    <s v="2025-06-01T08:02:02.940Z"/>
    <d v="2025-06-01T08:02:02"/>
    <x v="34"/>
    <x v="0"/>
    <x v="34"/>
    <d v="2025-06-01T07:48:42"/>
    <n v="30.781600000000001"/>
    <n v="103.4528"/>
    <n v="10"/>
    <n v="4.5"/>
    <s v="mb"/>
    <n v="65"/>
    <n v="137"/>
    <n v="5.165"/>
    <n v="0.79"/>
    <s v="us"/>
    <s v="us6000qh7q"/>
    <s v="2025-08-16T21:54:12.040Z"/>
    <s v="40 km N of Linqiong, China"/>
    <b v="0"/>
    <s v="earthquake"/>
    <n v="10.4"/>
    <n v="1.8959999999999999"/>
    <n v="6.5000000000000002E-2"/>
    <n v="70"/>
    <s v="reviewed"/>
    <s v="us"/>
    <s v="us"/>
    <m/>
  </r>
  <r>
    <s v="2025-06-01T07:48:42.031Z"/>
    <d v="2025-06-01T07:48:42"/>
    <x v="34"/>
    <x v="0"/>
    <x v="34"/>
    <d v="2020-08-30T01:47:38"/>
    <n v="22.283000000000001"/>
    <n v="101.17319999999999"/>
    <n v="10"/>
    <n v="4.0999999999999996"/>
    <s v="mb"/>
    <n v="22"/>
    <n v="83"/>
    <n v="1.7749999999999999"/>
    <n v="0.93"/>
    <s v="us"/>
    <s v="us6000qku6"/>
    <s v="2025-08-16T21:54:19.040Z"/>
    <s v="55 km NE of Jinghong, China"/>
    <b v="0"/>
    <s v="earthquake"/>
    <n v="10.91"/>
    <n v="1.915"/>
    <n v="0.158"/>
    <n v="12"/>
    <s v="reviewed"/>
    <s v="us"/>
    <s v="us"/>
    <m/>
  </r>
  <r>
    <s v="2020-08-30T01:47:38.842Z"/>
    <d v="2020-08-30T01:47:38"/>
    <x v="26"/>
    <x v="4"/>
    <x v="26"/>
    <d v="2020-08-19T20:53:04"/>
    <n v="23.41"/>
    <n v="92.013800000000003"/>
    <n v="37.659999999999997"/>
    <n v="4.9000000000000004"/>
    <s v="mb"/>
    <m/>
    <n v="78"/>
    <n v="0.80500000000000005"/>
    <n v="0.82"/>
    <s v="us"/>
    <s v="us7000bh52"/>
    <s v="2020-11-07T18:48:49.040Z"/>
    <s v="33 km N of Khagrachhari, Bangladesh"/>
    <b v="1"/>
    <s v="earthquake"/>
    <n v="4.2"/>
    <n v="6.1"/>
    <n v="0.23"/>
    <n v="8"/>
    <s v="reviewed"/>
    <s v="us"/>
    <s v="us"/>
    <m/>
  </r>
  <r>
    <s v="2020-08-19T20:53:04.563Z"/>
    <d v="2020-08-19T20:53:04"/>
    <x v="26"/>
    <x v="4"/>
    <x v="26"/>
    <d v="2020-08-13T04:27:59"/>
    <n v="9.5671999999999997"/>
    <n v="93.360699999999994"/>
    <n v="71.13"/>
    <n v="4.9000000000000004"/>
    <s v="mb"/>
    <m/>
    <n v="55"/>
    <n v="2.1619999999999999"/>
    <n v="1.24"/>
    <s v="us"/>
    <s v="us6000bhed"/>
    <s v="2020-10-31T19:06:09.040Z"/>
    <s v="241 km SSE of Port Blair, India"/>
    <b v="1"/>
    <s v="earthquake"/>
    <n v="9.1"/>
    <n v="5.7"/>
    <n v="7.3999999999999996E-2"/>
    <n v="58"/>
    <s v="reviewed"/>
    <s v="us"/>
    <s v="us"/>
    <m/>
  </r>
  <r>
    <s v="2020-08-13T04:27:59.201Z"/>
    <d v="2020-08-13T04:27:59"/>
    <x v="26"/>
    <x v="4"/>
    <x v="26"/>
    <d v="2025-05-30T07:43:27"/>
    <n v="30.414400000000001"/>
    <n v="94.719800000000006"/>
    <n v="10"/>
    <n v="4.9000000000000004"/>
    <s v="mb"/>
    <m/>
    <n v="69"/>
    <n v="3.194"/>
    <n v="0.68"/>
    <s v="us"/>
    <s v="us6000bdty"/>
    <s v="2020-10-24T20:08:48.040Z"/>
    <s v="211 km N of Shi Yomi, India"/>
    <b v="1"/>
    <s v="earthquake"/>
    <n v="8.1"/>
    <n v="1.8"/>
    <n v="3.9E-2"/>
    <n v="200"/>
    <s v="reviewed"/>
    <s v="us"/>
    <s v="us"/>
    <m/>
  </r>
  <r>
    <s v="2025-05-30T07:43:27.675Z"/>
    <d v="2025-05-30T07:43:27"/>
    <x v="50"/>
    <x v="0"/>
    <x v="50"/>
    <d v="2025-05-29T23:36:09"/>
    <n v="20.763300000000001"/>
    <n v="96.928799999999995"/>
    <n v="10"/>
    <n v="4.2"/>
    <s v="mb"/>
    <n v="29"/>
    <n v="122"/>
    <n v="1.931"/>
    <n v="0.67"/>
    <s v="us"/>
    <s v="us6000qk3p"/>
    <s v="2025-08-16T21:54:18.040Z"/>
    <s v="11 km N of Nyaungshwe, Burma (Myanmar)"/>
    <b v="0"/>
    <s v="earthquake"/>
    <n v="8.0399999999999991"/>
    <n v="1.899"/>
    <n v="0.124"/>
    <n v="20"/>
    <s v="reviewed"/>
    <s v="us"/>
    <s v="us"/>
    <m/>
  </r>
  <r>
    <s v="2025-05-29T23:36:09.309Z"/>
    <d v="2025-05-29T23:36:09"/>
    <x v="50"/>
    <x v="0"/>
    <x v="50"/>
    <d v="2020-08-11T18:14:16"/>
    <n v="2.4992000000000001"/>
    <n v="66.769300000000001"/>
    <n v="10"/>
    <n v="4.5"/>
    <s v="mb"/>
    <n v="19"/>
    <n v="121"/>
    <n v="6.5339999999999998"/>
    <n v="1.03"/>
    <s v="us"/>
    <s v="us6000qgsu"/>
    <s v="2025-08-16T21:54:10.040Z"/>
    <s v="Carlsberg Ridge"/>
    <b v="0"/>
    <s v="earthquake"/>
    <n v="13.51"/>
    <n v="1.9390000000000001"/>
    <n v="0.16400000000000001"/>
    <n v="11"/>
    <s v="reviewed"/>
    <s v="us"/>
    <s v="us"/>
    <m/>
  </r>
  <r>
    <s v="2020-08-11T18:14:16.424Z"/>
    <d v="2020-08-11T18:14:16"/>
    <x v="26"/>
    <x v="4"/>
    <x v="26"/>
    <d v="2020-08-09T17:13:33"/>
    <n v="30.354399999999998"/>
    <n v="94.742000000000004"/>
    <n v="10"/>
    <n v="4.9000000000000004"/>
    <s v="mb"/>
    <m/>
    <n v="69"/>
    <n v="5.4089999999999998"/>
    <n v="0.89"/>
    <s v="us"/>
    <s v="us6000bcsr"/>
    <s v="2020-10-21T22:04:11.040Z"/>
    <s v="205 km N of Shi Yomi, India"/>
    <b v="1"/>
    <s v="earthquake"/>
    <n v="8.1"/>
    <n v="1.8"/>
    <n v="4.3999999999999997E-2"/>
    <n v="168"/>
    <s v="reviewed"/>
    <s v="us"/>
    <s v="us"/>
    <m/>
  </r>
  <r>
    <s v="2020-08-09T17:13:33.298Z"/>
    <d v="2020-08-09T17:13:33"/>
    <x v="26"/>
    <x v="4"/>
    <x v="26"/>
    <d v="2025-05-29T06:01:05"/>
    <n v="30.446400000000001"/>
    <n v="94.9345"/>
    <n v="10"/>
    <n v="4.9000000000000004"/>
    <s v="mb"/>
    <m/>
    <n v="86"/>
    <n v="3.3820000000000001"/>
    <n v="0.9"/>
    <s v="us"/>
    <s v="us6000bbiy"/>
    <s v="2025-12-22T18:40:10.391Z"/>
    <s v="219 km NNE of Shi Yomi, India"/>
    <b v="1"/>
    <s v="earthquake"/>
    <n v="7.1"/>
    <n v="1.8"/>
    <n v="5.6000000000000001E-2"/>
    <n v="102"/>
    <s v="reviewed"/>
    <s v="us"/>
    <s v="us"/>
    <m/>
  </r>
  <r>
    <s v="2025-05-29T06:01:05.534Z"/>
    <d v="2025-05-29T06:01:05"/>
    <x v="50"/>
    <x v="0"/>
    <x v="50"/>
    <d v="2025-05-29T00:02:05"/>
    <n v="39.4129"/>
    <n v="68.941800000000001"/>
    <n v="10"/>
    <n v="4.3"/>
    <s v="mb"/>
    <n v="23"/>
    <n v="138"/>
    <n v="0.77400000000000002"/>
    <n v="0.6"/>
    <s v="us"/>
    <s v="us6000qgks"/>
    <s v="2025-08-16T21:54:10.040Z"/>
    <s v="34 km E of AynÃ­, Tajikistan"/>
    <b v="0"/>
    <s v="earthquake"/>
    <n v="3.29"/>
    <n v="1.8420000000000001"/>
    <n v="0.20200000000000001"/>
    <n v="7"/>
    <s v="reviewed"/>
    <s v="us"/>
    <s v="us"/>
    <m/>
  </r>
  <r>
    <s v="2025-05-29T00:02:05.485Z"/>
    <d v="2025-05-29T00:02:05"/>
    <x v="50"/>
    <x v="0"/>
    <x v="50"/>
    <d v="2020-08-08T08:44:00"/>
    <n v="23.155200000000001"/>
    <n v="94.793099999999995"/>
    <n v="114.21899999999999"/>
    <n v="4.3"/>
    <s v="mb"/>
    <n v="46"/>
    <n v="123"/>
    <n v="1.944"/>
    <n v="0.49"/>
    <s v="us"/>
    <s v="us6000qgji"/>
    <s v="2025-08-16T21:54:09.040Z"/>
    <s v="66 km SE of Mawlaik, Burma (Myanmar)"/>
    <b v="0"/>
    <s v="earthquake"/>
    <n v="12.37"/>
    <n v="8.8780000000000001"/>
    <n v="0.09"/>
    <n v="35"/>
    <s v="reviewed"/>
    <s v="us"/>
    <s v="us"/>
    <m/>
  </r>
  <r>
    <s v="2020-08-08T08:44:00.894Z"/>
    <d v="2020-08-08T08:44:00"/>
    <x v="26"/>
    <x v="4"/>
    <x v="26"/>
    <d v="2020-07-31T16:45:09"/>
    <n v="30.410900000000002"/>
    <n v="94.781700000000001"/>
    <n v="10"/>
    <n v="4.9000000000000004"/>
    <s v="mb"/>
    <m/>
    <n v="48"/>
    <n v="5.4749999999999996"/>
    <n v="0.5"/>
    <s v="us"/>
    <s v="us6000bb1f"/>
    <s v="2020-10-21T22:03:57.040Z"/>
    <s v="212 km N of Shi Yomi, India"/>
    <b v="1"/>
    <s v="earthquake"/>
    <n v="6.4"/>
    <n v="1.8"/>
    <n v="6.4000000000000001E-2"/>
    <n v="78"/>
    <s v="reviewed"/>
    <s v="us"/>
    <s v="us"/>
    <m/>
  </r>
  <r>
    <s v="2020-07-31T16:45:09.922Z"/>
    <d v="2020-07-31T16:45:09"/>
    <x v="6"/>
    <x v="4"/>
    <x v="6"/>
    <d v="2020-07-29T17:27:54"/>
    <n v="30.428799999999999"/>
    <n v="94.840999999999994"/>
    <n v="10"/>
    <n v="4.9000000000000004"/>
    <s v="mb"/>
    <m/>
    <n v="159"/>
    <n v="3.2989999999999999"/>
    <n v="0.81"/>
    <s v="us"/>
    <s v="us6000b7i6"/>
    <s v="2020-10-10T17:11:05.040Z"/>
    <s v="215 km NNE of Shi Yomi, India"/>
    <b v="1"/>
    <s v="earthquake"/>
    <n v="9.6"/>
    <n v="1.9"/>
    <n v="4.2000000000000003E-2"/>
    <n v="176"/>
    <s v="reviewed"/>
    <s v="us"/>
    <s v="us"/>
    <m/>
  </r>
  <r>
    <s v="2020-07-29T17:27:54.128Z"/>
    <d v="2020-07-29T17:27:54"/>
    <x v="6"/>
    <x v="4"/>
    <x v="6"/>
    <d v="2020-07-27T05:50:20"/>
    <n v="30.336600000000001"/>
    <n v="94.790899999999993"/>
    <n v="10"/>
    <n v="4.9000000000000004"/>
    <s v="mb"/>
    <m/>
    <n v="49"/>
    <n v="3.2389999999999999"/>
    <n v="0.82"/>
    <s v="us"/>
    <s v="us6000b69f"/>
    <s v="2020-10-10T17:11:01.040Z"/>
    <s v="204 km NNE of Shi Yomi, India"/>
    <b v="1"/>
    <s v="earthquake"/>
    <n v="5.9"/>
    <n v="1.8"/>
    <n v="4.4999999999999998E-2"/>
    <n v="155"/>
    <s v="reviewed"/>
    <s v="us"/>
    <s v="us"/>
    <m/>
  </r>
  <r>
    <s v="2020-07-27T05:50:20.443Z"/>
    <d v="2020-07-27T05:50:20"/>
    <x v="6"/>
    <x v="4"/>
    <x v="6"/>
    <d v="2025-05-27T16:12:28"/>
    <n v="30.406099999999999"/>
    <n v="94.821799999999996"/>
    <n v="10"/>
    <n v="4.9000000000000004"/>
    <s v="mb"/>
    <m/>
    <n v="37"/>
    <n v="3.278"/>
    <n v="0.81"/>
    <s v="us"/>
    <s v="us6000b4l6"/>
    <s v="2020-10-03T17:32:26.040Z"/>
    <s v="212 km NNE of Shi Yomi, India"/>
    <b v="1"/>
    <s v="earthquake"/>
    <n v="7.9"/>
    <n v="1.9"/>
    <n v="4.7E-2"/>
    <n v="141"/>
    <s v="reviewed"/>
    <s v="us"/>
    <s v="us"/>
    <m/>
  </r>
  <r>
    <s v="2025-05-27T16:12:28.373Z"/>
    <d v="2025-05-27T16:12:28"/>
    <x v="50"/>
    <x v="0"/>
    <x v="50"/>
    <d v="2020-07-24T13:34:24"/>
    <n v="21.251200000000001"/>
    <n v="94.881399999999999"/>
    <n v="126.343"/>
    <n v="4"/>
    <s v="mb"/>
    <n v="20"/>
    <n v="79"/>
    <n v="4.5259999999999998"/>
    <n v="0.44"/>
    <s v="us"/>
    <s v="us6000qjnr"/>
    <s v="2025-08-13T15:14:29.040Z"/>
    <s v="23 km WSW of Pakokku, Burma (Myanmar)"/>
    <b v="0"/>
    <s v="earthquake"/>
    <n v="12.71"/>
    <n v="8.4269999999999996"/>
    <n v="0.14399999999999999"/>
    <n v="13"/>
    <s v="reviewed"/>
    <s v="us"/>
    <s v="us"/>
    <m/>
  </r>
  <r>
    <s v="2020-07-24T13:34:24.853Z"/>
    <d v="2020-07-24T13:34:24"/>
    <x v="6"/>
    <x v="4"/>
    <x v="6"/>
    <d v="2025-05-27T11:24:36"/>
    <n v="30.388400000000001"/>
    <n v="94.831299999999999"/>
    <n v="10"/>
    <n v="4.9000000000000004"/>
    <s v="mb"/>
    <m/>
    <n v="86"/>
    <n v="5.476"/>
    <n v="0.62"/>
    <s v="us"/>
    <s v="us6000b3ee"/>
    <s v="2020-10-03T17:32:19.040Z"/>
    <s v="210 km NNE of Shi Yomi, India"/>
    <b v="1"/>
    <s v="earthquake"/>
    <n v="6.1"/>
    <n v="1.8"/>
    <n v="4.8000000000000001E-2"/>
    <n v="134"/>
    <s v="reviewed"/>
    <s v="us"/>
    <s v="us"/>
    <m/>
  </r>
  <r>
    <s v="2025-05-27T11:24:36.290Z"/>
    <d v="2025-05-27T11:24:36"/>
    <x v="50"/>
    <x v="0"/>
    <x v="50"/>
    <d v="2025-05-26T22:13:55"/>
    <n v="20.706700000000001"/>
    <n v="95.903599999999997"/>
    <n v="10"/>
    <n v="4.3"/>
    <s v="mb"/>
    <n v="26"/>
    <n v="158"/>
    <n v="3.492"/>
    <n v="0.53"/>
    <s v="us"/>
    <s v="us6000qjnc"/>
    <s v="2025-08-13T15:14:29.040Z"/>
    <s v="19 km SSE of Meiktila, Burma (Myanmar)"/>
    <b v="0"/>
    <s v="earthquake"/>
    <n v="9.84"/>
    <n v="1.907"/>
    <n v="0.14799999999999999"/>
    <n v="14"/>
    <s v="reviewed"/>
    <s v="us"/>
    <s v="us"/>
    <m/>
  </r>
  <r>
    <s v="2025-05-26T22:13:55.884Z"/>
    <d v="2025-05-26T22:13:55"/>
    <x v="50"/>
    <x v="0"/>
    <x v="50"/>
    <d v="2020-07-23T00:47:43"/>
    <n v="22.6313"/>
    <n v="96.128"/>
    <n v="10"/>
    <n v="4.0999999999999996"/>
    <s v="mb"/>
    <n v="17"/>
    <n v="165"/>
    <n v="3.4809999999999999"/>
    <n v="0.68"/>
    <s v="us"/>
    <s v="us6000qjkt"/>
    <s v="2025-08-13T15:14:28.040Z"/>
    <s v="44 km E of Shwebo, Burma (Myanmar)"/>
    <b v="0"/>
    <s v="earthquake"/>
    <n v="7.71"/>
    <n v="1.958"/>
    <n v="0.16600000000000001"/>
    <n v="10"/>
    <s v="reviewed"/>
    <s v="us"/>
    <s v="us"/>
    <m/>
  </r>
  <r>
    <s v="2020-07-23T00:47:43.907Z"/>
    <d v="2020-07-23T00:47:43"/>
    <x v="6"/>
    <x v="4"/>
    <x v="6"/>
    <d v="2020-07-21T06:18:48"/>
    <n v="30.384399999999999"/>
    <n v="94.715900000000005"/>
    <n v="10"/>
    <n v="4.9000000000000004"/>
    <s v="mb"/>
    <m/>
    <n v="71"/>
    <n v="3.1850000000000001"/>
    <n v="0.56999999999999995"/>
    <s v="us"/>
    <s v="us6000b2d7"/>
    <s v="2020-10-03T17:32:16.040Z"/>
    <s v="208 km N of Shi Yomi, India"/>
    <b v="1"/>
    <s v="earthquake"/>
    <n v="7.3"/>
    <n v="1"/>
    <n v="5.3999999999999999E-2"/>
    <n v="107"/>
    <s v="reviewed"/>
    <s v="us"/>
    <s v="us"/>
    <m/>
  </r>
  <r>
    <s v="2020-07-21T06:18:48.950Z"/>
    <d v="2020-07-21T06:18:48"/>
    <x v="6"/>
    <x v="4"/>
    <x v="6"/>
    <d v="2025-05-23T18:58:54"/>
    <n v="30.430399999999999"/>
    <n v="94.831199999999995"/>
    <n v="10"/>
    <n v="4.9000000000000004"/>
    <s v="mb"/>
    <m/>
    <n v="32"/>
    <n v="5.5119999999999996"/>
    <n v="0.71"/>
    <s v="us"/>
    <s v="us7000as5w"/>
    <s v="2020-09-26T16:58:43.040Z"/>
    <s v="215 km NNE of Shi Yomi, India"/>
    <b v="1"/>
    <s v="earthquake"/>
    <n v="5.5"/>
    <n v="1.6"/>
    <n v="3.9E-2"/>
    <n v="204"/>
    <s v="reviewed"/>
    <s v="us"/>
    <s v="us"/>
    <m/>
  </r>
  <r>
    <s v="2025-05-23T18:58:54.833Z"/>
    <d v="2025-05-23T18:58:54"/>
    <x v="50"/>
    <x v="0"/>
    <x v="50"/>
    <d v="2020-07-20T19:21:39"/>
    <n v="22.773700000000002"/>
    <n v="94.534000000000006"/>
    <n v="105.85299999999999"/>
    <n v="4.0999999999999996"/>
    <s v="mb"/>
    <n v="19"/>
    <n v="148"/>
    <n v="1.6"/>
    <n v="0.39"/>
    <s v="us"/>
    <s v="us6000qi7n"/>
    <s v="2025-08-13T15:14:28.040Z"/>
    <s v="89 km E of Falam, Burma (Myanmar)"/>
    <b v="0"/>
    <s v="earthquake"/>
    <n v="8.44"/>
    <n v="11.694000000000001"/>
    <n v="0.17399999999999999"/>
    <n v="9"/>
    <s v="reviewed"/>
    <s v="us"/>
    <s v="us"/>
    <m/>
  </r>
  <r>
    <s v="2020-07-20T19:21:39.541Z"/>
    <d v="2020-07-20T19:21:39"/>
    <x v="6"/>
    <x v="4"/>
    <x v="6"/>
    <d v="2020-07-19T23:36:38"/>
    <n v="30.405100000000001"/>
    <n v="94.861999999999995"/>
    <n v="10"/>
    <n v="4.9000000000000004"/>
    <s v="mb"/>
    <m/>
    <n v="47"/>
    <n v="3.3119999999999998"/>
    <n v="0.71"/>
    <s v="us"/>
    <s v="us7000aru9"/>
    <s v="2025-12-22T18:38:24.735Z"/>
    <s v="213 km NNE of Shi Yomi, India"/>
    <b v="1"/>
    <s v="earthquake"/>
    <n v="4.3"/>
    <n v="1.8"/>
    <n v="4.2999999999999997E-2"/>
    <n v="171"/>
    <s v="reviewed"/>
    <s v="us"/>
    <s v="us"/>
    <m/>
  </r>
  <r>
    <s v="2020-07-19T23:36:38.799Z"/>
    <d v="2020-07-19T23:36:38"/>
    <x v="6"/>
    <x v="4"/>
    <x v="6"/>
    <d v="2020-07-14T07:34:26"/>
    <n v="30.410900000000002"/>
    <n v="94.843100000000007"/>
    <n v="10"/>
    <n v="4.9000000000000004"/>
    <s v="mb"/>
    <m/>
    <n v="49"/>
    <n v="3.2970000000000002"/>
    <n v="0.6"/>
    <s v="us"/>
    <s v="us7000ard3"/>
    <s v="2020-09-26T16:58:39.040Z"/>
    <s v="213 km NNE of Shi Yomi, India"/>
    <b v="1"/>
    <s v="earthquake"/>
    <n v="4.5999999999999996"/>
    <n v="1.8"/>
    <n v="3.6999999999999998E-2"/>
    <n v="230"/>
    <s v="reviewed"/>
    <s v="us"/>
    <s v="us"/>
    <m/>
  </r>
  <r>
    <s v="2020-07-14T07:34:26.768Z"/>
    <d v="2020-07-14T07:34:26"/>
    <x v="6"/>
    <x v="4"/>
    <x v="6"/>
    <d v="2025-05-22T03:53:07"/>
    <n v="36.438699999999997"/>
    <n v="71.262500000000003"/>
    <n v="114.53"/>
    <n v="4.9000000000000004"/>
    <s v="mwr"/>
    <m/>
    <n v="38"/>
    <n v="1.1339999999999999"/>
    <n v="0.87"/>
    <s v="us"/>
    <s v="us7000an8j"/>
    <s v="2020-09-19T20:58:20.040Z"/>
    <s v="36 km SW of Ashk?sham, Afghanistan"/>
    <b v="1"/>
    <s v="earthquake"/>
    <n v="4.5"/>
    <n v="5.3"/>
    <n v="9.2999999999999999E-2"/>
    <n v="11"/>
    <s v="reviewed"/>
    <s v="us"/>
    <s v="us"/>
    <m/>
  </r>
  <r>
    <s v="2025-05-22T03:53:07.431Z"/>
    <d v="2025-05-22T03:53:07"/>
    <x v="50"/>
    <x v="0"/>
    <x v="50"/>
    <d v="2025-05-21T17:04:05"/>
    <n v="38.867100000000001"/>
    <n v="70.545199999999994"/>
    <n v="10"/>
    <n v="4.2"/>
    <s v="mb"/>
    <n v="27"/>
    <n v="150"/>
    <n v="1.1040000000000001"/>
    <n v="1.02"/>
    <s v="us"/>
    <s v="us7000q0q4"/>
    <s v="2025-08-13T15:14:30.040Z"/>
    <s v="23 km SE of Rasht, Tajikistan"/>
    <b v="0"/>
    <s v="earthquake"/>
    <n v="4.62"/>
    <n v="1.925"/>
    <n v="0.159"/>
    <n v="11"/>
    <s v="reviewed"/>
    <s v="us"/>
    <s v="us"/>
    <m/>
  </r>
  <r>
    <s v="2025-05-21T17:04:05.116Z"/>
    <d v="2025-05-21T17:04:05"/>
    <x v="50"/>
    <x v="0"/>
    <x v="50"/>
    <d v="2020-06-21T10:46:25"/>
    <n v="0.82240000000000002"/>
    <n v="100.0189"/>
    <n v="195.67699999999999"/>
    <n v="4.3"/>
    <s v="mb"/>
    <n v="61"/>
    <n v="114"/>
    <n v="1.3240000000000001"/>
    <n v="0.9"/>
    <s v="us"/>
    <s v="us7000q0k5"/>
    <s v="2025-08-13T15:14:29.040Z"/>
    <s v="103 km SE of Padangsidempuan, Indonesia"/>
    <b v="0"/>
    <s v="earthquake"/>
    <n v="8.02"/>
    <n v="6.0739999999999998"/>
    <n v="8.3000000000000004E-2"/>
    <n v="41"/>
    <s v="reviewed"/>
    <s v="us"/>
    <s v="us"/>
    <m/>
  </r>
  <r>
    <s v="2020-06-21T10:46:25.514Z"/>
    <d v="2020-06-21T10:46:25"/>
    <x v="27"/>
    <x v="4"/>
    <x v="27"/>
    <d v="2025-05-21T11:56:30"/>
    <n v="23.907499999999999"/>
    <n v="93.113500000000002"/>
    <n v="41.6"/>
    <n v="4.9000000000000004"/>
    <s v="mww"/>
    <m/>
    <n v="49"/>
    <n v="1.131"/>
    <n v="0.54"/>
    <s v="us"/>
    <s v="us6000afvf"/>
    <s v="2020-08-30T00:00:59.040Z"/>
    <s v="22 km ESE of Darlawn, India"/>
    <b v="1"/>
    <s v="earthquake"/>
    <n v="6.8"/>
    <n v="6.6"/>
    <n v="9.8000000000000004E-2"/>
    <n v="10"/>
    <s v="reviewed"/>
    <s v="us"/>
    <s v="us"/>
    <m/>
  </r>
  <r>
    <s v="2025-05-21T11:56:30.125Z"/>
    <d v="2025-05-21T11:56:30"/>
    <x v="50"/>
    <x v="0"/>
    <x v="50"/>
    <d v="2025-05-21T06:15:59"/>
    <n v="21.055599999999998"/>
    <n v="95.951499999999996"/>
    <n v="10"/>
    <n v="3.4"/>
    <s v="ml"/>
    <n v="6"/>
    <n v="166"/>
    <n v="0.97799999999999998"/>
    <n v="0.43"/>
    <s v="us"/>
    <s v="us7000q0j3"/>
    <s v="2025-08-13T15:14:29.040Z"/>
    <s v="21 km NNE of Meiktila, Burma (Myanmar)"/>
    <b v="0"/>
    <s v="earthquake"/>
    <n v="7.47"/>
    <n v="2.0169999999999999"/>
    <n v="0.128"/>
    <n v="8"/>
    <s v="reviewed"/>
    <s v="us"/>
    <s v="us"/>
    <m/>
  </r>
  <r>
    <s v="2025-05-21T06:15:59.136Z"/>
    <d v="2025-05-21T06:15:59"/>
    <x v="50"/>
    <x v="0"/>
    <x v="50"/>
    <d v="2025-05-20T16:29:56"/>
    <n v="38.006300000000003"/>
    <n v="72.445400000000006"/>
    <n v="111.81"/>
    <n v="4.2"/>
    <s v="mb"/>
    <n v="41"/>
    <n v="140"/>
    <n v="0.308"/>
    <n v="0.62"/>
    <s v="us"/>
    <s v="us7000q0hy"/>
    <s v="2025-08-13T15:14:29.040Z"/>
    <s v="97 km NE of Khorugh, Tajikistan"/>
    <b v="0"/>
    <s v="earthquake"/>
    <n v="5.38"/>
    <n v="4.3819999999999997"/>
    <n v="0.122"/>
    <n v="19"/>
    <s v="reviewed"/>
    <s v="us"/>
    <s v="us"/>
    <m/>
  </r>
  <r>
    <s v="2025-05-20T16:29:56.404Z"/>
    <d v="2025-05-20T16:29:56"/>
    <x v="50"/>
    <x v="0"/>
    <x v="50"/>
    <d v="2020-05-12T18:08:38"/>
    <n v="27.443200000000001"/>
    <n v="102.9337"/>
    <n v="10"/>
    <n v="4.2"/>
    <s v="mb"/>
    <n v="41"/>
    <n v="94"/>
    <n v="6.4080000000000004"/>
    <n v="0.36"/>
    <s v="us"/>
    <s v="us7000q0dn"/>
    <s v="2025-07-25T17:06:20.040Z"/>
    <s v="78 km W of Zhaotong, China"/>
    <b v="0"/>
    <s v="earthquake"/>
    <n v="10.6"/>
    <n v="1.91"/>
    <n v="9.6000000000000002E-2"/>
    <n v="32"/>
    <s v="reviewed"/>
    <s v="us"/>
    <s v="us"/>
    <m/>
  </r>
  <r>
    <s v="2020-05-12T18:08:38.863Z"/>
    <d v="2020-05-12T18:08:38"/>
    <x v="56"/>
    <x v="4"/>
    <x v="56"/>
    <d v="2020-03-30T15:42:33"/>
    <n v="27.704599999999999"/>
    <n v="86.037800000000004"/>
    <n v="10"/>
    <n v="4.9000000000000004"/>
    <s v="mb"/>
    <m/>
    <n v="42"/>
    <n v="4.8929999999999998"/>
    <n v="0.81"/>
    <s v="us"/>
    <s v="us70009ett"/>
    <s v="2025-12-22T17:57:30.308Z"/>
    <s v="29 km SSE of Kod?ri??, Nepal"/>
    <b v="1"/>
    <s v="earthquake"/>
    <n v="7.8"/>
    <n v="1.8"/>
    <n v="4.1000000000000002E-2"/>
    <n v="202"/>
    <s v="reviewed"/>
    <s v="us"/>
    <s v="us"/>
    <m/>
  </r>
  <r>
    <s v="2020-03-30T15:42:33.456Z"/>
    <d v="2020-03-30T15:42:33"/>
    <x v="22"/>
    <x v="4"/>
    <x v="22"/>
    <d v="2020-02-10T18:20:09"/>
    <n v="36.676499999999997"/>
    <n v="71.095699999999994"/>
    <n v="214.05"/>
    <n v="4.9000000000000004"/>
    <s v="mww"/>
    <m/>
    <n v="43"/>
    <n v="2.0870000000000002"/>
    <n v="0.75"/>
    <s v="us"/>
    <s v="us70008in9"/>
    <s v="2025-12-22T18:31:57.192Z"/>
    <s v="31 km SE of Jurm, Afghanistan"/>
    <b v="1"/>
    <s v="earthquake"/>
    <n v="6.9"/>
    <n v="6.4"/>
    <n v="9.8000000000000004E-2"/>
    <n v="10"/>
    <s v="reviewed"/>
    <s v="us"/>
    <s v="us"/>
    <m/>
  </r>
  <r>
    <s v="2020-02-10T18:20:09.252Z"/>
    <d v="2020-02-10T18:20:09"/>
    <x v="64"/>
    <x v="4"/>
    <x v="64"/>
    <d v="2025-05-19T08:04:18"/>
    <n v="13.132899999999999"/>
    <n v="93.293800000000005"/>
    <n v="39.6"/>
    <n v="4.9000000000000004"/>
    <s v="mb"/>
    <m/>
    <n v="58"/>
    <n v="1.5629999999999999"/>
    <n v="1.08"/>
    <s v="us"/>
    <s v="us70007mpw"/>
    <s v="2020-04-25T22:19:13.040Z"/>
    <s v="170 km NNE of Bamboo Flat, India"/>
    <b v="1"/>
    <s v="earthquake"/>
    <n v="7.2"/>
    <n v="5.2"/>
    <n v="6.2E-2"/>
    <n v="83"/>
    <s v="reviewed"/>
    <s v="us"/>
    <s v="us"/>
    <m/>
  </r>
  <r>
    <s v="2025-05-19T08:04:18.926Z"/>
    <d v="2025-05-19T08:04:18"/>
    <x v="50"/>
    <x v="0"/>
    <x v="50"/>
    <d v="2025-05-19T05:59:29"/>
    <n v="1.0344"/>
    <n v="97.109899999999996"/>
    <n v="10"/>
    <n v="4.7"/>
    <s v="mb"/>
    <n v="69"/>
    <n v="139"/>
    <n v="2.4500000000000002"/>
    <n v="0.44"/>
    <s v="us"/>
    <s v="us7000q04f"/>
    <s v="2025-07-25T17:06:19.040Z"/>
    <s v="62 km WSW of Gunungsitoli, Indonesia"/>
    <b v="0"/>
    <s v="earthquake"/>
    <n v="7.04"/>
    <n v="1.8879999999999999"/>
    <n v="7.1999999999999995E-2"/>
    <n v="59"/>
    <s v="reviewed"/>
    <s v="us"/>
    <s v="us"/>
    <m/>
  </r>
  <r>
    <s v="2025-05-19T05:59:29.333Z"/>
    <d v="2025-05-19T05:59:29"/>
    <x v="50"/>
    <x v="0"/>
    <x v="50"/>
    <d v="2025-05-19T02:45:54"/>
    <n v="1.0503"/>
    <n v="97.131799999999998"/>
    <n v="10"/>
    <n v="4.8"/>
    <s v="mb"/>
    <n v="68"/>
    <n v="176"/>
    <n v="2.423"/>
    <n v="0.48"/>
    <s v="us"/>
    <s v="us7000q044"/>
    <s v="2025-07-25T17:06:19.040Z"/>
    <s v="59 km WSW of Gunungsitoli, Indonesia"/>
    <b v="0"/>
    <s v="earthquake"/>
    <n v="6.66"/>
    <n v="1.877"/>
    <n v="7.2999999999999995E-2"/>
    <n v="58"/>
    <s v="reviewed"/>
    <s v="us"/>
    <s v="us"/>
    <m/>
  </r>
  <r>
    <s v="2025-05-19T02:45:54.010Z"/>
    <d v="2025-05-19T02:45:54"/>
    <x v="50"/>
    <x v="0"/>
    <x v="50"/>
    <d v="2025-05-18T19:15:21"/>
    <n v="4.1839000000000004"/>
    <n v="96.133300000000006"/>
    <n v="85.71"/>
    <n v="4.2"/>
    <s v="mb"/>
    <n v="28"/>
    <n v="138"/>
    <n v="1.3169999999999999"/>
    <n v="0.51"/>
    <s v="us"/>
    <s v="us6000qhmn"/>
    <s v="2025-07-25T17:06:13.040Z"/>
    <s v="4 km N of Meulaboh, Indonesia"/>
    <b v="0"/>
    <s v="earthquake"/>
    <n v="9.3699999999999992"/>
    <n v="6.9020000000000001"/>
    <n v="0.124"/>
    <n v="18"/>
    <s v="reviewed"/>
    <s v="us"/>
    <s v="us"/>
    <m/>
  </r>
  <r>
    <s v="2025-05-18T19:15:21.246Z"/>
    <d v="2025-05-18T19:15:21"/>
    <x v="50"/>
    <x v="0"/>
    <x v="50"/>
    <d v="2025-05-18T17:30:49"/>
    <n v="19.030999999999999"/>
    <n v="93.304500000000004"/>
    <n v="10"/>
    <n v="4.9000000000000004"/>
    <s v="mww"/>
    <n v="116"/>
    <n v="62"/>
    <n v="2.641"/>
    <n v="0.61"/>
    <s v="us"/>
    <s v="us7000q025"/>
    <s v="2025-07-25T17:06:19.040Z"/>
    <s v="130 km SSE of Sittwe, Burma (Myanmar)"/>
    <b v="0"/>
    <s v="earthquake"/>
    <n v="7.01"/>
    <n v="1.831"/>
    <n v="8.8999999999999996E-2"/>
    <n v="12"/>
    <s v="reviewed"/>
    <s v="us"/>
    <s v="us"/>
    <m/>
  </r>
  <r>
    <s v="2025-05-18T17:30:49.832Z"/>
    <d v="2025-05-18T17:30:49"/>
    <x v="50"/>
    <x v="0"/>
    <x v="50"/>
    <d v="2020-02-04T20:32:55"/>
    <n v="33.718299999999999"/>
    <n v="90.741"/>
    <n v="10"/>
    <n v="4.5"/>
    <s v="mb"/>
    <n v="66"/>
    <n v="46"/>
    <n v="4.016"/>
    <n v="0.69"/>
    <s v="us"/>
    <s v="us7000q01q"/>
    <s v="2025-07-25T17:06:18.040Z"/>
    <s v="277 km NNW of Nagqu, China"/>
    <b v="0"/>
    <s v="earthquake"/>
    <n v="8.69"/>
    <n v="1.8759999999999999"/>
    <n v="7.2999999999999995E-2"/>
    <n v="55"/>
    <s v="reviewed"/>
    <s v="us"/>
    <s v="us"/>
    <m/>
  </r>
  <r>
    <s v="2020-02-04T20:32:55.267Z"/>
    <d v="2020-02-04T20:32:55"/>
    <x v="64"/>
    <x v="4"/>
    <x v="64"/>
    <d v="2025-05-17T21:20:15"/>
    <n v="36.583100000000002"/>
    <n v="71.247699999999995"/>
    <n v="128.66"/>
    <n v="4.9000000000000004"/>
    <s v="mb"/>
    <m/>
    <n v="57"/>
    <n v="0.76300000000000001"/>
    <n v="0.88"/>
    <s v="us"/>
    <s v="us70007iiq"/>
    <s v="2020-04-18T22:10:26.040Z"/>
    <s v="27 km WSW of Ashk?sham, Afghanistan"/>
    <b v="1"/>
    <s v="earthquake"/>
    <n v="6"/>
    <n v="5.7"/>
    <n v="0.04"/>
    <n v="207"/>
    <s v="reviewed"/>
    <s v="us"/>
    <s v="us"/>
    <m/>
  </r>
  <r>
    <s v="2025-05-17T21:20:15.090Z"/>
    <d v="2025-05-17T21:20:15"/>
    <x v="50"/>
    <x v="0"/>
    <x v="50"/>
    <d v="2025-05-17T15:54:47"/>
    <n v="2.5712999999999999"/>
    <n v="96.004800000000003"/>
    <n v="10"/>
    <n v="4.9000000000000004"/>
    <s v="mb"/>
    <n v="57"/>
    <n v="104"/>
    <n v="2.802"/>
    <n v="0.87"/>
    <s v="us"/>
    <s v="us7000pzwb"/>
    <s v="2025-07-25T17:06:18.040Z"/>
    <s v="42 km WNW of Sinabang, Indonesia"/>
    <b v="0"/>
    <s v="earthquake"/>
    <n v="8.6"/>
    <n v="1.7689999999999999"/>
    <n v="6.9000000000000006E-2"/>
    <n v="65"/>
    <s v="reviewed"/>
    <s v="us"/>
    <s v="us"/>
    <m/>
  </r>
  <r>
    <s v="2025-05-17T15:54:47.188Z"/>
    <d v="2025-05-17T15:54:47"/>
    <x v="50"/>
    <x v="0"/>
    <x v="50"/>
    <d v="2020-02-04T01:53:21"/>
    <n v="21.419599999999999"/>
    <n v="96.056399999999996"/>
    <n v="10"/>
    <n v="5.0999999999999996"/>
    <s v="mww"/>
    <n v="241"/>
    <n v="25"/>
    <n v="1.0840000000000001"/>
    <n v="0.53"/>
    <s v="us"/>
    <s v="us7000pzv3"/>
    <s v="2025-07-25T17:06:18.040Z"/>
    <s v="22 km SSW of Kyaukse, Burma (Myanmar)"/>
    <b v="0"/>
    <s v="earthquake"/>
    <n v="2.82"/>
    <n v="1.6679999999999999"/>
    <n v="7.8E-2"/>
    <n v="16"/>
    <s v="reviewed"/>
    <s v="us"/>
    <s v="us"/>
    <m/>
  </r>
  <r>
    <s v="2020-02-04T01:53:21.111Z"/>
    <d v="2020-02-04T01:53:21"/>
    <x v="64"/>
    <x v="4"/>
    <x v="64"/>
    <d v="2025-05-16T17:26:16"/>
    <n v="1.0382"/>
    <n v="91.824299999999994"/>
    <n v="10"/>
    <n v="4.9000000000000004"/>
    <s v="mb"/>
    <m/>
    <n v="71"/>
    <n v="18.669"/>
    <n v="0.66"/>
    <s v="us"/>
    <s v="us70007pf0"/>
    <s v="2020-04-18T22:10:36.040Z"/>
    <s v="North Indian Ocean"/>
    <b v="1"/>
    <s v="earthquake"/>
    <n v="14"/>
    <n v="1.7"/>
    <n v="0.14899999999999999"/>
    <n v="14"/>
    <s v="reviewed"/>
    <s v="us"/>
    <s v="us"/>
    <m/>
  </r>
  <r>
    <s v="2025-05-16T17:26:16.664Z"/>
    <d v="2025-05-16T17:26:16"/>
    <x v="50"/>
    <x v="0"/>
    <x v="50"/>
    <d v="2025-05-16T11:37:11"/>
    <n v="5.0609999999999999"/>
    <n v="96.378600000000006"/>
    <n v="184.47300000000001"/>
    <n v="4"/>
    <s v="mb"/>
    <n v="31"/>
    <n v="107"/>
    <n v="0.59"/>
    <n v="0.71"/>
    <s v="us"/>
    <s v="us6000qgvl"/>
    <s v="2025-07-25T17:06:13.040Z"/>
    <s v="20 km SSE of Reuleuet, Indonesia"/>
    <b v="0"/>
    <s v="earthquake"/>
    <n v="12.28"/>
    <n v="6.3179999999999996"/>
    <n v="0.104"/>
    <n v="25"/>
    <s v="reviewed"/>
    <s v="us"/>
    <s v="us"/>
    <m/>
  </r>
  <r>
    <s v="2025-05-16T11:37:11.565Z"/>
    <d v="2025-05-16T11:37:11"/>
    <x v="50"/>
    <x v="0"/>
    <x v="50"/>
    <d v="2025-05-16T04:17:21"/>
    <n v="39.604700000000001"/>
    <n v="82.915300000000002"/>
    <n v="10"/>
    <n v="4.5"/>
    <s v="mb"/>
    <n v="32"/>
    <n v="65"/>
    <n v="3.2429999999999999"/>
    <n v="0.89"/>
    <s v="us"/>
    <s v="us7000pzjr"/>
    <s v="2025-07-25T17:06:16.040Z"/>
    <s v="157 km NNE of Darya Boyi, China"/>
    <b v="0"/>
    <s v="earthquake"/>
    <n v="10.89"/>
    <n v="1.895"/>
    <n v="0.125"/>
    <n v="19"/>
    <s v="reviewed"/>
    <s v="us"/>
    <s v="us"/>
    <m/>
  </r>
  <r>
    <s v="2025-05-16T04:17:21.531Z"/>
    <d v="2025-05-16T04:17:21"/>
    <x v="50"/>
    <x v="0"/>
    <x v="50"/>
    <d v="2025-05-16T01:00:08"/>
    <n v="21.76"/>
    <n v="103.0866"/>
    <n v="10"/>
    <n v="4.5"/>
    <s v="mb"/>
    <n v="52"/>
    <n v="57"/>
    <n v="2.9580000000000002"/>
    <n v="1.04"/>
    <s v="us"/>
    <s v="us7000pzim"/>
    <s v="2025-07-25T17:06:16.040Z"/>
    <s v="27 km S of MÆ°á»ng Lay, Vietnam"/>
    <b v="0"/>
    <s v="earthquake"/>
    <n v="5.21"/>
    <n v="1.879"/>
    <n v="8.6999999999999994E-2"/>
    <n v="39"/>
    <s v="reviewed"/>
    <s v="us"/>
    <s v="us"/>
    <m/>
  </r>
  <r>
    <s v="2025-05-16T01:00:08.958Z"/>
    <d v="2025-05-16T01:00:08"/>
    <x v="50"/>
    <x v="0"/>
    <x v="50"/>
    <d v="2025-05-15T17:36:30"/>
    <n v="25.1128"/>
    <n v="98.177199999999999"/>
    <n v="10"/>
    <n v="4.5999999999999996"/>
    <s v="mb"/>
    <n v="55"/>
    <n v="50"/>
    <n v="4.0250000000000004"/>
    <n v="0.6"/>
    <s v="us"/>
    <s v="us7000pzi1"/>
    <s v="2025-07-25T17:06:16.040Z"/>
    <s v="23 km WNW of Zhonghe, China"/>
    <b v="0"/>
    <s v="earthquake"/>
    <n v="6.02"/>
    <n v="1.694"/>
    <n v="8.4000000000000005E-2"/>
    <n v="43"/>
    <s v="reviewed"/>
    <s v="us"/>
    <s v="us"/>
    <m/>
  </r>
  <r>
    <s v="2025-05-15T17:36:30.480Z"/>
    <d v="2025-05-15T17:36:30"/>
    <x v="50"/>
    <x v="0"/>
    <x v="50"/>
    <d v="2020-02-01T09:43:55"/>
    <n v="1.9491000000000001"/>
    <n v="96.444500000000005"/>
    <n v="10"/>
    <n v="4.0999999999999996"/>
    <s v="mb"/>
    <n v="27"/>
    <n v="200"/>
    <n v="2.585"/>
    <n v="0.45"/>
    <s v="us"/>
    <s v="us6000qgpq"/>
    <s v="2025-07-25T17:06:13.040Z"/>
    <s v="59 km S of Sinabang, Indonesia"/>
    <b v="0"/>
    <s v="earthquake"/>
    <n v="10.199999999999999"/>
    <n v="1.946"/>
    <n v="0.126"/>
    <n v="17"/>
    <s v="reviewed"/>
    <s v="us"/>
    <s v="us"/>
    <m/>
  </r>
  <r>
    <s v="2020-02-01T09:43:55.801Z"/>
    <d v="2020-02-01T09:43:55"/>
    <x v="64"/>
    <x v="4"/>
    <x v="64"/>
    <d v="2020-01-06T15:08:03"/>
    <n v="28.980699999999999"/>
    <n v="95.720699999999994"/>
    <n v="10"/>
    <n v="4.9000000000000004"/>
    <s v="mb"/>
    <m/>
    <n v="37"/>
    <n v="4.0739999999999998"/>
    <n v="0.57999999999999996"/>
    <s v="us"/>
    <s v="us60007m2e"/>
    <s v="2025-12-22T17:56:51.476Z"/>
    <s v="108 km NNE of P?sigh?t, India"/>
    <b v="1"/>
    <s v="earthquake"/>
    <n v="7.5"/>
    <n v="1.9"/>
    <n v="5.0999999999999997E-2"/>
    <n v="120"/>
    <s v="reviewed"/>
    <s v="us"/>
    <s v="us"/>
    <m/>
  </r>
  <r>
    <s v="2020-01-06T15:08:03.412Z"/>
    <d v="2020-01-06T15:08:03"/>
    <x v="57"/>
    <x v="4"/>
    <x v="57"/>
    <d v="2020-01-04T08:24:38"/>
    <n v="8.8584999999999994"/>
    <n v="93.5608"/>
    <n v="33.369999999999997"/>
    <n v="4.9000000000000004"/>
    <s v="mb"/>
    <m/>
    <n v="81"/>
    <n v="2.8929999999999998"/>
    <n v="0.62"/>
    <s v="us"/>
    <s v="us60007bgv"/>
    <s v="2020-03-21T17:13:28.040Z"/>
    <s v="Nicobar Islands, India region"/>
    <b v="1"/>
    <s v="earthquake"/>
    <n v="8.6999999999999993"/>
    <n v="4.9000000000000004"/>
    <n v="9.9000000000000005E-2"/>
    <n v="41"/>
    <s v="reviewed"/>
    <s v="us"/>
    <s v="us"/>
    <m/>
  </r>
  <r>
    <s v="2020-01-04T08:24:38.167Z"/>
    <d v="2020-01-04T08:24:38"/>
    <x v="57"/>
    <x v="4"/>
    <x v="57"/>
    <d v="2025-12-24T04:09:47"/>
    <n v="25.498999999999999"/>
    <n v="63.1389"/>
    <n v="10"/>
    <n v="4.9000000000000004"/>
    <s v="mb"/>
    <m/>
    <n v="97"/>
    <n v="6.3040000000000003"/>
    <n v="0.68"/>
    <s v="us"/>
    <s v="us70006ulm"/>
    <s v="2020-03-21T17:13:35.040Z"/>
    <s v="southwestern Pakistan"/>
    <b v="1"/>
    <s v="earthquake"/>
    <n v="10"/>
    <n v="1.9"/>
    <n v="7.9000000000000001E-2"/>
    <n v="51"/>
    <s v="reviewed"/>
    <s v="us"/>
    <s v="us"/>
    <m/>
  </r>
  <r>
    <s v="2025-12-24T04:09:47.901Z"/>
    <d v="2025-12-24T04:09:47"/>
    <x v="0"/>
    <x v="0"/>
    <x v="0"/>
    <d v="2025-05-13T00:01:57"/>
    <n v="12.6319"/>
    <n v="92.749200000000002"/>
    <n v="35"/>
    <n v="4.8"/>
    <s v="mb"/>
    <n v="46"/>
    <n v="64"/>
    <n v="6.44"/>
    <n v="1.07"/>
    <s v="us"/>
    <s v="us7000rkiw"/>
    <s v="2026-04-01T22:48:00.040Z"/>
    <s v="103 km N of Bamboo Flat, India"/>
    <b v="1"/>
    <s v="earthquake"/>
    <n v="12.1"/>
    <n v="1.911"/>
    <n v="8.6999999999999994E-2"/>
    <n v="41"/>
    <s v="reviewed"/>
    <s v="us"/>
    <s v="us"/>
    <m/>
  </r>
  <r>
    <s v="2025-05-13T00:01:57.815Z"/>
    <d v="2025-05-13T00:01:57"/>
    <x v="50"/>
    <x v="0"/>
    <x v="50"/>
    <d v="2025-12-15T19:50:59"/>
    <n v="30.956299999999999"/>
    <n v="99.074200000000005"/>
    <n v="10"/>
    <n v="4.4000000000000004"/>
    <s v="mb"/>
    <n v="57"/>
    <n v="81"/>
    <n v="6.9809999999999999"/>
    <n v="0.36"/>
    <s v="us"/>
    <s v="us7000pyxb"/>
    <s v="2025-07-24T21:30:16.040Z"/>
    <s v="181 km E of Qamdo, China"/>
    <b v="0"/>
    <s v="earthquake"/>
    <n v="5.85"/>
    <n v="1.871"/>
    <n v="8.4000000000000005E-2"/>
    <n v="41"/>
    <s v="reviewed"/>
    <s v="us"/>
    <s v="us"/>
    <m/>
  </r>
  <r>
    <s v="2025-12-15T19:50:59.270Z"/>
    <d v="2025-12-15T19:50:59"/>
    <x v="0"/>
    <x v="0"/>
    <x v="0"/>
    <d v="2025-05-12T03:09:39"/>
    <n v="25.405000000000001"/>
    <n v="66.512"/>
    <n v="10"/>
    <n v="4.8"/>
    <s v="mb"/>
    <n v="60"/>
    <n v="78"/>
    <n v="9.3480000000000008"/>
    <n v="0.42"/>
    <s v="us"/>
    <s v="us6000rv2d"/>
    <s v="2026-03-10T22:18:43.040Z"/>
    <s v="38 km NW of Gadani, Pakistan"/>
    <b v="1"/>
    <s v="earthquake"/>
    <n v="9.2200000000000006"/>
    <n v="1.8640000000000001"/>
    <n v="6.9000000000000006E-2"/>
    <n v="64"/>
    <s v="reviewed"/>
    <s v="us"/>
    <s v="us"/>
    <m/>
  </r>
  <r>
    <s v="2025-05-12T03:09:39.355Z"/>
    <d v="2025-05-12T03:09:39"/>
    <x v="50"/>
    <x v="0"/>
    <x v="50"/>
    <d v="2025-05-11T21:11:22"/>
    <n v="1.1315999999999999"/>
    <n v="98.964699999999993"/>
    <n v="102.627"/>
    <n v="4.9000000000000004"/>
    <s v="mb"/>
    <n v="123"/>
    <n v="46"/>
    <n v="1.552"/>
    <n v="0.52"/>
    <s v="us"/>
    <s v="us7000pyrf"/>
    <s v="2025-07-24T21:30:15.040Z"/>
    <s v="43 km SW of Padangsidempuan, Indonesia"/>
    <b v="0"/>
    <s v="earthquake"/>
    <n v="7.19"/>
    <n v="6.3949999999999996"/>
    <n v="5.3999999999999999E-2"/>
    <n v="108"/>
    <s v="reviewed"/>
    <s v="us"/>
    <s v="us"/>
    <m/>
  </r>
  <r>
    <s v="2025-05-11T21:11:22.060Z"/>
    <d v="2025-05-11T21:11:22"/>
    <x v="50"/>
    <x v="0"/>
    <x v="50"/>
    <d v="2025-10-16T06:57:54"/>
    <n v="29.053599999999999"/>
    <n v="87.606800000000007"/>
    <n v="9"/>
    <n v="5.5"/>
    <s v="mww"/>
    <n v="151"/>
    <n v="22"/>
    <n v="2.4009999999999998"/>
    <n v="0.67"/>
    <s v="us"/>
    <s v="us7000pyq7"/>
    <s v="2025-07-24T21:30:14.040Z"/>
    <s v="126 km W of Rikaze, China"/>
    <b v="0"/>
    <s v="earthquake"/>
    <n v="8.15"/>
    <n v="1.7869999999999999"/>
    <n v="0.08"/>
    <n v="15"/>
    <s v="reviewed"/>
    <s v="us"/>
    <s v="us"/>
    <m/>
  </r>
  <r>
    <s v="2025-10-16T06:57:54.913Z"/>
    <d v="2025-10-16T06:57:54"/>
    <x v="28"/>
    <x v="0"/>
    <x v="28"/>
    <d v="2025-05-11T08:57:43"/>
    <n v="24.790500000000002"/>
    <n v="95.478200000000001"/>
    <n v="191.422"/>
    <n v="4.8"/>
    <s v="mb"/>
    <n v="77"/>
    <n v="53"/>
    <n v="3.605"/>
    <n v="0.56999999999999995"/>
    <s v="us"/>
    <s v="us6000rhhd"/>
    <s v="2026-01-09T15:38:37.040Z"/>
    <s v="138 km SE of Phek, India"/>
    <b v="1"/>
    <s v="earthquake"/>
    <n v="8.16"/>
    <n v="6.2830000000000004"/>
    <n v="6.9000000000000006E-2"/>
    <n v="65"/>
    <s v="reviewed"/>
    <s v="us"/>
    <s v="us"/>
    <m/>
  </r>
  <r>
    <s v="2025-05-11T08:57:43.494Z"/>
    <d v="2025-05-11T08:57:43"/>
    <x v="50"/>
    <x v="0"/>
    <x v="50"/>
    <d v="2025-09-18T12:41:52"/>
    <n v="3.7925"/>
    <n v="97.006500000000003"/>
    <n v="85.754000000000005"/>
    <n v="5.7"/>
    <s v="mww"/>
    <n v="114"/>
    <n v="37"/>
    <n v="1.4279999999999999"/>
    <n v="1.26"/>
    <s v="us"/>
    <s v="us7000pyjn"/>
    <s v="2025-07-24T21:30:14.040Z"/>
    <s v="19 km ENE of Blangpidie, Indonesia"/>
    <b v="0"/>
    <s v="earthquake"/>
    <n v="7.44"/>
    <n v="5.3150000000000004"/>
    <n v="6.9000000000000006E-2"/>
    <n v="20"/>
    <s v="reviewed"/>
    <s v="us"/>
    <s v="us"/>
    <m/>
  </r>
  <r>
    <s v="2025-09-18T12:41:52.979Z"/>
    <d v="2025-09-18T12:41:52"/>
    <x v="23"/>
    <x v="0"/>
    <x v="23"/>
    <d v="2025-09-05T02:16:47"/>
    <n v="12.202400000000001"/>
    <n v="95.307699999999997"/>
    <n v="10"/>
    <n v="4.8"/>
    <s v="mb"/>
    <n v="46"/>
    <n v="69"/>
    <n v="4.391"/>
    <n v="0.84"/>
    <s v="us"/>
    <s v="us7000qwyi"/>
    <s v="2025-12-06T16:00:19.040Z"/>
    <s v="285 km ENE of Port Blair, India"/>
    <b v="1"/>
    <s v="earthquake"/>
    <n v="7.47"/>
    <n v="1.6240000000000001"/>
    <n v="0.1"/>
    <n v="31"/>
    <s v="reviewed"/>
    <s v="us"/>
    <s v="us"/>
    <m/>
  </r>
  <r>
    <s v="2025-09-05T02:16:47.737Z"/>
    <d v="2025-09-05T02:16:47"/>
    <x v="23"/>
    <x v="0"/>
    <x v="23"/>
    <d v="2025-05-09T10:05:47"/>
    <n v="34.7254"/>
    <n v="70.655500000000004"/>
    <n v="10"/>
    <n v="4.8"/>
    <s v="mb"/>
    <n v="71"/>
    <n v="99"/>
    <n v="1.272"/>
    <n v="0.69"/>
    <s v="us"/>
    <s v="us7000qu02"/>
    <s v="2025-11-30T23:40:00.040Z"/>
    <s v="38 km NNE of JalÄlÄbÄd, Afghanistan"/>
    <b v="1"/>
    <s v="earthquake"/>
    <n v="9.16"/>
    <n v="1.8540000000000001"/>
    <n v="4.2999999999999997E-2"/>
    <n v="165"/>
    <s v="reviewed"/>
    <s v="us"/>
    <s v="us"/>
    <m/>
  </r>
  <r>
    <s v="2025-05-09T10:05:47.991Z"/>
    <d v="2025-05-09T10:05:47"/>
    <x v="50"/>
    <x v="0"/>
    <x v="50"/>
    <d v="2025-05-09T08:37:30"/>
    <n v="37.512"/>
    <n v="72.1995"/>
    <n v="197.08799999999999"/>
    <n v="4"/>
    <s v="mb"/>
    <n v="40"/>
    <n v="157"/>
    <n v="0.83099999999999996"/>
    <n v="0.6"/>
    <s v="us"/>
    <s v="us7000py6l"/>
    <s v="2025-07-24T21:30:12.040Z"/>
    <s v="57 km E of Khorugh, Tajikistan"/>
    <b v="0"/>
    <s v="earthquake"/>
    <n v="7.53"/>
    <n v="6.34"/>
    <n v="0.155"/>
    <n v="11"/>
    <s v="reviewed"/>
    <s v="us"/>
    <s v="us"/>
    <m/>
  </r>
  <r>
    <s v="2025-05-09T08:37:30.433Z"/>
    <d v="2025-05-09T08:37:30"/>
    <x v="50"/>
    <x v="0"/>
    <x v="50"/>
    <d v="2025-05-09T01:41:59"/>
    <n v="20.7669"/>
    <n v="95.948700000000002"/>
    <n v="10"/>
    <n v="4.5"/>
    <s v="mb"/>
    <n v="46"/>
    <n v="117"/>
    <n v="1.0589999999999999"/>
    <n v="0.85"/>
    <s v="us"/>
    <s v="us7000py69"/>
    <s v="2025-07-24T21:30:12.040Z"/>
    <s v="15 km SE of Meiktila, Burma (Myanmar)"/>
    <b v="0"/>
    <s v="earthquake"/>
    <n v="7.63"/>
    <n v="1.891"/>
    <n v="9.5000000000000001E-2"/>
    <n v="32"/>
    <s v="reviewed"/>
    <s v="us"/>
    <s v="us"/>
    <m/>
  </r>
  <r>
    <s v="2025-05-09T01:41:59.677Z"/>
    <d v="2025-05-09T01:41:59"/>
    <x v="50"/>
    <x v="0"/>
    <x v="50"/>
    <d v="2025-05-08T13:50:18"/>
    <n v="34.584099999999999"/>
    <n v="93.147599999999997"/>
    <n v="10"/>
    <n v="4.0999999999999996"/>
    <s v="mb"/>
    <n v="27"/>
    <n v="127"/>
    <n v="5.1589999999999998"/>
    <n v="0.56999999999999995"/>
    <s v="us"/>
    <s v="us7000py51"/>
    <s v="2025-07-24T21:30:12.040Z"/>
    <s v="Southern Qinghai, China"/>
    <b v="0"/>
    <s v="earthquake"/>
    <n v="12.17"/>
    <n v="1.9530000000000001"/>
    <n v="0.13100000000000001"/>
    <n v="17"/>
    <s v="reviewed"/>
    <s v="us"/>
    <s v="us"/>
    <m/>
  </r>
  <r>
    <s v="2025-05-08T13:50:18.728Z"/>
    <d v="2025-05-08T13:50:18"/>
    <x v="50"/>
    <x v="0"/>
    <x v="50"/>
    <d v="2025-05-08T02:55:02"/>
    <n v="0.66020000000000001"/>
    <n v="67.238299999999995"/>
    <n v="10"/>
    <n v="4.5999999999999996"/>
    <s v="mb"/>
    <n v="45"/>
    <n v="83"/>
    <n v="5.758"/>
    <n v="0.82"/>
    <s v="us"/>
    <s v="us7000pxy6"/>
    <s v="2025-07-24T21:30:11.040Z"/>
    <s v="Carlsberg Ridge"/>
    <b v="0"/>
    <s v="earthquake"/>
    <n v="8"/>
    <n v="1.87"/>
    <n v="8.6999999999999994E-2"/>
    <n v="40"/>
    <s v="reviewed"/>
    <s v="us"/>
    <s v="us"/>
    <m/>
  </r>
  <r>
    <s v="2025-05-08T02:55:02.415Z"/>
    <d v="2025-05-08T02:55:02"/>
    <x v="50"/>
    <x v="0"/>
    <x v="50"/>
    <d v="2025-05-07T07:09:08"/>
    <n v="39.029699999999998"/>
    <n v="70.638000000000005"/>
    <n v="10"/>
    <n v="4.5"/>
    <s v="mb"/>
    <n v="80"/>
    <n v="79"/>
    <n v="1.0069999999999999"/>
    <n v="1.08"/>
    <s v="us"/>
    <s v="us7000pxva"/>
    <s v="2025-07-24T21:30:11.040Z"/>
    <s v="22 km E of Rasht, Tajikistan"/>
    <b v="0"/>
    <s v="earthquake"/>
    <n v="4.09"/>
    <n v="1.8560000000000001"/>
    <n v="7.0000000000000007E-2"/>
    <n v="60"/>
    <s v="reviewed"/>
    <s v="us"/>
    <s v="us"/>
    <m/>
  </r>
  <r>
    <s v="2025-05-07T07:09:08.006Z"/>
    <d v="2025-05-07T07:09:08"/>
    <x v="50"/>
    <x v="0"/>
    <x v="50"/>
    <d v="2025-05-06T08:08:28"/>
    <n v="0.89170000000000005"/>
    <n v="97.385999999999996"/>
    <n v="10"/>
    <n v="5.3"/>
    <s v="mb"/>
    <n v="116"/>
    <n v="53"/>
    <n v="2.359"/>
    <n v="0.85"/>
    <s v="us"/>
    <s v="us7000pxne"/>
    <s v="2025-07-24T21:30:10.040Z"/>
    <s v="50 km SSW of Gunungsitoli, Indonesia"/>
    <b v="0"/>
    <s v="earthquake"/>
    <n v="7.82"/>
    <n v="1.7549999999999999"/>
    <n v="4.4999999999999998E-2"/>
    <n v="163"/>
    <s v="reviewed"/>
    <s v="us"/>
    <s v="us"/>
    <m/>
  </r>
  <r>
    <s v="2025-05-06T08:08:28.011Z"/>
    <d v="2025-05-06T08:08:28"/>
    <x v="50"/>
    <x v="0"/>
    <x v="50"/>
    <d v="2025-05-05T14:10:57"/>
    <n v="39.31"/>
    <n v="73.402199999999993"/>
    <n v="10"/>
    <n v="4.5999999999999996"/>
    <s v="mwr"/>
    <n v="117"/>
    <n v="62"/>
    <n v="1.1719999999999999"/>
    <n v="1"/>
    <s v="us"/>
    <s v="us7000pxg8"/>
    <s v="2025-07-12T16:30:47.040Z"/>
    <s v="101 km ESE of Kyzyl-Eshme, Kyrgyzstan"/>
    <b v="0"/>
    <s v="earthquake"/>
    <n v="3.43"/>
    <n v="1.756"/>
    <n v="5.3999999999999999E-2"/>
    <n v="33"/>
    <s v="reviewed"/>
    <s v="us"/>
    <s v="us"/>
    <m/>
  </r>
  <r>
    <s v="2025-05-05T14:10:57.930Z"/>
    <d v="2025-05-05T14:10:57"/>
    <x v="50"/>
    <x v="0"/>
    <x v="50"/>
    <d v="2025-07-29T15:47:23"/>
    <n v="37.568199999999997"/>
    <n v="72.252200000000002"/>
    <n v="178.10900000000001"/>
    <n v="4.3"/>
    <s v="mb"/>
    <n v="71"/>
    <n v="92"/>
    <n v="0.76600000000000001"/>
    <n v="0.53"/>
    <s v="us"/>
    <s v="us7000px93"/>
    <s v="2025-07-12T16:30:46.040Z"/>
    <s v="62 km E of Khorugh, Tajikistan"/>
    <b v="0"/>
    <s v="earthquake"/>
    <n v="5.2"/>
    <n v="4.9459999999999997"/>
    <n v="8.4000000000000005E-2"/>
    <n v="40"/>
    <s v="reviewed"/>
    <s v="us"/>
    <s v="us"/>
    <m/>
  </r>
  <r>
    <s v="2025-07-29T15:47:23.825Z"/>
    <d v="2025-07-29T15:47:23"/>
    <x v="43"/>
    <x v="0"/>
    <x v="43"/>
    <d v="2025-06-24T23:51:41"/>
    <n v="9.4781999999999993"/>
    <n v="93.966300000000004"/>
    <n v="10"/>
    <n v="4.8"/>
    <s v="mww"/>
    <n v="121"/>
    <n v="45"/>
    <n v="2.4750000000000001"/>
    <n v="0.56000000000000005"/>
    <s v="us"/>
    <s v="us6000qw00"/>
    <s v="2025-10-11T20:57:32.040Z"/>
    <s v="276 km SSE of Port Blair, India"/>
    <b v="1"/>
    <s v="earthquake"/>
    <n v="7.67"/>
    <n v="1.85"/>
    <n v="0.10299999999999999"/>
    <n v="9"/>
    <s v="reviewed"/>
    <s v="us"/>
    <s v="us"/>
    <m/>
  </r>
  <r>
    <s v="2025-06-24T23:51:41.383Z"/>
    <d v="2025-06-24T23:51:41"/>
    <x v="34"/>
    <x v="0"/>
    <x v="34"/>
    <d v="2025-05-04T23:33:15"/>
    <n v="9.5066000000000006"/>
    <n v="94.000399999999999"/>
    <n v="10"/>
    <n v="4.8"/>
    <s v="mb"/>
    <n v="106"/>
    <n v="62"/>
    <n v="5.1580000000000004"/>
    <n v="0.62"/>
    <s v="us"/>
    <s v="us7000q8kt"/>
    <s v="2025-09-02T21:23:44.040Z"/>
    <s v="275 km SSE of Port Blair, India"/>
    <b v="1"/>
    <s v="earthquake"/>
    <n v="8.9600000000000009"/>
    <n v="1.8640000000000001"/>
    <n v="5.8999999999999997E-2"/>
    <n v="89"/>
    <s v="reviewed"/>
    <s v="us"/>
    <s v="us"/>
    <m/>
  </r>
  <r>
    <s v="2025-05-04T23:33:15.714Z"/>
    <d v="2025-05-04T23:33:15"/>
    <x v="50"/>
    <x v="0"/>
    <x v="50"/>
    <d v="2025-05-04T22:20:57"/>
    <n v="22.754300000000001"/>
    <n v="95.787000000000006"/>
    <n v="10"/>
    <n v="4.4000000000000004"/>
    <s v="mb"/>
    <n v="31"/>
    <n v="119"/>
    <n v="1.74"/>
    <n v="0.53"/>
    <s v="us"/>
    <s v="us7000px5u"/>
    <s v="2025-07-12T16:30:45.040Z"/>
    <s v="22 km NNE of Shwebo, Burma (Myanmar)"/>
    <b v="0"/>
    <s v="earthquake"/>
    <n v="11.92"/>
    <n v="1.948"/>
    <n v="0.11"/>
    <n v="24"/>
    <s v="reviewed"/>
    <s v="us"/>
    <s v="us"/>
    <m/>
  </r>
  <r>
    <s v="2025-05-04T22:20:57.180Z"/>
    <d v="2025-05-04T22:20:57"/>
    <x v="50"/>
    <x v="0"/>
    <x v="50"/>
    <d v="2025-05-03T07:54:07"/>
    <n v="39.252899999999997"/>
    <n v="71.832499999999996"/>
    <n v="10"/>
    <n v="4.2"/>
    <s v="mb"/>
    <n v="24"/>
    <n v="147"/>
    <n v="0.22600000000000001"/>
    <n v="0.59"/>
    <s v="us"/>
    <s v="us7000px5f"/>
    <s v="2025-07-12T16:30:45.040Z"/>
    <s v="26 km E of Karakenja, Tajikistan"/>
    <b v="0"/>
    <s v="earthquake"/>
    <n v="4.1900000000000004"/>
    <n v="1.546"/>
    <n v="0.11799999999999999"/>
    <n v="20"/>
    <s v="reviewed"/>
    <s v="us"/>
    <s v="us"/>
    <m/>
  </r>
  <r>
    <s v="2025-05-03T07:54:07.831Z"/>
    <d v="2025-05-03T07:54:07"/>
    <x v="50"/>
    <x v="0"/>
    <x v="50"/>
    <d v="2025-06-16T09:14:03"/>
    <n v="33.547699999999999"/>
    <n v="81.877399999999994"/>
    <n v="10"/>
    <n v="4.4000000000000004"/>
    <s v="mb"/>
    <n v="45"/>
    <n v="159"/>
    <n v="7.891"/>
    <n v="0.63"/>
    <s v="us"/>
    <s v="us7000pwux"/>
    <s v="2025-07-12T16:30:43.040Z"/>
    <s v="western Xizang"/>
    <b v="0"/>
    <s v="earthquake"/>
    <n v="9.9700000000000006"/>
    <n v="1.9179999999999999"/>
    <n v="9.5000000000000001E-2"/>
    <n v="32"/>
    <s v="reviewed"/>
    <s v="us"/>
    <s v="us"/>
    <m/>
  </r>
  <r>
    <s v="2025-06-16T09:14:03.334Z"/>
    <d v="2025-06-16T09:14:03"/>
    <x v="34"/>
    <x v="0"/>
    <x v="34"/>
    <d v="2025-04-04T14:25:23"/>
    <n v="10.8873"/>
    <n v="93.568100000000001"/>
    <n v="124.708"/>
    <n v="4.8"/>
    <s v="mb"/>
    <n v="96"/>
    <n v="64"/>
    <n v="1.1120000000000001"/>
    <n v="0.88"/>
    <s v="us"/>
    <s v="us6000qkjz"/>
    <s v="2025-08-22T20:26:02.040Z"/>
    <s v="124 km SE of Port Blair, India"/>
    <b v="1"/>
    <s v="earthquake"/>
    <n v="7.95"/>
    <n v="6.125"/>
    <n v="4.5999999999999999E-2"/>
    <n v="144"/>
    <s v="reviewed"/>
    <s v="us"/>
    <s v="us"/>
    <m/>
  </r>
  <r>
    <s v="2025-04-04T14:25:23.708Z"/>
    <d v="2025-04-04T14:25:23"/>
    <x v="17"/>
    <x v="0"/>
    <x v="17"/>
    <d v="2025-03-20T19:30:56"/>
    <n v="28.912400000000002"/>
    <n v="81.831299999999999"/>
    <n v="10"/>
    <n v="4.8"/>
    <s v="mb"/>
    <n v="80"/>
    <n v="60"/>
    <n v="3.234"/>
    <n v="0.83"/>
    <s v="us"/>
    <s v="us6000q66t"/>
    <s v="2025-06-09T13:38:45.040Z"/>
    <s v="14 km ENE of Dailekh, Nepal"/>
    <b v="1"/>
    <s v="earthquake"/>
    <n v="9.83"/>
    <n v="1.867"/>
    <n v="6.6000000000000003E-2"/>
    <n v="72"/>
    <s v="reviewed"/>
    <s v="us"/>
    <s v="us"/>
    <m/>
  </r>
  <r>
    <s v="2025-03-20T19:30:56.059Z"/>
    <d v="2025-03-20T19:30:56"/>
    <x v="8"/>
    <x v="0"/>
    <x v="8"/>
    <d v="2025-04-29T08:43:51"/>
    <n v="36.738700000000001"/>
    <n v="71.352699999999999"/>
    <n v="180.70599999999999"/>
    <n v="4.8"/>
    <s v="mb"/>
    <n v="109"/>
    <n v="58"/>
    <n v="2.5870000000000002"/>
    <n v="0.66"/>
    <s v="us"/>
    <s v="us7000plec"/>
    <s v="2025-05-29T17:36:27.040Z"/>
    <s v="17 km WNW of AshkÄsham, Afghanistan"/>
    <b v="1"/>
    <s v="earthquake"/>
    <n v="6.1"/>
    <n v="6.79"/>
    <n v="5.0999999999999997E-2"/>
    <n v="117"/>
    <s v="reviewed"/>
    <s v="us"/>
    <s v="us"/>
    <m/>
  </r>
  <r>
    <s v="2025-04-29T08:43:51.090Z"/>
    <d v="2025-04-29T08:43:51"/>
    <x v="17"/>
    <x v="0"/>
    <x v="17"/>
    <d v="2025-04-29T08:20:32"/>
    <n v="22.981100000000001"/>
    <n v="95.806799999999996"/>
    <n v="10"/>
    <n v="4.2"/>
    <s v="mb"/>
    <n v="21"/>
    <n v="102"/>
    <n v="1.95"/>
    <n v="1"/>
    <s v="us"/>
    <s v="us7000pzd6"/>
    <s v="2025-07-11T15:46:26.040Z"/>
    <s v="46 km NNE of Shwebo, Burma (Myanmar)"/>
    <b v="0"/>
    <s v="earthquake"/>
    <n v="7.41"/>
    <n v="1.9410000000000001"/>
    <n v="0.16600000000000001"/>
    <n v="10"/>
    <s v="reviewed"/>
    <s v="us"/>
    <s v="us"/>
    <m/>
  </r>
  <r>
    <s v="2025-04-29T08:20:32.462Z"/>
    <d v="2025-04-29T08:20:32"/>
    <x v="17"/>
    <x v="0"/>
    <x v="17"/>
    <d v="2025-04-29T08:17:23"/>
    <n v="33.566899999999997"/>
    <n v="81.900099999999995"/>
    <n v="10"/>
    <n v="4.7"/>
    <s v="mb"/>
    <n v="69"/>
    <n v="78"/>
    <n v="7.8940000000000001"/>
    <n v="0.9"/>
    <s v="us"/>
    <s v="us7000pzd5"/>
    <s v="2025-07-11T15:46:26.040Z"/>
    <s v="western Xizang"/>
    <b v="0"/>
    <s v="earthquake"/>
    <n v="10.53"/>
    <n v="1.87"/>
    <n v="8.5000000000000006E-2"/>
    <n v="55"/>
    <s v="reviewed"/>
    <s v="us"/>
    <s v="us"/>
    <m/>
  </r>
  <r>
    <s v="2025-04-29T08:17:23.297Z"/>
    <d v="2025-04-29T08:17:23"/>
    <x v="17"/>
    <x v="0"/>
    <x v="17"/>
    <d v="2025-03-12T10:02:21"/>
    <n v="33.436900000000001"/>
    <n v="81.828699999999998"/>
    <n v="10"/>
    <n v="5"/>
    <s v="mww"/>
    <n v="125"/>
    <n v="47"/>
    <n v="7.93"/>
    <n v="1.1499999999999999"/>
    <s v="us"/>
    <s v="us7000pvry"/>
    <s v="2025-07-11T15:46:23.040Z"/>
    <s v="western Xizang"/>
    <b v="0"/>
    <s v="earthquake"/>
    <n v="7.89"/>
    <n v="1.786"/>
    <n v="9.2999999999999999E-2"/>
    <n v="11"/>
    <s v="reviewed"/>
    <s v="us"/>
    <s v="us"/>
    <m/>
  </r>
  <r>
    <s v="2025-03-12T10:02:21.672Z"/>
    <d v="2025-03-12T10:02:21"/>
    <x v="8"/>
    <x v="0"/>
    <x v="8"/>
    <d v="2025-02-16T03:28:58"/>
    <n v="6.9012000000000002"/>
    <n v="92.470100000000002"/>
    <n v="10"/>
    <n v="4.8"/>
    <s v="mb"/>
    <n v="63"/>
    <n v="139"/>
    <n v="4.7320000000000002"/>
    <n v="0.67"/>
    <s v="us"/>
    <s v="us6000pyak"/>
    <s v="2025-05-17T19:19:56.040Z"/>
    <s v="Nicobar Islands, India region"/>
    <b v="1"/>
    <s v="earthquake"/>
    <n v="6.68"/>
    <n v="1.8340000000000001"/>
    <n v="7.8E-2"/>
    <n v="50"/>
    <s v="reviewed"/>
    <s v="us"/>
    <s v="us"/>
    <m/>
  </r>
  <r>
    <s v="2025-02-16T03:28:58.304Z"/>
    <d v="2025-02-16T03:28:58"/>
    <x v="37"/>
    <x v="0"/>
    <x v="37"/>
    <d v="2025-04-28T01:27:59"/>
    <n v="28.9741"/>
    <n v="87.465800000000002"/>
    <n v="10"/>
    <n v="4.8"/>
    <s v="mb"/>
    <n v="76"/>
    <n v="94"/>
    <n v="2.254"/>
    <n v="0.74"/>
    <s v="us"/>
    <s v="us7000pe20"/>
    <s v="2025-05-02T16:26:19.040Z"/>
    <s v="130 km NNE of Lobuche, Nepal"/>
    <b v="1"/>
    <s v="earthquake"/>
    <n v="8.01"/>
    <n v="1.8640000000000001"/>
    <n v="5.8000000000000003E-2"/>
    <n v="94"/>
    <s v="reviewed"/>
    <s v="us"/>
    <s v="us"/>
    <m/>
  </r>
  <r>
    <s v="2025-04-28T01:27:59.270Z"/>
    <d v="2025-04-28T01:27:59"/>
    <x v="17"/>
    <x v="0"/>
    <x v="17"/>
    <d v="2025-01-27T09:33:37"/>
    <n v="19.355699999999999"/>
    <n v="96.124099999999999"/>
    <n v="10"/>
    <n v="4.5"/>
    <s v="mb"/>
    <n v="36"/>
    <n v="165"/>
    <n v="1.645"/>
    <n v="0.56000000000000005"/>
    <s v="us"/>
    <s v="us7000pvha"/>
    <s v="2025-07-11T15:46:22.040Z"/>
    <s v="43 km S of Nay Pyi Taw, Burma (Myanmar)"/>
    <b v="0"/>
    <s v="earthquake"/>
    <n v="5.54"/>
    <n v="1.9079999999999999"/>
    <n v="0.108"/>
    <n v="25"/>
    <s v="reviewed"/>
    <s v="us"/>
    <s v="us"/>
    <m/>
  </r>
  <r>
    <s v="2025-01-27T09:33:37.563Z"/>
    <d v="2025-01-27T09:33:37"/>
    <x v="35"/>
    <x v="0"/>
    <x v="35"/>
    <d v="2025-04-27T07:20:19"/>
    <n v="28.6098"/>
    <n v="87.458799999999997"/>
    <n v="10"/>
    <n v="4.8"/>
    <s v="mb"/>
    <n v="75"/>
    <n v="107"/>
    <n v="2.0859999999999999"/>
    <n v="0.82"/>
    <s v="us"/>
    <s v="us6000pmj5"/>
    <s v="2025-04-08T22:01:01.040Z"/>
    <s v="97 km NE of Lobuche, Nepal"/>
    <b v="1"/>
    <s v="earthquake"/>
    <n v="7.31"/>
    <n v="1.869"/>
    <n v="5.8999999999999997E-2"/>
    <n v="88"/>
    <s v="reviewed"/>
    <s v="us"/>
    <s v="us"/>
    <m/>
  </r>
  <r>
    <s v="2025-04-27T07:20:19.587Z"/>
    <d v="2025-04-27T07:20:19"/>
    <x v="17"/>
    <x v="0"/>
    <x v="17"/>
    <d v="2024-11-01T20:01:15"/>
    <n v="37.174399999999999"/>
    <n v="71.289900000000003"/>
    <n v="124.126"/>
    <n v="4"/>
    <s v="mb"/>
    <n v="24"/>
    <n v="150"/>
    <n v="1.48"/>
    <n v="1.36"/>
    <s v="us"/>
    <s v="us7000pz00"/>
    <s v="2025-07-11T15:46:25.040Z"/>
    <s v="42 km SSW of Khorugh, Tajikistan"/>
    <b v="0"/>
    <s v="earthquake"/>
    <n v="9.93"/>
    <n v="12.340999999999999"/>
    <n v="0.14399999999999999"/>
    <n v="13"/>
    <s v="reviewed"/>
    <s v="us"/>
    <s v="us"/>
    <m/>
  </r>
  <r>
    <s v="2024-11-01T20:01:15.039Z"/>
    <d v="2024-11-01T20:01:15"/>
    <x v="58"/>
    <x v="2"/>
    <x v="58"/>
    <d v="2025-04-27T02:23:38"/>
    <n v="36.246400000000001"/>
    <n v="70.587999999999994"/>
    <n v="120.22199999999999"/>
    <n v="4.8"/>
    <s v="mb"/>
    <n v="171"/>
    <n v="34"/>
    <n v="2.2120000000000002"/>
    <n v="0.68"/>
    <s v="us"/>
    <s v="us7000npg1"/>
    <s v="2025-01-16T18:46:29.040Z"/>
    <s v="72 km SSW of Jurm, Afghanistan"/>
    <b v="1"/>
    <s v="earthquake"/>
    <n v="8.56"/>
    <n v="5.218"/>
    <n v="4.2000000000000003E-2"/>
    <n v="178"/>
    <s v="reviewed"/>
    <s v="us"/>
    <s v="us"/>
    <m/>
  </r>
  <r>
    <s v="2025-04-27T02:23:38.028Z"/>
    <d v="2025-04-27T02:23:38"/>
    <x v="17"/>
    <x v="0"/>
    <x v="17"/>
    <d v="2025-04-26T23:58:51"/>
    <n v="6.3700999999999999"/>
    <n v="94.920100000000005"/>
    <n v="134.23500000000001"/>
    <n v="4.4000000000000004"/>
    <s v="mb"/>
    <n v="57"/>
    <n v="101"/>
    <n v="2.3140000000000001"/>
    <n v="0.88"/>
    <s v="us"/>
    <s v="us7000pvbe"/>
    <s v="2025-07-11T15:46:21.040Z"/>
    <s v="68 km NW of Sabang, Indonesia"/>
    <b v="0"/>
    <s v="earthquake"/>
    <n v="10.47"/>
    <n v="7.2460000000000004"/>
    <n v="8.2000000000000003E-2"/>
    <n v="43"/>
    <s v="reviewed"/>
    <s v="us"/>
    <s v="us"/>
    <m/>
  </r>
  <r>
    <s v="2025-04-26T23:58:51.226Z"/>
    <d v="2025-04-26T23:58:51"/>
    <x v="17"/>
    <x v="0"/>
    <x v="17"/>
    <d v="2025-04-26T18:59:09"/>
    <n v="37.219799999999999"/>
    <n v="68.029600000000002"/>
    <n v="67.366"/>
    <n v="4.0999999999999996"/>
    <s v="mb"/>
    <n v="28"/>
    <n v="161"/>
    <n v="1.6890000000000001"/>
    <n v="1.03"/>
    <s v="us"/>
    <s v="us7000pvan"/>
    <s v="2025-07-11T15:46:21.040Z"/>
    <s v="10 km WSW of Shahritus, Tajikistan"/>
    <b v="0"/>
    <s v="earthquake"/>
    <n v="8.76"/>
    <n v="13.109"/>
    <n v="0.16500000000000001"/>
    <n v="10"/>
    <s v="reviewed"/>
    <s v="us"/>
    <s v="us"/>
    <m/>
  </r>
  <r>
    <s v="2025-04-26T18:59:09.288Z"/>
    <d v="2025-04-26T18:59:09"/>
    <x v="17"/>
    <x v="0"/>
    <x v="17"/>
    <d v="2024-06-19T04:17:38"/>
    <n v="0.94140000000000001"/>
    <n v="97.217799999999997"/>
    <n v="10"/>
    <n v="4.3"/>
    <s v="mb"/>
    <n v="13"/>
    <n v="201"/>
    <n v="4.2670000000000003"/>
    <n v="0.55000000000000004"/>
    <s v="us"/>
    <s v="us7000pyvg"/>
    <s v="2025-07-11T15:46:25.040Z"/>
    <s v="58 km SW of Gunungsitoli, Indonesia"/>
    <b v="0"/>
    <s v="earthquake"/>
    <n v="8.4600000000000009"/>
    <n v="1.966"/>
    <n v="0.216"/>
    <n v="6"/>
    <s v="reviewed"/>
    <s v="us"/>
    <s v="us"/>
    <m/>
  </r>
  <r>
    <s v="2024-06-19T04:17:38.705Z"/>
    <d v="2024-06-19T04:17:38"/>
    <x v="24"/>
    <x v="2"/>
    <x v="24"/>
    <d v="2024-03-14T06:13:01"/>
    <n v="34.893000000000001"/>
    <n v="70.212199999999996"/>
    <n v="70.225999999999999"/>
    <n v="4.8"/>
    <s v="mb"/>
    <n v="103"/>
    <n v="40"/>
    <n v="3.88"/>
    <n v="0.53"/>
    <s v="us"/>
    <s v="us7000mtch"/>
    <s v="2024-08-30T18:17:08.040Z"/>
    <s v="24 km N of Mehtar LÄm, Afghanistan"/>
    <b v="1"/>
    <s v="earthquake"/>
    <n v="9.2799999999999994"/>
    <n v="4.9089999999999998"/>
    <n v="4.1000000000000002E-2"/>
    <n v="183"/>
    <s v="reviewed"/>
    <s v="us"/>
    <s v="us"/>
    <m/>
  </r>
  <r>
    <s v="2024-03-14T06:13:01.910Z"/>
    <d v="2024-03-14T06:13:01"/>
    <x v="29"/>
    <x v="2"/>
    <x v="29"/>
    <d v="2024-02-19T16:05:15"/>
    <n v="11.2699"/>
    <n v="95.132599999999996"/>
    <n v="10"/>
    <n v="4.8"/>
    <s v="mb"/>
    <n v="51"/>
    <n v="96"/>
    <n v="4.7160000000000002"/>
    <n v="0.55000000000000004"/>
    <s v="us"/>
    <s v="us6000misc"/>
    <s v="2024-05-18T21:22:48.040Z"/>
    <s v="264 km E of Port Blair, India"/>
    <b v="1"/>
    <s v="earthquake"/>
    <n v="9.19"/>
    <n v="1.8859999999999999"/>
    <n v="0.09"/>
    <n v="38"/>
    <s v="reviewed"/>
    <s v="us"/>
    <s v="us"/>
    <m/>
  </r>
  <r>
    <s v="2024-02-19T16:05:15.395Z"/>
    <d v="2024-02-19T16:05:15"/>
    <x v="65"/>
    <x v="2"/>
    <x v="65"/>
    <d v="2025-04-26T04:21:49"/>
    <n v="35.488599999999998"/>
    <n v="74.802899999999994"/>
    <n v="10"/>
    <n v="4.8"/>
    <s v="mww"/>
    <n v="126"/>
    <n v="35"/>
    <n v="2.2280000000000002"/>
    <n v="0.61"/>
    <s v="us"/>
    <s v="us7000m06b"/>
    <s v="2025-02-15T18:01:00.500Z"/>
    <s v="65 km SE of Gilgit, Pakistan"/>
    <b v="1"/>
    <s v="earthquake"/>
    <n v="7.15"/>
    <n v="1.774"/>
    <n v="0.13900000000000001"/>
    <n v="5"/>
    <s v="reviewed"/>
    <s v="us"/>
    <s v="us"/>
    <m/>
  </r>
  <r>
    <s v="2025-04-26T04:21:49.088Z"/>
    <d v="2025-04-26T04:21:49"/>
    <x v="17"/>
    <x v="0"/>
    <x v="17"/>
    <d v="2024-02-18T11:20:31"/>
    <n v="31.09"/>
    <n v="98.981999999999999"/>
    <n v="10"/>
    <n v="5.0999999999999996"/>
    <s v="mww"/>
    <n v="97"/>
    <n v="23"/>
    <n v="6.2480000000000002"/>
    <n v="1.1399999999999999"/>
    <s v="us"/>
    <s v="us7000pv6f"/>
    <s v="2025-07-11T15:46:20.040Z"/>
    <s v="171 km E of Qamdo, China"/>
    <b v="0"/>
    <s v="earthquake"/>
    <n v="7.57"/>
    <n v="1.831"/>
    <n v="8.8999999999999996E-2"/>
    <n v="12"/>
    <s v="reviewed"/>
    <s v="us"/>
    <s v="us"/>
    <m/>
  </r>
  <r>
    <s v="2024-02-18T11:20:31.823Z"/>
    <d v="2024-02-18T11:20:31"/>
    <x v="65"/>
    <x v="2"/>
    <x v="65"/>
    <d v="2023-12-18T10:31:29"/>
    <n v="36.552500000000002"/>
    <n v="66.831999999999994"/>
    <n v="10"/>
    <n v="4.8"/>
    <s v="mb"/>
    <n v="118"/>
    <n v="46"/>
    <n v="3.6019999999999999"/>
    <n v="0.57999999999999996"/>
    <s v="us"/>
    <s v="us7000m003"/>
    <s v="2024-04-24T14:42:05.040Z"/>
    <s v="23 km SSW of Balkh, Afghanistan"/>
    <b v="1"/>
    <s v="earthquake"/>
    <n v="8.0399999999999991"/>
    <n v="1.8180000000000001"/>
    <n v="4.3999999999999997E-2"/>
    <n v="159"/>
    <s v="reviewed"/>
    <s v="us"/>
    <s v="us"/>
    <m/>
  </r>
  <r>
    <s v="2023-12-18T10:31:29.554Z"/>
    <d v="2023-12-18T10:31:29"/>
    <x v="30"/>
    <x v="1"/>
    <x v="30"/>
    <d v="2025-04-23T21:42:51"/>
    <n v="33.160899999999998"/>
    <n v="76.696200000000005"/>
    <n v="10"/>
    <n v="4.8"/>
    <s v="mww"/>
    <n v="92"/>
    <n v="51"/>
    <n v="6.5140000000000002"/>
    <n v="0.73"/>
    <s v="us"/>
    <s v="us7000lju0"/>
    <s v="2024-02-27T22:57:00.040Z"/>
    <s v="38 km SSW of Padam, India"/>
    <b v="1"/>
    <s v="earthquake"/>
    <n v="7.42"/>
    <n v="1.7989999999999999"/>
    <n v="9.8000000000000004E-2"/>
    <n v="10"/>
    <s v="reviewed"/>
    <s v="us"/>
    <s v="us"/>
    <m/>
  </r>
  <r>
    <s v="2025-04-23T21:42:51.307Z"/>
    <d v="2025-04-23T21:42:51"/>
    <x v="17"/>
    <x v="0"/>
    <x v="17"/>
    <d v="2025-04-23T16:09:01"/>
    <n v="38.968800000000002"/>
    <n v="70.769000000000005"/>
    <n v="10"/>
    <n v="4.3"/>
    <s v="mb"/>
    <n v="59"/>
    <n v="113"/>
    <n v="0.94799999999999995"/>
    <n v="0.6"/>
    <s v="us"/>
    <s v="us7000pulj"/>
    <s v="2025-07-11T15:46:19.040Z"/>
    <s v="34 km E of Rasht, Tajikistan"/>
    <b v="0"/>
    <s v="earthquake"/>
    <n v="3.62"/>
    <n v="1.885"/>
    <n v="7.6999999999999999E-2"/>
    <n v="47"/>
    <s v="reviewed"/>
    <s v="us"/>
    <s v="us"/>
    <m/>
  </r>
  <r>
    <s v="2025-04-23T16:09:01.885Z"/>
    <d v="2025-04-23T16:09:01"/>
    <x v="17"/>
    <x v="0"/>
    <x v="17"/>
    <d v="2025-04-23T04:27:38"/>
    <n v="26.416399999999999"/>
    <n v="100.0261"/>
    <n v="10"/>
    <n v="4.9000000000000004"/>
    <s v="mb"/>
    <n v="131"/>
    <n v="56"/>
    <n v="5.1230000000000002"/>
    <n v="0.69"/>
    <s v="us"/>
    <s v="us7000puj0"/>
    <s v="2025-07-11T15:46:19.040Z"/>
    <s v="17 km SE of Jinhua, China"/>
    <b v="0"/>
    <s v="earthquake"/>
    <n v="4.71"/>
    <n v="1.734"/>
    <n v="5.5E-2"/>
    <n v="104"/>
    <s v="reviewed"/>
    <s v="us"/>
    <s v="us"/>
    <m/>
  </r>
  <r>
    <s v="2025-04-23T04:27:38.520Z"/>
    <d v="2025-04-23T04:27:38"/>
    <x v="17"/>
    <x v="0"/>
    <x v="17"/>
    <d v="2023-12-05T14:45:03"/>
    <n v="5.5372000000000003"/>
    <n v="94.728700000000003"/>
    <n v="76.781999999999996"/>
    <n v="4.9000000000000004"/>
    <s v="mb"/>
    <n v="56"/>
    <n v="165"/>
    <n v="2.23"/>
    <n v="0.56000000000000005"/>
    <s v="us"/>
    <s v="us7000pueh"/>
    <s v="2025-07-11T15:46:18.040Z"/>
    <s v="66 km W of Banda Aceh, Indonesia"/>
    <b v="0"/>
    <s v="earthquake"/>
    <n v="10.82"/>
    <n v="6.7009999999999996"/>
    <n v="8.7999999999999995E-2"/>
    <n v="40"/>
    <s v="reviewed"/>
    <s v="us"/>
    <s v="us"/>
    <m/>
  </r>
  <r>
    <s v="2023-12-05T14:45:03.410Z"/>
    <d v="2023-12-05T14:45:03"/>
    <x v="30"/>
    <x v="1"/>
    <x v="30"/>
    <d v="2025-04-22T05:04:19"/>
    <n v="9.3573000000000004"/>
    <n v="93.982799999999997"/>
    <n v="10"/>
    <n v="4.8"/>
    <s v="mb"/>
    <n v="75"/>
    <n v="47"/>
    <n v="5.0469999999999997"/>
    <n v="0.77"/>
    <s v="us"/>
    <s v="us7000lgf0"/>
    <s v="2024-02-10T23:47:35.040Z"/>
    <s v="289 km SSE of Port Blair, India"/>
    <b v="1"/>
    <s v="earthquake"/>
    <n v="8.36"/>
    <n v="1.8049999999999999"/>
    <n v="7.6999999999999999E-2"/>
    <n v="52"/>
    <s v="reviewed"/>
    <s v="us"/>
    <s v="us"/>
    <m/>
  </r>
  <r>
    <s v="2025-04-22T05:04:19.325Z"/>
    <d v="2025-04-22T05:04:19"/>
    <x v="17"/>
    <x v="0"/>
    <x v="17"/>
    <d v="2025-04-21T11:04:15"/>
    <n v="39.000399999999999"/>
    <n v="70.592299999999994"/>
    <n v="10"/>
    <n v="4.4000000000000004"/>
    <s v="mb"/>
    <n v="90"/>
    <n v="70"/>
    <n v="1.052"/>
    <n v="0.91"/>
    <s v="us"/>
    <s v="us7000pu4t"/>
    <s v="2025-06-27T00:34:48.040Z"/>
    <s v="19 km E of Rasht, Tajikistan"/>
    <b v="0"/>
    <s v="earthquake"/>
    <n v="3.73"/>
    <n v="1.1930000000000001"/>
    <n v="6.6000000000000003E-2"/>
    <n v="65"/>
    <s v="reviewed"/>
    <s v="us"/>
    <s v="us"/>
    <m/>
  </r>
  <r>
    <s v="2025-04-21T11:04:15.977Z"/>
    <d v="2025-04-21T11:04:15"/>
    <x v="17"/>
    <x v="0"/>
    <x v="17"/>
    <d v="2025-04-21T06:17:08"/>
    <n v="38.825699999999998"/>
    <n v="70.655799999999999"/>
    <n v="10"/>
    <n v="4.2"/>
    <s v="mb"/>
    <n v="29"/>
    <n v="153"/>
    <n v="1.1020000000000001"/>
    <n v="0.79"/>
    <s v="us"/>
    <s v="us6000q7ja"/>
    <s v="2025-06-27T00:34:43.040Z"/>
    <s v="33 km SE of Rasht, Tajikistan"/>
    <b v="0"/>
    <s v="earthquake"/>
    <n v="4.16"/>
    <n v="1.3180000000000001"/>
    <n v="0.124"/>
    <n v="18"/>
    <s v="reviewed"/>
    <s v="us"/>
    <s v="us"/>
    <m/>
  </r>
  <r>
    <s v="2025-04-21T06:17:08.116Z"/>
    <d v="2025-04-21T06:17:08"/>
    <x v="17"/>
    <x v="0"/>
    <x v="17"/>
    <d v="2025-04-21T01:07:50"/>
    <n v="38.170200000000001"/>
    <n v="69.007000000000005"/>
    <n v="10"/>
    <n v="4.3"/>
    <s v="mb"/>
    <n v="41"/>
    <n v="93"/>
    <n v="0.48699999999999999"/>
    <n v="1.08"/>
    <s v="us"/>
    <s v="us6000q7hp"/>
    <s v="2025-06-27T00:34:42.040Z"/>
    <s v="16 km S of Yovon, Tajikistan"/>
    <b v="0"/>
    <s v="earthquake"/>
    <n v="4.58"/>
    <n v="1.9159999999999999"/>
    <n v="0.129"/>
    <n v="17"/>
    <s v="reviewed"/>
    <s v="us"/>
    <s v="us"/>
    <m/>
  </r>
  <r>
    <s v="2025-04-21T01:07:50.979Z"/>
    <d v="2025-04-21T01:07:50"/>
    <x v="17"/>
    <x v="0"/>
    <x v="17"/>
    <d v="2023-11-29T08:12:24"/>
    <n v="32.572299999999998"/>
    <n v="93.306700000000006"/>
    <n v="10"/>
    <n v="4.7"/>
    <s v="mb"/>
    <n v="187"/>
    <n v="44"/>
    <n v="8.4179999999999993"/>
    <n v="0.61"/>
    <s v="us"/>
    <s v="us6000q7ge"/>
    <s v="2025-06-27T00:34:42.040Z"/>
    <s v="169 km NE of Nagqu, China"/>
    <b v="0"/>
    <s v="earthquake"/>
    <n v="7.06"/>
    <n v="1.831"/>
    <n v="4.1000000000000002E-2"/>
    <n v="184"/>
    <s v="reviewed"/>
    <s v="us"/>
    <s v="us"/>
    <m/>
  </r>
  <r>
    <s v="2023-11-29T08:12:24.794Z"/>
    <d v="2023-11-29T08:12:24"/>
    <x v="19"/>
    <x v="1"/>
    <x v="19"/>
    <d v="2025-04-20T20:34:33"/>
    <n v="12.1737"/>
    <n v="95.2346"/>
    <n v="10"/>
    <n v="4.8"/>
    <s v="mb"/>
    <n v="56"/>
    <n v="89"/>
    <n v="4.3810000000000002"/>
    <n v="0.5"/>
    <s v="us"/>
    <s v="us7000lei7"/>
    <s v="2024-02-06T21:53:54.040Z"/>
    <s v="276 km ENE of Port Blair, India"/>
    <b v="1"/>
    <s v="earthquake"/>
    <n v="9.7899999999999991"/>
    <n v="1.879"/>
    <n v="8.5999999999999993E-2"/>
    <n v="45"/>
    <s v="reviewed"/>
    <s v="us"/>
    <s v="us"/>
    <m/>
  </r>
  <r>
    <s v="2025-04-20T20:34:33.019Z"/>
    <d v="2025-04-20T20:34:33"/>
    <x v="17"/>
    <x v="0"/>
    <x v="17"/>
    <d v="2025-04-20T20:20:33"/>
    <n v="38.952300000000001"/>
    <n v="70.784899999999993"/>
    <n v="10"/>
    <n v="4.0999999999999996"/>
    <s v="mb"/>
    <n v="41"/>
    <n v="126"/>
    <n v="0.94699999999999995"/>
    <n v="0.69"/>
    <s v="us"/>
    <s v="us6000q7fh"/>
    <s v="2025-06-27T00:34:41.040Z"/>
    <s v="36 km ESE of Rasht, Tajikistan"/>
    <b v="0"/>
    <s v="earthquake"/>
    <n v="3.44"/>
    <n v="1.921"/>
    <n v="0.105"/>
    <n v="25"/>
    <s v="reviewed"/>
    <s v="us"/>
    <s v="us"/>
    <m/>
  </r>
  <r>
    <s v="2025-04-20T20:20:33.555Z"/>
    <d v="2025-04-20T20:20:33"/>
    <x v="17"/>
    <x v="0"/>
    <x v="17"/>
    <d v="2025-04-19T10:22:06"/>
    <n v="38.9664"/>
    <n v="70.743399999999994"/>
    <n v="10"/>
    <n v="4.3"/>
    <s v="mb"/>
    <n v="69"/>
    <n v="119"/>
    <n v="0.96599999999999997"/>
    <n v="0.56000000000000005"/>
    <s v="us"/>
    <s v="us6000q7fe"/>
    <s v="2025-06-27T00:34:40.040Z"/>
    <s v="32 km ESE of Rasht, Tajikistan"/>
    <b v="0"/>
    <s v="earthquake"/>
    <n v="3.14"/>
    <n v="1.8620000000000001"/>
    <n v="7.5999999999999998E-2"/>
    <n v="49"/>
    <s v="reviewed"/>
    <s v="us"/>
    <s v="us"/>
    <m/>
  </r>
  <r>
    <s v="2025-04-19T10:22:06.502Z"/>
    <d v="2025-04-19T10:22:06"/>
    <x v="17"/>
    <x v="0"/>
    <x v="17"/>
    <d v="2023-10-31T09:19:12"/>
    <n v="38.880499999999998"/>
    <n v="70.801000000000002"/>
    <n v="10"/>
    <n v="4.3"/>
    <s v="mb"/>
    <n v="51"/>
    <n v="117"/>
    <n v="0.97899999999999998"/>
    <n v="0.82"/>
    <s v="us"/>
    <s v="us6000q77e"/>
    <s v="2025-06-27T00:34:31.040Z"/>
    <s v="40 km ESE of Rasht, Tajikistan"/>
    <b v="0"/>
    <s v="earthquake"/>
    <n v="4.34"/>
    <n v="1.893"/>
    <n v="8.6999999999999994E-2"/>
    <n v="38"/>
    <s v="reviewed"/>
    <s v="us"/>
    <s v="us"/>
    <m/>
  </r>
  <r>
    <s v="2023-10-31T09:19:12.427Z"/>
    <d v="2023-10-31T09:19:12"/>
    <x v="3"/>
    <x v="1"/>
    <x v="3"/>
    <d v="2025-04-18T18:01:22"/>
    <n v="37.197200000000002"/>
    <n v="74.613699999999994"/>
    <n v="10"/>
    <n v="4.8"/>
    <s v="mb"/>
    <n v="116"/>
    <n v="59"/>
    <n v="3.1749999999999998"/>
    <n v="0.4"/>
    <s v="us"/>
    <s v="us7000l7qj"/>
    <s v="2024-01-10T06:01:22.040Z"/>
    <s v="97 km N of Barishal, Pakistan"/>
    <b v="1"/>
    <s v="earthquake"/>
    <n v="7.22"/>
    <n v="1.831"/>
    <n v="5.8000000000000003E-2"/>
    <n v="92"/>
    <s v="reviewed"/>
    <s v="us"/>
    <s v="us"/>
    <m/>
  </r>
  <r>
    <s v="2025-04-18T18:01:22.215Z"/>
    <d v="2025-04-18T18:01:22"/>
    <x v="17"/>
    <x v="0"/>
    <x v="17"/>
    <d v="2025-04-18T04:52:16"/>
    <n v="20.435400000000001"/>
    <n v="96.127200000000002"/>
    <n v="10"/>
    <n v="4.0999999999999996"/>
    <s v="mb"/>
    <n v="15"/>
    <n v="148"/>
    <n v="0.91200000000000003"/>
    <n v="0.49"/>
    <s v="us"/>
    <s v="us6000q72i"/>
    <s v="2025-06-27T00:34:26.040Z"/>
    <s v="1 km WNW of Yamethin, Burma (Myanmar)"/>
    <b v="0"/>
    <s v="earthquake"/>
    <n v="4.8099999999999996"/>
    <n v="1.958"/>
    <n v="0.23400000000000001"/>
    <n v="5"/>
    <s v="reviewed"/>
    <s v="us"/>
    <s v="us"/>
    <m/>
  </r>
  <r>
    <s v="2025-04-18T04:52:16.516Z"/>
    <d v="2025-04-18T04:52:16"/>
    <x v="17"/>
    <x v="0"/>
    <x v="17"/>
    <d v="2025-04-17T21:27:43"/>
    <n v="1.9615"/>
    <n v="98.965299999999999"/>
    <n v="10"/>
    <n v="4.3"/>
    <s v="mb"/>
    <n v="14"/>
    <n v="137"/>
    <n v="3.819"/>
    <n v="0.85"/>
    <s v="us"/>
    <s v="us7000pwna"/>
    <s v="2025-06-27T00:35:01.040Z"/>
    <s v="31 km NE of Sibolga, Indonesia"/>
    <b v="0"/>
    <s v="earthquake"/>
    <n v="5.45"/>
    <n v="1.919"/>
    <n v="0.216"/>
    <n v="6"/>
    <s v="reviewed"/>
    <s v="us"/>
    <s v="us"/>
    <m/>
  </r>
  <r>
    <s v="2025-04-17T21:27:43.108Z"/>
    <d v="2025-04-17T21:27:43"/>
    <x v="17"/>
    <x v="0"/>
    <x v="17"/>
    <d v="2025-04-17T06:32:34"/>
    <n v="22.658899999999999"/>
    <n v="96.123500000000007"/>
    <n v="10"/>
    <n v="4.2"/>
    <s v="mb"/>
    <n v="24"/>
    <n v="87"/>
    <n v="1.829"/>
    <n v="0.42"/>
    <s v="us"/>
    <s v="us6000q6w6"/>
    <s v="2025-06-27T00:34:20.040Z"/>
    <s v="44 km ENE of Shwebo, Burma (Myanmar)"/>
    <b v="0"/>
    <s v="earthquake"/>
    <n v="7.03"/>
    <n v="1.923"/>
    <n v="0.159"/>
    <n v="11"/>
    <s v="reviewed"/>
    <s v="us"/>
    <s v="us"/>
    <m/>
  </r>
  <r>
    <s v="2025-04-17T06:32:34.457Z"/>
    <d v="2025-04-17T06:32:34"/>
    <x v="17"/>
    <x v="0"/>
    <x v="17"/>
    <d v="2025-04-16T21:19:27"/>
    <n v="22.0411"/>
    <n v="96.106899999999996"/>
    <n v="10"/>
    <n v="4.5"/>
    <s v="mb"/>
    <n v="57"/>
    <n v="67"/>
    <n v="1.385"/>
    <n v="0.45"/>
    <s v="us"/>
    <s v="us6000q6pf"/>
    <s v="2025-06-27T00:34:17.040Z"/>
    <s v="7 km NNE of Mandalay, Burma (Myanmar)"/>
    <b v="0"/>
    <s v="earthquake"/>
    <n v="7.13"/>
    <n v="1.8580000000000001"/>
    <n v="8.5999999999999993E-2"/>
    <n v="40"/>
    <s v="reviewed"/>
    <s v="us"/>
    <s v="us"/>
    <m/>
  </r>
  <r>
    <s v="2025-04-16T21:19:27.632Z"/>
    <d v="2025-04-16T21:19:27"/>
    <x v="17"/>
    <x v="0"/>
    <x v="17"/>
    <d v="2025-04-16T19:21:01"/>
    <n v="2.4243999999999999"/>
    <n v="96.076400000000007"/>
    <n v="10"/>
    <n v="4.2"/>
    <s v="mb"/>
    <n v="28"/>
    <n v="155"/>
    <n v="2.9180000000000001"/>
    <n v="0.28999999999999998"/>
    <s v="us"/>
    <s v="us6000q6m1"/>
    <s v="2025-06-27T00:34:15.040Z"/>
    <s v="34 km W of Sinabang, Indonesia"/>
    <b v="0"/>
    <s v="earthquake"/>
    <n v="10.93"/>
    <n v="1.9390000000000001"/>
    <n v="0.10299999999999999"/>
    <n v="26"/>
    <s v="reviewed"/>
    <s v="us"/>
    <s v="us"/>
    <m/>
  </r>
  <r>
    <s v="2025-04-16T19:21:01.028Z"/>
    <d v="2025-04-16T19:21:01"/>
    <x v="17"/>
    <x v="0"/>
    <x v="17"/>
    <d v="2023-10-27T23:23:47"/>
    <n v="34.222700000000003"/>
    <n v="86.380300000000005"/>
    <n v="10"/>
    <n v="4.0999999999999996"/>
    <s v="mb"/>
    <n v="42"/>
    <n v="103"/>
    <n v="6.4720000000000004"/>
    <n v="0.9"/>
    <s v="us"/>
    <s v="us6000q6l4"/>
    <s v="2025-06-27T00:34:13.040Z"/>
    <s v="western Xizang"/>
    <b v="0"/>
    <s v="earthquake"/>
    <n v="9.85"/>
    <n v="1.9039999999999999"/>
    <n v="0.127"/>
    <n v="17"/>
    <s v="reviewed"/>
    <s v="us"/>
    <s v="us"/>
    <m/>
  </r>
  <r>
    <s v="2023-10-27T23:23:47.733Z"/>
    <d v="2023-10-27T23:23:47"/>
    <x v="3"/>
    <x v="1"/>
    <x v="3"/>
    <d v="2025-04-16T04:46:23"/>
    <n v="26.248100000000001"/>
    <n v="95.508700000000005"/>
    <n v="79.962000000000003"/>
    <n v="4.8"/>
    <s v="mb"/>
    <n v="112"/>
    <n v="60"/>
    <n v="5.0049999999999999"/>
    <n v="0.56999999999999995"/>
    <s v="us"/>
    <s v="us7000l70z"/>
    <s v="2024-01-04T04:22:29.040Z"/>
    <s v="68 km E of Tuensang, India"/>
    <b v="1"/>
    <s v="earthquake"/>
    <n v="7.87"/>
    <n v="4.0609999999999999"/>
    <n v="5.6000000000000001E-2"/>
    <n v="100"/>
    <s v="reviewed"/>
    <s v="us"/>
    <s v="us"/>
    <m/>
  </r>
  <r>
    <s v="2025-04-16T04:46:23.129Z"/>
    <d v="2025-04-16T04:46:23"/>
    <x v="17"/>
    <x v="0"/>
    <x v="17"/>
    <d v="2023-10-11T18:37:21"/>
    <n v="20.9483"/>
    <n v="96.024299999999997"/>
    <n v="10"/>
    <n v="4.3"/>
    <s v="mb"/>
    <n v="18"/>
    <n v="152"/>
    <n v="0.96099999999999997"/>
    <n v="1.01"/>
    <s v="us"/>
    <s v="us7000pw6m"/>
    <s v="2025-06-27T00:34:55.040Z"/>
    <s v="18 km ENE of Meiktila, Burma (Myanmar)"/>
    <b v="0"/>
    <s v="earthquake"/>
    <n v="5.34"/>
    <n v="1.909"/>
    <n v="0.17699999999999999"/>
    <n v="9"/>
    <s v="reviewed"/>
    <s v="us"/>
    <s v="us"/>
    <m/>
  </r>
  <r>
    <s v="2023-10-11T18:37:21.967Z"/>
    <d v="2023-10-11T18:37:21"/>
    <x v="3"/>
    <x v="1"/>
    <x v="3"/>
    <d v="2023-10-07T09:27:18"/>
    <n v="29.5869"/>
    <n v="81.180099999999996"/>
    <n v="10"/>
    <n v="4.8"/>
    <s v="mb"/>
    <n v="88"/>
    <n v="46"/>
    <n v="4.0170000000000003"/>
    <n v="0.62"/>
    <s v="us"/>
    <s v="us6000lewe"/>
    <s v="2023-12-16T22:13:07.040Z"/>
    <s v="43 km NNE of Dipayal, Nepal"/>
    <b v="1"/>
    <s v="earthquake"/>
    <n v="8.19"/>
    <n v="1.8109999999999999"/>
    <n v="5.0999999999999997E-2"/>
    <n v="119"/>
    <s v="reviewed"/>
    <s v="us"/>
    <s v="us"/>
    <m/>
  </r>
  <r>
    <s v="2023-10-07T09:27:18.387Z"/>
    <d v="2023-10-07T09:27:18"/>
    <x v="3"/>
    <x v="1"/>
    <x v="3"/>
    <d v="2023-10-03T11:34:10"/>
    <n v="34.5319"/>
    <n v="61.959099999999999"/>
    <n v="10"/>
    <n v="4.8"/>
    <s v="mb"/>
    <n v="118"/>
    <n v="59"/>
    <n v="5.8470000000000004"/>
    <n v="0.48"/>
    <s v="us"/>
    <s v="us6000ldsx"/>
    <s v="2023-12-14T21:26:55.040Z"/>
    <s v="28 km NE of Zindah JÄn, Afghanistan"/>
    <b v="1"/>
    <s v="earthquake"/>
    <n v="8.2899999999999991"/>
    <n v="1.8320000000000001"/>
    <n v="5.1999999999999998E-2"/>
    <n v="119"/>
    <s v="reviewed"/>
    <s v="us"/>
    <s v="us"/>
    <m/>
  </r>
  <r>
    <s v="2023-10-03T11:34:10.972Z"/>
    <d v="2023-10-03T11:34:10"/>
    <x v="3"/>
    <x v="1"/>
    <x v="3"/>
    <d v="2023-10-03T09:28:43"/>
    <n v="29.563700000000001"/>
    <n v="81.257000000000005"/>
    <n v="10"/>
    <n v="4.8"/>
    <s v="mb"/>
    <n v="76"/>
    <n v="45"/>
    <n v="3.9460000000000002"/>
    <n v="0.39"/>
    <s v="us"/>
    <s v="us6000lch4"/>
    <s v="2023-12-14T21:26:51.040Z"/>
    <s v="45 km NE of Dipayal, Nepal"/>
    <b v="1"/>
    <s v="earthquake"/>
    <n v="4.93"/>
    <n v="1.841"/>
    <n v="6.8000000000000005E-2"/>
    <n v="67"/>
    <s v="reviewed"/>
    <s v="us"/>
    <s v="us"/>
    <m/>
  </r>
  <r>
    <s v="2023-10-03T09:28:43.898Z"/>
    <d v="2023-10-03T09:28:43"/>
    <x v="3"/>
    <x v="1"/>
    <x v="3"/>
    <d v="2025-04-15T15:07:40"/>
    <n v="29.239699999999999"/>
    <n v="81.205100000000002"/>
    <n v="10"/>
    <n v="4.8"/>
    <s v="mb"/>
    <n v="80"/>
    <n v="81"/>
    <n v="3.8610000000000002"/>
    <n v="0.28000000000000003"/>
    <s v="us"/>
    <s v="us6000ldiq"/>
    <s v="2023-12-14T21:26:54.040Z"/>
    <s v="25 km E of Dipayal, Nepal"/>
    <b v="1"/>
    <s v="earthquake"/>
    <n v="8.06"/>
    <n v="1.8149999999999999"/>
    <n v="7.0000000000000007E-2"/>
    <n v="64"/>
    <s v="reviewed"/>
    <s v="us"/>
    <s v="us"/>
    <m/>
  </r>
  <r>
    <s v="2025-04-15T15:07:40.371Z"/>
    <d v="2025-04-15T15:07:40"/>
    <x v="17"/>
    <x v="0"/>
    <x v="17"/>
    <d v="2025-04-14T00:44:57"/>
    <n v="37.569000000000003"/>
    <n v="71.909099999999995"/>
    <n v="122.464"/>
    <n v="4.0999999999999996"/>
    <s v="mb"/>
    <n v="83"/>
    <n v="100"/>
    <n v="0.871"/>
    <n v="0.68"/>
    <s v="us"/>
    <s v="us6000q65m"/>
    <s v="2025-06-14T18:26:44.040Z"/>
    <s v="32 km ENE of Khorugh, Tajikistan"/>
    <b v="0"/>
    <s v="earthquake"/>
    <n v="4.04"/>
    <n v="6.63"/>
    <n v="7.0999999999999994E-2"/>
    <n v="56"/>
    <s v="reviewed"/>
    <s v="us"/>
    <s v="us"/>
    <m/>
  </r>
  <r>
    <s v="2025-04-14T00:44:57.486Z"/>
    <d v="2025-04-14T00:44:57"/>
    <x v="17"/>
    <x v="0"/>
    <x v="17"/>
    <d v="2025-04-13T20:02:29"/>
    <n v="38.869300000000003"/>
    <n v="70.428100000000001"/>
    <n v="13.836"/>
    <n v="4.3"/>
    <s v="mb"/>
    <n v="59"/>
    <n v="120"/>
    <n v="1.0149999999999999"/>
    <n v="0.7"/>
    <s v="us"/>
    <s v="us6000q5vs"/>
    <s v="2025-06-14T18:26:43.040Z"/>
    <s v="18 km SSE of Rasht, Tajikistan"/>
    <b v="0"/>
    <s v="earthquake"/>
    <n v="7.1"/>
    <n v="4.9340000000000002"/>
    <n v="0.08"/>
    <n v="45"/>
    <s v="reviewed"/>
    <s v="us"/>
    <s v="us"/>
    <m/>
  </r>
  <r>
    <s v="2025-04-13T20:02:29.684Z"/>
    <d v="2025-04-13T20:02:29"/>
    <x v="17"/>
    <x v="0"/>
    <x v="17"/>
    <d v="2025-04-13T17:11:44"/>
    <n v="19.82"/>
    <n v="95.532700000000006"/>
    <n v="6.7640000000000002"/>
    <n v="4.7"/>
    <s v="mwr"/>
    <n v="56"/>
    <n v="51"/>
    <n v="1.4950000000000001"/>
    <n v="0.67"/>
    <s v="us"/>
    <s v="us6000q5tq"/>
    <s v="2025-06-14T18:26:42.040Z"/>
    <s v="20 km S of Taungdwingyi, Burma (Myanmar)"/>
    <b v="0"/>
    <s v="earthquake"/>
    <n v="5.5"/>
    <n v="4.2880000000000003"/>
    <n v="7.2999999999999995E-2"/>
    <n v="18"/>
    <s v="reviewed"/>
    <s v="us"/>
    <s v="us"/>
    <m/>
  </r>
  <r>
    <s v="2025-04-13T17:11:44.318Z"/>
    <d v="2025-04-13T17:11:44"/>
    <x v="17"/>
    <x v="0"/>
    <x v="17"/>
    <d v="2025-04-13T14:34:26"/>
    <n v="38.776899999999998"/>
    <n v="70.602199999999996"/>
    <n v="10"/>
    <n v="4.3"/>
    <s v="mb"/>
    <n v="35"/>
    <n v="157"/>
    <n v="1.1359999999999999"/>
    <n v="1.17"/>
    <s v="us"/>
    <s v="us6000q5t4"/>
    <s v="2025-06-14T18:26:42.040Z"/>
    <s v="34 km SE of Rasht, Tajikistan"/>
    <b v="0"/>
    <s v="earthquake"/>
    <n v="4.7699999999999996"/>
    <n v="1.8979999999999999"/>
    <n v="0.13300000000000001"/>
    <n v="16"/>
    <s v="reviewed"/>
    <s v="us"/>
    <s v="us"/>
    <m/>
  </r>
  <r>
    <s v="2025-04-13T14:34:26.702Z"/>
    <d v="2025-04-13T14:34:26"/>
    <x v="17"/>
    <x v="0"/>
    <x v="17"/>
    <d v="2025-04-13T13:45:57"/>
    <n v="38.912799999999997"/>
    <n v="70.773799999999994"/>
    <n v="10"/>
    <n v="4.5"/>
    <s v="mb"/>
    <n v="43"/>
    <n v="137"/>
    <n v="0.97599999999999998"/>
    <n v="0.92"/>
    <s v="us"/>
    <s v="us6000q5sa"/>
    <s v="2025-06-14T18:26:42.040Z"/>
    <s v="36 km ESE of Rasht, Tajikistan"/>
    <b v="0"/>
    <s v="earthquake"/>
    <n v="5.18"/>
    <n v="1.8959999999999999"/>
    <n v="6.4000000000000001E-2"/>
    <n v="79"/>
    <s v="reviewed"/>
    <s v="us"/>
    <s v="us"/>
    <m/>
  </r>
  <r>
    <s v="2025-04-13T13:45:57.535Z"/>
    <d v="2025-04-13T13:45:57"/>
    <x v="17"/>
    <x v="0"/>
    <x v="17"/>
    <d v="2025-04-13T07:14:17"/>
    <n v="31.190200000000001"/>
    <n v="93.691900000000004"/>
    <n v="10"/>
    <n v="4.5"/>
    <s v="mb"/>
    <n v="49"/>
    <n v="76"/>
    <n v="2.6640000000000001"/>
    <n v="0.57999999999999996"/>
    <s v="us"/>
    <s v="us6000q5s2"/>
    <s v="2025-06-14T18:26:42.040Z"/>
    <s v="158 km ESE of Nagqu, China"/>
    <b v="0"/>
    <s v="earthquake"/>
    <n v="8.76"/>
    <n v="1.8879999999999999"/>
    <n v="7.4999999999999997E-2"/>
    <n v="52"/>
    <s v="reviewed"/>
    <s v="us"/>
    <s v="us"/>
    <m/>
  </r>
  <r>
    <s v="2025-04-13T07:14:17.475Z"/>
    <d v="2025-04-13T07:14:17"/>
    <x v="17"/>
    <x v="0"/>
    <x v="17"/>
    <d v="2025-04-13T05:06:07"/>
    <n v="38.967599999999997"/>
    <n v="70.693600000000004"/>
    <n v="10"/>
    <n v="4.4000000000000004"/>
    <s v="mb"/>
    <n v="32"/>
    <n v="131"/>
    <n v="0.999"/>
    <n v="0.49"/>
    <s v="us"/>
    <s v="us6000q5r0"/>
    <s v="2025-06-14T18:26:42.040Z"/>
    <s v="28 km ESE of Rasht, Tajikistan"/>
    <b v="0"/>
    <s v="earthquake"/>
    <n v="2.76"/>
    <n v="1.8819999999999999"/>
    <n v="9.4E-2"/>
    <n v="33"/>
    <s v="reviewed"/>
    <s v="us"/>
    <s v="us"/>
    <m/>
  </r>
  <r>
    <s v="2025-04-13T05:06:07.958Z"/>
    <d v="2025-04-13T05:06:07"/>
    <x v="17"/>
    <x v="0"/>
    <x v="17"/>
    <d v="2025-04-13T04:24:00"/>
    <n v="38.861400000000003"/>
    <n v="70.702600000000004"/>
    <n v="10"/>
    <n v="4.3"/>
    <s v="mb"/>
    <n v="37"/>
    <n v="99"/>
    <n v="1.0509999999999999"/>
    <n v="0.84"/>
    <s v="us"/>
    <s v="us6000q5qi"/>
    <s v="2025-06-14T18:26:42.040Z"/>
    <s v="33 km ESE of Rasht, Tajikistan"/>
    <b v="0"/>
    <s v="earthquake"/>
    <n v="4.21"/>
    <n v="1.859"/>
    <n v="0.104"/>
    <n v="26"/>
    <s v="reviewed"/>
    <s v="us"/>
    <s v="us"/>
    <m/>
  </r>
  <r>
    <s v="2025-04-13T04:24:00.966Z"/>
    <d v="2025-04-13T04:24:00"/>
    <x v="17"/>
    <x v="0"/>
    <x v="17"/>
    <d v="2025-04-13T02:24:57"/>
    <n v="38.8992"/>
    <n v="70.832499999999996"/>
    <n v="8"/>
    <n v="5.8"/>
    <s v="mww"/>
    <n v="125"/>
    <n v="24"/>
    <n v="0.94799999999999995"/>
    <n v="0.89"/>
    <s v="us"/>
    <s v="us6000q5q8"/>
    <s v="2025-06-14T18:26:37.040Z"/>
    <s v="42 km ESE of Rasht, Tajikistan"/>
    <b v="0"/>
    <s v="earthquake"/>
    <n v="4.62"/>
    <n v="1.7270000000000001"/>
    <n v="5.1999999999999998E-2"/>
    <n v="35"/>
    <s v="reviewed"/>
    <s v="us"/>
    <s v="us"/>
    <m/>
  </r>
  <r>
    <s v="2025-04-13T02:24:57.717Z"/>
    <d v="2025-04-13T02:24:57"/>
    <x v="17"/>
    <x v="0"/>
    <x v="17"/>
    <d v="2023-09-09T10:18:30"/>
    <n v="21.229199999999999"/>
    <n v="96.089699999999993"/>
    <n v="10"/>
    <n v="5.3"/>
    <s v="mww"/>
    <n v="104"/>
    <n v="32"/>
    <n v="0.99399999999999999"/>
    <n v="0.74"/>
    <s v="us"/>
    <s v="us6000q5ps"/>
    <s v="2025-06-14T18:26:37.040Z"/>
    <s v="41 km S of Kyaukse, Burma (Myanmar)"/>
    <b v="0"/>
    <s v="earthquake"/>
    <n v="4.99"/>
    <n v="1.758"/>
    <n v="0.11"/>
    <n v="8"/>
    <s v="reviewed"/>
    <s v="us"/>
    <s v="us"/>
    <m/>
  </r>
  <r>
    <s v="2023-09-09T10:18:30.146Z"/>
    <d v="2023-09-09T10:18:30"/>
    <x v="60"/>
    <x v="1"/>
    <x v="60"/>
    <d v="2025-04-11T14:17:30"/>
    <n v="24.6464"/>
    <n v="92.784899999999993"/>
    <n v="47.764000000000003"/>
    <n v="4.8"/>
    <s v="mb"/>
    <n v="115"/>
    <n v="36"/>
    <n v="5.2489999999999997"/>
    <n v="0.5"/>
    <s v="us"/>
    <s v="us7000kuka"/>
    <s v="2023-11-17T19:47:51.040Z"/>
    <s v="19 km ENE of LÄla, India"/>
    <b v="1"/>
    <s v="earthquake"/>
    <n v="7.91"/>
    <n v="5.2510000000000003"/>
    <n v="4.2999999999999997E-2"/>
    <n v="165"/>
    <s v="reviewed"/>
    <s v="us"/>
    <s v="us"/>
    <m/>
  </r>
  <r>
    <s v="2025-04-11T14:17:30.020Z"/>
    <d v="2025-04-11T14:17:30"/>
    <x v="17"/>
    <x v="0"/>
    <x v="17"/>
    <d v="2023-09-08T19:33:41"/>
    <n v="19.9801"/>
    <n v="96.089500000000001"/>
    <n v="10"/>
    <n v="4.4000000000000004"/>
    <s v="mb"/>
    <n v="27"/>
    <n v="171"/>
    <n v="1.1830000000000001"/>
    <n v="1.02"/>
    <s v="us"/>
    <s v="us6000q5e2"/>
    <s v="2025-06-14T18:26:40.040Z"/>
    <s v="26 km N of Nay Pyi Taw, Burma (Myanmar)"/>
    <b v="0"/>
    <s v="earthquake"/>
    <n v="7.06"/>
    <n v="1.915"/>
    <n v="0.13400000000000001"/>
    <n v="16"/>
    <s v="reviewed"/>
    <s v="us"/>
    <s v="us"/>
    <m/>
  </r>
  <r>
    <s v="2023-09-08T19:33:41.473Z"/>
    <d v="2023-09-08T19:33:41"/>
    <x v="60"/>
    <x v="1"/>
    <x v="60"/>
    <d v="2023-08-28T04:35:08"/>
    <n v="30.334700000000002"/>
    <n v="94.824399999999997"/>
    <n v="34.850999999999999"/>
    <n v="4.8"/>
    <s v="mb"/>
    <n v="74"/>
    <n v="69"/>
    <n v="3.2679999999999998"/>
    <n v="0.57999999999999996"/>
    <s v="us"/>
    <s v="us7000kudj"/>
    <s v="2023-11-17T19:47:51.040Z"/>
    <s v="204 km NNE of Shi Yomi, India"/>
    <b v="1"/>
    <s v="earthquake"/>
    <n v="7.42"/>
    <n v="4.5369999999999999"/>
    <n v="5.1999999999999998E-2"/>
    <n v="113"/>
    <s v="reviewed"/>
    <s v="us"/>
    <s v="us"/>
    <m/>
  </r>
  <r>
    <s v="2023-08-28T04:35:08.795Z"/>
    <d v="2023-08-28T04:35:08"/>
    <x v="15"/>
    <x v="1"/>
    <x v="15"/>
    <d v="2025-04-11T04:58:56"/>
    <n v="36.490099999999998"/>
    <n v="70.335599999999999"/>
    <n v="202.51499999999999"/>
    <n v="4.8"/>
    <s v="mb"/>
    <n v="96"/>
    <n v="41"/>
    <n v="2.2120000000000002"/>
    <n v="0.79"/>
    <s v="us"/>
    <s v="us7000krez"/>
    <s v="2023-11-04T21:35:38.040Z"/>
    <s v="43 km ESE of FarkhÄr, Afghanistan"/>
    <b v="1"/>
    <s v="earthquake"/>
    <n v="6.91"/>
    <n v="5.133"/>
    <n v="4.1000000000000002E-2"/>
    <n v="188"/>
    <s v="reviewed"/>
    <s v="us"/>
    <s v="us"/>
    <m/>
  </r>
  <r>
    <s v="2025-04-11T04:58:56.520Z"/>
    <d v="2025-04-11T04:58:56"/>
    <x v="17"/>
    <x v="0"/>
    <x v="17"/>
    <d v="2025-04-11T04:29:28"/>
    <n v="21.011700000000001"/>
    <n v="96.073099999999997"/>
    <n v="10"/>
    <n v="4.4000000000000004"/>
    <s v="mb"/>
    <n v="28"/>
    <n v="123"/>
    <n v="1.097"/>
    <n v="0.65"/>
    <s v="us"/>
    <s v="us7000putd"/>
    <s v="2025-06-14T18:26:45.040Z"/>
    <s v="26 km ENE of Meiktila, Burma (Myanmar)"/>
    <b v="0"/>
    <s v="earthquake"/>
    <n v="8.08"/>
    <n v="1.9179999999999999"/>
    <n v="0.126"/>
    <n v="18"/>
    <s v="reviewed"/>
    <s v="us"/>
    <s v="us"/>
    <m/>
  </r>
  <r>
    <s v="2025-04-11T04:29:28.671Z"/>
    <d v="2025-04-11T04:29:28"/>
    <x v="17"/>
    <x v="0"/>
    <x v="17"/>
    <d v="2025-04-11T02:32:19"/>
    <n v="20.958200000000001"/>
    <n v="96.0381"/>
    <n v="10"/>
    <n v="4.7"/>
    <s v="mb"/>
    <n v="57"/>
    <n v="73"/>
    <n v="1.0760000000000001"/>
    <n v="0.84"/>
    <s v="us"/>
    <s v="us6000q5b0"/>
    <s v="2025-06-14T18:26:40.040Z"/>
    <s v="20 km ENE of Meiktila, Burma (Myanmar)"/>
    <b v="0"/>
    <s v="earthquake"/>
    <n v="6.11"/>
    <n v="1.847"/>
    <n v="6.0999999999999999E-2"/>
    <n v="84"/>
    <s v="reviewed"/>
    <s v="us"/>
    <s v="us"/>
    <m/>
  </r>
  <r>
    <s v="2025-04-11T02:32:19.883Z"/>
    <d v="2025-04-11T02:32:19"/>
    <x v="17"/>
    <x v="0"/>
    <x v="17"/>
    <d v="2025-04-11T00:09:44"/>
    <n v="19.004000000000001"/>
    <n v="96.280799999999999"/>
    <n v="10"/>
    <n v="4.4000000000000004"/>
    <s v="mb"/>
    <n v="21"/>
    <n v="149"/>
    <n v="2.5379999999999998"/>
    <n v="0.96"/>
    <s v="us"/>
    <s v="us7000pus6"/>
    <s v="2025-06-14T18:26:45.040Z"/>
    <s v="17 km WNW of Taungoo, Burma (Myanmar)"/>
    <b v="0"/>
    <s v="earthquake"/>
    <n v="7.57"/>
    <n v="1.903"/>
    <n v="0.17899999999999999"/>
    <n v="9"/>
    <s v="reviewed"/>
    <s v="us"/>
    <s v="us"/>
    <m/>
  </r>
  <r>
    <s v="2025-04-11T00:09:44.996Z"/>
    <d v="2025-04-11T00:09:44"/>
    <x v="17"/>
    <x v="0"/>
    <x v="17"/>
    <d v="2025-04-10T16:17:58"/>
    <n v="4.8708"/>
    <n v="93.842200000000005"/>
    <n v="10"/>
    <n v="4.4000000000000004"/>
    <s v="mb"/>
    <n v="22"/>
    <n v="180"/>
    <n v="3.113"/>
    <n v="0.45"/>
    <s v="us"/>
    <s v="us7000pus1"/>
    <s v="2025-06-14T18:26:45.040Z"/>
    <s v="181 km WSW of Banda Aceh, Indonesia"/>
    <b v="0"/>
    <s v="earthquake"/>
    <n v="9.4"/>
    <n v="1.8580000000000001"/>
    <n v="0.14299999999999999"/>
    <n v="16"/>
    <s v="reviewed"/>
    <s v="us"/>
    <s v="us"/>
    <m/>
  </r>
  <r>
    <s v="2025-04-10T16:17:58.886Z"/>
    <d v="2025-04-10T16:17:58"/>
    <x v="17"/>
    <x v="0"/>
    <x v="17"/>
    <d v="2023-08-19T15:20:35"/>
    <n v="21.7193"/>
    <n v="95.947500000000005"/>
    <n v="10"/>
    <n v="3.9"/>
    <s v="mb"/>
    <n v="10"/>
    <n v="117"/>
    <n v="1.0880000000000001"/>
    <n v="1.1599999999999999"/>
    <s v="us"/>
    <s v="us6000q575"/>
    <s v="2025-06-14T18:26:40.040Z"/>
    <s v="17 km S of Sagaing, Burma (Myanmar)"/>
    <b v="0"/>
    <s v="earthquake"/>
    <n v="7.5"/>
    <n v="1.986"/>
    <n v="0.29499999999999998"/>
    <n v="3"/>
    <s v="reviewed"/>
    <s v="us"/>
    <s v="us"/>
    <m/>
  </r>
  <r>
    <s v="2023-08-19T15:20:35.313Z"/>
    <d v="2023-08-19T15:20:35"/>
    <x v="15"/>
    <x v="1"/>
    <x v="15"/>
    <d v="2023-08-14T11:12:21"/>
    <n v="26.349900000000002"/>
    <n v="92.844999999999999"/>
    <n v="35"/>
    <n v="4.8"/>
    <s v="mb"/>
    <n v="47"/>
    <n v="70"/>
    <n v="3.669"/>
    <n v="0.76"/>
    <s v="us"/>
    <s v="us7000kpgy"/>
    <s v="2024-05-29T13:27:55.290Z"/>
    <s v="31 km S of Tezpur, India"/>
    <b v="1"/>
    <s v="earthquake"/>
    <n v="9.2899999999999991"/>
    <n v="1.8979999999999999"/>
    <n v="5.8999999999999997E-2"/>
    <n v="89"/>
    <s v="reviewed"/>
    <s v="us"/>
    <s v="us"/>
    <m/>
  </r>
  <r>
    <s v="2023-08-14T11:12:21.187Z"/>
    <d v="2023-08-14T11:12:21"/>
    <x v="15"/>
    <x v="1"/>
    <x v="15"/>
    <d v="2025-04-09T15:59:18"/>
    <n v="9.2539999999999996"/>
    <n v="93.913499999999999"/>
    <n v="10"/>
    <n v="4.8"/>
    <s v="mb"/>
    <n v="71"/>
    <n v="77"/>
    <n v="5.0049999999999999"/>
    <n v="0.65"/>
    <s v="us"/>
    <s v="us6000kzuh"/>
    <s v="2023-10-27T21:39:01.040Z"/>
    <s v="295 km SSE of Port Blair, India"/>
    <b v="1"/>
    <s v="earthquake"/>
    <n v="10.14"/>
    <n v="1.857"/>
    <n v="6.3E-2"/>
    <n v="77"/>
    <s v="reviewed"/>
    <s v="us"/>
    <s v="us"/>
    <m/>
  </r>
  <r>
    <s v="2025-04-09T15:59:18.014Z"/>
    <d v="2025-04-09T15:59:18"/>
    <x v="17"/>
    <x v="0"/>
    <x v="17"/>
    <d v="2025-04-09T14:40:17"/>
    <n v="21.945699999999999"/>
    <n v="96.005799999999994"/>
    <n v="10"/>
    <n v="3.6"/>
    <s v="ml"/>
    <n v="7"/>
    <n v="226"/>
    <n v="1.2529999999999999"/>
    <n v="0.24"/>
    <s v="us"/>
    <s v="us6000q4xc"/>
    <s v="2025-06-14T18:26:38.040Z"/>
    <s v="7 km NNE of Sagaing, Burma (Myanmar)"/>
    <b v="0"/>
    <s v="earthquake"/>
    <n v="8.27"/>
    <n v="2.024"/>
    <n v="0.115"/>
    <n v="10"/>
    <s v="reviewed"/>
    <s v="us"/>
    <s v="us"/>
    <m/>
  </r>
  <r>
    <s v="2025-04-09T14:40:17.442Z"/>
    <d v="2025-04-09T14:40:17"/>
    <x v="17"/>
    <x v="0"/>
    <x v="17"/>
    <d v="2025-04-09T07:58:17"/>
    <n v="21.444700000000001"/>
    <n v="95.935199999999995"/>
    <n v="10"/>
    <n v="3.6"/>
    <s v="ml"/>
    <n v="5"/>
    <n v="195"/>
    <n v="0.97899999999999998"/>
    <n v="0.36"/>
    <s v="us"/>
    <s v="us6000q4x4"/>
    <s v="2025-06-14T18:26:38.040Z"/>
    <s v="27 km SW of Kyaukse, Burma (Myanmar)"/>
    <b v="0"/>
    <s v="earthquake"/>
    <n v="8.1999999999999993"/>
    <n v="2.0209999999999999"/>
    <n v="0.128"/>
    <n v="8"/>
    <s v="reviewed"/>
    <s v="us"/>
    <s v="us"/>
    <m/>
  </r>
  <r>
    <s v="2025-04-09T07:58:17.271Z"/>
    <d v="2025-04-09T07:58:17"/>
    <x v="17"/>
    <x v="0"/>
    <x v="17"/>
    <d v="2025-04-08T06:25:06"/>
    <n v="22.783999999999999"/>
    <n v="95.883799999999994"/>
    <n v="10"/>
    <n v="4.5999999999999996"/>
    <s v="mb"/>
    <n v="60"/>
    <n v="97"/>
    <n v="1.8089999999999999"/>
    <n v="0.59"/>
    <s v="us"/>
    <s v="us6000q4vy"/>
    <s v="2025-06-14T18:26:38.040Z"/>
    <s v="30 km NE of Shwebo, Burma (Myanmar)"/>
    <b v="0"/>
    <s v="earthquake"/>
    <n v="8.49"/>
    <n v="1.8879999999999999"/>
    <n v="7.2999999999999995E-2"/>
    <n v="57"/>
    <s v="reviewed"/>
    <s v="us"/>
    <s v="us"/>
    <m/>
  </r>
  <r>
    <s v="2025-04-08T06:25:06.570Z"/>
    <d v="2025-04-08T06:25:06"/>
    <x v="17"/>
    <x v="0"/>
    <x v="17"/>
    <d v="2025-04-08T05:19:01"/>
    <n v="1.9057999999999999"/>
    <n v="98.811199999999999"/>
    <n v="143.74"/>
    <n v="4.2"/>
    <s v="mb"/>
    <n v="19"/>
    <n v="123"/>
    <n v="3.7890000000000001"/>
    <n v="0.39"/>
    <s v="us"/>
    <s v="us7000pu8y"/>
    <s v="2025-06-09T13:38:49.040Z"/>
    <s v="18 km N of Sibolga, Indonesia"/>
    <b v="0"/>
    <s v="earthquake"/>
    <n v="7.43"/>
    <n v="10.106999999999999"/>
    <n v="0.159"/>
    <n v="11"/>
    <s v="reviewed"/>
    <s v="us"/>
    <s v="us"/>
    <m/>
  </r>
  <r>
    <s v="2025-04-08T05:19:01.212Z"/>
    <d v="2025-04-08T05:19:01"/>
    <x v="17"/>
    <x v="0"/>
    <x v="17"/>
    <d v="2025-04-07T21:48:24"/>
    <n v="22.6342"/>
    <n v="95.962999999999994"/>
    <n v="10"/>
    <n v="4.3"/>
    <s v="mb"/>
    <n v="45"/>
    <n v="91"/>
    <n v="1.722"/>
    <n v="0.64"/>
    <s v="us"/>
    <s v="us7000pu8u"/>
    <s v="2025-06-09T13:38:49.040Z"/>
    <s v="28 km ENE of Shwebo, Burma (Myanmar)"/>
    <b v="0"/>
    <s v="earthquake"/>
    <n v="5.62"/>
    <n v="1.8440000000000001"/>
    <n v="9.5000000000000001E-2"/>
    <n v="31"/>
    <s v="reviewed"/>
    <s v="us"/>
    <s v="us"/>
    <m/>
  </r>
  <r>
    <s v="2025-04-07T21:48:24.098Z"/>
    <d v="2025-04-07T21:48:24"/>
    <x v="17"/>
    <x v="0"/>
    <x v="17"/>
    <d v="2025-04-07T19:49:20"/>
    <n v="21.080500000000001"/>
    <n v="96.160899999999998"/>
    <n v="10"/>
    <n v="4.3"/>
    <s v="mb"/>
    <n v="24"/>
    <n v="96"/>
    <n v="0.873"/>
    <n v="0.45"/>
    <s v="us"/>
    <s v="us6000q6tu"/>
    <s v="2025-06-09T13:38:48.040Z"/>
    <s v="38 km NE of Meiktila, Burma (Myanmar)"/>
    <b v="0"/>
    <s v="earthquake"/>
    <n v="4.22"/>
    <n v="1.9219999999999999"/>
    <n v="0.17699999999999999"/>
    <n v="9"/>
    <s v="reviewed"/>
    <s v="us"/>
    <s v="us"/>
    <m/>
  </r>
  <r>
    <s v="2025-04-07T19:49:20.552Z"/>
    <d v="2025-04-07T19:49:20"/>
    <x v="17"/>
    <x v="0"/>
    <x v="17"/>
    <d v="2025-04-07T06:26:05"/>
    <n v="2.0388000000000002"/>
    <n v="96.762200000000007"/>
    <n v="18"/>
    <n v="5.8"/>
    <s v="mww"/>
    <n v="101"/>
    <n v="66"/>
    <n v="3.1739999999999999"/>
    <n v="0.63"/>
    <s v="us"/>
    <s v="us6000q4lv"/>
    <s v="2025-06-09T13:38:43.040Z"/>
    <s v="64 km SE of Sinabang, Indonesia"/>
    <b v="0"/>
    <s v="earthquake"/>
    <n v="7.12"/>
    <n v="1.802"/>
    <n v="7.2999999999999995E-2"/>
    <n v="18"/>
    <s v="reviewed"/>
    <s v="us"/>
    <s v="us"/>
    <m/>
  </r>
  <r>
    <s v="2025-04-07T06:26:05.130Z"/>
    <d v="2025-04-07T06:26:05"/>
    <x v="17"/>
    <x v="0"/>
    <x v="17"/>
    <d v="2025-04-06T22:44:50"/>
    <n v="32.681800000000003"/>
    <n v="82.609800000000007"/>
    <n v="10"/>
    <n v="4.2"/>
    <s v="mb"/>
    <n v="30"/>
    <n v="153"/>
    <n v="5.3849999999999998"/>
    <n v="0.33"/>
    <s v="us"/>
    <s v="us6000q4hb"/>
    <s v="2025-06-09T13:38:43.040Z"/>
    <s v="297 km NNE of Burang, China"/>
    <b v="0"/>
    <s v="earthquake"/>
    <n v="9.1"/>
    <n v="1.921"/>
    <n v="0.187"/>
    <n v="8"/>
    <s v="reviewed"/>
    <s v="us"/>
    <s v="us"/>
    <m/>
  </r>
  <r>
    <s v="2025-04-06T22:44:50.713Z"/>
    <d v="2025-04-06T22:44:50"/>
    <x v="17"/>
    <x v="0"/>
    <x v="17"/>
    <d v="2023-08-05T09:09:25"/>
    <n v="38.875"/>
    <n v="70.795000000000002"/>
    <n v="10"/>
    <n v="3.8"/>
    <s v="mwr"/>
    <n v="21"/>
    <n v="202"/>
    <n v="0.98599999999999999"/>
    <n v="0.56000000000000005"/>
    <s v="us"/>
    <s v="us6000q4fw"/>
    <s v="2025-06-09T13:38:43.040Z"/>
    <s v="40 km ESE of Rasht, Tajikistan"/>
    <b v="0"/>
    <s v="earthquake"/>
    <n v="5.09"/>
    <n v="1.974"/>
    <n v="7.2999999999999995E-2"/>
    <n v="18"/>
    <s v="reviewed"/>
    <s v="us"/>
    <s v="us"/>
    <m/>
  </r>
  <r>
    <s v="2023-08-05T09:09:25.957Z"/>
    <d v="2023-08-05T09:09:25"/>
    <x v="15"/>
    <x v="1"/>
    <x v="15"/>
    <d v="2025-04-04T15:25:24"/>
    <n v="11.8507"/>
    <n v="92.047200000000004"/>
    <n v="10"/>
    <n v="4.8"/>
    <s v="mb"/>
    <n v="64"/>
    <n v="77"/>
    <n v="9.35"/>
    <n v="0.53"/>
    <s v="us"/>
    <s v="us6000ky2x"/>
    <s v="2023-10-07T21:38:59.040Z"/>
    <s v="74 km WNW of Bamboo Flat, India"/>
    <b v="1"/>
    <s v="earthquake"/>
    <n v="9.5500000000000007"/>
    <n v="1.827"/>
    <n v="6.4000000000000001E-2"/>
    <n v="77"/>
    <s v="reviewed"/>
    <s v="us"/>
    <s v="us"/>
    <m/>
  </r>
  <r>
    <s v="2025-04-04T15:25:24.663Z"/>
    <d v="2025-04-04T15:25:24"/>
    <x v="17"/>
    <x v="0"/>
    <x v="17"/>
    <d v="2023-08-03T11:39:02"/>
    <n v="21.570499999999999"/>
    <n v="96.052899999999994"/>
    <n v="10"/>
    <n v="4.5999999999999996"/>
    <s v="mwr"/>
    <n v="115"/>
    <n v="49"/>
    <n v="1.119"/>
    <n v="0.62"/>
    <s v="us"/>
    <s v="us6000q3ye"/>
    <s v="2025-06-09T13:38:40.040Z"/>
    <s v="9 km WSW of Kyaukse, Burma (Myanmar)"/>
    <b v="0"/>
    <s v="earthquake"/>
    <n v="5.05"/>
    <n v="1.8380000000000001"/>
    <n v="8.5999999999999993E-2"/>
    <n v="13"/>
    <s v="reviewed"/>
    <s v="us"/>
    <s v="us"/>
    <m/>
  </r>
  <r>
    <s v="2023-08-03T11:39:02.737Z"/>
    <d v="2023-08-03T11:39:02"/>
    <x v="15"/>
    <x v="1"/>
    <x v="15"/>
    <d v="2023-07-30T18:33:44"/>
    <n v="9.0897000000000006"/>
    <n v="93.596299999999999"/>
    <n v="10"/>
    <n v="4.8"/>
    <s v="mb"/>
    <n v="47"/>
    <n v="89"/>
    <n v="7.95"/>
    <n v="0.87"/>
    <s v="us"/>
    <s v="us6000kxif"/>
    <s v="2023-10-07T21:38:57.040Z"/>
    <s v="Nicobar Islands, India region"/>
    <b v="1"/>
    <s v="earthquake"/>
    <n v="6.18"/>
    <n v="1.825"/>
    <n v="0.105"/>
    <n v="28"/>
    <s v="reviewed"/>
    <s v="us"/>
    <s v="us"/>
    <m/>
  </r>
  <r>
    <s v="2023-07-30T18:33:44.613Z"/>
    <d v="2023-07-30T18:33:44"/>
    <x v="13"/>
    <x v="1"/>
    <x v="13"/>
    <d v="2025-04-03T03:28:02"/>
    <n v="30.361799999999999"/>
    <n v="94.876900000000006"/>
    <n v="10"/>
    <n v="4.8"/>
    <s v="mb"/>
    <n v="105"/>
    <n v="85"/>
    <n v="3.3170000000000002"/>
    <n v="0.56999999999999995"/>
    <s v="us"/>
    <s v="us6000kwqs"/>
    <s v="2023-10-07T21:38:55.040Z"/>
    <s v="208 km NNE of Shi Yomi, India"/>
    <b v="1"/>
    <s v="earthquake"/>
    <n v="7.99"/>
    <n v="1.837"/>
    <n v="5.0999999999999997E-2"/>
    <n v="118"/>
    <s v="reviewed"/>
    <s v="us"/>
    <s v="us"/>
    <m/>
  </r>
  <r>
    <s v="2025-04-03T03:28:02.800Z"/>
    <d v="2025-04-03T03:28:02"/>
    <x v="17"/>
    <x v="0"/>
    <x v="17"/>
    <d v="2025-04-02T23:13:09"/>
    <n v="32.778799999999997"/>
    <n v="99.873999999999995"/>
    <n v="10"/>
    <n v="4.4000000000000004"/>
    <s v="mb"/>
    <n v="32"/>
    <n v="80"/>
    <n v="4.476"/>
    <n v="0.76"/>
    <s v="us"/>
    <s v="us6000q5yk"/>
    <s v="2025-06-09T13:38:45.040Z"/>
    <s v="167 km SW of Muxihe, China"/>
    <b v="0"/>
    <s v="earthquake"/>
    <n v="9.89"/>
    <n v="1.9079999999999999"/>
    <n v="0.109"/>
    <n v="24"/>
    <s v="reviewed"/>
    <s v="us"/>
    <s v="us"/>
    <m/>
  </r>
  <r>
    <s v="2025-04-02T23:13:09.295Z"/>
    <d v="2025-04-02T23:13:09"/>
    <x v="17"/>
    <x v="0"/>
    <x v="17"/>
    <d v="2025-04-02T16:27:12"/>
    <n v="21.9162"/>
    <n v="96.073300000000003"/>
    <n v="10"/>
    <n v="3.5"/>
    <s v="ml"/>
    <n v="8"/>
    <n v="139"/>
    <n v="1.288"/>
    <n v="0.74"/>
    <s v="us"/>
    <s v="us6000q3nd"/>
    <s v="2025-06-09T13:38:39.040Z"/>
    <s v="6 km S of Mandalay, Burma (Myanmar)"/>
    <b v="0"/>
    <s v="earthquake"/>
    <n v="6.73"/>
    <n v="1.9830000000000001"/>
    <n v="0.115"/>
    <n v="10"/>
    <s v="reviewed"/>
    <s v="us"/>
    <s v="us"/>
    <m/>
  </r>
  <r>
    <s v="2025-04-02T16:27:12.366Z"/>
    <d v="2025-04-02T16:27:12"/>
    <x v="17"/>
    <x v="0"/>
    <x v="17"/>
    <d v="2025-04-02T10:45:05"/>
    <n v="15.517200000000001"/>
    <n v="95.637600000000006"/>
    <n v="10"/>
    <n v="4.9000000000000004"/>
    <s v="mww"/>
    <n v="112"/>
    <n v="64"/>
    <n v="4.3070000000000004"/>
    <n v="0.68"/>
    <s v="us"/>
    <s v="us7000ppgb"/>
    <s v="2025-06-09T13:38:49.040Z"/>
    <s v="85 km S of Pyapon, Burma (Myanmar)"/>
    <b v="0"/>
    <s v="earthquake"/>
    <n v="7.73"/>
    <n v="1.8420000000000001"/>
    <n v="0.11"/>
    <n v="8"/>
    <s v="reviewed"/>
    <s v="us"/>
    <s v="us"/>
    <m/>
  </r>
  <r>
    <s v="2025-04-02T10:45:05.983Z"/>
    <d v="2025-04-02T10:45:05"/>
    <x v="17"/>
    <x v="0"/>
    <x v="17"/>
    <d v="2025-04-02T03:47:10"/>
    <n v="20.909500000000001"/>
    <n v="96.056100000000001"/>
    <n v="10"/>
    <n v="4.7"/>
    <s v="mb"/>
    <n v="63"/>
    <n v="72"/>
    <n v="0.92500000000000004"/>
    <n v="0.46"/>
    <s v="us"/>
    <s v="us7000ppf6"/>
    <s v="2025-06-09T13:38:49.040Z"/>
    <s v="20 km E of Meiktila, Burma (Myanmar)"/>
    <b v="0"/>
    <s v="earthquake"/>
    <n v="5.61"/>
    <n v="1.728"/>
    <n v="7.8E-2"/>
    <n v="50"/>
    <s v="reviewed"/>
    <s v="us"/>
    <s v="us"/>
    <m/>
  </r>
  <r>
    <s v="2025-04-02T03:47:10.784Z"/>
    <d v="2025-04-02T03:47:10"/>
    <x v="17"/>
    <x v="0"/>
    <x v="17"/>
    <d v="2025-04-02T00:22:03"/>
    <n v="23.579000000000001"/>
    <n v="95.877200000000002"/>
    <n v="10"/>
    <n v="4.4000000000000004"/>
    <s v="mb"/>
    <n v="37"/>
    <n v="102"/>
    <n v="2.524"/>
    <n v="0.86"/>
    <s v="us"/>
    <s v="us6000q5fg"/>
    <s v="2025-06-09T13:38:45.040Z"/>
    <s v="97 km NW of Mogok, Burma (Myanmar)"/>
    <b v="0"/>
    <s v="earthquake"/>
    <n v="10.1"/>
    <n v="1.911"/>
    <n v="0.105"/>
    <n v="26"/>
    <s v="reviewed"/>
    <s v="us"/>
    <s v="us"/>
    <m/>
  </r>
  <r>
    <s v="2025-04-02T00:22:03.610Z"/>
    <d v="2025-04-02T00:22:03"/>
    <x v="17"/>
    <x v="0"/>
    <x v="17"/>
    <d v="2023-04-23T16:27:48"/>
    <n v="3.1339000000000001"/>
    <n v="97.480699999999999"/>
    <n v="86.49"/>
    <n v="4.4000000000000004"/>
    <s v="mb"/>
    <n v="35"/>
    <n v="137"/>
    <n v="2.1480000000000001"/>
    <n v="0.77"/>
    <s v="us"/>
    <s v="us7000ppd7"/>
    <s v="2025-06-09T13:38:49.040Z"/>
    <s v="98 km SE of Blangpidie, Indonesia"/>
    <b v="0"/>
    <s v="earthquake"/>
    <n v="10.62"/>
    <n v="8.016"/>
    <n v="9.6000000000000002E-2"/>
    <n v="31"/>
    <s v="reviewed"/>
    <s v="us"/>
    <s v="us"/>
    <m/>
  </r>
  <r>
    <s v="2023-04-23T16:27:48.460Z"/>
    <d v="2023-04-23T16:27:48"/>
    <x v="20"/>
    <x v="1"/>
    <x v="20"/>
    <d v="2023-04-10T17:11:50"/>
    <n v="30.320799999999998"/>
    <n v="70.976600000000005"/>
    <n v="10"/>
    <n v="4.8"/>
    <s v="mb"/>
    <n v="40"/>
    <n v="87"/>
    <n v="3.8490000000000002"/>
    <n v="0.43"/>
    <s v="us"/>
    <s v="us6000k6kk"/>
    <s v="2023-07-11T01:44:40.040Z"/>
    <s v="16 km S of Kot Addu, Pakistan"/>
    <b v="1"/>
    <s v="earthquake"/>
    <n v="10.49"/>
    <n v="1.9059999999999999"/>
    <n v="8.7999999999999995E-2"/>
    <n v="40"/>
    <s v="reviewed"/>
    <s v="us"/>
    <s v="us"/>
    <m/>
  </r>
  <r>
    <s v="2023-04-10T17:11:50.820Z"/>
    <d v="2023-04-10T17:11:50"/>
    <x v="20"/>
    <x v="1"/>
    <x v="20"/>
    <d v="2023-02-22T08:00:22"/>
    <n v="9.0663"/>
    <n v="93.929699999999997"/>
    <n v="13.852"/>
    <n v="4.8"/>
    <s v="mb"/>
    <n v="58"/>
    <n v="72"/>
    <n v="2.8250000000000002"/>
    <n v="0.8"/>
    <s v="us"/>
    <s v="us6000k3b7"/>
    <s v="2023-06-17T21:36:44.040Z"/>
    <s v="Nicobar Islands, India region"/>
    <b v="1"/>
    <s v="earthquake"/>
    <n v="7.97"/>
    <n v="3.6539999999999999"/>
    <n v="7.8E-2"/>
    <n v="51"/>
    <s v="reviewed"/>
    <s v="us"/>
    <s v="us"/>
    <m/>
  </r>
  <r>
    <s v="2023-02-22T08:00:22.588Z"/>
    <d v="2023-02-22T08:00:22"/>
    <x v="68"/>
    <x v="1"/>
    <x v="68"/>
    <d v="2025-04-01T15:27:40"/>
    <n v="29.625399999999999"/>
    <n v="81.573700000000002"/>
    <n v="20.937000000000001"/>
    <n v="4.8"/>
    <s v="mb"/>
    <n v="77"/>
    <n v="52"/>
    <n v="3.7280000000000002"/>
    <n v="0.73"/>
    <s v="us"/>
    <s v="us6000jqqz"/>
    <s v="2023-04-29T21:57:25.040Z"/>
    <s v="70 km WNW of Jumla, Nepal"/>
    <b v="1"/>
    <s v="earthquake"/>
    <n v="9.15"/>
    <n v="4.4470000000000001"/>
    <n v="6.4000000000000001E-2"/>
    <n v="76"/>
    <s v="reviewed"/>
    <s v="us"/>
    <s v="us"/>
    <m/>
  </r>
  <r>
    <s v="2025-04-01T15:27:40.823Z"/>
    <d v="2025-04-01T15:27:40"/>
    <x v="17"/>
    <x v="0"/>
    <x v="17"/>
    <d v="2023-01-19T11:34:03"/>
    <n v="20.060400000000001"/>
    <n v="96.092299999999994"/>
    <n v="4.4649999999999999"/>
    <n v="4.8"/>
    <s v="mb"/>
    <n v="123"/>
    <n v="55"/>
    <n v="1.1299999999999999"/>
    <n v="0.55000000000000004"/>
    <s v="us"/>
    <s v="us7000pp91"/>
    <s v="2025-06-06T21:12:30.040Z"/>
    <s v="35 km N of Nay Pyi Taw, Burma (Myanmar)"/>
    <b v="0"/>
    <s v="earthquake"/>
    <n v="5.07"/>
    <n v="4.2949999999999999"/>
    <n v="5.5E-2"/>
    <n v="106"/>
    <s v="reviewed"/>
    <s v="us"/>
    <s v="us"/>
    <m/>
  </r>
  <r>
    <s v="2023-01-19T11:34:03.747Z"/>
    <d v="2023-01-19T11:34:03"/>
    <x v="9"/>
    <x v="1"/>
    <x v="9"/>
    <d v="2025-04-01T11:01:47"/>
    <n v="10.0936"/>
    <n v="93.584699999999998"/>
    <n v="10"/>
    <n v="4.8"/>
    <s v="mb"/>
    <n v="33"/>
    <n v="76"/>
    <n v="5.8710000000000004"/>
    <n v="0.82"/>
    <s v="us"/>
    <s v="us6000jjhd"/>
    <s v="2023-03-31T19:43:37.040Z"/>
    <s v="Andaman Islands, India region"/>
    <b v="1"/>
    <s v="earthquake"/>
    <n v="9.61"/>
    <n v="1.819"/>
    <n v="0.184"/>
    <n v="12"/>
    <s v="reviewed"/>
    <s v="us"/>
    <s v="us"/>
    <m/>
  </r>
  <r>
    <s v="2025-04-01T11:01:47.444Z"/>
    <d v="2025-04-01T11:01:47"/>
    <x v="17"/>
    <x v="0"/>
    <x v="17"/>
    <d v="2023-01-01T06:39:45"/>
    <n v="22.063400000000001"/>
    <n v="95.9636"/>
    <n v="10"/>
    <n v="4.7"/>
    <s v="mwr"/>
    <n v="115"/>
    <n v="68"/>
    <n v="1.2949999999999999"/>
    <n v="0.36"/>
    <s v="us"/>
    <s v="us7000pp7z"/>
    <s v="2025-06-06T21:12:29.040Z"/>
    <s v="15 km NW of Mandalay, Burma (Myanmar)"/>
    <b v="0"/>
    <s v="earthquake"/>
    <n v="5.29"/>
    <n v="1.839"/>
    <n v="0.08"/>
    <n v="15"/>
    <s v="reviewed"/>
    <s v="us"/>
    <s v="us"/>
    <m/>
  </r>
  <r>
    <s v="2023-01-01T06:39:45.016Z"/>
    <d v="2023-01-01T06:39:45"/>
    <x v="9"/>
    <x v="1"/>
    <x v="9"/>
    <d v="2025-03-31T23:26:29"/>
    <n v="36.537399999999998"/>
    <n v="70.907799999999995"/>
    <n v="187.28200000000001"/>
    <n v="4.8"/>
    <s v="mb"/>
    <n v="108"/>
    <n v="37"/>
    <n v="2.5059999999999998"/>
    <n v="0.49"/>
    <s v="us"/>
    <s v="us7000j1cr"/>
    <s v="2023-03-11T22:51:29.040Z"/>
    <s v="36 km S of Jurm, Afghanistan"/>
    <b v="1"/>
    <s v="earthquake"/>
    <n v="6.21"/>
    <n v="5.5919999999999996"/>
    <n v="0.04"/>
    <n v="194"/>
    <s v="reviewed"/>
    <s v="us"/>
    <s v="us"/>
    <m/>
  </r>
  <r>
    <s v="2025-03-31T23:26:29.923Z"/>
    <d v="2025-03-31T23:26:29"/>
    <x v="8"/>
    <x v="0"/>
    <x v="8"/>
    <d v="2025-03-31T19:11:09"/>
    <n v="37.559899999999999"/>
    <n v="72.225099999999998"/>
    <n v="189.726"/>
    <n v="4.0999999999999996"/>
    <s v="mb"/>
    <n v="41"/>
    <n v="156"/>
    <n v="0.77900000000000003"/>
    <n v="0.6"/>
    <s v="us"/>
    <s v="us7000pp5b"/>
    <s v="2025-06-06T21:12:29.040Z"/>
    <s v="59 km E of Khorugh, Tajikistan"/>
    <b v="0"/>
    <s v="earthquake"/>
    <n v="6.56"/>
    <n v="6.1310000000000002"/>
    <n v="0.16500000000000001"/>
    <n v="10"/>
    <s v="reviewed"/>
    <s v="us"/>
    <s v="us"/>
    <m/>
  </r>
  <r>
    <s v="2025-03-31T19:11:09.828Z"/>
    <d v="2025-03-31T19:11:09"/>
    <x v="8"/>
    <x v="0"/>
    <x v="8"/>
    <d v="2025-03-31T16:57:08"/>
    <n v="21.988600000000002"/>
    <n v="95.991"/>
    <n v="10"/>
    <n v="4.2"/>
    <s v="mb"/>
    <n v="27"/>
    <n v="91"/>
    <n v="1.268"/>
    <n v="0.78"/>
    <s v="us"/>
    <s v="us7000pp3w"/>
    <s v="2025-06-06T21:12:29.040Z"/>
    <s v="9 km W of Mandalay, Burma (Myanmar)"/>
    <b v="0"/>
    <s v="earthquake"/>
    <n v="6.86"/>
    <n v="1.873"/>
    <n v="0.14099999999999999"/>
    <n v="14"/>
    <s v="reviewed"/>
    <s v="us"/>
    <s v="us"/>
    <m/>
  </r>
  <r>
    <s v="2025-03-31T16:57:08.300Z"/>
    <d v="2025-03-31T16:57:08"/>
    <x v="8"/>
    <x v="0"/>
    <x v="8"/>
    <d v="2025-03-31T12:12:21"/>
    <n v="2.9112"/>
    <n v="98.790899999999993"/>
    <n v="172.33699999999999"/>
    <n v="4.0999999999999996"/>
    <s v="mb"/>
    <n v="26"/>
    <n v="171"/>
    <n v="2.9460000000000002"/>
    <n v="0.72"/>
    <s v="us"/>
    <s v="us6000q56e"/>
    <s v="2025-06-06T21:12:23.040Z"/>
    <s v="25 km N of Ambarita, Indonesia"/>
    <b v="0"/>
    <s v="earthquake"/>
    <n v="11.53"/>
    <n v="10.234"/>
    <n v="0.123"/>
    <n v="18"/>
    <s v="reviewed"/>
    <s v="us"/>
    <s v="us"/>
    <m/>
  </r>
  <r>
    <s v="2025-03-31T12:12:21.290Z"/>
    <d v="2025-03-31T12:12:21"/>
    <x v="8"/>
    <x v="0"/>
    <x v="8"/>
    <d v="2022-09-06T07:04:42"/>
    <n v="22.035599999999999"/>
    <n v="96.0154"/>
    <n v="10"/>
    <n v="4.2"/>
    <s v="mb"/>
    <n v="23"/>
    <n v="90"/>
    <n v="1.3140000000000001"/>
    <n v="0.51"/>
    <s v="us"/>
    <s v="us6000q565"/>
    <s v="2025-06-06T21:12:23.040Z"/>
    <s v="9 km NW of Mandalay, Burma (Myanmar)"/>
    <b v="0"/>
    <s v="earthquake"/>
    <n v="6.38"/>
    <n v="1.9"/>
    <n v="0.14599999999999999"/>
    <n v="13"/>
    <s v="reviewed"/>
    <s v="us"/>
    <s v="us"/>
    <m/>
  </r>
  <r>
    <s v="2022-09-06T07:04:42.759Z"/>
    <d v="2022-09-06T07:04:42"/>
    <x v="52"/>
    <x v="5"/>
    <x v="52"/>
    <d v="2022-07-08T19:16:14"/>
    <n v="36.622700000000002"/>
    <n v="70.646199999999993"/>
    <n v="69.06"/>
    <n v="4.8"/>
    <s v="mb"/>
    <n v="63"/>
    <n v="70"/>
    <n v="0.505"/>
    <n v="0.95"/>
    <s v="us"/>
    <s v="us7000i5kb"/>
    <s v="2022-11-15T19:06:10.040Z"/>
    <s v="31 km SSW of Jurm, Afghanistan"/>
    <b v="1"/>
    <s v="earthquake"/>
    <n v="7.84"/>
    <n v="4.923"/>
    <n v="4.3999999999999997E-2"/>
    <n v="158"/>
    <s v="reviewed"/>
    <s v="us"/>
    <s v="us"/>
    <m/>
  </r>
  <r>
    <s v="2022-07-08T19:16:14.912Z"/>
    <d v="2022-07-08T19:16:14"/>
    <x v="25"/>
    <x v="5"/>
    <x v="25"/>
    <d v="2025-03-31T05:47:41"/>
    <n v="10.4109"/>
    <n v="94.229600000000005"/>
    <n v="10"/>
    <n v="4.8"/>
    <s v="mb"/>
    <n v="95"/>
    <n v="85"/>
    <n v="1.913"/>
    <n v="0.73"/>
    <s v="us"/>
    <s v="us6000i10d"/>
    <s v="2024-01-18T16:39:33.162Z"/>
    <s v="213 km SE of Port Blair, India"/>
    <b v="1"/>
    <s v="earthquake"/>
    <n v="1.98"/>
    <n v="1.8380000000000001"/>
    <n v="7.3999999999999996E-2"/>
    <n v="65"/>
    <s v="reviewed"/>
    <s v="us"/>
    <s v="us"/>
    <m/>
  </r>
  <r>
    <s v="2025-03-31T05:47:41.983Z"/>
    <d v="2025-03-31T05:47:41"/>
    <x v="8"/>
    <x v="0"/>
    <x v="8"/>
    <d v="2025-03-31T05:17:31"/>
    <n v="22.312999999999999"/>
    <n v="95.656000000000006"/>
    <n v="10"/>
    <n v="4.2"/>
    <s v="mb"/>
    <n v="29"/>
    <n v="95"/>
    <n v="1.2989999999999999"/>
    <n v="0.69"/>
    <s v="us"/>
    <s v="us6000q55v"/>
    <s v="2025-06-06T21:12:22.040Z"/>
    <s v="28 km S of Shwebo, Burma (Myanmar)"/>
    <b v="0"/>
    <s v="earthquake"/>
    <n v="5.38"/>
    <n v="1.881"/>
    <n v="0.128"/>
    <n v="17"/>
    <s v="reviewed"/>
    <s v="us"/>
    <s v="us"/>
    <m/>
  </r>
  <r>
    <s v="2025-03-31T05:17:31.336Z"/>
    <d v="2025-03-31T05:17:31"/>
    <x v="8"/>
    <x v="0"/>
    <x v="8"/>
    <d v="2022-07-05T07:48:33"/>
    <n v="22.047899999999998"/>
    <n v="95.996899999999997"/>
    <n v="10"/>
    <n v="4.3"/>
    <s v="mb"/>
    <n v="23"/>
    <n v="87"/>
    <n v="1.3089999999999999"/>
    <n v="0.43"/>
    <s v="us"/>
    <s v="us6000q55u"/>
    <s v="2025-06-06T21:12:22.040Z"/>
    <s v="12 km NW of Mandalay, Burma (Myanmar)"/>
    <b v="0"/>
    <s v="earthquake"/>
    <n v="5.5"/>
    <n v="1.91"/>
    <n v="0.161"/>
    <n v="11"/>
    <s v="reviewed"/>
    <s v="us"/>
    <s v="us"/>
    <m/>
  </r>
  <r>
    <s v="2022-07-05T07:48:33.145Z"/>
    <d v="2022-07-05T07:48:33"/>
    <x v="25"/>
    <x v="5"/>
    <x v="25"/>
    <d v="2025-03-30T21:44:07"/>
    <n v="10.2608"/>
    <n v="94.156199999999998"/>
    <n v="10"/>
    <n v="4.8"/>
    <s v="mb"/>
    <n v="99"/>
    <n v="57"/>
    <n v="1.9610000000000001"/>
    <n v="0.61"/>
    <s v="us"/>
    <s v="us6000hzy9"/>
    <s v="2022-09-13T06:22:30.040Z"/>
    <s v="218 km SE of Port Blair, India"/>
    <b v="1"/>
    <s v="earthquake"/>
    <n v="7.38"/>
    <n v="1.758"/>
    <n v="5.7000000000000002E-2"/>
    <n v="96"/>
    <s v="reviewed"/>
    <s v="us"/>
    <s v="us"/>
    <m/>
  </r>
  <r>
    <s v="2025-03-30T21:44:07.968Z"/>
    <d v="2025-03-30T21:44:07"/>
    <x v="8"/>
    <x v="0"/>
    <x v="8"/>
    <d v="2025-03-30T17:30:48"/>
    <n v="30.141400000000001"/>
    <n v="90.034599999999998"/>
    <n v="61.716000000000001"/>
    <n v="4.3"/>
    <s v="mb"/>
    <n v="44"/>
    <n v="127"/>
    <n v="1.044"/>
    <n v="0.72"/>
    <s v="us"/>
    <s v="us7000pnxl"/>
    <s v="2025-06-06T21:12:28.040Z"/>
    <s v="68 km WNW of DÃªqÃªn, China"/>
    <b v="0"/>
    <s v="earthquake"/>
    <n v="10.24"/>
    <n v="10.169"/>
    <n v="7.5999999999999998E-2"/>
    <n v="50"/>
    <s v="reviewed"/>
    <s v="us"/>
    <s v="us"/>
    <m/>
  </r>
  <r>
    <s v="2025-03-30T17:30:48.042Z"/>
    <d v="2025-03-30T17:30:48"/>
    <x v="8"/>
    <x v="0"/>
    <x v="8"/>
    <d v="2025-03-30T08:37:58"/>
    <n v="22.554200000000002"/>
    <n v="95.868200000000002"/>
    <n v="10"/>
    <n v="4.0999999999999996"/>
    <s v="mb"/>
    <n v="30"/>
    <n v="150"/>
    <n v="2.0819999999999999"/>
    <n v="0.78"/>
    <s v="us"/>
    <s v="us7000pnwl"/>
    <s v="2025-06-06T21:12:28.040Z"/>
    <s v="17 km E of Shwebo, Burma (Myanmar)"/>
    <b v="0"/>
    <s v="earthquake"/>
    <n v="9.6999999999999993"/>
    <n v="1.9390000000000001"/>
    <n v="0.11700000000000001"/>
    <n v="20"/>
    <s v="reviewed"/>
    <s v="us"/>
    <s v="us"/>
    <m/>
  </r>
  <r>
    <s v="2025-03-30T08:37:58.122Z"/>
    <d v="2025-03-30T08:37:58"/>
    <x v="8"/>
    <x v="0"/>
    <x v="8"/>
    <d v="2025-03-30T07:08:01"/>
    <n v="22.546900000000001"/>
    <n v="96.030500000000004"/>
    <n v="10"/>
    <n v="4.3"/>
    <s v="mb"/>
    <n v="32"/>
    <n v="155"/>
    <n v="2.0009999999999999"/>
    <n v="0.9"/>
    <s v="us"/>
    <s v="us7000pnsw"/>
    <s v="2025-06-06T21:12:28.040Z"/>
    <s v="34 km E of Shwebo, Burma (Myanmar)"/>
    <b v="0"/>
    <s v="earthquake"/>
    <n v="10.5"/>
    <n v="1.9179999999999999"/>
    <n v="0.122"/>
    <n v="19"/>
    <s v="reviewed"/>
    <s v="us"/>
    <s v="us"/>
    <m/>
  </r>
  <r>
    <s v="2025-03-30T07:08:01.128Z"/>
    <d v="2025-03-30T07:08:01"/>
    <x v="8"/>
    <x v="0"/>
    <x v="8"/>
    <d v="2025-03-30T06:13:05"/>
    <n v="22.221900000000002"/>
    <n v="95.936800000000005"/>
    <n v="10"/>
    <n v="4.5999999999999996"/>
    <s v="mwr"/>
    <n v="79"/>
    <n v="69"/>
    <n v="1.7709999999999999"/>
    <n v="0.66"/>
    <s v="us"/>
    <s v="us7000pnsb"/>
    <s v="2025-06-06T21:12:27.040Z"/>
    <s v="31 km NNW of Mandalay, Burma (Myanmar)"/>
    <b v="0"/>
    <s v="earthquake"/>
    <n v="8.7100000000000009"/>
    <n v="1.8680000000000001"/>
    <n v="9.2999999999999999E-2"/>
    <n v="11"/>
    <s v="reviewed"/>
    <s v="us"/>
    <s v="us"/>
    <m/>
  </r>
  <r>
    <s v="2025-03-30T06:13:05.377Z"/>
    <d v="2025-03-30T06:13:05"/>
    <x v="8"/>
    <x v="0"/>
    <x v="8"/>
    <d v="2025-03-30T02:58:33"/>
    <n v="22.014199999999999"/>
    <n v="95.942899999999995"/>
    <n v="10"/>
    <n v="4.0999999999999996"/>
    <s v="mb"/>
    <n v="19"/>
    <n v="167"/>
    <n v="1.603"/>
    <n v="0.68"/>
    <s v="us"/>
    <s v="us6000q4xv"/>
    <s v="2025-06-06T21:12:22.040Z"/>
    <s v="15 km WNW of Mandalay, Burma (Myanmar)"/>
    <b v="0"/>
    <s v="earthquake"/>
    <n v="12.79"/>
    <n v="1.931"/>
    <n v="0.17399999999999999"/>
    <n v="9"/>
    <s v="reviewed"/>
    <s v="us"/>
    <s v="us"/>
    <m/>
  </r>
  <r>
    <s v="2025-03-30T02:58:33.125Z"/>
    <d v="2025-03-30T02:58:33"/>
    <x v="8"/>
    <x v="0"/>
    <x v="8"/>
    <d v="2025-03-30T00:08:28"/>
    <n v="5.5006000000000004"/>
    <n v="95.359700000000004"/>
    <n v="10"/>
    <n v="5.0999999999999996"/>
    <s v="mb"/>
    <n v="77"/>
    <n v="49"/>
    <n v="1.603"/>
    <n v="0.8"/>
    <s v="us"/>
    <s v="us7000pnri"/>
    <s v="2025-06-06T21:12:27.040Z"/>
    <s v="5 km SSE of Banda Aceh, Indonesia"/>
    <b v="0"/>
    <s v="earthquake"/>
    <n v="7.2"/>
    <n v="1.73"/>
    <n v="5.7000000000000002E-2"/>
    <n v="106"/>
    <s v="reviewed"/>
    <s v="us"/>
    <s v="us"/>
    <m/>
  </r>
  <r>
    <s v="2025-03-30T00:08:28.693Z"/>
    <d v="2025-03-30T00:08:28"/>
    <x v="8"/>
    <x v="0"/>
    <x v="8"/>
    <d v="2025-03-29T23:27:34"/>
    <n v="19.7498"/>
    <n v="95.994"/>
    <n v="10"/>
    <n v="4.5"/>
    <s v="mb"/>
    <n v="26"/>
    <n v="122"/>
    <n v="1.407"/>
    <n v="1.17"/>
    <s v="us"/>
    <s v="us6000q4xp"/>
    <s v="2025-06-06T21:12:22.040Z"/>
    <s v="14 km W of Nay Pyi Taw, Burma (Myanmar)"/>
    <b v="0"/>
    <s v="earthquake"/>
    <n v="6.76"/>
    <n v="1.921"/>
    <n v="0.14399999999999999"/>
    <n v="14"/>
    <s v="reviewed"/>
    <s v="us"/>
    <s v="us"/>
    <m/>
  </r>
  <r>
    <s v="2025-03-29T23:27:34.191Z"/>
    <d v="2025-03-29T23:27:34"/>
    <x v="8"/>
    <x v="0"/>
    <x v="8"/>
    <d v="2025-03-29T10:50:10"/>
    <n v="22.4771"/>
    <n v="95.981099999999998"/>
    <n v="10"/>
    <n v="4.3"/>
    <s v="mb"/>
    <n v="35"/>
    <n v="153"/>
    <n v="4.665"/>
    <n v="0.84"/>
    <s v="us"/>
    <s v="us7000pnqp"/>
    <s v="2025-06-06T21:12:27.040Z"/>
    <s v="30 km ESE of Shwebo, Burma (Myanmar)"/>
    <b v="0"/>
    <s v="earthquake"/>
    <n v="11.04"/>
    <n v="1.9319999999999999"/>
    <n v="0.111"/>
    <n v="23"/>
    <s v="reviewed"/>
    <s v="us"/>
    <s v="us"/>
    <m/>
  </r>
  <r>
    <s v="2025-03-29T10:50:10.294Z"/>
    <d v="2025-03-29T10:50:10"/>
    <x v="8"/>
    <x v="0"/>
    <x v="8"/>
    <d v="2025-03-29T10:08:14"/>
    <n v="27.1691"/>
    <n v="103.6514"/>
    <n v="10"/>
    <n v="4.7"/>
    <s v="mb"/>
    <n v="57"/>
    <n v="86"/>
    <n v="7.532"/>
    <n v="0.93"/>
    <s v="us"/>
    <s v="us7000pnl4"/>
    <s v="2025-06-06T21:12:27.040Z"/>
    <s v="17 km SSW of Zhaotong, China"/>
    <b v="0"/>
    <s v="earthquake"/>
    <n v="5.63"/>
    <n v="1.8089999999999999"/>
    <n v="5.7000000000000002E-2"/>
    <n v="93"/>
    <s v="reviewed"/>
    <s v="us"/>
    <s v="us"/>
    <m/>
  </r>
  <r>
    <s v="2025-03-29T10:08:14.911Z"/>
    <d v="2025-03-29T10:08:14"/>
    <x v="8"/>
    <x v="0"/>
    <x v="8"/>
    <d v="2025-03-29T09:20:48"/>
    <n v="5.6467000000000001"/>
    <n v="95.676900000000003"/>
    <n v="132.458"/>
    <n v="4.5"/>
    <s v="mb"/>
    <n v="26"/>
    <n v="81"/>
    <n v="1.331"/>
    <n v="0.46"/>
    <s v="us"/>
    <s v="us7000pnl1"/>
    <s v="2025-06-06T21:12:27.040Z"/>
    <s v="39 km ENE of Banda Aceh, Indonesia"/>
    <b v="0"/>
    <s v="earthquake"/>
    <n v="10.68"/>
    <n v="7.71"/>
    <n v="0.113"/>
    <n v="23"/>
    <s v="reviewed"/>
    <s v="us"/>
    <s v="us"/>
    <m/>
  </r>
  <r>
    <s v="2025-03-29T09:20:48.229Z"/>
    <d v="2025-03-29T09:20:48"/>
    <x v="8"/>
    <x v="0"/>
    <x v="8"/>
    <d v="2025-03-29T08:15:38"/>
    <n v="19.6858"/>
    <n v="96.076099999999997"/>
    <n v="10"/>
    <n v="5.0999999999999996"/>
    <s v="mb"/>
    <n v="84"/>
    <n v="59"/>
    <n v="2.9740000000000002"/>
    <n v="0.67"/>
    <s v="us"/>
    <s v="us7000pnkj"/>
    <s v="2025-06-06T21:12:27.040Z"/>
    <s v="8 km SW of Nay Pyi Taw, Burma (Myanmar)"/>
    <b v="0"/>
    <s v="earthquake"/>
    <n v="4.05"/>
    <n v="1.8580000000000001"/>
    <n v="4.2999999999999997E-2"/>
    <n v="179"/>
    <s v="reviewed"/>
    <s v="us"/>
    <s v="us"/>
    <m/>
  </r>
  <r>
    <s v="2025-03-29T08:15:38.490Z"/>
    <d v="2025-03-29T08:15:38"/>
    <x v="8"/>
    <x v="0"/>
    <x v="8"/>
    <d v="2022-07-04T18:04:26"/>
    <n v="33.462200000000003"/>
    <n v="81.751300000000001"/>
    <n v="10"/>
    <n v="4.0999999999999996"/>
    <s v="mb"/>
    <n v="34"/>
    <n v="138"/>
    <n v="6.4089999999999998"/>
    <n v="1.03"/>
    <s v="us"/>
    <s v="us7000pnk8"/>
    <s v="2025-06-06T21:12:27.040Z"/>
    <s v="western Xizang"/>
    <b v="0"/>
    <s v="earthquake"/>
    <n v="9.4"/>
    <n v="1.9350000000000001"/>
    <n v="0.13100000000000001"/>
    <n v="16"/>
    <s v="reviewed"/>
    <s v="us"/>
    <s v="us"/>
    <m/>
  </r>
  <r>
    <s v="2022-07-04T18:04:26.023Z"/>
    <d v="2022-07-04T18:04:26"/>
    <x v="25"/>
    <x v="5"/>
    <x v="25"/>
    <d v="2025-03-29T06:23:51"/>
    <n v="10.242900000000001"/>
    <n v="94.102699999999999"/>
    <n v="10"/>
    <n v="4.8"/>
    <s v="mb"/>
    <n v="57"/>
    <n v="107"/>
    <n v="1.9359999999999999"/>
    <n v="0.71"/>
    <s v="us"/>
    <s v="us6000i0w4"/>
    <s v="2022-09-13T06:24:47.040Z"/>
    <s v="Andaman Islands, India region"/>
    <b v="1"/>
    <s v="earthquake"/>
    <n v="4.4000000000000004"/>
    <n v="1.8"/>
    <n v="9.1999999999999998E-2"/>
    <n v="36"/>
    <s v="reviewed"/>
    <s v="us"/>
    <s v="us"/>
    <m/>
  </r>
  <r>
    <s v="2025-03-29T06:23:51.147Z"/>
    <d v="2025-03-29T06:23:51"/>
    <x v="8"/>
    <x v="0"/>
    <x v="8"/>
    <d v="2025-03-29T00:04:53"/>
    <n v="20.972999999999999"/>
    <n v="95.996899999999997"/>
    <n v="9.9990000000000006"/>
    <n v="4.3"/>
    <s v="mb"/>
    <n v="19"/>
    <n v="170"/>
    <n v="3.7370000000000001"/>
    <n v="0.42"/>
    <s v="us"/>
    <s v="us6000q4s3"/>
    <s v="2025-06-06T21:12:22.040Z"/>
    <s v="17 km NE of Meiktila, Burma (Myanmar)"/>
    <b v="0"/>
    <s v="earthquake"/>
    <n v="11.33"/>
    <n v="4.46"/>
    <n v="0.161"/>
    <n v="11"/>
    <s v="reviewed"/>
    <s v="us"/>
    <s v="us"/>
    <m/>
  </r>
  <r>
    <s v="2025-03-29T00:04:53.661Z"/>
    <d v="2025-03-29T00:04:53"/>
    <x v="8"/>
    <x v="0"/>
    <x v="8"/>
    <d v="2022-07-04T08:02:38"/>
    <n v="22.395399999999999"/>
    <n v="96.049400000000006"/>
    <n v="10"/>
    <n v="4.2"/>
    <s v="mb"/>
    <n v="26"/>
    <n v="168"/>
    <n v="4.5709999999999997"/>
    <n v="0.71"/>
    <s v="us"/>
    <s v="us6000q4ru"/>
    <s v="2025-06-06T21:12:22.040Z"/>
    <s v="40 km ESE of Shwebo, Burma (Myanmar)"/>
    <b v="0"/>
    <s v="earthquake"/>
    <n v="11.67"/>
    <n v="1.859"/>
    <n v="0.128"/>
    <n v="17"/>
    <s v="reviewed"/>
    <s v="us"/>
    <s v="us"/>
    <m/>
  </r>
  <r>
    <s v="2022-07-04T08:02:38.928Z"/>
    <d v="2022-07-04T08:02:38"/>
    <x v="25"/>
    <x v="5"/>
    <x v="25"/>
    <d v="2022-06-29T04:30:31"/>
    <n v="10.318099999999999"/>
    <n v="94.033000000000001"/>
    <n v="10"/>
    <n v="4.8"/>
    <s v="mb"/>
    <n v="97"/>
    <n v="64"/>
    <n v="5.8230000000000004"/>
    <n v="0.54"/>
    <s v="us"/>
    <s v="us6000hzpi"/>
    <s v="2022-09-13T06:21:49.040Z"/>
    <s v="204 km SE of Port Blair, India"/>
    <b v="1"/>
    <s v="earthquake"/>
    <n v="6.64"/>
    <n v="1.841"/>
    <n v="6.6000000000000003E-2"/>
    <n v="74"/>
    <s v="reviewed"/>
    <s v="us"/>
    <s v="us"/>
    <m/>
  </r>
  <r>
    <s v="2022-06-29T04:30:31.097Z"/>
    <d v="2022-06-29T04:30:31"/>
    <x v="10"/>
    <x v="5"/>
    <x v="10"/>
    <d v="2025-03-28T20:16:38"/>
    <n v="36.418399999999998"/>
    <n v="70.763300000000001"/>
    <n v="209.37299999999999"/>
    <n v="4.8"/>
    <s v="mww"/>
    <n v="101"/>
    <n v="37"/>
    <n v="0.72199999999999998"/>
    <n v="0.76"/>
    <s v="us"/>
    <s v="us7000hl0x"/>
    <s v="2022-09-03T21:03:47.040Z"/>
    <s v="49 km S of Jurm, Afghanistan"/>
    <b v="1"/>
    <s v="earthquake"/>
    <n v="6.88"/>
    <n v="4.2809999999999997"/>
    <n v="9.8000000000000004E-2"/>
    <n v="10"/>
    <s v="reviewed"/>
    <s v="us"/>
    <s v="us"/>
    <m/>
  </r>
  <r>
    <s v="2025-03-28T20:16:38.893Z"/>
    <d v="2025-03-28T20:16:38"/>
    <x v="8"/>
    <x v="0"/>
    <x v="8"/>
    <d v="2025-03-28T19:14:56"/>
    <n v="21.994700000000002"/>
    <n v="95.899699999999996"/>
    <n v="10"/>
    <n v="4.0999999999999996"/>
    <s v="mb"/>
    <n v="20"/>
    <n v="167"/>
    <n v="4.5309999999999997"/>
    <n v="0.69"/>
    <s v="us"/>
    <s v="us6000q4ke"/>
    <s v="2025-06-06T21:12:22.040Z"/>
    <s v="15 km NNW of Sagaing, Burma (Myanmar)"/>
    <b v="0"/>
    <s v="earthquake"/>
    <n v="6.26"/>
    <n v="1.9079999999999999"/>
    <n v="0.16500000000000001"/>
    <n v="11"/>
    <s v="reviewed"/>
    <s v="us"/>
    <s v="us"/>
    <m/>
  </r>
  <r>
    <s v="2025-03-28T19:14:56.727Z"/>
    <d v="2025-03-28T19:14:56"/>
    <x v="8"/>
    <x v="0"/>
    <x v="8"/>
    <d v="2025-03-28T18:26:20"/>
    <n v="21.7546"/>
    <n v="95.887699999999995"/>
    <n v="10"/>
    <n v="4.2"/>
    <s v="mb"/>
    <n v="13"/>
    <n v="194"/>
    <n v="4.359"/>
    <n v="0.48"/>
    <s v="us"/>
    <s v="us6000q4kb"/>
    <s v="2025-06-06T21:12:22.040Z"/>
    <s v="16 km SW of Sagaing, Burma (Myanmar)"/>
    <b v="0"/>
    <s v="earthquake"/>
    <n v="9.76"/>
    <n v="1.9530000000000001"/>
    <n v="0.23599999999999999"/>
    <n v="5"/>
    <s v="reviewed"/>
    <s v="us"/>
    <s v="us"/>
    <m/>
  </r>
  <r>
    <s v="2025-03-28T18:26:20.385Z"/>
    <d v="2025-03-28T18:26:20"/>
    <x v="8"/>
    <x v="0"/>
    <x v="8"/>
    <d v="2025-03-28T16:46:20"/>
    <n v="21.783999999999999"/>
    <n v="95.956100000000006"/>
    <n v="10"/>
    <n v="4.2"/>
    <s v="mb"/>
    <n v="17"/>
    <n v="164"/>
    <n v="4.3390000000000004"/>
    <n v="0.49"/>
    <s v="us"/>
    <s v="us6000q4k2"/>
    <s v="2025-06-06T21:12:22.040Z"/>
    <s v="10 km SSW of Sagaing, Burma (Myanmar)"/>
    <b v="0"/>
    <s v="earthquake"/>
    <n v="7.97"/>
    <n v="1.9179999999999999"/>
    <n v="0.186"/>
    <n v="8"/>
    <s v="reviewed"/>
    <s v="us"/>
    <s v="us"/>
    <m/>
  </r>
  <r>
    <s v="2025-03-28T16:46:20.831Z"/>
    <d v="2025-03-28T16:46:20"/>
    <x v="8"/>
    <x v="0"/>
    <x v="8"/>
    <d v="2022-06-17T12:25:14"/>
    <n v="20.2803"/>
    <n v="96.024199999999993"/>
    <n v="10"/>
    <n v="4.5"/>
    <s v="mb"/>
    <n v="43"/>
    <n v="150"/>
    <n v="3.298"/>
    <n v="1.04"/>
    <s v="us"/>
    <s v="us7000pne5"/>
    <s v="2025-06-06T21:12:26.040Z"/>
    <s v="20 km SW of Yamethin, Burma (Myanmar)"/>
    <b v="0"/>
    <s v="earthquake"/>
    <n v="8.3699999999999992"/>
    <n v="1.893"/>
    <n v="9.8000000000000004E-2"/>
    <n v="34"/>
    <s v="reviewed"/>
    <s v="us"/>
    <s v="us"/>
    <m/>
  </r>
  <r>
    <s v="2022-06-17T12:25:14.704Z"/>
    <d v="2022-06-17T12:25:14"/>
    <x v="10"/>
    <x v="5"/>
    <x v="10"/>
    <d v="2025-03-28T14:49:19"/>
    <n v="36.368099999999998"/>
    <n v="71.117900000000006"/>
    <n v="89.766000000000005"/>
    <n v="4.8"/>
    <s v="mww"/>
    <n v="126"/>
    <n v="45"/>
    <n v="0.872"/>
    <n v="0.57999999999999996"/>
    <s v="us"/>
    <s v="us7000hi3k"/>
    <s v="2022-08-21T00:18:15.040Z"/>
    <s v="51 km SW of Ashk?sham, Afghanistan"/>
    <b v="1"/>
    <s v="earthquake"/>
    <n v="6.12"/>
    <n v="5.6390000000000002"/>
    <n v="9.2999999999999999E-2"/>
    <n v="11"/>
    <s v="reviewed"/>
    <s v="us"/>
    <s v="us"/>
    <m/>
  </r>
  <r>
    <s v="2025-03-28T14:49:19.423Z"/>
    <d v="2025-03-28T14:49:19"/>
    <x v="8"/>
    <x v="0"/>
    <x v="8"/>
    <d v="2025-03-28T12:21:56"/>
    <n v="21.9984"/>
    <n v="95.965900000000005"/>
    <n v="10"/>
    <n v="4.2"/>
    <s v="mb"/>
    <n v="21"/>
    <n v="158"/>
    <n v="4.4749999999999996"/>
    <n v="0.82"/>
    <s v="us"/>
    <s v="us7000pnq3"/>
    <s v="2025-06-06T21:12:27.040Z"/>
    <s v="12 km WNW of Mandalay, Burma (Myanmar)"/>
    <b v="0"/>
    <s v="earthquake"/>
    <n v="14.29"/>
    <n v="1.9379999999999999"/>
    <n v="0.159"/>
    <n v="13"/>
    <s v="reviewed"/>
    <s v="us"/>
    <s v="us"/>
    <m/>
  </r>
  <r>
    <s v="2025-03-28T12:21:56.504Z"/>
    <d v="2025-03-28T12:21:56"/>
    <x v="8"/>
    <x v="0"/>
    <x v="8"/>
    <d v="2025-03-28T11:16:52"/>
    <n v="22.040099999999999"/>
    <n v="95.946600000000004"/>
    <n v="10"/>
    <n v="4.5999999999999996"/>
    <s v="mb"/>
    <n v="83"/>
    <n v="64"/>
    <n v="4.508"/>
    <n v="0.56000000000000005"/>
    <s v="us"/>
    <s v="us7000pnc5"/>
    <s v="2025-06-06T21:12:26.040Z"/>
    <s v="15 km WNW of Mandalay, Burma (Myanmar)"/>
    <b v="0"/>
    <s v="earthquake"/>
    <n v="8.49"/>
    <n v="1.8819999999999999"/>
    <n v="6.2E-2"/>
    <n v="78"/>
    <s v="reviewed"/>
    <s v="us"/>
    <s v="us"/>
    <m/>
  </r>
  <r>
    <s v="2025-03-28T11:16:52.146Z"/>
    <d v="2025-03-28T11:16:52"/>
    <x v="8"/>
    <x v="0"/>
    <x v="8"/>
    <d v="2025-03-28T09:55:32"/>
    <n v="22.525500000000001"/>
    <n v="95.739000000000004"/>
    <n v="10"/>
    <n v="4.4000000000000004"/>
    <s v="mb"/>
    <n v="57"/>
    <n v="158"/>
    <n v="4.8860000000000001"/>
    <n v="0.78"/>
    <s v="us"/>
    <s v="us7000pnbt"/>
    <s v="2025-06-06T21:12:26.040Z"/>
    <s v="Burma"/>
    <b v="0"/>
    <s v="earthquake"/>
    <n v="7.68"/>
    <n v="1.7869999999999999"/>
    <n v="8.1000000000000003E-2"/>
    <n v="44"/>
    <s v="reviewed"/>
    <s v="us"/>
    <s v="us"/>
    <m/>
  </r>
  <r>
    <s v="2025-03-28T09:55:32.962Z"/>
    <d v="2025-03-28T09:55:32"/>
    <x v="8"/>
    <x v="0"/>
    <x v="8"/>
    <d v="2025-03-28T09:26:46"/>
    <n v="19.3628"/>
    <n v="96.206999999999994"/>
    <n v="10"/>
    <n v="4.5"/>
    <s v="mb"/>
    <n v="68"/>
    <n v="74"/>
    <n v="2.742"/>
    <n v="0.37"/>
    <s v="us"/>
    <s v="us7000pnfz"/>
    <s v="2025-06-06T21:12:26.040Z"/>
    <s v="41 km S of Pyinmana, Burma (Myanmar)"/>
    <b v="0"/>
    <s v="earthquake"/>
    <n v="6.18"/>
    <n v="1.853"/>
    <n v="7.6999999999999999E-2"/>
    <n v="50"/>
    <s v="reviewed"/>
    <s v="us"/>
    <s v="us"/>
    <m/>
  </r>
  <r>
    <s v="2025-03-28T09:26:46.153Z"/>
    <d v="2025-03-28T09:26:46"/>
    <x v="8"/>
    <x v="0"/>
    <x v="8"/>
    <d v="2025-03-28T09:18:27"/>
    <n v="20.902999999999999"/>
    <n v="96.542199999999994"/>
    <n v="10"/>
    <n v="4.3"/>
    <s v="mb"/>
    <n v="19"/>
    <n v="166"/>
    <n v="3.3220000000000001"/>
    <n v="0.34"/>
    <s v="us"/>
    <s v="us7000pnfs"/>
    <s v="2025-06-06T21:12:26.040Z"/>
    <s v="48 km WNW of Nyaungshwe, Burma (Myanmar)"/>
    <b v="0"/>
    <s v="earthquake"/>
    <n v="11.51"/>
    <n v="1.889"/>
    <n v="0.188"/>
    <n v="9"/>
    <s v="reviewed"/>
    <s v="us"/>
    <s v="us"/>
    <m/>
  </r>
  <r>
    <s v="2025-03-28T09:18:27.576Z"/>
    <d v="2025-03-28T09:18:27"/>
    <x v="8"/>
    <x v="0"/>
    <x v="8"/>
    <d v="2025-03-28T07:59:08"/>
    <n v="23.501000000000001"/>
    <n v="95.376099999999994"/>
    <n v="10"/>
    <n v="4.4000000000000004"/>
    <s v="mb"/>
    <n v="50"/>
    <n v="134"/>
    <n v="5.6689999999999996"/>
    <n v="0.38"/>
    <s v="us"/>
    <s v="us7000pnbh"/>
    <s v="2025-06-06T21:12:26.040Z"/>
    <s v="100 km E of Mawlaik, Burma (Myanmar)"/>
    <b v="0"/>
    <s v="earthquake"/>
    <n v="9.93"/>
    <n v="1.913"/>
    <n v="8.8999999999999996E-2"/>
    <n v="36"/>
    <s v="reviewed"/>
    <s v="us"/>
    <s v="us"/>
    <m/>
  </r>
  <r>
    <s v="2025-03-28T07:59:08.865Z"/>
    <d v="2025-03-28T07:59:08"/>
    <x v="8"/>
    <x v="0"/>
    <x v="8"/>
    <d v="2025-03-28T07:57:00"/>
    <n v="22.203700000000001"/>
    <n v="96.117000000000004"/>
    <n v="10"/>
    <n v="4.3"/>
    <s v="mb"/>
    <n v="25"/>
    <n v="163"/>
    <n v="4.43"/>
    <n v="0.73"/>
    <s v="us"/>
    <s v="us6000q4jp"/>
    <s v="2025-06-06T21:12:21.040Z"/>
    <s v="25 km N of Mandalay, Burma (Myanmar)"/>
    <b v="0"/>
    <s v="earthquake"/>
    <n v="15.09"/>
    <n v="1.9339999999999999"/>
    <n v="0.13700000000000001"/>
    <n v="15"/>
    <s v="reviewed"/>
    <s v="us"/>
    <s v="us"/>
    <m/>
  </r>
  <r>
    <s v="2025-03-28T07:57:00.138Z"/>
    <d v="2025-03-28T07:57:00"/>
    <x v="8"/>
    <x v="0"/>
    <x v="8"/>
    <d v="2025-03-28T07:36:58"/>
    <n v="22.4361"/>
    <n v="95.837999999999994"/>
    <n v="10"/>
    <n v="4.5"/>
    <s v="mb"/>
    <n v="34"/>
    <n v="163"/>
    <n v="4.7640000000000002"/>
    <n v="0.84"/>
    <s v="us"/>
    <s v="us7000pnbe"/>
    <s v="2025-06-06T21:12:26.040Z"/>
    <s v="Burma"/>
    <b v="0"/>
    <s v="earthquake"/>
    <n v="15.7"/>
    <n v="1.958"/>
    <n v="0.106"/>
    <n v="26"/>
    <s v="reviewed"/>
    <s v="us"/>
    <s v="us"/>
    <m/>
  </r>
  <r>
    <s v="2025-03-28T07:36:58.799Z"/>
    <d v="2025-03-28T07:36:58"/>
    <x v="8"/>
    <x v="0"/>
    <x v="8"/>
    <d v="2025-03-28T07:33:37"/>
    <n v="22.767299999999999"/>
    <n v="95.853099999999998"/>
    <n v="10"/>
    <n v="4.5999999999999996"/>
    <s v="mb"/>
    <n v="81"/>
    <n v="68"/>
    <n v="4.9080000000000004"/>
    <n v="0.62"/>
    <s v="us"/>
    <s v="us7000pnba"/>
    <s v="2025-06-06T21:12:26.040Z"/>
    <s v="Burma"/>
    <b v="0"/>
    <s v="earthquake"/>
    <n v="10.82"/>
    <n v="1.9019999999999999"/>
    <n v="6.3E-2"/>
    <n v="74"/>
    <s v="reviewed"/>
    <s v="us"/>
    <s v="us"/>
    <m/>
  </r>
  <r>
    <s v="2025-03-28T07:33:37.622Z"/>
    <d v="2025-03-28T07:33:37"/>
    <x v="8"/>
    <x v="0"/>
    <x v="8"/>
    <d v="2025-03-28T07:27:47"/>
    <n v="22.628699999999998"/>
    <n v="95.735299999999995"/>
    <n v="10"/>
    <n v="4.4000000000000004"/>
    <s v="mb"/>
    <n v="41"/>
    <n v="79"/>
    <n v="4.9359999999999999"/>
    <n v="0.89"/>
    <s v="us"/>
    <s v="us7000pnf1"/>
    <s v="2025-06-06T21:12:26.040Z"/>
    <s v="7 km NNE of Shwebo, Burma (Myanmar)"/>
    <b v="0"/>
    <s v="earthquake"/>
    <n v="8.44"/>
    <n v="1.7110000000000001"/>
    <n v="8.6999999999999994E-2"/>
    <n v="38"/>
    <s v="reviewed"/>
    <s v="us"/>
    <s v="us"/>
    <m/>
  </r>
  <r>
    <s v="2025-03-28T07:27:47.907Z"/>
    <d v="2025-03-28T07:27:47"/>
    <x v="8"/>
    <x v="0"/>
    <x v="8"/>
    <d v="2025-03-28T07:01:28"/>
    <n v="22.743600000000001"/>
    <n v="95.892700000000005"/>
    <n v="10"/>
    <n v="4.5999999999999996"/>
    <s v="mb"/>
    <n v="41"/>
    <n v="153"/>
    <n v="4.8650000000000002"/>
    <n v="0.72"/>
    <s v="us"/>
    <s v="us7000pnb8"/>
    <s v="2025-06-06T21:12:26.040Z"/>
    <s v="27 km NE of Shwebo, Burma (Myanmar)"/>
    <b v="0"/>
    <s v="earthquake"/>
    <n v="7.23"/>
    <n v="1.9219999999999999"/>
    <n v="0.105"/>
    <n v="27"/>
    <s v="reviewed"/>
    <s v="us"/>
    <s v="us"/>
    <m/>
  </r>
  <r>
    <s v="2025-03-28T07:01:28.860Z"/>
    <d v="2025-03-28T07:01:28"/>
    <x v="8"/>
    <x v="0"/>
    <x v="8"/>
    <d v="2025-03-28T06:57:53"/>
    <n v="22.0534"/>
    <n v="95.866900000000001"/>
    <n v="10"/>
    <n v="4.4000000000000004"/>
    <s v="mb"/>
    <n v="34"/>
    <n v="78"/>
    <n v="4.5810000000000004"/>
    <n v="0.52"/>
    <s v="us"/>
    <s v="us6000q4jt"/>
    <s v="2025-06-06T21:12:21.040Z"/>
    <s v="22 km NNW of Sagaing, Burma (Myanmar)"/>
    <b v="0"/>
    <s v="earthquake"/>
    <n v="8.98"/>
    <n v="1.869"/>
    <n v="0.13800000000000001"/>
    <n v="16"/>
    <s v="reviewed"/>
    <s v="us"/>
    <s v="us"/>
    <m/>
  </r>
  <r>
    <s v="2025-03-28T06:57:53.711Z"/>
    <d v="2025-03-28T06:57:53"/>
    <x v="8"/>
    <x v="0"/>
    <x v="8"/>
    <d v="2025-03-28T06:45:44"/>
    <n v="22.0976"/>
    <n v="96.066699999999997"/>
    <n v="10"/>
    <n v="4.5"/>
    <s v="mb"/>
    <n v="31"/>
    <n v="134"/>
    <n v="4.4279999999999999"/>
    <n v="0.87"/>
    <s v="us"/>
    <s v="us6000q4ji"/>
    <s v="2025-06-06T21:12:21.040Z"/>
    <s v="13 km N of Mandalay, Burma (Myanmar)"/>
    <b v="0"/>
    <s v="earthquake"/>
    <n v="11.83"/>
    <n v="1.9179999999999999"/>
    <n v="0.151"/>
    <n v="13"/>
    <s v="reviewed"/>
    <s v="us"/>
    <s v="us"/>
    <m/>
  </r>
  <r>
    <s v="2025-03-28T06:45:44.906Z"/>
    <d v="2025-03-28T06:45:44"/>
    <x v="8"/>
    <x v="0"/>
    <x v="8"/>
    <d v="2025-03-28T06:42:24"/>
    <n v="19.128399999999999"/>
    <n v="96.207499999999996"/>
    <n v="10"/>
    <n v="4.9000000000000004"/>
    <s v="mb"/>
    <n v="51"/>
    <n v="101"/>
    <n v="2.6760000000000002"/>
    <n v="0.65"/>
    <s v="us"/>
    <s v="us7000pnb6"/>
    <s v="2025-06-06T21:12:26.040Z"/>
    <s v="Burma (Myanmar)"/>
    <b v="0"/>
    <s v="earthquake"/>
    <n v="12.09"/>
    <n v="1.8340000000000001"/>
    <n v="9.8000000000000004E-2"/>
    <n v="41"/>
    <s v="reviewed"/>
    <s v="us"/>
    <s v="us"/>
    <m/>
  </r>
  <r>
    <s v="2025-03-28T06:42:24.760Z"/>
    <d v="2025-03-28T06:42:24"/>
    <x v="8"/>
    <x v="0"/>
    <x v="8"/>
    <d v="2025-03-28T06:39:14"/>
    <n v="21.837700000000002"/>
    <n v="95.874700000000004"/>
    <n v="10"/>
    <n v="4.9000000000000004"/>
    <s v="mb"/>
    <n v="90"/>
    <n v="79"/>
    <n v="4.4290000000000003"/>
    <n v="0.8"/>
    <s v="us"/>
    <s v="us7000pncv"/>
    <s v="2025-06-06T21:12:26.040Z"/>
    <s v="11 km WSW of Sagaing, Burma (Myanmar)"/>
    <b v="0"/>
    <s v="earthquake"/>
    <n v="9.36"/>
    <n v="1.7130000000000001"/>
    <n v="7.0000000000000007E-2"/>
    <n v="66"/>
    <s v="reviewed"/>
    <s v="us"/>
    <s v="us"/>
    <m/>
  </r>
  <r>
    <s v="2025-03-28T06:39:14.645Z"/>
    <d v="2025-03-28T06:39:14"/>
    <x v="8"/>
    <x v="0"/>
    <x v="8"/>
    <d v="2025-03-28T06:32:04"/>
    <n v="19.8979"/>
    <n v="95.802599999999998"/>
    <n v="10"/>
    <n v="4.8"/>
    <s v="mb"/>
    <n v="33"/>
    <n v="93"/>
    <n v="3.2959999999999998"/>
    <n v="0.77"/>
    <s v="us"/>
    <s v="us7000pncy"/>
    <s v="2025-06-06T21:12:26.040Z"/>
    <s v="29 km ESE of Taungdwingyi, Burma (Myanmar)"/>
    <b v="0"/>
    <s v="earthquake"/>
    <n v="8.6300000000000008"/>
    <n v="1.8859999999999999"/>
    <n v="0.11600000000000001"/>
    <n v="25"/>
    <s v="reviewed"/>
    <s v="us"/>
    <s v="us"/>
    <m/>
  </r>
  <r>
    <s v="2025-03-28T06:32:04.777Z"/>
    <d v="2025-03-28T06:32:04"/>
    <x v="8"/>
    <x v="0"/>
    <x v="8"/>
    <d v="2025-03-28T06:20:52"/>
    <n v="21.697500000000002"/>
    <n v="95.968999999999994"/>
    <n v="10"/>
    <n v="6.7"/>
    <s v="mww"/>
    <n v="106"/>
    <n v="41"/>
    <n v="4.266"/>
    <n v="0.75"/>
    <s v="us"/>
    <s v="us7000pn9z"/>
    <s v="2025-07-16T15:18:10.885Z"/>
    <s v="Burma (Myanmar)"/>
    <b v="0"/>
    <s v="earthquake"/>
    <n v="7.64"/>
    <n v="1.831"/>
    <n v="8.8999999999999996E-2"/>
    <n v="12"/>
    <s v="reviewed"/>
    <s v="us"/>
    <s v="us"/>
    <m/>
  </r>
  <r>
    <s v="2025-03-28T06:20:52.715Z"/>
    <d v="2025-03-28T06:20:52"/>
    <x v="8"/>
    <x v="0"/>
    <x v="8"/>
    <d v="2022-04-11T01:41:41"/>
    <n v="22.010999999999999"/>
    <n v="95.936300000000003"/>
    <n v="10"/>
    <n v="7.7"/>
    <s v="mww"/>
    <n v="246"/>
    <n v="24"/>
    <n v="3.4740000000000002"/>
    <n v="0.89"/>
    <s v="us"/>
    <s v="us7000pn9s"/>
    <s v="2026-05-15T09:12:34.190Z"/>
    <s v="2025 Mandalay, Burma (Myanmar) Earthquake"/>
    <b v="0"/>
    <s v="earthquake"/>
    <n v="7.63"/>
    <n v="1.7190000000000001"/>
    <n v="2.8000000000000001E-2"/>
    <n v="121"/>
    <s v="reviewed"/>
    <s v="us"/>
    <s v="us"/>
    <m/>
  </r>
  <r>
    <s v="2022-04-11T01:41:41.895Z"/>
    <d v="2022-04-11T01:41:41"/>
    <x v="67"/>
    <x v="5"/>
    <x v="67"/>
    <d v="2022-03-03T14:13:13"/>
    <n v="33.283200000000001"/>
    <n v="70.560699999999997"/>
    <n v="41.19"/>
    <n v="4.8"/>
    <s v="mb"/>
    <m/>
    <n v="70"/>
    <n v="1.7789999999999999"/>
    <n v="0.8"/>
    <s v="us"/>
    <s v="us7000h16s"/>
    <s v="2022-06-20T22:07:46.040Z"/>
    <s v="22 km SW of Doaba, Pakistan"/>
    <b v="1"/>
    <s v="earthquake"/>
    <n v="4.2"/>
    <n v="5"/>
    <n v="4.8000000000000001E-2"/>
    <n v="131"/>
    <s v="reviewed"/>
    <s v="us"/>
    <s v="us"/>
    <m/>
  </r>
  <r>
    <s v="2022-03-03T14:13:13.485Z"/>
    <d v="2022-03-03T14:13:13"/>
    <x v="48"/>
    <x v="5"/>
    <x v="48"/>
    <d v="2022-02-11T19:16:50"/>
    <n v="36.1554"/>
    <n v="70.572999999999993"/>
    <n v="86.62"/>
    <n v="4.8"/>
    <s v="mb"/>
    <m/>
    <n v="42"/>
    <n v="0.96799999999999997"/>
    <n v="0.77"/>
    <s v="us"/>
    <s v="us6000h1q6"/>
    <s v="2022-05-07T21:32:45.040Z"/>
    <s v="79 km SE of Farkh?r, Afghanistan"/>
    <b v="1"/>
    <s v="earthquake"/>
    <n v="6.5"/>
    <n v="5.4"/>
    <n v="4.9000000000000002E-2"/>
    <n v="127"/>
    <s v="reviewed"/>
    <s v="us"/>
    <s v="us"/>
    <m/>
  </r>
  <r>
    <s v="2022-02-11T19:16:50.015Z"/>
    <d v="2022-02-11T19:16:50"/>
    <x v="16"/>
    <x v="5"/>
    <x v="16"/>
    <d v="2022-02-03T16:29:54"/>
    <n v="26.0883"/>
    <n v="96.495099999999994"/>
    <n v="10"/>
    <n v="4.8"/>
    <s v="mb"/>
    <m/>
    <n v="38"/>
    <n v="5.3179999999999996"/>
    <n v="0.67"/>
    <s v="us"/>
    <s v="us7000gk3y"/>
    <s v="2022-04-19T17:40:12.040Z"/>
    <s v="34 km WSW of Sarupathar, India"/>
    <b v="1"/>
    <s v="earthquake"/>
    <n v="6.9"/>
    <n v="1.8"/>
    <n v="4.7E-2"/>
    <n v="155"/>
    <s v="reviewed"/>
    <s v="us"/>
    <s v="us"/>
    <m/>
  </r>
  <r>
    <s v="2022-02-03T16:29:54.643Z"/>
    <d v="2022-02-03T16:29:54"/>
    <x v="16"/>
    <x v="5"/>
    <x v="16"/>
    <d v="2025-03-26T01:40:45"/>
    <n v="35.892299999999999"/>
    <n v="65.379300000000001"/>
    <n v="26.16"/>
    <n v="4.8"/>
    <s v="mb"/>
    <m/>
    <n v="39"/>
    <n v="3.2879999999999998"/>
    <n v="0.84"/>
    <s v="us"/>
    <s v="us7000ghmf"/>
    <s v="2022-04-15T17:57:16.040Z"/>
    <s v="9 km S of Darz?b, Afghanistan"/>
    <b v="1"/>
    <s v="earthquake"/>
    <n v="7"/>
    <n v="3.9"/>
    <n v="4.2000000000000003E-2"/>
    <n v="181"/>
    <s v="reviewed"/>
    <s v="us"/>
    <s v="us"/>
    <m/>
  </r>
  <r>
    <s v="2025-03-26T01:40:45.042Z"/>
    <d v="2025-03-26T01:40:45"/>
    <x v="8"/>
    <x v="0"/>
    <x v="8"/>
    <d v="2025-03-25T23:51:38"/>
    <n v="38.396099999999997"/>
    <n v="74.293099999999995"/>
    <n v="137.42400000000001"/>
    <n v="4.2"/>
    <s v="mb"/>
    <n v="30"/>
    <n v="176"/>
    <n v="0.23300000000000001"/>
    <n v="0.59"/>
    <s v="us"/>
    <s v="us7000pmn0"/>
    <s v="2025-06-06T21:12:24.040Z"/>
    <s v="37 km NE of Murghob, Tajikistan"/>
    <b v="0"/>
    <s v="earthquake"/>
    <n v="8.59"/>
    <n v="5.5540000000000003"/>
    <n v="0.187"/>
    <n v="8"/>
    <s v="reviewed"/>
    <s v="us"/>
    <s v="us"/>
    <m/>
  </r>
  <r>
    <s v="2025-03-25T23:51:38.865Z"/>
    <d v="2025-03-25T23:51:38"/>
    <x v="8"/>
    <x v="0"/>
    <x v="8"/>
    <d v="2021-12-27T13:37:24"/>
    <n v="7.3502999999999998"/>
    <n v="94.023300000000006"/>
    <n v="95.24"/>
    <n v="4.5"/>
    <s v="mb"/>
    <n v="38"/>
    <n v="137"/>
    <n v="3.59"/>
    <n v="0.8"/>
    <s v="us"/>
    <s v="us7000pmmg"/>
    <s v="2025-05-29T17:36:33.040Z"/>
    <s v="215 km NW of Sabang, Indonesia"/>
    <b v="0"/>
    <s v="earthquake"/>
    <n v="6.26"/>
    <n v="8.4789999999999992"/>
    <n v="0.108"/>
    <n v="26"/>
    <s v="reviewed"/>
    <s v="us"/>
    <s v="us"/>
    <m/>
  </r>
  <r>
    <s v="2021-12-27T13:37:24.003Z"/>
    <d v="2021-12-27T13:37:24"/>
    <x v="49"/>
    <x v="3"/>
    <x v="49"/>
    <d v="2021-11-02T13:29:31"/>
    <n v="35.607300000000002"/>
    <n v="74.980199999999996"/>
    <n v="10"/>
    <n v="4.8"/>
    <s v="mb"/>
    <m/>
    <n v="87"/>
    <n v="2.4079999999999999"/>
    <n v="0.4"/>
    <s v="us"/>
    <s v="us6000gfm1"/>
    <s v="2022-08-06T16:25:17.389Z"/>
    <s v="68 km WNW of Skardu, Pakistan"/>
    <b v="1"/>
    <s v="earthquake"/>
    <n v="8.3000000000000007"/>
    <n v="1.9"/>
    <n v="6.0999999999999999E-2"/>
    <n v="87"/>
    <s v="reviewed"/>
    <s v="us"/>
    <s v="us"/>
    <m/>
  </r>
  <r>
    <s v="2021-11-02T13:29:31.927Z"/>
    <d v="2021-11-02T13:29:31"/>
    <x v="61"/>
    <x v="3"/>
    <x v="61"/>
    <d v="2021-10-19T00:44:09"/>
    <n v="26.645299999999999"/>
    <n v="96.798599999999993"/>
    <n v="10"/>
    <n v="4.8"/>
    <s v="mb"/>
    <m/>
    <n v="39"/>
    <n v="3.2989999999999999"/>
    <n v="0.48"/>
    <s v="us"/>
    <s v="us7000fqu2"/>
    <s v="2025-12-22T22:19:22.130Z"/>
    <s v="48 km N of Sarupathar, India"/>
    <b v="1"/>
    <s v="earthquake"/>
    <n v="7.9"/>
    <n v="1.8"/>
    <n v="6.0999999999999999E-2"/>
    <n v="91"/>
    <s v="reviewed"/>
    <s v="us"/>
    <s v="us"/>
    <m/>
  </r>
  <r>
    <s v="2021-10-19T00:44:09.237Z"/>
    <d v="2021-10-19T00:44:09"/>
    <x v="14"/>
    <x v="3"/>
    <x v="14"/>
    <d v="2025-03-25T12:55:37"/>
    <n v="22.525700000000001"/>
    <n v="92.790599999999998"/>
    <n v="35"/>
    <n v="4.8"/>
    <s v="mb"/>
    <m/>
    <n v="121"/>
    <n v="0.75600000000000001"/>
    <n v="0.73"/>
    <s v="us"/>
    <s v="us6000fwrl"/>
    <s v="2021-12-25T22:58:59.040Z"/>
    <s v="19 km W of Saiha, India"/>
    <b v="1"/>
    <s v="earthquake"/>
    <n v="3.2"/>
    <n v="2"/>
    <n v="0.17499999999999999"/>
    <n v="10"/>
    <s v="reviewed"/>
    <s v="us"/>
    <s v="us"/>
    <m/>
  </r>
  <r>
    <s v="2025-03-25T12:55:37.950Z"/>
    <d v="2025-03-25T12:55:37"/>
    <x v="8"/>
    <x v="0"/>
    <x v="8"/>
    <d v="2025-03-25T05:49:00"/>
    <n v="38.855400000000003"/>
    <n v="69.934399999999997"/>
    <n v="10"/>
    <n v="4.3"/>
    <s v="mb"/>
    <n v="44"/>
    <n v="114"/>
    <n v="0.63800000000000001"/>
    <n v="0.37"/>
    <s v="us"/>
    <s v="us7000pmhm"/>
    <s v="2025-05-29T17:36:32.040Z"/>
    <s v="3 km WSW of Darband, Tajikistan"/>
    <b v="0"/>
    <s v="earthquake"/>
    <n v="6.35"/>
    <n v="1.8959999999999999"/>
    <n v="8.6999999999999994E-2"/>
    <n v="37"/>
    <s v="reviewed"/>
    <s v="us"/>
    <s v="us"/>
    <m/>
  </r>
  <r>
    <s v="2025-03-25T05:49:00.237Z"/>
    <d v="2025-03-25T05:49:00"/>
    <x v="8"/>
    <x v="0"/>
    <x v="8"/>
    <d v="2025-03-24T14:26:25"/>
    <n v="23.063099999999999"/>
    <n v="101.9914"/>
    <n v="10"/>
    <n v="4.3"/>
    <s v="mb"/>
    <n v="45"/>
    <n v="51"/>
    <n v="2.843"/>
    <n v="0.96"/>
    <s v="us"/>
    <s v="us7000pmg7"/>
    <s v="2025-05-29T17:36:32.040Z"/>
    <s v="108 km ENE of Simao, China"/>
    <b v="0"/>
    <s v="earthquake"/>
    <n v="4.2300000000000004"/>
    <n v="1.8440000000000001"/>
    <n v="9.9000000000000005E-2"/>
    <n v="29"/>
    <s v="reviewed"/>
    <s v="us"/>
    <s v="us"/>
    <m/>
  </r>
  <r>
    <s v="2025-03-24T14:26:25.228Z"/>
    <d v="2025-03-24T14:26:25"/>
    <x v="8"/>
    <x v="0"/>
    <x v="8"/>
    <d v="2021-10-04T03:24:23"/>
    <n v="3.5613000000000001"/>
    <n v="96.511899999999997"/>
    <n v="10"/>
    <n v="4.5"/>
    <s v="mb"/>
    <n v="57"/>
    <n v="78"/>
    <n v="1.712"/>
    <n v="0.85"/>
    <s v="us"/>
    <s v="us7000pm8p"/>
    <s v="2025-05-29T17:36:31.040Z"/>
    <s v="41 km WSW of Blangpidie, Indonesia"/>
    <b v="0"/>
    <s v="earthquake"/>
    <n v="9"/>
    <n v="1.8240000000000001"/>
    <n v="8.8999999999999996E-2"/>
    <n v="37"/>
    <s v="reviewed"/>
    <s v="us"/>
    <s v="us"/>
    <m/>
  </r>
  <r>
    <s v="2021-10-04T03:24:23.509Z"/>
    <d v="2021-10-04T03:24:23"/>
    <x v="14"/>
    <x v="3"/>
    <x v="14"/>
    <d v="2021-10-02T04:45:25"/>
    <n v="30.3231"/>
    <n v="94.803799999999995"/>
    <n v="35.159999999999997"/>
    <n v="4.8"/>
    <s v="mb"/>
    <m/>
    <n v="72"/>
    <n v="6.0860000000000003"/>
    <n v="0.78"/>
    <s v="us"/>
    <s v="us6000frfq"/>
    <s v="2025-12-22T22:17:24.157Z"/>
    <s v="203 km NNE of Shi Yomi, India"/>
    <b v="1"/>
    <s v="earthquake"/>
    <n v="7.8"/>
    <n v="7.3"/>
    <n v="6.3E-2"/>
    <n v="78"/>
    <s v="reviewed"/>
    <s v="us"/>
    <s v="us"/>
    <m/>
  </r>
  <r>
    <s v="2021-10-02T04:45:25.042Z"/>
    <d v="2021-10-02T04:45:25"/>
    <x v="14"/>
    <x v="3"/>
    <x v="14"/>
    <d v="2021-09-30T13:04:13"/>
    <n v="30.350999999999999"/>
    <n v="94.861800000000002"/>
    <n v="35.409999999999997"/>
    <n v="4.8"/>
    <s v="mb"/>
    <m/>
    <n v="74"/>
    <n v="6.1180000000000003"/>
    <n v="0.74"/>
    <s v="us"/>
    <s v="us6000fqzr"/>
    <s v="2021-12-10T21:14:02.040Z"/>
    <s v="207 km NNE of Shi Yomi, India"/>
    <b v="1"/>
    <s v="earthquake"/>
    <n v="9.1999999999999993"/>
    <n v="7.5"/>
    <n v="9.6000000000000002E-2"/>
    <n v="37"/>
    <s v="reviewed"/>
    <s v="us"/>
    <s v="us"/>
    <m/>
  </r>
  <r>
    <s v="2021-09-30T13:04:13.421Z"/>
    <d v="2021-09-30T13:04:13"/>
    <x v="36"/>
    <x v="3"/>
    <x v="36"/>
    <d v="2021-09-09T03:44:28"/>
    <n v="36.6494"/>
    <n v="71.077100000000002"/>
    <n v="213.77"/>
    <n v="4.8"/>
    <s v="mb"/>
    <m/>
    <n v="32"/>
    <n v="0.622"/>
    <n v="0.71"/>
    <s v="us"/>
    <s v="us6000fqez"/>
    <s v="2021-12-04T14:28:22.040Z"/>
    <s v="32 km SE of Jurm, Afghanistan"/>
    <b v="1"/>
    <s v="earthquake"/>
    <n v="6.4"/>
    <n v="4.7"/>
    <n v="0.04"/>
    <n v="196"/>
    <s v="reviewed"/>
    <s v="us"/>
    <s v="us"/>
    <m/>
  </r>
  <r>
    <s v="2021-09-09T03:44:28.824Z"/>
    <d v="2021-09-09T03:44:28"/>
    <x v="36"/>
    <x v="3"/>
    <x v="36"/>
    <d v="2021-08-28T22:36:04"/>
    <n v="10.263"/>
    <n v="93.727999999999994"/>
    <n v="10"/>
    <n v="4.8"/>
    <s v="mb"/>
    <m/>
    <n v="68"/>
    <n v="6.0270000000000001"/>
    <n v="0.72"/>
    <s v="us"/>
    <s v="us7000fbia"/>
    <s v="2021-11-17T17:30:11.040Z"/>
    <s v="188 km SE of Port Blair, India"/>
    <b v="1"/>
    <s v="earthquake"/>
    <n v="8.1"/>
    <n v="1.9"/>
    <n v="0.14799999999999999"/>
    <n v="14"/>
    <s v="reviewed"/>
    <s v="us"/>
    <s v="us"/>
    <m/>
  </r>
  <r>
    <s v="2021-08-28T22:36:04.517Z"/>
    <d v="2021-08-28T22:36:04"/>
    <x v="5"/>
    <x v="3"/>
    <x v="5"/>
    <d v="2021-06-28T00:40:35"/>
    <n v="30.1983"/>
    <n v="69.758700000000005"/>
    <n v="10"/>
    <n v="4.8"/>
    <s v="mb"/>
    <m/>
    <n v="48"/>
    <n v="4.3719999999999999"/>
    <n v="0.66"/>
    <s v="us"/>
    <s v="us7000f5bl"/>
    <s v="2021-11-06T20:28:53.040Z"/>
    <s v="40 km NE of Barkhan, Pakistan"/>
    <b v="1"/>
    <s v="earthquake"/>
    <n v="7.4"/>
    <n v="1.8"/>
    <n v="6.3E-2"/>
    <n v="78"/>
    <s v="reviewed"/>
    <s v="us"/>
    <s v="us"/>
    <m/>
  </r>
  <r>
    <s v="2021-06-28T00:40:35.259Z"/>
    <d v="2021-06-28T00:40:35"/>
    <x v="54"/>
    <x v="3"/>
    <x v="54"/>
    <d v="2021-06-15T14:46:08"/>
    <n v="34.278100000000002"/>
    <n v="78.220799999999997"/>
    <n v="10"/>
    <n v="4.8"/>
    <s v="mb"/>
    <m/>
    <n v="78"/>
    <n v="6.7629999999999999"/>
    <n v="0.97"/>
    <s v="us"/>
    <s v="us6000eqdp"/>
    <s v="2021-09-09T22:05:30.040Z"/>
    <s v="60 km ENE of Leh, India"/>
    <b v="1"/>
    <s v="earthquake"/>
    <n v="7.7"/>
    <n v="1.9"/>
    <n v="5.1999999999999998E-2"/>
    <n v="115"/>
    <s v="reviewed"/>
    <s v="us"/>
    <s v="us"/>
    <m/>
  </r>
  <r>
    <s v="2021-06-15T14:46:08.092Z"/>
    <d v="2021-06-15T14:46:08"/>
    <x v="54"/>
    <x v="3"/>
    <x v="54"/>
    <d v="2025-03-20T08:38:51"/>
    <n v="26.6187"/>
    <n v="97.085400000000007"/>
    <n v="36.119999999999997"/>
    <n v="4.8"/>
    <s v="mb"/>
    <m/>
    <n v="57"/>
    <n v="3.464"/>
    <n v="0.48"/>
    <s v="us"/>
    <s v="us7000ed8l"/>
    <s v="2021-08-26T21:59:23.040Z"/>
    <s v="53 km NNE of Sarupathar, India"/>
    <b v="1"/>
    <s v="earthquake"/>
    <n v="8.5"/>
    <n v="6.7"/>
    <n v="5.8999999999999997E-2"/>
    <n v="91"/>
    <s v="reviewed"/>
    <s v="us"/>
    <s v="us"/>
    <m/>
  </r>
  <r>
    <s v="2025-03-20T08:38:51.415Z"/>
    <d v="2025-03-20T08:38:51"/>
    <x v="8"/>
    <x v="0"/>
    <x v="8"/>
    <d v="2021-05-28T03:58:07"/>
    <n v="38.0092"/>
    <n v="73.373099999999994"/>
    <n v="10"/>
    <n v="4.2"/>
    <s v="mb"/>
    <n v="26"/>
    <n v="158"/>
    <n v="0.59299999999999997"/>
    <n v="0.84"/>
    <s v="us"/>
    <s v="us6000pzyh"/>
    <s v="2025-05-29T17:36:25.040Z"/>
    <s v="55 km WSW of Murghob, Tajikistan"/>
    <b v="0"/>
    <s v="earthquake"/>
    <n v="4.82"/>
    <n v="1.8180000000000001"/>
    <n v="0.125"/>
    <n v="18"/>
    <s v="reviewed"/>
    <s v="us"/>
    <s v="us"/>
    <m/>
  </r>
  <r>
    <s v="2021-05-28T03:58:07.378Z"/>
    <d v="2021-05-28T03:58:07"/>
    <x v="41"/>
    <x v="3"/>
    <x v="41"/>
    <d v="2021-04-28T19:50:53"/>
    <n v="27.936800000000002"/>
    <n v="66.479399999999998"/>
    <n v="10"/>
    <n v="4.8"/>
    <s v="mb"/>
    <m/>
    <n v="54"/>
    <n v="6.9390000000000001"/>
    <n v="0.78"/>
    <s v="us"/>
    <s v="us6000efc9"/>
    <s v="2021-08-07T22:05:37.040Z"/>
    <s v="18 km NW of Khuzdar, Pakistan"/>
    <b v="1"/>
    <s v="earthquake"/>
    <n v="8.6999999999999993"/>
    <n v="1.9"/>
    <n v="4.8000000000000001E-2"/>
    <n v="132"/>
    <s v="reviewed"/>
    <s v="us"/>
    <s v="us"/>
    <m/>
  </r>
  <r>
    <s v="2021-04-28T19:50:53.770Z"/>
    <d v="2021-04-28T19:50:53"/>
    <x v="11"/>
    <x v="3"/>
    <x v="11"/>
    <d v="2020-12-24T08:09:48"/>
    <n v="26.747699999999998"/>
    <n v="92.484899999999996"/>
    <n v="38.21"/>
    <n v="4.8"/>
    <s v="mb"/>
    <m/>
    <n v="83"/>
    <n v="1.304"/>
    <n v="0.56000000000000005"/>
    <s v="us"/>
    <s v="us7000dybj"/>
    <s v="2025-12-22T18:57:27.071Z"/>
    <s v="4 km N of Dhekiajuli, India"/>
    <b v="1"/>
    <s v="earthquake"/>
    <n v="7.6"/>
    <n v="5.6"/>
    <n v="4.3999999999999997E-2"/>
    <n v="157"/>
    <s v="reviewed"/>
    <s v="us"/>
    <s v="us"/>
    <m/>
  </r>
  <r>
    <s v="2020-12-24T08:09:48.075Z"/>
    <d v="2020-12-24T08:09:48"/>
    <x v="63"/>
    <x v="4"/>
    <x v="63"/>
    <d v="2025-03-17T22:23:36"/>
    <n v="25.639700000000001"/>
    <n v="96.653400000000005"/>
    <n v="10"/>
    <n v="4.8"/>
    <s v="mb"/>
    <m/>
    <n v="45"/>
    <n v="2.556"/>
    <n v="0.74"/>
    <s v="us"/>
    <s v="us6000d2hz"/>
    <s v="2021-03-06T23:18:15.040Z"/>
    <s v="64 km SSW of Sarupathar, India"/>
    <b v="1"/>
    <s v="earthquake"/>
    <n v="7.2"/>
    <n v="1.9"/>
    <n v="6.6000000000000003E-2"/>
    <n v="74"/>
    <s v="reviewed"/>
    <s v="us"/>
    <s v="us"/>
    <m/>
  </r>
  <r>
    <s v="2025-03-17T22:23:36.962Z"/>
    <d v="2025-03-17T22:23:36"/>
    <x v="8"/>
    <x v="0"/>
    <x v="8"/>
    <d v="2025-03-17T22:22:42"/>
    <n v="1.8751"/>
    <n v="99.132300000000001"/>
    <n v="46.856000000000002"/>
    <n v="5.4"/>
    <s v="mww"/>
    <n v="104"/>
    <n v="75"/>
    <n v="3.9809999999999999"/>
    <n v="0.57999999999999996"/>
    <s v="us"/>
    <s v="us6000pzf4"/>
    <s v="2025-05-17T19:20:00.040Z"/>
    <s v="41 km ENE of Sibolga, Indonesia"/>
    <b v="0"/>
    <s v="earthquake"/>
    <n v="8.66"/>
    <n v="5.5170000000000003"/>
    <n v="7.4999999999999997E-2"/>
    <n v="17"/>
    <s v="reviewed"/>
    <s v="us"/>
    <s v="us"/>
    <m/>
  </r>
  <r>
    <s v="2025-03-17T22:22:42.831Z"/>
    <d v="2025-03-17T22:22:42"/>
    <x v="8"/>
    <x v="0"/>
    <x v="8"/>
    <d v="2020-09-17T16:42:36"/>
    <n v="1.8320000000000001"/>
    <n v="99.260400000000004"/>
    <n v="52.107999999999997"/>
    <n v="4.5999999999999996"/>
    <s v="mb"/>
    <n v="37"/>
    <n v="128"/>
    <n v="4.0880000000000001"/>
    <n v="0.56000000000000005"/>
    <s v="us"/>
    <s v="us6000pzf6"/>
    <s v="2025-05-17T19:20:00.040Z"/>
    <s v="50 km N of Padangsidempuan, Indonesia"/>
    <b v="0"/>
    <s v="earthquake"/>
    <n v="12.65"/>
    <n v="7.8319999999999999"/>
    <n v="9.1999999999999998E-2"/>
    <n v="35"/>
    <s v="reviewed"/>
    <s v="us"/>
    <s v="us"/>
    <m/>
  </r>
  <r>
    <s v="2020-09-17T16:42:36.178Z"/>
    <d v="2020-09-17T16:42:36"/>
    <x v="42"/>
    <x v="4"/>
    <x v="42"/>
    <d v="2025-03-16T21:25:50"/>
    <n v="29.790900000000001"/>
    <n v="68.311000000000007"/>
    <n v="24.34"/>
    <n v="4.8"/>
    <s v="mb"/>
    <m/>
    <n v="49"/>
    <n v="4.7759999999999998"/>
    <n v="0.6"/>
    <s v="us"/>
    <s v="us7000bphd"/>
    <s v="2020-11-28T21:31:48.040Z"/>
    <s v="47 km SSW of Duki, Pakistan"/>
    <b v="1"/>
    <s v="earthquake"/>
    <n v="8.6"/>
    <n v="5.4"/>
    <n v="5.3999999999999999E-2"/>
    <n v="111"/>
    <s v="reviewed"/>
    <s v="us"/>
    <s v="us"/>
    <m/>
  </r>
  <r>
    <s v="2025-03-16T21:25:50.790Z"/>
    <d v="2025-03-16T21:25:50"/>
    <x v="8"/>
    <x v="0"/>
    <x v="8"/>
    <d v="2025-03-14T12:50:04"/>
    <n v="33.100499999999997"/>
    <n v="98.733400000000003"/>
    <n v="10"/>
    <n v="4.3"/>
    <s v="mb"/>
    <n v="40"/>
    <n v="95"/>
    <n v="4.9889999999999999"/>
    <n v="0.64"/>
    <s v="us"/>
    <s v="us6000pz7y"/>
    <s v="2025-05-17T19:19:59.040Z"/>
    <s v="244 km WSW of Muxihe, China"/>
    <b v="0"/>
    <s v="earthquake"/>
    <n v="12.64"/>
    <n v="1.923"/>
    <n v="8.7999999999999995E-2"/>
    <n v="36"/>
    <s v="reviewed"/>
    <s v="us"/>
    <s v="us"/>
    <m/>
  </r>
  <r>
    <s v="2025-03-14T12:50:04.265Z"/>
    <d v="2025-03-14T12:50:04"/>
    <x v="8"/>
    <x v="0"/>
    <x v="8"/>
    <d v="2025-03-14T01:26:41"/>
    <n v="34.619199999999999"/>
    <n v="83.938400000000001"/>
    <n v="10"/>
    <n v="4.2"/>
    <s v="mb"/>
    <n v="34"/>
    <n v="120"/>
    <n v="6.8940000000000001"/>
    <n v="0.8"/>
    <s v="us"/>
    <s v="us7000plnb"/>
    <s v="2025-05-17T19:20:02.040Z"/>
    <s v="271 km SE of Aqqan, China"/>
    <b v="0"/>
    <s v="earthquake"/>
    <n v="9.83"/>
    <n v="1.9019999999999999"/>
    <n v="0.10299999999999999"/>
    <n v="26"/>
    <s v="reviewed"/>
    <s v="us"/>
    <s v="us"/>
    <m/>
  </r>
  <r>
    <s v="2025-03-14T01:26:41.223Z"/>
    <d v="2025-03-14T01:26:41"/>
    <x v="8"/>
    <x v="0"/>
    <x v="8"/>
    <d v="2020-09-07T11:34:47"/>
    <n v="38.234099999999998"/>
    <n v="75.621700000000004"/>
    <n v="157.30500000000001"/>
    <n v="4.3"/>
    <s v="mb"/>
    <n v="61"/>
    <n v="111"/>
    <n v="1.2310000000000001"/>
    <n v="0.89"/>
    <s v="us"/>
    <s v="us6000pyqi"/>
    <s v="2025-05-17T19:19:57.040Z"/>
    <s v="101 km WNW of Damusi, China"/>
    <b v="0"/>
    <s v="earthquake"/>
    <n v="8.23"/>
    <n v="4.83"/>
    <n v="7.0999999999999994E-2"/>
    <n v="57"/>
    <s v="reviewed"/>
    <s v="us"/>
    <s v="us"/>
    <m/>
  </r>
  <r>
    <s v="2020-09-07T11:34:47.141Z"/>
    <d v="2020-09-07T11:34:47"/>
    <x v="42"/>
    <x v="4"/>
    <x v="42"/>
    <d v="2020-08-17T16:31:52"/>
    <n v="1.7233000000000001"/>
    <n v="90.95"/>
    <n v="10"/>
    <n v="4.8"/>
    <s v="mb"/>
    <m/>
    <n v="48"/>
    <n v="6.6360000000000001"/>
    <n v="0.55000000000000004"/>
    <s v="us"/>
    <s v="us7000bj9j"/>
    <s v="2020-11-17T19:44:51.040Z"/>
    <s v="North Indian Ocean"/>
    <b v="1"/>
    <s v="earthquake"/>
    <n v="8.6999999999999993"/>
    <n v="1.8"/>
    <n v="8.7999999999999995E-2"/>
    <n v="40"/>
    <s v="reviewed"/>
    <s v="us"/>
    <s v="us"/>
    <m/>
  </r>
  <r>
    <s v="2020-08-17T16:31:52.303Z"/>
    <d v="2020-08-17T16:31:52"/>
    <x v="26"/>
    <x v="4"/>
    <x v="26"/>
    <d v="2025-03-13T08:37:19"/>
    <n v="30.382899999999999"/>
    <n v="94.779799999999994"/>
    <n v="10"/>
    <n v="4.8"/>
    <s v="mb"/>
    <m/>
    <n v="39"/>
    <n v="3.238"/>
    <n v="0.67"/>
    <s v="us"/>
    <s v="us6000bg0c"/>
    <s v="2020-10-24T20:08:59.040Z"/>
    <s v="209 km N of Shi Yomi, India"/>
    <b v="1"/>
    <s v="earthquake"/>
    <n v="7.3"/>
    <n v="1.8"/>
    <n v="4.2999999999999997E-2"/>
    <n v="179"/>
    <s v="reviewed"/>
    <s v="us"/>
    <s v="us"/>
    <m/>
  </r>
  <r>
    <s v="2025-03-13T08:37:19.310Z"/>
    <d v="2025-03-13T08:37:19"/>
    <x v="8"/>
    <x v="0"/>
    <x v="8"/>
    <d v="2020-08-16T16:40:40"/>
    <n v="29.011099999999999"/>
    <n v="87.625500000000002"/>
    <n v="10"/>
    <n v="4.3"/>
    <s v="mb"/>
    <n v="64"/>
    <n v="102"/>
    <n v="2.3929999999999998"/>
    <n v="0.65"/>
    <s v="us"/>
    <s v="us6000pyj5"/>
    <s v="2025-05-17T19:19:57.040Z"/>
    <s v="125 km WSW of Rikaze, China"/>
    <b v="0"/>
    <s v="earthquake"/>
    <n v="7.4"/>
    <n v="1.887"/>
    <n v="6.4000000000000001E-2"/>
    <n v="70"/>
    <s v="reviewed"/>
    <s v="us"/>
    <s v="us"/>
    <m/>
  </r>
  <r>
    <s v="2020-08-16T16:40:40.467Z"/>
    <d v="2020-08-16T16:40:40"/>
    <x v="26"/>
    <x v="4"/>
    <x v="26"/>
    <d v="2025-03-12T10:46:59"/>
    <n v="30.354600000000001"/>
    <n v="94.8125"/>
    <n v="10"/>
    <n v="4.8"/>
    <s v="mb"/>
    <m/>
    <n v="59"/>
    <n v="3.2610000000000001"/>
    <n v="0.74"/>
    <s v="us"/>
    <s v="us6000bfn7"/>
    <s v="2020-10-24T20:08:56.040Z"/>
    <s v="206 km NNE of Shi Yomi, India"/>
    <b v="1"/>
    <s v="earthquake"/>
    <n v="7.2"/>
    <n v="1.8"/>
    <n v="4.2999999999999997E-2"/>
    <n v="169"/>
    <s v="reviewed"/>
    <s v="us"/>
    <s v="us"/>
    <m/>
  </r>
  <r>
    <s v="2025-03-12T10:46:59.080Z"/>
    <d v="2025-03-12T10:46:59"/>
    <x v="8"/>
    <x v="0"/>
    <x v="8"/>
    <d v="2020-08-14T12:58:40"/>
    <n v="39.284500000000001"/>
    <n v="71.722300000000004"/>
    <n v="10"/>
    <n v="4.3"/>
    <s v="mb"/>
    <n v="18"/>
    <n v="130"/>
    <n v="0.20200000000000001"/>
    <n v="1.1399999999999999"/>
    <s v="us"/>
    <s v="us6000pyat"/>
    <s v="2025-05-17T19:19:56.040Z"/>
    <s v="17 km ENE of Karakenja, Tajikistan"/>
    <b v="0"/>
    <s v="earthquake"/>
    <n v="3.16"/>
    <n v="1.9450000000000001"/>
    <n v="0.218"/>
    <n v="6"/>
    <s v="reviewed"/>
    <s v="us"/>
    <s v="us"/>
    <m/>
  </r>
  <r>
    <s v="2020-08-14T12:58:40.661Z"/>
    <d v="2020-08-14T12:58:40"/>
    <x v="26"/>
    <x v="4"/>
    <x v="26"/>
    <d v="2020-08-12T15:58:08"/>
    <n v="30.3765"/>
    <n v="94.825999999999993"/>
    <n v="10"/>
    <n v="4.8"/>
    <s v="mb"/>
    <m/>
    <n v="82"/>
    <n v="5.4630000000000001"/>
    <n v="0.63"/>
    <s v="us"/>
    <s v="us6000bepe"/>
    <s v="2020-10-24T20:08:51.040Z"/>
    <s v="209 km NNE of Shi Yomi, India"/>
    <b v="1"/>
    <s v="earthquake"/>
    <n v="4"/>
    <n v="1.9"/>
    <n v="4.3999999999999997E-2"/>
    <n v="161"/>
    <s v="reviewed"/>
    <s v="us"/>
    <s v="us"/>
    <m/>
  </r>
  <r>
    <s v="2020-08-12T15:58:08.257Z"/>
    <d v="2020-08-12T15:58:08"/>
    <x v="26"/>
    <x v="4"/>
    <x v="26"/>
    <d v="2020-08-09T08:50:13"/>
    <n v="29.898499999999999"/>
    <n v="95.161500000000004"/>
    <n v="10"/>
    <n v="4.8"/>
    <s v="mb"/>
    <m/>
    <n v="42"/>
    <n v="3.512"/>
    <n v="0.82"/>
    <s v="us"/>
    <s v="us6000bdee"/>
    <s v="2020-10-24T20:08:46.040Z"/>
    <s v="169 km NNE of Shi Yomi, India"/>
    <b v="1"/>
    <s v="earthquake"/>
    <n v="7.9"/>
    <n v="1.8"/>
    <n v="4.2000000000000003E-2"/>
    <n v="178"/>
    <s v="reviewed"/>
    <s v="us"/>
    <s v="us"/>
    <m/>
  </r>
  <r>
    <s v="2020-08-09T08:50:13.554Z"/>
    <d v="2020-08-09T08:50:13"/>
    <x v="26"/>
    <x v="4"/>
    <x v="26"/>
    <d v="2020-07-30T18:38:38"/>
    <n v="30.360499999999998"/>
    <n v="94.773700000000005"/>
    <n v="10"/>
    <n v="4.8"/>
    <s v="mb"/>
    <m/>
    <n v="30"/>
    <n v="3.2290000000000001"/>
    <n v="0.38"/>
    <s v="us"/>
    <s v="us6000bbdf"/>
    <s v="2020-10-21T22:04:01.040Z"/>
    <s v="206 km N of Shi Yomi, India"/>
    <b v="1"/>
    <s v="earthquake"/>
    <n v="6.9"/>
    <n v="1.7"/>
    <n v="6.4000000000000001E-2"/>
    <n v="75"/>
    <s v="reviewed"/>
    <s v="us"/>
    <s v="us"/>
    <m/>
  </r>
  <r>
    <s v="2020-07-30T18:38:38.999Z"/>
    <d v="2020-07-30T18:38:38"/>
    <x v="6"/>
    <x v="4"/>
    <x v="6"/>
    <d v="2020-07-29T11:07:12"/>
    <n v="30.385999999999999"/>
    <n v="94.752700000000004"/>
    <n v="10"/>
    <n v="4.8"/>
    <s v="mb"/>
    <m/>
    <n v="69"/>
    <n v="3.2160000000000002"/>
    <n v="0.65"/>
    <s v="us"/>
    <s v="us6000b71z"/>
    <s v="2020-10-10T17:11:03.040Z"/>
    <s v="208 km N of Shi Yomi, India"/>
    <b v="1"/>
    <s v="earthquake"/>
    <n v="6.1"/>
    <n v="1.8"/>
    <n v="4.5999999999999999E-2"/>
    <n v="143"/>
    <s v="reviewed"/>
    <s v="us"/>
    <s v="us"/>
    <m/>
  </r>
  <r>
    <s v="2020-07-29T11:07:12.675Z"/>
    <d v="2020-07-29T11:07:12"/>
    <x v="6"/>
    <x v="4"/>
    <x v="6"/>
    <d v="2020-07-28T14:38:49"/>
    <n v="30.3811"/>
    <n v="94.773799999999994"/>
    <n v="10"/>
    <n v="4.8"/>
    <s v="mb"/>
    <m/>
    <n v="49"/>
    <n v="3.2330000000000001"/>
    <n v="0.61"/>
    <s v="us"/>
    <s v="us6000b61h"/>
    <s v="2020-10-10T17:11:00.040Z"/>
    <s v="208 km N of Shi Yomi, India"/>
    <b v="1"/>
    <s v="earthquake"/>
    <n v="8.3000000000000007"/>
    <n v="1.9"/>
    <n v="5.5E-2"/>
    <n v="101"/>
    <s v="reviewed"/>
    <s v="us"/>
    <s v="us"/>
    <m/>
  </r>
  <r>
    <s v="2020-07-28T14:38:49.984Z"/>
    <d v="2020-07-28T14:38:49"/>
    <x v="6"/>
    <x v="4"/>
    <x v="6"/>
    <d v="2025-03-09T07:31:29"/>
    <n v="23.2575"/>
    <n v="93.341800000000006"/>
    <n v="10"/>
    <n v="4.8"/>
    <s v="mb"/>
    <m/>
    <n v="67"/>
    <n v="0.65700000000000003"/>
    <n v="0.73"/>
    <s v="us"/>
    <s v="us6000b5cc"/>
    <s v="2020-10-03T17:32:28.040Z"/>
    <s v="25 km ESE of Khawhai, India"/>
    <b v="1"/>
    <s v="earthquake"/>
    <n v="4.0999999999999996"/>
    <n v="1.4"/>
    <n v="5.6000000000000001E-2"/>
    <n v="97"/>
    <s v="reviewed"/>
    <s v="us"/>
    <s v="us"/>
    <m/>
  </r>
  <r>
    <s v="2025-03-09T07:31:29.615Z"/>
    <d v="2025-03-09T07:31:29"/>
    <x v="8"/>
    <x v="0"/>
    <x v="8"/>
    <d v="2020-07-28T03:32:49"/>
    <n v="1.4822"/>
    <n v="99.0946"/>
    <n v="10"/>
    <n v="4.3"/>
    <s v="mb"/>
    <n v="23"/>
    <n v="138"/>
    <n v="2.3239999999999998"/>
    <n v="0.63"/>
    <s v="us"/>
    <s v="us6000pzl8"/>
    <s v="2025-05-16T17:30:06.040Z"/>
    <s v="22 km WNW of Padangsidempuan, Indonesia"/>
    <b v="0"/>
    <s v="earthquake"/>
    <n v="11.22"/>
    <n v="1.8939999999999999"/>
    <n v="0.13300000000000001"/>
    <n v="16"/>
    <s v="reviewed"/>
    <s v="us"/>
    <s v="us"/>
    <m/>
  </r>
  <r>
    <s v="2020-07-28T03:32:49.179Z"/>
    <d v="2020-07-28T03:32:49"/>
    <x v="6"/>
    <x v="4"/>
    <x v="6"/>
    <d v="2020-07-25T15:58:37"/>
    <n v="30.395600000000002"/>
    <n v="94.709800000000001"/>
    <n v="10"/>
    <n v="4.8"/>
    <s v="mb"/>
    <m/>
    <n v="37"/>
    <n v="3.1819999999999999"/>
    <n v="0.57999999999999996"/>
    <s v="us"/>
    <s v="us6000b54q"/>
    <s v="2020-10-03T17:32:28.040Z"/>
    <s v="209 km N of Shi Yomi, India"/>
    <b v="1"/>
    <s v="earthquake"/>
    <n v="7.5"/>
    <n v="1.8"/>
    <n v="4.7E-2"/>
    <n v="139"/>
    <s v="reviewed"/>
    <s v="us"/>
    <s v="us"/>
    <m/>
  </r>
  <r>
    <s v="2020-07-25T15:58:37.391Z"/>
    <d v="2020-07-25T15:58:37"/>
    <x v="6"/>
    <x v="4"/>
    <x v="6"/>
    <d v="2020-07-17T17:45:24"/>
    <n v="30.375699999999998"/>
    <n v="94.836799999999997"/>
    <n v="10"/>
    <n v="4.8"/>
    <s v="mb"/>
    <m/>
    <n v="88"/>
    <n v="3.2850000000000001"/>
    <n v="0.77"/>
    <s v="us"/>
    <s v="us6000b41u"/>
    <s v="2020-10-03T17:32:22.040Z"/>
    <s v="209 km NNE of Shi Yomi, India"/>
    <b v="1"/>
    <s v="earthquake"/>
    <n v="5.4"/>
    <n v="1.9"/>
    <n v="4.5999999999999999E-2"/>
    <n v="149"/>
    <s v="reviewed"/>
    <s v="us"/>
    <s v="us"/>
    <m/>
  </r>
  <r>
    <s v="2020-07-17T17:45:24.045Z"/>
    <d v="2020-07-17T17:45:24"/>
    <x v="6"/>
    <x v="4"/>
    <x v="6"/>
    <d v="2025-03-08T02:08:02"/>
    <n v="12.044700000000001"/>
    <n v="95.100399999999993"/>
    <n v="10"/>
    <n v="4.8"/>
    <s v="mb"/>
    <m/>
    <n v="52"/>
    <n v="2.339"/>
    <n v="0.76"/>
    <s v="us"/>
    <s v="us7000aqhw"/>
    <s v="2020-09-26T16:58:34.040Z"/>
    <s v="259 km E of Port Blair, India"/>
    <b v="1"/>
    <s v="earthquake"/>
    <n v="7"/>
    <n v="1.7"/>
    <n v="7.1999999999999995E-2"/>
    <n v="65"/>
    <s v="reviewed"/>
    <s v="us"/>
    <s v="us"/>
    <m/>
  </r>
  <r>
    <s v="2025-03-08T02:08:02.865Z"/>
    <d v="2025-03-08T02:08:02"/>
    <x v="8"/>
    <x v="0"/>
    <x v="8"/>
    <d v="2020-07-17T05:01:13"/>
    <n v="2.4927000000000001"/>
    <n v="99.112099999999998"/>
    <n v="156.61000000000001"/>
    <n v="4.2"/>
    <s v="mb"/>
    <n v="30"/>
    <n v="155"/>
    <n v="3.198"/>
    <n v="0.78"/>
    <s v="us"/>
    <s v="us6000pzcl"/>
    <s v="2025-05-16T17:30:06.040Z"/>
    <s v="27 km SE of Parapat, Indonesia"/>
    <b v="0"/>
    <s v="earthquake"/>
    <n v="13.45"/>
    <n v="9.1660000000000004"/>
    <n v="0.107"/>
    <n v="25"/>
    <s v="reviewed"/>
    <s v="us"/>
    <s v="us"/>
    <m/>
  </r>
  <r>
    <s v="2020-07-17T05:01:13.351Z"/>
    <d v="2020-07-17T05:01:13"/>
    <x v="6"/>
    <x v="4"/>
    <x v="6"/>
    <d v="2025-03-07T12:42:48"/>
    <n v="11.698399999999999"/>
    <n v="95.009399999999999"/>
    <n v="10"/>
    <n v="4.8"/>
    <s v="mb"/>
    <m/>
    <n v="106"/>
    <n v="2.2189999999999999"/>
    <n v="0.43"/>
    <s v="us"/>
    <s v="us7000aq5i"/>
    <s v="2020-09-26T16:58:33.040Z"/>
    <s v="246 km E of Port Blair, India"/>
    <b v="1"/>
    <s v="earthquake"/>
    <n v="7.7"/>
    <n v="1.9"/>
    <n v="7.6999999999999999E-2"/>
    <n v="52"/>
    <s v="reviewed"/>
    <s v="us"/>
    <s v="us"/>
    <m/>
  </r>
  <r>
    <s v="2025-03-07T12:42:48.302Z"/>
    <d v="2025-03-07T12:42:48"/>
    <x v="8"/>
    <x v="0"/>
    <x v="8"/>
    <d v="2020-07-05T11:56:34"/>
    <n v="5.4936999999999996"/>
    <n v="94.640500000000003"/>
    <n v="65.385000000000005"/>
    <n v="5"/>
    <s v="mww"/>
    <n v="169"/>
    <n v="56"/>
    <n v="2.3119999999999998"/>
    <n v="0.84"/>
    <s v="us"/>
    <s v="us6000pxef"/>
    <s v="2025-05-16T17:30:02.040Z"/>
    <s v="76 km W of Banda Aceh, Indonesia"/>
    <b v="0"/>
    <s v="earthquake"/>
    <n v="8.34"/>
    <n v="4.76"/>
    <n v="0.10299999999999999"/>
    <n v="9"/>
    <s v="reviewed"/>
    <s v="us"/>
    <s v="us"/>
    <m/>
  </r>
  <r>
    <s v="2020-07-05T11:56:34.519Z"/>
    <d v="2020-07-05T11:56:34"/>
    <x v="6"/>
    <x v="4"/>
    <x v="6"/>
    <d v="2020-06-24T19:44:43"/>
    <n v="23.173200000000001"/>
    <n v="93.296700000000001"/>
    <n v="10"/>
    <n v="4.8"/>
    <s v="mb"/>
    <m/>
    <n v="96"/>
    <n v="0.59699999999999998"/>
    <n v="0.71"/>
    <s v="us"/>
    <s v="us7000ai9b"/>
    <s v="2020-09-11T22:14:14.040Z"/>
    <s v="24 km E of North Vanlaiphai, India"/>
    <b v="1"/>
    <s v="earthquake"/>
    <n v="7.2"/>
    <n v="1.9"/>
    <n v="9.1999999999999998E-2"/>
    <n v="36"/>
    <s v="reviewed"/>
    <s v="us"/>
    <s v="us"/>
    <m/>
  </r>
  <r>
    <s v="2020-06-24T19:44:43.473Z"/>
    <d v="2020-06-24T19:44:43"/>
    <x v="27"/>
    <x v="4"/>
    <x v="27"/>
    <d v="2025-03-04T22:24:05"/>
    <n v="23.193899999999999"/>
    <n v="93.282700000000006"/>
    <n v="4.24"/>
    <n v="4.8"/>
    <s v="mb"/>
    <m/>
    <n v="67"/>
    <n v="0.622"/>
    <n v="0.97"/>
    <s v="us"/>
    <s v="us7000aabs"/>
    <s v="2020-09-05T17:35:16.040Z"/>
    <s v="23 km ENE of North Vanlaiphai, India"/>
    <b v="1"/>
    <s v="earthquake"/>
    <n v="3.3"/>
    <n v="4.5999999999999996"/>
    <n v="8.1000000000000003E-2"/>
    <n v="47"/>
    <s v="reviewed"/>
    <s v="us"/>
    <s v="us"/>
    <m/>
  </r>
  <r>
    <s v="2025-03-04T22:24:05.473Z"/>
    <d v="2025-03-04T22:24:05"/>
    <x v="8"/>
    <x v="0"/>
    <x v="8"/>
    <d v="2025-03-04T22:06:43"/>
    <n v="16.7654"/>
    <n v="95.701400000000007"/>
    <n v="10"/>
    <n v="4.7"/>
    <s v="mwr"/>
    <n v="60"/>
    <n v="99"/>
    <n v="3.52"/>
    <n v="0.56000000000000005"/>
    <s v="us"/>
    <s v="us6000pwwz"/>
    <s v="2025-05-08T19:24:47.040Z"/>
    <s v="6 km NE of Maubin, Burma (Myanmar)"/>
    <b v="0"/>
    <s v="earthquake"/>
    <n v="5.35"/>
    <n v="1.865"/>
    <n v="7.2999999999999995E-2"/>
    <n v="18"/>
    <s v="reviewed"/>
    <s v="us"/>
    <s v="us"/>
    <m/>
  </r>
  <r>
    <s v="2025-03-04T22:06:43.695Z"/>
    <d v="2025-03-04T22:06:43"/>
    <x v="8"/>
    <x v="0"/>
    <x v="8"/>
    <d v="2025-03-04T22:05:39"/>
    <n v="16.903199999999998"/>
    <n v="95.623000000000005"/>
    <n v="10"/>
    <n v="5.0999999999999996"/>
    <s v="mww"/>
    <n v="87"/>
    <n v="80"/>
    <n v="3.5219999999999998"/>
    <n v="0.59"/>
    <s v="us"/>
    <s v="us6000pwx1"/>
    <s v="2025-05-08T19:24:47.040Z"/>
    <s v="15 km S of Nyaungdon, Burma (Myanmar)"/>
    <b v="0"/>
    <s v="earthquake"/>
    <n v="8.0299999999999994"/>
    <n v="1.8080000000000001"/>
    <n v="8.3000000000000004E-2"/>
    <n v="14"/>
    <s v="reviewed"/>
    <s v="us"/>
    <s v="us"/>
    <m/>
  </r>
  <r>
    <s v="2025-03-04T22:05:39.516Z"/>
    <d v="2025-03-04T22:05:39"/>
    <x v="8"/>
    <x v="0"/>
    <x v="8"/>
    <d v="2020-06-14T02:39:43"/>
    <n v="16.700099999999999"/>
    <n v="95.588399999999993"/>
    <n v="10"/>
    <n v="4.0999999999999996"/>
    <s v="mb"/>
    <n v="18"/>
    <n v="176"/>
    <n v="3.6459999999999999"/>
    <n v="0.28000000000000003"/>
    <s v="us"/>
    <s v="us6000pylr"/>
    <s v="2025-05-08T19:24:49.040Z"/>
    <s v="7 km WSW of Maubin, Burma (Myanmar)"/>
    <b v="0"/>
    <s v="earthquake"/>
    <n v="7.55"/>
    <n v="1.97"/>
    <n v="0.19700000000000001"/>
    <n v="7"/>
    <s v="reviewed"/>
    <s v="us"/>
    <s v="us"/>
    <m/>
  </r>
  <r>
    <s v="2020-06-14T02:39:43.149Z"/>
    <d v="2020-06-14T02:39:43"/>
    <x v="27"/>
    <x v="4"/>
    <x v="27"/>
    <d v="2020-04-21T00:09:10"/>
    <n v="26.654499999999999"/>
    <n v="97.059399999999997"/>
    <n v="10"/>
    <n v="4.8"/>
    <s v="mb"/>
    <m/>
    <n v="59"/>
    <n v="3.4710000000000001"/>
    <n v="0.76"/>
    <s v="us"/>
    <s v="us6000abjj"/>
    <s v="2020-08-22T19:14:50.040Z"/>
    <s v="55 km NNE of Sarupathar, India"/>
    <b v="1"/>
    <s v="earthquake"/>
    <n v="4.3"/>
    <n v="1.8"/>
    <n v="4.2000000000000003E-2"/>
    <n v="176"/>
    <s v="reviewed"/>
    <s v="us"/>
    <s v="us"/>
    <m/>
  </r>
  <r>
    <s v="2020-04-21T00:09:10.636Z"/>
    <d v="2020-04-21T00:09:10"/>
    <x v="69"/>
    <x v="4"/>
    <x v="69"/>
    <d v="2025-03-04T00:07:03"/>
    <n v="9.3687000000000005"/>
    <n v="92.966800000000006"/>
    <n v="48.51"/>
    <n v="4.8"/>
    <s v="mb"/>
    <m/>
    <n v="65"/>
    <n v="2.2829999999999999"/>
    <n v="0.88"/>
    <s v="us"/>
    <s v="us700090si"/>
    <s v="2020-07-09T14:31:37.040Z"/>
    <s v="255 km S of Port Blair, India"/>
    <b v="1"/>
    <s v="earthquake"/>
    <n v="8.1"/>
    <n v="7.9"/>
    <n v="9.1999999999999998E-2"/>
    <n v="36"/>
    <s v="reviewed"/>
    <s v="us"/>
    <s v="us"/>
    <m/>
  </r>
  <r>
    <s v="2025-03-04T00:07:03.305Z"/>
    <d v="2025-03-04T00:07:03"/>
    <x v="8"/>
    <x v="0"/>
    <x v="8"/>
    <d v="2025-03-03T09:04:52"/>
    <n v="5.8411"/>
    <n v="92.773799999999994"/>
    <n v="10"/>
    <n v="4.0999999999999996"/>
    <s v="mb"/>
    <n v="13"/>
    <n v="205"/>
    <n v="4.1980000000000004"/>
    <n v="0.22"/>
    <s v="us"/>
    <s v="us6000pykx"/>
    <s v="2025-05-08T19:24:49.040Z"/>
    <s v="281 km W of Sabang, Indonesia"/>
    <b v="0"/>
    <s v="earthquake"/>
    <n v="13.19"/>
    <n v="1.931"/>
    <n v="0.185"/>
    <n v="8"/>
    <s v="reviewed"/>
    <s v="us"/>
    <s v="us"/>
    <m/>
  </r>
  <r>
    <s v="2025-03-03T09:04:52.241Z"/>
    <d v="2025-03-03T09:04:52"/>
    <x v="8"/>
    <x v="0"/>
    <x v="8"/>
    <d v="2025-03-03T06:25:34"/>
    <n v="38.085099999999997"/>
    <n v="72.579599999999999"/>
    <n v="114.414"/>
    <n v="4.2"/>
    <s v="mb"/>
    <n v="45"/>
    <n v="137"/>
    <n v="1.177"/>
    <n v="0.82"/>
    <s v="us"/>
    <s v="us6000pwkn"/>
    <s v="2025-05-08T19:24:45.040Z"/>
    <s v="111 km NE of Khorugh, Tajikistan"/>
    <b v="0"/>
    <s v="earthquake"/>
    <n v="3.74"/>
    <n v="7.1660000000000004"/>
    <n v="0.115"/>
    <n v="21"/>
    <s v="reviewed"/>
    <s v="us"/>
    <s v="us"/>
    <m/>
  </r>
  <r>
    <s v="2025-03-03T06:25:34.143Z"/>
    <d v="2025-03-03T06:25:34"/>
    <x v="8"/>
    <x v="0"/>
    <x v="8"/>
    <d v="2020-03-19T12:58:56"/>
    <n v="27.337299999999999"/>
    <n v="61.074800000000003"/>
    <n v="32.942999999999998"/>
    <n v="5.2"/>
    <s v="mb"/>
    <n v="231"/>
    <n v="66"/>
    <n v="4.9829999999999997"/>
    <n v="0.36"/>
    <s v="us"/>
    <s v="us6000pwk7"/>
    <s v="2026-03-18T21:55:13.869Z"/>
    <s v="41 km ENE of Iranshahr, Iran"/>
    <b v="0"/>
    <s v="earthquake"/>
    <n v="8.4700000000000006"/>
    <n v="4.7679999999999998"/>
    <n v="3.6999999999999998E-2"/>
    <n v="246"/>
    <s v="reviewed"/>
    <s v="us"/>
    <s v="us"/>
    <m/>
  </r>
  <r>
    <s v="2020-03-19T12:58:56.455Z"/>
    <d v="2020-03-19T12:58:56"/>
    <x v="22"/>
    <x v="4"/>
    <x v="22"/>
    <d v="2025-03-03T04:12:26"/>
    <n v="8.8588000000000005"/>
    <n v="93.9589"/>
    <n v="10"/>
    <n v="4.8"/>
    <s v="mb"/>
    <m/>
    <n v="71"/>
    <n v="3.0249999999999999"/>
    <n v="0.66"/>
    <s v="us"/>
    <s v="us70008c5d"/>
    <s v="2020-06-06T20:53:53.040Z"/>
    <s v="Nicobar Islands, India region"/>
    <b v="1"/>
    <s v="earthquake"/>
    <n v="7.4"/>
    <n v="1.6"/>
    <n v="0.10100000000000001"/>
    <n v="30"/>
    <s v="reviewed"/>
    <s v="us"/>
    <s v="us"/>
    <m/>
  </r>
  <r>
    <s v="2025-03-03T04:12:26.878Z"/>
    <d v="2025-03-03T04:12:26"/>
    <x v="8"/>
    <x v="0"/>
    <x v="8"/>
    <d v="2025-03-03T03:33:03"/>
    <n v="3.5550999999999999"/>
    <n v="63.970199999999998"/>
    <n v="10"/>
    <n v="4.4000000000000004"/>
    <s v="mb"/>
    <n v="16"/>
    <n v="110"/>
    <n v="11.78"/>
    <n v="0.96"/>
    <s v="us"/>
    <s v="us6000pyev"/>
    <s v="2025-05-08T19:24:48.040Z"/>
    <s v="Carlsberg Ridge"/>
    <b v="0"/>
    <s v="earthquake"/>
    <n v="15.65"/>
    <n v="1.913"/>
    <n v="0.17"/>
    <n v="10"/>
    <s v="reviewed"/>
    <s v="us"/>
    <s v="us"/>
    <m/>
  </r>
  <r>
    <s v="2025-03-03T03:33:03.313Z"/>
    <d v="2025-03-03T03:33:03"/>
    <x v="8"/>
    <x v="0"/>
    <x v="8"/>
    <d v="2025-03-02T18:07:01"/>
    <n v="16.370100000000001"/>
    <n v="95.687700000000007"/>
    <n v="10"/>
    <n v="4.5"/>
    <s v="mb"/>
    <n v="42"/>
    <n v="143"/>
    <n v="3.7370000000000001"/>
    <n v="0.6"/>
    <s v="us"/>
    <s v="us6000pwjj"/>
    <s v="2025-05-08T19:24:45.040Z"/>
    <s v="9 km SSW of Kyaiklat, Burma (Myanmar)"/>
    <b v="0"/>
    <s v="earthquake"/>
    <n v="5.82"/>
    <n v="1.91"/>
    <n v="0.106"/>
    <n v="26"/>
    <s v="reviewed"/>
    <s v="us"/>
    <s v="us"/>
    <m/>
  </r>
  <r>
    <s v="2025-03-02T18:07:01.916Z"/>
    <d v="2025-03-02T18:07:01"/>
    <x v="8"/>
    <x v="0"/>
    <x v="8"/>
    <d v="2025-03-01T08:57:01"/>
    <n v="38.194099999999999"/>
    <n v="73.051000000000002"/>
    <n v="133.66"/>
    <n v="4.2"/>
    <s v="mb"/>
    <n v="38"/>
    <n v="136"/>
    <n v="0.79500000000000004"/>
    <n v="0.56999999999999995"/>
    <s v="us"/>
    <s v="us6000pwh0"/>
    <s v="2025-05-08T19:24:44.040Z"/>
    <s v="80 km W of Murghob, Tajikistan"/>
    <b v="0"/>
    <s v="earthquake"/>
    <n v="6.66"/>
    <n v="4.3879999999999999"/>
    <n v="0.105"/>
    <n v="25"/>
    <s v="reviewed"/>
    <s v="us"/>
    <s v="us"/>
    <m/>
  </r>
  <r>
    <s v="2025-03-01T08:57:01.257Z"/>
    <d v="2025-03-01T08:57:01"/>
    <x v="8"/>
    <x v="0"/>
    <x v="8"/>
    <d v="2020-01-18T16:38:10"/>
    <n v="20.422999999999998"/>
    <n v="95.1036"/>
    <n v="121.871"/>
    <n v="4.2"/>
    <s v="mb"/>
    <n v="31"/>
    <n v="172"/>
    <n v="0.79800000000000004"/>
    <n v="0.49"/>
    <s v="us"/>
    <s v="us6000pw91"/>
    <s v="2025-05-08T19:24:43.040Z"/>
    <s v="24 km E of Yenangyaung, Burma (Myanmar)"/>
    <b v="0"/>
    <s v="earthquake"/>
    <n v="8.2100000000000009"/>
    <n v="6.4980000000000002"/>
    <n v="0.128"/>
    <n v="17"/>
    <s v="reviewed"/>
    <s v="us"/>
    <s v="us"/>
    <m/>
  </r>
  <r>
    <s v="2020-01-18T16:38:10.363Z"/>
    <d v="2020-01-18T16:38:10"/>
    <x v="57"/>
    <x v="4"/>
    <x v="57"/>
    <d v="2025-11-03T20:57:22"/>
    <n v="26.2392"/>
    <n v="66.438699999999997"/>
    <n v="10"/>
    <n v="4.8"/>
    <s v="mb"/>
    <m/>
    <n v="227"/>
    <n v="8.5730000000000004"/>
    <n v="0.93"/>
    <s v="us"/>
    <s v="us60007a4g"/>
    <s v="2020-04-08T19:39:36.040Z"/>
    <s v="12 km E of Bela, Pakistan"/>
    <b v="1"/>
    <s v="earthquake"/>
    <n v="6.5"/>
    <n v="2"/>
    <n v="0.10100000000000001"/>
    <n v="30"/>
    <s v="reviewed"/>
    <s v="us"/>
    <s v="us"/>
    <m/>
  </r>
  <r>
    <s v="2025-11-03T20:57:22.312Z"/>
    <d v="2025-11-03T20:57:22"/>
    <x v="4"/>
    <x v="0"/>
    <x v="4"/>
    <d v="2025-10-20T05:42:01"/>
    <n v="28.526700000000002"/>
    <n v="87.3673"/>
    <n v="10"/>
    <n v="4.7"/>
    <s v="mb"/>
    <n v="64"/>
    <n v="79"/>
    <n v="3.4929999999999999"/>
    <n v="0.77"/>
    <s v="us"/>
    <s v="us6000rl8r"/>
    <s v="2026-01-27T17:59:07.040Z"/>
    <s v="84 km NE of Lobuche, Nepal"/>
    <b v="1"/>
    <s v="earthquake"/>
    <n v="9.64"/>
    <n v="1.8720000000000001"/>
    <n v="5.8000000000000003E-2"/>
    <n v="89"/>
    <s v="reviewed"/>
    <s v="us"/>
    <s v="us"/>
    <m/>
  </r>
  <r>
    <s v="2025-10-20T05:42:01.252Z"/>
    <d v="2025-10-20T05:42:01"/>
    <x v="28"/>
    <x v="0"/>
    <x v="28"/>
    <d v="2025-10-16T23:53:36"/>
    <n v="30.098099999999999"/>
    <n v="70.119200000000006"/>
    <n v="10"/>
    <n v="4.7"/>
    <s v="mb"/>
    <n v="66"/>
    <n v="100"/>
    <n v="4.4820000000000002"/>
    <n v="0.73"/>
    <s v="us"/>
    <s v="us6000ri96"/>
    <s v="2026-01-09T15:38:42.040Z"/>
    <s v="50 km W of Dera Ghazi Khan, Pakistan"/>
    <b v="1"/>
    <s v="earthquake"/>
    <n v="7.3"/>
    <n v="1.8839999999999999"/>
    <n v="8.5000000000000006E-2"/>
    <n v="42"/>
    <s v="reviewed"/>
    <s v="us"/>
    <s v="us"/>
    <m/>
  </r>
  <r>
    <s v="2025-10-16T23:53:36.788Z"/>
    <d v="2025-10-16T23:53:36"/>
    <x v="28"/>
    <x v="0"/>
    <x v="28"/>
    <d v="2025-10-13T15:58:29"/>
    <n v="34.342300000000002"/>
    <n v="70.857100000000003"/>
    <n v="10"/>
    <n v="4.7"/>
    <s v="mb"/>
    <n v="61"/>
    <n v="132"/>
    <n v="1.4339999999999999"/>
    <n v="1.18"/>
    <s v="us"/>
    <s v="us6000rhpc"/>
    <s v="2026-01-09T15:38:38.040Z"/>
    <s v="10 km N of BÄsawul, Afghanistan"/>
    <b v="1"/>
    <s v="earthquake"/>
    <n v="7.96"/>
    <n v="1.8859999999999999"/>
    <n v="7.4999999999999997E-2"/>
    <n v="53"/>
    <s v="reviewed"/>
    <s v="us"/>
    <s v="us"/>
    <m/>
  </r>
  <r>
    <s v="2025-10-13T15:58:29.114Z"/>
    <d v="2025-10-13T15:58:29"/>
    <x v="28"/>
    <x v="0"/>
    <x v="28"/>
    <d v="2025-09-26T03:17:25"/>
    <n v="36.798900000000003"/>
    <n v="74.549599999999998"/>
    <n v="10"/>
    <n v="4.7"/>
    <s v="mb"/>
    <n v="77"/>
    <n v="84"/>
    <n v="2.2309999999999999"/>
    <n v="0.73"/>
    <s v="us"/>
    <s v="us6000rgv9"/>
    <s v="2026-01-01T23:11:12.040Z"/>
    <s v="54 km NNW of Barishal, Pakistan"/>
    <b v="1"/>
    <s v="earthquake"/>
    <n v="9.58"/>
    <n v="1.841"/>
    <n v="6.2E-2"/>
    <n v="79"/>
    <s v="reviewed"/>
    <s v="us"/>
    <s v="us"/>
    <m/>
  </r>
  <r>
    <s v="2025-09-26T03:17:25.867Z"/>
    <d v="2025-09-26T03:17:25"/>
    <x v="23"/>
    <x v="0"/>
    <x v="23"/>
    <d v="2025-02-27T00:57:12"/>
    <n v="36.469900000000003"/>
    <n v="70.909899999999993"/>
    <n v="200.93299999999999"/>
    <n v="4.7"/>
    <s v="mb"/>
    <n v="76"/>
    <n v="64"/>
    <n v="2.2269999999999999"/>
    <n v="0.93"/>
    <s v="us"/>
    <s v="us6000rd14"/>
    <s v="2025-12-11T21:40:39.040Z"/>
    <s v="44 km S of Jurm, Afghanistan"/>
    <b v="1"/>
    <s v="earthquake"/>
    <n v="7.68"/>
    <n v="6.1120000000000001"/>
    <n v="4.7E-2"/>
    <n v="136"/>
    <s v="reviewed"/>
    <s v="us"/>
    <s v="us"/>
    <m/>
  </r>
  <r>
    <s v="2025-02-27T00:57:12.864Z"/>
    <d v="2025-02-27T00:57:12"/>
    <x v="37"/>
    <x v="0"/>
    <x v="37"/>
    <d v="2025-09-12T17:36:02"/>
    <n v="37.603200000000001"/>
    <n v="72.222399999999993"/>
    <n v="202.155"/>
    <n v="4"/>
    <s v="mb"/>
    <n v="34"/>
    <n v="154"/>
    <n v="1.59"/>
    <n v="0.55000000000000004"/>
    <s v="us"/>
    <s v="us6000pvqm"/>
    <s v="2025-05-08T19:24:41.040Z"/>
    <s v="60 km ENE of Khorugh, Tajikistan"/>
    <b v="0"/>
    <s v="earthquake"/>
    <n v="8.0500000000000007"/>
    <n v="9.7639999999999993"/>
    <n v="0.13900000000000001"/>
    <n v="14"/>
    <s v="reviewed"/>
    <s v="us"/>
    <s v="us"/>
    <m/>
  </r>
  <r>
    <s v="2025-09-12T17:36:02.794Z"/>
    <d v="2025-09-12T17:36:02"/>
    <x v="23"/>
    <x v="0"/>
    <x v="23"/>
    <d v="2025-02-26T06:26:15"/>
    <n v="37.047499999999999"/>
    <n v="75.409499999999994"/>
    <n v="10"/>
    <n v="4.7"/>
    <s v="mb"/>
    <n v="144"/>
    <n v="45"/>
    <n v="2.6419999999999999"/>
    <n v="0.63"/>
    <s v="us"/>
    <s v="us7000qvrb"/>
    <s v="2025-12-03T03:58:12.040Z"/>
    <s v="102 km NE of Barishal, Pakistan"/>
    <b v="1"/>
    <s v="earthquake"/>
    <n v="7.18"/>
    <n v="1.8080000000000001"/>
    <n v="4.9000000000000002E-2"/>
    <n v="129"/>
    <s v="reviewed"/>
    <s v="us"/>
    <s v="us"/>
    <m/>
  </r>
  <r>
    <s v="2025-02-26T06:26:15.368Z"/>
    <d v="2025-02-26T06:26:15"/>
    <x v="37"/>
    <x v="0"/>
    <x v="37"/>
    <d v="2025-02-25T04:03:13"/>
    <n v="2.2339000000000002"/>
    <n v="96.5197"/>
    <n v="34.231000000000002"/>
    <n v="4.3"/>
    <s v="mb"/>
    <n v="21"/>
    <n v="199"/>
    <n v="2.4449999999999998"/>
    <n v="0.75"/>
    <s v="us"/>
    <s v="us6000pxaa"/>
    <s v="2025-05-08T19:24:47.040Z"/>
    <s v="31 km SSE of Sinabang, Indonesia"/>
    <b v="0"/>
    <s v="earthquake"/>
    <n v="10.64"/>
    <n v="7.5890000000000004"/>
    <n v="0.16800000000000001"/>
    <n v="12"/>
    <s v="reviewed"/>
    <s v="us"/>
    <s v="us"/>
    <m/>
  </r>
  <r>
    <s v="2025-02-25T04:03:13.603Z"/>
    <d v="2025-02-25T04:03:13"/>
    <x v="37"/>
    <x v="0"/>
    <x v="37"/>
    <d v="2025-09-05T01:32:01"/>
    <n v="2.0987"/>
    <n v="96.183700000000002"/>
    <n v="21.763000000000002"/>
    <n v="4.3"/>
    <s v="mb"/>
    <n v="26"/>
    <n v="192"/>
    <n v="3.2010000000000001"/>
    <n v="0.6"/>
    <s v="us"/>
    <s v="us6000pv9j"/>
    <s v="2025-05-06T21:39:12.040Z"/>
    <s v="47 km SSW of Sinabang, Indonesia"/>
    <b v="0"/>
    <s v="earthquake"/>
    <n v="9.7899999999999991"/>
    <n v="7.4160000000000004"/>
    <n v="0.125"/>
    <n v="18"/>
    <s v="reviewed"/>
    <s v="us"/>
    <s v="us"/>
    <m/>
  </r>
  <r>
    <s v="2025-09-05T01:32:01.544Z"/>
    <d v="2025-09-05T01:32:01"/>
    <x v="23"/>
    <x v="0"/>
    <x v="23"/>
    <d v="2025-02-23T20:25:39"/>
    <n v="34.556399999999996"/>
    <n v="70.788600000000002"/>
    <n v="10"/>
    <n v="4.7"/>
    <s v="mb"/>
    <n v="44"/>
    <n v="100"/>
    <n v="1.3660000000000001"/>
    <n v="0.85"/>
    <s v="us"/>
    <s v="us6000rdl4"/>
    <s v="2025-11-30T23:39:59.040Z"/>
    <s v="34 km ENE of JalÄlÄbÄd, Afghanistan"/>
    <b v="1"/>
    <s v="earthquake"/>
    <n v="9.49"/>
    <n v="1.8919999999999999"/>
    <n v="9.2999999999999999E-2"/>
    <n v="35"/>
    <s v="reviewed"/>
    <s v="us"/>
    <s v="us"/>
    <m/>
  </r>
  <r>
    <s v="2025-02-23T20:25:39.368Z"/>
    <d v="2025-02-23T20:25:39"/>
    <x v="37"/>
    <x v="0"/>
    <x v="37"/>
    <d v="2025-09-04T05:10:52"/>
    <n v="21.974299999999999"/>
    <n v="94.379400000000004"/>
    <n v="95.49"/>
    <n v="4.3"/>
    <s v="mb"/>
    <n v="48"/>
    <n v="99"/>
    <n v="0.91400000000000003"/>
    <n v="0.53"/>
    <s v="us"/>
    <s v="us7000pfnn"/>
    <s v="2025-05-06T21:39:19.040Z"/>
    <s v="79 km W of Monywa, Burma (Myanmar)"/>
    <b v="0"/>
    <s v="earthquake"/>
    <n v="10.49"/>
    <n v="7.7110000000000003"/>
    <n v="9.4E-2"/>
    <n v="32"/>
    <s v="reviewed"/>
    <s v="us"/>
    <s v="us"/>
    <m/>
  </r>
  <r>
    <s v="2025-09-04T05:10:52.494Z"/>
    <d v="2025-09-04T05:10:52"/>
    <x v="23"/>
    <x v="0"/>
    <x v="23"/>
    <d v="2025-09-01T02:43:45"/>
    <n v="34.624000000000002"/>
    <n v="70.756100000000004"/>
    <n v="10"/>
    <n v="4.7"/>
    <s v="mb"/>
    <n v="75"/>
    <n v="87"/>
    <n v="1.3420000000000001"/>
    <n v="0.53"/>
    <s v="us"/>
    <s v="us7000qtq5"/>
    <s v="2025-11-30T23:39:48.040Z"/>
    <s v="35 km NE of JalÄlÄbÄd, Afghanistan"/>
    <b v="1"/>
    <s v="earthquake"/>
    <n v="8.4499999999999993"/>
    <n v="2.536"/>
    <n v="6.4000000000000001E-2"/>
    <n v="75"/>
    <s v="reviewed"/>
    <s v="us"/>
    <s v="us"/>
    <m/>
  </r>
  <r>
    <s v="2025-09-01T02:43:45.617Z"/>
    <d v="2025-09-01T02:43:45"/>
    <x v="23"/>
    <x v="0"/>
    <x v="23"/>
    <d v="2025-02-22T10:33:30"/>
    <n v="34.704999999999998"/>
    <n v="70.777699999999996"/>
    <n v="10"/>
    <n v="4.7"/>
    <s v="mb"/>
    <n v="124"/>
    <n v="79"/>
    <n v="1.3680000000000001"/>
    <n v="0.57999999999999996"/>
    <s v="us"/>
    <s v="us7000qsxx"/>
    <s v="2025-11-19T21:59:47.040Z"/>
    <s v="38 km WSW of AsadÄbÄd, Afghanistan"/>
    <b v="1"/>
    <s v="earthquake"/>
    <n v="7.84"/>
    <n v="1.845"/>
    <n v="5.2999999999999999E-2"/>
    <n v="108"/>
    <s v="reviewed"/>
    <s v="us"/>
    <s v="us"/>
    <m/>
  </r>
  <r>
    <s v="2025-02-22T10:33:30.853Z"/>
    <d v="2025-02-22T10:33:30"/>
    <x v="37"/>
    <x v="0"/>
    <x v="37"/>
    <d v="2025-02-22T05:16:52"/>
    <n v="21.584599999999998"/>
    <n v="93.804299999999998"/>
    <n v="59.186"/>
    <n v="5"/>
    <s v="mww"/>
    <n v="89"/>
    <n v="83"/>
    <n v="1.103"/>
    <n v="1.03"/>
    <s v="us"/>
    <s v="us7000pffe"/>
    <s v="2025-05-06T21:39:18.040Z"/>
    <s v="119 km S of Hakha, Burma (Myanmar)"/>
    <b v="0"/>
    <s v="earthquake"/>
    <n v="8.11"/>
    <n v="6.657"/>
    <n v="0.11"/>
    <n v="8"/>
    <s v="reviewed"/>
    <s v="us"/>
    <s v="us"/>
    <m/>
  </r>
  <r>
    <s v="2025-02-22T05:16:52.246Z"/>
    <d v="2025-02-22T05:16:52"/>
    <x v="37"/>
    <x v="0"/>
    <x v="37"/>
    <d v="2025-08-10T06:32:32"/>
    <n v="37.3795"/>
    <n v="72.11"/>
    <n v="211.691"/>
    <n v="4.0999999999999996"/>
    <s v="mb"/>
    <n v="14"/>
    <n v="185"/>
    <n v="2.109"/>
    <n v="0.85"/>
    <s v="us"/>
    <s v="us7000pfeg"/>
    <s v="2025-05-06T21:39:18.040Z"/>
    <s v="50 km ESE of Khorugh, Tajikistan"/>
    <b v="0"/>
    <s v="earthquake"/>
    <n v="9.85"/>
    <n v="12.757999999999999"/>
    <n v="0.30099999999999999"/>
    <n v="3"/>
    <s v="reviewed"/>
    <s v="us"/>
    <s v="us"/>
    <m/>
  </r>
  <r>
    <s v="2025-08-10T06:32:32.923Z"/>
    <d v="2025-08-10T06:32:32"/>
    <x v="7"/>
    <x v="0"/>
    <x v="7"/>
    <d v="2025-07-17T06:22:03"/>
    <n v="13.6724"/>
    <n v="92.791499999999999"/>
    <n v="10"/>
    <n v="4.7"/>
    <s v="mb"/>
    <n v="46"/>
    <n v="68"/>
    <n v="6.9249999999999998"/>
    <n v="0.59"/>
    <s v="us"/>
    <s v="us6000qzlg"/>
    <s v="2025-10-25T13:40:37.040Z"/>
    <s v="218 km N of Bamboo Flat, India"/>
    <b v="1"/>
    <s v="earthquake"/>
    <n v="7.19"/>
    <n v="1.8680000000000001"/>
    <n v="9.2999999999999999E-2"/>
    <n v="35"/>
    <s v="reviewed"/>
    <s v="us"/>
    <s v="us"/>
    <m/>
  </r>
  <r>
    <s v="2025-07-17T06:22:03.050Z"/>
    <d v="2025-07-17T06:22:03"/>
    <x v="43"/>
    <x v="0"/>
    <x v="43"/>
    <d v="2025-02-21T14:21:55"/>
    <n v="36.188099999999999"/>
    <n v="69.082099999999997"/>
    <n v="10"/>
    <n v="4.7"/>
    <s v="mb"/>
    <n v="97"/>
    <n v="56"/>
    <n v="1.67"/>
    <n v="0.97"/>
    <s v="us"/>
    <s v="us7000qd5i"/>
    <s v="2025-10-03T18:42:27.040Z"/>
    <s v="14 km NNW of NahrÄ«n, Afghanistan"/>
    <b v="1"/>
    <s v="earthquake"/>
    <n v="6.63"/>
    <n v="1.859"/>
    <n v="6.0999999999999999E-2"/>
    <n v="82"/>
    <s v="reviewed"/>
    <s v="us"/>
    <s v="us"/>
    <m/>
  </r>
  <r>
    <s v="2025-02-21T14:21:55.883Z"/>
    <d v="2025-02-21T14:21:55"/>
    <x v="37"/>
    <x v="0"/>
    <x v="37"/>
    <d v="2025-07-03T11:44:12"/>
    <n v="30.3644"/>
    <n v="98.426599999999993"/>
    <n v="10"/>
    <n v="4.0999999999999996"/>
    <s v="mb"/>
    <n v="31"/>
    <n v="122"/>
    <n v="6.3620000000000001"/>
    <n v="0.65"/>
    <s v="us"/>
    <s v="us6000pw3t"/>
    <s v="2025-05-06T21:39:14.040Z"/>
    <s v="146 km SE of Qamdo, China"/>
    <b v="0"/>
    <s v="earthquake"/>
    <n v="11.25"/>
    <n v="1.919"/>
    <n v="0.112"/>
    <n v="22"/>
    <s v="reviewed"/>
    <s v="us"/>
    <s v="us"/>
    <m/>
  </r>
  <r>
    <s v="2025-07-03T11:44:12.005Z"/>
    <d v="2025-07-03T11:44:12"/>
    <x v="43"/>
    <x v="0"/>
    <x v="43"/>
    <d v="2025-06-30T02:32:40"/>
    <n v="9.2360000000000007"/>
    <n v="93.840999999999994"/>
    <n v="10"/>
    <n v="4.7"/>
    <s v="mb"/>
    <n v="61"/>
    <n v="70"/>
    <n v="5.0339999999999998"/>
    <n v="0.66"/>
    <s v="us"/>
    <s v="us7000qaev"/>
    <s v="2025-09-12T16:23:06.040Z"/>
    <s v="294 km SSE of Port Blair, India"/>
    <b v="1"/>
    <s v="earthquake"/>
    <n v="9"/>
    <n v="1.8839999999999999"/>
    <n v="6.9000000000000006E-2"/>
    <n v="63"/>
    <s v="reviewed"/>
    <s v="us"/>
    <s v="us"/>
    <m/>
  </r>
  <r>
    <s v="2025-06-30T02:32:40.026Z"/>
    <d v="2025-06-30T02:32:40"/>
    <x v="34"/>
    <x v="0"/>
    <x v="34"/>
    <d v="2025-06-25T01:39:34"/>
    <n v="36.8827"/>
    <n v="71.255700000000004"/>
    <n v="107.854"/>
    <n v="4.7"/>
    <s v="mb"/>
    <n v="140"/>
    <n v="63"/>
    <n v="1.73"/>
    <n v="0.63"/>
    <s v="us"/>
    <s v="us7000q9n8"/>
    <s v="2025-09-04T20:40:02.040Z"/>
    <s v="33 km NW of AshkÄsham, Afghanistan"/>
    <b v="1"/>
    <s v="earthquake"/>
    <n v="6.32"/>
    <n v="6.74"/>
    <n v="5.1999999999999998E-2"/>
    <n v="113"/>
    <s v="reviewed"/>
    <s v="us"/>
    <s v="us"/>
    <m/>
  </r>
  <r>
    <s v="2025-06-25T01:39:34.110Z"/>
    <d v="2025-06-25T01:39:34"/>
    <x v="34"/>
    <x v="0"/>
    <x v="34"/>
    <d v="2025-02-20T03:19:40"/>
    <n v="9.3808000000000007"/>
    <n v="93.985399999999998"/>
    <n v="10"/>
    <n v="4.7"/>
    <s v="mb"/>
    <n v="55"/>
    <n v="50"/>
    <n v="5.0640000000000001"/>
    <n v="0.9"/>
    <s v="us"/>
    <s v="us7000qb0w"/>
    <s v="2025-09-04T20:40:04.040Z"/>
    <s v="286 km SSE of Port Blair, India"/>
    <b v="1"/>
    <s v="earthquake"/>
    <n v="10.31"/>
    <n v="1.869"/>
    <n v="8.5999999999999993E-2"/>
    <n v="41"/>
    <s v="reviewed"/>
    <s v="us"/>
    <s v="us"/>
    <m/>
  </r>
  <r>
    <s v="2025-02-20T03:19:40.859Z"/>
    <d v="2025-02-20T03:19:40"/>
    <x v="37"/>
    <x v="0"/>
    <x v="37"/>
    <d v="2025-02-19T14:34:52"/>
    <n v="5.0079000000000002"/>
    <n v="94.739400000000003"/>
    <n v="63.661000000000001"/>
    <n v="5.3"/>
    <s v="mb"/>
    <n v="171"/>
    <n v="92"/>
    <n v="2.21"/>
    <n v="0.63"/>
    <s v="us"/>
    <s v="us7000pevu"/>
    <s v="2025-05-06T21:39:16.040Z"/>
    <s v="88 km SW of Banda Aceh, Indonesia"/>
    <b v="0"/>
    <s v="earthquake"/>
    <n v="5.85"/>
    <n v="6.3879999999999999"/>
    <n v="4.9000000000000002E-2"/>
    <n v="141"/>
    <s v="reviewed"/>
    <s v="us"/>
    <s v="us"/>
    <m/>
  </r>
  <r>
    <s v="2025-02-19T14:34:52.950Z"/>
    <d v="2025-02-19T14:34:52"/>
    <x v="37"/>
    <x v="0"/>
    <x v="37"/>
    <d v="2025-05-21T14:21:16"/>
    <n v="2.2816999999999998"/>
    <n v="66.946399999999997"/>
    <n v="10"/>
    <n v="4.5"/>
    <s v="mb"/>
    <n v="19"/>
    <n v="113"/>
    <n v="6.3019999999999996"/>
    <n v="0.59"/>
    <s v="us"/>
    <s v="us6000pvux"/>
    <s v="2025-05-06T21:39:13.040Z"/>
    <s v="Carlsberg Ridge"/>
    <b v="0"/>
    <s v="earthquake"/>
    <n v="11.08"/>
    <n v="1.8879999999999999"/>
    <n v="0.16300000000000001"/>
    <n v="11"/>
    <s v="reviewed"/>
    <s v="us"/>
    <s v="us"/>
    <m/>
  </r>
  <r>
    <s v="2025-05-21T14:21:16.769Z"/>
    <d v="2025-05-21T14:21:16"/>
    <x v="50"/>
    <x v="0"/>
    <x v="50"/>
    <d v="2025-05-10T05:08:00"/>
    <n v="8.9268000000000001"/>
    <n v="93.8553"/>
    <n v="10"/>
    <n v="4.7"/>
    <s v="mb"/>
    <n v="47"/>
    <n v="77"/>
    <n v="4.7859999999999996"/>
    <n v="0.62"/>
    <s v="us"/>
    <s v="us7000q0jb"/>
    <s v="2025-08-13T15:14:29.040Z"/>
    <s v="Nicobar Islands, India region"/>
    <b v="1"/>
    <s v="earthquake"/>
    <n v="10.050000000000001"/>
    <n v="1.8759999999999999"/>
    <n v="8.5000000000000006E-2"/>
    <n v="42"/>
    <s v="reviewed"/>
    <s v="us"/>
    <s v="us"/>
    <m/>
  </r>
  <r>
    <s v="2025-05-10T05:08:00.663Z"/>
    <d v="2025-05-10T05:08:00"/>
    <x v="50"/>
    <x v="0"/>
    <x v="50"/>
    <d v="2025-03-24T07:19:55"/>
    <n v="36.621499999999997"/>
    <n v="71.139799999999994"/>
    <n v="229.489"/>
    <n v="4.7"/>
    <s v="mb"/>
    <n v="130"/>
    <n v="77"/>
    <n v="1.9990000000000001"/>
    <n v="0.73"/>
    <s v="us"/>
    <s v="us7000pydu"/>
    <s v="2025-07-24T21:30:13.040Z"/>
    <s v="35 km W of AshkÄsham, Afghanistan"/>
    <b v="1"/>
    <s v="earthquake"/>
    <n v="7.53"/>
    <n v="6.2359999999999998"/>
    <n v="5.2999999999999999E-2"/>
    <n v="107"/>
    <s v="reviewed"/>
    <s v="us"/>
    <s v="us"/>
    <m/>
  </r>
  <r>
    <s v="2025-03-24T07:19:55.884Z"/>
    <d v="2025-03-24T07:19:55"/>
    <x v="8"/>
    <x v="0"/>
    <x v="8"/>
    <d v="2025-02-16T20:56:03"/>
    <n v="10.3688"/>
    <n v="93.9709"/>
    <n v="10"/>
    <n v="4.7"/>
    <s v="mb"/>
    <n v="87"/>
    <n v="157"/>
    <n v="1.7569999999999999"/>
    <n v="0.37"/>
    <s v="us"/>
    <s v="us7000pm6h"/>
    <s v="2025-05-29T17:36:30.040Z"/>
    <s v="196 km SE of Port Blair, India"/>
    <b v="1"/>
    <s v="earthquake"/>
    <n v="7.66"/>
    <n v="1.871"/>
    <n v="6.5000000000000002E-2"/>
    <n v="71"/>
    <s v="reviewed"/>
    <s v="us"/>
    <s v="us"/>
    <m/>
  </r>
  <r>
    <s v="2025-02-16T20:56:03.688Z"/>
    <d v="2025-02-16T20:56:03"/>
    <x v="37"/>
    <x v="0"/>
    <x v="37"/>
    <d v="2025-03-24T04:36:05"/>
    <n v="1.8481000000000001"/>
    <n v="98.979200000000006"/>
    <n v="130.285"/>
    <n v="4.5999999999999996"/>
    <s v="mb"/>
    <n v="54"/>
    <n v="163"/>
    <n v="2.6920000000000002"/>
    <n v="0.7"/>
    <s v="us"/>
    <s v="us7000pe5d"/>
    <s v="2025-05-02T16:26:20.040Z"/>
    <s v="25 km ENE of Sibolga, Indonesia"/>
    <b v="0"/>
    <s v="earthquake"/>
    <n v="8.39"/>
    <n v="6.7789999999999999"/>
    <n v="8.1000000000000003E-2"/>
    <n v="45"/>
    <s v="reviewed"/>
    <s v="us"/>
    <s v="us"/>
    <m/>
  </r>
  <r>
    <s v="2025-03-24T04:36:05.252Z"/>
    <d v="2025-03-24T04:36:05"/>
    <x v="8"/>
    <x v="0"/>
    <x v="8"/>
    <d v="2025-02-15T17:48:18"/>
    <n v="9.9009"/>
    <n v="93.6477"/>
    <n v="10"/>
    <n v="4.7"/>
    <s v="mb"/>
    <n v="42"/>
    <n v="94"/>
    <n v="1.9570000000000001"/>
    <n v="0.74"/>
    <s v="us"/>
    <s v="us7000pm5l"/>
    <s v="2025-05-29T17:36:30.040Z"/>
    <s v="218 km SSE of Port Blair, India"/>
    <b v="1"/>
    <s v="earthquake"/>
    <n v="6.5"/>
    <n v="1.8819999999999999"/>
    <n v="0.10100000000000001"/>
    <n v="30"/>
    <s v="reviewed"/>
    <s v="us"/>
    <s v="us"/>
    <m/>
  </r>
  <r>
    <s v="2025-02-15T17:48:18.144Z"/>
    <d v="2025-02-15T17:48:18"/>
    <x v="37"/>
    <x v="0"/>
    <x v="37"/>
    <d v="2025-01-07T01:17:24"/>
    <n v="33.406700000000001"/>
    <n v="73.056299999999993"/>
    <n v="35.847999999999999"/>
    <n v="4.7"/>
    <s v="mb"/>
    <n v="139"/>
    <n v="42"/>
    <n v="3.4409999999999998"/>
    <n v="0.64"/>
    <s v="us"/>
    <s v="us7000pe02"/>
    <s v="2026-04-03T16:32:09.609Z"/>
    <s v="21 km S of Rawalpindi, Pakistan"/>
    <b v="1"/>
    <s v="earthquake"/>
    <n v="8.23"/>
    <n v="4.4169999999999998"/>
    <n v="4.5999999999999999E-2"/>
    <n v="149"/>
    <s v="reviewed"/>
    <s v="us"/>
    <s v="us"/>
    <m/>
  </r>
  <r>
    <s v="2025-01-07T01:17:24.736Z"/>
    <d v="2025-01-07T01:17:24"/>
    <x v="35"/>
    <x v="0"/>
    <x v="35"/>
    <d v="2025-02-13T03:46:22"/>
    <n v="28.3398"/>
    <n v="87.1798"/>
    <n v="10"/>
    <n v="4.7"/>
    <s v="mb"/>
    <n v="30"/>
    <n v="151"/>
    <n v="3.714"/>
    <n v="0.84"/>
    <s v="us"/>
    <s v="us6000pks2"/>
    <s v="2025-03-17T21:35:01.040Z"/>
    <s v="56 km NE of Lobuche, Nepal"/>
    <b v="1"/>
    <s v="earthquake"/>
    <n v="13.2"/>
    <n v="1.9179999999999999"/>
    <n v="0.12"/>
    <n v="21"/>
    <s v="reviewed"/>
    <s v="us"/>
    <s v="us"/>
    <m/>
  </r>
  <r>
    <s v="2025-02-13T03:46:22.835Z"/>
    <d v="2025-02-13T03:46:22"/>
    <x v="37"/>
    <x v="0"/>
    <x v="37"/>
    <d v="2024-12-27T22:39:26"/>
    <n v="4.5670999999999999"/>
    <n v="61.932000000000002"/>
    <n v="10"/>
    <n v="4.4000000000000004"/>
    <s v="mb"/>
    <n v="26"/>
    <n v="99"/>
    <n v="11.215999999999999"/>
    <n v="0.98"/>
    <s v="us"/>
    <s v="us7000pf18"/>
    <s v="2025-05-02T16:26:22.040Z"/>
    <s v="Carlsberg Ridge"/>
    <b v="0"/>
    <s v="earthquake"/>
    <n v="14.27"/>
    <n v="1.919"/>
    <n v="0.126"/>
    <n v="18"/>
    <s v="reviewed"/>
    <s v="us"/>
    <s v="us"/>
    <m/>
  </r>
  <r>
    <s v="2024-12-27T22:39:26.804Z"/>
    <d v="2024-12-27T22:39:26"/>
    <x v="44"/>
    <x v="2"/>
    <x v="44"/>
    <d v="2025-02-11T17:10:27"/>
    <n v="31.1844"/>
    <n v="66.654799999999994"/>
    <n v="10"/>
    <n v="4.7"/>
    <s v="mb"/>
    <n v="76"/>
    <n v="99"/>
    <n v="3.9220000000000002"/>
    <n v="0.89"/>
    <s v="us"/>
    <s v="us6000pg13"/>
    <s v="2025-03-08T22:39:11.040Z"/>
    <s v="35 km NNE of Chaman, Pakistan"/>
    <b v="1"/>
    <s v="earthquake"/>
    <n v="8.61"/>
    <n v="1.8859999999999999"/>
    <n v="6.3E-2"/>
    <n v="78"/>
    <s v="reviewed"/>
    <s v="us"/>
    <s v="us"/>
    <m/>
  </r>
  <r>
    <s v="2025-02-11T17:10:27.007Z"/>
    <d v="2025-02-11T17:10:27"/>
    <x v="37"/>
    <x v="0"/>
    <x v="37"/>
    <d v="2025-02-11T16:05:49"/>
    <n v="34.152700000000003"/>
    <n v="89.270300000000006"/>
    <n v="10"/>
    <n v="4.4000000000000004"/>
    <s v="mb"/>
    <n v="54"/>
    <n v="121"/>
    <n v="4.7080000000000002"/>
    <n v="1.04"/>
    <s v="us"/>
    <s v="us7000pcwj"/>
    <s v="2025-04-26T14:47:08.040Z"/>
    <s v="Xizang-Qinghai border region"/>
    <b v="0"/>
    <s v="earthquake"/>
    <n v="9.92"/>
    <n v="1.911"/>
    <n v="8.1000000000000003E-2"/>
    <n v="44"/>
    <s v="reviewed"/>
    <s v="us"/>
    <s v="us"/>
    <m/>
  </r>
  <r>
    <s v="2025-02-11T16:05:49.592Z"/>
    <d v="2025-02-11T16:05:49"/>
    <x v="37"/>
    <x v="0"/>
    <x v="37"/>
    <d v="2024-12-10T10:03:02"/>
    <n v="4.9019000000000004"/>
    <n v="94.774799999999999"/>
    <n v="10"/>
    <n v="4.5"/>
    <s v="mb"/>
    <n v="73"/>
    <n v="78"/>
    <n v="2.1880000000000002"/>
    <n v="0.71"/>
    <s v="us"/>
    <s v="us7000pcw9"/>
    <s v="2025-04-26T14:47:08.040Z"/>
    <s v="94 km SW of Banda Aceh, Indonesia"/>
    <b v="0"/>
    <s v="earthquake"/>
    <n v="10.19"/>
    <n v="1.8660000000000001"/>
    <n v="7.0999999999999994E-2"/>
    <n v="64"/>
    <s v="reviewed"/>
    <s v="us"/>
    <s v="us"/>
    <m/>
  </r>
  <r>
    <s v="2024-12-10T10:03:02.595Z"/>
    <d v="2024-12-10T10:03:02"/>
    <x v="44"/>
    <x v="2"/>
    <x v="44"/>
    <d v="2024-11-20T04:21:33"/>
    <n v="36.761699999999998"/>
    <n v="70.919499999999999"/>
    <n v="83.198999999999998"/>
    <n v="4.7"/>
    <s v="mb"/>
    <n v="88"/>
    <n v="65"/>
    <n v="2.351"/>
    <n v="0.57999999999999996"/>
    <s v="us"/>
    <s v="us7000nxk3"/>
    <s v="2025-02-18T20:02:53.040Z"/>
    <s v="13 km SSE of Jurm, Afghanistan"/>
    <b v="1"/>
    <s v="earthquake"/>
    <n v="6.41"/>
    <n v="7.2190000000000003"/>
    <n v="6.0999999999999999E-2"/>
    <n v="82"/>
    <s v="reviewed"/>
    <s v="us"/>
    <s v="us"/>
    <m/>
  </r>
  <r>
    <s v="2024-11-20T04:21:33.100Z"/>
    <d v="2024-11-20T04:21:33"/>
    <x v="58"/>
    <x v="2"/>
    <x v="58"/>
    <d v="2025-02-10T15:10:18"/>
    <n v="12.476800000000001"/>
    <n v="93.133600000000001"/>
    <n v="74.037000000000006"/>
    <n v="4.7"/>
    <s v="mb"/>
    <n v="24"/>
    <n v="136"/>
    <n v="6.1289999999999996"/>
    <n v="0.56999999999999995"/>
    <s v="us"/>
    <s v="us7000nw5n"/>
    <s v="2025-01-30T17:00:36.040Z"/>
    <s v="97 km NNE of Bamboo Flat, India"/>
    <b v="1"/>
    <s v="earthquake"/>
    <n v="13.7"/>
    <n v="8.2089999999999996"/>
    <n v="0.126"/>
    <n v="19"/>
    <s v="reviewed"/>
    <s v="us"/>
    <s v="us"/>
    <m/>
  </r>
  <r>
    <s v="2025-02-10T15:10:18.801Z"/>
    <d v="2025-02-10T15:10:18"/>
    <x v="37"/>
    <x v="0"/>
    <x v="37"/>
    <d v="2024-10-28T13:08:36"/>
    <n v="7.6124999999999998"/>
    <n v="93.6721"/>
    <n v="79.051000000000002"/>
    <n v="4.5999999999999996"/>
    <s v="mb"/>
    <n v="41"/>
    <n v="96"/>
    <n v="4.0250000000000004"/>
    <n v="0.68"/>
    <s v="us"/>
    <s v="us7000peju"/>
    <s v="2025-04-26T14:47:11.040Z"/>
    <s v="263 km NW of Sabang, Indonesia"/>
    <b v="0"/>
    <s v="earthquake"/>
    <n v="10.29"/>
    <n v="7.7050000000000001"/>
    <n v="0.114"/>
    <n v="23"/>
    <s v="reviewed"/>
    <s v="us"/>
    <s v="us"/>
    <m/>
  </r>
  <r>
    <s v="2024-10-28T13:08:36.561Z"/>
    <d v="2024-10-28T13:08:36"/>
    <x v="12"/>
    <x v="2"/>
    <x v="12"/>
    <d v="2024-10-20T10:00:01"/>
    <n v="27.8841"/>
    <n v="94.016300000000001"/>
    <n v="10"/>
    <n v="4.7"/>
    <s v="mb"/>
    <n v="57"/>
    <n v="98"/>
    <n v="6.6989999999999998"/>
    <n v="0.61"/>
    <s v="us"/>
    <s v="us7000nnml"/>
    <s v="2025-01-16T18:44:24.040Z"/>
    <s v="36 km NNE of Ziro, India"/>
    <b v="1"/>
    <s v="earthquake"/>
    <n v="9.7799999999999994"/>
    <n v="1.891"/>
    <n v="7.5999999999999998E-2"/>
    <n v="52"/>
    <s v="reviewed"/>
    <s v="us"/>
    <s v="us"/>
    <m/>
  </r>
  <r>
    <s v="2024-10-20T10:00:01.194Z"/>
    <d v="2024-10-20T10:00:01"/>
    <x v="12"/>
    <x v="2"/>
    <x v="12"/>
    <d v="2024-09-13T09:22:52"/>
    <n v="13.8634"/>
    <n v="92.842500000000001"/>
    <n v="17.640999999999998"/>
    <n v="4.7"/>
    <s v="mb"/>
    <n v="24"/>
    <n v="102"/>
    <n v="6.1139999999999999"/>
    <n v="1.06"/>
    <s v="us"/>
    <s v="us7000nqmm"/>
    <s v="2024-12-26T23:03:53.040Z"/>
    <s v="239 km N of Bamboo Flat, India"/>
    <b v="1"/>
    <s v="earthquake"/>
    <n v="9.86"/>
    <n v="4.1429999999999998"/>
    <n v="0.14699999999999999"/>
    <n v="14"/>
    <s v="reviewed"/>
    <s v="us"/>
    <s v="us"/>
    <m/>
  </r>
  <r>
    <s v="2024-09-13T09:22:52.460Z"/>
    <d v="2024-09-13T09:22:52"/>
    <x v="45"/>
    <x v="2"/>
    <x v="45"/>
    <d v="2025-02-09T07:37:01"/>
    <n v="11.690300000000001"/>
    <n v="95.003100000000003"/>
    <n v="10"/>
    <n v="4.7"/>
    <s v="mb"/>
    <n v="74"/>
    <n v="43"/>
    <n v="2.2130000000000001"/>
    <n v="0.47"/>
    <s v="us"/>
    <s v="us7000ndh5"/>
    <s v="2024-11-21T22:58:56.040Z"/>
    <s v="246 km E of Port Blair, India"/>
    <b v="1"/>
    <s v="earthquake"/>
    <n v="7.01"/>
    <n v="1.841"/>
    <n v="7.2999999999999995E-2"/>
    <n v="58"/>
    <s v="reviewed"/>
    <s v="us"/>
    <s v="us"/>
    <m/>
  </r>
  <r>
    <s v="2025-02-09T07:37:01.819Z"/>
    <d v="2025-02-09T07:37:01"/>
    <x v="37"/>
    <x v="0"/>
    <x v="37"/>
    <d v="2025-02-08T17:45:04"/>
    <n v="29.159500000000001"/>
    <n v="86.349000000000004"/>
    <n v="10"/>
    <n v="4.3"/>
    <s v="mb"/>
    <n v="36"/>
    <n v="83"/>
    <n v="1.65"/>
    <n v="0.77"/>
    <s v="us"/>
    <s v="us7000pcg9"/>
    <s v="2025-04-26T14:47:05.040Z"/>
    <s v="110 km E of Saga, China"/>
    <b v="0"/>
    <s v="earthquake"/>
    <n v="6.38"/>
    <n v="1.8779999999999999"/>
    <n v="0.104"/>
    <n v="26"/>
    <s v="reviewed"/>
    <s v="us"/>
    <s v="us"/>
    <m/>
  </r>
  <r>
    <s v="2025-02-08T17:45:04.619Z"/>
    <d v="2025-02-08T17:45:04"/>
    <x v="37"/>
    <x v="0"/>
    <x v="37"/>
    <d v="2025-02-08T13:39:12"/>
    <n v="37.491100000000003"/>
    <n v="71.950400000000002"/>
    <n v="191.27799999999999"/>
    <n v="4.0999999999999996"/>
    <s v="mb"/>
    <n v="35"/>
    <n v="175"/>
    <n v="1.833"/>
    <n v="0.66"/>
    <s v="us"/>
    <s v="us7000pccn"/>
    <s v="2025-04-26T14:47:05.040Z"/>
    <s v="35 km E of Khorugh, Tajikistan"/>
    <b v="0"/>
    <s v="earthquake"/>
    <n v="8.6999999999999993"/>
    <n v="9.8989999999999991"/>
    <n v="0.14499999999999999"/>
    <n v="13"/>
    <s v="reviewed"/>
    <s v="us"/>
    <s v="us"/>
    <m/>
  </r>
  <r>
    <s v="2025-02-08T13:39:12.030Z"/>
    <d v="2025-02-08T13:39:12"/>
    <x v="37"/>
    <x v="0"/>
    <x v="37"/>
    <d v="2025-02-08T04:44:12"/>
    <n v="4.0473999999999997"/>
    <n v="62.544400000000003"/>
    <n v="10"/>
    <n v="4.2"/>
    <s v="mb"/>
    <n v="22"/>
    <n v="103"/>
    <n v="10.93"/>
    <n v="0.75"/>
    <s v="us"/>
    <s v="us7000pdsm"/>
    <s v="2025-04-26T14:47:10.040Z"/>
    <s v="Carlsberg Ridge"/>
    <b v="0"/>
    <s v="earthquake"/>
    <n v="11.91"/>
    <n v="1.9179999999999999"/>
    <n v="0.159"/>
    <n v="14"/>
    <s v="reviewed"/>
    <s v="us"/>
    <s v="us"/>
    <m/>
  </r>
  <r>
    <s v="2025-02-08T04:44:12.553Z"/>
    <d v="2025-02-08T04:44:12"/>
    <x v="37"/>
    <x v="0"/>
    <x v="37"/>
    <d v="2025-02-08T03:22:50"/>
    <n v="7.5575999999999999"/>
    <n v="93.621300000000005"/>
    <n v="57.805"/>
    <n v="5.2"/>
    <s v="mb"/>
    <n v="102"/>
    <n v="35"/>
    <n v="4.0339999999999998"/>
    <n v="0.77"/>
    <s v="us"/>
    <s v="us7000pc9c"/>
    <s v="2025-04-26T14:47:04.040Z"/>
    <s v="262 km NW of Sabang, Indonesia"/>
    <b v="0"/>
    <s v="earthquake"/>
    <n v="8.6300000000000008"/>
    <n v="5.1189999999999998"/>
    <n v="4.4999999999999998E-2"/>
    <n v="176"/>
    <s v="reviewed"/>
    <s v="us"/>
    <s v="us"/>
    <m/>
  </r>
  <r>
    <s v="2025-02-08T03:22:50.192Z"/>
    <d v="2025-02-08T03:22:50"/>
    <x v="37"/>
    <x v="0"/>
    <x v="37"/>
    <d v="2025-02-08T02:45:20"/>
    <n v="4.4119999999999999"/>
    <n v="62.767400000000002"/>
    <n v="10"/>
    <n v="4.5"/>
    <s v="mb"/>
    <n v="15"/>
    <n v="103"/>
    <n v="11.595000000000001"/>
    <n v="0.94"/>
    <s v="us"/>
    <s v="us7000pdrz"/>
    <s v="2025-04-26T14:47:10.040Z"/>
    <s v="Carlsberg Ridge"/>
    <b v="0"/>
    <s v="earthquake"/>
    <n v="13.28"/>
    <n v="1.9239999999999999"/>
    <n v="0.16400000000000001"/>
    <n v="11"/>
    <s v="reviewed"/>
    <s v="us"/>
    <s v="us"/>
    <m/>
  </r>
  <r>
    <s v="2025-02-08T02:45:20.996Z"/>
    <d v="2025-02-08T02:45:20"/>
    <x v="37"/>
    <x v="0"/>
    <x v="37"/>
    <d v="2025-02-07T23:58:51"/>
    <n v="4.1676000000000002"/>
    <n v="62.684600000000003"/>
    <n v="10"/>
    <n v="4.4000000000000004"/>
    <s v="mb"/>
    <n v="22"/>
    <n v="103"/>
    <n v="11.355"/>
    <n v="0.76"/>
    <s v="us"/>
    <s v="us7000pds7"/>
    <s v="2025-04-26T14:47:10.040Z"/>
    <s v="Carlsberg Ridge"/>
    <b v="0"/>
    <s v="earthquake"/>
    <n v="14.92"/>
    <n v="1.9350000000000001"/>
    <n v="0.13"/>
    <n v="17"/>
    <s v="reviewed"/>
    <s v="us"/>
    <s v="us"/>
    <m/>
  </r>
  <r>
    <s v="2025-02-07T23:58:51.425Z"/>
    <d v="2025-02-07T23:58:51"/>
    <x v="37"/>
    <x v="0"/>
    <x v="37"/>
    <d v="2025-02-07T23:18:08"/>
    <n v="4.1173999999999999"/>
    <n v="62.694200000000002"/>
    <n v="10"/>
    <n v="5.2"/>
    <s v="mww"/>
    <n v="64"/>
    <n v="103"/>
    <n v="10.768000000000001"/>
    <n v="0.77"/>
    <s v="us"/>
    <s v="us7000pc83"/>
    <s v="2025-04-26T14:47:04.040Z"/>
    <s v="Carlsberg Ridge"/>
    <b v="0"/>
    <s v="earthquake"/>
    <n v="7.26"/>
    <n v="1.752"/>
    <n v="7.8E-2"/>
    <n v="16"/>
    <s v="reviewed"/>
    <s v="us"/>
    <s v="us"/>
    <m/>
  </r>
  <r>
    <s v="2025-02-07T23:18:08.978Z"/>
    <d v="2025-02-07T23:18:08"/>
    <x v="37"/>
    <x v="0"/>
    <x v="37"/>
    <d v="2025-02-07T23:06:24"/>
    <n v="4.0193000000000003"/>
    <n v="62.737099999999998"/>
    <n v="10"/>
    <n v="4.5"/>
    <s v="mb"/>
    <n v="36"/>
    <n v="52"/>
    <n v="10.752000000000001"/>
    <n v="1.1599999999999999"/>
    <s v="us"/>
    <s v="us7000pc7k"/>
    <s v="2025-04-26T14:47:04.040Z"/>
    <s v="Carlsberg Ridge"/>
    <b v="0"/>
    <s v="earthquake"/>
    <n v="11.87"/>
    <n v="1.91"/>
    <n v="0.107"/>
    <n v="26"/>
    <s v="reviewed"/>
    <s v="us"/>
    <s v="us"/>
    <m/>
  </r>
  <r>
    <s v="2025-02-07T23:06:24.846Z"/>
    <d v="2025-02-07T23:06:24"/>
    <x v="37"/>
    <x v="0"/>
    <x v="37"/>
    <d v="2025-02-07T23:00:14"/>
    <n v="4.2572999999999999"/>
    <n v="62.897300000000001"/>
    <n v="10"/>
    <n v="4.3"/>
    <s v="mb"/>
    <n v="21"/>
    <n v="104"/>
    <n v="11.558999999999999"/>
    <n v="1.1599999999999999"/>
    <s v="us"/>
    <s v="us7000pdrb"/>
    <s v="2025-04-26T14:47:10.040Z"/>
    <s v="Carlsberg Ridge"/>
    <b v="0"/>
    <s v="earthquake"/>
    <n v="7.64"/>
    <n v="1.8759999999999999"/>
    <n v="0.13300000000000001"/>
    <n v="16"/>
    <s v="reviewed"/>
    <s v="us"/>
    <s v="us"/>
    <m/>
  </r>
  <r>
    <s v="2025-02-07T23:00:14.594Z"/>
    <d v="2025-02-07T23:00:14"/>
    <x v="37"/>
    <x v="0"/>
    <x v="37"/>
    <d v="2025-02-07T04:45:20"/>
    <n v="3.9921000000000002"/>
    <n v="62.537300000000002"/>
    <n v="10"/>
    <n v="5.3"/>
    <s v="mww"/>
    <n v="101"/>
    <n v="45"/>
    <n v="10.951000000000001"/>
    <n v="0.9"/>
    <s v="us"/>
    <s v="us7000pc7i"/>
    <s v="2025-04-26T14:47:04.040Z"/>
    <s v="Carlsberg Ridge"/>
    <b v="0"/>
    <s v="earthquake"/>
    <n v="9.07"/>
    <n v="1.81"/>
    <n v="6.0999999999999999E-2"/>
    <n v="26"/>
    <s v="reviewed"/>
    <s v="us"/>
    <s v="us"/>
    <m/>
  </r>
  <r>
    <s v="2025-02-07T04:45:20.276Z"/>
    <d v="2025-02-07T04:45:20"/>
    <x v="37"/>
    <x v="0"/>
    <x v="37"/>
    <d v="2025-02-06T20:04:36"/>
    <n v="39.4512"/>
    <n v="71.771699999999996"/>
    <n v="10"/>
    <n v="4.4000000000000004"/>
    <s v="mb"/>
    <n v="33"/>
    <n v="115"/>
    <n v="3.4000000000000002E-2"/>
    <n v="1.06"/>
    <s v="us"/>
    <s v="us7000pc0f"/>
    <s v="2025-04-26T14:47:03.040Z"/>
    <s v="32 km NE of Karakenja, Tajikistan"/>
    <b v="0"/>
    <s v="earthquake"/>
    <n v="4.25"/>
    <n v="1.887"/>
    <n v="0.12"/>
    <n v="21"/>
    <s v="reviewed"/>
    <s v="us"/>
    <s v="us"/>
    <m/>
  </r>
  <r>
    <s v="2025-02-06T20:04:36.835Z"/>
    <d v="2025-02-06T20:04:36"/>
    <x v="37"/>
    <x v="0"/>
    <x v="37"/>
    <d v="2025-02-04T20:00:06"/>
    <n v="0.89500000000000002"/>
    <n v="100.21720000000001"/>
    <n v="212.71100000000001"/>
    <n v="4.2"/>
    <s v="mb"/>
    <n v="52"/>
    <n v="134"/>
    <n v="1.353"/>
    <n v="1"/>
    <s v="us"/>
    <s v="us7000pdnh"/>
    <s v="2025-04-26T14:47:09.040Z"/>
    <s v="118 km ESE of Padangsidempuan, Indonesia"/>
    <b v="0"/>
    <s v="earthquake"/>
    <n v="7.17"/>
    <n v="7.6029999999999998"/>
    <n v="8.3000000000000004E-2"/>
    <n v="41"/>
    <s v="reviewed"/>
    <s v="us"/>
    <s v="us"/>
    <m/>
  </r>
  <r>
    <s v="2025-02-04T20:00:06.020Z"/>
    <d v="2025-02-04T20:00:06"/>
    <x v="37"/>
    <x v="0"/>
    <x v="37"/>
    <d v="2024-08-25T09:21:25"/>
    <n v="38.278500000000001"/>
    <n v="76.406400000000005"/>
    <n v="10"/>
    <n v="4.2"/>
    <s v="mwr"/>
    <n v="93"/>
    <n v="71"/>
    <n v="1.849"/>
    <n v="0.74"/>
    <s v="us"/>
    <s v="us7000pbbc"/>
    <s v="2025-04-15T20:55:32.040Z"/>
    <s v="49 km W of Yak'airike, China"/>
    <b v="0"/>
    <s v="earthquake"/>
    <n v="6.73"/>
    <n v="1.821"/>
    <n v="8.8999999999999996E-2"/>
    <n v="12"/>
    <s v="reviewed"/>
    <s v="us"/>
    <s v="us"/>
    <m/>
  </r>
  <r>
    <s v="2024-08-25T09:21:25.503Z"/>
    <d v="2024-08-25T09:21:25"/>
    <x v="46"/>
    <x v="2"/>
    <x v="46"/>
    <d v="2024-08-14T19:36:11"/>
    <n v="10.204499999999999"/>
    <n v="93.822100000000006"/>
    <n v="10"/>
    <n v="4.7"/>
    <s v="mb"/>
    <n v="25"/>
    <n v="164"/>
    <n v="6.274"/>
    <n v="0.69"/>
    <s v="us"/>
    <s v="us7000n9ak"/>
    <s v="2024-11-02T21:29:03.040Z"/>
    <s v="199 km SE of Port Blair, India"/>
    <b v="1"/>
    <s v="earthquake"/>
    <n v="11.64"/>
    <n v="1.915"/>
    <n v="0.159"/>
    <n v="12"/>
    <s v="reviewed"/>
    <s v="us"/>
    <s v="us"/>
    <m/>
  </r>
  <r>
    <s v="2024-08-14T19:36:11.278Z"/>
    <d v="2024-08-14T19:36:11"/>
    <x v="46"/>
    <x v="2"/>
    <x v="46"/>
    <d v="2025-02-03T15:43:05"/>
    <n v="36.509"/>
    <n v="70.865799999999993"/>
    <n v="195.83799999999999"/>
    <n v="4.7"/>
    <s v="mb"/>
    <n v="134"/>
    <n v="42"/>
    <n v="2.44"/>
    <n v="0.87"/>
    <s v="us"/>
    <s v="us6000nk6q"/>
    <s v="2024-10-26T15:47:59.040Z"/>
    <s v="39 km S of Jurm, Afghanistan"/>
    <b v="1"/>
    <s v="earthquake"/>
    <n v="5.9"/>
    <n v="5.0730000000000004"/>
    <n v="3.7999999999999999E-2"/>
    <n v="205"/>
    <s v="reviewed"/>
    <s v="us"/>
    <s v="us"/>
    <m/>
  </r>
  <r>
    <s v="2025-02-03T15:43:05.029Z"/>
    <d v="2025-02-03T15:43:05"/>
    <x v="37"/>
    <x v="0"/>
    <x v="37"/>
    <d v="2025-02-03T08:10:40"/>
    <n v="3.0800999999999998"/>
    <n v="97.006"/>
    <n v="67.45"/>
    <n v="4.3"/>
    <s v="mb"/>
    <n v="37"/>
    <n v="169"/>
    <n v="1.9530000000000001"/>
    <n v="0.54"/>
    <s v="us"/>
    <s v="us7000pcy4"/>
    <s v="2025-04-15T20:55:34.040Z"/>
    <s v="75 km SSE of Blangpidie, Indonesia"/>
    <b v="0"/>
    <s v="earthquake"/>
    <n v="9.75"/>
    <n v="7.4550000000000001"/>
    <n v="0.122"/>
    <n v="21"/>
    <s v="reviewed"/>
    <s v="us"/>
    <s v="us"/>
    <m/>
  </r>
  <r>
    <s v="2025-02-03T08:10:40.470Z"/>
    <d v="2025-02-03T08:10:40"/>
    <x v="37"/>
    <x v="0"/>
    <x v="37"/>
    <d v="2025-02-03T04:56:36"/>
    <n v="37.166499999999999"/>
    <n v="71.577399999999997"/>
    <n v="137.07"/>
    <n v="4.2"/>
    <s v="mb"/>
    <n v="41"/>
    <n v="124"/>
    <n v="2.2469999999999999"/>
    <n v="0.61"/>
    <s v="us"/>
    <s v="us7000pcxf"/>
    <s v="2025-04-15T20:55:34.040Z"/>
    <s v="35 km S of Khorugh, Tajikistan"/>
    <b v="0"/>
    <s v="earthquake"/>
    <n v="7.13"/>
    <n v="8.484"/>
    <n v="0.128"/>
    <n v="17"/>
    <s v="reviewed"/>
    <s v="us"/>
    <s v="us"/>
    <m/>
  </r>
  <r>
    <s v="2025-02-03T04:56:36.143Z"/>
    <d v="2025-02-03T04:56:36"/>
    <x v="37"/>
    <x v="0"/>
    <x v="37"/>
    <d v="2024-06-10T10:10:36"/>
    <n v="37.310200000000002"/>
    <n v="71.8613"/>
    <n v="150.011"/>
    <n v="4"/>
    <s v="mb"/>
    <n v="39"/>
    <n v="93"/>
    <n v="1.9790000000000001"/>
    <n v="0.45"/>
    <s v="us"/>
    <s v="us7000paxz"/>
    <s v="2025-04-15T20:55:29.040Z"/>
    <s v="33 km SE of Khorugh, Tajikistan"/>
    <b v="0"/>
    <s v="earthquake"/>
    <n v="6.96"/>
    <n v="9.6039999999999992"/>
    <n v="0.11600000000000001"/>
    <n v="20"/>
    <s v="reviewed"/>
    <s v="us"/>
    <s v="us"/>
    <m/>
  </r>
  <r>
    <s v="2024-06-10T10:10:36.968Z"/>
    <d v="2024-06-10T10:10:36"/>
    <x v="24"/>
    <x v="2"/>
    <x v="24"/>
    <d v="2024-02-04T22:43:12"/>
    <n v="7.3747999999999996"/>
    <n v="92.063299999999998"/>
    <n v="10"/>
    <n v="4.7"/>
    <s v="mb"/>
    <n v="53"/>
    <n v="100"/>
    <n v="8.2639999999999993"/>
    <n v="0.9"/>
    <s v="us"/>
    <s v="us7000mrgb"/>
    <s v="2024-08-23T18:03:07.040Z"/>
    <s v="Nicobar Islands, India region"/>
    <b v="1"/>
    <s v="earthquake"/>
    <n v="9.5"/>
    <n v="1.8520000000000001"/>
    <n v="0.10199999999999999"/>
    <n v="29"/>
    <s v="reviewed"/>
    <s v="us"/>
    <s v="us"/>
    <m/>
  </r>
  <r>
    <s v="2024-02-04T22:43:12.502Z"/>
    <d v="2024-02-04T22:43:12"/>
    <x v="65"/>
    <x v="2"/>
    <x v="65"/>
    <d v="2024-01-19T08:19:50"/>
    <n v="12.063800000000001"/>
    <n v="93.603700000000003"/>
    <n v="123.19499999999999"/>
    <n v="4.7"/>
    <s v="mb"/>
    <n v="120"/>
    <n v="35"/>
    <n v="5.851"/>
    <n v="0.56999999999999995"/>
    <s v="us"/>
    <s v="us7000lwzl"/>
    <s v="2024-04-13T19:37:59.040Z"/>
    <s v="103 km ENE of Port Blair, India"/>
    <b v="1"/>
    <s v="earthquake"/>
    <n v="8.85"/>
    <n v="5.5250000000000004"/>
    <n v="5.8000000000000003E-2"/>
    <n v="89"/>
    <s v="reviewed"/>
    <s v="us"/>
    <s v="us"/>
    <m/>
  </r>
  <r>
    <s v="2024-01-19T08:19:50.553Z"/>
    <d v="2024-01-19T08:19:50"/>
    <x v="2"/>
    <x v="2"/>
    <x v="2"/>
    <d v="2025-01-31T11:03:41"/>
    <n v="9.4802999999999997"/>
    <n v="93.883899999999997"/>
    <n v="10"/>
    <n v="4.7"/>
    <s v="mb"/>
    <n v="43"/>
    <n v="118"/>
    <n v="6.5190000000000001"/>
    <n v="0.67"/>
    <s v="us"/>
    <s v="us6000m4mj"/>
    <s v="2024-03-29T17:37:53.040Z"/>
    <s v="271 km SSE of Port Blair, India"/>
    <b v="1"/>
    <s v="earthquake"/>
    <n v="6.73"/>
    <n v="1.7430000000000001"/>
    <n v="0.10100000000000001"/>
    <n v="30"/>
    <s v="reviewed"/>
    <s v="us"/>
    <s v="us"/>
    <m/>
  </r>
  <r>
    <s v="2025-01-31T11:03:41.859Z"/>
    <d v="2025-01-31T11:03:41"/>
    <x v="35"/>
    <x v="0"/>
    <x v="35"/>
    <d v="2024-01-05T15:47:51"/>
    <n v="3.2917999999999998"/>
    <n v="97.123500000000007"/>
    <n v="53"/>
    <n v="5.7"/>
    <s v="mww"/>
    <n v="196"/>
    <n v="38"/>
    <n v="1.9319999999999999"/>
    <n v="0.52"/>
    <s v="us"/>
    <s v="us7000pa9d"/>
    <s v="2025-04-15T20:55:25.040Z"/>
    <s v="58 km SSE of Blangpidie, Indonesia"/>
    <b v="0"/>
    <s v="earthquake"/>
    <n v="7.32"/>
    <n v="1.9339999999999999"/>
    <n v="6.8000000000000005E-2"/>
    <n v="21"/>
    <s v="reviewed"/>
    <s v="us"/>
    <s v="us"/>
    <m/>
  </r>
  <r>
    <s v="2024-01-05T15:47:51.196Z"/>
    <d v="2024-01-05T15:47:51"/>
    <x v="2"/>
    <x v="2"/>
    <x v="2"/>
    <d v="2025-01-30T19:31:41"/>
    <n v="36.9968"/>
    <n v="69.917299999999997"/>
    <n v="10"/>
    <n v="4.7"/>
    <s v="mwr"/>
    <n v="64"/>
    <n v="95"/>
    <n v="2.8860000000000001"/>
    <n v="0.81"/>
    <s v="us"/>
    <s v="us6000m21h"/>
    <s v="2024-03-09T21:39:35.040Z"/>
    <s v="16 km SSE of RustÄq, Afghanistan"/>
    <b v="1"/>
    <s v="earthquake"/>
    <n v="8.68"/>
    <n v="1.875"/>
    <n v="6.0999999999999999E-2"/>
    <n v="26"/>
    <s v="reviewed"/>
    <s v="us"/>
    <s v="us"/>
    <m/>
  </r>
  <r>
    <s v="2025-01-30T19:31:41.920Z"/>
    <d v="2025-01-30T19:31:41"/>
    <x v="35"/>
    <x v="0"/>
    <x v="35"/>
    <d v="2025-01-30T04:27:58"/>
    <n v="38.669499999999999"/>
    <n v="73.480699999999999"/>
    <n v="95.162000000000006"/>
    <n v="4.3"/>
    <s v="mb"/>
    <n v="37"/>
    <n v="135"/>
    <n v="0.61399999999999999"/>
    <n v="0.56000000000000005"/>
    <s v="us"/>
    <s v="us7000pa56"/>
    <s v="2025-04-15T20:55:25.040Z"/>
    <s v="69 km NW of Murghob, Tajikistan"/>
    <b v="0"/>
    <s v="earthquake"/>
    <n v="6.45"/>
    <n v="6.9009999999999998"/>
    <n v="0.113"/>
    <n v="22"/>
    <s v="reviewed"/>
    <s v="us"/>
    <s v="us"/>
    <m/>
  </r>
  <r>
    <s v="2025-01-30T04:27:58.301Z"/>
    <d v="2025-01-30T04:27:58"/>
    <x v="35"/>
    <x v="0"/>
    <x v="35"/>
    <d v="2023-11-20T08:17:56"/>
    <n v="34.035800000000002"/>
    <n v="89.136099999999999"/>
    <n v="10"/>
    <n v="4.5999999999999996"/>
    <s v="mb"/>
    <n v="58"/>
    <n v="70"/>
    <n v="4.6390000000000002"/>
    <n v="0.87"/>
    <s v="us"/>
    <s v="us7000p9z1"/>
    <s v="2025-04-15T20:55:24.040Z"/>
    <s v="Xizang-Qinghai border region"/>
    <b v="0"/>
    <s v="earthquake"/>
    <n v="8.94"/>
    <n v="1.9079999999999999"/>
    <n v="8.5000000000000006E-2"/>
    <n v="42"/>
    <s v="reviewed"/>
    <s v="us"/>
    <s v="us"/>
    <m/>
  </r>
  <r>
    <s v="2023-11-20T08:17:56.844Z"/>
    <d v="2023-11-20T08:17:56"/>
    <x v="19"/>
    <x v="1"/>
    <x v="19"/>
    <d v="2025-01-28T12:03:30"/>
    <n v="27.257000000000001"/>
    <n v="96.995000000000005"/>
    <n v="10"/>
    <n v="4.7"/>
    <s v="mb"/>
    <n v="40"/>
    <n v="37"/>
    <n v="5.7110000000000003"/>
    <n v="0.38"/>
    <s v="us"/>
    <s v="us6000lpkj"/>
    <s v="2024-02-01T15:13:41.040Z"/>
    <s v="100 km SSE of Hayuliang, India"/>
    <b v="1"/>
    <s v="earthquake"/>
    <n v="9.82"/>
    <n v="1.875"/>
    <n v="0.10199999999999999"/>
    <n v="18"/>
    <s v="reviewed"/>
    <s v="us"/>
    <s v="us"/>
    <m/>
  </r>
  <r>
    <s v="2025-01-28T12:03:30.946Z"/>
    <d v="2025-01-28T12:03:30"/>
    <x v="35"/>
    <x v="0"/>
    <x v="35"/>
    <d v="2025-01-28T05:05:43"/>
    <n v="33.996400000000001"/>
    <n v="89.081900000000005"/>
    <n v="10"/>
    <n v="4"/>
    <s v="mb"/>
    <n v="42"/>
    <n v="134"/>
    <n v="4.62"/>
    <n v="0.53"/>
    <s v="us"/>
    <s v="us6000pmsb"/>
    <s v="2025-04-08T22:01:02.040Z"/>
    <s v="western Xizang"/>
    <b v="0"/>
    <s v="earthquake"/>
    <n v="7.13"/>
    <n v="1.8879999999999999"/>
    <n v="0.10299999999999999"/>
    <n v="25"/>
    <s v="reviewed"/>
    <s v="us"/>
    <s v="us"/>
    <m/>
  </r>
  <r>
    <s v="2025-01-28T05:05:43.908Z"/>
    <d v="2025-01-28T05:05:43"/>
    <x v="35"/>
    <x v="0"/>
    <x v="35"/>
    <d v="2023-10-27T17:12:04"/>
    <n v="35.8523"/>
    <n v="89.382400000000004"/>
    <n v="10"/>
    <n v="4.0999999999999996"/>
    <s v="mb"/>
    <n v="33"/>
    <n v="123"/>
    <n v="6.3049999999999997"/>
    <n v="1.18"/>
    <s v="us"/>
    <s v="us6000pmqj"/>
    <s v="2025-04-08T22:01:02.040Z"/>
    <s v="western Xizang"/>
    <b v="0"/>
    <s v="earthquake"/>
    <n v="11.49"/>
    <n v="1.98"/>
    <n v="0.14000000000000001"/>
    <n v="14"/>
    <s v="reviewed"/>
    <s v="us"/>
    <s v="us"/>
    <m/>
  </r>
  <r>
    <s v="2023-10-27T17:12:04.864Z"/>
    <d v="2023-10-27T17:12:04"/>
    <x v="3"/>
    <x v="1"/>
    <x v="3"/>
    <d v="2025-01-26T19:22:42"/>
    <n v="36.6873"/>
    <n v="68.507400000000004"/>
    <n v="18.498999999999999"/>
    <n v="4.7"/>
    <s v="mww"/>
    <n v="161"/>
    <n v="19"/>
    <n v="2.008"/>
    <n v="0.69"/>
    <s v="us"/>
    <s v="us7000l6xp"/>
    <s v="2024-01-04T04:22:26.040Z"/>
    <s v="31 km W of Kunduz, Afghanistan"/>
    <b v="1"/>
    <s v="earthquake"/>
    <n v="6.29"/>
    <n v="3.44"/>
    <n v="9.8000000000000004E-2"/>
    <n v="10"/>
    <s v="reviewed"/>
    <s v="us"/>
    <s v="us"/>
    <m/>
  </r>
  <r>
    <s v="2025-01-26T19:22:42.035Z"/>
    <d v="2025-01-26T19:22:42"/>
    <x v="35"/>
    <x v="0"/>
    <x v="35"/>
    <d v="2023-10-13T01:09:26"/>
    <n v="26.7211"/>
    <n v="60.152500000000003"/>
    <n v="29.361999999999998"/>
    <n v="4.4000000000000004"/>
    <s v="mb"/>
    <n v="72"/>
    <n v="119"/>
    <n v="3.9729999999999999"/>
    <n v="0.73"/>
    <s v="us"/>
    <s v="us6000pmgf"/>
    <s v="2025-04-08T22:01:01.040Z"/>
    <s v="53 km ENE of FannÅ«j, Iran"/>
    <b v="0"/>
    <s v="earthquake"/>
    <n v="10.65"/>
    <n v="6.18"/>
    <n v="6.5000000000000002E-2"/>
    <n v="68"/>
    <s v="reviewed"/>
    <s v="us"/>
    <s v="us"/>
    <m/>
  </r>
  <r>
    <s v="2023-10-13T01:09:26.768Z"/>
    <d v="2023-10-13T01:09:26"/>
    <x v="3"/>
    <x v="1"/>
    <x v="3"/>
    <d v="2023-10-09T09:46:00"/>
    <n v="36.030299999999997"/>
    <n v="68.740499999999997"/>
    <n v="10"/>
    <n v="4.7"/>
    <s v="mb"/>
    <n v="72"/>
    <n v="46"/>
    <n v="1.5069999999999999"/>
    <n v="0.94"/>
    <s v="us"/>
    <s v="us6000lf95"/>
    <s v="2023-12-16T22:13:08.040Z"/>
    <s v="9 km NNE of Pul-e KhumrÄ«, Afghanistan"/>
    <b v="1"/>
    <s v="earthquake"/>
    <n v="6.7"/>
    <n v="1.7789999999999999"/>
    <n v="6.2E-2"/>
    <n v="80"/>
    <s v="reviewed"/>
    <s v="us"/>
    <s v="us"/>
    <m/>
  </r>
  <r>
    <s v="2023-10-09T09:46:00.407Z"/>
    <d v="2023-10-09T09:46:00"/>
    <x v="3"/>
    <x v="1"/>
    <x v="3"/>
    <d v="2025-01-25T14:17:35"/>
    <n v="34.687800000000003"/>
    <n v="62.015999999999998"/>
    <n v="10"/>
    <n v="4.7"/>
    <s v="mb"/>
    <n v="89"/>
    <n v="93"/>
    <n v="4.5140000000000002"/>
    <n v="0.8"/>
    <s v="us"/>
    <s v="us6000le7q"/>
    <s v="2023-12-16T22:13:06.040Z"/>
    <s v="35 km SE of Qarah BÄgh, Afghanistan"/>
    <b v="1"/>
    <s v="earthquake"/>
    <n v="4.05"/>
    <n v="1.8560000000000001"/>
    <n v="5.3999999999999999E-2"/>
    <n v="106"/>
    <s v="reviewed"/>
    <s v="us"/>
    <s v="us"/>
    <m/>
  </r>
  <r>
    <s v="2025-01-25T14:17:35.919Z"/>
    <d v="2025-01-25T14:17:35"/>
    <x v="35"/>
    <x v="0"/>
    <x v="35"/>
    <d v="2025-01-25T07:11:26"/>
    <n v="29.3278"/>
    <n v="103.3236"/>
    <n v="10"/>
    <n v="4.3"/>
    <s v="mb"/>
    <n v="50"/>
    <n v="131"/>
    <n v="5.4450000000000003"/>
    <n v="0.61"/>
    <s v="us"/>
    <s v="us6000pmay"/>
    <s v="2025-04-08T22:01:00.040Z"/>
    <s v="49 km WSW of Leshan, China"/>
    <b v="0"/>
    <s v="earthquake"/>
    <n v="10.74"/>
    <n v="1.917"/>
    <n v="8.8999999999999996E-2"/>
    <n v="41"/>
    <s v="reviewed"/>
    <s v="us"/>
    <s v="us"/>
    <m/>
  </r>
  <r>
    <s v="2025-01-25T07:11:26.402Z"/>
    <d v="2025-01-25T07:11:26"/>
    <x v="35"/>
    <x v="0"/>
    <x v="35"/>
    <d v="2025-01-25T05:30:53"/>
    <n v="20.411200000000001"/>
    <n v="94.980800000000002"/>
    <n v="55.579000000000001"/>
    <n v="4.4000000000000004"/>
    <s v="mb"/>
    <n v="48"/>
    <n v="98"/>
    <n v="0.79300000000000004"/>
    <n v="0.61"/>
    <s v="us"/>
    <s v="us6000pm9m"/>
    <s v="2025-04-08T22:00:59.040Z"/>
    <s v="12 km ESE of Yenangyaung, Burma (Myanmar)"/>
    <b v="0"/>
    <s v="earthquake"/>
    <n v="8.1999999999999993"/>
    <n v="7.024"/>
    <n v="8.5000000000000006E-2"/>
    <n v="40"/>
    <s v="reviewed"/>
    <s v="us"/>
    <s v="us"/>
    <m/>
  </r>
  <r>
    <s v="2025-01-25T05:30:53.494Z"/>
    <d v="2025-01-25T05:30:53"/>
    <x v="35"/>
    <x v="0"/>
    <x v="35"/>
    <d v="2025-01-24T23:13:46"/>
    <n v="29.468900000000001"/>
    <n v="102.1949"/>
    <n v="10"/>
    <n v="4.5999999999999996"/>
    <s v="mb"/>
    <n v="47"/>
    <n v="65"/>
    <n v="6.39"/>
    <n v="0.9"/>
    <s v="us"/>
    <s v="us7000pb1r"/>
    <s v="2025-04-08T22:01:03.040Z"/>
    <s v="63 km SSE of Kangding, China"/>
    <b v="0"/>
    <s v="earthquake"/>
    <n v="8.2200000000000006"/>
    <n v="1.863"/>
    <n v="9.4E-2"/>
    <n v="34"/>
    <s v="reviewed"/>
    <s v="us"/>
    <s v="us"/>
    <m/>
  </r>
  <r>
    <s v="2025-01-24T23:13:46.634Z"/>
    <d v="2025-01-24T23:13:46"/>
    <x v="35"/>
    <x v="0"/>
    <x v="35"/>
    <d v="2025-01-24T05:59:17"/>
    <n v="37.051299999999998"/>
    <n v="71.442099999999996"/>
    <n v="105.842"/>
    <n v="4"/>
    <s v="mb"/>
    <n v="35"/>
    <n v="134"/>
    <n v="2.3980000000000001"/>
    <n v="0.82"/>
    <s v="us"/>
    <s v="us6000pm7n"/>
    <s v="2025-04-08T22:00:59.040Z"/>
    <s v="39 km NNW of Ishqoshim, Tajikistan"/>
    <b v="0"/>
    <s v="earthquake"/>
    <n v="4.72"/>
    <n v="12.236000000000001"/>
    <n v="0.16400000000000001"/>
    <n v="10"/>
    <s v="reviewed"/>
    <s v="us"/>
    <s v="us"/>
    <m/>
  </r>
  <r>
    <s v="2025-01-24T05:59:17.789Z"/>
    <d v="2025-01-24T05:59:17"/>
    <x v="35"/>
    <x v="0"/>
    <x v="35"/>
    <d v="2023-10-07T07:10:34"/>
    <n v="28.863199999999999"/>
    <n v="87.521799999999999"/>
    <n v="10"/>
    <n v="4.5999999999999996"/>
    <s v="mb"/>
    <n v="67"/>
    <n v="97"/>
    <n v="2.2429999999999999"/>
    <n v="0.52"/>
    <s v="us"/>
    <s v="us6000plzm"/>
    <s v="2025-04-08T22:00:59.040Z"/>
    <s v="Southern Tibetan Plateau"/>
    <b v="0"/>
    <s v="earthquake"/>
    <n v="9.84"/>
    <n v="1.865"/>
    <n v="6.7000000000000004E-2"/>
    <n v="66"/>
    <s v="reviewed"/>
    <s v="us"/>
    <s v="us"/>
    <m/>
  </r>
  <r>
    <s v="2023-10-07T07:10:34.065Z"/>
    <d v="2023-10-07T07:10:34"/>
    <x v="3"/>
    <x v="1"/>
    <x v="3"/>
    <d v="2025-01-23T03:45:46"/>
    <n v="34.550899999999999"/>
    <n v="61.939700000000002"/>
    <n v="10"/>
    <n v="4.7"/>
    <s v="mb"/>
    <n v="81"/>
    <n v="96"/>
    <n v="5.8620000000000001"/>
    <n v="0.67"/>
    <s v="us"/>
    <s v="us6000ldpl"/>
    <s v="2023-12-14T21:26:55.040Z"/>
    <s v="29 km NE of Zindah JÄn, Afghanistan"/>
    <b v="1"/>
    <s v="earthquake"/>
    <n v="9.33"/>
    <n v="1.883"/>
    <n v="6.5000000000000002E-2"/>
    <n v="71"/>
    <s v="reviewed"/>
    <s v="us"/>
    <s v="us"/>
    <m/>
  </r>
  <r>
    <s v="2025-01-23T03:45:46.693Z"/>
    <d v="2025-01-23T03:45:46"/>
    <x v="35"/>
    <x v="0"/>
    <x v="35"/>
    <d v="2023-09-03T09:59:03"/>
    <n v="36.897399999999998"/>
    <n v="78.805499999999995"/>
    <n v="47.384999999999998"/>
    <n v="4.5"/>
    <s v="mb"/>
    <n v="54"/>
    <n v="123"/>
    <n v="4.0069999999999997"/>
    <n v="0.65"/>
    <s v="us"/>
    <s v="us6000plrd"/>
    <s v="2025-04-08T22:00:58.040Z"/>
    <s v="42 km S of Zangguy, China"/>
    <b v="0"/>
    <s v="earthquake"/>
    <n v="10.67"/>
    <n v="9.3510000000000009"/>
    <n v="8.8999999999999996E-2"/>
    <n v="37"/>
    <s v="reviewed"/>
    <s v="us"/>
    <s v="us"/>
    <m/>
  </r>
  <r>
    <s v="2023-09-03T09:59:03.213Z"/>
    <d v="2023-09-03T09:59:03"/>
    <x v="60"/>
    <x v="1"/>
    <x v="60"/>
    <d v="2023-08-18T07:32:38"/>
    <n v="9.2199000000000009"/>
    <n v="93.887900000000002"/>
    <n v="10"/>
    <n v="4.7"/>
    <s v="mb"/>
    <n v="59"/>
    <n v="106"/>
    <n v="6.64"/>
    <n v="0.51"/>
    <s v="us"/>
    <s v="us7000kt05"/>
    <s v="2023-11-17T19:47:48.040Z"/>
    <s v="298 km SSE of Port Blair, India"/>
    <b v="1"/>
    <s v="earthquake"/>
    <n v="9.18"/>
    <n v="1.867"/>
    <n v="0.08"/>
    <n v="47"/>
    <s v="reviewed"/>
    <s v="us"/>
    <s v="us"/>
    <m/>
  </r>
  <r>
    <s v="2023-08-18T07:32:38.219Z"/>
    <d v="2023-08-18T07:32:38"/>
    <x v="15"/>
    <x v="1"/>
    <x v="15"/>
    <d v="2023-08-18T06:37:33"/>
    <n v="9.1561000000000003"/>
    <n v="93.969200000000001"/>
    <n v="10"/>
    <n v="4.7"/>
    <s v="mb"/>
    <n v="61"/>
    <n v="71"/>
    <n v="4.8940000000000001"/>
    <n v="0.69"/>
    <s v="us"/>
    <s v="us7000kp6i"/>
    <s v="2023-10-27T21:39:03.040Z"/>
    <s v="Nicobar Islands, India region"/>
    <b v="1"/>
    <s v="earthquake"/>
    <n v="9.0299999999999994"/>
    <n v="1.88"/>
    <n v="8.5999999999999993E-2"/>
    <n v="41"/>
    <s v="reviewed"/>
    <s v="us"/>
    <s v="us"/>
    <m/>
  </r>
  <r>
    <s v="2023-08-18T06:37:33.342Z"/>
    <d v="2023-08-18T06:37:33"/>
    <x v="15"/>
    <x v="1"/>
    <x v="15"/>
    <d v="2025-01-22T14:09:16"/>
    <n v="9.5714000000000006"/>
    <n v="93.935900000000004"/>
    <n v="10"/>
    <n v="4.7"/>
    <s v="mb"/>
    <n v="53"/>
    <n v="70"/>
    <n v="5.2469999999999999"/>
    <n v="0.75"/>
    <s v="us"/>
    <s v="us7000kp6n"/>
    <s v="2023-10-27T21:39:03.040Z"/>
    <s v="265 km SSE of Port Blair, India"/>
    <b v="1"/>
    <s v="earthquake"/>
    <n v="9.4700000000000006"/>
    <n v="0.89200000000000002"/>
    <n v="8.8999999999999996E-2"/>
    <n v="38"/>
    <s v="reviewed"/>
    <s v="us"/>
    <s v="us"/>
    <m/>
  </r>
  <r>
    <s v="2025-01-22T14:09:16.333Z"/>
    <d v="2025-01-22T14:09:16"/>
    <x v="35"/>
    <x v="0"/>
    <x v="35"/>
    <d v="2025-01-22T11:30:24"/>
    <n v="38.374899999999997"/>
    <n v="74.2453"/>
    <n v="139.99100000000001"/>
    <n v="4.4000000000000004"/>
    <s v="mb"/>
    <n v="34"/>
    <n v="95"/>
    <n v="0.19"/>
    <n v="0.65"/>
    <s v="us"/>
    <s v="us6000plkx"/>
    <s v="2025-04-08T22:00:57.040Z"/>
    <s v="33 km NE of Murghob, Tajikistan"/>
    <b v="0"/>
    <s v="earthquake"/>
    <n v="7.81"/>
    <n v="8.48"/>
    <n v="0.189"/>
    <n v="8"/>
    <s v="reviewed"/>
    <s v="us"/>
    <s v="us"/>
    <m/>
  </r>
  <r>
    <s v="2025-01-22T11:30:24.705Z"/>
    <d v="2025-01-22T11:30:24"/>
    <x v="35"/>
    <x v="0"/>
    <x v="35"/>
    <d v="2025-01-22T03:21:38"/>
    <n v="28.674499999999998"/>
    <n v="87.626800000000003"/>
    <n v="10"/>
    <n v="4.2"/>
    <s v="mb"/>
    <n v="42"/>
    <n v="113"/>
    <n v="2.2469999999999999"/>
    <n v="0.51"/>
    <s v="us"/>
    <s v="us6000plkg"/>
    <s v="2025-04-08T22:00:57.040Z"/>
    <s v="Southern Tibetan Plateau"/>
    <b v="0"/>
    <s v="earthquake"/>
    <n v="5.54"/>
    <n v="1.8879999999999999"/>
    <n v="9.2999999999999999E-2"/>
    <n v="32"/>
    <s v="reviewed"/>
    <s v="us"/>
    <s v="us"/>
    <m/>
  </r>
  <r>
    <s v="2025-01-22T03:21:38.976Z"/>
    <d v="2025-01-22T03:21:38"/>
    <x v="35"/>
    <x v="0"/>
    <x v="35"/>
    <d v="2025-01-21T22:37:14"/>
    <n v="0.85499999999999998"/>
    <n v="97.061099999999996"/>
    <n v="10"/>
    <n v="4.2"/>
    <s v="mb"/>
    <n v="15"/>
    <n v="180"/>
    <n v="0.68100000000000005"/>
    <n v="0.25"/>
    <s v="us"/>
    <s v="us7000pabw"/>
    <s v="2025-04-08T22:01:02.040Z"/>
    <s v="78 km SW of Gunungsitoli, Indonesia"/>
    <b v="0"/>
    <s v="earthquake"/>
    <n v="7.31"/>
    <n v="1.9179999999999999"/>
    <n v="0.19900000000000001"/>
    <n v="7"/>
    <s v="reviewed"/>
    <s v="us"/>
    <s v="us"/>
    <m/>
  </r>
  <r>
    <s v="2025-01-21T22:37:14.086Z"/>
    <d v="2025-01-21T22:37:14"/>
    <x v="35"/>
    <x v="0"/>
    <x v="35"/>
    <d v="2023-08-09T17:44:20"/>
    <n v="35.497900000000001"/>
    <n v="89.521600000000007"/>
    <n v="10"/>
    <n v="4.5999999999999996"/>
    <s v="mb"/>
    <n v="77"/>
    <n v="109"/>
    <n v="11.010999999999999"/>
    <n v="0.55000000000000004"/>
    <s v="us"/>
    <s v="us6000plig"/>
    <s v="2025-03-29T22:12:46.040Z"/>
    <s v="western Xizang"/>
    <b v="0"/>
    <s v="earthquake"/>
    <n v="10.37"/>
    <n v="1.905"/>
    <n v="7.0999999999999994E-2"/>
    <n v="59"/>
    <s v="reviewed"/>
    <s v="us"/>
    <s v="us"/>
    <m/>
  </r>
  <r>
    <s v="2023-08-09T17:44:20.929Z"/>
    <d v="2023-08-09T17:44:20"/>
    <x v="15"/>
    <x v="1"/>
    <x v="15"/>
    <d v="2025-01-21T00:14:17"/>
    <n v="32.543500000000002"/>
    <n v="78.602000000000004"/>
    <n v="14.337999999999999"/>
    <n v="4.7"/>
    <s v="mb"/>
    <n v="81"/>
    <n v="87"/>
    <n v="7.4660000000000002"/>
    <n v="0.53"/>
    <s v="us"/>
    <s v="us6000kywl"/>
    <s v="2023-10-17T22:01:29.040Z"/>
    <s v="137 km NE of SarÄhan, India"/>
    <b v="1"/>
    <s v="earthquake"/>
    <n v="8.2799999999999994"/>
    <n v="4.0990000000000002"/>
    <n v="5.5E-2"/>
    <n v="101"/>
    <s v="reviewed"/>
    <s v="us"/>
    <s v="us"/>
    <m/>
  </r>
  <r>
    <s v="2025-01-21T00:14:17.923Z"/>
    <d v="2025-01-21T00:14:17"/>
    <x v="35"/>
    <x v="0"/>
    <x v="35"/>
    <d v="2025-01-20T21:03:11"/>
    <n v="28.352499999999999"/>
    <n v="87.488"/>
    <n v="10"/>
    <n v="4.8"/>
    <s v="mb"/>
    <n v="66"/>
    <n v="74"/>
    <n v="2.028"/>
    <n v="0.66"/>
    <s v="us"/>
    <s v="us6000plca"/>
    <s v="2025-03-29T22:12:45.040Z"/>
    <s v="Southern Tibetan Plateau"/>
    <b v="0"/>
    <s v="earthquake"/>
    <n v="8.27"/>
    <n v="1.847"/>
    <n v="5.0999999999999997E-2"/>
    <n v="119"/>
    <s v="reviewed"/>
    <s v="us"/>
    <s v="us"/>
    <m/>
  </r>
  <r>
    <s v="2025-01-20T21:03:11.864Z"/>
    <d v="2025-01-20T21:03:11"/>
    <x v="35"/>
    <x v="0"/>
    <x v="35"/>
    <d v="2023-08-05T04:53:52"/>
    <n v="28.3855"/>
    <n v="87.565100000000001"/>
    <n v="10"/>
    <n v="5"/>
    <s v="mb"/>
    <n v="95"/>
    <n v="39"/>
    <n v="2.1019999999999999"/>
    <n v="0.7"/>
    <s v="us"/>
    <s v="us6000plbf"/>
    <s v="2025-03-29T22:12:45.040Z"/>
    <s v="Southern Tibetan Plateau"/>
    <b v="0"/>
    <s v="earthquake"/>
    <n v="8.6"/>
    <n v="1.7989999999999999"/>
    <n v="4.1000000000000002E-2"/>
    <n v="194"/>
    <s v="reviewed"/>
    <s v="us"/>
    <s v="us"/>
    <m/>
  </r>
  <r>
    <s v="2023-08-05T04:53:52.852Z"/>
    <d v="2023-08-05T04:53:52"/>
    <x v="15"/>
    <x v="1"/>
    <x v="15"/>
    <d v="2023-06-26T12:52:59"/>
    <n v="36.524299999999997"/>
    <n v="69.859700000000004"/>
    <n v="46.677"/>
    <n v="4.7"/>
    <s v="mb"/>
    <n v="69"/>
    <n v="45"/>
    <n v="2.0880000000000001"/>
    <n v="0.8"/>
    <s v="us"/>
    <s v="us6000ky1a"/>
    <s v="2023-10-07T21:38:58.040Z"/>
    <s v="5 km S of FarkhÄr, Afghanistan"/>
    <b v="1"/>
    <s v="earthquake"/>
    <n v="3.25"/>
    <n v="5.9320000000000004"/>
    <n v="0.06"/>
    <n v="85"/>
    <s v="reviewed"/>
    <s v="us"/>
    <s v="us"/>
    <m/>
  </r>
  <r>
    <s v="2023-06-26T12:52:59.977Z"/>
    <d v="2023-06-26T12:52:59"/>
    <x v="47"/>
    <x v="1"/>
    <x v="47"/>
    <d v="2023-05-28T12:56:53"/>
    <n v="13.7408"/>
    <n v="92.723500000000001"/>
    <n v="10"/>
    <n v="4.7"/>
    <s v="mb"/>
    <n v="53"/>
    <n v="92"/>
    <n v="7.5970000000000004"/>
    <n v="0.43"/>
    <s v="us"/>
    <s v="us7000kb4r"/>
    <s v="2023-09-08T14:18:42.040Z"/>
    <s v="225 km N of Bamboo Flat, India"/>
    <b v="1"/>
    <s v="earthquake"/>
    <n v="9.43"/>
    <n v="1.863"/>
    <n v="7.2999999999999995E-2"/>
    <n v="56"/>
    <s v="reviewed"/>
    <s v="us"/>
    <s v="us"/>
    <m/>
  </r>
  <r>
    <s v="2023-05-28T12:56:53.671Z"/>
    <d v="2023-05-28T12:56:53"/>
    <x v="38"/>
    <x v="1"/>
    <x v="38"/>
    <d v="2023-03-11T18:24:49"/>
    <n v="34.441600000000001"/>
    <n v="70.464399999999998"/>
    <n v="55.323999999999998"/>
    <n v="4.7"/>
    <s v="mb"/>
    <n v="53"/>
    <n v="145"/>
    <n v="1.1779999999999999"/>
    <n v="0.53"/>
    <s v="us"/>
    <s v="us7000k4m8"/>
    <s v="2023-08-05T22:07:37.040Z"/>
    <s v="2 km NE of JalÄlÄbÄd, Afghanistan"/>
    <b v="1"/>
    <s v="earthquake"/>
    <n v="6.97"/>
    <n v="7.8209999999999997"/>
    <n v="7.5999999999999998E-2"/>
    <n v="53"/>
    <s v="reviewed"/>
    <s v="us"/>
    <s v="us"/>
    <m/>
  </r>
  <r>
    <s v="2023-03-11T18:24:49.232Z"/>
    <d v="2023-03-11T18:24:49"/>
    <x v="1"/>
    <x v="1"/>
    <x v="1"/>
    <d v="2025-01-19T21:07:51"/>
    <n v="37.182200000000002"/>
    <n v="69.761600000000001"/>
    <n v="14.621"/>
    <n v="4.7"/>
    <s v="mb"/>
    <n v="146"/>
    <n v="64"/>
    <n v="1.59"/>
    <n v="0.68"/>
    <s v="us"/>
    <s v="us7000jj5x"/>
    <s v="2023-05-15T02:49:09.040Z"/>
    <s v="8 km NW of Rust?q, Afghanistan"/>
    <b v="1"/>
    <s v="earthquake"/>
    <n v="6.64"/>
    <n v="4.0650000000000004"/>
    <n v="4.3999999999999997E-2"/>
    <n v="164"/>
    <s v="reviewed"/>
    <s v="us"/>
    <s v="us"/>
    <m/>
  </r>
  <r>
    <s v="2025-01-19T21:07:51.098Z"/>
    <d v="2025-01-19T21:07:51"/>
    <x v="35"/>
    <x v="0"/>
    <x v="35"/>
    <d v="2023-02-04T12:23:26"/>
    <n v="33.141100000000002"/>
    <n v="102.6862"/>
    <n v="24.177"/>
    <n v="4.7"/>
    <s v="mb"/>
    <n v="88"/>
    <n v="41"/>
    <n v="2.9289999999999998"/>
    <n v="0.57999999999999996"/>
    <s v="us"/>
    <s v="us6000pl4q"/>
    <s v="2025-03-29T22:12:44.040Z"/>
    <s v="60 km ESE of Cairima, China"/>
    <b v="0"/>
    <s v="earthquake"/>
    <n v="7.97"/>
    <n v="5.0880000000000001"/>
    <n v="7.0999999999999994E-2"/>
    <n v="61"/>
    <s v="reviewed"/>
    <s v="us"/>
    <s v="us"/>
    <m/>
  </r>
  <r>
    <s v="2023-02-04T12:23:26.321Z"/>
    <d v="2023-02-04T12:23:26"/>
    <x v="68"/>
    <x v="1"/>
    <x v="68"/>
    <d v="2025-01-19T17:56:44"/>
    <n v="37.444200000000002"/>
    <n v="72.687700000000007"/>
    <n v="58.957999999999998"/>
    <n v="4.7"/>
    <s v="mb"/>
    <n v="58"/>
    <n v="48"/>
    <n v="2.1469999999999998"/>
    <n v="0.47"/>
    <s v="us"/>
    <s v="us6000jldt"/>
    <s v="2023-04-13T21:53:24.040Z"/>
    <s v="63 km NNE of Khand?d, Afghanistan"/>
    <b v="1"/>
    <s v="earthquake"/>
    <n v="7.14"/>
    <n v="6.2560000000000002"/>
    <n v="7.0000000000000007E-2"/>
    <n v="62"/>
    <s v="reviewed"/>
    <s v="us"/>
    <s v="us"/>
    <m/>
  </r>
  <r>
    <s v="2025-01-19T17:56:44.997Z"/>
    <d v="2025-01-19T17:56:44"/>
    <x v="35"/>
    <x v="0"/>
    <x v="35"/>
    <d v="2025-01-19T17:28:42"/>
    <n v="28.352699999999999"/>
    <n v="87.548100000000005"/>
    <n v="10"/>
    <n v="4.5"/>
    <s v="mb"/>
    <n v="77"/>
    <n v="106"/>
    <n v="2.0790000000000002"/>
    <n v="0.67"/>
    <s v="us"/>
    <s v="us6000pl3u"/>
    <s v="2025-03-29T22:12:44.040Z"/>
    <s v="Southern Tibetan Plateau"/>
    <b v="0"/>
    <s v="earthquake"/>
    <n v="5.36"/>
    <n v="1.8220000000000001"/>
    <n v="6.4000000000000001E-2"/>
    <n v="71"/>
    <s v="reviewed"/>
    <s v="us"/>
    <s v="us"/>
    <m/>
  </r>
  <r>
    <s v="2025-01-19T17:28:42.842Z"/>
    <d v="2025-01-19T17:28:42"/>
    <x v="35"/>
    <x v="0"/>
    <x v="35"/>
    <d v="2022-11-09T20:59:12"/>
    <n v="37.289200000000001"/>
    <n v="71.865700000000004"/>
    <n v="153.58699999999999"/>
    <n v="4.0999999999999996"/>
    <s v="mb"/>
    <n v="55"/>
    <n v="79"/>
    <n v="1.986"/>
    <n v="0.62"/>
    <s v="us"/>
    <s v="us6000pl3q"/>
    <s v="2025-03-29T22:12:43.040Z"/>
    <s v="35 km SE of Khorugh, Tajikistan"/>
    <b v="0"/>
    <s v="earthquake"/>
    <n v="5.03"/>
    <n v="8.407"/>
    <n v="8.5999999999999993E-2"/>
    <n v="37"/>
    <s v="reviewed"/>
    <s v="us"/>
    <s v="us"/>
    <m/>
  </r>
  <r>
    <s v="2022-11-09T20:59:12.045Z"/>
    <d v="2022-11-09T20:59:12"/>
    <x v="21"/>
    <x v="5"/>
    <x v="21"/>
    <d v="2025-01-18T16:26:31"/>
    <n v="7.3616999999999999"/>
    <n v="94.227699999999999"/>
    <n v="9.31"/>
    <n v="4.7"/>
    <s v="mb"/>
    <n v="73"/>
    <n v="77"/>
    <n v="3.4350000000000001"/>
    <n v="0.61"/>
    <s v="us"/>
    <s v="us7000inn2"/>
    <s v="2023-01-21T19:27:17.040Z"/>
    <s v="Nicobar Islands, India region"/>
    <b v="1"/>
    <s v="earthquake"/>
    <n v="4"/>
    <n v="3.6259999999999999"/>
    <n v="7.5999999999999998E-2"/>
    <n v="52"/>
    <s v="reviewed"/>
    <s v="us"/>
    <s v="us"/>
    <m/>
  </r>
  <r>
    <s v="2025-01-18T16:26:31.499Z"/>
    <d v="2025-01-18T16:26:31"/>
    <x v="35"/>
    <x v="0"/>
    <x v="35"/>
    <d v="2025-01-18T15:36:54"/>
    <n v="28.6435"/>
    <n v="87.469099999999997"/>
    <n v="10"/>
    <n v="4.5999999999999996"/>
    <s v="mb"/>
    <n v="91"/>
    <n v="43"/>
    <n v="2.1070000000000002"/>
    <n v="0.59"/>
    <s v="us"/>
    <s v="us6000pkyi"/>
    <s v="2025-03-29T22:12:42.040Z"/>
    <s v="Southern Tibetan Plateau"/>
    <b v="0"/>
    <s v="earthquake"/>
    <n v="7.71"/>
    <n v="1.8480000000000001"/>
    <n v="5.2999999999999999E-2"/>
    <n v="115"/>
    <s v="reviewed"/>
    <s v="us"/>
    <s v="us"/>
    <m/>
  </r>
  <r>
    <s v="2025-01-18T15:36:54.487Z"/>
    <d v="2025-01-18T15:36:54"/>
    <x v="35"/>
    <x v="0"/>
    <x v="35"/>
    <d v="2025-01-18T05:04:22"/>
    <n v="28.432300000000001"/>
    <n v="87.604600000000005"/>
    <n v="10"/>
    <n v="4.8"/>
    <s v="mb"/>
    <n v="139"/>
    <n v="39"/>
    <n v="2.149"/>
    <n v="0.48"/>
    <s v="us"/>
    <s v="us6000pky9"/>
    <s v="2025-03-29T22:12:42.040Z"/>
    <s v="Southern Tibetan Plateau"/>
    <b v="0"/>
    <s v="earthquake"/>
    <n v="7.3"/>
    <n v="1.83"/>
    <n v="4.3999999999999997E-2"/>
    <n v="171"/>
    <s v="reviewed"/>
    <s v="us"/>
    <s v="us"/>
    <m/>
  </r>
  <r>
    <s v="2025-01-18T05:04:22.659Z"/>
    <d v="2025-01-18T05:04:22"/>
    <x v="35"/>
    <x v="0"/>
    <x v="35"/>
    <d v="2025-01-17T05:07:27"/>
    <n v="3.8315000000000001"/>
    <n v="93.685699999999997"/>
    <n v="10"/>
    <n v="4.9000000000000004"/>
    <s v="mb"/>
    <n v="53"/>
    <n v="158"/>
    <n v="3.5350000000000001"/>
    <n v="0.59"/>
    <s v="us"/>
    <s v="us6000pkw9"/>
    <s v="2025-03-29T22:12:42.040Z"/>
    <s v="263 km SW of Banda Aceh, Indonesia"/>
    <b v="0"/>
    <s v="earthquake"/>
    <n v="4.5199999999999996"/>
    <n v="1.8879999999999999"/>
    <n v="8.2000000000000003E-2"/>
    <n v="46"/>
    <s v="reviewed"/>
    <s v="us"/>
    <s v="us"/>
    <m/>
  </r>
  <r>
    <s v="2025-01-17T05:07:27.700Z"/>
    <d v="2025-01-17T05:07:27"/>
    <x v="35"/>
    <x v="0"/>
    <x v="35"/>
    <d v="2025-01-16T13:12:33"/>
    <n v="2.6034000000000002"/>
    <n v="97.963899999999995"/>
    <n v="90.781000000000006"/>
    <n v="4.3"/>
    <s v="mb"/>
    <n v="25"/>
    <n v="79"/>
    <n v="1.3480000000000001"/>
    <n v="0.75"/>
    <s v="us"/>
    <s v="us6000pmkp"/>
    <s v="2025-03-29T22:12:46.040Z"/>
    <s v="40 km NNE of Singkil, Indonesia"/>
    <b v="0"/>
    <s v="earthquake"/>
    <n v="11.21"/>
    <n v="8.2289999999999992"/>
    <n v="0.125"/>
    <n v="19"/>
    <s v="reviewed"/>
    <s v="us"/>
    <s v="us"/>
    <m/>
  </r>
  <r>
    <s v="2025-01-16T13:12:33.002Z"/>
    <d v="2025-01-16T13:12:33"/>
    <x v="35"/>
    <x v="0"/>
    <x v="35"/>
    <d v="2025-01-16T05:18:46"/>
    <n v="33.6312"/>
    <n v="81.818200000000004"/>
    <n v="10"/>
    <n v="4.5"/>
    <s v="mb"/>
    <n v="44"/>
    <n v="79"/>
    <n v="6.5309999999999997"/>
    <n v="0.71"/>
    <s v="us"/>
    <s v="us6000pkea"/>
    <s v="2025-03-29T22:12:41.040Z"/>
    <s v="western Xizang"/>
    <b v="0"/>
    <s v="earthquake"/>
    <n v="4.8"/>
    <n v="1.839"/>
    <n v="8.8999999999999996E-2"/>
    <n v="37"/>
    <s v="reviewed"/>
    <s v="us"/>
    <s v="us"/>
    <m/>
  </r>
  <r>
    <s v="2025-01-16T05:18:46.581Z"/>
    <d v="2025-01-16T05:18:46"/>
    <x v="35"/>
    <x v="0"/>
    <x v="35"/>
    <d v="2025-01-16T03:20:02"/>
    <n v="29.152899999999999"/>
    <n v="87.541300000000007"/>
    <n v="10"/>
    <n v="4"/>
    <s v="mb"/>
    <n v="23"/>
    <n v="103"/>
    <n v="2.4049999999999998"/>
    <n v="0.76"/>
    <s v="us"/>
    <s v="us6000pkch"/>
    <s v="2025-03-29T22:12:40.040Z"/>
    <s v="Southern Tibetan Plateau"/>
    <b v="0"/>
    <s v="earthquake"/>
    <n v="9.82"/>
    <n v="1.9279999999999999"/>
    <n v="0.13"/>
    <n v="16"/>
    <s v="reviewed"/>
    <s v="us"/>
    <s v="us"/>
    <m/>
  </r>
  <r>
    <s v="2025-01-16T03:20:02.464Z"/>
    <d v="2025-01-16T03:20:02"/>
    <x v="35"/>
    <x v="0"/>
    <x v="35"/>
    <d v="2025-01-16T02:57:22"/>
    <n v="28.777699999999999"/>
    <n v="87.409499999999994"/>
    <n v="10"/>
    <n v="4.9000000000000004"/>
    <s v="mb"/>
    <n v="100"/>
    <n v="84"/>
    <n v="2.1160000000000001"/>
    <n v="0.83"/>
    <s v="us"/>
    <s v="us6000pkc3"/>
    <s v="2025-03-29T22:12:40.040Z"/>
    <s v="Southern Tibetan Plateau"/>
    <b v="0"/>
    <s v="earthquake"/>
    <n v="9.2799999999999994"/>
    <n v="1.9019999999999999"/>
    <n v="5.8000000000000003E-2"/>
    <n v="95"/>
    <s v="reviewed"/>
    <s v="us"/>
    <s v="us"/>
    <m/>
  </r>
  <r>
    <s v="2025-01-16T02:57:22.808Z"/>
    <d v="2025-01-16T02:57:22"/>
    <x v="35"/>
    <x v="0"/>
    <x v="35"/>
    <d v="2025-01-15T23:07:11"/>
    <n v="29.137799999999999"/>
    <n v="87.439099999999996"/>
    <n v="10"/>
    <n v="4.0999999999999996"/>
    <s v="mb"/>
    <n v="34"/>
    <n v="98"/>
    <n v="2.3220000000000001"/>
    <n v="1.07"/>
    <s v="us"/>
    <s v="us6000pkbz"/>
    <s v="2025-03-29T22:12:40.040Z"/>
    <s v="Southern Tibetan Plateau"/>
    <b v="0"/>
    <s v="earthquake"/>
    <n v="9.08"/>
    <n v="1.9179999999999999"/>
    <n v="0.10299999999999999"/>
    <n v="26"/>
    <s v="reviewed"/>
    <s v="us"/>
    <s v="us"/>
    <m/>
  </r>
  <r>
    <s v="2025-01-15T23:07:11.972Z"/>
    <d v="2025-01-15T23:07:11"/>
    <x v="35"/>
    <x v="0"/>
    <x v="35"/>
    <d v="2025-01-15T20:50:52"/>
    <n v="38.3752"/>
    <n v="75.5"/>
    <n v="133.89099999999999"/>
    <n v="4.3"/>
    <s v="mb"/>
    <n v="43"/>
    <n v="207"/>
    <n v="1.141"/>
    <n v="0.6"/>
    <s v="us"/>
    <s v="us6000pkan"/>
    <s v="2025-03-29T22:12:40.040Z"/>
    <s v="119 km WNW of Huoshilafu, China"/>
    <b v="0"/>
    <s v="earthquake"/>
    <n v="8.5299999999999994"/>
    <n v="8.92"/>
    <n v="9.5000000000000001E-2"/>
    <n v="31"/>
    <s v="reviewed"/>
    <s v="us"/>
    <s v="us"/>
    <m/>
  </r>
  <r>
    <s v="2025-01-15T20:50:52.766Z"/>
    <d v="2025-01-15T20:50:52"/>
    <x v="35"/>
    <x v="0"/>
    <x v="35"/>
    <d v="2022-11-08T15:22:35"/>
    <n v="29.0382"/>
    <n v="87.419499999999999"/>
    <n v="10"/>
    <n v="4.4000000000000004"/>
    <s v="mb"/>
    <n v="91"/>
    <n v="100"/>
    <n v="2.2530000000000001"/>
    <n v="0.75"/>
    <s v="us"/>
    <s v="us6000pk9g"/>
    <s v="2025-03-29T22:12:40.040Z"/>
    <s v="Southern Tibetan Plateau"/>
    <b v="0"/>
    <s v="earthquake"/>
    <n v="9.1999999999999993"/>
    <n v="1.85"/>
    <n v="6.3E-2"/>
    <n v="73"/>
    <s v="reviewed"/>
    <s v="us"/>
    <s v="us"/>
    <m/>
  </r>
  <r>
    <s v="2022-11-08T15:22:35.973Z"/>
    <d v="2022-11-08T15:22:35"/>
    <x v="21"/>
    <x v="5"/>
    <x v="21"/>
    <d v="2025-01-15T14:58:35"/>
    <n v="29.344799999999999"/>
    <n v="81.1922"/>
    <n v="10"/>
    <n v="4.7"/>
    <s v="mb"/>
    <n v="55"/>
    <n v="80"/>
    <n v="3.91"/>
    <n v="0.67"/>
    <s v="us"/>
    <s v="us7000inan"/>
    <s v="2023-01-21T19:27:15.040Z"/>
    <s v="26 km ENE of Dipayal, Nepal"/>
    <b v="1"/>
    <s v="earthquake"/>
    <n v="8.65"/>
    <n v="1.8340000000000001"/>
    <n v="8.7999999999999995E-2"/>
    <n v="42"/>
    <s v="reviewed"/>
    <s v="us"/>
    <s v="us"/>
    <m/>
  </r>
  <r>
    <s v="2025-01-15T14:58:35.122Z"/>
    <d v="2025-01-15T14:58:35"/>
    <x v="35"/>
    <x v="0"/>
    <x v="35"/>
    <d v="2025-01-15T14:10:22"/>
    <n v="29.714700000000001"/>
    <n v="92.175700000000006"/>
    <n v="10"/>
    <n v="4.4000000000000004"/>
    <s v="mb"/>
    <n v="81"/>
    <n v="60"/>
    <n v="0.91200000000000003"/>
    <n v="0.51"/>
    <s v="us"/>
    <s v="us6000pk5z"/>
    <s v="2025-03-29T22:12:40.040Z"/>
    <s v="104 km E of Lhasa, China"/>
    <b v="0"/>
    <s v="earthquake"/>
    <n v="6.13"/>
    <n v="1.8839999999999999"/>
    <n v="6.9000000000000006E-2"/>
    <n v="61"/>
    <s v="reviewed"/>
    <s v="us"/>
    <s v="us"/>
    <m/>
  </r>
  <r>
    <s v="2025-01-15T14:10:22.755Z"/>
    <d v="2025-01-15T14:10:22"/>
    <x v="35"/>
    <x v="0"/>
    <x v="35"/>
    <d v="2022-09-19T16:28:27"/>
    <n v="3.3235999999999999"/>
    <n v="96.780699999999996"/>
    <n v="71.647000000000006"/>
    <n v="4.4000000000000004"/>
    <s v="mb"/>
    <n v="25"/>
    <n v="159"/>
    <n v="1.9"/>
    <n v="0.53"/>
    <s v="us"/>
    <s v="us6000pm3n"/>
    <s v="2025-03-29T22:12:46.040Z"/>
    <s v="46 km S of Blangpidie, Indonesia"/>
    <b v="0"/>
    <s v="earthquake"/>
    <n v="9.59"/>
    <n v="8.6769999999999996"/>
    <n v="0.14399999999999999"/>
    <n v="14"/>
    <s v="reviewed"/>
    <s v="us"/>
    <s v="us"/>
    <m/>
  </r>
  <r>
    <s v="2022-09-19T16:28:27.802Z"/>
    <d v="2022-09-19T16:28:27"/>
    <x v="52"/>
    <x v="5"/>
    <x v="52"/>
    <d v="2025-01-14T22:43:19"/>
    <n v="34.672899999999998"/>
    <n v="80.167100000000005"/>
    <n v="10"/>
    <n v="4.7"/>
    <s v="mb"/>
    <n v="77"/>
    <n v="68"/>
    <n v="5.8090000000000002"/>
    <n v="0.54"/>
    <s v="us"/>
    <s v="us7000i9bf"/>
    <s v="2022-11-26T20:57:42.040Z"/>
    <s v="244 km ENE of Leh, India"/>
    <b v="1"/>
    <s v="earthquake"/>
    <n v="3.18"/>
    <n v="1.8260000000000001"/>
    <n v="5.8999999999999997E-2"/>
    <n v="89"/>
    <s v="reviewed"/>
    <s v="us"/>
    <s v="us"/>
    <m/>
  </r>
  <r>
    <s v="2025-01-14T22:43:19.669Z"/>
    <d v="2025-01-14T22:43:19"/>
    <x v="35"/>
    <x v="0"/>
    <x v="35"/>
    <d v="2022-07-28T19:26:46"/>
    <n v="39.205199999999998"/>
    <n v="73.368399999999994"/>
    <n v="27.959"/>
    <n v="4"/>
    <s v="mb"/>
    <n v="16"/>
    <n v="129"/>
    <n v="1.0920000000000001"/>
    <n v="1.06"/>
    <s v="us"/>
    <s v="us6000pm2t"/>
    <s v="2025-03-20T20:55:49.040Z"/>
    <s v="102 km ESE of Kyzyl-Eshme, Kyrgyzstan"/>
    <b v="0"/>
    <s v="earthquake"/>
    <n v="3.13"/>
    <n v="9.3849999999999998"/>
    <n v="0.184"/>
    <n v="8"/>
    <s v="reviewed"/>
    <s v="us"/>
    <s v="us"/>
    <m/>
  </r>
  <r>
    <s v="2022-07-28T19:26:46.105Z"/>
    <d v="2022-07-28T19:26:46"/>
    <x v="25"/>
    <x v="5"/>
    <x v="25"/>
    <d v="2025-01-13T15:44:42"/>
    <n v="23.381900000000002"/>
    <n v="82.505600000000001"/>
    <n v="9.9570000000000007"/>
    <n v="4.7"/>
    <s v="mb"/>
    <n v="66"/>
    <n v="92"/>
    <n v="5.0620000000000003"/>
    <n v="0.69"/>
    <s v="us"/>
    <s v="us6000i69p"/>
    <s v="2022-10-01T22:09:27.040Z"/>
    <s v="14 km NNW of Baikunthpur, India"/>
    <b v="1"/>
    <s v="earthquake"/>
    <n v="9.74"/>
    <n v="4.1109999999999998"/>
    <n v="5.6000000000000001E-2"/>
    <n v="111"/>
    <s v="reviewed"/>
    <s v="us"/>
    <s v="us"/>
    <m/>
  </r>
  <r>
    <s v="2025-01-13T15:44:42.737Z"/>
    <d v="2025-01-13T15:44:42"/>
    <x v="35"/>
    <x v="0"/>
    <x v="35"/>
    <d v="2025-01-13T15:19:08"/>
    <n v="28.424700000000001"/>
    <n v="87.168999999999997"/>
    <n v="10"/>
    <n v="4.5999999999999996"/>
    <s v="mb"/>
    <n v="82"/>
    <n v="130"/>
    <n v="3.6920000000000002"/>
    <n v="0.81"/>
    <s v="us"/>
    <s v="us6000pjq9"/>
    <s v="2025-03-20T20:55:22.040Z"/>
    <s v="Southern Tibetan Plateau"/>
    <b v="0"/>
    <s v="earthquake"/>
    <n v="9.3800000000000008"/>
    <n v="1.8149999999999999"/>
    <n v="0.06"/>
    <n v="84"/>
    <s v="reviewed"/>
    <s v="us"/>
    <s v="us"/>
    <m/>
  </r>
  <r>
    <s v="2025-01-13T15:19:08.303Z"/>
    <d v="2025-01-13T15:19:08"/>
    <x v="35"/>
    <x v="0"/>
    <x v="35"/>
    <d v="2022-07-16T11:27:35"/>
    <n v="28.4558"/>
    <n v="87.2761"/>
    <n v="10"/>
    <n v="4.3"/>
    <s v="mb"/>
    <n v="67"/>
    <n v="107"/>
    <n v="3.593"/>
    <n v="0.6"/>
    <s v="us"/>
    <s v="us6000pjq4"/>
    <s v="2025-03-20T20:55:22.040Z"/>
    <s v="Southern Tibetan Plateau"/>
    <b v="0"/>
    <s v="earthquake"/>
    <n v="8.76"/>
    <n v="1.8340000000000001"/>
    <n v="7.4999999999999997E-2"/>
    <n v="51"/>
    <s v="reviewed"/>
    <s v="us"/>
    <s v="us"/>
    <m/>
  </r>
  <r>
    <s v="2022-07-16T11:27:35.315Z"/>
    <d v="2022-07-16T11:27:35"/>
    <x v="25"/>
    <x v="5"/>
    <x v="25"/>
    <d v="2022-07-05T09:44:02"/>
    <n v="34.514400000000002"/>
    <n v="69.6798"/>
    <n v="35.746000000000002"/>
    <n v="4.7"/>
    <s v="mb"/>
    <n v="94"/>
    <n v="95"/>
    <n v="0.52600000000000002"/>
    <n v="0.47"/>
    <s v="us"/>
    <s v="us6000i30w"/>
    <s v="2022-09-27T16:56:53.040Z"/>
    <s v="37 km S of Tag?b, Afghanistan"/>
    <b v="1"/>
    <s v="earthquake"/>
    <n v="7.51"/>
    <n v="7.0359999999999996"/>
    <n v="5.1999999999999998E-2"/>
    <n v="112"/>
    <s v="reviewed"/>
    <s v="us"/>
    <s v="us"/>
    <m/>
  </r>
  <r>
    <s v="2022-07-05T09:44:02.616Z"/>
    <d v="2022-07-05T09:44:02"/>
    <x v="25"/>
    <x v="5"/>
    <x v="25"/>
    <d v="2025-01-13T12:58:22"/>
    <n v="10.299200000000001"/>
    <n v="94.332400000000007"/>
    <n v="10"/>
    <n v="4.7"/>
    <s v="mb"/>
    <n v="60"/>
    <n v="84"/>
    <n v="2.0619999999999998"/>
    <n v="0.41"/>
    <s v="us"/>
    <s v="us6000hzyw"/>
    <s v="2022-09-13T06:22:33.040Z"/>
    <s v="230 km SE of Port Blair, India"/>
    <b v="1"/>
    <s v="earthquake"/>
    <n v="4.1399999999999997"/>
    <n v="1.8640000000000001"/>
    <n v="8.2000000000000003E-2"/>
    <n v="45"/>
    <s v="reviewed"/>
    <s v="us"/>
    <s v="us"/>
    <m/>
  </r>
  <r>
    <s v="2025-01-13T12:58:22.257Z"/>
    <d v="2025-01-13T12:58:22"/>
    <x v="35"/>
    <x v="0"/>
    <x v="35"/>
    <d v="2025-01-13T12:57:37"/>
    <n v="28.4815"/>
    <n v="87.405799999999999"/>
    <n v="10"/>
    <n v="5.0999999999999996"/>
    <s v="mb"/>
    <n v="90"/>
    <n v="39"/>
    <n v="3.4769999999999999"/>
    <n v="1.01"/>
    <s v="us"/>
    <s v="us6000pjpb"/>
    <s v="2025-03-20T20:55:21.040Z"/>
    <s v="Southern Tibetan Plateau"/>
    <b v="0"/>
    <s v="earthquake"/>
    <n v="4.03"/>
    <n v="1.766"/>
    <n v="7.1999999999999995E-2"/>
    <n v="63"/>
    <s v="reviewed"/>
    <s v="us"/>
    <s v="us"/>
    <m/>
  </r>
  <r>
    <s v="2025-01-13T12:57:37.995Z"/>
    <d v="2025-01-13T12:57:37"/>
    <x v="35"/>
    <x v="0"/>
    <x v="35"/>
    <d v="2022-07-04T18:07:44"/>
    <n v="28.405000000000001"/>
    <n v="87.307900000000004"/>
    <n v="10"/>
    <n v="5"/>
    <s v="mb"/>
    <n v="115"/>
    <n v="35"/>
    <n v="3.585"/>
    <n v="1.1100000000000001"/>
    <s v="us"/>
    <s v="us6000pjp9"/>
    <s v="2025-03-20T20:55:21.040Z"/>
    <s v="Southern Tibetan Plateau"/>
    <b v="0"/>
    <s v="earthquake"/>
    <n v="8.0399999999999991"/>
    <n v="1.772"/>
    <n v="5.2999999999999999E-2"/>
    <n v="113"/>
    <s v="reviewed"/>
    <s v="us"/>
    <s v="us"/>
    <m/>
  </r>
  <r>
    <s v="2022-07-04T18:07:44.228Z"/>
    <d v="2022-07-04T18:07:44"/>
    <x v="25"/>
    <x v="5"/>
    <x v="25"/>
    <d v="2025-01-12T09:54:01"/>
    <n v="10.4137"/>
    <n v="94.228700000000003"/>
    <n v="10"/>
    <n v="4.7"/>
    <s v="mb"/>
    <n v="61"/>
    <n v="89"/>
    <n v="1.91"/>
    <n v="0.77"/>
    <s v="us"/>
    <s v="us6000hzu3"/>
    <s v="2022-09-13T06:22:08.040Z"/>
    <s v="213 km SE of Port Blair, India"/>
    <b v="1"/>
    <s v="earthquake"/>
    <n v="6.7"/>
    <n v="1.8"/>
    <n v="8.7999999999999995E-2"/>
    <n v="39"/>
    <s v="reviewed"/>
    <s v="us"/>
    <s v="us"/>
    <m/>
  </r>
  <r>
    <s v="2025-01-12T09:54:01.572Z"/>
    <d v="2025-01-12T09:54:01"/>
    <x v="35"/>
    <x v="0"/>
    <x v="35"/>
    <d v="2022-07-04T09:32:33"/>
    <n v="28.662199999999999"/>
    <n v="87.442700000000002"/>
    <n v="10"/>
    <n v="4.5"/>
    <s v="mb"/>
    <n v="58"/>
    <n v="132"/>
    <n v="3.3849999999999998"/>
    <n v="0.53"/>
    <s v="us"/>
    <s v="us6000pjjb"/>
    <s v="2025-03-20T20:55:13.040Z"/>
    <s v="Southern Tibetan Plateau"/>
    <b v="0"/>
    <s v="earthquake"/>
    <n v="10.37"/>
    <n v="1.8919999999999999"/>
    <n v="7.0999999999999994E-2"/>
    <n v="58"/>
    <s v="reviewed"/>
    <s v="us"/>
    <s v="us"/>
    <m/>
  </r>
  <r>
    <s v="2022-07-04T09:32:33.341Z"/>
    <d v="2022-07-04T09:32:33"/>
    <x v="25"/>
    <x v="5"/>
    <x v="25"/>
    <d v="2025-01-11T17:28:38"/>
    <n v="10.3642"/>
    <n v="94.174400000000006"/>
    <n v="10"/>
    <n v="4.7"/>
    <s v="mb"/>
    <n v="46"/>
    <n v="87"/>
    <n v="1.903"/>
    <n v="0.61"/>
    <s v="us"/>
    <s v="us6000hzq2"/>
    <s v="2022-09-13T06:21:53.040Z"/>
    <s v="212 km SE of Port Blair, India"/>
    <b v="1"/>
    <s v="earthquake"/>
    <n v="7.82"/>
    <n v="1.4390000000000001"/>
    <n v="0.10199999999999999"/>
    <n v="29"/>
    <s v="reviewed"/>
    <s v="us"/>
    <s v="us"/>
    <m/>
  </r>
  <r>
    <s v="2025-01-11T17:28:38.782Z"/>
    <d v="2025-01-11T17:28:38"/>
    <x v="35"/>
    <x v="0"/>
    <x v="35"/>
    <d v="2025-01-10T23:35:01"/>
    <n v="37.343800000000002"/>
    <n v="71.713999999999999"/>
    <n v="119.595"/>
    <n v="4.3"/>
    <s v="mb"/>
    <n v="56"/>
    <n v="77"/>
    <n v="2.1309999999999998"/>
    <n v="0.67"/>
    <s v="us"/>
    <s v="us6000pjfm"/>
    <s v="2025-03-20T20:55:08.040Z"/>
    <s v="21 km SE of Khorugh, Tajikistan"/>
    <b v="0"/>
    <s v="earthquake"/>
    <n v="6.45"/>
    <n v="7.6529999999999996"/>
    <n v="8.7999999999999995E-2"/>
    <n v="39"/>
    <s v="reviewed"/>
    <s v="us"/>
    <s v="us"/>
    <m/>
  </r>
  <r>
    <s v="2025-01-10T23:35:01.329Z"/>
    <d v="2025-01-10T23:35:01"/>
    <x v="35"/>
    <x v="0"/>
    <x v="35"/>
    <d v="2022-07-04T05:35:51"/>
    <n v="37.393300000000004"/>
    <n v="74.595200000000006"/>
    <n v="10"/>
    <n v="4.3"/>
    <s v="mb"/>
    <n v="31"/>
    <n v="182"/>
    <n v="3.0249999999999999"/>
    <n v="1.18"/>
    <s v="us"/>
    <s v="us6000pjbb"/>
    <s v="2025-03-20T20:55:04.040Z"/>
    <s v="102 km SSE of Murghob, Tajikistan"/>
    <b v="0"/>
    <s v="earthquake"/>
    <n v="4.53"/>
    <n v="1.98"/>
    <n v="0.129"/>
    <n v="17"/>
    <s v="reviewed"/>
    <s v="us"/>
    <s v="us"/>
    <m/>
  </r>
  <r>
    <s v="2022-07-04T05:35:51.743Z"/>
    <d v="2022-07-04T05:35:51"/>
    <x v="25"/>
    <x v="5"/>
    <x v="25"/>
    <d v="2022-06-04T13:59:05"/>
    <n v="10.3658"/>
    <n v="94.074200000000005"/>
    <n v="10"/>
    <n v="4.7"/>
    <s v="mb"/>
    <n v="75"/>
    <n v="102"/>
    <n v="1.83"/>
    <n v="0.38"/>
    <s v="us"/>
    <s v="us6000hznv"/>
    <s v="2022-09-13T06:21:47.040Z"/>
    <s v="204 km SE of Port Blair, India"/>
    <b v="1"/>
    <s v="earthquake"/>
    <n v="5.46"/>
    <n v="1.7629999999999999"/>
    <n v="7.3999999999999996E-2"/>
    <n v="56"/>
    <s v="reviewed"/>
    <s v="us"/>
    <s v="us"/>
    <m/>
  </r>
  <r>
    <s v="2022-06-04T13:59:05.096Z"/>
    <d v="2022-06-04T13:59:05"/>
    <x v="10"/>
    <x v="5"/>
    <x v="10"/>
    <d v="2025-01-10T06:40:56"/>
    <n v="36.480600000000003"/>
    <n v="70.665899999999993"/>
    <n v="199.29"/>
    <n v="4.7"/>
    <s v="mb"/>
    <n v="127"/>
    <n v="38"/>
    <n v="0.64700000000000002"/>
    <n v="0.65"/>
    <s v="us"/>
    <s v="us7000heyi"/>
    <s v="2022-08-13T21:52:28.040Z"/>
    <s v="45 km SSW of Jurm, Afghanistan"/>
    <b v="1"/>
    <s v="earthquake"/>
    <n v="6.5"/>
    <n v="4.9000000000000004"/>
    <n v="0.04"/>
    <n v="186"/>
    <s v="reviewed"/>
    <s v="us"/>
    <s v="us"/>
    <m/>
  </r>
  <r>
    <s v="2025-01-10T06:40:56.626Z"/>
    <d v="2025-01-10T06:40:56"/>
    <x v="35"/>
    <x v="0"/>
    <x v="35"/>
    <d v="2022-05-18T07:46:56"/>
    <n v="35.022199999999998"/>
    <n v="97.471900000000005"/>
    <n v="10"/>
    <n v="4.4000000000000004"/>
    <s v="mb"/>
    <n v="18"/>
    <n v="93"/>
    <n v="5.1619999999999999"/>
    <n v="0.65"/>
    <s v="us"/>
    <s v="us6000pllr"/>
    <s v="2025-03-20T20:55:38.040Z"/>
    <s v="Southern Qinghai, China"/>
    <b v="0"/>
    <s v="earthquake"/>
    <n v="7.23"/>
    <n v="1.919"/>
    <n v="0.16900000000000001"/>
    <n v="10"/>
    <s v="reviewed"/>
    <s v="us"/>
    <s v="us"/>
    <m/>
  </r>
  <r>
    <s v="2022-05-18T07:46:56.302Z"/>
    <d v="2022-05-18T07:46:56"/>
    <x v="53"/>
    <x v="5"/>
    <x v="53"/>
    <d v="2025-01-09T17:56:20"/>
    <n v="36.917200000000001"/>
    <n v="71.128600000000006"/>
    <n v="77.39"/>
    <n v="4.7"/>
    <s v="mb"/>
    <n v="94"/>
    <n v="41"/>
    <n v="0.48799999999999999"/>
    <n v="1.1299999999999999"/>
    <s v="us"/>
    <s v="us6000hly9"/>
    <s v="2022-07-24T02:39:49.040Z"/>
    <s v="26 km ENE of Jurm, Afghanistan"/>
    <b v="1"/>
    <s v="earthquake"/>
    <n v="6.8"/>
    <n v="4.5"/>
    <n v="5.1999999999999998E-2"/>
    <n v="114"/>
    <s v="reviewed"/>
    <s v="us"/>
    <s v="us"/>
    <m/>
  </r>
  <r>
    <s v="2025-01-09T17:56:20.765Z"/>
    <d v="2025-01-09T17:56:20"/>
    <x v="35"/>
    <x v="0"/>
    <x v="35"/>
    <d v="2022-03-28T21:22:33"/>
    <n v="28.590800000000002"/>
    <n v="87.246799999999993"/>
    <n v="10"/>
    <n v="4.4000000000000004"/>
    <s v="mb"/>
    <n v="53"/>
    <n v="95"/>
    <n v="3.5710000000000002"/>
    <n v="0.54"/>
    <s v="us"/>
    <s v="us6000pizl"/>
    <s v="2025-03-20T20:54:56.040Z"/>
    <s v="Southern Tibetan Plateau"/>
    <b v="0"/>
    <s v="earthquake"/>
    <n v="10.46"/>
    <n v="1.8839999999999999"/>
    <n v="7.4999999999999997E-2"/>
    <n v="51"/>
    <s v="reviewed"/>
    <s v="us"/>
    <s v="us"/>
    <m/>
  </r>
  <r>
    <s v="2022-03-28T21:22:33.266Z"/>
    <d v="2022-03-28T21:22:33"/>
    <x v="48"/>
    <x v="5"/>
    <x v="48"/>
    <d v="2025-01-09T00:34:16"/>
    <n v="14.626899999999999"/>
    <n v="93.022900000000007"/>
    <n v="10"/>
    <n v="4.7"/>
    <s v="mb"/>
    <m/>
    <n v="49"/>
    <n v="5.91"/>
    <n v="0.81"/>
    <s v="us"/>
    <s v="us7000gxy0"/>
    <s v="2022-06-04T20:42:15.040Z"/>
    <s v="Andaman Islands, India region"/>
    <b v="1"/>
    <s v="earthquake"/>
    <n v="6.8"/>
    <n v="1.8"/>
    <n v="6.0999999999999999E-2"/>
    <n v="83"/>
    <s v="reviewed"/>
    <s v="us"/>
    <s v="us"/>
    <m/>
  </r>
  <r>
    <s v="2025-01-09T00:34:16.830Z"/>
    <d v="2025-01-09T00:34:16"/>
    <x v="35"/>
    <x v="0"/>
    <x v="35"/>
    <d v="2025-01-08T23:39:08"/>
    <n v="32.673099999999998"/>
    <n v="88.362899999999996"/>
    <n v="10"/>
    <n v="4.4000000000000004"/>
    <s v="mb"/>
    <n v="43"/>
    <n v="142"/>
    <n v="12.340999999999999"/>
    <n v="0.53"/>
    <s v="us"/>
    <s v="us6000pis4"/>
    <s v="2025-03-20T20:54:51.040Z"/>
    <s v="Tibetan Plateau"/>
    <b v="0"/>
    <s v="earthquake"/>
    <n v="13.17"/>
    <n v="1.9239999999999999"/>
    <n v="8.4000000000000005E-2"/>
    <n v="41"/>
    <s v="reviewed"/>
    <s v="us"/>
    <s v="us"/>
    <m/>
  </r>
  <r>
    <s v="2025-01-08T23:39:08.183Z"/>
    <d v="2025-01-08T23:39:08"/>
    <x v="35"/>
    <x v="0"/>
    <x v="35"/>
    <d v="2025-01-08T20:49:33"/>
    <n v="29.991499999999998"/>
    <n v="91.973600000000005"/>
    <n v="10"/>
    <n v="4"/>
    <s v="mb"/>
    <n v="13"/>
    <n v="113"/>
    <n v="0.78900000000000003"/>
    <n v="0.82"/>
    <s v="us"/>
    <s v="us6000plal"/>
    <s v="2025-03-20T20:55:34.040Z"/>
    <s v="92 km ENE of Lhasa, China"/>
    <b v="0"/>
    <s v="earthquake"/>
    <n v="9.64"/>
    <n v="1.966"/>
    <n v="0.16400000000000001"/>
    <n v="10"/>
    <s v="reviewed"/>
    <s v="us"/>
    <s v="us"/>
    <m/>
  </r>
  <r>
    <s v="2025-01-08T20:49:33.250Z"/>
    <d v="2025-01-08T20:49:33"/>
    <x v="35"/>
    <x v="0"/>
    <x v="35"/>
    <d v="2025-01-08T18:48:22"/>
    <n v="34.862400000000001"/>
    <n v="97.491600000000005"/>
    <n v="10"/>
    <n v="4.2"/>
    <s v="mb"/>
    <n v="36"/>
    <n v="67"/>
    <n v="5.1829999999999998"/>
    <n v="0.76"/>
    <s v="us"/>
    <s v="us6000pla7"/>
    <s v="2025-03-20T20:55:33.040Z"/>
    <s v="Southern Qinghai, China"/>
    <b v="0"/>
    <s v="earthquake"/>
    <n v="8.91"/>
    <n v="1.8859999999999999"/>
    <n v="0.112"/>
    <n v="22"/>
    <s v="reviewed"/>
    <s v="us"/>
    <s v="us"/>
    <m/>
  </r>
  <r>
    <s v="2025-01-08T18:48:22.198Z"/>
    <d v="2025-01-08T18:48:22"/>
    <x v="35"/>
    <x v="0"/>
    <x v="35"/>
    <d v="2025-01-08T15:54:26"/>
    <n v="28.515499999999999"/>
    <n v="87.173599999999993"/>
    <n v="10"/>
    <n v="4"/>
    <s v="mb"/>
    <n v="21"/>
    <n v="174"/>
    <n v="3.657"/>
    <n v="0.96"/>
    <s v="us"/>
    <s v="us6000pla1"/>
    <s v="2025-03-20T20:55:32.040Z"/>
    <s v="Southern Tibetan Plateau"/>
    <b v="0"/>
    <s v="earthquake"/>
    <n v="13.43"/>
    <n v="1.9530000000000001"/>
    <n v="0.13400000000000001"/>
    <n v="15"/>
    <s v="reviewed"/>
    <s v="us"/>
    <s v="us"/>
    <m/>
  </r>
  <r>
    <s v="2025-01-08T15:54:26.628Z"/>
    <d v="2025-01-08T15:54:26"/>
    <x v="35"/>
    <x v="0"/>
    <x v="35"/>
    <d v="2025-01-08T13:05:10"/>
    <n v="28.517700000000001"/>
    <n v="87.283799999999999"/>
    <n v="10"/>
    <n v="4.2"/>
    <s v="mb"/>
    <n v="30"/>
    <n v="97"/>
    <n v="3.5649999999999999"/>
    <n v="0.84"/>
    <s v="us"/>
    <s v="us6000pil5"/>
    <s v="2025-03-20T20:54:49.040Z"/>
    <s v="Southern Tibetan Plateau"/>
    <b v="0"/>
    <s v="earthquake"/>
    <n v="8.14"/>
    <n v="1.9259999999999999"/>
    <n v="0.10100000000000001"/>
    <n v="27"/>
    <s v="reviewed"/>
    <s v="us"/>
    <s v="us"/>
    <m/>
  </r>
  <r>
    <s v="2025-01-08T13:05:10.199Z"/>
    <d v="2025-01-08T13:05:10"/>
    <x v="35"/>
    <x v="0"/>
    <x v="35"/>
    <d v="2025-01-08T11:04:44"/>
    <n v="34.773000000000003"/>
    <n v="97.432199999999995"/>
    <n v="10"/>
    <n v="4.2"/>
    <s v="mb"/>
    <n v="30"/>
    <n v="68"/>
    <n v="5.2519999999999998"/>
    <n v="0.39"/>
    <s v="us"/>
    <s v="us6000pikm"/>
    <s v="2025-03-20T20:54:48.040Z"/>
    <s v="Southern Qinghai, China"/>
    <b v="0"/>
    <s v="earthquake"/>
    <n v="10.220000000000001"/>
    <n v="1.921"/>
    <n v="0.14099999999999999"/>
    <n v="14"/>
    <s v="reviewed"/>
    <s v="us"/>
    <s v="us"/>
    <m/>
  </r>
  <r>
    <s v="2025-01-08T11:04:44.590Z"/>
    <d v="2025-01-08T11:04:44"/>
    <x v="35"/>
    <x v="0"/>
    <x v="35"/>
    <d v="2025-01-08T07:44:22"/>
    <n v="28.1006"/>
    <n v="87.261799999999994"/>
    <n v="10"/>
    <n v="4.2"/>
    <s v="mb"/>
    <n v="39"/>
    <n v="159"/>
    <n v="3.746"/>
    <n v="0.97"/>
    <s v="us"/>
    <s v="us6000pl9t"/>
    <s v="2025-03-20T20:55:32.040Z"/>
    <s v="Southern Tibetan Plateau"/>
    <b v="0"/>
    <s v="earthquake"/>
    <n v="10.6"/>
    <n v="1.929"/>
    <n v="9.5000000000000001E-2"/>
    <n v="31"/>
    <s v="reviewed"/>
    <s v="us"/>
    <s v="us"/>
    <m/>
  </r>
  <r>
    <s v="2025-01-08T07:44:22.866Z"/>
    <d v="2025-01-08T07:44:22"/>
    <x v="35"/>
    <x v="0"/>
    <x v="35"/>
    <d v="2025-01-08T07:08:53"/>
    <n v="34.800600000000003"/>
    <n v="97.468500000000006"/>
    <n v="10"/>
    <n v="5.5"/>
    <s v="mww"/>
    <n v="106"/>
    <n v="57"/>
    <n v="5.2160000000000002"/>
    <n v="0.62"/>
    <s v="us"/>
    <s v="us6000pijd"/>
    <s v="2025-03-20T20:54:47.040Z"/>
    <s v="Southern Qinghai, China"/>
    <b v="0"/>
    <s v="earthquake"/>
    <n v="8.9"/>
    <n v="1.8049999999999999"/>
    <n v="6.5000000000000002E-2"/>
    <n v="23"/>
    <s v="reviewed"/>
    <s v="us"/>
    <s v="us"/>
    <m/>
  </r>
  <r>
    <s v="2025-01-08T07:08:53.950Z"/>
    <d v="2025-01-08T07:08:53"/>
    <x v="35"/>
    <x v="0"/>
    <x v="35"/>
    <d v="2025-01-08T03:51:21"/>
    <n v="28.9617"/>
    <n v="87.4953"/>
    <n v="10"/>
    <n v="4.2"/>
    <s v="mb"/>
    <n v="36"/>
    <n v="155"/>
    <n v="3.2559999999999998"/>
    <n v="0.89"/>
    <s v="us"/>
    <s v="us6000pij8"/>
    <s v="2025-03-20T20:54:47.040Z"/>
    <s v="Southern Tibetan Plateau"/>
    <b v="0"/>
    <s v="earthquake"/>
    <n v="10.86"/>
    <n v="1.909"/>
    <n v="0.106"/>
    <n v="25"/>
    <s v="reviewed"/>
    <s v="us"/>
    <s v="us"/>
    <m/>
  </r>
  <r>
    <s v="2025-01-08T03:51:21.676Z"/>
    <d v="2025-01-08T03:51:21"/>
    <x v="35"/>
    <x v="0"/>
    <x v="35"/>
    <d v="2025-01-08T01:43:42"/>
    <n v="28.4359"/>
    <n v="87.364800000000002"/>
    <n v="10"/>
    <n v="5"/>
    <s v="mb"/>
    <n v="133"/>
    <n v="39"/>
    <n v="3.5270000000000001"/>
    <n v="0.81"/>
    <s v="us"/>
    <s v="us6000piij"/>
    <s v="2025-03-20T20:54:46.040Z"/>
    <s v="Southern Tibetan Plateau"/>
    <b v="0"/>
    <s v="earthquake"/>
    <n v="8.4"/>
    <n v="1.839"/>
    <n v="0.05"/>
    <n v="127"/>
    <s v="reviewed"/>
    <s v="us"/>
    <s v="us"/>
    <m/>
  </r>
  <r>
    <s v="2025-01-08T01:43:42.281Z"/>
    <d v="2025-01-08T01:43:42"/>
    <x v="35"/>
    <x v="0"/>
    <x v="35"/>
    <d v="2022-02-16T19:16:24"/>
    <n v="28.3995"/>
    <n v="87.296700000000001"/>
    <n v="10"/>
    <n v="4.2"/>
    <s v="mb"/>
    <n v="39"/>
    <n v="101"/>
    <n v="3.597"/>
    <n v="0.98"/>
    <s v="us"/>
    <s v="us6000piia"/>
    <s v="2025-03-20T20:54:45.040Z"/>
    <s v="Southern Tibetan Plateau"/>
    <b v="0"/>
    <s v="earthquake"/>
    <n v="6.83"/>
    <n v="1.8009999999999999"/>
    <n v="8.3000000000000004E-2"/>
    <n v="40"/>
    <s v="reviewed"/>
    <s v="us"/>
    <s v="us"/>
    <m/>
  </r>
  <r>
    <s v="2022-02-16T19:16:24.141Z"/>
    <d v="2022-02-16T19:16:24"/>
    <x v="16"/>
    <x v="5"/>
    <x v="16"/>
    <d v="2025-01-08T00:08:19"/>
    <n v="8.0859000000000005"/>
    <n v="91.912199999999999"/>
    <n v="10"/>
    <n v="4.7"/>
    <s v="mb"/>
    <m/>
    <n v="100"/>
    <n v="3.64"/>
    <n v="1.05"/>
    <s v="us"/>
    <s v="us7000gleq"/>
    <s v="2022-04-30T14:18:20.040Z"/>
    <s v="Nicobar Islands, India region"/>
    <b v="1"/>
    <s v="earthquake"/>
    <n v="7.8"/>
    <n v="1.8"/>
    <n v="7.6999999999999999E-2"/>
    <n v="52"/>
    <s v="reviewed"/>
    <s v="us"/>
    <s v="us"/>
    <m/>
  </r>
  <r>
    <s v="2025-01-08T00:08:19.912Z"/>
    <d v="2025-01-08T00:08:19"/>
    <x v="35"/>
    <x v="0"/>
    <x v="35"/>
    <d v="2025-01-07T19:52:52"/>
    <n v="28.753"/>
    <n v="87.233999999999995"/>
    <n v="10"/>
    <n v="4.0999999999999996"/>
    <s v="mb"/>
    <n v="28"/>
    <n v="158"/>
    <n v="3.532"/>
    <n v="0.71"/>
    <s v="us"/>
    <s v="us6000pihp"/>
    <s v="2025-03-20T20:54:44.040Z"/>
    <s v="Southern Tibetan Plateau"/>
    <b v="0"/>
    <s v="earthquake"/>
    <n v="6.4"/>
    <n v="1.895"/>
    <n v="0.10100000000000001"/>
    <n v="27"/>
    <s v="reviewed"/>
    <s v="us"/>
    <s v="us"/>
    <m/>
  </r>
  <r>
    <s v="2025-01-07T19:52:52.207Z"/>
    <d v="2025-01-07T19:52:52"/>
    <x v="35"/>
    <x v="0"/>
    <x v="35"/>
    <d v="2025-01-07T17:36:01"/>
    <n v="28.710799999999999"/>
    <n v="87.343699999999998"/>
    <n v="10"/>
    <n v="4.5"/>
    <s v="mb"/>
    <n v="78"/>
    <n v="129"/>
    <n v="3.452"/>
    <n v="0.98"/>
    <s v="us"/>
    <s v="us6000pigg"/>
    <s v="2025-03-17T21:35:13.040Z"/>
    <s v="Southern Tibetan Plateau "/>
    <b v="0"/>
    <s v="earthquake"/>
    <n v="9.8800000000000008"/>
    <n v="1.85"/>
    <n v="6.7000000000000004E-2"/>
    <n v="66"/>
    <s v="reviewed"/>
    <s v="us"/>
    <s v="us"/>
    <m/>
  </r>
  <r>
    <s v="2025-01-07T17:36:01.453Z"/>
    <d v="2025-01-07T17:36:01"/>
    <x v="35"/>
    <x v="0"/>
    <x v="35"/>
    <d v="2022-01-11T21:21:56"/>
    <n v="28.613700000000001"/>
    <n v="87.267399999999995"/>
    <n v="10"/>
    <n v="4.3"/>
    <s v="mb"/>
    <n v="32"/>
    <n v="160"/>
    <n v="3.5459999999999998"/>
    <n v="0.99"/>
    <s v="us"/>
    <s v="us6000pkrg"/>
    <s v="2025-03-17T21:35:12.040Z"/>
    <s v="Southern Tibetan Plateau"/>
    <b v="0"/>
    <s v="earthquake"/>
    <n v="10.78"/>
    <n v="1.8919999999999999"/>
    <n v="0.111"/>
    <n v="23"/>
    <s v="reviewed"/>
    <s v="us"/>
    <s v="us"/>
    <m/>
  </r>
  <r>
    <s v="2022-01-11T21:21:56.484Z"/>
    <d v="2022-01-11T21:21:56"/>
    <x v="39"/>
    <x v="5"/>
    <x v="39"/>
    <d v="2025-01-07T14:04:11"/>
    <n v="25.464400000000001"/>
    <n v="62.447299999999998"/>
    <n v="10"/>
    <n v="4.7"/>
    <s v="mb"/>
    <m/>
    <n v="122"/>
    <n v="5.6779999999999999"/>
    <n v="0.61"/>
    <s v="us"/>
    <s v="us7000gb39"/>
    <s v="2022-03-19T22:07:48.040Z"/>
    <s v="39 km NNE of Gwadar, Pakistan"/>
    <b v="1"/>
    <s v="earthquake"/>
    <n v="9.4"/>
    <n v="1.7"/>
    <n v="6.9000000000000006E-2"/>
    <n v="64"/>
    <s v="reviewed"/>
    <s v="us"/>
    <s v="us"/>
    <m/>
  </r>
  <r>
    <s v="2025-01-07T14:04:11.394Z"/>
    <d v="2025-01-07T14:04:11"/>
    <x v="35"/>
    <x v="0"/>
    <x v="35"/>
    <d v="2025-01-07T13:29:35"/>
    <n v="28.5578"/>
    <n v="87.334999999999994"/>
    <n v="10"/>
    <n v="4.3"/>
    <s v="mb"/>
    <n v="61"/>
    <n v="152"/>
    <n v="3.5089999999999999"/>
    <n v="0.49"/>
    <s v="us"/>
    <s v="us6000pif3"/>
    <s v="2025-03-17T21:35:10.040Z"/>
    <s v="Southern Tibetan Plateau"/>
    <b v="0"/>
    <s v="earthquake"/>
    <n v="9.7100000000000009"/>
    <n v="1.84"/>
    <n v="6.8000000000000005E-2"/>
    <n v="65"/>
    <s v="reviewed"/>
    <s v="us"/>
    <s v="us"/>
    <m/>
  </r>
  <r>
    <s v="2025-01-07T13:29:35.125Z"/>
    <d v="2025-01-07T13:29:35"/>
    <x v="35"/>
    <x v="0"/>
    <x v="35"/>
    <d v="2025-01-07T13:07:39"/>
    <n v="28.599299999999999"/>
    <n v="87.214799999999997"/>
    <n v="10"/>
    <n v="4.5999999999999996"/>
    <s v="mb"/>
    <n v="126"/>
    <n v="49"/>
    <n v="3.5950000000000002"/>
    <n v="0.52"/>
    <s v="us"/>
    <s v="us6000pif0"/>
    <s v="2025-03-17T21:35:10.040Z"/>
    <s v="Southern Tibetan Plateau "/>
    <b v="0"/>
    <s v="earthquake"/>
    <n v="8.42"/>
    <n v="1.6259999999999999"/>
    <n v="4.9000000000000002E-2"/>
    <n v="125"/>
    <s v="reviewed"/>
    <s v="us"/>
    <s v="us"/>
    <m/>
  </r>
  <r>
    <s v="2025-01-07T13:07:39.770Z"/>
    <d v="2025-01-07T13:07:39"/>
    <x v="35"/>
    <x v="0"/>
    <x v="35"/>
    <d v="2025-01-07T12:22:15"/>
    <n v="28.749099999999999"/>
    <n v="87.518799999999999"/>
    <n v="10"/>
    <n v="4.0999999999999996"/>
    <s v="mb"/>
    <n v="41"/>
    <n v="155"/>
    <n v="3.294"/>
    <n v="0.83"/>
    <s v="us"/>
    <s v="us6000piey"/>
    <s v="2025-03-17T21:35:09.040Z"/>
    <s v="Southern Tibetan Plateau"/>
    <b v="0"/>
    <s v="earthquake"/>
    <n v="9.26"/>
    <n v="1.911"/>
    <n v="7.5999999999999998E-2"/>
    <n v="47"/>
    <s v="reviewed"/>
    <s v="us"/>
    <s v="us"/>
    <m/>
  </r>
  <r>
    <s v="2025-01-07T12:22:15.965Z"/>
    <d v="2025-01-07T12:22:15"/>
    <x v="35"/>
    <x v="0"/>
    <x v="35"/>
    <d v="2025-01-07T07:54:10"/>
    <n v="28.283899999999999"/>
    <n v="87.223299999999995"/>
    <n v="10"/>
    <n v="4.2"/>
    <s v="mb"/>
    <n v="37"/>
    <n v="104"/>
    <n v="3.7010000000000001"/>
    <n v="0.61"/>
    <s v="us"/>
    <s v="us6000piev"/>
    <s v="2025-03-17T21:35:09.040Z"/>
    <s v="Southern Tibetan Plateau"/>
    <b v="0"/>
    <s v="earthquake"/>
    <n v="8.91"/>
    <n v="1.5840000000000001"/>
    <n v="0.08"/>
    <n v="44"/>
    <s v="reviewed"/>
    <s v="us"/>
    <s v="us"/>
    <m/>
  </r>
  <r>
    <s v="2025-01-07T07:54:10.361Z"/>
    <d v="2025-01-07T07:54:10"/>
    <x v="35"/>
    <x v="0"/>
    <x v="35"/>
    <d v="2025-01-07T06:47:44"/>
    <n v="28.5853"/>
    <n v="87.450500000000005"/>
    <n v="10"/>
    <n v="4.4000000000000004"/>
    <s v="mb"/>
    <n v="57"/>
    <n v="91"/>
    <n v="3.4039999999999999"/>
    <n v="1.1399999999999999"/>
    <s v="us"/>
    <s v="us6000pid2"/>
    <s v="2025-03-17T21:35:07.040Z"/>
    <s v="Southern Tibetan Plateau"/>
    <b v="0"/>
    <s v="earthquake"/>
    <n v="9.74"/>
    <n v="1.9019999999999999"/>
    <n v="8.2000000000000003E-2"/>
    <n v="43"/>
    <s v="reviewed"/>
    <s v="us"/>
    <s v="us"/>
    <m/>
  </r>
  <r>
    <s v="2025-01-07T06:47:44.965Z"/>
    <d v="2025-01-07T06:47:44"/>
    <x v="35"/>
    <x v="0"/>
    <x v="35"/>
    <d v="2022-01-04T01:14:27"/>
    <n v="28.1006"/>
    <n v="99.8279"/>
    <n v="10"/>
    <n v="4.4000000000000004"/>
    <s v="mb"/>
    <n v="50"/>
    <n v="84"/>
    <n v="6.7880000000000003"/>
    <n v="0.84"/>
    <s v="us"/>
    <s v="us6000pkql"/>
    <s v="2025-03-17T21:35:07.040Z"/>
    <s v="32 km NNE of Shangri-La, China"/>
    <b v="0"/>
    <s v="earthquake"/>
    <n v="8.35"/>
    <n v="1.895"/>
    <n v="9.0999999999999998E-2"/>
    <n v="35"/>
    <s v="reviewed"/>
    <s v="us"/>
    <s v="us"/>
    <m/>
  </r>
  <r>
    <s v="2022-01-04T01:14:27.164Z"/>
    <d v="2022-01-04T01:14:27"/>
    <x v="39"/>
    <x v="5"/>
    <x v="39"/>
    <d v="2025-01-07T05:57:16"/>
    <n v="13.071099999999999"/>
    <n v="93.023700000000005"/>
    <n v="35"/>
    <n v="4.7"/>
    <s v="mb"/>
    <m/>
    <n v="109"/>
    <n v="1.4330000000000001"/>
    <n v="0.55000000000000004"/>
    <s v="us"/>
    <s v="us7000gbng"/>
    <s v="2022-03-12T22:19:20.040Z"/>
    <s v="155 km NNE of Bamboo Flat, India"/>
    <b v="1"/>
    <s v="earthquake"/>
    <n v="8.6999999999999993"/>
    <n v="2"/>
    <n v="0.224"/>
    <n v="6"/>
    <s v="reviewed"/>
    <s v="us"/>
    <s v="us"/>
    <m/>
  </r>
  <r>
    <s v="2025-01-07T05:57:16.316Z"/>
    <d v="2025-01-07T05:57:16"/>
    <x v="35"/>
    <x v="0"/>
    <x v="35"/>
    <d v="2025-01-07T04:59:31"/>
    <n v="28.8918"/>
    <n v="87.581400000000002"/>
    <n v="10"/>
    <n v="4.5999999999999996"/>
    <s v="mb"/>
    <n v="80"/>
    <n v="87"/>
    <n v="3.2010000000000001"/>
    <n v="1.0900000000000001"/>
    <s v="us"/>
    <s v="us6000pick"/>
    <s v="2025-03-17T21:35:06.040Z"/>
    <s v="Southern Tibetan Plateau"/>
    <b v="0"/>
    <s v="earthquake"/>
    <n v="9.0399999999999991"/>
    <n v="1.8180000000000001"/>
    <n v="6.9000000000000006E-2"/>
    <n v="63"/>
    <s v="reviewed"/>
    <s v="us"/>
    <s v="us"/>
    <m/>
  </r>
  <r>
    <s v="2025-01-07T04:59:31.942Z"/>
    <d v="2025-01-07T04:59:31"/>
    <x v="35"/>
    <x v="0"/>
    <x v="35"/>
    <d v="2025-01-07T04:58:52"/>
    <n v="28.195699999999999"/>
    <n v="87.154300000000006"/>
    <n v="10"/>
    <n v="4.0999999999999996"/>
    <s v="mb"/>
    <n v="19"/>
    <n v="175"/>
    <n v="3.7919999999999998"/>
    <n v="1.04"/>
    <s v="us"/>
    <s v="us6000pkqa"/>
    <s v="2025-03-17T21:35:06.040Z"/>
    <s v="Southern Tibetan Plateau"/>
    <b v="0"/>
    <s v="earthquake"/>
    <n v="15.05"/>
    <n v="1.9510000000000001"/>
    <n v="0.14499999999999999"/>
    <n v="13"/>
    <s v="reviewed"/>
    <s v="us"/>
    <s v="us"/>
    <m/>
  </r>
  <r>
    <s v="2025-01-07T04:58:52.838Z"/>
    <d v="2025-01-07T04:58:52"/>
    <x v="35"/>
    <x v="0"/>
    <x v="35"/>
    <d v="2025-01-07T04:34:18"/>
    <n v="28.635000000000002"/>
    <n v="87.145200000000003"/>
    <n v="10"/>
    <n v="4.0999999999999996"/>
    <s v="mb"/>
    <n v="11"/>
    <n v="178"/>
    <n v="3.6419999999999999"/>
    <n v="0.25"/>
    <s v="us"/>
    <s v="us6000pkqb"/>
    <s v="2025-03-17T21:35:06.040Z"/>
    <s v="Southern Tibetan Plateau"/>
    <b v="0"/>
    <s v="earthquake"/>
    <n v="10.59"/>
    <n v="1.925"/>
    <n v="0.17399999999999999"/>
    <n v="9"/>
    <s v="reviewed"/>
    <s v="us"/>
    <s v="us"/>
    <m/>
  </r>
  <r>
    <s v="2025-01-07T04:34:18.602Z"/>
    <d v="2025-01-07T04:34:18"/>
    <x v="35"/>
    <x v="0"/>
    <x v="35"/>
    <d v="2025-01-07T03:57:59"/>
    <n v="28.700600000000001"/>
    <n v="87.3172"/>
    <n v="10"/>
    <n v="4"/>
    <s v="mb"/>
    <n v="14"/>
    <n v="184"/>
    <n v="3.4780000000000002"/>
    <n v="0.54"/>
    <s v="us"/>
    <s v="us6000pkq6"/>
    <s v="2025-03-17T21:35:06.040Z"/>
    <s v="Southern Tibetan Plateau"/>
    <b v="0"/>
    <s v="earthquake"/>
    <n v="7.42"/>
    <n v="1.9550000000000001"/>
    <n v="0.156"/>
    <n v="11"/>
    <s v="reviewed"/>
    <s v="us"/>
    <s v="us"/>
    <m/>
  </r>
  <r>
    <s v="2025-01-07T03:57:59.624Z"/>
    <d v="2025-01-07T03:57:59"/>
    <x v="35"/>
    <x v="0"/>
    <x v="35"/>
    <d v="2025-01-07T03:52:43"/>
    <n v="28.6419"/>
    <n v="87.292500000000004"/>
    <n v="10"/>
    <n v="4.2"/>
    <s v="mb"/>
    <n v="22"/>
    <n v="169"/>
    <n v="3.516"/>
    <n v="0.73"/>
    <s v="us"/>
    <s v="us6000pkq2"/>
    <s v="2025-03-17T21:35:05.040Z"/>
    <s v="Southern Tibetan Plateau"/>
    <b v="0"/>
    <s v="earthquake"/>
    <n v="13.85"/>
    <n v="1.9419999999999999"/>
    <n v="0.14099999999999999"/>
    <n v="14"/>
    <s v="reviewed"/>
    <s v="us"/>
    <s v="us"/>
    <m/>
  </r>
  <r>
    <s v="2025-01-07T03:52:43.923Z"/>
    <d v="2025-01-07T03:52:43"/>
    <x v="35"/>
    <x v="0"/>
    <x v="35"/>
    <d v="2025-01-07T03:45:54"/>
    <n v="28.929600000000001"/>
    <n v="87.500600000000006"/>
    <n v="10"/>
    <n v="4.2"/>
    <s v="mb"/>
    <n v="38"/>
    <n v="163"/>
    <n v="3.26"/>
    <n v="0.51"/>
    <s v="us"/>
    <s v="us6000pkq3"/>
    <s v="2025-03-17T21:35:05.040Z"/>
    <s v="Southern Tibetan Plateau"/>
    <b v="0"/>
    <s v="earthquake"/>
    <n v="7.98"/>
    <n v="1.9239999999999999"/>
    <n v="0.10199999999999999"/>
    <n v="27"/>
    <s v="reviewed"/>
    <s v="us"/>
    <s v="us"/>
    <m/>
  </r>
  <r>
    <s v="2025-01-07T03:45:54.911Z"/>
    <d v="2025-01-07T03:45:54"/>
    <x v="35"/>
    <x v="0"/>
    <x v="35"/>
    <d v="2025-01-07T03:41:11"/>
    <n v="28.655799999999999"/>
    <n v="87.320700000000002"/>
    <n v="10"/>
    <n v="4.5"/>
    <s v="mb"/>
    <n v="93"/>
    <n v="46"/>
    <n v="3.4889999999999999"/>
    <n v="0.45"/>
    <s v="us"/>
    <s v="us6000pic2"/>
    <s v="2025-03-17T21:35:05.040Z"/>
    <s v="Southern Tibetan Plateau"/>
    <b v="0"/>
    <s v="earthquake"/>
    <n v="9.5399999999999991"/>
    <n v="1.859"/>
    <n v="5.7000000000000002E-2"/>
    <n v="91"/>
    <s v="reviewed"/>
    <s v="us"/>
    <s v="us"/>
    <m/>
  </r>
  <r>
    <s v="2025-01-07T03:41:11.608Z"/>
    <d v="2025-01-07T03:41:11"/>
    <x v="35"/>
    <x v="0"/>
    <x v="35"/>
    <d v="2025-01-07T03:27:31"/>
    <n v="28.908000000000001"/>
    <n v="87.4268"/>
    <n v="10"/>
    <n v="4.4000000000000004"/>
    <s v="mb"/>
    <n v="56"/>
    <n v="142"/>
    <n v="3.3279999999999998"/>
    <n v="0.49"/>
    <s v="us"/>
    <s v="us6000pic1"/>
    <s v="2025-03-17T21:35:05.040Z"/>
    <s v="Southern Tibetan Plateau"/>
    <b v="0"/>
    <s v="earthquake"/>
    <n v="10.52"/>
    <n v="1.897"/>
    <n v="7.4999999999999997E-2"/>
    <n v="51"/>
    <s v="reviewed"/>
    <s v="us"/>
    <s v="us"/>
    <m/>
  </r>
  <r>
    <s v="2025-01-07T03:27:31.787Z"/>
    <d v="2025-01-07T03:27:31"/>
    <x v="35"/>
    <x v="0"/>
    <x v="35"/>
    <d v="2025-01-07T03:19:33"/>
    <n v="29.0441"/>
    <n v="87.362200000000001"/>
    <n v="10"/>
    <n v="4.4000000000000004"/>
    <s v="mb"/>
    <n v="50"/>
    <n v="153"/>
    <n v="3.351"/>
    <n v="0.75"/>
    <s v="us"/>
    <s v="us6000pibw"/>
    <s v="2025-03-17T21:35:05.040Z"/>
    <s v="Southern Tibetan Plateau"/>
    <b v="0"/>
    <s v="earthquake"/>
    <n v="11.25"/>
    <n v="1.9119999999999999"/>
    <n v="7.4999999999999997E-2"/>
    <n v="52"/>
    <s v="reviewed"/>
    <s v="us"/>
    <s v="us"/>
    <m/>
  </r>
  <r>
    <s v="2025-01-07T03:19:33.899Z"/>
    <d v="2025-01-07T03:19:33"/>
    <x v="35"/>
    <x v="0"/>
    <x v="35"/>
    <d v="2021-12-28T07:06:17"/>
    <n v="28.7212"/>
    <n v="87.226600000000005"/>
    <n v="10"/>
    <n v="4.3"/>
    <s v="mb"/>
    <n v="35"/>
    <n v="159"/>
    <n v="3.548"/>
    <n v="0.73"/>
    <s v="us"/>
    <s v="us6000pibs"/>
    <s v="2025-03-17T21:35:04.040Z"/>
    <s v="Southern Tibetan Plateau"/>
    <b v="0"/>
    <s v="earthquake"/>
    <n v="11.35"/>
    <n v="1.9359999999999999"/>
    <n v="9.0999999999999998E-2"/>
    <n v="34"/>
    <s v="reviewed"/>
    <s v="us"/>
    <s v="us"/>
    <m/>
  </r>
  <r>
    <s v="2021-12-28T07:06:17.904Z"/>
    <d v="2021-12-28T07:06:17"/>
    <x v="49"/>
    <x v="3"/>
    <x v="49"/>
    <d v="2021-12-25T06:39:01"/>
    <n v="8.3999000000000006"/>
    <n v="93.941599999999994"/>
    <n v="32.619999999999997"/>
    <n v="4.7"/>
    <s v="mb"/>
    <m/>
    <n v="48"/>
    <n v="3.4430000000000001"/>
    <n v="1.0900000000000001"/>
    <s v="us"/>
    <s v="us6000gft3"/>
    <s v="2022-03-05T23:10:47.040Z"/>
    <s v="Nicobar Islands, India region"/>
    <b v="1"/>
    <s v="earthquake"/>
    <n v="5.3"/>
    <n v="4.5"/>
    <n v="9.6000000000000002E-2"/>
    <n v="33"/>
    <s v="reviewed"/>
    <s v="us"/>
    <s v="us"/>
    <m/>
  </r>
  <r>
    <s v="2021-12-25T06:39:01.552Z"/>
    <d v="2021-12-25T06:39:01"/>
    <x v="49"/>
    <x v="3"/>
    <x v="49"/>
    <d v="2021-11-13T21:42:04"/>
    <n v="30.314"/>
    <n v="67.410700000000006"/>
    <n v="10"/>
    <n v="4.7"/>
    <s v="mb"/>
    <m/>
    <n v="96"/>
    <n v="4.4340000000000002"/>
    <n v="0.74"/>
    <s v="us"/>
    <s v="us6000gf61"/>
    <s v="2022-08-06T16:33:14.573Z"/>
    <s v="22 km SSW of Alik Ghund, Pakistan"/>
    <b v="1"/>
    <s v="earthquake"/>
    <n v="7.5"/>
    <n v="1.9"/>
    <n v="9.7000000000000003E-2"/>
    <n v="32"/>
    <s v="reviewed"/>
    <s v="us"/>
    <s v="us"/>
    <m/>
  </r>
  <r>
    <s v="2021-11-13T21:42:04.636Z"/>
    <d v="2021-11-13T21:42:04"/>
    <x v="61"/>
    <x v="3"/>
    <x v="61"/>
    <d v="2025-01-07T02:34:51"/>
    <n v="32.201999999999998"/>
    <n v="68.799700000000001"/>
    <n v="10"/>
    <n v="4.7"/>
    <s v="mb"/>
    <m/>
    <n v="50"/>
    <n v="2.3410000000000002"/>
    <n v="0.47"/>
    <s v="us"/>
    <s v="us7000ftwp"/>
    <s v="2022-01-22T20:51:49.040Z"/>
    <s v="73 km W of Wana, Pakistan"/>
    <b v="1"/>
    <s v="earthquake"/>
    <n v="7.8"/>
    <n v="1.8"/>
    <n v="5.7000000000000002E-2"/>
    <n v="93"/>
    <s v="reviewed"/>
    <s v="us"/>
    <s v="us"/>
    <m/>
  </r>
  <r>
    <s v="2025-01-07T02:34:51.074Z"/>
    <d v="2025-01-07T02:34:51"/>
    <x v="35"/>
    <x v="0"/>
    <x v="35"/>
    <d v="2021-10-18T10:32:14"/>
    <n v="28.567699999999999"/>
    <n v="87.388099999999994"/>
    <n v="10"/>
    <n v="4.4000000000000004"/>
    <s v="mb"/>
    <n v="46"/>
    <n v="97"/>
    <n v="3.4609999999999999"/>
    <n v="0.56999999999999995"/>
    <s v="us"/>
    <s v="us6000pibj"/>
    <s v="2025-03-17T21:35:04.040Z"/>
    <s v="Southern Tibetan Plateau"/>
    <b v="0"/>
    <s v="earthquake"/>
    <n v="10.06"/>
    <n v="1.909"/>
    <n v="8.2000000000000003E-2"/>
    <n v="43"/>
    <s v="reviewed"/>
    <s v="us"/>
    <s v="us"/>
    <m/>
  </r>
  <r>
    <s v="2021-10-18T10:32:14.377Z"/>
    <d v="2021-10-18T10:32:14"/>
    <x v="14"/>
    <x v="3"/>
    <x v="14"/>
    <d v="2021-10-10T16:29:40"/>
    <n v="28.705200000000001"/>
    <n v="87.285200000000003"/>
    <n v="10"/>
    <n v="4.7"/>
    <s v="mb"/>
    <m/>
    <n v="158"/>
    <n v="5.133"/>
    <n v="0.82"/>
    <s v="us"/>
    <s v="us6000fwqi"/>
    <s v="2021-12-25T22:58:59.040Z"/>
    <s v="95 km NNE of Lobujya, Nepal"/>
    <b v="1"/>
    <s v="earthquake"/>
    <n v="10.3"/>
    <n v="1.9"/>
    <n v="8.7999999999999995E-2"/>
    <n v="39"/>
    <s v="reviewed"/>
    <s v="us"/>
    <s v="us"/>
    <m/>
  </r>
  <r>
    <s v="2021-10-10T16:29:40.747Z"/>
    <d v="2021-10-10T16:29:40"/>
    <x v="14"/>
    <x v="3"/>
    <x v="14"/>
    <d v="2021-10-10T01:48:54"/>
    <n v="30.3872"/>
    <n v="94.787300000000002"/>
    <n v="10"/>
    <n v="4.7"/>
    <s v="mb"/>
    <m/>
    <n v="73"/>
    <n v="5.4560000000000004"/>
    <n v="0.47"/>
    <s v="us"/>
    <s v="us6000ftj2"/>
    <s v="2021-12-18T19:58:48.040Z"/>
    <s v="209 km N of Shi Yomi, India"/>
    <b v="1"/>
    <s v="earthquake"/>
    <n v="10.5"/>
    <n v="1.9"/>
    <n v="0.11"/>
    <n v="31"/>
    <s v="reviewed"/>
    <s v="us"/>
    <s v="us"/>
    <m/>
  </r>
  <r>
    <s v="2021-10-10T01:48:54.750Z"/>
    <d v="2021-10-10T01:48:54"/>
    <x v="14"/>
    <x v="3"/>
    <x v="14"/>
    <d v="2025-01-07T02:22:44"/>
    <n v="30.418199999999999"/>
    <n v="94.839200000000005"/>
    <n v="10"/>
    <n v="4.7"/>
    <s v="mb"/>
    <m/>
    <n v="90"/>
    <n v="5.5049999999999999"/>
    <n v="0.74"/>
    <s v="us"/>
    <s v="us6000ftez"/>
    <s v="2021-12-18T19:58:45.040Z"/>
    <s v="214 km NNE of Shi Yomi, India"/>
    <b v="1"/>
    <s v="earthquake"/>
    <n v="8.8000000000000007"/>
    <n v="1.8"/>
    <n v="0.10199999999999999"/>
    <n v="31"/>
    <s v="reviewed"/>
    <s v="us"/>
    <s v="us"/>
    <m/>
  </r>
  <r>
    <s v="2025-01-07T02:22:44.323Z"/>
    <d v="2025-01-07T02:22:44"/>
    <x v="35"/>
    <x v="0"/>
    <x v="35"/>
    <d v="2025-01-07T02:14:28"/>
    <n v="28.6661"/>
    <n v="87.281300000000002"/>
    <n v="10"/>
    <n v="4.3"/>
    <s v="mb"/>
    <n v="48"/>
    <n v="150"/>
    <n v="3.5179999999999998"/>
    <n v="0.71"/>
    <s v="us"/>
    <s v="us6000pibd"/>
    <s v="2025-03-17T21:35:03.040Z"/>
    <s v="Southern Tibetan Plateau"/>
    <b v="0"/>
    <s v="earthquake"/>
    <n v="11.5"/>
    <n v="1.8959999999999999"/>
    <n v="7.8E-2"/>
    <n v="46"/>
    <s v="reviewed"/>
    <s v="us"/>
    <s v="us"/>
    <m/>
  </r>
  <r>
    <s v="2025-01-07T02:14:28.496Z"/>
    <d v="2025-01-07T02:14:28"/>
    <x v="35"/>
    <x v="0"/>
    <x v="35"/>
    <d v="2021-10-05T02:38:20"/>
    <n v="33.436500000000002"/>
    <n v="87.153999999999996"/>
    <n v="10.975"/>
    <n v="4.9000000000000004"/>
    <s v="mb"/>
    <n v="91"/>
    <n v="81"/>
    <n v="5.0339999999999998"/>
    <n v="0.54"/>
    <s v="us"/>
    <s v="us6000piba"/>
    <s v="2025-03-17T21:35:03.040Z"/>
    <s v="Tibetan Plateau"/>
    <b v="0"/>
    <s v="earthquake"/>
    <n v="8.6300000000000008"/>
    <n v="4.1509999999999998"/>
    <n v="6.0999999999999999E-2"/>
    <n v="84"/>
    <s v="reviewed"/>
    <s v="us"/>
    <s v="us"/>
    <m/>
  </r>
  <r>
    <s v="2021-10-05T02:38:20.956Z"/>
    <d v="2021-10-05T02:38:20"/>
    <x v="14"/>
    <x v="3"/>
    <x v="14"/>
    <d v="2021-09-21T18:14:55"/>
    <n v="30.334900000000001"/>
    <n v="94.762500000000003"/>
    <n v="34.15"/>
    <n v="4.7"/>
    <s v="mb"/>
    <m/>
    <n v="90"/>
    <n v="6.0949999999999998"/>
    <n v="0.52"/>
    <s v="us"/>
    <s v="us6000frs4"/>
    <s v="2021-12-10T21:14:10.040Z"/>
    <s v="203 km N of Shi Yomi, India"/>
    <b v="1"/>
    <s v="earthquake"/>
    <n v="8.3000000000000007"/>
    <n v="5.5"/>
    <n v="8.2000000000000003E-2"/>
    <n v="45"/>
    <s v="reviewed"/>
    <s v="us"/>
    <s v="us"/>
    <m/>
  </r>
  <r>
    <s v="2021-09-21T18:14:55.220Z"/>
    <d v="2021-09-21T18:14:55"/>
    <x v="36"/>
    <x v="3"/>
    <x v="36"/>
    <d v="2021-09-19T09:36:30"/>
    <n v="9.7591999999999999"/>
    <n v="93.6952"/>
    <n v="32.78"/>
    <n v="4.7"/>
    <s v="mb"/>
    <m/>
    <n v="45"/>
    <n v="5.5359999999999996"/>
    <n v="0.85"/>
    <s v="us"/>
    <s v="us7000fd7f"/>
    <s v="2021-12-03T15:01:43.040Z"/>
    <s v="235 km SSE of Port Blair, India"/>
    <b v="1"/>
    <s v="earthquake"/>
    <n v="8"/>
    <n v="4.9000000000000004"/>
    <n v="8.4000000000000005E-2"/>
    <n v="48"/>
    <s v="reviewed"/>
    <s v="us"/>
    <s v="us"/>
    <m/>
  </r>
  <r>
    <s v="2021-09-19T09:36:30.254Z"/>
    <d v="2021-09-19T09:36:30"/>
    <x v="36"/>
    <x v="3"/>
    <x v="36"/>
    <d v="2025-01-07T01:59:48"/>
    <n v="28.735299999999999"/>
    <n v="96.422300000000007"/>
    <n v="10"/>
    <n v="4.7"/>
    <s v="mb"/>
    <m/>
    <n v="72"/>
    <n v="4.8730000000000002"/>
    <n v="0.5"/>
    <s v="us"/>
    <s v="us7000fcme"/>
    <s v="2021-12-03T15:01:32.040Z"/>
    <s v="74 km N of Hayuliang, India"/>
    <b v="1"/>
    <s v="earthquake"/>
    <n v="7.5"/>
    <n v="1.9"/>
    <n v="5.6000000000000001E-2"/>
    <n v="95"/>
    <s v="reviewed"/>
    <s v="us"/>
    <s v="us"/>
    <m/>
  </r>
  <r>
    <s v="2025-01-07T01:59:48.239Z"/>
    <d v="2025-01-07T01:59:48"/>
    <x v="35"/>
    <x v="0"/>
    <x v="35"/>
    <d v="2025-01-07T01:43:49"/>
    <n v="28.779"/>
    <n v="87.346500000000006"/>
    <n v="10"/>
    <n v="4.5999999999999996"/>
    <s v="mb"/>
    <n v="75"/>
    <n v="97"/>
    <n v="3.43"/>
    <n v="0.77"/>
    <s v="us"/>
    <s v="us6000pib7"/>
    <s v="2025-03-17T21:35:02.040Z"/>
    <s v="Southern Tibetan Plateau"/>
    <b v="0"/>
    <s v="earthquake"/>
    <n v="9.9600000000000009"/>
    <n v="1.8879999999999999"/>
    <n v="6.0999999999999999E-2"/>
    <n v="80"/>
    <s v="reviewed"/>
    <s v="us"/>
    <s v="us"/>
    <m/>
  </r>
  <r>
    <s v="2025-01-07T01:43:49.062Z"/>
    <d v="2025-01-07T01:43:49"/>
    <x v="35"/>
    <x v="0"/>
    <x v="35"/>
    <d v="2025-01-07T01:37:13"/>
    <n v="28.388500000000001"/>
    <n v="87.263300000000001"/>
    <n v="10"/>
    <n v="4.9000000000000004"/>
    <s v="mb"/>
    <n v="96"/>
    <n v="93"/>
    <n v="3.6280000000000001"/>
    <n v="0.72"/>
    <s v="us"/>
    <s v="us6000piav"/>
    <s v="2025-03-17T21:35:02.040Z"/>
    <s v="Southern Tibetan Plateau"/>
    <b v="0"/>
    <s v="earthquake"/>
    <n v="6.38"/>
    <n v="1.869"/>
    <n v="5.8000000000000003E-2"/>
    <n v="94"/>
    <s v="reviewed"/>
    <s v="us"/>
    <s v="us"/>
    <m/>
  </r>
  <r>
    <s v="2025-01-07T01:37:13.647Z"/>
    <d v="2025-01-07T01:37:13"/>
    <x v="35"/>
    <x v="0"/>
    <x v="35"/>
    <d v="2021-09-17T19:12:03"/>
    <n v="28.796900000000001"/>
    <n v="87.232100000000003"/>
    <n v="10"/>
    <n v="5"/>
    <s v="mb"/>
    <n v="88"/>
    <n v="44"/>
    <n v="3.5219999999999998"/>
    <n v="0.68"/>
    <s v="us"/>
    <s v="us6000piar"/>
    <s v="2025-03-17T21:35:02.040Z"/>
    <s v="Southern Tibetan Plateau"/>
    <b v="0"/>
    <s v="earthquake"/>
    <n v="9.31"/>
    <n v="1.802"/>
    <n v="6.2E-2"/>
    <n v="82"/>
    <s v="reviewed"/>
    <s v="us"/>
    <s v="us"/>
    <m/>
  </r>
  <r>
    <s v="2021-09-17T19:12:03.060Z"/>
    <d v="2021-09-17T19:12:03"/>
    <x v="36"/>
    <x v="3"/>
    <x v="36"/>
    <d v="2025-01-07T01:31:59"/>
    <n v="30.1325"/>
    <n v="69.281999999999996"/>
    <n v="30.71"/>
    <n v="4.7"/>
    <s v="mb"/>
    <m/>
    <n v="88"/>
    <n v="4.4000000000000004"/>
    <n v="0.53"/>
    <s v="us"/>
    <s v="us7000fc7z"/>
    <s v="2025-12-22T22:14:50.189Z"/>
    <s v="26 km N of Kohlu, Pakistan"/>
    <b v="1"/>
    <s v="earthquake"/>
    <n v="7.9"/>
    <n v="3.8"/>
    <n v="4.8000000000000001E-2"/>
    <n v="135"/>
    <s v="reviewed"/>
    <s v="us"/>
    <s v="us"/>
    <m/>
  </r>
  <r>
    <s v="2025-01-07T01:31:59.676Z"/>
    <d v="2025-01-07T01:31:59"/>
    <x v="35"/>
    <x v="0"/>
    <x v="35"/>
    <d v="2025-01-07T01:24:25"/>
    <n v="28.805299999999999"/>
    <n v="87.608000000000004"/>
    <n v="10"/>
    <n v="4.9000000000000004"/>
    <s v="mb"/>
    <n v="91"/>
    <n v="96"/>
    <n v="3.2029999999999998"/>
    <n v="0.53"/>
    <s v="us"/>
    <s v="us6000piap"/>
    <s v="2025-03-17T21:35:01.040Z"/>
    <s v="Southern Tibetan Plateau"/>
    <b v="0"/>
    <s v="earthquake"/>
    <n v="9.49"/>
    <n v="1.796"/>
    <n v="6.2E-2"/>
    <n v="82"/>
    <s v="reviewed"/>
    <s v="us"/>
    <s v="us"/>
    <m/>
  </r>
  <r>
    <s v="2025-01-07T01:24:25.911Z"/>
    <d v="2025-01-07T01:24:25"/>
    <x v="35"/>
    <x v="0"/>
    <x v="35"/>
    <d v="2021-09-14T10:40:08"/>
    <n v="28.484500000000001"/>
    <n v="87.457499999999996"/>
    <n v="10"/>
    <n v="5"/>
    <s v="mb"/>
    <n v="110"/>
    <n v="88"/>
    <n v="3.4340000000000002"/>
    <n v="0.51"/>
    <s v="us"/>
    <s v="us6000piak"/>
    <s v="2025-03-17T21:35:01.040Z"/>
    <s v="Southern Tibetan Plateau"/>
    <b v="0"/>
    <s v="earthquake"/>
    <n v="9.4700000000000006"/>
    <n v="1.8520000000000001"/>
    <n v="5.6000000000000001E-2"/>
    <n v="106"/>
    <s v="reviewed"/>
    <s v="us"/>
    <s v="us"/>
    <m/>
  </r>
  <r>
    <s v="2021-09-14T10:40:08.838Z"/>
    <d v="2021-09-14T10:40:08"/>
    <x v="36"/>
    <x v="3"/>
    <x v="36"/>
    <d v="2021-09-11T00:28:30"/>
    <n v="33.290199999999999"/>
    <n v="72.184600000000003"/>
    <n v="32.06"/>
    <n v="4.7"/>
    <s v="mb"/>
    <m/>
    <n v="113"/>
    <n v="0.97399999999999998"/>
    <n v="0.52"/>
    <s v="us"/>
    <s v="us7000fb0c"/>
    <s v="2021-11-23T15:11:53.040Z"/>
    <s v="9 km NW of Pindi Gheb, Pakistan"/>
    <b v="1"/>
    <s v="earthquake"/>
    <n v="7.3"/>
    <n v="5.9"/>
    <n v="5.8000000000000003E-2"/>
    <n v="92"/>
    <s v="reviewed"/>
    <s v="us"/>
    <s v="us"/>
    <m/>
  </r>
  <r>
    <s v="2021-09-11T00:28:30.709Z"/>
    <d v="2021-09-11T00:28:30"/>
    <x v="36"/>
    <x v="3"/>
    <x v="36"/>
    <d v="2021-09-09T03:02:19"/>
    <n v="30.479099999999999"/>
    <n v="79.281999999999996"/>
    <n v="10"/>
    <n v="4.7"/>
    <s v="mb"/>
    <m/>
    <n v="81"/>
    <n v="6.0030000000000001"/>
    <n v="0.49"/>
    <s v="us"/>
    <s v="us7000fa6y"/>
    <s v="2021-11-23T15:09:30.040Z"/>
    <s v="15 km WNW of P?palkoti, India"/>
    <b v="1"/>
    <s v="earthquake"/>
    <n v="9.1"/>
    <n v="1.9"/>
    <n v="5.7000000000000002E-2"/>
    <n v="95"/>
    <s v="reviewed"/>
    <s v="us"/>
    <s v="us"/>
    <m/>
  </r>
  <r>
    <s v="2021-09-09T03:02:19.261Z"/>
    <d v="2021-09-09T03:02:19"/>
    <x v="36"/>
    <x v="3"/>
    <x v="36"/>
    <d v="2021-08-30T18:23:33"/>
    <n v="10.1311"/>
    <n v="93.801500000000004"/>
    <n v="10"/>
    <n v="4.7"/>
    <s v="mb"/>
    <m/>
    <n v="113"/>
    <n v="6.32"/>
    <n v="0.76"/>
    <s v="us"/>
    <s v="us7000f9ji"/>
    <s v="2021-11-17T17:30:00.040Z"/>
    <s v="205 km SE of Port Blair, India"/>
    <b v="1"/>
    <s v="earthquake"/>
    <n v="12.7"/>
    <n v="1.9"/>
    <n v="0.108"/>
    <n v="26"/>
    <s v="reviewed"/>
    <s v="us"/>
    <s v="us"/>
    <m/>
  </r>
  <r>
    <s v="2021-08-30T18:23:33.691Z"/>
    <d v="2021-08-30T18:23:33"/>
    <x v="5"/>
    <x v="3"/>
    <x v="5"/>
    <d v="2021-08-24T16:48:13"/>
    <n v="36.412199999999999"/>
    <n v="69.112799999999993"/>
    <n v="49.45"/>
    <n v="4.7"/>
    <s v="mb"/>
    <m/>
    <n v="60"/>
    <n v="1.373"/>
    <n v="0.59"/>
    <s v="us"/>
    <s v="us7000f5tv"/>
    <s v="2021-11-06T20:28:45.040Z"/>
    <s v="30 km S of Khanabad, Afghanistan"/>
    <b v="1"/>
    <s v="earthquake"/>
    <n v="6.3"/>
    <n v="5.6"/>
    <n v="4.7E-2"/>
    <n v="136"/>
    <s v="reviewed"/>
    <s v="us"/>
    <s v="us"/>
    <m/>
  </r>
  <r>
    <s v="2021-08-24T16:48:13.463Z"/>
    <d v="2021-08-24T16:48:13"/>
    <x v="5"/>
    <x v="3"/>
    <x v="5"/>
    <d v="2021-08-23T05:16:52"/>
    <n v="32.055100000000003"/>
    <n v="78.795500000000004"/>
    <n v="10"/>
    <n v="4.7"/>
    <s v="mb"/>
    <m/>
    <n v="46"/>
    <n v="4.915"/>
    <n v="0.57999999999999996"/>
    <s v="us"/>
    <s v="us7000f3a5"/>
    <s v="2021-11-02T14:54:59.040Z"/>
    <s v="112 km ENE of Sar?han, India"/>
    <b v="1"/>
    <s v="earthquake"/>
    <n v="8.9"/>
    <n v="1.8"/>
    <n v="6.7000000000000004E-2"/>
    <n v="72"/>
    <s v="reviewed"/>
    <s v="us"/>
    <s v="us"/>
    <m/>
  </r>
  <r>
    <s v="2021-08-23T05:16:52.648Z"/>
    <d v="2021-08-23T05:16:52"/>
    <x v="5"/>
    <x v="3"/>
    <x v="5"/>
    <d v="2025-01-07T01:13:27"/>
    <n v="10.5565"/>
    <n v="92.198099999999997"/>
    <n v="10"/>
    <n v="4.7"/>
    <s v="mb"/>
    <m/>
    <n v="55"/>
    <n v="7.5570000000000004"/>
    <n v="0.47"/>
    <s v="us"/>
    <s v="us6000f9ya"/>
    <s v="2021-11-02T14:54:36.040Z"/>
    <s v="136 km SSW of Port Blair, India"/>
    <b v="1"/>
    <s v="earthquake"/>
    <n v="8.1999999999999993"/>
    <n v="1.8"/>
    <n v="7.4999999999999997E-2"/>
    <n v="55"/>
    <s v="reviewed"/>
    <s v="us"/>
    <s v="us"/>
    <m/>
  </r>
  <r>
    <s v="2025-01-07T01:13:27.197Z"/>
    <d v="2025-01-07T01:13:27"/>
    <x v="35"/>
    <x v="0"/>
    <x v="35"/>
    <d v="2021-08-14T19:50:17"/>
    <n v="28.4421"/>
    <n v="87.465900000000005"/>
    <n v="10"/>
    <n v="5.2"/>
    <s v="mb"/>
    <n v="72"/>
    <n v="82"/>
    <n v="3.4430000000000001"/>
    <n v="0.6"/>
    <s v="us"/>
    <s v="us6000pia7"/>
    <s v="2025-03-17T21:35:00.040Z"/>
    <s v="Southern Tibetan Plateau"/>
    <b v="0"/>
    <s v="earthquake"/>
    <n v="9.27"/>
    <n v="1.8560000000000001"/>
    <n v="7.1999999999999995E-2"/>
    <n v="63"/>
    <s v="reviewed"/>
    <s v="us"/>
    <s v="us"/>
    <m/>
  </r>
  <r>
    <s v="2021-08-14T19:50:17.185Z"/>
    <d v="2021-08-14T19:50:17"/>
    <x v="5"/>
    <x v="3"/>
    <x v="5"/>
    <d v="2021-08-03T07:39:35"/>
    <n v="12.3093"/>
    <n v="95.037999999999997"/>
    <n v="10"/>
    <n v="4.7"/>
    <s v="mb"/>
    <m/>
    <n v="80"/>
    <n v="2.3359999999999999"/>
    <n v="0.43"/>
    <s v="us"/>
    <s v="us6000f6aw"/>
    <s v="2021-10-29T14:46:14.040Z"/>
    <s v="259 km ENE of Port Blair, India"/>
    <b v="1"/>
    <s v="earthquake"/>
    <n v="6.6"/>
    <n v="1.9"/>
    <n v="9.2999999999999999E-2"/>
    <n v="35"/>
    <s v="reviewed"/>
    <s v="us"/>
    <s v="us"/>
    <m/>
  </r>
  <r>
    <s v="2021-08-03T07:39:35.407Z"/>
    <d v="2021-08-03T07:39:35"/>
    <x v="5"/>
    <x v="3"/>
    <x v="5"/>
    <d v="2025-01-07T01:05:16"/>
    <n v="9.0302000000000007"/>
    <n v="93.913300000000007"/>
    <n v="10"/>
    <n v="4.7"/>
    <s v="mb"/>
    <m/>
    <n v="96"/>
    <n v="4.8289999999999997"/>
    <n v="0.36"/>
    <s v="us"/>
    <s v="us6000f1tb"/>
    <s v="2021-10-14T01:06:14.040Z"/>
    <s v="Nicobar Islands, India region"/>
    <b v="1"/>
    <s v="earthquake"/>
    <n v="8.6999999999999993"/>
    <n v="1.9"/>
    <n v="0.115"/>
    <n v="23"/>
    <s v="reviewed"/>
    <s v="us"/>
    <s v="us"/>
    <m/>
  </r>
  <r>
    <s v="2025-01-07T01:05:16.734Z"/>
    <d v="2025-01-07T01:05:16"/>
    <x v="35"/>
    <x v="0"/>
    <x v="35"/>
    <d v="2025-01-07T00:11:50"/>
    <n v="28.6036"/>
    <n v="87.378100000000003"/>
    <n v="10"/>
    <n v="7.1"/>
    <s v="mww"/>
    <n v="315"/>
    <n v="17"/>
    <n v="3.4580000000000002"/>
    <n v="0.56000000000000005"/>
    <s v="us"/>
    <s v="us6000pi9w"/>
    <s v="2025-08-11T06:50:22.632Z"/>
    <s v="2025 Southern Tibetan Plateau Earthquake"/>
    <b v="0"/>
    <s v="earthquake"/>
    <n v="8.15"/>
    <n v="1.74"/>
    <n v="3.9E-2"/>
    <n v="63"/>
    <s v="reviewed"/>
    <s v="us"/>
    <s v="us"/>
    <m/>
  </r>
  <r>
    <s v="2025-01-07T00:11:50.965Z"/>
    <d v="2025-01-07T00:11:50"/>
    <x v="35"/>
    <x v="0"/>
    <x v="35"/>
    <d v="2025-01-06T16:09:00"/>
    <n v="28.9374"/>
    <n v="87.218699999999998"/>
    <n v="10"/>
    <n v="4.2"/>
    <s v="mb"/>
    <n v="30"/>
    <n v="218"/>
    <n v="3.4980000000000002"/>
    <n v="0.89"/>
    <s v="us"/>
    <s v="us6000pi9m"/>
    <s v="2025-03-17T21:35:00.040Z"/>
    <s v="Southern Tibetan Plateau"/>
    <b v="0"/>
    <s v="earthquake"/>
    <n v="14.03"/>
    <n v="1.9990000000000001"/>
    <n v="9.8000000000000004E-2"/>
    <n v="29"/>
    <s v="reviewed"/>
    <s v="us"/>
    <s v="us"/>
    <m/>
  </r>
  <r>
    <s v="2025-01-06T16:09:00.529Z"/>
    <d v="2025-01-06T16:09:00"/>
    <x v="35"/>
    <x v="0"/>
    <x v="35"/>
    <d v="2025-01-06T15:26:46"/>
    <n v="37.849800000000002"/>
    <n v="72.552999999999997"/>
    <n v="119.96899999999999"/>
    <n v="3.9"/>
    <s v="mb"/>
    <n v="33"/>
    <n v="244"/>
    <n v="1.7290000000000001"/>
    <n v="1.01"/>
    <s v="us"/>
    <s v="us6000pi78"/>
    <s v="2025-03-17T21:34:57.040Z"/>
    <s v="96 km ENE of Khorugh, Tajikistan"/>
    <b v="0"/>
    <s v="earthquake"/>
    <n v="6.96"/>
    <n v="9.6199999999999992"/>
    <n v="0.13800000000000001"/>
    <n v="14"/>
    <s v="reviewed"/>
    <s v="us"/>
    <s v="us"/>
    <m/>
  </r>
  <r>
    <s v="2025-01-06T15:26:46.849Z"/>
    <d v="2025-01-06T15:26:46"/>
    <x v="35"/>
    <x v="0"/>
    <x v="35"/>
    <d v="2025-01-06T14:59:46"/>
    <n v="33.4298"/>
    <n v="87.030600000000007"/>
    <n v="10"/>
    <n v="5.2"/>
    <s v="mb"/>
    <n v="124"/>
    <n v="36"/>
    <n v="5.101"/>
    <n v="0.75"/>
    <s v="us"/>
    <s v="us6000pi67"/>
    <s v="2025-03-17T21:34:56.040Z"/>
    <s v="Tibetan Plateau"/>
    <b v="0"/>
    <s v="earthquake"/>
    <n v="8.33"/>
    <n v="1.7769999999999999"/>
    <n v="4.5999999999999999E-2"/>
    <n v="157"/>
    <s v="reviewed"/>
    <s v="us"/>
    <s v="us"/>
    <m/>
  </r>
  <r>
    <s v="2025-01-06T14:59:46.517Z"/>
    <d v="2025-01-06T14:59:46"/>
    <x v="35"/>
    <x v="0"/>
    <x v="35"/>
    <d v="2021-06-23T01:09:13"/>
    <n v="3.2915999999999999"/>
    <n v="95.259699999999995"/>
    <n v="35"/>
    <n v="4.3"/>
    <s v="mb"/>
    <n v="21"/>
    <n v="201"/>
    <n v="2.556"/>
    <n v="0.44"/>
    <s v="us"/>
    <s v="us6000pi69"/>
    <s v="2025-03-17T21:34:56.040Z"/>
    <s v="134 km SW of Meulaboh, Indonesia"/>
    <b v="0"/>
    <s v="earthquake"/>
    <n v="10.74"/>
    <n v="1.9690000000000001"/>
    <n v="0.13300000000000001"/>
    <n v="16"/>
    <s v="reviewed"/>
    <s v="us"/>
    <s v="us"/>
    <m/>
  </r>
  <r>
    <s v="2021-06-23T01:09:13.906Z"/>
    <d v="2021-06-23T01:09:13"/>
    <x v="54"/>
    <x v="3"/>
    <x v="54"/>
    <d v="2021-05-27T08:54:33"/>
    <n v="33.531700000000001"/>
    <n v="71.568700000000007"/>
    <n v="33.21"/>
    <n v="4.7"/>
    <s v="mb"/>
    <m/>
    <n v="96"/>
    <n v="1.423"/>
    <n v="0.57999999999999996"/>
    <s v="us"/>
    <s v="us7000efcx"/>
    <s v="2022-08-09T05:40:01.274Z"/>
    <s v="12 km ESE of Kohat, Pakistan"/>
    <b v="1"/>
    <s v="earthquake"/>
    <n v="4.7"/>
    <n v="4.8"/>
    <n v="5.7000000000000002E-2"/>
    <n v="93"/>
    <s v="reviewed"/>
    <s v="us"/>
    <s v="us"/>
    <m/>
  </r>
  <r>
    <s v="2021-05-27T08:54:33.708Z"/>
    <d v="2021-05-27T08:54:33"/>
    <x v="41"/>
    <x v="3"/>
    <x v="41"/>
    <d v="2025-01-06T04:32:36"/>
    <n v="30.073799999999999"/>
    <n v="66.250200000000007"/>
    <n v="10"/>
    <n v="4.7"/>
    <s v="mb"/>
    <m/>
    <n v="96"/>
    <n v="5.0419999999999998"/>
    <n v="0.71"/>
    <s v="us"/>
    <s v="us6000ef0w"/>
    <s v="2025-12-22T18:00:58.281Z"/>
    <s v="61 km NNE of Nushki, Pakistan"/>
    <b v="1"/>
    <s v="earthquake"/>
    <n v="8.9"/>
    <n v="1.9"/>
    <n v="7.3999999999999996E-2"/>
    <n v="56"/>
    <s v="reviewed"/>
    <s v="us"/>
    <s v="us"/>
    <m/>
  </r>
  <r>
    <s v="2025-01-06T04:32:36.837Z"/>
    <d v="2025-01-06T04:32:36"/>
    <x v="35"/>
    <x v="0"/>
    <x v="35"/>
    <d v="2025-01-05T06:56:46"/>
    <n v="37.179400000000001"/>
    <n v="71.192499999999995"/>
    <n v="104.477"/>
    <n v="4.2"/>
    <s v="mb"/>
    <n v="37"/>
    <n v="104"/>
    <n v="2.2719999999999998"/>
    <n v="0.51"/>
    <s v="us"/>
    <s v="us6000pi43"/>
    <s v="2025-03-17T21:34:52.040Z"/>
    <s v="46 km SW of Khorugh, Tajikistan"/>
    <b v="0"/>
    <s v="earthquake"/>
    <n v="4.42"/>
    <n v="10.335000000000001"/>
    <n v="0.113"/>
    <n v="22"/>
    <s v="reviewed"/>
    <s v="us"/>
    <s v="us"/>
    <m/>
  </r>
  <r>
    <s v="2025-01-05T06:56:46.836Z"/>
    <d v="2025-01-05T06:56:46"/>
    <x v="35"/>
    <x v="0"/>
    <x v="35"/>
    <d v="2021-04-29T20:06:02"/>
    <n v="37.317700000000002"/>
    <n v="71.993600000000001"/>
    <n v="155.68199999999999"/>
    <n v="4.2"/>
    <s v="mb"/>
    <n v="28"/>
    <n v="69"/>
    <n v="2.1619999999999999"/>
    <n v="0.39"/>
    <s v="us"/>
    <s v="us6000phyj"/>
    <s v="2025-03-17T21:34:43.040Z"/>
    <s v="43 km ESE of Khorugh, Tajikistan"/>
    <b v="0"/>
    <s v="earthquake"/>
    <n v="5.04"/>
    <n v="7.8"/>
    <n v="0.124"/>
    <n v="18"/>
    <s v="reviewed"/>
    <s v="us"/>
    <s v="us"/>
    <m/>
  </r>
  <r>
    <s v="2021-04-29T20:06:02.744Z"/>
    <d v="2021-04-29T20:06:02"/>
    <x v="11"/>
    <x v="3"/>
    <x v="11"/>
    <d v="2025-01-04T23:42:53"/>
    <n v="36.61"/>
    <n v="70.954800000000006"/>
    <n v="72.989999999999995"/>
    <n v="4.7"/>
    <s v="mb"/>
    <m/>
    <n v="45"/>
    <n v="0.59699999999999998"/>
    <n v="0.97"/>
    <s v="us"/>
    <s v="us7000dyqk"/>
    <s v="2021-07-07T18:38:15.040Z"/>
    <s v="30 km SSE of Jurm, Afghanistan"/>
    <b v="1"/>
    <s v="earthquake"/>
    <n v="5.7"/>
    <n v="4.5"/>
    <n v="0.04"/>
    <n v="185"/>
    <s v="reviewed"/>
    <s v="us"/>
    <s v="us"/>
    <m/>
  </r>
  <r>
    <s v="2025-01-04T23:42:53.559Z"/>
    <d v="2025-01-04T23:42:53"/>
    <x v="35"/>
    <x v="0"/>
    <x v="35"/>
    <d v="2025-01-03T05:16:31"/>
    <n v="38.307400000000001"/>
    <n v="78.191999999999993"/>
    <n v="10"/>
    <n v="4.4000000000000004"/>
    <s v="mb"/>
    <n v="21"/>
    <n v="145"/>
    <n v="3.3820000000000001"/>
    <n v="0.92"/>
    <s v="us"/>
    <s v="us6000phx5"/>
    <s v="2025-03-17T21:34:41.040Z"/>
    <s v="60 km E of Kalasu, China"/>
    <b v="0"/>
    <s v="earthquake"/>
    <n v="11.06"/>
    <n v="1.964"/>
    <n v="0.26800000000000002"/>
    <n v="4"/>
    <s v="reviewed"/>
    <s v="us"/>
    <s v="us"/>
    <m/>
  </r>
  <r>
    <s v="2025-01-03T05:16:31.175Z"/>
    <d v="2025-01-03T05:16:31"/>
    <x v="35"/>
    <x v="0"/>
    <x v="35"/>
    <d v="2021-03-09T21:06:48"/>
    <n v="1.7365999999999999"/>
    <n v="97.216499999999996"/>
    <n v="48.606000000000002"/>
    <n v="4.0999999999999996"/>
    <s v="mb"/>
    <n v="21"/>
    <n v="182"/>
    <n v="0.56000000000000005"/>
    <n v="0.63"/>
    <s v="us"/>
    <s v="us6000pk6h"/>
    <s v="2025-03-17T21:34:24.040Z"/>
    <s v="66 km NW of Gunungsitoli, Indonesia"/>
    <b v="0"/>
    <s v="earthquake"/>
    <n v="13.1"/>
    <n v="5.9980000000000002"/>
    <n v="0.14000000000000001"/>
    <n v="14"/>
    <s v="reviewed"/>
    <s v="us"/>
    <s v="us"/>
    <m/>
  </r>
  <r>
    <s v="2021-03-09T21:06:48.613Z"/>
    <d v="2021-03-09T21:06:48"/>
    <x v="62"/>
    <x v="3"/>
    <x v="62"/>
    <d v="2025-01-02T22:19:00"/>
    <n v="36.418900000000001"/>
    <n v="70.693700000000007"/>
    <n v="211.82"/>
    <n v="4.7"/>
    <s v="mb"/>
    <m/>
    <n v="38"/>
    <n v="2.3069999999999999"/>
    <n v="0.93"/>
    <s v="us"/>
    <s v="us7000dhig"/>
    <s v="2021-05-21T19:48:52.040Z"/>
    <s v="51 km SSW of Jurm, Afghanistan"/>
    <b v="1"/>
    <s v="earthquake"/>
    <n v="7.3"/>
    <n v="5.4"/>
    <n v="0.04"/>
    <n v="189"/>
    <s v="reviewed"/>
    <s v="us"/>
    <s v="us"/>
    <m/>
  </r>
  <r>
    <s v="2025-01-02T22:19:00.617Z"/>
    <d v="2025-01-02T22:19:00"/>
    <x v="35"/>
    <x v="0"/>
    <x v="35"/>
    <d v="2021-03-04T17:57:31"/>
    <n v="2.7730000000000001"/>
    <n v="65.989900000000006"/>
    <n v="10"/>
    <n v="4.5"/>
    <s v="mb"/>
    <n v="33"/>
    <n v="202"/>
    <n v="7.359"/>
    <n v="0.45"/>
    <s v="us"/>
    <s v="us6000pk04"/>
    <s v="2025-03-17T21:34:20.040Z"/>
    <s v="Carlsberg Ridge"/>
    <b v="0"/>
    <s v="earthquake"/>
    <n v="13.4"/>
    <n v="1.8939999999999999"/>
    <n v="0.108"/>
    <n v="25"/>
    <s v="reviewed"/>
    <s v="us"/>
    <s v="us"/>
    <m/>
  </r>
  <r>
    <s v="2021-03-04T17:57:31.975Z"/>
    <d v="2021-03-04T17:57:31"/>
    <x v="62"/>
    <x v="3"/>
    <x v="62"/>
    <d v="2021-02-16T20:36:52"/>
    <n v="34.144799999999996"/>
    <n v="80.363799999999998"/>
    <n v="10"/>
    <n v="4.7"/>
    <s v="mb"/>
    <m/>
    <n v="105"/>
    <n v="5.92"/>
    <n v="0.82"/>
    <s v="us"/>
    <s v="us7000dhsz"/>
    <s v="2021-05-13T22:45:26.040Z"/>
    <s v="256 km E of Leh, India"/>
    <b v="1"/>
    <s v="earthquake"/>
    <n v="8.3000000000000007"/>
    <n v="1.8"/>
    <n v="0.13"/>
    <n v="18"/>
    <s v="reviewed"/>
    <s v="us"/>
    <s v="us"/>
    <m/>
  </r>
  <r>
    <s v="2021-02-16T20:36:52.158Z"/>
    <d v="2021-02-16T20:36:52"/>
    <x v="55"/>
    <x v="3"/>
    <x v="55"/>
    <d v="2020-10-06T06:13:39"/>
    <n v="11.986499999999999"/>
    <n v="94.503299999999996"/>
    <n v="10"/>
    <n v="4.7"/>
    <s v="mb"/>
    <m/>
    <n v="45"/>
    <n v="5.1929999999999996"/>
    <n v="0.83"/>
    <s v="us"/>
    <s v="us6000di5y"/>
    <s v="2021-04-23T21:04:48.040Z"/>
    <s v="194 km E of Port Blair, India"/>
    <b v="1"/>
    <s v="earthquake"/>
    <n v="7.9"/>
    <n v="1.8"/>
    <n v="5.7000000000000002E-2"/>
    <n v="99"/>
    <s v="reviewed"/>
    <s v="us"/>
    <s v="us"/>
    <m/>
  </r>
  <r>
    <s v="2020-10-06T06:13:39.363Z"/>
    <d v="2020-10-06T06:13:39"/>
    <x v="33"/>
    <x v="4"/>
    <x v="33"/>
    <d v="2020-09-27T19:54:50"/>
    <n v="34.099200000000003"/>
    <n v="79.127200000000002"/>
    <n v="10"/>
    <n v="4.7"/>
    <s v="mb"/>
    <m/>
    <n v="82"/>
    <n v="4.8940000000000001"/>
    <n v="0.55000000000000004"/>
    <s v="us"/>
    <s v="us6000c5zr"/>
    <s v="2020-12-12T22:28:41.040Z"/>
    <s v="142 km E of Leh, India"/>
    <b v="1"/>
    <s v="earthquake"/>
    <n v="7.2"/>
    <n v="1.8"/>
    <n v="7.0000000000000007E-2"/>
    <n v="64"/>
    <s v="reviewed"/>
    <s v="us"/>
    <s v="us"/>
    <m/>
  </r>
  <r>
    <s v="2020-09-27T19:54:50.832Z"/>
    <d v="2020-09-27T19:54:50"/>
    <x v="42"/>
    <x v="4"/>
    <x v="42"/>
    <d v="2020-09-07T21:37:50"/>
    <n v="36.264099999999999"/>
    <n v="71.070599999999999"/>
    <n v="109.92"/>
    <n v="4.7"/>
    <s v="mb"/>
    <m/>
    <n v="76"/>
    <n v="2.387"/>
    <n v="0.76"/>
    <s v="us"/>
    <s v="us6000c1zd"/>
    <s v="2022-08-09T00:35:40.209Z"/>
    <s v="62 km SW of Ashk?sham, Afghanistan"/>
    <b v="1"/>
    <s v="earthquake"/>
    <n v="7.5"/>
    <n v="8.1999999999999993"/>
    <n v="9.8000000000000004E-2"/>
    <n v="32"/>
    <s v="reviewed"/>
    <s v="us"/>
    <s v="us"/>
    <m/>
  </r>
  <r>
    <s v="2020-09-07T21:37:50.432Z"/>
    <d v="2020-09-07T21:37:50"/>
    <x v="42"/>
    <x v="4"/>
    <x v="42"/>
    <d v="2020-07-26T09:58:58"/>
    <n v="13.1472"/>
    <n v="93.190399999999997"/>
    <n v="41.16"/>
    <n v="4.7"/>
    <s v="mb"/>
    <m/>
    <n v="70"/>
    <n v="7.649"/>
    <n v="0.83"/>
    <s v="us"/>
    <s v="us7000bjex"/>
    <s v="2020-11-17T19:44:53.040Z"/>
    <s v="168 km NNE of Bamboo Flat, India"/>
    <b v="1"/>
    <s v="earthquake"/>
    <n v="8.1"/>
    <n v="6.5"/>
    <n v="0.09"/>
    <n v="37"/>
    <s v="reviewed"/>
    <s v="us"/>
    <s v="us"/>
    <m/>
  </r>
  <r>
    <s v="2020-07-26T09:58:58.149Z"/>
    <d v="2020-07-26T09:58:58"/>
    <x v="6"/>
    <x v="4"/>
    <x v="6"/>
    <d v="2020-06-30T18:02:28"/>
    <n v="30.388999999999999"/>
    <n v="94.805999999999997"/>
    <n v="10"/>
    <n v="4.7"/>
    <s v="mb"/>
    <m/>
    <n v="109"/>
    <n v="3.262"/>
    <n v="0.59"/>
    <s v="us"/>
    <s v="us6000b4bp"/>
    <s v="2020-10-03T17:32:24.040Z"/>
    <s v="210 km NNE of Shi Yomi, India"/>
    <b v="1"/>
    <s v="earthquake"/>
    <n v="10.3"/>
    <n v="1.9"/>
    <n v="7.4999999999999997E-2"/>
    <n v="54"/>
    <s v="reviewed"/>
    <s v="us"/>
    <s v="us"/>
    <m/>
  </r>
  <r>
    <s v="2020-06-30T18:02:28.856Z"/>
    <d v="2020-06-30T18:02:28"/>
    <x v="27"/>
    <x v="4"/>
    <x v="27"/>
    <d v="2024-12-28T07:02:12"/>
    <n v="33.119300000000003"/>
    <n v="75.874399999999994"/>
    <n v="43.89"/>
    <n v="4.7"/>
    <s v="mb"/>
    <m/>
    <n v="30"/>
    <n v="5.5880000000000001"/>
    <n v="0.98"/>
    <s v="us"/>
    <s v="us7000afay"/>
    <s v="2020-12-17T18:28:05.658Z"/>
    <s v="21 km NE of Bhadarw?h, India"/>
    <b v="1"/>
    <s v="earthquake"/>
    <n v="7.1"/>
    <n v="6.3"/>
    <n v="4.2999999999999997E-2"/>
    <n v="172"/>
    <s v="reviewed"/>
    <s v="us"/>
    <s v="us"/>
    <m/>
  </r>
  <r>
    <s v="2024-12-28T07:02:12.064Z"/>
    <d v="2024-12-28T07:02:12"/>
    <x v="44"/>
    <x v="2"/>
    <x v="44"/>
    <d v="2024-12-28T06:05:48"/>
    <n v="28.371600000000001"/>
    <n v="86.715699999999998"/>
    <n v="10"/>
    <n v="4"/>
    <s v="mb"/>
    <n v="13"/>
    <n v="188"/>
    <n v="4.0839999999999996"/>
    <n v="0.42"/>
    <s v="us"/>
    <s v="us6000piwf"/>
    <s v="2025-03-08T22:39:16.040Z"/>
    <s v="Southern Tibetan Plateau"/>
    <b v="0"/>
    <s v="earthquake"/>
    <n v="12.46"/>
    <n v="1.851"/>
    <n v="0.19600000000000001"/>
    <n v="7"/>
    <s v="reviewed"/>
    <s v="us"/>
    <s v="us"/>
    <m/>
  </r>
  <r>
    <s v="2024-12-28T06:05:48.771Z"/>
    <d v="2024-12-28T06:05:48"/>
    <x v="44"/>
    <x v="2"/>
    <x v="44"/>
    <d v="2020-05-31T13:03:58"/>
    <n v="28.296199999999999"/>
    <n v="87.051400000000001"/>
    <n v="10"/>
    <n v="4.2"/>
    <s v="mb"/>
    <n v="21"/>
    <n v="237"/>
    <n v="3.8359999999999999"/>
    <n v="0.59"/>
    <s v="us"/>
    <s v="us6000piwc"/>
    <s v="2025-03-08T22:39:16.040Z"/>
    <s v="Southern Tibetan Plateau"/>
    <b v="0"/>
    <s v="earthquake"/>
    <n v="14.03"/>
    <n v="2.0059999999999998"/>
    <n v="0.13200000000000001"/>
    <n v="16"/>
    <s v="reviewed"/>
    <s v="us"/>
    <s v="us"/>
    <m/>
  </r>
  <r>
    <s v="2020-05-31T13:03:58.927Z"/>
    <d v="2020-05-31T13:03:58"/>
    <x v="56"/>
    <x v="4"/>
    <x v="56"/>
    <d v="2020-05-15T12:52:45"/>
    <n v="10.889900000000001"/>
    <n v="92.521699999999996"/>
    <n v="8.42"/>
    <n v="4.7"/>
    <s v="mb"/>
    <m/>
    <n v="65"/>
    <n v="0.79100000000000004"/>
    <n v="0.61"/>
    <s v="us"/>
    <s v="us6000a6l9"/>
    <s v="2020-08-15T20:19:57.040Z"/>
    <s v="89 km SSW of Port Blair, India"/>
    <b v="1"/>
    <s v="earthquake"/>
    <n v="4.0999999999999996"/>
    <n v="4.5999999999999996"/>
    <n v="0.13"/>
    <n v="24"/>
    <s v="reviewed"/>
    <s v="us"/>
    <s v="us"/>
    <m/>
  </r>
  <r>
    <s v="2020-05-15T12:52:45.818Z"/>
    <d v="2020-05-15T12:52:45"/>
    <x v="56"/>
    <x v="4"/>
    <x v="56"/>
    <d v="2020-04-28T11:15:35"/>
    <n v="25.993200000000002"/>
    <n v="62.279699999999998"/>
    <n v="10"/>
    <n v="4.7"/>
    <s v="mb"/>
    <m/>
    <n v="166"/>
    <n v="5.5890000000000004"/>
    <n v="0.64"/>
    <s v="us"/>
    <s v="us70009gmw"/>
    <s v="2020-08-02T00:31:34.040Z"/>
    <s v="76 km W of Turbat, Pakistan"/>
    <b v="1"/>
    <s v="earthquake"/>
    <n v="10.1"/>
    <n v="1.9"/>
    <n v="0.08"/>
    <n v="47"/>
    <s v="reviewed"/>
    <s v="us"/>
    <s v="us"/>
    <m/>
  </r>
  <r>
    <s v="2020-04-28T11:15:35.077Z"/>
    <d v="2020-04-28T11:15:35"/>
    <x v="69"/>
    <x v="4"/>
    <x v="69"/>
    <d v="2020-04-17T00:30:06"/>
    <n v="36.534100000000002"/>
    <n v="70.582099999999997"/>
    <n v="199.81"/>
    <n v="4.7"/>
    <s v="mb"/>
    <m/>
    <n v="62"/>
    <n v="1.9570000000000001"/>
    <n v="0.81"/>
    <s v="us"/>
    <s v="us60009dul"/>
    <s v="2025-12-22T18:33:07.962Z"/>
    <s v="43 km SSW of Jurm, Afghanistan"/>
    <b v="1"/>
    <s v="earthquake"/>
    <n v="6.5"/>
    <n v="6.4"/>
    <n v="3.6999999999999998E-2"/>
    <n v="215"/>
    <s v="reviewed"/>
    <s v="us"/>
    <s v="us"/>
    <m/>
  </r>
  <r>
    <s v="2020-04-17T00:30:06.208Z"/>
    <d v="2020-04-17T00:30:06"/>
    <x v="69"/>
    <x v="4"/>
    <x v="69"/>
    <d v="2024-12-26T00:15:01"/>
    <n v="36.349400000000003"/>
    <n v="70.660799999999995"/>
    <n v="159.32"/>
    <n v="4.7"/>
    <s v="mb"/>
    <m/>
    <n v="76"/>
    <n v="2.149"/>
    <n v="0.8"/>
    <s v="us"/>
    <s v="us70008y1j"/>
    <s v="2020-07-09T14:31:15.040Z"/>
    <s v="59 km SSW of Jurm, Afghanistan"/>
    <b v="1"/>
    <s v="earthquake"/>
    <n v="6.8"/>
    <n v="10.199999999999999"/>
    <n v="0.22500000000000001"/>
    <n v="6"/>
    <s v="reviewed"/>
    <s v="us"/>
    <s v="us"/>
    <m/>
  </r>
  <r>
    <s v="2024-12-26T00:15:01.175Z"/>
    <d v="2024-12-26T00:15:01"/>
    <x v="44"/>
    <x v="2"/>
    <x v="44"/>
    <d v="2024-12-25T23:36:34"/>
    <n v="38.305799999999998"/>
    <n v="72.977000000000004"/>
    <n v="113.42100000000001"/>
    <n v="4.4000000000000004"/>
    <s v="mb"/>
    <n v="67"/>
    <n v="91"/>
    <n v="1.488"/>
    <n v="0.52"/>
    <s v="us"/>
    <s v="us6000pfme"/>
    <s v="2025-03-08T22:39:10.040Z"/>
    <s v="87 km W of Murghob, Tajikistan"/>
    <b v="0"/>
    <s v="earthquake"/>
    <n v="6.58"/>
    <n v="7.8680000000000003"/>
    <n v="0.08"/>
    <n v="45"/>
    <s v="reviewed"/>
    <s v="us"/>
    <s v="us"/>
    <m/>
  </r>
  <r>
    <s v="2024-12-25T23:36:34.039Z"/>
    <d v="2024-12-25T23:36:34"/>
    <x v="44"/>
    <x v="2"/>
    <x v="44"/>
    <d v="2020-02-11T21:04:16"/>
    <n v="2.5632000000000001"/>
    <n v="95.792500000000004"/>
    <n v="23.207999999999998"/>
    <n v="4.3"/>
    <s v="mb"/>
    <n v="26"/>
    <n v="152"/>
    <n v="2.177"/>
    <n v="0.62"/>
    <s v="us"/>
    <s v="us6000pieg"/>
    <s v="2025-03-08T22:39:15.040Z"/>
    <s v="65 km W of Sinabang, Indonesia"/>
    <b v="0"/>
    <s v="earthquake"/>
    <n v="8.6199999999999992"/>
    <n v="6.5659999999999998"/>
    <n v="0.129"/>
    <n v="17"/>
    <s v="reviewed"/>
    <s v="us"/>
    <s v="us"/>
    <m/>
  </r>
  <r>
    <s v="2020-02-11T21:04:16.379Z"/>
    <d v="2020-02-11T21:04:16"/>
    <x v="64"/>
    <x v="4"/>
    <x v="64"/>
    <d v="2020-02-08T01:01:46"/>
    <n v="4.5073999999999996"/>
    <n v="83.459100000000007"/>
    <n v="10"/>
    <n v="4.7"/>
    <s v="mb"/>
    <m/>
    <n v="87"/>
    <n v="3.8809999999999998"/>
    <n v="1"/>
    <s v="us"/>
    <s v="us70007ndd"/>
    <s v="2020-04-25T22:19:28.040Z"/>
    <s v="North Indian Ocean"/>
    <b v="1"/>
    <s v="earthquake"/>
    <n v="8.5"/>
    <n v="1.8"/>
    <n v="7.6999999999999999E-2"/>
    <n v="51"/>
    <s v="reviewed"/>
    <s v="us"/>
    <s v="us"/>
    <m/>
  </r>
  <r>
    <s v="2020-02-08T01:01:46.831Z"/>
    <d v="2020-02-08T01:01:46"/>
    <x v="64"/>
    <x v="4"/>
    <x v="64"/>
    <d v="2024-12-23T17:57:25"/>
    <n v="30.027799999999999"/>
    <n v="79.983099999999993"/>
    <n v="18.78"/>
    <n v="4.7"/>
    <s v="mb"/>
    <m/>
    <n v="97"/>
    <n v="6.758"/>
    <n v="0.66"/>
    <s v="us"/>
    <s v="us70007lc7"/>
    <s v="2022-03-10T05:05:12.187Z"/>
    <s v="29 km NE of B?geshwar, India"/>
    <b v="1"/>
    <s v="earthquake"/>
    <n v="8.9"/>
    <n v="4.4000000000000004"/>
    <n v="6.3E-2"/>
    <n v="76"/>
    <s v="reviewed"/>
    <s v="us"/>
    <s v="us"/>
    <m/>
  </r>
  <r>
    <s v="2024-12-23T17:57:25.649Z"/>
    <d v="2024-12-23T17:57:25"/>
    <x v="44"/>
    <x v="2"/>
    <x v="44"/>
    <d v="2024-12-23T01:36:09"/>
    <n v="19.555700000000002"/>
    <n v="95.061300000000003"/>
    <n v="85.382999999999996"/>
    <n v="4.9000000000000004"/>
    <s v="mb"/>
    <n v="61"/>
    <n v="83"/>
    <n v="1.647"/>
    <n v="0.52"/>
    <s v="us"/>
    <s v="us6000pfbh"/>
    <s v="2025-03-08T22:39:09.040Z"/>
    <s v="26 km NW of Myaydo, Myanmar"/>
    <b v="0"/>
    <s v="earthquake"/>
    <n v="7.6"/>
    <n v="7.1859999999999999"/>
    <n v="5.5E-2"/>
    <n v="103"/>
    <s v="reviewed"/>
    <s v="us"/>
    <s v="us"/>
    <m/>
  </r>
  <r>
    <s v="2024-12-23T01:36:09.189Z"/>
    <d v="2024-12-23T01:36:09"/>
    <x v="44"/>
    <x v="2"/>
    <x v="44"/>
    <d v="2024-12-23T01:18:18"/>
    <n v="5.4828999999999999"/>
    <n v="61.288200000000003"/>
    <n v="10"/>
    <n v="4.5999999999999996"/>
    <s v="mb"/>
    <n v="59"/>
    <n v="94"/>
    <n v="11.637"/>
    <n v="0.41"/>
    <s v="us"/>
    <s v="us7000p0tr"/>
    <s v="2025-03-08T22:39:18.040Z"/>
    <s v="Carlsberg Ridge"/>
    <b v="0"/>
    <s v="earthquake"/>
    <n v="12.59"/>
    <n v="1.909"/>
    <n v="7.8E-2"/>
    <n v="49"/>
    <s v="reviewed"/>
    <s v="us"/>
    <s v="us"/>
    <m/>
  </r>
  <r>
    <s v="2024-12-23T01:18:18.905Z"/>
    <d v="2024-12-23T01:18:18"/>
    <x v="44"/>
    <x v="2"/>
    <x v="44"/>
    <d v="2020-01-29T09:37:21"/>
    <n v="5.2601000000000004"/>
    <n v="61.663699999999999"/>
    <n v="10"/>
    <n v="4.5"/>
    <s v="mb"/>
    <n v="21"/>
    <n v="108"/>
    <n v="11.641"/>
    <n v="0.53"/>
    <s v="us"/>
    <s v="us6000phmp"/>
    <s v="2025-03-08T22:39:14.040Z"/>
    <s v="Carlsberg Ridge"/>
    <b v="0"/>
    <s v="earthquake"/>
    <n v="9.1999999999999993"/>
    <n v="1.8979999999999999"/>
    <n v="0.14499999999999999"/>
    <n v="14"/>
    <s v="reviewed"/>
    <s v="us"/>
    <s v="us"/>
    <m/>
  </r>
  <r>
    <s v="2020-01-29T09:37:21.114Z"/>
    <d v="2020-01-29T09:37:21"/>
    <x v="57"/>
    <x v="4"/>
    <x v="57"/>
    <d v="2024-12-22T16:51:32"/>
    <n v="0.50490000000000002"/>
    <n v="91.8613"/>
    <n v="10"/>
    <n v="4.7"/>
    <s v="mb"/>
    <m/>
    <n v="110"/>
    <n v="5.7679999999999998"/>
    <n v="0.56999999999999995"/>
    <s v="us"/>
    <s v="us60007iyx"/>
    <s v="2020-04-18T22:09:52.040Z"/>
    <s v="North Indian Ocean"/>
    <b v="1"/>
    <s v="earthquake"/>
    <n v="8.4"/>
    <n v="1.9"/>
    <n v="9.2999999999999999E-2"/>
    <n v="35"/>
    <s v="reviewed"/>
    <s v="us"/>
    <s v="us"/>
    <m/>
  </r>
  <r>
    <s v="2024-12-22T16:51:32.902Z"/>
    <d v="2024-12-22T16:51:32"/>
    <x v="44"/>
    <x v="2"/>
    <x v="44"/>
    <d v="2024-12-22T15:14:30"/>
    <n v="1.0482"/>
    <n v="97.004599999999996"/>
    <n v="10"/>
    <n v="4.4000000000000004"/>
    <s v="mb"/>
    <n v="26"/>
    <n v="196"/>
    <n v="4.1529999999999996"/>
    <n v="0.56999999999999995"/>
    <s v="us"/>
    <s v="us6000phm1"/>
    <s v="2025-02-27T17:30:49.040Z"/>
    <s v="72 km WSW of Gunungsitoli, Indonesia"/>
    <b v="0"/>
    <s v="earthquake"/>
    <n v="11.21"/>
    <n v="1.956"/>
    <n v="0.11700000000000001"/>
    <n v="21"/>
    <s v="reviewed"/>
    <s v="us"/>
    <s v="us"/>
    <m/>
  </r>
  <r>
    <s v="2024-12-22T15:14:30.721Z"/>
    <d v="2024-12-22T15:14:30"/>
    <x v="44"/>
    <x v="2"/>
    <x v="44"/>
    <d v="2024-12-22T01:00:32"/>
    <n v="5.5007000000000001"/>
    <n v="61.4328"/>
    <n v="10"/>
    <n v="4.5999999999999996"/>
    <s v="mb"/>
    <n v="53"/>
    <n v="107"/>
    <n v="25.03"/>
    <n v="0.84"/>
    <s v="us"/>
    <s v="us7000p0rq"/>
    <s v="2025-02-27T17:30:55.040Z"/>
    <s v="Carlsberg Ridge"/>
    <b v="0"/>
    <s v="earthquake"/>
    <n v="5.73"/>
    <n v="1.8759999999999999"/>
    <n v="7.1999999999999995E-2"/>
    <n v="58"/>
    <s v="reviewed"/>
    <s v="us"/>
    <s v="us"/>
    <m/>
  </r>
  <r>
    <s v="2024-12-22T01:00:32.010Z"/>
    <d v="2024-12-22T01:00:32"/>
    <x v="44"/>
    <x v="2"/>
    <x v="44"/>
    <d v="2024-12-21T19:36:29"/>
    <n v="37.256399999999999"/>
    <n v="71.296099999999996"/>
    <n v="101.027"/>
    <n v="4.5"/>
    <s v="mb"/>
    <n v="33"/>
    <n v="83"/>
    <n v="2.1930000000000001"/>
    <n v="0.81"/>
    <s v="us"/>
    <s v="us7000p0na"/>
    <s v="2025-02-27T17:30:54.040Z"/>
    <s v="34 km SW of Khorugh, Tajikistan"/>
    <b v="0"/>
    <s v="earthquake"/>
    <n v="7.14"/>
    <n v="9.5299999999999994"/>
    <n v="0.124"/>
    <n v="19"/>
    <s v="reviewed"/>
    <s v="us"/>
    <s v="us"/>
    <m/>
  </r>
  <r>
    <s v="2024-12-21T19:36:29.722Z"/>
    <d v="2024-12-21T19:36:29"/>
    <x v="44"/>
    <x v="2"/>
    <x v="44"/>
    <d v="2024-12-20T23:31:51"/>
    <n v="39.026699999999998"/>
    <n v="70.875200000000007"/>
    <n v="10"/>
    <n v="4.5"/>
    <s v="mb"/>
    <n v="24"/>
    <n v="119"/>
    <n v="0.84699999999999998"/>
    <n v="1.37"/>
    <s v="us"/>
    <s v="us7000p0mp"/>
    <s v="2025-02-27T17:30:54.040Z"/>
    <s v="43 km E of Rasht, Tajikistan"/>
    <b v="0"/>
    <s v="earthquake"/>
    <n v="3.39"/>
    <n v="1.601"/>
    <n v="0.113"/>
    <n v="23"/>
    <s v="reviewed"/>
    <s v="us"/>
    <s v="us"/>
    <m/>
  </r>
  <r>
    <s v="2024-12-20T23:31:51.533Z"/>
    <d v="2024-12-20T23:31:51"/>
    <x v="44"/>
    <x v="2"/>
    <x v="44"/>
    <d v="2024-12-20T23:06:04"/>
    <n v="33.978999999999999"/>
    <n v="60.384399999999999"/>
    <n v="10"/>
    <n v="4.3"/>
    <s v="mb"/>
    <n v="22"/>
    <n v="209"/>
    <n v="7.2649999999999997"/>
    <n v="0.7"/>
    <s v="us"/>
    <s v="us7000p0i7"/>
    <s v="2025-02-27T17:30:54.040Z"/>
    <s v="91 km SSW of TÄybÄd, Iran"/>
    <b v="0"/>
    <s v="earthquake"/>
    <n v="14.69"/>
    <n v="1.998"/>
    <n v="0.189"/>
    <n v="8"/>
    <s v="reviewed"/>
    <s v="us"/>
    <s v="us"/>
    <m/>
  </r>
  <r>
    <s v="2024-12-20T23:06:04.089Z"/>
    <d v="2024-12-20T23:06:04"/>
    <x v="44"/>
    <x v="2"/>
    <x v="44"/>
    <d v="2025-12-25T23:00:05"/>
    <n v="27.0059"/>
    <n v="103.3194"/>
    <n v="10"/>
    <n v="4.3"/>
    <s v="mb"/>
    <n v="14"/>
    <n v="147"/>
    <n v="6.3289999999999997"/>
    <n v="0.78"/>
    <s v="us"/>
    <s v="us6000phk1"/>
    <s v="2025-02-27T17:30:48.040Z"/>
    <s v="52 km SW of Zhaotong, China"/>
    <b v="0"/>
    <s v="earthquake"/>
    <n v="8.74"/>
    <n v="1.85"/>
    <n v="0.188"/>
    <n v="8"/>
    <s v="reviewed"/>
    <s v="us"/>
    <s v="us"/>
    <m/>
  </r>
  <r>
    <s v="2025-12-25T23:00:05.553Z"/>
    <d v="2025-12-25T23:00:05"/>
    <x v="0"/>
    <x v="0"/>
    <x v="0"/>
    <d v="2024-12-20T18:32:28"/>
    <n v="23.709599999999998"/>
    <n v="70.419600000000003"/>
    <n v="10"/>
    <n v="4.5999999999999996"/>
    <s v="mb"/>
    <n v="61"/>
    <n v="75"/>
    <n v="13.02"/>
    <n v="0.69"/>
    <s v="us"/>
    <s v="us7000rktm"/>
    <s v="2026-04-01T22:48:11.040Z"/>
    <s v="27 km WNW of RÄpar, India"/>
    <b v="1"/>
    <s v="earthquake"/>
    <n v="7.38"/>
    <n v="1.8540000000000001"/>
    <n v="6.3E-2"/>
    <n v="74"/>
    <s v="reviewed"/>
    <s v="us"/>
    <s v="us"/>
    <m/>
  </r>
  <r>
    <s v="2024-12-20T18:32:28.841Z"/>
    <d v="2024-12-20T18:32:28"/>
    <x v="44"/>
    <x v="2"/>
    <x v="44"/>
    <d v="2025-12-19T06:34:53"/>
    <n v="29.7956"/>
    <n v="92.1173"/>
    <n v="10.007999999999999"/>
    <n v="4.3"/>
    <s v="mb"/>
    <n v="27"/>
    <n v="106"/>
    <n v="0.86599999999999999"/>
    <n v="0.97"/>
    <s v="us"/>
    <s v="us6000phjw"/>
    <s v="2025-02-27T17:30:48.040Z"/>
    <s v="99 km E of Lhasa, China"/>
    <b v="0"/>
    <s v="earthquake"/>
    <n v="7.93"/>
    <n v="5.0110000000000001"/>
    <n v="0.11"/>
    <n v="23"/>
    <s v="reviewed"/>
    <s v="us"/>
    <s v="us"/>
    <m/>
  </r>
  <r>
    <s v="2025-12-19T06:34:53.631Z"/>
    <d v="2025-12-19T06:34:53"/>
    <x v="0"/>
    <x v="0"/>
    <x v="0"/>
    <d v="2024-12-20T13:13:08"/>
    <n v="36.221699999999998"/>
    <n v="69.2333"/>
    <n v="37.262999999999998"/>
    <n v="4.5999999999999996"/>
    <s v="mb"/>
    <n v="40"/>
    <n v="148"/>
    <n v="2.431"/>
    <n v="0.81"/>
    <s v="us"/>
    <s v="us6000rvxr"/>
    <s v="2026-03-19T13:56:04.040Z"/>
    <s v="19 km NNE of NahrÄ«n, Afghanistan"/>
    <b v="1"/>
    <s v="earthquake"/>
    <n v="9.89"/>
    <n v="6.57"/>
    <n v="6.8000000000000005E-2"/>
    <n v="65"/>
    <s v="reviewed"/>
    <s v="us"/>
    <s v="us"/>
    <m/>
  </r>
  <r>
    <s v="2024-12-20T13:13:08.914Z"/>
    <d v="2024-12-20T13:13:08"/>
    <x v="44"/>
    <x v="2"/>
    <x v="44"/>
    <d v="2025-12-18T00:34:32"/>
    <n v="23.6675"/>
    <n v="94.0488"/>
    <n v="69.572999999999993"/>
    <n v="4.4000000000000004"/>
    <s v="mb"/>
    <n v="58"/>
    <n v="136"/>
    <n v="2.5779999999999998"/>
    <n v="0.63"/>
    <s v="us"/>
    <s v="us7000p0au"/>
    <s v="2025-02-27T17:30:53.040Z"/>
    <s v="36 km W of Mawlaik, Myanmar"/>
    <b v="0"/>
    <s v="earthquake"/>
    <n v="7.72"/>
    <n v="7.2460000000000004"/>
    <n v="8.1000000000000003E-2"/>
    <n v="44"/>
    <s v="reviewed"/>
    <s v="us"/>
    <s v="us"/>
    <m/>
  </r>
  <r>
    <s v="2025-12-18T00:34:32.270Z"/>
    <d v="2025-12-18T00:34:32"/>
    <x v="0"/>
    <x v="0"/>
    <x v="0"/>
    <d v="2024-12-18T16:46:43"/>
    <n v="26.135200000000001"/>
    <n v="97.1858"/>
    <n v="10"/>
    <n v="4.5999999999999996"/>
    <s v="mb"/>
    <n v="81"/>
    <n v="91"/>
    <n v="5.306"/>
    <n v="0.52"/>
    <s v="us"/>
    <s v="us6000rvkv"/>
    <s v="2026-03-19T13:56:01.040Z"/>
    <s v="38 km ESE of Sarupathar, India"/>
    <b v="1"/>
    <s v="earthquake"/>
    <n v="9.8699999999999992"/>
    <n v="1.8779999999999999"/>
    <n v="6.8000000000000005E-2"/>
    <n v="64"/>
    <s v="reviewed"/>
    <s v="us"/>
    <s v="us"/>
    <m/>
  </r>
  <r>
    <s v="2024-12-18T16:46:43.648Z"/>
    <d v="2024-12-18T16:46:43"/>
    <x v="44"/>
    <x v="2"/>
    <x v="44"/>
    <d v="2025-11-03T01:33:01"/>
    <n v="26.130800000000001"/>
    <n v="100.7419"/>
    <n v="10"/>
    <n v="4.3"/>
    <s v="mb"/>
    <n v="27"/>
    <n v="81"/>
    <n v="4.9370000000000003"/>
    <n v="1"/>
    <s v="us"/>
    <s v="us6000phh7"/>
    <s v="2025-02-27T17:30:48.040Z"/>
    <s v="20 km NE of Pianjiao, China"/>
    <b v="0"/>
    <s v="earthquake"/>
    <n v="6.91"/>
    <n v="1.851"/>
    <n v="0.129"/>
    <n v="17"/>
    <s v="reviewed"/>
    <s v="us"/>
    <s v="us"/>
    <m/>
  </r>
  <r>
    <s v="2025-11-03T01:33:01.974Z"/>
    <d v="2025-11-03T01:33:01"/>
    <x v="4"/>
    <x v="0"/>
    <x v="4"/>
    <d v="2024-12-17T17:26:50"/>
    <n v="25.008800000000001"/>
    <n v="95.310199999999995"/>
    <n v="117.95699999999999"/>
    <n v="4.5999999999999996"/>
    <s v="mb"/>
    <n v="94"/>
    <n v="52"/>
    <n v="3.8029999999999999"/>
    <n v="0.52"/>
    <s v="us"/>
    <s v="us6000rl3w"/>
    <s v="2026-01-27T17:59:06.040Z"/>
    <s v="109 km SE of Phek, India"/>
    <b v="1"/>
    <s v="earthquake"/>
    <n v="8.09"/>
    <n v="7.0869999999999997"/>
    <n v="6.5000000000000002E-2"/>
    <n v="70"/>
    <s v="reviewed"/>
    <s v="us"/>
    <s v="us"/>
    <m/>
  </r>
  <r>
    <s v="2024-12-17T17:26:50.626Z"/>
    <d v="2024-12-17T17:26:50"/>
    <x v="44"/>
    <x v="2"/>
    <x v="44"/>
    <d v="2024-12-17T12:32:23"/>
    <n v="33.713500000000003"/>
    <n v="92.9499"/>
    <n v="10"/>
    <n v="4.3"/>
    <s v="mb"/>
    <n v="53"/>
    <n v="64"/>
    <n v="4.2889999999999997"/>
    <n v="0.66"/>
    <s v="us"/>
    <s v="us7000nzl9"/>
    <s v="2025-02-27T17:30:51.040Z"/>
    <s v="261 km NNE of Nagqu, China"/>
    <b v="0"/>
    <s v="earthquake"/>
    <n v="8.61"/>
    <n v="1.8580000000000001"/>
    <n v="8.5999999999999993E-2"/>
    <n v="38"/>
    <s v="reviewed"/>
    <s v="us"/>
    <s v="us"/>
    <m/>
  </r>
  <r>
    <s v="2024-12-17T12:32:23.783Z"/>
    <d v="2024-12-17T12:32:23"/>
    <x v="44"/>
    <x v="2"/>
    <x v="44"/>
    <d v="2024-12-17T11:23:27"/>
    <n v="39.713099999999997"/>
    <n v="77.138199999999998"/>
    <n v="10"/>
    <n v="4.4000000000000004"/>
    <s v="mb"/>
    <n v="29"/>
    <n v="242"/>
    <n v="1.768"/>
    <n v="0.53"/>
    <s v="us"/>
    <s v="us7000nziv"/>
    <s v="2025-02-27T17:30:51.040Z"/>
    <s v="100 km NNW of Dunbage, China"/>
    <b v="0"/>
    <s v="earthquake"/>
    <n v="7.32"/>
    <n v="1.9790000000000001"/>
    <n v="0.14899999999999999"/>
    <n v="13"/>
    <s v="reviewed"/>
    <s v="us"/>
    <s v="us"/>
    <m/>
  </r>
  <r>
    <s v="2024-12-17T11:23:27.288Z"/>
    <d v="2024-12-17T11:23:27"/>
    <x v="44"/>
    <x v="2"/>
    <x v="44"/>
    <d v="2025-10-14T19:23:30"/>
    <n v="29.831"/>
    <n v="81.388300000000001"/>
    <n v="20.081"/>
    <n v="4.4000000000000004"/>
    <s v="mb"/>
    <n v="26"/>
    <n v="159"/>
    <n v="3.968"/>
    <n v="0.59"/>
    <s v="us"/>
    <s v="us7000nzij"/>
    <s v="2025-02-27T17:30:51.040Z"/>
    <s v="55 km SSE of Burang, China"/>
    <b v="0"/>
    <s v="earthquake"/>
    <n v="9.24"/>
    <n v="3.702"/>
    <n v="0.126"/>
    <n v="19"/>
    <s v="reviewed"/>
    <s v="us"/>
    <s v="us"/>
    <m/>
  </r>
  <r>
    <s v="2025-10-14T19:23:30.898Z"/>
    <d v="2025-10-14T19:23:30"/>
    <x v="28"/>
    <x v="0"/>
    <x v="28"/>
    <d v="2024-12-16T12:28:48"/>
    <n v="29.638999999999999"/>
    <n v="81.421000000000006"/>
    <n v="10"/>
    <n v="4.5999999999999996"/>
    <s v="mb"/>
    <n v="76"/>
    <n v="45"/>
    <n v="8.4450000000000003"/>
    <n v="0.76"/>
    <s v="us"/>
    <s v="us6000rh67"/>
    <s v="2026-01-01T23:11:13.040Z"/>
    <s v="62 km NE of Dipayal, Nepal"/>
    <b v="1"/>
    <s v="earthquake"/>
    <n v="9.4499999999999993"/>
    <n v="1.8859999999999999"/>
    <n v="7.5999999999999998E-2"/>
    <n v="51"/>
    <s v="reviewed"/>
    <s v="us"/>
    <s v="us"/>
    <m/>
  </r>
  <r>
    <s v="2024-12-16T12:28:48.219Z"/>
    <d v="2024-12-16T12:28:48"/>
    <x v="44"/>
    <x v="2"/>
    <x v="44"/>
    <d v="2025-10-11T14:53:55"/>
    <n v="37.694099999999999"/>
    <n v="72.099900000000005"/>
    <n v="142.38399999999999"/>
    <n v="4.3"/>
    <s v="mb"/>
    <n v="32"/>
    <n v="120"/>
    <n v="1.796"/>
    <n v="0.56999999999999995"/>
    <s v="us"/>
    <s v="us7000nz9d"/>
    <s v="2025-02-27T17:30:50.040Z"/>
    <s v="53 km ENE of Khorugh, Tajikistan"/>
    <b v="0"/>
    <s v="earthquake"/>
    <n v="3.98"/>
    <n v="12.419"/>
    <n v="0.218"/>
    <n v="6"/>
    <s v="reviewed"/>
    <s v="us"/>
    <s v="us"/>
    <m/>
  </r>
  <r>
    <s v="2025-10-11T14:53:55.773Z"/>
    <d v="2025-10-11T14:53:55"/>
    <x v="28"/>
    <x v="0"/>
    <x v="28"/>
    <d v="2024-12-15T12:47:46"/>
    <n v="31.170300000000001"/>
    <n v="71.028499999999994"/>
    <n v="10"/>
    <n v="4.5999999999999996"/>
    <s v="mb"/>
    <n v="56"/>
    <n v="108"/>
    <n v="3.6960000000000002"/>
    <n v="0.73"/>
    <s v="us"/>
    <s v="us6000rgl6"/>
    <s v="2026-01-01T23:11:09.040Z"/>
    <s v="9 km SE of Karor, Pakistan"/>
    <b v="1"/>
    <s v="earthquake"/>
    <n v="9.93"/>
    <n v="1.9059999999999999"/>
    <n v="7.3999999999999996E-2"/>
    <n v="55"/>
    <s v="reviewed"/>
    <s v="us"/>
    <s v="us"/>
    <m/>
  </r>
  <r>
    <s v="2024-12-15T12:47:46.480Z"/>
    <d v="2024-12-15T12:47:46"/>
    <x v="44"/>
    <x v="2"/>
    <x v="44"/>
    <d v="2025-09-16T08:04:29"/>
    <n v="39.0244"/>
    <n v="72.378600000000006"/>
    <n v="10"/>
    <n v="4.2"/>
    <s v="mb"/>
    <n v="30"/>
    <n v="207"/>
    <n v="0.63800000000000001"/>
    <n v="1.21"/>
    <s v="us"/>
    <s v="us6000ph7g"/>
    <s v="2025-02-18T20:03:00.040Z"/>
    <s v="60 km SSE of Daroot-Korgon, Kyrgyzstan"/>
    <b v="0"/>
    <s v="earthquake"/>
    <n v="5.41"/>
    <n v="1.927"/>
    <n v="0.128"/>
    <n v="17"/>
    <s v="reviewed"/>
    <s v="us"/>
    <s v="us"/>
    <m/>
  </r>
  <r>
    <s v="2025-09-16T08:04:29.893Z"/>
    <d v="2025-09-16T08:04:29"/>
    <x v="23"/>
    <x v="0"/>
    <x v="23"/>
    <d v="2024-12-14T20:42:40"/>
    <n v="30.267099999999999"/>
    <n v="69.878900000000002"/>
    <n v="10"/>
    <n v="4.5999999999999996"/>
    <s v="mb"/>
    <n v="25"/>
    <n v="172"/>
    <n v="4.282"/>
    <n v="0.9"/>
    <s v="us"/>
    <s v="us7000qwfv"/>
    <s v="2025-12-03T03:58:43.040Z"/>
    <s v="53 km NE of Barkhan, Pakistan"/>
    <b v="1"/>
    <s v="earthquake"/>
    <n v="12.27"/>
    <n v="1.954"/>
    <n v="0.13300000000000001"/>
    <n v="17"/>
    <s v="reviewed"/>
    <s v="us"/>
    <s v="us"/>
    <m/>
  </r>
  <r>
    <s v="2024-12-14T20:42:40.310Z"/>
    <d v="2024-12-14T20:42:40"/>
    <x v="44"/>
    <x v="2"/>
    <x v="44"/>
    <d v="2024-12-14T20:37:34"/>
    <n v="37.676000000000002"/>
    <n v="72.287099999999995"/>
    <n v="166.76"/>
    <n v="4"/>
    <s v="mb"/>
    <n v="25"/>
    <n v="111"/>
    <n v="1.839"/>
    <n v="0.62"/>
    <s v="us"/>
    <s v="us7000nywv"/>
    <s v="2025-02-18T20:02:59.040Z"/>
    <s v="68 km ENE of Khorugh, Tajikistan"/>
    <b v="0"/>
    <s v="earthquake"/>
    <n v="7.79"/>
    <n v="9.0619999999999994"/>
    <n v="0.16400000000000001"/>
    <n v="11"/>
    <s v="reviewed"/>
    <s v="us"/>
    <s v="us"/>
    <m/>
  </r>
  <r>
    <s v="2024-12-14T20:37:34.864Z"/>
    <d v="2024-12-14T20:37:34"/>
    <x v="44"/>
    <x v="2"/>
    <x v="44"/>
    <d v="2024-12-14T10:23:09"/>
    <n v="34.148499999999999"/>
    <n v="87.291499999999999"/>
    <n v="10"/>
    <n v="4.3"/>
    <s v="mb"/>
    <n v="18"/>
    <n v="97"/>
    <n v="5.5019999999999998"/>
    <n v="0.46"/>
    <s v="us"/>
    <s v="us7000nyx1"/>
    <s v="2025-02-18T20:02:59.040Z"/>
    <s v="western Xizang"/>
    <b v="0"/>
    <s v="earthquake"/>
    <n v="10.06"/>
    <n v="1.925"/>
    <n v="0.14199999999999999"/>
    <n v="14"/>
    <s v="reviewed"/>
    <s v="us"/>
    <s v="us"/>
    <m/>
  </r>
  <r>
    <s v="2024-12-14T10:23:09.654Z"/>
    <d v="2024-12-14T10:23:09"/>
    <x v="44"/>
    <x v="2"/>
    <x v="44"/>
    <d v="2025-09-01T05:01:47"/>
    <n v="38.312600000000003"/>
    <n v="72.940299999999993"/>
    <n v="10"/>
    <n v="4.3"/>
    <s v="mb"/>
    <n v="17"/>
    <n v="241"/>
    <n v="1.4650000000000001"/>
    <n v="1.32"/>
    <s v="us"/>
    <s v="us7000nyuk"/>
    <s v="2025-02-18T20:02:59.040Z"/>
    <s v="91 km W of Murghob, Tajikistan"/>
    <b v="0"/>
    <s v="earthquake"/>
    <n v="4.88"/>
    <n v="1.978"/>
    <n v="0.17699999999999999"/>
    <n v="9"/>
    <s v="reviewed"/>
    <s v="us"/>
    <s v="us"/>
    <m/>
  </r>
  <r>
    <s v="2025-09-01T05:01:47.478Z"/>
    <d v="2025-09-01T05:01:47"/>
    <x v="23"/>
    <x v="0"/>
    <x v="23"/>
    <d v="2024-12-12T05:40:25"/>
    <n v="34.635599999999997"/>
    <n v="70.662300000000002"/>
    <n v="10"/>
    <n v="4.5999999999999996"/>
    <s v="mb"/>
    <n v="91"/>
    <n v="80"/>
    <n v="1.266"/>
    <n v="0.65"/>
    <s v="us"/>
    <s v="us7000qsya"/>
    <s v="2025-11-19T21:59:48.040Z"/>
    <s v="30 km NE of JalÄlÄbÄd, Afghanistan"/>
    <b v="1"/>
    <s v="earthquake"/>
    <n v="7.5"/>
    <n v="1.853"/>
    <n v="5.7000000000000002E-2"/>
    <n v="90"/>
    <s v="reviewed"/>
    <s v="us"/>
    <s v="us"/>
    <m/>
  </r>
  <r>
    <s v="2024-12-12T05:40:25.254Z"/>
    <d v="2024-12-12T05:40:25"/>
    <x v="44"/>
    <x v="2"/>
    <x v="44"/>
    <d v="2024-12-11T11:53:29"/>
    <n v="32.5276"/>
    <n v="93.665099999999995"/>
    <n v="10"/>
    <n v="4.2"/>
    <s v="mb"/>
    <n v="15"/>
    <n v="153"/>
    <n v="3.5579999999999998"/>
    <n v="0.3"/>
    <s v="us"/>
    <s v="us6000ph46"/>
    <s v="2025-02-18T20:02:55.040Z"/>
    <s v="191 km NE of Nagqu, China"/>
    <b v="0"/>
    <s v="earthquake"/>
    <n v="13.08"/>
    <n v="1.9550000000000001"/>
    <n v="0.152"/>
    <n v="12"/>
    <s v="reviewed"/>
    <s v="us"/>
    <s v="us"/>
    <m/>
  </r>
  <r>
    <s v="2024-12-11T11:53:29.138Z"/>
    <d v="2024-12-11T11:53:29"/>
    <x v="44"/>
    <x v="2"/>
    <x v="44"/>
    <d v="2024-12-11T01:26:00"/>
    <n v="22.595400000000001"/>
    <n v="93.861199999999997"/>
    <n v="55.118000000000002"/>
    <n v="4.4000000000000004"/>
    <s v="mb"/>
    <n v="41"/>
    <n v="160"/>
    <n v="1.6950000000000001"/>
    <n v="0.65"/>
    <s v="us"/>
    <s v="us7000nxub"/>
    <s v="2025-02-18T20:02:55.040Z"/>
    <s v="26 km ESE of Hakha, Myanmar"/>
    <b v="0"/>
    <s v="earthquake"/>
    <n v="11.35"/>
    <n v="9.1760000000000002"/>
    <n v="9.9000000000000005E-2"/>
    <n v="29"/>
    <s v="reviewed"/>
    <s v="us"/>
    <s v="us"/>
    <m/>
  </r>
  <r>
    <s v="2024-12-11T01:26:00.061Z"/>
    <d v="2024-12-11T01:26:00"/>
    <x v="44"/>
    <x v="2"/>
    <x v="44"/>
    <d v="2025-08-18T18:41:18"/>
    <n v="23.5806"/>
    <n v="94.644499999999994"/>
    <n v="107.502"/>
    <n v="4.5999999999999996"/>
    <s v="mb"/>
    <n v="72"/>
    <n v="106"/>
    <n v="2.3769999999999998"/>
    <n v="0.7"/>
    <s v="us"/>
    <s v="us7000nxr5"/>
    <s v="2025-02-18T20:02:54.040Z"/>
    <s v="25 km ESE of Mawlaik, Myanmar"/>
    <b v="0"/>
    <s v="earthquake"/>
    <n v="11.43"/>
    <n v="8.1910000000000007"/>
    <n v="7.0999999999999994E-2"/>
    <n v="59"/>
    <s v="reviewed"/>
    <s v="us"/>
    <s v="us"/>
    <m/>
  </r>
  <r>
    <s v="2025-08-18T18:41:18.434Z"/>
    <d v="2025-08-18T18:41:18"/>
    <x v="7"/>
    <x v="0"/>
    <x v="7"/>
    <d v="2024-12-10T23:05:02"/>
    <n v="37.175899999999999"/>
    <n v="69.603499999999997"/>
    <n v="10"/>
    <n v="4.5999999999999996"/>
    <s v="mwr"/>
    <n v="67"/>
    <n v="55"/>
    <n v="1.52"/>
    <n v="0.75"/>
    <s v="us"/>
    <s v="us6000r1x4"/>
    <s v="2025-11-04T16:43:57.040Z"/>
    <s v="14 km NE of Ä€rt KhwÄjah, Afghanistan"/>
    <b v="1"/>
    <s v="earthquake"/>
    <n v="5.68"/>
    <n v="1.873"/>
    <n v="0.05"/>
    <n v="38"/>
    <s v="reviewed"/>
    <s v="us"/>
    <s v="us"/>
    <m/>
  </r>
  <r>
    <s v="2024-12-10T23:05:02.457Z"/>
    <d v="2024-12-10T23:05:02"/>
    <x v="44"/>
    <x v="2"/>
    <x v="44"/>
    <d v="2025-07-04T02:11:16"/>
    <n v="39.0886"/>
    <n v="71.537000000000006"/>
    <n v="10"/>
    <n v="4"/>
    <s v="mb"/>
    <n v="26"/>
    <n v="198"/>
    <n v="0.439"/>
    <n v="1.1100000000000001"/>
    <s v="us"/>
    <s v="us7000p0er"/>
    <s v="2025-02-18T20:02:54.040Z"/>
    <s v="16 km S of Karakenja, Tajikistan"/>
    <b v="0"/>
    <s v="earthquake"/>
    <n v="3.79"/>
    <n v="1.9179999999999999"/>
    <n v="0.184"/>
    <n v="8"/>
    <s v="reviewed"/>
    <s v="us"/>
    <s v="us"/>
    <m/>
  </r>
  <r>
    <s v="2025-07-04T02:11:16.427Z"/>
    <d v="2025-07-04T02:11:16"/>
    <x v="43"/>
    <x v="0"/>
    <x v="43"/>
    <d v="2024-12-10T03:10:10"/>
    <n v="9.4541000000000004"/>
    <n v="93.927199999999999"/>
    <n v="10"/>
    <n v="4.5999999999999996"/>
    <s v="mb"/>
    <n v="47"/>
    <n v="110"/>
    <n v="5.67"/>
    <n v="0.69"/>
    <s v="us"/>
    <s v="us7000qakc"/>
    <s v="2025-09-12T16:23:07.040Z"/>
    <s v="276 km SSE of Port Blair, India"/>
    <b v="1"/>
    <s v="earthquake"/>
    <n v="10.86"/>
    <n v="1.9"/>
    <n v="8.1000000000000003E-2"/>
    <n v="45"/>
    <s v="reviewed"/>
    <s v="us"/>
    <s v="us"/>
    <m/>
  </r>
  <r>
    <s v="2024-12-10T03:10:10.040Z"/>
    <d v="2024-12-10T03:10:10"/>
    <x v="44"/>
    <x v="2"/>
    <x v="44"/>
    <d v="2024-12-08T18:12:25"/>
    <n v="4.3627000000000002"/>
    <n v="62.289499999999997"/>
    <n v="10"/>
    <n v="4.4000000000000004"/>
    <s v="mb"/>
    <n v="22"/>
    <n v="101"/>
    <n v="11.263"/>
    <n v="0.55000000000000004"/>
    <s v="us"/>
    <s v="us7000p0e7"/>
    <s v="2025-02-18T20:02:52.040Z"/>
    <s v="Carlsberg Ridge"/>
    <b v="0"/>
    <s v="earthquake"/>
    <n v="10.68"/>
    <n v="1.9159999999999999"/>
    <n v="0.13800000000000001"/>
    <n v="15"/>
    <s v="reviewed"/>
    <s v="us"/>
    <s v="us"/>
    <m/>
  </r>
  <r>
    <s v="2024-12-08T18:12:25.381Z"/>
    <d v="2024-12-08T18:12:25"/>
    <x v="44"/>
    <x v="2"/>
    <x v="44"/>
    <d v="2025-07-02T01:52:48"/>
    <n v="33.530799999999999"/>
    <n v="81.929500000000004"/>
    <n v="10"/>
    <n v="4.5"/>
    <s v="mb"/>
    <n v="46"/>
    <n v="121"/>
    <n v="6.399"/>
    <n v="0.71"/>
    <s v="us"/>
    <s v="us7000nx3n"/>
    <s v="2025-02-15T18:31:05.040Z"/>
    <s v="western Xizang"/>
    <b v="0"/>
    <s v="earthquake"/>
    <n v="9.58"/>
    <n v="1.907"/>
    <n v="8.5999999999999993E-2"/>
    <n v="40"/>
    <s v="reviewed"/>
    <s v="us"/>
    <s v="us"/>
    <m/>
  </r>
  <r>
    <s v="2025-07-02T01:52:48.929Z"/>
    <d v="2025-07-02T01:52:48"/>
    <x v="43"/>
    <x v="0"/>
    <x v="43"/>
    <d v="2024-12-08T04:53:31"/>
    <n v="9.3797999999999995"/>
    <n v="93.961299999999994"/>
    <n v="10"/>
    <n v="4.5999999999999996"/>
    <s v="mb"/>
    <n v="21"/>
    <n v="81"/>
    <n v="5.6260000000000003"/>
    <n v="0.74"/>
    <s v="us"/>
    <s v="us7000qc2v"/>
    <s v="2025-09-12T16:23:04.040Z"/>
    <s v="285 km SSE of Port Blair, India"/>
    <b v="1"/>
    <s v="earthquake"/>
    <n v="12.16"/>
    <n v="1.9"/>
    <n v="0.151"/>
    <n v="13"/>
    <s v="reviewed"/>
    <s v="us"/>
    <s v="us"/>
    <m/>
  </r>
  <r>
    <s v="2024-12-08T04:53:31.201Z"/>
    <d v="2024-12-08T04:53:31"/>
    <x v="44"/>
    <x v="2"/>
    <x v="44"/>
    <d v="2025-07-01T00:06:55"/>
    <n v="37.709899999999998"/>
    <n v="95.517300000000006"/>
    <n v="10"/>
    <n v="4.0999999999999996"/>
    <s v="mb"/>
    <n v="26"/>
    <n v="137"/>
    <n v="6.7880000000000003"/>
    <n v="1.1200000000000001"/>
    <s v="us"/>
    <s v="us7000nwzs"/>
    <s v="2025-02-15T18:30:56.040Z"/>
    <s v="282 km SSE of Dunhuang, China"/>
    <b v="0"/>
    <s v="earthquake"/>
    <n v="9.1999999999999993"/>
    <n v="1.93"/>
    <n v="0.13500000000000001"/>
    <n v="15"/>
    <s v="reviewed"/>
    <s v="us"/>
    <s v="us"/>
    <m/>
  </r>
  <r>
    <s v="2025-07-01T00:06:55.616Z"/>
    <d v="2025-07-01T00:06:55"/>
    <x v="43"/>
    <x v="0"/>
    <x v="43"/>
    <d v="2024-12-07T18:00:23"/>
    <n v="9.1669999999999998"/>
    <n v="94.002700000000004"/>
    <n v="10"/>
    <n v="4.5999999999999996"/>
    <s v="mb"/>
    <n v="19"/>
    <n v="177"/>
    <n v="5.5620000000000003"/>
    <n v="0.84"/>
    <s v="us"/>
    <s v="us7000qc1d"/>
    <s v="2025-09-04T20:40:07.040Z"/>
    <s v="Nicobar Islands, India region"/>
    <b v="1"/>
    <s v="earthquake"/>
    <n v="11.92"/>
    <n v="1.956"/>
    <n v="0.16500000000000001"/>
    <n v="11"/>
    <s v="reviewed"/>
    <s v="us"/>
    <s v="us"/>
    <m/>
  </r>
  <r>
    <s v="2024-12-07T18:00:23.976Z"/>
    <d v="2024-12-07T18:00:23"/>
    <x v="44"/>
    <x v="2"/>
    <x v="44"/>
    <d v="2025-06-30T06:38:19"/>
    <n v="29.8141"/>
    <n v="92.144800000000004"/>
    <n v="9.08"/>
    <n v="4.4000000000000004"/>
    <s v="mb"/>
    <n v="66"/>
    <n v="90"/>
    <n v="0.89100000000000001"/>
    <n v="0.52"/>
    <s v="us"/>
    <s v="us7000nwx0"/>
    <s v="2025-02-15T18:30:48.040Z"/>
    <s v="102 km E of Lhasa, China"/>
    <b v="0"/>
    <s v="earthquake"/>
    <n v="6.53"/>
    <n v="4.5359999999999996"/>
    <n v="7.5999999999999998E-2"/>
    <n v="56"/>
    <s v="reviewed"/>
    <s v="us"/>
    <s v="us"/>
    <m/>
  </r>
  <r>
    <s v="2025-06-30T06:38:19.635Z"/>
    <d v="2025-06-30T06:38:19"/>
    <x v="34"/>
    <x v="0"/>
    <x v="34"/>
    <d v="2025-06-29T02:32:53"/>
    <n v="9.1818000000000008"/>
    <n v="93.757400000000004"/>
    <n v="10"/>
    <n v="4.5999999999999996"/>
    <s v="mb"/>
    <n v="72"/>
    <n v="94"/>
    <n v="5.0430000000000001"/>
    <n v="0.66"/>
    <s v="us"/>
    <s v="us7000qbut"/>
    <s v="2025-09-04T20:40:06.040Z"/>
    <s v="296 km SSE of Port Blair, India"/>
    <b v="1"/>
    <s v="earthquake"/>
    <n v="8.5299999999999994"/>
    <n v="1.88"/>
    <n v="7.5999999999999998E-2"/>
    <n v="52"/>
    <s v="reviewed"/>
    <s v="us"/>
    <s v="us"/>
    <m/>
  </r>
  <r>
    <s v="2025-06-29T02:32:53.262Z"/>
    <d v="2025-06-29T02:32:53"/>
    <x v="34"/>
    <x v="0"/>
    <x v="34"/>
    <d v="2024-12-05T07:49:50"/>
    <n v="30.340800000000002"/>
    <n v="69.958699999999993"/>
    <n v="10"/>
    <n v="4.5999999999999996"/>
    <s v="mb"/>
    <n v="41"/>
    <n v="96"/>
    <n v="4.22"/>
    <n v="1.2"/>
    <s v="us"/>
    <s v="us7000q9g2"/>
    <s v="2025-09-04T20:40:01.040Z"/>
    <s v="64 km NE of Barkhan, Pakistan"/>
    <b v="1"/>
    <s v="earthquake"/>
    <n v="8.58"/>
    <n v="1.776"/>
    <n v="9.9000000000000005E-2"/>
    <n v="30"/>
    <s v="reviewed"/>
    <s v="us"/>
    <s v="us"/>
    <m/>
  </r>
  <r>
    <s v="2024-12-05T07:49:50.500Z"/>
    <d v="2024-12-05T07:49:50"/>
    <x v="44"/>
    <x v="2"/>
    <x v="44"/>
    <d v="2025-06-29T01:37:29"/>
    <n v="17.524699999999999"/>
    <n v="60.190399999999997"/>
    <n v="10"/>
    <n v="4.5"/>
    <s v="mb"/>
    <n v="45"/>
    <n v="116"/>
    <n v="8.2650000000000006"/>
    <n v="0.63"/>
    <s v="us"/>
    <s v="us7000nw2j"/>
    <s v="2025-02-15T18:29:40.040Z"/>
    <s v="Owen Fracture Zone region"/>
    <b v="0"/>
    <s v="earthquake"/>
    <n v="6.86"/>
    <n v="1.819"/>
    <n v="0.09"/>
    <n v="36"/>
    <s v="reviewed"/>
    <s v="us"/>
    <s v="us"/>
    <m/>
  </r>
  <r>
    <s v="2025-06-29T01:37:29.007Z"/>
    <d v="2025-06-29T01:37:29"/>
    <x v="34"/>
    <x v="0"/>
    <x v="34"/>
    <d v="2025-06-25T17:37:25"/>
    <n v="9.3225999999999996"/>
    <n v="93.997299999999996"/>
    <n v="10"/>
    <n v="4.5999999999999996"/>
    <s v="mb"/>
    <n v="28"/>
    <n v="89"/>
    <n v="5.5839999999999996"/>
    <n v="1.06"/>
    <s v="us"/>
    <s v="us7000qbtd"/>
    <s v="2025-09-04T20:40:06.040Z"/>
    <s v="293 km SSE of Port Blair, India"/>
    <b v="1"/>
    <s v="earthquake"/>
    <n v="11.36"/>
    <n v="1.909"/>
    <n v="0.12"/>
    <n v="21"/>
    <s v="reviewed"/>
    <s v="us"/>
    <s v="us"/>
    <m/>
  </r>
  <r>
    <s v="2025-06-25T17:37:25.441Z"/>
    <d v="2025-06-25T17:37:25"/>
    <x v="34"/>
    <x v="0"/>
    <x v="34"/>
    <d v="2024-12-05T04:26:35"/>
    <n v="9.2161000000000008"/>
    <n v="93.717600000000004"/>
    <n v="10"/>
    <n v="4.5999999999999996"/>
    <s v="mb"/>
    <n v="63"/>
    <n v="137"/>
    <n v="5.8470000000000004"/>
    <n v="1.04"/>
    <s v="us"/>
    <s v="us7000q8ry"/>
    <s v="2025-09-04T20:39:58.040Z"/>
    <s v="291 km SSE of Port Blair, India"/>
    <b v="1"/>
    <s v="earthquake"/>
    <n v="11.56"/>
    <n v="1.9079999999999999"/>
    <n v="7.8E-2"/>
    <n v="49"/>
    <s v="reviewed"/>
    <s v="us"/>
    <s v="us"/>
    <m/>
  </r>
  <r>
    <s v="2024-12-05T04:26:35.919Z"/>
    <d v="2024-12-05T04:26:35"/>
    <x v="44"/>
    <x v="2"/>
    <x v="44"/>
    <d v="2024-12-04T14:21:36"/>
    <n v="38.5154"/>
    <n v="72.860399999999998"/>
    <n v="3.64"/>
    <n v="4.5"/>
    <s v="mb"/>
    <n v="28"/>
    <n v="155"/>
    <n v="1.268"/>
    <n v="1.32"/>
    <s v="us"/>
    <s v="us7000nw1h"/>
    <s v="2025-02-15T18:29:37.040Z"/>
    <s v="104 km WNW of Murghob, Tajikistan"/>
    <b v="0"/>
    <s v="earthquake"/>
    <n v="8.09"/>
    <n v="6.1840000000000002"/>
    <n v="0.157"/>
    <n v="12"/>
    <s v="reviewed"/>
    <s v="us"/>
    <s v="us"/>
    <m/>
  </r>
  <r>
    <s v="2024-12-04T14:21:36.260Z"/>
    <d v="2024-12-04T14:21:36"/>
    <x v="44"/>
    <x v="2"/>
    <x v="44"/>
    <d v="2025-06-24T20:13:47"/>
    <n v="4.8922999999999996"/>
    <n v="95.823400000000007"/>
    <n v="10"/>
    <n v="4.5"/>
    <s v="mb"/>
    <n v="50"/>
    <n v="64"/>
    <n v="1.1679999999999999"/>
    <n v="0.54"/>
    <s v="us"/>
    <s v="us7000nzju"/>
    <s v="2025-02-15T18:31:25.040Z"/>
    <s v="56 km SSW of Sigli, Indonesia"/>
    <b v="0"/>
    <s v="earthquake"/>
    <n v="8.02"/>
    <n v="1.8660000000000001"/>
    <n v="8.5000000000000006E-2"/>
    <n v="43"/>
    <s v="reviewed"/>
    <s v="us"/>
    <s v="us"/>
    <m/>
  </r>
  <r>
    <s v="2025-06-24T20:13:47.224Z"/>
    <d v="2025-06-24T20:13:47"/>
    <x v="34"/>
    <x v="0"/>
    <x v="34"/>
    <d v="2024-12-03T17:33:09"/>
    <n v="9.2948000000000004"/>
    <n v="93.963899999999995"/>
    <n v="10"/>
    <n v="4.5999999999999996"/>
    <s v="mb"/>
    <n v="84"/>
    <n v="49"/>
    <n v="5.0069999999999997"/>
    <n v="0.53"/>
    <s v="us"/>
    <s v="us7000q8if"/>
    <s v="2025-09-02T21:23:43.040Z"/>
    <s v="294 km SSE of Port Blair, India"/>
    <b v="1"/>
    <s v="earthquake"/>
    <n v="9.67"/>
    <n v="1.8560000000000001"/>
    <n v="6.7000000000000004E-2"/>
    <n v="66"/>
    <s v="reviewed"/>
    <s v="us"/>
    <s v="us"/>
    <m/>
  </r>
  <r>
    <s v="2024-12-03T17:33:09.578Z"/>
    <d v="2024-12-03T17:33:09"/>
    <x v="44"/>
    <x v="2"/>
    <x v="44"/>
    <d v="2024-12-01T13:15:24"/>
    <n v="22.365500000000001"/>
    <n v="101.6404"/>
    <n v="10"/>
    <n v="4.3"/>
    <s v="mb"/>
    <n v="21"/>
    <n v="71"/>
    <n v="2.1869999999999998"/>
    <n v="0.87"/>
    <s v="us"/>
    <s v="us7000nzbs"/>
    <s v="2025-02-15T18:31:21.040Z"/>
    <s v="82 km SE of Simao, China"/>
    <b v="0"/>
    <s v="earthquake"/>
    <n v="8.4700000000000006"/>
    <n v="1.946"/>
    <n v="0.187"/>
    <n v="8"/>
    <s v="reviewed"/>
    <s v="us"/>
    <s v="us"/>
    <m/>
  </r>
  <r>
    <s v="2024-12-01T13:15:24.808Z"/>
    <d v="2024-12-01T13:15:24"/>
    <x v="44"/>
    <x v="2"/>
    <x v="44"/>
    <d v="2024-12-01T07:57:44"/>
    <n v="5.4241000000000001"/>
    <n v="92.576300000000003"/>
    <n v="10"/>
    <n v="4.5"/>
    <s v="mb"/>
    <n v="24"/>
    <n v="147"/>
    <n v="4.3559999999999999"/>
    <n v="0.68"/>
    <s v="us"/>
    <s v="us7000nyhc"/>
    <s v="2025-02-02T00:55:46.040Z"/>
    <s v="off the west coast of northern Sumatra"/>
    <b v="0"/>
    <s v="earthquake"/>
    <n v="9.6300000000000008"/>
    <n v="1.871"/>
    <n v="0.13100000000000001"/>
    <n v="17"/>
    <s v="reviewed"/>
    <s v="us"/>
    <s v="us"/>
    <m/>
  </r>
  <r>
    <s v="2024-12-01T07:57:44.830Z"/>
    <d v="2024-12-01T07:57:44"/>
    <x v="44"/>
    <x v="2"/>
    <x v="44"/>
    <d v="2025-06-24T13:50:16"/>
    <n v="18.434699999999999"/>
    <n v="95.191900000000004"/>
    <n v="80.697000000000003"/>
    <n v="4.5999999999999996"/>
    <s v="mb"/>
    <n v="49"/>
    <n v="166"/>
    <n v="2.7690000000000001"/>
    <n v="0.53"/>
    <s v="us"/>
    <s v="us7000nv8y"/>
    <s v="2025-02-02T00:54:28.040Z"/>
    <s v="21 km NW of Myanaung, Myanmar"/>
    <b v="0"/>
    <s v="earthquake"/>
    <n v="4.22"/>
    <n v="7.72"/>
    <n v="6.6000000000000003E-2"/>
    <n v="69"/>
    <s v="reviewed"/>
    <s v="us"/>
    <s v="us"/>
    <m/>
  </r>
  <r>
    <s v="2025-06-24T13:50:16.539Z"/>
    <d v="2025-06-24T13:50:16"/>
    <x v="34"/>
    <x v="0"/>
    <x v="34"/>
    <d v="2025-06-24T12:53:19"/>
    <n v="9.5091000000000001"/>
    <n v="94.003600000000006"/>
    <n v="10"/>
    <n v="4.5999999999999996"/>
    <s v="mb"/>
    <n v="68"/>
    <n v="88"/>
    <n v="5.6029999999999998"/>
    <n v="0.67"/>
    <s v="us"/>
    <s v="us7000q8fp"/>
    <s v="2025-09-02T21:23:43.040Z"/>
    <s v="275 km SSE of Port Blair, India"/>
    <b v="1"/>
    <s v="earthquake"/>
    <n v="6.83"/>
    <n v="1.7589999999999999"/>
    <n v="7.1999999999999995E-2"/>
    <n v="58"/>
    <s v="reviewed"/>
    <s v="us"/>
    <s v="us"/>
    <m/>
  </r>
  <r>
    <s v="2025-06-24T12:53:19.256Z"/>
    <d v="2025-06-24T12:53:19"/>
    <x v="34"/>
    <x v="0"/>
    <x v="34"/>
    <d v="2024-11-27T17:31:03"/>
    <n v="9.3797999999999995"/>
    <n v="93.87"/>
    <n v="10"/>
    <n v="4.5999999999999996"/>
    <s v="mb"/>
    <n v="60"/>
    <n v="123"/>
    <n v="5.13"/>
    <n v="0.35"/>
    <s v="us"/>
    <s v="us7000q8f1"/>
    <s v="2025-09-02T21:23:43.040Z"/>
    <s v="281 km SSE of Port Blair, India"/>
    <b v="1"/>
    <s v="earthquake"/>
    <n v="9.32"/>
    <n v="1.9019999999999999"/>
    <n v="8.4000000000000005E-2"/>
    <n v="42"/>
    <s v="reviewed"/>
    <s v="us"/>
    <s v="us"/>
    <m/>
  </r>
  <r>
    <s v="2024-11-27T17:31:03.010Z"/>
    <d v="2024-11-27T17:31:03"/>
    <x v="58"/>
    <x v="2"/>
    <x v="58"/>
    <d v="2025-06-24T12:23:23"/>
    <n v="37.346200000000003"/>
    <n v="71.541799999999995"/>
    <n v="117.595"/>
    <n v="4.5999999999999996"/>
    <s v="mww"/>
    <n v="117"/>
    <n v="88"/>
    <n v="1.96"/>
    <n v="0.57999999999999996"/>
    <s v="us"/>
    <s v="us7000nuj7"/>
    <s v="2025-02-02T00:52:38.040Z"/>
    <s v="15 km S of Khorugh, Tajikistan"/>
    <b v="0"/>
    <s v="earthquake"/>
    <n v="6.5"/>
    <n v="5.7549999999999999"/>
    <n v="0.13900000000000001"/>
    <n v="5"/>
    <s v="reviewed"/>
    <s v="us"/>
    <s v="us"/>
    <m/>
  </r>
  <r>
    <s v="2025-06-24T12:23:23.875Z"/>
    <d v="2025-06-24T12:23:23"/>
    <x v="34"/>
    <x v="0"/>
    <x v="34"/>
    <d v="2024-11-26T23:22:07"/>
    <n v="9.5365000000000002"/>
    <n v="93.740499999999997"/>
    <n v="10"/>
    <n v="4.5999999999999996"/>
    <s v="mb"/>
    <n v="57"/>
    <n v="94"/>
    <n v="5.3310000000000004"/>
    <n v="0.63"/>
    <s v="us"/>
    <s v="us7000qax4"/>
    <s v="2025-09-02T21:23:47.040Z"/>
    <s v="259 km SSE of Port Blair, India"/>
    <b v="1"/>
    <s v="earthquake"/>
    <n v="9.25"/>
    <n v="1.8919999999999999"/>
    <n v="8.3000000000000004E-2"/>
    <n v="43"/>
    <s v="reviewed"/>
    <s v="us"/>
    <s v="us"/>
    <m/>
  </r>
  <r>
    <s v="2024-11-26T23:22:07.691Z"/>
    <d v="2024-11-26T23:22:07"/>
    <x v="58"/>
    <x v="2"/>
    <x v="58"/>
    <d v="2024-11-26T09:37:39"/>
    <n v="37.151699999999998"/>
    <n v="71.562100000000001"/>
    <n v="160.203"/>
    <n v="4.0999999999999996"/>
    <s v="mb"/>
    <n v="21"/>
    <n v="214"/>
    <n v="2.069"/>
    <n v="1.06"/>
    <s v="us"/>
    <s v="us7000nudt"/>
    <s v="2025-02-02T00:52:15.040Z"/>
    <s v="37 km S of Khorugh, Tajikistan"/>
    <b v="0"/>
    <s v="earthquake"/>
    <n v="11.51"/>
    <n v="14.112"/>
    <n v="0.26200000000000001"/>
    <n v="4"/>
    <s v="reviewed"/>
    <s v="us"/>
    <s v="us"/>
    <m/>
  </r>
  <r>
    <s v="2024-11-26T09:37:39.890Z"/>
    <d v="2024-11-26T09:37:39"/>
    <x v="58"/>
    <x v="2"/>
    <x v="58"/>
    <d v="2024-11-26T08:03:26"/>
    <n v="1.867"/>
    <n v="99.206699999999998"/>
    <n v="139.99799999999999"/>
    <n v="4.4000000000000004"/>
    <s v="mb"/>
    <n v="37"/>
    <n v="102"/>
    <n v="0.86899999999999999"/>
    <n v="0.6"/>
    <s v="us"/>
    <s v="us7000nxup"/>
    <s v="2025-02-02T00:54:56.040Z"/>
    <s v="49 km ENE of Sibolga, Indonesia"/>
    <b v="0"/>
    <s v="earthquake"/>
    <n v="4.91"/>
    <n v="5.85"/>
    <n v="0.105"/>
    <n v="26"/>
    <s v="reviewed"/>
    <s v="us"/>
    <s v="us"/>
    <m/>
  </r>
  <r>
    <s v="2024-11-26T08:03:26.083Z"/>
    <d v="2024-11-26T08:03:26"/>
    <x v="58"/>
    <x v="2"/>
    <x v="58"/>
    <d v="2025-06-24T09:34:07"/>
    <n v="24.847999999999999"/>
    <n v="96.106499999999997"/>
    <n v="10"/>
    <n v="4.9000000000000004"/>
    <s v="mb"/>
    <n v="54"/>
    <n v="82"/>
    <n v="3.7869999999999999"/>
    <n v="0.83"/>
    <s v="us"/>
    <s v="us7000nu7y"/>
    <s v="2025-02-02T00:51:55.040Z"/>
    <s v="131 km WNW of Bhamo, Myanmar"/>
    <b v="0"/>
    <s v="earthquake"/>
    <n v="7.41"/>
    <n v="1.885"/>
    <n v="7.0999999999999994E-2"/>
    <n v="62"/>
    <s v="reviewed"/>
    <s v="us"/>
    <s v="us"/>
    <m/>
  </r>
  <r>
    <s v="2025-06-24T09:34:07.987Z"/>
    <d v="2025-06-24T09:34:07"/>
    <x v="34"/>
    <x v="0"/>
    <x v="34"/>
    <d v="2024-11-25T11:15:51"/>
    <n v="9.2217000000000002"/>
    <n v="93.856099999999998"/>
    <n v="10"/>
    <n v="4.5999999999999996"/>
    <s v="mb"/>
    <n v="85"/>
    <n v="58"/>
    <n v="5.0140000000000002"/>
    <n v="0.69"/>
    <s v="us"/>
    <s v="us7000q8e5"/>
    <s v="2025-09-02T21:23:43.040Z"/>
    <s v="296 km SSE of Port Blair, India"/>
    <b v="1"/>
    <s v="earthquake"/>
    <n v="9.36"/>
    <n v="1.8540000000000001"/>
    <n v="6.7000000000000004E-2"/>
    <n v="67"/>
    <s v="reviewed"/>
    <s v="us"/>
    <s v="us"/>
    <m/>
  </r>
  <r>
    <s v="2024-11-25T11:15:51.690Z"/>
    <d v="2024-11-25T11:15:51"/>
    <x v="58"/>
    <x v="2"/>
    <x v="58"/>
    <d v="2024-11-25T08:39:06"/>
    <n v="6.7899000000000003"/>
    <n v="94.509500000000003"/>
    <n v="121.997"/>
    <n v="4"/>
    <s v="mb"/>
    <n v="16"/>
    <n v="189"/>
    <n v="2.8780000000000001"/>
    <n v="0.92"/>
    <s v="us"/>
    <s v="us7000nxlt"/>
    <s v="2025-02-02T00:54:49.040Z"/>
    <s v="133 km NW of Sabang, Indonesia"/>
    <b v="0"/>
    <s v="earthquake"/>
    <n v="14.64"/>
    <n v="7.4020000000000001"/>
    <n v="0.184"/>
    <n v="8"/>
    <s v="reviewed"/>
    <s v="us"/>
    <s v="us"/>
    <m/>
  </r>
  <r>
    <s v="2024-11-25T08:39:06.231Z"/>
    <d v="2024-11-25T08:39:06"/>
    <x v="58"/>
    <x v="2"/>
    <x v="58"/>
    <d v="2025-06-24T09:04:15"/>
    <n v="37.734000000000002"/>
    <n v="75.683499999999995"/>
    <n v="120.495"/>
    <n v="4.4000000000000004"/>
    <s v="mb"/>
    <n v="97"/>
    <n v="91"/>
    <n v="3.3140000000000001"/>
    <n v="0.53"/>
    <s v="us"/>
    <s v="us6000p7ju"/>
    <s v="2025-02-02T00:50:33.040Z"/>
    <s v="81 km W of Damusi, China"/>
    <b v="0"/>
    <s v="earthquake"/>
    <n v="8.11"/>
    <n v="6.7569999999999997"/>
    <n v="6.2E-2"/>
    <n v="76"/>
    <s v="reviewed"/>
    <s v="us"/>
    <s v="us"/>
    <m/>
  </r>
  <r>
    <s v="2025-06-24T09:04:15.157Z"/>
    <d v="2025-06-24T09:04:15"/>
    <x v="34"/>
    <x v="0"/>
    <x v="34"/>
    <d v="2025-06-20T00:41:19"/>
    <n v="9.1574000000000009"/>
    <n v="93.919499999999999"/>
    <n v="10"/>
    <n v="4.5999999999999996"/>
    <s v="mb"/>
    <n v="82"/>
    <n v="49"/>
    <n v="4.9249999999999998"/>
    <n v="0.3"/>
    <s v="us"/>
    <s v="us7000q8dz"/>
    <s v="2025-09-02T21:23:43.040Z"/>
    <s v="Nicobar Islands, India region"/>
    <b v="1"/>
    <s v="earthquake"/>
    <n v="8.67"/>
    <n v="1.8420000000000001"/>
    <n v="6.2E-2"/>
    <n v="79"/>
    <s v="reviewed"/>
    <s v="us"/>
    <s v="us"/>
    <m/>
  </r>
  <r>
    <s v="2025-06-20T00:41:19.782Z"/>
    <d v="2025-06-20T00:41:19"/>
    <x v="34"/>
    <x v="0"/>
    <x v="34"/>
    <d v="2024-11-23T08:33:03"/>
    <n v="34.773800000000001"/>
    <n v="62.103299999999997"/>
    <n v="10"/>
    <n v="4.5999999999999996"/>
    <s v="mb"/>
    <n v="81"/>
    <n v="93"/>
    <n v="5.8010000000000002"/>
    <n v="0.82"/>
    <s v="us"/>
    <s v="us6000qlcx"/>
    <s v="2025-09-02T21:23:38.040Z"/>
    <s v="35 km ESE of Qarah BÄgh, Afghanistan"/>
    <b v="1"/>
    <s v="earthquake"/>
    <n v="7.03"/>
    <n v="1.853"/>
    <n v="5.0999999999999997E-2"/>
    <n v="116"/>
    <s v="reviewed"/>
    <s v="us"/>
    <s v="us"/>
    <m/>
  </r>
  <r>
    <s v="2024-11-23T08:33:03.377Z"/>
    <d v="2024-11-23T08:33:03"/>
    <x v="58"/>
    <x v="2"/>
    <x v="58"/>
    <d v="2025-05-22T20:03:50"/>
    <n v="39.357199999999999"/>
    <n v="71.833100000000002"/>
    <n v="9.1509999999999998"/>
    <n v="4.9000000000000004"/>
    <s v="mww"/>
    <n v="195"/>
    <n v="67"/>
    <n v="0.123"/>
    <n v="0.49"/>
    <s v="us"/>
    <s v="usd00125in"/>
    <s v="2025-01-30T17:00:37.040Z"/>
    <s v="29 km ENE of Karakenja, Tajikistan"/>
    <b v="0"/>
    <s v="earthquake"/>
    <n v="6.29"/>
    <n v="4.3659999999999997"/>
    <n v="9.2999999999999999E-2"/>
    <n v="11"/>
    <s v="reviewed"/>
    <s v="us"/>
    <s v="us"/>
    <m/>
  </r>
  <r>
    <s v="2025-05-22T20:03:50.879Z"/>
    <d v="2025-05-22T20:03:50"/>
    <x v="50"/>
    <x v="0"/>
    <x v="50"/>
    <d v="2024-11-22T14:42:09"/>
    <n v="29.472000000000001"/>
    <n v="80.466300000000004"/>
    <n v="10"/>
    <n v="4.5999999999999996"/>
    <s v="mb"/>
    <n v="72"/>
    <n v="100"/>
    <n v="4.5460000000000003"/>
    <n v="0.99"/>
    <s v="us"/>
    <s v="us7000q0xq"/>
    <s v="2025-08-13T15:14:30.040Z"/>
    <s v="22 km NNW of DadeldhurÄ, Nepal"/>
    <b v="1"/>
    <s v="earthquake"/>
    <n v="9.19"/>
    <n v="1.8640000000000001"/>
    <n v="7.4999999999999997E-2"/>
    <n v="53"/>
    <s v="reviewed"/>
    <s v="us"/>
    <s v="us"/>
    <m/>
  </r>
  <r>
    <s v="2024-11-22T14:42:09.100Z"/>
    <d v="2024-11-22T14:42:09"/>
    <x v="58"/>
    <x v="2"/>
    <x v="58"/>
    <d v="2025-04-28T03:39:25"/>
    <n v="29.858599999999999"/>
    <n v="92.084699999999998"/>
    <n v="7.6239999999999997"/>
    <n v="4.3"/>
    <s v="mb"/>
    <n v="29"/>
    <n v="106"/>
    <n v="0.84599999999999997"/>
    <n v="0.93"/>
    <s v="us"/>
    <s v="us7000nwlq"/>
    <s v="2025-01-30T17:00:36.040Z"/>
    <s v="98 km ENE of Lhasa, China"/>
    <b v="0"/>
    <s v="earthquake"/>
    <n v="5.66"/>
    <n v="4.4130000000000003"/>
    <n v="0.111"/>
    <n v="23"/>
    <s v="reviewed"/>
    <s v="us"/>
    <s v="us"/>
    <m/>
  </r>
  <r>
    <s v="2025-04-28T03:39:25.294Z"/>
    <d v="2025-04-28T03:39:25"/>
    <x v="17"/>
    <x v="0"/>
    <x v="17"/>
    <d v="2024-11-21T01:16:44"/>
    <n v="13.0733"/>
    <n v="92.528300000000002"/>
    <n v="10"/>
    <n v="4.5999999999999996"/>
    <s v="mb"/>
    <n v="73"/>
    <n v="62"/>
    <n v="6.54"/>
    <n v="0.46"/>
    <s v="us"/>
    <s v="us7000pvhl"/>
    <s v="2025-07-11T15:46:22.040Z"/>
    <s v="153 km N of Bamboo Flat, India"/>
    <b v="1"/>
    <s v="earthquake"/>
    <n v="9.06"/>
    <n v="1.859"/>
    <n v="7.0000000000000007E-2"/>
    <n v="61"/>
    <s v="reviewed"/>
    <s v="us"/>
    <s v="us"/>
    <m/>
  </r>
  <r>
    <s v="2024-11-21T01:16:44.900Z"/>
    <d v="2024-11-21T01:16:44"/>
    <x v="58"/>
    <x v="2"/>
    <x v="58"/>
    <d v="2024-11-20T11:18:25"/>
    <n v="32.873399999999997"/>
    <n v="98.494500000000002"/>
    <n v="10"/>
    <n v="4.0999999999999996"/>
    <s v="mb"/>
    <n v="26"/>
    <n v="88"/>
    <n v="5.2850000000000001"/>
    <n v="0.92"/>
    <s v="us"/>
    <s v="us7000nwim"/>
    <s v="2025-01-30T17:00:36.040Z"/>
    <s v="229 km NNE of Qamdo, China"/>
    <b v="0"/>
    <s v="earthquake"/>
    <n v="11.38"/>
    <n v="1.927"/>
    <n v="0.127"/>
    <n v="17"/>
    <s v="reviewed"/>
    <s v="us"/>
    <s v="us"/>
    <m/>
  </r>
  <r>
    <s v="2024-11-20T11:18:25.182Z"/>
    <d v="2024-11-20T11:18:25"/>
    <x v="58"/>
    <x v="2"/>
    <x v="58"/>
    <d v="2024-11-20T11:04:45"/>
    <n v="16.389099999999999"/>
    <n v="95.759100000000004"/>
    <n v="10.795"/>
    <n v="4.2"/>
    <s v="mb"/>
    <n v="19"/>
    <n v="170"/>
    <n v="3.67"/>
    <n v="0.41"/>
    <s v="us"/>
    <s v="us7000nw5y"/>
    <s v="2025-01-30T17:00:36.040Z"/>
    <s v="7 km SSE of Kyaiklat, Myanmar"/>
    <b v="0"/>
    <s v="earthquake"/>
    <n v="10.18"/>
    <n v="5.883"/>
    <n v="0.159"/>
    <n v="11"/>
    <s v="reviewed"/>
    <s v="us"/>
    <s v="us"/>
    <m/>
  </r>
  <r>
    <s v="2024-11-20T11:04:45.627Z"/>
    <d v="2024-11-20T11:04:45"/>
    <x v="58"/>
    <x v="2"/>
    <x v="58"/>
    <d v="2025-04-01T23:23:04"/>
    <n v="16.374700000000001"/>
    <n v="95.730800000000002"/>
    <n v="11.221"/>
    <n v="4.2"/>
    <s v="mb"/>
    <n v="22"/>
    <n v="176"/>
    <n v="3.7"/>
    <n v="0.47"/>
    <s v="us"/>
    <s v="us7000nw5x"/>
    <s v="2025-01-30T17:00:36.040Z"/>
    <s v="7 km S of Kyaiklat, Myanmar"/>
    <b v="0"/>
    <s v="earthquake"/>
    <n v="10"/>
    <n v="5.5819999999999999"/>
    <n v="0.16700000000000001"/>
    <n v="11"/>
    <s v="reviewed"/>
    <s v="us"/>
    <s v="us"/>
    <m/>
  </r>
  <r>
    <s v="2025-04-01T23:23:04.397Z"/>
    <d v="2025-04-01T23:23:04"/>
    <x v="17"/>
    <x v="0"/>
    <x v="17"/>
    <d v="2024-11-19T17:08:13"/>
    <n v="36.528300000000002"/>
    <n v="70.676199999999994"/>
    <n v="89.626000000000005"/>
    <n v="4.5999999999999996"/>
    <s v="mb"/>
    <n v="84"/>
    <n v="52"/>
    <n v="2.37"/>
    <n v="0.89"/>
    <s v="us"/>
    <s v="us7000ppcq"/>
    <s v="2025-06-06T21:12:30.040Z"/>
    <s v="39 km SSW of Jurm, Afghanistan"/>
    <b v="1"/>
    <s v="earthquake"/>
    <n v="6.61"/>
    <n v="6.8230000000000004"/>
    <n v="5.2999999999999999E-2"/>
    <n v="107"/>
    <s v="reviewed"/>
    <s v="us"/>
    <s v="us"/>
    <m/>
  </r>
  <r>
    <s v="2024-11-19T17:08:13.060Z"/>
    <d v="2024-11-19T17:08:13"/>
    <x v="58"/>
    <x v="2"/>
    <x v="58"/>
    <d v="2024-11-18T07:06:26"/>
    <n v="39.579500000000003"/>
    <n v="75.026300000000006"/>
    <n v="10"/>
    <n v="4.4000000000000004"/>
    <s v="mb"/>
    <n v="69"/>
    <n v="83"/>
    <n v="1.5089999999999999"/>
    <n v="0.8"/>
    <s v="us"/>
    <s v="us7000nspb"/>
    <s v="2025-01-30T17:00:35.040Z"/>
    <s v="83 km W of Kashgar, China"/>
    <b v="0"/>
    <s v="earthquake"/>
    <n v="4.7699999999999996"/>
    <n v="1.5960000000000001"/>
    <n v="8.5999999999999993E-2"/>
    <n v="39"/>
    <s v="reviewed"/>
    <s v="us"/>
    <s v="us"/>
    <m/>
  </r>
  <r>
    <s v="2024-11-18T07:06:26.733Z"/>
    <d v="2024-11-18T07:06:26"/>
    <x v="58"/>
    <x v="2"/>
    <x v="58"/>
    <d v="2024-11-18T07:01:58"/>
    <n v="29.809200000000001"/>
    <n v="92.13"/>
    <n v="10"/>
    <n v="4.5"/>
    <s v="mb"/>
    <n v="56"/>
    <n v="100"/>
    <n v="0.878"/>
    <n v="0.35"/>
    <s v="us"/>
    <s v="us7000nsei"/>
    <s v="2025-01-30T17:00:35.040Z"/>
    <s v="101 km E of Lhasa, China"/>
    <b v="0"/>
    <s v="earthquake"/>
    <n v="6.46"/>
    <n v="1.881"/>
    <n v="8.4000000000000005E-2"/>
    <n v="41"/>
    <s v="reviewed"/>
    <s v="us"/>
    <s v="us"/>
    <m/>
  </r>
  <r>
    <s v="2024-11-18T07:01:58.960Z"/>
    <d v="2024-11-18T07:01:58"/>
    <x v="58"/>
    <x v="2"/>
    <x v="58"/>
    <d v="2025-03-31T11:10:35"/>
    <n v="29.890899999999998"/>
    <n v="92.177700000000002"/>
    <n v="10"/>
    <n v="4.7"/>
    <s v="mb"/>
    <n v="106"/>
    <n v="80"/>
    <n v="0.93200000000000005"/>
    <n v="0.49"/>
    <s v="us"/>
    <s v="us7000nsd6"/>
    <s v="2025-01-30T17:00:35.040Z"/>
    <s v="107 km ENE of Lhasa, China"/>
    <b v="0"/>
    <s v="earthquake"/>
    <n v="5.9"/>
    <n v="1.853"/>
    <n v="0.06"/>
    <n v="86"/>
    <s v="reviewed"/>
    <s v="us"/>
    <s v="us"/>
    <m/>
  </r>
  <r>
    <s v="2025-03-31T11:10:35.359Z"/>
    <d v="2025-03-31T11:10:35"/>
    <x v="8"/>
    <x v="0"/>
    <x v="8"/>
    <d v="2025-01-07T01:18:30"/>
    <n v="25.646699999999999"/>
    <n v="67.147199999999998"/>
    <n v="10"/>
    <n v="4.5999999999999996"/>
    <s v="mb"/>
    <n v="82"/>
    <n v="78"/>
    <n v="9.0039999999999996"/>
    <n v="0.74"/>
    <s v="us"/>
    <s v="us7000pp0f"/>
    <s v="2025-06-06T21:12:29.040Z"/>
    <s v="55 km ESE of Uthal, Pakistan"/>
    <b v="1"/>
    <s v="earthquake"/>
    <n v="8.3800000000000008"/>
    <n v="1.2629999999999999"/>
    <n v="5.5E-2"/>
    <n v="101"/>
    <s v="reviewed"/>
    <s v="us"/>
    <s v="us"/>
    <m/>
  </r>
  <r>
    <s v="2025-01-07T01:18:30.934Z"/>
    <d v="2025-01-07T01:18:30"/>
    <x v="35"/>
    <x v="0"/>
    <x v="35"/>
    <d v="2024-11-14T09:37:05"/>
    <n v="28.5411"/>
    <n v="87.426599999999993"/>
    <n v="10"/>
    <n v="4.5999999999999996"/>
    <s v="mb"/>
    <n v="39"/>
    <n v="106"/>
    <n v="3.4390000000000001"/>
    <n v="0.61"/>
    <s v="us"/>
    <s v="us6000pkq5"/>
    <s v="2025-03-17T21:35:01.040Z"/>
    <s v="89 km NE of Lobuche, Nepal"/>
    <b v="1"/>
    <s v="earthquake"/>
    <n v="8.9"/>
    <n v="1.772"/>
    <n v="0.114"/>
    <n v="23"/>
    <s v="reviewed"/>
    <s v="us"/>
    <s v="us"/>
    <m/>
  </r>
  <r>
    <s v="2024-11-14T09:37:05.117Z"/>
    <d v="2024-11-14T09:37:05"/>
    <x v="58"/>
    <x v="2"/>
    <x v="58"/>
    <d v="2024-09-24T09:24:24"/>
    <n v="11.980399999999999"/>
    <n v="92.830100000000002"/>
    <n v="56.21"/>
    <n v="4.5999999999999996"/>
    <s v="mb"/>
    <n v="26"/>
    <n v="96"/>
    <n v="6.58"/>
    <n v="0.27"/>
    <s v="us"/>
    <s v="us7000nuy3"/>
    <s v="2025-01-26T16:31:01.040Z"/>
    <s v="33 km NNE of Bamboo Flat, India"/>
    <b v="1"/>
    <s v="earthquake"/>
    <n v="11.52"/>
    <n v="8.7129999999999992"/>
    <n v="0.14000000000000001"/>
    <n v="16"/>
    <s v="reviewed"/>
    <s v="us"/>
    <s v="us"/>
    <m/>
  </r>
  <r>
    <s v="2024-09-24T09:24:24.060Z"/>
    <d v="2024-09-24T09:24:24"/>
    <x v="45"/>
    <x v="2"/>
    <x v="45"/>
    <d v="2024-09-23T02:50:11"/>
    <n v="12.615399999999999"/>
    <n v="93.559200000000004"/>
    <n v="86.075999999999993"/>
    <n v="4.5999999999999996"/>
    <s v="mb"/>
    <n v="75"/>
    <n v="67"/>
    <n v="5.6909999999999998"/>
    <n v="0.36"/>
    <s v="us"/>
    <s v="us6000nu1i"/>
    <s v="2024-12-06T19:30:13.040Z"/>
    <s v="136 km NE of Bamboo Flat, India"/>
    <b v="1"/>
    <s v="earthquake"/>
    <n v="10.11"/>
    <n v="6.5570000000000004"/>
    <n v="7.0999999999999994E-2"/>
    <n v="60"/>
    <s v="reviewed"/>
    <s v="us"/>
    <s v="us"/>
    <m/>
  </r>
  <r>
    <s v="2024-09-23T02:50:11.148Z"/>
    <d v="2024-09-23T02:50:11"/>
    <x v="45"/>
    <x v="2"/>
    <x v="45"/>
    <d v="2024-09-17T04:22:57"/>
    <n v="10.6333"/>
    <n v="91.565200000000004"/>
    <n v="10"/>
    <n v="4.5999999999999996"/>
    <s v="mb"/>
    <n v="29"/>
    <n v="58"/>
    <n v="8.2669999999999995"/>
    <n v="0.47"/>
    <s v="us"/>
    <s v="us7000ngu7"/>
    <s v="2024-12-06T19:30:17.040Z"/>
    <s v="172 km SW of Port Blair, India"/>
    <b v="1"/>
    <s v="earthquake"/>
    <n v="9.58"/>
    <n v="1.82"/>
    <n v="0.182"/>
    <n v="9"/>
    <s v="reviewed"/>
    <s v="us"/>
    <s v="us"/>
    <m/>
  </r>
  <r>
    <s v="2024-09-17T04:22:57.909Z"/>
    <d v="2024-09-17T04:22:57"/>
    <x v="45"/>
    <x v="2"/>
    <x v="45"/>
    <d v="2024-11-16T15:28:38"/>
    <n v="8.8805999999999994"/>
    <n v="90.582899999999995"/>
    <n v="10"/>
    <n v="4.5999999999999996"/>
    <s v="mb"/>
    <n v="35"/>
    <n v="103"/>
    <n v="9.7289999999999992"/>
    <n v="0.72"/>
    <s v="us"/>
    <s v="us6000nt2g"/>
    <s v="2024-11-23T23:26:06.040Z"/>
    <s v="Nicobar Islands, India region"/>
    <b v="1"/>
    <s v="earthquake"/>
    <n v="8"/>
    <n v="1.8440000000000001"/>
    <n v="0.14499999999999999"/>
    <n v="15"/>
    <s v="reviewed"/>
    <s v="us"/>
    <s v="us"/>
    <m/>
  </r>
  <r>
    <s v="2024-11-16T15:28:38.970Z"/>
    <d v="2024-11-16T15:28:38"/>
    <x v="58"/>
    <x v="2"/>
    <x v="58"/>
    <d v="2024-09-05T11:52:07"/>
    <n v="1.4241999999999999"/>
    <n v="98.354900000000001"/>
    <n v="75.126999999999995"/>
    <n v="4.9000000000000004"/>
    <s v="mb"/>
    <n v="121"/>
    <n v="43"/>
    <n v="1.3839999999999999"/>
    <n v="0.6"/>
    <s v="us"/>
    <s v="us7000ns6d"/>
    <s v="2025-01-26T16:30:24.040Z"/>
    <s v="58 km SW of Sibolga, Indonesia"/>
    <b v="0"/>
    <s v="earthquake"/>
    <n v="7.64"/>
    <n v="6.3849999999999998"/>
    <n v="5.5E-2"/>
    <n v="111"/>
    <s v="reviewed"/>
    <s v="us"/>
    <s v="us"/>
    <m/>
  </r>
  <r>
    <s v="2024-09-05T11:52:07.337Z"/>
    <d v="2024-09-05T11:52:07"/>
    <x v="45"/>
    <x v="2"/>
    <x v="45"/>
    <d v="2024-11-15T15:02:19"/>
    <n v="36.002499999999998"/>
    <n v="70.312200000000004"/>
    <n v="119.226"/>
    <n v="4.5999999999999996"/>
    <s v="mb"/>
    <n v="64"/>
    <n v="78"/>
    <n v="1.7689999999999999"/>
    <n v="0.95"/>
    <s v="us"/>
    <s v="us6000npud"/>
    <s v="2024-11-15T16:19:57.040Z"/>
    <s v="75 km SSE of FarkhÄr, Afghanistan"/>
    <b v="1"/>
    <s v="earthquake"/>
    <n v="5.12"/>
    <n v="8.33"/>
    <n v="7.4999999999999997E-2"/>
    <n v="53"/>
    <s v="reviewed"/>
    <s v="us"/>
    <s v="us"/>
    <m/>
  </r>
  <r>
    <s v="2024-11-15T15:02:19.330Z"/>
    <d v="2024-11-15T15:02:19"/>
    <x v="58"/>
    <x v="2"/>
    <x v="58"/>
    <d v="2024-11-14T20:48:56"/>
    <n v="27.404499999999999"/>
    <n v="102.11969999999999"/>
    <n v="10"/>
    <n v="4.4000000000000004"/>
    <s v="mb"/>
    <n v="46"/>
    <n v="136"/>
    <n v="7.0720000000000001"/>
    <n v="0.94"/>
    <s v="us"/>
    <s v="us7000nrzw"/>
    <s v="2025-01-26T16:30:07.040Z"/>
    <s v="56 km SSW of Xichang, China"/>
    <b v="0"/>
    <s v="earthquake"/>
    <n v="9.7799999999999994"/>
    <n v="1.899"/>
    <n v="9.4E-2"/>
    <n v="33"/>
    <s v="reviewed"/>
    <s v="us"/>
    <s v="us"/>
    <m/>
  </r>
  <r>
    <s v="2024-11-14T20:48:56.737Z"/>
    <d v="2024-11-14T20:48:56"/>
    <x v="58"/>
    <x v="2"/>
    <x v="58"/>
    <d v="2024-08-28T03:55:42"/>
    <n v="34.628999999999998"/>
    <n v="82.9375"/>
    <n v="10"/>
    <n v="4.4000000000000004"/>
    <s v="mb"/>
    <n v="57"/>
    <n v="77"/>
    <n v="7.0960000000000001"/>
    <n v="0.78"/>
    <s v="us"/>
    <s v="us7000nruq"/>
    <s v="2025-01-26T16:29:52.040Z"/>
    <s v="222 km SSE of Aqqan, China"/>
    <b v="0"/>
    <s v="earthquake"/>
    <n v="9.91"/>
    <n v="1.897"/>
    <n v="0.08"/>
    <n v="45"/>
    <s v="reviewed"/>
    <s v="us"/>
    <s v="us"/>
    <m/>
  </r>
  <r>
    <s v="2024-08-28T03:55:42.946Z"/>
    <d v="2024-08-28T03:55:42"/>
    <x v="46"/>
    <x v="2"/>
    <x v="46"/>
    <d v="2024-07-06T21:17:07"/>
    <n v="8.7146000000000008"/>
    <n v="93.840500000000006"/>
    <n v="87.198999999999998"/>
    <n v="4.5999999999999996"/>
    <s v="mb"/>
    <n v="38"/>
    <n v="64"/>
    <n v="3.1150000000000002"/>
    <n v="0.95"/>
    <s v="us"/>
    <s v="us6000nn5y"/>
    <s v="2024-11-09T21:18:33.040Z"/>
    <s v="Nicobar Islands, India region"/>
    <b v="1"/>
    <s v="earthquake"/>
    <n v="6.85"/>
    <n v="7.5279999999999996"/>
    <n v="0.105"/>
    <n v="27"/>
    <s v="reviewed"/>
    <s v="us"/>
    <s v="us"/>
    <m/>
  </r>
  <r>
    <s v="2024-07-06T21:17:07.705Z"/>
    <d v="2024-07-06T21:17:07"/>
    <x v="59"/>
    <x v="2"/>
    <x v="59"/>
    <d v="2024-11-13T20:44:07"/>
    <n v="36.228000000000002"/>
    <n v="71.472200000000001"/>
    <n v="101.425"/>
    <n v="4.5999999999999996"/>
    <s v="mwr"/>
    <n v="119"/>
    <n v="54"/>
    <n v="2.5630000000000002"/>
    <n v="0.64"/>
    <s v="us"/>
    <s v="us7000mxh7"/>
    <s v="2024-09-12T21:52:30.040Z"/>
    <s v="50 km S of AshkÄsham, Afghanistan"/>
    <b v="1"/>
    <s v="earthquake"/>
    <n v="6.82"/>
    <n v="6.1189999999999998"/>
    <n v="8.8999999999999996E-2"/>
    <n v="12"/>
    <s v="reviewed"/>
    <s v="us"/>
    <s v="us"/>
    <m/>
  </r>
  <r>
    <s v="2024-11-13T20:44:07.102Z"/>
    <d v="2024-11-13T20:44:07"/>
    <x v="58"/>
    <x v="2"/>
    <x v="58"/>
    <d v="2024-07-03T02:42:59"/>
    <n v="3.7511999999999999"/>
    <n v="95.890299999999996"/>
    <n v="66.569000000000003"/>
    <n v="4.2"/>
    <s v="mb"/>
    <n v="30"/>
    <n v="138"/>
    <n v="1.8069999999999999"/>
    <n v="0.5"/>
    <s v="us"/>
    <s v="us7000nrlw"/>
    <s v="2025-01-26T16:29:40.040Z"/>
    <s v="50 km SSW of Meulaboh, Indonesia"/>
    <b v="0"/>
    <s v="earthquake"/>
    <n v="10.88"/>
    <n v="8.1969999999999992"/>
    <n v="0.124"/>
    <n v="18"/>
    <s v="reviewed"/>
    <s v="us"/>
    <s v="us"/>
    <m/>
  </r>
  <r>
    <s v="2024-07-03T02:42:59.062Z"/>
    <d v="2024-07-03T02:42:59"/>
    <x v="59"/>
    <x v="2"/>
    <x v="59"/>
    <d v="2024-06-26T13:39:33"/>
    <n v="36.092599999999997"/>
    <n v="74.654600000000002"/>
    <n v="51.353000000000002"/>
    <n v="4.5999999999999996"/>
    <s v="mb"/>
    <n v="70"/>
    <n v="98"/>
    <n v="2.6890000000000001"/>
    <n v="0.75"/>
    <s v="us"/>
    <s v="us6000n9yf"/>
    <s v="2024-09-12T21:52:26.040Z"/>
    <s v="25 km S of Barishal, Pakistan"/>
    <b v="1"/>
    <s v="earthquake"/>
    <n v="6.9"/>
    <n v="2.9510000000000001"/>
    <n v="0.08"/>
    <n v="47"/>
    <s v="reviewed"/>
    <s v="us"/>
    <s v="us"/>
    <m/>
  </r>
  <r>
    <s v="2024-06-26T13:39:33.305Z"/>
    <d v="2024-06-26T13:39:33"/>
    <x v="24"/>
    <x v="2"/>
    <x v="24"/>
    <d v="2024-05-27T15:26:45"/>
    <n v="24.3949"/>
    <n v="93.804100000000005"/>
    <n v="57.576999999999998"/>
    <n v="4.5999999999999996"/>
    <s v="mb"/>
    <n v="104"/>
    <n v="66"/>
    <n v="2.6190000000000002"/>
    <n v="0.52"/>
    <s v="us"/>
    <s v="us6000n89d"/>
    <s v="2025-05-29T05:48:49.301Z"/>
    <s v="11 km SSE of MoirÄng, India"/>
    <b v="1"/>
    <s v="earthquake"/>
    <n v="8.6999999999999993"/>
    <n v="6.6559999999999997"/>
    <n v="5.8999999999999997E-2"/>
    <n v="86"/>
    <s v="reviewed"/>
    <s v="us"/>
    <s v="us"/>
    <m/>
  </r>
  <r>
    <s v="2024-05-27T15:26:45.212Z"/>
    <d v="2024-05-27T15:26:45"/>
    <x v="70"/>
    <x v="2"/>
    <x v="70"/>
    <d v="2024-11-13T04:15:07"/>
    <n v="6.3586999999999998"/>
    <n v="70.431600000000003"/>
    <n v="10"/>
    <n v="4.5999999999999996"/>
    <s v="mb"/>
    <n v="38"/>
    <n v="137"/>
    <n v="2.7639999999999998"/>
    <n v="0.9"/>
    <s v="us"/>
    <s v="us7000mq2i"/>
    <s v="2024-08-06T20:32:51.040Z"/>
    <s v="293 km W of Kulhudhuffushi, Maldives"/>
    <b v="1"/>
    <s v="earthquake"/>
    <n v="9.01"/>
    <n v="1.9330000000000001"/>
    <n v="0.11"/>
    <n v="25"/>
    <s v="reviewed"/>
    <s v="us"/>
    <s v="us"/>
    <m/>
  </r>
  <r>
    <s v="2024-11-13T04:15:07.727Z"/>
    <d v="2024-11-13T04:15:07"/>
    <x v="58"/>
    <x v="2"/>
    <x v="58"/>
    <d v="2024-11-12T14:41:38"/>
    <n v="29.695"/>
    <n v="92.315100000000001"/>
    <n v="10"/>
    <n v="4.5"/>
    <s v="mb"/>
    <n v="38"/>
    <n v="90"/>
    <n v="6.4589999999999996"/>
    <n v="1.01"/>
    <s v="us"/>
    <s v="us7000nrhe"/>
    <s v="2025-01-26T16:29:30.040Z"/>
    <s v="117 km E of Lhasa, China"/>
    <b v="0"/>
    <s v="earthquake"/>
    <n v="10.94"/>
    <n v="1.9"/>
    <n v="9.7000000000000003E-2"/>
    <n v="31"/>
    <s v="reviewed"/>
    <s v="us"/>
    <s v="us"/>
    <m/>
  </r>
  <r>
    <s v="2024-11-12T14:41:38.243Z"/>
    <d v="2024-11-12T14:41:38"/>
    <x v="58"/>
    <x v="2"/>
    <x v="58"/>
    <d v="2024-05-22T13:19:38"/>
    <n v="29.682300000000001"/>
    <n v="92.117699999999999"/>
    <n v="10"/>
    <n v="4.5"/>
    <s v="mb"/>
    <n v="22"/>
    <n v="116"/>
    <n v="0.86199999999999999"/>
    <n v="0.37"/>
    <s v="us"/>
    <s v="us7000nusc"/>
    <s v="2025-01-26T16:30:52.040Z"/>
    <s v="98 km E of Lhasa, China"/>
    <b v="0"/>
    <s v="earthquake"/>
    <n v="9.17"/>
    <n v="1.94"/>
    <n v="0.13100000000000001"/>
    <n v="17"/>
    <s v="reviewed"/>
    <s v="us"/>
    <s v="us"/>
    <m/>
  </r>
  <r>
    <s v="2024-05-22T13:19:38.931Z"/>
    <d v="2024-05-22T13:19:38"/>
    <x v="70"/>
    <x v="2"/>
    <x v="70"/>
    <d v="2024-04-10T18:45:49"/>
    <n v="36.405700000000003"/>
    <n v="71.078299999999999"/>
    <n v="226.131"/>
    <n v="4.5999999999999996"/>
    <s v="mb"/>
    <n v="136"/>
    <n v="38"/>
    <n v="2.4649999999999999"/>
    <n v="0.66"/>
    <s v="us"/>
    <s v="us6000n099"/>
    <s v="2024-08-06T02:09:34.040Z"/>
    <s v="51 km SW of AshkÄsham, Afghanistan"/>
    <b v="1"/>
    <s v="earthquake"/>
    <n v="7.08"/>
    <n v="6.5739999999999998"/>
    <n v="3.9E-2"/>
    <n v="196"/>
    <s v="reviewed"/>
    <s v="us"/>
    <s v="us"/>
    <m/>
  </r>
  <r>
    <s v="2024-04-10T18:45:49.997Z"/>
    <d v="2024-04-10T18:45:49"/>
    <x v="18"/>
    <x v="2"/>
    <x v="18"/>
    <d v="2024-03-26T08:02:55"/>
    <n v="10.0467"/>
    <n v="72.940399999999997"/>
    <n v="10"/>
    <n v="4.5999999999999996"/>
    <s v="mb"/>
    <n v="29"/>
    <n v="74"/>
    <n v="3.2610000000000001"/>
    <n v="0.7"/>
    <s v="us"/>
    <s v="us7000mcym"/>
    <s v="2024-06-17T02:15:05.040Z"/>
    <s v="66 km SSE of Kavaratti, India"/>
    <b v="1"/>
    <s v="earthquake"/>
    <n v="10.45"/>
    <n v="1.897"/>
    <n v="0.14099999999999999"/>
    <n v="15"/>
    <s v="reviewed"/>
    <s v="us"/>
    <s v="us"/>
    <m/>
  </r>
  <r>
    <s v="2024-03-26T08:02:55.775Z"/>
    <d v="2024-03-26T08:02:55"/>
    <x v="29"/>
    <x v="2"/>
    <x v="29"/>
    <d v="2024-11-11T06:25:17"/>
    <n v="36.616399999999999"/>
    <n v="71.026200000000003"/>
    <n v="220.21299999999999"/>
    <n v="4.5999999999999996"/>
    <s v="mb"/>
    <n v="78"/>
    <n v="36"/>
    <n v="2.6030000000000002"/>
    <n v="0.95"/>
    <s v="us"/>
    <s v="us7000m81m"/>
    <s v="2024-06-01T21:55:47.040Z"/>
    <s v="32 km SSE of Jurm, Afghanistan"/>
    <b v="1"/>
    <s v="earthquake"/>
    <n v="7.05"/>
    <n v="6.1219999999999999"/>
    <n v="5.0999999999999997E-2"/>
    <n v="113"/>
    <s v="reviewed"/>
    <s v="us"/>
    <s v="us"/>
    <m/>
  </r>
  <r>
    <s v="2024-11-11T06:25:17.791Z"/>
    <d v="2024-11-11T06:25:17"/>
    <x v="58"/>
    <x v="2"/>
    <x v="58"/>
    <d v="2024-11-11T05:29:24"/>
    <n v="29.985299999999999"/>
    <n v="92.547200000000004"/>
    <n v="10"/>
    <n v="4.4000000000000004"/>
    <s v="mb"/>
    <n v="44"/>
    <n v="50"/>
    <n v="1.2649999999999999"/>
    <n v="0.47"/>
    <s v="us"/>
    <s v="us7000nupw"/>
    <s v="2025-01-26T16:30:45.040Z"/>
    <s v="144 km ENE of Lhasa, China"/>
    <b v="0"/>
    <s v="earthquake"/>
    <n v="6.58"/>
    <n v="1.879"/>
    <n v="0.10299999999999999"/>
    <n v="27"/>
    <s v="reviewed"/>
    <s v="us"/>
    <s v="us"/>
    <m/>
  </r>
  <r>
    <s v="2024-11-11T05:29:24.628Z"/>
    <d v="2024-11-11T05:29:24"/>
    <x v="58"/>
    <x v="2"/>
    <x v="58"/>
    <d v="2024-11-10T14:18:53"/>
    <n v="29.870799999999999"/>
    <n v="92.105400000000003"/>
    <n v="10"/>
    <n v="4.5"/>
    <s v="mb"/>
    <n v="62"/>
    <n v="73"/>
    <n v="6.3330000000000002"/>
    <n v="0.5"/>
    <s v="us"/>
    <s v="us7000nuq4"/>
    <s v="2025-01-26T16:30:46.040Z"/>
    <s v="100 km ENE of Lhasa, China"/>
    <b v="0"/>
    <s v="earthquake"/>
    <n v="6.61"/>
    <n v="1.778"/>
    <n v="8.6999999999999994E-2"/>
    <n v="40"/>
    <s v="reviewed"/>
    <s v="us"/>
    <s v="us"/>
    <m/>
  </r>
  <r>
    <s v="2024-11-10T14:18:53.506Z"/>
    <d v="2024-11-10T14:18:53"/>
    <x v="58"/>
    <x v="2"/>
    <x v="58"/>
    <d v="2024-03-21T00:38:31"/>
    <n v="37.9559"/>
    <n v="72.701999999999998"/>
    <n v="119.214"/>
    <n v="4.4000000000000004"/>
    <s v="mb"/>
    <n v="39"/>
    <n v="67"/>
    <n v="2.6760000000000002"/>
    <n v="0.74"/>
    <s v="us"/>
    <s v="us7000nr06"/>
    <s v="2025-01-24T19:51:30.040Z"/>
    <s v="113 km WSW of Murghob, Tajikistan"/>
    <b v="0"/>
    <s v="earthquake"/>
    <n v="8.81"/>
    <n v="9.1630000000000003"/>
    <n v="0.09"/>
    <n v="35"/>
    <s v="reviewed"/>
    <s v="us"/>
    <s v="us"/>
    <m/>
  </r>
  <r>
    <s v="2024-03-21T00:38:31.223Z"/>
    <d v="2024-03-21T00:38:31"/>
    <x v="29"/>
    <x v="2"/>
    <x v="29"/>
    <d v="2024-11-09T10:40:28"/>
    <n v="19.489899999999999"/>
    <n v="77.254499999999993"/>
    <n v="10"/>
    <n v="4.5999999999999996"/>
    <s v="mb"/>
    <n v="68"/>
    <n v="75"/>
    <n v="11.064"/>
    <n v="0.52"/>
    <s v="us"/>
    <s v="us6000mk51"/>
    <s v="2024-05-27T14:19:20.040Z"/>
    <s v="20 km NNE of Basmat, India"/>
    <b v="1"/>
    <s v="earthquake"/>
    <n v="6.69"/>
    <n v="1.784"/>
    <n v="7.4999999999999997E-2"/>
    <n v="53"/>
    <s v="reviewed"/>
    <s v="us"/>
    <s v="us"/>
    <m/>
  </r>
  <r>
    <s v="2024-11-09T10:40:28.207Z"/>
    <d v="2024-11-09T10:40:28"/>
    <x v="58"/>
    <x v="2"/>
    <x v="58"/>
    <d v="2024-02-23T04:28:03"/>
    <n v="4.0114000000000001"/>
    <n v="93.964100000000002"/>
    <n v="10"/>
    <n v="4.3"/>
    <s v="mb"/>
    <n v="20"/>
    <n v="206"/>
    <n v="3.21"/>
    <n v="0.82"/>
    <s v="us"/>
    <s v="us7000nuad"/>
    <s v="2025-01-24T19:51:33.040Z"/>
    <s v="227 km SW of Banda Aceh, Indonesia"/>
    <b v="0"/>
    <s v="earthquake"/>
    <n v="8.94"/>
    <n v="1.931"/>
    <n v="0.154"/>
    <n v="12"/>
    <s v="reviewed"/>
    <s v="us"/>
    <s v="us"/>
    <m/>
  </r>
  <r>
    <s v="2024-02-23T04:28:03.662Z"/>
    <d v="2024-02-23T04:28:03"/>
    <x v="65"/>
    <x v="2"/>
    <x v="65"/>
    <d v="2024-11-08T16:30:57"/>
    <n v="36.591000000000001"/>
    <n v="68.409800000000004"/>
    <n v="10"/>
    <n v="4.5999999999999996"/>
    <s v="mb"/>
    <n v="64"/>
    <n v="122"/>
    <n v="3.5390000000000001"/>
    <n v="0.92"/>
    <s v="us"/>
    <s v="us7000m10f"/>
    <s v="2024-05-02T15:50:12.040Z"/>
    <s v="42 km WSW of Kunduz, Afghanistan"/>
    <b v="1"/>
    <s v="earthquake"/>
    <n v="8.52"/>
    <n v="1.9390000000000001"/>
    <n v="7.2999999999999995E-2"/>
    <n v="58"/>
    <s v="reviewed"/>
    <s v="us"/>
    <s v="us"/>
    <m/>
  </r>
  <r>
    <s v="2024-11-08T16:30:57.548Z"/>
    <d v="2024-11-08T16:30:57"/>
    <x v="58"/>
    <x v="2"/>
    <x v="58"/>
    <d v="2024-11-08T11:53:05"/>
    <n v="1.0368999999999999"/>
    <n v="94.375100000000003"/>
    <n v="10"/>
    <n v="4.5"/>
    <s v="mb"/>
    <n v="24"/>
    <n v="182"/>
    <n v="4.8920000000000003"/>
    <n v="0.8"/>
    <s v="us"/>
    <s v="us7000nqn9"/>
    <s v="2025-01-24T19:51:24.040Z"/>
    <s v="274 km SW of Sinabang, Indonesia"/>
    <b v="0"/>
    <s v="earthquake"/>
    <n v="8.25"/>
    <n v="1.9390000000000001"/>
    <n v="0.13600000000000001"/>
    <n v="17"/>
    <s v="reviewed"/>
    <s v="us"/>
    <s v="us"/>
    <m/>
  </r>
  <r>
    <s v="2024-11-08T11:53:05.236Z"/>
    <d v="2024-11-08T11:53:05"/>
    <x v="58"/>
    <x v="2"/>
    <x v="58"/>
    <d v="2024-11-08T05:00:54"/>
    <n v="38.8688"/>
    <n v="68.694100000000006"/>
    <n v="10"/>
    <n v="4.3"/>
    <s v="mb"/>
    <n v="14"/>
    <n v="155"/>
    <n v="0.32300000000000001"/>
    <n v="0.25"/>
    <s v="us"/>
    <s v="us7000nql5"/>
    <s v="2025-01-24T19:51:23.040Z"/>
    <s v="14 km NNE of Khodzha-Maston, Tajikistan"/>
    <b v="0"/>
    <s v="earthquake"/>
    <n v="4.82"/>
    <n v="1.958"/>
    <n v="0.17699999999999999"/>
    <n v="9"/>
    <s v="reviewed"/>
    <s v="us"/>
    <s v="us"/>
    <m/>
  </r>
  <r>
    <s v="2024-11-08T05:00:54.894Z"/>
    <d v="2024-11-08T05:00:54"/>
    <x v="58"/>
    <x v="2"/>
    <x v="58"/>
    <d v="2024-11-06T20:19:56"/>
    <n v="29.9237"/>
    <n v="92.299899999999994"/>
    <n v="10"/>
    <n v="4.7"/>
    <s v="mb"/>
    <n v="43"/>
    <n v="103"/>
    <n v="6.51"/>
    <n v="0.56000000000000005"/>
    <s v="us"/>
    <s v="us7000nqjm"/>
    <s v="2025-01-24T19:51:22.040Z"/>
    <s v="119 km ENE of Lhasa, China"/>
    <b v="0"/>
    <s v="earthquake"/>
    <n v="7.27"/>
    <n v="1.86"/>
    <n v="9.4E-2"/>
    <n v="34"/>
    <s v="reviewed"/>
    <s v="us"/>
    <s v="us"/>
    <m/>
  </r>
  <r>
    <s v="2024-11-06T20:19:56.281Z"/>
    <d v="2024-11-06T20:19:56"/>
    <x v="58"/>
    <x v="2"/>
    <x v="58"/>
    <d v="2024-11-06T11:53:49"/>
    <n v="29.836600000000001"/>
    <n v="92.195099999999996"/>
    <n v="10"/>
    <n v="4.7"/>
    <s v="mb"/>
    <n v="94"/>
    <n v="44"/>
    <n v="6.3979999999999997"/>
    <n v="0.56999999999999995"/>
    <s v="us"/>
    <s v="us7000nqak"/>
    <s v="2025-01-24T19:51:18.040Z"/>
    <s v="107 km E of Lhasa, China"/>
    <b v="0"/>
    <s v="earthquake"/>
    <n v="8.0500000000000007"/>
    <n v="1.8080000000000001"/>
    <n v="6.6000000000000003E-2"/>
    <n v="69"/>
    <s v="reviewed"/>
    <s v="us"/>
    <s v="us"/>
    <m/>
  </r>
  <r>
    <s v="2024-11-06T11:53:49.333Z"/>
    <d v="2024-11-06T11:53:49"/>
    <x v="58"/>
    <x v="2"/>
    <x v="58"/>
    <d v="2024-11-05T10:14:14"/>
    <n v="1.1197999999999999"/>
    <n v="67.349299999999999"/>
    <n v="10"/>
    <n v="4.5"/>
    <s v="mb"/>
    <n v="22"/>
    <n v="83"/>
    <n v="5.6790000000000003"/>
    <n v="0.57999999999999996"/>
    <s v="us"/>
    <s v="us6000p70v"/>
    <s v="2025-01-24T19:51:09.040Z"/>
    <s v="Carlsberg Ridge"/>
    <b v="0"/>
    <s v="earthquake"/>
    <n v="12.95"/>
    <n v="1.865"/>
    <n v="0.151"/>
    <n v="13"/>
    <s v="reviewed"/>
    <s v="us"/>
    <s v="us"/>
    <m/>
  </r>
  <r>
    <s v="2024-11-05T10:14:14.750Z"/>
    <d v="2024-11-05T10:14:14"/>
    <x v="58"/>
    <x v="2"/>
    <x v="58"/>
    <d v="2024-11-05T10:13:20"/>
    <n v="38.447099999999999"/>
    <n v="70.511799999999994"/>
    <n v="10"/>
    <n v="4.5999999999999996"/>
    <s v="mb"/>
    <n v="59"/>
    <n v="120"/>
    <n v="0.95899999999999996"/>
    <n v="0.94"/>
    <s v="us"/>
    <s v="us6000p703"/>
    <s v="2025-01-24T19:51:08.040Z"/>
    <s v="56 km NE of MÅ­â€™minobod, Tajikistan"/>
    <b v="0"/>
    <s v="earthquake"/>
    <n v="6.45"/>
    <n v="1.909"/>
    <n v="9.0999999999999998E-2"/>
    <n v="39"/>
    <s v="reviewed"/>
    <s v="us"/>
    <s v="us"/>
    <m/>
  </r>
  <r>
    <s v="2024-11-05T10:13:20.674Z"/>
    <d v="2024-11-05T10:13:20"/>
    <x v="58"/>
    <x v="2"/>
    <x v="58"/>
    <d v="2024-11-05T09:27:44"/>
    <n v="38.403700000000001"/>
    <n v="70.604200000000006"/>
    <n v="10"/>
    <n v="4.7"/>
    <s v="mb"/>
    <n v="48"/>
    <n v="125"/>
    <n v="1.022"/>
    <n v="0.84"/>
    <s v="us"/>
    <s v="us6000p702"/>
    <s v="2025-01-24T19:51:08.040Z"/>
    <s v="59 km ENE of MÅ­â€™minobod, Tajikistan"/>
    <b v="0"/>
    <s v="earthquake"/>
    <n v="5.67"/>
    <n v="1.901"/>
    <n v="0.08"/>
    <n v="47"/>
    <s v="reviewed"/>
    <s v="us"/>
    <s v="us"/>
    <m/>
  </r>
  <r>
    <s v="2024-11-05T09:27:44.824Z"/>
    <d v="2024-11-05T09:27:44"/>
    <x v="58"/>
    <x v="2"/>
    <x v="58"/>
    <d v="2024-11-05T09:03:02"/>
    <n v="38.776299999999999"/>
    <n v="70.303399999999996"/>
    <n v="10"/>
    <n v="4.5999999999999996"/>
    <s v="mb"/>
    <n v="64"/>
    <n v="66"/>
    <n v="0.90400000000000003"/>
    <n v="0.46"/>
    <s v="us"/>
    <s v="us7000nq0j"/>
    <s v="2025-01-24T19:51:15.040Z"/>
    <s v="28 km SSW of Rasht, Tajikistan"/>
    <b v="0"/>
    <s v="earthquake"/>
    <n v="4.5999999999999996"/>
    <n v="1.881"/>
    <n v="8.5999999999999993E-2"/>
    <n v="40"/>
    <s v="reviewed"/>
    <s v="us"/>
    <s v="us"/>
    <m/>
  </r>
  <r>
    <s v="2024-11-05T09:03:02.457Z"/>
    <d v="2024-11-05T09:03:02"/>
    <x v="58"/>
    <x v="2"/>
    <x v="58"/>
    <d v="2024-02-16T19:27:04"/>
    <n v="38.413400000000003"/>
    <n v="70.440799999999996"/>
    <n v="10"/>
    <n v="4.7"/>
    <s v="mb"/>
    <n v="49"/>
    <n v="70"/>
    <n v="0.89700000000000002"/>
    <n v="0.28999999999999998"/>
    <s v="us"/>
    <s v="us7000nq0i"/>
    <s v="2025-01-24T19:51:15.040Z"/>
    <s v="49 km NE of MÅ­â€™minobod, Tajikistan"/>
    <b v="0"/>
    <s v="earthquake"/>
    <n v="6.93"/>
    <n v="1.893"/>
    <n v="8.5999999999999993E-2"/>
    <n v="41"/>
    <s v="reviewed"/>
    <s v="us"/>
    <s v="us"/>
    <m/>
  </r>
  <r>
    <s v="2024-02-16T19:27:04.496Z"/>
    <d v="2024-02-16T19:27:04"/>
    <x v="65"/>
    <x v="2"/>
    <x v="65"/>
    <d v="2024-11-04T05:37:44"/>
    <n v="36.263500000000001"/>
    <n v="71.461399999999998"/>
    <n v="114.88"/>
    <n v="4.5999999999999996"/>
    <s v="mb"/>
    <n v="168"/>
    <n v="36"/>
    <n v="2.9990000000000001"/>
    <n v="0.75"/>
    <s v="us"/>
    <s v="us7000lzqk"/>
    <s v="2024-04-24T14:42:04.040Z"/>
    <s v="47 km S of AshkÄsham, Afghanistan"/>
    <b v="1"/>
    <s v="earthquake"/>
    <n v="6.79"/>
    <n v="5.25"/>
    <n v="4.3999999999999997E-2"/>
    <n v="169"/>
    <s v="reviewed"/>
    <s v="us"/>
    <s v="us"/>
    <m/>
  </r>
  <r>
    <s v="2024-11-04T05:37:44.177Z"/>
    <d v="2024-11-04T05:37:44"/>
    <x v="58"/>
    <x v="2"/>
    <x v="58"/>
    <d v="2024-11-04T03:07:48"/>
    <n v="4.6654999999999998"/>
    <n v="96.547600000000003"/>
    <n v="130.624"/>
    <n v="4.4000000000000004"/>
    <s v="mb"/>
    <n v="18"/>
    <n v="208"/>
    <n v="0.68700000000000006"/>
    <n v="0.37"/>
    <s v="us"/>
    <s v="us6000p6ss"/>
    <s v="2025-01-24T19:51:07.040Z"/>
    <s v="61 km SSW of Bireun, Indonesia"/>
    <b v="0"/>
    <s v="earthquake"/>
    <n v="10.74"/>
    <n v="7.9749999999999996"/>
    <n v="0.13400000000000001"/>
    <n v="16"/>
    <s v="reviewed"/>
    <s v="us"/>
    <s v="us"/>
    <m/>
  </r>
  <r>
    <s v="2024-11-04T03:07:48.312Z"/>
    <d v="2024-11-04T03:07:48"/>
    <x v="58"/>
    <x v="2"/>
    <x v="58"/>
    <d v="2024-02-06T20:48:31"/>
    <n v="1.7353000000000001"/>
    <n v="95.644199999999998"/>
    <n v="10"/>
    <n v="4.3"/>
    <s v="mb"/>
    <n v="12"/>
    <n v="209"/>
    <n v="1.978"/>
    <n v="0.75"/>
    <s v="us"/>
    <s v="us6000p6sp"/>
    <s v="2025-01-24T19:51:07.040Z"/>
    <s v="116 km SW of Sinabang, Indonesia"/>
    <b v="0"/>
    <s v="earthquake"/>
    <n v="8.2100000000000009"/>
    <n v="1.986"/>
    <n v="0.26500000000000001"/>
    <n v="4"/>
    <s v="reviewed"/>
    <s v="us"/>
    <s v="us"/>
    <m/>
  </r>
  <r>
    <s v="2024-02-06T20:48:31.615Z"/>
    <d v="2024-02-06T20:48:31"/>
    <x v="65"/>
    <x v="2"/>
    <x v="65"/>
    <d v="2024-11-03T04:58:05"/>
    <n v="36.4011"/>
    <n v="69.5411"/>
    <n v="10"/>
    <n v="4.5999999999999996"/>
    <s v="mb"/>
    <n v="99"/>
    <n v="82"/>
    <n v="3.552"/>
    <n v="0.59"/>
    <s v="us"/>
    <s v="us7000lxe0"/>
    <s v="2024-04-20T19:33:33.040Z"/>
    <s v="34 km SW of FarkhÄr, Afghanistan"/>
    <b v="1"/>
    <s v="earthquake"/>
    <n v="8.66"/>
    <n v="1.8260000000000001"/>
    <n v="5.6000000000000001E-2"/>
    <n v="96"/>
    <s v="reviewed"/>
    <s v="us"/>
    <s v="us"/>
    <m/>
  </r>
  <r>
    <s v="2024-11-03T04:58:05.890Z"/>
    <d v="2024-11-03T04:58:05"/>
    <x v="58"/>
    <x v="2"/>
    <x v="58"/>
    <d v="2024-11-01T22:03:47"/>
    <n v="17.366199999999999"/>
    <n v="92.903499999999994"/>
    <n v="10"/>
    <n v="4.3"/>
    <s v="mb"/>
    <n v="26"/>
    <n v="81"/>
    <n v="4.266"/>
    <n v="1.02"/>
    <s v="us"/>
    <s v="us7000npne"/>
    <s v="2025-01-16T18:47:47.040Z"/>
    <s v="205 km WNW of Pathein, Myanmar"/>
    <b v="0"/>
    <s v="earthquake"/>
    <n v="8.41"/>
    <n v="1.8149999999999999"/>
    <n v="0.153"/>
    <n v="13"/>
    <s v="reviewed"/>
    <s v="us"/>
    <s v="us"/>
    <m/>
  </r>
  <r>
    <s v="2024-11-01T22:03:47.853Z"/>
    <d v="2024-11-01T22:03:47"/>
    <x v="58"/>
    <x v="2"/>
    <x v="58"/>
    <d v="2024-11-01T21:35:46"/>
    <n v="29.876999999999999"/>
    <n v="92.151700000000005"/>
    <n v="10"/>
    <n v="4.4000000000000004"/>
    <s v="mb"/>
    <n v="37"/>
    <n v="97"/>
    <n v="6.3730000000000002"/>
    <n v="0.87"/>
    <s v="us"/>
    <s v="us7000npgd"/>
    <s v="2025-01-16T18:46:33.040Z"/>
    <s v="104 km ENE of Lhasa, China"/>
    <b v="0"/>
    <s v="earthquake"/>
    <n v="10.61"/>
    <n v="1.8919999999999999"/>
    <n v="0.1"/>
    <n v="29"/>
    <s v="reviewed"/>
    <s v="us"/>
    <s v="us"/>
    <m/>
  </r>
  <r>
    <s v="2024-11-01T21:35:46.223Z"/>
    <d v="2024-11-01T21:35:46"/>
    <x v="58"/>
    <x v="2"/>
    <x v="58"/>
    <d v="2024-02-02T05:56:41"/>
    <n v="33.859299999999998"/>
    <n v="86.446399999999997"/>
    <n v="10"/>
    <n v="4.7"/>
    <s v="mb"/>
    <n v="65"/>
    <n v="82"/>
    <n v="6.1230000000000002"/>
    <n v="0.52"/>
    <s v="us"/>
    <s v="us7000npga"/>
    <s v="2025-01-16T18:46:32.040Z"/>
    <s v="western Xizang"/>
    <b v="0"/>
    <s v="earthquake"/>
    <n v="9.6"/>
    <n v="1.8620000000000001"/>
    <n v="7.2999999999999995E-2"/>
    <n v="57"/>
    <s v="reviewed"/>
    <s v="us"/>
    <s v="us"/>
    <m/>
  </r>
  <r>
    <s v="2024-02-02T05:56:41.722Z"/>
    <d v="2024-02-02T05:56:41"/>
    <x v="65"/>
    <x v="2"/>
    <x v="65"/>
    <d v="2024-11-01T12:41:39"/>
    <n v="6.6913999999999998"/>
    <n v="92.526799999999994"/>
    <n v="10"/>
    <n v="4.5999999999999996"/>
    <s v="mb"/>
    <n v="34"/>
    <n v="80"/>
    <n v="7.51"/>
    <n v="0.56000000000000005"/>
    <s v="us"/>
    <s v="us7000lxjp"/>
    <s v="2024-04-13T19:34:36.040Z"/>
    <s v="Nicobar Islands, India region"/>
    <b v="1"/>
    <s v="earthquake"/>
    <n v="9.26"/>
    <n v="1.8959999999999999"/>
    <n v="0.114"/>
    <n v="23"/>
    <s v="reviewed"/>
    <s v="us"/>
    <s v="us"/>
    <m/>
  </r>
  <r>
    <s v="2024-11-01T12:41:39.804Z"/>
    <d v="2024-11-01T12:41:39"/>
    <x v="58"/>
    <x v="2"/>
    <x v="58"/>
    <d v="2024-11-01T03:00:55"/>
    <n v="38.0336"/>
    <n v="73.1173"/>
    <n v="71.581999999999994"/>
    <n v="4.4000000000000004"/>
    <s v="mb"/>
    <n v="19"/>
    <n v="221"/>
    <n v="2.9950000000000001"/>
    <n v="0.64"/>
    <s v="us"/>
    <s v="us7000npbw"/>
    <s v="2025-01-16T18:46:18.040Z"/>
    <s v="76 km WSW of Murghob, Tajikistan"/>
    <b v="0"/>
    <s v="earthquake"/>
    <n v="6.54"/>
    <n v="12.048999999999999"/>
    <n v="0.155"/>
    <n v="12"/>
    <s v="reviewed"/>
    <s v="us"/>
    <s v="us"/>
    <m/>
  </r>
  <r>
    <s v="2024-11-01T03:00:55.619Z"/>
    <d v="2024-11-01T03:00:55"/>
    <x v="58"/>
    <x v="2"/>
    <x v="58"/>
    <d v="2024-11-01T02:39:30"/>
    <n v="4.3864999999999998"/>
    <n v="98.178200000000004"/>
    <n v="10"/>
    <n v="4.4000000000000004"/>
    <s v="mb"/>
    <n v="22"/>
    <n v="55"/>
    <n v="1.4850000000000001"/>
    <n v="0.97"/>
    <s v="us"/>
    <s v="us7000npai"/>
    <s v="2025-01-16T18:46:07.040Z"/>
    <s v="24 km ESE of Langsa, Indonesia"/>
    <b v="0"/>
    <s v="earthquake"/>
    <n v="4.34"/>
    <n v="1.8720000000000001"/>
    <n v="0.13900000000000001"/>
    <n v="16"/>
    <s v="reviewed"/>
    <s v="us"/>
    <s v="us"/>
    <m/>
  </r>
  <r>
    <s v="2024-11-01T02:39:30.697Z"/>
    <d v="2024-11-01T02:39:30"/>
    <x v="58"/>
    <x v="2"/>
    <x v="58"/>
    <d v="2024-01-23T13:21:45"/>
    <n v="38.340600000000002"/>
    <n v="73.769199999999998"/>
    <n v="122.66200000000001"/>
    <n v="4.0999999999999996"/>
    <s v="mb"/>
    <n v="30"/>
    <n v="192"/>
    <n v="3.4980000000000002"/>
    <n v="0.81"/>
    <s v="us"/>
    <s v="us7000npad"/>
    <s v="2025-01-16T18:46:05.040Z"/>
    <s v="25 km NW of Murghob, Tajikistan"/>
    <b v="0"/>
    <s v="earthquake"/>
    <n v="9.8000000000000007"/>
    <n v="10.563000000000001"/>
    <n v="0.14499999999999999"/>
    <n v="14"/>
    <s v="reviewed"/>
    <s v="us"/>
    <s v="us"/>
    <m/>
  </r>
  <r>
    <s v="2024-01-23T13:21:45.341Z"/>
    <d v="2024-01-23T13:21:45"/>
    <x v="2"/>
    <x v="2"/>
    <x v="2"/>
    <d v="2024-10-31T01:45:05"/>
    <n v="9.4330999999999996"/>
    <n v="93.989000000000004"/>
    <n v="10"/>
    <n v="4.5999999999999996"/>
    <s v="mb"/>
    <n v="68"/>
    <n v="50"/>
    <n v="5.1040000000000001"/>
    <n v="0.64"/>
    <s v="us"/>
    <s v="us7000lu4x"/>
    <s v="2024-03-30T22:34:12.040Z"/>
    <s v="281 km SSE of Port Blair, India"/>
    <b v="1"/>
    <s v="earthquake"/>
    <n v="8.5399999999999991"/>
    <n v="1.81"/>
    <n v="9.1999999999999998E-2"/>
    <n v="40"/>
    <s v="reviewed"/>
    <s v="us"/>
    <s v="us"/>
    <m/>
  </r>
  <r>
    <s v="2024-10-31T01:45:05.042Z"/>
    <d v="2024-10-31T01:45:05"/>
    <x v="12"/>
    <x v="2"/>
    <x v="12"/>
    <d v="2024-10-31T01:32:40"/>
    <n v="29.894100000000002"/>
    <n v="92.2654"/>
    <n v="10"/>
    <n v="4.2"/>
    <s v="mb"/>
    <n v="21"/>
    <n v="122"/>
    <n v="6.4729999999999999"/>
    <n v="0.73"/>
    <s v="us"/>
    <s v="us7000nsmb"/>
    <s v="2025-01-16T18:48:49.040Z"/>
    <s v="115 km ENE of Lhasa, China"/>
    <b v="0"/>
    <s v="earthquake"/>
    <n v="7.48"/>
    <n v="1.9670000000000001"/>
    <n v="0.159"/>
    <n v="11"/>
    <s v="reviewed"/>
    <s v="us"/>
    <s v="us"/>
    <m/>
  </r>
  <r>
    <s v="2024-10-31T01:32:40.192Z"/>
    <d v="2024-10-31T01:32:40"/>
    <x v="12"/>
    <x v="2"/>
    <x v="12"/>
    <d v="2024-01-08T05:05:30"/>
    <n v="29.8874"/>
    <n v="92.350200000000001"/>
    <n v="10"/>
    <n v="4.3"/>
    <s v="mb"/>
    <n v="37"/>
    <n v="88"/>
    <n v="6.5410000000000004"/>
    <n v="0.96"/>
    <s v="us"/>
    <s v="us7000np4h"/>
    <s v="2025-01-16T18:45:35.040Z"/>
    <s v="123 km ENE of Lhasa, China"/>
    <b v="0"/>
    <s v="earthquake"/>
    <n v="6.52"/>
    <n v="1.784"/>
    <n v="0.111"/>
    <n v="23"/>
    <s v="reviewed"/>
    <s v="us"/>
    <s v="us"/>
    <m/>
  </r>
  <r>
    <s v="2024-01-08T05:05:30.301Z"/>
    <d v="2024-01-08T05:05:30"/>
    <x v="2"/>
    <x v="2"/>
    <x v="2"/>
    <d v="2024-10-30T02:18:41"/>
    <n v="11.7568"/>
    <n v="92.6708"/>
    <n v="35.31"/>
    <n v="4.5999999999999996"/>
    <s v="mb"/>
    <n v="70"/>
    <n v="136"/>
    <n v="6.8090000000000002"/>
    <n v="0.63"/>
    <s v="us"/>
    <s v="us6000m2f9"/>
    <s v="2024-03-16T18:59:59.040Z"/>
    <s v="8 km NW of Bamboo Flat, India"/>
    <b v="1"/>
    <s v="earthquake"/>
    <n v="9.33"/>
    <n v="7.1470000000000002"/>
    <n v="8.1000000000000003E-2"/>
    <n v="53"/>
    <s v="reviewed"/>
    <s v="us"/>
    <s v="us"/>
    <m/>
  </r>
  <r>
    <s v="2024-10-30T02:18:41.991Z"/>
    <d v="2024-10-30T02:18:41"/>
    <x v="12"/>
    <x v="2"/>
    <x v="12"/>
    <d v="2024-10-29T22:59:17"/>
    <n v="38.241799999999998"/>
    <n v="74.147599999999997"/>
    <n v="131.267"/>
    <n v="4.5"/>
    <s v="mb"/>
    <n v="54"/>
    <n v="206"/>
    <n v="3.7959999999999998"/>
    <n v="0.64"/>
    <s v="us"/>
    <s v="us7000nnxq"/>
    <s v="2025-01-16T18:45:09.040Z"/>
    <s v="17 km ENE of Murghob, Tajikistan"/>
    <b v="0"/>
    <s v="earthquake"/>
    <n v="10.31"/>
    <n v="10.802"/>
    <n v="8.5000000000000006E-2"/>
    <n v="40"/>
    <s v="reviewed"/>
    <s v="us"/>
    <s v="us"/>
    <m/>
  </r>
  <r>
    <s v="2024-10-29T22:59:17.725Z"/>
    <d v="2024-10-29T22:59:17"/>
    <x v="12"/>
    <x v="2"/>
    <x v="12"/>
    <d v="2024-10-29T03:52:27"/>
    <n v="5.2123999999999997"/>
    <n v="95.900199999999998"/>
    <n v="10"/>
    <n v="4.4000000000000004"/>
    <s v="mb"/>
    <n v="12"/>
    <n v="158"/>
    <n v="1.0429999999999999"/>
    <n v="0.61"/>
    <s v="us"/>
    <s v="us7000ns1b"/>
    <s v="2025-01-16T18:48:39.040Z"/>
    <s v="20 km SSW of Sigli, Indonesia"/>
    <b v="0"/>
    <s v="earthquake"/>
    <n v="9.0500000000000007"/>
    <n v="1.9410000000000001"/>
    <n v="0.20300000000000001"/>
    <n v="7"/>
    <s v="reviewed"/>
    <s v="us"/>
    <s v="us"/>
    <m/>
  </r>
  <r>
    <s v="2024-10-29T03:52:27.771Z"/>
    <d v="2024-10-29T03:52:27"/>
    <x v="12"/>
    <x v="2"/>
    <x v="12"/>
    <d v="2024-10-29T02:35:22"/>
    <n v="11.1211"/>
    <n v="88.442800000000005"/>
    <n v="10"/>
    <n v="4.3"/>
    <s v="mb"/>
    <n v="18"/>
    <n v="115"/>
    <n v="8.2430000000000003"/>
    <n v="0.77"/>
    <s v="us"/>
    <s v="us7000ns0n"/>
    <s v="2025-01-16T18:48:25.040Z"/>
    <s v="Bay of Bengal"/>
    <b v="0"/>
    <s v="earthquake"/>
    <n v="5.12"/>
    <n v="1.929"/>
    <n v="0.16800000000000001"/>
    <n v="10"/>
    <s v="reviewed"/>
    <s v="us"/>
    <s v="us"/>
    <m/>
  </r>
  <r>
    <s v="2024-10-29T02:35:22.584Z"/>
    <d v="2024-10-29T02:35:22"/>
    <x v="12"/>
    <x v="2"/>
    <x v="12"/>
    <d v="2023-12-31T16:36:23"/>
    <n v="4.8018000000000001"/>
    <n v="96.058300000000003"/>
    <n v="10"/>
    <n v="4.5999999999999996"/>
    <s v="mb"/>
    <n v="24"/>
    <n v="91"/>
    <n v="0.98199999999999998"/>
    <n v="0.89"/>
    <s v="us"/>
    <s v="us7000nnqs"/>
    <s v="2025-01-16T18:44:43.040Z"/>
    <s v="52 km SSW of Reuleuet, Indonesia"/>
    <b v="0"/>
    <s v="earthquake"/>
    <n v="6.08"/>
    <n v="1.885"/>
    <n v="0.14099999999999999"/>
    <n v="15"/>
    <s v="reviewed"/>
    <s v="us"/>
    <s v="us"/>
    <m/>
  </r>
  <r>
    <s v="2023-12-31T16:36:23.043Z"/>
    <d v="2023-12-31T16:36:23"/>
    <x v="30"/>
    <x v="1"/>
    <x v="30"/>
    <d v="2024-10-28T13:07:11"/>
    <n v="27.727"/>
    <n v="85.799000000000007"/>
    <n v="22.321999999999999"/>
    <n v="4.5999999999999996"/>
    <s v="mb"/>
    <n v="60"/>
    <n v="99"/>
    <n v="0.46600000000000003"/>
    <n v="0.55000000000000004"/>
    <s v="us"/>
    <s v="us6000m0uh"/>
    <s v="2025-02-28T01:38:53.465Z"/>
    <s v="27 km E of Nagarkot, Nepal"/>
    <b v="1"/>
    <s v="earthquake"/>
    <n v="9.9700000000000006"/>
    <n v="2.3730000000000002"/>
    <n v="6.4000000000000001E-2"/>
    <n v="73"/>
    <s v="reviewed"/>
    <s v="us"/>
    <s v="us"/>
    <m/>
  </r>
  <r>
    <s v="2024-10-28T13:07:11.065Z"/>
    <d v="2024-10-28T13:07:11"/>
    <x v="12"/>
    <x v="2"/>
    <x v="12"/>
    <d v="2023-12-25T23:03:56"/>
    <n v="1.5367"/>
    <n v="97.076099999999997"/>
    <n v="37.265999999999998"/>
    <n v="4.8"/>
    <s v="mb"/>
    <n v="49"/>
    <n v="112"/>
    <n v="0.55000000000000004"/>
    <n v="0.57999999999999996"/>
    <s v="us"/>
    <s v="us7000nnmk"/>
    <s v="2025-01-16T18:44:23.040Z"/>
    <s v="65 km WNW of Gunungsitoli, Indonesia"/>
    <b v="0"/>
    <s v="earthquake"/>
    <n v="7.71"/>
    <n v="3.7669999999999999"/>
    <n v="9.6000000000000002E-2"/>
    <n v="34"/>
    <s v="reviewed"/>
    <s v="us"/>
    <s v="us"/>
    <m/>
  </r>
  <r>
    <s v="2023-12-25T23:03:56.507Z"/>
    <d v="2023-12-25T23:03:56"/>
    <x v="30"/>
    <x v="1"/>
    <x v="30"/>
    <d v="2024-10-27T17:15:37"/>
    <n v="34.711100000000002"/>
    <n v="76.778199999999998"/>
    <n v="34.704999999999998"/>
    <n v="4.5999999999999996"/>
    <s v="mb"/>
    <n v="100"/>
    <n v="79"/>
    <n v="3.0960000000000001"/>
    <n v="0.4"/>
    <s v="us"/>
    <s v="us7000llf2"/>
    <s v="2024-03-02T21:39:40.040Z"/>
    <s v="24 km S of Thang, India"/>
    <b v="1"/>
    <s v="earthquake"/>
    <n v="5.88"/>
    <n v="5.1719999999999997"/>
    <n v="5.8999999999999997E-2"/>
    <n v="85"/>
    <s v="reviewed"/>
    <s v="us"/>
    <s v="us"/>
    <m/>
  </r>
  <r>
    <s v="2024-10-27T17:15:37.061Z"/>
    <d v="2024-10-27T17:15:37"/>
    <x v="12"/>
    <x v="2"/>
    <x v="12"/>
    <d v="2024-10-27T12:05:22"/>
    <n v="0.63680000000000003"/>
    <n v="97.317899999999995"/>
    <n v="10"/>
    <n v="4.2"/>
    <s v="mb"/>
    <n v="23"/>
    <n v="192"/>
    <n v="0.71099999999999997"/>
    <n v="0.56999999999999995"/>
    <s v="us"/>
    <s v="us7000nrsw"/>
    <s v="2025-01-04T23:09:05.040Z"/>
    <s v="54 km W of Teluk Dalam, Indonesia"/>
    <b v="0"/>
    <s v="earthquake"/>
    <n v="11.35"/>
    <n v="1.962"/>
    <n v="0.14599999999999999"/>
    <n v="13"/>
    <s v="reviewed"/>
    <s v="us"/>
    <s v="us"/>
    <m/>
  </r>
  <r>
    <s v="2024-10-27T12:05:22.929Z"/>
    <d v="2024-10-27T12:05:22"/>
    <x v="12"/>
    <x v="2"/>
    <x v="12"/>
    <d v="2023-12-17T04:17:06"/>
    <n v="38.802999999999997"/>
    <n v="91.661900000000003"/>
    <n v="10"/>
    <n v="4.5"/>
    <s v="mb"/>
    <n v="18"/>
    <n v="187"/>
    <n v="9.9890000000000008"/>
    <n v="0.74"/>
    <s v="us"/>
    <s v="us7000nrsx"/>
    <s v="2025-01-04T23:09:05.040Z"/>
    <s v="196 km SSE of Luobupo, China"/>
    <b v="0"/>
    <s v="earthquake"/>
    <n v="12.92"/>
    <n v="1.994"/>
    <n v="0.222"/>
    <n v="6"/>
    <s v="reviewed"/>
    <s v="us"/>
    <s v="us"/>
    <m/>
  </r>
  <r>
    <s v="2023-12-17T04:17:06.162Z"/>
    <d v="2023-12-17T04:17:06"/>
    <x v="30"/>
    <x v="1"/>
    <x v="30"/>
    <d v="2024-10-23T21:11:16"/>
    <n v="36.288499999999999"/>
    <n v="76.362300000000005"/>
    <n v="10"/>
    <n v="4.5999999999999996"/>
    <s v="mb"/>
    <n v="32"/>
    <n v="86"/>
    <n v="3.6579999999999999"/>
    <n v="1.36"/>
    <s v="us"/>
    <s v="us7000ljmh"/>
    <s v="2024-02-27T22:56:59.040Z"/>
    <s v="128 km NNE of Skardu, Pakistan"/>
    <b v="1"/>
    <s v="earthquake"/>
    <n v="9.02"/>
    <n v="1.94"/>
    <n v="0.14599999999999999"/>
    <n v="14"/>
    <s v="reviewed"/>
    <s v="us"/>
    <s v="us"/>
    <m/>
  </r>
  <r>
    <s v="2024-10-23T21:11:16.587Z"/>
    <d v="2024-10-23T21:11:16"/>
    <x v="12"/>
    <x v="2"/>
    <x v="12"/>
    <d v="2024-10-23T01:37:22"/>
    <n v="32.668399999999998"/>
    <n v="90.356300000000005"/>
    <n v="10"/>
    <n v="4.2"/>
    <s v="mb"/>
    <n v="41"/>
    <n v="66"/>
    <n v="6.5439999999999996"/>
    <n v="1.08"/>
    <s v="us"/>
    <s v="us7000nmr8"/>
    <s v="2025-01-04T23:07:46.040Z"/>
    <s v="207 km NW of Nagqu, China"/>
    <b v="0"/>
    <s v="earthquake"/>
    <n v="9.31"/>
    <n v="1.92"/>
    <n v="0.1"/>
    <n v="28"/>
    <s v="reviewed"/>
    <s v="us"/>
    <s v="us"/>
    <m/>
  </r>
  <r>
    <s v="2024-10-23T01:37:22.534Z"/>
    <d v="2024-10-23T01:37:22"/>
    <x v="12"/>
    <x v="2"/>
    <x v="12"/>
    <d v="2023-11-30T13:42:32"/>
    <n v="38.152099999999997"/>
    <n v="74.063900000000004"/>
    <n v="160.971"/>
    <n v="4.5"/>
    <s v="mb"/>
    <n v="32"/>
    <n v="227"/>
    <n v="3.7330000000000001"/>
    <n v="0.47"/>
    <s v="us"/>
    <s v="us7000nrcx"/>
    <s v="2025-01-04T23:08:45.040Z"/>
    <s v="8 km ESE of Murghob, Tajikistan"/>
    <b v="0"/>
    <s v="earthquake"/>
    <n v="10.28"/>
    <n v="10.904999999999999"/>
    <n v="0.13500000000000001"/>
    <n v="16"/>
    <s v="reviewed"/>
    <s v="us"/>
    <s v="us"/>
    <m/>
  </r>
  <r>
    <s v="2023-11-30T13:42:32.361Z"/>
    <d v="2023-11-30T13:42:32"/>
    <x v="19"/>
    <x v="1"/>
    <x v="19"/>
    <d v="2024-10-20T22:57:13"/>
    <n v="25.000499999999999"/>
    <n v="95.543599999999998"/>
    <n v="166.34"/>
    <n v="4.5999999999999996"/>
    <s v="mb"/>
    <n v="42"/>
    <n v="110"/>
    <n v="3.8210000000000002"/>
    <n v="0.82"/>
    <s v="us"/>
    <s v="us7000les7"/>
    <s v="2024-02-06T21:53:55.040Z"/>
    <s v="128 km SE of Phek, India"/>
    <b v="1"/>
    <s v="earthquake"/>
    <n v="6.91"/>
    <n v="8.6769999999999996"/>
    <n v="8.6999999999999994E-2"/>
    <n v="39"/>
    <s v="reviewed"/>
    <s v="us"/>
    <s v="us"/>
    <m/>
  </r>
  <r>
    <s v="2024-10-20T22:57:13.188Z"/>
    <d v="2024-10-20T22:57:13"/>
    <x v="12"/>
    <x v="2"/>
    <x v="12"/>
    <d v="2024-10-20T17:44:49"/>
    <n v="29.831499999999998"/>
    <n v="92.453999999999994"/>
    <n v="10"/>
    <n v="4.0999999999999996"/>
    <s v="mb"/>
    <n v="28"/>
    <n v="99"/>
    <n v="6.6120000000000001"/>
    <n v="0.74"/>
    <s v="us"/>
    <s v="us7000nqn4"/>
    <s v="2024-12-26T23:04:15.040Z"/>
    <s v="132 km E of Lhasa, China"/>
    <b v="0"/>
    <s v="earthquake"/>
    <n v="10.98"/>
    <n v="1.9410000000000001"/>
    <n v="0.127"/>
    <n v="17"/>
    <s v="reviewed"/>
    <s v="us"/>
    <s v="us"/>
    <m/>
  </r>
  <r>
    <s v="2024-10-20T17:44:49.880Z"/>
    <d v="2024-10-20T17:44:49"/>
    <x v="12"/>
    <x v="2"/>
    <x v="12"/>
    <d v="2024-10-20T16:13:48"/>
    <n v="39.406399999999998"/>
    <n v="73.558400000000006"/>
    <n v="10"/>
    <n v="4.0999999999999996"/>
    <s v="mwr"/>
    <n v="77"/>
    <n v="86"/>
    <n v="1.304"/>
    <n v="0.69"/>
    <s v="us"/>
    <s v="us6000nzwl"/>
    <s v="2024-12-26T23:04:07.040Z"/>
    <s v="101 km S of Gulâ€™cha, Kyrgyzstan"/>
    <b v="0"/>
    <s v="earthquake"/>
    <n v="5.12"/>
    <n v="1.8839999999999999"/>
    <n v="6.6000000000000003E-2"/>
    <n v="22"/>
    <s v="reviewed"/>
    <s v="us"/>
    <s v="us"/>
    <m/>
  </r>
  <r>
    <s v="2024-10-20T16:13:48.886Z"/>
    <d v="2024-10-20T16:13:48"/>
    <x v="12"/>
    <x v="2"/>
    <x v="12"/>
    <d v="2023-11-28T12:11:50"/>
    <n v="5.3023999999999996"/>
    <n v="94.184399999999997"/>
    <n v="35"/>
    <n v="4.5999999999999996"/>
    <s v="mb"/>
    <n v="47"/>
    <n v="131"/>
    <n v="2.7519999999999998"/>
    <n v="0.7"/>
    <s v="us"/>
    <s v="us6000nzwe"/>
    <s v="2024-12-26T23:03:48.040Z"/>
    <s v="130 km WSW of Banda Aceh, Indonesia"/>
    <b v="0"/>
    <s v="earthquake"/>
    <n v="10.09"/>
    <n v="1.9330000000000001"/>
    <n v="7.5999999999999998E-2"/>
    <n v="56"/>
    <s v="reviewed"/>
    <s v="us"/>
    <s v="us"/>
    <m/>
  </r>
  <r>
    <s v="2023-11-28T12:11:50.049Z"/>
    <d v="2023-11-28T12:11:50"/>
    <x v="19"/>
    <x v="1"/>
    <x v="19"/>
    <d v="2024-10-19T15:36:20"/>
    <n v="25.184899999999999"/>
    <n v="95.421899999999994"/>
    <n v="10"/>
    <n v="4.5999999999999996"/>
    <s v="mb"/>
    <n v="64"/>
    <n v="48"/>
    <n v="3.988"/>
    <n v="0.47"/>
    <s v="us"/>
    <s v="us7000leay"/>
    <s v="2024-02-06T21:53:54.040Z"/>
    <s v="107 km ESE of Phek, India"/>
    <b v="1"/>
    <s v="earthquake"/>
    <n v="8.3000000000000007"/>
    <n v="1.871"/>
    <n v="8.5000000000000006E-2"/>
    <n v="46"/>
    <s v="reviewed"/>
    <s v="us"/>
    <s v="us"/>
    <m/>
  </r>
  <r>
    <s v="2024-10-19T15:36:20.357Z"/>
    <d v="2024-10-19T15:36:20"/>
    <x v="12"/>
    <x v="2"/>
    <x v="12"/>
    <d v="2024-10-19T13:38:02"/>
    <n v="5.2839999999999998"/>
    <n v="94.286299999999997"/>
    <n v="54.158000000000001"/>
    <n v="4.5999999999999996"/>
    <s v="mb"/>
    <n v="70"/>
    <n v="75"/>
    <n v="2.65"/>
    <n v="0.83"/>
    <s v="us"/>
    <s v="us6000nzrf"/>
    <s v="2024-12-26T23:03:44.040Z"/>
    <s v="119 km WSW of Banda Aceh, Indonesia"/>
    <b v="0"/>
    <s v="earthquake"/>
    <n v="9.1"/>
    <n v="6.86"/>
    <n v="7.1999999999999995E-2"/>
    <n v="62"/>
    <s v="reviewed"/>
    <s v="us"/>
    <s v="us"/>
    <m/>
  </r>
  <r>
    <s v="2024-10-19T13:38:02.873Z"/>
    <d v="2024-10-19T13:38:02"/>
    <x v="12"/>
    <x v="2"/>
    <x v="12"/>
    <d v="2024-10-19T13:35:31"/>
    <n v="38.778599999999997"/>
    <n v="72.484499999999997"/>
    <n v="10"/>
    <n v="4.5999999999999996"/>
    <s v="mb"/>
    <n v="21"/>
    <n v="117"/>
    <n v="0.878"/>
    <n v="1.1000000000000001"/>
    <s v="us"/>
    <s v="us6000nzr3"/>
    <s v="2024-12-26T23:04:07.040Z"/>
    <s v="89 km SSE of Daroot-Korgon, Kyrgyzstan"/>
    <b v="0"/>
    <s v="earthquake"/>
    <n v="3.73"/>
    <n v="1.881"/>
    <n v="0.13700000000000001"/>
    <n v="16"/>
    <s v="reviewed"/>
    <s v="us"/>
    <s v="us"/>
    <m/>
  </r>
  <r>
    <s v="2024-10-19T13:35:31.998Z"/>
    <d v="2024-10-19T13:35:31"/>
    <x v="12"/>
    <x v="2"/>
    <x v="12"/>
    <d v="2024-10-18T21:58:27"/>
    <n v="38.944400000000002"/>
    <n v="72.577699999999993"/>
    <n v="10"/>
    <n v="4.5"/>
    <s v="mb"/>
    <n v="19"/>
    <n v="123"/>
    <n v="0.80600000000000005"/>
    <n v="0.98"/>
    <s v="us"/>
    <s v="us6000nzqu"/>
    <s v="2024-12-26T23:04:06.040Z"/>
    <s v="73 km SSE of Kyzyl-Eshme, Kyrgyzstan"/>
    <b v="0"/>
    <s v="earthquake"/>
    <n v="6.57"/>
    <n v="1.9059999999999999"/>
    <n v="0.14000000000000001"/>
    <n v="15"/>
    <s v="reviewed"/>
    <s v="us"/>
    <s v="us"/>
    <m/>
  </r>
  <r>
    <s v="2024-10-18T21:58:27.613Z"/>
    <d v="2024-10-18T21:58:27"/>
    <x v="12"/>
    <x v="2"/>
    <x v="12"/>
    <d v="2023-11-07T00:02:12"/>
    <n v="1.5143"/>
    <n v="66.877600000000001"/>
    <n v="10"/>
    <n v="4.4000000000000004"/>
    <s v="mb"/>
    <n v="16"/>
    <n v="113"/>
    <n v="14.917999999999999"/>
    <n v="0.62"/>
    <s v="us"/>
    <s v="us7000nqf0"/>
    <s v="2024-12-26T23:04:14.040Z"/>
    <s v="Carlsberg Ridge"/>
    <b v="0"/>
    <s v="earthquake"/>
    <n v="15.52"/>
    <n v="1.9390000000000001"/>
    <n v="0.16200000000000001"/>
    <n v="11"/>
    <s v="reviewed"/>
    <s v="us"/>
    <s v="us"/>
    <m/>
  </r>
  <r>
    <s v="2023-11-07T00:02:12.657Z"/>
    <d v="2023-11-07T00:02:12"/>
    <x v="19"/>
    <x v="1"/>
    <x v="19"/>
    <d v="2023-10-07T21:49:41"/>
    <n v="7.3118999999999996"/>
    <n v="91.687399999999997"/>
    <n v="10"/>
    <n v="4.5999999999999996"/>
    <s v="mb"/>
    <n v="61"/>
    <n v="61"/>
    <n v="5.6230000000000002"/>
    <n v="0.31"/>
    <s v="us"/>
    <s v="us7000l995"/>
    <s v="2024-01-18T21:16:21.636Z"/>
    <s v="Nicobar Islands, India region"/>
    <b v="1"/>
    <s v="earthquake"/>
    <n v="8.4499999999999993"/>
    <n v="1.8460000000000001"/>
    <n v="8.3000000000000004E-2"/>
    <n v="43"/>
    <s v="reviewed"/>
    <s v="us"/>
    <s v="us"/>
    <m/>
  </r>
  <r>
    <s v="2023-10-07T21:49:41.275Z"/>
    <d v="2023-10-07T21:49:41"/>
    <x v="3"/>
    <x v="1"/>
    <x v="3"/>
    <d v="2023-10-07T08:06:36"/>
    <n v="9.2547999999999995"/>
    <n v="93.858199999999997"/>
    <n v="10"/>
    <n v="4.5999999999999996"/>
    <s v="mb"/>
    <n v="54"/>
    <n v="55"/>
    <n v="5.0389999999999997"/>
    <n v="0.43"/>
    <s v="us"/>
    <s v="us6000ldwk"/>
    <s v="2023-12-14T21:26:56.040Z"/>
    <s v="293 km SSE of Port Blair, India"/>
    <b v="1"/>
    <s v="earthquake"/>
    <n v="7.39"/>
    <n v="1.802"/>
    <n v="0.1"/>
    <n v="30"/>
    <s v="reviewed"/>
    <s v="us"/>
    <s v="us"/>
    <m/>
  </r>
  <r>
    <s v="2023-10-07T08:06:36.828Z"/>
    <d v="2023-10-07T08:06:36"/>
    <x v="3"/>
    <x v="1"/>
    <x v="3"/>
    <d v="2023-09-19T05:28:39"/>
    <n v="34.639000000000003"/>
    <n v="61.933900000000001"/>
    <n v="10"/>
    <n v="4.5999999999999996"/>
    <s v="mb"/>
    <n v="31"/>
    <n v="149"/>
    <n v="5.8650000000000002"/>
    <n v="0.5"/>
    <s v="us"/>
    <s v="us6000ldq8"/>
    <s v="2023-12-14T21:26:55.040Z"/>
    <s v="36 km SSE of Qarah BÄgh, Afghanistan"/>
    <b v="1"/>
    <s v="earthquake"/>
    <n v="7.84"/>
    <n v="1.7170000000000001"/>
    <n v="0.11899999999999999"/>
    <n v="21"/>
    <s v="reviewed"/>
    <s v="us"/>
    <s v="us"/>
    <m/>
  </r>
  <r>
    <s v="2023-09-19T05:28:39.623Z"/>
    <d v="2023-09-19T05:28:39"/>
    <x v="60"/>
    <x v="1"/>
    <x v="60"/>
    <d v="2023-09-10T00:10:51"/>
    <n v="37.401899999999998"/>
    <n v="73.068600000000004"/>
    <n v="54.311999999999998"/>
    <n v="4.5999999999999996"/>
    <s v="mb"/>
    <n v="63"/>
    <n v="54"/>
    <n v="2.2999999999999998"/>
    <n v="0.59"/>
    <s v="us"/>
    <s v="us7000kwm4"/>
    <s v="2023-12-02T23:01:08.040Z"/>
    <s v="83 km NE of KhandÅ«d, Afghanistan"/>
    <b v="1"/>
    <s v="earthquake"/>
    <n v="6.74"/>
    <n v="6.7130000000000001"/>
    <n v="7.1999999999999995E-2"/>
    <n v="57"/>
    <s v="reviewed"/>
    <s v="us"/>
    <s v="us"/>
    <m/>
  </r>
  <r>
    <s v="2023-09-10T00:10:51.381Z"/>
    <d v="2023-09-10T00:10:51"/>
    <x v="60"/>
    <x v="1"/>
    <x v="60"/>
    <d v="2023-09-05T18:02:04"/>
    <n v="30.455400000000001"/>
    <n v="94.828999999999994"/>
    <n v="10"/>
    <n v="4.5999999999999996"/>
    <s v="mb"/>
    <n v="65"/>
    <n v="81"/>
    <n v="3.2949999999999999"/>
    <n v="0.78"/>
    <s v="us"/>
    <s v="us7000kupj"/>
    <s v="2023-11-18T22:29:32.040Z"/>
    <s v="217 km NNE of Shi Yomi, India"/>
    <b v="1"/>
    <s v="earthquake"/>
    <n v="5.72"/>
    <n v="1.7689999999999999"/>
    <n v="0.08"/>
    <n v="46"/>
    <s v="reviewed"/>
    <s v="us"/>
    <s v="us"/>
    <m/>
  </r>
  <r>
    <s v="2023-09-05T18:02:04.607Z"/>
    <d v="2023-09-05T18:02:04"/>
    <x v="60"/>
    <x v="1"/>
    <x v="60"/>
    <d v="2023-08-31T16:53:12"/>
    <n v="36.488100000000003"/>
    <n v="70.444000000000003"/>
    <n v="203.37299999999999"/>
    <n v="4.5999999999999996"/>
    <s v="mb"/>
    <n v="133"/>
    <n v="39"/>
    <n v="2.2549999999999999"/>
    <n v="0.69"/>
    <s v="us"/>
    <s v="us7000kthe"/>
    <s v="2023-11-17T19:47:49.040Z"/>
    <s v="53 km E of FarkhÄr, Afghanistan"/>
    <b v="1"/>
    <s v="earthquake"/>
    <n v="6.85"/>
    <n v="4.9779999999999998"/>
    <n v="4.3999999999999997E-2"/>
    <n v="163"/>
    <s v="reviewed"/>
    <s v="us"/>
    <s v="us"/>
    <m/>
  </r>
  <r>
    <s v="2023-08-31T16:53:12.225Z"/>
    <d v="2023-08-31T16:53:12"/>
    <x v="15"/>
    <x v="1"/>
    <x v="15"/>
    <d v="2024-10-14T07:02:35"/>
    <n v="34.6691"/>
    <n v="69.517899999999997"/>
    <n v="14.895"/>
    <n v="4.5999999999999996"/>
    <s v="mb"/>
    <n v="114"/>
    <n v="39"/>
    <n v="0.41199999999999998"/>
    <n v="1.0900000000000001"/>
    <s v="us"/>
    <s v="us7000ksg5"/>
    <s v="2023-11-04T21:36:05.040Z"/>
    <s v="23 km SSW of TagÄb, Afghanistan"/>
    <b v="1"/>
    <s v="earthquake"/>
    <n v="5.87"/>
    <n v="4.2469999999999999"/>
    <n v="5.7000000000000002E-2"/>
    <n v="95"/>
    <s v="reviewed"/>
    <s v="us"/>
    <s v="us"/>
    <m/>
  </r>
  <r>
    <s v="2024-10-14T07:02:35.638Z"/>
    <d v="2024-10-14T07:02:35"/>
    <x v="12"/>
    <x v="2"/>
    <x v="12"/>
    <d v="2024-10-13T09:02:01"/>
    <n v="24.991499999999998"/>
    <n v="97.729699999999994"/>
    <n v="10"/>
    <n v="4.4000000000000004"/>
    <s v="mb"/>
    <n v="45"/>
    <n v="59"/>
    <n v="4.0659999999999998"/>
    <n v="0.37"/>
    <s v="us"/>
    <s v="us6000nyj8"/>
    <s v="2024-12-26T23:03:56.040Z"/>
    <s v="37 km NW of Yingjiang, China"/>
    <b v="0"/>
    <s v="earthquake"/>
    <n v="8.27"/>
    <n v="1.895"/>
    <n v="9.5000000000000001E-2"/>
    <n v="32"/>
    <s v="reviewed"/>
    <s v="us"/>
    <s v="us"/>
    <m/>
  </r>
  <r>
    <s v="2024-10-13T09:02:01.550Z"/>
    <d v="2024-10-13T09:02:01"/>
    <x v="12"/>
    <x v="2"/>
    <x v="12"/>
    <d v="2024-10-13T07:01:41"/>
    <n v="5.6224999999999996"/>
    <n v="94.585999999999999"/>
    <n v="69.991"/>
    <n v="4.3"/>
    <s v="mb"/>
    <n v="14"/>
    <n v="165"/>
    <n v="5.2130000000000001"/>
    <n v="0.56000000000000005"/>
    <s v="us"/>
    <s v="us7000npcn"/>
    <s v="2024-12-23T15:47:59.040Z"/>
    <s v="83 km W of Banda Aceh, Indonesia"/>
    <b v="0"/>
    <s v="earthquake"/>
    <n v="13.91"/>
    <n v="7.7309999999999999"/>
    <n v="0.188"/>
    <n v="8"/>
    <s v="reviewed"/>
    <s v="us"/>
    <s v="us"/>
    <m/>
  </r>
  <r>
    <s v="2024-10-13T07:01:41.653Z"/>
    <d v="2024-10-13T07:01:41"/>
    <x v="12"/>
    <x v="2"/>
    <x v="12"/>
    <d v="2023-08-19T23:06:55"/>
    <n v="5.5053999999999998"/>
    <n v="94.292199999999994"/>
    <n v="43.374000000000002"/>
    <n v="5.3"/>
    <s v="mww"/>
    <n v="95"/>
    <n v="55"/>
    <n v="5.3979999999999997"/>
    <n v="1.06"/>
    <s v="us"/>
    <s v="us6000nyee"/>
    <s v="2024-12-23T15:47:20.040Z"/>
    <s v="115 km W of Banda Aceh, Indonesia"/>
    <b v="0"/>
    <s v="earthquake"/>
    <n v="8.6300000000000008"/>
    <n v="6.46"/>
    <n v="0.10299999999999999"/>
    <n v="9"/>
    <s v="reviewed"/>
    <s v="us"/>
    <s v="us"/>
    <m/>
  </r>
  <r>
    <s v="2023-08-19T23:06:55.832Z"/>
    <d v="2023-08-19T23:06:55"/>
    <x v="15"/>
    <x v="1"/>
    <x v="15"/>
    <d v="2024-10-12T01:11:41"/>
    <n v="30.2806"/>
    <n v="94.9315"/>
    <n v="10"/>
    <n v="4.5999999999999996"/>
    <s v="mb"/>
    <n v="72"/>
    <n v="76"/>
    <n v="3.35"/>
    <n v="0.61"/>
    <s v="us"/>
    <s v="us7000kpiu"/>
    <s v="2023-10-27T21:39:04.040Z"/>
    <s v="201 km NNE of Shi Yomi, India"/>
    <b v="1"/>
    <s v="earthquake"/>
    <n v="6.13"/>
    <n v="1.861"/>
    <n v="8.3000000000000004E-2"/>
    <n v="44"/>
    <s v="reviewed"/>
    <s v="us"/>
    <s v="us"/>
    <m/>
  </r>
  <r>
    <s v="2024-10-12T01:11:41.798Z"/>
    <d v="2024-10-12T01:11:41"/>
    <x v="12"/>
    <x v="2"/>
    <x v="12"/>
    <d v="2024-10-11T22:56:50"/>
    <n v="2.2082999999999999"/>
    <n v="97.993899999999996"/>
    <n v="77.278999999999996"/>
    <n v="4.5"/>
    <s v="mb"/>
    <n v="32"/>
    <n v="109"/>
    <n v="1.046"/>
    <n v="0.51"/>
    <s v="us"/>
    <s v="us6000ny7x"/>
    <s v="2024-12-23T15:47:00.040Z"/>
    <s v="24 km ESE of Singkil, Indonesia"/>
    <b v="0"/>
    <s v="earthquake"/>
    <n v="9.64"/>
    <n v="8.0060000000000002"/>
    <n v="0.11"/>
    <n v="24"/>
    <s v="reviewed"/>
    <s v="us"/>
    <s v="us"/>
    <m/>
  </r>
  <r>
    <s v="2024-10-11T22:56:50.005Z"/>
    <d v="2024-10-11T22:56:50"/>
    <x v="12"/>
    <x v="2"/>
    <x v="12"/>
    <d v="2024-10-11T18:35:53"/>
    <n v="38.283099999999997"/>
    <n v="73.119600000000005"/>
    <n v="105.029"/>
    <n v="4.0999999999999996"/>
    <s v="mb"/>
    <n v="34"/>
    <n v="120"/>
    <n v="1.5760000000000001"/>
    <n v="0.64"/>
    <s v="us"/>
    <s v="us6000ny75"/>
    <s v="2024-12-23T15:46:58.040Z"/>
    <s v="75 km W of Murghob, Tajikistan"/>
    <b v="0"/>
    <s v="earthquake"/>
    <n v="7.78"/>
    <n v="9.5350000000000001"/>
    <n v="0.14499999999999999"/>
    <n v="13"/>
    <s v="reviewed"/>
    <s v="us"/>
    <s v="us"/>
    <m/>
  </r>
  <r>
    <s v="2024-10-11T18:35:53.133Z"/>
    <d v="2024-10-11T18:35:53"/>
    <x v="12"/>
    <x v="2"/>
    <x v="12"/>
    <d v="2023-08-19T03:43:26"/>
    <n v="4.9268000000000001"/>
    <n v="95.3155"/>
    <n v="105.476"/>
    <n v="4.2"/>
    <s v="mb"/>
    <n v="29"/>
    <n v="98"/>
    <n v="4.2279999999999998"/>
    <n v="0.92"/>
    <s v="us"/>
    <s v="us7000np1y"/>
    <s v="2024-12-23T15:47:54.040Z"/>
    <s v="68 km S of Banda Aceh, Indonesia"/>
    <b v="0"/>
    <s v="earthquake"/>
    <n v="12.55"/>
    <n v="7.9870000000000001"/>
    <n v="0.113"/>
    <n v="24"/>
    <s v="reviewed"/>
    <s v="us"/>
    <s v="us"/>
    <m/>
  </r>
  <r>
    <s v="2023-08-19T03:43:26.360Z"/>
    <d v="2023-08-19T03:43:26"/>
    <x v="15"/>
    <x v="1"/>
    <x v="15"/>
    <d v="2023-08-18T06:40:50"/>
    <n v="36.278199999999998"/>
    <n v="70.851299999999995"/>
    <n v="101.283"/>
    <n v="4.5999999999999996"/>
    <s v="mb"/>
    <n v="64"/>
    <n v="77"/>
    <n v="2.2770000000000001"/>
    <n v="0.94"/>
    <s v="us"/>
    <s v="us7000kper"/>
    <s v="2023-10-27T21:39:04.040Z"/>
    <s v="65 km S of Jurm, Afghanistan"/>
    <b v="1"/>
    <s v="earthquake"/>
    <n v="6.82"/>
    <n v="6.8010000000000002"/>
    <n v="4.9000000000000002E-2"/>
    <n v="123"/>
    <s v="reviewed"/>
    <s v="us"/>
    <s v="us"/>
    <m/>
  </r>
  <r>
    <s v="2023-08-18T06:40:50.838Z"/>
    <d v="2023-08-18T06:40:50"/>
    <x v="15"/>
    <x v="1"/>
    <x v="15"/>
    <d v="2024-10-11T04:40:54"/>
    <n v="9.0272000000000006"/>
    <n v="93.933700000000002"/>
    <n v="10"/>
    <n v="4.5999999999999996"/>
    <s v="mb"/>
    <n v="44"/>
    <n v="96"/>
    <n v="4.8150000000000004"/>
    <n v="0.52"/>
    <s v="us"/>
    <s v="us7000kp6j"/>
    <s v="2023-10-27T21:39:03.040Z"/>
    <s v="Nicobar Islands, India region"/>
    <b v="1"/>
    <s v="earthquake"/>
    <n v="7.39"/>
    <n v="1.796"/>
    <n v="0.104"/>
    <n v="28"/>
    <s v="reviewed"/>
    <s v="us"/>
    <s v="us"/>
    <m/>
  </r>
  <r>
    <s v="2024-10-11T04:40:54.951Z"/>
    <d v="2024-10-11T04:40:54"/>
    <x v="12"/>
    <x v="2"/>
    <x v="12"/>
    <d v="2023-08-14T10:33:27"/>
    <n v="22.950500000000002"/>
    <n v="95.941100000000006"/>
    <n v="10"/>
    <n v="5"/>
    <s v="mb"/>
    <n v="62"/>
    <n v="89"/>
    <n v="1.9790000000000001"/>
    <n v="0.9"/>
    <s v="us"/>
    <s v="us6000ny0s"/>
    <s v="2024-12-23T15:46:43.040Z"/>
    <s v="49 km NNE of Shwebo, Myanmar"/>
    <b v="0"/>
    <s v="earthquake"/>
    <n v="5.88"/>
    <n v="1.8660000000000001"/>
    <n v="5.7000000000000002E-2"/>
    <n v="98"/>
    <s v="reviewed"/>
    <s v="us"/>
    <s v="us"/>
    <m/>
  </r>
  <r>
    <s v="2023-08-14T10:33:27.596Z"/>
    <d v="2023-08-14T10:33:27"/>
    <x v="15"/>
    <x v="1"/>
    <x v="15"/>
    <d v="2023-07-28T03:20:30"/>
    <n v="11.2401"/>
    <n v="91.8215"/>
    <n v="18.719000000000001"/>
    <n v="4.5999999999999996"/>
    <s v="mb"/>
    <n v="52"/>
    <n v="109"/>
    <n v="9.9410000000000007"/>
    <n v="0.56000000000000005"/>
    <s v="us"/>
    <s v="us7000kqfc"/>
    <s v="2023-10-27T21:39:05.040Z"/>
    <s v="110 km WSW of Bamboo Flat, India"/>
    <b v="1"/>
    <s v="earthquake"/>
    <n v="9.35"/>
    <n v="4.6079999999999997"/>
    <n v="9.1999999999999998E-2"/>
    <n v="35"/>
    <s v="reviewed"/>
    <s v="us"/>
    <s v="us"/>
    <m/>
  </r>
  <r>
    <s v="2023-07-28T03:20:30.294Z"/>
    <d v="2023-07-28T03:20:30"/>
    <x v="13"/>
    <x v="1"/>
    <x v="13"/>
    <d v="2023-07-04T07:25:32"/>
    <n v="30.287400000000002"/>
    <n v="94.732699999999994"/>
    <n v="10"/>
    <n v="4.5999999999999996"/>
    <s v="mb"/>
    <n v="50"/>
    <n v="77"/>
    <n v="3.1819999999999999"/>
    <n v="1"/>
    <s v="us"/>
    <s v="us6000kw25"/>
    <s v="2023-09-30T21:36:32.040Z"/>
    <s v="197 km N of Shi Yomi, India"/>
    <b v="1"/>
    <s v="earthquake"/>
    <n v="8.98"/>
    <n v="1.8640000000000001"/>
    <n v="6.8000000000000005E-2"/>
    <n v="64"/>
    <s v="reviewed"/>
    <s v="us"/>
    <s v="us"/>
    <m/>
  </r>
  <r>
    <s v="2023-07-04T07:25:32.260Z"/>
    <d v="2023-07-04T07:25:32"/>
    <x v="13"/>
    <x v="1"/>
    <x v="13"/>
    <d v="2023-06-26T18:05:37"/>
    <n v="26.5274"/>
    <n v="96.3583"/>
    <n v="89.641999999999996"/>
    <n v="4.5999999999999996"/>
    <s v="mb"/>
    <n v="75"/>
    <n v="59"/>
    <n v="5.5990000000000002"/>
    <n v="0.68"/>
    <s v="us"/>
    <s v="us6000kpzu"/>
    <s v="2023-09-09T21:54:45.040Z"/>
    <s v="57 km NW of Sarupathar, India"/>
    <b v="1"/>
    <s v="earthquake"/>
    <n v="8.4600000000000009"/>
    <n v="5.3460000000000001"/>
    <n v="5.2999999999999999E-2"/>
    <n v="105"/>
    <s v="reviewed"/>
    <s v="us"/>
    <s v="us"/>
    <m/>
  </r>
  <r>
    <s v="2023-06-26T18:05:37.303Z"/>
    <d v="2023-06-26T18:05:37"/>
    <x v="47"/>
    <x v="1"/>
    <x v="47"/>
    <d v="2023-06-13T20:50:56"/>
    <n v="9.3364999999999991"/>
    <n v="93.776899999999998"/>
    <n v="10"/>
    <n v="4.5999999999999996"/>
    <s v="mb"/>
    <n v="42"/>
    <n v="95"/>
    <n v="5.1520000000000001"/>
    <n v="0.78"/>
    <s v="us"/>
    <s v="us6000kq95"/>
    <s v="2023-09-08T14:18:35.040Z"/>
    <s v="281 km SSE of Port Blair, India"/>
    <b v="1"/>
    <s v="earthquake"/>
    <n v="4.1900000000000004"/>
    <n v="1.8819999999999999"/>
    <n v="0.10100000000000001"/>
    <n v="29"/>
    <s v="reviewed"/>
    <s v="us"/>
    <s v="us"/>
    <m/>
  </r>
  <r>
    <s v="2023-06-13T20:50:56.444Z"/>
    <d v="2023-06-13T20:50:56"/>
    <x v="47"/>
    <x v="1"/>
    <x v="47"/>
    <d v="2024-10-05T15:41:51"/>
    <n v="33.044600000000003"/>
    <n v="75.947999999999993"/>
    <n v="14.273999999999999"/>
    <n v="4.5999999999999996"/>
    <s v="mb"/>
    <n v="145"/>
    <n v="46"/>
    <n v="2.323"/>
    <n v="0.87"/>
    <s v="us"/>
    <s v="us7000k89b"/>
    <s v="2023-08-21T04:18:50.040Z"/>
    <s v="22 km ENE of BhadarwÄh, India"/>
    <b v="1"/>
    <s v="earthquake"/>
    <n v="8.0500000000000007"/>
    <n v="3.7730000000000001"/>
    <n v="4.8000000000000001E-2"/>
    <n v="138"/>
    <s v="reviewed"/>
    <s v="us"/>
    <s v="us"/>
    <m/>
  </r>
  <r>
    <s v="2024-10-05T15:41:51.486Z"/>
    <d v="2024-10-05T15:41:51"/>
    <x v="12"/>
    <x v="2"/>
    <x v="12"/>
    <d v="2024-10-05T03:33:19"/>
    <n v="23.129799999999999"/>
    <n v="94.308999999999997"/>
    <n v="46.447000000000003"/>
    <n v="4.5"/>
    <s v="mb"/>
    <n v="34"/>
    <n v="104"/>
    <n v="1.996"/>
    <n v="0.64"/>
    <s v="us"/>
    <s v="us7000nmxe"/>
    <s v="2024-12-14T14:51:31.040Z"/>
    <s v="57 km S of Mawlaik, Myanmar"/>
    <b v="0"/>
    <s v="earthquake"/>
    <n v="11.21"/>
    <n v="6.2880000000000003"/>
    <n v="0.11899999999999999"/>
    <n v="24"/>
    <s v="reviewed"/>
    <s v="us"/>
    <s v="us"/>
    <m/>
  </r>
  <r>
    <s v="2024-10-05T03:33:19.292Z"/>
    <d v="2024-10-05T03:33:19"/>
    <x v="12"/>
    <x v="2"/>
    <x v="12"/>
    <d v="2024-10-03T23:13:47"/>
    <n v="30.567299999999999"/>
    <n v="84.194000000000003"/>
    <n v="10"/>
    <n v="4.3"/>
    <s v="mb"/>
    <n v="23"/>
    <n v="130"/>
    <n v="2.9159999999999999"/>
    <n v="0.99"/>
    <s v="us"/>
    <s v="us7000nmwq"/>
    <s v="2024-12-14T14:51:26.040Z"/>
    <s v="170 km NW of Saga, China"/>
    <b v="0"/>
    <s v="earthquake"/>
    <n v="6.66"/>
    <n v="1.8779999999999999"/>
    <n v="0.14199999999999999"/>
    <n v="15"/>
    <s v="reviewed"/>
    <s v="us"/>
    <s v="us"/>
    <m/>
  </r>
  <r>
    <s v="2024-10-03T23:13:47.772Z"/>
    <d v="2024-10-03T23:13:47"/>
    <x v="12"/>
    <x v="2"/>
    <x v="12"/>
    <d v="2023-06-05T02:09:45"/>
    <n v="22.24"/>
    <n v="93.789199999999994"/>
    <n v="56.662999999999997"/>
    <n v="4.4000000000000004"/>
    <s v="mb"/>
    <n v="26"/>
    <n v="137"/>
    <n v="1.4690000000000001"/>
    <n v="0.49"/>
    <s v="us"/>
    <s v="us7000nmp3"/>
    <s v="2024-12-14T14:51:20.040Z"/>
    <s v="48 km SSE of Hakha, Myanmar"/>
    <b v="0"/>
    <s v="earthquake"/>
    <n v="14.08"/>
    <n v="8.8379999999999992"/>
    <n v="0.123"/>
    <n v="19"/>
    <s v="reviewed"/>
    <s v="us"/>
    <s v="us"/>
    <m/>
  </r>
  <r>
    <s v="2023-06-05T02:09:45.778Z"/>
    <d v="2023-06-05T02:09:45"/>
    <x v="47"/>
    <x v="1"/>
    <x v="47"/>
    <d v="2024-10-03T01:09:15"/>
    <n v="12.8765"/>
    <n v="95.475099999999998"/>
    <n v="10"/>
    <n v="4.5999999999999996"/>
    <s v="mb"/>
    <n v="43"/>
    <n v="69"/>
    <n v="3.8530000000000002"/>
    <n v="0.96"/>
    <s v="us"/>
    <s v="us7000k6bt"/>
    <s v="2023-08-12T17:15:02.040Z"/>
    <s v="Andaman Islands, India region"/>
    <b v="1"/>
    <s v="earthquake"/>
    <n v="9.92"/>
    <n v="1.8879999999999999"/>
    <n v="9.6000000000000002E-2"/>
    <n v="32"/>
    <s v="reviewed"/>
    <s v="us"/>
    <s v="us"/>
    <m/>
  </r>
  <r>
    <s v="2024-10-03T01:09:15.175Z"/>
    <d v="2024-10-03T01:09:15"/>
    <x v="12"/>
    <x v="2"/>
    <x v="12"/>
    <d v="2023-05-29T02:18:17"/>
    <n v="21.9573"/>
    <n v="94.450199999999995"/>
    <n v="103.351"/>
    <n v="4.3"/>
    <s v="mb"/>
    <n v="30"/>
    <n v="110"/>
    <n v="0.86499999999999999"/>
    <n v="0.84"/>
    <s v="us"/>
    <s v="us6000nw74"/>
    <s v="2024-12-14T14:50:23.040Z"/>
    <s v="72 km WSW of Monywa, Myanmar"/>
    <b v="0"/>
    <s v="earthquake"/>
    <n v="12.91"/>
    <n v="8.6229999999999993"/>
    <n v="0.126"/>
    <n v="18"/>
    <s v="reviewed"/>
    <s v="us"/>
    <s v="us"/>
    <m/>
  </r>
  <r>
    <s v="2023-05-29T02:18:17.682Z"/>
    <d v="2023-05-29T02:18:17"/>
    <x v="38"/>
    <x v="1"/>
    <x v="38"/>
    <d v="2024-10-01T23:52:46"/>
    <n v="13.407"/>
    <n v="94.148499999999999"/>
    <n v="10"/>
    <n v="4.5999999999999996"/>
    <s v="mb"/>
    <n v="73"/>
    <n v="70"/>
    <n v="4.9279999999999999"/>
    <n v="0.41"/>
    <s v="us"/>
    <s v="us7000k4px"/>
    <s v="2023-08-05T22:07:38.040Z"/>
    <s v="244 km NE of Bamboo Flat, India"/>
    <b v="1"/>
    <s v="earthquake"/>
    <n v="7.46"/>
    <n v="1.7330000000000001"/>
    <n v="7.4999999999999997E-2"/>
    <n v="52"/>
    <s v="reviewed"/>
    <s v="us"/>
    <s v="us"/>
    <m/>
  </r>
  <r>
    <s v="2024-10-01T23:52:46.806Z"/>
    <d v="2024-10-01T23:52:46"/>
    <x v="12"/>
    <x v="2"/>
    <x v="12"/>
    <d v="2023-05-03T23:48:53"/>
    <n v="3.7563"/>
    <n v="95.798699999999997"/>
    <n v="47.512999999999998"/>
    <n v="4.5999999999999996"/>
    <s v="mb"/>
    <n v="46"/>
    <n v="132"/>
    <n v="1.857"/>
    <n v="0.73"/>
    <s v="us"/>
    <s v="us7000nhl1"/>
    <s v="2024-12-14T14:50:59.040Z"/>
    <s v="56 km SW of Meulaboh, Indonesia"/>
    <b v="0"/>
    <s v="earthquake"/>
    <n v="8.57"/>
    <n v="7.7539999999999996"/>
    <n v="9.5000000000000001E-2"/>
    <n v="33"/>
    <s v="reviewed"/>
    <s v="us"/>
    <s v="us"/>
    <m/>
  </r>
  <r>
    <s v="2023-05-03T23:48:53.606Z"/>
    <d v="2023-05-03T23:48:53"/>
    <x v="38"/>
    <x v="1"/>
    <x v="38"/>
    <d v="2023-05-02T10:31:53"/>
    <n v="27.324400000000001"/>
    <n v="97.031800000000004"/>
    <n v="10"/>
    <n v="4.5999999999999996"/>
    <s v="mb"/>
    <n v="104"/>
    <n v="60"/>
    <n v="6.4480000000000004"/>
    <n v="0.59"/>
    <s v="us"/>
    <s v="us6000k9cr"/>
    <s v="2023-07-15T22:09:33.040Z"/>
    <s v="95 km SSE of Hayuliang, India"/>
    <b v="1"/>
    <s v="earthquake"/>
    <n v="7.47"/>
    <n v="1.8129999999999999"/>
    <n v="6.7000000000000004E-2"/>
    <n v="67"/>
    <s v="reviewed"/>
    <s v="us"/>
    <s v="us"/>
    <m/>
  </r>
  <r>
    <s v="2023-05-02T10:31:53.779Z"/>
    <d v="2023-05-02T10:31:53"/>
    <x v="38"/>
    <x v="1"/>
    <x v="38"/>
    <d v="2024-10-01T02:18:21"/>
    <n v="37.004800000000003"/>
    <n v="71.282600000000002"/>
    <n v="71.424999999999997"/>
    <n v="4.5999999999999996"/>
    <s v="mb"/>
    <n v="86"/>
    <n v="63"/>
    <n v="2.4430000000000001"/>
    <n v="0.51"/>
    <s v="us"/>
    <s v="us7000jxh6"/>
    <s v="2023-07-15T22:10:52.040Z"/>
    <s v="42 km NNW of AshkÄsham, Afghanistan"/>
    <b v="1"/>
    <s v="earthquake"/>
    <n v="6.82"/>
    <n v="7.1970000000000001"/>
    <n v="6.8000000000000005E-2"/>
    <n v="64"/>
    <s v="reviewed"/>
    <s v="us"/>
    <s v="us"/>
    <m/>
  </r>
  <r>
    <s v="2024-10-01T02:18:21.812Z"/>
    <d v="2024-10-01T02:18:21"/>
    <x v="12"/>
    <x v="2"/>
    <x v="12"/>
    <d v="2024-09-30T20:29:26"/>
    <n v="1.1593"/>
    <n v="98.865200000000002"/>
    <n v="100.61"/>
    <n v="4.8"/>
    <s v="mww"/>
    <n v="91"/>
    <n v="37"/>
    <n v="1.2969999999999999"/>
    <n v="0.85"/>
    <s v="us"/>
    <s v="us7000nhcp"/>
    <s v="2024-12-14T14:50:51.040Z"/>
    <s v="51 km WSW of Padangsidempuan, Indonesia"/>
    <b v="0"/>
    <s v="earthquake"/>
    <n v="6.57"/>
    <n v="4.1950000000000003"/>
    <n v="0.11700000000000001"/>
    <n v="7"/>
    <s v="reviewed"/>
    <s v="us"/>
    <s v="us"/>
    <m/>
  </r>
  <r>
    <s v="2024-09-30T20:29:26.407Z"/>
    <d v="2024-09-30T20:29:26"/>
    <x v="45"/>
    <x v="2"/>
    <x v="45"/>
    <d v="2023-04-10T00:54:56"/>
    <n v="38.1419"/>
    <n v="73.272599999999997"/>
    <n v="10"/>
    <n v="4.0999999999999996"/>
    <s v="mb"/>
    <n v="21"/>
    <n v="122"/>
    <n v="2.7029999999999998"/>
    <n v="0.81"/>
    <s v="us"/>
    <s v="us7000nhb9"/>
    <s v="2024-12-14T14:50:50.040Z"/>
    <s v="60 km W of Murghob, Tajikistan"/>
    <b v="0"/>
    <s v="earthquake"/>
    <n v="7.14"/>
    <n v="1.9450000000000001"/>
    <n v="0.14599999999999999"/>
    <n v="13"/>
    <s v="reviewed"/>
    <s v="us"/>
    <s v="us"/>
    <m/>
  </r>
  <r>
    <s v="2023-04-10T00:54:56.108Z"/>
    <d v="2023-04-10T00:54:56"/>
    <x v="20"/>
    <x v="1"/>
    <x v="20"/>
    <d v="2024-09-30T06:18:00"/>
    <n v="9.1563999999999997"/>
    <n v="93.819800000000001"/>
    <n v="10"/>
    <n v="4.5999999999999996"/>
    <s v="mb"/>
    <n v="33"/>
    <n v="104"/>
    <n v="2.7"/>
    <n v="0.76"/>
    <s v="us"/>
    <s v="us6000k52k"/>
    <s v="2023-06-17T21:36:57.040Z"/>
    <s v="Nicobar Islands, India region"/>
    <b v="1"/>
    <s v="earthquake"/>
    <n v="7.31"/>
    <n v="1.7290000000000001"/>
    <n v="0.152"/>
    <n v="13"/>
    <s v="reviewed"/>
    <s v="us"/>
    <s v="us"/>
    <m/>
  </r>
  <r>
    <s v="2024-09-30T06:18:00.195Z"/>
    <d v="2024-09-30T06:18:00"/>
    <x v="45"/>
    <x v="2"/>
    <x v="45"/>
    <d v="2023-04-09T09:29:47"/>
    <n v="37.224899999999998"/>
    <n v="71.781000000000006"/>
    <n v="216.17699999999999"/>
    <n v="4.4000000000000004"/>
    <s v="mb"/>
    <n v="29"/>
    <n v="136"/>
    <n v="2.6179999999999999"/>
    <n v="0.59"/>
    <s v="us"/>
    <s v="us7000nmf4"/>
    <s v="2024-12-14T14:51:06.040Z"/>
    <s v="35 km SE of Khorugh, Tajikistan"/>
    <b v="0"/>
    <s v="earthquake"/>
    <n v="11.21"/>
    <n v="9.31"/>
    <n v="0.13900000000000001"/>
    <n v="16"/>
    <s v="reviewed"/>
    <s v="us"/>
    <s v="us"/>
    <m/>
  </r>
  <r>
    <s v="2023-04-09T09:29:47.096Z"/>
    <d v="2023-04-09T09:29:47"/>
    <x v="20"/>
    <x v="1"/>
    <x v="20"/>
    <d v="2024-09-29T13:48:23"/>
    <n v="9.0978999999999992"/>
    <n v="93.943399999999997"/>
    <n v="10.438000000000001"/>
    <n v="4.5999999999999996"/>
    <s v="mb"/>
    <n v="54"/>
    <n v="69"/>
    <n v="2.802"/>
    <n v="0.44"/>
    <s v="us"/>
    <s v="us6000k2zp"/>
    <s v="2023-06-17T21:36:40.040Z"/>
    <s v="Nicobar Islands, India region"/>
    <b v="1"/>
    <s v="earthquake"/>
    <n v="8.24"/>
    <n v="4.3470000000000004"/>
    <n v="7.8E-2"/>
    <n v="49"/>
    <s v="reviewed"/>
    <s v="us"/>
    <s v="us"/>
    <m/>
  </r>
  <r>
    <s v="2024-09-29T13:48:23.849Z"/>
    <d v="2024-09-29T13:48:23"/>
    <x v="45"/>
    <x v="2"/>
    <x v="45"/>
    <d v="2023-04-08T11:06:11"/>
    <n v="37.926099999999998"/>
    <n v="70.024600000000007"/>
    <n v="42.838999999999999"/>
    <n v="4.3"/>
    <s v="mb"/>
    <n v="41"/>
    <n v="218"/>
    <n v="1.0840000000000001"/>
    <n v="0.72"/>
    <s v="us"/>
    <s v="us7000nh40"/>
    <s v="2024-12-06T19:30:18.040Z"/>
    <s v="20 km S of MÅ­â€™minobod, Tajikistan"/>
    <b v="0"/>
    <s v="earthquake"/>
    <n v="9.34"/>
    <n v="10.365"/>
    <n v="9.5000000000000001E-2"/>
    <n v="33"/>
    <s v="reviewed"/>
    <s v="us"/>
    <s v="us"/>
    <m/>
  </r>
  <r>
    <s v="2023-04-08T11:06:11.514Z"/>
    <d v="2023-04-08T11:06:11"/>
    <x v="20"/>
    <x v="1"/>
    <x v="20"/>
    <d v="2023-03-12T11:43:43"/>
    <n v="9.1273"/>
    <n v="93.930599999999998"/>
    <n v="8.1940000000000008"/>
    <n v="4.5999999999999996"/>
    <s v="mb"/>
    <n v="99"/>
    <n v="38"/>
    <n v="2.7709999999999999"/>
    <n v="0.57999999999999996"/>
    <s v="us"/>
    <s v="us6000k2uv"/>
    <s v="2024-01-18T19:44:49.252Z"/>
    <s v="Nicobar Islands, India region"/>
    <b v="1"/>
    <s v="earthquake"/>
    <n v="6.06"/>
    <n v="2.718"/>
    <n v="6.8000000000000005E-2"/>
    <n v="74"/>
    <s v="reviewed"/>
    <s v="us"/>
    <s v="us"/>
    <m/>
  </r>
  <r>
    <s v="2023-03-12T11:43:43.297Z"/>
    <d v="2023-03-12T11:43:43"/>
    <x v="1"/>
    <x v="1"/>
    <x v="1"/>
    <d v="2023-03-12T11:33:58"/>
    <n v="24.276"/>
    <n v="94.715100000000007"/>
    <n v="113.11"/>
    <n v="4.5999999999999996"/>
    <s v="mb"/>
    <n v="77"/>
    <n v="48"/>
    <n v="4.0970000000000004"/>
    <n v="0.43"/>
    <s v="us"/>
    <s v="us7000jjbm"/>
    <s v="2023-05-20T23:20:17.040Z"/>
    <s v="74 km ESE of WÄngjing, India"/>
    <b v="1"/>
    <s v="earthquake"/>
    <n v="2.94"/>
    <n v="6.734"/>
    <n v="0.06"/>
    <n v="83"/>
    <s v="reviewed"/>
    <s v="us"/>
    <s v="us"/>
    <m/>
  </r>
  <r>
    <s v="2023-03-12T11:33:58.096Z"/>
    <d v="2023-03-12T11:33:58"/>
    <x v="1"/>
    <x v="1"/>
    <x v="1"/>
    <d v="2024-09-29T04:00:00"/>
    <n v="36.5092"/>
    <n v="70.938299999999998"/>
    <n v="160.685"/>
    <n v="4.5999999999999996"/>
    <s v="mb"/>
    <n v="89"/>
    <n v="73"/>
    <n v="2.4990000000000001"/>
    <n v="0.56000000000000005"/>
    <s v="us"/>
    <s v="us7000jjbk"/>
    <s v="2023-05-20T23:20:17.040Z"/>
    <s v="40 km SSE of Jurm, Afghanistan"/>
    <b v="1"/>
    <s v="earthquake"/>
    <n v="6.6"/>
    <n v="6.8579999999999997"/>
    <n v="4.1000000000000002E-2"/>
    <n v="178"/>
    <s v="reviewed"/>
    <s v="us"/>
    <s v="us"/>
    <m/>
  </r>
  <r>
    <s v="2024-09-29T04:00:00.440Z"/>
    <d v="2024-09-29T04:00:00"/>
    <x v="45"/>
    <x v="2"/>
    <x v="45"/>
    <d v="2024-09-29T03:45:06"/>
    <n v="38.511400000000002"/>
    <n v="70.471800000000002"/>
    <n v="23.399000000000001"/>
    <n v="4.5"/>
    <s v="mb"/>
    <n v="43"/>
    <n v="156"/>
    <n v="1.1559999999999999"/>
    <n v="0.9"/>
    <s v="us"/>
    <s v="us7000nh26"/>
    <s v="2024-12-06T19:30:18.040Z"/>
    <s v="55 km E of Sarikhosor, Tajikistan"/>
    <b v="0"/>
    <s v="earthquake"/>
    <n v="6.56"/>
    <n v="5.4089999999999998"/>
    <n v="0.113"/>
    <n v="23"/>
    <s v="reviewed"/>
    <s v="us"/>
    <s v="us"/>
    <m/>
  </r>
  <r>
    <s v="2024-09-29T03:45:06.347Z"/>
    <d v="2024-09-29T03:45:06"/>
    <x v="45"/>
    <x v="2"/>
    <x v="45"/>
    <d v="2024-09-29T01:39:03"/>
    <n v="1.325"/>
    <n v="96.827399999999997"/>
    <n v="10"/>
    <n v="4.0999999999999996"/>
    <s v="mb"/>
    <n v="13"/>
    <n v="223"/>
    <n v="0.748"/>
    <n v="0.81"/>
    <s v="us"/>
    <s v="us6000p02q"/>
    <s v="2024-12-06T19:30:14.040Z"/>
    <s v="87 km W of Gunungsitoli, Indonesia"/>
    <b v="0"/>
    <s v="earthquake"/>
    <n v="5.28"/>
    <n v="1.976"/>
    <n v="0.214"/>
    <n v="6"/>
    <s v="reviewed"/>
    <s v="us"/>
    <s v="us"/>
    <m/>
  </r>
  <r>
    <s v="2024-09-29T01:39:03.689Z"/>
    <d v="2024-09-29T01:39:03"/>
    <x v="45"/>
    <x v="2"/>
    <x v="45"/>
    <d v="2024-09-28T19:56:23"/>
    <n v="37.333599999999997"/>
    <n v="71.674700000000001"/>
    <n v="10"/>
    <n v="4.2"/>
    <s v="mb"/>
    <n v="20"/>
    <n v="236"/>
    <n v="2.4870000000000001"/>
    <n v="1.32"/>
    <s v="us"/>
    <s v="us7000nh1q"/>
    <s v="2024-12-06T19:30:18.040Z"/>
    <s v="20 km SSE of Khorugh, Tajikistan"/>
    <b v="0"/>
    <s v="earthquake"/>
    <n v="9.7799999999999994"/>
    <n v="1.9990000000000001"/>
    <n v="0.159"/>
    <n v="11"/>
    <s v="reviewed"/>
    <s v="us"/>
    <s v="us"/>
    <m/>
  </r>
  <r>
    <s v="2024-09-28T19:56:23.165Z"/>
    <d v="2024-09-28T19:56:23"/>
    <x v="45"/>
    <x v="2"/>
    <x v="45"/>
    <d v="2024-09-28T13:09:25"/>
    <n v="37.773899999999998"/>
    <n v="70.082400000000007"/>
    <n v="10"/>
    <n v="4.5"/>
    <s v="mb"/>
    <n v="33"/>
    <n v="144"/>
    <n v="1.2230000000000001"/>
    <n v="0.84"/>
    <s v="us"/>
    <s v="us7000nh0t"/>
    <s v="2024-12-06T19:30:18.040Z"/>
    <s v="30 km ESE of KÅ­lob, Tajikistan"/>
    <b v="0"/>
    <s v="earthquake"/>
    <n v="4.67"/>
    <n v="1.944"/>
    <n v="0.10199999999999999"/>
    <n v="28"/>
    <s v="reviewed"/>
    <s v="us"/>
    <s v="us"/>
    <m/>
  </r>
  <r>
    <s v="2024-09-28T13:09:25.543Z"/>
    <d v="2024-09-28T13:09:25"/>
    <x v="45"/>
    <x v="2"/>
    <x v="45"/>
    <d v="2024-09-28T05:44:21"/>
    <n v="38.057400000000001"/>
    <n v="73.220399999999998"/>
    <n v="10"/>
    <n v="4.5"/>
    <s v="mb"/>
    <n v="43"/>
    <n v="147"/>
    <n v="2.7360000000000002"/>
    <n v="0.87"/>
    <s v="us"/>
    <s v="us7000ngzd"/>
    <s v="2024-12-06T19:30:17.040Z"/>
    <s v="66 km W of Murghob, Tajikistan"/>
    <b v="0"/>
    <s v="earthquake"/>
    <n v="7.71"/>
    <n v="1.91"/>
    <n v="8.8999999999999996E-2"/>
    <n v="37"/>
    <s v="reviewed"/>
    <s v="us"/>
    <s v="us"/>
    <m/>
  </r>
  <r>
    <s v="2024-09-28T05:44:21.996Z"/>
    <d v="2024-09-28T05:44:21"/>
    <x v="45"/>
    <x v="2"/>
    <x v="45"/>
    <d v="2023-02-16T18:17:20"/>
    <n v="39.208500000000001"/>
    <n v="71.371499999999997"/>
    <n v="10"/>
    <n v="4.2"/>
    <s v="mb"/>
    <n v="14"/>
    <n v="193"/>
    <n v="0.94899999999999995"/>
    <n v="0.85"/>
    <s v="us"/>
    <s v="us6000p01f"/>
    <s v="2024-12-06T19:30:14.040Z"/>
    <s v="13 km WSW of Karakenja, Tajikistan"/>
    <b v="0"/>
    <s v="earthquake"/>
    <n v="4.2300000000000004"/>
    <n v="1.9690000000000001"/>
    <n v="0.216"/>
    <n v="6"/>
    <s v="reviewed"/>
    <s v="us"/>
    <s v="us"/>
    <m/>
  </r>
  <r>
    <s v="2023-02-16T18:17:20.564Z"/>
    <d v="2023-02-16T18:17:20"/>
    <x v="68"/>
    <x v="1"/>
    <x v="68"/>
    <d v="2024-09-26T01:17:17"/>
    <n v="37.301699999999997"/>
    <n v="70.518799999999999"/>
    <n v="56.154000000000003"/>
    <n v="4.5999999999999996"/>
    <s v="mb"/>
    <n v="132"/>
    <n v="22"/>
    <n v="1.8049999999999999"/>
    <n v="0.59"/>
    <s v="us"/>
    <s v="us6000jpex"/>
    <s v="2023-04-22T21:33:14.040Z"/>
    <s v="21 km NNW of Fayzabad, Afghanistan"/>
    <b v="1"/>
    <s v="earthquake"/>
    <n v="2.1"/>
    <n v="6.125"/>
    <n v="5.3999999999999999E-2"/>
    <n v="109"/>
    <s v="reviewed"/>
    <s v="us"/>
    <s v="us"/>
    <m/>
  </r>
  <r>
    <s v="2024-09-26T01:17:17.003Z"/>
    <d v="2024-09-26T01:17:17"/>
    <x v="45"/>
    <x v="2"/>
    <x v="45"/>
    <d v="2023-01-31T04:49:06"/>
    <n v="0.56540000000000001"/>
    <n v="99.758899999999997"/>
    <n v="150.10599999999999"/>
    <n v="4.5999999999999996"/>
    <s v="mb"/>
    <n v="68"/>
    <n v="139"/>
    <n v="2.2730000000000001"/>
    <n v="0.93"/>
    <s v="us"/>
    <s v="us7000nggw"/>
    <s v="2024-12-06T19:30:15.040Z"/>
    <s v="105 km SSE of Padangsidempuan, Indonesia"/>
    <b v="0"/>
    <s v="earthquake"/>
    <n v="7.66"/>
    <n v="7.8319999999999999"/>
    <n v="7.4999999999999997E-2"/>
    <n v="53"/>
    <s v="reviewed"/>
    <s v="us"/>
    <s v="us"/>
    <m/>
  </r>
  <r>
    <s v="2023-01-31T04:49:06.032Z"/>
    <d v="2023-01-31T04:49:06"/>
    <x v="9"/>
    <x v="1"/>
    <x v="9"/>
    <d v="2024-09-24T10:37:50"/>
    <n v="24.586600000000001"/>
    <n v="94.459000000000003"/>
    <n v="69.006"/>
    <n v="4.5999999999999996"/>
    <s v="mb"/>
    <n v="76"/>
    <n v="75"/>
    <n v="3.2069999999999999"/>
    <n v="0.8"/>
    <s v="us"/>
    <s v="us6000jkh1"/>
    <s v="2023-04-13T21:53:12.040Z"/>
    <s v="40 km E of W?ngjing, India"/>
    <b v="1"/>
    <s v="earthquake"/>
    <n v="7.54"/>
    <n v="5.8680000000000003"/>
    <n v="5.2999999999999999E-2"/>
    <n v="105"/>
    <s v="reviewed"/>
    <s v="us"/>
    <s v="us"/>
    <m/>
  </r>
  <r>
    <s v="2024-09-24T10:37:50.107Z"/>
    <d v="2024-09-24T10:37:50"/>
    <x v="45"/>
    <x v="2"/>
    <x v="45"/>
    <d v="2023-01-10T01:42:57"/>
    <n v="21.123999999999999"/>
    <n v="94.995599999999996"/>
    <n v="128.81399999999999"/>
    <n v="4.5"/>
    <s v="mb"/>
    <n v="109"/>
    <n v="59"/>
    <n v="4.5659999999999998"/>
    <n v="0.42"/>
    <s v="us"/>
    <s v="us6000nu1v"/>
    <s v="2024-12-06T19:30:13.040Z"/>
    <s v="25 km SSW of Pakokku, Myanmar"/>
    <b v="0"/>
    <s v="earthquake"/>
    <n v="10.3"/>
    <n v="6.843"/>
    <n v="5.6000000000000001E-2"/>
    <n v="93"/>
    <s v="reviewed"/>
    <s v="us"/>
    <s v="us"/>
    <m/>
  </r>
  <r>
    <s v="2023-01-10T01:42:57.492Z"/>
    <d v="2023-01-10T01:42:57"/>
    <x v="9"/>
    <x v="1"/>
    <x v="9"/>
    <d v="2024-09-24T00:53:57"/>
    <n v="26.704999999999998"/>
    <n v="96.557599999999994"/>
    <n v="10"/>
    <n v="4.5999999999999996"/>
    <s v="mb"/>
    <n v="66"/>
    <n v="95"/>
    <n v="6.9050000000000002"/>
    <n v="0.65"/>
    <s v="us"/>
    <s v="us7000j3bs"/>
    <s v="2023-03-20T06:03:10.040Z"/>
    <s v="60 km NNW of Sarupathar, India"/>
    <b v="1"/>
    <s v="earthquake"/>
    <n v="6.92"/>
    <n v="1.738"/>
    <n v="8.5000000000000006E-2"/>
    <n v="42"/>
    <s v="reviewed"/>
    <s v="us"/>
    <s v="us"/>
    <m/>
  </r>
  <r>
    <s v="2024-09-24T00:53:57.391Z"/>
    <d v="2024-09-24T00:53:57"/>
    <x v="45"/>
    <x v="2"/>
    <x v="45"/>
    <d v="2022-12-27T20:22:03"/>
    <n v="38.734900000000003"/>
    <n v="70.518299999999996"/>
    <n v="23.3"/>
    <n v="4.3"/>
    <s v="mb"/>
    <n v="66"/>
    <n v="63"/>
    <n v="1.1839999999999999"/>
    <n v="0.87"/>
    <s v="us"/>
    <s v="us6000ntzu"/>
    <s v="2024-12-06T19:30:13.040Z"/>
    <s v="34 km SSE of Rasht, Tajikistan"/>
    <b v="0"/>
    <s v="earthquake"/>
    <n v="5.05"/>
    <n v="4.03"/>
    <n v="0.08"/>
    <n v="44"/>
    <s v="reviewed"/>
    <s v="us"/>
    <s v="us"/>
    <m/>
  </r>
  <r>
    <s v="2022-12-27T20:22:03.128Z"/>
    <d v="2022-12-27T20:22:03"/>
    <x v="71"/>
    <x v="5"/>
    <x v="71"/>
    <d v="2022-12-11T09:53:38"/>
    <n v="28.489799999999999"/>
    <n v="83.155299999999997"/>
    <n v="18.597000000000001"/>
    <n v="4.5999999999999996"/>
    <s v="mb"/>
    <n v="119"/>
    <n v="58"/>
    <n v="1.9970000000000001"/>
    <n v="0.52"/>
    <s v="us"/>
    <s v="us7000j0i3"/>
    <s v="2023-03-07T18:59:53.040Z"/>
    <s v="48 km WNW of B?glung, Nepal"/>
    <b v="1"/>
    <s v="earthquake"/>
    <n v="8.1300000000000008"/>
    <n v="3.7309999999999999"/>
    <n v="5.3999999999999999E-2"/>
    <n v="117"/>
    <s v="reviewed"/>
    <s v="us"/>
    <s v="us"/>
    <m/>
  </r>
  <r>
    <s v="2022-12-11T09:53:38.335Z"/>
    <d v="2022-12-11T09:53:38"/>
    <x v="71"/>
    <x v="5"/>
    <x v="71"/>
    <d v="2022-11-29T05:33:53"/>
    <n v="36.755099999999999"/>
    <n v="71.1267"/>
    <n v="95.588999999999999"/>
    <n v="4.5999999999999996"/>
    <s v="mb"/>
    <n v="35"/>
    <n v="68"/>
    <n v="2.536"/>
    <n v="0.53"/>
    <s v="us"/>
    <s v="us6000j8ki"/>
    <s v="2023-02-18T22:04:03.040Z"/>
    <s v="28 km ESE of Jurm, Afghanistan"/>
    <b v="1"/>
    <s v="earthquake"/>
    <n v="4.96"/>
    <n v="7.9470000000000001"/>
    <n v="0.152"/>
    <n v="13"/>
    <s v="reviewed"/>
    <s v="us"/>
    <s v="us"/>
    <m/>
  </r>
  <r>
    <s v="2022-11-29T05:33:53.060Z"/>
    <d v="2022-11-29T05:33:53"/>
    <x v="21"/>
    <x v="5"/>
    <x v="21"/>
    <d v="2022-11-12T07:08:11"/>
    <n v="36.637599999999999"/>
    <n v="69.947999999999993"/>
    <n v="41.537999999999997"/>
    <n v="4.5999999999999996"/>
    <s v="mb"/>
    <n v="76"/>
    <n v="40"/>
    <n v="0.70099999999999996"/>
    <n v="0.65"/>
    <s v="us"/>
    <s v="us7000it74"/>
    <s v="2023-02-05T23:25:00.040Z"/>
    <s v="10 km NE of Farkh?r, Afghanistan"/>
    <b v="1"/>
    <s v="earthquake"/>
    <n v="5.7"/>
    <n v="5.7949999999999999"/>
    <n v="7.0999999999999994E-2"/>
    <n v="58"/>
    <s v="reviewed"/>
    <s v="us"/>
    <s v="us"/>
    <m/>
  </r>
  <r>
    <s v="2022-11-12T07:08:11.149Z"/>
    <d v="2022-11-12T07:08:11"/>
    <x v="21"/>
    <x v="5"/>
    <x v="21"/>
    <d v="2022-11-06T03:03:03"/>
    <n v="36.515799999999999"/>
    <n v="71.176599999999993"/>
    <n v="83.718000000000004"/>
    <n v="4.5999999999999996"/>
    <s v="mb"/>
    <n v="46"/>
    <n v="105"/>
    <n v="0.77600000000000002"/>
    <n v="0.61"/>
    <s v="us"/>
    <s v="us7000ip8g"/>
    <s v="2023-01-28T19:58:08.040Z"/>
    <s v="36 km WSW of Ashk?sham, Afghanistan"/>
    <b v="1"/>
    <s v="earthquake"/>
    <n v="6.9"/>
    <n v="7.0789999999999997"/>
    <n v="0.1"/>
    <n v="30"/>
    <s v="reviewed"/>
    <s v="us"/>
    <s v="us"/>
    <m/>
  </r>
  <r>
    <s v="2022-11-06T03:03:03.944Z"/>
    <d v="2022-11-06T03:03:03"/>
    <x v="21"/>
    <x v="5"/>
    <x v="21"/>
    <d v="2024-09-19T16:14:17"/>
    <n v="30.7102"/>
    <n v="78.566900000000004"/>
    <n v="22.321999999999999"/>
    <n v="4.5999999999999996"/>
    <s v="mb"/>
    <n v="53"/>
    <n v="100"/>
    <n v="5.3639999999999999"/>
    <n v="0.75"/>
    <s v="us"/>
    <s v="us7000imtm"/>
    <s v="2023-01-21T19:27:09.040Z"/>
    <s v="Uttaranchal, India"/>
    <b v="1"/>
    <s v="earthquake"/>
    <n v="8.67"/>
    <n v="1.881"/>
    <n v="9.8000000000000004E-2"/>
    <n v="31"/>
    <s v="reviewed"/>
    <s v="us"/>
    <s v="us"/>
    <m/>
  </r>
  <r>
    <s v="2024-09-19T16:14:17.087Z"/>
    <d v="2024-09-19T16:14:17"/>
    <x v="45"/>
    <x v="2"/>
    <x v="45"/>
    <d v="2022-10-31T00:45:56"/>
    <n v="0.79590000000000005"/>
    <n v="98.820800000000006"/>
    <n v="86.281000000000006"/>
    <n v="4.9000000000000004"/>
    <s v="mb"/>
    <n v="62"/>
    <n v="71"/>
    <n v="1.8879999999999999"/>
    <n v="0.81"/>
    <s v="us"/>
    <s v="us6000nt31"/>
    <s v="2024-11-23T23:26:09.040Z"/>
    <s v="81 km SW of Padangsidempuan, Indonesia"/>
    <b v="0"/>
    <s v="earthquake"/>
    <n v="9.4499999999999993"/>
    <n v="6.2880000000000003"/>
    <n v="5.5E-2"/>
    <n v="104"/>
    <s v="reviewed"/>
    <s v="us"/>
    <s v="us"/>
    <m/>
  </r>
  <r>
    <s v="2022-10-31T00:45:56.922Z"/>
    <d v="2022-10-31T00:45:56"/>
    <x v="51"/>
    <x v="5"/>
    <x v="51"/>
    <d v="2024-09-19T02:51:23"/>
    <n v="26.6099"/>
    <n v="96.520499999999998"/>
    <n v="10"/>
    <n v="4.5999999999999996"/>
    <s v="mb"/>
    <n v="62"/>
    <n v="73"/>
    <n v="5.8339999999999996"/>
    <n v="0.53"/>
    <s v="us"/>
    <s v="us7000ilef"/>
    <s v="2023-01-12T23:10:43.040Z"/>
    <s v="53 km NNW of Sarupathar, India"/>
    <b v="1"/>
    <s v="earthquake"/>
    <n v="9.42"/>
    <n v="1.788"/>
    <n v="9.5000000000000001E-2"/>
    <n v="33"/>
    <s v="reviewed"/>
    <s v="us"/>
    <s v="us"/>
    <m/>
  </r>
  <r>
    <s v="2024-09-19T02:51:23.213Z"/>
    <d v="2024-09-19T02:51:23"/>
    <x v="45"/>
    <x v="2"/>
    <x v="45"/>
    <d v="2024-09-18T20:23:37"/>
    <n v="2.7382"/>
    <n v="99.085700000000003"/>
    <n v="165.946"/>
    <n v="4.2"/>
    <s v="mb"/>
    <n v="17"/>
    <n v="92"/>
    <n v="0.16700000000000001"/>
    <n v="0.35"/>
    <s v="us"/>
    <s v="us6000ntvh"/>
    <s v="2024-11-23T23:26:53.040Z"/>
    <s v="18 km ENE of Parapat, Indonesia"/>
    <b v="0"/>
    <s v="earthquake"/>
    <n v="7.03"/>
    <n v="5.0620000000000003"/>
    <n v="0.186"/>
    <n v="9"/>
    <s v="reviewed"/>
    <s v="us"/>
    <s v="us"/>
    <m/>
  </r>
  <r>
    <s v="2024-09-18T20:23:37.123Z"/>
    <d v="2024-09-18T20:23:37"/>
    <x v="45"/>
    <x v="2"/>
    <x v="45"/>
    <d v="2024-09-18T20:14:19"/>
    <n v="37.646500000000003"/>
    <n v="71.5822"/>
    <n v="33.270000000000003"/>
    <n v="4.2"/>
    <s v="mb"/>
    <n v="16"/>
    <n v="124"/>
    <n v="1.8360000000000001"/>
    <n v="1.33"/>
    <s v="us"/>
    <s v="us6000nsy5"/>
    <s v="2024-11-23T23:25:56.040Z"/>
    <s v="17 km N of Khorugh, Tajikistan"/>
    <b v="0"/>
    <s v="earthquake"/>
    <n v="5.87"/>
    <n v="7.6859999999999999"/>
    <n v="0.186"/>
    <n v="8"/>
    <s v="reviewed"/>
    <s v="us"/>
    <s v="us"/>
    <m/>
  </r>
  <r>
    <s v="2024-09-18T20:14:19.148Z"/>
    <d v="2024-09-18T20:14:19"/>
    <x v="45"/>
    <x v="2"/>
    <x v="45"/>
    <d v="2024-09-18T19:52:04"/>
    <n v="37.671399999999998"/>
    <n v="71.638400000000004"/>
    <n v="35"/>
    <n v="4.3"/>
    <s v="mwr"/>
    <n v="51"/>
    <n v="69"/>
    <n v="1.8080000000000001"/>
    <n v="0.91"/>
    <s v="us"/>
    <s v="us6000nsxz"/>
    <s v="2024-11-23T23:25:56.040Z"/>
    <s v="21 km NNE of Khorugh, Tajikistan"/>
    <b v="0"/>
    <s v="earthquake"/>
    <n v="6.24"/>
    <n v="1.9179999999999999"/>
    <n v="5.7000000000000002E-2"/>
    <n v="30"/>
    <s v="reviewed"/>
    <s v="us"/>
    <s v="us"/>
    <m/>
  </r>
  <r>
    <s v="2024-09-18T19:52:04.853Z"/>
    <d v="2024-09-18T19:52:04"/>
    <x v="45"/>
    <x v="2"/>
    <x v="45"/>
    <d v="2024-09-18T14:44:00"/>
    <n v="37.627800000000001"/>
    <n v="71.661299999999997"/>
    <n v="35"/>
    <n v="4.4000000000000004"/>
    <s v="mwr"/>
    <n v="86"/>
    <n v="39"/>
    <n v="1.85"/>
    <n v="0.66"/>
    <s v="us"/>
    <s v="us6000nsxt"/>
    <s v="2024-11-23T23:25:55.040Z"/>
    <s v="18 km NNE of Khorugh, Tajikistan"/>
    <b v="0"/>
    <s v="earthquake"/>
    <n v="6.79"/>
    <n v="1.847"/>
    <n v="6.3E-2"/>
    <n v="24"/>
    <s v="reviewed"/>
    <s v="us"/>
    <s v="us"/>
    <m/>
  </r>
  <r>
    <s v="2024-09-18T14:44:00.013Z"/>
    <d v="2024-09-18T14:44:00"/>
    <x v="45"/>
    <x v="2"/>
    <x v="45"/>
    <d v="2022-09-30T02:23:15"/>
    <n v="28.972799999999999"/>
    <n v="102.0325"/>
    <n v="10"/>
    <n v="4.4000000000000004"/>
    <s v="mb"/>
    <n v="55"/>
    <n v="101"/>
    <n v="7.1029999999999998"/>
    <n v="0.35"/>
    <s v="us"/>
    <s v="us6000ntb2"/>
    <s v="2024-11-23T23:26:22.040Z"/>
    <s v="114 km S of Kangding, China"/>
    <b v="0"/>
    <s v="earthquake"/>
    <n v="11.96"/>
    <n v="1.873"/>
    <n v="8.1000000000000003E-2"/>
    <n v="47"/>
    <s v="reviewed"/>
    <s v="us"/>
    <s v="us"/>
    <m/>
  </r>
  <r>
    <s v="2022-09-30T02:23:15.751Z"/>
    <d v="2022-09-30T02:23:15"/>
    <x v="52"/>
    <x v="5"/>
    <x v="52"/>
    <d v="2024-09-17T14:28:06"/>
    <n v="24.782299999999999"/>
    <n v="94.925600000000003"/>
    <n v="10"/>
    <n v="4.5999999999999996"/>
    <s v="mb"/>
    <n v="33"/>
    <n v="112"/>
    <n v="0.79200000000000004"/>
    <n v="1.05"/>
    <s v="us"/>
    <s v="us6000iphx"/>
    <s v="2022-12-03T22:02:43.040Z"/>
    <s v="89 km E of Yairipok, India"/>
    <b v="1"/>
    <s v="earthquake"/>
    <n v="6.57"/>
    <n v="1.889"/>
    <n v="0.182"/>
    <n v="11"/>
    <s v="reviewed"/>
    <s v="us"/>
    <s v="us"/>
    <m/>
  </r>
  <r>
    <s v="2024-09-17T14:28:06.085Z"/>
    <d v="2024-09-17T14:28:06"/>
    <x v="45"/>
    <x v="2"/>
    <x v="45"/>
    <d v="2022-09-28T12:13:36"/>
    <n v="37.652799999999999"/>
    <n v="71.662700000000001"/>
    <n v="47.628"/>
    <n v="4.8"/>
    <s v="mww"/>
    <n v="201"/>
    <n v="34"/>
    <n v="1.825"/>
    <n v="0.63"/>
    <s v="us"/>
    <s v="us7000neha"/>
    <s v="2024-11-23T23:27:30.040Z"/>
    <s v="20 km NNE of Khorugh, Tajikistan"/>
    <b v="0"/>
    <s v="earthquake"/>
    <n v="5.61"/>
    <n v="5.1440000000000001"/>
    <n v="0.10299999999999999"/>
    <n v="9"/>
    <s v="reviewed"/>
    <s v="us"/>
    <s v="us"/>
    <m/>
  </r>
  <r>
    <s v="2022-09-28T12:13:36.124Z"/>
    <d v="2022-09-28T12:13:36"/>
    <x v="52"/>
    <x v="5"/>
    <x v="52"/>
    <d v="2022-09-19T04:00:00"/>
    <n v="14.483700000000001"/>
    <n v="92.947900000000004"/>
    <n v="10"/>
    <n v="4.5999999999999996"/>
    <s v="mb"/>
    <n v="30"/>
    <n v="59"/>
    <n v="2.8180000000000001"/>
    <n v="0.55000000000000004"/>
    <s v="us"/>
    <s v="us6000iqru"/>
    <s v="2024-01-18T16:55:38.278Z"/>
    <s v="Andaman Islands, India region"/>
    <b v="1"/>
    <s v="earthquake"/>
    <n v="7.78"/>
    <n v="1.8220000000000001"/>
    <n v="0.14099999999999999"/>
    <n v="15"/>
    <s v="reviewed"/>
    <s v="us"/>
    <s v="us"/>
    <m/>
  </r>
  <r>
    <s v="2022-09-19T04:00:00.077Z"/>
    <d v="2022-09-19T04:00:00"/>
    <x v="52"/>
    <x v="5"/>
    <x v="52"/>
    <d v="2024-09-14T21:37:37"/>
    <n v="35.527500000000003"/>
    <n v="74.989599999999996"/>
    <n v="10"/>
    <n v="4.5999999999999996"/>
    <s v="mb"/>
    <n v="66"/>
    <n v="85"/>
    <n v="2.35"/>
    <n v="0.49"/>
    <s v="us"/>
    <s v="us7000i975"/>
    <s v="2022-11-26T20:57:41.040Z"/>
    <s v="63 km WNW of Skardu, Pakistan"/>
    <b v="1"/>
    <s v="earthquake"/>
    <n v="7.33"/>
    <n v="1.8839999999999999"/>
    <n v="7.3999999999999996E-2"/>
    <n v="54"/>
    <s v="reviewed"/>
    <s v="us"/>
    <s v="us"/>
    <m/>
  </r>
  <r>
    <s v="2024-09-14T21:37:37.604Z"/>
    <d v="2024-09-14T21:37:37"/>
    <x v="45"/>
    <x v="2"/>
    <x v="45"/>
    <d v="2022-09-07T08:09:13"/>
    <n v="1.8932"/>
    <n v="99.055400000000006"/>
    <n v="127.607"/>
    <n v="5"/>
    <s v="mww"/>
    <n v="149"/>
    <n v="43"/>
    <n v="0.80600000000000005"/>
    <n v="0.9"/>
    <s v="us"/>
    <s v="us7000ndur"/>
    <s v="2024-11-21T22:58:57.040Z"/>
    <s v="34 km ENE of Sibolga, Indonesia"/>
    <b v="0"/>
    <s v="earthquake"/>
    <n v="6.91"/>
    <n v="3.9660000000000002"/>
    <n v="8.3000000000000004E-2"/>
    <n v="14"/>
    <s v="reviewed"/>
    <s v="us"/>
    <s v="us"/>
    <m/>
  </r>
  <r>
    <s v="2022-09-07T08:09:13.956Z"/>
    <d v="2022-09-07T08:09:13"/>
    <x v="52"/>
    <x v="5"/>
    <x v="52"/>
    <d v="2022-09-05T11:57:01"/>
    <n v="34.544899999999998"/>
    <n v="70.707400000000007"/>
    <n v="10"/>
    <n v="4.5999999999999996"/>
    <s v="mb"/>
    <n v="61"/>
    <n v="55"/>
    <n v="1.3740000000000001"/>
    <n v="1.1000000000000001"/>
    <s v="us"/>
    <s v="us7000i5yc"/>
    <s v="2022-11-15T19:06:13.040Z"/>
    <s v="26 km ENE of Jal?l?b?d, Afghanistan"/>
    <b v="1"/>
    <s v="earthquake"/>
    <n v="6.36"/>
    <n v="1.8129999999999999"/>
    <n v="5.8999999999999997E-2"/>
    <n v="86"/>
    <s v="reviewed"/>
    <s v="us"/>
    <s v="us"/>
    <m/>
  </r>
  <r>
    <s v="2022-09-05T11:57:01.033Z"/>
    <d v="2022-09-05T11:57:01"/>
    <x v="52"/>
    <x v="5"/>
    <x v="52"/>
    <d v="2024-09-13T18:29:56"/>
    <n v="34.5991"/>
    <n v="70.580699999999993"/>
    <n v="10"/>
    <n v="4.5999999999999996"/>
    <s v="mb"/>
    <n v="60"/>
    <n v="143"/>
    <n v="1.27"/>
    <n v="0.43"/>
    <s v="us"/>
    <s v="us7000i5cw"/>
    <s v="2022-11-15T19:06:08.040Z"/>
    <s v="22 km NNE of Jal?l?b?d, Afghanistan"/>
    <b v="1"/>
    <s v="earthquake"/>
    <n v="6.1"/>
    <n v="1.8660000000000001"/>
    <n v="6.6000000000000003E-2"/>
    <n v="69"/>
    <s v="reviewed"/>
    <s v="us"/>
    <s v="us"/>
    <m/>
  </r>
  <r>
    <s v="2024-09-13T18:29:56.807Z"/>
    <d v="2024-09-13T18:29:56"/>
    <x v="45"/>
    <x v="2"/>
    <x v="45"/>
    <d v="2022-08-31T12:36:44"/>
    <n v="31.4862"/>
    <n v="86.548299999999998"/>
    <n v="37.677999999999997"/>
    <n v="4.9000000000000004"/>
    <s v="mb"/>
    <n v="116"/>
    <n v="35"/>
    <n v="3.8359999999999999"/>
    <n v="0.65"/>
    <s v="us"/>
    <s v="us7000ndmh"/>
    <s v="2024-11-21T22:58:56.040Z"/>
    <s v="271 km NNE of Saga, China"/>
    <b v="0"/>
    <s v="earthquake"/>
    <n v="9.26"/>
    <n v="5.5940000000000003"/>
    <n v="0.05"/>
    <n v="132"/>
    <s v="reviewed"/>
    <s v="us"/>
    <s v="us"/>
    <m/>
  </r>
  <r>
    <s v="2022-08-31T12:36:44.583Z"/>
    <d v="2022-08-31T12:36:44"/>
    <x v="66"/>
    <x v="5"/>
    <x v="66"/>
    <d v="2024-09-13T12:27:23"/>
    <n v="28.985099999999999"/>
    <n v="66.3703"/>
    <n v="9.6639999999999997"/>
    <n v="4.5999999999999996"/>
    <s v="mb"/>
    <n v="65"/>
    <n v="102"/>
    <n v="5.9880000000000004"/>
    <n v="0.68"/>
    <s v="us"/>
    <s v="us7000i3zb"/>
    <s v="2022-11-06T04:36:57.040Z"/>
    <s v="22 km WSW of Kalat, Pakistan"/>
    <b v="1"/>
    <s v="earthquake"/>
    <n v="8.7799999999999994"/>
    <n v="4.375"/>
    <n v="8.3000000000000004E-2"/>
    <n v="44"/>
    <s v="reviewed"/>
    <s v="us"/>
    <s v="us"/>
    <m/>
  </r>
  <r>
    <s v="2024-09-13T12:27:23.125Z"/>
    <d v="2024-09-13T12:27:23"/>
    <x v="45"/>
    <x v="2"/>
    <x v="45"/>
    <d v="2024-09-13T10:01:09"/>
    <n v="33.6447"/>
    <n v="85.282899999999998"/>
    <n v="10"/>
    <n v="4.5"/>
    <s v="mb"/>
    <n v="72"/>
    <n v="93"/>
    <n v="5.8259999999999996"/>
    <n v="0.8"/>
    <s v="us"/>
    <s v="us7000ndi0"/>
    <s v="2024-11-21T22:58:56.040Z"/>
    <s v="western Xizang"/>
    <b v="0"/>
    <s v="earthquake"/>
    <n v="8.92"/>
    <n v="1.9019999999999999"/>
    <n v="7.8E-2"/>
    <n v="49"/>
    <s v="reviewed"/>
    <s v="us"/>
    <s v="us"/>
    <m/>
  </r>
  <r>
    <s v="2024-09-13T10:01:09.252Z"/>
    <d v="2024-09-13T10:01:09"/>
    <x v="45"/>
    <x v="2"/>
    <x v="45"/>
    <d v="2022-08-28T03:16:16"/>
    <n v="33.836500000000001"/>
    <n v="82.193899999999999"/>
    <n v="10"/>
    <n v="4.5999999999999996"/>
    <s v="mb"/>
    <n v="98"/>
    <n v="72"/>
    <n v="6.5750000000000002"/>
    <n v="0.48"/>
    <s v="us"/>
    <s v="us7000ndhb"/>
    <s v="2024-11-21T22:58:56.040Z"/>
    <s v="292 km S of Aqqan, China"/>
    <b v="0"/>
    <s v="earthquake"/>
    <n v="5.2"/>
    <n v="1.86"/>
    <n v="6.5000000000000002E-2"/>
    <n v="73"/>
    <s v="reviewed"/>
    <s v="us"/>
    <s v="us"/>
    <m/>
  </r>
  <r>
    <s v="2022-08-28T03:16:16.963Z"/>
    <d v="2022-08-28T03:16:16"/>
    <x v="66"/>
    <x v="5"/>
    <x v="66"/>
    <d v="2024-09-12T22:04:17"/>
    <n v="10.392300000000001"/>
    <n v="93.8489"/>
    <n v="10"/>
    <n v="4.5999999999999996"/>
    <s v="mb"/>
    <n v="22"/>
    <n v="94"/>
    <n v="1.659"/>
    <n v="1.38"/>
    <s v="us"/>
    <s v="us7000i5ec"/>
    <s v="2022-11-06T04:39:04.040Z"/>
    <s v="185 km SE of Port Blair, India"/>
    <b v="1"/>
    <s v="earthquake"/>
    <n v="9.1300000000000008"/>
    <n v="1.9159999999999999"/>
    <n v="0.17299999999999999"/>
    <n v="10"/>
    <s v="reviewed"/>
    <s v="us"/>
    <s v="us"/>
    <m/>
  </r>
  <r>
    <s v="2024-09-12T22:04:17.311Z"/>
    <d v="2024-09-12T22:04:17"/>
    <x v="45"/>
    <x v="2"/>
    <x v="45"/>
    <d v="2022-08-26T04:52:25"/>
    <n v="31.756799999999998"/>
    <n v="85.339299999999994"/>
    <n v="10"/>
    <n v="4.4000000000000004"/>
    <s v="mb"/>
    <n v="51"/>
    <n v="102"/>
    <n v="3.944"/>
    <n v="0.69"/>
    <s v="us"/>
    <s v="us7000nddf"/>
    <s v="2024-11-21T22:58:56.040Z"/>
    <s v="269 km N of Saga, China"/>
    <b v="0"/>
    <s v="earthquake"/>
    <n v="9.81"/>
    <n v="1.901"/>
    <n v="9.1999999999999998E-2"/>
    <n v="34"/>
    <s v="reviewed"/>
    <s v="us"/>
    <s v="us"/>
    <m/>
  </r>
  <r>
    <s v="2022-08-26T04:52:25.244Z"/>
    <d v="2022-08-26T04:52:25"/>
    <x v="66"/>
    <x v="5"/>
    <x v="66"/>
    <d v="2024-09-09T12:46:46"/>
    <n v="25.009899999999998"/>
    <n v="95.233800000000002"/>
    <n v="91.384"/>
    <n v="4.5999999999999996"/>
    <s v="mb"/>
    <n v="45"/>
    <n v="53"/>
    <n v="2.7919999999999998"/>
    <n v="0.67"/>
    <s v="us"/>
    <s v="us7000i2i8"/>
    <s v="2022-11-01T15:14:14.040Z"/>
    <s v="103 km SE of Phek, India"/>
    <b v="1"/>
    <s v="earthquake"/>
    <n v="10.18"/>
    <n v="9.25"/>
    <n v="0.1"/>
    <n v="32"/>
    <s v="reviewed"/>
    <s v="us"/>
    <s v="us"/>
    <m/>
  </r>
  <r>
    <s v="2024-09-09T12:46:46.822Z"/>
    <d v="2024-09-09T12:46:46"/>
    <x v="45"/>
    <x v="2"/>
    <x v="45"/>
    <d v="2022-08-22T13:53:55"/>
    <n v="22.373799999999999"/>
    <n v="94.640699999999995"/>
    <n v="122.947"/>
    <n v="4.0999999999999996"/>
    <s v="mb"/>
    <n v="21"/>
    <n v="136"/>
    <n v="1.19"/>
    <n v="0.81"/>
    <s v="us"/>
    <s v="us6000ny32"/>
    <s v="2024-11-21T22:58:53.040Z"/>
    <s v="58 km WNW of Monywa, Myanmar"/>
    <b v="0"/>
    <s v="earthquake"/>
    <n v="14.4"/>
    <n v="6.7939999999999996"/>
    <n v="0.16500000000000001"/>
    <n v="11"/>
    <s v="reviewed"/>
    <s v="us"/>
    <s v="us"/>
    <m/>
  </r>
  <r>
    <s v="2022-08-22T13:53:55.885Z"/>
    <d v="2022-08-22T13:53:55"/>
    <x v="66"/>
    <x v="5"/>
    <x v="66"/>
    <d v="2022-08-12T08:09:47"/>
    <n v="33.0822"/>
    <n v="69.507999999999996"/>
    <n v="35.130000000000003"/>
    <n v="4.5999999999999996"/>
    <s v="mb"/>
    <n v="82"/>
    <n v="56"/>
    <n v="1.5049999999999999"/>
    <n v="0.45"/>
    <s v="us"/>
    <s v="us6000icrr"/>
    <s v="2022-11-01T15:12:50.040Z"/>
    <s v="47 km SW of Kh?st, Afghanistan"/>
    <b v="1"/>
    <s v="earthquake"/>
    <n v="7.25"/>
    <n v="3.6619999999999999"/>
    <n v="5.6000000000000001E-2"/>
    <n v="97"/>
    <s v="reviewed"/>
    <s v="us"/>
    <s v="us"/>
    <m/>
  </r>
  <r>
    <s v="2022-08-12T08:09:47.048Z"/>
    <d v="2022-08-12T08:09:47"/>
    <x v="66"/>
    <x v="5"/>
    <x v="66"/>
    <d v="2022-08-07T15:44:30"/>
    <n v="36.503799999999998"/>
    <n v="71.094899999999996"/>
    <n v="143.44499999999999"/>
    <n v="4.5999999999999996"/>
    <s v="mb"/>
    <n v="65"/>
    <n v="73"/>
    <n v="0.747"/>
    <n v="0.47"/>
    <s v="us"/>
    <s v="us6000ia62"/>
    <s v="2024-01-18T16:43:18.788Z"/>
    <s v="44 km WSW of Ashk?sham, Afghanistan"/>
    <b v="1"/>
    <s v="earthquake"/>
    <n v="7.03"/>
    <n v="3.5790000000000002"/>
    <n v="7.6999999999999999E-2"/>
    <n v="51"/>
    <s v="reviewed"/>
    <s v="us"/>
    <s v="us"/>
    <m/>
  </r>
  <r>
    <s v="2022-08-07T15:44:30.673Z"/>
    <d v="2022-08-07T15:44:30"/>
    <x v="66"/>
    <x v="5"/>
    <x v="66"/>
    <d v="2022-08-04T19:08:10"/>
    <n v="10.285600000000001"/>
    <n v="93.830600000000004"/>
    <n v="10.349"/>
    <n v="4.5999999999999996"/>
    <s v="mb"/>
    <n v="49"/>
    <n v="73"/>
    <n v="1.73"/>
    <n v="0.53"/>
    <s v="us"/>
    <s v="us6000i8wu"/>
    <s v="2022-10-21T23:18:51.040Z"/>
    <s v="193 km SE of Port Blair, India"/>
    <b v="1"/>
    <s v="earthquake"/>
    <n v="5.73"/>
    <n v="3.75"/>
    <n v="0.105"/>
    <n v="30"/>
    <s v="reviewed"/>
    <s v="us"/>
    <s v="us"/>
    <m/>
  </r>
  <r>
    <s v="2022-08-04T19:08:10.347Z"/>
    <d v="2022-08-04T19:08:10"/>
    <x v="66"/>
    <x v="5"/>
    <x v="66"/>
    <d v="2022-07-26T15:13:43"/>
    <n v="36.481200000000001"/>
    <n v="71.323499999999996"/>
    <n v="98.864000000000004"/>
    <n v="4.5999999999999996"/>
    <s v="mb"/>
    <n v="157"/>
    <n v="48"/>
    <n v="0.88"/>
    <n v="0.69"/>
    <s v="us"/>
    <s v="us6000i84m"/>
    <s v="2022-10-12T14:50:39.040Z"/>
    <s v="Afghanistan-Tajikistan-Pakistan region"/>
    <b v="1"/>
    <s v="earthquake"/>
    <n v="5.82"/>
    <n v="5.5110000000000001"/>
    <n v="4.1000000000000002E-2"/>
    <n v="175"/>
    <s v="reviewed"/>
    <s v="us"/>
    <s v="us"/>
    <m/>
  </r>
  <r>
    <s v="2022-07-26T15:13:43.440Z"/>
    <d v="2022-07-26T15:13:43"/>
    <x v="25"/>
    <x v="5"/>
    <x v="25"/>
    <d v="2024-09-05T12:57:40"/>
    <n v="23.569299999999998"/>
    <n v="93.270899999999997"/>
    <n v="42.7"/>
    <n v="4.5999999999999996"/>
    <s v="mb"/>
    <n v="72"/>
    <n v="56"/>
    <n v="1.742"/>
    <n v="0.56999999999999995"/>
    <s v="us"/>
    <s v="us7000htji"/>
    <s v="2022-10-01T22:09:55.040Z"/>
    <s v="25 km NE of Khawhai, India"/>
    <b v="1"/>
    <s v="earthquake"/>
    <n v="7.89"/>
    <n v="6.5529999999999999"/>
    <n v="7.3999999999999996E-2"/>
    <n v="57"/>
    <s v="reviewed"/>
    <s v="us"/>
    <s v="us"/>
    <m/>
  </r>
  <r>
    <s v="2024-09-05T12:57:40.894Z"/>
    <d v="2024-09-05T12:57:40"/>
    <x v="45"/>
    <x v="2"/>
    <x v="45"/>
    <d v="2022-07-15T22:22:12"/>
    <n v="0.61770000000000003"/>
    <n v="67.049199999999999"/>
    <n v="10"/>
    <n v="4.4000000000000004"/>
    <s v="mb"/>
    <n v="25"/>
    <n v="125"/>
    <n v="5.9459999999999997"/>
    <n v="1.04"/>
    <s v="us"/>
    <s v="us6000nxik"/>
    <s v="2024-11-15T16:20:11.040Z"/>
    <s v="Carlsberg Ridge"/>
    <b v="0"/>
    <s v="earthquake"/>
    <n v="13.65"/>
    <n v="1.9430000000000001"/>
    <n v="0.127"/>
    <n v="18"/>
    <s v="reviewed"/>
    <s v="us"/>
    <s v="us"/>
    <m/>
  </r>
  <r>
    <s v="2022-07-15T22:22:12.994Z"/>
    <d v="2022-07-15T22:22:12"/>
    <x v="25"/>
    <x v="5"/>
    <x v="25"/>
    <d v="2022-07-11T02:40:01"/>
    <n v="29.057500000000001"/>
    <n v="69.509100000000004"/>
    <n v="10"/>
    <n v="4.5999999999999996"/>
    <s v="mb"/>
    <n v="111"/>
    <n v="56"/>
    <n v="5.4809999999999999"/>
    <n v="0.69"/>
    <s v="us"/>
    <s v="us6000i2w3"/>
    <s v="2022-09-24T21:25:31.040Z"/>
    <s v="34 km E of Dera Bugti, Pakistan"/>
    <b v="1"/>
    <s v="earthquake"/>
    <n v="9.8800000000000008"/>
    <n v="1.837"/>
    <n v="5.1999999999999998E-2"/>
    <n v="109"/>
    <s v="reviewed"/>
    <s v="us"/>
    <s v="us"/>
    <m/>
  </r>
  <r>
    <s v="2022-07-11T02:40:01.281Z"/>
    <d v="2022-07-11T02:40:01"/>
    <x v="25"/>
    <x v="5"/>
    <x v="25"/>
    <d v="2024-09-04T10:43:17"/>
    <n v="23.384499999999999"/>
    <n v="82.480199999999996"/>
    <n v="10"/>
    <n v="4.5999999999999996"/>
    <s v="mb"/>
    <n v="69"/>
    <n v="85"/>
    <n v="5.0709999999999997"/>
    <n v="0.62"/>
    <s v="us"/>
    <s v="us6000i1hw"/>
    <s v="2022-09-24T21:25:58.040Z"/>
    <s v="15 km NNW of Baikunthpur, India"/>
    <b v="1"/>
    <s v="earthquake"/>
    <n v="10.19"/>
    <n v="1.863"/>
    <n v="7.2999999999999995E-2"/>
    <n v="56"/>
    <s v="reviewed"/>
    <s v="us"/>
    <s v="us"/>
    <m/>
  </r>
  <r>
    <s v="2024-09-04T10:43:17.777Z"/>
    <d v="2024-09-04T10:43:17"/>
    <x v="45"/>
    <x v="2"/>
    <x v="45"/>
    <d v="2024-09-03T20:34:41"/>
    <n v="39.516100000000002"/>
    <n v="72.652500000000003"/>
    <n v="10"/>
    <n v="4"/>
    <s v="mb"/>
    <n v="22"/>
    <n v="203"/>
    <n v="0.66100000000000003"/>
    <n v="1.04"/>
    <s v="us"/>
    <s v="us6000npmf"/>
    <s v="2024-11-15T16:19:54.040Z"/>
    <s v="33 km E of Kyzyl-Eshme, Kyrgyzstan"/>
    <b v="0"/>
    <s v="earthquake"/>
    <n v="3.48"/>
    <n v="1.9390000000000001"/>
    <n v="0.17299999999999999"/>
    <n v="9"/>
    <s v="reviewed"/>
    <s v="us"/>
    <s v="us"/>
    <m/>
  </r>
  <r>
    <s v="2024-09-03T20:34:41.655Z"/>
    <d v="2024-09-03T20:34:41"/>
    <x v="45"/>
    <x v="2"/>
    <x v="45"/>
    <d v="2024-09-03T06:09:44"/>
    <n v="34.577399999999997"/>
    <n v="83.825900000000004"/>
    <n v="10"/>
    <n v="4.4000000000000004"/>
    <s v="mb"/>
    <n v="52"/>
    <n v="97"/>
    <n v="6.87"/>
    <n v="1.02"/>
    <s v="us"/>
    <s v="us6000npjt"/>
    <s v="2024-11-15T16:19:52.040Z"/>
    <s v="269 km SE of Aqqan, China"/>
    <b v="0"/>
    <s v="earthquake"/>
    <n v="5.66"/>
    <n v="1.8979999999999999"/>
    <n v="0.109"/>
    <n v="24"/>
    <s v="reviewed"/>
    <s v="us"/>
    <s v="us"/>
    <m/>
  </r>
  <r>
    <s v="2024-09-03T06:09:44.771Z"/>
    <d v="2024-09-03T06:09:44"/>
    <x v="45"/>
    <x v="2"/>
    <x v="45"/>
    <d v="2024-09-02T13:51:27"/>
    <n v="38.3232"/>
    <n v="70.023499999999999"/>
    <n v="10"/>
    <n v="4.2"/>
    <s v="mb"/>
    <n v="26"/>
    <n v="232"/>
    <n v="0.86399999999999999"/>
    <n v="1.19"/>
    <s v="us"/>
    <s v="us6000npfm"/>
    <s v="2024-11-15T16:19:50.040Z"/>
    <s v="23 km N of MÅ­â€™minobod, Tajikistan"/>
    <b v="0"/>
    <s v="earthquake"/>
    <n v="4.57"/>
    <n v="1.952"/>
    <n v="0.17599999999999999"/>
    <n v="9"/>
    <s v="reviewed"/>
    <s v="us"/>
    <s v="us"/>
    <m/>
  </r>
  <r>
    <s v="2024-09-02T13:51:27.543Z"/>
    <d v="2024-09-02T13:51:27"/>
    <x v="45"/>
    <x v="2"/>
    <x v="45"/>
    <d v="2022-07-06T19:51:51"/>
    <n v="4.8730000000000002"/>
    <n v="96.044899999999998"/>
    <n v="10"/>
    <n v="4.2"/>
    <s v="mb"/>
    <n v="22"/>
    <n v="145"/>
    <n v="0.96599999999999997"/>
    <n v="0.55000000000000004"/>
    <s v="us"/>
    <s v="us7000ngfl"/>
    <s v="2024-11-15T16:20:18.040Z"/>
    <s v="46 km SW of Reuleuet, Indonesia"/>
    <b v="0"/>
    <s v="earthquake"/>
    <n v="4.18"/>
    <n v="1.8959999999999999"/>
    <n v="0.158"/>
    <n v="13"/>
    <s v="reviewed"/>
    <s v="us"/>
    <s v="us"/>
    <m/>
  </r>
  <r>
    <s v="2022-07-06T19:51:51.066Z"/>
    <d v="2022-07-06T19:51:51"/>
    <x v="25"/>
    <x v="5"/>
    <x v="25"/>
    <d v="2024-09-02T00:39:35"/>
    <n v="10.3391"/>
    <n v="94.249399999999994"/>
    <n v="10"/>
    <n v="4.5999999999999996"/>
    <s v="mb"/>
    <n v="52"/>
    <n v="82"/>
    <n v="1.974"/>
    <n v="0.61"/>
    <s v="us"/>
    <s v="us6000i0cv"/>
    <s v="2022-09-13T06:23:12.040Z"/>
    <s v="220 km SE of Port Blair, India"/>
    <b v="1"/>
    <s v="earthquake"/>
    <n v="7.5"/>
    <n v="1.8"/>
    <n v="0.11"/>
    <n v="25"/>
    <s v="reviewed"/>
    <s v="us"/>
    <s v="us"/>
    <m/>
  </r>
  <r>
    <s v="2024-09-02T00:39:35.616Z"/>
    <d v="2024-09-02T00:39:35"/>
    <x v="45"/>
    <x v="2"/>
    <x v="45"/>
    <d v="2024-09-02T00:39:08"/>
    <n v="4.4904000000000002"/>
    <n v="96.335300000000004"/>
    <n v="10"/>
    <n v="4.9000000000000004"/>
    <s v="mb"/>
    <n v="67"/>
    <n v="46"/>
    <n v="0.95399999999999996"/>
    <n v="0.74"/>
    <s v="us"/>
    <s v="us6000np5u"/>
    <s v="2024-11-15T16:19:46.040Z"/>
    <s v="44 km NNE of Meulaboh, Indonesia"/>
    <b v="0"/>
    <s v="earthquake"/>
    <n v="6.24"/>
    <n v="1.7190000000000001"/>
    <n v="5.5E-2"/>
    <n v="104"/>
    <s v="reviewed"/>
    <s v="us"/>
    <s v="us"/>
    <m/>
  </r>
  <r>
    <s v="2024-09-02T00:39:08.396Z"/>
    <d v="2024-09-02T00:39:08"/>
    <x v="45"/>
    <x v="2"/>
    <x v="45"/>
    <d v="2022-07-04T23:15:13"/>
    <n v="4.4508999999999999"/>
    <n v="96.400899999999993"/>
    <n v="10"/>
    <n v="4.5999999999999996"/>
    <s v="mb"/>
    <n v="56"/>
    <n v="65"/>
    <n v="0.94499999999999995"/>
    <n v="1.05"/>
    <s v="us"/>
    <s v="us6000np5t"/>
    <s v="2024-11-15T16:19:46.040Z"/>
    <s v="45 km NE of Meulaboh, Indonesia"/>
    <b v="0"/>
    <s v="earthquake"/>
    <n v="6.35"/>
    <n v="1.867"/>
    <n v="8.4000000000000005E-2"/>
    <n v="42"/>
    <s v="reviewed"/>
    <s v="us"/>
    <s v="us"/>
    <m/>
  </r>
  <r>
    <s v="2022-07-04T23:15:13.225Z"/>
    <d v="2022-07-04T23:15:13"/>
    <x v="25"/>
    <x v="5"/>
    <x v="25"/>
    <d v="2022-07-04T20:00:39"/>
    <n v="10.232900000000001"/>
    <n v="94.238200000000006"/>
    <n v="10"/>
    <n v="4.5999999999999996"/>
    <s v="mb"/>
    <n v="59"/>
    <n v="107"/>
    <n v="2.0369999999999999"/>
    <n v="0.55000000000000004"/>
    <s v="us"/>
    <s v="us6000hzw2"/>
    <s v="2022-09-13T06:22:17.040Z"/>
    <s v="227 km SE of Port Blair, India"/>
    <b v="1"/>
    <s v="earthquake"/>
    <n v="8.5"/>
    <n v="1.9"/>
    <n v="8.3000000000000004E-2"/>
    <n v="43"/>
    <s v="reviewed"/>
    <s v="us"/>
    <s v="us"/>
    <m/>
  </r>
  <r>
    <s v="2022-07-04T20:00:39.497Z"/>
    <d v="2022-07-04T20:00:39"/>
    <x v="25"/>
    <x v="5"/>
    <x v="25"/>
    <d v="2022-07-04T19:16:36"/>
    <n v="10.464600000000001"/>
    <n v="94.460499999999996"/>
    <n v="10"/>
    <n v="4.5999999999999996"/>
    <s v="mb"/>
    <n v="27"/>
    <n v="155"/>
    <n v="2.0590000000000002"/>
    <n v="0.67"/>
    <s v="us"/>
    <s v="us6000hzuk"/>
    <s v="2022-09-13T06:22:11.040Z"/>
    <s v="229 km SE of Port Blair, India"/>
    <b v="1"/>
    <s v="earthquake"/>
    <n v="6.1"/>
    <n v="1.8"/>
    <n v="0.105"/>
    <n v="27"/>
    <s v="reviewed"/>
    <s v="us"/>
    <s v="us"/>
    <m/>
  </r>
  <r>
    <s v="2022-07-04T19:16:36.014Z"/>
    <d v="2022-07-04T19:16:36"/>
    <x v="25"/>
    <x v="5"/>
    <x v="25"/>
    <d v="2022-07-04T12:20:35"/>
    <n v="10.3725"/>
    <n v="93.686599999999999"/>
    <n v="10"/>
    <n v="4.5999999999999996"/>
    <s v="mb"/>
    <n v="29"/>
    <n v="153"/>
    <n v="1.5760000000000001"/>
    <n v="0.9"/>
    <s v="us"/>
    <s v="us6000hzua"/>
    <s v="2022-09-13T06:22:09.040Z"/>
    <s v="176 km SE of Port Blair, India"/>
    <b v="1"/>
    <s v="earthquake"/>
    <n v="7.53"/>
    <n v="1.911"/>
    <n v="0.107"/>
    <n v="26"/>
    <s v="reviewed"/>
    <s v="us"/>
    <s v="us"/>
    <m/>
  </r>
  <r>
    <s v="2022-07-04T12:20:35.476Z"/>
    <d v="2022-07-04T12:20:35"/>
    <x v="25"/>
    <x v="5"/>
    <x v="25"/>
    <d v="2024-08-30T11:24:16"/>
    <n v="10.1412"/>
    <n v="94.232500000000002"/>
    <n v="10"/>
    <n v="4.5999999999999996"/>
    <s v="mb"/>
    <n v="53"/>
    <n v="78"/>
    <n v="5.516"/>
    <n v="0.5"/>
    <s v="us"/>
    <s v="us6000hzr2"/>
    <s v="2022-09-13T06:21:56.040Z"/>
    <s v="234 km SE of Port Blair, India"/>
    <b v="1"/>
    <s v="earthquake"/>
    <n v="7.3"/>
    <n v="1.8"/>
    <n v="8.5999999999999993E-2"/>
    <n v="40"/>
    <s v="reviewed"/>
    <s v="us"/>
    <s v="us"/>
    <m/>
  </r>
  <r>
    <s v="2024-08-30T11:24:16.362Z"/>
    <d v="2024-08-30T11:24:16"/>
    <x v="46"/>
    <x v="2"/>
    <x v="46"/>
    <d v="2022-06-22T22:11:46"/>
    <n v="34.471699999999998"/>
    <n v="98.679199999999994"/>
    <n v="10"/>
    <n v="4.2"/>
    <s v="mb"/>
    <n v="20"/>
    <n v="130"/>
    <n v="4.3659999999999997"/>
    <n v="1.32"/>
    <s v="us"/>
    <s v="us6000nnnt"/>
    <s v="2024-11-09T21:18:47.040Z"/>
    <s v="225 km W of Oula Xiuma, China"/>
    <b v="0"/>
    <s v="earthquake"/>
    <n v="15.31"/>
    <n v="1.95"/>
    <n v="0.152"/>
    <n v="12"/>
    <s v="reviewed"/>
    <s v="us"/>
    <s v="us"/>
    <m/>
  </r>
  <r>
    <s v="2022-06-22T22:11:46.712Z"/>
    <d v="2022-06-22T22:11:46"/>
    <x v="10"/>
    <x v="5"/>
    <x v="10"/>
    <d v="2024-08-29T22:05:03"/>
    <n v="28.374199999999998"/>
    <n v="83.824700000000007"/>
    <n v="10"/>
    <n v="4.5999999999999996"/>
    <s v="mb"/>
    <n v="97"/>
    <n v="44"/>
    <n v="1.4059999999999999"/>
    <n v="0.46"/>
    <s v="us"/>
    <s v="us7000hjf5"/>
    <s v="2022-08-28T03:20:18.040Z"/>
    <s v="14 km ESE of Chitre, Nepal"/>
    <b v="1"/>
    <s v="earthquake"/>
    <n v="8.1"/>
    <n v="1.8"/>
    <n v="6.0999999999999999E-2"/>
    <n v="81"/>
    <s v="reviewed"/>
    <s v="us"/>
    <s v="us"/>
    <m/>
  </r>
  <r>
    <s v="2024-08-29T22:05:03.448Z"/>
    <d v="2024-08-29T22:05:03"/>
    <x v="46"/>
    <x v="2"/>
    <x v="46"/>
    <d v="2022-06-22T14:25:32"/>
    <n v="37.581600000000002"/>
    <n v="72.287899999999993"/>
    <n v="190.024"/>
    <n v="4.2"/>
    <s v="mb"/>
    <n v="37"/>
    <n v="81"/>
    <n v="1.931"/>
    <n v="0.62"/>
    <s v="us"/>
    <s v="us6000nnkc"/>
    <s v="2024-11-09T21:18:43.040Z"/>
    <s v="65 km E of Khorugh, Tajikistan"/>
    <b v="0"/>
    <s v="earthquake"/>
    <n v="5.73"/>
    <n v="7.12"/>
    <n v="0.17499999999999999"/>
    <n v="9"/>
    <s v="reviewed"/>
    <s v="us"/>
    <s v="us"/>
    <m/>
  </r>
  <r>
    <s v="2022-06-22T14:25:32.357Z"/>
    <d v="2022-06-22T14:25:32"/>
    <x v="10"/>
    <x v="5"/>
    <x v="10"/>
    <d v="2024-08-29T03:22:42"/>
    <n v="10.5852"/>
    <n v="91.612200000000001"/>
    <n v="10"/>
    <n v="4.5999999999999996"/>
    <s v="mb"/>
    <n v="83"/>
    <n v="46"/>
    <n v="1.538"/>
    <n v="0.32"/>
    <s v="us"/>
    <s v="us7000hjal"/>
    <s v="2022-08-28T03:20:14.040Z"/>
    <s v="172 km SW of Port Blair, India"/>
    <b v="1"/>
    <s v="earthquake"/>
    <n v="6.2"/>
    <n v="1.8"/>
    <n v="7.5999999999999998E-2"/>
    <n v="52"/>
    <s v="reviewed"/>
    <s v="us"/>
    <s v="us"/>
    <m/>
  </r>
  <r>
    <s v="2024-08-29T03:22:42.922Z"/>
    <d v="2024-08-29T03:22:42"/>
    <x v="46"/>
    <x v="2"/>
    <x v="46"/>
    <d v="2024-08-28T13:07:18"/>
    <n v="2.3317000000000001"/>
    <n v="95.7911"/>
    <n v="10"/>
    <n v="4.2"/>
    <s v="mb"/>
    <n v="15"/>
    <n v="162"/>
    <n v="2.0550000000000002"/>
    <n v="1.28"/>
    <s v="us"/>
    <s v="us6000nwh5"/>
    <s v="2024-11-09T21:19:07.040Z"/>
    <s v="67 km WSW of Sinabang, Indonesia"/>
    <b v="0"/>
    <s v="earthquake"/>
    <n v="8.73"/>
    <n v="1.958"/>
    <n v="0.19900000000000001"/>
    <n v="7"/>
    <s v="reviewed"/>
    <s v="us"/>
    <s v="us"/>
    <m/>
  </r>
  <r>
    <s v="2024-08-28T13:07:18.961Z"/>
    <d v="2024-08-28T13:07:18"/>
    <x v="46"/>
    <x v="2"/>
    <x v="46"/>
    <d v="2022-05-31T04:40:26"/>
    <n v="37.462699999999998"/>
    <n v="72.183199999999999"/>
    <n v="198.21299999999999"/>
    <n v="4.0999999999999996"/>
    <s v="mb"/>
    <n v="30"/>
    <n v="110"/>
    <n v="2.0339999999999998"/>
    <n v="0.73"/>
    <s v="us"/>
    <s v="us6000nn7g"/>
    <s v="2024-11-09T21:18:34.040Z"/>
    <s v="55 km E of Khorugh, Tajikistan"/>
    <b v="0"/>
    <s v="earthquake"/>
    <n v="7.32"/>
    <n v="4.3849999999999998"/>
    <n v="0.184"/>
    <n v="8"/>
    <s v="reviewed"/>
    <s v="us"/>
    <s v="us"/>
    <m/>
  </r>
  <r>
    <s v="2022-05-31T04:40:26.266Z"/>
    <d v="2022-05-31T04:40:26"/>
    <x v="53"/>
    <x v="5"/>
    <x v="53"/>
    <d v="2024-08-27T21:15:02"/>
    <n v="37.040700000000001"/>
    <n v="71.9542"/>
    <n v="154.11000000000001"/>
    <n v="4.5999999999999996"/>
    <s v="mb"/>
    <n v="22"/>
    <n v="77"/>
    <n v="1.105"/>
    <n v="0.82"/>
    <s v="us"/>
    <s v="us7000hdqa"/>
    <s v="2022-08-06T22:13:08.040Z"/>
    <s v="33 km WNW of Khand?d, Afghanistan"/>
    <b v="1"/>
    <s v="earthquake"/>
    <n v="7.6"/>
    <n v="8.6999999999999993"/>
    <n v="0.222"/>
    <n v="6"/>
    <s v="reviewed"/>
    <s v="us"/>
    <s v="us"/>
    <m/>
  </r>
  <r>
    <s v="2024-08-27T21:15:02.136Z"/>
    <d v="2024-08-27T21:15:02"/>
    <x v="46"/>
    <x v="2"/>
    <x v="46"/>
    <d v="2024-08-27T20:19:40"/>
    <n v="23.546900000000001"/>
    <n v="100.6812"/>
    <n v="10"/>
    <n v="4.2"/>
    <s v="mb"/>
    <n v="15"/>
    <n v="94"/>
    <n v="4.9130000000000003"/>
    <n v="0.76"/>
    <s v="us"/>
    <s v="us6000nwal"/>
    <s v="2024-11-09T21:19:06.040Z"/>
    <s v="70 km ESE of Lincang, China"/>
    <b v="0"/>
    <s v="earthquake"/>
    <n v="13.83"/>
    <n v="1.8859999999999999"/>
    <n v="0.17599999999999999"/>
    <n v="9"/>
    <s v="reviewed"/>
    <s v="us"/>
    <s v="us"/>
    <m/>
  </r>
  <r>
    <s v="2024-08-27T20:19:40.853Z"/>
    <d v="2024-08-27T20:19:40"/>
    <x v="46"/>
    <x v="2"/>
    <x v="46"/>
    <d v="2024-08-27T07:29:09"/>
    <n v="20.733599999999999"/>
    <n v="94.8703"/>
    <n v="113.69799999999999"/>
    <n v="4.4000000000000004"/>
    <s v="mb"/>
    <n v="28"/>
    <n v="152"/>
    <n v="0.47199999999999998"/>
    <n v="0.97"/>
    <s v="us"/>
    <s v="us6000nwaj"/>
    <s v="2024-11-09T21:19:06.040Z"/>
    <s v="19 km SSE of Chauk, Myanmar"/>
    <b v="0"/>
    <s v="earthquake"/>
    <n v="11.48"/>
    <n v="5.194"/>
    <n v="0.16900000000000001"/>
    <n v="10"/>
    <s v="reviewed"/>
    <s v="us"/>
    <s v="us"/>
    <m/>
  </r>
  <r>
    <s v="2024-08-27T07:29:09.028Z"/>
    <d v="2024-08-27T07:29:09"/>
    <x v="46"/>
    <x v="2"/>
    <x v="46"/>
    <d v="2024-08-26T04:36:54"/>
    <n v="37.704599999999999"/>
    <n v="71.642499999999998"/>
    <n v="50.296999999999997"/>
    <n v="4.9000000000000004"/>
    <s v="mb"/>
    <n v="73"/>
    <n v="51"/>
    <n v="1.7749999999999999"/>
    <n v="1.1200000000000001"/>
    <s v="us"/>
    <s v="us6000nn17"/>
    <s v="2024-11-09T21:18:28.040Z"/>
    <s v="25 km NNE of Khorugh, Tajikistan"/>
    <b v="0"/>
    <s v="earthquake"/>
    <n v="5.41"/>
    <n v="6.6020000000000003"/>
    <n v="5.1999999999999998E-2"/>
    <n v="114"/>
    <s v="reviewed"/>
    <s v="us"/>
    <s v="us"/>
    <m/>
  </r>
  <r>
    <s v="2024-08-26T04:36:54.626Z"/>
    <d v="2024-08-26T04:36:54"/>
    <x v="46"/>
    <x v="2"/>
    <x v="46"/>
    <d v="2022-05-13T02:16:42"/>
    <n v="37.517200000000003"/>
    <n v="72.104299999999995"/>
    <n v="194.08600000000001"/>
    <n v="4.2"/>
    <s v="mb"/>
    <n v="43"/>
    <n v="66"/>
    <n v="1.972"/>
    <n v="0.92"/>
    <s v="us"/>
    <s v="us7000n9fk"/>
    <s v="2024-11-09T21:19:13.040Z"/>
    <s v="48 km E of Khorugh, Tajikistan"/>
    <b v="0"/>
    <s v="earthquake"/>
    <n v="7.67"/>
    <n v="7.4829999999999997"/>
    <n v="0.124"/>
    <n v="18"/>
    <s v="reviewed"/>
    <s v="us"/>
    <s v="us"/>
    <m/>
  </r>
  <r>
    <s v="2022-05-13T02:16:42.668Z"/>
    <d v="2022-05-13T02:16:42"/>
    <x v="53"/>
    <x v="5"/>
    <x v="53"/>
    <d v="2022-05-09T22:08:05"/>
    <n v="32.716500000000003"/>
    <n v="76.241500000000002"/>
    <n v="10"/>
    <n v="4.5999999999999996"/>
    <s v="mb"/>
    <n v="19"/>
    <n v="169"/>
    <n v="2.661"/>
    <n v="0.8"/>
    <s v="us"/>
    <s v="us6000hmcp"/>
    <s v="2022-07-22T18:31:00.040Z"/>
    <s v="20 km NNE of Chamba, India"/>
    <b v="1"/>
    <s v="earthquake"/>
    <n v="8.1999999999999993"/>
    <n v="2"/>
    <n v="0.17299999999999999"/>
    <n v="11"/>
    <s v="reviewed"/>
    <s v="us"/>
    <s v="us"/>
    <m/>
  </r>
  <r>
    <s v="2022-05-09T22:08:05.153Z"/>
    <d v="2022-05-09T22:08:05"/>
    <x v="53"/>
    <x v="5"/>
    <x v="53"/>
    <d v="2024-08-23T20:33:00"/>
    <n v="10.179"/>
    <n v="93.841300000000004"/>
    <n v="10"/>
    <n v="4.5999999999999996"/>
    <s v="mb"/>
    <n v="31"/>
    <n v="58"/>
    <n v="1.82"/>
    <n v="1.04"/>
    <s v="us"/>
    <s v="us6000hli3"/>
    <s v="2022-07-22T18:30:57.040Z"/>
    <s v="203 km SE of Port Blair, India"/>
    <b v="1"/>
    <s v="earthquake"/>
    <n v="5.6"/>
    <n v="1.7"/>
    <n v="0.14099999999999999"/>
    <n v="15"/>
    <s v="reviewed"/>
    <s v="us"/>
    <s v="us"/>
    <m/>
  </r>
  <r>
    <s v="2024-08-23T20:33:00.927Z"/>
    <d v="2024-08-23T20:33:00"/>
    <x v="46"/>
    <x v="2"/>
    <x v="46"/>
    <d v="2024-08-23T05:13:57"/>
    <n v="39.738599999999998"/>
    <n v="71.331599999999995"/>
    <n v="7.4710000000000001"/>
    <n v="4.4000000000000004"/>
    <s v="mwr"/>
    <n v="14"/>
    <n v="114"/>
    <n v="0.44600000000000001"/>
    <n v="1.28"/>
    <s v="us"/>
    <s v="us7000n93c"/>
    <s v="2024-11-02T21:28:56.040Z"/>
    <s v="22 km S of Aydarken, Kyrgyzstan"/>
    <b v="0"/>
    <s v="earthquake"/>
    <n v="3.26"/>
    <n v="6.3250000000000002"/>
    <n v="0.05"/>
    <n v="38"/>
    <s v="reviewed"/>
    <s v="us"/>
    <s v="us"/>
    <m/>
  </r>
  <r>
    <s v="2024-08-23T05:13:57.045Z"/>
    <d v="2024-08-23T05:13:57"/>
    <x v="46"/>
    <x v="2"/>
    <x v="46"/>
    <d v="2022-05-04T20:36:17"/>
    <n v="1.1989000000000001"/>
    <n v="93.611500000000007"/>
    <n v="10"/>
    <n v="4.2"/>
    <s v="mb"/>
    <n v="17"/>
    <n v="123"/>
    <n v="3.964"/>
    <n v="0.83"/>
    <s v="us"/>
    <s v="us7000ngaf"/>
    <s v="2024-11-02T21:29:37.040Z"/>
    <s v="off the west coast of northern Sumatra"/>
    <b v="0"/>
    <s v="earthquake"/>
    <n v="11.63"/>
    <n v="1.85"/>
    <n v="0.19900000000000001"/>
    <n v="7"/>
    <s v="reviewed"/>
    <s v="us"/>
    <s v="us"/>
    <m/>
  </r>
  <r>
    <s v="2022-05-04T20:36:17.083Z"/>
    <d v="2022-05-04T20:36:17"/>
    <x v="53"/>
    <x v="5"/>
    <x v="53"/>
    <d v="2024-08-22T02:24:27"/>
    <n v="10.3401"/>
    <n v="92.4602"/>
    <n v="30.51"/>
    <n v="4.5999999999999996"/>
    <s v="mb"/>
    <n v="26"/>
    <n v="93"/>
    <n v="1.3360000000000001"/>
    <n v="0.62"/>
    <s v="us"/>
    <s v="us7000h8mi"/>
    <s v="2022-07-09T21:39:59.040Z"/>
    <s v="149 km SSW of Port Blair, India"/>
    <b v="1"/>
    <s v="earthquake"/>
    <n v="9"/>
    <n v="6.1"/>
    <n v="0.16400000000000001"/>
    <n v="11"/>
    <s v="reviewed"/>
    <s v="us"/>
    <s v="us"/>
    <m/>
  </r>
  <r>
    <s v="2024-08-22T02:24:27.797Z"/>
    <d v="2024-08-22T02:24:27"/>
    <x v="46"/>
    <x v="2"/>
    <x v="46"/>
    <d v="2024-08-22T00:00:48"/>
    <n v="38.199800000000003"/>
    <n v="72.569900000000004"/>
    <n v="109.321"/>
    <n v="4.3"/>
    <s v="mb"/>
    <n v="31"/>
    <n v="125"/>
    <n v="1.411"/>
    <n v="0.78"/>
    <s v="us"/>
    <s v="us7000n8p6"/>
    <s v="2024-11-02T21:28:44.040Z"/>
    <s v="119 km NE of Khorugh, Tajikistan"/>
    <b v="0"/>
    <s v="earthquake"/>
    <n v="7.58"/>
    <n v="9.7050000000000001"/>
    <n v="0.153"/>
    <n v="12"/>
    <s v="reviewed"/>
    <s v="us"/>
    <s v="us"/>
    <m/>
  </r>
  <r>
    <s v="2024-08-22T00:00:48.544Z"/>
    <d v="2024-08-22T00:00:48"/>
    <x v="46"/>
    <x v="2"/>
    <x v="46"/>
    <d v="2022-04-03T22:58:41"/>
    <n v="1.2669999999999999"/>
    <n v="99.043400000000005"/>
    <n v="117.197"/>
    <n v="4.5"/>
    <s v="mb"/>
    <n v="68"/>
    <n v="50"/>
    <n v="1.4219999999999999"/>
    <n v="0.56999999999999995"/>
    <s v="us"/>
    <s v="us7000n8kp"/>
    <s v="2024-11-02T21:28:42.040Z"/>
    <s v="28 km WSW of Padangsidempuan, Indonesia"/>
    <b v="0"/>
    <s v="earthquake"/>
    <n v="6.37"/>
    <n v="6.4050000000000002"/>
    <n v="7.5999999999999998E-2"/>
    <n v="50"/>
    <s v="reviewed"/>
    <s v="us"/>
    <s v="us"/>
    <m/>
  </r>
  <r>
    <s v="2022-04-03T22:58:41.923Z"/>
    <d v="2022-04-03T22:58:41"/>
    <x v="67"/>
    <x v="5"/>
    <x v="67"/>
    <d v="2022-02-12T18:04:49"/>
    <n v="36.576999999999998"/>
    <n v="70.995500000000007"/>
    <n v="202.7"/>
    <n v="4.5999999999999996"/>
    <s v="mb"/>
    <m/>
    <n v="72"/>
    <n v="0.64200000000000002"/>
    <n v="0.49"/>
    <s v="us"/>
    <s v="us7000gzgf"/>
    <s v="2022-06-11T20:21:01.040Z"/>
    <s v="35 km SSE of Jurm, Afghanistan"/>
    <b v="1"/>
    <s v="earthquake"/>
    <n v="7.7"/>
    <n v="4.5999999999999996"/>
    <n v="4.5999999999999999E-2"/>
    <n v="140"/>
    <s v="reviewed"/>
    <s v="us"/>
    <s v="us"/>
    <m/>
  </r>
  <r>
    <s v="2022-02-12T18:04:49.886Z"/>
    <d v="2022-02-12T18:04:49"/>
    <x v="16"/>
    <x v="5"/>
    <x v="16"/>
    <d v="2022-01-23T15:50:16"/>
    <n v="35.458799999999997"/>
    <n v="70.596299999999999"/>
    <n v="83.92"/>
    <n v="4.5999999999999996"/>
    <s v="mb"/>
    <m/>
    <n v="52"/>
    <n v="1.569"/>
    <n v="0.6"/>
    <s v="us"/>
    <s v="us7000gkbj"/>
    <s v="2022-04-30T14:18:03.040Z"/>
    <s v="29 km W of P?r?n, Afghanistan"/>
    <b v="1"/>
    <s v="earthquake"/>
    <n v="4.2"/>
    <n v="5.9"/>
    <n v="5.6000000000000001E-2"/>
    <n v="103"/>
    <s v="reviewed"/>
    <s v="us"/>
    <s v="us"/>
    <m/>
  </r>
  <r>
    <s v="2022-01-23T15:50:16.399Z"/>
    <d v="2022-01-23T15:50:16"/>
    <x v="39"/>
    <x v="5"/>
    <x v="39"/>
    <d v="2024-08-20T15:04:38"/>
    <n v="10.762499999999999"/>
    <n v="91.485500000000002"/>
    <n v="10"/>
    <n v="4.5999999999999996"/>
    <s v="mb"/>
    <m/>
    <n v="103"/>
    <n v="1.52"/>
    <n v="0.57999999999999996"/>
    <s v="us"/>
    <s v="us7000ggnd"/>
    <s v="2022-04-09T20:18:54.040Z"/>
    <s v="169 km SW of Bamboo Flat, India"/>
    <b v="1"/>
    <s v="earthquake"/>
    <n v="9.6"/>
    <n v="1.9"/>
    <n v="0.151"/>
    <n v="15"/>
    <s v="reviewed"/>
    <s v="us"/>
    <s v="us"/>
    <m/>
  </r>
  <r>
    <s v="2024-08-20T15:04:38.606Z"/>
    <d v="2024-08-20T15:04:38"/>
    <x v="46"/>
    <x v="2"/>
    <x v="46"/>
    <d v="2022-01-16T21:09:22"/>
    <n v="22.744900000000001"/>
    <n v="101.1232"/>
    <n v="13.156000000000001"/>
    <n v="4.7"/>
    <s v="mb"/>
    <n v="100"/>
    <n v="57"/>
    <n v="4.7290000000000001"/>
    <n v="0.56000000000000005"/>
    <s v="us"/>
    <s v="us7000n89f"/>
    <s v="2024-11-02T21:28:31.040Z"/>
    <s v="15 km ESE of Simao, China"/>
    <b v="0"/>
    <s v="earthquake"/>
    <n v="8.4499999999999993"/>
    <n v="4.1310000000000002"/>
    <n v="6.4000000000000001E-2"/>
    <n v="78"/>
    <s v="reviewed"/>
    <s v="us"/>
    <s v="us"/>
    <m/>
  </r>
  <r>
    <s v="2022-01-16T21:09:22.262Z"/>
    <d v="2022-01-16T21:09:22"/>
    <x v="39"/>
    <x v="5"/>
    <x v="39"/>
    <d v="2022-01-04T15:02:42"/>
    <n v="25.2468"/>
    <n v="93.869500000000002"/>
    <n v="10"/>
    <n v="4.5999999999999996"/>
    <s v="mb"/>
    <m/>
    <n v="64"/>
    <n v="3.27"/>
    <n v="0.96"/>
    <s v="us"/>
    <s v="us7000gez7"/>
    <s v="2022-04-01T17:40:30.040Z"/>
    <s v="49 km N of Imph?l, India"/>
    <b v="1"/>
    <s v="earthquake"/>
    <n v="4.0999999999999996"/>
    <n v="1.9"/>
    <n v="0.17299999999999999"/>
    <n v="10"/>
    <s v="reviewed"/>
    <s v="us"/>
    <s v="us"/>
    <m/>
  </r>
  <r>
    <s v="2022-01-04T15:02:42.007Z"/>
    <d v="2022-01-04T15:02:42"/>
    <x v="39"/>
    <x v="5"/>
    <x v="39"/>
    <d v="2024-08-19T05:50:26"/>
    <n v="11.9077"/>
    <n v="93.606099999999998"/>
    <n v="131.6"/>
    <n v="4.5999999999999996"/>
    <s v="mb"/>
    <m/>
    <n v="53"/>
    <n v="5.9130000000000003"/>
    <n v="0.61"/>
    <s v="us"/>
    <s v="us7000g8xx"/>
    <s v="2022-03-12T22:19:07.040Z"/>
    <s v="97 km ENE of Port Blair, India"/>
    <b v="1"/>
    <s v="earthquake"/>
    <n v="9.1999999999999993"/>
    <n v="5.7"/>
    <n v="8.8999999999999996E-2"/>
    <n v="39"/>
    <s v="reviewed"/>
    <s v="us"/>
    <s v="us"/>
    <m/>
  </r>
  <r>
    <s v="2024-08-19T05:50:26.269Z"/>
    <d v="2024-08-19T05:50:26"/>
    <x v="46"/>
    <x v="2"/>
    <x v="46"/>
    <d v="2024-08-19T00:44:51"/>
    <n v="2.3843999999999999"/>
    <n v="99.034700000000001"/>
    <n v="148.01900000000001"/>
    <n v="4.3"/>
    <s v="mb"/>
    <n v="45"/>
    <n v="66"/>
    <n v="0.32700000000000001"/>
    <n v="0.41"/>
    <s v="us"/>
    <s v="us7000n7vm"/>
    <s v="2024-11-02T21:28:22.040Z"/>
    <s v="32 km SSE of Parapat, Indonesia"/>
    <b v="0"/>
    <s v="earthquake"/>
    <n v="8.65"/>
    <n v="4.6120000000000001"/>
    <n v="0.105"/>
    <n v="26"/>
    <s v="reviewed"/>
    <s v="us"/>
    <s v="us"/>
    <m/>
  </r>
  <r>
    <s v="2024-08-19T00:44:51.858Z"/>
    <d v="2024-08-19T00:44:51"/>
    <x v="46"/>
    <x v="2"/>
    <x v="46"/>
    <d v="2021-12-31T07:56:48"/>
    <n v="25.108899999999998"/>
    <n v="96.411500000000004"/>
    <n v="10"/>
    <n v="4.5"/>
    <s v="mb"/>
    <n v="31"/>
    <n v="120"/>
    <n v="4.1210000000000004"/>
    <n v="0.51"/>
    <s v="us"/>
    <s v="us7000nd91"/>
    <s v="2024-11-02T21:29:07.040Z"/>
    <s v="103 km WSW of Myitkyina, Myanmar"/>
    <b v="0"/>
    <s v="earthquake"/>
    <n v="7.95"/>
    <n v="1.8069999999999999"/>
    <n v="0.124"/>
    <n v="19"/>
    <s v="reviewed"/>
    <s v="us"/>
    <s v="us"/>
    <m/>
  </r>
  <r>
    <s v="2021-12-31T07:56:48.332Z"/>
    <d v="2021-12-31T07:56:48"/>
    <x v="49"/>
    <x v="3"/>
    <x v="49"/>
    <d v="2024-08-18T05:44:36"/>
    <n v="36.6252"/>
    <n v="71.182299999999998"/>
    <n v="223.29"/>
    <n v="4.5999999999999996"/>
    <s v="mb"/>
    <m/>
    <n v="71"/>
    <n v="0.69699999999999995"/>
    <n v="0.65"/>
    <s v="us"/>
    <s v="us7000g84z"/>
    <s v="2022-03-05T23:10:59.040Z"/>
    <s v="32 km WSW of Ashk?sham, Afghanistan"/>
    <b v="1"/>
    <s v="earthquake"/>
    <n v="7.8"/>
    <n v="6.8"/>
    <n v="5.6000000000000001E-2"/>
    <n v="95"/>
    <s v="reviewed"/>
    <s v="us"/>
    <s v="us"/>
    <m/>
  </r>
  <r>
    <s v="2024-08-18T05:44:36.079Z"/>
    <d v="2024-08-18T05:44:36"/>
    <x v="46"/>
    <x v="2"/>
    <x v="46"/>
    <d v="2021-11-28T01:32:51"/>
    <n v="23.070399999999999"/>
    <n v="95.962599999999995"/>
    <n v="10"/>
    <n v="4.4000000000000004"/>
    <s v="mb"/>
    <n v="26"/>
    <n v="114"/>
    <n v="2.0939999999999999"/>
    <n v="0.9"/>
    <s v="us"/>
    <s v="us7000nd3p"/>
    <s v="2024-10-26T15:49:46.040Z"/>
    <s v="58 km WNW of Mogok, Myanmar"/>
    <b v="0"/>
    <s v="earthquake"/>
    <n v="6"/>
    <n v="1.913"/>
    <n v="0.13"/>
    <n v="17"/>
    <s v="reviewed"/>
    <s v="us"/>
    <s v="us"/>
    <m/>
  </r>
  <r>
    <s v="2021-11-28T01:32:51.010Z"/>
    <d v="2021-11-28T01:32:51"/>
    <x v="61"/>
    <x v="3"/>
    <x v="61"/>
    <d v="2024-08-16T01:05:19"/>
    <n v="27.0398"/>
    <n v="96.302499999999995"/>
    <n v="10"/>
    <n v="4.5999999999999996"/>
    <s v="mb"/>
    <m/>
    <n v="44"/>
    <n v="6.0640000000000001"/>
    <n v="1.24"/>
    <s v="us"/>
    <s v="us7000fxlf"/>
    <s v="2022-02-05T23:04:23.040Z"/>
    <s v="68 km ESE of Margherita, India"/>
    <b v="1"/>
    <s v="earthquake"/>
    <n v="3.8"/>
    <n v="1.9"/>
    <n v="0.10299999999999999"/>
    <n v="28"/>
    <s v="reviewed"/>
    <s v="us"/>
    <s v="us"/>
    <m/>
  </r>
  <r>
    <s v="2024-08-16T01:05:19.080Z"/>
    <d v="2024-08-16T01:05:19"/>
    <x v="46"/>
    <x v="2"/>
    <x v="46"/>
    <d v="2024-08-16T00:22:43"/>
    <n v="37.174599999999998"/>
    <n v="71.353800000000007"/>
    <n v="115.714"/>
    <n v="4.5"/>
    <s v="mb"/>
    <n v="64"/>
    <n v="59"/>
    <n v="2.3260000000000001"/>
    <n v="1.1599999999999999"/>
    <s v="us"/>
    <s v="us7000n7bk"/>
    <s v="2024-10-26T15:48:53.040Z"/>
    <s v="39 km SSW of Khorugh, Tajikistan"/>
    <b v="0"/>
    <s v="earthquake"/>
    <n v="3.58"/>
    <n v="7.2480000000000002"/>
    <n v="6.9000000000000006E-2"/>
    <n v="61"/>
    <s v="reviewed"/>
    <s v="us"/>
    <s v="us"/>
    <m/>
  </r>
  <r>
    <s v="2024-08-16T00:22:43.593Z"/>
    <d v="2024-08-16T00:22:43"/>
    <x v="46"/>
    <x v="2"/>
    <x v="46"/>
    <d v="2024-08-16T00:17:19"/>
    <n v="0.89139999999999997"/>
    <n v="97.020300000000006"/>
    <n v="10"/>
    <n v="4.4000000000000004"/>
    <s v="mb"/>
    <n v="32"/>
    <n v="95"/>
    <n v="0.69"/>
    <n v="0.88"/>
    <s v="us"/>
    <s v="us7000n7bg"/>
    <s v="2024-10-26T15:48:52.040Z"/>
    <s v="79 km WSW of Gunungsitoli, Indonesia"/>
    <b v="0"/>
    <s v="earthquake"/>
    <n v="3.57"/>
    <n v="1.8959999999999999"/>
    <n v="0.14899999999999999"/>
    <n v="13"/>
    <s v="reviewed"/>
    <s v="us"/>
    <s v="us"/>
    <m/>
  </r>
  <r>
    <s v="2024-08-16T00:17:19.744Z"/>
    <d v="2024-08-16T00:17:19"/>
    <x v="46"/>
    <x v="2"/>
    <x v="46"/>
    <d v="2021-11-20T11:12:18"/>
    <n v="0.8498"/>
    <n v="97.016099999999994"/>
    <n v="10"/>
    <n v="4.5"/>
    <s v="mb"/>
    <n v="36"/>
    <n v="90"/>
    <n v="0.71899999999999997"/>
    <n v="0.87"/>
    <s v="us"/>
    <s v="us7000n7bq"/>
    <s v="2024-10-26T15:48:54.040Z"/>
    <s v="82 km SW of Gunungsitoli, Indonesia"/>
    <b v="0"/>
    <s v="earthquake"/>
    <n v="2.7"/>
    <n v="1.841"/>
    <n v="0.14000000000000001"/>
    <n v="15"/>
    <s v="reviewed"/>
    <s v="us"/>
    <s v="us"/>
    <m/>
  </r>
  <r>
    <s v="2021-11-20T11:12:18.811Z"/>
    <d v="2021-11-20T11:12:18"/>
    <x v="61"/>
    <x v="3"/>
    <x v="61"/>
    <d v="2021-11-09T10:57:27"/>
    <n v="24.637"/>
    <n v="95.119600000000005"/>
    <n v="128.94999999999999"/>
    <n v="4.5999999999999996"/>
    <s v="mb"/>
    <m/>
    <n v="52"/>
    <n v="0.84899999999999998"/>
    <n v="0.69"/>
    <s v="us"/>
    <s v="us7000fvq9"/>
    <s v="2022-01-29T22:55:08.040Z"/>
    <s v="107 km E of W?ngjing, India"/>
    <b v="1"/>
    <s v="earthquake"/>
    <n v="7.6"/>
    <n v="5.5"/>
    <n v="6.4000000000000001E-2"/>
    <n v="73"/>
    <s v="reviewed"/>
    <s v="us"/>
    <s v="us"/>
    <m/>
  </r>
  <r>
    <s v="2021-11-09T10:57:27.886Z"/>
    <d v="2021-11-09T10:57:27"/>
    <x v="61"/>
    <x v="3"/>
    <x v="61"/>
    <d v="2021-11-07T16:20:46"/>
    <n v="31.9939"/>
    <n v="78.551699999999997"/>
    <n v="10"/>
    <n v="4.5999999999999996"/>
    <s v="mb"/>
    <m/>
    <n v="84"/>
    <n v="4.7439999999999998"/>
    <n v="0.41"/>
    <s v="us"/>
    <s v="us7000fsnw"/>
    <s v="2022-01-15T20:51:42.040Z"/>
    <s v="89 km NE of Sar?han, India"/>
    <b v="1"/>
    <s v="earthquake"/>
    <n v="6.7"/>
    <n v="1.8"/>
    <n v="6.6000000000000003E-2"/>
    <n v="69"/>
    <s v="reviewed"/>
    <s v="us"/>
    <s v="us"/>
    <m/>
  </r>
  <r>
    <s v="2021-11-07T16:20:46.399Z"/>
    <d v="2021-11-07T16:20:46"/>
    <x v="61"/>
    <x v="3"/>
    <x v="61"/>
    <d v="2024-08-14T14:42:58"/>
    <n v="27.271000000000001"/>
    <n v="88.782600000000002"/>
    <n v="10"/>
    <n v="4.5999999999999996"/>
    <s v="mb"/>
    <m/>
    <n v="76"/>
    <n v="1.8779999999999999"/>
    <n v="0.66"/>
    <s v="us"/>
    <s v="us7000fs8a"/>
    <s v="2022-01-15T20:51:38.040Z"/>
    <s v="17 km ESE of Gangtok, India"/>
    <b v="1"/>
    <s v="earthquake"/>
    <n v="6.7"/>
    <n v="1.8"/>
    <n v="5.8999999999999997E-2"/>
    <n v="89"/>
    <s v="reviewed"/>
    <s v="us"/>
    <s v="us"/>
    <m/>
  </r>
  <r>
    <s v="2024-08-14T14:42:58.933Z"/>
    <d v="2024-08-14T14:42:58"/>
    <x v="46"/>
    <x v="2"/>
    <x v="46"/>
    <d v="2021-10-26T00:32:08"/>
    <n v="27.151800000000001"/>
    <n v="100.54089999999999"/>
    <n v="10"/>
    <n v="4"/>
    <s v="mb"/>
    <n v="23"/>
    <n v="93"/>
    <n v="9.18"/>
    <n v="0.52"/>
    <s v="us"/>
    <s v="us6000nq2j"/>
    <s v="2024-10-26T15:48:10.040Z"/>
    <s v="34 km WSW of Daxing, China"/>
    <b v="0"/>
    <s v="earthquake"/>
    <n v="11.18"/>
    <n v="1.931"/>
    <n v="0.156"/>
    <n v="11"/>
    <s v="reviewed"/>
    <s v="us"/>
    <s v="us"/>
    <m/>
  </r>
  <r>
    <s v="2021-10-26T00:32:08.893Z"/>
    <d v="2021-10-26T00:32:08"/>
    <x v="14"/>
    <x v="3"/>
    <x v="14"/>
    <d v="2024-08-13T13:04:38"/>
    <n v="33.212299999999999"/>
    <n v="76.804900000000004"/>
    <n v="10"/>
    <n v="4.5999999999999996"/>
    <s v="mb"/>
    <m/>
    <n v="53"/>
    <n v="2.9889999999999999"/>
    <n v="0.77"/>
    <s v="us"/>
    <s v="us6000fxih"/>
    <s v="2022-01-08T17:42:34.040Z"/>
    <s v="29 km SSW of Padam, India"/>
    <b v="1"/>
    <s v="earthquake"/>
    <n v="7.4"/>
    <n v="1.9"/>
    <n v="5.8000000000000003E-2"/>
    <n v="89"/>
    <s v="reviewed"/>
    <s v="us"/>
    <s v="us"/>
    <m/>
  </r>
  <r>
    <s v="2024-08-13T13:04:38.145Z"/>
    <d v="2024-08-13T13:04:38"/>
    <x v="46"/>
    <x v="2"/>
    <x v="46"/>
    <d v="2024-08-13T12:08:58"/>
    <n v="5.0092999999999996"/>
    <n v="95.582099999999997"/>
    <n v="9.4589999999999996"/>
    <n v="4.5"/>
    <s v="mb"/>
    <n v="34"/>
    <n v="81"/>
    <n v="1.377"/>
    <n v="0.42"/>
    <s v="us"/>
    <s v="us6000npvr"/>
    <s v="2024-10-26T15:48:07.040Z"/>
    <s v="59 km SW of Sigli, Indonesia"/>
    <b v="0"/>
    <s v="earthquake"/>
    <n v="8.48"/>
    <n v="4.556"/>
    <n v="0.115"/>
    <n v="24"/>
    <s v="reviewed"/>
    <s v="us"/>
    <s v="us"/>
    <m/>
  </r>
  <r>
    <s v="2024-08-13T12:08:58.968Z"/>
    <d v="2024-08-13T12:08:58"/>
    <x v="46"/>
    <x v="2"/>
    <x v="46"/>
    <d v="2024-08-10T20:03:17"/>
    <n v="28.150700000000001"/>
    <n v="100.5776"/>
    <n v="10"/>
    <n v="4.3"/>
    <s v="mb"/>
    <n v="35"/>
    <n v="82"/>
    <n v="8.2189999999999994"/>
    <n v="0.34"/>
    <s v="us"/>
    <s v="us6000npvp"/>
    <s v="2024-10-26T15:48:07.040Z"/>
    <s v="36 km NNW of Yongning, China"/>
    <b v="0"/>
    <s v="earthquake"/>
    <n v="10.34"/>
    <n v="1.8979999999999999"/>
    <n v="0.111"/>
    <n v="23"/>
    <s v="reviewed"/>
    <s v="us"/>
    <s v="us"/>
    <m/>
  </r>
  <r>
    <s v="2024-08-10T20:03:17.629Z"/>
    <d v="2024-08-10T20:03:17"/>
    <x v="46"/>
    <x v="2"/>
    <x v="46"/>
    <d v="2024-08-10T17:46:04"/>
    <n v="0.62390000000000001"/>
    <n v="98.838700000000003"/>
    <n v="80.912999999999997"/>
    <n v="4.4000000000000004"/>
    <s v="mb"/>
    <n v="30"/>
    <n v="198"/>
    <n v="2.0579999999999998"/>
    <n v="0.59"/>
    <s v="us"/>
    <s v="us6000njed"/>
    <s v="2024-10-24T17:58:02.040Z"/>
    <s v="96 km SSW of Padangsidempuan, Indonesia"/>
    <b v="0"/>
    <s v="earthquake"/>
    <n v="10.51"/>
    <n v="9.0050000000000008"/>
    <n v="0.14299999999999999"/>
    <n v="15"/>
    <s v="reviewed"/>
    <s v="us"/>
    <s v="us"/>
    <m/>
  </r>
  <r>
    <s v="2024-08-10T17:46:04.890Z"/>
    <d v="2024-08-10T17:46:04"/>
    <x v="46"/>
    <x v="2"/>
    <x v="46"/>
    <d v="2024-08-10T17:41:26"/>
    <n v="2.7111999999999998"/>
    <n v="95.795900000000003"/>
    <n v="25.542999999999999"/>
    <n v="4.4000000000000004"/>
    <s v="mb"/>
    <n v="31"/>
    <n v="104"/>
    <n v="2.7519999999999998"/>
    <n v="0.64"/>
    <s v="us"/>
    <s v="us6000npbd"/>
    <s v="2024-10-24T17:58:36.040Z"/>
    <s v="69 km WNW of Sinabang, Indonesia"/>
    <b v="0"/>
    <s v="earthquake"/>
    <n v="9.1300000000000008"/>
    <n v="5.0679999999999996"/>
    <n v="0.127"/>
    <n v="18"/>
    <s v="reviewed"/>
    <s v="us"/>
    <s v="us"/>
    <m/>
  </r>
  <r>
    <s v="2024-08-10T17:41:26.175Z"/>
    <d v="2024-08-10T17:41:26"/>
    <x v="46"/>
    <x v="2"/>
    <x v="46"/>
    <d v="2021-10-12T00:31:54"/>
    <n v="2.7056"/>
    <n v="95.708399999999997"/>
    <n v="33.543999999999997"/>
    <n v="4.4000000000000004"/>
    <s v="mb"/>
    <n v="57"/>
    <n v="102"/>
    <n v="2.794"/>
    <n v="0.5"/>
    <s v="us"/>
    <s v="us6000njdu"/>
    <s v="2024-10-24T17:58:01.040Z"/>
    <s v="78 km WNW of Sinabang, Indonesia"/>
    <b v="0"/>
    <s v="earthquake"/>
    <n v="8.85"/>
    <n v="5.61"/>
    <n v="9.1999999999999998E-2"/>
    <n v="40"/>
    <s v="reviewed"/>
    <s v="us"/>
    <s v="us"/>
    <m/>
  </r>
  <r>
    <s v="2021-10-12T00:31:54.076Z"/>
    <d v="2021-10-12T00:31:54"/>
    <x v="14"/>
    <x v="3"/>
    <x v="14"/>
    <d v="2021-10-07T00:00:57"/>
    <n v="30.405000000000001"/>
    <n v="94.687899999999999"/>
    <n v="10"/>
    <n v="4.5999999999999996"/>
    <s v="mb"/>
    <m/>
    <n v="44"/>
    <n v="5.431"/>
    <n v="0.56000000000000005"/>
    <s v="us"/>
    <s v="us6000ftxr"/>
    <s v="2021-12-18T19:58:56.040Z"/>
    <s v="210 km N of Shi Yomi, India"/>
    <b v="1"/>
    <s v="earthquake"/>
    <n v="6.1"/>
    <n v="1.9"/>
    <n v="8.3000000000000004E-2"/>
    <n v="43"/>
    <s v="reviewed"/>
    <s v="us"/>
    <s v="us"/>
    <m/>
  </r>
  <r>
    <s v="2021-10-07T00:00:57.061Z"/>
    <d v="2021-10-07T00:00:57"/>
    <x v="14"/>
    <x v="3"/>
    <x v="14"/>
    <d v="2024-08-10T03:47:11"/>
    <n v="30.0779"/>
    <n v="68.033900000000003"/>
    <n v="10"/>
    <n v="4.5999999999999996"/>
    <s v="mb"/>
    <m/>
    <n v="100"/>
    <n v="4.5309999999999997"/>
    <n v="0.59"/>
    <s v="us"/>
    <s v="us6000fshe"/>
    <s v="2021-12-10T21:14:16.040Z"/>
    <s v="9 km ESE of Harnai, Pakistan"/>
    <b v="1"/>
    <s v="earthquake"/>
    <n v="8.8000000000000007"/>
    <n v="1.9"/>
    <n v="7.5999999999999998E-2"/>
    <n v="52"/>
    <s v="reviewed"/>
    <s v="us"/>
    <s v="us"/>
    <m/>
  </r>
  <r>
    <s v="2024-08-10T03:47:11.437Z"/>
    <d v="2024-08-10T03:47:11"/>
    <x v="46"/>
    <x v="2"/>
    <x v="46"/>
    <d v="2021-09-15T13:29:41"/>
    <n v="33.568199999999997"/>
    <n v="81.761099999999999"/>
    <n v="10"/>
    <n v="4"/>
    <s v="mb"/>
    <n v="18"/>
    <n v="138"/>
    <n v="6.4980000000000002"/>
    <n v="0.66"/>
    <s v="us"/>
    <s v="us6000npay"/>
    <s v="2024-10-24T17:58:34.040Z"/>
    <s v="western Xizang"/>
    <b v="0"/>
    <s v="earthquake"/>
    <n v="6.39"/>
    <n v="1.9370000000000001"/>
    <n v="0.23100000000000001"/>
    <n v="5"/>
    <s v="reviewed"/>
    <s v="us"/>
    <s v="us"/>
    <m/>
  </r>
  <r>
    <s v="2021-09-15T13:29:41.879Z"/>
    <d v="2021-09-15T13:29:41"/>
    <x v="36"/>
    <x v="3"/>
    <x v="36"/>
    <d v="2021-08-30T18:54:41"/>
    <n v="23.459900000000001"/>
    <n v="93.404200000000003"/>
    <n v="10"/>
    <n v="4.5999999999999996"/>
    <s v="mb"/>
    <m/>
    <n v="68"/>
    <n v="0.83299999999999996"/>
    <n v="0.38"/>
    <s v="us"/>
    <s v="us7000fbf3"/>
    <s v="2021-11-23T15:12:33.040Z"/>
    <s v="29 km ENE of Khawhai, India"/>
    <b v="1"/>
    <s v="earthquake"/>
    <n v="4.7"/>
    <n v="1.6"/>
    <n v="7.8E-2"/>
    <n v="50"/>
    <s v="reviewed"/>
    <s v="us"/>
    <s v="us"/>
    <m/>
  </r>
  <r>
    <s v="2021-08-30T18:54:41.219Z"/>
    <d v="2021-08-30T18:54:41"/>
    <x v="5"/>
    <x v="3"/>
    <x v="5"/>
    <d v="2024-08-08T07:13:00"/>
    <n v="10.1828"/>
    <n v="93.678100000000001"/>
    <n v="10"/>
    <n v="4.5999999999999996"/>
    <s v="mb"/>
    <m/>
    <n v="93"/>
    <n v="6.0540000000000003"/>
    <n v="1.05"/>
    <s v="us"/>
    <s v="us7000f5u3"/>
    <s v="2021-11-06T20:28:44.040Z"/>
    <s v="193 km SSE of Port Blair, India"/>
    <b v="1"/>
    <s v="earthquake"/>
    <n v="9"/>
    <n v="1.9"/>
    <n v="0.111"/>
    <n v="24"/>
    <s v="reviewed"/>
    <s v="us"/>
    <s v="us"/>
    <m/>
  </r>
  <r>
    <s v="2024-08-08T07:13:00.828Z"/>
    <d v="2024-08-08T07:13:00"/>
    <x v="46"/>
    <x v="2"/>
    <x v="46"/>
    <d v="2021-08-20T00:27:34"/>
    <n v="39.524999999999999"/>
    <n v="73.290000000000006"/>
    <n v="10"/>
    <n v="4.2"/>
    <s v="mb"/>
    <n v="33"/>
    <n v="91"/>
    <n v="1.0660000000000001"/>
    <n v="1.25"/>
    <s v="us"/>
    <s v="us6000nite"/>
    <s v="2024-10-24T17:57:26.040Z"/>
    <s v="87 km E of Kyzyl-Eshme, Kyrgyzstan"/>
    <b v="0"/>
    <s v="earthquake"/>
    <n v="5.74"/>
    <n v="1.9630000000000001"/>
    <n v="0.13200000000000001"/>
    <n v="16"/>
    <s v="reviewed"/>
    <s v="us"/>
    <s v="us"/>
    <m/>
  </r>
  <r>
    <s v="2021-08-20T00:27:34.875Z"/>
    <d v="2021-08-20T00:27:34"/>
    <x v="5"/>
    <x v="3"/>
    <x v="5"/>
    <d v="2024-08-07T13:36:03"/>
    <n v="14.0695"/>
    <n v="92.841899999999995"/>
    <n v="10"/>
    <n v="4.5999999999999996"/>
    <s v="mb"/>
    <m/>
    <n v="103"/>
    <n v="6.0970000000000004"/>
    <n v="0.73"/>
    <s v="us"/>
    <s v="us7000f6a9"/>
    <s v="2021-11-02T14:55:34.040Z"/>
    <s v="262 km N of Bamboo Flat, India"/>
    <b v="1"/>
    <s v="earthquake"/>
    <n v="10.8"/>
    <n v="1.9"/>
    <n v="0.11899999999999999"/>
    <n v="21"/>
    <s v="reviewed"/>
    <s v="us"/>
    <s v="us"/>
    <m/>
  </r>
  <r>
    <s v="2024-08-07T13:36:03.663Z"/>
    <d v="2024-08-07T13:36:03"/>
    <x v="46"/>
    <x v="2"/>
    <x v="46"/>
    <d v="2024-08-07T02:44:49"/>
    <n v="24.188600000000001"/>
    <n v="94.655900000000003"/>
    <n v="87.298000000000002"/>
    <n v="4.4000000000000004"/>
    <s v="mb"/>
    <n v="90"/>
    <n v="53"/>
    <n v="3.15"/>
    <n v="0.53"/>
    <s v="us"/>
    <s v="us6000niqj"/>
    <s v="2024-10-24T17:57:20.040Z"/>
    <s v="65 km NNE of Mawlaik, Myanmar"/>
    <b v="0"/>
    <s v="earthquake"/>
    <n v="8.35"/>
    <n v="7.0990000000000002"/>
    <n v="6.7000000000000004E-2"/>
    <n v="65"/>
    <s v="reviewed"/>
    <s v="us"/>
    <s v="us"/>
    <m/>
  </r>
  <r>
    <s v="2024-08-07T02:44:49.272Z"/>
    <d v="2024-08-07T02:44:49"/>
    <x v="46"/>
    <x v="2"/>
    <x v="46"/>
    <d v="2024-08-06T04:57:13"/>
    <n v="29.420500000000001"/>
    <n v="101.9449"/>
    <n v="10"/>
    <n v="4.5"/>
    <s v="mb"/>
    <n v="46"/>
    <n v="97"/>
    <n v="6.6820000000000004"/>
    <n v="0.59"/>
    <s v="us"/>
    <s v="us6000nign"/>
    <s v="2024-10-24T17:56:49.040Z"/>
    <s v="64 km S of Kangding, China"/>
    <b v="0"/>
    <s v="earthquake"/>
    <n v="5.79"/>
    <n v="1.8879999999999999"/>
    <n v="0.1"/>
    <n v="29"/>
    <s v="reviewed"/>
    <s v="us"/>
    <s v="us"/>
    <m/>
  </r>
  <r>
    <s v="2024-08-06T04:57:13.565Z"/>
    <d v="2024-08-06T04:57:13"/>
    <x v="46"/>
    <x v="2"/>
    <x v="46"/>
    <d v="2024-08-06T00:41:14"/>
    <n v="29.460899999999999"/>
    <n v="102.02079999999999"/>
    <n v="10"/>
    <n v="4.5"/>
    <s v="mb"/>
    <n v="17"/>
    <n v="167"/>
    <n v="6.6289999999999996"/>
    <n v="0.39"/>
    <s v="us"/>
    <s v="us6000nmvn"/>
    <s v="2024-10-24T17:58:13.040Z"/>
    <s v="60 km S of Kangding, China"/>
    <b v="0"/>
    <s v="earthquake"/>
    <n v="14.94"/>
    <n v="1.94"/>
    <n v="0.157"/>
    <n v="12"/>
    <s v="reviewed"/>
    <s v="us"/>
    <s v="us"/>
    <m/>
  </r>
  <r>
    <s v="2024-08-06T00:41:14.761Z"/>
    <d v="2024-08-06T00:41:14"/>
    <x v="46"/>
    <x v="2"/>
    <x v="46"/>
    <d v="2024-08-05T14:24:46"/>
    <n v="15.259499999999999"/>
    <n v="96.327299999999994"/>
    <n v="11.965"/>
    <n v="4.3"/>
    <s v="mb"/>
    <n v="37"/>
    <n v="171"/>
    <n v="2.835"/>
    <n v="0.33"/>
    <s v="us"/>
    <s v="us6000nmvk"/>
    <s v="2024-10-24T17:58:13.040Z"/>
    <s v="133 km SSE of Pyapon, Myanmar"/>
    <b v="0"/>
    <s v="earthquake"/>
    <n v="6.4"/>
    <n v="4.867"/>
    <n v="0.111"/>
    <n v="23"/>
    <s v="reviewed"/>
    <s v="us"/>
    <s v="us"/>
    <m/>
  </r>
  <r>
    <s v="2024-08-05T14:24:46.057Z"/>
    <d v="2024-08-05T14:24:46"/>
    <x v="46"/>
    <x v="2"/>
    <x v="46"/>
    <d v="2021-08-07T09:34:37"/>
    <n v="38.499000000000002"/>
    <n v="91.657799999999995"/>
    <n v="10"/>
    <n v="4.5"/>
    <s v="mb"/>
    <n v="58"/>
    <n v="77"/>
    <n v="9.9290000000000003"/>
    <n v="0.66"/>
    <s v="us"/>
    <s v="us7000n90l"/>
    <s v="2024-10-24T17:58:57.040Z"/>
    <s v="228 km SSE of Luobupo, China"/>
    <b v="0"/>
    <s v="earthquake"/>
    <n v="9.06"/>
    <n v="1.8859999999999999"/>
    <n v="9.9000000000000005E-2"/>
    <n v="30"/>
    <s v="reviewed"/>
    <s v="us"/>
    <s v="us"/>
    <m/>
  </r>
  <r>
    <s v="2021-08-07T09:34:37.584Z"/>
    <d v="2021-08-07T09:34:37"/>
    <x v="5"/>
    <x v="3"/>
    <x v="5"/>
    <d v="2024-08-04T23:34:43"/>
    <n v="36.461300000000001"/>
    <n v="71.107699999999994"/>
    <n v="113.75"/>
    <n v="4.5999999999999996"/>
    <s v="mb"/>
    <m/>
    <n v="73"/>
    <n v="0.78800000000000003"/>
    <n v="0.51"/>
    <s v="us"/>
    <s v="us6000f34g"/>
    <s v="2021-10-23T15:45:47.040Z"/>
    <s v="45 km WSW of Ashk?sham, Afghanistan"/>
    <b v="1"/>
    <s v="earthquake"/>
    <n v="6.9"/>
    <n v="5.9"/>
    <n v="7.4999999999999997E-2"/>
    <n v="53"/>
    <s v="reviewed"/>
    <s v="us"/>
    <s v="us"/>
    <m/>
  </r>
  <r>
    <s v="2024-08-04T23:34:43.495Z"/>
    <d v="2024-08-04T23:34:43"/>
    <x v="46"/>
    <x v="2"/>
    <x v="46"/>
    <d v="2024-08-04T18:55:40"/>
    <n v="37.115699999999997"/>
    <n v="71.824799999999996"/>
    <n v="151.75700000000001"/>
    <n v="3.9"/>
    <s v="mb"/>
    <n v="44"/>
    <n v="89"/>
    <n v="2.3580000000000001"/>
    <n v="0.35"/>
    <s v="us"/>
    <s v="us6000ni3q"/>
    <s v="2024-10-11T19:39:10.040Z"/>
    <s v="47 km NNE of Ishqoshim, Tajikistan"/>
    <b v="0"/>
    <s v="earthquake"/>
    <n v="7.41"/>
    <n v="9.4499999999999993"/>
    <n v="0.105"/>
    <n v="24"/>
    <s v="reviewed"/>
    <s v="us"/>
    <s v="us"/>
    <m/>
  </r>
  <r>
    <s v="2024-08-04T18:55:40.117Z"/>
    <d v="2024-08-04T18:55:40"/>
    <x v="46"/>
    <x v="2"/>
    <x v="46"/>
    <d v="2024-08-03T16:28:40"/>
    <n v="3.89"/>
    <n v="63.323399999999999"/>
    <n v="10"/>
    <n v="5"/>
    <s v="mww"/>
    <n v="122"/>
    <n v="26"/>
    <n v="10.234999999999999"/>
    <n v="0.94"/>
    <s v="us"/>
    <s v="us6000ni2p"/>
    <s v="2024-10-11T19:39:10.040Z"/>
    <s v="Carlsberg Ridge"/>
    <b v="0"/>
    <s v="earthquake"/>
    <n v="9.74"/>
    <n v="1.778"/>
    <n v="0.08"/>
    <n v="15"/>
    <s v="reviewed"/>
    <s v="us"/>
    <s v="us"/>
    <m/>
  </r>
  <r>
    <s v="2024-08-03T16:28:40.558Z"/>
    <d v="2024-08-03T16:28:40"/>
    <x v="46"/>
    <x v="2"/>
    <x v="46"/>
    <d v="2024-08-03T11:44:46"/>
    <n v="29.921600000000002"/>
    <n v="87.050200000000004"/>
    <n v="10"/>
    <n v="4.3"/>
    <s v="mb"/>
    <n v="53"/>
    <n v="82"/>
    <n v="2.6230000000000002"/>
    <n v="0.57999999999999996"/>
    <s v="us"/>
    <s v="us6000nhxg"/>
    <s v="2024-10-11T19:39:10.040Z"/>
    <s v="188 km ENE of Saga, China"/>
    <b v="0"/>
    <s v="earthquake"/>
    <n v="10.43"/>
    <n v="1.8069999999999999"/>
    <n v="0.08"/>
    <n v="48"/>
    <s v="reviewed"/>
    <s v="us"/>
    <s v="us"/>
    <m/>
  </r>
  <r>
    <s v="2024-08-03T11:44:46.978Z"/>
    <d v="2024-08-03T11:44:46"/>
    <x v="46"/>
    <x v="2"/>
    <x v="46"/>
    <d v="2021-08-06T03:49:24"/>
    <n v="2.4508999999999999"/>
    <n v="95.824600000000004"/>
    <n v="10"/>
    <n v="4.7"/>
    <s v="mb"/>
    <n v="44"/>
    <n v="145"/>
    <n v="2.0880000000000001"/>
    <n v="0.84"/>
    <s v="us"/>
    <s v="us6000nhvv"/>
    <s v="2024-10-11T19:39:09.040Z"/>
    <s v="61 km W of Sinabang, Indonesia"/>
    <b v="0"/>
    <s v="earthquake"/>
    <n v="7.33"/>
    <n v="1.857"/>
    <n v="9.9000000000000005E-2"/>
    <n v="31"/>
    <s v="reviewed"/>
    <s v="us"/>
    <s v="us"/>
    <m/>
  </r>
  <r>
    <s v="2021-08-06T03:49:24.434Z"/>
    <d v="2021-08-06T03:49:24"/>
    <x v="5"/>
    <x v="3"/>
    <x v="5"/>
    <d v="2021-08-04T18:00:53"/>
    <n v="8.8991000000000007"/>
    <n v="94.105900000000005"/>
    <n v="10"/>
    <n v="4.5999999999999996"/>
    <s v="mb"/>
    <m/>
    <n v="145"/>
    <n v="5.4409999999999998"/>
    <n v="1.03"/>
    <s v="us"/>
    <s v="us6000f5m6"/>
    <s v="2021-10-23T15:46:44.040Z"/>
    <s v="Nicobar Islands, India region"/>
    <b v="1"/>
    <s v="earthquake"/>
    <n v="13.8"/>
    <n v="1.9"/>
    <n v="0.158"/>
    <n v="14"/>
    <s v="reviewed"/>
    <s v="us"/>
    <s v="us"/>
    <m/>
  </r>
  <r>
    <s v="2021-08-04T18:00:53.188Z"/>
    <d v="2021-08-04T18:00:53"/>
    <x v="5"/>
    <x v="3"/>
    <x v="5"/>
    <d v="2024-07-30T08:24:04"/>
    <n v="8.8466000000000005"/>
    <n v="94.192400000000006"/>
    <n v="10"/>
    <n v="4.5999999999999996"/>
    <s v="mb"/>
    <m/>
    <n v="199"/>
    <n v="5.3529999999999998"/>
    <n v="1.19"/>
    <s v="us"/>
    <s v="us6000f4jm"/>
    <s v="2021-10-14T01:09:37.040Z"/>
    <s v="Nicobar Islands, India region"/>
    <b v="1"/>
    <s v="earthquake"/>
    <n v="12.4"/>
    <n v="2"/>
    <n v="0.16500000000000001"/>
    <n v="11"/>
    <s v="reviewed"/>
    <s v="us"/>
    <s v="us"/>
    <m/>
  </r>
  <r>
    <s v="2024-07-30T08:24:04.912Z"/>
    <d v="2024-07-30T08:24:04"/>
    <x v="59"/>
    <x v="2"/>
    <x v="59"/>
    <d v="2021-08-04T04:09:22"/>
    <n v="38.213299999999997"/>
    <n v="93.597399999999993"/>
    <n v="9.2279999999999998"/>
    <n v="4.7"/>
    <s v="mb"/>
    <n v="46"/>
    <n v="113"/>
    <n v="8.3780000000000001"/>
    <n v="0.67"/>
    <s v="us"/>
    <s v="us6000nguu"/>
    <s v="2024-10-11T19:39:06.040Z"/>
    <s v="236 km SSW of Dunhuang, China"/>
    <b v="0"/>
    <s v="earthquake"/>
    <n v="11.1"/>
    <n v="4.3819999999999997"/>
    <n v="6.6000000000000003E-2"/>
    <n v="69"/>
    <s v="reviewed"/>
    <s v="us"/>
    <s v="us"/>
    <m/>
  </r>
  <r>
    <s v="2021-08-04T04:09:22.378Z"/>
    <d v="2021-08-04T04:09:22"/>
    <x v="5"/>
    <x v="3"/>
    <x v="5"/>
    <d v="2024-07-30T01:27:36"/>
    <n v="8.7260000000000009"/>
    <n v="93.272499999999994"/>
    <n v="10"/>
    <n v="4.5999999999999996"/>
    <s v="mb"/>
    <m/>
    <n v="170"/>
    <n v="6.2590000000000003"/>
    <n v="0.39"/>
    <s v="us"/>
    <s v="us6000f4ih"/>
    <s v="2021-10-14T01:09:25.040Z"/>
    <s v="Nicobar Islands, India region"/>
    <b v="1"/>
    <s v="earthquake"/>
    <n v="9.3000000000000007"/>
    <n v="1.9"/>
    <n v="0.157"/>
    <n v="12"/>
    <s v="reviewed"/>
    <s v="us"/>
    <s v="us"/>
    <m/>
  </r>
  <r>
    <s v="2024-07-30T01:27:36.066Z"/>
    <d v="2024-07-30T01:27:36"/>
    <x v="59"/>
    <x v="2"/>
    <x v="59"/>
    <d v="2021-08-04T01:04:47"/>
    <n v="29.513200000000001"/>
    <n v="98.728099999999998"/>
    <n v="14.458"/>
    <n v="4.5999999999999996"/>
    <s v="mb"/>
    <n v="64"/>
    <n v="76"/>
    <n v="7.6660000000000004"/>
    <n v="0.4"/>
    <s v="us"/>
    <s v="us6000ngta"/>
    <s v="2024-10-11T19:39:06.040Z"/>
    <s v="161 km WNW of Daocheng, China"/>
    <b v="0"/>
    <s v="earthquake"/>
    <n v="8.07"/>
    <n v="4.1980000000000004"/>
    <n v="6.7000000000000004E-2"/>
    <n v="66"/>
    <s v="reviewed"/>
    <s v="us"/>
    <s v="us"/>
    <m/>
  </r>
  <r>
    <s v="2021-08-04T01:04:47.616Z"/>
    <d v="2021-08-04T01:04:47"/>
    <x v="5"/>
    <x v="3"/>
    <x v="5"/>
    <d v="2021-08-03T04:16:30"/>
    <n v="8.8640000000000008"/>
    <n v="94.0364"/>
    <n v="10"/>
    <n v="4.5999999999999996"/>
    <s v="mb"/>
    <m/>
    <n v="143"/>
    <n v="5.508"/>
    <n v="0.74"/>
    <s v="us"/>
    <s v="us6000f4ia"/>
    <s v="2021-10-14T01:09:21.040Z"/>
    <s v="Nicobar Islands, India region"/>
    <b v="1"/>
    <s v="earthquake"/>
    <n v="12.8"/>
    <n v="1.9"/>
    <n v="0.11899999999999999"/>
    <n v="21"/>
    <s v="reviewed"/>
    <s v="us"/>
    <s v="us"/>
    <m/>
  </r>
  <r>
    <s v="2021-08-03T04:16:30.055Z"/>
    <d v="2021-08-03T04:16:30"/>
    <x v="5"/>
    <x v="3"/>
    <x v="5"/>
    <d v="2021-08-03T00:57:10"/>
    <n v="8.5436999999999994"/>
    <n v="93.891499999999994"/>
    <n v="10"/>
    <n v="4.5999999999999996"/>
    <s v="mb"/>
    <m/>
    <n v="127"/>
    <n v="4.4770000000000003"/>
    <n v="0.49"/>
    <s v="us"/>
    <s v="us6000f46l"/>
    <s v="2021-10-14T01:09:04.040Z"/>
    <s v="Nicobar Islands, India region"/>
    <b v="1"/>
    <s v="earthquake"/>
    <n v="10.3"/>
    <n v="1.9"/>
    <n v="0.20599999999999999"/>
    <n v="7"/>
    <s v="reviewed"/>
    <s v="us"/>
    <s v="us"/>
    <m/>
  </r>
  <r>
    <s v="2021-08-03T00:57:10.938Z"/>
    <d v="2021-08-03T00:57:10"/>
    <x v="5"/>
    <x v="3"/>
    <x v="5"/>
    <d v="2024-07-29T01:42:43"/>
    <n v="8.6742000000000008"/>
    <n v="94.134699999999995"/>
    <n v="10"/>
    <n v="4.5999999999999996"/>
    <s v="mb"/>
    <m/>
    <n v="97"/>
    <n v="4.4169999999999998"/>
    <n v="0.72"/>
    <s v="us"/>
    <s v="us6000f1qk"/>
    <s v="2021-10-14T01:05:58.040Z"/>
    <s v="Nicobar Islands, India region"/>
    <b v="1"/>
    <s v="earthquake"/>
    <n v="7.3"/>
    <n v="1.7"/>
    <n v="9.4E-2"/>
    <n v="34"/>
    <s v="reviewed"/>
    <s v="us"/>
    <s v="us"/>
    <m/>
  </r>
  <r>
    <s v="2024-07-29T01:42:43.390Z"/>
    <d v="2024-07-29T01:42:43"/>
    <x v="59"/>
    <x v="2"/>
    <x v="59"/>
    <d v="2024-07-28T10:11:03"/>
    <n v="23.652899999999999"/>
    <n v="94.164400000000001"/>
    <n v="47.026000000000003"/>
    <n v="4"/>
    <s v="mb"/>
    <n v="19"/>
    <n v="115"/>
    <n v="2.516"/>
    <n v="0.38"/>
    <s v="us"/>
    <s v="us6000nk4x"/>
    <s v="2024-10-11T19:39:10.040Z"/>
    <s v="24 km W of Mawlaik, Myanmar"/>
    <b v="0"/>
    <s v="earthquake"/>
    <n v="12.19"/>
    <n v="9.7789999999999999"/>
    <n v="0.183"/>
    <n v="8"/>
    <s v="reviewed"/>
    <s v="us"/>
    <s v="us"/>
    <m/>
  </r>
  <r>
    <s v="2024-07-28T10:11:03.470Z"/>
    <d v="2024-07-28T10:11:03"/>
    <x v="59"/>
    <x v="2"/>
    <x v="59"/>
    <d v="2021-07-12T20:14:51"/>
    <n v="21.319600000000001"/>
    <n v="93.896100000000004"/>
    <n v="67.884"/>
    <n v="4.8"/>
    <s v="mb"/>
    <n v="29"/>
    <n v="85"/>
    <n v="4.306"/>
    <n v="1.17"/>
    <s v="us"/>
    <s v="us6000njvl"/>
    <s v="2024-10-08T21:49:15.005Z"/>
    <s v="106 km WNW of Chauk, Myanmar"/>
    <b v="0"/>
    <s v="earthquake"/>
    <n v="11.19"/>
    <n v="7.6920000000000002"/>
    <n v="0.127"/>
    <n v="19"/>
    <s v="reviewed"/>
    <s v="us"/>
    <s v="us"/>
    <m/>
  </r>
  <r>
    <s v="2021-07-12T20:14:51.023Z"/>
    <d v="2021-07-12T20:14:51"/>
    <x v="40"/>
    <x v="3"/>
    <x v="40"/>
    <d v="2021-07-09T00:26:26"/>
    <n v="13.6942"/>
    <n v="92.744900000000001"/>
    <n v="24.67"/>
    <n v="4.5999999999999996"/>
    <s v="mb"/>
    <m/>
    <n v="101"/>
    <n v="6.2270000000000003"/>
    <n v="0.84"/>
    <s v="us"/>
    <s v="us7000elb3"/>
    <s v="2021-09-17T22:50:00.040Z"/>
    <s v="220 km N of Bamboo Flat, India"/>
    <b v="1"/>
    <s v="earthquake"/>
    <n v="9.1"/>
    <n v="5.8"/>
    <n v="0.112"/>
    <n v="24"/>
    <s v="reviewed"/>
    <s v="us"/>
    <s v="us"/>
    <m/>
  </r>
  <r>
    <s v="2021-07-09T00:26:26.477Z"/>
    <d v="2021-07-09T00:26:26"/>
    <x v="40"/>
    <x v="3"/>
    <x v="40"/>
    <d v="2024-07-27T00:52:02"/>
    <n v="25.031099999999999"/>
    <n v="95.227400000000003"/>
    <n v="102.19"/>
    <n v="4.5999999999999996"/>
    <s v="mb"/>
    <m/>
    <n v="71"/>
    <n v="1.161"/>
    <n v="0.77"/>
    <s v="us"/>
    <s v="us6000etec"/>
    <s v="2022-08-09T05:49:17.255Z"/>
    <s v="101 km SE of Phek, India"/>
    <b v="1"/>
    <s v="earthquake"/>
    <n v="8.6"/>
    <n v="7.4"/>
    <n v="9.0999999999999998E-2"/>
    <n v="36"/>
    <s v="reviewed"/>
    <s v="us"/>
    <s v="us"/>
    <m/>
  </r>
  <r>
    <s v="2024-07-27T00:52:02.680Z"/>
    <d v="2024-07-27T00:52:02"/>
    <x v="59"/>
    <x v="2"/>
    <x v="59"/>
    <d v="2021-07-04T16:57:10"/>
    <n v="38.215400000000002"/>
    <n v="73.284199999999998"/>
    <n v="144.37200000000001"/>
    <n v="4.0999999999999996"/>
    <s v="mb"/>
    <n v="35"/>
    <n v="136"/>
    <n v="1.712"/>
    <n v="0.71"/>
    <s v="us"/>
    <s v="us6000ng9x"/>
    <s v="2024-10-08T21:49:13.005Z"/>
    <s v="60 km W of Murghob, Tajikistan"/>
    <b v="0"/>
    <s v="earthquake"/>
    <n v="4.0999999999999996"/>
    <n v="9.0579999999999998"/>
    <n v="0.214"/>
    <n v="6"/>
    <s v="reviewed"/>
    <s v="us"/>
    <s v="us"/>
    <m/>
  </r>
  <r>
    <s v="2021-07-04T16:57:10.269Z"/>
    <d v="2021-07-04T16:57:10"/>
    <x v="40"/>
    <x v="3"/>
    <x v="40"/>
    <d v="2021-06-22T16:44:36"/>
    <n v="26.608000000000001"/>
    <n v="96.539699999999996"/>
    <n v="10"/>
    <n v="4.5999999999999996"/>
    <s v="mb"/>
    <m/>
    <n v="65"/>
    <n v="3.1150000000000002"/>
    <n v="0.69"/>
    <s v="us"/>
    <s v="us7000eip3"/>
    <s v="2021-09-10T20:07:33.040Z"/>
    <s v="52 km NNW of Sarupathar, India"/>
    <b v="1"/>
    <s v="earthquake"/>
    <n v="3.2"/>
    <n v="1.9"/>
    <n v="0.109"/>
    <n v="27"/>
    <s v="reviewed"/>
    <s v="us"/>
    <s v="us"/>
    <m/>
  </r>
  <r>
    <s v="2021-06-22T16:44:36.534Z"/>
    <d v="2021-06-22T16:44:36"/>
    <x v="54"/>
    <x v="3"/>
    <x v="54"/>
    <d v="2024-07-25T21:57:41"/>
    <n v="28.0137"/>
    <n v="92.209699999999998"/>
    <n v="65.760000000000005"/>
    <n v="4.5999999999999996"/>
    <s v="mb"/>
    <m/>
    <n v="97"/>
    <n v="1.9319999999999999"/>
    <n v="0.6"/>
    <s v="us"/>
    <s v="us7000ef9z"/>
    <s v="2021-08-27T18:58:25.040Z"/>
    <s v="56 km NNE of Tawang, India"/>
    <b v="1"/>
    <s v="earthquake"/>
    <n v="7"/>
    <n v="3.7"/>
    <n v="7.4999999999999997E-2"/>
    <n v="53"/>
    <s v="reviewed"/>
    <s v="us"/>
    <s v="us"/>
    <m/>
  </r>
  <r>
    <s v="2024-07-25T21:57:41.419Z"/>
    <d v="2024-07-25T21:57:41"/>
    <x v="59"/>
    <x v="2"/>
    <x v="59"/>
    <d v="2021-06-18T11:42:45"/>
    <n v="1.3331"/>
    <n v="66.987499999999997"/>
    <n v="10"/>
    <n v="4.5999999999999996"/>
    <s v="mb"/>
    <n v="13"/>
    <n v="126"/>
    <n v="6.0640000000000001"/>
    <n v="0.44"/>
    <s v="us"/>
    <s v="us6000niwm"/>
    <s v="2024-10-08T21:49:14.005Z"/>
    <s v="Carlsberg Ridge"/>
    <b v="0"/>
    <s v="earthquake"/>
    <n v="6.79"/>
    <n v="1.9430000000000001"/>
    <n v="0.223"/>
    <n v="6"/>
    <s v="reviewed"/>
    <s v="us"/>
    <s v="us"/>
    <m/>
  </r>
  <r>
    <s v="2021-06-18T11:42:45.117Z"/>
    <d v="2021-06-18T11:42:45"/>
    <x v="54"/>
    <x v="3"/>
    <x v="54"/>
    <d v="2021-06-02T19:45:34"/>
    <n v="12.9872"/>
    <n v="92.350399999999993"/>
    <n v="10"/>
    <n v="4.5999999999999996"/>
    <s v="mb"/>
    <m/>
    <n v="81"/>
    <n v="8.3569999999999993"/>
    <n v="0.4"/>
    <s v="us"/>
    <s v="us6000ep3z"/>
    <s v="2021-08-27T18:57:16.040Z"/>
    <s v="147 km NNW of Bamboo Flat, India"/>
    <b v="1"/>
    <s v="earthquake"/>
    <n v="8.6999999999999993"/>
    <n v="1.9"/>
    <n v="0.10100000000000001"/>
    <n v="29"/>
    <s v="reviewed"/>
    <s v="us"/>
    <s v="us"/>
    <m/>
  </r>
  <r>
    <s v="2021-06-02T19:45:34.358Z"/>
    <d v="2021-06-02T19:45:34"/>
    <x v="54"/>
    <x v="3"/>
    <x v="54"/>
    <d v="2024-07-24T15:22:12"/>
    <n v="10.2844"/>
    <n v="91.566999999999993"/>
    <n v="10"/>
    <n v="4.5999999999999996"/>
    <s v="mb"/>
    <m/>
    <n v="122"/>
    <n v="10.273999999999999"/>
    <n v="1.1100000000000001"/>
    <s v="us"/>
    <s v="us7000e94a"/>
    <s v="2021-08-07T22:07:19.040Z"/>
    <s v="199 km SW of Port Blair, India"/>
    <b v="1"/>
    <s v="earthquake"/>
    <n v="4.4000000000000004"/>
    <n v="1.9"/>
    <n v="0.10299999999999999"/>
    <n v="28"/>
    <s v="reviewed"/>
    <s v="us"/>
    <s v="us"/>
    <m/>
  </r>
  <r>
    <s v="2024-07-24T15:22:12.154Z"/>
    <d v="2024-07-24T15:22:12"/>
    <x v="59"/>
    <x v="2"/>
    <x v="59"/>
    <d v="2021-05-19T09:19:13"/>
    <n v="4.5339"/>
    <n v="96.23"/>
    <n v="10"/>
    <n v="4.4000000000000004"/>
    <s v="mb"/>
    <n v="24"/>
    <n v="174"/>
    <n v="0.99399999999999999"/>
    <n v="0.73"/>
    <s v="us"/>
    <s v="us6000ninz"/>
    <s v="2024-10-08T21:49:14.005Z"/>
    <s v="44 km NNE of Meulaboh, Indonesia"/>
    <b v="0"/>
    <s v="earthquake"/>
    <n v="3.68"/>
    <n v="1.925"/>
    <n v="0.17"/>
    <n v="10"/>
    <s v="reviewed"/>
    <s v="us"/>
    <s v="us"/>
    <m/>
  </r>
  <r>
    <s v="2021-05-19T09:19:13.065Z"/>
    <d v="2021-05-19T09:19:13"/>
    <x v="41"/>
    <x v="3"/>
    <x v="41"/>
    <d v="2021-05-14T01:02:21"/>
    <n v="34.776000000000003"/>
    <n v="69.570499999999996"/>
    <n v="14.82"/>
    <n v="4.5999999999999996"/>
    <s v="mb"/>
    <m/>
    <n v="55"/>
    <n v="0.49399999999999999"/>
    <n v="0.7"/>
    <s v="us"/>
    <s v="us7000e4d1"/>
    <s v="2021-07-24T21:08:13.040Z"/>
    <s v="11 km SW of Tag?b, Afghanistan"/>
    <b v="1"/>
    <s v="earthquake"/>
    <n v="5.4"/>
    <n v="4.0999999999999996"/>
    <n v="6.5000000000000002E-2"/>
    <n v="71"/>
    <s v="reviewed"/>
    <s v="us"/>
    <s v="us"/>
    <m/>
  </r>
  <r>
    <s v="2021-05-14T01:02:21.662Z"/>
    <d v="2021-05-14T01:02:21"/>
    <x v="41"/>
    <x v="3"/>
    <x v="41"/>
    <d v="2024-07-21T20:19:29"/>
    <n v="36.5242"/>
    <n v="69.496600000000001"/>
    <n v="31.91"/>
    <n v="4.5999999999999996"/>
    <s v="mb"/>
    <m/>
    <n v="46"/>
    <n v="1.0529999999999999"/>
    <n v="1.1000000000000001"/>
    <s v="us"/>
    <s v="us7000e2y2"/>
    <s v="2021-07-24T21:06:43.040Z"/>
    <s v="23 km S of Taloqan, Afghanistan"/>
    <b v="1"/>
    <s v="earthquake"/>
    <n v="5.2"/>
    <n v="4.9000000000000004"/>
    <n v="7.4999999999999997E-2"/>
    <n v="53"/>
    <s v="reviewed"/>
    <s v="us"/>
    <s v="us"/>
    <m/>
  </r>
  <r>
    <s v="2024-07-21T20:19:29.777Z"/>
    <d v="2024-07-21T20:19:29"/>
    <x v="59"/>
    <x v="2"/>
    <x v="59"/>
    <d v="2024-07-21T06:20:07"/>
    <n v="22.589200000000002"/>
    <n v="94.335499999999996"/>
    <n v="63.996000000000002"/>
    <n v="4.3"/>
    <s v="mb"/>
    <n v="51"/>
    <n v="136"/>
    <n v="1.4790000000000001"/>
    <n v="0.57999999999999996"/>
    <s v="us"/>
    <s v="us7000n0q1"/>
    <s v="2024-09-28T22:42:56.040Z"/>
    <s v="74 km E of Hakha, Myanmar"/>
    <b v="0"/>
    <s v="earthquake"/>
    <n v="9.5299999999999994"/>
    <n v="2.9740000000000002"/>
    <n v="0.09"/>
    <n v="35"/>
    <s v="reviewed"/>
    <s v="us"/>
    <s v="us"/>
    <m/>
  </r>
  <r>
    <s v="2024-07-21T06:20:07.530Z"/>
    <d v="2024-07-21T06:20:07"/>
    <x v="59"/>
    <x v="2"/>
    <x v="59"/>
    <d v="2024-07-21T01:12:09"/>
    <n v="5.9652000000000003"/>
    <n v="92.631100000000004"/>
    <n v="10"/>
    <n v="4.7"/>
    <s v="mb"/>
    <n v="55"/>
    <n v="106"/>
    <n v="4.3570000000000002"/>
    <n v="0.87"/>
    <s v="us"/>
    <s v="us7000n0lz"/>
    <s v="2024-09-28T22:42:52.040Z"/>
    <s v="297 km W of Sabang, Indonesia"/>
    <b v="0"/>
    <s v="earthquake"/>
    <n v="9.42"/>
    <n v="1.8859999999999999"/>
    <n v="6.9000000000000006E-2"/>
    <n v="64"/>
    <s v="reviewed"/>
    <s v="us"/>
    <s v="us"/>
    <m/>
  </r>
  <r>
    <s v="2024-07-21T01:12:09.999Z"/>
    <d v="2024-07-21T01:12:09"/>
    <x v="59"/>
    <x v="2"/>
    <x v="59"/>
    <d v="2021-05-12T03:58:23"/>
    <n v="33.054600000000001"/>
    <n v="60.440100000000001"/>
    <n v="16.254000000000001"/>
    <n v="4.4000000000000004"/>
    <s v="mb"/>
    <n v="62"/>
    <n v="87"/>
    <n v="5.22"/>
    <n v="0.73"/>
    <s v="us"/>
    <s v="us7000n0jx"/>
    <s v="2024-09-28T22:42:47.040Z"/>
    <s v="115 km E of BÄ«rjand, Iran"/>
    <b v="0"/>
    <s v="earthquake"/>
    <n v="5.3"/>
    <n v="4.1130000000000004"/>
    <n v="0.08"/>
    <n v="46"/>
    <s v="reviewed"/>
    <s v="us"/>
    <s v="us"/>
    <m/>
  </r>
  <r>
    <s v="2021-05-12T03:58:23.483Z"/>
    <d v="2021-05-12T03:58:23"/>
    <x v="41"/>
    <x v="3"/>
    <x v="41"/>
    <d v="2024-07-19T06:22:06"/>
    <n v="9.0162999999999993"/>
    <n v="92.206199999999995"/>
    <n v="10"/>
    <n v="4.5999999999999996"/>
    <s v="mb"/>
    <m/>
    <n v="167"/>
    <n v="2.6749999999999998"/>
    <n v="0.97"/>
    <s v="us"/>
    <s v="us7000e4dc"/>
    <s v="2021-07-23T18:08:48.040Z"/>
    <s v="299 km SSW of Port Blair, India"/>
    <b v="1"/>
    <s v="earthquake"/>
    <n v="9.6999999999999993"/>
    <n v="1.9"/>
    <n v="0.14599999999999999"/>
    <n v="14"/>
    <s v="reviewed"/>
    <s v="us"/>
    <s v="us"/>
    <m/>
  </r>
  <r>
    <s v="2024-07-19T06:22:06.169Z"/>
    <d v="2024-07-19T06:22:06"/>
    <x v="59"/>
    <x v="2"/>
    <x v="59"/>
    <d v="2021-04-21T19:34:42"/>
    <n v="24.233899999999998"/>
    <n v="97.848699999999994"/>
    <n v="12.956"/>
    <n v="4.3"/>
    <s v="mb"/>
    <n v="21"/>
    <n v="120"/>
    <n v="4.8959999999999999"/>
    <n v="0.69"/>
    <s v="us"/>
    <s v="us6000nh53"/>
    <s v="2024-09-28T22:41:14.040Z"/>
    <s v="6 km NE of Zhangfeng, China"/>
    <b v="0"/>
    <s v="earthquake"/>
    <n v="12.85"/>
    <n v="5.367"/>
    <n v="0.16"/>
    <n v="11"/>
    <s v="reviewed"/>
    <s v="us"/>
    <s v="us"/>
    <m/>
  </r>
  <r>
    <s v="2021-04-21T19:34:42.963Z"/>
    <d v="2021-04-21T19:34:42"/>
    <x v="11"/>
    <x v="3"/>
    <x v="11"/>
    <d v="2024-07-18T10:05:29"/>
    <n v="10.590199999999999"/>
    <n v="94.233900000000006"/>
    <n v="26.06"/>
    <n v="4.5999999999999996"/>
    <s v="mb"/>
    <m/>
    <n v="146"/>
    <n v="1.8049999999999999"/>
    <n v="1.0900000000000001"/>
    <s v="us"/>
    <s v="us7000dxx6"/>
    <s v="2021-07-03T16:49:58.040Z"/>
    <s v="201 km SE of Port Blair, India"/>
    <b v="1"/>
    <s v="earthquake"/>
    <n v="6.7"/>
    <n v="6.3"/>
    <n v="9.8000000000000004E-2"/>
    <n v="31"/>
    <s v="reviewed"/>
    <s v="us"/>
    <s v="us"/>
    <m/>
  </r>
  <r>
    <s v="2024-07-18T10:05:29.140Z"/>
    <d v="2024-07-18T10:05:29"/>
    <x v="59"/>
    <x v="2"/>
    <x v="59"/>
    <d v="2021-04-15T22:26:24"/>
    <n v="29.866800000000001"/>
    <n v="86.958799999999997"/>
    <n v="10"/>
    <n v="4.4000000000000004"/>
    <s v="mb"/>
    <n v="42"/>
    <n v="81"/>
    <n v="2.532"/>
    <n v="0.68"/>
    <s v="us"/>
    <s v="us7000mzz2"/>
    <s v="2024-09-28T22:42:18.040Z"/>
    <s v="178 km ENE of Saga, China"/>
    <b v="0"/>
    <s v="earthquake"/>
    <n v="10.199999999999999"/>
    <n v="1.883"/>
    <n v="0.11700000000000001"/>
    <n v="24"/>
    <s v="reviewed"/>
    <s v="us"/>
    <s v="us"/>
    <m/>
  </r>
  <r>
    <s v="2021-04-15T22:26:24.010Z"/>
    <d v="2021-04-15T22:26:24"/>
    <x v="11"/>
    <x v="3"/>
    <x v="11"/>
    <d v="2024-07-13T22:49:33"/>
    <n v="32.478900000000003"/>
    <n v="78.749899999999997"/>
    <n v="10"/>
    <n v="4.5999999999999996"/>
    <s v="mb"/>
    <m/>
    <n v="51"/>
    <n v="4.7480000000000002"/>
    <n v="0.79"/>
    <s v="us"/>
    <s v="us6000e1yd"/>
    <s v="2022-08-09T04:37:07.387Z"/>
    <s v="140 km NE of Sar?han, India"/>
    <b v="1"/>
    <s v="earthquake"/>
    <n v="7.7"/>
    <n v="1.8"/>
    <n v="5.0999999999999997E-2"/>
    <n v="117"/>
    <s v="reviewed"/>
    <s v="us"/>
    <s v="us"/>
    <m/>
  </r>
  <r>
    <s v="2024-07-13T22:49:33.854Z"/>
    <d v="2024-07-13T22:49:33"/>
    <x v="59"/>
    <x v="2"/>
    <x v="59"/>
    <d v="2021-04-13T05:42:49"/>
    <n v="30.0913"/>
    <n v="86.981200000000001"/>
    <n v="10"/>
    <n v="4.5"/>
    <s v="mb"/>
    <n v="60"/>
    <n v="64"/>
    <n v="2.7269999999999999"/>
    <n v="1"/>
    <s v="us"/>
    <s v="us7000mz4d"/>
    <s v="2024-09-20T16:00:55.040Z"/>
    <s v="189 km ENE of Saga, China"/>
    <b v="0"/>
    <s v="earthquake"/>
    <n v="8.19"/>
    <n v="1.8680000000000001"/>
    <n v="8.7999999999999995E-2"/>
    <n v="38"/>
    <s v="reviewed"/>
    <s v="us"/>
    <s v="us"/>
    <m/>
  </r>
  <r>
    <s v="2021-04-13T05:42:49.761Z"/>
    <d v="2021-04-13T05:42:49"/>
    <x v="11"/>
    <x v="3"/>
    <x v="11"/>
    <d v="2024-07-12T23:06:22"/>
    <n v="36.494700000000002"/>
    <n v="70.862799999999993"/>
    <n v="183.7"/>
    <n v="4.5999999999999996"/>
    <s v="mb"/>
    <m/>
    <n v="38"/>
    <n v="2.4500000000000002"/>
    <n v="1.28"/>
    <s v="us"/>
    <s v="us6000e156"/>
    <s v="2021-06-19T21:25:19.040Z"/>
    <s v="41 km S of Jurm, Afghanistan"/>
    <b v="1"/>
    <s v="earthquake"/>
    <n v="7.2"/>
    <n v="6.1"/>
    <n v="5.7000000000000002E-2"/>
    <n v="92"/>
    <s v="reviewed"/>
    <s v="us"/>
    <s v="us"/>
    <m/>
  </r>
  <r>
    <s v="2024-07-12T23:06:22.739Z"/>
    <d v="2024-07-12T23:06:22"/>
    <x v="59"/>
    <x v="2"/>
    <x v="59"/>
    <d v="2021-03-29T08:24:59"/>
    <n v="2.7618"/>
    <n v="95.398499999999999"/>
    <n v="10"/>
    <n v="4.8"/>
    <s v="mb"/>
    <n v="77"/>
    <n v="72"/>
    <n v="2.613"/>
    <n v="0.53"/>
    <s v="us"/>
    <s v="us7000myzk"/>
    <s v="2024-09-20T16:00:55.040Z"/>
    <s v="113 km WNW of Sinabang, Indonesia"/>
    <b v="0"/>
    <s v="earthquake"/>
    <n v="8.2100000000000009"/>
    <n v="1.8120000000000001"/>
    <n v="7.4999999999999997E-2"/>
    <n v="55"/>
    <s v="reviewed"/>
    <s v="us"/>
    <s v="us"/>
    <m/>
  </r>
  <r>
    <s v="2021-03-29T08:24:59.963Z"/>
    <d v="2021-03-29T08:24:59"/>
    <x v="62"/>
    <x v="3"/>
    <x v="62"/>
    <d v="2021-03-22T15:40:44"/>
    <n v="10.9343"/>
    <n v="91.778700000000001"/>
    <n v="10"/>
    <n v="4.5999999999999996"/>
    <s v="mb"/>
    <m/>
    <n v="70"/>
    <n v="1.1870000000000001"/>
    <n v="0.53"/>
    <s v="us"/>
    <s v="us6000dzn2"/>
    <s v="2021-06-08T18:00:02.040Z"/>
    <s v="132 km SW of Bamboo Flat, India"/>
    <b v="1"/>
    <s v="earthquake"/>
    <n v="9.1999999999999993"/>
    <n v="1.9"/>
    <n v="0.13300000000000001"/>
    <n v="19"/>
    <s v="reviewed"/>
    <s v="us"/>
    <s v="us"/>
    <m/>
  </r>
  <r>
    <s v="2021-03-22T15:40:44.570Z"/>
    <d v="2021-03-22T15:40:44"/>
    <x v="62"/>
    <x v="3"/>
    <x v="62"/>
    <d v="2024-07-10T19:49:26"/>
    <n v="28.293500000000002"/>
    <n v="93.780799999999999"/>
    <n v="10"/>
    <n v="4.5999999999999996"/>
    <s v="mb"/>
    <m/>
    <n v="138"/>
    <n v="2.7149999999999999"/>
    <n v="0.7"/>
    <s v="us"/>
    <s v="us6000dxmx"/>
    <s v="2021-06-02T15:23:21.040Z"/>
    <s v="63 km WSW of Shi Yomi, India"/>
    <b v="1"/>
    <s v="earthquake"/>
    <n v="11.8"/>
    <n v="1.9"/>
    <n v="0.223"/>
    <n v="8"/>
    <s v="reviewed"/>
    <s v="us"/>
    <s v="us"/>
    <m/>
  </r>
  <r>
    <s v="2024-07-10T19:49:26.988Z"/>
    <d v="2024-07-10T19:49:26"/>
    <x v="59"/>
    <x v="2"/>
    <x v="59"/>
    <d v="2024-07-10T08:52:41"/>
    <n v="29.736799999999999"/>
    <n v="86.789100000000005"/>
    <n v="14.586"/>
    <n v="4.0999999999999996"/>
    <s v="mb"/>
    <n v="40"/>
    <n v="97"/>
    <n v="2.3410000000000002"/>
    <n v="1.05"/>
    <s v="us"/>
    <s v="us7000mydx"/>
    <s v="2024-09-20T16:00:53.040Z"/>
    <s v="158 km ENE of Saga, China"/>
    <b v="0"/>
    <s v="earthquake"/>
    <n v="10.49"/>
    <n v="5.0330000000000004"/>
    <n v="0.104"/>
    <n v="25"/>
    <s v="reviewed"/>
    <s v="us"/>
    <s v="us"/>
    <m/>
  </r>
  <r>
    <s v="2024-07-10T08:52:41.628Z"/>
    <d v="2024-07-10T08:52:41"/>
    <x v="59"/>
    <x v="2"/>
    <x v="59"/>
    <d v="2021-03-21T14:18:03"/>
    <n v="37.156599999999997"/>
    <n v="71.3917"/>
    <n v="110.86199999999999"/>
    <n v="4.2"/>
    <s v="mb"/>
    <n v="43"/>
    <n v="68"/>
    <n v="2.339"/>
    <n v="1"/>
    <s v="us"/>
    <s v="us7000my8q"/>
    <s v="2024-09-20T16:00:53.040Z"/>
    <s v="39 km SSW of Khorugh, Tajikistan"/>
    <b v="0"/>
    <s v="earthquake"/>
    <n v="7.15"/>
    <n v="8.4309999999999992"/>
    <n v="0.14599999999999999"/>
    <n v="13"/>
    <s v="reviewed"/>
    <s v="us"/>
    <s v="us"/>
    <m/>
  </r>
  <r>
    <s v="2021-03-21T14:18:03.406Z"/>
    <d v="2021-03-21T14:18:03"/>
    <x v="62"/>
    <x v="3"/>
    <x v="62"/>
    <d v="2024-07-09T19:18:05"/>
    <n v="36.472200000000001"/>
    <n v="71.203299999999999"/>
    <n v="122.81"/>
    <n v="4.5999999999999996"/>
    <s v="mb"/>
    <m/>
    <n v="181"/>
    <n v="0.82299999999999995"/>
    <n v="0.28999999999999998"/>
    <s v="us"/>
    <s v="us6000dxfi"/>
    <s v="2021-06-02T15:23:13.040Z"/>
    <s v="37 km SW of Ashk?sham, Afghanistan"/>
    <b v="1"/>
    <s v="earthquake"/>
    <n v="12.3"/>
    <n v="6"/>
    <n v="0.314"/>
    <n v="5"/>
    <s v="reviewed"/>
    <s v="us"/>
    <s v="us"/>
    <m/>
  </r>
  <r>
    <s v="2024-07-09T19:18:05.302Z"/>
    <d v="2024-07-09T19:18:05"/>
    <x v="59"/>
    <x v="2"/>
    <x v="59"/>
    <d v="2024-07-09T03:06:58"/>
    <n v="34.058199999999999"/>
    <n v="86.283799999999999"/>
    <n v="10"/>
    <n v="4.0999999999999996"/>
    <s v="mb"/>
    <n v="33"/>
    <n v="94"/>
    <n v="6.2969999999999997"/>
    <n v="1.1399999999999999"/>
    <s v="us"/>
    <s v="us7000my3y"/>
    <s v="2024-09-20T16:00:53.040Z"/>
    <s v="western Xizang"/>
    <b v="0"/>
    <s v="earthquake"/>
    <n v="10.69"/>
    <n v="1.909"/>
    <n v="0.14000000000000001"/>
    <n v="14"/>
    <s v="reviewed"/>
    <s v="us"/>
    <s v="us"/>
    <m/>
  </r>
  <r>
    <s v="2024-07-09T03:06:58.859Z"/>
    <d v="2024-07-09T03:06:58"/>
    <x v="59"/>
    <x v="2"/>
    <x v="59"/>
    <d v="2024-07-09T02:10:27"/>
    <n v="7.7685000000000004"/>
    <n v="93.918899999999994"/>
    <n v="10"/>
    <n v="4.3"/>
    <s v="mb"/>
    <n v="22"/>
    <n v="175"/>
    <n v="7.0880000000000001"/>
    <n v="0.7"/>
    <s v="us"/>
    <s v="us7000mztp"/>
    <s v="2024-09-20T16:00:56.040Z"/>
    <s v="258 km NW of Sabang, Indonesia"/>
    <b v="0"/>
    <s v="earthquake"/>
    <n v="11.94"/>
    <n v="1.9330000000000001"/>
    <n v="0.17799999999999999"/>
    <n v="9"/>
    <s v="reviewed"/>
    <s v="us"/>
    <s v="us"/>
    <m/>
  </r>
  <r>
    <s v="2024-07-09T02:10:27.795Z"/>
    <d v="2024-07-09T02:10:27"/>
    <x v="59"/>
    <x v="2"/>
    <x v="59"/>
    <d v="2021-03-09T11:15:01"/>
    <n v="7.8051000000000004"/>
    <n v="94.019199999999998"/>
    <n v="9.9410000000000007"/>
    <n v="4.4000000000000004"/>
    <s v="mb"/>
    <n v="28"/>
    <n v="163"/>
    <n v="3.875"/>
    <n v="0.52"/>
    <s v="us"/>
    <s v="us7000mztm"/>
    <s v="2024-09-20T16:00:56.040Z"/>
    <s v="255 km NW of Sabang, Indonesia"/>
    <b v="0"/>
    <s v="earthquake"/>
    <n v="11.37"/>
    <n v="5.1059999999999999"/>
    <n v="0.14799999999999999"/>
    <n v="13"/>
    <s v="reviewed"/>
    <s v="us"/>
    <s v="us"/>
    <m/>
  </r>
  <r>
    <s v="2021-03-09T11:15:01.099Z"/>
    <d v="2021-03-09T11:15:01"/>
    <x v="62"/>
    <x v="3"/>
    <x v="62"/>
    <d v="2021-02-17T12:24:46"/>
    <n v="25.3809"/>
    <n v="95.079300000000003"/>
    <n v="89.49"/>
    <n v="4.5999999999999996"/>
    <s v="mb"/>
    <m/>
    <n v="51"/>
    <n v="1.347"/>
    <n v="0.64"/>
    <s v="us"/>
    <s v="us7000dhef"/>
    <s v="2021-05-21T19:48:45.040Z"/>
    <s v="66 km ESE of Phek, India"/>
    <b v="1"/>
    <s v="earthquake"/>
    <n v="7.6"/>
    <n v="7.2"/>
    <n v="0.05"/>
    <n v="119"/>
    <s v="reviewed"/>
    <s v="us"/>
    <s v="us"/>
    <m/>
  </r>
  <r>
    <s v="2021-02-17T12:24:46.809Z"/>
    <d v="2021-02-17T12:24:46"/>
    <x v="55"/>
    <x v="3"/>
    <x v="55"/>
    <d v="2020-12-06T14:39:13"/>
    <n v="26.732199999999999"/>
    <n v="92.571200000000005"/>
    <n v="18.670000000000002"/>
    <n v="4.5999999999999996"/>
    <s v="mb"/>
    <m/>
    <n v="84"/>
    <n v="1.3260000000000001"/>
    <n v="0.65"/>
    <s v="us"/>
    <s v="us6000didl"/>
    <s v="2021-04-28T02:54:12.251Z"/>
    <s v="9 km ENE of Dhekiajuli, India"/>
    <b v="1"/>
    <s v="earthquake"/>
    <n v="7"/>
    <n v="4.5999999999999996"/>
    <n v="7.4999999999999997E-2"/>
    <n v="54"/>
    <s v="reviewed"/>
    <s v="us"/>
    <s v="us"/>
    <m/>
  </r>
  <r>
    <s v="2020-12-06T14:39:13.789Z"/>
    <d v="2020-12-06T14:39:13"/>
    <x v="63"/>
    <x v="4"/>
    <x v="63"/>
    <d v="2024-07-05T21:51:46"/>
    <n v="21.835799999999999"/>
    <n v="93.423299999999998"/>
    <n v="52.56"/>
    <n v="4.5999999999999996"/>
    <s v="mb"/>
    <m/>
    <n v="141"/>
    <n v="0.81799999999999995"/>
    <n v="0.33"/>
    <s v="us"/>
    <s v="us7000cpsj"/>
    <s v="2021-02-12T22:40:56.040Z"/>
    <s v="85 km SSE of Saiha, India"/>
    <b v="1"/>
    <s v="earthquake"/>
    <n v="5.5"/>
    <n v="7.4"/>
    <n v="0.14599999999999999"/>
    <n v="16"/>
    <s v="reviewed"/>
    <s v="us"/>
    <s v="us"/>
    <m/>
  </r>
  <r>
    <s v="2024-07-05T21:51:46.212Z"/>
    <d v="2024-07-05T21:51:46"/>
    <x v="59"/>
    <x v="2"/>
    <x v="59"/>
    <d v="2020-12-06T13:35:41"/>
    <n v="3.4870999999999999"/>
    <n v="95.030299999999997"/>
    <n v="23.795000000000002"/>
    <n v="4.5999999999999996"/>
    <s v="mb"/>
    <n v="108"/>
    <n v="42"/>
    <n v="2.5779999999999998"/>
    <n v="0.48"/>
    <s v="us"/>
    <s v="us7000mxcb"/>
    <s v="2024-09-12T21:52:29.040Z"/>
    <s v="141 km WSW of Meulaboh, Indonesia"/>
    <b v="0"/>
    <s v="earthquake"/>
    <n v="7.66"/>
    <n v="4.2089999999999996"/>
    <n v="6.2E-2"/>
    <n v="77"/>
    <s v="reviewed"/>
    <s v="us"/>
    <s v="us"/>
    <m/>
  </r>
  <r>
    <s v="2020-12-06T13:35:41.171Z"/>
    <d v="2020-12-06T13:35:41"/>
    <x v="63"/>
    <x v="4"/>
    <x v="63"/>
    <d v="2020-11-06T22:59:17"/>
    <n v="12.619"/>
    <n v="93.265299999999996"/>
    <n v="62.26"/>
    <n v="4.5999999999999996"/>
    <s v="mb"/>
    <m/>
    <n v="92"/>
    <n v="1.0840000000000001"/>
    <n v="0.47"/>
    <s v="us"/>
    <s v="us7000cpsf"/>
    <s v="2021-02-12T22:40:55.040Z"/>
    <s v="117 km NNE of Bamboo Flat, India"/>
    <b v="1"/>
    <s v="earthquake"/>
    <n v="7.8"/>
    <n v="7.7"/>
    <n v="9.6000000000000002E-2"/>
    <n v="34"/>
    <s v="reviewed"/>
    <s v="us"/>
    <s v="us"/>
    <m/>
  </r>
  <r>
    <s v="2020-11-06T22:59:17.399Z"/>
    <d v="2020-11-06T22:59:17"/>
    <x v="32"/>
    <x v="4"/>
    <x v="32"/>
    <d v="2024-07-05T08:14:56"/>
    <n v="33.533900000000003"/>
    <n v="75.738799999999998"/>
    <n v="10"/>
    <n v="4.5999999999999996"/>
    <s v="mb"/>
    <m/>
    <n v="57"/>
    <n v="2.0649999999999999"/>
    <n v="0.9"/>
    <s v="us"/>
    <s v="us7000cbmi"/>
    <s v="2021-01-23T22:25:32.040Z"/>
    <s v="24 km N of Kishtw?r, India"/>
    <b v="1"/>
    <s v="earthquake"/>
    <n v="4.3"/>
    <n v="1.8"/>
    <n v="0.108"/>
    <n v="26"/>
    <s v="reviewed"/>
    <s v="us"/>
    <s v="us"/>
    <m/>
  </r>
  <r>
    <s v="2024-07-05T08:14:56.123Z"/>
    <d v="2024-07-05T08:14:56"/>
    <x v="59"/>
    <x v="2"/>
    <x v="59"/>
    <d v="2020-10-06T22:02:54"/>
    <n v="2.3725999999999998"/>
    <n v="96.149699999999996"/>
    <n v="29.385999999999999"/>
    <n v="4.8"/>
    <s v="mb"/>
    <n v="50"/>
    <n v="138"/>
    <n v="1.7769999999999999"/>
    <n v="0.54"/>
    <s v="us"/>
    <s v="us7000mx6y"/>
    <s v="2024-09-12T21:52:29.040Z"/>
    <s v="28 km WSW of Sinabang, Indonesia"/>
    <b v="0"/>
    <s v="earthquake"/>
    <n v="8.32"/>
    <n v="5.4740000000000002"/>
    <n v="8.1000000000000003E-2"/>
    <n v="47"/>
    <s v="reviewed"/>
    <s v="us"/>
    <s v="us"/>
    <m/>
  </r>
  <r>
    <s v="2020-10-06T22:02:54.378Z"/>
    <d v="2020-10-06T22:02:54"/>
    <x v="33"/>
    <x v="4"/>
    <x v="33"/>
    <d v="2020-09-28T05:12:34"/>
    <n v="25.643000000000001"/>
    <n v="94.777600000000007"/>
    <n v="61.51"/>
    <n v="4.5999999999999996"/>
    <s v="mb"/>
    <m/>
    <n v="54"/>
    <n v="1.472"/>
    <n v="0.84"/>
    <s v="us"/>
    <s v="us6000c688"/>
    <s v="2020-12-12T22:28:43.040Z"/>
    <s v="27 km E of Phek, India"/>
    <b v="1"/>
    <s v="earthquake"/>
    <n v="3.7"/>
    <n v="6.3"/>
    <n v="6.2E-2"/>
    <n v="78"/>
    <s v="reviewed"/>
    <s v="us"/>
    <s v="us"/>
    <m/>
  </r>
  <r>
    <s v="2020-09-28T05:12:34.992Z"/>
    <d v="2020-09-28T05:12:34"/>
    <x v="42"/>
    <x v="4"/>
    <x v="42"/>
    <d v="2024-07-03T20:06:34"/>
    <n v="33.228999999999999"/>
    <n v="75.858599999999996"/>
    <n v="10"/>
    <n v="4.5999999999999996"/>
    <s v="mb"/>
    <m/>
    <n v="80"/>
    <n v="2.206"/>
    <n v="0.71"/>
    <s v="us"/>
    <s v="us6000c222"/>
    <s v="2022-08-09T00:36:55.725Z"/>
    <s v="12 km SE of Kishtw?r, India"/>
    <b v="1"/>
    <s v="earthquake"/>
    <n v="6.4"/>
    <n v="1.6"/>
    <n v="9.2999999999999999E-2"/>
    <n v="35"/>
    <s v="reviewed"/>
    <s v="us"/>
    <s v="us"/>
    <m/>
  </r>
  <r>
    <s v="2024-07-03T20:06:34.263Z"/>
    <d v="2024-07-03T20:06:34"/>
    <x v="59"/>
    <x v="2"/>
    <x v="59"/>
    <d v="2024-07-03T15:13:23"/>
    <n v="0.66610000000000003"/>
    <n v="67.371099999999998"/>
    <n v="10"/>
    <n v="4.3"/>
    <s v="mb"/>
    <n v="10"/>
    <n v="154"/>
    <n v="5.6260000000000003"/>
    <n v="0.56000000000000005"/>
    <s v="us"/>
    <s v="us7000myba"/>
    <s v="2024-09-12T21:52:31.040Z"/>
    <s v="Carlsberg Ridge"/>
    <b v="0"/>
    <s v="earthquake"/>
    <n v="13.35"/>
    <n v="1.9390000000000001"/>
    <n v="0.26500000000000001"/>
    <n v="4"/>
    <s v="reviewed"/>
    <s v="us"/>
    <s v="us"/>
    <m/>
  </r>
  <r>
    <s v="2024-07-03T15:13:23.196Z"/>
    <d v="2024-07-03T15:13:23"/>
    <x v="59"/>
    <x v="2"/>
    <x v="59"/>
    <d v="2020-09-27T18:17:54"/>
    <n v="19.108499999999999"/>
    <n v="95.8613"/>
    <n v="10"/>
    <n v="4.5"/>
    <s v="mb"/>
    <n v="19"/>
    <n v="160"/>
    <n v="1.9970000000000001"/>
    <n v="0.42"/>
    <s v="us"/>
    <s v="us7000myb6"/>
    <s v="2024-09-12T21:52:31.040Z"/>
    <s v="63 km WNW of Taungoo, Myanmar"/>
    <b v="0"/>
    <s v="earthquake"/>
    <n v="8.69"/>
    <n v="1.927"/>
    <n v="0.192"/>
    <n v="8"/>
    <s v="reviewed"/>
    <s v="us"/>
    <s v="us"/>
    <m/>
  </r>
  <r>
    <s v="2020-09-27T18:17:54.551Z"/>
    <d v="2020-09-27T18:17:54"/>
    <x v="42"/>
    <x v="4"/>
    <x v="42"/>
    <d v="2020-09-26T06:32:00"/>
    <n v="26.1433"/>
    <n v="66.251599999999996"/>
    <n v="10"/>
    <n v="4.5999999999999996"/>
    <s v="mb"/>
    <m/>
    <n v="121"/>
    <n v="8.7089999999999996"/>
    <n v="1.29"/>
    <s v="us"/>
    <s v="us6000c1ys"/>
    <s v="2020-12-05T21:03:02.040Z"/>
    <s v="11 km SSW of Bela, Pakistan"/>
    <b v="1"/>
    <s v="earthquake"/>
    <n v="9.6999999999999993"/>
    <n v="1.9"/>
    <n v="9.5000000000000001E-2"/>
    <n v="33"/>
    <s v="reviewed"/>
    <s v="us"/>
    <s v="us"/>
    <m/>
  </r>
  <r>
    <s v="2020-09-26T06:32:00.651Z"/>
    <d v="2020-09-26T06:32:00"/>
    <x v="42"/>
    <x v="4"/>
    <x v="42"/>
    <d v="2020-08-23T13:18:15"/>
    <n v="34.721400000000003"/>
    <n v="74.405500000000004"/>
    <n v="10"/>
    <n v="4.5999999999999996"/>
    <s v="mb"/>
    <m/>
    <n v="74"/>
    <n v="1.4239999999999999"/>
    <n v="0.74"/>
    <s v="us"/>
    <s v="us6000c1ja"/>
    <s v="2022-08-09T00:33:15.577Z"/>
    <s v="40 km NNW of Bandipura, India"/>
    <b v="1"/>
    <s v="earthquake"/>
    <n v="6.3"/>
    <n v="1.9"/>
    <n v="8.6999999999999994E-2"/>
    <n v="44"/>
    <s v="reviewed"/>
    <s v="us"/>
    <s v="us"/>
    <m/>
  </r>
  <r>
    <s v="2020-08-23T13:18:15.229Z"/>
    <d v="2020-08-23T13:18:15"/>
    <x v="26"/>
    <x v="4"/>
    <x v="26"/>
    <d v="2024-07-01T10:20:59"/>
    <n v="26.099799999999998"/>
    <n v="95.583200000000005"/>
    <n v="86.9"/>
    <n v="4.5999999999999996"/>
    <s v="mb"/>
    <m/>
    <n v="57"/>
    <n v="2.1949999999999998"/>
    <n v="0.6"/>
    <s v="us"/>
    <s v="us6000bje2"/>
    <s v="2020-10-31T19:06:20.040Z"/>
    <s v="78 km ESE of Tuensang, India"/>
    <b v="1"/>
    <s v="earthquake"/>
    <n v="7.4"/>
    <n v="6.2"/>
    <n v="7.9000000000000001E-2"/>
    <n v="48"/>
    <s v="reviewed"/>
    <s v="us"/>
    <s v="us"/>
    <m/>
  </r>
  <r>
    <s v="2024-07-01T10:20:59.359Z"/>
    <d v="2024-07-01T10:20:59"/>
    <x v="59"/>
    <x v="2"/>
    <x v="59"/>
    <d v="2020-07-18T21:14:47"/>
    <n v="37.866300000000003"/>
    <n v="73.227800000000002"/>
    <n v="10"/>
    <n v="4.5"/>
    <s v="mb"/>
    <n v="52"/>
    <n v="101"/>
    <n v="1.9590000000000001"/>
    <n v="0.95"/>
    <s v="us"/>
    <s v="us6000n9k9"/>
    <s v="2024-09-12T21:52:25.040Z"/>
    <s v="73 km WSW of Murghob, Tajikistan"/>
    <b v="0"/>
    <s v="earthquake"/>
    <n v="7.88"/>
    <n v="1.863"/>
    <n v="7.9000000000000001E-2"/>
    <n v="47"/>
    <s v="reviewed"/>
    <s v="us"/>
    <s v="us"/>
    <m/>
  </r>
  <r>
    <s v="2020-07-18T21:14:47.316Z"/>
    <d v="2020-07-18T21:14:47"/>
    <x v="6"/>
    <x v="4"/>
    <x v="6"/>
    <d v="2020-07-17T05:37:17"/>
    <n v="35.3767"/>
    <n v="70.736599999999996"/>
    <n v="82.48"/>
    <n v="4.5999999999999996"/>
    <s v="mb"/>
    <m/>
    <n v="40"/>
    <n v="1.621"/>
    <n v="0.61"/>
    <s v="us"/>
    <s v="us7000aqzx"/>
    <s v="2020-09-26T16:58:37.040Z"/>
    <s v="17 km WSW of P?r?n, Afghanistan"/>
    <b v="1"/>
    <s v="earthquake"/>
    <n v="5.0999999999999996"/>
    <n v="6.1"/>
    <n v="0.06"/>
    <n v="82"/>
    <s v="reviewed"/>
    <s v="us"/>
    <s v="us"/>
    <m/>
  </r>
  <r>
    <s v="2020-07-17T05:37:17.788Z"/>
    <d v="2020-07-17T05:37:17"/>
    <x v="6"/>
    <x v="4"/>
    <x v="6"/>
    <d v="2024-06-28T20:56:27"/>
    <n v="11.865399999999999"/>
    <n v="95.038799999999995"/>
    <n v="10"/>
    <n v="4.5999999999999996"/>
    <s v="mb"/>
    <m/>
    <n v="95"/>
    <n v="2.2570000000000001"/>
    <n v="0.42"/>
    <s v="us"/>
    <s v="us7000aq5q"/>
    <s v="2020-09-26T16:58:33.040Z"/>
    <s v="250 km E of Port Blair, India"/>
    <b v="1"/>
    <s v="earthquake"/>
    <n v="7.9"/>
    <n v="1.9"/>
    <n v="0.12"/>
    <n v="21"/>
    <s v="reviewed"/>
    <s v="us"/>
    <s v="us"/>
    <m/>
  </r>
  <r>
    <s v="2024-06-28T20:56:27.864Z"/>
    <d v="2024-06-28T20:56:27"/>
    <x v="24"/>
    <x v="2"/>
    <x v="24"/>
    <d v="2020-07-12T21:06:47"/>
    <n v="22.684100000000001"/>
    <n v="94.007800000000003"/>
    <n v="31.393999999999998"/>
    <n v="4.4000000000000004"/>
    <s v="mb"/>
    <n v="40"/>
    <n v="94"/>
    <n v="2.1840000000000002"/>
    <n v="0.64"/>
    <s v="us"/>
    <s v="us7000mx8d"/>
    <s v="2024-09-04T21:57:43.040Z"/>
    <s v="41 km E of Hakha, Myanmar"/>
    <b v="0"/>
    <s v="earthquake"/>
    <n v="9.19"/>
    <n v="5.165"/>
    <n v="0.109"/>
    <n v="27"/>
    <s v="reviewed"/>
    <s v="us"/>
    <s v="us"/>
    <m/>
  </r>
  <r>
    <s v="2020-07-12T21:06:47.720Z"/>
    <d v="2020-07-12T21:06:47"/>
    <x v="6"/>
    <x v="4"/>
    <x v="6"/>
    <d v="2020-07-12T02:49:27"/>
    <n v="14.350300000000001"/>
    <n v="92.992000000000004"/>
    <n v="10"/>
    <n v="4.5999999999999996"/>
    <s v="mb"/>
    <m/>
    <n v="75"/>
    <n v="2.6890000000000001"/>
    <n v="0.4"/>
    <s v="us"/>
    <s v="us7000amfk"/>
    <s v="2020-09-19T20:58:14.040Z"/>
    <s v="294 km N of Bamboo Flat, India"/>
    <b v="1"/>
    <s v="earthquake"/>
    <n v="8.6"/>
    <n v="1.9"/>
    <n v="0.11600000000000001"/>
    <n v="22"/>
    <s v="reviewed"/>
    <s v="us"/>
    <s v="us"/>
    <m/>
  </r>
  <r>
    <s v="2020-07-12T02:49:27.290Z"/>
    <d v="2020-07-12T02:49:27"/>
    <x v="6"/>
    <x v="4"/>
    <x v="6"/>
    <d v="2020-07-09T08:58:12"/>
    <n v="36.384399999999999"/>
    <n v="71.022400000000005"/>
    <n v="117.16"/>
    <n v="4.5999999999999996"/>
    <s v="mb"/>
    <m/>
    <n v="77"/>
    <n v="1.252"/>
    <n v="1.06"/>
    <s v="us"/>
    <s v="us7000am4q"/>
    <s v="2020-09-19T20:58:10.040Z"/>
    <s v="55 km SSE of Jurm, Afghanistan"/>
    <b v="1"/>
    <s v="earthquake"/>
    <n v="5"/>
    <n v="6.8"/>
    <n v="0.08"/>
    <n v="47"/>
    <s v="reviewed"/>
    <s v="us"/>
    <s v="us"/>
    <m/>
  </r>
  <r>
    <s v="2020-07-09T08:58:12.692Z"/>
    <d v="2020-07-09T08:58:12"/>
    <x v="6"/>
    <x v="4"/>
    <x v="6"/>
    <d v="2024-06-26T16:26:35"/>
    <n v="23.083100000000002"/>
    <n v="93.366500000000002"/>
    <n v="10"/>
    <n v="4.5999999999999996"/>
    <s v="mb"/>
    <m/>
    <n v="40"/>
    <n v="0.48799999999999999"/>
    <n v="0.43"/>
    <s v="us"/>
    <s v="us7000akmn"/>
    <s v="2020-09-19T20:58:00.040Z"/>
    <s v="31 km E of North Vanlaiphai, India"/>
    <b v="1"/>
    <s v="earthquake"/>
    <n v="5.2"/>
    <n v="1.9"/>
    <n v="7.9000000000000001E-2"/>
    <n v="49"/>
    <s v="reviewed"/>
    <s v="us"/>
    <s v="us"/>
    <m/>
  </r>
  <r>
    <s v="2024-06-26T16:26:35.193Z"/>
    <d v="2024-06-26T16:26:35"/>
    <x v="24"/>
    <x v="2"/>
    <x v="24"/>
    <d v="2020-07-07T23:49:28"/>
    <n v="37.323799999999999"/>
    <n v="71.984099999999998"/>
    <n v="190.79499999999999"/>
    <n v="4.3"/>
    <s v="mb"/>
    <n v="30"/>
    <n v="88"/>
    <n v="2.1549999999999998"/>
    <n v="0.55000000000000004"/>
    <s v="us"/>
    <s v="us6000n8e4"/>
    <s v="2024-09-04T21:57:41.040Z"/>
    <s v="42 km ESE of Khorugh, Tajikistan"/>
    <b v="0"/>
    <s v="earthquake"/>
    <n v="9.65"/>
    <n v="11.318"/>
    <n v="0.216"/>
    <n v="6"/>
    <s v="reviewed"/>
    <s v="us"/>
    <s v="us"/>
    <m/>
  </r>
  <r>
    <s v="2020-07-07T23:49:28.057Z"/>
    <d v="2020-07-07T23:49:28"/>
    <x v="6"/>
    <x v="4"/>
    <x v="6"/>
    <d v="2020-07-03T09:05:43"/>
    <n v="12.9785"/>
    <n v="92.482799999999997"/>
    <n v="10"/>
    <n v="4.5999999999999996"/>
    <s v="mb"/>
    <m/>
    <n v="80"/>
    <n v="1.339"/>
    <n v="0.87"/>
    <s v="us"/>
    <s v="us7000ajsm"/>
    <s v="2020-09-11T22:14:27.040Z"/>
    <s v="143 km N of Bamboo Flat, India"/>
    <b v="1"/>
    <s v="earthquake"/>
    <n v="5.8"/>
    <n v="1.8"/>
    <n v="8.3000000000000004E-2"/>
    <n v="43"/>
    <s v="reviewed"/>
    <s v="us"/>
    <s v="us"/>
    <m/>
  </r>
  <r>
    <s v="2020-07-03T09:05:43.564Z"/>
    <d v="2020-07-03T09:05:43"/>
    <x v="6"/>
    <x v="4"/>
    <x v="6"/>
    <d v="2024-06-26T08:36:14"/>
    <n v="23.281500000000001"/>
    <n v="93.371600000000001"/>
    <n v="10"/>
    <n v="4.5999999999999996"/>
    <s v="mb"/>
    <m/>
    <n v="60"/>
    <n v="0.67"/>
    <n v="0.78"/>
    <s v="us"/>
    <s v="us7000ah74"/>
    <s v="2020-09-11T22:13:59.040Z"/>
    <s v="27 km ESE of Khawhai, India"/>
    <b v="1"/>
    <s v="earthquake"/>
    <n v="6.4"/>
    <n v="1.8"/>
    <n v="5.8000000000000003E-2"/>
    <n v="89"/>
    <s v="reviewed"/>
    <s v="us"/>
    <s v="us"/>
    <m/>
  </r>
  <r>
    <s v="2024-06-26T08:36:14.541Z"/>
    <d v="2024-06-26T08:36:14"/>
    <x v="24"/>
    <x v="2"/>
    <x v="24"/>
    <d v="2024-06-26T08:19:08"/>
    <n v="27.015699999999999"/>
    <n v="100.8211"/>
    <n v="10"/>
    <n v="4.7"/>
    <s v="mb"/>
    <n v="49"/>
    <n v="85"/>
    <n v="8.1029999999999998"/>
    <n v="0.93"/>
    <s v="us"/>
    <s v="us6000n88e"/>
    <s v="2024-09-04T21:57:41.040Z"/>
    <s v="19 km SSW of Xinyingpan, China"/>
    <b v="0"/>
    <s v="earthquake"/>
    <n v="10.84"/>
    <n v="1.881"/>
    <n v="9.0999999999999998E-2"/>
    <n v="37"/>
    <s v="reviewed"/>
    <s v="us"/>
    <s v="us"/>
    <m/>
  </r>
  <r>
    <s v="2024-06-26T08:19:08.140Z"/>
    <d v="2024-06-26T08:19:08"/>
    <x v="24"/>
    <x v="2"/>
    <x v="24"/>
    <d v="2020-07-02T07:40:37"/>
    <n v="26.851400000000002"/>
    <n v="100.8523"/>
    <n v="10"/>
    <n v="4.8"/>
    <s v="mb"/>
    <n v="62"/>
    <n v="56"/>
    <n v="7.9580000000000002"/>
    <n v="0.71"/>
    <s v="us"/>
    <s v="us6000n88d"/>
    <s v="2024-09-04T21:57:41.040Z"/>
    <s v="6 km W of Zhanhe, China"/>
    <b v="0"/>
    <s v="earthquake"/>
    <n v="8.42"/>
    <n v="1.8480000000000001"/>
    <n v="6.4000000000000001E-2"/>
    <n v="76"/>
    <s v="reviewed"/>
    <s v="us"/>
    <s v="us"/>
    <m/>
  </r>
  <r>
    <s v="2020-07-02T07:40:37.191Z"/>
    <d v="2020-07-02T07:40:37"/>
    <x v="6"/>
    <x v="4"/>
    <x v="6"/>
    <d v="2020-06-17T06:58:17"/>
    <n v="32.997999999999998"/>
    <n v="75.950900000000004"/>
    <n v="10"/>
    <n v="4.5999999999999996"/>
    <s v="mb"/>
    <m/>
    <n v="145"/>
    <n v="2.3380000000000001"/>
    <n v="0.82"/>
    <s v="us"/>
    <s v="us7000ak4u"/>
    <s v="2020-09-11T22:13:52.040Z"/>
    <s v="21 km E of Bhadarw?h, India"/>
    <b v="1"/>
    <s v="earthquake"/>
    <n v="10.199999999999999"/>
    <n v="1.9"/>
    <n v="0.122"/>
    <n v="20"/>
    <s v="reviewed"/>
    <s v="us"/>
    <s v="us"/>
    <m/>
  </r>
  <r>
    <s v="2020-06-17T06:58:17.560Z"/>
    <d v="2020-06-17T06:58:17"/>
    <x v="27"/>
    <x v="4"/>
    <x v="27"/>
    <d v="2020-06-11T10:48:34"/>
    <n v="25.0244"/>
    <n v="63.254899999999999"/>
    <n v="10"/>
    <n v="4.5999999999999996"/>
    <s v="mb"/>
    <m/>
    <n v="97"/>
    <n v="6.3979999999999997"/>
    <n v="0.9"/>
    <s v="us"/>
    <s v="us6000adbh"/>
    <s v="2020-08-30T00:00:40.040Z"/>
    <s v="34 km SW of Pasni, Pakistan"/>
    <b v="1"/>
    <s v="earthquake"/>
    <n v="7.6"/>
    <n v="1.9"/>
    <n v="6.9000000000000006E-2"/>
    <n v="63"/>
    <s v="reviewed"/>
    <s v="us"/>
    <s v="us"/>
    <m/>
  </r>
  <r>
    <s v="2020-06-11T10:48:34.653Z"/>
    <d v="2020-06-11T10:48:34"/>
    <x v="27"/>
    <x v="4"/>
    <x v="27"/>
    <d v="2024-06-24T17:54:46"/>
    <n v="10.2409"/>
    <n v="93.680800000000005"/>
    <n v="10"/>
    <n v="4.5999999999999996"/>
    <s v="mb"/>
    <m/>
    <n v="103"/>
    <n v="1.68"/>
    <n v="0.63"/>
    <s v="us"/>
    <s v="us6000a9x1"/>
    <s v="2020-08-22T19:14:44.040Z"/>
    <s v="187 km SSE of Port Blair, India"/>
    <b v="1"/>
    <s v="earthquake"/>
    <n v="5.3"/>
    <n v="1.9"/>
    <n v="0.107"/>
    <n v="26"/>
    <s v="reviewed"/>
    <s v="us"/>
    <s v="us"/>
    <m/>
  </r>
  <r>
    <s v="2024-06-24T17:54:46.351Z"/>
    <d v="2024-06-24T17:54:46"/>
    <x v="24"/>
    <x v="2"/>
    <x v="24"/>
    <d v="2020-06-09T20:47:32"/>
    <n v="38.250700000000002"/>
    <n v="73.677400000000006"/>
    <n v="129.35"/>
    <n v="4.3"/>
    <s v="mb"/>
    <n v="51"/>
    <n v="134"/>
    <n v="1.91"/>
    <n v="0.64"/>
    <s v="us"/>
    <s v="us6000n7z8"/>
    <s v="2024-09-04T21:57:40.040Z"/>
    <s v="26 km WNW of Murghob, Tajikistan"/>
    <b v="0"/>
    <s v="earthquake"/>
    <n v="6.72"/>
    <n v="5.2640000000000002"/>
    <n v="8.8999999999999996E-2"/>
    <n v="37"/>
    <s v="reviewed"/>
    <s v="us"/>
    <s v="us"/>
    <m/>
  </r>
  <r>
    <s v="2020-06-09T20:47:32.885Z"/>
    <d v="2020-06-09T20:47:32"/>
    <x v="27"/>
    <x v="4"/>
    <x v="27"/>
    <d v="2020-05-29T22:54:05"/>
    <n v="14.151"/>
    <n v="91.610100000000003"/>
    <n v="10"/>
    <n v="4.5999999999999996"/>
    <s v="mb"/>
    <m/>
    <n v="52"/>
    <n v="2.7149999999999999"/>
    <n v="0.76"/>
    <s v="us"/>
    <s v="us6000a8x5"/>
    <s v="2020-08-18T17:59:11.040Z"/>
    <s v="296 km NNW of Bamboo Flat, India"/>
    <b v="1"/>
    <s v="earthquake"/>
    <n v="6.6"/>
    <n v="1.8"/>
    <n v="6.3E-2"/>
    <n v="82"/>
    <s v="reviewed"/>
    <s v="us"/>
    <s v="us"/>
    <m/>
  </r>
  <r>
    <s v="2020-05-29T22:54:05.067Z"/>
    <d v="2020-05-29T22:54:05"/>
    <x v="56"/>
    <x v="4"/>
    <x v="56"/>
    <d v="2024-06-23T12:42:43"/>
    <n v="25.003799999999998"/>
    <n v="64.347499999999997"/>
    <n v="10"/>
    <n v="4.5999999999999996"/>
    <s v="mb"/>
    <m/>
    <n v="137"/>
    <n v="7.3890000000000002"/>
    <n v="0.72"/>
    <s v="us"/>
    <s v="us6000a298"/>
    <s v="2020-08-15T20:19:50.040Z"/>
    <s v="37 km SW of Ormara, Pakistan"/>
    <b v="1"/>
    <s v="earthquake"/>
    <n v="8.6"/>
    <n v="1.9"/>
    <n v="4.8000000000000001E-2"/>
    <n v="130"/>
    <s v="reviewed"/>
    <s v="us"/>
    <s v="us"/>
    <m/>
  </r>
  <r>
    <s v="2024-06-23T12:42:43.686Z"/>
    <d v="2024-06-23T12:42:43"/>
    <x v="24"/>
    <x v="2"/>
    <x v="24"/>
    <d v="2024-06-23T12:40:15"/>
    <n v="33.873899999999999"/>
    <n v="86.472300000000004"/>
    <n v="10"/>
    <n v="4.4000000000000004"/>
    <s v="mb"/>
    <n v="26"/>
    <n v="103"/>
    <n v="6.14"/>
    <n v="0.69"/>
    <s v="us"/>
    <s v="us6000n8yd"/>
    <s v="2024-08-30T18:17:06.040Z"/>
    <s v="western Xizang"/>
    <b v="0"/>
    <s v="earthquake"/>
    <n v="11.39"/>
    <n v="1.9350000000000001"/>
    <n v="0.13400000000000001"/>
    <n v="16"/>
    <s v="reviewed"/>
    <s v="us"/>
    <s v="us"/>
    <m/>
  </r>
  <r>
    <s v="2024-06-23T12:40:15.885Z"/>
    <d v="2024-06-23T12:40:15"/>
    <x v="24"/>
    <x v="2"/>
    <x v="24"/>
    <d v="2024-06-21T19:31:35"/>
    <n v="34.059699999999999"/>
    <n v="86.430599999999998"/>
    <n v="10"/>
    <n v="4.8"/>
    <s v="mb"/>
    <n v="64"/>
    <n v="49"/>
    <n v="6.3170000000000002"/>
    <n v="1"/>
    <s v="us"/>
    <s v="us7000mu41"/>
    <s v="2024-08-30T18:17:06.040Z"/>
    <s v="western Xizang"/>
    <b v="0"/>
    <s v="earthquake"/>
    <n v="9.15"/>
    <n v="1.867"/>
    <n v="5.5E-2"/>
    <n v="103"/>
    <s v="reviewed"/>
    <s v="us"/>
    <s v="us"/>
    <m/>
  </r>
  <r>
    <s v="2024-06-21T19:31:35.540Z"/>
    <d v="2024-06-21T19:31:35"/>
    <x v="24"/>
    <x v="2"/>
    <x v="24"/>
    <d v="2024-06-21T14:13:37"/>
    <n v="3.4658000000000002"/>
    <n v="99.024100000000004"/>
    <n v="189.31700000000001"/>
    <n v="4.4000000000000004"/>
    <s v="mb"/>
    <n v="134"/>
    <n v="95"/>
    <n v="0.77200000000000002"/>
    <n v="0.76"/>
    <s v="us"/>
    <s v="us7000mtu0"/>
    <s v="2024-08-30T18:17:07.040Z"/>
    <s v="13 km SE of Perbaungan, Indonesia"/>
    <b v="0"/>
    <s v="earthquake"/>
    <n v="6.89"/>
    <n v="5.25"/>
    <n v="5.0999999999999997E-2"/>
    <n v="118"/>
    <s v="reviewed"/>
    <s v="us"/>
    <s v="us"/>
    <m/>
  </r>
  <r>
    <s v="2024-06-21T14:13:37.081Z"/>
    <d v="2024-06-21T14:13:37"/>
    <x v="24"/>
    <x v="2"/>
    <x v="24"/>
    <d v="2020-05-17T05:22:09"/>
    <n v="6.6184000000000003"/>
    <n v="93.924800000000005"/>
    <n v="58.771000000000001"/>
    <n v="4.2"/>
    <s v="mb"/>
    <n v="18"/>
    <n v="182"/>
    <n v="3.3079999999999998"/>
    <n v="0.52"/>
    <s v="us"/>
    <s v="us6000n8vx"/>
    <s v="2024-08-30T18:17:07.040Z"/>
    <s v="173 km WNW of Sabang, Indonesia"/>
    <b v="0"/>
    <s v="earthquake"/>
    <n v="9.92"/>
    <n v="6.56"/>
    <n v="0.2"/>
    <n v="8"/>
    <s v="reviewed"/>
    <s v="us"/>
    <s v="us"/>
    <m/>
  </r>
  <r>
    <s v="2020-05-17T05:22:09.081Z"/>
    <d v="2020-05-17T05:22:09"/>
    <x v="56"/>
    <x v="4"/>
    <x v="56"/>
    <d v="2020-05-11T22:39:35"/>
    <n v="29.9346"/>
    <n v="94.973200000000006"/>
    <n v="10"/>
    <n v="4.5999999999999996"/>
    <s v="mb"/>
    <m/>
    <n v="77"/>
    <n v="3.35"/>
    <n v="0.49"/>
    <s v="us"/>
    <s v="us70009iml"/>
    <s v="2020-08-02T00:29:39.040Z"/>
    <s v="166 km NNE of Shi Yomi, India"/>
    <b v="1"/>
    <s v="earthquake"/>
    <n v="6.9"/>
    <n v="1.9"/>
    <n v="8.8999999999999996E-2"/>
    <n v="37"/>
    <s v="reviewed"/>
    <s v="us"/>
    <s v="us"/>
    <m/>
  </r>
  <r>
    <s v="2020-05-11T22:39:35.471Z"/>
    <d v="2020-05-11T22:39:35"/>
    <x v="56"/>
    <x v="4"/>
    <x v="56"/>
    <d v="2024-06-19T02:39:41"/>
    <n v="24.808399999999999"/>
    <n v="94.111199999999997"/>
    <n v="63.54"/>
    <n v="4.5999999999999996"/>
    <s v="mb"/>
    <m/>
    <n v="100"/>
    <n v="0.60099999999999998"/>
    <n v="0.72"/>
    <s v="us"/>
    <s v="us70009edv"/>
    <s v="2020-07-29T22:14:34.040Z"/>
    <s v="15 km NNE of Yairipok, India"/>
    <b v="1"/>
    <s v="earthquake"/>
    <n v="4"/>
    <n v="6"/>
    <n v="7.0999999999999994E-2"/>
    <n v="60"/>
    <s v="reviewed"/>
    <s v="us"/>
    <s v="us"/>
    <m/>
  </r>
  <r>
    <s v="2024-06-19T02:39:41.634Z"/>
    <d v="2024-06-19T02:39:41"/>
    <x v="24"/>
    <x v="2"/>
    <x v="24"/>
    <d v="2024-06-19T02:34:18"/>
    <n v="2.6682999999999999"/>
    <n v="95.595399999999998"/>
    <n v="10"/>
    <n v="4.0999999999999996"/>
    <s v="mb"/>
    <n v="19"/>
    <n v="205"/>
    <n v="2.3980000000000001"/>
    <n v="0.56000000000000005"/>
    <s v="us"/>
    <s v="us6000n8kf"/>
    <s v="2024-08-30T18:17:08.040Z"/>
    <s v="89 km WNW of Sinabang, Indonesia"/>
    <b v="0"/>
    <s v="earthquake"/>
    <n v="7.42"/>
    <n v="1.671"/>
    <n v="0.214"/>
    <n v="6"/>
    <s v="reviewed"/>
    <s v="us"/>
    <s v="us"/>
    <m/>
  </r>
  <r>
    <s v="2024-06-19T02:34:18.740Z"/>
    <d v="2024-06-19T02:34:18"/>
    <x v="24"/>
    <x v="2"/>
    <x v="24"/>
    <d v="2024-06-18T13:42:54"/>
    <n v="2.5072999999999999"/>
    <n v="95.473200000000006"/>
    <n v="10"/>
    <n v="4.3"/>
    <s v="mb"/>
    <n v="16"/>
    <n v="155"/>
    <n v="2.4169999999999998"/>
    <n v="0.84"/>
    <s v="us"/>
    <s v="us6000n8ke"/>
    <s v="2024-08-30T18:17:08.040Z"/>
    <s v="100 km W of Sinabang, Indonesia"/>
    <b v="0"/>
    <s v="earthquake"/>
    <n v="6.2"/>
    <n v="1.915"/>
    <n v="0.188"/>
    <n v="8"/>
    <s v="reviewed"/>
    <s v="us"/>
    <s v="us"/>
    <m/>
  </r>
  <r>
    <s v="2024-06-18T13:42:54.567Z"/>
    <d v="2024-06-18T13:42:54"/>
    <x v="24"/>
    <x v="2"/>
    <x v="24"/>
    <d v="2024-06-16T05:39:02"/>
    <n v="35.1736"/>
    <n v="87.516199999999998"/>
    <n v="10"/>
    <n v="4.5"/>
    <s v="mb"/>
    <n v="61"/>
    <n v="59"/>
    <n v="7.5940000000000003"/>
    <n v="1.05"/>
    <s v="us"/>
    <s v="us7000mt6f"/>
    <s v="2024-08-30T18:17:08.040Z"/>
    <s v="western Xizang"/>
    <b v="0"/>
    <s v="earthquake"/>
    <n v="7.47"/>
    <n v="1.8740000000000001"/>
    <n v="7.1999999999999995E-2"/>
    <n v="60"/>
    <s v="reviewed"/>
    <s v="us"/>
    <s v="us"/>
    <m/>
  </r>
  <r>
    <s v="2024-06-16T05:39:02.290Z"/>
    <d v="2024-06-16T05:39:02"/>
    <x v="24"/>
    <x v="2"/>
    <x v="24"/>
    <d v="2020-04-21T12:12:16"/>
    <n v="38.949100000000001"/>
    <n v="75.266900000000007"/>
    <n v="49.491999999999997"/>
    <n v="4.3"/>
    <s v="mb"/>
    <n v="48"/>
    <n v="140"/>
    <n v="2.1190000000000002"/>
    <n v="0.62"/>
    <s v="us"/>
    <s v="us7000msrq"/>
    <s v="2024-08-23T18:04:23.040Z"/>
    <s v="85 km SW of Kashgar, China"/>
    <b v="0"/>
    <s v="earthquake"/>
    <n v="8.5500000000000007"/>
    <n v="7.9219999999999997"/>
    <n v="9.4E-2"/>
    <n v="32"/>
    <s v="reviewed"/>
    <s v="us"/>
    <s v="us"/>
    <m/>
  </r>
  <r>
    <s v="2020-04-21T12:12:16.952Z"/>
    <d v="2020-04-21T12:12:16"/>
    <x v="69"/>
    <x v="4"/>
    <x v="69"/>
    <d v="2020-03-07T00:45:01"/>
    <n v="36.364600000000003"/>
    <n v="70.543999999999997"/>
    <n v="168.81"/>
    <n v="4.5999999999999996"/>
    <s v="mb"/>
    <m/>
    <n v="112"/>
    <n v="2.1930000000000001"/>
    <n v="0.6"/>
    <s v="us"/>
    <s v="us700090zj"/>
    <s v="2020-07-09T14:31:40.040Z"/>
    <s v="61 km SSW of Jurm, Afghanistan"/>
    <b v="1"/>
    <s v="earthquake"/>
    <n v="6.1"/>
    <n v="16.600000000000001"/>
    <n v="0.315"/>
    <n v="3"/>
    <s v="reviewed"/>
    <s v="us"/>
    <s v="us"/>
    <m/>
  </r>
  <r>
    <s v="2020-03-07T00:45:01.365Z"/>
    <d v="2020-03-07T00:45:01"/>
    <x v="22"/>
    <x v="4"/>
    <x v="22"/>
    <d v="2024-06-14T23:24:18"/>
    <n v="36.406399999999998"/>
    <n v="71.138400000000004"/>
    <n v="115.46"/>
    <n v="4.5999999999999996"/>
    <s v="mb"/>
    <m/>
    <n v="106"/>
    <n v="2.3159999999999998"/>
    <n v="0.77"/>
    <s v="us"/>
    <s v="us60008bg2"/>
    <s v="2020-05-23T22:03:05.040Z"/>
    <s v="46 km SW of Ashk?sham, Afghanistan"/>
    <b v="1"/>
    <s v="earthquake"/>
    <n v="7"/>
    <n v="5.0999999999999996"/>
    <n v="0.109"/>
    <n v="25"/>
    <s v="reviewed"/>
    <s v="us"/>
    <s v="us"/>
    <m/>
  </r>
  <r>
    <s v="2024-06-14T23:24:18.046Z"/>
    <d v="2024-06-14T23:24:18"/>
    <x v="24"/>
    <x v="2"/>
    <x v="24"/>
    <d v="2020-03-05T19:59:21"/>
    <n v="34.045400000000001"/>
    <n v="86.382099999999994"/>
    <n v="10"/>
    <n v="4.7"/>
    <s v="mb"/>
    <n v="109"/>
    <n v="51"/>
    <n v="6.2969999999999997"/>
    <n v="0.57999999999999996"/>
    <s v="us"/>
    <s v="us7000msjs"/>
    <s v="2024-08-23T18:04:06.040Z"/>
    <s v="western Xizang"/>
    <b v="0"/>
    <s v="earthquake"/>
    <n v="9.1199999999999992"/>
    <n v="1.796"/>
    <n v="0.06"/>
    <n v="83"/>
    <s v="reviewed"/>
    <s v="us"/>
    <s v="us"/>
    <m/>
  </r>
  <r>
    <s v="2020-03-05T19:59:21.536Z"/>
    <d v="2020-03-05T19:59:21"/>
    <x v="22"/>
    <x v="4"/>
    <x v="22"/>
    <d v="2024-06-12T07:31:06"/>
    <n v="27.7651"/>
    <n v="66.078000000000003"/>
    <n v="28.45"/>
    <n v="4.5999999999999996"/>
    <s v="mb"/>
    <m/>
    <n v="97"/>
    <n v="7.2160000000000002"/>
    <n v="0.9"/>
    <s v="us"/>
    <s v="us60008aiz"/>
    <s v="2020-05-23T22:03:06.040Z"/>
    <s v="52 km W of Khuzdar, Pakistan"/>
    <b v="1"/>
    <s v="earthquake"/>
    <n v="9.1"/>
    <n v="5.6"/>
    <n v="0.06"/>
    <n v="82"/>
    <s v="reviewed"/>
    <s v="us"/>
    <s v="us"/>
    <m/>
  </r>
  <r>
    <s v="2024-06-12T07:31:06.285Z"/>
    <d v="2024-06-12T07:31:06"/>
    <x v="24"/>
    <x v="2"/>
    <x v="24"/>
    <d v="2024-06-12T03:48:16"/>
    <n v="32.365400000000001"/>
    <n v="93.292400000000001"/>
    <n v="10"/>
    <n v="4.2"/>
    <s v="mb"/>
    <n v="31"/>
    <n v="78"/>
    <n v="3.24"/>
    <n v="0.76"/>
    <s v="us"/>
    <s v="us6000n8bc"/>
    <s v="2024-08-23T18:02:29.040Z"/>
    <s v="152 km NE of Nagqu, China"/>
    <b v="0"/>
    <s v="earthquake"/>
    <n v="10.46"/>
    <n v="1.909"/>
    <n v="0.13600000000000001"/>
    <n v="15"/>
    <s v="reviewed"/>
    <s v="us"/>
    <s v="us"/>
    <m/>
  </r>
  <r>
    <s v="2024-06-12T03:48:16.286Z"/>
    <d v="2024-06-12T03:48:16"/>
    <x v="24"/>
    <x v="2"/>
    <x v="24"/>
    <d v="2020-01-29T22:13:21"/>
    <n v="33.701000000000001"/>
    <n v="97.399299999999997"/>
    <n v="10"/>
    <n v="4.9000000000000004"/>
    <s v="mb"/>
    <n v="82"/>
    <n v="34"/>
    <n v="5.6449999999999996"/>
    <n v="0.64"/>
    <s v="us"/>
    <s v="us7000mrvg"/>
    <s v="2024-08-23T18:03:30.040Z"/>
    <s v="285 km N of Qamdo, China"/>
    <b v="0"/>
    <s v="earthquake"/>
    <n v="6.16"/>
    <n v="1.857"/>
    <n v="4.7E-2"/>
    <n v="143"/>
    <s v="reviewed"/>
    <s v="us"/>
    <s v="us"/>
    <m/>
  </r>
  <r>
    <s v="2020-01-29T22:13:21.341Z"/>
    <d v="2020-01-29T22:13:21"/>
    <x v="57"/>
    <x v="4"/>
    <x v="57"/>
    <d v="2024-06-11T08:07:20"/>
    <n v="7.1327999999999996"/>
    <n v="92.044499999999999"/>
    <n v="10"/>
    <n v="4.5999999999999996"/>
    <s v="mb"/>
    <m/>
    <n v="135"/>
    <n v="4.5460000000000003"/>
    <n v="0.81"/>
    <s v="us"/>
    <s v="us60007jkb"/>
    <s v="2020-04-18T22:09:54.040Z"/>
    <s v="Nicobar Islands, India region"/>
    <b v="1"/>
    <s v="earthquake"/>
    <n v="9"/>
    <n v="1.9"/>
    <n v="9.0999999999999998E-2"/>
    <n v="36"/>
    <s v="reviewed"/>
    <s v="us"/>
    <s v="us"/>
    <m/>
  </r>
  <r>
    <s v="2024-06-11T08:07:20.796Z"/>
    <d v="2024-06-11T08:07:20"/>
    <x v="24"/>
    <x v="2"/>
    <x v="24"/>
    <d v="2024-06-11T06:27:08"/>
    <n v="0.8589"/>
    <n v="97.762200000000007"/>
    <n v="40.994999999999997"/>
    <n v="4.5999999999999996"/>
    <s v="mb"/>
    <n v="46"/>
    <n v="72"/>
    <n v="0.48"/>
    <n v="0.79"/>
    <s v="us"/>
    <s v="us7000mrnk"/>
    <s v="2024-08-23T18:03:19.040Z"/>
    <s v="31 km N of Teluk Dalam, Indonesia"/>
    <b v="0"/>
    <s v="earthquake"/>
    <n v="8.23"/>
    <n v="5.875"/>
    <n v="0.105"/>
    <n v="27"/>
    <s v="reviewed"/>
    <s v="us"/>
    <s v="us"/>
    <m/>
  </r>
  <r>
    <s v="2024-06-11T06:27:08.787Z"/>
    <d v="2024-06-11T06:27:08"/>
    <x v="24"/>
    <x v="2"/>
    <x v="24"/>
    <d v="2024-06-11T04:13:15"/>
    <n v="39.026299999999999"/>
    <n v="72.069500000000005"/>
    <n v="10"/>
    <n v="4.0999999999999996"/>
    <s v="mb"/>
    <n v="31"/>
    <n v="136"/>
    <n v="0.497"/>
    <n v="0.78"/>
    <s v="us"/>
    <s v="us7000mrn2"/>
    <s v="2024-08-23T18:03:18.040Z"/>
    <s v="52 km ESE of Karakenja, Tajikistan"/>
    <b v="0"/>
    <s v="earthquake"/>
    <n v="4.8"/>
    <n v="1.901"/>
    <n v="0.185"/>
    <n v="8"/>
    <s v="reviewed"/>
    <s v="us"/>
    <s v="us"/>
    <m/>
  </r>
  <r>
    <s v="2024-06-11T04:13:15.075Z"/>
    <d v="2024-06-11T04:13:15"/>
    <x v="24"/>
    <x v="2"/>
    <x v="24"/>
    <d v="2024-06-10T23:46:09"/>
    <n v="38.006500000000003"/>
    <n v="68.128399999999999"/>
    <n v="10"/>
    <n v="4.2"/>
    <s v="mb"/>
    <n v="39"/>
    <n v="152"/>
    <n v="0.95"/>
    <n v="0.88"/>
    <s v="us"/>
    <s v="us7000mrmm"/>
    <s v="2024-08-23T18:03:16.040Z"/>
    <s v="29 km E of Shoâ€˜rchi, Uzbekistan"/>
    <b v="0"/>
    <s v="earthquake"/>
    <n v="7.23"/>
    <n v="1.905"/>
    <n v="0.13200000000000001"/>
    <n v="16"/>
    <s v="reviewed"/>
    <s v="us"/>
    <s v="us"/>
    <m/>
  </r>
  <r>
    <s v="2024-06-10T23:46:09.085Z"/>
    <d v="2024-06-10T23:46:09"/>
    <x v="24"/>
    <x v="2"/>
    <x v="24"/>
    <d v="2025-12-27T12:42:49"/>
    <n v="4.8186999999999998"/>
    <n v="95.855000000000004"/>
    <n v="105.52200000000001"/>
    <n v="4.7"/>
    <s v="mb"/>
    <n v="117"/>
    <n v="65"/>
    <n v="1.1619999999999999"/>
    <n v="0.54"/>
    <s v="us"/>
    <s v="us7000mrlj"/>
    <s v="2024-08-23T18:03:12.040Z"/>
    <s v="63 km S of Sigli, Indonesia"/>
    <b v="0"/>
    <s v="earthquake"/>
    <n v="8.19"/>
    <n v="5.6539999999999999"/>
    <n v="5.5E-2"/>
    <n v="100"/>
    <s v="reviewed"/>
    <s v="us"/>
    <s v="us"/>
    <m/>
  </r>
  <r>
    <s v="2025-12-27T12:42:49.553Z"/>
    <d v="2025-12-27T12:42:49"/>
    <x v="0"/>
    <x v="0"/>
    <x v="0"/>
    <d v="2024-06-10T14:18:11"/>
    <n v="26.746600000000001"/>
    <n v="92.360399999999998"/>
    <n v="41.698"/>
    <n v="4.5"/>
    <s v="mb"/>
    <n v="41"/>
    <n v="148"/>
    <n v="3.14"/>
    <n v="0.66"/>
    <s v="us"/>
    <s v="us7000rl21"/>
    <s v="2026-04-01T22:48:20.040Z"/>
    <s v="12 km WNW of Dhekiajuli, India"/>
    <b v="1"/>
    <s v="earthquake"/>
    <n v="10.6"/>
    <n v="8.1170000000000009"/>
    <n v="9.0999999999999998E-2"/>
    <n v="35"/>
    <s v="reviewed"/>
    <s v="us"/>
    <s v="us"/>
    <m/>
  </r>
  <r>
    <s v="2024-06-10T14:18:11.475Z"/>
    <d v="2024-06-10T14:18:11"/>
    <x v="24"/>
    <x v="2"/>
    <x v="24"/>
    <d v="2025-12-07T02:43:07"/>
    <n v="2.8449"/>
    <n v="99.125500000000002"/>
    <n v="178.298"/>
    <n v="4.3"/>
    <s v="mb"/>
    <n v="56"/>
    <n v="73"/>
    <n v="0.25"/>
    <n v="0.44"/>
    <s v="us"/>
    <s v="us7000mrgz"/>
    <s v="2024-08-23T18:03:07.040Z"/>
    <s v="14 km SSE of Pematangsiantar, Indonesia"/>
    <b v="0"/>
    <s v="earthquake"/>
    <n v="6.6"/>
    <n v="2.8180000000000001"/>
    <n v="9.1999999999999998E-2"/>
    <n v="34"/>
    <s v="reviewed"/>
    <s v="us"/>
    <s v="us"/>
    <m/>
  </r>
  <r>
    <s v="2025-12-07T02:43:07.029Z"/>
    <d v="2025-12-07T02:43:07"/>
    <x v="0"/>
    <x v="0"/>
    <x v="0"/>
    <d v="2024-06-10T03:14:51"/>
    <n v="29.912500000000001"/>
    <n v="80.940100000000001"/>
    <n v="35"/>
    <n v="4.5"/>
    <s v="mb"/>
    <n v="21"/>
    <n v="165"/>
    <n v="8.8539999999999992"/>
    <n v="0.96"/>
    <s v="us"/>
    <s v="us7000rkd1"/>
    <s v="2026-03-04T18:44:46.040Z"/>
    <s v="38 km ENE of DÄrchulÄ, Nepal"/>
    <b v="1"/>
    <s v="earthquake"/>
    <n v="11.87"/>
    <n v="1.97"/>
    <n v="0.14399999999999999"/>
    <n v="14"/>
    <s v="reviewed"/>
    <s v="us"/>
    <s v="us"/>
    <m/>
  </r>
  <r>
    <s v="2024-06-10T03:14:51.726Z"/>
    <d v="2024-06-10T03:14:51"/>
    <x v="24"/>
    <x v="2"/>
    <x v="24"/>
    <d v="2024-06-09T16:01:23"/>
    <n v="37.912199999999999"/>
    <n v="68.1858"/>
    <n v="10"/>
    <n v="4.5"/>
    <s v="mb"/>
    <n v="97"/>
    <n v="83"/>
    <n v="0.98699999999999999"/>
    <n v="0.65"/>
    <s v="us"/>
    <s v="us7000mrev"/>
    <s v="2024-08-23T18:03:02.040Z"/>
    <s v="36 km ESE of Shoâ€˜rchi, Uzbekistan"/>
    <b v="0"/>
    <s v="earthquake"/>
    <n v="5.44"/>
    <n v="1.8320000000000001"/>
    <n v="6.8000000000000005E-2"/>
    <n v="63"/>
    <s v="reviewed"/>
    <s v="us"/>
    <s v="us"/>
    <m/>
  </r>
  <r>
    <s v="2024-06-09T16:01:23.596Z"/>
    <d v="2024-06-09T16:01:23"/>
    <x v="24"/>
    <x v="2"/>
    <x v="24"/>
    <d v="2025-11-16T19:56:07"/>
    <n v="34.180300000000003"/>
    <n v="86.408799999999999"/>
    <n v="16.896000000000001"/>
    <n v="4.4000000000000004"/>
    <s v="mb"/>
    <n v="77"/>
    <n v="81"/>
    <n v="5.9989999999999997"/>
    <n v="0.82"/>
    <s v="us"/>
    <s v="us7000mrd5"/>
    <s v="2024-08-16T21:59:26.040Z"/>
    <s v="western Xizang"/>
    <b v="0"/>
    <s v="earthquake"/>
    <n v="8.5500000000000007"/>
    <n v="4.4249999999999998"/>
    <n v="7.0999999999999994E-2"/>
    <n v="57"/>
    <s v="reviewed"/>
    <s v="us"/>
    <s v="us"/>
    <m/>
  </r>
  <r>
    <s v="2025-11-16T19:56:07.660Z"/>
    <d v="2025-11-16T19:56:07"/>
    <x v="4"/>
    <x v="0"/>
    <x v="4"/>
    <d v="2025-11-10T22:44:14"/>
    <n v="35.726700000000001"/>
    <n v="76.937399999999997"/>
    <n v="10"/>
    <n v="4.5"/>
    <s v="mb"/>
    <n v="64"/>
    <n v="96"/>
    <n v="4.399"/>
    <n v="0.49"/>
    <s v="us"/>
    <s v="us6000rnmh"/>
    <s v="2026-02-10T15:55:11.040Z"/>
    <s v="89 km N of Thang, India"/>
    <b v="1"/>
    <s v="earthquake"/>
    <n v="9.0399999999999991"/>
    <n v="1.905"/>
    <n v="7.8E-2"/>
    <n v="49"/>
    <s v="reviewed"/>
    <s v="us"/>
    <s v="us"/>
    <m/>
  </r>
  <r>
    <s v="2025-11-10T22:44:14.464Z"/>
    <d v="2025-11-10T22:44:14"/>
    <x v="4"/>
    <x v="0"/>
    <x v="4"/>
    <d v="2024-06-09T02:00:27"/>
    <n v="29.084599999999998"/>
    <n v="86.703599999999994"/>
    <n v="10"/>
    <n v="4.5"/>
    <s v="mb"/>
    <n v="26"/>
    <n v="164"/>
    <n v="3.9089999999999998"/>
    <n v="0.71"/>
    <s v="us"/>
    <s v="us7000refy"/>
    <s v="2026-01-29T22:05:28.040Z"/>
    <s v="126 km N of Lobuche, Nepal"/>
    <b v="1"/>
    <s v="earthquake"/>
    <n v="9.68"/>
    <n v="1.889"/>
    <n v="0.124"/>
    <n v="19"/>
    <s v="reviewed"/>
    <s v="us"/>
    <s v="us"/>
    <m/>
  </r>
  <r>
    <s v="2024-06-09T02:00:27.616Z"/>
    <d v="2024-06-09T02:00:27"/>
    <x v="24"/>
    <x v="2"/>
    <x v="24"/>
    <d v="2025-11-10T20:16:45"/>
    <n v="2.7785000000000002"/>
    <n v="95.847200000000001"/>
    <n v="27.474"/>
    <n v="4.2"/>
    <s v="mb"/>
    <n v="19"/>
    <n v="179"/>
    <n v="2.2650000000000001"/>
    <n v="0.33"/>
    <s v="us"/>
    <s v="us7000msf3"/>
    <s v="2024-08-16T21:59:15.040Z"/>
    <s v="67 km WNW of Sinabang, Indonesia"/>
    <b v="0"/>
    <s v="earthquake"/>
    <n v="8.3000000000000007"/>
    <n v="6.4470000000000001"/>
    <n v="0.17499999999999999"/>
    <n v="10"/>
    <s v="reviewed"/>
    <s v="us"/>
    <s v="us"/>
    <m/>
  </r>
  <r>
    <s v="2025-11-10T20:16:45.573Z"/>
    <d v="2025-11-10T20:16:45"/>
    <x v="4"/>
    <x v="0"/>
    <x v="4"/>
    <d v="2025-10-29T14:04:39"/>
    <n v="8.0905000000000005"/>
    <n v="91.831199999999995"/>
    <n v="10"/>
    <n v="4.5"/>
    <s v="mb"/>
    <n v="40"/>
    <n v="171"/>
    <n v="5.8220000000000001"/>
    <n v="0.94"/>
    <s v="us"/>
    <s v="us6000rmnf"/>
    <s v="2026-01-29T22:05:34.040Z"/>
    <s v="Nicobar Islands, India region"/>
    <b v="1"/>
    <s v="earthquake"/>
    <n v="10.74"/>
    <n v="1.9139999999999999"/>
    <n v="0.10199999999999999"/>
    <n v="28"/>
    <s v="reviewed"/>
    <s v="us"/>
    <s v="us"/>
    <m/>
  </r>
  <r>
    <s v="2025-10-29T14:04:39.556Z"/>
    <d v="2025-10-29T14:04:39"/>
    <x v="28"/>
    <x v="0"/>
    <x v="28"/>
    <d v="2025-10-29T09:13:21"/>
    <n v="37.313299999999998"/>
    <n v="69.739900000000006"/>
    <n v="17.654"/>
    <n v="4.5"/>
    <s v="mb"/>
    <n v="42"/>
    <n v="75"/>
    <n v="1.4179999999999999"/>
    <n v="0.66"/>
    <s v="us"/>
    <s v="us6000rk5t"/>
    <s v="2026-01-27T17:59:01.040Z"/>
    <s v="20 km SE of YangÄ« Qalâ€˜ah, Afghanistan"/>
    <b v="1"/>
    <s v="earthquake"/>
    <n v="5.15"/>
    <n v="3.5259999999999998"/>
    <n v="0.113"/>
    <n v="23"/>
    <s v="reviewed"/>
    <s v="us"/>
    <s v="us"/>
    <m/>
  </r>
  <r>
    <s v="2025-10-29T09:13:21.953Z"/>
    <d v="2025-10-29T09:13:21"/>
    <x v="28"/>
    <x v="0"/>
    <x v="28"/>
    <d v="2024-06-07T12:23:05"/>
    <n v="37.224699999999999"/>
    <n v="69.670599999999993"/>
    <n v="10"/>
    <n v="4.5"/>
    <s v="mb"/>
    <n v="30"/>
    <n v="126"/>
    <n v="1.486"/>
    <n v="0.64"/>
    <s v="us"/>
    <s v="us6000rk56"/>
    <s v="2026-01-27T17:59:01.040Z"/>
    <s v="17 km NW of RustÄq, Afghanistan"/>
    <b v="1"/>
    <s v="earthquake"/>
    <n v="3.49"/>
    <n v="1.8879999999999999"/>
    <n v="0.128"/>
    <n v="18"/>
    <s v="reviewed"/>
    <s v="us"/>
    <s v="us"/>
    <m/>
  </r>
  <r>
    <s v="2024-06-07T12:23:05.733Z"/>
    <d v="2024-06-07T12:23:05"/>
    <x v="24"/>
    <x v="2"/>
    <x v="24"/>
    <d v="2024-06-06T10:28:16"/>
    <n v="32.200800000000001"/>
    <n v="101.0104"/>
    <n v="12.336"/>
    <n v="4.4000000000000004"/>
    <s v="mb"/>
    <n v="44"/>
    <n v="96"/>
    <n v="4.3579999999999997"/>
    <n v="0.73"/>
    <s v="us"/>
    <s v="us7000mqxi"/>
    <s v="2024-08-16T21:59:23.040Z"/>
    <s v="159 km SW of Qihama, China"/>
    <b v="0"/>
    <s v="earthquake"/>
    <n v="10.96"/>
    <n v="4.9409999999999998"/>
    <n v="9.4E-2"/>
    <n v="33"/>
    <s v="reviewed"/>
    <s v="us"/>
    <s v="us"/>
    <m/>
  </r>
  <r>
    <s v="2024-06-06T10:28:16.661Z"/>
    <d v="2024-06-06T10:28:16"/>
    <x v="24"/>
    <x v="2"/>
    <x v="24"/>
    <d v="2025-10-18T10:51:01"/>
    <n v="23.904199999999999"/>
    <n v="94.152199999999993"/>
    <n v="49.578000000000003"/>
    <n v="4.0999999999999996"/>
    <s v="mb"/>
    <n v="19"/>
    <n v="105"/>
    <n v="2.6110000000000002"/>
    <n v="0.8"/>
    <s v="us"/>
    <s v="us7000ms6q"/>
    <s v="2024-08-16T21:59:21.040Z"/>
    <s v="38 km NW of Mawlaik, Myanmar"/>
    <b v="0"/>
    <s v="earthquake"/>
    <n v="7.87"/>
    <n v="8.5489999999999995"/>
    <n v="0.21299999999999999"/>
    <n v="6"/>
    <s v="reviewed"/>
    <s v="us"/>
    <s v="us"/>
    <m/>
  </r>
  <r>
    <s v="2025-10-18T10:51:01.763Z"/>
    <d v="2025-10-18T10:51:01"/>
    <x v="28"/>
    <x v="0"/>
    <x v="28"/>
    <d v="2024-06-05T12:04:59"/>
    <n v="36.741900000000001"/>
    <n v="73.053799999999995"/>
    <n v="10"/>
    <n v="4.5"/>
    <s v="mb"/>
    <n v="26"/>
    <n v="110"/>
    <n v="1.6319999999999999"/>
    <n v="0.81"/>
    <s v="us"/>
    <s v="us6000ri0n"/>
    <s v="2026-01-09T15:38:40.040Z"/>
    <s v="69 km ESE of KhandÅ«d, Afghanistan"/>
    <b v="1"/>
    <s v="earthquake"/>
    <n v="8.48"/>
    <n v="1.919"/>
    <n v="0.113"/>
    <n v="23"/>
    <s v="reviewed"/>
    <s v="us"/>
    <s v="us"/>
    <m/>
  </r>
  <r>
    <s v="2024-06-05T12:04:59.113Z"/>
    <d v="2024-06-05T12:04:59"/>
    <x v="24"/>
    <x v="2"/>
    <x v="24"/>
    <d v="2024-06-05T11:16:14"/>
    <n v="34.019199999999998"/>
    <n v="86.232699999999994"/>
    <n v="10"/>
    <n v="4.3"/>
    <s v="mb"/>
    <n v="20"/>
    <n v="83"/>
    <n v="5.9870000000000001"/>
    <n v="0.76"/>
    <s v="us"/>
    <s v="us7000mqh7"/>
    <s v="2024-08-16T21:59:26.040Z"/>
    <s v="western Xizang"/>
    <b v="0"/>
    <s v="earthquake"/>
    <n v="6.55"/>
    <n v="1.837"/>
    <n v="0.14699999999999999"/>
    <n v="13"/>
    <s v="reviewed"/>
    <s v="us"/>
    <s v="us"/>
    <m/>
  </r>
  <r>
    <s v="2024-06-05T11:16:14.005Z"/>
    <d v="2024-06-05T11:16:14"/>
    <x v="24"/>
    <x v="2"/>
    <x v="24"/>
    <d v="2025-10-17T14:50:16"/>
    <n v="0.41949999999999998"/>
    <n v="98.5655"/>
    <n v="65.051000000000002"/>
    <n v="5.0999999999999996"/>
    <s v="mww"/>
    <n v="128"/>
    <n v="111"/>
    <n v="1.323"/>
    <n v="0.69"/>
    <s v="us"/>
    <s v="us7000mqgm"/>
    <s v="2024-08-16T21:59:22.040Z"/>
    <s v="86 km ESE of Teluk Dalam, Indonesia"/>
    <b v="0"/>
    <s v="earthquake"/>
    <n v="7.63"/>
    <n v="6.5259999999999998"/>
    <n v="7.4999999999999997E-2"/>
    <n v="17"/>
    <s v="reviewed"/>
    <s v="us"/>
    <s v="us"/>
    <m/>
  </r>
  <r>
    <s v="2025-10-17T14:50:16.676Z"/>
    <d v="2025-10-17T14:50:16"/>
    <x v="28"/>
    <x v="0"/>
    <x v="28"/>
    <d v="2025-10-04T20:31:03"/>
    <n v="36.931600000000003"/>
    <n v="72.805999999999997"/>
    <n v="10"/>
    <n v="4.5"/>
    <s v="mb"/>
    <n v="41"/>
    <n v="106"/>
    <n v="1.4019999999999999"/>
    <n v="0.68"/>
    <s v="us"/>
    <s v="us6000rhsk"/>
    <s v="2026-01-09T15:38:39.040Z"/>
    <s v="43 km E of KhandÅ«d, Afghanistan"/>
    <b v="1"/>
    <s v="earthquake"/>
    <n v="8.35"/>
    <n v="1.9039999999999999"/>
    <n v="7.0000000000000007E-2"/>
    <n v="60"/>
    <s v="reviewed"/>
    <s v="us"/>
    <s v="us"/>
    <m/>
  </r>
  <r>
    <s v="2025-10-04T20:31:03.053Z"/>
    <d v="2025-10-04T20:31:03"/>
    <x v="28"/>
    <x v="0"/>
    <x v="28"/>
    <d v="2024-06-04T04:14:11"/>
    <n v="10.574999999999999"/>
    <n v="92.817800000000005"/>
    <n v="58.539000000000001"/>
    <n v="4.5"/>
    <s v="mb"/>
    <n v="26"/>
    <n v="89"/>
    <n v="9.8249999999999993"/>
    <n v="0.7"/>
    <s v="us"/>
    <s v="us6000rj7d"/>
    <s v="2025-12-19T22:50:44.040Z"/>
    <s v="120 km S of Port Blair, India"/>
    <b v="1"/>
    <s v="earthquake"/>
    <n v="13.3"/>
    <n v="5.6289999999999996"/>
    <n v="0.14000000000000001"/>
    <n v="16"/>
    <s v="reviewed"/>
    <s v="us"/>
    <s v="us"/>
    <m/>
  </r>
  <r>
    <s v="2024-06-04T04:14:11.926Z"/>
    <d v="2024-06-04T04:14:11"/>
    <x v="24"/>
    <x v="2"/>
    <x v="24"/>
    <d v="2024-06-03T22:38:26"/>
    <n v="27.3141"/>
    <n v="102.06950000000001"/>
    <n v="10"/>
    <n v="4.4000000000000004"/>
    <s v="mb"/>
    <n v="14"/>
    <n v="168"/>
    <n v="24.274999999999999"/>
    <n v="0.44"/>
    <s v="us"/>
    <s v="us7000mrqm"/>
    <s v="2024-08-16T21:59:24.040Z"/>
    <s v="67 km SSW of Xichang, China"/>
    <b v="0"/>
    <s v="earthquake"/>
    <n v="14.39"/>
    <n v="1.919"/>
    <n v="0.189"/>
    <n v="8"/>
    <s v="reviewed"/>
    <s v="us"/>
    <s v="us"/>
    <m/>
  </r>
  <r>
    <s v="2024-06-03T22:38:26.296Z"/>
    <d v="2024-06-03T22:38:26"/>
    <x v="24"/>
    <x v="2"/>
    <x v="24"/>
    <d v="2024-06-03T18:54:06"/>
    <n v="33.527500000000003"/>
    <n v="81.810299999999998"/>
    <n v="10"/>
    <n v="4.3"/>
    <s v="mb"/>
    <n v="48"/>
    <n v="121"/>
    <n v="6.4429999999999996"/>
    <n v="0.62"/>
    <s v="us"/>
    <s v="us7000mq58"/>
    <s v="2024-08-16T21:59:26.040Z"/>
    <s v="western Xizang"/>
    <b v="0"/>
    <s v="earthquake"/>
    <n v="8.9"/>
    <n v="1.9139999999999999"/>
    <n v="0.10199999999999999"/>
    <n v="27"/>
    <s v="reviewed"/>
    <s v="us"/>
    <s v="us"/>
    <m/>
  </r>
  <r>
    <s v="2024-06-03T18:54:06.025Z"/>
    <d v="2024-06-03T18:54:06"/>
    <x v="24"/>
    <x v="2"/>
    <x v="24"/>
    <d v="2024-06-03T18:53:48"/>
    <n v="34.123399999999997"/>
    <n v="86.443799999999996"/>
    <n v="14.097"/>
    <n v="4.5999999999999996"/>
    <s v="mb"/>
    <n v="46"/>
    <n v="62"/>
    <n v="5.9379999999999997"/>
    <n v="0.53"/>
    <s v="us"/>
    <s v="us7000mq3u"/>
    <s v="2024-08-16T21:59:26.040Z"/>
    <s v="western Xizang"/>
    <b v="0"/>
    <s v="earthquake"/>
    <n v="7.79"/>
    <n v="3.548"/>
    <n v="7.9000000000000001E-2"/>
    <n v="48"/>
    <s v="reviewed"/>
    <s v="us"/>
    <s v="us"/>
    <m/>
  </r>
  <r>
    <s v="2024-06-03T18:53:48.588Z"/>
    <d v="2024-06-03T18:53:48"/>
    <x v="24"/>
    <x v="2"/>
    <x v="24"/>
    <d v="2025-10-04T17:29:27"/>
    <n v="34.017200000000003"/>
    <n v="86.478499999999997"/>
    <n v="12.044"/>
    <n v="4.2"/>
    <s v="mb"/>
    <n v="20"/>
    <n v="95"/>
    <n v="5.8419999999999996"/>
    <n v="0.67"/>
    <s v="us"/>
    <s v="us7000mriv"/>
    <s v="2024-08-16T21:59:26.040Z"/>
    <s v="western Xizang"/>
    <b v="0"/>
    <s v="earthquake"/>
    <n v="10.11"/>
    <n v="3.91"/>
    <n v="0.19900000000000001"/>
    <n v="7"/>
    <s v="reviewed"/>
    <s v="us"/>
    <s v="us"/>
    <m/>
  </r>
  <r>
    <s v="2025-10-04T17:29:27.328Z"/>
    <d v="2025-10-04T17:29:27"/>
    <x v="28"/>
    <x v="0"/>
    <x v="28"/>
    <d v="2024-06-03T13:21:04"/>
    <n v="28.270700000000001"/>
    <n v="64.176900000000003"/>
    <n v="40.875999999999998"/>
    <n v="4.5"/>
    <s v="mb"/>
    <n v="115"/>
    <n v="79"/>
    <n v="7.8659999999999997"/>
    <n v="0.61"/>
    <s v="us"/>
    <s v="us6000rj78"/>
    <s v="2025-12-19T22:50:43.040Z"/>
    <s v="72 km SSW of Dalbandin, Pakistan"/>
    <b v="1"/>
    <s v="earthquake"/>
    <n v="9.66"/>
    <n v="6.9130000000000003"/>
    <n v="5.2999999999999999E-2"/>
    <n v="103"/>
    <s v="reviewed"/>
    <s v="us"/>
    <s v="us"/>
    <m/>
  </r>
  <r>
    <s v="2024-06-03T13:21:04.048Z"/>
    <d v="2024-06-03T13:21:04"/>
    <x v="24"/>
    <x v="2"/>
    <x v="24"/>
    <d v="2024-06-03T03:48:24"/>
    <n v="17.418299999999999"/>
    <n v="94.667100000000005"/>
    <n v="21.731000000000002"/>
    <n v="4.5"/>
    <s v="mb"/>
    <n v="28"/>
    <n v="152"/>
    <n v="4.1989999999999998"/>
    <n v="0.59"/>
    <s v="us"/>
    <s v="us7000mrim"/>
    <s v="2024-08-16T21:59:23.040Z"/>
    <s v="71 km N of Pathein, Myanmar"/>
    <b v="0"/>
    <s v="earthquake"/>
    <n v="8.99"/>
    <n v="5.8109999999999999"/>
    <n v="0.13100000000000001"/>
    <n v="18"/>
    <s v="reviewed"/>
    <s v="us"/>
    <s v="us"/>
    <m/>
  </r>
  <r>
    <s v="2024-06-03T03:48:24.271Z"/>
    <d v="2024-06-03T03:48:24"/>
    <x v="24"/>
    <x v="2"/>
    <x v="24"/>
    <d v="2024-06-02T08:44:59"/>
    <n v="38.533700000000003"/>
    <n v="70.465500000000006"/>
    <n v="10"/>
    <n v="4.4000000000000004"/>
    <s v="mb"/>
    <n v="54"/>
    <n v="81"/>
    <n v="1.149"/>
    <n v="0.88"/>
    <s v="us"/>
    <s v="us7000mpu4"/>
    <s v="2024-08-16T21:59:21.040Z"/>
    <s v="55 km E of Sarikhosor, Tajikistan"/>
    <b v="0"/>
    <s v="earthquake"/>
    <n v="6.26"/>
    <n v="1.83"/>
    <n v="9.5000000000000001E-2"/>
    <n v="32"/>
    <s v="reviewed"/>
    <s v="us"/>
    <s v="us"/>
    <m/>
  </r>
  <r>
    <s v="2024-06-02T08:44:59.515Z"/>
    <d v="2024-06-02T08:44:59"/>
    <x v="24"/>
    <x v="2"/>
    <x v="24"/>
    <d v="2024-06-02T08:23:12"/>
    <n v="22.8369"/>
    <n v="94.571399999999997"/>
    <n v="106.754"/>
    <n v="4.8"/>
    <s v="mb"/>
    <n v="82"/>
    <n v="49"/>
    <n v="1.6539999999999999"/>
    <n v="0.65"/>
    <s v="us"/>
    <s v="us7000mplk"/>
    <s v="2024-08-06T20:32:50.040Z"/>
    <s v="90 km S of Mawlaik, Myanmar"/>
    <b v="0"/>
    <s v="earthquake"/>
    <n v="8.59"/>
    <n v="5.7469999999999999"/>
    <n v="0.05"/>
    <n v="124"/>
    <s v="reviewed"/>
    <s v="us"/>
    <s v="us"/>
    <m/>
  </r>
  <r>
    <s v="2024-06-02T08:23:12.056Z"/>
    <d v="2024-06-02T08:23:12"/>
    <x v="24"/>
    <x v="2"/>
    <x v="24"/>
    <d v="2024-06-01T10:59:01"/>
    <n v="37.681699999999999"/>
    <n v="72.186700000000002"/>
    <n v="129.66"/>
    <n v="4.4000000000000004"/>
    <s v="mb"/>
    <n v="43"/>
    <n v="72"/>
    <n v="1.819"/>
    <n v="0.71"/>
    <s v="us"/>
    <s v="us7000mplf"/>
    <s v="2024-08-06T20:32:50.040Z"/>
    <s v="59 km ENE of Khorugh, Tajikistan"/>
    <b v="0"/>
    <s v="earthquake"/>
    <n v="3.83"/>
    <n v="7.5359999999999996"/>
    <n v="8.3000000000000004E-2"/>
    <n v="42"/>
    <s v="reviewed"/>
    <s v="us"/>
    <s v="us"/>
    <m/>
  </r>
  <r>
    <s v="2024-06-01T10:59:01.251Z"/>
    <d v="2024-06-01T10:59:01"/>
    <x v="24"/>
    <x v="2"/>
    <x v="24"/>
    <d v="2024-06-01T03:00:02"/>
    <n v="34.196599999999997"/>
    <n v="86.085300000000004"/>
    <n v="11.555999999999999"/>
    <n v="4.3"/>
    <s v="mb"/>
    <n v="23"/>
    <n v="108"/>
    <n v="6.1980000000000004"/>
    <n v="1.1399999999999999"/>
    <s v="us"/>
    <s v="us7000mpgc"/>
    <s v="2024-08-06T20:32:49.040Z"/>
    <s v="western Xizang"/>
    <b v="0"/>
    <s v="earthquake"/>
    <n v="10.57"/>
    <n v="5.1589999999999998"/>
    <n v="0.14799999999999999"/>
    <n v="13"/>
    <s v="reviewed"/>
    <s v="us"/>
    <s v="us"/>
    <m/>
  </r>
  <r>
    <s v="2024-06-01T03:00:02.098Z"/>
    <d v="2024-06-01T03:00:02"/>
    <x v="24"/>
    <x v="2"/>
    <x v="24"/>
    <d v="2024-06-01T00:58:41"/>
    <n v="34.193100000000001"/>
    <n v="86.241600000000005"/>
    <n v="10"/>
    <n v="4.4000000000000004"/>
    <s v="mb"/>
    <n v="44"/>
    <n v="83"/>
    <n v="6.1040000000000001"/>
    <n v="0.84"/>
    <s v="us"/>
    <s v="us7000mpef"/>
    <s v="2024-08-06T20:32:49.040Z"/>
    <s v="western Xizang"/>
    <b v="0"/>
    <s v="earthquake"/>
    <n v="9.16"/>
    <n v="1.8979999999999999"/>
    <n v="0.13400000000000001"/>
    <n v="17"/>
    <s v="reviewed"/>
    <s v="us"/>
    <s v="us"/>
    <m/>
  </r>
  <r>
    <s v="2024-06-01T00:58:41.723Z"/>
    <d v="2024-06-01T00:58:41"/>
    <x v="24"/>
    <x v="2"/>
    <x v="24"/>
    <d v="2024-06-01T00:56:43"/>
    <n v="34.1464"/>
    <n v="86.399299999999997"/>
    <n v="10"/>
    <n v="4.4000000000000004"/>
    <s v="mb"/>
    <n v="49"/>
    <n v="82"/>
    <n v="6.399"/>
    <n v="0.63"/>
    <s v="us"/>
    <s v="us7000mqyb"/>
    <s v="2024-08-06T20:32:52.040Z"/>
    <s v="western Xizang"/>
    <b v="0"/>
    <s v="earthquake"/>
    <n v="9.18"/>
    <n v="1.8959999999999999"/>
    <n v="0.112"/>
    <n v="23"/>
    <s v="reviewed"/>
    <s v="us"/>
    <s v="us"/>
    <m/>
  </r>
  <r>
    <s v="2024-06-01T00:56:43.725Z"/>
    <d v="2024-06-01T00:56:43"/>
    <x v="24"/>
    <x v="2"/>
    <x v="24"/>
    <d v="2024-06-01T00:46:38"/>
    <n v="34.273899999999998"/>
    <n v="86.259699999999995"/>
    <n v="10"/>
    <n v="4.5"/>
    <s v="mb"/>
    <n v="22"/>
    <n v="68"/>
    <n v="6.508"/>
    <n v="0.69"/>
    <s v="us"/>
    <s v="us7000mqya"/>
    <s v="2024-08-06T20:32:52.040Z"/>
    <s v="western Xizang"/>
    <b v="0"/>
    <s v="earthquake"/>
    <n v="10.26"/>
    <n v="1.9079999999999999"/>
    <n v="0.18099999999999999"/>
    <n v="9"/>
    <s v="reviewed"/>
    <s v="us"/>
    <s v="us"/>
    <m/>
  </r>
  <r>
    <s v="2024-06-01T00:46:38.484Z"/>
    <d v="2024-06-01T00:46:38"/>
    <x v="24"/>
    <x v="2"/>
    <x v="24"/>
    <d v="2025-09-24T09:32:32"/>
    <n v="34.138100000000001"/>
    <n v="86.312799999999996"/>
    <n v="20.71"/>
    <n v="5.9"/>
    <s v="mww"/>
    <n v="318"/>
    <n v="20"/>
    <n v="6.024"/>
    <n v="0.52"/>
    <s v="us"/>
    <s v="us7000mpe2"/>
    <s v="2024-08-06T20:32:49.040Z"/>
    <s v="western Xizang"/>
    <b v="0"/>
    <s v="earthquake"/>
    <n v="8.66"/>
    <n v="3.3290000000000002"/>
    <n v="0.08"/>
    <n v="15"/>
    <s v="reviewed"/>
    <s v="us"/>
    <s v="us"/>
    <m/>
  </r>
  <r>
    <s v="2025-09-24T09:32:32.141Z"/>
    <d v="2025-09-24T09:32:32"/>
    <x v="23"/>
    <x v="0"/>
    <x v="23"/>
    <d v="2024-05-30T20:08:17"/>
    <n v="37.138100000000001"/>
    <n v="69.191699999999997"/>
    <n v="10"/>
    <n v="4.5"/>
    <s v="mb"/>
    <n v="26"/>
    <n v="108"/>
    <n v="1.516"/>
    <n v="1.1299999999999999"/>
    <s v="us"/>
    <s v="us6000rchy"/>
    <s v="2025-12-11T21:40:37.040Z"/>
    <s v="2 km ENE of Dasht-e ArchÄ«, Afghanistan"/>
    <b v="1"/>
    <s v="earthquake"/>
    <n v="5.0599999999999996"/>
    <n v="1.9330000000000001"/>
    <n v="0.13500000000000001"/>
    <n v="16"/>
    <s v="reviewed"/>
    <s v="us"/>
    <s v="us"/>
    <m/>
  </r>
  <r>
    <s v="2024-05-30T20:08:17.423Z"/>
    <d v="2024-05-30T20:08:17"/>
    <x v="70"/>
    <x v="2"/>
    <x v="70"/>
    <d v="2024-05-30T17:10:22"/>
    <n v="1.9420999999999999"/>
    <n v="99.028499999999994"/>
    <n v="132.19300000000001"/>
    <n v="4.2"/>
    <s v="mb"/>
    <n v="38"/>
    <n v="98"/>
    <n v="1.585"/>
    <n v="0.5"/>
    <s v="us"/>
    <s v="us7000mp32"/>
    <s v="2024-08-06T20:32:48.040Z"/>
    <s v="35 km NE of Sibolga, Indonesia"/>
    <b v="0"/>
    <s v="earthquake"/>
    <n v="7.33"/>
    <n v="8.5429999999999993"/>
    <n v="0.108"/>
    <n v="24"/>
    <s v="reviewed"/>
    <s v="us"/>
    <s v="us"/>
    <m/>
  </r>
  <r>
    <s v="2024-05-30T17:10:22.521Z"/>
    <d v="2024-05-30T17:10:22"/>
    <x v="70"/>
    <x v="2"/>
    <x v="70"/>
    <d v="2024-05-29T16:54:01"/>
    <n v="28.358899999999998"/>
    <n v="100.7355"/>
    <n v="10"/>
    <n v="4.2"/>
    <s v="mb"/>
    <n v="36"/>
    <n v="91"/>
    <n v="7.9790000000000001"/>
    <n v="0.51"/>
    <s v="us"/>
    <s v="us7000mqnp"/>
    <s v="2024-08-06T20:32:51.040Z"/>
    <s v="58 km N of Yongning, China"/>
    <b v="0"/>
    <s v="earthquake"/>
    <n v="5.6"/>
    <n v="1.9139999999999999"/>
    <n v="0.106"/>
    <n v="25"/>
    <s v="reviewed"/>
    <s v="us"/>
    <s v="us"/>
    <m/>
  </r>
  <r>
    <s v="2024-05-29T16:54:01.262Z"/>
    <d v="2024-05-29T16:54:01"/>
    <x v="70"/>
    <x v="2"/>
    <x v="70"/>
    <d v="2025-09-14T15:18:38"/>
    <n v="2.7227000000000001"/>
    <n v="95.618700000000004"/>
    <n v="10"/>
    <n v="4.5999999999999996"/>
    <s v="mb"/>
    <n v="48"/>
    <n v="155"/>
    <n v="2.41"/>
    <n v="0.82"/>
    <s v="us"/>
    <s v="us7000mnu5"/>
    <s v="2024-08-06T20:32:47.040Z"/>
    <s v="88 km WNW of Sinabang, Indonesia"/>
    <b v="0"/>
    <s v="earthquake"/>
    <n v="8.3000000000000007"/>
    <n v="1.873"/>
    <n v="9.9000000000000005E-2"/>
    <n v="30"/>
    <s v="reviewed"/>
    <s v="us"/>
    <s v="us"/>
    <m/>
  </r>
  <r>
    <s v="2025-09-14T15:18:38.595Z"/>
    <d v="2025-09-14T15:18:38"/>
    <x v="23"/>
    <x v="0"/>
    <x v="23"/>
    <d v="2024-05-29T13:13:27"/>
    <n v="36.6327"/>
    <n v="75.438800000000001"/>
    <n v="10"/>
    <n v="4.5"/>
    <s v="mb"/>
    <n v="29"/>
    <n v="158"/>
    <n v="1.956"/>
    <n v="0.93"/>
    <s v="us"/>
    <s v="us7000qw6a"/>
    <s v="2025-12-03T03:58:32.040Z"/>
    <s v="75 km ENE of Barishal, Pakistan"/>
    <b v="1"/>
    <s v="earthquake"/>
    <n v="5.77"/>
    <n v="1.9319999999999999"/>
    <n v="8.8999999999999996E-2"/>
    <n v="37"/>
    <s v="reviewed"/>
    <s v="us"/>
    <s v="us"/>
    <m/>
  </r>
  <r>
    <s v="2024-05-29T13:13:27.000Z"/>
    <d v="2024-05-29T13:13:27"/>
    <x v="70"/>
    <x v="2"/>
    <x v="70"/>
    <d v="2024-05-28T11:52:40"/>
    <n v="23.527000000000001"/>
    <n v="94.662300000000002"/>
    <n v="97.552000000000007"/>
    <n v="5.4"/>
    <s v="mww"/>
    <n v="180"/>
    <n v="26"/>
    <n v="2.3220000000000001"/>
    <n v="0.61"/>
    <s v="us"/>
    <s v="us7000mnrr"/>
    <s v="2024-08-06T20:32:47.040Z"/>
    <s v="29 km ESE of Mawlaik, Myanmar"/>
    <b v="0"/>
    <s v="earthquake"/>
    <n v="7.5"/>
    <n v="5.2469999999999999"/>
    <n v="5.7000000000000002E-2"/>
    <n v="30"/>
    <s v="reviewed"/>
    <s v="us"/>
    <s v="us"/>
    <m/>
  </r>
  <r>
    <s v="2024-05-28T11:52:40.252Z"/>
    <d v="2024-05-28T11:52:40"/>
    <x v="70"/>
    <x v="2"/>
    <x v="70"/>
    <d v="2025-09-13T05:39:47"/>
    <n v="2.8090999999999999"/>
    <n v="95.6066"/>
    <n v="21"/>
    <n v="5.7"/>
    <s v="mww"/>
    <n v="112"/>
    <n v="56"/>
    <n v="2.4710000000000001"/>
    <n v="0.69"/>
    <s v="us"/>
    <s v="us6000n1gi"/>
    <s v="2024-08-06T20:32:46.040Z"/>
    <s v="93 km WNW of Sinabang, Indonesia"/>
    <b v="0"/>
    <s v="earthquake"/>
    <n v="7.95"/>
    <n v="1.8839999999999999"/>
    <n v="7.2999999999999995E-2"/>
    <n v="18"/>
    <s v="reviewed"/>
    <s v="us"/>
    <s v="us"/>
    <m/>
  </r>
  <r>
    <s v="2025-09-13T05:39:47.108Z"/>
    <d v="2025-09-13T05:39:47"/>
    <x v="23"/>
    <x v="0"/>
    <x v="23"/>
    <d v="2025-09-07T00:01:20"/>
    <n v="25.9678"/>
    <n v="96.945499999999996"/>
    <n v="10"/>
    <n v="4.5"/>
    <s v="mb"/>
    <n v="23"/>
    <n v="133"/>
    <n v="5.2530000000000001"/>
    <n v="0.74"/>
    <s v="us"/>
    <s v="us6000rf3n"/>
    <s v="2025-12-03T03:58:18.040Z"/>
    <s v="29 km SSE of Sarupathar, India"/>
    <b v="1"/>
    <s v="earthquake"/>
    <n v="10.86"/>
    <n v="1.9239999999999999"/>
    <n v="0.156"/>
    <n v="12"/>
    <s v="reviewed"/>
    <s v="us"/>
    <s v="us"/>
    <m/>
  </r>
  <r>
    <s v="2025-09-07T00:01:20.684Z"/>
    <d v="2025-09-07T00:01:20"/>
    <x v="23"/>
    <x v="0"/>
    <x v="23"/>
    <d v="2024-05-27T10:39:17"/>
    <n v="34.679200000000002"/>
    <n v="70.609200000000001"/>
    <n v="10"/>
    <n v="4.5"/>
    <s v="mb"/>
    <n v="71"/>
    <n v="104"/>
    <n v="1.2270000000000001"/>
    <n v="1.02"/>
    <s v="us"/>
    <s v="us7000quh8"/>
    <s v="2025-11-30T23:40:23.040Z"/>
    <s v="31 km NNE of JalÄlÄbÄd, Afghanistan"/>
    <b v="1"/>
    <s v="earthquake"/>
    <n v="8.11"/>
    <n v="1.9079999999999999"/>
    <n v="6.8000000000000005E-2"/>
    <n v="64"/>
    <s v="reviewed"/>
    <s v="us"/>
    <s v="us"/>
    <m/>
  </r>
  <r>
    <s v="2024-05-27T10:39:17.621Z"/>
    <d v="2024-05-27T10:39:17"/>
    <x v="70"/>
    <x v="2"/>
    <x v="70"/>
    <d v="2024-05-27T10:37:11"/>
    <n v="28.206499999999998"/>
    <n v="100.64619999999999"/>
    <n v="10"/>
    <n v="4.5"/>
    <s v="mb"/>
    <n v="45"/>
    <n v="53"/>
    <n v="8.1470000000000002"/>
    <n v="0.76"/>
    <s v="us"/>
    <s v="us7000mq2k"/>
    <s v="2024-08-06T20:32:51.040Z"/>
    <s v="41 km N of Yongning, China"/>
    <b v="0"/>
    <s v="earthquake"/>
    <n v="5.14"/>
    <n v="1.831"/>
    <n v="0.128"/>
    <n v="22"/>
    <s v="reviewed"/>
    <s v="us"/>
    <s v="us"/>
    <m/>
  </r>
  <r>
    <s v="2024-05-27T10:37:11.374Z"/>
    <d v="2024-05-27T10:37:11"/>
    <x v="70"/>
    <x v="2"/>
    <x v="70"/>
    <d v="2024-05-27T08:25:36"/>
    <n v="28.128900000000002"/>
    <n v="100.5735"/>
    <n v="10"/>
    <n v="4.8"/>
    <s v="mb"/>
    <n v="74"/>
    <n v="54"/>
    <n v="8.2409999999999997"/>
    <n v="0.74"/>
    <s v="us"/>
    <s v="us6000n18x"/>
    <s v="2024-08-06T20:32:45.040Z"/>
    <s v="34 km NNW of Yongning, China"/>
    <b v="0"/>
    <s v="earthquake"/>
    <n v="8.02"/>
    <n v="1.85"/>
    <n v="5.7000000000000002E-2"/>
    <n v="94"/>
    <s v="reviewed"/>
    <s v="us"/>
    <s v="us"/>
    <m/>
  </r>
  <r>
    <s v="2024-05-27T08:25:36.603Z"/>
    <d v="2024-05-27T08:25:36"/>
    <x v="70"/>
    <x v="2"/>
    <x v="70"/>
    <d v="2024-05-27T03:07:11"/>
    <n v="28.1464"/>
    <n v="100.523"/>
    <n v="10"/>
    <n v="4.7"/>
    <s v="mb"/>
    <n v="91"/>
    <n v="83"/>
    <n v="8.1219999999999999"/>
    <n v="0.83"/>
    <s v="us"/>
    <s v="us6000n18p"/>
    <s v="2024-08-06T20:32:45.040Z"/>
    <s v="37 km NNW of Yongning, China"/>
    <b v="0"/>
    <s v="earthquake"/>
    <n v="7.91"/>
    <n v="1.873"/>
    <n v="6.2E-2"/>
    <n v="78"/>
    <s v="reviewed"/>
    <s v="us"/>
    <s v="us"/>
    <m/>
  </r>
  <r>
    <s v="2024-05-27T03:07:11.247Z"/>
    <d v="2024-05-27T03:07:11"/>
    <x v="70"/>
    <x v="2"/>
    <x v="70"/>
    <d v="2024-05-26T23:02:54"/>
    <n v="28.231999999999999"/>
    <n v="100.6748"/>
    <n v="10"/>
    <n v="5.0999999999999996"/>
    <s v="mww"/>
    <n v="81"/>
    <n v="40"/>
    <n v="8.1159999999999997"/>
    <n v="0.75"/>
    <s v="us"/>
    <s v="us6000n177"/>
    <s v="2024-08-06T20:32:45.040Z"/>
    <s v="44 km N of Yongning, China"/>
    <b v="0"/>
    <s v="earthquake"/>
    <n v="3.51"/>
    <n v="1.7270000000000001"/>
    <n v="0.11"/>
    <n v="8"/>
    <s v="reviewed"/>
    <s v="us"/>
    <s v="us"/>
    <m/>
  </r>
  <r>
    <s v="2024-05-26T23:02:54.073Z"/>
    <d v="2024-05-26T23:02:54"/>
    <x v="70"/>
    <x v="2"/>
    <x v="70"/>
    <d v="2025-09-05T05:37:44"/>
    <n v="30.719100000000001"/>
    <n v="86.518500000000003"/>
    <n v="10"/>
    <n v="4.4000000000000004"/>
    <s v="mb"/>
    <n v="52"/>
    <n v="92"/>
    <n v="3.1040000000000001"/>
    <n v="0.77"/>
    <s v="us"/>
    <s v="us6000n167"/>
    <s v="2024-08-06T02:10:17.040Z"/>
    <s v="198 km NE of Saga, China"/>
    <b v="0"/>
    <s v="earthquake"/>
    <n v="9.9499999999999993"/>
    <n v="1.8740000000000001"/>
    <n v="7.6999999999999999E-2"/>
    <n v="48"/>
    <s v="reviewed"/>
    <s v="us"/>
    <s v="us"/>
    <m/>
  </r>
  <r>
    <s v="2025-09-05T05:37:44.496Z"/>
    <d v="2025-09-05T05:37:44"/>
    <x v="23"/>
    <x v="0"/>
    <x v="23"/>
    <d v="2024-05-26T17:54:51"/>
    <n v="34.696899999999999"/>
    <n v="70.789000000000001"/>
    <n v="10"/>
    <n v="4.5"/>
    <s v="mb"/>
    <n v="28"/>
    <n v="136"/>
    <n v="1.377"/>
    <n v="0.67"/>
    <s v="us"/>
    <s v="us7000qu0q"/>
    <s v="2025-11-30T23:40:02.040Z"/>
    <s v="38 km WSW of AsadÄbÄd, Afghanistan"/>
    <b v="1"/>
    <s v="earthquake"/>
    <n v="10.65"/>
    <n v="2.3130000000000002"/>
    <n v="8.8999999999999996E-2"/>
    <n v="37"/>
    <s v="reviewed"/>
    <s v="us"/>
    <s v="us"/>
    <m/>
  </r>
  <r>
    <s v="2024-05-26T17:54:51.122Z"/>
    <d v="2024-05-26T17:54:51"/>
    <x v="70"/>
    <x v="2"/>
    <x v="70"/>
    <d v="2025-08-31T21:41:06"/>
    <n v="38.281100000000002"/>
    <n v="75.085999999999999"/>
    <n v="117.536"/>
    <n v="4.3"/>
    <s v="mb"/>
    <n v="65"/>
    <n v="78"/>
    <n v="2.7989999999999999"/>
    <n v="0.8"/>
    <s v="us"/>
    <s v="us6000n14s"/>
    <s v="2024-08-06T02:09:41.040Z"/>
    <s v="98 km E of Murghob, Tajikistan"/>
    <b v="0"/>
    <s v="earthquake"/>
    <n v="6.7"/>
    <n v="7.8310000000000004"/>
    <n v="8.2000000000000003E-2"/>
    <n v="42"/>
    <s v="reviewed"/>
    <s v="us"/>
    <s v="us"/>
    <m/>
  </r>
  <r>
    <s v="2025-08-31T21:41:06.604Z"/>
    <d v="2025-08-31T21:41:06"/>
    <x v="7"/>
    <x v="0"/>
    <x v="7"/>
    <d v="2025-08-31T19:38:06"/>
    <n v="34.756"/>
    <n v="70.696899999999999"/>
    <n v="10"/>
    <n v="4.5"/>
    <s v="mb"/>
    <n v="39"/>
    <n v="144"/>
    <n v="1.31"/>
    <n v="0.78"/>
    <s v="us"/>
    <s v="us6000rclp"/>
    <s v="2025-11-19T21:59:36.040Z"/>
    <s v="42 km NNE of JalÄlÄbÄd, Afghanistan"/>
    <b v="1"/>
    <s v="earthquake"/>
    <n v="7.94"/>
    <n v="1.9139999999999999"/>
    <n v="0.10199999999999999"/>
    <n v="28"/>
    <s v="reviewed"/>
    <s v="us"/>
    <s v="us"/>
    <m/>
  </r>
  <r>
    <s v="2025-08-31T19:38:06.602Z"/>
    <d v="2025-08-31T19:38:06"/>
    <x v="7"/>
    <x v="0"/>
    <x v="7"/>
    <d v="2024-05-25T00:10:13"/>
    <n v="34.580399999999997"/>
    <n v="70.793599999999998"/>
    <n v="10"/>
    <n v="4.5"/>
    <s v="mb"/>
    <n v="59"/>
    <n v="124"/>
    <n v="1.371"/>
    <n v="1.06"/>
    <s v="us"/>
    <s v="us7000qsvq"/>
    <s v="2025-11-19T21:59:47.040Z"/>
    <s v="35 km ENE of JalÄlÄbÄd, Afghanistan"/>
    <b v="1"/>
    <s v="earthquake"/>
    <n v="8"/>
    <n v="1.89"/>
    <n v="7.6999999999999999E-2"/>
    <n v="50"/>
    <s v="reviewed"/>
    <s v="us"/>
    <s v="us"/>
    <m/>
  </r>
  <r>
    <s v="2024-05-25T00:10:13.365Z"/>
    <d v="2024-05-25T00:10:13"/>
    <x v="70"/>
    <x v="2"/>
    <x v="70"/>
    <d v="2025-07-29T17:14:14"/>
    <n v="3.7166999999999999"/>
    <n v="94.891099999999994"/>
    <n v="23.38"/>
    <n v="4.9000000000000004"/>
    <s v="mb"/>
    <n v="122"/>
    <n v="49"/>
    <n v="2.5409999999999999"/>
    <n v="0.46"/>
    <s v="us"/>
    <s v="us6000n0vf"/>
    <s v="2024-08-06T02:10:03.040Z"/>
    <s v="145 km WSW of Meulaboh, Indonesia"/>
    <b v="0"/>
    <s v="earthquake"/>
    <n v="8.6199999999999992"/>
    <n v="4.3369999999999997"/>
    <n v="5.6000000000000001E-2"/>
    <n v="100"/>
    <s v="reviewed"/>
    <s v="us"/>
    <s v="us"/>
    <m/>
  </r>
  <r>
    <s v="2025-07-29T17:14:14.026Z"/>
    <d v="2025-07-29T17:14:14"/>
    <x v="43"/>
    <x v="0"/>
    <x v="43"/>
    <d v="2024-05-24T06:05:23"/>
    <n v="9.3981999999999992"/>
    <n v="94.001400000000004"/>
    <n v="10"/>
    <n v="4.5"/>
    <s v="mb"/>
    <n v="69"/>
    <n v="36"/>
    <n v="5.069"/>
    <n v="0.65"/>
    <s v="us"/>
    <s v="us6000qw13"/>
    <s v="2025-10-11T20:57:33.040Z"/>
    <s v="286 km SSE of Port Blair, India"/>
    <b v="1"/>
    <s v="earthquake"/>
    <n v="9.39"/>
    <n v="1.859"/>
    <n v="7.4999999999999997E-2"/>
    <n v="52"/>
    <s v="reviewed"/>
    <s v="us"/>
    <s v="us"/>
    <m/>
  </r>
  <r>
    <s v="2024-05-24T06:05:23.050Z"/>
    <d v="2024-05-24T06:05:23"/>
    <x v="70"/>
    <x v="2"/>
    <x v="70"/>
    <d v="2024-05-24T03:17:31"/>
    <n v="37.061700000000002"/>
    <n v="71.472899999999996"/>
    <n v="107.431"/>
    <n v="4.2"/>
    <s v="mb"/>
    <n v="36"/>
    <n v="100"/>
    <n v="2.4260000000000002"/>
    <n v="0.56000000000000005"/>
    <s v="us"/>
    <s v="us6000n0n6"/>
    <s v="2024-08-06T02:09:43.040Z"/>
    <s v="39 km NNW of Ishqoshim, Tajikistan"/>
    <b v="0"/>
    <s v="earthquake"/>
    <n v="5.26"/>
    <n v="9.6120000000000001"/>
    <n v="0.14099999999999999"/>
    <n v="15"/>
    <s v="reviewed"/>
    <s v="us"/>
    <s v="us"/>
    <m/>
  </r>
  <r>
    <s v="2024-05-24T03:17:31.053Z"/>
    <d v="2024-05-24T03:17:31"/>
    <x v="70"/>
    <x v="2"/>
    <x v="70"/>
    <d v="2024-05-23T10:49:59"/>
    <n v="0.78129999999999999"/>
    <n v="100.0557"/>
    <n v="198.64599999999999"/>
    <n v="4.0999999999999996"/>
    <s v="mb"/>
    <n v="26"/>
    <n v="131"/>
    <n v="2.2109999999999999"/>
    <n v="0.56000000000000005"/>
    <s v="us"/>
    <s v="us7000mp6h"/>
    <s v="2024-08-06T02:09:35.040Z"/>
    <s v="109 km SE of Padangsidempuan, Indonesia"/>
    <b v="0"/>
    <s v="earthquake"/>
    <n v="8.8000000000000007"/>
    <n v="7.202"/>
    <n v="0.19700000000000001"/>
    <n v="8"/>
    <s v="reviewed"/>
    <s v="us"/>
    <s v="us"/>
    <m/>
  </r>
  <r>
    <s v="2024-05-23T10:49:59.715Z"/>
    <d v="2024-05-23T10:49:59"/>
    <x v="70"/>
    <x v="2"/>
    <x v="70"/>
    <d v="2024-05-23T10:09:17"/>
    <n v="5.4520999999999997"/>
    <n v="61.689599999999999"/>
    <n v="10"/>
    <n v="5.5"/>
    <s v="mww"/>
    <n v="116"/>
    <n v="36"/>
    <n v="11.816000000000001"/>
    <n v="0.89"/>
    <s v="us"/>
    <s v="us6000n0e7"/>
    <s v="2024-08-06T02:10:11.040Z"/>
    <s v="Carlsberg Ridge"/>
    <b v="0"/>
    <s v="earthquake"/>
    <n v="10.28"/>
    <n v="1.77"/>
    <n v="6.0999999999999999E-2"/>
    <n v="26"/>
    <s v="reviewed"/>
    <s v="us"/>
    <s v="us"/>
    <m/>
  </r>
  <r>
    <s v="2024-05-23T10:09:17.302Z"/>
    <d v="2024-05-23T10:09:17"/>
    <x v="70"/>
    <x v="2"/>
    <x v="70"/>
    <d v="2024-05-22T19:03:34"/>
    <n v="5.4093999999999998"/>
    <n v="61.296500000000002"/>
    <n v="10"/>
    <n v="4.3"/>
    <s v="mb"/>
    <n v="23"/>
    <n v="64"/>
    <n v="11.577999999999999"/>
    <n v="0.35"/>
    <s v="us"/>
    <s v="us7000mp0l"/>
    <s v="2024-08-06T02:10:19.040Z"/>
    <s v="Carlsberg Ridge"/>
    <b v="0"/>
    <s v="earthquake"/>
    <n v="9.59"/>
    <n v="1.881"/>
    <n v="0.13800000000000001"/>
    <n v="15"/>
    <s v="reviewed"/>
    <s v="us"/>
    <s v="us"/>
    <m/>
  </r>
  <r>
    <s v="2024-05-22T19:03:34.588Z"/>
    <d v="2024-05-22T19:03:34"/>
    <x v="70"/>
    <x v="2"/>
    <x v="70"/>
    <d v="2025-07-26T10:56:39"/>
    <n v="38.161299999999997"/>
    <n v="73.019599999999997"/>
    <n v="127.27200000000001"/>
    <n v="4.3"/>
    <s v="mb"/>
    <n v="72"/>
    <n v="49"/>
    <n v="1.623"/>
    <n v="0.81"/>
    <s v="us"/>
    <s v="us6000n0bi"/>
    <s v="2024-08-06T02:09:40.040Z"/>
    <s v="83 km W of Murghob, Tajikistan"/>
    <b v="0"/>
    <s v="earthquake"/>
    <n v="6.78"/>
    <n v="2.69"/>
    <n v="8.5000000000000006E-2"/>
    <n v="39"/>
    <s v="reviewed"/>
    <s v="us"/>
    <s v="us"/>
    <m/>
  </r>
  <r>
    <s v="2025-07-26T10:56:39.805Z"/>
    <d v="2025-07-26T10:56:39"/>
    <x v="43"/>
    <x v="0"/>
    <x v="43"/>
    <d v="2024-05-22T05:27:03"/>
    <n v="9.2304999999999993"/>
    <n v="93.930899999999994"/>
    <n v="10"/>
    <n v="4.5"/>
    <s v="mb"/>
    <n v="44"/>
    <n v="101"/>
    <n v="5.6379999999999999"/>
    <n v="0.56999999999999995"/>
    <s v="us"/>
    <s v="us6000qvis"/>
    <s v="2025-10-11T20:57:23.040Z"/>
    <s v="298 km SSE of Port Blair, India"/>
    <b v="1"/>
    <s v="earthquake"/>
    <n v="12.54"/>
    <n v="1.8919999999999999"/>
    <n v="9.0999999999999998E-2"/>
    <n v="35"/>
    <s v="reviewed"/>
    <s v="us"/>
    <s v="us"/>
    <m/>
  </r>
  <r>
    <s v="2024-05-22T05:27:03.019Z"/>
    <d v="2024-05-22T05:27:03"/>
    <x v="70"/>
    <x v="2"/>
    <x v="70"/>
    <d v="2024-05-22T04:23:10"/>
    <n v="2.5846"/>
    <n v="95.854500000000002"/>
    <n v="10"/>
    <n v="4.5999999999999996"/>
    <s v="mb"/>
    <n v="39"/>
    <n v="179"/>
    <n v="2.1389999999999998"/>
    <n v="1.08"/>
    <s v="us"/>
    <s v="us6000n078"/>
    <s v="2024-08-06T02:10:10.040Z"/>
    <s v="59 km W of Sinabang, Indonesia"/>
    <b v="0"/>
    <s v="earthquake"/>
    <n v="8.35"/>
    <n v="1.917"/>
    <n v="0.105"/>
    <n v="27"/>
    <s v="reviewed"/>
    <s v="us"/>
    <s v="us"/>
    <m/>
  </r>
  <r>
    <s v="2024-05-22T04:23:10.100Z"/>
    <d v="2024-05-22T04:23:10"/>
    <x v="70"/>
    <x v="2"/>
    <x v="70"/>
    <d v="2024-05-21T16:54:13"/>
    <n v="3.7722000000000002"/>
    <n v="63.661799999999999"/>
    <n v="10"/>
    <n v="4.5999999999999996"/>
    <s v="mb"/>
    <n v="18"/>
    <n v="102"/>
    <n v="17.311"/>
    <n v="0.78"/>
    <s v="us"/>
    <s v="us7000mnta"/>
    <s v="2024-08-06T02:10:19.040Z"/>
    <s v="Carlsberg Ridge"/>
    <b v="0"/>
    <s v="earthquake"/>
    <n v="7.08"/>
    <n v="1.9079999999999999"/>
    <n v="0.182"/>
    <n v="9"/>
    <s v="reviewed"/>
    <s v="us"/>
    <s v="us"/>
    <m/>
  </r>
  <r>
    <s v="2024-05-21T16:54:13.152Z"/>
    <d v="2024-05-21T16:54:13"/>
    <x v="70"/>
    <x v="2"/>
    <x v="70"/>
    <d v="2024-05-21T04:26:45"/>
    <n v="27.268000000000001"/>
    <n v="103.128"/>
    <n v="18.641999999999999"/>
    <n v="4.3"/>
    <s v="mb"/>
    <n v="78"/>
    <n v="58"/>
    <n v="6.34"/>
    <n v="0.74"/>
    <s v="us"/>
    <s v="us7000mnj0"/>
    <s v="2024-08-06T02:10:04.040Z"/>
    <s v="58 km W of Zhaotong, China"/>
    <b v="0"/>
    <s v="earthquake"/>
    <n v="8.9"/>
    <n v="3.903"/>
    <n v="8.1000000000000003E-2"/>
    <n v="52"/>
    <s v="reviewed"/>
    <s v="us"/>
    <s v="us"/>
    <m/>
  </r>
  <r>
    <s v="2024-05-21T04:26:45.450Z"/>
    <d v="2024-05-21T04:26:45"/>
    <x v="70"/>
    <x v="2"/>
    <x v="70"/>
    <d v="2024-05-21T01:38:37"/>
    <n v="37.250999999999998"/>
    <n v="71.479799999999997"/>
    <n v="126.316"/>
    <n v="4.0999999999999996"/>
    <s v="mb"/>
    <n v="24"/>
    <n v="103"/>
    <n v="2.2370000000000001"/>
    <n v="0.6"/>
    <s v="us"/>
    <s v="us6000mzz4"/>
    <s v="2024-08-06T02:09:40.040Z"/>
    <s v="27 km SSW of Khorugh, Tajikistan"/>
    <b v="0"/>
    <s v="earthquake"/>
    <n v="5.95"/>
    <n v="12.166"/>
    <n v="0.19700000000000001"/>
    <n v="7"/>
    <s v="reviewed"/>
    <s v="us"/>
    <s v="us"/>
    <m/>
  </r>
  <r>
    <s v="2024-05-21T01:38:37.695Z"/>
    <d v="2024-05-21T01:38:37"/>
    <x v="70"/>
    <x v="2"/>
    <x v="70"/>
    <d v="2024-05-20T22:46:48"/>
    <n v="29.7943"/>
    <n v="102.0583"/>
    <n v="10"/>
    <n v="4.2"/>
    <s v="mb"/>
    <n v="25"/>
    <n v="118"/>
    <n v="6.2969999999999997"/>
    <n v="0.69"/>
    <s v="us"/>
    <s v="us7000mnic"/>
    <s v="2024-08-06T02:10:18.040Z"/>
    <s v="25 km SSE of Kangding, China"/>
    <b v="0"/>
    <s v="earthquake"/>
    <n v="5.83"/>
    <n v="1.9019999999999999"/>
    <n v="0.16"/>
    <n v="12"/>
    <s v="reviewed"/>
    <s v="us"/>
    <s v="us"/>
    <m/>
  </r>
  <r>
    <s v="2024-05-20T22:46:48.161Z"/>
    <d v="2024-05-20T22:46:48"/>
    <x v="70"/>
    <x v="2"/>
    <x v="70"/>
    <d v="2024-05-20T21:27:00"/>
    <n v="37.238700000000001"/>
    <n v="71.742599999999996"/>
    <n v="144.238"/>
    <n v="4.0999999999999996"/>
    <s v="mb"/>
    <n v="31"/>
    <n v="98"/>
    <n v="2.2360000000000002"/>
    <n v="0.78"/>
    <s v="us"/>
    <s v="us6000mzx7"/>
    <s v="2024-08-06T02:09:38.040Z"/>
    <s v="32 km SSE of Khorugh, Tajikistan"/>
    <b v="0"/>
    <s v="earthquake"/>
    <n v="6.52"/>
    <n v="9.7970000000000006"/>
    <n v="0.17399999999999999"/>
    <n v="9"/>
    <s v="reviewed"/>
    <s v="us"/>
    <s v="us"/>
    <m/>
  </r>
  <r>
    <s v="2024-05-20T21:27:00.745Z"/>
    <d v="2024-05-20T21:27:00"/>
    <x v="70"/>
    <x v="2"/>
    <x v="70"/>
    <d v="2025-07-21T18:00:56"/>
    <n v="33.491100000000003"/>
    <n v="81.756399999999999"/>
    <n v="10"/>
    <n v="4.7"/>
    <s v="mb"/>
    <n v="131"/>
    <n v="34"/>
    <n v="6.4320000000000004"/>
    <n v="0.74"/>
    <s v="us"/>
    <s v="us6000mzwy"/>
    <s v="2024-08-06T02:10:09.040Z"/>
    <s v="western Xizang"/>
    <b v="0"/>
    <s v="earthquake"/>
    <n v="5.71"/>
    <n v="1.7869999999999999"/>
    <n v="5.2999999999999999E-2"/>
    <n v="106"/>
    <s v="reviewed"/>
    <s v="us"/>
    <s v="us"/>
    <m/>
  </r>
  <r>
    <s v="2025-07-21T18:00:56.801Z"/>
    <d v="2025-07-21T18:00:56"/>
    <x v="43"/>
    <x v="0"/>
    <x v="43"/>
    <d v="2025-07-10T03:34:48"/>
    <n v="11.0639"/>
    <n v="93.047799999999995"/>
    <n v="92.727000000000004"/>
    <n v="4.5"/>
    <s v="mb"/>
    <n v="40"/>
    <n v="69"/>
    <n v="0.65900000000000003"/>
    <n v="0.94"/>
    <s v="us"/>
    <s v="us6000qtz9"/>
    <s v="2025-10-03T18:41:23.040Z"/>
    <s v="74 km SSE of Port Blair, India"/>
    <b v="1"/>
    <s v="earthquake"/>
    <n v="5.94"/>
    <n v="6.84"/>
    <n v="0.106"/>
    <n v="26"/>
    <s v="reviewed"/>
    <s v="us"/>
    <s v="us"/>
    <m/>
  </r>
  <r>
    <s v="2025-07-10T03:34:48.870Z"/>
    <d v="2025-07-10T03:34:48"/>
    <x v="43"/>
    <x v="0"/>
    <x v="43"/>
    <d v="2024-05-18T19:38:47"/>
    <n v="28.673500000000001"/>
    <n v="76.688900000000004"/>
    <n v="10"/>
    <n v="4.5"/>
    <s v="mb"/>
    <n v="75"/>
    <n v="101"/>
    <n v="7.6269999999999998"/>
    <n v="0.77"/>
    <s v="us"/>
    <s v="us7000qbqu"/>
    <s v="2025-11-28T20:00:21.090Z"/>
    <s v="8 km NNE of Jhajjar, India"/>
    <b v="1"/>
    <s v="earthquake"/>
    <n v="9.86"/>
    <n v="1.8939999999999999"/>
    <n v="6.9000000000000006E-2"/>
    <n v="62"/>
    <s v="reviewed"/>
    <s v="us"/>
    <s v="us"/>
    <m/>
  </r>
  <r>
    <s v="2024-05-18T19:38:47.929Z"/>
    <d v="2024-05-18T19:38:47"/>
    <x v="70"/>
    <x v="2"/>
    <x v="70"/>
    <d v="2024-05-16T07:56:09"/>
    <n v="36.354999999999997"/>
    <n v="76.923299999999998"/>
    <n v="10.414999999999999"/>
    <n v="4.5999999999999996"/>
    <s v="mb"/>
    <n v="57"/>
    <n v="99"/>
    <n v="4.0339999999999998"/>
    <n v="0.73"/>
    <s v="us"/>
    <s v="us6000mzi2"/>
    <s v="2024-07-26T23:58:12.040Z"/>
    <s v="157 km S of Damusi, China"/>
    <b v="0"/>
    <s v="earthquake"/>
    <n v="8.64"/>
    <n v="4.5410000000000004"/>
    <n v="8.3000000000000004E-2"/>
    <n v="43"/>
    <s v="reviewed"/>
    <s v="us"/>
    <s v="us"/>
    <m/>
  </r>
  <r>
    <s v="2024-05-16T07:56:09.551Z"/>
    <d v="2024-05-16T07:56:09"/>
    <x v="70"/>
    <x v="2"/>
    <x v="70"/>
    <d v="2024-05-15T19:30:14"/>
    <n v="39.231099999999998"/>
    <n v="97.270700000000005"/>
    <n v="10"/>
    <n v="4.0999999999999996"/>
    <s v="mb"/>
    <n v="22"/>
    <n v="84"/>
    <n v="6.0579999999999998"/>
    <n v="0.51"/>
    <s v="us"/>
    <s v="us6000myxb"/>
    <s v="2024-07-26T23:58:10.040Z"/>
    <s v="77 km SSW of Laojunmiao, China"/>
    <b v="0"/>
    <s v="earthquake"/>
    <n v="10.42"/>
    <n v="1.9139999999999999"/>
    <n v="0.14499999999999999"/>
    <n v="13"/>
    <s v="reviewed"/>
    <s v="us"/>
    <s v="us"/>
    <m/>
  </r>
  <r>
    <s v="2024-05-15T19:30:14.269Z"/>
    <d v="2024-05-15T19:30:14"/>
    <x v="70"/>
    <x v="2"/>
    <x v="70"/>
    <d v="2024-05-15T19:03:31"/>
    <n v="33.549300000000002"/>
    <n v="81.826499999999996"/>
    <n v="10"/>
    <n v="4.2"/>
    <s v="mb"/>
    <n v="43"/>
    <n v="121"/>
    <n v="6.4550000000000001"/>
    <n v="0.99"/>
    <s v="us"/>
    <s v="us6000mytd"/>
    <s v="2024-07-26T23:58:09.040Z"/>
    <s v="western Xizang"/>
    <b v="0"/>
    <s v="earthquake"/>
    <n v="5.9"/>
    <n v="1.9039999999999999"/>
    <n v="0.13100000000000001"/>
    <n v="16"/>
    <s v="reviewed"/>
    <s v="us"/>
    <s v="us"/>
    <m/>
  </r>
  <r>
    <s v="2024-05-15T19:03:31.779Z"/>
    <d v="2024-05-15T19:03:31"/>
    <x v="70"/>
    <x v="2"/>
    <x v="70"/>
    <d v="2025-07-01T21:29:15"/>
    <n v="38.917299999999997"/>
    <n v="70.8947"/>
    <n v="10"/>
    <n v="4.5"/>
    <s v="mb"/>
    <n v="60"/>
    <n v="132"/>
    <n v="0.89800000000000002"/>
    <n v="0.73"/>
    <s v="us"/>
    <s v="us6000myt9"/>
    <s v="2024-07-26T23:58:09.040Z"/>
    <s v="46 km ESE of Rasht, Tajikistan"/>
    <b v="0"/>
    <s v="earthquake"/>
    <n v="5.8"/>
    <n v="1.8759999999999999"/>
    <n v="0.08"/>
    <n v="45"/>
    <s v="reviewed"/>
    <s v="us"/>
    <s v="us"/>
    <m/>
  </r>
  <r>
    <s v="2025-07-01T21:29:15.203Z"/>
    <d v="2025-07-01T21:29:15"/>
    <x v="43"/>
    <x v="0"/>
    <x v="43"/>
    <d v="2025-06-30T23:22:35"/>
    <n v="28.383299999999998"/>
    <n v="97.352099999999993"/>
    <n v="10"/>
    <n v="4.5"/>
    <s v="mb"/>
    <n v="21"/>
    <n v="137"/>
    <n v="9.2650000000000006"/>
    <n v="0.45"/>
    <s v="us"/>
    <s v="us7000qc28"/>
    <s v="2025-09-04T20:40:07.040Z"/>
    <s v="86 km ENE of Hayuliang, India"/>
    <b v="1"/>
    <s v="earthquake"/>
    <n v="7.98"/>
    <n v="1.913"/>
    <n v="0.14499999999999999"/>
    <n v="14"/>
    <s v="reviewed"/>
    <s v="us"/>
    <s v="us"/>
    <m/>
  </r>
  <r>
    <s v="2025-06-30T23:22:35.152Z"/>
    <d v="2025-06-30T23:22:35"/>
    <x v="34"/>
    <x v="0"/>
    <x v="34"/>
    <d v="2025-06-29T01:28:19"/>
    <n v="9.5381999999999998"/>
    <n v="94.009600000000006"/>
    <n v="10"/>
    <n v="4.5"/>
    <s v="mb"/>
    <n v="27"/>
    <n v="135"/>
    <n v="5.6020000000000003"/>
    <n v="0.78"/>
    <s v="us"/>
    <s v="us7000qbvc"/>
    <s v="2025-09-04T20:40:07.040Z"/>
    <s v="272 km SSE of Port Blair, India"/>
    <b v="1"/>
    <s v="earthquake"/>
    <n v="11.06"/>
    <n v="1.94"/>
    <n v="0.128"/>
    <n v="18"/>
    <s v="reviewed"/>
    <s v="us"/>
    <s v="us"/>
    <m/>
  </r>
  <r>
    <s v="2025-06-29T01:28:19.481Z"/>
    <d v="2025-06-29T01:28:19"/>
    <x v="34"/>
    <x v="0"/>
    <x v="34"/>
    <d v="2024-05-11T16:27:37"/>
    <n v="9.3118999999999996"/>
    <n v="93.871499999999997"/>
    <n v="10"/>
    <n v="4.5"/>
    <s v="mb"/>
    <n v="33"/>
    <n v="131"/>
    <n v="5.7060000000000004"/>
    <n v="0.92"/>
    <s v="us"/>
    <s v="us7000q9fu"/>
    <s v="2025-09-04T20:40:01.040Z"/>
    <s v="288 km SSE of Port Blair, India"/>
    <b v="1"/>
    <s v="earthquake"/>
    <n v="9.31"/>
    <n v="1.9219999999999999"/>
    <n v="0.11"/>
    <n v="24"/>
    <s v="reviewed"/>
    <s v="us"/>
    <s v="us"/>
    <m/>
  </r>
  <r>
    <s v="2024-05-11T16:27:37.967Z"/>
    <d v="2024-05-11T16:27:37"/>
    <x v="70"/>
    <x v="2"/>
    <x v="70"/>
    <d v="2024-05-10T20:34:35"/>
    <n v="37.331000000000003"/>
    <n v="71.931399999999996"/>
    <n v="204.17"/>
    <n v="4"/>
    <s v="mb"/>
    <n v="38"/>
    <n v="79"/>
    <n v="2.1459999999999999"/>
    <n v="0.69"/>
    <s v="us"/>
    <s v="us6000mxyq"/>
    <s v="2024-07-20T22:20:07.040Z"/>
    <s v="37 km ESE of Khorugh, Tajikistan"/>
    <b v="0"/>
    <s v="earthquake"/>
    <n v="4.16"/>
    <n v="7.4139999999999997"/>
    <n v="0.156"/>
    <n v="12"/>
    <s v="reviewed"/>
    <s v="us"/>
    <s v="us"/>
    <m/>
  </r>
  <r>
    <s v="2024-05-10T20:34:35.598Z"/>
    <d v="2024-05-10T20:34:35"/>
    <x v="70"/>
    <x v="2"/>
    <x v="70"/>
    <d v="2025-06-28T23:34:58"/>
    <n v="33.469799999999999"/>
    <n v="81.824700000000007"/>
    <n v="10"/>
    <n v="4.2"/>
    <s v="mb"/>
    <n v="29"/>
    <n v="138"/>
    <n v="6.3860000000000001"/>
    <n v="0.78"/>
    <s v="us"/>
    <s v="us6000mxui"/>
    <s v="2024-07-20T22:20:06.040Z"/>
    <s v="western Xizang"/>
    <b v="0"/>
    <s v="earthquake"/>
    <n v="5.81"/>
    <n v="1.9119999999999999"/>
    <n v="0.124"/>
    <n v="20"/>
    <s v="reviewed"/>
    <s v="us"/>
    <s v="us"/>
    <m/>
  </r>
  <r>
    <s v="2025-06-28T23:34:58.208Z"/>
    <d v="2025-06-28T23:34:58"/>
    <x v="34"/>
    <x v="0"/>
    <x v="34"/>
    <d v="2025-06-27T14:47:19"/>
    <n v="9.3591999999999995"/>
    <n v="93.817999999999998"/>
    <n v="10"/>
    <n v="4.5"/>
    <s v="mb"/>
    <n v="36"/>
    <n v="94"/>
    <n v="5.7640000000000002"/>
    <n v="0.95"/>
    <s v="us"/>
    <s v="us7000q9fa"/>
    <s v="2025-09-04T20:40:01.040Z"/>
    <s v="280 km SSE of Port Blair, India"/>
    <b v="1"/>
    <s v="earthquake"/>
    <n v="10.49"/>
    <n v="1.903"/>
    <n v="0.11"/>
    <n v="24"/>
    <s v="reviewed"/>
    <s v="us"/>
    <s v="us"/>
    <m/>
  </r>
  <r>
    <s v="2025-06-27T14:47:19.720Z"/>
    <d v="2025-06-27T14:47:19"/>
    <x v="34"/>
    <x v="0"/>
    <x v="34"/>
    <d v="2025-06-26T11:52:17"/>
    <n v="9.0955999999999992"/>
    <n v="93.953900000000004"/>
    <n v="10"/>
    <n v="4.5"/>
    <s v="mb"/>
    <n v="51"/>
    <n v="120"/>
    <n v="4.8550000000000004"/>
    <n v="0.81"/>
    <s v="us"/>
    <s v="us7000q936"/>
    <s v="2025-09-04T20:40:00.040Z"/>
    <s v="Nicobar Islands, India region"/>
    <b v="1"/>
    <s v="earthquake"/>
    <n v="10.79"/>
    <n v="1.885"/>
    <n v="8.8999999999999996E-2"/>
    <n v="37"/>
    <s v="reviewed"/>
    <s v="us"/>
    <s v="us"/>
    <m/>
  </r>
  <r>
    <s v="2025-06-26T11:52:17.398Z"/>
    <d v="2025-06-26T11:52:17"/>
    <x v="34"/>
    <x v="0"/>
    <x v="34"/>
    <d v="2025-06-25T04:08:34"/>
    <n v="9.3312000000000008"/>
    <n v="94.014600000000002"/>
    <n v="14.446"/>
    <n v="4.5"/>
    <s v="mb"/>
    <n v="48"/>
    <n v="64"/>
    <n v="5.5679999999999996"/>
    <n v="0.89"/>
    <s v="us"/>
    <s v="us7000q8wt"/>
    <s v="2025-09-04T20:39:59.040Z"/>
    <s v="293 km SSE of Port Blair, India"/>
    <b v="1"/>
    <s v="earthquake"/>
    <n v="10.38"/>
    <n v="4.5250000000000004"/>
    <n v="0.09"/>
    <n v="36"/>
    <s v="reviewed"/>
    <s v="us"/>
    <s v="us"/>
    <m/>
  </r>
  <r>
    <s v="2025-06-25T04:08:34.990Z"/>
    <d v="2025-06-25T04:08:34"/>
    <x v="34"/>
    <x v="0"/>
    <x v="34"/>
    <d v="2025-06-24T23:53:44"/>
    <n v="9.4548000000000005"/>
    <n v="93.981800000000007"/>
    <n v="10"/>
    <n v="4.5"/>
    <s v="mb"/>
    <n v="59"/>
    <n v="70"/>
    <n v="5.1260000000000003"/>
    <n v="0.83"/>
    <s v="us"/>
    <s v="us7000q8lp"/>
    <s v="2025-09-04T20:39:57.040Z"/>
    <s v="279 km SSE of Port Blair, India"/>
    <b v="1"/>
    <s v="earthquake"/>
    <n v="9"/>
    <n v="1.8839999999999999"/>
    <n v="7.9000000000000001E-2"/>
    <n v="47"/>
    <s v="reviewed"/>
    <s v="us"/>
    <s v="us"/>
    <m/>
  </r>
  <r>
    <s v="2025-06-24T23:53:44.051Z"/>
    <d v="2025-06-24T23:53:44"/>
    <x v="34"/>
    <x v="0"/>
    <x v="34"/>
    <d v="2025-06-24T15:31:33"/>
    <n v="9.3411000000000008"/>
    <n v="93.800700000000006"/>
    <n v="10"/>
    <n v="4.5"/>
    <s v="mb"/>
    <n v="31"/>
    <n v="118"/>
    <n v="10.343999999999999"/>
    <n v="0.74"/>
    <s v="us"/>
    <s v="us7000qax0"/>
    <s v="2025-09-02T21:23:47.040Z"/>
    <s v="281 km SSE of Port Blair, India"/>
    <b v="1"/>
    <s v="earthquake"/>
    <n v="11.85"/>
    <n v="1.8979999999999999"/>
    <n v="0.115"/>
    <n v="22"/>
    <s v="reviewed"/>
    <s v="us"/>
    <s v="us"/>
    <m/>
  </r>
  <r>
    <s v="2025-06-24T15:31:33.388Z"/>
    <d v="2025-06-24T15:31:33"/>
    <x v="34"/>
    <x v="0"/>
    <x v="34"/>
    <d v="2025-06-24T12:22:47"/>
    <n v="9.3325999999999993"/>
    <n v="93.998599999999996"/>
    <n v="10"/>
    <n v="4.5"/>
    <s v="mb"/>
    <n v="28"/>
    <n v="178"/>
    <n v="5.5839999999999996"/>
    <n v="0.67"/>
    <s v="us"/>
    <s v="us7000qawm"/>
    <s v="2025-09-02T21:23:47.040Z"/>
    <s v="292 km SSE of Port Blair, India"/>
    <b v="1"/>
    <s v="earthquake"/>
    <n v="12.24"/>
    <n v="1.9359999999999999"/>
    <n v="0.11799999999999999"/>
    <n v="21"/>
    <s v="reviewed"/>
    <s v="us"/>
    <s v="us"/>
    <m/>
  </r>
  <r>
    <s v="2025-06-24T12:22:47.025Z"/>
    <d v="2025-06-24T12:22:47"/>
    <x v="34"/>
    <x v="0"/>
    <x v="34"/>
    <d v="2025-06-24T10:03:44"/>
    <n v="9.2683999999999997"/>
    <n v="93.930700000000002"/>
    <n v="10"/>
    <n v="4.5"/>
    <s v="mb"/>
    <n v="45"/>
    <n v="72"/>
    <n v="5.0060000000000002"/>
    <n v="0.4"/>
    <s v="us"/>
    <s v="us7000qawe"/>
    <s v="2025-09-02T21:23:47.040Z"/>
    <s v="295 km SSE of Port Blair, India"/>
    <b v="1"/>
    <s v="earthquake"/>
    <n v="10.61"/>
    <n v="1.8660000000000001"/>
    <n v="0.09"/>
    <n v="36"/>
    <s v="reviewed"/>
    <s v="us"/>
    <s v="us"/>
    <m/>
  </r>
  <r>
    <s v="2025-06-24T10:03:44.892Z"/>
    <d v="2025-06-24T10:03:44"/>
    <x v="34"/>
    <x v="0"/>
    <x v="34"/>
    <d v="2025-06-17T06:32:57"/>
    <n v="9.5200999999999993"/>
    <n v="93.416700000000006"/>
    <n v="10"/>
    <n v="4.5"/>
    <s v="mb"/>
    <n v="31"/>
    <n v="118"/>
    <n v="6.1769999999999996"/>
    <n v="0.53"/>
    <s v="us"/>
    <s v="us7000qawb"/>
    <s v="2025-09-02T21:23:47.040Z"/>
    <s v="248 km SSE of Port Blair, India"/>
    <b v="1"/>
    <s v="earthquake"/>
    <n v="7.82"/>
    <n v="1.772"/>
    <n v="0.121"/>
    <n v="20"/>
    <s v="reviewed"/>
    <s v="us"/>
    <s v="us"/>
    <m/>
  </r>
  <r>
    <s v="2025-06-17T06:32:57.278Z"/>
    <d v="2025-06-17T06:32:57"/>
    <x v="34"/>
    <x v="0"/>
    <x v="34"/>
    <d v="2024-05-01T01:37:50"/>
    <n v="30.956299999999999"/>
    <n v="67.316299999999998"/>
    <n v="10"/>
    <n v="4.5"/>
    <s v="mb"/>
    <n v="27"/>
    <n v="168"/>
    <n v="3.8650000000000002"/>
    <n v="0.35"/>
    <s v="us"/>
    <s v="us7000q9sc"/>
    <s v="2025-08-22T20:26:05.040Z"/>
    <s v="44 km WNW of Khadan Khak, Pakistan"/>
    <b v="1"/>
    <s v="earthquake"/>
    <n v="10.45"/>
    <n v="1.84"/>
    <n v="0.13500000000000001"/>
    <n v="16"/>
    <s v="reviewed"/>
    <s v="us"/>
    <s v="us"/>
    <m/>
  </r>
  <r>
    <s v="2024-05-01T01:37:50.098Z"/>
    <d v="2024-05-01T01:37:50"/>
    <x v="70"/>
    <x v="2"/>
    <x v="70"/>
    <d v="2024-04-29T19:08:28"/>
    <n v="39.380400000000002"/>
    <n v="71.804299999999998"/>
    <n v="10"/>
    <n v="4.2"/>
    <s v="mb"/>
    <n v="19"/>
    <n v="153"/>
    <n v="9.7000000000000003E-2"/>
    <n v="1.03"/>
    <s v="us"/>
    <s v="us6000mvde"/>
    <s v="2024-07-15T03:58:41.040Z"/>
    <s v="29 km ENE of Karakenja, Tajikistan"/>
    <b v="0"/>
    <s v="earthquake"/>
    <n v="5.9"/>
    <n v="1.82"/>
    <n v="0.152"/>
    <n v="12"/>
    <s v="reviewed"/>
    <s v="us"/>
    <s v="us"/>
    <m/>
  </r>
  <r>
    <s v="2024-04-29T19:08:28.046Z"/>
    <d v="2024-04-29T19:08:28"/>
    <x v="18"/>
    <x v="2"/>
    <x v="18"/>
    <d v="2025-06-14T13:23:56"/>
    <n v="17.377199999999998"/>
    <n v="94.230400000000003"/>
    <n v="10"/>
    <n v="4.8"/>
    <s v="mb"/>
    <n v="73"/>
    <n v="99"/>
    <n v="4.6130000000000004"/>
    <n v="0.81"/>
    <s v="us"/>
    <s v="us6000mv0v"/>
    <s v="2024-07-15T03:58:53.040Z"/>
    <s v="85 km NW of Pathein, Myanmar"/>
    <b v="0"/>
    <s v="earthquake"/>
    <n v="9.1300000000000008"/>
    <n v="1.8720000000000001"/>
    <n v="6.2E-2"/>
    <n v="80"/>
    <s v="reviewed"/>
    <s v="us"/>
    <s v="us"/>
    <m/>
  </r>
  <r>
    <s v="2025-06-14T13:23:56.597Z"/>
    <d v="2025-06-14T13:23:56"/>
    <x v="34"/>
    <x v="0"/>
    <x v="34"/>
    <d v="2024-04-29T13:29:47"/>
    <n v="25.528500000000001"/>
    <n v="62.830500000000001"/>
    <n v="20.059000000000001"/>
    <n v="4.5"/>
    <s v="mb"/>
    <n v="35"/>
    <n v="121"/>
    <n v="6.0279999999999996"/>
    <n v="1.1599999999999999"/>
    <s v="us"/>
    <s v="us6000qkan"/>
    <s v="2025-08-22T20:26:01.040Z"/>
    <s v="56 km SSW of Turbat, Pakistan"/>
    <b v="1"/>
    <s v="earthquake"/>
    <n v="13.87"/>
    <n v="6.6360000000000001"/>
    <n v="6.0999999999999999E-2"/>
    <n v="79"/>
    <s v="reviewed"/>
    <s v="us"/>
    <s v="us"/>
    <m/>
  </r>
  <r>
    <s v="2024-04-29T13:29:47.764Z"/>
    <d v="2024-04-29T13:29:47"/>
    <x v="18"/>
    <x v="2"/>
    <x v="18"/>
    <d v="2024-04-29T01:13:35"/>
    <n v="1.694"/>
    <n v="97.040499999999994"/>
    <n v="31.015000000000001"/>
    <n v="4.5999999999999996"/>
    <s v="mb"/>
    <n v="58"/>
    <n v="170"/>
    <n v="0.66"/>
    <n v="0.59"/>
    <s v="us"/>
    <s v="us6000muvz"/>
    <s v="2024-07-15T03:58:56.040Z"/>
    <s v="78 km NW of Gunungsitoli, Indonesia"/>
    <b v="0"/>
    <s v="earthquake"/>
    <n v="4.6100000000000003"/>
    <n v="5.46"/>
    <n v="8.5999999999999993E-2"/>
    <n v="40"/>
    <s v="reviewed"/>
    <s v="us"/>
    <s v="us"/>
    <m/>
  </r>
  <r>
    <s v="2024-04-29T01:13:35.417Z"/>
    <d v="2024-04-29T01:13:35"/>
    <x v="18"/>
    <x v="2"/>
    <x v="18"/>
    <d v="2024-04-28T20:45:38"/>
    <n v="37.996499999999997"/>
    <n v="72.523700000000005"/>
    <n v="121.425"/>
    <n v="4.0999999999999996"/>
    <s v="mb"/>
    <n v="24"/>
    <n v="115"/>
    <n v="1.5840000000000001"/>
    <n v="0.62"/>
    <s v="us"/>
    <s v="us6000mus3"/>
    <s v="2024-07-15T03:59:00.040Z"/>
    <s v="102 km ENE of Khorugh, Tajikistan"/>
    <b v="0"/>
    <s v="earthquake"/>
    <n v="7.36"/>
    <n v="4.4459999999999997"/>
    <n v="0.185"/>
    <n v="8"/>
    <s v="reviewed"/>
    <s v="us"/>
    <s v="us"/>
    <m/>
  </r>
  <r>
    <s v="2024-04-28T20:45:38.172Z"/>
    <d v="2024-04-28T20:45:38"/>
    <x v="18"/>
    <x v="2"/>
    <x v="18"/>
    <d v="2024-04-28T06:23:54"/>
    <n v="25.522200000000002"/>
    <n v="96.647099999999995"/>
    <n v="10"/>
    <n v="4.5999999999999996"/>
    <s v="mb"/>
    <n v="71"/>
    <n v="73"/>
    <n v="6.4279999999999999"/>
    <n v="0.59"/>
    <s v="us"/>
    <s v="us6000muqt"/>
    <s v="2024-07-02T22:12:27.040Z"/>
    <s v="76 km WNW of Myitkyina, Myanmar"/>
    <b v="0"/>
    <s v="earthquake"/>
    <n v="7.42"/>
    <n v="1.7350000000000001"/>
    <n v="4.9000000000000002E-2"/>
    <n v="126"/>
    <s v="reviewed"/>
    <s v="us"/>
    <s v="us"/>
    <m/>
  </r>
  <r>
    <s v="2024-04-28T06:23:54.895Z"/>
    <d v="2024-04-28T06:23:54"/>
    <x v="18"/>
    <x v="2"/>
    <x v="18"/>
    <d v="2024-04-27T18:23:58"/>
    <n v="38.229799999999997"/>
    <n v="72.163600000000002"/>
    <n v="97.576999999999998"/>
    <n v="4.0999999999999996"/>
    <s v="mb"/>
    <n v="27"/>
    <n v="126"/>
    <n v="1.278"/>
    <n v="0.78"/>
    <s v="us"/>
    <s v="us6000mwqu"/>
    <s v="2024-07-02T22:12:54.040Z"/>
    <s v="98 km NNE of Khorugh, Tajikistan"/>
    <b v="0"/>
    <s v="earthquake"/>
    <n v="5.96"/>
    <n v="6.1230000000000002"/>
    <n v="0.151"/>
    <n v="12"/>
    <s v="reviewed"/>
    <s v="us"/>
    <s v="us"/>
    <m/>
  </r>
  <r>
    <s v="2024-04-27T18:23:58.225Z"/>
    <d v="2024-04-27T18:23:58"/>
    <x v="18"/>
    <x v="2"/>
    <x v="18"/>
    <d v="2024-04-26T19:51:27"/>
    <n v="2.0565000000000002"/>
    <n v="96.236699999999999"/>
    <n v="22.55"/>
    <n v="4.2"/>
    <s v="mb"/>
    <n v="18"/>
    <n v="205"/>
    <n v="1.5329999999999999"/>
    <n v="0.43"/>
    <s v="us"/>
    <s v="us6000mw56"/>
    <s v="2024-07-02T22:12:51.040Z"/>
    <s v="49 km SSW of Sinabang, Indonesia"/>
    <b v="0"/>
    <s v="earthquake"/>
    <n v="10.6"/>
    <n v="7.6639999999999997"/>
    <n v="0.19900000000000001"/>
    <n v="7"/>
    <s v="reviewed"/>
    <s v="us"/>
    <s v="us"/>
    <m/>
  </r>
  <r>
    <s v="2024-04-26T19:51:27.865Z"/>
    <d v="2024-04-26T19:51:27"/>
    <x v="18"/>
    <x v="2"/>
    <x v="18"/>
    <d v="2024-04-25T07:33:13"/>
    <n v="3.8161"/>
    <n v="94.236400000000003"/>
    <n v="16.54"/>
    <n v="4.0999999999999996"/>
    <s v="mb"/>
    <n v="21"/>
    <n v="202"/>
    <n v="3.0449999999999999"/>
    <n v="0.23"/>
    <s v="us"/>
    <s v="us6000mu4r"/>
    <s v="2024-07-02T22:12:52.040Z"/>
    <s v="213 km W of Meulaboh, Indonesia"/>
    <b v="0"/>
    <s v="earthquake"/>
    <n v="12.18"/>
    <n v="3.012"/>
    <n v="0.13500000000000001"/>
    <n v="16"/>
    <s v="reviewed"/>
    <s v="us"/>
    <s v="us"/>
    <m/>
  </r>
  <r>
    <s v="2024-04-25T07:33:13.982Z"/>
    <d v="2024-04-25T07:33:13"/>
    <x v="18"/>
    <x v="2"/>
    <x v="18"/>
    <d v="2024-04-24T07:01:31"/>
    <n v="6.2538"/>
    <n v="95.598500000000001"/>
    <n v="216.97499999999999"/>
    <n v="4.5999999999999996"/>
    <s v="mb"/>
    <n v="29"/>
    <n v="209"/>
    <n v="1.6839999999999999"/>
    <n v="0.53"/>
    <s v="us"/>
    <s v="us6000mtmg"/>
    <s v="2024-07-02T22:12:26.040Z"/>
    <s v="50 km NE of Sabang, Indonesia"/>
    <b v="0"/>
    <s v="earthquake"/>
    <n v="11.12"/>
    <n v="6.77"/>
    <n v="0.128"/>
    <n v="18"/>
    <s v="reviewed"/>
    <s v="us"/>
    <s v="us"/>
    <m/>
  </r>
  <r>
    <s v="2024-04-24T07:01:31.809Z"/>
    <d v="2024-04-24T07:01:31"/>
    <x v="18"/>
    <x v="2"/>
    <x v="18"/>
    <d v="2024-04-24T05:05:18"/>
    <n v="1.0183"/>
    <n v="98.727900000000005"/>
    <n v="75.566000000000003"/>
    <n v="4.4000000000000004"/>
    <s v="mb"/>
    <n v="31"/>
    <n v="63"/>
    <n v="1.1859999999999999"/>
    <n v="1.1000000000000001"/>
    <s v="us"/>
    <s v="us6000mvsq"/>
    <s v="2024-07-02T22:12:40.040Z"/>
    <s v="72 km WSW of Padangsidempuan, Indonesia"/>
    <b v="0"/>
    <s v="earthquake"/>
    <n v="7.62"/>
    <n v="6.5510000000000002"/>
    <n v="0.14799999999999999"/>
    <n v="14"/>
    <s v="reviewed"/>
    <s v="us"/>
    <s v="us"/>
    <m/>
  </r>
  <r>
    <s v="2024-04-24T05:05:18.618Z"/>
    <d v="2024-04-24T05:05:18"/>
    <x v="18"/>
    <x v="2"/>
    <x v="18"/>
    <d v="2025-05-12T07:56:23"/>
    <n v="25.219899999999999"/>
    <n v="99.813100000000006"/>
    <n v="10"/>
    <n v="4.4000000000000004"/>
    <s v="mb"/>
    <n v="35"/>
    <n v="94"/>
    <n v="6.7779999999999996"/>
    <n v="0.63"/>
    <s v="us"/>
    <s v="us6000mteb"/>
    <s v="2024-07-02T22:12:37.040Z"/>
    <s v="39 km SE of Bonan, China"/>
    <b v="0"/>
    <s v="earthquake"/>
    <n v="7.58"/>
    <n v="1.9039999999999999"/>
    <n v="0.107"/>
    <n v="25"/>
    <s v="reviewed"/>
    <s v="us"/>
    <s v="us"/>
    <m/>
  </r>
  <r>
    <s v="2025-05-12T07:56:23.370Z"/>
    <d v="2025-05-12T07:56:23"/>
    <x v="50"/>
    <x v="0"/>
    <x v="50"/>
    <d v="2024-04-22T16:30:45"/>
    <n v="29.142700000000001"/>
    <n v="66.557699999999997"/>
    <n v="10"/>
    <n v="4.5"/>
    <s v="mb"/>
    <n v="98"/>
    <n v="87"/>
    <n v="5.7869999999999999"/>
    <n v="0.55000000000000004"/>
    <s v="us"/>
    <s v="us7000pysi"/>
    <s v="2025-07-24T21:30:15.040Z"/>
    <s v="13 km NNW of Kalat, Pakistan"/>
    <b v="1"/>
    <s v="earthquake"/>
    <n v="9.6199999999999992"/>
    <n v="1.8360000000000001"/>
    <n v="6.6000000000000003E-2"/>
    <n v="68"/>
    <s v="reviewed"/>
    <s v="us"/>
    <s v="us"/>
    <m/>
  </r>
  <r>
    <s v="2024-04-22T16:30:45.798Z"/>
    <d v="2024-04-22T16:30:45"/>
    <x v="18"/>
    <x v="2"/>
    <x v="18"/>
    <d v="2024-04-22T01:54:33"/>
    <n v="0.92679999999999996"/>
    <n v="98.819599999999994"/>
    <n v="84.287000000000006"/>
    <n v="4.5"/>
    <s v="mb"/>
    <n v="44"/>
    <n v="144"/>
    <n v="1.2989999999999999"/>
    <n v="0.57999999999999996"/>
    <s v="us"/>
    <s v="us6000mszn"/>
    <s v="2024-07-02T22:12:31.040Z"/>
    <s v="70 km SW of Padangsidempuan, Indonesia"/>
    <b v="0"/>
    <s v="earthquake"/>
    <n v="5.0599999999999996"/>
    <n v="8.0060000000000002"/>
    <n v="0.107"/>
    <n v="26"/>
    <s v="reviewed"/>
    <s v="us"/>
    <s v="us"/>
    <m/>
  </r>
  <r>
    <s v="2024-04-22T01:54:33.162Z"/>
    <d v="2024-04-22T01:54:33"/>
    <x v="18"/>
    <x v="2"/>
    <x v="18"/>
    <d v="2025-04-26T10:36:14"/>
    <n v="3.7216"/>
    <n v="93.0398"/>
    <n v="10"/>
    <n v="4.2"/>
    <s v="mb"/>
    <n v="22"/>
    <n v="151"/>
    <n v="4.173"/>
    <n v="0.28999999999999998"/>
    <s v="us"/>
    <s v="us6000muxf"/>
    <s v="2024-07-02T22:12:49.040Z"/>
    <s v="off the west coast of northern Sumatra"/>
    <b v="0"/>
    <s v="earthquake"/>
    <n v="6.12"/>
    <n v="1.9239999999999999"/>
    <n v="0.16700000000000001"/>
    <n v="10"/>
    <s v="reviewed"/>
    <s v="us"/>
    <s v="us"/>
    <m/>
  </r>
  <r>
    <s v="2025-04-26T10:36:14.450Z"/>
    <d v="2025-04-26T10:36:14"/>
    <x v="17"/>
    <x v="0"/>
    <x v="17"/>
    <d v="2024-04-21T13:42:34"/>
    <n v="35.938099999999999"/>
    <n v="70.548299999999998"/>
    <n v="106.70099999999999"/>
    <n v="4.5"/>
    <s v="mb"/>
    <n v="48"/>
    <n v="93"/>
    <n v="1.8320000000000001"/>
    <n v="0.49"/>
    <s v="us"/>
    <s v="us7000pv7x"/>
    <s v="2025-07-11T15:46:21.040Z"/>
    <s v="66 km NNW of PÄrÅ«n, Afghanistan"/>
    <b v="1"/>
    <s v="earthquake"/>
    <n v="7.53"/>
    <n v="7.8920000000000003"/>
    <n v="7.0000000000000007E-2"/>
    <n v="59"/>
    <s v="reviewed"/>
    <s v="us"/>
    <s v="us"/>
    <m/>
  </r>
  <r>
    <s v="2024-04-21T13:42:34.356Z"/>
    <d v="2024-04-21T13:42:34"/>
    <x v="18"/>
    <x v="2"/>
    <x v="18"/>
    <d v="2024-04-21T11:29:11"/>
    <n v="37.503599999999999"/>
    <n v="72.150400000000005"/>
    <n v="203.12200000000001"/>
    <n v="4"/>
    <s v="mb"/>
    <n v="20"/>
    <n v="129"/>
    <n v="1.99"/>
    <n v="0.38"/>
    <s v="us"/>
    <s v="us7000mdne"/>
    <s v="2024-06-25T21:03:22.040Z"/>
    <s v="52 km E of Khorugh, Tajikistan"/>
    <b v="0"/>
    <s v="earthquake"/>
    <n v="9.3000000000000007"/>
    <n v="14.728"/>
    <n v="0.51800000000000002"/>
    <n v="2"/>
    <s v="reviewed"/>
    <s v="us"/>
    <s v="us"/>
    <m/>
  </r>
  <r>
    <s v="2024-04-21T11:29:11.702Z"/>
    <d v="2024-04-21T11:29:11"/>
    <x v="18"/>
    <x v="2"/>
    <x v="18"/>
    <d v="2024-04-21T07:20:10"/>
    <n v="33.373199999999997"/>
    <n v="81.707599999999999"/>
    <n v="10"/>
    <n v="4.0999999999999996"/>
    <s v="mb"/>
    <n v="36"/>
    <n v="124"/>
    <n v="6.35"/>
    <n v="0.74"/>
    <s v="us"/>
    <s v="us7000mdmw"/>
    <s v="2024-06-25T21:03:22.040Z"/>
    <s v="western Xizang"/>
    <b v="0"/>
    <s v="earthquake"/>
    <n v="7.14"/>
    <n v="1.929"/>
    <n v="0.13500000000000001"/>
    <n v="15"/>
    <s v="reviewed"/>
    <s v="us"/>
    <s v="us"/>
    <m/>
  </r>
  <r>
    <s v="2024-04-21T07:20:10.946Z"/>
    <d v="2024-04-21T07:20:10"/>
    <x v="18"/>
    <x v="2"/>
    <x v="18"/>
    <d v="2024-04-21T03:47:30"/>
    <n v="39.5929"/>
    <n v="74.260099999999994"/>
    <n v="52.621000000000002"/>
    <n v="4.3"/>
    <s v="mb"/>
    <n v="57"/>
    <n v="134"/>
    <n v="1.7929999999999999"/>
    <n v="0.48"/>
    <s v="us"/>
    <s v="us7000mdls"/>
    <s v="2024-06-25T21:03:21.040Z"/>
    <s v="106 km SE of Gulâ€™cha, Kyrgyzstan"/>
    <b v="0"/>
    <s v="earthquake"/>
    <n v="2.82"/>
    <n v="8.0190000000000001"/>
    <n v="0.09"/>
    <n v="35"/>
    <s v="reviewed"/>
    <s v="us"/>
    <s v="us"/>
    <m/>
  </r>
  <r>
    <s v="2024-04-21T03:47:30.089Z"/>
    <d v="2024-04-21T03:47:30"/>
    <x v="18"/>
    <x v="2"/>
    <x v="18"/>
    <d v="2025-04-15T23:28:31"/>
    <n v="38.726500000000001"/>
    <n v="74.890500000000003"/>
    <n v="56.097000000000001"/>
    <n v="4"/>
    <s v="mb"/>
    <n v="29"/>
    <n v="142"/>
    <n v="2.391"/>
    <n v="0.69"/>
    <s v="us"/>
    <s v="us7000mdl0"/>
    <s v="2024-06-25T21:03:20.040Z"/>
    <s v="101 km NE of Murghob, Tajikistan"/>
    <b v="0"/>
    <s v="earthquake"/>
    <n v="7.88"/>
    <n v="10.849"/>
    <n v="0.16400000000000001"/>
    <n v="10"/>
    <s v="reviewed"/>
    <s v="us"/>
    <s v="us"/>
    <m/>
  </r>
  <r>
    <s v="2025-04-15T23:28:31.072Z"/>
    <d v="2025-04-15T23:28:31"/>
    <x v="17"/>
    <x v="0"/>
    <x v="17"/>
    <d v="2025-02-21T22:50:03"/>
    <n v="35.967399999999998"/>
    <n v="70.341300000000004"/>
    <n v="119.622"/>
    <n v="4.5"/>
    <s v="mb"/>
    <n v="18"/>
    <n v="126"/>
    <n v="1.754"/>
    <n v="0.5"/>
    <s v="us"/>
    <s v="us7000pw58"/>
    <s v="2025-06-14T18:26:48.040Z"/>
    <s v="80 km SSE of FarkhÄr, Afghanistan"/>
    <b v="1"/>
    <s v="earthquake"/>
    <n v="5.77"/>
    <n v="12.055999999999999"/>
    <n v="0.17199999999999999"/>
    <n v="10"/>
    <s v="reviewed"/>
    <s v="us"/>
    <s v="us"/>
    <m/>
  </r>
  <r>
    <s v="2025-02-21T22:50:03.740Z"/>
    <d v="2025-02-21T22:50:03"/>
    <x v="37"/>
    <x v="0"/>
    <x v="37"/>
    <d v="2024-04-20T01:44:04"/>
    <n v="36.350700000000003"/>
    <n v="71.291899999999998"/>
    <n v="124.684"/>
    <n v="4.5"/>
    <s v="mb"/>
    <n v="54"/>
    <n v="94"/>
    <n v="2.5409999999999999"/>
    <n v="0.51"/>
    <s v="us"/>
    <s v="us7000pfc9"/>
    <s v="2025-05-06T21:39:18.040Z"/>
    <s v="42 km SSW of AshkÄsham, Afghanistan"/>
    <b v="1"/>
    <s v="earthquake"/>
    <n v="7.9"/>
    <n v="7.8719999999999999"/>
    <n v="6.7000000000000004E-2"/>
    <n v="65"/>
    <s v="reviewed"/>
    <s v="us"/>
    <s v="us"/>
    <m/>
  </r>
  <r>
    <s v="2024-04-20T01:44:04.495Z"/>
    <d v="2024-04-20T01:44:04"/>
    <x v="18"/>
    <x v="2"/>
    <x v="18"/>
    <d v="2024-04-18T23:55:26"/>
    <n v="33.523699999999998"/>
    <n v="81.778300000000002"/>
    <n v="10"/>
    <n v="4.5999999999999996"/>
    <s v="mb"/>
    <n v="65"/>
    <n v="76"/>
    <n v="6.452"/>
    <n v="0.86"/>
    <s v="us"/>
    <s v="us7000mdda"/>
    <s v="2024-06-25T21:03:11.040Z"/>
    <s v="western Xizang"/>
    <b v="0"/>
    <s v="earthquake"/>
    <n v="8.15"/>
    <n v="1.8380000000000001"/>
    <n v="6.3E-2"/>
    <n v="74"/>
    <s v="reviewed"/>
    <s v="us"/>
    <s v="us"/>
    <m/>
  </r>
  <r>
    <s v="2024-04-18T23:55:26.565Z"/>
    <d v="2024-04-18T23:55:26"/>
    <x v="18"/>
    <x v="2"/>
    <x v="18"/>
    <d v="2025-02-01T12:41:00"/>
    <n v="28.372599999999998"/>
    <n v="102.292"/>
    <n v="10"/>
    <n v="4.2"/>
    <s v="mb"/>
    <n v="25"/>
    <n v="91"/>
    <n v="10.336"/>
    <n v="0.74"/>
    <s v="us"/>
    <s v="us6000mtsb"/>
    <s v="2024-06-25T21:02:30.040Z"/>
    <s v="52 km N of Xichang, China"/>
    <b v="0"/>
    <s v="earthquake"/>
    <n v="13.03"/>
    <n v="1.9430000000000001"/>
    <n v="0.13200000000000001"/>
    <n v="16"/>
    <s v="reviewed"/>
    <s v="us"/>
    <s v="us"/>
    <m/>
  </r>
  <r>
    <s v="2025-02-01T12:41:00.066Z"/>
    <d v="2025-02-01T12:41:00"/>
    <x v="37"/>
    <x v="0"/>
    <x v="37"/>
    <d v="2024-04-18T17:52:57"/>
    <n v="23.9786"/>
    <n v="93.785399999999996"/>
    <n v="58.87"/>
    <n v="4.5"/>
    <s v="mb"/>
    <n v="27"/>
    <n v="157"/>
    <n v="2.9510000000000001"/>
    <n v="0.65"/>
    <s v="us"/>
    <s v="us7000pc5s"/>
    <s v="2025-04-15T20:55:33.040Z"/>
    <s v="41 km SSE of ChurÄchÄndpur, India"/>
    <b v="1"/>
    <s v="earthquake"/>
    <n v="13.11"/>
    <n v="9.3149999999999995"/>
    <n v="0.13100000000000001"/>
    <n v="17"/>
    <s v="reviewed"/>
    <s v="us"/>
    <s v="us"/>
    <m/>
  </r>
  <r>
    <s v="2024-04-18T17:52:57.838Z"/>
    <d v="2024-04-18T17:52:57"/>
    <x v="18"/>
    <x v="2"/>
    <x v="18"/>
    <d v="2024-04-18T17:44:21"/>
    <n v="33.491999999999997"/>
    <n v="81.7453"/>
    <n v="10"/>
    <n v="4.4000000000000004"/>
    <s v="mb"/>
    <n v="46"/>
    <n v="76"/>
    <n v="6.4379999999999997"/>
    <n v="0.7"/>
    <s v="us"/>
    <s v="us7000mczc"/>
    <s v="2024-06-25T21:03:02.040Z"/>
    <s v="western Xizang"/>
    <b v="0"/>
    <s v="earthquake"/>
    <n v="8.24"/>
    <n v="1.873"/>
    <n v="0.1"/>
    <n v="29"/>
    <s v="reviewed"/>
    <s v="us"/>
    <s v="us"/>
    <m/>
  </r>
  <r>
    <s v="2024-04-18T17:44:21.553Z"/>
    <d v="2024-04-18T17:44:21"/>
    <x v="18"/>
    <x v="2"/>
    <x v="18"/>
    <d v="2024-04-18T17:40:02"/>
    <n v="33.476999999999997"/>
    <n v="81.812200000000004"/>
    <n v="10"/>
    <n v="4.5999999999999996"/>
    <s v="mb"/>
    <n v="70"/>
    <n v="76"/>
    <n v="6.3979999999999997"/>
    <n v="0.71"/>
    <s v="us"/>
    <s v="us6000mtrz"/>
    <s v="2024-06-25T21:02:29.040Z"/>
    <s v="western Xizang"/>
    <b v="0"/>
    <s v="earthquake"/>
    <n v="6.63"/>
    <n v="1.829"/>
    <n v="6.3E-2"/>
    <n v="76"/>
    <s v="reviewed"/>
    <s v="us"/>
    <s v="us"/>
    <m/>
  </r>
  <r>
    <s v="2024-04-18T17:40:02.062Z"/>
    <d v="2024-04-18T17:40:02"/>
    <x v="18"/>
    <x v="2"/>
    <x v="18"/>
    <d v="2025-01-18T20:01:47"/>
    <n v="33.504100000000001"/>
    <n v="81.767600000000002"/>
    <n v="10"/>
    <n v="5.0999999999999996"/>
    <s v="mb"/>
    <n v="102"/>
    <n v="31"/>
    <n v="6.4390000000000001"/>
    <n v="0.89"/>
    <s v="us"/>
    <s v="us7000mczb"/>
    <s v="2024-06-25T21:03:02.040Z"/>
    <s v="western Xizang"/>
    <b v="0"/>
    <s v="earthquake"/>
    <n v="6.84"/>
    <n v="1.7509999999999999"/>
    <n v="3.6999999999999998E-2"/>
    <n v="235"/>
    <s v="reviewed"/>
    <s v="us"/>
    <s v="us"/>
    <m/>
  </r>
  <r>
    <s v="2025-01-18T20:01:47.716Z"/>
    <d v="2025-01-18T20:01:47"/>
    <x v="35"/>
    <x v="0"/>
    <x v="35"/>
    <d v="2024-04-18T07:43:33"/>
    <n v="24.444500000000001"/>
    <n v="95.110900000000001"/>
    <n v="128.42400000000001"/>
    <n v="4.5"/>
    <s v="mb"/>
    <n v="59"/>
    <n v="52"/>
    <n v="3.2290000000000001"/>
    <n v="0.68"/>
    <s v="us"/>
    <s v="us6000pkzi"/>
    <s v="2025-03-29T22:12:43.040Z"/>
    <s v="107 km E of WÄngjing, India"/>
    <b v="1"/>
    <s v="earthquake"/>
    <n v="9.5299999999999994"/>
    <n v="7.5979999999999999"/>
    <n v="8.4000000000000005E-2"/>
    <n v="42"/>
    <s v="reviewed"/>
    <s v="us"/>
    <s v="us"/>
    <m/>
  </r>
  <r>
    <s v="2024-04-18T07:43:33.464Z"/>
    <d v="2024-04-18T07:43:33"/>
    <x v="18"/>
    <x v="2"/>
    <x v="18"/>
    <d v="2024-04-17T12:21:56"/>
    <n v="33.551499999999997"/>
    <n v="81.882800000000003"/>
    <n v="10"/>
    <n v="4.5"/>
    <s v="mb"/>
    <n v="43"/>
    <n v="121"/>
    <n v="6.4349999999999996"/>
    <n v="0.45"/>
    <s v="us"/>
    <s v="us7000mcu6"/>
    <s v="2024-06-25T21:02:59.040Z"/>
    <s v="western Xizang"/>
    <b v="0"/>
    <s v="earthquake"/>
    <n v="8.15"/>
    <n v="1.9"/>
    <n v="9.2999999999999999E-2"/>
    <n v="34"/>
    <s v="reviewed"/>
    <s v="us"/>
    <s v="us"/>
    <m/>
  </r>
  <r>
    <s v="2024-04-17T12:21:56.331Z"/>
    <d v="2024-04-17T12:21:56"/>
    <x v="18"/>
    <x v="2"/>
    <x v="18"/>
    <d v="2025-01-10T22:45:36"/>
    <n v="33.537599999999998"/>
    <n v="81.714299999999994"/>
    <n v="10"/>
    <n v="4.9000000000000004"/>
    <s v="mb"/>
    <n v="116"/>
    <n v="75"/>
    <n v="6.49"/>
    <n v="0.81"/>
    <s v="us"/>
    <s v="us7000mcmw"/>
    <s v="2024-06-25T21:02:54.040Z"/>
    <s v="western Xizang"/>
    <b v="0"/>
    <s v="earthquake"/>
    <n v="7.82"/>
    <n v="1.849"/>
    <n v="5.8999999999999997E-2"/>
    <n v="91"/>
    <s v="reviewed"/>
    <s v="us"/>
    <s v="us"/>
    <m/>
  </r>
  <r>
    <s v="2025-01-10T22:45:36.050Z"/>
    <d v="2025-01-10T22:45:36"/>
    <x v="35"/>
    <x v="0"/>
    <x v="35"/>
    <d v="2025-01-07T02:27:38"/>
    <n v="37.067399999999999"/>
    <n v="74.705699999999993"/>
    <n v="10"/>
    <n v="4.5"/>
    <s v="mb"/>
    <n v="51"/>
    <n v="182"/>
    <n v="3.32"/>
    <n v="1.19"/>
    <s v="us"/>
    <s v="us6000pjb8"/>
    <s v="2025-03-20T20:55:04.040Z"/>
    <s v="82 km N of Barishal, Pakistan"/>
    <b v="1"/>
    <s v="earthquake"/>
    <n v="9.92"/>
    <n v="1.972"/>
    <n v="8.7999999999999995E-2"/>
    <n v="38"/>
    <s v="reviewed"/>
    <s v="us"/>
    <s v="us"/>
    <m/>
  </r>
  <r>
    <s v="2025-01-07T02:27:38.392Z"/>
    <d v="2025-01-07T02:27:38"/>
    <x v="35"/>
    <x v="0"/>
    <x v="35"/>
    <d v="2025-01-07T02:01:06"/>
    <n v="28.3017"/>
    <n v="87.113399999999999"/>
    <n v="10"/>
    <n v="4.5"/>
    <s v="mb"/>
    <n v="35"/>
    <n v="170"/>
    <n v="3.7829999999999999"/>
    <n v="0.81"/>
    <s v="us"/>
    <s v="us6000pkrz"/>
    <s v="2025-03-17T21:35:03.040Z"/>
    <s v="49 km NE of Lobuche, Nepal"/>
    <b v="1"/>
    <s v="earthquake"/>
    <n v="6.85"/>
    <n v="1.91"/>
    <n v="0.10299999999999999"/>
    <n v="28"/>
    <s v="reviewed"/>
    <s v="us"/>
    <s v="us"/>
    <m/>
  </r>
  <r>
    <s v="2025-01-07T02:01:06.777Z"/>
    <d v="2025-01-07T02:01:06"/>
    <x v="35"/>
    <x v="0"/>
    <x v="35"/>
    <d v="2024-04-15T00:08:25"/>
    <n v="28.747699999999998"/>
    <n v="87.310100000000006"/>
    <n v="10"/>
    <n v="4.5"/>
    <s v="mb"/>
    <n v="65"/>
    <n v="83"/>
    <n v="3.47"/>
    <n v="0.8"/>
    <s v="us"/>
    <s v="us6000pkpu"/>
    <s v="2025-03-17T21:35:03.040Z"/>
    <s v="101 km NNE of Lobuche, Nepal"/>
    <b v="1"/>
    <s v="earthquake"/>
    <n v="9.8699999999999992"/>
    <n v="1.873"/>
    <n v="7.6999999999999999E-2"/>
    <n v="49"/>
    <s v="reviewed"/>
    <s v="us"/>
    <s v="us"/>
    <m/>
  </r>
  <r>
    <s v="2024-04-15T00:08:25.378Z"/>
    <d v="2024-04-15T00:08:25"/>
    <x v="18"/>
    <x v="2"/>
    <x v="18"/>
    <d v="2024-04-14T18:16:26"/>
    <n v="3.1957"/>
    <n v="96.485799999999998"/>
    <n v="58.101999999999997"/>
    <n v="4.2"/>
    <s v="mb"/>
    <n v="33"/>
    <n v="145"/>
    <n v="2.0710000000000002"/>
    <n v="0.36"/>
    <s v="us"/>
    <s v="us6000mt7r"/>
    <s v="2024-06-25T21:02:22.040Z"/>
    <s v="71 km SSW of Blangpidie, Indonesia"/>
    <b v="0"/>
    <s v="earthquake"/>
    <n v="4.2"/>
    <n v="8.2439999999999998"/>
    <n v="0.115"/>
    <n v="21"/>
    <s v="reviewed"/>
    <s v="us"/>
    <s v="us"/>
    <m/>
  </r>
  <r>
    <s v="2024-04-14T18:16:26.346Z"/>
    <d v="2024-04-14T18:16:26"/>
    <x v="18"/>
    <x v="2"/>
    <x v="18"/>
    <d v="2024-04-14T08:57:38"/>
    <n v="37.761899999999997"/>
    <n v="101.13720000000001"/>
    <n v="6.4409999999999998"/>
    <n v="4.9000000000000004"/>
    <s v="mb"/>
    <n v="72"/>
    <n v="42"/>
    <n v="10.185"/>
    <n v="0.65"/>
    <s v="us"/>
    <s v="us7000mc2b"/>
    <s v="2024-06-17T02:15:35.040Z"/>
    <s v="37 km ENE of Mole, China"/>
    <b v="0"/>
    <s v="earthquake"/>
    <n v="8.5399999999999991"/>
    <n v="4.7649999999999997"/>
    <n v="4.1000000000000002E-2"/>
    <n v="190"/>
    <s v="reviewed"/>
    <s v="us"/>
    <s v="us"/>
    <m/>
  </r>
  <r>
    <s v="2024-04-14T08:57:38.697Z"/>
    <d v="2024-04-14T08:57:38"/>
    <x v="18"/>
    <x v="2"/>
    <x v="18"/>
    <d v="2025-01-07T01:20:47"/>
    <n v="2.9588000000000001"/>
    <n v="97.394900000000007"/>
    <n v="53.500999999999998"/>
    <n v="4.2"/>
    <s v="mb"/>
    <n v="21"/>
    <n v="157"/>
    <n v="1.5489999999999999"/>
    <n v="0.59"/>
    <s v="us"/>
    <s v="us7000mdvl"/>
    <s v="2024-06-17T02:15:33.040Z"/>
    <s v="86 km NNW of Singkil, Indonesia"/>
    <b v="0"/>
    <s v="earthquake"/>
    <n v="7.15"/>
    <n v="3.2280000000000002"/>
    <n v="0.186"/>
    <n v="8"/>
    <s v="reviewed"/>
    <s v="us"/>
    <s v="us"/>
    <m/>
  </r>
  <r>
    <s v="2025-01-07T01:20:47.587Z"/>
    <d v="2025-01-07T01:20:47"/>
    <x v="35"/>
    <x v="0"/>
    <x v="35"/>
    <d v="2024-04-13T19:27:02"/>
    <n v="28.514700000000001"/>
    <n v="87.138099999999994"/>
    <n v="10"/>
    <n v="4.5"/>
    <s v="mb"/>
    <n v="12"/>
    <n v="177"/>
    <n v="3.6859999999999999"/>
    <n v="0.78"/>
    <s v="us"/>
    <s v="us6000pkq7"/>
    <s v="2025-03-17T21:35:01.040Z"/>
    <s v="70 km NNE of Lobuche, Nepal"/>
    <b v="1"/>
    <s v="earthquake"/>
    <n v="14.37"/>
    <n v="1.9590000000000001"/>
    <n v="0.27100000000000002"/>
    <n v="4"/>
    <s v="reviewed"/>
    <s v="us"/>
    <s v="us"/>
    <m/>
  </r>
  <r>
    <s v="2024-04-13T19:27:02.865Z"/>
    <d v="2024-04-13T19:27:02"/>
    <x v="18"/>
    <x v="2"/>
    <x v="18"/>
    <d v="2024-04-13T09:54:43"/>
    <n v="21.402699999999999"/>
    <n v="95.0167"/>
    <n v="120.556"/>
    <n v="4"/>
    <s v="mb"/>
    <n v="22"/>
    <n v="87"/>
    <n v="0.217"/>
    <n v="0.49"/>
    <s v="us"/>
    <s v="us7000md85"/>
    <s v="2024-06-17T02:15:27.040Z"/>
    <s v="10 km NW of Pakokku, Myanmar"/>
    <b v="0"/>
    <s v="earthquake"/>
    <n v="11.14"/>
    <n v="4.931"/>
    <n v="0.184"/>
    <n v="8"/>
    <s v="reviewed"/>
    <s v="us"/>
    <s v="us"/>
    <m/>
  </r>
  <r>
    <s v="2024-04-13T09:54:43.847Z"/>
    <d v="2024-04-13T09:54:43"/>
    <x v="18"/>
    <x v="2"/>
    <x v="18"/>
    <d v="2024-04-13T05:44:39"/>
    <n v="17.336600000000001"/>
    <n v="95.122799999999998"/>
    <n v="37.198999999999998"/>
    <n v="4.3"/>
    <s v="mb"/>
    <n v="29"/>
    <n v="177"/>
    <n v="3.8039999999999998"/>
    <n v="0.65"/>
    <s v="us"/>
    <s v="us7000md7n"/>
    <s v="2024-06-17T02:15:22.040Z"/>
    <s v="49 km SW of Hinthada, Myanmar"/>
    <b v="0"/>
    <s v="earthquake"/>
    <n v="9.91"/>
    <n v="8.1370000000000005"/>
    <n v="0.16"/>
    <n v="11"/>
    <s v="reviewed"/>
    <s v="us"/>
    <s v="us"/>
    <m/>
  </r>
  <r>
    <s v="2024-04-13T05:44:39.593Z"/>
    <d v="2024-04-13T05:44:39"/>
    <x v="18"/>
    <x v="2"/>
    <x v="18"/>
    <d v="2024-04-13T05:44:05"/>
    <n v="33.547899999999998"/>
    <n v="81.867199999999997"/>
    <n v="10"/>
    <n v="5.5"/>
    <s v="mww"/>
    <n v="209"/>
    <n v="25"/>
    <n v="6.4379999999999997"/>
    <n v="0.59"/>
    <s v="us"/>
    <s v="us7000mbuv"/>
    <s v="2024-06-17T02:15:21.040Z"/>
    <s v="western Xizang"/>
    <b v="0"/>
    <s v="earthquake"/>
    <n v="7.97"/>
    <n v="1.8460000000000001"/>
    <n v="6.6000000000000003E-2"/>
    <n v="22"/>
    <s v="reviewed"/>
    <s v="us"/>
    <s v="us"/>
    <m/>
  </r>
  <r>
    <s v="2024-04-13T05:44:05.537Z"/>
    <d v="2024-04-13T05:44:05"/>
    <x v="18"/>
    <x v="2"/>
    <x v="18"/>
    <d v="2024-04-12T14:20:30"/>
    <n v="33.425899999999999"/>
    <n v="81.627099999999999"/>
    <n v="10"/>
    <n v="4.4000000000000004"/>
    <s v="mb"/>
    <n v="46"/>
    <n v="77"/>
    <n v="6.4290000000000003"/>
    <n v="0.46"/>
    <s v="us"/>
    <s v="us7000mbuu"/>
    <s v="2024-06-17T02:15:21.040Z"/>
    <s v="western Xizang"/>
    <b v="0"/>
    <s v="earthquake"/>
    <n v="8.6300000000000008"/>
    <n v="1.89"/>
    <n v="8.8999999999999996E-2"/>
    <n v="37"/>
    <s v="reviewed"/>
    <s v="us"/>
    <s v="us"/>
    <m/>
  </r>
  <r>
    <s v="2024-04-12T14:20:30.360Z"/>
    <d v="2024-04-12T14:20:30"/>
    <x v="18"/>
    <x v="2"/>
    <x v="18"/>
    <d v="2024-04-12T08:47:57"/>
    <n v="3.9001999999999999"/>
    <n v="94.700999999999993"/>
    <n v="28.69"/>
    <n v="4.3"/>
    <s v="mb"/>
    <n v="23"/>
    <n v="196"/>
    <n v="2.5990000000000002"/>
    <n v="0.92"/>
    <s v="us"/>
    <s v="us7000md6j"/>
    <s v="2024-06-17T02:15:16.040Z"/>
    <s v="160 km W of Meulaboh, Indonesia"/>
    <b v="0"/>
    <s v="earthquake"/>
    <n v="10.51"/>
    <n v="7.7130000000000001"/>
    <n v="0.17799999999999999"/>
    <n v="9"/>
    <s v="reviewed"/>
    <s v="us"/>
    <s v="us"/>
    <m/>
  </r>
  <r>
    <s v="2024-04-12T08:47:57.764Z"/>
    <d v="2024-04-12T08:47:57"/>
    <x v="18"/>
    <x v="2"/>
    <x v="18"/>
    <d v="2024-04-12T05:39:19"/>
    <n v="33.506300000000003"/>
    <n v="81.776799999999994"/>
    <n v="10"/>
    <n v="4.7"/>
    <s v="mb"/>
    <n v="63"/>
    <n v="110"/>
    <n v="6.4370000000000003"/>
    <n v="0.77"/>
    <s v="us"/>
    <s v="us7000mbm4"/>
    <s v="2024-06-17T02:15:15.040Z"/>
    <s v="western Xizang"/>
    <b v="0"/>
    <s v="earthquake"/>
    <n v="3.24"/>
    <n v="1.8919999999999999"/>
    <n v="7.2999999999999995E-2"/>
    <n v="57"/>
    <s v="reviewed"/>
    <s v="us"/>
    <s v="us"/>
    <m/>
  </r>
  <r>
    <s v="2024-04-12T05:39:19.568Z"/>
    <d v="2024-04-12T05:39:19"/>
    <x v="18"/>
    <x v="2"/>
    <x v="18"/>
    <d v="2024-04-12T05:04:55"/>
    <n v="37.591299999999997"/>
    <n v="72.302899999999994"/>
    <n v="189.95099999999999"/>
    <n v="4"/>
    <s v="mb"/>
    <n v="18"/>
    <n v="132"/>
    <n v="1.9239999999999999"/>
    <n v="0.44"/>
    <s v="us"/>
    <s v="us7000md6a"/>
    <s v="2024-06-17T02:15:14.040Z"/>
    <s v="67 km E of Khorugh, Tajikistan"/>
    <b v="0"/>
    <s v="earthquake"/>
    <n v="9.36"/>
    <n v="8.9480000000000004"/>
    <n v="0.23100000000000001"/>
    <n v="5"/>
    <s v="reviewed"/>
    <s v="us"/>
    <s v="us"/>
    <m/>
  </r>
  <r>
    <s v="2024-04-12T05:04:55.702Z"/>
    <d v="2024-04-12T05:04:55"/>
    <x v="18"/>
    <x v="2"/>
    <x v="18"/>
    <d v="2024-04-12T04:03:43"/>
    <n v="33.5976"/>
    <n v="81.876999999999995"/>
    <n v="10"/>
    <n v="4.7"/>
    <s v="mb"/>
    <n v="81"/>
    <n v="87"/>
    <n v="6.4779999999999998"/>
    <n v="0.8"/>
    <s v="us"/>
    <s v="us7000mbl3"/>
    <s v="2024-06-17T02:15:13.040Z"/>
    <s v="western Xizang"/>
    <b v="0"/>
    <s v="earthquake"/>
    <n v="7.34"/>
    <n v="1.772"/>
    <n v="6.9000000000000006E-2"/>
    <n v="63"/>
    <s v="reviewed"/>
    <s v="us"/>
    <s v="us"/>
    <m/>
  </r>
  <r>
    <s v="2024-04-12T04:03:43.164Z"/>
    <d v="2024-04-12T04:03:43"/>
    <x v="18"/>
    <x v="2"/>
    <x v="18"/>
    <d v="2025-01-06T07:34:21"/>
    <n v="33.674900000000001"/>
    <n v="81.932100000000005"/>
    <n v="10"/>
    <n v="4.5"/>
    <s v="mb"/>
    <n v="36"/>
    <n v="119"/>
    <n v="6.5250000000000004"/>
    <n v="1.05"/>
    <s v="us"/>
    <s v="us7000mbkx"/>
    <s v="2024-06-17T02:15:13.040Z"/>
    <s v="western Xizang"/>
    <b v="0"/>
    <s v="earthquake"/>
    <n v="5.31"/>
    <n v="1.89"/>
    <n v="0.14499999999999999"/>
    <n v="14"/>
    <s v="reviewed"/>
    <s v="us"/>
    <s v="us"/>
    <m/>
  </r>
  <r>
    <s v="2025-01-06T07:34:21.777Z"/>
    <d v="2025-01-06T07:34:21"/>
    <x v="35"/>
    <x v="0"/>
    <x v="35"/>
    <d v="2025-01-06T07:17:57"/>
    <n v="26.700900000000001"/>
    <n v="96.922899999999998"/>
    <n v="10"/>
    <n v="4.5"/>
    <s v="mb"/>
    <n v="100"/>
    <n v="40"/>
    <n v="5.77"/>
    <n v="0.56000000000000005"/>
    <s v="us"/>
    <s v="us6000pkn9"/>
    <s v="2025-03-17T21:34:53.040Z"/>
    <s v="55 km NNE of Sarupathar, India"/>
    <b v="1"/>
    <s v="earthquake"/>
    <n v="8.43"/>
    <n v="1.863"/>
    <n v="0.06"/>
    <n v="81"/>
    <s v="reviewed"/>
    <s v="us"/>
    <s v="us"/>
    <m/>
  </r>
  <r>
    <s v="2025-01-06T07:17:57.855Z"/>
    <d v="2025-01-06T07:17:57"/>
    <x v="35"/>
    <x v="0"/>
    <x v="35"/>
    <d v="2024-04-10T19:26:07"/>
    <n v="36.709899999999998"/>
    <n v="68.001000000000005"/>
    <n v="10"/>
    <n v="4.5"/>
    <s v="mb"/>
    <n v="52"/>
    <n v="108"/>
    <n v="2.1030000000000002"/>
    <n v="0.77"/>
    <s v="us"/>
    <s v="us6000pi4k"/>
    <s v="2025-03-17T21:34:53.040Z"/>
    <s v="27 km E of Khulm, Afghanistan"/>
    <b v="1"/>
    <s v="earthquake"/>
    <n v="6.36"/>
    <n v="1.8680000000000001"/>
    <n v="8.7999999999999995E-2"/>
    <n v="38"/>
    <s v="reviewed"/>
    <s v="us"/>
    <s v="us"/>
    <m/>
  </r>
  <r>
    <s v="2024-04-10T19:26:07.773Z"/>
    <d v="2024-04-10T19:26:07"/>
    <x v="18"/>
    <x v="2"/>
    <x v="18"/>
    <d v="2024-12-20T15:42:43"/>
    <n v="6.2126000000000001"/>
    <n v="92.698499999999996"/>
    <n v="10"/>
    <n v="4.5"/>
    <s v="mb"/>
    <n v="57"/>
    <n v="140"/>
    <n v="4.3390000000000004"/>
    <n v="0.6"/>
    <s v="us"/>
    <s v="us7000mb9c"/>
    <s v="2024-06-17T02:15:06.040Z"/>
    <s v="292 km W of Sabang, Indonesia"/>
    <b v="0"/>
    <s v="earthquake"/>
    <n v="6.63"/>
    <n v="1.7789999999999999"/>
    <n v="9.2999999999999999E-2"/>
    <n v="34"/>
    <s v="reviewed"/>
    <s v="us"/>
    <s v="us"/>
    <m/>
  </r>
  <r>
    <s v="2024-12-20T15:42:43.959Z"/>
    <d v="2024-12-20T15:42:43"/>
    <x v="44"/>
    <x v="2"/>
    <x v="44"/>
    <d v="2024-04-10T17:26:14"/>
    <n v="10.805099999999999"/>
    <n v="95.522099999999995"/>
    <n v="10"/>
    <n v="4.5"/>
    <s v="mb"/>
    <n v="18"/>
    <n v="89"/>
    <n v="4.5"/>
    <n v="0.83"/>
    <s v="us"/>
    <s v="us7000p0cq"/>
    <s v="2025-02-27T17:30:53.040Z"/>
    <s v="Andaman Islands, India region"/>
    <b v="1"/>
    <s v="earthquake"/>
    <n v="7.51"/>
    <n v="1.869"/>
    <n v="0.13900000000000001"/>
    <n v="19"/>
    <s v="reviewed"/>
    <s v="us"/>
    <s v="us"/>
    <m/>
  </r>
  <r>
    <s v="2024-04-10T17:26:14.725Z"/>
    <d v="2024-04-10T17:26:14"/>
    <x v="18"/>
    <x v="2"/>
    <x v="18"/>
    <d v="2024-04-10T17:23:54"/>
    <n v="6.2709000000000001"/>
    <n v="92.725099999999998"/>
    <n v="10"/>
    <n v="4.7"/>
    <s v="mb"/>
    <n v="83"/>
    <n v="99"/>
    <n v="4.327"/>
    <n v="0.51"/>
    <s v="us"/>
    <s v="us7000mcyk"/>
    <s v="2024-06-17T02:15:05.040Z"/>
    <s v="289 km W of Sabang, Indonesia"/>
    <b v="0"/>
    <s v="earthquake"/>
    <n v="10.57"/>
    <n v="1.8540000000000001"/>
    <n v="7.0999999999999994E-2"/>
    <n v="59"/>
    <s v="reviewed"/>
    <s v="us"/>
    <s v="us"/>
    <m/>
  </r>
  <r>
    <s v="2024-04-10T17:23:54.900Z"/>
    <d v="2024-04-10T17:23:54"/>
    <x v="18"/>
    <x v="2"/>
    <x v="18"/>
    <d v="2024-04-10T16:51:31"/>
    <n v="6.2161"/>
    <n v="92.676199999999994"/>
    <n v="10"/>
    <n v="4.4000000000000004"/>
    <s v="mb"/>
    <n v="38"/>
    <n v="140"/>
    <n v="4.3609999999999998"/>
    <n v="0.53"/>
    <s v="us"/>
    <s v="us7000mcyj"/>
    <s v="2024-06-17T02:15:05.040Z"/>
    <s v="294 km W of Sabang, Indonesia"/>
    <b v="0"/>
    <s v="earthquake"/>
    <n v="7.78"/>
    <n v="1.712"/>
    <n v="0.12"/>
    <n v="20"/>
    <s v="reviewed"/>
    <s v="us"/>
    <s v="us"/>
    <m/>
  </r>
  <r>
    <s v="2024-04-10T16:51:31.893Z"/>
    <d v="2024-04-10T16:51:31"/>
    <x v="18"/>
    <x v="2"/>
    <x v="18"/>
    <d v="2024-04-10T02:54:35"/>
    <n v="6.266"/>
    <n v="92.808800000000005"/>
    <n v="10"/>
    <n v="4"/>
    <s v="mb"/>
    <n v="26"/>
    <n v="139"/>
    <n v="4.2450000000000001"/>
    <n v="1.17"/>
    <s v="us"/>
    <s v="us7000mcyi"/>
    <s v="2024-06-17T02:15:05.040Z"/>
    <s v="280 km W of Sabang, Indonesia"/>
    <b v="0"/>
    <s v="earthquake"/>
    <n v="9.76"/>
    <n v="1.919"/>
    <n v="0.183"/>
    <n v="8"/>
    <s v="reviewed"/>
    <s v="us"/>
    <s v="us"/>
    <m/>
  </r>
  <r>
    <s v="2024-04-10T02:54:35.876Z"/>
    <d v="2024-04-10T02:54:35"/>
    <x v="18"/>
    <x v="2"/>
    <x v="18"/>
    <d v="2024-04-09T17:21:33"/>
    <n v="37.607399999999998"/>
    <n v="71.995099999999994"/>
    <n v="133.77799999999999"/>
    <n v="4"/>
    <s v="mb"/>
    <n v="21"/>
    <n v="126"/>
    <n v="1.8740000000000001"/>
    <n v="0.77"/>
    <s v="us"/>
    <s v="us7000mb4s"/>
    <s v="2024-06-17T02:15:01.040Z"/>
    <s v="41 km ENE of Khorugh, Tajikistan"/>
    <b v="0"/>
    <s v="earthquake"/>
    <n v="7.7"/>
    <n v="8.8699999999999992"/>
    <n v="0.17199999999999999"/>
    <n v="9"/>
    <s v="reviewed"/>
    <s v="us"/>
    <s v="us"/>
    <m/>
  </r>
  <r>
    <s v="2024-04-09T17:21:33.077Z"/>
    <d v="2024-04-09T17:21:33"/>
    <x v="18"/>
    <x v="2"/>
    <x v="18"/>
    <d v="2024-04-09T14:07:05"/>
    <n v="1.8138000000000001"/>
    <n v="66.927400000000006"/>
    <n v="10"/>
    <n v="4.5"/>
    <s v="mb"/>
    <n v="45"/>
    <n v="124"/>
    <n v="6.2060000000000004"/>
    <n v="0.63"/>
    <s v="us"/>
    <s v="us7000mcwr"/>
    <s v="2024-06-17T02:14:59.040Z"/>
    <s v="Carlsberg Ridge"/>
    <b v="0"/>
    <s v="earthquake"/>
    <n v="11.47"/>
    <n v="1.8660000000000001"/>
    <n v="0.13200000000000001"/>
    <n v="17"/>
    <s v="reviewed"/>
    <s v="us"/>
    <s v="us"/>
    <m/>
  </r>
  <r>
    <s v="2024-04-09T14:07:05.932Z"/>
    <d v="2024-04-09T14:07:05"/>
    <x v="18"/>
    <x v="2"/>
    <x v="18"/>
    <d v="2024-04-09T09:22:45"/>
    <n v="28.048999999999999"/>
    <n v="100.2389"/>
    <n v="30.53"/>
    <n v="5"/>
    <s v="mb"/>
    <n v="159"/>
    <n v="29"/>
    <n v="8.157"/>
    <n v="0.65"/>
    <s v="us"/>
    <s v="us7000mazk"/>
    <s v="2024-06-17T02:14:58.040Z"/>
    <s v="48 km WNW of Yongning, China"/>
    <b v="0"/>
    <s v="earthquake"/>
    <n v="7.61"/>
    <n v="4.234"/>
    <n v="4.3999999999999997E-2"/>
    <n v="170"/>
    <s v="reviewed"/>
    <s v="us"/>
    <s v="us"/>
    <m/>
  </r>
  <r>
    <s v="2024-04-09T09:22:45.530Z"/>
    <d v="2024-04-09T09:22:45"/>
    <x v="18"/>
    <x v="2"/>
    <x v="18"/>
    <d v="2024-04-09T08:12:34"/>
    <n v="39.493699999999997"/>
    <n v="97.643600000000006"/>
    <n v="10"/>
    <n v="4.7"/>
    <s v="mb"/>
    <n v="104"/>
    <n v="44"/>
    <n v="10.467000000000001"/>
    <n v="0.61"/>
    <s v="us"/>
    <s v="us7000maxp"/>
    <s v="2024-06-17T02:14:56.040Z"/>
    <s v="38 km SSW of Laojunmiao, China"/>
    <b v="0"/>
    <s v="earthquake"/>
    <n v="8.4600000000000009"/>
    <n v="1.8520000000000001"/>
    <n v="5.8000000000000003E-2"/>
    <n v="90"/>
    <s v="reviewed"/>
    <s v="us"/>
    <s v="us"/>
    <m/>
  </r>
  <r>
    <s v="2024-04-09T08:12:34.131Z"/>
    <d v="2024-04-09T08:12:34"/>
    <x v="18"/>
    <x v="2"/>
    <x v="18"/>
    <d v="2024-12-07T22:07:48"/>
    <n v="39.284300000000002"/>
    <n v="71.670400000000001"/>
    <n v="10"/>
    <n v="4.4000000000000004"/>
    <s v="mb"/>
    <n v="45"/>
    <n v="87"/>
    <n v="0.217"/>
    <n v="0.73"/>
    <s v="us"/>
    <s v="us7000maxk"/>
    <s v="2024-06-17T02:14:56.040Z"/>
    <s v="13 km ENE of Karakenja, Tajikistan"/>
    <b v="0"/>
    <s v="earthquake"/>
    <n v="4.66"/>
    <n v="1.8919999999999999"/>
    <n v="0.106"/>
    <n v="26"/>
    <s v="reviewed"/>
    <s v="us"/>
    <s v="us"/>
    <m/>
  </r>
  <r>
    <s v="2024-12-07T22:07:48.222Z"/>
    <d v="2024-12-07T22:07:48"/>
    <x v="44"/>
    <x v="2"/>
    <x v="44"/>
    <d v="2024-11-17T20:45:07"/>
    <n v="29.410699999999999"/>
    <n v="94.875200000000007"/>
    <n v="37.112000000000002"/>
    <n v="4.5"/>
    <s v="mb"/>
    <n v="58"/>
    <n v="81"/>
    <n v="3.278"/>
    <n v="0.85"/>
    <s v="us"/>
    <s v="us7000nwya"/>
    <s v="2025-02-15T18:30:52.040Z"/>
    <s v="109 km NNE of Shi Yomi, India"/>
    <b v="1"/>
    <s v="earthquake"/>
    <n v="7.9"/>
    <n v="8.0500000000000007"/>
    <n v="8.6999999999999994E-2"/>
    <n v="39"/>
    <s v="reviewed"/>
    <s v="us"/>
    <s v="us"/>
    <m/>
  </r>
  <r>
    <s v="2024-11-17T20:45:07.237Z"/>
    <d v="2024-11-17T20:45:07"/>
    <x v="58"/>
    <x v="2"/>
    <x v="58"/>
    <d v="2024-04-08T01:46:16"/>
    <n v="37.2211"/>
    <n v="68.836799999999997"/>
    <n v="10"/>
    <n v="4.5"/>
    <s v="mb"/>
    <n v="71"/>
    <n v="57"/>
    <n v="1.07"/>
    <n v="0.76"/>
    <s v="us"/>
    <s v="us7000nsbe"/>
    <s v="2025-01-26T16:30:41.040Z"/>
    <s v="5 km E of QarÄwul, Afghanistan"/>
    <b v="1"/>
    <s v="earthquake"/>
    <n v="4.3899999999999997"/>
    <n v="1.855"/>
    <n v="6.7000000000000004E-2"/>
    <n v="66"/>
    <s v="reviewed"/>
    <s v="us"/>
    <s v="us"/>
    <m/>
  </r>
  <r>
    <s v="2024-04-08T01:46:16.029Z"/>
    <d v="2024-04-08T01:46:16"/>
    <x v="18"/>
    <x v="2"/>
    <x v="18"/>
    <d v="2024-11-17T18:39:54"/>
    <n v="37.719900000000003"/>
    <n v="69.209400000000002"/>
    <n v="10"/>
    <n v="4"/>
    <s v="mb"/>
    <n v="21"/>
    <n v="72"/>
    <n v="0.95"/>
    <n v="1.33"/>
    <s v="us"/>
    <s v="us7000mapr"/>
    <s v="2024-06-17T02:14:48.040Z"/>
    <s v="11 km SSW of Avzikent, Tajikistan"/>
    <b v="0"/>
    <s v="earthquake"/>
    <n v="5.73"/>
    <n v="1.91"/>
    <n v="0.183"/>
    <n v="9"/>
    <s v="reviewed"/>
    <s v="us"/>
    <s v="us"/>
    <m/>
  </r>
  <r>
    <s v="2024-11-17T18:39:54.444Z"/>
    <d v="2024-11-17T18:39:54"/>
    <x v="58"/>
    <x v="2"/>
    <x v="58"/>
    <d v="2024-11-16T23:49:30"/>
    <n v="3.2614000000000001"/>
    <n v="88.692400000000006"/>
    <n v="10"/>
    <n v="4.5"/>
    <s v="mb"/>
    <n v="29"/>
    <n v="65"/>
    <n v="8.4600000000000009"/>
    <n v="0.65"/>
    <s v="us"/>
    <s v="us7000nvp4"/>
    <s v="2025-01-26T16:31:16.040Z"/>
    <s v="North Indian Ocean"/>
    <b v="1"/>
    <s v="earthquake"/>
    <n v="6.55"/>
    <n v="1.734"/>
    <n v="0.121"/>
    <n v="20"/>
    <s v="reviewed"/>
    <s v="us"/>
    <s v="us"/>
    <m/>
  </r>
  <r>
    <s v="2024-11-16T23:49:30.546Z"/>
    <d v="2024-11-16T23:49:30"/>
    <x v="58"/>
    <x v="2"/>
    <x v="58"/>
    <d v="2024-10-07T15:43:15"/>
    <n v="37.099600000000002"/>
    <n v="71.246600000000001"/>
    <n v="99.394000000000005"/>
    <n v="4.5"/>
    <s v="mb"/>
    <n v="43"/>
    <n v="89"/>
    <n v="1.89"/>
    <n v="0.76"/>
    <s v="us"/>
    <s v="us7000ns7u"/>
    <s v="2025-01-26T16:30:30.040Z"/>
    <s v="45 km NE of Jurm, Afghanistan"/>
    <b v="1"/>
    <s v="earthquake"/>
    <n v="7.69"/>
    <n v="9.4849999999999994"/>
    <n v="0.108"/>
    <n v="25"/>
    <s v="reviewed"/>
    <s v="us"/>
    <s v="us"/>
    <m/>
  </r>
  <r>
    <s v="2024-10-07T15:43:15.122Z"/>
    <d v="2024-10-07T15:43:15"/>
    <x v="12"/>
    <x v="2"/>
    <x v="12"/>
    <d v="2024-09-29T04:25:16"/>
    <n v="37.479399999999998"/>
    <n v="72.251000000000005"/>
    <n v="190.08"/>
    <n v="4.5"/>
    <s v="mb"/>
    <n v="37"/>
    <n v="105"/>
    <n v="2.0259999999999998"/>
    <n v="0.56000000000000005"/>
    <s v="us"/>
    <s v="us6000nx3g"/>
    <s v="2024-12-23T15:45:50.040Z"/>
    <s v="58 km N of KhandÅ«d, Afghanistan"/>
    <b v="1"/>
    <s v="earthquake"/>
    <n v="8.2200000000000006"/>
    <n v="9.8010000000000002"/>
    <n v="0.192"/>
    <n v="8"/>
    <s v="reviewed"/>
    <s v="us"/>
    <s v="us"/>
    <m/>
  </r>
  <r>
    <s v="2024-09-29T04:25:16.543Z"/>
    <d v="2024-09-29T04:25:16"/>
    <x v="45"/>
    <x v="2"/>
    <x v="45"/>
    <d v="2024-04-06T10:26:05"/>
    <n v="33.873100000000001"/>
    <n v="71.043000000000006"/>
    <n v="10"/>
    <n v="4.5"/>
    <s v="mb"/>
    <n v="39"/>
    <n v="165"/>
    <n v="5.05"/>
    <n v="0.75"/>
    <s v="us"/>
    <s v="us7000nh29"/>
    <s v="2024-12-06T19:30:18.040Z"/>
    <s v="26 km SSW of Landi Kotal, Pakistan"/>
    <b v="1"/>
    <s v="earthquake"/>
    <n v="11.55"/>
    <n v="1.944"/>
    <n v="8.8999999999999996E-2"/>
    <n v="37"/>
    <s v="reviewed"/>
    <s v="us"/>
    <s v="us"/>
    <m/>
  </r>
  <r>
    <s v="2024-04-06T10:26:05.230Z"/>
    <d v="2024-04-06T10:26:05"/>
    <x v="18"/>
    <x v="2"/>
    <x v="18"/>
    <d v="2024-09-21T14:42:44"/>
    <n v="39.74"/>
    <n v="72.131500000000003"/>
    <n v="10"/>
    <n v="4.0999999999999996"/>
    <s v="mb"/>
    <n v="20"/>
    <n v="161"/>
    <n v="0.36699999999999999"/>
    <n v="0.96"/>
    <s v="us"/>
    <s v="us7000mafc"/>
    <s v="2024-06-12T21:51:55.040Z"/>
    <s v="21 km NNW of Daroot-Korgon, Kyrgyzstan"/>
    <b v="0"/>
    <s v="earthquake"/>
    <n v="3.93"/>
    <n v="1.9530000000000001"/>
    <n v="0.23300000000000001"/>
    <n v="5"/>
    <s v="reviewed"/>
    <s v="us"/>
    <s v="us"/>
    <m/>
  </r>
  <r>
    <s v="2024-09-21T14:42:44.531Z"/>
    <d v="2024-09-21T14:42:44"/>
    <x v="45"/>
    <x v="2"/>
    <x v="45"/>
    <d v="2024-04-06T02:29:22"/>
    <n v="36.112900000000003"/>
    <n v="70.805400000000006"/>
    <n v="112.973"/>
    <n v="4.5"/>
    <s v="mb"/>
    <n v="48"/>
    <n v="80"/>
    <n v="2.9159999999999999"/>
    <n v="0.94"/>
    <s v="us"/>
    <s v="us6000nthh"/>
    <s v="2024-11-23T23:26:35.040Z"/>
    <s v="77 km N of PÄrÅ«n, Afghanistan"/>
    <b v="1"/>
    <s v="earthquake"/>
    <n v="7.56"/>
    <n v="7.2779999999999996"/>
    <n v="6.5000000000000002E-2"/>
    <n v="70"/>
    <s v="reviewed"/>
    <s v="us"/>
    <s v="us"/>
    <m/>
  </r>
  <r>
    <s v="2024-04-06T02:29:22.577Z"/>
    <d v="2024-04-06T02:29:22"/>
    <x v="18"/>
    <x v="2"/>
    <x v="18"/>
    <d v="2024-08-21T16:45:24"/>
    <n v="27.1432"/>
    <n v="103.47150000000001"/>
    <n v="10"/>
    <n v="5"/>
    <s v="mww"/>
    <n v="106"/>
    <n v="33"/>
    <n v="6.141"/>
    <n v="0.84"/>
    <s v="us"/>
    <s v="us7000mack"/>
    <s v="2024-06-12T21:51:55.040Z"/>
    <s v="30 km SW of Zhaotong, China"/>
    <b v="0"/>
    <s v="earthquake"/>
    <n v="6.3"/>
    <n v="1.603"/>
    <n v="6.6000000000000003E-2"/>
    <n v="22"/>
    <s v="reviewed"/>
    <s v="us"/>
    <s v="us"/>
    <m/>
  </r>
  <r>
    <s v="2024-08-21T16:45:24.944Z"/>
    <d v="2024-08-21T16:45:24"/>
    <x v="46"/>
    <x v="2"/>
    <x v="46"/>
    <d v="2024-04-05T16:13:20"/>
    <n v="13.320600000000001"/>
    <n v="93.121600000000001"/>
    <n v="27.18"/>
    <n v="4.5"/>
    <s v="mb"/>
    <n v="40"/>
    <n v="53"/>
    <n v="5.9240000000000004"/>
    <n v="0.99"/>
    <s v="us"/>
    <s v="us7000ndjh"/>
    <s v="2024-11-02T21:29:26.040Z"/>
    <s v="184 km NNE of Bamboo Flat, India"/>
    <b v="1"/>
    <s v="earthquake"/>
    <n v="9.32"/>
    <n v="5.5720000000000001"/>
    <n v="0.107"/>
    <n v="26"/>
    <s v="reviewed"/>
    <s v="us"/>
    <s v="us"/>
    <m/>
  </r>
  <r>
    <s v="2024-04-05T16:13:20.733Z"/>
    <d v="2024-04-05T16:13:20"/>
    <x v="18"/>
    <x v="2"/>
    <x v="18"/>
    <d v="2024-08-20T01:22:26"/>
    <n v="0.54020000000000001"/>
    <n v="98.5578"/>
    <n v="57.402000000000001"/>
    <n v="4.8"/>
    <s v="mb"/>
    <n v="54"/>
    <n v="157"/>
    <n v="1.2410000000000001"/>
    <n v="0.83"/>
    <s v="us"/>
    <s v="us7000ma7n"/>
    <s v="2024-06-12T21:51:54.040Z"/>
    <s v="84 km E of Teluk Dalam, Indonesia"/>
    <b v="0"/>
    <s v="earthquake"/>
    <n v="8.65"/>
    <n v="7.55"/>
    <n v="7.0000000000000007E-2"/>
    <n v="64"/>
    <s v="reviewed"/>
    <s v="us"/>
    <s v="us"/>
    <m/>
  </r>
  <r>
    <s v="2024-08-20T01:22:26.354Z"/>
    <d v="2024-08-20T01:22:26"/>
    <x v="46"/>
    <x v="2"/>
    <x v="46"/>
    <d v="2024-08-09T01:27:10"/>
    <n v="34.1873"/>
    <n v="74.2881"/>
    <n v="13.738"/>
    <n v="4.5"/>
    <s v="mwr"/>
    <n v="97"/>
    <n v="42"/>
    <n v="1.0029999999999999"/>
    <n v="0.54"/>
    <s v="us"/>
    <s v="us7000n826"/>
    <s v="2025-03-13T21:31:34.843Z"/>
    <s v="5 km WSW of BÄramÅ«la, India"/>
    <b v="1"/>
    <s v="earthquake"/>
    <n v="7.13"/>
    <n v="3.3149999999999999"/>
    <n v="6.3E-2"/>
    <n v="24"/>
    <s v="reviewed"/>
    <s v="us"/>
    <s v="us"/>
    <m/>
  </r>
  <r>
    <s v="2024-08-09T01:27:10.980Z"/>
    <d v="2024-08-09T01:27:10"/>
    <x v="46"/>
    <x v="2"/>
    <x v="46"/>
    <d v="2024-08-08T01:18:18"/>
    <n v="27.1586"/>
    <n v="88.193700000000007"/>
    <n v="35"/>
    <n v="4.5"/>
    <s v="mb"/>
    <n v="68"/>
    <n v="77"/>
    <n v="2.6669999999999998"/>
    <n v="0.88"/>
    <s v="us"/>
    <s v="us6000nj06"/>
    <s v="2024-10-24T17:57:38.040Z"/>
    <s v="5 km NW of Naya BÄzÄr, India"/>
    <b v="1"/>
    <s v="earthquake"/>
    <n v="8.52"/>
    <n v="1.5569999999999999"/>
    <n v="5.2999999999999999E-2"/>
    <n v="108"/>
    <s v="reviewed"/>
    <s v="us"/>
    <s v="us"/>
    <m/>
  </r>
  <r>
    <s v="2024-08-08T01:18:18.442Z"/>
    <d v="2024-08-08T01:18:18"/>
    <x v="46"/>
    <x v="2"/>
    <x v="46"/>
    <d v="2024-04-04T00:39:38"/>
    <n v="36.567599999999999"/>
    <n v="70.893299999999996"/>
    <n v="191.703"/>
    <n v="4.5"/>
    <s v="mb"/>
    <n v="131"/>
    <n v="69"/>
    <n v="2.5"/>
    <n v="0.61"/>
    <s v="us"/>
    <s v="usd0011l8c"/>
    <s v="2024-10-24T17:59:07.040Z"/>
    <s v="33 km S of Jurm, Afghanistan"/>
    <b v="1"/>
    <s v="earthquake"/>
    <n v="5.0999999999999996"/>
    <n v="6.883"/>
    <n v="5.2999999999999999E-2"/>
    <n v="108"/>
    <s v="reviewed"/>
    <s v="us"/>
    <s v="us"/>
    <m/>
  </r>
  <r>
    <s v="2024-04-04T00:39:38.283Z"/>
    <d v="2024-04-04T00:39:38"/>
    <x v="18"/>
    <x v="2"/>
    <x v="18"/>
    <d v="2024-04-02T02:21:57"/>
    <n v="38.459899999999998"/>
    <n v="90.899299999999997"/>
    <n v="10"/>
    <n v="5.0999999999999996"/>
    <s v="mww"/>
    <n v="253"/>
    <n v="28"/>
    <n v="8.7370000000000001"/>
    <n v="0.68"/>
    <s v="us"/>
    <s v="us7000m9rx"/>
    <s v="2024-06-12T21:51:53.040Z"/>
    <s v="194 km ESE of Bingtuan Sanshiliu Tuan, China"/>
    <b v="0"/>
    <s v="earthquake"/>
    <n v="6.65"/>
    <n v="1.766"/>
    <n v="5.8999999999999997E-2"/>
    <n v="28"/>
    <s v="reviewed"/>
    <s v="us"/>
    <s v="us"/>
    <m/>
  </r>
  <r>
    <s v="2024-04-02T02:21:57.284Z"/>
    <d v="2024-04-02T02:21:57"/>
    <x v="18"/>
    <x v="2"/>
    <x v="18"/>
    <d v="2024-07-30T01:33:35"/>
    <n v="1.9295"/>
    <n v="98.947500000000005"/>
    <n v="124.273"/>
    <n v="4.4000000000000004"/>
    <s v="mb"/>
    <n v="13"/>
    <n v="206"/>
    <n v="0.76"/>
    <n v="0.16"/>
    <s v="us"/>
    <s v="us7000mb02"/>
    <s v="2024-06-12T21:51:57.040Z"/>
    <s v="27 km NE of Sibolga, Indonesia"/>
    <b v="0"/>
    <s v="earthquake"/>
    <n v="6.77"/>
    <n v="5.9359999999999999"/>
    <n v="0.26800000000000002"/>
    <n v="4"/>
    <s v="reviewed"/>
    <s v="us"/>
    <s v="us"/>
    <m/>
  </r>
  <r>
    <s v="2024-07-30T01:33:35.216Z"/>
    <d v="2024-07-30T01:33:35"/>
    <x v="59"/>
    <x v="2"/>
    <x v="59"/>
    <d v="2024-07-22T07:03:58"/>
    <n v="13.205399999999999"/>
    <n v="93.546099999999996"/>
    <n v="47.094000000000001"/>
    <n v="4.5"/>
    <s v="mb"/>
    <n v="26"/>
    <n v="132"/>
    <n v="5.5430000000000001"/>
    <n v="0.56000000000000005"/>
    <s v="us"/>
    <s v="us7000n76l"/>
    <s v="2024-10-11T19:39:11.040Z"/>
    <s v="189 km NNE of Bamboo Flat, India"/>
    <b v="1"/>
    <s v="earthquake"/>
    <n v="11.33"/>
    <n v="7.69"/>
    <n v="0.13500000000000001"/>
    <n v="16"/>
    <s v="reviewed"/>
    <s v="us"/>
    <s v="us"/>
    <m/>
  </r>
  <r>
    <s v="2024-07-22T07:03:58.207Z"/>
    <d v="2024-07-22T07:03:58"/>
    <x v="59"/>
    <x v="2"/>
    <x v="59"/>
    <d v="2024-03-31T00:25:15"/>
    <n v="36.503100000000003"/>
    <n v="70.350399999999993"/>
    <n v="206.66300000000001"/>
    <n v="4.5"/>
    <s v="mb"/>
    <n v="88"/>
    <n v="80"/>
    <n v="2.4009999999999998"/>
    <n v="0.67"/>
    <s v="us"/>
    <s v="us7000n0t3"/>
    <s v="2024-10-08T21:49:16.005Z"/>
    <s v="44 km E of FarkhÄr, Afghanistan"/>
    <b v="1"/>
    <s v="earthquake"/>
    <n v="5.99"/>
    <n v="6.6459999999999999"/>
    <n v="6.8000000000000005E-2"/>
    <n v="64"/>
    <s v="reviewed"/>
    <s v="us"/>
    <s v="us"/>
    <m/>
  </r>
  <r>
    <s v="2024-03-31T00:25:15.149Z"/>
    <d v="2024-03-31T00:25:15"/>
    <x v="29"/>
    <x v="2"/>
    <x v="29"/>
    <d v="2024-07-04T22:19:05"/>
    <n v="39.006599999999999"/>
    <n v="70.864699999999999"/>
    <n v="10"/>
    <n v="5"/>
    <s v="mb"/>
    <n v="168"/>
    <n v="76"/>
    <n v="0.86499999999999999"/>
    <n v="0.7"/>
    <s v="us"/>
    <s v="us7000m90b"/>
    <s v="2024-06-01T21:55:50.040Z"/>
    <s v="42 km E of Rasht, Tajikistan"/>
    <b v="0"/>
    <s v="earthquake"/>
    <n v="5.25"/>
    <n v="1.8240000000000001"/>
    <n v="4.5999999999999999E-2"/>
    <n v="147"/>
    <s v="reviewed"/>
    <s v="us"/>
    <s v="us"/>
    <m/>
  </r>
  <r>
    <s v="2024-07-04T22:19:05.323Z"/>
    <d v="2024-07-04T22:19:05"/>
    <x v="59"/>
    <x v="2"/>
    <x v="59"/>
    <d v="2024-03-29T19:26:18"/>
    <n v="36.090699999999998"/>
    <n v="74.588399999999993"/>
    <n v="46.973999999999997"/>
    <n v="4.5"/>
    <s v="mb"/>
    <n v="60"/>
    <n v="80"/>
    <n v="2.665"/>
    <n v="0.6"/>
    <s v="us"/>
    <s v="us7000mx56"/>
    <s v="2024-09-12T21:52:28.040Z"/>
    <s v="27 km SSW of Barishal, Pakistan"/>
    <b v="1"/>
    <s v="earthquake"/>
    <n v="7.4"/>
    <n v="3.1019999999999999"/>
    <n v="7.0000000000000007E-2"/>
    <n v="59"/>
    <s v="reviewed"/>
    <s v="us"/>
    <s v="us"/>
    <m/>
  </r>
  <r>
    <s v="2024-03-29T19:26:18.748Z"/>
    <d v="2024-03-29T19:26:18"/>
    <x v="29"/>
    <x v="2"/>
    <x v="29"/>
    <d v="2024-03-29T15:07:33"/>
    <n v="32.602400000000003"/>
    <n v="88.753600000000006"/>
    <n v="13.465"/>
    <n v="4.7"/>
    <s v="mb"/>
    <n v="88"/>
    <n v="62"/>
    <n v="3.5339999999999998"/>
    <n v="0.56000000000000005"/>
    <s v="us"/>
    <s v="us7000m8t0"/>
    <s v="2024-06-01T21:55:49.040Z"/>
    <s v="western Xizang"/>
    <b v="0"/>
    <s v="earthquake"/>
    <n v="8.18"/>
    <n v="3.92"/>
    <n v="5.2999999999999999E-2"/>
    <n v="118"/>
    <s v="reviewed"/>
    <s v="us"/>
    <s v="us"/>
    <m/>
  </r>
  <r>
    <s v="2024-03-29T15:07:33.741Z"/>
    <d v="2024-03-29T15:07:33"/>
    <x v="29"/>
    <x v="2"/>
    <x v="29"/>
    <d v="2024-06-26T10:07:28"/>
    <n v="4.5534999999999997"/>
    <n v="62.767499999999998"/>
    <n v="10"/>
    <n v="4.2"/>
    <s v="mb"/>
    <n v="13"/>
    <n v="65"/>
    <n v="10.595000000000001"/>
    <n v="0.67"/>
    <s v="us"/>
    <s v="us7000m9x0"/>
    <s v="2024-06-01T21:55:51.040Z"/>
    <s v="Carlsberg Ridge"/>
    <b v="0"/>
    <s v="earthquake"/>
    <n v="6.66"/>
    <n v="1.9350000000000001"/>
    <n v="0.16700000000000001"/>
    <n v="10"/>
    <s v="reviewed"/>
    <s v="us"/>
    <s v="us"/>
    <m/>
  </r>
  <r>
    <s v="2024-06-26T10:07:28.105Z"/>
    <d v="2024-06-26T10:07:28"/>
    <x v="24"/>
    <x v="2"/>
    <x v="24"/>
    <d v="2024-06-26T00:56:22"/>
    <n v="36.439599999999999"/>
    <n v="70.397499999999994"/>
    <n v="191.07599999999999"/>
    <n v="4.5"/>
    <s v="mb"/>
    <n v="84"/>
    <n v="99"/>
    <n v="2.4740000000000002"/>
    <n v="0.65"/>
    <s v="us"/>
    <s v="us6000n88p"/>
    <s v="2024-09-04T21:57:41.040Z"/>
    <s v="50 km ESE of FarkhÄr, Afghanistan"/>
    <b v="1"/>
    <s v="earthquake"/>
    <n v="9.77"/>
    <n v="7.5430000000000001"/>
    <n v="6.4000000000000001E-2"/>
    <n v="71"/>
    <s v="reviewed"/>
    <s v="us"/>
    <s v="us"/>
    <m/>
  </r>
  <r>
    <s v="2024-06-26T00:56:22.555Z"/>
    <d v="2024-06-26T00:56:22"/>
    <x v="24"/>
    <x v="2"/>
    <x v="24"/>
    <d v="2024-03-28T05:08:18"/>
    <n v="10.233700000000001"/>
    <n v="93.887500000000003"/>
    <n v="10"/>
    <n v="4.5"/>
    <s v="mb"/>
    <n v="44"/>
    <n v="137"/>
    <n v="6.2030000000000003"/>
    <n v="0.62"/>
    <s v="us"/>
    <s v="us6000n874"/>
    <s v="2024-09-04T21:57:41.040Z"/>
    <s v="196 km SE of Port Blair, India"/>
    <b v="1"/>
    <s v="earthquake"/>
    <n v="10.53"/>
    <n v="1.8959999999999999"/>
    <n v="0.108"/>
    <n v="25"/>
    <s v="reviewed"/>
    <s v="us"/>
    <s v="us"/>
    <m/>
  </r>
  <r>
    <s v="2024-03-28T05:08:18.051Z"/>
    <d v="2024-03-28T05:08:18"/>
    <x v="29"/>
    <x v="2"/>
    <x v="29"/>
    <d v="2024-03-28T00:40:51"/>
    <n v="1.7223999999999999"/>
    <n v="97.468900000000005"/>
    <n v="40.375"/>
    <n v="4.4000000000000004"/>
    <s v="mb"/>
    <n v="27"/>
    <n v="83"/>
    <n v="0.42899999999999999"/>
    <n v="1.1599999999999999"/>
    <s v="us"/>
    <s v="us7000m9nu"/>
    <s v="2024-06-01T21:55:51.040Z"/>
    <s v="50 km NNW of Gunungsitoli, Indonesia"/>
    <b v="0"/>
    <s v="earthquake"/>
    <n v="9.3699999999999992"/>
    <n v="7.4980000000000002"/>
    <n v="0.13800000000000001"/>
    <n v="15"/>
    <s v="reviewed"/>
    <s v="us"/>
    <s v="us"/>
    <m/>
  </r>
  <r>
    <s v="2024-03-28T00:40:51.971Z"/>
    <d v="2024-03-28T00:40:51"/>
    <x v="29"/>
    <x v="2"/>
    <x v="29"/>
    <d v="2024-03-27T18:07:08"/>
    <n v="32.482100000000003"/>
    <n v="82.9392"/>
    <n v="10"/>
    <n v="4.4000000000000004"/>
    <s v="mb"/>
    <n v="28"/>
    <n v="124"/>
    <n v="5.0869999999999997"/>
    <n v="0.99"/>
    <s v="us"/>
    <s v="us7000m8fi"/>
    <s v="2024-06-01T21:55:47.040Z"/>
    <s v="294 km NE of Burang, China"/>
    <b v="0"/>
    <s v="earthquake"/>
    <n v="9.9600000000000009"/>
    <n v="1.897"/>
    <n v="0.12"/>
    <n v="20"/>
    <s v="reviewed"/>
    <s v="us"/>
    <s v="us"/>
    <m/>
  </r>
  <r>
    <s v="2024-03-27T18:07:08.719Z"/>
    <d v="2024-03-27T18:07:08"/>
    <x v="29"/>
    <x v="2"/>
    <x v="29"/>
    <d v="2024-03-27T14:59:04"/>
    <n v="5.2384000000000004"/>
    <n v="94.217600000000004"/>
    <n v="37.881"/>
    <n v="4.4000000000000004"/>
    <s v="mb"/>
    <n v="43"/>
    <n v="179"/>
    <n v="2.718"/>
    <n v="0.77"/>
    <s v="us"/>
    <s v="us7000m9n8"/>
    <s v="2024-06-01T21:55:51.040Z"/>
    <s v="128 km WSW of Banda Aceh, Indonesia"/>
    <b v="0"/>
    <s v="earthquake"/>
    <n v="10.029999999999999"/>
    <n v="7.6040000000000001"/>
    <n v="0.105"/>
    <n v="26"/>
    <s v="reviewed"/>
    <s v="us"/>
    <s v="us"/>
    <m/>
  </r>
  <r>
    <s v="2024-03-27T14:59:04.317Z"/>
    <d v="2024-03-27T14:59:04"/>
    <x v="29"/>
    <x v="2"/>
    <x v="29"/>
    <d v="2024-06-15T05:34:14"/>
    <n v="29.872399999999999"/>
    <n v="99.888599999999997"/>
    <n v="10"/>
    <n v="4"/>
    <s v="mb"/>
    <n v="27"/>
    <n v="79"/>
    <n v="6.8579999999999997"/>
    <n v="0.53"/>
    <s v="us"/>
    <s v="us7000m8c8"/>
    <s v="2024-06-01T21:55:47.040Z"/>
    <s v="100 km NNW of Daocheng, China"/>
    <b v="0"/>
    <s v="earthquake"/>
    <n v="9.2799999999999994"/>
    <n v="1.9019999999999999"/>
    <n v="0.123"/>
    <n v="18"/>
    <s v="reviewed"/>
    <s v="us"/>
    <s v="us"/>
    <m/>
  </r>
  <r>
    <s v="2024-06-15T05:34:14.457Z"/>
    <d v="2024-06-15T05:34:14"/>
    <x v="24"/>
    <x v="2"/>
    <x v="24"/>
    <d v="2024-03-27T10:36:30"/>
    <n v="29.685700000000001"/>
    <n v="69.8703"/>
    <n v="10"/>
    <n v="4.5"/>
    <s v="mb"/>
    <n v="42"/>
    <n v="90"/>
    <n v="8.9779999999999998"/>
    <n v="0.56999999999999995"/>
    <s v="us"/>
    <s v="us7000msls"/>
    <s v="2024-08-23T18:04:10.040Z"/>
    <s v="40 km SE of Barkhan, Pakistan"/>
    <b v="1"/>
    <s v="earthquake"/>
    <n v="5.46"/>
    <n v="1.88"/>
    <n v="0.10199999999999999"/>
    <n v="28"/>
    <s v="reviewed"/>
    <s v="us"/>
    <s v="us"/>
    <m/>
  </r>
  <r>
    <s v="2024-03-27T10:36:30.135Z"/>
    <d v="2024-03-27T10:36:30"/>
    <x v="29"/>
    <x v="2"/>
    <x v="29"/>
    <d v="2024-06-03T13:35:39"/>
    <n v="31.630299999999998"/>
    <n v="101.3459"/>
    <n v="10"/>
    <n v="4.4000000000000004"/>
    <s v="mb"/>
    <n v="28"/>
    <n v="91"/>
    <n v="4.7370000000000001"/>
    <n v="0.49"/>
    <s v="us"/>
    <s v="us7000m8ae"/>
    <s v="2024-06-01T21:55:47.040Z"/>
    <s v="189 km NNW of Kangding, China"/>
    <b v="0"/>
    <s v="earthquake"/>
    <n v="6.98"/>
    <n v="1.7689999999999999"/>
    <n v="0.12"/>
    <n v="20"/>
    <s v="reviewed"/>
    <s v="us"/>
    <s v="us"/>
    <m/>
  </r>
  <r>
    <s v="2024-06-03T13:35:39.045Z"/>
    <d v="2024-06-03T13:35:39"/>
    <x v="24"/>
    <x v="2"/>
    <x v="24"/>
    <d v="2024-03-25T18:33:02"/>
    <n v="24.267299999999999"/>
    <n v="66.446799999999996"/>
    <n v="10"/>
    <n v="4.5"/>
    <s v="mb"/>
    <n v="110"/>
    <n v="101"/>
    <n v="7.2329999999999997"/>
    <n v="0.59"/>
    <s v="us"/>
    <s v="us7000mq0h"/>
    <s v="2025-06-01T20:44:37.584Z"/>
    <s v="87 km SW of Karachi, Pakistan"/>
    <b v="1"/>
    <s v="earthquake"/>
    <n v="9.3800000000000008"/>
    <n v="1.522"/>
    <n v="5.6000000000000001E-2"/>
    <n v="95"/>
    <s v="reviewed"/>
    <s v="us"/>
    <s v="us"/>
    <m/>
  </r>
  <r>
    <s v="2024-03-25T18:33:02.120Z"/>
    <d v="2024-03-25T18:33:02"/>
    <x v="29"/>
    <x v="2"/>
    <x v="29"/>
    <d v="2024-05-20T20:34:41"/>
    <n v="35.994399999999999"/>
    <n v="91.556200000000004"/>
    <n v="10"/>
    <n v="4.8"/>
    <s v="mb"/>
    <n v="87"/>
    <n v="50"/>
    <n v="6.2839999999999998"/>
    <n v="0.76"/>
    <s v="us"/>
    <s v="us7000m7yh"/>
    <s v="2024-06-01T21:55:46.040Z"/>
    <s v="Southern Qinghai, China"/>
    <b v="0"/>
    <s v="earthquake"/>
    <n v="7.78"/>
    <n v="1.86"/>
    <n v="6.9000000000000006E-2"/>
    <n v="65"/>
    <s v="reviewed"/>
    <s v="us"/>
    <s v="us"/>
    <m/>
  </r>
  <r>
    <s v="2024-05-20T20:34:41.367Z"/>
    <d v="2024-05-20T20:34:41"/>
    <x v="70"/>
    <x v="2"/>
    <x v="70"/>
    <d v="2024-05-10T01:52:24"/>
    <n v="36.496600000000001"/>
    <n v="70.384600000000006"/>
    <n v="196.386"/>
    <n v="4.5"/>
    <s v="mb"/>
    <n v="78"/>
    <n v="68"/>
    <n v="2.2240000000000002"/>
    <n v="0.76"/>
    <s v="us"/>
    <s v="us6000mzwk"/>
    <s v="2024-08-06T02:09:35.040Z"/>
    <s v="47 km E of FarkhÄr, Afghanistan"/>
    <b v="1"/>
    <s v="earthquake"/>
    <n v="5.3"/>
    <n v="5.0970000000000004"/>
    <n v="4.8000000000000001E-2"/>
    <n v="126"/>
    <s v="reviewed"/>
    <s v="us"/>
    <s v="us"/>
    <m/>
  </r>
  <r>
    <s v="2024-05-10T01:52:24.137Z"/>
    <d v="2024-05-10T01:52:24"/>
    <x v="70"/>
    <x v="2"/>
    <x v="70"/>
    <d v="2024-03-25T01:59:46"/>
    <n v="37.282299999999999"/>
    <n v="74.649299999999997"/>
    <n v="35"/>
    <n v="4.5"/>
    <s v="mb"/>
    <n v="59"/>
    <n v="89"/>
    <n v="3.133"/>
    <n v="0.79"/>
    <s v="us"/>
    <s v="us6000mxn4"/>
    <s v="2024-07-20T22:20:05.040Z"/>
    <s v="106 km N of Barishal, Pakistan"/>
    <b v="1"/>
    <s v="earthquake"/>
    <n v="4.0599999999999996"/>
    <n v="1.9119999999999999"/>
    <n v="6.3E-2"/>
    <n v="76"/>
    <s v="reviewed"/>
    <s v="us"/>
    <s v="us"/>
    <m/>
  </r>
  <r>
    <s v="2024-03-25T01:59:46.088Z"/>
    <d v="2024-03-25T01:59:46"/>
    <x v="29"/>
    <x v="2"/>
    <x v="29"/>
    <d v="2024-03-24T19:49:03"/>
    <n v="1.1040000000000001"/>
    <n v="98.900199999999998"/>
    <n v="95.408000000000001"/>
    <n v="4"/>
    <s v="mb"/>
    <n v="19"/>
    <n v="173"/>
    <n v="1.58"/>
    <n v="0.56999999999999995"/>
    <s v="us"/>
    <s v="us7000m8kw"/>
    <s v="2024-06-01T21:55:48.040Z"/>
    <s v="51 km SW of Padangsidempuan, Indonesia"/>
    <b v="0"/>
    <s v="earthquake"/>
    <n v="12.67"/>
    <n v="9.4190000000000005"/>
    <n v="0.19600000000000001"/>
    <n v="7"/>
    <s v="reviewed"/>
    <s v="us"/>
    <s v="us"/>
    <m/>
  </r>
  <r>
    <s v="2024-03-24T19:49:03.156Z"/>
    <d v="2024-03-24T19:49:03"/>
    <x v="29"/>
    <x v="2"/>
    <x v="29"/>
    <d v="2024-03-31T07:56:33"/>
    <n v="4.0491000000000001"/>
    <n v="96.777500000000003"/>
    <n v="9.3870000000000005"/>
    <n v="4.4000000000000004"/>
    <s v="mb"/>
    <n v="47"/>
    <n v="65"/>
    <n v="1.1839999999999999"/>
    <n v="0.68"/>
    <s v="us"/>
    <s v="us6000mkzv"/>
    <s v="2024-05-27T14:19:23.040Z"/>
    <s v="34 km N of Blangpidie, Indonesia"/>
    <b v="0"/>
    <s v="earthquake"/>
    <n v="5.92"/>
    <n v="4.4320000000000004"/>
    <n v="9.5000000000000001E-2"/>
    <n v="32"/>
    <s v="reviewed"/>
    <s v="us"/>
    <s v="us"/>
    <m/>
  </r>
  <r>
    <s v="2024-03-31T07:56:33.664Z"/>
    <d v="2024-03-31T07:56:33"/>
    <x v="29"/>
    <x v="2"/>
    <x v="29"/>
    <d v="2024-03-25T03:28:39"/>
    <n v="28.631599999999999"/>
    <n v="95.913700000000006"/>
    <n v="10"/>
    <n v="4.5"/>
    <s v="mb"/>
    <n v="24"/>
    <n v="103"/>
    <n v="4.32"/>
    <n v="1.04"/>
    <s v="us"/>
    <s v="us7000ma7x"/>
    <s v="2024-06-01T21:55:52.040Z"/>
    <s v="82 km NNW of Tezu, India"/>
    <b v="1"/>
    <s v="earthquake"/>
    <n v="4.71"/>
    <n v="1.903"/>
    <n v="0.15"/>
    <n v="13"/>
    <s v="reviewed"/>
    <s v="us"/>
    <s v="us"/>
    <m/>
  </r>
  <r>
    <s v="2024-03-25T03:28:39.136Z"/>
    <d v="2024-03-25T03:28:39"/>
    <x v="29"/>
    <x v="2"/>
    <x v="29"/>
    <d v="2024-03-22T03:47:04"/>
    <n v="31.186900000000001"/>
    <n v="70.3"/>
    <n v="10"/>
    <n v="4.5"/>
    <s v="mb"/>
    <n v="44"/>
    <n v="99"/>
    <n v="8.3620000000000001"/>
    <n v="0.6"/>
    <s v="us"/>
    <s v="us6000ml18"/>
    <s v="2024-06-01T21:55:46.040Z"/>
    <s v="62 km W of Karor, Pakistan"/>
    <b v="1"/>
    <s v="earthquake"/>
    <n v="9.34"/>
    <n v="1.9039999999999999"/>
    <n v="0.13600000000000001"/>
    <n v="16"/>
    <s v="reviewed"/>
    <s v="us"/>
    <s v="us"/>
    <m/>
  </r>
  <r>
    <s v="2024-03-22T03:47:04.011Z"/>
    <d v="2024-03-22T03:47:04"/>
    <x v="29"/>
    <x v="2"/>
    <x v="29"/>
    <d v="2024-03-21T22:24:54"/>
    <n v="39.3279"/>
    <n v="71.862799999999993"/>
    <n v="3.161"/>
    <n v="5.2"/>
    <s v="mb"/>
    <n v="78"/>
    <n v="44"/>
    <n v="0.157"/>
    <n v="0.7"/>
    <s v="us"/>
    <s v="us6000mkeg"/>
    <s v="2024-05-27T14:19:21.040Z"/>
    <s v="30 km ENE of Karakenja, Tajikistan"/>
    <b v="0"/>
    <s v="earthquake"/>
    <n v="6.79"/>
    <n v="4.6399999999999997"/>
    <n v="3.6999999999999998E-2"/>
    <n v="247"/>
    <s v="reviewed"/>
    <s v="us"/>
    <s v="us"/>
    <m/>
  </r>
  <r>
    <s v="2024-03-21T22:24:54.543Z"/>
    <d v="2024-03-21T22:24:54"/>
    <x v="29"/>
    <x v="2"/>
    <x v="29"/>
    <d v="2024-03-21T10:57:07"/>
    <n v="33.473999999999997"/>
    <n v="92.811700000000002"/>
    <n v="10"/>
    <n v="4.2"/>
    <s v="mb"/>
    <n v="49"/>
    <n v="34"/>
    <n v="4.0250000000000004"/>
    <n v="0.42"/>
    <s v="us"/>
    <s v="us6000mkcm"/>
    <s v="2024-05-27T14:19:21.040Z"/>
    <s v="232 km NNE of Nagqu, China"/>
    <b v="0"/>
    <s v="earthquake"/>
    <n v="7.87"/>
    <n v="1.903"/>
    <n v="9.1999999999999998E-2"/>
    <n v="33"/>
    <s v="reviewed"/>
    <s v="us"/>
    <s v="us"/>
    <m/>
  </r>
  <r>
    <s v="2024-03-21T10:57:07.456Z"/>
    <d v="2024-03-21T10:57:07"/>
    <x v="29"/>
    <x v="2"/>
    <x v="29"/>
    <d v="2024-03-25T03:27:32"/>
    <n v="27.996300000000002"/>
    <n v="102.6621"/>
    <n v="10"/>
    <n v="4.2"/>
    <s v="mb"/>
    <n v="27"/>
    <n v="113"/>
    <n v="6.3929999999999998"/>
    <n v="0.75"/>
    <s v="us"/>
    <s v="us7000m83q"/>
    <s v="2024-05-27T14:19:24.040Z"/>
    <s v="40 km ENE of Xichang, China"/>
    <b v="0"/>
    <s v="earthquake"/>
    <n v="6.59"/>
    <n v="1.8360000000000001"/>
    <n v="0.186"/>
    <n v="8"/>
    <s v="reviewed"/>
    <s v="us"/>
    <s v="us"/>
    <m/>
  </r>
  <r>
    <s v="2024-03-25T03:27:32.051Z"/>
    <d v="2024-03-25T03:27:32"/>
    <x v="29"/>
    <x v="2"/>
    <x v="29"/>
    <d v="2024-03-20T19:15:03"/>
    <n v="31.017299999999999"/>
    <n v="70.216399999999993"/>
    <n v="10"/>
    <n v="4.5"/>
    <s v="mb"/>
    <n v="71"/>
    <n v="96"/>
    <n v="3.6829999999999998"/>
    <n v="0.46"/>
    <s v="us"/>
    <s v="us6000ml0p"/>
    <s v="2024-06-01T21:55:46.040Z"/>
    <s v="54 km NW of Taunsa, Pakistan"/>
    <b v="1"/>
    <s v="earthquake"/>
    <n v="10.220000000000001"/>
    <n v="1.8580000000000001"/>
    <n v="8.2000000000000003E-2"/>
    <n v="44"/>
    <s v="reviewed"/>
    <s v="us"/>
    <s v="us"/>
    <m/>
  </r>
  <r>
    <s v="2024-03-20T19:15:03.167Z"/>
    <d v="2024-03-20T19:15:03"/>
    <x v="29"/>
    <x v="2"/>
    <x v="29"/>
    <d v="2024-03-20T16:58:04"/>
    <n v="0.65049999999999997"/>
    <n v="97.321899999999999"/>
    <n v="25.513000000000002"/>
    <n v="4.0999999999999996"/>
    <s v="mb"/>
    <n v="16"/>
    <n v="171"/>
    <n v="0.69699999999999995"/>
    <n v="0.77"/>
    <s v="us"/>
    <s v="us7000m7xp"/>
    <s v="2024-05-27T14:19:23.040Z"/>
    <s v="54 km W of Teluk Dalam, Indonesia"/>
    <b v="0"/>
    <s v="earthquake"/>
    <n v="11.93"/>
    <n v="7.4480000000000004"/>
    <n v="0.21299999999999999"/>
    <n v="7"/>
    <s v="reviewed"/>
    <s v="us"/>
    <s v="us"/>
    <m/>
  </r>
  <r>
    <s v="2024-03-20T16:58:04.239Z"/>
    <d v="2024-03-20T16:58:04"/>
    <x v="29"/>
    <x v="2"/>
    <x v="29"/>
    <d v="2024-02-21T12:57:06"/>
    <n v="34.1004"/>
    <n v="86.353200000000001"/>
    <n v="10"/>
    <n v="4.9000000000000004"/>
    <s v="mb"/>
    <n v="85"/>
    <n v="41"/>
    <n v="5.9740000000000002"/>
    <n v="0.74"/>
    <s v="us"/>
    <s v="us6000mk15"/>
    <s v="2024-05-27T14:19:20.040Z"/>
    <s v="western Xizang"/>
    <b v="0"/>
    <s v="earthquake"/>
    <n v="8.07"/>
    <n v="1.8620000000000001"/>
    <n v="7.8E-2"/>
    <n v="51"/>
    <s v="reviewed"/>
    <s v="us"/>
    <s v="us"/>
    <m/>
  </r>
  <r>
    <s v="2024-02-21T12:57:06.679Z"/>
    <d v="2024-02-21T12:57:06"/>
    <x v="65"/>
    <x v="2"/>
    <x v="65"/>
    <d v="2024-02-02T19:27:58"/>
    <n v="36.122300000000003"/>
    <n v="71.007099999999994"/>
    <n v="98.177999999999997"/>
    <n v="4.5"/>
    <s v="mb"/>
    <n v="107"/>
    <n v="77"/>
    <n v="3.0880000000000001"/>
    <n v="0.71"/>
    <s v="us"/>
    <s v="us7000m0jg"/>
    <s v="2024-05-02T15:50:12.040Z"/>
    <s v="78 km SW of AshkÄsham, Afghanistan"/>
    <b v="1"/>
    <s v="earthquake"/>
    <n v="7.76"/>
    <n v="7.0810000000000004"/>
    <n v="5.8000000000000003E-2"/>
    <n v="86"/>
    <s v="reviewed"/>
    <s v="us"/>
    <s v="us"/>
    <m/>
  </r>
  <r>
    <s v="2024-02-02T19:27:58.362Z"/>
    <d v="2024-02-02T19:27:58"/>
    <x v="65"/>
    <x v="2"/>
    <x v="65"/>
    <d v="2024-01-23T13:07:54"/>
    <n v="24.368500000000001"/>
    <n v="94.601900000000001"/>
    <n v="99.290999999999997"/>
    <n v="4.5"/>
    <s v="mb"/>
    <n v="113"/>
    <n v="45"/>
    <n v="3.161"/>
    <n v="0.55000000000000004"/>
    <s v="us"/>
    <s v="us7000lwi2"/>
    <s v="2024-04-13T19:35:19.040Z"/>
    <s v="59 km ESE of WÄngjing, India"/>
    <b v="1"/>
    <s v="earthquake"/>
    <n v="7.94"/>
    <n v="5.1159999999999997"/>
    <n v="5.3999999999999999E-2"/>
    <n v="107"/>
    <s v="reviewed"/>
    <s v="us"/>
    <s v="us"/>
    <m/>
  </r>
  <r>
    <s v="2024-01-23T13:07:54.804Z"/>
    <d v="2024-01-23T13:07:54"/>
    <x v="2"/>
    <x v="2"/>
    <x v="2"/>
    <d v="2024-03-18T07:26:19"/>
    <n v="9.5147999999999993"/>
    <n v="93.957899999999995"/>
    <n v="10"/>
    <n v="4.5"/>
    <s v="mb"/>
    <n v="29"/>
    <n v="137"/>
    <n v="6.4379999999999997"/>
    <n v="0.52"/>
    <s v="us"/>
    <s v="us7000lu4w"/>
    <s v="2024-03-30T22:34:11.040Z"/>
    <s v="272 km SSE of Port Blair, India"/>
    <b v="1"/>
    <s v="earthquake"/>
    <n v="10.199999999999999"/>
    <n v="1.9019999999999999"/>
    <n v="0.13100000000000001"/>
    <n v="19"/>
    <s v="reviewed"/>
    <s v="us"/>
    <s v="us"/>
    <m/>
  </r>
  <r>
    <s v="2024-03-18T07:26:19.539Z"/>
    <d v="2024-03-18T07:26:19"/>
    <x v="29"/>
    <x v="2"/>
    <x v="29"/>
    <d v="2024-03-18T02:10:38"/>
    <n v="38.422600000000003"/>
    <n v="69.4833"/>
    <n v="10"/>
    <n v="4.3"/>
    <s v="mb"/>
    <n v="40"/>
    <n v="144"/>
    <n v="1.9339999999999999"/>
    <n v="0.34"/>
    <s v="us"/>
    <s v="us6000mjjk"/>
    <s v="2024-05-27T14:19:18.040Z"/>
    <s v="14 km ENE of Norak, Tajikistan"/>
    <b v="0"/>
    <s v="earthquake"/>
    <n v="8.32"/>
    <n v="1.899"/>
    <n v="0.114"/>
    <n v="22"/>
    <s v="reviewed"/>
    <s v="us"/>
    <s v="us"/>
    <m/>
  </r>
  <r>
    <s v="2024-03-18T02:10:38.894Z"/>
    <d v="2024-03-18T02:10:38"/>
    <x v="29"/>
    <x v="2"/>
    <x v="29"/>
    <d v="2024-03-18T01:25:01"/>
    <n v="38.587499999999999"/>
    <n v="70.418899999999994"/>
    <n v="12.98"/>
    <n v="4.0999999999999996"/>
    <s v="mb"/>
    <n v="46"/>
    <n v="114"/>
    <n v="1.395"/>
    <n v="0.76"/>
    <s v="us"/>
    <s v="us6000mjis"/>
    <s v="2024-05-27T14:19:18.040Z"/>
    <s v="49 km S of Rasht, Tajikistan"/>
    <b v="0"/>
    <s v="earthquake"/>
    <n v="6.54"/>
    <n v="5.2640000000000002"/>
    <n v="0.14499999999999999"/>
    <n v="13"/>
    <s v="reviewed"/>
    <s v="us"/>
    <s v="us"/>
    <m/>
  </r>
  <r>
    <s v="2024-03-18T01:25:01.175Z"/>
    <d v="2024-03-18T01:25:01"/>
    <x v="29"/>
    <x v="2"/>
    <x v="29"/>
    <d v="2024-03-17T22:05:54"/>
    <n v="33.681699999999999"/>
    <n v="93.183999999999997"/>
    <n v="10"/>
    <n v="4"/>
    <s v="mb"/>
    <n v="25"/>
    <n v="90"/>
    <n v="4.3360000000000003"/>
    <n v="0.78"/>
    <s v="us"/>
    <s v="us6000mjip"/>
    <s v="2024-05-27T14:19:18.040Z"/>
    <s v="266 km NNE of Nagqu, China"/>
    <b v="0"/>
    <s v="earthquake"/>
    <n v="8.93"/>
    <n v="1.881"/>
    <n v="0.126"/>
    <n v="17"/>
    <s v="reviewed"/>
    <s v="us"/>
    <s v="us"/>
    <m/>
  </r>
  <r>
    <s v="2024-03-17T22:05:54.497Z"/>
    <d v="2024-03-17T22:05:54"/>
    <x v="29"/>
    <x v="2"/>
    <x v="29"/>
    <d v="2024-01-21T04:06:23"/>
    <n v="33.624499999999998"/>
    <n v="93.140100000000004"/>
    <n v="10"/>
    <n v="4.2"/>
    <s v="mb"/>
    <n v="46"/>
    <n v="46"/>
    <n v="4.2690000000000001"/>
    <n v="0.98"/>
    <s v="us"/>
    <s v="us6000mjhr"/>
    <s v="2024-05-18T21:23:41.040Z"/>
    <s v="258 km NNE of Nagqu, China"/>
    <b v="0"/>
    <s v="earthquake"/>
    <n v="4.5999999999999996"/>
    <n v="1.8660000000000001"/>
    <n v="8.5999999999999993E-2"/>
    <n v="38"/>
    <s v="reviewed"/>
    <s v="us"/>
    <s v="us"/>
    <m/>
  </r>
  <r>
    <s v="2024-01-21T04:06:23.723Z"/>
    <d v="2024-01-21T04:06:23"/>
    <x v="2"/>
    <x v="2"/>
    <x v="2"/>
    <d v="2024-01-10T02:23:44"/>
    <n v="9.3399000000000001"/>
    <n v="93.947500000000005"/>
    <n v="10"/>
    <n v="4.5"/>
    <s v="mb"/>
    <n v="31"/>
    <n v="166"/>
    <n v="5.0529999999999999"/>
    <n v="0.82"/>
    <s v="us"/>
    <s v="us7000lu0l"/>
    <s v="2024-03-29T17:37:57.040Z"/>
    <s v="288 km SSE of Port Blair, India"/>
    <b v="1"/>
    <s v="earthquake"/>
    <n v="10.09"/>
    <n v="1.9079999999999999"/>
    <n v="0.14499999999999999"/>
    <n v="14"/>
    <s v="reviewed"/>
    <s v="us"/>
    <s v="us"/>
    <m/>
  </r>
  <r>
    <s v="2024-01-10T02:23:44.173Z"/>
    <d v="2024-01-10T02:23:44"/>
    <x v="2"/>
    <x v="2"/>
    <x v="2"/>
    <d v="2024-03-14T16:12:32"/>
    <n v="11.7494"/>
    <n v="93.240099999999998"/>
    <n v="85.164000000000001"/>
    <n v="4.5"/>
    <s v="mb"/>
    <n v="64"/>
    <n v="48"/>
    <n v="6.3040000000000003"/>
    <n v="0.55000000000000004"/>
    <s v="us"/>
    <s v="us6000m2ux"/>
    <s v="2024-03-16T19:00:11.040Z"/>
    <s v="54 km E of Port Blair, India"/>
    <b v="1"/>
    <s v="earthquake"/>
    <n v="7.69"/>
    <n v="3.637"/>
    <n v="8.8999999999999996E-2"/>
    <n v="37"/>
    <s v="reviewed"/>
    <s v="us"/>
    <s v="us"/>
    <m/>
  </r>
  <r>
    <s v="2024-03-14T16:12:32.122Z"/>
    <d v="2024-03-14T16:12:32"/>
    <x v="29"/>
    <x v="2"/>
    <x v="29"/>
    <d v="2024-03-14T08:27:16"/>
    <n v="37.569499999999998"/>
    <n v="71.827399999999997"/>
    <n v="114.142"/>
    <n v="4.3"/>
    <s v="mb"/>
    <n v="41"/>
    <n v="82"/>
    <n v="1.905"/>
    <n v="0.78"/>
    <s v="us"/>
    <s v="us6000miw5"/>
    <s v="2024-05-18T21:22:55.040Z"/>
    <s v="25 km ENE of Khorugh, Tajikistan"/>
    <b v="0"/>
    <s v="earthquake"/>
    <n v="7.18"/>
    <n v="7.101"/>
    <n v="9.7000000000000003E-2"/>
    <n v="30"/>
    <s v="reviewed"/>
    <s v="us"/>
    <s v="us"/>
    <m/>
  </r>
  <r>
    <s v="2024-03-14T08:27:16.276Z"/>
    <d v="2024-03-14T08:27:16"/>
    <x v="29"/>
    <x v="2"/>
    <x v="29"/>
    <d v="2024-01-07T14:28:32"/>
    <n v="38.554299999999998"/>
    <n v="97.334800000000001"/>
    <n v="10"/>
    <n v="4.7"/>
    <s v="mb"/>
    <n v="83"/>
    <n v="51"/>
    <n v="5.6970000000000001"/>
    <n v="0.53"/>
    <s v="us"/>
    <s v="us6000mist"/>
    <s v="2024-05-18T21:22:49.040Z"/>
    <s v="99 km WSW of Yanglong, China"/>
    <b v="0"/>
    <s v="earthquake"/>
    <n v="5.24"/>
    <n v="1.893"/>
    <n v="6.4000000000000001E-2"/>
    <n v="74"/>
    <s v="reviewed"/>
    <s v="us"/>
    <s v="us"/>
    <m/>
  </r>
  <r>
    <s v="2024-01-07T14:28:32.992Z"/>
    <d v="2024-01-07T14:28:32"/>
    <x v="2"/>
    <x v="2"/>
    <x v="2"/>
    <d v="2024-01-03T19:08:16"/>
    <n v="28.0886"/>
    <n v="86.380600000000001"/>
    <n v="10"/>
    <n v="4.5"/>
    <s v="mb"/>
    <n v="39"/>
    <n v="106"/>
    <n v="1.016"/>
    <n v="0.54"/>
    <s v="us"/>
    <s v="us6000m2cb"/>
    <s v="2024-03-09T21:39:58.040Z"/>
    <s v="44 km ENE of KodÄriÌ‡Ì„, Nepal"/>
    <b v="1"/>
    <s v="earthquake"/>
    <n v="5.72"/>
    <n v="1.7509999999999999"/>
    <n v="0.08"/>
    <n v="46"/>
    <s v="reviewed"/>
    <s v="us"/>
    <s v="us"/>
    <m/>
  </r>
  <r>
    <s v="2024-01-03T19:08:16.618Z"/>
    <d v="2024-01-03T19:08:16"/>
    <x v="2"/>
    <x v="2"/>
    <x v="2"/>
    <d v="2024-01-01T21:45:52"/>
    <n v="33.255099999999999"/>
    <n v="76.787199999999999"/>
    <n v="17.945"/>
    <n v="4.5"/>
    <s v="mb"/>
    <n v="58"/>
    <n v="96"/>
    <n v="2.968"/>
    <n v="0.73"/>
    <s v="us"/>
    <s v="us6000m1i0"/>
    <s v="2024-03-09T21:39:06.040Z"/>
    <s v="25 km SSW of Padam, India"/>
    <b v="1"/>
    <s v="earthquake"/>
    <n v="7.49"/>
    <n v="4.1379999999999999"/>
    <n v="9.7000000000000003E-2"/>
    <n v="31"/>
    <s v="reviewed"/>
    <s v="us"/>
    <s v="us"/>
    <m/>
  </r>
  <r>
    <s v="2024-01-01T21:45:52.330Z"/>
    <d v="2024-01-01T21:45:52"/>
    <x v="2"/>
    <x v="2"/>
    <x v="2"/>
    <d v="2024-03-13T08:20:56"/>
    <n v="26.0489"/>
    <n v="95.4358"/>
    <n v="82.85"/>
    <n v="4.5"/>
    <s v="mb"/>
    <n v="77"/>
    <n v="90"/>
    <n v="4.82"/>
    <n v="0.46"/>
    <s v="us"/>
    <s v="us6000m11n"/>
    <s v="2024-03-09T21:38:33.040Z"/>
    <s v="65 km ESE of Tuensang, India"/>
    <b v="1"/>
    <s v="earthquake"/>
    <n v="8.56"/>
    <n v="7.3179999999999996"/>
    <n v="7.2999999999999995E-2"/>
    <n v="55"/>
    <s v="reviewed"/>
    <s v="us"/>
    <s v="us"/>
    <m/>
  </r>
  <r>
    <s v="2024-03-13T08:20:56.953Z"/>
    <d v="2024-03-13T08:20:56"/>
    <x v="29"/>
    <x v="2"/>
    <x v="29"/>
    <d v="2024-03-13T06:49:20"/>
    <n v="23.828499999999998"/>
    <n v="93.912300000000002"/>
    <n v="82.647000000000006"/>
    <n v="4.2"/>
    <s v="mb"/>
    <n v="27"/>
    <n v="81"/>
    <n v="2.3809999999999998"/>
    <n v="0.79"/>
    <s v="us"/>
    <s v="us6000mjsp"/>
    <s v="2024-05-18T21:23:54.040Z"/>
    <s v="54 km WNW of Mawlaik, Myanmar"/>
    <b v="0"/>
    <s v="earthquake"/>
    <n v="7.45"/>
    <n v="8.1270000000000007"/>
    <n v="0.186"/>
    <n v="10"/>
    <s v="reviewed"/>
    <s v="us"/>
    <s v="us"/>
    <m/>
  </r>
  <r>
    <s v="2024-03-13T06:49:20.443Z"/>
    <d v="2024-03-13T06:49:20"/>
    <x v="29"/>
    <x v="2"/>
    <x v="29"/>
    <d v="2023-12-10T03:38:19"/>
    <n v="39.077800000000003"/>
    <n v="74.417100000000005"/>
    <n v="10"/>
    <n v="4.2"/>
    <s v="mb"/>
    <n v="29"/>
    <n v="89"/>
    <n v="2.0699999999999998"/>
    <n v="1.37"/>
    <s v="us"/>
    <s v="us6000mij5"/>
    <s v="2024-05-18T21:22:37.040Z"/>
    <s v="108 km NNE of Murghob, Tajikistan"/>
    <b v="0"/>
    <s v="earthquake"/>
    <n v="6.04"/>
    <n v="1.925"/>
    <n v="0.19900000000000001"/>
    <n v="7"/>
    <s v="reviewed"/>
    <s v="us"/>
    <s v="us"/>
    <m/>
  </r>
  <r>
    <s v="2023-12-10T03:38:19.102Z"/>
    <d v="2023-12-10T03:38:19"/>
    <x v="30"/>
    <x v="1"/>
    <x v="30"/>
    <d v="2023-12-03T18:22:23"/>
    <n v="36.310600000000001"/>
    <n v="69.971100000000007"/>
    <n v="144.12100000000001"/>
    <n v="4.5"/>
    <s v="mb"/>
    <n v="62"/>
    <n v="56"/>
    <n v="1.9219999999999999"/>
    <n v="1.21"/>
    <s v="us"/>
    <s v="us7000lhv1"/>
    <s v="2024-02-17T22:43:05.040Z"/>
    <s v="30 km SSE of FarkhÄr, Afghanistan"/>
    <b v="1"/>
    <s v="earthquake"/>
    <n v="4.6399999999999997"/>
    <n v="6.3150000000000004"/>
    <n v="7.0999999999999994E-2"/>
    <n v="58"/>
    <s v="reviewed"/>
    <s v="us"/>
    <s v="us"/>
    <m/>
  </r>
  <r>
    <s v="2023-12-03T18:22:23.057Z"/>
    <d v="2023-12-03T18:22:23"/>
    <x v="30"/>
    <x v="1"/>
    <x v="30"/>
    <d v="2024-03-11T22:27:16"/>
    <n v="32.282899999999998"/>
    <n v="69.805700000000002"/>
    <n v="44.594000000000001"/>
    <n v="4.5"/>
    <s v="mb"/>
    <n v="49"/>
    <n v="98"/>
    <n v="2.34"/>
    <n v="0.55000000000000004"/>
    <s v="us"/>
    <s v="us7000lfxi"/>
    <s v="2024-02-10T23:47:26.040Z"/>
    <s v="22 km E of Wana, Pakistan"/>
    <b v="1"/>
    <s v="earthquake"/>
    <n v="9.67"/>
    <n v="6.0220000000000002"/>
    <n v="8.3000000000000004E-2"/>
    <n v="43"/>
    <s v="reviewed"/>
    <s v="us"/>
    <s v="us"/>
    <m/>
  </r>
  <r>
    <s v="2024-03-11T22:27:16.931Z"/>
    <d v="2024-03-11T22:27:16"/>
    <x v="29"/>
    <x v="2"/>
    <x v="29"/>
    <d v="2023-11-29T14:03:20"/>
    <n v="3.7118000000000002"/>
    <n v="97.319699999999997"/>
    <n v="112.681"/>
    <n v="4.0999999999999996"/>
    <s v="mb"/>
    <n v="32"/>
    <n v="122"/>
    <n v="1.552"/>
    <n v="0.86"/>
    <s v="us"/>
    <s v="us6000mj48"/>
    <s v="2024-05-18T21:23:11.040Z"/>
    <s v="53 km E of Blangpidie, Indonesia"/>
    <b v="0"/>
    <s v="earthquake"/>
    <n v="7.5"/>
    <n v="7.3819999999999997"/>
    <n v="0.12"/>
    <n v="19"/>
    <s v="reviewed"/>
    <s v="us"/>
    <s v="us"/>
    <m/>
  </r>
  <r>
    <s v="2023-11-29T14:03:20.020Z"/>
    <d v="2023-11-29T14:03:20"/>
    <x v="19"/>
    <x v="1"/>
    <x v="19"/>
    <d v="2024-03-11T17:21:13"/>
    <n v="36.890700000000002"/>
    <n v="66.585300000000004"/>
    <n v="10"/>
    <n v="4.5"/>
    <s v="mb"/>
    <n v="35"/>
    <n v="57"/>
    <n v="2.6080000000000001"/>
    <n v="0.62"/>
    <s v="us"/>
    <s v="us7000lej5"/>
    <s v="2024-02-06T21:53:54.040Z"/>
    <s v="24 km SW of Qarch? Gak, Afghanistan"/>
    <b v="1"/>
    <s v="earthquake"/>
    <n v="8.3699999999999992"/>
    <n v="1.8939999999999999"/>
    <n v="0.106"/>
    <n v="28"/>
    <s v="reviewed"/>
    <s v="us"/>
    <s v="us"/>
    <m/>
  </r>
  <r>
    <s v="2024-03-11T17:21:13.708Z"/>
    <d v="2024-03-11T17:21:13"/>
    <x v="29"/>
    <x v="2"/>
    <x v="29"/>
    <d v="2023-11-26T19:24:22"/>
    <n v="6.1947999999999999"/>
    <n v="94.968100000000007"/>
    <n v="10"/>
    <n v="4.2"/>
    <s v="mb"/>
    <n v="32"/>
    <n v="159"/>
    <n v="2.1909999999999998"/>
    <n v="0.71"/>
    <s v="us"/>
    <s v="us6000mj42"/>
    <s v="2024-05-18T21:23:10.040Z"/>
    <s v="51 km NW of Sabang, Indonesia"/>
    <b v="0"/>
    <s v="earthquake"/>
    <n v="7.37"/>
    <n v="1.92"/>
    <n v="0.124"/>
    <n v="18"/>
    <s v="reviewed"/>
    <s v="us"/>
    <s v="us"/>
    <m/>
  </r>
  <r>
    <s v="2023-11-26T19:24:22.473Z"/>
    <d v="2023-11-26T19:24:22"/>
    <x v="19"/>
    <x v="1"/>
    <x v="19"/>
    <d v="2024-03-09T05:17:48"/>
    <n v="12.6576"/>
    <n v="95.278700000000001"/>
    <n v="10"/>
    <n v="4.5"/>
    <s v="mb"/>
    <n v="34"/>
    <n v="152"/>
    <n v="4.117"/>
    <n v="0.47"/>
    <s v="us"/>
    <s v="us6000lqwy"/>
    <s v="2024-02-06T21:53:52.040Z"/>
    <s v="296 km ENE of Port Blair, India"/>
    <b v="1"/>
    <s v="earthquake"/>
    <n v="8.39"/>
    <n v="1.9219999999999999"/>
    <n v="0.113"/>
    <n v="23"/>
    <s v="reviewed"/>
    <s v="us"/>
    <s v="us"/>
    <m/>
  </r>
  <r>
    <s v="2024-03-09T05:17:48.069Z"/>
    <d v="2024-03-09T05:17:48"/>
    <x v="29"/>
    <x v="2"/>
    <x v="29"/>
    <d v="2023-11-08T23:21:32"/>
    <n v="32.012799999999999"/>
    <n v="92.831100000000006"/>
    <n v="10"/>
    <n v="4.2"/>
    <s v="mb"/>
    <n v="30"/>
    <n v="73"/>
    <n v="2.7290000000000001"/>
    <n v="0.62"/>
    <s v="us"/>
    <s v="us7000m4ck"/>
    <s v="2024-05-15T17:35:01.040Z"/>
    <s v="94 km NE of Nagqu, China"/>
    <b v="0"/>
    <s v="earthquake"/>
    <n v="9.58"/>
    <n v="1.881"/>
    <n v="8.5000000000000006E-2"/>
    <n v="39"/>
    <s v="reviewed"/>
    <s v="us"/>
    <s v="us"/>
    <m/>
  </r>
  <r>
    <s v="2023-11-08T23:21:32.691Z"/>
    <d v="2023-11-08T23:21:32"/>
    <x v="19"/>
    <x v="1"/>
    <x v="19"/>
    <d v="2023-10-31T09:19:03"/>
    <n v="13.473599999999999"/>
    <n v="92.909000000000006"/>
    <n v="18.382999999999999"/>
    <n v="4.5"/>
    <s v="mb"/>
    <n v="30"/>
    <n v="93"/>
    <n v="6.101"/>
    <n v="0.53"/>
    <s v="us"/>
    <s v="us7000laqx"/>
    <s v="2024-01-13T23:11:49.040Z"/>
    <s v="197 km N of Bamboo Flat, India"/>
    <b v="1"/>
    <s v="earthquake"/>
    <n v="12.95"/>
    <n v="4.8259999999999996"/>
    <n v="0.122"/>
    <n v="20"/>
    <s v="reviewed"/>
    <s v="us"/>
    <s v="us"/>
    <m/>
  </r>
  <r>
    <s v="2023-10-31T09:19:03.050Z"/>
    <d v="2023-10-31T09:19:03"/>
    <x v="3"/>
    <x v="1"/>
    <x v="3"/>
    <d v="2024-03-07T22:58:24"/>
    <n v="37.225999999999999"/>
    <n v="74.600800000000007"/>
    <n v="10"/>
    <n v="4.5"/>
    <s v="mb"/>
    <n v="57"/>
    <n v="60"/>
    <n v="3.1469999999999998"/>
    <n v="0.59"/>
    <s v="us"/>
    <s v="us7000l8nt"/>
    <s v="2024-01-10T06:01:22.040Z"/>
    <s v="100 km N of Barishal, Pakistan"/>
    <b v="1"/>
    <s v="earthquake"/>
    <n v="3.49"/>
    <n v="1.869"/>
    <n v="9.2999999999999999E-2"/>
    <n v="38"/>
    <s v="reviewed"/>
    <s v="us"/>
    <s v="us"/>
    <m/>
  </r>
  <r>
    <s v="2024-03-07T22:58:24.456Z"/>
    <d v="2024-03-07T22:58:24"/>
    <x v="29"/>
    <x v="2"/>
    <x v="29"/>
    <d v="2024-03-07T15:47:41"/>
    <n v="23.2072"/>
    <n v="94.429299999999998"/>
    <n v="101.657"/>
    <n v="4.2"/>
    <s v="mb"/>
    <n v="53"/>
    <n v="111"/>
    <n v="2.0419999999999998"/>
    <n v="0.63"/>
    <s v="us"/>
    <s v="us7000m413"/>
    <s v="2024-05-15T17:35:03.040Z"/>
    <s v="48 km S of Mawlaik, Myanmar"/>
    <b v="0"/>
    <s v="earthquake"/>
    <n v="5.89"/>
    <n v="6.0149999999999997"/>
    <n v="8.2000000000000003E-2"/>
    <n v="41"/>
    <s v="reviewed"/>
    <s v="us"/>
    <s v="us"/>
    <m/>
  </r>
  <r>
    <s v="2024-03-07T15:47:41.746Z"/>
    <d v="2024-03-07T15:47:41"/>
    <x v="29"/>
    <x v="2"/>
    <x v="29"/>
    <d v="2024-03-07T10:09:15"/>
    <n v="16.405200000000001"/>
    <n v="94.663899999999998"/>
    <n v="33.759"/>
    <n v="4.5999999999999996"/>
    <s v="mb"/>
    <n v="39"/>
    <n v="99"/>
    <n v="4.7409999999999997"/>
    <n v="0.59"/>
    <s v="us"/>
    <s v="us7000m3w7"/>
    <s v="2024-05-15T17:35:03.040Z"/>
    <s v="42 km S of Pathein, Myanmar"/>
    <b v="0"/>
    <s v="earthquake"/>
    <n v="6.32"/>
    <n v="5.4539999999999997"/>
    <n v="9.6000000000000002E-2"/>
    <n v="32"/>
    <s v="reviewed"/>
    <s v="us"/>
    <s v="us"/>
    <m/>
  </r>
  <r>
    <s v="2024-03-07T10:09:15.384Z"/>
    <d v="2024-03-07T10:09:15"/>
    <x v="29"/>
    <x v="2"/>
    <x v="29"/>
    <d v="2024-03-07T10:06:30"/>
    <n v="33.379399999999997"/>
    <n v="92.854200000000006"/>
    <n v="10"/>
    <n v="5"/>
    <s v="mb"/>
    <n v="77"/>
    <n v="31"/>
    <n v="3.95"/>
    <n v="0.64"/>
    <s v="us"/>
    <s v="us7000m3ut"/>
    <s v="2024-05-15T17:35:03.040Z"/>
    <s v="223 km NNE of Nagqu, China"/>
    <b v="0"/>
    <s v="earthquake"/>
    <n v="8.06"/>
    <n v="1.804"/>
    <n v="6.8000000000000005E-2"/>
    <n v="70"/>
    <s v="reviewed"/>
    <s v="us"/>
    <s v="us"/>
    <m/>
  </r>
  <r>
    <s v="2024-03-07T10:06:30.797Z"/>
    <d v="2024-03-07T10:06:30"/>
    <x v="29"/>
    <x v="2"/>
    <x v="29"/>
    <d v="2024-03-06T04:25:08"/>
    <n v="33.538899999999998"/>
    <n v="92.992699999999999"/>
    <n v="10"/>
    <n v="5.6"/>
    <s v="mww"/>
    <n v="179"/>
    <n v="26"/>
    <n v="4.1420000000000003"/>
    <n v="0.56999999999999995"/>
    <s v="us"/>
    <s v="us7000m3ur"/>
    <s v="2024-05-15T17:35:03.040Z"/>
    <s v="244 km NNE of Nagqu, China"/>
    <b v="0"/>
    <s v="earthquake"/>
    <n v="7.24"/>
    <n v="1.8320000000000001"/>
    <n v="8.8999999999999996E-2"/>
    <n v="12"/>
    <s v="reviewed"/>
    <s v="us"/>
    <s v="us"/>
    <m/>
  </r>
  <r>
    <s v="2024-03-06T04:25:08.225Z"/>
    <d v="2024-03-06T04:25:08"/>
    <x v="29"/>
    <x v="2"/>
    <x v="29"/>
    <d v="2024-03-05T02:07:32"/>
    <n v="30.404499999999999"/>
    <n v="80.661299999999997"/>
    <n v="10"/>
    <n v="4.2"/>
    <s v="mb"/>
    <n v="28"/>
    <n v="169"/>
    <n v="4.8019999999999996"/>
    <n v="0.67"/>
    <s v="us"/>
    <s v="us7000m3mf"/>
    <s v="2024-05-15T17:35:05.040Z"/>
    <s v="50 km WNW of Burang, China"/>
    <b v="0"/>
    <s v="earthquake"/>
    <n v="11.01"/>
    <n v="1.9239999999999999"/>
    <n v="0.14699999999999999"/>
    <n v="13"/>
    <s v="reviewed"/>
    <s v="us"/>
    <s v="us"/>
    <m/>
  </r>
  <r>
    <s v="2024-03-05T02:07:32.232Z"/>
    <d v="2024-03-05T02:07:32"/>
    <x v="29"/>
    <x v="2"/>
    <x v="29"/>
    <d v="2024-03-04T06:32:49"/>
    <n v="33.484099999999998"/>
    <n v="93.023399999999995"/>
    <n v="10"/>
    <n v="5.4"/>
    <s v="mww"/>
    <n v="114"/>
    <n v="26"/>
    <n v="8.7490000000000006"/>
    <n v="0.46"/>
    <s v="us"/>
    <s v="us6000mgsv"/>
    <s v="2024-05-15T17:35:06.040Z"/>
    <s v="240 km NNE of Nagqu, China"/>
    <b v="0"/>
    <s v="earthquake"/>
    <n v="7.64"/>
    <n v="1.8009999999999999"/>
    <n v="7.4999999999999997E-2"/>
    <n v="17"/>
    <s v="reviewed"/>
    <s v="us"/>
    <s v="us"/>
    <m/>
  </r>
  <r>
    <s v="2024-03-04T06:32:49.443Z"/>
    <d v="2024-03-04T06:32:49"/>
    <x v="29"/>
    <x v="2"/>
    <x v="29"/>
    <d v="2024-03-04T06:29:28"/>
    <n v="38.9587"/>
    <n v="98.158699999999996"/>
    <n v="10"/>
    <n v="4.5999999999999996"/>
    <s v="mb"/>
    <n v="62"/>
    <n v="132"/>
    <n v="5.327"/>
    <n v="0.57999999999999996"/>
    <s v="us"/>
    <s v="us7000m462"/>
    <s v="2024-05-15T17:35:07.040Z"/>
    <s v="29 km NW of Yanglong, China"/>
    <b v="0"/>
    <s v="earthquake"/>
    <n v="10.06"/>
    <n v="1.8839999999999999"/>
    <n v="8.5999999999999993E-2"/>
    <n v="41"/>
    <s v="reviewed"/>
    <s v="us"/>
    <s v="us"/>
    <m/>
  </r>
  <r>
    <s v="2024-03-04T06:29:28.257Z"/>
    <d v="2024-03-04T06:29:28"/>
    <x v="29"/>
    <x v="2"/>
    <x v="29"/>
    <d v="2023-10-28T11:23:08"/>
    <n v="38.813699999999997"/>
    <n v="64.881600000000006"/>
    <n v="10"/>
    <n v="4.5999999999999996"/>
    <s v="mb"/>
    <n v="61"/>
    <n v="108"/>
    <n v="2.536"/>
    <n v="0.37"/>
    <s v="us"/>
    <s v="us6000mgln"/>
    <s v="2024-05-15T17:35:07.040Z"/>
    <s v="54 km SSW of Muborak, Uzbekistan"/>
    <b v="0"/>
    <s v="earthquake"/>
    <n v="5.1100000000000003"/>
    <n v="1.88"/>
    <n v="0.1"/>
    <n v="32"/>
    <s v="reviewed"/>
    <s v="us"/>
    <s v="us"/>
    <m/>
  </r>
  <r>
    <s v="2023-10-28T11:23:08.509Z"/>
    <d v="2023-10-28T11:23:08"/>
    <x v="3"/>
    <x v="1"/>
    <x v="3"/>
    <d v="2024-03-03T12:36:37"/>
    <n v="37.385300000000001"/>
    <n v="73.087999999999994"/>
    <n v="65.278000000000006"/>
    <n v="4.5"/>
    <s v="mb"/>
    <n v="54"/>
    <n v="73"/>
    <n v="2.3210000000000002"/>
    <n v="0.56000000000000005"/>
    <s v="us"/>
    <s v="us7000l76e"/>
    <s v="2024-01-04T04:22:37.040Z"/>
    <s v="83 km NE of KhandÅ«d, Afghanistan"/>
    <b v="1"/>
    <s v="earthquake"/>
    <n v="7.58"/>
    <n v="8.8849999999999998"/>
    <n v="9.4E-2"/>
    <n v="35"/>
    <s v="reviewed"/>
    <s v="us"/>
    <s v="us"/>
    <m/>
  </r>
  <r>
    <s v="2024-03-03T12:36:37.702Z"/>
    <d v="2024-03-03T12:36:37"/>
    <x v="29"/>
    <x v="2"/>
    <x v="29"/>
    <d v="2024-03-03T07:05:39"/>
    <n v="2.7132999999999998"/>
    <n v="99.152100000000004"/>
    <n v="174.43100000000001"/>
    <n v="4.3"/>
    <s v="mb"/>
    <n v="77"/>
    <n v="47"/>
    <n v="0.22900000000000001"/>
    <n v="0.55000000000000004"/>
    <s v="us"/>
    <s v="us6000mggs"/>
    <s v="2024-05-10T21:25:58.040Z"/>
    <s v="24 km ENE of Parapat, Indonesia"/>
    <b v="0"/>
    <s v="earthquake"/>
    <n v="7.03"/>
    <n v="2.7250000000000001"/>
    <n v="6.6000000000000003E-2"/>
    <n v="65"/>
    <s v="reviewed"/>
    <s v="us"/>
    <s v="us"/>
    <m/>
  </r>
  <r>
    <s v="2024-03-03T07:05:39.346Z"/>
    <d v="2024-03-03T07:05:39"/>
    <x v="29"/>
    <x v="2"/>
    <x v="29"/>
    <d v="2024-03-01T18:39:26"/>
    <n v="38.143999999999998"/>
    <n v="74.054699999999997"/>
    <n v="167.50299999999999"/>
    <n v="4.2"/>
    <s v="mb"/>
    <n v="62"/>
    <n v="97"/>
    <n v="2.2080000000000002"/>
    <n v="0.91"/>
    <s v="us"/>
    <s v="us6000mgf6"/>
    <s v="2024-05-10T21:25:58.040Z"/>
    <s v="8 km ESE of Murghob, Tajikistan"/>
    <b v="0"/>
    <s v="earthquake"/>
    <n v="6.9"/>
    <n v="7.0529999999999999"/>
    <n v="0.11"/>
    <n v="23"/>
    <s v="reviewed"/>
    <s v="us"/>
    <s v="us"/>
    <m/>
  </r>
  <r>
    <s v="2024-03-01T18:39:26.377Z"/>
    <d v="2024-03-01T18:39:26"/>
    <x v="29"/>
    <x v="2"/>
    <x v="29"/>
    <d v="2024-03-01T02:00:59"/>
    <n v="0.49930000000000002"/>
    <n v="98.490200000000002"/>
    <n v="50.725999999999999"/>
    <n v="4.9000000000000004"/>
    <s v="mb"/>
    <n v="153"/>
    <n v="44"/>
    <n v="1.2150000000000001"/>
    <n v="0.78"/>
    <s v="us"/>
    <s v="us6000mg5q"/>
    <s v="2024-05-10T21:25:57.040Z"/>
    <s v="76 km E of Teluk Dalam, Indonesia"/>
    <b v="0"/>
    <s v="earthquake"/>
    <n v="3.26"/>
    <n v="5.4950000000000001"/>
    <n v="4.9000000000000002E-2"/>
    <n v="137"/>
    <s v="reviewed"/>
    <s v="us"/>
    <s v="us"/>
    <m/>
  </r>
  <r>
    <s v="2024-03-01T02:00:59.565Z"/>
    <d v="2024-03-01T02:00:59"/>
    <x v="29"/>
    <x v="2"/>
    <x v="29"/>
    <d v="2023-10-28T05:45:07"/>
    <n v="1.3908"/>
    <n v="99.0655"/>
    <n v="117.30200000000001"/>
    <n v="4.4000000000000004"/>
    <s v="mb"/>
    <n v="47"/>
    <n v="88"/>
    <n v="1.302"/>
    <n v="0.75"/>
    <s v="us"/>
    <s v="us6000mfyy"/>
    <s v="2024-05-10T21:25:56.040Z"/>
    <s v="22 km W of Padangsidempuan, Indonesia"/>
    <b v="0"/>
    <s v="earthquake"/>
    <n v="6.95"/>
    <n v="6.6719999999999997"/>
    <n v="9.8000000000000004E-2"/>
    <n v="31"/>
    <s v="reviewed"/>
    <s v="us"/>
    <s v="us"/>
    <m/>
  </r>
  <r>
    <s v="2023-10-28T05:45:07.676Z"/>
    <d v="2023-10-28T05:45:07"/>
    <x v="3"/>
    <x v="1"/>
    <x v="3"/>
    <d v="2024-02-28T17:44:40"/>
    <n v="34.560200000000002"/>
    <n v="62.135100000000001"/>
    <n v="9.9830000000000005"/>
    <n v="4.5"/>
    <s v="mb"/>
    <n v="39"/>
    <n v="97"/>
    <n v="5.7009999999999996"/>
    <n v="0.47"/>
    <s v="us"/>
    <s v="us7000l73z"/>
    <s v="2024-01-04T04:22:34.040Z"/>
    <s v="24 km NNW of HerÄt, Afghanistan"/>
    <b v="1"/>
    <s v="earthquake"/>
    <n v="11.01"/>
    <n v="4.984"/>
    <n v="9.6000000000000002E-2"/>
    <n v="32"/>
    <s v="reviewed"/>
    <s v="us"/>
    <s v="us"/>
    <m/>
  </r>
  <r>
    <s v="2024-02-28T17:44:40.362Z"/>
    <d v="2024-02-28T17:44:40"/>
    <x v="65"/>
    <x v="2"/>
    <x v="65"/>
    <d v="2024-02-28T13:23:28"/>
    <n v="5.2525000000000004"/>
    <n v="94.842399999999998"/>
    <n v="72.173000000000002"/>
    <n v="4.5999999999999996"/>
    <s v="mb"/>
    <n v="56"/>
    <n v="174"/>
    <n v="2.0960000000000001"/>
    <n v="0.62"/>
    <s v="us"/>
    <s v="us6000mfms"/>
    <s v="2024-05-10T21:25:55.040Z"/>
    <s v="63 km WSW of Banda Aceh, Indonesia"/>
    <b v="0"/>
    <s v="earthquake"/>
    <n v="7.94"/>
    <n v="6.133"/>
    <n v="9.2999999999999999E-2"/>
    <n v="34"/>
    <s v="reviewed"/>
    <s v="us"/>
    <s v="us"/>
    <m/>
  </r>
  <r>
    <s v="2024-02-28T13:23:28.767Z"/>
    <d v="2024-02-28T13:23:28"/>
    <x v="65"/>
    <x v="2"/>
    <x v="65"/>
    <d v="2024-02-28T10:23:02"/>
    <n v="29.321400000000001"/>
    <n v="102.4984"/>
    <n v="10"/>
    <n v="4.2"/>
    <s v="mb"/>
    <n v="25"/>
    <n v="77"/>
    <n v="6.1539999999999999"/>
    <n v="0.91"/>
    <s v="us"/>
    <s v="us6000mgpw"/>
    <s v="2024-05-10T21:25:59.040Z"/>
    <s v="88 km SSW of Ya'an, China"/>
    <b v="0"/>
    <s v="earthquake"/>
    <n v="4.01"/>
    <n v="1.91"/>
    <n v="0.159"/>
    <n v="11"/>
    <s v="reviewed"/>
    <s v="us"/>
    <s v="us"/>
    <m/>
  </r>
  <r>
    <s v="2024-02-28T10:23:02.708Z"/>
    <d v="2024-02-28T10:23:02"/>
    <x v="65"/>
    <x v="2"/>
    <x v="65"/>
    <d v="2024-02-28T10:17:55"/>
    <n v="6.1520999999999999"/>
    <n v="60.769399999999997"/>
    <n v="10"/>
    <n v="4.0999999999999996"/>
    <s v="mb"/>
    <n v="15"/>
    <n v="129"/>
    <n v="18.492000000000001"/>
    <n v="0.69"/>
    <s v="us"/>
    <s v="us6000mgps"/>
    <s v="2024-05-10T21:25:59.040Z"/>
    <s v="Carlsberg Ridge"/>
    <b v="0"/>
    <s v="earthquake"/>
    <n v="10.7"/>
    <n v="1.9139999999999999"/>
    <n v="0.17299999999999999"/>
    <n v="9"/>
    <s v="reviewed"/>
    <s v="us"/>
    <s v="us"/>
    <m/>
  </r>
  <r>
    <s v="2024-02-28T10:17:55.374Z"/>
    <d v="2024-02-28T10:17:55"/>
    <x v="65"/>
    <x v="2"/>
    <x v="65"/>
    <d v="2024-02-28T10:00:53"/>
    <n v="6.0946999999999996"/>
    <n v="60.8568"/>
    <n v="10"/>
    <n v="4.4000000000000004"/>
    <s v="mb"/>
    <n v="20"/>
    <n v="185"/>
    <n v="19.266999999999999"/>
    <n v="0.73"/>
    <s v="us"/>
    <s v="us6000mgpr"/>
    <s v="2024-05-10T21:25:59.040Z"/>
    <s v="Carlsberg Ridge"/>
    <b v="0"/>
    <s v="earthquake"/>
    <n v="12.58"/>
    <n v="1.9590000000000001"/>
    <n v="0.13900000000000001"/>
    <n v="15"/>
    <s v="reviewed"/>
    <s v="us"/>
    <s v="us"/>
    <m/>
  </r>
  <r>
    <s v="2024-02-28T10:00:53.763Z"/>
    <d v="2024-02-28T10:00:53"/>
    <x v="65"/>
    <x v="2"/>
    <x v="65"/>
    <d v="2024-02-28T02:28:11"/>
    <n v="6.1154000000000002"/>
    <n v="60.826999999999998"/>
    <n v="10"/>
    <n v="4.5999999999999996"/>
    <s v="mb"/>
    <n v="32"/>
    <n v="138"/>
    <n v="11.973000000000001"/>
    <n v="0.71"/>
    <s v="us"/>
    <s v="us6000mfky"/>
    <s v="2024-05-10T21:25:55.040Z"/>
    <s v="Carlsberg Ridge"/>
    <b v="0"/>
    <s v="earthquake"/>
    <n v="7.83"/>
    <n v="1.93"/>
    <n v="0.114"/>
    <n v="23"/>
    <s v="reviewed"/>
    <s v="us"/>
    <s v="us"/>
    <m/>
  </r>
  <r>
    <s v="2024-02-28T02:28:11.737Z"/>
    <d v="2024-02-28T02:28:11"/>
    <x v="65"/>
    <x v="2"/>
    <x v="65"/>
    <d v="2023-10-18T16:18:48"/>
    <n v="1.0955999999999999"/>
    <n v="98.738799999999998"/>
    <n v="86.438999999999993"/>
    <n v="4.7"/>
    <s v="mb"/>
    <n v="57"/>
    <n v="59"/>
    <n v="1.181"/>
    <n v="0.56000000000000005"/>
    <s v="us"/>
    <s v="us6000mfjf"/>
    <s v="2024-05-10T21:25:55.040Z"/>
    <s v="67 km WSW of Padangsidempuan, Indonesia"/>
    <b v="0"/>
    <s v="earthquake"/>
    <n v="5.8"/>
    <n v="4.9290000000000003"/>
    <n v="7.3999999999999996E-2"/>
    <n v="55"/>
    <s v="reviewed"/>
    <s v="us"/>
    <s v="us"/>
    <m/>
  </r>
  <r>
    <s v="2023-10-18T16:18:48.676Z"/>
    <d v="2023-10-18T16:18:48"/>
    <x v="3"/>
    <x v="1"/>
    <x v="3"/>
    <d v="2024-02-26T11:29:31"/>
    <n v="29.668099999999999"/>
    <n v="81.356999999999999"/>
    <n v="10"/>
    <n v="4.5"/>
    <s v="mb"/>
    <n v="24"/>
    <n v="115"/>
    <n v="7.9550000000000001"/>
    <n v="0.72"/>
    <s v="us"/>
    <s v="us6000lgeh"/>
    <s v="2023-12-26T21:24:33.040Z"/>
    <s v="60 km NE of Dipayal, Nepal"/>
    <b v="1"/>
    <s v="earthquake"/>
    <n v="12.92"/>
    <n v="1.9770000000000001"/>
    <n v="0.20399999999999999"/>
    <n v="7"/>
    <s v="reviewed"/>
    <s v="us"/>
    <s v="us"/>
    <m/>
  </r>
  <r>
    <s v="2024-02-26T11:29:31.815Z"/>
    <d v="2024-02-26T11:29:31"/>
    <x v="65"/>
    <x v="2"/>
    <x v="65"/>
    <d v="2024-02-25T17:33:48"/>
    <n v="29.6188"/>
    <n v="88.092100000000002"/>
    <n v="89.465999999999994"/>
    <n v="4.4000000000000004"/>
    <s v="mb"/>
    <n v="30"/>
    <n v="75"/>
    <n v="2.6429999999999998"/>
    <n v="0.53"/>
    <s v="us"/>
    <s v="us7000m1ln"/>
    <s v="2024-05-10T21:26:00.040Z"/>
    <s v="86 km WNW of Rikaze, China"/>
    <b v="0"/>
    <s v="earthquake"/>
    <n v="8.43"/>
    <n v="5.3650000000000002"/>
    <n v="9.4E-2"/>
    <n v="33"/>
    <s v="reviewed"/>
    <s v="us"/>
    <s v="us"/>
    <m/>
  </r>
  <r>
    <s v="2024-02-25T17:33:48.562Z"/>
    <d v="2024-02-25T17:33:48"/>
    <x v="65"/>
    <x v="2"/>
    <x v="65"/>
    <d v="2024-02-24T06:07:44"/>
    <n v="0.51119999999999999"/>
    <n v="98.5291"/>
    <n v="53.895000000000003"/>
    <n v="4.5999999999999996"/>
    <s v="mb"/>
    <n v="70"/>
    <n v="122"/>
    <n v="1.236"/>
    <n v="0.73"/>
    <s v="us"/>
    <s v="us7000m1iw"/>
    <s v="2024-05-02T15:50:14.040Z"/>
    <s v="81 km E of Teluk Dalam, Indonesia"/>
    <b v="0"/>
    <s v="earthquake"/>
    <n v="4.4400000000000004"/>
    <n v="7.3730000000000002"/>
    <n v="6.8000000000000005E-2"/>
    <n v="64"/>
    <s v="reviewed"/>
    <s v="us"/>
    <s v="us"/>
    <m/>
  </r>
  <r>
    <s v="2024-02-24T06:07:44.319Z"/>
    <d v="2024-02-24T06:07:44"/>
    <x v="65"/>
    <x v="2"/>
    <x v="65"/>
    <d v="2024-02-24T00:23:57"/>
    <n v="2.2786"/>
    <n v="95.36"/>
    <n v="10"/>
    <n v="4.3"/>
    <s v="mb"/>
    <n v="23"/>
    <n v="115"/>
    <n v="2.4169999999999998"/>
    <n v="0.5"/>
    <s v="us"/>
    <s v="us6000mfu6"/>
    <s v="2024-05-02T15:50:11.040Z"/>
    <s v="115 km W of Sinabang, Indonesia"/>
    <b v="0"/>
    <s v="earthquake"/>
    <n v="7.61"/>
    <n v="1.925"/>
    <n v="0.14799999999999999"/>
    <n v="13"/>
    <s v="reviewed"/>
    <s v="us"/>
    <s v="us"/>
    <m/>
  </r>
  <r>
    <s v="2024-02-24T00:23:57.760Z"/>
    <d v="2024-02-24T00:23:57"/>
    <x v="65"/>
    <x v="2"/>
    <x v="65"/>
    <d v="2024-02-23T22:36:08"/>
    <n v="21.200700000000001"/>
    <n v="99.387799999999999"/>
    <n v="15.026"/>
    <n v="4.2"/>
    <s v="mb"/>
    <n v="22"/>
    <n v="82"/>
    <n v="0.20599999999999999"/>
    <n v="0.65"/>
    <s v="us"/>
    <s v="us6000mftz"/>
    <s v="2024-05-02T15:50:11.040Z"/>
    <s v="73 km SW of KÄ“ng Tung, Myanmar"/>
    <b v="0"/>
    <s v="earthquake"/>
    <n v="4.83"/>
    <n v="5.0570000000000004"/>
    <n v="0.187"/>
    <n v="8"/>
    <s v="reviewed"/>
    <s v="us"/>
    <s v="us"/>
    <m/>
  </r>
  <r>
    <s v="2024-02-23T22:36:08.342Z"/>
    <d v="2024-02-23T22:36:08"/>
    <x v="65"/>
    <x v="2"/>
    <x v="65"/>
    <d v="2024-02-23T12:06:21"/>
    <n v="21.546099999999999"/>
    <n v="94.088499999999996"/>
    <n v="66.528000000000006"/>
    <n v="4.4000000000000004"/>
    <s v="mb"/>
    <n v="66"/>
    <n v="61"/>
    <n v="0.84299999999999997"/>
    <n v="0.51"/>
    <s v="us"/>
    <s v="us7000m189"/>
    <s v="2024-05-02T15:50:13.040Z"/>
    <s v="104 km NW of Chauk, Myanmar"/>
    <b v="0"/>
    <s v="earthquake"/>
    <n v="6.86"/>
    <n v="6.5890000000000004"/>
    <n v="7.0999999999999994E-2"/>
    <n v="58"/>
    <s v="reviewed"/>
    <s v="us"/>
    <s v="us"/>
    <m/>
  </r>
  <r>
    <s v="2024-02-23T12:06:21.411Z"/>
    <d v="2024-02-23T12:06:21"/>
    <x v="65"/>
    <x v="2"/>
    <x v="65"/>
    <d v="2024-02-23T05:49:24"/>
    <n v="2.6614"/>
    <n v="95.677300000000002"/>
    <n v="28.605"/>
    <n v="4.4000000000000004"/>
    <s v="mb"/>
    <n v="48"/>
    <n v="91"/>
    <n v="2.327"/>
    <n v="0.62"/>
    <s v="us"/>
    <s v="us7000m12e"/>
    <s v="2024-05-02T15:50:13.040Z"/>
    <s v="80 km WNW of Sinabang, Indonesia"/>
    <b v="0"/>
    <s v="earthquake"/>
    <n v="7.06"/>
    <n v="4.82"/>
    <n v="9.5000000000000001E-2"/>
    <n v="35"/>
    <s v="reviewed"/>
    <s v="us"/>
    <s v="us"/>
    <m/>
  </r>
  <r>
    <s v="2024-02-23T05:49:24.733Z"/>
    <d v="2024-02-23T05:49:24"/>
    <x v="65"/>
    <x v="2"/>
    <x v="65"/>
    <d v="2023-10-16T23:13:31"/>
    <n v="38.3581"/>
    <n v="73.880099999999999"/>
    <n v="134.40600000000001"/>
    <n v="4.5"/>
    <s v="mb"/>
    <n v="100"/>
    <n v="66"/>
    <n v="1.9710000000000001"/>
    <n v="0.5"/>
    <s v="us"/>
    <s v="us7000m10k"/>
    <s v="2024-05-02T15:50:12.040Z"/>
    <s v="22 km NNW of Murghob, Tajikistan"/>
    <b v="0"/>
    <s v="earthquake"/>
    <n v="7.06"/>
    <n v="7.0110000000000001"/>
    <n v="6.2E-2"/>
    <n v="77"/>
    <s v="reviewed"/>
    <s v="us"/>
    <s v="us"/>
    <m/>
  </r>
  <r>
    <s v="2023-10-16T23:13:31.567Z"/>
    <d v="2023-10-16T23:13:31"/>
    <x v="3"/>
    <x v="1"/>
    <x v="3"/>
    <d v="2023-10-13T17:45:03"/>
    <n v="9.3696000000000002"/>
    <n v="94.009699999999995"/>
    <n v="10.254"/>
    <n v="4.5"/>
    <s v="mb"/>
    <n v="48"/>
    <n v="55"/>
    <n v="6.4619999999999997"/>
    <n v="0.69"/>
    <s v="us"/>
    <s v="us6000lgxp"/>
    <s v="2023-12-26T21:24:46.040Z"/>
    <s v="289 km SSE of Port Blair, India"/>
    <b v="1"/>
    <s v="earthquake"/>
    <n v="9.57"/>
    <n v="4.2919999999999998"/>
    <n v="0.10199999999999999"/>
    <n v="28"/>
    <s v="reviewed"/>
    <s v="us"/>
    <s v="us"/>
    <m/>
  </r>
  <r>
    <s v="2023-10-13T17:45:03.516Z"/>
    <d v="2023-10-13T17:45:03"/>
    <x v="3"/>
    <x v="1"/>
    <x v="3"/>
    <d v="2023-10-13T10:04:46"/>
    <n v="34.5931"/>
    <n v="61.996099999999998"/>
    <n v="10"/>
    <n v="4.5"/>
    <s v="mb"/>
    <n v="100"/>
    <n v="92"/>
    <n v="4.5720000000000001"/>
    <n v="0.71"/>
    <s v="us"/>
    <s v="us6000lfdf"/>
    <s v="2023-12-16T22:13:08.040Z"/>
    <s v="32 km NW of HerÄt, Afghanistan"/>
    <b v="1"/>
    <s v="earthquake"/>
    <n v="6.4"/>
    <n v="1.5469999999999999"/>
    <n v="0.06"/>
    <n v="88"/>
    <s v="reviewed"/>
    <s v="us"/>
    <s v="us"/>
    <m/>
  </r>
  <r>
    <s v="2023-10-13T10:04:46.341Z"/>
    <d v="2023-10-13T10:04:46"/>
    <x v="3"/>
    <x v="1"/>
    <x v="3"/>
    <d v="2024-02-21T19:39:45"/>
    <n v="34.427700000000002"/>
    <n v="61.994300000000003"/>
    <n v="10"/>
    <n v="4.5"/>
    <s v="mb"/>
    <n v="47"/>
    <n v="70"/>
    <n v="4.6950000000000003"/>
    <n v="0.52"/>
    <s v="us"/>
    <s v="us6000lgk1"/>
    <s v="2023-12-16T22:13:10.040Z"/>
    <s v="20 km WNW of HerÄt, Afghanistan"/>
    <b v="1"/>
    <s v="earthquake"/>
    <n v="7.29"/>
    <n v="1.6519999999999999"/>
    <n v="0.112"/>
    <n v="24"/>
    <s v="reviewed"/>
    <s v="us"/>
    <s v="us"/>
    <m/>
  </r>
  <r>
    <s v="2024-02-21T19:39:45.460Z"/>
    <d v="2024-02-21T19:39:45"/>
    <x v="65"/>
    <x v="2"/>
    <x v="65"/>
    <d v="2023-10-11T00:58:50"/>
    <n v="39.474400000000003"/>
    <n v="73.646100000000004"/>
    <n v="43.067"/>
    <n v="4.4000000000000004"/>
    <s v="mb"/>
    <n v="29"/>
    <n v="223"/>
    <n v="1.429"/>
    <n v="0.61"/>
    <s v="us"/>
    <s v="us7000m0m7"/>
    <s v="2024-05-02T15:50:12.040Z"/>
    <s v="94 km S of Gulâ€™cha, Kyrgyzstan"/>
    <b v="0"/>
    <s v="earthquake"/>
    <n v="6.69"/>
    <n v="8.2949999999999999"/>
    <n v="0.14899999999999999"/>
    <n v="13"/>
    <s v="reviewed"/>
    <s v="us"/>
    <s v="us"/>
    <m/>
  </r>
  <r>
    <s v="2023-10-11T00:58:50.593Z"/>
    <d v="2023-10-11T00:58:50"/>
    <x v="3"/>
    <x v="1"/>
    <x v="3"/>
    <d v="2023-10-08T13:37:04"/>
    <n v="34.548200000000001"/>
    <n v="62.019500000000001"/>
    <n v="10"/>
    <n v="4.5"/>
    <s v="mb"/>
    <n v="56"/>
    <n v="97"/>
    <n v="4.6189999999999998"/>
    <n v="0.7"/>
    <s v="us"/>
    <s v="us6000lg54"/>
    <s v="2023-12-16T22:13:09.040Z"/>
    <s v="27 km NW of HerÄt, Afghanistan"/>
    <b v="1"/>
    <s v="earthquake"/>
    <n v="5"/>
    <n v="1.885"/>
    <n v="0.10299999999999999"/>
    <n v="28"/>
    <s v="reviewed"/>
    <s v="us"/>
    <s v="us"/>
    <m/>
  </r>
  <r>
    <s v="2023-10-08T13:37:04.576Z"/>
    <d v="2023-10-08T13:37:04"/>
    <x v="3"/>
    <x v="1"/>
    <x v="3"/>
    <d v="2024-02-21T07:36:04"/>
    <n v="31.726800000000001"/>
    <n v="79.346500000000006"/>
    <n v="10"/>
    <n v="4.5"/>
    <s v="mb"/>
    <n v="34"/>
    <n v="161"/>
    <n v="5.4710000000000001"/>
    <n v="0.99"/>
    <s v="us"/>
    <s v="us6000le17"/>
    <s v="2023-12-16T22:13:05.040Z"/>
    <s v="131 km N of JoshÄ«math, India"/>
    <b v="1"/>
    <s v="earthquake"/>
    <n v="8.9600000000000009"/>
    <n v="1.91"/>
    <n v="0.13100000000000001"/>
    <n v="17"/>
    <s v="reviewed"/>
    <s v="us"/>
    <s v="us"/>
    <m/>
  </r>
  <r>
    <s v="2024-02-21T07:36:04.824Z"/>
    <d v="2024-02-21T07:36:04"/>
    <x v="65"/>
    <x v="2"/>
    <x v="65"/>
    <d v="2023-10-07T23:57:26"/>
    <n v="22.517399999999999"/>
    <n v="93.986800000000002"/>
    <n v="71.012"/>
    <n v="4.9000000000000004"/>
    <s v="mb"/>
    <n v="71"/>
    <n v="52"/>
    <n v="1.5649999999999999"/>
    <n v="0.72"/>
    <s v="us"/>
    <s v="us7000m0ia"/>
    <s v="2024-05-02T15:50:12.040Z"/>
    <s v="41 km ESE of Hakha, Myanmar"/>
    <b v="0"/>
    <s v="earthquake"/>
    <n v="6.84"/>
    <n v="6.0780000000000003"/>
    <n v="4.9000000000000002E-2"/>
    <n v="130"/>
    <s v="reviewed"/>
    <s v="us"/>
    <s v="us"/>
    <m/>
  </r>
  <r>
    <s v="2023-10-07T23:57:26.766Z"/>
    <d v="2023-10-07T23:57:26"/>
    <x v="3"/>
    <x v="1"/>
    <x v="3"/>
    <d v="2023-10-07T07:28:47"/>
    <n v="9.2934999999999999"/>
    <n v="93.880399999999995"/>
    <n v="10"/>
    <n v="4.5"/>
    <s v="mb"/>
    <n v="30"/>
    <n v="150"/>
    <n v="5.056"/>
    <n v="0.82"/>
    <s v="us"/>
    <s v="us6000lev0"/>
    <s v="2023-12-14T21:26:57.040Z"/>
    <s v="290 km SSE of Port Blair, India"/>
    <b v="1"/>
    <s v="earthquake"/>
    <n v="12.19"/>
    <n v="1.9339999999999999"/>
    <n v="0.13900000000000001"/>
    <n v="15"/>
    <s v="reviewed"/>
    <s v="us"/>
    <s v="us"/>
    <m/>
  </r>
  <r>
    <s v="2023-10-07T07:28:47.979Z"/>
    <d v="2023-10-07T07:28:47"/>
    <x v="3"/>
    <x v="1"/>
    <x v="3"/>
    <d v="2023-10-03T11:53:17"/>
    <n v="34.625300000000003"/>
    <n v="61.759900000000002"/>
    <n v="10"/>
    <n v="4.5"/>
    <s v="mb"/>
    <n v="18"/>
    <n v="97"/>
    <n v="6.0090000000000003"/>
    <n v="0.62"/>
    <s v="us"/>
    <s v="us6000lety"/>
    <s v="2023-12-14T21:26:57.040Z"/>
    <s v="31 km N of Zindah JÄn, Afghanistan"/>
    <b v="1"/>
    <s v="earthquake"/>
    <n v="12.15"/>
    <n v="1.917"/>
    <n v="0.191"/>
    <n v="8"/>
    <s v="reviewed"/>
    <s v="us"/>
    <s v="us"/>
    <m/>
  </r>
  <r>
    <s v="2023-10-03T11:53:17.879Z"/>
    <d v="2023-10-03T11:53:17"/>
    <x v="3"/>
    <x v="1"/>
    <x v="3"/>
    <d v="2023-09-26T06:53:25"/>
    <n v="29.5106"/>
    <n v="81.170599999999993"/>
    <n v="10"/>
    <n v="4.5"/>
    <s v="mb"/>
    <n v="47"/>
    <n v="79"/>
    <n v="3.992"/>
    <n v="0.38"/>
    <s v="us"/>
    <s v="us6000lchg"/>
    <s v="2023-12-14T21:26:51.040Z"/>
    <s v="35 km NE of Dipayal, Nepal"/>
    <b v="1"/>
    <s v="earthquake"/>
    <n v="6.85"/>
    <n v="1.6719999999999999"/>
    <n v="8.7999999999999995E-2"/>
    <n v="38"/>
    <s v="reviewed"/>
    <s v="us"/>
    <s v="us"/>
    <m/>
  </r>
  <r>
    <s v="2023-09-26T06:53:25.822Z"/>
    <d v="2023-09-26T06:53:25"/>
    <x v="60"/>
    <x v="1"/>
    <x v="60"/>
    <d v="2023-08-21T04:40:02"/>
    <n v="34.941400000000002"/>
    <n v="73.842399999999998"/>
    <n v="10"/>
    <n v="4.5"/>
    <s v="mb"/>
    <n v="60"/>
    <n v="65"/>
    <n v="1.3720000000000001"/>
    <n v="0.62"/>
    <s v="us"/>
    <s v="us7000ky4x"/>
    <s v="2023-12-09T22:00:45.040Z"/>
    <s v="71 km NNE of MuzaffarÄbÄd, Pakistan"/>
    <b v="1"/>
    <s v="earthquake"/>
    <n v="6.9"/>
    <n v="1.83"/>
    <n v="8.8999999999999996E-2"/>
    <n v="37"/>
    <s v="reviewed"/>
    <s v="us"/>
    <s v="us"/>
    <m/>
  </r>
  <r>
    <s v="2023-08-21T04:40:02.617Z"/>
    <d v="2023-08-21T04:40:02"/>
    <x v="15"/>
    <x v="1"/>
    <x v="15"/>
    <d v="2024-02-19T04:28:37"/>
    <n v="36.524900000000002"/>
    <n v="70.943799999999996"/>
    <n v="182.685"/>
    <n v="4.5"/>
    <s v="mb"/>
    <n v="77"/>
    <n v="43"/>
    <n v="2.5139999999999998"/>
    <n v="0.82"/>
    <s v="us"/>
    <s v="us7000kpsr"/>
    <s v="2023-10-28T19:15:33.040Z"/>
    <s v="38 km SSE of Jurm, Afghanistan"/>
    <b v="1"/>
    <s v="earthquake"/>
    <n v="6.48"/>
    <n v="5.694"/>
    <n v="6.3E-2"/>
    <n v="73"/>
    <s v="reviewed"/>
    <s v="us"/>
    <s v="us"/>
    <m/>
  </r>
  <r>
    <s v="2024-02-19T04:28:37.626Z"/>
    <d v="2024-02-19T04:28:37"/>
    <x v="65"/>
    <x v="2"/>
    <x v="65"/>
    <d v="2023-08-10T21:25:57"/>
    <n v="39.313200000000002"/>
    <n v="71.5916"/>
    <n v="10"/>
    <n v="4.3"/>
    <s v="mb"/>
    <n v="50"/>
    <n v="100"/>
    <n v="0.23"/>
    <n v="0.64"/>
    <s v="us"/>
    <s v="us7000m03x"/>
    <s v="2024-05-02T15:50:11.040Z"/>
    <s v="10 km NE of Karakenja, Tajikistan"/>
    <b v="0"/>
    <s v="earthquake"/>
    <n v="3.83"/>
    <n v="1.87"/>
    <n v="0.104"/>
    <n v="26"/>
    <s v="reviewed"/>
    <s v="us"/>
    <s v="us"/>
    <m/>
  </r>
  <r>
    <s v="2023-08-10T21:25:57.660Z"/>
    <d v="2023-08-10T21:25:57"/>
    <x v="15"/>
    <x v="1"/>
    <x v="15"/>
    <d v="2024-02-18T00:24:48"/>
    <n v="9.5520999999999994"/>
    <n v="93.837199999999996"/>
    <n v="10"/>
    <n v="4.5"/>
    <s v="mb"/>
    <n v="27"/>
    <n v="105"/>
    <n v="7.9720000000000004"/>
    <n v="0.43"/>
    <s v="us"/>
    <s v="us6000kz58"/>
    <s v="2023-10-17T22:01:29.040Z"/>
    <s v="Nicobar Islands, India region"/>
    <b v="1"/>
    <s v="earthquake"/>
    <n v="6.9"/>
    <n v="1.901"/>
    <n v="0.13900000000000001"/>
    <n v="15"/>
    <s v="reviewed"/>
    <s v="us"/>
    <s v="us"/>
    <m/>
  </r>
  <r>
    <s v="2024-02-18T00:24:48.995Z"/>
    <d v="2024-02-18T00:24:48"/>
    <x v="65"/>
    <x v="2"/>
    <x v="65"/>
    <d v="2024-02-17T18:59:41"/>
    <n v="23.7744"/>
    <n v="93.895600000000002"/>
    <n v="71.814999999999998"/>
    <n v="4.0999999999999996"/>
    <s v="mb"/>
    <n v="32"/>
    <n v="83"/>
    <n v="2.343"/>
    <n v="0.84"/>
    <s v="us"/>
    <s v="us7000m0ue"/>
    <s v="2024-04-24T14:42:07.040Z"/>
    <s v="53 km WNW of Mawlaik, Myanmar"/>
    <b v="0"/>
    <s v="earthquake"/>
    <n v="8.91"/>
    <n v="8.2940000000000005"/>
    <n v="0.123"/>
    <n v="18"/>
    <s v="reviewed"/>
    <s v="us"/>
    <s v="us"/>
    <m/>
  </r>
  <r>
    <s v="2024-02-17T18:59:41.865Z"/>
    <d v="2024-02-17T18:59:41"/>
    <x v="65"/>
    <x v="2"/>
    <x v="65"/>
    <d v="2024-02-17T03:55:23"/>
    <n v="33.980200000000004"/>
    <n v="91.994900000000001"/>
    <n v="15.885999999999999"/>
    <n v="4.0999999999999996"/>
    <s v="mb"/>
    <n v="38"/>
    <n v="104"/>
    <n v="4.3280000000000003"/>
    <n v="0.65"/>
    <s v="us"/>
    <s v="us7000lzw3"/>
    <s v="2024-04-24T14:42:05.040Z"/>
    <s v="277 km N of Nagqu, China"/>
    <b v="0"/>
    <s v="earthquake"/>
    <n v="10.71"/>
    <n v="4.6639999999999997"/>
    <n v="9.9000000000000005E-2"/>
    <n v="31"/>
    <s v="reviewed"/>
    <s v="us"/>
    <s v="us"/>
    <m/>
  </r>
  <r>
    <s v="2024-02-17T03:55:23.179Z"/>
    <d v="2024-02-17T03:55:23"/>
    <x v="65"/>
    <x v="2"/>
    <x v="65"/>
    <d v="2023-08-08T19:29:05"/>
    <n v="22.922699999999999"/>
    <n v="93.780299999999997"/>
    <n v="72.977000000000004"/>
    <n v="4.5999999999999996"/>
    <s v="mb"/>
    <n v="63"/>
    <n v="70"/>
    <n v="1.988"/>
    <n v="0.73"/>
    <s v="us"/>
    <s v="us7000lzt8"/>
    <s v="2024-04-24T14:42:04.040Z"/>
    <s v="10 km E of Falam, Myanmar"/>
    <b v="0"/>
    <s v="earthquake"/>
    <n v="7.02"/>
    <n v="7.3879999999999999"/>
    <n v="7.0999999999999994E-2"/>
    <n v="59"/>
    <s v="reviewed"/>
    <s v="us"/>
    <s v="us"/>
    <m/>
  </r>
  <r>
    <s v="2023-08-08T19:29:05.114Z"/>
    <d v="2023-08-08T19:29:05"/>
    <x v="15"/>
    <x v="1"/>
    <x v="15"/>
    <d v="2024-02-16T15:38:27"/>
    <n v="9.0073000000000008"/>
    <n v="93.908699999999996"/>
    <n v="10"/>
    <n v="4.5"/>
    <s v="mb"/>
    <n v="55"/>
    <n v="62"/>
    <n v="4.8150000000000004"/>
    <n v="0.57999999999999996"/>
    <s v="us"/>
    <s v="us6000kyqe"/>
    <s v="2023-10-17T22:01:28.040Z"/>
    <s v="Nicobar Islands, India region"/>
    <b v="1"/>
    <s v="earthquake"/>
    <n v="8.39"/>
    <n v="1.8560000000000001"/>
    <n v="9.7000000000000003E-2"/>
    <n v="36"/>
    <s v="reviewed"/>
    <s v="us"/>
    <s v="us"/>
    <m/>
  </r>
  <r>
    <s v="2024-02-16T15:38:27.400Z"/>
    <d v="2024-02-16T15:38:27"/>
    <x v="65"/>
    <x v="2"/>
    <x v="65"/>
    <d v="2024-02-16T14:54:59"/>
    <n v="36.473399999999998"/>
    <n v="77.283299999999997"/>
    <n v="129.08099999999999"/>
    <n v="4.5"/>
    <s v="mb"/>
    <n v="71"/>
    <n v="86"/>
    <n v="4.3319999999999999"/>
    <n v="0.56999999999999995"/>
    <s v="us"/>
    <s v="us7000lzni"/>
    <s v="2024-04-24T14:42:04.040Z"/>
    <s v="154 km SSE of Damusi, China"/>
    <b v="0"/>
    <s v="earthquake"/>
    <n v="8.1199999999999992"/>
    <n v="7.056"/>
    <n v="6.0999999999999999E-2"/>
    <n v="79"/>
    <s v="reviewed"/>
    <s v="us"/>
    <s v="us"/>
    <m/>
  </r>
  <r>
    <s v="2024-02-16T14:54:59.468Z"/>
    <d v="2024-02-16T14:54:59"/>
    <x v="65"/>
    <x v="2"/>
    <x v="65"/>
    <d v="2024-02-16T13:47:16"/>
    <n v="37.512099999999997"/>
    <n v="72.126900000000006"/>
    <n v="185.37799999999999"/>
    <n v="4.0999999999999996"/>
    <s v="mb"/>
    <n v="27"/>
    <n v="129"/>
    <n v="1.9790000000000001"/>
    <n v="0.66"/>
    <s v="us"/>
    <s v="us7000lzln"/>
    <s v="2024-04-24T14:42:03.040Z"/>
    <s v="50 km E of Khorugh, Tajikistan"/>
    <b v="0"/>
    <s v="earthquake"/>
    <n v="7.21"/>
    <n v="9.2799999999999994"/>
    <n v="0.14399999999999999"/>
    <n v="13"/>
    <s v="reviewed"/>
    <s v="us"/>
    <s v="us"/>
    <m/>
  </r>
  <r>
    <s v="2024-02-16T13:47:16.541Z"/>
    <d v="2024-02-16T13:47:16"/>
    <x v="65"/>
    <x v="2"/>
    <x v="65"/>
    <d v="2024-02-16T08:22:48"/>
    <n v="38.674399999999999"/>
    <n v="73.544700000000006"/>
    <n v="95.989000000000004"/>
    <n v="4.4000000000000004"/>
    <s v="mb"/>
    <n v="31"/>
    <n v="106"/>
    <n v="1.577"/>
    <n v="0.57999999999999996"/>
    <s v="us"/>
    <s v="us7000lzlb"/>
    <s v="2024-04-24T14:42:03.040Z"/>
    <s v="67 km NNW of Murghob, Tajikistan"/>
    <b v="0"/>
    <s v="earthquake"/>
    <n v="6.49"/>
    <n v="9.8610000000000007"/>
    <n v="0.17799999999999999"/>
    <n v="9"/>
    <s v="reviewed"/>
    <s v="us"/>
    <s v="us"/>
    <m/>
  </r>
  <r>
    <s v="2024-02-16T08:22:48.050Z"/>
    <d v="2024-02-16T08:22:48"/>
    <x v="65"/>
    <x v="2"/>
    <x v="65"/>
    <d v="2023-08-07T07:26:45"/>
    <n v="2.1009000000000002"/>
    <n v="97.842500000000001"/>
    <n v="57.79"/>
    <n v="4.4000000000000004"/>
    <s v="mb"/>
    <n v="25"/>
    <n v="132"/>
    <n v="0.83499999999999996"/>
    <n v="0.5"/>
    <s v="us"/>
    <s v="us7000m0kp"/>
    <s v="2024-04-24T14:42:06.040Z"/>
    <s v="21 km SSE of Singkil, Indonesia"/>
    <b v="0"/>
    <s v="earthquake"/>
    <n v="6.91"/>
    <n v="8.4030000000000005"/>
    <n v="0.13900000000000001"/>
    <n v="15"/>
    <s v="reviewed"/>
    <s v="us"/>
    <s v="us"/>
    <m/>
  </r>
  <r>
    <s v="2023-08-07T07:26:45.464Z"/>
    <d v="2023-08-07T07:26:45"/>
    <x v="15"/>
    <x v="1"/>
    <x v="15"/>
    <d v="2024-02-12T17:57:11"/>
    <n v="9.1428999999999991"/>
    <n v="93.625200000000007"/>
    <n v="10"/>
    <n v="4.5"/>
    <s v="mb"/>
    <n v="31"/>
    <n v="110"/>
    <n v="7.95"/>
    <n v="0.51"/>
    <s v="us"/>
    <s v="us7000knms"/>
    <s v="2023-10-17T22:01:26.040Z"/>
    <s v="295 km SSE of Port Blair, India"/>
    <b v="1"/>
    <s v="earthquake"/>
    <n v="11.12"/>
    <n v="1.8979999999999999"/>
    <n v="0.11600000000000001"/>
    <n v="24"/>
    <s v="reviewed"/>
    <s v="us"/>
    <s v="us"/>
    <m/>
  </r>
  <r>
    <s v="2024-02-12T17:57:11.876Z"/>
    <d v="2024-02-12T17:57:11"/>
    <x v="65"/>
    <x v="2"/>
    <x v="65"/>
    <d v="2024-02-12T04:12:15"/>
    <n v="6.3192000000000004"/>
    <n v="60.402200000000001"/>
    <n v="10"/>
    <n v="4.5"/>
    <s v="mb"/>
    <n v="49"/>
    <n v="90"/>
    <n v="11.974"/>
    <n v="0.5"/>
    <s v="us"/>
    <s v="us7000lyrt"/>
    <s v="2024-04-24T14:42:01.040Z"/>
    <s v="Carlsberg Ridge"/>
    <b v="0"/>
    <s v="earthquake"/>
    <n v="9.81"/>
    <n v="1.9119999999999999"/>
    <n v="0.08"/>
    <n v="46"/>
    <s v="reviewed"/>
    <s v="us"/>
    <s v="us"/>
    <m/>
  </r>
  <r>
    <s v="2024-02-12T04:12:15.932Z"/>
    <d v="2024-02-12T04:12:15"/>
    <x v="65"/>
    <x v="2"/>
    <x v="65"/>
    <d v="2024-02-11T20:48:49"/>
    <n v="38.325800000000001"/>
    <n v="73.782700000000006"/>
    <n v="146.78399999999999"/>
    <n v="4"/>
    <s v="mb"/>
    <n v="28"/>
    <n v="69"/>
    <n v="1.9279999999999999"/>
    <n v="0.62"/>
    <s v="us"/>
    <s v="us7000lzna"/>
    <s v="2024-04-24T14:42:04.040Z"/>
    <s v="23 km NW of Murghob, Tajikistan"/>
    <b v="0"/>
    <s v="earthquake"/>
    <n v="5.92"/>
    <n v="10.656000000000001"/>
    <n v="0.19600000000000001"/>
    <n v="7"/>
    <s v="reviewed"/>
    <s v="us"/>
    <s v="us"/>
    <m/>
  </r>
  <r>
    <s v="2024-02-11T20:48:49.942Z"/>
    <d v="2024-02-11T20:48:49"/>
    <x v="65"/>
    <x v="2"/>
    <x v="65"/>
    <d v="2024-02-11T17:58:16"/>
    <n v="21.520600000000002"/>
    <n v="94.080500000000001"/>
    <n v="72.436000000000007"/>
    <n v="4.9000000000000004"/>
    <s v="mb"/>
    <n v="63"/>
    <n v="65"/>
    <n v="0.84"/>
    <n v="0.77"/>
    <s v="us"/>
    <s v="us7000lyi1"/>
    <s v="2024-04-20T19:35:44.040Z"/>
    <s v="102 km NW of Chauk, Myanmar"/>
    <b v="0"/>
    <s v="earthquake"/>
    <n v="8.61"/>
    <n v="6.6120000000000001"/>
    <n v="4.7E-2"/>
    <n v="142"/>
    <s v="reviewed"/>
    <s v="us"/>
    <s v="us"/>
    <m/>
  </r>
  <r>
    <s v="2024-02-11T17:58:16.862Z"/>
    <d v="2024-02-11T17:58:16"/>
    <x v="65"/>
    <x v="2"/>
    <x v="65"/>
    <d v="2024-02-11T13:39:06"/>
    <n v="15.2552"/>
    <n v="96.438900000000004"/>
    <n v="10"/>
    <n v="4.2"/>
    <s v="mb"/>
    <n v="24"/>
    <n v="159"/>
    <n v="2.7309999999999999"/>
    <n v="0.61"/>
    <s v="us"/>
    <s v="us7000lzgf"/>
    <s v="2024-04-20T19:35:40.040Z"/>
    <s v="140 km SE of Pyapon, Myanmar"/>
    <b v="0"/>
    <s v="earthquake"/>
    <n v="6.09"/>
    <n v="1.9059999999999999"/>
    <n v="0.159"/>
    <n v="11"/>
    <s v="reviewed"/>
    <s v="us"/>
    <s v="us"/>
    <m/>
  </r>
  <r>
    <s v="2024-02-11T13:39:06.583Z"/>
    <d v="2024-02-11T13:39:06"/>
    <x v="65"/>
    <x v="2"/>
    <x v="65"/>
    <d v="2023-08-01T13:38:51"/>
    <n v="1.6583000000000001"/>
    <n v="99.561199999999999"/>
    <n v="172.256"/>
    <n v="4.2"/>
    <s v="mb"/>
    <n v="39"/>
    <n v="80"/>
    <n v="1.21"/>
    <n v="0.97"/>
    <s v="us"/>
    <s v="us7000lyg4"/>
    <s v="2024-04-20T19:35:37.040Z"/>
    <s v="44 km NE of Padangsidempuan, Indonesia"/>
    <b v="0"/>
    <s v="earthquake"/>
    <n v="5.58"/>
    <n v="6.0380000000000003"/>
    <n v="9.8000000000000004E-2"/>
    <n v="29"/>
    <s v="reviewed"/>
    <s v="us"/>
    <s v="us"/>
    <m/>
  </r>
  <r>
    <s v="2023-08-01T13:38:51.353Z"/>
    <d v="2023-08-01T13:38:51"/>
    <x v="15"/>
    <x v="1"/>
    <x v="15"/>
    <d v="2023-07-13T20:49:11"/>
    <n v="9.2692999999999994"/>
    <n v="93.904499999999999"/>
    <n v="10"/>
    <n v="4.5"/>
    <s v="mb"/>
    <n v="38"/>
    <n v="107"/>
    <n v="7.77"/>
    <n v="0.67"/>
    <s v="us"/>
    <s v="us6000kzbd"/>
    <s v="2023-10-07T21:39:00.040Z"/>
    <s v="293 km SSE of Port Blair, India"/>
    <b v="1"/>
    <s v="earthquake"/>
    <n v="11.92"/>
    <n v="1.9079999999999999"/>
    <n v="0.127"/>
    <n v="18"/>
    <s v="reviewed"/>
    <s v="us"/>
    <s v="us"/>
    <m/>
  </r>
  <r>
    <s v="2023-07-13T20:49:11.810Z"/>
    <d v="2023-07-13T20:49:11"/>
    <x v="13"/>
    <x v="1"/>
    <x v="13"/>
    <d v="2024-02-09T10:31:27"/>
    <n v="36.538699999999999"/>
    <n v="71.276499999999999"/>
    <n v="229.84299999999999"/>
    <n v="4.5"/>
    <s v="mb"/>
    <n v="103"/>
    <n v="32"/>
    <n v="2.7"/>
    <n v="1.17"/>
    <s v="us"/>
    <s v="us7000kfk0"/>
    <s v="2023-09-16T19:16:14.040Z"/>
    <s v="28 km SW of AshkÄsham, Afghanistan"/>
    <b v="1"/>
    <s v="earthquake"/>
    <n v="7.12"/>
    <n v="4.9850000000000003"/>
    <n v="5.1999999999999998E-2"/>
    <n v="108"/>
    <s v="reviewed"/>
    <s v="us"/>
    <s v="us"/>
    <m/>
  </r>
  <r>
    <s v="2024-02-09T10:31:27.378Z"/>
    <d v="2024-02-09T10:31:27"/>
    <x v="65"/>
    <x v="2"/>
    <x v="65"/>
    <d v="2023-07-13T05:02:32"/>
    <n v="2.1497000000000002"/>
    <n v="97.612399999999994"/>
    <n v="43.304000000000002"/>
    <n v="4"/>
    <s v="mb"/>
    <n v="10"/>
    <n v="162"/>
    <n v="0.84099999999999997"/>
    <n v="0.52"/>
    <s v="us"/>
    <s v="us7000lz6w"/>
    <s v="2024-04-20T19:34:36.040Z"/>
    <s v="24 km SW of Singkil, Indonesia"/>
    <b v="0"/>
    <s v="earthquake"/>
    <n v="7.97"/>
    <n v="4.9450000000000003"/>
    <n v="0.29899999999999999"/>
    <n v="3"/>
    <s v="reviewed"/>
    <s v="us"/>
    <s v="us"/>
    <m/>
  </r>
  <r>
    <s v="2023-07-13T05:02:32.249Z"/>
    <d v="2023-07-13T05:02:32"/>
    <x v="13"/>
    <x v="1"/>
    <x v="13"/>
    <d v="2023-06-29T01:04:16"/>
    <n v="13.792"/>
    <n v="94.109200000000001"/>
    <n v="39.377000000000002"/>
    <n v="4.5"/>
    <s v="mb"/>
    <n v="36"/>
    <n v="109"/>
    <n v="6.5640000000000001"/>
    <n v="0.48"/>
    <s v="us"/>
    <s v="us7000kh4e"/>
    <s v="2023-09-16T19:16:23.040Z"/>
    <s v="276 km NNE of Bamboo Flat, India"/>
    <b v="1"/>
    <s v="earthquake"/>
    <n v="11.75"/>
    <n v="7.6829999999999998"/>
    <n v="0.106"/>
    <n v="27"/>
    <s v="reviewed"/>
    <s v="us"/>
    <s v="us"/>
    <m/>
  </r>
  <r>
    <s v="2023-06-29T01:04:16.337Z"/>
    <d v="2023-06-29T01:04:16"/>
    <x v="47"/>
    <x v="1"/>
    <x v="47"/>
    <d v="2023-06-27T05:15:53"/>
    <n v="37.401699999999998"/>
    <n v="73.112899999999996"/>
    <n v="65.626999999999995"/>
    <n v="4.5"/>
    <s v="mb"/>
    <n v="69"/>
    <n v="51"/>
    <n v="2.3149999999999999"/>
    <n v="0.56000000000000005"/>
    <s v="us"/>
    <s v="us6000knsh"/>
    <s v="2023-09-08T14:18:26.040Z"/>
    <s v="86 km NE of KhandÅ«d, Afghanistan"/>
    <b v="1"/>
    <s v="earthquake"/>
    <n v="6.97"/>
    <n v="6.891"/>
    <n v="8.1000000000000003E-2"/>
    <n v="44"/>
    <s v="reviewed"/>
    <s v="us"/>
    <s v="us"/>
    <m/>
  </r>
  <r>
    <s v="2023-06-27T05:15:53.912Z"/>
    <d v="2023-06-27T05:15:53"/>
    <x v="47"/>
    <x v="1"/>
    <x v="47"/>
    <d v="2023-06-25T15:49:58"/>
    <n v="36.489199999999997"/>
    <n v="71.289500000000004"/>
    <n v="127.01300000000001"/>
    <n v="4.5"/>
    <s v="mb"/>
    <n v="68"/>
    <n v="70"/>
    <n v="2.6720000000000002"/>
    <n v="0.75"/>
    <s v="us"/>
    <s v="us6000knce"/>
    <s v="2023-09-08T14:18:23.040Z"/>
    <s v="30 km SW of AshkÄsham, Afghanistan"/>
    <b v="1"/>
    <s v="earthquake"/>
    <n v="6.53"/>
    <n v="7.12"/>
    <n v="7.4999999999999997E-2"/>
    <n v="52"/>
    <s v="reviewed"/>
    <s v="us"/>
    <s v="us"/>
    <m/>
  </r>
  <r>
    <s v="2023-06-25T15:49:58.299Z"/>
    <d v="2023-06-25T15:49:58"/>
    <x v="47"/>
    <x v="1"/>
    <x v="47"/>
    <d v="2024-02-08T23:17:18"/>
    <n v="34.448999999999998"/>
    <n v="69.5154"/>
    <n v="14.775"/>
    <n v="4.5"/>
    <s v="mb"/>
    <n v="32"/>
    <n v="95"/>
    <n v="0.40100000000000002"/>
    <n v="1.39"/>
    <s v="us"/>
    <s v="us7000kb05"/>
    <s v="2023-09-08T14:18:40.040Z"/>
    <s v="32 km ESE of Kabul, Afghanistan"/>
    <b v="1"/>
    <s v="earthquake"/>
    <n v="6.36"/>
    <n v="5.4210000000000003"/>
    <n v="0.09"/>
    <n v="36"/>
    <s v="reviewed"/>
    <s v="us"/>
    <s v="us"/>
    <m/>
  </r>
  <r>
    <s v="2024-02-08T23:17:18.366Z"/>
    <d v="2024-02-08T23:17:18"/>
    <x v="65"/>
    <x v="2"/>
    <x v="65"/>
    <d v="2024-02-08T14:29:14"/>
    <n v="37.560499999999998"/>
    <n v="72.260900000000007"/>
    <n v="190.84"/>
    <n v="4.0999999999999996"/>
    <s v="mb"/>
    <n v="45"/>
    <n v="108"/>
    <n v="1.948"/>
    <n v="0.78"/>
    <s v="us"/>
    <s v="us7000lxvs"/>
    <s v="2024-04-20T19:34:22.040Z"/>
    <s v="63 km E of Khorugh, Tajikistan"/>
    <b v="0"/>
    <s v="earthquake"/>
    <n v="6.48"/>
    <n v="6.3739999999999997"/>
    <n v="0.13500000000000001"/>
    <n v="15"/>
    <s v="reviewed"/>
    <s v="us"/>
    <s v="us"/>
    <m/>
  </r>
  <r>
    <s v="2024-02-08T14:29:14.737Z"/>
    <d v="2024-02-08T14:29:14"/>
    <x v="65"/>
    <x v="2"/>
    <x v="65"/>
    <d v="2024-02-07T12:49:49"/>
    <n v="37.883699999999997"/>
    <n v="71.700500000000005"/>
    <n v="66.804000000000002"/>
    <n v="4.5"/>
    <s v="mb"/>
    <n v="29"/>
    <n v="59"/>
    <n v="1.593"/>
    <n v="0.84"/>
    <s v="us"/>
    <s v="us7000lxr0"/>
    <s v="2024-04-20T19:34:12.040Z"/>
    <s v="45 km NNE of Khorugh, Tajikistan"/>
    <b v="0"/>
    <s v="earthquake"/>
    <n v="7.32"/>
    <n v="7.5279999999999996"/>
    <n v="8.4000000000000005E-2"/>
    <n v="41"/>
    <s v="reviewed"/>
    <s v="us"/>
    <s v="us"/>
    <m/>
  </r>
  <r>
    <s v="2024-02-07T12:49:49.346Z"/>
    <d v="2024-02-07T12:49:49"/>
    <x v="65"/>
    <x v="2"/>
    <x v="65"/>
    <d v="2024-02-07T10:52:51"/>
    <n v="1.8996999999999999"/>
    <n v="66.851100000000002"/>
    <n v="10"/>
    <n v="4.4000000000000004"/>
    <s v="mb"/>
    <n v="22"/>
    <n v="113"/>
    <n v="6.2990000000000004"/>
    <n v="0.68"/>
    <s v="us"/>
    <s v="us7000lxje"/>
    <s v="2024-04-20T19:33:50.040Z"/>
    <s v="Carlsberg Ridge"/>
    <b v="0"/>
    <s v="earthquake"/>
    <n v="10.32"/>
    <n v="1.925"/>
    <n v="0.13800000000000001"/>
    <n v="15"/>
    <s v="reviewed"/>
    <s v="us"/>
    <s v="us"/>
    <m/>
  </r>
  <r>
    <s v="2024-02-07T10:52:51.278Z"/>
    <d v="2024-02-07T10:52:51"/>
    <x v="65"/>
    <x v="2"/>
    <x v="65"/>
    <d v="2023-06-21T02:10:42"/>
    <n v="2.6850000000000001"/>
    <n v="99.068399999999997"/>
    <n v="173.35499999999999"/>
    <n v="4.3"/>
    <s v="mb"/>
    <n v="24"/>
    <n v="46"/>
    <n v="0.14499999999999999"/>
    <n v="0.71"/>
    <s v="us"/>
    <s v="us7000lyqj"/>
    <s v="2024-04-20T19:33:47.040Z"/>
    <s v="15 km E of Parapat, Indonesia"/>
    <b v="0"/>
    <s v="earthquake"/>
    <n v="7.89"/>
    <n v="5.9169999999999998"/>
    <n v="0.14799999999999999"/>
    <n v="13"/>
    <s v="reviewed"/>
    <s v="us"/>
    <s v="us"/>
    <m/>
  </r>
  <r>
    <s v="2023-06-21T02:10:42.233Z"/>
    <d v="2023-06-21T02:10:42"/>
    <x v="47"/>
    <x v="1"/>
    <x v="47"/>
    <d v="2023-05-27T21:36:33"/>
    <n v="9.1371000000000002"/>
    <n v="93.367000000000004"/>
    <n v="10"/>
    <n v="4.5"/>
    <s v="mb"/>
    <n v="22"/>
    <n v="111"/>
    <n v="8.4550000000000001"/>
    <n v="0.89"/>
    <s v="us"/>
    <s v="us6000kp4j"/>
    <s v="2023-08-26T20:54:19.040Z"/>
    <s v="287 km SSE of Port Blair, India"/>
    <b v="1"/>
    <s v="earthquake"/>
    <n v="11.11"/>
    <n v="1.92"/>
    <n v="0.17100000000000001"/>
    <n v="10"/>
    <s v="reviewed"/>
    <s v="us"/>
    <s v="us"/>
    <m/>
  </r>
  <r>
    <s v="2023-05-27T21:36:33.057Z"/>
    <d v="2023-05-27T21:36:33"/>
    <x v="38"/>
    <x v="1"/>
    <x v="38"/>
    <d v="2023-05-11T20:44:56"/>
    <n v="27.0688"/>
    <n v="92.679699999999997"/>
    <n v="10"/>
    <n v="4.5"/>
    <s v="mb"/>
    <n v="26"/>
    <n v="116"/>
    <n v="2.96"/>
    <n v="0.64"/>
    <s v="us"/>
    <s v="us7000k4iq"/>
    <s v="2023-07-29T22:00:44.040Z"/>
    <s v="25 km N of RangÄpÄra, India"/>
    <b v="1"/>
    <s v="earthquake"/>
    <n v="7.59"/>
    <n v="1.597"/>
    <n v="0.16300000000000001"/>
    <n v="11"/>
    <s v="reviewed"/>
    <s v="us"/>
    <s v="us"/>
    <m/>
  </r>
  <r>
    <s v="2023-05-11T20:44:56.551Z"/>
    <d v="2023-05-11T20:44:56"/>
    <x v="38"/>
    <x v="1"/>
    <x v="38"/>
    <d v="2023-04-27T18:13:51"/>
    <n v="21.6539"/>
    <n v="93.137600000000006"/>
    <n v="51.122999999999998"/>
    <n v="4.5"/>
    <s v="mb"/>
    <n v="69"/>
    <n v="54"/>
    <n v="1.72"/>
    <n v="0.98"/>
    <s v="us"/>
    <s v="us6000kb7z"/>
    <s v="2023-07-22T19:16:53.040Z"/>
    <s v="94 km S of Saiha, India"/>
    <b v="1"/>
    <s v="earthquake"/>
    <n v="7.61"/>
    <n v="6.093"/>
    <n v="6.8000000000000005E-2"/>
    <n v="63"/>
    <s v="reviewed"/>
    <s v="us"/>
    <s v="us"/>
    <m/>
  </r>
  <r>
    <s v="2023-04-27T18:13:51.853Z"/>
    <d v="2023-04-27T18:13:51"/>
    <x v="20"/>
    <x v="1"/>
    <x v="20"/>
    <d v="2023-04-11T04:52:34"/>
    <n v="29.572900000000001"/>
    <n v="81.530199999999994"/>
    <n v="10"/>
    <n v="4.5"/>
    <s v="mb"/>
    <n v="78"/>
    <n v="167"/>
    <n v="4.907"/>
    <n v="0.68"/>
    <s v="us"/>
    <s v="us7000jwcr"/>
    <s v="2023-07-11T01:44:46.040Z"/>
    <s v="66 km ENE of Dipayal, Nepal"/>
    <b v="1"/>
    <s v="earthquake"/>
    <n v="10.23"/>
    <n v="1.8680000000000001"/>
    <n v="7.4999999999999997E-2"/>
    <n v="52"/>
    <s v="reviewed"/>
    <s v="us"/>
    <s v="us"/>
    <m/>
  </r>
  <r>
    <s v="2023-04-11T04:52:34.595Z"/>
    <d v="2023-04-11T04:52:34"/>
    <x v="20"/>
    <x v="1"/>
    <x v="20"/>
    <d v="2023-04-11T03:37:15"/>
    <n v="36.242100000000001"/>
    <n v="69.398899999999998"/>
    <n v="38.828000000000003"/>
    <n v="4.5"/>
    <s v="mb"/>
    <n v="50"/>
    <n v="61"/>
    <n v="1.722"/>
    <n v="0.61"/>
    <s v="us"/>
    <s v="us6000k3f6"/>
    <s v="2023-06-17T21:36:45.040Z"/>
    <s v="30 km NE of NahrÄ«n, Afghanistan"/>
    <b v="1"/>
    <s v="earthquake"/>
    <n v="5.82"/>
    <n v="4.5529999999999999"/>
    <n v="6.7000000000000004E-2"/>
    <n v="65"/>
    <s v="reviewed"/>
    <s v="us"/>
    <s v="us"/>
    <m/>
  </r>
  <r>
    <s v="2023-04-11T03:37:15.356Z"/>
    <d v="2023-04-11T03:37:15"/>
    <x v="20"/>
    <x v="1"/>
    <x v="20"/>
    <d v="2024-02-05T04:15:44"/>
    <n v="36.558199999999999"/>
    <n v="70.943600000000004"/>
    <n v="204.637"/>
    <n v="4.5"/>
    <s v="mb"/>
    <n v="72"/>
    <n v="72"/>
    <n v="2.54"/>
    <n v="0.63"/>
    <s v="us"/>
    <s v="us6000k3ez"/>
    <s v="2023-06-17T21:36:45.040Z"/>
    <s v="Hindu Kush region, Afghanistan"/>
    <b v="1"/>
    <s v="earthquake"/>
    <n v="3.99"/>
    <n v="6.226"/>
    <n v="5.2999999999999999E-2"/>
    <n v="102"/>
    <s v="reviewed"/>
    <s v="us"/>
    <s v="us"/>
    <m/>
  </r>
  <r>
    <s v="2024-02-05T04:15:44.050Z"/>
    <d v="2024-02-05T04:15:44"/>
    <x v="65"/>
    <x v="2"/>
    <x v="65"/>
    <d v="2023-04-11T02:08:29"/>
    <n v="22.5535"/>
    <n v="94.837000000000003"/>
    <n v="10.164"/>
    <n v="4.2"/>
    <s v="mb"/>
    <n v="11"/>
    <n v="83"/>
    <n v="1.343"/>
    <n v="0.74"/>
    <s v="us"/>
    <s v="us7000ly0u"/>
    <s v="2024-04-20T19:32:51.040Z"/>
    <s v="58 km NNW of Monywa, Myanmar"/>
    <b v="0"/>
    <s v="earthquake"/>
    <n v="9.35"/>
    <n v="5.3760000000000003"/>
    <n v="0.215"/>
    <n v="6"/>
    <s v="reviewed"/>
    <s v="us"/>
    <s v="us"/>
    <m/>
  </r>
  <r>
    <s v="2023-04-11T02:08:29.426Z"/>
    <d v="2023-04-11T02:08:29"/>
    <x v="20"/>
    <x v="1"/>
    <x v="20"/>
    <d v="2024-02-04T16:32:25"/>
    <n v="9.1852999999999998"/>
    <n v="93.978999999999999"/>
    <n v="10"/>
    <n v="4.5"/>
    <s v="mb"/>
    <n v="52"/>
    <n v="58"/>
    <n v="2.7389999999999999"/>
    <n v="0.66"/>
    <s v="us"/>
    <s v="us6000k3eg"/>
    <s v="2024-01-18T19:45:44.410Z"/>
    <s v="Nicobar Islands, India region"/>
    <b v="1"/>
    <s v="earthquake"/>
    <n v="8.4600000000000009"/>
    <n v="1.804"/>
    <n v="0.11799999999999999"/>
    <n v="21"/>
    <s v="reviewed"/>
    <s v="us"/>
    <s v="us"/>
    <m/>
  </r>
  <r>
    <s v="2024-02-04T16:32:25.831Z"/>
    <d v="2024-02-04T16:32:25"/>
    <x v="65"/>
    <x v="2"/>
    <x v="65"/>
    <d v="2024-02-04T11:36:42"/>
    <n v="1.8745000000000001"/>
    <n v="98.965199999999996"/>
    <n v="121.898"/>
    <n v="4.7"/>
    <s v="mb"/>
    <n v="68"/>
    <n v="90"/>
    <n v="0.81499999999999995"/>
    <n v="0.74"/>
    <s v="us"/>
    <s v="us7000lwye"/>
    <s v="2024-04-13T19:37:46.040Z"/>
    <s v="25 km NE of Sibolga, Indonesia"/>
    <b v="0"/>
    <s v="earthquake"/>
    <n v="6.96"/>
    <n v="5.83"/>
    <n v="6.8000000000000005E-2"/>
    <n v="65"/>
    <s v="reviewed"/>
    <s v="us"/>
    <s v="us"/>
    <m/>
  </r>
  <r>
    <s v="2024-02-04T11:36:42.442Z"/>
    <d v="2024-02-04T11:36:42"/>
    <x v="65"/>
    <x v="2"/>
    <x v="65"/>
    <d v="2024-02-04T07:32:46"/>
    <n v="38.580300000000001"/>
    <n v="73.841499999999996"/>
    <n v="109.752"/>
    <n v="4.0999999999999996"/>
    <s v="mb"/>
    <n v="61"/>
    <n v="103"/>
    <n v="1.825"/>
    <n v="0.74"/>
    <s v="us"/>
    <s v="us7000lwx1"/>
    <s v="2024-04-13T19:37:35.040Z"/>
    <s v="46 km NNW of Murghob, Tajikistan"/>
    <b v="0"/>
    <s v="earthquake"/>
    <n v="7.25"/>
    <n v="7.5529999999999999"/>
    <n v="9.9000000000000005E-2"/>
    <n v="28"/>
    <s v="reviewed"/>
    <s v="us"/>
    <s v="us"/>
    <m/>
  </r>
  <r>
    <s v="2024-02-04T07:32:46.622Z"/>
    <d v="2024-02-04T07:32:46"/>
    <x v="65"/>
    <x v="2"/>
    <x v="65"/>
    <d v="2024-02-03T18:44:46"/>
    <n v="1.1677999999999999"/>
    <n v="96.871499999999997"/>
    <n v="10"/>
    <n v="4.0999999999999996"/>
    <s v="mb"/>
    <n v="20"/>
    <n v="76"/>
    <n v="0.71699999999999997"/>
    <n v="0.75"/>
    <s v="us"/>
    <s v="us7000lxtm"/>
    <s v="2024-04-13T19:37:23.040Z"/>
    <s v="83 km W of Gunungsitoli, Indonesia"/>
    <b v="0"/>
    <s v="earthquake"/>
    <n v="6.56"/>
    <n v="1.891"/>
    <n v="0.16600000000000001"/>
    <n v="11"/>
    <s v="reviewed"/>
    <s v="us"/>
    <s v="us"/>
    <m/>
  </r>
  <r>
    <s v="2024-02-03T18:44:46.810Z"/>
    <d v="2024-02-03T18:44:46"/>
    <x v="65"/>
    <x v="2"/>
    <x v="65"/>
    <d v="2024-02-03T17:12:55"/>
    <n v="38.493699999999997"/>
    <n v="90.751900000000006"/>
    <n v="10"/>
    <n v="4.5"/>
    <s v="mb"/>
    <n v="97"/>
    <n v="100"/>
    <n v="8.7739999999999991"/>
    <n v="0.56000000000000005"/>
    <s v="us"/>
    <s v="us7000lwsp"/>
    <s v="2024-04-13T19:36:53.040Z"/>
    <s v="181 km ESE of Bingtuan Sanshiliu Tuan, China"/>
    <b v="0"/>
    <s v="earthquake"/>
    <n v="8.76"/>
    <n v="1.873"/>
    <n v="6.0999999999999999E-2"/>
    <n v="89"/>
    <s v="reviewed"/>
    <s v="us"/>
    <s v="us"/>
    <m/>
  </r>
  <r>
    <s v="2024-02-03T17:12:55.597Z"/>
    <d v="2024-02-03T17:12:55"/>
    <x v="65"/>
    <x v="2"/>
    <x v="65"/>
    <d v="2024-02-03T04:40:58"/>
    <n v="4.6325000000000003"/>
    <n v="94.557500000000005"/>
    <n v="64.456000000000003"/>
    <n v="4.3"/>
    <s v="mb"/>
    <n v="28"/>
    <n v="182"/>
    <n v="2.4529999999999998"/>
    <n v="0.55000000000000004"/>
    <s v="us"/>
    <s v="us7000lws2"/>
    <s v="2024-04-13T19:36:41.040Z"/>
    <s v="132 km SW of Banda Aceh, Indonesia"/>
    <b v="0"/>
    <s v="earthquake"/>
    <n v="10.67"/>
    <n v="7.601"/>
    <n v="0.11899999999999999"/>
    <n v="22"/>
    <s v="reviewed"/>
    <s v="us"/>
    <s v="us"/>
    <m/>
  </r>
  <r>
    <s v="2024-02-03T04:40:58.418Z"/>
    <d v="2024-02-03T04:40:58"/>
    <x v="65"/>
    <x v="2"/>
    <x v="65"/>
    <d v="2023-04-10T11:21:22"/>
    <n v="36.982500000000002"/>
    <n v="97.0732"/>
    <n v="10"/>
    <n v="5"/>
    <s v="mb"/>
    <n v="90"/>
    <n v="36"/>
    <n v="5.4340000000000002"/>
    <n v="0.91"/>
    <s v="us"/>
    <s v="us7000lwm5"/>
    <s v="2024-04-13T19:35:49.040Z"/>
    <s v="235 km SSW of Yanglong, China"/>
    <b v="0"/>
    <s v="earthquake"/>
    <n v="7.69"/>
    <n v="1.831"/>
    <n v="4.5999999999999999E-2"/>
    <n v="152"/>
    <s v="reviewed"/>
    <s v="us"/>
    <s v="us"/>
    <m/>
  </r>
  <r>
    <s v="2023-04-10T11:21:22.777Z"/>
    <d v="2023-04-10T11:21:22"/>
    <x v="20"/>
    <x v="1"/>
    <x v="20"/>
    <d v="2023-04-09T08:14:50"/>
    <n v="8.9611000000000001"/>
    <n v="93.767399999999995"/>
    <n v="10.028"/>
    <n v="4.5"/>
    <s v="mb"/>
    <n v="38"/>
    <n v="107"/>
    <n v="2.8610000000000002"/>
    <n v="0.41"/>
    <s v="us"/>
    <s v="us6000k39m"/>
    <s v="2023-06-17T21:36:43.040Z"/>
    <s v="Nicobar Islands, India region"/>
    <b v="1"/>
    <s v="earthquake"/>
    <n v="6.84"/>
    <n v="4.6150000000000002"/>
    <n v="0.121"/>
    <n v="20"/>
    <s v="reviewed"/>
    <s v="us"/>
    <s v="us"/>
    <m/>
  </r>
  <r>
    <s v="2023-04-09T08:14:50.840Z"/>
    <d v="2023-04-09T08:14:50"/>
    <x v="20"/>
    <x v="1"/>
    <x v="20"/>
    <d v="2023-04-01T05:42:20"/>
    <n v="8.9962999999999997"/>
    <n v="93.895300000000006"/>
    <n v="10"/>
    <n v="4.5"/>
    <s v="mb"/>
    <n v="30"/>
    <n v="77"/>
    <n v="6.8959999999999999"/>
    <n v="0.35"/>
    <s v="us"/>
    <s v="us6000k4gg"/>
    <s v="2024-01-18T19:45:06.815Z"/>
    <s v="Nicobar Islands, India region"/>
    <b v="1"/>
    <s v="earthquake"/>
    <n v="11.48"/>
    <n v="1.887"/>
    <n v="0.128"/>
    <n v="21"/>
    <s v="reviewed"/>
    <s v="us"/>
    <s v="us"/>
    <m/>
  </r>
  <r>
    <s v="2023-04-01T05:42:20.397Z"/>
    <d v="2023-04-01T05:42:20"/>
    <x v="20"/>
    <x v="1"/>
    <x v="20"/>
    <d v="2024-02-01T09:43:43"/>
    <n v="27.668500000000002"/>
    <n v="86.176100000000005"/>
    <n v="10"/>
    <n v="4.5"/>
    <s v="mb"/>
    <n v="37"/>
    <n v="84"/>
    <n v="0.80600000000000005"/>
    <n v="0.62"/>
    <s v="us"/>
    <s v="us6000k1b0"/>
    <s v="2023-06-03T22:06:16.040Z"/>
    <s v="38 km SSE of KodÄriÌ‡Ì„, Nepal"/>
    <b v="1"/>
    <s v="earthquake"/>
    <n v="6.89"/>
    <n v="1.919"/>
    <n v="8.5999999999999993E-2"/>
    <n v="40"/>
    <s v="reviewed"/>
    <s v="us"/>
    <s v="us"/>
    <m/>
  </r>
  <r>
    <s v="2024-02-01T09:43:43.986Z"/>
    <d v="2024-02-01T09:43:43"/>
    <x v="65"/>
    <x v="2"/>
    <x v="65"/>
    <d v="2024-01-30T15:45:14"/>
    <n v="38.384599999999999"/>
    <n v="73.920699999999997"/>
    <n v="133.72399999999999"/>
    <n v="4"/>
    <s v="mb"/>
    <n v="41"/>
    <n v="86"/>
    <n v="1.982"/>
    <n v="0.73"/>
    <s v="us"/>
    <s v="us7000lvrk"/>
    <s v="2024-04-13T19:32:19.040Z"/>
    <s v="24 km N of Murghob, Tajikistan"/>
    <b v="0"/>
    <s v="earthquake"/>
    <n v="6.31"/>
    <n v="7.4029999999999996"/>
    <n v="0.16400000000000001"/>
    <n v="10"/>
    <s v="reviewed"/>
    <s v="us"/>
    <s v="us"/>
    <m/>
  </r>
  <r>
    <s v="2024-01-30T15:45:14.561Z"/>
    <d v="2024-01-30T15:45:14"/>
    <x v="2"/>
    <x v="2"/>
    <x v="2"/>
    <d v="2024-01-29T06:06:28"/>
    <n v="38.2592"/>
    <n v="72.954700000000003"/>
    <n v="54.15"/>
    <n v="4.4000000000000004"/>
    <s v="mb"/>
    <n v="96"/>
    <n v="55"/>
    <n v="1.514"/>
    <n v="0.63"/>
    <s v="us"/>
    <s v="us7000lv02"/>
    <s v="2024-04-13T19:28:10.040Z"/>
    <s v="89 km W of Murghob, Tajikistan"/>
    <b v="0"/>
    <s v="earthquake"/>
    <n v="4.87"/>
    <n v="5.7359999999999998"/>
    <n v="6.6000000000000003E-2"/>
    <n v="74"/>
    <s v="reviewed"/>
    <s v="us"/>
    <s v="us"/>
    <m/>
  </r>
  <r>
    <s v="2024-01-29T06:06:28.528Z"/>
    <d v="2024-01-29T06:06:28"/>
    <x v="2"/>
    <x v="2"/>
    <x v="2"/>
    <d v="2024-01-28T15:37:43"/>
    <n v="37.516399999999997"/>
    <n v="72.186800000000005"/>
    <n v="203.40299999999999"/>
    <n v="4.3"/>
    <s v="mb"/>
    <n v="19"/>
    <n v="140"/>
    <n v="1.982"/>
    <n v="0.55000000000000004"/>
    <s v="us"/>
    <s v="us7000lunk"/>
    <s v="2024-04-13T19:26:12.040Z"/>
    <s v="56 km E of Khorugh, Tajikistan"/>
    <b v="0"/>
    <s v="earthquake"/>
    <n v="9.23"/>
    <n v="9"/>
    <n v="0.17699999999999999"/>
    <n v="9"/>
    <s v="reviewed"/>
    <s v="us"/>
    <s v="us"/>
    <m/>
  </r>
  <r>
    <s v="2024-01-28T15:37:43.115Z"/>
    <d v="2024-01-28T15:37:43"/>
    <x v="2"/>
    <x v="2"/>
    <x v="2"/>
    <d v="2023-02-22T09:31:56"/>
    <n v="37.041200000000003"/>
    <n v="71.514200000000002"/>
    <n v="120.62"/>
    <n v="4.4000000000000004"/>
    <s v="mb"/>
    <n v="48"/>
    <n v="69"/>
    <n v="2.4430000000000001"/>
    <n v="0.82"/>
    <s v="us"/>
    <s v="us7000luk8"/>
    <s v="2024-03-30T22:34:47.040Z"/>
    <s v="36 km NNW of Ishqoshim, Tajikistan"/>
    <b v="0"/>
    <s v="earthquake"/>
    <n v="6.64"/>
    <n v="6.8490000000000002"/>
    <n v="8.5999999999999993E-2"/>
    <n v="39"/>
    <s v="reviewed"/>
    <s v="us"/>
    <s v="us"/>
    <m/>
  </r>
  <r>
    <s v="2023-02-22T09:31:56.373Z"/>
    <d v="2023-02-22T09:31:56"/>
    <x v="68"/>
    <x v="1"/>
    <x v="68"/>
    <d v="2024-01-28T07:19:49"/>
    <n v="9.2647999999999993"/>
    <n v="93.944999999999993"/>
    <n v="11.02"/>
    <n v="4.5"/>
    <s v="mb"/>
    <n v="37"/>
    <n v="136"/>
    <n v="5.6289999999999996"/>
    <n v="0.68"/>
    <s v="us"/>
    <s v="us7000jgtv"/>
    <s v="2023-04-29T21:57:25.040Z"/>
    <s v="296 km SSE of Port Blair, India"/>
    <b v="1"/>
    <s v="earthquake"/>
    <n v="10.59"/>
    <n v="5.1319999999999997"/>
    <n v="0.122"/>
    <n v="20"/>
    <s v="reviewed"/>
    <s v="us"/>
    <s v="us"/>
    <m/>
  </r>
  <r>
    <s v="2024-01-28T07:19:49.566Z"/>
    <d v="2024-01-28T07:19:49"/>
    <x v="2"/>
    <x v="2"/>
    <x v="2"/>
    <d v="2024-01-27T19:32:29"/>
    <n v="5.1702000000000004"/>
    <n v="93.394300000000001"/>
    <n v="15.768000000000001"/>
    <n v="4.4000000000000004"/>
    <s v="mb"/>
    <n v="12"/>
    <n v="133"/>
    <n v="7.226"/>
    <n v="0.98"/>
    <s v="us"/>
    <s v="us7000lwat"/>
    <s v="2024-03-30T22:35:24.040Z"/>
    <s v="218 km W of Banda Aceh, Indonesia"/>
    <b v="0"/>
    <s v="earthquake"/>
    <n v="11.6"/>
    <n v="6.2190000000000003"/>
    <n v="0.20399999999999999"/>
    <n v="8"/>
    <s v="reviewed"/>
    <s v="us"/>
    <s v="us"/>
    <m/>
  </r>
  <r>
    <s v="2024-01-27T19:32:29.747Z"/>
    <d v="2024-01-27T19:32:29"/>
    <x v="2"/>
    <x v="2"/>
    <x v="2"/>
    <d v="2024-01-27T05:28:45"/>
    <n v="25.1373"/>
    <n v="96.5321"/>
    <n v="15.1"/>
    <n v="4.3"/>
    <s v="mb"/>
    <n v="22"/>
    <n v="86"/>
    <n v="4.1859999999999999"/>
    <n v="0.47"/>
    <s v="us"/>
    <s v="us7000lvut"/>
    <s v="2024-03-30T22:35:20.040Z"/>
    <s v="91 km WSW of Myitkyina, Myanmar"/>
    <b v="0"/>
    <s v="earthquake"/>
    <n v="9.58"/>
    <n v="5.1580000000000004"/>
    <n v="0.16"/>
    <n v="11"/>
    <s v="reviewed"/>
    <s v="us"/>
    <s v="us"/>
    <m/>
  </r>
  <r>
    <s v="2024-01-27T05:28:45.074Z"/>
    <d v="2024-01-27T05:28:45"/>
    <x v="2"/>
    <x v="2"/>
    <x v="2"/>
    <d v="2022-12-23T01:31:21"/>
    <n v="38.761200000000002"/>
    <n v="70.391999999999996"/>
    <n v="16.13"/>
    <n v="4.5"/>
    <s v="mb"/>
    <n v="36"/>
    <n v="108"/>
    <n v="1.3080000000000001"/>
    <n v="0.56999999999999995"/>
    <s v="us"/>
    <s v="us7000luag"/>
    <s v="2024-03-30T22:34:24.040Z"/>
    <s v="29 km S of Rasht, Tajikistan"/>
    <b v="0"/>
    <s v="earthquake"/>
    <n v="8.15"/>
    <n v="4.6920000000000002"/>
    <n v="0.10199999999999999"/>
    <n v="28"/>
    <s v="reviewed"/>
    <s v="us"/>
    <s v="us"/>
    <m/>
  </r>
  <r>
    <s v="2022-12-23T01:31:21.071Z"/>
    <d v="2022-12-23T01:31:21"/>
    <x v="71"/>
    <x v="5"/>
    <x v="71"/>
    <d v="2022-12-12T07:18:46"/>
    <n v="28.4999"/>
    <n v="83.101500000000001"/>
    <n v="10"/>
    <n v="4.5"/>
    <s v="mb"/>
    <n v="27"/>
    <n v="100"/>
    <n v="2.0449999999999999"/>
    <n v="0.65"/>
    <s v="us"/>
    <s v="us7000j29h"/>
    <s v="2023-02-28T23:06:46.040Z"/>
    <s v="Nepal"/>
    <b v="1"/>
    <s v="earthquake"/>
    <n v="10.66"/>
    <n v="1.8939999999999999"/>
    <n v="0.14000000000000001"/>
    <n v="15"/>
    <s v="reviewed"/>
    <s v="us"/>
    <s v="us"/>
    <m/>
  </r>
  <r>
    <s v="2022-12-12T07:18:46.401Z"/>
    <d v="2022-12-12T07:18:46"/>
    <x v="71"/>
    <x v="5"/>
    <x v="71"/>
    <d v="2022-12-11T03:13:53"/>
    <n v="12.736000000000001"/>
    <n v="93.632999999999996"/>
    <n v="85.927000000000007"/>
    <n v="4.5"/>
    <s v="mb"/>
    <n v="53"/>
    <n v="61"/>
    <n v="1.381"/>
    <n v="0.41"/>
    <s v="us"/>
    <s v="us6000j8qb"/>
    <s v="2023-02-18T22:04:05.040Z"/>
    <s v="151 km NE of Bamboo Flat, India"/>
    <b v="1"/>
    <s v="earthquake"/>
    <n v="7.83"/>
    <n v="2.206"/>
    <n v="0.1"/>
    <n v="29"/>
    <s v="reviewed"/>
    <s v="us"/>
    <s v="us"/>
    <m/>
  </r>
  <r>
    <s v="2022-12-11T03:13:53.784Z"/>
    <d v="2022-12-11T03:13:53"/>
    <x v="71"/>
    <x v="5"/>
    <x v="71"/>
    <d v="2024-01-25T00:56:21"/>
    <n v="36.671599999999998"/>
    <n v="71.059299999999993"/>
    <n v="243.953"/>
    <n v="4.5"/>
    <s v="mb"/>
    <n v="77"/>
    <n v="47"/>
    <n v="0.59599999999999997"/>
    <n v="0.88"/>
    <s v="us"/>
    <s v="us6000j8ip"/>
    <s v="2023-02-18T22:04:02.040Z"/>
    <s v="29 km SE of Jurm, Afghanistan"/>
    <b v="1"/>
    <s v="earthquake"/>
    <n v="7.47"/>
    <n v="4.992"/>
    <n v="5.8000000000000003E-2"/>
    <n v="87"/>
    <s v="reviewed"/>
    <s v="us"/>
    <s v="us"/>
    <m/>
  </r>
  <r>
    <s v="2024-01-25T00:56:21.867Z"/>
    <d v="2024-01-25T00:56:21"/>
    <x v="2"/>
    <x v="2"/>
    <x v="2"/>
    <d v="2022-12-09T15:40:44"/>
    <n v="36.945500000000003"/>
    <n v="97.060199999999995"/>
    <n v="10"/>
    <n v="4.7"/>
    <s v="mb"/>
    <n v="110"/>
    <n v="37"/>
    <n v="5.4390000000000001"/>
    <n v="0.59"/>
    <s v="us"/>
    <s v="us7000ltlf"/>
    <s v="2024-03-30T22:33:23.040Z"/>
    <s v="239 km SSW of Yanglong, China"/>
    <b v="0"/>
    <s v="earthquake"/>
    <n v="8.84"/>
    <n v="1.8660000000000001"/>
    <n v="5.5E-2"/>
    <n v="101"/>
    <s v="reviewed"/>
    <s v="us"/>
    <s v="us"/>
    <m/>
  </r>
  <r>
    <s v="2022-12-09T15:40:44.925Z"/>
    <d v="2022-12-09T15:40:44"/>
    <x v="71"/>
    <x v="5"/>
    <x v="71"/>
    <d v="2022-12-06T19:54:42"/>
    <n v="26.025400000000001"/>
    <n v="95.393100000000004"/>
    <n v="99.201999999999998"/>
    <n v="4.5"/>
    <s v="mb"/>
    <n v="41"/>
    <n v="110"/>
    <n v="5.4450000000000003"/>
    <n v="0.64"/>
    <s v="us"/>
    <s v="us6000j86w"/>
    <s v="2023-02-11T23:03:21.040Z"/>
    <s v="Myanmar-India border region"/>
    <b v="1"/>
    <s v="earthquake"/>
    <n v="11.76"/>
    <n v="7.0410000000000004"/>
    <n v="0.1"/>
    <n v="29"/>
    <s v="reviewed"/>
    <s v="us"/>
    <s v="us"/>
    <m/>
  </r>
  <r>
    <s v="2022-12-06T19:54:42.494Z"/>
    <d v="2022-12-06T19:54:42"/>
    <x v="71"/>
    <x v="5"/>
    <x v="71"/>
    <d v="2022-12-03T02:59:37"/>
    <n v="5.5404999999999998"/>
    <n v="89.824399999999997"/>
    <n v="10"/>
    <n v="4.5"/>
    <s v="mb"/>
    <n v="45"/>
    <n v="100"/>
    <n v="6.7270000000000003"/>
    <n v="0.8"/>
    <s v="us"/>
    <s v="us6000j86n"/>
    <s v="2023-02-11T23:03:21.040Z"/>
    <s v="North Indian Ocean"/>
    <b v="1"/>
    <s v="earthquake"/>
    <n v="5.74"/>
    <n v="1.827"/>
    <n v="0.104"/>
    <n v="30"/>
    <s v="reviewed"/>
    <s v="us"/>
    <s v="us"/>
    <m/>
  </r>
  <r>
    <s v="2022-12-03T02:59:37.987Z"/>
    <d v="2022-12-03T02:59:37"/>
    <x v="71"/>
    <x v="5"/>
    <x v="71"/>
    <d v="2022-11-23T08:45:18"/>
    <n v="36.584600000000002"/>
    <n v="71.478499999999997"/>
    <n v="90.921000000000006"/>
    <n v="4.5"/>
    <s v="mb"/>
    <n v="55"/>
    <n v="53"/>
    <n v="0.90300000000000002"/>
    <n v="0.9"/>
    <s v="us"/>
    <s v="us6000j6hx"/>
    <s v="2023-02-11T23:03:02.040Z"/>
    <s v="12 km SSW of Ashk?sham, Afghanistan"/>
    <b v="1"/>
    <s v="earthquake"/>
    <n v="6.57"/>
    <n v="6.2"/>
    <n v="0.08"/>
    <n v="46"/>
    <s v="reviewed"/>
    <s v="us"/>
    <s v="us"/>
    <m/>
  </r>
  <r>
    <s v="2022-11-23T08:45:18.130Z"/>
    <d v="2022-11-23T08:45:18"/>
    <x v="21"/>
    <x v="5"/>
    <x v="21"/>
    <d v="2022-10-30T23:02:28"/>
    <n v="36.5152"/>
    <n v="70.608800000000002"/>
    <n v="200.696"/>
    <n v="4.5"/>
    <s v="mb"/>
    <n v="60"/>
    <n v="71"/>
    <n v="0.61"/>
    <n v="0.73"/>
    <s v="us"/>
    <s v="us7000irs3"/>
    <s v="2024-01-18T17:26:14.421Z"/>
    <s v="43 km SSW of Jurm, Afghanistan"/>
    <b v="1"/>
    <s v="earthquake"/>
    <n v="7.65"/>
    <n v="5.6269999999999998"/>
    <n v="6.3E-2"/>
    <n v="74"/>
    <s v="reviewed"/>
    <s v="us"/>
    <s v="us"/>
    <m/>
  </r>
  <r>
    <s v="2022-10-30T23:02:28.181Z"/>
    <d v="2022-10-30T23:02:28"/>
    <x v="51"/>
    <x v="5"/>
    <x v="51"/>
    <d v="2024-01-22T17:27:25"/>
    <n v="13.541399999999999"/>
    <n v="94.271199999999993"/>
    <n v="10"/>
    <n v="4.5"/>
    <s v="mb"/>
    <n v="23"/>
    <n v="89"/>
    <n v="2.395"/>
    <n v="0.75"/>
    <s v="us"/>
    <s v="us7000ildw"/>
    <s v="2023-01-12T23:10:42.040Z"/>
    <s v="264 km NE of Bamboo Flat, India"/>
    <b v="1"/>
    <s v="earthquake"/>
    <n v="8.65"/>
    <n v="1.891"/>
    <n v="0.191"/>
    <n v="8"/>
    <s v="reviewed"/>
    <s v="us"/>
    <s v="us"/>
    <m/>
  </r>
  <r>
    <s v="2024-01-22T17:27:25.350Z"/>
    <d v="2024-01-22T17:27:25"/>
    <x v="2"/>
    <x v="2"/>
    <x v="2"/>
    <d v="2024-01-21T21:51:34"/>
    <n v="3.8210000000000002"/>
    <n v="63.337600000000002"/>
    <n v="10"/>
    <n v="5.4"/>
    <s v="mww"/>
    <n v="85"/>
    <n v="66"/>
    <n v="10.231"/>
    <n v="0.53"/>
    <s v="us"/>
    <s v="us7000lsz5"/>
    <s v="2024-03-30T22:32:24.040Z"/>
    <s v="Carlsberg Ridge"/>
    <b v="0"/>
    <s v="earthquake"/>
    <n v="10.039999999999999"/>
    <n v="1.855"/>
    <n v="6.3E-2"/>
    <n v="24"/>
    <s v="reviewed"/>
    <s v="us"/>
    <s v="us"/>
    <m/>
  </r>
  <r>
    <s v="2024-01-21T21:51:34.416Z"/>
    <d v="2024-01-21T21:51:34"/>
    <x v="2"/>
    <x v="2"/>
    <x v="2"/>
    <d v="2022-10-30T03:41:50"/>
    <n v="5.6670999999999996"/>
    <n v="61.301600000000001"/>
    <n v="10"/>
    <n v="4.4000000000000004"/>
    <s v="mb"/>
    <n v="26"/>
    <n v="93"/>
    <n v="11.803000000000001"/>
    <n v="0.28000000000000003"/>
    <s v="us"/>
    <s v="us6000m5da"/>
    <s v="2024-03-29T17:37:55.040Z"/>
    <s v="Carlsberg Ridge"/>
    <b v="0"/>
    <s v="earthquake"/>
    <n v="13.88"/>
    <n v="1.9219999999999999"/>
    <n v="0.13"/>
    <n v="17"/>
    <s v="reviewed"/>
    <s v="us"/>
    <s v="us"/>
    <m/>
  </r>
  <r>
    <s v="2022-10-30T03:41:50.868Z"/>
    <d v="2022-10-30T03:41:50"/>
    <x v="51"/>
    <x v="5"/>
    <x v="51"/>
    <d v="2022-10-18T12:09:45"/>
    <n v="29.557300000000001"/>
    <n v="81.092100000000002"/>
    <n v="10"/>
    <n v="4.5"/>
    <s v="mb"/>
    <n v="26"/>
    <n v="168"/>
    <n v="4.0739999999999998"/>
    <n v="0.61"/>
    <s v="us"/>
    <s v="us7000ila6"/>
    <s v="2023-01-12T23:10:35.040Z"/>
    <s v="36 km NNE of Dipayal, Nepal"/>
    <b v="1"/>
    <s v="earthquake"/>
    <n v="8.9"/>
    <n v="1.6890000000000001"/>
    <n v="0.16400000000000001"/>
    <n v="11"/>
    <s v="reviewed"/>
    <s v="us"/>
    <s v="us"/>
    <m/>
  </r>
  <r>
    <s v="2022-10-18T12:09:45.297Z"/>
    <d v="2022-10-18T12:09:45"/>
    <x v="51"/>
    <x v="5"/>
    <x v="51"/>
    <d v="2022-10-14T13:19:13"/>
    <n v="32.364100000000001"/>
    <n v="78.663700000000006"/>
    <n v="10"/>
    <n v="4.5"/>
    <s v="mb"/>
    <n v="77"/>
    <n v="88"/>
    <n v="4.7110000000000003"/>
    <n v="0.61"/>
    <s v="us"/>
    <s v="us6000iuid"/>
    <s v="2022-12-31T23:03:38.040Z"/>
    <s v="125 km NE of Sar?han, India"/>
    <b v="1"/>
    <s v="earthquake"/>
    <n v="7.79"/>
    <n v="1.8420000000000001"/>
    <n v="7.6999999999999999E-2"/>
    <n v="50"/>
    <s v="reviewed"/>
    <s v="us"/>
    <s v="us"/>
    <m/>
  </r>
  <r>
    <s v="2022-10-14T13:19:13.983Z"/>
    <d v="2022-10-14T13:19:13"/>
    <x v="51"/>
    <x v="5"/>
    <x v="51"/>
    <d v="2022-09-22T23:52:59"/>
    <n v="9.1282999999999994"/>
    <n v="94.013800000000003"/>
    <n v="10"/>
    <n v="4.5"/>
    <s v="mb"/>
    <n v="33"/>
    <n v="81"/>
    <n v="2.8050000000000002"/>
    <n v="0.56999999999999995"/>
    <s v="us"/>
    <s v="us6000itm8"/>
    <s v="2022-12-17T22:54:08.040Z"/>
    <s v="Nicobar Islands, India region"/>
    <b v="1"/>
    <s v="earthquake"/>
    <n v="4.17"/>
    <n v="1.891"/>
    <n v="0.14399999999999999"/>
    <n v="17"/>
    <s v="reviewed"/>
    <s v="us"/>
    <s v="us"/>
    <m/>
  </r>
  <r>
    <s v="2022-09-22T23:52:59.626Z"/>
    <d v="2022-09-22T23:52:59"/>
    <x v="52"/>
    <x v="5"/>
    <x v="52"/>
    <d v="2024-01-19T17:25:30"/>
    <n v="36.0685"/>
    <n v="70.661500000000004"/>
    <n v="107.646"/>
    <n v="4.5"/>
    <s v="mb"/>
    <n v="37"/>
    <n v="83"/>
    <n v="1.0569999999999999"/>
    <n v="0.69"/>
    <s v="us"/>
    <s v="us7000iabv"/>
    <s v="2022-11-26T20:57:54.040Z"/>
    <s v="75 km NNW of P?r?n, Afghanistan"/>
    <b v="1"/>
    <s v="earthquake"/>
    <n v="5.45"/>
    <n v="6.0250000000000004"/>
    <n v="0.15"/>
    <n v="13"/>
    <s v="reviewed"/>
    <s v="us"/>
    <s v="us"/>
    <m/>
  </r>
  <r>
    <s v="2024-01-19T17:25:30.592Z"/>
    <d v="2024-01-19T17:25:30"/>
    <x v="2"/>
    <x v="2"/>
    <x v="2"/>
    <d v="2022-09-18T12:57:55"/>
    <n v="38.554099999999998"/>
    <n v="89.540400000000005"/>
    <n v="10"/>
    <n v="4.5"/>
    <s v="mb"/>
    <n v="56"/>
    <n v="77"/>
    <n v="8.3659999999999997"/>
    <n v="0.72"/>
    <s v="us"/>
    <s v="us6000m4s6"/>
    <s v="2024-03-29T17:37:54.040Z"/>
    <s v="94 km SE of Bingtuan Sanshiliu Tuan, China"/>
    <b v="0"/>
    <s v="earthquake"/>
    <n v="8.2799999999999994"/>
    <n v="1.8680000000000001"/>
    <n v="8.3000000000000004E-2"/>
    <n v="48"/>
    <s v="reviewed"/>
    <s v="us"/>
    <s v="us"/>
    <m/>
  </r>
  <r>
    <s v="2022-09-18T12:57:55.916Z"/>
    <d v="2022-09-18T12:57:55"/>
    <x v="52"/>
    <x v="5"/>
    <x v="52"/>
    <d v="2022-09-17T02:15:17"/>
    <n v="28.897500000000001"/>
    <n v="95.861000000000004"/>
    <n v="10"/>
    <n v="4.5"/>
    <s v="mb"/>
    <n v="54"/>
    <n v="92"/>
    <n v="8.1630000000000003"/>
    <n v="0.51"/>
    <s v="us"/>
    <s v="us7000i935"/>
    <s v="2022-11-26T20:57:39.040Z"/>
    <s v="105 km NNE of P?sigh?t, India"/>
    <b v="1"/>
    <s v="earthquake"/>
    <n v="10.130000000000001"/>
    <n v="1.885"/>
    <n v="9.1999999999999998E-2"/>
    <n v="34"/>
    <s v="reviewed"/>
    <s v="us"/>
    <s v="us"/>
    <m/>
  </r>
  <r>
    <s v="2022-09-17T02:15:17.988Z"/>
    <d v="2022-09-17T02:15:17"/>
    <x v="52"/>
    <x v="5"/>
    <x v="52"/>
    <d v="2022-07-16T18:12:48"/>
    <n v="7.7191000000000001"/>
    <n v="91.4602"/>
    <n v="10"/>
    <n v="4.5"/>
    <s v="mb"/>
    <n v="20"/>
    <n v="88"/>
    <n v="4.1109999999999998"/>
    <n v="0.93"/>
    <s v="us"/>
    <s v="us7000iaey"/>
    <s v="2022-11-26T20:57:56.040Z"/>
    <s v="Nicobar Islands, India region"/>
    <b v="1"/>
    <s v="earthquake"/>
    <n v="8.64"/>
    <n v="1.875"/>
    <n v="0.221"/>
    <n v="6"/>
    <s v="reviewed"/>
    <s v="us"/>
    <s v="us"/>
    <m/>
  </r>
  <r>
    <s v="2022-07-16T18:12:48.028Z"/>
    <d v="2022-07-16T18:12:48"/>
    <x v="25"/>
    <x v="5"/>
    <x v="25"/>
    <d v="2024-01-17T20:16:37"/>
    <n v="24.188300000000002"/>
    <n v="94.448099999999997"/>
    <n v="76.459000000000003"/>
    <n v="4.5"/>
    <s v="mb"/>
    <n v="79"/>
    <n v="57"/>
    <n v="2.984"/>
    <n v="0.89"/>
    <s v="us"/>
    <s v="us6000i32w"/>
    <s v="2022-09-27T16:56:54.040Z"/>
    <s v="58 km SE of Kakching, India"/>
    <b v="1"/>
    <s v="earthquake"/>
    <n v="7.63"/>
    <n v="6.0419999999999998"/>
    <n v="7.4999999999999997E-2"/>
    <n v="59"/>
    <s v="reviewed"/>
    <s v="us"/>
    <s v="us"/>
    <m/>
  </r>
  <r>
    <s v="2024-01-17T20:16:37.882Z"/>
    <d v="2024-01-17T20:16:37"/>
    <x v="2"/>
    <x v="2"/>
    <x v="2"/>
    <d v="2024-01-17T15:39:26"/>
    <n v="2.077"/>
    <n v="92.379599999999996"/>
    <n v="10"/>
    <n v="4.0999999999999996"/>
    <s v="mb"/>
    <n v="22"/>
    <n v="173"/>
    <n v="5.25"/>
    <n v="0.66"/>
    <s v="us"/>
    <s v="us6000m4a6"/>
    <s v="2024-03-29T17:37:52.040Z"/>
    <s v="off the west coast of northern Sumatra"/>
    <b v="0"/>
    <s v="earthquake"/>
    <n v="10.8"/>
    <n v="1.9419999999999999"/>
    <n v="0.17499999999999999"/>
    <n v="10"/>
    <s v="reviewed"/>
    <s v="us"/>
    <s v="us"/>
    <m/>
  </r>
  <r>
    <s v="2024-01-17T15:39:26.387Z"/>
    <d v="2024-01-17T15:39:26"/>
    <x v="2"/>
    <x v="2"/>
    <x v="2"/>
    <d v="2024-01-17T15:18:06"/>
    <n v="5.1746999999999996"/>
    <n v="94.104900000000001"/>
    <n v="31.675000000000001"/>
    <n v="4.0999999999999996"/>
    <s v="mb"/>
    <n v="22"/>
    <n v="180"/>
    <n v="2.831"/>
    <n v="0.99"/>
    <s v="us"/>
    <s v="us7000ltht"/>
    <s v="2024-03-29T17:37:56.040Z"/>
    <s v="142 km WSW of Banda Aceh, Indonesia"/>
    <b v="0"/>
    <s v="earthquake"/>
    <n v="11.55"/>
    <n v="4.0359999999999996"/>
    <n v="0.185"/>
    <n v="8"/>
    <s v="reviewed"/>
    <s v="us"/>
    <s v="us"/>
    <m/>
  </r>
  <r>
    <s v="2024-01-17T15:18:06.634Z"/>
    <d v="2024-01-17T15:18:06"/>
    <x v="2"/>
    <x v="2"/>
    <x v="2"/>
    <d v="2022-07-09T00:52:02"/>
    <n v="3.9569000000000001"/>
    <n v="95.897199999999998"/>
    <n v="58.423999999999999"/>
    <n v="4.7"/>
    <s v="mb"/>
    <n v="67"/>
    <n v="64"/>
    <n v="1.641"/>
    <n v="0.9"/>
    <s v="us"/>
    <s v="us6000m47u"/>
    <s v="2024-03-29T17:37:52.040Z"/>
    <s v="32 km SW of Meulaboh, Indonesia"/>
    <b v="0"/>
    <s v="earthquake"/>
    <n v="7.86"/>
    <n v="6.7409999999999997"/>
    <n v="7.9000000000000001E-2"/>
    <n v="50"/>
    <s v="reviewed"/>
    <s v="us"/>
    <s v="us"/>
    <m/>
  </r>
  <r>
    <s v="2022-07-09T00:52:02.519Z"/>
    <d v="2022-07-09T00:52:02"/>
    <x v="25"/>
    <x v="5"/>
    <x v="25"/>
    <d v="2024-01-16T08:45:20"/>
    <n v="16.9254"/>
    <n v="75.718800000000002"/>
    <n v="10"/>
    <n v="4.5"/>
    <s v="mb"/>
    <n v="66"/>
    <n v="77"/>
    <n v="9.6940000000000008"/>
    <n v="0.56999999999999995"/>
    <s v="us"/>
    <s v="us6000i13p"/>
    <s v="2022-09-24T21:26:10.040Z"/>
    <s v="Karnataka, India"/>
    <b v="1"/>
    <s v="earthquake"/>
    <n v="10.91"/>
    <n v="1.841"/>
    <n v="7.6999999999999999E-2"/>
    <n v="50"/>
    <s v="reviewed"/>
    <s v="us"/>
    <s v="us"/>
    <m/>
  </r>
  <r>
    <s v="2024-01-16T08:45:20.524Z"/>
    <d v="2024-01-16T08:45:20"/>
    <x v="2"/>
    <x v="2"/>
    <x v="2"/>
    <d v="2022-07-08T21:34:33"/>
    <n v="29.8765"/>
    <n v="92.251199999999997"/>
    <n v="10"/>
    <n v="4.3"/>
    <s v="mb"/>
    <n v="28"/>
    <n v="102"/>
    <n v="0.99199999999999999"/>
    <n v="0.92"/>
    <s v="us"/>
    <s v="us6000m3wr"/>
    <s v="2024-03-29T17:37:51.040Z"/>
    <s v="114 km ENE of Lhasa, China"/>
    <b v="0"/>
    <s v="earthquake"/>
    <n v="8.4499999999999993"/>
    <n v="1.895"/>
    <n v="0.161"/>
    <n v="11"/>
    <s v="reviewed"/>
    <s v="us"/>
    <s v="us"/>
    <m/>
  </r>
  <r>
    <s v="2022-07-08T21:34:33.544Z"/>
    <d v="2022-07-08T21:34:33"/>
    <x v="25"/>
    <x v="5"/>
    <x v="25"/>
    <d v="2022-07-08T19:15:46"/>
    <n v="10.3187"/>
    <n v="94.164900000000003"/>
    <n v="10"/>
    <n v="4.5"/>
    <s v="mb"/>
    <n v="41"/>
    <n v="105"/>
    <n v="1.9259999999999999"/>
    <n v="0.63"/>
    <s v="us"/>
    <s v="us6000i11i"/>
    <s v="2022-09-13T06:25:42.040Z"/>
    <s v="215 km SE of Port Blair, India"/>
    <b v="1"/>
    <s v="earthquake"/>
    <n v="8"/>
    <n v="1.4"/>
    <n v="0.108"/>
    <n v="27"/>
    <s v="reviewed"/>
    <s v="us"/>
    <s v="us"/>
    <m/>
  </r>
  <r>
    <s v="2022-07-08T19:15:46.921Z"/>
    <d v="2022-07-08T19:15:46"/>
    <x v="25"/>
    <x v="5"/>
    <x v="25"/>
    <d v="2022-07-06T18:31:23"/>
    <n v="10.360200000000001"/>
    <n v="94.182699999999997"/>
    <n v="10"/>
    <n v="4.5"/>
    <s v="mb"/>
    <n v="64"/>
    <n v="85"/>
    <n v="1.911"/>
    <n v="0.7"/>
    <s v="us"/>
    <s v="us6000i0zv"/>
    <s v="2024-01-18T16:39:31.435Z"/>
    <s v="213 km SE of Port Blair, India"/>
    <b v="1"/>
    <s v="earthquake"/>
    <n v="7.37"/>
    <n v="1.857"/>
    <n v="9.4E-2"/>
    <n v="38"/>
    <s v="reviewed"/>
    <s v="us"/>
    <s v="us"/>
    <m/>
  </r>
  <r>
    <s v="2022-07-06T18:31:23.829Z"/>
    <d v="2022-07-06T18:31:23"/>
    <x v="25"/>
    <x v="5"/>
    <x v="25"/>
    <d v="2022-07-06T17:52:00"/>
    <n v="10.417400000000001"/>
    <n v="94.112899999999996"/>
    <n v="10"/>
    <n v="4.5"/>
    <s v="mb"/>
    <n v="52"/>
    <n v="83"/>
    <n v="1.8220000000000001"/>
    <n v="0.71"/>
    <s v="us"/>
    <s v="us6000i0bz"/>
    <s v="2024-01-18T16:39:15.176Z"/>
    <s v="203 km SE of Port Blair, India"/>
    <b v="1"/>
    <s v="earthquake"/>
    <n v="8.1999999999999993"/>
    <n v="1.9"/>
    <n v="0.10199999999999999"/>
    <n v="28"/>
    <s v="reviewed"/>
    <s v="us"/>
    <s v="us"/>
    <m/>
  </r>
  <r>
    <s v="2022-07-06T17:52:00.412Z"/>
    <d v="2022-07-06T17:52:00"/>
    <x v="25"/>
    <x v="5"/>
    <x v="25"/>
    <d v="2022-07-06T15:16:27"/>
    <n v="10.4009"/>
    <n v="94.381600000000006"/>
    <n v="10"/>
    <n v="4.5"/>
    <s v="mb"/>
    <n v="46"/>
    <n v="143"/>
    <n v="5.4530000000000003"/>
    <n v="0.92"/>
    <s v="us"/>
    <s v="us6000i0bw"/>
    <s v="2022-09-13T06:23:10.040Z"/>
    <s v="226 km SE of Port Blair, India"/>
    <b v="1"/>
    <s v="earthquake"/>
    <n v="8.6999999999999993"/>
    <n v="1.9"/>
    <n v="0.1"/>
    <n v="29"/>
    <s v="reviewed"/>
    <s v="us"/>
    <s v="us"/>
    <m/>
  </r>
  <r>
    <s v="2022-07-06T15:16:27.036Z"/>
    <d v="2022-07-06T15:16:27"/>
    <x v="25"/>
    <x v="5"/>
    <x v="25"/>
    <d v="2022-07-05T00:10:04"/>
    <n v="10.387700000000001"/>
    <n v="94.0749"/>
    <n v="10"/>
    <n v="4.5"/>
    <s v="mb"/>
    <n v="44"/>
    <n v="160"/>
    <n v="1.8149999999999999"/>
    <n v="0.63"/>
    <s v="us"/>
    <s v="us6000i09u"/>
    <s v="2022-09-13T06:23:07.040Z"/>
    <s v="202 km SE of Port Blair, India"/>
    <b v="1"/>
    <s v="earthquake"/>
    <n v="3.83"/>
    <n v="1.8819999999999999"/>
    <n v="0.10199999999999999"/>
    <n v="28"/>
    <s v="reviewed"/>
    <s v="us"/>
    <s v="us"/>
    <m/>
  </r>
  <r>
    <s v="2022-07-05T00:10:04.562Z"/>
    <d v="2022-07-05T00:10:04"/>
    <x v="25"/>
    <x v="5"/>
    <x v="25"/>
    <d v="2024-01-13T12:22:55"/>
    <n v="10.277799999999999"/>
    <n v="93.842100000000002"/>
    <n v="10"/>
    <n v="4.5"/>
    <s v="mb"/>
    <n v="32"/>
    <n v="118"/>
    <n v="1.7430000000000001"/>
    <n v="0.62"/>
    <s v="us"/>
    <s v="us6000i0x3"/>
    <s v="2022-09-13T06:24:55.040Z"/>
    <s v="194 km SE of Port Blair, India"/>
    <b v="1"/>
    <s v="earthquake"/>
    <n v="6.6"/>
    <n v="1.8"/>
    <n v="0.127"/>
    <n v="18"/>
    <s v="reviewed"/>
    <s v="us"/>
    <s v="us"/>
    <m/>
  </r>
  <r>
    <s v="2024-01-13T12:22:55.103Z"/>
    <d v="2024-01-13T12:22:55"/>
    <x v="2"/>
    <x v="2"/>
    <x v="2"/>
    <d v="2022-07-04T23:38:46"/>
    <n v="2.2353000000000001"/>
    <n v="96.352599999999995"/>
    <n v="25.087"/>
    <n v="4"/>
    <s v="mb"/>
    <n v="15"/>
    <n v="201"/>
    <n v="1.5329999999999999"/>
    <n v="0.8"/>
    <s v="us"/>
    <s v="us6000m4qe"/>
    <s v="2024-03-16T19:01:12.040Z"/>
    <s v="27 km S of Sinabang, Indonesia"/>
    <b v="0"/>
    <s v="earthquake"/>
    <n v="8.25"/>
    <n v="5.1879999999999997"/>
    <n v="0.23100000000000001"/>
    <n v="6"/>
    <s v="reviewed"/>
    <s v="us"/>
    <s v="us"/>
    <m/>
  </r>
  <r>
    <s v="2022-07-04T23:38:46.553Z"/>
    <d v="2022-07-04T23:38:46"/>
    <x v="25"/>
    <x v="5"/>
    <x v="25"/>
    <d v="2024-01-12T15:24:28"/>
    <n v="10.4198"/>
    <n v="94.074299999999994"/>
    <n v="10"/>
    <n v="4.5"/>
    <s v="mb"/>
    <n v="34"/>
    <n v="92"/>
    <n v="1.792"/>
    <n v="0.39"/>
    <s v="us"/>
    <s v="us6000i0wg"/>
    <s v="2022-09-13T06:24:51.040Z"/>
    <s v="200 km SE of Port Blair, India"/>
    <b v="1"/>
    <s v="earthquake"/>
    <n v="7.7"/>
    <n v="1.9"/>
    <n v="0.13900000000000001"/>
    <n v="15"/>
    <s v="reviewed"/>
    <s v="us"/>
    <s v="us"/>
    <m/>
  </r>
  <r>
    <s v="2024-01-12T15:24:28.521Z"/>
    <d v="2024-01-12T15:24:28"/>
    <x v="2"/>
    <x v="2"/>
    <x v="2"/>
    <d v="2022-07-04T20:02:48"/>
    <n v="20.745000000000001"/>
    <n v="93.690700000000007"/>
    <n v="49.463999999999999"/>
    <n v="4.5"/>
    <s v="mb"/>
    <n v="35"/>
    <n v="157"/>
    <n v="1.2350000000000001"/>
    <n v="0.98"/>
    <s v="us"/>
    <s v="us6000m3a4"/>
    <s v="2024-03-16T19:00:29.040Z"/>
    <s v="105 km NE of Sittwe, Myanmar"/>
    <b v="0"/>
    <s v="earthquake"/>
    <n v="6.42"/>
    <n v="7.6559999999999997"/>
    <n v="9.9000000000000005E-2"/>
    <n v="30"/>
    <s v="reviewed"/>
    <s v="us"/>
    <s v="us"/>
    <m/>
  </r>
  <r>
    <s v="2022-07-04T20:02:48.649Z"/>
    <d v="2022-07-04T20:02:48"/>
    <x v="25"/>
    <x v="5"/>
    <x v="25"/>
    <d v="2024-01-12T01:53:19"/>
    <n v="10.2384"/>
    <n v="94.002399999999994"/>
    <n v="10"/>
    <n v="4.5"/>
    <s v="mb"/>
    <n v="28"/>
    <n v="177"/>
    <n v="9.468"/>
    <n v="0.86"/>
    <s v="us"/>
    <s v="us6000i0x2"/>
    <s v="2022-09-13T06:24:54.040Z"/>
    <s v="Andaman Islands, India region"/>
    <b v="1"/>
    <s v="earthquake"/>
    <n v="12.9"/>
    <n v="1.9"/>
    <n v="0.14499999999999999"/>
    <n v="14"/>
    <s v="reviewed"/>
    <s v="us"/>
    <s v="us"/>
    <m/>
  </r>
  <r>
    <s v="2024-01-12T01:53:19.798Z"/>
    <d v="2024-01-12T01:53:19"/>
    <x v="2"/>
    <x v="2"/>
    <x v="2"/>
    <d v="2022-07-04T14:19:39"/>
    <n v="22.806899999999999"/>
    <n v="94.011099999999999"/>
    <n v="70.856999999999999"/>
    <n v="4.4000000000000004"/>
    <s v="mb"/>
    <n v="52"/>
    <n v="91"/>
    <n v="1.8009999999999999"/>
    <n v="0.81"/>
    <s v="us"/>
    <s v="us6000m4nv"/>
    <s v="2024-03-16T19:01:03.040Z"/>
    <s v="36 km ESE of Falam, Myanmar"/>
    <b v="0"/>
    <s v="earthquake"/>
    <n v="5.1100000000000003"/>
    <n v="6.3760000000000003"/>
    <n v="9.4E-2"/>
    <n v="34"/>
    <s v="reviewed"/>
    <s v="us"/>
    <s v="us"/>
    <m/>
  </r>
  <r>
    <s v="2022-07-04T14:19:39.150Z"/>
    <d v="2022-07-04T14:19:39"/>
    <x v="25"/>
    <x v="5"/>
    <x v="25"/>
    <d v="2022-07-04T14:16:07"/>
    <n v="9.9626999999999999"/>
    <n v="94.136300000000006"/>
    <n v="10"/>
    <n v="4.5"/>
    <s v="mb"/>
    <n v="38"/>
    <n v="206"/>
    <n v="2.1680000000000001"/>
    <n v="0.76"/>
    <s v="us"/>
    <s v="us6000hzsh"/>
    <s v="2022-09-13T06:22:02.040Z"/>
    <s v="242 km SE of Port Blair, India"/>
    <b v="1"/>
    <s v="earthquake"/>
    <n v="10.199999999999999"/>
    <n v="1.9"/>
    <n v="0.11600000000000001"/>
    <n v="22"/>
    <s v="reviewed"/>
    <s v="us"/>
    <s v="us"/>
    <m/>
  </r>
  <r>
    <s v="2022-07-04T14:16:07.734Z"/>
    <d v="2022-07-04T14:16:07"/>
    <x v="25"/>
    <x v="5"/>
    <x v="25"/>
    <d v="2022-07-04T12:51:33"/>
    <n v="10.347899999999999"/>
    <n v="94.010900000000007"/>
    <n v="10"/>
    <n v="4.5"/>
    <s v="mb"/>
    <n v="38"/>
    <n v="70"/>
    <n v="1.7989999999999999"/>
    <n v="0.28000000000000003"/>
    <s v="us"/>
    <s v="us6000hzri"/>
    <s v="2022-09-13T06:21:59.040Z"/>
    <s v="Andaman Islands, India region"/>
    <b v="1"/>
    <s v="earthquake"/>
    <n v="6.6"/>
    <n v="1.7"/>
    <n v="0.121"/>
    <n v="20"/>
    <s v="reviewed"/>
    <s v="us"/>
    <s v="us"/>
    <m/>
  </r>
  <r>
    <s v="2022-07-04T12:51:33.584Z"/>
    <d v="2022-07-04T12:51:33"/>
    <x v="25"/>
    <x v="5"/>
    <x v="25"/>
    <d v="2022-07-04T10:09:05"/>
    <n v="10.2341"/>
    <n v="94.2256"/>
    <n v="10"/>
    <n v="4.5"/>
    <s v="mb"/>
    <n v="41"/>
    <n v="158"/>
    <n v="2.028"/>
    <n v="0.45"/>
    <s v="us"/>
    <s v="us6000hzr6"/>
    <s v="2022-09-13T06:21:58.040Z"/>
    <s v="226 km SE of Port Blair, India"/>
    <b v="1"/>
    <s v="earthquake"/>
    <n v="7.9"/>
    <n v="1.9"/>
    <n v="0.106"/>
    <n v="26"/>
    <s v="reviewed"/>
    <s v="us"/>
    <s v="us"/>
    <m/>
  </r>
  <r>
    <s v="2022-07-04T10:09:05.632Z"/>
    <d v="2022-07-04T10:09:05"/>
    <x v="25"/>
    <x v="5"/>
    <x v="25"/>
    <d v="2024-01-10T20:51:17"/>
    <n v="10.4709"/>
    <n v="94.182199999999995"/>
    <n v="10"/>
    <n v="4.5"/>
    <s v="mb"/>
    <n v="35"/>
    <n v="161"/>
    <n v="1.8380000000000001"/>
    <n v="0.89"/>
    <s v="us"/>
    <s v="us6000hzqc"/>
    <s v="2022-09-13T06:21:54.040Z"/>
    <s v="Andaman Islands, India region"/>
    <b v="1"/>
    <s v="earthquake"/>
    <n v="8.58"/>
    <n v="1.895"/>
    <n v="0.10100000000000001"/>
    <n v="29"/>
    <s v="reviewed"/>
    <s v="us"/>
    <s v="us"/>
    <m/>
  </r>
  <r>
    <s v="2024-01-10T20:51:17.425Z"/>
    <d v="2024-01-10T20:51:17"/>
    <x v="2"/>
    <x v="2"/>
    <x v="2"/>
    <d v="2022-07-04T09:46:49"/>
    <n v="37.197299999999998"/>
    <n v="71.803399999999996"/>
    <n v="152.79599999999999"/>
    <n v="4.0999999999999996"/>
    <s v="mb"/>
    <n v="44"/>
    <n v="152"/>
    <n v="2.2770000000000001"/>
    <n v="0.95"/>
    <s v="us"/>
    <s v="us6000m2yq"/>
    <s v="2024-03-16T19:00:14.040Z"/>
    <s v="39 km SE of Khorugh, Tajikistan"/>
    <b v="0"/>
    <s v="earthquake"/>
    <n v="8.1"/>
    <n v="8.5370000000000008"/>
    <n v="0.109"/>
    <n v="23"/>
    <s v="reviewed"/>
    <s v="us"/>
    <s v="us"/>
    <m/>
  </r>
  <r>
    <s v="2022-07-04T09:46:49.717Z"/>
    <d v="2022-07-04T09:46:49"/>
    <x v="25"/>
    <x v="5"/>
    <x v="25"/>
    <d v="2022-07-04T08:31:12"/>
    <n v="10.4254"/>
    <n v="94.234200000000001"/>
    <n v="10"/>
    <n v="4.5"/>
    <s v="mb"/>
    <n v="32"/>
    <n v="175"/>
    <n v="1.9059999999999999"/>
    <n v="0.62"/>
    <s v="us"/>
    <s v="us6000i0v5"/>
    <s v="2022-09-13T06:24:38.040Z"/>
    <s v="212 km SE of Port Blair, India"/>
    <b v="1"/>
    <s v="earthquake"/>
    <n v="4.9000000000000004"/>
    <n v="1.9"/>
    <n v="0.128"/>
    <n v="22"/>
    <s v="reviewed"/>
    <s v="us"/>
    <s v="us"/>
    <m/>
  </r>
  <r>
    <s v="2022-07-04T08:31:12.958Z"/>
    <d v="2022-07-04T08:31:12"/>
    <x v="25"/>
    <x v="5"/>
    <x v="25"/>
    <d v="2024-01-08T19:55:59"/>
    <n v="10.312900000000001"/>
    <n v="94.103499999999997"/>
    <n v="10"/>
    <n v="4.5"/>
    <s v="mb"/>
    <n v="52"/>
    <n v="100"/>
    <n v="1.8879999999999999"/>
    <n v="0.46"/>
    <s v="us"/>
    <s v="us6000i0uv"/>
    <s v="2022-09-13T06:24:32.040Z"/>
    <s v="210 km SE of Port Blair, India"/>
    <b v="1"/>
    <s v="earthquake"/>
    <n v="7.87"/>
    <n v="1.8759999999999999"/>
    <n v="0.10100000000000001"/>
    <n v="29"/>
    <s v="reviewed"/>
    <s v="us"/>
    <s v="us"/>
    <m/>
  </r>
  <r>
    <s v="2024-01-08T19:55:59.921Z"/>
    <d v="2024-01-08T19:55:59"/>
    <x v="2"/>
    <x v="2"/>
    <x v="2"/>
    <d v="2022-06-21T21:50:24"/>
    <n v="21.1189"/>
    <n v="95.178700000000006"/>
    <n v="10"/>
    <n v="4.3"/>
    <s v="mb"/>
    <n v="48"/>
    <n v="150"/>
    <n v="4.1189999999999998"/>
    <n v="0.57999999999999996"/>
    <s v="us"/>
    <s v="us6000m2j7"/>
    <s v="2024-03-16T19:00:03.040Z"/>
    <s v="25 km SSE of Pakokku, Myanmar"/>
    <b v="0"/>
    <s v="earthquake"/>
    <n v="8.84"/>
    <n v="1.9119999999999999"/>
    <n v="9.4E-2"/>
    <n v="32"/>
    <s v="reviewed"/>
    <s v="us"/>
    <s v="us"/>
    <m/>
  </r>
  <r>
    <s v="2022-06-21T21:50:24.948Z"/>
    <d v="2022-06-21T21:50:24"/>
    <x v="10"/>
    <x v="5"/>
    <x v="10"/>
    <d v="2024-01-08T01:21:08"/>
    <n v="32.999899999999997"/>
    <n v="69.509900000000002"/>
    <n v="10"/>
    <n v="4.5"/>
    <s v="mb"/>
    <n v="91"/>
    <n v="46"/>
    <n v="1.585"/>
    <n v="0.65"/>
    <s v="us"/>
    <s v="us7000hj4i"/>
    <s v="2022-08-28T03:19:52.040Z"/>
    <s v="52 km W of Miran Shah, Pakistan"/>
    <b v="1"/>
    <s v="earthquake"/>
    <n v="7.9"/>
    <n v="1.8"/>
    <n v="6.5000000000000002E-2"/>
    <n v="68"/>
    <s v="reviewed"/>
    <s v="us"/>
    <s v="us"/>
    <m/>
  </r>
  <r>
    <s v="2024-01-08T01:21:08.677Z"/>
    <d v="2024-01-08T01:21:08"/>
    <x v="2"/>
    <x v="2"/>
    <x v="2"/>
    <d v="2022-06-07T16:57:24"/>
    <n v="4.9550000000000001"/>
    <n v="95.966099999999997"/>
    <n v="10"/>
    <n v="4.2"/>
    <s v="mb"/>
    <n v="15"/>
    <n v="170"/>
    <n v="1.014"/>
    <n v="0.56999999999999995"/>
    <s v="us"/>
    <s v="us6000m46h"/>
    <s v="2024-03-16T19:00:40.040Z"/>
    <s v="45 km SW of Reuleuet, Indonesia"/>
    <b v="0"/>
    <s v="earthquake"/>
    <n v="8.23"/>
    <n v="1.9390000000000001"/>
    <n v="0.17499999999999999"/>
    <n v="9"/>
    <s v="reviewed"/>
    <s v="us"/>
    <s v="us"/>
    <m/>
  </r>
  <r>
    <s v="2022-06-07T16:57:24.471Z"/>
    <d v="2022-06-07T16:57:24"/>
    <x v="10"/>
    <x v="5"/>
    <x v="10"/>
    <d v="2024-01-07T19:48:14"/>
    <n v="36.563000000000002"/>
    <n v="71.010000000000005"/>
    <n v="190.17"/>
    <n v="4.5"/>
    <s v="mb"/>
    <n v="110"/>
    <n v="72"/>
    <n v="0.66"/>
    <n v="0.44"/>
    <s v="us"/>
    <s v="us7000hfmx"/>
    <s v="2022-08-13T21:51:39.040Z"/>
    <s v="36 km SSE of Jurm, Afghanistan"/>
    <b v="1"/>
    <s v="earthquake"/>
    <n v="7.1"/>
    <n v="5.4"/>
    <n v="4.8000000000000001E-2"/>
    <n v="132"/>
    <s v="reviewed"/>
    <s v="us"/>
    <s v="us"/>
    <m/>
  </r>
  <r>
    <s v="2024-01-07T19:48:14.316Z"/>
    <d v="2024-01-07T19:48:14"/>
    <x v="2"/>
    <x v="2"/>
    <x v="2"/>
    <d v="2022-05-27T02:20:15"/>
    <n v="39.274000000000001"/>
    <n v="97.231700000000004"/>
    <n v="10"/>
    <n v="4.4000000000000004"/>
    <s v="mb"/>
    <n v="54"/>
    <n v="51"/>
    <n v="6.1059999999999999"/>
    <n v="0.48"/>
    <s v="us"/>
    <s v="us6000m2d5"/>
    <s v="2024-03-09T21:40:01.040Z"/>
    <s v="75 km SW of Laojunmiao, China"/>
    <b v="0"/>
    <s v="earthquake"/>
    <n v="8.93"/>
    <n v="1.891"/>
    <n v="7.6999999999999999E-2"/>
    <n v="48"/>
    <s v="reviewed"/>
    <s v="us"/>
    <s v="us"/>
    <m/>
  </r>
  <r>
    <s v="2022-05-27T02:20:15.367Z"/>
    <d v="2022-05-27T02:20:15"/>
    <x v="53"/>
    <x v="5"/>
    <x v="53"/>
    <d v="2022-05-20T21:42:23"/>
    <n v="12.9434"/>
    <n v="93.454800000000006"/>
    <n v="77.17"/>
    <n v="4.5"/>
    <s v="mb"/>
    <n v="49"/>
    <n v="64"/>
    <n v="1.456"/>
    <n v="0.8"/>
    <s v="us"/>
    <s v="us7000hcwe"/>
    <s v="2022-08-02T19:50:56.040Z"/>
    <s v="159 km NNE of Bamboo Flat, India"/>
    <b v="1"/>
    <s v="earthquake"/>
    <n v="9"/>
    <n v="6"/>
    <n v="6.8000000000000005E-2"/>
    <n v="65"/>
    <s v="reviewed"/>
    <s v="us"/>
    <s v="us"/>
    <m/>
  </r>
  <r>
    <s v="2022-05-20T21:42:23.258Z"/>
    <d v="2022-05-20T21:42:23"/>
    <x v="53"/>
    <x v="5"/>
    <x v="53"/>
    <d v="2022-05-09T22:06:30"/>
    <n v="36.5642"/>
    <n v="69.631299999999996"/>
    <n v="45.5"/>
    <n v="4.5"/>
    <s v="mb"/>
    <n v="79"/>
    <n v="74"/>
    <n v="0.94199999999999995"/>
    <n v="0.56000000000000005"/>
    <s v="us"/>
    <s v="us6000hmsd"/>
    <s v="2022-07-24T02:40:44.040Z"/>
    <s v="20 km W of Farkh?r, Afghanistan"/>
    <b v="1"/>
    <s v="earthquake"/>
    <n v="4.7"/>
    <n v="6.7"/>
    <n v="7.0999999999999994E-2"/>
    <n v="57"/>
    <s v="reviewed"/>
    <s v="us"/>
    <s v="us"/>
    <m/>
  </r>
  <r>
    <s v="2022-05-09T22:06:30.273Z"/>
    <d v="2022-05-09T22:06:30"/>
    <x v="53"/>
    <x v="5"/>
    <x v="53"/>
    <d v="2024-01-07T12:08:09"/>
    <n v="9.7019000000000002"/>
    <n v="93.498000000000005"/>
    <n v="10"/>
    <n v="4.5"/>
    <s v="mb"/>
    <n v="24"/>
    <n v="197"/>
    <n v="2.0779999999999998"/>
    <n v="0.79"/>
    <s v="us"/>
    <s v="us6000hli4"/>
    <s v="2022-07-22T18:30:57.040Z"/>
    <s v="232 km SSE of Port Blair, India"/>
    <b v="1"/>
    <s v="earthquake"/>
    <n v="8.1"/>
    <n v="1.9"/>
    <n v="0.15"/>
    <n v="13"/>
    <s v="reviewed"/>
    <s v="us"/>
    <s v="us"/>
    <m/>
  </r>
  <r>
    <s v="2024-01-07T12:08:09.341Z"/>
    <d v="2024-01-07T12:08:09"/>
    <x v="2"/>
    <x v="2"/>
    <x v="2"/>
    <d v="2024-01-07T11:08:17"/>
    <n v="3.0316000000000001"/>
    <n v="65.647599999999997"/>
    <n v="10"/>
    <n v="4.3"/>
    <s v="mb"/>
    <n v="36"/>
    <n v="115"/>
    <n v="15.744999999999999"/>
    <n v="0.56000000000000005"/>
    <s v="us"/>
    <s v="us6000m41j"/>
    <s v="2024-03-09T21:40:54.040Z"/>
    <s v="Carlsberg Ridge"/>
    <b v="0"/>
    <s v="earthquake"/>
    <n v="7.56"/>
    <n v="1.865"/>
    <n v="9.8000000000000004E-2"/>
    <n v="29"/>
    <s v="reviewed"/>
    <s v="us"/>
    <s v="us"/>
    <m/>
  </r>
  <r>
    <s v="2024-01-07T11:08:17.751Z"/>
    <d v="2024-01-07T11:08:17"/>
    <x v="2"/>
    <x v="2"/>
    <x v="2"/>
    <d v="2024-01-07T01:55:35"/>
    <n v="3.133"/>
    <n v="65.588999999999999"/>
    <n v="10"/>
    <n v="4.3"/>
    <s v="mb"/>
    <n v="30"/>
    <n v="108"/>
    <n v="8.3829999999999991"/>
    <n v="0.78"/>
    <s v="us"/>
    <s v="us6000m41g"/>
    <s v="2024-03-09T21:40:54.040Z"/>
    <s v="Carlsberg Ridge"/>
    <b v="0"/>
    <s v="earthquake"/>
    <n v="11.22"/>
    <n v="1.8069999999999999"/>
    <n v="0.129"/>
    <n v="17"/>
    <s v="reviewed"/>
    <s v="us"/>
    <s v="us"/>
    <m/>
  </r>
  <r>
    <s v="2024-01-07T01:55:35.952Z"/>
    <d v="2024-01-07T01:55:35"/>
    <x v="2"/>
    <x v="2"/>
    <x v="2"/>
    <d v="2024-01-06T12:46:18"/>
    <n v="5.2762000000000002"/>
    <n v="94.872299999999996"/>
    <n v="76.402000000000001"/>
    <n v="4.4000000000000004"/>
    <s v="mb"/>
    <n v="40"/>
    <n v="84"/>
    <n v="2.0670000000000002"/>
    <n v="0.77"/>
    <s v="us"/>
    <s v="us6000m416"/>
    <s v="2024-03-09T21:40:51.040Z"/>
    <s v="58 km WSW of Banda Aceh, Indonesia"/>
    <b v="0"/>
    <s v="earthquake"/>
    <n v="7.27"/>
    <n v="5.7119999999999997"/>
    <n v="0.12"/>
    <n v="20"/>
    <s v="reviewed"/>
    <s v="us"/>
    <s v="us"/>
    <m/>
  </r>
  <r>
    <s v="2024-01-06T12:46:18.146Z"/>
    <d v="2024-01-06T12:46:18"/>
    <x v="2"/>
    <x v="2"/>
    <x v="2"/>
    <d v="2024-01-06T11:46:31"/>
    <n v="2.9009999999999998"/>
    <n v="65.656899999999993"/>
    <n v="10"/>
    <n v="4.5"/>
    <s v="mb"/>
    <n v="28"/>
    <n v="90"/>
    <n v="15.599"/>
    <n v="0.5"/>
    <s v="us"/>
    <s v="us6000m3zm"/>
    <s v="2024-03-09T21:40:51.040Z"/>
    <s v="Carlsberg Ridge"/>
    <b v="0"/>
    <s v="earthquake"/>
    <n v="13.49"/>
    <n v="1.8879999999999999"/>
    <n v="0.113"/>
    <n v="23"/>
    <s v="reviewed"/>
    <s v="us"/>
    <s v="us"/>
    <m/>
  </r>
  <r>
    <s v="2024-01-06T11:46:31.666Z"/>
    <d v="2024-01-06T11:46:31"/>
    <x v="2"/>
    <x v="2"/>
    <x v="2"/>
    <d v="2024-01-06T11:46:08"/>
    <n v="3.1484000000000001"/>
    <n v="65.488100000000003"/>
    <n v="10"/>
    <n v="5.6"/>
    <s v="mww"/>
    <n v="144"/>
    <n v="28"/>
    <n v="8.468"/>
    <n v="0.56000000000000005"/>
    <s v="us"/>
    <s v="us6000m26y"/>
    <s v="2024-03-09T21:39:44.040Z"/>
    <s v="Carlsberg Ridge"/>
    <b v="0"/>
    <s v="earthquake"/>
    <n v="8.75"/>
    <n v="1.8109999999999999"/>
    <n v="8.8999999999999996E-2"/>
    <n v="12"/>
    <s v="reviewed"/>
    <s v="us"/>
    <s v="us"/>
    <m/>
  </r>
  <r>
    <s v="2024-01-06T11:46:08.674Z"/>
    <d v="2024-01-06T11:46:08"/>
    <x v="2"/>
    <x v="2"/>
    <x v="2"/>
    <d v="2024-01-06T01:12:47"/>
    <n v="2.9742999999999999"/>
    <n v="65.411900000000003"/>
    <n v="10"/>
    <n v="4.4000000000000004"/>
    <s v="mb"/>
    <n v="27"/>
    <n v="85"/>
    <n v="8.6120000000000001"/>
    <n v="0.57999999999999996"/>
    <s v="us"/>
    <s v="us6000m3z8"/>
    <s v="2024-03-09T21:40:47.040Z"/>
    <s v="Carlsberg Ridge"/>
    <b v="0"/>
    <s v="earthquake"/>
    <n v="6.11"/>
    <n v="1.85"/>
    <n v="0.13100000000000001"/>
    <n v="17"/>
    <s v="reviewed"/>
    <s v="us"/>
    <s v="us"/>
    <m/>
  </r>
  <r>
    <s v="2024-01-06T01:12:47.568Z"/>
    <d v="2024-01-06T01:12:47"/>
    <x v="2"/>
    <x v="2"/>
    <x v="2"/>
    <d v="2022-04-30T17:34:05"/>
    <n v="37.326099999999997"/>
    <n v="71.6036"/>
    <n v="121.56100000000001"/>
    <n v="4.8"/>
    <s v="mb"/>
    <n v="76"/>
    <n v="55"/>
    <n v="2.1539999999999999"/>
    <n v="0.91"/>
    <s v="us"/>
    <s v="us6000m24t"/>
    <s v="2024-03-09T21:39:42.040Z"/>
    <s v="18 km SSE of Khorugh, Tajikistan"/>
    <b v="0"/>
    <s v="earthquake"/>
    <n v="6.77"/>
    <n v="7.375"/>
    <n v="5.3999999999999999E-2"/>
    <n v="107"/>
    <s v="reviewed"/>
    <s v="us"/>
    <s v="us"/>
    <m/>
  </r>
  <r>
    <s v="2022-04-30T17:34:05.382Z"/>
    <d v="2022-04-30T17:34:05"/>
    <x v="67"/>
    <x v="5"/>
    <x v="67"/>
    <d v="2024-01-03T19:42:11"/>
    <n v="13.167199999999999"/>
    <n v="93.037800000000004"/>
    <n v="42.04"/>
    <n v="4.5"/>
    <s v="mb"/>
    <n v="66"/>
    <n v="47"/>
    <n v="1.5289999999999999"/>
    <n v="0.88"/>
    <s v="us"/>
    <s v="us7000h63j"/>
    <s v="2022-07-09T21:39:44.040Z"/>
    <s v="166 km NNE of Bamboo Flat, India"/>
    <b v="1"/>
    <s v="earthquake"/>
    <n v="7.6"/>
    <n v="6.9"/>
    <n v="8.2000000000000003E-2"/>
    <n v="53"/>
    <s v="reviewed"/>
    <s v="us"/>
    <s v="us"/>
    <m/>
  </r>
  <r>
    <s v="2024-01-03T19:42:11.944Z"/>
    <d v="2024-01-03T19:42:11"/>
    <x v="2"/>
    <x v="2"/>
    <x v="2"/>
    <d v="2024-01-03T19:11:18"/>
    <n v="38.237000000000002"/>
    <n v="74.040700000000001"/>
    <n v="163.13800000000001"/>
    <n v="4"/>
    <s v="mb"/>
    <n v="32"/>
    <n v="69"/>
    <n v="2.1440000000000001"/>
    <n v="0.69"/>
    <s v="us"/>
    <s v="us6000m1i7"/>
    <s v="2024-03-09T21:39:07.040Z"/>
    <s v="9 km NE of Murghob, Tajikistan"/>
    <b v="0"/>
    <s v="earthquake"/>
    <n v="6.9"/>
    <n v="4.665"/>
    <n v="0.21199999999999999"/>
    <n v="6"/>
    <s v="reviewed"/>
    <s v="us"/>
    <s v="us"/>
    <m/>
  </r>
  <r>
    <s v="2024-01-03T19:11:18.148Z"/>
    <d v="2024-01-03T19:11:18"/>
    <x v="2"/>
    <x v="2"/>
    <x v="2"/>
    <d v="2022-04-24T09:34:41"/>
    <n v="0.70799999999999996"/>
    <n v="100.474"/>
    <n v="222.31700000000001"/>
    <n v="4.3"/>
    <s v="mb"/>
    <n v="74"/>
    <n v="107"/>
    <n v="2.508"/>
    <n v="0.91"/>
    <s v="us"/>
    <s v="us6000m1i2"/>
    <s v="2024-03-09T21:39:06.040Z"/>
    <s v="98 km WSW of Balai Pungut, Indonesia"/>
    <b v="0"/>
    <s v="earthquake"/>
    <n v="5.82"/>
    <n v="7.0110000000000001"/>
    <n v="7.0000000000000007E-2"/>
    <n v="58"/>
    <s v="reviewed"/>
    <s v="us"/>
    <s v="us"/>
    <m/>
  </r>
  <r>
    <s v="2022-04-24T09:34:41.283Z"/>
    <d v="2022-04-24T09:34:41"/>
    <x v="67"/>
    <x v="5"/>
    <x v="67"/>
    <d v="2022-03-21T06:36:03"/>
    <n v="36.685299999999998"/>
    <n v="67.550899999999999"/>
    <n v="10"/>
    <n v="4.5"/>
    <s v="mb"/>
    <n v="75"/>
    <n v="68"/>
    <n v="2.2839999999999998"/>
    <n v="0.45"/>
    <s v="us"/>
    <s v="us6000hg12"/>
    <s v="2022-07-05T03:40:06.040Z"/>
    <s v="13 km W of Khulm, Afghanistan"/>
    <b v="1"/>
    <s v="earthquake"/>
    <n v="6.7"/>
    <n v="1.9"/>
    <n v="5.8999999999999997E-2"/>
    <n v="84"/>
    <s v="reviewed"/>
    <s v="us"/>
    <s v="us"/>
    <m/>
  </r>
  <r>
    <s v="2022-03-21T06:36:03.776Z"/>
    <d v="2022-03-21T06:36:03"/>
    <x v="48"/>
    <x v="5"/>
    <x v="48"/>
    <d v="2022-03-20T13:06:56"/>
    <n v="24.194400000000002"/>
    <n v="94.486500000000007"/>
    <n v="82.38"/>
    <n v="4.5"/>
    <s v="mb"/>
    <m/>
    <n v="54"/>
    <n v="3.0169999999999999"/>
    <n v="0.55000000000000004"/>
    <s v="us"/>
    <s v="us6000h6c6"/>
    <s v="2022-05-28T18:35:22.040Z"/>
    <s v="61 km SE of W?ngjing, India"/>
    <b v="1"/>
    <s v="earthquake"/>
    <n v="6.9"/>
    <n v="6.8"/>
    <n v="5.2999999999999999E-2"/>
    <n v="107"/>
    <s v="reviewed"/>
    <s v="us"/>
    <s v="us"/>
    <m/>
  </r>
  <r>
    <s v="2022-03-20T13:06:56.543Z"/>
    <d v="2022-03-20T13:06:56"/>
    <x v="48"/>
    <x v="5"/>
    <x v="48"/>
    <d v="2022-03-10T19:28:51"/>
    <n v="35.588099999999997"/>
    <n v="74.965199999999996"/>
    <n v="10"/>
    <n v="4.5"/>
    <s v="mb"/>
    <m/>
    <n v="89"/>
    <n v="2.3860000000000001"/>
    <n v="0.43"/>
    <s v="us"/>
    <s v="us6000h66m"/>
    <s v="2022-05-28T18:35:20.040Z"/>
    <s v="68 km WNW of Skardu, Pakistan"/>
    <b v="1"/>
    <s v="earthquake"/>
    <n v="7.4"/>
    <n v="1.8"/>
    <n v="8.4000000000000005E-2"/>
    <n v="46"/>
    <s v="reviewed"/>
    <s v="us"/>
    <s v="us"/>
    <m/>
  </r>
  <r>
    <s v="2022-03-10T19:28:51.759Z"/>
    <d v="2022-03-10T19:28:51"/>
    <x v="48"/>
    <x v="5"/>
    <x v="48"/>
    <d v="2022-02-25T00:11:56"/>
    <n v="35.886499999999998"/>
    <n v="77.8078"/>
    <n v="10"/>
    <n v="4.5"/>
    <s v="mb"/>
    <m/>
    <n v="101"/>
    <n v="4.351"/>
    <n v="0.85"/>
    <s v="us"/>
    <s v="us6000h3mr"/>
    <s v="2022-05-14T21:52:30.040Z"/>
    <s v="140 km NE of Thang, India"/>
    <b v="1"/>
    <s v="earthquake"/>
    <n v="8.1999999999999993"/>
    <n v="1.9"/>
    <n v="0.156"/>
    <n v="12"/>
    <s v="reviewed"/>
    <s v="us"/>
    <s v="us"/>
    <m/>
  </r>
  <r>
    <s v="2022-02-25T00:11:56.596Z"/>
    <d v="2022-02-25T00:11:56"/>
    <x v="16"/>
    <x v="5"/>
    <x v="16"/>
    <d v="2023-12-31T01:43:56"/>
    <n v="36.469499999999996"/>
    <n v="70.400400000000005"/>
    <n v="201.34"/>
    <n v="4.5"/>
    <s v="mb"/>
    <m/>
    <n v="71"/>
    <n v="0.66900000000000004"/>
    <n v="0.88"/>
    <s v="us"/>
    <s v="us6000gzxs"/>
    <s v="2022-05-04T13:40:28.040Z"/>
    <s v="49 km ESE of Farkh?r, Afghanistan"/>
    <b v="1"/>
    <s v="earthquake"/>
    <n v="4.7"/>
    <n v="5"/>
    <n v="0.121"/>
    <n v="20"/>
    <s v="reviewed"/>
    <s v="us"/>
    <s v="us"/>
    <m/>
  </r>
  <r>
    <s v="2023-12-31T01:43:56.714Z"/>
    <d v="2023-12-31T01:43:56"/>
    <x v="30"/>
    <x v="1"/>
    <x v="30"/>
    <d v="2023-12-30T05:19:28"/>
    <n v="38.505800000000001"/>
    <n v="90.877700000000004"/>
    <n v="10"/>
    <n v="4.3"/>
    <s v="mb"/>
    <n v="30"/>
    <n v="93"/>
    <n v="8.7829999999999995"/>
    <n v="0.88"/>
    <s v="us"/>
    <s v="us6000m0rz"/>
    <s v="2024-03-02T21:39:34.040Z"/>
    <s v="190 km ESE of Bingtuan Sanshiliu Tuan, China"/>
    <b v="0"/>
    <s v="earthquake"/>
    <n v="5.09"/>
    <n v="1.91"/>
    <n v="0.16"/>
    <n v="11"/>
    <s v="reviewed"/>
    <s v="us"/>
    <s v="us"/>
    <m/>
  </r>
  <r>
    <s v="2023-12-30T05:19:28.158Z"/>
    <d v="2023-12-30T05:19:28"/>
    <x v="30"/>
    <x v="1"/>
    <x v="30"/>
    <d v="2023-12-29T16:31:16"/>
    <n v="2.4948999999999999"/>
    <n v="92.994200000000006"/>
    <n v="19"/>
    <n v="5.7"/>
    <s v="mww"/>
    <n v="194"/>
    <n v="55"/>
    <n v="4.7290000000000001"/>
    <n v="0.54"/>
    <s v="us"/>
    <s v="us6000m0j8"/>
    <s v="2024-03-02T21:39:33.040Z"/>
    <s v="off the west coast of northern Sumatra"/>
    <b v="0"/>
    <s v="earthquake"/>
    <n v="9.0500000000000007"/>
    <n v="1.8380000000000001"/>
    <n v="6.3E-2"/>
    <n v="24"/>
    <s v="reviewed"/>
    <s v="us"/>
    <s v="us"/>
    <m/>
  </r>
  <r>
    <s v="2023-12-29T16:31:16.478Z"/>
    <d v="2023-12-29T16:31:16"/>
    <x v="30"/>
    <x v="1"/>
    <x v="30"/>
    <d v="2022-02-08T07:49:43"/>
    <n v="25.091100000000001"/>
    <n v="96.523499999999999"/>
    <n v="10"/>
    <n v="5"/>
    <s v="mb"/>
    <n v="70"/>
    <n v="66"/>
    <n v="4.1399999999999997"/>
    <n v="0.8"/>
    <s v="us"/>
    <s v="us6000m0f0"/>
    <s v="2024-03-02T21:39:33.040Z"/>
    <s v="93 km WSW of Myitkyina, Myanmar"/>
    <b v="0"/>
    <s v="earthquake"/>
    <n v="3.61"/>
    <n v="1.8620000000000001"/>
    <n v="5.0999999999999997E-2"/>
    <n v="121"/>
    <s v="reviewed"/>
    <s v="us"/>
    <s v="us"/>
    <m/>
  </r>
  <r>
    <s v="2022-02-08T07:49:43.255Z"/>
    <d v="2022-02-08T07:49:43"/>
    <x v="16"/>
    <x v="5"/>
    <x v="16"/>
    <d v="2022-01-23T15:21:50"/>
    <n v="10.7745"/>
    <n v="92.8626"/>
    <n v="33.090000000000003"/>
    <n v="4.5"/>
    <s v="mb"/>
    <m/>
    <n v="179"/>
    <n v="7.0890000000000004"/>
    <n v="1.04"/>
    <s v="us"/>
    <s v="us7000gk1q"/>
    <s v="2022-04-19T17:40:03.040Z"/>
    <s v="99 km S of Port Blair, India"/>
    <b v="1"/>
    <s v="earthquake"/>
    <n v="8.6999999999999993"/>
    <n v="5.8"/>
    <n v="0.20399999999999999"/>
    <n v="7"/>
    <s v="reviewed"/>
    <s v="us"/>
    <s v="us"/>
    <m/>
  </r>
  <r>
    <s v="2022-01-23T15:21:50.341Z"/>
    <d v="2022-01-23T15:21:50"/>
    <x v="39"/>
    <x v="5"/>
    <x v="39"/>
    <d v="2023-12-27T09:00:05"/>
    <n v="10.6973"/>
    <n v="91.500299999999996"/>
    <n v="10"/>
    <n v="4.5"/>
    <s v="mb"/>
    <m/>
    <n v="118"/>
    <n v="1.548"/>
    <n v="0.47"/>
    <s v="us"/>
    <s v="us7000ggnc"/>
    <s v="2022-04-09T20:18:54.040Z"/>
    <s v="173 km SW of Bamboo Flat, India"/>
    <b v="1"/>
    <s v="earthquake"/>
    <n v="4.8"/>
    <n v="1.9"/>
    <n v="0.16400000000000001"/>
    <n v="13"/>
    <s v="reviewed"/>
    <s v="us"/>
    <s v="us"/>
    <m/>
  </r>
  <r>
    <s v="2023-12-27T09:00:05.608Z"/>
    <d v="2023-12-27T09:00:05"/>
    <x v="30"/>
    <x v="1"/>
    <x v="30"/>
    <d v="2023-12-25T23:53:27"/>
    <n v="38.677199999999999"/>
    <n v="73.625399999999999"/>
    <n v="102.533"/>
    <n v="4.2"/>
    <s v="mb"/>
    <n v="25"/>
    <n v="125"/>
    <n v="1.631"/>
    <n v="0.28999999999999998"/>
    <s v="us"/>
    <s v="us6000lzzm"/>
    <s v="2024-03-02T21:39:32.040Z"/>
    <s v="63 km NNW of Murghob, Tajikistan"/>
    <b v="0"/>
    <s v="earthquake"/>
    <n v="7.67"/>
    <n v="8.1280000000000001"/>
    <n v="0.17599999999999999"/>
    <n v="9"/>
    <s v="reviewed"/>
    <s v="us"/>
    <s v="us"/>
    <m/>
  </r>
  <r>
    <s v="2023-12-25T23:53:27.068Z"/>
    <d v="2023-12-25T23:53:27"/>
    <x v="30"/>
    <x v="1"/>
    <x v="30"/>
    <d v="2022-01-20T05:55:21"/>
    <n v="23.138999999999999"/>
    <n v="94.522000000000006"/>
    <n v="114.245"/>
    <n v="4.0999999999999996"/>
    <s v="mb"/>
    <n v="12"/>
    <n v="154"/>
    <n v="1.9590000000000001"/>
    <n v="0.31"/>
    <s v="us"/>
    <s v="us6000m1tf"/>
    <s v="2024-03-02T21:39:35.040Z"/>
    <s v="57 km SSE of Mawlaik, Myanmar"/>
    <b v="0"/>
    <s v="earthquake"/>
    <n v="18.63"/>
    <n v="12.4"/>
    <n v="0.19800000000000001"/>
    <n v="7"/>
    <s v="reviewed"/>
    <s v="us"/>
    <s v="us"/>
    <m/>
  </r>
  <r>
    <s v="2022-01-20T05:55:21.002Z"/>
    <d v="2022-01-20T05:55:21"/>
    <x v="39"/>
    <x v="5"/>
    <x v="39"/>
    <d v="2022-01-18T02:22:15"/>
    <n v="36.551099999999998"/>
    <n v="70.924999999999997"/>
    <n v="205.32"/>
    <n v="4.5"/>
    <s v="mb"/>
    <m/>
    <n v="57"/>
    <n v="0.63800000000000001"/>
    <n v="0.74"/>
    <s v="us"/>
    <s v="us7000gdfj"/>
    <s v="2022-04-01T17:40:20.040Z"/>
    <s v="35 km SSE of Jurm, Afghanistan"/>
    <b v="1"/>
    <s v="earthquake"/>
    <n v="6.5"/>
    <n v="4.3"/>
    <n v="6.0999999999999999E-2"/>
    <n v="79"/>
    <s v="reviewed"/>
    <s v="us"/>
    <s v="us"/>
    <m/>
  </r>
  <r>
    <s v="2022-01-18T02:22:15.803Z"/>
    <d v="2022-01-18T02:22:15"/>
    <x v="39"/>
    <x v="5"/>
    <x v="39"/>
    <d v="2022-01-12T20:46:57"/>
    <n v="24.036100000000001"/>
    <n v="93.519599999999997"/>
    <n v="60.79"/>
    <n v="4.5"/>
    <s v="mb"/>
    <m/>
    <n v="69"/>
    <n v="2.1920000000000002"/>
    <n v="0.48"/>
    <s v="us"/>
    <s v="us7000gcs1"/>
    <s v="2022-04-01T17:40:15.040Z"/>
    <s v="36 km SSW of Chur?ch?ndpur, India"/>
    <b v="1"/>
    <s v="earthquake"/>
    <n v="8.1"/>
    <n v="8"/>
    <n v="0.104"/>
    <n v="27"/>
    <s v="reviewed"/>
    <s v="us"/>
    <s v="us"/>
    <m/>
  </r>
  <r>
    <s v="2022-01-12T20:46:57.971Z"/>
    <d v="2022-01-12T20:46:57"/>
    <x v="39"/>
    <x v="5"/>
    <x v="39"/>
    <d v="2023-12-20T20:02:13"/>
    <n v="25.22"/>
    <n v="94.107699999999994"/>
    <n v="13.28"/>
    <n v="4.5"/>
    <s v="mb"/>
    <m/>
    <n v="107"/>
    <n v="2.0649999999999999"/>
    <n v="0.81"/>
    <s v="us"/>
    <s v="us7000gbfz"/>
    <s v="2022-03-19T22:07:54.040Z"/>
    <s v="48 km NNE of Imph?l, India"/>
    <b v="1"/>
    <s v="earthquake"/>
    <n v="7"/>
    <n v="4.2"/>
    <n v="0.11"/>
    <n v="24"/>
    <s v="reviewed"/>
    <s v="us"/>
    <s v="us"/>
    <m/>
  </r>
  <r>
    <s v="2023-12-20T20:02:13.697Z"/>
    <d v="2023-12-20T20:02:13"/>
    <x v="30"/>
    <x v="1"/>
    <x v="30"/>
    <d v="2021-12-29T19:08:19"/>
    <n v="35.786499999999997"/>
    <n v="102.8092"/>
    <n v="10"/>
    <n v="4.5999999999999996"/>
    <s v="mb"/>
    <n v="121"/>
    <n v="51"/>
    <n v="0.74"/>
    <n v="0.64"/>
    <s v="us"/>
    <s v="us7000lkg8"/>
    <s v="2024-02-27T22:57:02.040Z"/>
    <s v="41 km WNW of Linxia Chengguanzhen, China"/>
    <b v="0"/>
    <s v="earthquake"/>
    <n v="5.77"/>
    <n v="1.8560000000000001"/>
    <n v="5.5E-2"/>
    <n v="99"/>
    <s v="reviewed"/>
    <s v="us"/>
    <s v="us"/>
    <m/>
  </r>
  <r>
    <s v="2021-12-29T19:08:19.232Z"/>
    <d v="2021-12-29T19:08:19"/>
    <x v="49"/>
    <x v="3"/>
    <x v="49"/>
    <d v="2023-12-20T06:42:50"/>
    <n v="29.9056"/>
    <n v="80.344899999999996"/>
    <n v="10"/>
    <n v="4.5"/>
    <s v="mb"/>
    <m/>
    <n v="152"/>
    <n v="4.8090000000000002"/>
    <n v="0.65"/>
    <s v="us"/>
    <s v="us7000gakz"/>
    <s v="2022-03-05T23:11:09.040Z"/>
    <s v="18 km WNW of Dh?rchula, India"/>
    <b v="1"/>
    <s v="earthquake"/>
    <n v="9"/>
    <n v="1.9"/>
    <n v="9.8000000000000004E-2"/>
    <n v="30"/>
    <s v="reviewed"/>
    <s v="us"/>
    <s v="us"/>
    <m/>
  </r>
  <r>
    <s v="2023-12-20T06:42:50.029Z"/>
    <d v="2023-12-20T06:42:50"/>
    <x v="30"/>
    <x v="1"/>
    <x v="30"/>
    <d v="2023-12-19T12:14:23"/>
    <n v="6.0799000000000003"/>
    <n v="94.901399999999995"/>
    <n v="9.6820000000000004"/>
    <n v="4.3"/>
    <s v="mb"/>
    <n v="17"/>
    <n v="108"/>
    <n v="2.2050000000000001"/>
    <n v="0.35"/>
    <s v="us"/>
    <s v="us6000m1d0"/>
    <s v="2024-02-27T22:56:56.040Z"/>
    <s v="50 km WNW of Sabang, Indonesia"/>
    <b v="0"/>
    <s v="earthquake"/>
    <n v="12.37"/>
    <n v="4.9660000000000002"/>
    <n v="0.26600000000000001"/>
    <n v="5"/>
    <s v="reviewed"/>
    <s v="us"/>
    <s v="us"/>
    <m/>
  </r>
  <r>
    <s v="2023-12-19T12:14:23.981Z"/>
    <d v="2023-12-19T12:14:23"/>
    <x v="30"/>
    <x v="1"/>
    <x v="30"/>
    <d v="2023-12-18T23:59:37"/>
    <n v="18.111000000000001"/>
    <n v="95.976200000000006"/>
    <n v="10"/>
    <n v="4.5"/>
    <s v="mb"/>
    <n v="49"/>
    <n v="154"/>
    <n v="2.84"/>
    <n v="0.83"/>
    <s v="us"/>
    <s v="us7000lk1s"/>
    <s v="2024-02-27T22:57:01.040Z"/>
    <s v="43 km NNE of Letpandan, Myanmar"/>
    <b v="0"/>
    <s v="earthquake"/>
    <n v="7.47"/>
    <n v="1.9039999999999999"/>
    <n v="0.1"/>
    <n v="29"/>
    <s v="reviewed"/>
    <s v="us"/>
    <s v="us"/>
    <m/>
  </r>
  <r>
    <s v="2023-12-18T23:59:37.199Z"/>
    <d v="2023-12-18T23:59:37"/>
    <x v="30"/>
    <x v="1"/>
    <x v="30"/>
    <d v="2023-12-18T23:43:13"/>
    <n v="6.2812000000000001"/>
    <n v="95.006699999999995"/>
    <n v="10.026"/>
    <n v="4.0999999999999996"/>
    <s v="mb"/>
    <n v="14"/>
    <n v="158"/>
    <n v="2.1960000000000002"/>
    <n v="0.32"/>
    <s v="us"/>
    <s v="us6000m16f"/>
    <s v="2024-02-27T22:56:56.040Z"/>
    <s v="55 km NW of Sabang, Indonesia"/>
    <b v="0"/>
    <s v="earthquake"/>
    <n v="10.39"/>
    <n v="4.9409999999999998"/>
    <n v="0.19800000000000001"/>
    <n v="7"/>
    <s v="reviewed"/>
    <s v="us"/>
    <s v="us"/>
    <m/>
  </r>
  <r>
    <s v="2023-12-18T23:43:13.481Z"/>
    <d v="2023-12-18T23:43:13"/>
    <x v="30"/>
    <x v="1"/>
    <x v="30"/>
    <d v="2023-12-18T22:20:45"/>
    <n v="22.819500000000001"/>
    <n v="94.507300000000001"/>
    <n v="87.022000000000006"/>
    <n v="4.0999999999999996"/>
    <s v="mb"/>
    <n v="23"/>
    <n v="115"/>
    <n v="2.6480000000000001"/>
    <n v="0.69"/>
    <s v="us"/>
    <s v="us6000m15i"/>
    <s v="2024-02-27T22:56:56.040Z"/>
    <s v="85 km E of Falam, Myanmar"/>
    <b v="0"/>
    <s v="earthquake"/>
    <n v="8.2200000000000006"/>
    <n v="9.8529999999999998"/>
    <n v="0.186"/>
    <n v="8"/>
    <s v="reviewed"/>
    <s v="us"/>
    <s v="us"/>
    <m/>
  </r>
  <r>
    <s v="2023-12-18T22:20:45.046Z"/>
    <d v="2023-12-18T22:20:45"/>
    <x v="30"/>
    <x v="1"/>
    <x v="30"/>
    <d v="2023-12-18T16:59:39"/>
    <n v="5.9748999999999999"/>
    <n v="94.854600000000005"/>
    <n v="9.3339999999999996"/>
    <n v="4.5"/>
    <s v="mb"/>
    <n v="63"/>
    <n v="80"/>
    <n v="2.2109999999999999"/>
    <n v="0.44"/>
    <s v="us"/>
    <s v="us7000ljyb"/>
    <s v="2024-02-27T22:57:01.040Z"/>
    <s v="51 km W of Sabang, Indonesia"/>
    <b v="0"/>
    <s v="earthquake"/>
    <n v="9.33"/>
    <n v="4.016"/>
    <n v="8.3000000000000004E-2"/>
    <n v="42"/>
    <s v="reviewed"/>
    <s v="us"/>
    <s v="us"/>
    <m/>
  </r>
  <r>
    <s v="2023-12-18T16:59:39.332Z"/>
    <d v="2023-12-18T16:59:39"/>
    <x v="30"/>
    <x v="1"/>
    <x v="30"/>
    <d v="2023-12-18T16:56:52"/>
    <n v="35.740499999999997"/>
    <n v="102.8306"/>
    <n v="10"/>
    <n v="4.5"/>
    <s v="mb"/>
    <n v="51"/>
    <n v="86"/>
    <n v="0.73499999999999999"/>
    <n v="0.62"/>
    <s v="us"/>
    <s v="us7000ljx0"/>
    <s v="2024-02-27T22:57:00.040Z"/>
    <s v="37 km WNW of Linxia Chengguanzhen, China"/>
    <b v="0"/>
    <s v="earthquake"/>
    <n v="6.84"/>
    <n v="1.8959999999999999"/>
    <n v="9.6000000000000002E-2"/>
    <n v="32"/>
    <s v="reviewed"/>
    <s v="us"/>
    <s v="us"/>
    <m/>
  </r>
  <r>
    <s v="2023-12-18T16:56:52.025Z"/>
    <d v="2023-12-18T16:56:52"/>
    <x v="30"/>
    <x v="1"/>
    <x v="30"/>
    <d v="2023-12-18T16:43:11"/>
    <n v="35.753"/>
    <n v="102.8633"/>
    <n v="10"/>
    <n v="4.2"/>
    <s v="mb"/>
    <n v="45"/>
    <n v="54"/>
    <n v="0.70599999999999996"/>
    <n v="0.77"/>
    <s v="us"/>
    <s v="us7000ljwz"/>
    <s v="2024-02-27T22:57:00.040Z"/>
    <s v="35 km WNW of Linxia Chengguanzhen, China"/>
    <b v="0"/>
    <s v="earthquake"/>
    <n v="4.43"/>
    <n v="1.8879999999999999"/>
    <n v="0.104"/>
    <n v="26"/>
    <s v="reviewed"/>
    <s v="us"/>
    <s v="us"/>
    <m/>
  </r>
  <r>
    <s v="2023-12-18T16:43:11.583Z"/>
    <d v="2023-12-18T16:43:11"/>
    <x v="30"/>
    <x v="1"/>
    <x v="30"/>
    <d v="2023-12-18T16:36:18"/>
    <n v="35.674599999999998"/>
    <n v="102.8323"/>
    <n v="10"/>
    <n v="4.5"/>
    <s v="mb"/>
    <n v="38"/>
    <n v="64"/>
    <n v="0.75600000000000001"/>
    <n v="0.75"/>
    <s v="us"/>
    <s v="us6000m15b"/>
    <s v="2024-02-27T22:56:56.040Z"/>
    <s v="32 km NNW of Quâ€™ao, China"/>
    <b v="0"/>
    <s v="earthquake"/>
    <n v="4.8600000000000003"/>
    <n v="1.762"/>
    <n v="0.128"/>
    <n v="18"/>
    <s v="reviewed"/>
    <s v="us"/>
    <s v="us"/>
    <m/>
  </r>
  <r>
    <s v="2023-12-18T16:36:18.488Z"/>
    <d v="2023-12-18T16:36:18"/>
    <x v="30"/>
    <x v="1"/>
    <x v="30"/>
    <d v="2023-12-18T16:24:50"/>
    <n v="35.745199999999997"/>
    <n v="102.8142"/>
    <n v="10"/>
    <n v="4.5999999999999996"/>
    <s v="mb"/>
    <n v="113"/>
    <n v="38"/>
    <n v="0.746"/>
    <n v="0.66"/>
    <s v="us"/>
    <s v="us7000ljww"/>
    <s v="2024-02-27T22:57:00.040Z"/>
    <s v="38 km WNW of Linxia Chengguanzhen, China"/>
    <b v="0"/>
    <s v="earthquake"/>
    <n v="5.57"/>
    <n v="1.83"/>
    <n v="6.2E-2"/>
    <n v="78"/>
    <s v="reviewed"/>
    <s v="us"/>
    <s v="us"/>
    <m/>
  </r>
  <r>
    <s v="2023-12-18T16:24:50.386Z"/>
    <d v="2023-12-18T16:24:50"/>
    <x v="30"/>
    <x v="1"/>
    <x v="30"/>
    <d v="2023-12-18T15:59:30"/>
    <n v="35.747599999999998"/>
    <n v="102.836"/>
    <n v="10"/>
    <n v="4.5999999999999996"/>
    <s v="mb"/>
    <n v="86"/>
    <n v="38"/>
    <n v="0.72899999999999998"/>
    <n v="0.73"/>
    <s v="us"/>
    <s v="us7000ljwu"/>
    <s v="2024-02-27T22:57:00.040Z"/>
    <s v="37 km WNW of Linxia Chengguanzhen, China"/>
    <b v="0"/>
    <s v="earthquake"/>
    <n v="5.52"/>
    <n v="1.823"/>
    <n v="7.0000000000000007E-2"/>
    <n v="61"/>
    <s v="reviewed"/>
    <s v="us"/>
    <s v="us"/>
    <m/>
  </r>
  <r>
    <s v="2023-12-18T15:59:30.352Z"/>
    <d v="2023-12-18T15:59:30"/>
    <x v="30"/>
    <x v="1"/>
    <x v="30"/>
    <d v="2021-12-24T17:58:56"/>
    <n v="35.738599999999998"/>
    <n v="102.81489999999999"/>
    <n v="12"/>
    <n v="5.9"/>
    <s v="mww"/>
    <n v="157"/>
    <n v="12"/>
    <n v="0.748"/>
    <n v="0.82"/>
    <s v="us"/>
    <s v="us7000ljvg"/>
    <s v="2025-08-20T11:04:14.371Z"/>
    <s v="38 km WNW of Linxia Chengguanzhen, China"/>
    <b v="0"/>
    <s v="earthquake"/>
    <n v="5.44"/>
    <n v="1.764"/>
    <n v="5.1999999999999998E-2"/>
    <n v="35"/>
    <s v="reviewed"/>
    <s v="us"/>
    <s v="us"/>
    <m/>
  </r>
  <r>
    <s v="2021-12-24T17:58:56.965Z"/>
    <d v="2021-12-24T17:58:56"/>
    <x v="49"/>
    <x v="3"/>
    <x v="49"/>
    <d v="2021-12-21T05:04:14"/>
    <n v="34.613399999999999"/>
    <n v="73.127300000000005"/>
    <n v="28.13"/>
    <n v="4.5"/>
    <s v="mb"/>
    <m/>
    <n v="49"/>
    <n v="0.96699999999999997"/>
    <n v="0.98"/>
    <s v="us"/>
    <s v="us6000gf2y"/>
    <s v="2022-03-05T23:10:37.040Z"/>
    <s v="11 km SE of Battagram, Pakistan"/>
    <b v="1"/>
    <s v="earthquake"/>
    <n v="5"/>
    <n v="5.2"/>
    <n v="8.7999999999999995E-2"/>
    <n v="44"/>
    <s v="reviewed"/>
    <s v="us"/>
    <s v="us"/>
    <m/>
  </r>
  <r>
    <s v="2021-12-21T05:04:14.782Z"/>
    <d v="2021-12-21T05:04:14"/>
    <x v="49"/>
    <x v="3"/>
    <x v="49"/>
    <d v="2021-11-08T02:18:33"/>
    <n v="27.6752"/>
    <n v="96.985299999999995"/>
    <n v="43.61"/>
    <n v="4.5"/>
    <s v="mb"/>
    <m/>
    <n v="44"/>
    <n v="4.1959999999999997"/>
    <n v="0.53"/>
    <s v="us"/>
    <s v="us6000ge34"/>
    <s v="2022-03-01T16:38:47.040Z"/>
    <s v="61 km SE of Hayuliang, India"/>
    <b v="1"/>
    <s v="earthquake"/>
    <n v="4.5"/>
    <n v="8.6"/>
    <n v="9.9000000000000005E-2"/>
    <n v="30"/>
    <s v="reviewed"/>
    <s v="us"/>
    <s v="us"/>
    <m/>
  </r>
  <r>
    <s v="2021-11-08T02:18:33.714Z"/>
    <d v="2021-11-08T02:18:33"/>
    <x v="61"/>
    <x v="3"/>
    <x v="61"/>
    <d v="2021-10-10T15:02:41"/>
    <n v="24.706800000000001"/>
    <n v="95.171400000000006"/>
    <n v="120.86"/>
    <n v="4.5"/>
    <s v="mb"/>
    <m/>
    <n v="96"/>
    <n v="2.5099999999999998"/>
    <n v="0.88"/>
    <s v="us"/>
    <s v="us7000fsb1"/>
    <s v="2022-01-15T20:51:39.040Z"/>
    <s v="112 km E of W?ngjing, India"/>
    <b v="1"/>
    <s v="earthquake"/>
    <n v="2.7"/>
    <n v="4.9000000000000004"/>
    <n v="6.7000000000000004E-2"/>
    <n v="66"/>
    <s v="reviewed"/>
    <s v="us"/>
    <s v="us"/>
    <m/>
  </r>
  <r>
    <s v="2021-10-10T15:02:41.360Z"/>
    <d v="2021-10-10T15:02:41"/>
    <x v="14"/>
    <x v="3"/>
    <x v="14"/>
    <d v="2021-10-01T13:02:01"/>
    <n v="30.0547"/>
    <n v="67.936899999999994"/>
    <n v="10"/>
    <n v="4.5"/>
    <s v="mb"/>
    <m/>
    <n v="124"/>
    <n v="4.57"/>
    <n v="0.62"/>
    <s v="us"/>
    <s v="us6000ftip"/>
    <s v="2021-12-18T19:58:47.040Z"/>
    <s v="5 km S of Harnai, Pakistan"/>
    <b v="1"/>
    <s v="earthquake"/>
    <n v="10"/>
    <n v="1.9"/>
    <n v="0.105"/>
    <n v="30"/>
    <s v="reviewed"/>
    <s v="us"/>
    <s v="us"/>
    <m/>
  </r>
  <r>
    <s v="2021-10-01T13:02:01.112Z"/>
    <d v="2021-10-01T13:02:01"/>
    <x v="14"/>
    <x v="3"/>
    <x v="14"/>
    <d v="2021-10-01T07:09:27"/>
    <n v="30.346399999999999"/>
    <n v="94.798100000000005"/>
    <n v="30.01"/>
    <n v="4.5"/>
    <s v="mb"/>
    <m/>
    <n v="98"/>
    <n v="5.4249999999999998"/>
    <n v="0.69"/>
    <s v="us"/>
    <s v="us6000fqqc"/>
    <s v="2021-12-10T21:14:01.040Z"/>
    <s v="205 km NNE of Shi Yomi, India"/>
    <b v="1"/>
    <s v="earthquake"/>
    <n v="11.7"/>
    <n v="6.6"/>
    <n v="9.9000000000000005E-2"/>
    <n v="30"/>
    <s v="reviewed"/>
    <s v="us"/>
    <s v="us"/>
    <m/>
  </r>
  <r>
    <s v="2021-10-01T07:09:27.899Z"/>
    <d v="2021-10-01T07:09:27"/>
    <x v="14"/>
    <x v="3"/>
    <x v="14"/>
    <d v="2021-09-30T10:36:37"/>
    <n v="27.693999999999999"/>
    <n v="86.111000000000004"/>
    <n v="10"/>
    <n v="4.5"/>
    <s v="mb"/>
    <m/>
    <n v="115"/>
    <n v="0.67400000000000004"/>
    <n v="0.82"/>
    <s v="us"/>
    <s v="us6000fscx"/>
    <s v="2021-12-10T21:14:14.040Z"/>
    <s v="33 km SSE of Kod?ri??, Nepal"/>
    <b v="1"/>
    <s v="earthquake"/>
    <n v="6.2"/>
    <n v="1.4"/>
    <n v="0.20499999999999999"/>
    <n v="9"/>
    <s v="reviewed"/>
    <s v="us"/>
    <s v="us"/>
    <m/>
  </r>
  <r>
    <s v="2021-09-30T10:36:37.162Z"/>
    <d v="2021-09-30T10:36:37"/>
    <x v="36"/>
    <x v="3"/>
    <x v="36"/>
    <d v="2021-09-09T23:43:15"/>
    <n v="36.385599999999997"/>
    <n v="71.2316"/>
    <n v="130.59"/>
    <n v="4.5"/>
    <s v="mb"/>
    <m/>
    <n v="41"/>
    <n v="0.90600000000000003"/>
    <n v="1.03"/>
    <s v="us"/>
    <s v="us6000fqej"/>
    <s v="2021-12-04T14:28:19.040Z"/>
    <s v="42 km SW of Ashk?sham, Afghanistan"/>
    <b v="1"/>
    <s v="earthquake"/>
    <n v="5.0999999999999996"/>
    <n v="6.3"/>
    <n v="0.108"/>
    <n v="25"/>
    <s v="reviewed"/>
    <s v="us"/>
    <s v="us"/>
    <m/>
  </r>
  <r>
    <s v="2021-09-09T23:43:15.564Z"/>
    <d v="2021-09-09T23:43:15"/>
    <x v="36"/>
    <x v="3"/>
    <x v="36"/>
    <d v="2021-09-09T03:52:36"/>
    <n v="36.681399999999996"/>
    <n v="71.093100000000007"/>
    <n v="214.33"/>
    <n v="4.5"/>
    <s v="mb"/>
    <m/>
    <n v="70"/>
    <n v="0.60599999999999998"/>
    <n v="0.7"/>
    <s v="us"/>
    <s v="us7000f9v7"/>
    <s v="2021-11-17T17:42:47.040Z"/>
    <s v="30 km SE of Jurm, Afghanistan"/>
    <b v="1"/>
    <s v="earthquake"/>
    <n v="6.9"/>
    <n v="3.4"/>
    <n v="6.4000000000000001E-2"/>
    <n v="72"/>
    <s v="reviewed"/>
    <s v="us"/>
    <s v="us"/>
    <m/>
  </r>
  <r>
    <s v="2021-09-09T03:52:36.295Z"/>
    <d v="2021-09-09T03:52:36"/>
    <x v="36"/>
    <x v="3"/>
    <x v="36"/>
    <d v="2021-09-04T12:05:15"/>
    <n v="10.3157"/>
    <n v="93.728999999999999"/>
    <n v="10"/>
    <n v="4.5"/>
    <s v="mb"/>
    <m/>
    <n v="105"/>
    <n v="6.04"/>
    <n v="0.63"/>
    <s v="us"/>
    <s v="us7000fbhx"/>
    <s v="2021-11-17T17:30:14.040Z"/>
    <s v="183 km SE of Port Blair, India"/>
    <b v="1"/>
    <s v="earthquake"/>
    <n v="8.9"/>
    <n v="1.9"/>
    <n v="0.128"/>
    <n v="18"/>
    <s v="reviewed"/>
    <s v="us"/>
    <s v="us"/>
    <m/>
  </r>
  <r>
    <s v="2021-09-04T12:05:15.767Z"/>
    <d v="2021-09-04T12:05:15"/>
    <x v="36"/>
    <x v="3"/>
    <x v="36"/>
    <d v="2021-08-23T13:28:54"/>
    <n v="26.511500000000002"/>
    <n v="96.558700000000002"/>
    <n v="97.98"/>
    <n v="4.5"/>
    <s v="mb"/>
    <m/>
    <n v="69"/>
    <n v="3.0550000000000002"/>
    <n v="0.46"/>
    <s v="us"/>
    <s v="us7000f7wc"/>
    <s v="2021-11-17T17:21:01.040Z"/>
    <s v="42 km NW of Sarupathar, India"/>
    <b v="1"/>
    <s v="earthquake"/>
    <n v="9.1999999999999993"/>
    <n v="3.9"/>
    <n v="6.7000000000000004E-2"/>
    <n v="65"/>
    <s v="reviewed"/>
    <s v="us"/>
    <s v="us"/>
    <m/>
  </r>
  <r>
    <s v="2021-08-23T13:28:54.434Z"/>
    <d v="2021-08-23T13:28:54"/>
    <x v="5"/>
    <x v="3"/>
    <x v="5"/>
    <d v="2023-12-13T11:08:55"/>
    <n v="34.491"/>
    <n v="61.706600000000002"/>
    <n v="10.130000000000001"/>
    <n v="4.5"/>
    <s v="mb"/>
    <m/>
    <n v="89"/>
    <n v="6.0570000000000004"/>
    <n v="0.64"/>
    <s v="us"/>
    <s v="us7000f739"/>
    <s v="2021-11-02T14:56:16.040Z"/>
    <s v="16 km NNW of Zindah J?n, Afghanistan"/>
    <b v="1"/>
    <s v="earthquake"/>
    <n v="8.5"/>
    <n v="4.5999999999999996"/>
    <n v="0.11600000000000001"/>
    <n v="22"/>
    <s v="reviewed"/>
    <s v="us"/>
    <s v="us"/>
    <m/>
  </r>
  <r>
    <s v="2023-12-13T11:08:55.961Z"/>
    <d v="2023-12-13T11:08:55"/>
    <x v="30"/>
    <x v="1"/>
    <x v="30"/>
    <d v="2023-12-13T00:05:16"/>
    <n v="2.0407000000000002"/>
    <n v="96.777500000000003"/>
    <n v="29.597000000000001"/>
    <n v="4.5"/>
    <s v="mb"/>
    <n v="24"/>
    <n v="182"/>
    <n v="2.2400000000000002"/>
    <n v="0.81"/>
    <s v="us"/>
    <s v="us7000lk2p"/>
    <s v="2024-02-17T22:43:13.040Z"/>
    <s v="65 km SE of Sinabang, Indonesia"/>
    <b v="0"/>
    <s v="earthquake"/>
    <n v="8.6199999999999992"/>
    <n v="5.1070000000000002"/>
    <n v="0.151"/>
    <n v="13"/>
    <s v="reviewed"/>
    <s v="us"/>
    <s v="us"/>
    <m/>
  </r>
  <r>
    <s v="2023-12-13T00:05:16.195Z"/>
    <d v="2023-12-13T00:05:16"/>
    <x v="30"/>
    <x v="1"/>
    <x v="30"/>
    <d v="2023-12-12T20:07:17"/>
    <n v="36.791200000000003"/>
    <n v="76.991500000000002"/>
    <n v="115.422"/>
    <n v="4.0999999999999996"/>
    <s v="mb"/>
    <n v="34"/>
    <n v="171"/>
    <n v="4.3710000000000004"/>
    <n v="1.07"/>
    <s v="us"/>
    <s v="us7000lijd"/>
    <s v="2024-02-17T22:43:07.040Z"/>
    <s v="112 km SSE of Damusi, China"/>
    <b v="0"/>
    <s v="earthquake"/>
    <n v="8.6199999999999992"/>
    <n v="10.512"/>
    <n v="0.214"/>
    <n v="6"/>
    <s v="reviewed"/>
    <s v="us"/>
    <s v="us"/>
    <m/>
  </r>
  <r>
    <s v="2023-12-12T20:07:17.705Z"/>
    <d v="2023-12-12T20:07:17"/>
    <x v="30"/>
    <x v="1"/>
    <x v="30"/>
    <d v="2021-08-17T00:38:37"/>
    <n v="24.246099999999998"/>
    <n v="94.864999999999995"/>
    <n v="118.744"/>
    <n v="4.3"/>
    <s v="mb"/>
    <n v="38"/>
    <n v="55"/>
    <n v="3.0259999999999998"/>
    <n v="0.57999999999999996"/>
    <s v="us"/>
    <s v="us7000ljwd"/>
    <s v="2024-02-17T22:43:12.040Z"/>
    <s v="81 km NE of Mawlaik, Myanmar"/>
    <b v="0"/>
    <s v="earthquake"/>
    <n v="6.62"/>
    <n v="6.8390000000000004"/>
    <n v="0.122"/>
    <n v="26"/>
    <s v="reviewed"/>
    <s v="us"/>
    <s v="us"/>
    <m/>
  </r>
  <r>
    <s v="2021-08-17T00:38:37.816Z"/>
    <d v="2021-08-17T00:38:37"/>
    <x v="5"/>
    <x v="3"/>
    <x v="5"/>
    <d v="2021-08-05T11:14:09"/>
    <n v="36.667700000000004"/>
    <n v="71.142200000000003"/>
    <n v="241.45"/>
    <n v="4.5"/>
    <s v="mb"/>
    <m/>
    <n v="72"/>
    <n v="0.64400000000000002"/>
    <n v="0.76"/>
    <s v="us"/>
    <s v="us6000f7e3"/>
    <s v="2021-10-29T14:46:23.040Z"/>
    <s v="35 km W of Ashk?sham, Afghanistan"/>
    <b v="1"/>
    <s v="earthquake"/>
    <n v="7.3"/>
    <n v="2.5"/>
    <n v="0.06"/>
    <n v="80"/>
    <s v="reviewed"/>
    <s v="us"/>
    <s v="us"/>
    <m/>
  </r>
  <r>
    <s v="2021-08-05T11:14:09.038Z"/>
    <d v="2021-08-05T11:14:09"/>
    <x v="5"/>
    <x v="3"/>
    <x v="5"/>
    <d v="2021-08-02T21:39:37"/>
    <n v="8.6992999999999991"/>
    <n v="94.067400000000006"/>
    <n v="11.44"/>
    <n v="4.5"/>
    <s v="mb"/>
    <m/>
    <n v="81"/>
    <n v="5.4729999999999999"/>
    <n v="0.6"/>
    <s v="us"/>
    <s v="us6000f5jc"/>
    <s v="2021-10-14T01:10:21.040Z"/>
    <s v="Nicobar Islands, India region"/>
    <b v="1"/>
    <s v="earthquake"/>
    <n v="13"/>
    <n v="5.2"/>
    <n v="0.17199999999999999"/>
    <n v="14"/>
    <s v="reviewed"/>
    <s v="us"/>
    <s v="us"/>
    <m/>
  </r>
  <r>
    <s v="2021-08-02T21:39:37.512Z"/>
    <d v="2021-08-02T21:39:37"/>
    <x v="5"/>
    <x v="3"/>
    <x v="5"/>
    <d v="2023-12-10T22:27:43"/>
    <n v="32.1646"/>
    <n v="60.642499999999998"/>
    <n v="10"/>
    <n v="4.5"/>
    <s v="mb"/>
    <m/>
    <n v="86"/>
    <n v="7.4169999999999998"/>
    <n v="0.95"/>
    <s v="us"/>
    <s v="us6000f1mm"/>
    <s v="2021-10-14T01:05:50.040Z"/>
    <s v="115 km SW of An?r Darah, Afghanistan"/>
    <b v="1"/>
    <s v="earthquake"/>
    <n v="8.4"/>
    <n v="1.9"/>
    <n v="6.9000000000000006E-2"/>
    <n v="63"/>
    <s v="reviewed"/>
    <s v="us"/>
    <s v="us"/>
    <m/>
  </r>
  <r>
    <s v="2023-12-10T22:27:43.909Z"/>
    <d v="2023-12-10T22:27:43"/>
    <x v="30"/>
    <x v="1"/>
    <x v="30"/>
    <d v="2021-07-31T18:32:35"/>
    <n v="3.4937999999999998"/>
    <n v="64.439300000000003"/>
    <n v="10"/>
    <n v="4.4000000000000004"/>
    <s v="mb"/>
    <n v="24"/>
    <n v="95"/>
    <n v="9.2970000000000006"/>
    <n v="0.44"/>
    <s v="us"/>
    <s v="us7000lj9g"/>
    <s v="2024-02-17T22:43:10.040Z"/>
    <s v="Carlsberg Ridge"/>
    <b v="0"/>
    <s v="earthquake"/>
    <n v="9.23"/>
    <n v="1.8839999999999999"/>
    <n v="0.14899999999999999"/>
    <n v="13"/>
    <s v="reviewed"/>
    <s v="us"/>
    <s v="us"/>
    <m/>
  </r>
  <r>
    <s v="2021-07-31T18:32:35.052Z"/>
    <d v="2021-07-31T18:32:35"/>
    <x v="40"/>
    <x v="3"/>
    <x v="40"/>
    <d v="2021-07-25T15:09:21"/>
    <n v="29.241399999999999"/>
    <n v="69.513499999999993"/>
    <n v="19.48"/>
    <n v="4.5"/>
    <s v="mb"/>
    <m/>
    <n v="97"/>
    <n v="5.298"/>
    <n v="0.74"/>
    <s v="us"/>
    <s v="us6000f11c"/>
    <s v="2021-10-14T01:04:28.040Z"/>
    <s v="41 km ENE of Dera Bugti, Pakistan"/>
    <b v="1"/>
    <s v="earthquake"/>
    <n v="9.6"/>
    <n v="2.7"/>
    <n v="8.2000000000000003E-2"/>
    <n v="49"/>
    <s v="reviewed"/>
    <s v="us"/>
    <s v="us"/>
    <m/>
  </r>
  <r>
    <s v="2021-07-25T15:09:21.630Z"/>
    <d v="2021-07-25T15:09:21"/>
    <x v="40"/>
    <x v="3"/>
    <x v="40"/>
    <d v="2023-12-08T23:30:14"/>
    <n v="27.3429"/>
    <n v="88.309200000000004"/>
    <n v="10"/>
    <n v="4.5"/>
    <s v="mb"/>
    <m/>
    <n v="79"/>
    <n v="3.4169999999999998"/>
    <n v="0.69"/>
    <s v="us"/>
    <s v="us6000eyy4"/>
    <s v="2021-11-07T16:36:56.248Z"/>
    <s v="7 km NE of Gyalshing, India"/>
    <b v="1"/>
    <s v="earthquake"/>
    <n v="4.9000000000000004"/>
    <n v="1.9"/>
    <n v="6.8000000000000005E-2"/>
    <n v="65"/>
    <s v="reviewed"/>
    <s v="us"/>
    <s v="us"/>
    <m/>
  </r>
  <r>
    <s v="2023-12-08T23:30:14.549Z"/>
    <d v="2023-12-08T23:30:14"/>
    <x v="30"/>
    <x v="1"/>
    <x v="30"/>
    <d v="2021-07-22T02:12:24"/>
    <n v="37.493400000000001"/>
    <n v="72.204899999999995"/>
    <n v="198.73"/>
    <n v="4.5"/>
    <s v="mb"/>
    <n v="38"/>
    <n v="57"/>
    <n v="2.0070000000000001"/>
    <n v="0.39"/>
    <s v="us"/>
    <s v="us7000lhml"/>
    <s v="2024-02-10T23:47:44.040Z"/>
    <s v="57 km E of Khorugh, Tajikistan"/>
    <b v="0"/>
    <s v="earthquake"/>
    <n v="7.63"/>
    <n v="9.82"/>
    <n v="0.16300000000000001"/>
    <n v="11"/>
    <s v="reviewed"/>
    <s v="us"/>
    <s v="us"/>
    <m/>
  </r>
  <r>
    <s v="2021-07-22T02:12:24.995Z"/>
    <d v="2021-07-22T02:12:24"/>
    <x v="40"/>
    <x v="3"/>
    <x v="40"/>
    <d v="2021-07-13T21:10:34"/>
    <n v="30.06"/>
    <n v="70.328599999999994"/>
    <n v="10"/>
    <n v="4.5"/>
    <s v="mb"/>
    <m/>
    <n v="97"/>
    <n v="4.5979999999999999"/>
    <n v="0.6"/>
    <s v="us"/>
    <s v="us6000exuh"/>
    <s v="2021-09-25T21:08:31.040Z"/>
    <s v="30 km W of Dera Ghazi Khan, Pakistan"/>
    <b v="1"/>
    <s v="earthquake"/>
    <n v="10"/>
    <n v="1.9"/>
    <n v="8.7999999999999995E-2"/>
    <n v="38"/>
    <s v="reviewed"/>
    <s v="us"/>
    <s v="us"/>
    <m/>
  </r>
  <r>
    <s v="2021-07-13T21:10:34.383Z"/>
    <d v="2021-07-13T21:10:34"/>
    <x v="40"/>
    <x v="3"/>
    <x v="40"/>
    <d v="2021-07-06T14:17:59"/>
    <n v="36.551900000000003"/>
    <n v="70.886099999999999"/>
    <n v="188.82"/>
    <n v="4.5"/>
    <s v="mb"/>
    <m/>
    <n v="57"/>
    <n v="0.624"/>
    <n v="0.59"/>
    <s v="us"/>
    <s v="us7000elpr"/>
    <s v="2021-09-17T22:50:15.040Z"/>
    <s v="35 km S of Jurm, Afghanistan"/>
    <b v="1"/>
    <s v="earthquake"/>
    <n v="6.9"/>
    <n v="4.9000000000000004"/>
    <n v="4.3999999999999997E-2"/>
    <n v="149"/>
    <s v="reviewed"/>
    <s v="us"/>
    <s v="us"/>
    <m/>
  </r>
  <r>
    <s v="2021-07-06T14:17:59.298Z"/>
    <d v="2021-07-06T14:17:59"/>
    <x v="40"/>
    <x v="3"/>
    <x v="40"/>
    <d v="2021-06-19T13:59:17"/>
    <n v="37.302500000000002"/>
    <n v="72.284700000000001"/>
    <n v="49.65"/>
    <n v="4.5"/>
    <s v="mb"/>
    <m/>
    <n v="57"/>
    <n v="1.375"/>
    <n v="0.75"/>
    <s v="us"/>
    <s v="us7000ej4h"/>
    <s v="2021-09-10T20:07:19.040Z"/>
    <s v="39 km N of Khand?d, Afghanistan"/>
    <b v="1"/>
    <s v="earthquake"/>
    <n v="4.7"/>
    <n v="8.1999999999999993"/>
    <n v="7.0000000000000007E-2"/>
    <n v="60"/>
    <s v="reviewed"/>
    <s v="us"/>
    <s v="us"/>
    <m/>
  </r>
  <r>
    <s v="2021-06-19T13:59:17.264Z"/>
    <d v="2021-06-19T13:59:17"/>
    <x v="54"/>
    <x v="3"/>
    <x v="54"/>
    <d v="2021-06-18T19:37:32"/>
    <n v="32.108899999999998"/>
    <n v="69.855199999999996"/>
    <n v="51.42"/>
    <n v="4.5"/>
    <s v="mb"/>
    <m/>
    <n v="96"/>
    <n v="2.5179999999999998"/>
    <n v="0.77"/>
    <s v="us"/>
    <s v="us7000eeew"/>
    <s v="2021-08-27T18:57:36.040Z"/>
    <s v="33 km SE of Wana, Pakistan"/>
    <b v="1"/>
    <s v="earthquake"/>
    <n v="7.8"/>
    <n v="7"/>
    <n v="6.0999999999999999E-2"/>
    <n v="78"/>
    <s v="reviewed"/>
    <s v="us"/>
    <s v="us"/>
    <m/>
  </r>
  <r>
    <s v="2021-06-18T19:37:32.258Z"/>
    <d v="2021-06-18T19:37:32"/>
    <x v="54"/>
    <x v="3"/>
    <x v="54"/>
    <d v="2021-06-17T20:34:41"/>
    <n v="26.735700000000001"/>
    <n v="92.458299999999994"/>
    <n v="42.09"/>
    <n v="4.5"/>
    <s v="mb"/>
    <m/>
    <n v="38"/>
    <n v="1.2829999999999999"/>
    <n v="0.66"/>
    <s v="us"/>
    <s v="us7000ee8m"/>
    <s v="2021-08-27T18:57:25.040Z"/>
    <s v="4 km NNW of Dhekiajuli, India"/>
    <b v="1"/>
    <s v="earthquake"/>
    <n v="5.8"/>
    <n v="5.0999999999999996"/>
    <n v="5.2999999999999999E-2"/>
    <n v="114"/>
    <s v="reviewed"/>
    <s v="us"/>
    <s v="us"/>
    <m/>
  </r>
  <r>
    <s v="2021-06-17T20:34:41.304Z"/>
    <d v="2021-06-17T20:34:41"/>
    <x v="54"/>
    <x v="3"/>
    <x v="54"/>
    <d v="2023-12-03T01:13:41"/>
    <n v="26.677600000000002"/>
    <n v="92.394800000000004"/>
    <n v="43.65"/>
    <n v="4.5"/>
    <s v="mb"/>
    <m/>
    <n v="99"/>
    <n v="1.2070000000000001"/>
    <n v="0.7"/>
    <s v="us"/>
    <s v="us7000edyb"/>
    <s v="2021-08-26T21:59:31.040Z"/>
    <s v="8 km WSW of Dhekiajuli, India"/>
    <b v="1"/>
    <s v="earthquake"/>
    <n v="3.6"/>
    <n v="6.9"/>
    <n v="8.5000000000000006E-2"/>
    <n v="41"/>
    <s v="reviewed"/>
    <s v="us"/>
    <s v="us"/>
    <m/>
  </r>
  <r>
    <s v="2023-12-03T01:13:41.199Z"/>
    <d v="2023-12-03T01:13:41"/>
    <x v="30"/>
    <x v="1"/>
    <x v="30"/>
    <d v="2023-12-02T22:37:34"/>
    <n v="23.617100000000001"/>
    <n v="94.094399999999993"/>
    <n v="70.037000000000006"/>
    <n v="4.3"/>
    <s v="mb"/>
    <n v="56"/>
    <n v="110"/>
    <n v="2.4430000000000001"/>
    <n v="1.04"/>
    <s v="us"/>
    <s v="us7000lfq9"/>
    <s v="2024-02-10T23:47:22.040Z"/>
    <s v="31 km W of Mawlaik, Myanmar"/>
    <b v="0"/>
    <s v="earthquake"/>
    <n v="8.41"/>
    <n v="6.55"/>
    <n v="9.7000000000000003E-2"/>
    <n v="31"/>
    <s v="reviewed"/>
    <s v="us"/>
    <s v="us"/>
    <m/>
  </r>
  <r>
    <s v="2023-12-02T22:37:34.338Z"/>
    <d v="2023-12-02T22:37:34"/>
    <x v="30"/>
    <x v="1"/>
    <x v="30"/>
    <d v="2023-12-02T12:51:24"/>
    <n v="37.160899999999998"/>
    <n v="71.333100000000002"/>
    <n v="126.51600000000001"/>
    <n v="4"/>
    <s v="mb"/>
    <n v="20"/>
    <n v="244"/>
    <n v="2.3420000000000001"/>
    <n v="0.28999999999999998"/>
    <s v="us"/>
    <s v="us7000lfnw"/>
    <s v="2024-02-06T21:53:59.040Z"/>
    <s v="41 km SSW of Khorugh, Tajikistan"/>
    <b v="0"/>
    <s v="earthquake"/>
    <n v="10.41"/>
    <n v="10.871"/>
    <n v="0.29899999999999999"/>
    <n v="3"/>
    <s v="reviewed"/>
    <s v="us"/>
    <s v="us"/>
    <m/>
  </r>
  <r>
    <s v="2023-12-02T12:51:24.704Z"/>
    <d v="2023-12-02T12:51:24"/>
    <x v="30"/>
    <x v="1"/>
    <x v="30"/>
    <d v="2021-06-09T11:35:23"/>
    <n v="23.999700000000001"/>
    <n v="94.129499999999993"/>
    <n v="74.974999999999994"/>
    <n v="4.0999999999999996"/>
    <s v="mb"/>
    <n v="19"/>
    <n v="132"/>
    <n v="2.8740000000000001"/>
    <n v="0.28999999999999998"/>
    <s v="us"/>
    <s v="us7000lgyz"/>
    <s v="2024-02-06T21:54:00.040Z"/>
    <s v="48 km NW of Mawlaik, Myanmar"/>
    <b v="0"/>
    <s v="earthquake"/>
    <n v="11.82"/>
    <n v="7.1619999999999999"/>
    <n v="0.15"/>
    <n v="12"/>
    <s v="reviewed"/>
    <s v="us"/>
    <s v="us"/>
    <m/>
  </r>
  <r>
    <s v="2021-06-09T11:35:23.904Z"/>
    <d v="2021-06-09T11:35:23"/>
    <x v="54"/>
    <x v="3"/>
    <x v="54"/>
    <d v="2023-12-01T23:10:35"/>
    <n v="31.7774"/>
    <n v="69.758099999999999"/>
    <n v="28.11"/>
    <n v="4.5"/>
    <s v="mb"/>
    <m/>
    <n v="99"/>
    <n v="2.82"/>
    <n v="0.81"/>
    <s v="us"/>
    <s v="us7000ebf8"/>
    <s v="2021-08-24T21:34:03.040Z"/>
    <s v="56 km NNE of Zhob, Pakistan"/>
    <b v="1"/>
    <s v="earthquake"/>
    <n v="8"/>
    <n v="5.0999999999999996"/>
    <n v="0.10199999999999999"/>
    <n v="28"/>
    <s v="reviewed"/>
    <s v="us"/>
    <s v="us"/>
    <m/>
  </r>
  <r>
    <s v="2023-12-01T23:10:35.063Z"/>
    <d v="2023-12-01T23:10:35"/>
    <x v="30"/>
    <x v="1"/>
    <x v="30"/>
    <d v="2023-12-01T18:24:58"/>
    <n v="1.2746999999999999"/>
    <n v="97.171199999999999"/>
    <n v="29.552"/>
    <n v="4"/>
    <s v="mb"/>
    <n v="16"/>
    <n v="190"/>
    <n v="2.2480000000000002"/>
    <n v="0.39"/>
    <s v="us"/>
    <s v="us7000lgpz"/>
    <s v="2024-02-06T21:54:00.040Z"/>
    <s v="49 km W of Gunungsitoli, Indonesia"/>
    <b v="0"/>
    <s v="earthquake"/>
    <n v="13.18"/>
    <n v="8.6150000000000002"/>
    <n v="0.25800000000000001"/>
    <n v="4"/>
    <s v="reviewed"/>
    <s v="us"/>
    <s v="us"/>
    <m/>
  </r>
  <r>
    <s v="2023-12-01T18:24:58.557Z"/>
    <d v="2023-12-01T18:24:58"/>
    <x v="30"/>
    <x v="1"/>
    <x v="30"/>
    <d v="2023-12-01T18:16:24"/>
    <n v="24.216799999999999"/>
    <n v="98.042699999999996"/>
    <n v="10"/>
    <n v="4.2"/>
    <s v="mb"/>
    <n v="37"/>
    <n v="95"/>
    <n v="4.1609999999999996"/>
    <n v="0.84"/>
    <s v="us"/>
    <s v="us7000lf7c"/>
    <s v="2024-02-06T21:53:57.040Z"/>
    <s v="24 km E of Zhangfeng, China"/>
    <b v="0"/>
    <s v="earthquake"/>
    <n v="5.91"/>
    <n v="1.85"/>
    <n v="0.11799999999999999"/>
    <n v="23"/>
    <s v="reviewed"/>
    <s v="us"/>
    <s v="us"/>
    <m/>
  </r>
  <r>
    <s v="2023-12-01T18:16:24.959Z"/>
    <d v="2023-12-01T18:16:24"/>
    <x v="30"/>
    <x v="1"/>
    <x v="30"/>
    <d v="2023-12-01T17:36:34"/>
    <n v="24.271799999999999"/>
    <n v="98.340599999999995"/>
    <n v="10"/>
    <n v="4.0999999999999996"/>
    <s v="mb"/>
    <n v="26"/>
    <n v="100"/>
    <n v="4.3929999999999998"/>
    <n v="0.53"/>
    <s v="us"/>
    <s v="us7000lgpt"/>
    <s v="2024-02-06T21:54:00.040Z"/>
    <s v="5 km E of Zhefang, China"/>
    <b v="0"/>
    <s v="earthquake"/>
    <n v="7.5"/>
    <n v="1.7190000000000001"/>
    <n v="0.151"/>
    <n v="14"/>
    <s v="reviewed"/>
    <s v="us"/>
    <s v="us"/>
    <m/>
  </r>
  <r>
    <s v="2023-12-01T17:36:34.052Z"/>
    <d v="2023-12-01T17:36:34"/>
    <x v="30"/>
    <x v="1"/>
    <x v="30"/>
    <d v="2023-12-01T14:55:56"/>
    <n v="24.261500000000002"/>
    <n v="98.147599999999997"/>
    <n v="10"/>
    <n v="5"/>
    <s v="mww"/>
    <n v="220"/>
    <n v="42"/>
    <n v="4.26"/>
    <n v="0.62"/>
    <s v="us"/>
    <s v="us7000lf6x"/>
    <s v="2024-02-06T21:53:57.040Z"/>
    <s v="13 km W of Zhefang, China"/>
    <b v="0"/>
    <s v="earthquake"/>
    <n v="7.37"/>
    <n v="1.7450000000000001"/>
    <n v="8.8999999999999996E-2"/>
    <n v="12"/>
    <s v="reviewed"/>
    <s v="us"/>
    <s v="us"/>
    <m/>
  </r>
  <r>
    <s v="2023-12-01T14:55:56.753Z"/>
    <d v="2023-12-01T14:55:56"/>
    <x v="30"/>
    <x v="1"/>
    <x v="30"/>
    <d v="2023-12-01T10:50:46"/>
    <n v="39.253799999999998"/>
    <n v="97.291799999999995"/>
    <n v="10"/>
    <n v="5.2"/>
    <s v="mww"/>
    <n v="98"/>
    <n v="37"/>
    <n v="6.056"/>
    <n v="0.6"/>
    <s v="us"/>
    <s v="us7000lf3c"/>
    <s v="2024-02-06T21:53:56.040Z"/>
    <s v="74 km SSW of Laojunmiao, China"/>
    <b v="0"/>
    <s v="earthquake"/>
    <n v="6.77"/>
    <n v="1.8340000000000001"/>
    <n v="7.4999999999999997E-2"/>
    <n v="17"/>
    <s v="reviewed"/>
    <s v="us"/>
    <s v="us"/>
    <m/>
  </r>
  <r>
    <s v="2023-12-01T10:50:46.788Z"/>
    <d v="2023-12-01T10:50:46"/>
    <x v="30"/>
    <x v="1"/>
    <x v="30"/>
    <d v="2021-06-01T01:09:21"/>
    <n v="4.4541000000000004"/>
    <n v="96.504800000000003"/>
    <n v="10"/>
    <n v="4.3"/>
    <s v="mb"/>
    <n v="13"/>
    <n v="115"/>
    <n v="0.88700000000000001"/>
    <n v="0.68"/>
    <s v="us"/>
    <s v="us7000lgpi"/>
    <s v="2024-02-06T21:54:00.040Z"/>
    <s v="54 km NE of Meulaboh, Indonesia"/>
    <b v="0"/>
    <s v="earthquake"/>
    <n v="7.35"/>
    <n v="1.9419999999999999"/>
    <n v="0.218"/>
    <n v="6"/>
    <s v="reviewed"/>
    <s v="us"/>
    <s v="us"/>
    <m/>
  </r>
  <r>
    <s v="2021-06-01T01:09:21.812Z"/>
    <d v="2021-06-01T01:09:21"/>
    <x v="54"/>
    <x v="3"/>
    <x v="54"/>
    <d v="2023-11-30T06:28:16"/>
    <n v="12.806100000000001"/>
    <n v="93.309600000000003"/>
    <n v="49.57"/>
    <n v="4.5"/>
    <s v="mb"/>
    <m/>
    <n v="98"/>
    <n v="7.81"/>
    <n v="0.54"/>
    <s v="us"/>
    <s v="us7000e9p6"/>
    <s v="2021-08-07T22:06:48.040Z"/>
    <s v="138 km NNE of Bamboo Flat, India"/>
    <b v="1"/>
    <s v="earthquake"/>
    <n v="10.6"/>
    <n v="8.1"/>
    <n v="0.124"/>
    <n v="19"/>
    <s v="reviewed"/>
    <s v="us"/>
    <s v="us"/>
    <m/>
  </r>
  <r>
    <s v="2023-11-30T06:28:16.576Z"/>
    <d v="2023-11-30T06:28:16"/>
    <x v="19"/>
    <x v="1"/>
    <x v="19"/>
    <d v="2023-11-29T22:09:55"/>
    <n v="4.3082000000000003"/>
    <n v="62.621099999999998"/>
    <n v="10"/>
    <n v="4.3"/>
    <s v="mb"/>
    <n v="14"/>
    <n v="106"/>
    <n v="11.423999999999999"/>
    <n v="0.56999999999999995"/>
    <s v="us"/>
    <s v="us7000lgg0"/>
    <s v="2024-02-06T21:53:59.040Z"/>
    <s v="Carlsberg Ridge"/>
    <b v="0"/>
    <s v="earthquake"/>
    <n v="14.59"/>
    <n v="1.9319999999999999"/>
    <n v="0.17699999999999999"/>
    <n v="10"/>
    <s v="reviewed"/>
    <s v="us"/>
    <s v="us"/>
    <m/>
  </r>
  <r>
    <s v="2023-11-29T22:09:55.713Z"/>
    <d v="2023-11-29T22:09:55"/>
    <x v="19"/>
    <x v="1"/>
    <x v="19"/>
    <d v="2023-11-29T20:04:57"/>
    <n v="37.2864"/>
    <n v="71.733199999999997"/>
    <n v="125.318"/>
    <n v="4.5"/>
    <s v="mb"/>
    <n v="57"/>
    <n v="58"/>
    <n v="2.1880000000000002"/>
    <n v="0.44"/>
    <s v="us"/>
    <s v="us7000lenu"/>
    <s v="2024-02-06T21:53:54.040Z"/>
    <s v="27 km SE of Khorugh, Tajikistan"/>
    <b v="0"/>
    <s v="earthquake"/>
    <n v="6.19"/>
    <n v="8.1240000000000006"/>
    <n v="9.5000000000000001E-2"/>
    <n v="32"/>
    <s v="reviewed"/>
    <s v="us"/>
    <s v="us"/>
    <m/>
  </r>
  <r>
    <s v="2023-11-29T20:04:57.425Z"/>
    <d v="2023-11-29T20:04:57"/>
    <x v="19"/>
    <x v="1"/>
    <x v="19"/>
    <d v="2021-05-25T14:14:37"/>
    <n v="4.5210999999999997"/>
    <n v="96.228499999999997"/>
    <n v="9.4079999999999995"/>
    <n v="4.2"/>
    <s v="mb"/>
    <n v="22"/>
    <n v="178"/>
    <n v="1.004"/>
    <n v="0.54"/>
    <s v="us"/>
    <s v="us7000lg6m"/>
    <s v="2024-02-06T21:53:59.040Z"/>
    <s v="43 km NNE of Meulaboh, Indonesia"/>
    <b v="0"/>
    <s v="earthquake"/>
    <n v="7.92"/>
    <n v="4.766"/>
    <n v="0.216"/>
    <n v="7"/>
    <s v="reviewed"/>
    <s v="us"/>
    <s v="us"/>
    <m/>
  </r>
  <r>
    <s v="2021-05-25T14:14:37.433Z"/>
    <d v="2021-05-25T14:14:37"/>
    <x v="41"/>
    <x v="3"/>
    <x v="41"/>
    <d v="2023-11-29T10:59:37"/>
    <n v="13.2087"/>
    <n v="92.843699999999998"/>
    <n v="10"/>
    <n v="4.5"/>
    <s v="mb"/>
    <m/>
    <n v="145"/>
    <n v="7.8529999999999998"/>
    <n v="0.43"/>
    <s v="us"/>
    <s v="us6000efkb"/>
    <s v="2021-07-31T22:09:37.040Z"/>
    <s v="167 km N of Bamboo Flat, India"/>
    <b v="1"/>
    <s v="earthquake"/>
    <n v="15.1"/>
    <n v="2"/>
    <n v="0.311"/>
    <n v="4"/>
    <s v="reviewed"/>
    <s v="us"/>
    <s v="us"/>
    <m/>
  </r>
  <r>
    <s v="2023-11-29T10:59:37.488Z"/>
    <d v="2023-11-29T10:59:37"/>
    <x v="19"/>
    <x v="1"/>
    <x v="19"/>
    <d v="2023-11-29T09:07:26"/>
    <n v="38.423000000000002"/>
    <n v="73.844700000000003"/>
    <n v="128.30699999999999"/>
    <n v="4.4000000000000004"/>
    <s v="mb"/>
    <n v="40"/>
    <n v="66"/>
    <n v="1.911"/>
    <n v="0.56000000000000005"/>
    <s v="us"/>
    <s v="us7000leig"/>
    <s v="2024-02-06T21:53:54.040Z"/>
    <s v="30 km NNW of Murghob, Tajikistan"/>
    <b v="0"/>
    <s v="earthquake"/>
    <n v="5.66"/>
    <n v="7.9059999999999997"/>
    <n v="0.12"/>
    <n v="20"/>
    <s v="reviewed"/>
    <s v="us"/>
    <s v="us"/>
    <m/>
  </r>
  <r>
    <s v="2023-11-29T09:07:26.150Z"/>
    <d v="2023-11-29T09:07:26"/>
    <x v="19"/>
    <x v="1"/>
    <x v="19"/>
    <d v="2023-11-29T09:03:01"/>
    <n v="2.3016000000000001"/>
    <n v="96.129800000000003"/>
    <n v="10"/>
    <n v="4.3"/>
    <s v="mb"/>
    <n v="18"/>
    <n v="201"/>
    <n v="2.8180000000000001"/>
    <n v="0.45"/>
    <s v="us"/>
    <s v="us7000lg66"/>
    <s v="2024-02-06T21:53:59.040Z"/>
    <s v="34 km SW of Sinabang, Indonesia"/>
    <b v="0"/>
    <s v="earthquake"/>
    <n v="7.27"/>
    <n v="1.9419999999999999"/>
    <n v="0.153"/>
    <n v="12"/>
    <s v="reviewed"/>
    <s v="us"/>
    <s v="us"/>
    <m/>
  </r>
  <r>
    <s v="2023-11-29T09:03:01.066Z"/>
    <d v="2023-11-29T09:03:01"/>
    <x v="19"/>
    <x v="1"/>
    <x v="19"/>
    <d v="2021-05-24T03:49:09"/>
    <n v="2.0226999999999999"/>
    <n v="96.136899999999997"/>
    <n v="10"/>
    <n v="4.2"/>
    <s v="mb"/>
    <n v="17"/>
    <n v="152"/>
    <n v="2.863"/>
    <n v="0.59"/>
    <s v="us"/>
    <s v="us7000lg67"/>
    <s v="2024-02-06T21:53:59.040Z"/>
    <s v="57 km SSW of Sinabang, Indonesia"/>
    <b v="0"/>
    <s v="earthquake"/>
    <n v="9.61"/>
    <n v="1.571"/>
    <n v="0.186"/>
    <n v="8"/>
    <s v="reviewed"/>
    <s v="us"/>
    <s v="us"/>
    <m/>
  </r>
  <r>
    <s v="2021-05-24T03:49:09.973Z"/>
    <d v="2021-05-24T03:49:09"/>
    <x v="41"/>
    <x v="3"/>
    <x v="41"/>
    <d v="2023-11-29T07:55:32"/>
    <n v="11.7799"/>
    <n v="94.876000000000005"/>
    <n v="10"/>
    <n v="4.5"/>
    <s v="mb"/>
    <m/>
    <n v="104"/>
    <n v="2.0910000000000002"/>
    <n v="0.73"/>
    <s v="us"/>
    <s v="us6000efhl"/>
    <s v="2021-07-31T22:09:07.040Z"/>
    <s v="232 km E of Port Blair, India"/>
    <b v="1"/>
    <s v="earthquake"/>
    <n v="8.6"/>
    <n v="1.9"/>
    <n v="9.9000000000000005E-2"/>
    <n v="30"/>
    <s v="reviewed"/>
    <s v="us"/>
    <s v="us"/>
    <m/>
  </r>
  <r>
    <s v="2023-11-29T07:55:32.055Z"/>
    <d v="2023-11-29T07:55:32"/>
    <x v="19"/>
    <x v="1"/>
    <x v="19"/>
    <d v="2021-05-23T19:01:39"/>
    <n v="2.2505999999999999"/>
    <n v="96.093699999999998"/>
    <n v="10"/>
    <n v="4.5"/>
    <s v="mb"/>
    <n v="45"/>
    <n v="178"/>
    <n v="2.8610000000000002"/>
    <n v="0.45"/>
    <s v="us"/>
    <s v="us7000lei4"/>
    <s v="2024-02-06T21:53:54.040Z"/>
    <s v="38 km SW of Sinabang, Indonesia"/>
    <b v="0"/>
    <s v="earthquake"/>
    <n v="6.22"/>
    <n v="1.925"/>
    <n v="0.09"/>
    <n v="37"/>
    <s v="reviewed"/>
    <s v="us"/>
    <s v="us"/>
    <m/>
  </r>
  <r>
    <s v="2021-05-23T19:01:39.963Z"/>
    <d v="2021-05-23T19:01:39"/>
    <x v="41"/>
    <x v="3"/>
    <x v="41"/>
    <d v="2021-05-19T16:54:29"/>
    <n v="30.8764"/>
    <n v="79.270700000000005"/>
    <n v="10"/>
    <n v="4.5"/>
    <s v="mb"/>
    <m/>
    <n v="81"/>
    <n v="5.7869999999999999"/>
    <n v="0.56999999999999995"/>
    <s v="us"/>
    <s v="us7000e5kt"/>
    <s v="2021-07-31T22:08:59.040Z"/>
    <s v="45 km NW of Josh?math, India"/>
    <b v="1"/>
    <s v="earthquake"/>
    <n v="7.4"/>
    <n v="1.8"/>
    <n v="9.4E-2"/>
    <n v="33"/>
    <s v="reviewed"/>
    <s v="us"/>
    <s v="us"/>
    <m/>
  </r>
  <r>
    <s v="2021-05-19T16:54:29.784Z"/>
    <d v="2021-05-19T16:54:29"/>
    <x v="41"/>
    <x v="3"/>
    <x v="41"/>
    <d v="2021-05-14T16:42:04"/>
    <n v="28.2544"/>
    <n v="84.387600000000006"/>
    <n v="10"/>
    <n v="4.5"/>
    <s v="mb"/>
    <m/>
    <n v="158"/>
    <n v="2.161"/>
    <n v="0.7"/>
    <s v="us"/>
    <s v="us7000e4ij"/>
    <s v="2021-07-24T21:08:20.040Z"/>
    <s v="41 km E of Pokhara, Nepal"/>
    <b v="1"/>
    <s v="earthquake"/>
    <n v="9.6"/>
    <n v="1.9"/>
    <n v="8.2000000000000003E-2"/>
    <n v="44"/>
    <s v="reviewed"/>
    <s v="us"/>
    <s v="us"/>
    <m/>
  </r>
  <r>
    <s v="2021-05-14T16:42:04.988Z"/>
    <d v="2021-05-14T16:42:04"/>
    <x v="41"/>
    <x v="3"/>
    <x v="41"/>
    <d v="2023-11-27T22:15:46"/>
    <n v="24.962499999999999"/>
    <n v="95.108800000000002"/>
    <n v="111.38"/>
    <n v="4.5"/>
    <s v="mb"/>
    <m/>
    <n v="108"/>
    <n v="1.036"/>
    <n v="0.94"/>
    <s v="us"/>
    <s v="us7000e34s"/>
    <s v="2021-07-24T21:06:54.040Z"/>
    <s v="99 km SE of Phek, India"/>
    <b v="1"/>
    <s v="earthquake"/>
    <n v="8.8000000000000007"/>
    <n v="7.9"/>
    <n v="0.09"/>
    <n v="36"/>
    <s v="reviewed"/>
    <s v="us"/>
    <s v="us"/>
    <m/>
  </r>
  <r>
    <s v="2023-11-27T22:15:46.743Z"/>
    <d v="2023-11-27T22:15:46"/>
    <x v="19"/>
    <x v="1"/>
    <x v="19"/>
    <d v="2021-05-14T09:57:25"/>
    <n v="28.679500000000001"/>
    <n v="87.785200000000003"/>
    <n v="74.707999999999998"/>
    <n v="4.7"/>
    <s v="mb"/>
    <n v="69"/>
    <n v="61"/>
    <n v="1.119"/>
    <n v="0.4"/>
    <s v="us"/>
    <s v="us7000le79"/>
    <s v="2024-02-06T21:53:53.040Z"/>
    <s v="124 km WSW of Rikaze, China"/>
    <b v="0"/>
    <s v="earthquake"/>
    <n v="9.0500000000000007"/>
    <n v="8.2140000000000004"/>
    <n v="6.8000000000000005E-2"/>
    <n v="66"/>
    <s v="reviewed"/>
    <s v="us"/>
    <s v="us"/>
    <m/>
  </r>
  <r>
    <s v="2021-05-14T09:57:25.837Z"/>
    <d v="2021-05-14T09:57:25"/>
    <x v="41"/>
    <x v="3"/>
    <x v="41"/>
    <d v="2021-04-27T05:16:59"/>
    <n v="36.400799999999997"/>
    <n v="69.593199999999996"/>
    <n v="42.65"/>
    <n v="4.5"/>
    <s v="mb"/>
    <m/>
    <n v="59"/>
    <n v="1.07"/>
    <n v="0.62"/>
    <s v="us"/>
    <s v="us7000e4py"/>
    <s v="2021-07-24T21:06:51.040Z"/>
    <s v="30 km SW of Farkh?r, Afghanistan"/>
    <b v="1"/>
    <s v="earthquake"/>
    <n v="1.8"/>
    <n v="7.1"/>
    <n v="7.1999999999999995E-2"/>
    <n v="57"/>
    <s v="reviewed"/>
    <s v="us"/>
    <s v="us"/>
    <m/>
  </r>
  <r>
    <s v="2021-04-27T05:16:59.056Z"/>
    <d v="2021-04-27T05:16:59"/>
    <x v="11"/>
    <x v="3"/>
    <x v="11"/>
    <d v="2023-11-25T20:07:30"/>
    <n v="37.551099999999998"/>
    <n v="75.665400000000005"/>
    <n v="99.38"/>
    <n v="4.5"/>
    <s v="mb"/>
    <m/>
    <n v="63"/>
    <n v="3.59"/>
    <n v="0.75"/>
    <s v="us"/>
    <s v="us7000dxrt"/>
    <s v="2021-07-07T18:36:00.040Z"/>
    <s v="161 km NNE of Barishal, Pakistan"/>
    <b v="1"/>
    <s v="earthquake"/>
    <n v="7.3"/>
    <n v="7"/>
    <n v="4.9000000000000002E-2"/>
    <n v="121"/>
    <s v="reviewed"/>
    <s v="us"/>
    <s v="us"/>
    <m/>
  </r>
  <r>
    <s v="2023-11-25T20:07:30.268Z"/>
    <d v="2023-11-25T20:07:30"/>
    <x v="19"/>
    <x v="1"/>
    <x v="19"/>
    <d v="2021-04-24T16:56:58"/>
    <n v="25.2211"/>
    <n v="96.602599999999995"/>
    <n v="10"/>
    <n v="4.0999999999999996"/>
    <s v="mb"/>
    <n v="18"/>
    <n v="124"/>
    <n v="4.7839999999999998"/>
    <n v="0.31"/>
    <s v="us"/>
    <s v="us7000lets"/>
    <s v="2024-02-01T15:13:47.040Z"/>
    <s v="81 km WSW of Myitkyina, Myanmar"/>
    <b v="0"/>
    <s v="earthquake"/>
    <n v="7.96"/>
    <n v="1.87"/>
    <n v="0.19700000000000001"/>
    <n v="7"/>
    <s v="reviewed"/>
    <s v="us"/>
    <s v="us"/>
    <m/>
  </r>
  <r>
    <s v="2021-04-24T16:56:58.971Z"/>
    <d v="2021-04-24T16:56:58"/>
    <x v="11"/>
    <x v="3"/>
    <x v="11"/>
    <d v="2023-11-23T11:09:53"/>
    <n v="36.4255"/>
    <n v="68.662999999999997"/>
    <n v="56.85"/>
    <n v="4.5"/>
    <s v="mb"/>
    <m/>
    <n v="133"/>
    <n v="1.6870000000000001"/>
    <n v="0.71"/>
    <s v="us"/>
    <s v="us6000e4er"/>
    <s v="2021-07-07T18:34:35.040Z"/>
    <s v="32 km N of Baghl?n, Afghanistan"/>
    <b v="1"/>
    <s v="earthquake"/>
    <n v="5.2"/>
    <n v="9.1999999999999993"/>
    <n v="0.14399999999999999"/>
    <n v="14"/>
    <s v="reviewed"/>
    <s v="us"/>
    <s v="us"/>
    <m/>
  </r>
  <r>
    <s v="2023-11-23T11:09:53.597Z"/>
    <d v="2023-11-23T11:09:53"/>
    <x v="19"/>
    <x v="1"/>
    <x v="19"/>
    <d v="2023-11-23T10:01:50"/>
    <n v="38.866999999999997"/>
    <n v="71.808400000000006"/>
    <n v="10"/>
    <n v="4.5999999999999996"/>
    <s v="mww"/>
    <n v="71"/>
    <n v="29"/>
    <n v="0.61"/>
    <n v="0.93"/>
    <s v="us"/>
    <s v="us6000lq8z"/>
    <s v="2024-02-01T15:13:43.040Z"/>
    <s v="47 km SSE of Karakenja, Tajikistan"/>
    <b v="0"/>
    <s v="earthquake"/>
    <n v="5.91"/>
    <n v="1.764"/>
    <n v="9.2999999999999999E-2"/>
    <n v="11"/>
    <s v="reviewed"/>
    <s v="us"/>
    <s v="us"/>
    <m/>
  </r>
  <r>
    <s v="2023-11-23T10:01:50.694Z"/>
    <d v="2023-11-23T10:01:50"/>
    <x v="19"/>
    <x v="1"/>
    <x v="19"/>
    <d v="2021-04-04T06:16:28"/>
    <n v="38.843699999999998"/>
    <n v="71.808300000000003"/>
    <n v="10"/>
    <n v="4.9000000000000004"/>
    <s v="mww"/>
    <n v="102"/>
    <n v="59"/>
    <n v="0.63300000000000001"/>
    <n v="0.75"/>
    <s v="us"/>
    <s v="us6000lq8w"/>
    <s v="2024-02-01T15:13:43.040Z"/>
    <s v="50 km SSE of Karakenja, Tajikistan"/>
    <b v="0"/>
    <s v="earthquake"/>
    <n v="5.31"/>
    <n v="1.7749999999999999"/>
    <n v="0.08"/>
    <n v="15"/>
    <s v="reviewed"/>
    <s v="us"/>
    <s v="us"/>
    <m/>
  </r>
  <r>
    <s v="2021-04-04T06:16:28.552Z"/>
    <d v="2021-04-04T06:16:28"/>
    <x v="11"/>
    <x v="3"/>
    <x v="11"/>
    <d v="2023-11-20T21:14:37"/>
    <n v="35.950699999999998"/>
    <n v="69.765699999999995"/>
    <n v="96.12"/>
    <n v="4.5"/>
    <s v="mb"/>
    <m/>
    <n v="75"/>
    <n v="1.5249999999999999"/>
    <n v="0.98"/>
    <s v="us"/>
    <s v="us6000dyw4"/>
    <s v="2021-06-12T21:37:00.040Z"/>
    <s v="58 km ESE of Nahr?n, Afghanistan"/>
    <b v="1"/>
    <s v="earthquake"/>
    <n v="5.2"/>
    <n v="10.1"/>
    <n v="0.112"/>
    <n v="23"/>
    <s v="reviewed"/>
    <s v="us"/>
    <s v="us"/>
    <m/>
  </r>
  <r>
    <s v="2023-11-20T21:14:37.845Z"/>
    <d v="2023-11-20T21:14:37"/>
    <x v="19"/>
    <x v="1"/>
    <x v="19"/>
    <d v="2021-03-30T04:45:32"/>
    <n v="29.425899999999999"/>
    <n v="61.075899999999997"/>
    <n v="10"/>
    <n v="4.5999999999999996"/>
    <s v="mb"/>
    <n v="101"/>
    <n v="80"/>
    <n v="6.2229999999999999"/>
    <n v="0.51"/>
    <s v="us"/>
    <s v="us6000lpp3"/>
    <s v="2024-02-01T15:13:41.040Z"/>
    <s v="22 km ESE of Zahedan, Iran"/>
    <b v="0"/>
    <s v="earthquake"/>
    <n v="5.41"/>
    <n v="1.8680000000000001"/>
    <n v="5.7000000000000002E-2"/>
    <n v="93"/>
    <s v="reviewed"/>
    <s v="us"/>
    <s v="us"/>
    <m/>
  </r>
  <r>
    <s v="2021-03-30T04:45:32.047Z"/>
    <d v="2021-03-30T04:45:32"/>
    <x v="62"/>
    <x v="3"/>
    <x v="62"/>
    <d v="2021-03-20T07:43:06"/>
    <n v="6.7972000000000001"/>
    <n v="92.136499999999998"/>
    <n v="10"/>
    <n v="4.5"/>
    <s v="mb"/>
    <m/>
    <n v="67"/>
    <n v="4.8639999999999999"/>
    <n v="0.41"/>
    <s v="us"/>
    <s v="us6000dzrb"/>
    <s v="2021-06-08T18:00:06.040Z"/>
    <s v="Nicobar Islands, India region"/>
    <b v="1"/>
    <s v="earthquake"/>
    <n v="8.6"/>
    <n v="1.5"/>
    <n v="0.13500000000000001"/>
    <n v="16"/>
    <s v="reviewed"/>
    <s v="us"/>
    <s v="us"/>
    <m/>
  </r>
  <r>
    <s v="2021-03-20T07:43:06.792Z"/>
    <d v="2021-03-20T07:43:06"/>
    <x v="62"/>
    <x v="3"/>
    <x v="62"/>
    <d v="2021-02-24T18:16:46"/>
    <n v="36.972200000000001"/>
    <n v="71.345799999999997"/>
    <n v="95.88"/>
    <n v="4.5"/>
    <s v="mb"/>
    <m/>
    <n v="64"/>
    <n v="0.63400000000000001"/>
    <n v="0.55000000000000004"/>
    <s v="us"/>
    <s v="us7000dl6e"/>
    <s v="2021-06-02T15:24:06.040Z"/>
    <s v="36 km NNW of Ashk?sham, Afghanistan"/>
    <b v="1"/>
    <s v="earthquake"/>
    <n v="3.9"/>
    <n v="6.7"/>
    <n v="9.6000000000000002E-2"/>
    <n v="32"/>
    <s v="reviewed"/>
    <s v="us"/>
    <s v="us"/>
    <m/>
  </r>
  <r>
    <s v="2021-02-24T18:16:46.453Z"/>
    <d v="2021-02-24T18:16:46"/>
    <x v="55"/>
    <x v="3"/>
    <x v="55"/>
    <d v="2021-02-03T14:29:49"/>
    <n v="20.053999999999998"/>
    <n v="91.010099999999994"/>
    <n v="10"/>
    <n v="4.5"/>
    <s v="mb"/>
    <m/>
    <n v="65"/>
    <n v="2.6749999999999998"/>
    <n v="0.67"/>
    <s v="us"/>
    <s v="us6000dksl"/>
    <s v="2021-05-04T14:17:00.040Z"/>
    <s v="161 km SW of Tekn?f, Bangladesh"/>
    <b v="1"/>
    <s v="earthquake"/>
    <n v="5.7"/>
    <n v="1.9"/>
    <n v="8.8999999999999996E-2"/>
    <n v="37"/>
    <s v="reviewed"/>
    <s v="us"/>
    <s v="us"/>
    <m/>
  </r>
  <r>
    <s v="2021-02-03T14:29:49.946Z"/>
    <d v="2021-02-03T14:29:49"/>
    <x v="55"/>
    <x v="3"/>
    <x v="55"/>
    <d v="2021-02-02T16:14:13"/>
    <n v="34.26"/>
    <n v="78.281899999999993"/>
    <n v="10"/>
    <n v="4.5"/>
    <s v="mb"/>
    <m/>
    <n v="82"/>
    <n v="4.21"/>
    <n v="0.6"/>
    <s v="us"/>
    <s v="us6000de6k"/>
    <s v="2021-04-16T19:03:14.040Z"/>
    <s v="65 km E of Leh, India"/>
    <b v="1"/>
    <s v="earthquake"/>
    <n v="7.4"/>
    <n v="1.8"/>
    <n v="7.5999999999999998E-2"/>
    <n v="52"/>
    <s v="reviewed"/>
    <s v="us"/>
    <s v="us"/>
    <m/>
  </r>
  <r>
    <s v="2021-02-02T16:14:13.363Z"/>
    <d v="2021-02-02T16:14:13"/>
    <x v="55"/>
    <x v="3"/>
    <x v="55"/>
    <d v="2021-01-10T15:14:42"/>
    <n v="28.803899999999999"/>
    <n v="84.013499999999993"/>
    <n v="29.41"/>
    <n v="4.5"/>
    <s v="mb"/>
    <m/>
    <n v="126"/>
    <n v="2.605"/>
    <n v="0.62"/>
    <s v="us"/>
    <s v="us6000ddxt"/>
    <s v="2021-04-16T19:03:02.040Z"/>
    <s v="52 km NE of Chitre, Nepal"/>
    <b v="1"/>
    <s v="earthquake"/>
    <n v="8.6"/>
    <n v="4.7"/>
    <n v="8.2000000000000003E-2"/>
    <n v="44"/>
    <s v="reviewed"/>
    <s v="us"/>
    <s v="us"/>
    <m/>
  </r>
  <r>
    <s v="2021-01-10T15:14:42.573Z"/>
    <d v="2021-01-10T15:14:42"/>
    <x v="31"/>
    <x v="3"/>
    <x v="31"/>
    <d v="2023-11-17T06:02:20"/>
    <n v="36.500300000000003"/>
    <n v="70.882599999999996"/>
    <n v="178.51"/>
    <n v="4.5"/>
    <s v="mb"/>
    <m/>
    <n v="35"/>
    <n v="2.464"/>
    <n v="0.52"/>
    <s v="us"/>
    <s v="us6000d78u"/>
    <s v="2021-03-20T21:23:42.040Z"/>
    <s v="40 km S of Jurm, Afghanistan"/>
    <b v="1"/>
    <s v="earthquake"/>
    <n v="8"/>
    <n v="5.8"/>
    <n v="0.06"/>
    <n v="82"/>
    <s v="reviewed"/>
    <s v="us"/>
    <s v="us"/>
    <m/>
  </r>
  <r>
    <s v="2023-11-17T06:02:20.752Z"/>
    <d v="2023-11-17T06:02:20"/>
    <x v="19"/>
    <x v="1"/>
    <x v="19"/>
    <d v="2023-11-17T01:37:11"/>
    <n v="21.148800000000001"/>
    <n v="99.355599999999995"/>
    <n v="10"/>
    <n v="4.5"/>
    <s v="mb"/>
    <n v="34"/>
    <n v="114"/>
    <n v="0.25800000000000001"/>
    <n v="0.66"/>
    <s v="us"/>
    <s v="us6000lp0v"/>
    <s v="2024-01-26T16:37:47.040Z"/>
    <s v="79 km SW of KÄ“ng Tung, Myanmar"/>
    <b v="0"/>
    <s v="earthquake"/>
    <n v="3.47"/>
    <n v="1.9059999999999999"/>
    <n v="0.106"/>
    <n v="26"/>
    <s v="reviewed"/>
    <s v="us"/>
    <s v="us"/>
    <m/>
  </r>
  <r>
    <s v="2023-11-17T01:37:11.547Z"/>
    <d v="2023-11-17T01:37:11"/>
    <x v="19"/>
    <x v="1"/>
    <x v="19"/>
    <d v="2023-11-17T00:50:46"/>
    <n v="21.216999999999999"/>
    <n v="99.330399999999997"/>
    <n v="15.733000000000001"/>
    <n v="5.7"/>
    <s v="mww"/>
    <n v="117"/>
    <n v="45"/>
    <n v="0.251"/>
    <n v="0.84"/>
    <s v="us"/>
    <s v="us6000lp06"/>
    <s v="2024-01-26T16:37:47.040Z"/>
    <s v="76 km SW of KÄ“ng Tung, Myanmar"/>
    <b v="0"/>
    <s v="earthquake"/>
    <n v="6.5"/>
    <n v="3.4449999999999998"/>
    <n v="6.3E-2"/>
    <n v="24"/>
    <s v="reviewed"/>
    <s v="us"/>
    <s v="us"/>
    <m/>
  </r>
  <r>
    <s v="2023-11-17T00:50:46.141Z"/>
    <d v="2023-11-17T00:50:46"/>
    <x v="19"/>
    <x v="1"/>
    <x v="19"/>
    <d v="2021-01-09T14:51:50"/>
    <n v="1.2107000000000001"/>
    <n v="66.997500000000002"/>
    <n v="10"/>
    <n v="4.9000000000000004"/>
    <s v="mb"/>
    <n v="79"/>
    <n v="32"/>
    <n v="8.2810000000000006"/>
    <n v="0.51"/>
    <s v="us"/>
    <s v="us6000lnzz"/>
    <s v="2024-01-26T16:37:47.040Z"/>
    <s v="Carlsberg Ridge"/>
    <b v="0"/>
    <s v="earthquake"/>
    <n v="8.74"/>
    <n v="1.8109999999999999"/>
    <n v="7.0000000000000007E-2"/>
    <n v="65"/>
    <s v="reviewed"/>
    <s v="us"/>
    <s v="us"/>
    <m/>
  </r>
  <r>
    <s v="2021-01-09T14:51:50.407Z"/>
    <d v="2021-01-09T14:51:50"/>
    <x v="31"/>
    <x v="3"/>
    <x v="31"/>
    <d v="2020-12-26T21:48:15"/>
    <n v="32.521000000000001"/>
    <n v="76.655199999999994"/>
    <n v="22.64"/>
    <n v="4.5"/>
    <s v="mb"/>
    <m/>
    <n v="152"/>
    <n v="3.0579999999999998"/>
    <n v="0.72"/>
    <s v="us"/>
    <s v="us6000d71u"/>
    <s v="2021-03-20T21:23:19.040Z"/>
    <s v="35 km W of Kyelang, India"/>
    <b v="1"/>
    <s v="earthquake"/>
    <n v="10"/>
    <n v="6.7"/>
    <n v="9.6000000000000002E-2"/>
    <n v="32"/>
    <s v="reviewed"/>
    <s v="us"/>
    <s v="us"/>
    <m/>
  </r>
  <r>
    <s v="2020-12-26T21:48:15.074Z"/>
    <d v="2020-12-26T21:48:15"/>
    <x v="63"/>
    <x v="4"/>
    <x v="63"/>
    <d v="2020-11-23T13:36:04"/>
    <n v="27.3034"/>
    <n v="96.939599999999999"/>
    <n v="10"/>
    <n v="4.5"/>
    <s v="mb"/>
    <m/>
    <n v="113"/>
    <n v="3.8759999999999999"/>
    <n v="0.66"/>
    <s v="us"/>
    <s v="us6000d65h"/>
    <s v="2021-03-06T23:19:18.040Z"/>
    <s v="93 km SSE of Hayuliang, India"/>
    <b v="1"/>
    <s v="earthquake"/>
    <n v="10.199999999999999"/>
    <n v="1.9"/>
    <n v="0.13900000000000001"/>
    <n v="15"/>
    <s v="reviewed"/>
    <s v="us"/>
    <s v="us"/>
    <m/>
  </r>
  <r>
    <s v="2020-11-23T13:36:04.648Z"/>
    <d v="2020-11-23T13:36:04"/>
    <x v="32"/>
    <x v="4"/>
    <x v="32"/>
    <d v="2023-11-14T21:42:29"/>
    <n v="27.5457"/>
    <n v="87.035799999999995"/>
    <n v="27.68"/>
    <n v="4.5"/>
    <s v="mb"/>
    <m/>
    <n v="125"/>
    <n v="0.45600000000000002"/>
    <n v="0.91"/>
    <s v="us"/>
    <s v="us7000ck3c"/>
    <s v="2021-02-03T17:49:19.040Z"/>
    <s v="25 km NW of Kh??db?ri??, Nepal"/>
    <b v="1"/>
    <s v="earthquake"/>
    <n v="8.4"/>
    <n v="8.4"/>
    <n v="0.20399999999999999"/>
    <n v="9"/>
    <s v="reviewed"/>
    <s v="us"/>
    <s v="us"/>
    <m/>
  </r>
  <r>
    <s v="2023-11-14T21:42:29.939Z"/>
    <d v="2023-11-14T21:42:29"/>
    <x v="19"/>
    <x v="1"/>
    <x v="19"/>
    <d v="2020-11-21T04:49:33"/>
    <n v="37.482599999999998"/>
    <n v="72.1751"/>
    <n v="190.99700000000001"/>
    <n v="4.2"/>
    <s v="mb"/>
    <n v="40"/>
    <n v="82"/>
    <n v="2.0139999999999998"/>
    <n v="0.59"/>
    <s v="us"/>
    <s v="us6000lnfp"/>
    <s v="2024-01-26T16:37:42.040Z"/>
    <s v="55 km E of Khorugh, Tajikistan"/>
    <b v="0"/>
    <s v="earthquake"/>
    <n v="7.89"/>
    <n v="9.2170000000000005"/>
    <n v="0.16700000000000001"/>
    <n v="10"/>
    <s v="reviewed"/>
    <s v="us"/>
    <s v="us"/>
    <m/>
  </r>
  <r>
    <s v="2020-11-21T04:49:33.478Z"/>
    <d v="2020-11-21T04:49:33"/>
    <x v="32"/>
    <x v="4"/>
    <x v="32"/>
    <d v="2023-11-14T00:25:47"/>
    <n v="24.959499999999998"/>
    <n v="94.996700000000004"/>
    <n v="10"/>
    <n v="4.5"/>
    <s v="mb"/>
    <m/>
    <n v="103"/>
    <n v="0.96399999999999997"/>
    <n v="1.05"/>
    <s v="us"/>
    <s v="us6000cr52"/>
    <s v="2021-02-03T17:50:21.040Z"/>
    <s v="92 km SSE of Phek, India"/>
    <b v="1"/>
    <s v="earthquake"/>
    <n v="5.2"/>
    <n v="1.8"/>
    <n v="9.7000000000000003E-2"/>
    <n v="31"/>
    <s v="reviewed"/>
    <s v="us"/>
    <s v="us"/>
    <m/>
  </r>
  <r>
    <s v="2023-11-14T00:25:47.867Z"/>
    <d v="2023-11-14T00:25:47"/>
    <x v="19"/>
    <x v="1"/>
    <x v="19"/>
    <d v="2023-11-13T12:16:38"/>
    <n v="23.113399999999999"/>
    <n v="93.667000000000002"/>
    <n v="66.47"/>
    <n v="4.3"/>
    <s v="mb"/>
    <n v="29"/>
    <n v="108"/>
    <n v="1.917"/>
    <n v="0.52"/>
    <s v="us"/>
    <s v="us6000lp5l"/>
    <s v="2024-01-26T16:37:50.040Z"/>
    <s v="22 km N of Falam, Myanmar"/>
    <b v="0"/>
    <s v="earthquake"/>
    <n v="3.97"/>
    <n v="8.5500000000000007"/>
    <n v="0.13700000000000001"/>
    <n v="15"/>
    <s v="reviewed"/>
    <s v="us"/>
    <s v="us"/>
    <m/>
  </r>
  <r>
    <s v="2023-11-13T12:16:38.206Z"/>
    <d v="2023-11-13T12:16:38"/>
    <x v="19"/>
    <x v="1"/>
    <x v="19"/>
    <d v="2023-11-13T03:34:14"/>
    <n v="38.521599999999999"/>
    <n v="72.285499999999999"/>
    <n v="25.58"/>
    <n v="5.3"/>
    <s v="mww"/>
    <n v="102"/>
    <n v="43"/>
    <n v="1.0269999999999999"/>
    <n v="0.59"/>
    <s v="us"/>
    <s v="us7000lamf"/>
    <s v="2024-01-26T16:37:58.040Z"/>
    <s v="103 km SE of Karakenja, Tajikistan"/>
    <b v="0"/>
    <s v="earthquake"/>
    <n v="5.37"/>
    <n v="3.036"/>
    <n v="7.2999999999999995E-2"/>
    <n v="18"/>
    <s v="reviewed"/>
    <s v="us"/>
    <s v="us"/>
    <m/>
  </r>
  <r>
    <s v="2023-11-13T03:34:14.207Z"/>
    <d v="2023-11-13T03:34:14"/>
    <x v="19"/>
    <x v="1"/>
    <x v="19"/>
    <d v="2023-11-13T00:56:32"/>
    <n v="38.664099999999998"/>
    <n v="68.814599999999999"/>
    <n v="10"/>
    <n v="4.7"/>
    <s v="mb"/>
    <n v="114"/>
    <n v="40"/>
    <n v="0.152"/>
    <n v="0.68"/>
    <s v="us"/>
    <s v="us7000laki"/>
    <s v="2024-01-26T16:37:58.040Z"/>
    <s v="12 km S of Varzob, Tajikistan"/>
    <b v="0"/>
    <s v="earthquake"/>
    <n v="5.73"/>
    <n v="1.825"/>
    <n v="0.06"/>
    <n v="85"/>
    <s v="reviewed"/>
    <s v="us"/>
    <s v="us"/>
    <m/>
  </r>
  <r>
    <s v="2023-11-13T00:56:32.403Z"/>
    <d v="2023-11-13T00:56:32"/>
    <x v="19"/>
    <x v="1"/>
    <x v="19"/>
    <d v="2023-11-12T19:54:28"/>
    <n v="27.0352"/>
    <n v="102.80249999999999"/>
    <n v="10"/>
    <n v="4.5"/>
    <s v="mb"/>
    <n v="43"/>
    <n v="83"/>
    <n v="6.431"/>
    <n v="0.61"/>
    <s v="us"/>
    <s v="us6000lp43"/>
    <s v="2024-01-26T16:37:48.040Z"/>
    <s v="95 km WSW of Zhaotong, China"/>
    <b v="0"/>
    <s v="earthquake"/>
    <n v="9.56"/>
    <n v="1.8779999999999999"/>
    <n v="0.10199999999999999"/>
    <n v="28"/>
    <s v="reviewed"/>
    <s v="us"/>
    <s v="us"/>
    <m/>
  </r>
  <r>
    <s v="2023-11-12T19:54:28.211Z"/>
    <d v="2023-11-12T19:54:28"/>
    <x v="19"/>
    <x v="1"/>
    <x v="19"/>
    <d v="2023-11-12T17:23:32"/>
    <n v="39.127299999999998"/>
    <n v="71.082899999999995"/>
    <n v="14.396000000000001"/>
    <n v="4.4000000000000004"/>
    <s v="mb"/>
    <n v="51"/>
    <n v="78"/>
    <n v="0.65700000000000003"/>
    <n v="0.9"/>
    <s v="us"/>
    <s v="us7000lai9"/>
    <s v="2024-01-26T16:37:58.040Z"/>
    <s v="39 km WSW of Karakenja, Tajikistan"/>
    <b v="0"/>
    <s v="earthquake"/>
    <n v="3.37"/>
    <n v="4.5140000000000002"/>
    <n v="9.5000000000000001E-2"/>
    <n v="32"/>
    <s v="reviewed"/>
    <s v="us"/>
    <s v="us"/>
    <m/>
  </r>
  <r>
    <s v="2023-11-12T17:23:32.715Z"/>
    <d v="2023-11-12T17:23:32"/>
    <x v="19"/>
    <x v="1"/>
    <x v="19"/>
    <d v="2020-11-18T10:33:47"/>
    <n v="2.3163"/>
    <n v="98.994399999999999"/>
    <n v="149.63200000000001"/>
    <n v="4.2"/>
    <s v="mb"/>
    <n v="20"/>
    <n v="162"/>
    <n v="0.38200000000000001"/>
    <n v="0.5"/>
    <s v="us"/>
    <s v="us6000lnwa"/>
    <s v="2024-01-26T16:37:46.040Z"/>
    <s v="38 km S of Parapat, Indonesia"/>
    <b v="0"/>
    <s v="earthquake"/>
    <n v="12.77"/>
    <n v="4.8780000000000001"/>
    <n v="0.186"/>
    <n v="8"/>
    <s v="reviewed"/>
    <s v="us"/>
    <s v="us"/>
    <m/>
  </r>
  <r>
    <s v="2020-11-18T10:33:47.734Z"/>
    <d v="2020-11-18T10:33:47"/>
    <x v="32"/>
    <x v="4"/>
    <x v="32"/>
    <d v="2020-11-07T06:19:11"/>
    <n v="36.3003"/>
    <n v="69.855800000000002"/>
    <n v="136.79"/>
    <n v="4.5"/>
    <s v="mb"/>
    <m/>
    <n v="66"/>
    <n v="1.8759999999999999"/>
    <n v="0.89"/>
    <s v="us"/>
    <s v="us6000cprw"/>
    <s v="2021-02-03T17:50:58.040Z"/>
    <s v="30 km S of Farkh?r, Afghanistan"/>
    <b v="1"/>
    <s v="earthquake"/>
    <n v="7.7"/>
    <n v="8.4"/>
    <n v="8.6999999999999994E-2"/>
    <n v="39"/>
    <s v="reviewed"/>
    <s v="us"/>
    <s v="us"/>
    <m/>
  </r>
  <r>
    <s v="2020-11-07T06:19:11.529Z"/>
    <d v="2020-11-07T06:19:11"/>
    <x v="32"/>
    <x v="4"/>
    <x v="32"/>
    <d v="2023-11-11T01:24:27"/>
    <n v="13.9453"/>
    <n v="92.983599999999996"/>
    <n v="10"/>
    <n v="4.5"/>
    <s v="mb"/>
    <m/>
    <n v="77"/>
    <n v="2.2869999999999999"/>
    <n v="0.69"/>
    <s v="us"/>
    <s v="us7000cdfr"/>
    <s v="2021-01-23T22:25:44.040Z"/>
    <s v="250 km N of Bamboo Flat, India"/>
    <b v="1"/>
    <s v="earthquake"/>
    <n v="8.6999999999999993"/>
    <n v="1.9"/>
    <n v="0.11799999999999999"/>
    <n v="21"/>
    <s v="reviewed"/>
    <s v="us"/>
    <s v="us"/>
    <m/>
  </r>
  <r>
    <s v="2023-11-11T01:24:27.093Z"/>
    <d v="2023-11-11T01:24:27"/>
    <x v="19"/>
    <x v="1"/>
    <x v="19"/>
    <d v="2020-11-02T19:43:17"/>
    <n v="38.4876"/>
    <n v="69.119699999999995"/>
    <n v="10"/>
    <n v="4.5999999999999996"/>
    <s v="mb"/>
    <n v="67"/>
    <n v="59"/>
    <n v="0.192"/>
    <n v="1.19"/>
    <s v="us"/>
    <s v="us7000la9i"/>
    <s v="2024-01-13T23:11:29.040Z"/>
    <s v="11 km SE of Vahdat, Tajikistan"/>
    <b v="0"/>
    <s v="earthquake"/>
    <n v="6.32"/>
    <n v="1.8919999999999999"/>
    <n v="8.7999999999999995E-2"/>
    <n v="39"/>
    <s v="reviewed"/>
    <s v="us"/>
    <s v="us"/>
    <m/>
  </r>
  <r>
    <s v="2020-11-02T19:43:17.105Z"/>
    <d v="2020-11-02T19:43:17"/>
    <x v="32"/>
    <x v="4"/>
    <x v="32"/>
    <d v="2020-11-02T01:17:08"/>
    <n v="25.7773"/>
    <n v="91.172799999999995"/>
    <n v="10"/>
    <n v="4.5"/>
    <s v="mb"/>
    <m/>
    <n v="60"/>
    <n v="0.65100000000000002"/>
    <n v="0.68"/>
    <s v="us"/>
    <s v="us7000c9e3"/>
    <s v="2021-04-28T03:02:11.407Z"/>
    <s v="30 km NNW of Nongstoin, India"/>
    <b v="1"/>
    <s v="earthquake"/>
    <n v="5.4"/>
    <n v="1.8"/>
    <n v="7.8E-2"/>
    <n v="48"/>
    <s v="reviewed"/>
    <s v="us"/>
    <s v="us"/>
    <m/>
  </r>
  <r>
    <s v="2020-11-02T01:17:08.625Z"/>
    <d v="2020-11-02T01:17:08"/>
    <x v="32"/>
    <x v="4"/>
    <x v="32"/>
    <d v="2020-10-31T16:59:40"/>
    <n v="25.088699999999999"/>
    <n v="66.570400000000006"/>
    <n v="10"/>
    <n v="4.5"/>
    <s v="mb"/>
    <m/>
    <n v="156"/>
    <n v="9.4030000000000005"/>
    <n v="1.25"/>
    <s v="us"/>
    <s v="us7000c946"/>
    <s v="2021-01-18T23:01:59.040Z"/>
    <s v="16 km WSW of Gadani, Pakistan"/>
    <b v="1"/>
    <s v="earthquake"/>
    <n v="10"/>
    <n v="1.9"/>
    <n v="8.1000000000000003E-2"/>
    <n v="44"/>
    <s v="reviewed"/>
    <s v="us"/>
    <s v="us"/>
    <m/>
  </r>
  <r>
    <s v="2020-10-31T16:59:40.590Z"/>
    <d v="2020-10-31T16:59:40"/>
    <x v="33"/>
    <x v="4"/>
    <x v="33"/>
    <d v="2023-11-09T07:30:19"/>
    <n v="34.194800000000001"/>
    <n v="78.158500000000004"/>
    <n v="10"/>
    <n v="4.5"/>
    <s v="mb"/>
    <m/>
    <n v="129"/>
    <n v="4.101"/>
    <n v="1.05"/>
    <s v="us"/>
    <s v="us7000c8na"/>
    <s v="2021-01-18T23:01:53.040Z"/>
    <s v="53 km E of Leh, India"/>
    <b v="1"/>
    <s v="earthquake"/>
    <n v="7"/>
    <n v="1.9"/>
    <n v="0.113"/>
    <n v="23"/>
    <s v="reviewed"/>
    <s v="us"/>
    <s v="us"/>
    <m/>
  </r>
  <r>
    <s v="2023-11-09T07:30:19.107Z"/>
    <d v="2023-11-09T07:30:19"/>
    <x v="19"/>
    <x v="1"/>
    <x v="19"/>
    <d v="2020-10-30T15:51:35"/>
    <n v="19.439399999999999"/>
    <n v="98.376499999999993"/>
    <n v="10"/>
    <n v="4.2"/>
    <s v="mb"/>
    <n v="17"/>
    <n v="127"/>
    <n v="1.1140000000000001"/>
    <n v="0.49"/>
    <s v="us"/>
    <s v="us6000lncw"/>
    <s v="2024-01-13T23:09:32.040Z"/>
    <s v="10 km NW of Pai, Thailand"/>
    <b v="0"/>
    <s v="earthquake"/>
    <n v="4.37"/>
    <n v="1.9410000000000001"/>
    <n v="0.187"/>
    <n v="8"/>
    <s v="reviewed"/>
    <s v="us"/>
    <s v="us"/>
    <m/>
  </r>
  <r>
    <s v="2020-10-30T15:51:35.624Z"/>
    <d v="2020-10-30T15:51:35"/>
    <x v="33"/>
    <x v="4"/>
    <x v="33"/>
    <d v="2020-10-21T12:02:13"/>
    <n v="36.462499999999999"/>
    <n v="71.1738"/>
    <n v="204.36"/>
    <n v="4.5"/>
    <s v="mb"/>
    <m/>
    <n v="75"/>
    <n v="2.5880000000000001"/>
    <n v="1.05"/>
    <s v="us"/>
    <s v="us7000c80k"/>
    <s v="2021-01-18T23:01:48.040Z"/>
    <s v="40 km SW of Ashk?sham, Afghanistan"/>
    <b v="1"/>
    <s v="earthquake"/>
    <n v="9.3000000000000007"/>
    <n v="11"/>
    <n v="0.191"/>
    <n v="8"/>
    <s v="reviewed"/>
    <s v="us"/>
    <s v="us"/>
    <m/>
  </r>
  <r>
    <s v="2020-10-21T12:02:13.127Z"/>
    <d v="2020-10-21T12:02:13"/>
    <x v="33"/>
    <x v="4"/>
    <x v="33"/>
    <d v="2020-10-11T13:36:34"/>
    <n v="36.109499999999997"/>
    <n v="70.668800000000005"/>
    <n v="104.03"/>
    <n v="4.5"/>
    <s v="mb"/>
    <m/>
    <n v="43"/>
    <n v="2.0529999999999999"/>
    <n v="0.68"/>
    <s v="us"/>
    <s v="us6000calq"/>
    <s v="2021-01-09T20:05:16.040Z"/>
    <s v="79 km NNW of P?r?n, Afghanistan"/>
    <b v="1"/>
    <s v="earthquake"/>
    <n v="6.8"/>
    <n v="7.3"/>
    <n v="7.0000000000000007E-2"/>
    <n v="61"/>
    <s v="reviewed"/>
    <s v="us"/>
    <s v="us"/>
    <m/>
  </r>
  <r>
    <s v="2020-10-11T13:36:34.605Z"/>
    <d v="2020-10-11T13:36:34"/>
    <x v="33"/>
    <x v="4"/>
    <x v="33"/>
    <d v="2023-11-08T05:02:05"/>
    <n v="36.199300000000001"/>
    <n v="70.993200000000002"/>
    <n v="112.42"/>
    <n v="4.5"/>
    <s v="mb"/>
    <m/>
    <n v="60"/>
    <n v="2.2970000000000002"/>
    <n v="0.87"/>
    <s v="us"/>
    <s v="us6000c7jn"/>
    <s v="2022-08-09T00:52:29.820Z"/>
    <s v="72 km SW of Ashk?sham, Afghanistan"/>
    <b v="1"/>
    <s v="earthquake"/>
    <n v="6.2"/>
    <n v="6.3"/>
    <n v="5.3999999999999999E-2"/>
    <n v="99"/>
    <s v="reviewed"/>
    <s v="us"/>
    <s v="us"/>
    <m/>
  </r>
  <r>
    <s v="2023-11-08T05:02:05.284Z"/>
    <d v="2023-11-08T05:02:05"/>
    <x v="19"/>
    <x v="1"/>
    <x v="19"/>
    <d v="2023-11-07T09:07:03"/>
    <n v="6.6623999999999999"/>
    <n v="94.650300000000001"/>
    <n v="95.025000000000006"/>
    <n v="4.7"/>
    <s v="mb"/>
    <n v="41"/>
    <n v="59"/>
    <n v="2.6920000000000002"/>
    <n v="0.9"/>
    <s v="us"/>
    <s v="us7000lap5"/>
    <s v="2024-01-13T23:11:40.040Z"/>
    <s v="112 km NW of Sabang, Indonesia"/>
    <b v="0"/>
    <s v="earthquake"/>
    <n v="11.31"/>
    <n v="6.0519999999999996"/>
    <n v="0.246"/>
    <n v="14"/>
    <s v="reviewed"/>
    <s v="us"/>
    <s v="us"/>
    <m/>
  </r>
  <r>
    <s v="2023-11-07T09:07:03.243Z"/>
    <d v="2023-11-07T09:07:03"/>
    <x v="19"/>
    <x v="1"/>
    <x v="19"/>
    <d v="2023-11-07T03:30:11"/>
    <n v="6.7857000000000003"/>
    <n v="95.205399999999997"/>
    <n v="188.77600000000001"/>
    <n v="4.7"/>
    <s v="mb"/>
    <n v="117"/>
    <n v="38"/>
    <n v="5.3849999999999998"/>
    <n v="0.83"/>
    <s v="us"/>
    <s v="us7000l9ba"/>
    <s v="2024-01-13T23:10:23.040Z"/>
    <s v="99 km N of Sabang, Indonesia"/>
    <b v="0"/>
    <s v="earthquake"/>
    <n v="9.73"/>
    <n v="6.7329999999999997"/>
    <n v="5.3999999999999999E-2"/>
    <n v="108"/>
    <s v="reviewed"/>
    <s v="us"/>
    <s v="us"/>
    <m/>
  </r>
  <r>
    <s v="2023-11-07T03:30:11.981Z"/>
    <d v="2023-11-07T03:30:11"/>
    <x v="19"/>
    <x v="1"/>
    <x v="19"/>
    <d v="2020-10-08T08:12:41"/>
    <n v="0.78220000000000001"/>
    <n v="97.151700000000005"/>
    <n v="10"/>
    <n v="3.9"/>
    <s v="mb"/>
    <n v="13"/>
    <n v="192"/>
    <n v="0.66900000000000004"/>
    <n v="0.79"/>
    <s v="us"/>
    <s v="us7000la41"/>
    <s v="2024-01-13T23:11:13.040Z"/>
    <s v="76 km SW of Gunungsitoli, Indonesia"/>
    <b v="0"/>
    <s v="earthquake"/>
    <n v="5.56"/>
    <n v="1.93"/>
    <n v="0.193"/>
    <n v="7"/>
    <s v="reviewed"/>
    <s v="us"/>
    <s v="us"/>
    <m/>
  </r>
  <r>
    <s v="2020-10-08T08:12:41.187Z"/>
    <d v="2020-10-08T08:12:41"/>
    <x v="33"/>
    <x v="4"/>
    <x v="33"/>
    <d v="2023-11-06T21:12:53"/>
    <n v="36.720500000000001"/>
    <n v="71.233999999999995"/>
    <n v="100.29"/>
    <n v="4.5"/>
    <s v="mb"/>
    <m/>
    <n v="72"/>
    <n v="2.794"/>
    <n v="0.81"/>
    <s v="us"/>
    <s v="us6000c814"/>
    <s v="2020-12-19T17:22:51.040Z"/>
    <s v="27 km W of Ashk?sham, Afghanistan"/>
    <b v="1"/>
    <s v="earthquake"/>
    <n v="6"/>
    <n v="8.1"/>
    <n v="0.121"/>
    <n v="20"/>
    <s v="reviewed"/>
    <s v="us"/>
    <s v="us"/>
    <m/>
  </r>
  <r>
    <s v="2023-11-06T21:12:53.639Z"/>
    <d v="2023-11-06T21:12:53"/>
    <x v="19"/>
    <x v="1"/>
    <x v="19"/>
    <d v="2020-10-03T17:15:18"/>
    <n v="5.2812000000000001"/>
    <n v="94.299899999999994"/>
    <n v="37.231999999999999"/>
    <n v="4.8"/>
    <s v="mb"/>
    <n v="116"/>
    <n v="52"/>
    <n v="2.637"/>
    <n v="0.61"/>
    <s v="us"/>
    <s v="us7000l986"/>
    <s v="2024-01-18T21:16:14.510Z"/>
    <s v="northern Sumatra, Indonesia"/>
    <b v="0"/>
    <s v="earthquake"/>
    <n v="6.42"/>
    <n v="5.4669999999999996"/>
    <n v="5.8000000000000003E-2"/>
    <n v="93"/>
    <s v="reviewed"/>
    <s v="us"/>
    <s v="us"/>
    <m/>
  </r>
  <r>
    <s v="2020-10-03T17:15:18.840Z"/>
    <d v="2020-10-03T17:15:18"/>
    <x v="33"/>
    <x v="4"/>
    <x v="33"/>
    <d v="2023-11-06T05:42:49"/>
    <n v="36.422600000000003"/>
    <n v="71.132199999999997"/>
    <n v="110.24"/>
    <n v="4.5"/>
    <s v="mb"/>
    <m/>
    <n v="78"/>
    <n v="2.536"/>
    <n v="1.28"/>
    <s v="us"/>
    <s v="us6000c6r0"/>
    <s v="2020-12-12T22:28:47.040Z"/>
    <s v="46 km SW of Ashk?sham, Afghanistan"/>
    <b v="1"/>
    <s v="earthquake"/>
    <n v="7.2"/>
    <n v="8.5"/>
    <n v="0.121"/>
    <n v="21"/>
    <s v="reviewed"/>
    <s v="us"/>
    <s v="us"/>
    <m/>
  </r>
  <r>
    <s v="2023-11-06T05:42:49.942Z"/>
    <d v="2023-11-06T05:42:49"/>
    <x v="19"/>
    <x v="1"/>
    <x v="19"/>
    <d v="2020-09-26T04:04:46"/>
    <n v="38.799999999999997"/>
    <n v="75.264600000000002"/>
    <n v="10"/>
    <n v="4.5999999999999996"/>
    <s v="mb"/>
    <n v="38"/>
    <n v="155"/>
    <n v="2.2669999999999999"/>
    <n v="0.78"/>
    <s v="us"/>
    <s v="us7000l93v"/>
    <s v="2024-01-13T23:10:10.040Z"/>
    <s v="97 km SW of Kashgar, China"/>
    <b v="0"/>
    <s v="earthquake"/>
    <n v="8.16"/>
    <n v="1.9359999999999999"/>
    <n v="0.125"/>
    <n v="20"/>
    <s v="reviewed"/>
    <s v="us"/>
    <s v="us"/>
    <m/>
  </r>
  <r>
    <s v="2020-09-26T04:04:46.848Z"/>
    <d v="2020-09-26T04:04:46"/>
    <x v="42"/>
    <x v="4"/>
    <x v="42"/>
    <d v="2020-09-18T08:37:46"/>
    <n v="35.9861"/>
    <n v="69.656400000000005"/>
    <n v="112.61"/>
    <n v="4.5"/>
    <s v="mb"/>
    <m/>
    <n v="65"/>
    <n v="1.526"/>
    <n v="1.17"/>
    <s v="us"/>
    <s v="us6000c1hq"/>
    <s v="2022-08-09T00:32:39.493Z"/>
    <s v="47 km E of Nahr?n, Afghanistan"/>
    <b v="1"/>
    <s v="earthquake"/>
    <n v="6.5"/>
    <n v="7.2"/>
    <n v="6.9000000000000006E-2"/>
    <n v="62"/>
    <s v="reviewed"/>
    <s v="us"/>
    <s v="us"/>
    <m/>
  </r>
  <r>
    <s v="2020-09-18T08:37:46.300Z"/>
    <d v="2020-09-18T08:37:46"/>
    <x v="42"/>
    <x v="4"/>
    <x v="42"/>
    <d v="2023-11-04T19:55:33"/>
    <n v="36.265900000000002"/>
    <n v="70.055300000000003"/>
    <n v="166.78"/>
    <n v="4.5"/>
    <s v="mb"/>
    <m/>
    <n v="128"/>
    <n v="1.909"/>
    <n v="0.83"/>
    <s v="us"/>
    <s v="us7000bpqu"/>
    <s v="2022-08-09T00:24:37.948Z"/>
    <s v="38 km SSE of Farkh?r, Afghanistan"/>
    <b v="1"/>
    <s v="earthquake"/>
    <n v="10.4"/>
    <n v="10.9"/>
    <n v="0.16300000000000001"/>
    <n v="11"/>
    <s v="reviewed"/>
    <s v="us"/>
    <s v="us"/>
    <m/>
  </r>
  <r>
    <s v="2023-11-04T19:55:33.972Z"/>
    <d v="2023-11-04T19:55:33"/>
    <x v="19"/>
    <x v="1"/>
    <x v="19"/>
    <d v="2023-11-04T00:56:53"/>
    <n v="37.615499999999997"/>
    <n v="73.960499999999996"/>
    <n v="10"/>
    <n v="4.5999999999999996"/>
    <s v="mb"/>
    <n v="71"/>
    <n v="55"/>
    <n v="2.5150000000000001"/>
    <n v="0.44"/>
    <s v="us"/>
    <s v="us7000l8wg"/>
    <s v="2024-01-10T06:01:58.040Z"/>
    <s v="61 km S of Murghob, Tajikistan"/>
    <b v="0"/>
    <s v="earthquake"/>
    <n v="3.19"/>
    <n v="1.8540000000000001"/>
    <n v="8.4000000000000005E-2"/>
    <n v="42"/>
    <s v="reviewed"/>
    <s v="us"/>
    <s v="us"/>
    <m/>
  </r>
  <r>
    <s v="2023-11-04T00:56:53.364Z"/>
    <d v="2023-11-04T00:56:53"/>
    <x v="19"/>
    <x v="1"/>
    <x v="19"/>
    <d v="2020-08-28T07:58:49"/>
    <n v="1.8004"/>
    <n v="97.744600000000005"/>
    <n v="48.064"/>
    <n v="4.5"/>
    <s v="mb"/>
    <n v="34"/>
    <n v="171"/>
    <n v="1.4750000000000001"/>
    <n v="0.3"/>
    <s v="us"/>
    <s v="us7000l9v1"/>
    <s v="2024-01-10T06:01:53.040Z"/>
    <s v="54 km S of Singkil, Indonesia"/>
    <b v="0"/>
    <s v="earthquake"/>
    <n v="9.3699999999999992"/>
    <n v="7.0350000000000001"/>
    <n v="0.15"/>
    <n v="13"/>
    <s v="reviewed"/>
    <s v="us"/>
    <s v="us"/>
    <m/>
  </r>
  <r>
    <s v="2020-08-28T07:58:49.503Z"/>
    <d v="2020-08-28T07:58:49"/>
    <x v="26"/>
    <x v="4"/>
    <x v="26"/>
    <d v="2020-08-27T13:17:20"/>
    <n v="33.281199999999998"/>
    <n v="72.612300000000005"/>
    <n v="10"/>
    <n v="4.5"/>
    <s v="mb"/>
    <m/>
    <n v="81"/>
    <n v="0.66"/>
    <n v="0.69"/>
    <s v="us"/>
    <s v="us7000be7y"/>
    <s v="2020-11-07T18:48:31.040Z"/>
    <s v="32 km E of Pindi Gheb, Pakistan"/>
    <b v="1"/>
    <s v="earthquake"/>
    <n v="6.5"/>
    <n v="1.9"/>
    <n v="9.9000000000000005E-2"/>
    <n v="30"/>
    <s v="reviewed"/>
    <s v="us"/>
    <s v="us"/>
    <m/>
  </r>
  <r>
    <s v="2020-08-27T13:17:20.608Z"/>
    <d v="2020-08-27T13:17:20"/>
    <x v="26"/>
    <x v="4"/>
    <x v="26"/>
    <d v="2020-08-26T08:00:45"/>
    <n v="23.0656"/>
    <n v="93.232399999999998"/>
    <n v="10"/>
    <n v="4.5"/>
    <s v="mb"/>
    <m/>
    <n v="164"/>
    <n v="0.54"/>
    <n v="1.1200000000000001"/>
    <s v="us"/>
    <s v="us7000bdpj"/>
    <s v="2020-11-07T18:48:29.040Z"/>
    <s v="18 km ESE of North Vanlaiphai, India"/>
    <b v="1"/>
    <s v="earthquake"/>
    <n v="5.5"/>
    <n v="1.9"/>
    <n v="0.13900000000000001"/>
    <n v="15"/>
    <s v="reviewed"/>
    <s v="us"/>
    <s v="us"/>
    <m/>
  </r>
  <r>
    <s v="2020-08-26T08:00:45.899Z"/>
    <d v="2020-08-26T08:00:45"/>
    <x v="26"/>
    <x v="4"/>
    <x v="26"/>
    <d v="2020-08-18T11:13:06"/>
    <n v="36.465899999999998"/>
    <n v="71.415999999999997"/>
    <n v="120.8"/>
    <n v="4.5"/>
    <s v="mb"/>
    <m/>
    <n v="44"/>
    <n v="2.7269999999999999"/>
    <n v="0.93"/>
    <s v="us"/>
    <s v="us7000bd3f"/>
    <s v="2022-08-09T00:05:44.812Z"/>
    <s v="26 km SSW of Ashk?sham, Afghanistan"/>
    <b v="1"/>
    <s v="earthquake"/>
    <n v="7.4"/>
    <n v="6"/>
    <n v="5.2999999999999999E-2"/>
    <n v="102"/>
    <s v="reviewed"/>
    <s v="us"/>
    <s v="us"/>
    <m/>
  </r>
  <r>
    <s v="2020-08-18T11:13:06.347Z"/>
    <d v="2020-08-18T11:13:06"/>
    <x v="26"/>
    <x v="4"/>
    <x v="26"/>
    <d v="2020-08-01T06:31:40"/>
    <n v="36.906100000000002"/>
    <n v="71.028800000000004"/>
    <n v="103.43"/>
    <n v="4.5"/>
    <s v="mb"/>
    <m/>
    <n v="111"/>
    <n v="2.6440000000000001"/>
    <n v="0.7"/>
    <s v="us"/>
    <s v="us6000bghj"/>
    <s v="2020-10-24T20:09:02.040Z"/>
    <s v="17 km ENE of Jurm, Afghanistan"/>
    <b v="1"/>
    <s v="earthquake"/>
    <n v="9.9"/>
    <n v="9.9"/>
    <n v="0.22"/>
    <n v="6"/>
    <s v="reviewed"/>
    <s v="us"/>
    <s v="us"/>
    <m/>
  </r>
  <r>
    <s v="2020-08-01T06:31:40.399Z"/>
    <d v="2020-08-01T06:31:40"/>
    <x v="26"/>
    <x v="4"/>
    <x v="26"/>
    <d v="2023-11-03T10:33:31"/>
    <n v="35.346499999999999"/>
    <n v="69.603999999999999"/>
    <n v="10"/>
    <n v="4.5"/>
    <s v="mb"/>
    <m/>
    <n v="95"/>
    <n v="0.92600000000000005"/>
    <n v="0.91"/>
    <s v="us"/>
    <s v="us6000b7v0"/>
    <s v="2020-10-10T17:11:07.040Z"/>
    <s v="8 km ENE of B?z?rak, Afghanistan"/>
    <b v="1"/>
    <s v="earthquake"/>
    <n v="5.7"/>
    <n v="1.9"/>
    <n v="0.13100000000000001"/>
    <n v="17"/>
    <s v="reviewed"/>
    <s v="us"/>
    <s v="us"/>
    <m/>
  </r>
  <r>
    <s v="2023-11-03T10:33:31.531Z"/>
    <d v="2023-11-03T10:33:31"/>
    <x v="19"/>
    <x v="1"/>
    <x v="19"/>
    <d v="2020-07-21T13:26:18"/>
    <n v="14.67"/>
    <n v="96.189700000000002"/>
    <n v="10"/>
    <n v="4.4000000000000004"/>
    <s v="mb"/>
    <n v="43"/>
    <n v="88"/>
    <n v="2.8519999999999999"/>
    <n v="0.5"/>
    <s v="us"/>
    <s v="us7000l8kb"/>
    <s v="2024-01-18T21:12:55.049Z"/>
    <s v="186 km SSE of Pyapon, Myanmar"/>
    <b v="0"/>
    <s v="earthquake"/>
    <n v="4.4800000000000004"/>
    <n v="1.8169999999999999"/>
    <n v="0.112"/>
    <n v="26"/>
    <s v="reviewed"/>
    <s v="us"/>
    <s v="us"/>
    <m/>
  </r>
  <r>
    <s v="2020-07-21T13:26:18.351Z"/>
    <d v="2020-07-21T13:26:18"/>
    <x v="6"/>
    <x v="4"/>
    <x v="6"/>
    <d v="2020-07-20T22:52:49"/>
    <n v="30.404"/>
    <n v="94.771600000000007"/>
    <n v="10"/>
    <n v="4.5"/>
    <s v="mb"/>
    <m/>
    <n v="71"/>
    <n v="3.2360000000000002"/>
    <n v="0.46"/>
    <s v="us"/>
    <s v="us7000asa5"/>
    <s v="2020-09-26T16:58:43.040Z"/>
    <s v="211 km N of Shi Yomi, India"/>
    <b v="1"/>
    <s v="earthquake"/>
    <n v="8.4"/>
    <n v="1.9"/>
    <n v="7.6999999999999999E-2"/>
    <n v="50"/>
    <s v="reviewed"/>
    <s v="us"/>
    <s v="us"/>
    <m/>
  </r>
  <r>
    <s v="2020-07-20T22:52:49.020Z"/>
    <d v="2020-07-20T22:52:49"/>
    <x v="6"/>
    <x v="4"/>
    <x v="6"/>
    <d v="2023-11-01T22:44:01"/>
    <n v="12.156700000000001"/>
    <n v="94.911799999999999"/>
    <n v="10"/>
    <n v="4.5"/>
    <s v="mb"/>
    <m/>
    <n v="124"/>
    <n v="2.1789999999999998"/>
    <n v="1.1100000000000001"/>
    <s v="us"/>
    <s v="us7000as23"/>
    <s v="2020-09-26T16:58:42.040Z"/>
    <s v="242 km ENE of Port Blair, India"/>
    <b v="1"/>
    <s v="earthquake"/>
    <n v="10"/>
    <n v="1.9"/>
    <n v="0.121"/>
    <n v="20"/>
    <s v="reviewed"/>
    <s v="us"/>
    <s v="us"/>
    <m/>
  </r>
  <r>
    <s v="2023-11-01T22:44:01.935Z"/>
    <d v="2023-11-01T22:44:01"/>
    <x v="19"/>
    <x v="1"/>
    <x v="19"/>
    <d v="2020-07-07T20:42:19"/>
    <n v="37.389400000000002"/>
    <n v="74.558400000000006"/>
    <n v="53.734000000000002"/>
    <n v="4.5"/>
    <s v="mb"/>
    <n v="70"/>
    <n v="68"/>
    <n v="3.0070000000000001"/>
    <n v="0.8"/>
    <s v="us"/>
    <s v="us7000l87l"/>
    <s v="2024-01-10T06:01:36.040Z"/>
    <s v="101 km SSE of Murghob, Tajikistan"/>
    <b v="0"/>
    <s v="earthquake"/>
    <n v="7.43"/>
    <n v="6.617"/>
    <n v="7.6999999999999999E-2"/>
    <n v="49"/>
    <s v="reviewed"/>
    <s v="us"/>
    <s v="us"/>
    <m/>
  </r>
  <r>
    <s v="2020-07-07T20:42:19.337Z"/>
    <d v="2020-07-07T20:42:19"/>
    <x v="6"/>
    <x v="4"/>
    <x v="6"/>
    <d v="2020-06-27T04:33:53"/>
    <n v="33.042000000000002"/>
    <n v="73.613200000000006"/>
    <n v="10"/>
    <n v="4.5"/>
    <s v="mb"/>
    <m/>
    <n v="132"/>
    <n v="0.67200000000000004"/>
    <n v="0.92"/>
    <s v="us"/>
    <s v="us7000ajnr"/>
    <s v="2020-09-11T22:14:27.040Z"/>
    <s v="16 km NW of Jhelum, Pakistan"/>
    <b v="1"/>
    <s v="earthquake"/>
    <n v="5.8"/>
    <n v="1.9"/>
    <n v="8.6999999999999994E-2"/>
    <n v="45"/>
    <s v="reviewed"/>
    <s v="us"/>
    <s v="us"/>
    <m/>
  </r>
  <r>
    <s v="2020-06-27T04:33:53.276Z"/>
    <d v="2020-06-27T04:33:53"/>
    <x v="27"/>
    <x v="4"/>
    <x v="27"/>
    <d v="2020-06-26T14:45:10"/>
    <n v="36.584800000000001"/>
    <n v="69.991600000000005"/>
    <n v="56.6"/>
    <n v="4.5"/>
    <s v="mb"/>
    <m/>
    <n v="65"/>
    <n v="1.6339999999999999"/>
    <n v="1.1499999999999999"/>
    <s v="us"/>
    <s v="us7000acv8"/>
    <s v="2020-09-05T17:35:25.040Z"/>
    <s v="12 km E of Farkh?r, Afghanistan"/>
    <b v="1"/>
    <s v="earthquake"/>
    <n v="4.5"/>
    <n v="7.6"/>
    <n v="7.3999999999999996E-2"/>
    <n v="53"/>
    <s v="reviewed"/>
    <s v="us"/>
    <s v="us"/>
    <m/>
  </r>
  <r>
    <s v="2020-06-26T14:45:10.807Z"/>
    <d v="2020-06-26T14:45:10"/>
    <x v="27"/>
    <x v="4"/>
    <x v="27"/>
    <d v="2023-10-31T22:26:21"/>
    <n v="36.1755"/>
    <n v="74.9315"/>
    <n v="52.11"/>
    <n v="4.5"/>
    <s v="mb"/>
    <m/>
    <n v="80"/>
    <n v="2.8650000000000002"/>
    <n v="0.91"/>
    <s v="us"/>
    <s v="us7000ac8p"/>
    <s v="2020-09-05T17:35:23.040Z"/>
    <s v="26 km SE of Barishal, Pakistan"/>
    <b v="1"/>
    <s v="earthquake"/>
    <n v="7.4"/>
    <n v="4.4000000000000004"/>
    <n v="5.8999999999999997E-2"/>
    <n v="87"/>
    <s v="reviewed"/>
    <s v="us"/>
    <s v="us"/>
    <m/>
  </r>
  <r>
    <s v="2023-10-31T22:26:21.090Z"/>
    <d v="2023-10-31T22:26:21"/>
    <x v="3"/>
    <x v="1"/>
    <x v="3"/>
    <d v="2020-06-24T02:32:33"/>
    <n v="37.482300000000002"/>
    <n v="74.522800000000004"/>
    <n v="68.477999999999994"/>
    <n v="4.0999999999999996"/>
    <s v="mb"/>
    <n v="28"/>
    <n v="71"/>
    <n v="2.9220000000000002"/>
    <n v="0.92"/>
    <s v="us"/>
    <s v="us7000l7ye"/>
    <s v="2024-01-10T06:01:28.040Z"/>
    <s v="90 km SSE of Murghob, Tajikistan"/>
    <b v="0"/>
    <s v="earthquake"/>
    <n v="3.4"/>
    <n v="9.907"/>
    <n v="0.158"/>
    <n v="11"/>
    <s v="reviewed"/>
    <s v="us"/>
    <s v="us"/>
    <m/>
  </r>
  <r>
    <s v="2020-06-24T02:32:33.683Z"/>
    <d v="2020-06-24T02:32:33"/>
    <x v="27"/>
    <x v="4"/>
    <x v="27"/>
    <d v="2023-10-31T20:36:53"/>
    <n v="23.206"/>
    <n v="93.262799999999999"/>
    <n v="4.58"/>
    <n v="4.5"/>
    <s v="mb"/>
    <m/>
    <n v="74"/>
    <n v="0.64100000000000001"/>
    <n v="0.53"/>
    <s v="us"/>
    <s v="us6000ahkj"/>
    <s v="2020-09-05T17:35:14.040Z"/>
    <s v="21 km ENE of North Vanlaiphai, India"/>
    <b v="1"/>
    <s v="earthquake"/>
    <n v="5.5"/>
    <n v="5.3"/>
    <n v="0.09"/>
    <n v="36"/>
    <s v="reviewed"/>
    <s v="us"/>
    <s v="us"/>
    <m/>
  </r>
  <r>
    <s v="2023-10-31T20:36:53.559Z"/>
    <d v="2023-10-31T20:36:53"/>
    <x v="3"/>
    <x v="1"/>
    <x v="3"/>
    <d v="2023-10-31T19:56:12"/>
    <n v="5.3795999999999999"/>
    <n v="92.800399999999996"/>
    <n v="10"/>
    <n v="4.0999999999999996"/>
    <s v="mb"/>
    <n v="22"/>
    <n v="152"/>
    <n v="4.1319999999999997"/>
    <n v="1.21"/>
    <s v="us"/>
    <s v="us7000l8nr"/>
    <s v="2024-01-10T06:01:28.040Z"/>
    <s v="281 km W of Banda Aceh, Indonesia"/>
    <b v="0"/>
    <s v="earthquake"/>
    <n v="11.67"/>
    <n v="1.956"/>
    <n v="0.185"/>
    <n v="9"/>
    <s v="reviewed"/>
    <s v="us"/>
    <s v="us"/>
    <m/>
  </r>
  <r>
    <s v="2023-10-31T19:56:12.143Z"/>
    <d v="2023-10-31T19:56:12"/>
    <x v="3"/>
    <x v="1"/>
    <x v="3"/>
    <d v="2023-10-31T19:54:27"/>
    <n v="37.409500000000001"/>
    <n v="74.721699999999998"/>
    <n v="11.058999999999999"/>
    <n v="4.4000000000000004"/>
    <s v="mb"/>
    <n v="93"/>
    <n v="32"/>
    <n v="3.0870000000000002"/>
    <n v="1.03"/>
    <s v="us"/>
    <s v="us7000l7ws"/>
    <s v="2024-01-10T06:01:27.040Z"/>
    <s v="107 km SE of Murghob, Tajikistan"/>
    <b v="0"/>
    <s v="earthquake"/>
    <n v="5.97"/>
    <n v="3.7360000000000002"/>
    <n v="6.5000000000000002E-2"/>
    <n v="75"/>
    <s v="reviewed"/>
    <s v="us"/>
    <s v="us"/>
    <m/>
  </r>
  <r>
    <s v="2023-10-31T19:54:27.109Z"/>
    <d v="2023-10-31T19:54:27"/>
    <x v="3"/>
    <x v="1"/>
    <x v="3"/>
    <d v="2020-05-29T00:30:29"/>
    <n v="37.453800000000001"/>
    <n v="74.649600000000007"/>
    <n v="12.677"/>
    <n v="4.0999999999999996"/>
    <s v="mb"/>
    <n v="24"/>
    <n v="71"/>
    <n v="3.0139999999999998"/>
    <n v="0.63"/>
    <s v="us"/>
    <s v="us7000l7wr"/>
    <s v="2024-01-10T06:01:27.040Z"/>
    <s v="99 km SE of Murghob, Tajikistan"/>
    <b v="0"/>
    <s v="earthquake"/>
    <n v="6.75"/>
    <n v="5.798"/>
    <n v="0.16500000000000001"/>
    <n v="10"/>
    <s v="reviewed"/>
    <s v="us"/>
    <s v="us"/>
    <m/>
  </r>
  <r>
    <s v="2020-05-29T00:30:29.301Z"/>
    <d v="2020-05-29T00:30:29"/>
    <x v="56"/>
    <x v="4"/>
    <x v="56"/>
    <d v="2020-05-24T22:30:51"/>
    <n v="11.7257"/>
    <n v="92.327299999999994"/>
    <n v="10"/>
    <n v="4.5"/>
    <s v="mb"/>
    <m/>
    <n v="63"/>
    <n v="0.41299999999999998"/>
    <n v="0.84"/>
    <s v="us"/>
    <s v="us6000a1f4"/>
    <s v="2020-08-15T20:19:46.040Z"/>
    <s v="42 km W of Bamboo Flat, India"/>
    <b v="1"/>
    <s v="earthquake"/>
    <n v="4.4000000000000004"/>
    <n v="1.9"/>
    <n v="9.1999999999999998E-2"/>
    <n v="35"/>
    <s v="reviewed"/>
    <s v="us"/>
    <s v="us"/>
    <m/>
  </r>
  <r>
    <s v="2020-05-24T22:30:51.478Z"/>
    <d v="2020-05-24T22:30:51"/>
    <x v="56"/>
    <x v="4"/>
    <x v="56"/>
    <d v="2023-10-31T00:40:30"/>
    <n v="34.280299999999997"/>
    <n v="70.166399999999996"/>
    <n v="28.53"/>
    <n v="4.5"/>
    <s v="mb"/>
    <m/>
    <n v="86"/>
    <n v="0.96399999999999997"/>
    <n v="0.82"/>
    <s v="us"/>
    <s v="us70009ppe"/>
    <s v="2020-08-08T18:17:56.040Z"/>
    <s v="30 km WSW of Jal?l?b?d, Afghanistan"/>
    <b v="1"/>
    <s v="earthquake"/>
    <n v="3.9"/>
    <n v="5.0999999999999996"/>
    <n v="0.111"/>
    <n v="24"/>
    <s v="reviewed"/>
    <s v="us"/>
    <s v="us"/>
    <m/>
  </r>
  <r>
    <s v="2023-10-31T00:40:30.322Z"/>
    <d v="2023-10-31T00:40:30"/>
    <x v="3"/>
    <x v="1"/>
    <x v="3"/>
    <d v="2023-10-31T00:40:06"/>
    <n v="37.381"/>
    <n v="74.563699999999997"/>
    <n v="12.148999999999999"/>
    <n v="4.3"/>
    <s v="mb"/>
    <n v="34"/>
    <n v="111"/>
    <n v="3.016"/>
    <n v="0.76"/>
    <s v="us"/>
    <s v="us7000l7nw"/>
    <s v="2024-01-18T21:10:36.967Z"/>
    <s v="102 km SSE of Murghob, Tajikistan"/>
    <b v="0"/>
    <s v="earthquake"/>
    <n v="4.5199999999999996"/>
    <n v="4.7789999999999999"/>
    <n v="0.125"/>
    <n v="18"/>
    <s v="reviewed"/>
    <s v="us"/>
    <s v="us"/>
    <m/>
  </r>
  <r>
    <s v="2023-10-31T00:40:06.435Z"/>
    <d v="2023-10-31T00:40:06"/>
    <x v="3"/>
    <x v="1"/>
    <x v="3"/>
    <d v="2023-10-30T22:24:09"/>
    <n v="36.532899999999998"/>
    <n v="83.648200000000003"/>
    <n v="10"/>
    <n v="4.5999999999999996"/>
    <s v="mb"/>
    <n v="77"/>
    <n v="81"/>
    <n v="5.8029999999999999"/>
    <n v="0.46"/>
    <s v="us"/>
    <s v="us7000l7nx"/>
    <s v="2024-01-10T06:01:20.040Z"/>
    <s v="150 km E of Aqqan, China"/>
    <b v="0"/>
    <s v="earthquake"/>
    <n v="8.74"/>
    <n v="1.875"/>
    <n v="7.2999999999999995E-2"/>
    <n v="55"/>
    <s v="reviewed"/>
    <s v="us"/>
    <s v="us"/>
    <m/>
  </r>
  <r>
    <s v="2023-10-30T22:24:09.595Z"/>
    <d v="2023-10-30T22:24:09"/>
    <x v="3"/>
    <x v="1"/>
    <x v="3"/>
    <d v="2023-10-30T20:46:10"/>
    <n v="36.532400000000003"/>
    <n v="83.722700000000003"/>
    <n v="10"/>
    <n v="4.3"/>
    <s v="mb"/>
    <n v="45"/>
    <n v="83"/>
    <n v="5.8380000000000001"/>
    <n v="0.59"/>
    <s v="us"/>
    <s v="us7000l7mi"/>
    <s v="2024-01-10T06:01:19.040Z"/>
    <s v="157 km E of Aqqan, China"/>
    <b v="0"/>
    <s v="earthquake"/>
    <n v="3.77"/>
    <n v="1.903"/>
    <n v="0.113"/>
    <n v="22"/>
    <s v="reviewed"/>
    <s v="us"/>
    <s v="us"/>
    <m/>
  </r>
  <r>
    <s v="2023-10-30T20:46:10.967Z"/>
    <d v="2023-10-30T20:46:10"/>
    <x v="3"/>
    <x v="1"/>
    <x v="3"/>
    <d v="2023-10-29T19:35:03"/>
    <n v="38.1511"/>
    <n v="74.128600000000006"/>
    <n v="171.59800000000001"/>
    <n v="4.2"/>
    <s v="mb"/>
    <n v="57"/>
    <n v="62"/>
    <n v="2.25"/>
    <n v="0.5"/>
    <s v="us"/>
    <s v="us7000l7lx"/>
    <s v="2024-01-10T06:01:19.040Z"/>
    <s v="14 km E of Murghob, Tajikistan"/>
    <b v="0"/>
    <s v="earthquake"/>
    <n v="6.54"/>
    <n v="6.4589999999999996"/>
    <n v="0.10299999999999999"/>
    <n v="26"/>
    <s v="reviewed"/>
    <s v="us"/>
    <s v="us"/>
    <m/>
  </r>
  <r>
    <s v="2023-10-29T19:35:03.796Z"/>
    <d v="2023-10-29T19:35:03"/>
    <x v="3"/>
    <x v="1"/>
    <x v="3"/>
    <d v="2023-10-29T12:58:37"/>
    <n v="37.257300000000001"/>
    <n v="71.786100000000005"/>
    <n v="136.12899999999999"/>
    <n v="4.2"/>
    <s v="mb"/>
    <n v="50"/>
    <n v="58"/>
    <n v="2.2170000000000001"/>
    <n v="0.65"/>
    <s v="us"/>
    <s v="us7000l7eu"/>
    <s v="2024-01-10T06:01:12.040Z"/>
    <s v="33 km SE of Khorugh, Tajikistan"/>
    <b v="0"/>
    <s v="earthquake"/>
    <n v="6.41"/>
    <n v="7.319"/>
    <n v="0.11"/>
    <n v="23"/>
    <s v="reviewed"/>
    <s v="us"/>
    <s v="us"/>
    <m/>
  </r>
  <r>
    <s v="2023-10-29T12:58:37.030Z"/>
    <d v="2023-10-29T12:58:37"/>
    <x v="3"/>
    <x v="1"/>
    <x v="3"/>
    <d v="2023-10-29T11:02:19"/>
    <n v="36.599400000000003"/>
    <n v="83.754499999999993"/>
    <n v="10"/>
    <n v="4.2"/>
    <s v="mb"/>
    <n v="30"/>
    <n v="109"/>
    <n v="5.7990000000000004"/>
    <n v="0.55000000000000004"/>
    <s v="us"/>
    <s v="us7000l7dq"/>
    <s v="2024-01-10T06:01:10.040Z"/>
    <s v="160 km E of Aqqan, China"/>
    <b v="0"/>
    <s v="earthquake"/>
    <n v="10.35"/>
    <n v="1.9330000000000001"/>
    <n v="0.159"/>
    <n v="11"/>
    <s v="reviewed"/>
    <s v="us"/>
    <s v="us"/>
    <m/>
  </r>
  <r>
    <s v="2023-10-29T11:02:19.991Z"/>
    <d v="2023-10-29T11:02:19"/>
    <x v="3"/>
    <x v="1"/>
    <x v="3"/>
    <d v="2020-05-24T19:15:36"/>
    <n v="20.1066"/>
    <n v="94.447999999999993"/>
    <n v="78.31"/>
    <n v="4.3"/>
    <s v="mb"/>
    <n v="46"/>
    <n v="138"/>
    <n v="1.1779999999999999"/>
    <n v="0.71"/>
    <s v="us"/>
    <s v="us7000l7da"/>
    <s v="2024-01-10T06:01:10.040Z"/>
    <s v="45 km W of Minbu, Myanmar"/>
    <b v="0"/>
    <s v="earthquake"/>
    <n v="8.3000000000000007"/>
    <n v="7.5170000000000003"/>
    <n v="9.9000000000000005E-2"/>
    <n v="29"/>
    <s v="reviewed"/>
    <s v="us"/>
    <s v="us"/>
    <m/>
  </r>
  <r>
    <s v="2020-05-24T19:15:36.840Z"/>
    <d v="2020-05-24T19:15:36"/>
    <x v="56"/>
    <x v="4"/>
    <x v="56"/>
    <d v="2020-05-10T17:50:03"/>
    <n v="35.9955"/>
    <n v="70.933099999999996"/>
    <n v="90.3"/>
    <n v="4.5"/>
    <s v="mb"/>
    <m/>
    <n v="85"/>
    <n v="2.12"/>
    <n v="0.75"/>
    <s v="us"/>
    <s v="us70009pkj"/>
    <s v="2020-08-08T18:17:56.040Z"/>
    <s v="63 km N of P?r?n, Afghanistan"/>
    <b v="1"/>
    <s v="earthquake"/>
    <n v="3.3"/>
    <n v="6.7"/>
    <n v="0.06"/>
    <n v="82"/>
    <s v="reviewed"/>
    <s v="us"/>
    <s v="us"/>
    <m/>
  </r>
  <r>
    <s v="2020-05-10T17:50:03.182Z"/>
    <d v="2020-05-10T17:50:03"/>
    <x v="56"/>
    <x v="4"/>
    <x v="56"/>
    <d v="2023-10-28T17:30:14"/>
    <n v="36.571300000000001"/>
    <n v="70.897999999999996"/>
    <n v="206.39"/>
    <n v="4.5"/>
    <s v="mb"/>
    <m/>
    <n v="69"/>
    <n v="2.0670000000000002"/>
    <n v="0.88"/>
    <s v="us"/>
    <s v="us70009dr9"/>
    <s v="2020-07-29T22:14:28.040Z"/>
    <s v="33 km S of Jurm, Afghanistan"/>
    <b v="1"/>
    <s v="earthquake"/>
    <n v="5.4"/>
    <n v="7.1"/>
    <n v="4.2000000000000003E-2"/>
    <n v="170"/>
    <s v="reviewed"/>
    <s v="us"/>
    <s v="us"/>
    <m/>
  </r>
  <r>
    <s v="2023-10-28T17:30:14.636Z"/>
    <d v="2023-10-28T17:30:14"/>
    <x v="3"/>
    <x v="1"/>
    <x v="3"/>
    <d v="2020-04-09T19:51:37"/>
    <n v="4.6242000000000001"/>
    <n v="95.079300000000003"/>
    <n v="51.593000000000004"/>
    <n v="4.4000000000000004"/>
    <s v="mb"/>
    <n v="63"/>
    <n v="162"/>
    <n v="1.956"/>
    <n v="0.84"/>
    <s v="us"/>
    <s v="us7000l780"/>
    <s v="2024-01-04T04:22:39.040Z"/>
    <s v="105 km SSW of Banda Aceh, Indonesia"/>
    <b v="0"/>
    <s v="earthquake"/>
    <n v="8.7799999999999994"/>
    <n v="7.4379999999999997"/>
    <n v="8.4000000000000005E-2"/>
    <n v="49"/>
    <s v="reviewed"/>
    <s v="us"/>
    <s v="us"/>
    <m/>
  </r>
  <r>
    <s v="2020-04-09T19:51:37.074Z"/>
    <d v="2020-04-09T19:51:37"/>
    <x v="69"/>
    <x v="4"/>
    <x v="69"/>
    <d v="2023-10-28T11:09:16"/>
    <n v="36.538400000000003"/>
    <n v="71.279799999999994"/>
    <n v="228.21"/>
    <n v="4.5"/>
    <s v="mb"/>
    <m/>
    <n v="45"/>
    <n v="2.7010000000000001"/>
    <n v="0.95"/>
    <s v="us"/>
    <s v="us70008spr"/>
    <s v="2020-06-30T14:02:50.040Z"/>
    <s v="27 km SW of Ashk?sham, Afghanistan"/>
    <b v="1"/>
    <s v="earthquake"/>
    <n v="7.3"/>
    <n v="5.3"/>
    <n v="0.04"/>
    <n v="179"/>
    <s v="reviewed"/>
    <s v="us"/>
    <s v="us"/>
    <m/>
  </r>
  <r>
    <s v="2023-10-28T11:09:16.291Z"/>
    <d v="2023-10-28T11:09:16"/>
    <x v="3"/>
    <x v="1"/>
    <x v="3"/>
    <d v="2020-04-05T20:21:05"/>
    <n v="6.5873999999999997"/>
    <n v="88.212900000000005"/>
    <n v="10.013999999999999"/>
    <n v="4.7"/>
    <s v="mb"/>
    <n v="67"/>
    <n v="131"/>
    <n v="7.4870000000000001"/>
    <n v="0.4"/>
    <s v="us"/>
    <s v="us7000l76c"/>
    <s v="2024-01-04T04:22:37.040Z"/>
    <s v="Bay of Bengal"/>
    <b v="0"/>
    <s v="earthquake"/>
    <n v="5.25"/>
    <n v="4.3159999999999998"/>
    <n v="7.3999999999999996E-2"/>
    <n v="55"/>
    <s v="reviewed"/>
    <s v="us"/>
    <s v="us"/>
    <m/>
  </r>
  <r>
    <s v="2020-04-05T20:21:05.163Z"/>
    <d v="2020-04-05T20:21:05"/>
    <x v="69"/>
    <x v="4"/>
    <x v="69"/>
    <d v="2020-04-05T17:50:30"/>
    <n v="36.677599999999998"/>
    <n v="71.002399999999994"/>
    <n v="243.72"/>
    <n v="4.5"/>
    <s v="mb"/>
    <m/>
    <n v="70"/>
    <n v="2.0369999999999999"/>
    <n v="0.8"/>
    <s v="us"/>
    <s v="us70008pga"/>
    <s v="2020-06-21T00:55:06.040Z"/>
    <s v="25 km SE of Jurm, Afghanistan"/>
    <b v="1"/>
    <s v="earthquake"/>
    <n v="8.4"/>
    <n v="8.3000000000000007"/>
    <n v="0.14499999999999999"/>
    <n v="14"/>
    <s v="reviewed"/>
    <s v="us"/>
    <s v="us"/>
    <m/>
  </r>
  <r>
    <s v="2020-04-05T17:50:30.477Z"/>
    <d v="2020-04-05T17:50:30"/>
    <x v="69"/>
    <x v="4"/>
    <x v="69"/>
    <d v="2020-03-27T11:46:58"/>
    <n v="26.4085"/>
    <n v="92.772400000000005"/>
    <n v="46.31"/>
    <n v="4.5"/>
    <s v="mb"/>
    <m/>
    <n v="80"/>
    <n v="1.1759999999999999"/>
    <n v="0.88"/>
    <s v="us"/>
    <s v="us70008pdi"/>
    <s v="2020-06-21T00:55:06.040Z"/>
    <s v="25 km S of Tezpur, India"/>
    <b v="1"/>
    <s v="earthquake"/>
    <n v="8"/>
    <n v="7.1"/>
    <n v="7.8E-2"/>
    <n v="48"/>
    <s v="reviewed"/>
    <s v="us"/>
    <s v="us"/>
    <m/>
  </r>
  <r>
    <s v="2020-03-27T11:46:58.989Z"/>
    <d v="2020-03-27T11:46:58"/>
    <x v="22"/>
    <x v="4"/>
    <x v="22"/>
    <d v="2020-03-24T15:00:31"/>
    <n v="32.697000000000003"/>
    <n v="76.144000000000005"/>
    <n v="10"/>
    <n v="4.5"/>
    <s v="mb"/>
    <m/>
    <n v="114"/>
    <n v="2.5920000000000001"/>
    <n v="0.75"/>
    <s v="us"/>
    <s v="us70008h7l"/>
    <s v="2020-06-13T18:44:49.040Z"/>
    <s v="15 km N of Chamba, India"/>
    <b v="1"/>
    <s v="earthquake"/>
    <n v="3.7"/>
    <n v="1.9"/>
    <n v="8.3000000000000004E-2"/>
    <n v="42"/>
    <s v="reviewed"/>
    <s v="us"/>
    <s v="us"/>
    <m/>
  </r>
  <r>
    <s v="2020-03-24T15:00:31.941Z"/>
    <d v="2020-03-24T15:00:31"/>
    <x v="22"/>
    <x v="4"/>
    <x v="22"/>
    <d v="2020-03-23T08:08:12"/>
    <n v="7.9690000000000003"/>
    <n v="92.508700000000005"/>
    <n v="10"/>
    <n v="4.5"/>
    <s v="mb"/>
    <m/>
    <n v="125"/>
    <n v="3.67"/>
    <n v="0.93"/>
    <s v="us"/>
    <s v="us70008f3x"/>
    <s v="2020-06-06T20:54:14.040Z"/>
    <s v="Nicobar Islands, India region"/>
    <b v="1"/>
    <s v="earthquake"/>
    <n v="7.7"/>
    <n v="1.8"/>
    <n v="0.113"/>
    <n v="23"/>
    <s v="reviewed"/>
    <s v="us"/>
    <s v="us"/>
    <m/>
  </r>
  <r>
    <s v="2020-03-23T08:08:12.704Z"/>
    <d v="2020-03-23T08:08:12"/>
    <x v="22"/>
    <x v="4"/>
    <x v="22"/>
    <d v="2020-03-07T22:58:16"/>
    <n v="25.085699999999999"/>
    <n v="95.067099999999996"/>
    <n v="101.49"/>
    <n v="4.5"/>
    <s v="mb"/>
    <m/>
    <n v="61"/>
    <n v="1.101"/>
    <n v="0.54"/>
    <s v="us"/>
    <s v="us70008hem"/>
    <s v="2020-06-06T20:54:09.040Z"/>
    <s v="86 km SE of Phek, India"/>
    <b v="1"/>
    <s v="earthquake"/>
    <n v="9.4"/>
    <n v="8.5"/>
    <n v="0.11799999999999999"/>
    <n v="21"/>
    <s v="reviewed"/>
    <s v="us"/>
    <s v="us"/>
    <m/>
  </r>
  <r>
    <s v="2020-03-07T22:58:16.951Z"/>
    <d v="2020-03-07T22:58:16"/>
    <x v="22"/>
    <x v="4"/>
    <x v="22"/>
    <d v="2023-10-27T17:10:56"/>
    <n v="36.876100000000001"/>
    <n v="75.7791"/>
    <n v="10"/>
    <n v="4.5"/>
    <s v="mb"/>
    <m/>
    <n v="68"/>
    <n v="3.8170000000000002"/>
    <n v="0.63"/>
    <s v="us"/>
    <s v="us60008btq"/>
    <s v="2020-05-23T22:03:32.040Z"/>
    <s v="114 km ENE of Barishal, Pakistan"/>
    <b v="1"/>
    <s v="earthquake"/>
    <n v="7"/>
    <n v="1.9"/>
    <n v="7.9000000000000001E-2"/>
    <n v="47"/>
    <s v="reviewed"/>
    <s v="us"/>
    <s v="us"/>
    <m/>
  </r>
  <r>
    <s v="2023-10-27T17:10:56.263Z"/>
    <d v="2023-10-27T17:10:56"/>
    <x v="3"/>
    <x v="1"/>
    <x v="3"/>
    <d v="2023-10-27T13:22:22"/>
    <n v="36.518999999999998"/>
    <n v="83.688100000000006"/>
    <n v="10"/>
    <n v="4.7"/>
    <s v="mb"/>
    <n v="101"/>
    <n v="58"/>
    <n v="5.8330000000000002"/>
    <n v="0.7"/>
    <s v="us"/>
    <s v="us7000l6xn"/>
    <s v="2024-01-04T04:22:26.040Z"/>
    <s v="154 km E of Aqqan, China"/>
    <b v="0"/>
    <s v="earthquake"/>
    <n v="8.3699999999999992"/>
    <n v="1.821"/>
    <n v="0.06"/>
    <n v="92"/>
    <s v="reviewed"/>
    <s v="us"/>
    <s v="us"/>
    <m/>
  </r>
  <r>
    <s v="2023-10-27T13:22:22.431Z"/>
    <d v="2023-10-27T13:22:22"/>
    <x v="3"/>
    <x v="1"/>
    <x v="3"/>
    <d v="2023-10-27T04:38:05"/>
    <n v="5.5503999999999998"/>
    <n v="94.525000000000006"/>
    <n v="71.525000000000006"/>
    <n v="4.7"/>
    <s v="mb"/>
    <n v="59"/>
    <n v="167"/>
    <n v="2.4329999999999998"/>
    <n v="0.52"/>
    <s v="us"/>
    <s v="us7000l6uq"/>
    <s v="2024-01-04T04:22:25.040Z"/>
    <s v="89 km W of Banda Aceh, Indonesia"/>
    <b v="0"/>
    <s v="earthquake"/>
    <n v="10.53"/>
    <n v="8.4239999999999995"/>
    <n v="7.8E-2"/>
    <n v="50"/>
    <s v="reviewed"/>
    <s v="us"/>
    <s v="us"/>
    <m/>
  </r>
  <r>
    <s v="2023-10-27T04:38:05.879Z"/>
    <d v="2023-10-27T04:38:05"/>
    <x v="3"/>
    <x v="1"/>
    <x v="3"/>
    <d v="2020-03-05T06:59:54"/>
    <n v="36.651800000000001"/>
    <n v="83.793199999999999"/>
    <n v="10"/>
    <n v="4.4000000000000004"/>
    <s v="mb"/>
    <n v="44"/>
    <n v="101"/>
    <n v="5.7750000000000004"/>
    <n v="0.9"/>
    <s v="us"/>
    <s v="us7000l6qx"/>
    <s v="2024-01-04T04:22:23.040Z"/>
    <s v="164 km E of Aqqan, China"/>
    <b v="0"/>
    <s v="earthquake"/>
    <n v="8.43"/>
    <n v="1.895"/>
    <n v="0.14899999999999999"/>
    <n v="13"/>
    <s v="reviewed"/>
    <s v="us"/>
    <s v="us"/>
    <m/>
  </r>
  <r>
    <s v="2020-03-05T06:59:54.541Z"/>
    <d v="2020-03-05T06:59:54"/>
    <x v="22"/>
    <x v="4"/>
    <x v="22"/>
    <d v="2023-10-25T19:39:10"/>
    <n v="25.836200000000002"/>
    <n v="96.775099999999995"/>
    <n v="10"/>
    <n v="4.5"/>
    <s v="mb"/>
    <m/>
    <n v="65"/>
    <n v="2.7559999999999998"/>
    <n v="0.74"/>
    <s v="us"/>
    <s v="us600089zy"/>
    <s v="2020-05-23T22:03:14.040Z"/>
    <s v="41 km S of Sarupathar, India"/>
    <b v="1"/>
    <s v="earthquake"/>
    <n v="4.3"/>
    <n v="1.9"/>
    <n v="0.104"/>
    <n v="27"/>
    <s v="reviewed"/>
    <s v="us"/>
    <s v="us"/>
    <m/>
  </r>
  <r>
    <s v="2023-10-25T19:39:10.749Z"/>
    <d v="2023-10-25T19:39:10"/>
    <x v="3"/>
    <x v="1"/>
    <x v="3"/>
    <d v="2023-10-25T18:35:39"/>
    <n v="37.308399999999999"/>
    <n v="71.883300000000006"/>
    <n v="136.20099999999999"/>
    <n v="4.2"/>
    <s v="mb"/>
    <n v="43"/>
    <n v="69"/>
    <n v="2.1669999999999998"/>
    <n v="0.56000000000000005"/>
    <s v="us"/>
    <s v="us7000l6c6"/>
    <s v="2024-01-04T04:22:13.040Z"/>
    <s v="35 km SE of Khorugh, Tajikistan"/>
    <b v="0"/>
    <s v="earthquake"/>
    <n v="4.54"/>
    <n v="9.0540000000000003"/>
    <n v="0.128"/>
    <n v="17"/>
    <s v="reviewed"/>
    <s v="us"/>
    <s v="us"/>
    <m/>
  </r>
  <r>
    <s v="2023-10-25T18:35:39.226Z"/>
    <d v="2023-10-25T18:35:39"/>
    <x v="3"/>
    <x v="1"/>
    <x v="3"/>
    <d v="2023-10-25T18:03:35"/>
    <n v="36.6111"/>
    <n v="83.654600000000002"/>
    <n v="10"/>
    <n v="4.5"/>
    <s v="mb"/>
    <n v="57"/>
    <n v="73"/>
    <n v="5.742"/>
    <n v="1.04"/>
    <s v="us"/>
    <s v="us7000l6bx"/>
    <s v="2024-01-04T04:22:13.040Z"/>
    <s v="151 km E of Aqqan, China"/>
    <b v="0"/>
    <s v="earthquake"/>
    <n v="7.77"/>
    <n v="1.659"/>
    <n v="8.3000000000000004E-2"/>
    <n v="43"/>
    <s v="reviewed"/>
    <s v="us"/>
    <s v="us"/>
    <m/>
  </r>
  <r>
    <s v="2023-10-25T18:03:35.070Z"/>
    <d v="2023-10-25T18:03:35"/>
    <x v="3"/>
    <x v="1"/>
    <x v="3"/>
    <d v="2023-10-25T15:52:17"/>
    <n v="39.219299999999997"/>
    <n v="97.194400000000002"/>
    <n v="10"/>
    <n v="4.0999999999999996"/>
    <s v="mb"/>
    <n v="31"/>
    <n v="58"/>
    <n v="6.1029999999999998"/>
    <n v="1.19"/>
    <s v="us"/>
    <s v="us7000l6br"/>
    <s v="2024-01-04T04:22:13.040Z"/>
    <s v="82 km SW of Laojunmiao, China"/>
    <b v="0"/>
    <s v="earthquake"/>
    <n v="6.41"/>
    <n v="1.9019999999999999"/>
    <n v="0.109"/>
    <n v="23"/>
    <s v="reviewed"/>
    <s v="us"/>
    <s v="us"/>
    <m/>
  </r>
  <r>
    <s v="2023-10-25T15:52:17.423Z"/>
    <d v="2023-10-25T15:52:17"/>
    <x v="3"/>
    <x v="1"/>
    <x v="3"/>
    <d v="2023-10-25T10:49:05"/>
    <n v="36.653199999999998"/>
    <n v="83.754400000000004"/>
    <n v="10"/>
    <n v="4.4000000000000004"/>
    <s v="mb"/>
    <n v="42"/>
    <n v="68"/>
    <n v="5.7560000000000002"/>
    <n v="1.2"/>
    <s v="us"/>
    <s v="us7000l6b4"/>
    <s v="2024-01-04T04:22:12.040Z"/>
    <s v="161 km E of Aqqan, China"/>
    <b v="0"/>
    <s v="earthquake"/>
    <n v="6.02"/>
    <n v="1.746"/>
    <n v="0.13100000000000001"/>
    <n v="17"/>
    <s v="reviewed"/>
    <s v="us"/>
    <s v="us"/>
    <m/>
  </r>
  <r>
    <s v="2023-10-25T10:49:05.923Z"/>
    <d v="2023-10-25T10:49:05"/>
    <x v="3"/>
    <x v="1"/>
    <x v="3"/>
    <d v="2023-10-24T18:02:46"/>
    <n v="39.162300000000002"/>
    <n v="71.597700000000003"/>
    <n v="8.718"/>
    <n v="4.4000000000000004"/>
    <s v="mwr"/>
    <n v="88"/>
    <n v="78"/>
    <n v="0.35199999999999998"/>
    <n v="0.56999999999999995"/>
    <s v="us"/>
    <s v="us7000l687"/>
    <s v="2024-01-04T04:22:11.040Z"/>
    <s v="10 km SE of Karakenja, Tajikistan"/>
    <b v="0"/>
    <s v="earthquake"/>
    <n v="4.74"/>
    <n v="4.3559999999999999"/>
    <n v="0.08"/>
    <n v="15"/>
    <s v="reviewed"/>
    <s v="us"/>
    <s v="us"/>
    <m/>
  </r>
  <r>
    <s v="2023-10-24T18:02:46.412Z"/>
    <d v="2023-10-24T18:02:46"/>
    <x v="3"/>
    <x v="1"/>
    <x v="3"/>
    <d v="2023-10-24T11:32:13"/>
    <n v="33.519300000000001"/>
    <n v="87.423400000000001"/>
    <n v="12.287000000000001"/>
    <n v="4.5999999999999996"/>
    <s v="mb"/>
    <n v="127"/>
    <n v="69"/>
    <n v="4.9450000000000003"/>
    <n v="0.48"/>
    <s v="us"/>
    <s v="us7000l61c"/>
    <s v="2024-01-04T04:22:07.040Z"/>
    <s v="western Xizang"/>
    <b v="0"/>
    <s v="earthquake"/>
    <n v="8.7899999999999991"/>
    <n v="2.6219999999999999"/>
    <n v="5.0999999999999997E-2"/>
    <n v="119"/>
    <s v="reviewed"/>
    <s v="us"/>
    <s v="us"/>
    <m/>
  </r>
  <r>
    <s v="2023-10-24T11:32:13.709Z"/>
    <d v="2023-10-24T11:32:13"/>
    <x v="3"/>
    <x v="1"/>
    <x v="3"/>
    <d v="2023-10-24T04:55:24"/>
    <n v="39.285299999999999"/>
    <n v="97.298500000000004"/>
    <n v="10"/>
    <n v="5.4"/>
    <s v="mww"/>
    <n v="211"/>
    <n v="29"/>
    <n v="6.0679999999999996"/>
    <n v="0.46"/>
    <s v="us"/>
    <s v="us7000l5yp"/>
    <s v="2024-01-04T04:22:05.040Z"/>
    <s v="71 km SSW of Laojunmiao, China"/>
    <b v="0"/>
    <s v="earthquake"/>
    <n v="7.67"/>
    <n v="1.8029999999999999"/>
    <n v="6.2E-2"/>
    <n v="25"/>
    <s v="reviewed"/>
    <s v="us"/>
    <s v="us"/>
    <m/>
  </r>
  <r>
    <s v="2023-10-24T04:55:24.160Z"/>
    <d v="2023-10-24T04:55:24"/>
    <x v="3"/>
    <x v="1"/>
    <x v="3"/>
    <d v="2023-10-23T22:47:24"/>
    <n v="22.0121"/>
    <n v="94.149600000000007"/>
    <n v="40.573"/>
    <n v="4.2"/>
    <s v="mb"/>
    <n v="21"/>
    <n v="99"/>
    <n v="2.4140000000000001"/>
    <n v="0.33"/>
    <s v="us"/>
    <s v="us7000l6wh"/>
    <s v="2024-01-04T04:22:04.040Z"/>
    <s v="89 km SE of Hakha, Myanmar"/>
    <b v="0"/>
    <s v="earthquake"/>
    <n v="8.84"/>
    <n v="8.766"/>
    <n v="0.16700000000000001"/>
    <n v="10"/>
    <s v="reviewed"/>
    <s v="us"/>
    <s v="us"/>
    <m/>
  </r>
  <r>
    <s v="2023-10-23T22:47:24.464Z"/>
    <d v="2023-10-23T22:47:24"/>
    <x v="3"/>
    <x v="1"/>
    <x v="3"/>
    <d v="2023-10-23T08:43:37"/>
    <n v="31.439499999999999"/>
    <n v="86.609099999999998"/>
    <n v="10"/>
    <n v="4.4000000000000004"/>
    <s v="mb"/>
    <n v="39"/>
    <n v="75"/>
    <n v="3.4729999999999999"/>
    <n v="0.72"/>
    <s v="us"/>
    <s v="us7000l5va"/>
    <s v="2024-01-04T04:22:01.040Z"/>
    <s v="269 km NNE of Saga, China"/>
    <b v="0"/>
    <s v="earthquake"/>
    <n v="10.08"/>
    <n v="1.885"/>
    <n v="0.09"/>
    <n v="35"/>
    <s v="reviewed"/>
    <s v="us"/>
    <s v="us"/>
    <m/>
  </r>
  <r>
    <s v="2023-10-23T08:43:37.339Z"/>
    <d v="2023-10-23T08:43:37"/>
    <x v="3"/>
    <x v="1"/>
    <x v="3"/>
    <d v="2023-10-23T06:10:38"/>
    <n v="31.606999999999999"/>
    <n v="88.106200000000001"/>
    <n v="10"/>
    <n v="4.7"/>
    <s v="mb"/>
    <n v="139"/>
    <n v="35"/>
    <n v="3.2210000000000001"/>
    <n v="0.48"/>
    <s v="us"/>
    <s v="us6000lhg2"/>
    <s v="2024-01-04T04:21:56.040Z"/>
    <s v="271 km NNW of Rikaze, China"/>
    <b v="0"/>
    <s v="earthquake"/>
    <n v="6.95"/>
    <n v="1.833"/>
    <n v="5.0999999999999997E-2"/>
    <n v="120"/>
    <s v="reviewed"/>
    <s v="us"/>
    <s v="us"/>
    <m/>
  </r>
  <r>
    <s v="2023-10-23T06:10:38.528Z"/>
    <d v="2023-10-23T06:10:38"/>
    <x v="3"/>
    <x v="1"/>
    <x v="3"/>
    <d v="2023-10-22T15:14:12"/>
    <n v="33.556199999999997"/>
    <n v="91.128600000000006"/>
    <n v="10"/>
    <n v="4.9000000000000004"/>
    <s v="mb"/>
    <n v="132"/>
    <n v="49"/>
    <n v="3.8410000000000002"/>
    <n v="0.4"/>
    <s v="us"/>
    <s v="us6000lhff"/>
    <s v="2024-01-04T04:21:55.040Z"/>
    <s v="246 km NNW of Nagqu, China"/>
    <b v="0"/>
    <s v="earthquake"/>
    <n v="7.74"/>
    <n v="1.833"/>
    <n v="5.0999999999999997E-2"/>
    <n v="121"/>
    <s v="reviewed"/>
    <s v="us"/>
    <s v="us"/>
    <m/>
  </r>
  <r>
    <s v="2023-10-22T15:14:12.087Z"/>
    <d v="2023-10-22T15:14:12"/>
    <x v="3"/>
    <x v="1"/>
    <x v="3"/>
    <d v="2023-10-22T14:23:06"/>
    <n v="39.3155"/>
    <n v="97.248599999999996"/>
    <n v="10"/>
    <n v="5"/>
    <s v="mb"/>
    <n v="70"/>
    <n v="37"/>
    <n v="6.1159999999999997"/>
    <n v="0.73"/>
    <s v="us"/>
    <s v="us6000lhbi"/>
    <s v="2024-01-04T04:21:52.040Z"/>
    <s v="70 km SW of Laojunmiao, China"/>
    <b v="0"/>
    <s v="earthquake"/>
    <n v="8.0299999999999994"/>
    <n v="1.827"/>
    <n v="4.2999999999999997E-2"/>
    <n v="173"/>
    <s v="reviewed"/>
    <s v="us"/>
    <s v="us"/>
    <m/>
  </r>
  <r>
    <s v="2023-10-22T14:23:06.652Z"/>
    <d v="2023-10-22T14:23:06"/>
    <x v="3"/>
    <x v="1"/>
    <x v="3"/>
    <d v="2020-02-28T05:50:18"/>
    <n v="0.45660000000000001"/>
    <n v="98.343000000000004"/>
    <n v="36.191000000000003"/>
    <n v="4.7"/>
    <s v="mb"/>
    <n v="35"/>
    <n v="88"/>
    <n v="1.139"/>
    <n v="0.9"/>
    <s v="us"/>
    <s v="us6000lhba"/>
    <s v="2024-01-04T04:21:52.040Z"/>
    <s v="61 km ESE of Teluk Dalam, Indonesia"/>
    <b v="0"/>
    <s v="earthquake"/>
    <n v="7.02"/>
    <n v="5.4359999999999999"/>
    <n v="0.10199999999999999"/>
    <n v="29"/>
    <s v="reviewed"/>
    <s v="us"/>
    <s v="us"/>
    <m/>
  </r>
  <r>
    <s v="2020-02-28T05:50:18.394Z"/>
    <d v="2020-02-28T05:50:18"/>
    <x v="64"/>
    <x v="4"/>
    <x v="64"/>
    <d v="2020-02-05T20:47:08"/>
    <n v="35.294499999999999"/>
    <n v="71.819699999999997"/>
    <n v="58.81"/>
    <n v="4.5"/>
    <s v="mb"/>
    <m/>
    <n v="84"/>
    <n v="2.0299999999999998"/>
    <n v="0.92"/>
    <s v="us"/>
    <s v="us600085v8"/>
    <s v="2020-05-19T22:14:05.040Z"/>
    <s v="10 km NNW of Upper Dir, Pakistan"/>
    <b v="1"/>
    <s v="earthquake"/>
    <n v="6.2"/>
    <n v="6.4"/>
    <n v="8.7999999999999995E-2"/>
    <n v="38"/>
    <s v="reviewed"/>
    <s v="us"/>
    <s v="us"/>
    <m/>
  </r>
  <r>
    <s v="2020-02-05T20:47:08.396Z"/>
    <d v="2020-02-05T20:47:08"/>
    <x v="64"/>
    <x v="4"/>
    <x v="64"/>
    <d v="2020-01-27T14:26:29"/>
    <n v="7.3358999999999996"/>
    <n v="73.645799999999994"/>
    <n v="10"/>
    <n v="4.5"/>
    <s v="mb"/>
    <m/>
    <n v="60"/>
    <n v="0.72399999999999998"/>
    <n v="0.82"/>
    <s v="us"/>
    <s v="us70007jey"/>
    <s v="2020-04-25T22:17:59.040Z"/>
    <s v="76 km NE of Dhidhdhoo, Maldives"/>
    <b v="1"/>
    <s v="earthquake"/>
    <n v="5"/>
    <n v="1.6"/>
    <n v="9.7000000000000003E-2"/>
    <n v="31"/>
    <s v="reviewed"/>
    <s v="us"/>
    <s v="us"/>
    <m/>
  </r>
  <r>
    <s v="2020-01-27T14:26:29.446Z"/>
    <d v="2020-01-27T14:26:29"/>
    <x v="57"/>
    <x v="4"/>
    <x v="57"/>
    <d v="2023-10-21T11:12:07"/>
    <n v="35.699300000000001"/>
    <n v="75.207800000000006"/>
    <n v="10"/>
    <n v="4.5"/>
    <s v="mb"/>
    <m/>
    <n v="201"/>
    <n v="2.5939999999999999"/>
    <n v="0.49"/>
    <s v="us"/>
    <s v="us60007h9c"/>
    <s v="2020-04-11T18:20:56.040Z"/>
    <s v="58 km NW of Skardu, Pakistan"/>
    <b v="1"/>
    <s v="earthquake"/>
    <n v="9.8000000000000007"/>
    <n v="1.9"/>
    <n v="0.24199999999999999"/>
    <n v="5"/>
    <s v="reviewed"/>
    <s v="us"/>
    <s v="us"/>
    <m/>
  </r>
  <r>
    <s v="2023-10-21T11:12:07.385Z"/>
    <d v="2023-10-21T11:12:07"/>
    <x v="3"/>
    <x v="1"/>
    <x v="3"/>
    <d v="2023-10-20T08:45:44"/>
    <n v="30.221800000000002"/>
    <n v="60.569099999999999"/>
    <n v="10"/>
    <n v="4.2"/>
    <s v="mb"/>
    <n v="18"/>
    <n v="185"/>
    <n v="8.359"/>
    <n v="0.49"/>
    <s v="us"/>
    <s v="us7000l69m"/>
    <s v="2023-12-26T21:25:01.040Z"/>
    <s v="66 km ENE of NoÅŸratÄbÄd, Iran"/>
    <b v="0"/>
    <s v="earthquake"/>
    <n v="12.8"/>
    <n v="1.974"/>
    <n v="0.159"/>
    <n v="11"/>
    <s v="reviewed"/>
    <s v="us"/>
    <s v="us"/>
    <m/>
  </r>
  <r>
    <s v="2023-10-20T08:45:44.462Z"/>
    <d v="2023-10-20T08:45:44"/>
    <x v="3"/>
    <x v="1"/>
    <x v="3"/>
    <d v="2020-01-27T07:10:39"/>
    <n v="1.3441000000000001"/>
    <n v="96.883499999999998"/>
    <n v="10"/>
    <n v="4.5"/>
    <s v="mb"/>
    <n v="27"/>
    <n v="234"/>
    <n v="0.69299999999999995"/>
    <n v="0.51"/>
    <s v="us"/>
    <s v="us6000lgvc"/>
    <s v="2023-12-26T21:24:43.040Z"/>
    <s v="81 km W of Gunungsitoli, Indonesia"/>
    <b v="0"/>
    <s v="earthquake"/>
    <n v="8.25"/>
    <n v="1.9870000000000001"/>
    <n v="0.128"/>
    <n v="18"/>
    <s v="reviewed"/>
    <s v="us"/>
    <s v="us"/>
    <m/>
  </r>
  <r>
    <s v="2020-01-27T07:10:39.720Z"/>
    <d v="2020-01-27T07:10:39"/>
    <x v="57"/>
    <x v="4"/>
    <x v="57"/>
    <d v="2020-01-25T21:07:34"/>
    <n v="24.773199999999999"/>
    <n v="91.736400000000003"/>
    <n v="10"/>
    <n v="4.5"/>
    <s v="mb"/>
    <m/>
    <n v="160"/>
    <n v="0.79700000000000004"/>
    <n v="1"/>
    <s v="us"/>
    <s v="us60007h26"/>
    <s v="2021-04-28T18:02:18.050Z"/>
    <s v="10 km SE of Jahedpur, Bangladesh"/>
    <b v="1"/>
    <s v="earthquake"/>
    <n v="5.7"/>
    <n v="1.9"/>
    <n v="8.6999999999999994E-2"/>
    <n v="39"/>
    <s v="reviewed"/>
    <s v="us"/>
    <s v="us"/>
    <m/>
  </r>
  <r>
    <s v="2020-01-25T21:07:34.332Z"/>
    <d v="2020-01-25T21:07:34"/>
    <x v="57"/>
    <x v="4"/>
    <x v="57"/>
    <d v="2023-10-18T21:32:06"/>
    <n v="16.677499999999998"/>
    <n v="79.897900000000007"/>
    <n v="10"/>
    <n v="4.5"/>
    <s v="mb"/>
    <m/>
    <n v="83"/>
    <n v="9.3800000000000008"/>
    <n v="0.63"/>
    <s v="us"/>
    <s v="us60007fyl"/>
    <s v="2022-03-10T05:03:06.731Z"/>
    <s v="32 km SW of Jaggayyapeta, India"/>
    <b v="1"/>
    <s v="earthquake"/>
    <n v="9.5"/>
    <n v="1.9"/>
    <n v="8.4000000000000005E-2"/>
    <n v="42"/>
    <s v="reviewed"/>
    <s v="us"/>
    <s v="us"/>
    <m/>
  </r>
  <r>
    <s v="2023-10-18T21:32:06.103Z"/>
    <d v="2023-10-18T21:32:06"/>
    <x v="3"/>
    <x v="1"/>
    <x v="3"/>
    <d v="2025-12-29T08:59:06"/>
    <n v="38.9512"/>
    <n v="71.570999999999998"/>
    <n v="10"/>
    <n v="4.4000000000000004"/>
    <s v="mb"/>
    <n v="28"/>
    <n v="95"/>
    <n v="0.55500000000000005"/>
    <n v="1.02"/>
    <s v="us"/>
    <s v="us6000lggt"/>
    <s v="2023-12-26T21:24:35.040Z"/>
    <s v="31 km S of Karakenja, Tajikistan"/>
    <b v="0"/>
    <s v="earthquake"/>
    <n v="4.22"/>
    <n v="1.92"/>
    <n v="0.161"/>
    <n v="11"/>
    <s v="reviewed"/>
    <s v="us"/>
    <s v="us"/>
    <m/>
  </r>
  <r>
    <s v="2025-12-29T08:59:06.776Z"/>
    <d v="2025-12-29T08:59:06"/>
    <x v="0"/>
    <x v="0"/>
    <x v="0"/>
    <d v="2025-12-17T11:43:14"/>
    <n v="36.809399999999997"/>
    <n v="70.399199999999993"/>
    <n v="204.86699999999999"/>
    <n v="4.4000000000000004"/>
    <s v="mb"/>
    <n v="32"/>
    <n v="177"/>
    <n v="2.09"/>
    <n v="0.59"/>
    <s v="us"/>
    <s v="us7000rqvx"/>
    <s v="2026-04-01T22:49:04.040Z"/>
    <s v="37 km SSW of Fayzabad, Afghanistan"/>
    <b v="1"/>
    <s v="earthquake"/>
    <n v="10.08"/>
    <n v="8.3089999999999993"/>
    <n v="0.155"/>
    <n v="12"/>
    <s v="reviewed"/>
    <s v="us"/>
    <s v="us"/>
    <m/>
  </r>
  <r>
    <s v="2025-12-17T11:43:14.769Z"/>
    <d v="2025-12-17T11:43:14"/>
    <x v="0"/>
    <x v="0"/>
    <x v="0"/>
    <d v="2023-10-18T01:51:38"/>
    <n v="30.071200000000001"/>
    <n v="69.8249"/>
    <n v="10"/>
    <n v="4.4000000000000004"/>
    <s v="mb"/>
    <n v="28"/>
    <n v="200"/>
    <n v="8.51"/>
    <n v="0.68"/>
    <s v="us"/>
    <s v="us6000rvg2"/>
    <s v="2026-03-19T13:56:00.040Z"/>
    <s v="34 km ENE of Barkhan, Pakistan"/>
    <b v="1"/>
    <s v="earthquake"/>
    <n v="14.33"/>
    <n v="1.9470000000000001"/>
    <n v="0.114"/>
    <n v="22"/>
    <s v="reviewed"/>
    <s v="us"/>
    <s v="us"/>
    <m/>
  </r>
  <r>
    <s v="2023-10-18T01:51:38.458Z"/>
    <d v="2023-10-18T01:51:38"/>
    <x v="3"/>
    <x v="1"/>
    <x v="3"/>
    <d v="2023-10-17T19:17:35"/>
    <n v="37.521299999999997"/>
    <n v="68.691299999999998"/>
    <n v="36.973999999999997"/>
    <n v="4.0999999999999996"/>
    <s v="mb"/>
    <n v="35"/>
    <n v="101"/>
    <n v="1.163"/>
    <n v="0.75"/>
    <s v="us"/>
    <s v="us6000lg9l"/>
    <s v="2023-12-26T21:24:30.040Z"/>
    <s v="7 km SSE of Kolkhozobod, Tajikistan"/>
    <b v="0"/>
    <s v="earthquake"/>
    <n v="2.86"/>
    <n v="8.7370000000000001"/>
    <n v="0.185"/>
    <n v="8"/>
    <s v="reviewed"/>
    <s v="us"/>
    <s v="us"/>
    <m/>
  </r>
  <r>
    <s v="2023-10-17T19:17:35.222Z"/>
    <d v="2023-10-17T19:17:35"/>
    <x v="3"/>
    <x v="1"/>
    <x v="3"/>
    <d v="2025-12-13T15:53:32"/>
    <n v="37.085599999999999"/>
    <n v="62.330500000000001"/>
    <n v="10"/>
    <n v="4.5"/>
    <s v="mb"/>
    <n v="78"/>
    <n v="95"/>
    <n v="3.4550000000000001"/>
    <n v="0.54"/>
    <s v="us"/>
    <s v="us6000lg7a"/>
    <s v="2023-12-26T21:24:29.040Z"/>
    <s v="23 km S of YolÃ¶ten, Turkmenistan"/>
    <b v="0"/>
    <s v="earthquake"/>
    <n v="7.89"/>
    <n v="1.887"/>
    <n v="6.7000000000000004E-2"/>
    <n v="67"/>
    <s v="reviewed"/>
    <s v="us"/>
    <s v="us"/>
    <m/>
  </r>
  <r>
    <s v="2025-12-13T15:53:32.948Z"/>
    <d v="2025-12-13T15:53:32"/>
    <x v="0"/>
    <x v="0"/>
    <x v="0"/>
    <d v="2025-12-13T13:14:55"/>
    <n v="30.4466"/>
    <n v="69.518000000000001"/>
    <n v="37.478999999999999"/>
    <n v="4.4000000000000004"/>
    <s v="mb"/>
    <n v="111"/>
    <n v="66"/>
    <n v="8.1959999999999997"/>
    <n v="0.49"/>
    <s v="us"/>
    <s v="us6000runz"/>
    <s v="2026-03-10T22:18:39.040Z"/>
    <s v="60 km N of Barkhan, Pakistan"/>
    <b v="1"/>
    <s v="earthquake"/>
    <n v="10.15"/>
    <n v="6.9770000000000003"/>
    <n v="5.6000000000000001E-2"/>
    <n v="99"/>
    <s v="reviewed"/>
    <s v="us"/>
    <s v="us"/>
    <m/>
  </r>
  <r>
    <s v="2025-12-13T13:14:55.704Z"/>
    <d v="2025-12-13T13:14:55"/>
    <x v="0"/>
    <x v="0"/>
    <x v="0"/>
    <d v="2023-10-16T07:30:05"/>
    <n v="30.075299999999999"/>
    <n v="69.7393"/>
    <n v="10"/>
    <n v="4.4000000000000004"/>
    <s v="mb"/>
    <n v="32"/>
    <n v="184"/>
    <n v="8.5250000000000004"/>
    <n v="1.05"/>
    <s v="us"/>
    <s v="us7000rn78"/>
    <s v="2026-03-10T22:18:48.040Z"/>
    <s v="28 km NE of Barkhan, Pakistan"/>
    <b v="1"/>
    <s v="earthquake"/>
    <n v="11.03"/>
    <n v="1.954"/>
    <n v="0.105"/>
    <n v="26"/>
    <s v="reviewed"/>
    <s v="us"/>
    <s v="us"/>
    <m/>
  </r>
  <r>
    <s v="2023-10-16T07:30:05.886Z"/>
    <d v="2023-10-16T07:30:05"/>
    <x v="3"/>
    <x v="1"/>
    <x v="3"/>
    <d v="2025-12-06T19:10:49"/>
    <n v="29.5244"/>
    <n v="101.9254"/>
    <n v="10"/>
    <n v="4.4000000000000004"/>
    <s v="mb"/>
    <n v="15"/>
    <n v="107"/>
    <n v="6.585"/>
    <n v="1.18"/>
    <s v="us"/>
    <s v="us6000lgwr"/>
    <s v="2023-12-26T21:24:44.040Z"/>
    <s v="53 km S of Kangding, China"/>
    <b v="0"/>
    <s v="earthquake"/>
    <n v="10.62"/>
    <n v="1.9410000000000001"/>
    <n v="0.20200000000000001"/>
    <n v="7"/>
    <s v="reviewed"/>
    <s v="us"/>
    <s v="us"/>
    <m/>
  </r>
  <r>
    <s v="2025-12-06T19:10:49.355Z"/>
    <d v="2025-12-06T19:10:49"/>
    <x v="0"/>
    <x v="0"/>
    <x v="0"/>
    <d v="2025-11-25T23:09:48"/>
    <n v="34.162599999999998"/>
    <n v="73.628100000000003"/>
    <n v="10"/>
    <n v="4.4000000000000004"/>
    <s v="mb"/>
    <n v="22"/>
    <n v="153"/>
    <n v="4.2430000000000003"/>
    <n v="1.08"/>
    <s v="us"/>
    <s v="us6000rsxu"/>
    <s v="2026-03-04T18:41:53.040Z"/>
    <s v="27 km SSE of MuzaffarÄbÄd, Pakistan"/>
    <b v="1"/>
    <s v="earthquake"/>
    <n v="10.66"/>
    <n v="1.9259999999999999"/>
    <n v="0.14299999999999999"/>
    <n v="14"/>
    <s v="reviewed"/>
    <s v="us"/>
    <s v="us"/>
    <m/>
  </r>
  <r>
    <s v="2025-11-25T23:09:48.486Z"/>
    <d v="2025-11-25T23:09:48"/>
    <x v="4"/>
    <x v="0"/>
    <x v="4"/>
    <d v="2025-10-30T17:25:27"/>
    <n v="36.479599999999998"/>
    <n v="68.975300000000004"/>
    <n v="65.453999999999994"/>
    <n v="4.4000000000000004"/>
    <s v="mb"/>
    <n v="44"/>
    <n v="166"/>
    <n v="2.1779999999999999"/>
    <n v="0.62"/>
    <s v="us"/>
    <s v="us7000rdu1"/>
    <s v="2026-02-20T16:07:42.040Z"/>
    <s v="25 km SSW of Khanabad, Afghanistan"/>
    <b v="1"/>
    <s v="earthquake"/>
    <n v="10.54"/>
    <n v="9.5579999999999998"/>
    <n v="8.7999999999999995E-2"/>
    <n v="37"/>
    <s v="reviewed"/>
    <s v="us"/>
    <s v="us"/>
    <m/>
  </r>
  <r>
    <s v="2025-10-30T17:25:27.913Z"/>
    <d v="2025-10-30T17:25:27"/>
    <x v="28"/>
    <x v="0"/>
    <x v="28"/>
    <d v="2025-10-19T21:57:47"/>
    <n v="36.671500000000002"/>
    <n v="71.224299999999999"/>
    <n v="119.63200000000001"/>
    <n v="4.4000000000000004"/>
    <s v="mb"/>
    <n v="41"/>
    <n v="167"/>
    <n v="1.921"/>
    <n v="0.75"/>
    <s v="us"/>
    <s v="us6000rken"/>
    <s v="2026-01-27T17:59:02.040Z"/>
    <s v="27 km W of AshkÄsham, Afghanistan"/>
    <b v="1"/>
    <s v="earthquake"/>
    <n v="7.14"/>
    <n v="9.8789999999999996"/>
    <n v="0.10199999999999999"/>
    <n v="28"/>
    <s v="reviewed"/>
    <s v="us"/>
    <s v="us"/>
    <m/>
  </r>
  <r>
    <s v="2025-10-19T21:57:47.958Z"/>
    <d v="2025-10-19T21:57:47"/>
    <x v="28"/>
    <x v="0"/>
    <x v="28"/>
    <d v="2025-10-18T22:03:42"/>
    <n v="37.023800000000001"/>
    <n v="72.768600000000006"/>
    <n v="79.311000000000007"/>
    <n v="4.4000000000000004"/>
    <s v="mb"/>
    <n v="40"/>
    <n v="107"/>
    <n v="1.306"/>
    <n v="0.47"/>
    <s v="us"/>
    <s v="us6000ri7h"/>
    <s v="2026-01-09T15:38:41.040Z"/>
    <s v="40 km E of KhandÅ«d, Afghanistan"/>
    <b v="1"/>
    <s v="earthquake"/>
    <n v="8.52"/>
    <n v="7.8920000000000003"/>
    <n v="9.2999999999999999E-2"/>
    <n v="33"/>
    <s v="reviewed"/>
    <s v="us"/>
    <s v="us"/>
    <m/>
  </r>
  <r>
    <s v="2025-10-18T22:03:42.869Z"/>
    <d v="2025-10-18T22:03:42"/>
    <x v="28"/>
    <x v="0"/>
    <x v="28"/>
    <d v="2025-10-14T14:00:07"/>
    <n v="37.065199999999997"/>
    <n v="72.377399999999994"/>
    <n v="10"/>
    <n v="4.4000000000000004"/>
    <s v="mb"/>
    <n v="9"/>
    <n v="131"/>
    <n v="1.248"/>
    <n v="1.38"/>
    <s v="us"/>
    <s v="us6000ri2t"/>
    <s v="2026-01-09T15:38:40.040Z"/>
    <s v="13 km NNE of KhandÅ«d, Afghanistan"/>
    <b v="1"/>
    <s v="earthquake"/>
    <n v="11.52"/>
    <n v="1.9079999999999999"/>
    <n v="0.20200000000000001"/>
    <n v="7"/>
    <s v="reviewed"/>
    <s v="us"/>
    <s v="us"/>
    <m/>
  </r>
  <r>
    <s v="2025-10-14T14:00:07.728Z"/>
    <d v="2025-10-14T14:00:07"/>
    <x v="28"/>
    <x v="0"/>
    <x v="28"/>
    <d v="2025-10-09T07:37:10"/>
    <n v="30.9115"/>
    <n v="77.390799999999999"/>
    <n v="15.385999999999999"/>
    <n v="4.4000000000000004"/>
    <s v="mb"/>
    <n v="39"/>
    <n v="119"/>
    <n v="7.8289999999999997"/>
    <n v="0.82"/>
    <s v="us"/>
    <s v="us6000rlfx"/>
    <s v="2026-01-01T23:11:18.040Z"/>
    <s v="10 km NE of RÄjgarh, India"/>
    <b v="1"/>
    <s v="earthquake"/>
    <n v="14.28"/>
    <n v="4.8239999999999998"/>
    <n v="0.108"/>
    <n v="25"/>
    <s v="reviewed"/>
    <s v="us"/>
    <s v="us"/>
    <m/>
  </r>
  <r>
    <s v="2025-10-09T07:37:10.743Z"/>
    <d v="2025-10-09T07:37:10"/>
    <x v="28"/>
    <x v="0"/>
    <x v="28"/>
    <d v="2025-10-06T10:23:19"/>
    <n v="36.873699999999999"/>
    <n v="75.5702"/>
    <n v="10"/>
    <n v="4.4000000000000004"/>
    <s v="mb"/>
    <n v="26"/>
    <n v="122"/>
    <n v="2.84"/>
    <n v="1.28"/>
    <s v="us"/>
    <s v="us6000rfse"/>
    <s v="2026-01-01T23:11:05.040Z"/>
    <s v="99 km NE of Barishal, Pakistan"/>
    <b v="1"/>
    <s v="earthquake"/>
    <n v="6.95"/>
    <n v="1.75"/>
    <n v="0.14299999999999999"/>
    <n v="14"/>
    <s v="reviewed"/>
    <s v="us"/>
    <s v="us"/>
    <m/>
  </r>
  <r>
    <s v="2025-10-06T10:23:19.262Z"/>
    <d v="2025-10-06T10:23:19"/>
    <x v="28"/>
    <x v="0"/>
    <x v="28"/>
    <d v="2025-09-27T22:46:06"/>
    <n v="36.798900000000003"/>
    <n v="75.613600000000005"/>
    <n v="10"/>
    <n v="4.4000000000000004"/>
    <s v="mb"/>
    <n v="36"/>
    <n v="151"/>
    <n v="2.9089999999999998"/>
    <n v="1.29"/>
    <s v="us"/>
    <s v="us6000rjzp"/>
    <s v="2025-12-19T22:50:51.040Z"/>
    <s v="97 km ENE of Barishal, Pakistan"/>
    <b v="1"/>
    <s v="earthquake"/>
    <n v="9.68"/>
    <n v="1.915"/>
    <n v="0.13900000000000001"/>
    <n v="18"/>
    <s v="reviewed"/>
    <s v="us"/>
    <s v="us"/>
    <m/>
  </r>
  <r>
    <s v="2025-09-27T22:46:06.804Z"/>
    <d v="2025-09-27T22:46:06"/>
    <x v="23"/>
    <x v="0"/>
    <x v="23"/>
    <d v="2025-09-22T19:43:32"/>
    <n v="34.272599999999997"/>
    <n v="70.697599999999994"/>
    <n v="10"/>
    <n v="4.4000000000000004"/>
    <s v="mb"/>
    <n v="34"/>
    <n v="225"/>
    <n v="1.3149999999999999"/>
    <n v="0.68"/>
    <s v="us"/>
    <s v="us6000rddd"/>
    <s v="2025-12-11T21:40:44.040Z"/>
    <s v="16 km N of Markaz-e WoluswalÄ«-ye Ä€chÄ«n, Afghanistan"/>
    <b v="1"/>
    <s v="earthquake"/>
    <n v="8.5399999999999991"/>
    <n v="1.966"/>
    <n v="0.11700000000000001"/>
    <n v="21"/>
    <s v="reviewed"/>
    <s v="us"/>
    <s v="us"/>
    <m/>
  </r>
  <r>
    <s v="2025-09-22T19:43:32.444Z"/>
    <d v="2025-09-22T19:43:32"/>
    <x v="23"/>
    <x v="0"/>
    <x v="23"/>
    <d v="2025-09-17T02:46:53"/>
    <n v="36.307699999999997"/>
    <n v="77.061899999999994"/>
    <n v="10"/>
    <n v="4.4000000000000004"/>
    <s v="mb"/>
    <n v="37"/>
    <n v="115"/>
    <n v="3.0840000000000001"/>
    <n v="0.89"/>
    <s v="us"/>
    <s v="us6000rc5n"/>
    <s v="2025-12-06T16:00:08.040Z"/>
    <s v="155 km N of Thang, India"/>
    <b v="1"/>
    <s v="earthquake"/>
    <n v="9.14"/>
    <n v="1.9159999999999999"/>
    <n v="0.112"/>
    <n v="23"/>
    <s v="reviewed"/>
    <s v="us"/>
    <s v="us"/>
    <m/>
  </r>
  <r>
    <s v="2025-09-17T02:46:53.382Z"/>
    <d v="2025-09-17T02:46:53"/>
    <x v="23"/>
    <x v="0"/>
    <x v="23"/>
    <d v="2025-09-04T18:28:22"/>
    <n v="34.505000000000003"/>
    <n v="70.641099999999994"/>
    <n v="10"/>
    <n v="4.4000000000000004"/>
    <s v="mb"/>
    <n v="43"/>
    <n v="141"/>
    <n v="1.244"/>
    <n v="1.32"/>
    <s v="us"/>
    <s v="us7000qwlx"/>
    <s v="2025-12-06T16:00:18.040Z"/>
    <s v="19 km ENE of JalÄlÄbÄd, Afghanistan"/>
    <b v="1"/>
    <s v="earthquake"/>
    <n v="8.01"/>
    <n v="1.917"/>
    <n v="0.1"/>
    <n v="29"/>
    <s v="reviewed"/>
    <s v="us"/>
    <s v="us"/>
    <m/>
  </r>
  <r>
    <s v="2025-09-04T18:28:22.770Z"/>
    <d v="2025-09-04T18:28:22"/>
    <x v="23"/>
    <x v="0"/>
    <x v="23"/>
    <d v="2025-09-03T13:52:50"/>
    <n v="34.573900000000002"/>
    <n v="70.653000000000006"/>
    <n v="10"/>
    <n v="4.4000000000000004"/>
    <s v="mb"/>
    <n v="49"/>
    <n v="141"/>
    <n v="1.2549999999999999"/>
    <n v="0.67"/>
    <s v="us"/>
    <s v="us7000qtvn"/>
    <s v="2025-11-30T23:39:56.040Z"/>
    <s v="24 km NE of JalÄlÄbÄd, Afghanistan"/>
    <b v="1"/>
    <s v="earthquake"/>
    <n v="8.69"/>
    <n v="2.4279999999999999"/>
    <n v="0.08"/>
    <n v="45"/>
    <s v="reviewed"/>
    <s v="us"/>
    <s v="us"/>
    <m/>
  </r>
  <r>
    <s v="2025-09-03T13:52:50.487Z"/>
    <d v="2025-09-03T13:52:50"/>
    <x v="23"/>
    <x v="0"/>
    <x v="23"/>
    <d v="2025-08-31T23:55:04"/>
    <n v="9.7118000000000002"/>
    <n v="93.654200000000003"/>
    <n v="10"/>
    <n v="4.4000000000000004"/>
    <s v="mb"/>
    <n v="46"/>
    <n v="121"/>
    <n v="5.5220000000000002"/>
    <n v="0.42"/>
    <s v="us"/>
    <s v="us6000rd5j"/>
    <s v="2025-11-30T23:39:37.040Z"/>
    <s v="237 km SSE of Port Blair, India"/>
    <b v="1"/>
    <s v="earthquake"/>
    <n v="8.8000000000000007"/>
    <n v="1.911"/>
    <n v="0.10199999999999999"/>
    <n v="28"/>
    <s v="reviewed"/>
    <s v="us"/>
    <s v="us"/>
    <m/>
  </r>
  <r>
    <s v="2025-08-31T23:55:04.017Z"/>
    <d v="2025-08-31T23:55:04"/>
    <x v="7"/>
    <x v="0"/>
    <x v="7"/>
    <d v="2025-08-31T21:40:02"/>
    <n v="34.616399999999999"/>
    <n v="70.635099999999994"/>
    <n v="10"/>
    <n v="4.4000000000000004"/>
    <s v="mb"/>
    <n v="36"/>
    <n v="144"/>
    <n v="1.242"/>
    <n v="0.77"/>
    <s v="us"/>
    <s v="us6000rclt"/>
    <s v="2025-11-19T21:59:36.040Z"/>
    <s v="26 km NE of JalÄlÄbÄd, Afghanistan"/>
    <b v="1"/>
    <s v="earthquake"/>
    <n v="7.39"/>
    <n v="1.9430000000000001"/>
    <n v="0.11799999999999999"/>
    <n v="21"/>
    <s v="reviewed"/>
    <s v="us"/>
    <s v="us"/>
    <m/>
  </r>
  <r>
    <s v="2025-08-31T21:40:02.627Z"/>
    <d v="2025-08-31T21:40:02"/>
    <x v="7"/>
    <x v="0"/>
    <x v="7"/>
    <d v="2025-08-31T20:29:38"/>
    <n v="34.654400000000003"/>
    <n v="70.761799999999994"/>
    <n v="10"/>
    <n v="4.4000000000000004"/>
    <s v="mb"/>
    <n v="36"/>
    <n v="149"/>
    <n v="1.35"/>
    <n v="0.55000000000000004"/>
    <s v="us"/>
    <s v="us6000rclu"/>
    <s v="2025-11-19T21:59:36.040Z"/>
    <s v="38 km NE of JalÄlÄbÄd, Afghanistan"/>
    <b v="1"/>
    <s v="earthquake"/>
    <n v="10.039999999999999"/>
    <n v="1.952"/>
    <n v="0.1"/>
    <n v="29"/>
    <s v="reviewed"/>
    <s v="us"/>
    <s v="us"/>
    <m/>
  </r>
  <r>
    <s v="2025-08-31T20:29:38.942Z"/>
    <d v="2025-08-31T20:29:38"/>
    <x v="7"/>
    <x v="0"/>
    <x v="7"/>
    <d v="2023-10-14T09:11:21"/>
    <n v="34.587299999999999"/>
    <n v="70.714600000000004"/>
    <n v="10"/>
    <n v="4.4000000000000004"/>
    <s v="mb"/>
    <n v="53"/>
    <n v="142"/>
    <n v="1.306"/>
    <n v="0.65"/>
    <s v="us"/>
    <s v="us7000qsvy"/>
    <s v="2025-11-19T21:59:47.040Z"/>
    <s v="30 km NE of JalÄlÄbÄd, Afghanistan"/>
    <b v="1"/>
    <s v="earthquake"/>
    <n v="8.39"/>
    <n v="1.8939999999999999"/>
    <n v="8.2000000000000003E-2"/>
    <n v="42"/>
    <s v="reviewed"/>
    <s v="us"/>
    <s v="us"/>
    <m/>
  </r>
  <r>
    <s v="2023-10-14T09:11:21.069Z"/>
    <d v="2023-10-14T09:11:21"/>
    <x v="3"/>
    <x v="1"/>
    <x v="3"/>
    <d v="2023-10-14T07:13:08"/>
    <n v="4.4212999999999996"/>
    <n v="96.173199999999994"/>
    <n v="8.6419999999999995"/>
    <n v="4.4000000000000004"/>
    <s v="mb"/>
    <n v="18"/>
    <n v="153"/>
    <n v="1.113"/>
    <n v="0.36"/>
    <s v="us"/>
    <s v="us6000lgme"/>
    <s v="2023-12-16T22:13:10.040Z"/>
    <s v="31 km N of Meulaboh, Indonesia"/>
    <b v="0"/>
    <s v="earthquake"/>
    <n v="6.31"/>
    <n v="5.3570000000000002"/>
    <n v="0.189"/>
    <n v="9"/>
    <s v="reviewed"/>
    <s v="us"/>
    <s v="us"/>
    <m/>
  </r>
  <r>
    <s v="2023-10-14T07:13:08.554Z"/>
    <d v="2023-10-14T07:13:08"/>
    <x v="3"/>
    <x v="1"/>
    <x v="3"/>
    <d v="2025-08-25T00:09:42"/>
    <n v="37.791200000000003"/>
    <n v="73.964500000000001"/>
    <n v="62.595999999999997"/>
    <n v="4.0999999999999996"/>
    <s v="mb"/>
    <n v="21"/>
    <n v="88"/>
    <n v="2.3889999999999998"/>
    <n v="0.51"/>
    <s v="us"/>
    <s v="us6000lfhx"/>
    <s v="2023-12-16T22:13:09.040Z"/>
    <s v="42 km S of Murghob, Tajikistan"/>
    <b v="0"/>
    <s v="earthquake"/>
    <n v="8.1199999999999992"/>
    <n v="3.5649999999999999"/>
    <n v="0.19700000000000001"/>
    <n v="7"/>
    <s v="reviewed"/>
    <s v="us"/>
    <s v="us"/>
    <m/>
  </r>
  <r>
    <s v="2025-08-25T00:09:42.842Z"/>
    <d v="2025-08-25T00:09:42"/>
    <x v="7"/>
    <x v="0"/>
    <x v="7"/>
    <d v="2025-08-10T18:44:01"/>
    <n v="36.309800000000003"/>
    <n v="71.447699999999998"/>
    <n v="117.474"/>
    <n v="4.4000000000000004"/>
    <s v="mb"/>
    <n v="52"/>
    <n v="75"/>
    <n v="2.1640000000000001"/>
    <n v="0.56999999999999995"/>
    <s v="us"/>
    <s v="us6000r3jj"/>
    <s v="2025-11-12T16:25:40.040Z"/>
    <s v="42 km S of AshkÄsham, Afghanistan"/>
    <b v="1"/>
    <s v="earthquake"/>
    <n v="7.3"/>
    <n v="7.6130000000000004"/>
    <n v="8.2000000000000003E-2"/>
    <n v="43"/>
    <s v="reviewed"/>
    <s v="us"/>
    <s v="us"/>
    <m/>
  </r>
  <r>
    <s v="2025-08-10T18:44:01.242Z"/>
    <d v="2025-08-10T18:44:01"/>
    <x v="7"/>
    <x v="0"/>
    <x v="7"/>
    <d v="2023-10-13T13:16:27"/>
    <n v="9.0228000000000002"/>
    <n v="93.917699999999996"/>
    <n v="10"/>
    <n v="4.4000000000000004"/>
    <s v="mb"/>
    <n v="45"/>
    <n v="152"/>
    <n v="4.8209999999999997"/>
    <n v="0.45"/>
    <s v="us"/>
    <s v="us7000qtuw"/>
    <s v="2025-10-25T13:40:38.040Z"/>
    <s v="Nicobar Islands, India region"/>
    <b v="1"/>
    <s v="earthquake"/>
    <n v="9.66"/>
    <n v="1.431"/>
    <n v="9.0999999999999998E-2"/>
    <n v="35"/>
    <s v="reviewed"/>
    <s v="us"/>
    <s v="us"/>
    <m/>
  </r>
  <r>
    <s v="2023-10-13T13:16:27.744Z"/>
    <d v="2023-10-13T13:16:27"/>
    <x v="3"/>
    <x v="1"/>
    <x v="3"/>
    <d v="2025-08-10T06:18:24"/>
    <n v="37.282499999999999"/>
    <n v="62.270299999999999"/>
    <n v="10"/>
    <n v="4.2"/>
    <s v="mb"/>
    <n v="35"/>
    <n v="102"/>
    <n v="5.0979999999999999"/>
    <n v="0.53"/>
    <s v="us"/>
    <s v="us6000lfcc"/>
    <s v="2023-12-16T22:13:08.040Z"/>
    <s v="8 km WSW of YolÃ¶ten, Turkmenistan"/>
    <b v="0"/>
    <s v="earthquake"/>
    <n v="7.93"/>
    <n v="1.6120000000000001"/>
    <n v="0.13100000000000001"/>
    <n v="16"/>
    <s v="reviewed"/>
    <s v="us"/>
    <s v="us"/>
    <m/>
  </r>
  <r>
    <s v="2025-08-10T06:18:24.040Z"/>
    <d v="2025-08-10T06:18:24"/>
    <x v="7"/>
    <x v="0"/>
    <x v="7"/>
    <d v="2023-10-13T10:15:37"/>
    <n v="9.2890999999999995"/>
    <n v="93.849400000000003"/>
    <n v="10"/>
    <n v="4.4000000000000004"/>
    <s v="mb"/>
    <n v="36"/>
    <n v="118"/>
    <n v="5.7249999999999996"/>
    <n v="0.68"/>
    <s v="us"/>
    <s v="us7000qttd"/>
    <s v="2025-10-25T13:40:37.040Z"/>
    <s v="289 km SSE of Port Blair, India"/>
    <b v="1"/>
    <s v="earthquake"/>
    <n v="12.65"/>
    <n v="1.9"/>
    <n v="0.10299999999999999"/>
    <n v="28"/>
    <s v="reviewed"/>
    <s v="us"/>
    <s v="us"/>
    <m/>
  </r>
  <r>
    <s v="2023-10-13T10:15:37.265Z"/>
    <d v="2023-10-13T10:15:37"/>
    <x v="3"/>
    <x v="1"/>
    <x v="3"/>
    <d v="2025-08-07T20:14:54"/>
    <n v="37.796199999999999"/>
    <n v="73.912800000000004"/>
    <n v="10"/>
    <n v="4.5999999999999996"/>
    <s v="mb"/>
    <n v="38"/>
    <n v="96"/>
    <n v="2.3570000000000002"/>
    <n v="0.54"/>
    <s v="us"/>
    <s v="us6000lfbn"/>
    <s v="2023-12-16T22:13:08.040Z"/>
    <s v="41 km S of Murghob, Tajikistan"/>
    <b v="0"/>
    <s v="earthquake"/>
    <n v="5.46"/>
    <n v="1.905"/>
    <n v="0.114"/>
    <n v="24"/>
    <s v="reviewed"/>
    <s v="us"/>
    <s v="us"/>
    <m/>
  </r>
  <r>
    <s v="2025-08-07T20:14:54.597Z"/>
    <d v="2025-08-07T20:14:54"/>
    <x v="7"/>
    <x v="0"/>
    <x v="7"/>
    <d v="2025-07-29T11:24:41"/>
    <n v="31.527999999999999"/>
    <n v="66.969499999999996"/>
    <n v="10"/>
    <n v="4.4000000000000004"/>
    <s v="mb"/>
    <n v="56"/>
    <n v="145"/>
    <n v="3.49"/>
    <n v="0.7"/>
    <s v="us"/>
    <s v="us6000qyyw"/>
    <s v="2025-10-25T13:40:31.040Z"/>
    <s v="64 km S of QalÄt, Afghanistan"/>
    <b v="1"/>
    <s v="earthquake"/>
    <n v="10.64"/>
    <n v="1.9330000000000001"/>
    <n v="8.6999999999999994E-2"/>
    <n v="38"/>
    <s v="reviewed"/>
    <s v="us"/>
    <s v="us"/>
    <m/>
  </r>
  <r>
    <s v="2025-07-29T11:24:41.649Z"/>
    <d v="2025-07-29T11:24:41"/>
    <x v="43"/>
    <x v="0"/>
    <x v="43"/>
    <d v="2025-07-16T07:27:47"/>
    <n v="36.565300000000001"/>
    <n v="70.725700000000003"/>
    <n v="154.345"/>
    <n v="4.4000000000000004"/>
    <s v="mb"/>
    <n v="66"/>
    <n v="74"/>
    <n v="2.2370000000000001"/>
    <n v="0.91"/>
    <s v="us"/>
    <s v="us6000qvx0"/>
    <s v="2025-10-11T20:57:31.040Z"/>
    <s v="34 km SSW of Jurm, Afghanistan"/>
    <b v="1"/>
    <s v="earthquake"/>
    <n v="6.49"/>
    <n v="7.0519999999999996"/>
    <n v="8.1000000000000003E-2"/>
    <n v="44"/>
    <s v="reviewed"/>
    <s v="us"/>
    <s v="us"/>
    <m/>
  </r>
  <r>
    <s v="2025-07-16T07:27:47.015Z"/>
    <d v="2025-07-16T07:27:47"/>
    <x v="43"/>
    <x v="0"/>
    <x v="43"/>
    <d v="2025-07-13T19:14:45"/>
    <n v="9.3115000000000006"/>
    <n v="94.177599999999998"/>
    <n v="10"/>
    <n v="4.4000000000000004"/>
    <s v="mb"/>
    <n v="31"/>
    <n v="118"/>
    <n v="5.4059999999999997"/>
    <n v="0.65"/>
    <s v="us"/>
    <s v="us7000qcym"/>
    <s v="2025-10-03T18:42:20.040Z"/>
    <s v="Nicobar Islands, India region"/>
    <b v="1"/>
    <s v="earthquake"/>
    <n v="12.39"/>
    <n v="1.903"/>
    <n v="0.11700000000000001"/>
    <n v="21"/>
    <s v="reviewed"/>
    <s v="us"/>
    <s v="us"/>
    <m/>
  </r>
  <r>
    <s v="2025-07-13T19:14:45.334Z"/>
    <d v="2025-07-13T19:14:45"/>
    <x v="43"/>
    <x v="0"/>
    <x v="43"/>
    <d v="2025-07-07T10:28:09"/>
    <n v="9.3591999999999995"/>
    <n v="93.588700000000003"/>
    <n v="10"/>
    <n v="4.4000000000000004"/>
    <s v="mb"/>
    <n v="32"/>
    <n v="162"/>
    <n v="5.2850000000000001"/>
    <n v="0.67"/>
    <s v="us"/>
    <s v="us6000quq1"/>
    <s v="2025-11-28T21:07:57.843Z"/>
    <s v="271 km SSE of Port Blair, India"/>
    <b v="1"/>
    <s v="earthquake"/>
    <n v="11.88"/>
    <n v="1.9359999999999999"/>
    <n v="0.11700000000000001"/>
    <n v="21"/>
    <s v="reviewed"/>
    <s v="us"/>
    <s v="us"/>
    <m/>
  </r>
  <r>
    <s v="2025-07-07T10:28:09.829Z"/>
    <d v="2025-07-07T10:28:09"/>
    <x v="43"/>
    <x v="0"/>
    <x v="43"/>
    <d v="2025-07-07T05:10:21"/>
    <n v="9.2376000000000005"/>
    <n v="93.781099999999995"/>
    <n v="10"/>
    <n v="4.4000000000000004"/>
    <s v="mb"/>
    <n v="18"/>
    <n v="200"/>
    <n v="5.7859999999999996"/>
    <n v="1.07"/>
    <s v="us"/>
    <s v="us7000qdfw"/>
    <s v="2025-09-12T16:23:11.040Z"/>
    <s v="291 km SSE of Port Blair, India"/>
    <b v="1"/>
    <s v="earthquake"/>
    <n v="13.87"/>
    <n v="1.96"/>
    <n v="0.17"/>
    <n v="11"/>
    <s v="reviewed"/>
    <s v="us"/>
    <s v="us"/>
    <m/>
  </r>
  <r>
    <s v="2025-07-07T05:10:21.865Z"/>
    <d v="2025-07-07T05:10:21"/>
    <x v="43"/>
    <x v="0"/>
    <x v="43"/>
    <d v="2023-10-12T08:54:38"/>
    <n v="24.627800000000001"/>
    <n v="94.874200000000002"/>
    <n v="109.15"/>
    <n v="4.4000000000000004"/>
    <s v="mb"/>
    <n v="53"/>
    <n v="126"/>
    <n v="3.4060000000000001"/>
    <n v="0.76"/>
    <s v="us"/>
    <s v="us7000qb38"/>
    <s v="2025-09-12T16:23:10.040Z"/>
    <s v="82 km E of WÄngjing, India"/>
    <b v="1"/>
    <s v="earthquake"/>
    <n v="9.67"/>
    <n v="8.81"/>
    <n v="8.5000000000000006E-2"/>
    <n v="40"/>
    <s v="reviewed"/>
    <s v="us"/>
    <s v="us"/>
    <m/>
  </r>
  <r>
    <s v="2023-10-12T08:54:38.335Z"/>
    <d v="2023-10-12T08:54:38"/>
    <x v="3"/>
    <x v="1"/>
    <x v="3"/>
    <d v="2023-10-11T23:02:11"/>
    <n v="37.655099999999997"/>
    <n v="74.016499999999994"/>
    <n v="10"/>
    <n v="4.4000000000000004"/>
    <s v="mb"/>
    <n v="37"/>
    <n v="153"/>
    <n v="2.516"/>
    <n v="0.51"/>
    <s v="us"/>
    <s v="us6000lf1h"/>
    <s v="2023-12-16T22:13:07.040Z"/>
    <s v="57 km S of Murghob, Tajikistan"/>
    <b v="0"/>
    <s v="earthquake"/>
    <n v="6.62"/>
    <n v="1.93"/>
    <n v="0.123"/>
    <n v="20"/>
    <s v="reviewed"/>
    <s v="us"/>
    <s v="us"/>
    <m/>
  </r>
  <r>
    <s v="2023-10-11T23:02:11.319Z"/>
    <d v="2023-10-11T23:02:11"/>
    <x v="3"/>
    <x v="1"/>
    <x v="3"/>
    <d v="2025-06-25T07:08:06"/>
    <n v="22.2347"/>
    <n v="101.6297"/>
    <n v="10"/>
    <n v="4.5"/>
    <s v="mb"/>
    <n v="25"/>
    <n v="100"/>
    <n v="4.5250000000000004"/>
    <n v="0.31"/>
    <s v="us"/>
    <s v="us6000ley3"/>
    <s v="2023-12-16T22:13:07.040Z"/>
    <s v="78 km NW of PhÃ´ngsali, Laos"/>
    <b v="0"/>
    <s v="earthquake"/>
    <n v="9.7100000000000009"/>
    <n v="1.911"/>
    <n v="0.15"/>
    <n v="13"/>
    <s v="reviewed"/>
    <s v="us"/>
    <s v="us"/>
    <m/>
  </r>
  <r>
    <s v="2025-06-25T07:08:06.981Z"/>
    <d v="2025-06-25T07:08:06"/>
    <x v="34"/>
    <x v="0"/>
    <x v="34"/>
    <d v="2025-06-24T05:08:35"/>
    <n v="9.5898000000000003"/>
    <n v="94.206999999999994"/>
    <n v="10"/>
    <n v="4.4000000000000004"/>
    <s v="mb"/>
    <n v="15"/>
    <n v="134"/>
    <n v="5.4189999999999996"/>
    <n v="1.0900000000000001"/>
    <s v="us"/>
    <s v="us7000qb11"/>
    <s v="2025-09-04T20:40:04.040Z"/>
    <s v="279 km SE of Port Blair, India"/>
    <b v="1"/>
    <s v="earthquake"/>
    <n v="12.2"/>
    <n v="1.927"/>
    <n v="0.218"/>
    <n v="7"/>
    <s v="reviewed"/>
    <s v="us"/>
    <s v="us"/>
    <m/>
  </r>
  <r>
    <s v="2025-06-24T05:08:35.146Z"/>
    <d v="2025-06-24T05:08:35"/>
    <x v="34"/>
    <x v="0"/>
    <x v="34"/>
    <d v="2023-10-11T04:23:07"/>
    <n v="9.6068999999999996"/>
    <n v="93.917500000000004"/>
    <n v="10"/>
    <n v="4.4000000000000004"/>
    <s v="mb"/>
    <n v="21"/>
    <n v="166"/>
    <n v="5.7030000000000003"/>
    <n v="1.1000000000000001"/>
    <s v="us"/>
    <s v="us7000qaw3"/>
    <s v="2025-09-02T21:23:47.040Z"/>
    <s v="261 km SSE of Port Blair, India"/>
    <b v="1"/>
    <s v="earthquake"/>
    <n v="12.67"/>
    <n v="1.923"/>
    <n v="0.13800000000000001"/>
    <n v="15"/>
    <s v="reviewed"/>
    <s v="us"/>
    <s v="us"/>
    <m/>
  </r>
  <r>
    <s v="2023-10-11T04:23:07.392Z"/>
    <d v="2023-10-11T04:23:07"/>
    <x v="3"/>
    <x v="1"/>
    <x v="3"/>
    <d v="2025-06-16T10:34:13"/>
    <n v="37.6614"/>
    <n v="74.003699999999995"/>
    <n v="10"/>
    <n v="4.2"/>
    <s v="mb"/>
    <n v="30"/>
    <n v="159"/>
    <n v="2.5049999999999999"/>
    <n v="0.85"/>
    <s v="us"/>
    <s v="us6000lepm"/>
    <s v="2023-12-16T22:13:07.040Z"/>
    <s v="56 km S of Murghob, Tajikistan"/>
    <b v="0"/>
    <s v="earthquake"/>
    <n v="9.73"/>
    <n v="1.925"/>
    <n v="0.16700000000000001"/>
    <n v="10"/>
    <s v="reviewed"/>
    <s v="us"/>
    <s v="us"/>
    <m/>
  </r>
  <r>
    <s v="2025-06-16T10:34:13.309Z"/>
    <d v="2025-06-16T10:34:13"/>
    <x v="34"/>
    <x v="0"/>
    <x v="34"/>
    <d v="2025-06-15T18:12:46"/>
    <n v="36.544699999999999"/>
    <n v="70.363100000000003"/>
    <n v="198.87700000000001"/>
    <n v="4.4000000000000004"/>
    <s v="mb"/>
    <n v="46"/>
    <n v="86"/>
    <n v="2.2589999999999999"/>
    <n v="0.72"/>
    <s v="us"/>
    <s v="us6000qkkm"/>
    <s v="2025-08-22T20:26:02.040Z"/>
    <s v="45 km E of FarkhÄr, Afghanistan"/>
    <b v="1"/>
    <s v="earthquake"/>
    <n v="4.83"/>
    <n v="9.0459999999999994"/>
    <n v="0.11700000000000001"/>
    <n v="21"/>
    <s v="reviewed"/>
    <s v="us"/>
    <s v="us"/>
    <m/>
  </r>
  <r>
    <s v="2025-06-15T18:12:46.183Z"/>
    <d v="2025-06-15T18:12:46"/>
    <x v="34"/>
    <x v="0"/>
    <x v="34"/>
    <d v="2025-06-11T04:45:22"/>
    <n v="28.986499999999999"/>
    <n v="67.194299999999998"/>
    <n v="10"/>
    <n v="4.4000000000000004"/>
    <s v="mb"/>
    <n v="43"/>
    <n v="115"/>
    <n v="5.7539999999999996"/>
    <n v="0.85"/>
    <s v="us"/>
    <s v="us6000qkgm"/>
    <s v="2025-08-22T20:26:01.040Z"/>
    <s v="58 km E of Kalat, Pakistan"/>
    <b v="1"/>
    <s v="earthquake"/>
    <n v="5.85"/>
    <n v="1.857"/>
    <n v="8.6999999999999994E-2"/>
    <n v="38"/>
    <s v="reviewed"/>
    <s v="us"/>
    <s v="us"/>
    <m/>
  </r>
  <r>
    <s v="2025-06-11T04:45:22.266Z"/>
    <d v="2025-06-11T04:45:22"/>
    <x v="34"/>
    <x v="0"/>
    <x v="34"/>
    <d v="2025-05-31T20:20:33"/>
    <n v="36.422400000000003"/>
    <n v="70.672300000000007"/>
    <n v="205.52199999999999"/>
    <n v="4.4000000000000004"/>
    <s v="mb"/>
    <n v="105"/>
    <n v="122"/>
    <n v="2.2799999999999998"/>
    <n v="0.67"/>
    <s v="us"/>
    <s v="us6000qjhm"/>
    <s v="2025-08-22T20:25:58.040Z"/>
    <s v="51 km SSW of Jurm, Afghanistan"/>
    <b v="1"/>
    <s v="earthquake"/>
    <n v="7.37"/>
    <n v="7.673"/>
    <n v="5.8999999999999997E-2"/>
    <n v="83"/>
    <s v="reviewed"/>
    <s v="us"/>
    <s v="us"/>
    <m/>
  </r>
  <r>
    <s v="2025-05-31T20:20:33.282Z"/>
    <d v="2025-05-31T20:20:33"/>
    <x v="50"/>
    <x v="0"/>
    <x v="50"/>
    <d v="2025-05-23T03:57:24"/>
    <n v="36.854900000000001"/>
    <n v="68.894499999999994"/>
    <n v="10"/>
    <n v="4.4000000000000004"/>
    <s v="mb"/>
    <n v="54"/>
    <n v="111"/>
    <n v="1.8109999999999999"/>
    <n v="1.04"/>
    <s v="us"/>
    <s v="us6000qh4x"/>
    <s v="2025-08-16T21:54:12.040Z"/>
    <s v="14 km NNE of Kunduz, Afghanistan"/>
    <b v="1"/>
    <s v="earthquake"/>
    <n v="6.42"/>
    <n v="1.9119999999999999"/>
    <n v="9.1999999999999998E-2"/>
    <n v="36"/>
    <s v="reviewed"/>
    <s v="us"/>
    <s v="us"/>
    <m/>
  </r>
  <r>
    <s v="2025-05-23T03:57:24.467Z"/>
    <d v="2025-05-23T03:57:24"/>
    <x v="50"/>
    <x v="0"/>
    <x v="50"/>
    <d v="2025-05-20T10:16:31"/>
    <n v="29.185700000000001"/>
    <n v="86.802000000000007"/>
    <n v="10"/>
    <n v="4.4000000000000004"/>
    <s v="mb"/>
    <n v="36"/>
    <n v="93"/>
    <n v="1.9239999999999999"/>
    <n v="0.76"/>
    <s v="us"/>
    <s v="us7000q10f"/>
    <s v="2025-08-13T15:14:30.040Z"/>
    <s v="137 km N of Lobuche, Nepal"/>
    <b v="1"/>
    <s v="earthquake"/>
    <n v="8.44"/>
    <n v="1.8939999999999999"/>
    <n v="9.0999999999999998E-2"/>
    <n v="35"/>
    <s v="reviewed"/>
    <s v="us"/>
    <s v="us"/>
    <m/>
  </r>
  <r>
    <s v="2025-05-20T10:16:31.403Z"/>
    <d v="2025-05-20T10:16:31"/>
    <x v="50"/>
    <x v="0"/>
    <x v="50"/>
    <d v="2025-05-18T06:13:17"/>
    <n v="37.061300000000003"/>
    <n v="71.863"/>
    <n v="164.16900000000001"/>
    <n v="4.4000000000000004"/>
    <s v="mb"/>
    <n v="27"/>
    <n v="166"/>
    <n v="1.343"/>
    <n v="0.81"/>
    <s v="us"/>
    <s v="us7000q0aw"/>
    <s v="2025-07-25T17:06:20.040Z"/>
    <s v="42 km WNW of KhandÅ«d, Afghanistan"/>
    <b v="1"/>
    <s v="earthquake"/>
    <n v="6.12"/>
    <n v="8.02"/>
    <n v="0.19"/>
    <n v="8"/>
    <s v="reviewed"/>
    <s v="us"/>
    <s v="us"/>
    <m/>
  </r>
  <r>
    <s v="2025-05-18T06:13:17.292Z"/>
    <d v="2025-05-18T06:13:17"/>
    <x v="50"/>
    <x v="0"/>
    <x v="50"/>
    <d v="2025-05-14T10:30:41"/>
    <n v="36.5792"/>
    <n v="70.805499999999995"/>
    <n v="217.6"/>
    <n v="4.4000000000000004"/>
    <s v="mb"/>
    <n v="64"/>
    <n v="78"/>
    <n v="2.1869999999999998"/>
    <n v="0.77"/>
    <s v="us"/>
    <s v="us7000pzz5"/>
    <s v="2025-07-25T17:06:18.040Z"/>
    <s v="31 km S of Jurm, Afghanistan"/>
    <b v="1"/>
    <s v="earthquake"/>
    <n v="7.69"/>
    <n v="7.1"/>
    <n v="5.3999999999999999E-2"/>
    <n v="101"/>
    <s v="reviewed"/>
    <s v="us"/>
    <s v="us"/>
    <m/>
  </r>
  <r>
    <s v="2025-05-14T10:30:41.591Z"/>
    <d v="2025-05-14T10:30:41"/>
    <x v="50"/>
    <x v="0"/>
    <x v="50"/>
    <d v="2025-05-14T10:02:12"/>
    <n v="24.672899999999998"/>
    <n v="94.897300000000001"/>
    <n v="10"/>
    <n v="4.4000000000000004"/>
    <s v="mb"/>
    <n v="31"/>
    <n v="124"/>
    <n v="3.4510000000000001"/>
    <n v="0.6"/>
    <s v="us"/>
    <s v="us6000qgly"/>
    <s v="2025-07-25T17:06:12.040Z"/>
    <s v="84 km E of WÄngjing, India"/>
    <b v="1"/>
    <s v="earthquake"/>
    <n v="10.25"/>
    <n v="1.9139999999999999"/>
    <n v="0.12"/>
    <n v="20"/>
    <s v="reviewed"/>
    <s v="us"/>
    <s v="us"/>
    <m/>
  </r>
  <r>
    <s v="2025-05-14T10:02:12.390Z"/>
    <d v="2025-05-14T10:02:12"/>
    <x v="50"/>
    <x v="0"/>
    <x v="50"/>
    <d v="2025-05-05T06:11:14"/>
    <n v="31.469799999999999"/>
    <n v="69.138599999999997"/>
    <n v="10"/>
    <n v="4.4000000000000004"/>
    <s v="mb"/>
    <n v="52"/>
    <n v="176"/>
    <n v="3.0369999999999999"/>
    <n v="1.06"/>
    <s v="us"/>
    <s v="us7000pz5l"/>
    <s v="2025-07-25T17:06:14.040Z"/>
    <s v="32 km WNW of Zhob, Pakistan"/>
    <b v="1"/>
    <s v="earthquake"/>
    <n v="11.1"/>
    <n v="1.9630000000000001"/>
    <n v="8.2000000000000003E-2"/>
    <n v="43"/>
    <s v="reviewed"/>
    <s v="us"/>
    <s v="us"/>
    <m/>
  </r>
  <r>
    <s v="2025-05-05T06:11:14.116Z"/>
    <d v="2025-05-05T06:11:14"/>
    <x v="50"/>
    <x v="0"/>
    <x v="50"/>
    <d v="2025-04-28T11:00:13"/>
    <n v="37.1462"/>
    <n v="71.887100000000004"/>
    <n v="166.69200000000001"/>
    <n v="4.4000000000000004"/>
    <s v="mb"/>
    <n v="38"/>
    <n v="164"/>
    <n v="1.2569999999999999"/>
    <n v="0.74"/>
    <s v="us"/>
    <s v="us7000px78"/>
    <s v="2025-07-12T16:30:45.040Z"/>
    <s v="44 km WNW of KhandÅ«d, Afghanistan"/>
    <b v="1"/>
    <s v="earthquake"/>
    <n v="7.67"/>
    <n v="7.8070000000000004"/>
    <n v="0.161"/>
    <n v="11"/>
    <s v="reviewed"/>
    <s v="us"/>
    <s v="us"/>
    <m/>
  </r>
  <r>
    <s v="2025-04-28T11:00:13.739Z"/>
    <d v="2025-04-28T11:00:13"/>
    <x v="17"/>
    <x v="0"/>
    <x v="17"/>
    <d v="2023-10-09T01:27:30"/>
    <n v="29.2422"/>
    <n v="86.767799999999994"/>
    <n v="10"/>
    <n v="4.4000000000000004"/>
    <s v="mb"/>
    <n v="97"/>
    <n v="64"/>
    <n v="1.9450000000000001"/>
    <n v="0.49"/>
    <s v="us"/>
    <s v="us7000pvip"/>
    <s v="2025-07-11T15:46:22.040Z"/>
    <s v="143 km N of Lobuche, Nepal"/>
    <b v="1"/>
    <s v="earthquake"/>
    <n v="7.78"/>
    <n v="1.8580000000000001"/>
    <n v="5.2999999999999999E-2"/>
    <n v="104"/>
    <s v="reviewed"/>
    <s v="us"/>
    <s v="us"/>
    <m/>
  </r>
  <r>
    <s v="2023-10-09T01:27:30.074Z"/>
    <d v="2023-10-09T01:27:30"/>
    <x v="3"/>
    <x v="1"/>
    <x v="3"/>
    <d v="2023-10-08T19:46:32"/>
    <n v="3.9409000000000001"/>
    <n v="95.776600000000002"/>
    <n v="49.137"/>
    <n v="4.4000000000000004"/>
    <s v="mb"/>
    <n v="38"/>
    <n v="116"/>
    <n v="1.732"/>
    <n v="0.72"/>
    <s v="us"/>
    <s v="us6000le50"/>
    <s v="2023-12-16T22:13:06.040Z"/>
    <s v="44 km WSW of Meulaboh, Indonesia"/>
    <b v="0"/>
    <s v="earthquake"/>
    <n v="8.2799999999999994"/>
    <n v="6.3010000000000002"/>
    <n v="0.127"/>
    <n v="18"/>
    <s v="reviewed"/>
    <s v="us"/>
    <s v="us"/>
    <m/>
  </r>
  <r>
    <s v="2023-10-08T19:46:32.191Z"/>
    <d v="2023-10-08T19:46:32"/>
    <x v="3"/>
    <x v="1"/>
    <x v="3"/>
    <d v="2025-04-27T12:03:35"/>
    <n v="30.797999999999998"/>
    <n v="86.375500000000002"/>
    <n v="10"/>
    <n v="4.4000000000000004"/>
    <s v="mb"/>
    <n v="65"/>
    <n v="40"/>
    <n v="3.137"/>
    <n v="0.59"/>
    <s v="us"/>
    <s v="us6000le2i"/>
    <s v="2023-12-16T22:13:05.040Z"/>
    <s v="197 km NE of Saga, China"/>
    <b v="0"/>
    <s v="earthquake"/>
    <n v="6.63"/>
    <n v="1.851"/>
    <n v="7.4999999999999997E-2"/>
    <n v="51"/>
    <s v="reviewed"/>
    <s v="us"/>
    <s v="us"/>
    <m/>
  </r>
  <r>
    <s v="2025-04-27T12:03:35.552Z"/>
    <d v="2025-04-27T12:03:35"/>
    <x v="17"/>
    <x v="0"/>
    <x v="17"/>
    <d v="2025-04-10T13:35:18"/>
    <n v="37.1723"/>
    <n v="65.884100000000004"/>
    <n v="10"/>
    <n v="4.4000000000000004"/>
    <s v="mb"/>
    <n v="60"/>
    <n v="127"/>
    <n v="2.9830000000000001"/>
    <n v="0.91"/>
    <s v="us"/>
    <s v="us7000pve9"/>
    <s v="2025-07-11T15:46:21.040Z"/>
    <s v="30 km SSW of QarqÄ«n, Afghanistan"/>
    <b v="1"/>
    <s v="earthquake"/>
    <n v="7.11"/>
    <n v="1.913"/>
    <n v="8.5999999999999993E-2"/>
    <n v="39"/>
    <s v="reviewed"/>
    <s v="us"/>
    <s v="us"/>
    <m/>
  </r>
  <r>
    <s v="2025-04-10T13:35:18.852Z"/>
    <d v="2025-04-10T13:35:18"/>
    <x v="17"/>
    <x v="0"/>
    <x v="17"/>
    <d v="2025-04-06T02:51:39"/>
    <n v="35.973599999999998"/>
    <n v="78.006299999999996"/>
    <n v="85.563999999999993"/>
    <n v="4.4000000000000004"/>
    <s v="mb"/>
    <n v="47"/>
    <n v="126"/>
    <n v="3.891"/>
    <n v="0.94"/>
    <s v="us"/>
    <s v="us6000q548"/>
    <s v="2025-06-14T18:26:39.040Z"/>
    <s v="159 km NE of Thang, India"/>
    <b v="1"/>
    <s v="earthquake"/>
    <n v="10.73"/>
    <n v="6.2389999999999999"/>
    <n v="8.5999999999999993E-2"/>
    <n v="39"/>
    <s v="reviewed"/>
    <s v="us"/>
    <s v="us"/>
    <m/>
  </r>
  <r>
    <s v="2025-04-06T02:51:39.152Z"/>
    <d v="2025-04-06T02:51:39"/>
    <x v="17"/>
    <x v="0"/>
    <x v="17"/>
    <d v="2023-10-08T06:15:08"/>
    <n v="28.883099999999999"/>
    <n v="87.436800000000005"/>
    <n v="35"/>
    <n v="4.4000000000000004"/>
    <s v="mb"/>
    <n v="11"/>
    <n v="109"/>
    <n v="2.1869999999999998"/>
    <n v="0.96"/>
    <s v="us"/>
    <s v="us6000q6rl"/>
    <s v="2025-06-09T13:38:48.040Z"/>
    <s v="120 km NNE of Lobuche, Nepal"/>
    <b v="1"/>
    <s v="earthquake"/>
    <n v="7.65"/>
    <n v="1.948"/>
    <n v="0.20200000000000001"/>
    <n v="7"/>
    <s v="reviewed"/>
    <s v="us"/>
    <s v="us"/>
    <m/>
  </r>
  <r>
    <s v="2023-10-08T06:15:08.913Z"/>
    <d v="2023-10-08T06:15:08"/>
    <x v="3"/>
    <x v="1"/>
    <x v="3"/>
    <d v="2025-04-01T12:08:32"/>
    <n v="37.901499999999999"/>
    <n v="73.807900000000004"/>
    <n v="11.429"/>
    <n v="4.2"/>
    <s v="mb"/>
    <n v="21"/>
    <n v="135"/>
    <n v="2.2240000000000002"/>
    <n v="0.54"/>
    <s v="us"/>
    <s v="us6000ldyr"/>
    <s v="2023-12-16T22:13:05.040Z"/>
    <s v="32 km SSW of Murghob, Tajikistan"/>
    <b v="0"/>
    <s v="earthquake"/>
    <n v="8.02"/>
    <n v="4.5940000000000003"/>
    <n v="0.16700000000000001"/>
    <n v="10"/>
    <s v="reviewed"/>
    <s v="us"/>
    <s v="us"/>
    <m/>
  </r>
  <r>
    <s v="2025-04-01T12:08:32.333Z"/>
    <d v="2025-04-01T12:08:32"/>
    <x v="17"/>
    <x v="0"/>
    <x v="17"/>
    <d v="2025-03-29T06:25:04"/>
    <n v="35.168199999999999"/>
    <n v="77.130899999999997"/>
    <n v="10"/>
    <n v="4.4000000000000004"/>
    <s v="mb"/>
    <n v="41"/>
    <n v="122"/>
    <n v="5.9930000000000003"/>
    <n v="0.36"/>
    <s v="us"/>
    <s v="us7000pp84"/>
    <s v="2025-06-06T21:12:29.040Z"/>
    <s v="40 km NE of Thang, India"/>
    <b v="1"/>
    <s v="earthquake"/>
    <n v="9.85"/>
    <n v="1.909"/>
    <n v="0.105"/>
    <n v="26"/>
    <s v="reviewed"/>
    <s v="us"/>
    <s v="us"/>
    <m/>
  </r>
  <r>
    <s v="2025-03-29T06:25:04.470Z"/>
    <d v="2025-03-29T06:25:04"/>
    <x v="8"/>
    <x v="0"/>
    <x v="8"/>
    <d v="2025-03-26T12:42:12"/>
    <n v="27.236599999999999"/>
    <n v="96.966200000000001"/>
    <n v="10"/>
    <n v="4.4000000000000004"/>
    <s v="mb"/>
    <n v="21"/>
    <n v="137"/>
    <n v="5.6959999999999997"/>
    <n v="0.77"/>
    <s v="us"/>
    <s v="us6000q4rz"/>
    <s v="2025-06-06T21:12:22.040Z"/>
    <s v="101 km SSE of Hayuliang, India"/>
    <b v="1"/>
    <s v="earthquake"/>
    <n v="5.56"/>
    <n v="1.954"/>
    <n v="0.13800000000000001"/>
    <n v="15"/>
    <s v="reviewed"/>
    <s v="us"/>
    <s v="us"/>
    <m/>
  </r>
  <r>
    <s v="2025-03-26T12:42:12.900Z"/>
    <d v="2025-03-26T12:42:12"/>
    <x v="8"/>
    <x v="0"/>
    <x v="8"/>
    <d v="2025-03-25T13:55:57"/>
    <n v="28.765899999999998"/>
    <n v="86.5548"/>
    <n v="10"/>
    <n v="4.4000000000000004"/>
    <s v="mb"/>
    <n v="33"/>
    <n v="89"/>
    <n v="1.4810000000000001"/>
    <n v="0.5"/>
    <s v="us"/>
    <s v="us7000pmqt"/>
    <s v="2025-06-06T21:12:24.040Z"/>
    <s v="94 km NNW of Lobuche, Nepal"/>
    <b v="1"/>
    <s v="earthquake"/>
    <n v="5.92"/>
    <n v="1.6"/>
    <n v="8.1000000000000003E-2"/>
    <n v="44"/>
    <s v="reviewed"/>
    <s v="us"/>
    <s v="us"/>
    <m/>
  </r>
  <r>
    <s v="2025-03-25T13:55:57.476Z"/>
    <d v="2025-03-25T13:55:57"/>
    <x v="8"/>
    <x v="0"/>
    <x v="8"/>
    <d v="2025-03-10T22:26:08"/>
    <n v="6.6471999999999998"/>
    <n v="92.450999999999993"/>
    <n v="10"/>
    <n v="4.4000000000000004"/>
    <s v="mb"/>
    <n v="29"/>
    <n v="109"/>
    <n v="4.6890000000000001"/>
    <n v="0.66"/>
    <s v="us"/>
    <s v="us6000q3r8"/>
    <s v="2025-05-29T17:36:25.040Z"/>
    <s v="Nicobar Islands, India region"/>
    <b v="1"/>
    <s v="earthquake"/>
    <n v="9.51"/>
    <n v="1.89"/>
    <n v="0.12"/>
    <n v="21"/>
    <s v="reviewed"/>
    <s v="us"/>
    <s v="us"/>
    <m/>
  </r>
  <r>
    <s v="2025-03-10T22:26:08.337Z"/>
    <d v="2025-03-10T22:26:08"/>
    <x v="8"/>
    <x v="0"/>
    <x v="8"/>
    <d v="2025-02-28T10:05:45"/>
    <n v="28.11"/>
    <n v="83.884"/>
    <n v="17.309999999999999"/>
    <n v="4.4000000000000004"/>
    <s v="mb"/>
    <n v="19"/>
    <n v="189"/>
    <n v="1.272"/>
    <n v="0.95"/>
    <s v="us"/>
    <s v="us6000pzsi"/>
    <s v="2025-05-16T17:30:07.040Z"/>
    <s v="18 km NE of WÄliá¹…, Nepal"/>
    <b v="1"/>
    <s v="earthquake"/>
    <n v="13.04"/>
    <n v="6.5830000000000002"/>
    <n v="0.17"/>
    <n v="10"/>
    <s v="reviewed"/>
    <s v="us"/>
    <s v="us"/>
    <m/>
  </r>
  <r>
    <s v="2025-02-28T10:05:45.867Z"/>
    <d v="2025-02-28T10:05:45"/>
    <x v="37"/>
    <x v="0"/>
    <x v="37"/>
    <d v="2025-02-22T20:25:23"/>
    <n v="27.453800000000001"/>
    <n v="92.646900000000002"/>
    <n v="49.904000000000003"/>
    <n v="4.4000000000000004"/>
    <s v="mb"/>
    <n v="60"/>
    <n v="95"/>
    <n v="2.609"/>
    <n v="0.54"/>
    <s v="us"/>
    <s v="us6000pw15"/>
    <s v="2025-05-08T19:24:42.040Z"/>
    <s v="30 km NE of Bomdila, India"/>
    <b v="1"/>
    <s v="earthquake"/>
    <n v="7.99"/>
    <n v="6.9610000000000003"/>
    <n v="7.4999999999999997E-2"/>
    <n v="52"/>
    <s v="reviewed"/>
    <s v="us"/>
    <s v="us"/>
    <m/>
  </r>
  <r>
    <s v="2025-02-22T20:25:23.131Z"/>
    <d v="2025-02-22T20:25:23"/>
    <x v="37"/>
    <x v="0"/>
    <x v="37"/>
    <d v="2025-02-20T22:21:46"/>
    <n v="13.275399999999999"/>
    <n v="91.447599999999994"/>
    <n v="10"/>
    <n v="4.4000000000000004"/>
    <s v="mb"/>
    <n v="26"/>
    <n v="94"/>
    <n v="2.048"/>
    <n v="0.73"/>
    <s v="us"/>
    <s v="us6000pwme"/>
    <s v="2025-05-06T21:39:14.040Z"/>
    <s v="222 km NW of Bamboo Flat, India"/>
    <b v="1"/>
    <s v="earthquake"/>
    <n v="7.85"/>
    <n v="1.899"/>
    <n v="0.156"/>
    <n v="12"/>
    <s v="reviewed"/>
    <s v="us"/>
    <s v="us"/>
    <m/>
  </r>
  <r>
    <s v="2025-02-20T22:21:46.222Z"/>
    <d v="2025-02-20T22:21:46"/>
    <x v="37"/>
    <x v="0"/>
    <x v="37"/>
    <d v="2025-02-18T06:03:21"/>
    <n v="34.611499999999999"/>
    <n v="72.509"/>
    <n v="10"/>
    <n v="4.4000000000000004"/>
    <s v="mb"/>
    <n v="24"/>
    <n v="136"/>
    <n v="2.786"/>
    <n v="0.89"/>
    <s v="us"/>
    <s v="us7000pf43"/>
    <s v="2025-05-06T21:39:17.040Z"/>
    <s v="22 km SE of Mingora, Pakistan"/>
    <b v="1"/>
    <s v="earthquake"/>
    <n v="8.75"/>
    <n v="1.9159999999999999"/>
    <n v="0.126"/>
    <n v="18"/>
    <s v="reviewed"/>
    <s v="us"/>
    <s v="us"/>
    <m/>
  </r>
  <r>
    <s v="2025-02-18T06:03:21.962Z"/>
    <d v="2025-02-18T06:03:21"/>
    <x v="37"/>
    <x v="0"/>
    <x v="37"/>
    <d v="2025-02-10T15:45:17"/>
    <n v="36.729999999999997"/>
    <n v="71.463200000000001"/>
    <n v="174.58"/>
    <n v="4.4000000000000004"/>
    <s v="mb"/>
    <n v="81"/>
    <n v="59"/>
    <n v="2.738"/>
    <n v="0.71"/>
    <s v="us"/>
    <s v="us7000pefx"/>
    <s v="2025-05-02T16:26:21.040Z"/>
    <s v="8 km NW of AshkÄsham, Afghanistan"/>
    <b v="1"/>
    <s v="earthquake"/>
    <n v="5.54"/>
    <n v="6.9939999999999998"/>
    <n v="6.6000000000000003E-2"/>
    <n v="67"/>
    <s v="reviewed"/>
    <s v="us"/>
    <s v="us"/>
    <m/>
  </r>
  <r>
    <s v="2025-02-10T15:45:17.514Z"/>
    <d v="2025-02-10T15:45:17"/>
    <x v="37"/>
    <x v="0"/>
    <x v="37"/>
    <d v="2025-02-04T06:00:18"/>
    <n v="34.079099999999997"/>
    <n v="77.990600000000001"/>
    <n v="10"/>
    <n v="4.4000000000000004"/>
    <s v="mb"/>
    <n v="36"/>
    <n v="142"/>
    <n v="7.3419999999999996"/>
    <n v="0.48"/>
    <s v="us"/>
    <s v="us7000pcnh"/>
    <s v="2025-04-26T14:47:06.040Z"/>
    <s v="38 km ESE of Leh, India"/>
    <b v="1"/>
    <s v="earthquake"/>
    <n v="6.26"/>
    <n v="1.927"/>
    <n v="0.11700000000000001"/>
    <n v="21"/>
    <s v="reviewed"/>
    <s v="us"/>
    <s v="us"/>
    <m/>
  </r>
  <r>
    <s v="2025-02-04T06:00:18.093Z"/>
    <d v="2025-02-04T06:00:18"/>
    <x v="37"/>
    <x v="0"/>
    <x v="37"/>
    <d v="2025-01-31T09:40:38"/>
    <n v="37.0822"/>
    <n v="71.267300000000006"/>
    <n v="107.877"/>
    <n v="4.4000000000000004"/>
    <s v="mb"/>
    <n v="53"/>
    <n v="203"/>
    <n v="2.2930000000000001"/>
    <n v="0.84"/>
    <s v="us"/>
    <s v="us7000pb68"/>
    <s v="2025-04-15T20:55:31.040Z"/>
    <s v="45 km ENE of Jurm, Afghanistan"/>
    <b v="1"/>
    <s v="earthquake"/>
    <n v="9.64"/>
    <n v="9.2360000000000007"/>
    <n v="0.1"/>
    <n v="29"/>
    <s v="reviewed"/>
    <s v="us"/>
    <s v="us"/>
    <m/>
  </r>
  <r>
    <s v="2025-01-31T09:40:38.181Z"/>
    <d v="2025-01-31T09:40:38"/>
    <x v="35"/>
    <x v="0"/>
    <x v="35"/>
    <d v="2025-01-22T20:37:07"/>
    <n v="30.036100000000001"/>
    <n v="94.147400000000005"/>
    <n v="10"/>
    <n v="4.4000000000000004"/>
    <s v="mb"/>
    <n v="48"/>
    <n v="60"/>
    <n v="2.6440000000000001"/>
    <n v="0.69"/>
    <s v="us"/>
    <s v="us7000pc3s"/>
    <s v="2025-04-15T20:55:33.040Z"/>
    <s v="168 km N of Shi Yomi, India"/>
    <b v="1"/>
    <s v="earthquake"/>
    <n v="5.93"/>
    <n v="1.877"/>
    <n v="8.8999999999999996E-2"/>
    <n v="36"/>
    <s v="reviewed"/>
    <s v="us"/>
    <s v="us"/>
    <m/>
  </r>
  <r>
    <s v="2025-01-22T20:37:07.038Z"/>
    <d v="2025-01-22T20:37:07"/>
    <x v="35"/>
    <x v="0"/>
    <x v="35"/>
    <d v="2025-01-22T15:27:46"/>
    <n v="36.575099999999999"/>
    <n v="71.273399999999995"/>
    <n v="106.35599999999999"/>
    <n v="4.4000000000000004"/>
    <s v="mb"/>
    <n v="64"/>
    <n v="96"/>
    <n v="2.6960000000000002"/>
    <n v="0.8"/>
    <s v="us"/>
    <s v="us6000plpp"/>
    <s v="2025-04-08T22:00:57.040Z"/>
    <s v="26 km WSW of AshkÄsham, Afghanistan"/>
    <b v="1"/>
    <s v="earthquake"/>
    <n v="6.18"/>
    <n v="7.2119999999999997"/>
    <n v="9.5000000000000001E-2"/>
    <n v="32"/>
    <s v="reviewed"/>
    <s v="us"/>
    <s v="us"/>
    <m/>
  </r>
  <r>
    <s v="2025-01-22T15:27:46.576Z"/>
    <d v="2025-01-22T15:27:46"/>
    <x v="35"/>
    <x v="0"/>
    <x v="35"/>
    <d v="2025-01-21T07:04:00"/>
    <n v="24.674199999999999"/>
    <n v="93.124099999999999"/>
    <n v="35"/>
    <n v="4.4000000000000004"/>
    <s v="mb"/>
    <n v="57"/>
    <n v="85"/>
    <n v="3.827"/>
    <n v="0.51"/>
    <s v="us"/>
    <s v="us6000pll1"/>
    <s v="2025-04-08T22:00:57.040Z"/>
    <s v="17 km SE of Lakhipur, India"/>
    <b v="1"/>
    <s v="earthquake"/>
    <n v="10.18"/>
    <n v="1.9330000000000001"/>
    <n v="8.3000000000000004E-2"/>
    <n v="42"/>
    <s v="reviewed"/>
    <s v="us"/>
    <s v="us"/>
    <m/>
  </r>
  <r>
    <s v="2025-01-21T07:04:00.391Z"/>
    <d v="2025-01-21T07:04:00"/>
    <x v="35"/>
    <x v="0"/>
    <x v="35"/>
    <d v="2025-01-19T17:59:49"/>
    <n v="25.269500000000001"/>
    <n v="91.296599999999998"/>
    <n v="10"/>
    <n v="4.4000000000000004"/>
    <s v="mb"/>
    <n v="54"/>
    <n v="97"/>
    <n v="4.4189999999999996"/>
    <n v="0.86"/>
    <s v="us"/>
    <s v="us6000plds"/>
    <s v="2025-03-29T22:12:45.040Z"/>
    <s v="27 km S of Nongstoin, India"/>
    <b v="1"/>
    <s v="earthquake"/>
    <n v="8.83"/>
    <n v="1.8819999999999999"/>
    <n v="8.5000000000000006E-2"/>
    <n v="40"/>
    <s v="reviewed"/>
    <s v="us"/>
    <s v="us"/>
    <m/>
  </r>
  <r>
    <s v="2025-01-19T17:59:49.855Z"/>
    <d v="2025-01-19T17:59:49"/>
    <x v="35"/>
    <x v="0"/>
    <x v="35"/>
    <d v="2025-01-09T07:28:44"/>
    <n v="28.421600000000002"/>
    <n v="87.501000000000005"/>
    <n v="10"/>
    <n v="4.4000000000000004"/>
    <s v="mb"/>
    <n v="73"/>
    <n v="90"/>
    <n v="2.0579999999999998"/>
    <n v="0.77"/>
    <s v="us"/>
    <s v="us7000p9v7"/>
    <s v="2025-03-29T22:12:48.040Z"/>
    <s v="85 km NE of Lobuche, Nepal"/>
    <b v="1"/>
    <s v="earthquake"/>
    <n v="7.36"/>
    <n v="1.8580000000000001"/>
    <n v="7.1999999999999995E-2"/>
    <n v="56"/>
    <s v="reviewed"/>
    <s v="us"/>
    <s v="us"/>
    <m/>
  </r>
  <r>
    <s v="2025-01-09T07:28:44.991Z"/>
    <d v="2025-01-09T07:28:44"/>
    <x v="35"/>
    <x v="0"/>
    <x v="35"/>
    <d v="2025-01-07T03:17:53"/>
    <n v="28.476900000000001"/>
    <n v="87.360100000000003"/>
    <n v="10"/>
    <n v="4.4000000000000004"/>
    <s v="mb"/>
    <n v="34"/>
    <n v="156"/>
    <n v="3.516"/>
    <n v="0.84"/>
    <s v="us"/>
    <s v="us6000piur"/>
    <s v="2025-03-20T20:54:54.040Z"/>
    <s v="79 km NE of Lobuche, Nepal"/>
    <b v="1"/>
    <s v="earthquake"/>
    <n v="10.19"/>
    <n v="1.8919999999999999"/>
    <n v="0.08"/>
    <n v="45"/>
    <s v="reviewed"/>
    <s v="us"/>
    <s v="us"/>
    <m/>
  </r>
  <r>
    <s v="2025-01-07T03:17:53.208Z"/>
    <d v="2025-01-07T03:17:53"/>
    <x v="35"/>
    <x v="0"/>
    <x v="35"/>
    <d v="2025-01-02T04:25:53"/>
    <n v="28.893799999999999"/>
    <n v="87.216300000000004"/>
    <n v="10"/>
    <n v="4.4000000000000004"/>
    <s v="mb"/>
    <n v="19"/>
    <n v="175"/>
    <n v="3.51"/>
    <n v="0.88"/>
    <s v="us"/>
    <s v="us6000pkq0"/>
    <s v="2025-03-17T21:35:04.040Z"/>
    <s v="112 km NNE of Lobuche, Nepal"/>
    <b v="1"/>
    <s v="earthquake"/>
    <n v="13.16"/>
    <n v="1.988"/>
    <n v="0.154"/>
    <n v="12"/>
    <s v="reviewed"/>
    <s v="us"/>
    <s v="us"/>
    <m/>
  </r>
  <r>
    <s v="2025-01-02T04:25:53.887Z"/>
    <d v="2025-01-02T04:25:53"/>
    <x v="35"/>
    <x v="0"/>
    <x v="35"/>
    <d v="2024-12-18T10:53:06"/>
    <n v="8.4786999999999999"/>
    <n v="93.631100000000004"/>
    <n v="10"/>
    <n v="4.4000000000000004"/>
    <s v="mb"/>
    <n v="20"/>
    <n v="116"/>
    <n v="7.2430000000000003"/>
    <n v="0.88"/>
    <s v="us"/>
    <s v="us6000ph03"/>
    <s v="2025-03-17T21:34:13.040Z"/>
    <s v="Nicobar Islands, India region"/>
    <b v="1"/>
    <s v="earthquake"/>
    <n v="13.3"/>
    <n v="1.9550000000000001"/>
    <n v="0.16200000000000001"/>
    <n v="11"/>
    <s v="reviewed"/>
    <s v="us"/>
    <s v="us"/>
    <m/>
  </r>
  <r>
    <s v="2024-12-18T10:53:06.485Z"/>
    <d v="2024-12-18T10:53:06"/>
    <x v="44"/>
    <x v="2"/>
    <x v="44"/>
    <d v="2024-12-14T01:05:29"/>
    <n v="34.270299999999999"/>
    <n v="78.747500000000002"/>
    <n v="10"/>
    <n v="4.4000000000000004"/>
    <s v="mb"/>
    <n v="36"/>
    <n v="106"/>
    <n v="4.5949999999999998"/>
    <n v="0.69"/>
    <s v="us"/>
    <s v="us7000nzs7"/>
    <s v="2025-02-27T17:30:52.040Z"/>
    <s v="107 km E of Leh, India"/>
    <b v="1"/>
    <s v="earthquake"/>
    <n v="10.130000000000001"/>
    <n v="1.9059999999999999"/>
    <n v="0.106"/>
    <n v="26"/>
    <s v="reviewed"/>
    <s v="us"/>
    <s v="us"/>
    <m/>
  </r>
  <r>
    <s v="2024-12-14T01:05:29.137Z"/>
    <d v="2024-12-14T01:05:29"/>
    <x v="44"/>
    <x v="2"/>
    <x v="44"/>
    <d v="2024-12-11T00:38:28"/>
    <n v="25.936399999999999"/>
    <n v="96.593599999999995"/>
    <n v="10"/>
    <n v="4.4000000000000004"/>
    <s v="mb"/>
    <n v="40"/>
    <n v="111"/>
    <n v="4.9539999999999997"/>
    <n v="0.46"/>
    <s v="us"/>
    <s v="us7000nyrk"/>
    <s v="2025-02-18T20:02:58.040Z"/>
    <s v="36 km SW of Sarupathar, India"/>
    <b v="1"/>
    <s v="earthquake"/>
    <n v="7.37"/>
    <n v="1.9059999999999999"/>
    <n v="0.10100000000000001"/>
    <n v="28"/>
    <s v="reviewed"/>
    <s v="us"/>
    <s v="us"/>
    <m/>
  </r>
  <r>
    <s v="2024-12-11T00:38:28.651Z"/>
    <d v="2024-12-11T00:38:28"/>
    <x v="44"/>
    <x v="2"/>
    <x v="44"/>
    <d v="2023-10-05T15:29:01"/>
    <n v="12.202400000000001"/>
    <n v="92.227999999999994"/>
    <n v="10"/>
    <n v="4.4000000000000004"/>
    <s v="mb"/>
    <n v="25"/>
    <n v="112"/>
    <n v="7.0549999999999997"/>
    <n v="0.63"/>
    <s v="us"/>
    <s v="us6000ph1n"/>
    <s v="2025-02-18T20:02:54.040Z"/>
    <s v="76 km NW of Bamboo Flat, India"/>
    <b v="1"/>
    <s v="earthquake"/>
    <n v="9.8699999999999992"/>
    <n v="1.869"/>
    <n v="0.13"/>
    <n v="17"/>
    <s v="reviewed"/>
    <s v="us"/>
    <s v="us"/>
    <m/>
  </r>
  <r>
    <s v="2023-10-05T15:29:01.653Z"/>
    <d v="2023-10-05T15:29:01"/>
    <x v="3"/>
    <x v="1"/>
    <x v="3"/>
    <d v="2024-12-05T07:58:38"/>
    <n v="37.684899999999999"/>
    <n v="75.276600000000002"/>
    <n v="101.69"/>
    <n v="4.4000000000000004"/>
    <s v="mb"/>
    <n v="41"/>
    <n v="86"/>
    <n v="3.26"/>
    <n v="0.57999999999999996"/>
    <s v="us"/>
    <s v="us6000ld4y"/>
    <s v="2023-12-14T21:26:53.040Z"/>
    <s v="118 km W of Damusi, China"/>
    <b v="0"/>
    <s v="earthquake"/>
    <n v="6.69"/>
    <n v="8.6020000000000003"/>
    <n v="0.112"/>
    <n v="23"/>
    <s v="reviewed"/>
    <s v="us"/>
    <s v="us"/>
    <m/>
  </r>
  <r>
    <s v="2024-12-05T07:58:38.172Z"/>
    <d v="2024-12-05T07:58:38"/>
    <x v="44"/>
    <x v="2"/>
    <x v="44"/>
    <d v="2024-11-12T10:42:41"/>
    <n v="12.383100000000001"/>
    <n v="92.181600000000003"/>
    <n v="10"/>
    <n v="4.4000000000000004"/>
    <s v="mb"/>
    <n v="15"/>
    <n v="74"/>
    <n v="7.0419999999999998"/>
    <n v="0.42"/>
    <s v="us"/>
    <s v="us7000nzth"/>
    <s v="2025-02-15T18:31:33.040Z"/>
    <s v="95 km NW of Bamboo Flat, India"/>
    <b v="1"/>
    <s v="earthquake"/>
    <n v="10.36"/>
    <n v="1.952"/>
    <n v="0.24099999999999999"/>
    <n v="5"/>
    <s v="reviewed"/>
    <s v="us"/>
    <s v="us"/>
    <m/>
  </r>
  <r>
    <s v="2024-11-12T10:42:41.806Z"/>
    <d v="2024-11-12T10:42:41"/>
    <x v="58"/>
    <x v="2"/>
    <x v="58"/>
    <d v="2023-10-03T13:20:51"/>
    <n v="10.460699999999999"/>
    <n v="92.691000000000003"/>
    <n v="35"/>
    <n v="4.4000000000000004"/>
    <s v="mb"/>
    <n v="28"/>
    <n v="120"/>
    <n v="6.6920000000000002"/>
    <n v="0.46"/>
    <s v="us"/>
    <s v="us7000nus8"/>
    <s v="2025-01-26T16:30:51.040Z"/>
    <s v="133 km S of Port Blair, India"/>
    <b v="1"/>
    <s v="earthquake"/>
    <n v="10.61"/>
    <n v="1.946"/>
    <n v="0.13"/>
    <n v="22"/>
    <s v="reviewed"/>
    <s v="us"/>
    <s v="us"/>
    <m/>
  </r>
  <r>
    <s v="2023-10-03T13:20:51.362Z"/>
    <d v="2023-10-03T13:20:51"/>
    <x v="3"/>
    <x v="1"/>
    <x v="3"/>
    <d v="2023-10-03T13:20:31"/>
    <n v="38.715200000000003"/>
    <n v="71.746799999999993"/>
    <n v="10"/>
    <n v="4.5"/>
    <s v="mb"/>
    <n v="45"/>
    <n v="147"/>
    <n v="1.522"/>
    <n v="0.71"/>
    <s v="us"/>
    <s v="us6000ldj0"/>
    <s v="2023-12-14T21:26:55.040Z"/>
    <s v="60 km SSE of Karakenja, Tajikistan"/>
    <b v="0"/>
    <s v="earthquake"/>
    <n v="4.17"/>
    <n v="1.889"/>
    <n v="0.113"/>
    <n v="23"/>
    <s v="reviewed"/>
    <s v="us"/>
    <s v="us"/>
    <m/>
  </r>
  <r>
    <s v="2023-10-03T13:20:31.571Z"/>
    <d v="2023-10-03T13:20:31"/>
    <x v="3"/>
    <x v="1"/>
    <x v="3"/>
    <d v="2024-11-12T08:30:35"/>
    <n v="38.884599999999999"/>
    <n v="71.826899999999995"/>
    <n v="8.5060000000000002"/>
    <n v="4.5999999999999996"/>
    <s v="mb"/>
    <n v="76"/>
    <n v="63"/>
    <n v="0.59299999999999997"/>
    <n v="0.74"/>
    <s v="us"/>
    <s v="us6000lcht"/>
    <s v="2023-12-14T21:26:51.040Z"/>
    <s v="46 km SE of Karakenja, Tajikistan"/>
    <b v="0"/>
    <s v="earthquake"/>
    <n v="5.51"/>
    <n v="4.0039999999999996"/>
    <n v="7.9000000000000001E-2"/>
    <n v="48"/>
    <s v="reviewed"/>
    <s v="us"/>
    <s v="us"/>
    <m/>
  </r>
  <r>
    <s v="2024-11-12T08:30:35.294Z"/>
    <d v="2024-11-12T08:30:35"/>
    <x v="58"/>
    <x v="2"/>
    <x v="58"/>
    <d v="2024-10-13T02:17:29"/>
    <n v="27.4254"/>
    <n v="88.33"/>
    <n v="10"/>
    <n v="4.4000000000000004"/>
    <s v="mb"/>
    <n v="50"/>
    <n v="143"/>
    <n v="2.7330000000000001"/>
    <n v="0.79"/>
    <s v="us"/>
    <s v="us7000nrbv"/>
    <s v="2025-01-26T16:29:22.040Z"/>
    <s v="16 km NNE of Gyalshing, India"/>
    <b v="1"/>
    <s v="earthquake"/>
    <n v="9.58"/>
    <n v="1.871"/>
    <n v="0.09"/>
    <n v="35"/>
    <s v="reviewed"/>
    <s v="us"/>
    <s v="us"/>
    <m/>
  </r>
  <r>
    <s v="2024-10-13T02:17:29.478Z"/>
    <d v="2024-10-13T02:17:29"/>
    <x v="12"/>
    <x v="2"/>
    <x v="12"/>
    <d v="2024-10-11T13:21:19"/>
    <n v="26.710699999999999"/>
    <n v="92.269199999999998"/>
    <n v="10"/>
    <n v="4.4000000000000004"/>
    <s v="mb"/>
    <n v="35"/>
    <n v="74"/>
    <n v="6.3159999999999998"/>
    <n v="0.62"/>
    <s v="us"/>
    <s v="us6000nyde"/>
    <s v="2025-01-24T02:12:44.006Z"/>
    <s v="17 km ESE of Udalguri, India"/>
    <b v="1"/>
    <s v="earthquake"/>
    <n v="12.45"/>
    <n v="1.929"/>
    <n v="9.1999999999999998E-2"/>
    <n v="34"/>
    <s v="reviewed"/>
    <s v="us"/>
    <s v="us"/>
    <m/>
  </r>
  <r>
    <s v="2024-10-11T13:21:19.262Z"/>
    <d v="2024-10-11T13:21:19"/>
    <x v="12"/>
    <x v="2"/>
    <x v="12"/>
    <d v="2024-10-02T09:12:03"/>
    <n v="36.5139"/>
    <n v="70.180700000000002"/>
    <n v="222.155"/>
    <n v="4.4000000000000004"/>
    <s v="mb"/>
    <n v="41"/>
    <n v="95"/>
    <n v="1.8340000000000001"/>
    <n v="0.67"/>
    <s v="us"/>
    <s v="us6000ny2m"/>
    <s v="2024-12-23T15:46:51.040Z"/>
    <s v="29 km ESE of FarkhÄr, Afghanistan"/>
    <b v="1"/>
    <s v="earthquake"/>
    <n v="9.0399999999999991"/>
    <n v="7.5339999999999998"/>
    <n v="0.12"/>
    <n v="20"/>
    <s v="reviewed"/>
    <s v="us"/>
    <s v="us"/>
    <m/>
  </r>
  <r>
    <s v="2024-10-02T09:12:03.300Z"/>
    <d v="2024-10-02T09:12:03"/>
    <x v="12"/>
    <x v="2"/>
    <x v="12"/>
    <d v="2024-09-30T08:06:58"/>
    <n v="24.478300000000001"/>
    <n v="94.500399999999999"/>
    <n v="111.078"/>
    <n v="4.4000000000000004"/>
    <s v="mb"/>
    <n v="26"/>
    <n v="94"/>
    <n v="3.28"/>
    <n v="0.5"/>
    <s v="us"/>
    <s v="us7000nmmz"/>
    <s v="2024-12-14T14:51:15.040Z"/>
    <s v="45 km ESE of WÄngjing, India"/>
    <b v="1"/>
    <s v="earthquake"/>
    <n v="8.68"/>
    <n v="9.1140000000000008"/>
    <n v="0.114"/>
    <n v="22"/>
    <s v="reviewed"/>
    <s v="us"/>
    <s v="us"/>
    <m/>
  </r>
  <r>
    <s v="2024-09-30T08:06:58.239Z"/>
    <d v="2024-09-30T08:06:58"/>
    <x v="45"/>
    <x v="2"/>
    <x v="45"/>
    <d v="2024-09-29T17:50:16"/>
    <n v="21.343"/>
    <n v="77.201599999999999"/>
    <n v="10"/>
    <n v="4.4000000000000004"/>
    <s v="mb"/>
    <n v="44"/>
    <n v="118"/>
    <n v="9.7620000000000005"/>
    <n v="0.41"/>
    <s v="us"/>
    <s v="us7000nmel"/>
    <s v="2024-12-14T14:51:04.040Z"/>
    <s v="22 km NNW of Anjangaon, India"/>
    <b v="1"/>
    <s v="earthquake"/>
    <n v="11.38"/>
    <n v="1.9179999999999999"/>
    <n v="9.8000000000000004E-2"/>
    <n v="32"/>
    <s v="reviewed"/>
    <s v="us"/>
    <s v="us"/>
    <m/>
  </r>
  <r>
    <s v="2024-09-29T17:50:16.735Z"/>
    <d v="2024-09-29T17:50:16"/>
    <x v="45"/>
    <x v="2"/>
    <x v="45"/>
    <d v="2024-09-14T18:21:42"/>
    <n v="36.525399999999998"/>
    <n v="70.795400000000001"/>
    <n v="191.61699999999999"/>
    <n v="4.4000000000000004"/>
    <s v="mb"/>
    <n v="50"/>
    <n v="130"/>
    <n v="2.5590000000000002"/>
    <n v="0.9"/>
    <s v="us"/>
    <s v="us7000nh4q"/>
    <s v="2024-12-06T19:30:18.040Z"/>
    <s v="37 km S of Jurm, Afghanistan"/>
    <b v="1"/>
    <s v="earthquake"/>
    <n v="9.65"/>
    <n v="8.2780000000000005"/>
    <n v="8.5000000000000006E-2"/>
    <n v="40"/>
    <s v="reviewed"/>
    <s v="us"/>
    <s v="us"/>
    <m/>
  </r>
  <r>
    <s v="2024-09-14T18:21:42.274Z"/>
    <d v="2024-09-14T18:21:42"/>
    <x v="45"/>
    <x v="2"/>
    <x v="45"/>
    <d v="2023-10-03T03:00:28"/>
    <n v="29.956299999999999"/>
    <n v="82.189300000000003"/>
    <n v="13.48"/>
    <n v="4.4000000000000004"/>
    <s v="mb"/>
    <n v="28"/>
    <n v="83"/>
    <n v="3.4580000000000002"/>
    <n v="0.79"/>
    <s v="us"/>
    <s v="us7000ndu2"/>
    <s v="2024-11-21T22:58:57.040Z"/>
    <s v="75 km N of Jumla, Nepal"/>
    <b v="1"/>
    <s v="earthquake"/>
    <n v="9.36"/>
    <n v="4.0140000000000002"/>
    <n v="0.11700000000000001"/>
    <n v="22"/>
    <s v="reviewed"/>
    <s v="us"/>
    <s v="us"/>
    <m/>
  </r>
  <r>
    <s v="2023-10-03T03:00:28.125Z"/>
    <d v="2023-10-03T03:00:28"/>
    <x v="3"/>
    <x v="1"/>
    <x v="3"/>
    <d v="2023-10-03T01:30:14"/>
    <n v="31.035699999999999"/>
    <n v="86.346699999999998"/>
    <n v="10"/>
    <n v="4.0999999999999996"/>
    <s v="mb"/>
    <n v="39"/>
    <n v="62"/>
    <n v="3.3559999999999999"/>
    <n v="0.56000000000000005"/>
    <s v="us"/>
    <s v="us6000lcec"/>
    <s v="2023-12-14T21:26:51.040Z"/>
    <s v="218 km NNE of Saga, China"/>
    <b v="0"/>
    <s v="earthquake"/>
    <n v="7.39"/>
    <n v="1.821"/>
    <n v="0.107"/>
    <n v="24"/>
    <s v="reviewed"/>
    <s v="us"/>
    <s v="us"/>
    <m/>
  </r>
  <r>
    <s v="2023-10-03T01:30:14.394Z"/>
    <d v="2023-10-03T01:30:14"/>
    <x v="3"/>
    <x v="1"/>
    <x v="3"/>
    <d v="2023-10-02T18:39:01"/>
    <n v="38.801699999999997"/>
    <n v="71.536299999999997"/>
    <n v="44.207000000000001"/>
    <n v="4.0999999999999996"/>
    <s v="mb"/>
    <n v="37"/>
    <n v="71"/>
    <n v="1.3720000000000001"/>
    <n v="0.86"/>
    <s v="us"/>
    <s v="us6000lce3"/>
    <s v="2023-12-14T21:26:51.040Z"/>
    <s v="48 km S of Karakenja, Tajikistan"/>
    <b v="0"/>
    <s v="earthquake"/>
    <n v="6.92"/>
    <n v="4.484"/>
    <n v="0.16500000000000001"/>
    <n v="10"/>
    <s v="reviewed"/>
    <s v="us"/>
    <s v="us"/>
    <m/>
  </r>
  <r>
    <s v="2023-10-02T18:39:01.013Z"/>
    <d v="2023-10-02T18:39:01"/>
    <x v="3"/>
    <x v="1"/>
    <x v="3"/>
    <d v="2024-09-07T22:02:13"/>
    <n v="38.8568"/>
    <n v="71.746700000000004"/>
    <n v="10"/>
    <n v="4.5"/>
    <s v="mb"/>
    <n v="63"/>
    <n v="92"/>
    <n v="0.621"/>
    <n v="0.83"/>
    <s v="us"/>
    <s v="us6000lcaq"/>
    <s v="2023-12-14T21:26:51.040Z"/>
    <s v="46 km SSE of Karakenja, Tajikistan"/>
    <b v="0"/>
    <s v="earthquake"/>
    <n v="5.63"/>
    <n v="1.835"/>
    <n v="6.4000000000000001E-2"/>
    <n v="71"/>
    <s v="reviewed"/>
    <s v="us"/>
    <s v="us"/>
    <m/>
  </r>
  <r>
    <s v="2024-09-07T22:02:13.061Z"/>
    <d v="2024-09-07T22:02:13"/>
    <x v="45"/>
    <x v="2"/>
    <x v="45"/>
    <d v="2023-10-02T14:03:39"/>
    <n v="36.024999999999999"/>
    <n v="70.511099999999999"/>
    <n v="102.986"/>
    <n v="4.4000000000000004"/>
    <s v="mb"/>
    <n v="70"/>
    <n v="81"/>
    <n v="1.881"/>
    <n v="0.75"/>
    <s v="us"/>
    <s v="us6000nqd3"/>
    <s v="2024-11-15T16:20:05.040Z"/>
    <s v="76 km NNW of PÄrÅ«n, Afghanistan"/>
    <b v="1"/>
    <s v="earthquake"/>
    <n v="7.38"/>
    <n v="8.0709999999999997"/>
    <n v="7.3999999999999996E-2"/>
    <n v="53"/>
    <s v="reviewed"/>
    <s v="us"/>
    <s v="us"/>
    <m/>
  </r>
  <r>
    <s v="2023-10-02T14:03:39.650Z"/>
    <d v="2023-10-02T14:03:39"/>
    <x v="3"/>
    <x v="1"/>
    <x v="3"/>
    <d v="2024-09-07T12:09:54"/>
    <n v="38.786200000000001"/>
    <n v="71.697699999999998"/>
    <n v="13.494"/>
    <n v="5.3"/>
    <s v="mww"/>
    <n v="129"/>
    <n v="38"/>
    <n v="0.69499999999999995"/>
    <n v="0.75"/>
    <s v="us"/>
    <s v="us6000lc91"/>
    <s v="2023-12-14T21:26:51.040Z"/>
    <s v="52 km SSE of Karakenja, Tajikistan"/>
    <b v="0"/>
    <s v="earthquake"/>
    <n v="5.97"/>
    <n v="3.0670000000000002"/>
    <n v="6.0999999999999999E-2"/>
    <n v="26"/>
    <s v="reviewed"/>
    <s v="us"/>
    <s v="us"/>
    <m/>
  </r>
  <r>
    <s v="2024-09-07T12:09:54.977Z"/>
    <d v="2024-09-07T12:09:54"/>
    <x v="45"/>
    <x v="2"/>
    <x v="45"/>
    <d v="2023-10-01T14:16:54"/>
    <n v="37.380899999999997"/>
    <n v="72.212199999999996"/>
    <n v="210.42699999999999"/>
    <n v="4.4000000000000004"/>
    <s v="mb"/>
    <n v="48"/>
    <n v="61"/>
    <n v="2.1179999999999999"/>
    <n v="0.75"/>
    <s v="us"/>
    <s v="us6000nqah"/>
    <s v="2024-11-15T16:20:03.040Z"/>
    <s v="48 km N of KhandÅ«d, Afghanistan"/>
    <b v="1"/>
    <s v="earthquake"/>
    <n v="7.4"/>
    <n v="6.9889999999999999"/>
    <n v="8.5000000000000006E-2"/>
    <n v="40"/>
    <s v="reviewed"/>
    <s v="us"/>
    <s v="us"/>
    <m/>
  </r>
  <r>
    <s v="2023-10-01T14:16:54.639Z"/>
    <d v="2023-10-01T14:16:54"/>
    <x v="3"/>
    <x v="1"/>
    <x v="3"/>
    <d v="2023-10-01T11:47:03"/>
    <n v="33.976900000000001"/>
    <n v="96.2333"/>
    <n v="10"/>
    <n v="4.0999999999999996"/>
    <s v="mb"/>
    <n v="15"/>
    <n v="156"/>
    <n v="6.085"/>
    <n v="0.59"/>
    <s v="us"/>
    <s v="us6000lc3q"/>
    <s v="2023-12-14T21:26:50.040Z"/>
    <s v="Southern Qinghai, China"/>
    <b v="0"/>
    <s v="earthquake"/>
    <n v="8.65"/>
    <n v="1.9910000000000001"/>
    <n v="0.124"/>
    <n v="18"/>
    <s v="reviewed"/>
    <s v="us"/>
    <s v="us"/>
    <m/>
  </r>
  <r>
    <s v="2023-10-01T11:47:03.334Z"/>
    <d v="2023-10-01T11:47:03"/>
    <x v="3"/>
    <x v="1"/>
    <x v="3"/>
    <d v="2023-10-01T11:34:10"/>
    <n v="33.606900000000003"/>
    <n v="97.415999999999997"/>
    <n v="10"/>
    <n v="4.4000000000000004"/>
    <s v="mb"/>
    <n v="54"/>
    <n v="61"/>
    <n v="5.6740000000000004"/>
    <n v="0.57999999999999996"/>
    <s v="us"/>
    <s v="us6000lc36"/>
    <s v="2023-12-14T21:26:50.040Z"/>
    <s v="275 km N of Qamdo, China"/>
    <b v="0"/>
    <s v="earthquake"/>
    <n v="8.3000000000000007"/>
    <n v="1.8819999999999999"/>
    <n v="8.6999999999999994E-2"/>
    <n v="38"/>
    <s v="reviewed"/>
    <s v="us"/>
    <s v="us"/>
    <m/>
  </r>
  <r>
    <s v="2023-10-01T11:34:10.037Z"/>
    <d v="2023-10-01T11:34:10"/>
    <x v="3"/>
    <x v="1"/>
    <x v="3"/>
    <d v="2023-09-30T12:33:29"/>
    <n v="33.625900000000001"/>
    <n v="97.3249"/>
    <n v="10"/>
    <n v="4.3"/>
    <s v="mb"/>
    <n v="56"/>
    <n v="60"/>
    <n v="5.734"/>
    <n v="0.43"/>
    <s v="us"/>
    <s v="us6000lc34"/>
    <s v="2023-12-14T21:26:50.040Z"/>
    <s v="277 km N of Qamdo, China"/>
    <b v="0"/>
    <s v="earthquake"/>
    <n v="3.72"/>
    <n v="1.887"/>
    <n v="8.5000000000000006E-2"/>
    <n v="39"/>
    <s v="reviewed"/>
    <s v="us"/>
    <s v="us"/>
    <m/>
  </r>
  <r>
    <s v="2023-09-30T12:33:29.966Z"/>
    <d v="2023-09-30T12:33:29"/>
    <x v="60"/>
    <x v="1"/>
    <x v="60"/>
    <d v="2023-09-30T11:19:48"/>
    <n v="2.6760999999999999"/>
    <n v="66.372"/>
    <n v="10"/>
    <n v="4.5"/>
    <s v="mb"/>
    <n v="16"/>
    <n v="65"/>
    <n v="7.9130000000000003"/>
    <n v="0.41"/>
    <s v="us"/>
    <s v="us6000ld6m"/>
    <s v="2023-12-09T22:00:43.040Z"/>
    <s v="Carlsberg Ridge"/>
    <b v="0"/>
    <s v="earthquake"/>
    <n v="8.4600000000000009"/>
    <n v="1.835"/>
    <n v="0.18099999999999999"/>
    <n v="9"/>
    <s v="reviewed"/>
    <s v="us"/>
    <s v="us"/>
    <m/>
  </r>
  <r>
    <s v="2023-09-30T11:19:48.430Z"/>
    <d v="2023-09-30T11:19:48"/>
    <x v="60"/>
    <x v="1"/>
    <x v="60"/>
    <d v="2024-08-18T10:57:07"/>
    <n v="39.662999999999997"/>
    <n v="74.729100000000003"/>
    <n v="54.45"/>
    <n v="4.2"/>
    <s v="mb"/>
    <n v="30"/>
    <n v="63"/>
    <n v="2.1349999999999998"/>
    <n v="0.89"/>
    <s v="us"/>
    <s v="us6000lbws"/>
    <s v="2023-12-09T22:00:42.040Z"/>
    <s v="110 km W of Kashgar, China"/>
    <b v="0"/>
    <s v="earthquake"/>
    <n v="6.83"/>
    <n v="8.5210000000000008"/>
    <n v="0.16700000000000001"/>
    <n v="10"/>
    <s v="reviewed"/>
    <s v="us"/>
    <s v="us"/>
    <m/>
  </r>
  <r>
    <s v="2024-08-18T10:57:07.120Z"/>
    <d v="2024-08-18T10:57:07"/>
    <x v="46"/>
    <x v="2"/>
    <x v="46"/>
    <d v="2023-09-28T19:22:06"/>
    <n v="36.537300000000002"/>
    <n v="70.107299999999995"/>
    <n v="208.61699999999999"/>
    <n v="4.4000000000000004"/>
    <s v="mb"/>
    <n v="63"/>
    <n v="64"/>
    <n v="2.1680000000000001"/>
    <n v="0.66"/>
    <s v="us"/>
    <s v="us7000n7s2"/>
    <s v="2024-10-26T15:49:28.040Z"/>
    <s v="22 km E of FarkhÄr, Afghanistan"/>
    <b v="1"/>
    <s v="earthquake"/>
    <n v="7.25"/>
    <n v="7.2969999999999997"/>
    <n v="7.9000000000000001E-2"/>
    <n v="46"/>
    <s v="reviewed"/>
    <s v="us"/>
    <s v="us"/>
    <m/>
  </r>
  <r>
    <s v="2023-09-28T19:22:06.560Z"/>
    <d v="2023-09-28T19:22:06"/>
    <x v="60"/>
    <x v="1"/>
    <x v="60"/>
    <d v="2023-09-28T15:04:05"/>
    <n v="37.995899999999999"/>
    <n v="72.553799999999995"/>
    <n v="126.654"/>
    <n v="4"/>
    <s v="mb"/>
    <n v="30"/>
    <n v="62"/>
    <n v="1.593"/>
    <n v="0.63"/>
    <s v="us"/>
    <s v="us6000lbhc"/>
    <s v="2023-12-09T22:00:41.040Z"/>
    <s v="104 km ENE of Khorugh, Tajikistan"/>
    <b v="0"/>
    <s v="earthquake"/>
    <n v="7.78"/>
    <n v="8.77"/>
    <n v="0.183"/>
    <n v="8"/>
    <s v="reviewed"/>
    <s v="us"/>
    <s v="us"/>
    <m/>
  </r>
  <r>
    <s v="2023-09-28T15:04:05.816Z"/>
    <d v="2023-09-28T15:04:05"/>
    <x v="60"/>
    <x v="1"/>
    <x v="60"/>
    <d v="2024-08-17T22:51:58"/>
    <n v="2.4876"/>
    <n v="66.41"/>
    <n v="10"/>
    <n v="4.5"/>
    <s v="mb"/>
    <n v="42"/>
    <n v="112"/>
    <n v="7.9790000000000001"/>
    <n v="0.65"/>
    <s v="us"/>
    <s v="us6000lck0"/>
    <s v="2023-12-09T22:00:43.040Z"/>
    <s v="Carlsberg Ridge"/>
    <b v="0"/>
    <s v="earthquake"/>
    <n v="9.49"/>
    <n v="1.859"/>
    <n v="0.127"/>
    <n v="20"/>
    <s v="reviewed"/>
    <s v="us"/>
    <s v="us"/>
    <m/>
  </r>
  <r>
    <s v="2024-08-17T22:51:58.505Z"/>
    <d v="2024-08-17T22:51:58"/>
    <x v="46"/>
    <x v="2"/>
    <x v="46"/>
    <d v="2023-09-28T03:56:00"/>
    <n v="36.632399999999997"/>
    <n v="71.031999999999996"/>
    <n v="199.9"/>
    <n v="4.4000000000000004"/>
    <s v="mb"/>
    <n v="51"/>
    <n v="69"/>
    <n v="2.5830000000000002"/>
    <n v="1.1100000000000001"/>
    <s v="us"/>
    <s v="us7000n7pp"/>
    <s v="2024-10-26T15:49:21.040Z"/>
    <s v="31 km SE of Jurm, Afghanistan"/>
    <b v="1"/>
    <s v="earthquake"/>
    <n v="7.07"/>
    <n v="4.4829999999999997"/>
    <n v="0.13400000000000001"/>
    <n v="16"/>
    <s v="reviewed"/>
    <s v="us"/>
    <s v="us"/>
    <m/>
  </r>
  <r>
    <s v="2023-09-28T03:56:00.797Z"/>
    <d v="2023-09-28T03:56:00"/>
    <x v="60"/>
    <x v="1"/>
    <x v="60"/>
    <d v="2023-09-28T00:58:25"/>
    <n v="1.9903"/>
    <n v="97.481399999999994"/>
    <n v="50.637"/>
    <n v="4.5999999999999996"/>
    <s v="mb"/>
    <n v="28"/>
    <n v="137"/>
    <n v="0.68799999999999994"/>
    <n v="0.48"/>
    <s v="us"/>
    <s v="us6000lcjm"/>
    <s v="2023-12-09T22:00:42.040Z"/>
    <s v="47 km SW of Singkil, Indonesia"/>
    <b v="0"/>
    <s v="earthquake"/>
    <n v="6.98"/>
    <n v="3.1139999999999999"/>
    <n v="0.17299999999999999"/>
    <n v="10"/>
    <s v="reviewed"/>
    <s v="us"/>
    <s v="us"/>
    <m/>
  </r>
  <r>
    <s v="2023-09-28T00:58:25.236Z"/>
    <d v="2023-09-28T00:58:25"/>
    <x v="60"/>
    <x v="1"/>
    <x v="60"/>
    <d v="2023-09-28T00:25:53"/>
    <n v="2.4131"/>
    <n v="66.395899999999997"/>
    <n v="10"/>
    <n v="4.5"/>
    <s v="mb"/>
    <n v="19"/>
    <n v="198"/>
    <n v="35.887999999999998"/>
    <n v="0.56000000000000005"/>
    <s v="us"/>
    <s v="us6000lcji"/>
    <s v="2023-12-09T22:00:42.040Z"/>
    <s v="Carlsberg Ridge"/>
    <b v="0"/>
    <s v="earthquake"/>
    <n v="10.67"/>
    <n v="1.9430000000000001"/>
    <n v="0.191"/>
    <n v="8"/>
    <s v="reviewed"/>
    <s v="us"/>
    <s v="us"/>
    <m/>
  </r>
  <r>
    <s v="2023-09-28T00:25:53.768Z"/>
    <d v="2023-09-28T00:25:53"/>
    <x v="60"/>
    <x v="1"/>
    <x v="60"/>
    <d v="2023-09-28T00:08:01"/>
    <n v="2.6844000000000001"/>
    <n v="66.403000000000006"/>
    <n v="10"/>
    <n v="4.5"/>
    <s v="mb"/>
    <n v="34"/>
    <n v="112"/>
    <n v="7.8819999999999997"/>
    <n v="0.33"/>
    <s v="us"/>
    <s v="us6000lcjh"/>
    <s v="2023-12-09T22:00:42.040Z"/>
    <s v="Carlsberg Ridge"/>
    <b v="0"/>
    <s v="earthquake"/>
    <n v="9.9600000000000009"/>
    <n v="1.8440000000000001"/>
    <n v="0.124"/>
    <n v="19"/>
    <s v="reviewed"/>
    <s v="us"/>
    <s v="us"/>
    <m/>
  </r>
  <r>
    <s v="2023-09-28T00:08:01.049Z"/>
    <d v="2023-09-28T00:08:01"/>
    <x v="60"/>
    <x v="1"/>
    <x v="60"/>
    <d v="2024-07-29T06:06:28"/>
    <n v="2.6204000000000001"/>
    <n v="66.3947"/>
    <n v="10"/>
    <n v="4.5999999999999996"/>
    <s v="mb"/>
    <n v="59"/>
    <n v="101"/>
    <n v="14.981"/>
    <n v="0.44"/>
    <s v="us"/>
    <s v="us6000lbb9"/>
    <s v="2023-12-09T22:00:40.040Z"/>
    <s v="Carlsberg Ridge"/>
    <b v="0"/>
    <s v="earthquake"/>
    <n v="11.04"/>
    <n v="1.8129999999999999"/>
    <n v="8.6999999999999994E-2"/>
    <n v="40"/>
    <s v="reviewed"/>
    <s v="us"/>
    <s v="us"/>
    <m/>
  </r>
  <r>
    <s v="2024-07-29T06:06:28.589Z"/>
    <d v="2024-07-29T06:06:28"/>
    <x v="59"/>
    <x v="2"/>
    <x v="59"/>
    <d v="2023-09-27T22:16:12"/>
    <n v="36.271700000000003"/>
    <n v="68.519099999999995"/>
    <n v="75.688000000000002"/>
    <n v="4.4000000000000004"/>
    <s v="mb"/>
    <n v="30"/>
    <n v="120"/>
    <n v="1.823"/>
    <n v="0.71"/>
    <s v="us"/>
    <s v="us6000ngll"/>
    <s v="2024-10-11T19:39:05.040Z"/>
    <s v="23 km NW of BaghlÄn, Afghanistan"/>
    <b v="1"/>
    <s v="earthquake"/>
    <n v="6.88"/>
    <n v="11.63"/>
    <n v="0.20300000000000001"/>
    <n v="7"/>
    <s v="reviewed"/>
    <s v="us"/>
    <s v="us"/>
    <m/>
  </r>
  <r>
    <s v="2023-09-27T22:16:12.162Z"/>
    <d v="2023-09-27T22:16:12"/>
    <x v="60"/>
    <x v="1"/>
    <x v="60"/>
    <d v="2023-09-27T17:47:21"/>
    <n v="2.5026000000000002"/>
    <n v="66.425200000000004"/>
    <n v="10"/>
    <n v="4.4000000000000004"/>
    <s v="mb"/>
    <n v="21"/>
    <n v="194"/>
    <n v="7.9589999999999996"/>
    <n v="0.53"/>
    <s v="us"/>
    <s v="us6000lcg9"/>
    <s v="2023-12-09T22:00:42.040Z"/>
    <s v="Carlsberg Ridge"/>
    <b v="0"/>
    <s v="earthquake"/>
    <n v="13.72"/>
    <n v="1.93"/>
    <n v="0.16200000000000001"/>
    <n v="11"/>
    <s v="reviewed"/>
    <s v="us"/>
    <s v="us"/>
    <m/>
  </r>
  <r>
    <s v="2023-09-27T17:47:21.596Z"/>
    <d v="2023-09-27T17:47:21"/>
    <x v="60"/>
    <x v="1"/>
    <x v="60"/>
    <d v="2024-07-27T15:24:26"/>
    <n v="0.86219999999999997"/>
    <n v="93.112899999999996"/>
    <n v="10"/>
    <n v="5.5"/>
    <s v="mww"/>
    <n v="101"/>
    <n v="25"/>
    <n v="4.4829999999999997"/>
    <n v="0.68"/>
    <s v="us"/>
    <s v="us6000lb60"/>
    <s v="2023-12-09T22:00:40.040Z"/>
    <s v="off the west coast of northern Sumatra"/>
    <b v="0"/>
    <s v="earthquake"/>
    <n v="8.9499999999999993"/>
    <n v="1.804"/>
    <n v="6.0999999999999999E-2"/>
    <n v="26"/>
    <s v="reviewed"/>
    <s v="us"/>
    <s v="us"/>
    <m/>
  </r>
  <r>
    <s v="2024-07-27T15:24:26.026Z"/>
    <d v="2024-07-27T15:24:26"/>
    <x v="59"/>
    <x v="2"/>
    <x v="59"/>
    <d v="2024-07-12T06:56:22"/>
    <n v="9.1068999999999996"/>
    <n v="92.742000000000004"/>
    <n v="36.503"/>
    <n v="4.4000000000000004"/>
    <s v="mb"/>
    <n v="14"/>
    <n v="218"/>
    <n v="7.6920000000000002"/>
    <n v="0.51"/>
    <s v="us"/>
    <s v="us6000njna"/>
    <s v="2024-10-08T21:49:15.005Z"/>
    <s v="283 km S of Port Blair, India"/>
    <b v="1"/>
    <s v="earthquake"/>
    <n v="8.48"/>
    <n v="10.105"/>
    <n v="0.24099999999999999"/>
    <n v="5"/>
    <s v="reviewed"/>
    <s v="us"/>
    <s v="us"/>
    <m/>
  </r>
  <r>
    <s v="2024-07-12T06:56:22.699Z"/>
    <d v="2024-07-12T06:56:22"/>
    <x v="59"/>
    <x v="2"/>
    <x v="59"/>
    <d v="2023-09-25T04:07:55"/>
    <n v="34.145499999999998"/>
    <n v="74.350099999999998"/>
    <n v="13.68"/>
    <n v="4.4000000000000004"/>
    <s v="mb"/>
    <n v="31"/>
    <n v="122"/>
    <n v="1.026"/>
    <n v="0.79"/>
    <s v="us"/>
    <s v="us7000mysm"/>
    <s v="2024-09-20T16:00:54.040Z"/>
    <s v="7 km S of BÄramÅ«la, India"/>
    <b v="1"/>
    <s v="earthquake"/>
    <n v="9.7799999999999994"/>
    <n v="5.4020000000000001"/>
    <n v="9.5000000000000001E-2"/>
    <n v="32"/>
    <s v="reviewed"/>
    <s v="us"/>
    <s v="us"/>
    <m/>
  </r>
  <r>
    <s v="2023-09-25T04:07:55.232Z"/>
    <d v="2023-09-25T04:07:55"/>
    <x v="60"/>
    <x v="1"/>
    <x v="60"/>
    <d v="2023-09-24T21:01:37"/>
    <n v="7.6226000000000003"/>
    <n v="88.546599999999998"/>
    <n v="10"/>
    <n v="4.4000000000000004"/>
    <s v="mb"/>
    <n v="25"/>
    <n v="141"/>
    <n v="7.7869999999999999"/>
    <n v="0.74"/>
    <s v="us"/>
    <s v="us6000lbpm"/>
    <s v="2023-12-09T22:00:41.040Z"/>
    <s v="Bay of Bengal"/>
    <b v="0"/>
    <s v="earthquake"/>
    <n v="8.5299999999999994"/>
    <n v="1.84"/>
    <n v="0.161"/>
    <n v="11"/>
    <s v="reviewed"/>
    <s v="us"/>
    <s v="us"/>
    <m/>
  </r>
  <r>
    <s v="2023-09-24T21:01:37.674Z"/>
    <d v="2023-09-24T21:01:37"/>
    <x v="60"/>
    <x v="1"/>
    <x v="60"/>
    <d v="2024-07-10T01:44:52"/>
    <n v="6.9366000000000003"/>
    <n v="94.621399999999994"/>
    <n v="10"/>
    <n v="4.5999999999999996"/>
    <s v="mb"/>
    <n v="70"/>
    <n v="103"/>
    <n v="5.9539999999999997"/>
    <n v="0.6"/>
    <s v="us"/>
    <s v="us7000kxvg"/>
    <s v="2023-12-09T22:00:44.040Z"/>
    <s v="138 km NNW of Sabang, Indonesia"/>
    <b v="0"/>
    <s v="earthquake"/>
    <n v="9.41"/>
    <n v="1.8129999999999999"/>
    <n v="7.3999999999999996E-2"/>
    <n v="55"/>
    <s v="reviewed"/>
    <s v="us"/>
    <s v="us"/>
    <m/>
  </r>
  <r>
    <s v="2024-07-10T01:44:52.060Z"/>
    <d v="2024-07-10T01:44:52"/>
    <x v="59"/>
    <x v="2"/>
    <x v="59"/>
    <d v="2023-09-24T16:34:31"/>
    <n v="19.440200000000001"/>
    <n v="77.291499999999999"/>
    <n v="10"/>
    <n v="4.4000000000000004"/>
    <s v="mb"/>
    <n v="46"/>
    <n v="144"/>
    <n v="11.079000000000001"/>
    <n v="0.59"/>
    <s v="us"/>
    <s v="us7000my69"/>
    <s v="2024-09-20T16:00:53.040Z"/>
    <s v="18 km NE of Basmat, India"/>
    <b v="1"/>
    <s v="earthquake"/>
    <n v="10.94"/>
    <n v="1.891"/>
    <n v="0.10199999999999999"/>
    <n v="28"/>
    <s v="reviewed"/>
    <s v="us"/>
    <s v="us"/>
    <m/>
  </r>
  <r>
    <s v="2023-09-24T16:34:31.139Z"/>
    <d v="2023-09-24T16:34:31"/>
    <x v="60"/>
    <x v="1"/>
    <x v="60"/>
    <d v="2023-09-24T06:50:08"/>
    <n v="7.0636999999999999"/>
    <n v="94.639899999999997"/>
    <n v="10"/>
    <n v="4.8"/>
    <s v="mb"/>
    <n v="46"/>
    <n v="56"/>
    <n v="5.931"/>
    <n v="0.78"/>
    <s v="us"/>
    <s v="us7000kxu9"/>
    <s v="2023-12-09T22:00:44.040Z"/>
    <s v="149 km NNW of Sabang, Indonesia"/>
    <b v="0"/>
    <s v="earthquake"/>
    <n v="5.47"/>
    <n v="1.829"/>
    <n v="0.107"/>
    <n v="29"/>
    <s v="reviewed"/>
    <s v="us"/>
    <s v="us"/>
    <m/>
  </r>
  <r>
    <s v="2023-09-24T06:50:08.486Z"/>
    <d v="2023-09-24T06:50:08"/>
    <x v="60"/>
    <x v="1"/>
    <x v="60"/>
    <d v="2023-09-24T01:27:34"/>
    <n v="38.2622"/>
    <n v="90.996399999999994"/>
    <n v="10"/>
    <n v="4.2"/>
    <s v="mb"/>
    <n v="22"/>
    <n v="110"/>
    <n v="8.5380000000000003"/>
    <n v="0.6"/>
    <s v="us"/>
    <s v="us6000lbfq"/>
    <s v="2023-12-09T22:00:40.040Z"/>
    <s v="212 km ESE of Bingtuan Sanshiliu Tuan, China"/>
    <b v="0"/>
    <s v="earthquake"/>
    <n v="12.06"/>
    <n v="1.952"/>
    <n v="0.187"/>
    <n v="8"/>
    <s v="reviewed"/>
    <s v="us"/>
    <s v="us"/>
    <m/>
  </r>
  <r>
    <s v="2023-09-24T01:27:34.795Z"/>
    <d v="2023-09-24T01:27:34"/>
    <x v="60"/>
    <x v="1"/>
    <x v="60"/>
    <d v="2023-09-23T20:23:19"/>
    <n v="1.9095"/>
    <n v="96.926900000000003"/>
    <n v="33.273000000000003"/>
    <n v="5.2"/>
    <s v="mb"/>
    <n v="87"/>
    <n v="40"/>
    <n v="2.1419999999999999"/>
    <n v="0.67"/>
    <s v="us"/>
    <s v="us7000kxr1"/>
    <s v="2023-12-09T22:00:44.040Z"/>
    <s v="87 km SE of Sinabang, Indonesia"/>
    <b v="0"/>
    <s v="earthquake"/>
    <n v="8.8000000000000007"/>
    <n v="4.1079999999999997"/>
    <n v="5.1999999999999998E-2"/>
    <n v="123"/>
    <s v="reviewed"/>
    <s v="us"/>
    <s v="us"/>
    <m/>
  </r>
  <r>
    <s v="2023-09-23T20:23:19.849Z"/>
    <d v="2023-09-23T20:23:19"/>
    <x v="60"/>
    <x v="1"/>
    <x v="60"/>
    <d v="2023-09-23T14:24:34"/>
    <n v="17.500499999999999"/>
    <n v="95.732299999999995"/>
    <n v="61.225999999999999"/>
    <n v="4.4000000000000004"/>
    <s v="mb"/>
    <n v="16"/>
    <n v="176"/>
    <n v="3.2"/>
    <n v="0.81"/>
    <s v="us"/>
    <s v="us6000lbe1"/>
    <s v="2023-12-02T23:01:05.040Z"/>
    <s v="Myanmar"/>
    <b v="0"/>
    <s v="earthquake"/>
    <n v="9.9499999999999993"/>
    <n v="11.688000000000001"/>
    <n v="0.20300000000000001"/>
    <n v="7"/>
    <s v="reviewed"/>
    <s v="us"/>
    <s v="us"/>
    <m/>
  </r>
  <r>
    <s v="2023-09-23T14:24:34.421Z"/>
    <d v="2023-09-23T14:24:34"/>
    <x v="60"/>
    <x v="1"/>
    <x v="60"/>
    <d v="2024-07-05T17:14:36"/>
    <n v="17.1447"/>
    <n v="96.100399999999993"/>
    <n v="10"/>
    <n v="4.8"/>
    <s v="mb"/>
    <n v="67"/>
    <n v="44"/>
    <n v="3.0059999999999998"/>
    <n v="0.63"/>
    <s v="us"/>
    <s v="us7000kxn3"/>
    <s v="2025-05-06T17:01:55.241Z"/>
    <s v="38 km N of Yangon, Myanmar"/>
    <b v="0"/>
    <s v="earthquake"/>
    <n v="4.3600000000000003"/>
    <n v="1.841"/>
    <n v="6.2E-2"/>
    <n v="80"/>
    <s v="reviewed"/>
    <s v="us"/>
    <s v="us"/>
    <m/>
  </r>
  <r>
    <s v="2024-07-05T17:14:36.604Z"/>
    <d v="2024-07-05T17:14:36"/>
    <x v="59"/>
    <x v="2"/>
    <x v="59"/>
    <d v="2024-07-04T21:12:27"/>
    <n v="24.997"/>
    <n v="95.253299999999996"/>
    <n v="130.49700000000001"/>
    <n v="4.4000000000000004"/>
    <s v="mb"/>
    <n v="65"/>
    <n v="63"/>
    <n v="6.1870000000000003"/>
    <n v="0.41"/>
    <s v="us"/>
    <s v="us7000mxba"/>
    <s v="2024-09-12T21:52:29.040Z"/>
    <s v="106 km SE of Phek, India"/>
    <b v="1"/>
    <s v="earthquake"/>
    <n v="5.35"/>
    <n v="6.6210000000000004"/>
    <n v="7.2999999999999995E-2"/>
    <n v="60"/>
    <s v="reviewed"/>
    <s v="us"/>
    <s v="us"/>
    <m/>
  </r>
  <r>
    <s v="2024-07-04T21:12:27.022Z"/>
    <d v="2024-07-04T21:12:27"/>
    <x v="59"/>
    <x v="2"/>
    <x v="59"/>
    <d v="2023-09-21T19:58:12"/>
    <n v="24.372599999999998"/>
    <n v="92.693600000000004"/>
    <n v="35"/>
    <n v="4.4000000000000004"/>
    <s v="mb"/>
    <n v="60"/>
    <n v="88"/>
    <n v="1.944"/>
    <n v="0.68"/>
    <s v="us"/>
    <s v="us7000mx4s"/>
    <s v="2024-09-12T21:52:28.040Z"/>
    <s v="16 km N of Kolasib, India"/>
    <b v="1"/>
    <s v="earthquake"/>
    <n v="5.94"/>
    <n v="1.901"/>
    <n v="8.6999999999999994E-2"/>
    <n v="38"/>
    <s v="reviewed"/>
    <s v="us"/>
    <s v="us"/>
    <m/>
  </r>
  <r>
    <s v="2023-09-21T19:58:12.295Z"/>
    <d v="2023-09-21T19:58:12"/>
    <x v="60"/>
    <x v="1"/>
    <x v="60"/>
    <d v="2024-06-30T07:10:58"/>
    <n v="4.1581000000000001"/>
    <n v="96.412499999999994"/>
    <n v="10.618"/>
    <n v="4"/>
    <s v="mb"/>
    <n v="38"/>
    <n v="89"/>
    <n v="2.8980000000000001"/>
    <n v="0.89"/>
    <s v="us"/>
    <s v="us6000lb3b"/>
    <s v="2023-12-02T23:01:05.040Z"/>
    <s v="31 km E of Meulaboh, Indonesia"/>
    <b v="0"/>
    <s v="earthquake"/>
    <n v="7.57"/>
    <n v="4.6120000000000001"/>
    <n v="0.13"/>
    <n v="17"/>
    <s v="reviewed"/>
    <s v="us"/>
    <s v="us"/>
    <m/>
  </r>
  <r>
    <s v="2024-06-30T07:10:58.147Z"/>
    <d v="2024-06-30T07:10:58"/>
    <x v="24"/>
    <x v="2"/>
    <x v="24"/>
    <d v="2024-06-10T20:45:34"/>
    <n v="10.2616"/>
    <n v="93.784099999999995"/>
    <n v="10"/>
    <n v="4.4000000000000004"/>
    <s v="mb"/>
    <n v="22"/>
    <n v="136"/>
    <n v="6.2880000000000003"/>
    <n v="0.74"/>
    <s v="us"/>
    <s v="us7000mx9u"/>
    <s v="2024-09-04T21:57:45.040Z"/>
    <s v="192 km SE of Port Blair, India"/>
    <b v="1"/>
    <s v="earthquake"/>
    <n v="8.75"/>
    <n v="1.8879999999999999"/>
    <n v="0.14299999999999999"/>
    <n v="14"/>
    <s v="reviewed"/>
    <s v="us"/>
    <s v="us"/>
    <m/>
  </r>
  <r>
    <s v="2024-06-10T20:45:34.531Z"/>
    <d v="2024-06-10T20:45:34"/>
    <x v="24"/>
    <x v="2"/>
    <x v="24"/>
    <d v="2023-09-17T16:23:31"/>
    <n v="36.489699999999999"/>
    <n v="70.796499999999995"/>
    <n v="193.376"/>
    <n v="4.4000000000000004"/>
    <s v="mb"/>
    <n v="34"/>
    <n v="150"/>
    <n v="2.589"/>
    <n v="0.75"/>
    <s v="us"/>
    <s v="us7000mrkn"/>
    <s v="2024-08-23T18:03:10.040Z"/>
    <s v="41 km S of Jurm, Afghanistan"/>
    <b v="1"/>
    <s v="earthquake"/>
    <n v="8.77"/>
    <n v="8.8000000000000007"/>
    <n v="0.114"/>
    <n v="22"/>
    <s v="reviewed"/>
    <s v="us"/>
    <s v="us"/>
    <m/>
  </r>
  <r>
    <s v="2023-09-17T16:23:31.490Z"/>
    <d v="2023-09-17T16:23:31"/>
    <x v="60"/>
    <x v="1"/>
    <x v="60"/>
    <d v="2024-05-26T17:50:23"/>
    <n v="38.802700000000002"/>
    <n v="71.760300000000001"/>
    <n v="11.548"/>
    <n v="4.5999999999999996"/>
    <s v="mb"/>
    <n v="95"/>
    <n v="56"/>
    <n v="0.67500000000000004"/>
    <n v="0.74"/>
    <s v="us"/>
    <s v="us7000kwbr"/>
    <s v="2023-12-02T23:01:06.040Z"/>
    <s v="52 km SSE of Karakenja, Tajikistan"/>
    <b v="0"/>
    <s v="earthquake"/>
    <n v="5.23"/>
    <n v="4.2729999999999997"/>
    <n v="5.3999999999999999E-2"/>
    <n v="103"/>
    <s v="reviewed"/>
    <s v="us"/>
    <s v="us"/>
    <m/>
  </r>
  <r>
    <s v="2024-05-26T17:50:23.054Z"/>
    <d v="2024-05-26T17:50:23"/>
    <x v="70"/>
    <x v="2"/>
    <x v="70"/>
    <d v="2024-05-07T01:40:29"/>
    <n v="0.98829999999999996"/>
    <n v="91.278899999999993"/>
    <n v="10"/>
    <n v="4.4000000000000004"/>
    <s v="mb"/>
    <n v="24"/>
    <n v="177"/>
    <n v="6.3029999999999999"/>
    <n v="0.48"/>
    <s v="us"/>
    <s v="us7000mpa7"/>
    <s v="2024-08-06T02:10:21.040Z"/>
    <s v="North Indian Ocean"/>
    <b v="1"/>
    <s v="earthquake"/>
    <n v="8.1"/>
    <n v="1.911"/>
    <n v="0.16200000000000001"/>
    <n v="11"/>
    <s v="reviewed"/>
    <s v="us"/>
    <s v="us"/>
    <m/>
  </r>
  <r>
    <s v="2024-05-07T01:40:29.325Z"/>
    <d v="2024-05-07T01:40:29"/>
    <x v="70"/>
    <x v="2"/>
    <x v="70"/>
    <d v="2023-09-17T02:00:26"/>
    <n v="24.377800000000001"/>
    <n v="94.801599999999993"/>
    <n v="113.98099999999999"/>
    <n v="4.4000000000000004"/>
    <s v="mb"/>
    <n v="45"/>
    <n v="117"/>
    <n v="3.3570000000000002"/>
    <n v="0.98"/>
    <s v="us"/>
    <s v="us6000mwva"/>
    <s v="2024-07-20T22:20:01.040Z"/>
    <s v="78 km ESE of WÄngjing, India"/>
    <b v="1"/>
    <s v="earthquake"/>
    <n v="9.73"/>
    <n v="7.8040000000000003"/>
    <n v="8.7999999999999995E-2"/>
    <n v="37"/>
    <s v="reviewed"/>
    <s v="us"/>
    <s v="us"/>
    <m/>
  </r>
  <r>
    <s v="2023-09-17T02:00:26.167Z"/>
    <d v="2023-09-17T02:00:26"/>
    <x v="60"/>
    <x v="1"/>
    <x v="60"/>
    <d v="2023-09-17T00:04:19"/>
    <n v="34.536499999999997"/>
    <n v="99.036600000000007"/>
    <n v="10"/>
    <n v="4.3"/>
    <s v="mb"/>
    <n v="44"/>
    <n v="68"/>
    <n v="4.0670000000000002"/>
    <n v="1.1499999999999999"/>
    <s v="us"/>
    <s v="us7000kw9h"/>
    <s v="2023-12-02T23:01:06.040Z"/>
    <s v="194 km W of Oula Xiuma, China"/>
    <b v="0"/>
    <s v="earthquake"/>
    <n v="5.82"/>
    <n v="1.8340000000000001"/>
    <n v="0.125"/>
    <n v="20"/>
    <s v="reviewed"/>
    <s v="us"/>
    <s v="us"/>
    <m/>
  </r>
  <r>
    <s v="2023-09-17T00:04:19.029Z"/>
    <d v="2023-09-17T00:04:19"/>
    <x v="60"/>
    <x v="1"/>
    <x v="60"/>
    <d v="2024-05-01T10:33:46"/>
    <n v="38.9221"/>
    <n v="71.767700000000005"/>
    <n v="10"/>
    <n v="4.4000000000000004"/>
    <s v="mb"/>
    <n v="52"/>
    <n v="79"/>
    <n v="0.55500000000000005"/>
    <n v="0.7"/>
    <s v="us"/>
    <s v="us7000kw8y"/>
    <s v="2024-01-18T20:53:50.080Z"/>
    <s v="40 km SSE of Karakenja, Tajikistan"/>
    <b v="0"/>
    <s v="earthquake"/>
    <n v="4.9400000000000004"/>
    <n v="1.857"/>
    <n v="9.8000000000000004E-2"/>
    <n v="30"/>
    <s v="reviewed"/>
    <s v="us"/>
    <s v="us"/>
    <m/>
  </r>
  <r>
    <s v="2024-05-01T10:33:46.836Z"/>
    <d v="2024-05-01T10:33:46"/>
    <x v="70"/>
    <x v="2"/>
    <x v="70"/>
    <d v="2024-04-18T21:33:57"/>
    <n v="35.177700000000002"/>
    <n v="69.281599999999997"/>
    <n v="10"/>
    <n v="4.4000000000000004"/>
    <s v="mb"/>
    <n v="29"/>
    <n v="102"/>
    <n v="0.67200000000000004"/>
    <n v="0.56000000000000005"/>
    <s v="us"/>
    <s v="us6000mvg2"/>
    <s v="2024-07-15T03:58:37.040Z"/>
    <s v="7 km NNE of Jabal os Saraj, Afghanistan"/>
    <b v="1"/>
    <s v="earthquake"/>
    <n v="2.66"/>
    <n v="1.9139999999999999"/>
    <n v="0.123"/>
    <n v="19"/>
    <s v="reviewed"/>
    <s v="us"/>
    <s v="us"/>
    <m/>
  </r>
  <r>
    <s v="2024-04-18T21:33:57.064Z"/>
    <d v="2024-04-18T21:33:57"/>
    <x v="18"/>
    <x v="2"/>
    <x v="18"/>
    <d v="2024-04-07T10:38:07"/>
    <n v="10.5366"/>
    <n v="92.332599999999999"/>
    <n v="10"/>
    <n v="4.4000000000000004"/>
    <s v="mb"/>
    <n v="20"/>
    <n v="87"/>
    <n v="6.9779999999999998"/>
    <n v="0.34"/>
    <s v="us"/>
    <s v="us6000mts6"/>
    <s v="2024-06-25T21:02:29.040Z"/>
    <s v="132 km SSW of Port Blair, India"/>
    <b v="1"/>
    <s v="earthquake"/>
    <n v="6.22"/>
    <n v="1.861"/>
    <n v="0.17899999999999999"/>
    <n v="9"/>
    <s v="reviewed"/>
    <s v="us"/>
    <s v="us"/>
    <m/>
  </r>
  <r>
    <s v="2024-04-07T10:38:07.914Z"/>
    <d v="2024-04-07T10:38:07"/>
    <x v="18"/>
    <x v="2"/>
    <x v="18"/>
    <d v="2024-04-06T10:42:53"/>
    <n v="9.1927000000000003"/>
    <n v="94.028300000000002"/>
    <n v="10.747999999999999"/>
    <n v="4.4000000000000004"/>
    <s v="mb"/>
    <n v="13"/>
    <n v="183"/>
    <n v="4.8879999999999999"/>
    <n v="0.68"/>
    <s v="us"/>
    <s v="us7000mcfx"/>
    <s v="2024-06-12T21:52:00.040Z"/>
    <s v="Nicobar Islands, India region"/>
    <b v="1"/>
    <s v="earthquake"/>
    <n v="10.84"/>
    <n v="4.7160000000000002"/>
    <n v="0.20300000000000001"/>
    <n v="7"/>
    <s v="reviewed"/>
    <s v="us"/>
    <s v="us"/>
    <m/>
  </r>
  <r>
    <s v="2024-04-06T10:42:53.582Z"/>
    <d v="2024-04-06T10:42:53"/>
    <x v="18"/>
    <x v="2"/>
    <x v="18"/>
    <d v="2023-09-15T17:15:09"/>
    <n v="31.896899999999999"/>
    <n v="71.379099999999994"/>
    <n v="10"/>
    <n v="4.4000000000000004"/>
    <s v="mb"/>
    <n v="44"/>
    <n v="99"/>
    <n v="2.3650000000000002"/>
    <n v="0.97"/>
    <s v="us"/>
    <s v="us7000maff"/>
    <s v="2024-06-12T21:51:55.040Z"/>
    <s v="8 km NW of Dullewala, Pakistan"/>
    <b v="1"/>
    <s v="earthquake"/>
    <n v="6.86"/>
    <n v="1.8129999999999999"/>
    <n v="0.10299999999999999"/>
    <n v="28"/>
    <s v="reviewed"/>
    <s v="us"/>
    <s v="us"/>
    <m/>
  </r>
  <r>
    <s v="2023-09-15T17:15:09.344Z"/>
    <d v="2023-09-15T17:15:09"/>
    <x v="60"/>
    <x v="1"/>
    <x v="60"/>
    <d v="2023-09-15T09:55:46"/>
    <n v="37.126199999999997"/>
    <n v="71.732399999999998"/>
    <n v="134.02799999999999"/>
    <n v="4.3"/>
    <s v="mb"/>
    <n v="44"/>
    <n v="61"/>
    <n v="2.3479999999999999"/>
    <n v="0.54"/>
    <s v="us"/>
    <s v="us7000kw0d"/>
    <s v="2023-11-18T22:29:35.040Z"/>
    <s v="43 km SSE of Khorugh, Tajikistan"/>
    <b v="0"/>
    <s v="earthquake"/>
    <n v="2.74"/>
    <n v="8.0440000000000005"/>
    <n v="9.4E-2"/>
    <n v="35"/>
    <s v="reviewed"/>
    <s v="us"/>
    <s v="us"/>
    <m/>
  </r>
  <r>
    <s v="2023-09-15T09:55:46.241Z"/>
    <d v="2023-09-15T09:55:46"/>
    <x v="60"/>
    <x v="1"/>
    <x v="60"/>
    <d v="2023-09-11T22:09:28"/>
    <n v="30.032900000000001"/>
    <n v="102.7522"/>
    <n v="10"/>
    <n v="4.2"/>
    <s v="mb"/>
    <n v="27"/>
    <n v="65"/>
    <n v="5.8440000000000003"/>
    <n v="0.67"/>
    <s v="us"/>
    <s v="us7000kwxc"/>
    <s v="2023-11-18T22:29:36.040Z"/>
    <s v="24 km WNW of Ya'an, China"/>
    <b v="0"/>
    <s v="earthquake"/>
    <n v="7.99"/>
    <n v="1.8129999999999999"/>
    <n v="0.13600000000000001"/>
    <n v="15"/>
    <s v="reviewed"/>
    <s v="us"/>
    <s v="us"/>
    <m/>
  </r>
  <r>
    <s v="2023-09-11T22:09:28.226Z"/>
    <d v="2023-09-11T22:09:28"/>
    <x v="60"/>
    <x v="1"/>
    <x v="60"/>
    <d v="2023-09-11T18:23:36"/>
    <n v="5.6435000000000004"/>
    <n v="94.975200000000001"/>
    <n v="99.978999999999999"/>
    <n v="4.5999999999999996"/>
    <s v="mb"/>
    <n v="98"/>
    <n v="124"/>
    <n v="2.0059999999999998"/>
    <n v="0.6"/>
    <s v="us"/>
    <s v="us7000kv60"/>
    <s v="2023-11-18T22:29:33.040Z"/>
    <s v="41 km WNW of Banda Aceh, Indonesia"/>
    <b v="0"/>
    <s v="earthquake"/>
    <n v="4.6399999999999997"/>
    <n v="6.532"/>
    <n v="6.6000000000000003E-2"/>
    <n v="68"/>
    <s v="reviewed"/>
    <s v="us"/>
    <s v="us"/>
    <m/>
  </r>
  <r>
    <s v="2023-09-11T18:23:36.019Z"/>
    <d v="2023-09-11T18:23:36"/>
    <x v="60"/>
    <x v="1"/>
    <x v="60"/>
    <d v="2024-04-06T09:23:21"/>
    <n v="2.0247000000000002"/>
    <n v="98.9876"/>
    <n v="137.197"/>
    <n v="4"/>
    <s v="mb"/>
    <n v="27"/>
    <n v="95"/>
    <n v="0.66900000000000004"/>
    <n v="1.17"/>
    <s v="us"/>
    <s v="us7000kvy7"/>
    <s v="2023-11-18T22:29:35.040Z"/>
    <s v="38 km NE of Sibolga, Indonesia"/>
    <b v="0"/>
    <s v="earthquake"/>
    <n v="7.32"/>
    <n v="4.8630000000000004"/>
    <n v="0.16400000000000001"/>
    <n v="10"/>
    <s v="reviewed"/>
    <s v="us"/>
    <s v="us"/>
    <m/>
  </r>
  <r>
    <s v="2024-04-06T09:23:21.002Z"/>
    <d v="2024-04-06T09:23:21"/>
    <x v="18"/>
    <x v="2"/>
    <x v="18"/>
    <d v="2023-09-10T22:22:00"/>
    <n v="33.164299999999997"/>
    <n v="76.822299999999998"/>
    <n v="10"/>
    <n v="4.4000000000000004"/>
    <s v="mb"/>
    <n v="40"/>
    <n v="152"/>
    <n v="3.012"/>
    <n v="0.56999999999999995"/>
    <s v="us"/>
    <s v="us7000maf3"/>
    <s v="2024-06-12T21:51:55.040Z"/>
    <s v="34 km S of Padam, India"/>
    <b v="1"/>
    <s v="earthquake"/>
    <n v="8.9499999999999993"/>
    <n v="1.8959999999999999"/>
    <n v="0.1"/>
    <n v="29"/>
    <s v="reviewed"/>
    <s v="us"/>
    <s v="us"/>
    <m/>
  </r>
  <r>
    <s v="2023-09-10T22:22:00.027Z"/>
    <d v="2023-09-10T22:22:00"/>
    <x v="60"/>
    <x v="1"/>
    <x v="60"/>
    <d v="2024-03-31T13:25:33"/>
    <n v="38.778100000000002"/>
    <n v="75.409599999999998"/>
    <n v="10"/>
    <n v="4.4000000000000004"/>
    <s v="mb"/>
    <n v="20"/>
    <n v="235"/>
    <n v="2.8929999999999998"/>
    <n v="0.37"/>
    <s v="us"/>
    <s v="us7000kvs4"/>
    <s v="2023-11-18T22:29:34.040Z"/>
    <s v="91 km SSW of Kashgar, China"/>
    <b v="0"/>
    <s v="earthquake"/>
    <n v="7.32"/>
    <n v="1.92"/>
    <n v="0.378"/>
    <n v="2"/>
    <s v="reviewed"/>
    <s v="us"/>
    <s v="us"/>
    <m/>
  </r>
  <r>
    <s v="2024-03-31T13:25:33.505Z"/>
    <d v="2024-03-31T13:25:33"/>
    <x v="29"/>
    <x v="2"/>
    <x v="29"/>
    <d v="2023-09-10T03:55:20"/>
    <n v="36.696199999999997"/>
    <n v="71.402100000000004"/>
    <n v="179.953"/>
    <n v="4.4000000000000004"/>
    <s v="mb"/>
    <n v="55"/>
    <n v="110"/>
    <n v="2.794"/>
    <n v="1.08"/>
    <s v="us"/>
    <s v="us7000m92k"/>
    <s v="2024-06-01T21:55:50.040Z"/>
    <s v="11 km W of AshkÄsham, Afghanistan"/>
    <b v="1"/>
    <s v="earthquake"/>
    <n v="4.71"/>
    <n v="6.6079999999999997"/>
    <n v="6.5000000000000002E-2"/>
    <n v="69"/>
    <s v="reviewed"/>
    <s v="us"/>
    <s v="us"/>
    <m/>
  </r>
  <r>
    <s v="2023-09-10T03:55:20.148Z"/>
    <d v="2023-09-10T03:55:20"/>
    <x v="60"/>
    <x v="1"/>
    <x v="60"/>
    <d v="2024-03-28T23:41:55"/>
    <n v="0.88419999999999999"/>
    <n v="97.023799999999994"/>
    <n v="10"/>
    <n v="4.5"/>
    <s v="mb"/>
    <n v="29"/>
    <n v="152"/>
    <n v="0.69099999999999995"/>
    <n v="0.75"/>
    <s v="us"/>
    <s v="us7000kvrg"/>
    <s v="2023-11-18T22:29:34.040Z"/>
    <s v="79 km SW of Gunungsitoli, Indonesia"/>
    <b v="0"/>
    <s v="earthquake"/>
    <n v="6.1"/>
    <n v="1.903"/>
    <n v="0.17100000000000001"/>
    <n v="10"/>
    <s v="reviewed"/>
    <s v="us"/>
    <s v="us"/>
    <m/>
  </r>
  <r>
    <s v="2024-03-28T23:41:55.941Z"/>
    <d v="2024-03-28T23:41:55"/>
    <x v="29"/>
    <x v="2"/>
    <x v="29"/>
    <d v="2023-09-09T17:30:59"/>
    <n v="36.155500000000004"/>
    <n v="71.142399999999995"/>
    <n v="102.22"/>
    <n v="4.4000000000000004"/>
    <s v="mb"/>
    <n v="71"/>
    <n v="75"/>
    <n v="2.3180000000000001"/>
    <n v="0.63"/>
    <s v="us"/>
    <s v="us7000m8nq"/>
    <s v="2024-06-01T21:55:48.040Z"/>
    <s v="68 km SSW of AshkÄsham, Afghanistan"/>
    <b v="1"/>
    <s v="earthquake"/>
    <n v="6.13"/>
    <n v="7.14"/>
    <n v="7.0000000000000007E-2"/>
    <n v="59"/>
    <s v="reviewed"/>
    <s v="us"/>
    <s v="us"/>
    <m/>
  </r>
  <r>
    <s v="2023-09-09T17:30:59.692Z"/>
    <d v="2023-09-09T17:30:59"/>
    <x v="60"/>
    <x v="1"/>
    <x v="60"/>
    <d v="2023-09-09T17:13:08"/>
    <n v="1.6032999999999999"/>
    <n v="99.738399999999999"/>
    <n v="172.239"/>
    <n v="4.5"/>
    <s v="mb"/>
    <n v="77"/>
    <n v="42"/>
    <n v="1.3560000000000001"/>
    <n v="0.59"/>
    <s v="us"/>
    <s v="us7000kumr"/>
    <s v="2023-11-17T19:47:52.040Z"/>
    <s v="49 km S of Bandar, Indonesia"/>
    <b v="0"/>
    <s v="earthquake"/>
    <n v="6.78"/>
    <n v="4.7240000000000002"/>
    <n v="7.6999999999999999E-2"/>
    <n v="57"/>
    <s v="reviewed"/>
    <s v="us"/>
    <s v="us"/>
    <m/>
  </r>
  <r>
    <s v="2023-09-09T17:13:08.007Z"/>
    <d v="2023-09-09T17:13:08"/>
    <x v="60"/>
    <x v="1"/>
    <x v="60"/>
    <d v="2024-03-27T11:39:19"/>
    <n v="24.907"/>
    <n v="98.094899999999996"/>
    <n v="13.471"/>
    <n v="4"/>
    <s v="mb"/>
    <n v="30"/>
    <n v="70"/>
    <n v="3.8580000000000001"/>
    <n v="1.04"/>
    <s v="us"/>
    <s v="us7000kvqk"/>
    <s v="2023-11-17T19:47:53.040Z"/>
    <s v="27 km NE of Yingjiang, China"/>
    <b v="0"/>
    <s v="earthquake"/>
    <n v="6.08"/>
    <n v="5.1879999999999997"/>
    <n v="0.13400000000000001"/>
    <n v="18"/>
    <s v="reviewed"/>
    <s v="us"/>
    <s v="us"/>
    <m/>
  </r>
  <r>
    <s v="2024-03-27T11:39:19.534Z"/>
    <d v="2024-03-27T11:39:19"/>
    <x v="29"/>
    <x v="2"/>
    <x v="29"/>
    <d v="2024-03-15T19:26:08"/>
    <n v="36.588799999999999"/>
    <n v="67.871899999999997"/>
    <n v="10"/>
    <n v="4.4000000000000004"/>
    <s v="mb"/>
    <n v="43"/>
    <n v="133"/>
    <n v="2.3109999999999999"/>
    <n v="0.81"/>
    <s v="us"/>
    <s v="us7000m8a2"/>
    <s v="2024-06-01T21:55:47.040Z"/>
    <s v="19 km SE of Khulm, Afghanistan"/>
    <b v="1"/>
    <s v="earthquake"/>
    <n v="8.16"/>
    <n v="1.925"/>
    <n v="9.6000000000000002E-2"/>
    <n v="31"/>
    <s v="reviewed"/>
    <s v="us"/>
    <s v="us"/>
    <m/>
  </r>
  <r>
    <s v="2024-03-15T19:26:08.490Z"/>
    <d v="2024-03-15T19:26:08"/>
    <x v="29"/>
    <x v="2"/>
    <x v="29"/>
    <d v="2024-03-12T08:57:52"/>
    <n v="13.7525"/>
    <n v="92.896000000000001"/>
    <n v="22.068000000000001"/>
    <n v="4.4000000000000004"/>
    <s v="mb"/>
    <n v="38"/>
    <n v="97"/>
    <n v="6.0739999999999998"/>
    <n v="0.87"/>
    <s v="us"/>
    <s v="us6000mk21"/>
    <s v="2024-05-18T21:24:12.040Z"/>
    <s v="227 km N of Bamboo Flat, India"/>
    <b v="1"/>
    <s v="earthquake"/>
    <n v="9.7200000000000006"/>
    <n v="4.0529999999999999"/>
    <n v="0.115"/>
    <n v="26"/>
    <s v="reviewed"/>
    <s v="us"/>
    <s v="us"/>
    <m/>
  </r>
  <r>
    <s v="2024-03-12T08:57:52.678Z"/>
    <d v="2024-03-12T08:57:52"/>
    <x v="29"/>
    <x v="2"/>
    <x v="29"/>
    <d v="2023-09-07T04:59:22"/>
    <n v="25.741399999999999"/>
    <n v="90.286600000000007"/>
    <n v="10"/>
    <n v="4.4000000000000004"/>
    <s v="mb"/>
    <n v="59"/>
    <n v="78"/>
    <n v="3.2919999999999998"/>
    <n v="0.79"/>
    <s v="us"/>
    <s v="us7000m4tz"/>
    <s v="2024-05-18T21:24:40.040Z"/>
    <s v="26 km NNE of Tura, India"/>
    <b v="1"/>
    <s v="earthquake"/>
    <n v="8.18"/>
    <n v="1.845"/>
    <n v="8.1000000000000003E-2"/>
    <n v="44"/>
    <s v="reviewed"/>
    <s v="us"/>
    <s v="us"/>
    <m/>
  </r>
  <r>
    <s v="2023-09-07T04:59:22.159Z"/>
    <d v="2023-09-07T04:59:22"/>
    <x v="60"/>
    <x v="1"/>
    <x v="60"/>
    <d v="2023-09-06T03:05:33"/>
    <n v="22.452100000000002"/>
    <n v="94.132300000000001"/>
    <n v="87.501000000000005"/>
    <n v="4.4000000000000004"/>
    <s v="mb"/>
    <n v="32"/>
    <n v="110"/>
    <n v="2.3119999999999998"/>
    <n v="0.57999999999999996"/>
    <s v="us"/>
    <s v="us7000kvan"/>
    <s v="2023-11-17T19:47:52.040Z"/>
    <s v="57 km ESE of Hakha, Myanmar"/>
    <b v="0"/>
    <s v="earthquake"/>
    <n v="7.11"/>
    <n v="8.0649999999999995"/>
    <n v="0.13400000000000001"/>
    <n v="16"/>
    <s v="reviewed"/>
    <s v="us"/>
    <s v="us"/>
    <m/>
  </r>
  <r>
    <s v="2023-09-06T03:05:33.131Z"/>
    <d v="2023-09-06T03:05:33"/>
    <x v="60"/>
    <x v="1"/>
    <x v="60"/>
    <d v="2024-03-11T17:07:19"/>
    <n v="37.527700000000003"/>
    <n v="72.247600000000006"/>
    <n v="178.863"/>
    <n v="4"/>
    <s v="mb"/>
    <n v="36"/>
    <n v="77"/>
    <n v="1.978"/>
    <n v="0.59"/>
    <s v="us"/>
    <s v="us7000ktk9"/>
    <s v="2023-11-17T19:47:49.040Z"/>
    <s v="61 km E of Khorugh, Tajikistan"/>
    <b v="0"/>
    <s v="earthquake"/>
    <n v="7.59"/>
    <n v="6.48"/>
    <n v="0.16400000000000001"/>
    <n v="10"/>
    <s v="reviewed"/>
    <s v="us"/>
    <s v="us"/>
    <m/>
  </r>
  <r>
    <s v="2024-03-11T17:07:19.912Z"/>
    <d v="2024-03-11T17:07:19"/>
    <x v="29"/>
    <x v="2"/>
    <x v="29"/>
    <d v="2023-09-05T14:58:03"/>
    <n v="9.5188000000000006"/>
    <n v="93.574700000000007"/>
    <n v="10"/>
    <n v="4.4000000000000004"/>
    <s v="mb"/>
    <n v="60"/>
    <n v="95"/>
    <n v="5.4169999999999998"/>
    <n v="0.48"/>
    <s v="us"/>
    <s v="us6000mj44"/>
    <s v="2024-05-18T21:23:10.040Z"/>
    <s v="254 km SSE of Port Blair, India"/>
    <b v="1"/>
    <s v="earthquake"/>
    <n v="5.62"/>
    <n v="1.8819999999999999"/>
    <n v="8.2000000000000003E-2"/>
    <n v="43"/>
    <s v="reviewed"/>
    <s v="us"/>
    <s v="us"/>
    <m/>
  </r>
  <r>
    <s v="2023-09-05T14:58:03.819Z"/>
    <d v="2023-09-05T14:58:03"/>
    <x v="60"/>
    <x v="1"/>
    <x v="60"/>
    <d v="2024-03-08T07:37:33"/>
    <n v="2.5655999999999999"/>
    <n v="95.8459"/>
    <n v="23.817"/>
    <n v="5.0999999999999996"/>
    <s v="mb"/>
    <n v="74"/>
    <n v="72"/>
    <n v="2.1349999999999998"/>
    <n v="0.68"/>
    <s v="us"/>
    <s v="us7000ktee"/>
    <s v="2023-11-17T19:47:49.040Z"/>
    <s v="60 km W of Sinabang, Indonesia"/>
    <b v="0"/>
    <s v="earthquake"/>
    <n v="7.41"/>
    <n v="4.2919999999999998"/>
    <n v="7.1999999999999995E-2"/>
    <n v="62"/>
    <s v="reviewed"/>
    <s v="us"/>
    <s v="us"/>
    <m/>
  </r>
  <r>
    <s v="2024-03-08T07:37:33.068Z"/>
    <d v="2024-03-08T07:37:33"/>
    <x v="29"/>
    <x v="2"/>
    <x v="29"/>
    <d v="2023-09-04T07:08:12"/>
    <n v="10.504"/>
    <n v="93.805099999999996"/>
    <n v="165.285"/>
    <n v="4.4000000000000004"/>
    <s v="mb"/>
    <n v="36"/>
    <n v="64"/>
    <n v="6.0949999999999998"/>
    <n v="0.55000000000000004"/>
    <s v="us"/>
    <s v="us7000m42z"/>
    <s v="2024-05-15T17:35:02.040Z"/>
    <s v="172 km SE of Port Blair, India"/>
    <b v="1"/>
    <s v="earthquake"/>
    <n v="10.27"/>
    <n v="6.585"/>
    <n v="0.107"/>
    <n v="25"/>
    <s v="reviewed"/>
    <s v="us"/>
    <s v="us"/>
    <m/>
  </r>
  <r>
    <s v="2023-09-04T07:08:12.319Z"/>
    <d v="2023-09-04T07:08:12"/>
    <x v="60"/>
    <x v="1"/>
    <x v="60"/>
    <d v="2023-09-04T02:53:20"/>
    <n v="37.206400000000002"/>
    <n v="71.761700000000005"/>
    <n v="134.059"/>
    <n v="4.4000000000000004"/>
    <s v="mb"/>
    <n v="98"/>
    <n v="60"/>
    <n v="2.2679999999999998"/>
    <n v="0.55000000000000004"/>
    <s v="us"/>
    <s v="us7000kt4v"/>
    <s v="2023-11-17T19:47:49.040Z"/>
    <s v="36 km SSE of Khorugh, Tajikistan"/>
    <b v="0"/>
    <s v="earthquake"/>
    <n v="5.88"/>
    <n v="7.0279999999999996"/>
    <n v="6.6000000000000003E-2"/>
    <n v="69"/>
    <s v="reviewed"/>
    <s v="us"/>
    <s v="us"/>
    <m/>
  </r>
  <r>
    <s v="2023-09-04T02:53:20.439Z"/>
    <d v="2023-09-04T02:53:20"/>
    <x v="60"/>
    <x v="1"/>
    <x v="60"/>
    <d v="2024-01-25T21:58:08"/>
    <n v="39.568600000000004"/>
    <n v="82.836600000000004"/>
    <n v="10"/>
    <n v="4.2"/>
    <s v="mb"/>
    <n v="30"/>
    <n v="85"/>
    <n v="3.21"/>
    <n v="0.84"/>
    <s v="us"/>
    <s v="us7000kt3u"/>
    <s v="2023-11-17T19:47:49.040Z"/>
    <s v="150 km NNE of Darya Boyi, China"/>
    <b v="0"/>
    <s v="earthquake"/>
    <n v="5.43"/>
    <n v="1.9419999999999999"/>
    <n v="0.19900000000000001"/>
    <n v="7"/>
    <s v="reviewed"/>
    <s v="us"/>
    <s v="us"/>
    <m/>
  </r>
  <r>
    <s v="2024-01-25T21:58:08.234Z"/>
    <d v="2024-01-25T21:58:08"/>
    <x v="2"/>
    <x v="2"/>
    <x v="2"/>
    <d v="2024-01-22T20:07:23"/>
    <n v="22.170200000000001"/>
    <n v="93.173599999999993"/>
    <n v="41.343000000000004"/>
    <n v="4.4000000000000004"/>
    <s v="mb"/>
    <n v="57"/>
    <n v="55"/>
    <n v="1.504"/>
    <n v="0.7"/>
    <s v="us"/>
    <s v="us7000ltu7"/>
    <s v="2024-03-30T22:33:37.040Z"/>
    <s v="40 km SSE of Saiha, India"/>
    <b v="1"/>
    <s v="earthquake"/>
    <n v="6.07"/>
    <n v="8.141"/>
    <n v="9.0999999999999998E-2"/>
    <n v="35"/>
    <s v="reviewed"/>
    <s v="us"/>
    <s v="us"/>
    <m/>
  </r>
  <r>
    <s v="2024-01-22T20:07:23.967Z"/>
    <d v="2024-01-22T20:07:23"/>
    <x v="2"/>
    <x v="2"/>
    <x v="2"/>
    <d v="2024-01-21T00:22:24"/>
    <n v="9.3219999999999992"/>
    <n v="93.996899999999997"/>
    <n v="10"/>
    <n v="4.4000000000000004"/>
    <s v="mb"/>
    <n v="31"/>
    <n v="118"/>
    <n v="5.01"/>
    <n v="0.4"/>
    <s v="us"/>
    <s v="us7000lu32"/>
    <s v="2024-03-30T22:33:58.040Z"/>
    <s v="293 km SSE of Port Blair, India"/>
    <b v="1"/>
    <s v="earthquake"/>
    <n v="9.64"/>
    <n v="1.905"/>
    <n v="0.12"/>
    <n v="20"/>
    <s v="reviewed"/>
    <s v="us"/>
    <s v="us"/>
    <m/>
  </r>
  <r>
    <s v="2024-01-21T00:22:24.977Z"/>
    <d v="2024-01-21T00:22:24"/>
    <x v="2"/>
    <x v="2"/>
    <x v="2"/>
    <d v="2023-12-23T08:11:48"/>
    <n v="8.7929999999999993"/>
    <n v="94.047200000000004"/>
    <n v="10"/>
    <n v="4.4000000000000004"/>
    <s v="mb"/>
    <n v="19"/>
    <n v="128"/>
    <n v="4.5629999999999997"/>
    <n v="0.25"/>
    <s v="us"/>
    <s v="us7000lu0k"/>
    <s v="2024-03-29T17:37:57.040Z"/>
    <s v="Nicobar Islands, India region"/>
    <b v="1"/>
    <s v="earthquake"/>
    <n v="9.94"/>
    <n v="1.92"/>
    <n v="0.20200000000000001"/>
    <n v="7"/>
    <s v="reviewed"/>
    <s v="us"/>
    <s v="us"/>
    <m/>
  </r>
  <r>
    <s v="2023-12-23T08:11:48.715Z"/>
    <d v="2023-12-23T08:11:48"/>
    <x v="30"/>
    <x v="1"/>
    <x v="30"/>
    <d v="2023-09-01T18:25:38"/>
    <n v="34.7746"/>
    <n v="62.090400000000002"/>
    <n v="9.734"/>
    <n v="4.4000000000000004"/>
    <s v="mb"/>
    <n v="24"/>
    <n v="103"/>
    <n v="4.4939999999999998"/>
    <n v="0.27"/>
    <s v="us"/>
    <s v="us7000ll1q"/>
    <s v="2024-02-27T22:57:05.040Z"/>
    <s v="34 km ESE of Qarah BÄgh, Afghanistan"/>
    <b v="1"/>
    <s v="earthquake"/>
    <n v="7.37"/>
    <n v="5.4160000000000004"/>
    <n v="0.13900000000000001"/>
    <n v="15"/>
    <s v="reviewed"/>
    <s v="us"/>
    <s v="us"/>
    <m/>
  </r>
  <r>
    <s v="2023-09-01T18:25:38.566Z"/>
    <d v="2023-09-01T18:25:38"/>
    <x v="60"/>
    <x v="1"/>
    <x v="60"/>
    <d v="2023-12-14T06:04:56"/>
    <n v="0.76400000000000001"/>
    <n v="95.83"/>
    <n v="18.914999999999999"/>
    <n v="4.8"/>
    <s v="mb"/>
    <n v="105"/>
    <n v="47"/>
    <n v="3.6389999999999998"/>
    <n v="0.6"/>
    <s v="us"/>
    <s v="us7000ksqq"/>
    <s v="2023-11-04T21:36:14.040Z"/>
    <s v="199 km SSW of Sinabang, Indonesia"/>
    <b v="0"/>
    <s v="earthquake"/>
    <n v="6.91"/>
    <n v="3.5640000000000001"/>
    <n v="6.0999999999999999E-2"/>
    <n v="94"/>
    <s v="reviewed"/>
    <s v="us"/>
    <s v="us"/>
    <m/>
  </r>
  <r>
    <s v="2023-12-14T06:04:56.346Z"/>
    <d v="2023-12-14T06:04:56"/>
    <x v="30"/>
    <x v="1"/>
    <x v="30"/>
    <d v="2023-08-31T18:45:19"/>
    <n v="36.293100000000003"/>
    <n v="70.948700000000002"/>
    <n v="108.321"/>
    <n v="4.4000000000000004"/>
    <s v="mb"/>
    <n v="29"/>
    <n v="101"/>
    <n v="2.3410000000000002"/>
    <n v="0.53"/>
    <s v="us"/>
    <s v="us7000liuz"/>
    <s v="2024-02-17T22:43:09.040Z"/>
    <s v="64 km S of Jurm, Afghanistan"/>
    <b v="1"/>
    <s v="earthquake"/>
    <n v="7.05"/>
    <n v="9.2390000000000008"/>
    <n v="0.13400000000000001"/>
    <n v="16"/>
    <s v="reviewed"/>
    <s v="us"/>
    <s v="us"/>
    <m/>
  </r>
  <r>
    <s v="2023-08-31T18:45:19.038Z"/>
    <d v="2023-08-31T18:45:19"/>
    <x v="15"/>
    <x v="1"/>
    <x v="15"/>
    <d v="2023-12-04T19:04:15"/>
    <n v="38.085099999999997"/>
    <n v="73.072900000000004"/>
    <n v="50.206000000000003"/>
    <n v="4.8"/>
    <s v="mb"/>
    <n v="80"/>
    <n v="45"/>
    <n v="1.71"/>
    <n v="0.88"/>
    <s v="us"/>
    <s v="us7000ksgl"/>
    <s v="2023-11-04T21:36:06.040Z"/>
    <s v="78 km W of Murghob, Tajikistan"/>
    <b v="0"/>
    <s v="earthquake"/>
    <n v="3.17"/>
    <n v="6.22"/>
    <n v="5.8000000000000003E-2"/>
    <n v="92"/>
    <s v="reviewed"/>
    <s v="us"/>
    <s v="us"/>
    <m/>
  </r>
  <r>
    <s v="2023-12-04T19:04:15.283Z"/>
    <d v="2023-12-04T19:04:15"/>
    <x v="30"/>
    <x v="1"/>
    <x v="30"/>
    <d v="2023-08-31T08:54:42"/>
    <n v="27.811699999999998"/>
    <n v="87.838800000000006"/>
    <n v="70.466999999999999"/>
    <n v="4.4000000000000004"/>
    <s v="mb"/>
    <n v="46"/>
    <n v="111"/>
    <n v="3.4470000000000001"/>
    <n v="0.69"/>
    <s v="us"/>
    <s v="us7000lg75"/>
    <s v="2024-02-10T23:47:31.040Z"/>
    <s v="71 km NW of Gyalshing, India"/>
    <b v="1"/>
    <s v="earthquake"/>
    <n v="10.51"/>
    <n v="2.2330000000000001"/>
    <n v="0.08"/>
    <n v="45"/>
    <s v="reviewed"/>
    <s v="us"/>
    <s v="us"/>
    <m/>
  </r>
  <r>
    <s v="2023-08-31T08:54:42.049Z"/>
    <d v="2023-08-31T08:54:42"/>
    <x v="15"/>
    <x v="1"/>
    <x v="15"/>
    <d v="2023-11-20T05:52:27"/>
    <n v="34.650700000000001"/>
    <n v="81.820800000000006"/>
    <n v="10"/>
    <n v="4.5"/>
    <s v="mb"/>
    <n v="65"/>
    <n v="108"/>
    <n v="7.16"/>
    <n v="0.49"/>
    <s v="us"/>
    <s v="us7000ksat"/>
    <s v="2023-11-04T21:36:02.040Z"/>
    <s v="201 km S of Aqqan, China"/>
    <b v="0"/>
    <s v="earthquake"/>
    <n v="7.97"/>
    <n v="1.895"/>
    <n v="8.1000000000000003E-2"/>
    <n v="45"/>
    <s v="reviewed"/>
    <s v="us"/>
    <s v="us"/>
    <m/>
  </r>
  <r>
    <s v="2023-11-20T05:52:27.597Z"/>
    <d v="2023-11-20T05:52:27"/>
    <x v="19"/>
    <x v="1"/>
    <x v="19"/>
    <d v="2023-08-30T23:20:26"/>
    <n v="29.522400000000001"/>
    <n v="81.170699999999997"/>
    <n v="10"/>
    <n v="4.4000000000000004"/>
    <s v="mb"/>
    <n v="37"/>
    <n v="171"/>
    <n v="3.9969999999999999"/>
    <n v="0.54"/>
    <s v="us"/>
    <s v="us6000lqh4"/>
    <s v="2024-02-01T15:13:44.040Z"/>
    <s v="36 km NE of Dipayal, Nepal"/>
    <b v="1"/>
    <s v="earthquake"/>
    <n v="9.18"/>
    <n v="1.92"/>
    <n v="0.14299999999999999"/>
    <n v="16"/>
    <s v="reviewed"/>
    <s v="us"/>
    <s v="us"/>
    <m/>
  </r>
  <r>
    <s v="2023-08-30T23:20:26.069Z"/>
    <d v="2023-08-30T23:20:26"/>
    <x v="15"/>
    <x v="1"/>
    <x v="15"/>
    <d v="2023-08-29T08:08:43"/>
    <n v="35.941099999999999"/>
    <n v="81.523200000000003"/>
    <n v="10"/>
    <n v="4.2"/>
    <s v="mb"/>
    <n v="26"/>
    <n v="254"/>
    <n v="6.4660000000000002"/>
    <n v="0.59"/>
    <s v="us"/>
    <s v="us7000ktgs"/>
    <s v="2023-11-04T21:36:28.040Z"/>
    <s v="Xinjiang-Xizang border region"/>
    <b v="0"/>
    <s v="earthquake"/>
    <n v="12.38"/>
    <n v="2.0129999999999999"/>
    <n v="0.23599999999999999"/>
    <n v="5"/>
    <s v="reviewed"/>
    <s v="us"/>
    <s v="us"/>
    <m/>
  </r>
  <r>
    <s v="2023-08-29T08:08:43.224Z"/>
    <d v="2023-08-29T08:08:43"/>
    <x v="15"/>
    <x v="1"/>
    <x v="15"/>
    <d v="2023-08-29T03:02:22"/>
    <n v="39.389000000000003"/>
    <n v="78.015199999999993"/>
    <n v="10"/>
    <n v="4.5"/>
    <s v="mb"/>
    <n v="53"/>
    <n v="64"/>
    <n v="2.343"/>
    <n v="1.38"/>
    <s v="us"/>
    <s v="us7000kru3"/>
    <s v="2023-11-04T21:35:45.040Z"/>
    <s v="73 km NE of Dunbage, China"/>
    <b v="0"/>
    <s v="earthquake"/>
    <n v="6.96"/>
    <n v="1.873"/>
    <n v="0.113"/>
    <n v="23"/>
    <s v="reviewed"/>
    <s v="us"/>
    <s v="us"/>
    <m/>
  </r>
  <r>
    <s v="2023-08-29T03:02:22.966Z"/>
    <d v="2023-08-29T03:02:22"/>
    <x v="15"/>
    <x v="1"/>
    <x v="15"/>
    <d v="2023-11-11T14:37:18"/>
    <n v="37.101799999999997"/>
    <n v="71.579499999999996"/>
    <n v="190.31800000000001"/>
    <n v="4"/>
    <s v="mb"/>
    <n v="19"/>
    <n v="147"/>
    <n v="2.3780000000000001"/>
    <n v="0.78"/>
    <s v="us"/>
    <s v="us7000krtb"/>
    <s v="2023-11-04T21:35:44.040Z"/>
    <s v="41 km N of Ishqoshim, Tajikistan"/>
    <b v="0"/>
    <s v="earthquake"/>
    <n v="10.15"/>
    <n v="12.832000000000001"/>
    <n v="0.25800000000000001"/>
    <n v="4"/>
    <s v="reviewed"/>
    <s v="us"/>
    <s v="us"/>
    <m/>
  </r>
  <r>
    <s v="2023-11-11T14:37:18.293Z"/>
    <d v="2023-11-11T14:37:18"/>
    <x v="19"/>
    <x v="1"/>
    <x v="19"/>
    <d v="2023-11-10T15:49:15"/>
    <n v="9.3023000000000007"/>
    <n v="94.004800000000003"/>
    <n v="10"/>
    <n v="4.4000000000000004"/>
    <s v="mb"/>
    <n v="22"/>
    <n v="64"/>
    <n v="4.99"/>
    <n v="0.76"/>
    <s v="us"/>
    <s v="us6000lnub"/>
    <s v="2024-01-13T23:09:49.040Z"/>
    <s v="295 km SSE of Port Blair, India"/>
    <b v="1"/>
    <s v="earthquake"/>
    <n v="11.12"/>
    <n v="1.907"/>
    <n v="0.13800000000000001"/>
    <n v="15"/>
    <s v="reviewed"/>
    <s v="us"/>
    <s v="us"/>
    <m/>
  </r>
  <r>
    <s v="2023-11-10T15:49:15.815Z"/>
    <d v="2023-11-10T15:49:15"/>
    <x v="19"/>
    <x v="1"/>
    <x v="19"/>
    <d v="2023-08-26T11:23:06"/>
    <n v="12.5428"/>
    <n v="91.710700000000003"/>
    <n v="10"/>
    <n v="4.4000000000000004"/>
    <s v="mb"/>
    <n v="26"/>
    <n v="143"/>
    <n v="7.44"/>
    <n v="0.68"/>
    <s v="us"/>
    <s v="us7000la3q"/>
    <s v="2024-01-13T23:11:12.040Z"/>
    <s v="143 km NW of Bamboo Flat, India"/>
    <b v="1"/>
    <s v="earthquake"/>
    <n v="6.79"/>
    <n v="1.919"/>
    <n v="0.112"/>
    <n v="23"/>
    <s v="reviewed"/>
    <s v="us"/>
    <s v="us"/>
    <m/>
  </r>
  <r>
    <s v="2023-08-26T11:23:06.308Z"/>
    <d v="2023-08-26T11:23:06"/>
    <x v="15"/>
    <x v="1"/>
    <x v="15"/>
    <d v="2023-11-09T20:55:05"/>
    <n v="34.496499999999997"/>
    <n v="81.525400000000005"/>
    <n v="10"/>
    <n v="4.5999999999999996"/>
    <s v="mb"/>
    <n v="53"/>
    <n v="74"/>
    <n v="6.9029999999999996"/>
    <n v="0.88"/>
    <s v="us"/>
    <s v="us7000kr64"/>
    <s v="2023-10-28T19:15:38.040Z"/>
    <s v="222 km S of Aqqan, China"/>
    <b v="0"/>
    <s v="earthquake"/>
    <n v="3.28"/>
    <n v="1.8839999999999999"/>
    <n v="0.08"/>
    <n v="47"/>
    <s v="reviewed"/>
    <s v="us"/>
    <s v="us"/>
    <m/>
  </r>
  <r>
    <s v="2023-11-09T20:55:05.871Z"/>
    <d v="2023-11-09T20:55:05"/>
    <x v="19"/>
    <x v="1"/>
    <x v="19"/>
    <d v="2023-11-08T08:28:25"/>
    <n v="9.4970999999999997"/>
    <n v="94.086200000000005"/>
    <n v="10"/>
    <n v="4.4000000000000004"/>
    <s v="mb"/>
    <n v="23"/>
    <n v="91"/>
    <n v="5.1020000000000003"/>
    <n v="0.75"/>
    <s v="us"/>
    <s v="us6000lndi"/>
    <s v="2024-01-13T23:09:35.040Z"/>
    <s v="281 km SSE of Port Blair, India"/>
    <b v="1"/>
    <s v="earthquake"/>
    <n v="11.47"/>
    <n v="1.917"/>
    <n v="0.13900000000000001"/>
    <n v="15"/>
    <s v="reviewed"/>
    <s v="us"/>
    <s v="us"/>
    <m/>
  </r>
  <r>
    <s v="2023-11-08T08:28:25.236Z"/>
    <d v="2023-11-08T08:28:25"/>
    <x v="19"/>
    <x v="1"/>
    <x v="19"/>
    <d v="2023-11-05T23:04:47"/>
    <n v="36.604500000000002"/>
    <n v="71.324399999999997"/>
    <n v="221.464"/>
    <n v="4.4000000000000004"/>
    <s v="mb"/>
    <n v="45"/>
    <n v="61"/>
    <n v="2.754"/>
    <n v="0.82"/>
    <s v="us"/>
    <s v="us7000l9is"/>
    <s v="2024-01-18T21:17:28.383Z"/>
    <s v="20 km WSW of Ashk?sham, Afghanistan"/>
    <b v="1"/>
    <s v="earthquake"/>
    <n v="6.83"/>
    <n v="8.0630000000000006"/>
    <n v="0.13400000000000001"/>
    <n v="16"/>
    <s v="reviewed"/>
    <s v="us"/>
    <s v="us"/>
    <m/>
  </r>
  <r>
    <s v="2023-11-05T23:04:47.300Z"/>
    <d v="2023-11-05T23:04:47"/>
    <x v="19"/>
    <x v="1"/>
    <x v="19"/>
    <d v="2023-11-03T07:33:37"/>
    <n v="36.783000000000001"/>
    <n v="68.444699999999997"/>
    <n v="32.856999999999999"/>
    <n v="4.4000000000000004"/>
    <s v="mb"/>
    <n v="42"/>
    <n v="75"/>
    <n v="1.925"/>
    <n v="1.1399999999999999"/>
    <s v="us"/>
    <s v="us7000l9wp"/>
    <s v="2024-01-13T23:10:56.040Z"/>
    <s v="37 km W of Kunduz, Afghanistan"/>
    <b v="1"/>
    <s v="earthquake"/>
    <n v="5.58"/>
    <n v="5.6980000000000004"/>
    <n v="0.114"/>
    <n v="22"/>
    <s v="reviewed"/>
    <s v="us"/>
    <s v="us"/>
    <m/>
  </r>
  <r>
    <s v="2023-11-03T07:33:37.465Z"/>
    <d v="2023-11-03T07:33:37"/>
    <x v="19"/>
    <x v="1"/>
    <x v="19"/>
    <d v="2023-08-22T21:09:47"/>
    <n v="36.735500000000002"/>
    <n v="68.406899999999993"/>
    <n v="49.83"/>
    <n v="4.4000000000000004"/>
    <s v="mb"/>
    <n v="16"/>
    <n v="171"/>
    <n v="1.978"/>
    <n v="0.77"/>
    <s v="us"/>
    <s v="us7000l9mk"/>
    <s v="2024-01-10T06:01:46.040Z"/>
    <s v="40 km W of Kunduz, Afghanistan"/>
    <b v="1"/>
    <s v="earthquake"/>
    <n v="9"/>
    <n v="9.11"/>
    <n v="0.23899999999999999"/>
    <n v="5"/>
    <s v="reviewed"/>
    <s v="us"/>
    <s v="us"/>
    <m/>
  </r>
  <r>
    <s v="2023-08-22T21:09:47.028Z"/>
    <d v="2023-08-22T21:09:47"/>
    <x v="15"/>
    <x v="1"/>
    <x v="15"/>
    <d v="2023-11-03T07:29:33"/>
    <n v="30.440300000000001"/>
    <n v="95.058400000000006"/>
    <n v="10"/>
    <n v="4.2"/>
    <s v="mb"/>
    <n v="30"/>
    <n v="114"/>
    <n v="3.4860000000000002"/>
    <n v="0.65"/>
    <s v="us"/>
    <s v="us7000kq7c"/>
    <s v="2023-10-28T19:15:35.040Z"/>
    <s v="216 km WSW of Qamdo, China"/>
    <b v="0"/>
    <s v="earthquake"/>
    <n v="12.26"/>
    <n v="1.9119999999999999"/>
    <n v="0.13200000000000001"/>
    <n v="16"/>
    <s v="reviewed"/>
    <s v="us"/>
    <s v="us"/>
    <m/>
  </r>
  <r>
    <s v="2023-11-03T07:29:33.114Z"/>
    <d v="2023-11-03T07:29:33"/>
    <x v="19"/>
    <x v="1"/>
    <x v="19"/>
    <d v="2023-08-21T14:12:26"/>
    <n v="36.756500000000003"/>
    <n v="68.551599999999993"/>
    <n v="45.975999999999999"/>
    <n v="4.4000000000000004"/>
    <s v="mb"/>
    <n v="27"/>
    <n v="113"/>
    <n v="1.9330000000000001"/>
    <n v="0.71"/>
    <s v="us"/>
    <s v="us7000l8iv"/>
    <s v="2024-01-10T06:01:46.040Z"/>
    <s v="27 km W of Kunduz, Afghanistan"/>
    <b v="1"/>
    <s v="earthquake"/>
    <n v="3.76"/>
    <n v="9.9160000000000004"/>
    <n v="0.13"/>
    <n v="17"/>
    <s v="reviewed"/>
    <s v="us"/>
    <s v="us"/>
    <m/>
  </r>
  <r>
    <s v="2023-08-21T14:12:26.659Z"/>
    <d v="2023-08-21T14:12:26"/>
    <x v="15"/>
    <x v="1"/>
    <x v="15"/>
    <d v="2023-08-21T10:42:06"/>
    <n v="37.739199999999997"/>
    <n v="72.054500000000004"/>
    <n v="117.816"/>
    <n v="4.0999999999999996"/>
    <s v="mb"/>
    <n v="33"/>
    <n v="122"/>
    <n v="1.7470000000000001"/>
    <n v="0.77"/>
    <s v="us"/>
    <s v="us7000kpwc"/>
    <s v="2023-10-28T19:15:33.040Z"/>
    <s v="52 km ENE of Khorugh, Tajikistan"/>
    <b v="0"/>
    <s v="earthquake"/>
    <n v="7.41"/>
    <n v="5.4260000000000002"/>
    <n v="0.184"/>
    <n v="8"/>
    <s v="reviewed"/>
    <s v="us"/>
    <s v="us"/>
    <m/>
  </r>
  <r>
    <s v="2023-08-21T10:42:06.204Z"/>
    <d v="2023-08-21T10:42:06"/>
    <x v="15"/>
    <x v="1"/>
    <x v="15"/>
    <d v="2023-10-29T04:50:32"/>
    <n v="20.620699999999999"/>
    <n v="94.4893"/>
    <n v="81.736999999999995"/>
    <n v="4.5"/>
    <s v="mb"/>
    <n v="48"/>
    <n v="82"/>
    <n v="3.347"/>
    <n v="0.59"/>
    <s v="us"/>
    <s v="us7000kpvh"/>
    <s v="2023-10-28T19:15:33.040Z"/>
    <s v="43 km WNW of Yenangyaung, Myanmar"/>
    <b v="0"/>
    <s v="earthquake"/>
    <n v="8.24"/>
    <n v="6.3319999999999999"/>
    <n v="7.1999999999999995E-2"/>
    <n v="56"/>
    <s v="reviewed"/>
    <s v="us"/>
    <s v="us"/>
    <m/>
  </r>
  <r>
    <s v="2023-10-29T04:50:32.698Z"/>
    <d v="2023-10-29T04:50:32"/>
    <x v="3"/>
    <x v="1"/>
    <x v="3"/>
    <d v="2023-08-21T02:55:41"/>
    <n v="34.465499999999999"/>
    <n v="61.84"/>
    <n v="10"/>
    <n v="4.4000000000000004"/>
    <s v="mb"/>
    <n v="33"/>
    <n v="97"/>
    <n v="5.9480000000000004"/>
    <n v="0.9"/>
    <s v="us"/>
    <s v="us7000l7bg"/>
    <s v="2024-01-10T06:01:07.040Z"/>
    <s v="16 km NNE of Zindah JÄn, Afghanistan"/>
    <b v="1"/>
    <s v="earthquake"/>
    <n v="8.83"/>
    <n v="1.893"/>
    <n v="0.11"/>
    <n v="24"/>
    <s v="reviewed"/>
    <s v="us"/>
    <s v="us"/>
    <m/>
  </r>
  <r>
    <s v="2023-08-21T02:55:41.389Z"/>
    <d v="2023-08-21T02:55:41"/>
    <x v="15"/>
    <x v="1"/>
    <x v="15"/>
    <d v="2023-08-21T00:03:59"/>
    <n v="4.1372"/>
    <n v="95.129800000000003"/>
    <n v="35"/>
    <n v="4.3"/>
    <s v="mb"/>
    <n v="18"/>
    <n v="166"/>
    <n v="2.1110000000000002"/>
    <n v="0.68"/>
    <s v="us"/>
    <s v="us7000krib"/>
    <s v="2023-10-28T19:15:33.040Z"/>
    <s v="110 km W of Meulaboh, Indonesia"/>
    <b v="0"/>
    <s v="earthquake"/>
    <n v="10.9"/>
    <n v="1.9450000000000001"/>
    <n v="0.189"/>
    <n v="10"/>
    <s v="reviewed"/>
    <s v="us"/>
    <s v="us"/>
    <m/>
  </r>
  <r>
    <s v="2023-08-21T00:03:59.459Z"/>
    <d v="2023-08-21T00:03:59"/>
    <x v="15"/>
    <x v="1"/>
    <x v="15"/>
    <d v="2023-08-20T15:28:22"/>
    <n v="23.325700000000001"/>
    <n v="101.9216"/>
    <n v="10"/>
    <n v="4.2"/>
    <s v="mb"/>
    <n v="22"/>
    <n v="98"/>
    <n v="2.964"/>
    <n v="0.53"/>
    <s v="us"/>
    <s v="us7000krhn"/>
    <s v="2023-10-28T19:15:33.040Z"/>
    <s v="113 km ENE of Simao, China"/>
    <b v="0"/>
    <s v="earthquake"/>
    <n v="7.24"/>
    <n v="1.694"/>
    <n v="0.17599999999999999"/>
    <n v="9"/>
    <s v="reviewed"/>
    <s v="us"/>
    <s v="us"/>
    <m/>
  </r>
  <r>
    <s v="2023-08-20T15:28:22.458Z"/>
    <d v="2023-08-20T15:28:22"/>
    <x v="15"/>
    <x v="1"/>
    <x v="15"/>
    <d v="2023-08-20T07:42:43"/>
    <n v="39.777799999999999"/>
    <n v="77.688100000000006"/>
    <n v="10"/>
    <n v="4.7"/>
    <s v="mb"/>
    <n v="69"/>
    <n v="97"/>
    <n v="2.0249999999999999"/>
    <n v="0.62"/>
    <s v="us"/>
    <s v="us7000kpmr"/>
    <s v="2023-10-28T19:15:32.040Z"/>
    <s v="103 km N of Dunbage, China"/>
    <b v="0"/>
    <s v="earthquake"/>
    <n v="6.48"/>
    <n v="1.8819999999999999"/>
    <n v="5.5E-2"/>
    <n v="101"/>
    <s v="reviewed"/>
    <s v="us"/>
    <s v="us"/>
    <m/>
  </r>
  <r>
    <s v="2023-08-20T07:42:43.181Z"/>
    <d v="2023-08-20T07:42:43"/>
    <x v="15"/>
    <x v="1"/>
    <x v="15"/>
    <d v="2023-10-27T19:13:34"/>
    <n v="20.636399999999998"/>
    <n v="94.404300000000006"/>
    <n v="61.128"/>
    <n v="4.7"/>
    <s v="mb"/>
    <n v="125"/>
    <n v="56"/>
    <n v="4.7969999999999997"/>
    <n v="0.54"/>
    <s v="us"/>
    <s v="us7000kpky"/>
    <s v="2024-01-18T20:44:43.294Z"/>
    <s v="51 km SW of Chauk, Myanmar"/>
    <b v="0"/>
    <s v="earthquake"/>
    <n v="7.54"/>
    <n v="4.9009999999999998"/>
    <n v="5.0999999999999997E-2"/>
    <n v="117"/>
    <s v="reviewed"/>
    <s v="us"/>
    <s v="us"/>
    <m/>
  </r>
  <r>
    <s v="2023-10-27T19:13:34.846Z"/>
    <d v="2023-10-27T19:13:34"/>
    <x v="3"/>
    <x v="1"/>
    <x v="3"/>
    <d v="2023-08-19T19:40:44"/>
    <n v="36.594700000000003"/>
    <n v="70.874200000000002"/>
    <n v="211.79"/>
    <n v="4.4000000000000004"/>
    <s v="mb"/>
    <n v="76"/>
    <n v="60"/>
    <n v="2.5350000000000001"/>
    <n v="0.71"/>
    <s v="us"/>
    <s v="us7000l6ym"/>
    <s v="2024-01-04T04:22:28.040Z"/>
    <s v="30 km S of Jurm, Afghanistan"/>
    <b v="1"/>
    <s v="earthquake"/>
    <n v="3.98"/>
    <n v="7.3079999999999998"/>
    <n v="6.9000000000000006E-2"/>
    <n v="65"/>
    <s v="reviewed"/>
    <s v="us"/>
    <s v="us"/>
    <m/>
  </r>
  <r>
    <s v="2023-08-19T19:40:44.241Z"/>
    <d v="2023-08-19T19:40:44"/>
    <x v="15"/>
    <x v="1"/>
    <x v="15"/>
    <d v="2023-10-20T00:20:08"/>
    <n v="37.257899999999999"/>
    <n v="72.694800000000001"/>
    <n v="90.602000000000004"/>
    <n v="4.2"/>
    <s v="mb"/>
    <n v="36"/>
    <n v="58"/>
    <n v="2.3250000000000002"/>
    <n v="0.68"/>
    <s v="us"/>
    <s v="us7000kpi4"/>
    <s v="2023-10-27T21:39:04.040Z"/>
    <s v="Tajikistan"/>
    <b v="0"/>
    <s v="earthquake"/>
    <n v="3.38"/>
    <n v="8.27"/>
    <n v="0.215"/>
    <n v="6"/>
    <s v="reviewed"/>
    <s v="us"/>
    <s v="us"/>
    <m/>
  </r>
  <r>
    <s v="2023-10-20T00:20:08.653Z"/>
    <d v="2023-10-20T00:20:08"/>
    <x v="3"/>
    <x v="1"/>
    <x v="3"/>
    <d v="2023-10-18T13:25:10"/>
    <n v="13.9893"/>
    <n v="92.869399999999999"/>
    <n v="15.997999999999999"/>
    <n v="4.4000000000000004"/>
    <s v="mb"/>
    <n v="29"/>
    <n v="107"/>
    <n v="6.077"/>
    <n v="0.83"/>
    <s v="us"/>
    <s v="us7000l66u"/>
    <s v="2023-12-26T21:24:59.040Z"/>
    <s v="253 km N of Bamboo Flat, India"/>
    <b v="1"/>
    <s v="earthquake"/>
    <n v="9.75"/>
    <n v="2.3780000000000001"/>
    <n v="0.13800000000000001"/>
    <n v="15"/>
    <s v="reviewed"/>
    <s v="us"/>
    <s v="us"/>
    <m/>
  </r>
  <r>
    <s v="2023-10-18T13:25:10.787Z"/>
    <d v="2023-10-18T13:25:10"/>
    <x v="3"/>
    <x v="1"/>
    <x v="3"/>
    <d v="2023-10-15T03:50:41"/>
    <n v="9.4496000000000002"/>
    <n v="93.988799999999998"/>
    <n v="10"/>
    <n v="4.4000000000000004"/>
    <s v="mb"/>
    <n v="34"/>
    <n v="123"/>
    <n v="6.4420000000000002"/>
    <n v="0.63"/>
    <s v="us"/>
    <s v="us6000lhic"/>
    <s v="2023-12-26T21:24:56.040Z"/>
    <s v="280 km SSE of Port Blair, India"/>
    <b v="1"/>
    <s v="earthquake"/>
    <n v="4.78"/>
    <n v="1.8939999999999999"/>
    <n v="0.11700000000000001"/>
    <n v="21"/>
    <s v="reviewed"/>
    <s v="us"/>
    <s v="us"/>
    <m/>
  </r>
  <r>
    <s v="2023-10-15T03:50:41.144Z"/>
    <d v="2023-10-15T03:50:41"/>
    <x v="3"/>
    <x v="1"/>
    <x v="3"/>
    <d v="2023-10-13T13:19:53"/>
    <n v="34.570399999999999"/>
    <n v="62.2029"/>
    <n v="10"/>
    <n v="4.4000000000000004"/>
    <s v="mb"/>
    <n v="27"/>
    <n v="208"/>
    <n v="4.7050000000000001"/>
    <n v="0.86"/>
    <s v="us"/>
    <s v="us6000lgua"/>
    <s v="2023-12-26T21:24:42.040Z"/>
    <s v="24 km N of HerÄt, Afghanistan"/>
    <b v="1"/>
    <s v="earthquake"/>
    <n v="11.12"/>
    <n v="1.984"/>
    <n v="0.17"/>
    <n v="10"/>
    <s v="reviewed"/>
    <s v="us"/>
    <s v="us"/>
    <m/>
  </r>
  <r>
    <s v="2023-10-13T13:19:53.447Z"/>
    <d v="2023-10-13T13:19:53"/>
    <x v="3"/>
    <x v="1"/>
    <x v="3"/>
    <d v="2023-10-12T20:06:44"/>
    <n v="36.347200000000001"/>
    <n v="70.968699999999998"/>
    <n v="117.334"/>
    <n v="4.4000000000000004"/>
    <s v="mb"/>
    <n v="35"/>
    <n v="77"/>
    <n v="2.3919999999999999"/>
    <n v="0.88"/>
    <s v="us"/>
    <s v="us6000lfcd"/>
    <s v="2023-12-16T22:13:08.040Z"/>
    <s v="58 km SSE of Jurm, Afghanistan"/>
    <b v="1"/>
    <s v="earthquake"/>
    <n v="5.12"/>
    <n v="8.7720000000000002"/>
    <n v="0.13900000000000001"/>
    <n v="15"/>
    <s v="reviewed"/>
    <s v="us"/>
    <s v="us"/>
    <m/>
  </r>
  <r>
    <s v="2023-10-12T20:06:44.075Z"/>
    <d v="2023-10-12T20:06:44"/>
    <x v="3"/>
    <x v="1"/>
    <x v="3"/>
    <d v="2023-08-18T10:06:12"/>
    <n v="29.572199999999999"/>
    <n v="81.212900000000005"/>
    <n v="10"/>
    <n v="4.4000000000000004"/>
    <s v="mb"/>
    <n v="48"/>
    <n v="168"/>
    <n v="3.9849999999999999"/>
    <n v="0.83"/>
    <s v="us"/>
    <s v="us6000lf7f"/>
    <s v="2023-12-16T22:13:08.040Z"/>
    <s v="43 km NE of Dipayal, Nepal"/>
    <b v="1"/>
    <s v="earthquake"/>
    <n v="9.73"/>
    <n v="1.927"/>
    <n v="9.1999999999999998E-2"/>
    <n v="34"/>
    <s v="reviewed"/>
    <s v="us"/>
    <s v="us"/>
    <m/>
  </r>
  <r>
    <s v="2023-08-18T10:06:12.181Z"/>
    <d v="2023-08-18T10:06:12"/>
    <x v="15"/>
    <x v="1"/>
    <x v="15"/>
    <d v="2023-10-08T08:10:48"/>
    <n v="31.646899999999999"/>
    <n v="82.938999999999993"/>
    <n v="10"/>
    <n v="4.4000000000000004"/>
    <s v="mb"/>
    <n v="65"/>
    <n v="77"/>
    <n v="4.34"/>
    <n v="0.39"/>
    <s v="us"/>
    <s v="us7000kp70"/>
    <s v="2023-10-27T21:39:03.040Z"/>
    <s v="225 km NE of Burang, China"/>
    <b v="0"/>
    <s v="earthquake"/>
    <n v="8.4700000000000006"/>
    <n v="1.873"/>
    <n v="8.7999999999999995E-2"/>
    <n v="37"/>
    <s v="reviewed"/>
    <s v="us"/>
    <s v="us"/>
    <m/>
  </r>
  <r>
    <s v="2023-10-08T08:10:48.987Z"/>
    <d v="2023-10-08T08:10:48"/>
    <x v="3"/>
    <x v="1"/>
    <x v="3"/>
    <d v="2023-10-08T01:51:24"/>
    <n v="11.8926"/>
    <n v="92.361599999999996"/>
    <n v="22.675000000000001"/>
    <n v="4.4000000000000004"/>
    <s v="mb"/>
    <n v="16"/>
    <n v="174"/>
    <n v="7.0380000000000003"/>
    <n v="0.89"/>
    <s v="us"/>
    <s v="us6000lf3p"/>
    <s v="2023-12-16T22:13:07.040Z"/>
    <s v="44 km WNW of Bamboo Flat, India"/>
    <b v="1"/>
    <s v="earthquake"/>
    <n v="12.85"/>
    <n v="6.7720000000000002"/>
    <n v="0.155"/>
    <n v="12"/>
    <s v="reviewed"/>
    <s v="us"/>
    <s v="us"/>
    <m/>
  </r>
  <r>
    <s v="2023-10-08T01:51:24.129Z"/>
    <d v="2023-10-08T01:51:24"/>
    <x v="3"/>
    <x v="1"/>
    <x v="3"/>
    <d v="2023-10-08T00:03:03"/>
    <n v="36.315399999999997"/>
    <n v="71.501300000000001"/>
    <n v="103.342"/>
    <n v="4.4000000000000004"/>
    <s v="mb"/>
    <n v="36"/>
    <n v="69"/>
    <n v="2.677"/>
    <n v="0.97"/>
    <s v="us"/>
    <s v="us6000ldxk"/>
    <s v="2023-12-16T22:13:05.040Z"/>
    <s v="40 km S of AshkÄsham, Afghanistan"/>
    <b v="1"/>
    <s v="earthquake"/>
    <n v="7.54"/>
    <n v="7.6020000000000003"/>
    <n v="0.12"/>
    <n v="20"/>
    <s v="reviewed"/>
    <s v="us"/>
    <s v="us"/>
    <m/>
  </r>
  <r>
    <s v="2023-10-08T00:03:03.557Z"/>
    <d v="2023-10-08T00:03:03"/>
    <x v="3"/>
    <x v="1"/>
    <x v="3"/>
    <d v="2023-08-17T21:20:03"/>
    <n v="8.7033000000000005"/>
    <n v="94.221299999999999"/>
    <n v="10.369"/>
    <n v="4.4000000000000004"/>
    <s v="mb"/>
    <n v="20"/>
    <n v="196"/>
    <n v="6.6349999999999998"/>
    <n v="0.66"/>
    <s v="us"/>
    <s v="us6000lf3c"/>
    <s v="2023-12-16T22:13:07.040Z"/>
    <s v="Nicobar Islands, India region"/>
    <b v="1"/>
    <s v="earthquake"/>
    <n v="7.91"/>
    <n v="5.9580000000000002"/>
    <n v="0.20200000000000001"/>
    <n v="7"/>
    <s v="reviewed"/>
    <s v="us"/>
    <s v="us"/>
    <m/>
  </r>
  <r>
    <s v="2023-08-17T21:20:03.638Z"/>
    <d v="2023-08-17T21:20:03"/>
    <x v="15"/>
    <x v="1"/>
    <x v="15"/>
    <d v="2023-08-17T13:16:05"/>
    <n v="7.3563000000000001"/>
    <n v="94.735299999999995"/>
    <n v="96.53"/>
    <n v="4.3"/>
    <s v="mb"/>
    <n v="30"/>
    <n v="111"/>
    <n v="3.05"/>
    <n v="0.39"/>
    <s v="us"/>
    <s v="us7000kp4l"/>
    <s v="2023-10-27T21:39:03.040Z"/>
    <s v="174 km NNW of Sabang, Indonesia"/>
    <b v="0"/>
    <s v="earthquake"/>
    <n v="12.04"/>
    <n v="8.9779999999999998"/>
    <n v="0.13300000000000001"/>
    <n v="16"/>
    <s v="reviewed"/>
    <s v="us"/>
    <s v="us"/>
    <m/>
  </r>
  <r>
    <s v="2023-08-17T13:16:05.381Z"/>
    <d v="2023-08-17T13:16:05"/>
    <x v="15"/>
    <x v="1"/>
    <x v="15"/>
    <d v="2023-10-07T09:05:47"/>
    <n v="4.3785999999999996"/>
    <n v="96.292400000000001"/>
    <n v="10"/>
    <n v="4.5999999999999996"/>
    <s v="mb"/>
    <n v="40"/>
    <n v="86"/>
    <n v="1.0669999999999999"/>
    <n v="0.81"/>
    <s v="us"/>
    <s v="us7000kp06"/>
    <s v="2023-10-27T21:39:03.040Z"/>
    <s v="31 km NE of Meulaboh, Indonesia"/>
    <b v="0"/>
    <s v="earthquake"/>
    <n v="5.72"/>
    <n v="1.873"/>
    <n v="0.11"/>
    <n v="25"/>
    <s v="reviewed"/>
    <s v="us"/>
    <s v="us"/>
    <m/>
  </r>
  <r>
    <s v="2023-10-07T09:05:47.081Z"/>
    <d v="2023-10-07T09:05:47"/>
    <x v="3"/>
    <x v="1"/>
    <x v="3"/>
    <d v="2023-10-03T19:05:41"/>
    <n v="34.531399999999998"/>
    <n v="61.9026"/>
    <n v="9.6"/>
    <n v="4.4000000000000004"/>
    <s v="mb"/>
    <n v="19"/>
    <n v="172"/>
    <n v="8.9909999999999997"/>
    <n v="0.31"/>
    <s v="us"/>
    <s v="us6000leu6"/>
    <s v="2023-12-14T21:26:57.040Z"/>
    <s v="25 km NE of Zindah JÄn, Afghanistan"/>
    <b v="1"/>
    <s v="earthquake"/>
    <n v="7.79"/>
    <n v="6.6340000000000003"/>
    <n v="0.16200000000000001"/>
    <n v="11"/>
    <s v="reviewed"/>
    <s v="us"/>
    <s v="us"/>
    <m/>
  </r>
  <r>
    <s v="2023-10-03T19:05:41.024Z"/>
    <d v="2023-10-03T19:05:41"/>
    <x v="3"/>
    <x v="1"/>
    <x v="3"/>
    <d v="2023-10-03T10:59:09"/>
    <n v="29.523099999999999"/>
    <n v="81.1691"/>
    <n v="10"/>
    <n v="4.4000000000000004"/>
    <s v="mb"/>
    <n v="24"/>
    <n v="169"/>
    <n v="3.9990000000000001"/>
    <n v="0.45"/>
    <s v="us"/>
    <s v="us6000ldjg"/>
    <s v="2023-12-14T21:26:55.040Z"/>
    <s v="36 km NE of Dipayal, Nepal"/>
    <b v="1"/>
    <s v="earthquake"/>
    <n v="5.96"/>
    <n v="1.9259999999999999"/>
    <n v="0.161"/>
    <n v="11"/>
    <s v="reviewed"/>
    <s v="us"/>
    <s v="us"/>
    <m/>
  </r>
  <r>
    <s v="2023-10-03T10:59:09.025Z"/>
    <d v="2023-10-03T10:59:09"/>
    <x v="3"/>
    <x v="1"/>
    <x v="3"/>
    <d v="2023-08-13T12:55:07"/>
    <n v="36.4846"/>
    <n v="70.854299999999995"/>
    <n v="192.727"/>
    <n v="4.4000000000000004"/>
    <s v="mb"/>
    <n v="124"/>
    <n v="73"/>
    <n v="2.4380000000000002"/>
    <n v="0.5"/>
    <s v="us"/>
    <s v="us6000lcgx"/>
    <s v="2023-12-14T21:26:51.040Z"/>
    <s v="42 km S of Jurm, Afghanistan"/>
    <b v="1"/>
    <s v="earthquake"/>
    <n v="6.52"/>
    <n v="6.577"/>
    <n v="5.5E-2"/>
    <n v="97"/>
    <s v="reviewed"/>
    <s v="us"/>
    <s v="us"/>
    <m/>
  </r>
  <r>
    <s v="2023-08-13T12:55:07.861Z"/>
    <d v="2023-08-13T12:55:07"/>
    <x v="15"/>
    <x v="1"/>
    <x v="15"/>
    <d v="2023-10-02T14:29:30"/>
    <n v="24.9163"/>
    <n v="101.6549"/>
    <n v="10"/>
    <n v="4.5999999999999996"/>
    <s v="mb"/>
    <n v="48"/>
    <n v="87"/>
    <n v="4.0830000000000002"/>
    <n v="0.45"/>
    <s v="us"/>
    <s v="us6000kzpn"/>
    <s v="2024-01-18T20:41:36.516Z"/>
    <s v="57 km WNW of Longquan, China"/>
    <b v="0"/>
    <s v="earthquake"/>
    <n v="8.48"/>
    <n v="1.901"/>
    <n v="8.8999999999999996E-2"/>
    <n v="37"/>
    <s v="reviewed"/>
    <s v="us"/>
    <s v="us"/>
    <m/>
  </r>
  <r>
    <s v="2023-10-02T14:29:30.012Z"/>
    <d v="2023-10-02T14:29:30"/>
    <x v="3"/>
    <x v="1"/>
    <x v="3"/>
    <d v="2023-08-12T23:33:09"/>
    <n v="26.0535"/>
    <n v="97.037599999999998"/>
    <n v="10"/>
    <n v="4.4000000000000004"/>
    <s v="mb"/>
    <n v="35"/>
    <n v="93"/>
    <n v="5.2030000000000003"/>
    <n v="0.65"/>
    <s v="us"/>
    <s v="us6000lc9d"/>
    <s v="2023-12-14T21:26:51.040Z"/>
    <s v="28 km SE of Sarupathar, India"/>
    <b v="1"/>
    <s v="earthquake"/>
    <n v="9.02"/>
    <n v="1.891"/>
    <n v="0.13400000000000001"/>
    <n v="18"/>
    <s v="reviewed"/>
    <s v="us"/>
    <s v="us"/>
    <m/>
  </r>
  <r>
    <s v="2023-08-12T23:33:09.490Z"/>
    <d v="2023-08-12T23:33:09"/>
    <x v="15"/>
    <x v="1"/>
    <x v="15"/>
    <d v="2023-08-12T20:46:20"/>
    <n v="2.7418999999999998"/>
    <n v="95.351200000000006"/>
    <n v="21.234000000000002"/>
    <n v="4.4000000000000004"/>
    <s v="mb"/>
    <n v="17"/>
    <n v="205"/>
    <n v="2.9390000000000001"/>
    <n v="0.36"/>
    <s v="us"/>
    <s v="us7000kp96"/>
    <s v="2023-10-17T22:01:31.040Z"/>
    <s v="118 km WNW of Sinabang, Indonesia"/>
    <b v="0"/>
    <s v="earthquake"/>
    <n v="9.98"/>
    <n v="8.2059999999999995"/>
    <n v="0.218"/>
    <n v="6"/>
    <s v="reviewed"/>
    <s v="us"/>
    <s v="us"/>
    <m/>
  </r>
  <r>
    <s v="2023-08-12T20:46:20.007Z"/>
    <d v="2023-08-12T20:46:20"/>
    <x v="15"/>
    <x v="1"/>
    <x v="15"/>
    <d v="2023-09-22T02:21:45"/>
    <n v="33.135599999999997"/>
    <n v="92.294799999999995"/>
    <n v="10"/>
    <n v="4.0999999999999996"/>
    <s v="mb"/>
    <n v="19"/>
    <n v="85"/>
    <n v="3.5640000000000001"/>
    <n v="0.56999999999999995"/>
    <s v="us"/>
    <s v="us6000kzlv"/>
    <s v="2023-10-17T22:01:31.040Z"/>
    <s v="185 km N of Nagqu, China"/>
    <b v="0"/>
    <s v="earthquake"/>
    <n v="7.72"/>
    <n v="1.929"/>
    <n v="0.157"/>
    <n v="11"/>
    <s v="reviewed"/>
    <s v="us"/>
    <s v="us"/>
    <m/>
  </r>
  <r>
    <s v="2023-09-22T02:21:45.206Z"/>
    <d v="2023-09-22T02:21:45"/>
    <x v="60"/>
    <x v="1"/>
    <x v="60"/>
    <d v="2023-09-10T04:01:10"/>
    <n v="36.593800000000002"/>
    <n v="70.993300000000005"/>
    <n v="204.78299999999999"/>
    <n v="4.4000000000000004"/>
    <s v="mb"/>
    <n v="76"/>
    <n v="71"/>
    <n v="2.593"/>
    <n v="0.71"/>
    <s v="us"/>
    <s v="us7000kxa5"/>
    <s v="2023-12-02T23:01:09.040Z"/>
    <s v="33 km SSE of Jurm, Afghanistan"/>
    <b v="1"/>
    <s v="earthquake"/>
    <n v="4.16"/>
    <n v="6.952"/>
    <n v="7.3999999999999996E-2"/>
    <n v="53"/>
    <s v="reviewed"/>
    <s v="us"/>
    <s v="us"/>
    <m/>
  </r>
  <r>
    <s v="2023-09-10T04:01:10.909Z"/>
    <d v="2023-09-10T04:01:10"/>
    <x v="60"/>
    <x v="1"/>
    <x v="60"/>
    <d v="2023-08-31T01:46:18"/>
    <n v="30.3231"/>
    <n v="94.782200000000003"/>
    <n v="10"/>
    <n v="4.4000000000000004"/>
    <s v="mb"/>
    <n v="55"/>
    <n v="86"/>
    <n v="3.23"/>
    <n v="0.77"/>
    <s v="us"/>
    <s v="us7000kuqr"/>
    <s v="2023-11-18T22:29:32.040Z"/>
    <s v="202 km NNE of Shi Yomi, India"/>
    <b v="1"/>
    <s v="earthquake"/>
    <n v="7.22"/>
    <n v="1.764"/>
    <n v="8.6999999999999994E-2"/>
    <n v="38"/>
    <s v="reviewed"/>
    <s v="us"/>
    <s v="us"/>
    <m/>
  </r>
  <r>
    <s v="2023-08-31T01:46:18.910Z"/>
    <d v="2023-08-31T01:46:18"/>
    <x v="15"/>
    <x v="1"/>
    <x v="15"/>
    <d v="2023-08-23T13:13:33"/>
    <n v="36.6357"/>
    <n v="71.1738"/>
    <n v="211.37299999999999"/>
    <n v="4.4000000000000004"/>
    <s v="mb"/>
    <n v="85"/>
    <n v="86"/>
    <n v="2.6520000000000001"/>
    <n v="0.56999999999999995"/>
    <s v="us"/>
    <s v="us7000ks95"/>
    <s v="2023-11-04T21:35:59.040Z"/>
    <s v="32 km W of AshkÄsham, Afghanistan"/>
    <b v="1"/>
    <s v="earthquake"/>
    <n v="7.81"/>
    <n v="6.3049999999999997"/>
    <n v="6.5000000000000002E-2"/>
    <n v="68"/>
    <s v="reviewed"/>
    <s v="us"/>
    <s v="us"/>
    <m/>
  </r>
  <r>
    <s v="2023-08-23T13:13:33.336Z"/>
    <d v="2023-08-23T13:13:33"/>
    <x v="15"/>
    <x v="1"/>
    <x v="15"/>
    <d v="2023-08-09T07:53:51"/>
    <n v="9.0904000000000007"/>
    <n v="93.808300000000003"/>
    <n v="10"/>
    <n v="4.4000000000000004"/>
    <s v="mb"/>
    <n v="34"/>
    <n v="83"/>
    <n v="4.9409999999999998"/>
    <n v="0.44"/>
    <s v="us"/>
    <s v="us7000ks2g"/>
    <s v="2023-10-28T19:15:35.040Z"/>
    <s v="Nicobar Islands, India region"/>
    <b v="1"/>
    <s v="earthquake"/>
    <n v="6.67"/>
    <n v="1.861"/>
    <n v="0.13100000000000001"/>
    <n v="18"/>
    <s v="reviewed"/>
    <s v="us"/>
    <s v="us"/>
    <m/>
  </r>
  <r>
    <s v="2023-08-09T07:53:51.524Z"/>
    <d v="2023-08-09T07:53:51"/>
    <x v="15"/>
    <x v="1"/>
    <x v="15"/>
    <d v="2023-08-06T09:45:46"/>
    <n v="23.648399999999999"/>
    <n v="94.427700000000002"/>
    <n v="125.57599999999999"/>
    <n v="4.3"/>
    <s v="mb"/>
    <n v="34"/>
    <n v="101"/>
    <n v="2.74"/>
    <n v="0.74"/>
    <s v="us"/>
    <s v="us7000knyr"/>
    <s v="2023-10-17T22:01:28.040Z"/>
    <s v="Myanmar"/>
    <b v="0"/>
    <s v="earthquake"/>
    <n v="7.21"/>
    <n v="6.782"/>
    <n v="0.14299999999999999"/>
    <n v="18"/>
    <s v="reviewed"/>
    <s v="us"/>
    <s v="us"/>
    <m/>
  </r>
  <r>
    <s v="2023-08-06T09:45:46.310Z"/>
    <d v="2023-08-06T09:45:46"/>
    <x v="15"/>
    <x v="1"/>
    <x v="15"/>
    <d v="2023-08-08T10:42:25"/>
    <n v="9.1768000000000001"/>
    <n v="93.833699999999993"/>
    <n v="10"/>
    <n v="4.4000000000000004"/>
    <s v="mb"/>
    <n v="28"/>
    <n v="121"/>
    <n v="4.9930000000000003"/>
    <n v="0.69"/>
    <s v="us"/>
    <s v="us6000l036"/>
    <s v="2023-10-17T22:01:25.040Z"/>
    <s v="299 km SSE of Port Blair, India"/>
    <b v="1"/>
    <s v="earthquake"/>
    <n v="8.9700000000000006"/>
    <n v="1.9370000000000001"/>
    <n v="0.13400000000000001"/>
    <n v="16"/>
    <s v="reviewed"/>
    <s v="us"/>
    <s v="us"/>
    <m/>
  </r>
  <r>
    <s v="2023-08-08T10:42:25.065Z"/>
    <d v="2023-08-08T10:42:25"/>
    <x v="15"/>
    <x v="1"/>
    <x v="15"/>
    <d v="2023-08-07T20:57:44"/>
    <n v="37.098500000000001"/>
    <n v="71.578500000000005"/>
    <n v="116.17700000000001"/>
    <n v="4.4000000000000004"/>
    <s v="mb"/>
    <n v="26"/>
    <n v="87"/>
    <n v="2.3820000000000001"/>
    <n v="0.48"/>
    <s v="us"/>
    <s v="us7000knpv"/>
    <s v="2023-10-17T22:01:27.040Z"/>
    <s v="41 km N of Ishqoshim, Tajikistan"/>
    <b v="0"/>
    <s v="earthquake"/>
    <n v="6.79"/>
    <n v="8.59"/>
    <n v="0.24099999999999999"/>
    <n v="5"/>
    <s v="reviewed"/>
    <s v="us"/>
    <s v="us"/>
    <m/>
  </r>
  <r>
    <s v="2023-08-07T20:57:44.100Z"/>
    <d v="2023-08-07T20:57:44"/>
    <x v="15"/>
    <x v="1"/>
    <x v="15"/>
    <d v="2023-07-27T22:16:52"/>
    <n v="23.742699999999999"/>
    <n v="94.78"/>
    <n v="109.02"/>
    <n v="4.3"/>
    <s v="mb"/>
    <n v="60"/>
    <n v="57"/>
    <n v="3.0750000000000002"/>
    <n v="0.7"/>
    <s v="us"/>
    <s v="us6000kyik"/>
    <s v="2023-10-17T22:01:27.040Z"/>
    <s v="39 km ENE of Mawlaik, Myanmar"/>
    <b v="0"/>
    <s v="earthquake"/>
    <n v="7.87"/>
    <n v="6.1479999999999997"/>
    <n v="8.5000000000000006E-2"/>
    <n v="39"/>
    <s v="reviewed"/>
    <s v="us"/>
    <s v="us"/>
    <m/>
  </r>
  <r>
    <s v="2023-07-27T22:16:52.885Z"/>
    <d v="2023-07-27T22:16:52"/>
    <x v="13"/>
    <x v="1"/>
    <x v="13"/>
    <d v="2023-07-23T03:16:17"/>
    <n v="30.4008"/>
    <n v="94.426599999999993"/>
    <n v="10"/>
    <n v="4.4000000000000004"/>
    <s v="mb"/>
    <n v="22"/>
    <n v="97"/>
    <n v="2.944"/>
    <n v="0.95"/>
    <s v="us"/>
    <s v="us6000kxue"/>
    <s v="2023-09-30T21:36:37.040Z"/>
    <s v="207 km N of Shi Yomi, India"/>
    <b v="1"/>
    <s v="earthquake"/>
    <n v="8.23"/>
    <n v="1.962"/>
    <n v="0.14899999999999999"/>
    <n v="13"/>
    <s v="reviewed"/>
    <s v="us"/>
    <s v="us"/>
    <m/>
  </r>
  <r>
    <s v="2023-07-23T03:16:17.304Z"/>
    <d v="2023-07-23T03:16:17"/>
    <x v="13"/>
    <x v="1"/>
    <x v="13"/>
    <d v="2023-07-07T17:10:52"/>
    <n v="36.593000000000004"/>
    <n v="70.981499999999997"/>
    <n v="181.244"/>
    <n v="4.4000000000000004"/>
    <s v="mb"/>
    <n v="64"/>
    <n v="38"/>
    <n v="2.5859999999999999"/>
    <n v="1.3"/>
    <s v="us"/>
    <s v="us7000khqq"/>
    <s v="2023-09-30T21:36:38.040Z"/>
    <s v="32 km SSE of Jurm, Afghanistan"/>
    <b v="1"/>
    <s v="earthquake"/>
    <n v="7.35"/>
    <n v="6.234"/>
    <n v="6.3E-2"/>
    <n v="73"/>
    <s v="reviewed"/>
    <s v="us"/>
    <s v="us"/>
    <m/>
  </r>
  <r>
    <s v="2023-07-07T17:10:52.842Z"/>
    <d v="2023-07-07T17:10:52"/>
    <x v="13"/>
    <x v="1"/>
    <x v="13"/>
    <d v="2023-08-07T06:38:44"/>
    <n v="37.36"/>
    <n v="73.104799999999997"/>
    <n v="55.298999999999999"/>
    <n v="4.4000000000000004"/>
    <s v="mb"/>
    <n v="111"/>
    <n v="51"/>
    <n v="2.35"/>
    <n v="0.56999999999999995"/>
    <s v="us"/>
    <s v="us6000kqt7"/>
    <s v="2023-09-09T21:54:56.040Z"/>
    <s v="83 km ENE of KhandÅ«d, Afghanistan"/>
    <b v="1"/>
    <s v="earthquake"/>
    <n v="6.25"/>
    <n v="6.4089999999999998"/>
    <n v="5.8000000000000003E-2"/>
    <n v="92"/>
    <s v="reviewed"/>
    <s v="us"/>
    <s v="us"/>
    <m/>
  </r>
  <r>
    <s v="2023-08-07T06:38:44.416Z"/>
    <d v="2023-08-07T06:38:44"/>
    <x v="15"/>
    <x v="1"/>
    <x v="15"/>
    <d v="2023-07-05T13:42:48"/>
    <n v="29.520299999999999"/>
    <n v="101.8824"/>
    <n v="10"/>
    <n v="4.5999999999999996"/>
    <s v="mb"/>
    <n v="58"/>
    <n v="72"/>
    <n v="6.5970000000000004"/>
    <n v="0.67"/>
    <s v="us"/>
    <s v="us7000knmi"/>
    <s v="2023-10-17T22:01:26.040Z"/>
    <s v="53 km S of Kangding, China"/>
    <b v="0"/>
    <s v="earthquake"/>
    <n v="8.64"/>
    <n v="1.8819999999999999"/>
    <n v="8.4000000000000005E-2"/>
    <n v="42"/>
    <s v="reviewed"/>
    <s v="us"/>
    <s v="us"/>
    <m/>
  </r>
  <r>
    <s v="2023-07-05T13:42:48.669Z"/>
    <d v="2023-07-05T13:42:48"/>
    <x v="13"/>
    <x v="1"/>
    <x v="13"/>
    <d v="2023-08-07T00:07:57"/>
    <n v="36.100499999999997"/>
    <n v="68.822299999999998"/>
    <n v="44.296999999999997"/>
    <n v="4.4000000000000004"/>
    <s v="mb"/>
    <n v="30"/>
    <n v="114"/>
    <n v="1.5669999999999999"/>
    <n v="0.84"/>
    <s v="us"/>
    <s v="us6000kq7l"/>
    <s v="2023-09-09T21:54:48.040Z"/>
    <s v="10 km ESE of BaghlÄn, Afghanistan"/>
    <b v="1"/>
    <s v="earthquake"/>
    <n v="8.0399999999999991"/>
    <n v="9.0890000000000004"/>
    <n v="0.13"/>
    <n v="17"/>
    <s v="reviewed"/>
    <s v="us"/>
    <s v="us"/>
    <m/>
  </r>
  <r>
    <s v="2023-08-07T00:07:57.618Z"/>
    <d v="2023-08-07T00:07:57"/>
    <x v="15"/>
    <x v="1"/>
    <x v="15"/>
    <d v="2023-07-04T21:47:28"/>
    <n v="37.254600000000003"/>
    <n v="71.745999999999995"/>
    <n v="114.539"/>
    <n v="4.4000000000000004"/>
    <s v="mb"/>
    <n v="55"/>
    <n v="85"/>
    <n v="2.2200000000000002"/>
    <n v="0.84"/>
    <s v="us"/>
    <s v="us6000kycy"/>
    <s v="2023-10-17T22:01:26.040Z"/>
    <s v="31 km SSE of Khorugh, Tajikistan"/>
    <b v="0"/>
    <s v="earthquake"/>
    <n v="5.91"/>
    <n v="7.26"/>
    <n v="8.6999999999999994E-2"/>
    <n v="38"/>
    <s v="reviewed"/>
    <s v="us"/>
    <s v="us"/>
    <m/>
  </r>
  <r>
    <s v="2023-07-04T21:47:28.873Z"/>
    <d v="2023-07-04T21:47:28"/>
    <x v="13"/>
    <x v="1"/>
    <x v="13"/>
    <d v="2023-06-30T05:44:02"/>
    <n v="21.168500000000002"/>
    <n v="93.330100000000002"/>
    <n v="62.212000000000003"/>
    <n v="4.4000000000000004"/>
    <s v="mb"/>
    <n v="31"/>
    <n v="99"/>
    <n v="3.484"/>
    <n v="0.56999999999999995"/>
    <s v="us"/>
    <s v="us7000kf5l"/>
    <s v="2023-09-09T21:55:12.040Z"/>
    <s v="112 km ENE of TeknÄf, Bangladesh"/>
    <b v="1"/>
    <s v="earthquake"/>
    <n v="5.28"/>
    <n v="7.3109999999999999"/>
    <n v="0.12"/>
    <n v="20"/>
    <s v="reviewed"/>
    <s v="us"/>
    <s v="us"/>
    <m/>
  </r>
  <r>
    <s v="2023-06-30T05:44:02.011Z"/>
    <d v="2023-06-30T05:44:02"/>
    <x v="47"/>
    <x v="1"/>
    <x v="47"/>
    <d v="2023-06-09T01:21:52"/>
    <n v="26.985099999999999"/>
    <n v="96.603499999999997"/>
    <n v="10"/>
    <n v="4.4000000000000004"/>
    <s v="mb"/>
    <n v="34"/>
    <n v="132"/>
    <n v="5.5339999999999998"/>
    <n v="0.64"/>
    <s v="us"/>
    <s v="us6000kp19"/>
    <s v="2023-09-08T14:18:29.040Z"/>
    <s v="88 km NNW of Sarupathar, India"/>
    <b v="1"/>
    <s v="earthquake"/>
    <n v="9.51"/>
    <n v="1.919"/>
    <n v="0.12"/>
    <n v="21"/>
    <s v="reviewed"/>
    <s v="us"/>
    <s v="us"/>
    <m/>
  </r>
  <r>
    <s v="2023-06-09T01:21:52.701Z"/>
    <d v="2023-06-09T01:21:52"/>
    <x v="47"/>
    <x v="1"/>
    <x v="47"/>
    <d v="2023-06-01T18:12:18"/>
    <n v="33.771599999999999"/>
    <n v="71.095100000000002"/>
    <n v="55.677"/>
    <n v="4.4000000000000004"/>
    <s v="mb"/>
    <n v="34"/>
    <n v="136"/>
    <n v="1.8160000000000001"/>
    <n v="0.82"/>
    <s v="us"/>
    <s v="us7000k79v"/>
    <s v="2023-08-12T17:15:11.040Z"/>
    <s v="26 km N of Hangu, Pakistan"/>
    <b v="1"/>
    <s v="earthquake"/>
    <n v="5.92"/>
    <n v="9.0960000000000001"/>
    <n v="0.11"/>
    <n v="24"/>
    <s v="reviewed"/>
    <s v="us"/>
    <s v="us"/>
    <m/>
  </r>
  <r>
    <s v="2023-06-01T18:12:18.019Z"/>
    <d v="2023-06-01T18:12:18"/>
    <x v="47"/>
    <x v="1"/>
    <x v="47"/>
    <d v="2023-04-09T12:47:52"/>
    <n v="36.507100000000001"/>
    <n v="70.605599999999995"/>
    <n v="200.839"/>
    <n v="4.4000000000000004"/>
    <s v="mb"/>
    <n v="61"/>
    <n v="89"/>
    <n v="2.4940000000000002"/>
    <n v="0.84"/>
    <s v="us"/>
    <s v="us7000k5jv"/>
    <s v="2024-01-18T20:03:50.716Z"/>
    <s v="44 km SSW of Jurm, Afghanistan"/>
    <b v="1"/>
    <s v="earthquake"/>
    <n v="7.06"/>
    <n v="4.9569999999999999"/>
    <n v="8.7999999999999995E-2"/>
    <n v="37"/>
    <s v="reviewed"/>
    <s v="us"/>
    <s v="us"/>
    <m/>
  </r>
  <r>
    <s v="2023-04-09T12:47:52.279Z"/>
    <d v="2023-04-09T12:47:52"/>
    <x v="20"/>
    <x v="1"/>
    <x v="20"/>
    <d v="2023-04-09T11:44:44"/>
    <n v="8.9466000000000001"/>
    <n v="93.962299999999999"/>
    <n v="10.41"/>
    <n v="4.4000000000000004"/>
    <s v="mb"/>
    <n v="39"/>
    <n v="107"/>
    <n v="2.9470000000000001"/>
    <n v="0.37"/>
    <s v="us"/>
    <s v="us6000k31k"/>
    <s v="2023-06-17T21:36:40.040Z"/>
    <s v="Nicobar Islands, India region"/>
    <b v="1"/>
    <s v="earthquake"/>
    <n v="7.59"/>
    <n v="3.673"/>
    <n v="0.112"/>
    <n v="23"/>
    <s v="reviewed"/>
    <s v="us"/>
    <s v="us"/>
    <m/>
  </r>
  <r>
    <s v="2023-04-09T11:44:44.984Z"/>
    <d v="2023-04-09T11:44:44"/>
    <x v="20"/>
    <x v="1"/>
    <x v="20"/>
    <d v="2023-04-09T10:44:50"/>
    <n v="9.0970999999999993"/>
    <n v="93.7971"/>
    <n v="10"/>
    <n v="4.4000000000000004"/>
    <s v="mb"/>
    <n v="31"/>
    <n v="96"/>
    <n v="2.746"/>
    <n v="0.48"/>
    <s v="us"/>
    <s v="us6000k4gm"/>
    <s v="2024-01-18T19:45:13.567Z"/>
    <s v="Nicobar Islands, India region"/>
    <b v="1"/>
    <s v="earthquake"/>
    <n v="5.9"/>
    <n v="1.899"/>
    <n v="0.13400000000000001"/>
    <n v="16"/>
    <s v="reviewed"/>
    <s v="us"/>
    <s v="us"/>
    <m/>
  </r>
  <r>
    <s v="2023-04-09T10:44:50.822Z"/>
    <d v="2023-04-09T10:44:50"/>
    <x v="20"/>
    <x v="1"/>
    <x v="20"/>
    <d v="2023-04-08T15:47:41"/>
    <n v="9.1044"/>
    <n v="93.948400000000007"/>
    <n v="10.287000000000001"/>
    <n v="4.4000000000000004"/>
    <s v="mb"/>
    <n v="49"/>
    <n v="65"/>
    <n v="2.7989999999999999"/>
    <n v="0.45"/>
    <s v="us"/>
    <s v="us6000k4gk"/>
    <s v="2023-06-17T21:36:53.040Z"/>
    <s v="Nicobar Islands, India region"/>
    <b v="1"/>
    <s v="earthquake"/>
    <n v="8.92"/>
    <n v="4.3220000000000001"/>
    <n v="9.1999999999999998E-2"/>
    <n v="34"/>
    <s v="reviewed"/>
    <s v="us"/>
    <s v="us"/>
    <m/>
  </r>
  <r>
    <s v="2023-04-08T15:47:41.359Z"/>
    <d v="2023-04-08T15:47:41"/>
    <x v="20"/>
    <x v="1"/>
    <x v="20"/>
    <d v="2023-04-08T09:07:36"/>
    <n v="9.1197999999999997"/>
    <n v="94.020600000000002"/>
    <n v="10"/>
    <n v="4.4000000000000004"/>
    <s v="mb"/>
    <n v="28"/>
    <n v="92"/>
    <n v="2.8159999999999998"/>
    <n v="0.79"/>
    <s v="us"/>
    <s v="us6000k4f1"/>
    <s v="2023-06-13T03:12:22.040Z"/>
    <s v="Nicobar Islands, India region"/>
    <b v="1"/>
    <s v="earthquake"/>
    <n v="8"/>
    <n v="1.889"/>
    <n v="0.14299999999999999"/>
    <n v="15"/>
    <s v="reviewed"/>
    <s v="us"/>
    <s v="us"/>
    <m/>
  </r>
  <r>
    <s v="2023-04-08T09:07:36.558Z"/>
    <d v="2023-04-08T09:07:36"/>
    <x v="20"/>
    <x v="1"/>
    <x v="20"/>
    <d v="2023-04-03T08:22:04"/>
    <n v="34.6449"/>
    <n v="70.587299999999999"/>
    <n v="50.283999999999999"/>
    <n v="4.4000000000000004"/>
    <s v="mb"/>
    <n v="49"/>
    <n v="95"/>
    <n v="1.278"/>
    <n v="0.55000000000000004"/>
    <s v="us"/>
    <s v="us6000k2un"/>
    <s v="2023-06-13T03:12:25.040Z"/>
    <s v="Hindu Kush region, Afghanistan"/>
    <b v="1"/>
    <s v="earthquake"/>
    <n v="7.17"/>
    <n v="7.6920000000000002"/>
    <n v="8.2000000000000003E-2"/>
    <n v="46"/>
    <s v="reviewed"/>
    <s v="us"/>
    <s v="us"/>
    <m/>
  </r>
  <r>
    <s v="2023-04-03T08:22:04.572Z"/>
    <d v="2023-04-03T08:22:04"/>
    <x v="20"/>
    <x v="1"/>
    <x v="20"/>
    <d v="2023-03-29T00:19:14"/>
    <n v="25.889600000000002"/>
    <n v="90.445999999999998"/>
    <n v="10"/>
    <n v="4.4000000000000004"/>
    <s v="mb"/>
    <n v="59"/>
    <n v="85"/>
    <n v="4.9930000000000003"/>
    <n v="0.31"/>
    <s v="us"/>
    <s v="us6000k2fw"/>
    <s v="2023-06-13T03:13:16.040Z"/>
    <s v="20 km SE of Lakhipur, India"/>
    <b v="1"/>
    <s v="earthquake"/>
    <n v="5.95"/>
    <n v="1.78"/>
    <n v="8.4000000000000005E-2"/>
    <n v="41"/>
    <s v="reviewed"/>
    <s v="us"/>
    <s v="us"/>
    <m/>
  </r>
  <r>
    <s v="2023-03-29T00:19:14.154Z"/>
    <d v="2023-03-29T00:19:14"/>
    <x v="1"/>
    <x v="1"/>
    <x v="1"/>
    <d v="2023-08-04T19:16:55"/>
    <n v="34.5884"/>
    <n v="70.603399999999993"/>
    <n v="53.082999999999998"/>
    <n v="4.4000000000000004"/>
    <s v="mb"/>
    <n v="70"/>
    <n v="78"/>
    <n v="1.288"/>
    <n v="0.97"/>
    <s v="us"/>
    <s v="us6000k0gc"/>
    <s v="2023-06-03T22:06:04.040Z"/>
    <s v="22 km NE of JalÄlÄbÄd, Afghanistan"/>
    <b v="1"/>
    <s v="earthquake"/>
    <n v="6.33"/>
    <n v="7.0279999999999996"/>
    <n v="7.0000000000000007E-2"/>
    <n v="59"/>
    <s v="reviewed"/>
    <s v="us"/>
    <s v="us"/>
    <m/>
  </r>
  <r>
    <s v="2023-08-04T19:16:55.952Z"/>
    <d v="2023-08-04T19:16:55"/>
    <x v="15"/>
    <x v="1"/>
    <x v="15"/>
    <d v="2023-03-26T13:14:32"/>
    <n v="1.3184"/>
    <n v="97.093100000000007"/>
    <n v="31.95"/>
    <n v="4.5999999999999996"/>
    <s v="mb"/>
    <n v="61"/>
    <n v="60"/>
    <n v="0.48299999999999998"/>
    <n v="0.62"/>
    <s v="us"/>
    <s v="us6000kxxy"/>
    <s v="2023-10-07T21:38:58.040Z"/>
    <s v="58 km W of Gunungsitoli, Indonesia"/>
    <b v="0"/>
    <s v="earthquake"/>
    <n v="6.08"/>
    <n v="4.9139999999999997"/>
    <n v="8.5000000000000006E-2"/>
    <n v="46"/>
    <s v="reviewed"/>
    <s v="us"/>
    <s v="us"/>
    <m/>
  </r>
  <r>
    <s v="2023-03-26T13:14:32.905Z"/>
    <d v="2023-03-26T13:14:32"/>
    <x v="1"/>
    <x v="1"/>
    <x v="1"/>
    <d v="2023-08-04T03:05:04"/>
    <n v="36.400799999999997"/>
    <n v="71.1798"/>
    <n v="120.22"/>
    <n v="4.4000000000000004"/>
    <s v="mb"/>
    <n v="40"/>
    <n v="76"/>
    <n v="2.5470000000000002"/>
    <n v="0.66"/>
    <s v="us"/>
    <s v="us7000jmuz"/>
    <s v="2024-01-18T19:37:20.090Z"/>
    <s v="44 km SW of Ashk?sham, Afghanistan"/>
    <b v="1"/>
    <s v="earthquake"/>
    <n v="4.37"/>
    <n v="7.6289999999999996"/>
    <n v="0.114"/>
    <n v="22"/>
    <s v="reviewed"/>
    <s v="us"/>
    <s v="us"/>
    <m/>
  </r>
  <r>
    <s v="2023-08-04T03:05:04.410Z"/>
    <d v="2023-08-04T03:05:04"/>
    <x v="15"/>
    <x v="1"/>
    <x v="15"/>
    <d v="2023-03-24T03:22:42"/>
    <n v="33.250100000000003"/>
    <n v="92.002899999999997"/>
    <n v="10"/>
    <n v="4.9000000000000004"/>
    <s v="mb"/>
    <n v="63"/>
    <n v="64"/>
    <n v="3.6139999999999999"/>
    <n v="0.79"/>
    <s v="us"/>
    <s v="us6000kxqs"/>
    <s v="2023-10-07T21:38:57.040Z"/>
    <s v="196 km N of Nagqu, China"/>
    <b v="0"/>
    <s v="earthquake"/>
    <n v="9.7899999999999991"/>
    <n v="1.85"/>
    <n v="0.05"/>
    <n v="127"/>
    <s v="reviewed"/>
    <s v="us"/>
    <s v="us"/>
    <m/>
  </r>
  <r>
    <s v="2023-03-24T03:22:42.572Z"/>
    <d v="2023-03-24T03:22:42"/>
    <x v="1"/>
    <x v="1"/>
    <x v="1"/>
    <d v="2023-03-23T07:18:18"/>
    <n v="24.1675"/>
    <n v="93.793999999999997"/>
    <n v="78.995000000000005"/>
    <n v="4.4000000000000004"/>
    <s v="mb"/>
    <n v="32"/>
    <n v="73"/>
    <n v="2.4710000000000001"/>
    <n v="0.52"/>
    <s v="us"/>
    <s v="us6000k0lk"/>
    <s v="2023-05-26T21:54:02.040Z"/>
    <s v="Manipur, India region"/>
    <b v="1"/>
    <s v="earthquake"/>
    <n v="9.67"/>
    <n v="8.1969999999999992"/>
    <n v="0.155"/>
    <n v="12"/>
    <s v="reviewed"/>
    <s v="us"/>
    <s v="us"/>
    <m/>
  </r>
  <r>
    <s v="2023-03-23T07:18:18.139Z"/>
    <d v="2023-03-23T07:18:18"/>
    <x v="1"/>
    <x v="1"/>
    <x v="1"/>
    <d v="2023-08-02T10:57:00"/>
    <n v="36.346600000000002"/>
    <n v="71.218100000000007"/>
    <n v="83.664000000000001"/>
    <n v="4.4000000000000004"/>
    <s v="mb"/>
    <n v="31"/>
    <n v="72"/>
    <n v="2.5299999999999998"/>
    <n v="0.55000000000000004"/>
    <s v="us"/>
    <s v="us7000jm4q"/>
    <s v="2023-05-26T21:54:14.040Z"/>
    <s v="46 km SW of AshkÄsham, Afghanistan"/>
    <b v="1"/>
    <s v="earthquake"/>
    <n v="2.8"/>
    <n v="8.0760000000000005"/>
    <n v="0.14399999999999999"/>
    <n v="14"/>
    <s v="reviewed"/>
    <s v="us"/>
    <s v="us"/>
    <m/>
  </r>
  <r>
    <s v="2023-08-02T10:57:00.160Z"/>
    <d v="2023-08-02T10:57:00"/>
    <x v="15"/>
    <x v="1"/>
    <x v="15"/>
    <d v="2023-03-13T13:44:29"/>
    <n v="21.150200000000002"/>
    <n v="99.868700000000004"/>
    <n v="10"/>
    <n v="4.3"/>
    <s v="mb"/>
    <n v="27"/>
    <n v="87"/>
    <n v="0.29299999999999998"/>
    <n v="0.77"/>
    <s v="us"/>
    <s v="us6000kxaz"/>
    <s v="2023-10-07T21:38:56.040Z"/>
    <s v="53 km S of KÄ“ng Tung, Myanmar"/>
    <b v="0"/>
    <s v="earthquake"/>
    <n v="6.07"/>
    <n v="1.8959999999999999"/>
    <n v="0.11899999999999999"/>
    <n v="20"/>
    <s v="reviewed"/>
    <s v="us"/>
    <s v="us"/>
    <m/>
  </r>
  <r>
    <s v="2023-03-13T13:44:29.010Z"/>
    <d v="2023-03-13T13:44:29"/>
    <x v="1"/>
    <x v="1"/>
    <x v="1"/>
    <d v="2023-01-29T07:54:47"/>
    <n v="11.077299999999999"/>
    <n v="91.725099999999998"/>
    <n v="36.765999999999998"/>
    <n v="4.4000000000000004"/>
    <s v="mb"/>
    <n v="28"/>
    <n v="113"/>
    <n v="7.7759999999999998"/>
    <n v="0.84"/>
    <s v="us"/>
    <s v="us7000jkv8"/>
    <s v="2023-05-20T23:20:33.040Z"/>
    <s v="128 km WSW of Bamboo Flat, India"/>
    <b v="1"/>
    <s v="earthquake"/>
    <n v="10.039999999999999"/>
    <n v="8.7439999999999998"/>
    <n v="0.161"/>
    <n v="11"/>
    <s v="reviewed"/>
    <s v="us"/>
    <s v="us"/>
    <m/>
  </r>
  <r>
    <s v="2023-01-29T07:54:47.532Z"/>
    <d v="2023-01-29T07:54:47"/>
    <x v="9"/>
    <x v="1"/>
    <x v="9"/>
    <d v="2023-01-27T15:34:13"/>
    <n v="33.5931"/>
    <n v="72.890699999999995"/>
    <n v="30.792999999999999"/>
    <n v="4.4000000000000004"/>
    <s v="mb"/>
    <n v="39"/>
    <n v="176"/>
    <n v="0.32100000000000001"/>
    <n v="0.52"/>
    <s v="us"/>
    <s v="us6000jk4q"/>
    <s v="2025-02-15T20:05:26.620Z"/>
    <s v="14 km W of Rawalpindi, Pakistan"/>
    <b v="1"/>
    <s v="earthquake"/>
    <n v="10.11"/>
    <n v="7.2110000000000003"/>
    <n v="0.127"/>
    <n v="18"/>
    <s v="reviewed"/>
    <s v="us"/>
    <s v="us"/>
    <m/>
  </r>
  <r>
    <s v="2023-01-27T15:34:13.818Z"/>
    <d v="2023-01-27T15:34:13"/>
    <x v="9"/>
    <x v="1"/>
    <x v="9"/>
    <d v="2023-01-22T21:22:37"/>
    <n v="7.7778"/>
    <n v="93.108900000000006"/>
    <n v="70.611999999999995"/>
    <n v="4.4000000000000004"/>
    <s v="mb"/>
    <n v="22"/>
    <n v="92"/>
    <n v="3.87"/>
    <n v="1"/>
    <s v="us"/>
    <s v="us6000jjrt"/>
    <s v="2024-01-18T19:16:16.203Z"/>
    <s v="Nicobar Islands, India region"/>
    <b v="1"/>
    <s v="earthquake"/>
    <n v="9.74"/>
    <n v="3.8239999999999998"/>
    <n v="0.17"/>
    <n v="10"/>
    <s v="reviewed"/>
    <s v="us"/>
    <s v="us"/>
    <m/>
  </r>
  <r>
    <s v="2023-01-22T21:22:37.602Z"/>
    <d v="2023-01-22T21:22:37"/>
    <x v="9"/>
    <x v="1"/>
    <x v="9"/>
    <d v="2023-01-19T01:17:56"/>
    <n v="36.594900000000003"/>
    <n v="70.874399999999994"/>
    <n v="214.02199999999999"/>
    <n v="4.4000000000000004"/>
    <s v="mb"/>
    <n v="20"/>
    <n v="97"/>
    <n v="2.536"/>
    <n v="0.73"/>
    <s v="us"/>
    <s v="us7000j6a0"/>
    <s v="2023-04-11T18:51:53.040Z"/>
    <s v="30 km S of Jurm, Afghanistan"/>
    <b v="1"/>
    <s v="earthquake"/>
    <n v="8.11"/>
    <n v="10.760999999999999"/>
    <n v="0.311"/>
    <n v="3"/>
    <s v="reviewed"/>
    <s v="us"/>
    <s v="us"/>
    <m/>
  </r>
  <r>
    <s v="2023-01-19T01:17:56.519Z"/>
    <d v="2023-01-19T01:17:56"/>
    <x v="9"/>
    <x v="1"/>
    <x v="9"/>
    <d v="2023-01-18T01:46:55"/>
    <n v="12.1121"/>
    <n v="94.470100000000002"/>
    <n v="10"/>
    <n v="4.4000000000000004"/>
    <s v="mb"/>
    <n v="17"/>
    <n v="74"/>
    <n v="5.2149999999999999"/>
    <n v="0.93"/>
    <s v="us"/>
    <s v="us6000jjgr"/>
    <s v="2023-03-31T19:43:32.040Z"/>
    <s v="194 km ENE of Port Blair, India"/>
    <b v="1"/>
    <s v="earthquake"/>
    <n v="11.26"/>
    <n v="1.907"/>
    <n v="0.26700000000000002"/>
    <n v="8"/>
    <s v="reviewed"/>
    <s v="us"/>
    <s v="us"/>
    <m/>
  </r>
  <r>
    <s v="2023-01-18T01:46:55.643Z"/>
    <d v="2023-01-18T01:46:55"/>
    <x v="9"/>
    <x v="1"/>
    <x v="9"/>
    <d v="2023-08-01T02:05:46"/>
    <n v="11.5023"/>
    <n v="95.180899999999994"/>
    <n v="10"/>
    <n v="4.4000000000000004"/>
    <s v="mb"/>
    <n v="26"/>
    <n v="81"/>
    <n v="2.3929999999999998"/>
    <n v="0.54"/>
    <s v="us"/>
    <s v="us6000jjdm"/>
    <s v="2023-03-31T19:43:21.040Z"/>
    <s v="Andaman Islands, India region"/>
    <b v="1"/>
    <s v="earthquake"/>
    <n v="6.04"/>
    <n v="1.796"/>
    <n v="0.16200000000000001"/>
    <n v="11"/>
    <s v="reviewed"/>
    <s v="us"/>
    <s v="us"/>
    <m/>
  </r>
  <r>
    <s v="2023-08-01T02:05:46.595Z"/>
    <d v="2023-08-01T02:05:46"/>
    <x v="15"/>
    <x v="1"/>
    <x v="15"/>
    <d v="2023-07-31T04:03:00"/>
    <n v="37.382800000000003"/>
    <n v="71.739400000000003"/>
    <n v="131.976"/>
    <n v="4.0999999999999996"/>
    <s v="mb"/>
    <n v="29"/>
    <n v="118"/>
    <n v="2.0920000000000001"/>
    <n v="0.67"/>
    <s v="us"/>
    <s v="us6000kzal"/>
    <s v="2023-10-07T21:39:00.040Z"/>
    <s v="20 km SE of Khorugh, Tajikistan"/>
    <b v="0"/>
    <s v="earthquake"/>
    <n v="6.57"/>
    <n v="9.6430000000000007"/>
    <n v="0.21299999999999999"/>
    <n v="6"/>
    <s v="reviewed"/>
    <s v="us"/>
    <s v="us"/>
    <m/>
  </r>
  <r>
    <s v="2023-07-31T04:03:00.559Z"/>
    <d v="2023-07-31T04:03:00"/>
    <x v="13"/>
    <x v="1"/>
    <x v="13"/>
    <d v="2023-07-30T18:43:52"/>
    <n v="32.0655"/>
    <n v="92.895600000000002"/>
    <n v="10"/>
    <n v="4.0999999999999996"/>
    <s v="mb"/>
    <n v="17"/>
    <n v="88"/>
    <n v="2.8029999999999999"/>
    <n v="0.49"/>
    <s v="us"/>
    <s v="us6000kzd1"/>
    <s v="2023-10-07T21:39:01.040Z"/>
    <s v="102 km NE of Nagqu, China"/>
    <b v="0"/>
    <s v="earthquake"/>
    <n v="7.08"/>
    <n v="1.889"/>
    <n v="0.21299999999999999"/>
    <n v="7"/>
    <s v="reviewed"/>
    <s v="us"/>
    <s v="us"/>
    <m/>
  </r>
  <r>
    <s v="2023-07-30T18:43:52.082Z"/>
    <d v="2023-07-30T18:43:52"/>
    <x v="13"/>
    <x v="1"/>
    <x v="13"/>
    <d v="2023-01-02T20:11:27"/>
    <n v="30.659600000000001"/>
    <n v="94.845100000000002"/>
    <n v="10"/>
    <n v="4.0999999999999996"/>
    <s v="mb"/>
    <n v="26"/>
    <n v="229"/>
    <n v="3.3580000000000001"/>
    <n v="0.36"/>
    <s v="us"/>
    <s v="us6000kwqz"/>
    <s v="2023-10-07T21:38:55.040Z"/>
    <s v="229 km WSW of Qamdo, China"/>
    <b v="0"/>
    <s v="earthquake"/>
    <n v="8.3000000000000007"/>
    <n v="2.0030000000000001"/>
    <n v="0.123"/>
    <n v="18"/>
    <s v="reviewed"/>
    <s v="us"/>
    <s v="us"/>
    <m/>
  </r>
  <r>
    <s v="2023-01-02T20:11:27.547Z"/>
    <d v="2023-01-02T20:11:27"/>
    <x v="9"/>
    <x v="1"/>
    <x v="9"/>
    <d v="2023-01-02T04:21:34"/>
    <n v="10.8119"/>
    <n v="91.594499999999996"/>
    <n v="10"/>
    <n v="4.4000000000000004"/>
    <s v="mb"/>
    <n v="40"/>
    <n v="71"/>
    <n v="1.405"/>
    <n v="0.59"/>
    <s v="us"/>
    <s v="us7000j1nn"/>
    <s v="2023-03-11T22:51:33.040Z"/>
    <s v="157 km SW of Bamboo Flat, India"/>
    <b v="1"/>
    <s v="earthquake"/>
    <n v="6.5"/>
    <n v="1.86"/>
    <n v="0.11700000000000001"/>
    <n v="21"/>
    <s v="reviewed"/>
    <s v="us"/>
    <s v="us"/>
    <m/>
  </r>
  <r>
    <s v="2023-01-02T04:21:34.794Z"/>
    <d v="2023-01-02T04:21:34"/>
    <x v="9"/>
    <x v="1"/>
    <x v="9"/>
    <d v="2023-07-29T22:29:32"/>
    <n v="27.5974"/>
    <n v="90.306899999999999"/>
    <n v="35"/>
    <n v="4.4000000000000004"/>
    <s v="mb"/>
    <n v="59"/>
    <n v="107"/>
    <n v="3.1179999999999999"/>
    <n v="0.62"/>
    <s v="us"/>
    <s v="us7000j1if"/>
    <s v="2023-03-11T22:51:31.040Z"/>
    <s v="22 km WNW of Trongsa, Bhutan"/>
    <b v="1"/>
    <s v="earthquake"/>
    <n v="11.07"/>
    <n v="1.9119999999999999"/>
    <n v="8.4000000000000005E-2"/>
    <n v="41"/>
    <s v="reviewed"/>
    <s v="us"/>
    <s v="us"/>
    <m/>
  </r>
  <r>
    <s v="2023-07-29T22:29:32.010Z"/>
    <d v="2023-07-29T22:29:32"/>
    <x v="13"/>
    <x v="1"/>
    <x v="13"/>
    <d v="2023-07-29T20:44:18"/>
    <n v="20.1463"/>
    <n v="94.067099999999996"/>
    <n v="43.85"/>
    <n v="4.4000000000000004"/>
    <s v="mb"/>
    <n v="63"/>
    <n v="74"/>
    <n v="2.85"/>
    <n v="0.54"/>
    <s v="us"/>
    <s v="us6000kwkm"/>
    <s v="2023-09-30T21:36:34.040Z"/>
    <s v="84 km W of Minbu, Myanmar"/>
    <b v="0"/>
    <s v="earthquake"/>
    <n v="7.77"/>
    <n v="6.9859999999999998"/>
    <n v="7.5999999999999998E-2"/>
    <n v="50"/>
    <s v="reviewed"/>
    <s v="us"/>
    <s v="us"/>
    <m/>
  </r>
  <r>
    <s v="2023-07-29T20:44:18.157Z"/>
    <d v="2023-07-29T20:44:18"/>
    <x v="13"/>
    <x v="1"/>
    <x v="13"/>
    <d v="2022-12-26T02:57:03"/>
    <n v="30.7849"/>
    <n v="94.651600000000002"/>
    <n v="10"/>
    <n v="4"/>
    <s v="mb"/>
    <n v="21"/>
    <n v="118"/>
    <n v="3.2349999999999999"/>
    <n v="0.9"/>
    <s v="us"/>
    <s v="us6000kwk9"/>
    <s v="2023-09-30T21:36:34.040Z"/>
    <s v="244 km W of Qamdo, China"/>
    <b v="0"/>
    <s v="earthquake"/>
    <n v="14.98"/>
    <n v="1.97"/>
    <n v="0.129"/>
    <n v="16"/>
    <s v="reviewed"/>
    <s v="us"/>
    <s v="us"/>
    <m/>
  </r>
  <r>
    <s v="2022-12-26T02:57:03.782Z"/>
    <d v="2022-12-26T02:57:03"/>
    <x v="71"/>
    <x v="5"/>
    <x v="71"/>
    <d v="2022-12-21T02:27:01"/>
    <n v="36.522500000000001"/>
    <n v="70.800700000000006"/>
    <n v="177.94499999999999"/>
    <n v="4.4000000000000004"/>
    <s v="mb"/>
    <n v="75"/>
    <n v="74"/>
    <n v="0.628"/>
    <n v="0.85"/>
    <s v="us"/>
    <s v="us6000jbq3"/>
    <s v="2023-03-07T18:59:49.040Z"/>
    <s v="38 km S of Jurm, Afghanistan"/>
    <b v="1"/>
    <s v="earthquake"/>
    <n v="6.93"/>
    <n v="5.4009999999999998"/>
    <n v="8.2000000000000003E-2"/>
    <n v="43"/>
    <s v="reviewed"/>
    <s v="us"/>
    <s v="us"/>
    <m/>
  </r>
  <r>
    <s v="2022-12-21T02:27:01.824Z"/>
    <d v="2022-12-21T02:27:01"/>
    <x v="71"/>
    <x v="5"/>
    <x v="71"/>
    <d v="2022-12-15T17:12:53"/>
    <n v="36.541699999999999"/>
    <n v="71.409899999999993"/>
    <n v="116.94799999999999"/>
    <n v="4.4000000000000004"/>
    <s v="mb"/>
    <n v="67"/>
    <n v="77"/>
    <n v="0.88700000000000001"/>
    <n v="0.6"/>
    <s v="us"/>
    <s v="us6000jar7"/>
    <s v="2024-01-18T17:37:51.764Z"/>
    <s v="19 km SW of Ashk?sham, Afghanistan"/>
    <b v="1"/>
    <s v="earthquake"/>
    <n v="6.38"/>
    <n v="4.8010000000000002"/>
    <n v="7.8E-2"/>
    <n v="47"/>
    <s v="reviewed"/>
    <s v="us"/>
    <s v="us"/>
    <m/>
  </r>
  <r>
    <s v="2022-12-15T17:12:53.035Z"/>
    <d v="2022-12-15T17:12:53"/>
    <x v="71"/>
    <x v="5"/>
    <x v="71"/>
    <d v="2022-12-12T02:11:07"/>
    <n v="24.8414"/>
    <n v="95.083699999999993"/>
    <n v="101.752"/>
    <n v="4.4000000000000004"/>
    <s v="mb"/>
    <n v="101"/>
    <n v="55"/>
    <n v="4.4349999999999996"/>
    <n v="0.49"/>
    <s v="us"/>
    <s v="us6000j9ij"/>
    <s v="2023-02-18T22:04:14.040Z"/>
    <s v="106 km E of Yairipok, India"/>
    <b v="1"/>
    <s v="earthquake"/>
    <n v="9.1999999999999993"/>
    <n v="5.1619999999999999"/>
    <n v="6.2E-2"/>
    <n v="80"/>
    <s v="reviewed"/>
    <s v="us"/>
    <s v="us"/>
    <m/>
  </r>
  <r>
    <s v="2022-12-12T02:11:07.931Z"/>
    <d v="2022-12-12T02:11:07"/>
    <x v="71"/>
    <x v="5"/>
    <x v="71"/>
    <d v="2022-11-19T08:41:06"/>
    <n v="36.565800000000003"/>
    <n v="71.003200000000007"/>
    <n v="219.279"/>
    <n v="4.4000000000000004"/>
    <s v="mb"/>
    <n v="81"/>
    <n v="72"/>
    <n v="0.65500000000000003"/>
    <n v="0.7"/>
    <s v="us"/>
    <s v="us6000j8pk"/>
    <s v="2023-02-18T22:04:05.040Z"/>
    <s v="36 km SSE of Jurm, Afghanistan"/>
    <b v="1"/>
    <s v="earthquake"/>
    <n v="8.0500000000000007"/>
    <n v="3.0680000000000001"/>
    <n v="6.7000000000000004E-2"/>
    <n v="63"/>
    <s v="reviewed"/>
    <s v="us"/>
    <s v="us"/>
    <m/>
  </r>
  <r>
    <s v="2022-11-19T08:41:06.777Z"/>
    <d v="2022-11-19T08:41:06"/>
    <x v="21"/>
    <x v="5"/>
    <x v="21"/>
    <d v="2023-07-25T18:43:17"/>
    <n v="36.635899999999999"/>
    <n v="71.366500000000002"/>
    <n v="223.81299999999999"/>
    <n v="4.4000000000000004"/>
    <s v="mb"/>
    <n v="27"/>
    <n v="80"/>
    <n v="0.8"/>
    <n v="0.59"/>
    <s v="us"/>
    <s v="us7000iqye"/>
    <s v="2023-01-30T06:00:08.040Z"/>
    <s v="15 km WSW of Ashk?sham, Afghanistan"/>
    <b v="1"/>
    <s v="earthquake"/>
    <n v="7.34"/>
    <n v="7.7960000000000003"/>
    <n v="0.17"/>
    <n v="10"/>
    <s v="reviewed"/>
    <s v="us"/>
    <s v="us"/>
    <m/>
  </r>
  <r>
    <s v="2023-07-25T18:43:17.246Z"/>
    <d v="2023-07-25T18:43:17"/>
    <x v="13"/>
    <x v="1"/>
    <x v="13"/>
    <d v="2023-07-24T20:14:28"/>
    <n v="37.262999999999998"/>
    <n v="71.883200000000002"/>
    <n v="154.50200000000001"/>
    <n v="4.2"/>
    <s v="mb"/>
    <n v="29"/>
    <n v="105"/>
    <n v="2.2120000000000002"/>
    <n v="0.55000000000000004"/>
    <s v="us"/>
    <s v="us6000kvi9"/>
    <s v="2023-09-30T21:36:31.040Z"/>
    <s v="38 km SE of Khorugh, Tajikistan"/>
    <b v="0"/>
    <s v="earthquake"/>
    <n v="7.01"/>
    <n v="9.8629999999999995"/>
    <n v="0.159"/>
    <n v="11"/>
    <s v="reviewed"/>
    <s v="us"/>
    <s v="us"/>
    <m/>
  </r>
  <r>
    <s v="2023-07-24T20:14:28.734Z"/>
    <d v="2023-07-24T20:14:28"/>
    <x v="13"/>
    <x v="1"/>
    <x v="13"/>
    <d v="2023-07-23T16:31:23"/>
    <n v="22.8262"/>
    <n v="94.479500000000002"/>
    <n v="97.036000000000001"/>
    <n v="4.4000000000000004"/>
    <s v="mb"/>
    <n v="41"/>
    <n v="68"/>
    <n v="2.6230000000000002"/>
    <n v="0.55000000000000004"/>
    <s v="us"/>
    <s v="us7000ki2c"/>
    <s v="2023-09-30T21:36:39.040Z"/>
    <s v="82 km E of Falam, Myanmar"/>
    <b v="0"/>
    <s v="earthquake"/>
    <n v="8.91"/>
    <n v="3.3650000000000002"/>
    <n v="9.8000000000000004E-2"/>
    <n v="30"/>
    <s v="reviewed"/>
    <s v="us"/>
    <s v="us"/>
    <m/>
  </r>
  <r>
    <s v="2023-07-23T16:31:23.608Z"/>
    <d v="2023-07-23T16:31:23"/>
    <x v="13"/>
    <x v="1"/>
    <x v="13"/>
    <d v="2023-07-23T06:47:32"/>
    <n v="22.3642"/>
    <n v="94.369500000000002"/>
    <n v="101.114"/>
    <n v="4.0999999999999996"/>
    <s v="mb"/>
    <n v="29"/>
    <n v="132"/>
    <n v="2.9449999999999998"/>
    <n v="0.87"/>
    <s v="us"/>
    <s v="us7000khu1"/>
    <s v="2023-09-30T21:36:39.040Z"/>
    <s v="83 km WNW of Monywa, Myanmar"/>
    <b v="0"/>
    <s v="earthquake"/>
    <n v="11"/>
    <n v="9.6359999999999992"/>
    <n v="0.14000000000000001"/>
    <n v="15"/>
    <s v="reviewed"/>
    <s v="us"/>
    <s v="us"/>
    <m/>
  </r>
  <r>
    <s v="2023-07-23T06:47:32.209Z"/>
    <d v="2023-07-23T06:47:32"/>
    <x v="13"/>
    <x v="1"/>
    <x v="13"/>
    <d v="2022-11-17T08:35:45"/>
    <n v="18.562000000000001"/>
    <n v="93.614199999999997"/>
    <n v="10"/>
    <n v="4.5999999999999996"/>
    <s v="mb"/>
    <n v="29"/>
    <n v="79"/>
    <n v="3.899"/>
    <n v="0.37"/>
    <s v="us"/>
    <s v="us7000khrq"/>
    <s v="2023-09-30T21:36:38.040Z"/>
    <s v="172 km W of Pyay, Myanmar"/>
    <b v="0"/>
    <s v="earthquake"/>
    <n v="10.7"/>
    <n v="1.905"/>
    <n v="0.125"/>
    <n v="22"/>
    <s v="reviewed"/>
    <s v="us"/>
    <s v="us"/>
    <m/>
  </r>
  <r>
    <s v="2022-11-17T08:35:45.861Z"/>
    <d v="2022-11-17T08:35:45"/>
    <x v="21"/>
    <x v="5"/>
    <x v="21"/>
    <d v="2022-11-16T16:02:53"/>
    <n v="33.503599999999999"/>
    <n v="72.127799999999993"/>
    <n v="25.92"/>
    <n v="4.4000000000000004"/>
    <s v="mb"/>
    <n v="41"/>
    <n v="167"/>
    <n v="0.96299999999999997"/>
    <n v="0.52"/>
    <s v="us"/>
    <s v="us7000iqcw"/>
    <s v="2023-01-28T19:58:21.040Z"/>
    <s v="12 km NE of Jand, Pakistan"/>
    <b v="1"/>
    <s v="earthquake"/>
    <n v="8.0500000000000007"/>
    <n v="3.6"/>
    <n v="0.115"/>
    <n v="22"/>
    <s v="reviewed"/>
    <s v="us"/>
    <s v="us"/>
    <m/>
  </r>
  <r>
    <s v="2022-11-16T16:02:53.870Z"/>
    <d v="2022-11-16T16:02:53"/>
    <x v="21"/>
    <x v="5"/>
    <x v="21"/>
    <d v="2023-07-22T12:54:34"/>
    <n v="31.898599999999998"/>
    <n v="76.979200000000006"/>
    <n v="10"/>
    <n v="4.4000000000000004"/>
    <s v="mb"/>
    <n v="46"/>
    <n v="87"/>
    <n v="3.581"/>
    <n v="0.56000000000000005"/>
    <s v="us"/>
    <s v="us7000iq4z"/>
    <s v="2023-01-28T19:58:19.040Z"/>
    <s v="13 km WSW of Kulu, India"/>
    <b v="1"/>
    <s v="earthquake"/>
    <n v="3.67"/>
    <n v="1.8160000000000001"/>
    <n v="0.10199999999999999"/>
    <n v="28"/>
    <s v="reviewed"/>
    <s v="us"/>
    <s v="us"/>
    <m/>
  </r>
  <r>
    <s v="2023-07-22T12:54:34.588Z"/>
    <d v="2023-07-22T12:54:34"/>
    <x v="13"/>
    <x v="1"/>
    <x v="13"/>
    <d v="2023-07-21T21:30:52"/>
    <n v="39.366900000000001"/>
    <n v="71.906199999999998"/>
    <n v="18.617999999999999"/>
    <n v="4.3"/>
    <s v="mb"/>
    <n v="22"/>
    <n v="107"/>
    <n v="0.13800000000000001"/>
    <n v="0.71"/>
    <s v="us"/>
    <s v="us7000khm9"/>
    <s v="2023-09-28T21:34:11.040Z"/>
    <s v="32 km SW of Daroot-Korgon, Kyrgyzstan"/>
    <b v="0"/>
    <s v="earthquake"/>
    <n v="3.66"/>
    <n v="4.524"/>
    <n v="0.26600000000000001"/>
    <n v="4"/>
    <s v="reviewed"/>
    <s v="us"/>
    <s v="us"/>
    <m/>
  </r>
  <r>
    <s v="2023-07-21T21:30:52.774Z"/>
    <d v="2023-07-21T21:30:52"/>
    <x v="13"/>
    <x v="1"/>
    <x v="13"/>
    <d v="2022-11-13T22:12:16"/>
    <n v="0.56110000000000004"/>
    <n v="92.349699999999999"/>
    <n v="10"/>
    <n v="4.4000000000000004"/>
    <s v="mb"/>
    <n v="31"/>
    <n v="176"/>
    <n v="5.2770000000000001"/>
    <n v="0.56000000000000005"/>
    <s v="us"/>
    <s v="us7000khi5"/>
    <s v="2023-09-28T21:34:05.040Z"/>
    <s v="off the west coast of northern Sumatra"/>
    <b v="0"/>
    <s v="earthquake"/>
    <n v="7.17"/>
    <n v="1.9059999999999999"/>
    <n v="0.13"/>
    <n v="17"/>
    <s v="reviewed"/>
    <s v="us"/>
    <s v="us"/>
    <m/>
  </r>
  <r>
    <s v="2022-11-13T22:12:16.150Z"/>
    <d v="2022-11-13T22:12:16"/>
    <x v="21"/>
    <x v="5"/>
    <x v="21"/>
    <d v="2022-11-09T00:57:14"/>
    <n v="31.607600000000001"/>
    <n v="73.0214"/>
    <n v="10"/>
    <n v="4.4000000000000004"/>
    <s v="mb"/>
    <n v="38"/>
    <n v="174"/>
    <n v="2.048"/>
    <n v="0.68"/>
    <s v="us"/>
    <s v="us7000ipim"/>
    <s v="2023-01-28T19:58:13.040Z"/>
    <s v="13 km SSE of Chiniot, Pakistan"/>
    <b v="1"/>
    <s v="earthquake"/>
    <n v="9.02"/>
    <n v="1.9810000000000001"/>
    <n v="0.126"/>
    <n v="18"/>
    <s v="reviewed"/>
    <s v="us"/>
    <s v="us"/>
    <m/>
  </r>
  <r>
    <s v="2022-11-09T00:57:14.321Z"/>
    <d v="2022-11-09T00:57:14"/>
    <x v="21"/>
    <x v="5"/>
    <x v="21"/>
    <d v="2022-11-06T07:05:25"/>
    <n v="29.9803"/>
    <n v="80.290300000000002"/>
    <n v="22.974"/>
    <n v="4.4000000000000004"/>
    <s v="mb"/>
    <n v="22"/>
    <n v="166"/>
    <n v="4.8840000000000003"/>
    <n v="0.63"/>
    <s v="us"/>
    <s v="us7000ine2"/>
    <s v="2023-01-21T19:27:15.040Z"/>
    <s v="26 km WNW of Dh?rchula, India"/>
    <b v="1"/>
    <s v="earthquake"/>
    <n v="9.9700000000000006"/>
    <n v="6.4180000000000001"/>
    <n v="0.11700000000000001"/>
    <n v="21"/>
    <s v="reviewed"/>
    <s v="us"/>
    <s v="us"/>
    <m/>
  </r>
  <r>
    <s v="2022-11-06T07:05:25.732Z"/>
    <d v="2022-11-06T07:05:25"/>
    <x v="21"/>
    <x v="5"/>
    <x v="21"/>
    <d v="2022-10-25T16:54:24"/>
    <n v="36.462400000000002"/>
    <n v="70.574399999999997"/>
    <n v="202.01900000000001"/>
    <n v="4.4000000000000004"/>
    <s v="mb"/>
    <n v="30"/>
    <n v="92"/>
    <n v="0.66200000000000003"/>
    <n v="0.84"/>
    <s v="us"/>
    <s v="us7000imvs"/>
    <s v="2023-01-21T19:27:10.040Z"/>
    <s v="50 km SSW of Jurm, Afghanistan"/>
    <b v="1"/>
    <s v="earthquake"/>
    <n v="8.44"/>
    <n v="6.8529999999999998"/>
    <n v="0.14899999999999999"/>
    <n v="13"/>
    <s v="reviewed"/>
    <s v="us"/>
    <s v="us"/>
    <m/>
  </r>
  <r>
    <s v="2022-10-25T16:54:24.109Z"/>
    <d v="2022-10-25T16:54:24"/>
    <x v="51"/>
    <x v="5"/>
    <x v="51"/>
    <d v="2022-10-02T23:28:25"/>
    <n v="26.374600000000001"/>
    <n v="67.417900000000003"/>
    <n v="10"/>
    <n v="4.4000000000000004"/>
    <s v="mb"/>
    <n v="39"/>
    <n v="142"/>
    <n v="8.2590000000000003"/>
    <n v="0.48"/>
    <s v="us"/>
    <s v="us6000iwfw"/>
    <s v="2023-01-03T15:23:38.040Z"/>
    <s v="Pakistan"/>
    <b v="1"/>
    <s v="earthquake"/>
    <n v="10.32"/>
    <n v="1.8540000000000001"/>
    <n v="0.12"/>
    <n v="22"/>
    <s v="reviewed"/>
    <s v="us"/>
    <s v="us"/>
    <m/>
  </r>
  <r>
    <s v="2022-10-02T23:28:25.589Z"/>
    <d v="2022-10-02T23:28:25"/>
    <x v="51"/>
    <x v="5"/>
    <x v="51"/>
    <d v="2023-07-15T19:42:53"/>
    <n v="36.129399999999997"/>
    <n v="70.768600000000006"/>
    <n v="91.572000000000003"/>
    <n v="4.4000000000000004"/>
    <s v="mb"/>
    <n v="50"/>
    <n v="82"/>
    <n v="1.006"/>
    <n v="0.62"/>
    <s v="us"/>
    <s v="us6000iqb1"/>
    <s v="2022-12-10T22:52:51.040Z"/>
    <s v="79 km N of P?r?n, Afghanistan"/>
    <b v="1"/>
    <s v="earthquake"/>
    <n v="6.8"/>
    <n v="7.2809999999999997"/>
    <n v="0.1"/>
    <n v="29"/>
    <s v="reviewed"/>
    <s v="us"/>
    <s v="us"/>
    <m/>
  </r>
  <r>
    <s v="2023-07-15T19:42:53.803Z"/>
    <d v="2023-07-15T19:42:53"/>
    <x v="13"/>
    <x v="1"/>
    <x v="13"/>
    <d v="2022-09-28T05:41:16"/>
    <n v="38.648299999999999"/>
    <n v="88.919700000000006"/>
    <n v="10"/>
    <n v="4.5"/>
    <s v="mb"/>
    <n v="50"/>
    <n v="121"/>
    <n v="7.88"/>
    <n v="0.98"/>
    <s v="us"/>
    <s v="us7000kg0f"/>
    <s v="2023-09-16T19:16:18.040Z"/>
    <s v="southern Xinjiang, China"/>
    <b v="0"/>
    <s v="earthquake"/>
    <n v="10.94"/>
    <n v="1.9330000000000001"/>
    <n v="9.6000000000000002E-2"/>
    <n v="32"/>
    <s v="reviewed"/>
    <s v="us"/>
    <s v="us"/>
    <m/>
  </r>
  <r>
    <s v="2022-09-28T05:41:16.561Z"/>
    <d v="2022-09-28T05:41:16"/>
    <x v="52"/>
    <x v="5"/>
    <x v="52"/>
    <d v="2022-09-24T09:47:40"/>
    <n v="36.328800000000001"/>
    <n v="72.656800000000004"/>
    <n v="58.337000000000003"/>
    <n v="4.4000000000000004"/>
    <s v="mb"/>
    <n v="23"/>
    <n v="100"/>
    <n v="1.851"/>
    <n v="0.7"/>
    <s v="us"/>
    <s v="us6000inws"/>
    <s v="2022-12-03T22:02:33.040Z"/>
    <s v="75 km SSE of Khand?d, Afghanistan"/>
    <b v="1"/>
    <s v="earthquake"/>
    <n v="4.47"/>
    <n v="8.5869999999999997"/>
    <n v="0.24"/>
    <n v="5"/>
    <s v="reviewed"/>
    <s v="us"/>
    <s v="us"/>
    <m/>
  </r>
  <r>
    <s v="2022-09-24T09:47:40.971Z"/>
    <d v="2022-09-24T09:47:40"/>
    <x v="52"/>
    <x v="5"/>
    <x v="52"/>
    <d v="2022-09-20T04:18:30"/>
    <n v="37.201900000000002"/>
    <n v="72.534899999999993"/>
    <n v="8.4990000000000006"/>
    <n v="4.4000000000000004"/>
    <s v="mb"/>
    <n v="27"/>
    <n v="76"/>
    <n v="1.5669999999999999"/>
    <n v="0.43"/>
    <s v="us"/>
    <s v="us6000ipcv"/>
    <s v="2022-12-03T22:02:40.040Z"/>
    <s v="33 km NE of Khand?d, Afghanistan"/>
    <b v="1"/>
    <s v="earthquake"/>
    <n v="6.64"/>
    <n v="5.5060000000000002"/>
    <n v="0.17899999999999999"/>
    <n v="9"/>
    <s v="reviewed"/>
    <s v="us"/>
    <s v="us"/>
    <m/>
  </r>
  <r>
    <s v="2022-09-20T04:18:30.861Z"/>
    <d v="2022-09-20T04:18:30"/>
    <x v="52"/>
    <x v="5"/>
    <x v="52"/>
    <d v="2022-09-13T21:35:13"/>
    <n v="34.701099999999997"/>
    <n v="70.602999999999994"/>
    <n v="10"/>
    <n v="4.4000000000000004"/>
    <s v="mb"/>
    <n v="54"/>
    <n v="95"/>
    <n v="1.296"/>
    <n v="0.78"/>
    <s v="us"/>
    <s v="us7000i9fm"/>
    <s v="2022-11-26T20:57:44.040Z"/>
    <s v="Hindu Kush region, Afghanistan"/>
    <b v="1"/>
    <s v="earthquake"/>
    <n v="5.96"/>
    <n v="1.819"/>
    <n v="0.108"/>
    <n v="25"/>
    <s v="reviewed"/>
    <s v="us"/>
    <s v="us"/>
    <m/>
  </r>
  <r>
    <s v="2022-09-13T21:35:13.787Z"/>
    <d v="2022-09-13T21:35:13"/>
    <x v="52"/>
    <x v="5"/>
    <x v="52"/>
    <d v="2023-07-11T14:06:00"/>
    <n v="26.623200000000001"/>
    <n v="96.132999999999996"/>
    <n v="10"/>
    <n v="4.4000000000000004"/>
    <s v="mb"/>
    <n v="36"/>
    <n v="110"/>
    <n v="5.8860000000000001"/>
    <n v="0.59"/>
    <s v="us"/>
    <s v="us7000i7sb"/>
    <s v="2022-11-19T23:03:02.040Z"/>
    <s v="71 km SE of Khonsa, India"/>
    <b v="1"/>
    <s v="earthquake"/>
    <n v="13.13"/>
    <n v="1.8959999999999999"/>
    <n v="0.105"/>
    <n v="26"/>
    <s v="reviewed"/>
    <s v="us"/>
    <s v="us"/>
    <m/>
  </r>
  <r>
    <s v="2023-07-11T14:06:00.167Z"/>
    <d v="2023-07-11T14:06:00"/>
    <x v="13"/>
    <x v="1"/>
    <x v="13"/>
    <d v="2023-07-10T01:19:22"/>
    <n v="23.158200000000001"/>
    <n v="94.092699999999994"/>
    <n v="77.822000000000003"/>
    <n v="4.3"/>
    <s v="mb"/>
    <n v="62"/>
    <n v="87"/>
    <n v="2.3090000000000002"/>
    <n v="0.48"/>
    <s v="us"/>
    <s v="us7000keva"/>
    <s v="2023-09-16T19:16:09.040Z"/>
    <s v="Myanmar"/>
    <b v="0"/>
    <s v="earthquake"/>
    <n v="8.1300000000000008"/>
    <n v="7.31"/>
    <n v="7.6999999999999999E-2"/>
    <n v="48"/>
    <s v="reviewed"/>
    <s v="us"/>
    <s v="us"/>
    <m/>
  </r>
  <r>
    <s v="2023-07-10T01:19:22.886Z"/>
    <d v="2023-07-10T01:19:22"/>
    <x v="13"/>
    <x v="1"/>
    <x v="13"/>
    <d v="2023-07-10T01:19:07"/>
    <n v="4.1731999999999996"/>
    <n v="95.867800000000003"/>
    <n v="64.465000000000003"/>
    <n v="4.7"/>
    <s v="mb"/>
    <n v="79"/>
    <n v="88"/>
    <n v="1.502"/>
    <n v="0.54"/>
    <s v="us"/>
    <s v="us7000kgkz"/>
    <s v="2023-09-16T19:16:20.040Z"/>
    <s v="28 km W of Meulaboh, Indonesia"/>
    <b v="0"/>
    <s v="earthquake"/>
    <n v="7.23"/>
    <n v="5.9939999999999998"/>
    <n v="7.3999999999999996E-2"/>
    <n v="55"/>
    <s v="reviewed"/>
    <s v="us"/>
    <s v="us"/>
    <m/>
  </r>
  <r>
    <s v="2023-07-10T01:19:07.884Z"/>
    <d v="2023-07-10T01:19:07"/>
    <x v="13"/>
    <x v="1"/>
    <x v="13"/>
    <d v="2022-09-09T07:33:42"/>
    <n v="3.8315000000000001"/>
    <n v="96.044200000000004"/>
    <n v="71.438000000000002"/>
    <n v="4.5"/>
    <s v="mb"/>
    <n v="34"/>
    <n v="143"/>
    <n v="1.6539999999999999"/>
    <n v="0.48"/>
    <s v="us"/>
    <s v="us6000kr8u"/>
    <s v="2023-09-16T19:16:07.040Z"/>
    <s v="35 km SSW of Meulaboh, Indonesia"/>
    <b v="0"/>
    <s v="earthquake"/>
    <n v="9.9"/>
    <n v="8.5220000000000002"/>
    <n v="8.3000000000000004E-2"/>
    <n v="43"/>
    <s v="reviewed"/>
    <s v="us"/>
    <s v="us"/>
    <m/>
  </r>
  <r>
    <s v="2022-09-09T07:33:42.898Z"/>
    <d v="2022-09-09T07:33:42"/>
    <x v="52"/>
    <x v="5"/>
    <x v="52"/>
    <d v="2022-09-08T01:50:50"/>
    <n v="36.558199999999999"/>
    <n v="71.086500000000001"/>
    <n v="200.93700000000001"/>
    <n v="4.4000000000000004"/>
    <s v="mb"/>
    <n v="46"/>
    <n v="103"/>
    <n v="0.69899999999999995"/>
    <n v="0.79"/>
    <s v="us"/>
    <s v="us6000iid5"/>
    <s v="2022-11-15T19:05:51.040Z"/>
    <s v="40 km SSE of Jurm, Afghanistan"/>
    <b v="1"/>
    <s v="earthquake"/>
    <n v="7.68"/>
    <n v="4.8600000000000003"/>
    <n v="0.109"/>
    <n v="24"/>
    <s v="reviewed"/>
    <s v="us"/>
    <s v="us"/>
    <m/>
  </r>
  <r>
    <s v="2022-09-08T01:50:50.946Z"/>
    <d v="2022-09-08T01:50:50"/>
    <x v="52"/>
    <x v="5"/>
    <x v="52"/>
    <d v="2022-08-28T13:37:52"/>
    <n v="35.9009"/>
    <n v="77.830600000000004"/>
    <n v="10"/>
    <n v="4.4000000000000004"/>
    <s v="mb"/>
    <n v="55"/>
    <n v="85"/>
    <n v="4.3739999999999997"/>
    <n v="0.42"/>
    <s v="us"/>
    <s v="us6000ii12"/>
    <s v="2022-11-15T19:05:47.040Z"/>
    <s v="143 km NE of Thang, India"/>
    <b v="1"/>
    <s v="earthquake"/>
    <n v="8.1999999999999993"/>
    <n v="1.881"/>
    <n v="0.12"/>
    <n v="20"/>
    <s v="reviewed"/>
    <s v="us"/>
    <s v="us"/>
    <m/>
  </r>
  <r>
    <s v="2022-08-28T13:37:52.142Z"/>
    <d v="2022-08-28T13:37:52"/>
    <x v="66"/>
    <x v="5"/>
    <x v="66"/>
    <d v="2022-08-25T21:25:39"/>
    <n v="1.1868000000000001"/>
    <n v="91.763900000000007"/>
    <n v="10"/>
    <n v="4.4000000000000004"/>
    <s v="mb"/>
    <n v="30"/>
    <n v="175"/>
    <n v="5.8109999999999999"/>
    <n v="0.43"/>
    <s v="us"/>
    <s v="us7000i33y"/>
    <s v="2022-11-06T04:38:46.040Z"/>
    <s v="North Indian Ocean"/>
    <b v="1"/>
    <s v="earthquake"/>
    <n v="10.45"/>
    <n v="1.9279999999999999"/>
    <n v="0.16900000000000001"/>
    <n v="12"/>
    <s v="reviewed"/>
    <s v="us"/>
    <s v="us"/>
    <m/>
  </r>
  <r>
    <s v="2022-08-25T21:25:39.860Z"/>
    <d v="2022-08-25T21:25:39"/>
    <x v="66"/>
    <x v="5"/>
    <x v="66"/>
    <d v="2023-07-09T14:09:03"/>
    <n v="35.927999999999997"/>
    <n v="70.905100000000004"/>
    <n v="94.984999999999999"/>
    <n v="4.4000000000000004"/>
    <s v="mb"/>
    <n v="60"/>
    <n v="81"/>
    <n v="1.224"/>
    <n v="0.44"/>
    <s v="us"/>
    <s v="us7000i2fx"/>
    <s v="2022-11-01T15:14:11.040Z"/>
    <s v="56 km N of P?r?n, Afghanistan"/>
    <b v="1"/>
    <s v="earthquake"/>
    <n v="6.58"/>
    <n v="5.9359999999999999"/>
    <n v="9.1999999999999998E-2"/>
    <n v="34"/>
    <s v="reviewed"/>
    <s v="us"/>
    <s v="us"/>
    <m/>
  </r>
  <r>
    <s v="2023-07-09T14:09:03.074Z"/>
    <d v="2023-07-09T14:09:03"/>
    <x v="13"/>
    <x v="1"/>
    <x v="13"/>
    <d v="2022-08-05T23:41:04"/>
    <n v="5.508"/>
    <n v="94.589500000000001"/>
    <n v="37.801000000000002"/>
    <n v="5.2"/>
    <s v="mww"/>
    <n v="97"/>
    <n v="63"/>
    <n v="2.3639999999999999"/>
    <n v="0.93"/>
    <s v="us"/>
    <s v="us6000kr40"/>
    <s v="2023-09-16T19:16:06.040Z"/>
    <s v="81 km W of Banda Aceh, Indonesia"/>
    <b v="0"/>
    <s v="earthquake"/>
    <n v="8.32"/>
    <n v="4.9340000000000002"/>
    <n v="9.8000000000000004E-2"/>
    <n v="10"/>
    <s v="reviewed"/>
    <s v="us"/>
    <s v="us"/>
    <m/>
  </r>
  <r>
    <s v="2022-08-05T23:41:04.059Z"/>
    <d v="2022-08-05T23:41:04"/>
    <x v="66"/>
    <x v="5"/>
    <x v="66"/>
    <d v="2022-07-14T01:36:40"/>
    <n v="27.793600000000001"/>
    <n v="84.9833"/>
    <n v="10"/>
    <n v="4.4000000000000004"/>
    <s v="mb"/>
    <n v="42"/>
    <n v="89"/>
    <n v="0.26200000000000001"/>
    <n v="0.72"/>
    <s v="us"/>
    <s v="us6000i8js"/>
    <s v="2022-10-19T09:42:19.441Z"/>
    <s v="31 km WNW of Kirtipur, Nepal"/>
    <b v="1"/>
    <s v="earthquake"/>
    <n v="7.46"/>
    <n v="1.901"/>
    <n v="9.6000000000000002E-2"/>
    <n v="31"/>
    <s v="reviewed"/>
    <s v="us"/>
    <s v="us"/>
    <m/>
  </r>
  <r>
    <s v="2022-07-14T01:36:40.836Z"/>
    <d v="2022-07-14T01:36:40"/>
    <x v="25"/>
    <x v="5"/>
    <x v="25"/>
    <d v="2022-07-04T21:18:26"/>
    <n v="10.302199999999999"/>
    <n v="94.1785"/>
    <n v="10"/>
    <n v="4.4000000000000004"/>
    <s v="mb"/>
    <n v="21"/>
    <n v="178"/>
    <n v="1.9470000000000001"/>
    <n v="0.67"/>
    <s v="us"/>
    <s v="us7000hsnu"/>
    <s v="2022-09-24T21:25:42.040Z"/>
    <s v="217 km SE of Port Blair, India"/>
    <b v="1"/>
    <s v="earthquake"/>
    <n v="8.8000000000000007"/>
    <n v="1.9"/>
    <n v="0.17"/>
    <n v="10"/>
    <s v="reviewed"/>
    <s v="us"/>
    <s v="us"/>
    <m/>
  </r>
  <r>
    <s v="2022-07-04T21:18:26.125Z"/>
    <d v="2022-07-04T21:18:26"/>
    <x v="25"/>
    <x v="5"/>
    <x v="25"/>
    <d v="2022-07-04T15:03:43"/>
    <n v="10.4048"/>
    <n v="94.258399999999995"/>
    <n v="10"/>
    <n v="4.4000000000000004"/>
    <s v="mb"/>
    <n v="42"/>
    <n v="146"/>
    <n v="1.9379999999999999"/>
    <n v="0.44"/>
    <s v="us"/>
    <s v="us6000hzv3"/>
    <s v="2022-09-13T06:22:15.040Z"/>
    <s v="216 km SE of Port Blair, India"/>
    <b v="1"/>
    <s v="earthquake"/>
    <n v="6.7"/>
    <n v="1.6"/>
    <n v="0.108"/>
    <n v="25"/>
    <s v="reviewed"/>
    <s v="us"/>
    <s v="us"/>
    <m/>
  </r>
  <r>
    <s v="2022-07-04T15:03:43.220Z"/>
    <d v="2022-07-04T15:03:43"/>
    <x v="25"/>
    <x v="5"/>
    <x v="25"/>
    <d v="2023-07-05T19:05:09"/>
    <n v="10.3123"/>
    <n v="94.128600000000006"/>
    <n v="10"/>
    <n v="4.4000000000000004"/>
    <s v="mb"/>
    <n v="30"/>
    <n v="167"/>
    <n v="1.905"/>
    <n v="0.32"/>
    <s v="us"/>
    <s v="us6000i0vp"/>
    <s v="2022-09-13T06:24:42.040Z"/>
    <s v="212 km SE of Port Blair, India"/>
    <b v="1"/>
    <s v="earthquake"/>
    <n v="9.3000000000000007"/>
    <n v="1.9"/>
    <n v="0.14299999999999999"/>
    <n v="16"/>
    <s v="reviewed"/>
    <s v="us"/>
    <s v="us"/>
    <m/>
  </r>
  <r>
    <s v="2023-07-05T19:05:09.376Z"/>
    <d v="2023-07-05T19:05:09"/>
    <x v="13"/>
    <x v="1"/>
    <x v="13"/>
    <d v="2023-07-05T17:12:25"/>
    <n v="23.584599999999998"/>
    <n v="93.924099999999996"/>
    <n v="69.186999999999998"/>
    <n v="4.3"/>
    <s v="mb"/>
    <n v="48"/>
    <n v="69"/>
    <n v="2.286"/>
    <n v="1.02"/>
    <s v="us"/>
    <s v="us6000kqab"/>
    <s v="2023-09-09T21:54:49.040Z"/>
    <s v="49 km W of Mawlaik, Myanmar"/>
    <b v="0"/>
    <s v="earthquake"/>
    <n v="7.49"/>
    <n v="6.41"/>
    <n v="0.106"/>
    <n v="25"/>
    <s v="reviewed"/>
    <s v="us"/>
    <s v="us"/>
    <m/>
  </r>
  <r>
    <s v="2023-07-05T17:12:25.341Z"/>
    <d v="2023-07-05T17:12:25"/>
    <x v="13"/>
    <x v="1"/>
    <x v="13"/>
    <d v="2023-07-05T16:28:13"/>
    <n v="18.2502"/>
    <n v="95.096000000000004"/>
    <n v="68.007000000000005"/>
    <n v="4.0999999999999996"/>
    <s v="mb"/>
    <n v="31"/>
    <n v="186"/>
    <n v="3.101"/>
    <n v="0.43"/>
    <s v="us"/>
    <s v="us7000kfek"/>
    <s v="2023-09-09T21:55:15.040Z"/>
    <s v="24 km W of Myanaung, Myanmar"/>
    <b v="0"/>
    <s v="earthquake"/>
    <n v="8.4600000000000009"/>
    <n v="9.48"/>
    <n v="0.114"/>
    <n v="21"/>
    <s v="reviewed"/>
    <s v="us"/>
    <s v="us"/>
    <m/>
  </r>
  <r>
    <s v="2023-07-05T16:28:13.708Z"/>
    <d v="2023-07-05T16:28:13"/>
    <x v="13"/>
    <x v="1"/>
    <x v="13"/>
    <d v="2022-07-04T08:25:27"/>
    <n v="1.5979000000000001"/>
    <n v="66.808199999999999"/>
    <n v="10"/>
    <n v="4.5999999999999996"/>
    <s v="mb"/>
    <n v="27"/>
    <n v="64"/>
    <n v="35.110999999999997"/>
    <n v="0.42"/>
    <s v="us"/>
    <s v="us7000kfes"/>
    <s v="2023-09-09T21:55:15.040Z"/>
    <s v="Carlsberg Ridge"/>
    <b v="0"/>
    <s v="earthquake"/>
    <n v="8.02"/>
    <n v="1.841"/>
    <n v="0.14099999999999999"/>
    <n v="15"/>
    <s v="reviewed"/>
    <s v="us"/>
    <s v="us"/>
    <m/>
  </r>
  <r>
    <s v="2022-07-04T08:25:27.023Z"/>
    <d v="2022-07-04T08:25:27"/>
    <x v="25"/>
    <x v="5"/>
    <x v="25"/>
    <d v="2022-06-08T09:25:29"/>
    <n v="10.2936"/>
    <n v="94.204599999999999"/>
    <n v="10"/>
    <n v="4.4000000000000004"/>
    <s v="mb"/>
    <n v="46"/>
    <n v="85"/>
    <n v="1.972"/>
    <n v="0.43"/>
    <s v="us"/>
    <s v="us6000hzpl"/>
    <s v="2022-09-13T06:21:49.040Z"/>
    <s v="220 km SE of Port Blair, India"/>
    <b v="1"/>
    <s v="earthquake"/>
    <n v="3.12"/>
    <n v="1.88"/>
    <n v="0.109"/>
    <n v="24"/>
    <s v="reviewed"/>
    <s v="us"/>
    <s v="us"/>
    <m/>
  </r>
  <r>
    <s v="2022-06-08T09:25:29.205Z"/>
    <d v="2022-06-08T09:25:29"/>
    <x v="10"/>
    <x v="5"/>
    <x v="10"/>
    <d v="2022-06-01T03:35:56"/>
    <n v="35.936700000000002"/>
    <n v="77.996700000000004"/>
    <n v="10"/>
    <n v="4.4000000000000004"/>
    <s v="mb"/>
    <n v="27"/>
    <n v="117"/>
    <n v="4.5090000000000003"/>
    <n v="0.6"/>
    <s v="us"/>
    <s v="us7000hfvg"/>
    <s v="2022-08-13T21:51:41.040Z"/>
    <s v="156 km NE of Thang, India"/>
    <b v="1"/>
    <s v="earthquake"/>
    <n v="7.6"/>
    <n v="1.9"/>
    <n v="0.189"/>
    <n v="8"/>
    <s v="reviewed"/>
    <s v="us"/>
    <s v="us"/>
    <m/>
  </r>
  <r>
    <s v="2022-06-01T03:35:56.256Z"/>
    <d v="2022-06-01T03:35:56"/>
    <x v="10"/>
    <x v="5"/>
    <x v="10"/>
    <d v="2022-05-22T09:37:42"/>
    <n v="37.3399"/>
    <n v="72.234999999999999"/>
    <n v="201.27"/>
    <n v="4.4000000000000004"/>
    <s v="mb"/>
    <n v="21"/>
    <n v="57"/>
    <n v="1.341"/>
    <n v="0.59"/>
    <s v="us"/>
    <s v="us7000hdzy"/>
    <s v="2022-08-06T22:13:11.040Z"/>
    <s v="43 km N of Khand?d, Afghanistan"/>
    <b v="1"/>
    <s v="earthquake"/>
    <n v="7.8"/>
    <n v="5.5"/>
    <n v="0.20399999999999999"/>
    <n v="7"/>
    <s v="reviewed"/>
    <s v="us"/>
    <s v="us"/>
    <m/>
  </r>
  <r>
    <s v="2022-05-22T09:37:42.209Z"/>
    <d v="2022-05-22T09:37:42"/>
    <x v="53"/>
    <x v="5"/>
    <x v="53"/>
    <d v="2023-07-04T02:08:02"/>
    <n v="36.530999999999999"/>
    <n v="70.241699999999994"/>
    <n v="211.85"/>
    <n v="4.4000000000000004"/>
    <s v="mb"/>
    <n v="48"/>
    <n v="68"/>
    <n v="0.65100000000000002"/>
    <n v="0.42"/>
    <s v="us"/>
    <s v="us6000hn2y"/>
    <s v="2022-08-02T19:50:40.040Z"/>
    <s v="34 km E of Farkh?r, Afghanistan"/>
    <b v="1"/>
    <s v="earthquake"/>
    <n v="3.3"/>
    <n v="5.2"/>
    <n v="0.10299999999999999"/>
    <n v="27"/>
    <s v="reviewed"/>
    <s v="us"/>
    <s v="us"/>
    <m/>
  </r>
  <r>
    <s v="2023-07-04T02:08:02.773Z"/>
    <d v="2023-07-04T02:08:02"/>
    <x v="13"/>
    <x v="1"/>
    <x v="13"/>
    <d v="2023-07-03T12:47:57"/>
    <n v="38.329000000000001"/>
    <n v="76.450199999999995"/>
    <n v="19.545999999999999"/>
    <n v="4.5999999999999996"/>
    <s v="mb"/>
    <n v="64"/>
    <n v="42"/>
    <n v="2.794"/>
    <n v="0.47"/>
    <s v="us"/>
    <s v="us6000kpyy"/>
    <s v="2023-09-09T21:54:44.040Z"/>
    <s v="47 km WNW of Yak'airike, China"/>
    <b v="0"/>
    <s v="earthquake"/>
    <n v="6.58"/>
    <n v="3.1080000000000001"/>
    <n v="7.9000000000000001E-2"/>
    <n v="48"/>
    <s v="reviewed"/>
    <s v="us"/>
    <s v="us"/>
    <m/>
  </r>
  <r>
    <s v="2023-07-03T12:47:57.628Z"/>
    <d v="2023-07-03T12:47:57"/>
    <x v="13"/>
    <x v="1"/>
    <x v="13"/>
    <d v="2022-05-13T07:09:28"/>
    <n v="0.84460000000000002"/>
    <n v="97.043800000000005"/>
    <n v="15.176"/>
    <n v="4.0999999999999996"/>
    <s v="mb"/>
    <n v="24"/>
    <n v="155"/>
    <n v="0.70099999999999996"/>
    <n v="0.51"/>
    <s v="us"/>
    <s v="us7000kf3g"/>
    <s v="2023-09-09T21:55:11.040Z"/>
    <s v="80 km SW of Gunungsitoli, Indonesia"/>
    <b v="0"/>
    <s v="earthquake"/>
    <n v="5.85"/>
    <n v="5.5960000000000001"/>
    <n v="0.158"/>
    <n v="11"/>
    <s v="reviewed"/>
    <s v="us"/>
    <s v="us"/>
    <m/>
  </r>
  <r>
    <s v="2022-05-13T07:09:28.657Z"/>
    <d v="2022-05-13T07:09:28"/>
    <x v="53"/>
    <x v="5"/>
    <x v="53"/>
    <d v="2023-07-02T08:57:55"/>
    <n v="25.711099999999998"/>
    <n v="96.817599999999999"/>
    <n v="10"/>
    <n v="4.4000000000000004"/>
    <s v="mb"/>
    <n v="37"/>
    <n v="72"/>
    <n v="4.2389999999999999"/>
    <n v="0.51"/>
    <s v="us"/>
    <s v="us6000hksn"/>
    <s v="2022-07-22T18:30:53.040Z"/>
    <s v="54 km S of Sarupathar, India"/>
    <b v="1"/>
    <s v="earthquake"/>
    <n v="6.2"/>
    <n v="1.7"/>
    <n v="0.123"/>
    <n v="20"/>
    <s v="reviewed"/>
    <s v="us"/>
    <s v="us"/>
    <m/>
  </r>
  <r>
    <s v="2023-07-02T08:57:55.433Z"/>
    <d v="2023-07-02T08:57:55"/>
    <x v="13"/>
    <x v="1"/>
    <x v="13"/>
    <d v="2023-07-01T16:13:14"/>
    <n v="34.768500000000003"/>
    <n v="97.269900000000007"/>
    <n v="10"/>
    <n v="4.2"/>
    <s v="mb"/>
    <n v="28"/>
    <n v="64"/>
    <n v="5.383"/>
    <n v="0.43"/>
    <s v="us"/>
    <s v="us6000kpl0"/>
    <s v="2024-01-18T20:23:26.722Z"/>
    <s v="Southern Qinghai, China"/>
    <b v="0"/>
    <s v="earthquake"/>
    <n v="8.9499999999999993"/>
    <n v="1.9390000000000001"/>
    <n v="0.121"/>
    <n v="19"/>
    <s v="reviewed"/>
    <s v="us"/>
    <s v="us"/>
    <m/>
  </r>
  <r>
    <s v="2023-07-01T16:13:14.392Z"/>
    <d v="2023-07-01T16:13:14"/>
    <x v="13"/>
    <x v="1"/>
    <x v="13"/>
    <d v="2022-05-01T13:52:59"/>
    <n v="37.932200000000002"/>
    <n v="87.135499999999993"/>
    <n v="10"/>
    <n v="4.5"/>
    <s v="mb"/>
    <n v="23"/>
    <n v="113"/>
    <n v="6.9329999999999998"/>
    <n v="0.77"/>
    <s v="us"/>
    <s v="us7000kem9"/>
    <s v="2023-09-08T14:18:43.040Z"/>
    <s v="86 km SSW of Waxxari, China"/>
    <b v="0"/>
    <s v="earthquake"/>
    <n v="8.07"/>
    <n v="1.915"/>
    <n v="0.18"/>
    <n v="9"/>
    <s v="reviewed"/>
    <s v="us"/>
    <s v="us"/>
    <m/>
  </r>
  <r>
    <s v="2022-05-01T13:52:59.667Z"/>
    <d v="2022-05-01T13:52:59"/>
    <x v="53"/>
    <x v="5"/>
    <x v="53"/>
    <d v="2023-07-01T11:14:58"/>
    <n v="35.916800000000002"/>
    <n v="77.918800000000005"/>
    <n v="10"/>
    <n v="4.4000000000000004"/>
    <s v="mb"/>
    <n v="52"/>
    <n v="105"/>
    <n v="5.8040000000000003"/>
    <n v="0.48"/>
    <s v="us"/>
    <s v="us7000h67m"/>
    <s v="2022-07-09T21:39:46.040Z"/>
    <s v="149 km NE of Thang, India"/>
    <b v="1"/>
    <s v="earthquake"/>
    <n v="8.1"/>
    <n v="1.9"/>
    <n v="0.114"/>
    <n v="24"/>
    <s v="reviewed"/>
    <s v="us"/>
    <s v="us"/>
    <m/>
  </r>
  <r>
    <s v="2023-07-01T11:14:58.891Z"/>
    <d v="2023-07-01T11:14:58"/>
    <x v="13"/>
    <x v="1"/>
    <x v="13"/>
    <d v="2023-06-30T16:46:53"/>
    <n v="2.9744000000000002"/>
    <n v="96.099400000000003"/>
    <n v="37.817999999999998"/>
    <n v="4.0999999999999996"/>
    <s v="mb"/>
    <n v="14"/>
    <n v="191"/>
    <n v="2.2200000000000002"/>
    <n v="0.28999999999999998"/>
    <s v="us"/>
    <s v="us7000kely"/>
    <s v="2023-09-08T14:18:42.040Z"/>
    <s v="62 km NNW of Sinabang, Indonesia"/>
    <b v="0"/>
    <s v="earthquake"/>
    <n v="7.68"/>
    <n v="9.86"/>
    <n v="0.214"/>
    <n v="6"/>
    <s v="reviewed"/>
    <s v="us"/>
    <s v="us"/>
    <m/>
  </r>
  <r>
    <s v="2023-06-30T16:46:53.102Z"/>
    <d v="2023-06-30T16:46:53"/>
    <x v="47"/>
    <x v="1"/>
    <x v="47"/>
    <d v="2023-06-30T10:50:40"/>
    <n v="21.0899"/>
    <n v="99.528499999999994"/>
    <n v="10"/>
    <n v="4.5"/>
    <s v="mb"/>
    <n v="39"/>
    <n v="109"/>
    <n v="0.20300000000000001"/>
    <n v="0.5"/>
    <s v="us"/>
    <s v="us6000kp8f"/>
    <s v="2023-09-08T14:18:30.040Z"/>
    <s v="72 km SW of KÄ“ng Tung, Myanmar"/>
    <b v="0"/>
    <s v="earthquake"/>
    <n v="11.88"/>
    <n v="1.8919999999999999"/>
    <n v="9.7000000000000003E-2"/>
    <n v="31"/>
    <s v="reviewed"/>
    <s v="us"/>
    <s v="us"/>
    <m/>
  </r>
  <r>
    <s v="2023-06-30T10:50:40.797Z"/>
    <d v="2023-06-30T10:50:40"/>
    <x v="47"/>
    <x v="1"/>
    <x v="47"/>
    <d v="2022-03-31T07:22:11"/>
    <n v="38.683300000000003"/>
    <n v="73.418300000000002"/>
    <n v="94.183000000000007"/>
    <n v="4.0999999999999996"/>
    <s v="mb"/>
    <n v="31"/>
    <n v="207"/>
    <n v="1.4890000000000001"/>
    <n v="0.66"/>
    <s v="us"/>
    <s v="us6000kp1z"/>
    <s v="2023-09-08T14:18:29.040Z"/>
    <s v="74 km NW of Murghob, Tajikistan"/>
    <b v="0"/>
    <s v="earthquake"/>
    <n v="10.08"/>
    <n v="9.7739999999999991"/>
    <n v="0.115"/>
    <n v="21"/>
    <s v="reviewed"/>
    <s v="us"/>
    <s v="us"/>
    <m/>
  </r>
  <r>
    <s v="2022-03-31T07:22:11.235Z"/>
    <d v="2022-03-31T07:22:11"/>
    <x v="48"/>
    <x v="5"/>
    <x v="48"/>
    <d v="2023-06-29T20:26:40"/>
    <n v="35.559600000000003"/>
    <n v="74.813800000000001"/>
    <n v="66.44"/>
    <n v="4.4000000000000004"/>
    <s v="mb"/>
    <m/>
    <n v="87"/>
    <n v="2.2909999999999999"/>
    <n v="0.69"/>
    <s v="us"/>
    <s v="us7000gynf"/>
    <s v="2022-06-04T20:42:28.040Z"/>
    <s v="60 km SE of Gilgit, Pakistan"/>
    <b v="1"/>
    <s v="earthquake"/>
    <n v="6.8"/>
    <n v="5.3"/>
    <n v="7.6999999999999999E-2"/>
    <n v="49"/>
    <s v="reviewed"/>
    <s v="us"/>
    <s v="us"/>
    <m/>
  </r>
  <r>
    <s v="2023-06-29T20:26:40.364Z"/>
    <d v="2023-06-29T20:26:40"/>
    <x v="47"/>
    <x v="1"/>
    <x v="47"/>
    <d v="2023-06-29T04:57:58"/>
    <n v="38.403300000000002"/>
    <n v="73.872799999999998"/>
    <n v="138.12700000000001"/>
    <n v="4.2"/>
    <s v="mb"/>
    <n v="27"/>
    <n v="71"/>
    <n v="1.94"/>
    <n v="1.05"/>
    <s v="us"/>
    <s v="us6000knyy"/>
    <s v="2023-09-08T14:18:28.040Z"/>
    <s v="27 km NNW of Murghob, Tajikistan"/>
    <b v="0"/>
    <s v="earthquake"/>
    <n v="7.31"/>
    <n v="10.784000000000001"/>
    <n v="0.23599999999999999"/>
    <n v="5"/>
    <s v="reviewed"/>
    <s v="us"/>
    <s v="us"/>
    <m/>
  </r>
  <r>
    <s v="2023-06-29T04:57:58.964Z"/>
    <d v="2023-06-29T04:57:58"/>
    <x v="47"/>
    <x v="1"/>
    <x v="47"/>
    <d v="2022-03-18T05:40:18"/>
    <n v="37.207299999999996"/>
    <n v="71.798000000000002"/>
    <n v="129.86699999999999"/>
    <n v="5"/>
    <s v="mww"/>
    <n v="87"/>
    <n v="59"/>
    <n v="2.2669999999999999"/>
    <n v="0.56000000000000005"/>
    <s v="us"/>
    <s v="us6000kntb"/>
    <s v="2023-09-08T14:18:27.040Z"/>
    <s v="38 km SE of Khorugh, Tajikistan"/>
    <b v="0"/>
    <s v="earthquake"/>
    <n v="6.46"/>
    <n v="5.4080000000000004"/>
    <n v="7.2999999999999995E-2"/>
    <n v="18"/>
    <s v="reviewed"/>
    <s v="us"/>
    <s v="us"/>
    <m/>
  </r>
  <r>
    <s v="2022-03-18T05:40:18.475Z"/>
    <d v="2022-03-18T05:40:18"/>
    <x v="48"/>
    <x v="5"/>
    <x v="48"/>
    <d v="2023-06-28T17:17:56"/>
    <n v="24.8691"/>
    <n v="93.650199999999998"/>
    <n v="40.97"/>
    <n v="4.4000000000000004"/>
    <s v="mb"/>
    <m/>
    <n v="97"/>
    <n v="2.2170000000000001"/>
    <n v="0.6"/>
    <s v="us"/>
    <s v="us7000gwn4"/>
    <s v="2022-05-27T14:55:45.040Z"/>
    <s v="30 km WNW of Imph?l, India"/>
    <b v="1"/>
    <s v="earthquake"/>
    <n v="11"/>
    <n v="8.9"/>
    <n v="0.219"/>
    <n v="7"/>
    <s v="reviewed"/>
    <s v="us"/>
    <s v="us"/>
    <m/>
  </r>
  <r>
    <s v="2023-06-28T17:17:56.123Z"/>
    <d v="2023-06-28T17:17:56"/>
    <x v="47"/>
    <x v="1"/>
    <x v="47"/>
    <d v="2023-06-28T16:43:33"/>
    <n v="16.276399999999999"/>
    <n v="99.921099999999996"/>
    <n v="11.004"/>
    <n v="4.0999999999999996"/>
    <s v="mb"/>
    <n v="24"/>
    <n v="169"/>
    <n v="2.3620000000000001"/>
    <n v="0.97"/>
    <s v="us"/>
    <s v="us6000knpe"/>
    <s v="2025-05-05T04:24:42.849Z"/>
    <s v="24 km NNE of Khanu Woralaksaburi, Thailand"/>
    <b v="0"/>
    <s v="earthquake"/>
    <n v="11.35"/>
    <n v="4.819"/>
    <n v="0.184"/>
    <n v="8"/>
    <s v="reviewed"/>
    <s v="us"/>
    <s v="us"/>
    <m/>
  </r>
  <r>
    <s v="2023-06-28T16:43:33.554Z"/>
    <d v="2023-06-28T16:43:33"/>
    <x v="47"/>
    <x v="1"/>
    <x v="47"/>
    <d v="2022-03-03T08:47:06"/>
    <n v="34.366999999999997"/>
    <n v="88.9465"/>
    <n v="10"/>
    <n v="4.5"/>
    <s v="mb"/>
    <n v="91"/>
    <n v="38"/>
    <n v="5.0049999999999999"/>
    <n v="0.4"/>
    <s v="us"/>
    <s v="us6000knp8"/>
    <s v="2023-09-08T14:18:25.040Z"/>
    <s v="western Xizang"/>
    <b v="0"/>
    <s v="earthquake"/>
    <n v="8.7899999999999991"/>
    <n v="1.823"/>
    <n v="6.5000000000000002E-2"/>
    <n v="70"/>
    <s v="reviewed"/>
    <s v="us"/>
    <s v="us"/>
    <m/>
  </r>
  <r>
    <s v="2022-03-03T08:47:06.403Z"/>
    <d v="2022-03-03T08:47:06"/>
    <x v="48"/>
    <x v="5"/>
    <x v="48"/>
    <d v="2023-06-26T23:58:28"/>
    <n v="29.908200000000001"/>
    <n v="95.001099999999994"/>
    <n v="10"/>
    <n v="4.4000000000000004"/>
    <s v="mb"/>
    <m/>
    <n v="39"/>
    <n v="5.69"/>
    <n v="0.45"/>
    <s v="us"/>
    <s v="us6000h1p1"/>
    <s v="2022-05-07T21:32:45.040Z"/>
    <s v="164 km NNE of Shi Yomi, India"/>
    <b v="1"/>
    <s v="earthquake"/>
    <n v="8.1999999999999993"/>
    <n v="1.9"/>
    <n v="8.2000000000000003E-2"/>
    <n v="43"/>
    <s v="reviewed"/>
    <s v="us"/>
    <s v="us"/>
    <m/>
  </r>
  <r>
    <s v="2023-06-26T23:58:28.871Z"/>
    <d v="2023-06-26T23:58:28"/>
    <x v="47"/>
    <x v="1"/>
    <x v="47"/>
    <d v="2023-06-26T21:30:10"/>
    <n v="2.3195999999999999"/>
    <n v="98.972800000000007"/>
    <n v="173.59399999999999"/>
    <n v="4.4000000000000004"/>
    <s v="mb"/>
    <n v="75"/>
    <n v="86"/>
    <n v="3.5270000000000001"/>
    <n v="0.41"/>
    <s v="us"/>
    <s v="us6000knbp"/>
    <s v="2023-09-08T14:18:22.040Z"/>
    <s v="38 km S of Parapat, Indonesia"/>
    <b v="0"/>
    <s v="earthquake"/>
    <n v="7.16"/>
    <n v="6.4109999999999996"/>
    <n v="7.0999999999999994E-2"/>
    <n v="58"/>
    <s v="reviewed"/>
    <s v="us"/>
    <s v="us"/>
    <m/>
  </r>
  <r>
    <s v="2023-06-26T21:30:10.533Z"/>
    <d v="2023-06-26T21:30:10"/>
    <x v="47"/>
    <x v="1"/>
    <x v="47"/>
    <d v="2022-02-22T03:05:23"/>
    <n v="37.301099999999998"/>
    <n v="71.874600000000001"/>
    <n v="140.63800000000001"/>
    <n v="4.0999999999999996"/>
    <s v="mb"/>
    <n v="41"/>
    <n v="58"/>
    <n v="2.1739999999999999"/>
    <n v="0.55000000000000004"/>
    <s v="us"/>
    <s v="us6000knb1"/>
    <s v="2023-09-08T14:18:22.040Z"/>
    <s v="35 km SE of Khorugh, Tajikistan"/>
    <b v="0"/>
    <s v="earthquake"/>
    <n v="6.55"/>
    <n v="6.05"/>
    <n v="0.14499999999999999"/>
    <n v="13"/>
    <s v="reviewed"/>
    <s v="us"/>
    <s v="us"/>
    <m/>
  </r>
  <r>
    <s v="2022-02-22T03:05:23.758Z"/>
    <d v="2022-02-22T03:05:23"/>
    <x v="16"/>
    <x v="5"/>
    <x v="16"/>
    <d v="2022-02-17T09:14:38"/>
    <n v="35.6023"/>
    <n v="75.022900000000007"/>
    <n v="10"/>
    <n v="4.4000000000000004"/>
    <s v="mb"/>
    <m/>
    <n v="88"/>
    <n v="2.4249999999999998"/>
    <n v="0.79"/>
    <s v="us"/>
    <s v="us7000gmvb"/>
    <s v="2022-05-04T13:39:35.040Z"/>
    <s v="64 km WNW of Skardu, Pakistan"/>
    <b v="1"/>
    <s v="earthquake"/>
    <n v="7.3"/>
    <n v="1.9"/>
    <n v="9.7000000000000003E-2"/>
    <n v="33"/>
    <s v="reviewed"/>
    <s v="us"/>
    <s v="us"/>
    <m/>
  </r>
  <r>
    <s v="2022-02-17T09:14:38.110Z"/>
    <d v="2022-02-17T09:14:38"/>
    <x v="16"/>
    <x v="5"/>
    <x v="16"/>
    <d v="2022-02-16T05:38:15"/>
    <n v="36.988100000000003"/>
    <n v="71.242099999999994"/>
    <n v="120"/>
    <n v="4.4000000000000004"/>
    <s v="mb"/>
    <m/>
    <n v="70"/>
    <n v="0.55000000000000004"/>
    <n v="0.93"/>
    <s v="us"/>
    <s v="us7000gn0a"/>
    <s v="2022-04-30T14:18:22.040Z"/>
    <s v="38 km ENE of Jurm, Afghanistan"/>
    <b v="1"/>
    <s v="earthquake"/>
    <n v="6.9"/>
    <n v="1.9"/>
    <n v="0.24"/>
    <n v="5"/>
    <s v="reviewed"/>
    <s v="us"/>
    <s v="us"/>
    <m/>
  </r>
  <r>
    <s v="2022-02-16T05:38:15.249Z"/>
    <d v="2022-02-16T05:38:15"/>
    <x v="16"/>
    <x v="5"/>
    <x v="16"/>
    <d v="2022-01-29T23:46:31"/>
    <n v="36.236600000000003"/>
    <n v="73.217600000000004"/>
    <n v="62.14"/>
    <n v="4.4000000000000004"/>
    <s v="mb"/>
    <m/>
    <n v="66"/>
    <n v="2.3010000000000002"/>
    <n v="0.55000000000000004"/>
    <s v="us"/>
    <s v="us7000gl7r"/>
    <s v="2022-04-30T14:18:18.040Z"/>
    <s v="49 km W of Gahkuch, Pakistan"/>
    <b v="1"/>
    <s v="earthquake"/>
    <n v="4.0999999999999996"/>
    <n v="8"/>
    <n v="8.5999999999999993E-2"/>
    <n v="39"/>
    <s v="reviewed"/>
    <s v="us"/>
    <s v="us"/>
    <m/>
  </r>
  <r>
    <s v="2022-01-29T23:46:31.813Z"/>
    <d v="2022-01-29T23:46:31"/>
    <x v="39"/>
    <x v="5"/>
    <x v="39"/>
    <d v="2023-06-26T10:12:36"/>
    <n v="10.5863"/>
    <n v="94.333399999999997"/>
    <n v="10"/>
    <n v="4.4000000000000004"/>
    <s v="mb"/>
    <m/>
    <n v="173"/>
    <n v="1.887"/>
    <n v="0.39"/>
    <s v="us"/>
    <s v="us7000ghvq"/>
    <s v="2022-04-15T17:57:20.040Z"/>
    <s v="210 km SE of Port Blair, India"/>
    <b v="1"/>
    <s v="earthquake"/>
    <n v="4.0999999999999996"/>
    <n v="1.9"/>
    <n v="0.22"/>
    <n v="6"/>
    <s v="reviewed"/>
    <s v="us"/>
    <s v="us"/>
    <m/>
  </r>
  <r>
    <s v="2023-06-26T10:12:36.013Z"/>
    <d v="2023-06-26T10:12:36"/>
    <x v="47"/>
    <x v="1"/>
    <x v="47"/>
    <d v="2022-01-28T16:49:10"/>
    <n v="2.1413000000000002"/>
    <n v="98.478999999999999"/>
    <n v="91.466999999999999"/>
    <n v="5.2"/>
    <s v="mb"/>
    <n v="109"/>
    <n v="44"/>
    <n v="0.70699999999999996"/>
    <n v="0.74"/>
    <s v="us"/>
    <s v="us7000kb3y"/>
    <s v="2023-09-08T14:18:42.040Z"/>
    <s v="55 km NW of Sibolga, Indonesia"/>
    <b v="0"/>
    <s v="earthquake"/>
    <n v="6.14"/>
    <n v="4.4379999999999997"/>
    <n v="4.2999999999999997E-2"/>
    <n v="178"/>
    <s v="reviewed"/>
    <s v="us"/>
    <s v="us"/>
    <m/>
  </r>
  <r>
    <s v="2022-01-28T16:49:10.545Z"/>
    <d v="2022-01-28T16:49:10"/>
    <x v="39"/>
    <x v="5"/>
    <x v="39"/>
    <d v="2023-06-25T21:25:14"/>
    <n v="36.100499999999997"/>
    <n v="70.420900000000003"/>
    <n v="124.33"/>
    <n v="4.4000000000000004"/>
    <s v="mb"/>
    <m/>
    <n v="78"/>
    <n v="1.03"/>
    <n v="0.85"/>
    <s v="us"/>
    <s v="us7000gfyc"/>
    <s v="2022-04-09T20:19:15.040Z"/>
    <s v="72 km SE of Farkh?r, Afghanistan"/>
    <b v="1"/>
    <s v="earthquake"/>
    <n v="6.5"/>
    <n v="5.8"/>
    <n v="9.4E-2"/>
    <n v="33"/>
    <s v="reviewed"/>
    <s v="us"/>
    <s v="us"/>
    <m/>
  </r>
  <r>
    <s v="2023-06-25T21:25:14.667Z"/>
    <d v="2023-06-25T21:25:14"/>
    <x v="47"/>
    <x v="1"/>
    <x v="47"/>
    <d v="2022-01-18T22:46:21"/>
    <n v="37.504199999999997"/>
    <n v="72.212900000000005"/>
    <n v="195.83"/>
    <n v="3.9"/>
    <s v="mb"/>
    <n v="22"/>
    <n v="125"/>
    <n v="1.9970000000000001"/>
    <n v="0.61"/>
    <s v="us"/>
    <s v="us7000kb1b"/>
    <s v="2023-09-08T14:18:40.040Z"/>
    <s v="58 km E of Khorugh, Tajikistan"/>
    <b v="0"/>
    <s v="earthquake"/>
    <n v="8.41"/>
    <n v="10.605"/>
    <n v="0.25800000000000001"/>
    <n v="4"/>
    <s v="reviewed"/>
    <s v="us"/>
    <s v="us"/>
    <m/>
  </r>
  <r>
    <s v="2022-01-18T22:46:21.531Z"/>
    <d v="2022-01-18T22:46:21"/>
    <x v="39"/>
    <x v="5"/>
    <x v="39"/>
    <d v="2023-06-23T06:44:58"/>
    <n v="36.133000000000003"/>
    <n v="71.144099999999995"/>
    <n v="93.26"/>
    <n v="4.4000000000000004"/>
    <s v="mb"/>
    <m/>
    <n v="55"/>
    <n v="1.091"/>
    <n v="0.9"/>
    <s v="us"/>
    <s v="us7000gd0v"/>
    <s v="2022-04-01T17:40:17.040Z"/>
    <s v="70 km SSW of Ashk?sham, Afghanistan"/>
    <b v="1"/>
    <s v="earthquake"/>
    <n v="8.4"/>
    <n v="5.7"/>
    <n v="6.8000000000000005E-2"/>
    <n v="63"/>
    <s v="reviewed"/>
    <s v="us"/>
    <s v="us"/>
    <m/>
  </r>
  <r>
    <s v="2023-06-23T06:44:58.475Z"/>
    <d v="2023-06-23T06:44:58"/>
    <x v="47"/>
    <x v="1"/>
    <x v="47"/>
    <d v="2023-06-23T06:42:56"/>
    <n v="2.5825999999999998"/>
    <n v="95.847200000000001"/>
    <n v="26.373000000000001"/>
    <n v="4.2"/>
    <s v="mb"/>
    <n v="23"/>
    <n v="111"/>
    <n v="2.1440000000000001"/>
    <n v="0.89"/>
    <s v="us"/>
    <s v="us6000kp7t"/>
    <s v="2023-08-26T20:54:21.040Z"/>
    <s v="60 km W of Sinabang, Indonesia"/>
    <b v="0"/>
    <s v="earthquake"/>
    <n v="8.85"/>
    <n v="6.87"/>
    <n v="0.14099999999999999"/>
    <n v="14"/>
    <s v="reviewed"/>
    <s v="us"/>
    <s v="us"/>
    <m/>
  </r>
  <r>
    <s v="2023-06-23T06:42:56.359Z"/>
    <d v="2023-06-23T06:42:56"/>
    <x v="47"/>
    <x v="1"/>
    <x v="47"/>
    <d v="2023-06-22T16:42:44"/>
    <n v="2.6570999999999998"/>
    <n v="95.878"/>
    <n v="28.14"/>
    <n v="4.8"/>
    <s v="mb"/>
    <n v="47"/>
    <n v="185"/>
    <n v="2.1640000000000001"/>
    <n v="0.52"/>
    <s v="us"/>
    <s v="us7000kai5"/>
    <s v="2023-08-26T20:54:27.040Z"/>
    <s v="59 km WNW of Sinabang, Indonesia"/>
    <b v="0"/>
    <s v="earthquake"/>
    <n v="7.46"/>
    <n v="5.5350000000000001"/>
    <n v="9.8000000000000004E-2"/>
    <n v="32"/>
    <s v="reviewed"/>
    <s v="us"/>
    <s v="us"/>
    <m/>
  </r>
  <r>
    <s v="2023-06-22T16:42:44.175Z"/>
    <d v="2023-06-22T16:42:44"/>
    <x v="47"/>
    <x v="1"/>
    <x v="47"/>
    <d v="2023-06-22T06:34:11"/>
    <n v="21.326899999999998"/>
    <n v="93.799400000000006"/>
    <n v="56.744999999999997"/>
    <n v="4.3"/>
    <s v="mb"/>
    <n v="48"/>
    <n v="165"/>
    <n v="2.411"/>
    <n v="0.83"/>
    <s v="us"/>
    <s v="us7000kaec"/>
    <s v="2023-08-26T20:54:27.040Z"/>
    <s v="Myanmar"/>
    <b v="0"/>
    <s v="earthquake"/>
    <n v="8.58"/>
    <n v="7.665"/>
    <n v="9.2999999999999999E-2"/>
    <n v="34"/>
    <s v="reviewed"/>
    <s v="us"/>
    <s v="us"/>
    <m/>
  </r>
  <r>
    <s v="2023-06-22T06:34:11.948Z"/>
    <d v="2023-06-22T06:34:11"/>
    <x v="47"/>
    <x v="1"/>
    <x v="47"/>
    <d v="2023-06-22T00:12:56"/>
    <n v="15.3774"/>
    <n v="96.167900000000003"/>
    <n v="10"/>
    <n v="4.0999999999999996"/>
    <s v="mb"/>
    <n v="14"/>
    <n v="114"/>
    <n v="4.0540000000000003"/>
    <n v="0.87"/>
    <s v="us"/>
    <s v="us6000kp5w"/>
    <s v="2023-08-26T20:54:20.040Z"/>
    <s v="113 km SSE of Pyapon, Myanmar"/>
    <b v="0"/>
    <s v="earthquake"/>
    <n v="10.09"/>
    <n v="1.9870000000000001"/>
    <n v="0.185"/>
    <n v="9"/>
    <s v="reviewed"/>
    <s v="us"/>
    <s v="us"/>
    <m/>
  </r>
  <r>
    <s v="2023-06-22T00:12:56.808Z"/>
    <d v="2023-06-22T00:12:56"/>
    <x v="47"/>
    <x v="1"/>
    <x v="47"/>
    <d v="2023-06-21T21:58:31"/>
    <n v="15.437799999999999"/>
    <n v="96.262200000000007"/>
    <n v="13.561"/>
    <n v="4.9000000000000004"/>
    <s v="mb"/>
    <n v="99"/>
    <n v="63"/>
    <n v="3.9489999999999998"/>
    <n v="0.5"/>
    <s v="us"/>
    <s v="us7000ka8l"/>
    <s v="2023-08-26T20:54:26.040Z"/>
    <s v="112 km SSE of Pyapon, Myanmar"/>
    <b v="0"/>
    <s v="earthquake"/>
    <n v="8.81"/>
    <n v="4.3719999999999999"/>
    <n v="6.3E-2"/>
    <n v="80"/>
    <s v="reviewed"/>
    <s v="us"/>
    <s v="us"/>
    <m/>
  </r>
  <r>
    <s v="2023-06-21T21:58:31.267Z"/>
    <d v="2023-06-21T21:58:31"/>
    <x v="47"/>
    <x v="1"/>
    <x v="47"/>
    <d v="2023-06-21T21:22:06"/>
    <n v="15.419700000000001"/>
    <n v="96.355999999999995"/>
    <n v="10"/>
    <n v="4.3"/>
    <s v="mb"/>
    <n v="32"/>
    <n v="107"/>
    <n v="3.9060000000000001"/>
    <n v="0.59"/>
    <s v="us"/>
    <s v="us6000kp5b"/>
    <s v="2023-08-26T20:54:19.040Z"/>
    <s v="120 km SE of Pyapon, Myanmar"/>
    <b v="0"/>
    <s v="earthquake"/>
    <n v="11.02"/>
    <n v="1.923"/>
    <n v="0.113"/>
    <n v="22"/>
    <s v="reviewed"/>
    <s v="us"/>
    <s v="us"/>
    <m/>
  </r>
  <r>
    <s v="2023-06-21T21:22:06.596Z"/>
    <d v="2023-06-21T21:22:06"/>
    <x v="47"/>
    <x v="1"/>
    <x v="47"/>
    <d v="2023-06-21T18:26:27"/>
    <n v="15.2265"/>
    <n v="96.482399999999998"/>
    <n v="10"/>
    <n v="4.4000000000000004"/>
    <s v="mb"/>
    <n v="35"/>
    <n v="89"/>
    <n v="3.984"/>
    <n v="0.69"/>
    <s v="us"/>
    <s v="us6000kp59"/>
    <s v="2023-08-26T20:54:19.040Z"/>
    <s v="145 km SE of Pyapon, Myanmar"/>
    <b v="0"/>
    <s v="earthquake"/>
    <n v="7.4"/>
    <n v="1.869"/>
    <n v="0.104"/>
    <n v="27"/>
    <s v="reviewed"/>
    <s v="us"/>
    <s v="us"/>
    <m/>
  </r>
  <r>
    <s v="2023-06-21T18:26:27.016Z"/>
    <d v="2023-06-21T18:26:27"/>
    <x v="47"/>
    <x v="1"/>
    <x v="47"/>
    <d v="2023-06-21T09:46:09"/>
    <n v="15.3125"/>
    <n v="96.370800000000003"/>
    <n v="10"/>
    <n v="4.4000000000000004"/>
    <s v="mb"/>
    <n v="38"/>
    <n v="101"/>
    <n v="3.98"/>
    <n v="0.72"/>
    <s v="us"/>
    <s v="us7000ka6a"/>
    <s v="2023-08-26T20:54:26.040Z"/>
    <s v="130 km SE of Pyapon, Myanmar"/>
    <b v="0"/>
    <s v="earthquake"/>
    <n v="11.28"/>
    <n v="1.9039999999999999"/>
    <n v="0.1"/>
    <n v="29"/>
    <s v="reviewed"/>
    <s v="us"/>
    <s v="us"/>
    <m/>
  </r>
  <r>
    <s v="2023-06-21T09:46:09.641Z"/>
    <d v="2023-06-21T09:46:09"/>
    <x v="47"/>
    <x v="1"/>
    <x v="47"/>
    <d v="2023-06-21T08:26:42"/>
    <n v="39.177900000000001"/>
    <n v="72.273899999999998"/>
    <n v="10"/>
    <n v="4.2"/>
    <s v="mb"/>
    <n v="20"/>
    <n v="220"/>
    <n v="0.47399999999999998"/>
    <n v="1.03"/>
    <s v="us"/>
    <s v="us7000ka28"/>
    <s v="2023-08-26T20:54:25.040Z"/>
    <s v="42 km S of Daroot-Korgon, Kyrgyzstan"/>
    <b v="0"/>
    <s v="earthquake"/>
    <n v="5.48"/>
    <n v="1.9"/>
    <n v="0.159"/>
    <n v="11"/>
    <s v="reviewed"/>
    <s v="us"/>
    <s v="us"/>
    <m/>
  </r>
  <r>
    <s v="2023-06-21T08:26:42.096Z"/>
    <d v="2023-06-21T08:26:42"/>
    <x v="47"/>
    <x v="1"/>
    <x v="47"/>
    <d v="2023-06-21T02:47:18"/>
    <n v="15.2506"/>
    <n v="96.3125"/>
    <n v="10"/>
    <n v="4.3"/>
    <s v="mb"/>
    <n v="26"/>
    <n v="168"/>
    <n v="4.0640000000000001"/>
    <n v="0.8"/>
    <s v="us"/>
    <s v="us6000kp4r"/>
    <s v="2023-08-26T20:54:19.040Z"/>
    <s v="133 km SSE of Pyapon, Myanmar"/>
    <b v="0"/>
    <s v="earthquake"/>
    <n v="11.83"/>
    <n v="1.9350000000000001"/>
    <n v="0.14799999999999999"/>
    <n v="13"/>
    <s v="reviewed"/>
    <s v="us"/>
    <s v="us"/>
    <m/>
  </r>
  <r>
    <s v="2023-06-21T02:47:18.225Z"/>
    <d v="2023-06-21T02:47:18"/>
    <x v="47"/>
    <x v="1"/>
    <x v="47"/>
    <d v="2022-01-06T18:29:13"/>
    <n v="15.4201"/>
    <n v="96.154899999999998"/>
    <n v="10"/>
    <n v="4.5999999999999996"/>
    <s v="mb"/>
    <n v="66"/>
    <n v="69"/>
    <n v="4.03"/>
    <n v="0.83"/>
    <s v="us"/>
    <s v="us7000ka0g"/>
    <s v="2024-01-18T20:19:17.343Z"/>
    <s v="108 km SSE of Pyapon, Myanmar"/>
    <b v="0"/>
    <s v="earthquake"/>
    <n v="9.34"/>
    <n v="1.88"/>
    <n v="8.2000000000000003E-2"/>
    <n v="45"/>
    <s v="reviewed"/>
    <s v="us"/>
    <s v="us"/>
    <m/>
  </r>
  <r>
    <s v="2022-01-06T18:29:13.484Z"/>
    <d v="2022-01-06T18:29:13"/>
    <x v="39"/>
    <x v="5"/>
    <x v="39"/>
    <d v="2021-12-29T04:55:19"/>
    <n v="27.830500000000001"/>
    <n v="82.807400000000001"/>
    <n v="10"/>
    <n v="4.4000000000000004"/>
    <s v="mb"/>
    <m/>
    <n v="105"/>
    <n v="2.1890000000000001"/>
    <n v="1.08"/>
    <s v="us"/>
    <s v="us7000g9pj"/>
    <s v="2022-03-12T22:19:13.040Z"/>
    <s v="38 km NNE of Pachperwa, India"/>
    <b v="1"/>
    <s v="earthquake"/>
    <n v="7.8"/>
    <n v="2"/>
    <n v="0.10100000000000001"/>
    <n v="28"/>
    <s v="reviewed"/>
    <s v="us"/>
    <s v="us"/>
    <m/>
  </r>
  <r>
    <s v="2021-12-29T04:55:19.027Z"/>
    <d v="2021-12-29T04:55:19"/>
    <x v="49"/>
    <x v="3"/>
    <x v="49"/>
    <d v="2023-06-20T09:23:45"/>
    <n v="29.887899999999998"/>
    <n v="69.850399999999993"/>
    <n v="10"/>
    <n v="4.4000000000000004"/>
    <s v="mb"/>
    <m/>
    <n v="97"/>
    <n v="4.6890000000000001"/>
    <n v="0.63"/>
    <s v="us"/>
    <s v="us6000gg0w"/>
    <s v="2022-03-05T23:10:50.040Z"/>
    <s v="31 km E of Barkhan, Pakistan"/>
    <b v="1"/>
    <s v="earthquake"/>
    <n v="10.1"/>
    <n v="1.9"/>
    <n v="0.11700000000000001"/>
    <n v="21"/>
    <s v="reviewed"/>
    <s v="us"/>
    <s v="us"/>
    <m/>
  </r>
  <r>
    <s v="2023-06-20T09:23:45.513Z"/>
    <d v="2023-06-20T09:23:45"/>
    <x v="47"/>
    <x v="1"/>
    <x v="47"/>
    <d v="2023-06-20T03:35:26"/>
    <n v="15.2432"/>
    <n v="96.251900000000006"/>
    <n v="10"/>
    <n v="4.2"/>
    <s v="mb"/>
    <n v="22"/>
    <n v="169"/>
    <n v="4.1050000000000004"/>
    <n v="0.42"/>
    <s v="us"/>
    <s v="us6000knn8"/>
    <s v="2023-08-26T20:54:18.040Z"/>
    <s v="130 km SSE of Pyapon, Myanmar"/>
    <b v="0"/>
    <s v="earthquake"/>
    <n v="12.71"/>
    <n v="1.9279999999999999"/>
    <n v="0.17599999999999999"/>
    <n v="9"/>
    <s v="reviewed"/>
    <s v="us"/>
    <s v="us"/>
    <m/>
  </r>
  <r>
    <s v="2023-06-20T03:35:26.700Z"/>
    <d v="2023-06-20T03:35:26"/>
    <x v="47"/>
    <x v="1"/>
    <x v="47"/>
    <d v="2023-06-19T11:36:50"/>
    <n v="1.6912"/>
    <n v="99.115099999999998"/>
    <n v="125.241"/>
    <n v="3.8"/>
    <s v="mb"/>
    <n v="10"/>
    <n v="127"/>
    <n v="1.0149999999999999"/>
    <n v="0.52"/>
    <s v="us"/>
    <s v="us6000knmz"/>
    <s v="2023-08-26T20:54:18.040Z"/>
    <s v="37 km E of Sibolga, Indonesia"/>
    <b v="0"/>
    <s v="earthquake"/>
    <n v="11.11"/>
    <n v="10.608000000000001"/>
    <n v="0.255"/>
    <n v="4"/>
    <s v="reviewed"/>
    <s v="us"/>
    <s v="us"/>
    <m/>
  </r>
  <r>
    <s v="2023-06-19T11:36:50.653Z"/>
    <d v="2023-06-19T11:36:50"/>
    <x v="47"/>
    <x v="1"/>
    <x v="47"/>
    <d v="2023-06-19T04:19:01"/>
    <n v="15.4018"/>
    <n v="96.284899999999993"/>
    <n v="10"/>
    <n v="4.7"/>
    <s v="mb"/>
    <n v="36"/>
    <n v="101"/>
    <n v="3.9630000000000001"/>
    <n v="0.45"/>
    <s v="us"/>
    <s v="us7000k9jy"/>
    <s v="2024-01-18T20:18:35.523Z"/>
    <s v="117 km SSE of Pyapon, Myanmar"/>
    <b v="0"/>
    <s v="earthquake"/>
    <n v="9.9600000000000009"/>
    <n v="1.9159999999999999"/>
    <n v="0.114"/>
    <n v="23"/>
    <s v="reviewed"/>
    <s v="us"/>
    <s v="us"/>
    <m/>
  </r>
  <r>
    <s v="2023-06-19T04:19:01.017Z"/>
    <d v="2023-06-19T04:19:01"/>
    <x v="47"/>
    <x v="1"/>
    <x v="47"/>
    <d v="2023-06-19T04:14:30"/>
    <n v="38.148699999999998"/>
    <n v="73.586299999999994"/>
    <n v="168.22399999999999"/>
    <n v="4.0999999999999996"/>
    <s v="mb"/>
    <n v="37"/>
    <n v="84"/>
    <n v="1.9259999999999999"/>
    <n v="0.8"/>
    <s v="us"/>
    <s v="us7000k9i7"/>
    <s v="2023-08-26T20:54:23.040Z"/>
    <s v="33 km W of Murghob, Tajikistan"/>
    <b v="0"/>
    <s v="earthquake"/>
    <n v="6.91"/>
    <n v="8.2639999999999993"/>
    <n v="0.13500000000000001"/>
    <n v="15"/>
    <s v="reviewed"/>
    <s v="us"/>
    <s v="us"/>
    <m/>
  </r>
  <r>
    <s v="2023-06-19T04:14:30.786Z"/>
    <d v="2023-06-19T04:14:30"/>
    <x v="47"/>
    <x v="1"/>
    <x v="47"/>
    <d v="2023-06-19T04:13:49"/>
    <n v="15.406499999999999"/>
    <n v="96.187100000000001"/>
    <n v="10"/>
    <n v="4.2"/>
    <s v="mb"/>
    <n v="14"/>
    <n v="177"/>
    <n v="3.01"/>
    <n v="0.49"/>
    <s v="us"/>
    <s v="us6000knfh"/>
    <s v="2023-08-26T20:54:17.040Z"/>
    <s v="111 km SSE of Pyapon, Myanmar"/>
    <b v="0"/>
    <s v="earthquake"/>
    <n v="11.04"/>
    <n v="1.952"/>
    <n v="0.26400000000000001"/>
    <n v="6"/>
    <s v="reviewed"/>
    <s v="us"/>
    <s v="us"/>
    <m/>
  </r>
  <r>
    <s v="2023-06-19T04:13:49.633Z"/>
    <d v="2023-06-19T04:13:49"/>
    <x v="47"/>
    <x v="1"/>
    <x v="47"/>
    <d v="2023-06-19T03:46:55"/>
    <n v="15.234999999999999"/>
    <n v="96.215199999999996"/>
    <n v="10"/>
    <n v="4.5999999999999996"/>
    <s v="mb"/>
    <n v="31"/>
    <n v="101"/>
    <n v="2.9319999999999999"/>
    <n v="0.48"/>
    <s v="us"/>
    <s v="us6000knf6"/>
    <s v="2023-08-26T20:54:17.040Z"/>
    <s v="129 km SSE of Pyapon, Myanmar"/>
    <b v="0"/>
    <s v="earthquake"/>
    <n v="8.86"/>
    <n v="1.885"/>
    <n v="0.151"/>
    <n v="13"/>
    <s v="reviewed"/>
    <s v="us"/>
    <s v="us"/>
    <m/>
  </r>
  <r>
    <s v="2023-06-19T03:46:55.189Z"/>
    <d v="2023-06-19T03:46:55"/>
    <x v="47"/>
    <x v="1"/>
    <x v="47"/>
    <d v="2023-06-19T01:40:24"/>
    <n v="15.295999999999999"/>
    <n v="96.356800000000007"/>
    <n v="13.493"/>
    <n v="4.4000000000000004"/>
    <s v="mb"/>
    <n v="24"/>
    <n v="99"/>
    <n v="2.819"/>
    <n v="0.4"/>
    <s v="us"/>
    <s v="us6000knf5"/>
    <s v="2023-08-26T20:54:17.040Z"/>
    <s v="131 km SSE of Pyapon, Myanmar"/>
    <b v="0"/>
    <s v="earthquake"/>
    <n v="8.59"/>
    <n v="4.5780000000000003"/>
    <n v="0.17899999999999999"/>
    <n v="9"/>
    <s v="reviewed"/>
    <s v="us"/>
    <s v="us"/>
    <m/>
  </r>
  <r>
    <s v="2023-06-19T01:40:24.074Z"/>
    <d v="2023-06-19T01:40:24"/>
    <x v="47"/>
    <x v="1"/>
    <x v="47"/>
    <d v="2023-06-18T22:17:34"/>
    <n v="15.2546"/>
    <n v="96.289500000000004"/>
    <n v="13.518000000000001"/>
    <n v="5.6"/>
    <s v="mww"/>
    <n v="132"/>
    <n v="34"/>
    <n v="2.8690000000000002"/>
    <n v="0.76"/>
    <s v="us"/>
    <s v="us7000k9he"/>
    <s v="2023-08-26T20:54:23.040Z"/>
    <s v="131 km SSE of Pyapon, Myanmar"/>
    <b v="0"/>
    <s v="earthquake"/>
    <n v="7.19"/>
    <n v="3.4470000000000001"/>
    <n v="7.8E-2"/>
    <n v="16"/>
    <s v="reviewed"/>
    <s v="us"/>
    <s v="us"/>
    <m/>
  </r>
  <r>
    <s v="2023-06-18T22:17:34.033Z"/>
    <d v="2023-06-18T22:17:34"/>
    <x v="47"/>
    <x v="1"/>
    <x v="47"/>
    <d v="2021-12-27T19:40:58"/>
    <n v="37.557600000000001"/>
    <n v="72.247900000000001"/>
    <n v="187.43799999999999"/>
    <n v="3.9"/>
    <s v="mb"/>
    <n v="27"/>
    <n v="69"/>
    <n v="1.9490000000000001"/>
    <n v="0.33"/>
    <s v="us"/>
    <s v="us7000k9g3"/>
    <s v="2023-08-26T20:54:22.040Z"/>
    <s v="61 km E of Khorugh, Tajikistan"/>
    <b v="0"/>
    <s v="earthquake"/>
    <n v="5.69"/>
    <n v="9.9260000000000002"/>
    <n v="0.18099999999999999"/>
    <n v="8"/>
    <s v="reviewed"/>
    <s v="us"/>
    <s v="us"/>
    <m/>
  </r>
  <r>
    <s v="2021-12-27T19:40:58.392Z"/>
    <d v="2021-12-27T19:40:58"/>
    <x v="49"/>
    <x v="3"/>
    <x v="49"/>
    <d v="2023-06-18T02:58:22"/>
    <n v="35.556399999999996"/>
    <n v="74.874300000000005"/>
    <n v="51.7"/>
    <n v="4.4000000000000004"/>
    <s v="mb"/>
    <m/>
    <n v="72"/>
    <n v="2.3170000000000002"/>
    <n v="0.52"/>
    <s v="us"/>
    <s v="us6000gfnw"/>
    <s v="2022-03-05T23:10:46.040Z"/>
    <s v="64 km SE of Gilgit, Pakistan"/>
    <b v="1"/>
    <s v="earthquake"/>
    <n v="7.1"/>
    <n v="7.6"/>
    <n v="9.6000000000000002E-2"/>
    <n v="33"/>
    <s v="reviewed"/>
    <s v="us"/>
    <s v="us"/>
    <m/>
  </r>
  <r>
    <s v="2023-06-18T02:58:22.953Z"/>
    <d v="2023-06-18T02:58:22"/>
    <x v="47"/>
    <x v="1"/>
    <x v="47"/>
    <d v="2021-12-27T18:52:46"/>
    <n v="35.613999999999997"/>
    <n v="79.772000000000006"/>
    <n v="13.773999999999999"/>
    <n v="4.5"/>
    <s v="mb"/>
    <n v="40"/>
    <n v="57"/>
    <n v="5.5949999999999998"/>
    <n v="0.97"/>
    <s v="us"/>
    <s v="us7000k9ab"/>
    <s v="2023-08-26T20:54:21.040Z"/>
    <s v="77 km S of Kashitashi, China"/>
    <b v="0"/>
    <s v="earthquake"/>
    <n v="8.5500000000000007"/>
    <n v="4.2679999999999998"/>
    <n v="9.4E-2"/>
    <n v="33"/>
    <s v="reviewed"/>
    <s v="us"/>
    <s v="us"/>
    <m/>
  </r>
  <r>
    <s v="2021-12-27T18:52:46.933Z"/>
    <d v="2021-12-27T18:52:46"/>
    <x v="49"/>
    <x v="3"/>
    <x v="49"/>
    <d v="2023-06-17T20:46:48"/>
    <n v="36.610399999999998"/>
    <n v="71.049700000000001"/>
    <n v="200.63"/>
    <n v="4.4000000000000004"/>
    <s v="mb"/>
    <m/>
    <n v="71"/>
    <n v="0.63900000000000001"/>
    <n v="0.65"/>
    <s v="us"/>
    <s v="us6000gfnn"/>
    <s v="2022-03-05T23:10:45.040Z"/>
    <s v="34 km SE of Jurm, Afghanistan"/>
    <b v="1"/>
    <s v="earthquake"/>
    <n v="8.1"/>
    <n v="5.6"/>
    <n v="8.8999999999999996E-2"/>
    <n v="39"/>
    <s v="reviewed"/>
    <s v="us"/>
    <s v="us"/>
    <m/>
  </r>
  <r>
    <s v="2023-06-17T20:46:48.156Z"/>
    <d v="2023-06-17T20:46:48"/>
    <x v="47"/>
    <x v="1"/>
    <x v="47"/>
    <d v="2023-06-17T17:08:12"/>
    <n v="35.8001"/>
    <n v="79.892300000000006"/>
    <n v="10"/>
    <n v="4.2"/>
    <s v="mb"/>
    <n v="35"/>
    <n v="101"/>
    <n v="5.4180000000000001"/>
    <n v="0.63"/>
    <s v="us"/>
    <s v="us7000k990"/>
    <s v="2023-08-21T04:19:21.040Z"/>
    <s v="55 km S of Kashitashi, China"/>
    <b v="0"/>
    <s v="earthquake"/>
    <n v="5.31"/>
    <n v="1.9259999999999999"/>
    <n v="0.14599999999999999"/>
    <n v="13"/>
    <s v="reviewed"/>
    <s v="us"/>
    <s v="us"/>
    <m/>
  </r>
  <r>
    <s v="2023-06-17T17:08:12.573Z"/>
    <d v="2023-06-17T17:08:12"/>
    <x v="47"/>
    <x v="1"/>
    <x v="47"/>
    <d v="2021-12-24T07:00:00"/>
    <n v="35.735300000000002"/>
    <n v="79.942300000000003"/>
    <n v="13.597"/>
    <n v="4.2"/>
    <s v="mb"/>
    <n v="59"/>
    <n v="75"/>
    <n v="5.4870000000000001"/>
    <n v="0.83"/>
    <s v="us"/>
    <s v="us7000k98b"/>
    <s v="2023-08-21T04:19:21.040Z"/>
    <s v="63 km S of Kashitashi, China"/>
    <b v="0"/>
    <s v="earthquake"/>
    <n v="4.8899999999999997"/>
    <n v="4.1790000000000003"/>
    <n v="8.7999999999999995E-2"/>
    <n v="39"/>
    <s v="reviewed"/>
    <s v="us"/>
    <s v="us"/>
    <m/>
  </r>
  <r>
    <s v="2021-12-24T07:00:00.870Z"/>
    <d v="2021-12-24T07:00:00"/>
    <x v="49"/>
    <x v="3"/>
    <x v="49"/>
    <d v="2023-06-17T16:14:26"/>
    <n v="36.646000000000001"/>
    <n v="70.984899999999996"/>
    <n v="224.48"/>
    <n v="4.4000000000000004"/>
    <s v="mb"/>
    <m/>
    <n v="79"/>
    <n v="0.57999999999999996"/>
    <n v="0.66"/>
    <s v="us"/>
    <s v="us6000gf06"/>
    <s v="2022-03-05T23:10:36.040Z"/>
    <s v="27 km SSE of Jurm, Afghanistan"/>
    <b v="1"/>
    <s v="earthquake"/>
    <n v="8.1"/>
    <n v="7.1"/>
    <n v="9.6000000000000002E-2"/>
    <n v="31"/>
    <s v="reviewed"/>
    <s v="us"/>
    <s v="us"/>
    <m/>
  </r>
  <r>
    <s v="2023-06-17T16:14:26.397Z"/>
    <d v="2023-06-17T16:14:26"/>
    <x v="47"/>
    <x v="1"/>
    <x v="47"/>
    <d v="2023-06-17T02:46:09"/>
    <n v="35.679699999999997"/>
    <n v="79.775400000000005"/>
    <n v="10"/>
    <n v="4.5999999999999996"/>
    <s v="mb"/>
    <n v="50"/>
    <n v="86"/>
    <n v="5.53"/>
    <n v="1"/>
    <s v="us"/>
    <s v="us7000k983"/>
    <s v="2023-08-21T04:19:20.040Z"/>
    <s v="70 km S of Kashitashi, China"/>
    <b v="0"/>
    <s v="earthquake"/>
    <n v="8.91"/>
    <n v="1.88"/>
    <n v="7.3999999999999996E-2"/>
    <n v="55"/>
    <s v="reviewed"/>
    <s v="us"/>
    <s v="us"/>
    <m/>
  </r>
  <r>
    <s v="2023-06-17T02:46:09.492Z"/>
    <d v="2023-06-17T02:46:09"/>
    <x v="47"/>
    <x v="1"/>
    <x v="47"/>
    <d v="2023-06-16T23:02:33"/>
    <n v="38.0364"/>
    <n v="72.602800000000002"/>
    <n v="121.87"/>
    <n v="4.3"/>
    <s v="mb"/>
    <n v="24"/>
    <n v="136"/>
    <n v="1.57"/>
    <n v="0.65"/>
    <s v="us"/>
    <s v="us7000k95c"/>
    <s v="2023-08-21T04:19:16.040Z"/>
    <s v="110 km ENE of Khorugh, Tajikistan"/>
    <b v="0"/>
    <s v="earthquake"/>
    <n v="6.25"/>
    <n v="8.9179999999999993"/>
    <n v="0.218"/>
    <n v="6"/>
    <s v="reviewed"/>
    <s v="us"/>
    <s v="us"/>
    <m/>
  </r>
  <r>
    <s v="2023-06-16T23:02:33.968Z"/>
    <d v="2023-06-16T23:02:33"/>
    <x v="47"/>
    <x v="1"/>
    <x v="47"/>
    <d v="2021-12-23T13:02:54"/>
    <n v="38.535200000000003"/>
    <n v="67.837800000000001"/>
    <n v="10"/>
    <n v="4.3"/>
    <s v="mb"/>
    <n v="40"/>
    <n v="102"/>
    <n v="0.92500000000000004"/>
    <n v="0.49"/>
    <s v="us"/>
    <s v="us7000k93k"/>
    <s v="2023-08-21T04:19:15.040Z"/>
    <s v="30 km N of Denov, Uzbekistan"/>
    <b v="0"/>
    <s v="earthquake"/>
    <n v="3.14"/>
    <n v="1.917"/>
    <n v="0.154"/>
    <n v="12"/>
    <s v="reviewed"/>
    <s v="us"/>
    <s v="us"/>
    <m/>
  </r>
  <r>
    <s v="2021-12-23T13:02:54.518Z"/>
    <d v="2021-12-23T13:02:54"/>
    <x v="49"/>
    <x v="3"/>
    <x v="49"/>
    <d v="2023-06-15T03:21:30"/>
    <n v="34.021500000000003"/>
    <n v="70.475099999999998"/>
    <n v="51.3"/>
    <n v="4.4000000000000004"/>
    <s v="mb"/>
    <m/>
    <n v="48"/>
    <n v="1.2929999999999999"/>
    <n v="1.06"/>
    <s v="us"/>
    <s v="us6000geti"/>
    <s v="2022-03-01T16:39:52.040Z"/>
    <s v="24 km WSW of Markaz-e Woluswal?-ye ?ch?n, Afghanistan"/>
    <b v="1"/>
    <s v="earthquake"/>
    <n v="6"/>
    <n v="6.7"/>
    <n v="8.3000000000000004E-2"/>
    <n v="42"/>
    <s v="reviewed"/>
    <s v="us"/>
    <s v="us"/>
    <m/>
  </r>
  <r>
    <s v="2023-06-15T03:21:30.029Z"/>
    <d v="2023-06-15T03:21:30"/>
    <x v="47"/>
    <x v="1"/>
    <x v="47"/>
    <d v="2021-12-20T20:35:32"/>
    <n v="32.539099999999998"/>
    <n v="94.321899999999999"/>
    <n v="16.402999999999999"/>
    <n v="4.4000000000000004"/>
    <s v="mb"/>
    <n v="68"/>
    <n v="67"/>
    <n v="3.9359999999999999"/>
    <n v="0.5"/>
    <s v="us"/>
    <s v="us7000k8ky"/>
    <s v="2023-08-21T04:18:57.040Z"/>
    <s v="244 km ENE of Nagqu, China"/>
    <b v="0"/>
    <s v="earthquake"/>
    <n v="9.1300000000000008"/>
    <n v="4.6580000000000004"/>
    <n v="8.8999999999999996E-2"/>
    <n v="37"/>
    <s v="reviewed"/>
    <s v="us"/>
    <s v="us"/>
    <m/>
  </r>
  <r>
    <s v="2021-12-20T20:35:32.010Z"/>
    <d v="2021-12-20T20:35:32"/>
    <x v="49"/>
    <x v="3"/>
    <x v="49"/>
    <d v="2021-11-28T17:21:20"/>
    <n v="36.098799999999997"/>
    <n v="70.930199999999999"/>
    <n v="92.4"/>
    <n v="4.4000000000000004"/>
    <s v="mb"/>
    <m/>
    <n v="44"/>
    <n v="1.0629999999999999"/>
    <n v="0.71"/>
    <s v="us"/>
    <s v="us6000gdy8"/>
    <s v="2022-03-01T16:38:27.040Z"/>
    <s v="75 km N of P?r?n, Afghanistan"/>
    <b v="1"/>
    <s v="earthquake"/>
    <n v="5.6"/>
    <n v="5.7"/>
    <n v="7.0000000000000007E-2"/>
    <n v="59"/>
    <s v="reviewed"/>
    <s v="us"/>
    <s v="us"/>
    <m/>
  </r>
  <r>
    <s v="2021-11-28T17:21:20.764Z"/>
    <d v="2021-11-28T17:21:20"/>
    <x v="61"/>
    <x v="3"/>
    <x v="61"/>
    <d v="2021-11-28T17:02:20"/>
    <n v="24.229600000000001"/>
    <n v="94.582099999999997"/>
    <n v="71.92"/>
    <n v="4.4000000000000004"/>
    <s v="mb"/>
    <m/>
    <n v="74"/>
    <n v="4.1230000000000002"/>
    <n v="1.17"/>
    <s v="us"/>
    <s v="us7000fxsg"/>
    <s v="2022-02-05T23:04:28.040Z"/>
    <s v="65 km SE of W?ngjing, India"/>
    <b v="1"/>
    <s v="earthquake"/>
    <n v="9.5"/>
    <n v="7.5"/>
    <n v="0.108"/>
    <n v="25"/>
    <s v="reviewed"/>
    <s v="us"/>
    <s v="us"/>
    <m/>
  </r>
  <r>
    <s v="2021-11-28T17:02:20.837Z"/>
    <d v="2021-11-28T17:02:20"/>
    <x v="61"/>
    <x v="3"/>
    <x v="61"/>
    <d v="2023-06-12T21:52:58"/>
    <n v="27.035399999999999"/>
    <n v="96.531099999999995"/>
    <n v="10"/>
    <n v="4.4000000000000004"/>
    <s v="mb"/>
    <m/>
    <n v="73"/>
    <n v="6.2549999999999999"/>
    <n v="1.1499999999999999"/>
    <s v="us"/>
    <s v="us7000fxsb"/>
    <s v="2022-02-05T23:04:28.040Z"/>
    <s v="89 km ESE of Margherita, India"/>
    <b v="1"/>
    <s v="earthquake"/>
    <n v="8.5"/>
    <n v="1.9"/>
    <n v="0.105"/>
    <n v="26"/>
    <s v="reviewed"/>
    <s v="us"/>
    <s v="us"/>
    <m/>
  </r>
  <r>
    <s v="2023-06-12T21:52:58.344Z"/>
    <d v="2023-06-12T21:52:58"/>
    <x v="47"/>
    <x v="1"/>
    <x v="47"/>
    <d v="2021-11-19T20:56:16"/>
    <n v="33.158999999999999"/>
    <n v="86.787400000000005"/>
    <n v="10"/>
    <n v="4.4000000000000004"/>
    <s v="mb"/>
    <n v="43"/>
    <n v="49"/>
    <n v="5.0620000000000003"/>
    <n v="0.72"/>
    <s v="us"/>
    <s v="us7000k82h"/>
    <s v="2023-08-21T04:18:45.040Z"/>
    <s v="western Xizang"/>
    <b v="0"/>
    <s v="earthquake"/>
    <n v="9.77"/>
    <n v="1.8879999999999999"/>
    <n v="9.0999999999999998E-2"/>
    <n v="35"/>
    <s v="reviewed"/>
    <s v="us"/>
    <s v="us"/>
    <m/>
  </r>
  <r>
    <s v="2021-11-19T20:56:16.978Z"/>
    <d v="2021-11-19T20:56:16"/>
    <x v="61"/>
    <x v="3"/>
    <x v="61"/>
    <d v="2023-06-12T01:53:56"/>
    <n v="25.1721"/>
    <n v="72.532300000000006"/>
    <n v="10"/>
    <n v="4.4000000000000004"/>
    <s v="mb"/>
    <m/>
    <n v="68"/>
    <n v="8.4730000000000008"/>
    <n v="0.79"/>
    <s v="us"/>
    <s v="us7000fvkc"/>
    <s v="2022-01-29T22:55:03.040Z"/>
    <s v="20 km SSW of Jalor, India"/>
    <b v="1"/>
    <s v="earthquake"/>
    <n v="9.4"/>
    <n v="1.9"/>
    <n v="7.4999999999999997E-2"/>
    <n v="55"/>
    <s v="reviewed"/>
    <s v="us"/>
    <s v="us"/>
    <m/>
  </r>
  <r>
    <s v="2023-06-12T01:53:56.728Z"/>
    <d v="2023-06-12T01:53:56"/>
    <x v="47"/>
    <x v="1"/>
    <x v="47"/>
    <d v="2023-06-11T07:29:33"/>
    <n v="29.71"/>
    <n v="81.577699999999993"/>
    <n v="27.16"/>
    <n v="4.3"/>
    <s v="mb"/>
    <n v="17"/>
    <n v="179"/>
    <n v="3.766"/>
    <n v="0.41"/>
    <s v="us"/>
    <s v="us7000k9l7"/>
    <s v="2023-08-21T04:19:24.040Z"/>
    <s v="75 km SSE of Burang, China"/>
    <b v="0"/>
    <s v="earthquake"/>
    <n v="11.37"/>
    <n v="7.1269999999999998"/>
    <n v="0.217"/>
    <n v="6"/>
    <s v="reviewed"/>
    <s v="us"/>
    <s v="us"/>
    <m/>
  </r>
  <r>
    <s v="2023-06-11T07:29:33.422Z"/>
    <d v="2023-06-11T07:29:33"/>
    <x v="47"/>
    <x v="1"/>
    <x v="47"/>
    <d v="2023-06-11T07:21:29"/>
    <n v="2.6756000000000002"/>
    <n v="66.521799999999999"/>
    <n v="10"/>
    <n v="4.4000000000000004"/>
    <s v="mb"/>
    <n v="21"/>
    <n v="76"/>
    <n v="7.7850000000000001"/>
    <n v="0.28999999999999998"/>
    <s v="us"/>
    <s v="us7000k8zk"/>
    <s v="2023-08-21T04:19:09.040Z"/>
    <s v="Carlsberg Ridge"/>
    <b v="0"/>
    <s v="earthquake"/>
    <n v="9.9"/>
    <n v="1.89"/>
    <n v="0.14299999999999999"/>
    <n v="16"/>
    <s v="reviewed"/>
    <s v="us"/>
    <s v="us"/>
    <m/>
  </r>
  <r>
    <s v="2023-06-11T07:21:29.478Z"/>
    <d v="2023-06-11T07:21:29"/>
    <x v="47"/>
    <x v="1"/>
    <x v="47"/>
    <d v="2021-11-09T14:25:42"/>
    <n v="2.6979000000000002"/>
    <n v="66.459199999999996"/>
    <n v="10"/>
    <n v="4.0999999999999996"/>
    <s v="mb"/>
    <n v="16"/>
    <n v="106"/>
    <n v="14.896000000000001"/>
    <n v="0.47"/>
    <s v="us"/>
    <s v="us7000k8zg"/>
    <s v="2023-08-21T04:19:09.040Z"/>
    <s v="Carlsberg Ridge"/>
    <b v="0"/>
    <s v="earthquake"/>
    <n v="8.83"/>
    <n v="1.907"/>
    <n v="0.158"/>
    <n v="13"/>
    <s v="reviewed"/>
    <s v="us"/>
    <s v="us"/>
    <m/>
  </r>
  <r>
    <s v="2021-11-09T14:25:42.611Z"/>
    <d v="2021-11-09T14:25:42"/>
    <x v="61"/>
    <x v="3"/>
    <x v="61"/>
    <d v="2023-06-09T19:35:15"/>
    <n v="36.640900000000002"/>
    <n v="71.148700000000005"/>
    <n v="202.59"/>
    <n v="4.4000000000000004"/>
    <s v="mb"/>
    <m/>
    <n v="71"/>
    <n v="0.66700000000000004"/>
    <n v="0.61"/>
    <s v="us"/>
    <s v="us7000fspx"/>
    <s v="2022-01-15T20:51:43.040Z"/>
    <s v="34 km W of Ashk?sham, Afghanistan"/>
    <b v="1"/>
    <s v="earthquake"/>
    <n v="7.8"/>
    <n v="5"/>
    <n v="7.6999999999999999E-2"/>
    <n v="48"/>
    <s v="reviewed"/>
    <s v="us"/>
    <s v="us"/>
    <m/>
  </r>
  <r>
    <s v="2023-06-09T19:35:15.231Z"/>
    <d v="2023-06-09T19:35:15"/>
    <x v="47"/>
    <x v="1"/>
    <x v="47"/>
    <d v="2021-11-04T04:49:04"/>
    <n v="21.124400000000001"/>
    <n v="99.860299999999995"/>
    <n v="14.922000000000001"/>
    <n v="4.3"/>
    <s v="mb"/>
    <n v="59"/>
    <n v="44"/>
    <n v="0.29899999999999999"/>
    <n v="0.49"/>
    <s v="us"/>
    <s v="us7000k7hq"/>
    <s v="2023-08-12T17:15:14.040Z"/>
    <s v="56 km S of KÄ“ng Tung, Myanmar"/>
    <b v="0"/>
    <s v="earthquake"/>
    <n v="2.54"/>
    <n v="4.4189999999999996"/>
    <n v="9.0999999999999998E-2"/>
    <n v="40"/>
    <s v="reviewed"/>
    <s v="us"/>
    <s v="us"/>
    <m/>
  </r>
  <r>
    <s v="2021-11-04T04:49:04.009Z"/>
    <d v="2021-11-04T04:49:04"/>
    <x v="61"/>
    <x v="3"/>
    <x v="61"/>
    <d v="2021-10-31T07:38:04"/>
    <n v="26.796900000000001"/>
    <n v="92.582400000000007"/>
    <n v="10"/>
    <n v="4.4000000000000004"/>
    <s v="mb"/>
    <m/>
    <n v="76"/>
    <n v="1.3879999999999999"/>
    <n v="0.56000000000000005"/>
    <s v="us"/>
    <s v="us7000fsqj"/>
    <s v="2022-01-14T17:59:07.040Z"/>
    <s v="9 km WSW of Rang?p?ra, India"/>
    <b v="1"/>
    <s v="earthquake"/>
    <n v="7.1"/>
    <n v="1.6"/>
    <n v="0.14399999999999999"/>
    <n v="14"/>
    <s v="reviewed"/>
    <s v="us"/>
    <s v="us"/>
    <m/>
  </r>
  <r>
    <s v="2021-10-31T07:38:04.425Z"/>
    <d v="2021-10-31T07:38:04"/>
    <x v="14"/>
    <x v="3"/>
    <x v="14"/>
    <d v="2023-06-09T08:00:39"/>
    <n v="10.901400000000001"/>
    <n v="91.834800000000001"/>
    <n v="10"/>
    <n v="4.4000000000000004"/>
    <s v="mb"/>
    <m/>
    <n v="83"/>
    <n v="7.9130000000000003"/>
    <n v="0.64"/>
    <s v="us"/>
    <s v="us7000frgl"/>
    <s v="2022-01-14T17:59:01.040Z"/>
    <s v="130 km SW of Port Blair, India"/>
    <b v="1"/>
    <s v="earthquake"/>
    <n v="11.5"/>
    <n v="1.9"/>
    <n v="0.17"/>
    <n v="12"/>
    <s v="reviewed"/>
    <s v="us"/>
    <s v="us"/>
    <m/>
  </r>
  <r>
    <s v="2023-06-09T08:00:39.989Z"/>
    <d v="2023-06-09T08:00:39"/>
    <x v="47"/>
    <x v="1"/>
    <x v="47"/>
    <d v="2023-06-09T04:43:54"/>
    <n v="37.933399999999999"/>
    <n v="73.351100000000002"/>
    <n v="10"/>
    <n v="4.0999999999999996"/>
    <s v="mb"/>
    <n v="24"/>
    <n v="123"/>
    <n v="1.962"/>
    <n v="0.93"/>
    <s v="us"/>
    <s v="us7000k7b8"/>
    <s v="2023-08-12T17:15:11.040Z"/>
    <s v="60 km WSW of Murghob, Tajikistan"/>
    <b v="0"/>
    <s v="earthquake"/>
    <n v="7"/>
    <n v="1.9630000000000001"/>
    <n v="0.19800000000000001"/>
    <n v="7"/>
    <s v="reviewed"/>
    <s v="us"/>
    <s v="us"/>
    <m/>
  </r>
  <r>
    <s v="2023-06-09T04:43:54.577Z"/>
    <d v="2023-06-09T04:43:54"/>
    <x v="47"/>
    <x v="1"/>
    <x v="47"/>
    <d v="2021-10-25T14:47:20"/>
    <n v="37.9557"/>
    <n v="73.287499999999994"/>
    <n v="10"/>
    <n v="4.2"/>
    <s v="mb"/>
    <n v="27"/>
    <n v="123"/>
    <n v="1.9139999999999999"/>
    <n v="1.26"/>
    <s v="us"/>
    <s v="us7000k7aj"/>
    <s v="2023-08-12T17:15:11.040Z"/>
    <s v="64 km WSW of Murghob, Tajikistan"/>
    <b v="0"/>
    <s v="earthquake"/>
    <n v="6.83"/>
    <n v="1.9470000000000001"/>
    <n v="0.2"/>
    <n v="7"/>
    <s v="reviewed"/>
    <s v="us"/>
    <s v="us"/>
    <m/>
  </r>
  <r>
    <s v="2021-10-25T14:47:20.837Z"/>
    <d v="2021-10-25T14:47:20"/>
    <x v="14"/>
    <x v="3"/>
    <x v="14"/>
    <d v="2023-06-08T18:34:41"/>
    <n v="36.932699999999997"/>
    <n v="66.699200000000005"/>
    <n v="18.88"/>
    <n v="4.4000000000000004"/>
    <s v="mb"/>
    <m/>
    <n v="146"/>
    <n v="3.0539999999999998"/>
    <n v="1.1299999999999999"/>
    <s v="us"/>
    <s v="us6000fxeb"/>
    <s v="2022-01-08T17:42:29.040Z"/>
    <s v="14 km SW of Qarch? Gak, Afghanistan"/>
    <b v="1"/>
    <s v="earthquake"/>
    <n v="6.3"/>
    <n v="3.7"/>
    <n v="0.109"/>
    <n v="27"/>
    <s v="reviewed"/>
    <s v="us"/>
    <s v="us"/>
    <m/>
  </r>
  <r>
    <s v="2023-06-08T18:34:41.265Z"/>
    <d v="2023-06-08T18:34:41"/>
    <x v="47"/>
    <x v="1"/>
    <x v="47"/>
    <d v="2023-06-07T10:32:05"/>
    <n v="33.039000000000001"/>
    <n v="84.756"/>
    <n v="12.384"/>
    <n v="4.5999999999999996"/>
    <s v="mb"/>
    <n v="64"/>
    <n v="49"/>
    <n v="9.2669999999999995"/>
    <n v="0.9"/>
    <s v="us"/>
    <s v="us7000k76x"/>
    <s v="2023-08-12T17:15:10.040Z"/>
    <s v="western Xizang"/>
    <b v="0"/>
    <s v="earthquake"/>
    <n v="7.84"/>
    <n v="4.048"/>
    <n v="6.3E-2"/>
    <n v="75"/>
    <s v="reviewed"/>
    <s v="us"/>
    <s v="us"/>
    <m/>
  </r>
  <r>
    <s v="2023-06-07T10:32:05.013Z"/>
    <d v="2023-06-07T10:32:05"/>
    <x v="47"/>
    <x v="1"/>
    <x v="47"/>
    <d v="2023-06-07T09:53:50"/>
    <n v="16.831499999999998"/>
    <n v="95.668599999999998"/>
    <n v="14.76"/>
    <n v="4.4000000000000004"/>
    <s v="mb"/>
    <n v="26"/>
    <n v="100"/>
    <n v="2.9649999999999999"/>
    <n v="0.45"/>
    <s v="us"/>
    <s v="us7000k8en"/>
    <s v="2023-08-12T17:15:20.040Z"/>
    <s v="11 km N of Maubin, Myanmar"/>
    <b v="0"/>
    <s v="earthquake"/>
    <n v="8.52"/>
    <n v="2.173"/>
    <n v="0.155"/>
    <n v="12"/>
    <s v="reviewed"/>
    <s v="us"/>
    <s v="us"/>
    <m/>
  </r>
  <r>
    <s v="2023-06-07T09:53:50.779Z"/>
    <d v="2023-06-07T09:53:50"/>
    <x v="47"/>
    <x v="1"/>
    <x v="47"/>
    <d v="2023-06-07T03:51:52"/>
    <n v="16.886099999999999"/>
    <n v="95.546199999999999"/>
    <n v="10"/>
    <n v="4.8"/>
    <s v="mb"/>
    <n v="77"/>
    <n v="100"/>
    <n v="2.931"/>
    <n v="0.55000000000000004"/>
    <s v="us"/>
    <s v="us7000k6tu"/>
    <s v="2023-08-12T17:15:06.040Z"/>
    <s v="20 km SSW of Nyaungdon, Myanmar"/>
    <b v="0"/>
    <s v="earthquake"/>
    <n v="6.95"/>
    <n v="1.8380000000000001"/>
    <n v="7.4999999999999997E-2"/>
    <n v="54"/>
    <s v="reviewed"/>
    <s v="us"/>
    <s v="us"/>
    <m/>
  </r>
  <r>
    <s v="2023-06-07T03:51:52.066Z"/>
    <d v="2023-06-07T03:51:52"/>
    <x v="47"/>
    <x v="1"/>
    <x v="47"/>
    <d v="2023-06-06T21:54:18"/>
    <n v="0.495"/>
    <n v="98.875100000000003"/>
    <n v="71.581999999999994"/>
    <n v="4.3"/>
    <s v="mb"/>
    <n v="14"/>
    <n v="121"/>
    <n v="1.528"/>
    <n v="0.72"/>
    <s v="us"/>
    <s v="us7000k8ef"/>
    <s v="2023-08-12T17:15:20.040Z"/>
    <s v="107 km SSW of Padangsidempuan, Indonesia"/>
    <b v="0"/>
    <s v="earthquake"/>
    <n v="9.8800000000000008"/>
    <n v="10.143000000000001"/>
    <n v="0.2"/>
    <n v="7"/>
    <s v="reviewed"/>
    <s v="us"/>
    <s v="us"/>
    <m/>
  </r>
  <r>
    <s v="2023-06-06T21:54:18.883Z"/>
    <d v="2023-06-06T21:54:18"/>
    <x v="47"/>
    <x v="1"/>
    <x v="47"/>
    <d v="2021-10-17T20:11:58"/>
    <n v="38.022799999999997"/>
    <n v="73.236699999999999"/>
    <n v="23.282"/>
    <n v="4.5"/>
    <s v="mb"/>
    <n v="75"/>
    <n v="49"/>
    <n v="1.837"/>
    <n v="0.73"/>
    <s v="us"/>
    <s v="us7000k6qr"/>
    <s v="2023-08-12T17:15:05.040Z"/>
    <s v="Tajikistan-Xinjiang border region"/>
    <b v="0"/>
    <s v="earthquake"/>
    <n v="6.85"/>
    <n v="2.86"/>
    <n v="6.9000000000000006E-2"/>
    <n v="62"/>
    <s v="reviewed"/>
    <s v="us"/>
    <s v="us"/>
    <m/>
  </r>
  <r>
    <s v="2021-10-17T20:11:58.599Z"/>
    <d v="2021-10-17T20:11:58"/>
    <x v="14"/>
    <x v="3"/>
    <x v="14"/>
    <d v="2023-06-05T09:37:16"/>
    <n v="36.138399999999997"/>
    <n v="70.721900000000005"/>
    <n v="91.09"/>
    <n v="4.4000000000000004"/>
    <s v="mb"/>
    <m/>
    <n v="82"/>
    <n v="0.99199999999999999"/>
    <n v="0.76"/>
    <s v="us"/>
    <s v="us6000fvhr"/>
    <s v="2021-12-25T22:58:43.040Z"/>
    <s v="81 km S of Jurm, Afghanistan"/>
    <b v="1"/>
    <s v="earthquake"/>
    <n v="6"/>
    <n v="6.5"/>
    <n v="7.6999999999999999E-2"/>
    <n v="49"/>
    <s v="reviewed"/>
    <s v="us"/>
    <s v="us"/>
    <m/>
  </r>
  <r>
    <s v="2023-06-05T09:37:16.760Z"/>
    <d v="2023-06-05T09:37:16"/>
    <x v="47"/>
    <x v="1"/>
    <x v="47"/>
    <d v="2021-10-05T23:27:58"/>
    <n v="37.650199999999998"/>
    <n v="72.097899999999996"/>
    <n v="10"/>
    <n v="4.2"/>
    <s v="mb"/>
    <n v="29"/>
    <n v="118"/>
    <n v="1.84"/>
    <n v="1.37"/>
    <s v="us"/>
    <s v="us7000k6de"/>
    <s v="2023-08-12T17:15:03.040Z"/>
    <s v="51 km ENE of Khorugh, Tajikistan"/>
    <b v="0"/>
    <s v="earthquake"/>
    <n v="7.14"/>
    <n v="1.923"/>
    <n v="0.16700000000000001"/>
    <n v="10"/>
    <s v="reviewed"/>
    <s v="us"/>
    <s v="us"/>
    <m/>
  </r>
  <r>
    <s v="2021-10-05T23:27:58.849Z"/>
    <d v="2021-10-05T23:27:58"/>
    <x v="14"/>
    <x v="3"/>
    <x v="14"/>
    <d v="2023-06-04T20:39:09"/>
    <n v="30.367000000000001"/>
    <n v="94.804000000000002"/>
    <n v="31.38"/>
    <n v="4.4000000000000004"/>
    <s v="mb"/>
    <m/>
    <n v="115"/>
    <n v="5.4459999999999997"/>
    <n v="0.91"/>
    <s v="us"/>
    <s v="us6000fs51"/>
    <s v="2021-12-10T21:14:12.040Z"/>
    <s v="207 km NNE of Shi Yomi, India"/>
    <b v="1"/>
    <s v="earthquake"/>
    <n v="9.6"/>
    <n v="4.7"/>
    <n v="0.10199999999999999"/>
    <n v="28"/>
    <s v="reviewed"/>
    <s v="us"/>
    <s v="us"/>
    <m/>
  </r>
  <r>
    <s v="2023-06-04T20:39:09.264Z"/>
    <d v="2023-06-04T20:39:09"/>
    <x v="47"/>
    <x v="1"/>
    <x v="47"/>
    <d v="2023-06-04T07:36:02"/>
    <n v="38.3401"/>
    <n v="93.639600000000002"/>
    <n v="10"/>
    <n v="4.4000000000000004"/>
    <s v="mb"/>
    <n v="68"/>
    <n v="62"/>
    <n v="8.375"/>
    <n v="0.96"/>
    <s v="us"/>
    <s v="us7000k6al"/>
    <s v="2023-08-12T17:15:02.040Z"/>
    <s v="221 km SSW of Dunhuang, China"/>
    <b v="0"/>
    <s v="earthquake"/>
    <n v="4.75"/>
    <n v="1.8859999999999999"/>
    <n v="7.4999999999999997E-2"/>
    <n v="51"/>
    <s v="reviewed"/>
    <s v="us"/>
    <s v="us"/>
    <m/>
  </r>
  <r>
    <s v="2023-06-04T07:36:02.224Z"/>
    <d v="2023-06-04T07:36:02"/>
    <x v="47"/>
    <x v="1"/>
    <x v="47"/>
    <d v="2023-06-03T11:36:51"/>
    <n v="2.7930999999999999"/>
    <n v="96.055099999999996"/>
    <n v="31.071999999999999"/>
    <n v="4.4000000000000004"/>
    <s v="mb"/>
    <n v="14"/>
    <n v="181"/>
    <n v="2.121"/>
    <n v="0.18"/>
    <s v="us"/>
    <s v="us7000k7f2"/>
    <s v="2023-08-12T17:15:12.040Z"/>
    <s v="50 km NW of Sinabang, Indonesia"/>
    <b v="0"/>
    <s v="earthquake"/>
    <n v="8.57"/>
    <n v="5.85"/>
    <n v="0.17899999999999999"/>
    <n v="9"/>
    <s v="reviewed"/>
    <s v="us"/>
    <s v="us"/>
    <m/>
  </r>
  <r>
    <s v="2023-06-03T11:36:51.638Z"/>
    <d v="2023-06-03T11:36:51"/>
    <x v="47"/>
    <x v="1"/>
    <x v="47"/>
    <d v="2023-06-03T08:51:53"/>
    <n v="25.246400000000001"/>
    <n v="96.252899999999997"/>
    <n v="10"/>
    <n v="4.0999999999999996"/>
    <s v="mb"/>
    <n v="17"/>
    <n v="127"/>
    <n v="6.3579999999999997"/>
    <n v="0.26"/>
    <s v="us"/>
    <s v="us7000k7dn"/>
    <s v="2023-08-05T22:08:02.040Z"/>
    <s v="116 km W of Myitkyina, Myanmar"/>
    <b v="0"/>
    <s v="earthquake"/>
    <n v="8.8800000000000008"/>
    <n v="1.8680000000000001"/>
    <n v="0.184"/>
    <n v="8"/>
    <s v="reviewed"/>
    <s v="us"/>
    <s v="us"/>
    <m/>
  </r>
  <r>
    <s v="2023-06-03T08:51:53.219Z"/>
    <d v="2023-06-03T08:51:53"/>
    <x v="47"/>
    <x v="1"/>
    <x v="47"/>
    <d v="2021-10-05T00:20:10"/>
    <n v="0.55310000000000004"/>
    <n v="96.589699999999993"/>
    <n v="10"/>
    <n v="4.3"/>
    <s v="mb"/>
    <n v="20"/>
    <n v="170"/>
    <n v="1.236"/>
    <n v="0.47"/>
    <s v="us"/>
    <s v="us7000k7dx"/>
    <s v="2023-08-05T22:08:02.040Z"/>
    <s v="135 km W of Teluk Dalam, Indonesia"/>
    <b v="0"/>
    <s v="earthquake"/>
    <n v="8.4499999999999993"/>
    <n v="1.835"/>
    <n v="0.161"/>
    <n v="11"/>
    <s v="reviewed"/>
    <s v="us"/>
    <s v="us"/>
    <m/>
  </r>
  <r>
    <s v="2021-10-05T00:20:10.360Z"/>
    <d v="2021-10-05T00:20:10"/>
    <x v="14"/>
    <x v="3"/>
    <x v="14"/>
    <d v="2023-06-03T07:48:45"/>
    <n v="36.478999999999999"/>
    <n v="71.302499999999995"/>
    <n v="125.79"/>
    <n v="4.4000000000000004"/>
    <s v="mb"/>
    <m/>
    <n v="44"/>
    <n v="0.86899999999999999"/>
    <n v="0.78"/>
    <s v="us"/>
    <s v="us6000frqw"/>
    <s v="2021-12-10T21:14:09.040Z"/>
    <s v="30 km SW of Ashk?sham, Afghanistan"/>
    <b v="1"/>
    <s v="earthquake"/>
    <n v="7.2"/>
    <n v="6.3"/>
    <n v="5.3999999999999999E-2"/>
    <n v="105"/>
    <s v="reviewed"/>
    <s v="us"/>
    <s v="us"/>
    <m/>
  </r>
  <r>
    <s v="2023-06-03T07:48:45.208Z"/>
    <d v="2023-06-03T07:48:45"/>
    <x v="47"/>
    <x v="1"/>
    <x v="47"/>
    <d v="2023-06-02T14:16:31"/>
    <n v="36.794800000000002"/>
    <n v="61.616500000000002"/>
    <n v="10.119999999999999"/>
    <n v="4.5"/>
    <s v="mb"/>
    <n v="80"/>
    <n v="153"/>
    <n v="3.0089999999999999"/>
    <n v="0.61"/>
    <s v="us"/>
    <s v="us7000k61n"/>
    <s v="2023-08-05T22:07:52.040Z"/>
    <s v="49 km NE of Sarakhs, Iran"/>
    <b v="0"/>
    <s v="earthquake"/>
    <n v="7.16"/>
    <n v="3.508"/>
    <n v="7.1999999999999995E-2"/>
    <n v="56"/>
    <s v="reviewed"/>
    <s v="us"/>
    <s v="us"/>
    <m/>
  </r>
  <r>
    <s v="2023-06-02T14:16:31.599Z"/>
    <d v="2023-06-02T14:16:31"/>
    <x v="47"/>
    <x v="1"/>
    <x v="47"/>
    <d v="2021-10-04T21:45:30"/>
    <n v="1.8388"/>
    <n v="99.482900000000001"/>
    <n v="157.08099999999999"/>
    <n v="4.9000000000000004"/>
    <s v="mb"/>
    <n v="113"/>
    <n v="48"/>
    <n v="1.9790000000000001"/>
    <n v="0.61"/>
    <s v="us"/>
    <s v="us7000k5si"/>
    <s v="2023-08-05T22:07:47.040Z"/>
    <s v="37 km SW of Bandar, Indonesia"/>
    <b v="0"/>
    <s v="earthquake"/>
    <n v="7.05"/>
    <n v="5.577"/>
    <n v="4.4999999999999998E-2"/>
    <n v="158"/>
    <s v="reviewed"/>
    <s v="us"/>
    <s v="us"/>
    <m/>
  </r>
  <r>
    <s v="2021-10-04T21:45:30.189Z"/>
    <d v="2021-10-04T21:45:30"/>
    <x v="14"/>
    <x v="3"/>
    <x v="14"/>
    <d v="2021-10-01T04:57:33"/>
    <n v="36.974699999999999"/>
    <n v="69.995999999999995"/>
    <n v="10"/>
    <n v="4.4000000000000004"/>
    <s v="mb"/>
    <m/>
    <n v="60"/>
    <n v="0.48799999999999999"/>
    <n v="1.07"/>
    <s v="us"/>
    <s v="us6000frpx"/>
    <s v="2021-12-10T21:14:09.040Z"/>
    <s v="22 km SE of Rust?q, Afghanistan"/>
    <b v="1"/>
    <s v="earthquake"/>
    <n v="3.1"/>
    <n v="1.9"/>
    <n v="8.5999999999999993E-2"/>
    <n v="39"/>
    <s v="reviewed"/>
    <s v="us"/>
    <s v="us"/>
    <m/>
  </r>
  <r>
    <s v="2021-10-01T04:57:33.206Z"/>
    <d v="2021-10-01T04:57:33"/>
    <x v="14"/>
    <x v="3"/>
    <x v="14"/>
    <d v="2021-09-30T13:05:36"/>
    <n v="25.461400000000001"/>
    <n v="95.3035"/>
    <n v="102.96"/>
    <n v="4.4000000000000004"/>
    <s v="mb"/>
    <m/>
    <n v="64"/>
    <n v="1.528"/>
    <n v="0.91"/>
    <s v="us"/>
    <s v="us6000fqnb"/>
    <s v="2021-12-10T21:14:01.040Z"/>
    <s v="83 km ESE of Phek, India"/>
    <b v="1"/>
    <s v="earthquake"/>
    <n v="6.9"/>
    <n v="7.1"/>
    <n v="0.20300000000000001"/>
    <n v="10"/>
    <s v="reviewed"/>
    <s v="us"/>
    <s v="us"/>
    <m/>
  </r>
  <r>
    <s v="2021-09-30T13:05:36.409Z"/>
    <d v="2021-09-30T13:05:36"/>
    <x v="36"/>
    <x v="3"/>
    <x v="36"/>
    <d v="2023-05-31T11:20:14"/>
    <n v="11.7507"/>
    <n v="95.293499999999995"/>
    <n v="24.04"/>
    <n v="4.4000000000000004"/>
    <s v="mb"/>
    <m/>
    <n v="186"/>
    <n v="4.4580000000000002"/>
    <n v="0.66"/>
    <s v="us"/>
    <s v="us6000fqf0"/>
    <s v="2021-12-04T14:28:22.040Z"/>
    <s v="277 km E of Port Blair, India"/>
    <b v="1"/>
    <s v="earthquake"/>
    <n v="8"/>
    <n v="6.2"/>
    <n v="0.13900000000000001"/>
    <n v="18"/>
    <s v="reviewed"/>
    <s v="us"/>
    <s v="us"/>
    <m/>
  </r>
  <r>
    <s v="2023-05-31T11:20:14.013Z"/>
    <d v="2023-05-31T11:20:14"/>
    <x v="38"/>
    <x v="1"/>
    <x v="38"/>
    <d v="2023-05-31T10:04:21"/>
    <n v="25.1051"/>
    <n v="96.231499999999997"/>
    <n v="10"/>
    <n v="5.9"/>
    <s v="mww"/>
    <n v="194"/>
    <n v="43"/>
    <n v="4.3789999999999996"/>
    <n v="0.71"/>
    <s v="us"/>
    <s v="us7000k58h"/>
    <s v="2023-09-23T14:37:07.535Z"/>
    <s v="121 km WSW of Myitkyina, Myanmar"/>
    <b v="0"/>
    <s v="earthquake"/>
    <n v="6.38"/>
    <n v="1.321"/>
    <n v="7.4999999999999997E-2"/>
    <n v="17"/>
    <s v="reviewed"/>
    <s v="us"/>
    <s v="us"/>
    <m/>
  </r>
  <r>
    <s v="2023-05-31T10:04:21.482Z"/>
    <d v="2023-05-31T10:04:21"/>
    <x v="38"/>
    <x v="1"/>
    <x v="38"/>
    <d v="2021-09-25T09:24:34"/>
    <n v="2.3216999999999999"/>
    <n v="96.7774"/>
    <n v="31.318999999999999"/>
    <n v="4"/>
    <s v="mb"/>
    <n v="16"/>
    <n v="151"/>
    <n v="1.288"/>
    <n v="0.51"/>
    <s v="us"/>
    <s v="us7000k6tp"/>
    <s v="2023-08-05T22:07:59.040Z"/>
    <s v="47 km ESE of Sinabang, Indonesia"/>
    <b v="0"/>
    <s v="earthquake"/>
    <n v="9.19"/>
    <n v="7.1219999999999999"/>
    <n v="0.19600000000000001"/>
    <n v="7"/>
    <s v="reviewed"/>
    <s v="us"/>
    <s v="us"/>
    <m/>
  </r>
  <r>
    <s v="2021-09-25T09:24:34.850Z"/>
    <d v="2021-09-25T09:24:34"/>
    <x v="36"/>
    <x v="3"/>
    <x v="36"/>
    <d v="2023-05-30T17:45:41"/>
    <n v="30.261500000000002"/>
    <n v="94.813599999999994"/>
    <n v="34.18"/>
    <n v="4.4000000000000004"/>
    <s v="mb"/>
    <m/>
    <n v="76"/>
    <n v="5.3579999999999997"/>
    <n v="0.53"/>
    <s v="us"/>
    <s v="us6000fqga"/>
    <s v="2021-12-04T14:28:27.040Z"/>
    <s v="196 km NNE of Shi Yomi, India"/>
    <b v="1"/>
    <s v="earthquake"/>
    <n v="10.8"/>
    <n v="6.2"/>
    <n v="9.6000000000000002E-2"/>
    <n v="31"/>
    <s v="reviewed"/>
    <s v="us"/>
    <s v="us"/>
    <m/>
  </r>
  <r>
    <s v="2023-05-30T17:45:41.555Z"/>
    <d v="2023-05-30T17:45:41"/>
    <x v="38"/>
    <x v="1"/>
    <x v="38"/>
    <d v="2021-09-14T18:47:12"/>
    <n v="38.579599999999999"/>
    <n v="73.184200000000004"/>
    <n v="9.8610000000000007"/>
    <n v="4.5"/>
    <s v="mb"/>
    <n v="124"/>
    <n v="65"/>
    <n v="2.7490000000000001"/>
    <n v="0.75"/>
    <s v="us"/>
    <s v="us7000k520"/>
    <s v="2023-08-05T22:07:40.040Z"/>
    <s v="82 km WNW of Murghob, Tajikistan"/>
    <b v="0"/>
    <s v="earthquake"/>
    <n v="4.7699999999999996"/>
    <n v="3.9049999999999998"/>
    <n v="5.3999999999999999E-2"/>
    <n v="106"/>
    <s v="reviewed"/>
    <s v="us"/>
    <s v="us"/>
    <m/>
  </r>
  <r>
    <s v="2021-09-14T18:47:12.873Z"/>
    <d v="2021-09-14T18:47:12"/>
    <x v="36"/>
    <x v="3"/>
    <x v="36"/>
    <d v="2021-09-12T14:56:15"/>
    <n v="10.450699999999999"/>
    <n v="93.280600000000007"/>
    <n v="87.8"/>
    <n v="4.4000000000000004"/>
    <s v="mb"/>
    <m/>
    <n v="91"/>
    <n v="1.3080000000000001"/>
    <n v="0.57999999999999996"/>
    <s v="us"/>
    <s v="us7000fb56"/>
    <s v="2021-11-23T15:12:02.040Z"/>
    <s v="146 km SSE of Port Blair, India"/>
    <b v="1"/>
    <s v="earthquake"/>
    <n v="8.3000000000000007"/>
    <n v="6.8"/>
    <n v="8.5999999999999993E-2"/>
    <n v="44"/>
    <s v="reviewed"/>
    <s v="us"/>
    <s v="us"/>
    <m/>
  </r>
  <r>
    <s v="2021-09-12T14:56:15.922Z"/>
    <d v="2021-09-12T14:56:15"/>
    <x v="36"/>
    <x v="3"/>
    <x v="36"/>
    <d v="2021-09-12T06:10:00"/>
    <n v="27.4834"/>
    <n v="85.997799999999998"/>
    <n v="10"/>
    <n v="4.4000000000000004"/>
    <s v="mb"/>
    <m/>
    <n v="154"/>
    <n v="8.1489999999999991"/>
    <n v="0.52"/>
    <s v="us"/>
    <s v="us7000fc3k"/>
    <s v="2021-11-23T15:10:43.040Z"/>
    <s v="47 km ESE of Dhulikhel, Nepal"/>
    <b v="1"/>
    <s v="earthquake"/>
    <n v="8.5"/>
    <n v="1.9"/>
    <n v="0.219"/>
    <n v="7"/>
    <s v="reviewed"/>
    <s v="us"/>
    <s v="us"/>
    <m/>
  </r>
  <r>
    <s v="2021-09-12T06:10:00.932Z"/>
    <d v="2021-09-12T06:10:00"/>
    <x v="36"/>
    <x v="3"/>
    <x v="36"/>
    <d v="2023-05-28T18:51:22"/>
    <n v="36.213500000000003"/>
    <n v="70.499200000000002"/>
    <n v="87.36"/>
    <n v="4.4000000000000004"/>
    <s v="mb"/>
    <m/>
    <n v="78"/>
    <n v="0.91200000000000003"/>
    <n v="0.79"/>
    <s v="us"/>
    <s v="us7000fagu"/>
    <s v="2021-11-23T15:10:25.040Z"/>
    <s v="70 km SE of Farkh?r, Afghanistan"/>
    <b v="1"/>
    <s v="earthquake"/>
    <n v="6.3"/>
    <n v="7.1"/>
    <n v="0.12"/>
    <n v="20"/>
    <s v="reviewed"/>
    <s v="us"/>
    <s v="us"/>
    <m/>
  </r>
  <r>
    <s v="2023-05-28T18:51:22.818Z"/>
    <d v="2023-05-28T18:51:22"/>
    <x v="38"/>
    <x v="1"/>
    <x v="38"/>
    <d v="2021-09-10T05:22:40"/>
    <n v="28.6722"/>
    <n v="91.475899999999996"/>
    <n v="10"/>
    <n v="4.5"/>
    <s v="mb"/>
    <n v="83"/>
    <n v="53"/>
    <n v="1.0720000000000001"/>
    <n v="0.86"/>
    <s v="us"/>
    <s v="us7000k4ne"/>
    <s v="2023-08-05T22:07:37.040Z"/>
    <s v="Eastern Xizang"/>
    <b v="0"/>
    <s v="earthquake"/>
    <n v="5.99"/>
    <n v="1.7729999999999999"/>
    <n v="7.1999999999999995E-2"/>
    <n v="56"/>
    <s v="reviewed"/>
    <s v="us"/>
    <s v="us"/>
    <m/>
  </r>
  <r>
    <s v="2021-09-10T05:22:40.994Z"/>
    <d v="2021-09-10T05:22:40"/>
    <x v="36"/>
    <x v="3"/>
    <x v="36"/>
    <d v="2023-05-28T07:53:01"/>
    <n v="36.5486"/>
    <n v="70.86"/>
    <n v="194.2"/>
    <n v="4.4000000000000004"/>
    <s v="mb"/>
    <m/>
    <n v="73"/>
    <n v="0.61899999999999999"/>
    <n v="0.79"/>
    <s v="us"/>
    <s v="us7000f9wy"/>
    <s v="2021-11-23T15:08:46.040Z"/>
    <s v="Hindu Kush region, Afghanistan"/>
    <b v="1"/>
    <s v="earthquake"/>
    <n v="5.6"/>
    <n v="5.8"/>
    <n v="0.114"/>
    <n v="22"/>
    <s v="reviewed"/>
    <s v="us"/>
    <s v="us"/>
    <m/>
  </r>
  <r>
    <s v="2023-05-28T07:53:01.026Z"/>
    <d v="2023-05-28T07:53:01"/>
    <x v="38"/>
    <x v="1"/>
    <x v="38"/>
    <d v="2021-09-04T12:53:31"/>
    <n v="35.087499999999999"/>
    <n v="85.981099999999998"/>
    <n v="12.36"/>
    <n v="4.2"/>
    <s v="mb"/>
    <n v="37"/>
    <n v="45"/>
    <n v="6.91"/>
    <n v="0.46"/>
    <s v="us"/>
    <s v="us7000k4l5"/>
    <s v="2023-08-05T22:07:36.040Z"/>
    <s v="Xinjiang-Xizang border region"/>
    <b v="0"/>
    <s v="earthquake"/>
    <n v="6.82"/>
    <n v="4.8360000000000003"/>
    <n v="0.121"/>
    <n v="19"/>
    <s v="reviewed"/>
    <s v="us"/>
    <s v="us"/>
    <m/>
  </r>
  <r>
    <s v="2021-09-04T12:53:31.787Z"/>
    <d v="2021-09-04T12:53:31"/>
    <x v="36"/>
    <x v="3"/>
    <x v="36"/>
    <d v="2021-08-19T05:52:41"/>
    <n v="10.116400000000001"/>
    <n v="91.513099999999994"/>
    <n v="10"/>
    <n v="4.4000000000000004"/>
    <s v="mb"/>
    <m/>
    <n v="119"/>
    <n v="8.1240000000000006"/>
    <n v="0.82"/>
    <s v="us"/>
    <s v="us7000fa1e"/>
    <s v="2021-11-17T17:21:03.040Z"/>
    <s v="218 km SW of Port Blair, India"/>
    <b v="1"/>
    <s v="earthquake"/>
    <n v="6.6"/>
    <n v="1.9"/>
    <n v="0.127"/>
    <n v="18"/>
    <s v="reviewed"/>
    <s v="us"/>
    <s v="us"/>
    <m/>
  </r>
  <r>
    <s v="2021-08-19T05:52:41.816Z"/>
    <d v="2021-08-19T05:52:41"/>
    <x v="5"/>
    <x v="3"/>
    <x v="5"/>
    <d v="2021-08-16T07:31:10"/>
    <n v="36.439399999999999"/>
    <n v="69.411600000000007"/>
    <n v="173.45"/>
    <n v="4.4000000000000004"/>
    <s v="mb"/>
    <m/>
    <n v="98"/>
    <n v="1.1579999999999999"/>
    <n v="0.56000000000000005"/>
    <s v="us"/>
    <s v="us6000f88k"/>
    <s v="2021-10-29T14:46:30.040Z"/>
    <s v="34 km SSW of Taloqan, Afghanistan"/>
    <b v="1"/>
    <s v="earthquake"/>
    <n v="11.3"/>
    <n v="10.3"/>
    <n v="0.17799999999999999"/>
    <n v="9"/>
    <s v="reviewed"/>
    <s v="us"/>
    <s v="us"/>
    <m/>
  </r>
  <r>
    <s v="2021-08-16T07:31:10.679Z"/>
    <d v="2021-08-16T07:31:10"/>
    <x v="5"/>
    <x v="3"/>
    <x v="5"/>
    <d v="2023-05-27T17:24:15"/>
    <n v="35.788699999999999"/>
    <n v="68.534800000000004"/>
    <n v="33.68"/>
    <n v="4.4000000000000004"/>
    <s v="mb"/>
    <m/>
    <n v="71"/>
    <n v="1.3120000000000001"/>
    <n v="1"/>
    <s v="us"/>
    <s v="us7000f4mz"/>
    <s v="2021-10-29T14:46:58.040Z"/>
    <s v="13 km SSE of ?uk?mat? Dahanah-ye Gh?r?, Afghanistan"/>
    <b v="1"/>
    <s v="earthquake"/>
    <n v="8.1999999999999993"/>
    <n v="6.4"/>
    <n v="0.17799999999999999"/>
    <n v="9"/>
    <s v="reviewed"/>
    <s v="us"/>
    <s v="us"/>
    <m/>
  </r>
  <r>
    <s v="2023-05-27T17:24:15.054Z"/>
    <d v="2023-05-27T17:24:15"/>
    <x v="38"/>
    <x v="1"/>
    <x v="38"/>
    <d v="2023-05-26T09:37:35"/>
    <n v="38.249000000000002"/>
    <n v="73.007900000000006"/>
    <n v="127.66200000000001"/>
    <n v="4.2"/>
    <s v="mb"/>
    <n v="41"/>
    <n v="57"/>
    <n v="1.548"/>
    <n v="0.96"/>
    <s v="us"/>
    <s v="us7000k4hv"/>
    <s v="2023-07-29T22:00:44.040Z"/>
    <s v="84 km W of Murghob, Tajikistan"/>
    <b v="0"/>
    <s v="earthquake"/>
    <n v="6.54"/>
    <n v="7.9109999999999996"/>
    <n v="0.115"/>
    <n v="23"/>
    <s v="reviewed"/>
    <s v="us"/>
    <s v="us"/>
    <m/>
  </r>
  <r>
    <s v="2023-05-26T09:37:35.158Z"/>
    <d v="2023-05-26T09:37:35"/>
    <x v="38"/>
    <x v="1"/>
    <x v="38"/>
    <d v="2021-08-05T13:43:19"/>
    <n v="2.1229"/>
    <n v="96.138300000000001"/>
    <n v="21.852"/>
    <n v="4.4000000000000004"/>
    <s v="mb"/>
    <n v="23"/>
    <n v="180"/>
    <n v="1.651"/>
    <n v="0.14000000000000001"/>
    <s v="us"/>
    <s v="us7000k5hz"/>
    <s v="2023-07-29T22:00:49.040Z"/>
    <s v="47 km SW of Sinabang, Indonesia"/>
    <b v="0"/>
    <s v="earthquake"/>
    <n v="10.199999999999999"/>
    <n v="6.9740000000000002"/>
    <n v="0.14899999999999999"/>
    <n v="13"/>
    <s v="reviewed"/>
    <s v="us"/>
    <s v="us"/>
    <m/>
  </r>
  <r>
    <s v="2021-08-05T13:43:19.813Z"/>
    <d v="2021-08-05T13:43:19"/>
    <x v="5"/>
    <x v="3"/>
    <x v="5"/>
    <d v="2023-05-25T22:37:56"/>
    <n v="8.7361000000000004"/>
    <n v="93.975399999999993"/>
    <n v="10"/>
    <n v="4.4000000000000004"/>
    <s v="mb"/>
    <m/>
    <n v="180"/>
    <n v="4.5650000000000004"/>
    <n v="0.7"/>
    <s v="us"/>
    <s v="us6000f5jg"/>
    <s v="2021-10-14T01:10:22.040Z"/>
    <s v="Nicobar Islands, India region"/>
    <b v="1"/>
    <s v="earthquake"/>
    <n v="12.6"/>
    <n v="1.9"/>
    <n v="0.22"/>
    <n v="6"/>
    <s v="reviewed"/>
    <s v="us"/>
    <s v="us"/>
    <m/>
  </r>
  <r>
    <s v="2023-05-25T22:37:56.280Z"/>
    <d v="2023-05-25T22:37:56"/>
    <x v="38"/>
    <x v="1"/>
    <x v="38"/>
    <d v="2021-08-05T01:56:16"/>
    <n v="1.2905"/>
    <n v="97.034400000000005"/>
    <n v="25.721"/>
    <n v="4.7"/>
    <s v="mb"/>
    <n v="57"/>
    <n v="89"/>
    <n v="0.54100000000000004"/>
    <n v="0.66"/>
    <s v="us"/>
    <s v="us7000k446"/>
    <s v="2023-07-29T22:00:38.040Z"/>
    <s v="64 km W of Gunungsitoli, Indonesia"/>
    <b v="0"/>
    <s v="earthquake"/>
    <n v="8.98"/>
    <n v="4.0549999999999997"/>
    <n v="8.2000000000000003E-2"/>
    <n v="45"/>
    <s v="reviewed"/>
    <s v="us"/>
    <s v="us"/>
    <m/>
  </r>
  <r>
    <s v="2021-08-05T01:56:16.852Z"/>
    <d v="2021-08-05T01:56:16"/>
    <x v="5"/>
    <x v="3"/>
    <x v="5"/>
    <d v="2021-08-04T22:10:02"/>
    <n v="36.804400000000001"/>
    <n v="70.855800000000002"/>
    <n v="68.58"/>
    <n v="4.4000000000000004"/>
    <s v="mb"/>
    <m/>
    <n v="43"/>
    <n v="0.39100000000000001"/>
    <n v="0.55000000000000004"/>
    <s v="us"/>
    <s v="us6000f2bm"/>
    <s v="2021-10-14T01:07:28.040Z"/>
    <s v="6 km SSE of Jurm, Afghanistan"/>
    <b v="1"/>
    <s v="earthquake"/>
    <n v="7.3"/>
    <n v="6"/>
    <n v="0.14399999999999999"/>
    <n v="14"/>
    <s v="reviewed"/>
    <s v="us"/>
    <s v="us"/>
    <m/>
  </r>
  <r>
    <s v="2021-08-04T22:10:02.477Z"/>
    <d v="2021-08-04T22:10:02"/>
    <x v="5"/>
    <x v="3"/>
    <x v="5"/>
    <d v="2023-05-23T10:47:43"/>
    <n v="25.099299999999999"/>
    <n v="94.927499999999995"/>
    <n v="99.59"/>
    <n v="4.4000000000000004"/>
    <s v="mb"/>
    <m/>
    <n v="75"/>
    <n v="1.0369999999999999"/>
    <n v="0.91"/>
    <s v="us"/>
    <s v="us6000f2a5"/>
    <s v="2021-10-14T01:07:19.040Z"/>
    <s v="76 km SE of Phek, India"/>
    <b v="1"/>
    <s v="earthquake"/>
    <n v="9.1999999999999993"/>
    <n v="9.3000000000000007"/>
    <n v="0.11"/>
    <n v="24"/>
    <s v="reviewed"/>
    <s v="us"/>
    <s v="us"/>
    <m/>
  </r>
  <r>
    <s v="2023-05-23T10:47:43.063Z"/>
    <d v="2023-05-23T10:47:43"/>
    <x v="38"/>
    <x v="1"/>
    <x v="38"/>
    <d v="2021-08-04T01:56:10"/>
    <n v="2.0291000000000001"/>
    <n v="96.319199999999995"/>
    <n v="10"/>
    <n v="4.4000000000000004"/>
    <s v="mb"/>
    <n v="14"/>
    <n v="219"/>
    <n v="1.448"/>
    <n v="0.28000000000000003"/>
    <s v="us"/>
    <s v="us7000k4zy"/>
    <s v="2023-07-29T22:00:45.040Z"/>
    <s v="50 km S of Sinabang, Indonesia"/>
    <b v="0"/>
    <s v="earthquake"/>
    <n v="10.27"/>
    <n v="1.9790000000000001"/>
    <n v="0.26800000000000002"/>
    <n v="5"/>
    <s v="reviewed"/>
    <s v="us"/>
    <s v="us"/>
    <m/>
  </r>
  <r>
    <s v="2021-08-04T01:56:10.241Z"/>
    <d v="2021-08-04T01:56:10"/>
    <x v="5"/>
    <x v="3"/>
    <x v="5"/>
    <d v="2021-07-09T01:38:35"/>
    <n v="9.0694999999999997"/>
    <n v="94.248099999999994"/>
    <n v="10"/>
    <n v="4.4000000000000004"/>
    <s v="mb"/>
    <m/>
    <n v="94"/>
    <n v="5.3120000000000003"/>
    <n v="0.59"/>
    <s v="us"/>
    <s v="us6000f4ic"/>
    <s v="2021-10-14T01:09:22.040Z"/>
    <s v="Nicobar Islands, India region"/>
    <b v="1"/>
    <s v="earthquake"/>
    <n v="9.1"/>
    <n v="1.9"/>
    <n v="0.155"/>
    <n v="12"/>
    <s v="reviewed"/>
    <s v="us"/>
    <s v="us"/>
    <m/>
  </r>
  <r>
    <s v="2021-07-09T01:38:35.275Z"/>
    <d v="2021-07-09T01:38:35"/>
    <x v="40"/>
    <x v="3"/>
    <x v="40"/>
    <d v="2021-06-24T04:58:58"/>
    <n v="37.136099999999999"/>
    <n v="71.866399999999999"/>
    <n v="154.78"/>
    <n v="4.4000000000000004"/>
    <s v="mb"/>
    <m/>
    <n v="61"/>
    <n v="1.0309999999999999"/>
    <n v="0.75"/>
    <s v="us"/>
    <s v="us6000etfh"/>
    <s v="2021-09-17T22:48:30.040Z"/>
    <s v="45 km WNW of Khand?d, Afghanistan"/>
    <b v="1"/>
    <s v="earthquake"/>
    <n v="6.3"/>
    <n v="6.9"/>
    <n v="0.123"/>
    <n v="19"/>
    <s v="reviewed"/>
    <s v="us"/>
    <s v="us"/>
    <m/>
  </r>
  <r>
    <s v="2021-06-24T04:58:58.588Z"/>
    <d v="2021-06-24T04:58:58"/>
    <x v="54"/>
    <x v="3"/>
    <x v="54"/>
    <d v="2023-05-21T21:45:43"/>
    <n v="35.93"/>
    <n v="70.962999999999994"/>
    <n v="91.24"/>
    <n v="4.4000000000000004"/>
    <s v="mb"/>
    <m/>
    <n v="81"/>
    <n v="1.2330000000000001"/>
    <n v="0.45"/>
    <s v="us"/>
    <s v="us6000ep95"/>
    <s v="2021-08-27T18:58:47.040Z"/>
    <s v="56 km N of P?r?n, Afghanistan"/>
    <b v="1"/>
    <s v="earthquake"/>
    <n v="6.1"/>
    <n v="3.3"/>
    <n v="7.8E-2"/>
    <n v="47"/>
    <s v="reviewed"/>
    <s v="us"/>
    <s v="us"/>
    <m/>
  </r>
  <r>
    <s v="2023-05-21T21:45:43.212Z"/>
    <d v="2023-05-21T21:45:43"/>
    <x v="38"/>
    <x v="1"/>
    <x v="38"/>
    <d v="2021-06-15T21:52:16"/>
    <n v="35.857599999999998"/>
    <n v="60.5366"/>
    <n v="10"/>
    <n v="4.4000000000000004"/>
    <s v="mb"/>
    <n v="57"/>
    <n v="145"/>
    <n v="2.835"/>
    <n v="0.72"/>
    <s v="us"/>
    <s v="us6000kdrl"/>
    <s v="2023-07-29T22:00:26.040Z"/>
    <s v="68 km N of Torbat-e JÄm, Iran"/>
    <b v="0"/>
    <s v="earthquake"/>
    <n v="8.26"/>
    <n v="1.8660000000000001"/>
    <n v="0.105"/>
    <n v="26"/>
    <s v="reviewed"/>
    <s v="us"/>
    <s v="us"/>
    <m/>
  </r>
  <r>
    <s v="2021-06-15T21:52:16.471Z"/>
    <d v="2021-06-15T21:52:16"/>
    <x v="54"/>
    <x v="3"/>
    <x v="54"/>
    <d v="2023-05-20T17:27:37"/>
    <n v="34.563699999999997"/>
    <n v="70.372699999999995"/>
    <n v="34.729999999999997"/>
    <n v="4.4000000000000004"/>
    <s v="mb"/>
    <m/>
    <n v="70"/>
    <n v="1.097"/>
    <n v="0.94"/>
    <s v="us"/>
    <s v="us7000edcg"/>
    <s v="2021-08-26T21:59:24.040Z"/>
    <s v="16 km NNW of Jal?l?b?d, Afghanistan"/>
    <b v="1"/>
    <s v="earthquake"/>
    <n v="6.5"/>
    <n v="4.8"/>
    <n v="8.6999999999999994E-2"/>
    <n v="38"/>
    <s v="reviewed"/>
    <s v="us"/>
    <s v="us"/>
    <m/>
  </r>
  <r>
    <s v="2023-05-20T17:27:37.891Z"/>
    <d v="2023-05-20T17:27:37"/>
    <x v="38"/>
    <x v="1"/>
    <x v="38"/>
    <d v="2023-05-18T21:18:30"/>
    <n v="5.4169999999999998"/>
    <n v="94.408299999999997"/>
    <n v="57.945999999999998"/>
    <n v="4.3"/>
    <s v="mb"/>
    <n v="33"/>
    <n v="150"/>
    <n v="2.5350000000000001"/>
    <n v="0.65"/>
    <s v="us"/>
    <s v="us6000kdh5"/>
    <s v="2023-07-24T01:15:28.040Z"/>
    <s v="103 km W of Banda Aceh, Indonesia"/>
    <b v="0"/>
    <s v="earthquake"/>
    <n v="7.28"/>
    <n v="8.0269999999999992"/>
    <n v="0.129"/>
    <n v="19"/>
    <s v="reviewed"/>
    <s v="us"/>
    <s v="us"/>
    <m/>
  </r>
  <r>
    <s v="2023-05-18T21:18:30.799Z"/>
    <d v="2023-05-18T21:18:30"/>
    <x v="38"/>
    <x v="1"/>
    <x v="38"/>
    <d v="2023-05-18T20:07:20"/>
    <n v="33.624099999999999"/>
    <n v="91.090299999999999"/>
    <n v="10"/>
    <n v="4"/>
    <s v="mb"/>
    <n v="53"/>
    <n v="52"/>
    <n v="3.9089999999999998"/>
    <n v="0.5"/>
    <s v="us"/>
    <s v="us6000kcyp"/>
    <s v="2023-07-24T01:16:10.040Z"/>
    <s v="254 km NNW of Nagqu, China"/>
    <b v="0"/>
    <s v="earthquake"/>
    <n v="8.3699999999999992"/>
    <n v="1.8779999999999999"/>
    <n v="0.108"/>
    <n v="23"/>
    <s v="reviewed"/>
    <s v="us"/>
    <s v="us"/>
    <m/>
  </r>
  <r>
    <s v="2023-05-18T20:07:20.178Z"/>
    <d v="2023-05-18T20:07:20"/>
    <x v="38"/>
    <x v="1"/>
    <x v="38"/>
    <d v="2023-05-18T14:07:55"/>
    <n v="1.2163999999999999"/>
    <n v="67.270200000000003"/>
    <n v="10"/>
    <n v="4.3"/>
    <s v="mb"/>
    <n v="29"/>
    <n v="127"/>
    <n v="8.0760000000000005"/>
    <n v="0.63"/>
    <s v="us"/>
    <s v="us7000k3af"/>
    <s v="2023-07-24T01:16:10.040Z"/>
    <s v="Carlsberg Ridge"/>
    <b v="0"/>
    <s v="earthquake"/>
    <n v="12.34"/>
    <n v="1.91"/>
    <n v="0.13700000000000001"/>
    <n v="15"/>
    <s v="reviewed"/>
    <s v="us"/>
    <s v="us"/>
    <m/>
  </r>
  <r>
    <s v="2023-05-18T14:07:55.592Z"/>
    <d v="2023-05-18T14:07:55"/>
    <x v="38"/>
    <x v="1"/>
    <x v="38"/>
    <d v="2023-05-17T15:23:52"/>
    <n v="37.371400000000001"/>
    <n v="71.996200000000002"/>
    <n v="137.50800000000001"/>
    <n v="4.2"/>
    <s v="mb"/>
    <n v="40"/>
    <n v="96"/>
    <n v="2.109"/>
    <n v="0.41"/>
    <s v="us"/>
    <s v="us6000kctj"/>
    <s v="2023-07-24T01:16:14.040Z"/>
    <s v="41 km ESE of Khorugh, Tajikistan"/>
    <b v="0"/>
    <s v="earthquake"/>
    <n v="7.29"/>
    <n v="7.6820000000000004"/>
    <n v="0.10299999999999999"/>
    <n v="26"/>
    <s v="reviewed"/>
    <s v="us"/>
    <s v="us"/>
    <m/>
  </r>
  <r>
    <s v="2023-05-17T15:23:52.896Z"/>
    <d v="2023-05-17T15:23:52"/>
    <x v="38"/>
    <x v="1"/>
    <x v="38"/>
    <d v="2023-05-16T11:07:49"/>
    <n v="23.324300000000001"/>
    <n v="98.341099999999997"/>
    <n v="10"/>
    <n v="4.0999999999999996"/>
    <s v="mwr"/>
    <n v="43"/>
    <n v="85"/>
    <n v="2.335"/>
    <n v="0.69"/>
    <s v="us"/>
    <s v="us6000kcik"/>
    <s v="2023-07-24T01:16:25.040Z"/>
    <s v="74 km NE of Lashio, Myanmar"/>
    <b v="0"/>
    <s v="earthquake"/>
    <n v="6.93"/>
    <n v="1.895"/>
    <n v="8.3000000000000004E-2"/>
    <n v="14"/>
    <s v="reviewed"/>
    <s v="us"/>
    <s v="us"/>
    <m/>
  </r>
  <r>
    <s v="2023-05-16T11:07:49.061Z"/>
    <d v="2023-05-16T11:07:49"/>
    <x v="38"/>
    <x v="1"/>
    <x v="38"/>
    <d v="2023-05-15T21:44:37"/>
    <n v="37.695900000000002"/>
    <n v="71.596599999999995"/>
    <n v="35"/>
    <n v="4.4000000000000004"/>
    <s v="mb"/>
    <n v="75"/>
    <n v="53"/>
    <n v="1.786"/>
    <n v="0.94"/>
    <s v="us"/>
    <s v="us6000kc99"/>
    <s v="2023-07-24T01:16:36.040Z"/>
    <s v="23 km N of Khorugh, Tajikistan"/>
    <b v="0"/>
    <s v="earthquake"/>
    <n v="6.48"/>
    <n v="1.911"/>
    <n v="7.1999999999999995E-2"/>
    <n v="56"/>
    <s v="reviewed"/>
    <s v="us"/>
    <s v="us"/>
    <m/>
  </r>
  <r>
    <s v="2023-05-15T21:44:37.566Z"/>
    <d v="2023-05-15T21:44:37"/>
    <x v="38"/>
    <x v="1"/>
    <x v="38"/>
    <d v="2023-05-15T08:49:09"/>
    <n v="38.359499999999997"/>
    <n v="72.915000000000006"/>
    <n v="113.483"/>
    <n v="4.2"/>
    <s v="mb"/>
    <n v="40"/>
    <n v="118"/>
    <n v="1.4159999999999999"/>
    <n v="0.64"/>
    <s v="us"/>
    <s v="us6000kc5m"/>
    <s v="2023-07-24T01:16:43.040Z"/>
    <s v="94 km WNW of Murghob, Tajikistan"/>
    <b v="0"/>
    <s v="earthquake"/>
    <n v="6.26"/>
    <n v="7.96"/>
    <n v="0.121"/>
    <n v="19"/>
    <s v="reviewed"/>
    <s v="us"/>
    <s v="us"/>
    <m/>
  </r>
  <r>
    <s v="2023-05-15T08:49:09.807Z"/>
    <d v="2023-05-15T08:49:09"/>
    <x v="38"/>
    <x v="1"/>
    <x v="38"/>
    <d v="2023-05-14T21:49:40"/>
    <n v="37.534599999999998"/>
    <n v="72.234899999999996"/>
    <n v="188.529"/>
    <n v="4.0999999999999996"/>
    <s v="mb"/>
    <n v="20"/>
    <n v="113"/>
    <n v="1.97"/>
    <n v="0.36"/>
    <s v="us"/>
    <s v="us6000kbzx"/>
    <s v="2023-07-24T01:16:48.040Z"/>
    <s v="60 km E of Khorugh, Tajikistan"/>
    <b v="0"/>
    <s v="earthquake"/>
    <n v="6.6"/>
    <n v="10.667999999999999"/>
    <n v="0.26200000000000001"/>
    <n v="4"/>
    <s v="reviewed"/>
    <s v="us"/>
    <s v="us"/>
    <m/>
  </r>
  <r>
    <s v="2023-05-14T21:49:40.494Z"/>
    <d v="2023-05-14T21:49:40"/>
    <x v="38"/>
    <x v="1"/>
    <x v="38"/>
    <d v="2021-05-30T08:53:07"/>
    <n v="2.5011999999999999"/>
    <n v="99.137500000000003"/>
    <n v="165.66900000000001"/>
    <n v="4.3"/>
    <s v="mb"/>
    <n v="69"/>
    <n v="52"/>
    <n v="0.28699999999999998"/>
    <n v="0.45"/>
    <s v="us"/>
    <s v="us6000kbx3"/>
    <s v="2023-07-24T01:16:54.040Z"/>
    <s v="28 km SE of Parapat, Indonesia"/>
    <b v="0"/>
    <s v="earthquake"/>
    <n v="7.31"/>
    <n v="4.4130000000000003"/>
    <n v="7.6999999999999999E-2"/>
    <n v="47"/>
    <s v="reviewed"/>
    <s v="us"/>
    <s v="us"/>
    <m/>
  </r>
  <r>
    <s v="2021-05-30T08:53:07.964Z"/>
    <d v="2021-05-30T08:53:07"/>
    <x v="41"/>
    <x v="3"/>
    <x v="41"/>
    <d v="2023-05-14T01:25:39"/>
    <n v="26.6343"/>
    <n v="92.325999999999993"/>
    <n v="52.85"/>
    <n v="4.4000000000000004"/>
    <s v="mb"/>
    <m/>
    <n v="113"/>
    <n v="1.1439999999999999"/>
    <n v="0.56999999999999995"/>
    <s v="us"/>
    <s v="us6000efyu"/>
    <s v="2021-08-07T22:06:13.040Z"/>
    <s v="16 km WSW of Dhekiajuli, India"/>
    <b v="1"/>
    <s v="earthquake"/>
    <n v="8"/>
    <n v="8.1"/>
    <n v="9.7000000000000003E-2"/>
    <n v="31"/>
    <s v="reviewed"/>
    <s v="us"/>
    <s v="us"/>
    <m/>
  </r>
  <r>
    <s v="2023-05-14T01:25:39.571Z"/>
    <d v="2023-05-14T01:25:39"/>
    <x v="38"/>
    <x v="1"/>
    <x v="38"/>
    <d v="2023-05-13T13:25:42"/>
    <n v="38.3095"/>
    <n v="69.470200000000006"/>
    <n v="16.824000000000002"/>
    <n v="4.2"/>
    <s v="mb"/>
    <n v="28"/>
    <n v="150"/>
    <n v="0.503"/>
    <n v="0.71"/>
    <s v="us"/>
    <s v="us6000kbre"/>
    <s v="2024-01-18T19:56:41.087Z"/>
    <s v="15 km SE of Norak, Tajikistan"/>
    <b v="0"/>
    <s v="earthquake"/>
    <n v="5.25"/>
    <n v="4.976"/>
    <n v="0.19900000000000001"/>
    <n v="7"/>
    <s v="reviewed"/>
    <s v="us"/>
    <s v="us"/>
    <m/>
  </r>
  <r>
    <s v="2023-05-13T13:25:42.337Z"/>
    <d v="2023-05-13T13:25:42"/>
    <x v="38"/>
    <x v="1"/>
    <x v="38"/>
    <d v="2023-05-12T16:58:30"/>
    <n v="37.925899999999999"/>
    <n v="71.715999999999994"/>
    <n v="10"/>
    <n v="4.5"/>
    <s v="mb"/>
    <n v="27"/>
    <n v="64"/>
    <n v="1.5509999999999999"/>
    <n v="0.82"/>
    <s v="us"/>
    <s v="us6000kbpa"/>
    <s v="2023-07-22T19:17:17.040Z"/>
    <s v="50 km NNE of Khorugh, Tajikistan"/>
    <b v="0"/>
    <s v="earthquake"/>
    <n v="6.54"/>
    <n v="1.891"/>
    <n v="0.11"/>
    <n v="24"/>
    <s v="reviewed"/>
    <s v="us"/>
    <s v="us"/>
    <m/>
  </r>
  <r>
    <s v="2023-05-12T16:58:30.882Z"/>
    <d v="2023-05-12T16:58:30"/>
    <x v="38"/>
    <x v="1"/>
    <x v="38"/>
    <d v="2023-05-12T16:57:13"/>
    <n v="5.3638000000000003"/>
    <n v="61.527099999999997"/>
    <n v="10"/>
    <n v="4.3"/>
    <s v="mb"/>
    <n v="15"/>
    <n v="99"/>
    <n v="11.657999999999999"/>
    <n v="1.3"/>
    <s v="us"/>
    <s v="us6000kcjy"/>
    <s v="2023-07-22T19:17:32.040Z"/>
    <s v="Carlsberg Ridge"/>
    <b v="0"/>
    <s v="earthquake"/>
    <n v="12.99"/>
    <n v="1.93"/>
    <n v="0.16900000000000001"/>
    <n v="10"/>
    <s v="reviewed"/>
    <s v="us"/>
    <s v="us"/>
    <m/>
  </r>
  <r>
    <s v="2023-05-12T16:57:13.568Z"/>
    <d v="2023-05-12T16:57:13"/>
    <x v="38"/>
    <x v="1"/>
    <x v="38"/>
    <d v="2023-05-12T16:55:16"/>
    <n v="5.3368000000000002"/>
    <n v="61.724600000000002"/>
    <n v="10"/>
    <n v="4.4000000000000004"/>
    <s v="mb"/>
    <n v="17"/>
    <n v="88"/>
    <n v="11.483000000000001"/>
    <n v="0.56000000000000005"/>
    <s v="us"/>
    <s v="us6000kcjp"/>
    <s v="2023-07-22T19:17:31.040Z"/>
    <s v="Carlsberg Ridge"/>
    <b v="0"/>
    <s v="earthquake"/>
    <n v="12.12"/>
    <n v="1.9239999999999999"/>
    <n v="0.16200000000000001"/>
    <n v="11"/>
    <s v="reviewed"/>
    <s v="us"/>
    <s v="us"/>
    <m/>
  </r>
  <r>
    <s v="2023-05-12T16:55:16.296Z"/>
    <d v="2023-05-12T16:55:16"/>
    <x v="38"/>
    <x v="1"/>
    <x v="38"/>
    <d v="2023-05-11T22:07:21"/>
    <n v="5.2126999999999999"/>
    <n v="61.6768"/>
    <n v="10"/>
    <n v="4.3"/>
    <s v="mb"/>
    <n v="20"/>
    <n v="96"/>
    <n v="11.547000000000001"/>
    <n v="0.95"/>
    <s v="us"/>
    <s v="us6000kcjn"/>
    <s v="2024-01-18T19:56:20.075Z"/>
    <s v="Carlsberg Ridge"/>
    <b v="0"/>
    <s v="earthquake"/>
    <n v="12.89"/>
    <n v="1.9239999999999999"/>
    <n v="0.16800000000000001"/>
    <n v="12"/>
    <s v="reviewed"/>
    <s v="us"/>
    <s v="us"/>
    <m/>
  </r>
  <r>
    <s v="2023-05-11T22:07:21.256Z"/>
    <d v="2023-05-11T22:07:21"/>
    <x v="38"/>
    <x v="1"/>
    <x v="38"/>
    <d v="2021-05-27T13:00:46"/>
    <n v="29.5306"/>
    <n v="102.1292"/>
    <n v="16.04"/>
    <n v="4.4000000000000004"/>
    <s v="mb"/>
    <n v="65"/>
    <n v="58"/>
    <n v="6.5419999999999998"/>
    <n v="0.69"/>
    <s v="us"/>
    <s v="us6000kb8y"/>
    <s v="2023-07-22T19:16:53.040Z"/>
    <s v="54 km SSE of Kangding, China"/>
    <b v="0"/>
    <s v="earthquake"/>
    <n v="4.0999999999999996"/>
    <n v="4.4450000000000003"/>
    <n v="7.8E-2"/>
    <n v="47"/>
    <s v="reviewed"/>
    <s v="us"/>
    <s v="us"/>
    <m/>
  </r>
  <r>
    <s v="2021-05-27T13:00:46.741Z"/>
    <d v="2021-05-27T13:00:46"/>
    <x v="41"/>
    <x v="3"/>
    <x v="41"/>
    <d v="2021-05-23T01:26:40"/>
    <n v="10.7126"/>
    <n v="91.509600000000006"/>
    <n v="10"/>
    <n v="4.4000000000000004"/>
    <s v="mb"/>
    <m/>
    <n v="182"/>
    <n v="10.057"/>
    <n v="0.64"/>
    <s v="us"/>
    <s v="us6000egpz"/>
    <s v="2021-07-31T22:10:16.040Z"/>
    <s v="171 km SW of Bamboo Flat, India"/>
    <b v="1"/>
    <s v="earthquake"/>
    <n v="13.7"/>
    <n v="2"/>
    <n v="0.23899999999999999"/>
    <n v="5"/>
    <s v="reviewed"/>
    <s v="us"/>
    <s v="us"/>
    <m/>
  </r>
  <r>
    <s v="2021-05-23T01:26:40.871Z"/>
    <d v="2021-05-23T01:26:40"/>
    <x v="41"/>
    <x v="3"/>
    <x v="41"/>
    <d v="2023-05-11T20:32:10"/>
    <n v="24.735099999999999"/>
    <n v="95.095500000000001"/>
    <n v="103.92"/>
    <n v="4.4000000000000004"/>
    <s v="mb"/>
    <m/>
    <n v="85"/>
    <n v="0.88200000000000001"/>
    <n v="0.78"/>
    <s v="us"/>
    <s v="us7000e5ej"/>
    <s v="2021-07-31T22:08:43.040Z"/>
    <s v="105 km E of W?ngjing, India"/>
    <b v="1"/>
    <s v="earthquake"/>
    <n v="8.6999999999999993"/>
    <n v="7"/>
    <n v="0.13400000000000001"/>
    <n v="18"/>
    <s v="reviewed"/>
    <s v="us"/>
    <s v="us"/>
    <m/>
  </r>
  <r>
    <s v="2023-05-11T20:32:10.085Z"/>
    <d v="2023-05-11T20:32:10"/>
    <x v="38"/>
    <x v="1"/>
    <x v="38"/>
    <d v="2023-05-11T18:34:06"/>
    <n v="29.764900000000001"/>
    <n v="102.25"/>
    <n v="10"/>
    <n v="4.5999999999999996"/>
    <s v="mb"/>
    <n v="82"/>
    <n v="68"/>
    <n v="6.2930000000000001"/>
    <n v="1.07"/>
    <s v="us"/>
    <s v="us6000kb7v"/>
    <s v="2023-07-22T19:16:52.040Z"/>
    <s v="38 km SE of Kangding, China"/>
    <b v="0"/>
    <s v="earthquake"/>
    <n v="8.11"/>
    <n v="1.835"/>
    <n v="6.9000000000000006E-2"/>
    <n v="62"/>
    <s v="reviewed"/>
    <s v="us"/>
    <s v="us"/>
    <m/>
  </r>
  <r>
    <s v="2023-05-11T18:34:06.124Z"/>
    <d v="2023-05-11T18:34:06"/>
    <x v="38"/>
    <x v="1"/>
    <x v="38"/>
    <d v="2023-05-11T15:29:26"/>
    <n v="29.619599999999998"/>
    <n v="102.00149999999999"/>
    <n v="10"/>
    <n v="4.9000000000000004"/>
    <s v="mww"/>
    <n v="170"/>
    <n v="22"/>
    <n v="6.5350000000000001"/>
    <n v="0.7"/>
    <s v="us"/>
    <s v="us6000kb71"/>
    <s v="2023-07-22T19:16:51.040Z"/>
    <s v="42 km S of Kangding, China"/>
    <b v="0"/>
    <s v="earthquake"/>
    <n v="8.11"/>
    <n v="1.754"/>
    <n v="8.8999999999999996E-2"/>
    <n v="12"/>
    <s v="reviewed"/>
    <s v="us"/>
    <s v="us"/>
    <m/>
  </r>
  <r>
    <s v="2023-05-11T15:29:26.222Z"/>
    <d v="2023-05-11T15:29:26"/>
    <x v="38"/>
    <x v="1"/>
    <x v="38"/>
    <d v="2023-05-11T14:36:36"/>
    <n v="6.0529999999999999"/>
    <n v="60.578800000000001"/>
    <n v="10"/>
    <n v="4"/>
    <s v="mb"/>
    <n v="17"/>
    <n v="133"/>
    <n v="11.808999999999999"/>
    <n v="0.62"/>
    <s v="us"/>
    <s v="us6000kcb0"/>
    <s v="2023-07-22T19:17:26.040Z"/>
    <s v="Carlsberg Ridge"/>
    <b v="0"/>
    <s v="earthquake"/>
    <n v="12.17"/>
    <n v="1.9419999999999999"/>
    <n v="0.17299999999999999"/>
    <n v="10"/>
    <s v="reviewed"/>
    <s v="us"/>
    <s v="us"/>
    <m/>
  </r>
  <r>
    <s v="2023-05-11T14:36:36.909Z"/>
    <d v="2023-05-11T14:36:36"/>
    <x v="38"/>
    <x v="1"/>
    <x v="38"/>
    <d v="2023-05-11T13:10:02"/>
    <n v="1.2029000000000001"/>
    <n v="97.082800000000006"/>
    <n v="27.231000000000002"/>
    <n v="5"/>
    <s v="mb"/>
    <n v="56"/>
    <n v="119"/>
    <n v="0.503"/>
    <n v="0.88"/>
    <s v="us"/>
    <s v="us6000kb41"/>
    <s v="2023-07-22T19:16:46.040Z"/>
    <s v="59 km W of Gunungsitoli, Indonesia"/>
    <b v="0"/>
    <s v="earthquake"/>
    <n v="7.6"/>
    <n v="5.5250000000000004"/>
    <n v="6.9000000000000006E-2"/>
    <n v="67"/>
    <s v="reviewed"/>
    <s v="us"/>
    <s v="us"/>
    <m/>
  </r>
  <r>
    <s v="2023-05-11T13:10:02.730Z"/>
    <d v="2023-05-11T13:10:02"/>
    <x v="38"/>
    <x v="1"/>
    <x v="38"/>
    <d v="2023-05-11T13:07:23"/>
    <n v="6.1173000000000002"/>
    <n v="60.6678"/>
    <n v="10"/>
    <n v="4.2"/>
    <s v="mb"/>
    <n v="19"/>
    <n v="194"/>
    <n v="19.204999999999998"/>
    <n v="0.7"/>
    <s v="us"/>
    <s v="us6000kcb3"/>
    <s v="2023-07-22T19:17:26.040Z"/>
    <s v="Carlsberg Ridge"/>
    <b v="0"/>
    <s v="earthquake"/>
    <n v="8.5500000000000007"/>
    <n v="1.9730000000000001"/>
    <n v="0.152"/>
    <n v="12"/>
    <s v="reviewed"/>
    <s v="us"/>
    <s v="us"/>
    <m/>
  </r>
  <r>
    <s v="2023-05-11T13:07:23.424Z"/>
    <d v="2023-05-11T13:07:23"/>
    <x v="38"/>
    <x v="1"/>
    <x v="38"/>
    <d v="2021-05-18T12:03:01"/>
    <n v="39.382899999999999"/>
    <n v="70.525700000000001"/>
    <n v="10"/>
    <n v="4.2"/>
    <s v="mb"/>
    <n v="27"/>
    <n v="69"/>
    <n v="0.99099999999999999"/>
    <n v="1.01"/>
    <s v="us"/>
    <s v="us6000kb3a"/>
    <s v="2023-07-22T19:16:46.040Z"/>
    <s v="41 km NNE of Rasht, Tajikistan"/>
    <b v="0"/>
    <s v="earthquake"/>
    <n v="2.63"/>
    <n v="1.901"/>
    <n v="0.159"/>
    <n v="11"/>
    <s v="reviewed"/>
    <s v="us"/>
    <s v="us"/>
    <m/>
  </r>
  <r>
    <s v="2021-05-18T12:03:01.251Z"/>
    <d v="2021-05-18T12:03:01"/>
    <x v="41"/>
    <x v="3"/>
    <x v="41"/>
    <d v="2021-05-15T03:03:56"/>
    <n v="26.671299999999999"/>
    <n v="92.425799999999995"/>
    <n v="49.81"/>
    <n v="4.4000000000000004"/>
    <s v="mb"/>
    <m/>
    <n v="81"/>
    <n v="1.2130000000000001"/>
    <n v="0.4"/>
    <s v="us"/>
    <s v="us7000e42g"/>
    <s v="2021-07-24T21:07:56.040Z"/>
    <s v="6 km SW of Dhekiajuli, India"/>
    <b v="1"/>
    <s v="earthquake"/>
    <n v="3.6"/>
    <n v="7.4"/>
    <n v="6.0999999999999999E-2"/>
    <n v="77"/>
    <s v="reviewed"/>
    <s v="us"/>
    <s v="us"/>
    <m/>
  </r>
  <r>
    <s v="2021-05-15T03:03:56.663Z"/>
    <d v="2021-05-15T03:03:56"/>
    <x v="41"/>
    <x v="3"/>
    <x v="41"/>
    <d v="2023-05-09T22:41:52"/>
    <n v="26.753"/>
    <n v="92.473600000000005"/>
    <n v="43.8"/>
    <n v="4.4000000000000004"/>
    <s v="mb"/>
    <m/>
    <n v="94"/>
    <n v="1.3049999999999999"/>
    <n v="0.62"/>
    <s v="us"/>
    <s v="us7000e3ar"/>
    <s v="2021-07-24T21:07:04.040Z"/>
    <s v="5 km N of Dhekiajuli, India"/>
    <b v="1"/>
    <s v="earthquake"/>
    <n v="8"/>
    <n v="7.9"/>
    <n v="0.13400000000000001"/>
    <n v="18"/>
    <s v="reviewed"/>
    <s v="us"/>
    <s v="us"/>
    <m/>
  </r>
  <r>
    <s v="2023-05-09T22:41:52.472Z"/>
    <d v="2023-05-09T22:41:52"/>
    <x v="38"/>
    <x v="1"/>
    <x v="38"/>
    <d v="2021-05-09T01:53:36"/>
    <n v="38.116"/>
    <n v="73.030199999999994"/>
    <n v="11.278"/>
    <n v="4.2"/>
    <s v="mb"/>
    <n v="31"/>
    <n v="107"/>
    <n v="1.665"/>
    <n v="0.94"/>
    <s v="us"/>
    <s v="us6000kaqz"/>
    <s v="2023-07-22T19:16:33.040Z"/>
    <s v="82 km W of Murghob, Tajikistan"/>
    <b v="0"/>
    <s v="earthquake"/>
    <n v="4.8099999999999996"/>
    <n v="5.7460000000000004"/>
    <n v="0.13200000000000001"/>
    <n v="16"/>
    <s v="reviewed"/>
    <s v="us"/>
    <s v="us"/>
    <m/>
  </r>
  <r>
    <s v="2021-05-09T01:53:36.483Z"/>
    <d v="2021-05-09T01:53:36"/>
    <x v="41"/>
    <x v="3"/>
    <x v="41"/>
    <d v="2023-05-09T01:47:41"/>
    <n v="37.237099999999998"/>
    <n v="71.688400000000001"/>
    <n v="117.17"/>
    <n v="4.4000000000000004"/>
    <s v="mb"/>
    <m/>
    <n v="76"/>
    <n v="0.89500000000000002"/>
    <n v="1.25"/>
    <s v="us"/>
    <s v="us7000e1gh"/>
    <s v="2021-07-23T18:08:23.040Z"/>
    <s v="Afghanistan-Tajikistan border region"/>
    <b v="1"/>
    <s v="earthquake"/>
    <n v="6.7"/>
    <n v="8.5"/>
    <n v="0.26700000000000002"/>
    <n v="7"/>
    <s v="reviewed"/>
    <s v="us"/>
    <s v="us"/>
    <m/>
  </r>
  <r>
    <s v="2023-05-09T01:47:41.728Z"/>
    <d v="2023-05-09T01:47:41"/>
    <x v="38"/>
    <x v="1"/>
    <x v="38"/>
    <d v="2021-05-02T11:19:05"/>
    <n v="37.616199999999999"/>
    <n v="72.335099999999997"/>
    <n v="176.50899999999999"/>
    <n v="4.2"/>
    <s v="mb"/>
    <n v="53"/>
    <n v="114"/>
    <n v="1.905"/>
    <n v="0.4"/>
    <s v="us"/>
    <s v="us6000kaie"/>
    <s v="2023-07-22T19:16:27.040Z"/>
    <s v="Tajikistan"/>
    <b v="0"/>
    <s v="earthquake"/>
    <n v="7.67"/>
    <n v="8.4239999999999995"/>
    <n v="0.112"/>
    <n v="22"/>
    <s v="reviewed"/>
    <s v="us"/>
    <s v="us"/>
    <m/>
  </r>
  <r>
    <s v="2021-05-02T11:19:05.225Z"/>
    <d v="2021-05-02T11:19:05"/>
    <x v="41"/>
    <x v="3"/>
    <x v="41"/>
    <d v="2021-04-28T02:43:20"/>
    <n v="24.066400000000002"/>
    <n v="65.010400000000004"/>
    <n v="10"/>
    <n v="4.4000000000000004"/>
    <s v="mb"/>
    <m/>
    <n v="82"/>
    <n v="8.0679999999999996"/>
    <n v="0.73"/>
    <s v="us"/>
    <s v="us7000dzhd"/>
    <s v="2021-07-10T20:15:00.040Z"/>
    <s v="132 km SSE of Ormara, Pakistan"/>
    <b v="1"/>
    <s v="earthquake"/>
    <n v="8.6999999999999993"/>
    <n v="1.8"/>
    <n v="7.9000000000000001E-2"/>
    <n v="48"/>
    <s v="reviewed"/>
    <s v="us"/>
    <s v="us"/>
    <m/>
  </r>
  <r>
    <s v="2021-04-28T02:43:20.811Z"/>
    <d v="2021-04-28T02:43:20"/>
    <x v="11"/>
    <x v="3"/>
    <x v="11"/>
    <d v="2021-04-23T07:50:34"/>
    <n v="26.8262"/>
    <n v="92.537099999999995"/>
    <n v="35"/>
    <n v="4.4000000000000004"/>
    <s v="mb"/>
    <m/>
    <n v="129"/>
    <n v="1.395"/>
    <n v="0.89"/>
    <s v="us"/>
    <s v="us7000e0c4"/>
    <s v="2021-07-07T18:36:50.040Z"/>
    <s v="13 km W of Rang?p?ra, India"/>
    <b v="1"/>
    <s v="earthquake"/>
    <n v="9.1"/>
    <n v="2"/>
    <n v="0.123"/>
    <n v="19"/>
    <s v="reviewed"/>
    <s v="us"/>
    <s v="us"/>
    <m/>
  </r>
  <r>
    <s v="2021-04-23T07:50:34.321Z"/>
    <d v="2021-04-23T07:50:34"/>
    <x v="11"/>
    <x v="3"/>
    <x v="11"/>
    <d v="2023-05-05T10:34:01"/>
    <n v="36.552199999999999"/>
    <n v="70.921199999999999"/>
    <n v="194.6"/>
    <n v="4.4000000000000004"/>
    <s v="mb"/>
    <m/>
    <n v="78"/>
    <n v="0.63500000000000001"/>
    <n v="0.62"/>
    <s v="us"/>
    <s v="us6000e3wl"/>
    <s v="2021-07-07T18:33:52.040Z"/>
    <s v="35 km SSE of Jurm, Afghanistan"/>
    <b v="1"/>
    <s v="earthquake"/>
    <n v="5.4"/>
    <n v="5.5"/>
    <n v="7.8E-2"/>
    <n v="48"/>
    <s v="reviewed"/>
    <s v="us"/>
    <s v="us"/>
    <m/>
  </r>
  <r>
    <s v="2023-05-05T10:34:01.257Z"/>
    <d v="2023-05-05T10:34:01"/>
    <x v="38"/>
    <x v="1"/>
    <x v="38"/>
    <d v="2023-05-05T07:00:36"/>
    <n v="2.8007"/>
    <n v="96.173400000000001"/>
    <n v="35"/>
    <n v="4.2"/>
    <s v="mb"/>
    <n v="18"/>
    <n v="194"/>
    <n v="2.532"/>
    <n v="0.41"/>
    <s v="us"/>
    <s v="us6000kavb"/>
    <s v="2023-07-15T22:10:25.040Z"/>
    <s v="Simeulue, Indonesia"/>
    <b v="0"/>
    <s v="earthquake"/>
    <n v="6.33"/>
    <n v="1.9830000000000001"/>
    <n v="0.2"/>
    <n v="7"/>
    <s v="reviewed"/>
    <s v="us"/>
    <s v="us"/>
    <m/>
  </r>
  <r>
    <s v="2023-05-05T07:00:36.439Z"/>
    <d v="2023-05-05T07:00:36"/>
    <x v="38"/>
    <x v="1"/>
    <x v="38"/>
    <d v="2023-05-05T00:35:27"/>
    <n v="2.6053999999999999"/>
    <n v="95.460700000000003"/>
    <n v="18.663"/>
    <n v="4.2"/>
    <s v="mb"/>
    <n v="17"/>
    <n v="114"/>
    <n v="2.4780000000000002"/>
    <n v="0.68"/>
    <s v="us"/>
    <s v="us6000kav6"/>
    <s v="2023-07-15T22:10:25.040Z"/>
    <s v="103 km W of Sinabang, Indonesia"/>
    <b v="0"/>
    <s v="earthquake"/>
    <n v="7.56"/>
    <n v="4.9960000000000004"/>
    <n v="0.17599999999999999"/>
    <n v="9"/>
    <s v="reviewed"/>
    <s v="us"/>
    <s v="us"/>
    <m/>
  </r>
  <r>
    <s v="2023-05-05T00:35:27.200Z"/>
    <d v="2023-05-05T00:35:27"/>
    <x v="38"/>
    <x v="1"/>
    <x v="38"/>
    <d v="2021-04-21T19:39:01"/>
    <n v="35.844000000000001"/>
    <n v="80.185000000000002"/>
    <n v="10"/>
    <n v="4.3"/>
    <s v="mb"/>
    <n v="51"/>
    <n v="98"/>
    <n v="5.4020000000000001"/>
    <n v="0.63"/>
    <s v="us"/>
    <s v="us6000k9l0"/>
    <s v="2023-07-15T22:09:43.040Z"/>
    <s v="56 km SSE of Kashitashi, China"/>
    <b v="0"/>
    <s v="earthquake"/>
    <n v="3.36"/>
    <n v="1.8839999999999999"/>
    <n v="0.1"/>
    <n v="28"/>
    <s v="reviewed"/>
    <s v="us"/>
    <s v="us"/>
    <m/>
  </r>
  <r>
    <s v="2021-04-21T19:39:01.812Z"/>
    <d v="2021-04-21T19:39:01"/>
    <x v="11"/>
    <x v="3"/>
    <x v="11"/>
    <d v="2021-04-19T12:56:02"/>
    <n v="9.9295000000000009"/>
    <n v="93.176500000000004"/>
    <n v="8.01"/>
    <n v="4.4000000000000004"/>
    <s v="mb"/>
    <m/>
    <n v="165"/>
    <n v="1.7669999999999999"/>
    <n v="0.96"/>
    <s v="us"/>
    <s v="us7000dxx4"/>
    <s v="2021-07-03T16:49:57.040Z"/>
    <s v="197 km SSE of Port Blair, India"/>
    <b v="1"/>
    <s v="earthquake"/>
    <n v="13.6"/>
    <n v="6.7"/>
    <n v="0.14899999999999999"/>
    <n v="13"/>
    <s v="reviewed"/>
    <s v="us"/>
    <s v="us"/>
    <m/>
  </r>
  <r>
    <s v="2021-04-19T12:56:02.323Z"/>
    <d v="2021-04-19T12:56:02"/>
    <x v="11"/>
    <x v="3"/>
    <x v="11"/>
    <d v="2021-04-13T04:28:07"/>
    <n v="36.494100000000003"/>
    <n v="71.328999999999994"/>
    <n v="218.31"/>
    <n v="4.4000000000000004"/>
    <s v="mb"/>
    <m/>
    <n v="77"/>
    <n v="2.6970000000000001"/>
    <n v="0.87"/>
    <s v="us"/>
    <s v="us6000e2vi"/>
    <s v="2021-07-03T16:48:26.040Z"/>
    <s v="27 km SW of Ashk?sham, Afghanistan"/>
    <b v="1"/>
    <s v="earthquake"/>
    <n v="8.4"/>
    <n v="9.4"/>
    <n v="0.219"/>
    <n v="6"/>
    <s v="reviewed"/>
    <s v="us"/>
    <s v="us"/>
    <m/>
  </r>
  <r>
    <s v="2021-04-13T04:28:07.122Z"/>
    <d v="2021-04-13T04:28:07"/>
    <x v="11"/>
    <x v="3"/>
    <x v="11"/>
    <d v="2023-05-03T10:33:46"/>
    <n v="36.115699999999997"/>
    <n v="68.052700000000002"/>
    <n v="38.869999999999997"/>
    <n v="4.4000000000000004"/>
    <s v="mb"/>
    <m/>
    <n v="99"/>
    <n v="1.7669999999999999"/>
    <n v="0.51"/>
    <s v="us"/>
    <s v="us6000e14s"/>
    <s v="2021-06-19T21:25:18.040Z"/>
    <s v="16 km SSE of A?bak, Afghanistan"/>
    <b v="1"/>
    <s v="earthquake"/>
    <n v="3.7"/>
    <n v="8"/>
    <n v="0.115"/>
    <n v="22"/>
    <s v="reviewed"/>
    <s v="us"/>
    <s v="us"/>
    <m/>
  </r>
  <r>
    <s v="2023-05-03T10:33:46.053Z"/>
    <d v="2023-05-03T10:33:46"/>
    <x v="38"/>
    <x v="1"/>
    <x v="38"/>
    <d v="2021-04-01T12:04:49"/>
    <n v="38.327399999999997"/>
    <n v="72.896900000000002"/>
    <n v="62.131"/>
    <n v="4"/>
    <s v="mb"/>
    <n v="19"/>
    <n v="129"/>
    <n v="1.4330000000000001"/>
    <n v="0.79"/>
    <s v="us"/>
    <s v="us7000jxqq"/>
    <s v="2023-07-15T22:11:05.040Z"/>
    <s v="95 km W of Murghob, Tajikistan"/>
    <b v="0"/>
    <s v="earthquake"/>
    <n v="7.64"/>
    <n v="11.739000000000001"/>
    <n v="0.19600000000000001"/>
    <n v="7"/>
    <s v="reviewed"/>
    <s v="us"/>
    <s v="us"/>
    <m/>
  </r>
  <r>
    <s v="2021-04-01T12:04:49.892Z"/>
    <d v="2021-04-01T12:04:49"/>
    <x v="11"/>
    <x v="3"/>
    <x v="11"/>
    <d v="2021-03-28T12:47:11"/>
    <n v="37.508699999999997"/>
    <n v="70.395600000000002"/>
    <n v="11.91"/>
    <n v="4.4000000000000004"/>
    <s v="mb"/>
    <m/>
    <n v="95"/>
    <n v="0.40799999999999997"/>
    <n v="1.1100000000000001"/>
    <s v="us"/>
    <s v="us6000dy7l"/>
    <s v="2021-06-08T17:59:35.040Z"/>
    <s v="46 km NNW of Fayzabad, Afghanistan"/>
    <b v="1"/>
    <s v="earthquake"/>
    <n v="5.0999999999999996"/>
    <n v="5.3"/>
    <n v="0.14899999999999999"/>
    <n v="13"/>
    <s v="reviewed"/>
    <s v="us"/>
    <s v="us"/>
    <m/>
  </r>
  <r>
    <s v="2021-03-28T12:47:11.500Z"/>
    <d v="2021-03-28T12:47:11"/>
    <x v="62"/>
    <x v="3"/>
    <x v="62"/>
    <d v="2021-03-18T11:53:59"/>
    <n v="27.7926"/>
    <n v="64.700199999999995"/>
    <n v="10"/>
    <n v="4.4000000000000004"/>
    <s v="mb"/>
    <m/>
    <n v="130"/>
    <n v="6.9020000000000001"/>
    <n v="0.68"/>
    <s v="us"/>
    <s v="us6000dx63"/>
    <s v="2021-06-08T17:58:54.040Z"/>
    <s v="112 km SW of Kharan, Pakistan"/>
    <b v="1"/>
    <s v="earthquake"/>
    <n v="9.3000000000000007"/>
    <n v="1.9"/>
    <n v="8.2000000000000003E-2"/>
    <n v="43"/>
    <s v="reviewed"/>
    <s v="us"/>
    <s v="us"/>
    <m/>
  </r>
  <r>
    <s v="2021-03-18T11:53:59.606Z"/>
    <d v="2021-03-18T11:53:59"/>
    <x v="62"/>
    <x v="3"/>
    <x v="62"/>
    <d v="2023-05-03T01:32:27"/>
    <n v="37.423099999999998"/>
    <n v="72.182400000000001"/>
    <n v="196.14"/>
    <n v="4.4000000000000004"/>
    <s v="mb"/>
    <m/>
    <n v="56"/>
    <n v="1.3149999999999999"/>
    <n v="0.56000000000000005"/>
    <s v="us"/>
    <s v="us7000dkkq"/>
    <s v="2021-05-26T22:08:54.040Z"/>
    <s v="53 km NNW of Khand?d, Afghanistan"/>
    <b v="1"/>
    <s v="earthquake"/>
    <n v="7.3"/>
    <n v="7"/>
    <n v="7.0000000000000007E-2"/>
    <n v="59"/>
    <s v="reviewed"/>
    <s v="us"/>
    <s v="us"/>
    <m/>
  </r>
  <r>
    <s v="2023-05-03T01:32:27.389Z"/>
    <d v="2023-05-03T01:32:27"/>
    <x v="38"/>
    <x v="1"/>
    <x v="38"/>
    <d v="2023-05-02T15:38:19"/>
    <n v="38.516800000000003"/>
    <n v="73.320400000000006"/>
    <n v="99.581000000000003"/>
    <n v="4.3"/>
    <s v="mb"/>
    <n v="31"/>
    <n v="93"/>
    <n v="1.5249999999999999"/>
    <n v="0.43"/>
    <s v="us"/>
    <s v="us7000jxml"/>
    <s v="2023-07-15T22:10:58.040Z"/>
    <s v="68 km NW of Murghob, Tajikistan"/>
    <b v="0"/>
    <s v="earthquake"/>
    <n v="6.16"/>
    <n v="8.6489999999999991"/>
    <n v="0.126"/>
    <n v="18"/>
    <s v="reviewed"/>
    <s v="us"/>
    <s v="us"/>
    <m/>
  </r>
  <r>
    <s v="2023-05-02T15:38:19.810Z"/>
    <d v="2023-05-02T15:38:19"/>
    <x v="38"/>
    <x v="1"/>
    <x v="38"/>
    <d v="2023-05-02T15:27:23"/>
    <n v="25.427499999999998"/>
    <n v="99.356399999999994"/>
    <n v="10"/>
    <n v="4.5999999999999996"/>
    <s v="mb"/>
    <n v="81"/>
    <n v="73"/>
    <n v="4.1280000000000001"/>
    <n v="0.66"/>
    <s v="us"/>
    <s v="us7000jxiz"/>
    <s v="2023-07-15T22:10:54.040Z"/>
    <s v="17 km WSW of Bonan, China"/>
    <b v="0"/>
    <s v="earthquake"/>
    <n v="8.3800000000000008"/>
    <n v="1.8520000000000001"/>
    <n v="7.6999999999999999E-2"/>
    <n v="50"/>
    <s v="reviewed"/>
    <s v="us"/>
    <s v="us"/>
    <m/>
  </r>
  <r>
    <s v="2023-05-02T15:27:23.366Z"/>
    <d v="2023-05-02T15:27:23"/>
    <x v="38"/>
    <x v="1"/>
    <x v="38"/>
    <d v="2021-03-13T12:30:24"/>
    <n v="25.4011"/>
    <n v="99.269199999999998"/>
    <n v="10"/>
    <n v="5.3"/>
    <s v="mww"/>
    <n v="156"/>
    <n v="22"/>
    <n v="4.1070000000000002"/>
    <n v="0.79"/>
    <s v="us"/>
    <s v="us7000jxi4"/>
    <s v="2024-01-18T19:53:52.203Z"/>
    <s v="26 km WSW of Bonan, China"/>
    <b v="0"/>
    <s v="earthquake"/>
    <n v="7.2"/>
    <n v="1.8049999999999999"/>
    <n v="6.2E-2"/>
    <n v="25"/>
    <s v="reviewed"/>
    <s v="us"/>
    <s v="us"/>
    <m/>
  </r>
  <r>
    <s v="2021-03-13T12:30:24.216Z"/>
    <d v="2021-03-13T12:30:24"/>
    <x v="62"/>
    <x v="3"/>
    <x v="62"/>
    <d v="2023-04-30T06:56:56"/>
    <n v="37.457700000000003"/>
    <n v="69.591300000000004"/>
    <n v="10"/>
    <n v="4.4000000000000004"/>
    <s v="mb"/>
    <m/>
    <n v="55"/>
    <n v="2.6659999999999999"/>
    <n v="0.86"/>
    <s v="us"/>
    <s v="us7000dj2t"/>
    <s v="2021-05-26T22:06:39.040Z"/>
    <s v="1 km WSW of Yang? Qalâ€˜ah, Afghanistan"/>
    <b v="1"/>
    <s v="earthquake"/>
    <n v="7.1"/>
    <n v="1.9"/>
    <n v="0.14299999999999999"/>
    <n v="14"/>
    <s v="reviewed"/>
    <s v="us"/>
    <s v="us"/>
    <m/>
  </r>
  <r>
    <s v="2023-04-30T06:56:56.920Z"/>
    <d v="2023-04-30T06:56:56"/>
    <x v="20"/>
    <x v="1"/>
    <x v="20"/>
    <d v="2021-03-06T13:01:00"/>
    <n v="23.0061"/>
    <n v="94.351100000000002"/>
    <n v="94.415000000000006"/>
    <n v="4.5999999999999996"/>
    <s v="mb"/>
    <n v="135"/>
    <n v="47"/>
    <n v="3.3420000000000001"/>
    <n v="0.66"/>
    <s v="us"/>
    <s v="us7000jx4v"/>
    <s v="2023-07-15T22:10:35.040Z"/>
    <s v="69 km E of Falam, Myanmar"/>
    <b v="0"/>
    <s v="earthquake"/>
    <n v="7.77"/>
    <n v="6.484"/>
    <n v="0.04"/>
    <n v="186"/>
    <s v="reviewed"/>
    <s v="us"/>
    <s v="us"/>
    <m/>
  </r>
  <r>
    <s v="2021-03-06T13:01:00.102Z"/>
    <d v="2021-03-06T13:01:00"/>
    <x v="62"/>
    <x v="3"/>
    <x v="62"/>
    <d v="2021-02-23T21:45:16"/>
    <n v="36.664099999999998"/>
    <n v="69.392200000000003"/>
    <n v="10"/>
    <n v="4.4000000000000004"/>
    <s v="mb"/>
    <m/>
    <n v="57"/>
    <n v="2.137"/>
    <n v="1.01"/>
    <s v="us"/>
    <s v="us7000dghu"/>
    <s v="2021-05-21T19:47:25.040Z"/>
    <s v="15 km WSW of Taloqan, Afghanistan"/>
    <b v="1"/>
    <s v="earthquake"/>
    <n v="6"/>
    <n v="1.9"/>
    <n v="0.123"/>
    <n v="19"/>
    <s v="reviewed"/>
    <s v="us"/>
    <s v="us"/>
    <m/>
  </r>
  <r>
    <s v="2021-02-23T21:45:16.829Z"/>
    <d v="2021-02-23T21:45:16"/>
    <x v="55"/>
    <x v="3"/>
    <x v="55"/>
    <d v="2023-04-29T04:58:40"/>
    <n v="36.971299999999999"/>
    <n v="75.451099999999997"/>
    <n v="10"/>
    <n v="4.4000000000000004"/>
    <s v="mb"/>
    <m/>
    <n v="125"/>
    <n v="3.7629999999999999"/>
    <n v="0.77"/>
    <s v="us"/>
    <s v="us7000ddyb"/>
    <s v="2021-05-04T14:16:42.040Z"/>
    <s v="98 km NE of Barishal, Pakistan"/>
    <b v="1"/>
    <s v="earthquake"/>
    <n v="4.5999999999999996"/>
    <n v="1.9"/>
    <n v="0.161"/>
    <n v="11"/>
    <s v="reviewed"/>
    <s v="us"/>
    <s v="us"/>
    <m/>
  </r>
  <r>
    <s v="2023-04-29T04:58:40.714Z"/>
    <d v="2023-04-29T04:58:40"/>
    <x v="20"/>
    <x v="1"/>
    <x v="20"/>
    <d v="2023-04-28T20:46:34"/>
    <n v="8.1480999999999995"/>
    <n v="94.031499999999994"/>
    <n v="10"/>
    <n v="4.3"/>
    <s v="mb"/>
    <n v="22"/>
    <n v="192"/>
    <n v="5.53"/>
    <n v="0.61"/>
    <s v="us"/>
    <s v="us6000k9nj"/>
    <s v="2024-01-18T19:52:54.682Z"/>
    <s v="287 km NNW of Sabang, Indonesia"/>
    <b v="0"/>
    <s v="earthquake"/>
    <n v="13.73"/>
    <n v="1.958"/>
    <n v="0.20100000000000001"/>
    <n v="7"/>
    <s v="reviewed"/>
    <s v="us"/>
    <s v="us"/>
    <m/>
  </r>
  <r>
    <s v="2023-04-28T20:46:34.214Z"/>
    <d v="2023-04-28T20:46:34"/>
    <x v="20"/>
    <x v="1"/>
    <x v="20"/>
    <d v="2023-04-28T20:07:01"/>
    <n v="2.5501999999999998"/>
    <n v="96.632900000000006"/>
    <n v="35.487000000000002"/>
    <n v="4.8"/>
    <s v="mb"/>
    <n v="85"/>
    <n v="66"/>
    <n v="2.2930000000000001"/>
    <n v="0.56999999999999995"/>
    <s v="us"/>
    <s v="us7000jwt8"/>
    <s v="2023-07-11T01:45:17.040Z"/>
    <s v="Simeulue, Indonesia"/>
    <b v="0"/>
    <s v="earthquake"/>
    <n v="7.78"/>
    <n v="6.1760000000000002"/>
    <n v="6.2E-2"/>
    <n v="87"/>
    <s v="reviewed"/>
    <s v="us"/>
    <s v="us"/>
    <m/>
  </r>
  <r>
    <s v="2023-04-28T20:07:01.518Z"/>
    <d v="2023-04-28T20:07:01"/>
    <x v="20"/>
    <x v="1"/>
    <x v="20"/>
    <d v="2021-02-20T08:09:34"/>
    <n v="8.2568000000000001"/>
    <n v="94.130799999999994"/>
    <n v="17.972000000000001"/>
    <n v="4.9000000000000004"/>
    <s v="mb"/>
    <n v="135"/>
    <n v="32"/>
    <n v="4.1079999999999997"/>
    <n v="0.77"/>
    <s v="us"/>
    <s v="us7000jwsv"/>
    <s v="2023-07-11T01:45:03.040Z"/>
    <s v="292 km NNW of Sabang, Indonesia"/>
    <b v="0"/>
    <s v="earthquake"/>
    <n v="6.81"/>
    <n v="2.5070000000000001"/>
    <n v="4.7E-2"/>
    <n v="147"/>
    <s v="reviewed"/>
    <s v="us"/>
    <s v="us"/>
    <m/>
  </r>
  <r>
    <s v="2021-02-20T08:09:34.511Z"/>
    <d v="2021-02-20T08:09:34"/>
    <x v="55"/>
    <x v="3"/>
    <x v="55"/>
    <d v="2021-02-15T13:53:17"/>
    <n v="29.2546"/>
    <n v="69.795699999999997"/>
    <n v="10"/>
    <n v="4.4000000000000004"/>
    <s v="mb"/>
    <m/>
    <n v="184"/>
    <n v="5.2919999999999998"/>
    <n v="0.55000000000000004"/>
    <s v="us"/>
    <s v="us7000ddkh"/>
    <s v="2021-05-04T14:15:18.040Z"/>
    <s v="54 km WNW of Rajanpur, Pakistan"/>
    <b v="1"/>
    <s v="earthquake"/>
    <n v="5.2"/>
    <n v="1.9"/>
    <n v="0.123"/>
    <n v="19"/>
    <s v="reviewed"/>
    <s v="us"/>
    <s v="us"/>
    <m/>
  </r>
  <r>
    <s v="2021-02-15T13:53:17.275Z"/>
    <d v="2021-02-15T13:53:17"/>
    <x v="55"/>
    <x v="3"/>
    <x v="55"/>
    <d v="2023-04-27T14:56:54"/>
    <n v="9.1313999999999993"/>
    <n v="93.870699999999999"/>
    <n v="10"/>
    <n v="4.4000000000000004"/>
    <s v="mb"/>
    <m/>
    <n v="152"/>
    <n v="2.742"/>
    <n v="0.8"/>
    <s v="us"/>
    <s v="us6000djgm"/>
    <s v="2021-04-23T21:04:40.040Z"/>
    <s v="Nicobar Islands, India region"/>
    <b v="1"/>
    <s v="earthquake"/>
    <n v="8"/>
    <n v="1.9"/>
    <n v="0.219"/>
    <n v="8"/>
    <s v="reviewed"/>
    <s v="us"/>
    <s v="us"/>
    <m/>
  </r>
  <r>
    <s v="2023-04-27T14:56:54.089Z"/>
    <d v="2023-04-27T14:56:54"/>
    <x v="20"/>
    <x v="1"/>
    <x v="20"/>
    <d v="2023-04-26T06:34:03"/>
    <n v="3.2052"/>
    <n v="98.552800000000005"/>
    <n v="10"/>
    <n v="4.5999999999999996"/>
    <s v="mb"/>
    <n v="34"/>
    <n v="89"/>
    <n v="2.1259999999999999"/>
    <n v="0.68"/>
    <s v="us"/>
    <s v="us7000jwan"/>
    <s v="2023-07-11T01:44:46.040Z"/>
    <s v="5 km ENE of Berastagi, Indonesia"/>
    <b v="0"/>
    <s v="earthquake"/>
    <n v="7.54"/>
    <n v="1.831"/>
    <n v="9.5000000000000001E-2"/>
    <n v="33"/>
    <s v="reviewed"/>
    <s v="us"/>
    <s v="us"/>
    <m/>
  </r>
  <r>
    <s v="2023-04-26T06:34:03.114Z"/>
    <d v="2023-04-26T06:34:03"/>
    <x v="20"/>
    <x v="1"/>
    <x v="20"/>
    <d v="2023-04-26T02:56:25"/>
    <n v="4.5263999999999998"/>
    <n v="95.119299999999996"/>
    <n v="68.432000000000002"/>
    <n v="4.5999999999999996"/>
    <s v="mb"/>
    <n v="40"/>
    <n v="138"/>
    <n v="1.95"/>
    <n v="0.44"/>
    <s v="us"/>
    <s v="us7000jvyr"/>
    <s v="2023-07-11T01:45:27.040Z"/>
    <s v="114 km SSW of Banda Aceh, Indonesia"/>
    <b v="0"/>
    <s v="earthquake"/>
    <n v="4.6900000000000004"/>
    <n v="8.1549999999999994"/>
    <n v="0.10299999999999999"/>
    <n v="28"/>
    <s v="reviewed"/>
    <s v="us"/>
    <s v="us"/>
    <m/>
  </r>
  <r>
    <s v="2023-04-26T02:56:25.756Z"/>
    <d v="2023-04-26T02:56:25"/>
    <x v="20"/>
    <x v="1"/>
    <x v="20"/>
    <d v="2021-01-27T02:52:29"/>
    <n v="4.7731000000000003"/>
    <n v="95.4679"/>
    <n v="82.536000000000001"/>
    <n v="4.9000000000000004"/>
    <s v="mb"/>
    <n v="65"/>
    <n v="90"/>
    <n v="1.542"/>
    <n v="0.57999999999999996"/>
    <s v="us"/>
    <s v="us7000jvxv"/>
    <s v="2023-07-11T01:45:30.040Z"/>
    <s v="86 km S of Banda Aceh, Indonesia"/>
    <b v="0"/>
    <s v="earthquake"/>
    <n v="7.7"/>
    <n v="6.1760000000000002"/>
    <n v="7.1999999999999995E-2"/>
    <n v="60"/>
    <s v="reviewed"/>
    <s v="us"/>
    <s v="us"/>
    <m/>
  </r>
  <r>
    <s v="2021-01-27T02:52:29.712Z"/>
    <d v="2021-01-27T02:52:29"/>
    <x v="31"/>
    <x v="3"/>
    <x v="31"/>
    <d v="2021-01-24T11:54:14"/>
    <n v="13.1762"/>
    <n v="92.535700000000006"/>
    <n v="29.29"/>
    <n v="4.4000000000000004"/>
    <s v="mb"/>
    <m/>
    <n v="66"/>
    <n v="1.524"/>
    <n v="0.73"/>
    <s v="us"/>
    <s v="us6000deej"/>
    <s v="2021-04-13T17:05:44.040Z"/>
    <s v="164 km N of Bamboo Flat, India"/>
    <b v="1"/>
    <s v="earthquake"/>
    <n v="5.0999999999999996"/>
    <n v="5.2"/>
    <n v="0.11700000000000001"/>
    <n v="21"/>
    <s v="reviewed"/>
    <s v="us"/>
    <s v="us"/>
    <m/>
  </r>
  <r>
    <s v="2021-01-24T11:54:14.391Z"/>
    <d v="2021-01-24T11:54:14"/>
    <x v="31"/>
    <x v="3"/>
    <x v="31"/>
    <d v="2023-04-23T18:10:42"/>
    <n v="36.471800000000002"/>
    <n v="71.310199999999995"/>
    <n v="97.56"/>
    <n v="4.4000000000000004"/>
    <s v="mb"/>
    <m/>
    <n v="71"/>
    <n v="2.67"/>
    <n v="1.1399999999999999"/>
    <s v="us"/>
    <s v="us7000d2wb"/>
    <s v="2021-04-13T17:04:22.040Z"/>
    <s v="30 km SW of Ashk?sham, Afghanistan"/>
    <b v="1"/>
    <s v="earthquake"/>
    <n v="7.9"/>
    <n v="10.199999999999999"/>
    <n v="0.13900000000000001"/>
    <n v="15"/>
    <s v="reviewed"/>
    <s v="us"/>
    <s v="us"/>
    <m/>
  </r>
  <r>
    <s v="2023-04-23T18:10:42.773Z"/>
    <d v="2023-04-23T18:10:42"/>
    <x v="20"/>
    <x v="1"/>
    <x v="20"/>
    <d v="2021-01-21T15:32:10"/>
    <n v="37.463900000000002"/>
    <n v="70.088899999999995"/>
    <n v="9.7590000000000003"/>
    <n v="4.4000000000000004"/>
    <s v="mb"/>
    <n v="49"/>
    <n v="119"/>
    <n v="1.466"/>
    <n v="0.81"/>
    <s v="us"/>
    <s v="us6000k6ky"/>
    <s v="2023-07-11T01:44:39.040Z"/>
    <s v="37 km ESE of Chubek, Tajikistan"/>
    <b v="0"/>
    <s v="earthquake"/>
    <n v="7.63"/>
    <n v="4.9080000000000004"/>
    <n v="0.105"/>
    <n v="26"/>
    <s v="reviewed"/>
    <s v="us"/>
    <s v="us"/>
    <m/>
  </r>
  <r>
    <s v="2021-01-21T15:32:10.081Z"/>
    <d v="2021-01-21T15:32:10"/>
    <x v="31"/>
    <x v="3"/>
    <x v="31"/>
    <d v="2023-04-19T17:28:47"/>
    <n v="36.501899999999999"/>
    <n v="70.683099999999996"/>
    <n v="199.15"/>
    <n v="4.4000000000000004"/>
    <s v="mb"/>
    <m/>
    <n v="42"/>
    <n v="2.37"/>
    <n v="0.68"/>
    <s v="us"/>
    <s v="us7000d23j"/>
    <s v="2021-03-27T21:05:56.040Z"/>
    <s v="42 km SSW of Jurm, Afghanistan"/>
    <b v="1"/>
    <s v="earthquake"/>
    <n v="7.4"/>
    <n v="7"/>
    <n v="6.8000000000000005E-2"/>
    <n v="64"/>
    <s v="reviewed"/>
    <s v="us"/>
    <s v="us"/>
    <m/>
  </r>
  <r>
    <s v="2023-04-19T17:28:47.817Z"/>
    <d v="2023-04-19T17:28:47"/>
    <x v="20"/>
    <x v="1"/>
    <x v="20"/>
    <d v="2023-04-19T11:29:15"/>
    <n v="5.9134000000000002"/>
    <n v="95.221900000000005"/>
    <n v="123.592"/>
    <n v="4.4000000000000004"/>
    <s v="mb"/>
    <n v="66"/>
    <n v="38"/>
    <n v="1.847"/>
    <n v="0.68"/>
    <s v="us"/>
    <s v="us6000k5kh"/>
    <s v="2023-07-03T02:47:07.040Z"/>
    <s v="10 km WNW of Sabang, Indonesia"/>
    <b v="0"/>
    <s v="earthquake"/>
    <n v="8.15"/>
    <n v="5.0129999999999999"/>
    <n v="8.3000000000000004E-2"/>
    <n v="42"/>
    <s v="reviewed"/>
    <s v="us"/>
    <s v="us"/>
    <m/>
  </r>
  <r>
    <s v="2023-04-19T11:29:15.570Z"/>
    <d v="2023-04-19T11:29:15"/>
    <x v="20"/>
    <x v="1"/>
    <x v="20"/>
    <d v="2023-04-16T22:46:45"/>
    <n v="38.077800000000003"/>
    <n v="73.267099999999999"/>
    <n v="10.789"/>
    <n v="4.0999999999999996"/>
    <s v="mb"/>
    <n v="17"/>
    <n v="149"/>
    <n v="1.8080000000000001"/>
    <n v="0.71"/>
    <s v="us"/>
    <s v="us7000jw28"/>
    <s v="2024-01-18T19:49:19.213Z"/>
    <s v="62 km W of Murghob, Tajikistan"/>
    <b v="0"/>
    <s v="earthquake"/>
    <n v="3.92"/>
    <n v="5.843"/>
    <n v="0.26200000000000001"/>
    <n v="4"/>
    <s v="reviewed"/>
    <s v="us"/>
    <s v="us"/>
    <m/>
  </r>
  <r>
    <s v="2023-04-16T22:46:45.396Z"/>
    <d v="2023-04-16T22:46:45"/>
    <x v="20"/>
    <x v="1"/>
    <x v="20"/>
    <d v="2023-04-15T18:50:56"/>
    <n v="38.247900000000001"/>
    <n v="73.105999999999995"/>
    <n v="48.709000000000003"/>
    <n v="4.0999999999999996"/>
    <s v="mb"/>
    <n v="28"/>
    <n v="64"/>
    <n v="1.5960000000000001"/>
    <n v="0.42"/>
    <s v="us"/>
    <s v="us6000k4xy"/>
    <s v="2023-07-03T02:47:38.040Z"/>
    <s v="75 km W of Murghob, Tajikistan"/>
    <b v="0"/>
    <s v="earthquake"/>
    <n v="7.08"/>
    <n v="7.508"/>
    <n v="0.126"/>
    <n v="17"/>
    <s v="reviewed"/>
    <s v="us"/>
    <s v="us"/>
    <m/>
  </r>
  <r>
    <s v="2023-04-15T18:50:56.493Z"/>
    <d v="2023-04-15T18:50:56"/>
    <x v="20"/>
    <x v="1"/>
    <x v="20"/>
    <d v="2023-04-15T04:39:40"/>
    <n v="1.1642999999999999"/>
    <n v="96.837500000000006"/>
    <n v="20.37"/>
    <n v="4.2"/>
    <s v="mb"/>
    <n v="42"/>
    <n v="107"/>
    <n v="0.751"/>
    <n v="0.56999999999999995"/>
    <s v="us"/>
    <s v="us6000k4sb"/>
    <s v="2023-06-17T21:36:57.040Z"/>
    <s v="87 km W of Gunungsitoli, Indonesia"/>
    <b v="0"/>
    <s v="earthquake"/>
    <n v="6.9"/>
    <n v="5.7759999999999998"/>
    <n v="0.108"/>
    <n v="28"/>
    <s v="reviewed"/>
    <s v="us"/>
    <s v="us"/>
    <m/>
  </r>
  <r>
    <s v="2023-04-15T04:39:40.671Z"/>
    <d v="2023-04-15T04:39:40"/>
    <x v="20"/>
    <x v="1"/>
    <x v="20"/>
    <d v="2023-04-14T18:32:05"/>
    <n v="0.96619999999999995"/>
    <n v="99.380300000000005"/>
    <n v="10"/>
    <n v="4.4000000000000004"/>
    <s v="mb"/>
    <n v="30"/>
    <n v="115"/>
    <n v="1.7769999999999999"/>
    <n v="0.66"/>
    <s v="us"/>
    <s v="us6000k4ma"/>
    <s v="2023-06-17T21:36:56.040Z"/>
    <s v="47 km SSE of Padangsidempuan, Indonesia"/>
    <b v="0"/>
    <s v="earthquake"/>
    <n v="5.92"/>
    <n v="1.8460000000000001"/>
    <n v="0.17"/>
    <n v="10"/>
    <s v="reviewed"/>
    <s v="us"/>
    <s v="us"/>
    <m/>
  </r>
  <r>
    <s v="2023-04-14T18:32:05.851Z"/>
    <d v="2023-04-14T18:32:05"/>
    <x v="20"/>
    <x v="1"/>
    <x v="20"/>
    <d v="2021-01-12T04:47:17"/>
    <n v="29.587700000000002"/>
    <n v="102.2282"/>
    <n v="10"/>
    <n v="4.2"/>
    <s v="mb"/>
    <n v="30"/>
    <n v="81"/>
    <n v="6.3440000000000003"/>
    <n v="0.59"/>
    <s v="us"/>
    <s v="us6000k5rj"/>
    <s v="2023-06-17T21:37:02.040Z"/>
    <s v="52 km SSE of Kangding, China"/>
    <b v="0"/>
    <s v="earthquake"/>
    <n v="9.75"/>
    <n v="1.8779999999999999"/>
    <n v="0.14000000000000001"/>
    <n v="19"/>
    <s v="reviewed"/>
    <s v="us"/>
    <s v="us"/>
    <m/>
  </r>
  <r>
    <s v="2021-01-12T04:47:17.405Z"/>
    <d v="2021-01-12T04:47:17"/>
    <x v="31"/>
    <x v="3"/>
    <x v="31"/>
    <d v="2020-11-26T17:27:36"/>
    <n v="36.579500000000003"/>
    <n v="71.002899999999997"/>
    <n v="208.23"/>
    <n v="4.4000000000000004"/>
    <s v="mb"/>
    <m/>
    <n v="72"/>
    <n v="2.5859999999999999"/>
    <n v="0.55000000000000004"/>
    <s v="us"/>
    <s v="us6000d7n0"/>
    <s v="2021-03-20T21:24:34.040Z"/>
    <s v="35 km SSE of Jurm, Afghanistan"/>
    <b v="1"/>
    <s v="earthquake"/>
    <n v="8.1"/>
    <n v="2.2999999999999998"/>
    <n v="7.5999999999999998E-2"/>
    <n v="50"/>
    <s v="reviewed"/>
    <s v="us"/>
    <s v="us"/>
    <m/>
  </r>
  <r>
    <s v="2020-11-26T17:27:36.031Z"/>
    <d v="2020-11-26T17:27:36"/>
    <x v="32"/>
    <x v="4"/>
    <x v="32"/>
    <d v="2020-11-26T10:01:46"/>
    <n v="36.533000000000001"/>
    <n v="71.219300000000004"/>
    <n v="226.53"/>
    <n v="4.4000000000000004"/>
    <s v="mb"/>
    <m/>
    <n v="19"/>
    <n v="2.6640000000000001"/>
    <n v="0.56999999999999995"/>
    <s v="us"/>
    <s v="us7000ck2t"/>
    <s v="2021-02-06T18:28:24.040Z"/>
    <s v="32 km WSW of Ashk?sham, Afghanistan"/>
    <b v="1"/>
    <s v="earthquake"/>
    <n v="7.2"/>
    <n v="5.5"/>
    <n v="4.3999999999999997E-2"/>
    <n v="155"/>
    <s v="reviewed"/>
    <s v="us"/>
    <s v="us"/>
    <m/>
  </r>
  <r>
    <s v="2020-11-26T10:01:46.813Z"/>
    <d v="2020-11-26T10:01:46"/>
    <x v="32"/>
    <x v="4"/>
    <x v="32"/>
    <d v="2020-11-23T13:41:45"/>
    <n v="36.361899999999999"/>
    <n v="71.305400000000006"/>
    <n v="124.31"/>
    <n v="4.4000000000000004"/>
    <s v="mb"/>
    <m/>
    <n v="72"/>
    <n v="2.59"/>
    <n v="0.89"/>
    <s v="us"/>
    <s v="us7000ck0b"/>
    <s v="2021-02-06T18:28:19.040Z"/>
    <s v="41 km SSW of Ashk?sham, Afghanistan"/>
    <b v="1"/>
    <s v="earthquake"/>
    <n v="6.5"/>
    <n v="5.7"/>
    <n v="0.114"/>
    <n v="22"/>
    <s v="reviewed"/>
    <s v="us"/>
    <s v="us"/>
    <m/>
  </r>
  <r>
    <s v="2020-11-23T13:41:45.202Z"/>
    <d v="2020-11-23T13:41:45"/>
    <x v="32"/>
    <x v="4"/>
    <x v="32"/>
    <d v="2020-11-21T15:34:52"/>
    <n v="28.5808"/>
    <n v="87.227099999999993"/>
    <n v="10"/>
    <n v="4.4000000000000004"/>
    <s v="mb"/>
    <m/>
    <n v="85"/>
    <n v="0.72"/>
    <n v="0.42"/>
    <s v="us"/>
    <s v="us6000crma"/>
    <s v="2021-02-03T17:51:09.040Z"/>
    <s v="80 km NNE of Lobujya, Nepal"/>
    <b v="1"/>
    <s v="earthquake"/>
    <n v="7.1"/>
    <n v="1.9"/>
    <n v="9.7000000000000003E-2"/>
    <n v="31"/>
    <s v="reviewed"/>
    <s v="us"/>
    <s v="us"/>
    <m/>
  </r>
  <r>
    <s v="2020-11-21T15:34:52.529Z"/>
    <d v="2020-11-21T15:34:52"/>
    <x v="32"/>
    <x v="4"/>
    <x v="32"/>
    <d v="2020-11-19T08:31:25"/>
    <n v="36.2821"/>
    <n v="70.742099999999994"/>
    <n v="125.42"/>
    <n v="4.4000000000000004"/>
    <s v="mb"/>
    <m/>
    <n v="78"/>
    <n v="2.2229999999999999"/>
    <n v="1.1499999999999999"/>
    <s v="us"/>
    <s v="us6000cr8r"/>
    <s v="2021-02-03T17:49:04.040Z"/>
    <s v="65 km S of Jurm, Afghanistan"/>
    <b v="1"/>
    <s v="earthquake"/>
    <n v="8.1"/>
    <n v="9.9"/>
    <n v="0.12"/>
    <n v="20"/>
    <s v="reviewed"/>
    <s v="us"/>
    <s v="us"/>
    <m/>
  </r>
  <r>
    <s v="2020-11-19T08:31:25.547Z"/>
    <d v="2020-11-19T08:31:25"/>
    <x v="32"/>
    <x v="4"/>
    <x v="32"/>
    <d v="2023-04-11T12:16:05"/>
    <n v="36.493899999999996"/>
    <n v="69.813100000000006"/>
    <n v="157.34"/>
    <n v="4.4000000000000004"/>
    <s v="mb"/>
    <m/>
    <n v="64"/>
    <n v="2.0470000000000002"/>
    <n v="0.71"/>
    <s v="us"/>
    <s v="us6000cqas"/>
    <s v="2021-02-03T17:50:58.040Z"/>
    <s v="9 km SSW of Farkh?r, Afghanistan"/>
    <b v="1"/>
    <s v="earthquake"/>
    <n v="7"/>
    <n v="6.3"/>
    <n v="7.5999999999999998E-2"/>
    <n v="51"/>
    <s v="reviewed"/>
    <s v="us"/>
    <s v="us"/>
    <m/>
  </r>
  <r>
    <s v="2023-04-11T12:16:05.479Z"/>
    <d v="2023-04-11T12:16:05"/>
    <x v="20"/>
    <x v="1"/>
    <x v="20"/>
    <d v="2020-11-13T18:10:25"/>
    <n v="5.7718999999999996"/>
    <n v="94.975899999999996"/>
    <n v="103.96599999999999"/>
    <n v="4.4000000000000004"/>
    <s v="mb"/>
    <n v="45"/>
    <n v="57"/>
    <n v="2.0350000000000001"/>
    <n v="0.59"/>
    <s v="us"/>
    <s v="us6000k3ha"/>
    <s v="2024-01-18T19:45:54.175Z"/>
    <s v="39 km WSW of Sabang, Indonesia"/>
    <b v="0"/>
    <s v="earthquake"/>
    <n v="8.5299999999999994"/>
    <n v="7.1289999999999996"/>
    <n v="9.8000000000000004E-2"/>
    <n v="30"/>
    <s v="reviewed"/>
    <s v="us"/>
    <s v="us"/>
    <m/>
  </r>
  <r>
    <s v="2020-11-13T18:10:25.569Z"/>
    <d v="2020-11-13T18:10:25"/>
    <x v="32"/>
    <x v="4"/>
    <x v="32"/>
    <d v="2020-11-03T01:24:55"/>
    <n v="36.658499999999997"/>
    <n v="71.147300000000001"/>
    <n v="213.73"/>
    <n v="4.4000000000000004"/>
    <s v="mb"/>
    <m/>
    <n v="70"/>
    <n v="2.7210000000000001"/>
    <n v="0.93"/>
    <s v="us"/>
    <s v="us7000cek7"/>
    <s v="2021-01-27T17:29:05.040Z"/>
    <s v="34 km W of Ashk?sham, Afghanistan"/>
    <b v="1"/>
    <s v="earthquake"/>
    <n v="8.6"/>
    <n v="9.6999999999999993"/>
    <n v="0.155"/>
    <n v="16"/>
    <s v="reviewed"/>
    <s v="us"/>
    <s v="us"/>
    <m/>
  </r>
  <r>
    <s v="2020-11-03T01:24:55.682Z"/>
    <d v="2020-11-03T01:24:55"/>
    <x v="32"/>
    <x v="4"/>
    <x v="32"/>
    <d v="2020-10-26T14:16:57"/>
    <n v="36.766599999999997"/>
    <n v="71.473299999999995"/>
    <n v="185.36"/>
    <n v="4.4000000000000004"/>
    <s v="mb"/>
    <m/>
    <n v="60"/>
    <n v="2.7240000000000002"/>
    <n v="0.66"/>
    <s v="us"/>
    <s v="us7000cbfd"/>
    <s v="2021-01-18T23:02:05.040Z"/>
    <s v="10 km NNW of Ashk?sham, Afghanistan"/>
    <b v="1"/>
    <s v="earthquake"/>
    <n v="7.8"/>
    <n v="8.1"/>
    <n v="0.126"/>
    <n v="18"/>
    <s v="reviewed"/>
    <s v="us"/>
    <s v="us"/>
    <m/>
  </r>
  <r>
    <s v="2020-10-26T14:16:57.919Z"/>
    <d v="2020-10-26T14:16:57"/>
    <x v="33"/>
    <x v="4"/>
    <x v="33"/>
    <d v="2020-10-24T12:10:55"/>
    <n v="30.403099999999998"/>
    <n v="69.568299999999994"/>
    <n v="10"/>
    <n v="4.4000000000000004"/>
    <s v="mb"/>
    <m/>
    <n v="97"/>
    <n v="4.149"/>
    <n v="0.62"/>
    <s v="us"/>
    <s v="us6000cdas"/>
    <s v="2021-01-09T20:05:29.040Z"/>
    <s v="56 km N of Barkhan, Pakistan"/>
    <b v="1"/>
    <s v="earthquake"/>
    <n v="9.5"/>
    <n v="1.9"/>
    <n v="0.13"/>
    <n v="17"/>
    <s v="reviewed"/>
    <s v="us"/>
    <s v="us"/>
    <m/>
  </r>
  <r>
    <s v="2020-10-24T12:10:55.386Z"/>
    <d v="2020-10-24T12:10:55"/>
    <x v="33"/>
    <x v="4"/>
    <x v="33"/>
    <d v="2020-10-24T03:21:04"/>
    <n v="35.245899999999999"/>
    <n v="71.992400000000004"/>
    <n v="68.28"/>
    <n v="4.4000000000000004"/>
    <s v="mb"/>
    <m/>
    <n v="105"/>
    <n v="1.909"/>
    <n v="0.74"/>
    <s v="us"/>
    <s v="us6000cckz"/>
    <s v="2021-01-09T20:05:23.040Z"/>
    <s v="11 km ENE of Upper Dir, Pakistan"/>
    <b v="1"/>
    <s v="earthquake"/>
    <n v="3.8"/>
    <n v="10.7"/>
    <n v="0.12"/>
    <n v="20"/>
    <s v="reviewed"/>
    <s v="us"/>
    <s v="us"/>
    <m/>
  </r>
  <r>
    <s v="2020-10-24T03:21:04.311Z"/>
    <d v="2020-10-24T03:21:04"/>
    <x v="33"/>
    <x v="4"/>
    <x v="33"/>
    <d v="2020-10-23T06:24:26"/>
    <n v="23.122399999999999"/>
    <n v="92.296499999999995"/>
    <n v="44.64"/>
    <n v="4.4000000000000004"/>
    <s v="mb"/>
    <m/>
    <n v="95"/>
    <n v="0.748"/>
    <n v="0.78"/>
    <s v="us"/>
    <s v="us6000ccf2"/>
    <s v="2022-08-09T01:10:31.434Z"/>
    <s v="33 km E of Khagrachhari, Bangladesh"/>
    <b v="1"/>
    <s v="earthquake"/>
    <n v="3.6"/>
    <n v="6.6"/>
    <n v="0.127"/>
    <n v="18"/>
    <s v="reviewed"/>
    <s v="us"/>
    <s v="us"/>
    <m/>
  </r>
  <r>
    <s v="2020-10-23T06:24:26.911Z"/>
    <d v="2020-10-23T06:24:26"/>
    <x v="33"/>
    <x v="4"/>
    <x v="33"/>
    <d v="2020-10-17T01:16:35"/>
    <n v="36.468499999999999"/>
    <n v="71.282399999999996"/>
    <n v="116.92"/>
    <n v="4.4000000000000004"/>
    <s v="mb"/>
    <m/>
    <n v="73"/>
    <n v="2.6520000000000001"/>
    <n v="0.61"/>
    <s v="us"/>
    <s v="us6000cbwm"/>
    <s v="2021-01-09T20:05:20.040Z"/>
    <s v="32 km SW of Ashk?sham, Afghanistan"/>
    <b v="1"/>
    <s v="earthquake"/>
    <n v="7.6"/>
    <n v="8.1"/>
    <n v="0.13900000000000001"/>
    <n v="15"/>
    <s v="reviewed"/>
    <s v="us"/>
    <s v="us"/>
    <m/>
  </r>
  <r>
    <s v="2020-10-17T01:16:35.942Z"/>
    <d v="2020-10-17T01:16:35"/>
    <x v="33"/>
    <x v="4"/>
    <x v="33"/>
    <d v="2020-10-07T16:18:08"/>
    <n v="36.508200000000002"/>
    <n v="70.996399999999994"/>
    <n v="167.31"/>
    <n v="4.4000000000000004"/>
    <s v="mb"/>
    <m/>
    <n v="63"/>
    <n v="2.528"/>
    <n v="0.97"/>
    <s v="us"/>
    <s v="us6000c8w9"/>
    <s v="2020-12-29T23:07:29.040Z"/>
    <s v="42 km SSE of Jurm, Afghanistan"/>
    <b v="1"/>
    <s v="earthquake"/>
    <n v="6.5"/>
    <n v="7.1"/>
    <n v="9.0999999999999998E-2"/>
    <n v="35"/>
    <s v="reviewed"/>
    <s v="us"/>
    <s v="us"/>
    <m/>
  </r>
  <r>
    <s v="2020-10-07T16:18:08.290Z"/>
    <d v="2020-10-07T16:18:08"/>
    <x v="33"/>
    <x v="4"/>
    <x v="33"/>
    <d v="2020-09-30T13:44:06"/>
    <n v="32.351799999999997"/>
    <n v="80.566599999999994"/>
    <n v="10"/>
    <n v="4.4000000000000004"/>
    <s v="mb"/>
    <m/>
    <n v="145"/>
    <n v="6.266"/>
    <n v="0.84"/>
    <s v="us"/>
    <s v="us6000c6hc"/>
    <s v="2020-12-19T17:22:38.040Z"/>
    <s v="220 km NNE of Josh?math, India"/>
    <b v="1"/>
    <s v="earthquake"/>
    <n v="9.5"/>
    <n v="1.9"/>
    <n v="0.115"/>
    <n v="22"/>
    <s v="reviewed"/>
    <s v="us"/>
    <s v="us"/>
    <m/>
  </r>
  <r>
    <s v="2020-09-30T13:44:06.357Z"/>
    <d v="2020-09-30T13:44:06"/>
    <x v="42"/>
    <x v="4"/>
    <x v="42"/>
    <d v="2020-09-22T16:10:29"/>
    <n v="12.2219"/>
    <n v="93.709500000000006"/>
    <n v="75.77"/>
    <n v="4.4000000000000004"/>
    <s v="mb"/>
    <m/>
    <n v="82"/>
    <n v="1.099"/>
    <n v="0.72"/>
    <s v="us"/>
    <s v="us6000c64x"/>
    <s v="2020-12-12T22:28:43.040Z"/>
    <s v="121 km ENE of Port Blair, India"/>
    <b v="1"/>
    <s v="earthquake"/>
    <n v="7.5"/>
    <n v="6.8"/>
    <n v="0.11"/>
    <n v="24"/>
    <s v="reviewed"/>
    <s v="us"/>
    <s v="us"/>
    <m/>
  </r>
  <r>
    <s v="2020-09-22T16:10:29.177Z"/>
    <d v="2020-09-22T16:10:29"/>
    <x v="42"/>
    <x v="4"/>
    <x v="42"/>
    <d v="2023-04-10T00:46:37"/>
    <n v="34.0837"/>
    <n v="74.794700000000006"/>
    <n v="10"/>
    <n v="4.4000000000000004"/>
    <s v="mb"/>
    <m/>
    <n v="134"/>
    <n v="1.341"/>
    <n v="0.28999999999999998"/>
    <s v="us"/>
    <s v="us6000bzub"/>
    <s v="2021-05-30T11:35:26.998Z"/>
    <s v="1 km WSW of Srinagar, India"/>
    <b v="1"/>
    <s v="earthquake"/>
    <n v="5.9"/>
    <n v="2"/>
    <n v="0.309"/>
    <n v="3"/>
    <s v="reviewed"/>
    <s v="us"/>
    <s v="us"/>
    <m/>
  </r>
  <r>
    <s v="2023-04-10T00:46:37.010Z"/>
    <d v="2023-04-10T00:46:37"/>
    <x v="20"/>
    <x v="1"/>
    <x v="20"/>
    <d v="2020-09-21T19:58:34"/>
    <n v="22.994299999999999"/>
    <n v="94.837599999999995"/>
    <n v="141.24100000000001"/>
    <n v="4.5999999999999996"/>
    <s v="mb"/>
    <n v="86"/>
    <n v="35"/>
    <n v="2.964"/>
    <n v="0.64"/>
    <s v="us"/>
    <s v="us6000k36y"/>
    <s v="2023-06-17T21:36:42.040Z"/>
    <s v="84 km SSE of Mawlaik, Myanmar"/>
    <b v="0"/>
    <s v="earthquake"/>
    <n v="7.84"/>
    <n v="5.359"/>
    <n v="8.1000000000000003E-2"/>
    <n v="45"/>
    <s v="reviewed"/>
    <s v="us"/>
    <s v="us"/>
    <m/>
  </r>
  <r>
    <s v="2020-09-21T19:58:34.584Z"/>
    <d v="2020-09-21T19:58:34"/>
    <x v="42"/>
    <x v="4"/>
    <x v="42"/>
    <d v="2020-09-11T03:45:52"/>
    <n v="26.2803"/>
    <n v="91.316699999999997"/>
    <n v="39.619999999999997"/>
    <n v="4.4000000000000004"/>
    <s v="mb"/>
    <m/>
    <n v="76"/>
    <n v="3.3860000000000001"/>
    <n v="1.17"/>
    <s v="us"/>
    <s v="us6000bzfi"/>
    <s v="2020-11-28T21:32:02.040Z"/>
    <s v="21 km W of H?jo, India"/>
    <b v="1"/>
    <s v="earthquake"/>
    <n v="8.8000000000000007"/>
    <n v="6.3"/>
    <n v="0.107"/>
    <n v="25"/>
    <s v="reviewed"/>
    <s v="us"/>
    <s v="us"/>
    <m/>
  </r>
  <r>
    <s v="2020-09-11T03:45:52.880Z"/>
    <d v="2020-09-11T03:45:52"/>
    <x v="42"/>
    <x v="4"/>
    <x v="42"/>
    <d v="2020-09-10T07:34:39"/>
    <n v="27.246400000000001"/>
    <n v="87.771500000000003"/>
    <n v="10"/>
    <n v="4.4000000000000004"/>
    <s v="mb"/>
    <m/>
    <n v="129"/>
    <n v="1.1080000000000001"/>
    <n v="0.78"/>
    <s v="us"/>
    <s v="us7000blkr"/>
    <s v="2020-11-21T20:10:36.040Z"/>
    <s v="40 km NNW of Il?m, Nepal"/>
    <b v="1"/>
    <s v="earthquake"/>
    <n v="8.3000000000000007"/>
    <n v="1.9"/>
    <n v="9.5000000000000001E-2"/>
    <n v="32"/>
    <s v="reviewed"/>
    <s v="us"/>
    <s v="us"/>
    <m/>
  </r>
  <r>
    <s v="2020-09-10T07:34:39.912Z"/>
    <d v="2020-09-10T07:34:39"/>
    <x v="42"/>
    <x v="4"/>
    <x v="42"/>
    <d v="2020-09-01T02:56:49"/>
    <n v="1.9543999999999999"/>
    <n v="90.864900000000006"/>
    <n v="10"/>
    <n v="4.4000000000000004"/>
    <s v="mb"/>
    <m/>
    <n v="86"/>
    <n v="6.7380000000000004"/>
    <n v="0.82"/>
    <s v="us"/>
    <s v="us7000bnjt"/>
    <s v="2020-11-21T20:10:44.040Z"/>
    <s v="North Indian Ocean"/>
    <b v="1"/>
    <s v="earthquake"/>
    <n v="4.0999999999999996"/>
    <n v="1.9"/>
    <n v="0.13500000000000001"/>
    <n v="16"/>
    <s v="reviewed"/>
    <s v="us"/>
    <s v="us"/>
    <m/>
  </r>
  <r>
    <s v="2020-09-01T02:56:49.557Z"/>
    <d v="2020-09-01T02:56:49"/>
    <x v="42"/>
    <x v="4"/>
    <x v="42"/>
    <d v="2020-08-29T02:59:18"/>
    <n v="36.3703"/>
    <n v="71.083699999999993"/>
    <n v="127.7"/>
    <n v="4.4000000000000004"/>
    <s v="mb"/>
    <m/>
    <n v="74"/>
    <n v="2.4710000000000001"/>
    <n v="0.96"/>
    <s v="us"/>
    <s v="us7000bfjf"/>
    <s v="2022-08-09T00:10:34.446Z"/>
    <s v="53 km SW of Ashk?sham, Afghanistan"/>
    <b v="1"/>
    <s v="earthquake"/>
    <n v="6.6"/>
    <n v="6.7"/>
    <n v="0.123"/>
    <n v="19"/>
    <s v="reviewed"/>
    <s v="us"/>
    <s v="us"/>
    <m/>
  </r>
  <r>
    <s v="2020-08-29T02:59:18.339Z"/>
    <d v="2020-08-29T02:59:18"/>
    <x v="26"/>
    <x v="4"/>
    <x v="26"/>
    <d v="2020-08-27T03:18:07"/>
    <n v="36.671300000000002"/>
    <n v="71.239099999999993"/>
    <n v="214.63"/>
    <n v="4.4000000000000004"/>
    <s v="mb"/>
    <m/>
    <n v="81"/>
    <n v="2.778"/>
    <n v="0.74"/>
    <s v="us"/>
    <s v="us7000bh2i"/>
    <s v="2020-11-07T18:48:49.040Z"/>
    <s v="26 km W of Ashk?sham, Afghanistan"/>
    <b v="1"/>
    <s v="earthquake"/>
    <n v="10"/>
    <n v="11.4"/>
    <n v="0.219"/>
    <n v="6"/>
    <s v="reviewed"/>
    <s v="us"/>
    <s v="us"/>
    <m/>
  </r>
  <r>
    <s v="2020-08-27T03:18:07.651Z"/>
    <d v="2020-08-27T03:18:07"/>
    <x v="26"/>
    <x v="4"/>
    <x v="26"/>
    <d v="2020-08-13T05:22:46"/>
    <n v="36.459299999999999"/>
    <n v="71.136799999999994"/>
    <n v="100.59"/>
    <n v="4.4000000000000004"/>
    <s v="mb"/>
    <m/>
    <n v="98"/>
    <n v="2.5649999999999999"/>
    <n v="0.93"/>
    <s v="us"/>
    <s v="us7000bdiv"/>
    <s v="2020-11-07T18:48:29.040Z"/>
    <s v="43 km SW of Ashk?sham, Afghanistan"/>
    <b v="1"/>
    <s v="earthquake"/>
    <n v="7.3"/>
    <n v="10.7"/>
    <n v="0.155"/>
    <n v="12"/>
    <s v="reviewed"/>
    <s v="us"/>
    <s v="us"/>
    <m/>
  </r>
  <r>
    <s v="2020-08-13T05:22:46.641Z"/>
    <d v="2020-08-13T05:22:46"/>
    <x v="26"/>
    <x v="4"/>
    <x v="26"/>
    <d v="2020-08-11T21:27:28"/>
    <n v="30.3141"/>
    <n v="94.7804"/>
    <n v="10"/>
    <n v="4.4000000000000004"/>
    <s v="mb"/>
    <m/>
    <n v="71"/>
    <n v="3.226"/>
    <n v="0.84"/>
    <s v="us"/>
    <s v="us6000bdu6"/>
    <s v="2020-10-24T20:08:48.040Z"/>
    <s v="201 km NNE of Shi Yomi, India"/>
    <b v="1"/>
    <s v="earthquake"/>
    <n v="7.9"/>
    <n v="1.9"/>
    <n v="9.4E-2"/>
    <n v="33"/>
    <s v="reviewed"/>
    <s v="us"/>
    <s v="us"/>
    <m/>
  </r>
  <r>
    <s v="2020-08-11T21:27:28.697Z"/>
    <d v="2020-08-11T21:27:28"/>
    <x v="26"/>
    <x v="4"/>
    <x v="26"/>
    <d v="2020-08-04T17:59:18"/>
    <n v="30.325500000000002"/>
    <n v="94.792100000000005"/>
    <n v="10"/>
    <n v="4.4000000000000004"/>
    <s v="mb"/>
    <m/>
    <n v="87"/>
    <n v="3.238"/>
    <n v="0.83"/>
    <s v="us"/>
    <s v="us6000bcy3"/>
    <s v="2020-10-21T22:04:11.040Z"/>
    <s v="203 km NNE of Shi Yomi, India"/>
    <b v="1"/>
    <s v="earthquake"/>
    <n v="4.2"/>
    <n v="1.9"/>
    <n v="8.2000000000000003E-2"/>
    <n v="43"/>
    <s v="reviewed"/>
    <s v="us"/>
    <s v="us"/>
    <m/>
  </r>
  <r>
    <s v="2020-08-04T17:59:18.872Z"/>
    <d v="2020-08-04T17:59:18"/>
    <x v="26"/>
    <x v="4"/>
    <x v="26"/>
    <d v="2020-07-28T09:41:07"/>
    <n v="36.064799999999998"/>
    <n v="69.157399999999996"/>
    <n v="46.44"/>
    <n v="4.4000000000000004"/>
    <s v="mb"/>
    <m/>
    <n v="39"/>
    <n v="1.5229999999999999"/>
    <n v="0.83"/>
    <s v="us"/>
    <s v="us6000b9as"/>
    <s v="2020-10-10T17:11:15.040Z"/>
    <s v="2 km E of Nahr?n, Afghanistan"/>
    <b v="1"/>
    <s v="earthquake"/>
    <n v="3.2"/>
    <n v="6.8"/>
    <n v="7.1999999999999995E-2"/>
    <n v="66"/>
    <s v="reviewed"/>
    <s v="us"/>
    <s v="us"/>
    <m/>
  </r>
  <r>
    <s v="2020-07-28T09:41:07.130Z"/>
    <d v="2020-07-28T09:41:07"/>
    <x v="6"/>
    <x v="4"/>
    <x v="6"/>
    <d v="2020-07-21T02:15:19"/>
    <n v="36.729500000000002"/>
    <n v="71.279799999999994"/>
    <n v="192.84"/>
    <n v="4.4000000000000004"/>
    <s v="mb"/>
    <m/>
    <n v="76"/>
    <n v="0.85399999999999998"/>
    <n v="0.95"/>
    <s v="us"/>
    <s v="us6000b583"/>
    <s v="2020-10-03T17:32:28.040Z"/>
    <s v="Afghanistan-Tajikistan-Pakistan region"/>
    <b v="1"/>
    <s v="earthquake"/>
    <n v="6.7"/>
    <n v="6.4"/>
    <n v="0.12"/>
    <n v="20"/>
    <s v="reviewed"/>
    <s v="us"/>
    <s v="us"/>
    <m/>
  </r>
  <r>
    <s v="2020-07-21T02:15:19.576Z"/>
    <d v="2020-07-21T02:15:19"/>
    <x v="6"/>
    <x v="4"/>
    <x v="6"/>
    <d v="2020-07-17T10:26:38"/>
    <n v="30.1907"/>
    <n v="94.761300000000006"/>
    <n v="10"/>
    <n v="4.4000000000000004"/>
    <s v="mb"/>
    <m/>
    <n v="90"/>
    <n v="3.1909999999999998"/>
    <n v="0.77"/>
    <s v="us"/>
    <s v="us6000b55p"/>
    <s v="2020-09-26T16:58:27.040Z"/>
    <s v="187 km NNE of Shi Yomi, India"/>
    <b v="1"/>
    <s v="earthquake"/>
    <n v="8.9"/>
    <n v="1.9"/>
    <n v="0.11799999999999999"/>
    <n v="21"/>
    <s v="reviewed"/>
    <s v="us"/>
    <s v="us"/>
    <m/>
  </r>
  <r>
    <s v="2020-07-17T10:26:38.892Z"/>
    <d v="2020-07-17T10:26:38"/>
    <x v="6"/>
    <x v="4"/>
    <x v="6"/>
    <d v="2020-07-16T02:27:38"/>
    <n v="23.1172"/>
    <n v="93.378500000000003"/>
    <n v="10"/>
    <n v="4.4000000000000004"/>
    <s v="mb"/>
    <m/>
    <n v="91"/>
    <n v="0.51400000000000001"/>
    <n v="0.41"/>
    <s v="us"/>
    <s v="us7000aq8x"/>
    <s v="2020-09-26T16:58:34.040Z"/>
    <s v="32 km E of North Vanlaiphai, India"/>
    <b v="1"/>
    <s v="earthquake"/>
    <n v="4.2"/>
    <n v="1.9"/>
    <n v="8.6999999999999994E-2"/>
    <n v="38"/>
    <s v="reviewed"/>
    <s v="us"/>
    <s v="us"/>
    <m/>
  </r>
  <r>
    <s v="2020-07-16T02:27:38.675Z"/>
    <d v="2020-07-16T02:27:38"/>
    <x v="6"/>
    <x v="4"/>
    <x v="6"/>
    <d v="2020-07-16T01:21:55"/>
    <n v="24.6068"/>
    <n v="92.395700000000005"/>
    <n v="39.619999999999997"/>
    <n v="4.4000000000000004"/>
    <s v="mb"/>
    <m/>
    <n v="69"/>
    <n v="1.073"/>
    <n v="0.48"/>
    <s v="us"/>
    <s v="us6000b54f"/>
    <s v="2020-09-26T16:58:27.040Z"/>
    <s v="18 km WSW of Hail?k?ndi, India"/>
    <b v="1"/>
    <s v="earthquake"/>
    <n v="5.6"/>
    <n v="7.4"/>
    <n v="0.14399999999999999"/>
    <n v="14"/>
    <s v="reviewed"/>
    <s v="us"/>
    <s v="us"/>
    <m/>
  </r>
  <r>
    <s v="2020-07-16T01:21:55.852Z"/>
    <d v="2020-07-16T01:21:55"/>
    <x v="6"/>
    <x v="4"/>
    <x v="6"/>
    <d v="2020-07-12T19:34:50"/>
    <n v="24.606000000000002"/>
    <n v="94.887699999999995"/>
    <n v="30.68"/>
    <n v="4.4000000000000004"/>
    <s v="mb"/>
    <m/>
    <n v="64"/>
    <n v="0.65300000000000002"/>
    <n v="0.52"/>
    <s v="us"/>
    <s v="us6000b2q0"/>
    <s v="2020-09-26T16:58:23.040Z"/>
    <s v="83 km E of W?ngjing, India"/>
    <b v="1"/>
    <s v="earthquake"/>
    <n v="6.1"/>
    <n v="6.5"/>
    <n v="0.14899999999999999"/>
    <n v="13"/>
    <s v="reviewed"/>
    <s v="us"/>
    <s v="us"/>
    <m/>
  </r>
  <r>
    <s v="2020-07-12T19:34:50.955Z"/>
    <d v="2020-07-12T19:34:50"/>
    <x v="6"/>
    <x v="4"/>
    <x v="6"/>
    <d v="2020-07-06T16:06:23"/>
    <n v="8.8773999999999997"/>
    <n v="93.908299999999997"/>
    <n v="10"/>
    <n v="4.4000000000000004"/>
    <s v="mb"/>
    <m/>
    <n v="176"/>
    <n v="2.9889999999999999"/>
    <n v="0.96"/>
    <s v="us"/>
    <s v="us7000aqev"/>
    <s v="2020-09-19T20:58:31.040Z"/>
    <s v="Nicobar Islands, India region"/>
    <b v="1"/>
    <s v="earthquake"/>
    <n v="9.5"/>
    <n v="1.9"/>
    <n v="0.17899999999999999"/>
    <n v="9"/>
    <s v="reviewed"/>
    <s v="us"/>
    <s v="us"/>
    <m/>
  </r>
  <r>
    <s v="2020-07-06T16:06:23.560Z"/>
    <d v="2020-07-06T16:06:23"/>
    <x v="6"/>
    <x v="4"/>
    <x v="6"/>
    <d v="2020-07-06T15:27:29"/>
    <n v="34.590299999999999"/>
    <n v="69.043599999999998"/>
    <n v="9.82"/>
    <n v="4.4000000000000004"/>
    <s v="mb"/>
    <m/>
    <n v="89"/>
    <n v="4.9000000000000002E-2"/>
    <n v="0.77"/>
    <s v="us"/>
    <s v="us7000aiuv"/>
    <s v="2020-09-11T22:14:21.040Z"/>
    <s v="8 km E of Paghm?n, Afghanistan"/>
    <b v="1"/>
    <s v="earthquake"/>
    <n v="5.6"/>
    <n v="4.9000000000000004"/>
    <n v="0.124"/>
    <n v="19"/>
    <s v="reviewed"/>
    <s v="us"/>
    <s v="us"/>
    <m/>
  </r>
  <r>
    <s v="2020-07-06T15:27:29.242Z"/>
    <d v="2020-07-06T15:27:29"/>
    <x v="6"/>
    <x v="4"/>
    <x v="6"/>
    <d v="2020-07-02T23:21:02"/>
    <n v="36.737299999999998"/>
    <n v="71.292299999999997"/>
    <n v="219.73"/>
    <n v="4.4000000000000004"/>
    <s v="mb"/>
    <m/>
    <n v="69"/>
    <n v="0.84399999999999997"/>
    <n v="0.45"/>
    <s v="us"/>
    <s v="us7000alfh"/>
    <s v="2020-09-11T22:14:21.040Z"/>
    <s v="22 km WNW of Ashk?sham, Afghanistan"/>
    <b v="1"/>
    <s v="earthquake"/>
    <n v="8.3000000000000007"/>
    <n v="6.9"/>
    <n v="0.16900000000000001"/>
    <n v="10"/>
    <s v="reviewed"/>
    <s v="us"/>
    <s v="us"/>
    <m/>
  </r>
  <r>
    <s v="2020-07-02T23:21:02.885Z"/>
    <d v="2020-07-02T23:21:02"/>
    <x v="6"/>
    <x v="4"/>
    <x v="6"/>
    <d v="2020-06-28T05:54:36"/>
    <n v="24.049900000000001"/>
    <n v="65.557699999999997"/>
    <n v="10"/>
    <n v="4.4000000000000004"/>
    <s v="mb"/>
    <m/>
    <n v="101"/>
    <n v="8.5660000000000007"/>
    <n v="0.7"/>
    <s v="us"/>
    <s v="us7000ah0s"/>
    <s v="2020-09-11T22:13:56.040Z"/>
    <s v="158 km SE of Ormara, Pakistan"/>
    <b v="1"/>
    <s v="earthquake"/>
    <n v="7.7"/>
    <n v="1.9"/>
    <n v="7.5999999999999998E-2"/>
    <n v="50"/>
    <s v="reviewed"/>
    <s v="us"/>
    <s v="us"/>
    <m/>
  </r>
  <r>
    <s v="2020-06-28T05:54:36.251Z"/>
    <d v="2020-06-28T05:54:36"/>
    <x v="27"/>
    <x v="4"/>
    <x v="27"/>
    <d v="2020-05-30T23:12:23"/>
    <n v="24.676600000000001"/>
    <n v="94.593299999999999"/>
    <n v="57.96"/>
    <n v="4.4000000000000004"/>
    <s v="mb"/>
    <m/>
    <n v="68"/>
    <n v="0.51900000000000002"/>
    <n v="0.86"/>
    <s v="us"/>
    <s v="us7000adgj"/>
    <s v="2020-09-05T17:35:28.040Z"/>
    <s v="54 km E of W?ngjing, India"/>
    <b v="1"/>
    <s v="earthquake"/>
    <n v="7.4"/>
    <n v="3.3"/>
    <n v="9.9000000000000005E-2"/>
    <n v="29"/>
    <s v="reviewed"/>
    <s v="us"/>
    <s v="us"/>
    <m/>
  </r>
  <r>
    <s v="2020-05-30T23:12:23.543Z"/>
    <d v="2020-05-30T23:12:23"/>
    <x v="56"/>
    <x v="4"/>
    <x v="56"/>
    <d v="2023-04-08T15:40:19"/>
    <n v="12.6084"/>
    <n v="93.238799999999998"/>
    <n v="59.16"/>
    <n v="4.4000000000000004"/>
    <s v="mb"/>
    <m/>
    <n v="113"/>
    <n v="8.0009999999999994"/>
    <n v="0.7"/>
    <s v="us"/>
    <s v="us6000a6h3"/>
    <s v="2020-08-15T20:19:54.040Z"/>
    <s v="115 km NNE of Bamboo Flat, India"/>
    <b v="1"/>
    <s v="earthquake"/>
    <n v="11.6"/>
    <n v="9"/>
    <n v="0.126"/>
    <n v="18"/>
    <s v="reviewed"/>
    <s v="us"/>
    <s v="us"/>
    <m/>
  </r>
  <r>
    <s v="2023-04-08T15:40:19.982Z"/>
    <d v="2023-04-08T15:40:19"/>
    <x v="20"/>
    <x v="1"/>
    <x v="20"/>
    <d v="2020-05-28T08:05:58"/>
    <n v="2.5097999999999998"/>
    <n v="99.013400000000004"/>
    <n v="158.77199999999999"/>
    <n v="4.4000000000000004"/>
    <s v="mb"/>
    <n v="31"/>
    <n v="81"/>
    <n v="1.871"/>
    <n v="0.63"/>
    <s v="us"/>
    <s v="us6000k2vs"/>
    <s v="2023-06-13T03:12:22.040Z"/>
    <s v="19 km SSE of Parapat, Indonesia"/>
    <b v="0"/>
    <s v="earthquake"/>
    <n v="7.88"/>
    <n v="8.2769999999999992"/>
    <n v="9.8000000000000004E-2"/>
    <n v="30"/>
    <s v="reviewed"/>
    <s v="us"/>
    <s v="us"/>
    <m/>
  </r>
  <r>
    <s v="2020-05-28T08:05:58.316Z"/>
    <d v="2020-05-28T08:05:58"/>
    <x v="56"/>
    <x v="4"/>
    <x v="56"/>
    <d v="2023-04-08T11:52:40"/>
    <n v="32.542099999999998"/>
    <n v="79.491"/>
    <n v="10"/>
    <n v="4.4000000000000004"/>
    <s v="mb"/>
    <m/>
    <n v="162"/>
    <n v="7.806"/>
    <n v="0.6"/>
    <s v="us"/>
    <s v="us6000a0vp"/>
    <s v="2020-08-15T20:19:42.040Z"/>
    <s v="196 km NE of Sar?han, India"/>
    <b v="1"/>
    <s v="earthquake"/>
    <n v="6.4"/>
    <n v="1.8"/>
    <n v="0.112"/>
    <n v="23"/>
    <s v="reviewed"/>
    <s v="us"/>
    <s v="us"/>
    <m/>
  </r>
  <r>
    <s v="2023-04-08T11:52:40.562Z"/>
    <d v="2023-04-08T11:52:40"/>
    <x v="20"/>
    <x v="1"/>
    <x v="20"/>
    <d v="2020-05-26T13:55:54"/>
    <n v="25.205500000000001"/>
    <n v="96.2774"/>
    <n v="10"/>
    <n v="4.2"/>
    <s v="mb"/>
    <n v="38"/>
    <n v="105"/>
    <n v="4.4710000000000001"/>
    <n v="0.61"/>
    <s v="us"/>
    <s v="us6000k2v1"/>
    <s v="2023-06-13T03:12:23.040Z"/>
    <s v="114 km W of Myitkyina, Myanmar"/>
    <b v="0"/>
    <s v="earthquake"/>
    <n v="8.42"/>
    <n v="1.7350000000000001"/>
    <n v="0.115"/>
    <n v="23"/>
    <s v="reviewed"/>
    <s v="us"/>
    <s v="us"/>
    <m/>
  </r>
  <r>
    <s v="2020-05-26T13:55:54.357Z"/>
    <d v="2020-05-26T13:55:54"/>
    <x v="56"/>
    <x v="4"/>
    <x v="56"/>
    <d v="2020-05-19T12:03:33"/>
    <n v="37.795999999999999"/>
    <n v="72.8626"/>
    <n v="146.16999999999999"/>
    <n v="4.4000000000000004"/>
    <s v="mb"/>
    <m/>
    <n v="99"/>
    <n v="1.877"/>
    <n v="1.28"/>
    <s v="us"/>
    <s v="us70009qnl"/>
    <s v="2020-08-08T18:18:01.040Z"/>
    <s v="105 km NNE of Khand?d, Afghanistan"/>
    <b v="1"/>
    <s v="earthquake"/>
    <n v="8.3000000000000007"/>
    <n v="8.8000000000000007"/>
    <n v="0.16200000000000001"/>
    <n v="11"/>
    <s v="reviewed"/>
    <s v="us"/>
    <s v="us"/>
    <m/>
  </r>
  <r>
    <s v="2020-05-19T12:03:33.080Z"/>
    <d v="2020-05-19T12:03:33"/>
    <x v="56"/>
    <x v="4"/>
    <x v="56"/>
    <d v="2020-05-15T18:38:20"/>
    <n v="36.4831"/>
    <n v="69.578000000000003"/>
    <n v="71.2"/>
    <n v="4.4000000000000004"/>
    <s v="mb"/>
    <m/>
    <n v="69"/>
    <n v="1.986"/>
    <n v="1.1299999999999999"/>
    <s v="us"/>
    <s v="us70009kr7"/>
    <s v="2020-08-02T00:28:12.040Z"/>
    <s v="26 km WSW of Farkh?r, Afghanistan"/>
    <b v="1"/>
    <s v="earthquake"/>
    <n v="7.2"/>
    <n v="8.6"/>
    <n v="0.126"/>
    <n v="18"/>
    <s v="reviewed"/>
    <s v="us"/>
    <s v="us"/>
    <m/>
  </r>
  <r>
    <s v="2020-05-15T18:38:20.334Z"/>
    <d v="2020-05-15T18:38:20"/>
    <x v="56"/>
    <x v="4"/>
    <x v="56"/>
    <d v="2020-05-07T19:43:08"/>
    <n v="36.517899999999997"/>
    <n v="70.419300000000007"/>
    <n v="207.47"/>
    <n v="4.4000000000000004"/>
    <s v="mb"/>
    <m/>
    <n v="52"/>
    <n v="1.909"/>
    <n v="0.66"/>
    <s v="us"/>
    <s v="us70009h33"/>
    <s v="2020-08-02T00:31:06.040Z"/>
    <s v="50 km E of Farkh?r, Afghanistan"/>
    <b v="1"/>
    <s v="earthquake"/>
    <n v="6.6"/>
    <n v="6.4"/>
    <n v="7.3999999999999996E-2"/>
    <n v="52"/>
    <s v="reviewed"/>
    <s v="us"/>
    <s v="us"/>
    <m/>
  </r>
  <r>
    <s v="2020-05-07T19:43:08.597Z"/>
    <d v="2020-05-07T19:43:08"/>
    <x v="56"/>
    <x v="4"/>
    <x v="56"/>
    <d v="2023-04-06T18:02:15"/>
    <n v="36.506700000000002"/>
    <n v="70.713899999999995"/>
    <n v="195.78"/>
    <n v="4.4000000000000004"/>
    <s v="mb"/>
    <m/>
    <n v="37"/>
    <n v="2.036"/>
    <n v="1.1599999999999999"/>
    <s v="us"/>
    <s v="us70009bwr"/>
    <s v="2020-07-29T22:14:16.040Z"/>
    <s v="41 km SSW of Jurm, Afghanistan"/>
    <b v="1"/>
    <s v="earthquake"/>
    <n v="6.7"/>
    <n v="6.1"/>
    <n v="5.1999999999999998E-2"/>
    <n v="109"/>
    <s v="reviewed"/>
    <s v="us"/>
    <s v="us"/>
    <m/>
  </r>
  <r>
    <s v="2023-04-06T18:02:15.237Z"/>
    <d v="2023-04-06T18:02:15"/>
    <x v="20"/>
    <x v="1"/>
    <x v="20"/>
    <d v="2023-04-05T19:54:54"/>
    <n v="34.563499999999998"/>
    <n v="82.050299999999993"/>
    <n v="10"/>
    <n v="4.5999999999999996"/>
    <s v="mb"/>
    <n v="105"/>
    <n v="47"/>
    <n v="7.2869999999999999"/>
    <n v="0.88"/>
    <s v="us"/>
    <s v="us6000k2hq"/>
    <s v="2023-06-13T03:12:38.040Z"/>
    <s v="western Xizang"/>
    <b v="0"/>
    <s v="earthquake"/>
    <n v="7.95"/>
    <n v="1.7849999999999999"/>
    <n v="6.3E-2"/>
    <n v="75"/>
    <s v="reviewed"/>
    <s v="us"/>
    <s v="us"/>
    <m/>
  </r>
  <r>
    <s v="2023-04-05T19:54:54.348Z"/>
    <d v="2023-04-05T19:54:54"/>
    <x v="20"/>
    <x v="1"/>
    <x v="20"/>
    <d v="2020-05-05T10:01:29"/>
    <n v="15.4297"/>
    <n v="96.000799999999998"/>
    <n v="11.864000000000001"/>
    <n v="4.3"/>
    <s v="mb"/>
    <n v="19"/>
    <n v="184"/>
    <n v="3.1869999999999998"/>
    <n v="0.89"/>
    <s v="us"/>
    <s v="us6000k3ug"/>
    <s v="2023-06-13T03:12:48.040Z"/>
    <s v="100 km SSE of Pyapon, Myanmar"/>
    <b v="0"/>
    <s v="earthquake"/>
    <n v="9.67"/>
    <n v="5.5330000000000004"/>
    <n v="0.23699999999999999"/>
    <n v="5"/>
    <s v="reviewed"/>
    <s v="us"/>
    <s v="us"/>
    <m/>
  </r>
  <r>
    <s v="2020-05-05T10:01:29.018Z"/>
    <d v="2020-05-05T10:01:29"/>
    <x v="56"/>
    <x v="4"/>
    <x v="56"/>
    <d v="2023-04-04T15:59:14"/>
    <n v="36.470199999999998"/>
    <n v="71.072999999999993"/>
    <n v="103.22"/>
    <n v="4.4000000000000004"/>
    <s v="mb"/>
    <m/>
    <n v="104"/>
    <n v="2.2330000000000001"/>
    <n v="0.69"/>
    <s v="us"/>
    <s v="us70009abx"/>
    <s v="2020-07-18T21:57:36.040Z"/>
    <s v="47 km WSW of Ashk?sham, Afghanistan"/>
    <b v="1"/>
    <s v="earthquake"/>
    <n v="8"/>
    <n v="10.4"/>
    <n v="0.14899999999999999"/>
    <n v="13"/>
    <s v="reviewed"/>
    <s v="us"/>
    <s v="us"/>
    <m/>
  </r>
  <r>
    <s v="2023-04-04T15:59:14.153Z"/>
    <d v="2023-04-04T15:59:14"/>
    <x v="20"/>
    <x v="1"/>
    <x v="20"/>
    <d v="2023-04-03T14:59:41"/>
    <n v="38.071199999999997"/>
    <n v="74.221299999999999"/>
    <n v="169.316"/>
    <n v="4.5999999999999996"/>
    <s v="mb"/>
    <n v="122"/>
    <n v="33"/>
    <n v="2.3570000000000002"/>
    <n v="0.69"/>
    <s v="us"/>
    <s v="us6000k1yv"/>
    <s v="2023-06-13T03:13:02.040Z"/>
    <s v="24 km ESE of Murghob, Tajikistan"/>
    <b v="0"/>
    <s v="earthquake"/>
    <n v="7.45"/>
    <n v="5.8570000000000002"/>
    <n v="4.2999999999999997E-2"/>
    <n v="163"/>
    <s v="reviewed"/>
    <s v="us"/>
    <s v="us"/>
    <m/>
  </r>
  <r>
    <s v="2023-04-03T14:59:41.845Z"/>
    <d v="2023-04-03T14:59:41"/>
    <x v="20"/>
    <x v="1"/>
    <x v="20"/>
    <d v="2020-05-01T12:38:14"/>
    <n v="0.83879999999999999"/>
    <n v="98.834999999999994"/>
    <n v="84"/>
    <n v="6.1"/>
    <s v="mww"/>
    <n v="145"/>
    <n v="38"/>
    <n v="1.341"/>
    <n v="0.85"/>
    <s v="us"/>
    <s v="us6000k1qa"/>
    <s v="2024-10-09T15:34:59.556Z"/>
    <s v="77 km SW of Padangsidempuan, Indonesia"/>
    <b v="0"/>
    <s v="earthquake"/>
    <n v="5.56"/>
    <n v="1.5209999999999999"/>
    <n v="6.2E-2"/>
    <n v="25"/>
    <s v="reviewed"/>
    <s v="us"/>
    <s v="us"/>
    <m/>
  </r>
  <r>
    <s v="2020-05-01T12:38:14.179Z"/>
    <d v="2020-05-01T12:38:14"/>
    <x v="56"/>
    <x v="4"/>
    <x v="56"/>
    <d v="2023-04-02T18:53:06"/>
    <n v="2.0448"/>
    <n v="89.623000000000005"/>
    <n v="10"/>
    <n v="4.4000000000000004"/>
    <s v="mb"/>
    <m/>
    <n v="91"/>
    <n v="7.9630000000000001"/>
    <n v="0.37"/>
    <s v="us"/>
    <s v="us70009b4m"/>
    <s v="2020-07-18T21:57:43.040Z"/>
    <s v="North Indian Ocean"/>
    <b v="1"/>
    <s v="earthquake"/>
    <n v="7.5"/>
    <n v="1.9"/>
    <n v="0.14899999999999999"/>
    <n v="13"/>
    <s v="reviewed"/>
    <s v="us"/>
    <s v="us"/>
    <m/>
  </r>
  <r>
    <s v="2023-04-02T18:53:06.873Z"/>
    <d v="2023-04-02T18:53:06"/>
    <x v="20"/>
    <x v="1"/>
    <x v="20"/>
    <d v="2023-04-01T21:54:52"/>
    <n v="2.8351000000000002"/>
    <n v="95.466399999999993"/>
    <n v="26.338999999999999"/>
    <n v="4.9000000000000004"/>
    <s v="mb"/>
    <n v="97"/>
    <n v="86"/>
    <n v="2.5990000000000002"/>
    <n v="0.56999999999999995"/>
    <s v="us"/>
    <s v="us6000k1k9"/>
    <s v="2023-06-13T03:13:24.040Z"/>
    <s v="108 km WNW of Sinabang, Indonesia"/>
    <b v="0"/>
    <s v="earthquake"/>
    <n v="4.24"/>
    <n v="4.2370000000000001"/>
    <n v="6.5000000000000002E-2"/>
    <n v="74"/>
    <s v="reviewed"/>
    <s v="us"/>
    <s v="us"/>
    <m/>
  </r>
  <r>
    <s v="2023-04-01T21:54:52.324Z"/>
    <d v="2023-04-01T21:54:52"/>
    <x v="20"/>
    <x v="1"/>
    <x v="20"/>
    <d v="2020-04-27T19:54:31"/>
    <n v="26.772200000000002"/>
    <n v="102.9151"/>
    <n v="14.458"/>
    <n v="4.5999999999999996"/>
    <s v="mb"/>
    <n v="61"/>
    <n v="35"/>
    <n v="5.4980000000000002"/>
    <n v="0.56999999999999995"/>
    <s v="us"/>
    <s v="us6000k1eq"/>
    <s v="2023-06-03T22:06:17.040Z"/>
    <s v="99 km SW of Zhaotong, China"/>
    <b v="0"/>
    <s v="earthquake"/>
    <n v="7.88"/>
    <n v="4.0910000000000002"/>
    <n v="6.8000000000000005E-2"/>
    <n v="64"/>
    <s v="reviewed"/>
    <s v="us"/>
    <s v="us"/>
    <m/>
  </r>
  <r>
    <s v="2020-04-27T19:54:31.054Z"/>
    <d v="2020-04-27T19:54:31"/>
    <x v="69"/>
    <x v="4"/>
    <x v="69"/>
    <d v="2020-04-07T10:39:02"/>
    <n v="12.1157"/>
    <n v="92.936000000000007"/>
    <n v="32.590000000000003"/>
    <n v="4.4000000000000004"/>
    <s v="mb"/>
    <m/>
    <n v="82"/>
    <n v="0.49399999999999999"/>
    <n v="0.69"/>
    <s v="us"/>
    <s v="us60009dff"/>
    <s v="2020-07-11T22:19:12.040Z"/>
    <s v="51 km NNE of Bamboo Flat, India"/>
    <b v="1"/>
    <s v="earthquake"/>
    <n v="8.4"/>
    <n v="5.0999999999999996"/>
    <n v="0.1"/>
    <n v="29"/>
    <s v="reviewed"/>
    <s v="us"/>
    <s v="us"/>
    <m/>
  </r>
  <r>
    <s v="2020-04-07T10:39:02.233Z"/>
    <d v="2020-04-07T10:39:02"/>
    <x v="69"/>
    <x v="4"/>
    <x v="69"/>
    <d v="2020-03-28T07:38:53"/>
    <n v="29.272300000000001"/>
    <n v="95.189599999999999"/>
    <n v="10"/>
    <n v="4.4000000000000004"/>
    <s v="mb"/>
    <m/>
    <n v="114"/>
    <n v="3.5670000000000002"/>
    <n v="0.41"/>
    <s v="us"/>
    <s v="us70008qir"/>
    <s v="2020-06-21T00:55:16.040Z"/>
    <s v="114 km NE of Shi Yomi, India"/>
    <b v="1"/>
    <s v="earthquake"/>
    <n v="11.4"/>
    <n v="1.9"/>
    <n v="9.6000000000000002E-2"/>
    <n v="31"/>
    <s v="reviewed"/>
    <s v="us"/>
    <s v="us"/>
    <m/>
  </r>
  <r>
    <s v="2020-03-28T07:38:53.482Z"/>
    <d v="2020-03-28T07:38:53"/>
    <x v="22"/>
    <x v="4"/>
    <x v="22"/>
    <d v="2023-03-31T05:45:02"/>
    <n v="36.751399999999997"/>
    <n v="71.349000000000004"/>
    <n v="176.53"/>
    <n v="4.4000000000000004"/>
    <s v="mb"/>
    <m/>
    <n v="69"/>
    <n v="2.1760000000000002"/>
    <n v="0.64"/>
    <s v="us"/>
    <s v="us70008hr4"/>
    <s v="2020-06-13T18:44:56.040Z"/>
    <s v="18 km WNW of Ashk?sham, Afghanistan"/>
    <b v="1"/>
    <s v="earthquake"/>
    <n v="7.6"/>
    <n v="8.4"/>
    <n v="9.6000000000000002E-2"/>
    <n v="31"/>
    <s v="reviewed"/>
    <s v="us"/>
    <s v="us"/>
    <m/>
  </r>
  <r>
    <s v="2023-03-31T05:45:02.147Z"/>
    <d v="2023-03-31T05:45:02"/>
    <x v="1"/>
    <x v="1"/>
    <x v="1"/>
    <d v="2020-02-28T13:24:23"/>
    <n v="34.419699999999999"/>
    <n v="93.712699999999998"/>
    <n v="10"/>
    <n v="4.2"/>
    <s v="mb"/>
    <n v="18"/>
    <n v="110"/>
    <n v="8.7390000000000008"/>
    <n v="0.86"/>
    <s v="us"/>
    <s v="us6000k11p"/>
    <s v="2023-06-03T22:06:10.040Z"/>
    <s v="Southern Qinghai, China"/>
    <b v="0"/>
    <s v="earthquake"/>
    <n v="11.96"/>
    <n v="1.909"/>
    <n v="0.127"/>
    <n v="17"/>
    <s v="reviewed"/>
    <s v="us"/>
    <s v="us"/>
    <m/>
  </r>
  <r>
    <s v="2020-02-28T13:24:23.862Z"/>
    <d v="2020-02-28T13:24:23"/>
    <x v="64"/>
    <x v="4"/>
    <x v="64"/>
    <d v="2023-03-30T03:31:39"/>
    <n v="36.207299999999996"/>
    <n v="70.491799999999998"/>
    <n v="100.57"/>
    <n v="4.4000000000000004"/>
    <s v="mb"/>
    <m/>
    <n v="102"/>
    <n v="2.0409999999999999"/>
    <n v="0.78"/>
    <s v="us"/>
    <s v="us60008632"/>
    <s v="2020-05-19T22:14:07.040Z"/>
    <s v="69 km SE of Farkh?r, Afghanistan"/>
    <b v="1"/>
    <s v="earthquake"/>
    <n v="6.9"/>
    <n v="10.5"/>
    <n v="0.112"/>
    <n v="23"/>
    <s v="reviewed"/>
    <s v="us"/>
    <s v="us"/>
    <m/>
  </r>
  <r>
    <s v="2023-03-30T03:31:39.015Z"/>
    <d v="2023-03-30T03:31:39"/>
    <x v="1"/>
    <x v="1"/>
    <x v="1"/>
    <d v="2020-02-17T07:16:25"/>
    <n v="38.231400000000001"/>
    <n v="73.021299999999997"/>
    <n v="132.17099999999999"/>
    <n v="4.0999999999999996"/>
    <s v="mb"/>
    <n v="30"/>
    <n v="74"/>
    <n v="1.5680000000000001"/>
    <n v="0.43"/>
    <s v="us"/>
    <s v="us6000k0t1"/>
    <s v="2023-06-03T22:06:07.040Z"/>
    <s v="83 km W of Murghob, Tajikistan"/>
    <b v="0"/>
    <s v="earthquake"/>
    <n v="5.15"/>
    <n v="8.6910000000000007"/>
    <n v="0.23400000000000001"/>
    <n v="5"/>
    <s v="reviewed"/>
    <s v="us"/>
    <s v="us"/>
    <m/>
  </r>
  <r>
    <s v="2020-02-17T07:16:25.977Z"/>
    <d v="2020-02-17T07:16:25"/>
    <x v="64"/>
    <x v="4"/>
    <x v="64"/>
    <d v="2020-02-10T19:47:29"/>
    <n v="35.606499999999997"/>
    <n v="74.5291"/>
    <n v="10"/>
    <n v="4.4000000000000004"/>
    <s v="mb"/>
    <m/>
    <n v="69"/>
    <n v="2.21"/>
    <n v="0.79"/>
    <s v="us"/>
    <s v="us70007u9h"/>
    <s v="2020-05-02T22:10:32.040Z"/>
    <s v="39 km SSE of Gilgit, Pakistan"/>
    <b v="1"/>
    <s v="earthquake"/>
    <n v="8.6999999999999993"/>
    <n v="1.9"/>
    <n v="0.123"/>
    <n v="19"/>
    <s v="reviewed"/>
    <s v="us"/>
    <s v="us"/>
    <m/>
  </r>
  <r>
    <s v="2020-02-10T19:47:29.234Z"/>
    <d v="2020-02-10T19:47:29"/>
    <x v="64"/>
    <x v="4"/>
    <x v="64"/>
    <d v="2023-03-29T04:52:06"/>
    <n v="8.5031999999999996"/>
    <n v="92.542599999999993"/>
    <n v="10"/>
    <n v="4.4000000000000004"/>
    <s v="mb"/>
    <m/>
    <n v="120"/>
    <n v="3.1389999999999998"/>
    <n v="0.69"/>
    <s v="us"/>
    <s v="us70007rxk"/>
    <s v="2020-04-25T22:19:50.040Z"/>
    <s v="Nicobar Islands, India region"/>
    <b v="1"/>
    <s v="earthquake"/>
    <n v="8.8000000000000007"/>
    <n v="1.9"/>
    <n v="0.11700000000000001"/>
    <n v="21"/>
    <s v="reviewed"/>
    <s v="us"/>
    <s v="us"/>
    <m/>
  </r>
  <r>
    <s v="2023-03-29T04:52:06.004Z"/>
    <d v="2023-03-29T04:52:06"/>
    <x v="1"/>
    <x v="1"/>
    <x v="1"/>
    <d v="2020-02-09T08:48:50"/>
    <n v="0.64470000000000005"/>
    <n v="100.0783"/>
    <n v="174.483"/>
    <n v="4.2"/>
    <s v="mb"/>
    <n v="29"/>
    <n v="115"/>
    <n v="2.3410000000000002"/>
    <n v="0.42"/>
    <s v="us"/>
    <s v="us6000k1rf"/>
    <s v="2023-06-03T22:06:18.040Z"/>
    <s v="110 km NNW of Bukittinggi, Indonesia"/>
    <b v="0"/>
    <s v="earthquake"/>
    <n v="7.9"/>
    <n v="7.6740000000000004"/>
    <n v="0.127"/>
    <n v="17"/>
    <s v="reviewed"/>
    <s v="us"/>
    <s v="us"/>
    <m/>
  </r>
  <r>
    <s v="2020-02-09T08:48:50.639Z"/>
    <d v="2020-02-09T08:48:50"/>
    <x v="64"/>
    <x v="4"/>
    <x v="64"/>
    <d v="2020-02-07T11:00:40"/>
    <n v="12.839600000000001"/>
    <n v="92.630300000000005"/>
    <n v="10"/>
    <n v="4.4000000000000004"/>
    <s v="mb"/>
    <m/>
    <n v="134"/>
    <n v="1.181"/>
    <n v="0.33"/>
    <s v="us"/>
    <s v="us70007q7n"/>
    <s v="2020-04-25T22:19:46.040Z"/>
    <s v="126 km N of Bamboo Flat, India"/>
    <b v="1"/>
    <s v="earthquake"/>
    <n v="6.2"/>
    <n v="1.9"/>
    <n v="0.20200000000000001"/>
    <n v="7"/>
    <s v="reviewed"/>
    <s v="us"/>
    <s v="us"/>
    <m/>
  </r>
  <r>
    <s v="2020-02-07T11:00:40.151Z"/>
    <d v="2020-02-07T11:00:40"/>
    <x v="64"/>
    <x v="4"/>
    <x v="64"/>
    <d v="2020-02-04T05:05:34"/>
    <n v="11.1225"/>
    <n v="93.590400000000002"/>
    <n v="129.96"/>
    <n v="4.4000000000000004"/>
    <s v="mb"/>
    <m/>
    <n v="73"/>
    <n v="0.98399999999999999"/>
    <n v="0.81"/>
    <s v="us"/>
    <s v="us70007ksx"/>
    <s v="2020-04-25T22:18:27.040Z"/>
    <s v="110 km ESE of Port Blair, India"/>
    <b v="1"/>
    <s v="earthquake"/>
    <n v="8.4"/>
    <n v="4.8"/>
    <n v="8.6999999999999994E-2"/>
    <n v="38"/>
    <s v="reviewed"/>
    <s v="us"/>
    <s v="us"/>
    <m/>
  </r>
  <r>
    <s v="2020-02-04T05:05:34.413Z"/>
    <d v="2020-02-04T05:05:34"/>
    <x v="64"/>
    <x v="4"/>
    <x v="64"/>
    <d v="2023-03-28T06:52:26"/>
    <n v="34.546999999999997"/>
    <n v="70.582599999999999"/>
    <n v="10"/>
    <n v="4.4000000000000004"/>
    <s v="mb"/>
    <m/>
    <n v="143"/>
    <n v="1.27"/>
    <n v="1.1200000000000001"/>
    <s v="us"/>
    <s v="us60007p4i"/>
    <s v="2020-04-18T22:10:23.040Z"/>
    <s v="17 km NE of Jal?l?b?d, Afghanistan"/>
    <b v="1"/>
    <s v="earthquake"/>
    <n v="5.9"/>
    <n v="1.3"/>
    <n v="0.114"/>
    <n v="22"/>
    <s v="reviewed"/>
    <s v="us"/>
    <s v="us"/>
    <m/>
  </r>
  <r>
    <s v="2023-03-28T06:52:26.620Z"/>
    <d v="2023-03-28T06:52:26"/>
    <x v="1"/>
    <x v="1"/>
    <x v="1"/>
    <d v="2023-03-27T00:16:10"/>
    <n v="17.027999999999999"/>
    <n v="96.000799999999998"/>
    <n v="10"/>
    <n v="3.5"/>
    <s v="ml"/>
    <n v="9"/>
    <n v="222"/>
    <n v="2.7389999999999999"/>
    <n v="0.77"/>
    <s v="us"/>
    <s v="us6000k09e"/>
    <s v="2024-01-18T19:38:03.035Z"/>
    <s v="29 km NW of Yangon, Myanmar"/>
    <b v="0"/>
    <s v="earthquake"/>
    <n v="7.84"/>
    <n v="2.0139999999999998"/>
    <n v="0.105"/>
    <n v="12"/>
    <s v="reviewed"/>
    <s v="us"/>
    <s v="us"/>
    <m/>
  </r>
  <r>
    <s v="2023-03-27T00:16:10.414Z"/>
    <d v="2023-03-27T00:16:10"/>
    <x v="1"/>
    <x v="1"/>
    <x v="1"/>
    <d v="2020-02-03T05:26:29"/>
    <n v="37.3172"/>
    <n v="71.649900000000002"/>
    <n v="138.86699999999999"/>
    <n v="3.8"/>
    <s v="mb"/>
    <n v="20"/>
    <n v="114"/>
    <n v="2.16"/>
    <n v="0.59"/>
    <s v="us"/>
    <s v="us7000jmxj"/>
    <s v="2023-06-03T22:06:25.040Z"/>
    <s v="20 km SSE of Khorugh, Tajikistan"/>
    <b v="0"/>
    <s v="earthquake"/>
    <n v="7.12"/>
    <n v="13.901"/>
    <n v="0.29399999999999998"/>
    <n v="3"/>
    <s v="reviewed"/>
    <s v="us"/>
    <s v="us"/>
    <m/>
  </r>
  <r>
    <s v="2020-02-03T05:26:29.902Z"/>
    <d v="2020-02-03T05:26:29"/>
    <x v="64"/>
    <x v="4"/>
    <x v="64"/>
    <d v="2020-01-12T14:34:14"/>
    <n v="36.524999999999999"/>
    <n v="71.148600000000002"/>
    <n v="107.6"/>
    <n v="4.4000000000000004"/>
    <s v="mb"/>
    <m/>
    <n v="73"/>
    <n v="1.083"/>
    <n v="0.84"/>
    <s v="us"/>
    <s v="us60007n5s"/>
    <s v="2020-04-18T22:10:18.040Z"/>
    <s v="38 km WSW of Ashk?sham, Afghanistan"/>
    <b v="1"/>
    <s v="earthquake"/>
    <n v="6.7"/>
    <n v="7.7"/>
    <n v="0.107"/>
    <n v="25"/>
    <s v="reviewed"/>
    <s v="us"/>
    <s v="us"/>
    <m/>
  </r>
  <r>
    <s v="2020-01-12T14:34:14.825Z"/>
    <d v="2020-01-12T14:34:14"/>
    <x v="57"/>
    <x v="4"/>
    <x v="57"/>
    <d v="2023-03-26T02:53:27"/>
    <n v="29.4848"/>
    <n v="81.704999999999998"/>
    <n v="10"/>
    <n v="4.4000000000000004"/>
    <s v="mb"/>
    <m/>
    <n v="160"/>
    <n v="8.3079999999999998"/>
    <n v="0.57999999999999996"/>
    <s v="us"/>
    <s v="us60007et1"/>
    <s v="2020-04-02T21:27:32.040Z"/>
    <s v="51 km WNW of Jumla, Nepal"/>
    <b v="1"/>
    <s v="earthquake"/>
    <n v="10.8"/>
    <n v="1.9"/>
    <n v="8.8999999999999996E-2"/>
    <n v="36"/>
    <s v="reviewed"/>
    <s v="us"/>
    <s v="us"/>
    <m/>
  </r>
  <r>
    <s v="2023-03-26T02:53:27.392Z"/>
    <d v="2023-03-26T02:53:27"/>
    <x v="1"/>
    <x v="1"/>
    <x v="1"/>
    <d v="2025-12-20T04:37:15"/>
    <n v="5.2808999999999999"/>
    <n v="94.463899999999995"/>
    <n v="51.787999999999997"/>
    <n v="4.5"/>
    <s v="mb"/>
    <n v="45"/>
    <n v="168"/>
    <n v="2.4740000000000002"/>
    <n v="0.74"/>
    <s v="us"/>
    <s v="us7000jmsl"/>
    <s v="2023-06-03T22:06:24.040Z"/>
    <s v="100 km WSW of Banda Aceh, Indonesia"/>
    <b v="0"/>
    <s v="earthquake"/>
    <n v="10.71"/>
    <n v="7.0960000000000001"/>
    <n v="9.2999999999999999E-2"/>
    <n v="34"/>
    <s v="reviewed"/>
    <s v="us"/>
    <s v="us"/>
    <m/>
  </r>
  <r>
    <s v="2025-12-20T04:37:15.458Z"/>
    <d v="2025-12-20T04:37:15"/>
    <x v="0"/>
    <x v="0"/>
    <x v="0"/>
    <d v="2023-03-25T12:03:44"/>
    <n v="33.496200000000002"/>
    <n v="71.964100000000002"/>
    <n v="10"/>
    <n v="4.3"/>
    <s v="mb"/>
    <n v="27"/>
    <n v="99"/>
    <n v="4.8250000000000002"/>
    <n v="0.91"/>
    <s v="us"/>
    <s v="us7000rplu"/>
    <s v="2026-03-19T13:56:06.040Z"/>
    <s v="8 km NW of Jand, Pakistan"/>
    <m/>
    <s v="earthquake"/>
    <n v="5.12"/>
    <n v="1.919"/>
    <n v="0.13300000000000001"/>
    <n v="17"/>
    <s v="reviewed"/>
    <s v="us"/>
    <s v="us"/>
    <m/>
  </r>
  <r>
    <s v="2023-03-25T12:03:44.799Z"/>
    <d v="2023-03-25T12:03:44"/>
    <x v="1"/>
    <x v="1"/>
    <x v="1"/>
    <d v="2023-03-25T06:51:47"/>
    <n v="22.654199999999999"/>
    <n v="95.335499999999996"/>
    <n v="11.095000000000001"/>
    <n v="4.2"/>
    <s v="mb"/>
    <n v="16"/>
    <n v="136"/>
    <n v="2.4529999999999998"/>
    <n v="0.28999999999999998"/>
    <s v="us"/>
    <s v="us7000jmp2"/>
    <s v="2023-05-26T21:54:20.040Z"/>
    <s v="38 km WNW of Shwebo, Myanmar"/>
    <b v="0"/>
    <s v="earthquake"/>
    <n v="8.9"/>
    <n v="4.6680000000000001"/>
    <n v="0.152"/>
    <n v="12"/>
    <s v="reviewed"/>
    <s v="us"/>
    <s v="us"/>
    <m/>
  </r>
  <r>
    <s v="2023-03-25T06:51:47.013Z"/>
    <d v="2023-03-25T06:51:47"/>
    <x v="1"/>
    <x v="1"/>
    <x v="1"/>
    <d v="2025-12-14T07:09:44"/>
    <n v="18.340199999999999"/>
    <n v="94.997900000000001"/>
    <n v="53.518999999999998"/>
    <n v="4.0999999999999996"/>
    <s v="mb"/>
    <n v="17"/>
    <n v="173"/>
    <n v="1.7909999999999999"/>
    <n v="0.46"/>
    <s v="us"/>
    <s v="us6000k0mc"/>
    <s v="2023-05-26T21:54:02.040Z"/>
    <s v="34 km W of Myanaung, Myanmar"/>
    <b v="0"/>
    <s v="earthquake"/>
    <n v="8.61"/>
    <n v="7.101"/>
    <n v="0.23300000000000001"/>
    <n v="5"/>
    <s v="reviewed"/>
    <s v="us"/>
    <s v="us"/>
    <m/>
  </r>
  <r>
    <s v="2025-12-14T07:09:44.968Z"/>
    <d v="2025-12-14T07:09:44"/>
    <x v="0"/>
    <x v="0"/>
    <x v="0"/>
    <d v="2025-12-09T07:47:39"/>
    <n v="28.605"/>
    <n v="84.171599999999998"/>
    <n v="10"/>
    <n v="4.3"/>
    <s v="mb"/>
    <n v="32"/>
    <n v="160"/>
    <n v="16.042999999999999"/>
    <n v="1.18"/>
    <s v="us"/>
    <s v="us7000rn98"/>
    <s v="2026-03-10T22:18:49.040Z"/>
    <s v="42 km NNE of Pokhara, Nepal"/>
    <b v="1"/>
    <s v="earthquake"/>
    <n v="12.05"/>
    <n v="1.661"/>
    <n v="0.104"/>
    <n v="26"/>
    <s v="reviewed"/>
    <s v="us"/>
    <s v="us"/>
    <m/>
  </r>
  <r>
    <s v="2025-12-09T07:47:39.999Z"/>
    <d v="2025-12-09T07:47:39"/>
    <x v="0"/>
    <x v="0"/>
    <x v="0"/>
    <d v="2023-03-23T10:26:35"/>
    <n v="34.682699999999997"/>
    <n v="70.604299999999995"/>
    <n v="65.430000000000007"/>
    <n v="4.3"/>
    <s v="mb"/>
    <n v="52"/>
    <n v="142"/>
    <n v="3.927"/>
    <n v="0.66"/>
    <s v="us"/>
    <s v="us6000rtl3"/>
    <s v="2026-03-04T18:43:50.040Z"/>
    <s v="31 km NNE of JalÄlÄbÄd, Afghanistan"/>
    <b v="1"/>
    <s v="earthquake"/>
    <n v="11.15"/>
    <n v="8.3079999999999998"/>
    <n v="9.1999999999999998E-2"/>
    <n v="36"/>
    <s v="reviewed"/>
    <s v="us"/>
    <s v="us"/>
    <m/>
  </r>
  <r>
    <s v="2023-03-23T10:26:35.584Z"/>
    <d v="2023-03-23T10:26:35"/>
    <x v="1"/>
    <x v="1"/>
    <x v="1"/>
    <d v="2025-12-03T14:45:21"/>
    <n v="22.516200000000001"/>
    <n v="100.9286"/>
    <n v="10"/>
    <n v="4.3"/>
    <s v="mb"/>
    <n v="27"/>
    <n v="86"/>
    <n v="1.7450000000000001"/>
    <n v="0.86"/>
    <s v="us"/>
    <s v="us6000k0cv"/>
    <s v="2023-05-26T21:54:01.040Z"/>
    <s v="30 km S of Simao, China"/>
    <b v="0"/>
    <s v="earthquake"/>
    <n v="7.24"/>
    <n v="1.8859999999999999"/>
    <n v="0.189"/>
    <n v="8"/>
    <s v="reviewed"/>
    <s v="us"/>
    <s v="us"/>
    <m/>
  </r>
  <r>
    <s v="2025-12-03T14:45:21.227Z"/>
    <d v="2025-12-03T14:45:21"/>
    <x v="0"/>
    <x v="0"/>
    <x v="0"/>
    <d v="2023-03-23T02:53:50"/>
    <n v="36.415500000000002"/>
    <n v="74.313699999999997"/>
    <n v="47.366999999999997"/>
    <n v="4.3"/>
    <s v="mb"/>
    <n v="46"/>
    <n v="165"/>
    <n v="2.3889999999999998"/>
    <n v="0.77"/>
    <s v="us"/>
    <s v="us6000rs7s"/>
    <s v="2026-03-04T18:41:47.040Z"/>
    <s v="35 km WNW of Barishal, Pakistan"/>
    <b v="1"/>
    <s v="earthquake"/>
    <n v="10.31"/>
    <n v="9.4960000000000004"/>
    <n v="9.4E-2"/>
    <n v="32"/>
    <s v="reviewed"/>
    <s v="us"/>
    <s v="us"/>
    <m/>
  </r>
  <r>
    <s v="2023-03-23T02:53:50.590Z"/>
    <d v="2023-03-23T02:53:50"/>
    <x v="1"/>
    <x v="1"/>
    <x v="1"/>
    <d v="2023-03-22T20:07:44"/>
    <n v="39.347099999999998"/>
    <n v="69.713300000000004"/>
    <n v="10"/>
    <n v="4.5999999999999996"/>
    <s v="mb"/>
    <n v="59"/>
    <n v="36"/>
    <n v="0.88"/>
    <n v="0.62"/>
    <s v="us"/>
    <s v="us7000jm3d"/>
    <s v="2023-05-26T21:54:13.040Z"/>
    <s v="51 km SSE of Andarak, Kyrgyzstan"/>
    <b v="0"/>
    <s v="earthquake"/>
    <n v="4.13"/>
    <n v="1.85"/>
    <n v="7.0999999999999994E-2"/>
    <n v="59"/>
    <s v="reviewed"/>
    <s v="us"/>
    <s v="us"/>
    <m/>
  </r>
  <r>
    <s v="2023-03-22T20:07:44.902Z"/>
    <d v="2023-03-22T20:07:44"/>
    <x v="1"/>
    <x v="1"/>
    <x v="1"/>
    <d v="2025-11-30T04:57:07"/>
    <n v="39.383000000000003"/>
    <n v="69.893100000000004"/>
    <n v="12"/>
    <n v="5.8"/>
    <s v="mww"/>
    <n v="170"/>
    <n v="32"/>
    <n v="0.999"/>
    <n v="0.82"/>
    <s v="us"/>
    <s v="us7000jm0r"/>
    <s v="2024-10-09T16:37:24.394Z"/>
    <s v="46 km NNW of Novobod, Tajikistan"/>
    <b v="0"/>
    <s v="earthquake"/>
    <n v="5.68"/>
    <n v="1.752"/>
    <n v="0.06"/>
    <n v="27"/>
    <s v="reviewed"/>
    <s v="us"/>
    <s v="us"/>
    <m/>
  </r>
  <r>
    <s v="2025-11-30T04:57:07.984Z"/>
    <d v="2025-11-30T04:57:07"/>
    <x v="4"/>
    <x v="0"/>
    <x v="4"/>
    <d v="2025-11-27T09:08:09"/>
    <n v="30.251799999999999"/>
    <n v="79.461100000000002"/>
    <n v="25.331"/>
    <n v="4.3"/>
    <s v="mb"/>
    <n v="22"/>
    <n v="177"/>
    <n v="9.8930000000000007"/>
    <n v="0.78"/>
    <s v="us"/>
    <s v="us6000rvhu"/>
    <s v="2026-02-25T16:18:39.040Z"/>
    <s v="19 km S of PÄ«palkoti, India"/>
    <b v="1"/>
    <s v="earthquake"/>
    <n v="12.89"/>
    <n v="6.51"/>
    <n v="0.13800000000000001"/>
    <n v="15"/>
    <s v="reviewed"/>
    <s v="us"/>
    <s v="us"/>
    <m/>
  </r>
  <r>
    <s v="2025-11-27T09:08:09.723Z"/>
    <d v="2025-11-27T09:08:09"/>
    <x v="4"/>
    <x v="0"/>
    <x v="4"/>
    <d v="2025-11-22T12:06:04"/>
    <n v="36.9786"/>
    <n v="71.221500000000006"/>
    <n v="126.64400000000001"/>
    <n v="4.3"/>
    <s v="mb"/>
    <n v="22"/>
    <n v="200"/>
    <n v="1.667"/>
    <n v="0.63"/>
    <s v="us"/>
    <s v="us6000rv0t"/>
    <s v="2026-02-25T16:18:34.040Z"/>
    <s v="36 km ENE of Jurm, Afghanistan"/>
    <b v="1"/>
    <s v="earthquake"/>
    <n v="8.14"/>
    <n v="11.206"/>
    <n v="0.216"/>
    <n v="6"/>
    <s v="reviewed"/>
    <s v="us"/>
    <s v="us"/>
    <m/>
  </r>
  <r>
    <s v="2025-11-22T12:06:04.494Z"/>
    <d v="2025-11-22T12:06:04"/>
    <x v="4"/>
    <x v="0"/>
    <x v="4"/>
    <d v="2023-03-19T17:07:30"/>
    <n v="23.758500000000002"/>
    <n v="90.458799999999997"/>
    <n v="10"/>
    <n v="4.3"/>
    <s v="mb"/>
    <n v="31"/>
    <n v="172"/>
    <n v="4.8419999999999996"/>
    <n v="0.81"/>
    <s v="us"/>
    <s v="us6000rptl"/>
    <s v="2026-02-20T16:07:33.040Z"/>
    <s v="5 km ENE of Paltan, Bangladesh"/>
    <b v="1"/>
    <s v="earthquake"/>
    <n v="12.37"/>
    <n v="1.9359999999999999"/>
    <n v="0.122"/>
    <n v="19"/>
    <s v="reviewed"/>
    <s v="us"/>
    <s v="us"/>
    <m/>
  </r>
  <r>
    <s v="2023-03-19T17:07:30.691Z"/>
    <d v="2023-03-19T17:07:30"/>
    <x v="1"/>
    <x v="1"/>
    <x v="1"/>
    <d v="2023-03-19T06:01:19"/>
    <n v="38.008299999999998"/>
    <n v="73.249300000000005"/>
    <n v="23.331"/>
    <n v="4.4000000000000004"/>
    <s v="mb"/>
    <n v="73"/>
    <n v="90"/>
    <n v="1.8540000000000001"/>
    <n v="0.71"/>
    <s v="us"/>
    <s v="us7000jlb0"/>
    <s v="2023-05-26T21:54:06.040Z"/>
    <s v="Tajikistan-Xinjiang border region"/>
    <b v="0"/>
    <s v="earthquake"/>
    <n v="8.25"/>
    <n v="4.8250000000000002"/>
    <n v="7.2999999999999995E-2"/>
    <n v="57"/>
    <s v="reviewed"/>
    <s v="us"/>
    <s v="us"/>
    <m/>
  </r>
  <r>
    <s v="2023-03-19T06:01:19.653Z"/>
    <d v="2023-03-19T06:01:19"/>
    <x v="1"/>
    <x v="1"/>
    <x v="1"/>
    <d v="2023-03-18T11:35:17"/>
    <n v="38.556100000000001"/>
    <n v="73.371399999999994"/>
    <n v="112.98399999999999"/>
    <n v="4.0999999999999996"/>
    <s v="mb"/>
    <n v="42"/>
    <n v="122"/>
    <n v="1.532"/>
    <n v="0.75"/>
    <s v="us"/>
    <s v="us7000jl75"/>
    <s v="2023-05-26T21:54:05.040Z"/>
    <s v="67 km NW of Murghob, Tajikistan"/>
    <b v="0"/>
    <s v="earthquake"/>
    <n v="3.15"/>
    <n v="8.3490000000000002"/>
    <n v="0.111"/>
    <n v="22"/>
    <s v="reviewed"/>
    <s v="us"/>
    <s v="us"/>
    <m/>
  </r>
  <r>
    <s v="2023-03-18T11:35:17.893Z"/>
    <d v="2023-03-18T11:35:17"/>
    <x v="1"/>
    <x v="1"/>
    <x v="1"/>
    <d v="2023-03-18T11:29:25"/>
    <n v="39.206499999999998"/>
    <n v="69.908799999999999"/>
    <n v="10"/>
    <n v="4.0999999999999996"/>
    <s v="mb"/>
    <n v="18"/>
    <n v="153"/>
    <n v="0.89"/>
    <n v="0.73"/>
    <s v="us"/>
    <s v="us7000jm7f"/>
    <s v="2023-05-20T23:20:43.040Z"/>
    <s v="30 km NW of Novobod, Tajikistan"/>
    <b v="0"/>
    <s v="earthquake"/>
    <n v="6.55"/>
    <n v="1.9470000000000001"/>
    <n v="0.23400000000000001"/>
    <n v="5"/>
    <s v="reviewed"/>
    <s v="us"/>
    <s v="us"/>
    <m/>
  </r>
  <r>
    <s v="2023-03-18T11:29:25.084Z"/>
    <d v="2023-03-18T11:29:25"/>
    <x v="1"/>
    <x v="1"/>
    <x v="1"/>
    <d v="2025-11-07T21:44:44"/>
    <n v="39.355200000000004"/>
    <n v="69.805300000000003"/>
    <n v="10"/>
    <n v="4.3"/>
    <s v="mb"/>
    <n v="34"/>
    <n v="137"/>
    <n v="0.93300000000000005"/>
    <n v="0.43"/>
    <s v="us"/>
    <s v="us7000jl2d"/>
    <s v="2023-05-20T23:20:37.040Z"/>
    <s v="48 km NW of Novobod, Tajikistan"/>
    <b v="0"/>
    <s v="earthquake"/>
    <n v="4.43"/>
    <n v="1.9350000000000001"/>
    <n v="0.11899999999999999"/>
    <n v="21"/>
    <s v="reviewed"/>
    <s v="us"/>
    <s v="us"/>
    <m/>
  </r>
  <r>
    <s v="2025-11-07T21:44:44.263Z"/>
    <d v="2025-11-07T21:44:44"/>
    <x v="4"/>
    <x v="0"/>
    <x v="4"/>
    <d v="2023-03-17T18:19:11"/>
    <n v="30.299299999999999"/>
    <n v="67.879900000000006"/>
    <n v="10"/>
    <n v="4.3"/>
    <s v="mb"/>
    <n v="57"/>
    <n v="99"/>
    <n v="4.335"/>
    <n v="0.9"/>
    <s v="us"/>
    <s v="us6000rm6y"/>
    <s v="2026-01-29T22:05:32.040Z"/>
    <s v="17 km ESE of Ziarat, Pakistan"/>
    <b v="1"/>
    <s v="earthquake"/>
    <n v="6.13"/>
    <n v="1.8779999999999999"/>
    <n v="9.2999999999999999E-2"/>
    <n v="34"/>
    <s v="reviewed"/>
    <s v="us"/>
    <s v="us"/>
    <m/>
  </r>
  <r>
    <s v="2023-03-17T18:19:11.077Z"/>
    <d v="2023-03-17T18:19:11"/>
    <x v="1"/>
    <x v="1"/>
    <x v="1"/>
    <d v="2023-03-17T10:39:39"/>
    <n v="38.298099999999998"/>
    <n v="75.538799999999995"/>
    <n v="142.52000000000001"/>
    <n v="4.7"/>
    <s v="mb"/>
    <n v="149"/>
    <n v="55"/>
    <n v="2.7519999999999998"/>
    <n v="0.66"/>
    <s v="us"/>
    <s v="us7000jkxk"/>
    <s v="2023-05-20T23:20:34.040Z"/>
    <s v="111 km WNW of Damusi, China"/>
    <b v="0"/>
    <s v="earthquake"/>
    <n v="6.12"/>
    <n v="4.7930000000000001"/>
    <n v="4.2000000000000003E-2"/>
    <n v="174"/>
    <s v="reviewed"/>
    <s v="us"/>
    <s v="us"/>
    <m/>
  </r>
  <r>
    <s v="2023-03-17T10:39:39.278Z"/>
    <d v="2023-03-17T10:39:39"/>
    <x v="1"/>
    <x v="1"/>
    <x v="1"/>
    <d v="2023-03-17T01:59:44"/>
    <n v="30.766300000000001"/>
    <n v="96.089600000000004"/>
    <n v="10"/>
    <n v="5"/>
    <s v="mww"/>
    <n v="137"/>
    <n v="35"/>
    <n v="9.891"/>
    <n v="0.47"/>
    <s v="us"/>
    <s v="us7000jktb"/>
    <s v="2023-05-20T23:20:32.040Z"/>
    <s v="111 km WSW of Qamdo, China"/>
    <b v="0"/>
    <s v="earthquake"/>
    <n v="4"/>
    <n v="1.84"/>
    <n v="9.8000000000000004E-2"/>
    <n v="10"/>
    <s v="reviewed"/>
    <s v="us"/>
    <s v="us"/>
    <m/>
  </r>
  <r>
    <s v="2023-03-17T01:59:44.634Z"/>
    <d v="2023-03-17T01:59:44"/>
    <x v="1"/>
    <x v="1"/>
    <x v="1"/>
    <d v="2023-03-15T09:40:42"/>
    <n v="38.535299999999999"/>
    <n v="73.194800000000001"/>
    <n v="10"/>
    <n v="4.4000000000000004"/>
    <s v="mb"/>
    <n v="33"/>
    <n v="108"/>
    <n v="1.4379999999999999"/>
    <n v="0.71"/>
    <s v="us"/>
    <s v="us7000jkph"/>
    <s v="2023-05-20T23:20:31.040Z"/>
    <s v="78 km WNW of Murghob, Tajikistan"/>
    <b v="0"/>
    <s v="earthquake"/>
    <n v="5.08"/>
    <n v="1.901"/>
    <n v="0.13"/>
    <n v="17"/>
    <s v="reviewed"/>
    <s v="us"/>
    <s v="us"/>
    <m/>
  </r>
  <r>
    <s v="2023-03-15T09:40:42.815Z"/>
    <d v="2023-03-15T09:40:42"/>
    <x v="1"/>
    <x v="1"/>
    <x v="1"/>
    <d v="2023-03-15T06:11:33"/>
    <n v="33.783099999999997"/>
    <n v="81.910300000000007"/>
    <n v="10"/>
    <n v="4.4000000000000004"/>
    <s v="mb"/>
    <n v="43"/>
    <n v="118"/>
    <n v="6.63"/>
    <n v="1.05"/>
    <s v="us"/>
    <s v="us7000jk30"/>
    <s v="2023-05-20T23:20:25.040Z"/>
    <s v="297 km S of Aqqan, China"/>
    <b v="0"/>
    <s v="earthquake"/>
    <n v="9.3699999999999992"/>
    <n v="1.905"/>
    <n v="0.11700000000000001"/>
    <n v="21"/>
    <s v="reviewed"/>
    <s v="us"/>
    <s v="us"/>
    <m/>
  </r>
  <r>
    <s v="2023-03-15T06:11:33.118Z"/>
    <d v="2023-03-15T06:11:33"/>
    <x v="1"/>
    <x v="1"/>
    <x v="1"/>
    <d v="2025-11-01T12:12:18"/>
    <n v="34.629399999999997"/>
    <n v="81.944500000000005"/>
    <n v="10"/>
    <n v="4.3"/>
    <s v="mb"/>
    <n v="22"/>
    <n v="109"/>
    <n v="7.26"/>
    <n v="0.92"/>
    <s v="us"/>
    <s v="us7000jk0f"/>
    <s v="2023-05-20T23:20:25.040Z"/>
    <s v="203 km S of Aqqan, China"/>
    <b v="0"/>
    <s v="earthquake"/>
    <n v="5.45"/>
    <n v="1.92"/>
    <n v="0.216"/>
    <n v="6"/>
    <s v="reviewed"/>
    <s v="us"/>
    <s v="us"/>
    <m/>
  </r>
  <r>
    <s v="2025-11-01T12:12:18.801Z"/>
    <d v="2025-11-01T12:12:18"/>
    <x v="4"/>
    <x v="0"/>
    <x v="4"/>
    <d v="2023-03-15T03:38:34"/>
    <n v="36.349499999999999"/>
    <n v="75.975700000000003"/>
    <n v="10"/>
    <n v="4.3"/>
    <s v="mb"/>
    <n v="24"/>
    <n v="210"/>
    <n v="3.403"/>
    <n v="1.26"/>
    <s v="us"/>
    <s v="us6000rkxf"/>
    <s v="2026-01-27T17:59:04.040Z"/>
    <s v="115 km E of Barishal, Pakistan"/>
    <b v="1"/>
    <s v="earthquake"/>
    <n v="11.58"/>
    <n v="1.98"/>
    <n v="0.129"/>
    <n v="17"/>
    <s v="reviewed"/>
    <s v="us"/>
    <s v="us"/>
    <m/>
  </r>
  <r>
    <s v="2023-03-15T03:38:34.159Z"/>
    <d v="2023-03-15T03:38:34"/>
    <x v="1"/>
    <x v="1"/>
    <x v="1"/>
    <d v="2023-03-15T02:32:21"/>
    <n v="37.8371"/>
    <n v="101.40600000000001"/>
    <n v="13.725"/>
    <n v="4.2"/>
    <s v="mb"/>
    <n v="49"/>
    <n v="88"/>
    <n v="10.089"/>
    <n v="0.67"/>
    <s v="us"/>
    <s v="us7000jjzz"/>
    <s v="2023-05-20T23:20:24.040Z"/>
    <s v="41 km N of Qingshizui, China"/>
    <b v="0"/>
    <s v="earthquake"/>
    <n v="9.52"/>
    <n v="4.7039999999999997"/>
    <n v="9.8000000000000004E-2"/>
    <n v="29"/>
    <s v="reviewed"/>
    <s v="us"/>
    <s v="us"/>
    <m/>
  </r>
  <r>
    <s v="2023-03-15T02:32:21.344Z"/>
    <d v="2023-03-15T02:32:21"/>
    <x v="1"/>
    <x v="1"/>
    <x v="1"/>
    <d v="2023-03-14T03:25:30"/>
    <n v="34.991399999999999"/>
    <n v="81.350399999999993"/>
    <n v="17.045000000000002"/>
    <n v="4.7"/>
    <s v="mb"/>
    <n v="58"/>
    <n v="78"/>
    <n v="6.819"/>
    <n v="0.46"/>
    <s v="us"/>
    <s v="us7000jjzm"/>
    <s v="2023-05-20T23:20:24.040Z"/>
    <s v="172 km SSW of Aqqan, China"/>
    <b v="0"/>
    <s v="earthquake"/>
    <n v="7.92"/>
    <n v="3.8"/>
    <n v="6.3E-2"/>
    <n v="77"/>
    <s v="reviewed"/>
    <s v="us"/>
    <s v="us"/>
    <m/>
  </r>
  <r>
    <s v="2023-03-14T03:25:30.767Z"/>
    <d v="2023-03-14T03:25:30"/>
    <x v="1"/>
    <x v="1"/>
    <x v="1"/>
    <d v="2025-10-24T00:39:44"/>
    <n v="4.3305999999999996"/>
    <n v="96.595500000000001"/>
    <n v="10"/>
    <n v="4.3"/>
    <s v="mb"/>
    <n v="19"/>
    <n v="99"/>
    <n v="0.95899999999999996"/>
    <n v="0.48"/>
    <s v="us"/>
    <s v="us7000jkwg"/>
    <s v="2023-05-20T23:20:34.040Z"/>
    <s v="55 km ENE of Meulaboh, Indonesia"/>
    <b v="0"/>
    <s v="earthquake"/>
    <n v="4.96"/>
    <n v="1.923"/>
    <n v="0.216"/>
    <n v="8"/>
    <s v="reviewed"/>
    <s v="us"/>
    <s v="us"/>
    <m/>
  </r>
  <r>
    <s v="2025-10-24T00:39:44.615Z"/>
    <d v="2025-10-24T00:39:44"/>
    <x v="28"/>
    <x v="0"/>
    <x v="28"/>
    <d v="2023-03-13T13:42:18"/>
    <n v="36.435099999999998"/>
    <n v="70.962199999999996"/>
    <n v="121.312"/>
    <n v="4.3"/>
    <s v="mb"/>
    <n v="26"/>
    <n v="88"/>
    <n v="2.2330000000000001"/>
    <n v="1.32"/>
    <s v="us"/>
    <s v="us6000rn92"/>
    <s v="2026-01-15T22:46:49.040Z"/>
    <s v="49 km SSE of Jurm, Afghanistan"/>
    <b v="1"/>
    <s v="earthquake"/>
    <n v="7.55"/>
    <n v="8.8179999999999996"/>
    <n v="0.161"/>
    <n v="11"/>
    <s v="reviewed"/>
    <s v="us"/>
    <s v="us"/>
    <m/>
  </r>
  <r>
    <s v="2023-03-13T13:42:18.436Z"/>
    <d v="2023-03-13T13:42:18"/>
    <x v="1"/>
    <x v="1"/>
    <x v="1"/>
    <d v="2023-03-13T00:06:28"/>
    <n v="35.040900000000001"/>
    <n v="81.379900000000006"/>
    <n v="10"/>
    <n v="4.3"/>
    <s v="mb"/>
    <n v="43"/>
    <n v="106"/>
    <n v="6.851"/>
    <n v="0.96"/>
    <s v="us"/>
    <s v="us7000jjix"/>
    <s v="2023-05-20T23:20:20.040Z"/>
    <s v="166 km SSW of Aqqan, China"/>
    <b v="0"/>
    <s v="earthquake"/>
    <n v="8.56"/>
    <n v="1.823"/>
    <n v="0.11600000000000001"/>
    <n v="22"/>
    <s v="reviewed"/>
    <s v="us"/>
    <s v="us"/>
    <m/>
  </r>
  <r>
    <s v="2023-03-13T00:06:28.833Z"/>
    <d v="2023-03-13T00:06:28"/>
    <x v="1"/>
    <x v="1"/>
    <x v="1"/>
    <d v="2023-03-12T21:01:31"/>
    <n v="34.880299999999998"/>
    <n v="81.836799999999997"/>
    <n v="16.408999999999999"/>
    <n v="4.0999999999999996"/>
    <s v="mb"/>
    <n v="19"/>
    <n v="124"/>
    <n v="7.1989999999999998"/>
    <n v="0.73"/>
    <s v="us"/>
    <s v="us7000jjfb"/>
    <s v="2023-05-20T23:20:18.040Z"/>
    <s v="176 km S of Aqqan, China"/>
    <b v="0"/>
    <s v="earthquake"/>
    <n v="9.57"/>
    <n v="6.0679999999999996"/>
    <n v="0.23499999999999999"/>
    <n v="6"/>
    <s v="reviewed"/>
    <s v="us"/>
    <s v="us"/>
    <m/>
  </r>
  <r>
    <s v="2023-03-12T21:01:31.379Z"/>
    <d v="2023-03-12T21:01:31"/>
    <x v="1"/>
    <x v="1"/>
    <x v="1"/>
    <d v="2023-03-12T18:56:47"/>
    <n v="39.790300000000002"/>
    <n v="74.432000000000002"/>
    <n v="17.238"/>
    <n v="4.4000000000000004"/>
    <s v="mb"/>
    <n v="21"/>
    <n v="96"/>
    <n v="1.556"/>
    <n v="0.28999999999999998"/>
    <s v="us"/>
    <s v="us7000jje0"/>
    <s v="2023-05-20T23:20:18.040Z"/>
    <s v="102 km SE of Gulâ€™cha, Kyrgyzstan"/>
    <b v="0"/>
    <s v="earthquake"/>
    <n v="5.38"/>
    <n v="4.7130000000000001"/>
    <n v="0.23899999999999999"/>
    <n v="5"/>
    <s v="reviewed"/>
    <s v="us"/>
    <s v="us"/>
    <m/>
  </r>
  <r>
    <s v="2023-03-12T18:56:47.384Z"/>
    <d v="2023-03-12T18:56:47"/>
    <x v="1"/>
    <x v="1"/>
    <x v="1"/>
    <d v="2023-03-12T15:26:16"/>
    <n v="38.137500000000003"/>
    <n v="73.0154"/>
    <n v="10.023"/>
    <n v="4.3"/>
    <s v="mb"/>
    <n v="18"/>
    <n v="133"/>
    <n v="1.641"/>
    <n v="1.08"/>
    <s v="us"/>
    <s v="us7000jksu"/>
    <s v="2023-05-20T23:20:32.040Z"/>
    <s v="Tajikistan-Xinjiang border region"/>
    <b v="0"/>
    <s v="earthquake"/>
    <n v="4.6100000000000003"/>
    <n v="6.2880000000000003"/>
    <n v="0.26600000000000001"/>
    <n v="4"/>
    <s v="reviewed"/>
    <s v="us"/>
    <s v="us"/>
    <m/>
  </r>
  <r>
    <s v="2023-03-12T15:26:16.290Z"/>
    <d v="2023-03-12T15:26:16"/>
    <x v="1"/>
    <x v="1"/>
    <x v="1"/>
    <d v="2025-10-19T05:42:01"/>
    <n v="39.117400000000004"/>
    <n v="67.361800000000002"/>
    <n v="10"/>
    <n v="4.5"/>
    <s v="mb"/>
    <n v="43"/>
    <n v="79"/>
    <n v="1.3640000000000001"/>
    <n v="0.88"/>
    <s v="us"/>
    <s v="us7000jjcg"/>
    <s v="2023-05-20T23:20:18.040Z"/>
    <s v="34 km SSE of Urgut Shahri, Uzbekistan"/>
    <b v="0"/>
    <s v="earthquake"/>
    <n v="5.36"/>
    <n v="1.9"/>
    <n v="0.111"/>
    <n v="24"/>
    <s v="reviewed"/>
    <s v="us"/>
    <s v="us"/>
    <m/>
  </r>
  <r>
    <s v="2025-10-19T05:42:01.035Z"/>
    <d v="2025-10-19T05:42:01"/>
    <x v="28"/>
    <x v="0"/>
    <x v="28"/>
    <d v="2025-10-08T04:07:44"/>
    <n v="36.906199999999998"/>
    <n v="72.866"/>
    <n v="10"/>
    <n v="4.3"/>
    <s v="mb"/>
    <n v="31"/>
    <n v="251"/>
    <n v="1.4359999999999999"/>
    <n v="0.55000000000000004"/>
    <s v="us"/>
    <s v="us6000ri3y"/>
    <s v="2026-01-09T15:38:41.040Z"/>
    <s v="49 km E of KhandÅ«d, Afghanistan"/>
    <b v="1"/>
    <s v="earthquake"/>
    <n v="8.74"/>
    <n v="1.98"/>
    <n v="0.111"/>
    <n v="23"/>
    <s v="reviewed"/>
    <s v="us"/>
    <s v="us"/>
    <m/>
  </r>
  <r>
    <s v="2025-10-08T04:07:44.718Z"/>
    <d v="2025-10-08T04:07:44"/>
    <x v="28"/>
    <x v="0"/>
    <x v="28"/>
    <d v="2023-03-12T09:32:41"/>
    <n v="36.255499999999998"/>
    <n v="70.377899999999997"/>
    <n v="94.471999999999994"/>
    <n v="4.3"/>
    <s v="mb"/>
    <n v="20"/>
    <n v="172"/>
    <n v="2.012"/>
    <n v="1.23"/>
    <s v="us"/>
    <s v="us6000rk8b"/>
    <s v="2026-01-01T23:11:13.040Z"/>
    <s v="58 km SE of FarkhÄr, Afghanistan"/>
    <b v="1"/>
    <s v="earthquake"/>
    <n v="5.27"/>
    <n v="15.738"/>
    <n v="0.20100000000000001"/>
    <n v="7"/>
    <s v="reviewed"/>
    <s v="us"/>
    <s v="us"/>
    <m/>
  </r>
  <r>
    <s v="2023-03-12T09:32:41.721Z"/>
    <d v="2023-03-12T09:32:41"/>
    <x v="1"/>
    <x v="1"/>
    <x v="1"/>
    <d v="2025-10-08T03:18:38"/>
    <n v="38.0486"/>
    <n v="73.018000000000001"/>
    <n v="10"/>
    <n v="4.3"/>
    <s v="mb"/>
    <n v="37"/>
    <n v="65"/>
    <n v="1.716"/>
    <n v="0.81"/>
    <s v="us"/>
    <s v="us7000jjb9"/>
    <s v="2023-05-20T23:20:17.040Z"/>
    <s v="84 km W of Murghob, Tajikistan"/>
    <b v="0"/>
    <s v="earthquake"/>
    <n v="4.97"/>
    <n v="1.907"/>
    <n v="0.125"/>
    <n v="18"/>
    <s v="reviewed"/>
    <s v="us"/>
    <s v="us"/>
    <m/>
  </r>
  <r>
    <s v="2025-10-08T03:18:38.214Z"/>
    <d v="2025-10-08T03:18:38"/>
    <x v="28"/>
    <x v="0"/>
    <x v="28"/>
    <d v="2025-10-02T00:18:52"/>
    <n v="34.589300000000001"/>
    <n v="70.744299999999996"/>
    <n v="10"/>
    <n v="4.3"/>
    <s v="mb"/>
    <n v="29"/>
    <n v="87"/>
    <n v="1.331"/>
    <n v="0.99"/>
    <s v="us"/>
    <s v="us6000rfiu"/>
    <s v="2026-01-01T23:11:04.040Z"/>
    <s v="32 km NE of JalÄlÄbÄd, Afghanistan"/>
    <b v="1"/>
    <s v="earthquake"/>
    <n v="8.15"/>
    <n v="1.8939999999999999"/>
    <n v="0.122"/>
    <n v="19"/>
    <s v="reviewed"/>
    <s v="us"/>
    <s v="us"/>
    <m/>
  </r>
  <r>
    <s v="2025-10-02T00:18:52.698Z"/>
    <d v="2025-10-02T00:18:52"/>
    <x v="28"/>
    <x v="0"/>
    <x v="28"/>
    <d v="2023-03-11T04:03:47"/>
    <n v="29.024699999999999"/>
    <n v="86.778899999999993"/>
    <n v="10"/>
    <n v="4.3"/>
    <s v="mb"/>
    <n v="18"/>
    <n v="163"/>
    <n v="3.855"/>
    <n v="0.75"/>
    <s v="us"/>
    <s v="us6000rixi"/>
    <s v="2025-12-19T22:50:29.040Z"/>
    <s v="119 km N of Lobuche, Nepal"/>
    <b v="1"/>
    <s v="earthquake"/>
    <n v="10.65"/>
    <n v="1.9319999999999999"/>
    <n v="0.153"/>
    <n v="12"/>
    <s v="reviewed"/>
    <s v="us"/>
    <s v="us"/>
    <m/>
  </r>
  <r>
    <s v="2023-03-11T04:03:47.848Z"/>
    <d v="2023-03-11T04:03:47"/>
    <x v="1"/>
    <x v="1"/>
    <x v="1"/>
    <d v="2025-10-01T17:51:50"/>
    <n v="1.9672000000000001"/>
    <n v="97.936599999999999"/>
    <n v="44.500999999999998"/>
    <n v="5.3"/>
    <s v="mww"/>
    <n v="109"/>
    <n v="55"/>
    <n v="0.751"/>
    <n v="0.72"/>
    <s v="us"/>
    <s v="us7000jj20"/>
    <s v="2023-05-15T02:49:16.040Z"/>
    <s v="39 km SSE of Singkil, Indonesia"/>
    <b v="0"/>
    <s v="earthquake"/>
    <n v="8.49"/>
    <n v="4.6100000000000003"/>
    <n v="8.5999999999999993E-2"/>
    <n v="13"/>
    <s v="reviewed"/>
    <s v="us"/>
    <s v="us"/>
    <m/>
  </r>
  <r>
    <s v="2025-10-01T17:51:50.862Z"/>
    <d v="2025-10-01T17:51:50"/>
    <x v="28"/>
    <x v="0"/>
    <x v="28"/>
    <d v="2025-09-24T09:55:04"/>
    <n v="37.407400000000003"/>
    <n v="66.268500000000003"/>
    <n v="10"/>
    <n v="4.3"/>
    <s v="mb"/>
    <n v="29"/>
    <n v="145"/>
    <n v="2.4980000000000002"/>
    <n v="0.69"/>
    <s v="us"/>
    <s v="us6000riwp"/>
    <s v="2025-12-19T22:50:28.040Z"/>
    <s v="19 km E of QarqÄ«n, Afghanistan"/>
    <b v="1"/>
    <s v="earthquake"/>
    <n v="9.75"/>
    <n v="1.976"/>
    <n v="0.2"/>
    <n v="7"/>
    <s v="reviewed"/>
    <s v="us"/>
    <s v="us"/>
    <m/>
  </r>
  <r>
    <s v="2025-09-24T09:55:04.290Z"/>
    <d v="2025-09-24T09:55:04"/>
    <x v="23"/>
    <x v="0"/>
    <x v="23"/>
    <d v="2023-03-09T17:31:40"/>
    <n v="37.035699999999999"/>
    <n v="69.135499999999993"/>
    <n v="10"/>
    <n v="4.3"/>
    <s v="mb"/>
    <n v="19"/>
    <n v="255"/>
    <n v="1.6180000000000001"/>
    <n v="0.52"/>
    <s v="us"/>
    <s v="us6000rci1"/>
    <s v="2025-12-11T21:40:47.040Z"/>
    <s v="11 km SSW of Dasht-e ArchÄ«, Afghanistan"/>
    <b v="1"/>
    <s v="earthquake"/>
    <n v="7.91"/>
    <n v="1.992"/>
    <n v="0.188"/>
    <n v="8"/>
    <s v="reviewed"/>
    <s v="us"/>
    <s v="us"/>
    <m/>
  </r>
  <r>
    <s v="2023-03-09T17:31:40.878Z"/>
    <d v="2023-03-09T17:31:40"/>
    <x v="1"/>
    <x v="1"/>
    <x v="1"/>
    <d v="2023-03-09T01:36:40"/>
    <n v="37.194899999999997"/>
    <n v="71.796000000000006"/>
    <n v="156.75200000000001"/>
    <n v="4.0999999999999996"/>
    <s v="mb"/>
    <n v="52"/>
    <n v="64"/>
    <n v="2.2789999999999999"/>
    <n v="1.04"/>
    <s v="us"/>
    <s v="us7000jik4"/>
    <s v="2023-05-15T02:49:43.040Z"/>
    <s v="39 km SSE of Khorugh, Tajikistan"/>
    <b v="0"/>
    <s v="earthquake"/>
    <n v="6.74"/>
    <n v="7.35"/>
    <n v="9.8000000000000004E-2"/>
    <n v="28"/>
    <s v="reviewed"/>
    <s v="us"/>
    <s v="us"/>
    <m/>
  </r>
  <r>
    <s v="2023-03-09T01:36:40.193Z"/>
    <d v="2023-03-09T01:36:40"/>
    <x v="1"/>
    <x v="1"/>
    <x v="1"/>
    <d v="2023-03-09T00:38:54"/>
    <n v="38.457099999999997"/>
    <n v="73.474699999999999"/>
    <n v="119.55800000000001"/>
    <n v="4.4000000000000004"/>
    <s v="mb"/>
    <n v="70"/>
    <n v="55"/>
    <n v="1.6559999999999999"/>
    <n v="0.5"/>
    <s v="us"/>
    <s v="us7000jicf"/>
    <s v="2023-05-15T02:49:56.040Z"/>
    <s v="53 km NW of Murghob, Tajikistan"/>
    <b v="0"/>
    <s v="earthquake"/>
    <n v="5.9"/>
    <n v="4.7889999999999997"/>
    <n v="9.8000000000000004E-2"/>
    <n v="30"/>
    <s v="reviewed"/>
    <s v="us"/>
    <s v="us"/>
    <m/>
  </r>
  <r>
    <s v="2023-03-09T00:38:54.081Z"/>
    <d v="2023-03-09T00:38:54"/>
    <x v="1"/>
    <x v="1"/>
    <x v="1"/>
    <d v="2023-03-08T10:42:54"/>
    <n v="38.0169"/>
    <n v="73.057599999999994"/>
    <n v="10"/>
    <n v="4.5"/>
    <s v="mb"/>
    <n v="98"/>
    <n v="55"/>
    <n v="1.7589999999999999"/>
    <n v="0.65"/>
    <s v="us"/>
    <s v="us7000jibw"/>
    <s v="2023-05-15T02:49:57.040Z"/>
    <s v="81 km WSW of Murghob, Tajikistan"/>
    <b v="0"/>
    <s v="earthquake"/>
    <n v="6.63"/>
    <n v="1.861"/>
    <n v="6.0999999999999999E-2"/>
    <n v="78"/>
    <s v="reviewed"/>
    <s v="us"/>
    <s v="us"/>
    <m/>
  </r>
  <r>
    <s v="2023-03-08T10:42:54.732Z"/>
    <d v="2023-03-08T10:42:54"/>
    <x v="1"/>
    <x v="1"/>
    <x v="1"/>
    <d v="2023-03-08T03:38:22"/>
    <n v="37.383099999999999"/>
    <n v="71.8399"/>
    <n v="130.64099999999999"/>
    <n v="4.2"/>
    <s v="mb"/>
    <n v="39"/>
    <n v="81"/>
    <n v="2.0910000000000002"/>
    <n v="0.49"/>
    <s v="us"/>
    <s v="us7000ji4i"/>
    <s v="2023-05-15T02:50:05.040Z"/>
    <s v="28 km ESE of Khorugh, Tajikistan"/>
    <b v="0"/>
    <s v="earthquake"/>
    <n v="4.4800000000000004"/>
    <n v="9.141"/>
    <n v="0.11700000000000001"/>
    <n v="20"/>
    <s v="reviewed"/>
    <s v="us"/>
    <s v="us"/>
    <m/>
  </r>
  <r>
    <s v="2023-03-08T03:38:22.382Z"/>
    <d v="2023-03-08T03:38:22"/>
    <x v="1"/>
    <x v="1"/>
    <x v="1"/>
    <d v="2023-03-07T23:57:31"/>
    <n v="38.231099999999998"/>
    <n v="73.070899999999995"/>
    <n v="10"/>
    <n v="4.4000000000000004"/>
    <s v="mb"/>
    <n v="20"/>
    <n v="92"/>
    <n v="1.5920000000000001"/>
    <n v="0.75"/>
    <s v="us"/>
    <s v="us7000ji1z"/>
    <s v="2023-05-15T02:50:10.040Z"/>
    <s v="78 km W of Murghob, Tajikistan"/>
    <b v="0"/>
    <s v="earthquake"/>
    <n v="4.4400000000000004"/>
    <n v="1.9"/>
    <n v="0.26900000000000002"/>
    <n v="6"/>
    <s v="reviewed"/>
    <s v="us"/>
    <s v="us"/>
    <m/>
  </r>
  <r>
    <s v="2023-03-07T23:57:31.884Z"/>
    <d v="2023-03-07T23:57:31"/>
    <x v="1"/>
    <x v="1"/>
    <x v="1"/>
    <d v="2025-09-24T08:53:34"/>
    <n v="38.034999999999997"/>
    <n v="73.275599999999997"/>
    <n v="10"/>
    <n v="4.0999999999999996"/>
    <s v="mwr"/>
    <n v="67"/>
    <n v="61"/>
    <n v="1.8460000000000001"/>
    <n v="0.8"/>
    <s v="us"/>
    <s v="us7000ji0x"/>
    <s v="2023-05-15T02:50:12.040Z"/>
    <s v="62 km WSW of Murghob, Tajikistan"/>
    <b v="0"/>
    <s v="earthquake"/>
    <n v="6.68"/>
    <n v="1.893"/>
    <n v="6.2E-2"/>
    <n v="25"/>
    <s v="reviewed"/>
    <s v="us"/>
    <s v="us"/>
    <m/>
  </r>
  <r>
    <s v="2025-09-24T08:53:34.946Z"/>
    <d v="2025-09-24T08:53:34"/>
    <x v="23"/>
    <x v="0"/>
    <x v="23"/>
    <d v="2025-09-20T07:10:07"/>
    <n v="36.068199999999997"/>
    <n v="76.900300000000001"/>
    <n v="10"/>
    <n v="4.3"/>
    <s v="mb"/>
    <n v="27"/>
    <n v="117"/>
    <n v="4.1769999999999996"/>
    <n v="1.1499999999999999"/>
    <s v="us"/>
    <s v="us6000rhln"/>
    <s v="2025-12-11T21:40:37.040Z"/>
    <s v="126 km N of Thang, India"/>
    <b v="1"/>
    <s v="earthquake"/>
    <n v="7.98"/>
    <n v="1.9670000000000001"/>
    <n v="0.20200000000000001"/>
    <n v="8"/>
    <s v="reviewed"/>
    <s v="us"/>
    <s v="us"/>
    <m/>
  </r>
  <r>
    <s v="2025-09-20T07:10:07.086Z"/>
    <d v="2025-09-20T07:10:07"/>
    <x v="23"/>
    <x v="0"/>
    <x v="23"/>
    <d v="2023-03-06T10:26:02"/>
    <n v="37.619100000000003"/>
    <n v="72.479600000000005"/>
    <n v="194.655"/>
    <n v="4.3"/>
    <s v="mb"/>
    <n v="42"/>
    <n v="91"/>
    <n v="0.69299999999999995"/>
    <n v="0.44"/>
    <s v="us"/>
    <s v="us7000qxit"/>
    <s v="2025-12-06T16:00:24.040Z"/>
    <s v="75 km N of KhandÅ«d, Afghanistan"/>
    <b v="1"/>
    <s v="earthquake"/>
    <n v="7.76"/>
    <n v="7.6660000000000004"/>
    <n v="0.14199999999999999"/>
    <n v="14"/>
    <s v="reviewed"/>
    <s v="us"/>
    <s v="us"/>
    <m/>
  </r>
  <r>
    <s v="2023-03-06T10:26:02.765Z"/>
    <d v="2023-03-06T10:26:02"/>
    <x v="1"/>
    <x v="1"/>
    <x v="1"/>
    <d v="2023-03-06T04:46:37"/>
    <n v="4.9512"/>
    <n v="96.407499999999999"/>
    <n v="171.43799999999999"/>
    <n v="4.0999999999999996"/>
    <s v="mb"/>
    <n v="24"/>
    <n v="149"/>
    <n v="0.60399999999999998"/>
    <n v="0.53"/>
    <s v="us"/>
    <s v="us7000jiwc"/>
    <s v="2023-05-15T02:50:29.040Z"/>
    <s v="32 km SSE of Reuleuet, Indonesia"/>
    <b v="0"/>
    <s v="earthquake"/>
    <n v="9.32"/>
    <n v="5.5359999999999996"/>
    <n v="0.186"/>
    <n v="8"/>
    <s v="reviewed"/>
    <s v="us"/>
    <s v="us"/>
    <m/>
  </r>
  <r>
    <s v="2023-03-06T04:46:37.615Z"/>
    <d v="2023-03-06T04:46:37"/>
    <x v="1"/>
    <x v="1"/>
    <x v="1"/>
    <d v="2025-09-13T21:03:04"/>
    <n v="38.555700000000002"/>
    <n v="73.819500000000005"/>
    <n v="112.151"/>
    <n v="4"/>
    <s v="mb"/>
    <n v="25"/>
    <n v="127"/>
    <n v="1.823"/>
    <n v="0.78"/>
    <s v="us"/>
    <s v="us7000jhkc"/>
    <s v="2023-05-15T02:50:31.040Z"/>
    <s v="44 km NNW of Murghob, Tajikistan"/>
    <b v="0"/>
    <s v="earthquake"/>
    <n v="7.25"/>
    <n v="10.016"/>
    <n v="0.19500000000000001"/>
    <n v="7"/>
    <s v="reviewed"/>
    <s v="us"/>
    <s v="us"/>
    <m/>
  </r>
  <r>
    <s v="2025-09-13T21:03:04.502Z"/>
    <d v="2025-09-13T21:03:04"/>
    <x v="23"/>
    <x v="0"/>
    <x v="23"/>
    <d v="2025-09-08T05:45:54"/>
    <n v="28.997"/>
    <n v="86.656800000000004"/>
    <n v="10"/>
    <n v="4.3"/>
    <s v="mb"/>
    <n v="26"/>
    <n v="163"/>
    <n v="3.9660000000000002"/>
    <n v="0.85"/>
    <s v="us"/>
    <s v="us6000rf4s"/>
    <s v="2025-12-03T03:58:24.040Z"/>
    <s v="117 km N of Lobuche, Nepal"/>
    <b v="1"/>
    <s v="earthquake"/>
    <n v="12.53"/>
    <n v="1.9390000000000001"/>
    <n v="0.11899999999999999"/>
    <n v="21"/>
    <s v="reviewed"/>
    <s v="us"/>
    <s v="us"/>
    <m/>
  </r>
  <r>
    <s v="2025-09-08T05:45:54.033Z"/>
    <d v="2025-09-08T05:45:54"/>
    <x v="23"/>
    <x v="0"/>
    <x v="23"/>
    <d v="2023-03-05T22:10:44"/>
    <n v="26.929300000000001"/>
    <n v="91.741500000000002"/>
    <n v="41.143999999999998"/>
    <n v="4.3"/>
    <s v="mb"/>
    <n v="60"/>
    <n v="155"/>
    <n v="2.8159999999999998"/>
    <n v="0.76"/>
    <s v="us"/>
    <s v="us7000qunz"/>
    <s v="2025-11-30T23:40:42.040Z"/>
    <s v="27 km ENE of Samdrup Jongkhar, Bhutan"/>
    <b v="1"/>
    <s v="earthquake"/>
    <n v="8.76"/>
    <n v="6.43"/>
    <n v="7.4999999999999997E-2"/>
    <n v="50"/>
    <s v="reviewed"/>
    <s v="us"/>
    <s v="us"/>
    <m/>
  </r>
  <r>
    <s v="2023-03-05T22:10:44.603Z"/>
    <d v="2023-03-05T22:10:44"/>
    <x v="1"/>
    <x v="1"/>
    <x v="1"/>
    <d v="2025-09-07T08:19:35"/>
    <n v="38.294899999999998"/>
    <n v="73.183000000000007"/>
    <n v="10"/>
    <n v="4.3"/>
    <s v="mb"/>
    <n v="26"/>
    <n v="79"/>
    <n v="1.6"/>
    <n v="0.65"/>
    <s v="us"/>
    <s v="us7000jhin"/>
    <s v="2023-05-15T02:50:34.040Z"/>
    <s v="70 km W of Murghob, Tajikistan"/>
    <b v="0"/>
    <s v="earthquake"/>
    <n v="4.68"/>
    <n v="1.829"/>
    <n v="0.13800000000000001"/>
    <n v="15"/>
    <s v="reviewed"/>
    <s v="us"/>
    <s v="us"/>
    <m/>
  </r>
  <r>
    <s v="2025-09-07T08:19:35.474Z"/>
    <d v="2025-09-07T08:19:35"/>
    <x v="23"/>
    <x v="0"/>
    <x v="23"/>
    <d v="2023-03-05T00:40:36"/>
    <n v="36.5122"/>
    <n v="70.586299999999994"/>
    <n v="205.298"/>
    <n v="4.3"/>
    <s v="mb"/>
    <n v="35"/>
    <n v="89"/>
    <n v="2.3180000000000001"/>
    <n v="1.04"/>
    <s v="us"/>
    <s v="us7000quiz"/>
    <s v="2025-11-30T23:40:27.040Z"/>
    <s v="44 km SSW of Jurm, Afghanistan"/>
    <b v="1"/>
    <s v="earthquake"/>
    <n v="7.27"/>
    <n v="8.0850000000000009"/>
    <n v="0.108"/>
    <n v="24"/>
    <s v="reviewed"/>
    <s v="us"/>
    <s v="us"/>
    <m/>
  </r>
  <r>
    <s v="2023-03-05T00:40:36.007Z"/>
    <d v="2023-03-05T00:40:36"/>
    <x v="1"/>
    <x v="1"/>
    <x v="1"/>
    <d v="2023-03-04T06:19:23"/>
    <n v="38.090899999999998"/>
    <n v="73.253600000000006"/>
    <n v="61.198"/>
    <n v="4.2"/>
    <s v="mb"/>
    <n v="44"/>
    <n v="65"/>
    <n v="1.7909999999999999"/>
    <n v="0.56999999999999995"/>
    <s v="us"/>
    <s v="us7000jhe4"/>
    <s v="2023-05-15T02:50:42.040Z"/>
    <s v="63 km W of Murghob, Tajikistan"/>
    <b v="0"/>
    <s v="earthquake"/>
    <n v="5.68"/>
    <n v="7.0529999999999999"/>
    <n v="0.11799999999999999"/>
    <n v="20"/>
    <s v="reviewed"/>
    <s v="us"/>
    <s v="us"/>
    <m/>
  </r>
  <r>
    <s v="2023-03-04T06:19:23.909Z"/>
    <d v="2023-03-04T06:19:23"/>
    <x v="1"/>
    <x v="1"/>
    <x v="1"/>
    <d v="2025-09-05T07:52:08"/>
    <n v="1.4774"/>
    <n v="67.680800000000005"/>
    <n v="10"/>
    <n v="4.4000000000000004"/>
    <s v="mb"/>
    <n v="21"/>
    <n v="66"/>
    <n v="5.4029999999999996"/>
    <n v="0.86"/>
    <s v="us"/>
    <s v="us7000jit4"/>
    <s v="2023-05-08T02:00:43.040Z"/>
    <s v="Carlsberg Ridge"/>
    <b v="0"/>
    <s v="earthquake"/>
    <n v="13.34"/>
    <n v="1.907"/>
    <n v="0.16200000000000001"/>
    <n v="11"/>
    <s v="reviewed"/>
    <s v="us"/>
    <s v="us"/>
    <m/>
  </r>
  <r>
    <s v="2025-09-05T07:52:08.840Z"/>
    <d v="2025-09-05T07:52:08"/>
    <x v="23"/>
    <x v="0"/>
    <x v="23"/>
    <d v="2023-03-02T21:49:55"/>
    <n v="34.7136"/>
    <n v="70.8489"/>
    <n v="10"/>
    <n v="4.3"/>
    <s v="mb"/>
    <n v="19"/>
    <n v="238"/>
    <n v="1.4279999999999999"/>
    <n v="0.6"/>
    <s v="us"/>
    <s v="us7000qu1e"/>
    <s v="2025-11-30T23:40:02.040Z"/>
    <s v="32 km WSW of AsadÄbÄd, Afghanistan"/>
    <b v="1"/>
    <s v="earthquake"/>
    <n v="14.86"/>
    <n v="2.0089999999999999"/>
    <n v="0.11899999999999999"/>
    <n v="20"/>
    <s v="reviewed"/>
    <s v="us"/>
    <s v="us"/>
    <m/>
  </r>
  <r>
    <s v="2023-03-02T21:49:55.363Z"/>
    <d v="2023-03-02T21:49:55"/>
    <x v="1"/>
    <x v="1"/>
    <x v="1"/>
    <d v="2023-03-02T15:04:26"/>
    <n v="22.5092"/>
    <n v="102.60169999999999"/>
    <n v="10"/>
    <n v="4.0999999999999996"/>
    <s v="mb"/>
    <n v="31"/>
    <n v="66"/>
    <n v="1.69"/>
    <n v="0.66"/>
    <s v="us"/>
    <s v="us7000jgxc"/>
    <s v="2023-05-08T02:00:28.040Z"/>
    <s v="78 km NW of M??ng Lay, Vietnam"/>
    <b v="0"/>
    <s v="earthquake"/>
    <n v="4.37"/>
    <n v="1.806"/>
    <n v="0.21299999999999999"/>
    <n v="6"/>
    <s v="reviewed"/>
    <s v="us"/>
    <s v="us"/>
    <m/>
  </r>
  <r>
    <s v="2023-03-02T15:04:26.543Z"/>
    <d v="2023-03-02T15:04:26"/>
    <x v="1"/>
    <x v="1"/>
    <x v="1"/>
    <d v="2025-09-01T02:59:53"/>
    <n v="16.172599999999999"/>
    <n v="93.346100000000007"/>
    <n v="10"/>
    <n v="4.5"/>
    <s v="mb"/>
    <n v="32"/>
    <n v="67"/>
    <n v="5.8090000000000002"/>
    <n v="1.08"/>
    <s v="us"/>
    <s v="us7000jih3"/>
    <s v="2023-05-08T02:00:21.040Z"/>
    <s v="162 km WSW of Pathein, Myanmar"/>
    <b v="0"/>
    <s v="earthquake"/>
    <n v="9.85"/>
    <n v="1.861"/>
    <n v="0.14499999999999999"/>
    <n v="17"/>
    <s v="reviewed"/>
    <s v="us"/>
    <s v="us"/>
    <m/>
  </r>
  <r>
    <s v="2025-09-01T02:59:53.895Z"/>
    <d v="2025-09-01T02:59:53"/>
    <x v="23"/>
    <x v="0"/>
    <x v="23"/>
    <d v="2023-03-01T21:05:51"/>
    <n v="34.710500000000003"/>
    <n v="70.682900000000004"/>
    <n v="10"/>
    <n v="4.3"/>
    <s v="mb"/>
    <n v="43"/>
    <n v="123"/>
    <n v="1.292"/>
    <n v="0.75"/>
    <s v="us"/>
    <s v="us7000qsxz"/>
    <s v="2025-11-19T21:59:47.040Z"/>
    <s v="37 km NE of JalÄlÄbÄd, Afghanistan"/>
    <b v="1"/>
    <s v="earthquake"/>
    <n v="7.77"/>
    <n v="1.909"/>
    <n v="0.09"/>
    <n v="35"/>
    <s v="reviewed"/>
    <s v="us"/>
    <s v="us"/>
    <m/>
  </r>
  <r>
    <s v="2023-03-01T21:05:51.279Z"/>
    <d v="2023-03-01T21:05:51"/>
    <x v="1"/>
    <x v="1"/>
    <x v="1"/>
    <d v="2025-08-31T21:44:22"/>
    <n v="38.029600000000002"/>
    <n v="73.006399999999999"/>
    <n v="10"/>
    <n v="4.2"/>
    <s v="mb"/>
    <n v="41"/>
    <n v="65"/>
    <n v="1.7270000000000001"/>
    <n v="1.07"/>
    <s v="us"/>
    <s v="us7000jgn6"/>
    <s v="2023-05-08T02:00:12.040Z"/>
    <s v="85 km W of Murghob, Tajikistan"/>
    <b v="0"/>
    <s v="earthquake"/>
    <n v="4.1500000000000004"/>
    <n v="1.8779999999999999"/>
    <n v="0.108"/>
    <n v="24"/>
    <s v="reviewed"/>
    <s v="us"/>
    <s v="us"/>
    <m/>
  </r>
  <r>
    <s v="2025-08-31T21:44:22.207Z"/>
    <d v="2025-08-31T21:44:22"/>
    <x v="7"/>
    <x v="0"/>
    <x v="7"/>
    <d v="2025-08-31T19:31:31"/>
    <n v="34.6813"/>
    <n v="70.780799999999999"/>
    <n v="10"/>
    <n v="4.3"/>
    <s v="mb"/>
    <n v="30"/>
    <n v="148"/>
    <n v="1.3680000000000001"/>
    <n v="1.03"/>
    <s v="us"/>
    <s v="us6000rcln"/>
    <s v="2025-11-19T21:59:36.040Z"/>
    <s v="39 km WSW of AsadÄbÄd, Afghanistan"/>
    <b v="1"/>
    <s v="earthquake"/>
    <n v="7.08"/>
    <n v="1.7370000000000001"/>
    <n v="0.11600000000000001"/>
    <n v="21"/>
    <s v="reviewed"/>
    <s v="us"/>
    <s v="us"/>
    <m/>
  </r>
  <r>
    <s v="2025-08-31T19:31:31.387Z"/>
    <d v="2025-08-31T19:31:31"/>
    <x v="7"/>
    <x v="0"/>
    <x v="7"/>
    <d v="2023-02-28T17:58:26"/>
    <n v="34.711599999999997"/>
    <n v="70.762699999999995"/>
    <n v="10"/>
    <n v="4.3"/>
    <s v="mb"/>
    <n v="32"/>
    <n v="209"/>
    <n v="1.357"/>
    <n v="0.85"/>
    <s v="us"/>
    <s v="us6000rclf"/>
    <s v="2025-11-19T21:59:36.040Z"/>
    <s v="39 km WSW of AsadÄbÄd, Afghanistan"/>
    <b v="1"/>
    <s v="earthquake"/>
    <n v="7.6"/>
    <n v="1.964"/>
    <n v="0.104"/>
    <n v="26"/>
    <s v="reviewed"/>
    <s v="us"/>
    <s v="us"/>
    <m/>
  </r>
  <r>
    <s v="2023-02-28T17:58:26.088Z"/>
    <d v="2023-02-28T17:58:26"/>
    <x v="68"/>
    <x v="1"/>
    <x v="68"/>
    <d v="2023-02-28T14:46:51"/>
    <n v="23.900500000000001"/>
    <n v="99.546199999999999"/>
    <n v="10"/>
    <n v="4.4000000000000004"/>
    <s v="mb"/>
    <n v="52"/>
    <n v="54"/>
    <n v="3.734"/>
    <n v="0.63"/>
    <s v="us"/>
    <s v="us7000ji67"/>
    <s v="2023-05-08T01:59:57.040Z"/>
    <s v="55 km W of Lincang, China"/>
    <b v="0"/>
    <s v="earthquake"/>
    <n v="6.16"/>
    <n v="1.865"/>
    <n v="9.6000000000000002E-2"/>
    <n v="37"/>
    <s v="reviewed"/>
    <s v="us"/>
    <s v="us"/>
    <m/>
  </r>
  <r>
    <s v="2023-02-28T14:46:51.382Z"/>
    <d v="2023-02-28T14:46:51"/>
    <x v="68"/>
    <x v="1"/>
    <x v="68"/>
    <d v="2023-02-28T12:07:30"/>
    <n v="29.616199999999999"/>
    <n v="101.9744"/>
    <n v="10"/>
    <n v="5.2"/>
    <s v="mww"/>
    <n v="98"/>
    <n v="46"/>
    <n v="6.4859999999999998"/>
    <n v="0.72"/>
    <s v="us"/>
    <s v="us7000jg92"/>
    <s v="2023-05-08T01:59:55.040Z"/>
    <s v="42 km S of Kangding, China"/>
    <b v="0"/>
    <s v="earthquake"/>
    <n v="8.6300000000000008"/>
    <n v="1.8149999999999999"/>
    <n v="6.6000000000000003E-2"/>
    <n v="22"/>
    <s v="reviewed"/>
    <s v="us"/>
    <s v="us"/>
    <m/>
  </r>
  <r>
    <s v="2023-02-28T12:07:30.875Z"/>
    <d v="2023-02-28T12:07:30"/>
    <x v="68"/>
    <x v="1"/>
    <x v="68"/>
    <d v="2023-02-28T04:20:59"/>
    <n v="6.6807999999999996"/>
    <n v="60.223100000000002"/>
    <n v="10"/>
    <n v="5.4"/>
    <s v="mww"/>
    <n v="128"/>
    <n v="34"/>
    <n v="12.233000000000001"/>
    <n v="0.55000000000000004"/>
    <s v="us"/>
    <s v="us7000jg89"/>
    <s v="2023-05-08T01:59:54.040Z"/>
    <s v="Carlsberg Ridge"/>
    <b v="0"/>
    <s v="earthquake"/>
    <n v="8.4600000000000009"/>
    <n v="1.841"/>
    <n v="5.1999999999999998E-2"/>
    <n v="35"/>
    <s v="reviewed"/>
    <s v="us"/>
    <s v="us"/>
    <m/>
  </r>
  <r>
    <s v="2023-02-28T04:20:59.239Z"/>
    <d v="2023-02-28T04:20:59"/>
    <x v="68"/>
    <x v="1"/>
    <x v="68"/>
    <d v="2023-02-28T01:36:54"/>
    <n v="38.077199999999998"/>
    <n v="73.240399999999994"/>
    <n v="10"/>
    <n v="5"/>
    <s v="mb"/>
    <n v="62"/>
    <n v="89"/>
    <n v="1.7949999999999999"/>
    <n v="0.59"/>
    <s v="us"/>
    <s v="us7000jg5z"/>
    <s v="2023-05-08T01:59:50.040Z"/>
    <s v="Tajikistan-Xinjiang border region"/>
    <b v="0"/>
    <s v="earthquake"/>
    <n v="6.89"/>
    <n v="1.8640000000000001"/>
    <n v="5.2999999999999999E-2"/>
    <n v="113"/>
    <s v="reviewed"/>
    <s v="us"/>
    <s v="us"/>
    <m/>
  </r>
  <r>
    <s v="2023-02-28T01:36:54.509Z"/>
    <d v="2023-02-28T01:36:54"/>
    <x v="68"/>
    <x v="1"/>
    <x v="68"/>
    <d v="2023-02-28T00:01:54"/>
    <n v="38.231499999999997"/>
    <n v="73.036100000000005"/>
    <n v="10"/>
    <n v="4.0999999999999996"/>
    <s v="mb"/>
    <n v="23"/>
    <n v="177"/>
    <n v="1.575"/>
    <n v="0.73"/>
    <s v="us"/>
    <s v="us7000jg5b"/>
    <s v="2023-05-08T01:59:48.040Z"/>
    <s v="81 km W of Murghob, Tajikistan"/>
    <b v="0"/>
    <s v="earthquake"/>
    <n v="5.41"/>
    <n v="1.9470000000000001"/>
    <n v="0.17399999999999999"/>
    <n v="9"/>
    <s v="reviewed"/>
    <s v="us"/>
    <s v="us"/>
    <m/>
  </r>
  <r>
    <s v="2023-02-28T00:01:54.072Z"/>
    <d v="2023-02-28T00:01:54"/>
    <x v="68"/>
    <x v="1"/>
    <x v="68"/>
    <d v="2025-08-18T06:39:32"/>
    <n v="37.943300000000001"/>
    <n v="73.042000000000002"/>
    <n v="10"/>
    <n v="4.4000000000000004"/>
    <s v="mb"/>
    <n v="55"/>
    <n v="47"/>
    <n v="1.8140000000000001"/>
    <n v="0.93"/>
    <s v="us"/>
    <s v="us7000jg4s"/>
    <s v="2023-05-08T01:59:48.040Z"/>
    <s v="84 km WSW of Murghob, Tajikistan"/>
    <b v="0"/>
    <s v="earthquake"/>
    <n v="6.59"/>
    <n v="1.9019999999999999"/>
    <n v="0.10100000000000001"/>
    <n v="28"/>
    <s v="reviewed"/>
    <s v="us"/>
    <s v="us"/>
    <m/>
  </r>
  <r>
    <s v="2025-08-18T06:39:32.542Z"/>
    <d v="2025-08-18T06:39:32"/>
    <x v="7"/>
    <x v="0"/>
    <x v="7"/>
    <d v="2023-02-27T19:36:02"/>
    <n v="26.313600000000001"/>
    <n v="92.797399999999996"/>
    <n v="35"/>
    <n v="4.3"/>
    <s v="mb"/>
    <n v="43"/>
    <n v="146"/>
    <n v="3.6850000000000001"/>
    <n v="0.64"/>
    <s v="us"/>
    <s v="us7000qvhh"/>
    <s v="2025-11-04T16:44:22.040Z"/>
    <s v="29 km ENE of RahÄ, India"/>
    <b v="1"/>
    <s v="earthquake"/>
    <n v="9.5399999999999991"/>
    <n v="1.94"/>
    <n v="0.10299999999999999"/>
    <n v="27"/>
    <s v="reviewed"/>
    <s v="us"/>
    <s v="us"/>
    <m/>
  </r>
  <r>
    <s v="2023-02-27T19:36:02.974Z"/>
    <d v="2023-02-27T19:36:02"/>
    <x v="68"/>
    <x v="1"/>
    <x v="68"/>
    <d v="2023-02-27T03:01:26"/>
    <n v="39.404800000000002"/>
    <n v="74.080399999999997"/>
    <n v="10"/>
    <n v="4.5999999999999996"/>
    <s v="mb"/>
    <n v="65"/>
    <n v="75"/>
    <n v="1.768"/>
    <n v="1"/>
    <s v="us"/>
    <s v="us7000jg36"/>
    <s v="2023-05-08T01:59:46.040Z"/>
    <s v="southern Xinjiang, China"/>
    <b v="0"/>
    <s v="earthquake"/>
    <n v="6.42"/>
    <n v="1.857"/>
    <n v="6.9000000000000006E-2"/>
    <n v="62"/>
    <s v="reviewed"/>
    <s v="us"/>
    <s v="us"/>
    <m/>
  </r>
  <r>
    <s v="2023-02-27T03:01:26.633Z"/>
    <d v="2023-02-27T03:01:26"/>
    <x v="68"/>
    <x v="1"/>
    <x v="68"/>
    <d v="2025-08-06T23:28:29"/>
    <n v="38.070599999999999"/>
    <n v="73.046700000000001"/>
    <n v="11.263"/>
    <n v="4.3"/>
    <s v="mb"/>
    <n v="39"/>
    <n v="120"/>
    <n v="1.71"/>
    <n v="0.81"/>
    <s v="us"/>
    <s v="us6000jru1"/>
    <s v="2023-05-08T01:59:39.040Z"/>
    <s v="81 km W of Murghob, Tajikistan"/>
    <b v="0"/>
    <s v="earthquake"/>
    <n v="7.01"/>
    <n v="5.4279999999999999"/>
    <n v="0.129"/>
    <n v="17"/>
    <s v="reviewed"/>
    <s v="us"/>
    <s v="us"/>
    <m/>
  </r>
  <r>
    <s v="2025-08-06T23:28:29.170Z"/>
    <d v="2025-08-06T23:28:29"/>
    <x v="7"/>
    <x v="0"/>
    <x v="7"/>
    <d v="2023-02-26T09:30:08"/>
    <n v="36.552599999999998"/>
    <n v="70.918999999999997"/>
    <n v="191.66399999999999"/>
    <n v="4.3"/>
    <s v="mb"/>
    <n v="41"/>
    <n v="77"/>
    <n v="2.1539999999999999"/>
    <n v="0.67"/>
    <s v="us"/>
    <s v="us6000qyr8"/>
    <s v="2025-10-25T13:40:29.040Z"/>
    <s v="35 km SSE of Jurm, Afghanistan"/>
    <b v="1"/>
    <s v="earthquake"/>
    <n v="7.98"/>
    <n v="7.8250000000000002"/>
    <n v="0.11600000000000001"/>
    <n v="21"/>
    <s v="reviewed"/>
    <s v="us"/>
    <s v="us"/>
    <m/>
  </r>
  <r>
    <s v="2023-02-26T09:30:08.142Z"/>
    <d v="2023-02-26T09:30:08"/>
    <x v="68"/>
    <x v="1"/>
    <x v="68"/>
    <d v="2025-08-06T06:49:22"/>
    <n v="37.677599999999998"/>
    <n v="101.315"/>
    <n v="10"/>
    <n v="4.3"/>
    <s v="mb"/>
    <n v="26"/>
    <n v="107"/>
    <n v="2.569"/>
    <n v="0.48"/>
    <s v="us"/>
    <s v="us7000jhnf"/>
    <s v="2024-01-18T19:24:10.358Z"/>
    <s v="25 km NNW of Qingshizui, China"/>
    <b v="0"/>
    <s v="earthquake"/>
    <n v="5.27"/>
    <n v="1.91"/>
    <n v="0.14199999999999999"/>
    <n v="14"/>
    <s v="reviewed"/>
    <s v="us"/>
    <s v="us"/>
    <m/>
  </r>
  <r>
    <s v="2025-08-06T06:49:22.268Z"/>
    <d v="2025-08-06T06:49:22"/>
    <x v="7"/>
    <x v="0"/>
    <x v="7"/>
    <d v="2023-02-26T06:30:02"/>
    <n v="36.618600000000001"/>
    <n v="71.430300000000003"/>
    <n v="112.7"/>
    <n v="4.3"/>
    <s v="mb"/>
    <n v="35"/>
    <n v="138"/>
    <n v="1.8879999999999999"/>
    <n v="0.93"/>
    <s v="us"/>
    <s v="us6000qyh6"/>
    <s v="2025-10-25T13:40:27.040Z"/>
    <s v="11 km SW of AshkÄsham, Afghanistan"/>
    <b v="1"/>
    <s v="earthquake"/>
    <n v="7.3"/>
    <n v="6.3380000000000001"/>
    <n v="0.10299999999999999"/>
    <n v="27"/>
    <s v="reviewed"/>
    <s v="us"/>
    <s v="us"/>
    <m/>
  </r>
  <r>
    <s v="2023-02-26T06:30:02.562Z"/>
    <d v="2023-02-26T06:30:02"/>
    <x v="68"/>
    <x v="1"/>
    <x v="68"/>
    <d v="2025-07-29T19:20:20"/>
    <n v="38.442399999999999"/>
    <n v="87.674199999999999"/>
    <n v="14.619"/>
    <n v="4.0999999999999996"/>
    <s v="mb"/>
    <n v="34"/>
    <n v="96"/>
    <n v="7.891"/>
    <n v="0.54"/>
    <s v="us"/>
    <s v="us7000jhnc"/>
    <s v="2023-05-08T01:59:29.040Z"/>
    <s v="37 km SE of Waxxari, China"/>
    <b v="0"/>
    <s v="earthquake"/>
    <n v="7.05"/>
    <n v="3.9710000000000001"/>
    <n v="0.127"/>
    <n v="18"/>
    <s v="reviewed"/>
    <s v="us"/>
    <s v="us"/>
    <m/>
  </r>
  <r>
    <s v="2025-07-29T19:20:20.198Z"/>
    <d v="2025-07-29T19:20:20"/>
    <x v="43"/>
    <x v="0"/>
    <x v="43"/>
    <d v="2023-02-25T20:44:50"/>
    <n v="9.1075999999999997"/>
    <n v="93.862799999999993"/>
    <n v="10"/>
    <n v="4.3"/>
    <s v="mb"/>
    <n v="26"/>
    <n v="199"/>
    <n v="5.694"/>
    <n v="0.65"/>
    <s v="us"/>
    <s v="us6000r0pn"/>
    <s v="2025-10-11T20:57:55.040Z"/>
    <s v="Nicobar Islands, India region"/>
    <b v="1"/>
    <s v="earthquake"/>
    <n v="13.63"/>
    <n v="1.962"/>
    <n v="0.13300000000000001"/>
    <n v="16"/>
    <s v="reviewed"/>
    <s v="us"/>
    <s v="us"/>
    <m/>
  </r>
  <r>
    <s v="2023-02-25T20:44:50.528Z"/>
    <d v="2023-02-25T20:44:50"/>
    <x v="68"/>
    <x v="1"/>
    <x v="68"/>
    <d v="2025-07-27T09:13:10"/>
    <n v="38.244700000000002"/>
    <n v="73.084999999999994"/>
    <n v="10"/>
    <n v="4.3"/>
    <s v="mb"/>
    <n v="28"/>
    <n v="96"/>
    <n v="1.5880000000000001"/>
    <n v="1.26"/>
    <s v="us"/>
    <s v="us6000jrli"/>
    <s v="2023-04-29T21:57:39.040Z"/>
    <s v="77 km W of Murghob, Tajikistan"/>
    <b v="0"/>
    <s v="earthquake"/>
    <n v="8.69"/>
    <n v="1.9379999999999999"/>
    <n v="0.13700000000000001"/>
    <n v="15"/>
    <s v="reviewed"/>
    <s v="us"/>
    <s v="us"/>
    <m/>
  </r>
  <r>
    <s v="2025-07-27T09:13:10.017Z"/>
    <d v="2025-07-27T09:13:10"/>
    <x v="43"/>
    <x v="0"/>
    <x v="43"/>
    <d v="2023-02-24T20:32:37"/>
    <n v="33.8262"/>
    <n v="79.498099999999994"/>
    <n v="10"/>
    <n v="4.3"/>
    <s v="mb"/>
    <n v="47"/>
    <n v="124"/>
    <n v="6.24"/>
    <n v="0.94"/>
    <s v="us"/>
    <s v="us6000qz4u"/>
    <s v="2025-10-11T20:57:47.040Z"/>
    <s v="180 km ESE of Leh, India"/>
    <b v="1"/>
    <s v="earthquake"/>
    <n v="10.96"/>
    <n v="1.9279999999999999"/>
    <n v="0.10299999999999999"/>
    <n v="27"/>
    <s v="reviewed"/>
    <s v="us"/>
    <s v="us"/>
    <m/>
  </r>
  <r>
    <s v="2023-02-24T20:32:37.547Z"/>
    <d v="2023-02-24T20:32:37"/>
    <x v="68"/>
    <x v="1"/>
    <x v="68"/>
    <d v="2023-02-24T10:45:23"/>
    <n v="38.2836"/>
    <n v="73.165199999999999"/>
    <n v="11.952999999999999"/>
    <n v="4.3"/>
    <s v="mb"/>
    <n v="38"/>
    <n v="65"/>
    <n v="2.5430000000000001"/>
    <n v="1.1200000000000001"/>
    <s v="us"/>
    <s v="us6000jrek"/>
    <s v="2023-04-29T21:57:35.040Z"/>
    <s v="71 km W of Murghob, Tajikistan"/>
    <b v="0"/>
    <s v="earthquake"/>
    <n v="5.81"/>
    <n v="5.1470000000000002"/>
    <n v="0.13300000000000001"/>
    <n v="20"/>
    <s v="reviewed"/>
    <s v="us"/>
    <s v="us"/>
    <m/>
  </r>
  <r>
    <s v="2023-02-24T10:45:23.412Z"/>
    <d v="2023-02-24T10:45:23"/>
    <x v="68"/>
    <x v="1"/>
    <x v="68"/>
    <d v="2025-07-25T13:51:02"/>
    <n v="38.108600000000003"/>
    <n v="73.190700000000007"/>
    <n v="10"/>
    <n v="4.2"/>
    <s v="mb"/>
    <n v="31"/>
    <n v="121"/>
    <n v="3.2189999999999999"/>
    <n v="0.38"/>
    <s v="us"/>
    <s v="us6000jr9v"/>
    <s v="2023-04-29T21:57:33.040Z"/>
    <s v="68 km W of Murghob, Tajikistan"/>
    <b v="0"/>
    <s v="earthquake"/>
    <n v="7.63"/>
    <n v="1.9450000000000001"/>
    <n v="0.14699999999999999"/>
    <n v="13"/>
    <s v="reviewed"/>
    <s v="us"/>
    <s v="us"/>
    <m/>
  </r>
  <r>
    <s v="2025-07-25T13:51:02.496Z"/>
    <d v="2025-07-25T13:51:02"/>
    <x v="43"/>
    <x v="0"/>
    <x v="43"/>
    <d v="2025-07-17T00:19:45"/>
    <n v="36.474899999999998"/>
    <n v="70.306600000000003"/>
    <n v="196.98400000000001"/>
    <n v="4.3"/>
    <s v="mb"/>
    <n v="33"/>
    <n v="96"/>
    <n v="2.177"/>
    <n v="0.6"/>
    <s v="us"/>
    <s v="us6000qv4c"/>
    <s v="2025-10-11T20:57:14.040Z"/>
    <s v="41 km ESE of FarkhÄr, Afghanistan"/>
    <b v="1"/>
    <s v="earthquake"/>
    <n v="7.8"/>
    <n v="6.6459999999999999"/>
    <n v="0.129"/>
    <n v="17"/>
    <s v="reviewed"/>
    <s v="us"/>
    <s v="us"/>
    <m/>
  </r>
  <r>
    <s v="2025-07-17T00:19:45.825Z"/>
    <d v="2025-07-17T00:19:45"/>
    <x v="43"/>
    <x v="0"/>
    <x v="43"/>
    <d v="2023-02-23T11:24:28"/>
    <n v="9.2857000000000003"/>
    <n v="94.245699999999999"/>
    <n v="10"/>
    <n v="4.3"/>
    <s v="mb"/>
    <n v="23"/>
    <n v="137"/>
    <n v="5.3360000000000003"/>
    <n v="0.74"/>
    <s v="us"/>
    <s v="us6000qwk4"/>
    <s v="2025-10-03T18:41:39.040Z"/>
    <s v="Nicobar Islands, India region"/>
    <b v="1"/>
    <s v="earthquake"/>
    <n v="8.1"/>
    <n v="1.87"/>
    <n v="0.14199999999999999"/>
    <n v="14"/>
    <s v="reviewed"/>
    <s v="us"/>
    <s v="us"/>
    <m/>
  </r>
  <r>
    <s v="2023-02-23T11:24:28.067Z"/>
    <d v="2023-02-23T11:24:28"/>
    <x v="68"/>
    <x v="1"/>
    <x v="68"/>
    <d v="2023-02-23T08:01:02"/>
    <n v="38.3919"/>
    <n v="72.945300000000003"/>
    <n v="10"/>
    <n v="4.7"/>
    <s v="mb"/>
    <n v="40"/>
    <n v="65"/>
    <n v="1.405"/>
    <n v="0.52"/>
    <s v="us"/>
    <s v="us6000jr07"/>
    <s v="2023-04-29T21:57:30.040Z"/>
    <s v="92 km WNW of Murghob, Tajikistan"/>
    <b v="0"/>
    <s v="earthquake"/>
    <n v="2.52"/>
    <n v="1.9259999999999999"/>
    <n v="8.3000000000000004E-2"/>
    <n v="44"/>
    <s v="reviewed"/>
    <s v="us"/>
    <s v="us"/>
    <m/>
  </r>
  <r>
    <s v="2023-02-23T08:01:02.537Z"/>
    <d v="2023-02-23T08:01:02"/>
    <x v="68"/>
    <x v="1"/>
    <x v="68"/>
    <d v="2023-02-23T06:50:46"/>
    <n v="38.133299999999998"/>
    <n v="73.145600000000002"/>
    <n v="10"/>
    <n v="4.7"/>
    <s v="mb"/>
    <n v="117"/>
    <n v="53"/>
    <n v="1.7050000000000001"/>
    <n v="0.42"/>
    <s v="us"/>
    <s v="us6000jqzk"/>
    <s v="2023-04-29T21:57:29.040Z"/>
    <s v="72 km W of Murghob, Tajikistan"/>
    <b v="0"/>
    <s v="earthquake"/>
    <n v="4.59"/>
    <n v="1.881"/>
    <n v="0.05"/>
    <n v="121"/>
    <s v="reviewed"/>
    <s v="us"/>
    <s v="us"/>
    <m/>
  </r>
  <r>
    <s v="2023-02-23T06:50:46.270Z"/>
    <d v="2023-02-23T06:50:46"/>
    <x v="68"/>
    <x v="1"/>
    <x v="68"/>
    <d v="2023-02-23T02:18:00"/>
    <n v="38.326700000000002"/>
    <n v="73.005099999999999"/>
    <n v="10"/>
    <n v="4.5"/>
    <s v="mb"/>
    <n v="35"/>
    <n v="249"/>
    <n v="1.4850000000000001"/>
    <n v="0.48"/>
    <s v="us"/>
    <s v="us6000jqze"/>
    <s v="2023-04-29T21:57:29.040Z"/>
    <s v="85 km WNW of Murghob, Tajikistan"/>
    <b v="0"/>
    <s v="earthquake"/>
    <n v="8"/>
    <n v="2"/>
    <n v="0.108"/>
    <n v="25"/>
    <s v="reviewed"/>
    <s v="us"/>
    <s v="us"/>
    <m/>
  </r>
  <r>
    <s v="2023-02-23T02:18:00.122Z"/>
    <d v="2023-02-23T02:18:00"/>
    <x v="68"/>
    <x v="1"/>
    <x v="68"/>
    <d v="2023-02-23T02:07:42"/>
    <n v="38.262099999999997"/>
    <n v="73.120800000000003"/>
    <n v="10"/>
    <n v="4.7"/>
    <s v="mb"/>
    <n v="57"/>
    <n v="66"/>
    <n v="1.593"/>
    <n v="0.57999999999999996"/>
    <s v="us"/>
    <s v="us6000jqxy"/>
    <s v="2023-04-29T21:57:28.040Z"/>
    <s v="74 km W of Murghob, Tajikistan"/>
    <b v="0"/>
    <s v="earthquake"/>
    <n v="7.19"/>
    <n v="1.8759999999999999"/>
    <n v="5.3999999999999999E-2"/>
    <n v="103"/>
    <s v="reviewed"/>
    <s v="us"/>
    <s v="us"/>
    <m/>
  </r>
  <r>
    <s v="2023-02-23T02:07:42.566Z"/>
    <d v="2023-02-23T02:07:42"/>
    <x v="68"/>
    <x v="1"/>
    <x v="68"/>
    <d v="2023-02-23T02:02:28"/>
    <n v="37.944499999999998"/>
    <n v="73.514399999999995"/>
    <n v="11.959"/>
    <n v="4.5999999999999996"/>
    <s v="mb"/>
    <n v="63"/>
    <n v="97"/>
    <n v="2.0350000000000001"/>
    <n v="0.56999999999999995"/>
    <s v="us"/>
    <s v="us6000jqxx"/>
    <s v="2023-04-29T21:57:28.040Z"/>
    <s v="46 km WSW of Murghob, Tajikistan"/>
    <b v="0"/>
    <s v="earthquake"/>
    <n v="7.62"/>
    <n v="4.7869999999999999"/>
    <n v="8.6999999999999994E-2"/>
    <n v="40"/>
    <s v="reviewed"/>
    <s v="us"/>
    <s v="us"/>
    <m/>
  </r>
  <r>
    <s v="2023-02-23T02:02:28.074Z"/>
    <d v="2023-02-23T02:02:28"/>
    <x v="68"/>
    <x v="1"/>
    <x v="68"/>
    <d v="2023-02-23T01:35:53"/>
    <n v="37.780299999999997"/>
    <n v="73.322900000000004"/>
    <n v="10"/>
    <n v="4.0999999999999996"/>
    <s v="mb"/>
    <n v="26"/>
    <n v="66"/>
    <n v="2.073"/>
    <n v="0.46"/>
    <s v="us"/>
    <s v="us7000jh04"/>
    <s v="2023-04-29T21:57:28.040Z"/>
    <s v="71 km SW of Murghob, Tajikistan"/>
    <b v="0"/>
    <s v="earthquake"/>
    <n v="6.94"/>
    <n v="1.92"/>
    <n v="0.26200000000000001"/>
    <n v="6"/>
    <s v="reviewed"/>
    <s v="us"/>
    <s v="us"/>
    <m/>
  </r>
  <r>
    <s v="2023-02-23T01:35:53.872Z"/>
    <d v="2023-02-23T01:35:53"/>
    <x v="68"/>
    <x v="1"/>
    <x v="68"/>
    <d v="2023-02-23T01:18:19"/>
    <n v="38.015700000000002"/>
    <n v="73.286699999999996"/>
    <n v="10"/>
    <n v="5"/>
    <s v="mb"/>
    <n v="151"/>
    <n v="120"/>
    <n v="1.8660000000000001"/>
    <n v="0.4"/>
    <s v="us"/>
    <s v="us6000jqxr"/>
    <s v="2023-04-29T21:57:28.040Z"/>
    <s v="62 km WSW of Murghob, Tajikistan"/>
    <b v="0"/>
    <s v="earthquake"/>
    <n v="6.26"/>
    <n v="1.871"/>
    <n v="5.2999999999999999E-2"/>
    <n v="114"/>
    <s v="reviewed"/>
    <s v="us"/>
    <s v="us"/>
    <m/>
  </r>
  <r>
    <s v="2023-02-23T01:18:19.422Z"/>
    <d v="2023-02-23T01:18:19"/>
    <x v="68"/>
    <x v="1"/>
    <x v="68"/>
    <d v="2023-02-23T01:09:39"/>
    <n v="37.603000000000002"/>
    <n v="73.604600000000005"/>
    <n v="11.082000000000001"/>
    <n v="4.0999999999999996"/>
    <s v="mb"/>
    <n v="14"/>
    <n v="175"/>
    <n v="2.347"/>
    <n v="0.56999999999999995"/>
    <s v="us"/>
    <s v="us7000jh02"/>
    <s v="2023-04-29T21:57:28.040Z"/>
    <s v="70 km SSW of Murghob, Tajikistan"/>
    <b v="0"/>
    <s v="earthquake"/>
    <n v="7.75"/>
    <n v="6.5430000000000001"/>
    <n v="0.37"/>
    <n v="2"/>
    <s v="reviewed"/>
    <s v="us"/>
    <s v="us"/>
    <m/>
  </r>
  <r>
    <s v="2023-02-23T01:09:39.880Z"/>
    <d v="2023-02-23T01:09:39"/>
    <x v="68"/>
    <x v="1"/>
    <x v="68"/>
    <d v="2023-02-23T01:06:03"/>
    <n v="38.2408"/>
    <n v="73.186400000000006"/>
    <n v="10"/>
    <n v="4.2"/>
    <s v="mb"/>
    <n v="28"/>
    <n v="99"/>
    <n v="1.6419999999999999"/>
    <n v="0.5"/>
    <s v="us"/>
    <s v="us7000jh00"/>
    <s v="2023-04-29T21:57:28.040Z"/>
    <s v="68 km W of Murghob, Tajikistan"/>
    <b v="0"/>
    <s v="earthquake"/>
    <n v="3.63"/>
    <n v="1.927"/>
    <n v="0.216"/>
    <n v="7"/>
    <s v="reviewed"/>
    <s v="us"/>
    <s v="us"/>
    <m/>
  </r>
  <r>
    <s v="2023-02-23T01:06:03.955Z"/>
    <d v="2023-02-23T01:06:03"/>
    <x v="68"/>
    <x v="1"/>
    <x v="68"/>
    <d v="2023-02-23T01:01:47"/>
    <n v="38.054699999999997"/>
    <n v="73.000600000000006"/>
    <n v="10"/>
    <n v="4.4000000000000004"/>
    <s v="mb"/>
    <n v="31"/>
    <n v="97"/>
    <n v="1.7030000000000001"/>
    <n v="0.91"/>
    <s v="us"/>
    <s v="us6000jqxl"/>
    <s v="2023-04-29T21:57:28.040Z"/>
    <s v="85 km W of Murghob, Tajikistan"/>
    <b v="0"/>
    <s v="earthquake"/>
    <n v="7.55"/>
    <n v="1.9059999999999999"/>
    <n v="0.155"/>
    <n v="12"/>
    <s v="reviewed"/>
    <s v="us"/>
    <s v="us"/>
    <m/>
  </r>
  <r>
    <s v="2023-02-23T01:01:47.309Z"/>
    <d v="2023-02-23T01:01:47"/>
    <x v="68"/>
    <x v="1"/>
    <x v="68"/>
    <d v="2023-02-23T00:57:43"/>
    <n v="38.158499999999997"/>
    <n v="73.207899999999995"/>
    <n v="10"/>
    <n v="4.3"/>
    <s v="mb"/>
    <n v="31"/>
    <n v="153"/>
    <n v="1.716"/>
    <n v="0.48"/>
    <s v="us"/>
    <s v="us7000jh03"/>
    <s v="2023-04-29T21:57:28.040Z"/>
    <s v="66 km W of Murghob, Tajikistan"/>
    <b v="0"/>
    <s v="earthquake"/>
    <n v="8.26"/>
    <n v="1.768"/>
    <n v="0.16800000000000001"/>
    <n v="12"/>
    <s v="reviewed"/>
    <s v="us"/>
    <s v="us"/>
    <m/>
  </r>
  <r>
    <s v="2023-02-23T00:57:43.181Z"/>
    <d v="2023-02-23T00:57:43"/>
    <x v="68"/>
    <x v="1"/>
    <x v="68"/>
    <d v="2023-02-23T00:55:14"/>
    <n v="38.218899999999998"/>
    <n v="73.158799999999999"/>
    <n v="15.497"/>
    <n v="4.5999999999999996"/>
    <s v="mb"/>
    <n v="45"/>
    <n v="53"/>
    <n v="1.645"/>
    <n v="0.57999999999999996"/>
    <s v="us"/>
    <s v="us7000jh07"/>
    <s v="2023-04-29T21:57:28.040Z"/>
    <s v="70 km W of Murghob, Tajikistan"/>
    <b v="0"/>
    <s v="earthquake"/>
    <n v="6.56"/>
    <n v="2.7010000000000001"/>
    <n v="0.122"/>
    <n v="20"/>
    <s v="reviewed"/>
    <s v="us"/>
    <s v="us"/>
    <m/>
  </r>
  <r>
    <s v="2023-02-23T00:55:14.953Z"/>
    <d v="2023-02-23T00:55:14"/>
    <x v="68"/>
    <x v="1"/>
    <x v="68"/>
    <d v="2023-02-23T00:50:38"/>
    <n v="38.134900000000002"/>
    <n v="73.065700000000007"/>
    <n v="10"/>
    <n v="5.0999999999999996"/>
    <s v="mb"/>
    <n v="106"/>
    <n v="43"/>
    <n v="1.6659999999999999"/>
    <n v="0.79"/>
    <s v="us"/>
    <s v="us6000jqxg"/>
    <s v="2023-04-29T21:57:28.040Z"/>
    <s v="79 km W of Murghob, Tajikistan"/>
    <b v="0"/>
    <s v="earthquake"/>
    <n v="5.7"/>
    <n v="1.792"/>
    <n v="6.6000000000000003E-2"/>
    <n v="75"/>
    <s v="reviewed"/>
    <s v="us"/>
    <s v="us"/>
    <m/>
  </r>
  <r>
    <s v="2023-02-23T00:50:38.746Z"/>
    <d v="2023-02-23T00:50:38"/>
    <x v="68"/>
    <x v="1"/>
    <x v="68"/>
    <d v="2023-02-23T00:37:38"/>
    <n v="37.911700000000003"/>
    <n v="73.030299999999997"/>
    <n v="11.951000000000001"/>
    <n v="4.4000000000000004"/>
    <s v="mb"/>
    <n v="27"/>
    <n v="134"/>
    <n v="1.8360000000000001"/>
    <n v="0.82"/>
    <s v="us"/>
    <s v="us7000jh06"/>
    <s v="2023-04-29T21:57:28.040Z"/>
    <s v="87 km WSW of Murghob, Tajikistan"/>
    <b v="0"/>
    <s v="earthquake"/>
    <n v="7.44"/>
    <n v="5.6479999999999997"/>
    <n v="0.24099999999999999"/>
    <n v="5"/>
    <s v="reviewed"/>
    <s v="us"/>
    <s v="us"/>
    <m/>
  </r>
  <r>
    <s v="2023-02-23T00:37:38.163Z"/>
    <d v="2023-02-23T00:37:38"/>
    <x v="68"/>
    <x v="1"/>
    <x v="68"/>
    <d v="2023-02-22T12:01:40"/>
    <n v="38.055199999999999"/>
    <n v="73.228700000000003"/>
    <n v="9"/>
    <n v="6.9"/>
    <s v="mww"/>
    <n v="300"/>
    <n v="12"/>
    <n v="1.8069999999999999"/>
    <n v="0.51"/>
    <s v="us"/>
    <s v="us6000jqxc"/>
    <s v="2024-10-09T18:05:17.145Z"/>
    <s v="65 km WSW of Murghob, Tajikistan"/>
    <b v="0"/>
    <s v="earthquake"/>
    <n v="7.96"/>
    <n v="1.6990000000000001"/>
    <n v="4.2999999999999997E-2"/>
    <n v="52"/>
    <s v="reviewed"/>
    <s v="us"/>
    <s v="us"/>
    <m/>
  </r>
  <r>
    <s v="2023-02-22T12:01:40.534Z"/>
    <d v="2023-02-22T12:01:40"/>
    <x v="68"/>
    <x v="1"/>
    <x v="68"/>
    <d v="2025-07-15T06:48:31"/>
    <n v="3.4847999999999999"/>
    <n v="95.636499999999998"/>
    <n v="34.959000000000003"/>
    <n v="4.5999999999999996"/>
    <s v="mb"/>
    <n v="39"/>
    <n v="146"/>
    <n v="2.17"/>
    <n v="0.56999999999999995"/>
    <s v="us"/>
    <s v="us6000jqsz"/>
    <s v="2023-04-29T21:57:26.040Z"/>
    <s v="90 km SW of Meulaboh, Indonesia"/>
    <b v="0"/>
    <s v="earthquake"/>
    <n v="8.5500000000000007"/>
    <n v="6.0570000000000004"/>
    <n v="0.114"/>
    <n v="23"/>
    <s v="reviewed"/>
    <s v="us"/>
    <s v="us"/>
    <m/>
  </r>
  <r>
    <s v="2025-07-15T06:48:31.462Z"/>
    <d v="2025-07-15T06:48:31"/>
    <x v="43"/>
    <x v="0"/>
    <x v="43"/>
    <d v="2025-07-14T17:30:58"/>
    <n v="9.4360999999999997"/>
    <n v="94.100800000000007"/>
    <n v="10"/>
    <n v="4.3"/>
    <s v="mb"/>
    <n v="22"/>
    <n v="177"/>
    <n v="5.4969999999999999"/>
    <n v="0.63"/>
    <s v="us"/>
    <s v="us6000qvpl"/>
    <s v="2025-11-28T21:18:25.105Z"/>
    <s v="287 km SSE of Port Blair, India"/>
    <b v="1"/>
    <s v="earthquake"/>
    <n v="12.43"/>
    <n v="1.8140000000000001"/>
    <n v="0.13800000000000001"/>
    <n v="15"/>
    <s v="reviewed"/>
    <s v="us"/>
    <s v="us"/>
    <m/>
  </r>
  <r>
    <s v="2025-07-14T17:30:58.802Z"/>
    <d v="2025-07-14T17:30:58"/>
    <x v="43"/>
    <x v="0"/>
    <x v="43"/>
    <d v="2023-02-21T19:22:12"/>
    <n v="28.723600000000001"/>
    <n v="67.178700000000006"/>
    <n v="10"/>
    <n v="4.3"/>
    <s v="mb"/>
    <n v="34"/>
    <n v="137"/>
    <n v="10.042999999999999"/>
    <n v="0.83"/>
    <s v="us"/>
    <s v="us6000qv5j"/>
    <s v="2025-11-28T21:14:19.568Z"/>
    <s v="66 km ESE of Kalat, Pakistan"/>
    <b v="1"/>
    <s v="earthquake"/>
    <n v="7.41"/>
    <n v="1.9139999999999999"/>
    <n v="0.106"/>
    <n v="25"/>
    <s v="reviewed"/>
    <s v="us"/>
    <s v="us"/>
    <m/>
  </r>
  <r>
    <s v="2023-02-21T19:22:12.552Z"/>
    <d v="2023-02-21T19:22:12"/>
    <x v="68"/>
    <x v="1"/>
    <x v="68"/>
    <d v="2023-02-21T17:05:11"/>
    <n v="1.8252999999999999"/>
    <n v="93.879499999999993"/>
    <n v="10"/>
    <n v="5"/>
    <s v="mb"/>
    <n v="127"/>
    <n v="32"/>
    <n v="3.7309999999999999"/>
    <n v="0.76"/>
    <s v="us"/>
    <s v="us6000jqm1"/>
    <s v="2023-04-29T21:57:22.040Z"/>
    <s v="287 km WSW of Sinabang, Indonesia"/>
    <b v="0"/>
    <s v="earthquake"/>
    <n v="7.88"/>
    <n v="1.76"/>
    <n v="5.7000000000000002E-2"/>
    <n v="109"/>
    <s v="reviewed"/>
    <s v="us"/>
    <s v="us"/>
    <m/>
  </r>
  <r>
    <s v="2023-02-21T17:05:11.551Z"/>
    <d v="2023-02-21T17:05:11"/>
    <x v="68"/>
    <x v="1"/>
    <x v="68"/>
    <d v="2025-07-11T00:26:07"/>
    <n v="31.780899999999999"/>
    <n v="93.541399999999996"/>
    <n v="16.795999999999999"/>
    <n v="4.5"/>
    <s v="mb"/>
    <n v="91"/>
    <n v="74"/>
    <n v="6.9749999999999996"/>
    <n v="0.59"/>
    <s v="us"/>
    <s v="us6000jql1"/>
    <s v="2023-04-29T21:57:22.040Z"/>
    <s v="144 km ENE of Nagqu, China"/>
    <b v="0"/>
    <s v="earthquake"/>
    <n v="8.34"/>
    <n v="4.2619999999999996"/>
    <n v="6.5000000000000002E-2"/>
    <n v="74"/>
    <s v="reviewed"/>
    <s v="us"/>
    <s v="us"/>
    <m/>
  </r>
  <r>
    <s v="2025-07-11T00:26:07.414Z"/>
    <d v="2025-07-11T00:26:07"/>
    <x v="43"/>
    <x v="0"/>
    <x v="43"/>
    <d v="2023-02-21T04:40:49"/>
    <n v="25.537600000000001"/>
    <n v="95.385099999999994"/>
    <n v="121.53700000000001"/>
    <n v="4.3"/>
    <s v="mb"/>
    <n v="35"/>
    <n v="112"/>
    <n v="4.3330000000000002"/>
    <n v="0.68"/>
    <s v="us"/>
    <s v="us7000qby2"/>
    <s v="2025-11-28T20:46:21.190Z"/>
    <s v="90 km E of Phek, India"/>
    <b v="1"/>
    <s v="earthquake"/>
    <n v="7.59"/>
    <n v="7.4340000000000002"/>
    <n v="0.108"/>
    <n v="26"/>
    <s v="reviewed"/>
    <s v="us"/>
    <s v="us"/>
    <m/>
  </r>
  <r>
    <s v="2023-02-21T04:40:49.223Z"/>
    <d v="2023-02-21T04:40:49"/>
    <x v="68"/>
    <x v="1"/>
    <x v="68"/>
    <d v="2023-02-20T09:45:22"/>
    <n v="15.2852"/>
    <n v="96.133499999999998"/>
    <n v="13.026999999999999"/>
    <n v="4.0999999999999996"/>
    <s v="mb"/>
    <n v="12"/>
    <n v="99"/>
    <n v="4.1459999999999999"/>
    <n v="0.65"/>
    <s v="us"/>
    <s v="us7000jglh"/>
    <s v="2023-04-29T21:57:20.040Z"/>
    <s v="120 km SSE of Pyapon, Myanmar"/>
    <b v="0"/>
    <s v="earthquake"/>
    <n v="5.91"/>
    <n v="5.9420000000000002"/>
    <n v="0.185"/>
    <n v="8"/>
    <s v="reviewed"/>
    <s v="us"/>
    <s v="us"/>
    <m/>
  </r>
  <r>
    <s v="2023-02-20T09:45:22.861Z"/>
    <d v="2023-02-20T09:45:22"/>
    <x v="68"/>
    <x v="1"/>
    <x v="68"/>
    <d v="2023-02-20T01:33:30"/>
    <n v="37.372"/>
    <n v="71.912800000000004"/>
    <n v="138.46600000000001"/>
    <n v="4.0999999999999996"/>
    <s v="mb"/>
    <n v="23"/>
    <n v="118"/>
    <n v="2.1040000000000001"/>
    <n v="0.67"/>
    <s v="us"/>
    <s v="us6000jq9n"/>
    <s v="2023-04-29T21:57:16.040Z"/>
    <s v="34 km ESE of Khorugh, Tajikistan"/>
    <b v="0"/>
    <s v="earthquake"/>
    <n v="7.81"/>
    <n v="10.563000000000001"/>
    <n v="0.23300000000000001"/>
    <n v="5"/>
    <s v="reviewed"/>
    <s v="us"/>
    <s v="us"/>
    <m/>
  </r>
  <r>
    <s v="2023-02-20T01:33:30.451Z"/>
    <d v="2023-02-20T01:33:30"/>
    <x v="68"/>
    <x v="1"/>
    <x v="68"/>
    <d v="2025-07-09T08:15:12"/>
    <n v="1.9113"/>
    <n v="96.614099999999993"/>
    <n v="27.722000000000001"/>
    <n v="5"/>
    <s v="mb"/>
    <n v="114"/>
    <n v="90"/>
    <n v="1.135"/>
    <n v="0.48"/>
    <s v="us"/>
    <s v="us6000jq7k"/>
    <s v="2023-04-29T21:57:15.040Z"/>
    <s v="68 km SSE of Sinabang, Indonesia"/>
    <b v="0"/>
    <s v="earthquake"/>
    <n v="5.6"/>
    <n v="4.6639999999999997"/>
    <n v="5.6000000000000001E-2"/>
    <n v="100"/>
    <s v="reviewed"/>
    <s v="us"/>
    <s v="us"/>
    <m/>
  </r>
  <r>
    <s v="2025-07-09T08:15:12.428Z"/>
    <d v="2025-07-09T08:15:12"/>
    <x v="43"/>
    <x v="0"/>
    <x v="43"/>
    <d v="2023-02-18T18:53:06"/>
    <n v="30.0261"/>
    <n v="69.867400000000004"/>
    <n v="10"/>
    <n v="4.3"/>
    <s v="mb"/>
    <n v="49"/>
    <n v="138"/>
    <n v="4.5190000000000001"/>
    <n v="1.1299999999999999"/>
    <s v="us"/>
    <s v="us7000qbj4"/>
    <s v="2025-09-20T22:27:45.040Z"/>
    <s v="35 km ENE of Barkhan, Pakistan"/>
    <b v="1"/>
    <s v="earthquake"/>
    <n v="10.43"/>
    <n v="1.9279999999999999"/>
    <n v="0.104"/>
    <n v="26"/>
    <s v="reviewed"/>
    <s v="us"/>
    <s v="us"/>
    <m/>
  </r>
  <r>
    <s v="2023-02-18T18:53:06.701Z"/>
    <d v="2023-02-18T18:53:06"/>
    <x v="68"/>
    <x v="1"/>
    <x v="68"/>
    <d v="2023-02-18T08:12:09"/>
    <n v="24.279"/>
    <n v="98.081100000000006"/>
    <n v="10"/>
    <n v="4.0999999999999996"/>
    <s v="mb"/>
    <n v="24"/>
    <n v="103"/>
    <n v="3.625"/>
    <n v="0.51"/>
    <s v="us"/>
    <s v="us6000jpyk"/>
    <s v="2023-04-22T21:33:19.040Z"/>
    <s v="20 km W of Zhefang, China"/>
    <b v="0"/>
    <s v="earthquake"/>
    <n v="8.1300000000000008"/>
    <n v="1.8169999999999999"/>
    <n v="0.17399999999999999"/>
    <n v="12"/>
    <s v="reviewed"/>
    <s v="us"/>
    <s v="us"/>
    <m/>
  </r>
  <r>
    <s v="2023-02-18T08:12:09.196Z"/>
    <d v="2023-02-18T08:12:09"/>
    <x v="68"/>
    <x v="1"/>
    <x v="68"/>
    <d v="2025-07-07T10:50:22"/>
    <n v="4.2560000000000002"/>
    <n v="94.448400000000007"/>
    <n v="22.327000000000002"/>
    <n v="4.3"/>
    <s v="mb"/>
    <n v="30"/>
    <n v="168"/>
    <n v="2.6709999999999998"/>
    <n v="0.74"/>
    <s v="us"/>
    <s v="us6000jpw1"/>
    <s v="2023-04-22T21:33:19.040Z"/>
    <s v="172 km SW of Banda Aceh, Indonesia"/>
    <b v="0"/>
    <s v="earthquake"/>
    <n v="10.75"/>
    <n v="6.4710000000000001"/>
    <n v="0.11600000000000001"/>
    <n v="21"/>
    <s v="reviewed"/>
    <s v="us"/>
    <s v="us"/>
    <m/>
  </r>
  <r>
    <s v="2025-07-07T10:50:22.116Z"/>
    <d v="2025-07-07T10:50:22"/>
    <x v="43"/>
    <x v="0"/>
    <x v="43"/>
    <d v="2025-07-03T08:58:57"/>
    <n v="9.0574999999999992"/>
    <n v="93.735799999999998"/>
    <n v="10"/>
    <n v="4.3"/>
    <s v="mb"/>
    <n v="23"/>
    <n v="179"/>
    <n v="5.8150000000000004"/>
    <n v="1.0900000000000001"/>
    <s v="us"/>
    <s v="us7000qdg0"/>
    <s v="2025-09-12T16:23:11.040Z"/>
    <s v="Nicobar Islands, India region"/>
    <b v="1"/>
    <s v="earthquake"/>
    <n v="9.0299999999999994"/>
    <n v="1.8680000000000001"/>
    <n v="0.154"/>
    <n v="13"/>
    <s v="reviewed"/>
    <s v="us"/>
    <s v="us"/>
    <m/>
  </r>
  <r>
    <s v="2025-07-03T08:58:57.449Z"/>
    <d v="2025-07-03T08:58:57"/>
    <x v="43"/>
    <x v="0"/>
    <x v="43"/>
    <d v="2025-06-29T07:16:33"/>
    <n v="36.678899999999999"/>
    <n v="71.388400000000004"/>
    <n v="155.62200000000001"/>
    <n v="4.3"/>
    <s v="mb"/>
    <n v="44"/>
    <n v="165"/>
    <n v="1.85"/>
    <n v="0.53"/>
    <s v="us"/>
    <s v="us7000qae2"/>
    <s v="2025-09-12T16:23:06.040Z"/>
    <s v="12 km W of AshkÄsham, Afghanistan"/>
    <b v="1"/>
    <s v="earthquake"/>
    <n v="8.83"/>
    <n v="9.8049999999999997"/>
    <n v="0.09"/>
    <n v="35"/>
    <s v="reviewed"/>
    <s v="us"/>
    <s v="us"/>
    <m/>
  </r>
  <r>
    <s v="2025-06-29T07:16:33.240Z"/>
    <d v="2025-06-29T07:16:33"/>
    <x v="34"/>
    <x v="0"/>
    <x v="34"/>
    <d v="2023-02-16T01:00:02"/>
    <n v="9.2583000000000002"/>
    <n v="94.012200000000007"/>
    <n v="10"/>
    <n v="4.3"/>
    <s v="mb"/>
    <n v="27"/>
    <n v="93"/>
    <n v="4.95"/>
    <n v="1.04"/>
    <s v="us"/>
    <s v="us7000qbtk"/>
    <s v="2025-09-04T20:40:06.040Z"/>
    <s v="Nicobar Islands, India region"/>
    <b v="1"/>
    <s v="earthquake"/>
    <n v="10.46"/>
    <n v="1.895"/>
    <n v="0.122"/>
    <n v="19"/>
    <s v="reviewed"/>
    <s v="us"/>
    <s v="us"/>
    <m/>
  </r>
  <r>
    <s v="2023-02-16T01:00:02.100Z"/>
    <d v="2023-02-16T01:00:02"/>
    <x v="68"/>
    <x v="1"/>
    <x v="68"/>
    <d v="2025-06-27T14:32:45"/>
    <n v="21.2059"/>
    <n v="100.0009"/>
    <n v="10"/>
    <n v="4.4000000000000004"/>
    <s v="mb"/>
    <n v="21"/>
    <n v="59"/>
    <n v="1.0329999999999999"/>
    <n v="0.64"/>
    <s v="us"/>
    <s v="us6000jr8b"/>
    <s v="2023-04-22T21:33:26.040Z"/>
    <s v="47 km S of K?ng Tung, Myanmar"/>
    <b v="0"/>
    <s v="earthquake"/>
    <n v="5.28"/>
    <n v="1.9470000000000001"/>
    <n v="0.219"/>
    <n v="6"/>
    <s v="reviewed"/>
    <s v="us"/>
    <s v="us"/>
    <m/>
  </r>
  <r>
    <s v="2025-06-27T14:32:45.056Z"/>
    <d v="2025-06-27T14:32:45"/>
    <x v="34"/>
    <x v="0"/>
    <x v="34"/>
    <d v="2023-02-13T19:28:29"/>
    <n v="9.2342999999999993"/>
    <n v="93.975800000000007"/>
    <n v="10"/>
    <n v="4.3"/>
    <s v="mb"/>
    <n v="17"/>
    <n v="187"/>
    <n v="5.5949999999999998"/>
    <n v="0.23"/>
    <s v="us"/>
    <s v="us7000qbde"/>
    <s v="2025-09-04T20:40:05.040Z"/>
    <s v="Nicobar Islands, India region"/>
    <b v="1"/>
    <s v="earthquake"/>
    <n v="12.44"/>
    <n v="1.9490000000000001"/>
    <n v="0.16800000000000001"/>
    <n v="10"/>
    <s v="reviewed"/>
    <s v="us"/>
    <s v="us"/>
    <m/>
  </r>
  <r>
    <s v="2023-02-13T19:28:29.078Z"/>
    <d v="2023-02-13T19:28:29"/>
    <x v="68"/>
    <x v="1"/>
    <x v="68"/>
    <d v="2023-02-13T18:38:49"/>
    <n v="38.183399999999999"/>
    <n v="72.570599999999999"/>
    <n v="115.36"/>
    <n v="4.5"/>
    <s v="mb"/>
    <n v="35"/>
    <n v="82"/>
    <n v="1.4259999999999999"/>
    <n v="1.02"/>
    <s v="us"/>
    <s v="us6000jqkb"/>
    <s v="2023-04-22T21:33:22.040Z"/>
    <s v="118 km NE of Khorugh, Tajikistan"/>
    <b v="0"/>
    <s v="earthquake"/>
    <n v="7.41"/>
    <n v="4.1779999999999999"/>
    <n v="0.156"/>
    <n v="12"/>
    <s v="reviewed"/>
    <s v="us"/>
    <s v="us"/>
    <m/>
  </r>
  <r>
    <s v="2023-02-13T18:38:49.118Z"/>
    <d v="2023-02-13T18:38:49"/>
    <x v="68"/>
    <x v="1"/>
    <x v="68"/>
    <d v="2025-06-27T07:55:47"/>
    <n v="38.8964"/>
    <n v="92.673000000000002"/>
    <n v="10"/>
    <n v="5.0999999999999996"/>
    <s v="mb"/>
    <n v="96"/>
    <n v="23"/>
    <n v="9.2460000000000004"/>
    <n v="0.74"/>
    <s v="us"/>
    <s v="us6000jnm7"/>
    <s v="2023-04-22T21:33:06.040Z"/>
    <s v="223 km SW of Dunhuang, China"/>
    <b v="0"/>
    <s v="earthquake"/>
    <n v="7.65"/>
    <n v="1.7949999999999999"/>
    <n v="4.8000000000000001E-2"/>
    <n v="140"/>
    <s v="reviewed"/>
    <s v="us"/>
    <s v="us"/>
    <m/>
  </r>
  <r>
    <s v="2025-06-27T07:55:47.330Z"/>
    <d v="2025-06-27T07:55:47"/>
    <x v="34"/>
    <x v="0"/>
    <x v="34"/>
    <d v="2025-06-26T19:11:52"/>
    <n v="9.3112999999999992"/>
    <n v="93.941699999999997"/>
    <n v="10"/>
    <n v="4.3"/>
    <s v="mb"/>
    <n v="25"/>
    <n v="190"/>
    <n v="5.6369999999999996"/>
    <n v="0.46"/>
    <s v="us"/>
    <s v="us7000qbd5"/>
    <s v="2025-09-04T20:40:05.040Z"/>
    <s v="291 km SSE of Port Blair, India"/>
    <b v="1"/>
    <s v="earthquake"/>
    <n v="14.74"/>
    <n v="1.958"/>
    <n v="0.125"/>
    <n v="18"/>
    <s v="reviewed"/>
    <s v="us"/>
    <s v="us"/>
    <m/>
  </r>
  <r>
    <s v="2025-06-26T19:11:52.422Z"/>
    <d v="2025-06-26T19:11:52"/>
    <x v="34"/>
    <x v="0"/>
    <x v="34"/>
    <d v="2023-02-12T23:01:18"/>
    <n v="9.4620999999999995"/>
    <n v="94.003100000000003"/>
    <n v="10"/>
    <n v="4.3"/>
    <s v="mb"/>
    <n v="28"/>
    <n v="181"/>
    <n v="5.12"/>
    <n v="0.33"/>
    <s v="us"/>
    <s v="us7000qb73"/>
    <s v="2025-09-04T20:40:05.040Z"/>
    <s v="279 km SSE of Port Blair, India"/>
    <b v="1"/>
    <s v="earthquake"/>
    <n v="7.78"/>
    <n v="1.925"/>
    <n v="0.11899999999999999"/>
    <n v="20"/>
    <s v="reviewed"/>
    <s v="us"/>
    <s v="us"/>
    <m/>
  </r>
  <r>
    <s v="2023-02-12T23:01:18.050Z"/>
    <d v="2023-02-12T23:01:18"/>
    <x v="68"/>
    <x v="1"/>
    <x v="68"/>
    <d v="2025-06-26T12:09:29"/>
    <n v="23.035299999999999"/>
    <n v="94.5227"/>
    <n v="104.754"/>
    <n v="4.3"/>
    <s v="mb"/>
    <n v="24"/>
    <n v="107"/>
    <n v="2.68"/>
    <n v="0.35"/>
    <s v="us"/>
    <s v="us6000jqc6"/>
    <s v="2023-04-22T21:33:21.040Z"/>
    <s v="68 km S of Mawlaik, Myanmar"/>
    <b v="0"/>
    <s v="earthquake"/>
    <n v="9.39"/>
    <n v="8.7330000000000005"/>
    <n v="0.16"/>
    <n v="11"/>
    <s v="reviewed"/>
    <s v="us"/>
    <s v="us"/>
    <m/>
  </r>
  <r>
    <s v="2025-06-26T12:09:29.101Z"/>
    <d v="2025-06-26T12:09:29"/>
    <x v="34"/>
    <x v="0"/>
    <x v="34"/>
    <d v="2025-06-25T20:00:24"/>
    <n v="9.1489999999999991"/>
    <n v="93.902199999999993"/>
    <n v="10"/>
    <n v="4.3"/>
    <s v="mb"/>
    <n v="25"/>
    <n v="120"/>
    <n v="4.9290000000000003"/>
    <n v="0.81"/>
    <s v="us"/>
    <s v="us7000qb6y"/>
    <s v="2025-09-04T20:40:05.040Z"/>
    <s v="Nicobar Islands, India region"/>
    <b v="1"/>
    <s v="earthquake"/>
    <n v="10.31"/>
    <n v="1.913"/>
    <n v="0.16800000000000001"/>
    <n v="10"/>
    <s v="reviewed"/>
    <s v="us"/>
    <s v="us"/>
    <m/>
  </r>
  <r>
    <s v="2025-06-25T20:00:24.372Z"/>
    <d v="2025-06-25T20:00:24"/>
    <x v="34"/>
    <x v="0"/>
    <x v="34"/>
    <d v="2025-06-24T16:09:13"/>
    <n v="9.2405000000000008"/>
    <n v="93.756500000000003"/>
    <n v="10"/>
    <n v="4.3"/>
    <s v="mb"/>
    <n v="21"/>
    <n v="213"/>
    <n v="5.8109999999999999"/>
    <n v="0.56000000000000005"/>
    <s v="us"/>
    <s v="us7000qb1a"/>
    <s v="2025-09-04T20:40:04.040Z"/>
    <s v="290 km SSE of Port Blair, India"/>
    <b v="1"/>
    <s v="earthquake"/>
    <n v="9.36"/>
    <n v="1.93"/>
    <n v="0.154"/>
    <n v="12"/>
    <s v="reviewed"/>
    <s v="us"/>
    <s v="us"/>
    <m/>
  </r>
  <r>
    <s v="2025-06-24T16:09:13.134Z"/>
    <d v="2025-06-24T16:09:13"/>
    <x v="34"/>
    <x v="0"/>
    <x v="34"/>
    <d v="2025-06-12T14:32:01"/>
    <n v="9.3701000000000008"/>
    <n v="93.993499999999997"/>
    <n v="10"/>
    <n v="4.3"/>
    <s v="mb"/>
    <n v="15"/>
    <n v="190"/>
    <n v="5.593"/>
    <n v="0.28000000000000003"/>
    <s v="us"/>
    <s v="us7000qawq"/>
    <s v="2025-09-02T21:23:47.040Z"/>
    <s v="288 km SSE of Port Blair, India"/>
    <b v="1"/>
    <s v="earthquake"/>
    <n v="6.73"/>
    <n v="1.966"/>
    <n v="0.217"/>
    <n v="7"/>
    <s v="reviewed"/>
    <s v="us"/>
    <s v="us"/>
    <m/>
  </r>
  <r>
    <s v="2025-06-12T14:32:01.778Z"/>
    <d v="2025-06-12T14:32:01"/>
    <x v="34"/>
    <x v="0"/>
    <x v="34"/>
    <d v="2023-02-09T16:06:33"/>
    <n v="27.221499999999999"/>
    <n v="64.407300000000006"/>
    <n v="28.538"/>
    <n v="4.3"/>
    <s v="mb"/>
    <n v="36"/>
    <n v="156"/>
    <n v="7.7149999999999999"/>
    <n v="0.73"/>
    <s v="us"/>
    <s v="us6000qjtp"/>
    <s v="2025-08-22T20:25:59.040Z"/>
    <s v="180 km SSW of Kharan, Pakistan"/>
    <b v="1"/>
    <s v="earthquake"/>
    <n v="14.96"/>
    <n v="8.1590000000000007"/>
    <n v="9.6000000000000002E-2"/>
    <n v="31"/>
    <s v="reviewed"/>
    <s v="us"/>
    <s v="us"/>
    <m/>
  </r>
  <r>
    <s v="2023-02-09T16:06:33.824Z"/>
    <d v="2023-02-09T16:06:33"/>
    <x v="68"/>
    <x v="1"/>
    <x v="68"/>
    <d v="2023-02-09T13:53:03"/>
    <n v="31.927"/>
    <n v="92.9392"/>
    <n v="15.284000000000001"/>
    <n v="4"/>
    <s v="mb"/>
    <n v="65"/>
    <n v="69"/>
    <n v="6.6260000000000003"/>
    <n v="0.63"/>
    <s v="us"/>
    <s v="us6000jmrc"/>
    <s v="2023-04-15T21:39:51.040Z"/>
    <s v="97 km ENE of Nagqu, China"/>
    <b v="0"/>
    <s v="earthquake"/>
    <n v="6.85"/>
    <n v="4.3499999999999996"/>
    <n v="8.6999999999999994E-2"/>
    <n v="44"/>
    <s v="reviewed"/>
    <s v="us"/>
    <s v="us"/>
    <m/>
  </r>
  <r>
    <s v="2023-02-09T13:53:03.864Z"/>
    <d v="2023-02-09T13:53:03"/>
    <x v="68"/>
    <x v="1"/>
    <x v="68"/>
    <d v="2023-02-09T03:54:55"/>
    <n v="0.87990000000000002"/>
    <n v="92.8215"/>
    <n v="10"/>
    <n v="4.5999999999999996"/>
    <s v="mb"/>
    <n v="33"/>
    <n v="139"/>
    <n v="4.7720000000000002"/>
    <n v="1"/>
    <s v="us"/>
    <s v="us6000jmql"/>
    <s v="2023-04-15T21:39:51.040Z"/>
    <s v="off the west coast of northern Sumatra"/>
    <b v="0"/>
    <s v="earthquake"/>
    <n v="8.69"/>
    <n v="1.694"/>
    <n v="0.11600000000000001"/>
    <n v="22"/>
    <s v="reviewed"/>
    <s v="us"/>
    <s v="us"/>
    <m/>
  </r>
  <r>
    <s v="2023-02-09T03:54:55.508Z"/>
    <d v="2023-02-09T03:54:55"/>
    <x v="68"/>
    <x v="1"/>
    <x v="68"/>
    <d v="2023-02-07T05:08:59"/>
    <n v="0.44690000000000002"/>
    <n v="100.2393"/>
    <n v="140.51599999999999"/>
    <n v="4.9000000000000004"/>
    <s v="mb"/>
    <n v="17"/>
    <n v="105"/>
    <n v="2.5910000000000002"/>
    <n v="0.4"/>
    <s v="us"/>
    <s v="us6000jpl2"/>
    <s v="2023-04-15T21:40:11.040Z"/>
    <s v="84 km N of Bukittinggi, Indonesia"/>
    <b v="0"/>
    <s v="earthquake"/>
    <n v="11.99"/>
    <n v="8.3309999999999995"/>
    <n v="0.17699999999999999"/>
    <n v="10"/>
    <s v="reviewed"/>
    <s v="us"/>
    <s v="us"/>
    <m/>
  </r>
  <r>
    <s v="2023-02-07T05:08:59.651Z"/>
    <d v="2023-02-07T05:08:59"/>
    <x v="68"/>
    <x v="1"/>
    <x v="68"/>
    <d v="2025-06-10T09:26:51"/>
    <n v="31.723700000000001"/>
    <n v="93.652299999999997"/>
    <n v="10"/>
    <n v="4.2"/>
    <s v="mb"/>
    <n v="39"/>
    <n v="69"/>
    <n v="7.0259999999999998"/>
    <n v="0.35"/>
    <s v="us"/>
    <s v="us6000jp46"/>
    <s v="2023-04-15T21:40:07.040Z"/>
    <s v="Eastern Xizang"/>
    <b v="0"/>
    <s v="earthquake"/>
    <n v="5.48"/>
    <n v="1.9079999999999999"/>
    <n v="0.10100000000000001"/>
    <n v="27"/>
    <s v="reviewed"/>
    <s v="us"/>
    <s v="us"/>
    <m/>
  </r>
  <r>
    <s v="2025-06-10T09:26:51.988Z"/>
    <d v="2025-06-10T09:26:51"/>
    <x v="34"/>
    <x v="0"/>
    <x v="34"/>
    <d v="2023-02-04T21:24:56"/>
    <n v="8.9742999999999995"/>
    <n v="93.945800000000006"/>
    <n v="10"/>
    <n v="4.3"/>
    <s v="mb"/>
    <n v="23"/>
    <n v="94"/>
    <n v="5.6029999999999998"/>
    <n v="0.56000000000000005"/>
    <s v="us"/>
    <s v="us7000q8qh"/>
    <s v="2025-08-20T16:09:02.040Z"/>
    <s v="Nicobar Islands, India region"/>
    <b v="1"/>
    <s v="earthquake"/>
    <n v="8.27"/>
    <n v="5.26"/>
    <n v="0.13800000000000001"/>
    <n v="15"/>
    <s v="reviewed"/>
    <s v="us"/>
    <s v="us"/>
    <m/>
  </r>
  <r>
    <s v="2023-02-04T21:24:56.576Z"/>
    <d v="2023-02-04T21:24:56"/>
    <x v="68"/>
    <x v="1"/>
    <x v="68"/>
    <d v="2025-06-06T19:35:54"/>
    <n v="37.2483"/>
    <n v="71.467799999999997"/>
    <n v="113.73399999999999"/>
    <n v="4.2"/>
    <s v="mb"/>
    <n v="40"/>
    <n v="65"/>
    <n v="2.2410000000000001"/>
    <n v="0.73"/>
    <s v="us"/>
    <s v="us6000jlgk"/>
    <s v="2023-04-13T21:53:25.040Z"/>
    <s v="27 km SSW of Khorugh, Tajikistan"/>
    <b v="0"/>
    <s v="earthquake"/>
    <n v="6.43"/>
    <n v="3.9169999999999998"/>
    <n v="0.14699999999999999"/>
    <n v="13"/>
    <s v="reviewed"/>
    <s v="us"/>
    <s v="us"/>
    <m/>
  </r>
  <r>
    <s v="2025-06-06T19:35:54.736Z"/>
    <d v="2025-06-06T19:35:54"/>
    <x v="34"/>
    <x v="0"/>
    <x v="34"/>
    <d v="2025-06-06T19:26:54"/>
    <n v="36.632599999999996"/>
    <n v="67.898600000000002"/>
    <n v="10"/>
    <n v="4.3"/>
    <s v="mb"/>
    <n v="81"/>
    <n v="96"/>
    <n v="2.254"/>
    <n v="0.84"/>
    <s v="us"/>
    <s v="us6000qiii"/>
    <s v="2025-08-20T16:08:56.040Z"/>
    <s v="19 km ESE of Khulm, Afghanistan"/>
    <b v="1"/>
    <s v="earthquake"/>
    <n v="4.5999999999999996"/>
    <n v="1.8879999999999999"/>
    <n v="6.2E-2"/>
    <n v="79"/>
    <s v="reviewed"/>
    <s v="us"/>
    <s v="us"/>
    <m/>
  </r>
  <r>
    <s v="2025-06-06T19:26:54.601Z"/>
    <d v="2025-06-06T19:26:54"/>
    <x v="34"/>
    <x v="0"/>
    <x v="34"/>
    <d v="2023-02-04T07:34:41"/>
    <n v="36.603099999999998"/>
    <n v="68.029399999999995"/>
    <n v="10"/>
    <n v="4.3"/>
    <s v="mb"/>
    <n v="73"/>
    <n v="125"/>
    <n v="2.2370000000000001"/>
    <n v="0.7"/>
    <s v="us"/>
    <s v="us6000qiif"/>
    <s v="2025-08-20T16:08:56.040Z"/>
    <s v="31 km ESE of Khulm, Afghanistan"/>
    <b v="1"/>
    <s v="earthquake"/>
    <n v="6.45"/>
    <n v="1.9019999999999999"/>
    <n v="6.7000000000000004E-2"/>
    <n v="64"/>
    <s v="reviewed"/>
    <s v="us"/>
    <s v="us"/>
    <m/>
  </r>
  <r>
    <s v="2023-02-04T07:34:41.429Z"/>
    <d v="2023-02-04T07:34:41"/>
    <x v="68"/>
    <x v="1"/>
    <x v="68"/>
    <d v="2023-02-04T04:04:51"/>
    <n v="22.735700000000001"/>
    <n v="95.9238"/>
    <n v="10"/>
    <n v="4.2"/>
    <s v="mb"/>
    <n v="25"/>
    <n v="127"/>
    <n v="2.2130000000000001"/>
    <n v="0.61"/>
    <s v="us"/>
    <s v="us6000jlcr"/>
    <s v="2023-04-13T21:53:23.040Z"/>
    <s v="29 km NE of Shwebo, Myanmar"/>
    <b v="0"/>
    <s v="earthquake"/>
    <n v="5.42"/>
    <n v="1.92"/>
    <n v="0.153"/>
    <n v="12"/>
    <s v="reviewed"/>
    <s v="us"/>
    <s v="us"/>
    <m/>
  </r>
  <r>
    <s v="2023-02-04T04:04:51.771Z"/>
    <d v="2023-02-04T04:04:51"/>
    <x v="68"/>
    <x v="1"/>
    <x v="68"/>
    <d v="2025-06-05T04:45:14"/>
    <n v="39.211799999999997"/>
    <n v="73.103800000000007"/>
    <n v="10"/>
    <n v="4.0999999999999996"/>
    <s v="mb"/>
    <n v="28"/>
    <n v="230"/>
    <n v="1.046"/>
    <n v="0.61"/>
    <s v="us"/>
    <s v="us6000jlc0"/>
    <s v="2023-04-13T21:53:23.040Z"/>
    <s v="81 km ESE of Kyzyl-Eshme, Kyrgyzstan"/>
    <b v="0"/>
    <s v="earthquake"/>
    <n v="7.06"/>
    <n v="1.966"/>
    <n v="0.158"/>
    <n v="12"/>
    <s v="reviewed"/>
    <s v="us"/>
    <s v="us"/>
    <m/>
  </r>
  <r>
    <s v="2025-06-05T04:45:14.189Z"/>
    <d v="2025-06-05T04:45:14"/>
    <x v="34"/>
    <x v="0"/>
    <x v="34"/>
    <d v="2025-05-31T02:45:36"/>
    <n v="26.5336"/>
    <n v="96.715800000000002"/>
    <n v="109.239"/>
    <n v="4.3"/>
    <s v="mb"/>
    <n v="65"/>
    <n v="130"/>
    <n v="5.8579999999999997"/>
    <n v="0.53"/>
    <s v="us"/>
    <s v="us6000qi2j"/>
    <s v="2025-08-20T16:08:55.040Z"/>
    <s v="37 km NNW of Sarupathar, India"/>
    <b v="1"/>
    <s v="earthquake"/>
    <n v="12.37"/>
    <n v="8.8439999999999994"/>
    <n v="7.4999999999999997E-2"/>
    <n v="51"/>
    <s v="reviewed"/>
    <s v="us"/>
    <s v="us"/>
    <m/>
  </r>
  <r>
    <s v="2025-05-31T02:45:36.158Z"/>
    <d v="2025-05-31T02:45:36"/>
    <x v="50"/>
    <x v="0"/>
    <x v="50"/>
    <d v="2023-02-03T12:14:40"/>
    <n v="35.812800000000003"/>
    <n v="71.129900000000006"/>
    <n v="88.567999999999998"/>
    <n v="4.3"/>
    <s v="mb"/>
    <n v="38"/>
    <n v="98"/>
    <n v="2.085"/>
    <n v="1.28"/>
    <s v="us"/>
    <s v="us6000qh0s"/>
    <s v="2025-08-16T21:54:11.040Z"/>
    <s v="47 km NNE of PÄrÅ«n, Afghanistan"/>
    <b v="1"/>
    <s v="earthquake"/>
    <n v="6.82"/>
    <n v="8.1509999999999998"/>
    <n v="0.13700000000000001"/>
    <n v="15"/>
    <s v="reviewed"/>
    <s v="us"/>
    <s v="us"/>
    <m/>
  </r>
  <r>
    <s v="2023-02-03T12:14:40.692Z"/>
    <d v="2023-02-03T12:14:40"/>
    <x v="68"/>
    <x v="1"/>
    <x v="68"/>
    <d v="2023-02-03T12:04:19"/>
    <n v="37.069499999999998"/>
    <n v="96.905900000000003"/>
    <n v="10"/>
    <n v="5"/>
    <s v="mb"/>
    <n v="78"/>
    <n v="43"/>
    <n v="12.445"/>
    <n v="0.49"/>
    <s v="us"/>
    <s v="us6000jl5u"/>
    <s v="2023-04-13T21:53:21.040Z"/>
    <s v="northern Qinghai, China"/>
    <b v="0"/>
    <s v="earthquake"/>
    <n v="8.4700000000000006"/>
    <n v="1.847"/>
    <n v="4.8000000000000001E-2"/>
    <n v="139"/>
    <s v="reviewed"/>
    <s v="us"/>
    <s v="us"/>
    <m/>
  </r>
  <r>
    <s v="2023-02-03T12:04:19.601Z"/>
    <d v="2023-02-03T12:04:19"/>
    <x v="68"/>
    <x v="1"/>
    <x v="68"/>
    <d v="2025-05-28T07:05:18"/>
    <n v="37.034799999999997"/>
    <n v="96.9"/>
    <n v="10"/>
    <n v="5"/>
    <s v="mww"/>
    <n v="111"/>
    <n v="28"/>
    <n v="5.5789999999999997"/>
    <n v="0.48"/>
    <s v="us"/>
    <s v="us6000jl5t"/>
    <s v="2023-04-13T21:53:21.040Z"/>
    <s v="northern Qinghai, China"/>
    <b v="0"/>
    <s v="earthquake"/>
    <n v="7.11"/>
    <n v="1.7330000000000001"/>
    <n v="0.08"/>
    <n v="15"/>
    <s v="reviewed"/>
    <s v="us"/>
    <s v="us"/>
    <m/>
  </r>
  <r>
    <s v="2025-05-28T07:05:18.761Z"/>
    <d v="2025-05-28T07:05:18"/>
    <x v="50"/>
    <x v="0"/>
    <x v="50"/>
    <d v="2023-02-02T01:04:52"/>
    <n v="28.544899999999998"/>
    <n v="83.940799999999996"/>
    <n v="10"/>
    <n v="4.3"/>
    <s v="mb"/>
    <n v="23"/>
    <n v="197"/>
    <n v="6.3920000000000003"/>
    <n v="0.45"/>
    <s v="us"/>
    <s v="us6000qjuc"/>
    <s v="2025-08-16T21:54:17.040Z"/>
    <s v="27 km ENE of Chitre, Nepal"/>
    <b v="1"/>
    <s v="earthquake"/>
    <n v="8.26"/>
    <n v="1.956"/>
    <n v="0.125"/>
    <n v="19"/>
    <s v="reviewed"/>
    <s v="us"/>
    <s v="us"/>
    <m/>
  </r>
  <r>
    <s v="2023-02-02T01:04:52.791Z"/>
    <d v="2023-02-02T01:04:52"/>
    <x v="68"/>
    <x v="1"/>
    <x v="68"/>
    <d v="2025-05-19T12:00:09"/>
    <n v="19.929200000000002"/>
    <n v="94.200299999999999"/>
    <n v="36.677999999999997"/>
    <n v="4.4000000000000004"/>
    <s v="mb"/>
    <n v="22"/>
    <n v="161"/>
    <n v="1.83"/>
    <n v="0.42"/>
    <s v="us"/>
    <s v="us6000jkwa"/>
    <s v="2023-04-13T21:53:17.040Z"/>
    <s v="75 km WSW of Minbu, Myanmar"/>
    <b v="0"/>
    <s v="earthquake"/>
    <n v="10.62"/>
    <n v="9.2390000000000008"/>
    <n v="0.14899999999999999"/>
    <n v="13"/>
    <s v="reviewed"/>
    <s v="us"/>
    <s v="us"/>
    <m/>
  </r>
  <r>
    <s v="2025-05-19T12:00:09.261Z"/>
    <d v="2025-05-19T12:00:09"/>
    <x v="50"/>
    <x v="0"/>
    <x v="50"/>
    <d v="2025-05-02T18:26:02"/>
    <n v="28.4953"/>
    <n v="87.390199999999993"/>
    <n v="10"/>
    <n v="4.3"/>
    <s v="mb"/>
    <n v="43"/>
    <n v="115"/>
    <n v="1.9890000000000001"/>
    <n v="0.44"/>
    <s v="us"/>
    <s v="us7000q057"/>
    <s v="2025-07-25T17:06:19.040Z"/>
    <s v="83 km NE of Lobuche, Nepal"/>
    <b v="1"/>
    <s v="earthquake"/>
    <n v="9.81"/>
    <n v="1.901"/>
    <n v="8.3000000000000004E-2"/>
    <n v="41"/>
    <s v="reviewed"/>
    <s v="us"/>
    <s v="us"/>
    <m/>
  </r>
  <r>
    <s v="2025-05-02T18:26:02.824Z"/>
    <d v="2025-05-02T18:26:02"/>
    <x v="50"/>
    <x v="0"/>
    <x v="50"/>
    <d v="2025-05-02T14:51:03"/>
    <n v="34.200400000000002"/>
    <n v="78.497900000000001"/>
    <n v="10"/>
    <n v="4.3"/>
    <s v="mb"/>
    <n v="25"/>
    <n v="141"/>
    <n v="5.407"/>
    <n v="0.94"/>
    <s v="us"/>
    <s v="us7000pzmx"/>
    <s v="2025-07-12T16:30:49.040Z"/>
    <s v="84 km E of Leh, India"/>
    <b v="1"/>
    <s v="earthquake"/>
    <n v="8.08"/>
    <n v="1.956"/>
    <n v="0.14199999999999999"/>
    <n v="14"/>
    <s v="reviewed"/>
    <s v="us"/>
    <s v="us"/>
    <m/>
  </r>
  <r>
    <s v="2025-05-02T14:51:03.654Z"/>
    <d v="2025-05-02T14:51:03"/>
    <x v="50"/>
    <x v="0"/>
    <x v="50"/>
    <d v="2023-01-30T17:07:44"/>
    <n v="35.339500000000001"/>
    <n v="69.4405"/>
    <n v="10"/>
    <n v="4.3"/>
    <s v="mb"/>
    <n v="41"/>
    <n v="82"/>
    <n v="0.86"/>
    <n v="1.17"/>
    <s v="us"/>
    <s v="us7000pwle"/>
    <s v="2025-07-12T16:30:42.040Z"/>
    <s v="7 km WNW of BÄzÄrak, Afghanistan"/>
    <b v="1"/>
    <s v="earthquake"/>
    <n v="5.68"/>
    <n v="1.8879999999999999"/>
    <n v="0.122"/>
    <n v="19"/>
    <s v="reviewed"/>
    <s v="us"/>
    <s v="us"/>
    <m/>
  </r>
  <r>
    <s v="2023-01-30T17:07:44.514Z"/>
    <d v="2023-01-30T17:07:44"/>
    <x v="9"/>
    <x v="1"/>
    <x v="9"/>
    <d v="2025-04-11T09:57:27"/>
    <n v="35.736699999999999"/>
    <n v="79.886700000000005"/>
    <n v="10"/>
    <n v="5"/>
    <s v="mww"/>
    <n v="122"/>
    <n v="38"/>
    <n v="5.835"/>
    <n v="0.76"/>
    <s v="us"/>
    <s v="us6000jkdb"/>
    <s v="2023-04-13T21:53:11.040Z"/>
    <s v="152 km S of Hotan, China"/>
    <b v="0"/>
    <s v="earthquake"/>
    <n v="7.34"/>
    <n v="1.7230000000000001"/>
    <n v="9.8000000000000004E-2"/>
    <n v="10"/>
    <s v="reviewed"/>
    <s v="us"/>
    <s v="us"/>
    <m/>
  </r>
  <r>
    <s v="2025-04-11T09:57:27.484Z"/>
    <d v="2025-04-11T09:57:27"/>
    <x v="17"/>
    <x v="0"/>
    <x v="17"/>
    <d v="2023-01-28T23:18:22"/>
    <n v="28.532299999999999"/>
    <n v="87.353099999999998"/>
    <n v="10"/>
    <n v="4.3"/>
    <s v="mb"/>
    <n v="39"/>
    <n v="82"/>
    <n v="1.9710000000000001"/>
    <n v="0.6"/>
    <s v="us"/>
    <s v="us6000q5cj"/>
    <s v="2025-06-14T18:26:40.040Z"/>
    <s v="83 km NE of Lobuche, Nepal"/>
    <b v="1"/>
    <s v="earthquake"/>
    <n v="5.36"/>
    <n v="1.883"/>
    <n v="8.1000000000000003E-2"/>
    <n v="44"/>
    <s v="reviewed"/>
    <s v="us"/>
    <s v="us"/>
    <m/>
  </r>
  <r>
    <s v="2023-01-28T23:18:22.828Z"/>
    <d v="2023-01-28T23:18:22"/>
    <x v="9"/>
    <x v="1"/>
    <x v="9"/>
    <d v="2025-04-02T00:19:26"/>
    <n v="35.811"/>
    <n v="80.079899999999995"/>
    <n v="15.071"/>
    <n v="4.3"/>
    <s v="mb"/>
    <n v="96"/>
    <n v="86"/>
    <n v="6.008"/>
    <n v="0.63"/>
    <s v="us"/>
    <s v="us6000jk2h"/>
    <s v="2023-04-11T18:51:39.040Z"/>
    <s v="144 km S of Hotan, China"/>
    <b v="0"/>
    <s v="earthquake"/>
    <n v="7.62"/>
    <n v="4.3570000000000002"/>
    <n v="7.1999999999999995E-2"/>
    <n v="60"/>
    <s v="reviewed"/>
    <s v="us"/>
    <s v="us"/>
    <m/>
  </r>
  <r>
    <s v="2025-04-02T00:19:26.396Z"/>
    <d v="2025-04-02T00:19:26"/>
    <x v="17"/>
    <x v="0"/>
    <x v="17"/>
    <d v="2023-01-27T21:17:33"/>
    <n v="28.4986"/>
    <n v="87.129400000000004"/>
    <n v="38.514000000000003"/>
    <n v="4.3"/>
    <s v="mb"/>
    <n v="41"/>
    <n v="51"/>
    <n v="1.776"/>
    <n v="0.44"/>
    <s v="us"/>
    <s v="us7000ppd4"/>
    <s v="2025-06-09T13:38:49.040Z"/>
    <s v="68 km NNE of Lobuche, Nepal"/>
    <b v="1"/>
    <s v="earthquake"/>
    <n v="8.34"/>
    <n v="9.2479999999999993"/>
    <n v="8.5999999999999993E-2"/>
    <n v="38"/>
    <s v="reviewed"/>
    <s v="us"/>
    <s v="us"/>
    <m/>
  </r>
  <r>
    <s v="2023-01-27T21:17:33.065Z"/>
    <d v="2023-01-27T21:17:33"/>
    <x v="9"/>
    <x v="1"/>
    <x v="9"/>
    <d v="2023-01-27T19:06:13"/>
    <n v="1.8846000000000001"/>
    <n v="97.004199999999997"/>
    <n v="30.946000000000002"/>
    <n v="4.4000000000000004"/>
    <s v="mb"/>
    <n v="30"/>
    <n v="192"/>
    <n v="0.81200000000000006"/>
    <n v="0.47"/>
    <s v="us"/>
    <s v="us6000jm1c"/>
    <s v="2023-04-11T18:51:48.040Z"/>
    <s v="95 km SE of Sinabang, Indonesia"/>
    <b v="0"/>
    <s v="earthquake"/>
    <n v="7.58"/>
    <n v="6.35"/>
    <n v="0.154"/>
    <n v="12"/>
    <s v="reviewed"/>
    <s v="us"/>
    <s v="us"/>
    <m/>
  </r>
  <r>
    <s v="2023-01-27T19:06:13.887Z"/>
    <d v="2023-01-27T19:06:13"/>
    <x v="9"/>
    <x v="1"/>
    <x v="9"/>
    <d v="2025-03-28T23:46:01"/>
    <n v="39.618899999999996"/>
    <n v="74.782899999999998"/>
    <n v="39.36"/>
    <n v="4.5"/>
    <s v="mb"/>
    <n v="58"/>
    <n v="50"/>
    <n v="1.571"/>
    <n v="1.1599999999999999"/>
    <s v="us"/>
    <s v="us6000jjt4"/>
    <s v="2023-04-11T18:51:37.040Z"/>
    <s v="105 km W of Kashgar, China"/>
    <b v="0"/>
    <s v="earthquake"/>
    <n v="3.48"/>
    <n v="7.5970000000000004"/>
    <n v="9.0999999999999998E-2"/>
    <n v="39"/>
    <s v="reviewed"/>
    <s v="us"/>
    <s v="us"/>
    <m/>
  </r>
  <r>
    <s v="2025-03-28T23:46:01.167Z"/>
    <d v="2025-03-28T23:46:01"/>
    <x v="8"/>
    <x v="0"/>
    <x v="8"/>
    <d v="2023-01-27T07:12:04"/>
    <n v="36.633899999999997"/>
    <n v="71.2256"/>
    <n v="202.10900000000001"/>
    <n v="4.3"/>
    <s v="mb"/>
    <n v="59"/>
    <n v="103"/>
    <n v="1.9530000000000001"/>
    <n v="0.66"/>
    <s v="us"/>
    <s v="us7000pni6"/>
    <s v="2025-06-06T21:12:26.040Z"/>
    <s v="28 km WSW of AshkÄsham, Afghanistan"/>
    <b v="1"/>
    <s v="earthquake"/>
    <n v="7.21"/>
    <n v="7.75"/>
    <n v="9.9000000000000005E-2"/>
    <n v="30"/>
    <s v="reviewed"/>
    <s v="us"/>
    <s v="us"/>
    <m/>
  </r>
  <r>
    <s v="2023-01-27T07:12:04.102Z"/>
    <d v="2023-01-27T07:12:04"/>
    <x v="9"/>
    <x v="1"/>
    <x v="9"/>
    <d v="2023-01-27T04:24:05"/>
    <n v="1.6267"/>
    <n v="99.405600000000007"/>
    <n v="170.17599999999999"/>
    <n v="4.3"/>
    <s v="mb"/>
    <n v="33"/>
    <n v="80"/>
    <n v="1.857"/>
    <n v="0.64"/>
    <s v="us"/>
    <s v="us6000jjmh"/>
    <s v="2023-04-11T18:51:36.040Z"/>
    <s v="31 km NNE of Padangsidempuan, Indonesia"/>
    <b v="0"/>
    <s v="earthquake"/>
    <n v="7.48"/>
    <n v="9.0399999999999991"/>
    <n v="0.109"/>
    <n v="24"/>
    <s v="reviewed"/>
    <s v="us"/>
    <s v="us"/>
    <m/>
  </r>
  <r>
    <s v="2023-01-27T04:24:05.356Z"/>
    <d v="2023-01-27T04:24:05"/>
    <x v="9"/>
    <x v="1"/>
    <x v="9"/>
    <d v="2025-03-27T03:08:20"/>
    <n v="2.5013999999999998"/>
    <n v="95.825900000000004"/>
    <n v="23.030999999999999"/>
    <n v="4.3"/>
    <s v="mb"/>
    <n v="16"/>
    <n v="202"/>
    <n v="2.1150000000000002"/>
    <n v="0.61"/>
    <s v="us"/>
    <s v="us6000jjls"/>
    <s v="2023-04-11T18:51:36.040Z"/>
    <s v="Simeulue, Indonesia"/>
    <b v="0"/>
    <s v="earthquake"/>
    <n v="11.64"/>
    <n v="7.9029999999999996"/>
    <n v="0.16900000000000001"/>
    <n v="10"/>
    <s v="reviewed"/>
    <s v="us"/>
    <s v="us"/>
    <m/>
  </r>
  <r>
    <s v="2025-03-27T03:08:20.415Z"/>
    <d v="2025-03-27T03:08:20"/>
    <x v="8"/>
    <x v="0"/>
    <x v="8"/>
    <d v="2023-01-26T17:03:13"/>
    <n v="36.629600000000003"/>
    <n v="70.938800000000001"/>
    <n v="196.86600000000001"/>
    <n v="4.3"/>
    <s v="mb"/>
    <n v="76"/>
    <n v="88"/>
    <n v="2.468"/>
    <n v="0.65"/>
    <s v="us"/>
    <s v="us7000pmym"/>
    <s v="2025-06-06T21:12:25.040Z"/>
    <s v="27 km SSE of Jurm, Afghanistan"/>
    <b v="1"/>
    <s v="earthquake"/>
    <n v="7.52"/>
    <n v="7.9340000000000002"/>
    <n v="7.2999999999999995E-2"/>
    <n v="53"/>
    <s v="reviewed"/>
    <s v="us"/>
    <s v="us"/>
    <m/>
  </r>
  <r>
    <s v="2023-01-26T17:03:13.690Z"/>
    <d v="2023-01-26T17:03:13"/>
    <x v="9"/>
    <x v="1"/>
    <x v="9"/>
    <d v="2023-01-26T12:20:12"/>
    <n v="38.085099999999997"/>
    <n v="74.235699999999994"/>
    <n v="177.01"/>
    <n v="4"/>
    <s v="mb"/>
    <n v="39"/>
    <n v="53"/>
    <n v="2.3580000000000001"/>
    <n v="0.94"/>
    <s v="us"/>
    <s v="us6000jjif"/>
    <s v="2023-04-11T18:51:34.040Z"/>
    <s v="25 km ESE of Murghob, Tajikistan"/>
    <b v="0"/>
    <s v="earthquake"/>
    <n v="6.54"/>
    <n v="7.7729999999999997"/>
    <n v="0.13800000000000001"/>
    <n v="19"/>
    <s v="reviewed"/>
    <s v="us"/>
    <s v="us"/>
    <m/>
  </r>
  <r>
    <s v="2023-01-26T12:20:12.110Z"/>
    <d v="2023-01-26T12:20:12"/>
    <x v="9"/>
    <x v="1"/>
    <x v="9"/>
    <d v="2025-03-26T13:59:55"/>
    <n v="2.1103999999999998"/>
    <n v="97.852500000000006"/>
    <n v="63.633000000000003"/>
    <n v="4.2"/>
    <s v="mb"/>
    <n v="30"/>
    <n v="88"/>
    <n v="0.84799999999999998"/>
    <n v="0.41"/>
    <s v="us"/>
    <s v="us6000jlzy"/>
    <s v="2023-04-11T18:51:47.040Z"/>
    <s v="20 km SSE of Singkil, Indonesia"/>
    <b v="0"/>
    <s v="earthquake"/>
    <n v="6.45"/>
    <n v="7.9480000000000004"/>
    <n v="0.14099999999999999"/>
    <n v="14"/>
    <s v="reviewed"/>
    <s v="us"/>
    <s v="us"/>
    <m/>
  </r>
  <r>
    <s v="2025-03-26T13:59:55.379Z"/>
    <d v="2025-03-26T13:59:55"/>
    <x v="8"/>
    <x v="0"/>
    <x v="8"/>
    <d v="2025-03-19T03:38:19"/>
    <n v="29.4072"/>
    <n v="81.519000000000005"/>
    <n v="10"/>
    <n v="4.3"/>
    <s v="mb"/>
    <n v="39"/>
    <n v="121"/>
    <n v="3.673"/>
    <n v="0.36"/>
    <s v="us"/>
    <s v="us7000pmrh"/>
    <s v="2025-06-06T21:12:24.040Z"/>
    <s v="58 km ENE of Dipayal, Nepal"/>
    <b v="1"/>
    <s v="earthquake"/>
    <n v="8.15"/>
    <n v="1.9239999999999999"/>
    <n v="9.0999999999999998E-2"/>
    <n v="34"/>
    <s v="reviewed"/>
    <s v="us"/>
    <s v="us"/>
    <m/>
  </r>
  <r>
    <s v="2025-03-19T03:38:19.177Z"/>
    <d v="2025-03-19T03:38:19"/>
    <x v="8"/>
    <x v="0"/>
    <x v="8"/>
    <d v="2023-01-25T23:21:33"/>
    <n v="13.259499999999999"/>
    <n v="93.541499999999999"/>
    <n v="83.063999999999993"/>
    <n v="4.3"/>
    <s v="mb"/>
    <n v="21"/>
    <n v="102"/>
    <n v="1.774"/>
    <n v="0.55000000000000004"/>
    <s v="us"/>
    <s v="us7000pn3v"/>
    <s v="2025-05-29T17:36:34.040Z"/>
    <s v="194 km NNE of Bamboo Flat, India"/>
    <b v="1"/>
    <s v="earthquake"/>
    <n v="6.52"/>
    <n v="9.14"/>
    <n v="0.161"/>
    <n v="11"/>
    <s v="reviewed"/>
    <s v="us"/>
    <s v="us"/>
    <m/>
  </r>
  <r>
    <s v="2023-01-25T23:21:33.314Z"/>
    <d v="2023-01-25T23:21:33"/>
    <x v="9"/>
    <x v="1"/>
    <x v="9"/>
    <d v="2025-03-09T07:55:14"/>
    <n v="29.6904"/>
    <n v="102.0311"/>
    <n v="10"/>
    <n v="4.9000000000000004"/>
    <s v="mb"/>
    <n v="135"/>
    <n v="28"/>
    <n v="6.5"/>
    <n v="0.64"/>
    <s v="us"/>
    <s v="us6000jjai"/>
    <s v="2023-04-11T18:51:32.040Z"/>
    <s v="35 km SSE of Kangding, China"/>
    <b v="0"/>
    <s v="earthquake"/>
    <n v="7.1"/>
    <n v="1.8480000000000001"/>
    <n v="5.6000000000000001E-2"/>
    <n v="100"/>
    <s v="reviewed"/>
    <s v="us"/>
    <s v="us"/>
    <m/>
  </r>
  <r>
    <s v="2025-03-09T07:55:14.441Z"/>
    <d v="2025-03-09T07:55:14"/>
    <x v="8"/>
    <x v="0"/>
    <x v="8"/>
    <d v="2023-01-25T21:19:08"/>
    <n v="24.9377"/>
    <n v="95.330100000000002"/>
    <n v="133.124"/>
    <n v="4.3"/>
    <s v="mb"/>
    <n v="40"/>
    <n v="138"/>
    <n v="3.734"/>
    <n v="0.91"/>
    <s v="us"/>
    <s v="us6000pxru"/>
    <s v="2025-05-16T17:30:03.040Z"/>
    <s v="116 km SE of Phek, India"/>
    <b v="1"/>
    <s v="earthquake"/>
    <n v="11.06"/>
    <n v="8.1430000000000007"/>
    <n v="9.5000000000000001E-2"/>
    <n v="31"/>
    <s v="reviewed"/>
    <s v="us"/>
    <s v="us"/>
    <m/>
  </r>
  <r>
    <s v="2023-01-25T21:19:08.863Z"/>
    <d v="2023-01-25T21:19:08"/>
    <x v="9"/>
    <x v="1"/>
    <x v="9"/>
    <d v="2023-01-25T20:57:21"/>
    <n v="29.783100000000001"/>
    <n v="102.06780000000001"/>
    <n v="10"/>
    <n v="4.4000000000000004"/>
    <s v="mb"/>
    <n v="65"/>
    <n v="76"/>
    <n v="6.4580000000000002"/>
    <n v="0.59"/>
    <s v="us"/>
    <s v="us6000jj9c"/>
    <s v="2023-04-11T18:51:32.040Z"/>
    <s v="26 km SSE of Kangding, China"/>
    <b v="0"/>
    <s v="earthquake"/>
    <n v="5.8"/>
    <n v="1.8839999999999999"/>
    <n v="8.3000000000000004E-2"/>
    <n v="42"/>
    <s v="reviewed"/>
    <s v="us"/>
    <s v="us"/>
    <m/>
  </r>
  <r>
    <s v="2023-01-25T20:57:21.315Z"/>
    <d v="2023-01-25T20:57:21"/>
    <x v="9"/>
    <x v="1"/>
    <x v="9"/>
    <d v="2023-01-25T20:51:10"/>
    <n v="29.559000000000001"/>
    <n v="102.166"/>
    <n v="10"/>
    <n v="4.3"/>
    <s v="mb"/>
    <n v="38"/>
    <n v="77"/>
    <n v="6.4009999999999998"/>
    <n v="0.83"/>
    <s v="us"/>
    <s v="us6000jj97"/>
    <s v="2023-04-11T18:51:32.040Z"/>
    <s v="53 km SSE of Kangding, China"/>
    <b v="0"/>
    <s v="earthquake"/>
    <n v="8.7799999999999994"/>
    <n v="1.879"/>
    <n v="0.11600000000000001"/>
    <n v="21"/>
    <s v="reviewed"/>
    <s v="us"/>
    <s v="us"/>
    <m/>
  </r>
  <r>
    <s v="2023-01-25T20:51:10.093Z"/>
    <d v="2023-01-25T20:51:10"/>
    <x v="9"/>
    <x v="1"/>
    <x v="9"/>
    <d v="2023-01-25T20:30:44"/>
    <n v="29.645"/>
    <n v="102.11060000000001"/>
    <n v="10"/>
    <n v="4.4000000000000004"/>
    <s v="mb"/>
    <n v="54"/>
    <n v="57"/>
    <n v="6.4329999999999998"/>
    <n v="0.66"/>
    <s v="us"/>
    <s v="us6000jj94"/>
    <s v="2023-04-11T18:51:32.040Z"/>
    <s v="42 km SSE of Kangding, China"/>
    <b v="0"/>
    <s v="earthquake"/>
    <n v="3.8"/>
    <n v="1.8720000000000001"/>
    <n v="9.2999999999999999E-2"/>
    <n v="33"/>
    <s v="reviewed"/>
    <s v="us"/>
    <s v="us"/>
    <m/>
  </r>
  <r>
    <s v="2023-01-25T20:30:44.870Z"/>
    <d v="2023-01-25T20:30:44"/>
    <x v="9"/>
    <x v="1"/>
    <x v="9"/>
    <d v="2023-01-25T19:49:44"/>
    <n v="29.641200000000001"/>
    <n v="101.96720000000001"/>
    <n v="10"/>
    <n v="4.4000000000000004"/>
    <s v="mb"/>
    <n v="31"/>
    <n v="77"/>
    <n v="6.5620000000000003"/>
    <n v="1.23"/>
    <s v="us"/>
    <s v="us6000jj99"/>
    <s v="2023-04-11T18:51:32.040Z"/>
    <s v="40 km S of Kangding, China"/>
    <b v="0"/>
    <s v="earthquake"/>
    <n v="8.85"/>
    <n v="1.819"/>
    <n v="0.13400000000000001"/>
    <n v="16"/>
    <s v="reviewed"/>
    <s v="us"/>
    <s v="us"/>
    <m/>
  </r>
  <r>
    <s v="2023-01-25T19:49:44.495Z"/>
    <d v="2023-01-25T19:49:44"/>
    <x v="9"/>
    <x v="1"/>
    <x v="9"/>
    <d v="2023-01-25T16:10:48"/>
    <n v="29.730599999999999"/>
    <n v="101.9935"/>
    <n v="7"/>
    <n v="5.4"/>
    <s v="mww"/>
    <n v="134"/>
    <n v="20"/>
    <n v="6.5279999999999996"/>
    <n v="0.88"/>
    <s v="us"/>
    <s v="us6000jj8s"/>
    <s v="2023-04-11T18:51:32.040Z"/>
    <s v="Western Sichuan, China"/>
    <b v="0"/>
    <s v="earthquake"/>
    <n v="3.83"/>
    <n v="1.738"/>
    <n v="0.06"/>
    <n v="27"/>
    <s v="reviewed"/>
    <s v="us"/>
    <s v="us"/>
    <m/>
  </r>
  <r>
    <s v="2023-01-25T16:10:48.554Z"/>
    <d v="2023-01-25T16:10:48"/>
    <x v="9"/>
    <x v="1"/>
    <x v="9"/>
    <d v="2023-01-25T16:02:10"/>
    <n v="35.695599999999999"/>
    <n v="80.068200000000004"/>
    <n v="10"/>
    <n v="4.4000000000000004"/>
    <s v="mb"/>
    <n v="65"/>
    <n v="102"/>
    <n v="5.9619999999999997"/>
    <n v="0.51"/>
    <s v="us"/>
    <s v="us6000jlyc"/>
    <s v="2023-04-11T18:51:46.040Z"/>
    <s v="157 km S of Hotan, China"/>
    <b v="0"/>
    <s v="earthquake"/>
    <n v="7.2"/>
    <n v="1.9"/>
    <n v="9.0999999999999998E-2"/>
    <n v="35"/>
    <s v="reviewed"/>
    <s v="us"/>
    <s v="us"/>
    <m/>
  </r>
  <r>
    <s v="2023-01-25T16:02:10.186Z"/>
    <d v="2023-01-25T16:02:10"/>
    <x v="9"/>
    <x v="1"/>
    <x v="9"/>
    <d v="2025-03-05T06:50:41"/>
    <n v="35.7331"/>
    <n v="79.850200000000001"/>
    <n v="10"/>
    <n v="5"/>
    <s v="mww"/>
    <n v="206"/>
    <n v="32"/>
    <n v="5.806"/>
    <n v="0.5"/>
    <s v="us"/>
    <s v="us6000jj6p"/>
    <s v="2023-04-11T18:51:31.040Z"/>
    <s v="152 km S of Hotan, China"/>
    <b v="0"/>
    <s v="earthquake"/>
    <n v="8.32"/>
    <n v="1.746"/>
    <n v="8.5999999999999993E-2"/>
    <n v="13"/>
    <s v="reviewed"/>
    <s v="us"/>
    <s v="us"/>
    <m/>
  </r>
  <r>
    <s v="2025-03-05T06:50:41.588Z"/>
    <d v="2025-03-05T06:50:41"/>
    <x v="8"/>
    <x v="0"/>
    <x v="8"/>
    <d v="2023-01-24T01:12:07"/>
    <n v="24.560099999999998"/>
    <n v="94.618399999999994"/>
    <n v="78.769000000000005"/>
    <n v="4.3"/>
    <s v="mb"/>
    <n v="55"/>
    <n v="101"/>
    <n v="3.35"/>
    <n v="0.56999999999999995"/>
    <s v="us"/>
    <s v="us6000pwzr"/>
    <s v="2025-05-16T17:30:01.040Z"/>
    <s v="56 km E of WÄngjing, India"/>
    <b v="1"/>
    <s v="earthquake"/>
    <n v="10.3"/>
    <n v="7.3419999999999996"/>
    <n v="8.6999999999999994E-2"/>
    <n v="37"/>
    <s v="reviewed"/>
    <s v="us"/>
    <s v="us"/>
    <m/>
  </r>
  <r>
    <s v="2023-01-24T01:12:07.410Z"/>
    <d v="2023-01-24T01:12:07"/>
    <x v="9"/>
    <x v="1"/>
    <x v="9"/>
    <d v="2025-03-04T09:14:26"/>
    <n v="5.3125"/>
    <n v="94.243499999999997"/>
    <n v="35"/>
    <n v="4.5999999999999996"/>
    <s v="mb"/>
    <n v="20"/>
    <n v="138"/>
    <n v="2.694"/>
    <n v="0.37"/>
    <s v="us"/>
    <s v="us6000jlwc"/>
    <s v="2023-04-11T18:51:44.040Z"/>
    <s v="123 km WSW of Banda Aceh, Indonesia"/>
    <b v="0"/>
    <s v="earthquake"/>
    <n v="11.53"/>
    <n v="1.958"/>
    <n v="0.193"/>
    <n v="8"/>
    <s v="reviewed"/>
    <s v="us"/>
    <s v="us"/>
    <m/>
  </r>
  <r>
    <s v="2025-03-04T09:14:26.580Z"/>
    <d v="2025-03-04T09:14:26"/>
    <x v="8"/>
    <x v="0"/>
    <x v="8"/>
    <d v="2023-01-22T22:08:26"/>
    <n v="28.421900000000001"/>
    <n v="87.521500000000003"/>
    <n v="10"/>
    <n v="4.3"/>
    <s v="mb"/>
    <n v="46"/>
    <n v="136"/>
    <n v="3.4049999999999998"/>
    <n v="0.66"/>
    <s v="us"/>
    <s v="us6000pwry"/>
    <s v="2025-05-08T19:24:46.040Z"/>
    <s v="87 km NE of Lobuche, Nepal"/>
    <b v="1"/>
    <s v="earthquake"/>
    <n v="10.54"/>
    <n v="1.897"/>
    <n v="7.4999999999999997E-2"/>
    <n v="50"/>
    <s v="reviewed"/>
    <s v="us"/>
    <s v="us"/>
    <m/>
  </r>
  <r>
    <s v="2023-01-22T22:08:26.786Z"/>
    <d v="2023-01-22T22:08:26"/>
    <x v="9"/>
    <x v="1"/>
    <x v="9"/>
    <d v="2025-02-27T23:44:52"/>
    <n v="38.529299999999999"/>
    <n v="99.085800000000006"/>
    <n v="11.284000000000001"/>
    <n v="4.2"/>
    <s v="mb"/>
    <n v="37"/>
    <n v="50"/>
    <n v="10.717000000000001"/>
    <n v="0.36"/>
    <s v="us"/>
    <s v="us7000j6a5"/>
    <s v="2023-04-11T18:51:53.040Z"/>
    <s v="126 km WSW of Zhangye, China"/>
    <b v="0"/>
    <s v="earthquake"/>
    <n v="10.11"/>
    <n v="5.149"/>
    <n v="0.13100000000000001"/>
    <n v="16"/>
    <s v="reviewed"/>
    <s v="us"/>
    <s v="us"/>
    <m/>
  </r>
  <r>
    <s v="2025-02-27T23:44:52.522Z"/>
    <d v="2025-02-27T23:44:52"/>
    <x v="37"/>
    <x v="0"/>
    <x v="37"/>
    <d v="2023-01-22T07:03:21"/>
    <n v="30.051300000000001"/>
    <n v="69.373400000000004"/>
    <n v="10"/>
    <n v="4.3"/>
    <s v="mb"/>
    <n v="35"/>
    <n v="113"/>
    <n v="4.4550000000000001"/>
    <n v="0.92"/>
    <s v="us"/>
    <s v="us6000pxfu"/>
    <s v="2025-05-08T19:24:48.040Z"/>
    <s v="20 km NE of Kohlu, Pakistan"/>
    <b v="1"/>
    <s v="earthquake"/>
    <n v="10.74"/>
    <n v="1.9419999999999999"/>
    <n v="0.13"/>
    <n v="17"/>
    <s v="reviewed"/>
    <s v="us"/>
    <s v="us"/>
    <m/>
  </r>
  <r>
    <s v="2023-01-22T07:03:21.702Z"/>
    <d v="2023-01-22T07:03:21"/>
    <x v="9"/>
    <x v="1"/>
    <x v="9"/>
    <d v="2023-01-22T05:40:19"/>
    <n v="38.2712"/>
    <n v="73.977000000000004"/>
    <n v="158.875"/>
    <n v="4.0999999999999996"/>
    <s v="mb"/>
    <n v="34"/>
    <n v="129"/>
    <n v="2.0830000000000002"/>
    <n v="0.51"/>
    <s v="us"/>
    <s v="us7000j66s"/>
    <s v="2023-04-11T18:51:52.040Z"/>
    <s v="Tajikistan-Xinjiang border region"/>
    <b v="0"/>
    <s v="earthquake"/>
    <n v="7.99"/>
    <n v="8.6440000000000001"/>
    <n v="0.127"/>
    <n v="18"/>
    <s v="reviewed"/>
    <s v="us"/>
    <s v="us"/>
    <m/>
  </r>
  <r>
    <s v="2023-01-22T05:40:19.471Z"/>
    <d v="2023-01-22T05:40:19"/>
    <x v="9"/>
    <x v="1"/>
    <x v="9"/>
    <d v="2025-02-20T06:02:58"/>
    <n v="37.366100000000003"/>
    <n v="71.860100000000003"/>
    <n v="140.95599999999999"/>
    <n v="4.3"/>
    <s v="mb"/>
    <n v="18"/>
    <n v="80"/>
    <n v="2.109"/>
    <n v="0.4"/>
    <s v="us"/>
    <s v="us7000j66f"/>
    <s v="2023-04-11T18:51:51.040Z"/>
    <s v="30 km ESE of Khorugh, Tajikistan"/>
    <b v="0"/>
    <s v="earthquake"/>
    <n v="6.07"/>
    <n v="9.6310000000000002"/>
    <n v="0.26500000000000001"/>
    <n v="4"/>
    <s v="reviewed"/>
    <s v="us"/>
    <s v="us"/>
    <m/>
  </r>
  <r>
    <s v="2025-02-20T06:02:58.563Z"/>
    <d v="2025-02-20T06:02:58"/>
    <x v="37"/>
    <x v="0"/>
    <x v="37"/>
    <d v="2023-01-22T00:27:59"/>
    <n v="25.797699999999999"/>
    <n v="90.6738"/>
    <n v="10"/>
    <n v="4.3"/>
    <s v="mb"/>
    <n v="34"/>
    <n v="154"/>
    <n v="3.911"/>
    <n v="0.99"/>
    <s v="us"/>
    <s v="us7000pewd"/>
    <s v="2025-05-06T21:39:16.040Z"/>
    <s v="42 km S of GoÄlpÄra, India"/>
    <b v="1"/>
    <s v="earthquake"/>
    <n v="7.77"/>
    <n v="1.8520000000000001"/>
    <n v="0.106"/>
    <n v="25"/>
    <s v="reviewed"/>
    <s v="us"/>
    <s v="us"/>
    <m/>
  </r>
  <r>
    <s v="2023-01-22T00:27:59.938Z"/>
    <d v="2023-01-22T00:27:59"/>
    <x v="9"/>
    <x v="1"/>
    <x v="9"/>
    <d v="2023-01-21T19:25:19"/>
    <n v="2"/>
    <n v="98.980099999999993"/>
    <n v="132.101"/>
    <n v="4.2"/>
    <s v="mb"/>
    <n v="39"/>
    <n v="95"/>
    <n v="0.69299999999999995"/>
    <n v="0.79"/>
    <s v="us"/>
    <s v="us7000j65h"/>
    <s v="2023-04-11T18:51:51.040Z"/>
    <s v="36 km NE of Sibolga, Indonesia"/>
    <b v="0"/>
    <s v="earthquake"/>
    <n v="6.11"/>
    <n v="4.7320000000000002"/>
    <n v="0.113"/>
    <n v="22"/>
    <s v="reviewed"/>
    <s v="us"/>
    <s v="us"/>
    <m/>
  </r>
  <r>
    <s v="2023-01-21T19:25:19.866Z"/>
    <d v="2023-01-21T19:25:19"/>
    <x v="9"/>
    <x v="1"/>
    <x v="9"/>
    <d v="2023-01-21T02:50:36"/>
    <n v="4.5674000000000001"/>
    <n v="94.996099999999998"/>
    <n v="58.308999999999997"/>
    <n v="4.5"/>
    <s v="mb"/>
    <n v="46"/>
    <n v="86"/>
    <n v="2.052"/>
    <n v="0.84"/>
    <s v="us"/>
    <s v="us7000j63x"/>
    <s v="2023-03-31T19:46:07.040Z"/>
    <s v="114 km SSW of Banda Aceh, Indonesia"/>
    <b v="0"/>
    <s v="earthquake"/>
    <n v="9.33"/>
    <n v="6.3780000000000001"/>
    <n v="0.106"/>
    <n v="26"/>
    <s v="reviewed"/>
    <s v="us"/>
    <s v="us"/>
    <m/>
  </r>
  <r>
    <s v="2023-01-21T02:50:36.322Z"/>
    <d v="2023-01-21T02:50:36"/>
    <x v="9"/>
    <x v="1"/>
    <x v="9"/>
    <d v="2023-01-20T16:43:23"/>
    <n v="3.2513999999999998"/>
    <n v="96.194999999999993"/>
    <n v="46.404000000000003"/>
    <n v="4.5"/>
    <s v="mb"/>
    <n v="37"/>
    <n v="166"/>
    <n v="2.1030000000000002"/>
    <n v="0.65"/>
    <s v="us"/>
    <s v="us7000j5zt"/>
    <s v="2023-03-31T19:45:49.040Z"/>
    <s v="87 km NNW of Sinabang, Indonesia"/>
    <b v="0"/>
    <s v="earthquake"/>
    <n v="9.1"/>
    <n v="8.0869999999999997"/>
    <n v="0.115"/>
    <n v="23"/>
    <s v="reviewed"/>
    <s v="us"/>
    <s v="us"/>
    <m/>
  </r>
  <r>
    <s v="2023-01-20T16:43:23.840Z"/>
    <d v="2023-01-20T16:43:23"/>
    <x v="9"/>
    <x v="1"/>
    <x v="9"/>
    <d v="2023-01-20T03:46:04"/>
    <n v="33.657400000000003"/>
    <n v="81.858800000000002"/>
    <n v="10"/>
    <n v="4.3"/>
    <s v="mb"/>
    <n v="37"/>
    <n v="75"/>
    <n v="6.5380000000000003"/>
    <n v="0.65"/>
    <s v="us"/>
    <s v="us7000j5vl"/>
    <s v="2023-03-31T19:45:43.040Z"/>
    <s v="western Xizang"/>
    <b v="0"/>
    <s v="earthquake"/>
    <n v="8.19"/>
    <n v="1.302"/>
    <n v="0.11899999999999999"/>
    <n v="20"/>
    <s v="reviewed"/>
    <s v="us"/>
    <s v="us"/>
    <m/>
  </r>
  <r>
    <s v="2023-01-20T03:46:04.473Z"/>
    <d v="2023-01-20T03:46:04"/>
    <x v="9"/>
    <x v="1"/>
    <x v="9"/>
    <d v="2023-01-20T01:20:11"/>
    <n v="38.901499999999999"/>
    <n v="70.637799999999999"/>
    <n v="10"/>
    <n v="4.7"/>
    <s v="mb"/>
    <n v="40"/>
    <n v="134"/>
    <n v="1.071"/>
    <n v="0.98"/>
    <s v="us"/>
    <s v="us7000j5pg"/>
    <s v="2023-03-31T19:45:38.040Z"/>
    <s v="26 km ESE of Rasht, Tajikistan"/>
    <b v="0"/>
    <s v="earthquake"/>
    <n v="4.54"/>
    <n v="1.8959999999999999"/>
    <n v="6.9000000000000006E-2"/>
    <n v="64"/>
    <s v="reviewed"/>
    <s v="us"/>
    <s v="us"/>
    <m/>
  </r>
  <r>
    <s v="2023-01-20T01:20:11.002Z"/>
    <d v="2023-01-20T01:20:11"/>
    <x v="9"/>
    <x v="1"/>
    <x v="9"/>
    <d v="2025-02-09T15:23:34"/>
    <n v="35.455300000000001"/>
    <n v="80.404700000000005"/>
    <n v="10"/>
    <n v="4.3"/>
    <s v="mb"/>
    <n v="21"/>
    <n v="246"/>
    <n v="6.157"/>
    <n v="0.98"/>
    <s v="us"/>
    <s v="us7000j5nn"/>
    <s v="2023-03-31T19:45:36.040Z"/>
    <s v="Xinjiang-Xizang border region"/>
    <b v="0"/>
    <s v="earthquake"/>
    <n v="10.51"/>
    <n v="1.988"/>
    <n v="0.216"/>
    <n v="6"/>
    <s v="reviewed"/>
    <s v="us"/>
    <s v="us"/>
    <m/>
  </r>
  <r>
    <s v="2025-02-09T15:23:34.383Z"/>
    <d v="2025-02-09T15:23:34"/>
    <x v="37"/>
    <x v="0"/>
    <x v="37"/>
    <d v="2025-01-26T01:56:07"/>
    <n v="28.055299999999999"/>
    <n v="87.274299999999997"/>
    <n v="10"/>
    <n v="4.3"/>
    <s v="mb"/>
    <n v="38"/>
    <n v="87"/>
    <n v="3.7570000000000001"/>
    <n v="0.72"/>
    <s v="us"/>
    <s v="us7000pchl"/>
    <s v="2025-04-26T14:47:06.040Z"/>
    <s v="47 km ENE of Lobuche, Nepal"/>
    <b v="1"/>
    <s v="earthquake"/>
    <n v="5.92"/>
    <n v="1.8740000000000001"/>
    <n v="9.7000000000000003E-2"/>
    <n v="34"/>
    <s v="reviewed"/>
    <s v="us"/>
    <s v="us"/>
    <m/>
  </r>
  <r>
    <s v="2025-01-26T01:56:07.140Z"/>
    <d v="2025-01-26T01:56:07"/>
    <x v="35"/>
    <x v="0"/>
    <x v="35"/>
    <d v="2025-01-20T18:39:46"/>
    <n v="36.215699999999998"/>
    <n v="70.483900000000006"/>
    <n v="104.30200000000001"/>
    <n v="4.3"/>
    <s v="mb"/>
    <n v="42"/>
    <n v="158"/>
    <n v="2.024"/>
    <n v="0.92"/>
    <s v="us"/>
    <s v="us6000pmd7"/>
    <s v="2025-04-08T22:01:00.040Z"/>
    <s v="68 km SE of FarkhÄr, Afghanistan"/>
    <b v="1"/>
    <s v="earthquake"/>
    <n v="8.17"/>
    <n v="10.433"/>
    <n v="0.125"/>
    <n v="18"/>
    <s v="reviewed"/>
    <s v="us"/>
    <s v="us"/>
    <m/>
  </r>
  <r>
    <s v="2025-01-20T18:39:46.595Z"/>
    <d v="2025-01-20T18:39:46"/>
    <x v="35"/>
    <x v="0"/>
    <x v="35"/>
    <d v="2025-01-20T11:34:22"/>
    <n v="34.056199999999997"/>
    <n v="78.548699999999997"/>
    <n v="10"/>
    <n v="4.3"/>
    <s v="mb"/>
    <n v="49"/>
    <n v="95"/>
    <n v="5.5439999999999996"/>
    <n v="0.71"/>
    <s v="us"/>
    <s v="us6000plaw"/>
    <s v="2025-03-29T22:12:44.040Z"/>
    <s v="89 km E of Leh, India"/>
    <b v="1"/>
    <s v="earthquake"/>
    <n v="8.5"/>
    <n v="1.8660000000000001"/>
    <n v="9.9000000000000005E-2"/>
    <n v="29"/>
    <s v="reviewed"/>
    <s v="us"/>
    <s v="us"/>
    <m/>
  </r>
  <r>
    <s v="2025-01-20T11:34:22.857Z"/>
    <d v="2025-01-20T11:34:22"/>
    <x v="35"/>
    <x v="0"/>
    <x v="35"/>
    <d v="2023-01-18T01:57:17"/>
    <n v="7.3868999999999998"/>
    <n v="91.523300000000006"/>
    <n v="10"/>
    <n v="4.3"/>
    <s v="mb"/>
    <n v="22"/>
    <n v="197"/>
    <n v="8.5380000000000003"/>
    <n v="0.36"/>
    <s v="us"/>
    <s v="us6000pl7i"/>
    <s v="2025-03-29T22:12:44.040Z"/>
    <s v="Nicobar Islands, India region"/>
    <b v="1"/>
    <s v="earthquake"/>
    <n v="12.78"/>
    <n v="1.956"/>
    <n v="0.161"/>
    <n v="12"/>
    <s v="reviewed"/>
    <s v="us"/>
    <s v="us"/>
    <m/>
  </r>
  <r>
    <s v="2023-01-18T01:57:17.433Z"/>
    <d v="2023-01-18T01:57:17"/>
    <x v="9"/>
    <x v="1"/>
    <x v="9"/>
    <d v="2025-01-15T01:31:45"/>
    <n v="29.638300000000001"/>
    <n v="101.72920000000001"/>
    <n v="10"/>
    <n v="4.5"/>
    <s v="mb"/>
    <n v="21"/>
    <n v="154"/>
    <n v="6.7679999999999998"/>
    <n v="0.73"/>
    <s v="us"/>
    <s v="us6000jjdw"/>
    <s v="2023-03-31T19:43:23.040Z"/>
    <s v="45 km SSW of Kangding, China"/>
    <b v="0"/>
    <s v="earthquake"/>
    <n v="11.95"/>
    <n v="1.8919999999999999"/>
    <n v="0.17100000000000001"/>
    <n v="10"/>
    <s v="reviewed"/>
    <s v="us"/>
    <s v="us"/>
    <m/>
  </r>
  <r>
    <s v="2025-01-15T01:31:45.645Z"/>
    <d v="2025-01-15T01:31:45"/>
    <x v="35"/>
    <x v="0"/>
    <x v="35"/>
    <d v="2023-01-16T21:57:03"/>
    <n v="36.481299999999997"/>
    <n v="70.816100000000006"/>
    <n v="172.27600000000001"/>
    <n v="4.3"/>
    <s v="mb"/>
    <n v="53"/>
    <n v="246"/>
    <n v="2.5390000000000001"/>
    <n v="0.59"/>
    <s v="us"/>
    <s v="us6000pk23"/>
    <s v="2025-03-29T22:12:39.040Z"/>
    <s v="42 km S of Jurm, Afghanistan"/>
    <b v="1"/>
    <s v="earthquake"/>
    <n v="10.85"/>
    <n v="9.3369999999999997"/>
    <n v="0.1"/>
    <n v="28"/>
    <s v="reviewed"/>
    <s v="us"/>
    <s v="us"/>
    <m/>
  </r>
  <r>
    <s v="2023-01-16T21:57:03.225Z"/>
    <d v="2023-01-16T21:57:03"/>
    <x v="9"/>
    <x v="1"/>
    <x v="9"/>
    <d v="2025-01-13T13:14:57"/>
    <n v="21.101400000000002"/>
    <n v="100.0762"/>
    <n v="13.997999999999999"/>
    <n v="4.3"/>
    <s v="mb"/>
    <n v="22"/>
    <n v="48"/>
    <n v="0.91200000000000003"/>
    <n v="0.83"/>
    <s v="us"/>
    <s v="us6000jj5a"/>
    <s v="2023-03-31T19:43:13.040Z"/>
    <s v="60 km SSE of K?ng Tung, Myanmar"/>
    <b v="0"/>
    <s v="earthquake"/>
    <n v="5.88"/>
    <n v="4.7160000000000002"/>
    <n v="0.20200000000000001"/>
    <n v="7"/>
    <s v="reviewed"/>
    <s v="us"/>
    <s v="us"/>
    <m/>
  </r>
  <r>
    <s v="2025-01-13T13:14:57.314Z"/>
    <d v="2025-01-13T13:14:57"/>
    <x v="35"/>
    <x v="0"/>
    <x v="35"/>
    <d v="2023-01-16T11:44:59"/>
    <n v="28.460699999999999"/>
    <n v="87.332300000000004"/>
    <n v="10"/>
    <n v="4.3"/>
    <s v="mb"/>
    <n v="18"/>
    <n v="173"/>
    <n v="3.5449999999999999"/>
    <n v="0.37"/>
    <s v="us"/>
    <s v="us6000plux"/>
    <s v="2025-03-20T20:55:44.040Z"/>
    <s v="76 km NE of Lobuche, Nepal"/>
    <b v="1"/>
    <s v="earthquake"/>
    <n v="11.72"/>
    <n v="1.9490000000000001"/>
    <n v="0.189"/>
    <n v="8"/>
    <s v="reviewed"/>
    <s v="us"/>
    <s v="us"/>
    <m/>
  </r>
  <r>
    <s v="2023-01-16T11:44:59.459Z"/>
    <d v="2023-01-16T11:44:59"/>
    <x v="9"/>
    <x v="1"/>
    <x v="9"/>
    <d v="2023-01-16T11:29:41"/>
    <n v="35.713200000000001"/>
    <n v="80.265900000000002"/>
    <n v="10"/>
    <n v="4.2"/>
    <s v="mb"/>
    <n v="36"/>
    <n v="72"/>
    <n v="6.1210000000000004"/>
    <n v="0.43"/>
    <s v="us"/>
    <s v="us7000j4p0"/>
    <s v="2023-03-31T19:44:37.040Z"/>
    <s v="157 km S of Hotan, China"/>
    <b v="0"/>
    <s v="earthquake"/>
    <n v="9.58"/>
    <n v="1.9159999999999999"/>
    <n v="0.153"/>
    <n v="12"/>
    <s v="reviewed"/>
    <s v="us"/>
    <s v="us"/>
    <m/>
  </r>
  <r>
    <s v="2023-01-16T11:29:41.721Z"/>
    <d v="2023-01-16T11:29:41"/>
    <x v="9"/>
    <x v="1"/>
    <x v="9"/>
    <d v="2023-01-15T22:29:58"/>
    <n v="35.753799999999998"/>
    <n v="80.033900000000003"/>
    <n v="10"/>
    <n v="4.3"/>
    <s v="mb"/>
    <n v="43"/>
    <n v="86"/>
    <n v="5.9539999999999997"/>
    <n v="0.47"/>
    <s v="us"/>
    <s v="us7000j4nw"/>
    <s v="2023-03-31T19:44:37.040Z"/>
    <s v="150 km S of Hotan, China"/>
    <b v="0"/>
    <s v="earthquake"/>
    <n v="6.37"/>
    <n v="1.798"/>
    <n v="0.11600000000000001"/>
    <n v="21"/>
    <s v="reviewed"/>
    <s v="us"/>
    <s v="us"/>
    <m/>
  </r>
  <r>
    <s v="2023-01-15T22:29:58.940Z"/>
    <d v="2023-01-15T22:29:58"/>
    <x v="9"/>
    <x v="1"/>
    <x v="9"/>
    <d v="2023-01-15T13:55:16"/>
    <n v="1.9837"/>
    <n v="97.997900000000001"/>
    <n v="37"/>
    <n v="6.1"/>
    <s v="mww"/>
    <n v="138"/>
    <n v="32"/>
    <n v="0.79600000000000004"/>
    <n v="0.52"/>
    <s v="us"/>
    <s v="us7000j4kr"/>
    <s v="2023-03-31T19:44:29.040Z"/>
    <s v="40 km SE of Singkil, Indonesia"/>
    <b v="0"/>
    <s v="earthquake"/>
    <n v="6.09"/>
    <n v="1.851"/>
    <n v="3.9E-2"/>
    <n v="63"/>
    <s v="reviewed"/>
    <s v="us"/>
    <s v="us"/>
    <m/>
  </r>
  <r>
    <s v="2023-01-15T13:55:16.463Z"/>
    <d v="2023-01-15T13:55:16"/>
    <x v="9"/>
    <x v="1"/>
    <x v="9"/>
    <d v="2023-01-15T04:03:06"/>
    <n v="38.3735"/>
    <n v="75.328400000000002"/>
    <n v="144.762"/>
    <n v="4.2"/>
    <s v="mb"/>
    <n v="37"/>
    <n v="93"/>
    <n v="2.6859999999999999"/>
    <n v="0.66"/>
    <s v="us"/>
    <s v="us7000j4j3"/>
    <s v="2023-03-31T19:44:24.040Z"/>
    <s v="121 km E of Murghob, Tajikistan"/>
    <b v="0"/>
    <s v="earthquake"/>
    <n v="7.66"/>
    <n v="7.8570000000000002"/>
    <n v="0.152"/>
    <n v="12"/>
    <s v="reviewed"/>
    <s v="us"/>
    <s v="us"/>
    <m/>
  </r>
  <r>
    <s v="2023-01-15T04:03:06.634Z"/>
    <d v="2023-01-15T04:03:06"/>
    <x v="9"/>
    <x v="1"/>
    <x v="9"/>
    <d v="2023-01-14T08:02:29"/>
    <n v="21.939900000000002"/>
    <n v="96.021299999999997"/>
    <n v="10"/>
    <n v="4.3"/>
    <s v="mb"/>
    <n v="21"/>
    <n v="130"/>
    <n v="2.153"/>
    <n v="0.55000000000000004"/>
    <s v="us"/>
    <s v="us6000jiwk"/>
    <s v="2023-03-31T19:43:03.040Z"/>
    <s v="7 km WSW of Mandalay, Myanmar"/>
    <b v="0"/>
    <s v="earthquake"/>
    <n v="9"/>
    <n v="1.7649999999999999"/>
    <n v="0.218"/>
    <n v="7"/>
    <s v="reviewed"/>
    <s v="us"/>
    <s v="us"/>
    <m/>
  </r>
  <r>
    <s v="2023-01-14T08:02:29.331Z"/>
    <d v="2023-01-14T08:02:29"/>
    <x v="9"/>
    <x v="1"/>
    <x v="9"/>
    <d v="2025-01-10T22:47:36"/>
    <n v="32.975099999999998"/>
    <n v="92.478399999999993"/>
    <n v="10"/>
    <n v="4.3"/>
    <s v="mb"/>
    <n v="47"/>
    <n v="60"/>
    <n v="6.9930000000000003"/>
    <n v="1.1399999999999999"/>
    <s v="us"/>
    <s v="us7000j4cw"/>
    <s v="2023-03-20T06:03:40.040Z"/>
    <s v="170 km NNE of Nagqu, China"/>
    <b v="0"/>
    <s v="earthquake"/>
    <n v="9.73"/>
    <n v="1.917"/>
    <n v="9.4E-2"/>
    <n v="32"/>
    <s v="reviewed"/>
    <s v="us"/>
    <s v="us"/>
    <m/>
  </r>
  <r>
    <s v="2025-01-10T22:47:36.154Z"/>
    <d v="2025-01-10T22:47:36"/>
    <x v="35"/>
    <x v="0"/>
    <x v="35"/>
    <d v="2023-01-12T09:58:36"/>
    <n v="28.3706"/>
    <n v="87.141199999999998"/>
    <n v="10"/>
    <n v="4.3"/>
    <s v="mb"/>
    <n v="24"/>
    <n v="137"/>
    <n v="3.734"/>
    <n v="0.73"/>
    <s v="us"/>
    <s v="us6000plmc"/>
    <s v="2025-03-20T20:55:40.040Z"/>
    <s v="57 km NE of Lobuche, Nepal"/>
    <b v="1"/>
    <s v="earthquake"/>
    <n v="11.14"/>
    <n v="1.9119999999999999"/>
    <n v="0.113"/>
    <n v="25"/>
    <s v="reviewed"/>
    <s v="us"/>
    <s v="us"/>
    <m/>
  </r>
  <r>
    <s v="2023-01-12T09:58:36.471Z"/>
    <d v="2023-01-12T09:58:36"/>
    <x v="9"/>
    <x v="1"/>
    <x v="9"/>
    <d v="2023-01-11T11:11:57"/>
    <n v="31.604500000000002"/>
    <n v="82.974100000000007"/>
    <n v="10"/>
    <n v="4.2"/>
    <s v="mb"/>
    <n v="32"/>
    <n v="77"/>
    <n v="4.2889999999999997"/>
    <n v="0.9"/>
    <s v="us"/>
    <s v="us7000j3v1"/>
    <s v="2023-03-20T06:03:28.040Z"/>
    <s v="western Xizang"/>
    <b v="0"/>
    <s v="earthquake"/>
    <n v="4.6500000000000004"/>
    <n v="1.879"/>
    <n v="0.159"/>
    <n v="11"/>
    <s v="reviewed"/>
    <s v="us"/>
    <s v="us"/>
    <m/>
  </r>
  <r>
    <s v="2023-01-11T11:11:57.057Z"/>
    <d v="2023-01-11T11:11:57"/>
    <x v="9"/>
    <x v="1"/>
    <x v="9"/>
    <d v="2025-01-09T22:58:05"/>
    <n v="6.2073"/>
    <n v="60.823799999999999"/>
    <n v="10"/>
    <n v="4.4000000000000004"/>
    <s v="mb"/>
    <n v="21"/>
    <n v="134"/>
    <n v="22.666"/>
    <n v="0.76"/>
    <s v="us"/>
    <s v="us7000j5rb"/>
    <s v="2023-03-20T06:03:56.040Z"/>
    <s v="Carlsberg Ridge"/>
    <b v="0"/>
    <s v="earthquake"/>
    <n v="7.17"/>
    <n v="1.9239999999999999"/>
    <n v="0.13800000000000001"/>
    <n v="15"/>
    <s v="reviewed"/>
    <s v="us"/>
    <s v="us"/>
    <m/>
  </r>
  <r>
    <s v="2025-01-09T22:58:05.072Z"/>
    <d v="2025-01-09T22:58:05"/>
    <x v="35"/>
    <x v="0"/>
    <x v="35"/>
    <d v="2023-01-10T12:04:24"/>
    <n v="28.359100000000002"/>
    <n v="87.354500000000002"/>
    <n v="10"/>
    <n v="4.3"/>
    <s v="mb"/>
    <n v="60"/>
    <n v="154"/>
    <n v="3.5649999999999999"/>
    <n v="0.59"/>
    <s v="us"/>
    <s v="us6000pj1w"/>
    <s v="2025-03-20T20:54:57.040Z"/>
    <s v="70 km NE of Lobuche, Nepal"/>
    <b v="1"/>
    <s v="earthquake"/>
    <n v="9.7200000000000006"/>
    <n v="1.8919999999999999"/>
    <n v="0.08"/>
    <n v="47"/>
    <s v="reviewed"/>
    <s v="us"/>
    <s v="us"/>
    <m/>
  </r>
  <r>
    <s v="2023-01-10T12:04:24.226Z"/>
    <d v="2023-01-10T12:04:24"/>
    <x v="9"/>
    <x v="1"/>
    <x v="9"/>
    <d v="2023-01-10T07:42:58"/>
    <n v="6.0366999999999997"/>
    <n v="60.738100000000003"/>
    <n v="10"/>
    <n v="4.4000000000000004"/>
    <s v="mb"/>
    <n v="23"/>
    <n v="56"/>
    <n v="11.864000000000001"/>
    <n v="0.31"/>
    <s v="us"/>
    <s v="us7000j5jf"/>
    <s v="2023-03-20T06:03:52.040Z"/>
    <s v="Carlsberg Ridge"/>
    <b v="0"/>
    <s v="earthquake"/>
    <n v="12.3"/>
    <n v="1.9"/>
    <n v="0.155"/>
    <n v="12"/>
    <s v="reviewed"/>
    <s v="us"/>
    <s v="us"/>
    <m/>
  </r>
  <r>
    <s v="2023-01-10T07:42:58.597Z"/>
    <d v="2023-01-10T07:42:58"/>
    <x v="9"/>
    <x v="1"/>
    <x v="9"/>
    <d v="2025-01-07T01:23:23"/>
    <n v="38.159300000000002"/>
    <n v="74.116"/>
    <n v="174.6"/>
    <n v="4.4000000000000004"/>
    <s v="mb"/>
    <n v="54"/>
    <n v="53"/>
    <n v="2.238"/>
    <n v="0.75"/>
    <s v="us"/>
    <s v="us7000j3cu"/>
    <s v="2023-03-20T06:03:12.040Z"/>
    <s v="13 km E of Murghob, Tajikistan"/>
    <b v="0"/>
    <s v="earthquake"/>
    <n v="6.94"/>
    <n v="5.9850000000000003"/>
    <n v="8.8999999999999996E-2"/>
    <n v="36"/>
    <s v="reviewed"/>
    <s v="us"/>
    <s v="us"/>
    <m/>
  </r>
  <r>
    <s v="2025-01-07T01:23:23.189Z"/>
    <d v="2025-01-07T01:23:23"/>
    <x v="35"/>
    <x v="0"/>
    <x v="35"/>
    <d v="2023-01-09T12:51:34"/>
    <n v="28.796399999999998"/>
    <n v="87.236699999999999"/>
    <n v="10"/>
    <n v="4.3"/>
    <s v="mb"/>
    <n v="47"/>
    <n v="151"/>
    <n v="3.5179999999999998"/>
    <n v="1.03"/>
    <s v="us"/>
    <s v="us6000pkqm"/>
    <s v="2025-03-17T21:35:01.040Z"/>
    <s v="102 km NNE of Lobuche, Nepal"/>
    <b v="1"/>
    <s v="earthquake"/>
    <n v="11.59"/>
    <n v="1.9179999999999999"/>
    <n v="9.4E-2"/>
    <n v="32"/>
    <s v="reviewed"/>
    <s v="us"/>
    <s v="us"/>
    <m/>
  </r>
  <r>
    <s v="2023-01-09T12:51:34.613Z"/>
    <d v="2023-01-09T12:51:34"/>
    <x v="9"/>
    <x v="1"/>
    <x v="9"/>
    <d v="2024-12-27T15:37:04"/>
    <n v="24.298999999999999"/>
    <n v="98.750900000000001"/>
    <n v="10"/>
    <n v="4.2"/>
    <s v="mb"/>
    <n v="29"/>
    <n v="87"/>
    <n v="4.32"/>
    <n v="0.68"/>
    <s v="us"/>
    <s v="us7000j5gk"/>
    <s v="2023-03-20T06:03:49.040Z"/>
    <s v="Myanmar-China border region"/>
    <b v="0"/>
    <s v="earthquake"/>
    <n v="10.64"/>
    <n v="1.843"/>
    <n v="0.128"/>
    <n v="17"/>
    <s v="reviewed"/>
    <s v="us"/>
    <s v="us"/>
    <m/>
  </r>
  <r>
    <s v="2024-12-27T15:37:04.335Z"/>
    <d v="2024-12-27T15:37:04"/>
    <x v="44"/>
    <x v="2"/>
    <x v="44"/>
    <d v="2023-01-08T22:33:21"/>
    <n v="34.505499999999998"/>
    <n v="74.171400000000006"/>
    <n v="64.259"/>
    <n v="4.3"/>
    <s v="mb"/>
    <n v="23"/>
    <n v="132"/>
    <n v="4.1589999999999998"/>
    <n v="0.77"/>
    <s v="us"/>
    <s v="us6000pfxt"/>
    <s v="2025-03-08T22:39:11.040Z"/>
    <s v="36 km NNW of BÄramÅ«la, India"/>
    <b v="1"/>
    <s v="earthquake"/>
    <n v="3.24"/>
    <n v="7.343"/>
    <n v="0.13800000000000001"/>
    <n v="15"/>
    <s v="reviewed"/>
    <s v="us"/>
    <s v="us"/>
    <m/>
  </r>
  <r>
    <s v="2023-01-08T22:33:21.160Z"/>
    <d v="2023-01-08T22:33:21"/>
    <x v="9"/>
    <x v="1"/>
    <x v="9"/>
    <d v="2023-01-08T10:44:59"/>
    <n v="37.058"/>
    <n v="71.390199999999993"/>
    <n v="117.646"/>
    <n v="4.5999999999999996"/>
    <s v="mb"/>
    <n v="26"/>
    <n v="91"/>
    <n v="2.4430000000000001"/>
    <n v="0.7"/>
    <s v="us"/>
    <s v="us7000j31e"/>
    <s v="2023-03-20T06:03:01.040Z"/>
    <s v="41 km NNW of Ishqoshim, Tajikistan"/>
    <b v="0"/>
    <s v="earthquake"/>
    <n v="7.82"/>
    <n v="9.4689999999999994"/>
    <n v="0.192"/>
    <n v="10"/>
    <s v="reviewed"/>
    <s v="us"/>
    <s v="us"/>
    <m/>
  </r>
  <r>
    <s v="2023-01-08T10:44:59.725Z"/>
    <d v="2023-01-08T10:44:59"/>
    <x v="9"/>
    <x v="1"/>
    <x v="9"/>
    <d v="2024-12-27T13:44:48"/>
    <n v="38.660400000000003"/>
    <n v="75.702699999999993"/>
    <n v="10"/>
    <n v="4.2"/>
    <s v="mb"/>
    <n v="20"/>
    <n v="149"/>
    <n v="2.39"/>
    <n v="0.38"/>
    <s v="us"/>
    <s v="us7000j584"/>
    <s v="2023-03-20T06:03:44.040Z"/>
    <s v="93 km SSW of Kashgar, China"/>
    <b v="0"/>
    <s v="earthquake"/>
    <n v="9.31"/>
    <n v="1.9730000000000001"/>
    <n v="0.2"/>
    <n v="7"/>
    <s v="reviewed"/>
    <s v="us"/>
    <s v="us"/>
    <m/>
  </r>
  <r>
    <s v="2024-12-27T13:44:48.129Z"/>
    <d v="2024-12-27T13:44:48"/>
    <x v="44"/>
    <x v="2"/>
    <x v="44"/>
    <d v="2023-01-06T20:47:56"/>
    <n v="36.307200000000002"/>
    <n v="70.789299999999997"/>
    <n v="102.82299999999999"/>
    <n v="4.3"/>
    <s v="mb"/>
    <n v="30"/>
    <n v="174"/>
    <n v="2.2410000000000001"/>
    <n v="0.71"/>
    <s v="us"/>
    <s v="us6000pfww"/>
    <s v="2025-03-08T22:39:10.040Z"/>
    <s v="62 km S of Jurm, Afghanistan"/>
    <b v="1"/>
    <s v="earthquake"/>
    <n v="9.0500000000000007"/>
    <n v="8.8529999999999998"/>
    <n v="0.14199999999999999"/>
    <n v="14"/>
    <s v="reviewed"/>
    <s v="us"/>
    <s v="us"/>
    <m/>
  </r>
  <r>
    <s v="2023-01-06T20:47:56.664Z"/>
    <d v="2023-01-06T20:47:56"/>
    <x v="9"/>
    <x v="1"/>
    <x v="9"/>
    <d v="2024-12-25T07:57:43"/>
    <n v="1.9538"/>
    <n v="97.840999999999994"/>
    <n v="57.747999999999998"/>
    <n v="4.5"/>
    <s v="mb"/>
    <n v="74"/>
    <n v="108"/>
    <n v="0.69799999999999995"/>
    <n v="0.68"/>
    <s v="us"/>
    <s v="us7000j2n0"/>
    <s v="2023-03-11T22:51:43.040Z"/>
    <s v="Nias region, Indonesia"/>
    <b v="0"/>
    <s v="earthquake"/>
    <n v="5.26"/>
    <n v="6.69"/>
    <n v="7.0999999999999994E-2"/>
    <n v="63"/>
    <s v="reviewed"/>
    <s v="us"/>
    <s v="us"/>
    <m/>
  </r>
  <r>
    <s v="2024-12-25T07:57:43.530Z"/>
    <d v="2024-12-25T07:57:43"/>
    <x v="44"/>
    <x v="2"/>
    <x v="44"/>
    <d v="2023-01-05T19:54:34"/>
    <n v="36.450299999999999"/>
    <n v="70.389499999999998"/>
    <n v="209.31899999999999"/>
    <n v="4.3"/>
    <s v="mb"/>
    <n v="75"/>
    <n v="75"/>
    <n v="2.1859999999999999"/>
    <n v="0.52"/>
    <s v="us"/>
    <s v="us6000pfjz"/>
    <s v="2025-03-08T22:39:09.040Z"/>
    <s v="49 km ESE of FarkhÄr, Afghanistan"/>
    <b v="1"/>
    <s v="earthquake"/>
    <n v="8"/>
    <n v="6.9340000000000002"/>
    <n v="8.1000000000000003E-2"/>
    <n v="43"/>
    <s v="reviewed"/>
    <s v="us"/>
    <s v="us"/>
    <m/>
  </r>
  <r>
    <s v="2023-01-05T19:54:34.481Z"/>
    <d v="2023-01-05T19:54:34"/>
    <x v="9"/>
    <x v="1"/>
    <x v="9"/>
    <d v="2024-12-19T01:52:46"/>
    <n v="38.991399999999999"/>
    <n v="70.593299999999999"/>
    <n v="10"/>
    <n v="4.3"/>
    <s v="mb"/>
    <n v="47"/>
    <n v="158"/>
    <n v="1.0549999999999999"/>
    <n v="0.69"/>
    <s v="us"/>
    <s v="us7000j2e7"/>
    <s v="2023-03-11T22:51:41.040Z"/>
    <s v="19 km ESE of Rasht, Tajikistan"/>
    <b v="0"/>
    <s v="earthquake"/>
    <n v="4.9400000000000004"/>
    <n v="1.883"/>
    <n v="9.9000000000000005E-2"/>
    <n v="29"/>
    <s v="reviewed"/>
    <s v="us"/>
    <s v="us"/>
    <m/>
  </r>
  <r>
    <s v="2024-12-19T01:52:46.050Z"/>
    <d v="2024-12-19T01:52:46"/>
    <x v="44"/>
    <x v="2"/>
    <x v="44"/>
    <d v="2023-01-05T05:51:24"/>
    <n v="28.583300000000001"/>
    <n v="84.103700000000003"/>
    <n v="10"/>
    <n v="4.3"/>
    <s v="mb"/>
    <n v="21"/>
    <n v="158"/>
    <n v="1.298"/>
    <n v="0.87"/>
    <s v="us"/>
    <s v="us7000nzxt"/>
    <s v="2025-02-27T17:30:52.040Z"/>
    <s v="37 km NNE of Pokhara, Nepal"/>
    <b v="1"/>
    <s v="earthquake"/>
    <n v="6.77"/>
    <n v="1.8740000000000001"/>
    <n v="0.11600000000000001"/>
    <n v="21"/>
    <s v="reviewed"/>
    <s v="us"/>
    <s v="us"/>
    <m/>
  </r>
  <r>
    <s v="2023-01-05T05:51:24.614Z"/>
    <d v="2023-01-05T05:51:24"/>
    <x v="9"/>
    <x v="1"/>
    <x v="9"/>
    <d v="2023-01-05T04:27:40"/>
    <n v="24.1249"/>
    <n v="95.8673"/>
    <n v="10.750999999999999"/>
    <n v="4.5"/>
    <s v="mb"/>
    <n v="49"/>
    <n v="62"/>
    <n v="3.51"/>
    <n v="0.43"/>
    <s v="us"/>
    <s v="us7000j28c"/>
    <s v="2023-03-11T22:51:40.040Z"/>
    <s v="139 km W of Bhamo, Myanmar"/>
    <b v="0"/>
    <s v="earthquake"/>
    <n v="5.47"/>
    <n v="4.5350000000000001"/>
    <n v="0.09"/>
    <n v="36"/>
    <s v="reviewed"/>
    <s v="us"/>
    <s v="us"/>
    <m/>
  </r>
  <r>
    <s v="2023-01-05T04:27:40.153Z"/>
    <d v="2023-01-05T04:27:40"/>
    <x v="9"/>
    <x v="1"/>
    <x v="9"/>
    <d v="2024-12-16T14:10:33"/>
    <n v="37.909300000000002"/>
    <n v="101.1674"/>
    <n v="12.321"/>
    <n v="4.8"/>
    <s v="mb"/>
    <n v="63"/>
    <n v="44"/>
    <n v="2.8109999999999999"/>
    <n v="0.69"/>
    <s v="us"/>
    <s v="us7000j27u"/>
    <s v="2023-03-11T22:51:40.040Z"/>
    <s v="111 km SW of Jinchang, China"/>
    <b v="0"/>
    <s v="earthquake"/>
    <n v="8.27"/>
    <n v="4.3630000000000004"/>
    <n v="6.0999999999999999E-2"/>
    <n v="85"/>
    <s v="reviewed"/>
    <s v="us"/>
    <s v="us"/>
    <m/>
  </r>
  <r>
    <s v="2024-12-16T14:10:33.722Z"/>
    <d v="2024-12-16T14:10:33"/>
    <x v="44"/>
    <x v="2"/>
    <x v="44"/>
    <d v="2023-01-04T05:02:03"/>
    <n v="25.619299999999999"/>
    <n v="90.584299999999999"/>
    <n v="10"/>
    <n v="4.3"/>
    <s v="mb"/>
    <n v="32"/>
    <n v="158"/>
    <n v="4.0970000000000004"/>
    <n v="0.79"/>
    <s v="us"/>
    <s v="us7000nz9t"/>
    <s v="2025-02-27T17:30:50.040Z"/>
    <s v="40 km ENE of Tura, India"/>
    <b v="1"/>
    <s v="earthquake"/>
    <n v="6.76"/>
    <n v="1.752"/>
    <n v="0.114"/>
    <n v="22"/>
    <s v="reviewed"/>
    <s v="us"/>
    <s v="us"/>
    <m/>
  </r>
  <r>
    <s v="2023-01-04T05:02:03.636Z"/>
    <d v="2023-01-04T05:02:03"/>
    <x v="9"/>
    <x v="1"/>
    <x v="9"/>
    <d v="2024-12-16T06:25:10"/>
    <n v="33.223300000000002"/>
    <n v="87.072999999999993"/>
    <n v="10"/>
    <n v="4.0999999999999996"/>
    <s v="mb"/>
    <n v="28"/>
    <n v="99"/>
    <n v="5.2519999999999998"/>
    <n v="0.6"/>
    <s v="us"/>
    <s v="us7000j200"/>
    <s v="2024-01-18T19:08:51.233Z"/>
    <s v="western Xizang"/>
    <b v="0"/>
    <s v="earthquake"/>
    <n v="10.61"/>
    <n v="1.9079999999999999"/>
    <n v="0.17499999999999999"/>
    <n v="9"/>
    <s v="reviewed"/>
    <s v="us"/>
    <s v="us"/>
    <m/>
  </r>
  <r>
    <s v="2024-12-16T06:25:10.884Z"/>
    <d v="2024-12-16T06:25:10"/>
    <x v="44"/>
    <x v="2"/>
    <x v="44"/>
    <d v="2024-12-15T09:20:36"/>
    <n v="32.1325"/>
    <n v="69.863500000000002"/>
    <n v="10"/>
    <n v="4.3"/>
    <s v="mb"/>
    <n v="32"/>
    <n v="210"/>
    <n v="2.4529999999999998"/>
    <n v="0.55000000000000004"/>
    <s v="us"/>
    <s v="us7000nz75"/>
    <s v="2025-02-27T17:30:50.040Z"/>
    <s v="33 km SE of Wana, Pakistan"/>
    <b v="1"/>
    <s v="earthquake"/>
    <n v="8.19"/>
    <n v="1.978"/>
    <n v="0.188"/>
    <n v="8"/>
    <s v="reviewed"/>
    <s v="us"/>
    <s v="us"/>
    <m/>
  </r>
  <r>
    <s v="2024-12-15T09:20:36.166Z"/>
    <d v="2024-12-15T09:20:36"/>
    <x v="44"/>
    <x v="2"/>
    <x v="44"/>
    <d v="2023-01-02T21:39:24"/>
    <n v="36.552500000000002"/>
    <n v="70.995900000000006"/>
    <n v="116.881"/>
    <n v="4.3"/>
    <s v="mb"/>
    <n v="21"/>
    <n v="195"/>
    <n v="2.5369999999999999"/>
    <n v="0.53"/>
    <s v="us"/>
    <s v="us7000nz1d"/>
    <s v="2025-02-18T20:03:00.040Z"/>
    <s v="37 km SSE of Jurm, Afghanistan"/>
    <b v="1"/>
    <s v="earthquake"/>
    <n v="10.210000000000001"/>
    <n v="10.57"/>
    <n v="0.125"/>
    <n v="18"/>
    <s v="reviewed"/>
    <s v="us"/>
    <s v="us"/>
    <m/>
  </r>
  <r>
    <s v="2023-01-02T21:39:24.623Z"/>
    <d v="2023-01-02T21:39:24"/>
    <x v="9"/>
    <x v="1"/>
    <x v="9"/>
    <d v="2024-12-05T04:30:48"/>
    <n v="5.3792"/>
    <n v="97.068600000000004"/>
    <n v="18.646000000000001"/>
    <n v="4.4000000000000004"/>
    <s v="mb"/>
    <n v="33"/>
    <n v="58"/>
    <n v="0.192"/>
    <n v="0.64"/>
    <s v="us"/>
    <s v="us7000j44m"/>
    <s v="2023-03-11T22:51:48.040Z"/>
    <s v="northern Sumatra, Indonesia"/>
    <b v="0"/>
    <s v="earthquake"/>
    <n v="7.5"/>
    <n v="5.1100000000000003"/>
    <n v="0.13400000000000001"/>
    <n v="16"/>
    <s v="reviewed"/>
    <s v="us"/>
    <s v="us"/>
    <m/>
  </r>
  <r>
    <s v="2024-12-05T04:30:48.822Z"/>
    <d v="2024-12-05T04:30:48"/>
    <x v="44"/>
    <x v="2"/>
    <x v="44"/>
    <d v="2023-01-02T10:39:59"/>
    <n v="11.188499999999999"/>
    <n v="93.207700000000003"/>
    <n v="81.873000000000005"/>
    <n v="4.3"/>
    <s v="mb"/>
    <n v="21"/>
    <n v="183"/>
    <n v="6.5720000000000001"/>
    <n v="0.52"/>
    <s v="us"/>
    <s v="us7000nztg"/>
    <s v="2025-02-15T18:31:33.040Z"/>
    <s v="72 km SE of Port Blair, India"/>
    <b v="1"/>
    <s v="earthquake"/>
    <n v="7.27"/>
    <n v="9.391"/>
    <n v="0.154"/>
    <n v="12"/>
    <s v="reviewed"/>
    <s v="us"/>
    <s v="us"/>
    <m/>
  </r>
  <r>
    <s v="2023-01-02T10:39:59.466Z"/>
    <d v="2023-01-02T10:39:59"/>
    <x v="9"/>
    <x v="1"/>
    <x v="9"/>
    <d v="2024-11-28T01:52:59"/>
    <n v="5.4686000000000003"/>
    <n v="97.117800000000003"/>
    <n v="10"/>
    <n v="5"/>
    <s v="mb"/>
    <n v="56"/>
    <n v="35"/>
    <n v="0.29299999999999998"/>
    <n v="0.87"/>
    <s v="us"/>
    <s v="us7000j1l9"/>
    <s v="2023-03-11T22:51:32.040Z"/>
    <s v="32 km N of Lhokseumawe, Indonesia"/>
    <b v="0"/>
    <s v="earthquake"/>
    <n v="5.16"/>
    <n v="1.748"/>
    <n v="0.107"/>
    <n v="28"/>
    <s v="reviewed"/>
    <s v="us"/>
    <s v="us"/>
    <m/>
  </r>
  <r>
    <s v="2024-11-28T01:52:59.710Z"/>
    <d v="2024-11-28T01:52:59"/>
    <x v="58"/>
    <x v="2"/>
    <x v="58"/>
    <d v="2023-01-01T21:59:00"/>
    <n v="25.372299999999999"/>
    <n v="94.820899999999995"/>
    <n v="105.396"/>
    <n v="4.3"/>
    <s v="mb"/>
    <n v="35"/>
    <n v="109"/>
    <n v="4.1479999999999997"/>
    <n v="0.66"/>
    <s v="us"/>
    <s v="us7000numd"/>
    <s v="2025-02-02T00:52:53.040Z"/>
    <s v="45 km SE of Phek, India"/>
    <b v="1"/>
    <s v="earthquake"/>
    <n v="9.32"/>
    <n v="7.4720000000000004"/>
    <n v="0.114"/>
    <n v="22"/>
    <s v="reviewed"/>
    <s v="us"/>
    <s v="us"/>
    <m/>
  </r>
  <r>
    <s v="2023-01-01T21:59:00.724Z"/>
    <d v="2023-01-01T21:59:00"/>
    <x v="9"/>
    <x v="1"/>
    <x v="9"/>
    <d v="2024-11-27T12:50:07"/>
    <n v="38.039900000000003"/>
    <n v="72.357299999999995"/>
    <n v="117.822"/>
    <n v="4"/>
    <s v="mb"/>
    <n v="26"/>
    <n v="126"/>
    <n v="1.5"/>
    <n v="0.86"/>
    <s v="us"/>
    <s v="us7000j1hb"/>
    <s v="2023-03-11T22:51:30.040Z"/>
    <s v="Tajikistan"/>
    <b v="0"/>
    <s v="earthquake"/>
    <n v="6.87"/>
    <n v="9.8680000000000003"/>
    <n v="0.19600000000000001"/>
    <n v="7"/>
    <s v="reviewed"/>
    <s v="us"/>
    <s v="us"/>
    <m/>
  </r>
  <r>
    <s v="2024-11-27T12:50:07.302Z"/>
    <d v="2024-11-27T12:50:07"/>
    <x v="58"/>
    <x v="2"/>
    <x v="58"/>
    <d v="2023-01-01T13:02:57"/>
    <n v="24.6737"/>
    <n v="93.521900000000002"/>
    <n v="57.064999999999998"/>
    <n v="4.3"/>
    <s v="mb"/>
    <n v="36"/>
    <n v="75"/>
    <n v="3.6829999999999998"/>
    <n v="0.55000000000000004"/>
    <s v="us"/>
    <s v="us7000nuhz"/>
    <s v="2025-02-02T00:52:31.040Z"/>
    <s v="32 km NW of MoirÄng, India"/>
    <b v="1"/>
    <s v="earthquake"/>
    <n v="9.84"/>
    <n v="5.8339999999999996"/>
    <n v="0.109"/>
    <n v="24"/>
    <s v="reviewed"/>
    <s v="us"/>
    <s v="us"/>
    <m/>
  </r>
  <r>
    <s v="2023-01-01T13:02:57.452Z"/>
    <d v="2023-01-01T13:02:57"/>
    <x v="9"/>
    <x v="1"/>
    <x v="9"/>
    <d v="2024-11-22T01:05:14"/>
    <n v="36.691000000000003"/>
    <n v="76.995800000000003"/>
    <n v="98.403000000000006"/>
    <n v="4.3"/>
    <s v="mb"/>
    <n v="46"/>
    <n v="97"/>
    <n v="4.3029999999999999"/>
    <n v="0.86"/>
    <s v="us"/>
    <s v="us7000j1f2"/>
    <s v="2023-03-11T22:51:30.040Z"/>
    <s v="Kashmir-Xinjiang border region"/>
    <b v="0"/>
    <s v="earthquake"/>
    <n v="7.99"/>
    <n v="7.9160000000000004"/>
    <n v="0.106"/>
    <n v="25"/>
    <s v="reviewed"/>
    <s v="us"/>
    <s v="us"/>
    <m/>
  </r>
  <r>
    <s v="2024-11-22T01:05:14.855Z"/>
    <d v="2024-11-22T01:05:14"/>
    <x v="58"/>
    <x v="2"/>
    <x v="58"/>
    <d v="2023-01-01T05:27:09"/>
    <n v="36.520600000000002"/>
    <n v="71.171300000000002"/>
    <n v="102.84399999999999"/>
    <n v="4.3"/>
    <s v="mb"/>
    <n v="43"/>
    <n v="96"/>
    <n v="2.2450000000000001"/>
    <n v="0.97"/>
    <s v="us"/>
    <s v="us6000p6wx"/>
    <s v="2025-01-30T17:00:32.040Z"/>
    <s v="37 km WSW of AshkÄsham, Afghanistan"/>
    <b v="1"/>
    <s v="earthquake"/>
    <n v="9.2100000000000009"/>
    <n v="8.6489999999999991"/>
    <n v="0.106"/>
    <n v="25"/>
    <s v="reviewed"/>
    <s v="us"/>
    <s v="us"/>
    <m/>
  </r>
  <r>
    <s v="2023-01-01T05:27:09.979Z"/>
    <d v="2023-01-01T05:27:09"/>
    <x v="9"/>
    <x v="1"/>
    <x v="9"/>
    <d v="2024-11-16T23:13:17"/>
    <n v="17.453499999999998"/>
    <n v="93.424800000000005"/>
    <n v="39.85"/>
    <n v="4.7"/>
    <s v="mb"/>
    <n v="45"/>
    <n v="85"/>
    <n v="3.4590000000000001"/>
    <n v="0.5"/>
    <s v="us"/>
    <s v="us7000j1cd"/>
    <s v="2023-03-11T22:51:29.040Z"/>
    <s v="157 km WNW of Pathein, Myanmar"/>
    <b v="0"/>
    <s v="earthquake"/>
    <n v="8.67"/>
    <n v="7.1989999999999998"/>
    <n v="9.7000000000000003E-2"/>
    <n v="33"/>
    <s v="reviewed"/>
    <s v="us"/>
    <s v="us"/>
    <m/>
  </r>
  <r>
    <s v="2024-11-16T23:13:17.040Z"/>
    <d v="2024-11-16T23:13:17"/>
    <x v="58"/>
    <x v="2"/>
    <x v="58"/>
    <d v="2022-12-30T21:10:36"/>
    <n v="36.659700000000001"/>
    <n v="71.036500000000004"/>
    <n v="203.964"/>
    <n v="4.3"/>
    <s v="mb"/>
    <n v="62"/>
    <n v="66"/>
    <n v="2.0680000000000001"/>
    <n v="0.88"/>
    <s v="us"/>
    <s v="us7000ns7q"/>
    <s v="2025-01-26T16:30:30.040Z"/>
    <s v="29 km SE of Jurm, Afghanistan"/>
    <b v="1"/>
    <s v="earthquake"/>
    <n v="6.71"/>
    <n v="7.14"/>
    <n v="9.1999999999999998E-2"/>
    <n v="33"/>
    <s v="reviewed"/>
    <s v="us"/>
    <s v="us"/>
    <m/>
  </r>
  <r>
    <s v="2022-12-30T21:10:36.293Z"/>
    <d v="2022-12-30T21:10:36"/>
    <x v="71"/>
    <x v="5"/>
    <x v="71"/>
    <d v="2022-12-30T08:13:20"/>
    <n v="1.0693999999999999"/>
    <n v="96.943200000000004"/>
    <n v="10"/>
    <n v="4.2"/>
    <s v="mb"/>
    <n v="16"/>
    <n v="205"/>
    <n v="0.67400000000000004"/>
    <n v="0.64"/>
    <s v="us"/>
    <s v="us7000j3pg"/>
    <s v="2023-03-07T19:00:10.040Z"/>
    <s v="164 km SW of Singkil, Indonesia"/>
    <b v="0"/>
    <s v="earthquake"/>
    <n v="4.51"/>
    <n v="1.9470000000000001"/>
    <n v="0.26400000000000001"/>
    <n v="4"/>
    <s v="reviewed"/>
    <s v="us"/>
    <s v="us"/>
    <m/>
  </r>
  <r>
    <s v="2022-12-30T08:13:20.446Z"/>
    <d v="2022-12-30T08:13:20"/>
    <x v="71"/>
    <x v="5"/>
    <x v="71"/>
    <d v="2022-12-30T05:19:44"/>
    <n v="21.917000000000002"/>
    <n v="94.467299999999994"/>
    <n v="99.727999999999994"/>
    <n v="4.2"/>
    <s v="mb"/>
    <n v="20"/>
    <n v="165"/>
    <n v="2.64"/>
    <n v="0.33"/>
    <s v="us"/>
    <s v="us7000j118"/>
    <s v="2023-03-07T18:59:59.040Z"/>
    <s v="72 km WSW of Monywa, Myanmar"/>
    <b v="0"/>
    <s v="earthquake"/>
    <n v="15.92"/>
    <n v="13.518000000000001"/>
    <n v="0.17599999999999999"/>
    <n v="9"/>
    <s v="reviewed"/>
    <s v="us"/>
    <s v="us"/>
    <m/>
  </r>
  <r>
    <s v="2022-12-30T05:19:44.350Z"/>
    <d v="2022-12-30T05:19:44"/>
    <x v="71"/>
    <x v="5"/>
    <x v="71"/>
    <d v="2022-12-30T03:53:25"/>
    <n v="0.81079999999999997"/>
    <n v="99.731399999999994"/>
    <n v="152.994"/>
    <n v="4.2"/>
    <s v="mb"/>
    <n v="20"/>
    <n v="92"/>
    <n v="1.3939999999999999"/>
    <n v="0.65"/>
    <s v="us"/>
    <s v="us7000j3nv"/>
    <s v="2023-03-07T19:00:10.040Z"/>
    <s v="81 km SE of Padangsidempuan, Indonesia"/>
    <b v="0"/>
    <s v="earthquake"/>
    <n v="7.61"/>
    <n v="8.1509999999999998"/>
    <n v="0.17599999999999999"/>
    <n v="9"/>
    <s v="reviewed"/>
    <s v="us"/>
    <s v="us"/>
    <m/>
  </r>
  <r>
    <s v="2022-12-30T03:53:25.133Z"/>
    <d v="2022-12-30T03:53:25"/>
    <x v="71"/>
    <x v="5"/>
    <x v="71"/>
    <d v="2024-10-30T23:51:32"/>
    <n v="3.7425000000000002"/>
    <n v="97.772499999999994"/>
    <n v="10"/>
    <n v="4.7"/>
    <s v="mb"/>
    <n v="14"/>
    <n v="126"/>
    <n v="1.69"/>
    <n v="0.81"/>
    <s v="us"/>
    <s v="us7000j3ns"/>
    <s v="2024-01-18T19:07:05.421Z"/>
    <s v="64 km WSW of Pangkalan Brandan, Indonesia"/>
    <b v="0"/>
    <s v="earthquake"/>
    <n v="6.02"/>
    <n v="1.9059999999999999"/>
    <n v="0.27600000000000002"/>
    <n v="6"/>
    <s v="reviewed"/>
    <s v="us"/>
    <s v="us"/>
    <m/>
  </r>
  <r>
    <s v="2024-10-30T23:51:32.464Z"/>
    <d v="2024-10-30T23:51:32"/>
    <x v="12"/>
    <x v="2"/>
    <x v="12"/>
    <d v="2024-10-06T02:54:11"/>
    <n v="28.324999999999999"/>
    <n v="67.016199999999998"/>
    <n v="10"/>
    <n v="4.3"/>
    <s v="mb"/>
    <n v="49"/>
    <n v="131"/>
    <n v="9.2579999999999991"/>
    <n v="0.44"/>
    <s v="us"/>
    <s v="us7000np47"/>
    <s v="2025-01-16T18:45:33.040Z"/>
    <s v="69 km NE of Khuzdar, Pakistan"/>
    <b v="1"/>
    <s v="earthquake"/>
    <n v="11.04"/>
    <n v="1.915"/>
    <n v="8.3000000000000004E-2"/>
    <n v="41"/>
    <s v="reviewed"/>
    <s v="us"/>
    <s v="us"/>
    <m/>
  </r>
  <r>
    <s v="2024-10-06T02:54:11.427Z"/>
    <d v="2024-10-06T02:54:11"/>
    <x v="12"/>
    <x v="2"/>
    <x v="12"/>
    <d v="2022-12-28T04:18:04"/>
    <n v="36.475499999999997"/>
    <n v="70.412700000000001"/>
    <n v="201.54400000000001"/>
    <n v="4.3"/>
    <s v="mb"/>
    <n v="39"/>
    <n v="244"/>
    <n v="1.9450000000000001"/>
    <n v="0.56000000000000005"/>
    <s v="us"/>
    <s v="us6000nwti"/>
    <s v="2024-12-14T14:50:39.040Z"/>
    <s v="50 km ESE of FarkhÄr, Afghanistan"/>
    <b v="1"/>
    <s v="earthquake"/>
    <n v="8.3800000000000008"/>
    <n v="9.3320000000000007"/>
    <n v="0.17699999999999999"/>
    <n v="9"/>
    <s v="reviewed"/>
    <s v="us"/>
    <s v="us"/>
    <m/>
  </r>
  <r>
    <s v="2022-12-28T04:18:04.774Z"/>
    <d v="2022-12-28T04:18:04"/>
    <x v="71"/>
    <x v="5"/>
    <x v="71"/>
    <d v="2022-12-28T00:26:29"/>
    <n v="23.216100000000001"/>
    <n v="94.14"/>
    <n v="51.119"/>
    <n v="4.5"/>
    <s v="mb"/>
    <n v="57"/>
    <n v="110"/>
    <n v="2.3639999999999999"/>
    <n v="0.73"/>
    <s v="us"/>
    <s v="us7000j0kh"/>
    <s v="2024-01-18T19:06:34.655Z"/>
    <s v="54 km SSW of Mawlaik, Myanmar"/>
    <b v="0"/>
    <s v="earthquake"/>
    <n v="9.15"/>
    <n v="6.3979999999999997"/>
    <n v="9.2999999999999999E-2"/>
    <n v="34"/>
    <s v="reviewed"/>
    <s v="us"/>
    <s v="us"/>
    <m/>
  </r>
  <r>
    <s v="2022-12-28T00:26:29.581Z"/>
    <d v="2022-12-28T00:26:29"/>
    <x v="71"/>
    <x v="5"/>
    <x v="71"/>
    <d v="2024-09-29T08:39:06"/>
    <n v="38.206200000000003"/>
    <n v="74.231499999999997"/>
    <n v="167.54599999999999"/>
    <n v="4"/>
    <s v="mb"/>
    <n v="30"/>
    <n v="57"/>
    <n v="2.2839999999999998"/>
    <n v="0.59"/>
    <s v="us"/>
    <s v="us7000j3f3"/>
    <s v="2023-03-07T19:00:07.040Z"/>
    <s v="Tajikistan-Xinjiang border region"/>
    <b v="0"/>
    <s v="earthquake"/>
    <n v="6.76"/>
    <n v="7.2389999999999999"/>
    <n v="0.13900000000000001"/>
    <n v="14"/>
    <s v="reviewed"/>
    <s v="us"/>
    <s v="us"/>
    <m/>
  </r>
  <r>
    <s v="2024-09-29T08:39:06.984Z"/>
    <d v="2024-09-29T08:39:06"/>
    <x v="45"/>
    <x v="2"/>
    <x v="45"/>
    <d v="2022-12-27T19:57:58"/>
    <n v="10.1076"/>
    <n v="92.973200000000006"/>
    <n v="78.617999999999995"/>
    <n v="4.3"/>
    <s v="mb"/>
    <n v="24"/>
    <n v="145"/>
    <n v="1.5549999999999999"/>
    <n v="0.56999999999999995"/>
    <s v="us"/>
    <s v="us6000p02u"/>
    <s v="2024-12-06T19:30:14.040Z"/>
    <s v="174 km S of Port Blair, India"/>
    <b v="1"/>
    <s v="earthquake"/>
    <n v="13.02"/>
    <n v="8.1110000000000007"/>
    <n v="0.126"/>
    <n v="18"/>
    <s v="reviewed"/>
    <s v="us"/>
    <s v="us"/>
    <m/>
  </r>
  <r>
    <s v="2022-12-27T19:57:58.962Z"/>
    <d v="2022-12-27T19:57:58"/>
    <x v="71"/>
    <x v="5"/>
    <x v="71"/>
    <d v="2024-09-26T11:00:47"/>
    <n v="0.51739999999999997"/>
    <n v="99.745599999999996"/>
    <n v="136.119"/>
    <n v="4.2"/>
    <s v="mb"/>
    <n v="43"/>
    <n v="68"/>
    <n v="2.306"/>
    <n v="0.78"/>
    <s v="us"/>
    <s v="us7000j0i1"/>
    <s v="2023-03-07T18:59:53.040Z"/>
    <s v="108 km SSE of Padangsidempuan, Indonesia"/>
    <b v="0"/>
    <s v="earthquake"/>
    <n v="7.15"/>
    <n v="7.0529999999999999"/>
    <n v="9.8000000000000004E-2"/>
    <n v="33"/>
    <s v="reviewed"/>
    <s v="us"/>
    <s v="us"/>
    <m/>
  </r>
  <r>
    <s v="2024-09-26T11:00:47.109Z"/>
    <d v="2024-09-26T11:00:47"/>
    <x v="45"/>
    <x v="2"/>
    <x v="45"/>
    <d v="2022-12-27T03:30:11"/>
    <n v="25.926100000000002"/>
    <n v="92.511899999999997"/>
    <n v="10"/>
    <n v="4.3"/>
    <s v="mb"/>
    <n v="31"/>
    <n v="146"/>
    <n v="5.1909999999999998"/>
    <n v="1.2"/>
    <s v="us"/>
    <s v="us7000ngj5"/>
    <s v="2025-09-14T11:32:14.211Z"/>
    <s v="34 km S of RahÄ, India"/>
    <b v="1"/>
    <s v="earthquake"/>
    <n v="13.69"/>
    <n v="1.9139999999999999"/>
    <n v="0.107"/>
    <n v="25"/>
    <s v="reviewed"/>
    <s v="us"/>
    <s v="us"/>
    <m/>
  </r>
  <r>
    <s v="2022-12-27T03:30:11.565Z"/>
    <d v="2022-12-27T03:30:11"/>
    <x v="71"/>
    <x v="5"/>
    <x v="71"/>
    <d v="2024-09-21T18:42:21"/>
    <n v="37.925800000000002"/>
    <n v="101.157"/>
    <n v="10"/>
    <n v="4.5999999999999996"/>
    <s v="mb"/>
    <n v="84"/>
    <n v="42"/>
    <n v="2.8279999999999998"/>
    <n v="0.74"/>
    <s v="us"/>
    <s v="us6000jbwl"/>
    <s v="2023-03-07T18:59:52.040Z"/>
    <s v="110 km SW of Jinchang, China"/>
    <b v="0"/>
    <s v="earthquake"/>
    <n v="8.52"/>
    <n v="1.861"/>
    <n v="7.3999999999999996E-2"/>
    <n v="55"/>
    <s v="reviewed"/>
    <s v="us"/>
    <s v="us"/>
    <m/>
  </r>
  <r>
    <s v="2024-09-21T18:42:21.342Z"/>
    <d v="2024-09-21T18:42:21"/>
    <x v="45"/>
    <x v="2"/>
    <x v="45"/>
    <d v="2024-09-17T20:02:04"/>
    <n v="10.498100000000001"/>
    <n v="91.634600000000006"/>
    <n v="10"/>
    <n v="4.3"/>
    <s v="mb"/>
    <n v="37"/>
    <n v="107"/>
    <n v="8.2330000000000005"/>
    <n v="0.6"/>
    <s v="us"/>
    <s v="us6000ntin"/>
    <s v="2024-11-23T23:26:38.040Z"/>
    <s v="177 km SW of Port Blair, India"/>
    <b v="1"/>
    <s v="earthquake"/>
    <n v="9.23"/>
    <n v="1.8919999999999999"/>
    <n v="0.13200000000000001"/>
    <n v="21"/>
    <s v="reviewed"/>
    <s v="us"/>
    <s v="us"/>
    <m/>
  </r>
  <r>
    <s v="2024-09-17T20:02:04.835Z"/>
    <d v="2024-09-17T20:02:04"/>
    <x v="45"/>
    <x v="2"/>
    <x v="45"/>
    <d v="2022-12-26T10:39:15"/>
    <n v="12.323399999999999"/>
    <n v="92.448400000000007"/>
    <n v="10"/>
    <n v="4.3"/>
    <s v="mb"/>
    <n v="20"/>
    <n v="164"/>
    <n v="6.8120000000000003"/>
    <n v="0.9"/>
    <s v="us"/>
    <s v="us6000nt2t"/>
    <s v="2024-11-23T23:26:08.040Z"/>
    <s v="74 km NNW of Bamboo Flat, India"/>
    <b v="1"/>
    <s v="earthquake"/>
    <n v="12.38"/>
    <n v="1.915"/>
    <n v="0.188"/>
    <n v="8"/>
    <s v="reviewed"/>
    <s v="us"/>
    <s v="us"/>
    <m/>
  </r>
  <r>
    <s v="2022-12-26T10:39:15.175Z"/>
    <d v="2022-12-26T10:39:15"/>
    <x v="71"/>
    <x v="5"/>
    <x v="71"/>
    <d v="2022-12-26T08:34:02"/>
    <n v="33.544199999999996"/>
    <n v="81.816000000000003"/>
    <n v="10"/>
    <n v="4.3"/>
    <s v="mb"/>
    <n v="48"/>
    <n v="76"/>
    <n v="6.4550000000000001"/>
    <n v="0.9"/>
    <s v="us"/>
    <s v="us6000jbs8"/>
    <s v="2023-03-07T18:59:50.040Z"/>
    <s v="western Xizang"/>
    <b v="0"/>
    <s v="earthquake"/>
    <n v="7.8"/>
    <n v="1.865"/>
    <n v="0.122"/>
    <n v="19"/>
    <s v="reviewed"/>
    <s v="us"/>
    <s v="us"/>
    <m/>
  </r>
  <r>
    <s v="2022-12-26T08:34:02.108Z"/>
    <d v="2022-12-26T08:34:02"/>
    <x v="71"/>
    <x v="5"/>
    <x v="71"/>
    <d v="2024-09-06T14:28:32"/>
    <n v="23.2606"/>
    <n v="103.34399999999999"/>
    <n v="10"/>
    <n v="4"/>
    <s v="mb"/>
    <n v="17"/>
    <n v="84"/>
    <n v="1.9950000000000001"/>
    <n v="0.64"/>
    <s v="us"/>
    <s v="us7000j2ks"/>
    <s v="2023-03-07T19:00:05.040Z"/>
    <s v="22 km ESE of Gejiu, China"/>
    <b v="0"/>
    <s v="earthquake"/>
    <n v="7.1"/>
    <n v="1.9419999999999999"/>
    <n v="0.25900000000000001"/>
    <n v="4"/>
    <s v="reviewed"/>
    <s v="us"/>
    <s v="us"/>
    <m/>
  </r>
  <r>
    <s v="2024-09-06T14:28:32.156Z"/>
    <d v="2024-09-06T14:28:32"/>
    <x v="45"/>
    <x v="2"/>
    <x v="45"/>
    <d v="2024-09-02T01:05:59"/>
    <n v="27.111499999999999"/>
    <n v="89.274900000000002"/>
    <n v="10"/>
    <n v="4.3"/>
    <s v="mb"/>
    <n v="33"/>
    <n v="144"/>
    <n v="3.6160000000000001"/>
    <n v="0.66"/>
    <s v="us"/>
    <s v="us6000nxk8"/>
    <s v="2024-11-15T16:20:12.040Z"/>
    <s v="19 km NW of Daphu, Bhutan"/>
    <b v="1"/>
    <s v="earthquake"/>
    <n v="11.87"/>
    <n v="1.917"/>
    <n v="0.108"/>
    <n v="25"/>
    <s v="reviewed"/>
    <s v="us"/>
    <s v="us"/>
    <m/>
  </r>
  <r>
    <s v="2024-09-02T01:05:59.476Z"/>
    <d v="2024-09-02T01:05:59"/>
    <x v="45"/>
    <x v="2"/>
    <x v="45"/>
    <d v="2022-12-25T01:33:34"/>
    <n v="36.052700000000002"/>
    <n v="70.497299999999996"/>
    <n v="127.127"/>
    <n v="4.3"/>
    <s v="mb"/>
    <n v="28"/>
    <n v="98"/>
    <n v="1.8959999999999999"/>
    <n v="0.57999999999999996"/>
    <s v="us"/>
    <s v="us6000np5y"/>
    <s v="2024-11-15T16:19:46.040Z"/>
    <s v="79 km NNW of PÄrÅ«n, Afghanistan"/>
    <b v="1"/>
    <s v="earthquake"/>
    <n v="7.48"/>
    <n v="8.1300000000000008"/>
    <n v="0.17799999999999999"/>
    <n v="9"/>
    <s v="reviewed"/>
    <s v="us"/>
    <s v="us"/>
    <m/>
  </r>
  <r>
    <s v="2022-12-25T01:33:34.197Z"/>
    <d v="2022-12-25T01:33:34"/>
    <x v="71"/>
    <x v="5"/>
    <x v="71"/>
    <d v="2024-08-21T13:16:15"/>
    <n v="39.643300000000004"/>
    <n v="74.900599999999997"/>
    <n v="50.804000000000002"/>
    <n v="4.3"/>
    <s v="mb"/>
    <n v="58"/>
    <n v="65"/>
    <n v="1.5129999999999999"/>
    <n v="0.67"/>
    <s v="us"/>
    <s v="us6000jbib"/>
    <s v="2024-01-18T17:39:48.576Z"/>
    <s v="95 km W of Kashgar, China"/>
    <b v="0"/>
    <s v="earthquake"/>
    <n v="6.65"/>
    <n v="6.1289999999999996"/>
    <n v="8.7999999999999995E-2"/>
    <n v="39"/>
    <s v="reviewed"/>
    <s v="us"/>
    <s v="us"/>
    <m/>
  </r>
  <r>
    <s v="2024-08-21T13:16:15.518Z"/>
    <d v="2024-08-21T13:16:15"/>
    <x v="46"/>
    <x v="2"/>
    <x v="46"/>
    <d v="2024-08-14T14:09:05"/>
    <n v="11.399800000000001"/>
    <n v="93.7376"/>
    <n v="117.226"/>
    <n v="4.3"/>
    <s v="mb"/>
    <n v="31"/>
    <n v="85"/>
    <n v="8.6319999999999997"/>
    <n v="0.81"/>
    <s v="us"/>
    <s v="us7000ndja"/>
    <s v="2024-11-02T21:29:24.040Z"/>
    <s v="112 km ESE of Port Blair, India"/>
    <b v="1"/>
    <s v="earthquake"/>
    <n v="8.8699999999999992"/>
    <n v="8.218"/>
    <n v="0.126"/>
    <n v="18"/>
    <s v="reviewed"/>
    <s v="us"/>
    <s v="us"/>
    <m/>
  </r>
  <r>
    <s v="2024-08-14T14:09:05.733Z"/>
    <d v="2024-08-14T14:09:05"/>
    <x v="46"/>
    <x v="2"/>
    <x v="46"/>
    <d v="2022-12-22T02:47:03"/>
    <n v="36.5946"/>
    <n v="70.976600000000005"/>
    <n v="219.38200000000001"/>
    <n v="4.3"/>
    <s v="mb"/>
    <n v="86"/>
    <n v="69"/>
    <n v="2.5609999999999999"/>
    <n v="0.7"/>
    <s v="us"/>
    <s v="us6000nk3h"/>
    <s v="2024-10-26T15:47:54.040Z"/>
    <s v="32 km SSE of Jurm, Afghanistan"/>
    <b v="1"/>
    <s v="earthquake"/>
    <n v="6.89"/>
    <n v="7.3049999999999997"/>
    <n v="0.08"/>
    <n v="44"/>
    <s v="reviewed"/>
    <s v="us"/>
    <s v="us"/>
    <m/>
  </r>
  <r>
    <s v="2022-12-22T02:47:03.461Z"/>
    <d v="2022-12-22T02:47:03"/>
    <x v="71"/>
    <x v="5"/>
    <x v="71"/>
    <d v="2024-08-10T09:22:36"/>
    <n v="35.585799999999999"/>
    <n v="99.026600000000002"/>
    <n v="10"/>
    <n v="4.9000000000000004"/>
    <s v="mww"/>
    <n v="68"/>
    <n v="47"/>
    <n v="3.8140000000000001"/>
    <n v="0.52"/>
    <s v="us"/>
    <s v="us6000jazu"/>
    <s v="2023-02-28T23:06:42.040Z"/>
    <s v="271 km WSW of Xining, China"/>
    <b v="0"/>
    <s v="earthquake"/>
    <n v="7.99"/>
    <n v="1.827"/>
    <n v="9.8000000000000004E-2"/>
    <n v="10"/>
    <s v="reviewed"/>
    <s v="us"/>
    <s v="us"/>
    <m/>
  </r>
  <r>
    <s v="2024-08-10T09:22:36.282Z"/>
    <d v="2024-08-10T09:22:36"/>
    <x v="46"/>
    <x v="2"/>
    <x v="46"/>
    <d v="2024-07-25T09:49:28"/>
    <n v="32.4711"/>
    <n v="67.419499999999999"/>
    <n v="10"/>
    <n v="4.3"/>
    <s v="mb"/>
    <n v="23"/>
    <n v="169"/>
    <n v="2.492"/>
    <n v="0.66"/>
    <s v="us"/>
    <s v="us6000njbl"/>
    <s v="2024-10-24T17:57:57.040Z"/>
    <s v="62 km NE of QalÄt, Afghanistan"/>
    <b v="1"/>
    <s v="earthquake"/>
    <n v="7.45"/>
    <n v="1.93"/>
    <n v="0.154"/>
    <n v="12"/>
    <s v="reviewed"/>
    <s v="us"/>
    <s v="us"/>
    <m/>
  </r>
  <r>
    <s v="2024-07-25T09:49:28.273Z"/>
    <d v="2024-07-25T09:49:28"/>
    <x v="59"/>
    <x v="2"/>
    <x v="59"/>
    <d v="2024-07-07T05:11:25"/>
    <n v="37.139800000000001"/>
    <n v="75.116"/>
    <n v="10"/>
    <n v="4.3"/>
    <s v="mb"/>
    <n v="50"/>
    <n v="69"/>
    <n v="3.5"/>
    <n v="1.31"/>
    <s v="us"/>
    <s v="us6000nflf"/>
    <s v="2024-10-08T21:49:12.005Z"/>
    <s v="98 km NNE of Barishal, Pakistan"/>
    <b v="1"/>
    <s v="earthquake"/>
    <n v="6.51"/>
    <n v="1.8240000000000001"/>
    <n v="0.11600000000000001"/>
    <n v="21"/>
    <s v="reviewed"/>
    <s v="us"/>
    <s v="us"/>
    <m/>
  </r>
  <r>
    <s v="2024-07-07T05:11:25.335Z"/>
    <d v="2024-07-07T05:11:25"/>
    <x v="59"/>
    <x v="2"/>
    <x v="59"/>
    <d v="2022-12-20T21:21:15"/>
    <n v="36.511299999999999"/>
    <n v="70.305499999999995"/>
    <n v="196.83799999999999"/>
    <n v="4.3"/>
    <s v="mb"/>
    <n v="22"/>
    <n v="91"/>
    <n v="2.2090000000000001"/>
    <n v="0.88"/>
    <s v="us"/>
    <s v="us7000mxje"/>
    <s v="2024-09-12T21:52:30.040Z"/>
    <s v="40 km E of FarkhÄr, Afghanistan"/>
    <b v="1"/>
    <s v="earthquake"/>
    <n v="8.77"/>
    <n v="14.624000000000001"/>
    <n v="0.189"/>
    <n v="8"/>
    <s v="reviewed"/>
    <s v="us"/>
    <s v="us"/>
    <m/>
  </r>
  <r>
    <s v="2022-12-20T21:21:15.970Z"/>
    <d v="2022-12-20T21:21:15"/>
    <x v="71"/>
    <x v="5"/>
    <x v="71"/>
    <d v="2022-12-20T09:54:36"/>
    <n v="24.534099999999999"/>
    <n v="96.153999999999996"/>
    <n v="10.157"/>
    <n v="4.3"/>
    <s v="mb"/>
    <n v="35"/>
    <n v="111"/>
    <n v="3.835"/>
    <n v="0.6"/>
    <s v="us"/>
    <s v="us6000japf"/>
    <s v="2023-02-28T23:06:36.040Z"/>
    <s v="Myanmar"/>
    <b v="0"/>
    <s v="earthquake"/>
    <n v="7.82"/>
    <n v="4.0110000000000001"/>
    <n v="0.129"/>
    <n v="17"/>
    <s v="reviewed"/>
    <s v="us"/>
    <s v="us"/>
    <m/>
  </r>
  <r>
    <s v="2022-12-20T09:54:36.748Z"/>
    <d v="2022-12-20T09:54:36"/>
    <x v="71"/>
    <x v="5"/>
    <x v="71"/>
    <d v="2022-12-20T02:12:04"/>
    <n v="36.860999999999997"/>
    <n v="78.619500000000002"/>
    <n v="10"/>
    <n v="4.3"/>
    <s v="mb"/>
    <n v="60"/>
    <n v="93"/>
    <n v="4.7919999999999998"/>
    <n v="0.38"/>
    <s v="us"/>
    <s v="us6000jahe"/>
    <s v="2023-02-28T23:06:32.040Z"/>
    <s v="48 km SSW of Zangguy, China"/>
    <b v="0"/>
    <s v="earthquake"/>
    <n v="5.1100000000000003"/>
    <n v="1.8169999999999999"/>
    <n v="0.10100000000000001"/>
    <n v="28"/>
    <s v="reviewed"/>
    <s v="us"/>
    <s v="us"/>
    <m/>
  </r>
  <r>
    <s v="2022-12-20T02:12:04.202Z"/>
    <d v="2022-12-20T02:12:04"/>
    <x v="71"/>
    <x v="5"/>
    <x v="71"/>
    <d v="2022-12-19T17:31:17"/>
    <n v="31.834900000000001"/>
    <n v="94.2256"/>
    <n v="10"/>
    <n v="4.4000000000000004"/>
    <s v="mb"/>
    <n v="25"/>
    <n v="110"/>
    <n v="8.7490000000000006"/>
    <n v="0.66"/>
    <s v="us"/>
    <s v="us7000j1uv"/>
    <s v="2023-02-28T23:06:31.040Z"/>
    <s v="209 km E of Nagqu, China"/>
    <b v="0"/>
    <s v="earthquake"/>
    <n v="11.46"/>
    <n v="1.9019999999999999"/>
    <n v="0.16200000000000001"/>
    <n v="11"/>
    <s v="reviewed"/>
    <s v="us"/>
    <s v="us"/>
    <m/>
  </r>
  <r>
    <s v="2022-12-19T17:31:17.786Z"/>
    <d v="2022-12-19T17:31:17"/>
    <x v="71"/>
    <x v="5"/>
    <x v="71"/>
    <d v="2022-12-19T15:50:56"/>
    <n v="20.074400000000001"/>
    <n v="95.9786"/>
    <n v="10"/>
    <n v="4.5"/>
    <s v="mb"/>
    <n v="37"/>
    <n v="83"/>
    <n v="0.33"/>
    <n v="0.61"/>
    <s v="us"/>
    <s v="us6000jadi"/>
    <s v="2023-02-28T23:06:30.040Z"/>
    <s v="39 km NNW of Nay Pyi Taw, Myanmar"/>
    <b v="0"/>
    <s v="earthquake"/>
    <n v="3.24"/>
    <n v="1.865"/>
    <n v="0.127"/>
    <n v="18"/>
    <s v="reviewed"/>
    <s v="us"/>
    <s v="us"/>
    <m/>
  </r>
  <r>
    <s v="2022-12-19T15:50:56.430Z"/>
    <d v="2022-12-19T15:50:56"/>
    <x v="71"/>
    <x v="5"/>
    <x v="71"/>
    <d v="2022-12-18T16:07:43"/>
    <n v="39.136200000000002"/>
    <n v="70.588999999999999"/>
    <n v="10"/>
    <n v="4.3"/>
    <s v="mb"/>
    <n v="41"/>
    <n v="95"/>
    <n v="0.93700000000000006"/>
    <n v="0.47"/>
    <s v="us"/>
    <s v="us6000jad0"/>
    <s v="2024-01-18T17:37:26.665Z"/>
    <s v="22 km ENE of Rasht, Tajikistan"/>
    <b v="0"/>
    <s v="earthquake"/>
    <n v="4.41"/>
    <n v="1.92"/>
    <n v="0.126"/>
    <n v="19"/>
    <s v="reviewed"/>
    <s v="us"/>
    <s v="us"/>
    <m/>
  </r>
  <r>
    <s v="2022-12-18T16:07:43.536Z"/>
    <d v="2022-12-18T16:07:43"/>
    <x v="71"/>
    <x v="5"/>
    <x v="71"/>
    <d v="2022-12-18T13:54:12"/>
    <n v="33.580399999999997"/>
    <n v="84.443799999999996"/>
    <n v="10"/>
    <n v="4.4000000000000004"/>
    <s v="mb"/>
    <n v="43"/>
    <n v="86"/>
    <n v="5.9619999999999997"/>
    <n v="0.62"/>
    <s v="us"/>
    <s v="us6000ja5s"/>
    <s v="2023-02-28T23:06:27.040Z"/>
    <s v="western Xizang"/>
    <b v="0"/>
    <s v="earthquake"/>
    <n v="7.97"/>
    <n v="1.365"/>
    <n v="0.12"/>
    <n v="23"/>
    <s v="reviewed"/>
    <s v="us"/>
    <s v="us"/>
    <m/>
  </r>
  <r>
    <s v="2022-12-18T13:54:12.965Z"/>
    <d v="2022-12-18T13:54:12"/>
    <x v="71"/>
    <x v="5"/>
    <x v="71"/>
    <d v="2022-12-18T13:29:08"/>
    <n v="38.340699999999998"/>
    <n v="75.407200000000003"/>
    <n v="133.25"/>
    <n v="4.2"/>
    <s v="mb"/>
    <n v="36"/>
    <n v="97"/>
    <n v="3.0350000000000001"/>
    <n v="0.49"/>
    <s v="us"/>
    <s v="us6000ja5c"/>
    <s v="2024-01-18T17:37:01.189Z"/>
    <s v="124 km WNW of Damusi, China"/>
    <b v="0"/>
    <s v="earthquake"/>
    <n v="8.25"/>
    <n v="8.6340000000000003"/>
    <n v="0.13600000000000001"/>
    <n v="16"/>
    <s v="reviewed"/>
    <s v="us"/>
    <s v="us"/>
    <m/>
  </r>
  <r>
    <s v="2022-12-18T13:29:08.283Z"/>
    <d v="2022-12-18T13:29:08"/>
    <x v="71"/>
    <x v="5"/>
    <x v="71"/>
    <d v="2022-12-18T07:20:42"/>
    <n v="34.462899999999998"/>
    <n v="82.566400000000002"/>
    <n v="10"/>
    <n v="4.7"/>
    <s v="mb"/>
    <n v="87"/>
    <n v="43"/>
    <n v="7.0369999999999999"/>
    <n v="0.36"/>
    <s v="us"/>
    <s v="us6000ja55"/>
    <s v="2023-02-28T23:06:26.040Z"/>
    <s v="western Xizang"/>
    <b v="0"/>
    <s v="earthquake"/>
    <n v="8.3000000000000007"/>
    <n v="1.8360000000000001"/>
    <n v="6.5000000000000002E-2"/>
    <n v="74"/>
    <s v="reviewed"/>
    <s v="us"/>
    <s v="us"/>
    <m/>
  </r>
  <r>
    <s v="2022-12-18T07:20:42.058Z"/>
    <d v="2022-12-18T07:20:42"/>
    <x v="71"/>
    <x v="5"/>
    <x v="71"/>
    <d v="2022-12-17T16:05:42"/>
    <n v="22.555900000000001"/>
    <n v="93.795900000000003"/>
    <n v="39.482999999999997"/>
    <n v="4.2"/>
    <s v="mb"/>
    <n v="15"/>
    <n v="169"/>
    <n v="3.4980000000000002"/>
    <n v="0.51"/>
    <s v="us"/>
    <s v="us7000j0gs"/>
    <s v="2023-02-28T23:06:25.040Z"/>
    <s v="21 km ESE of Hakha, Myanmar"/>
    <b v="0"/>
    <s v="earthquake"/>
    <n v="12.92"/>
    <n v="11.778"/>
    <n v="0.186"/>
    <n v="8"/>
    <s v="reviewed"/>
    <s v="us"/>
    <s v="us"/>
    <m/>
  </r>
  <r>
    <s v="2022-12-17T16:05:42.099Z"/>
    <d v="2022-12-17T16:05:42"/>
    <x v="71"/>
    <x v="5"/>
    <x v="71"/>
    <d v="2022-12-17T14:24:07"/>
    <n v="24.2087"/>
    <n v="94.729399999999998"/>
    <n v="98.088999999999999"/>
    <n v="4.2"/>
    <s v="mb"/>
    <n v="46"/>
    <n v="122"/>
    <n v="4.0330000000000004"/>
    <n v="0.8"/>
    <s v="us"/>
    <s v="us6000ja0r"/>
    <s v="2023-02-28T23:06:22.040Z"/>
    <s v="70 km NNE of Mawlaik, Myanmar"/>
    <b v="0"/>
    <s v="earthquake"/>
    <n v="9.7899999999999991"/>
    <n v="8.4339999999999993"/>
    <n v="0.11700000000000001"/>
    <n v="23"/>
    <s v="reviewed"/>
    <s v="us"/>
    <s v="us"/>
    <m/>
  </r>
  <r>
    <s v="2022-12-17T14:24:07.684Z"/>
    <d v="2022-12-17T14:24:07"/>
    <x v="71"/>
    <x v="5"/>
    <x v="71"/>
    <d v="2022-12-17T03:26:56"/>
    <n v="37.561999999999998"/>
    <n v="77.822599999999994"/>
    <n v="10"/>
    <n v="4.5"/>
    <s v="mb"/>
    <n v="40"/>
    <n v="116"/>
    <n v="3.88"/>
    <n v="0.83"/>
    <s v="us"/>
    <s v="us6000ja0b"/>
    <s v="2023-02-28T23:06:22.040Z"/>
    <s v="89 km WNW of Zangguy, China"/>
    <b v="0"/>
    <s v="earthquake"/>
    <n v="7.27"/>
    <n v="1.8939999999999999"/>
    <n v="0.11600000000000001"/>
    <n v="22"/>
    <s v="reviewed"/>
    <s v="us"/>
    <s v="us"/>
    <m/>
  </r>
  <r>
    <s v="2022-12-17T03:26:56.711Z"/>
    <d v="2022-12-17T03:26:56"/>
    <x v="71"/>
    <x v="5"/>
    <x v="71"/>
    <d v="2022-12-16T07:58:32"/>
    <n v="38.995899999999999"/>
    <n v="69.584599999999995"/>
    <n v="14.79"/>
    <n v="4.3"/>
    <s v="mb"/>
    <n v="35"/>
    <n v="109"/>
    <n v="0.56200000000000006"/>
    <n v="0.72"/>
    <s v="us"/>
    <s v="us6000j9x4"/>
    <s v="2023-02-28T23:06:20.040Z"/>
    <s v="32 km NNW of Obigarm, Tajikistan"/>
    <b v="0"/>
    <s v="earthquake"/>
    <n v="6.79"/>
    <n v="4.6100000000000003"/>
    <n v="0.14199999999999999"/>
    <n v="14"/>
    <s v="reviewed"/>
    <s v="us"/>
    <s v="us"/>
    <m/>
  </r>
  <r>
    <s v="2022-12-16T07:58:32.398Z"/>
    <d v="2022-12-16T07:58:32"/>
    <x v="71"/>
    <x v="5"/>
    <x v="71"/>
    <d v="2024-07-05T13:46:21"/>
    <n v="21.821100000000001"/>
    <n v="95.890500000000003"/>
    <n v="23.981999999999999"/>
    <n v="4.5999999999999996"/>
    <s v="mb"/>
    <n v="51"/>
    <n v="76"/>
    <n v="1.4950000000000001"/>
    <n v="0.45"/>
    <s v="us"/>
    <s v="us6000j9nn"/>
    <s v="2023-02-18T22:04:15.040Z"/>
    <s v="11 km SW of Sagaing, Myanmar"/>
    <b v="0"/>
    <s v="earthquake"/>
    <n v="6.54"/>
    <n v="4.7839999999999998"/>
    <n v="9.7000000000000003E-2"/>
    <n v="32"/>
    <s v="reviewed"/>
    <s v="us"/>
    <s v="us"/>
    <m/>
  </r>
  <r>
    <s v="2024-07-05T13:46:21.845Z"/>
    <d v="2024-07-05T13:46:21"/>
    <x v="59"/>
    <x v="2"/>
    <x v="59"/>
    <d v="2024-06-25T02:39:50"/>
    <n v="36.718000000000004"/>
    <n v="71.451400000000007"/>
    <n v="151.78"/>
    <n v="4.3"/>
    <s v="mb"/>
    <n v="33"/>
    <n v="71"/>
    <n v="2.74"/>
    <n v="0.77"/>
    <s v="us"/>
    <s v="us7000mx8t"/>
    <s v="2024-09-12T21:52:29.040Z"/>
    <s v="8 km WNW of AshkÄsham, Afghanistan"/>
    <b v="1"/>
    <s v="earthquake"/>
    <n v="2.76"/>
    <n v="9.6219999999999999"/>
    <n v="0.16800000000000001"/>
    <n v="10"/>
    <s v="reviewed"/>
    <s v="us"/>
    <s v="us"/>
    <m/>
  </r>
  <r>
    <s v="2024-06-25T02:39:50.640Z"/>
    <d v="2024-06-25T02:39:50"/>
    <x v="24"/>
    <x v="2"/>
    <x v="24"/>
    <d v="2022-12-14T20:46:31"/>
    <n v="10.0181"/>
    <n v="93.736999999999995"/>
    <n v="10"/>
    <n v="4.3"/>
    <s v="mb"/>
    <n v="26"/>
    <n v="92"/>
    <n v="6.4219999999999997"/>
    <n v="0.61"/>
    <s v="us"/>
    <s v="us6000n9w7"/>
    <s v="2024-09-04T21:57:40.040Z"/>
    <s v="212 km SSE of Port Blair, India"/>
    <b v="1"/>
    <s v="earthquake"/>
    <n v="5.53"/>
    <n v="1.895"/>
    <n v="0.154"/>
    <n v="12"/>
    <s v="reviewed"/>
    <s v="us"/>
    <s v="us"/>
    <m/>
  </r>
  <r>
    <s v="2022-12-14T20:46:31.402Z"/>
    <d v="2022-12-14T20:46:31"/>
    <x v="71"/>
    <x v="5"/>
    <x v="71"/>
    <d v="2024-06-15T13:39:54"/>
    <n v="21.857299999999999"/>
    <n v="95.877799999999993"/>
    <n v="10"/>
    <n v="4.8"/>
    <s v="mwr"/>
    <n v="87"/>
    <n v="54"/>
    <n v="1.528"/>
    <n v="0.6"/>
    <s v="us"/>
    <s v="us6000j99a"/>
    <s v="2023-02-18T22:04:11.040Z"/>
    <s v="10 km WSW of Sagaing, Myanmar"/>
    <b v="0"/>
    <s v="earthquake"/>
    <n v="6.08"/>
    <n v="1.0109999999999999"/>
    <n v="9.8000000000000004E-2"/>
    <n v="10"/>
    <s v="reviewed"/>
    <s v="us"/>
    <s v="us"/>
    <m/>
  </r>
  <r>
    <s v="2024-06-15T13:39:54.955Z"/>
    <d v="2024-06-15T13:39:54"/>
    <x v="24"/>
    <x v="2"/>
    <x v="24"/>
    <d v="2022-12-13T08:38:58"/>
    <n v="36.338999999999999"/>
    <n v="70.933199999999999"/>
    <n v="193.82"/>
    <n v="4.3"/>
    <s v="mb"/>
    <n v="42"/>
    <n v="163"/>
    <n v="2.7749999999999999"/>
    <n v="0.62"/>
    <s v="us"/>
    <s v="us7000msnh"/>
    <s v="2024-08-23T18:04:14.040Z"/>
    <s v="59 km S of Jurm, Afghanistan"/>
    <b v="1"/>
    <s v="earthquake"/>
    <n v="9.33"/>
    <n v="8.5109999999999992"/>
    <n v="0.109"/>
    <n v="24"/>
    <s v="reviewed"/>
    <s v="us"/>
    <s v="us"/>
    <m/>
  </r>
  <r>
    <s v="2022-12-13T08:38:58.807Z"/>
    <d v="2022-12-13T08:38:58"/>
    <x v="71"/>
    <x v="5"/>
    <x v="71"/>
    <d v="2024-06-09T04:35:09"/>
    <n v="6.0907999999999998"/>
    <n v="93.117599999999996"/>
    <n v="19.265999999999998"/>
    <n v="4.9000000000000004"/>
    <s v="mb"/>
    <n v="47"/>
    <n v="98"/>
    <n v="3.9060000000000001"/>
    <n v="0.72"/>
    <s v="us"/>
    <s v="us6000j8yt"/>
    <s v="2023-02-18T22:04:07.040Z"/>
    <s v="244 km W of Sabang, Indonesia"/>
    <b v="0"/>
    <s v="earthquake"/>
    <n v="4.16"/>
    <n v="4.6539999999999999"/>
    <n v="0.104"/>
    <n v="29"/>
    <s v="reviewed"/>
    <s v="us"/>
    <s v="us"/>
    <m/>
  </r>
  <r>
    <s v="2024-06-09T04:35:09.641Z"/>
    <d v="2024-06-09T04:35:09"/>
    <x v="24"/>
    <x v="2"/>
    <x v="24"/>
    <d v="2022-12-12T14:41:36"/>
    <n v="27.464500000000001"/>
    <n v="93.087999999999994"/>
    <n v="39.250999999999998"/>
    <n v="4.3"/>
    <s v="mb"/>
    <n v="29"/>
    <n v="126"/>
    <n v="2.819"/>
    <n v="1.1499999999999999"/>
    <s v="us"/>
    <s v="us7000mrac"/>
    <s v="2024-08-16T21:59:17.040Z"/>
    <s v="66 km NW of ItÄnagar, India"/>
    <b v="1"/>
    <s v="earthquake"/>
    <n v="10.55"/>
    <n v="8.6739999999999995"/>
    <n v="0.13700000000000001"/>
    <n v="16"/>
    <s v="reviewed"/>
    <s v="us"/>
    <s v="us"/>
    <m/>
  </r>
  <r>
    <s v="2022-12-12T14:41:36.662Z"/>
    <d v="2022-12-12T14:41:36"/>
    <x v="71"/>
    <x v="5"/>
    <x v="71"/>
    <d v="2024-05-28T01:13:06"/>
    <n v="30.728200000000001"/>
    <n v="96.349100000000007"/>
    <n v="10"/>
    <n v="4.3"/>
    <s v="mb"/>
    <n v="33"/>
    <n v="87"/>
    <n v="10.098000000000001"/>
    <n v="0.82"/>
    <s v="us"/>
    <s v="us6000j9qq"/>
    <s v="2023-02-18T22:04:16.040Z"/>
    <s v="91 km WSW of Qamdo, China"/>
    <b v="0"/>
    <s v="earthquake"/>
    <n v="5.12"/>
    <n v="1.907"/>
    <n v="0.126"/>
    <n v="18"/>
    <s v="reviewed"/>
    <s v="us"/>
    <s v="us"/>
    <m/>
  </r>
  <r>
    <s v="2024-05-28T01:13:06.793Z"/>
    <d v="2024-05-28T01:13:06"/>
    <x v="70"/>
    <x v="2"/>
    <x v="70"/>
    <d v="2024-05-25T13:15:30"/>
    <n v="29.738099999999999"/>
    <n v="81.006799999999998"/>
    <n v="26.184000000000001"/>
    <n v="4.3"/>
    <s v="mb"/>
    <n v="15"/>
    <n v="143"/>
    <n v="4.218"/>
    <n v="0.66"/>
    <s v="us"/>
    <s v="us7000mqac"/>
    <s v="2024-08-06T20:32:51.040Z"/>
    <s v="45 km ESE of DÄrchulÄ, Nepal"/>
    <b v="1"/>
    <s v="earthquake"/>
    <n v="7.41"/>
    <n v="6.9039999999999999"/>
    <n v="0.23799999999999999"/>
    <n v="5"/>
    <s v="reviewed"/>
    <s v="us"/>
    <s v="us"/>
    <m/>
  </r>
  <r>
    <s v="2024-05-25T13:15:30.656Z"/>
    <d v="2024-05-25T13:15:30"/>
    <x v="70"/>
    <x v="2"/>
    <x v="70"/>
    <d v="2024-05-20T00:19:18"/>
    <n v="36.961599999999997"/>
    <n v="71.295699999999997"/>
    <n v="117.295"/>
    <n v="4.3"/>
    <s v="mb"/>
    <n v="22"/>
    <n v="127"/>
    <n v="2.48"/>
    <n v="0.77"/>
    <s v="us"/>
    <s v="us6000n0yd"/>
    <s v="2024-08-06T02:09:41.040Z"/>
    <s v="37 km NW of AshkÄsham, Afghanistan"/>
    <b v="1"/>
    <s v="earthquake"/>
    <n v="6.23"/>
    <n v="13.673999999999999"/>
    <n v="0.20100000000000001"/>
    <n v="7"/>
    <s v="reviewed"/>
    <s v="us"/>
    <s v="us"/>
    <m/>
  </r>
  <r>
    <s v="2024-05-20T00:19:18.737Z"/>
    <d v="2024-05-20T00:19:18"/>
    <x v="70"/>
    <x v="2"/>
    <x v="70"/>
    <d v="2024-05-07T00:17:49"/>
    <n v="35.285899999999998"/>
    <n v="74.569699999999997"/>
    <n v="56.371000000000002"/>
    <n v="4.3"/>
    <s v="mb"/>
    <n v="27"/>
    <n v="180"/>
    <n v="1.954"/>
    <n v="0.57999999999999996"/>
    <s v="us"/>
    <s v="us6000mzr2"/>
    <s v="2024-08-06T02:09:49.040Z"/>
    <s v="73 km SSE of Gilgit, Pakistan"/>
    <b v="1"/>
    <s v="earthquake"/>
    <n v="4.1500000000000004"/>
    <n v="11.409000000000001"/>
    <n v="0.16800000000000001"/>
    <n v="10"/>
    <s v="reviewed"/>
    <s v="us"/>
    <s v="us"/>
    <m/>
  </r>
  <r>
    <s v="2024-05-07T00:17:49.295Z"/>
    <d v="2024-05-07T00:17:49"/>
    <x v="70"/>
    <x v="2"/>
    <x v="70"/>
    <d v="2024-05-01T15:21:40"/>
    <n v="13.2783"/>
    <n v="92.756799999999998"/>
    <n v="21.300999999999998"/>
    <n v="4.3"/>
    <s v="mb"/>
    <n v="18"/>
    <n v="72"/>
    <n v="6.28"/>
    <n v="0.66"/>
    <s v="us"/>
    <s v="us6000myil"/>
    <s v="2024-07-20T22:20:01.040Z"/>
    <s v="174 km N of Bamboo Flat, India"/>
    <b v="1"/>
    <s v="earthquake"/>
    <n v="9.09"/>
    <n v="6.0730000000000004"/>
    <n v="0.17799999999999999"/>
    <n v="9"/>
    <s v="reviewed"/>
    <s v="us"/>
    <s v="us"/>
    <m/>
  </r>
  <r>
    <s v="2024-05-01T15:21:40.576Z"/>
    <d v="2024-05-01T15:21:40"/>
    <x v="70"/>
    <x v="2"/>
    <x v="70"/>
    <d v="2024-04-18T15:22:37"/>
    <n v="26.424900000000001"/>
    <n v="96.422300000000007"/>
    <n v="103.08799999999999"/>
    <n v="4.3"/>
    <s v="mb"/>
    <n v="43"/>
    <n v="73"/>
    <n v="5.375"/>
    <n v="1.04"/>
    <s v="us"/>
    <s v="us6000mx9p"/>
    <s v="2024-07-15T03:58:36.040Z"/>
    <s v="45 km WNW of Sarupathar, India"/>
    <b v="1"/>
    <s v="earthquake"/>
    <n v="9.08"/>
    <n v="8.1890000000000001"/>
    <n v="0.109"/>
    <n v="24"/>
    <s v="reviewed"/>
    <s v="us"/>
    <s v="us"/>
    <m/>
  </r>
  <r>
    <s v="2024-04-18T15:22:37.399Z"/>
    <d v="2024-04-18T15:22:37"/>
    <x v="18"/>
    <x v="2"/>
    <x v="18"/>
    <d v="2022-12-10T21:40:00"/>
    <n v="33.148899999999998"/>
    <n v="76.825699999999998"/>
    <n v="45.414000000000001"/>
    <n v="4.3"/>
    <s v="mb"/>
    <n v="36"/>
    <n v="57"/>
    <n v="3.0169999999999999"/>
    <n v="0.75"/>
    <s v="us"/>
    <s v="us7000mcxf"/>
    <s v="2024-06-25T21:03:01.040Z"/>
    <s v="35 km S of Padam, India"/>
    <b v="1"/>
    <s v="earthquake"/>
    <n v="6.98"/>
    <n v="7.5640000000000001"/>
    <n v="0.122"/>
    <n v="19"/>
    <s v="reviewed"/>
    <s v="us"/>
    <s v="us"/>
    <m/>
  </r>
  <r>
    <s v="2022-12-10T21:40:00.404Z"/>
    <d v="2022-12-10T21:40:00"/>
    <x v="71"/>
    <x v="5"/>
    <x v="71"/>
    <d v="2022-12-10T13:47:40"/>
    <n v="2.0266999999999999"/>
    <n v="98.951400000000007"/>
    <n v="6.7169999999999996"/>
    <n v="4.4000000000000004"/>
    <s v="mwr"/>
    <n v="104"/>
    <n v="60"/>
    <n v="0.66300000000000003"/>
    <n v="0.66"/>
    <s v="us"/>
    <s v="us6000j8h6"/>
    <s v="2023-02-18T22:04:02.040Z"/>
    <s v="northern Sumatra, Indonesia"/>
    <b v="0"/>
    <s v="earthquake"/>
    <n v="4.99"/>
    <n v="4.0350000000000001"/>
    <n v="0.08"/>
    <n v="15"/>
    <s v="reviewed"/>
    <s v="us"/>
    <s v="us"/>
    <m/>
  </r>
  <r>
    <s v="2022-12-10T13:47:40.336Z"/>
    <d v="2022-12-10T13:47:40"/>
    <x v="71"/>
    <x v="5"/>
    <x v="71"/>
    <d v="2022-12-10T09:43:37"/>
    <n v="37.8416"/>
    <n v="101.22490000000001"/>
    <n v="10"/>
    <n v="4.9000000000000004"/>
    <s v="mb"/>
    <n v="38"/>
    <n v="82"/>
    <n v="20.576000000000001"/>
    <n v="0.7"/>
    <s v="us"/>
    <s v="us6000j8f7"/>
    <s v="2023-02-18T22:04:01.040Z"/>
    <s v="112 km SW of Jinchang, China"/>
    <b v="0"/>
    <s v="earthquake"/>
    <n v="11.85"/>
    <n v="1.905"/>
    <n v="0.08"/>
    <n v="54"/>
    <s v="reviewed"/>
    <s v="us"/>
    <s v="us"/>
    <m/>
  </r>
  <r>
    <s v="2022-12-10T09:43:37.872Z"/>
    <d v="2022-12-10T09:43:37"/>
    <x v="71"/>
    <x v="5"/>
    <x v="71"/>
    <d v="2024-04-08T04:04:02"/>
    <n v="5.1858000000000004"/>
    <n v="95.858699999999999"/>
    <n v="8.4339999999999993"/>
    <n v="4.4000000000000004"/>
    <s v="mb"/>
    <n v="33"/>
    <n v="139"/>
    <n v="1.085"/>
    <n v="0.59"/>
    <s v="us"/>
    <s v="us6000j9g7"/>
    <s v="2023-02-18T22:04:12.040Z"/>
    <s v="24 km SSW of Sigli, Indonesia"/>
    <b v="0"/>
    <s v="earthquake"/>
    <n v="8.0500000000000007"/>
    <n v="4.6120000000000001"/>
    <n v="0.13400000000000001"/>
    <n v="19"/>
    <s v="reviewed"/>
    <s v="us"/>
    <s v="us"/>
    <m/>
  </r>
  <r>
    <s v="2024-04-08T04:04:02.273Z"/>
    <d v="2024-04-08T04:04:02"/>
    <x v="18"/>
    <x v="2"/>
    <x v="18"/>
    <d v="2022-12-09T18:41:05"/>
    <n v="36.0167"/>
    <n v="70.492199999999997"/>
    <n v="89.287000000000006"/>
    <n v="4.3"/>
    <s v="mb"/>
    <n v="54"/>
    <n v="81"/>
    <n v="1.865"/>
    <n v="0.68"/>
    <s v="us"/>
    <s v="us7000maq9"/>
    <s v="2024-06-17T02:14:49.040Z"/>
    <s v="76 km NNW of PÄrÅ«n, Afghanistan"/>
    <b v="1"/>
    <s v="earthquake"/>
    <n v="7.06"/>
    <n v="6.7759999999999998"/>
    <n v="0.107"/>
    <n v="26"/>
    <s v="reviewed"/>
    <s v="us"/>
    <s v="us"/>
    <m/>
  </r>
  <r>
    <s v="2022-12-09T18:41:05.061Z"/>
    <d v="2022-12-09T18:41:05"/>
    <x v="71"/>
    <x v="5"/>
    <x v="71"/>
    <d v="2024-04-05T22:50:02"/>
    <n v="38.6815"/>
    <n v="73.661699999999996"/>
    <n v="104.947"/>
    <n v="4.3"/>
    <s v="mb"/>
    <n v="32"/>
    <n v="100"/>
    <n v="1.653"/>
    <n v="0.55000000000000004"/>
    <s v="us"/>
    <s v="us6000j87v"/>
    <s v="2023-02-11T23:03:22.040Z"/>
    <s v="62 km NNW of Murghob, Tajikistan"/>
    <b v="0"/>
    <s v="earthquake"/>
    <n v="7.58"/>
    <n v="7.6059999999999999"/>
    <n v="0.13700000000000001"/>
    <n v="17"/>
    <s v="reviewed"/>
    <s v="us"/>
    <s v="us"/>
    <m/>
  </r>
  <r>
    <s v="2024-04-05T22:50:02.911Z"/>
    <d v="2024-04-05T22:50:02"/>
    <x v="18"/>
    <x v="2"/>
    <x v="18"/>
    <d v="2024-03-13T16:42:09"/>
    <n v="34.166200000000003"/>
    <n v="69.395700000000005"/>
    <n v="10"/>
    <n v="4.3"/>
    <s v="mb"/>
    <n v="56"/>
    <n v="167"/>
    <n v="0.41"/>
    <n v="0.63"/>
    <s v="us"/>
    <s v="us7000mabh"/>
    <s v="2024-06-12T21:51:55.040Z"/>
    <s v="23 km W of á¸¨ukÅ«matÄ« Azrah, Afghanistan"/>
    <b v="1"/>
    <s v="earthquake"/>
    <n v="6.87"/>
    <n v="1.663"/>
    <n v="0.10299999999999999"/>
    <n v="27"/>
    <s v="reviewed"/>
    <s v="us"/>
    <s v="us"/>
    <m/>
  </r>
  <r>
    <s v="2024-03-13T16:42:09.718Z"/>
    <d v="2024-03-13T16:42:09"/>
    <x v="29"/>
    <x v="2"/>
    <x v="29"/>
    <d v="2024-02-22T17:05:55"/>
    <n v="36.493600000000001"/>
    <n v="71.007800000000003"/>
    <n v="160.79"/>
    <n v="4.3"/>
    <s v="mb"/>
    <n v="43"/>
    <n v="72"/>
    <n v="2.496"/>
    <n v="0.68"/>
    <s v="us"/>
    <s v="us6000mimm"/>
    <s v="2024-05-18T21:22:42.040Z"/>
    <s v="44 km SSE of Jurm, Afghanistan"/>
    <b v="1"/>
    <s v="earthquake"/>
    <n v="7.75"/>
    <n v="8.6229999999999993"/>
    <n v="0.114"/>
    <n v="22"/>
    <s v="reviewed"/>
    <s v="us"/>
    <s v="us"/>
    <m/>
  </r>
  <r>
    <s v="2024-02-22T17:05:55.410Z"/>
    <d v="2024-02-22T17:05:55"/>
    <x v="65"/>
    <x v="2"/>
    <x v="65"/>
    <d v="2022-12-06T16:03:46"/>
    <n v="33.178699999999999"/>
    <n v="76.810299999999998"/>
    <n v="10"/>
    <n v="4.3"/>
    <s v="mb"/>
    <n v="51"/>
    <n v="113"/>
    <n v="2.9990000000000001"/>
    <n v="0.56999999999999995"/>
    <s v="us"/>
    <s v="us7000m0vv"/>
    <s v="2024-05-02T15:50:12.040Z"/>
    <s v="32 km SSW of Padam, India"/>
    <b v="1"/>
    <s v="earthquake"/>
    <n v="4.32"/>
    <n v="1.9019999999999999"/>
    <n v="9.9000000000000005E-2"/>
    <n v="29"/>
    <s v="reviewed"/>
    <s v="us"/>
    <s v="us"/>
    <m/>
  </r>
  <r>
    <s v="2022-12-06T16:03:46.374Z"/>
    <d v="2022-12-06T16:03:46"/>
    <x v="71"/>
    <x v="5"/>
    <x v="71"/>
    <d v="2022-12-06T05:25:17"/>
    <n v="38.774799999999999"/>
    <n v="70.875399999999999"/>
    <n v="10"/>
    <n v="4.7"/>
    <s v="mb"/>
    <n v="103"/>
    <n v="42"/>
    <n v="1.0049999999999999"/>
    <n v="0.39"/>
    <s v="us"/>
    <s v="us6000j7d0"/>
    <s v="2023-02-11T23:03:11.040Z"/>
    <s v="51 km ESE of Rasht, Tajikistan"/>
    <b v="0"/>
    <s v="earthquake"/>
    <n v="6.64"/>
    <n v="1.8109999999999999"/>
    <n v="4.8000000000000001E-2"/>
    <n v="131"/>
    <s v="reviewed"/>
    <s v="us"/>
    <s v="us"/>
    <m/>
  </r>
  <r>
    <s v="2022-12-06T05:25:17.533Z"/>
    <d v="2022-12-06T05:25:17"/>
    <x v="71"/>
    <x v="5"/>
    <x v="71"/>
    <d v="2022-12-05T12:07:37"/>
    <n v="37.287300000000002"/>
    <n v="62.375999999999998"/>
    <n v="10"/>
    <n v="4.3"/>
    <s v="mb"/>
    <n v="23"/>
    <n v="170"/>
    <n v="6.0640000000000001"/>
    <n v="0.43"/>
    <s v="us"/>
    <s v="us6000j77f"/>
    <s v="2023-02-11T23:03:10.040Z"/>
    <s v="Turkmenistan"/>
    <b v="0"/>
    <s v="earthquake"/>
    <n v="9.48"/>
    <n v="1.964"/>
    <n v="0.187"/>
    <n v="8"/>
    <s v="reviewed"/>
    <s v="us"/>
    <s v="us"/>
    <m/>
  </r>
  <r>
    <s v="2022-12-05T12:07:37.113Z"/>
    <d v="2022-12-05T12:07:37"/>
    <x v="71"/>
    <x v="5"/>
    <x v="71"/>
    <d v="2022-12-05T03:02:58"/>
    <n v="37.980600000000003"/>
    <n v="72.44"/>
    <n v="129.03399999999999"/>
    <n v="4.3"/>
    <s v="mb"/>
    <n v="42"/>
    <n v="53"/>
    <n v="1.5760000000000001"/>
    <n v="0.42"/>
    <s v="us"/>
    <s v="us6000j70j"/>
    <s v="2023-02-11T23:03:08.040Z"/>
    <s v="95 km NE of Khorugh, Tajikistan"/>
    <b v="0"/>
    <s v="earthquake"/>
    <n v="6.66"/>
    <n v="4.8540000000000001"/>
    <n v="0.11899999999999999"/>
    <n v="20"/>
    <s v="reviewed"/>
    <s v="us"/>
    <s v="us"/>
    <m/>
  </r>
  <r>
    <s v="2022-12-05T03:02:58.006Z"/>
    <d v="2022-12-05T03:02:58"/>
    <x v="71"/>
    <x v="5"/>
    <x v="71"/>
    <d v="2022-12-04T22:39:51"/>
    <n v="19.104199999999999"/>
    <n v="89.875500000000002"/>
    <n v="45.292999999999999"/>
    <n v="4.9000000000000004"/>
    <s v="mww"/>
    <n v="186"/>
    <n v="54"/>
    <n v="5.9470000000000001"/>
    <n v="0.48"/>
    <s v="us"/>
    <s v="us6000j6yh"/>
    <s v="2024-01-18T17:32:00.932Z"/>
    <s v="Bay of Bengal"/>
    <b v="0"/>
    <s v="earthquake"/>
    <n v="8.67"/>
    <n v="5.1859999999999999"/>
    <n v="9.8000000000000004E-2"/>
    <n v="10"/>
    <s v="reviewed"/>
    <s v="us"/>
    <s v="us"/>
    <m/>
  </r>
  <r>
    <s v="2022-12-04T22:39:51.687Z"/>
    <d v="2022-12-04T22:39:51"/>
    <x v="71"/>
    <x v="5"/>
    <x v="71"/>
    <d v="2022-12-04T21:27:06"/>
    <n v="3.6839"/>
    <n v="63.825699999999998"/>
    <n v="10"/>
    <n v="4.3"/>
    <s v="mb"/>
    <n v="20"/>
    <n v="112"/>
    <n v="22.192"/>
    <n v="0.56999999999999995"/>
    <s v="us"/>
    <s v="us6000j7yn"/>
    <s v="2023-02-11T23:03:18.040Z"/>
    <s v="Carlsberg Ridge"/>
    <b v="0"/>
    <s v="earthquake"/>
    <n v="12.34"/>
    <n v="1.8280000000000001"/>
    <n v="0.154"/>
    <n v="12"/>
    <s v="reviewed"/>
    <s v="us"/>
    <s v="us"/>
    <m/>
  </r>
  <r>
    <s v="2022-12-04T21:27:06.745Z"/>
    <d v="2022-12-04T21:27:06"/>
    <x v="71"/>
    <x v="5"/>
    <x v="71"/>
    <d v="2022-12-04T11:33:49"/>
    <n v="0.98640000000000005"/>
    <n v="96.974999999999994"/>
    <n v="10"/>
    <n v="4.9000000000000004"/>
    <s v="mb"/>
    <n v="51"/>
    <n v="131"/>
    <n v="0.67800000000000005"/>
    <n v="0.79"/>
    <s v="us"/>
    <s v="us6000j6x2"/>
    <s v="2023-02-11T23:03:07.040Z"/>
    <s v="169 km SSW of Singkil, Indonesia"/>
    <b v="0"/>
    <s v="earthquake"/>
    <n v="6"/>
    <n v="1.8620000000000001"/>
    <n v="7.2999999999999995E-2"/>
    <n v="59"/>
    <s v="reviewed"/>
    <s v="us"/>
    <s v="us"/>
    <m/>
  </r>
  <r>
    <s v="2022-12-04T11:33:49.125Z"/>
    <d v="2022-12-04T11:33:49"/>
    <x v="71"/>
    <x v="5"/>
    <x v="71"/>
    <d v="2024-02-20T22:47:54"/>
    <n v="16.2075"/>
    <n v="96.156499999999994"/>
    <n v="10"/>
    <n v="4"/>
    <s v="mb"/>
    <n v="27"/>
    <n v="98"/>
    <n v="3.3809999999999998"/>
    <n v="0.37"/>
    <s v="us"/>
    <s v="us6000j7y9"/>
    <s v="2023-02-11T23:03:17.040Z"/>
    <s v="51 km E of Pyapon, Myanmar"/>
    <b v="0"/>
    <s v="earthquake"/>
    <n v="6.03"/>
    <n v="1.913"/>
    <n v="0.15"/>
    <n v="13"/>
    <s v="reviewed"/>
    <s v="us"/>
    <s v="us"/>
    <m/>
  </r>
  <r>
    <s v="2024-02-20T22:47:54.732Z"/>
    <d v="2024-02-20T22:47:54"/>
    <x v="65"/>
    <x v="2"/>
    <x v="65"/>
    <d v="2022-12-03T06:24:03"/>
    <n v="37.304400000000001"/>
    <n v="70.001400000000004"/>
    <n v="8.9339999999999993"/>
    <n v="4.3"/>
    <s v="mb"/>
    <n v="33"/>
    <n v="90"/>
    <n v="2.589"/>
    <n v="0.56999999999999995"/>
    <s v="us"/>
    <s v="us7000m0g5"/>
    <s v="2024-05-02T15:50:12.040Z"/>
    <s v="24 km NE of RustÄq, Afghanistan"/>
    <b v="1"/>
    <s v="earthquake"/>
    <n v="7.84"/>
    <n v="5.0229999999999997"/>
    <n v="0.111"/>
    <n v="23"/>
    <s v="reviewed"/>
    <s v="us"/>
    <s v="us"/>
    <m/>
  </r>
  <r>
    <s v="2022-12-03T06:24:03.902Z"/>
    <d v="2022-12-03T06:24:03"/>
    <x v="71"/>
    <x v="5"/>
    <x v="71"/>
    <d v="2024-02-20T01:05:59"/>
    <n v="34.369900000000001"/>
    <n v="85.157200000000003"/>
    <n v="10"/>
    <n v="4.5999999999999996"/>
    <s v="mb"/>
    <n v="61"/>
    <n v="50"/>
    <n v="6.5460000000000003"/>
    <n v="0.57999999999999996"/>
    <s v="us"/>
    <s v="us6000j6iu"/>
    <s v="2023-02-11T23:03:03.040Z"/>
    <s v="western Xizang"/>
    <b v="0"/>
    <s v="earthquake"/>
    <n v="7.67"/>
    <n v="1.885"/>
    <n v="9.8000000000000004E-2"/>
    <n v="31"/>
    <s v="reviewed"/>
    <s v="us"/>
    <s v="us"/>
    <m/>
  </r>
  <r>
    <s v="2024-02-20T01:05:59.441Z"/>
    <d v="2024-02-20T01:05:59"/>
    <x v="65"/>
    <x v="2"/>
    <x v="65"/>
    <d v="2024-02-13T10:16:16"/>
    <n v="33.156500000000001"/>
    <n v="76.875900000000001"/>
    <n v="10"/>
    <n v="4.3"/>
    <s v="mb"/>
    <n v="49"/>
    <n v="96"/>
    <n v="3.0569999999999999"/>
    <n v="0.47"/>
    <s v="us"/>
    <s v="us7000m09y"/>
    <s v="2024-05-02T15:50:11.040Z"/>
    <s v="34 km S of Padam, India"/>
    <b v="1"/>
    <s v="earthquake"/>
    <n v="6.15"/>
    <n v="1.8580000000000001"/>
    <n v="9.5000000000000001E-2"/>
    <n v="31"/>
    <s v="reviewed"/>
    <s v="us"/>
    <s v="us"/>
    <m/>
  </r>
  <r>
    <s v="2024-02-13T10:16:16.596Z"/>
    <d v="2024-02-13T10:16:16"/>
    <x v="65"/>
    <x v="2"/>
    <x v="65"/>
    <d v="2024-02-11T00:37:01"/>
    <n v="37.457900000000002"/>
    <n v="69.786699999999996"/>
    <n v="10"/>
    <n v="4.3"/>
    <s v="mb"/>
    <n v="42"/>
    <n v="114"/>
    <n v="2.5619999999999998"/>
    <n v="0.46"/>
    <s v="us"/>
    <s v="us7000lyvr"/>
    <s v="2024-04-24T14:42:01.040Z"/>
    <s v="15 km E of YangÄ« Qalâ€˜ah, Afghanistan"/>
    <b v="1"/>
    <s v="earthquake"/>
    <n v="8.01"/>
    <n v="1.929"/>
    <n v="0.10100000000000001"/>
    <n v="29"/>
    <s v="reviewed"/>
    <s v="us"/>
    <s v="us"/>
    <m/>
  </r>
  <r>
    <s v="2024-02-11T00:37:01.984Z"/>
    <d v="2024-02-11T00:37:01"/>
    <x v="65"/>
    <x v="2"/>
    <x v="65"/>
    <d v="2022-12-01T00:34:02"/>
    <n v="36.530799999999999"/>
    <n v="70.886200000000002"/>
    <n v="191.726"/>
    <n v="4.3"/>
    <s v="mb"/>
    <n v="68"/>
    <n v="74"/>
    <n v="3.0289999999999999"/>
    <n v="0.99"/>
    <s v="us"/>
    <s v="us7000lydb"/>
    <s v="2024-04-20T19:35:24.040Z"/>
    <s v="37 km S of Jurm, Afghanistan"/>
    <b v="1"/>
    <s v="earthquake"/>
    <n v="5.54"/>
    <n v="5.9470000000000001"/>
    <n v="0.08"/>
    <n v="45"/>
    <s v="reviewed"/>
    <s v="us"/>
    <s v="us"/>
    <m/>
  </r>
  <r>
    <s v="2022-12-01T00:34:02.012Z"/>
    <d v="2022-12-01T00:34:02"/>
    <x v="71"/>
    <x v="5"/>
    <x v="71"/>
    <d v="2024-02-08T23:26:22"/>
    <n v="21.504300000000001"/>
    <n v="94.8626"/>
    <n v="146.09200000000001"/>
    <n v="4"/>
    <s v="mb"/>
    <n v="23"/>
    <n v="95"/>
    <n v="2.0910000000000002"/>
    <n v="0.35"/>
    <s v="us"/>
    <s v="us6000j7d2"/>
    <s v="2023-02-05T23:25:40.040Z"/>
    <s v="29 km NW of Pakokku, Myanmar"/>
    <b v="0"/>
    <s v="earthquake"/>
    <n v="12.54"/>
    <n v="12.366"/>
    <n v="0.23200000000000001"/>
    <n v="5"/>
    <s v="reviewed"/>
    <s v="us"/>
    <s v="us"/>
    <m/>
  </r>
  <r>
    <s v="2024-02-08T23:26:22.233Z"/>
    <d v="2024-02-08T23:26:22"/>
    <x v="65"/>
    <x v="2"/>
    <x v="65"/>
    <d v="2024-02-06T15:22:50"/>
    <n v="36.499400000000001"/>
    <n v="70.698899999999995"/>
    <n v="193.98"/>
    <n v="4.3"/>
    <s v="mb"/>
    <n v="68"/>
    <n v="77"/>
    <n v="3.0979999999999999"/>
    <n v="0.67"/>
    <s v="us"/>
    <s v="us7000lxvt"/>
    <s v="2024-04-20T19:34:22.040Z"/>
    <s v="42 km SSW of Jurm, Afghanistan"/>
    <b v="1"/>
    <s v="earthquake"/>
    <n v="7.53"/>
    <n v="7.6059999999999999"/>
    <n v="8.1000000000000003E-2"/>
    <n v="43"/>
    <s v="reviewed"/>
    <s v="us"/>
    <s v="us"/>
    <m/>
  </r>
  <r>
    <s v="2024-02-06T15:22:50.449Z"/>
    <d v="2024-02-06T15:22:50"/>
    <x v="65"/>
    <x v="2"/>
    <x v="65"/>
    <d v="2022-11-29T14:20:42"/>
    <n v="36.335099999999997"/>
    <n v="70.842600000000004"/>
    <n v="129.81800000000001"/>
    <n v="4.3"/>
    <s v="mb"/>
    <n v="70"/>
    <n v="79"/>
    <n v="3.2269999999999999"/>
    <n v="0.92"/>
    <s v="us"/>
    <s v="us7000lxby"/>
    <s v="2024-04-20T19:33:30.040Z"/>
    <s v="58 km S of Jurm, Afghanistan"/>
    <b v="1"/>
    <s v="earthquake"/>
    <n v="3.39"/>
    <n v="6.3479999999999999"/>
    <n v="7.8E-2"/>
    <n v="53"/>
    <s v="reviewed"/>
    <s v="us"/>
    <s v="us"/>
    <m/>
  </r>
  <r>
    <s v="2022-11-29T14:20:42.144Z"/>
    <d v="2022-11-29T14:20:42"/>
    <x v="21"/>
    <x v="5"/>
    <x v="21"/>
    <d v="2022-11-29T11:26:25"/>
    <n v="2.2105999999999999"/>
    <n v="96.218000000000004"/>
    <n v="22.532"/>
    <n v="4.7"/>
    <s v="mb"/>
    <n v="42"/>
    <n v="178"/>
    <n v="1.629"/>
    <n v="0.4"/>
    <s v="us"/>
    <s v="us7000itaj"/>
    <s v="2023-02-05T23:25:10.040Z"/>
    <s v="34 km SSW of Sinabang, Indonesia"/>
    <b v="0"/>
    <s v="earthquake"/>
    <n v="8.02"/>
    <n v="5.96"/>
    <n v="0.112"/>
    <n v="26"/>
    <s v="reviewed"/>
    <s v="us"/>
    <s v="us"/>
    <m/>
  </r>
  <r>
    <s v="2022-11-29T11:26:25.241Z"/>
    <d v="2022-11-29T11:26:25"/>
    <x v="21"/>
    <x v="5"/>
    <x v="21"/>
    <d v="2024-01-28T11:52:30"/>
    <n v="32.3249"/>
    <n v="97.206800000000001"/>
    <n v="10"/>
    <n v="4"/>
    <s v="mb"/>
    <n v="34"/>
    <n v="76"/>
    <n v="6.4850000000000003"/>
    <n v="0.74"/>
    <s v="us"/>
    <s v="us6000j6cn"/>
    <s v="2023-02-05T23:25:07.040Z"/>
    <s v="132 km N of Qamdo, China"/>
    <b v="0"/>
    <s v="earthquake"/>
    <n v="9.1300000000000008"/>
    <n v="1.8979999999999999"/>
    <n v="0.126"/>
    <n v="17"/>
    <s v="reviewed"/>
    <s v="us"/>
    <s v="us"/>
    <m/>
  </r>
  <r>
    <s v="2024-01-28T11:52:30.667Z"/>
    <d v="2024-01-28T11:52:30"/>
    <x v="2"/>
    <x v="2"/>
    <x v="2"/>
    <d v="2022-11-27T19:58:42"/>
    <n v="9.1856000000000009"/>
    <n v="93.896199999999993"/>
    <n v="10"/>
    <n v="4.3"/>
    <s v="mb"/>
    <n v="29"/>
    <n v="137"/>
    <n v="6.649"/>
    <n v="0.44"/>
    <s v="us"/>
    <s v="us7000lwaw"/>
    <s v="2024-03-30T22:35:25.040Z"/>
    <s v="Nicobar Islands, India region"/>
    <b v="1"/>
    <s v="earthquake"/>
    <n v="13.7"/>
    <n v="5.2409999999999997"/>
    <n v="0.13300000000000001"/>
    <n v="16"/>
    <s v="reviewed"/>
    <s v="us"/>
    <s v="us"/>
    <m/>
  </r>
  <r>
    <s v="2022-11-27T19:58:42.271Z"/>
    <d v="2022-11-27T19:58:42"/>
    <x v="21"/>
    <x v="5"/>
    <x v="21"/>
    <d v="2022-11-27T00:45:24"/>
    <n v="39.568100000000001"/>
    <n v="74.347899999999996"/>
    <n v="10"/>
    <n v="4.9000000000000004"/>
    <s v="mb"/>
    <n v="67"/>
    <n v="40"/>
    <n v="1.776"/>
    <n v="0.88"/>
    <s v="us"/>
    <s v="us7000issn"/>
    <s v="2023-02-05T23:24:23.040Z"/>
    <s v="141 km W of Kashgar, China"/>
    <b v="0"/>
    <s v="earthquake"/>
    <n v="5.24"/>
    <n v="1.669"/>
    <n v="5.2999999999999999E-2"/>
    <n v="112"/>
    <s v="reviewed"/>
    <s v="us"/>
    <s v="us"/>
    <m/>
  </r>
  <r>
    <s v="2022-11-27T00:45:24.607Z"/>
    <d v="2022-11-27T00:45:24"/>
    <x v="21"/>
    <x v="5"/>
    <x v="21"/>
    <d v="2022-11-26T04:21:32"/>
    <n v="1.9983"/>
    <n v="96.5702"/>
    <n v="25.773"/>
    <n v="4"/>
    <s v="mb"/>
    <n v="28"/>
    <n v="163"/>
    <n v="1.2190000000000001"/>
    <n v="0.6"/>
    <s v="us"/>
    <s v="us6000j634"/>
    <s v="2023-02-05T23:24:10.040Z"/>
    <s v="57 km SSE of Sinabang, Indonesia"/>
    <b v="0"/>
    <s v="earthquake"/>
    <n v="6.4"/>
    <n v="6.0270000000000001"/>
    <n v="0.15"/>
    <n v="12"/>
    <s v="reviewed"/>
    <s v="us"/>
    <s v="us"/>
    <m/>
  </r>
  <r>
    <s v="2022-11-26T04:21:32.751Z"/>
    <d v="2022-11-26T04:21:32"/>
    <x v="21"/>
    <x v="5"/>
    <x v="21"/>
    <d v="2024-01-24T10:46:43"/>
    <n v="39.481000000000002"/>
    <n v="71.726699999999994"/>
    <n v="5.0839999999999996"/>
    <n v="4.3"/>
    <s v="mb"/>
    <n v="22"/>
    <n v="189"/>
    <n v="5.6000000000000001E-2"/>
    <n v="0.78"/>
    <s v="us"/>
    <s v="us7000ishi"/>
    <s v="2023-02-05T23:23:55.040Z"/>
    <s v="32 km NNE of Karakenja, Tajikistan"/>
    <b v="0"/>
    <s v="earthquake"/>
    <n v="10.68"/>
    <n v="5.0789999999999997"/>
    <n v="0.14699999999999999"/>
    <n v="13"/>
    <s v="reviewed"/>
    <s v="us"/>
    <s v="us"/>
    <m/>
  </r>
  <r>
    <s v="2024-01-24T10:46:43.342Z"/>
    <d v="2024-01-24T10:46:43"/>
    <x v="2"/>
    <x v="2"/>
    <x v="2"/>
    <d v="2022-11-23T23:25:13"/>
    <n v="36.417499999999997"/>
    <n v="71.404899999999998"/>
    <n v="101.857"/>
    <n v="4.3"/>
    <s v="mb"/>
    <n v="33"/>
    <n v="137"/>
    <n v="3.0710000000000002"/>
    <n v="0.83"/>
    <s v="us"/>
    <s v="us7000ltg5"/>
    <s v="2024-03-30T22:33:10.040Z"/>
    <s v="31 km SSW of AshkÄsham, Afghanistan"/>
    <b v="1"/>
    <s v="earthquake"/>
    <n v="4.18"/>
    <n v="8.2370000000000001"/>
    <n v="0.113"/>
    <n v="22"/>
    <s v="reviewed"/>
    <s v="us"/>
    <s v="us"/>
    <m/>
  </r>
  <r>
    <s v="2022-11-23T23:25:13.576Z"/>
    <d v="2022-11-23T23:25:13"/>
    <x v="21"/>
    <x v="5"/>
    <x v="21"/>
    <d v="2024-01-23T05:12:00"/>
    <n v="1.0876999999999999"/>
    <n v="67.278099999999995"/>
    <n v="10"/>
    <n v="4.5999999999999996"/>
    <s v="mb"/>
    <n v="23"/>
    <n v="121"/>
    <n v="5.7469999999999999"/>
    <n v="0.51"/>
    <s v="us"/>
    <s v="us7000it1g"/>
    <s v="2024-01-18T17:26:36.327Z"/>
    <s v="Carlsberg Ridge"/>
    <b v="0"/>
    <s v="earthquake"/>
    <n v="8.68"/>
    <n v="1.873"/>
    <n v="0.14599999999999999"/>
    <n v="14"/>
    <s v="reviewed"/>
    <s v="us"/>
    <s v="us"/>
    <m/>
  </r>
  <r>
    <s v="2024-01-23T05:12:00.608Z"/>
    <d v="2024-01-23T05:12:00"/>
    <x v="2"/>
    <x v="2"/>
    <x v="2"/>
    <d v="2024-01-21T18:14:00"/>
    <n v="9.2344000000000008"/>
    <n v="93.900999999999996"/>
    <n v="10"/>
    <n v="4.3"/>
    <s v="mb"/>
    <n v="29"/>
    <n v="179"/>
    <n v="6.6210000000000004"/>
    <n v="0.69"/>
    <s v="us"/>
    <s v="us7000lu4g"/>
    <s v="2024-03-30T22:34:07.040Z"/>
    <s v="297 km SSE of Port Blair, India"/>
    <b v="1"/>
    <s v="earthquake"/>
    <n v="8.14"/>
    <n v="1.9239999999999999"/>
    <n v="0.13300000000000001"/>
    <n v="16"/>
    <s v="reviewed"/>
    <s v="us"/>
    <s v="us"/>
    <m/>
  </r>
  <r>
    <s v="2024-01-21T18:14:00.877Z"/>
    <d v="2024-01-21T18:14:00"/>
    <x v="2"/>
    <x v="2"/>
    <x v="2"/>
    <d v="2024-01-19T13:40:10"/>
    <n v="34.752099999999999"/>
    <n v="61.954799999999999"/>
    <n v="10"/>
    <n v="4.3"/>
    <s v="mb"/>
    <n v="34"/>
    <n v="171"/>
    <n v="4.4320000000000004"/>
    <n v="0.5"/>
    <s v="us"/>
    <s v="us6000m59x"/>
    <s v="2024-03-29T17:37:55.040Z"/>
    <s v="26 km SE of Qarah BÄgh, Afghanistan"/>
    <b v="1"/>
    <s v="earthquake"/>
    <n v="8.6300000000000008"/>
    <n v="1.9419999999999999"/>
    <n v="0.122"/>
    <n v="19"/>
    <s v="reviewed"/>
    <s v="us"/>
    <s v="us"/>
    <m/>
  </r>
  <r>
    <s v="2024-01-19T13:40:10.115Z"/>
    <d v="2024-01-19T13:40:10"/>
    <x v="2"/>
    <x v="2"/>
    <x v="2"/>
    <d v="2022-11-22T04:35:48"/>
    <n v="9.7925000000000004"/>
    <n v="93.892700000000005"/>
    <n v="10"/>
    <n v="4.3"/>
    <s v="mb"/>
    <n v="32"/>
    <n v="115"/>
    <n v="6.3730000000000002"/>
    <n v="1.21"/>
    <s v="us"/>
    <s v="us6000m4nk"/>
    <s v="2024-03-29T17:37:54.040Z"/>
    <s v="242 km SSE of Port Blair, India"/>
    <b v="1"/>
    <s v="earthquake"/>
    <n v="9.93"/>
    <n v="1.9139999999999999"/>
    <n v="0.11899999999999999"/>
    <n v="20"/>
    <s v="reviewed"/>
    <s v="us"/>
    <s v="us"/>
    <m/>
  </r>
  <r>
    <s v="2022-11-22T04:35:48.715Z"/>
    <d v="2022-11-22T04:35:48"/>
    <x v="21"/>
    <x v="5"/>
    <x v="21"/>
    <d v="2024-01-17T00:40:51"/>
    <n v="36.186"/>
    <n v="77.816299999999998"/>
    <n v="85.634"/>
    <n v="4.5"/>
    <s v="mb"/>
    <n v="55"/>
    <n v="98"/>
    <n v="4.5119999999999996"/>
    <n v="0.48"/>
    <s v="us"/>
    <s v="us7000irg7"/>
    <s v="2024-01-18T17:25:42.684Z"/>
    <s v="148 km SW of Zangguy, China"/>
    <b v="0"/>
    <s v="earthquake"/>
    <n v="8.9"/>
    <n v="6.8369999999999997"/>
    <n v="0.10199999999999999"/>
    <n v="28"/>
    <s v="reviewed"/>
    <s v="us"/>
    <s v="us"/>
    <m/>
  </r>
  <r>
    <s v="2024-01-17T00:40:51.195Z"/>
    <d v="2024-01-17T00:40:51"/>
    <x v="2"/>
    <x v="2"/>
    <x v="2"/>
    <d v="2022-11-21T13:34:30"/>
    <n v="36.727699999999999"/>
    <n v="71.454700000000003"/>
    <n v="179.852"/>
    <n v="4.3"/>
    <s v="mb"/>
    <n v="63"/>
    <n v="93"/>
    <n v="2.7589999999999999"/>
    <n v="0.81"/>
    <s v="us"/>
    <s v="us6000m441"/>
    <s v="2024-03-29T17:37:52.040Z"/>
    <s v="8 km NW of AshkÄsham, Afghanistan"/>
    <b v="1"/>
    <s v="earthquake"/>
    <n v="8.4700000000000006"/>
    <n v="4.7839999999999998"/>
    <n v="8.1000000000000003E-2"/>
    <n v="43"/>
    <s v="reviewed"/>
    <s v="us"/>
    <s v="us"/>
    <m/>
  </r>
  <r>
    <s v="2022-11-21T13:34:30.103Z"/>
    <d v="2022-11-21T13:34:30"/>
    <x v="21"/>
    <x v="5"/>
    <x v="21"/>
    <d v="2022-11-21T11:22:12"/>
    <n v="39.5212"/>
    <n v="72.747200000000007"/>
    <n v="8.6839999999999993"/>
    <n v="4.5999999999999996"/>
    <s v="mb"/>
    <n v="38"/>
    <n v="51"/>
    <n v="0.73499999999999999"/>
    <n v="0.63"/>
    <s v="us"/>
    <s v="us7000irax"/>
    <s v="2023-01-30T06:00:34.040Z"/>
    <s v="41 km E of Kyzyl-Eshme, Kyrgyzstan"/>
    <b v="0"/>
    <s v="earthquake"/>
    <n v="4.18"/>
    <n v="5.2640000000000002"/>
    <n v="0.14099999999999999"/>
    <n v="18"/>
    <s v="reviewed"/>
    <s v="us"/>
    <s v="us"/>
    <m/>
  </r>
  <r>
    <s v="2022-11-21T11:22:12.718Z"/>
    <d v="2022-11-21T11:22:12"/>
    <x v="21"/>
    <x v="5"/>
    <x v="21"/>
    <d v="2022-11-21T05:36:59"/>
    <n v="23.282299999999999"/>
    <n v="102.5608"/>
    <n v="10"/>
    <n v="4.0999999999999996"/>
    <s v="mb"/>
    <n v="24"/>
    <n v="69"/>
    <n v="2.3119999999999998"/>
    <n v="0.55000000000000004"/>
    <s v="us"/>
    <s v="us7000isbm"/>
    <s v="2023-01-30T06:00:34.040Z"/>
    <s v="61 km W of Gejiu, China"/>
    <b v="0"/>
    <s v="earthquake"/>
    <n v="8.2200000000000006"/>
    <n v="1.909"/>
    <n v="0.157"/>
    <n v="11"/>
    <s v="reviewed"/>
    <s v="us"/>
    <s v="us"/>
    <m/>
  </r>
  <r>
    <s v="2022-11-21T05:36:59.269Z"/>
    <d v="2022-11-21T05:36:59"/>
    <x v="21"/>
    <x v="5"/>
    <x v="21"/>
    <d v="2024-01-12T17:47:29"/>
    <n v="37.962200000000003"/>
    <n v="72.725300000000004"/>
    <n v="148.25200000000001"/>
    <n v="4.5"/>
    <s v="mb"/>
    <n v="66"/>
    <n v="52"/>
    <n v="1.677"/>
    <n v="0.48"/>
    <s v="us"/>
    <s v="us7000ir9r"/>
    <s v="2023-01-30T06:00:32.040Z"/>
    <s v="111 km WSW of Murghob, Tajikistan"/>
    <b v="0"/>
    <s v="earthquake"/>
    <n v="5.64"/>
    <n v="6.6449999999999996"/>
    <n v="8.6999999999999994E-2"/>
    <n v="38"/>
    <s v="reviewed"/>
    <s v="us"/>
    <s v="us"/>
    <m/>
  </r>
  <r>
    <s v="2024-01-12T17:47:29.479Z"/>
    <d v="2024-01-12T17:47:29"/>
    <x v="2"/>
    <x v="2"/>
    <x v="2"/>
    <d v="2024-01-11T23:21:04"/>
    <n v="29.521999999999998"/>
    <n v="81.125299999999996"/>
    <n v="22.599"/>
    <n v="4.3"/>
    <s v="mb"/>
    <n v="38"/>
    <n v="112"/>
    <n v="4.0330000000000004"/>
    <n v="0.64"/>
    <s v="us"/>
    <s v="us6000m3ct"/>
    <s v="2024-03-16T19:00:30.040Z"/>
    <s v="34 km NNE of Dipayal, Nepal"/>
    <b v="1"/>
    <s v="earthquake"/>
    <n v="8.33"/>
    <n v="5.0259999999999998"/>
    <n v="0.126"/>
    <n v="21"/>
    <s v="reviewed"/>
    <s v="us"/>
    <s v="us"/>
    <m/>
  </r>
  <r>
    <s v="2024-01-11T23:21:04.821Z"/>
    <d v="2024-01-11T23:21:04"/>
    <x v="2"/>
    <x v="2"/>
    <x v="2"/>
    <d v="2022-11-19T18:21:44"/>
    <n v="36.6721"/>
    <n v="71.134799999999998"/>
    <n v="89.59"/>
    <n v="4.3"/>
    <s v="mb"/>
    <n v="32"/>
    <n v="78"/>
    <n v="2.8490000000000002"/>
    <n v="0.41"/>
    <s v="us"/>
    <s v="us6000m37t"/>
    <s v="2024-03-16T19:00:22.040Z"/>
    <s v="34 km SE of Jurm, Afghanistan"/>
    <b v="1"/>
    <s v="earthquake"/>
    <n v="5.21"/>
    <n v="8.8290000000000006"/>
    <n v="0.109"/>
    <n v="24"/>
    <s v="reviewed"/>
    <s v="us"/>
    <s v="us"/>
    <m/>
  </r>
  <r>
    <s v="2022-11-19T18:21:44.351Z"/>
    <d v="2022-11-19T18:21:44"/>
    <x v="21"/>
    <x v="5"/>
    <x v="21"/>
    <d v="2022-11-19T10:28:51"/>
    <n v="2.1292"/>
    <n v="67.368600000000001"/>
    <n v="10"/>
    <n v="4.4000000000000004"/>
    <s v="mb"/>
    <n v="30"/>
    <n v="86"/>
    <n v="5.8550000000000004"/>
    <n v="0.69"/>
    <s v="us"/>
    <s v="us7000is3n"/>
    <s v="2023-01-30T06:00:12.040Z"/>
    <s v="Carlsberg Ridge"/>
    <b v="0"/>
    <s v="earthquake"/>
    <n v="10.37"/>
    <n v="1.8779999999999999"/>
    <n v="0.14399999999999999"/>
    <n v="15"/>
    <s v="reviewed"/>
    <s v="us"/>
    <s v="us"/>
    <m/>
  </r>
  <r>
    <s v="2022-11-19T10:28:51.112Z"/>
    <d v="2022-11-19T10:28:51"/>
    <x v="21"/>
    <x v="5"/>
    <x v="21"/>
    <d v="2024-01-02T19:26:00"/>
    <n v="29.753499999999999"/>
    <n v="101.9485"/>
    <n v="10"/>
    <n v="4.5"/>
    <s v="mb"/>
    <n v="52"/>
    <n v="58"/>
    <n v="6.5640000000000001"/>
    <n v="0.5"/>
    <s v="us"/>
    <s v="us7000iqz3"/>
    <s v="2023-01-30T06:00:10.040Z"/>
    <s v="27 km S of Kangding, China"/>
    <b v="0"/>
    <s v="earthquake"/>
    <n v="8.8000000000000007"/>
    <n v="1.875"/>
    <n v="9.5000000000000001E-2"/>
    <n v="37"/>
    <s v="reviewed"/>
    <s v="us"/>
    <s v="us"/>
    <m/>
  </r>
  <r>
    <s v="2024-01-02T19:26:00.969Z"/>
    <d v="2024-01-02T19:26:00"/>
    <x v="2"/>
    <x v="2"/>
    <x v="2"/>
    <d v="2023-12-27T19:56:20"/>
    <n v="36.533200000000001"/>
    <n v="71.534099999999995"/>
    <n v="101.73699999999999"/>
    <n v="4.3"/>
    <s v="mb"/>
    <n v="56"/>
    <n v="60"/>
    <n v="2.8420000000000001"/>
    <n v="0.96"/>
    <s v="us"/>
    <s v="us6000m18n"/>
    <s v="2024-03-09T21:38:48.040Z"/>
    <s v="16 km S of AshkÄsham, Afghanistan"/>
    <b v="1"/>
    <s v="earthquake"/>
    <n v="4.93"/>
    <n v="7.0839999999999996"/>
    <n v="8.5999999999999993E-2"/>
    <n v="38"/>
    <s v="reviewed"/>
    <s v="us"/>
    <s v="us"/>
    <m/>
  </r>
  <r>
    <s v="2023-12-27T19:56:20.252Z"/>
    <d v="2023-12-27T19:56:20"/>
    <x v="30"/>
    <x v="1"/>
    <x v="30"/>
    <d v="2023-12-18T10:27:11"/>
    <n v="34.484099999999998"/>
    <n v="62.119799999999998"/>
    <n v="9.9760000000000009"/>
    <n v="4.3"/>
    <s v="mb"/>
    <n v="64"/>
    <n v="117"/>
    <n v="4.7220000000000004"/>
    <n v="0.78"/>
    <s v="us"/>
    <s v="us6000m01w"/>
    <s v="2024-03-02T21:39:32.040Z"/>
    <s v="16 km NNW of HerÄt, Afghanistan"/>
    <b v="1"/>
    <s v="earthquake"/>
    <n v="7.64"/>
    <n v="3.722"/>
    <n v="8.5000000000000006E-2"/>
    <n v="39"/>
    <s v="reviewed"/>
    <s v="us"/>
    <s v="us"/>
    <m/>
  </r>
  <r>
    <s v="2023-12-18T10:27:11.437Z"/>
    <d v="2023-12-18T10:27:11"/>
    <x v="30"/>
    <x v="1"/>
    <x v="30"/>
    <d v="2022-11-18T17:27:37"/>
    <n v="33.1492"/>
    <n v="76.650700000000001"/>
    <n v="10"/>
    <n v="4.3"/>
    <s v="mb"/>
    <n v="34"/>
    <n v="152"/>
    <n v="2.8730000000000002"/>
    <n v="0.82"/>
    <s v="us"/>
    <s v="us6000m14v"/>
    <s v="2024-02-27T22:56:56.040Z"/>
    <s v="41 km SSW of Padam, India"/>
    <b v="1"/>
    <s v="earthquake"/>
    <n v="9.2899999999999991"/>
    <n v="1.9239999999999999"/>
    <n v="0.14199999999999999"/>
    <n v="14"/>
    <s v="reviewed"/>
    <s v="us"/>
    <s v="us"/>
    <m/>
  </r>
  <r>
    <s v="2022-11-18T17:27:37.265Z"/>
    <d v="2022-11-18T17:27:37"/>
    <x v="21"/>
    <x v="5"/>
    <x v="21"/>
    <d v="2022-11-18T13:23:57"/>
    <n v="23.450199999999999"/>
    <n v="102.2291"/>
    <n v="15.566000000000001"/>
    <n v="4.9000000000000004"/>
    <s v="mb"/>
    <n v="136"/>
    <n v="33"/>
    <n v="2.6240000000000001"/>
    <n v="0.5"/>
    <s v="us"/>
    <s v="us7000iqt1"/>
    <s v="2023-01-28T19:58:27.040Z"/>
    <s v="95 km W of Gejiu, China"/>
    <b v="0"/>
    <s v="earthquake"/>
    <n v="6.88"/>
    <n v="3.444"/>
    <n v="4.2999999999999997E-2"/>
    <n v="177"/>
    <s v="reviewed"/>
    <s v="us"/>
    <s v="us"/>
    <m/>
  </r>
  <r>
    <s v="2022-11-18T13:23:57.273Z"/>
    <d v="2022-11-18T13:23:57"/>
    <x v="21"/>
    <x v="5"/>
    <x v="21"/>
    <d v="2022-11-18T06:13:18"/>
    <n v="29.639800000000001"/>
    <n v="101.98650000000001"/>
    <n v="10"/>
    <n v="4.5999999999999996"/>
    <s v="mb"/>
    <n v="84"/>
    <n v="46"/>
    <n v="6.5449999999999999"/>
    <n v="0.49"/>
    <s v="us"/>
    <s v="us7000iqpk"/>
    <s v="2023-01-28T19:58:26.040Z"/>
    <s v="40 km S of Kangding, China"/>
    <b v="0"/>
    <s v="earthquake"/>
    <n v="7.17"/>
    <n v="1.8520000000000001"/>
    <n v="6.5000000000000002E-2"/>
    <n v="70"/>
    <s v="reviewed"/>
    <s v="us"/>
    <s v="us"/>
    <m/>
  </r>
  <r>
    <s v="2022-11-18T06:13:18.603Z"/>
    <d v="2022-11-18T06:13:18"/>
    <x v="21"/>
    <x v="5"/>
    <x v="21"/>
    <d v="2022-11-18T02:11:06"/>
    <n v="33.482599999999998"/>
    <n v="81.709699999999998"/>
    <n v="10"/>
    <n v="4.5"/>
    <s v="mb"/>
    <n v="26"/>
    <n v="85"/>
    <n v="6.444"/>
    <n v="0.6"/>
    <s v="us"/>
    <s v="us7000iruj"/>
    <s v="2024-01-18T17:24:07.552Z"/>
    <s v="western Xizang"/>
    <b v="0"/>
    <s v="earthquake"/>
    <n v="6.22"/>
    <n v="1.903"/>
    <n v="0.151"/>
    <n v="13"/>
    <s v="reviewed"/>
    <s v="us"/>
    <s v="us"/>
    <m/>
  </r>
  <r>
    <s v="2022-11-18T02:11:06.883Z"/>
    <d v="2022-11-18T02:11:06"/>
    <x v="21"/>
    <x v="5"/>
    <x v="21"/>
    <d v="2022-11-17T23:45:15"/>
    <n v="39.530299999999997"/>
    <n v="73.261399999999995"/>
    <n v="55.265999999999998"/>
    <n v="4.3"/>
    <s v="mb"/>
    <n v="42"/>
    <n v="62"/>
    <n v="2.363"/>
    <n v="0.73"/>
    <s v="us"/>
    <s v="us7000iql3"/>
    <s v="2023-01-28T19:58:24.040Z"/>
    <s v="85 km E of Kyzyl-Eshme, Kyrgyzstan"/>
    <b v="0"/>
    <s v="earthquake"/>
    <n v="6.64"/>
    <n v="8.3789999999999996"/>
    <n v="0.13700000000000001"/>
    <n v="15"/>
    <s v="reviewed"/>
    <s v="us"/>
    <s v="us"/>
    <m/>
  </r>
  <r>
    <s v="2022-11-17T23:45:15.877Z"/>
    <d v="2022-11-17T23:45:15"/>
    <x v="21"/>
    <x v="5"/>
    <x v="21"/>
    <d v="2022-11-17T15:38:38"/>
    <n v="33.403399999999998"/>
    <n v="88.089200000000005"/>
    <n v="10.778"/>
    <n v="4.0999999999999996"/>
    <s v="mb"/>
    <n v="42"/>
    <n v="71"/>
    <n v="6.0869999999999997"/>
    <n v="0.86"/>
    <s v="us"/>
    <s v="us7000irke"/>
    <s v="2023-01-28T19:58:29.040Z"/>
    <s v="western Xizang"/>
    <b v="0"/>
    <s v="earthquake"/>
    <n v="9.33"/>
    <n v="5.0439999999999996"/>
    <n v="0.12"/>
    <n v="19"/>
    <s v="reviewed"/>
    <s v="us"/>
    <s v="us"/>
    <m/>
  </r>
  <r>
    <s v="2022-11-17T15:38:38.137Z"/>
    <d v="2022-11-17T15:38:38"/>
    <x v="21"/>
    <x v="5"/>
    <x v="21"/>
    <d v="2022-11-17T14:40:47"/>
    <n v="7.5065"/>
    <n v="94.043099999999995"/>
    <n v="57.048000000000002"/>
    <n v="4.3"/>
    <s v="mb"/>
    <n v="33"/>
    <n v="137"/>
    <n v="3.6680000000000001"/>
    <n v="0.66"/>
    <s v="us"/>
    <s v="us7000irk0"/>
    <s v="2023-01-28T19:58:29.040Z"/>
    <s v="227 km NW of Sabang, Indonesia"/>
    <b v="0"/>
    <s v="earthquake"/>
    <n v="8.64"/>
    <n v="6.3879999999999999"/>
    <n v="0.153"/>
    <n v="19"/>
    <s v="reviewed"/>
    <s v="us"/>
    <s v="us"/>
    <m/>
  </r>
  <r>
    <s v="2022-11-17T14:40:47.055Z"/>
    <d v="2022-11-17T14:40:47"/>
    <x v="21"/>
    <x v="5"/>
    <x v="21"/>
    <d v="2022-11-17T14:04:48"/>
    <n v="38.778700000000001"/>
    <n v="66.355199999999996"/>
    <n v="51.222999999999999"/>
    <n v="4.0999999999999996"/>
    <s v="mb"/>
    <n v="25"/>
    <n v="67"/>
    <n v="2.0790000000000002"/>
    <n v="0.76"/>
    <s v="us"/>
    <s v="us7000iqf0"/>
    <s v="2023-01-28T19:58:21.040Z"/>
    <s v="19 km NNE of Gâ€˜uzor, Uzbekistan"/>
    <b v="0"/>
    <s v="earthquake"/>
    <n v="6.97"/>
    <n v="10.548"/>
    <n v="0.19800000000000001"/>
    <n v="7"/>
    <s v="reviewed"/>
    <s v="us"/>
    <s v="us"/>
    <m/>
  </r>
  <r>
    <s v="2022-11-17T14:04:48.360Z"/>
    <d v="2022-11-17T14:04:48"/>
    <x v="21"/>
    <x v="5"/>
    <x v="21"/>
    <d v="2023-12-18T06:08:00"/>
    <n v="0.50619999999999998"/>
    <n v="99.603899999999996"/>
    <n v="133.559"/>
    <n v="4.2"/>
    <s v="mb"/>
    <n v="24"/>
    <n v="146"/>
    <n v="1.4470000000000001"/>
    <n v="0.48"/>
    <s v="us"/>
    <s v="us7000irjv"/>
    <s v="2023-01-28T19:58:29.040Z"/>
    <s v="103 km SSE of Padangsidempuan, Indonesia"/>
    <b v="0"/>
    <s v="earthquake"/>
    <n v="8.02"/>
    <n v="8.0619999999999994"/>
    <n v="0.159"/>
    <n v="11"/>
    <s v="reviewed"/>
    <s v="us"/>
    <s v="us"/>
    <m/>
  </r>
  <r>
    <s v="2023-12-18T06:08:00.569Z"/>
    <d v="2023-12-18T06:08:00"/>
    <x v="30"/>
    <x v="1"/>
    <x v="30"/>
    <d v="2023-12-15T03:43:53"/>
    <n v="29.3551"/>
    <n v="70.138999999999996"/>
    <n v="10"/>
    <n v="4.3"/>
    <s v="mb"/>
    <n v="39"/>
    <n v="163"/>
    <n v="5.0469999999999997"/>
    <n v="0.31"/>
    <s v="us"/>
    <s v="us7000ljt3"/>
    <s v="2024-02-27T22:57:00.040Z"/>
    <s v="32 km SW of Dajal, Pakistan"/>
    <b v="1"/>
    <s v="earthquake"/>
    <n v="5.05"/>
    <n v="1.9259999999999999"/>
    <n v="0.122"/>
    <n v="19"/>
    <s v="reviewed"/>
    <s v="us"/>
    <s v="us"/>
    <m/>
  </r>
  <r>
    <s v="2023-12-15T03:43:53.979Z"/>
    <d v="2023-12-15T03:43:53"/>
    <x v="30"/>
    <x v="1"/>
    <x v="30"/>
    <d v="2023-12-11T02:33:56"/>
    <n v="29.622399999999999"/>
    <n v="66.801299999999998"/>
    <n v="10"/>
    <n v="4.3"/>
    <s v="mb"/>
    <n v="50"/>
    <n v="124"/>
    <n v="5.26"/>
    <n v="0.82"/>
    <s v="us"/>
    <s v="us7000lj68"/>
    <s v="2024-02-17T22:43:10.040Z"/>
    <s v="20 km SSW of Mastung, Pakistan"/>
    <b v="1"/>
    <s v="earthquake"/>
    <n v="8.7799999999999994"/>
    <n v="1.919"/>
    <n v="9.8000000000000004E-2"/>
    <n v="30"/>
    <s v="reviewed"/>
    <s v="us"/>
    <s v="us"/>
    <m/>
  </r>
  <r>
    <s v="2023-12-11T02:33:56.043Z"/>
    <d v="2023-12-11T02:33:56"/>
    <x v="30"/>
    <x v="1"/>
    <x v="30"/>
    <d v="2022-11-16T02:47:00"/>
    <n v="36.508099999999999"/>
    <n v="70.372900000000001"/>
    <n v="194.47"/>
    <n v="4.3"/>
    <s v="mb"/>
    <n v="48"/>
    <n v="78"/>
    <n v="2.2429999999999999"/>
    <n v="0.84"/>
    <s v="us"/>
    <s v="us7000li0g"/>
    <s v="2024-02-17T22:43:05.040Z"/>
    <s v="46 km E of FarkhÄr, Afghanistan"/>
    <b v="1"/>
    <s v="earthquake"/>
    <n v="7.28"/>
    <n v="7.7119999999999997"/>
    <n v="0.126"/>
    <n v="18"/>
    <s v="reviewed"/>
    <s v="us"/>
    <s v="us"/>
    <m/>
  </r>
  <r>
    <s v="2022-11-16T02:47:00.600Z"/>
    <d v="2022-11-16T02:47:00"/>
    <x v="21"/>
    <x v="5"/>
    <x v="21"/>
    <d v="2022-11-15T10:53:41"/>
    <n v="26.555099999999999"/>
    <n v="102.081"/>
    <n v="10"/>
    <n v="4.7"/>
    <s v="mb"/>
    <n v="126"/>
    <n v="46"/>
    <n v="5.468"/>
    <n v="0.57999999999999996"/>
    <s v="us"/>
    <s v="us7000iq1f"/>
    <s v="2023-01-28T19:58:18.040Z"/>
    <s v="37 km E of Dadukou, China"/>
    <b v="0"/>
    <s v="earthquake"/>
    <n v="3.69"/>
    <n v="1.7989999999999999"/>
    <n v="5.6000000000000001E-2"/>
    <n v="96"/>
    <s v="reviewed"/>
    <s v="us"/>
    <s v="us"/>
    <m/>
  </r>
  <r>
    <s v="2022-11-15T10:53:41.317Z"/>
    <d v="2022-11-15T10:53:41"/>
    <x v="21"/>
    <x v="5"/>
    <x v="21"/>
    <d v="2023-11-28T16:45:19"/>
    <n v="37.572299999999998"/>
    <n v="78.0488"/>
    <n v="10"/>
    <n v="4.5999999999999996"/>
    <s v="mb"/>
    <n v="32"/>
    <n v="127"/>
    <n v="3.9510000000000001"/>
    <n v="0.25"/>
    <s v="us"/>
    <s v="us7000ipuq"/>
    <s v="2024-01-18T17:22:54.370Z"/>
    <s v="71 km WNW of Zangguy, China"/>
    <b v="0"/>
    <s v="earthquake"/>
    <n v="9.27"/>
    <n v="1.9359999999999999"/>
    <n v="0.18099999999999999"/>
    <n v="9"/>
    <s v="reviewed"/>
    <s v="us"/>
    <s v="us"/>
    <m/>
  </r>
  <r>
    <s v="2023-11-28T16:45:19.829Z"/>
    <d v="2023-11-28T16:45:19"/>
    <x v="19"/>
    <x v="1"/>
    <x v="19"/>
    <d v="2022-11-14T04:29:12"/>
    <n v="36.436700000000002"/>
    <n v="71.248400000000004"/>
    <n v="92.343999999999994"/>
    <n v="4.3"/>
    <s v="mb"/>
    <n v="78"/>
    <n v="75"/>
    <n v="2.6110000000000002"/>
    <n v="0.53"/>
    <s v="us"/>
    <s v="us7000lec7"/>
    <s v="2024-02-06T21:53:54.040Z"/>
    <s v="37 km SW of AshkÄsham, Afghanistan"/>
    <b v="1"/>
    <s v="earthquake"/>
    <n v="7.14"/>
    <n v="7.0339999999999998"/>
    <n v="7.4999999999999997E-2"/>
    <n v="50"/>
    <s v="reviewed"/>
    <s v="us"/>
    <s v="us"/>
    <m/>
  </r>
  <r>
    <s v="2022-11-14T04:29:12.554Z"/>
    <d v="2022-11-14T04:29:12"/>
    <x v="21"/>
    <x v="5"/>
    <x v="21"/>
    <d v="2023-11-26T18:16:26"/>
    <n v="33.087699999999998"/>
    <n v="92.051000000000002"/>
    <n v="10"/>
    <n v="4"/>
    <s v="mb"/>
    <n v="40"/>
    <n v="62"/>
    <n v="6.8220000000000001"/>
    <n v="0.71"/>
    <s v="us"/>
    <s v="us7000ipk5"/>
    <s v="2023-01-28T19:58:13.040Z"/>
    <s v="178 km N of Nagqu, China"/>
    <b v="0"/>
    <s v="earthquake"/>
    <n v="7.99"/>
    <n v="1.7410000000000001"/>
    <n v="0.106"/>
    <n v="24"/>
    <s v="reviewed"/>
    <s v="us"/>
    <s v="us"/>
    <m/>
  </r>
  <r>
    <s v="2023-11-26T18:16:26.401Z"/>
    <d v="2023-11-26T18:16:26"/>
    <x v="19"/>
    <x v="1"/>
    <x v="19"/>
    <d v="2022-11-13T15:44:46"/>
    <n v="12.644399999999999"/>
    <n v="95.280799999999999"/>
    <n v="10"/>
    <n v="4.3"/>
    <s v="mb"/>
    <n v="20"/>
    <n v="225"/>
    <n v="4.1210000000000004"/>
    <n v="0.74"/>
    <s v="us"/>
    <s v="us7000lewb"/>
    <s v="2024-02-06T21:53:55.040Z"/>
    <s v="296 km ENE of Port Blair, India"/>
    <b v="1"/>
    <s v="earthquake"/>
    <n v="11.48"/>
    <n v="1.9790000000000001"/>
    <n v="0.17699999999999999"/>
    <n v="9"/>
    <s v="reviewed"/>
    <s v="us"/>
    <s v="us"/>
    <m/>
  </r>
  <r>
    <s v="2022-11-13T15:44:46.024Z"/>
    <d v="2022-11-13T15:44:46"/>
    <x v="21"/>
    <x v="5"/>
    <x v="21"/>
    <d v="2023-11-20T20:01:32"/>
    <n v="33.626600000000003"/>
    <n v="82.046700000000001"/>
    <n v="10"/>
    <n v="4.0999999999999996"/>
    <s v="mb"/>
    <n v="16"/>
    <n v="122"/>
    <n v="6.4390000000000001"/>
    <n v="0.47"/>
    <s v="us"/>
    <s v="us7000iph2"/>
    <s v="2023-01-28T19:58:12.040Z"/>
    <s v="western Xizang"/>
    <b v="0"/>
    <s v="earthquake"/>
    <n v="9.52"/>
    <n v="1.712"/>
    <n v="0.214"/>
    <n v="6"/>
    <s v="reviewed"/>
    <s v="us"/>
    <s v="us"/>
    <m/>
  </r>
  <r>
    <s v="2023-11-20T20:01:32.421Z"/>
    <d v="2023-11-20T20:01:32"/>
    <x v="19"/>
    <x v="1"/>
    <x v="19"/>
    <d v="2023-11-19T13:06:41"/>
    <n v="9.1066000000000003"/>
    <n v="93.992999999999995"/>
    <n v="10.81"/>
    <n v="4.3"/>
    <s v="mb"/>
    <n v="35"/>
    <n v="168"/>
    <n v="6.6070000000000002"/>
    <n v="0.9"/>
    <s v="us"/>
    <s v="us6000lpnk"/>
    <s v="2024-02-01T15:13:41.040Z"/>
    <s v="Nicobar Islands, India region"/>
    <b v="1"/>
    <s v="earthquake"/>
    <n v="5.71"/>
    <n v="4.9160000000000004"/>
    <n v="0.122"/>
    <n v="19"/>
    <s v="reviewed"/>
    <s v="us"/>
    <s v="us"/>
    <m/>
  </r>
  <r>
    <s v="2023-11-19T13:06:41.083Z"/>
    <d v="2023-11-19T13:06:41"/>
    <x v="19"/>
    <x v="1"/>
    <x v="19"/>
    <d v="2022-11-11T23:13:42"/>
    <n v="9.4840999999999998"/>
    <n v="93.825900000000004"/>
    <n v="100.6"/>
    <n v="4.3"/>
    <s v="mb"/>
    <n v="28"/>
    <n v="87"/>
    <n v="5.24"/>
    <n v="0.47"/>
    <s v="us"/>
    <s v="us6000lqbm"/>
    <s v="2024-02-01T15:13:43.040Z"/>
    <s v="268 km SSE of Port Blair, India"/>
    <b v="1"/>
    <s v="earthquake"/>
    <n v="13.63"/>
    <n v="7.5289999999999999"/>
    <n v="0.11899999999999999"/>
    <n v="20"/>
    <s v="reviewed"/>
    <s v="us"/>
    <s v="us"/>
    <m/>
  </r>
  <r>
    <s v="2022-11-11T23:13:42.527Z"/>
    <d v="2022-11-11T23:13:42"/>
    <x v="21"/>
    <x v="5"/>
    <x v="21"/>
    <d v="2022-11-11T01:32:19"/>
    <n v="27.065000000000001"/>
    <n v="102.884"/>
    <n v="18.169"/>
    <n v="4.5999999999999996"/>
    <s v="mb"/>
    <n v="67"/>
    <n v="66"/>
    <n v="5.79"/>
    <n v="0.63"/>
    <s v="us"/>
    <s v="us7000ip68"/>
    <s v="2023-01-21T19:27:24.040Z"/>
    <s v="87 km WSW of Zhaotong, China"/>
    <b v="0"/>
    <s v="earthquake"/>
    <n v="5.38"/>
    <n v="3.581"/>
    <n v="7.2999999999999995E-2"/>
    <n v="55"/>
    <s v="reviewed"/>
    <s v="us"/>
    <s v="us"/>
    <m/>
  </r>
  <r>
    <s v="2022-11-11T01:32:19.091Z"/>
    <d v="2022-11-11T01:32:19"/>
    <x v="21"/>
    <x v="5"/>
    <x v="21"/>
    <d v="2022-11-10T05:56:27"/>
    <n v="23.025700000000001"/>
    <n v="94.107299999999995"/>
    <n v="42.857999999999997"/>
    <n v="4.2"/>
    <s v="mb"/>
    <n v="30"/>
    <n v="165"/>
    <n v="3.5259999999999998"/>
    <n v="0.5"/>
    <s v="us"/>
    <s v="us7000inz1"/>
    <s v="2023-01-21T19:27:21.040Z"/>
    <s v="45 km ENE of Falam, Myanmar"/>
    <b v="0"/>
    <s v="earthquake"/>
    <n v="12.95"/>
    <n v="4.8680000000000003"/>
    <n v="0.14599999999999999"/>
    <n v="14"/>
    <s v="reviewed"/>
    <s v="us"/>
    <s v="us"/>
    <m/>
  </r>
  <r>
    <s v="2022-11-10T05:56:27.677Z"/>
    <d v="2022-11-10T05:56:27"/>
    <x v="21"/>
    <x v="5"/>
    <x v="21"/>
    <d v="2023-11-18T02:56:49"/>
    <n v="4.2317999999999998"/>
    <n v="96.422499999999999"/>
    <n v="11.74"/>
    <n v="4.5"/>
    <s v="mb"/>
    <n v="48"/>
    <n v="46"/>
    <n v="1.1200000000000001"/>
    <n v="0.43"/>
    <s v="us"/>
    <s v="us7000inqi"/>
    <s v="2023-01-21T19:27:18.040Z"/>
    <s v="northern Sumatra, Indonesia"/>
    <b v="0"/>
    <s v="earthquake"/>
    <n v="6.5"/>
    <n v="4.3230000000000004"/>
    <n v="9.7000000000000003E-2"/>
    <n v="34"/>
    <s v="reviewed"/>
    <s v="us"/>
    <s v="us"/>
    <m/>
  </r>
  <r>
    <s v="2023-11-18T02:56:49.747Z"/>
    <d v="2023-11-18T02:56:49"/>
    <x v="19"/>
    <x v="1"/>
    <x v="19"/>
    <d v="2023-11-14T07:38:45"/>
    <n v="36.497599999999998"/>
    <n v="71.176599999999993"/>
    <n v="221.68899999999999"/>
    <n v="4.3"/>
    <s v="mb"/>
    <n v="88"/>
    <n v="59"/>
    <n v="2.6150000000000002"/>
    <n v="0.78"/>
    <s v="us"/>
    <s v="us6000lp9j"/>
    <s v="2024-01-26T16:37:51.040Z"/>
    <s v="37 km WSW of AshkÄsham, Afghanistan"/>
    <b v="1"/>
    <s v="earthquake"/>
    <n v="7.41"/>
    <n v="6.8319999999999999"/>
    <n v="6.3E-2"/>
    <n v="76"/>
    <s v="reviewed"/>
    <s v="us"/>
    <s v="us"/>
    <m/>
  </r>
  <r>
    <s v="2023-11-14T07:38:45.677Z"/>
    <d v="2023-11-14T07:38:45"/>
    <x v="19"/>
    <x v="1"/>
    <x v="19"/>
    <d v="2023-10-28T10:53:43"/>
    <n v="37.213099999999997"/>
    <n v="75.144800000000004"/>
    <n v="10"/>
    <n v="4.3"/>
    <s v="mb"/>
    <n v="39"/>
    <n v="74"/>
    <n v="3.468"/>
    <n v="1.38"/>
    <s v="us"/>
    <s v="us6000ln9h"/>
    <s v="2024-01-26T16:37:41.040Z"/>
    <s v="106 km NNE of Barishal, Pakistan"/>
    <b v="1"/>
    <s v="earthquake"/>
    <n v="6.66"/>
    <n v="1.9119999999999999"/>
    <n v="0.13800000000000001"/>
    <n v="15"/>
    <s v="reviewed"/>
    <s v="us"/>
    <s v="us"/>
    <m/>
  </r>
  <r>
    <s v="2023-10-28T10:53:43.791Z"/>
    <d v="2023-10-28T10:53:43"/>
    <x v="3"/>
    <x v="1"/>
    <x v="3"/>
    <d v="2022-11-09T05:57:04"/>
    <n v="36.784199999999998"/>
    <n v="68.575800000000001"/>
    <n v="45.945999999999998"/>
    <n v="4.3"/>
    <s v="mb"/>
    <n v="25"/>
    <n v="124"/>
    <n v="1.9019999999999999"/>
    <n v="0.37"/>
    <s v="us"/>
    <s v="us7000l76b"/>
    <s v="2024-01-04T04:22:37.040Z"/>
    <s v="25 km WNW of Kunduz, Afghanistan"/>
    <b v="1"/>
    <s v="earthquake"/>
    <n v="3.74"/>
    <n v="10.484999999999999"/>
    <n v="0.13400000000000001"/>
    <n v="16"/>
    <s v="reviewed"/>
    <s v="us"/>
    <s v="us"/>
    <m/>
  </r>
  <r>
    <s v="2022-11-09T05:57:04.782Z"/>
    <d v="2022-11-09T05:57:04"/>
    <x v="21"/>
    <x v="5"/>
    <x v="21"/>
    <d v="2023-10-26T18:29:02"/>
    <n v="0.6583"/>
    <n v="96.959800000000001"/>
    <n v="10"/>
    <n v="4.4000000000000004"/>
    <s v="mb"/>
    <n v="21"/>
    <n v="182"/>
    <n v="0.88900000000000001"/>
    <n v="0.78"/>
    <s v="us"/>
    <s v="us7000ipn1"/>
    <s v="2024-01-18T17:20:21.109Z"/>
    <s v="94 km W of Teluk Dalam, Indonesia"/>
    <b v="0"/>
    <s v="earthquake"/>
    <n v="6.28"/>
    <n v="1.7290000000000001"/>
    <n v="0.19"/>
    <n v="8"/>
    <s v="reviewed"/>
    <s v="us"/>
    <s v="us"/>
    <m/>
  </r>
  <r>
    <s v="2023-10-26T18:29:02.059Z"/>
    <d v="2023-10-26T18:29:02"/>
    <x v="3"/>
    <x v="1"/>
    <x v="3"/>
    <d v="2023-10-22T03:11:17"/>
    <n v="26.738499999999998"/>
    <n v="96.866900000000001"/>
    <n v="52.637"/>
    <n v="4.3"/>
    <s v="mb"/>
    <n v="61"/>
    <n v="55"/>
    <n v="5.7889999999999997"/>
    <n v="0.57999999999999996"/>
    <s v="us"/>
    <s v="us7000l6lg"/>
    <s v="2024-01-04T04:22:19.040Z"/>
    <s v="59 km N of Sarupathar, India"/>
    <b v="1"/>
    <s v="earthquake"/>
    <n v="7.77"/>
    <n v="4.3250000000000002"/>
    <n v="9.0999999999999998E-2"/>
    <n v="34"/>
    <s v="reviewed"/>
    <s v="us"/>
    <s v="us"/>
    <m/>
  </r>
  <r>
    <s v="2023-10-22T03:11:17.180Z"/>
    <d v="2023-10-22T03:11:17"/>
    <x v="3"/>
    <x v="1"/>
    <x v="3"/>
    <d v="2023-10-15T08:04:45"/>
    <n v="34.655799999999999"/>
    <n v="62.011099999999999"/>
    <n v="10"/>
    <n v="4.3"/>
    <s v="mb"/>
    <n v="39"/>
    <n v="89"/>
    <n v="4.5350000000000001"/>
    <n v="0.6"/>
    <s v="us"/>
    <s v="us7000l6a7"/>
    <s v="2024-01-04T04:21:50.040Z"/>
    <s v="38 km SE of Qarah BÄgh, Afghanistan"/>
    <b v="1"/>
    <s v="earthquake"/>
    <n v="8.5299999999999994"/>
    <n v="1.86"/>
    <n v="0.14799999999999999"/>
    <n v="13"/>
    <s v="reviewed"/>
    <s v="us"/>
    <s v="us"/>
    <m/>
  </r>
  <r>
    <s v="2023-10-15T08:04:45.229Z"/>
    <d v="2023-10-15T08:04:45"/>
    <x v="3"/>
    <x v="1"/>
    <x v="3"/>
    <d v="2022-11-08T06:27:02"/>
    <n v="34.771299999999997"/>
    <n v="62.188699999999997"/>
    <n v="10"/>
    <n v="4.3"/>
    <s v="mb"/>
    <n v="47"/>
    <n v="106"/>
    <n v="5.6539999999999999"/>
    <n v="0.47"/>
    <s v="us"/>
    <s v="us6000lfpi"/>
    <s v="2023-12-26T21:24:18.040Z"/>
    <s v="42 km ESE of Qarah BÄgh, Afghanistan"/>
    <b v="1"/>
    <s v="earthquake"/>
    <n v="8.32"/>
    <n v="1.722"/>
    <n v="9.4E-2"/>
    <n v="32"/>
    <s v="reviewed"/>
    <s v="us"/>
    <s v="us"/>
    <m/>
  </r>
  <r>
    <s v="2022-11-08T06:27:02.122Z"/>
    <d v="2022-11-08T06:27:02"/>
    <x v="21"/>
    <x v="5"/>
    <x v="21"/>
    <d v="2023-10-15T06:14:22"/>
    <n v="23.064900000000002"/>
    <n v="94.512200000000007"/>
    <n v="105.393"/>
    <n v="4.7"/>
    <s v="mb"/>
    <n v="77"/>
    <n v="54"/>
    <n v="3.2719999999999998"/>
    <n v="0.39"/>
    <s v="us"/>
    <s v="us7000in8j"/>
    <s v="2023-01-21T19:27:14.040Z"/>
    <s v="64 km S of Mawlaik, Myanmar"/>
    <b v="0"/>
    <s v="earthquake"/>
    <n v="3.05"/>
    <n v="6.6859999999999999"/>
    <n v="6.6000000000000003E-2"/>
    <n v="69"/>
    <s v="reviewed"/>
    <s v="us"/>
    <s v="us"/>
    <m/>
  </r>
  <r>
    <s v="2023-10-15T06:14:22.065Z"/>
    <d v="2023-10-15T06:14:22"/>
    <x v="3"/>
    <x v="1"/>
    <x v="3"/>
    <d v="2023-10-15T06:09:56"/>
    <n v="34.506599999999999"/>
    <n v="62.004899999999999"/>
    <n v="10"/>
    <n v="4.3"/>
    <s v="mb"/>
    <n v="29"/>
    <n v="120"/>
    <n v="7.194"/>
    <n v="0.75"/>
    <s v="us"/>
    <s v="us6000lguj"/>
    <s v="2023-12-26T21:24:42.040Z"/>
    <s v="25 km NW of HerÄt, Afghanistan"/>
    <b v="1"/>
    <s v="earthquake"/>
    <n v="4.6399999999999997"/>
    <n v="1.946"/>
    <n v="0.104"/>
    <n v="28"/>
    <s v="reviewed"/>
    <s v="us"/>
    <s v="us"/>
    <m/>
  </r>
  <r>
    <s v="2023-10-15T06:09:56.068Z"/>
    <d v="2023-10-15T06:09:56"/>
    <x v="3"/>
    <x v="1"/>
    <x v="3"/>
    <d v="2023-10-15T05:41:40"/>
    <n v="34.545499999999997"/>
    <n v="62.241500000000002"/>
    <n v="10"/>
    <n v="4.3"/>
    <s v="mb"/>
    <n v="46"/>
    <n v="94"/>
    <n v="5.6139999999999999"/>
    <n v="0.71"/>
    <s v="us"/>
    <s v="us6000lfp2"/>
    <s v="2023-12-26T21:24:18.040Z"/>
    <s v="22 km N of HerÄt, Afghanistan"/>
    <b v="1"/>
    <s v="earthquake"/>
    <n v="7.91"/>
    <n v="1.653"/>
    <n v="9.0999999999999998E-2"/>
    <n v="34"/>
    <s v="reviewed"/>
    <s v="us"/>
    <s v="us"/>
    <m/>
  </r>
  <r>
    <s v="2023-10-15T05:41:40.848Z"/>
    <d v="2023-10-15T05:41:40"/>
    <x v="3"/>
    <x v="1"/>
    <x v="3"/>
    <d v="2023-10-14T21:53:08"/>
    <n v="34.686"/>
    <n v="62.0486"/>
    <n v="10"/>
    <n v="4.3"/>
    <s v="mb"/>
    <n v="53"/>
    <n v="94"/>
    <n v="5.77"/>
    <n v="0.44"/>
    <s v="us"/>
    <s v="us6000lfny"/>
    <s v="2023-12-26T21:24:18.040Z"/>
    <s v="37 km SE of Qarah BÄgh, Afghanistan"/>
    <b v="1"/>
    <s v="earthquake"/>
    <n v="8.85"/>
    <n v="1.8680000000000001"/>
    <n v="9.9000000000000005E-2"/>
    <n v="30"/>
    <s v="reviewed"/>
    <s v="us"/>
    <s v="us"/>
    <m/>
  </r>
  <r>
    <s v="2023-10-14T21:53:08.277Z"/>
    <d v="2023-10-14T21:53:08"/>
    <x v="3"/>
    <x v="1"/>
    <x v="3"/>
    <d v="2023-10-11T05:59:23"/>
    <n v="31.811499999999999"/>
    <n v="79.397400000000005"/>
    <n v="10"/>
    <n v="4.3"/>
    <s v="mb"/>
    <n v="43"/>
    <n v="154"/>
    <n v="5.4809999999999999"/>
    <n v="0.6"/>
    <s v="us"/>
    <s v="us6000lflt"/>
    <s v="2023-12-16T22:13:09.040Z"/>
    <s v="140 km N of JoshÄ«math, India"/>
    <b v="1"/>
    <s v="earthquake"/>
    <n v="5.54"/>
    <n v="1.8640000000000001"/>
    <n v="0.122"/>
    <n v="19"/>
    <s v="reviewed"/>
    <s v="us"/>
    <s v="us"/>
    <m/>
  </r>
  <r>
    <s v="2023-10-11T05:59:23.642Z"/>
    <d v="2023-10-11T05:59:23"/>
    <x v="3"/>
    <x v="1"/>
    <x v="3"/>
    <d v="2023-10-11T02:38:33"/>
    <n v="34.610500000000002"/>
    <n v="62.042400000000001"/>
    <n v="10"/>
    <n v="4.3"/>
    <s v="mb"/>
    <n v="50"/>
    <n v="117"/>
    <n v="4.585"/>
    <n v="1.1599999999999999"/>
    <s v="us"/>
    <s v="us6000leq2"/>
    <s v="2023-12-16T22:13:07.040Z"/>
    <s v="32 km NNW of HerÄt, Afghanistan"/>
    <b v="1"/>
    <s v="earthquake"/>
    <n v="8.5299999999999994"/>
    <n v="1.923"/>
    <n v="0.13300000000000001"/>
    <n v="16"/>
    <s v="reviewed"/>
    <s v="us"/>
    <s v="us"/>
    <m/>
  </r>
  <r>
    <s v="2023-10-11T02:38:33.614Z"/>
    <d v="2023-10-11T02:38:33"/>
    <x v="3"/>
    <x v="1"/>
    <x v="3"/>
    <d v="2023-10-03T23:58:04"/>
    <n v="34.420400000000001"/>
    <n v="62.023899999999998"/>
    <n v="10"/>
    <n v="4.3"/>
    <s v="mb"/>
    <n v="24"/>
    <n v="190"/>
    <n v="4.7160000000000002"/>
    <n v="0.71"/>
    <s v="us"/>
    <s v="us6000lg58"/>
    <s v="2023-12-16T22:13:09.040Z"/>
    <s v="18 km WNW of HerÄt, Afghanistan"/>
    <b v="1"/>
    <s v="earthquake"/>
    <n v="9.64"/>
    <n v="1.9770000000000001"/>
    <n v="0.217"/>
    <n v="8"/>
    <s v="reviewed"/>
    <s v="us"/>
    <s v="us"/>
    <m/>
  </r>
  <r>
    <s v="2023-10-03T23:58:04.608Z"/>
    <d v="2023-10-03T23:58:04"/>
    <x v="3"/>
    <x v="1"/>
    <x v="3"/>
    <d v="2023-09-28T07:28:10"/>
    <n v="29.724499999999999"/>
    <n v="81.290400000000005"/>
    <n v="10"/>
    <n v="4.3"/>
    <s v="mb"/>
    <n v="22"/>
    <n v="149"/>
    <n v="3.992"/>
    <n v="0.48"/>
    <s v="us"/>
    <s v="us6000lcn8"/>
    <s v="2023-12-14T21:26:52.040Z"/>
    <s v="61 km NNE of Dipayal, Nepal"/>
    <b v="1"/>
    <s v="earthquake"/>
    <n v="11.99"/>
    <n v="1.9470000000000001"/>
    <n v="0.17699999999999999"/>
    <n v="9"/>
    <s v="reviewed"/>
    <s v="us"/>
    <s v="us"/>
    <m/>
  </r>
  <r>
    <s v="2023-09-28T07:28:10.958Z"/>
    <d v="2023-09-28T07:28:10"/>
    <x v="60"/>
    <x v="1"/>
    <x v="60"/>
    <d v="2022-11-02T04:25:45"/>
    <n v="9.3063000000000002"/>
    <n v="94.125399999999999"/>
    <n v="10"/>
    <n v="4.3"/>
    <s v="mb"/>
    <n v="20"/>
    <n v="177"/>
    <n v="6.3940000000000001"/>
    <n v="0.64"/>
    <s v="us"/>
    <s v="us6000lcjr"/>
    <s v="2023-12-09T22:00:42.040Z"/>
    <s v="Nicobar Islands, India region"/>
    <b v="1"/>
    <s v="earthquake"/>
    <n v="11.43"/>
    <n v="1.9570000000000001"/>
    <n v="0.153"/>
    <n v="12"/>
    <s v="reviewed"/>
    <s v="us"/>
    <s v="us"/>
    <m/>
  </r>
  <r>
    <s v="2022-11-02T04:25:45.785Z"/>
    <d v="2022-11-02T04:25:45"/>
    <x v="21"/>
    <x v="5"/>
    <x v="21"/>
    <d v="2023-09-24T17:39:03"/>
    <n v="1.6722999999999999"/>
    <n v="99.575100000000006"/>
    <n v="174.048"/>
    <n v="4.5"/>
    <s v="mb"/>
    <n v="22"/>
    <n v="109"/>
    <n v="1.206"/>
    <n v="0.48"/>
    <s v="us"/>
    <s v="us7000in3n"/>
    <s v="2023-01-12T23:11:36.040Z"/>
    <s v="46 km SSW of Bandar, Indonesia"/>
    <b v="0"/>
    <s v="earthquake"/>
    <n v="8.3699999999999992"/>
    <n v="8.298"/>
    <n v="0.17100000000000001"/>
    <n v="10"/>
    <s v="reviewed"/>
    <s v="us"/>
    <s v="us"/>
    <m/>
  </r>
  <r>
    <s v="2023-09-24T17:39:03.383Z"/>
    <d v="2023-09-24T17:39:03"/>
    <x v="60"/>
    <x v="1"/>
    <x v="60"/>
    <d v="2022-11-01T22:06:54"/>
    <n v="36.150500000000001"/>
    <n v="70.949700000000007"/>
    <n v="98.134"/>
    <n v="4.3"/>
    <s v="mb"/>
    <n v="63"/>
    <n v="66"/>
    <n v="2.238"/>
    <n v="0.7"/>
    <s v="us"/>
    <s v="us7000kxui"/>
    <s v="2023-12-09T22:00:44.040Z"/>
    <s v="78 km SW of AshkÄsham, Afghanistan"/>
    <b v="1"/>
    <s v="earthquake"/>
    <n v="6.32"/>
    <n v="6.63"/>
    <n v="8.4000000000000005E-2"/>
    <n v="40"/>
    <s v="reviewed"/>
    <s v="us"/>
    <s v="us"/>
    <m/>
  </r>
  <r>
    <s v="2022-11-01T22:06:54.963Z"/>
    <d v="2022-11-01T22:06:54"/>
    <x v="21"/>
    <x v="5"/>
    <x v="21"/>
    <d v="2022-11-01T13:48:21"/>
    <n v="33.196300000000001"/>
    <n v="92.0137"/>
    <n v="10"/>
    <n v="5"/>
    <s v="mb"/>
    <n v="57"/>
    <n v="72"/>
    <n v="6.8810000000000002"/>
    <n v="0.62"/>
    <s v="us"/>
    <s v="us7000iltn"/>
    <s v="2023-01-12T23:10:58.040Z"/>
    <s v="190 km N of Nagqu, China"/>
    <b v="0"/>
    <s v="earthquake"/>
    <n v="9.9600000000000009"/>
    <n v="1.8420000000000001"/>
    <n v="5.5E-2"/>
    <n v="106"/>
    <s v="reviewed"/>
    <s v="us"/>
    <s v="us"/>
    <m/>
  </r>
  <r>
    <s v="2022-11-01T13:48:21.193Z"/>
    <d v="2022-11-01T13:48:21"/>
    <x v="21"/>
    <x v="5"/>
    <x v="21"/>
    <d v="2022-11-01T13:09:49"/>
    <n v="32.9696"/>
    <n v="86.774299999999997"/>
    <n v="10"/>
    <n v="4.9000000000000004"/>
    <s v="mb"/>
    <n v="95"/>
    <n v="42"/>
    <n v="4.9950000000000001"/>
    <n v="0.56999999999999995"/>
    <s v="us"/>
    <s v="us7000ilpj"/>
    <s v="2024-01-18T17:17:57.790Z"/>
    <s v="western Xizang"/>
    <b v="0"/>
    <s v="earthquake"/>
    <n v="3.77"/>
    <n v="1.752"/>
    <n v="5.2999999999999999E-2"/>
    <n v="115"/>
    <s v="reviewed"/>
    <s v="us"/>
    <s v="us"/>
    <m/>
  </r>
  <r>
    <s v="2022-11-01T13:09:49.581Z"/>
    <d v="2022-11-01T13:09:49"/>
    <x v="21"/>
    <x v="5"/>
    <x v="21"/>
    <d v="2022-11-01T05:30:54"/>
    <n v="19.684799999999999"/>
    <n v="94.559700000000007"/>
    <n v="68.260000000000005"/>
    <n v="4.5999999999999996"/>
    <s v="mb"/>
    <n v="83"/>
    <n v="76"/>
    <n v="1.4890000000000001"/>
    <n v="0.4"/>
    <s v="us"/>
    <s v="us7000ilpd"/>
    <s v="2023-01-12T23:10:55.040Z"/>
    <s v="64 km SSW of Minbu, Myanmar"/>
    <b v="0"/>
    <s v="earthquake"/>
    <n v="8.91"/>
    <n v="6.4089999999999998"/>
    <n v="5.8999999999999997E-2"/>
    <n v="89"/>
    <s v="reviewed"/>
    <s v="us"/>
    <s v="us"/>
    <m/>
  </r>
  <r>
    <s v="2022-11-01T05:30:54.738Z"/>
    <d v="2022-11-01T05:30:54"/>
    <x v="21"/>
    <x v="5"/>
    <x v="21"/>
    <d v="2022-11-01T04:35:33"/>
    <n v="4.6109"/>
    <n v="92.942099999999996"/>
    <n v="10"/>
    <n v="4.5"/>
    <s v="mb"/>
    <n v="43"/>
    <n v="108"/>
    <n v="4.0369999999999999"/>
    <n v="0.51"/>
    <s v="us"/>
    <s v="us7000ilmv"/>
    <s v="2023-01-12T23:10:52.040Z"/>
    <s v="284 km WSW of Banda Aceh, Indonesia"/>
    <b v="0"/>
    <s v="earthquake"/>
    <n v="9.36"/>
    <n v="1.889"/>
    <n v="0.106"/>
    <n v="26"/>
    <s v="reviewed"/>
    <s v="us"/>
    <s v="us"/>
    <m/>
  </r>
  <r>
    <s v="2022-11-01T04:35:33.498Z"/>
    <d v="2022-11-01T04:35:33"/>
    <x v="21"/>
    <x v="5"/>
    <x v="21"/>
    <d v="2023-09-15T18:08:36"/>
    <n v="39.722099999999998"/>
    <n v="72.8245"/>
    <n v="13.353999999999999"/>
    <n v="4.3"/>
    <s v="mb"/>
    <n v="20"/>
    <n v="116"/>
    <n v="0.82899999999999996"/>
    <n v="0.47"/>
    <s v="us"/>
    <s v="us7000ilmr"/>
    <s v="2023-01-12T23:10:52.040Z"/>
    <s v="50 km ENE of Kyzyl-Eshme, Kyrgyzstan"/>
    <b v="0"/>
    <s v="earthquake"/>
    <n v="3.25"/>
    <n v="8.2370000000000001"/>
    <n v="0.378"/>
    <n v="2"/>
    <s v="reviewed"/>
    <s v="us"/>
    <s v="us"/>
    <m/>
  </r>
  <r>
    <s v="2023-09-15T18:08:36.793Z"/>
    <d v="2023-09-15T18:08:36"/>
    <x v="60"/>
    <x v="1"/>
    <x v="60"/>
    <d v="2023-09-05T12:09:35"/>
    <n v="37.396000000000001"/>
    <n v="73.130799999999994"/>
    <n v="72.457999999999998"/>
    <n v="4.3"/>
    <s v="mb"/>
    <n v="57"/>
    <n v="52"/>
    <n v="2.3260000000000001"/>
    <n v="0.77"/>
    <s v="us"/>
    <s v="us7000kw0m"/>
    <s v="2023-11-18T22:29:35.040Z"/>
    <s v="87 km NE of KhandÅ«d, Afghanistan"/>
    <b v="1"/>
    <s v="earthquake"/>
    <n v="6.08"/>
    <n v="8.2810000000000006"/>
    <n v="9.0999999999999998E-2"/>
    <n v="37"/>
    <s v="reviewed"/>
    <s v="us"/>
    <s v="us"/>
    <m/>
  </r>
  <r>
    <s v="2023-09-05T12:09:35.825Z"/>
    <d v="2023-09-05T12:09:35"/>
    <x v="60"/>
    <x v="1"/>
    <x v="60"/>
    <d v="2022-10-31T16:08:38"/>
    <n v="36.097000000000001"/>
    <n v="69.691100000000006"/>
    <n v="114.024"/>
    <n v="4.3"/>
    <s v="mb"/>
    <n v="35"/>
    <n v="85"/>
    <n v="1.641"/>
    <n v="0.61"/>
    <s v="us"/>
    <s v="us7000ktdu"/>
    <s v="2023-11-17T19:47:49.040Z"/>
    <s v="50 km E of NahrÄ«n, Afghanistan"/>
    <b v="1"/>
    <s v="earthquake"/>
    <n v="6.5"/>
    <n v="5.5369999999999999"/>
    <n v="0.20100000000000001"/>
    <n v="7"/>
    <s v="reviewed"/>
    <s v="us"/>
    <s v="us"/>
    <m/>
  </r>
  <r>
    <s v="2022-10-31T16:08:38.061Z"/>
    <d v="2022-10-31T16:08:38"/>
    <x v="51"/>
    <x v="5"/>
    <x v="51"/>
    <d v="2023-09-04T01:38:49"/>
    <n v="25.953199999999999"/>
    <n v="60.381500000000003"/>
    <n v="10"/>
    <n v="4.0999999999999996"/>
    <s v="mb"/>
    <n v="20"/>
    <n v="136"/>
    <n v="3.907"/>
    <n v="0.88"/>
    <s v="us"/>
    <s v="us7000imhy"/>
    <s v="2023-01-12T23:11:28.040Z"/>
    <s v="34 km SSE of N?kshahr, Iran"/>
    <b v="0"/>
    <s v="earthquake"/>
    <n v="7.7"/>
    <n v="1.913"/>
    <n v="0.17499999999999999"/>
    <n v="10"/>
    <s v="reviewed"/>
    <s v="us"/>
    <s v="us"/>
    <m/>
  </r>
  <r>
    <s v="2023-09-04T01:38:49.714Z"/>
    <d v="2023-09-04T01:38:49"/>
    <x v="60"/>
    <x v="1"/>
    <x v="60"/>
    <d v="2023-08-28T22:20:12"/>
    <n v="36.3718"/>
    <n v="70.975099999999998"/>
    <n v="104.398"/>
    <n v="4.3"/>
    <s v="mb"/>
    <n v="39"/>
    <n v="73"/>
    <n v="2.4129999999999998"/>
    <n v="0.56000000000000005"/>
    <s v="us"/>
    <s v="us7000kt3g"/>
    <s v="2023-11-17T19:47:49.040Z"/>
    <s v="56 km SSE of Jurm, Afghanistan"/>
    <b v="1"/>
    <s v="earthquake"/>
    <n v="7.61"/>
    <n v="8.43"/>
    <n v="0.129"/>
    <n v="17"/>
    <s v="reviewed"/>
    <s v="us"/>
    <s v="us"/>
    <m/>
  </r>
  <r>
    <s v="2023-08-28T22:20:12.739Z"/>
    <d v="2023-08-28T22:20:12"/>
    <x v="15"/>
    <x v="1"/>
    <x v="15"/>
    <d v="2022-10-30T22:21:34"/>
    <n v="11.124599999999999"/>
    <n v="93.670400000000001"/>
    <n v="125.227"/>
    <n v="4.3"/>
    <s v="mb"/>
    <n v="56"/>
    <n v="165"/>
    <n v="6.1420000000000003"/>
    <n v="0.52"/>
    <s v="us"/>
    <s v="us7000ksnc"/>
    <s v="2023-11-04T21:36:13.040Z"/>
    <s v="117 km ESE of Port Blair, India"/>
    <b v="1"/>
    <s v="earthquake"/>
    <n v="12.44"/>
    <n v="7.8970000000000002"/>
    <n v="8.5999999999999993E-2"/>
    <n v="39"/>
    <s v="reviewed"/>
    <s v="us"/>
    <s v="us"/>
    <m/>
  </r>
  <r>
    <s v="2022-10-30T22:21:34.605Z"/>
    <d v="2022-10-30T22:21:34"/>
    <x v="51"/>
    <x v="5"/>
    <x v="51"/>
    <d v="2023-08-18T17:49:38"/>
    <n v="1.8439000000000001"/>
    <n v="99.518900000000002"/>
    <n v="179.876"/>
    <n v="5.2"/>
    <s v="mww"/>
    <n v="128"/>
    <n v="49"/>
    <n v="1.0329999999999999"/>
    <n v="0.68"/>
    <s v="us"/>
    <s v="us7000ildh"/>
    <s v="2023-01-12T23:10:42.040Z"/>
    <s v="34 km SW of Bandar, Indonesia"/>
    <b v="0"/>
    <s v="earthquake"/>
    <n v="6.86"/>
    <n v="3.9449999999999998"/>
    <n v="6.8000000000000005E-2"/>
    <n v="21"/>
    <s v="reviewed"/>
    <s v="us"/>
    <s v="us"/>
    <m/>
  </r>
  <r>
    <s v="2023-08-18T17:49:38.408Z"/>
    <d v="2023-08-18T17:49:38"/>
    <x v="15"/>
    <x v="1"/>
    <x v="15"/>
    <d v="2023-08-05T20:04:11"/>
    <n v="28.288799999999998"/>
    <n v="87.151200000000003"/>
    <n v="79.495999999999995"/>
    <n v="4.3"/>
    <s v="mb"/>
    <n v="56"/>
    <n v="79"/>
    <n v="1.7250000000000001"/>
    <n v="0.52"/>
    <s v="us"/>
    <s v="us7000kpar"/>
    <s v="2023-10-27T21:39:04.040Z"/>
    <s v="50 km NE of Lobuche, Nepal"/>
    <b v="1"/>
    <s v="earthquake"/>
    <n v="7.89"/>
    <n v="6.4290000000000003"/>
    <n v="7.4999999999999997E-2"/>
    <n v="57"/>
    <s v="reviewed"/>
    <s v="us"/>
    <s v="us"/>
    <m/>
  </r>
  <r>
    <s v="2023-08-05T20:04:11.934Z"/>
    <d v="2023-08-05T20:04:11"/>
    <x v="15"/>
    <x v="1"/>
    <x v="15"/>
    <d v="2023-08-02T04:54:16"/>
    <n v="30.218299999999999"/>
    <n v="80.701300000000003"/>
    <n v="10"/>
    <n v="4.3"/>
    <s v="mb"/>
    <n v="50"/>
    <n v="145"/>
    <n v="4.6769999999999996"/>
    <n v="0.43"/>
    <s v="us"/>
    <s v="us6000ky67"/>
    <s v="2023-10-07T21:38:59.040Z"/>
    <s v="western Xizang-India border region"/>
    <b v="1"/>
    <s v="earthquake"/>
    <n v="6.21"/>
    <n v="1.8939999999999999"/>
    <n v="0.108"/>
    <n v="24"/>
    <s v="reviewed"/>
    <s v="us"/>
    <s v="us"/>
    <m/>
  </r>
  <r>
    <s v="2023-08-02T04:54:16.859Z"/>
    <d v="2023-08-02T04:54:16"/>
    <x v="15"/>
    <x v="1"/>
    <x v="15"/>
    <d v="2023-08-01T23:07:34"/>
    <n v="37.075099999999999"/>
    <n v="69.354799999999997"/>
    <n v="10"/>
    <n v="4.3"/>
    <s v="mb"/>
    <n v="36"/>
    <n v="100"/>
    <n v="1.6040000000000001"/>
    <n v="0.84"/>
    <s v="us"/>
    <s v="us6000kx8u"/>
    <s v="2023-10-07T21:38:56.040Z"/>
    <s v="11 km W of Ä€rt KhwÄjah, Afghanistan"/>
    <b v="1"/>
    <s v="earthquake"/>
    <n v="6.28"/>
    <n v="1.901"/>
    <n v="0.13700000000000001"/>
    <n v="15"/>
    <s v="reviewed"/>
    <s v="us"/>
    <s v="us"/>
    <m/>
  </r>
  <r>
    <s v="2023-08-01T23:07:34.572Z"/>
    <d v="2023-08-01T23:07:34"/>
    <x v="15"/>
    <x v="1"/>
    <x v="15"/>
    <d v="2022-10-29T23:44:39"/>
    <n v="9.5048999999999992"/>
    <n v="93.712699999999998"/>
    <n v="10"/>
    <n v="4.3"/>
    <s v="mb"/>
    <n v="36"/>
    <n v="118"/>
    <n v="8.0519999999999996"/>
    <n v="0.93"/>
    <s v="us"/>
    <s v="us6000kzbn"/>
    <s v="2023-10-07T21:39:00.040Z"/>
    <s v="261 km SSE of Port Blair, India"/>
    <b v="1"/>
    <s v="earthquake"/>
    <n v="9.75"/>
    <n v="1.913"/>
    <n v="0.122"/>
    <n v="19"/>
    <s v="reviewed"/>
    <s v="us"/>
    <s v="us"/>
    <m/>
  </r>
  <r>
    <s v="2022-10-29T23:44:39.071Z"/>
    <d v="2022-10-29T23:44:39"/>
    <x v="51"/>
    <x v="5"/>
    <x v="51"/>
    <d v="2023-07-20T22:39:44"/>
    <n v="38.640300000000003"/>
    <n v="70.070099999999996"/>
    <n v="10"/>
    <n v="4"/>
    <s v="mb"/>
    <n v="35"/>
    <n v="91"/>
    <n v="0.83199999999999996"/>
    <n v="0.78"/>
    <s v="us"/>
    <s v="us7000il8y"/>
    <s v="2023-01-12T23:10:34.040Z"/>
    <s v="23 km SE of Roghun, Tajikistan"/>
    <b v="0"/>
    <s v="earthquake"/>
    <n v="4.24"/>
    <n v="1.9159999999999999"/>
    <n v="0.13400000000000001"/>
    <n v="15"/>
    <s v="reviewed"/>
    <s v="us"/>
    <s v="us"/>
    <m/>
  </r>
  <r>
    <s v="2023-07-20T22:39:44.949Z"/>
    <d v="2023-07-20T22:39:44"/>
    <x v="13"/>
    <x v="1"/>
    <x v="13"/>
    <d v="2022-10-29T05:38:20"/>
    <n v="26.868500000000001"/>
    <n v="75.890600000000006"/>
    <n v="10"/>
    <n v="4.3"/>
    <s v="mb"/>
    <n v="37"/>
    <n v="199"/>
    <n v="7.1289999999999996"/>
    <n v="0.44"/>
    <s v="us"/>
    <s v="us7000kh99"/>
    <s v="2024-06-08T19:58:22.813Z"/>
    <s v="11 km ESE of Jaipur, India"/>
    <b v="1"/>
    <s v="earthquake"/>
    <n v="9.9"/>
    <n v="1.99"/>
    <n v="0.125"/>
    <n v="18"/>
    <s v="reviewed"/>
    <s v="us"/>
    <s v="us"/>
    <m/>
  </r>
  <r>
    <s v="2022-10-29T05:38:20.787Z"/>
    <d v="2022-10-29T05:38:20"/>
    <x v="51"/>
    <x v="5"/>
    <x v="51"/>
    <d v="2022-10-26T15:06:09"/>
    <n v="23.702300000000001"/>
    <n v="94.494399999999999"/>
    <n v="96.453999999999994"/>
    <n v="4.4000000000000004"/>
    <s v="mb"/>
    <n v="43"/>
    <n v="84"/>
    <n v="3.75"/>
    <n v="0.71"/>
    <s v="us"/>
    <s v="us7000il4i"/>
    <s v="2023-01-12T23:10:28.040Z"/>
    <s v="Myanmar"/>
    <b v="0"/>
    <s v="earthquake"/>
    <n v="9.86"/>
    <n v="7.7939999999999996"/>
    <n v="0.106"/>
    <n v="26"/>
    <s v="reviewed"/>
    <s v="us"/>
    <s v="us"/>
    <m/>
  </r>
  <r>
    <s v="2022-10-26T15:06:09.333Z"/>
    <d v="2022-10-26T15:06:09"/>
    <x v="51"/>
    <x v="5"/>
    <x v="51"/>
    <d v="2022-10-25T21:08:11"/>
    <n v="37.809199999999997"/>
    <n v="77.872900000000001"/>
    <n v="10"/>
    <n v="4.2"/>
    <s v="mb"/>
    <n v="25"/>
    <n v="90"/>
    <n v="3.677"/>
    <n v="0.76"/>
    <s v="us"/>
    <s v="us7000ikhf"/>
    <s v="2023-01-03T15:23:40.040Z"/>
    <s v="87 km SE of Shache, China"/>
    <b v="0"/>
    <s v="earthquake"/>
    <n v="8.75"/>
    <n v="1.966"/>
    <n v="0.216"/>
    <n v="6"/>
    <s v="reviewed"/>
    <s v="us"/>
    <s v="us"/>
    <m/>
  </r>
  <r>
    <s v="2022-10-25T21:08:11.088Z"/>
    <d v="2022-10-25T21:08:11"/>
    <x v="51"/>
    <x v="5"/>
    <x v="51"/>
    <d v="2023-07-16T14:23:32"/>
    <n v="37.699300000000001"/>
    <n v="92.272300000000001"/>
    <n v="10"/>
    <n v="4.5"/>
    <s v="mb"/>
    <n v="62"/>
    <n v="49"/>
    <n v="10.741"/>
    <n v="0.55000000000000004"/>
    <s v="us"/>
    <s v="us7000ikc3"/>
    <s v="2023-01-03T15:23:39.040Z"/>
    <s v="northern Qinghai, China"/>
    <b v="0"/>
    <s v="earthquake"/>
    <n v="9.07"/>
    <n v="1.86"/>
    <n v="0.08"/>
    <n v="46"/>
    <s v="reviewed"/>
    <s v="us"/>
    <s v="us"/>
    <m/>
  </r>
  <r>
    <s v="2023-07-16T14:23:32.031Z"/>
    <d v="2023-07-16T14:23:32"/>
    <x v="13"/>
    <x v="1"/>
    <x v="13"/>
    <d v="2022-10-25T16:51:51"/>
    <n v="25.722000000000001"/>
    <n v="91.355900000000005"/>
    <n v="10"/>
    <n v="4.3"/>
    <s v="mb"/>
    <n v="39"/>
    <n v="94"/>
    <n v="3.9710000000000001"/>
    <n v="0.76"/>
    <s v="us"/>
    <s v="us7000kg5v"/>
    <s v="2023-09-28T21:33:30.040Z"/>
    <s v="24 km NNE of Nongstoin, India"/>
    <b v="1"/>
    <s v="earthquake"/>
    <n v="4.0999999999999996"/>
    <n v="1.8740000000000001"/>
    <n v="0.10100000000000001"/>
    <n v="28"/>
    <s v="reviewed"/>
    <s v="us"/>
    <s v="us"/>
    <m/>
  </r>
  <r>
    <s v="2022-10-25T16:51:51.209Z"/>
    <d v="2022-10-25T16:51:51"/>
    <x v="51"/>
    <x v="5"/>
    <x v="51"/>
    <d v="2022-10-25T11:09:34"/>
    <n v="23.293800000000001"/>
    <n v="103.3142"/>
    <n v="10"/>
    <n v="4.5"/>
    <s v="mb"/>
    <n v="26"/>
    <n v="50"/>
    <n v="2.0350000000000001"/>
    <n v="0.31"/>
    <s v="us"/>
    <s v="us7000il02"/>
    <s v="2023-01-03T15:23:47.040Z"/>
    <s v="18 km ESE of Gejiu, China"/>
    <b v="0"/>
    <s v="earthquake"/>
    <n v="4.63"/>
    <n v="1.883"/>
    <n v="0.15"/>
    <n v="15"/>
    <s v="reviewed"/>
    <s v="us"/>
    <s v="us"/>
    <m/>
  </r>
  <r>
    <s v="2022-10-25T11:09:34.944Z"/>
    <d v="2022-10-25T11:09:34"/>
    <x v="51"/>
    <x v="5"/>
    <x v="51"/>
    <d v="2022-10-25T01:34:57"/>
    <n v="20.1966"/>
    <n v="94.405699999999996"/>
    <n v="64.331000000000003"/>
    <n v="4.4000000000000004"/>
    <s v="mb"/>
    <n v="75"/>
    <n v="72"/>
    <n v="1.681"/>
    <n v="0.56000000000000005"/>
    <s v="us"/>
    <s v="us6000iwb9"/>
    <s v="2023-01-03T15:23:37.040Z"/>
    <s v="49 km W of Minbu, Myanmar"/>
    <b v="0"/>
    <s v="earthquake"/>
    <n v="8.57"/>
    <n v="7.2549999999999999"/>
    <n v="8.5000000000000006E-2"/>
    <n v="40"/>
    <s v="reviewed"/>
    <s v="us"/>
    <s v="us"/>
    <m/>
  </r>
  <r>
    <s v="2022-10-25T01:34:57.009Z"/>
    <d v="2022-10-25T01:34:57"/>
    <x v="51"/>
    <x v="5"/>
    <x v="51"/>
    <d v="2022-10-23T22:58:10"/>
    <n v="4.3198999999999996"/>
    <n v="62.672400000000003"/>
    <n v="10"/>
    <n v="4.5"/>
    <s v="mb"/>
    <n v="33"/>
    <n v="142"/>
    <n v="20.89"/>
    <n v="0.49"/>
    <s v="us"/>
    <s v="us7000ikzh"/>
    <s v="2023-01-03T15:23:46.040Z"/>
    <s v="Carlsberg Ridge"/>
    <b v="0"/>
    <s v="earthquake"/>
    <n v="14.96"/>
    <n v="1.921"/>
    <n v="0.124"/>
    <n v="19"/>
    <s v="reviewed"/>
    <s v="us"/>
    <s v="us"/>
    <m/>
  </r>
  <r>
    <s v="2022-10-23T22:58:10.608Z"/>
    <d v="2022-10-23T22:58:10"/>
    <x v="51"/>
    <x v="5"/>
    <x v="51"/>
    <d v="2022-10-23T15:13:42"/>
    <n v="37.5077"/>
    <n v="77.897199999999998"/>
    <n v="18.977"/>
    <n v="4.2"/>
    <s v="mb"/>
    <n v="34"/>
    <n v="105"/>
    <n v="3.9550000000000001"/>
    <n v="0.76"/>
    <s v="us"/>
    <s v="us6000ivze"/>
    <s v="2023-01-03T15:23:35.040Z"/>
    <s v="80 km WNW of Zangguy, China"/>
    <b v="0"/>
    <s v="earthquake"/>
    <n v="4.28"/>
    <n v="4.9000000000000004"/>
    <n v="0.26300000000000001"/>
    <n v="4"/>
    <s v="reviewed"/>
    <s v="us"/>
    <s v="us"/>
    <m/>
  </r>
  <r>
    <s v="2022-10-23T15:13:42.587Z"/>
    <d v="2022-10-23T15:13:42"/>
    <x v="51"/>
    <x v="5"/>
    <x v="51"/>
    <d v="2022-10-23T15:06:57"/>
    <n v="37.708500000000001"/>
    <n v="77.946200000000005"/>
    <n v="10"/>
    <n v="4.4000000000000004"/>
    <s v="mb"/>
    <n v="35"/>
    <n v="78"/>
    <n v="3.7930000000000001"/>
    <n v="0.39"/>
    <s v="us"/>
    <s v="us7000ikqs"/>
    <s v="2023-01-03T15:23:43.040Z"/>
    <s v="86 km WNW of Zangguy, China"/>
    <b v="0"/>
    <s v="earthquake"/>
    <n v="4.41"/>
    <n v="1.8680000000000001"/>
    <n v="0.13800000000000001"/>
    <n v="18"/>
    <s v="reviewed"/>
    <s v="us"/>
    <s v="us"/>
    <m/>
  </r>
  <r>
    <s v="2022-10-23T15:06:57.462Z"/>
    <d v="2022-10-23T15:06:57"/>
    <x v="51"/>
    <x v="5"/>
    <x v="51"/>
    <d v="2022-10-23T14:53:19"/>
    <n v="37.631799999999998"/>
    <n v="77.835899999999995"/>
    <n v="10"/>
    <n v="5.0999999999999996"/>
    <s v="mww"/>
    <n v="110"/>
    <n v="78"/>
    <n v="3.8220000000000001"/>
    <n v="0.5"/>
    <s v="us"/>
    <s v="us6000ivxq"/>
    <s v="2023-01-03T15:23:34.040Z"/>
    <s v="90 km WNW of Zangguy, China"/>
    <b v="0"/>
    <s v="earthquake"/>
    <n v="7.36"/>
    <n v="1.8180000000000001"/>
    <n v="9.2999999999999999E-2"/>
    <n v="11"/>
    <s v="reviewed"/>
    <s v="us"/>
    <s v="us"/>
    <m/>
  </r>
  <r>
    <s v="2022-10-23T14:53:19.355Z"/>
    <d v="2022-10-23T14:53:19"/>
    <x v="51"/>
    <x v="5"/>
    <x v="51"/>
    <d v="2022-10-22T05:17:04"/>
    <n v="37.564"/>
    <n v="77.867099999999994"/>
    <n v="10"/>
    <n v="4.7"/>
    <s v="mb"/>
    <n v="92"/>
    <n v="46"/>
    <n v="3.8929999999999998"/>
    <n v="0.42"/>
    <s v="us"/>
    <s v="us6000ivxl"/>
    <s v="2023-01-03T15:23:34.040Z"/>
    <s v="85 km WNW of Zangguy, China"/>
    <b v="0"/>
    <s v="earthquake"/>
    <n v="7.24"/>
    <n v="1.819"/>
    <n v="7.0000000000000007E-2"/>
    <n v="65"/>
    <s v="reviewed"/>
    <s v="us"/>
    <s v="us"/>
    <m/>
  </r>
  <r>
    <s v="2022-10-22T05:17:04.188Z"/>
    <d v="2022-10-22T05:17:04"/>
    <x v="51"/>
    <x v="5"/>
    <x v="51"/>
    <d v="2022-10-21T20:36:30"/>
    <n v="29.624600000000001"/>
    <n v="102.0856"/>
    <n v="19.254999999999999"/>
    <n v="5.3"/>
    <s v="mww"/>
    <n v="176"/>
    <n v="20"/>
    <n v="8.4260000000000002"/>
    <n v="0.71"/>
    <s v="us"/>
    <s v="us6000ivq1"/>
    <s v="2023-01-03T15:23:32.040Z"/>
    <s v="43 km SSE of Kangding, China"/>
    <b v="0"/>
    <s v="earthquake"/>
    <n v="8.01"/>
    <n v="4.0309999999999997"/>
    <n v="7.0999999999999994E-2"/>
    <n v="19"/>
    <s v="reviewed"/>
    <s v="us"/>
    <s v="us"/>
    <m/>
  </r>
  <r>
    <s v="2022-10-21T20:36:30.564Z"/>
    <d v="2022-10-21T20:36:30"/>
    <x v="51"/>
    <x v="5"/>
    <x v="51"/>
    <d v="2022-10-21T16:00:43"/>
    <n v="6.2458999999999998"/>
    <n v="96.010599999999997"/>
    <n v="232.80799999999999"/>
    <n v="4.3"/>
    <s v="mb"/>
    <n v="22"/>
    <n v="106"/>
    <n v="1.375"/>
    <n v="0.8"/>
    <s v="us"/>
    <s v="us6000iwew"/>
    <s v="2022-12-31T23:03:50.040Z"/>
    <s v="86 km ENE of Sabang, Indonesia"/>
    <b v="0"/>
    <s v="earthquake"/>
    <n v="9.9"/>
    <n v="5.7880000000000003"/>
    <n v="0.17699999999999999"/>
    <n v="9"/>
    <s v="reviewed"/>
    <s v="us"/>
    <s v="us"/>
    <m/>
  </r>
  <r>
    <s v="2022-10-21T16:00:43.782Z"/>
    <d v="2022-10-21T16:00:43"/>
    <x v="51"/>
    <x v="5"/>
    <x v="51"/>
    <d v="2023-07-12T12:26:47"/>
    <n v="24.189399999999999"/>
    <n v="94.608599999999996"/>
    <n v="89.760999999999996"/>
    <n v="4.5"/>
    <s v="mb"/>
    <n v="47"/>
    <n v="77"/>
    <n v="4.077"/>
    <n v="0.55000000000000004"/>
    <s v="us"/>
    <s v="us6000ivkb"/>
    <s v="2022-12-31T23:03:47.040Z"/>
    <s v="64 km NNE of Mawlaik, Myanmar"/>
    <b v="0"/>
    <s v="earthquake"/>
    <n v="8.73"/>
    <n v="8.5779999999999994"/>
    <n v="0.104"/>
    <n v="27"/>
    <s v="reviewed"/>
    <s v="us"/>
    <s v="us"/>
    <m/>
  </r>
  <r>
    <s v="2023-07-12T12:26:47.093Z"/>
    <d v="2023-07-12T12:26:47"/>
    <x v="13"/>
    <x v="1"/>
    <x v="13"/>
    <d v="2023-07-07T05:20:53"/>
    <n v="25.083100000000002"/>
    <n v="95.4345"/>
    <n v="9.9039999999999999"/>
    <n v="4.3"/>
    <s v="mb"/>
    <n v="21"/>
    <n v="128"/>
    <n v="4.54"/>
    <n v="0.52"/>
    <s v="us"/>
    <s v="us7000kh27"/>
    <s v="2023-09-16T19:16:22.040Z"/>
    <s v="114 km SE of Phek, India"/>
    <b v="1"/>
    <s v="earthquake"/>
    <n v="10.41"/>
    <n v="4.0730000000000004"/>
    <n v="0.16"/>
    <n v="11"/>
    <s v="reviewed"/>
    <s v="us"/>
    <s v="us"/>
    <m/>
  </r>
  <r>
    <s v="2023-07-07T05:20:53.879Z"/>
    <d v="2023-07-07T05:20:53"/>
    <x v="13"/>
    <x v="1"/>
    <x v="13"/>
    <d v="2023-07-04T09:30:52"/>
    <n v="31.536000000000001"/>
    <n v="78.351699999999994"/>
    <n v="10"/>
    <n v="4.3"/>
    <s v="mb"/>
    <n v="29"/>
    <n v="123"/>
    <n v="4.78"/>
    <n v="0.82"/>
    <s v="us"/>
    <s v="us6000kqna"/>
    <s v="2023-09-09T21:54:54.040Z"/>
    <s v="53 km E of SarÄhan, India"/>
    <b v="1"/>
    <s v="earthquake"/>
    <n v="8.02"/>
    <n v="1.857"/>
    <n v="0.14699999999999999"/>
    <n v="13"/>
    <s v="reviewed"/>
    <s v="us"/>
    <s v="us"/>
    <m/>
  </r>
  <r>
    <s v="2023-07-04T09:30:52.269Z"/>
    <d v="2023-07-04T09:30:52"/>
    <x v="13"/>
    <x v="1"/>
    <x v="13"/>
    <d v="2022-10-19T21:36:33"/>
    <n v="36.350999999999999"/>
    <n v="70.6083"/>
    <n v="135.61699999999999"/>
    <n v="4.3"/>
    <s v="mb"/>
    <n v="47"/>
    <n v="82"/>
    <n v="2.2120000000000002"/>
    <n v="0.63"/>
    <s v="us"/>
    <s v="us6000kq0c"/>
    <s v="2023-09-09T21:54:45.040Z"/>
    <s v="Hindu Kush region, Afghanistan"/>
    <b v="1"/>
    <s v="earthquake"/>
    <n v="5.99"/>
    <n v="4.2329999999999997"/>
    <n v="9.4E-2"/>
    <n v="32"/>
    <s v="reviewed"/>
    <s v="us"/>
    <s v="us"/>
    <m/>
  </r>
  <r>
    <s v="2022-10-19T21:36:33.541Z"/>
    <d v="2022-10-19T21:36:33"/>
    <x v="51"/>
    <x v="5"/>
    <x v="51"/>
    <d v="2023-06-26T11:32:02"/>
    <n v="18.824300000000001"/>
    <n v="99.127700000000004"/>
    <n v="5.4109999999999996"/>
    <n v="4.2"/>
    <s v="mb"/>
    <n v="14"/>
    <n v="60"/>
    <n v="0.17399999999999999"/>
    <n v="0.36"/>
    <s v="us"/>
    <s v="us6000iuyr"/>
    <s v="2023-11-17T01:49:31.206Z"/>
    <s v="8 km N of San Kamphaeng, Thailand"/>
    <b v="0"/>
    <s v="earthquake"/>
    <n v="2.77"/>
    <n v="9.5350000000000001"/>
    <n v="0.372"/>
    <n v="2"/>
    <s v="reviewed"/>
    <s v="us"/>
    <s v="us"/>
    <m/>
  </r>
  <r>
    <s v="2023-06-26T11:32:02.555Z"/>
    <d v="2023-06-26T11:32:02"/>
    <x v="47"/>
    <x v="1"/>
    <x v="47"/>
    <d v="2023-06-17T22:20:24"/>
    <n v="8.7087000000000003"/>
    <n v="93.954999999999998"/>
    <n v="10"/>
    <n v="4.3"/>
    <s v="mb"/>
    <n v="30"/>
    <n v="171"/>
    <n v="4.5579999999999998"/>
    <n v="0.42"/>
    <s v="us"/>
    <s v="us6000kq8r"/>
    <s v="2023-09-08T14:18:34.040Z"/>
    <s v="Nicobar Islands, India region"/>
    <b v="1"/>
    <s v="earthquake"/>
    <n v="6.71"/>
    <n v="1.9119999999999999"/>
    <n v="0.11899999999999999"/>
    <n v="20"/>
    <s v="reviewed"/>
    <s v="us"/>
    <s v="us"/>
    <m/>
  </r>
  <r>
    <s v="2023-06-17T22:20:24.254Z"/>
    <d v="2023-06-17T22:20:24"/>
    <x v="47"/>
    <x v="1"/>
    <x v="47"/>
    <d v="2023-06-17T16:25:33"/>
    <n v="33.020800000000001"/>
    <n v="75.959900000000005"/>
    <n v="10"/>
    <n v="4.3"/>
    <s v="mb"/>
    <n v="58"/>
    <n v="99"/>
    <n v="2.339"/>
    <n v="0.44"/>
    <s v="us"/>
    <s v="us7000k99b"/>
    <s v="2023-08-21T04:19:22.040Z"/>
    <s v="23 km ENE of BhadarwÄh, India"/>
    <b v="1"/>
    <s v="earthquake"/>
    <n v="7.97"/>
    <n v="1.877"/>
    <n v="9.6000000000000002E-2"/>
    <n v="31"/>
    <s v="reviewed"/>
    <s v="us"/>
    <s v="us"/>
    <m/>
  </r>
  <r>
    <s v="2023-06-17T16:25:33.967Z"/>
    <d v="2023-06-17T16:25:33"/>
    <x v="47"/>
    <x v="1"/>
    <x v="47"/>
    <d v="2022-10-19T04:35:38"/>
    <n v="33.237699999999997"/>
    <n v="75.900199999999998"/>
    <n v="10"/>
    <n v="4.3"/>
    <s v="mb"/>
    <n v="32"/>
    <n v="153"/>
    <n v="2.238"/>
    <n v="1.08"/>
    <s v="us"/>
    <s v="us7000k986"/>
    <s v="2023-08-21T04:19:20.040Z"/>
    <s v="14 km SE of KishtwÄr, India"/>
    <b v="1"/>
    <s v="earthquake"/>
    <n v="7.83"/>
    <n v="1.663"/>
    <n v="0.125"/>
    <n v="18"/>
    <s v="reviewed"/>
    <s v="us"/>
    <s v="us"/>
    <m/>
  </r>
  <r>
    <s v="2022-10-19T04:35:38.166Z"/>
    <d v="2022-10-19T04:35:38"/>
    <x v="51"/>
    <x v="5"/>
    <x v="51"/>
    <d v="2022-10-18T13:43:32"/>
    <n v="37.723100000000002"/>
    <n v="92.272400000000005"/>
    <n v="29.683"/>
    <n v="5.3"/>
    <s v="mww"/>
    <n v="114"/>
    <n v="31"/>
    <n v="11.223000000000001"/>
    <n v="0.85"/>
    <s v="us"/>
    <s v="us6000iurr"/>
    <s v="2022-12-31T23:03:38.040Z"/>
    <s v="northern Qinghai, China"/>
    <b v="0"/>
    <s v="earthquake"/>
    <n v="5.41"/>
    <n v="3.3"/>
    <n v="9.2999999999999999E-2"/>
    <n v="11"/>
    <s v="reviewed"/>
    <s v="us"/>
    <s v="us"/>
    <m/>
  </r>
  <r>
    <s v="2022-10-18T13:43:32.521Z"/>
    <d v="2022-10-18T13:43:32"/>
    <x v="51"/>
    <x v="5"/>
    <x v="51"/>
    <d v="2023-06-12T21:23:08"/>
    <n v="38.456800000000001"/>
    <n v="73.445599999999999"/>
    <n v="124.26600000000001"/>
    <n v="4.0999999999999996"/>
    <s v="mb"/>
    <n v="24"/>
    <n v="137"/>
    <n v="1.639"/>
    <n v="0.46"/>
    <s v="us"/>
    <s v="us6000iuix"/>
    <s v="2022-12-31T23:03:38.040Z"/>
    <s v="55 km NW of Murghob, Tajikistan"/>
    <b v="0"/>
    <s v="earthquake"/>
    <n v="4.7300000000000004"/>
    <n v="10.803000000000001"/>
    <n v="0.26100000000000001"/>
    <n v="4"/>
    <s v="reviewed"/>
    <s v="us"/>
    <s v="us"/>
    <m/>
  </r>
  <r>
    <s v="2023-06-12T21:23:08.724Z"/>
    <d v="2023-06-12T21:23:08"/>
    <x v="47"/>
    <x v="1"/>
    <x v="47"/>
    <d v="2022-10-17T15:37:19"/>
    <n v="26.109300000000001"/>
    <n v="95.277500000000003"/>
    <n v="77.468999999999994"/>
    <n v="4.3"/>
    <s v="mb"/>
    <n v="32"/>
    <n v="134"/>
    <n v="5.1289999999999996"/>
    <n v="0.69"/>
    <s v="us"/>
    <s v="us7000k82d"/>
    <s v="2023-08-21T04:18:45.040Z"/>
    <s v="48 km ESE of Tuensang, India"/>
    <b v="1"/>
    <s v="earthquake"/>
    <n v="7.95"/>
    <n v="8.9540000000000006"/>
    <n v="0.13800000000000001"/>
    <n v="15"/>
    <s v="reviewed"/>
    <s v="us"/>
    <s v="us"/>
    <m/>
  </r>
  <r>
    <s v="2022-10-17T15:37:19.400Z"/>
    <d v="2022-10-17T15:37:19"/>
    <x v="51"/>
    <x v="5"/>
    <x v="51"/>
    <d v="2022-10-17T08:48:23"/>
    <n v="39.404899999999998"/>
    <n v="71.765199999999993"/>
    <n v="6.782"/>
    <n v="4.3"/>
    <s v="mb"/>
    <n v="30"/>
    <n v="85"/>
    <n v="7.6999999999999999E-2"/>
    <n v="0.38"/>
    <s v="us"/>
    <s v="us6000iubg"/>
    <s v="2022-12-31T23:03:36.040Z"/>
    <s v="28 km NE of Karakenja, Tajikistan"/>
    <b v="0"/>
    <s v="earthquake"/>
    <n v="6.67"/>
    <n v="5.3479999999999999"/>
    <n v="0.161"/>
    <n v="15"/>
    <s v="reviewed"/>
    <s v="us"/>
    <s v="us"/>
    <m/>
  </r>
  <r>
    <s v="2022-10-17T08:48:23.111Z"/>
    <d v="2022-10-17T08:48:23"/>
    <x v="51"/>
    <x v="5"/>
    <x v="51"/>
    <d v="2022-10-16T08:54:30"/>
    <n v="33.567900000000002"/>
    <n v="81.858800000000002"/>
    <n v="10"/>
    <n v="4.7"/>
    <s v="mb"/>
    <n v="112"/>
    <n v="50"/>
    <n v="6.4589999999999996"/>
    <n v="0.33"/>
    <s v="us"/>
    <s v="us6000iu98"/>
    <s v="2024-01-18T17:13:27.836Z"/>
    <s v="western Xizang"/>
    <b v="0"/>
    <s v="earthquake"/>
    <n v="3.66"/>
    <n v="1.7909999999999999"/>
    <n v="6.2E-2"/>
    <n v="80"/>
    <s v="reviewed"/>
    <s v="us"/>
    <s v="us"/>
    <m/>
  </r>
  <r>
    <s v="2022-10-16T08:54:30.684Z"/>
    <d v="2022-10-16T08:54:30"/>
    <x v="51"/>
    <x v="5"/>
    <x v="51"/>
    <d v="2022-10-16T00:52:13"/>
    <n v="39.334000000000003"/>
    <n v="78.229699999999994"/>
    <n v="10"/>
    <n v="4.9000000000000004"/>
    <s v="mb"/>
    <n v="113"/>
    <n v="41"/>
    <n v="2.4140000000000001"/>
    <n v="0.59"/>
    <s v="us"/>
    <s v="us6000iu3h"/>
    <s v="2022-12-31T23:03:34.040Z"/>
    <s v="133 km NE of Shache, China"/>
    <b v="0"/>
    <s v="earthquake"/>
    <n v="6.65"/>
    <n v="1.8080000000000001"/>
    <n v="5.3999999999999999E-2"/>
    <n v="107"/>
    <s v="reviewed"/>
    <s v="us"/>
    <s v="us"/>
    <m/>
  </r>
  <r>
    <s v="2022-10-16T00:52:13.602Z"/>
    <d v="2022-10-16T00:52:13"/>
    <x v="51"/>
    <x v="5"/>
    <x v="51"/>
    <d v="2023-05-31T03:26:56"/>
    <n v="22.875499999999999"/>
    <n v="95.927199999999999"/>
    <n v="10"/>
    <n v="4.5999999999999996"/>
    <s v="mb"/>
    <n v="71"/>
    <n v="104"/>
    <n v="2.335"/>
    <n v="0.4"/>
    <s v="us"/>
    <s v="us6000iu1q"/>
    <s v="2022-12-31T23:03:34.040Z"/>
    <s v="41 km NE of Shwebo, Myanmar"/>
    <b v="0"/>
    <s v="earthquake"/>
    <n v="7.03"/>
    <n v="1.8879999999999999"/>
    <n v="7.9000000000000001E-2"/>
    <n v="48"/>
    <s v="reviewed"/>
    <s v="us"/>
    <s v="us"/>
    <m/>
  </r>
  <r>
    <s v="2023-05-31T03:26:56.763Z"/>
    <d v="2023-05-31T03:26:56"/>
    <x v="38"/>
    <x v="1"/>
    <x v="38"/>
    <d v="2023-05-26T02:34:46"/>
    <n v="36.292299999999997"/>
    <n v="69.721900000000005"/>
    <n v="186.536"/>
    <n v="4.3"/>
    <s v="mb"/>
    <n v="25"/>
    <n v="152"/>
    <n v="3.58"/>
    <n v="0.54"/>
    <s v="us"/>
    <s v="us7000k55d"/>
    <s v="2024-01-18T20:02:36.160Z"/>
    <s v="33 km SSW of Farkh?r, Afghanistan"/>
    <b v="1"/>
    <s v="earthquake"/>
    <n v="5.96"/>
    <n v="10.974"/>
    <n v="0.14699999999999999"/>
    <n v="13"/>
    <s v="reviewed"/>
    <s v="us"/>
    <s v="us"/>
    <m/>
  </r>
  <r>
    <s v="2023-05-26T02:34:46.297Z"/>
    <d v="2023-05-26T02:34:46"/>
    <x v="38"/>
    <x v="1"/>
    <x v="38"/>
    <d v="2022-10-13T01:55:50"/>
    <n v="37.864400000000003"/>
    <n v="73.347700000000003"/>
    <n v="13.887"/>
    <n v="4.3"/>
    <s v="mb"/>
    <n v="30"/>
    <n v="156"/>
    <n v="2.016"/>
    <n v="1.1499999999999999"/>
    <s v="us"/>
    <s v="us7000k453"/>
    <s v="2023-07-29T22:00:39.040Z"/>
    <s v="Afghanistan-Tajikistan border region"/>
    <b v="1"/>
    <s v="earthquake"/>
    <n v="6.43"/>
    <n v="5.258"/>
    <n v="0.13800000000000001"/>
    <n v="15"/>
    <s v="reviewed"/>
    <s v="us"/>
    <s v="us"/>
    <m/>
  </r>
  <r>
    <s v="2022-10-13T01:55:50.621Z"/>
    <d v="2022-10-13T01:55:50"/>
    <x v="51"/>
    <x v="5"/>
    <x v="51"/>
    <d v="2022-10-12T11:19:31"/>
    <n v="2.3235999999999999"/>
    <n v="95.9024"/>
    <n v="10"/>
    <n v="4.5"/>
    <s v="mb"/>
    <n v="57"/>
    <n v="95"/>
    <n v="1.9550000000000001"/>
    <n v="0.42"/>
    <s v="us"/>
    <s v="us6000it79"/>
    <s v="2022-12-17T22:53:59.040Z"/>
    <s v="55 km WSW of Sinabang, Indonesia"/>
    <b v="0"/>
    <s v="earthquake"/>
    <n v="3.66"/>
    <n v="1.8069999999999999"/>
    <n v="9.7000000000000003E-2"/>
    <n v="31"/>
    <s v="reviewed"/>
    <s v="us"/>
    <s v="us"/>
    <m/>
  </r>
  <r>
    <s v="2022-10-12T11:19:31.843Z"/>
    <d v="2022-10-12T11:19:31"/>
    <x v="51"/>
    <x v="5"/>
    <x v="51"/>
    <d v="2022-10-12T10:02:13"/>
    <n v="29.941199999999998"/>
    <n v="99.633300000000006"/>
    <n v="10"/>
    <n v="4.3"/>
    <s v="mb"/>
    <n v="22"/>
    <n v="113"/>
    <n v="11.403"/>
    <n v="0.63"/>
    <s v="us"/>
    <s v="us6000iujj"/>
    <s v="2022-12-17T22:54:19.040Z"/>
    <s v="224 km W of Kangding, China"/>
    <b v="0"/>
    <s v="earthquake"/>
    <n v="9.34"/>
    <n v="1.9350000000000001"/>
    <n v="0.14299999999999999"/>
    <n v="14"/>
    <s v="reviewed"/>
    <s v="us"/>
    <s v="us"/>
    <m/>
  </r>
  <r>
    <s v="2022-10-12T10:02:13.658Z"/>
    <d v="2022-10-12T10:02:13"/>
    <x v="51"/>
    <x v="5"/>
    <x v="51"/>
    <d v="2022-10-11T17:32:44"/>
    <n v="36.922699999999999"/>
    <n v="95.781099999999995"/>
    <n v="10"/>
    <n v="4.7"/>
    <s v="mb"/>
    <n v="32"/>
    <n v="101"/>
    <n v="13.417999999999999"/>
    <n v="0.56000000000000005"/>
    <s v="us"/>
    <s v="us6000isz0"/>
    <s v="2022-12-17T22:53:56.040Z"/>
    <s v="northern Qinghai, China"/>
    <b v="0"/>
    <s v="earthquake"/>
    <n v="12.05"/>
    <n v="1.9219999999999999"/>
    <n v="0.12"/>
    <n v="21"/>
    <s v="reviewed"/>
    <s v="us"/>
    <s v="us"/>
    <m/>
  </r>
  <r>
    <s v="2022-10-11T17:32:44.540Z"/>
    <d v="2022-10-11T17:32:44"/>
    <x v="51"/>
    <x v="5"/>
    <x v="51"/>
    <d v="2023-05-23T22:21:48"/>
    <n v="21.117599999999999"/>
    <n v="99.896900000000002"/>
    <n v="6.2370000000000001"/>
    <n v="4.5999999999999996"/>
    <s v="mb"/>
    <n v="84"/>
    <n v="43"/>
    <n v="0.33200000000000002"/>
    <n v="0.63"/>
    <s v="us"/>
    <s v="us6000iss8"/>
    <s v="2022-12-17T22:53:54.040Z"/>
    <s v="56 km S of K?ng Tung, Myanmar"/>
    <b v="0"/>
    <s v="earthquake"/>
    <n v="2.29"/>
    <n v="4.4290000000000003"/>
    <n v="7.3999999999999996E-2"/>
    <n v="60"/>
    <s v="reviewed"/>
    <s v="us"/>
    <s v="us"/>
    <m/>
  </r>
  <r>
    <s v="2023-05-23T22:21:48.564Z"/>
    <d v="2023-05-23T22:21:48"/>
    <x v="38"/>
    <x v="1"/>
    <x v="38"/>
    <d v="2022-10-11T04:51:00"/>
    <n v="29.655100000000001"/>
    <n v="81.248400000000004"/>
    <n v="10"/>
    <n v="4.3"/>
    <s v="mb"/>
    <n v="47"/>
    <n v="150"/>
    <n v="3.9929999999999999"/>
    <n v="0.56999999999999995"/>
    <s v="us"/>
    <s v="us7000k3ch"/>
    <s v="2023-07-29T22:00:32.040Z"/>
    <s v="52 km NE of Dipayal, Nepal"/>
    <b v="1"/>
    <s v="earthquake"/>
    <n v="9.65"/>
    <n v="1.9139999999999999"/>
    <n v="0.104"/>
    <n v="26"/>
    <s v="reviewed"/>
    <s v="us"/>
    <s v="us"/>
    <m/>
  </r>
  <r>
    <s v="2022-10-11T04:51:00.817Z"/>
    <d v="2022-10-11T04:51:00"/>
    <x v="51"/>
    <x v="5"/>
    <x v="51"/>
    <d v="2023-05-06T08:01:03"/>
    <n v="19.6388"/>
    <n v="94.663799999999995"/>
    <n v="72.459999999999994"/>
    <n v="4.0999999999999996"/>
    <s v="mb"/>
    <n v="14"/>
    <n v="165"/>
    <n v="1.395"/>
    <n v="0.25"/>
    <s v="us"/>
    <s v="us6000iuc4"/>
    <s v="2022-12-17T22:54:16.040Z"/>
    <s v="Myanmar"/>
    <b v="0"/>
    <s v="earthquake"/>
    <n v="5.96"/>
    <n v="11.835000000000001"/>
    <n v="0.30099999999999999"/>
    <n v="4"/>
    <s v="reviewed"/>
    <s v="us"/>
    <s v="us"/>
    <m/>
  </r>
  <r>
    <s v="2023-05-06T08:01:03.160Z"/>
    <d v="2023-05-06T08:01:03"/>
    <x v="38"/>
    <x v="1"/>
    <x v="38"/>
    <d v="2023-05-04T23:57:09"/>
    <n v="28.902799999999999"/>
    <n v="86.624499999999998"/>
    <n v="42.645000000000003"/>
    <n v="4.3"/>
    <s v="mb"/>
    <n v="34"/>
    <n v="97"/>
    <n v="1.617"/>
    <n v="0.67"/>
    <s v="us"/>
    <s v="us6000k9zr"/>
    <s v="2023-07-15T22:10:06.040Z"/>
    <s v="107 km N of Lobuche, Nepal"/>
    <b v="1"/>
    <s v="earthquake"/>
    <n v="6.04"/>
    <n v="10.959"/>
    <n v="0.104"/>
    <n v="26"/>
    <s v="reviewed"/>
    <s v="us"/>
    <s v="us"/>
    <m/>
  </r>
  <r>
    <s v="2023-05-04T23:57:09.193Z"/>
    <d v="2023-05-04T23:57:09"/>
    <x v="38"/>
    <x v="1"/>
    <x v="38"/>
    <d v="2022-10-10T23:23:05"/>
    <n v="23.6937"/>
    <n v="90.309899999999999"/>
    <n v="10"/>
    <n v="4.3"/>
    <s v="mb"/>
    <n v="37"/>
    <n v="132"/>
    <n v="1.59"/>
    <n v="0.37"/>
    <s v="us"/>
    <s v="us6000k9kw"/>
    <s v="2025-12-04T00:46:42.016Z"/>
    <s v="8 km WSW of Azimpur, Bangladesh"/>
    <b v="1"/>
    <s v="earthquake"/>
    <n v="6.75"/>
    <n v="1.7410000000000001"/>
    <n v="0.111"/>
    <n v="23"/>
    <s v="reviewed"/>
    <s v="us"/>
    <s v="us"/>
    <m/>
  </r>
  <r>
    <s v="2022-10-10T23:23:05.801Z"/>
    <d v="2022-10-10T23:23:05"/>
    <x v="51"/>
    <x v="5"/>
    <x v="51"/>
    <d v="2022-10-10T10:18:38"/>
    <n v="37.030700000000003"/>
    <n v="71.4559"/>
    <n v="106.571"/>
    <n v="5"/>
    <s v="mb"/>
    <n v="97"/>
    <n v="39"/>
    <n v="0.71"/>
    <n v="0.79"/>
    <s v="us"/>
    <s v="us6000islc"/>
    <s v="2022-12-17T22:53:52.040Z"/>
    <s v="36 km NNW of Ishqoshim, Tajikistan"/>
    <b v="0"/>
    <s v="earthquake"/>
    <n v="5.63"/>
    <n v="4.6829999999999998"/>
    <n v="3.7999999999999999E-2"/>
    <n v="218"/>
    <s v="reviewed"/>
    <s v="us"/>
    <s v="us"/>
    <m/>
  </r>
  <r>
    <s v="2022-10-10T10:18:38.808Z"/>
    <d v="2022-10-10T10:18:38"/>
    <x v="51"/>
    <x v="5"/>
    <x v="51"/>
    <d v="2023-05-03T06:20:51"/>
    <n v="1.8380000000000001"/>
    <n v="97.868499999999997"/>
    <n v="59.165999999999997"/>
    <n v="4.8"/>
    <s v="mb"/>
    <n v="51"/>
    <n v="88"/>
    <n v="0.60599999999999998"/>
    <n v="0.72"/>
    <s v="us"/>
    <s v="us6000isg3"/>
    <s v="2022-12-17T22:53:49.040Z"/>
    <s v="Nias region, Indonesia"/>
    <b v="0"/>
    <s v="earthquake"/>
    <n v="6.94"/>
    <n v="5.9420000000000002"/>
    <n v="8.4000000000000005E-2"/>
    <n v="44"/>
    <s v="reviewed"/>
    <s v="us"/>
    <s v="us"/>
    <m/>
  </r>
  <r>
    <s v="2023-05-03T06:20:51.075Z"/>
    <d v="2023-05-03T06:20:51"/>
    <x v="38"/>
    <x v="1"/>
    <x v="38"/>
    <d v="2023-05-03T03:53:52"/>
    <n v="36.576099999999997"/>
    <n v="71.212199999999996"/>
    <n v="118.428"/>
    <n v="4.3"/>
    <s v="mb"/>
    <n v="38"/>
    <n v="94"/>
    <n v="2.6930000000000001"/>
    <n v="1.1399999999999999"/>
    <s v="us"/>
    <s v="us7000jxpi"/>
    <s v="2023-07-15T22:11:03.040Z"/>
    <s v="31 km WSW of AshkÄsham, Afghanistan"/>
    <b v="1"/>
    <s v="earthquake"/>
    <n v="7.27"/>
    <n v="8.5169999999999995"/>
    <n v="0.129"/>
    <n v="17"/>
    <s v="reviewed"/>
    <s v="us"/>
    <s v="us"/>
    <m/>
  </r>
  <r>
    <s v="2023-05-03T03:53:52.369Z"/>
    <d v="2023-05-03T03:53:52"/>
    <x v="38"/>
    <x v="1"/>
    <x v="38"/>
    <d v="2022-10-07T11:29:46"/>
    <n v="36.645699999999998"/>
    <n v="71.054500000000004"/>
    <n v="225.15199999999999"/>
    <n v="4.3"/>
    <s v="mb"/>
    <n v="62"/>
    <n v="70"/>
    <n v="2.5830000000000002"/>
    <n v="0.93"/>
    <s v="us"/>
    <s v="us7000jxnp"/>
    <s v="2023-07-15T22:11:00.040Z"/>
    <s v="31 km SE of Jurm, Afghanistan"/>
    <b v="1"/>
    <s v="earthquake"/>
    <n v="7.83"/>
    <n v="6.3280000000000003"/>
    <n v="0.109"/>
    <n v="24"/>
    <s v="reviewed"/>
    <s v="us"/>
    <s v="us"/>
    <m/>
  </r>
  <r>
    <s v="2022-10-07T11:29:46.857Z"/>
    <d v="2022-10-07T11:29:46"/>
    <x v="51"/>
    <x v="5"/>
    <x v="51"/>
    <d v="2022-10-06T20:00:38"/>
    <n v="7.3761999999999999"/>
    <n v="94.393600000000006"/>
    <n v="10"/>
    <n v="4.9000000000000004"/>
    <s v="mb"/>
    <n v="61"/>
    <n v="122"/>
    <n v="3.3159999999999998"/>
    <n v="0.62"/>
    <s v="us"/>
    <s v="us6000irsu"/>
    <s v="2022-12-10T22:53:41.040Z"/>
    <s v="193 km NNW of Sabang, Indonesia"/>
    <b v="0"/>
    <s v="earthquake"/>
    <n v="6.81"/>
    <n v="1.655"/>
    <n v="8.4000000000000005E-2"/>
    <n v="44"/>
    <s v="reviewed"/>
    <s v="us"/>
    <s v="us"/>
    <m/>
  </r>
  <r>
    <s v="2022-10-06T20:00:38.582Z"/>
    <d v="2022-10-06T20:00:38"/>
    <x v="51"/>
    <x v="5"/>
    <x v="51"/>
    <d v="2022-10-06T08:30:56"/>
    <n v="1.9232"/>
    <n v="98.870199999999997"/>
    <n v="3.6040000000000001"/>
    <n v="4.9000000000000004"/>
    <s v="mb"/>
    <n v="106"/>
    <n v="51"/>
    <n v="0.76700000000000002"/>
    <n v="0.72"/>
    <s v="us"/>
    <s v="us6000irme"/>
    <s v="2022-12-10T22:53:36.040Z"/>
    <s v="22 km NNE of Sibolga, Indonesia"/>
    <b v="0"/>
    <s v="earthquake"/>
    <n v="6.85"/>
    <n v="3.677"/>
    <n v="5.8000000000000003E-2"/>
    <n v="94"/>
    <s v="reviewed"/>
    <s v="us"/>
    <s v="us"/>
    <m/>
  </r>
  <r>
    <s v="2022-10-06T08:30:56.265Z"/>
    <d v="2022-10-06T08:30:56"/>
    <x v="51"/>
    <x v="5"/>
    <x v="51"/>
    <d v="2022-10-04T19:17:26"/>
    <n v="1.9827999999999999"/>
    <n v="98.839100000000002"/>
    <n v="9.5960000000000001"/>
    <n v="4.3"/>
    <s v="mb"/>
    <n v="28"/>
    <n v="169"/>
    <n v="0.71099999999999997"/>
    <n v="0.48"/>
    <s v="us"/>
    <s v="us6000isz9"/>
    <s v="2022-12-10T22:54:05.040Z"/>
    <s v="27 km NNE of Sibolga, Indonesia"/>
    <b v="0"/>
    <s v="earthquake"/>
    <n v="9.02"/>
    <n v="4.8949999999999996"/>
    <n v="0.13700000000000001"/>
    <n v="16"/>
    <s v="reviewed"/>
    <s v="us"/>
    <s v="us"/>
    <m/>
  </r>
  <r>
    <s v="2022-10-04T19:17:26.497Z"/>
    <d v="2022-10-04T19:17:26"/>
    <x v="51"/>
    <x v="5"/>
    <x v="51"/>
    <d v="2022-10-04T12:44:29"/>
    <n v="29.420500000000001"/>
    <n v="102.2711"/>
    <n v="10"/>
    <n v="4.7"/>
    <s v="mb"/>
    <n v="58"/>
    <n v="82"/>
    <n v="8.1950000000000003"/>
    <n v="0.54"/>
    <s v="us"/>
    <s v="us6000ish9"/>
    <s v="2022-12-10T22:54:00.040Z"/>
    <s v="71 km SSE of Kangding, China"/>
    <b v="0"/>
    <s v="earthquake"/>
    <n v="10.26"/>
    <n v="1.8540000000000001"/>
    <n v="8.3000000000000004E-2"/>
    <n v="47"/>
    <s v="reviewed"/>
    <s v="us"/>
    <s v="us"/>
    <m/>
  </r>
  <r>
    <s v="2022-10-04T12:44:29.435Z"/>
    <d v="2022-10-04T12:44:29"/>
    <x v="51"/>
    <x v="5"/>
    <x v="51"/>
    <d v="2022-10-03T23:19:37"/>
    <n v="29.015699999999999"/>
    <n v="102.167"/>
    <n v="10"/>
    <n v="4.5999999999999996"/>
    <s v="mb"/>
    <n v="74"/>
    <n v="51"/>
    <n v="7.8179999999999996"/>
    <n v="0.42"/>
    <s v="us"/>
    <s v="us6000iqpa"/>
    <s v="2022-12-10T22:53:06.040Z"/>
    <s v="111 km S of Kangding, China"/>
    <b v="0"/>
    <s v="earthquake"/>
    <n v="9.56"/>
    <n v="1.843"/>
    <n v="7.9000000000000001E-2"/>
    <n v="47"/>
    <s v="reviewed"/>
    <s v="us"/>
    <s v="us"/>
    <m/>
  </r>
  <r>
    <s v="2022-10-03T23:19:37.689Z"/>
    <d v="2022-10-03T23:19:37"/>
    <x v="51"/>
    <x v="5"/>
    <x v="51"/>
    <d v="2023-04-29T23:45:29"/>
    <n v="27.019400000000001"/>
    <n v="103.0731"/>
    <n v="15.712"/>
    <n v="4.2"/>
    <s v="mb"/>
    <n v="30"/>
    <n v="53"/>
    <n v="5.72"/>
    <n v="0.64"/>
    <s v="us"/>
    <s v="us6000irv9"/>
    <s v="2022-12-10T22:53:53.040Z"/>
    <s v="71 km WSW of Zhaotong, China"/>
    <b v="0"/>
    <s v="earthquake"/>
    <n v="5"/>
    <n v="5.1159999999999997"/>
    <n v="0.16600000000000001"/>
    <n v="10"/>
    <s v="reviewed"/>
    <s v="us"/>
    <s v="us"/>
    <m/>
  </r>
  <r>
    <s v="2023-04-29T23:45:29.213Z"/>
    <d v="2023-04-29T23:45:29"/>
    <x v="20"/>
    <x v="1"/>
    <x v="20"/>
    <d v="2023-04-12T06:54:33"/>
    <n v="34.9011"/>
    <n v="73.996300000000005"/>
    <n v="10"/>
    <n v="4.3"/>
    <s v="mb"/>
    <n v="49"/>
    <n v="85"/>
    <n v="1.385"/>
    <n v="0.47"/>
    <s v="us"/>
    <s v="us7000jx2h"/>
    <s v="2023-07-11T01:44:55.040Z"/>
    <s v="76 km NE of MuzaffarÄbÄd, Pakistan"/>
    <b v="1"/>
    <s v="earthquake"/>
    <n v="3.97"/>
    <n v="1.8919999999999999"/>
    <n v="0.129"/>
    <n v="17"/>
    <s v="reviewed"/>
    <s v="us"/>
    <s v="us"/>
    <m/>
  </r>
  <r>
    <s v="2023-04-12T06:54:33.671Z"/>
    <d v="2023-04-12T06:54:33"/>
    <x v="20"/>
    <x v="1"/>
    <x v="20"/>
    <d v="2022-10-02T21:12:09"/>
    <n v="36.706800000000001"/>
    <n v="71.081000000000003"/>
    <n v="223.17400000000001"/>
    <n v="4.3"/>
    <s v="mb"/>
    <n v="47"/>
    <n v="69"/>
    <n v="2.5489999999999999"/>
    <n v="0.82"/>
    <s v="us"/>
    <s v="us6000k3rd"/>
    <s v="2023-06-17T21:36:48.040Z"/>
    <s v="Afghanistan-Tajikistan-Pakistan region"/>
    <b v="1"/>
    <s v="earthquake"/>
    <n v="5.52"/>
    <n v="6.6360000000000001"/>
    <n v="0.11600000000000001"/>
    <n v="21"/>
    <s v="reviewed"/>
    <s v="us"/>
    <s v="us"/>
    <m/>
  </r>
  <r>
    <s v="2022-10-02T21:12:09.972Z"/>
    <d v="2022-10-02T21:12:09"/>
    <x v="51"/>
    <x v="5"/>
    <x v="51"/>
    <d v="2022-10-02T14:15:21"/>
    <n v="33.271799999999999"/>
    <n v="92.376800000000003"/>
    <n v="10"/>
    <n v="4.2"/>
    <s v="mb"/>
    <n v="37"/>
    <n v="58"/>
    <n v="7.1429999999999998"/>
    <n v="0.62"/>
    <s v="us"/>
    <s v="us6000iqa8"/>
    <s v="2022-12-10T22:52:51.040Z"/>
    <s v="201 km N of Nagqu, China"/>
    <b v="0"/>
    <s v="earthquake"/>
    <n v="6.33"/>
    <n v="1.905"/>
    <n v="0.125"/>
    <n v="18"/>
    <s v="reviewed"/>
    <s v="us"/>
    <s v="us"/>
    <m/>
  </r>
  <r>
    <s v="2022-10-02T14:15:21.409Z"/>
    <d v="2022-10-02T14:15:21"/>
    <x v="51"/>
    <x v="5"/>
    <x v="51"/>
    <d v="2023-04-10T16:47:16"/>
    <n v="37.750300000000003"/>
    <n v="78.056600000000003"/>
    <n v="10"/>
    <n v="4.5"/>
    <s v="mb"/>
    <n v="12"/>
    <n v="152"/>
    <n v="3.9790000000000001"/>
    <n v="0.86"/>
    <s v="us"/>
    <s v="us6000irty"/>
    <s v="2022-12-10T22:53:46.040Z"/>
    <s v="81 km NW of Zangguy, China"/>
    <b v="0"/>
    <s v="earthquake"/>
    <n v="6.4"/>
    <n v="1.9850000000000001"/>
    <n v="0.38100000000000001"/>
    <n v="3"/>
    <s v="reviewed"/>
    <s v="us"/>
    <s v="us"/>
    <m/>
  </r>
  <r>
    <s v="2023-04-10T16:47:16.451Z"/>
    <d v="2023-04-10T16:47:16"/>
    <x v="20"/>
    <x v="1"/>
    <x v="20"/>
    <d v="2022-10-02T12:41:39"/>
    <n v="8.8970000000000002"/>
    <n v="93.774199999999993"/>
    <n v="9.6259999999999994"/>
    <n v="4.3"/>
    <s v="mb"/>
    <n v="28"/>
    <n v="191"/>
    <n v="2.923"/>
    <n v="0.63"/>
    <s v="us"/>
    <s v="us6000k53b"/>
    <s v="2023-06-17T21:36:58.040Z"/>
    <s v="Nicobar Islands, India region"/>
    <b v="1"/>
    <s v="earthquake"/>
    <n v="12.66"/>
    <n v="4.2160000000000002"/>
    <n v="0.13400000000000001"/>
    <n v="16"/>
    <s v="reviewed"/>
    <s v="us"/>
    <s v="us"/>
    <m/>
  </r>
  <r>
    <s v="2022-10-02T12:41:39.570Z"/>
    <d v="2022-10-02T12:41:39"/>
    <x v="51"/>
    <x v="5"/>
    <x v="51"/>
    <d v="2022-09-30T20:37:38"/>
    <n v="37.741100000000003"/>
    <n v="78.183099999999996"/>
    <n v="10"/>
    <n v="4.2"/>
    <s v="mb"/>
    <n v="32"/>
    <n v="78"/>
    <n v="3.9940000000000002"/>
    <n v="0.59"/>
    <s v="us"/>
    <s v="us6000iq70"/>
    <s v="2022-12-10T22:52:45.040Z"/>
    <s v="72 km NW of Zangguy, China"/>
    <b v="0"/>
    <s v="earthquake"/>
    <n v="8.34"/>
    <n v="1.931"/>
    <n v="0.16600000000000001"/>
    <n v="10"/>
    <s v="reviewed"/>
    <s v="us"/>
    <s v="us"/>
    <m/>
  </r>
  <r>
    <s v="2022-09-30T20:37:38.689Z"/>
    <d v="2022-09-30T20:37:38"/>
    <x v="52"/>
    <x v="5"/>
    <x v="52"/>
    <d v="2022-09-30T20:01:58"/>
    <n v="2.0209000000000001"/>
    <n v="98.944699999999997"/>
    <n v="10.098000000000001"/>
    <n v="5"/>
    <s v="mb"/>
    <n v="114"/>
    <n v="50"/>
    <n v="0.66900000000000004"/>
    <n v="0.54"/>
    <s v="us"/>
    <s v="us6000ips6"/>
    <s v="2022-12-03T22:02:54.040Z"/>
    <s v="35 km NNE of Sibolga, Indonesia"/>
    <b v="0"/>
    <s v="earthquake"/>
    <n v="4.32"/>
    <n v="2.9710000000000001"/>
    <n v="5.8000000000000003E-2"/>
    <n v="104"/>
    <s v="reviewed"/>
    <s v="us"/>
    <s v="us"/>
    <m/>
  </r>
  <r>
    <s v="2022-09-30T20:01:58.567Z"/>
    <d v="2022-09-30T20:01:58"/>
    <x v="52"/>
    <x v="5"/>
    <x v="52"/>
    <d v="2022-09-30T19:54:28"/>
    <n v="2.0284"/>
    <n v="98.916700000000006"/>
    <n v="10"/>
    <n v="4.4000000000000004"/>
    <s v="mb"/>
    <n v="36"/>
    <n v="94"/>
    <n v="0.66100000000000003"/>
    <n v="0.55000000000000004"/>
    <s v="us"/>
    <s v="us6000irik"/>
    <s v="2022-12-03T22:03:16.040Z"/>
    <s v="northern Sumatra, Indonesia"/>
    <b v="0"/>
    <s v="earthquake"/>
    <n v="3.95"/>
    <n v="1.8939999999999999"/>
    <n v="0.14299999999999999"/>
    <n v="14"/>
    <s v="reviewed"/>
    <s v="us"/>
    <s v="us"/>
    <m/>
  </r>
  <r>
    <s v="2022-09-30T19:54:28.175Z"/>
    <d v="2022-09-30T19:54:28"/>
    <x v="52"/>
    <x v="5"/>
    <x v="52"/>
    <d v="2022-09-30T19:50:35"/>
    <n v="2.0516999999999999"/>
    <n v="99.068799999999996"/>
    <n v="10"/>
    <n v="4.5999999999999996"/>
    <s v="mb"/>
    <n v="73"/>
    <n v="53"/>
    <n v="0.65400000000000003"/>
    <n v="0.48"/>
    <s v="us"/>
    <s v="us6000irib"/>
    <s v="2022-12-03T22:03:15.040Z"/>
    <s v="47 km NE of Sibolga, Indonesia"/>
    <b v="0"/>
    <s v="earthquake"/>
    <n v="4.7300000000000004"/>
    <n v="1.0489999999999999"/>
    <n v="8.4000000000000005E-2"/>
    <n v="46"/>
    <s v="reviewed"/>
    <s v="us"/>
    <s v="us"/>
    <m/>
  </r>
  <r>
    <s v="2022-09-30T19:50:35.495Z"/>
    <d v="2022-09-30T19:50:35"/>
    <x v="52"/>
    <x v="5"/>
    <x v="52"/>
    <d v="2022-09-30T19:47:54"/>
    <n v="2.2054"/>
    <n v="98.89"/>
    <n v="20.954999999999998"/>
    <n v="5"/>
    <s v="mb"/>
    <n v="120"/>
    <n v="45"/>
    <n v="0.48599999999999999"/>
    <n v="0.82"/>
    <s v="us"/>
    <s v="us6000iprr"/>
    <s v="2022-12-03T22:02:54.040Z"/>
    <s v="49 km S of Tomok Bolon, Indonesia"/>
    <b v="0"/>
    <s v="earthquake"/>
    <n v="5.41"/>
    <n v="3.9390000000000001"/>
    <n v="5.8000000000000003E-2"/>
    <n v="100"/>
    <s v="reviewed"/>
    <s v="us"/>
    <s v="us"/>
    <m/>
  </r>
  <r>
    <s v="2022-09-30T19:47:54.118Z"/>
    <d v="2022-09-30T19:47:54"/>
    <x v="52"/>
    <x v="5"/>
    <x v="52"/>
    <d v="2022-09-30T19:28:40"/>
    <n v="2.0779000000000001"/>
    <n v="98.993700000000004"/>
    <n v="12.802"/>
    <n v="4.5999999999999996"/>
    <s v="mb"/>
    <n v="19"/>
    <n v="103"/>
    <n v="0.61599999999999999"/>
    <n v="1.0900000000000001"/>
    <s v="us"/>
    <s v="us6000irih"/>
    <s v="2022-12-03T22:03:16.040Z"/>
    <s v="44 km NNE of Sibolga, Indonesia"/>
    <b v="0"/>
    <s v="earthquake"/>
    <n v="3.3"/>
    <n v="4.7679999999999998"/>
    <n v="0.223"/>
    <n v="6"/>
    <s v="reviewed"/>
    <s v="us"/>
    <s v="us"/>
    <m/>
  </r>
  <r>
    <s v="2022-09-30T19:28:40.152Z"/>
    <d v="2022-09-30T19:28:40"/>
    <x v="52"/>
    <x v="5"/>
    <x v="52"/>
    <d v="2023-04-09T19:37:44"/>
    <n v="2.1276999999999999"/>
    <n v="98.900400000000005"/>
    <n v="18.363"/>
    <n v="5.9"/>
    <s v="mww"/>
    <n v="211"/>
    <n v="32"/>
    <n v="0.56299999999999994"/>
    <n v="0.8"/>
    <s v="us"/>
    <s v="us6000ipri"/>
    <s v="2025-12-29T08:39:51.327Z"/>
    <s v="41 km NNE of Sibolga, Indonesia"/>
    <b v="0"/>
    <s v="earthquake"/>
    <n v="4.59"/>
    <n v="1.3939999999999999"/>
    <n v="5.1999999999999998E-2"/>
    <n v="35"/>
    <s v="reviewed"/>
    <s v="us"/>
    <s v="us"/>
    <m/>
  </r>
  <r>
    <s v="2023-04-09T19:37:44.546Z"/>
    <d v="2023-04-09T19:37:44"/>
    <x v="20"/>
    <x v="1"/>
    <x v="20"/>
    <d v="2022-09-29T22:22:36"/>
    <n v="13.2395"/>
    <n v="93.177700000000002"/>
    <n v="43.595999999999997"/>
    <n v="4.3"/>
    <s v="mb"/>
    <n v="63"/>
    <n v="58"/>
    <n v="1.63"/>
    <n v="0.67"/>
    <s v="us"/>
    <s v="us6000k347"/>
    <s v="2023-06-17T21:36:41.040Z"/>
    <s v="Andaman Islands, India region"/>
    <b v="1"/>
    <s v="earthquake"/>
    <n v="7.43"/>
    <n v="7.077"/>
    <n v="8.6999999999999994E-2"/>
    <n v="37"/>
    <s v="reviewed"/>
    <s v="us"/>
    <s v="us"/>
    <m/>
  </r>
  <r>
    <s v="2022-09-29T22:22:36.730Z"/>
    <d v="2022-09-29T22:22:36"/>
    <x v="52"/>
    <x v="5"/>
    <x v="52"/>
    <d v="2022-09-29T09:30:45"/>
    <n v="23.100200000000001"/>
    <n v="94.896799999999999"/>
    <n v="150"/>
    <n v="5.6"/>
    <s v="mww"/>
    <n v="161"/>
    <n v="20"/>
    <n v="3.03"/>
    <n v="0.72"/>
    <s v="us"/>
    <s v="us6000ipft"/>
    <s v="2022-12-03T22:02:42.040Z"/>
    <s v="78 km SE of Mawlaik, Myanmar"/>
    <b v="0"/>
    <s v="earthquake"/>
    <n v="6.97"/>
    <n v="1.849"/>
    <n v="5.2999999999999999E-2"/>
    <n v="34"/>
    <s v="reviewed"/>
    <s v="us"/>
    <s v="us"/>
    <m/>
  </r>
  <r>
    <s v="2022-09-29T09:30:45.704Z"/>
    <d v="2022-09-29T09:30:45"/>
    <x v="52"/>
    <x v="5"/>
    <x v="52"/>
    <d v="2023-04-09T12:27:39"/>
    <n v="37.581299999999999"/>
    <n v="77.828299999999999"/>
    <n v="18.405000000000001"/>
    <n v="4.2"/>
    <s v="mb"/>
    <n v="36"/>
    <n v="79"/>
    <n v="3.8650000000000002"/>
    <n v="1.05"/>
    <s v="us"/>
    <s v="us6000ipa9"/>
    <s v="2022-12-03T22:02:39.040Z"/>
    <s v="89 km WNW of Zangguy, China"/>
    <b v="0"/>
    <s v="earthquake"/>
    <n v="8.18"/>
    <n v="5.0890000000000004"/>
    <n v="0.23499999999999999"/>
    <n v="5"/>
    <s v="reviewed"/>
    <s v="us"/>
    <s v="us"/>
    <m/>
  </r>
  <r>
    <s v="2023-04-09T12:27:39.153Z"/>
    <d v="2023-04-09T12:27:39"/>
    <x v="20"/>
    <x v="1"/>
    <x v="20"/>
    <d v="2023-04-09T09:25:52"/>
    <n v="8.9733000000000001"/>
    <n v="93.8322"/>
    <n v="10"/>
    <n v="4.3"/>
    <s v="mb"/>
    <n v="31"/>
    <n v="97"/>
    <n v="4.8369999999999997"/>
    <n v="0.51"/>
    <s v="us"/>
    <s v="us6000k4gt"/>
    <s v="2023-06-17T21:36:53.040Z"/>
    <s v="Nicobar Islands, India region"/>
    <b v="1"/>
    <s v="earthquake"/>
    <n v="10.58"/>
    <n v="1.9059999999999999"/>
    <n v="0.13400000000000001"/>
    <n v="16"/>
    <s v="reviewed"/>
    <s v="us"/>
    <s v="us"/>
    <m/>
  </r>
  <r>
    <s v="2023-04-09T09:25:52.959Z"/>
    <d v="2023-04-09T09:25:52"/>
    <x v="20"/>
    <x v="1"/>
    <x v="20"/>
    <d v="2023-04-09T06:52:06"/>
    <n v="9.3635000000000002"/>
    <n v="93.968699999999998"/>
    <n v="10"/>
    <n v="4.3"/>
    <s v="mb"/>
    <n v="25"/>
    <n v="106"/>
    <n v="2.577"/>
    <n v="0.42"/>
    <s v="us"/>
    <s v="us6000k2zr"/>
    <s v="2024-01-18T19:45:08.539Z"/>
    <s v="287 km SSE of Port Blair, India"/>
    <b v="1"/>
    <s v="earthquake"/>
    <n v="7.64"/>
    <n v="1.897"/>
    <n v="0.14699999999999999"/>
    <n v="13"/>
    <s v="reviewed"/>
    <s v="us"/>
    <s v="us"/>
    <m/>
  </r>
  <r>
    <s v="2023-04-09T06:52:06.387Z"/>
    <d v="2023-04-09T06:52:06"/>
    <x v="20"/>
    <x v="1"/>
    <x v="20"/>
    <d v="2023-04-08T14:44:49"/>
    <n v="9.1593999999999998"/>
    <n v="93.612399999999994"/>
    <n v="10"/>
    <n v="4.3"/>
    <s v="mb"/>
    <n v="22"/>
    <n v="128"/>
    <n v="5.1180000000000003"/>
    <n v="0.51"/>
    <s v="us"/>
    <s v="us6000k4ga"/>
    <s v="2023-06-17T21:36:53.040Z"/>
    <s v="293 km SSE of Port Blair, India"/>
    <b v="1"/>
    <s v="earthquake"/>
    <n v="9.4700000000000006"/>
    <n v="1.8919999999999999"/>
    <n v="0.218"/>
    <n v="9"/>
    <s v="reviewed"/>
    <s v="us"/>
    <s v="us"/>
    <m/>
  </r>
  <r>
    <s v="2023-04-08T14:44:49.140Z"/>
    <d v="2023-04-08T14:44:49"/>
    <x v="20"/>
    <x v="1"/>
    <x v="20"/>
    <d v="2022-09-25T23:25:37"/>
    <n v="28.658200000000001"/>
    <n v="86.714600000000004"/>
    <n v="68.028000000000006"/>
    <n v="4.3"/>
    <s v="mb"/>
    <n v="28"/>
    <n v="96"/>
    <n v="0.70199999999999996"/>
    <n v="0.43"/>
    <s v="us"/>
    <s v="us6000k2vg"/>
    <s v="2024-01-18T19:44:58.951Z"/>
    <s v="79 km N of Lobuche, Nepal"/>
    <b v="1"/>
    <s v="earthquake"/>
    <n v="9.5"/>
    <n v="9.2189999999999994"/>
    <n v="0.109"/>
    <n v="24"/>
    <s v="reviewed"/>
    <s v="us"/>
    <s v="us"/>
    <m/>
  </r>
  <r>
    <s v="2022-09-25T23:25:37.545Z"/>
    <d v="2022-09-25T23:25:37"/>
    <x v="52"/>
    <x v="5"/>
    <x v="52"/>
    <d v="2022-09-25T17:12:37"/>
    <n v="4.5754000000000001"/>
    <n v="62.607399999999998"/>
    <n v="10"/>
    <n v="4.5"/>
    <s v="mb"/>
    <n v="53"/>
    <n v="84"/>
    <n v="10.747"/>
    <n v="0.6"/>
    <s v="us"/>
    <s v="us7000ib0h"/>
    <s v="2022-12-03T22:03:24.040Z"/>
    <s v="Carlsberg Ridge"/>
    <b v="0"/>
    <s v="earthquake"/>
    <n v="10.87"/>
    <n v="1.887"/>
    <n v="8.7999999999999995E-2"/>
    <n v="38"/>
    <s v="reviewed"/>
    <s v="us"/>
    <s v="us"/>
    <m/>
  </r>
  <r>
    <s v="2022-09-25T17:12:37.676Z"/>
    <d v="2022-09-25T17:12:37"/>
    <x v="52"/>
    <x v="5"/>
    <x v="52"/>
    <d v="2022-09-25T12:02:48"/>
    <n v="29.8996"/>
    <n v="99.584999999999994"/>
    <n v="10"/>
    <n v="4.2"/>
    <s v="mb"/>
    <n v="20"/>
    <n v="121"/>
    <n v="11.356"/>
    <n v="0.77"/>
    <s v="us"/>
    <s v="us6000ipkn"/>
    <s v="2022-12-03T22:02:47.040Z"/>
    <s v="229 km W of Kangding, China"/>
    <b v="0"/>
    <s v="earthquake"/>
    <n v="7.61"/>
    <n v="1.89"/>
    <n v="0.186"/>
    <n v="8"/>
    <s v="reviewed"/>
    <s v="us"/>
    <s v="us"/>
    <m/>
  </r>
  <r>
    <s v="2022-09-25T12:02:48.675Z"/>
    <d v="2022-09-25T12:02:48"/>
    <x v="52"/>
    <x v="5"/>
    <x v="52"/>
    <d v="2022-09-25T01:22:36"/>
    <n v="18.225100000000001"/>
    <n v="94.382900000000006"/>
    <n v="22.460999999999999"/>
    <n v="4.4000000000000004"/>
    <s v="mb"/>
    <n v="39"/>
    <n v="97"/>
    <n v="2.2679999999999998"/>
    <n v="0.43"/>
    <s v="us"/>
    <s v="us7000iaxc"/>
    <s v="2022-12-03T22:03:22.040Z"/>
    <s v="99 km W of Myanaung, Myanmar"/>
    <b v="0"/>
    <s v="earthquake"/>
    <n v="8.24"/>
    <n v="5.3959999999999999"/>
    <n v="0.12"/>
    <n v="21"/>
    <s v="reviewed"/>
    <s v="us"/>
    <s v="us"/>
    <m/>
  </r>
  <r>
    <s v="2022-09-25T01:22:36.197Z"/>
    <d v="2022-09-25T01:22:36"/>
    <x v="52"/>
    <x v="5"/>
    <x v="52"/>
    <d v="2023-04-08T11:24:20"/>
    <n v="4.7624000000000004"/>
    <n v="62.665199999999999"/>
    <n v="10"/>
    <n v="4.3"/>
    <s v="mb"/>
    <n v="20"/>
    <n v="78"/>
    <n v="20.728000000000002"/>
    <n v="0.87"/>
    <s v="us"/>
    <s v="us7000iav4"/>
    <s v="2024-01-18T16:54:08.686Z"/>
    <s v="Carlsberg Ridge"/>
    <b v="0"/>
    <s v="earthquake"/>
    <n v="9.09"/>
    <n v="1.9339999999999999"/>
    <n v="0.189"/>
    <n v="10"/>
    <s v="reviewed"/>
    <s v="us"/>
    <s v="us"/>
    <m/>
  </r>
  <r>
    <s v="2023-04-08T11:24:20.245Z"/>
    <d v="2023-04-08T11:24:20"/>
    <x v="20"/>
    <x v="1"/>
    <x v="20"/>
    <d v="2023-04-08T11:13:30"/>
    <n v="8.9627999999999997"/>
    <n v="94.027100000000004"/>
    <n v="10.204000000000001"/>
    <n v="4.3"/>
    <s v="mb"/>
    <n v="30"/>
    <n v="97"/>
    <n v="2.9590000000000001"/>
    <n v="0.28000000000000003"/>
    <s v="us"/>
    <s v="us6000k4et"/>
    <s v="2024-01-18T19:44:54.317Z"/>
    <s v="Nicobar Islands, India region"/>
    <b v="1"/>
    <s v="earthquake"/>
    <n v="9.35"/>
    <n v="2.6269999999999998"/>
    <n v="0.13200000000000001"/>
    <n v="16"/>
    <s v="reviewed"/>
    <s v="us"/>
    <s v="us"/>
    <m/>
  </r>
  <r>
    <s v="2023-04-08T11:13:30.394Z"/>
    <d v="2023-04-08T11:13:30"/>
    <x v="20"/>
    <x v="1"/>
    <x v="20"/>
    <d v="2022-09-23T20:52:58"/>
    <n v="9.1420999999999992"/>
    <n v="93.994900000000001"/>
    <n v="11.542999999999999"/>
    <n v="4.3"/>
    <s v="mb"/>
    <n v="34"/>
    <n v="76"/>
    <n v="2.7850000000000001"/>
    <n v="0.33"/>
    <s v="us"/>
    <s v="us6000k4es"/>
    <s v="2023-06-13T03:12:24.040Z"/>
    <s v="Nicobar Islands, India region"/>
    <b v="1"/>
    <s v="earthquake"/>
    <n v="9"/>
    <n v="4.4779999999999998"/>
    <n v="0.14299999999999999"/>
    <n v="19"/>
    <s v="reviewed"/>
    <s v="us"/>
    <s v="us"/>
    <m/>
  </r>
  <r>
    <s v="2022-09-23T20:52:58.398Z"/>
    <d v="2022-09-23T20:52:58"/>
    <x v="52"/>
    <x v="5"/>
    <x v="52"/>
    <d v="2022-09-23T14:32:28"/>
    <n v="3.8109000000000002"/>
    <n v="96.051400000000001"/>
    <n v="42.180999999999997"/>
    <n v="6.2"/>
    <s v="mww"/>
    <n v="197"/>
    <n v="20"/>
    <n v="1.6679999999999999"/>
    <n v="0.73"/>
    <s v="us"/>
    <s v="us7000iaka"/>
    <s v="2022-11-26T20:58:00.040Z"/>
    <s v="37 km SSW of Meulaboh, Indonesia"/>
    <b v="0"/>
    <s v="earthquake"/>
    <n v="6.54"/>
    <n v="3.5409999999999999"/>
    <n v="5.8999999999999997E-2"/>
    <n v="28"/>
    <s v="reviewed"/>
    <s v="us"/>
    <s v="us"/>
    <m/>
  </r>
  <r>
    <s v="2022-09-23T14:32:28.661Z"/>
    <d v="2022-09-23T14:32:28"/>
    <x v="52"/>
    <x v="5"/>
    <x v="52"/>
    <d v="2022-09-23T02:47:43"/>
    <n v="33.6845"/>
    <n v="81.935500000000005"/>
    <n v="10"/>
    <n v="4.4000000000000004"/>
    <s v="mb"/>
    <n v="40"/>
    <n v="86"/>
    <n v="6.5330000000000004"/>
    <n v="0.42"/>
    <s v="us"/>
    <s v="us7000iahi"/>
    <s v="2022-11-26T20:57:58.040Z"/>
    <s v="western Xizang"/>
    <b v="0"/>
    <s v="earthquake"/>
    <n v="7.99"/>
    <n v="1.86"/>
    <n v="0.10299999999999999"/>
    <n v="27"/>
    <s v="reviewed"/>
    <s v="us"/>
    <s v="us"/>
    <m/>
  </r>
  <r>
    <s v="2022-09-23T02:47:43.266Z"/>
    <d v="2022-09-23T02:47:43"/>
    <x v="52"/>
    <x v="5"/>
    <x v="52"/>
    <d v="2023-03-01T01:26:39"/>
    <n v="24.810700000000001"/>
    <n v="98.680999999999997"/>
    <n v="10"/>
    <n v="4.3"/>
    <s v="mb"/>
    <n v="37"/>
    <n v="81"/>
    <n v="3.6070000000000002"/>
    <n v="1.1200000000000001"/>
    <s v="us"/>
    <s v="us7000iacp"/>
    <s v="2022-11-26T20:57:55.040Z"/>
    <s v="144 km ESE of Myitkyina, Myanmar"/>
    <b v="0"/>
    <s v="earthquake"/>
    <n v="9.3800000000000008"/>
    <n v="1.8879999999999999"/>
    <n v="0.16800000000000001"/>
    <n v="11"/>
    <s v="reviewed"/>
    <s v="us"/>
    <s v="us"/>
    <m/>
  </r>
  <r>
    <s v="2023-03-01T01:26:39.071Z"/>
    <d v="2023-03-01T01:26:39"/>
    <x v="1"/>
    <x v="1"/>
    <x v="1"/>
    <d v="2022-09-22T19:36:19"/>
    <n v="36.458799999999997"/>
    <n v="70.863200000000006"/>
    <n v="183.185"/>
    <n v="4.3"/>
    <s v="mb"/>
    <n v="51"/>
    <n v="93"/>
    <n v="2.4220000000000002"/>
    <n v="0.6"/>
    <s v="us"/>
    <s v="us7000jge4"/>
    <s v="2023-05-08T02:00:02.040Z"/>
    <s v="45 km S of Jurm, Afghanistan"/>
    <b v="1"/>
    <s v="earthquake"/>
    <n v="8.43"/>
    <n v="7.1790000000000003"/>
    <n v="0.111"/>
    <n v="23"/>
    <s v="reviewed"/>
    <s v="us"/>
    <s v="us"/>
    <m/>
  </r>
  <r>
    <s v="2022-09-22T19:36:19.908Z"/>
    <d v="2022-09-22T19:36:19"/>
    <x v="52"/>
    <x v="5"/>
    <x v="52"/>
    <d v="2022-09-21T12:16:25"/>
    <n v="4.4236000000000004"/>
    <n v="96.545400000000001"/>
    <n v="9.7460000000000004"/>
    <n v="4.8"/>
    <s v="mb"/>
    <n v="62"/>
    <n v="43"/>
    <n v="0.89400000000000002"/>
    <n v="0.96"/>
    <s v="us"/>
    <s v="us7000iaa2"/>
    <s v="2022-11-26T20:57:54.040Z"/>
    <s v="55 km ENE of Meulaboh, Indonesia"/>
    <b v="0"/>
    <s v="earthquake"/>
    <n v="5.72"/>
    <n v="3.6629999999999998"/>
    <n v="8.2000000000000003E-2"/>
    <n v="46"/>
    <s v="reviewed"/>
    <s v="us"/>
    <s v="us"/>
    <m/>
  </r>
  <r>
    <s v="2022-09-21T12:16:25.413Z"/>
    <d v="2022-09-21T12:16:25"/>
    <x v="52"/>
    <x v="5"/>
    <x v="52"/>
    <d v="2022-09-20T14:49:01"/>
    <n v="37.552"/>
    <n v="78.490499999999997"/>
    <n v="10"/>
    <n v="4.5999999999999996"/>
    <s v="mb"/>
    <n v="32"/>
    <n v="129"/>
    <n v="4.1420000000000003"/>
    <n v="0.83"/>
    <s v="us"/>
    <s v="us7000i9wa"/>
    <s v="2022-11-26T20:57:49.040Z"/>
    <s v="38 km NW of Zangguy, China"/>
    <b v="0"/>
    <s v="earthquake"/>
    <n v="9.83"/>
    <n v="1.952"/>
    <n v="0.14099999999999999"/>
    <n v="15"/>
    <s v="reviewed"/>
    <s v="us"/>
    <s v="us"/>
    <m/>
  </r>
  <r>
    <s v="2022-09-20T14:49:01.935Z"/>
    <d v="2022-09-20T14:49:01"/>
    <x v="52"/>
    <x v="5"/>
    <x v="52"/>
    <d v="2022-09-20T14:08:44"/>
    <n v="1.5991"/>
    <n v="99.686999999999998"/>
    <n v="182.37700000000001"/>
    <n v="4"/>
    <s v="mb"/>
    <n v="19"/>
    <n v="109"/>
    <n v="1.3280000000000001"/>
    <n v="0.61"/>
    <s v="us"/>
    <s v="us6000innm"/>
    <s v="2022-11-26T20:57:19.040Z"/>
    <s v="50 km S of Bandar, Indonesia"/>
    <b v="0"/>
    <s v="earthquake"/>
    <n v="7.37"/>
    <n v="8.3160000000000007"/>
    <n v="0.19500000000000001"/>
    <n v="7"/>
    <s v="reviewed"/>
    <s v="us"/>
    <s v="us"/>
    <m/>
  </r>
  <r>
    <s v="2022-09-20T14:08:44.334Z"/>
    <d v="2022-09-20T14:08:44"/>
    <x v="52"/>
    <x v="5"/>
    <x v="52"/>
    <d v="2022-09-20T12:57:22"/>
    <n v="32.418500000000002"/>
    <n v="81.471900000000005"/>
    <n v="10"/>
    <n v="4.2"/>
    <s v="mb"/>
    <n v="40"/>
    <n v="133"/>
    <n v="5.6619999999999999"/>
    <n v="0.63"/>
    <s v="us"/>
    <s v="us7000i9jk"/>
    <s v="2022-11-26T20:57:46.040Z"/>
    <s v="237 km N of Burang, China"/>
    <b v="0"/>
    <s v="earthquake"/>
    <n v="9.58"/>
    <n v="1.893"/>
    <n v="0.14699999999999999"/>
    <n v="15"/>
    <s v="reviewed"/>
    <s v="us"/>
    <s v="us"/>
    <m/>
  </r>
  <r>
    <s v="2022-09-20T12:57:22.046Z"/>
    <d v="2022-09-20T12:57:22"/>
    <x v="52"/>
    <x v="5"/>
    <x v="52"/>
    <d v="2022-09-20T10:23:14"/>
    <n v="37.979500000000002"/>
    <n v="72.3078"/>
    <n v="121.348"/>
    <n v="4.4000000000000004"/>
    <s v="mb"/>
    <n v="62"/>
    <n v="49"/>
    <n v="1.548"/>
    <n v="0.45"/>
    <s v="us"/>
    <s v="us7000i9iy"/>
    <s v="2022-11-26T20:57:45.040Z"/>
    <s v="Tajikistan"/>
    <b v="0"/>
    <s v="earthquake"/>
    <n v="6.97"/>
    <n v="7.9530000000000003"/>
    <n v="8.6999999999999994E-2"/>
    <n v="38"/>
    <s v="reviewed"/>
    <s v="us"/>
    <s v="us"/>
    <m/>
  </r>
  <r>
    <s v="2022-09-20T10:23:14.632Z"/>
    <d v="2022-09-20T10:23:14"/>
    <x v="52"/>
    <x v="5"/>
    <x v="52"/>
    <d v="2023-02-26T09:59:16"/>
    <n v="29.805700000000002"/>
    <n v="99.324799999999996"/>
    <n v="10"/>
    <n v="4.4000000000000004"/>
    <s v="mb"/>
    <n v="42"/>
    <n v="74"/>
    <n v="8.4879999999999995"/>
    <n v="0.47"/>
    <s v="us"/>
    <s v="us7000i9ia"/>
    <s v="2022-11-26T20:57:45.040Z"/>
    <s v="222 km N of Shangri-La, China"/>
    <b v="0"/>
    <s v="earthquake"/>
    <n v="7.18"/>
    <n v="1.9"/>
    <n v="0.11700000000000001"/>
    <n v="21"/>
    <s v="reviewed"/>
    <s v="us"/>
    <s v="us"/>
    <m/>
  </r>
  <r>
    <s v="2023-02-26T09:59:16.507Z"/>
    <d v="2023-02-26T09:59:16"/>
    <x v="68"/>
    <x v="1"/>
    <x v="68"/>
    <d v="2023-02-26T07:06:04"/>
    <n v="36.171100000000003"/>
    <n v="70.719899999999996"/>
    <n v="115.224"/>
    <n v="4.3"/>
    <s v="mb"/>
    <n v="43"/>
    <n v="80"/>
    <n v="2.1269999999999998"/>
    <n v="0.52"/>
    <s v="us"/>
    <s v="us6000jrph"/>
    <s v="2023-05-08T01:59:31.040Z"/>
    <s v="77 km S of Jurm, Afghanistan"/>
    <b v="1"/>
    <s v="earthquake"/>
    <n v="6.8"/>
    <n v="6.468"/>
    <n v="0.122"/>
    <n v="19"/>
    <s v="reviewed"/>
    <s v="us"/>
    <s v="us"/>
    <m/>
  </r>
  <r>
    <s v="2023-02-26T07:06:04.699Z"/>
    <d v="2023-02-26T07:06:04"/>
    <x v="68"/>
    <x v="1"/>
    <x v="68"/>
    <d v="2023-02-26T04:19:53"/>
    <n v="29.735199999999999"/>
    <n v="81.126999999999995"/>
    <n v="10"/>
    <n v="4.3"/>
    <s v="mb"/>
    <n v="18"/>
    <n v="154"/>
    <n v="4.1230000000000002"/>
    <n v="0.43"/>
    <s v="us"/>
    <s v="us7000jhnm"/>
    <s v="2023-05-08T01:59:29.040Z"/>
    <s v="Nepal"/>
    <b v="1"/>
    <s v="earthquake"/>
    <n v="9.8000000000000007"/>
    <n v="1.9379999999999999"/>
    <n v="0.188"/>
    <n v="12"/>
    <s v="reviewed"/>
    <s v="us"/>
    <s v="us"/>
    <m/>
  </r>
  <r>
    <s v="2023-02-26T04:19:53.486Z"/>
    <d v="2023-02-26T04:19:53"/>
    <x v="68"/>
    <x v="1"/>
    <x v="68"/>
    <d v="2023-02-24T07:03:16"/>
    <n v="25.6554"/>
    <n v="90.408100000000005"/>
    <n v="10"/>
    <n v="4.3"/>
    <s v="mb"/>
    <n v="21"/>
    <n v="163"/>
    <n v="5.0590000000000002"/>
    <n v="0.8"/>
    <s v="us"/>
    <s v="us7000jhnb"/>
    <s v="2024-01-18T19:24:07.089Z"/>
    <s v="25 km NE of Tura, India"/>
    <b v="1"/>
    <s v="earthquake"/>
    <n v="9.0500000000000007"/>
    <n v="1.929"/>
    <n v="0.161"/>
    <n v="11"/>
    <s v="reviewed"/>
    <s v="us"/>
    <s v="us"/>
    <m/>
  </r>
  <r>
    <s v="2023-02-24T07:03:16.393Z"/>
    <d v="2023-02-24T07:03:16"/>
    <x v="68"/>
    <x v="1"/>
    <x v="68"/>
    <d v="2023-02-16T03:56:28"/>
    <n v="9.7878000000000007"/>
    <n v="92.600399999999993"/>
    <n v="35"/>
    <n v="4.3"/>
    <s v="mb"/>
    <n v="19"/>
    <n v="180"/>
    <n v="7.0129999999999999"/>
    <n v="0.86"/>
    <s v="us"/>
    <s v="us7000jh1x"/>
    <s v="2023-04-29T21:57:32.040Z"/>
    <s v="208 km S of Port Blair, India"/>
    <b v="1"/>
    <s v="earthquake"/>
    <n v="12.66"/>
    <n v="1.9370000000000001"/>
    <n v="0.16900000000000001"/>
    <n v="10"/>
    <s v="reviewed"/>
    <s v="us"/>
    <s v="us"/>
    <m/>
  </r>
  <r>
    <s v="2023-02-16T03:56:28.218Z"/>
    <d v="2023-02-16T03:56:28"/>
    <x v="68"/>
    <x v="1"/>
    <x v="68"/>
    <d v="2022-09-19T12:05:48"/>
    <n v="25.191700000000001"/>
    <n v="91.839399999999998"/>
    <n v="57.098999999999997"/>
    <n v="4.3"/>
    <s v="mb"/>
    <n v="39"/>
    <n v="111"/>
    <n v="2.5099999999999998"/>
    <n v="1.02"/>
    <s v="us"/>
    <s v="us6000jpaj"/>
    <s v="2023-04-22T21:33:12.040Z"/>
    <s v="18 km SE of Cherrapunji, India"/>
    <b v="1"/>
    <s v="earthquake"/>
    <n v="3.6"/>
    <n v="8.3309999999999995"/>
    <n v="0.129"/>
    <n v="18"/>
    <s v="reviewed"/>
    <s v="us"/>
    <s v="us"/>
    <m/>
  </r>
  <r>
    <s v="2022-09-19T12:05:48.432Z"/>
    <d v="2022-09-19T12:05:48"/>
    <x v="52"/>
    <x v="5"/>
    <x v="52"/>
    <d v="2023-02-03T21:22:53"/>
    <n v="29.935600000000001"/>
    <n v="99.704599999999999"/>
    <n v="10"/>
    <n v="4"/>
    <s v="mb"/>
    <n v="25"/>
    <n v="89"/>
    <n v="8.6140000000000008"/>
    <n v="0.43"/>
    <s v="us"/>
    <s v="us7000ib4u"/>
    <s v="2022-11-26T20:58:00.040Z"/>
    <s v="217 km W of Kangding, China"/>
    <b v="0"/>
    <s v="earthquake"/>
    <n v="6.5"/>
    <n v="1.893"/>
    <n v="0.14399999999999999"/>
    <n v="13"/>
    <s v="reviewed"/>
    <s v="us"/>
    <s v="us"/>
    <m/>
  </r>
  <r>
    <s v="2023-02-03T21:22:53.059Z"/>
    <d v="2023-02-03T21:22:53"/>
    <x v="68"/>
    <x v="1"/>
    <x v="68"/>
    <d v="2022-09-19T00:39:26"/>
    <n v="36.409399999999998"/>
    <n v="70.781400000000005"/>
    <n v="205.81800000000001"/>
    <n v="4.3"/>
    <s v="mb"/>
    <n v="81"/>
    <n v="75"/>
    <n v="2.343"/>
    <n v="0.49"/>
    <s v="us"/>
    <s v="us6000jl9j"/>
    <s v="2023-04-13T21:53:22.040Z"/>
    <s v="50 km S of Jurm, Afghanistan"/>
    <b v="1"/>
    <s v="earthquake"/>
    <n v="7.01"/>
    <n v="7.2169999999999996"/>
    <n v="7.4999999999999997E-2"/>
    <n v="50"/>
    <s v="reviewed"/>
    <s v="us"/>
    <s v="us"/>
    <m/>
  </r>
  <r>
    <s v="2022-09-19T00:39:26.290Z"/>
    <d v="2022-09-19T00:39:26"/>
    <x v="52"/>
    <x v="5"/>
    <x v="52"/>
    <d v="2022-09-18T21:34:13"/>
    <n v="31.204899999999999"/>
    <n v="82.791300000000007"/>
    <n v="16.108000000000001"/>
    <n v="4.0999999999999996"/>
    <s v="mb"/>
    <n v="36"/>
    <n v="140"/>
    <n v="4.0270000000000001"/>
    <n v="0.4"/>
    <s v="us"/>
    <s v="us7000i962"/>
    <s v="2022-11-26T20:57:40.040Z"/>
    <s v="184 km ENE of Burang, China"/>
    <b v="0"/>
    <s v="earthquake"/>
    <n v="9.34"/>
    <n v="4.8689999999999998"/>
    <n v="0.13500000000000001"/>
    <n v="15"/>
    <s v="reviewed"/>
    <s v="us"/>
    <s v="us"/>
    <m/>
  </r>
  <r>
    <s v="2022-09-18T21:34:13.981Z"/>
    <d v="2022-09-18T21:34:13"/>
    <x v="52"/>
    <x v="5"/>
    <x v="52"/>
    <d v="2023-01-28T01:08:04"/>
    <n v="21.3093"/>
    <n v="94.830100000000002"/>
    <n v="128.05099999999999"/>
    <n v="4.5"/>
    <s v="mb"/>
    <n v="71"/>
    <n v="34"/>
    <n v="1.9550000000000001"/>
    <n v="0.53"/>
    <s v="us"/>
    <s v="us7000i953"/>
    <s v="2022-11-26T20:57:40.040Z"/>
    <s v="26 km W of Pakokku, Myanmar"/>
    <b v="0"/>
    <s v="earthquake"/>
    <n v="7.24"/>
    <n v="5.2279999999999998"/>
    <n v="5.8000000000000003E-2"/>
    <n v="87"/>
    <s v="reviewed"/>
    <s v="us"/>
    <s v="us"/>
    <m/>
  </r>
  <r>
    <s v="2023-01-28T01:08:04.554Z"/>
    <d v="2023-01-28T01:08:04"/>
    <x v="9"/>
    <x v="1"/>
    <x v="9"/>
    <d v="2023-01-05T22:45:21"/>
    <n v="36.498600000000003"/>
    <n v="71.323300000000003"/>
    <n v="92.65"/>
    <n v="4.3"/>
    <s v="mb"/>
    <n v="21"/>
    <n v="108"/>
    <n v="2.6970000000000001"/>
    <n v="0.65"/>
    <s v="us"/>
    <s v="us6000jjw9"/>
    <s v="2023-04-11T18:51:37.040Z"/>
    <s v="27 km SW of Ashk?sham, Afghanistan"/>
    <b v="1"/>
    <s v="earthquake"/>
    <n v="5.52"/>
    <n v="15.324999999999999"/>
    <n v="0.187"/>
    <n v="8"/>
    <s v="reviewed"/>
    <s v="us"/>
    <s v="us"/>
    <m/>
  </r>
  <r>
    <s v="2023-01-05T22:45:21.345Z"/>
    <d v="2023-01-05T22:45:21"/>
    <x v="9"/>
    <x v="1"/>
    <x v="9"/>
    <d v="2023-01-03T01:05:36"/>
    <n v="36.451099999999997"/>
    <n v="68.772199999999998"/>
    <n v="10"/>
    <n v="4.3"/>
    <s v="mb"/>
    <n v="45"/>
    <n v="101"/>
    <n v="1.919"/>
    <n v="0.91"/>
    <s v="us"/>
    <s v="us7000j2f5"/>
    <s v="2023-03-11T22:51:41.040Z"/>
    <s v="31 km SSW of Kunduz, Afghanistan"/>
    <b v="1"/>
    <s v="earthquake"/>
    <n v="7.63"/>
    <n v="1.9119999999999999"/>
    <n v="0.11899999999999999"/>
    <n v="20"/>
    <s v="reviewed"/>
    <s v="us"/>
    <s v="us"/>
    <m/>
  </r>
  <r>
    <s v="2023-01-03T01:05:36.386Z"/>
    <d v="2023-01-03T01:05:36"/>
    <x v="9"/>
    <x v="1"/>
    <x v="9"/>
    <d v="2023-01-01T21:24:15"/>
    <n v="10.784700000000001"/>
    <n v="95.095699999999994"/>
    <n v="10"/>
    <n v="4.3"/>
    <s v="mb"/>
    <n v="20"/>
    <n v="135"/>
    <n v="2.464"/>
    <n v="0.47"/>
    <s v="us"/>
    <s v="us7000j455"/>
    <s v="2023-03-11T22:51:48.040Z"/>
    <s v="274 km ESE of Port Blair, India"/>
    <b v="1"/>
    <s v="earthquake"/>
    <n v="5.93"/>
    <n v="1.92"/>
    <n v="0.217"/>
    <n v="6"/>
    <s v="reviewed"/>
    <s v="us"/>
    <s v="us"/>
    <m/>
  </r>
  <r>
    <s v="2023-01-01T21:24:15.849Z"/>
    <d v="2023-01-01T21:24:15"/>
    <x v="9"/>
    <x v="1"/>
    <x v="9"/>
    <d v="2022-09-17T18:01:48"/>
    <n v="29.729500000000002"/>
    <n v="70.193399999999997"/>
    <n v="10"/>
    <n v="4.3"/>
    <s v="mb"/>
    <n v="33"/>
    <n v="138"/>
    <n v="4.7060000000000004"/>
    <n v="0.68"/>
    <s v="us"/>
    <s v="us7000j1h6"/>
    <s v="2023-03-11T22:51:30.040Z"/>
    <s v="25 km NW of Dajal, Pakistan"/>
    <b v="1"/>
    <s v="earthquake"/>
    <n v="9.06"/>
    <n v="1.9350000000000001"/>
    <n v="0.153"/>
    <n v="12"/>
    <s v="reviewed"/>
    <s v="us"/>
    <s v="us"/>
    <m/>
  </r>
  <r>
    <s v="2022-09-17T18:01:48.028Z"/>
    <d v="2022-09-17T18:01:48"/>
    <x v="52"/>
    <x v="5"/>
    <x v="52"/>
    <d v="2022-12-26T22:50:52"/>
    <n v="16.617699999999999"/>
    <n v="95.757499999999993"/>
    <n v="10"/>
    <n v="4.3"/>
    <s v="mb"/>
    <n v="30"/>
    <n v="75"/>
    <n v="3.1640000000000001"/>
    <n v="0.64"/>
    <s v="us"/>
    <s v="us7000iafu"/>
    <s v="2022-11-26T20:57:57.040Z"/>
    <s v="near the south coast of Myanmar"/>
    <b v="0"/>
    <s v="earthquake"/>
    <n v="7.03"/>
    <n v="1.8720000000000001"/>
    <n v="0.20200000000000001"/>
    <n v="9"/>
    <s v="reviewed"/>
    <s v="us"/>
    <s v="us"/>
    <m/>
  </r>
  <r>
    <s v="2022-12-26T22:50:52.340Z"/>
    <d v="2022-12-26T22:50:52"/>
    <x v="71"/>
    <x v="5"/>
    <x v="71"/>
    <d v="2022-12-15T17:07:39"/>
    <n v="9.0067000000000004"/>
    <n v="93.877899999999997"/>
    <n v="10.010999999999999"/>
    <n v="4.3"/>
    <s v="mb"/>
    <n v="16"/>
    <n v="81"/>
    <n v="2.859"/>
    <n v="0.53"/>
    <s v="us"/>
    <s v="us7000j2l9"/>
    <s v="2024-01-18T19:06:04.814Z"/>
    <s v="Nicobar Islands, India region"/>
    <b v="1"/>
    <s v="earthquake"/>
    <n v="10.18"/>
    <n v="5.351"/>
    <n v="0.23899999999999999"/>
    <n v="5"/>
    <s v="reviewed"/>
    <s v="us"/>
    <s v="us"/>
    <m/>
  </r>
  <r>
    <s v="2022-12-15T17:07:39.851Z"/>
    <d v="2022-12-15T17:07:39"/>
    <x v="71"/>
    <x v="5"/>
    <x v="71"/>
    <d v="2022-09-15T15:33:09"/>
    <n v="36.342100000000002"/>
    <n v="71.011799999999994"/>
    <n v="104.319"/>
    <n v="4.3"/>
    <s v="mb"/>
    <n v="37"/>
    <n v="77"/>
    <n v="2.411"/>
    <n v="0.85"/>
    <s v="us"/>
    <s v="us6000j9ih"/>
    <s v="2023-02-18T22:04:14.040Z"/>
    <s v="60 km SW of Ashk?sham, Afghanistan"/>
    <b v="1"/>
    <s v="earthquake"/>
    <n v="6.11"/>
    <n v="7.8890000000000002"/>
    <n v="0.122"/>
    <n v="21"/>
    <s v="reviewed"/>
    <s v="us"/>
    <s v="us"/>
    <m/>
  </r>
  <r>
    <s v="2022-09-15T15:33:09.702Z"/>
    <d v="2022-09-15T15:33:09"/>
    <x v="52"/>
    <x v="5"/>
    <x v="52"/>
    <d v="2022-09-14T12:21:17"/>
    <n v="1.69"/>
    <n v="96.942700000000002"/>
    <n v="29.934999999999999"/>
    <n v="4.4000000000000004"/>
    <s v="mb"/>
    <n v="52"/>
    <n v="162"/>
    <n v="0.74"/>
    <n v="0.87"/>
    <s v="us"/>
    <s v="us7000i8b0"/>
    <s v="2022-11-19T23:03:18.040Z"/>
    <s v="Nias region, Indonesia"/>
    <b v="0"/>
    <s v="earthquake"/>
    <n v="6.66"/>
    <n v="5.6109999999999998"/>
    <n v="9.8000000000000004E-2"/>
    <n v="38"/>
    <s v="reviewed"/>
    <s v="us"/>
    <s v="us"/>
    <m/>
  </r>
  <r>
    <s v="2022-09-14T12:21:17.293Z"/>
    <d v="2022-09-14T12:21:17"/>
    <x v="52"/>
    <x v="5"/>
    <x v="52"/>
    <d v="2022-12-13T02:05:12"/>
    <n v="38.032299999999999"/>
    <n v="72.614000000000004"/>
    <n v="128.834"/>
    <n v="4.2"/>
    <s v="mb"/>
    <n v="20"/>
    <n v="77"/>
    <n v="1.5760000000000001"/>
    <n v="0.52"/>
    <s v="us"/>
    <s v="us7000i808"/>
    <s v="2022-11-19T23:03:11.040Z"/>
    <s v="Tajikistan"/>
    <b v="0"/>
    <s v="earthquake"/>
    <n v="6.22"/>
    <n v="8.8719999999999999"/>
    <n v="0.216"/>
    <n v="6"/>
    <s v="reviewed"/>
    <s v="us"/>
    <s v="us"/>
    <m/>
  </r>
  <r>
    <s v="2022-12-13T02:05:12.632Z"/>
    <d v="2022-12-13T02:05:12"/>
    <x v="71"/>
    <x v="5"/>
    <x v="71"/>
    <d v="2022-09-12T13:20:16"/>
    <n v="36.330500000000001"/>
    <n v="69.278400000000005"/>
    <n v="12.273999999999999"/>
    <n v="4.3"/>
    <s v="mb"/>
    <n v="26"/>
    <n v="65"/>
    <n v="1.31"/>
    <n v="0.54"/>
    <s v="us"/>
    <s v="us6000j8x8"/>
    <s v="2023-02-18T22:04:07.040Z"/>
    <s v="32 km NNE of Nahr?n, Afghanistan"/>
    <b v="1"/>
    <s v="earthquake"/>
    <n v="4.2699999999999996"/>
    <n v="5.6710000000000003"/>
    <n v="0.16900000000000001"/>
    <n v="10"/>
    <s v="reviewed"/>
    <s v="us"/>
    <s v="us"/>
    <m/>
  </r>
  <r>
    <s v="2022-09-12T13:20:16.002Z"/>
    <d v="2022-09-12T13:20:16"/>
    <x v="52"/>
    <x v="5"/>
    <x v="52"/>
    <d v="2022-09-11T15:35:29"/>
    <n v="37.780500000000004"/>
    <n v="101.3202"/>
    <n v="10"/>
    <n v="4.7"/>
    <s v="mb"/>
    <n v="73"/>
    <n v="102"/>
    <n v="10.714"/>
    <n v="0.44"/>
    <s v="us"/>
    <s v="us7000i7cy"/>
    <s v="2022-11-19T23:02:46.040Z"/>
    <s v="110 km SW of Jinchang, China"/>
    <b v="0"/>
    <s v="earthquake"/>
    <n v="10.54"/>
    <n v="1.8660000000000001"/>
    <n v="6.4000000000000001E-2"/>
    <n v="80"/>
    <s v="reviewed"/>
    <s v="us"/>
    <s v="us"/>
    <m/>
  </r>
  <r>
    <s v="2022-09-11T15:35:29.327Z"/>
    <d v="2022-09-11T15:35:29"/>
    <x v="52"/>
    <x v="5"/>
    <x v="52"/>
    <d v="2022-09-11T12:50:23"/>
    <n v="3.6825000000000001"/>
    <n v="96.810299999999998"/>
    <n v="90.991"/>
    <n v="4.5999999999999996"/>
    <s v="mb"/>
    <n v="26"/>
    <n v="74"/>
    <n v="1.542"/>
    <n v="0.37"/>
    <s v="us"/>
    <s v="us7000i9a8"/>
    <s v="2022-11-19T23:03:35.040Z"/>
    <s v="91 km SE of Meulaboh, Indonesia"/>
    <b v="0"/>
    <s v="earthquake"/>
    <n v="7.2"/>
    <n v="7.3769999999999998"/>
    <n v="0.16500000000000001"/>
    <n v="12"/>
    <s v="reviewed"/>
    <s v="us"/>
    <s v="us"/>
    <m/>
  </r>
  <r>
    <s v="2022-09-11T12:50:23.775Z"/>
    <d v="2022-09-11T12:50:23"/>
    <x v="52"/>
    <x v="5"/>
    <x v="52"/>
    <d v="2022-09-11T06:16:12"/>
    <n v="0.51519999999999999"/>
    <n v="98.489500000000007"/>
    <n v="57.869"/>
    <n v="4.5"/>
    <s v="mb"/>
    <n v="52"/>
    <n v="93"/>
    <n v="1.204"/>
    <n v="0.48"/>
    <s v="us"/>
    <s v="us7000i76v"/>
    <s v="2022-11-19T23:02:37.040Z"/>
    <s v="129 km SW of Padangsidempuan, Indonesia"/>
    <b v="0"/>
    <s v="earthquake"/>
    <n v="7.51"/>
    <n v="7.4089999999999998"/>
    <n v="8.6999999999999994E-2"/>
    <n v="40"/>
    <s v="reviewed"/>
    <s v="us"/>
    <s v="us"/>
    <m/>
  </r>
  <r>
    <s v="2022-09-11T06:16:12.917Z"/>
    <d v="2022-09-11T06:16:12"/>
    <x v="52"/>
    <x v="5"/>
    <x v="52"/>
    <d v="2022-09-10T02:01:08"/>
    <n v="2.5329000000000002"/>
    <n v="66.3459"/>
    <n v="10"/>
    <n v="4.5"/>
    <s v="mb"/>
    <n v="32"/>
    <n v="109"/>
    <n v="6.9489999999999998"/>
    <n v="0.36"/>
    <s v="us"/>
    <s v="us7000i99q"/>
    <s v="2022-11-19T23:03:33.040Z"/>
    <s v="Carlsberg Ridge"/>
    <b v="0"/>
    <s v="earthquake"/>
    <n v="12.58"/>
    <n v="1.9019999999999999"/>
    <n v="0.121"/>
    <n v="23"/>
    <s v="reviewed"/>
    <s v="us"/>
    <s v="us"/>
    <m/>
  </r>
  <r>
    <s v="2022-09-10T02:01:08.385Z"/>
    <d v="2022-09-10T02:01:08"/>
    <x v="52"/>
    <x v="5"/>
    <x v="52"/>
    <d v="2022-12-11T01:52:46"/>
    <n v="37.8247"/>
    <n v="101.30200000000001"/>
    <n v="10"/>
    <n v="4.2"/>
    <s v="mb"/>
    <n v="38"/>
    <n v="74"/>
    <n v="2.6760000000000002"/>
    <n v="0.61"/>
    <s v="us"/>
    <s v="us6000iill"/>
    <s v="2022-11-19T23:02:12.040Z"/>
    <s v="108 km SW of Jinchang, China"/>
    <b v="0"/>
    <s v="earthquake"/>
    <n v="4.26"/>
    <n v="1.897"/>
    <n v="0.121"/>
    <n v="20"/>
    <s v="reviewed"/>
    <s v="us"/>
    <s v="us"/>
    <m/>
  </r>
  <r>
    <s v="2022-12-11T01:52:46.957Z"/>
    <d v="2022-12-11T01:52:46"/>
    <x v="71"/>
    <x v="5"/>
    <x v="71"/>
    <d v="2022-09-09T03:08:38"/>
    <n v="34.641800000000003"/>
    <n v="69.3476"/>
    <n v="25.69"/>
    <n v="4.3"/>
    <s v="mb"/>
    <n v="25"/>
    <n v="123"/>
    <n v="0.27100000000000002"/>
    <n v="0.95"/>
    <s v="us"/>
    <s v="us6000j8id"/>
    <s v="2023-02-18T22:04:02.040Z"/>
    <s v="20 km NE of Kabul, Afghanistan"/>
    <b v="1"/>
    <s v="earthquake"/>
    <n v="9.41"/>
    <n v="6.0739999999999998"/>
    <n v="0.14199999999999999"/>
    <n v="14"/>
    <s v="reviewed"/>
    <s v="us"/>
    <s v="us"/>
    <m/>
  </r>
  <r>
    <s v="2022-09-09T03:08:38.655Z"/>
    <d v="2022-09-09T03:08:38"/>
    <x v="52"/>
    <x v="5"/>
    <x v="52"/>
    <d v="2022-09-08T20:29:43"/>
    <n v="33.524799999999999"/>
    <n v="81.911000000000001"/>
    <n v="10"/>
    <n v="4.5"/>
    <s v="mb"/>
    <n v="55"/>
    <n v="51"/>
    <n v="7.2130000000000001"/>
    <n v="1.25"/>
    <s v="us"/>
    <s v="us6000iibx"/>
    <s v="2022-11-15T19:05:51.040Z"/>
    <s v="western Xizang"/>
    <b v="0"/>
    <s v="earthquake"/>
    <n v="9.61"/>
    <n v="1.8320000000000001"/>
    <n v="0.10100000000000001"/>
    <n v="29"/>
    <s v="reviewed"/>
    <s v="us"/>
    <s v="us"/>
    <m/>
  </r>
  <r>
    <s v="2022-09-08T20:29:43.411Z"/>
    <d v="2022-09-08T20:29:43"/>
    <x v="52"/>
    <x v="5"/>
    <x v="52"/>
    <d v="2022-12-03T01:21:40"/>
    <n v="39.820399999999999"/>
    <n v="69.764600000000002"/>
    <n v="10"/>
    <n v="4.5"/>
    <s v="mb"/>
    <n v="48"/>
    <n v="54"/>
    <n v="0.84399999999999997"/>
    <n v="0.76"/>
    <s v="us"/>
    <s v="us6000ii9l"/>
    <s v="2022-11-15T19:05:49.040Z"/>
    <s v="20 km E of Isfana, Kyrgyzstan"/>
    <b v="0"/>
    <s v="earthquake"/>
    <n v="9.89"/>
    <n v="1.57"/>
    <n v="9.2999999999999999E-2"/>
    <n v="34"/>
    <s v="reviewed"/>
    <s v="us"/>
    <s v="us"/>
    <m/>
  </r>
  <r>
    <s v="2022-12-03T01:21:40.640Z"/>
    <d v="2022-12-03T01:21:40"/>
    <x v="71"/>
    <x v="5"/>
    <x v="71"/>
    <d v="2022-09-08T17:18:52"/>
    <n v="35.401299999999999"/>
    <n v="71.011499999999998"/>
    <n v="97.436000000000007"/>
    <n v="4.3"/>
    <s v="mb"/>
    <n v="37"/>
    <n v="117"/>
    <n v="1.756"/>
    <n v="0.87"/>
    <s v="us"/>
    <s v="us6000j6hi"/>
    <s v="2023-02-11T23:03:02.040Z"/>
    <s v="8 km ESE of P?r?n, Afghanistan"/>
    <b v="1"/>
    <s v="earthquake"/>
    <n v="7.87"/>
    <n v="7.6539999999999999"/>
    <n v="0.129"/>
    <n v="18"/>
    <s v="reviewed"/>
    <s v="us"/>
    <s v="us"/>
    <m/>
  </r>
  <r>
    <s v="2022-09-08T17:18:52.929Z"/>
    <d v="2022-09-08T17:18:52"/>
    <x v="52"/>
    <x v="5"/>
    <x v="52"/>
    <d v="2022-09-08T08:49:15"/>
    <n v="38.3825"/>
    <n v="76.919600000000003"/>
    <n v="10"/>
    <n v="4.2"/>
    <s v="mb"/>
    <n v="38"/>
    <n v="97"/>
    <n v="2.847"/>
    <n v="0.84"/>
    <s v="us"/>
    <s v="us6000ii8e"/>
    <s v="2022-11-15T19:05:49.040Z"/>
    <s v="28 km W of Shache, China"/>
    <b v="0"/>
    <s v="earthquake"/>
    <n v="4.2300000000000004"/>
    <n v="1.8240000000000001"/>
    <n v="0.17599999999999999"/>
    <n v="9"/>
    <s v="reviewed"/>
    <s v="us"/>
    <s v="us"/>
    <m/>
  </r>
  <r>
    <s v="2022-09-08T08:49:15.754Z"/>
    <d v="2022-09-08T08:49:15"/>
    <x v="52"/>
    <x v="5"/>
    <x v="52"/>
    <d v="2022-09-08T08:20:37"/>
    <n v="1.4369000000000001"/>
    <n v="96.997399999999999"/>
    <n v="29.605"/>
    <n v="4.2"/>
    <s v="mb"/>
    <n v="13"/>
    <n v="195"/>
    <n v="0.59299999999999997"/>
    <n v="0.76"/>
    <s v="us"/>
    <s v="us7000i8a9"/>
    <s v="2022-11-15T19:06:19.040Z"/>
    <s v="128 km SW of Singkil, Indonesia"/>
    <b v="0"/>
    <s v="earthquake"/>
    <n v="10.36"/>
    <n v="8.0069999999999997"/>
    <n v="0.17599999999999999"/>
    <n v="11"/>
    <s v="reviewed"/>
    <s v="us"/>
    <s v="us"/>
    <m/>
  </r>
  <r>
    <s v="2022-09-08T08:20:37.535Z"/>
    <d v="2022-09-08T08:20:37"/>
    <x v="52"/>
    <x v="5"/>
    <x v="52"/>
    <d v="2022-09-08T07:58:52"/>
    <n v="37.088900000000002"/>
    <n v="71.517600000000002"/>
    <n v="115.673"/>
    <n v="4.4000000000000004"/>
    <s v="mb"/>
    <n v="53"/>
    <n v="63"/>
    <n v="0.754"/>
    <n v="0.4"/>
    <s v="us"/>
    <s v="us6000ii38"/>
    <s v="2022-11-15T19:05:48.040Z"/>
    <s v="41 km NNW of Ishqoshim, Tajikistan"/>
    <b v="0"/>
    <s v="earthquake"/>
    <n v="5.69"/>
    <n v="6.9749999999999996"/>
    <n v="9.8000000000000004E-2"/>
    <n v="30"/>
    <s v="reviewed"/>
    <s v="us"/>
    <s v="us"/>
    <m/>
  </r>
  <r>
    <s v="2022-09-08T07:58:52.813Z"/>
    <d v="2022-09-08T07:58:52"/>
    <x v="52"/>
    <x v="5"/>
    <x v="52"/>
    <d v="2022-09-08T07:12:02"/>
    <n v="1.4012"/>
    <n v="96.966999999999999"/>
    <n v="10"/>
    <n v="5.0999999999999996"/>
    <s v="mww"/>
    <n v="136"/>
    <n v="45"/>
    <n v="0.61599999999999999"/>
    <n v="0.49"/>
    <s v="us"/>
    <s v="us6000ii32"/>
    <s v="2022-11-15T19:05:48.040Z"/>
    <s v="133 km SW of Singkil, Indonesia"/>
    <b v="0"/>
    <s v="earthquake"/>
    <n v="4.72"/>
    <n v="1.78"/>
    <n v="9.2999999999999999E-2"/>
    <n v="11"/>
    <s v="reviewed"/>
    <s v="us"/>
    <s v="us"/>
    <m/>
  </r>
  <r>
    <s v="2022-09-08T07:12:02.364Z"/>
    <d v="2022-09-08T07:12:02"/>
    <x v="52"/>
    <x v="5"/>
    <x v="52"/>
    <d v="2022-11-17T10:37:58"/>
    <n v="29.783200000000001"/>
    <n v="102.017"/>
    <n v="10"/>
    <n v="4.2"/>
    <s v="mb"/>
    <n v="24"/>
    <n v="70"/>
    <n v="8.593"/>
    <n v="0.59"/>
    <s v="us"/>
    <s v="us7000i8a5"/>
    <s v="2022-11-15T19:06:19.040Z"/>
    <s v="24 km SSE of Kangding, China"/>
    <b v="0"/>
    <s v="earthquake"/>
    <n v="6.08"/>
    <n v="1.9279999999999999"/>
    <n v="0.14599999999999999"/>
    <n v="15"/>
    <s v="reviewed"/>
    <s v="us"/>
    <s v="us"/>
    <m/>
  </r>
  <r>
    <s v="2022-11-17T10:37:58.751Z"/>
    <d v="2022-11-17T10:37:58"/>
    <x v="21"/>
    <x v="5"/>
    <x v="21"/>
    <d v="2022-09-07T23:32:57"/>
    <n v="36.337299999999999"/>
    <n v="70.955799999999996"/>
    <n v="108.455"/>
    <n v="4.3"/>
    <s v="mb"/>
    <n v="32"/>
    <n v="79"/>
    <n v="0.84299999999999997"/>
    <n v="0.87"/>
    <s v="us"/>
    <s v="us7000iqdk"/>
    <s v="2023-01-28T19:58:21.040Z"/>
    <s v="59 km S of Jurm, Afghanistan"/>
    <b v="1"/>
    <s v="earthquake"/>
    <n v="5.22"/>
    <n v="7.6159999999999997"/>
    <n v="0.16"/>
    <n v="11"/>
    <s v="reviewed"/>
    <s v="us"/>
    <s v="us"/>
    <m/>
  </r>
  <r>
    <s v="2022-09-07T23:32:57.812Z"/>
    <d v="2022-09-07T23:32:57"/>
    <x v="52"/>
    <x v="5"/>
    <x v="52"/>
    <d v="2022-09-07T22:26:32"/>
    <n v="4.0433000000000003"/>
    <n v="62.544400000000003"/>
    <n v="10"/>
    <n v="4.4000000000000004"/>
    <s v="mb"/>
    <n v="43"/>
    <n v="103"/>
    <n v="11.170999999999999"/>
    <n v="0.54"/>
    <s v="us"/>
    <s v="us6000ii08"/>
    <s v="2022-11-15T19:05:47.040Z"/>
    <s v="Carlsberg Ridge"/>
    <b v="0"/>
    <s v="earthquake"/>
    <n v="12.25"/>
    <n v="1.8919999999999999"/>
    <n v="9.6000000000000002E-2"/>
    <n v="31"/>
    <s v="reviewed"/>
    <s v="us"/>
    <s v="us"/>
    <m/>
  </r>
  <r>
    <s v="2022-09-07T22:26:32.756Z"/>
    <d v="2022-09-07T22:26:32"/>
    <x v="52"/>
    <x v="5"/>
    <x v="52"/>
    <d v="2022-11-09T23:28:02"/>
    <n v="1.3503000000000001"/>
    <n v="96.870800000000003"/>
    <n v="10"/>
    <n v="4.7"/>
    <s v="mb"/>
    <n v="80"/>
    <n v="129"/>
    <n v="0.70599999999999996"/>
    <n v="0.63"/>
    <s v="us"/>
    <s v="us6000ihzq"/>
    <s v="2022-11-15T19:05:47.040Z"/>
    <s v="136 km SSE of Sinabang, Indonesia"/>
    <b v="0"/>
    <s v="earthquake"/>
    <n v="5.65"/>
    <n v="1.86"/>
    <n v="7.0000000000000007E-2"/>
    <n v="62"/>
    <s v="reviewed"/>
    <s v="us"/>
    <s v="us"/>
    <m/>
  </r>
  <r>
    <s v="2022-11-09T23:28:02.358Z"/>
    <d v="2022-11-09T23:28:02"/>
    <x v="21"/>
    <x v="5"/>
    <x v="21"/>
    <d v="2022-11-05T17:51:42"/>
    <n v="29.352"/>
    <n v="81.156400000000005"/>
    <n v="10"/>
    <n v="4.3"/>
    <s v="mb"/>
    <n v="30"/>
    <n v="187"/>
    <n v="3.9420000000000002"/>
    <n v="0.28999999999999998"/>
    <s v="us"/>
    <s v="us7000innz"/>
    <s v="2023-01-21T19:27:17.040Z"/>
    <s v="Nepal"/>
    <b v="1"/>
    <s v="earthquake"/>
    <n v="10.26"/>
    <n v="1.9530000000000001"/>
    <n v="0.154"/>
    <n v="12"/>
    <s v="reviewed"/>
    <s v="us"/>
    <s v="us"/>
    <m/>
  </r>
  <r>
    <s v="2022-11-05T17:51:42.527Z"/>
    <d v="2022-11-05T17:51:42"/>
    <x v="21"/>
    <x v="5"/>
    <x v="21"/>
    <d v="2022-11-03T23:04:04"/>
    <n v="36.514899999999997"/>
    <n v="70.378900000000002"/>
    <n v="196.417"/>
    <n v="4.3"/>
    <s v="mb"/>
    <n v="37"/>
    <n v="73"/>
    <n v="0.63"/>
    <n v="0.3"/>
    <s v="us"/>
    <s v="us7000imr4"/>
    <s v="2023-01-21T19:27:09.040Z"/>
    <s v="47 km E of Farkh?r, Afghanistan"/>
    <b v="1"/>
    <s v="earthquake"/>
    <n v="5.19"/>
    <n v="5.8710000000000004"/>
    <n v="0.10100000000000001"/>
    <n v="29"/>
    <s v="reviewed"/>
    <s v="us"/>
    <s v="us"/>
    <m/>
  </r>
  <r>
    <s v="2022-11-03T23:04:04.862Z"/>
    <d v="2022-11-03T23:04:04"/>
    <x v="21"/>
    <x v="5"/>
    <x v="21"/>
    <d v="2022-09-06T21:15:28"/>
    <n v="36.604799999999997"/>
    <n v="70.889899999999997"/>
    <n v="215.86799999999999"/>
    <n v="4.3"/>
    <s v="mb"/>
    <n v="37"/>
    <n v="70"/>
    <n v="0.57699999999999996"/>
    <n v="0.68"/>
    <s v="us"/>
    <s v="us7000imbm"/>
    <s v="2023-01-12T23:11:22.040Z"/>
    <s v="29 km S of Jurm, Afghanistan"/>
    <b v="1"/>
    <s v="earthquake"/>
    <n v="6.82"/>
    <n v="6.5739999999999998"/>
    <n v="0.13200000000000001"/>
    <n v="16"/>
    <s v="reviewed"/>
    <s v="us"/>
    <s v="us"/>
    <m/>
  </r>
  <r>
    <s v="2022-09-06T21:15:28.452Z"/>
    <d v="2022-09-06T21:15:28"/>
    <x v="52"/>
    <x v="5"/>
    <x v="52"/>
    <d v="2022-09-06T19:20:57"/>
    <n v="1.8092999999999999"/>
    <n v="99.012699999999995"/>
    <n v="128.46799999999999"/>
    <n v="4.0999999999999996"/>
    <s v="mb"/>
    <n v="24"/>
    <n v="53"/>
    <n v="0.88300000000000001"/>
    <n v="0.31"/>
    <s v="us"/>
    <s v="us7000i7xw"/>
    <s v="2022-11-15T19:06:18.040Z"/>
    <s v="26 km ENE of Sibolga, Indonesia"/>
    <b v="0"/>
    <s v="earthquake"/>
    <n v="5.37"/>
    <n v="2.9569999999999999"/>
    <n v="0.14399999999999999"/>
    <n v="13"/>
    <s v="reviewed"/>
    <s v="us"/>
    <s v="us"/>
    <m/>
  </r>
  <r>
    <s v="2022-09-06T19:20:57.093Z"/>
    <d v="2022-09-06T19:20:57"/>
    <x v="52"/>
    <x v="5"/>
    <x v="52"/>
    <d v="2022-09-06T18:42:21"/>
    <n v="23.400200000000002"/>
    <n v="93.858800000000002"/>
    <n v="60.682000000000002"/>
    <n v="4.2"/>
    <s v="mb"/>
    <n v="59"/>
    <n v="115"/>
    <n v="3.9409999999999998"/>
    <n v="0.65"/>
    <s v="us"/>
    <s v="us7000i5sv"/>
    <s v="2022-11-15T19:06:11.040Z"/>
    <s v="57 km NNE of Falam, Myanmar"/>
    <b v="0"/>
    <s v="earthquake"/>
    <n v="9.56"/>
    <n v="7.5910000000000002"/>
    <n v="9.5000000000000001E-2"/>
    <n v="36"/>
    <s v="reviewed"/>
    <s v="us"/>
    <s v="us"/>
    <m/>
  </r>
  <r>
    <s v="2022-09-06T18:42:21.445Z"/>
    <d v="2022-09-06T18:42:21"/>
    <x v="52"/>
    <x v="5"/>
    <x v="52"/>
    <d v="2022-09-06T17:21:09"/>
    <n v="29.3949"/>
    <n v="102.3001"/>
    <n v="45.579000000000001"/>
    <n v="4.5999999999999996"/>
    <s v="mb"/>
    <n v="104"/>
    <n v="45"/>
    <n v="6.6479999999999997"/>
    <n v="0.8"/>
    <s v="us"/>
    <s v="us7000i5sf"/>
    <s v="2022-11-15T19:06:11.040Z"/>
    <s v="75 km SSE of Kangding, China"/>
    <b v="0"/>
    <s v="earthquake"/>
    <n v="8.15"/>
    <n v="5.5220000000000002"/>
    <n v="5.5E-2"/>
    <n v="109"/>
    <s v="reviewed"/>
    <s v="us"/>
    <s v="us"/>
    <m/>
  </r>
  <r>
    <s v="2022-09-06T17:21:09.751Z"/>
    <d v="2022-09-06T17:21:09"/>
    <x v="52"/>
    <x v="5"/>
    <x v="52"/>
    <d v="2022-11-01T03:13:53"/>
    <n v="33.617899999999999"/>
    <n v="81.959900000000005"/>
    <n v="10"/>
    <n v="4.3"/>
    <s v="mb"/>
    <n v="49"/>
    <n v="119"/>
    <n v="6.4640000000000004"/>
    <n v="0.61"/>
    <s v="us"/>
    <s v="us7000i5ru"/>
    <s v="2022-11-15T19:06:11.040Z"/>
    <s v="western Xizang"/>
    <b v="0"/>
    <s v="earthquake"/>
    <n v="9.1"/>
    <n v="1.88"/>
    <n v="9.7000000000000003E-2"/>
    <n v="33"/>
    <s v="reviewed"/>
    <s v="us"/>
    <s v="us"/>
    <m/>
  </r>
  <r>
    <s v="2022-11-01T03:13:53.303Z"/>
    <d v="2022-11-01T03:13:53"/>
    <x v="21"/>
    <x v="5"/>
    <x v="21"/>
    <d v="2022-09-05T15:34:22"/>
    <n v="23.001200000000001"/>
    <n v="80.130300000000005"/>
    <n v="10"/>
    <n v="4.3"/>
    <s v="mb"/>
    <n v="15"/>
    <n v="125"/>
    <n v="6.67"/>
    <n v="0.86"/>
    <s v="us"/>
    <s v="us7000imin"/>
    <s v="2023-01-12T23:11:30.040Z"/>
    <s v="13 km SE of Barela, India"/>
    <b v="1"/>
    <s v="earthquake"/>
    <n v="8.08"/>
    <n v="1.821"/>
    <n v="0.188"/>
    <n v="8"/>
    <s v="reviewed"/>
    <s v="us"/>
    <s v="us"/>
    <m/>
  </r>
  <r>
    <s v="2022-09-05T15:34:22.993Z"/>
    <d v="2022-09-05T15:34:22"/>
    <x v="52"/>
    <x v="5"/>
    <x v="52"/>
    <d v="2022-10-31T19:44:57"/>
    <n v="37.554600000000001"/>
    <n v="71.936899999999994"/>
    <n v="9.8030000000000008"/>
    <n v="4.2"/>
    <s v="mb"/>
    <n v="33"/>
    <n v="66"/>
    <n v="1.1659999999999999"/>
    <n v="0.57999999999999996"/>
    <s v="us"/>
    <s v="us7000i5dx"/>
    <s v="2022-11-15T19:06:08.040Z"/>
    <s v="34 km ENE of Khorugh, Tajikistan"/>
    <b v="0"/>
    <s v="earthquake"/>
    <n v="4.5999999999999996"/>
    <n v="4.5389999999999997"/>
    <n v="0.13200000000000001"/>
    <n v="16"/>
    <s v="reviewed"/>
    <s v="us"/>
    <s v="us"/>
    <m/>
  </r>
  <r>
    <s v="2022-10-31T19:44:57.958Z"/>
    <d v="2022-10-31T19:44:57"/>
    <x v="51"/>
    <x v="5"/>
    <x v="51"/>
    <d v="2022-09-05T11:26:22"/>
    <n v="36.590400000000002"/>
    <n v="71.436700000000002"/>
    <n v="112.71299999999999"/>
    <n v="4.3"/>
    <s v="mb"/>
    <n v="58"/>
    <n v="71"/>
    <n v="2.8250000000000002"/>
    <n v="1.21"/>
    <s v="us"/>
    <s v="us7000ilk4"/>
    <s v="2023-01-12T23:10:49.040Z"/>
    <s v="13 km SW of Ashk?sham, Afghanistan"/>
    <b v="1"/>
    <s v="earthquake"/>
    <n v="7.65"/>
    <n v="8.26"/>
    <n v="8.5999999999999993E-2"/>
    <n v="38"/>
    <s v="reviewed"/>
    <s v="us"/>
    <s v="us"/>
    <m/>
  </r>
  <r>
    <s v="2022-09-05T11:26:22.627Z"/>
    <d v="2022-09-05T11:26:22"/>
    <x v="52"/>
    <x v="5"/>
    <x v="52"/>
    <d v="2022-09-05T09:39:24"/>
    <n v="29.655100000000001"/>
    <n v="102.2807"/>
    <n v="10"/>
    <n v="4.8"/>
    <s v="mb"/>
    <n v="42"/>
    <n v="80"/>
    <n v="8.4239999999999995"/>
    <n v="0.6"/>
    <s v="us"/>
    <s v="us7000i5ct"/>
    <s v="2022-11-15T19:06:08.040Z"/>
    <s v="49 km SE of Kangding, China"/>
    <b v="0"/>
    <s v="earthquake"/>
    <n v="11.48"/>
    <n v="1.9059999999999999"/>
    <n v="7.1999999999999995E-2"/>
    <n v="60"/>
    <s v="reviewed"/>
    <s v="us"/>
    <s v="us"/>
    <m/>
  </r>
  <r>
    <s v="2022-09-05T09:39:24.078Z"/>
    <d v="2022-09-05T09:39:24"/>
    <x v="52"/>
    <x v="5"/>
    <x v="52"/>
    <d v="2022-09-05T07:00:02"/>
    <n v="29.460699999999999"/>
    <n v="102.4093"/>
    <n v="10"/>
    <n v="4.2"/>
    <s v="mb"/>
    <n v="23"/>
    <n v="89"/>
    <n v="9.375"/>
    <n v="0.77"/>
    <s v="us"/>
    <s v="us7000i7my"/>
    <s v="2022-11-15T19:06:16.040Z"/>
    <s v="74 km SE of Kangding, China"/>
    <b v="0"/>
    <s v="earthquake"/>
    <n v="7.42"/>
    <n v="1.9019999999999999"/>
    <n v="0.186"/>
    <n v="8"/>
    <s v="reviewed"/>
    <s v="us"/>
    <s v="us"/>
    <m/>
  </r>
  <r>
    <s v="2022-09-05T07:00:02.000Z"/>
    <d v="2022-09-05T07:00:02"/>
    <x v="52"/>
    <x v="5"/>
    <x v="52"/>
    <d v="2022-09-05T05:38:06"/>
    <n v="31.806699999999999"/>
    <n v="92.808599999999998"/>
    <n v="10"/>
    <n v="4.4000000000000004"/>
    <s v="mb"/>
    <n v="58"/>
    <n v="65"/>
    <n v="7.6630000000000003"/>
    <n v="0.54"/>
    <s v="us"/>
    <s v="us7000i5b3"/>
    <s v="2022-11-15T19:06:07.040Z"/>
    <s v="80 km ENE of Nagqu, China"/>
    <b v="0"/>
    <s v="earthquake"/>
    <n v="9.16"/>
    <n v="1.8620000000000001"/>
    <n v="9.0999999999999998E-2"/>
    <n v="35"/>
    <s v="reviewed"/>
    <s v="us"/>
    <s v="us"/>
    <m/>
  </r>
  <r>
    <s v="2022-09-05T05:38:06.906Z"/>
    <d v="2022-09-05T05:38:06"/>
    <x v="52"/>
    <x v="5"/>
    <x v="52"/>
    <d v="2022-09-05T04:52:19"/>
    <n v="31.848299999999998"/>
    <n v="92.789599999999993"/>
    <n v="10"/>
    <n v="4.5"/>
    <s v="mb"/>
    <n v="52"/>
    <n v="95"/>
    <n v="7.67"/>
    <n v="0.7"/>
    <s v="us"/>
    <s v="us7000i5am"/>
    <s v="2022-11-15T19:06:07.040Z"/>
    <s v="80 km ENE of Nagqu, China"/>
    <b v="0"/>
    <s v="earthquake"/>
    <n v="4.91"/>
    <n v="1.855"/>
    <n v="8.6999999999999994E-2"/>
    <n v="39"/>
    <s v="reviewed"/>
    <s v="us"/>
    <s v="us"/>
    <m/>
  </r>
  <r>
    <s v="2022-09-05T04:52:19.645Z"/>
    <d v="2022-09-05T04:52:19"/>
    <x v="52"/>
    <x v="5"/>
    <x v="52"/>
    <d v="2022-09-05T01:13:52"/>
    <n v="29.678599999999999"/>
    <n v="102.236"/>
    <n v="12"/>
    <n v="6.6"/>
    <s v="mww"/>
    <n v="141"/>
    <n v="34"/>
    <n v="8.4540000000000006"/>
    <n v="0.52"/>
    <s v="us"/>
    <s v="us7000i59t"/>
    <s v="2025-09-07T07:21:55.894Z"/>
    <s v="44 km SE of Kangding, China"/>
    <b v="0"/>
    <s v="earthquake"/>
    <n v="8.19"/>
    <n v="1.746"/>
    <n v="0.04"/>
    <n v="59"/>
    <s v="reviewed"/>
    <s v="us"/>
    <s v="us"/>
    <m/>
  </r>
  <r>
    <s v="2022-09-05T01:13:52.256Z"/>
    <d v="2022-09-05T01:13:52"/>
    <x v="52"/>
    <x v="5"/>
    <x v="52"/>
    <d v="2022-09-05T00:48:40"/>
    <n v="1.7452000000000001"/>
    <n v="99.386899999999997"/>
    <n v="170.73"/>
    <n v="4.2"/>
    <s v="mb"/>
    <n v="20"/>
    <n v="167"/>
    <n v="1.05"/>
    <n v="0.43"/>
    <s v="us"/>
    <s v="us7000i7me"/>
    <s v="2022-11-15T19:06:15.040Z"/>
    <s v="42 km NNE of Padangsidempuan, Indonesia"/>
    <b v="0"/>
    <s v="earthquake"/>
    <n v="9.94"/>
    <n v="5.0149999999999997"/>
    <n v="0.159"/>
    <n v="11"/>
    <s v="reviewed"/>
    <s v="us"/>
    <s v="us"/>
    <m/>
  </r>
  <r>
    <s v="2022-09-05T00:48:40.985Z"/>
    <d v="2022-09-05T00:48:40"/>
    <x v="52"/>
    <x v="5"/>
    <x v="52"/>
    <d v="2022-10-19T20:35:22"/>
    <n v="33.672899999999998"/>
    <n v="88.831699999999998"/>
    <n v="12.679"/>
    <n v="4.2"/>
    <s v="mb"/>
    <n v="34"/>
    <n v="64"/>
    <n v="6.6040000000000001"/>
    <n v="0.54"/>
    <s v="us"/>
    <s v="us7000i7mb"/>
    <s v="2022-11-15T19:06:15.040Z"/>
    <s v="western Xizang"/>
    <b v="0"/>
    <s v="earthquake"/>
    <n v="10.35"/>
    <n v="4.6719999999999997"/>
    <n v="0.14099999999999999"/>
    <n v="14"/>
    <s v="reviewed"/>
    <s v="us"/>
    <s v="us"/>
    <m/>
  </r>
  <r>
    <s v="2022-10-19T20:35:22.038Z"/>
    <d v="2022-10-19T20:35:22"/>
    <x v="51"/>
    <x v="5"/>
    <x v="51"/>
    <d v="2022-10-02T13:24:09"/>
    <n v="36.266399999999997"/>
    <n v="71.203800000000001"/>
    <n v="99.090999999999994"/>
    <n v="4.3"/>
    <s v="mb"/>
    <n v="32"/>
    <n v="79"/>
    <n v="2.4660000000000002"/>
    <n v="1.23"/>
    <s v="us"/>
    <s v="us6000iuy8"/>
    <s v="2022-12-31T23:03:40.040Z"/>
    <s v="54 km SSW of Ashk?sham, Afghanistan"/>
    <b v="1"/>
    <s v="earthquake"/>
    <n v="5.73"/>
    <n v="10.029999999999999"/>
    <n v="0.13300000000000001"/>
    <n v="16"/>
    <s v="reviewed"/>
    <s v="us"/>
    <s v="us"/>
    <m/>
  </r>
  <r>
    <s v="2022-10-02T13:24:09.895Z"/>
    <d v="2022-10-02T13:24:09"/>
    <x v="51"/>
    <x v="5"/>
    <x v="51"/>
    <d v="2022-09-27T01:04:58"/>
    <n v="37.255600000000001"/>
    <n v="70.093100000000007"/>
    <n v="11.835000000000001"/>
    <n v="4.3"/>
    <s v="mb"/>
    <n v="36"/>
    <n v="88"/>
    <n v="0.40699999999999997"/>
    <n v="0.7"/>
    <s v="us"/>
    <s v="us6000iq7v"/>
    <s v="2022-12-10T22:52:46.040Z"/>
    <s v="27 km ENE of Rust?q, Afghanistan"/>
    <b v="1"/>
    <s v="earthquake"/>
    <n v="4.3"/>
    <n v="4.617"/>
    <n v="0.13700000000000001"/>
    <n v="16"/>
    <s v="reviewed"/>
    <s v="us"/>
    <s v="us"/>
    <m/>
  </r>
  <r>
    <s v="2022-09-27T01:04:58.038Z"/>
    <d v="2022-09-27T01:04:58"/>
    <x v="52"/>
    <x v="5"/>
    <x v="52"/>
    <d v="2022-09-02T03:34:23"/>
    <n v="32.884700000000002"/>
    <n v="73.58"/>
    <n v="10"/>
    <n v="4.3"/>
    <s v="mb"/>
    <n v="41"/>
    <n v="160"/>
    <n v="0.80700000000000005"/>
    <n v="0.95"/>
    <s v="us"/>
    <s v="us6000inhw"/>
    <s v="2022-12-03T22:02:25.040Z"/>
    <s v="15 km WSW of Jhelum, Pakistan"/>
    <b v="1"/>
    <s v="earthquake"/>
    <n v="6.94"/>
    <n v="1.7849999999999999"/>
    <n v="0.153"/>
    <n v="12"/>
    <s v="reviewed"/>
    <s v="us"/>
    <s v="us"/>
    <m/>
  </r>
  <r>
    <s v="2022-09-02T03:34:23.588Z"/>
    <d v="2022-09-02T03:34:23"/>
    <x v="52"/>
    <x v="5"/>
    <x v="52"/>
    <d v="2022-09-01T07:46:16"/>
    <n v="2.0762999999999998"/>
    <n v="97.836100000000002"/>
    <n v="60.247"/>
    <n v="4.7"/>
    <s v="mb"/>
    <n v="42"/>
    <n v="113"/>
    <n v="0.81"/>
    <n v="0.59"/>
    <s v="us"/>
    <s v="us7000i4j9"/>
    <s v="2022-11-06T04:36:08.040Z"/>
    <s v="23 km SSE of Singkil, Indonesia"/>
    <b v="0"/>
    <s v="earthquake"/>
    <n v="6.53"/>
    <n v="7.601"/>
    <n v="8.8999999999999996E-2"/>
    <n v="38"/>
    <s v="reviewed"/>
    <s v="us"/>
    <s v="us"/>
    <m/>
  </r>
  <r>
    <s v="2022-09-01T07:46:16.189Z"/>
    <d v="2022-09-01T07:46:16"/>
    <x v="52"/>
    <x v="5"/>
    <x v="52"/>
    <d v="2022-09-19T22:36:13"/>
    <n v="4.4020999999999999"/>
    <n v="62.642200000000003"/>
    <n v="10"/>
    <n v="4.3"/>
    <s v="mb"/>
    <n v="25"/>
    <n v="139"/>
    <n v="20.832999999999998"/>
    <n v="0.52"/>
    <s v="us"/>
    <s v="us6000ii77"/>
    <s v="2022-11-06T04:36:31.040Z"/>
    <s v="Carlsberg Ridge"/>
    <b v="0"/>
    <s v="earthquake"/>
    <n v="14.11"/>
    <n v="1.915"/>
    <n v="0.13"/>
    <n v="17"/>
    <s v="reviewed"/>
    <s v="us"/>
    <s v="us"/>
    <m/>
  </r>
  <r>
    <s v="2022-09-19T22:36:13.138Z"/>
    <d v="2022-09-19T22:36:13"/>
    <x v="52"/>
    <x v="5"/>
    <x v="52"/>
    <d v="2022-08-31T09:13:10"/>
    <n v="36.4285"/>
    <n v="71.173000000000002"/>
    <n v="207.39500000000001"/>
    <n v="4.3"/>
    <s v="mb"/>
    <n v="61"/>
    <n v="43"/>
    <n v="0.84499999999999997"/>
    <n v="0.65"/>
    <s v="us"/>
    <s v="us7000i9e1"/>
    <s v="2022-11-26T20:57:43.040Z"/>
    <s v="Afghanistan-Tajikistan-Pakistan region"/>
    <b v="1"/>
    <s v="earthquake"/>
    <n v="7.86"/>
    <n v="5.6479999999999997"/>
    <n v="7.8E-2"/>
    <n v="46"/>
    <s v="reviewed"/>
    <s v="us"/>
    <s v="us"/>
    <m/>
  </r>
  <r>
    <s v="2022-08-31T09:13:10.583Z"/>
    <d v="2022-08-31T09:13:10"/>
    <x v="66"/>
    <x v="5"/>
    <x v="66"/>
    <d v="2022-08-31T05:58:23"/>
    <n v="33.592500000000001"/>
    <n v="82.010199999999998"/>
    <n v="10"/>
    <n v="4.5"/>
    <s v="mb"/>
    <n v="43"/>
    <n v="109"/>
    <n v="6.423"/>
    <n v="0.77"/>
    <s v="us"/>
    <s v="us7000i3yg"/>
    <s v="2024-01-18T16:46:05.199Z"/>
    <s v="western Xizang"/>
    <b v="0"/>
    <s v="earthquake"/>
    <n v="8.52"/>
    <n v="1.905"/>
    <n v="0.10199999999999999"/>
    <n v="28"/>
    <s v="reviewed"/>
    <s v="us"/>
    <s v="us"/>
    <m/>
  </r>
  <r>
    <s v="2022-08-31T05:58:23.116Z"/>
    <d v="2022-08-31T05:58:23"/>
    <x v="66"/>
    <x v="5"/>
    <x v="66"/>
    <d v="2022-08-31T04:50:05"/>
    <n v="37.398699999999998"/>
    <n v="102.7871"/>
    <n v="10"/>
    <n v="4.3"/>
    <s v="mb"/>
    <n v="33"/>
    <n v="91"/>
    <n v="1.6140000000000001"/>
    <n v="0.73"/>
    <s v="us"/>
    <s v="us7000i3x9"/>
    <s v="2022-11-06T04:37:04.040Z"/>
    <s v="60 km SSE of Wuwei, China"/>
    <b v="0"/>
    <s v="earthquake"/>
    <n v="9.32"/>
    <n v="1.9"/>
    <n v="0.14799999999999999"/>
    <n v="13"/>
    <s v="reviewed"/>
    <s v="us"/>
    <s v="us"/>
    <m/>
  </r>
  <r>
    <s v="2022-08-31T04:50:05.146Z"/>
    <d v="2022-08-31T04:50:05"/>
    <x v="66"/>
    <x v="5"/>
    <x v="66"/>
    <d v="2022-08-31T04:16:50"/>
    <n v="38.803600000000003"/>
    <n v="71.705399999999997"/>
    <n v="10"/>
    <n v="4.4000000000000004"/>
    <s v="mb"/>
    <n v="55"/>
    <n v="51"/>
    <n v="0.67700000000000005"/>
    <n v="0.83"/>
    <s v="us"/>
    <s v="us7000i3wp"/>
    <s v="2022-11-06T04:37:06.040Z"/>
    <s v="50 km SSE of Karakenja, Tajikistan"/>
    <b v="0"/>
    <s v="earthquake"/>
    <n v="4.53"/>
    <n v="1.8620000000000001"/>
    <n v="0.114"/>
    <n v="22"/>
    <s v="reviewed"/>
    <s v="us"/>
    <s v="us"/>
    <m/>
  </r>
  <r>
    <s v="2022-08-31T04:16:50.232Z"/>
    <d v="2022-08-31T04:16:50"/>
    <x v="66"/>
    <x v="5"/>
    <x v="66"/>
    <d v="2022-08-31T04:06:23"/>
    <n v="4.3094000000000001"/>
    <n v="62.805199999999999"/>
    <n v="10"/>
    <n v="4.2"/>
    <s v="mb"/>
    <n v="18"/>
    <n v="76"/>
    <n v="23.92"/>
    <n v="0.35"/>
    <s v="us"/>
    <s v="us6000ii5r"/>
    <s v="2022-11-06T04:37:06.040Z"/>
    <s v="Carlsberg Ridge"/>
    <b v="0"/>
    <s v="earthquake"/>
    <n v="8.93"/>
    <n v="1.9119999999999999"/>
    <n v="0.159"/>
    <n v="11"/>
    <s v="reviewed"/>
    <s v="us"/>
    <s v="us"/>
    <m/>
  </r>
  <r>
    <s v="2022-08-31T04:06:23.780Z"/>
    <d v="2022-08-31T04:06:23"/>
    <x v="66"/>
    <x v="5"/>
    <x v="66"/>
    <d v="2022-08-30T23:56:48"/>
    <n v="4.4638999999999998"/>
    <n v="62.602499999999999"/>
    <n v="10"/>
    <n v="4.2"/>
    <s v="mb"/>
    <n v="24"/>
    <n v="142"/>
    <n v="20.774000000000001"/>
    <n v="0.63"/>
    <s v="us"/>
    <s v="us6000ii5p"/>
    <s v="2022-11-06T04:37:07.040Z"/>
    <s v="Carlsberg Ridge"/>
    <b v="0"/>
    <s v="earthquake"/>
    <n v="15.31"/>
    <n v="1.9259999999999999"/>
    <n v="0.153"/>
    <n v="12"/>
    <s v="reviewed"/>
    <s v="us"/>
    <s v="us"/>
    <m/>
  </r>
  <r>
    <s v="2022-08-30T23:56:48.085Z"/>
    <d v="2022-08-30T23:56:48"/>
    <x v="66"/>
    <x v="5"/>
    <x v="66"/>
    <d v="2022-08-30T23:37:19"/>
    <n v="4.5293000000000001"/>
    <n v="62.594900000000003"/>
    <n v="10"/>
    <n v="4.3"/>
    <s v="mb"/>
    <n v="25"/>
    <n v="85"/>
    <n v="18.239999999999998"/>
    <n v="0.56000000000000005"/>
    <s v="us"/>
    <s v="us7000i3xn"/>
    <s v="2022-11-06T04:37:12.040Z"/>
    <s v="Carlsberg Ridge"/>
    <b v="0"/>
    <s v="earthquake"/>
    <n v="13.61"/>
    <n v="1.915"/>
    <n v="0.129"/>
    <n v="17"/>
    <s v="reviewed"/>
    <s v="us"/>
    <s v="us"/>
    <m/>
  </r>
  <r>
    <s v="2022-08-30T23:37:19.273Z"/>
    <d v="2022-08-30T23:37:19"/>
    <x v="66"/>
    <x v="5"/>
    <x v="66"/>
    <d v="2022-08-30T13:58:20"/>
    <n v="4.5054999999999996"/>
    <n v="62.5122"/>
    <n v="10"/>
    <n v="5.0999999999999996"/>
    <s v="mb"/>
    <n v="93"/>
    <n v="39"/>
    <n v="10.855"/>
    <n v="0.59"/>
    <s v="us"/>
    <s v="us7000i3v0"/>
    <s v="2022-11-06T04:37:13.040Z"/>
    <s v="Carlsberg Ridge"/>
    <b v="0"/>
    <s v="earthquake"/>
    <n v="10.3"/>
    <n v="1.8240000000000001"/>
    <n v="5.6000000000000001E-2"/>
    <n v="104"/>
    <s v="reviewed"/>
    <s v="us"/>
    <s v="us"/>
    <m/>
  </r>
  <r>
    <s v="2022-08-30T13:58:20.660Z"/>
    <d v="2022-08-30T13:58:20"/>
    <x v="66"/>
    <x v="5"/>
    <x v="66"/>
    <d v="2022-09-19T19:37:15"/>
    <n v="4.38"/>
    <n v="62.552700000000002"/>
    <n v="10"/>
    <n v="5.3"/>
    <s v="mww"/>
    <n v="68"/>
    <n v="53"/>
    <n v="11.436999999999999"/>
    <n v="0.56000000000000005"/>
    <s v="us"/>
    <s v="us7000i3nv"/>
    <s v="2022-11-06T04:37:31.040Z"/>
    <s v="Carlsberg Ridge"/>
    <b v="0"/>
    <s v="earthquake"/>
    <n v="10.39"/>
    <n v="1.855"/>
    <n v="0.08"/>
    <n v="15"/>
    <s v="reviewed"/>
    <s v="us"/>
    <s v="us"/>
    <m/>
  </r>
  <r>
    <s v="2022-09-19T19:37:15.598Z"/>
    <d v="2022-09-19T19:37:15"/>
    <x v="52"/>
    <x v="5"/>
    <x v="52"/>
    <d v="2022-08-30T08:36:11"/>
    <n v="34.682299999999998"/>
    <n v="80.139600000000002"/>
    <n v="10"/>
    <n v="4.3"/>
    <s v="mb"/>
    <n v="32"/>
    <n v="80"/>
    <n v="5.7880000000000003"/>
    <n v="0.66"/>
    <s v="us"/>
    <s v="us7000i9cp"/>
    <s v="2022-11-26T20:57:43.040Z"/>
    <s v="241 km ENE of Leh, India"/>
    <b v="1"/>
    <s v="earthquake"/>
    <n v="7.56"/>
    <n v="1.478"/>
    <n v="0.188"/>
    <n v="8"/>
    <s v="reviewed"/>
    <s v="us"/>
    <s v="us"/>
    <m/>
  </r>
  <r>
    <s v="2022-08-30T08:36:11.834Z"/>
    <d v="2022-08-30T08:36:11"/>
    <x v="66"/>
    <x v="5"/>
    <x v="66"/>
    <d v="2022-08-30T05:35:58"/>
    <n v="4.3042999999999996"/>
    <n v="62.688499999999998"/>
    <n v="10"/>
    <n v="4.9000000000000004"/>
    <s v="mb"/>
    <n v="58"/>
    <n v="64"/>
    <n v="11.462999999999999"/>
    <n v="0.99"/>
    <s v="us"/>
    <s v="us7000i3mi"/>
    <s v="2022-11-06T04:37:38.040Z"/>
    <s v="Carlsberg Ridge"/>
    <b v="0"/>
    <s v="earthquake"/>
    <n v="3.19"/>
    <n v="1.847"/>
    <n v="8.3000000000000004E-2"/>
    <n v="46"/>
    <s v="reviewed"/>
    <s v="us"/>
    <s v="us"/>
    <m/>
  </r>
  <r>
    <s v="2022-08-30T05:35:58.339Z"/>
    <d v="2022-08-30T05:35:58"/>
    <x v="66"/>
    <x v="5"/>
    <x v="66"/>
    <d v="2022-08-30T05:28:06"/>
    <n v="4.1989000000000001"/>
    <n v="62.692700000000002"/>
    <n v="10"/>
    <n v="4.7"/>
    <s v="mb"/>
    <n v="67"/>
    <n v="86"/>
    <n v="10.75"/>
    <n v="0.42"/>
    <s v="us"/>
    <s v="us7000i3lq"/>
    <s v="2022-11-06T04:37:41.040Z"/>
    <s v="Carlsberg Ridge"/>
    <b v="0"/>
    <s v="earthquake"/>
    <n v="6.07"/>
    <n v="1.7949999999999999"/>
    <n v="7.0999999999999994E-2"/>
    <n v="60"/>
    <s v="reviewed"/>
    <s v="us"/>
    <s v="us"/>
    <m/>
  </r>
  <r>
    <s v="2022-08-30T05:28:06.302Z"/>
    <d v="2022-08-30T05:28:06"/>
    <x v="66"/>
    <x v="5"/>
    <x v="66"/>
    <d v="2022-08-30T05:07:38"/>
    <n v="4.1412000000000004"/>
    <n v="62.679900000000004"/>
    <n v="10"/>
    <n v="4.7"/>
    <s v="mb"/>
    <n v="70"/>
    <n v="53"/>
    <n v="10.776"/>
    <n v="0.64"/>
    <s v="us"/>
    <s v="us7000i3ll"/>
    <s v="2022-11-06T04:37:42.040Z"/>
    <s v="Carlsberg Ridge"/>
    <b v="0"/>
    <s v="earthquake"/>
    <n v="10.86"/>
    <n v="1.869"/>
    <n v="6.9000000000000006E-2"/>
    <n v="63"/>
    <s v="reviewed"/>
    <s v="us"/>
    <s v="us"/>
    <m/>
  </r>
  <r>
    <s v="2022-08-30T05:07:38.846Z"/>
    <d v="2022-08-30T05:07:38"/>
    <x v="66"/>
    <x v="5"/>
    <x v="66"/>
    <d v="2022-08-30T01:34:58"/>
    <n v="4.7977999999999996"/>
    <n v="62.141100000000002"/>
    <n v="10"/>
    <n v="4.0999999999999996"/>
    <s v="mb"/>
    <n v="19"/>
    <n v="100"/>
    <n v="11.157999999999999"/>
    <n v="0.3"/>
    <s v="us"/>
    <s v="us7000i60f"/>
    <s v="2022-11-06T04:37:43.040Z"/>
    <s v="Carlsberg Ridge"/>
    <b v="0"/>
    <s v="earthquake"/>
    <n v="8.09"/>
    <n v="1.85"/>
    <n v="0.158"/>
    <n v="12"/>
    <s v="reviewed"/>
    <s v="us"/>
    <s v="us"/>
    <m/>
  </r>
  <r>
    <s v="2022-08-30T01:34:58.789Z"/>
    <d v="2022-08-30T01:34:58"/>
    <x v="66"/>
    <x v="5"/>
    <x v="66"/>
    <d v="2022-08-30T00:47:08"/>
    <n v="4.7182000000000004"/>
    <n v="62.128300000000003"/>
    <n v="14.843999999999999"/>
    <n v="4.4000000000000004"/>
    <s v="mb"/>
    <n v="22"/>
    <n v="53"/>
    <n v="11.186"/>
    <n v="0.86"/>
    <s v="us"/>
    <s v="us7000i609"/>
    <s v="2022-11-06T04:37:48.040Z"/>
    <s v="Carlsberg Ridge"/>
    <b v="0"/>
    <s v="earthquake"/>
    <n v="9.3699999999999992"/>
    <n v="4.2569999999999997"/>
    <n v="0.14899999999999999"/>
    <n v="13"/>
    <s v="reviewed"/>
    <s v="us"/>
    <s v="us"/>
    <m/>
  </r>
  <r>
    <s v="2022-08-30T00:47:08.186Z"/>
    <d v="2022-08-30T00:47:08"/>
    <x v="66"/>
    <x v="5"/>
    <x v="66"/>
    <d v="2022-09-18T14:46:35"/>
    <n v="4.7567000000000004"/>
    <n v="62.2044"/>
    <n v="10"/>
    <n v="4.7"/>
    <s v="mb"/>
    <n v="73"/>
    <n v="53"/>
    <n v="11.103999999999999"/>
    <n v="0.59"/>
    <s v="us"/>
    <s v="us7000i3kb"/>
    <s v="2022-11-06T04:37:49.040Z"/>
    <s v="Carlsberg Ridge"/>
    <b v="0"/>
    <s v="earthquake"/>
    <n v="7.86"/>
    <n v="1.835"/>
    <n v="6.8000000000000005E-2"/>
    <n v="65"/>
    <s v="reviewed"/>
    <s v="us"/>
    <s v="us"/>
    <m/>
  </r>
  <r>
    <s v="2022-09-18T14:46:35.427Z"/>
    <d v="2022-09-18T14:46:35"/>
    <x v="52"/>
    <x v="5"/>
    <x v="52"/>
    <d v="2022-08-29T12:04:35"/>
    <n v="36.973199999999999"/>
    <n v="71.234099999999998"/>
    <n v="104.279"/>
    <n v="4.3"/>
    <s v="mb"/>
    <n v="20"/>
    <n v="82"/>
    <n v="0.54800000000000004"/>
    <n v="0.28000000000000003"/>
    <s v="us"/>
    <s v="us7000i93j"/>
    <s v="2022-11-26T20:57:39.040Z"/>
    <s v="Afghanistan-Tajikistan-Pakistan region"/>
    <b v="1"/>
    <s v="earthquake"/>
    <n v="5.34"/>
    <n v="6.1580000000000004"/>
    <n v="0.23899999999999999"/>
    <n v="6"/>
    <s v="reviewed"/>
    <s v="us"/>
    <s v="us"/>
    <m/>
  </r>
  <r>
    <s v="2022-08-29T12:04:35.708Z"/>
    <d v="2022-08-29T12:04:35"/>
    <x v="66"/>
    <x v="5"/>
    <x v="66"/>
    <d v="2022-08-29T11:36:40"/>
    <n v="35.025799999999997"/>
    <n v="81.285300000000007"/>
    <n v="10"/>
    <n v="4.3"/>
    <s v="mb"/>
    <n v="44"/>
    <n v="92"/>
    <n v="6.7720000000000002"/>
    <n v="0.34"/>
    <s v="us"/>
    <s v="us7000i3c4"/>
    <s v="2022-11-06T04:38:05.040Z"/>
    <s v="Xinjiang-Xizang border region"/>
    <b v="0"/>
    <s v="earthquake"/>
    <n v="7.3"/>
    <n v="1.901"/>
    <n v="0.10299999999999999"/>
    <n v="27"/>
    <s v="reviewed"/>
    <s v="us"/>
    <s v="us"/>
    <m/>
  </r>
  <r>
    <s v="2022-08-29T11:36:40.531Z"/>
    <d v="2022-08-29T11:36:40"/>
    <x v="66"/>
    <x v="5"/>
    <x v="66"/>
    <d v="2022-08-29T09:56:20"/>
    <n v="4.2596999999999996"/>
    <n v="62.7333"/>
    <n v="10"/>
    <n v="4.5"/>
    <s v="mb"/>
    <n v="38"/>
    <n v="79"/>
    <n v="21.504000000000001"/>
    <n v="0.37"/>
    <s v="us"/>
    <s v="us7000i5q4"/>
    <s v="2024-01-18T16:45:32.666Z"/>
    <s v="Carlsberg Ridge"/>
    <b v="0"/>
    <s v="earthquake"/>
    <n v="12.68"/>
    <n v="1.907"/>
    <n v="9.9000000000000005E-2"/>
    <n v="30"/>
    <s v="reviewed"/>
    <s v="us"/>
    <s v="us"/>
    <m/>
  </r>
  <r>
    <s v="2022-08-29T09:56:20.867Z"/>
    <d v="2022-08-29T09:56:20"/>
    <x v="66"/>
    <x v="5"/>
    <x v="66"/>
    <d v="2022-08-29T05:03:56"/>
    <n v="4.4202000000000004"/>
    <n v="62.4467"/>
    <n v="10"/>
    <n v="4.5"/>
    <s v="mb"/>
    <n v="27"/>
    <n v="142"/>
    <n v="20.645"/>
    <n v="0.63"/>
    <s v="us"/>
    <s v="us7000i5py"/>
    <s v="2022-11-06T04:38:11.040Z"/>
    <s v="Carlsberg Ridge"/>
    <b v="0"/>
    <s v="earthquake"/>
    <n v="12.55"/>
    <n v="1.7649999999999999"/>
    <n v="0.13600000000000001"/>
    <n v="16"/>
    <s v="reviewed"/>
    <s v="us"/>
    <s v="us"/>
    <m/>
  </r>
  <r>
    <s v="2022-08-29T05:03:56.609Z"/>
    <d v="2022-08-29T05:03:56"/>
    <x v="66"/>
    <x v="5"/>
    <x v="66"/>
    <d v="2022-08-29T01:18:18"/>
    <n v="4.2927"/>
    <n v="62.671300000000002"/>
    <n v="10"/>
    <n v="4.4000000000000004"/>
    <s v="mb"/>
    <n v="26"/>
    <n v="103"/>
    <n v="11.443"/>
    <n v="0.55000000000000004"/>
    <s v="us"/>
    <s v="us7000i5pt"/>
    <s v="2022-11-06T04:38:17.040Z"/>
    <s v="Carlsberg Ridge"/>
    <b v="0"/>
    <s v="earthquake"/>
    <n v="8.83"/>
    <n v="1.92"/>
    <n v="0.123"/>
    <n v="19"/>
    <s v="reviewed"/>
    <s v="us"/>
    <s v="us"/>
    <m/>
  </r>
  <r>
    <s v="2022-08-29T01:18:18.400Z"/>
    <d v="2022-08-29T01:18:18"/>
    <x v="66"/>
    <x v="5"/>
    <x v="66"/>
    <d v="2022-08-28T23:45:17"/>
    <n v="4.3979999999999997"/>
    <n v="62.561300000000003"/>
    <n v="10"/>
    <n v="4.8"/>
    <s v="mb"/>
    <n v="68"/>
    <n v="109"/>
    <n v="18.27"/>
    <n v="0.64"/>
    <s v="us"/>
    <s v="us7000i38a"/>
    <s v="2022-11-06T04:38:24.040Z"/>
    <s v="Carlsberg Ridge"/>
    <b v="0"/>
    <s v="earthquake"/>
    <n v="11.62"/>
    <n v="1.5760000000000001"/>
    <n v="6.8000000000000005E-2"/>
    <n v="67"/>
    <s v="reviewed"/>
    <s v="us"/>
    <s v="us"/>
    <m/>
  </r>
  <r>
    <s v="2022-08-28T23:45:17.132Z"/>
    <d v="2022-08-28T23:45:17"/>
    <x v="66"/>
    <x v="5"/>
    <x v="66"/>
    <d v="2022-08-28T23:05:50"/>
    <n v="4.6295999999999999"/>
    <n v="62.356999999999999"/>
    <n v="10"/>
    <n v="4.5999999999999996"/>
    <s v="mb"/>
    <n v="94"/>
    <n v="37"/>
    <n v="15.638999999999999"/>
    <n v="0.54"/>
    <s v="us"/>
    <s v="us7000i37y"/>
    <s v="2022-11-06T04:38:26.040Z"/>
    <s v="Carlsberg Ridge"/>
    <b v="0"/>
    <s v="earthquake"/>
    <n v="10.09"/>
    <n v="1.85"/>
    <n v="5.8999999999999997E-2"/>
    <n v="87"/>
    <s v="reviewed"/>
    <s v="us"/>
    <s v="us"/>
    <m/>
  </r>
  <r>
    <s v="2022-08-28T23:05:50.143Z"/>
    <d v="2022-08-28T23:05:50"/>
    <x v="66"/>
    <x v="5"/>
    <x v="66"/>
    <d v="2022-08-28T22:52:20"/>
    <n v="4.5224000000000002"/>
    <n v="62.182499999999997"/>
    <n v="10"/>
    <n v="4.4000000000000004"/>
    <s v="mb"/>
    <n v="66"/>
    <n v="61"/>
    <n v="11.326000000000001"/>
    <n v="0.63"/>
    <s v="us"/>
    <s v="us7000i5fc"/>
    <s v="2022-11-06T04:38:27.040Z"/>
    <s v="Carlsberg Ridge"/>
    <b v="0"/>
    <s v="earthquake"/>
    <n v="9.94"/>
    <n v="1.873"/>
    <n v="7.2999999999999995E-2"/>
    <n v="55"/>
    <s v="reviewed"/>
    <s v="us"/>
    <s v="us"/>
    <m/>
  </r>
  <r>
    <s v="2022-08-28T22:52:20.284Z"/>
    <d v="2022-08-28T22:52:20"/>
    <x v="66"/>
    <x v="5"/>
    <x v="66"/>
    <d v="2022-08-28T22:45:01"/>
    <n v="4.5816999999999997"/>
    <n v="62.491700000000002"/>
    <n v="10"/>
    <n v="4.0999999999999996"/>
    <s v="mb"/>
    <n v="14"/>
    <n v="79"/>
    <n v="24.2"/>
    <n v="0.73"/>
    <s v="us"/>
    <s v="us7000i5fd"/>
    <s v="2022-11-06T04:38:28.040Z"/>
    <s v="Carlsberg Ridge"/>
    <b v="0"/>
    <s v="earthquake"/>
    <n v="12.99"/>
    <n v="1.895"/>
    <n v="0.17499999999999999"/>
    <n v="9"/>
    <s v="reviewed"/>
    <s v="us"/>
    <s v="us"/>
    <m/>
  </r>
  <r>
    <s v="2022-08-28T22:45:01.723Z"/>
    <d v="2022-08-28T22:45:01"/>
    <x v="66"/>
    <x v="5"/>
    <x v="66"/>
    <d v="2022-08-28T22:30:30"/>
    <n v="4.8098999999999998"/>
    <n v="62.574100000000001"/>
    <n v="10"/>
    <n v="4.7"/>
    <s v="mb"/>
    <n v="22"/>
    <n v="95"/>
    <n v="20.626999999999999"/>
    <n v="0.38"/>
    <s v="us"/>
    <s v="us7000i5fb"/>
    <s v="2022-11-06T04:38:29.040Z"/>
    <s v="Carlsberg Ridge"/>
    <b v="0"/>
    <s v="earthquake"/>
    <n v="14.63"/>
    <n v="1.915"/>
    <n v="0.14299999999999999"/>
    <n v="15"/>
    <s v="reviewed"/>
    <s v="us"/>
    <s v="us"/>
    <m/>
  </r>
  <r>
    <s v="2022-08-28T22:30:30.935Z"/>
    <d v="2022-08-28T22:30:30"/>
    <x v="66"/>
    <x v="5"/>
    <x v="66"/>
    <d v="2022-09-17T23:33:29"/>
    <n v="4.5308000000000002"/>
    <n v="62.378799999999998"/>
    <n v="10"/>
    <n v="4.5999999999999996"/>
    <s v="mb"/>
    <n v="43"/>
    <n v="106"/>
    <n v="11.337"/>
    <n v="0.48"/>
    <s v="us"/>
    <s v="us7000i37d"/>
    <s v="2022-11-06T04:38:30.040Z"/>
    <s v="Carlsberg Ridge"/>
    <b v="0"/>
    <s v="earthquake"/>
    <n v="12.18"/>
    <n v="1.903"/>
    <n v="9.7000000000000003E-2"/>
    <n v="32"/>
    <s v="reviewed"/>
    <s v="us"/>
    <s v="us"/>
    <m/>
  </r>
  <r>
    <s v="2022-09-17T23:33:29.809Z"/>
    <d v="2022-09-17T23:33:29"/>
    <x v="52"/>
    <x v="5"/>
    <x v="52"/>
    <d v="2022-08-28T07:42:30"/>
    <n v="26.367999999999999"/>
    <n v="96.601799999999997"/>
    <n v="122.703"/>
    <n v="4.3"/>
    <s v="mb"/>
    <n v="59"/>
    <n v="69"/>
    <n v="5.5880000000000001"/>
    <n v="0.51"/>
    <s v="us"/>
    <s v="us7000i8xq"/>
    <s v="2022-11-26T20:57:35.040Z"/>
    <s v="27 km NW of Sarupathar, India"/>
    <b v="1"/>
    <s v="earthquake"/>
    <n v="10.78"/>
    <n v="6.2859999999999996"/>
    <n v="9.0999999999999998E-2"/>
    <n v="34"/>
    <s v="reviewed"/>
    <s v="us"/>
    <s v="us"/>
    <m/>
  </r>
  <r>
    <s v="2022-08-28T07:42:30.402Z"/>
    <d v="2022-08-28T07:42:30"/>
    <x v="66"/>
    <x v="5"/>
    <x v="66"/>
    <d v="2022-08-14T09:53:16"/>
    <n v="30.090299999999999"/>
    <n v="99.732299999999995"/>
    <n v="10"/>
    <n v="4.3"/>
    <s v="mb"/>
    <n v="44"/>
    <n v="90"/>
    <n v="9.2309999999999999"/>
    <n v="0.33"/>
    <s v="us"/>
    <s v="us7000i5es"/>
    <s v="2022-11-06T04:38:54.040Z"/>
    <s v="Western Sichuan, China"/>
    <b v="0"/>
    <s v="earthquake"/>
    <n v="6.32"/>
    <n v="1.8740000000000001"/>
    <n v="0.114"/>
    <n v="27"/>
    <s v="reviewed"/>
    <s v="us"/>
    <s v="us"/>
    <m/>
  </r>
  <r>
    <s v="2022-08-14T09:53:16.643Z"/>
    <d v="2022-08-14T09:53:16"/>
    <x v="66"/>
    <x v="5"/>
    <x v="66"/>
    <d v="2022-08-02T13:42:24"/>
    <n v="26.8918"/>
    <n v="67.468900000000005"/>
    <n v="10"/>
    <n v="4.3"/>
    <s v="mb"/>
    <n v="34"/>
    <n v="139"/>
    <n v="7.7439999999999998"/>
    <n v="0.37"/>
    <s v="us"/>
    <s v="us6000iar0"/>
    <s v="2022-10-28T02:25:52.040Z"/>
    <s v="21 km W of Goth Phulji, Pakistan"/>
    <b v="1"/>
    <s v="earthquake"/>
    <n v="8.92"/>
    <n v="1.923"/>
    <n v="0.11600000000000001"/>
    <n v="21"/>
    <s v="reviewed"/>
    <s v="us"/>
    <s v="us"/>
    <m/>
  </r>
  <r>
    <s v="2022-08-02T13:42:24.461Z"/>
    <d v="2022-08-02T13:42:24"/>
    <x v="66"/>
    <x v="5"/>
    <x v="66"/>
    <d v="2022-07-25T00:22:09"/>
    <n v="32.5867"/>
    <n v="69.081599999999995"/>
    <n v="10"/>
    <n v="4.3"/>
    <s v="mb"/>
    <n v="22"/>
    <n v="113"/>
    <n v="1.9490000000000001"/>
    <n v="0.36"/>
    <s v="us"/>
    <s v="us6000i7g8"/>
    <s v="2022-10-12T14:49:56.040Z"/>
    <s v="56 km NW of Wana, Pakistan"/>
    <b v="1"/>
    <s v="earthquake"/>
    <n v="4.8"/>
    <n v="1.9550000000000001"/>
    <n v="0.17799999999999999"/>
    <n v="10"/>
    <s v="reviewed"/>
    <s v="us"/>
    <s v="us"/>
    <m/>
  </r>
  <r>
    <s v="2022-07-25T00:22:09.402Z"/>
    <d v="2022-07-25T00:22:09"/>
    <x v="25"/>
    <x v="5"/>
    <x v="25"/>
    <d v="2022-08-25T00:50:35"/>
    <n v="27.896100000000001"/>
    <n v="85.582499999999996"/>
    <n v="10"/>
    <n v="4.3"/>
    <s v="mb"/>
    <n v="55"/>
    <n v="55"/>
    <n v="0.28499999999999998"/>
    <n v="0.63"/>
    <s v="us"/>
    <s v="us7000ht82"/>
    <s v="2022-10-01T22:09:49.040Z"/>
    <s v="20 km NNE of Nagarkot, Nepal"/>
    <b v="1"/>
    <s v="earthquake"/>
    <n v="5.95"/>
    <n v="1.88"/>
    <n v="8.5000000000000006E-2"/>
    <n v="39"/>
    <s v="reviewed"/>
    <s v="us"/>
    <s v="us"/>
    <m/>
  </r>
  <r>
    <s v="2022-08-25T00:50:35.832Z"/>
    <d v="2022-08-25T00:50:35"/>
    <x v="66"/>
    <x v="5"/>
    <x v="66"/>
    <d v="2022-08-24T21:48:11"/>
    <n v="30.020299999999999"/>
    <n v="99.5745"/>
    <n v="10"/>
    <n v="4"/>
    <s v="mb"/>
    <n v="26"/>
    <n v="114"/>
    <n v="8.6980000000000004"/>
    <n v="0.56999999999999995"/>
    <s v="us"/>
    <s v="us7000i4m1"/>
    <s v="2022-11-01T15:14:41.040Z"/>
    <s v="229 km W of Kangding, China"/>
    <b v="0"/>
    <s v="earthquake"/>
    <n v="7"/>
    <n v="1.9410000000000001"/>
    <n v="0.16400000000000001"/>
    <n v="10"/>
    <s v="reviewed"/>
    <s v="us"/>
    <s v="us"/>
    <m/>
  </r>
  <r>
    <s v="2022-08-24T21:48:11.227Z"/>
    <d v="2022-08-24T21:48:11"/>
    <x v="66"/>
    <x v="5"/>
    <x v="66"/>
    <d v="2022-07-18T19:23:14"/>
    <n v="23.7516"/>
    <n v="94.548199999999994"/>
    <n v="96.15"/>
    <n v="5"/>
    <s v="mb"/>
    <n v="170"/>
    <n v="51"/>
    <n v="2.879"/>
    <n v="0.6"/>
    <s v="us"/>
    <s v="us7000i261"/>
    <s v="2022-11-01T15:14:05.040Z"/>
    <s v="18 km NE of Mawlaik, Myanmar"/>
    <b v="0"/>
    <s v="earthquake"/>
    <n v="7.13"/>
    <n v="5.6870000000000003"/>
    <n v="4.7E-2"/>
    <n v="144"/>
    <s v="reviewed"/>
    <s v="us"/>
    <s v="us"/>
    <m/>
  </r>
  <r>
    <s v="2022-07-18T19:23:14.084Z"/>
    <d v="2022-07-18T19:23:14"/>
    <x v="25"/>
    <x v="5"/>
    <x v="25"/>
    <d v="2022-08-24T04:12:10"/>
    <n v="33.032899999999998"/>
    <n v="69.445099999999996"/>
    <n v="10"/>
    <n v="4.3"/>
    <s v="mb"/>
    <n v="43"/>
    <n v="96"/>
    <n v="1.54"/>
    <n v="0.56999999999999995"/>
    <s v="us"/>
    <s v="us6000i3ie"/>
    <s v="2022-09-27T16:57:00.040Z"/>
    <s v="55 km SW of Kh?st, Afghanistan"/>
    <b v="1"/>
    <s v="earthquake"/>
    <n v="9.5"/>
    <n v="1.9"/>
    <n v="0.104"/>
    <n v="26"/>
    <s v="reviewed"/>
    <s v="us"/>
    <s v="us"/>
    <m/>
  </r>
  <r>
    <s v="2022-08-24T04:12:10.121Z"/>
    <d v="2022-08-24T04:12:10"/>
    <x v="66"/>
    <x v="5"/>
    <x v="66"/>
    <d v="2022-08-23T16:45:10"/>
    <n v="37.451999999999998"/>
    <n v="96.551500000000004"/>
    <n v="10"/>
    <n v="4.0999999999999996"/>
    <s v="mb"/>
    <n v="19"/>
    <n v="108"/>
    <n v="5.931"/>
    <n v="0.72"/>
    <s v="us"/>
    <s v="us7000i4bw"/>
    <s v="2022-11-01T15:14:38.040Z"/>
    <s v="283 km SSW of Laojunmiao, China"/>
    <b v="0"/>
    <s v="earthquake"/>
    <n v="10.65"/>
    <n v="1.9390000000000001"/>
    <n v="0.26"/>
    <n v="4"/>
    <s v="reviewed"/>
    <s v="us"/>
    <s v="us"/>
    <m/>
  </r>
  <r>
    <s v="2022-08-23T16:45:10.247Z"/>
    <d v="2022-08-23T16:45:10"/>
    <x v="66"/>
    <x v="5"/>
    <x v="66"/>
    <d v="2022-07-18T11:34:30"/>
    <n v="3.9796999999999998"/>
    <n v="95.887500000000003"/>
    <n v="68.048000000000002"/>
    <n v="4.5999999999999996"/>
    <s v="mb"/>
    <n v="63"/>
    <n v="98"/>
    <n v="1.63"/>
    <n v="0.34"/>
    <s v="us"/>
    <s v="us6000id55"/>
    <s v="2024-01-18T16:44:38.760Z"/>
    <s v="32 km SW of Meulaboh, Indonesia"/>
    <b v="0"/>
    <s v="earthquake"/>
    <n v="8.6199999999999992"/>
    <n v="6.83"/>
    <n v="8.4000000000000005E-2"/>
    <n v="45"/>
    <s v="reviewed"/>
    <s v="us"/>
    <s v="us"/>
    <m/>
  </r>
  <r>
    <s v="2022-07-18T11:34:30.969Z"/>
    <d v="2022-07-18T11:34:30"/>
    <x v="25"/>
    <x v="5"/>
    <x v="25"/>
    <d v="2022-07-16T11:35:02"/>
    <n v="36.695300000000003"/>
    <n v="71.046800000000005"/>
    <n v="211.03"/>
    <n v="4.3"/>
    <s v="mb"/>
    <n v="46"/>
    <n v="57"/>
    <n v="0.57099999999999995"/>
    <n v="0.75"/>
    <s v="us"/>
    <s v="us6000i3ee"/>
    <s v="2022-09-27T16:56:59.040Z"/>
    <s v="26 km SE of Jurm, Afghanistan"/>
    <b v="1"/>
    <s v="earthquake"/>
    <n v="7"/>
    <n v="5.0999999999999996"/>
    <n v="0.10199999999999999"/>
    <n v="27"/>
    <s v="reviewed"/>
    <s v="us"/>
    <s v="us"/>
    <m/>
  </r>
  <r>
    <s v="2022-07-16T11:35:02.161Z"/>
    <d v="2022-07-16T11:35:02"/>
    <x v="25"/>
    <x v="5"/>
    <x v="25"/>
    <d v="2022-07-08T04:30:25"/>
    <n v="34.439700000000002"/>
    <n v="69.492900000000006"/>
    <n v="48.584000000000003"/>
    <n v="4.3"/>
    <s v="mb"/>
    <n v="32"/>
    <n v="113"/>
    <n v="0.38500000000000001"/>
    <n v="0.5"/>
    <s v="us"/>
    <s v="us7000htck"/>
    <s v="2022-09-27T16:57:17.040Z"/>
    <s v="31 km ESE of Kabul, Afghanistan"/>
    <b v="1"/>
    <s v="earthquake"/>
    <n v="7.38"/>
    <n v="5.5830000000000002"/>
    <n v="0.109"/>
    <n v="25"/>
    <s v="reviewed"/>
    <s v="us"/>
    <s v="us"/>
    <m/>
  </r>
  <r>
    <s v="2022-07-08T04:30:25.912Z"/>
    <d v="2022-07-08T04:30:25"/>
    <x v="25"/>
    <x v="5"/>
    <x v="25"/>
    <d v="2022-08-21T18:29:48"/>
    <n v="27.881499999999999"/>
    <n v="94.113399999999999"/>
    <n v="10"/>
    <n v="4.3"/>
    <s v="mb"/>
    <n v="23"/>
    <n v="108"/>
    <n v="5.2370000000000001"/>
    <n v="0.65"/>
    <s v="us"/>
    <s v="us6000i2nr"/>
    <s v="2022-09-13T06:26:17.040Z"/>
    <s v="41 km NE of Ziro, India"/>
    <b v="1"/>
    <s v="earthquake"/>
    <n v="8.4"/>
    <n v="1.7"/>
    <n v="0.16900000000000001"/>
    <n v="11"/>
    <s v="reviewed"/>
    <s v="us"/>
    <s v="us"/>
    <m/>
  </r>
  <r>
    <s v="2022-08-21T18:29:48.155Z"/>
    <d v="2022-08-21T18:29:48"/>
    <x v="66"/>
    <x v="5"/>
    <x v="66"/>
    <d v="2022-07-07T05:09:20"/>
    <n v="8.2238000000000007"/>
    <n v="94.163300000000007"/>
    <n v="10"/>
    <n v="4.5"/>
    <s v="mb"/>
    <n v="26"/>
    <n v="93"/>
    <n v="3.6859999999999999"/>
    <n v="0.9"/>
    <s v="us"/>
    <s v="us7000i3pt"/>
    <s v="2022-11-01T15:14:30.040Z"/>
    <s v="287 km NNW of Sabang, Indonesia"/>
    <b v="0"/>
    <s v="earthquake"/>
    <n v="10.38"/>
    <n v="1.8759999999999999"/>
    <n v="0.113"/>
    <n v="23"/>
    <s v="reviewed"/>
    <s v="us"/>
    <s v="us"/>
    <m/>
  </r>
  <r>
    <s v="2022-07-07T05:09:20.056Z"/>
    <d v="2022-07-07T05:09:20"/>
    <x v="25"/>
    <x v="5"/>
    <x v="25"/>
    <d v="2022-08-16T07:02:29"/>
    <n v="35.626100000000001"/>
    <n v="69.758200000000002"/>
    <n v="88.86"/>
    <n v="4.3"/>
    <s v="mb"/>
    <n v="37"/>
    <n v="85"/>
    <n v="1.2310000000000001"/>
    <n v="0.69"/>
    <s v="us"/>
    <s v="us6000i0gh"/>
    <s v="2022-09-13T06:23:21.040Z"/>
    <s v="41 km NNE of B?z?rak, Afghanistan"/>
    <b v="1"/>
    <s v="earthquake"/>
    <n v="6"/>
    <n v="7.5"/>
    <n v="0.11600000000000001"/>
    <n v="21"/>
    <s v="reviewed"/>
    <s v="us"/>
    <s v="us"/>
    <m/>
  </r>
  <r>
    <s v="2022-08-16T07:02:29.316Z"/>
    <d v="2022-08-16T07:02:29"/>
    <x v="66"/>
    <x v="5"/>
    <x v="66"/>
    <d v="2022-08-16T02:22:57"/>
    <n v="2.6937000000000002"/>
    <n v="95.620400000000004"/>
    <n v="24.75"/>
    <n v="4.5999999999999996"/>
    <s v="mb"/>
    <n v="34"/>
    <n v="188"/>
    <n v="2.3919999999999999"/>
    <n v="0.53"/>
    <s v="us"/>
    <s v="us6000ib8q"/>
    <s v="2022-10-28T02:26:19.040Z"/>
    <s v="87 km WNW of Sinabang, Indonesia"/>
    <b v="0"/>
    <s v="earthquake"/>
    <n v="9.26"/>
    <n v="6.2930000000000001"/>
    <n v="0.14099999999999999"/>
    <n v="15"/>
    <s v="reviewed"/>
    <s v="us"/>
    <s v="us"/>
    <m/>
  </r>
  <r>
    <s v="2022-08-16T02:22:57.072Z"/>
    <d v="2022-08-16T02:22:57"/>
    <x v="66"/>
    <x v="5"/>
    <x v="66"/>
    <d v="2022-08-15T13:05:06"/>
    <n v="33.035800000000002"/>
    <n v="90.270600000000002"/>
    <n v="10"/>
    <n v="4.0999999999999996"/>
    <s v="mb"/>
    <n v="42"/>
    <n v="83"/>
    <n v="10.763999999999999"/>
    <n v="0.6"/>
    <s v="us"/>
    <s v="us6000ib7i"/>
    <s v="2022-10-28T02:26:15.040Z"/>
    <s v="241 km NW of Nagqu, China"/>
    <b v="0"/>
    <s v="earthquake"/>
    <n v="10.42"/>
    <n v="1.8720000000000001"/>
    <n v="0.112"/>
    <n v="22"/>
    <s v="reviewed"/>
    <s v="us"/>
    <s v="us"/>
    <m/>
  </r>
  <r>
    <s v="2022-08-15T13:05:06.456Z"/>
    <d v="2022-08-15T13:05:06"/>
    <x v="66"/>
    <x v="5"/>
    <x v="66"/>
    <d v="2022-08-15T08:30:37"/>
    <n v="33.118899999999996"/>
    <n v="90.442099999999996"/>
    <n v="10"/>
    <n v="4.5"/>
    <s v="mb"/>
    <n v="53"/>
    <n v="83"/>
    <n v="6.9249999999999998"/>
    <n v="0.85"/>
    <s v="us"/>
    <s v="us6000ib0a"/>
    <s v="2022-10-28T02:26:07.040Z"/>
    <s v="237 km NW of Nagqu, China"/>
    <b v="0"/>
    <s v="earthquake"/>
    <n v="11.31"/>
    <n v="1.8939999999999999"/>
    <n v="6.9000000000000006E-2"/>
    <n v="65"/>
    <s v="reviewed"/>
    <s v="us"/>
    <s v="us"/>
    <m/>
  </r>
  <r>
    <s v="2022-08-15T08:30:37.527Z"/>
    <d v="2022-08-15T08:30:37"/>
    <x v="66"/>
    <x v="5"/>
    <x v="66"/>
    <d v="2022-08-14T21:10:35"/>
    <n v="38.4773"/>
    <n v="99.132999999999996"/>
    <n v="10"/>
    <n v="4.9000000000000004"/>
    <s v="mww"/>
    <n v="138"/>
    <n v="33"/>
    <n v="4.4260000000000002"/>
    <n v="0.45"/>
    <s v="us"/>
    <s v="us6000iayj"/>
    <s v="2022-10-28T02:26:06.040Z"/>
    <s v="125 km WSW of Zhangye, China"/>
    <b v="0"/>
    <s v="earthquake"/>
    <n v="7.65"/>
    <n v="1.829"/>
    <n v="9.8000000000000004E-2"/>
    <n v="10"/>
    <s v="reviewed"/>
    <s v="us"/>
    <s v="us"/>
    <m/>
  </r>
  <r>
    <s v="2022-08-14T21:10:35.090Z"/>
    <d v="2022-08-14T21:10:35"/>
    <x v="66"/>
    <x v="5"/>
    <x v="66"/>
    <d v="2022-07-07T01:02:12"/>
    <n v="37.859699999999997"/>
    <n v="93.667699999999996"/>
    <n v="10"/>
    <n v="5"/>
    <s v="mb"/>
    <n v="151"/>
    <n v="38"/>
    <n v="8.2550000000000008"/>
    <n v="0.47"/>
    <s v="us"/>
    <s v="us6000iav9"/>
    <s v="2022-10-28T02:25:59.040Z"/>
    <s v="northern Qinghai, China"/>
    <b v="0"/>
    <s v="earthquake"/>
    <n v="7.65"/>
    <n v="1.714"/>
    <n v="5.0999999999999997E-2"/>
    <n v="123"/>
    <s v="reviewed"/>
    <s v="us"/>
    <s v="us"/>
    <m/>
  </r>
  <r>
    <s v="2022-07-07T01:02:12.039Z"/>
    <d v="2022-07-07T01:02:12"/>
    <x v="25"/>
    <x v="5"/>
    <x v="25"/>
    <d v="2022-08-14T08:24:33"/>
    <n v="10.415699999999999"/>
    <n v="94.048100000000005"/>
    <n v="10"/>
    <n v="4.3"/>
    <s v="mb"/>
    <n v="18"/>
    <n v="94"/>
    <n v="9.2919999999999998"/>
    <n v="0.51"/>
    <s v="us"/>
    <s v="us6000i238"/>
    <s v="2022-09-13T06:26:02.040Z"/>
    <s v="198 km SE of Port Blair, India"/>
    <b v="1"/>
    <s v="earthquake"/>
    <n v="6.4"/>
    <n v="1.9"/>
    <n v="0.17799999999999999"/>
    <n v="9"/>
    <s v="reviewed"/>
    <s v="us"/>
    <s v="us"/>
    <m/>
  </r>
  <r>
    <s v="2022-08-14T08:24:33.414Z"/>
    <d v="2022-08-14T08:24:33"/>
    <x v="66"/>
    <x v="5"/>
    <x v="66"/>
    <d v="2022-08-14T08:20:00"/>
    <n v="33.000399999999999"/>
    <n v="92.832099999999997"/>
    <n v="10"/>
    <n v="4.2"/>
    <s v="mb"/>
    <n v="17"/>
    <n v="111"/>
    <n v="8.3290000000000006"/>
    <n v="0.7"/>
    <s v="us"/>
    <s v="us7000i20x"/>
    <s v="2022-10-28T02:27:40.040Z"/>
    <s v="184 km NNE of Nagqu, China"/>
    <b v="0"/>
    <s v="earthquake"/>
    <n v="11.22"/>
    <n v="1.899"/>
    <n v="0.153"/>
    <n v="13"/>
    <s v="reviewed"/>
    <s v="us"/>
    <s v="us"/>
    <m/>
  </r>
  <r>
    <s v="2022-08-14T08:20:00.340Z"/>
    <d v="2022-08-14T08:20:00"/>
    <x v="66"/>
    <x v="5"/>
    <x v="66"/>
    <d v="2022-08-13T20:01:09"/>
    <n v="33.115699999999997"/>
    <n v="92.797700000000006"/>
    <n v="5"/>
    <n v="5.7"/>
    <s v="mww"/>
    <n v="191"/>
    <n v="25"/>
    <n v="8.375"/>
    <n v="0.47"/>
    <s v="us"/>
    <s v="us6000iaqi"/>
    <s v="2022-10-28T02:25:50.040Z"/>
    <s v="194 km NNE of Nagqu, China"/>
    <b v="0"/>
    <s v="earthquake"/>
    <n v="7.45"/>
    <n v="1.83"/>
    <n v="9.8000000000000004E-2"/>
    <n v="10"/>
    <s v="reviewed"/>
    <s v="us"/>
    <s v="us"/>
    <m/>
  </r>
  <r>
    <s v="2022-08-13T20:01:09.554Z"/>
    <d v="2022-08-13T20:01:09"/>
    <x v="66"/>
    <x v="5"/>
    <x v="66"/>
    <d v="2022-07-05T08:19:07"/>
    <n v="25.662800000000001"/>
    <n v="99.982299999999995"/>
    <n v="10"/>
    <n v="4.2"/>
    <s v="mb"/>
    <n v="38"/>
    <n v="70"/>
    <n v="4.3719999999999999"/>
    <n v="0.67"/>
    <s v="us"/>
    <s v="us6000ial9"/>
    <s v="2022-10-28T02:25:45.040Z"/>
    <s v="24 km WNW of Dali, China"/>
    <b v="0"/>
    <s v="earthquake"/>
    <n v="7.15"/>
    <n v="1.9"/>
    <n v="0.13200000000000001"/>
    <n v="16"/>
    <s v="reviewed"/>
    <s v="us"/>
    <s v="us"/>
    <m/>
  </r>
  <r>
    <s v="2022-07-05T08:19:07.720Z"/>
    <d v="2022-07-05T08:19:07"/>
    <x v="25"/>
    <x v="5"/>
    <x v="25"/>
    <d v="2022-08-13T00:25:01"/>
    <n v="10.382099999999999"/>
    <n v="94.098299999999995"/>
    <n v="10"/>
    <n v="4.3"/>
    <s v="mb"/>
    <n v="20"/>
    <n v="178"/>
    <n v="1.835"/>
    <n v="0.28000000000000003"/>
    <s v="us"/>
    <s v="us6000i0xk"/>
    <s v="2022-09-13T06:25:01.040Z"/>
    <s v="204 km SE of Port Blair, India"/>
    <b v="1"/>
    <s v="earthquake"/>
    <n v="8.9"/>
    <n v="1.9"/>
    <n v="0.217"/>
    <n v="6"/>
    <s v="reviewed"/>
    <s v="us"/>
    <s v="us"/>
    <m/>
  </r>
  <r>
    <s v="2022-08-13T00:25:01.044Z"/>
    <d v="2022-08-13T00:25:01"/>
    <x v="66"/>
    <x v="5"/>
    <x v="66"/>
    <d v="2022-07-05T06:46:45"/>
    <n v="37.164099999999998"/>
    <n v="71.222899999999996"/>
    <n v="80.838999999999999"/>
    <n v="4.0999999999999996"/>
    <s v="mb"/>
    <n v="35"/>
    <n v="97"/>
    <n v="0.51800000000000002"/>
    <n v="0.69"/>
    <s v="us"/>
    <s v="us6000iaes"/>
    <s v="2022-10-28T02:25:33.040Z"/>
    <s v="46 km SW of Khorugh, Tajikistan"/>
    <b v="0"/>
    <s v="earthquake"/>
    <n v="5.83"/>
    <n v="6.7069999999999999"/>
    <n v="0.14499999999999999"/>
    <n v="13"/>
    <s v="reviewed"/>
    <s v="us"/>
    <s v="us"/>
    <m/>
  </r>
  <r>
    <s v="2022-07-05T06:46:45.203Z"/>
    <d v="2022-07-05T06:46:45"/>
    <x v="25"/>
    <x v="5"/>
    <x v="25"/>
    <d v="2022-08-10T17:48:16"/>
    <n v="10.3286"/>
    <n v="94.199100000000001"/>
    <n v="10"/>
    <n v="4.3"/>
    <s v="mb"/>
    <n v="26"/>
    <n v="178"/>
    <n v="1.944"/>
    <n v="0.41"/>
    <s v="us"/>
    <s v="us6000i0xd"/>
    <s v="2022-09-13T06:24:59.040Z"/>
    <s v="217 km SE of Port Blair, India"/>
    <b v="1"/>
    <s v="earthquake"/>
    <n v="6.8"/>
    <n v="1.9"/>
    <n v="0.153"/>
    <n v="12"/>
    <s v="reviewed"/>
    <s v="us"/>
    <s v="us"/>
    <m/>
  </r>
  <r>
    <s v="2022-08-10T17:48:16.672Z"/>
    <d v="2022-08-10T17:48:16"/>
    <x v="66"/>
    <x v="5"/>
    <x v="66"/>
    <d v="2022-08-10T08:23:38"/>
    <n v="32.640700000000002"/>
    <n v="83.4054"/>
    <n v="10"/>
    <n v="4.0999999999999996"/>
    <s v="mb"/>
    <n v="32"/>
    <n v="118"/>
    <n v="5.09"/>
    <n v="0.75"/>
    <s v="us"/>
    <s v="us6000ic52"/>
    <s v="2022-10-21T23:20:15.040Z"/>
    <s v="western Xizang"/>
    <b v="0"/>
    <s v="earthquake"/>
    <n v="9.9700000000000006"/>
    <n v="1.909"/>
    <n v="0.16500000000000001"/>
    <n v="10"/>
    <s v="reviewed"/>
    <s v="us"/>
    <s v="us"/>
    <m/>
  </r>
  <r>
    <s v="2022-08-10T08:23:38.648Z"/>
    <d v="2022-08-10T08:23:38"/>
    <x v="66"/>
    <x v="5"/>
    <x v="66"/>
    <d v="2022-08-10T08:15:32"/>
    <n v="33.610100000000003"/>
    <n v="81.843900000000005"/>
    <n v="10"/>
    <n v="4"/>
    <s v="mb"/>
    <n v="26"/>
    <n v="120"/>
    <n v="6.5019999999999998"/>
    <n v="0.86"/>
    <s v="us"/>
    <s v="us6000i9nc"/>
    <s v="2022-10-21T23:20:06.040Z"/>
    <s v="western Xizang"/>
    <b v="0"/>
    <s v="earthquake"/>
    <n v="4.66"/>
    <n v="1.9239999999999999"/>
    <n v="0.16300000000000001"/>
    <n v="10"/>
    <s v="reviewed"/>
    <s v="us"/>
    <s v="us"/>
    <m/>
  </r>
  <r>
    <s v="2022-08-10T08:15:32.355Z"/>
    <d v="2022-08-10T08:15:32"/>
    <x v="66"/>
    <x v="5"/>
    <x v="66"/>
    <d v="2022-07-05T03:21:57"/>
    <n v="33.581000000000003"/>
    <n v="81.736500000000007"/>
    <n v="10"/>
    <n v="4.4000000000000004"/>
    <s v="mb"/>
    <n v="51"/>
    <n v="52"/>
    <n v="6.5190000000000001"/>
    <n v="0.92"/>
    <s v="us"/>
    <s v="us6000i9na"/>
    <s v="2022-10-21T23:20:05.040Z"/>
    <s v="western Xizang"/>
    <b v="0"/>
    <s v="earthquake"/>
    <n v="3.41"/>
    <n v="1.8220000000000001"/>
    <n v="0.105"/>
    <n v="26"/>
    <s v="reviewed"/>
    <s v="us"/>
    <s v="us"/>
    <m/>
  </r>
  <r>
    <s v="2022-07-05T03:21:57.190Z"/>
    <d v="2022-07-05T03:21:57"/>
    <x v="25"/>
    <x v="5"/>
    <x v="25"/>
    <d v="2022-08-07T21:00:07"/>
    <n v="10.444900000000001"/>
    <n v="93.87"/>
    <n v="10"/>
    <n v="4.3"/>
    <s v="mb"/>
    <n v="20"/>
    <n v="141"/>
    <n v="1.6339999999999999"/>
    <n v="0.62"/>
    <s v="us"/>
    <s v="us6000i0xm"/>
    <s v="2022-09-13T06:25:02.040Z"/>
    <s v="182 km SE of Port Blair, India"/>
    <b v="1"/>
    <s v="earthquake"/>
    <n v="6.1"/>
    <n v="1.8"/>
    <n v="0.189"/>
    <n v="8"/>
    <s v="reviewed"/>
    <s v="us"/>
    <s v="us"/>
    <m/>
  </r>
  <r>
    <s v="2022-08-07T21:00:07.888Z"/>
    <d v="2022-08-07T21:00:07"/>
    <x v="66"/>
    <x v="5"/>
    <x v="66"/>
    <d v="2022-07-04T12:56:53"/>
    <n v="37.814900000000002"/>
    <n v="100.9752"/>
    <n v="10"/>
    <n v="4"/>
    <s v="mb"/>
    <n v="21"/>
    <n v="86"/>
    <n v="2.863"/>
    <n v="0.82"/>
    <s v="us"/>
    <s v="us6000ibcw"/>
    <s v="2022-10-21T23:18:56.040Z"/>
    <s v="131 km SW of Jinchang, China"/>
    <b v="0"/>
    <s v="earthquake"/>
    <n v="8.9499999999999993"/>
    <n v="1.919"/>
    <n v="0.23100000000000001"/>
    <n v="5"/>
    <s v="reviewed"/>
    <s v="us"/>
    <s v="us"/>
    <m/>
  </r>
  <r>
    <s v="2022-07-04T12:56:53.028Z"/>
    <d v="2022-07-04T12:56:53"/>
    <x v="25"/>
    <x v="5"/>
    <x v="25"/>
    <d v="2022-07-04T09:11:06"/>
    <n v="10.4368"/>
    <n v="94.179100000000005"/>
    <n v="10"/>
    <n v="4.3"/>
    <s v="mb"/>
    <n v="25"/>
    <n v="179"/>
    <n v="1.8580000000000001"/>
    <n v="0.4"/>
    <s v="us"/>
    <s v="us6000i0ve"/>
    <s v="2022-09-13T06:24:38.040Z"/>
    <s v="207 km SE of Port Blair, India"/>
    <b v="1"/>
    <s v="earthquake"/>
    <n v="9.6"/>
    <n v="1.8"/>
    <n v="0.14799999999999999"/>
    <n v="13"/>
    <s v="reviewed"/>
    <s v="us"/>
    <s v="us"/>
    <m/>
  </r>
  <r>
    <s v="2022-07-04T09:11:06.457Z"/>
    <d v="2022-07-04T09:11:06"/>
    <x v="25"/>
    <x v="5"/>
    <x v="25"/>
    <d v="2022-08-06T00:52:13"/>
    <n v="10.2576"/>
    <n v="93.859099999999998"/>
    <n v="10"/>
    <n v="4.3"/>
    <s v="mb"/>
    <n v="25"/>
    <n v="118"/>
    <n v="1.7689999999999999"/>
    <n v="0.95"/>
    <s v="us"/>
    <s v="us6000i0vm"/>
    <s v="2022-09-13T06:24:41.040Z"/>
    <s v="197 km SE of Port Blair, India"/>
    <b v="1"/>
    <s v="earthquake"/>
    <n v="7"/>
    <n v="1.9"/>
    <n v="0.20200000000000001"/>
    <n v="10"/>
    <s v="reviewed"/>
    <s v="us"/>
    <s v="us"/>
    <m/>
  </r>
  <r>
    <s v="2022-08-06T00:52:13.865Z"/>
    <d v="2022-08-06T00:52:13"/>
    <x v="66"/>
    <x v="5"/>
    <x v="66"/>
    <d v="2022-07-04T08:53:26"/>
    <n v="1.3714"/>
    <n v="67.084400000000002"/>
    <n v="10"/>
    <n v="4.7"/>
    <s v="mb"/>
    <n v="92"/>
    <n v="48"/>
    <n v="5.9740000000000002"/>
    <n v="0.64"/>
    <s v="us"/>
    <s v="us6000i8kc"/>
    <s v="2022-10-21T23:18:18.040Z"/>
    <s v="Carlsberg Ridge"/>
    <b v="0"/>
    <s v="earthquake"/>
    <n v="4.4000000000000004"/>
    <n v="1.764"/>
    <n v="6.0999999999999999E-2"/>
    <n v="81"/>
    <s v="reviewed"/>
    <s v="us"/>
    <s v="us"/>
    <m/>
  </r>
  <r>
    <s v="2022-07-04T08:53:26.096Z"/>
    <d v="2022-07-04T08:53:26"/>
    <x v="25"/>
    <x v="5"/>
    <x v="25"/>
    <d v="2022-08-05T15:30:28"/>
    <n v="10.3254"/>
    <n v="94.010099999999994"/>
    <n v="10"/>
    <n v="4.3"/>
    <s v="mb"/>
    <n v="21"/>
    <n v="159"/>
    <n v="1.8149999999999999"/>
    <n v="0.32"/>
    <s v="us"/>
    <s v="us6000i0uy"/>
    <s v="2022-09-13T06:24:34.040Z"/>
    <s v="202 km SE of Port Blair, India"/>
    <b v="1"/>
    <s v="earthquake"/>
    <n v="6.17"/>
    <n v="1.891"/>
    <n v="0.20100000000000001"/>
    <n v="7"/>
    <s v="reviewed"/>
    <s v="us"/>
    <s v="us"/>
    <m/>
  </r>
  <r>
    <s v="2022-08-05T15:30:28.644Z"/>
    <d v="2022-08-05T15:30:28"/>
    <x v="66"/>
    <x v="5"/>
    <x v="66"/>
    <d v="2022-08-05T13:32:56"/>
    <n v="0.90480000000000005"/>
    <n v="97.047200000000004"/>
    <n v="10"/>
    <n v="4.0999999999999996"/>
    <s v="mb"/>
    <n v="14"/>
    <n v="218"/>
    <n v="0.66"/>
    <n v="0.92"/>
    <s v="us"/>
    <s v="us6000i8e9"/>
    <s v="2022-10-12T14:50:56.040Z"/>
    <s v="173 km SSW of Singkil, Indonesia"/>
    <b v="0"/>
    <s v="earthquake"/>
    <n v="6.65"/>
    <n v="1.958"/>
    <n v="0.19700000000000001"/>
    <n v="7"/>
    <s v="reviewed"/>
    <s v="us"/>
    <s v="us"/>
    <m/>
  </r>
  <r>
    <s v="2022-08-05T13:32:56.117Z"/>
    <d v="2022-08-05T13:32:56"/>
    <x v="66"/>
    <x v="5"/>
    <x v="66"/>
    <d v="2022-08-05T13:28:14"/>
    <n v="39.51"/>
    <n v="74.607399999999998"/>
    <n v="10"/>
    <n v="4.2"/>
    <s v="mb"/>
    <n v="31"/>
    <n v="69"/>
    <n v="2.97"/>
    <n v="0.6"/>
    <s v="us"/>
    <s v="us6000ib3c"/>
    <s v="2022-10-12T14:51:52.040Z"/>
    <s v="118 km W of Kashgar, China"/>
    <b v="0"/>
    <s v="earthquake"/>
    <n v="5.9"/>
    <n v="1.69"/>
    <n v="0.14099999999999999"/>
    <n v="14"/>
    <s v="reviewed"/>
    <s v="us"/>
    <s v="us"/>
    <m/>
  </r>
  <r>
    <s v="2022-08-05T13:28:14.193Z"/>
    <d v="2022-08-05T13:28:14"/>
    <x v="66"/>
    <x v="5"/>
    <x v="66"/>
    <d v="2022-08-05T03:44:10"/>
    <n v="39.563499999999998"/>
    <n v="74.492599999999996"/>
    <n v="10"/>
    <n v="4.5"/>
    <s v="mb"/>
    <n v="65"/>
    <n v="94"/>
    <n v="2.8730000000000002"/>
    <n v="0.53"/>
    <s v="us"/>
    <s v="us6000i8dh"/>
    <s v="2022-10-12T14:50:54.040Z"/>
    <s v="129 km W of Kashgar, China"/>
    <b v="0"/>
    <s v="earthquake"/>
    <n v="4.1100000000000003"/>
    <n v="1.8759999999999999"/>
    <n v="6.5000000000000002E-2"/>
    <n v="70"/>
    <s v="reviewed"/>
    <s v="us"/>
    <s v="us"/>
    <m/>
  </r>
  <r>
    <s v="2022-08-05T03:44:10.767Z"/>
    <d v="2022-08-05T03:44:10"/>
    <x v="66"/>
    <x v="5"/>
    <x v="66"/>
    <d v="2022-07-04T08:46:51"/>
    <n v="1.5783"/>
    <n v="66.995800000000003"/>
    <n v="10"/>
    <n v="4.7"/>
    <s v="mb"/>
    <n v="41"/>
    <n v="65"/>
    <n v="6.0940000000000003"/>
    <n v="0.66"/>
    <s v="us"/>
    <s v="us6000ib2y"/>
    <s v="2022-10-12T14:51:50.040Z"/>
    <s v="Carlsberg Ridge"/>
    <b v="0"/>
    <s v="earthquake"/>
    <n v="5.08"/>
    <n v="1.867"/>
    <n v="0.114"/>
    <n v="24"/>
    <s v="reviewed"/>
    <s v="us"/>
    <s v="us"/>
    <m/>
  </r>
  <r>
    <s v="2022-07-04T08:46:51.549Z"/>
    <d v="2022-07-04T08:46:51"/>
    <x v="25"/>
    <x v="5"/>
    <x v="25"/>
    <d v="2022-08-05T01:40:52"/>
    <n v="10.185499999999999"/>
    <n v="94.0655"/>
    <n v="10"/>
    <n v="4.3"/>
    <s v="mb"/>
    <n v="32"/>
    <n v="87"/>
    <n v="1.954"/>
    <n v="0.52"/>
    <s v="us"/>
    <s v="us6000i0ux"/>
    <s v="2022-09-13T06:24:33.040Z"/>
    <s v="218 km SE of Port Blair, India"/>
    <b v="1"/>
    <s v="earthquake"/>
    <n v="5.17"/>
    <n v="1.752"/>
    <n v="0.154"/>
    <n v="12"/>
    <s v="reviewed"/>
    <s v="us"/>
    <s v="us"/>
    <m/>
  </r>
  <r>
    <s v="2022-08-05T01:40:52.555Z"/>
    <d v="2022-08-05T01:40:52"/>
    <x v="66"/>
    <x v="5"/>
    <x v="66"/>
    <d v="2022-07-04T07:29:30"/>
    <n v="1.2997000000000001"/>
    <n v="66.816900000000004"/>
    <n v="10"/>
    <n v="4.2"/>
    <s v="mb"/>
    <n v="18"/>
    <n v="195"/>
    <n v="6.2290000000000001"/>
    <n v="0.89"/>
    <s v="us"/>
    <s v="us6000ib2x"/>
    <s v="2024-01-18T16:42:27.013Z"/>
    <s v="Carlsberg Ridge"/>
    <b v="0"/>
    <s v="earthquake"/>
    <n v="15.72"/>
    <n v="1.9550000000000001"/>
    <n v="0.19900000000000001"/>
    <n v="8"/>
    <s v="reviewed"/>
    <s v="us"/>
    <s v="us"/>
    <m/>
  </r>
  <r>
    <s v="2022-07-04T07:29:30.021Z"/>
    <d v="2022-07-04T07:29:30"/>
    <x v="25"/>
    <x v="5"/>
    <x v="25"/>
    <d v="2022-08-04T18:38:23"/>
    <n v="10.477600000000001"/>
    <n v="94.157600000000002"/>
    <n v="10"/>
    <n v="4.3"/>
    <s v="mb"/>
    <n v="22"/>
    <n v="158"/>
    <n v="1.8149999999999999"/>
    <n v="0.94"/>
    <s v="us"/>
    <s v="us6000i0un"/>
    <s v="2022-09-13T06:24:31.040Z"/>
    <s v="202 km SE of Port Blair, India"/>
    <b v="1"/>
    <s v="earthquake"/>
    <n v="8.6"/>
    <n v="1.9"/>
    <n v="0.17699999999999999"/>
    <n v="9"/>
    <s v="reviewed"/>
    <s v="us"/>
    <s v="us"/>
    <m/>
  </r>
  <r>
    <s v="2022-08-04T18:38:23.034Z"/>
    <d v="2022-08-04T18:38:23"/>
    <x v="66"/>
    <x v="5"/>
    <x v="66"/>
    <d v="2022-08-04T01:48:28"/>
    <n v="1.6168"/>
    <n v="66.992900000000006"/>
    <n v="10"/>
    <n v="4.5"/>
    <s v="mb"/>
    <n v="28"/>
    <n v="113"/>
    <n v="6.1040000000000001"/>
    <n v="0.51"/>
    <s v="us"/>
    <s v="us6000ib26"/>
    <s v="2022-10-12T14:51:45.040Z"/>
    <s v="Carlsberg Ridge"/>
    <b v="0"/>
    <s v="earthquake"/>
    <n v="7.77"/>
    <n v="1.83"/>
    <n v="0.128"/>
    <n v="18"/>
    <s v="reviewed"/>
    <s v="us"/>
    <s v="us"/>
    <m/>
  </r>
  <r>
    <s v="2022-08-04T01:48:28.258Z"/>
    <d v="2022-08-04T01:48:28"/>
    <x v="66"/>
    <x v="5"/>
    <x v="66"/>
    <d v="2022-07-04T07:21:12"/>
    <n v="1.5083"/>
    <n v="66.800200000000004"/>
    <n v="10"/>
    <n v="4.5999999999999996"/>
    <s v="mb"/>
    <n v="16"/>
    <n v="102"/>
    <n v="6.2750000000000004"/>
    <n v="0.78"/>
    <s v="us"/>
    <s v="us6000ib1k"/>
    <s v="2022-10-12T14:51:40.040Z"/>
    <s v="Carlsberg Ridge"/>
    <b v="0"/>
    <s v="earthquake"/>
    <n v="9.24"/>
    <n v="1.89"/>
    <n v="0.315"/>
    <n v="7"/>
    <s v="reviewed"/>
    <s v="us"/>
    <s v="us"/>
    <m/>
  </r>
  <r>
    <s v="2022-07-04T07:21:12.801Z"/>
    <d v="2022-07-04T07:21:12"/>
    <x v="25"/>
    <x v="5"/>
    <x v="25"/>
    <d v="2022-08-02T10:19:29"/>
    <n v="10.4084"/>
    <n v="94.174999999999997"/>
    <n v="10"/>
    <n v="4.3"/>
    <s v="mb"/>
    <n v="32"/>
    <n v="131"/>
    <n v="5.6479999999999997"/>
    <n v="0.28999999999999998"/>
    <s v="us"/>
    <s v="us6000i0vf"/>
    <s v="2022-09-13T06:24:39.040Z"/>
    <s v="209 km SE of Port Blair, India"/>
    <b v="1"/>
    <s v="earthquake"/>
    <n v="7"/>
    <n v="1.742"/>
    <n v="0.14199999999999999"/>
    <n v="14"/>
    <s v="reviewed"/>
    <s v="us"/>
    <s v="us"/>
    <m/>
  </r>
  <r>
    <s v="2022-08-02T10:19:29.673Z"/>
    <d v="2022-08-02T10:19:29"/>
    <x v="66"/>
    <x v="5"/>
    <x v="66"/>
    <d v="2022-08-01T21:17:11"/>
    <n v="1.6941999999999999"/>
    <n v="99.532899999999998"/>
    <n v="182.797"/>
    <n v="4.5"/>
    <s v="mb"/>
    <n v="102"/>
    <n v="60"/>
    <n v="1.165"/>
    <n v="0.56999999999999995"/>
    <s v="us"/>
    <s v="us6000i7ev"/>
    <s v="2022-10-12T14:49:52.040Z"/>
    <s v="45 km NE of Padangsidempuan, Indonesia"/>
    <b v="0"/>
    <s v="earthquake"/>
    <n v="6.03"/>
    <n v="5.9610000000000003"/>
    <n v="6.3E-2"/>
    <n v="76"/>
    <s v="reviewed"/>
    <s v="us"/>
    <s v="us"/>
    <m/>
  </r>
  <r>
    <s v="2022-08-01T21:17:11.128Z"/>
    <d v="2022-08-01T21:17:11"/>
    <x v="66"/>
    <x v="5"/>
    <x v="66"/>
    <d v="2022-08-01T16:03:50"/>
    <n v="1.4936"/>
    <n v="98.904899999999998"/>
    <n v="111.125"/>
    <n v="4.5999999999999996"/>
    <s v="mb"/>
    <n v="62"/>
    <n v="60"/>
    <n v="1.1919999999999999"/>
    <n v="0.55000000000000004"/>
    <s v="us"/>
    <s v="us6000i7ag"/>
    <s v="2022-10-12T14:49:41.040Z"/>
    <s v="30 km SSE of Sibolga, Indonesia"/>
    <b v="0"/>
    <s v="earthquake"/>
    <n v="5.37"/>
    <n v="3.9950000000000001"/>
    <n v="7.1999999999999995E-2"/>
    <n v="57"/>
    <s v="reviewed"/>
    <s v="us"/>
    <s v="us"/>
    <m/>
  </r>
  <r>
    <s v="2022-08-01T16:03:50.639Z"/>
    <d v="2022-08-01T16:03:50"/>
    <x v="66"/>
    <x v="5"/>
    <x v="66"/>
    <d v="2022-07-04T05:59:26"/>
    <n v="21.184699999999999"/>
    <n v="99.891800000000003"/>
    <n v="10"/>
    <n v="4.5"/>
    <s v="mb"/>
    <n v="34"/>
    <n v="48"/>
    <n v="0.29899999999999999"/>
    <n v="0.7"/>
    <s v="us"/>
    <s v="us6000i769"/>
    <s v="2022-10-12T14:49:36.040Z"/>
    <s v="49 km S of K?ng Tung, Myanmar"/>
    <b v="0"/>
    <s v="earthquake"/>
    <n v="3.91"/>
    <n v="1.8859999999999999"/>
    <n v="0.11899999999999999"/>
    <n v="21"/>
    <s v="reviewed"/>
    <s v="us"/>
    <s v="us"/>
    <m/>
  </r>
  <r>
    <s v="2022-07-04T05:59:26.188Z"/>
    <d v="2022-07-04T05:59:26"/>
    <x v="25"/>
    <x v="5"/>
    <x v="25"/>
    <d v="2022-07-01T23:09:30"/>
    <n v="10.266"/>
    <n v="94.075900000000004"/>
    <n v="10"/>
    <n v="4.3"/>
    <s v="mb"/>
    <n v="30"/>
    <n v="175"/>
    <n v="1.9019999999999999"/>
    <n v="0.19"/>
    <s v="us"/>
    <s v="us6000i0ul"/>
    <s v="2022-09-13T06:24:30.040Z"/>
    <s v="Andaman Islands, India region"/>
    <b v="1"/>
    <s v="earthquake"/>
    <n v="9.23"/>
    <n v="1.925"/>
    <n v="0.14799999999999999"/>
    <n v="13"/>
    <s v="reviewed"/>
    <s v="us"/>
    <s v="us"/>
    <m/>
  </r>
  <r>
    <s v="2022-07-01T23:09:30.765Z"/>
    <d v="2022-07-01T23:09:30"/>
    <x v="25"/>
    <x v="5"/>
    <x v="25"/>
    <d v="2022-07-31T03:03:15"/>
    <n v="27.126000000000001"/>
    <n v="62.818800000000003"/>
    <n v="10"/>
    <n v="4.3"/>
    <s v="mb"/>
    <n v="20"/>
    <n v="229"/>
    <n v="6.3330000000000002"/>
    <n v="0.46"/>
    <s v="us"/>
    <s v="us6000i0as"/>
    <s v="2022-09-03T21:03:30.040Z"/>
    <s v="126 km N of Turbat, Pakistan"/>
    <b v="1"/>
    <s v="earthquake"/>
    <n v="6.7"/>
    <n v="2"/>
    <n v="0.16900000000000001"/>
    <n v="10"/>
    <s v="reviewed"/>
    <s v="us"/>
    <s v="us"/>
    <m/>
  </r>
  <r>
    <s v="2022-07-31T03:03:15.061Z"/>
    <d v="2022-07-31T03:03:15"/>
    <x v="25"/>
    <x v="5"/>
    <x v="25"/>
    <d v="2022-06-23T03:56:52"/>
    <n v="4.2739000000000003"/>
    <n v="95.759299999999996"/>
    <n v="74.144999999999996"/>
    <n v="5.0999999999999996"/>
    <s v="mb"/>
    <n v="105"/>
    <n v="52"/>
    <n v="1.5169999999999999"/>
    <n v="0.72"/>
    <s v="us"/>
    <s v="us6000i6vy"/>
    <s v="2022-10-12T14:49:02.040Z"/>
    <s v="43 km WNW of Meulaboh, Indonesia"/>
    <b v="0"/>
    <s v="earthquake"/>
    <n v="7.48"/>
    <n v="4.3490000000000002"/>
    <n v="4.7E-2"/>
    <n v="144"/>
    <s v="reviewed"/>
    <s v="us"/>
    <s v="us"/>
    <m/>
  </r>
  <r>
    <s v="2022-06-23T03:56:52.409Z"/>
    <d v="2022-06-23T03:56:52"/>
    <x v="10"/>
    <x v="5"/>
    <x v="10"/>
    <d v="2022-06-13T05:34:35"/>
    <n v="36.515099999999997"/>
    <n v="70.510900000000007"/>
    <n v="220.16"/>
    <n v="4.3"/>
    <s v="mb"/>
    <n v="23"/>
    <n v="71"/>
    <n v="0.61099999999999999"/>
    <n v="0.92"/>
    <s v="us"/>
    <s v="us7000hjha"/>
    <s v="2022-08-28T03:20:25.040Z"/>
    <s v="48 km SW of Jurm, Afghanistan"/>
    <b v="1"/>
    <s v="earthquake"/>
    <n v="8.5"/>
    <n v="5.6"/>
    <n v="0.217"/>
    <n v="6"/>
    <s v="reviewed"/>
    <s v="us"/>
    <s v="us"/>
    <m/>
  </r>
  <r>
    <s v="2022-06-13T05:34:35.715Z"/>
    <d v="2022-06-13T05:34:35"/>
    <x v="10"/>
    <x v="5"/>
    <x v="10"/>
    <d v="2022-07-29T10:17:22"/>
    <n v="36.439300000000003"/>
    <n v="70.768199999999993"/>
    <n v="207.83"/>
    <n v="4.3"/>
    <s v="mb"/>
    <n v="82"/>
    <n v="74"/>
    <n v="0.70199999999999996"/>
    <n v="0.65"/>
    <s v="us"/>
    <s v="us7000hh1f"/>
    <s v="2022-08-21T00:16:43.040Z"/>
    <s v="47 km S of Jurm, Afghanistan"/>
    <b v="1"/>
    <s v="earthquake"/>
    <n v="6.5"/>
    <n v="5.2"/>
    <n v="7.4999999999999997E-2"/>
    <n v="51"/>
    <s v="reviewed"/>
    <s v="us"/>
    <s v="us"/>
    <m/>
  </r>
  <r>
    <s v="2022-07-29T10:17:22.550Z"/>
    <d v="2022-07-29T10:17:22"/>
    <x v="25"/>
    <x v="5"/>
    <x v="25"/>
    <d v="2022-07-29T09:58:46"/>
    <n v="21.0519"/>
    <n v="99.898499999999999"/>
    <n v="10"/>
    <n v="4.3"/>
    <s v="mwr"/>
    <n v="88"/>
    <n v="42"/>
    <n v="0.37"/>
    <n v="0.51"/>
    <s v="us"/>
    <s v="us6000i6fm"/>
    <s v="2022-10-01T22:09:29.040Z"/>
    <s v="64 km S of K?ng Tung, Myanmar"/>
    <b v="0"/>
    <s v="earthquake"/>
    <n v="3.61"/>
    <n v="1.8340000000000001"/>
    <n v="0.10299999999999999"/>
    <n v="9"/>
    <s v="reviewed"/>
    <s v="us"/>
    <s v="us"/>
    <m/>
  </r>
  <r>
    <s v="2022-07-29T09:58:46.530Z"/>
    <d v="2022-07-29T09:58:46"/>
    <x v="25"/>
    <x v="5"/>
    <x v="25"/>
    <d v="2022-05-31T04:39:39"/>
    <n v="21.039300000000001"/>
    <n v="99.921199999999999"/>
    <n v="10"/>
    <n v="4.8"/>
    <s v="mb"/>
    <n v="84"/>
    <n v="66"/>
    <n v="0.39500000000000002"/>
    <n v="0.37"/>
    <s v="us"/>
    <s v="us6000i6fi"/>
    <s v="2022-10-01T22:09:29.040Z"/>
    <s v="65 km S of K?ng Tung, Myanmar"/>
    <b v="0"/>
    <s v="earthquake"/>
    <n v="6.8"/>
    <n v="1.853"/>
    <n v="5.5E-2"/>
    <n v="101"/>
    <s v="reviewed"/>
    <s v="us"/>
    <s v="us"/>
    <m/>
  </r>
  <r>
    <s v="2022-05-31T04:39:39.616Z"/>
    <d v="2022-05-31T04:39:39"/>
    <x v="53"/>
    <x v="5"/>
    <x v="53"/>
    <d v="2022-05-29T10:52:56"/>
    <n v="26.363499999999998"/>
    <n v="95.605099999999993"/>
    <n v="95.69"/>
    <n v="4.3"/>
    <s v="mb"/>
    <n v="23"/>
    <n v="90"/>
    <n v="4.13"/>
    <n v="0.95"/>
    <s v="us"/>
    <s v="us7000hdq8"/>
    <s v="2022-08-06T22:13:08.040Z"/>
    <s v="68 km SE of Mon, India"/>
    <b v="1"/>
    <s v="earthquake"/>
    <n v="9.6999999999999993"/>
    <n v="7.2"/>
    <n v="0.16900000000000001"/>
    <n v="10"/>
    <s v="reviewed"/>
    <s v="us"/>
    <s v="us"/>
    <m/>
  </r>
  <r>
    <s v="2022-05-29T10:52:56.176Z"/>
    <d v="2022-05-29T10:52:56"/>
    <x v="53"/>
    <x v="5"/>
    <x v="53"/>
    <d v="2022-05-13T22:18:14"/>
    <n v="7.7405999999999997"/>
    <n v="91.751400000000004"/>
    <n v="10"/>
    <n v="4.3"/>
    <s v="mb"/>
    <n v="22"/>
    <n v="137"/>
    <n v="4.0110000000000001"/>
    <n v="0.43"/>
    <s v="us"/>
    <s v="us7000hedv"/>
    <s v="2022-08-06T22:13:18.040Z"/>
    <s v="Nicobar Islands, India region"/>
    <b v="1"/>
    <s v="earthquake"/>
    <n v="6"/>
    <n v="1.9"/>
    <n v="0.16900000000000001"/>
    <n v="10"/>
    <s v="reviewed"/>
    <s v="us"/>
    <s v="us"/>
    <m/>
  </r>
  <r>
    <s v="2022-05-13T22:18:14.299Z"/>
    <d v="2022-05-13T22:18:14"/>
    <x v="53"/>
    <x v="5"/>
    <x v="53"/>
    <d v="2022-07-26T13:28:57"/>
    <n v="36.681100000000001"/>
    <n v="71.116100000000003"/>
    <n v="209.14"/>
    <n v="4.3"/>
    <s v="mb"/>
    <n v="78"/>
    <n v="70"/>
    <n v="0.61899999999999999"/>
    <n v="0.77"/>
    <s v="us"/>
    <s v="us6000hl0e"/>
    <s v="2022-07-22T18:30:56.040Z"/>
    <s v="32 km SE of Jurm, Afghanistan"/>
    <b v="1"/>
    <s v="earthquake"/>
    <n v="6.3"/>
    <n v="5.2"/>
    <n v="7.9000000000000001E-2"/>
    <n v="46"/>
    <s v="reviewed"/>
    <s v="us"/>
    <s v="us"/>
    <m/>
  </r>
  <r>
    <s v="2022-07-26T13:28:57.859Z"/>
    <d v="2022-07-26T13:28:57"/>
    <x v="25"/>
    <x v="5"/>
    <x v="25"/>
    <d v="2022-07-26T12:28:44"/>
    <n v="21.070499999999999"/>
    <n v="99.9208"/>
    <n v="10"/>
    <n v="4.3"/>
    <s v="mb"/>
    <n v="39"/>
    <n v="52"/>
    <n v="0.376"/>
    <n v="0.45"/>
    <s v="us"/>
    <s v="us6000i8c5"/>
    <s v="2022-10-01T22:09:34.040Z"/>
    <s v="62 km S of K?ng Tung, Myanmar"/>
    <b v="0"/>
    <s v="earthquake"/>
    <n v="2.57"/>
    <n v="1.883"/>
    <n v="0.126"/>
    <n v="21"/>
    <s v="reviewed"/>
    <s v="us"/>
    <s v="us"/>
    <m/>
  </r>
  <r>
    <s v="2022-07-26T12:28:44.145Z"/>
    <d v="2022-07-26T12:28:44"/>
    <x v="25"/>
    <x v="5"/>
    <x v="25"/>
    <d v="2022-07-26T11:51:14"/>
    <n v="21.070699999999999"/>
    <n v="99.9041"/>
    <n v="10"/>
    <n v="4.0999999999999996"/>
    <s v="mb"/>
    <n v="27"/>
    <n v="48"/>
    <n v="0.36299999999999999"/>
    <n v="0.37"/>
    <s v="us"/>
    <s v="us7000htiv"/>
    <s v="2022-10-01T22:09:54.040Z"/>
    <s v="62 km S of K?ng Tung, Myanmar"/>
    <b v="0"/>
    <s v="earthquake"/>
    <n v="2.37"/>
    <n v="1.925"/>
    <n v="0.17399999999999999"/>
    <n v="10"/>
    <s v="reviewed"/>
    <s v="us"/>
    <s v="us"/>
    <m/>
  </r>
  <r>
    <s v="2022-07-26T11:51:14.182Z"/>
    <d v="2022-07-26T11:51:14"/>
    <x v="25"/>
    <x v="5"/>
    <x v="25"/>
    <d v="2022-05-13T06:13:55"/>
    <n v="21.0975"/>
    <n v="99.940200000000004"/>
    <n v="10"/>
    <n v="4.2"/>
    <s v="mb"/>
    <n v="33"/>
    <n v="47"/>
    <n v="0.377"/>
    <n v="0.5"/>
    <s v="us"/>
    <s v="us7000htil"/>
    <s v="2022-10-01T22:09:54.040Z"/>
    <s v="59 km S of K?ng Tung, Myanmar"/>
    <b v="0"/>
    <s v="earthquake"/>
    <n v="2.77"/>
    <n v="1.903"/>
    <n v="0.152"/>
    <n v="12"/>
    <s v="reviewed"/>
    <s v="us"/>
    <s v="us"/>
    <m/>
  </r>
  <r>
    <s v="2022-05-13T06:13:55.734Z"/>
    <d v="2022-05-13T06:13:55"/>
    <x v="53"/>
    <x v="5"/>
    <x v="53"/>
    <d v="2022-05-09T16:10:23"/>
    <n v="25.6938"/>
    <n v="96.832899999999995"/>
    <n v="10"/>
    <n v="4.3"/>
    <s v="mb"/>
    <n v="21"/>
    <n v="173"/>
    <n v="4.2359999999999998"/>
    <n v="0.7"/>
    <s v="us"/>
    <s v="us6000hkse"/>
    <s v="2022-07-22T18:30:52.040Z"/>
    <s v="56 km S of Sarupathar, India"/>
    <b v="1"/>
    <s v="earthquake"/>
    <n v="10.9"/>
    <n v="2"/>
    <n v="0.188"/>
    <n v="8"/>
    <s v="reviewed"/>
    <s v="us"/>
    <s v="us"/>
    <m/>
  </r>
  <r>
    <s v="2022-05-09T16:10:23.667Z"/>
    <d v="2022-05-09T16:10:23"/>
    <x v="53"/>
    <x v="5"/>
    <x v="53"/>
    <d v="2022-05-05T16:59:55"/>
    <n v="10.366300000000001"/>
    <n v="94.152000000000001"/>
    <n v="10"/>
    <n v="4.3"/>
    <s v="mb"/>
    <n v="34"/>
    <n v="174"/>
    <n v="1.885"/>
    <n v="0.54"/>
    <s v="us"/>
    <s v="us6000hlht"/>
    <s v="2022-07-22T18:30:57.040Z"/>
    <s v="210 km SE of Port Blair, India"/>
    <b v="1"/>
    <s v="earthquake"/>
    <n v="9.1"/>
    <n v="1.9"/>
    <n v="0.126"/>
    <n v="18"/>
    <s v="reviewed"/>
    <s v="us"/>
    <s v="us"/>
    <m/>
  </r>
  <r>
    <s v="2022-05-05T16:59:55.459Z"/>
    <d v="2022-05-05T16:59:55"/>
    <x v="53"/>
    <x v="5"/>
    <x v="53"/>
    <d v="2022-07-24T13:11:14"/>
    <n v="36.4392"/>
    <n v="71.169399999999996"/>
    <n v="142.19"/>
    <n v="4.3"/>
    <s v="mb"/>
    <n v="38"/>
    <n v="81"/>
    <n v="0.83399999999999996"/>
    <n v="0.76"/>
    <s v="us"/>
    <s v="us7000h7bz"/>
    <s v="2022-07-09T21:40:04.040Z"/>
    <s v="42 km SW of Ashk?sham, Afghanistan"/>
    <b v="1"/>
    <s v="earthquake"/>
    <n v="5.5"/>
    <n v="6.2"/>
    <n v="0.108"/>
    <n v="24"/>
    <s v="reviewed"/>
    <s v="us"/>
    <s v="us"/>
    <m/>
  </r>
  <r>
    <s v="2022-07-24T13:11:14.636Z"/>
    <d v="2022-07-24T13:11:14"/>
    <x v="25"/>
    <x v="5"/>
    <x v="25"/>
    <d v="2022-04-17T22:31:39"/>
    <n v="21.152699999999999"/>
    <n v="99.998000000000005"/>
    <n v="10"/>
    <n v="4.5999999999999996"/>
    <s v="mb"/>
    <n v="59"/>
    <n v="42"/>
    <n v="0.40300000000000002"/>
    <n v="0.59"/>
    <s v="us"/>
    <s v="us7000ht4v"/>
    <s v="2022-10-01T22:09:48.040Z"/>
    <s v="53 km S of K?ng Tung, Myanmar"/>
    <b v="0"/>
    <s v="earthquake"/>
    <n v="5.65"/>
    <n v="1.8420000000000001"/>
    <n v="7.2999999999999995E-2"/>
    <n v="58"/>
    <s v="reviewed"/>
    <s v="us"/>
    <s v="us"/>
    <m/>
  </r>
  <r>
    <s v="2022-04-17T22:31:39.157Z"/>
    <d v="2022-04-17T22:31:39"/>
    <x v="67"/>
    <x v="5"/>
    <x v="67"/>
    <d v="2022-07-24T06:37:40"/>
    <n v="25.997399999999999"/>
    <n v="95.913300000000007"/>
    <n v="79.64"/>
    <n v="4.3"/>
    <s v="mb"/>
    <m/>
    <n v="134"/>
    <n v="5.3049999999999997"/>
    <n v="0.61"/>
    <s v="us"/>
    <s v="us6000hfkv"/>
    <s v="2022-06-26T01:19:02.040Z"/>
    <s v="92 km WSW of Sarupathar, India"/>
    <b v="1"/>
    <s v="earthquake"/>
    <n v="12.8"/>
    <n v="9.5"/>
    <n v="0.14199999999999999"/>
    <n v="14"/>
    <s v="reviewed"/>
    <s v="us"/>
    <s v="us"/>
    <m/>
  </r>
  <r>
    <s v="2022-07-24T06:37:40.508Z"/>
    <d v="2022-07-24T06:37:40"/>
    <x v="25"/>
    <x v="5"/>
    <x v="25"/>
    <d v="2022-07-23T20:47:06"/>
    <n v="0.58289999999999997"/>
    <n v="96.790199999999999"/>
    <n v="10"/>
    <n v="4.3"/>
    <s v="mb"/>
    <n v="32"/>
    <n v="163"/>
    <n v="1.0629999999999999"/>
    <n v="0.68"/>
    <s v="us"/>
    <s v="us6000i7rs"/>
    <s v="2022-10-01T22:09:32.040Z"/>
    <s v="214 km SSE of Sinabang, Indonesia"/>
    <b v="0"/>
    <s v="earthquake"/>
    <n v="7.49"/>
    <n v="1.853"/>
    <n v="0.122"/>
    <n v="21"/>
    <s v="reviewed"/>
    <s v="us"/>
    <s v="us"/>
    <m/>
  </r>
  <r>
    <s v="2022-07-23T20:47:06.730Z"/>
    <d v="2022-07-23T20:47:06"/>
    <x v="25"/>
    <x v="5"/>
    <x v="25"/>
    <d v="2022-07-23T15:29:11"/>
    <n v="39.195300000000003"/>
    <n v="71.564899999999994"/>
    <n v="10"/>
    <n v="4.3"/>
    <s v="mb"/>
    <n v="53"/>
    <n v="73"/>
    <n v="1.036"/>
    <n v="0.49"/>
    <s v="us"/>
    <s v="us7000ht0u"/>
    <s v="2022-10-01T22:09:46.040Z"/>
    <s v="5 km SE of Karakenja, Tajikistan"/>
    <b v="0"/>
    <s v="earthquake"/>
    <n v="4.9800000000000004"/>
    <n v="1.857"/>
    <n v="8.5000000000000006E-2"/>
    <n v="39"/>
    <s v="reviewed"/>
    <s v="us"/>
    <s v="us"/>
    <m/>
  </r>
  <r>
    <s v="2022-07-23T15:29:11.132Z"/>
    <d v="2022-07-23T15:29:11"/>
    <x v="25"/>
    <x v="5"/>
    <x v="25"/>
    <d v="2022-07-21T22:22:11"/>
    <n v="0.58479999999999999"/>
    <n v="100.0142"/>
    <n v="166.244"/>
    <n v="4.3"/>
    <s v="mb"/>
    <n v="38"/>
    <n v="46"/>
    <n v="1.0569999999999999"/>
    <n v="0.88"/>
    <s v="us"/>
    <s v="us7000hszc"/>
    <s v="2022-10-01T22:09:45.040Z"/>
    <s v="106 km NNW of Bukittinggi, Indonesia"/>
    <b v="0"/>
    <s v="earthquake"/>
    <n v="7.37"/>
    <n v="4.3479999999999999"/>
    <n v="0.10299999999999999"/>
    <n v="27"/>
    <s v="reviewed"/>
    <s v="us"/>
    <s v="us"/>
    <m/>
  </r>
  <r>
    <s v="2022-07-21T22:22:11.413Z"/>
    <d v="2022-07-21T22:22:11"/>
    <x v="25"/>
    <x v="5"/>
    <x v="25"/>
    <d v="2022-07-21T20:00:37"/>
    <n v="21.143999999999998"/>
    <n v="99.900400000000005"/>
    <n v="10"/>
    <n v="4.9000000000000004"/>
    <s v="mb"/>
    <n v="147"/>
    <n v="36"/>
    <n v="0.32200000000000001"/>
    <n v="0.64"/>
    <s v="us"/>
    <s v="us7000hsj0"/>
    <s v="2022-09-27T16:57:13.040Z"/>
    <s v="53 km S of K?ng Tung, Myanmar"/>
    <b v="0"/>
    <s v="earthquake"/>
    <n v="5.42"/>
    <n v="1.829"/>
    <n v="4.7E-2"/>
    <n v="141"/>
    <s v="reviewed"/>
    <s v="us"/>
    <s v="us"/>
    <m/>
  </r>
  <r>
    <s v="2022-07-21T20:00:37.653Z"/>
    <d v="2022-07-21T20:00:37"/>
    <x v="25"/>
    <x v="5"/>
    <x v="25"/>
    <d v="2022-07-21T18:18:53"/>
    <n v="21.192"/>
    <n v="99.9666"/>
    <n v="8.24"/>
    <n v="4.4000000000000004"/>
    <s v="mb"/>
    <n v="31"/>
    <n v="102"/>
    <n v="0.36299999999999999"/>
    <n v="0.8"/>
    <s v="us"/>
    <s v="us6000i6ji"/>
    <s v="2022-09-27T16:57:06.040Z"/>
    <s v="Myanmar"/>
    <b v="0"/>
    <s v="earthquake"/>
    <n v="3.8"/>
    <n v="5.4"/>
    <n v="0.14899999999999999"/>
    <n v="13"/>
    <s v="reviewed"/>
    <s v="us"/>
    <s v="us"/>
    <m/>
  </r>
  <r>
    <s v="2022-07-21T18:18:53.884Z"/>
    <d v="2022-07-21T18:18:53"/>
    <x v="25"/>
    <x v="5"/>
    <x v="25"/>
    <d v="2022-07-21T17:07:25"/>
    <n v="20.9801"/>
    <n v="99.778899999999993"/>
    <n v="10"/>
    <n v="4.0999999999999996"/>
    <s v="mb"/>
    <n v="25"/>
    <n v="51"/>
    <n v="0.35099999999999998"/>
    <n v="0.67"/>
    <s v="us"/>
    <s v="us7000hsgl"/>
    <s v="2022-09-27T16:57:12.040Z"/>
    <s v="59 km N of Tachilek, Myanmar"/>
    <b v="0"/>
    <s v="earthquake"/>
    <n v="5.4"/>
    <n v="1.8"/>
    <n v="0.16600000000000001"/>
    <n v="10"/>
    <s v="reviewed"/>
    <s v="us"/>
    <s v="us"/>
    <m/>
  </r>
  <r>
    <s v="2022-07-21T17:07:25.226Z"/>
    <d v="2022-07-21T17:07:25"/>
    <x v="25"/>
    <x v="5"/>
    <x v="25"/>
    <d v="2022-07-21T16:40:09"/>
    <n v="21.150400000000001"/>
    <n v="99.877700000000004"/>
    <n v="5"/>
    <n v="5.9"/>
    <s v="mww"/>
    <n v="128"/>
    <n v="37"/>
    <n v="0.3"/>
    <n v="0.88"/>
    <s v="us"/>
    <s v="us7000hsg4"/>
    <s v="2025-06-29T03:21:03.961Z"/>
    <s v="53 km S of K?ng Tung, Myanmar"/>
    <b v="0"/>
    <s v="earthquake"/>
    <n v="5.99"/>
    <n v="1.7949999999999999"/>
    <n v="5.0999999999999997E-2"/>
    <n v="37"/>
    <s v="reviewed"/>
    <s v="us"/>
    <s v="us"/>
    <m/>
  </r>
  <r>
    <s v="2022-07-21T16:40:09.562Z"/>
    <d v="2022-07-21T16:40:09"/>
    <x v="25"/>
    <x v="5"/>
    <x v="25"/>
    <d v="2022-07-21T04:14:32"/>
    <n v="21.102399999999999"/>
    <n v="99.862399999999994"/>
    <n v="10"/>
    <n v="4.9000000000000004"/>
    <s v="mww"/>
    <n v="142"/>
    <n v="34"/>
    <n v="0.313"/>
    <n v="0.72"/>
    <s v="us"/>
    <s v="us7000hsfx"/>
    <s v="2022-09-27T16:57:12.040Z"/>
    <s v="58 km S of K?ng Tung, Myanmar"/>
    <b v="0"/>
    <s v="earthquake"/>
    <n v="6.18"/>
    <n v="1.7909999999999999"/>
    <n v="8.3000000000000004E-2"/>
    <n v="14"/>
    <s v="reviewed"/>
    <s v="us"/>
    <s v="us"/>
    <m/>
  </r>
  <r>
    <s v="2022-07-21T04:14:32.089Z"/>
    <d v="2022-07-21T04:14:32"/>
    <x v="25"/>
    <x v="5"/>
    <x v="25"/>
    <d v="2022-07-19T21:38:16"/>
    <n v="24.3566"/>
    <n v="103.1953"/>
    <n v="10"/>
    <n v="4.2"/>
    <s v="mb"/>
    <n v="20"/>
    <n v="87"/>
    <n v="3.0870000000000002"/>
    <n v="0.7"/>
    <s v="us"/>
    <s v="us6000i6im"/>
    <s v="2022-09-27T16:57:05.040Z"/>
    <s v="25 km WSW of Miyang, China"/>
    <b v="0"/>
    <s v="earthquake"/>
    <n v="8.8000000000000007"/>
    <n v="1.9"/>
    <n v="0.23499999999999999"/>
    <n v="5"/>
    <s v="reviewed"/>
    <s v="us"/>
    <s v="us"/>
    <m/>
  </r>
  <r>
    <s v="2022-07-19T21:38:16.700Z"/>
    <d v="2022-07-19T21:38:16"/>
    <x v="25"/>
    <x v="5"/>
    <x v="25"/>
    <d v="2022-07-19T13:07:47"/>
    <n v="23.559000000000001"/>
    <n v="94.566299999999998"/>
    <n v="110.324"/>
    <n v="4.3"/>
    <s v="mb"/>
    <n v="41"/>
    <n v="63"/>
    <n v="2.831"/>
    <n v="0.31"/>
    <s v="us"/>
    <s v="us7000hrx3"/>
    <s v="2022-09-27T16:57:08.040Z"/>
    <s v="18 km ESE of Mawlaik, Myanmar"/>
    <b v="0"/>
    <s v="earthquake"/>
    <n v="6.99"/>
    <n v="6.3890000000000002"/>
    <n v="9.9000000000000005E-2"/>
    <n v="29"/>
    <s v="reviewed"/>
    <s v="us"/>
    <s v="us"/>
    <m/>
  </r>
  <r>
    <s v="2022-07-19T13:07:47.641Z"/>
    <d v="2022-07-19T13:07:47"/>
    <x v="25"/>
    <x v="5"/>
    <x v="25"/>
    <d v="2022-04-15T12:04:04"/>
    <n v="36.483899999999998"/>
    <n v="60.549900000000001"/>
    <n v="10"/>
    <n v="4.4000000000000004"/>
    <s v="mb"/>
    <n v="32"/>
    <n v="188"/>
    <n v="7.1920000000000002"/>
    <n v="0.92"/>
    <s v="us"/>
    <s v="us6000i3md"/>
    <s v="2022-09-27T16:57:02.040Z"/>
    <s v="54 km W of Sarakhs, Iran"/>
    <b v="0"/>
    <s v="earthquake"/>
    <n v="10.1"/>
    <n v="1.9"/>
    <n v="0.10199999999999999"/>
    <n v="28"/>
    <s v="reviewed"/>
    <s v="us"/>
    <s v="us"/>
    <m/>
  </r>
  <r>
    <s v="2022-04-15T12:04:04.325Z"/>
    <d v="2022-04-15T12:04:04"/>
    <x v="67"/>
    <x v="5"/>
    <x v="67"/>
    <d v="2022-04-11T01:29:34"/>
    <n v="36.133600000000001"/>
    <n v="70.795400000000001"/>
    <n v="107.78"/>
    <n v="4.3"/>
    <s v="mb"/>
    <m/>
    <n v="56"/>
    <n v="1.0049999999999999"/>
    <n v="0.8"/>
    <s v="us"/>
    <s v="us7000h2h1"/>
    <s v="2022-06-20T22:08:30.040Z"/>
    <s v="79 km N of P?r?n, Afghanistan"/>
    <b v="1"/>
    <s v="earthquake"/>
    <n v="5.8"/>
    <n v="6.4"/>
    <n v="9.4E-2"/>
    <n v="32"/>
    <s v="reviewed"/>
    <s v="us"/>
    <s v="us"/>
    <m/>
  </r>
  <r>
    <s v="2022-04-11T01:29:34.599Z"/>
    <d v="2022-04-11T01:29:34"/>
    <x v="67"/>
    <x v="5"/>
    <x v="67"/>
    <d v="2022-04-09T11:22:33"/>
    <n v="36.634799999999998"/>
    <n v="71.362399999999994"/>
    <n v="98.32"/>
    <n v="4.3"/>
    <s v="mb"/>
    <m/>
    <n v="81"/>
    <n v="0.79800000000000004"/>
    <n v="1.03"/>
    <s v="us"/>
    <s v="us7000h16k"/>
    <s v="2022-06-20T22:07:45.040Z"/>
    <s v="16 km WSW of Ashk?sham, Afghanistan"/>
    <b v="1"/>
    <s v="earthquake"/>
    <n v="7.1"/>
    <n v="6"/>
    <n v="8.5000000000000006E-2"/>
    <n v="39"/>
    <s v="reviewed"/>
    <s v="us"/>
    <s v="us"/>
    <m/>
  </r>
  <r>
    <s v="2022-04-09T11:22:33.744Z"/>
    <d v="2022-04-09T11:22:33"/>
    <x v="67"/>
    <x v="5"/>
    <x v="67"/>
    <d v="2022-03-30T10:14:41"/>
    <n v="30.9544"/>
    <n v="78.238299999999995"/>
    <n v="10"/>
    <n v="4.3"/>
    <s v="mb"/>
    <m/>
    <n v="167"/>
    <n v="4.992"/>
    <n v="0.39"/>
    <s v="us"/>
    <s v="us7000h0w1"/>
    <s v="2022-06-20T22:07:34.040Z"/>
    <s v="16 km N of Barkot, India"/>
    <b v="1"/>
    <s v="earthquake"/>
    <n v="5.4"/>
    <n v="1.9"/>
    <n v="0.11899999999999999"/>
    <n v="20"/>
    <s v="reviewed"/>
    <s v="us"/>
    <s v="us"/>
    <m/>
  </r>
  <r>
    <s v="2022-03-30T10:14:41.835Z"/>
    <d v="2022-03-30T10:14:41"/>
    <x v="48"/>
    <x v="5"/>
    <x v="48"/>
    <d v="2022-03-29T01:59:33"/>
    <n v="35.928699999999999"/>
    <n v="78.007599999999996"/>
    <n v="10"/>
    <n v="4.3"/>
    <s v="mb"/>
    <m/>
    <n v="100"/>
    <n v="4.5129999999999999"/>
    <n v="0.82"/>
    <s v="us"/>
    <s v="us7000gydj"/>
    <s v="2022-06-04T20:42:24.040Z"/>
    <s v="156 km NE of Thang, India"/>
    <b v="1"/>
    <s v="earthquake"/>
    <n v="8.6"/>
    <n v="1.9"/>
    <n v="0.14799999999999999"/>
    <n v="14"/>
    <s v="reviewed"/>
    <s v="us"/>
    <s v="us"/>
    <m/>
  </r>
  <r>
    <s v="2022-03-29T01:59:33.433Z"/>
    <d v="2022-03-29T01:59:33"/>
    <x v="48"/>
    <x v="5"/>
    <x v="48"/>
    <d v="2022-03-18T02:54:09"/>
    <n v="35.960500000000003"/>
    <n v="77.929599999999994"/>
    <n v="10"/>
    <n v="4.3"/>
    <s v="mb"/>
    <m/>
    <n v="100"/>
    <n v="4.4729999999999999"/>
    <n v="0.96"/>
    <s v="us"/>
    <s v="us7000gxzr"/>
    <s v="2022-06-04T20:42:16.040Z"/>
    <s v="154 km NE of Thang, India"/>
    <b v="1"/>
    <s v="earthquake"/>
    <n v="7.4"/>
    <n v="1.9"/>
    <n v="0.154"/>
    <n v="12"/>
    <s v="reviewed"/>
    <s v="us"/>
    <s v="us"/>
    <m/>
  </r>
  <r>
    <s v="2022-03-18T02:54:09.608Z"/>
    <d v="2022-03-18T02:54:09"/>
    <x v="48"/>
    <x v="5"/>
    <x v="48"/>
    <d v="2022-03-16T06:10:12"/>
    <n v="30.107299999999999"/>
    <n v="72.572599999999994"/>
    <n v="10"/>
    <n v="4.3"/>
    <s v="mb"/>
    <m/>
    <n v="209"/>
    <n v="3.5819999999999999"/>
    <n v="0.97"/>
    <s v="us"/>
    <s v="us6000h5la"/>
    <s v="2022-05-27T14:55:35.040Z"/>
    <s v="9 km SW of B?rew?la, Pakistan"/>
    <b v="1"/>
    <s v="earthquake"/>
    <n v="12.7"/>
    <n v="2"/>
    <n v="0.188"/>
    <n v="9"/>
    <s v="reviewed"/>
    <s v="us"/>
    <s v="us"/>
    <m/>
  </r>
  <r>
    <s v="2022-03-16T06:10:12.001Z"/>
    <d v="2022-03-16T06:10:12"/>
    <x v="48"/>
    <x v="5"/>
    <x v="48"/>
    <d v="2022-03-13T14:39:34"/>
    <n v="35.933500000000002"/>
    <n v="77.988799999999998"/>
    <n v="10"/>
    <n v="4.3"/>
    <s v="mb"/>
    <m/>
    <n v="100"/>
    <n v="4.5019999999999998"/>
    <n v="1.21"/>
    <s v="us"/>
    <s v="us6000h4z9"/>
    <s v="2022-05-27T14:55:28.040Z"/>
    <s v="155 km NE of Thang, India"/>
    <b v="1"/>
    <s v="earthquake"/>
    <n v="7.6"/>
    <n v="1.9"/>
    <n v="0.187"/>
    <n v="8"/>
    <s v="reviewed"/>
    <s v="us"/>
    <s v="us"/>
    <m/>
  </r>
  <r>
    <s v="2022-03-13T14:39:34.674Z"/>
    <d v="2022-03-13T14:39:34"/>
    <x v="48"/>
    <x v="5"/>
    <x v="48"/>
    <d v="2022-07-16T10:01:31"/>
    <n v="37.137300000000003"/>
    <n v="69.901700000000005"/>
    <n v="10"/>
    <n v="4.3"/>
    <s v="mb"/>
    <m/>
    <n v="113"/>
    <n v="0.53900000000000003"/>
    <n v="0.46"/>
    <s v="us"/>
    <s v="us6000h46q"/>
    <s v="2022-05-27T14:55:21.040Z"/>
    <s v="Afghanistan-Tajikistan border region"/>
    <b v="1"/>
    <s v="earthquake"/>
    <n v="4"/>
    <n v="1.9"/>
    <n v="0.14799999999999999"/>
    <n v="15"/>
    <s v="reviewed"/>
    <s v="us"/>
    <s v="us"/>
    <m/>
  </r>
  <r>
    <s v="2022-07-16T10:01:31.028Z"/>
    <d v="2022-07-16T10:01:31"/>
    <x v="25"/>
    <x v="5"/>
    <x v="25"/>
    <d v="2022-07-16T07:10:14"/>
    <n v="21.5808"/>
    <n v="95.977900000000005"/>
    <n v="12.791"/>
    <n v="4.3"/>
    <s v="mb"/>
    <n v="43"/>
    <n v="110"/>
    <n v="1.2749999999999999"/>
    <n v="0.44"/>
    <s v="us"/>
    <s v="us6000i30f"/>
    <s v="2022-09-27T16:56:52.040Z"/>
    <s v="16 km W of Kyaukse, Myanmar"/>
    <b v="0"/>
    <s v="earthquake"/>
    <n v="5.92"/>
    <n v="4.4720000000000004"/>
    <n v="0.11899999999999999"/>
    <n v="21"/>
    <s v="reviewed"/>
    <s v="us"/>
    <s v="us"/>
    <m/>
  </r>
  <r>
    <s v="2022-07-16T07:10:14.314Z"/>
    <d v="2022-07-16T07:10:14"/>
    <x v="25"/>
    <x v="5"/>
    <x v="25"/>
    <d v="2022-07-15T23:48:49"/>
    <n v="39.770200000000003"/>
    <n v="75.411900000000003"/>
    <n v="39.759"/>
    <n v="4.3"/>
    <s v="mb"/>
    <n v="20"/>
    <n v="120"/>
    <n v="1.704"/>
    <n v="0.91"/>
    <s v="us"/>
    <s v="us6000i2z9"/>
    <s v="2022-09-27T16:56:52.040Z"/>
    <s v="59 km WNW of Kashgar, China"/>
    <b v="0"/>
    <s v="earthquake"/>
    <n v="3.16"/>
    <n v="11.127000000000001"/>
    <n v="0.23899999999999999"/>
    <n v="5"/>
    <s v="reviewed"/>
    <s v="us"/>
    <s v="us"/>
    <m/>
  </r>
  <r>
    <s v="2022-07-15T23:48:49.478Z"/>
    <d v="2022-07-15T23:48:49"/>
    <x v="25"/>
    <x v="5"/>
    <x v="25"/>
    <d v="2022-03-13T13:12:34"/>
    <n v="23.006699999999999"/>
    <n v="95.311099999999996"/>
    <n v="10.196999999999999"/>
    <n v="4.4000000000000004"/>
    <s v="mb"/>
    <n v="43"/>
    <n v="69"/>
    <n v="2.7429999999999999"/>
    <n v="0.52"/>
    <s v="us"/>
    <s v="us6000i2wn"/>
    <s v="2022-09-24T21:25:31.040Z"/>
    <s v="62 km NW of Shwebo, Myanmar"/>
    <b v="0"/>
    <s v="earthquake"/>
    <n v="8.7100000000000009"/>
    <n v="4.5810000000000004"/>
    <n v="0.13"/>
    <n v="17"/>
    <s v="reviewed"/>
    <s v="us"/>
    <s v="us"/>
    <m/>
  </r>
  <r>
    <s v="2022-03-13T13:12:34.068Z"/>
    <d v="2022-03-13T13:12:34"/>
    <x v="48"/>
    <x v="5"/>
    <x v="48"/>
    <d v="2022-07-15T04:54:18"/>
    <n v="37.064300000000003"/>
    <n v="71.857799999999997"/>
    <n v="156.47"/>
    <n v="4.3"/>
    <s v="mb"/>
    <m/>
    <n v="69"/>
    <n v="1.026"/>
    <n v="0.68"/>
    <s v="us"/>
    <s v="us6000h46h"/>
    <s v="2022-05-27T14:55:21.040Z"/>
    <s v="42 km WNW of Khand?d, Afghanistan"/>
    <b v="1"/>
    <s v="earthquake"/>
    <n v="6.6"/>
    <n v="6.8"/>
    <n v="0.111"/>
    <n v="23"/>
    <s v="reviewed"/>
    <s v="us"/>
    <s v="us"/>
    <m/>
  </r>
  <r>
    <s v="2022-07-15T04:54:18.758Z"/>
    <d v="2022-07-15T04:54:18"/>
    <x v="25"/>
    <x v="5"/>
    <x v="25"/>
    <d v="2022-07-15T02:39:18"/>
    <n v="38.4559"/>
    <n v="73.296199999999999"/>
    <n v="127.455"/>
    <n v="4.0999999999999996"/>
    <s v="mb"/>
    <n v="34"/>
    <n v="135"/>
    <n v="2.5019999999999998"/>
    <n v="0.82"/>
    <s v="us"/>
    <s v="us6000i2l2"/>
    <s v="2022-09-24T21:25:35.040Z"/>
    <s v="Tajikistan-Xinjiang border region"/>
    <b v="0"/>
    <s v="earthquake"/>
    <n v="7.89"/>
    <n v="8.5619999999999994"/>
    <n v="0.16600000000000001"/>
    <n v="10"/>
    <s v="reviewed"/>
    <s v="us"/>
    <s v="us"/>
    <m/>
  </r>
  <r>
    <s v="2022-07-15T02:39:18.669Z"/>
    <d v="2022-07-15T02:39:18"/>
    <x v="25"/>
    <x v="5"/>
    <x v="25"/>
    <d v="2022-07-14T23:29:29"/>
    <n v="4.4848999999999997"/>
    <n v="62.4086"/>
    <n v="10"/>
    <n v="4.5"/>
    <s v="mb"/>
    <n v="35"/>
    <n v="101"/>
    <n v="11.432"/>
    <n v="0.97"/>
    <s v="us"/>
    <s v="us6000i2le"/>
    <s v="2022-09-24T21:25:35.040Z"/>
    <s v="Carlsberg Ridge"/>
    <b v="0"/>
    <s v="earthquake"/>
    <n v="11.62"/>
    <n v="1.5289999999999999"/>
    <n v="0.127"/>
    <n v="20"/>
    <s v="reviewed"/>
    <s v="us"/>
    <s v="us"/>
    <m/>
  </r>
  <r>
    <s v="2022-07-14T23:29:29.629Z"/>
    <d v="2022-07-14T23:29:29"/>
    <x v="25"/>
    <x v="5"/>
    <x v="25"/>
    <d v="2022-07-14T22:02:43"/>
    <n v="4.8192000000000004"/>
    <n v="62.435200000000002"/>
    <n v="10"/>
    <n v="4.9000000000000004"/>
    <s v="mb"/>
    <n v="46"/>
    <n v="47"/>
    <n v="10.866"/>
    <n v="0.33"/>
    <s v="us"/>
    <s v="us7000hspy"/>
    <s v="2022-09-24T21:25:36.040Z"/>
    <s v="Carlsberg Ridge"/>
    <b v="0"/>
    <s v="earthquake"/>
    <n v="9.8000000000000007"/>
    <n v="1.9"/>
    <n v="9.0999999999999998E-2"/>
    <n v="38"/>
    <s v="reviewed"/>
    <s v="us"/>
    <s v="us"/>
    <m/>
  </r>
  <r>
    <s v="2022-07-14T22:02:43.191Z"/>
    <d v="2022-07-14T22:02:43"/>
    <x v="25"/>
    <x v="5"/>
    <x v="25"/>
    <d v="2022-07-14T21:57:26"/>
    <n v="4.5852000000000004"/>
    <n v="62.3598"/>
    <n v="10"/>
    <n v="4.5"/>
    <s v="mb"/>
    <n v="64"/>
    <n v="90"/>
    <n v="18.456"/>
    <n v="0.61"/>
    <s v="us"/>
    <s v="us7000hspv"/>
    <s v="2022-09-24T21:25:36.040Z"/>
    <s v="Carlsberg Ridge"/>
    <b v="0"/>
    <s v="earthquake"/>
    <n v="11.7"/>
    <n v="1.9"/>
    <n v="7.4999999999999997E-2"/>
    <n v="52"/>
    <s v="reviewed"/>
    <s v="us"/>
    <s v="us"/>
    <m/>
  </r>
  <r>
    <s v="2022-07-14T21:57:26.485Z"/>
    <d v="2022-07-14T21:57:26"/>
    <x v="25"/>
    <x v="5"/>
    <x v="25"/>
    <d v="2022-07-14T21:11:49"/>
    <n v="4.6954000000000002"/>
    <n v="62.355899999999998"/>
    <n v="10"/>
    <n v="4.4000000000000004"/>
    <s v="mb"/>
    <n v="47"/>
    <n v="81"/>
    <n v="10.968"/>
    <n v="0.61"/>
    <s v="us"/>
    <s v="us7000hspw"/>
    <s v="2022-09-24T21:25:36.040Z"/>
    <s v="Carlsberg Ridge"/>
    <b v="0"/>
    <s v="earthquake"/>
    <n v="9.1"/>
    <n v="1.8"/>
    <n v="8.7999999999999995E-2"/>
    <n v="37"/>
    <s v="reviewed"/>
    <s v="us"/>
    <s v="us"/>
    <m/>
  </r>
  <r>
    <s v="2022-07-14T21:11:49.713Z"/>
    <d v="2022-07-14T21:11:49"/>
    <x v="25"/>
    <x v="5"/>
    <x v="25"/>
    <d v="2022-03-06T21:30:58"/>
    <n v="0.62690000000000001"/>
    <n v="94.659000000000006"/>
    <n v="10"/>
    <n v="4"/>
    <s v="mb"/>
    <n v="19"/>
    <n v="207"/>
    <n v="2.9929999999999999"/>
    <n v="0.51"/>
    <s v="us"/>
    <s v="us7000hspt"/>
    <s v="2022-09-24T21:25:37.040Z"/>
    <s v="280 km SW of Sinabang, Indonesia"/>
    <b v="0"/>
    <s v="earthquake"/>
    <n v="8.86"/>
    <n v="1.96"/>
    <n v="0.183"/>
    <n v="8"/>
    <s v="reviewed"/>
    <s v="us"/>
    <s v="us"/>
    <m/>
  </r>
  <r>
    <s v="2022-03-06T21:30:58.594Z"/>
    <d v="2022-03-06T21:30:58"/>
    <x v="48"/>
    <x v="5"/>
    <x v="48"/>
    <d v="2022-07-13T07:48:10"/>
    <n v="36.456699999999998"/>
    <n v="70.2667"/>
    <n v="205.91"/>
    <n v="4.3"/>
    <s v="mb"/>
    <m/>
    <n v="70"/>
    <n v="0.71199999999999997"/>
    <n v="0.87"/>
    <s v="us"/>
    <s v="us6000h2ls"/>
    <s v="2022-05-14T21:52:19.040Z"/>
    <s v="38 km ESE of Farkh?r, Afghanistan"/>
    <b v="1"/>
    <s v="earthquake"/>
    <n v="7.1"/>
    <n v="4.3"/>
    <n v="0.16800000000000001"/>
    <n v="10"/>
    <s v="reviewed"/>
    <s v="us"/>
    <s v="us"/>
    <m/>
  </r>
  <r>
    <s v="2022-07-13T07:48:10.883Z"/>
    <d v="2022-07-13T07:48:10"/>
    <x v="25"/>
    <x v="5"/>
    <x v="25"/>
    <d v="2022-02-20T11:43:42"/>
    <n v="7.0288000000000004"/>
    <n v="85.9923"/>
    <n v="10"/>
    <n v="4.8"/>
    <s v="mb"/>
    <n v="55"/>
    <n v="65"/>
    <n v="5.569"/>
    <n v="0.67"/>
    <s v="us"/>
    <s v="us6000i21t"/>
    <s v="2022-09-24T21:25:46.040Z"/>
    <s v="Bay of Bengal"/>
    <b v="0"/>
    <s v="earthquake"/>
    <n v="9.11"/>
    <n v="1.81"/>
    <n v="9.1999999999999998E-2"/>
    <n v="37"/>
    <s v="reviewed"/>
    <s v="us"/>
    <s v="us"/>
    <m/>
  </r>
  <r>
    <s v="2022-02-20T11:43:42.215Z"/>
    <d v="2022-02-20T11:43:42"/>
    <x v="16"/>
    <x v="5"/>
    <x v="16"/>
    <d v="2022-02-20T11:27:00"/>
    <n v="10.8986"/>
    <n v="94.8857"/>
    <n v="10"/>
    <n v="4.3"/>
    <s v="mb"/>
    <m/>
    <n v="156"/>
    <n v="2.2309999999999999"/>
    <n v="0.62"/>
    <s v="us"/>
    <s v="us7000gmew"/>
    <s v="2022-05-04T13:38:54.040Z"/>
    <s v="248 km ESE of Port Blair, India"/>
    <b v="1"/>
    <s v="earthquake"/>
    <n v="8"/>
    <n v="1.9"/>
    <n v="0.161"/>
    <n v="11"/>
    <s v="reviewed"/>
    <s v="us"/>
    <s v="us"/>
    <m/>
  </r>
  <r>
    <s v="2022-02-20T11:27:00.420Z"/>
    <d v="2022-02-20T11:27:00"/>
    <x v="16"/>
    <x v="5"/>
    <x v="16"/>
    <d v="2022-02-20T09:37:25"/>
    <n v="36.478200000000001"/>
    <n v="70.683599999999998"/>
    <n v="198.87"/>
    <n v="4.3"/>
    <s v="mb"/>
    <m/>
    <n v="73"/>
    <n v="0.65100000000000002"/>
    <n v="0.59"/>
    <s v="us"/>
    <s v="us7000gmer"/>
    <s v="2022-05-04T13:38:54.040Z"/>
    <s v="44 km SSW of Jurm, Afghanistan"/>
    <b v="1"/>
    <s v="earthquake"/>
    <n v="6.3"/>
    <n v="5.4"/>
    <n v="0.111"/>
    <n v="23"/>
    <s v="reviewed"/>
    <s v="us"/>
    <s v="us"/>
    <m/>
  </r>
  <r>
    <s v="2022-02-20T09:37:25.833Z"/>
    <d v="2022-02-20T09:37:25"/>
    <x v="16"/>
    <x v="5"/>
    <x v="16"/>
    <d v="2022-01-18T00:30:14"/>
    <n v="36.500100000000003"/>
    <n v="70.112300000000005"/>
    <n v="214.65"/>
    <n v="4.3"/>
    <s v="mb"/>
    <m/>
    <n v="68"/>
    <n v="0.72599999999999998"/>
    <n v="0.41"/>
    <s v="us"/>
    <s v="us7000gme4"/>
    <s v="2022-05-04T13:38:51.040Z"/>
    <s v="24 km ESE of Farkh?r, Afghanistan"/>
    <b v="1"/>
    <s v="earthquake"/>
    <n v="3.9"/>
    <n v="5.5"/>
    <n v="8.4000000000000005E-2"/>
    <n v="40"/>
    <s v="reviewed"/>
    <s v="us"/>
    <s v="us"/>
    <m/>
  </r>
  <r>
    <s v="2022-01-18T00:30:14.220Z"/>
    <d v="2022-01-18T00:30:14"/>
    <x v="39"/>
    <x v="5"/>
    <x v="39"/>
    <d v="2022-07-10T09:03:53"/>
    <n v="33.5946"/>
    <n v="72.570800000000006"/>
    <n v="41.1"/>
    <n v="4.3"/>
    <s v="mb"/>
    <m/>
    <n v="119"/>
    <n v="0.58399999999999996"/>
    <n v="0.82"/>
    <s v="us"/>
    <s v="us7000gcrj"/>
    <s v="2022-04-01T17:40:15.040Z"/>
    <s v="22 km SE of Sanjwal, Pakistan"/>
    <b v="1"/>
    <s v="earthquake"/>
    <n v="7.2"/>
    <n v="8.9"/>
    <n v="8.3000000000000004E-2"/>
    <n v="41"/>
    <s v="reviewed"/>
    <s v="us"/>
    <s v="us"/>
    <m/>
  </r>
  <r>
    <s v="2022-07-10T09:03:53.648Z"/>
    <d v="2022-07-10T09:03:53"/>
    <x v="25"/>
    <x v="5"/>
    <x v="25"/>
    <d v="2022-07-10T08:53:53"/>
    <n v="2.4194"/>
    <n v="99.130399999999995"/>
    <n v="154.65"/>
    <n v="4.3"/>
    <s v="mb"/>
    <n v="45"/>
    <n v="71"/>
    <n v="1.9079999999999999"/>
    <n v="0.46"/>
    <s v="us"/>
    <s v="us6000i1d4"/>
    <s v="2022-09-24T21:26:02.040Z"/>
    <s v="34 km SE of Parapat, Indonesia"/>
    <b v="0"/>
    <s v="earthquake"/>
    <n v="3.9"/>
    <n v="7.3"/>
    <n v="9.9000000000000005E-2"/>
    <n v="29"/>
    <s v="reviewed"/>
    <s v="us"/>
    <s v="us"/>
    <m/>
  </r>
  <r>
    <s v="2022-07-10T08:53:53.696Z"/>
    <d v="2022-07-10T08:53:53"/>
    <x v="25"/>
    <x v="5"/>
    <x v="25"/>
    <d v="2022-01-15T11:22:09"/>
    <n v="1.1880999999999999"/>
    <n v="99.448899999999995"/>
    <n v="8.9979999999999993"/>
    <n v="4.3"/>
    <s v="mb"/>
    <n v="27"/>
    <n v="137"/>
    <n v="1.5860000000000001"/>
    <n v="0.63"/>
    <s v="us"/>
    <s v="us6000i3gb"/>
    <s v="2022-09-24T21:26:02.040Z"/>
    <s v="28 km SE of Padangsidempuan, Indonesia"/>
    <b v="0"/>
    <s v="earthquake"/>
    <n v="5.51"/>
    <n v="4.984"/>
    <n v="0.16800000000000001"/>
    <n v="12"/>
    <s v="reviewed"/>
    <s v="us"/>
    <s v="us"/>
    <m/>
  </r>
  <r>
    <s v="2022-01-15T11:22:09.834Z"/>
    <d v="2022-01-15T11:22:09"/>
    <x v="39"/>
    <x v="5"/>
    <x v="39"/>
    <d v="2022-01-14T19:09:54"/>
    <n v="36.617100000000001"/>
    <n v="71.462500000000006"/>
    <n v="100.88"/>
    <n v="4.3"/>
    <s v="mb"/>
    <m/>
    <n v="56"/>
    <n v="0.873"/>
    <n v="0.67"/>
    <s v="us"/>
    <s v="us7000gc85"/>
    <s v="2022-04-01T17:40:10.040Z"/>
    <s v="9 km SW of Ashk?sham, Afghanistan"/>
    <b v="1"/>
    <s v="earthquake"/>
    <n v="6.4"/>
    <n v="6"/>
    <n v="7.0000000000000007E-2"/>
    <n v="58"/>
    <s v="reviewed"/>
    <s v="us"/>
    <s v="us"/>
    <m/>
  </r>
  <r>
    <s v="2022-01-14T19:09:54.298Z"/>
    <d v="2022-01-14T19:09:54"/>
    <x v="39"/>
    <x v="5"/>
    <x v="39"/>
    <d v="2022-01-08T05:42:01"/>
    <n v="36.485900000000001"/>
    <n v="70.504400000000004"/>
    <n v="207.77"/>
    <n v="4.3"/>
    <s v="mb"/>
    <m/>
    <n v="71"/>
    <n v="0.64100000000000001"/>
    <n v="0.59"/>
    <s v="us"/>
    <s v="us7000gc2k"/>
    <s v="2022-03-19T22:08:02.040Z"/>
    <s v="51 km SW of Jurm, Afghanistan"/>
    <b v="1"/>
    <s v="earthquake"/>
    <n v="6.6"/>
    <n v="2.2000000000000002"/>
    <n v="6.7000000000000004E-2"/>
    <n v="71"/>
    <s v="reviewed"/>
    <s v="us"/>
    <s v="us"/>
    <m/>
  </r>
  <r>
    <s v="2022-01-08T05:42:01.889Z"/>
    <d v="2022-01-08T05:42:01"/>
    <x v="39"/>
    <x v="5"/>
    <x v="39"/>
    <d v="2022-01-04T17:15:52"/>
    <n v="11.037100000000001"/>
    <n v="93.225300000000004"/>
    <n v="88.26"/>
    <n v="4.3"/>
    <s v="mb"/>
    <m/>
    <n v="90"/>
    <n v="0.77500000000000002"/>
    <n v="0.75"/>
    <s v="us"/>
    <s v="us7000ga4l"/>
    <s v="2022-03-19T22:07:27.040Z"/>
    <s v="87 km SE of Port Blair, India"/>
    <b v="1"/>
    <s v="earthquake"/>
    <n v="8.8000000000000007"/>
    <n v="6.9"/>
    <n v="0.13300000000000001"/>
    <n v="16"/>
    <s v="reviewed"/>
    <s v="us"/>
    <s v="us"/>
    <m/>
  </r>
  <r>
    <s v="2022-01-04T17:15:52.331Z"/>
    <d v="2022-01-04T17:15:52"/>
    <x v="39"/>
    <x v="5"/>
    <x v="39"/>
    <d v="2021-12-11T13:43:43"/>
    <n v="33.033900000000003"/>
    <n v="76.073999999999998"/>
    <n v="40.06"/>
    <n v="4.3"/>
    <s v="mb"/>
    <m/>
    <n v="105"/>
    <n v="2.427"/>
    <n v="0.77"/>
    <s v="us"/>
    <s v="us7000g8yg"/>
    <s v="2022-03-12T22:19:07.040Z"/>
    <s v="Kashmir-India border region"/>
    <b v="1"/>
    <s v="earthquake"/>
    <n v="7.9"/>
    <n v="7.5"/>
    <n v="0.09"/>
    <n v="38"/>
    <s v="reviewed"/>
    <s v="us"/>
    <s v="us"/>
    <m/>
  </r>
  <r>
    <s v="2021-12-11T13:43:43.673Z"/>
    <d v="2021-12-11T13:43:43"/>
    <x v="49"/>
    <x v="3"/>
    <x v="49"/>
    <d v="2021-12-05T17:42:14"/>
    <n v="27.888999999999999"/>
    <n v="66.158900000000003"/>
    <n v="32.07"/>
    <n v="4.3"/>
    <s v="mb"/>
    <m/>
    <n v="45"/>
    <n v="7.0750000000000002"/>
    <n v="1.04"/>
    <s v="us"/>
    <s v="us6000gchn"/>
    <s v="2022-02-24T21:01:19.040Z"/>
    <s v="45 km W of Khuzdar, Pakistan"/>
    <b v="1"/>
    <s v="earthquake"/>
    <n v="9.9"/>
    <n v="3.6"/>
    <n v="9.4E-2"/>
    <n v="32"/>
    <s v="reviewed"/>
    <s v="us"/>
    <s v="us"/>
    <m/>
  </r>
  <r>
    <s v="2021-12-05T17:42:14.358Z"/>
    <d v="2021-12-05T17:42:14"/>
    <x v="49"/>
    <x v="3"/>
    <x v="49"/>
    <d v="2021-12-05T13:39:30"/>
    <n v="36.685299999999998"/>
    <n v="71.385599999999997"/>
    <n v="177.51"/>
    <n v="4.3"/>
    <s v="mb"/>
    <m/>
    <n v="75"/>
    <n v="0.78300000000000003"/>
    <n v="1.07"/>
    <s v="us"/>
    <s v="us6000g9b6"/>
    <s v="2022-02-12T23:06:05.040Z"/>
    <s v="13 km W of Ashk?sham, Afghanistan"/>
    <b v="1"/>
    <s v="earthquake"/>
    <n v="7.3"/>
    <n v="5.8"/>
    <n v="0.126"/>
    <n v="18"/>
    <s v="reviewed"/>
    <s v="us"/>
    <s v="us"/>
    <m/>
  </r>
  <r>
    <s v="2021-12-05T13:39:30.450Z"/>
    <d v="2021-12-05T13:39:30"/>
    <x v="49"/>
    <x v="3"/>
    <x v="49"/>
    <d v="2021-12-03T13:10:50"/>
    <n v="13.9216"/>
    <n v="92.429400000000001"/>
    <n v="10"/>
    <n v="4.3"/>
    <s v="mb"/>
    <m/>
    <n v="84"/>
    <n v="6.508"/>
    <n v="0.48"/>
    <s v="us"/>
    <s v="us6000gawq"/>
    <s v="2022-02-12T23:07:18.040Z"/>
    <s v="247 km N of Bamboo Flat, India"/>
    <b v="1"/>
    <s v="earthquake"/>
    <n v="8"/>
    <n v="1.9"/>
    <n v="0.153"/>
    <n v="12"/>
    <s v="reviewed"/>
    <s v="us"/>
    <s v="us"/>
    <m/>
  </r>
  <r>
    <s v="2021-12-03T13:10:50.536Z"/>
    <d v="2021-12-03T13:10:50"/>
    <x v="49"/>
    <x v="3"/>
    <x v="49"/>
    <d v="2021-11-23T16:31:58"/>
    <n v="36.578699999999998"/>
    <n v="71.2851"/>
    <n v="222.74"/>
    <n v="4.3"/>
    <s v="mb"/>
    <m/>
    <n v="74"/>
    <n v="0.78800000000000003"/>
    <n v="0.79"/>
    <s v="us"/>
    <s v="us6000g8q4"/>
    <s v="2022-02-12T23:05:44.040Z"/>
    <s v="25 km WSW of Ashk?sham, Afghanistan"/>
    <b v="1"/>
    <s v="earthquake"/>
    <n v="6.8"/>
    <n v="5.6"/>
    <n v="7.2999999999999995E-2"/>
    <n v="53"/>
    <s v="reviewed"/>
    <s v="us"/>
    <s v="us"/>
    <m/>
  </r>
  <r>
    <s v="2021-11-23T16:31:58.690Z"/>
    <d v="2021-11-23T16:31:58"/>
    <x v="61"/>
    <x v="3"/>
    <x v="61"/>
    <d v="2022-07-07T21:01:15"/>
    <n v="31.316299999999998"/>
    <n v="77.173599999999993"/>
    <n v="10"/>
    <n v="4.3"/>
    <s v="mb"/>
    <m/>
    <n v="97"/>
    <n v="4.0380000000000003"/>
    <n v="0.6"/>
    <s v="us"/>
    <s v="us7000fwgt"/>
    <s v="2022-01-29T22:55:33.040Z"/>
    <s v="9 km NNE of Seoni, India"/>
    <b v="1"/>
    <s v="earthquake"/>
    <n v="9.3000000000000007"/>
    <n v="1.9"/>
    <n v="0.122"/>
    <n v="19"/>
    <s v="reviewed"/>
    <s v="us"/>
    <s v="us"/>
    <m/>
  </r>
  <r>
    <s v="2022-07-07T21:01:15.773Z"/>
    <d v="2022-07-07T21:01:15"/>
    <x v="25"/>
    <x v="5"/>
    <x v="25"/>
    <d v="2021-11-12T03:39:54"/>
    <n v="18.639399999999998"/>
    <n v="96.781999999999996"/>
    <n v="10"/>
    <n v="4.5999999999999996"/>
    <s v="mb"/>
    <n v="21"/>
    <n v="153"/>
    <n v="1.286"/>
    <n v="0.56999999999999995"/>
    <s v="us"/>
    <s v="us6000i247"/>
    <s v="2022-09-13T06:26:13.040Z"/>
    <s v="40 km ENE of Pyu, Myanmar"/>
    <b v="0"/>
    <s v="earthquake"/>
    <n v="6.6"/>
    <n v="1.9"/>
    <n v="0.17199999999999999"/>
    <n v="10"/>
    <s v="reviewed"/>
    <s v="us"/>
    <s v="us"/>
    <m/>
  </r>
  <r>
    <s v="2021-11-12T03:39:54.234Z"/>
    <d v="2021-11-12T03:39:54"/>
    <x v="61"/>
    <x v="3"/>
    <x v="61"/>
    <d v="2021-11-06T13:09:16"/>
    <n v="24.602499999999999"/>
    <n v="62.340499999999999"/>
    <n v="10"/>
    <n v="4.3"/>
    <s v="mb"/>
    <m/>
    <n v="171"/>
    <n v="5.5880000000000001"/>
    <n v="0.72"/>
    <s v="us"/>
    <s v="us7000fuuj"/>
    <s v="2022-01-22T20:51:58.040Z"/>
    <s v="off the coast of Pakistan"/>
    <b v="1"/>
    <s v="earthquake"/>
    <n v="14.6"/>
    <n v="1.9"/>
    <n v="0.153"/>
    <n v="14"/>
    <s v="reviewed"/>
    <s v="us"/>
    <s v="us"/>
    <m/>
  </r>
  <r>
    <s v="2021-11-06T13:09:16.435Z"/>
    <d v="2021-11-06T13:09:16"/>
    <x v="61"/>
    <x v="3"/>
    <x v="61"/>
    <d v="2021-11-03T04:29:45"/>
    <n v="24.159400000000002"/>
    <n v="94.777100000000004"/>
    <n v="108.83"/>
    <n v="4.3"/>
    <s v="mb"/>
    <m/>
    <n v="57"/>
    <n v="0.44"/>
    <n v="0.74"/>
    <s v="us"/>
    <s v="us7000fs01"/>
    <s v="2022-01-15T20:51:36.040Z"/>
    <s v="Myanmar-India border region"/>
    <b v="1"/>
    <s v="earthquake"/>
    <n v="8.6999999999999993"/>
    <n v="5.5"/>
    <n v="0.10199999999999999"/>
    <n v="30"/>
    <s v="reviewed"/>
    <s v="us"/>
    <s v="us"/>
    <m/>
  </r>
  <r>
    <s v="2021-11-03T04:29:45.514Z"/>
    <d v="2021-11-03T04:29:45"/>
    <x v="61"/>
    <x v="3"/>
    <x v="61"/>
    <d v="2021-10-30T13:09:23"/>
    <n v="37.073799999999999"/>
    <n v="71.200199999999995"/>
    <n v="113.57"/>
    <n v="4.3"/>
    <s v="mb"/>
    <m/>
    <n v="107"/>
    <n v="0.501"/>
    <n v="0.71"/>
    <s v="us"/>
    <s v="us7000fr1n"/>
    <s v="2022-01-14T17:58:56.040Z"/>
    <s v="40 km NE of Jurm, Afghanistan"/>
    <b v="1"/>
    <s v="earthquake"/>
    <n v="6.6"/>
    <n v="7.1"/>
    <n v="0.217"/>
    <n v="6"/>
    <s v="reviewed"/>
    <s v="us"/>
    <s v="us"/>
    <m/>
  </r>
  <r>
    <s v="2021-10-30T13:09:23.898Z"/>
    <d v="2021-10-30T13:09:23"/>
    <x v="14"/>
    <x v="3"/>
    <x v="14"/>
    <d v="2021-10-24T05:48:39"/>
    <n v="28.2806"/>
    <n v="65.761899999999997"/>
    <n v="10"/>
    <n v="4.3"/>
    <s v="mb"/>
    <m/>
    <n v="94"/>
    <n v="6.8410000000000002"/>
    <n v="0.7"/>
    <s v="us"/>
    <s v="us7000fq38"/>
    <s v="2022-01-14T17:58:45.040Z"/>
    <s v="47 km SE of Kharan, Pakistan"/>
    <b v="1"/>
    <s v="earthquake"/>
    <n v="9.1999999999999993"/>
    <n v="1.9"/>
    <n v="0.11600000000000001"/>
    <n v="21"/>
    <s v="reviewed"/>
    <s v="us"/>
    <s v="us"/>
    <m/>
  </r>
  <r>
    <s v="2021-10-24T05:48:39.663Z"/>
    <d v="2021-10-24T05:48:39"/>
    <x v="14"/>
    <x v="3"/>
    <x v="14"/>
    <d v="2021-10-20T09:31:36"/>
    <n v="12.9223"/>
    <n v="92.488"/>
    <n v="10"/>
    <n v="4.3"/>
    <s v="mb"/>
    <m/>
    <n v="183"/>
    <n v="30.251999999999999"/>
    <n v="0.56000000000000005"/>
    <s v="us"/>
    <s v="us7000fprf"/>
    <s v="2022-01-08T17:43:38.040Z"/>
    <s v="137 km N of Bamboo Flat, India"/>
    <b v="1"/>
    <s v="earthquake"/>
    <n v="6.8"/>
    <n v="1.9"/>
    <n v="0.161"/>
    <n v="15"/>
    <s v="reviewed"/>
    <s v="us"/>
    <s v="us"/>
    <m/>
  </r>
  <r>
    <s v="2021-10-20T09:31:36.768Z"/>
    <d v="2021-10-20T09:31:36"/>
    <x v="14"/>
    <x v="3"/>
    <x v="14"/>
    <d v="2021-10-18T08:01:37"/>
    <n v="36.321300000000001"/>
    <n v="69.808000000000007"/>
    <n v="129.91"/>
    <n v="4.3"/>
    <s v="mb"/>
    <m/>
    <n v="103"/>
    <n v="1.012"/>
    <n v="0.85"/>
    <s v="us"/>
    <s v="us6000fw2x"/>
    <s v="2021-12-25T22:58:51.040Z"/>
    <s v="28 km S of Farkh?r, Afghanistan"/>
    <b v="1"/>
    <s v="earthquake"/>
    <n v="5.9"/>
    <n v="9.6"/>
    <n v="0.16800000000000001"/>
    <n v="10"/>
    <s v="reviewed"/>
    <s v="us"/>
    <s v="us"/>
    <m/>
  </r>
  <r>
    <s v="2021-10-18T08:01:37.426Z"/>
    <d v="2021-10-18T08:01:37"/>
    <x v="14"/>
    <x v="3"/>
    <x v="14"/>
    <d v="2021-10-17T21:56:32"/>
    <n v="27.901"/>
    <n v="85.800399999999996"/>
    <n v="10"/>
    <n v="4.3"/>
    <s v="mb"/>
    <m/>
    <n v="93"/>
    <n v="5.8920000000000003"/>
    <n v="0.57999999999999996"/>
    <s v="us"/>
    <s v="us6000fvsc"/>
    <s v="2021-12-25T22:58:47.040Z"/>
    <s v="16 km WSW of Kod?ri??, Nepal"/>
    <b v="1"/>
    <s v="earthquake"/>
    <n v="9.5"/>
    <n v="1.7"/>
    <n v="9.0999999999999998E-2"/>
    <n v="35"/>
    <s v="reviewed"/>
    <s v="us"/>
    <s v="us"/>
    <m/>
  </r>
  <r>
    <s v="2021-10-17T21:56:32.298Z"/>
    <d v="2021-10-17T21:56:32"/>
    <x v="14"/>
    <x v="3"/>
    <x v="14"/>
    <d v="2022-07-06T03:50:06"/>
    <n v="29.949200000000001"/>
    <n v="68.293400000000005"/>
    <n v="21.97"/>
    <n v="4.3"/>
    <s v="mb"/>
    <m/>
    <n v="123"/>
    <n v="4.6219999999999999"/>
    <n v="0.9"/>
    <s v="us"/>
    <s v="us6000fvi8"/>
    <s v="2021-12-25T22:58:44.040Z"/>
    <s v="35 km SW of Duki, Pakistan"/>
    <b v="1"/>
    <s v="earthquake"/>
    <n v="10.8"/>
    <n v="5.5"/>
    <n v="0.14799999999999999"/>
    <n v="13"/>
    <s v="reviewed"/>
    <s v="us"/>
    <s v="us"/>
    <m/>
  </r>
  <r>
    <s v="2022-07-06T03:50:06.935Z"/>
    <d v="2022-07-06T03:50:06"/>
    <x v="25"/>
    <x v="5"/>
    <x v="25"/>
    <d v="2021-10-11T16:24:38"/>
    <n v="38.263500000000001"/>
    <n v="71.401600000000002"/>
    <n v="35"/>
    <n v="4.4000000000000004"/>
    <s v="mb"/>
    <n v="21"/>
    <n v="168"/>
    <n v="1.3109999999999999"/>
    <n v="0.83"/>
    <s v="us"/>
    <s v="us6000i1u3"/>
    <s v="2022-09-13T06:25:52.040Z"/>
    <s v="86 km N of Khorugh, Tajikistan"/>
    <b v="0"/>
    <s v="earthquake"/>
    <n v="4.7"/>
    <n v="2"/>
    <n v="0.26700000000000002"/>
    <n v="5"/>
    <s v="reviewed"/>
    <s v="us"/>
    <s v="us"/>
    <m/>
  </r>
  <r>
    <s v="2021-10-11T16:24:38.865Z"/>
    <d v="2021-10-11T16:24:38"/>
    <x v="14"/>
    <x v="3"/>
    <x v="14"/>
    <d v="2021-10-10T11:39:34"/>
    <n v="17.154299999999999"/>
    <n v="77.005099999999999"/>
    <n v="10"/>
    <n v="4.3"/>
    <s v="mb"/>
    <m/>
    <n v="74"/>
    <n v="10.462999999999999"/>
    <n v="0.62"/>
    <s v="us"/>
    <s v="us6000fuwm"/>
    <s v="2021-12-18T19:58:54.040Z"/>
    <s v="7 km ENE of Sh?h?b?d, India"/>
    <b v="1"/>
    <s v="earthquake"/>
    <n v="14.4"/>
    <n v="1.9"/>
    <n v="0.14699999999999999"/>
    <n v="16"/>
    <s v="reviewed"/>
    <s v="us"/>
    <s v="us"/>
    <m/>
  </r>
  <r>
    <s v="2021-10-10T11:39:34.566Z"/>
    <d v="2021-10-10T11:39:34"/>
    <x v="14"/>
    <x v="3"/>
    <x v="14"/>
    <d v="2022-07-05T16:29:50"/>
    <n v="36.513800000000003"/>
    <n v="70.850300000000004"/>
    <n v="193.76"/>
    <n v="4.3"/>
    <s v="mb"/>
    <m/>
    <n v="93"/>
    <n v="0.64900000000000002"/>
    <n v="0.5"/>
    <s v="us"/>
    <s v="us6000fthu"/>
    <s v="2021-12-18T19:58:46.040Z"/>
    <s v="38 km S of Jurm, Afghanistan"/>
    <b v="1"/>
    <s v="earthquake"/>
    <n v="8.1"/>
    <n v="5.6"/>
    <n v="0.08"/>
    <n v="44"/>
    <s v="reviewed"/>
    <s v="us"/>
    <s v="us"/>
    <m/>
  </r>
  <r>
    <s v="2022-07-05T16:29:50.146Z"/>
    <d v="2022-07-05T16:29:50"/>
    <x v="25"/>
    <x v="5"/>
    <x v="25"/>
    <d v="2021-09-28T15:11:47"/>
    <n v="18.469200000000001"/>
    <n v="94.746200000000002"/>
    <n v="49.73"/>
    <n v="4.0999999999999996"/>
    <s v="mb"/>
    <n v="33"/>
    <n v="143"/>
    <n v="1.851"/>
    <n v="0.48"/>
    <s v="us"/>
    <s v="us6000i00z"/>
    <s v="2022-09-13T06:22:43.040Z"/>
    <s v="63 km SW of Pyay, Myanmar"/>
    <b v="0"/>
    <s v="earthquake"/>
    <n v="2.4"/>
    <n v="7.9"/>
    <n v="0.14000000000000001"/>
    <n v="16"/>
    <s v="reviewed"/>
    <s v="us"/>
    <s v="us"/>
    <m/>
  </r>
  <r>
    <s v="2021-09-28T15:11:47.221Z"/>
    <d v="2021-09-28T15:11:47"/>
    <x v="36"/>
    <x v="3"/>
    <x v="36"/>
    <d v="2021-09-27T04:41:28"/>
    <n v="30.479800000000001"/>
    <n v="69.927899999999994"/>
    <n v="10"/>
    <n v="4.3"/>
    <s v="mb"/>
    <m/>
    <n v="91"/>
    <n v="4.117"/>
    <n v="0.52"/>
    <s v="us"/>
    <s v="us7000ff89"/>
    <s v="2021-12-04T14:30:09.040Z"/>
    <s v="73 km WSW of Taunsa, Pakistan"/>
    <b v="1"/>
    <s v="earthquake"/>
    <n v="5.4"/>
    <n v="1.9"/>
    <n v="0.188"/>
    <n v="10"/>
    <s v="reviewed"/>
    <s v="us"/>
    <s v="us"/>
    <m/>
  </r>
  <r>
    <s v="2021-09-27T04:41:28.232Z"/>
    <d v="2021-09-27T04:41:28"/>
    <x v="36"/>
    <x v="3"/>
    <x v="36"/>
    <d v="2021-09-15T00:41:12"/>
    <n v="36.658200000000001"/>
    <n v="71.118600000000001"/>
    <n v="209.77"/>
    <n v="4.3"/>
    <s v="mb"/>
    <m/>
    <n v="72"/>
    <n v="0.63700000000000001"/>
    <n v="0.93"/>
    <s v="us"/>
    <s v="us7000ferq"/>
    <s v="2021-12-04T14:29:51.040Z"/>
    <s v="34 km SE of Jurm, Afghanistan"/>
    <b v="1"/>
    <s v="earthquake"/>
    <n v="8.1"/>
    <n v="5.4"/>
    <n v="9.1999999999999998E-2"/>
    <n v="33"/>
    <s v="reviewed"/>
    <s v="us"/>
    <s v="us"/>
    <m/>
  </r>
  <r>
    <s v="2021-09-15T00:41:12.624Z"/>
    <d v="2021-09-15T00:41:12"/>
    <x v="36"/>
    <x v="3"/>
    <x v="36"/>
    <d v="2021-09-13T03:46:47"/>
    <n v="36.294899999999998"/>
    <n v="70.605900000000005"/>
    <n v="120.76"/>
    <n v="4.3"/>
    <s v="mb"/>
    <m/>
    <n v="58"/>
    <n v="0.82899999999999996"/>
    <n v="0.92"/>
    <s v="us"/>
    <s v="us7000fb7y"/>
    <s v="2021-11-23T15:12:11.040Z"/>
    <s v="66 km SSW of Jurm, Afghanistan"/>
    <b v="1"/>
    <s v="earthquake"/>
    <n v="6.8"/>
    <n v="5.2"/>
    <n v="9.6000000000000002E-2"/>
    <n v="31"/>
    <s v="reviewed"/>
    <s v="us"/>
    <s v="us"/>
    <m/>
  </r>
  <r>
    <s v="2021-09-13T03:46:47.551Z"/>
    <d v="2021-09-13T03:46:47"/>
    <x v="36"/>
    <x v="3"/>
    <x v="36"/>
    <d v="2022-07-05T09:55:18"/>
    <n v="33.740900000000003"/>
    <n v="76.423299999999998"/>
    <n v="10"/>
    <n v="4.3"/>
    <s v="mb"/>
    <m/>
    <n v="141"/>
    <n v="2.6309999999999998"/>
    <n v="0.99"/>
    <s v="us"/>
    <s v="us7000fanp"/>
    <s v="2021-11-23T15:11:04.040Z"/>
    <s v="52 km NW of Padam, India"/>
    <b v="1"/>
    <s v="earthquake"/>
    <n v="7.2"/>
    <n v="1.8"/>
    <n v="0.11700000000000001"/>
    <n v="21"/>
    <s v="reviewed"/>
    <s v="us"/>
    <s v="us"/>
    <m/>
  </r>
  <r>
    <s v="2022-07-05T09:55:18.493Z"/>
    <d v="2022-07-05T09:55:18"/>
    <x v="25"/>
    <x v="5"/>
    <x v="25"/>
    <d v="2021-08-31T16:05:14"/>
    <n v="4.8647999999999998"/>
    <n v="94.984800000000007"/>
    <n v="63.904000000000003"/>
    <n v="4.4000000000000004"/>
    <s v="mb"/>
    <n v="50"/>
    <n v="167"/>
    <n v="1.988"/>
    <n v="0.55000000000000004"/>
    <s v="us"/>
    <s v="us6000i0xs"/>
    <s v="2022-09-13T06:25:07.040Z"/>
    <s v="84 km SSW of Banda Aceh, Indonesia"/>
    <b v="0"/>
    <s v="earthquake"/>
    <n v="9.42"/>
    <n v="3.492"/>
    <n v="0.105"/>
    <n v="26"/>
    <s v="reviewed"/>
    <s v="us"/>
    <s v="us"/>
    <m/>
  </r>
  <r>
    <s v="2021-08-31T16:05:14.317Z"/>
    <d v="2021-08-31T16:05:14"/>
    <x v="5"/>
    <x v="3"/>
    <x v="5"/>
    <d v="2021-08-27T18:52:06"/>
    <n v="10.913399999999999"/>
    <n v="91.5518"/>
    <n v="10"/>
    <n v="4.3"/>
    <s v="mb"/>
    <m/>
    <n v="119"/>
    <n v="8.1560000000000006"/>
    <n v="0.48"/>
    <s v="us"/>
    <s v="us7000f9dk"/>
    <s v="2021-11-06T20:28:37.040Z"/>
    <s v="154 km SW of Bamboo Flat, India"/>
    <b v="1"/>
    <s v="earthquake"/>
    <n v="12.1"/>
    <n v="1.9"/>
    <n v="0.17699999999999999"/>
    <n v="10"/>
    <s v="reviewed"/>
    <s v="us"/>
    <s v="us"/>
    <m/>
  </r>
  <r>
    <s v="2021-08-27T18:52:06.317Z"/>
    <d v="2021-08-27T18:52:06"/>
    <x v="5"/>
    <x v="3"/>
    <x v="5"/>
    <d v="2021-08-17T15:39:29"/>
    <n v="36.5563"/>
    <n v="70.875100000000003"/>
    <n v="187.15"/>
    <n v="4.3"/>
    <s v="mb"/>
    <m/>
    <n v="72"/>
    <n v="0.61599999999999999"/>
    <n v="0.8"/>
    <s v="us"/>
    <s v="us7000f4zr"/>
    <s v="2021-11-06T20:28:59.040Z"/>
    <s v="34 km S of Jurm, Afghanistan"/>
    <b v="1"/>
    <s v="earthquake"/>
    <n v="7.1"/>
    <n v="5.4"/>
    <n v="7.9000000000000001E-2"/>
    <n v="45"/>
    <s v="reviewed"/>
    <s v="us"/>
    <s v="us"/>
    <m/>
  </r>
  <r>
    <s v="2021-08-17T15:39:29.307Z"/>
    <d v="2021-08-17T15:39:29"/>
    <x v="5"/>
    <x v="3"/>
    <x v="5"/>
    <d v="2021-08-10T01:34:00"/>
    <n v="35.208300000000001"/>
    <n v="64.569100000000006"/>
    <n v="15.25"/>
    <n v="4.3"/>
    <s v="mb"/>
    <m/>
    <n v="130"/>
    <n v="3.738"/>
    <n v="0.74"/>
    <s v="us"/>
    <s v="us7000f4tk"/>
    <s v="2021-10-29T14:47:03.040Z"/>
    <s v="81 km SSW of Maymana, Afghanistan"/>
    <b v="1"/>
    <s v="earthquake"/>
    <n v="10"/>
    <n v="4.7"/>
    <n v="0.17699999999999999"/>
    <n v="9"/>
    <s v="reviewed"/>
    <s v="us"/>
    <s v="us"/>
    <m/>
  </r>
  <r>
    <s v="2021-08-10T01:34:00.703Z"/>
    <d v="2021-08-10T01:34:00"/>
    <x v="5"/>
    <x v="3"/>
    <x v="5"/>
    <d v="2022-07-05T06:37:44"/>
    <n v="8.7263000000000002"/>
    <n v="93.967500000000001"/>
    <n v="10"/>
    <n v="4.3"/>
    <s v="mb"/>
    <m/>
    <n v="118"/>
    <n v="5.5720000000000001"/>
    <n v="0.53"/>
    <s v="us"/>
    <s v="us6000f8dd"/>
    <s v="2021-10-23T15:46:51.040Z"/>
    <s v="Nicobar Islands, India region"/>
    <b v="1"/>
    <s v="earthquake"/>
    <n v="14.4"/>
    <n v="1.9"/>
    <n v="0.189"/>
    <n v="8"/>
    <s v="reviewed"/>
    <s v="us"/>
    <s v="us"/>
    <m/>
  </r>
  <r>
    <s v="2022-07-05T06:37:44.948Z"/>
    <d v="2022-07-05T06:37:44"/>
    <x v="25"/>
    <x v="5"/>
    <x v="25"/>
    <d v="2021-08-03T08:30:02"/>
    <n v="2.5146999999999999"/>
    <n v="94.449700000000007"/>
    <n v="10"/>
    <n v="4.5"/>
    <s v="mb"/>
    <n v="42"/>
    <n v="85"/>
    <n v="3.3479999999999999"/>
    <n v="0.39"/>
    <s v="us"/>
    <s v="us6000hzxt"/>
    <s v="2022-09-13T06:22:28.040Z"/>
    <s v="214 km W of Sinabang, Indonesia"/>
    <b v="0"/>
    <s v="earthquake"/>
    <n v="8.2899999999999991"/>
    <n v="1.879"/>
    <n v="0.106"/>
    <n v="27"/>
    <s v="reviewed"/>
    <s v="us"/>
    <s v="us"/>
    <m/>
  </r>
  <r>
    <s v="2021-08-03T08:30:02.583Z"/>
    <d v="2021-08-03T08:30:02"/>
    <x v="5"/>
    <x v="3"/>
    <x v="5"/>
    <d v="2022-07-05T05:08:25"/>
    <n v="8.9910999999999994"/>
    <n v="94.046599999999998"/>
    <n v="10"/>
    <n v="4.3"/>
    <s v="mb"/>
    <m/>
    <n v="183"/>
    <n v="5.5049999999999999"/>
    <n v="1.4"/>
    <s v="us"/>
    <s v="us6000f46w"/>
    <s v="2021-10-14T01:09:08.040Z"/>
    <s v="Nicobar Islands, India region"/>
    <b v="1"/>
    <s v="earthquake"/>
    <n v="14"/>
    <n v="2"/>
    <n v="0.20200000000000001"/>
    <n v="7"/>
    <s v="reviewed"/>
    <s v="us"/>
    <s v="us"/>
    <m/>
  </r>
  <r>
    <s v="2022-07-05T05:08:25.309Z"/>
    <d v="2022-07-05T05:08:25"/>
    <x v="25"/>
    <x v="5"/>
    <x v="25"/>
    <d v="2022-07-05T04:53:49"/>
    <n v="38.794400000000003"/>
    <n v="73.444299999999998"/>
    <n v="102.68"/>
    <n v="4.2"/>
    <s v="mb"/>
    <n v="42"/>
    <n v="126"/>
    <n v="2.3929999999999998"/>
    <n v="0.5"/>
    <s v="us"/>
    <s v="us6000hzxd"/>
    <s v="2022-09-13T06:22:26.040Z"/>
    <s v="82 km NNW of Murghob, Tajikistan"/>
    <b v="0"/>
    <s v="earthquake"/>
    <n v="3.3"/>
    <n v="9.3000000000000007"/>
    <n v="7.4999999999999997E-2"/>
    <n v="49"/>
    <s v="reviewed"/>
    <s v="us"/>
    <s v="us"/>
    <m/>
  </r>
  <r>
    <s v="2022-07-05T04:53:49.712Z"/>
    <d v="2022-07-05T04:53:49"/>
    <x v="25"/>
    <x v="5"/>
    <x v="25"/>
    <d v="2022-07-05T04:16:01"/>
    <n v="2.1143000000000001"/>
    <n v="100.107"/>
    <n v="208.66499999999999"/>
    <n v="4.0999999999999996"/>
    <s v="mb"/>
    <n v="15"/>
    <n v="131"/>
    <n v="16.282"/>
    <n v="0.53"/>
    <s v="us"/>
    <s v="us6000i0xb"/>
    <s v="2022-09-13T06:24:59.040Z"/>
    <s v="30 km E of Rantauprapat, Indonesia"/>
    <b v="0"/>
    <s v="earthquake"/>
    <n v="12.71"/>
    <n v="10.179"/>
    <n v="0.158"/>
    <n v="11"/>
    <s v="reviewed"/>
    <s v="us"/>
    <s v="us"/>
    <m/>
  </r>
  <r>
    <s v="2022-07-05T04:16:01.340Z"/>
    <d v="2022-07-05T04:16:01"/>
    <x v="25"/>
    <x v="5"/>
    <x v="25"/>
    <d v="2021-08-03T03:54:54"/>
    <n v="32.392600000000002"/>
    <n v="101.9324"/>
    <n v="10"/>
    <n v="4.3"/>
    <s v="mb"/>
    <n v="21"/>
    <n v="65"/>
    <n v="6.8040000000000003"/>
    <n v="0.4"/>
    <s v="us"/>
    <s v="us6000i0x9"/>
    <s v="2022-09-13T06:24:58.040Z"/>
    <s v="245 km NW of Tianpeng, China"/>
    <b v="0"/>
    <s v="earthquake"/>
    <n v="11.91"/>
    <n v="1.9219999999999999"/>
    <n v="0.188"/>
    <n v="8"/>
    <s v="reviewed"/>
    <s v="us"/>
    <s v="us"/>
    <m/>
  </r>
  <r>
    <s v="2021-08-03T03:54:54.102Z"/>
    <d v="2021-08-03T03:54:54"/>
    <x v="5"/>
    <x v="3"/>
    <x v="5"/>
    <d v="2021-07-23T20:12:53"/>
    <n v="8.9514999999999993"/>
    <n v="94.153899999999993"/>
    <n v="10"/>
    <n v="4.3"/>
    <s v="mb"/>
    <m/>
    <n v="103"/>
    <n v="5.3959999999999999"/>
    <n v="0.92"/>
    <s v="us"/>
    <s v="us6000f46k"/>
    <s v="2021-10-14T01:09:03.040Z"/>
    <s v="Nicobar Islands, India region"/>
    <b v="1"/>
    <s v="earthquake"/>
    <n v="8.5"/>
    <n v="1.9"/>
    <n v="0.17799999999999999"/>
    <n v="9"/>
    <s v="reviewed"/>
    <s v="us"/>
    <s v="us"/>
    <m/>
  </r>
  <r>
    <s v="2021-07-23T20:12:53.276Z"/>
    <d v="2021-07-23T20:12:53"/>
    <x v="40"/>
    <x v="3"/>
    <x v="40"/>
    <d v="2021-07-21T04:01:45"/>
    <n v="36.575699999999998"/>
    <n v="70.855599999999995"/>
    <n v="207.17"/>
    <n v="4.3"/>
    <s v="mb"/>
    <m/>
    <n v="78"/>
    <n v="0.59199999999999997"/>
    <n v="0.78"/>
    <s v="us"/>
    <s v="us6000eyf6"/>
    <s v="2021-10-03T05:21:28.040Z"/>
    <s v="32 km S of Jurm, Afghanistan"/>
    <b v="1"/>
    <s v="earthquake"/>
    <n v="8.6"/>
    <n v="5.4"/>
    <n v="8.2000000000000003E-2"/>
    <n v="45"/>
    <s v="reviewed"/>
    <s v="us"/>
    <s v="us"/>
    <m/>
  </r>
  <r>
    <s v="2021-07-21T04:01:45.956Z"/>
    <d v="2021-07-21T04:01:45"/>
    <x v="40"/>
    <x v="3"/>
    <x v="40"/>
    <d v="2021-07-14T08:17:47"/>
    <n v="34.0777"/>
    <n v="78.439499999999995"/>
    <n v="10"/>
    <n v="4.3"/>
    <s v="mb"/>
    <m/>
    <n v="171"/>
    <n v="4.3230000000000004"/>
    <n v="0.83"/>
    <s v="us"/>
    <s v="us6000ezhw"/>
    <s v="2021-09-25T21:08:24.040Z"/>
    <s v="79 km E of Leh, India"/>
    <b v="1"/>
    <s v="earthquake"/>
    <n v="10.199999999999999"/>
    <n v="2"/>
    <n v="0.189"/>
    <n v="8"/>
    <s v="reviewed"/>
    <s v="us"/>
    <s v="us"/>
    <m/>
  </r>
  <r>
    <s v="2021-07-14T08:17:47.519Z"/>
    <d v="2021-07-14T08:17:47"/>
    <x v="40"/>
    <x v="3"/>
    <x v="40"/>
    <d v="2021-07-09T07:46:23"/>
    <n v="36.553100000000001"/>
    <n v="70.849699999999999"/>
    <n v="195.39"/>
    <n v="4.3"/>
    <s v="mb"/>
    <m/>
    <n v="72"/>
    <n v="0.61199999999999999"/>
    <n v="0.93"/>
    <s v="us"/>
    <s v="us7000elu3"/>
    <s v="2021-09-17T22:50:23.040Z"/>
    <s v="34 km S of Jurm, Afghanistan"/>
    <b v="1"/>
    <s v="earthquake"/>
    <n v="6.3"/>
    <n v="5.6"/>
    <n v="0.13700000000000001"/>
    <n v="15"/>
    <s v="reviewed"/>
    <s v="us"/>
    <s v="us"/>
    <m/>
  </r>
  <r>
    <s v="2021-07-09T07:46:23.848Z"/>
    <d v="2021-07-09T07:46:23"/>
    <x v="40"/>
    <x v="3"/>
    <x v="40"/>
    <d v="2021-06-21T10:06:50"/>
    <n v="25.974900000000002"/>
    <n v="90.399500000000003"/>
    <n v="10"/>
    <n v="4.3"/>
    <s v="mb"/>
    <m/>
    <n v="159"/>
    <n v="1.3740000000000001"/>
    <n v="0.64"/>
    <s v="us"/>
    <s v="us6000etjs"/>
    <s v="2021-09-17T22:48:47.040Z"/>
    <s v="11 km ESE of Lakhipur, India"/>
    <b v="1"/>
    <s v="earthquake"/>
    <n v="6.1"/>
    <n v="1.8"/>
    <n v="0.109"/>
    <n v="24"/>
    <s v="reviewed"/>
    <s v="us"/>
    <s v="us"/>
    <m/>
  </r>
  <r>
    <s v="2021-06-21T10:06:50.953Z"/>
    <d v="2021-06-21T10:06:50"/>
    <x v="54"/>
    <x v="3"/>
    <x v="54"/>
    <d v="2021-06-13T07:28:08"/>
    <n v="29.2822"/>
    <n v="87.123999999999995"/>
    <n v="10"/>
    <n v="4.3"/>
    <s v="mb"/>
    <m/>
    <n v="102"/>
    <n v="1.347"/>
    <n v="0.63"/>
    <s v="us"/>
    <s v="us7000eew5"/>
    <s v="2021-08-27T18:58:05.040Z"/>
    <s v="150 km NNE of Lobujya, Nepal"/>
    <b v="1"/>
    <s v="earthquake"/>
    <n v="7.2"/>
    <n v="1.9"/>
    <n v="0.13200000000000001"/>
    <n v="16"/>
    <s v="reviewed"/>
    <s v="us"/>
    <s v="us"/>
    <m/>
  </r>
  <r>
    <s v="2021-06-13T07:28:08.559Z"/>
    <d v="2021-06-13T07:28:08"/>
    <x v="54"/>
    <x v="3"/>
    <x v="54"/>
    <d v="2021-06-12T01:44:42"/>
    <n v="36.423900000000003"/>
    <n v="71.438400000000001"/>
    <n v="98.93"/>
    <n v="4.3"/>
    <s v="mb"/>
    <m/>
    <n v="108"/>
    <n v="0.98399999999999999"/>
    <n v="0.78"/>
    <s v="us"/>
    <s v="us7000ecmw"/>
    <s v="2021-08-26T21:59:14.040Z"/>
    <s v="30 km SSW of Ashk?sham, Afghanistan"/>
    <b v="1"/>
    <s v="earthquake"/>
    <n v="6.9"/>
    <n v="7.2"/>
    <n v="0.10100000000000001"/>
    <n v="31"/>
    <s v="reviewed"/>
    <s v="us"/>
    <s v="us"/>
    <m/>
  </r>
  <r>
    <s v="2021-06-12T01:44:42.946Z"/>
    <d v="2021-06-12T01:44:42"/>
    <x v="54"/>
    <x v="3"/>
    <x v="54"/>
    <d v="2021-05-24T21:15:18"/>
    <n v="36.530299999999997"/>
    <n v="70.732600000000005"/>
    <n v="227.04"/>
    <n v="4.3"/>
    <s v="mb"/>
    <m/>
    <n v="72"/>
    <n v="0.60699999999999998"/>
    <n v="0.81"/>
    <s v="us"/>
    <s v="us7000ec99"/>
    <s v="2021-08-26T21:59:07.040Z"/>
    <s v="38 km SSW of Jurm, Afghanistan"/>
    <b v="1"/>
    <s v="earthquake"/>
    <n v="8.6"/>
    <n v="6.8"/>
    <n v="0.129"/>
    <n v="17"/>
    <s v="reviewed"/>
    <s v="us"/>
    <s v="us"/>
    <m/>
  </r>
  <r>
    <s v="2021-05-24T21:15:18.761Z"/>
    <d v="2021-05-24T21:15:18"/>
    <x v="41"/>
    <x v="3"/>
    <x v="41"/>
    <d v="2021-05-10T08:04:24"/>
    <n v="27.4192"/>
    <n v="62.733400000000003"/>
    <n v="10"/>
    <n v="4.3"/>
    <s v="mb"/>
    <m/>
    <n v="133"/>
    <n v="6.3609999999999998"/>
    <n v="0.71"/>
    <s v="us"/>
    <s v="us6000efix"/>
    <s v="2021-07-31T22:09:23.040Z"/>
    <s v="160 km NNW of Turbat, Pakistan"/>
    <b v="1"/>
    <s v="earthquake"/>
    <n v="6.6"/>
    <n v="1.9"/>
    <n v="0.11899999999999999"/>
    <n v="20"/>
    <s v="reviewed"/>
    <s v="us"/>
    <s v="us"/>
    <m/>
  </r>
  <r>
    <s v="2021-05-10T08:04:24.462Z"/>
    <d v="2021-05-10T08:04:24"/>
    <x v="41"/>
    <x v="3"/>
    <x v="41"/>
    <d v="2021-04-30T13:40:06"/>
    <n v="36.491199999999999"/>
    <n v="71.111699999999999"/>
    <n v="126.19"/>
    <n v="4.3"/>
    <s v="mb"/>
    <m/>
    <n v="46"/>
    <n v="0.76500000000000001"/>
    <n v="0.6"/>
    <s v="us"/>
    <s v="us7000e1r9"/>
    <s v="2021-07-23T18:08:28.040Z"/>
    <s v="43 km WSW of Ashk?sham, Afghanistan"/>
    <b v="1"/>
    <s v="earthquake"/>
    <n v="6.5"/>
    <n v="4.2"/>
    <n v="0.109"/>
    <n v="25"/>
    <s v="reviewed"/>
    <s v="us"/>
    <s v="us"/>
    <m/>
  </r>
  <r>
    <s v="2021-04-30T13:40:06.220Z"/>
    <d v="2021-04-30T13:40:06"/>
    <x v="11"/>
    <x v="3"/>
    <x v="11"/>
    <d v="2021-04-21T19:45:11"/>
    <n v="24.238900000000001"/>
    <n v="94.513000000000005"/>
    <n v="95.31"/>
    <n v="4.3"/>
    <s v="mb"/>
    <m/>
    <n v="94"/>
    <n v="2.7509999999999999"/>
    <n v="0.63"/>
    <s v="us"/>
    <s v="us7000e0qx"/>
    <s v="2021-07-10T20:15:44.040Z"/>
    <s v="59 km SE of W?ngjing, India"/>
    <b v="1"/>
    <s v="earthquake"/>
    <n v="7"/>
    <n v="10"/>
    <n v="0.16"/>
    <n v="11"/>
    <s v="reviewed"/>
    <s v="us"/>
    <s v="us"/>
    <m/>
  </r>
  <r>
    <s v="2021-04-21T19:45:11.093Z"/>
    <d v="2021-04-21T19:45:11"/>
    <x v="11"/>
    <x v="3"/>
    <x v="11"/>
    <d v="2021-04-14T09:44:38"/>
    <n v="10.454700000000001"/>
    <n v="93.820400000000006"/>
    <n v="10"/>
    <n v="4.3"/>
    <s v="mb"/>
    <m/>
    <n v="178"/>
    <n v="8.4890000000000008"/>
    <n v="1.17"/>
    <s v="us"/>
    <s v="us7000dxx5"/>
    <s v="2021-07-03T16:49:57.040Z"/>
    <s v="178 km SE of Port Blair, India"/>
    <b v="1"/>
    <s v="earthquake"/>
    <n v="10.4"/>
    <n v="1.9"/>
    <n v="0.122"/>
    <n v="19"/>
    <s v="reviewed"/>
    <s v="us"/>
    <s v="us"/>
    <m/>
  </r>
  <r>
    <s v="2021-04-14T09:44:38.095Z"/>
    <d v="2021-04-14T09:44:38"/>
    <x v="11"/>
    <x v="3"/>
    <x v="11"/>
    <d v="2021-04-10T21:49:38"/>
    <n v="36.310899999999997"/>
    <n v="70.508200000000002"/>
    <n v="144.24"/>
    <n v="4.3"/>
    <s v="mb"/>
    <m/>
    <n v="97"/>
    <n v="2.133"/>
    <n v="0.51"/>
    <s v="us"/>
    <s v="us6000e1fs"/>
    <s v="2021-06-19T21:25:34.040Z"/>
    <s v="65 km ESE of Farkh?r, Afghanistan"/>
    <b v="1"/>
    <s v="earthquake"/>
    <n v="7.8"/>
    <n v="11.1"/>
    <n v="0.188"/>
    <n v="8"/>
    <s v="reviewed"/>
    <s v="us"/>
    <s v="us"/>
    <m/>
  </r>
  <r>
    <s v="2021-04-10T21:49:38.394Z"/>
    <d v="2021-04-10T21:49:38"/>
    <x v="11"/>
    <x v="3"/>
    <x v="11"/>
    <d v="2021-03-02T11:03:30"/>
    <n v="28.3413"/>
    <n v="67.268199999999993"/>
    <n v="10"/>
    <n v="4.3"/>
    <s v="mb"/>
    <m/>
    <n v="176"/>
    <n v="6.3630000000000004"/>
    <n v="0.82"/>
    <s v="us"/>
    <s v="us6000e0pc"/>
    <s v="2021-06-19T21:24:57.040Z"/>
    <s v="73 km WNW of Chowki Jamali, Pakistan"/>
    <b v="1"/>
    <s v="earthquake"/>
    <n v="10.6"/>
    <n v="1.9"/>
    <n v="0.107"/>
    <n v="25"/>
    <s v="reviewed"/>
    <s v="us"/>
    <s v="us"/>
    <m/>
  </r>
  <r>
    <s v="2021-03-02T11:03:30.764Z"/>
    <d v="2021-03-02T11:03:30"/>
    <x v="62"/>
    <x v="3"/>
    <x v="62"/>
    <d v="2021-02-13T04:34:32"/>
    <n v="36.123199999999997"/>
    <n v="71.355900000000005"/>
    <n v="90.64"/>
    <n v="4.3"/>
    <s v="mb"/>
    <m/>
    <n v="84"/>
    <n v="1.18"/>
    <n v="0.63"/>
    <s v="us"/>
    <s v="us7000deud"/>
    <s v="2021-05-13T22:40:45.040Z"/>
    <s v="64 km SSW of Ashk?sham, Afghanistan"/>
    <b v="1"/>
    <s v="earthquake"/>
    <n v="5.9"/>
    <n v="7.4"/>
    <n v="0.14199999999999999"/>
    <n v="14"/>
    <s v="reviewed"/>
    <s v="us"/>
    <s v="us"/>
    <m/>
  </r>
  <r>
    <s v="2021-02-13T04:34:32.933Z"/>
    <d v="2021-02-13T04:34:32"/>
    <x v="55"/>
    <x v="3"/>
    <x v="55"/>
    <d v="2021-02-09T01:50:07"/>
    <n v="25.468299999999999"/>
    <n v="61.8035"/>
    <n v="10"/>
    <n v="4.3"/>
    <s v="mb"/>
    <m/>
    <n v="182"/>
    <n v="5.0979999999999999"/>
    <n v="0.72"/>
    <s v="us"/>
    <s v="us6000djcf"/>
    <s v="2021-04-23T21:04:27.040Z"/>
    <s v="46 km N of Jiwani, Pakistan"/>
    <b v="1"/>
    <s v="earthquake"/>
    <n v="12.4"/>
    <n v="2"/>
    <n v="0.16"/>
    <n v="12"/>
    <s v="reviewed"/>
    <s v="us"/>
    <s v="us"/>
    <m/>
  </r>
  <r>
    <s v="2021-02-09T01:50:07.207Z"/>
    <d v="2021-02-09T01:50:07"/>
    <x v="55"/>
    <x v="3"/>
    <x v="55"/>
    <d v="2021-02-09T01:16:16"/>
    <n v="28.033100000000001"/>
    <n v="87.856800000000007"/>
    <n v="35"/>
    <n v="4.3"/>
    <s v="mb"/>
    <m/>
    <n v="146"/>
    <n v="4.3360000000000003"/>
    <n v="0.65"/>
    <s v="us"/>
    <s v="us6000dfsj"/>
    <s v="2021-04-22T21:51:47.040Z"/>
    <s v="87 km NW of Mangan, India"/>
    <b v="1"/>
    <s v="earthquake"/>
    <n v="9.9"/>
    <n v="2"/>
    <n v="8.6999999999999994E-2"/>
    <n v="38"/>
    <s v="reviewed"/>
    <s v="us"/>
    <s v="us"/>
    <m/>
  </r>
  <r>
    <s v="2021-02-09T01:16:16.570Z"/>
    <d v="2021-02-09T01:16:16"/>
    <x v="55"/>
    <x v="3"/>
    <x v="55"/>
    <d v="2021-02-03T13:18:54"/>
    <n v="31.003299999999999"/>
    <n v="66.711799999999997"/>
    <n v="10"/>
    <n v="4.3"/>
    <s v="mb"/>
    <m/>
    <n v="133"/>
    <n v="4.0369999999999999"/>
    <n v="0.64"/>
    <s v="us"/>
    <s v="us6000di1t"/>
    <s v="2021-04-22T21:51:46.040Z"/>
    <s v="26 km ENE of Chaman, Pakistan"/>
    <b v="1"/>
    <s v="earthquake"/>
    <n v="10.199999999999999"/>
    <n v="2"/>
    <n v="0.16"/>
    <n v="11"/>
    <s v="reviewed"/>
    <s v="us"/>
    <s v="us"/>
    <m/>
  </r>
  <r>
    <s v="2021-02-03T13:18:54.354Z"/>
    <d v="2021-02-03T13:18:54"/>
    <x v="55"/>
    <x v="3"/>
    <x v="55"/>
    <d v="2021-02-02T06:44:14"/>
    <n v="36.336399999999998"/>
    <n v="70.475300000000004"/>
    <n v="170.03"/>
    <n v="4.3"/>
    <s v="mb"/>
    <m/>
    <n v="113"/>
    <n v="2.1389999999999998"/>
    <n v="0.93"/>
    <s v="us"/>
    <s v="us6000de6c"/>
    <s v="2021-04-16T19:03:14.040Z"/>
    <s v="61 km ESE of Farkh?r, Afghanistan"/>
    <b v="1"/>
    <s v="earthquake"/>
    <n v="7.7"/>
    <n v="9.4"/>
    <n v="0.17699999999999999"/>
    <n v="9"/>
    <s v="reviewed"/>
    <s v="us"/>
    <s v="us"/>
    <m/>
  </r>
  <r>
    <s v="2021-02-02T06:44:14.399Z"/>
    <d v="2021-02-02T06:44:14"/>
    <x v="55"/>
    <x v="3"/>
    <x v="55"/>
    <d v="2021-01-17T06:59:48"/>
    <n v="36.4604"/>
    <n v="70.886600000000001"/>
    <n v="123.1"/>
    <n v="4.3"/>
    <s v="mb"/>
    <m/>
    <n v="74"/>
    <n v="2.4350000000000001"/>
    <n v="0.74"/>
    <s v="us"/>
    <s v="us6000ddu6"/>
    <s v="2021-04-16T19:03:00.040Z"/>
    <s v="45 km S of Jurm, Afghanistan"/>
    <b v="1"/>
    <s v="earthquake"/>
    <n v="3.7"/>
    <n v="7.6"/>
    <n v="9.1999999999999998E-2"/>
    <n v="33"/>
    <s v="reviewed"/>
    <s v="us"/>
    <s v="us"/>
    <m/>
  </r>
  <r>
    <s v="2021-01-17T06:59:48.217Z"/>
    <d v="2021-01-17T06:59:48"/>
    <x v="31"/>
    <x v="3"/>
    <x v="31"/>
    <d v="2021-01-16T20:48:12"/>
    <n v="26.058800000000002"/>
    <n v="96.343299999999999"/>
    <n v="10"/>
    <n v="4.3"/>
    <s v="mb"/>
    <m/>
    <n v="78"/>
    <n v="2.597"/>
    <n v="0.45"/>
    <s v="us"/>
    <s v="us7000d3f8"/>
    <s v="2021-03-27T21:06:13.040Z"/>
    <s v="49 km WSW of Sarupathar, India"/>
    <b v="1"/>
    <s v="earthquake"/>
    <n v="9.1999999999999993"/>
    <n v="1.9"/>
    <n v="9.7000000000000003E-2"/>
    <n v="30"/>
    <s v="reviewed"/>
    <s v="us"/>
    <s v="us"/>
    <m/>
  </r>
  <r>
    <s v="2021-01-16T20:48:12.888Z"/>
    <d v="2021-01-16T20:48:12"/>
    <x v="31"/>
    <x v="3"/>
    <x v="31"/>
    <d v="2020-12-27T12:32:47"/>
    <n v="23.635899999999999"/>
    <n v="93.515900000000002"/>
    <n v="61.32"/>
    <n v="4.3"/>
    <s v="mb"/>
    <m/>
    <n v="66"/>
    <n v="0.92900000000000005"/>
    <n v="0.63"/>
    <s v="us"/>
    <s v="us7000d0pu"/>
    <s v="2021-03-27T21:04:54.040Z"/>
    <s v="48 km NE of Khawhai, India"/>
    <b v="1"/>
    <s v="earthquake"/>
    <n v="3.9"/>
    <n v="7.6"/>
    <n v="9.7000000000000003E-2"/>
    <n v="30"/>
    <s v="reviewed"/>
    <s v="us"/>
    <s v="us"/>
    <m/>
  </r>
  <r>
    <s v="2020-12-27T12:32:47.199Z"/>
    <d v="2020-12-27T12:32:47"/>
    <x v="63"/>
    <x v="4"/>
    <x v="63"/>
    <d v="2020-12-24T12:47:17"/>
    <n v="36.478299999999997"/>
    <n v="70.375"/>
    <n v="211.84"/>
    <n v="4.3"/>
    <s v="mb"/>
    <m/>
    <n v="76"/>
    <n v="2.2170000000000001"/>
    <n v="0.84"/>
    <s v="us"/>
    <s v="us6000d3fi"/>
    <s v="2021-03-06T23:19:29.040Z"/>
    <s v="47 km ESE of Farkh?r, Afghanistan"/>
    <b v="1"/>
    <s v="earthquake"/>
    <n v="9.6"/>
    <n v="8"/>
    <n v="0.129"/>
    <n v="17"/>
    <s v="reviewed"/>
    <s v="us"/>
    <s v="us"/>
    <m/>
  </r>
  <r>
    <s v="2020-12-24T12:47:17.072Z"/>
    <d v="2020-12-24T12:47:17"/>
    <x v="63"/>
    <x v="4"/>
    <x v="63"/>
    <d v="2020-12-18T02:56:38"/>
    <n v="25.6158"/>
    <n v="96.656999999999996"/>
    <n v="10"/>
    <n v="4.3"/>
    <s v="mb"/>
    <m/>
    <n v="121"/>
    <n v="2.5459999999999998"/>
    <n v="1.34"/>
    <s v="us"/>
    <s v="us6000d2jw"/>
    <s v="2021-03-06T23:18:19.040Z"/>
    <s v="67 km SSW of Sarupathar, India"/>
    <b v="1"/>
    <s v="earthquake"/>
    <n v="5.0999999999999996"/>
    <n v="1.9"/>
    <n v="0.13300000000000001"/>
    <n v="16"/>
    <s v="reviewed"/>
    <s v="us"/>
    <s v="us"/>
    <m/>
  </r>
  <r>
    <s v="2020-12-18T02:56:38.921Z"/>
    <d v="2020-12-18T02:56:38"/>
    <x v="63"/>
    <x v="4"/>
    <x v="63"/>
    <d v="2020-12-16T13:56:31"/>
    <n v="36.858800000000002"/>
    <n v="66.103200000000001"/>
    <n v="21.52"/>
    <n v="4.3"/>
    <s v="mb"/>
    <m/>
    <n v="100"/>
    <n v="3.327"/>
    <n v="1.06"/>
    <s v="us"/>
    <s v="us6000d1wm"/>
    <s v="2021-02-27T23:23:38.040Z"/>
    <s v="37 km NE of Shibirgh?n, Afghanistan"/>
    <b v="1"/>
    <s v="earthquake"/>
    <n v="5.2"/>
    <n v="5.5"/>
    <n v="0.16"/>
    <n v="11"/>
    <s v="reviewed"/>
    <s v="us"/>
    <s v="us"/>
    <m/>
  </r>
  <r>
    <s v="2020-12-16T13:56:31.088Z"/>
    <d v="2020-12-16T13:56:31"/>
    <x v="63"/>
    <x v="4"/>
    <x v="63"/>
    <d v="2020-12-16T12:57:18"/>
    <n v="36.877499999999998"/>
    <n v="73.284000000000006"/>
    <n v="10"/>
    <n v="4.3"/>
    <s v="mb"/>
    <m/>
    <n v="88"/>
    <n v="2.85"/>
    <n v="1.1599999999999999"/>
    <s v="us"/>
    <s v="us7000cs7g"/>
    <s v="2021-02-27T23:25:52.040Z"/>
    <s v="86 km E of Khand?d, Afghanistan"/>
    <b v="1"/>
    <s v="earthquake"/>
    <n v="7.5"/>
    <n v="1.9"/>
    <n v="0.13800000000000001"/>
    <n v="15"/>
    <s v="reviewed"/>
    <s v="us"/>
    <s v="us"/>
    <m/>
  </r>
  <r>
    <s v="2020-12-16T12:57:18.539Z"/>
    <d v="2020-12-16T12:57:18"/>
    <x v="63"/>
    <x v="4"/>
    <x v="63"/>
    <d v="2020-12-10T16:56:47"/>
    <n v="36.941400000000002"/>
    <n v="73.058300000000003"/>
    <n v="57.91"/>
    <n v="4.3"/>
    <s v="mb"/>
    <m/>
    <n v="90"/>
    <n v="2.7229999999999999"/>
    <n v="0.63"/>
    <s v="us"/>
    <s v="us7000crjm"/>
    <s v="2021-02-27T23:24:56.040Z"/>
    <s v="65 km E of Khand?d, Afghanistan"/>
    <b v="1"/>
    <s v="earthquake"/>
    <n v="7"/>
    <n v="9.6999999999999993"/>
    <n v="0.14699999999999999"/>
    <n v="13"/>
    <s v="reviewed"/>
    <s v="us"/>
    <s v="us"/>
    <m/>
  </r>
  <r>
    <s v="2020-12-10T16:56:47.765Z"/>
    <d v="2020-12-10T16:56:47"/>
    <x v="63"/>
    <x v="4"/>
    <x v="63"/>
    <d v="2020-11-26T02:00:31"/>
    <n v="26.129100000000001"/>
    <n v="90.545299999999997"/>
    <n v="10"/>
    <n v="4.3"/>
    <s v="mb"/>
    <m/>
    <n v="88"/>
    <n v="1.3069999999999999"/>
    <n v="0.64"/>
    <s v="us"/>
    <s v="us7000cptt"/>
    <s v="2021-02-20T16:11:09.040Z"/>
    <s v="9 km WSW of Go?lp?ra, India"/>
    <b v="1"/>
    <s v="earthquake"/>
    <n v="6.2"/>
    <n v="1.9"/>
    <n v="0.10199999999999999"/>
    <n v="32"/>
    <s v="reviewed"/>
    <s v="us"/>
    <s v="us"/>
    <m/>
  </r>
  <r>
    <s v="2020-11-26T02:00:31.329Z"/>
    <d v="2020-11-26T02:00:31"/>
    <x v="32"/>
    <x v="4"/>
    <x v="32"/>
    <d v="2020-11-22T03:29:20"/>
    <n v="10.1668"/>
    <n v="93.607100000000003"/>
    <n v="10"/>
    <n v="4.3"/>
    <s v="mb"/>
    <m/>
    <n v="94"/>
    <n v="1.7050000000000001"/>
    <n v="0.38"/>
    <s v="us"/>
    <s v="us7000cl6l"/>
    <s v="2021-02-06T18:29:13.040Z"/>
    <s v="190 km SSE of Port Blair, India"/>
    <b v="1"/>
    <s v="earthquake"/>
    <n v="4.0999999999999996"/>
    <n v="1.9"/>
    <n v="0.153"/>
    <n v="12"/>
    <s v="reviewed"/>
    <s v="us"/>
    <s v="us"/>
    <m/>
  </r>
  <r>
    <s v="2020-11-22T03:29:20.994Z"/>
    <d v="2020-11-22T03:29:20"/>
    <x v="32"/>
    <x v="4"/>
    <x v="32"/>
    <d v="2020-11-22T00:00:40"/>
    <n v="26.294499999999999"/>
    <n v="94.772800000000004"/>
    <n v="60.63"/>
    <n v="4.3"/>
    <s v="mb"/>
    <m/>
    <n v="99"/>
    <n v="2.1"/>
    <n v="0.94"/>
    <s v="us"/>
    <s v="us6000crdq"/>
    <s v="2021-02-03T17:49:58.040Z"/>
    <s v="5 km WNW of Tuensang, India"/>
    <b v="1"/>
    <s v="earthquake"/>
    <n v="8.1"/>
    <n v="6.8"/>
    <n v="0.154"/>
    <n v="12"/>
    <s v="reviewed"/>
    <s v="us"/>
    <s v="us"/>
    <m/>
  </r>
  <r>
    <s v="2020-11-22T00:00:40.464Z"/>
    <d v="2020-11-22T00:00:40"/>
    <x v="32"/>
    <x v="4"/>
    <x v="32"/>
    <d v="2020-11-21T20:15:03"/>
    <n v="14.0029"/>
    <n v="92.561400000000006"/>
    <n v="10"/>
    <n v="4.3"/>
    <s v="mb"/>
    <m/>
    <n v="75"/>
    <n v="2.339"/>
    <n v="1.04"/>
    <s v="us"/>
    <s v="us6000csin"/>
    <s v="2021-02-03T17:49:00.040Z"/>
    <s v="255 km N of Bamboo Flat, India"/>
    <b v="1"/>
    <s v="earthquake"/>
    <n v="7.3"/>
    <n v="1.6"/>
    <n v="0.23799999999999999"/>
    <n v="5"/>
    <s v="reviewed"/>
    <s v="us"/>
    <s v="us"/>
    <m/>
  </r>
  <r>
    <s v="2020-11-21T20:15:03.902Z"/>
    <d v="2020-11-21T20:15:03"/>
    <x v="32"/>
    <x v="4"/>
    <x v="32"/>
    <d v="2022-07-04T10:37:16"/>
    <n v="22.140699999999999"/>
    <n v="79.634200000000007"/>
    <n v="10"/>
    <n v="4.3"/>
    <s v="mb"/>
    <m/>
    <n v="123"/>
    <n v="8.7100000000000009"/>
    <n v="0.56999999999999995"/>
    <s v="us"/>
    <s v="us6000crc4"/>
    <s v="2021-02-03T17:49:49.040Z"/>
    <s v="10 km NE of Seoni, India"/>
    <b v="1"/>
    <s v="earthquake"/>
    <n v="9.5"/>
    <n v="1.8"/>
    <n v="8.7999999999999995E-2"/>
    <n v="37"/>
    <s v="reviewed"/>
    <s v="us"/>
    <s v="us"/>
    <m/>
  </r>
  <r>
    <s v="2022-07-04T10:37:16.873Z"/>
    <d v="2022-07-04T10:37:16"/>
    <x v="25"/>
    <x v="5"/>
    <x v="25"/>
    <d v="2020-11-17T03:28:22"/>
    <n v="36.504600000000003"/>
    <n v="83.389899999999997"/>
    <n v="10"/>
    <n v="4.5"/>
    <s v="mb"/>
    <n v="47"/>
    <n v="48"/>
    <n v="6.7859999999999996"/>
    <n v="1.1299999999999999"/>
    <s v="us"/>
    <s v="us6000hzqg"/>
    <s v="2022-09-13T06:21:55.040Z"/>
    <s v="southern Xinjiang, China"/>
    <b v="0"/>
    <s v="earthquake"/>
    <n v="8.83"/>
    <n v="1.841"/>
    <n v="6.9000000000000006E-2"/>
    <n v="62"/>
    <s v="reviewed"/>
    <s v="us"/>
    <s v="us"/>
    <m/>
  </r>
  <r>
    <s v="2020-11-17T03:28:22.737Z"/>
    <d v="2020-11-17T03:28:22"/>
    <x v="32"/>
    <x v="4"/>
    <x v="32"/>
    <d v="2020-11-12T03:20:00"/>
    <n v="13.738899999999999"/>
    <n v="92.401300000000006"/>
    <n v="10"/>
    <n v="4.3"/>
    <s v="mb"/>
    <m/>
    <n v="89"/>
    <n v="2.097"/>
    <n v="0.64"/>
    <s v="us"/>
    <s v="us6000cqrt"/>
    <s v="2021-01-27T17:28:26.040Z"/>
    <s v="228 km N of Bamboo Flat, India"/>
    <b v="1"/>
    <s v="earthquake"/>
    <n v="5.7"/>
    <n v="1.9"/>
    <n v="0.154"/>
    <n v="12"/>
    <s v="reviewed"/>
    <s v="us"/>
    <s v="us"/>
    <m/>
  </r>
  <r>
    <s v="2020-11-12T03:20:00.164Z"/>
    <d v="2020-11-12T03:20:00"/>
    <x v="32"/>
    <x v="4"/>
    <x v="32"/>
    <d v="2020-11-08T09:32:42"/>
    <n v="36.483400000000003"/>
    <n v="70.772199999999998"/>
    <n v="215.53"/>
    <n v="4.3"/>
    <s v="mb"/>
    <m/>
    <n v="91"/>
    <n v="2.3969999999999998"/>
    <n v="0.59"/>
    <s v="us"/>
    <s v="us7000cdmh"/>
    <s v="2021-01-27T17:28:44.040Z"/>
    <s v="42 km S of Jurm, Afghanistan"/>
    <b v="1"/>
    <s v="earthquake"/>
    <n v="9.3000000000000007"/>
    <n v="8.1"/>
    <n v="0.11799999999999999"/>
    <n v="20"/>
    <s v="reviewed"/>
    <s v="us"/>
    <s v="us"/>
    <m/>
  </r>
  <r>
    <s v="2020-11-08T09:32:42.842Z"/>
    <d v="2020-11-08T09:32:42"/>
    <x v="32"/>
    <x v="4"/>
    <x v="32"/>
    <d v="2020-11-08T09:12:23"/>
    <n v="24.202100000000002"/>
    <n v="94.197699999999998"/>
    <n v="65.34"/>
    <n v="4.3"/>
    <s v="mb"/>
    <m/>
    <n v="65"/>
    <n v="9.7000000000000003E-2"/>
    <n v="0.43"/>
    <s v="us"/>
    <s v="us7000cduh"/>
    <s v="2021-01-23T22:25:44.040Z"/>
    <s v="39 km SE of Kakching, India"/>
    <b v="1"/>
    <s v="earthquake"/>
    <n v="6.5"/>
    <n v="3.9"/>
    <n v="0.17699999999999999"/>
    <n v="9"/>
    <s v="reviewed"/>
    <s v="us"/>
    <s v="us"/>
    <m/>
  </r>
  <r>
    <s v="2020-11-08T09:12:23.801Z"/>
    <d v="2020-11-08T09:12:23"/>
    <x v="32"/>
    <x v="4"/>
    <x v="32"/>
    <d v="2020-11-07T00:16:52"/>
    <n v="28.628699999999998"/>
    <n v="96.398700000000005"/>
    <n v="10"/>
    <n v="4.3"/>
    <s v="mb"/>
    <m/>
    <n v="75"/>
    <n v="4.7320000000000002"/>
    <n v="0.6"/>
    <s v="us"/>
    <s v="us7000cc28"/>
    <s v="2021-01-23T22:25:36.040Z"/>
    <s v="63 km NNW of Hayuliang, India"/>
    <b v="1"/>
    <s v="earthquake"/>
    <n v="8.9"/>
    <n v="1.9"/>
    <n v="9.5000000000000001E-2"/>
    <n v="34"/>
    <s v="reviewed"/>
    <s v="us"/>
    <s v="us"/>
    <m/>
  </r>
  <r>
    <s v="2020-11-07T00:16:52.055Z"/>
    <d v="2020-11-07T00:16:52"/>
    <x v="32"/>
    <x v="4"/>
    <x v="32"/>
    <d v="2020-10-28T06:11:38"/>
    <n v="36.422400000000003"/>
    <n v="71.149000000000001"/>
    <n v="231.73"/>
    <n v="4.3"/>
    <s v="mb"/>
    <m/>
    <n v="76"/>
    <n v="2.5449999999999999"/>
    <n v="1.0900000000000001"/>
    <s v="us"/>
    <s v="us7000cbn8"/>
    <s v="2021-01-23T22:25:32.040Z"/>
    <s v="44 km SW of Ashk?sham, Afghanistan"/>
    <b v="1"/>
    <s v="earthquake"/>
    <n v="3.9"/>
    <n v="8.9"/>
    <n v="0.14799999999999999"/>
    <n v="13"/>
    <s v="reviewed"/>
    <s v="us"/>
    <s v="us"/>
    <m/>
  </r>
  <r>
    <s v="2020-10-28T06:11:38.364Z"/>
    <d v="2020-10-28T06:11:38"/>
    <x v="33"/>
    <x v="4"/>
    <x v="33"/>
    <d v="2020-10-20T22:58:48"/>
    <n v="36.4255"/>
    <n v="71.174700000000001"/>
    <n v="120.19"/>
    <n v="4.3"/>
    <s v="mb"/>
    <m/>
    <n v="85"/>
    <n v="2.5609999999999999"/>
    <n v="1.36"/>
    <s v="us"/>
    <s v="us7000c6mg"/>
    <s v="2021-01-18T23:01:34.040Z"/>
    <s v="43 km SW of Ashk?sham, Afghanistan"/>
    <b v="1"/>
    <s v="earthquake"/>
    <n v="4.5999999999999996"/>
    <n v="10.199999999999999"/>
    <n v="0.17699999999999999"/>
    <n v="9"/>
    <s v="reviewed"/>
    <s v="us"/>
    <s v="us"/>
    <m/>
  </r>
  <r>
    <s v="2020-10-20T22:58:48.092Z"/>
    <d v="2020-10-20T22:58:48"/>
    <x v="33"/>
    <x v="4"/>
    <x v="33"/>
    <d v="2020-10-17T16:19:48"/>
    <n v="36.469099999999997"/>
    <n v="70.265299999999996"/>
    <n v="214.09"/>
    <n v="4.3"/>
    <s v="mb"/>
    <m/>
    <n v="42"/>
    <n v="2.1669999999999998"/>
    <n v="0.82"/>
    <s v="us"/>
    <s v="us6000cae3"/>
    <s v="2020-12-29T23:08:06.040Z"/>
    <s v="38 km ESE of Farkh?r, Afghanistan"/>
    <b v="1"/>
    <s v="earthquake"/>
    <n v="7.9"/>
    <n v="7.3"/>
    <n v="7.3999999999999996E-2"/>
    <n v="51"/>
    <s v="reviewed"/>
    <s v="us"/>
    <s v="us"/>
    <m/>
  </r>
  <r>
    <s v="2020-10-17T16:19:48.308Z"/>
    <d v="2020-10-17T16:19:48"/>
    <x v="33"/>
    <x v="4"/>
    <x v="33"/>
    <d v="2020-10-16T08:13:29"/>
    <n v="32.021999999999998"/>
    <n v="69.073999999999998"/>
    <n v="45.61"/>
    <n v="4.3"/>
    <s v="mb"/>
    <m/>
    <n v="112"/>
    <n v="2.512"/>
    <n v="1.41"/>
    <s v="us"/>
    <s v="us6000c90n"/>
    <s v="2020-12-29T23:07:32.040Z"/>
    <s v="56 km WSW of Wana, Pakistan"/>
    <b v="1"/>
    <s v="earthquake"/>
    <n v="8.3000000000000007"/>
    <n v="6.8"/>
    <n v="9.7000000000000003E-2"/>
    <n v="33"/>
    <s v="reviewed"/>
    <s v="us"/>
    <s v="us"/>
    <m/>
  </r>
  <r>
    <s v="2020-10-16T08:13:29.666Z"/>
    <d v="2020-10-16T08:13:29"/>
    <x v="33"/>
    <x v="4"/>
    <x v="33"/>
    <d v="2020-10-14T23:39:01"/>
    <n v="29.581099999999999"/>
    <n v="67.543000000000006"/>
    <n v="10"/>
    <n v="4.3"/>
    <s v="mb"/>
    <m/>
    <n v="144"/>
    <n v="5.1059999999999999"/>
    <n v="0.33"/>
    <s v="us"/>
    <s v="us6000c8q9"/>
    <s v="2020-12-29T23:07:27.040Z"/>
    <s v="15 km NW of Dadhar, Pakistan"/>
    <b v="1"/>
    <s v="earthquake"/>
    <n v="11.5"/>
    <n v="2"/>
    <n v="0.14199999999999999"/>
    <n v="14"/>
    <s v="reviewed"/>
    <s v="us"/>
    <s v="us"/>
    <m/>
  </r>
  <r>
    <s v="2020-10-14T23:39:01.108Z"/>
    <d v="2020-10-14T23:39:01"/>
    <x v="33"/>
    <x v="4"/>
    <x v="33"/>
    <d v="2020-10-02T07:16:32"/>
    <n v="12.1851"/>
    <n v="95.784499999999994"/>
    <n v="10"/>
    <n v="4.3"/>
    <s v="mb"/>
    <m/>
    <n v="153"/>
    <n v="6.94"/>
    <n v="1"/>
    <s v="us"/>
    <s v="us6000c9yq"/>
    <s v="2020-12-29T23:07:21.040Z"/>
    <s v="Andaman Islands, India region"/>
    <b v="1"/>
    <s v="earthquake"/>
    <n v="6.2"/>
    <n v="1.9"/>
    <n v="0.16"/>
    <n v="11"/>
    <s v="reviewed"/>
    <s v="us"/>
    <s v="us"/>
    <m/>
  </r>
  <r>
    <s v="2020-10-02T07:16:32.198Z"/>
    <d v="2020-10-02T07:16:32"/>
    <x v="33"/>
    <x v="4"/>
    <x v="33"/>
    <d v="2020-09-24T00:16:18"/>
    <n v="36.556699999999999"/>
    <n v="70.87"/>
    <n v="185.38"/>
    <n v="4.3"/>
    <s v="mb"/>
    <m/>
    <n v="72"/>
    <n v="2.5019999999999998"/>
    <n v="1.01"/>
    <s v="us"/>
    <s v="us6000c4m6"/>
    <s v="2022-08-09T00:41:07.167Z"/>
    <s v="34 km S of Jurm, Afghanistan"/>
    <b v="1"/>
    <s v="earthquake"/>
    <n v="6.2"/>
    <n v="8.4"/>
    <n v="0.122"/>
    <n v="19"/>
    <s v="reviewed"/>
    <s v="us"/>
    <s v="us"/>
    <m/>
  </r>
  <r>
    <s v="2020-09-24T00:16:18.331Z"/>
    <d v="2020-09-24T00:16:18"/>
    <x v="42"/>
    <x v="4"/>
    <x v="42"/>
    <d v="2020-09-10T20:23:33"/>
    <n v="36.545099999999998"/>
    <n v="70.935299999999998"/>
    <n v="174.34"/>
    <n v="4.3"/>
    <s v="mb"/>
    <m/>
    <n v="74"/>
    <n v="2.5249999999999999"/>
    <n v="0.64"/>
    <s v="us"/>
    <s v="us6000c0cj"/>
    <s v="2022-08-09T00:28:54.088Z"/>
    <s v="36 km SSE of Jurm, Afghanistan"/>
    <b v="1"/>
    <s v="earthquake"/>
    <n v="7.1"/>
    <n v="9.6999999999999993"/>
    <n v="9.9000000000000005E-2"/>
    <n v="29"/>
    <s v="reviewed"/>
    <s v="us"/>
    <s v="us"/>
    <m/>
  </r>
  <r>
    <s v="2020-09-10T20:23:33.551Z"/>
    <d v="2020-09-10T20:23:33"/>
    <x v="42"/>
    <x v="4"/>
    <x v="42"/>
    <d v="2020-09-06T12:59:33"/>
    <n v="33.076000000000001"/>
    <n v="73.6571"/>
    <n v="10"/>
    <n v="4.3"/>
    <s v="mb"/>
    <m/>
    <n v="96"/>
    <n v="0.65800000000000003"/>
    <n v="1.2"/>
    <s v="us"/>
    <s v="us7000blew"/>
    <s v="2020-11-21T20:10:35.040Z"/>
    <s v="11 km SW of New Mirpur, Pakistan"/>
    <b v="1"/>
    <s v="earthquake"/>
    <n v="5.8"/>
    <n v="1.9"/>
    <n v="0.1"/>
    <n v="28"/>
    <s v="reviewed"/>
    <s v="us"/>
    <s v="us"/>
    <m/>
  </r>
  <r>
    <s v="2020-09-06T12:59:33.781Z"/>
    <d v="2020-09-06T12:59:33"/>
    <x v="42"/>
    <x v="4"/>
    <x v="42"/>
    <d v="2020-08-25T15:24:34"/>
    <n v="36.5822"/>
    <n v="70.374200000000002"/>
    <n v="207.18"/>
    <n v="4.3"/>
    <s v="mb"/>
    <m/>
    <n v="115"/>
    <n v="2.3069999999999999"/>
    <n v="0.31"/>
    <s v="us"/>
    <s v="us7000bixh"/>
    <s v="2020-11-17T19:44:46.040Z"/>
    <s v="46 km E of Farkh?r, Afghanistan"/>
    <b v="1"/>
    <s v="earthquake"/>
    <n v="10.6"/>
    <n v="12.4"/>
    <n v="0.216"/>
    <n v="6"/>
    <s v="reviewed"/>
    <s v="us"/>
    <s v="us"/>
    <m/>
  </r>
  <r>
    <s v="2020-08-25T15:24:34.342Z"/>
    <d v="2020-08-25T15:24:34"/>
    <x v="26"/>
    <x v="4"/>
    <x v="26"/>
    <d v="2020-08-11T13:57:53"/>
    <n v="29.556000000000001"/>
    <n v="80.929900000000004"/>
    <n v="10"/>
    <n v="4.3"/>
    <s v="mb"/>
    <m/>
    <n v="169"/>
    <n v="5.4029999999999996"/>
    <n v="0.79"/>
    <s v="us"/>
    <s v="us7000bcp6"/>
    <s v="2020-10-31T19:06:27.040Z"/>
    <s v="32 km N of Dipayal, Nepal"/>
    <b v="1"/>
    <s v="earthquake"/>
    <n v="7.4"/>
    <n v="1.8"/>
    <n v="0.13300000000000001"/>
    <n v="16"/>
    <s v="reviewed"/>
    <s v="us"/>
    <s v="us"/>
    <m/>
  </r>
  <r>
    <s v="2020-08-11T13:57:53.226Z"/>
    <d v="2020-08-11T13:57:53"/>
    <x v="26"/>
    <x v="4"/>
    <x v="26"/>
    <d v="2020-08-07T17:36:20"/>
    <n v="24.212900000000001"/>
    <n v="93.950699999999998"/>
    <n v="59.16"/>
    <n v="4.3"/>
    <s v="mb"/>
    <m/>
    <n v="47"/>
    <n v="0.31900000000000001"/>
    <n v="1.07"/>
    <s v="us"/>
    <s v="us6000bcmi"/>
    <s v="2020-10-21T22:04:09.040Z"/>
    <s v="31 km ESE of Chur?ch?ndpur, India"/>
    <b v="1"/>
    <s v="earthquake"/>
    <n v="4.3"/>
    <n v="5.8"/>
    <n v="8.8999999999999996E-2"/>
    <n v="36"/>
    <s v="reviewed"/>
    <s v="us"/>
    <s v="us"/>
    <m/>
  </r>
  <r>
    <s v="2020-08-07T17:36:20.411Z"/>
    <d v="2020-08-07T17:36:20"/>
    <x v="26"/>
    <x v="4"/>
    <x v="26"/>
    <d v="2020-07-31T06:10:06"/>
    <n v="24.5305"/>
    <n v="94.8553"/>
    <n v="103.06"/>
    <n v="4.3"/>
    <s v="mb"/>
    <m/>
    <n v="147"/>
    <n v="0.58799999999999997"/>
    <n v="0.84"/>
    <s v="us"/>
    <s v="us6000baqp"/>
    <s v="2020-10-21T22:03:56.040Z"/>
    <s v="80 km E of W?ngjing, India"/>
    <b v="1"/>
    <s v="earthquake"/>
    <n v="9.3000000000000007"/>
    <n v="6.6"/>
    <n v="0.23799999999999999"/>
    <n v="5"/>
    <s v="reviewed"/>
    <s v="us"/>
    <s v="us"/>
    <m/>
  </r>
  <r>
    <s v="2020-07-31T06:10:06.917Z"/>
    <d v="2020-07-31T06:10:06"/>
    <x v="6"/>
    <x v="4"/>
    <x v="6"/>
    <d v="2020-07-17T22:55:38"/>
    <n v="30.341799999999999"/>
    <n v="95.04"/>
    <n v="10"/>
    <n v="4.3"/>
    <s v="mb"/>
    <m/>
    <n v="161"/>
    <n v="3.452"/>
    <n v="0.86"/>
    <s v="us"/>
    <s v="us6000ba2m"/>
    <s v="2020-10-10T17:11:17.040Z"/>
    <s v="210 km NNE of Shi Yomi, India"/>
    <b v="1"/>
    <s v="earthquake"/>
    <n v="8.8000000000000007"/>
    <n v="2"/>
    <n v="0.153"/>
    <n v="12"/>
    <s v="reviewed"/>
    <s v="us"/>
    <s v="us"/>
    <m/>
  </r>
  <r>
    <s v="2020-07-17T22:55:38.710Z"/>
    <d v="2020-07-17T22:55:38"/>
    <x v="6"/>
    <x v="4"/>
    <x v="6"/>
    <d v="2020-07-17T20:51:22"/>
    <n v="24.605699999999999"/>
    <n v="92.378200000000007"/>
    <n v="39.89"/>
    <n v="4.3"/>
    <s v="mb"/>
    <m/>
    <n v="64"/>
    <n v="1.0669999999999999"/>
    <n v="0.61"/>
    <s v="us"/>
    <s v="us6000b2u6"/>
    <s v="2020-09-26T16:58:24.040Z"/>
    <s v="20 km WSW of Hail?k?ndi, India"/>
    <b v="1"/>
    <s v="earthquake"/>
    <n v="5.4"/>
    <n v="6.9"/>
    <n v="7.0000000000000007E-2"/>
    <n v="63"/>
    <s v="reviewed"/>
    <s v="us"/>
    <s v="us"/>
    <m/>
  </r>
  <r>
    <s v="2020-07-17T20:51:22.063Z"/>
    <d v="2020-07-17T20:51:22"/>
    <x v="6"/>
    <x v="4"/>
    <x v="6"/>
    <d v="2020-07-11T04:20:06"/>
    <n v="36.753700000000002"/>
    <n v="71.431799999999996"/>
    <n v="178.73"/>
    <n v="4.3"/>
    <s v="mb"/>
    <m/>
    <n v="69"/>
    <n v="0.79600000000000004"/>
    <n v="0.89"/>
    <s v="us"/>
    <s v="us7000aqmk"/>
    <s v="2020-09-26T16:58:35.040Z"/>
    <s v="11 km NW of Ashk?sham, Afghanistan"/>
    <b v="1"/>
    <s v="earthquake"/>
    <n v="6.1"/>
    <n v="5.6"/>
    <n v="5.3999999999999999E-2"/>
    <n v="102"/>
    <s v="reviewed"/>
    <s v="us"/>
    <s v="us"/>
    <m/>
  </r>
  <r>
    <s v="2020-07-11T04:20:06.089Z"/>
    <d v="2020-07-11T04:20:06"/>
    <x v="6"/>
    <x v="4"/>
    <x v="6"/>
    <d v="2022-07-03T09:43:15"/>
    <n v="36.660400000000003"/>
    <n v="70.671300000000002"/>
    <n v="268.39"/>
    <n v="4.3"/>
    <s v="mb"/>
    <m/>
    <n v="75"/>
    <n v="1.1739999999999999"/>
    <n v="0.75"/>
    <s v="us"/>
    <s v="us7000alsu"/>
    <s v="2020-09-19T20:58:07.040Z"/>
    <s v="26 km SSW of Jurm, Afghanistan"/>
    <b v="1"/>
    <s v="earthquake"/>
    <n v="7.5"/>
    <n v="7.7"/>
    <n v="0.161"/>
    <n v="11"/>
    <s v="reviewed"/>
    <s v="us"/>
    <s v="us"/>
    <m/>
  </r>
  <r>
    <s v="2022-07-03T09:43:15.098Z"/>
    <d v="2022-07-03T09:43:15"/>
    <x v="25"/>
    <x v="5"/>
    <x v="25"/>
    <d v="2022-07-03T02:26:12"/>
    <n v="37.336799999999997"/>
    <n v="71.873000000000005"/>
    <n v="166.86"/>
    <n v="4"/>
    <s v="mb"/>
    <n v="50"/>
    <n v="106"/>
    <n v="1.056"/>
    <n v="0.44"/>
    <s v="us"/>
    <s v="us6000hziq"/>
    <s v="2022-09-13T06:21:29.040Z"/>
    <s v="33 km ESE of Khorugh, Tajikistan"/>
    <b v="0"/>
    <s v="earthquake"/>
    <n v="8.8000000000000007"/>
    <n v="8.6"/>
    <n v="0.1"/>
    <n v="27"/>
    <s v="reviewed"/>
    <s v="us"/>
    <s v="us"/>
    <m/>
  </r>
  <r>
    <s v="2022-07-03T02:26:12.521Z"/>
    <d v="2022-07-03T02:26:12"/>
    <x v="25"/>
    <x v="5"/>
    <x v="25"/>
    <d v="2022-07-03T00:11:05"/>
    <n v="19.563600000000001"/>
    <n v="94.860500000000002"/>
    <n v="10"/>
    <n v="5.0999999999999996"/>
    <s v="mww"/>
    <n v="109"/>
    <n v="28"/>
    <n v="1.222"/>
    <n v="1.05"/>
    <s v="us"/>
    <s v="us6000hzh5"/>
    <s v="2022-09-13T06:21:22.040Z"/>
    <s v="43 km WNW of Myaydo, Myanmar"/>
    <b v="0"/>
    <s v="earthquake"/>
    <n v="3.42"/>
    <n v="1.6719999999999999"/>
    <n v="9.8000000000000004E-2"/>
    <n v="10"/>
    <s v="reviewed"/>
    <s v="us"/>
    <s v="us"/>
    <m/>
  </r>
  <r>
    <s v="2022-07-03T00:11:05.317Z"/>
    <d v="2022-07-03T00:11:05"/>
    <x v="25"/>
    <x v="5"/>
    <x v="25"/>
    <d v="2022-07-03T00:10:35"/>
    <n v="4.4520999999999997"/>
    <n v="96.472999999999999"/>
    <n v="5.55"/>
    <n v="4.9000000000000004"/>
    <s v="mb"/>
    <n v="85"/>
    <n v="56"/>
    <n v="0.90400000000000003"/>
    <n v="0.79"/>
    <s v="us"/>
    <s v="us6000hzh9"/>
    <s v="2022-09-13T06:21:22.040Z"/>
    <s v="51 km NE of Meulaboh, Indonesia"/>
    <b v="0"/>
    <s v="earthquake"/>
    <n v="4.5"/>
    <n v="4.2"/>
    <n v="7.1999999999999995E-2"/>
    <n v="63"/>
    <s v="reviewed"/>
    <s v="us"/>
    <s v="us"/>
    <m/>
  </r>
  <r>
    <s v="2022-07-03T00:10:35.763Z"/>
    <d v="2022-07-03T00:10:35"/>
    <x v="25"/>
    <x v="5"/>
    <x v="25"/>
    <d v="2022-07-02T01:50:04"/>
    <n v="4.4752000000000001"/>
    <n v="96.334100000000007"/>
    <n v="13.933999999999999"/>
    <n v="4.4000000000000004"/>
    <s v="mb"/>
    <n v="29"/>
    <n v="80"/>
    <n v="0.96599999999999997"/>
    <n v="0.6"/>
    <s v="us"/>
    <s v="us6000hzgp"/>
    <s v="2022-09-13T06:21:16.040Z"/>
    <s v="43 km NNE of Meulaboh, Indonesia"/>
    <b v="0"/>
    <s v="earthquake"/>
    <n v="6.03"/>
    <n v="4.3339999999999996"/>
    <n v="0.13400000000000001"/>
    <n v="16"/>
    <s v="reviewed"/>
    <s v="us"/>
    <s v="us"/>
    <m/>
  </r>
  <r>
    <s v="2022-07-02T01:50:04.047Z"/>
    <d v="2022-07-02T01:50:04"/>
    <x v="25"/>
    <x v="5"/>
    <x v="25"/>
    <d v="2020-07-03T13:30:49"/>
    <n v="6.8776999999999999"/>
    <n v="94.483900000000006"/>
    <n v="107.84"/>
    <n v="4.2"/>
    <s v="mb"/>
    <n v="19"/>
    <n v="136"/>
    <n v="2.9460000000000002"/>
    <n v="0.88"/>
    <s v="us"/>
    <s v="us6000i0ju"/>
    <s v="2022-09-13T06:23:37.040Z"/>
    <s v="142 km NW of Sabang, Indonesia"/>
    <b v="0"/>
    <s v="earthquake"/>
    <n v="10.8"/>
    <n v="8.9"/>
    <n v="0.215"/>
    <n v="7"/>
    <s v="reviewed"/>
    <s v="us"/>
    <s v="us"/>
    <m/>
  </r>
  <r>
    <s v="2020-07-03T13:30:49.114Z"/>
    <d v="2020-07-03T13:30:49"/>
    <x v="6"/>
    <x v="4"/>
    <x v="6"/>
    <d v="2020-06-24T13:49:23"/>
    <n v="28.141999999999999"/>
    <n v="76.536600000000007"/>
    <n v="30.38"/>
    <n v="4.3"/>
    <s v="mb"/>
    <m/>
    <n v="169"/>
    <n v="6.1660000000000004"/>
    <n v="0.74"/>
    <s v="us"/>
    <s v="us7000ahde"/>
    <s v="2020-09-11T22:14:00.040Z"/>
    <s v="9 km NNW of B?wal, India"/>
    <b v="1"/>
    <s v="earthquake"/>
    <n v="10.199999999999999"/>
    <n v="5.6"/>
    <n v="0.11600000000000001"/>
    <n v="21"/>
    <s v="reviewed"/>
    <s v="us"/>
    <s v="us"/>
    <m/>
  </r>
  <r>
    <s v="2020-06-24T13:49:23.892Z"/>
    <d v="2020-06-24T13:49:23"/>
    <x v="27"/>
    <x v="4"/>
    <x v="27"/>
    <d v="2022-07-01T20:13:12"/>
    <n v="33.499099999999999"/>
    <n v="71.449299999999994"/>
    <n v="10"/>
    <n v="4.3"/>
    <s v="mb"/>
    <m/>
    <n v="99"/>
    <n v="2.2519999999999998"/>
    <n v="1.02"/>
    <s v="us"/>
    <s v="us7000afqt"/>
    <s v="2020-09-05T17:35:39.040Z"/>
    <s v="9 km S of Kohat, Pakistan"/>
    <b v="1"/>
    <s v="earthquake"/>
    <n v="6"/>
    <n v="1.9"/>
    <n v="0.111"/>
    <n v="23"/>
    <s v="reviewed"/>
    <s v="us"/>
    <s v="us"/>
    <m/>
  </r>
  <r>
    <s v="2022-07-01T20:13:12.424Z"/>
    <d v="2022-07-01T20:13:12"/>
    <x v="25"/>
    <x v="5"/>
    <x v="25"/>
    <d v="2020-06-18T04:14:46"/>
    <n v="37.484400000000001"/>
    <n v="78.653899999999993"/>
    <n v="10"/>
    <n v="5"/>
    <s v="mb"/>
    <n v="123"/>
    <n v="51"/>
    <n v="4.2889999999999997"/>
    <n v="0.45"/>
    <s v="us"/>
    <s v="us6000hz80"/>
    <s v="2022-09-03T21:03:27.040Z"/>
    <s v="24 km NNW of Zangguy, China"/>
    <b v="0"/>
    <s v="earthquake"/>
    <n v="7.8"/>
    <n v="1.8"/>
    <n v="4.2000000000000003E-2"/>
    <n v="184"/>
    <s v="reviewed"/>
    <s v="us"/>
    <s v="us"/>
    <m/>
  </r>
  <r>
    <s v="2020-06-18T04:14:46.000Z"/>
    <d v="2020-06-18T04:14:46"/>
    <x v="27"/>
    <x v="4"/>
    <x v="27"/>
    <d v="2022-06-29T18:54:43"/>
    <n v="36.013199999999998"/>
    <n v="71.054000000000002"/>
    <n v="111.47"/>
    <n v="4.3"/>
    <s v="mb"/>
    <m/>
    <n v="95"/>
    <n v="1.59"/>
    <n v="0.49"/>
    <s v="us"/>
    <s v="us6000adxl"/>
    <s v="2020-08-30T00:00:43.040Z"/>
    <s v="66 km N of P?r?n, Afghanistan"/>
    <b v="1"/>
    <s v="earthquake"/>
    <n v="6.1"/>
    <n v="6.4"/>
    <n v="9.7000000000000003E-2"/>
    <n v="30"/>
    <s v="reviewed"/>
    <s v="us"/>
    <s v="us"/>
    <m/>
  </r>
  <r>
    <s v="2022-06-29T18:54:43.331Z"/>
    <d v="2022-06-29T18:54:43"/>
    <x v="10"/>
    <x v="5"/>
    <x v="10"/>
    <d v="2022-06-29T18:01:58"/>
    <n v="21.131900000000002"/>
    <n v="99.891099999999994"/>
    <n v="10"/>
    <n v="4.7"/>
    <s v="mb"/>
    <n v="67"/>
    <n v="37"/>
    <n v="0.32"/>
    <n v="0.96"/>
    <s v="us"/>
    <s v="us6000hyji"/>
    <s v="2022-09-03T21:03:18.040Z"/>
    <s v="55 km S of K?ng Tung, Myanmar"/>
    <b v="0"/>
    <s v="earthquake"/>
    <n v="4.7"/>
    <n v="1.1000000000000001"/>
    <n v="7.3999999999999996E-2"/>
    <n v="55"/>
    <s v="reviewed"/>
    <s v="us"/>
    <s v="us"/>
    <m/>
  </r>
  <r>
    <s v="2022-06-29T18:01:58.223Z"/>
    <d v="2022-06-29T18:01:58"/>
    <x v="10"/>
    <x v="5"/>
    <x v="10"/>
    <d v="2020-06-02T15:29:51"/>
    <n v="23.229700000000001"/>
    <n v="94.501800000000003"/>
    <n v="95.51"/>
    <n v="4.5999999999999996"/>
    <s v="mb"/>
    <n v="70"/>
    <n v="64"/>
    <n v="2.6920000000000002"/>
    <n v="0.88"/>
    <s v="us"/>
    <s v="us6000hyiz"/>
    <s v="2022-09-03T21:03:18.040Z"/>
    <s v="46 km SSE of Mawlaik, Myanmar"/>
    <b v="0"/>
    <s v="earthquake"/>
    <n v="4.4000000000000004"/>
    <n v="5.8"/>
    <n v="7.5999999999999998E-2"/>
    <n v="51"/>
    <s v="reviewed"/>
    <s v="us"/>
    <s v="us"/>
    <m/>
  </r>
  <r>
    <s v="2020-06-02T15:29:51.678Z"/>
    <d v="2020-06-02T15:29:51"/>
    <x v="27"/>
    <x v="4"/>
    <x v="27"/>
    <d v="2020-05-30T15:51:39"/>
    <n v="36.060200000000002"/>
    <n v="70.659199999999998"/>
    <n v="130.25"/>
    <n v="4.3"/>
    <s v="mb"/>
    <m/>
    <n v="176"/>
    <n v="2.0110000000000001"/>
    <n v="0.27"/>
    <s v="us"/>
    <s v="us6000a4fs"/>
    <s v="2020-08-15T20:20:05.040Z"/>
    <s v="74 km NNW of P?r?n, Afghanistan"/>
    <b v="1"/>
    <s v="earthquake"/>
    <n v="10.6"/>
    <n v="6.9"/>
    <n v="0.23799999999999999"/>
    <n v="5"/>
    <s v="reviewed"/>
    <s v="us"/>
    <s v="us"/>
    <m/>
  </r>
  <r>
    <s v="2020-05-30T15:51:39.617Z"/>
    <d v="2020-05-30T15:51:39"/>
    <x v="56"/>
    <x v="4"/>
    <x v="56"/>
    <d v="2020-05-28T07:12:54"/>
    <n v="27.889600000000002"/>
    <n v="84.878399999999999"/>
    <n v="10"/>
    <n v="4.3"/>
    <s v="mb"/>
    <m/>
    <n v="175"/>
    <n v="1.712"/>
    <n v="0.51"/>
    <s v="us"/>
    <s v="us6000a3bl"/>
    <s v="2022-08-08T22:58:53.881Z"/>
    <s v="45 km WNW of Kirtipur, Nepal"/>
    <b v="1"/>
    <s v="earthquake"/>
    <n v="6.5"/>
    <n v="1.9"/>
    <n v="0.10199999999999999"/>
    <n v="27"/>
    <s v="reviewed"/>
    <s v="us"/>
    <s v="us"/>
    <m/>
  </r>
  <r>
    <s v="2020-05-28T07:12:54.476Z"/>
    <d v="2020-05-28T07:12:54"/>
    <x v="56"/>
    <x v="4"/>
    <x v="56"/>
    <d v="2022-06-25T00:47:29"/>
    <n v="36.488799999999998"/>
    <n v="70.743799999999993"/>
    <n v="141.02000000000001"/>
    <n v="4.3"/>
    <s v="mb"/>
    <m/>
    <n v="97"/>
    <n v="2.0640000000000001"/>
    <n v="0.77"/>
    <s v="us"/>
    <s v="us6000a0uh"/>
    <s v="2020-08-15T20:19:41.040Z"/>
    <s v="42 km S of Jurm, Afghanistan"/>
    <b v="1"/>
    <s v="earthquake"/>
    <n v="7.2"/>
    <n v="7.2"/>
    <n v="0.111"/>
    <n v="23"/>
    <s v="reviewed"/>
    <s v="us"/>
    <s v="us"/>
    <m/>
  </r>
  <r>
    <s v="2022-06-25T00:47:29.977Z"/>
    <d v="2022-06-25T00:47:29"/>
    <x v="10"/>
    <x v="5"/>
    <x v="10"/>
    <d v="2020-05-22T19:43:08"/>
    <n v="21.276900000000001"/>
    <n v="94.480999999999995"/>
    <n v="103.07"/>
    <n v="4"/>
    <s v="mb"/>
    <n v="13"/>
    <n v="171"/>
    <n v="1.5860000000000001"/>
    <n v="0.48"/>
    <s v="us"/>
    <s v="us6000hysp"/>
    <s v="2022-09-03T21:03:20.040Z"/>
    <s v="54 km NW of Chauk, Myanmar"/>
    <b v="0"/>
    <s v="earthquake"/>
    <n v="10.1"/>
    <n v="11.6"/>
    <n v="0.29799999999999999"/>
    <n v="3"/>
    <s v="reviewed"/>
    <s v="us"/>
    <s v="us"/>
    <m/>
  </r>
  <r>
    <s v="2020-05-22T19:43:08.261Z"/>
    <d v="2020-05-22T19:43:08"/>
    <x v="56"/>
    <x v="4"/>
    <x v="56"/>
    <d v="2020-05-22T06:59:13"/>
    <n v="11.3192"/>
    <n v="93.538300000000007"/>
    <n v="103.13"/>
    <n v="4.3"/>
    <s v="mb"/>
    <m/>
    <n v="77"/>
    <n v="0.84699999999999998"/>
    <n v="0.65"/>
    <s v="us"/>
    <s v="us70009npp"/>
    <s v="2020-08-08T18:17:51.040Z"/>
    <s v="94 km ESE of Port Blair, India"/>
    <b v="1"/>
    <s v="earthquake"/>
    <n v="7.7"/>
    <n v="6.6"/>
    <n v="0.106"/>
    <n v="29"/>
    <s v="reviewed"/>
    <s v="us"/>
    <s v="us"/>
    <m/>
  </r>
  <r>
    <s v="2020-05-22T06:59:13.957Z"/>
    <d v="2020-05-22T06:59:13"/>
    <x v="56"/>
    <x v="4"/>
    <x v="56"/>
    <d v="2020-05-18T08:26:07"/>
    <n v="36.579700000000003"/>
    <n v="70.956699999999998"/>
    <n v="206.09"/>
    <n v="4.3"/>
    <s v="mb"/>
    <m/>
    <n v="100"/>
    <n v="2.089"/>
    <n v="0.47"/>
    <s v="us"/>
    <s v="us70009n3l"/>
    <s v="2020-08-08T18:17:48.040Z"/>
    <s v="33 km SSE of Jurm, Afghanistan"/>
    <b v="1"/>
    <s v="earthquake"/>
    <n v="9.4"/>
    <n v="9.1999999999999993"/>
    <n v="0.11899999999999999"/>
    <n v="20"/>
    <s v="reviewed"/>
    <s v="us"/>
    <s v="us"/>
    <m/>
  </r>
  <r>
    <s v="2020-05-18T08:26:07.753Z"/>
    <d v="2020-05-18T08:26:07"/>
    <x v="56"/>
    <x v="4"/>
    <x v="56"/>
    <d v="2020-05-01T16:48:38"/>
    <n v="34.4604"/>
    <n v="68.965400000000002"/>
    <n v="10"/>
    <n v="4.3"/>
    <s v="mb"/>
    <m/>
    <n v="74"/>
    <n v="0.10199999999999999"/>
    <n v="0.54"/>
    <s v="us"/>
    <s v="us70009k2j"/>
    <s v="2020-08-02T00:28:56.040Z"/>
    <s v="11 km NE of Maydanshakhr, Afghanistan"/>
    <b v="1"/>
    <s v="earthquake"/>
    <n v="4.9000000000000004"/>
    <n v="1.9"/>
    <n v="0.14699999999999999"/>
    <n v="13"/>
    <s v="reviewed"/>
    <s v="us"/>
    <s v="us"/>
    <m/>
  </r>
  <r>
    <s v="2020-05-01T16:48:38.322Z"/>
    <d v="2020-05-01T16:48:38"/>
    <x v="56"/>
    <x v="4"/>
    <x v="56"/>
    <d v="2020-04-21T01:17:28"/>
    <n v="36.706800000000001"/>
    <n v="71.090100000000007"/>
    <n v="249.28"/>
    <n v="4.3"/>
    <s v="mb"/>
    <m/>
    <n v="63"/>
    <n v="2.0609999999999999"/>
    <n v="0.69"/>
    <s v="us"/>
    <s v="us700098a0"/>
    <s v="2020-07-18T21:57:09.040Z"/>
    <s v="28 km SE of Jurm, Afghanistan"/>
    <b v="1"/>
    <s v="earthquake"/>
    <n v="6.9"/>
    <n v="5.9"/>
    <n v="0.113"/>
    <n v="22"/>
    <s v="reviewed"/>
    <s v="us"/>
    <s v="us"/>
    <m/>
  </r>
  <r>
    <s v="2020-04-21T01:17:28.268Z"/>
    <d v="2020-04-21T01:17:28"/>
    <x v="69"/>
    <x v="4"/>
    <x v="69"/>
    <d v="2022-06-22T06:48:07"/>
    <n v="35.731099999999998"/>
    <n v="74.526600000000002"/>
    <n v="35"/>
    <n v="4.3"/>
    <s v="mb"/>
    <m/>
    <n v="104"/>
    <n v="2.3199999999999998"/>
    <n v="0.85"/>
    <s v="us"/>
    <s v="us60009dbz"/>
    <s v="2020-07-09T14:31:38.040Z"/>
    <s v="28 km SE of Gilgit, Pakistan"/>
    <b v="1"/>
    <s v="earthquake"/>
    <n v="8.8000000000000007"/>
    <n v="2"/>
    <n v="0.16800000000000001"/>
    <n v="10"/>
    <s v="reviewed"/>
    <s v="us"/>
    <s v="us"/>
    <m/>
  </r>
  <r>
    <s v="2022-06-22T06:48:07.428Z"/>
    <d v="2022-06-22T06:48:07"/>
    <x v="10"/>
    <x v="5"/>
    <x v="10"/>
    <d v="2020-04-13T17:34:03"/>
    <n v="2.0718000000000001"/>
    <n v="96.433499999999995"/>
    <n v="10"/>
    <n v="4.9000000000000004"/>
    <s v="mb"/>
    <n v="49"/>
    <n v="97"/>
    <n v="1.3720000000000001"/>
    <n v="0.5"/>
    <s v="us"/>
    <s v="us7000hj8s"/>
    <s v="2022-08-28T03:20:05.040Z"/>
    <s v="45 km S of Sinabang, Indonesia"/>
    <b v="0"/>
    <s v="earthquake"/>
    <n v="7.6"/>
    <n v="1.9"/>
    <n v="9.0999999999999998E-2"/>
    <n v="38"/>
    <s v="reviewed"/>
    <s v="us"/>
    <s v="us"/>
    <m/>
  </r>
  <r>
    <s v="2020-04-13T17:34:03.942Z"/>
    <d v="2020-04-13T17:34:03"/>
    <x v="69"/>
    <x v="4"/>
    <x v="69"/>
    <d v="2020-03-29T18:17:45"/>
    <n v="12.0153"/>
    <n v="92.957599999999999"/>
    <n v="38"/>
    <n v="4.3"/>
    <s v="mb"/>
    <m/>
    <n v="86"/>
    <n v="0.41399999999999998"/>
    <n v="1.05"/>
    <s v="us"/>
    <s v="us700090hi"/>
    <s v="2020-06-30T14:03:16.040Z"/>
    <s v="43 km NE of Bamboo Flat, India"/>
    <b v="1"/>
    <s v="earthquake"/>
    <n v="7.8"/>
    <n v="7.5"/>
    <n v="0.218"/>
    <n v="6"/>
    <s v="reviewed"/>
    <s v="us"/>
    <s v="us"/>
    <m/>
  </r>
  <r>
    <s v="2020-03-29T18:17:45.513Z"/>
    <d v="2020-03-29T18:17:45"/>
    <x v="22"/>
    <x v="4"/>
    <x v="22"/>
    <d v="2022-06-21T19:08:15"/>
    <n v="32.973100000000002"/>
    <n v="76.420199999999994"/>
    <n v="10"/>
    <n v="4.3"/>
    <s v="mb"/>
    <m/>
    <n v="153"/>
    <n v="2.7240000000000002"/>
    <n v="0.65"/>
    <s v="us"/>
    <s v="us70008idc"/>
    <s v="2020-06-13T18:44:49.040Z"/>
    <s v="53 km NNE of Chamba, India"/>
    <b v="1"/>
    <s v="earthquake"/>
    <n v="9.6999999999999993"/>
    <n v="1.9"/>
    <n v="0.13300000000000001"/>
    <n v="16"/>
    <s v="reviewed"/>
    <s v="us"/>
    <s v="us"/>
    <m/>
  </r>
  <r>
    <s v="2022-06-21T19:08:15.930Z"/>
    <d v="2022-06-21T19:08:15"/>
    <x v="10"/>
    <x v="5"/>
    <x v="10"/>
    <d v="2020-03-28T01:36:51"/>
    <n v="2.0127000000000002"/>
    <n v="96.405900000000003"/>
    <n v="10"/>
    <n v="5"/>
    <s v="mww"/>
    <n v="136"/>
    <n v="43"/>
    <n v="1.365"/>
    <n v="0.75"/>
    <s v="us"/>
    <s v="us7000hj2w"/>
    <s v="2022-08-28T03:19:48.040Z"/>
    <s v="Simeulue, Indonesia"/>
    <b v="0"/>
    <s v="earthquake"/>
    <n v="6.51"/>
    <n v="1.7410000000000001"/>
    <n v="8.3000000000000004E-2"/>
    <n v="14"/>
    <s v="reviewed"/>
    <s v="us"/>
    <s v="us"/>
    <m/>
  </r>
  <r>
    <s v="2020-03-28T01:36:51.585Z"/>
    <d v="2020-03-28T01:36:51"/>
    <x v="22"/>
    <x v="4"/>
    <x v="22"/>
    <d v="2020-03-27T10:27:01"/>
    <n v="37.563800000000001"/>
    <n v="72.437600000000003"/>
    <n v="196.81"/>
    <n v="4.3"/>
    <s v="mb"/>
    <m/>
    <n v="64"/>
    <n v="1.9790000000000001"/>
    <n v="0.97"/>
    <s v="us"/>
    <s v="us70008hn1"/>
    <s v="2020-06-13T18:44:50.040Z"/>
    <s v="68 km N of Khand?d, Afghanistan"/>
    <b v="1"/>
    <s v="earthquake"/>
    <n v="6.7"/>
    <n v="6.5"/>
    <n v="9.1999999999999998E-2"/>
    <n v="33"/>
    <s v="reviewed"/>
    <s v="us"/>
    <s v="us"/>
    <m/>
  </r>
  <r>
    <s v="2020-03-27T10:27:01.109Z"/>
    <d v="2020-03-27T10:27:01"/>
    <x v="22"/>
    <x v="4"/>
    <x v="22"/>
    <d v="2022-06-20T05:01:39"/>
    <n v="7.4016000000000002"/>
    <n v="92.258300000000006"/>
    <n v="10"/>
    <n v="4.3"/>
    <s v="mb"/>
    <m/>
    <n v="134"/>
    <n v="11.464"/>
    <n v="0.32"/>
    <s v="us"/>
    <s v="us70008k9z"/>
    <s v="2020-06-13T18:44:44.040Z"/>
    <s v="Nicobar Islands, India region"/>
    <b v="1"/>
    <s v="earthquake"/>
    <n v="5.8"/>
    <n v="1.9"/>
    <n v="0.153"/>
    <n v="12"/>
    <s v="reviewed"/>
    <s v="us"/>
    <s v="us"/>
    <m/>
  </r>
  <r>
    <s v="2022-06-20T05:01:39.694Z"/>
    <d v="2022-06-20T05:01:39"/>
    <x v="10"/>
    <x v="5"/>
    <x v="10"/>
    <d v="2022-06-19T22:40:54"/>
    <n v="2.2873000000000001"/>
    <n v="96.376000000000005"/>
    <n v="34.92"/>
    <n v="4.5999999999999996"/>
    <s v="mb"/>
    <n v="68"/>
    <n v="177"/>
    <n v="1.546"/>
    <n v="0.37"/>
    <s v="us"/>
    <s v="us7000hin8"/>
    <s v="2022-08-28T03:19:08.040Z"/>
    <s v="Simeulue, Indonesia"/>
    <b v="0"/>
    <s v="earthquake"/>
    <n v="5.6"/>
    <n v="5.3"/>
    <n v="7.8E-2"/>
    <n v="51"/>
    <s v="reviewed"/>
    <s v="us"/>
    <s v="us"/>
    <m/>
  </r>
  <r>
    <s v="2022-06-19T22:40:54.988Z"/>
    <d v="2022-06-19T22:40:54"/>
    <x v="10"/>
    <x v="5"/>
    <x v="10"/>
    <d v="2020-03-15T15:00:17"/>
    <n v="27.425000000000001"/>
    <n v="103.6904"/>
    <n v="10"/>
    <n v="4.5999999999999996"/>
    <s v="mb"/>
    <n v="58"/>
    <n v="43"/>
    <n v="5.8289999999999997"/>
    <n v="0.45"/>
    <s v="us"/>
    <s v="us7000hiln"/>
    <s v="2022-08-28T03:18:57.040Z"/>
    <s v="12 km NNW of Zhaotong, China"/>
    <b v="0"/>
    <s v="earthquake"/>
    <n v="8.6"/>
    <n v="1.9"/>
    <n v="5.8999999999999997E-2"/>
    <n v="86"/>
    <s v="reviewed"/>
    <s v="us"/>
    <s v="us"/>
    <m/>
  </r>
  <r>
    <s v="2020-03-15T15:00:17.383Z"/>
    <d v="2020-03-15T15:00:17"/>
    <x v="22"/>
    <x v="4"/>
    <x v="22"/>
    <d v="2022-06-17T10:56:26"/>
    <n v="28.218399999999999"/>
    <n v="83.592299999999994"/>
    <n v="10"/>
    <n v="4.3"/>
    <s v="mb"/>
    <m/>
    <n v="149"/>
    <n v="2.8559999999999999"/>
    <n v="0.94"/>
    <s v="us"/>
    <s v="us60008g2y"/>
    <s v="2022-10-19T09:41:00.313Z"/>
    <s v="5 km S of B?glung, Nepal"/>
    <b v="1"/>
    <s v="earthquake"/>
    <n v="9.9"/>
    <n v="1.9"/>
    <n v="0.08"/>
    <n v="44"/>
    <s v="reviewed"/>
    <s v="us"/>
    <s v="us"/>
    <m/>
  </r>
  <r>
    <s v="2022-06-17T10:56:26.805Z"/>
    <d v="2022-06-17T10:56:26"/>
    <x v="10"/>
    <x v="5"/>
    <x v="10"/>
    <d v="2020-03-15T14:25:18"/>
    <n v="39.741399999999999"/>
    <n v="74.033699999999996"/>
    <n v="10"/>
    <n v="4.3"/>
    <s v="mb"/>
    <n v="31"/>
    <n v="69"/>
    <n v="1.74"/>
    <n v="0.39"/>
    <s v="us"/>
    <s v="us7000hi34"/>
    <s v="2022-08-21T00:18:13.040Z"/>
    <s v="130 km SSE of Uzgen, Kyrgyzstan"/>
    <b v="0"/>
    <s v="earthquake"/>
    <n v="4.5999999999999996"/>
    <n v="1.9"/>
    <n v="0.16900000000000001"/>
    <n v="10"/>
    <s v="reviewed"/>
    <s v="us"/>
    <s v="us"/>
    <m/>
  </r>
  <r>
    <s v="2020-03-15T14:25:18.289Z"/>
    <d v="2020-03-15T14:25:18"/>
    <x v="22"/>
    <x v="4"/>
    <x v="22"/>
    <d v="2020-03-13T10:48:10"/>
    <n v="37.149799999999999"/>
    <n v="71.183599999999998"/>
    <n v="93.55"/>
    <n v="4.3"/>
    <s v="mb"/>
    <m/>
    <n v="61"/>
    <n v="1.82"/>
    <n v="0.46"/>
    <s v="us"/>
    <s v="us60008g2h"/>
    <s v="2020-05-30T22:17:10.040Z"/>
    <s v="44 km NE of Jurm, Afghanistan"/>
    <b v="1"/>
    <s v="earthquake"/>
    <n v="6.9"/>
    <n v="7.8"/>
    <n v="9.8000000000000004E-2"/>
    <n v="30"/>
    <s v="reviewed"/>
    <s v="us"/>
    <s v="us"/>
    <m/>
  </r>
  <r>
    <s v="2020-03-13T10:48:10.217Z"/>
    <d v="2020-03-13T10:48:10"/>
    <x v="22"/>
    <x v="4"/>
    <x v="22"/>
    <d v="2022-06-14T10:11:10"/>
    <n v="6.4531000000000001"/>
    <n v="92.601299999999995"/>
    <n v="10"/>
    <n v="4.3"/>
    <s v="mb"/>
    <m/>
    <n v="87"/>
    <n v="7.125"/>
    <n v="0.6"/>
    <s v="us"/>
    <s v="us70008gwf"/>
    <s v="2020-05-30T22:17:23.040Z"/>
    <s v="Nicobar Islands, India region"/>
    <b v="1"/>
    <s v="earthquake"/>
    <n v="5.3"/>
    <n v="1.9"/>
    <n v="0.11700000000000001"/>
    <n v="21"/>
    <s v="reviewed"/>
    <s v="us"/>
    <s v="us"/>
    <m/>
  </r>
  <r>
    <s v="2022-06-14T10:11:10.177Z"/>
    <d v="2022-06-14T10:11:10"/>
    <x v="10"/>
    <x v="5"/>
    <x v="10"/>
    <d v="2020-03-05T16:05:56"/>
    <n v="32.388100000000001"/>
    <n v="101.6354"/>
    <n v="10"/>
    <n v="4.5999999999999996"/>
    <s v="mb"/>
    <n v="79"/>
    <n v="67"/>
    <n v="7.0439999999999996"/>
    <n v="0.43"/>
    <s v="us"/>
    <s v="us7000hh9y"/>
    <s v="2022-08-21T00:17:05.040Z"/>
    <s v="266 km N of Kangding, China"/>
    <b v="0"/>
    <s v="earthquake"/>
    <n v="8.6999999999999993"/>
    <n v="1.9"/>
    <n v="6.3E-2"/>
    <n v="76"/>
    <s v="reviewed"/>
    <s v="us"/>
    <s v="us"/>
    <m/>
  </r>
  <r>
    <s v="2020-03-05T16:05:56.508Z"/>
    <d v="2020-03-05T16:05:56"/>
    <x v="22"/>
    <x v="4"/>
    <x v="22"/>
    <d v="2020-02-18T23:11:58"/>
    <n v="29.3811"/>
    <n v="67.7"/>
    <n v="16.309999999999999"/>
    <n v="4.3"/>
    <s v="mb"/>
    <m/>
    <n v="71"/>
    <n v="5.2690000000000001"/>
    <n v="0.68"/>
    <s v="us"/>
    <s v="us60008aax"/>
    <s v="2020-05-23T22:03:06.040Z"/>
    <s v="11 km SSE of Dadhar, Pakistan"/>
    <b v="1"/>
    <s v="earthquake"/>
    <n v="8.4"/>
    <n v="2.9"/>
    <n v="7.9000000000000001E-2"/>
    <n v="53"/>
    <s v="reviewed"/>
    <s v="us"/>
    <s v="us"/>
    <m/>
  </r>
  <r>
    <s v="2020-02-18T23:11:58.225Z"/>
    <d v="2020-02-18T23:11:58"/>
    <x v="64"/>
    <x v="4"/>
    <x v="64"/>
    <d v="2022-06-13T15:44:41"/>
    <n v="35.619799999999998"/>
    <n v="74.536299999999997"/>
    <n v="10"/>
    <n v="4.3"/>
    <s v="mb"/>
    <m/>
    <n v="96"/>
    <n v="2.2250000000000001"/>
    <n v="1"/>
    <s v="us"/>
    <s v="us70007vxz"/>
    <s v="2020-05-02T22:10:37.040Z"/>
    <s v="38 km SSE of Gilgit, Pakistan"/>
    <b v="1"/>
    <s v="earthquake"/>
    <n v="7.7"/>
    <n v="1.9"/>
    <n v="0.153"/>
    <n v="12"/>
    <s v="reviewed"/>
    <s v="us"/>
    <s v="us"/>
    <m/>
  </r>
  <r>
    <s v="2022-06-13T15:44:41.452Z"/>
    <d v="2022-06-13T15:44:41"/>
    <x v="10"/>
    <x v="5"/>
    <x v="10"/>
    <d v="2022-06-13T15:06:54"/>
    <n v="22.994499999999999"/>
    <n v="94.531000000000006"/>
    <n v="100.41"/>
    <n v="4.3"/>
    <s v="mb"/>
    <n v="36"/>
    <n v="72"/>
    <n v="3.2109999999999999"/>
    <n v="0.67"/>
    <s v="us"/>
    <s v="us7000hh3k"/>
    <s v="2022-08-21T00:16:50.040Z"/>
    <s v="72 km S of Mawlaik, Myanmar"/>
    <b v="0"/>
    <s v="earthquake"/>
    <n v="10"/>
    <n v="7.4"/>
    <n v="0.11899999999999999"/>
    <n v="22"/>
    <s v="reviewed"/>
    <s v="us"/>
    <s v="us"/>
    <m/>
  </r>
  <r>
    <s v="2022-06-13T15:06:54.108Z"/>
    <d v="2022-06-13T15:06:54"/>
    <x v="10"/>
    <x v="5"/>
    <x v="10"/>
    <d v="2022-06-13T06:19:03"/>
    <n v="37.832799999999999"/>
    <n v="75.195499999999996"/>
    <n v="61.33"/>
    <n v="4.3"/>
    <s v="mb"/>
    <n v="49"/>
    <n v="73"/>
    <n v="3.1240000000000001"/>
    <n v="0.36"/>
    <s v="us"/>
    <s v="us7000hh3e"/>
    <s v="2022-08-21T00:16:49.040Z"/>
    <s v="114 km ESE of Murghob, Tajikistan"/>
    <b v="0"/>
    <s v="earthquake"/>
    <n v="5.8"/>
    <n v="8.6"/>
    <n v="0.114"/>
    <n v="25"/>
    <s v="reviewed"/>
    <s v="us"/>
    <s v="us"/>
    <m/>
  </r>
  <r>
    <s v="2022-06-13T06:19:03.031Z"/>
    <d v="2022-06-13T06:19:03"/>
    <x v="10"/>
    <x v="5"/>
    <x v="10"/>
    <d v="2020-02-12T19:17:55"/>
    <n v="34.407200000000003"/>
    <n v="85.3048"/>
    <n v="10"/>
    <n v="4.0999999999999996"/>
    <s v="mb"/>
    <n v="34"/>
    <n v="89"/>
    <n v="6.5860000000000003"/>
    <n v="0.27"/>
    <s v="us"/>
    <s v="us7000hh1n"/>
    <s v="2024-01-18T16:37:44.759Z"/>
    <s v="western Xizang"/>
    <b v="0"/>
    <s v="earthquake"/>
    <n v="8.1"/>
    <n v="1.9"/>
    <n v="0.151"/>
    <n v="12"/>
    <s v="reviewed"/>
    <s v="us"/>
    <s v="us"/>
    <m/>
  </r>
  <r>
    <s v="2020-02-12T19:17:55.089Z"/>
    <d v="2020-02-12T19:17:55"/>
    <x v="64"/>
    <x v="4"/>
    <x v="64"/>
    <d v="2022-06-13T00:57:42"/>
    <n v="10.5177"/>
    <n v="94.062200000000004"/>
    <n v="10"/>
    <n v="4.3"/>
    <s v="mb"/>
    <m/>
    <n v="103"/>
    <n v="1.718"/>
    <n v="0.96"/>
    <s v="us"/>
    <s v="us70007nyd"/>
    <s v="2020-05-02T22:09:42.040Z"/>
    <s v="191 km SE of Port Blair, India"/>
    <b v="1"/>
    <s v="earthquake"/>
    <n v="8.3000000000000007"/>
    <n v="1.8"/>
    <n v="0.105"/>
    <n v="26"/>
    <s v="reviewed"/>
    <s v="us"/>
    <s v="us"/>
    <m/>
  </r>
  <r>
    <s v="2022-06-13T00:57:42.633Z"/>
    <d v="2022-06-13T00:57:42"/>
    <x v="10"/>
    <x v="5"/>
    <x v="10"/>
    <d v="2022-06-13T00:38:00"/>
    <n v="37.202500000000001"/>
    <n v="71.328699999999998"/>
    <n v="113.04"/>
    <n v="4.2"/>
    <s v="mb"/>
    <n v="28"/>
    <n v="112"/>
    <n v="0.60599999999999998"/>
    <n v="0.7"/>
    <s v="us"/>
    <s v="us7000hh06"/>
    <s v="2022-08-21T00:16:39.040Z"/>
    <s v="37 km SSW of Khorugh, Tajikistan"/>
    <b v="0"/>
    <s v="earthquake"/>
    <n v="6.2"/>
    <n v="6.6"/>
    <n v="0.17599999999999999"/>
    <n v="9"/>
    <s v="reviewed"/>
    <s v="us"/>
    <s v="us"/>
    <m/>
  </r>
  <r>
    <s v="2022-06-13T00:38:00.236Z"/>
    <d v="2022-06-13T00:38:00"/>
    <x v="10"/>
    <x v="5"/>
    <x v="10"/>
    <d v="2022-06-12T22:31:03"/>
    <n v="38.395699999999998"/>
    <n v="73.276700000000005"/>
    <n v="130.54"/>
    <n v="4"/>
    <s v="mb"/>
    <n v="28"/>
    <n v="138"/>
    <n v="2.4870000000000001"/>
    <n v="0.6"/>
    <s v="us"/>
    <s v="us7000hh04"/>
    <s v="2022-08-21T00:16:39.040Z"/>
    <s v="65 km WNW of Murghob, Tajikistan"/>
    <b v="0"/>
    <s v="earthquake"/>
    <n v="7"/>
    <n v="10.6"/>
    <n v="0.21099999999999999"/>
    <n v="6"/>
    <s v="reviewed"/>
    <s v="us"/>
    <s v="us"/>
    <m/>
  </r>
  <r>
    <s v="2022-06-12T22:31:03.964Z"/>
    <d v="2022-06-12T22:31:03"/>
    <x v="10"/>
    <x v="5"/>
    <x v="10"/>
    <d v="2022-06-12T17:45:26"/>
    <n v="35.530700000000003"/>
    <n v="84.054699999999997"/>
    <n v="20.52"/>
    <n v="4.2"/>
    <s v="mb"/>
    <n v="47"/>
    <n v="89"/>
    <n v="7.7770000000000001"/>
    <n v="0.73"/>
    <s v="us"/>
    <s v="us7000hgzn"/>
    <s v="2022-08-21T00:16:37.040Z"/>
    <s v="Xinjiang-Xizang border region"/>
    <b v="0"/>
    <s v="earthquake"/>
    <n v="5.5"/>
    <n v="5.6"/>
    <n v="0.121"/>
    <n v="19"/>
    <s v="reviewed"/>
    <s v="us"/>
    <s v="us"/>
    <m/>
  </r>
  <r>
    <s v="2022-06-12T17:45:26.319Z"/>
    <d v="2022-06-12T17:45:26"/>
    <x v="10"/>
    <x v="5"/>
    <x v="10"/>
    <d v="2020-02-12T00:50:08"/>
    <n v="5.2885"/>
    <n v="95.587400000000002"/>
    <n v="117.11"/>
    <n v="4.7"/>
    <s v="mb"/>
    <n v="40"/>
    <n v="158"/>
    <n v="1.355"/>
    <n v="0.8"/>
    <s v="us"/>
    <s v="us7000hgyj"/>
    <s v="2022-08-21T00:16:30.040Z"/>
    <s v="39 km SE of Banda Aceh, Indonesia"/>
    <b v="0"/>
    <s v="earthquake"/>
    <n v="9.4"/>
    <n v="7.5"/>
    <n v="0.11"/>
    <n v="25"/>
    <s v="reviewed"/>
    <s v="us"/>
    <s v="us"/>
    <m/>
  </r>
  <r>
    <s v="2020-02-12T00:50:08.991Z"/>
    <d v="2020-02-12T00:50:08"/>
    <x v="64"/>
    <x v="4"/>
    <x v="64"/>
    <d v="2020-01-29T13:43:05"/>
    <n v="36.404400000000003"/>
    <n v="68.646799999999999"/>
    <n v="10"/>
    <n v="4.3"/>
    <s v="mb"/>
    <m/>
    <n v="74"/>
    <n v="1.887"/>
    <n v="0.8"/>
    <s v="us"/>
    <s v="us70007nje"/>
    <s v="2020-05-02T22:09:39.040Z"/>
    <s v="30 km N of Baghl?n, Afghanistan"/>
    <b v="1"/>
    <s v="earthquake"/>
    <n v="7.2"/>
    <n v="1.9"/>
    <n v="0.10199999999999999"/>
    <n v="27"/>
    <s v="reviewed"/>
    <s v="us"/>
    <s v="us"/>
    <m/>
  </r>
  <r>
    <s v="2020-01-29T13:43:05.740Z"/>
    <d v="2020-01-29T13:43:05"/>
    <x v="57"/>
    <x v="4"/>
    <x v="57"/>
    <d v="2020-01-27T20:57:53"/>
    <n v="24.438300000000002"/>
    <n v="94.992800000000003"/>
    <n v="115.32"/>
    <n v="4.3"/>
    <s v="mb"/>
    <m/>
    <n v="70"/>
    <n v="0.66400000000000003"/>
    <n v="0.97"/>
    <s v="us"/>
    <s v="us70007kw7"/>
    <s v="2020-04-18T22:10:28.040Z"/>
    <s v="95 km E of W?ngjing, India"/>
    <b v="1"/>
    <s v="earthquake"/>
    <n v="6.1"/>
    <n v="8.3000000000000007"/>
    <n v="0.14799999999999999"/>
    <n v="13"/>
    <s v="reviewed"/>
    <s v="us"/>
    <s v="us"/>
    <m/>
  </r>
  <r>
    <s v="2020-01-27T20:57:53.201Z"/>
    <d v="2020-01-27T20:57:53"/>
    <x v="57"/>
    <x v="4"/>
    <x v="57"/>
    <d v="2022-06-09T22:31:51"/>
    <n v="30.9589"/>
    <n v="69.863100000000003"/>
    <n v="10"/>
    <n v="4.3"/>
    <s v="mb"/>
    <m/>
    <n v="131"/>
    <n v="3.6379999999999999"/>
    <n v="0.83"/>
    <s v="us"/>
    <s v="us60007hjw"/>
    <s v="2020-04-11T18:20:57.040Z"/>
    <s v="57 km SE of Zhob, Pakistan"/>
    <b v="1"/>
    <s v="earthquake"/>
    <n v="8.8000000000000007"/>
    <n v="1.9"/>
    <n v="9.4E-2"/>
    <n v="32"/>
    <s v="reviewed"/>
    <s v="us"/>
    <s v="us"/>
    <m/>
  </r>
  <r>
    <s v="2022-06-09T22:31:51.732Z"/>
    <d v="2022-06-09T22:31:51"/>
    <x v="10"/>
    <x v="5"/>
    <x v="10"/>
    <d v="2022-06-09T20:54:34"/>
    <n v="38.173299999999998"/>
    <n v="73.728300000000004"/>
    <n v="148.91"/>
    <n v="4.0999999999999996"/>
    <s v="mb"/>
    <n v="37"/>
    <n v="94"/>
    <n v="1.9910000000000001"/>
    <n v="0.96"/>
    <s v="us"/>
    <s v="us7000hgbq"/>
    <s v="2022-08-13T21:52:26.040Z"/>
    <s v="20 km W of Murghob, Tajikistan"/>
    <b v="0"/>
    <s v="earthquake"/>
    <n v="7.7"/>
    <n v="7.1"/>
    <n v="0.158"/>
    <n v="11"/>
    <s v="reviewed"/>
    <s v="us"/>
    <s v="us"/>
    <m/>
  </r>
  <r>
    <s v="2022-06-09T20:54:34.668Z"/>
    <d v="2022-06-09T20:54:34"/>
    <x v="10"/>
    <x v="5"/>
    <x v="10"/>
    <d v="2022-06-09T20:37:28"/>
    <n v="32.355899999999998"/>
    <n v="101.7873"/>
    <n v="10"/>
    <n v="4.2"/>
    <s v="mb"/>
    <n v="44"/>
    <n v="52"/>
    <n v="3.9239999999999999"/>
    <n v="0.67"/>
    <s v="us"/>
    <s v="us7000hhcu"/>
    <s v="2022-08-13T21:51:57.040Z"/>
    <s v="254 km NW of Tianpeng, China"/>
    <b v="0"/>
    <s v="earthquake"/>
    <n v="4.3"/>
    <n v="1.9"/>
    <n v="0.11"/>
    <n v="23"/>
    <s v="reviewed"/>
    <s v="us"/>
    <s v="us"/>
    <m/>
  </r>
  <r>
    <s v="2022-06-09T20:37:28.379Z"/>
    <d v="2022-06-09T20:37:28"/>
    <x v="10"/>
    <x v="5"/>
    <x v="10"/>
    <d v="2022-06-09T19:27:02"/>
    <n v="32.451500000000003"/>
    <n v="101.99850000000001"/>
    <n v="10"/>
    <n v="4.5"/>
    <s v="mb"/>
    <n v="56"/>
    <n v="77"/>
    <n v="3.7679999999999998"/>
    <n v="0.64"/>
    <s v="us"/>
    <s v="us7000hgax"/>
    <s v="2024-01-18T16:37:36.367Z"/>
    <s v="101 km S of Cairima, China"/>
    <b v="0"/>
    <s v="earthquake"/>
    <n v="4.7"/>
    <n v="1.6"/>
    <n v="8.3000000000000004E-2"/>
    <n v="42"/>
    <s v="reviewed"/>
    <s v="us"/>
    <s v="us"/>
    <m/>
  </r>
  <r>
    <s v="2022-06-09T19:27:02.361Z"/>
    <d v="2022-06-09T19:27:02"/>
    <x v="10"/>
    <x v="5"/>
    <x v="10"/>
    <d v="2022-06-09T17:28:35"/>
    <n v="32.287399999999998"/>
    <n v="101.91759999999999"/>
    <n v="10"/>
    <n v="4.9000000000000004"/>
    <s v="mb"/>
    <n v="84"/>
    <n v="44"/>
    <n v="3.9449999999999998"/>
    <n v="0.73"/>
    <s v="us"/>
    <s v="us7000hgaf"/>
    <s v="2022-08-13T21:53:14.040Z"/>
    <s v="239 km NW of Tianpeng, China"/>
    <b v="0"/>
    <s v="earthquake"/>
    <n v="8.1"/>
    <n v="1.8"/>
    <n v="0.05"/>
    <n v="124"/>
    <s v="reviewed"/>
    <s v="us"/>
    <s v="us"/>
    <m/>
  </r>
  <r>
    <s v="2022-06-09T17:28:35.801Z"/>
    <d v="2022-06-09T17:28:35"/>
    <x v="10"/>
    <x v="5"/>
    <x v="10"/>
    <d v="2022-06-09T16:21:19"/>
    <n v="32.372599999999998"/>
    <n v="101.8721"/>
    <n v="7"/>
    <n v="5.9"/>
    <s v="mww"/>
    <n v="167"/>
    <n v="20"/>
    <n v="6.8479999999999999"/>
    <n v="0.55000000000000004"/>
    <s v="us"/>
    <s v="us7000hg9p"/>
    <s v="2022-08-13T21:52:10.040Z"/>
    <s v="249 km NW of Tianpeng, China"/>
    <b v="0"/>
    <s v="earthquake"/>
    <n v="8.61"/>
    <n v="1.7729999999999999"/>
    <n v="5.5E-2"/>
    <n v="32"/>
    <s v="reviewed"/>
    <s v="us"/>
    <s v="us"/>
    <m/>
  </r>
  <r>
    <s v="2022-06-09T16:21:19.418Z"/>
    <d v="2022-06-09T16:21:19"/>
    <x v="10"/>
    <x v="5"/>
    <x v="10"/>
    <d v="2022-06-09T16:06:46"/>
    <n v="32.338200000000001"/>
    <n v="101.8022"/>
    <n v="10"/>
    <n v="4.8"/>
    <s v="mb"/>
    <n v="117"/>
    <n v="51"/>
    <n v="3.9350000000000001"/>
    <n v="0.64"/>
    <s v="us"/>
    <s v="us7000hg91"/>
    <s v="2022-08-13T21:51:49.040Z"/>
    <s v="252 km NW of Tianpeng, China"/>
    <b v="0"/>
    <s v="earthquake"/>
    <n v="8"/>
    <n v="1.9"/>
    <n v="0.05"/>
    <n v="128"/>
    <s v="reviewed"/>
    <s v="us"/>
    <s v="us"/>
    <m/>
  </r>
  <r>
    <s v="2022-06-09T16:06:46.019Z"/>
    <d v="2022-06-09T16:06:46"/>
    <x v="10"/>
    <x v="5"/>
    <x v="10"/>
    <d v="2022-06-09T16:03:26"/>
    <n v="32.164999999999999"/>
    <n v="101.7662"/>
    <n v="10"/>
    <n v="4.8"/>
    <s v="mb"/>
    <n v="78"/>
    <n v="52"/>
    <n v="4.1059999999999999"/>
    <n v="0.85"/>
    <s v="us"/>
    <s v="us7000hhcy"/>
    <s v="2022-08-13T21:51:58.040Z"/>
    <s v="240 km N of Kangding, China"/>
    <b v="0"/>
    <s v="earthquake"/>
    <n v="8.5"/>
    <n v="1.9"/>
    <n v="7.6999999999999999E-2"/>
    <n v="59"/>
    <s v="reviewed"/>
    <s v="us"/>
    <s v="us"/>
    <m/>
  </r>
  <r>
    <s v="2022-06-09T16:03:26.522Z"/>
    <d v="2022-06-09T16:03:26"/>
    <x v="10"/>
    <x v="5"/>
    <x v="10"/>
    <d v="2022-06-09T00:22:47"/>
    <n v="32.315199999999997"/>
    <n v="101.83629999999999"/>
    <n v="10.14"/>
    <n v="5.6"/>
    <s v="mww"/>
    <n v="226"/>
    <n v="20"/>
    <n v="3.9449999999999998"/>
    <n v="0.61"/>
    <s v="us"/>
    <s v="us7000hg8b"/>
    <s v="2022-08-13T21:52:45.040Z"/>
    <s v="247 km NW of Tianpeng, China"/>
    <b v="0"/>
    <s v="earthquake"/>
    <n v="7.1"/>
    <n v="3.2"/>
    <n v="5.6000000000000001E-2"/>
    <n v="31"/>
    <s v="reviewed"/>
    <s v="us"/>
    <s v="us"/>
    <m/>
  </r>
  <r>
    <s v="2022-06-09T00:22:47.413Z"/>
    <d v="2022-06-09T00:22:47"/>
    <x v="10"/>
    <x v="5"/>
    <x v="10"/>
    <d v="2022-06-08T21:22:52"/>
    <n v="37.512700000000002"/>
    <n v="71.623900000000006"/>
    <n v="107.61"/>
    <n v="4.2"/>
    <s v="mb"/>
    <n v="35"/>
    <n v="121"/>
    <n v="0.92"/>
    <n v="0.45"/>
    <s v="us"/>
    <s v="us7000hg26"/>
    <s v="2022-08-13T21:51:43.040Z"/>
    <s v="6 km ENE of Khorugh, Tajikistan"/>
    <b v="0"/>
    <s v="earthquake"/>
    <n v="6.2"/>
    <n v="4.9000000000000004"/>
    <n v="0.115"/>
    <n v="21"/>
    <s v="reviewed"/>
    <s v="us"/>
    <s v="us"/>
    <m/>
  </r>
  <r>
    <s v="2022-06-08T21:22:52.362Z"/>
    <d v="2022-06-08T21:22:52"/>
    <x v="10"/>
    <x v="5"/>
    <x v="10"/>
    <d v="2020-01-24T19:30:56"/>
    <n v="37.4467"/>
    <n v="72.137200000000007"/>
    <n v="210.06"/>
    <n v="4.0999999999999996"/>
    <s v="mb"/>
    <n v="19"/>
    <n v="103"/>
    <n v="1.2849999999999999"/>
    <n v="0.37"/>
    <s v="us"/>
    <s v="us7000hg14"/>
    <s v="2022-08-13T21:52:46.040Z"/>
    <s v="51 km E of Khorugh, Tajikistan"/>
    <b v="0"/>
    <s v="earthquake"/>
    <n v="7.9"/>
    <n v="8.6999999999999993"/>
    <n v="0.23400000000000001"/>
    <n v="5"/>
    <s v="reviewed"/>
    <s v="us"/>
    <s v="us"/>
    <m/>
  </r>
  <r>
    <s v="2020-01-24T19:30:56.776Z"/>
    <d v="2020-01-24T19:30:56"/>
    <x v="57"/>
    <x v="4"/>
    <x v="57"/>
    <d v="2022-06-08T06:52:24"/>
    <n v="36.698"/>
    <n v="71.121399999999994"/>
    <n v="213.52"/>
    <n v="4.3"/>
    <s v="mb"/>
    <m/>
    <n v="55"/>
    <n v="2.085"/>
    <n v="0.73"/>
    <s v="us"/>
    <s v="us60007ezg"/>
    <s v="2020-04-11T18:20:45.040Z"/>
    <s v="31 km SE of Jurm, Afghanistan"/>
    <b v="1"/>
    <s v="earthquake"/>
    <n v="6.5"/>
    <n v="5.6"/>
    <n v="6.0999999999999999E-2"/>
    <n v="81"/>
    <s v="reviewed"/>
    <s v="us"/>
    <s v="us"/>
    <m/>
  </r>
  <r>
    <s v="2022-06-08T06:52:24.266Z"/>
    <d v="2022-06-08T06:52:24"/>
    <x v="10"/>
    <x v="5"/>
    <x v="10"/>
    <d v="2022-06-08T03:26:30"/>
    <n v="35.919600000000003"/>
    <n v="77.897499999999994"/>
    <n v="10"/>
    <n v="4.9000000000000004"/>
    <s v="mb"/>
    <n v="110"/>
    <n v="51"/>
    <n v="4.43"/>
    <n v="0.73"/>
    <s v="us"/>
    <s v="us7000hfug"/>
    <s v="2022-08-13T21:51:40.040Z"/>
    <s v="Kashmir-Xinjiang border region"/>
    <b v="0"/>
    <s v="earthquake"/>
    <n v="7"/>
    <n v="1.8"/>
    <n v="4.1000000000000002E-2"/>
    <n v="192"/>
    <s v="reviewed"/>
    <s v="us"/>
    <s v="us"/>
    <m/>
  </r>
  <r>
    <s v="2022-06-08T03:26:30.255Z"/>
    <d v="2022-06-08T03:26:30"/>
    <x v="10"/>
    <x v="5"/>
    <x v="10"/>
    <d v="2020-01-17T19:08:21"/>
    <n v="21.130600000000001"/>
    <n v="99.903800000000004"/>
    <n v="10"/>
    <n v="4.2"/>
    <s v="mb"/>
    <n v="26"/>
    <n v="76"/>
    <n v="0.33100000000000002"/>
    <n v="0.77"/>
    <s v="us"/>
    <s v="us7000hft8"/>
    <s v="2022-08-13T21:53:15.040Z"/>
    <s v="55 km S of K?ng Tung, Myanmar"/>
    <b v="0"/>
    <s v="earthquake"/>
    <n v="3.9"/>
    <n v="1.9"/>
    <n v="0.187"/>
    <n v="8"/>
    <s v="reviewed"/>
    <s v="us"/>
    <s v="us"/>
    <m/>
  </r>
  <r>
    <s v="2020-01-17T19:08:21.690Z"/>
    <d v="2020-01-17T19:08:21"/>
    <x v="57"/>
    <x v="4"/>
    <x v="57"/>
    <d v="2022-06-07T02:13:39"/>
    <n v="36.542299999999997"/>
    <n v="70.7624"/>
    <n v="186.5"/>
    <n v="4.3"/>
    <s v="mb"/>
    <m/>
    <n v="55"/>
    <n v="1.2190000000000001"/>
    <n v="1.01"/>
    <s v="us"/>
    <s v="us600079dz"/>
    <s v="2020-04-08T19:39:33.040Z"/>
    <s v="36 km S of Jurm, Afghanistan"/>
    <b v="1"/>
    <s v="earthquake"/>
    <n v="6.3"/>
    <n v="6.2"/>
    <n v="8.1000000000000003E-2"/>
    <n v="46"/>
    <s v="reviewed"/>
    <s v="us"/>
    <s v="us"/>
    <m/>
  </r>
  <r>
    <s v="2022-06-07T02:13:39.355Z"/>
    <d v="2022-06-07T02:13:39"/>
    <x v="10"/>
    <x v="5"/>
    <x v="10"/>
    <d v="2022-06-06T20:56:37"/>
    <n v="4.6585999999999999"/>
    <n v="95.052199999999999"/>
    <n v="69.540000000000006"/>
    <n v="4.5"/>
    <s v="mb"/>
    <n v="55"/>
    <n v="162"/>
    <n v="1.9710000000000001"/>
    <n v="0.69"/>
    <s v="us"/>
    <s v="us7000hfhh"/>
    <s v="2022-08-13T21:52:58.040Z"/>
    <s v="102 km SSW of Banda Aceh, Indonesia"/>
    <b v="0"/>
    <s v="earthquake"/>
    <n v="6.8"/>
    <n v="7.6"/>
    <n v="9.4E-2"/>
    <n v="33"/>
    <s v="reviewed"/>
    <s v="us"/>
    <s v="us"/>
    <m/>
  </r>
  <r>
    <s v="2022-06-06T20:56:37.308Z"/>
    <d v="2022-06-06T20:56:37"/>
    <x v="10"/>
    <x v="5"/>
    <x v="10"/>
    <d v="2020-01-12T20:22:02"/>
    <n v="39.573099999999997"/>
    <n v="75.074600000000004"/>
    <n v="58.15"/>
    <n v="4.2"/>
    <s v="mb"/>
    <n v="44"/>
    <n v="80"/>
    <n v="1.9690000000000001"/>
    <n v="0.73"/>
    <s v="us"/>
    <s v="us7000hffb"/>
    <s v="2022-08-13T21:52:01.040Z"/>
    <s v="79 km W of Kashgar, China"/>
    <b v="0"/>
    <s v="earthquake"/>
    <n v="6.9"/>
    <n v="3.8"/>
    <n v="0.108"/>
    <n v="24"/>
    <s v="reviewed"/>
    <s v="us"/>
    <s v="us"/>
    <m/>
  </r>
  <r>
    <s v="2020-01-12T20:22:02.782Z"/>
    <d v="2020-01-12T20:22:02"/>
    <x v="57"/>
    <x v="4"/>
    <x v="57"/>
    <d v="2022-06-05T12:46:35"/>
    <n v="29.484100000000002"/>
    <n v="81.592100000000002"/>
    <n v="10"/>
    <n v="4.3"/>
    <s v="mb"/>
    <m/>
    <n v="77"/>
    <n v="8.2249999999999996"/>
    <n v="1.32"/>
    <s v="us"/>
    <s v="us70006yvh"/>
    <s v="2020-04-02T21:28:21.040Z"/>
    <s v="61 km WNW of Jumla, Nepal"/>
    <b v="1"/>
    <s v="earthquake"/>
    <n v="9.6"/>
    <n v="1.9"/>
    <n v="0.13700000000000001"/>
    <n v="15"/>
    <s v="reviewed"/>
    <s v="us"/>
    <s v="us"/>
    <m/>
  </r>
  <r>
    <s v="2022-06-05T12:46:35.244Z"/>
    <d v="2022-06-05T12:46:35"/>
    <x v="10"/>
    <x v="5"/>
    <x v="10"/>
    <d v="2025-12-29T15:30:29"/>
    <n v="39.723799999999997"/>
    <n v="74.541600000000003"/>
    <n v="10"/>
    <n v="4.4000000000000004"/>
    <s v="mb"/>
    <n v="70"/>
    <n v="52"/>
    <n v="1.9910000000000001"/>
    <n v="0.42"/>
    <s v="us"/>
    <s v="us7000hf5a"/>
    <s v="2022-08-13T21:51:34.040Z"/>
    <s v="127 km WNW of Kashgar, China"/>
    <b v="0"/>
    <s v="earthquake"/>
    <n v="6.1"/>
    <n v="1.9"/>
    <n v="8.3000000000000004E-2"/>
    <n v="42"/>
    <s v="reviewed"/>
    <s v="us"/>
    <s v="us"/>
    <m/>
  </r>
  <r>
    <s v="2025-12-29T15:30:29.804Z"/>
    <d v="2025-12-29T15:30:29"/>
    <x v="0"/>
    <x v="0"/>
    <x v="0"/>
    <d v="2022-06-04T23:56:00"/>
    <n v="26.039200000000001"/>
    <n v="97.071600000000004"/>
    <n v="10"/>
    <n v="4.2"/>
    <s v="mb"/>
    <n v="28"/>
    <n v="117"/>
    <n v="5.2009999999999996"/>
    <n v="0.98"/>
    <s v="us"/>
    <s v="us7000rqw2"/>
    <s v="2026-04-01T22:49:04.040Z"/>
    <s v="32 km SE of Sarupathar, India"/>
    <b v="1"/>
    <s v="earthquake"/>
    <n v="6.96"/>
    <n v="1.92"/>
    <n v="0.14699999999999999"/>
    <n v="13"/>
    <s v="reviewed"/>
    <s v="us"/>
    <s v="us"/>
    <m/>
  </r>
  <r>
    <s v="2022-06-04T23:56:00.396Z"/>
    <d v="2022-06-04T23:56:00"/>
    <x v="10"/>
    <x v="5"/>
    <x v="10"/>
    <d v="2022-06-04T19:00:46"/>
    <n v="39.724699999999999"/>
    <n v="74.575000000000003"/>
    <n v="10"/>
    <n v="4.2"/>
    <s v="mb"/>
    <n v="22"/>
    <n v="140"/>
    <n v="2.0009999999999999"/>
    <n v="0.59"/>
    <s v="us"/>
    <s v="us7000hf2d"/>
    <s v="2022-08-13T21:51:31.040Z"/>
    <s v="124 km WNW of Kashgar, China"/>
    <b v="0"/>
    <s v="earthquake"/>
    <n v="7"/>
    <n v="2"/>
    <n v="0.26300000000000001"/>
    <n v="4"/>
    <s v="reviewed"/>
    <s v="us"/>
    <s v="us"/>
    <m/>
  </r>
  <r>
    <s v="2022-06-04T19:00:46.169Z"/>
    <d v="2022-06-04T19:00:46"/>
    <x v="10"/>
    <x v="5"/>
    <x v="10"/>
    <d v="2025-12-27T18:45:15"/>
    <n v="39.628700000000002"/>
    <n v="74.499099999999999"/>
    <n v="51.03"/>
    <n v="4.2"/>
    <s v="mb"/>
    <n v="38"/>
    <n v="87"/>
    <n v="2.0499999999999998"/>
    <n v="0.34"/>
    <s v="us"/>
    <s v="us7000hf0f"/>
    <s v="2022-08-13T21:52:23.040Z"/>
    <s v="129 km W of Kashgar, China"/>
    <b v="0"/>
    <s v="earthquake"/>
    <n v="7.2"/>
    <n v="4.8"/>
    <n v="0.11"/>
    <n v="23"/>
    <s v="reviewed"/>
    <s v="us"/>
    <s v="us"/>
    <m/>
  </r>
  <r>
    <s v="2025-12-27T18:45:15.085Z"/>
    <d v="2025-12-27T18:45:15"/>
    <x v="0"/>
    <x v="0"/>
    <x v="0"/>
    <d v="2022-06-04T09:52:15"/>
    <n v="36.944800000000001"/>
    <n v="71.253"/>
    <n v="194.25"/>
    <n v="4.2"/>
    <s v="mb"/>
    <n v="52"/>
    <n v="97"/>
    <n v="1.68"/>
    <n v="0.76"/>
    <s v="us"/>
    <s v="us7000rl3q"/>
    <s v="2026-04-01T22:48:23.040Z"/>
    <s v="38 km NW of AshkÄsham, Afghanistan"/>
    <b v="1"/>
    <s v="earthquake"/>
    <n v="7.46"/>
    <n v="6.7709999999999999"/>
    <n v="8.2000000000000003E-2"/>
    <n v="41"/>
    <s v="reviewed"/>
    <s v="us"/>
    <s v="us"/>
    <m/>
  </r>
  <r>
    <s v="2022-06-04T09:52:15.568Z"/>
    <d v="2022-06-04T09:52:15"/>
    <x v="10"/>
    <x v="5"/>
    <x v="10"/>
    <d v="2022-06-02T22:40:29"/>
    <n v="38.352200000000003"/>
    <n v="74.358400000000003"/>
    <n v="159.72"/>
    <n v="4.0999999999999996"/>
    <s v="mb"/>
    <n v="31"/>
    <n v="67"/>
    <n v="2.2890000000000001"/>
    <n v="0.81"/>
    <s v="us"/>
    <s v="us7000hewm"/>
    <s v="2022-08-13T21:51:29.040Z"/>
    <s v="39 km ENE of Murghob, Tajikistan"/>
    <b v="0"/>
    <s v="earthquake"/>
    <n v="7.3"/>
    <n v="9.8000000000000007"/>
    <n v="0.14499999999999999"/>
    <n v="13"/>
    <s v="reviewed"/>
    <s v="us"/>
    <s v="us"/>
    <m/>
  </r>
  <r>
    <s v="2022-06-02T22:40:29.049Z"/>
    <d v="2022-06-02T22:40:29"/>
    <x v="10"/>
    <x v="5"/>
    <x v="10"/>
    <d v="2022-06-02T19:33:53"/>
    <n v="23.261299999999999"/>
    <n v="95.956999999999994"/>
    <n v="10"/>
    <n v="4.2"/>
    <s v="mb"/>
    <n v="48"/>
    <n v="89"/>
    <n v="2.6739999999999999"/>
    <n v="0.53"/>
    <s v="us"/>
    <s v="us7000hei4"/>
    <s v="2022-08-06T22:13:21.040Z"/>
    <s v="68 km NW of Mogok, Myanmar"/>
    <b v="0"/>
    <s v="earthquake"/>
    <n v="7.4"/>
    <n v="1.8"/>
    <n v="0.10199999999999999"/>
    <n v="27"/>
    <s v="reviewed"/>
    <s v="us"/>
    <s v="us"/>
    <m/>
  </r>
  <r>
    <s v="2022-06-02T19:33:53.503Z"/>
    <d v="2022-06-02T19:33:53"/>
    <x v="10"/>
    <x v="5"/>
    <x v="10"/>
    <d v="2022-06-02T18:34:29"/>
    <n v="25.026900000000001"/>
    <n v="60.9101"/>
    <n v="10"/>
    <n v="4.5"/>
    <s v="mb"/>
    <n v="72"/>
    <n v="48"/>
    <n v="4.2709999999999999"/>
    <n v="0.94"/>
    <s v="us"/>
    <s v="us7000hega"/>
    <s v="2022-08-06T22:13:20.040Z"/>
    <s v="39 km SE of Chabahar, Iran"/>
    <b v="0"/>
    <s v="earthquake"/>
    <n v="6.6"/>
    <n v="1.7"/>
    <n v="5.8999999999999997E-2"/>
    <n v="84"/>
    <s v="reviewed"/>
    <s v="us"/>
    <s v="us"/>
    <m/>
  </r>
  <r>
    <s v="2022-06-02T18:34:29.439Z"/>
    <d v="2022-06-02T18:34:29"/>
    <x v="10"/>
    <x v="5"/>
    <x v="10"/>
    <d v="2025-12-26T16:10:19"/>
    <n v="38.574199999999998"/>
    <n v="68.729600000000005"/>
    <n v="10"/>
    <n v="4.2"/>
    <s v="mb"/>
    <n v="55"/>
    <n v="90"/>
    <n v="0.23400000000000001"/>
    <n v="0.81"/>
    <s v="us"/>
    <s v="us7000hefp"/>
    <s v="2022-08-06T22:13:19.040Z"/>
    <s v="6 km NW of Dushanbe, Tajikistan"/>
    <b v="0"/>
    <s v="earthquake"/>
    <n v="7.2"/>
    <n v="1.9"/>
    <n v="9.8000000000000004E-2"/>
    <n v="30"/>
    <s v="reviewed"/>
    <s v="us"/>
    <s v="us"/>
    <m/>
  </r>
  <r>
    <s v="2025-12-26T16:10:19.195Z"/>
    <d v="2025-12-26T16:10:19"/>
    <x v="0"/>
    <x v="0"/>
    <x v="0"/>
    <d v="2025-12-13T06:18:09"/>
    <n v="23.394300000000001"/>
    <n v="82.561499999999995"/>
    <n v="10"/>
    <n v="4.2"/>
    <s v="mb"/>
    <n v="28"/>
    <n v="159"/>
    <n v="9.9109999999999996"/>
    <n v="1.1499999999999999"/>
    <s v="us"/>
    <s v="us7000rkwm"/>
    <s v="2026-04-01T22:48:16.040Z"/>
    <s v="14 km N of Baikunthpur, India"/>
    <b v="1"/>
    <s v="earthquake"/>
    <n v="12.41"/>
    <n v="1.9359999999999999"/>
    <n v="0.115"/>
    <n v="21"/>
    <s v="reviewed"/>
    <s v="us"/>
    <s v="us"/>
    <m/>
  </r>
  <r>
    <s v="2025-12-13T06:18:09.957Z"/>
    <d v="2025-12-13T06:18:09"/>
    <x v="0"/>
    <x v="0"/>
    <x v="0"/>
    <d v="2022-06-02T03:25:38"/>
    <n v="10.916600000000001"/>
    <n v="93.780600000000007"/>
    <n v="167.63399999999999"/>
    <n v="4.2"/>
    <s v="mb"/>
    <n v="21"/>
    <n v="80"/>
    <n v="9.0060000000000002"/>
    <n v="0.56999999999999995"/>
    <s v="us"/>
    <s v="us6000rwg8"/>
    <s v="2026-03-10T22:18:45.040Z"/>
    <s v="140 km SE of Port Blair, India"/>
    <b v="1"/>
    <s v="earthquake"/>
    <n v="15.46"/>
    <n v="9.2620000000000005"/>
    <n v="0.13700000000000001"/>
    <n v="15"/>
    <s v="reviewed"/>
    <s v="us"/>
    <s v="us"/>
    <m/>
  </r>
  <r>
    <s v="2022-06-02T03:25:38.465Z"/>
    <d v="2022-06-02T03:25:38"/>
    <x v="10"/>
    <x v="5"/>
    <x v="10"/>
    <d v="2022-06-02T00:08:26"/>
    <n v="17.521799999999999"/>
    <n v="94.253"/>
    <n v="10"/>
    <n v="4.3"/>
    <s v="mb"/>
    <n v="19"/>
    <n v="111"/>
    <n v="2.8679999999999999"/>
    <n v="0.33"/>
    <s v="us"/>
    <s v="us7000hfl8"/>
    <s v="2022-08-06T22:13:28.040Z"/>
    <s v="96 km NNW of Pathein, Myanmar"/>
    <b v="0"/>
    <s v="earthquake"/>
    <n v="10.8"/>
    <n v="1.9"/>
    <n v="0.217"/>
    <n v="9"/>
    <s v="reviewed"/>
    <s v="us"/>
    <s v="us"/>
    <m/>
  </r>
  <r>
    <s v="2022-06-02T00:08:26.827Z"/>
    <d v="2022-06-02T00:08:26"/>
    <x v="10"/>
    <x v="5"/>
    <x v="10"/>
    <d v="2022-06-01T16:43:15"/>
    <n v="3.7915999999999999"/>
    <n v="63.464100000000002"/>
    <n v="10"/>
    <n v="4.4000000000000004"/>
    <s v="mb"/>
    <n v="63"/>
    <n v="108"/>
    <n v="11.590999999999999"/>
    <n v="0.69"/>
    <s v="us"/>
    <s v="us7000hfl6"/>
    <s v="2022-08-06T22:13:28.040Z"/>
    <s v="Carlsberg Ridge"/>
    <b v="0"/>
    <s v="earthquake"/>
    <n v="12.2"/>
    <n v="1.9"/>
    <n v="7.8E-2"/>
    <n v="47"/>
    <s v="reviewed"/>
    <s v="us"/>
    <s v="us"/>
    <m/>
  </r>
  <r>
    <s v="2022-06-01T16:43:15.623Z"/>
    <d v="2022-06-01T16:43:15"/>
    <x v="10"/>
    <x v="5"/>
    <x v="10"/>
    <d v="2022-06-01T09:03:08"/>
    <n v="17.447600000000001"/>
    <n v="94.250299999999996"/>
    <n v="26"/>
    <n v="5.2"/>
    <s v="mww"/>
    <n v="129"/>
    <n v="40"/>
    <n v="2.9279999999999999"/>
    <n v="0.57999999999999996"/>
    <s v="us"/>
    <s v="us7000he50"/>
    <s v="2022-08-06T22:13:13.040Z"/>
    <s v="90 km NW of Pathein, Myanmar"/>
    <b v="0"/>
    <s v="earthquake"/>
    <n v="5.4"/>
    <n v="1.8"/>
    <n v="9.8000000000000004E-2"/>
    <n v="10"/>
    <s v="reviewed"/>
    <s v="us"/>
    <s v="us"/>
    <m/>
  </r>
  <r>
    <s v="2022-06-01T09:03:08.082Z"/>
    <d v="2022-06-01T09:03:08"/>
    <x v="10"/>
    <x v="5"/>
    <x v="10"/>
    <d v="2022-06-01T09:00:08"/>
    <n v="30.389600000000002"/>
    <n v="102.8724"/>
    <n v="10"/>
    <n v="5.3"/>
    <s v="mb"/>
    <n v="48"/>
    <n v="39"/>
    <n v="5.7249999999999996"/>
    <n v="0.64"/>
    <s v="us"/>
    <s v="us7000hfbu"/>
    <s v="2022-08-06T22:13:28.040Z"/>
    <s v="Western Sichuan, China"/>
    <b v="0"/>
    <s v="earthquake"/>
    <n v="8"/>
    <n v="1.9"/>
    <n v="9.9000000000000005E-2"/>
    <n v="34"/>
    <s v="reviewed"/>
    <s v="us"/>
    <s v="us"/>
    <m/>
  </r>
  <r>
    <s v="2022-06-01T09:00:08.401Z"/>
    <d v="2022-06-01T09:00:08"/>
    <x v="10"/>
    <x v="5"/>
    <x v="10"/>
    <d v="2022-06-01T06:53:46"/>
    <n v="30.395099999999999"/>
    <n v="102.95820000000001"/>
    <n v="12"/>
    <n v="5.8"/>
    <s v="mww"/>
    <n v="229"/>
    <n v="15"/>
    <n v="5.6509999999999998"/>
    <n v="0.71"/>
    <s v="us"/>
    <s v="us7000he1h"/>
    <s v="2023-02-04T11:54:04.113Z"/>
    <s v="48 km W of Linqiong, China"/>
    <b v="0"/>
    <s v="earthquake"/>
    <n v="7.4"/>
    <n v="1.8"/>
    <n v="4.2999999999999997E-2"/>
    <n v="52"/>
    <s v="reviewed"/>
    <s v="us"/>
    <s v="us"/>
    <m/>
  </r>
  <r>
    <s v="2022-06-01T06:53:46.521Z"/>
    <d v="2022-06-01T06:53:46"/>
    <x v="10"/>
    <x v="5"/>
    <x v="10"/>
    <d v="2025-12-06T02:40:28"/>
    <n v="34.510899999999999"/>
    <n v="98.897900000000007"/>
    <n v="10"/>
    <n v="4.0999999999999996"/>
    <s v="mb"/>
    <n v="35"/>
    <n v="68"/>
    <n v="4.1829999999999998"/>
    <n v="0.87"/>
    <s v="us"/>
    <s v="us7000he0q"/>
    <s v="2022-08-06T22:13:12.040Z"/>
    <s v="Southern Qinghai, China"/>
    <b v="0"/>
    <s v="earthquake"/>
    <n v="5.5"/>
    <n v="1.8"/>
    <n v="0.13"/>
    <n v="16"/>
    <s v="reviewed"/>
    <s v="us"/>
    <s v="us"/>
    <m/>
  </r>
  <r>
    <s v="2025-12-06T02:40:28.887Z"/>
    <d v="2025-12-06T02:40:28"/>
    <x v="0"/>
    <x v="0"/>
    <x v="0"/>
    <d v="2025-12-04T00:21:31"/>
    <n v="36.7425"/>
    <n v="70.759299999999996"/>
    <n v="156.41800000000001"/>
    <n v="4.2"/>
    <s v="mb"/>
    <n v="22"/>
    <n v="240"/>
    <n v="2.0830000000000002"/>
    <n v="0.35"/>
    <s v="us"/>
    <s v="us7000rk50"/>
    <s v="2026-03-04T18:44:39.040Z"/>
    <s v="15 km SSW of Jurm, Afghanistan"/>
    <b v="1"/>
    <s v="earthquake"/>
    <n v="10.08"/>
    <n v="12.669"/>
    <n v="0.215"/>
    <n v="6"/>
    <s v="reviewed"/>
    <s v="us"/>
    <s v="us"/>
    <m/>
  </r>
  <r>
    <s v="2025-12-04T00:21:31.583Z"/>
    <d v="2025-12-04T00:21:31"/>
    <x v="0"/>
    <x v="0"/>
    <x v="0"/>
    <d v="2025-12-01T23:05:14"/>
    <n v="35.2286"/>
    <n v="76.605199999999996"/>
    <n v="10"/>
    <n v="4.2"/>
    <s v="mb"/>
    <n v="21"/>
    <n v="171"/>
    <n v="4.5179999999999998"/>
    <n v="0.69"/>
    <s v="us"/>
    <s v="us7000rffd"/>
    <s v="2026-03-04T18:44:24.040Z"/>
    <s v="37 km NNW of Thang, India"/>
    <b v="1"/>
    <s v="earthquake"/>
    <n v="8.8699999999999992"/>
    <n v="1.974"/>
    <n v="0.159"/>
    <n v="11"/>
    <s v="reviewed"/>
    <s v="us"/>
    <s v="us"/>
    <m/>
  </r>
  <r>
    <s v="2025-12-01T23:05:14.723Z"/>
    <d v="2025-12-01T23:05:14"/>
    <x v="0"/>
    <x v="0"/>
    <x v="0"/>
    <d v="2025-12-01T04:51:06"/>
    <n v="37.286799999999999"/>
    <n v="72.055099999999996"/>
    <n v="108.958"/>
    <n v="4.2"/>
    <s v="mb"/>
    <n v="49"/>
    <n v="165"/>
    <n v="1.079"/>
    <n v="0.8"/>
    <s v="us"/>
    <s v="us7000rezb"/>
    <s v="2026-02-25T16:18:41.040Z"/>
    <s v="43 km NNW of KhandÅ«d, Afghanistan"/>
    <b v="1"/>
    <s v="earthquake"/>
    <n v="8.65"/>
    <n v="6.5129999999999999"/>
    <n v="0.105"/>
    <n v="25"/>
    <s v="reviewed"/>
    <s v="us"/>
    <s v="us"/>
    <m/>
  </r>
  <r>
    <s v="2025-12-01T04:51:06.704Z"/>
    <d v="2025-12-01T04:51:06"/>
    <x v="0"/>
    <x v="0"/>
    <x v="0"/>
    <d v="2022-05-31T04:15:12"/>
    <n v="36.833199999999998"/>
    <n v="71.055899999999994"/>
    <n v="205.59899999999999"/>
    <n v="4.2"/>
    <s v="mb"/>
    <n v="30"/>
    <n v="185"/>
    <n v="1.863"/>
    <n v="0.44"/>
    <s v="us"/>
    <s v="us7000retv"/>
    <s v="2026-02-25T16:18:40.040Z"/>
    <s v="20 km E of Jurm, Afghanistan"/>
    <b v="1"/>
    <s v="earthquake"/>
    <n v="9.35"/>
    <n v="9.2100000000000009"/>
    <n v="0.14599999999999999"/>
    <n v="13"/>
    <s v="reviewed"/>
    <s v="us"/>
    <s v="us"/>
    <m/>
  </r>
  <r>
    <s v="2022-05-31T04:15:12.926Z"/>
    <d v="2022-05-31T04:15:12"/>
    <x v="53"/>
    <x v="5"/>
    <x v="53"/>
    <d v="2022-05-30T09:49:44"/>
    <n v="32.357300000000002"/>
    <n v="91.863"/>
    <n v="10"/>
    <n v="4"/>
    <s v="mb"/>
    <n v="46"/>
    <n v="53"/>
    <n v="6.1909999999999998"/>
    <n v="0.77"/>
    <s v="us"/>
    <s v="us7000hdq4"/>
    <s v="2022-08-06T22:13:08.040Z"/>
    <s v="99 km N of Nagqu, China"/>
    <b v="0"/>
    <s v="earthquake"/>
    <n v="9.1"/>
    <n v="1.9"/>
    <n v="0.106"/>
    <n v="24"/>
    <s v="reviewed"/>
    <s v="us"/>
    <s v="us"/>
    <m/>
  </r>
  <r>
    <s v="2022-05-30T09:49:44.967Z"/>
    <d v="2022-05-30T09:49:44"/>
    <x v="53"/>
    <x v="5"/>
    <x v="53"/>
    <d v="2025-11-30T03:11:50"/>
    <n v="1.7203999999999999"/>
    <n v="99.528700000000001"/>
    <n v="173.51"/>
    <n v="4.5999999999999996"/>
    <s v="mb"/>
    <n v="55"/>
    <n v="54"/>
    <n v="1.1399999999999999"/>
    <n v="0.66"/>
    <s v="us"/>
    <s v="us7000hdk7"/>
    <s v="2022-08-06T22:13:06.040Z"/>
    <s v="43 km SW of Bandar, Indonesia"/>
    <b v="0"/>
    <s v="earthquake"/>
    <n v="5"/>
    <n v="5.0999999999999996"/>
    <n v="8.2000000000000003E-2"/>
    <n v="44"/>
    <s v="reviewed"/>
    <s v="us"/>
    <s v="us"/>
    <m/>
  </r>
  <r>
    <s v="2025-11-30T03:11:50.654Z"/>
    <d v="2025-11-30T03:11:50"/>
    <x v="4"/>
    <x v="0"/>
    <x v="4"/>
    <d v="2025-11-20T23:34:02"/>
    <n v="36.661000000000001"/>
    <n v="70.613900000000001"/>
    <n v="109.922"/>
    <n v="4.2"/>
    <s v="mb"/>
    <n v="25"/>
    <n v="238"/>
    <n v="2.2210000000000001"/>
    <n v="1.05"/>
    <s v="us"/>
    <s v="us6000rvi1"/>
    <s v="2026-02-25T16:18:39.040Z"/>
    <s v="29 km SW of Jurm, Afghanistan"/>
    <b v="1"/>
    <s v="earthquake"/>
    <n v="9.59"/>
    <n v="11.273999999999999"/>
    <n v="0.19900000000000001"/>
    <n v="8"/>
    <s v="reviewed"/>
    <s v="us"/>
    <s v="us"/>
    <m/>
  </r>
  <r>
    <s v="2025-11-20T23:34:02.387Z"/>
    <d v="2025-11-20T23:34:02"/>
    <x v="4"/>
    <x v="0"/>
    <x v="4"/>
    <d v="2025-11-19T05:25:58"/>
    <n v="37.559899999999999"/>
    <n v="72.4465"/>
    <n v="191.88800000000001"/>
    <n v="4.2"/>
    <s v="mb"/>
    <n v="39"/>
    <n v="165"/>
    <n v="0.752"/>
    <n v="0.76"/>
    <s v="us"/>
    <s v="us6000rpgs"/>
    <s v="2026-02-20T16:07:32.040Z"/>
    <s v="68 km N of KhandÅ«d, Afghanistan"/>
    <b v="1"/>
    <s v="earthquake"/>
    <n v="8.66"/>
    <n v="4.5250000000000004"/>
    <n v="0.14599999999999999"/>
    <n v="13"/>
    <s v="reviewed"/>
    <s v="us"/>
    <s v="us"/>
    <m/>
  </r>
  <r>
    <s v="2025-11-19T05:25:58.766Z"/>
    <d v="2025-11-19T05:25:58"/>
    <x v="4"/>
    <x v="0"/>
    <x v="4"/>
    <d v="2022-05-26T12:43:20"/>
    <n v="37.1785"/>
    <n v="72.036500000000004"/>
    <n v="92.388000000000005"/>
    <n v="4.2"/>
    <s v="mb"/>
    <n v="23"/>
    <n v="170"/>
    <n v="2.3029999999999999"/>
    <n v="0.49"/>
    <s v="us"/>
    <s v="us6000rp32"/>
    <s v="2026-02-20T16:07:30.040Z"/>
    <s v="35 km NW of KhandÅ«d, Afghanistan"/>
    <b v="1"/>
    <s v="earthquake"/>
    <n v="5.17"/>
    <n v="15.372"/>
    <n v="0.17599999999999999"/>
    <n v="9"/>
    <s v="reviewed"/>
    <s v="us"/>
    <s v="us"/>
    <m/>
  </r>
  <r>
    <s v="2022-05-26T12:43:20.234Z"/>
    <d v="2022-05-26T12:43:20"/>
    <x v="53"/>
    <x v="5"/>
    <x v="53"/>
    <d v="2022-05-26T07:48:48"/>
    <n v="32.302599999999998"/>
    <n v="91.930899999999994"/>
    <n v="10"/>
    <n v="4.3"/>
    <s v="mb"/>
    <n v="50"/>
    <n v="65"/>
    <n v="6.1959999999999997"/>
    <n v="0.74"/>
    <s v="us"/>
    <s v="us7000hcnd"/>
    <s v="2022-08-02T19:50:53.040Z"/>
    <s v="92 km N of Nagqu, China"/>
    <b v="0"/>
    <s v="earthquake"/>
    <n v="8.9"/>
    <n v="1.9"/>
    <n v="9.9000000000000005E-2"/>
    <n v="29"/>
    <s v="reviewed"/>
    <s v="us"/>
    <s v="us"/>
    <m/>
  </r>
  <r>
    <s v="2022-05-26T07:48:48.465Z"/>
    <d v="2022-05-26T07:48:48"/>
    <x v="53"/>
    <x v="5"/>
    <x v="53"/>
    <d v="2025-11-15T03:14:55"/>
    <n v="32.208199999999998"/>
    <n v="91.880600000000001"/>
    <n v="10"/>
    <n v="4.8"/>
    <s v="mb"/>
    <n v="122"/>
    <n v="26"/>
    <n v="6.1"/>
    <n v="0.3"/>
    <s v="us"/>
    <s v="us7000hcl7"/>
    <s v="2022-08-02T19:50:52.040Z"/>
    <s v="82 km NNW of Nagqu, China"/>
    <b v="0"/>
    <s v="earthquake"/>
    <n v="5.3"/>
    <n v="1.8"/>
    <n v="4.4999999999999998E-2"/>
    <n v="154"/>
    <s v="reviewed"/>
    <s v="us"/>
    <s v="us"/>
    <m/>
  </r>
  <r>
    <s v="2025-11-15T03:14:55.403Z"/>
    <d v="2025-11-15T03:14:55"/>
    <x v="4"/>
    <x v="0"/>
    <x v="4"/>
    <d v="2022-05-24T08:19:25"/>
    <n v="36.863399999999999"/>
    <n v="70.932100000000005"/>
    <n v="163.09100000000001"/>
    <n v="4.2"/>
    <s v="mb"/>
    <n v="26"/>
    <n v="253"/>
    <n v="1.901"/>
    <n v="0.92"/>
    <s v="us"/>
    <s v="us6000rs8q"/>
    <s v="2026-02-10T15:55:15.040Z"/>
    <s v="8 km E of Jurm, Afghanistan"/>
    <b v="1"/>
    <s v="earthquake"/>
    <n v="4.82"/>
    <n v="8.6980000000000004"/>
    <n v="0.16600000000000001"/>
    <n v="10"/>
    <s v="reviewed"/>
    <s v="us"/>
    <s v="us"/>
    <m/>
  </r>
  <r>
    <s v="2022-05-24T08:19:25.459Z"/>
    <d v="2022-05-24T08:19:25"/>
    <x v="53"/>
    <x v="5"/>
    <x v="53"/>
    <d v="2025-11-05T22:10:40"/>
    <n v="1.2518"/>
    <n v="97.036500000000004"/>
    <n v="25.2"/>
    <n v="4.2"/>
    <s v="mb"/>
    <n v="23"/>
    <n v="200"/>
    <n v="0.54100000000000004"/>
    <n v="0.55000000000000004"/>
    <s v="us"/>
    <s v="us7000hd3s"/>
    <s v="2022-08-02T19:51:00.040Z"/>
    <s v="141 km SW of Singkil, Indonesia"/>
    <b v="0"/>
    <s v="earthquake"/>
    <n v="11.3"/>
    <n v="7.3"/>
    <n v="0.17599999999999999"/>
    <n v="11"/>
    <s v="reviewed"/>
    <s v="us"/>
    <s v="us"/>
    <m/>
  </r>
  <r>
    <s v="2025-11-05T22:10:40.049Z"/>
    <d v="2025-11-05T22:10:40"/>
    <x v="4"/>
    <x v="0"/>
    <x v="4"/>
    <d v="2022-05-24T02:04:37"/>
    <n v="34.568899999999999"/>
    <n v="70.702399999999997"/>
    <n v="10"/>
    <n v="4.2"/>
    <s v="mb"/>
    <n v="25"/>
    <n v="152"/>
    <n v="1.2949999999999999"/>
    <n v="1.2"/>
    <s v="us"/>
    <s v="us6000rls4"/>
    <s v="2026-01-29T22:05:31.040Z"/>
    <s v="27 km NE of JalÄlÄbÄd, Afghanistan"/>
    <b v="1"/>
    <s v="earthquake"/>
    <n v="8.26"/>
    <n v="1.9650000000000001"/>
    <n v="0.112"/>
    <n v="22"/>
    <s v="reviewed"/>
    <s v="us"/>
    <s v="us"/>
    <m/>
  </r>
  <r>
    <s v="2022-05-24T02:04:37.266Z"/>
    <d v="2022-05-24T02:04:37"/>
    <x v="53"/>
    <x v="5"/>
    <x v="53"/>
    <d v="2022-05-23T19:11:04"/>
    <n v="34.414999999999999"/>
    <n v="96.66"/>
    <n v="10"/>
    <n v="4.0999999999999996"/>
    <s v="mb"/>
    <n v="18"/>
    <n v="98"/>
    <n v="5.9630000000000001"/>
    <n v="0.79"/>
    <s v="us"/>
    <s v="us7000hd3r"/>
    <s v="2022-08-02T19:51:00.040Z"/>
    <s v="Southern Qinghai, China"/>
    <b v="0"/>
    <s v="earthquake"/>
    <n v="7.3"/>
    <n v="1.9"/>
    <n v="0.19700000000000001"/>
    <n v="7"/>
    <s v="reviewed"/>
    <s v="us"/>
    <s v="us"/>
    <m/>
  </r>
  <r>
    <s v="2022-05-23T19:11:04.022Z"/>
    <d v="2022-05-23T19:11:04"/>
    <x v="53"/>
    <x v="5"/>
    <x v="53"/>
    <d v="2022-05-23T03:56:45"/>
    <n v="34.581200000000003"/>
    <n v="96.531199999999998"/>
    <n v="12.75"/>
    <n v="4.0999999999999996"/>
    <s v="mb"/>
    <n v="37"/>
    <n v="53"/>
    <n v="6.0190000000000001"/>
    <n v="0.84"/>
    <s v="us"/>
    <s v="us7000hbzu"/>
    <s v="2022-08-02T19:50:45.040Z"/>
    <s v="Southern Qinghai, China"/>
    <b v="0"/>
    <s v="earthquake"/>
    <n v="9"/>
    <n v="4.5999999999999996"/>
    <n v="0.1"/>
    <n v="27"/>
    <s v="reviewed"/>
    <s v="us"/>
    <s v="us"/>
    <m/>
  </r>
  <r>
    <s v="2022-05-23T03:56:45.915Z"/>
    <d v="2022-05-23T03:56:45"/>
    <x v="53"/>
    <x v="5"/>
    <x v="53"/>
    <d v="2025-10-20T21:56:24"/>
    <n v="22.774100000000001"/>
    <n v="94.082700000000003"/>
    <n v="13.98"/>
    <n v="4.4000000000000004"/>
    <s v="mb"/>
    <n v="27"/>
    <n v="107"/>
    <n v="0.46500000000000002"/>
    <n v="0.95"/>
    <s v="us"/>
    <s v="us7000hd2g"/>
    <s v="2022-08-02T19:50:59.040Z"/>
    <s v="44 km ESE of Falam, Myanmar"/>
    <b v="0"/>
    <s v="earthquake"/>
    <n v="5.3"/>
    <n v="5"/>
    <n v="0.14899999999999999"/>
    <n v="13"/>
    <s v="reviewed"/>
    <s v="us"/>
    <s v="us"/>
    <m/>
  </r>
  <r>
    <s v="2025-10-20T21:56:24.344Z"/>
    <d v="2025-10-20T21:56:24"/>
    <x v="28"/>
    <x v="0"/>
    <x v="28"/>
    <d v="2022-05-21T03:14:07"/>
    <n v="36.9739"/>
    <n v="72.725899999999996"/>
    <n v="10"/>
    <n v="4.2"/>
    <s v="mb"/>
    <n v="19"/>
    <n v="153"/>
    <n v="1.35"/>
    <n v="0.79"/>
    <s v="us"/>
    <s v="us6000ricz"/>
    <s v="2026-01-09T15:38:42.040Z"/>
    <s v="36 km E of KhandÅ«d, Afghanistan"/>
    <b v="1"/>
    <s v="earthquake"/>
    <n v="11.18"/>
    <n v="1.9750000000000001"/>
    <n v="0.128"/>
    <n v="17"/>
    <s v="reviewed"/>
    <s v="us"/>
    <s v="us"/>
    <m/>
  </r>
  <r>
    <s v="2022-05-21T03:14:07.365Z"/>
    <d v="2022-05-21T03:14:07"/>
    <x v="53"/>
    <x v="5"/>
    <x v="53"/>
    <d v="2025-10-19T22:50:45"/>
    <n v="22.833600000000001"/>
    <n v="93.489099999999993"/>
    <n v="47.2"/>
    <n v="4.5"/>
    <s v="mb"/>
    <n v="62"/>
    <n v="71"/>
    <n v="0.216"/>
    <n v="0.8"/>
    <s v="us"/>
    <s v="us6000hmu6"/>
    <s v="2022-08-02T19:50:36.040Z"/>
    <s v="21 km WSW of Falam, Myanmar"/>
    <b v="0"/>
    <s v="earthquake"/>
    <n v="4.5"/>
    <n v="4.5999999999999996"/>
    <n v="7.5999999999999998E-2"/>
    <n v="52"/>
    <s v="reviewed"/>
    <s v="us"/>
    <s v="us"/>
    <m/>
  </r>
  <r>
    <s v="2025-10-19T22:50:45.689Z"/>
    <d v="2025-10-19T22:50:45"/>
    <x v="28"/>
    <x v="0"/>
    <x v="28"/>
    <d v="2025-10-15T10:07:01"/>
    <n v="36.299700000000001"/>
    <n v="69.5334"/>
    <n v="129.30099999999999"/>
    <n v="4.2"/>
    <s v="mb"/>
    <n v="51"/>
    <n v="103"/>
    <n v="1.81"/>
    <n v="0.64"/>
    <s v="us"/>
    <s v="us6000ri7p"/>
    <s v="2026-01-09T15:38:41.040Z"/>
    <s v="42 km SW of FarkhÄr, Afghanistan"/>
    <b v="1"/>
    <s v="earthquake"/>
    <n v="6.12"/>
    <n v="9.2159999999999993"/>
    <n v="0.105"/>
    <n v="25"/>
    <s v="reviewed"/>
    <s v="us"/>
    <s v="us"/>
    <m/>
  </r>
  <r>
    <s v="2025-10-15T10:07:01.078Z"/>
    <d v="2025-10-15T10:07:01"/>
    <x v="28"/>
    <x v="0"/>
    <x v="28"/>
    <d v="2022-05-20T18:39:16"/>
    <n v="36.681899999999999"/>
    <n v="70.641499999999994"/>
    <n v="270.25200000000001"/>
    <n v="4.2"/>
    <s v="mb"/>
    <n v="40"/>
    <n v="91"/>
    <n v="2.1909999999999998"/>
    <n v="0.73"/>
    <s v="us"/>
    <s v="us6000rlq6"/>
    <s v="2026-01-09T15:38:44.040Z"/>
    <s v="26 km SW of Jurm, Afghanistan"/>
    <b v="1"/>
    <s v="earthquake"/>
    <n v="8.8699999999999992"/>
    <n v="8.0009999999999994"/>
    <n v="0.13200000000000001"/>
    <n v="16"/>
    <s v="reviewed"/>
    <s v="us"/>
    <s v="us"/>
    <m/>
  </r>
  <r>
    <s v="2022-05-20T18:39:16.682Z"/>
    <d v="2022-05-20T18:39:16"/>
    <x v="53"/>
    <x v="5"/>
    <x v="53"/>
    <d v="2022-05-20T02:24:17"/>
    <n v="25.018599999999999"/>
    <n v="96.340100000000007"/>
    <n v="10"/>
    <n v="4.3"/>
    <s v="mb"/>
    <n v="51"/>
    <n v="116"/>
    <n v="4.2779999999999996"/>
    <n v="1.36"/>
    <s v="us"/>
    <s v="us6000hmqu"/>
    <s v="2022-07-24T02:40:41.040Z"/>
    <s v="113 km WSW of Myitkyina, Myanmar"/>
    <b v="0"/>
    <s v="earthquake"/>
    <n v="10.4"/>
    <n v="1.9"/>
    <n v="9.7000000000000003E-2"/>
    <n v="32"/>
    <s v="reviewed"/>
    <s v="us"/>
    <s v="us"/>
    <m/>
  </r>
  <r>
    <s v="2022-05-20T02:24:17.413Z"/>
    <d v="2022-05-20T02:24:17"/>
    <x v="53"/>
    <x v="5"/>
    <x v="53"/>
    <d v="2022-05-20T00:36:37"/>
    <n v="37.3352"/>
    <n v="71.818399999999997"/>
    <n v="196.89"/>
    <n v="4.0999999999999996"/>
    <s v="mb"/>
    <n v="18"/>
    <n v="91"/>
    <n v="1.0129999999999999"/>
    <n v="0.74"/>
    <s v="us"/>
    <s v="us7000hcny"/>
    <s v="2022-07-24T02:40:29.040Z"/>
    <s v="29 km SE of Khorugh, Tajikistan"/>
    <b v="0"/>
    <s v="earthquake"/>
    <n v="8.6"/>
    <n v="7.4"/>
    <n v="0.23400000000000001"/>
    <n v="5"/>
    <s v="reviewed"/>
    <s v="us"/>
    <s v="us"/>
    <m/>
  </r>
  <r>
    <s v="2022-05-20T00:36:37.179Z"/>
    <d v="2022-05-20T00:36:37"/>
    <x v="53"/>
    <x v="5"/>
    <x v="53"/>
    <d v="2025-10-05T22:45:08"/>
    <n v="29.889900000000001"/>
    <n v="102.7017"/>
    <n v="10"/>
    <n v="4.9000000000000004"/>
    <s v="mb"/>
    <n v="95"/>
    <n v="37"/>
    <n v="5.899"/>
    <n v="0.79"/>
    <s v="us"/>
    <s v="us6000hmi0"/>
    <s v="2022-07-24T02:40:29.040Z"/>
    <s v="72 km E of Kangding, China"/>
    <b v="0"/>
    <s v="earthquake"/>
    <n v="8.5"/>
    <n v="1.8"/>
    <n v="4.8000000000000001E-2"/>
    <n v="135"/>
    <s v="reviewed"/>
    <s v="us"/>
    <s v="us"/>
    <m/>
  </r>
  <r>
    <s v="2025-10-05T22:45:08.715Z"/>
    <d v="2025-10-05T22:45:08"/>
    <x v="28"/>
    <x v="0"/>
    <x v="28"/>
    <d v="2022-05-17T23:50:01"/>
    <n v="36.534799999999997"/>
    <n v="70.978800000000007"/>
    <n v="172.077"/>
    <n v="4.2"/>
    <s v="mb"/>
    <n v="34"/>
    <n v="83"/>
    <n v="2.1419999999999999"/>
    <n v="0.98"/>
    <s v="us"/>
    <s v="us6000rf04"/>
    <s v="2025-12-19T22:50:10.040Z"/>
    <s v="38 km SSE of Jurm, Afghanistan"/>
    <b v="1"/>
    <s v="earthquake"/>
    <n v="8.6199999999999992"/>
    <n v="8.4120000000000008"/>
    <n v="0.152"/>
    <n v="12"/>
    <s v="reviewed"/>
    <s v="us"/>
    <s v="us"/>
    <m/>
  </r>
  <r>
    <s v="2022-05-17T23:50:01.775Z"/>
    <d v="2022-05-17T23:50:01"/>
    <x v="53"/>
    <x v="5"/>
    <x v="53"/>
    <d v="2022-05-17T22:49:55"/>
    <n v="21.304500000000001"/>
    <n v="98.512600000000006"/>
    <n v="10"/>
    <n v="4.3"/>
    <s v="mb"/>
    <n v="36"/>
    <n v="66"/>
    <n v="1.004"/>
    <n v="0.49"/>
    <s v="us"/>
    <s v="us6000hlwe"/>
    <s v="2022-08-09T06:47:32.294Z"/>
    <s v="150 km WSW of K?ng Tung, Myanmar"/>
    <b v="0"/>
    <s v="earthquake"/>
    <n v="6.3"/>
    <n v="1.9"/>
    <n v="0.129"/>
    <n v="17"/>
    <s v="reviewed"/>
    <s v="us"/>
    <s v="us"/>
    <m/>
  </r>
  <r>
    <s v="2022-05-17T22:49:55.090Z"/>
    <d v="2022-05-17T22:49:55"/>
    <x v="53"/>
    <x v="5"/>
    <x v="53"/>
    <d v="2022-05-17T15:43:27"/>
    <n v="21.370699999999999"/>
    <n v="98.515600000000006"/>
    <n v="10"/>
    <n v="4.0999999999999996"/>
    <s v="mb"/>
    <n v="25"/>
    <n v="70"/>
    <n v="1.0049999999999999"/>
    <n v="0.47"/>
    <s v="us"/>
    <s v="us6000hlw6"/>
    <s v="2022-07-24T02:39:39.040Z"/>
    <s v="149 km WSW of K?ng Tung, Myanmar"/>
    <b v="0"/>
    <s v="earthquake"/>
    <n v="5.6"/>
    <n v="1.9"/>
    <n v="0.21299999999999999"/>
    <n v="6"/>
    <s v="reviewed"/>
    <s v="us"/>
    <s v="us"/>
    <m/>
  </r>
  <r>
    <s v="2022-05-17T15:43:27.434Z"/>
    <d v="2022-05-17T15:43:27"/>
    <x v="53"/>
    <x v="5"/>
    <x v="53"/>
    <d v="2025-10-01T04:33:50"/>
    <n v="2.3325"/>
    <n v="66.799199999999999"/>
    <n v="10"/>
    <n v="4.5999999999999996"/>
    <s v="mb"/>
    <n v="27"/>
    <n v="81"/>
    <n v="6.4569999999999999"/>
    <n v="0.84"/>
    <s v="us"/>
    <s v="us6000hnbu"/>
    <s v="2022-07-24T02:39:32.040Z"/>
    <s v="Carlsberg Ridge"/>
    <b v="0"/>
    <s v="earthquake"/>
    <n v="7.7"/>
    <n v="1.8"/>
    <n v="0.157"/>
    <n v="13"/>
    <s v="reviewed"/>
    <s v="us"/>
    <s v="us"/>
    <m/>
  </r>
  <r>
    <s v="2025-10-01T04:33:50.464Z"/>
    <d v="2025-10-01T04:33:50"/>
    <x v="28"/>
    <x v="0"/>
    <x v="28"/>
    <d v="2022-05-16T03:29:06"/>
    <n v="24.7683"/>
    <n v="66.374399999999994"/>
    <n v="10"/>
    <n v="4.2"/>
    <s v="mb"/>
    <n v="24"/>
    <n v="177"/>
    <n v="9.2379999999999995"/>
    <n v="1.24"/>
    <s v="us"/>
    <s v="us6000rix3"/>
    <s v="2025-12-19T22:50:29.040Z"/>
    <s v="53 km SW of Gadani, Pakistan"/>
    <b v="1"/>
    <s v="earthquake"/>
    <n v="10.75"/>
    <n v="1.962"/>
    <n v="0.124"/>
    <n v="18"/>
    <s v="reviewed"/>
    <s v="us"/>
    <s v="us"/>
    <m/>
  </r>
  <r>
    <s v="2022-05-16T03:29:06.717Z"/>
    <d v="2022-05-16T03:29:06"/>
    <x v="53"/>
    <x v="5"/>
    <x v="53"/>
    <d v="2025-09-30T12:29:41"/>
    <n v="7.3780999999999999"/>
    <n v="94.428899999999999"/>
    <n v="10"/>
    <n v="4.4000000000000004"/>
    <s v="mb"/>
    <n v="35"/>
    <n v="97"/>
    <n v="5.2640000000000002"/>
    <n v="0.61"/>
    <s v="us"/>
    <s v="us6000hmn2"/>
    <s v="2022-07-24T02:38:59.040Z"/>
    <s v="191 km NNW of Sabang, Indonesia"/>
    <b v="0"/>
    <s v="earthquake"/>
    <n v="11"/>
    <n v="1.9"/>
    <n v="0.11700000000000001"/>
    <n v="21"/>
    <s v="reviewed"/>
    <s v="us"/>
    <s v="us"/>
    <m/>
  </r>
  <r>
    <s v="2025-09-30T12:29:41.166Z"/>
    <d v="2025-09-30T12:29:41"/>
    <x v="23"/>
    <x v="0"/>
    <x v="23"/>
    <d v="2025-09-21T06:19:33"/>
    <n v="37.479399999999998"/>
    <n v="72.371499999999997"/>
    <n v="210.97399999999999"/>
    <n v="4.2"/>
    <s v="mb"/>
    <n v="26"/>
    <n v="257"/>
    <n v="0.83699999999999997"/>
    <n v="0.61"/>
    <s v="us"/>
    <s v="us6000ripa"/>
    <s v="2025-12-11T21:40:46.040Z"/>
    <s v="58 km N of KhandÅ«d, Afghanistan"/>
    <b v="1"/>
    <s v="earthquake"/>
    <n v="11.21"/>
    <n v="9.06"/>
    <n v="0.215"/>
    <n v="6"/>
    <s v="reviewed"/>
    <s v="us"/>
    <s v="us"/>
    <m/>
  </r>
  <r>
    <s v="2025-09-21T06:19:33.353Z"/>
    <d v="2025-09-21T06:19:33"/>
    <x v="23"/>
    <x v="0"/>
    <x v="23"/>
    <d v="2025-09-19T19:21:15"/>
    <n v="25.123999999999999"/>
    <n v="91.748199999999997"/>
    <n v="10"/>
    <n v="4.2"/>
    <s v="mb"/>
    <n v="22"/>
    <n v="103"/>
    <n v="8.157"/>
    <n v="0.67"/>
    <s v="us"/>
    <s v="us6000rh35"/>
    <s v="2025-12-06T16:00:15.040Z"/>
    <s v="12 km NE of ChhÄtak, Bangladesh"/>
    <b v="1"/>
    <s v="earthquake"/>
    <n v="15.08"/>
    <n v="1.915"/>
    <n v="0.128"/>
    <n v="17"/>
    <s v="reviewed"/>
    <s v="us"/>
    <s v="us"/>
    <m/>
  </r>
  <r>
    <s v="2025-09-19T19:21:15.231Z"/>
    <d v="2025-09-19T19:21:15"/>
    <x v="23"/>
    <x v="0"/>
    <x v="23"/>
    <d v="2022-05-13T12:26:04"/>
    <n v="35.554299999999998"/>
    <n v="69.700699999999998"/>
    <n v="29.449000000000002"/>
    <n v="4.2"/>
    <s v="mb"/>
    <n v="17"/>
    <n v="166"/>
    <n v="1.1359999999999999"/>
    <n v="1.1100000000000001"/>
    <s v="us"/>
    <s v="us6000rgd1"/>
    <s v="2025-12-06T16:00:13.040Z"/>
    <s v="31 km NNE of BÄzÄrak, Afghanistan"/>
    <b v="1"/>
    <s v="earthquake"/>
    <n v="7.19"/>
    <n v="7.4249999999999998"/>
    <n v="0.216"/>
    <n v="6"/>
    <s v="reviewed"/>
    <s v="us"/>
    <s v="us"/>
    <m/>
  </r>
  <r>
    <s v="2022-05-13T12:26:04.558Z"/>
    <d v="2022-05-13T12:26:04"/>
    <x v="53"/>
    <x v="5"/>
    <x v="53"/>
    <d v="2025-09-12T19:02:02"/>
    <n v="25.645700000000001"/>
    <n v="96.716999999999999"/>
    <n v="10"/>
    <n v="4.3"/>
    <s v="mb"/>
    <n v="28"/>
    <n v="108"/>
    <n v="4.8630000000000004"/>
    <n v="0.83"/>
    <s v="us"/>
    <s v="us6000hmd0"/>
    <s v="2022-07-22T18:31:01.040Z"/>
    <s v="Myanmar"/>
    <b v="0"/>
    <s v="earthquake"/>
    <n v="10"/>
    <n v="1.9"/>
    <n v="0.13700000000000001"/>
    <n v="16"/>
    <s v="reviewed"/>
    <s v="us"/>
    <s v="us"/>
    <m/>
  </r>
  <r>
    <s v="2025-09-12T19:02:02.965Z"/>
    <d v="2025-09-12T19:02:02"/>
    <x v="23"/>
    <x v="0"/>
    <x v="23"/>
    <d v="2025-08-31T19:29:53"/>
    <n v="36.561500000000002"/>
    <n v="71.077299999999994"/>
    <n v="199.49100000000001"/>
    <n v="4.2"/>
    <s v="mb"/>
    <n v="57"/>
    <n v="95"/>
    <n v="2.5840000000000001"/>
    <n v="0.57999999999999996"/>
    <s v="us"/>
    <s v="us7000qvse"/>
    <s v="2025-12-03T03:58:13.040Z"/>
    <s v="40 km SSE of Jurm, Afghanistan"/>
    <b v="1"/>
    <s v="earthquake"/>
    <n v="5.17"/>
    <n v="8.5939999999999994"/>
    <n v="0.09"/>
    <n v="34"/>
    <s v="reviewed"/>
    <s v="us"/>
    <s v="us"/>
    <m/>
  </r>
  <r>
    <s v="2025-08-31T19:29:53.165Z"/>
    <d v="2025-08-31T19:29:53"/>
    <x v="7"/>
    <x v="0"/>
    <x v="7"/>
    <d v="2025-08-04T21:38:27"/>
    <n v="34.602699999999999"/>
    <n v="70.723299999999995"/>
    <n v="10"/>
    <n v="4.2"/>
    <s v="mb"/>
    <n v="34"/>
    <n v="124"/>
    <n v="1.3140000000000001"/>
    <n v="0.92"/>
    <s v="us"/>
    <s v="us7000qxq3"/>
    <s v="2025-11-19T21:59:51.040Z"/>
    <s v="31 km NE of JalÄlÄbÄd, Afghanistan"/>
    <b v="1"/>
    <s v="earthquake"/>
    <n v="8.85"/>
    <n v="1.911"/>
    <n v="0.108"/>
    <n v="24"/>
    <s v="reviewed"/>
    <s v="us"/>
    <s v="us"/>
    <m/>
  </r>
  <r>
    <s v="2025-08-04T21:38:27.704Z"/>
    <d v="2025-08-04T21:38:27"/>
    <x v="7"/>
    <x v="0"/>
    <x v="7"/>
    <d v="2022-05-12T13:27:23"/>
    <n v="13.934200000000001"/>
    <n v="92.348100000000002"/>
    <n v="10"/>
    <n v="4.2"/>
    <s v="mb"/>
    <n v="14"/>
    <n v="214"/>
    <n v="6.585"/>
    <n v="0.53"/>
    <s v="us"/>
    <s v="us7000qrdu"/>
    <s v="2025-10-17T22:51:42.040Z"/>
    <s v="250 km N of Bamboo Flat, India"/>
    <b v="1"/>
    <s v="earthquake"/>
    <n v="8.19"/>
    <n v="1.9630000000000001"/>
    <n v="0.215"/>
    <n v="6"/>
    <s v="reviewed"/>
    <s v="us"/>
    <s v="us"/>
    <m/>
  </r>
  <r>
    <s v="2022-05-12T13:27:23.896Z"/>
    <d v="2022-05-12T13:27:23"/>
    <x v="53"/>
    <x v="5"/>
    <x v="53"/>
    <d v="2022-05-12T10:27:44"/>
    <n v="33.954599999999999"/>
    <n v="87.798100000000005"/>
    <n v="10"/>
    <n v="4.2"/>
    <s v="mb"/>
    <n v="25"/>
    <n v="77"/>
    <n v="6.0359999999999996"/>
    <n v="0.93"/>
    <s v="us"/>
    <s v="us6000hm24"/>
    <s v="2022-07-22T18:31:00.040Z"/>
    <s v="western Xizang"/>
    <b v="0"/>
    <s v="earthquake"/>
    <n v="6.7"/>
    <n v="1.9"/>
    <n v="0.14099999999999999"/>
    <n v="14"/>
    <s v="reviewed"/>
    <s v="us"/>
    <s v="us"/>
    <m/>
  </r>
  <r>
    <s v="2022-05-12T10:27:44.655Z"/>
    <d v="2022-05-12T10:27:44"/>
    <x v="53"/>
    <x v="5"/>
    <x v="53"/>
    <d v="2022-05-12T05:52:45"/>
    <n v="38.0642"/>
    <n v="66.990300000000005"/>
    <n v="30.27"/>
    <n v="5.3"/>
    <s v="mww"/>
    <n v="128"/>
    <n v="22"/>
    <n v="1.6930000000000001"/>
    <n v="0.82"/>
    <s v="us"/>
    <s v="us6000hkj2"/>
    <s v="2022-07-22T18:30:51.040Z"/>
    <s v="24 km SW of Boysun, Uzbekistan"/>
    <b v="0"/>
    <s v="earthquake"/>
    <n v="2"/>
    <n v="3.5"/>
    <n v="7.4999999999999997E-2"/>
    <n v="17"/>
    <s v="reviewed"/>
    <s v="us"/>
    <s v="us"/>
    <m/>
  </r>
  <r>
    <s v="2022-05-12T05:52:45.119Z"/>
    <d v="2022-05-12T05:52:45"/>
    <x v="53"/>
    <x v="5"/>
    <x v="53"/>
    <d v="2022-05-12T05:35:51"/>
    <n v="2.2904"/>
    <n v="66.808300000000003"/>
    <n v="10"/>
    <n v="4.2"/>
    <s v="mb"/>
    <n v="20"/>
    <n v="202"/>
    <n v="6.4370000000000003"/>
    <n v="0.35"/>
    <s v="us"/>
    <s v="us6000hm1q"/>
    <s v="2022-07-22T18:30:59.040Z"/>
    <s v="Carlsberg Ridge"/>
    <b v="0"/>
    <s v="earthquake"/>
    <n v="14.8"/>
    <n v="1.9"/>
    <n v="0.159"/>
    <n v="11"/>
    <s v="reviewed"/>
    <s v="us"/>
    <s v="us"/>
    <m/>
  </r>
  <r>
    <s v="2022-05-12T05:35:51.468Z"/>
    <d v="2022-05-12T05:35:51"/>
    <x v="53"/>
    <x v="5"/>
    <x v="53"/>
    <d v="2022-05-11T17:27:41"/>
    <n v="2.6156000000000001"/>
    <n v="67.140600000000006"/>
    <n v="10"/>
    <n v="4.2"/>
    <s v="mb"/>
    <n v="19"/>
    <n v="120"/>
    <n v="6.22"/>
    <n v="0.43"/>
    <s v="us"/>
    <s v="us6000hm1m"/>
    <s v="2022-07-22T18:30:59.040Z"/>
    <s v="Carlsberg Ridge"/>
    <b v="0"/>
    <s v="earthquake"/>
    <n v="7.4"/>
    <n v="1.9"/>
    <n v="0.13700000000000001"/>
    <n v="15"/>
    <s v="reviewed"/>
    <s v="us"/>
    <s v="us"/>
    <m/>
  </r>
  <r>
    <s v="2022-05-11T17:27:41.475Z"/>
    <d v="2022-05-11T17:27:41"/>
    <x v="53"/>
    <x v="5"/>
    <x v="53"/>
    <d v="2025-07-28T08:54:12"/>
    <n v="4.6896000000000004"/>
    <n v="95.048400000000001"/>
    <n v="58.82"/>
    <n v="4.9000000000000004"/>
    <s v="mww"/>
    <n v="255"/>
    <n v="39"/>
    <n v="4.2039999999999997"/>
    <n v="0.64"/>
    <s v="us"/>
    <s v="us7000h8nd"/>
    <s v="2022-07-22T18:31:13.040Z"/>
    <s v="99 km SSW of Banda Aceh, Indonesia"/>
    <b v="0"/>
    <s v="earthquake"/>
    <n v="7.4"/>
    <n v="4.7"/>
    <n v="9.8000000000000004E-2"/>
    <n v="10"/>
    <s v="reviewed"/>
    <s v="us"/>
    <s v="us"/>
    <m/>
  </r>
  <r>
    <s v="2025-07-28T08:54:12.519Z"/>
    <d v="2025-07-28T08:54:12"/>
    <x v="43"/>
    <x v="0"/>
    <x v="43"/>
    <d v="2025-07-26T04:00:07"/>
    <n v="36.5334"/>
    <n v="70.122"/>
    <n v="219.94200000000001"/>
    <n v="4.2"/>
    <s v="mb"/>
    <n v="65"/>
    <n v="84"/>
    <n v="2.169"/>
    <n v="0.79"/>
    <s v="us"/>
    <s v="us6000qvl9"/>
    <s v="2025-10-11T20:57:26.040Z"/>
    <s v="24 km E of FarkhÄr, Afghanistan"/>
    <b v="1"/>
    <s v="earthquake"/>
    <n v="7.71"/>
    <n v="8.6300000000000008"/>
    <n v="9.1999999999999998E-2"/>
    <n v="33"/>
    <s v="reviewed"/>
    <s v="us"/>
    <s v="us"/>
    <m/>
  </r>
  <r>
    <s v="2025-07-26T04:00:07.669Z"/>
    <d v="2025-07-26T04:00:07"/>
    <x v="43"/>
    <x v="0"/>
    <x v="43"/>
    <d v="2025-07-18T19:56:20"/>
    <n v="32.905299999999997"/>
    <n v="76.150599999999997"/>
    <n v="10"/>
    <n v="4.2"/>
    <s v="mb"/>
    <n v="29"/>
    <n v="171"/>
    <n v="5.6020000000000003"/>
    <n v="0.44"/>
    <s v="us"/>
    <s v="us6000qv9f"/>
    <s v="2025-10-11T20:57:16.040Z"/>
    <s v="38 km N of Chamba, India"/>
    <b v="1"/>
    <s v="earthquake"/>
    <n v="8.73"/>
    <n v="1.94"/>
    <n v="0.14099999999999999"/>
    <n v="14"/>
    <s v="reviewed"/>
    <s v="us"/>
    <s v="us"/>
    <m/>
  </r>
  <r>
    <s v="2025-07-18T19:56:20.940Z"/>
    <d v="2025-07-18T19:56:20"/>
    <x v="43"/>
    <x v="0"/>
    <x v="43"/>
    <d v="2025-07-18T06:31:54"/>
    <n v="36.499099999999999"/>
    <n v="70.7453"/>
    <n v="232.51400000000001"/>
    <n v="4.2"/>
    <s v="mb"/>
    <n v="65"/>
    <n v="80"/>
    <n v="2.2789999999999999"/>
    <n v="1.32"/>
    <s v="us"/>
    <s v="us7000qdiu"/>
    <s v="2025-10-03T18:42:36.040Z"/>
    <s v="41 km S of Jurm, Afghanistan"/>
    <b v="1"/>
    <s v="earthquake"/>
    <n v="7.86"/>
    <n v="7.3159999999999998"/>
    <n v="7.9000000000000001E-2"/>
    <n v="47"/>
    <s v="reviewed"/>
    <s v="us"/>
    <s v="us"/>
    <m/>
  </r>
  <r>
    <s v="2025-07-18T06:31:54.638Z"/>
    <d v="2025-07-18T06:31:54"/>
    <x v="43"/>
    <x v="0"/>
    <x v="43"/>
    <d v="2025-07-16T23:13:53"/>
    <n v="9.5752000000000006"/>
    <n v="93.509799999999998"/>
    <n v="107.569"/>
    <n v="4.2"/>
    <s v="mb"/>
    <n v="32"/>
    <n v="88"/>
    <n v="5.5010000000000003"/>
    <n v="0.73"/>
    <s v="us"/>
    <s v="us6000qwlu"/>
    <s v="2025-10-03T18:41:41.040Z"/>
    <s v="245 km SSE of Port Blair, India"/>
    <b v="1"/>
    <s v="earthquake"/>
    <n v="11.31"/>
    <n v="9.0020000000000007"/>
    <n v="0.128"/>
    <n v="17"/>
    <s v="reviewed"/>
    <s v="us"/>
    <s v="us"/>
    <m/>
  </r>
  <r>
    <s v="2025-07-16T23:13:53.515Z"/>
    <d v="2025-07-16T23:13:53"/>
    <x v="43"/>
    <x v="0"/>
    <x v="43"/>
    <d v="2025-07-10T02:00:36"/>
    <n v="9.4441000000000006"/>
    <n v="93.906700000000001"/>
    <n v="10"/>
    <n v="4.2"/>
    <s v="mb"/>
    <n v="28"/>
    <n v="120"/>
    <n v="5.16"/>
    <n v="0.76"/>
    <s v="us"/>
    <s v="us6000qvzb"/>
    <s v="2025-10-03T18:41:39.040Z"/>
    <s v="276 km SSE of Port Blair, India"/>
    <b v="1"/>
    <s v="earthquake"/>
    <n v="11.7"/>
    <n v="1.911"/>
    <n v="0.124"/>
    <n v="21"/>
    <s v="reviewed"/>
    <s v="us"/>
    <s v="us"/>
    <m/>
  </r>
  <r>
    <s v="2025-07-10T02:00:36.987Z"/>
    <d v="2025-07-10T02:00:36"/>
    <x v="43"/>
    <x v="0"/>
    <x v="43"/>
    <d v="2025-07-08T03:52:14"/>
    <n v="28.241399999999999"/>
    <n v="65.5886"/>
    <n v="10"/>
    <n v="4.2"/>
    <s v="mb"/>
    <n v="34"/>
    <n v="177"/>
    <n v="9.0169999999999995"/>
    <n v="0.64"/>
    <s v="us"/>
    <s v="us7000qbqd"/>
    <s v="2025-11-28T19:57:04.720Z"/>
    <s v="41 km SSE of Kharan, Pakistan"/>
    <b v="1"/>
    <s v="earthquake"/>
    <n v="7.54"/>
    <n v="1.9550000000000001"/>
    <n v="0.105"/>
    <n v="25"/>
    <s v="reviewed"/>
    <s v="us"/>
    <s v="us"/>
    <m/>
  </r>
  <r>
    <s v="2025-07-08T03:52:14.019Z"/>
    <d v="2025-07-08T03:52:14"/>
    <x v="43"/>
    <x v="0"/>
    <x v="43"/>
    <d v="2025-07-01T02:44:17"/>
    <n v="26.581199999999999"/>
    <n v="93.288399999999996"/>
    <n v="10"/>
    <n v="4.2"/>
    <s v="mb"/>
    <n v="40"/>
    <n v="94"/>
    <n v="3.649"/>
    <n v="1.2"/>
    <s v="us"/>
    <s v="us7000qba0"/>
    <s v="2025-09-12T16:23:11.040Z"/>
    <s v="31 km WSW of BokÄkhÄt, India"/>
    <b v="1"/>
    <s v="earthquake"/>
    <n v="10.89"/>
    <n v="1.9259999999999999"/>
    <n v="0.1"/>
    <n v="28"/>
    <s v="reviewed"/>
    <s v="us"/>
    <s v="us"/>
    <m/>
  </r>
  <r>
    <s v="2025-07-01T02:44:17.016Z"/>
    <d v="2025-07-01T02:44:17"/>
    <x v="43"/>
    <x v="0"/>
    <x v="43"/>
    <d v="2025-06-29T08:49:03"/>
    <n v="24.8414"/>
    <n v="95.477099999999993"/>
    <n v="163.79400000000001"/>
    <n v="4.2"/>
    <s v="mb"/>
    <n v="41"/>
    <n v="109"/>
    <n v="3.6549999999999998"/>
    <n v="0.55000000000000004"/>
    <s v="us"/>
    <s v="us7000qc1g"/>
    <s v="2025-09-04T20:40:07.040Z"/>
    <s v="134 km SE of Phek, India"/>
    <b v="1"/>
    <s v="earthquake"/>
    <n v="6.95"/>
    <n v="8.6349999999999998"/>
    <n v="9.6000000000000002E-2"/>
    <n v="30"/>
    <s v="reviewed"/>
    <s v="us"/>
    <s v="us"/>
    <m/>
  </r>
  <r>
    <s v="2025-06-29T08:49:03.132Z"/>
    <d v="2025-06-29T08:49:03"/>
    <x v="34"/>
    <x v="0"/>
    <x v="34"/>
    <d v="2022-05-08T19:41:38"/>
    <n v="29.6691"/>
    <n v="81.798100000000005"/>
    <n v="10"/>
    <n v="4.2"/>
    <s v="mb"/>
    <n v="33"/>
    <n v="114"/>
    <n v="3.5790000000000002"/>
    <n v="1"/>
    <s v="us"/>
    <s v="us7000q9ht"/>
    <s v="2025-09-04T20:40:02.040Z"/>
    <s v="57 km NW of Jumla, Nepal"/>
    <b v="1"/>
    <s v="earthquake"/>
    <n v="7.27"/>
    <n v="1.9239999999999999"/>
    <n v="0.125"/>
    <n v="18"/>
    <s v="reviewed"/>
    <s v="us"/>
    <s v="us"/>
    <m/>
  </r>
  <r>
    <s v="2022-05-08T19:41:38.114Z"/>
    <d v="2022-05-08T19:41:38"/>
    <x v="53"/>
    <x v="5"/>
    <x v="53"/>
    <d v="2025-06-24T19:02:28"/>
    <n v="7.0811999999999999"/>
    <n v="94.102900000000005"/>
    <n v="70.45"/>
    <n v="4.7"/>
    <s v="mb"/>
    <n v="38"/>
    <n v="162"/>
    <n v="4.7389999999999999"/>
    <n v="0.53"/>
    <s v="us"/>
    <s v="us7000h7zj"/>
    <s v="2022-07-22T18:31:07.040Z"/>
    <s v="188 km NW of Sabang, Indonesia"/>
    <b v="0"/>
    <s v="earthquake"/>
    <n v="10.199999999999999"/>
    <n v="8.3000000000000007"/>
    <n v="0.108"/>
    <n v="26"/>
    <s v="reviewed"/>
    <s v="us"/>
    <s v="us"/>
    <m/>
  </r>
  <r>
    <s v="2025-06-24T19:02:28.626Z"/>
    <d v="2025-06-24T19:02:28"/>
    <x v="34"/>
    <x v="0"/>
    <x v="34"/>
    <d v="2025-06-24T14:54:10"/>
    <n v="9.5366999999999997"/>
    <n v="94.124200000000002"/>
    <n v="10"/>
    <n v="4.2"/>
    <s v="mb"/>
    <n v="12"/>
    <n v="184"/>
    <n v="5.49"/>
    <n v="0.76"/>
    <s v="us"/>
    <s v="us7000qawv"/>
    <s v="2025-09-02T21:23:47.040Z"/>
    <s v="279 km SSE of Port Blair, India"/>
    <b v="1"/>
    <s v="earthquake"/>
    <n v="14.34"/>
    <n v="1.9570000000000001"/>
    <n v="0.216"/>
    <n v="6"/>
    <s v="reviewed"/>
    <s v="us"/>
    <s v="us"/>
    <m/>
  </r>
  <r>
    <s v="2025-06-24T14:54:10.447Z"/>
    <d v="2025-06-24T14:54:10"/>
    <x v="34"/>
    <x v="0"/>
    <x v="34"/>
    <d v="2022-05-05T21:10:39"/>
    <n v="9.3074999999999992"/>
    <n v="93.751099999999994"/>
    <n v="10"/>
    <n v="4.2"/>
    <s v="mb"/>
    <n v="27"/>
    <n v="179"/>
    <n v="5.8230000000000004"/>
    <n v="0.56999999999999995"/>
    <s v="us"/>
    <s v="us7000qawt"/>
    <s v="2025-09-02T21:23:47.040Z"/>
    <s v="283 km SSE of Port Blair, India"/>
    <b v="1"/>
    <s v="earthquake"/>
    <n v="13.83"/>
    <n v="1.9430000000000001"/>
    <n v="0.128"/>
    <n v="18"/>
    <s v="reviewed"/>
    <s v="us"/>
    <s v="us"/>
    <m/>
  </r>
  <r>
    <s v="2022-05-05T21:10:39.270Z"/>
    <d v="2022-05-05T21:10:39"/>
    <x v="53"/>
    <x v="5"/>
    <x v="53"/>
    <d v="2025-06-17T16:49:05"/>
    <n v="26.067399999999999"/>
    <n v="99.987399999999994"/>
    <n v="10"/>
    <n v="4.5"/>
    <s v="mb"/>
    <n v="49"/>
    <n v="79"/>
    <n v="4.7729999999999997"/>
    <n v="0.6"/>
    <s v="us"/>
    <s v="us7000h7dz"/>
    <s v="2022-08-09T06:38:07.062Z"/>
    <s v="58 km NNW of Dali, China"/>
    <b v="0"/>
    <s v="earthquake"/>
    <n v="8.4"/>
    <n v="1.9"/>
    <n v="9.7000000000000003E-2"/>
    <n v="31"/>
    <s v="reviewed"/>
    <s v="us"/>
    <s v="us"/>
    <m/>
  </r>
  <r>
    <s v="2025-06-17T16:49:05.834Z"/>
    <d v="2025-06-17T16:49:05"/>
    <x v="34"/>
    <x v="0"/>
    <x v="34"/>
    <d v="2025-06-10T02:05:40"/>
    <n v="36.114699999999999"/>
    <n v="70.418999999999997"/>
    <n v="107.879"/>
    <n v="4.2"/>
    <s v="mb"/>
    <n v="77"/>
    <n v="87"/>
    <n v="1.911"/>
    <n v="0.88"/>
    <s v="us"/>
    <s v="us6000qkux"/>
    <s v="2025-08-22T20:26:03.040Z"/>
    <s v="71 km SE of FarkhÄr, Afghanistan"/>
    <b v="1"/>
    <s v="earthquake"/>
    <n v="6.67"/>
    <n v="7.5110000000000001"/>
    <n v="6.9000000000000006E-2"/>
    <n v="63"/>
    <s v="reviewed"/>
    <s v="us"/>
    <s v="us"/>
    <m/>
  </r>
  <r>
    <s v="2025-06-10T02:05:40.528Z"/>
    <d v="2025-06-10T02:05:40"/>
    <x v="34"/>
    <x v="0"/>
    <x v="34"/>
    <d v="2022-05-05T00:05:42"/>
    <n v="29.067499999999999"/>
    <n v="86.731200000000001"/>
    <n v="10"/>
    <n v="4.2"/>
    <s v="mb"/>
    <n v="32"/>
    <n v="97"/>
    <n v="3.8889999999999998"/>
    <n v="0.78"/>
    <s v="us"/>
    <s v="us6000qj9m"/>
    <s v="2025-08-20T16:08:59.040Z"/>
    <s v="124 km N of Lobuche, Nepal"/>
    <b v="1"/>
    <s v="earthquake"/>
    <n v="5.18"/>
    <n v="1.9"/>
    <n v="8.7999999999999995E-2"/>
    <n v="36"/>
    <s v="reviewed"/>
    <s v="us"/>
    <s v="us"/>
    <m/>
  </r>
  <r>
    <s v="2022-05-05T00:05:42.889Z"/>
    <d v="2022-05-05T00:05:42"/>
    <x v="53"/>
    <x v="5"/>
    <x v="53"/>
    <d v="2022-05-04T20:38:39"/>
    <n v="37.496600000000001"/>
    <n v="71.719800000000006"/>
    <n v="108.39"/>
    <n v="5"/>
    <s v="mww"/>
    <n v="215"/>
    <n v="44"/>
    <n v="0.98399999999999999"/>
    <n v="0.66"/>
    <s v="us"/>
    <s v="us7000h75s"/>
    <s v="2022-07-09T21:40:00.040Z"/>
    <s v="14 km E of Khorugh, Tajikistan"/>
    <b v="0"/>
    <s v="earthquake"/>
    <n v="6.4"/>
    <n v="4.5999999999999996"/>
    <n v="9.8000000000000004E-2"/>
    <n v="10"/>
    <s v="reviewed"/>
    <s v="us"/>
    <s v="us"/>
    <m/>
  </r>
  <r>
    <s v="2022-05-04T20:38:39.718Z"/>
    <d v="2022-05-04T20:38:39"/>
    <x v="53"/>
    <x v="5"/>
    <x v="53"/>
    <d v="2025-06-09T23:31:14"/>
    <n v="2.1438000000000001"/>
    <n v="95.613799999999998"/>
    <n v="10"/>
    <n v="4.3"/>
    <s v="mb"/>
    <n v="45"/>
    <n v="108"/>
    <n v="2.1309999999999998"/>
    <n v="0.79"/>
    <s v="us"/>
    <s v="us7000h743"/>
    <s v="2022-07-09T21:39:59.040Z"/>
    <s v="93 km WSW of Sinabang, Indonesia"/>
    <b v="0"/>
    <s v="earthquake"/>
    <n v="5.9"/>
    <n v="1.9"/>
    <n v="0.1"/>
    <n v="28"/>
    <s v="reviewed"/>
    <s v="us"/>
    <s v="us"/>
    <m/>
  </r>
  <r>
    <s v="2025-06-09T23:31:14.893Z"/>
    <d v="2025-06-09T23:31:14"/>
    <x v="34"/>
    <x v="0"/>
    <x v="34"/>
    <d v="2025-06-04T19:29:30"/>
    <n v="26.473299999999998"/>
    <n v="96.838099999999997"/>
    <n v="10"/>
    <n v="4.2"/>
    <s v="mb"/>
    <n v="27"/>
    <n v="121"/>
    <n v="5.5309999999999997"/>
    <n v="0.85"/>
    <s v="us"/>
    <s v="us6000qj94"/>
    <s v="2025-08-20T16:08:59.040Z"/>
    <s v="29 km N of Sarupathar, India"/>
    <b v="1"/>
    <s v="earthquake"/>
    <n v="13.62"/>
    <n v="1.9450000000000001"/>
    <n v="0.124"/>
    <n v="18"/>
    <s v="reviewed"/>
    <s v="us"/>
    <s v="us"/>
    <m/>
  </r>
  <r>
    <s v="2025-06-04T19:29:30.423Z"/>
    <d v="2025-06-04T19:29:30"/>
    <x v="34"/>
    <x v="0"/>
    <x v="34"/>
    <d v="2022-05-01T15:15:39"/>
    <n v="36.442500000000003"/>
    <n v="71.190899999999999"/>
    <n v="235.815"/>
    <n v="4.2"/>
    <s v="mb"/>
    <n v="71"/>
    <n v="79"/>
    <n v="2.133"/>
    <n v="1.22"/>
    <s v="us"/>
    <s v="us6000qhyi"/>
    <s v="2025-08-20T16:08:55.040Z"/>
    <s v="40 km SW of AshkÄsham, Afghanistan"/>
    <b v="1"/>
    <s v="earthquake"/>
    <n v="7.88"/>
    <n v="7.0110000000000001"/>
    <n v="7.9000000000000001E-2"/>
    <n v="44"/>
    <s v="reviewed"/>
    <s v="us"/>
    <s v="us"/>
    <m/>
  </r>
  <r>
    <s v="2022-05-01T15:15:39.093Z"/>
    <d v="2022-05-01T15:15:39"/>
    <x v="53"/>
    <x v="5"/>
    <x v="53"/>
    <d v="2025-05-28T13:15:51"/>
    <n v="22.6784"/>
    <n v="94.256100000000004"/>
    <n v="90.81"/>
    <n v="5"/>
    <s v="mb"/>
    <n v="137"/>
    <n v="43"/>
    <n v="2.4129999999999998"/>
    <n v="0.7"/>
    <s v="us"/>
    <s v="us7000h67u"/>
    <s v="2024-01-18T16:34:48.598Z"/>
    <s v="64 km ESE of Falam, Myanmar"/>
    <b v="0"/>
    <s v="earthquake"/>
    <n v="7.7"/>
    <n v="1.9"/>
    <n v="0.04"/>
    <n v="201"/>
    <s v="reviewed"/>
    <s v="us"/>
    <s v="us"/>
    <m/>
  </r>
  <r>
    <s v="2025-05-28T13:15:51.308Z"/>
    <d v="2025-05-28T13:15:51"/>
    <x v="50"/>
    <x v="0"/>
    <x v="50"/>
    <d v="2025-05-28T04:53:53"/>
    <n v="36.6327"/>
    <n v="70.417299999999997"/>
    <n v="218.761"/>
    <n v="4.2"/>
    <s v="mb"/>
    <n v="48"/>
    <n v="88"/>
    <n v="2.254"/>
    <n v="0.53"/>
    <s v="us"/>
    <s v="us6000qgem"/>
    <s v="2025-08-16T21:54:09.040Z"/>
    <s v="45 km SW of Jurm, Afghanistan"/>
    <b v="1"/>
    <s v="earthquake"/>
    <n v="8.67"/>
    <n v="9.4480000000000004"/>
    <n v="0.128"/>
    <n v="17"/>
    <s v="reviewed"/>
    <s v="us"/>
    <s v="us"/>
    <m/>
  </r>
  <r>
    <s v="2025-05-28T04:53:53.928Z"/>
    <d v="2025-05-28T04:53:53"/>
    <x v="50"/>
    <x v="0"/>
    <x v="50"/>
    <d v="2022-04-29T17:23:51"/>
    <n v="24.2883"/>
    <n v="94.399600000000007"/>
    <n v="35"/>
    <n v="4.2"/>
    <s v="mb"/>
    <n v="25"/>
    <n v="149"/>
    <n v="3.105"/>
    <n v="0.68"/>
    <s v="us"/>
    <s v="us6000qju8"/>
    <s v="2025-08-16T21:54:17.040Z"/>
    <s v="47 km SE of WÄngjing, India"/>
    <b v="1"/>
    <s v="earthquake"/>
    <n v="14.81"/>
    <n v="1.9750000000000001"/>
    <n v="0.121"/>
    <n v="20"/>
    <s v="reviewed"/>
    <s v="us"/>
    <s v="us"/>
    <m/>
  </r>
  <r>
    <s v="2022-04-29T17:23:51.985Z"/>
    <d v="2022-04-29T17:23:51"/>
    <x v="67"/>
    <x v="5"/>
    <x v="67"/>
    <d v="2022-04-29T06:24:00"/>
    <n v="27.895199999999999"/>
    <n v="100.6915"/>
    <n v="10"/>
    <n v="4.5999999999999996"/>
    <s v="mb"/>
    <n v="104"/>
    <n v="48"/>
    <n v="6.6559999999999997"/>
    <n v="0.72"/>
    <s v="us"/>
    <s v="us7000h5vh"/>
    <s v="2024-01-18T16:34:41.759Z"/>
    <s v="7 km NNE of Yongning, China"/>
    <b v="0"/>
    <s v="earthquake"/>
    <n v="9.1"/>
    <n v="1.9"/>
    <n v="5.8000000000000003E-2"/>
    <n v="94"/>
    <s v="reviewed"/>
    <s v="us"/>
    <s v="us"/>
    <m/>
  </r>
  <r>
    <s v="2022-04-29T06:24:00.150Z"/>
    <d v="2022-04-29T06:24:00"/>
    <x v="67"/>
    <x v="5"/>
    <x v="67"/>
    <d v="2022-04-26T14:38:04"/>
    <n v="0.72689999999999999"/>
    <n v="67.252799999999993"/>
    <n v="10"/>
    <n v="4.5"/>
    <s v="mb"/>
    <n v="30"/>
    <n v="64"/>
    <n v="8.4290000000000003"/>
    <n v="0.48"/>
    <s v="us"/>
    <s v="us7000h5sq"/>
    <s v="2022-07-05T03:41:53.040Z"/>
    <s v="Carlsberg Ridge"/>
    <b v="0"/>
    <s v="earthquake"/>
    <n v="6.5"/>
    <n v="1.9"/>
    <n v="0.113"/>
    <n v="23"/>
    <s v="reviewed"/>
    <s v="us"/>
    <s v="us"/>
    <m/>
  </r>
  <r>
    <s v="2022-04-26T14:38:04.261Z"/>
    <d v="2022-04-26T14:38:04"/>
    <x v="67"/>
    <x v="5"/>
    <x v="67"/>
    <d v="2025-05-19T14:40:01"/>
    <n v="37.268900000000002"/>
    <n v="71.742900000000006"/>
    <n v="127"/>
    <n v="4"/>
    <s v="mb"/>
    <n v="33"/>
    <n v="76"/>
    <n v="0.94199999999999995"/>
    <n v="0.57999999999999996"/>
    <s v="us"/>
    <s v="us6000hgfy"/>
    <s v="2022-07-05T03:40:57.040Z"/>
    <s v="29 km SE of Khorugh, Tajikistan"/>
    <b v="0"/>
    <s v="earthquake"/>
    <n v="3"/>
    <n v="6.8"/>
    <n v="0.13800000000000001"/>
    <n v="14"/>
    <s v="reviewed"/>
    <s v="us"/>
    <s v="us"/>
    <m/>
  </r>
  <r>
    <s v="2025-05-19T14:40:01.289Z"/>
    <d v="2025-05-19T14:40:01"/>
    <x v="50"/>
    <x v="0"/>
    <x v="50"/>
    <d v="2025-04-27T07:18:00"/>
    <n v="34.728900000000003"/>
    <n v="68.712000000000003"/>
    <n v="10"/>
    <n v="4.2"/>
    <s v="mb"/>
    <n v="41"/>
    <n v="169"/>
    <n v="0.40899999999999997"/>
    <n v="0.64"/>
    <s v="us"/>
    <s v="us7000q05h"/>
    <s v="2025-07-25T17:06:19.040Z"/>
    <s v="26 km NW of PaghmÄn, Afghanistan"/>
    <b v="1"/>
    <s v="earthquake"/>
    <n v="6.17"/>
    <n v="1.9590000000000001"/>
    <n v="0.113"/>
    <n v="22"/>
    <s v="reviewed"/>
    <s v="us"/>
    <s v="us"/>
    <m/>
  </r>
  <r>
    <s v="2025-04-27T07:18:00.852Z"/>
    <d v="2025-04-27T07:18:00"/>
    <x v="17"/>
    <x v="0"/>
    <x v="17"/>
    <d v="2022-04-24T09:56:45"/>
    <n v="36.546999999999997"/>
    <n v="70.633899999999997"/>
    <n v="186.36"/>
    <n v="4.2"/>
    <s v="mb"/>
    <n v="26"/>
    <n v="154"/>
    <n v="2.2970000000000002"/>
    <n v="0.56000000000000005"/>
    <s v="us"/>
    <s v="us7000pvcr"/>
    <s v="2025-07-11T15:46:21.040Z"/>
    <s v="39 km SSW of Jurm, Afghanistan"/>
    <b v="1"/>
    <s v="earthquake"/>
    <n v="4.43"/>
    <n v="9.6080000000000005"/>
    <n v="0.13700000000000001"/>
    <n v="15"/>
    <s v="reviewed"/>
    <s v="us"/>
    <s v="us"/>
    <m/>
  </r>
  <r>
    <s v="2022-04-24T09:56:45.185Z"/>
    <d v="2022-04-24T09:56:45"/>
    <x v="67"/>
    <x v="5"/>
    <x v="67"/>
    <d v="2025-04-25T03:49:00"/>
    <n v="31.727799999999998"/>
    <n v="83.127099999999999"/>
    <n v="10"/>
    <n v="4.3"/>
    <s v="mb"/>
    <n v="52"/>
    <n v="75"/>
    <n v="4.3380000000000001"/>
    <n v="0.52"/>
    <s v="us"/>
    <s v="us7000h6l9"/>
    <s v="2022-07-05T03:40:07.040Z"/>
    <s v="244 km NE of Burang, China"/>
    <b v="0"/>
    <s v="earthquake"/>
    <n v="4"/>
    <n v="1.9"/>
    <n v="8.7999999999999995E-2"/>
    <n v="37"/>
    <s v="reviewed"/>
    <s v="us"/>
    <s v="us"/>
    <m/>
  </r>
  <r>
    <s v="2025-04-25T03:49:00.227Z"/>
    <d v="2025-04-25T03:49:00"/>
    <x v="17"/>
    <x v="0"/>
    <x v="17"/>
    <d v="2022-04-24T09:23:41"/>
    <n v="27.720400000000001"/>
    <n v="63.183300000000003"/>
    <n v="35"/>
    <n v="4.2"/>
    <s v="mb"/>
    <n v="35"/>
    <n v="131"/>
    <n v="6.8440000000000003"/>
    <n v="0.92"/>
    <s v="us"/>
    <s v="us7000py9z"/>
    <s v="2025-07-11T15:46:25.040Z"/>
    <s v="176 km SW of Dalbandin, Pakistan"/>
    <b v="1"/>
    <s v="earthquake"/>
    <n v="14.83"/>
    <n v="1.962"/>
    <n v="0.1"/>
    <n v="29"/>
    <s v="reviewed"/>
    <s v="us"/>
    <s v="us"/>
    <m/>
  </r>
  <r>
    <s v="2022-04-24T09:23:41.724Z"/>
    <d v="2022-04-24T09:23:41"/>
    <x v="67"/>
    <x v="5"/>
    <x v="67"/>
    <d v="2022-04-23T14:07:03"/>
    <n v="36.7806"/>
    <n v="76.824700000000007"/>
    <n v="94.87"/>
    <n v="4.3"/>
    <s v="mb"/>
    <n v="60"/>
    <n v="72"/>
    <n v="4.2690000000000001"/>
    <n v="0.57999999999999996"/>
    <s v="us"/>
    <s v="us6000hg0y"/>
    <s v="2022-07-05T03:40:06.040Z"/>
    <s v="181 km WSW of Zangguy, China"/>
    <b v="0"/>
    <s v="earthquake"/>
    <n v="7.5"/>
    <n v="6.7"/>
    <n v="0.09"/>
    <n v="35"/>
    <s v="reviewed"/>
    <s v="us"/>
    <s v="us"/>
    <m/>
  </r>
  <r>
    <s v="2022-04-23T14:07:03.920Z"/>
    <d v="2022-04-23T14:07:03"/>
    <x v="67"/>
    <x v="5"/>
    <x v="67"/>
    <d v="2022-04-23T04:19:29"/>
    <n v="37.794899999999998"/>
    <n v="101.4389"/>
    <n v="10"/>
    <n v="4.8"/>
    <s v="mb"/>
    <n v="46"/>
    <n v="86"/>
    <n v="10.67"/>
    <n v="0.7"/>
    <s v="us"/>
    <s v="us6000hfup"/>
    <s v="2022-08-09T06:28:22.219Z"/>
    <s v="102 km SW of Jinchang, China"/>
    <b v="0"/>
    <s v="earthquake"/>
    <n v="6.1"/>
    <n v="1.9"/>
    <n v="5.1999999999999998E-2"/>
    <n v="114"/>
    <s v="reviewed"/>
    <s v="us"/>
    <s v="us"/>
    <m/>
  </r>
  <r>
    <s v="2022-04-23T04:19:29.630Z"/>
    <d v="2022-04-23T04:19:29"/>
    <x v="67"/>
    <x v="5"/>
    <x v="67"/>
    <d v="2022-04-22T13:20:17"/>
    <n v="7.4454000000000002"/>
    <n v="94.306700000000006"/>
    <n v="10"/>
    <n v="4.5999999999999996"/>
    <s v="mb"/>
    <n v="49"/>
    <n v="64"/>
    <n v="3.4249999999999998"/>
    <n v="0.71"/>
    <s v="us"/>
    <s v="us6000hfsf"/>
    <s v="2022-07-05T03:39:31.040Z"/>
    <s v="205 km NNW of Sabang, Indonesia"/>
    <b v="0"/>
    <s v="earthquake"/>
    <n v="10.5"/>
    <n v="1.8"/>
    <n v="9.1999999999999998E-2"/>
    <n v="37"/>
    <s v="reviewed"/>
    <s v="us"/>
    <s v="us"/>
    <m/>
  </r>
  <r>
    <s v="2022-04-22T13:20:17.112Z"/>
    <d v="2022-04-22T13:20:17"/>
    <x v="67"/>
    <x v="5"/>
    <x v="67"/>
    <d v="2022-04-22T13:00:50"/>
    <n v="36.722900000000003"/>
    <n v="77.018900000000002"/>
    <n v="110.9"/>
    <n v="4.3"/>
    <s v="mb"/>
    <m/>
    <n v="97"/>
    <n v="4.3380000000000001"/>
    <n v="0.63"/>
    <s v="us"/>
    <s v="us6000hfkz"/>
    <s v="2022-06-26T01:20:54.040Z"/>
    <s v="167 km WSW of Zangguy, China"/>
    <b v="0"/>
    <s v="earthquake"/>
    <n v="8.1"/>
    <n v="8.1999999999999993"/>
    <n v="9.1999999999999998E-2"/>
    <n v="33"/>
    <s v="reviewed"/>
    <s v="us"/>
    <s v="us"/>
    <m/>
  </r>
  <r>
    <s v="2022-04-22T13:00:50.469Z"/>
    <d v="2022-04-22T13:00:50"/>
    <x v="67"/>
    <x v="5"/>
    <x v="67"/>
    <d v="2025-04-21T00:03:23"/>
    <n v="7.3857999999999997"/>
    <n v="94.250399999999999"/>
    <n v="10"/>
    <n v="4.4000000000000004"/>
    <s v="mb"/>
    <m/>
    <n v="169"/>
    <n v="3.431"/>
    <n v="0.71"/>
    <s v="us"/>
    <s v="us7000h6j4"/>
    <s v="2022-06-26T01:20:54.040Z"/>
    <s v="203 km NW of Sabang, Indonesia"/>
    <b v="0"/>
    <s v="earthquake"/>
    <n v="11.7"/>
    <n v="1.9"/>
    <n v="0.14299999999999999"/>
    <n v="14"/>
    <s v="reviewed"/>
    <s v="us"/>
    <s v="us"/>
    <m/>
  </r>
  <r>
    <s v="2025-04-21T00:03:23.936Z"/>
    <d v="2025-04-21T00:03:23"/>
    <x v="17"/>
    <x v="0"/>
    <x v="17"/>
    <d v="2025-04-16T13:29:19"/>
    <n v="29.1753"/>
    <n v="86.971999999999994"/>
    <n v="10"/>
    <n v="4.2"/>
    <s v="mb"/>
    <n v="57"/>
    <n v="86"/>
    <n v="2.0249999999999999"/>
    <n v="0.81"/>
    <s v="us"/>
    <s v="us6000q7gc"/>
    <s v="2025-06-27T00:34:42.040Z"/>
    <s v="136 km N of Lobuche, Nepal"/>
    <b v="1"/>
    <s v="earthquake"/>
    <n v="7.22"/>
    <n v="1.893"/>
    <n v="7.2999999999999995E-2"/>
    <n v="52"/>
    <s v="reviewed"/>
    <s v="us"/>
    <s v="us"/>
    <m/>
  </r>
  <r>
    <s v="2025-04-16T13:29:19.749Z"/>
    <d v="2025-04-16T13:29:19"/>
    <x v="17"/>
    <x v="0"/>
    <x v="17"/>
    <d v="2022-04-21T20:23:35"/>
    <n v="36.165799999999997"/>
    <n v="70.066400000000002"/>
    <n v="143.822"/>
    <n v="4.2"/>
    <s v="mb"/>
    <n v="33"/>
    <n v="127"/>
    <n v="1.8149999999999999"/>
    <n v="0.56000000000000005"/>
    <s v="us"/>
    <s v="us6000q6fr"/>
    <s v="2025-06-27T00:34:11.040Z"/>
    <s v="48 km SSE of FarkhÄr, Afghanistan"/>
    <b v="1"/>
    <s v="earthquake"/>
    <n v="7.82"/>
    <n v="11.992000000000001"/>
    <n v="0.23499999999999999"/>
    <n v="6"/>
    <s v="reviewed"/>
    <s v="us"/>
    <s v="us"/>
    <m/>
  </r>
  <r>
    <s v="2022-04-21T20:23:35.317Z"/>
    <d v="2022-04-21T20:23:35"/>
    <x v="67"/>
    <x v="5"/>
    <x v="67"/>
    <d v="2022-04-21T12:28:04"/>
    <n v="0.44869999999999999"/>
    <n v="96.761899999999997"/>
    <n v="10"/>
    <n v="4.9000000000000004"/>
    <s v="mb"/>
    <m/>
    <n v="53"/>
    <n v="1.1759999999999999"/>
    <n v="0.9"/>
    <s v="us"/>
    <s v="us6000hfes"/>
    <s v="2022-06-26T01:20:40.040Z"/>
    <s v="228 km S of Sinabang, Indonesia"/>
    <b v="0"/>
    <s v="earthquake"/>
    <n v="8"/>
    <n v="1.8"/>
    <n v="7.2999999999999995E-2"/>
    <n v="59"/>
    <s v="reviewed"/>
    <s v="us"/>
    <s v="us"/>
    <m/>
  </r>
  <r>
    <s v="2022-04-21T12:28:04.099Z"/>
    <d v="2022-04-21T12:28:04"/>
    <x v="67"/>
    <x v="5"/>
    <x v="67"/>
    <d v="2022-04-19T22:44:39"/>
    <n v="2.0143"/>
    <n v="97.836299999999994"/>
    <n v="48"/>
    <n v="4.9000000000000004"/>
    <s v="mb"/>
    <m/>
    <n v="72"/>
    <n v="0.752"/>
    <n v="0.79"/>
    <s v="us"/>
    <s v="us6000hf95"/>
    <s v="2022-06-26T01:20:32.040Z"/>
    <s v="30 km S of Singkil, Indonesia"/>
    <b v="0"/>
    <s v="earthquake"/>
    <n v="5.7"/>
    <n v="5.3"/>
    <n v="7.0999999999999994E-2"/>
    <n v="63"/>
    <s v="reviewed"/>
    <s v="us"/>
    <s v="us"/>
    <m/>
  </r>
  <r>
    <s v="2022-04-19T22:44:39.625Z"/>
    <d v="2022-04-19T22:44:39"/>
    <x v="67"/>
    <x v="5"/>
    <x v="67"/>
    <d v="2022-04-19T21:21:17"/>
    <n v="38.9236"/>
    <n v="70.588300000000004"/>
    <n v="10"/>
    <n v="5.0999999999999996"/>
    <s v="mb"/>
    <m/>
    <n v="44"/>
    <n v="1.0980000000000001"/>
    <n v="0.57999999999999996"/>
    <s v="us"/>
    <s v="us7000h3fw"/>
    <s v="2022-06-26T01:19:54.040Z"/>
    <s v="21 km ESE of Rasht, Tajikistan"/>
    <b v="0"/>
    <s v="earthquake"/>
    <n v="4"/>
    <n v="1.7"/>
    <n v="0.04"/>
    <n v="206"/>
    <s v="reviewed"/>
    <s v="us"/>
    <s v="us"/>
    <m/>
  </r>
  <r>
    <s v="2022-04-19T21:21:17.016Z"/>
    <d v="2022-04-19T21:21:17"/>
    <x v="67"/>
    <x v="5"/>
    <x v="67"/>
    <d v="2022-04-18T04:48:59"/>
    <n v="4.1599000000000004"/>
    <n v="67.429400000000001"/>
    <n v="10"/>
    <n v="4.5"/>
    <s v="mb"/>
    <m/>
    <n v="162"/>
    <n v="6.2869999999999999"/>
    <n v="1.04"/>
    <s v="us"/>
    <s v="us6000hfmj"/>
    <s v="2022-06-26T01:19:52.040Z"/>
    <s v="Carlsberg Ridge"/>
    <b v="0"/>
    <s v="earthquake"/>
    <n v="8.9"/>
    <n v="1.9"/>
    <n v="0.156"/>
    <n v="12"/>
    <s v="reviewed"/>
    <s v="us"/>
    <s v="us"/>
    <m/>
  </r>
  <r>
    <s v="2022-04-18T04:48:59.565Z"/>
    <d v="2022-04-18T04:48:59"/>
    <x v="67"/>
    <x v="5"/>
    <x v="67"/>
    <d v="2022-04-18T02:57:52"/>
    <n v="37.646299999999997"/>
    <n v="60.320099999999996"/>
    <n v="10"/>
    <n v="4.0999999999999996"/>
    <s v="mb"/>
    <m/>
    <n v="87"/>
    <n v="6.9210000000000003"/>
    <n v="0.98"/>
    <s v="us"/>
    <s v="us6000hfn4"/>
    <s v="2022-06-26T01:19:07.040Z"/>
    <s v="33 km NNW of Tejen, Turkmenistan"/>
    <b v="0"/>
    <s v="earthquake"/>
    <n v="9.6"/>
    <n v="1.9"/>
    <n v="0.23300000000000001"/>
    <n v="5"/>
    <s v="reviewed"/>
    <s v="us"/>
    <s v="us"/>
    <m/>
  </r>
  <r>
    <s v="2022-04-18T02:57:52.081Z"/>
    <d v="2022-04-18T02:57:52"/>
    <x v="67"/>
    <x v="5"/>
    <x v="67"/>
    <d v="2025-04-15T22:20:34"/>
    <n v="23.358599999999999"/>
    <n v="94.711799999999997"/>
    <n v="111.13"/>
    <n v="4.0999999999999996"/>
    <s v="mb"/>
    <m/>
    <n v="125"/>
    <n v="2.9079999999999999"/>
    <n v="0.92"/>
    <s v="us"/>
    <s v="us6000hfn0"/>
    <s v="2022-06-26T01:19:06.040Z"/>
    <s v="44 km SE of Mawlaik, Myanmar"/>
    <b v="0"/>
    <s v="earthquake"/>
    <n v="11.9"/>
    <n v="14.2"/>
    <n v="0.37"/>
    <n v="2"/>
    <s v="reviewed"/>
    <s v="us"/>
    <s v="us"/>
    <m/>
  </r>
  <r>
    <s v="2025-04-15T22:20:34.826Z"/>
    <d v="2025-04-15T22:20:34"/>
    <x v="17"/>
    <x v="0"/>
    <x v="17"/>
    <d v="2022-04-17T20:16:27"/>
    <n v="28.001200000000001"/>
    <n v="87.782700000000006"/>
    <n v="68.888000000000005"/>
    <n v="4.2"/>
    <s v="mb"/>
    <n v="53"/>
    <n v="130"/>
    <n v="2.2250000000000001"/>
    <n v="0.46"/>
    <s v="us"/>
    <s v="us6000q6bv"/>
    <s v="2025-06-14T18:26:44.040Z"/>
    <s v="89 km NE of KhÄÌƒdbÄriÌ‡Ì„, Nepal"/>
    <b v="1"/>
    <s v="earthquake"/>
    <n v="10.32"/>
    <n v="8.3670000000000009"/>
    <n v="7.2999999999999995E-2"/>
    <n v="52"/>
    <s v="reviewed"/>
    <s v="us"/>
    <s v="us"/>
    <m/>
  </r>
  <r>
    <s v="2022-04-17T20:16:27.924Z"/>
    <d v="2022-04-17T20:16:27"/>
    <x v="67"/>
    <x v="5"/>
    <x v="67"/>
    <d v="2025-04-10T05:12:27"/>
    <n v="0.58299999999999996"/>
    <n v="97.209000000000003"/>
    <n v="10"/>
    <n v="4.5"/>
    <s v="mb"/>
    <m/>
    <n v="110"/>
    <n v="0.80400000000000005"/>
    <n v="0.77"/>
    <s v="us"/>
    <s v="us6000hfkq"/>
    <s v="2022-06-26T01:18:59.040Z"/>
    <s v="199 km SSW of Singkil, Indonesia"/>
    <b v="0"/>
    <s v="earthquake"/>
    <n v="6.1"/>
    <n v="1.9"/>
    <n v="0.113"/>
    <n v="25"/>
    <s v="reviewed"/>
    <s v="us"/>
    <s v="us"/>
    <m/>
  </r>
  <r>
    <s v="2025-04-10T05:12:27.380Z"/>
    <d v="2025-04-10T05:12:27"/>
    <x v="17"/>
    <x v="0"/>
    <x v="17"/>
    <d v="2022-04-16T16:18:40"/>
    <n v="28.980599999999999"/>
    <n v="86.617800000000003"/>
    <n v="10"/>
    <n v="4.2"/>
    <s v="mb"/>
    <n v="18"/>
    <n v="146"/>
    <n v="1.6659999999999999"/>
    <n v="0.63"/>
    <s v="us"/>
    <s v="us6000q522"/>
    <s v="2025-06-14T18:26:39.040Z"/>
    <s v="115 km N of Lobuche, Nepal"/>
    <b v="1"/>
    <s v="earthquake"/>
    <n v="11.02"/>
    <n v="1.75"/>
    <n v="0.10299999999999999"/>
    <n v="26"/>
    <s v="reviewed"/>
    <s v="us"/>
    <s v="us"/>
    <m/>
  </r>
  <r>
    <s v="2022-04-16T16:18:40.213Z"/>
    <d v="2022-04-16T16:18:40"/>
    <x v="67"/>
    <x v="5"/>
    <x v="67"/>
    <d v="2022-04-16T00:32:18"/>
    <n v="27.964300000000001"/>
    <n v="100.88720000000001"/>
    <n v="10"/>
    <n v="4.5999999999999996"/>
    <s v="mb"/>
    <m/>
    <n v="76"/>
    <n v="6.7530000000000001"/>
    <n v="0.73"/>
    <s v="us"/>
    <s v="us7000h2pw"/>
    <s v="2022-08-06T06:03:07.399Z"/>
    <s v="117 km E of Shangri-La, China"/>
    <b v="0"/>
    <s v="earthquake"/>
    <n v="10.3"/>
    <n v="1.9"/>
    <n v="6.7000000000000004E-2"/>
    <n v="67"/>
    <s v="reviewed"/>
    <s v="us"/>
    <s v="us"/>
    <m/>
  </r>
  <r>
    <s v="2022-04-16T00:32:18.081Z"/>
    <d v="2022-04-16T00:32:18"/>
    <x v="67"/>
    <x v="5"/>
    <x v="67"/>
    <d v="2022-04-15T23:58:53"/>
    <n v="27.94"/>
    <n v="100.6023"/>
    <n v="10"/>
    <n v="4.7"/>
    <s v="mb"/>
    <m/>
    <n v="80"/>
    <n v="6.6879999999999997"/>
    <n v="0.71"/>
    <s v="us"/>
    <s v="us7000h2lk"/>
    <s v="2022-08-06T06:08:29.995Z"/>
    <s v="88 km E of Shangri-La, China"/>
    <b v="0"/>
    <s v="earthquake"/>
    <n v="9.1999999999999993"/>
    <n v="1.8"/>
    <n v="5.8000000000000003E-2"/>
    <n v="89"/>
    <s v="reviewed"/>
    <s v="us"/>
    <s v="us"/>
    <m/>
  </r>
  <r>
    <s v="2022-04-15T23:58:53.307Z"/>
    <d v="2022-04-15T23:58:53"/>
    <x v="67"/>
    <x v="5"/>
    <x v="67"/>
    <d v="2022-04-15T21:17:09"/>
    <n v="0.67400000000000004"/>
    <n v="97.02"/>
    <n v="10"/>
    <n v="4.5999999999999996"/>
    <s v="mb"/>
    <m/>
    <n v="91"/>
    <n v="0.83599999999999997"/>
    <n v="0.57999999999999996"/>
    <s v="us"/>
    <s v="us7000h2ld"/>
    <s v="2022-06-20T22:08:33.040Z"/>
    <s v="197 km SSW of Singkil, Indonesia"/>
    <b v="0"/>
    <s v="earthquake"/>
    <n v="10.4"/>
    <n v="1.9"/>
    <n v="0.13200000000000001"/>
    <n v="17"/>
    <s v="reviewed"/>
    <s v="us"/>
    <s v="us"/>
    <m/>
  </r>
  <r>
    <s v="2022-04-15T21:17:09.977Z"/>
    <d v="2022-04-15T21:17:09"/>
    <x v="67"/>
    <x v="5"/>
    <x v="67"/>
    <d v="2025-04-01T21:29:05"/>
    <n v="0.61839999999999995"/>
    <n v="97.059600000000003"/>
    <n v="10"/>
    <n v="4.7"/>
    <s v="mb"/>
    <m/>
    <n v="127"/>
    <n v="0.85399999999999998"/>
    <n v="0.69"/>
    <s v="us"/>
    <s v="us7000h2kq"/>
    <s v="2022-06-20T22:08:32.040Z"/>
    <s v="201 km SSW of Singkil, Indonesia"/>
    <b v="0"/>
    <s v="earthquake"/>
    <n v="6.9"/>
    <n v="1.9"/>
    <n v="0.06"/>
    <n v="85"/>
    <s v="reviewed"/>
    <s v="us"/>
    <s v="us"/>
    <m/>
  </r>
  <r>
    <s v="2025-04-01T21:29:05.242Z"/>
    <d v="2025-04-01T21:29:05"/>
    <x v="17"/>
    <x v="0"/>
    <x v="17"/>
    <d v="2022-04-15T11:27:28"/>
    <n v="32.508299999999998"/>
    <n v="70.022099999999995"/>
    <n v="71.971000000000004"/>
    <n v="4.2"/>
    <s v="mb"/>
    <n v="33"/>
    <n v="265"/>
    <n v="2.1339999999999999"/>
    <n v="0.57999999999999996"/>
    <s v="us"/>
    <s v="us7000ppbx"/>
    <s v="2025-06-06T21:12:30.040Z"/>
    <s v="34 km WSW of Gulishah Kach, Pakistan"/>
    <b v="1"/>
    <s v="earthquake"/>
    <n v="14.43"/>
    <n v="10.941000000000001"/>
    <n v="9.6000000000000002E-2"/>
    <n v="30"/>
    <s v="reviewed"/>
    <s v="us"/>
    <s v="us"/>
    <m/>
  </r>
  <r>
    <s v="2022-04-15T11:27:28.880Z"/>
    <d v="2022-04-15T11:27:28"/>
    <x v="67"/>
    <x v="5"/>
    <x v="67"/>
    <d v="2022-04-15T10:11:23"/>
    <n v="4.1433999999999997"/>
    <n v="95.941400000000002"/>
    <n v="58.46"/>
    <n v="4.9000000000000004"/>
    <s v="mb"/>
    <m/>
    <n v="29"/>
    <n v="3.258"/>
    <n v="0.7"/>
    <s v="us"/>
    <s v="us7000h2gq"/>
    <s v="2022-06-20T22:08:30.040Z"/>
    <s v="northern Sumatra, Indonesia"/>
    <b v="0"/>
    <s v="earthquake"/>
    <n v="7.4"/>
    <n v="5.8"/>
    <n v="6.0999999999999999E-2"/>
    <n v="84"/>
    <s v="reviewed"/>
    <s v="us"/>
    <s v="us"/>
    <m/>
  </r>
  <r>
    <s v="2022-04-15T10:11:23.048Z"/>
    <d v="2022-04-15T10:11:23"/>
    <x v="67"/>
    <x v="5"/>
    <x v="67"/>
    <d v="2025-03-31T06:13:59"/>
    <n v="3.9941"/>
    <n v="95.668400000000005"/>
    <n v="42.33"/>
    <n v="4.2"/>
    <s v="mb"/>
    <m/>
    <n v="186"/>
    <n v="3.2810000000000001"/>
    <n v="0.53"/>
    <s v="us"/>
    <s v="us6000hfa5"/>
    <s v="2022-06-20T22:07:29.040Z"/>
    <s v="53 km WSW of Meulaboh, Indonesia"/>
    <b v="0"/>
    <s v="earthquake"/>
    <n v="9.9"/>
    <n v="8.9"/>
    <n v="0.152"/>
    <n v="12"/>
    <s v="reviewed"/>
    <s v="us"/>
    <s v="us"/>
    <m/>
  </r>
  <r>
    <s v="2025-03-31T06:13:59.156Z"/>
    <d v="2025-03-31T06:13:59"/>
    <x v="8"/>
    <x v="0"/>
    <x v="8"/>
    <d v="2022-04-15T01:33:22"/>
    <n v="6.6269999999999998"/>
    <n v="92.493600000000001"/>
    <n v="10"/>
    <n v="4.2"/>
    <s v="mb"/>
    <n v="26"/>
    <n v="123"/>
    <n v="4.6420000000000003"/>
    <n v="0.33"/>
    <s v="us"/>
    <s v="us6000q55w"/>
    <s v="2025-06-06T21:12:22.040Z"/>
    <s v="Nicobar Islands, India region"/>
    <b v="1"/>
    <s v="earthquake"/>
    <n v="10.199999999999999"/>
    <n v="1.9330000000000001"/>
    <n v="0.128"/>
    <n v="17"/>
    <s v="reviewed"/>
    <s v="us"/>
    <s v="us"/>
    <m/>
  </r>
  <r>
    <s v="2022-04-15T01:33:22.239Z"/>
    <d v="2022-04-15T01:33:22"/>
    <x v="67"/>
    <x v="5"/>
    <x v="67"/>
    <d v="2022-04-15T01:26:17"/>
    <n v="38.389099999999999"/>
    <n v="72.360699999999994"/>
    <n v="10"/>
    <n v="4.4000000000000004"/>
    <s v="mb"/>
    <m/>
    <n v="104"/>
    <n v="1.895"/>
    <n v="0.79"/>
    <s v="us"/>
    <s v="us6000hf9u"/>
    <s v="2022-06-20T22:07:28.040Z"/>
    <s v="118 km SE of Karakenja, Tajikistan"/>
    <b v="0"/>
    <s v="earthquake"/>
    <n v="4.4000000000000004"/>
    <n v="1.9"/>
    <n v="0.18"/>
    <n v="11"/>
    <s v="reviewed"/>
    <s v="us"/>
    <s v="us"/>
    <m/>
  </r>
  <r>
    <s v="2022-04-15T01:26:17.095Z"/>
    <d v="2022-04-15T01:26:17"/>
    <x v="67"/>
    <x v="5"/>
    <x v="67"/>
    <d v="2022-04-14T06:41:13"/>
    <n v="38.5167"/>
    <n v="97.308400000000006"/>
    <n v="15.04"/>
    <n v="5.0999999999999996"/>
    <s v="mww"/>
    <m/>
    <n v="31"/>
    <n v="5.7"/>
    <n v="0.67"/>
    <s v="us"/>
    <s v="us7000h2dx"/>
    <s v="2022-06-20T22:08:26.040Z"/>
    <s v="150 km SSW of Laojunmiao, China"/>
    <b v="0"/>
    <s v="earthquake"/>
    <n v="4.2"/>
    <n v="3.5"/>
    <n v="9.8000000000000004E-2"/>
    <n v="10"/>
    <s v="reviewed"/>
    <s v="us"/>
    <s v="us"/>
    <m/>
  </r>
  <r>
    <s v="2022-04-14T06:41:13.735Z"/>
    <d v="2022-04-14T06:41:13"/>
    <x v="67"/>
    <x v="5"/>
    <x v="67"/>
    <d v="2022-04-13T16:53:45"/>
    <n v="5.3262999999999998"/>
    <n v="94.270300000000006"/>
    <n v="44.75"/>
    <n v="4.2"/>
    <s v="mb"/>
    <m/>
    <n v="143"/>
    <n v="5.181"/>
    <n v="0.36"/>
    <s v="us"/>
    <s v="us7000h3k4"/>
    <s v="2022-06-20T22:08:38.040Z"/>
    <s v="120 km WSW of Banda Aceh, Indonesia"/>
    <b v="0"/>
    <s v="earthquake"/>
    <n v="10.9"/>
    <n v="5.4"/>
    <n v="0.186"/>
    <n v="8"/>
    <s v="reviewed"/>
    <s v="us"/>
    <s v="us"/>
    <m/>
  </r>
  <r>
    <s v="2022-04-13T16:53:45.278Z"/>
    <d v="2022-04-13T16:53:45"/>
    <x v="67"/>
    <x v="5"/>
    <x v="67"/>
    <d v="2022-04-12T14:35:47"/>
    <n v="7.2769000000000004"/>
    <n v="94.459599999999995"/>
    <n v="10"/>
    <n v="4.7"/>
    <s v="mb"/>
    <m/>
    <n v="86"/>
    <n v="4.6680000000000001"/>
    <n v="0.96"/>
    <s v="us"/>
    <s v="us7000h1u6"/>
    <s v="2022-06-20T22:08:04.040Z"/>
    <s v="180 km NNW of Sabang, Indonesia"/>
    <b v="0"/>
    <s v="earthquake"/>
    <n v="8.1"/>
    <n v="1.9"/>
    <n v="8.1000000000000003E-2"/>
    <n v="46"/>
    <s v="reviewed"/>
    <s v="us"/>
    <s v="us"/>
    <m/>
  </r>
  <r>
    <s v="2022-04-12T14:35:47.003Z"/>
    <d v="2022-04-12T14:35:47"/>
    <x v="67"/>
    <x v="5"/>
    <x v="67"/>
    <d v="2025-03-31T03:54:01"/>
    <n v="7.3693"/>
    <n v="94.294799999999995"/>
    <n v="10"/>
    <n v="4.3"/>
    <s v="mb"/>
    <m/>
    <n v="184"/>
    <n v="5.3949999999999996"/>
    <n v="0.51"/>
    <s v="us"/>
    <s v="us7000h1h9"/>
    <s v="2022-06-20T22:07:57.040Z"/>
    <s v="198 km NW of Sabang, Indonesia"/>
    <b v="0"/>
    <s v="earthquake"/>
    <n v="9.6999999999999993"/>
    <n v="1.9"/>
    <n v="0.218"/>
    <n v="7"/>
    <s v="reviewed"/>
    <s v="us"/>
    <s v="us"/>
    <m/>
  </r>
  <r>
    <s v="2025-03-31T03:54:01.091Z"/>
    <d v="2025-03-31T03:54:01"/>
    <x v="8"/>
    <x v="0"/>
    <x v="8"/>
    <d v="2025-03-28T23:21:37"/>
    <n v="10.2401"/>
    <n v="94.02"/>
    <n v="10"/>
    <n v="4.2"/>
    <s v="mb"/>
    <n v="19"/>
    <n v="197"/>
    <n v="5.7450000000000001"/>
    <n v="0.39"/>
    <s v="us"/>
    <s v="us6000q56x"/>
    <s v="2025-06-06T21:12:23.040Z"/>
    <s v="210 km SE of Port Blair, India"/>
    <b v="1"/>
    <s v="earthquake"/>
    <n v="15.17"/>
    <n v="1.976"/>
    <n v="0.16"/>
    <n v="11"/>
    <s v="reviewed"/>
    <s v="us"/>
    <s v="us"/>
    <m/>
  </r>
  <r>
    <s v="2025-03-28T23:21:37.096Z"/>
    <d v="2025-03-28T23:21:37"/>
    <x v="8"/>
    <x v="0"/>
    <x v="8"/>
    <d v="2025-03-28T16:27:21"/>
    <n v="36.634300000000003"/>
    <n v="70.983500000000006"/>
    <n v="230.24100000000001"/>
    <n v="4.2"/>
    <s v="mb"/>
    <n v="49"/>
    <n v="91"/>
    <n v="2.0579999999999998"/>
    <n v="0.73"/>
    <s v="us"/>
    <s v="us7000pni0"/>
    <s v="2025-06-06T21:12:26.040Z"/>
    <s v="28 km SSE of Jurm, Afghanistan"/>
    <b v="1"/>
    <s v="earthquake"/>
    <n v="7.94"/>
    <n v="6.9429999999999996"/>
    <n v="0.11"/>
    <n v="24"/>
    <s v="reviewed"/>
    <s v="us"/>
    <s v="us"/>
    <m/>
  </r>
  <r>
    <s v="2025-03-28T16:27:21.157Z"/>
    <d v="2025-03-28T16:27:21"/>
    <x v="8"/>
    <x v="0"/>
    <x v="8"/>
    <d v="2022-04-10T14:17:30"/>
    <n v="37.226500000000001"/>
    <n v="69.700199999999995"/>
    <n v="60.223999999999997"/>
    <n v="4.2"/>
    <s v="mb"/>
    <n v="55"/>
    <n v="117"/>
    <n v="1.4910000000000001"/>
    <n v="0.73"/>
    <s v="us"/>
    <s v="us7000pne1"/>
    <s v="2025-06-06T21:12:26.040Z"/>
    <s v="16 km NW of RustÄq, Afghanistan"/>
    <b v="1"/>
    <s v="earthquake"/>
    <n v="6.19"/>
    <n v="7.0860000000000003"/>
    <n v="8.3000000000000004E-2"/>
    <n v="40"/>
    <s v="reviewed"/>
    <s v="us"/>
    <s v="us"/>
    <m/>
  </r>
  <r>
    <s v="2022-04-10T14:17:30.805Z"/>
    <d v="2022-04-10T14:17:30"/>
    <x v="67"/>
    <x v="5"/>
    <x v="67"/>
    <d v="2022-04-10T13:34:28"/>
    <n v="7.3743999999999996"/>
    <n v="94.48"/>
    <n v="10"/>
    <n v="5.0999999999999996"/>
    <s v="mww"/>
    <m/>
    <n v="27"/>
    <n v="4.585"/>
    <n v="0.71"/>
    <s v="us"/>
    <s v="us7000h13t"/>
    <s v="2022-06-20T22:07:42.040Z"/>
    <s v="188 km NNW of Sabang, Indonesia"/>
    <b v="0"/>
    <s v="earthquake"/>
    <n v="7.9"/>
    <n v="1.8"/>
    <n v="7.0999999999999994E-2"/>
    <n v="19"/>
    <s v="reviewed"/>
    <s v="us"/>
    <s v="us"/>
    <m/>
  </r>
  <r>
    <s v="2022-04-10T13:34:28.143Z"/>
    <d v="2022-04-10T13:34:28"/>
    <x v="67"/>
    <x v="5"/>
    <x v="67"/>
    <d v="2022-04-10T11:28:42"/>
    <n v="7.3212000000000002"/>
    <n v="94.4315"/>
    <n v="8.33"/>
    <n v="5.2"/>
    <s v="mww"/>
    <m/>
    <n v="38"/>
    <n v="4.617"/>
    <n v="0.62"/>
    <s v="us"/>
    <s v="us7000h135"/>
    <s v="2022-06-20T22:07:42.040Z"/>
    <s v="186 km NNW of Sabang, Indonesia"/>
    <b v="0"/>
    <s v="earthquake"/>
    <n v="6.3"/>
    <n v="3.4"/>
    <n v="7.8E-2"/>
    <n v="16"/>
    <s v="reviewed"/>
    <s v="us"/>
    <s v="us"/>
    <m/>
  </r>
  <r>
    <s v="2022-04-10T11:28:42.542Z"/>
    <d v="2022-04-10T11:28:42"/>
    <x v="67"/>
    <x v="5"/>
    <x v="67"/>
    <d v="2022-04-10T10:43:25"/>
    <n v="7.1063999999999998"/>
    <n v="94.181799999999996"/>
    <n v="10"/>
    <n v="4.4000000000000004"/>
    <s v="mb"/>
    <m/>
    <n v="44"/>
    <n v="4.7370000000000001"/>
    <n v="0.51"/>
    <s v="us"/>
    <s v="us7000h252"/>
    <s v="2022-06-20T22:08:14.040Z"/>
    <s v="183 km NW of Sabang, Indonesia"/>
    <b v="0"/>
    <s v="earthquake"/>
    <n v="9.3000000000000007"/>
    <n v="1.9"/>
    <n v="9.0999999999999998E-2"/>
    <n v="36"/>
    <s v="reviewed"/>
    <s v="us"/>
    <s v="us"/>
    <m/>
  </r>
  <r>
    <s v="2022-04-10T10:43:25.439Z"/>
    <d v="2022-04-10T10:43:25"/>
    <x v="67"/>
    <x v="5"/>
    <x v="67"/>
    <d v="2022-04-10T10:20:16"/>
    <n v="7.2942"/>
    <n v="94.488399999999999"/>
    <n v="10"/>
    <n v="5.0999999999999996"/>
    <s v="mb"/>
    <m/>
    <n v="58"/>
    <n v="4.6630000000000003"/>
    <n v="0.65"/>
    <s v="us"/>
    <s v="us7000h12f"/>
    <s v="2022-06-20T22:07:41.040Z"/>
    <s v="180 km NNW of Sabang, Indonesia"/>
    <b v="0"/>
    <s v="earthquake"/>
    <n v="8"/>
    <n v="1.9"/>
    <n v="5.1999999999999998E-2"/>
    <n v="119"/>
    <s v="reviewed"/>
    <s v="us"/>
    <s v="us"/>
    <m/>
  </r>
  <r>
    <s v="2022-04-10T10:20:16.659Z"/>
    <d v="2022-04-10T10:20:16"/>
    <x v="67"/>
    <x v="5"/>
    <x v="67"/>
    <d v="2022-04-10T04:32:56"/>
    <n v="7.2560000000000002"/>
    <n v="94.303299999999993"/>
    <n v="10"/>
    <n v="4.5"/>
    <s v="mb"/>
    <m/>
    <n v="121"/>
    <n v="4.6340000000000003"/>
    <n v="0.73"/>
    <s v="us"/>
    <s v="us7000h12d"/>
    <s v="2022-06-20T22:07:41.040Z"/>
    <s v="188 km NW of Sabang, Indonesia"/>
    <b v="0"/>
    <s v="earthquake"/>
    <n v="7.1"/>
    <n v="1.9"/>
    <n v="0.104"/>
    <n v="27"/>
    <s v="reviewed"/>
    <s v="us"/>
    <s v="us"/>
    <m/>
  </r>
  <r>
    <s v="2022-04-10T04:32:56.838Z"/>
    <d v="2022-04-10T04:32:56"/>
    <x v="67"/>
    <x v="5"/>
    <x v="67"/>
    <d v="2022-04-10T01:55:15"/>
    <n v="7.3055000000000003"/>
    <n v="94.379099999999994"/>
    <n v="10"/>
    <n v="4.4000000000000004"/>
    <s v="mb"/>
    <m/>
    <n v="103"/>
    <n v="5.3289999999999997"/>
    <n v="0.77"/>
    <s v="us"/>
    <s v="us7000h24r"/>
    <s v="2022-06-20T22:08:13.040Z"/>
    <s v="187 km NNW of Sabang, Indonesia"/>
    <b v="0"/>
    <s v="earthquake"/>
    <n v="7.7"/>
    <n v="1.7"/>
    <n v="0.20300000000000001"/>
    <n v="9"/>
    <s v="reviewed"/>
    <s v="us"/>
    <s v="us"/>
    <m/>
  </r>
  <r>
    <s v="2022-04-10T01:55:15.706Z"/>
    <d v="2022-04-10T01:55:15"/>
    <x v="67"/>
    <x v="5"/>
    <x v="67"/>
    <d v="2022-04-10T01:32:23"/>
    <n v="7.3661000000000003"/>
    <n v="94.337599999999995"/>
    <n v="10"/>
    <n v="4.5999999999999996"/>
    <s v="mb"/>
    <m/>
    <n v="175"/>
    <n v="5.3550000000000004"/>
    <n v="0.47"/>
    <s v="us"/>
    <s v="us7000h24l"/>
    <s v="2022-06-20T22:08:13.040Z"/>
    <s v="195 km NNW of Sabang, Indonesia"/>
    <b v="0"/>
    <s v="earthquake"/>
    <n v="9.4"/>
    <n v="1.8"/>
    <n v="0.27300000000000002"/>
    <n v="5"/>
    <s v="reviewed"/>
    <s v="us"/>
    <s v="us"/>
    <m/>
  </r>
  <r>
    <s v="2022-04-10T01:32:23.491Z"/>
    <d v="2022-04-10T01:32:23"/>
    <x v="67"/>
    <x v="5"/>
    <x v="67"/>
    <d v="2022-04-10T00:06:16"/>
    <n v="7.3666"/>
    <n v="94.440799999999996"/>
    <n v="6.21"/>
    <n v="5.4"/>
    <s v="mww"/>
    <m/>
    <n v="21"/>
    <n v="4.5780000000000003"/>
    <n v="1.35"/>
    <s v="us"/>
    <s v="us7000h0zv"/>
    <s v="2022-06-20T22:07:39.040Z"/>
    <s v="189 km NNW of Sabang, Indonesia"/>
    <b v="0"/>
    <s v="earthquake"/>
    <n v="7.3"/>
    <n v="3.2"/>
    <n v="5.3999999999999999E-2"/>
    <n v="33"/>
    <s v="reviewed"/>
    <s v="us"/>
    <s v="us"/>
    <m/>
  </r>
  <r>
    <s v="2022-04-10T00:06:16.892Z"/>
    <d v="2022-04-10T00:06:16"/>
    <x v="67"/>
    <x v="5"/>
    <x v="67"/>
    <d v="2025-03-24T04:38:32"/>
    <n v="21.375699999999998"/>
    <n v="98.004099999999994"/>
    <n v="10"/>
    <n v="4.4000000000000004"/>
    <s v="mwr"/>
    <m/>
    <n v="65"/>
    <n v="1.0880000000000001"/>
    <n v="0.57999999999999996"/>
    <s v="us"/>
    <s v="us7000h0zn"/>
    <s v="2022-06-20T22:07:38.040Z"/>
    <s v="119 km ENE of Taunggyi, Myanmar"/>
    <b v="0"/>
    <s v="earthquake"/>
    <n v="4.5"/>
    <n v="1.9"/>
    <n v="7.2999999999999995E-2"/>
    <n v="18"/>
    <s v="reviewed"/>
    <s v="us"/>
    <s v="us"/>
    <m/>
  </r>
  <r>
    <s v="2025-03-24T04:38:32.700Z"/>
    <d v="2025-03-24T04:38:32"/>
    <x v="8"/>
    <x v="0"/>
    <x v="8"/>
    <d v="2025-03-21T04:16:42"/>
    <n v="29.188800000000001"/>
    <n v="93.747100000000003"/>
    <n v="10"/>
    <n v="4.2"/>
    <s v="mb"/>
    <n v="36"/>
    <n v="101"/>
    <n v="2.3410000000000002"/>
    <n v="0.73"/>
    <s v="us"/>
    <s v="us6000q3p6"/>
    <s v="2025-05-29T17:36:25.040Z"/>
    <s v="95 km NW of Shi Yomi, India"/>
    <b v="1"/>
    <s v="earthquake"/>
    <n v="8.66"/>
    <n v="1.917"/>
    <n v="0.11700000000000001"/>
    <n v="20"/>
    <s v="reviewed"/>
    <s v="us"/>
    <s v="us"/>
    <m/>
  </r>
  <r>
    <s v="2025-03-21T04:16:42.263Z"/>
    <d v="2025-03-21T04:16:42"/>
    <x v="8"/>
    <x v="0"/>
    <x v="8"/>
    <d v="2022-04-09T12:18:42"/>
    <n v="36.490499999999997"/>
    <n v="71.088800000000006"/>
    <n v="92.763000000000005"/>
    <n v="4.2"/>
    <s v="mb"/>
    <n v="38"/>
    <n v="167"/>
    <n v="2.5350000000000001"/>
    <n v="0.99"/>
    <s v="us"/>
    <s v="us7000plhv"/>
    <s v="2025-05-29T17:36:27.040Z"/>
    <s v="45 km WSW of AshkÄsham, Afghanistan"/>
    <b v="1"/>
    <s v="earthquake"/>
    <n v="7.24"/>
    <n v="10.519"/>
    <n v="0.13200000000000001"/>
    <n v="16"/>
    <s v="reviewed"/>
    <s v="us"/>
    <s v="us"/>
    <m/>
  </r>
  <r>
    <s v="2022-04-09T12:18:42.184Z"/>
    <d v="2022-04-09T12:18:42"/>
    <x v="67"/>
    <x v="5"/>
    <x v="67"/>
    <d v="2025-03-18T14:58:06"/>
    <n v="0.41880000000000001"/>
    <n v="97.061199999999999"/>
    <n v="10"/>
    <n v="4.2"/>
    <s v="mb"/>
    <m/>
    <n v="109"/>
    <n v="1.018"/>
    <n v="0.61"/>
    <s v="us"/>
    <s v="us7000h1va"/>
    <s v="2022-06-20T22:08:05.040Z"/>
    <s v="221 km SSW of Singkil, Indonesia"/>
    <b v="0"/>
    <s v="earthquake"/>
    <n v="8.1999999999999993"/>
    <n v="1.9"/>
    <n v="0.17599999999999999"/>
    <n v="11"/>
    <s v="reviewed"/>
    <s v="us"/>
    <s v="us"/>
    <m/>
  </r>
  <r>
    <s v="2025-03-18T14:58:06.907Z"/>
    <d v="2025-03-18T14:58:06"/>
    <x v="8"/>
    <x v="0"/>
    <x v="8"/>
    <d v="2022-04-08T13:50:51"/>
    <n v="36.890799999999999"/>
    <n v="71.211699999999993"/>
    <n v="101.673"/>
    <n v="4.2"/>
    <s v="mb"/>
    <n v="55"/>
    <n v="71"/>
    <n v="2.399"/>
    <n v="0.8"/>
    <s v="us"/>
    <s v="us6000pzkp"/>
    <s v="2025-05-17T19:20:01.040Z"/>
    <s v="33 km E of Jurm, Afghanistan"/>
    <b v="1"/>
    <s v="earthquake"/>
    <n v="3.74"/>
    <n v="7.4619999999999997"/>
    <n v="0.108"/>
    <n v="26"/>
    <s v="reviewed"/>
    <s v="us"/>
    <s v="us"/>
    <m/>
  </r>
  <r>
    <s v="2022-04-08T13:50:51.617Z"/>
    <d v="2022-04-08T13:50:51"/>
    <x v="67"/>
    <x v="5"/>
    <x v="67"/>
    <d v="2022-04-07T07:10:04"/>
    <n v="0.58950000000000002"/>
    <n v="97.088499999999996"/>
    <n v="10"/>
    <n v="4.4000000000000004"/>
    <s v="mb"/>
    <m/>
    <n v="124"/>
    <n v="0.86"/>
    <n v="0.69"/>
    <s v="us"/>
    <s v="us7000h1ud"/>
    <s v="2022-06-11T20:21:21.040Z"/>
    <s v="203 km SSW of Singkil, Indonesia"/>
    <b v="0"/>
    <s v="earthquake"/>
    <n v="4.7"/>
    <n v="1.7"/>
    <n v="9.5000000000000001E-2"/>
    <n v="32"/>
    <s v="reviewed"/>
    <s v="us"/>
    <s v="us"/>
    <m/>
  </r>
  <r>
    <s v="2022-04-07T07:10:04.415Z"/>
    <d v="2022-04-07T07:10:04"/>
    <x v="67"/>
    <x v="5"/>
    <x v="67"/>
    <d v="2022-04-06T18:03:36"/>
    <n v="37.301499999999997"/>
    <n v="72.011700000000005"/>
    <n v="165.09"/>
    <n v="4.5"/>
    <s v="mb"/>
    <m/>
    <n v="65"/>
    <n v="1.159"/>
    <n v="0.41"/>
    <s v="us"/>
    <s v="us7000h0bc"/>
    <s v="2022-06-11T20:21:09.040Z"/>
    <s v="45 km ESE of Khorugh, Tajikistan"/>
    <b v="0"/>
    <s v="earthquake"/>
    <n v="6.4"/>
    <n v="8.4"/>
    <n v="0.27100000000000002"/>
    <n v="4"/>
    <s v="reviewed"/>
    <s v="us"/>
    <s v="us"/>
    <m/>
  </r>
  <r>
    <s v="2022-04-06T18:03:36.962Z"/>
    <d v="2022-04-06T18:03:36"/>
    <x v="67"/>
    <x v="5"/>
    <x v="67"/>
    <d v="2022-04-06T13:07:58"/>
    <n v="0.76200000000000001"/>
    <n v="97.007999999999996"/>
    <n v="10"/>
    <n v="4.8"/>
    <s v="mb"/>
    <m/>
    <n v="48"/>
    <n v="0.78200000000000003"/>
    <n v="0.96"/>
    <s v="us"/>
    <s v="us7000h078"/>
    <s v="2022-06-11T20:21:08.040Z"/>
    <s v="189 km SSW of Singkil, Indonesia"/>
    <b v="0"/>
    <s v="earthquake"/>
    <n v="7.2"/>
    <n v="1.8"/>
    <n v="7.0000000000000007E-2"/>
    <n v="63"/>
    <s v="reviewed"/>
    <s v="us"/>
    <s v="us"/>
    <m/>
  </r>
  <r>
    <s v="2022-04-06T13:07:58.968Z"/>
    <d v="2022-04-06T13:07:58"/>
    <x v="67"/>
    <x v="5"/>
    <x v="67"/>
    <d v="2022-04-06T12:37:17"/>
    <n v="27.8474"/>
    <n v="100.51049999999999"/>
    <n v="10"/>
    <n v="4.0999999999999996"/>
    <s v="mb"/>
    <m/>
    <n v="66"/>
    <n v="6.5860000000000003"/>
    <n v="0.52"/>
    <s v="us"/>
    <s v="us7000h1s0"/>
    <s v="2022-06-11T20:21:18.040Z"/>
    <s v="79 km E of Shangri-La, China"/>
    <b v="0"/>
    <s v="earthquake"/>
    <n v="8.3000000000000007"/>
    <n v="1.9"/>
    <n v="0.13400000000000001"/>
    <n v="15"/>
    <s v="reviewed"/>
    <s v="us"/>
    <s v="us"/>
    <m/>
  </r>
  <r>
    <s v="2022-04-06T12:37:17.305Z"/>
    <d v="2022-04-06T12:37:17"/>
    <x v="67"/>
    <x v="5"/>
    <x v="67"/>
    <d v="2022-04-06T06:07:11"/>
    <n v="7.1856"/>
    <n v="94.349199999999996"/>
    <n v="10"/>
    <n v="4.4000000000000004"/>
    <s v="mb"/>
    <m/>
    <n v="123"/>
    <n v="4.7149999999999999"/>
    <n v="0.45"/>
    <s v="us"/>
    <s v="us7000h04n"/>
    <s v="2022-06-11T20:21:07.040Z"/>
    <s v="178 km NW of Sabang, Indonesia"/>
    <b v="0"/>
    <s v="earthquake"/>
    <n v="9.6999999999999993"/>
    <n v="1.9"/>
    <n v="0.123"/>
    <n v="19"/>
    <s v="reviewed"/>
    <s v="us"/>
    <s v="us"/>
    <m/>
  </r>
  <r>
    <s v="2022-04-06T06:07:11.759Z"/>
    <d v="2022-04-06T06:07:11"/>
    <x v="67"/>
    <x v="5"/>
    <x v="67"/>
    <d v="2022-04-06T05:29:43"/>
    <n v="7.4278000000000004"/>
    <n v="94.418700000000001"/>
    <n v="10"/>
    <n v="4.8"/>
    <s v="mb"/>
    <m/>
    <n v="102"/>
    <n v="5.2619999999999996"/>
    <n v="0.7"/>
    <s v="us"/>
    <s v="us7000h1ru"/>
    <s v="2022-06-11T20:21:18.040Z"/>
    <s v="196 km NNW of Sabang, Indonesia"/>
    <b v="0"/>
    <s v="earthquake"/>
    <n v="7.3"/>
    <n v="1.8"/>
    <n v="0.17599999999999999"/>
    <n v="14"/>
    <s v="reviewed"/>
    <s v="us"/>
    <s v="us"/>
    <m/>
  </r>
  <r>
    <s v="2022-04-06T05:29:43.954Z"/>
    <d v="2022-04-06T05:29:43"/>
    <x v="67"/>
    <x v="5"/>
    <x v="67"/>
    <d v="2022-04-06T04:54:03"/>
    <n v="7.423"/>
    <n v="94.3078"/>
    <n v="10"/>
    <n v="5.5"/>
    <s v="mww"/>
    <m/>
    <n v="27"/>
    <n v="5.3710000000000004"/>
    <n v="1.06"/>
    <s v="us"/>
    <s v="us7000h035"/>
    <s v="2022-06-11T20:21:07.040Z"/>
    <s v="202 km NNW of Sabang, Indonesia"/>
    <b v="0"/>
    <s v="earthquake"/>
    <n v="7.5"/>
    <n v="1.7"/>
    <n v="5.8999999999999997E-2"/>
    <n v="28"/>
    <s v="reviewed"/>
    <s v="us"/>
    <s v="us"/>
    <m/>
  </r>
  <r>
    <s v="2022-04-06T04:54:03.783Z"/>
    <d v="2022-04-06T04:54:03"/>
    <x v="67"/>
    <x v="5"/>
    <x v="67"/>
    <d v="2022-04-06T00:29:27"/>
    <n v="37.632899999999999"/>
    <n v="75.955399999999997"/>
    <n v="115.8"/>
    <n v="4.2"/>
    <s v="mb"/>
    <m/>
    <n v="81"/>
    <n v="3.7410000000000001"/>
    <n v="0.6"/>
    <s v="us"/>
    <s v="us7000h02z"/>
    <s v="2022-06-11T20:21:07.040Z"/>
    <s v="142 km SW of Shache, China"/>
    <b v="0"/>
    <s v="earthquake"/>
    <n v="4.8"/>
    <n v="8"/>
    <n v="0.14000000000000001"/>
    <n v="14"/>
    <s v="reviewed"/>
    <s v="us"/>
    <s v="us"/>
    <m/>
  </r>
  <r>
    <s v="2022-04-06T00:29:27.841Z"/>
    <d v="2022-04-06T00:29:27"/>
    <x v="67"/>
    <x v="5"/>
    <x v="67"/>
    <d v="2025-03-17T19:37:18"/>
    <n v="0.67989999999999995"/>
    <n v="97.109700000000004"/>
    <n v="10"/>
    <n v="4.3"/>
    <s v="mb"/>
    <m/>
    <n v="188"/>
    <n v="0.77500000000000002"/>
    <n v="0.65"/>
    <s v="us"/>
    <s v="us7000h1rj"/>
    <s v="2022-06-11T20:21:18.040Z"/>
    <s v="193 km SSW of Singkil, Indonesia"/>
    <b v="0"/>
    <s v="earthquake"/>
    <n v="8.6999999999999993"/>
    <n v="1.9"/>
    <n v="0.188"/>
    <n v="8"/>
    <s v="reviewed"/>
    <s v="us"/>
    <s v="us"/>
    <m/>
  </r>
  <r>
    <s v="2025-03-17T19:37:18.228Z"/>
    <d v="2025-03-17T19:37:18"/>
    <x v="8"/>
    <x v="0"/>
    <x v="8"/>
    <d v="2022-04-04T07:23:41"/>
    <n v="24.439399999999999"/>
    <n v="93.448999999999998"/>
    <n v="49.533000000000001"/>
    <n v="4.2"/>
    <s v="mb"/>
    <n v="51"/>
    <n v="139"/>
    <n v="3.492"/>
    <n v="0.55000000000000004"/>
    <s v="us"/>
    <s v="us6000pzed"/>
    <s v="2025-05-17T19:20:00.040Z"/>
    <s v="25 km WNW of ChurÄchÄndpur, India"/>
    <b v="1"/>
    <s v="earthquake"/>
    <n v="8.3000000000000007"/>
    <n v="4.6890000000000001"/>
    <n v="8.6999999999999994E-2"/>
    <n v="37"/>
    <s v="reviewed"/>
    <s v="us"/>
    <s v="us"/>
    <m/>
  </r>
  <r>
    <s v="2022-04-04T07:23:41.944Z"/>
    <d v="2022-04-04T07:23:41"/>
    <x v="67"/>
    <x v="5"/>
    <x v="67"/>
    <d v="2025-03-14T00:31:26"/>
    <n v="6.9324000000000003"/>
    <n v="94.191999999999993"/>
    <n v="10"/>
    <n v="4.4000000000000004"/>
    <s v="mb"/>
    <m/>
    <n v="110"/>
    <n v="5.609"/>
    <n v="0.44"/>
    <s v="us"/>
    <s v="us7000h0nh"/>
    <s v="2022-06-11T20:21:14.040Z"/>
    <s v="169 km NW of Sabang, Indonesia"/>
    <b v="0"/>
    <s v="earthquake"/>
    <n v="9.9"/>
    <n v="1.9"/>
    <n v="0.17899999999999999"/>
    <n v="9"/>
    <s v="reviewed"/>
    <s v="us"/>
    <s v="us"/>
    <m/>
  </r>
  <r>
    <s v="2025-03-14T00:31:26.002Z"/>
    <d v="2025-03-14T00:31:26"/>
    <x v="8"/>
    <x v="0"/>
    <x v="8"/>
    <d v="2025-03-12T14:01:45"/>
    <n v="27.145"/>
    <n v="92.269099999999995"/>
    <n v="10"/>
    <n v="4.2"/>
    <s v="mb"/>
    <n v="42"/>
    <n v="143"/>
    <n v="2.74"/>
    <n v="0.95"/>
    <s v="us"/>
    <s v="us6000pyqh"/>
    <s v="2025-05-17T19:19:57.040Z"/>
    <s v="20 km SW of Bomdila, India"/>
    <b v="1"/>
    <s v="earthquake"/>
    <n v="7.53"/>
    <n v="1.917"/>
    <n v="8.5000000000000006E-2"/>
    <n v="39"/>
    <s v="reviewed"/>
    <s v="us"/>
    <s v="us"/>
    <m/>
  </r>
  <r>
    <s v="2025-03-12T14:01:45.151Z"/>
    <d v="2025-03-12T14:01:45"/>
    <x v="8"/>
    <x v="0"/>
    <x v="8"/>
    <d v="2022-04-03T13:30:02"/>
    <n v="24.6021"/>
    <n v="94.656300000000002"/>
    <n v="84.221999999999994"/>
    <n v="4.2"/>
    <s v="mb"/>
    <n v="44"/>
    <n v="112"/>
    <n v="3.3889999999999998"/>
    <n v="0.42"/>
    <s v="us"/>
    <s v="us6000pybb"/>
    <s v="2025-05-17T19:19:56.040Z"/>
    <s v="60 km E of WÄngjing, India"/>
    <b v="1"/>
    <s v="earthquake"/>
    <n v="10.16"/>
    <n v="7.5979999999999999"/>
    <n v="0.09"/>
    <n v="34"/>
    <s v="reviewed"/>
    <s v="us"/>
    <s v="us"/>
    <m/>
  </r>
  <r>
    <s v="2022-04-03T13:30:02.249Z"/>
    <d v="2022-04-03T13:30:02"/>
    <x v="67"/>
    <x v="5"/>
    <x v="67"/>
    <d v="2022-04-03T07:48:16"/>
    <n v="0.72430000000000005"/>
    <n v="99.861199999999997"/>
    <n v="156.55000000000001"/>
    <n v="4.4000000000000004"/>
    <s v="mb"/>
    <m/>
    <n v="130"/>
    <n v="1.242"/>
    <n v="0.66"/>
    <s v="us"/>
    <s v="us7000gzdg"/>
    <s v="2022-06-11T20:21:00.040Z"/>
    <s v="97 km SE of Padangsidempuan, Indonesia"/>
    <b v="0"/>
    <s v="earthquake"/>
    <n v="7.2"/>
    <n v="6.3"/>
    <n v="7.1999999999999995E-2"/>
    <n v="58"/>
    <s v="reviewed"/>
    <s v="us"/>
    <s v="us"/>
    <m/>
  </r>
  <r>
    <s v="2022-04-03T07:48:16.739Z"/>
    <d v="2022-04-03T07:48:16"/>
    <x v="67"/>
    <x v="5"/>
    <x v="67"/>
    <d v="2022-04-02T17:53:47"/>
    <n v="37.790199999999999"/>
    <n v="69.404200000000003"/>
    <n v="10"/>
    <n v="4.2"/>
    <s v="mb"/>
    <m/>
    <n v="99"/>
    <n v="1.1439999999999999"/>
    <n v="0.45"/>
    <s v="us"/>
    <s v="us7000gzbg"/>
    <s v="2022-06-11T20:20:59.040Z"/>
    <s v="21 km W of Hulbuk, Tajikistan"/>
    <b v="0"/>
    <s v="earthquake"/>
    <n v="6.2"/>
    <n v="1.9"/>
    <n v="0.152"/>
    <n v="12"/>
    <s v="reviewed"/>
    <s v="us"/>
    <s v="us"/>
    <m/>
  </r>
  <r>
    <s v="2022-04-02T17:53:47.510Z"/>
    <d v="2022-04-02T17:53:47"/>
    <x v="67"/>
    <x v="5"/>
    <x v="67"/>
    <d v="2022-04-01T11:54:34"/>
    <n v="36.045099999999998"/>
    <n v="77.931799999999996"/>
    <n v="10"/>
    <n v="4.5"/>
    <s v="mb"/>
    <m/>
    <n v="104"/>
    <n v="4.5170000000000003"/>
    <n v="0.7"/>
    <s v="us"/>
    <s v="us7000gz8t"/>
    <s v="2022-06-11T20:20:58.040Z"/>
    <s v="156 km SSW of Zangguy, China"/>
    <b v="0"/>
    <s v="earthquake"/>
    <n v="8.6"/>
    <n v="1.9"/>
    <n v="9.1999999999999998E-2"/>
    <n v="38"/>
    <s v="reviewed"/>
    <s v="us"/>
    <s v="us"/>
    <m/>
  </r>
  <r>
    <s v="2022-04-01T11:54:34.106Z"/>
    <d v="2022-04-01T11:54:34"/>
    <x v="67"/>
    <x v="5"/>
    <x v="67"/>
    <d v="2025-03-09T21:16:18"/>
    <n v="1.9540999999999999"/>
    <n v="99.111900000000006"/>
    <n v="140.88"/>
    <n v="4.8"/>
    <s v="mb"/>
    <m/>
    <n v="60"/>
    <n v="0.75800000000000001"/>
    <n v="0.5"/>
    <s v="us"/>
    <s v="us7000gyyr"/>
    <s v="2022-06-04T20:42:34.040Z"/>
    <s v="43 km ENE of Sibolga, Indonesia"/>
    <b v="0"/>
    <s v="earthquake"/>
    <n v="6.1"/>
    <n v="5.6"/>
    <n v="5.6000000000000001E-2"/>
    <n v="98"/>
    <s v="reviewed"/>
    <s v="us"/>
    <s v="us"/>
    <m/>
  </r>
  <r>
    <s v="2025-03-09T21:16:18.131Z"/>
    <d v="2025-03-09T21:16:18"/>
    <x v="8"/>
    <x v="0"/>
    <x v="8"/>
    <d v="2022-03-31T01:18:26"/>
    <n v="36.508299999999998"/>
    <n v="71.268000000000001"/>
    <n v="104.34699999999999"/>
    <n v="4.2"/>
    <s v="mb"/>
    <n v="52"/>
    <n v="102"/>
    <n v="2.6429999999999998"/>
    <n v="0.81"/>
    <s v="us"/>
    <s v="us6000pxul"/>
    <s v="2025-05-16T17:30:04.040Z"/>
    <s v="30 km SW of AshkÄsham, Afghanistan"/>
    <b v="1"/>
    <s v="earthquake"/>
    <n v="7.44"/>
    <n v="9.4250000000000007"/>
    <n v="0.10100000000000001"/>
    <n v="27"/>
    <s v="reviewed"/>
    <s v="us"/>
    <s v="us"/>
    <m/>
  </r>
  <r>
    <s v="2022-03-31T01:18:26.345Z"/>
    <d v="2022-03-31T01:18:26"/>
    <x v="48"/>
    <x v="5"/>
    <x v="48"/>
    <d v="2025-03-07T20:10:36"/>
    <n v="23.141100000000002"/>
    <n v="94.187399999999997"/>
    <n v="47.16"/>
    <n v="4"/>
    <s v="mb"/>
    <m/>
    <n v="87"/>
    <n v="0.73499999999999999"/>
    <n v="0.76"/>
    <s v="us"/>
    <s v="us7000gzuy"/>
    <s v="2022-06-04T20:42:26.040Z"/>
    <s v="58 km ENE of Falam, Myanmar"/>
    <b v="0"/>
    <s v="earthquake"/>
    <n v="8.5"/>
    <n v="10.6"/>
    <n v="0.156"/>
    <n v="11"/>
    <s v="reviewed"/>
    <s v="us"/>
    <s v="us"/>
    <m/>
  </r>
  <r>
    <s v="2025-03-07T20:10:36.152Z"/>
    <d v="2025-03-07T20:10:36"/>
    <x v="8"/>
    <x v="0"/>
    <x v="8"/>
    <d v="2022-03-30T03:52:29"/>
    <n v="30.0977"/>
    <n v="70.7821"/>
    <n v="10"/>
    <n v="4.2"/>
    <s v="mb"/>
    <n v="56"/>
    <n v="89"/>
    <n v="4.62"/>
    <n v="0.76"/>
    <s v="us"/>
    <s v="us6000pxhp"/>
    <s v="2025-05-16T17:30:02.040Z"/>
    <s v="14 km ENE of Dera Ghazi Khan, Pakistan"/>
    <b v="1"/>
    <s v="earthquake"/>
    <n v="9.33"/>
    <n v="1.8979999999999999"/>
    <n v="8.3000000000000004E-2"/>
    <n v="42"/>
    <s v="reviewed"/>
    <s v="us"/>
    <s v="us"/>
    <m/>
  </r>
  <r>
    <s v="2022-03-30T03:52:29.010Z"/>
    <d v="2022-03-30T03:52:29"/>
    <x v="48"/>
    <x v="5"/>
    <x v="48"/>
    <d v="2022-03-30T02:57:17"/>
    <n v="27.183700000000002"/>
    <n v="103.17230000000001"/>
    <n v="10"/>
    <n v="4.5"/>
    <s v="mb"/>
    <m/>
    <n v="63"/>
    <n v="6.3479999999999999"/>
    <n v="0.78"/>
    <s v="us"/>
    <s v="us7000gyah"/>
    <s v="2022-06-04T20:42:22.040Z"/>
    <s v="55 km WSW of Zhaotong, China"/>
    <b v="0"/>
    <s v="earthquake"/>
    <n v="9.1"/>
    <n v="1.9"/>
    <n v="9.6000000000000002E-2"/>
    <n v="32"/>
    <s v="reviewed"/>
    <s v="us"/>
    <s v="us"/>
    <m/>
  </r>
  <r>
    <s v="2022-03-30T02:57:17.719Z"/>
    <d v="2022-03-30T02:57:17"/>
    <x v="48"/>
    <x v="5"/>
    <x v="48"/>
    <d v="2025-02-28T10:50:36"/>
    <n v="39.243499999999997"/>
    <n v="71.517700000000005"/>
    <n v="10"/>
    <n v="4.5999999999999996"/>
    <s v="mb"/>
    <m/>
    <n v="47"/>
    <n v="0.32700000000000001"/>
    <n v="0.57999999999999996"/>
    <s v="us"/>
    <s v="us7000gya3"/>
    <s v="2022-06-04T20:42:22.040Z"/>
    <s v="1 km NNW of Karakenja, Tajikistan"/>
    <b v="0"/>
    <s v="earthquake"/>
    <n v="5"/>
    <n v="1.8"/>
    <n v="5.5E-2"/>
    <n v="97"/>
    <s v="reviewed"/>
    <s v="us"/>
    <s v="us"/>
    <m/>
  </r>
  <r>
    <s v="2025-02-28T10:50:36.182Z"/>
    <d v="2025-02-28T10:50:36"/>
    <x v="37"/>
    <x v="0"/>
    <x v="37"/>
    <d v="2022-03-28T21:25:10"/>
    <n v="37.418599999999998"/>
    <n v="72.355099999999993"/>
    <n v="208.34800000000001"/>
    <n v="4.2"/>
    <s v="mb"/>
    <n v="23"/>
    <n v="215"/>
    <n v="1.585"/>
    <n v="0.44"/>
    <s v="us"/>
    <s v="us6000pxge"/>
    <s v="2025-05-08T19:24:48.040Z"/>
    <s v="51 km N of KhandÅ«d, Afghanistan"/>
    <b v="1"/>
    <s v="earthquake"/>
    <n v="11.79"/>
    <n v="9.4979999999999993"/>
    <n v="0.186"/>
    <n v="8"/>
    <s v="reviewed"/>
    <s v="us"/>
    <s v="us"/>
    <m/>
  </r>
  <r>
    <s v="2022-03-28T21:25:10.866Z"/>
    <d v="2022-03-28T21:25:10"/>
    <x v="48"/>
    <x v="5"/>
    <x v="48"/>
    <d v="2025-02-23T11:41:55"/>
    <n v="30.0258"/>
    <n v="103.4933"/>
    <n v="10"/>
    <n v="4.4000000000000004"/>
    <s v="mb"/>
    <m/>
    <n v="111"/>
    <n v="5.2030000000000003"/>
    <n v="0.86"/>
    <s v="us"/>
    <s v="us7000gz0b"/>
    <s v="2022-06-04T20:42:15.040Z"/>
    <s v="43 km S of Linqiong, China"/>
    <b v="0"/>
    <s v="earthquake"/>
    <n v="4.5"/>
    <n v="1.9"/>
    <n v="0.127"/>
    <n v="18"/>
    <s v="reviewed"/>
    <s v="us"/>
    <s v="us"/>
    <m/>
  </r>
  <r>
    <s v="2025-02-23T11:41:55.640Z"/>
    <d v="2025-02-23T11:41:55"/>
    <x v="37"/>
    <x v="0"/>
    <x v="37"/>
    <d v="2022-03-25T18:50:06"/>
    <n v="36.507100000000001"/>
    <n v="70.549300000000002"/>
    <n v="199.16900000000001"/>
    <n v="4.2"/>
    <s v="mb"/>
    <n v="50"/>
    <n v="79"/>
    <n v="2.298"/>
    <n v="0.79"/>
    <s v="us"/>
    <s v="us7000pflg"/>
    <s v="2025-05-06T21:39:19.040Z"/>
    <s v="47 km SSW of Jurm, Afghanistan"/>
    <b v="1"/>
    <s v="earthquake"/>
    <n v="5.16"/>
    <n v="8.11"/>
    <n v="9.2999999999999999E-2"/>
    <n v="32"/>
    <s v="reviewed"/>
    <s v="us"/>
    <s v="us"/>
    <m/>
  </r>
  <r>
    <s v="2022-03-25T18:50:06.221Z"/>
    <d v="2022-03-25T18:50:06"/>
    <x v="48"/>
    <x v="5"/>
    <x v="48"/>
    <d v="2025-02-17T00:06:52"/>
    <n v="38.566499999999998"/>
    <n v="97.255300000000005"/>
    <n v="10"/>
    <n v="5"/>
    <s v="mb"/>
    <m/>
    <n v="34"/>
    <n v="5.7590000000000003"/>
    <n v="0.63"/>
    <s v="us"/>
    <s v="us7000gxcn"/>
    <s v="2022-05-28T18:35:39.040Z"/>
    <s v="146 km SSW of Laojunmiao, China"/>
    <b v="0"/>
    <s v="earthquake"/>
    <n v="7.2"/>
    <n v="1.8"/>
    <n v="4.2000000000000003E-2"/>
    <n v="186"/>
    <s v="reviewed"/>
    <s v="us"/>
    <s v="us"/>
    <m/>
  </r>
  <r>
    <s v="2025-02-17T00:06:52.349Z"/>
    <d v="2025-02-17T00:06:52"/>
    <x v="37"/>
    <x v="0"/>
    <x v="37"/>
    <d v="2022-03-25T17:05:09"/>
    <n v="28.588699999999999"/>
    <n v="77.102500000000006"/>
    <n v="10"/>
    <n v="4.2"/>
    <s v="mb"/>
    <n v="32"/>
    <n v="204"/>
    <n v="7.258"/>
    <n v="0.61"/>
    <s v="us"/>
    <s v="us7000pe5z"/>
    <s v="2025-07-22T14:18:57.743Z"/>
    <s v="10 km SSE of NÄngloi JÄt, India"/>
    <b v="1"/>
    <s v="earthquake"/>
    <n v="7.96"/>
    <n v="1.946"/>
    <n v="0.128"/>
    <n v="17"/>
    <s v="reviewed"/>
    <s v="us"/>
    <s v="us"/>
    <m/>
  </r>
  <r>
    <s v="2022-03-25T17:05:09.877Z"/>
    <d v="2022-03-25T17:05:09"/>
    <x v="48"/>
    <x v="5"/>
    <x v="48"/>
    <d v="2022-03-25T16:33:35"/>
    <n v="38.557200000000002"/>
    <n v="97.270799999999994"/>
    <n v="10"/>
    <n v="4.5"/>
    <s v="mb"/>
    <m/>
    <n v="37"/>
    <n v="5.7439999999999998"/>
    <n v="0.78"/>
    <s v="us"/>
    <s v="us7000gx90"/>
    <s v="2022-05-28T18:35:36.040Z"/>
    <s v="147 km SSW of Laojunmiao, China"/>
    <b v="0"/>
    <s v="earthquake"/>
    <n v="7.5"/>
    <n v="1.9"/>
    <n v="6.6000000000000003E-2"/>
    <n v="73"/>
    <s v="reviewed"/>
    <s v="us"/>
    <s v="us"/>
    <m/>
  </r>
  <r>
    <s v="2022-03-25T16:33:35.482Z"/>
    <d v="2022-03-25T16:33:35"/>
    <x v="48"/>
    <x v="5"/>
    <x v="48"/>
    <d v="2022-03-25T16:28:42"/>
    <n v="38.605800000000002"/>
    <n v="97.351100000000002"/>
    <n v="10"/>
    <n v="4.5999999999999996"/>
    <s v="mb"/>
    <m/>
    <n v="42"/>
    <n v="11.332000000000001"/>
    <n v="0.92"/>
    <s v="us"/>
    <s v="us7000gygt"/>
    <s v="2022-05-28T18:35:43.040Z"/>
    <s v="140 km SSW of Laojunmiao, China"/>
    <b v="0"/>
    <s v="earthquake"/>
    <n v="4.8"/>
    <n v="1.9"/>
    <n v="8.8999999999999996E-2"/>
    <n v="40"/>
    <s v="reviewed"/>
    <s v="us"/>
    <s v="us"/>
    <m/>
  </r>
  <r>
    <s v="2022-03-25T16:28:42.830Z"/>
    <d v="2022-03-25T16:28:42"/>
    <x v="48"/>
    <x v="5"/>
    <x v="48"/>
    <d v="2022-03-25T16:21:03"/>
    <n v="38.579500000000003"/>
    <n v="97.305599999999998"/>
    <n v="10"/>
    <n v="5"/>
    <s v="mb"/>
    <m/>
    <n v="36"/>
    <n v="8.9250000000000007"/>
    <n v="0.89"/>
    <s v="us"/>
    <s v="us7000gx8v"/>
    <s v="2022-05-28T18:35:36.040Z"/>
    <s v="144 km SSW of Laojunmiao, China"/>
    <b v="0"/>
    <s v="earthquake"/>
    <n v="8.3000000000000007"/>
    <n v="1.8"/>
    <n v="4.1000000000000002E-2"/>
    <n v="188"/>
    <s v="reviewed"/>
    <s v="us"/>
    <s v="us"/>
    <m/>
  </r>
  <r>
    <s v="2022-03-25T16:21:03.998Z"/>
    <d v="2022-03-25T16:21:03"/>
    <x v="48"/>
    <x v="5"/>
    <x v="48"/>
    <d v="2025-02-12T11:11:25"/>
    <n v="38.536499999999997"/>
    <n v="97.2898"/>
    <n v="10"/>
    <n v="5.7"/>
    <s v="mww"/>
    <m/>
    <n v="27"/>
    <n v="11.417"/>
    <n v="0.86"/>
    <s v="us"/>
    <s v="us7000gx8m"/>
    <s v="2022-05-28T18:35:36.040Z"/>
    <s v="148 km SSW of Laojunmiao, China"/>
    <b v="0"/>
    <s v="earthquake"/>
    <n v="8.1"/>
    <n v="1.8"/>
    <n v="6.6000000000000003E-2"/>
    <n v="22"/>
    <s v="reviewed"/>
    <s v="us"/>
    <s v="us"/>
    <m/>
  </r>
  <r>
    <s v="2025-02-12T11:11:25.183Z"/>
    <d v="2025-02-12T11:11:25"/>
    <x v="37"/>
    <x v="0"/>
    <x v="37"/>
    <d v="2022-03-23T18:25:04"/>
    <n v="36.3718"/>
    <n v="68.738299999999995"/>
    <n v="10"/>
    <n v="4.2"/>
    <s v="mb"/>
    <n v="30"/>
    <n v="129"/>
    <n v="1.881"/>
    <n v="1.1599999999999999"/>
    <s v="us"/>
    <s v="us7000pd3k"/>
    <s v="2025-05-02T16:26:16.040Z"/>
    <s v="26 km N of BaghlÄn, Afghanistan"/>
    <b v="1"/>
    <s v="earthquake"/>
    <n v="6.7"/>
    <n v="1.9239999999999999"/>
    <n v="0.23499999999999999"/>
    <n v="7"/>
    <s v="reviewed"/>
    <s v="us"/>
    <s v="us"/>
    <m/>
  </r>
  <r>
    <s v="2022-03-23T18:25:04.506Z"/>
    <d v="2022-03-23T18:25:04"/>
    <x v="48"/>
    <x v="5"/>
    <x v="48"/>
    <d v="2025-02-03T20:12:23"/>
    <n v="38.039299999999997"/>
    <n v="72.639499999999998"/>
    <n v="121.24"/>
    <n v="4.3"/>
    <s v="mb"/>
    <m/>
    <n v="61"/>
    <n v="1.5820000000000001"/>
    <n v="0.31"/>
    <s v="us"/>
    <s v="us7000gwkz"/>
    <s v="2022-05-28T18:35:27.040Z"/>
    <s v="113 km ENE of Khorugh, Tajikistan"/>
    <b v="0"/>
    <s v="earthquake"/>
    <n v="4.0999999999999996"/>
    <n v="7.7"/>
    <n v="9.8000000000000004E-2"/>
    <n v="30"/>
    <s v="reviewed"/>
    <s v="us"/>
    <s v="us"/>
    <m/>
  </r>
  <r>
    <s v="2025-02-03T20:12:23.219Z"/>
    <d v="2025-02-03T20:12:23"/>
    <x v="37"/>
    <x v="0"/>
    <x v="37"/>
    <d v="2022-03-22T20:11:39"/>
    <n v="36.569299999999998"/>
    <n v="70.877499999999998"/>
    <n v="154.41499999999999"/>
    <n v="4.2"/>
    <s v="mb"/>
    <n v="56"/>
    <n v="90"/>
    <n v="2.4910000000000001"/>
    <n v="1.1499999999999999"/>
    <s v="us"/>
    <s v="us7000pb30"/>
    <s v="2025-04-15T20:55:30.040Z"/>
    <s v="33 km S of Jurm, Afghanistan"/>
    <b v="1"/>
    <s v="earthquake"/>
    <n v="4.79"/>
    <n v="7.7110000000000003"/>
    <n v="9.1999999999999998E-2"/>
    <n v="33"/>
    <s v="reviewed"/>
    <s v="us"/>
    <s v="us"/>
    <m/>
  </r>
  <r>
    <s v="2022-03-22T20:11:39.450Z"/>
    <d v="2022-03-22T20:11:39"/>
    <x v="48"/>
    <x v="5"/>
    <x v="48"/>
    <d v="2025-02-02T07:17:19"/>
    <n v="35.614199999999997"/>
    <n v="74.900599999999997"/>
    <n v="46.47"/>
    <n v="4.0999999999999996"/>
    <s v="mb"/>
    <m/>
    <n v="96"/>
    <n v="2.3759999999999999"/>
    <n v="1.19"/>
    <s v="us"/>
    <s v="us6000h6se"/>
    <s v="2022-05-28T18:35:25.040Z"/>
    <s v="northwestern Kashmir"/>
    <b v="0"/>
    <s v="earthquake"/>
    <n v="7.9"/>
    <n v="5"/>
    <n v="0.124"/>
    <n v="19"/>
    <s v="reviewed"/>
    <s v="us"/>
    <s v="us"/>
    <m/>
  </r>
  <r>
    <s v="2025-02-02T07:17:19.602Z"/>
    <d v="2025-02-02T07:17:19"/>
    <x v="37"/>
    <x v="0"/>
    <x v="37"/>
    <d v="2025-01-22T17:12:37"/>
    <n v="28.6434"/>
    <n v="87.238299999999995"/>
    <n v="10"/>
    <n v="4.2"/>
    <s v="mb"/>
    <n v="24"/>
    <n v="110"/>
    <n v="1.9219999999999999"/>
    <n v="1.1499999999999999"/>
    <s v="us"/>
    <s v="us7000parm"/>
    <s v="2025-04-15T20:55:27.040Z"/>
    <s v="87 km NNE of Lobuche, Nepal"/>
    <b v="1"/>
    <s v="earthquake"/>
    <n v="5.05"/>
    <n v="1.8859999999999999"/>
    <n v="0.11"/>
    <n v="23"/>
    <s v="reviewed"/>
    <s v="us"/>
    <s v="us"/>
    <m/>
  </r>
  <r>
    <s v="2025-01-22T17:12:37.363Z"/>
    <d v="2025-01-22T17:12:37"/>
    <x v="35"/>
    <x v="0"/>
    <x v="35"/>
    <d v="2022-03-22T06:27:13"/>
    <n v="33.436500000000002"/>
    <n v="75.824399999999997"/>
    <n v="10"/>
    <n v="4.2"/>
    <s v="mb"/>
    <n v="30"/>
    <n v="165"/>
    <n v="5.016"/>
    <n v="0.61"/>
    <s v="us"/>
    <s v="us6000plmk"/>
    <s v="2025-04-08T22:00:57.040Z"/>
    <s v="14 km NNE of KishtwÄr, India"/>
    <b v="1"/>
    <s v="earthquake"/>
    <n v="10.96"/>
    <n v="1.9359999999999999"/>
    <n v="0.153"/>
    <n v="12"/>
    <s v="reviewed"/>
    <s v="us"/>
    <s v="us"/>
    <m/>
  </r>
  <r>
    <s v="2022-03-22T06:27:13.611Z"/>
    <d v="2022-03-22T06:27:13"/>
    <x v="48"/>
    <x v="5"/>
    <x v="48"/>
    <d v="2025-01-15T18:32:51"/>
    <n v="0.43099999999999999"/>
    <n v="97.07"/>
    <n v="10"/>
    <n v="4.8"/>
    <s v="mb"/>
    <m/>
    <n v="89"/>
    <n v="1.0029999999999999"/>
    <n v="0.56999999999999995"/>
    <s v="us"/>
    <s v="us6000h6l1"/>
    <s v="2022-05-28T18:35:24.040Z"/>
    <s v="220 km SSW of Singkil, Indonesia"/>
    <b v="0"/>
    <s v="earthquake"/>
    <n v="6.4"/>
    <n v="1.9"/>
    <n v="7.5999999999999998E-2"/>
    <n v="54"/>
    <s v="reviewed"/>
    <s v="us"/>
    <s v="us"/>
    <m/>
  </r>
  <r>
    <s v="2025-01-15T18:32:51.486Z"/>
    <d v="2025-01-15T18:32:51"/>
    <x v="35"/>
    <x v="0"/>
    <x v="35"/>
    <d v="2022-03-21T15:20:27"/>
    <n v="36.552999999999997"/>
    <n v="71.131900000000002"/>
    <n v="211.51"/>
    <n v="4.2"/>
    <s v="mb"/>
    <n v="60"/>
    <n v="75"/>
    <n v="2.62"/>
    <n v="0.89"/>
    <s v="us"/>
    <s v="us6000pk88"/>
    <s v="2025-03-29T22:12:40.040Z"/>
    <s v="38 km WSW of AshkÄsham, Afghanistan"/>
    <b v="1"/>
    <s v="earthquake"/>
    <n v="9.83"/>
    <n v="8.1929999999999996"/>
    <n v="8.6999999999999994E-2"/>
    <n v="37"/>
    <s v="reviewed"/>
    <s v="us"/>
    <s v="us"/>
    <m/>
  </r>
  <r>
    <s v="2022-03-21T15:20:27.807Z"/>
    <d v="2022-03-21T15:20:27"/>
    <x v="48"/>
    <x v="5"/>
    <x v="48"/>
    <d v="2025-01-13T14:13:51"/>
    <n v="37.503"/>
    <n v="72.218800000000002"/>
    <n v="183.49"/>
    <n v="4.4000000000000004"/>
    <s v="mb"/>
    <m/>
    <n v="56"/>
    <n v="1.3620000000000001"/>
    <n v="0.59"/>
    <s v="us"/>
    <s v="us6000h6ei"/>
    <s v="2022-05-28T18:35:22.040Z"/>
    <s v="58 km E of Khorugh, Tajikistan"/>
    <b v="0"/>
    <s v="earthquake"/>
    <n v="7.3"/>
    <n v="7.7"/>
    <n v="0.11700000000000001"/>
    <n v="22"/>
    <s v="reviewed"/>
    <s v="us"/>
    <s v="us"/>
    <m/>
  </r>
  <r>
    <s v="2025-01-13T14:13:51.187Z"/>
    <d v="2025-01-13T14:13:51"/>
    <x v="35"/>
    <x v="0"/>
    <x v="35"/>
    <d v="2025-01-13T00:14:11"/>
    <n v="36.527700000000003"/>
    <n v="70.460999999999999"/>
    <n v="195.27799999999999"/>
    <n v="4.2"/>
    <s v="mb"/>
    <n v="24"/>
    <n v="168"/>
    <n v="2.2810000000000001"/>
    <n v="0.9"/>
    <s v="us"/>
    <s v="us6000pjpy"/>
    <s v="2025-03-20T20:55:21.040Z"/>
    <s v="50 km SW of Jurm, Afghanistan"/>
    <b v="1"/>
    <s v="earthquake"/>
    <n v="9.76"/>
    <n v="8.6180000000000003"/>
    <n v="0.215"/>
    <n v="6"/>
    <s v="reviewed"/>
    <s v="us"/>
    <s v="us"/>
    <m/>
  </r>
  <r>
    <s v="2025-01-13T00:14:11.671Z"/>
    <d v="2025-01-13T00:14:11"/>
    <x v="35"/>
    <x v="0"/>
    <x v="35"/>
    <d v="2025-01-07T03:12:04"/>
    <n v="36.611499999999999"/>
    <n v="70.920599999999993"/>
    <n v="184.03800000000001"/>
    <n v="4.2"/>
    <s v="mb"/>
    <n v="42"/>
    <n v="177"/>
    <n v="2.4750000000000001"/>
    <n v="0.63"/>
    <s v="us"/>
    <s v="us6000pjlp"/>
    <s v="2025-03-20T20:55:17.040Z"/>
    <s v="29 km SSE of Jurm, Afghanistan"/>
    <b v="1"/>
    <s v="earthquake"/>
    <n v="8.65"/>
    <n v="10.23"/>
    <n v="0.128"/>
    <n v="17"/>
    <s v="reviewed"/>
    <s v="us"/>
    <s v="us"/>
    <m/>
  </r>
  <r>
    <s v="2025-01-07T03:12:04.183Z"/>
    <d v="2025-01-07T03:12:04"/>
    <x v="35"/>
    <x v="0"/>
    <x v="35"/>
    <d v="2025-01-07T02:41:18"/>
    <n v="29.015699999999999"/>
    <n v="87.505799999999994"/>
    <n v="10"/>
    <n v="4.2"/>
    <s v="mb"/>
    <n v="25"/>
    <n v="163"/>
    <n v="3.2349999999999999"/>
    <n v="0.86"/>
    <s v="us"/>
    <s v="us6000pkpz"/>
    <s v="2025-03-17T21:35:04.040Z"/>
    <s v="136 km NNE of Lobuche, Nepal"/>
    <b v="1"/>
    <s v="earthquake"/>
    <n v="12.71"/>
    <n v="1.409"/>
    <n v="0.11"/>
    <n v="23"/>
    <s v="reviewed"/>
    <s v="us"/>
    <s v="us"/>
    <m/>
  </r>
  <r>
    <s v="2025-01-07T02:41:18.704Z"/>
    <d v="2025-01-07T02:41:18"/>
    <x v="35"/>
    <x v="0"/>
    <x v="35"/>
    <d v="2022-03-20T04:36:33"/>
    <n v="28.669799999999999"/>
    <n v="87.234200000000001"/>
    <n v="10"/>
    <n v="4.2"/>
    <s v="mb"/>
    <n v="18"/>
    <n v="162"/>
    <n v="3.556"/>
    <n v="0.48"/>
    <s v="us"/>
    <s v="us6000pkpw"/>
    <s v="2025-03-17T21:35:04.040Z"/>
    <s v="90 km NNE of Lobuche, Nepal"/>
    <b v="1"/>
    <s v="earthquake"/>
    <n v="12.17"/>
    <n v="1.9330000000000001"/>
    <n v="0.13600000000000001"/>
    <n v="15"/>
    <s v="reviewed"/>
    <s v="us"/>
    <s v="us"/>
    <m/>
  </r>
  <r>
    <s v="2022-03-20T04:36:33.979Z"/>
    <d v="2022-03-20T04:36:33"/>
    <x v="48"/>
    <x v="5"/>
    <x v="48"/>
    <d v="2022-03-19T08:16:27"/>
    <n v="34.389000000000003"/>
    <n v="87.687799999999996"/>
    <n v="10"/>
    <n v="4.3"/>
    <s v="mb"/>
    <m/>
    <n v="126"/>
    <n v="10.689"/>
    <n v="0.94"/>
    <s v="us"/>
    <s v="us6000h64p"/>
    <s v="2022-05-28T18:35:19.040Z"/>
    <s v="western Xizang"/>
    <b v="0"/>
    <s v="earthquake"/>
    <n v="11.5"/>
    <n v="1.9"/>
    <n v="0.13300000000000001"/>
    <n v="18"/>
    <s v="reviewed"/>
    <s v="us"/>
    <s v="us"/>
    <m/>
  </r>
  <r>
    <s v="2022-03-19T08:16:27.248Z"/>
    <d v="2022-03-19T08:16:27"/>
    <x v="48"/>
    <x v="5"/>
    <x v="48"/>
    <d v="2022-03-19T06:22:21"/>
    <n v="4.4132999999999996"/>
    <n v="96.526300000000006"/>
    <n v="10"/>
    <n v="4.4000000000000004"/>
    <s v="mb"/>
    <m/>
    <n v="190"/>
    <n v="2.9390000000000001"/>
    <n v="0.56000000000000005"/>
    <s v="us"/>
    <s v="us7000gwtu"/>
    <s v="2022-05-28T18:35:30.040Z"/>
    <s v="53 km NE of Meulaboh, Indonesia"/>
    <b v="0"/>
    <s v="earthquake"/>
    <n v="7.3"/>
    <n v="1.8"/>
    <n v="0.20300000000000001"/>
    <n v="7"/>
    <s v="reviewed"/>
    <s v="us"/>
    <s v="us"/>
    <m/>
  </r>
  <r>
    <s v="2022-03-19T06:22:21.782Z"/>
    <d v="2022-03-19T06:22:21"/>
    <x v="48"/>
    <x v="5"/>
    <x v="48"/>
    <d v="2022-03-18T12:54:05"/>
    <n v="37.593000000000004"/>
    <n v="72.327500000000001"/>
    <n v="193.55"/>
    <n v="4.2"/>
    <s v="mb"/>
    <m/>
    <n v="112"/>
    <n v="1.4710000000000001"/>
    <n v="0.53"/>
    <s v="us"/>
    <s v="us6000h5z3"/>
    <s v="2022-05-28T18:35:17.040Z"/>
    <s v="69 km E of Khorugh, Tajikistan"/>
    <b v="0"/>
    <s v="earthquake"/>
    <n v="7.2"/>
    <n v="8"/>
    <n v="0.124"/>
    <n v="18"/>
    <s v="reviewed"/>
    <s v="us"/>
    <s v="us"/>
    <m/>
  </r>
  <r>
    <s v="2022-03-18T12:54:05.902Z"/>
    <d v="2022-03-18T12:54:05"/>
    <x v="48"/>
    <x v="5"/>
    <x v="48"/>
    <d v="2025-01-07T02:32:41"/>
    <n v="37.2502"/>
    <n v="71.739999999999995"/>
    <n v="128.69"/>
    <n v="4"/>
    <s v="mb"/>
    <m/>
    <n v="59"/>
    <n v="0.93700000000000006"/>
    <n v="0.77"/>
    <s v="us"/>
    <s v="us6000h5ph"/>
    <s v="2022-05-27T14:55:36.040Z"/>
    <s v="31 km SSE of Khorugh, Tajikistan"/>
    <b v="0"/>
    <s v="earthquake"/>
    <n v="6.9"/>
    <n v="6.4"/>
    <n v="0.183"/>
    <n v="9"/>
    <s v="reviewed"/>
    <s v="us"/>
    <s v="us"/>
    <m/>
  </r>
  <r>
    <s v="2025-01-07T02:32:41.313Z"/>
    <d v="2025-01-07T02:32:41"/>
    <x v="35"/>
    <x v="0"/>
    <x v="35"/>
    <d v="2025-01-07T02:04:08"/>
    <n v="28.4666"/>
    <n v="87.287800000000004"/>
    <n v="10"/>
    <n v="4.2"/>
    <s v="mb"/>
    <n v="33"/>
    <n v="164"/>
    <n v="3.5790000000000002"/>
    <n v="0.81"/>
    <s v="us"/>
    <s v="us6000pibq"/>
    <s v="2025-03-17T21:35:03.040Z"/>
    <s v="74 km NE of Lobuche, Nepal"/>
    <b v="1"/>
    <s v="earthquake"/>
    <n v="12.61"/>
    <n v="1.93"/>
    <n v="9.0999999999999998E-2"/>
    <n v="34"/>
    <s v="reviewed"/>
    <s v="us"/>
    <s v="us"/>
    <m/>
  </r>
  <r>
    <s v="2025-01-07T02:04:08.881Z"/>
    <d v="2025-01-07T02:04:08"/>
    <x v="35"/>
    <x v="0"/>
    <x v="35"/>
    <d v="2025-01-07T01:35:02"/>
    <n v="28.7346"/>
    <n v="87.248199999999997"/>
    <n v="10"/>
    <n v="4.2"/>
    <s v="mb"/>
    <n v="24"/>
    <n v="172"/>
    <n v="3.5259999999999998"/>
    <n v="0.95"/>
    <s v="us"/>
    <s v="us6000pkpt"/>
    <s v="2025-03-17T21:35:03.040Z"/>
    <s v="97 km NNE of Lobuche, Nepal"/>
    <b v="1"/>
    <s v="earthquake"/>
    <n v="13.88"/>
    <n v="1.9470000000000001"/>
    <n v="0.121"/>
    <n v="19"/>
    <s v="reviewed"/>
    <s v="us"/>
    <s v="us"/>
    <m/>
  </r>
  <r>
    <s v="2025-01-07T01:35:02.357Z"/>
    <d v="2025-01-07T01:35:02"/>
    <x v="35"/>
    <x v="0"/>
    <x v="35"/>
    <d v="2025-01-07T01:22:42"/>
    <n v="28.717400000000001"/>
    <n v="87.443600000000004"/>
    <n v="10"/>
    <n v="4.2"/>
    <s v="mb"/>
    <n v="27"/>
    <n v="160"/>
    <n v="3.367"/>
    <n v="0.53"/>
    <s v="us"/>
    <s v="us6000pkqp"/>
    <s v="2025-03-17T21:35:02.040Z"/>
    <s v="105 km NE of Lobuche, Nepal"/>
    <b v="1"/>
    <s v="earthquake"/>
    <n v="12.04"/>
    <n v="1.919"/>
    <n v="0.105"/>
    <n v="25"/>
    <s v="reviewed"/>
    <s v="us"/>
    <s v="us"/>
    <m/>
  </r>
  <r>
    <s v="2025-01-07T01:22:42.984Z"/>
    <d v="2025-01-07T01:22:42"/>
    <x v="35"/>
    <x v="0"/>
    <x v="35"/>
    <d v="2022-03-17T00:26:03"/>
    <n v="28.721900000000002"/>
    <n v="87.476699999999994"/>
    <n v="10"/>
    <n v="4.2"/>
    <s v="mb"/>
    <n v="29"/>
    <n v="160"/>
    <n v="3.3380000000000001"/>
    <n v="0.38"/>
    <s v="us"/>
    <s v="us6000pksa"/>
    <s v="2025-03-17T21:35:01.040Z"/>
    <s v="107 km NE of Lobuche, Nepal"/>
    <b v="1"/>
    <s v="earthquake"/>
    <n v="12.4"/>
    <n v="1.9390000000000001"/>
    <n v="0.153"/>
    <n v="12"/>
    <s v="reviewed"/>
    <s v="us"/>
    <s v="us"/>
    <m/>
  </r>
  <r>
    <s v="2022-03-17T00:26:03.449Z"/>
    <d v="2022-03-17T00:26:03"/>
    <x v="48"/>
    <x v="5"/>
    <x v="48"/>
    <d v="2022-03-16T19:55:00"/>
    <n v="38.944000000000003"/>
    <n v="97.585999999999999"/>
    <n v="10"/>
    <n v="5"/>
    <s v="mb"/>
    <m/>
    <n v="34"/>
    <n v="5.702"/>
    <n v="0.47"/>
    <s v="us"/>
    <s v="us6000h59i"/>
    <s v="2022-05-27T14:55:30.040Z"/>
    <s v="99 km S of Laojunmiao, China"/>
    <b v="0"/>
    <s v="earthquake"/>
    <n v="8.6999999999999993"/>
    <n v="1.8"/>
    <n v="4.2999999999999997E-2"/>
    <n v="171"/>
    <s v="reviewed"/>
    <s v="us"/>
    <s v="us"/>
    <m/>
  </r>
  <r>
    <s v="2022-03-16T19:55:00.741Z"/>
    <d v="2022-03-16T19:55:00"/>
    <x v="48"/>
    <x v="5"/>
    <x v="48"/>
    <d v="2025-01-05T01:01:01"/>
    <n v="0.49709999999999999"/>
    <n v="98.495900000000006"/>
    <n v="51.51"/>
    <n v="4.2"/>
    <s v="mb"/>
    <m/>
    <n v="179"/>
    <n v="1.22"/>
    <n v="1.1200000000000001"/>
    <s v="us"/>
    <s v="us6000h56z"/>
    <s v="2022-05-27T14:55:29.040Z"/>
    <s v="Nias region, Indonesia"/>
    <b v="0"/>
    <s v="earthquake"/>
    <n v="9.8000000000000007"/>
    <n v="8.1999999999999993"/>
    <n v="0.10199999999999999"/>
    <n v="27"/>
    <s v="reviewed"/>
    <s v="us"/>
    <s v="us"/>
    <m/>
  </r>
  <r>
    <s v="2025-01-05T01:01:01.195Z"/>
    <d v="2025-01-05T01:01:01"/>
    <x v="35"/>
    <x v="0"/>
    <x v="35"/>
    <d v="2025-01-02T03:54:00"/>
    <n v="35.895800000000001"/>
    <n v="70.557299999999998"/>
    <n v="96.808999999999997"/>
    <n v="4.2"/>
    <s v="mb"/>
    <n v="30"/>
    <n v="103"/>
    <n v="1.804"/>
    <n v="0.81"/>
    <s v="us"/>
    <s v="us6000phx6"/>
    <s v="2025-03-17T21:34:42.040Z"/>
    <s v="62 km NNW of PÄrÅ«n, Afghanistan"/>
    <b v="1"/>
    <s v="earthquake"/>
    <n v="8.6"/>
    <n v="12.672000000000001"/>
    <n v="0.106"/>
    <n v="26"/>
    <s v="reviewed"/>
    <s v="us"/>
    <s v="us"/>
    <m/>
  </r>
  <r>
    <s v="2025-01-02T03:54:00.748Z"/>
    <d v="2025-01-02T03:54:00"/>
    <x v="35"/>
    <x v="0"/>
    <x v="35"/>
    <d v="2024-12-29T17:35:41"/>
    <n v="36.615699999999997"/>
    <n v="68.231300000000005"/>
    <n v="21.545000000000002"/>
    <n v="4.2"/>
    <s v="mb"/>
    <n v="39"/>
    <n v="121"/>
    <n v="2.13"/>
    <n v="0.67"/>
    <s v="us"/>
    <s v="us6000ph00"/>
    <s v="2025-03-17T21:34:12.040Z"/>
    <s v="43 km NNE of AÄ«bak, Afghanistan"/>
    <b v="1"/>
    <s v="earthquake"/>
    <n v="7.97"/>
    <n v="7.4260000000000002"/>
    <n v="0.11799999999999999"/>
    <n v="20"/>
    <s v="reviewed"/>
    <s v="us"/>
    <s v="us"/>
    <m/>
  </r>
  <r>
    <s v="2024-12-29T17:35:41.050Z"/>
    <d v="2024-12-29T17:35:41"/>
    <x v="44"/>
    <x v="2"/>
    <x v="44"/>
    <d v="2024-12-24T09:08:29"/>
    <n v="36.198"/>
    <n v="70.658500000000004"/>
    <n v="114"/>
    <n v="4.2"/>
    <s v="mb"/>
    <n v="57"/>
    <n v="92"/>
    <n v="2.0910000000000002"/>
    <n v="1.05"/>
    <s v="us"/>
    <s v="us6000pgbm"/>
    <s v="2025-03-08T22:39:12.040Z"/>
    <s v="75 km SSW of Jurm, Afghanistan"/>
    <b v="1"/>
    <s v="earthquake"/>
    <n v="7.38"/>
    <n v="8.3000000000000007"/>
    <n v="8.8999999999999996E-2"/>
    <n v="35"/>
    <s v="reviewed"/>
    <s v="us"/>
    <s v="us"/>
    <m/>
  </r>
  <r>
    <s v="2024-12-24T09:08:29.842Z"/>
    <d v="2024-12-24T09:08:29"/>
    <x v="44"/>
    <x v="2"/>
    <x v="44"/>
    <d v="2024-12-08T08:29:02"/>
    <n v="36.682400000000001"/>
    <n v="71.099599999999995"/>
    <n v="211.51400000000001"/>
    <n v="4.2"/>
    <s v="mb"/>
    <n v="43"/>
    <n v="173"/>
    <n v="2.5009999999999999"/>
    <n v="0.62"/>
    <s v="us"/>
    <s v="us6000pff8"/>
    <s v="2025-03-08T22:39:09.040Z"/>
    <s v="31 km SE of Jurm, Afghanistan"/>
    <b v="1"/>
    <s v="earthquake"/>
    <n v="9"/>
    <n v="7.8680000000000003"/>
    <n v="0.10299999999999999"/>
    <n v="26"/>
    <s v="reviewed"/>
    <s v="us"/>
    <s v="us"/>
    <m/>
  </r>
  <r>
    <s v="2024-12-08T08:29:02.509Z"/>
    <d v="2024-12-08T08:29:02"/>
    <x v="44"/>
    <x v="2"/>
    <x v="44"/>
    <d v="2022-03-15T13:11:02"/>
    <n v="36.6023"/>
    <n v="70.906899999999993"/>
    <n v="201.55199999999999"/>
    <n v="4.2"/>
    <s v="mb"/>
    <n v="29"/>
    <n v="86"/>
    <n v="2.5350000000000001"/>
    <n v="0.78"/>
    <s v="us"/>
    <s v="us7000nx0s"/>
    <s v="2025-02-15T18:30:57.040Z"/>
    <s v="29 km SSE of Jurm, Afghanistan"/>
    <b v="1"/>
    <s v="earthquake"/>
    <n v="8.84"/>
    <n v="9.4550000000000001"/>
    <n v="0.13200000000000001"/>
    <n v="16"/>
    <s v="reviewed"/>
    <s v="us"/>
    <s v="us"/>
    <m/>
  </r>
  <r>
    <s v="2022-03-15T13:11:02.594Z"/>
    <d v="2022-03-15T13:11:02"/>
    <x v="48"/>
    <x v="5"/>
    <x v="48"/>
    <d v="2022-03-15T09:25:50"/>
    <n v="37.879100000000001"/>
    <n v="101.2676"/>
    <n v="10"/>
    <n v="4.2"/>
    <s v="mb"/>
    <m/>
    <n v="52"/>
    <n v="2.7320000000000002"/>
    <n v="0.94"/>
    <s v="us"/>
    <s v="us6000h4q0"/>
    <s v="2022-05-27T14:55:26.040Z"/>
    <s v="106 km SW of Jinchang, China"/>
    <b v="0"/>
    <s v="earthquake"/>
    <n v="9"/>
    <n v="1.9"/>
    <n v="0.121"/>
    <n v="22"/>
    <s v="reviewed"/>
    <s v="us"/>
    <s v="us"/>
    <m/>
  </r>
  <r>
    <s v="2022-03-15T09:25:50.692Z"/>
    <d v="2022-03-15T09:25:50"/>
    <x v="48"/>
    <x v="5"/>
    <x v="48"/>
    <d v="2022-03-15T09:08:50"/>
    <n v="2.3277999999999999"/>
    <n v="96.066400000000002"/>
    <n v="10"/>
    <n v="4.4000000000000004"/>
    <s v="mb"/>
    <m/>
    <n v="105"/>
    <n v="1.819"/>
    <n v="0.31"/>
    <s v="us"/>
    <s v="us6000h5t0"/>
    <s v="2022-05-27T14:55:38.040Z"/>
    <s v="38 km WSW of Sinabang, Indonesia"/>
    <b v="0"/>
    <s v="earthquake"/>
    <n v="6.9"/>
    <n v="1.5"/>
    <n v="0.14299999999999999"/>
    <n v="14"/>
    <s v="reviewed"/>
    <s v="us"/>
    <s v="us"/>
    <m/>
  </r>
  <r>
    <s v="2022-03-15T09:08:50.021Z"/>
    <d v="2022-03-15T09:08:50"/>
    <x v="48"/>
    <x v="5"/>
    <x v="48"/>
    <d v="2024-11-25T17:15:52"/>
    <n v="2.4180999999999999"/>
    <n v="96.162099999999995"/>
    <n v="10"/>
    <n v="4.7"/>
    <s v="mb"/>
    <m/>
    <n v="184"/>
    <n v="1.794"/>
    <n v="0.65"/>
    <s v="us"/>
    <s v="us6000h4nc"/>
    <s v="2022-05-27T14:55:26.040Z"/>
    <s v="25 km WSW of Sinabang, Indonesia"/>
    <b v="0"/>
    <s v="earthquake"/>
    <n v="5.5"/>
    <n v="1.9"/>
    <n v="0.106"/>
    <n v="27"/>
    <s v="reviewed"/>
    <s v="us"/>
    <s v="us"/>
    <m/>
  </r>
  <r>
    <s v="2024-11-25T17:15:52.717Z"/>
    <d v="2024-11-25T17:15:52"/>
    <x v="58"/>
    <x v="2"/>
    <x v="58"/>
    <d v="2024-11-23T17:35:06"/>
    <n v="30.4238"/>
    <n v="69.974900000000005"/>
    <n v="10"/>
    <n v="4.2"/>
    <s v="mb"/>
    <n v="41"/>
    <n v="103"/>
    <n v="4.141"/>
    <n v="1.18"/>
    <s v="us"/>
    <s v="us7000nu34"/>
    <s v="2025-02-02T00:51:33.040Z"/>
    <s v="71 km WSW of Taunsa, Pakistan"/>
    <b v="1"/>
    <s v="earthquake"/>
    <n v="8.18"/>
    <n v="1.8109999999999999"/>
    <n v="0.106"/>
    <n v="25"/>
    <s v="reviewed"/>
    <s v="us"/>
    <s v="us"/>
    <m/>
  </r>
  <r>
    <s v="2024-11-23T17:35:06.040Z"/>
    <d v="2024-11-23T17:35:06"/>
    <x v="58"/>
    <x v="2"/>
    <x v="58"/>
    <d v="2022-03-15T00:25:52"/>
    <n v="25.0441"/>
    <n v="92.776899999999998"/>
    <n v="59.18"/>
    <n v="4.2"/>
    <s v="mb"/>
    <n v="47"/>
    <n v="111"/>
    <n v="4.298"/>
    <n v="0.86"/>
    <s v="us"/>
    <s v="us6000p7ad"/>
    <s v="2025-01-30T17:00:33.040Z"/>
    <s v="24 km N of Silchar, India"/>
    <b v="1"/>
    <s v="earthquake"/>
    <n v="11.2"/>
    <n v="6.7919999999999998"/>
    <n v="8.8999999999999996E-2"/>
    <n v="39"/>
    <s v="reviewed"/>
    <s v="us"/>
    <s v="us"/>
    <m/>
  </r>
  <r>
    <s v="2022-03-15T00:25:52.672Z"/>
    <d v="2022-03-15T00:25:52"/>
    <x v="48"/>
    <x v="5"/>
    <x v="48"/>
    <d v="2024-11-23T04:27:58"/>
    <n v="23.281099999999999"/>
    <n v="93.900599999999997"/>
    <n v="10"/>
    <n v="4.0999999999999996"/>
    <s v="mb"/>
    <m/>
    <n v="153"/>
    <n v="3.8340000000000001"/>
    <n v="1.01"/>
    <s v="us"/>
    <s v="us6000h5sj"/>
    <s v="2022-05-27T14:55:38.040Z"/>
    <s v="46 km NNE of Falam, Myanmar"/>
    <b v="0"/>
    <s v="earthquake"/>
    <n v="8"/>
    <n v="1.9"/>
    <n v="0.15"/>
    <n v="12"/>
    <s v="reviewed"/>
    <s v="us"/>
    <s v="us"/>
    <m/>
  </r>
  <r>
    <s v="2024-11-23T04:27:58.296Z"/>
    <d v="2024-11-23T04:27:58"/>
    <x v="58"/>
    <x v="2"/>
    <x v="58"/>
    <d v="2022-03-14T02:22:35"/>
    <n v="36.492199999999997"/>
    <n v="70.495000000000005"/>
    <n v="194.49"/>
    <n v="4.2"/>
    <s v="mb"/>
    <n v="44"/>
    <n v="89"/>
    <n v="1.96"/>
    <n v="0.61"/>
    <s v="us"/>
    <s v="us6000p76r"/>
    <s v="2025-01-30T17:00:32.040Z"/>
    <s v="51 km SW of Jurm, Afghanistan"/>
    <b v="1"/>
    <s v="earthquake"/>
    <n v="8.61"/>
    <n v="9.8420000000000005"/>
    <n v="0.128"/>
    <n v="17"/>
    <s v="reviewed"/>
    <s v="us"/>
    <s v="us"/>
    <m/>
  </r>
  <r>
    <s v="2022-03-14T02:22:35.377Z"/>
    <d v="2022-03-14T02:22:35"/>
    <x v="48"/>
    <x v="5"/>
    <x v="48"/>
    <d v="2024-11-17T19:00:06"/>
    <n v="20.7666"/>
    <n v="103.34529999999999"/>
    <n v="10"/>
    <n v="4.4000000000000004"/>
    <s v="mb"/>
    <m/>
    <n v="101"/>
    <n v="0.76400000000000001"/>
    <n v="0.86"/>
    <s v="us"/>
    <s v="us6000h4c9"/>
    <s v="2022-07-25T01:50:12.856Z"/>
    <s v="76 km SSE of Dien Bien Phu, Vietnam"/>
    <b v="0"/>
    <s v="earthquake"/>
    <n v="4.5"/>
    <n v="1.7"/>
    <n v="0.13500000000000001"/>
    <n v="16"/>
    <s v="reviewed"/>
    <s v="us"/>
    <s v="us"/>
    <m/>
  </r>
  <r>
    <s v="2024-11-17T19:00:06.698Z"/>
    <d v="2024-11-17T19:00:06"/>
    <x v="58"/>
    <x v="2"/>
    <x v="58"/>
    <d v="2024-11-14T13:07:31"/>
    <n v="35.995100000000001"/>
    <n v="77.078299999999999"/>
    <n v="10"/>
    <n v="4.2"/>
    <s v="mb"/>
    <n v="30"/>
    <n v="237"/>
    <n v="5.1760000000000002"/>
    <n v="0.74"/>
    <s v="us"/>
    <s v="us7000nsb1"/>
    <s v="2025-01-26T16:30:40.040Z"/>
    <s v="121 km NNE of Thang, India"/>
    <b v="1"/>
    <s v="earthquake"/>
    <n v="12.52"/>
    <n v="1.9990000000000001"/>
    <n v="0.152"/>
    <n v="12"/>
    <s v="reviewed"/>
    <s v="us"/>
    <s v="us"/>
    <m/>
  </r>
  <r>
    <s v="2024-11-14T13:07:31.855Z"/>
    <d v="2024-11-14T13:07:31"/>
    <x v="58"/>
    <x v="2"/>
    <x v="58"/>
    <d v="2022-03-13T03:28:16"/>
    <n v="36.533799999999999"/>
    <n v="70.835800000000006"/>
    <n v="182.221"/>
    <n v="4.2"/>
    <s v="mb"/>
    <n v="36"/>
    <n v="76"/>
    <n v="2.069"/>
    <n v="0.51"/>
    <s v="us"/>
    <s v="us7000nrqj"/>
    <s v="2025-01-26T16:29:46.040Z"/>
    <s v="36 km S of Jurm, Afghanistan"/>
    <b v="1"/>
    <s v="earthquake"/>
    <n v="8.82"/>
    <n v="8.7910000000000004"/>
    <n v="0.13200000000000001"/>
    <n v="16"/>
    <s v="reviewed"/>
    <s v="us"/>
    <s v="us"/>
    <m/>
  </r>
  <r>
    <s v="2022-03-13T03:28:16.992Z"/>
    <d v="2022-03-13T03:28:16"/>
    <x v="48"/>
    <x v="5"/>
    <x v="48"/>
    <d v="2022-03-13T01:11:03"/>
    <n v="15.248100000000001"/>
    <n v="93.5518"/>
    <n v="10"/>
    <n v="4.3"/>
    <s v="mb"/>
    <m/>
    <n v="71"/>
    <n v="3.6560000000000001"/>
    <n v="0.57999999999999996"/>
    <s v="us"/>
    <s v="us6000h5fz"/>
    <s v="2022-05-27T14:55:33.040Z"/>
    <s v="211 km SW of Pathein, Myanmar"/>
    <b v="0"/>
    <s v="earthquake"/>
    <n v="9.1"/>
    <n v="1.9"/>
    <n v="0.17699999999999999"/>
    <n v="11"/>
    <s v="reviewed"/>
    <s v="us"/>
    <s v="us"/>
    <m/>
  </r>
  <r>
    <s v="2022-03-13T01:11:03.000Z"/>
    <d v="2022-03-13T01:11:03"/>
    <x v="48"/>
    <x v="5"/>
    <x v="48"/>
    <d v="2022-03-11T20:52:18"/>
    <n v="22.730699999999999"/>
    <n v="94.541200000000003"/>
    <n v="101.22"/>
    <n v="4.5"/>
    <s v="mb"/>
    <m/>
    <n v="56"/>
    <n v="2.677"/>
    <n v="0.78"/>
    <s v="us"/>
    <s v="us6000h43x"/>
    <s v="2022-05-27T14:55:20.040Z"/>
    <s v="90 km ESE of Falam, Myanmar"/>
    <b v="0"/>
    <s v="earthquake"/>
    <n v="7.9"/>
    <n v="2.4"/>
    <n v="6.9000000000000006E-2"/>
    <n v="65"/>
    <s v="reviewed"/>
    <s v="us"/>
    <s v="us"/>
    <m/>
  </r>
  <r>
    <s v="2022-03-11T20:52:18.664Z"/>
    <d v="2022-03-11T20:52:18"/>
    <x v="48"/>
    <x v="5"/>
    <x v="48"/>
    <d v="2024-11-11T08:19:51"/>
    <n v="37.407600000000002"/>
    <n v="71.939400000000006"/>
    <n v="135.11000000000001"/>
    <n v="4.5999999999999996"/>
    <s v="mb"/>
    <m/>
    <n v="42"/>
    <n v="1.123"/>
    <n v="0.71"/>
    <s v="us"/>
    <s v="us6000h3wf"/>
    <s v="2022-05-14T21:52:35.040Z"/>
    <s v="35 km ESE of Khorugh, Tajikistan"/>
    <b v="0"/>
    <s v="earthquake"/>
    <n v="6.1"/>
    <n v="6.3"/>
    <n v="4.4999999999999998E-2"/>
    <n v="155"/>
    <s v="reviewed"/>
    <s v="us"/>
    <s v="us"/>
    <m/>
  </r>
  <r>
    <s v="2024-11-11T08:19:51.489Z"/>
    <d v="2024-11-11T08:19:51"/>
    <x v="58"/>
    <x v="2"/>
    <x v="58"/>
    <d v="2022-03-10T04:26:53"/>
    <n v="36.541800000000002"/>
    <n v="70.206400000000002"/>
    <n v="213.154"/>
    <n v="4.2"/>
    <s v="mb"/>
    <n v="54"/>
    <n v="83"/>
    <n v="1.8160000000000001"/>
    <n v="0.62"/>
    <s v="us"/>
    <s v="us7000nr4e"/>
    <s v="2025-01-26T16:29:12.040Z"/>
    <s v="31 km E of FarkhÄr, Afghanistan"/>
    <b v="1"/>
    <s v="earthquake"/>
    <n v="6.86"/>
    <n v="8.0069999999999997"/>
    <n v="9.8000000000000004E-2"/>
    <n v="29"/>
    <s v="reviewed"/>
    <s v="us"/>
    <s v="us"/>
    <m/>
  </r>
  <r>
    <s v="2022-03-10T04:26:53.730Z"/>
    <d v="2022-03-10T04:26:53"/>
    <x v="48"/>
    <x v="5"/>
    <x v="48"/>
    <d v="2022-03-09T18:40:36"/>
    <n v="3.9184999999999999"/>
    <n v="95.910499999999999"/>
    <n v="48.02"/>
    <n v="5.0999999999999996"/>
    <s v="mb"/>
    <m/>
    <n v="27"/>
    <n v="3.0840000000000001"/>
    <n v="0.86"/>
    <s v="us"/>
    <s v="us6000h3h3"/>
    <s v="2022-05-14T21:52:27.040Z"/>
    <s v="34 km SW of Meulaboh, Indonesia"/>
    <b v="0"/>
    <s v="earthquake"/>
    <n v="6.9"/>
    <n v="4.3"/>
    <n v="0.05"/>
    <n v="132"/>
    <s v="reviewed"/>
    <s v="us"/>
    <s v="us"/>
    <m/>
  </r>
  <r>
    <s v="2022-03-09T18:40:36.167Z"/>
    <d v="2022-03-09T18:40:36"/>
    <x v="48"/>
    <x v="5"/>
    <x v="48"/>
    <d v="2024-11-10T07:44:06"/>
    <n v="37.799799999999998"/>
    <n v="101.4619"/>
    <n v="10"/>
    <n v="4.5"/>
    <s v="mb"/>
    <m/>
    <n v="72"/>
    <n v="2.5670000000000002"/>
    <n v="0.95"/>
    <s v="us"/>
    <s v="us6000h3dm"/>
    <s v="2022-05-14T21:52:26.040Z"/>
    <s v="100 km SW of Jinchang, China"/>
    <b v="0"/>
    <s v="earthquake"/>
    <n v="7.7"/>
    <n v="1.9"/>
    <n v="6.7000000000000004E-2"/>
    <n v="65"/>
    <s v="reviewed"/>
    <s v="us"/>
    <s v="us"/>
    <m/>
  </r>
  <r>
    <s v="2024-11-10T07:44:06.320Z"/>
    <d v="2024-11-10T07:44:06"/>
    <x v="58"/>
    <x v="2"/>
    <x v="58"/>
    <d v="2024-11-04T11:22:20"/>
    <n v="34.059199999999997"/>
    <n v="69.725399999999993"/>
    <n v="10"/>
    <n v="4.2"/>
    <s v="mb"/>
    <n v="19"/>
    <n v="266"/>
    <n v="0.66800000000000004"/>
    <n v="0.98"/>
    <s v="us"/>
    <s v="us7000nqyl"/>
    <s v="2025-01-24T19:51:29.040Z"/>
    <s v="14 km SSE of á¸¨ukÅ«matÄ« Azrah, Afghanistan"/>
    <b v="1"/>
    <s v="earthquake"/>
    <n v="8.17"/>
    <n v="1.96"/>
    <n v="0.125"/>
    <n v="18"/>
    <s v="reviewed"/>
    <s v="us"/>
    <s v="us"/>
    <m/>
  </r>
  <r>
    <s v="2024-11-04T11:22:20.908Z"/>
    <d v="2024-11-04T11:22:20"/>
    <x v="58"/>
    <x v="2"/>
    <x v="58"/>
    <d v="2022-03-07T14:35:28"/>
    <n v="36.632300000000001"/>
    <n v="71.067499999999995"/>
    <n v="200.54"/>
    <n v="4.2"/>
    <s v="mb"/>
    <n v="16"/>
    <n v="173"/>
    <n v="2.105"/>
    <n v="0.56999999999999995"/>
    <s v="us"/>
    <s v="us7000npud"/>
    <s v="2025-01-24T19:51:12.040Z"/>
    <s v="33 km SE of Jurm, Afghanistan"/>
    <b v="1"/>
    <s v="earthquake"/>
    <n v="10.33"/>
    <n v="11.055"/>
    <n v="0.186"/>
    <n v="8"/>
    <s v="reviewed"/>
    <s v="us"/>
    <s v="us"/>
    <m/>
  </r>
  <r>
    <s v="2022-03-07T14:35:28.213Z"/>
    <d v="2022-03-07T14:35:28"/>
    <x v="48"/>
    <x v="5"/>
    <x v="48"/>
    <d v="2022-03-07T02:44:44"/>
    <n v="37.7286"/>
    <n v="101.41289999999999"/>
    <n v="10"/>
    <n v="4.7"/>
    <s v="mb"/>
    <m/>
    <n v="45"/>
    <n v="2.5449999999999999"/>
    <n v="0.42"/>
    <s v="us"/>
    <s v="us6000h2r6"/>
    <s v="2022-05-14T21:52:20.040Z"/>
    <s v="109 km WSW of Wuwei, China"/>
    <b v="0"/>
    <s v="earthquake"/>
    <n v="7.3"/>
    <n v="1.9"/>
    <n v="5.7000000000000002E-2"/>
    <n v="100"/>
    <s v="reviewed"/>
    <s v="us"/>
    <s v="us"/>
    <m/>
  </r>
  <r>
    <s v="2022-03-07T02:44:44.852Z"/>
    <d v="2022-03-07T02:44:44"/>
    <x v="48"/>
    <x v="5"/>
    <x v="48"/>
    <d v="2024-11-04T02:37:43"/>
    <n v="3.7401"/>
    <n v="97.447699999999998"/>
    <n v="121.74"/>
    <n v="4.2"/>
    <s v="mb"/>
    <m/>
    <n v="119"/>
    <n v="1.802"/>
    <n v="0.53"/>
    <s v="us"/>
    <s v="us6000h3sy"/>
    <s v="2022-05-14T21:52:32.040Z"/>
    <s v="97 km WSW of Pangkalan Brandan, Indonesia"/>
    <b v="0"/>
    <s v="earthquake"/>
    <n v="5.4"/>
    <n v="10.3"/>
    <n v="0.121"/>
    <n v="19"/>
    <s v="reviewed"/>
    <s v="us"/>
    <s v="us"/>
    <m/>
  </r>
  <r>
    <s v="2024-11-04T02:37:43.337Z"/>
    <d v="2024-11-04T02:37:43"/>
    <x v="58"/>
    <x v="2"/>
    <x v="58"/>
    <d v="2022-03-05T14:43:04"/>
    <n v="36.687800000000003"/>
    <n v="70.135300000000001"/>
    <n v="213.09299999999999"/>
    <n v="4.2"/>
    <s v="mb"/>
    <n v="52"/>
    <n v="225"/>
    <n v="1.659"/>
    <n v="0.88"/>
    <s v="us"/>
    <s v="us7000npss"/>
    <s v="2025-01-24T19:51:11.040Z"/>
    <s v="27 km ENE of FarkhÄr, Afghanistan"/>
    <b v="1"/>
    <s v="earthquake"/>
    <n v="11.25"/>
    <n v="8.0839999999999996"/>
    <n v="9.4E-2"/>
    <n v="32"/>
    <s v="reviewed"/>
    <s v="us"/>
    <s v="us"/>
    <m/>
  </r>
  <r>
    <s v="2022-03-05T14:43:04.599Z"/>
    <d v="2022-03-05T14:43:04"/>
    <x v="48"/>
    <x v="5"/>
    <x v="48"/>
    <d v="2022-03-05T13:33:23"/>
    <n v="22.343900000000001"/>
    <n v="101.684"/>
    <n v="10"/>
    <n v="4.5"/>
    <s v="mb"/>
    <m/>
    <n v="70"/>
    <n v="2.2120000000000002"/>
    <n v="1.03"/>
    <s v="us"/>
    <s v="us6000h2db"/>
    <s v="2022-07-27T17:04:33.980Z"/>
    <s v="85 km NNW of PhÃ´ngsali, Laos"/>
    <b v="0"/>
    <s v="earthquake"/>
    <n v="5.2"/>
    <n v="1.9"/>
    <n v="9.9000000000000005E-2"/>
    <n v="30"/>
    <s v="reviewed"/>
    <s v="us"/>
    <s v="us"/>
    <m/>
  </r>
  <r>
    <s v="2022-03-05T13:33:23.386Z"/>
    <d v="2022-03-05T13:33:23"/>
    <x v="48"/>
    <x v="5"/>
    <x v="48"/>
    <d v="2022-03-05T12:02:41"/>
    <n v="2.6827000000000001"/>
    <n v="99.030100000000004"/>
    <n v="148.94999999999999"/>
    <n v="5"/>
    <s v="mb"/>
    <m/>
    <n v="35"/>
    <n v="1.9970000000000001"/>
    <n v="0.79"/>
    <s v="us"/>
    <s v="us6000h2cv"/>
    <s v="2022-05-14T21:52:17.040Z"/>
    <s v="10 km ENE of Parapat, Indonesia"/>
    <b v="0"/>
    <s v="earthquake"/>
    <n v="6.8"/>
    <n v="5"/>
    <n v="4.3999999999999997E-2"/>
    <n v="163"/>
    <s v="reviewed"/>
    <s v="us"/>
    <s v="us"/>
    <m/>
  </r>
  <r>
    <s v="2022-03-05T12:02:41.150Z"/>
    <d v="2022-03-05T12:02:41"/>
    <x v="48"/>
    <x v="5"/>
    <x v="48"/>
    <d v="2022-03-04T04:07:51"/>
    <n v="4.6516999999999999"/>
    <n v="95.024900000000002"/>
    <n v="42"/>
    <n v="5.5"/>
    <s v="mww"/>
    <m/>
    <n v="56"/>
    <n v="4.1879999999999997"/>
    <n v="0.61"/>
    <s v="us"/>
    <s v="us6000h2an"/>
    <s v="2022-05-14T21:52:17.040Z"/>
    <s v="northern Sumatra, Indonesia"/>
    <b v="0"/>
    <s v="earthquake"/>
    <n v="7.1"/>
    <n v="1.9"/>
    <n v="5.6000000000000001E-2"/>
    <n v="31"/>
    <s v="reviewed"/>
    <s v="us"/>
    <s v="us"/>
    <m/>
  </r>
  <r>
    <s v="2022-03-04T04:07:51.771Z"/>
    <d v="2022-03-04T04:07:51"/>
    <x v="48"/>
    <x v="5"/>
    <x v="48"/>
    <d v="2024-10-31T12:05:18"/>
    <n v="33.636000000000003"/>
    <n v="81.891000000000005"/>
    <n v="10"/>
    <n v="4.5999999999999996"/>
    <s v="mb"/>
    <m/>
    <n v="48"/>
    <n v="6.5060000000000002"/>
    <n v="0.8"/>
    <s v="us"/>
    <s v="us6000h1yw"/>
    <s v="2022-05-07T21:32:50.040Z"/>
    <s v="western Xizang"/>
    <b v="0"/>
    <s v="earthquake"/>
    <n v="8.5"/>
    <n v="1.8"/>
    <n v="6.2E-2"/>
    <n v="81"/>
    <s v="reviewed"/>
    <s v="us"/>
    <s v="us"/>
    <m/>
  </r>
  <r>
    <s v="2024-10-31T12:05:18.580Z"/>
    <d v="2024-10-31T12:05:18"/>
    <x v="12"/>
    <x v="2"/>
    <x v="12"/>
    <d v="2024-10-25T20:06:17"/>
    <n v="11.083600000000001"/>
    <n v="93.785899999999998"/>
    <n v="160.976"/>
    <n v="4.2"/>
    <s v="mb"/>
    <n v="27"/>
    <n v="107"/>
    <n v="6.0410000000000004"/>
    <n v="0.49"/>
    <s v="us"/>
    <s v="us7000np67"/>
    <s v="2025-01-16T18:45:45.040Z"/>
    <s v="130 km ESE of Port Blair, India"/>
    <b v="1"/>
    <s v="earthquake"/>
    <n v="11.62"/>
    <n v="8.5660000000000007"/>
    <n v="0.14599999999999999"/>
    <n v="14"/>
    <s v="reviewed"/>
    <s v="us"/>
    <s v="us"/>
    <m/>
  </r>
  <r>
    <s v="2024-10-25T20:06:17.982Z"/>
    <d v="2024-10-25T20:06:17"/>
    <x v="12"/>
    <x v="2"/>
    <x v="12"/>
    <d v="2024-10-17T10:53:35"/>
    <n v="36.661000000000001"/>
    <n v="70.587699999999998"/>
    <n v="196.75399999999999"/>
    <n v="4.2"/>
    <s v="mb"/>
    <n v="24"/>
    <n v="268"/>
    <n v="1.8520000000000001"/>
    <n v="0.56999999999999995"/>
    <s v="us"/>
    <s v="us7000nrkn"/>
    <s v="2025-01-04T23:08:55.040Z"/>
    <s v="31 km SW of Jurm, Afghanistan"/>
    <b v="1"/>
    <s v="earthquake"/>
    <n v="11.07"/>
    <n v="11.105"/>
    <n v="0.14099999999999999"/>
    <n v="14"/>
    <s v="reviewed"/>
    <s v="us"/>
    <s v="us"/>
    <m/>
  </r>
  <r>
    <s v="2024-10-17T10:53:35.827Z"/>
    <d v="2024-10-17T10:53:35"/>
    <x v="12"/>
    <x v="2"/>
    <x v="12"/>
    <d v="2022-03-03T01:07:50"/>
    <n v="36.531999999999996"/>
    <n v="71.017099999999999"/>
    <n v="179.97200000000001"/>
    <n v="4.2"/>
    <s v="mb"/>
    <n v="42"/>
    <n v="169"/>
    <n v="2.157"/>
    <n v="0.55000000000000004"/>
    <s v="us"/>
    <s v="us6000nzb8"/>
    <s v="2024-12-26T23:03:33.040Z"/>
    <s v="40 km SSE of Jurm, Afghanistan"/>
    <b v="1"/>
    <s v="earthquake"/>
    <n v="10.35"/>
    <n v="9.0739999999999998"/>
    <n v="0.112"/>
    <n v="22"/>
    <s v="reviewed"/>
    <s v="us"/>
    <s v="us"/>
    <m/>
  </r>
  <r>
    <s v="2022-03-03T01:07:50.535Z"/>
    <d v="2022-03-03T01:07:50"/>
    <x v="48"/>
    <x v="5"/>
    <x v="48"/>
    <d v="2024-10-15T17:42:53"/>
    <n v="2.8142999999999998"/>
    <n v="94.067599999999999"/>
    <n v="10"/>
    <n v="4.4000000000000004"/>
    <s v="mb"/>
    <m/>
    <n v="133"/>
    <n v="3.8130000000000002"/>
    <n v="0.93"/>
    <s v="us"/>
    <s v="us6000h32d"/>
    <s v="2022-05-07T21:32:55.040Z"/>
    <s v="off the west coast of northern Sumatra"/>
    <b v="0"/>
    <s v="earthquake"/>
    <n v="6.2"/>
    <n v="1.9"/>
    <n v="0.13900000000000001"/>
    <n v="15"/>
    <s v="reviewed"/>
    <s v="us"/>
    <s v="us"/>
    <m/>
  </r>
  <r>
    <s v="2024-10-15T17:42:53.364Z"/>
    <d v="2024-10-15T17:42:53"/>
    <x v="12"/>
    <x v="2"/>
    <x v="12"/>
    <d v="2022-03-02T00:18:48"/>
    <n v="36.465200000000003"/>
    <n v="71.335400000000007"/>
    <n v="103.992"/>
    <n v="4.2"/>
    <s v="mb"/>
    <n v="27"/>
    <n v="252"/>
    <n v="2.3730000000000002"/>
    <n v="0.92"/>
    <s v="us"/>
    <s v="us6000nyvq"/>
    <s v="2024-12-26T23:03:39.040Z"/>
    <s v="29 km SW of AshkÄsham, Afghanistan"/>
    <b v="1"/>
    <s v="earthquake"/>
    <n v="11.61"/>
    <n v="13.846"/>
    <n v="0.19900000000000001"/>
    <n v="7"/>
    <s v="reviewed"/>
    <s v="us"/>
    <s v="us"/>
    <m/>
  </r>
  <r>
    <s v="2022-03-02T00:18:48.927Z"/>
    <d v="2022-03-02T00:18:48"/>
    <x v="48"/>
    <x v="5"/>
    <x v="48"/>
    <d v="2022-03-01T11:04:09"/>
    <n v="35.803800000000003"/>
    <n v="95.780500000000004"/>
    <n v="10"/>
    <n v="4.8"/>
    <s v="mb"/>
    <m/>
    <n v="59"/>
    <n v="6.4279999999999999"/>
    <n v="0.62"/>
    <s v="us"/>
    <s v="us6000h198"/>
    <s v="2022-05-07T21:32:41.040Z"/>
    <s v="Southern Qinghai, China"/>
    <b v="0"/>
    <s v="earthquake"/>
    <n v="2.9"/>
    <n v="1.8"/>
    <n v="5.3999999999999999E-2"/>
    <n v="105"/>
    <s v="reviewed"/>
    <s v="us"/>
    <s v="us"/>
    <m/>
  </r>
  <r>
    <s v="2022-03-01T11:04:09.575Z"/>
    <d v="2022-03-01T11:04:09"/>
    <x v="48"/>
    <x v="5"/>
    <x v="48"/>
    <d v="2022-02-28T19:54:09"/>
    <n v="4.0891999999999999"/>
    <n v="95.993099999999998"/>
    <n v="41.55"/>
    <n v="5.2"/>
    <s v="mww"/>
    <m/>
    <n v="59"/>
    <n v="3.1859999999999999"/>
    <n v="0.57999999999999996"/>
    <s v="us"/>
    <s v="us6000h11t"/>
    <s v="2022-05-07T21:32:40.040Z"/>
    <s v="16 km WSW of Meulaboh, Indonesia"/>
    <b v="0"/>
    <s v="earthquake"/>
    <n v="7.2"/>
    <n v="2.8"/>
    <n v="8.3000000000000004E-2"/>
    <n v="14"/>
    <s v="reviewed"/>
    <s v="us"/>
    <s v="us"/>
    <m/>
  </r>
  <r>
    <s v="2022-02-28T19:54:09.752Z"/>
    <d v="2022-02-28T19:54:09"/>
    <x v="16"/>
    <x v="5"/>
    <x v="16"/>
    <d v="2022-02-28T07:54:41"/>
    <n v="39.312600000000003"/>
    <n v="79.319400000000002"/>
    <n v="10"/>
    <n v="4.4000000000000004"/>
    <s v="mb"/>
    <m/>
    <n v="84"/>
    <n v="2.6749999999999998"/>
    <n v="1.1200000000000001"/>
    <s v="us"/>
    <s v="us6000h0up"/>
    <s v="2022-05-07T21:32:38.040Z"/>
    <s v="195 km SSW of Aykol, China"/>
    <b v="0"/>
    <s v="earthquake"/>
    <n v="6.8"/>
    <n v="1.9"/>
    <n v="9.0999999999999998E-2"/>
    <n v="35"/>
    <s v="reviewed"/>
    <s v="us"/>
    <s v="us"/>
    <m/>
  </r>
  <r>
    <s v="2022-02-28T07:54:41.204Z"/>
    <d v="2022-02-28T07:54:41"/>
    <x v="16"/>
    <x v="5"/>
    <x v="16"/>
    <d v="2022-02-27T23:04:27"/>
    <n v="21.9422"/>
    <n v="95.540999999999997"/>
    <n v="10"/>
    <n v="4.2"/>
    <s v="mb"/>
    <m/>
    <n v="117"/>
    <n v="1.8160000000000001"/>
    <n v="0.9"/>
    <s v="us"/>
    <s v="us6000h0pr"/>
    <s v="2022-05-07T21:32:36.040Z"/>
    <s v="45 km ESE of Monywa, Myanmar"/>
    <b v="0"/>
    <s v="earthquake"/>
    <n v="5.8"/>
    <n v="1.9"/>
    <n v="9.1999999999999998E-2"/>
    <n v="35"/>
    <s v="reviewed"/>
    <s v="us"/>
    <s v="us"/>
    <m/>
  </r>
  <r>
    <s v="2022-02-27T23:04:27.293Z"/>
    <d v="2022-02-27T23:04:27"/>
    <x v="16"/>
    <x v="5"/>
    <x v="16"/>
    <d v="2024-10-10T01:10:38"/>
    <n v="5.0359999999999996"/>
    <n v="94.389600000000002"/>
    <n v="35"/>
    <n v="4.5999999999999996"/>
    <s v="mb"/>
    <m/>
    <n v="38"/>
    <n v="4.8840000000000003"/>
    <n v="0.55000000000000004"/>
    <s v="us"/>
    <s v="us6000h1tj"/>
    <s v="2022-05-07T21:32:48.040Z"/>
    <s v="118 km WSW of Banda Aceh, Indonesia"/>
    <b v="0"/>
    <s v="earthquake"/>
    <n v="3.5"/>
    <n v="1.9"/>
    <n v="7.8E-2"/>
    <n v="50"/>
    <s v="reviewed"/>
    <s v="us"/>
    <s v="us"/>
    <m/>
  </r>
  <r>
    <s v="2024-10-10T01:10:38.951Z"/>
    <d v="2024-10-10T01:10:38"/>
    <x v="12"/>
    <x v="2"/>
    <x v="12"/>
    <d v="2024-10-07T03:12:19"/>
    <n v="12.228300000000001"/>
    <n v="93.873599999999996"/>
    <n v="156.02000000000001"/>
    <n v="4.2"/>
    <s v="mb"/>
    <n v="34"/>
    <n v="91"/>
    <n v="1.2430000000000001"/>
    <n v="1.03"/>
    <s v="us"/>
    <s v="us6000nxqc"/>
    <s v="2024-12-23T15:46:28.040Z"/>
    <s v="137 km ENE of Port Blair, India"/>
    <b v="1"/>
    <s v="earthquake"/>
    <n v="8.41"/>
    <n v="8.5079999999999991"/>
    <n v="0.121"/>
    <n v="19"/>
    <s v="reviewed"/>
    <s v="us"/>
    <s v="us"/>
    <m/>
  </r>
  <r>
    <s v="2024-10-07T03:12:19.394Z"/>
    <d v="2024-10-07T03:12:19"/>
    <x v="12"/>
    <x v="2"/>
    <x v="12"/>
    <d v="2024-09-29T11:46:57"/>
    <n v="9.2569999999999997"/>
    <n v="93.972300000000004"/>
    <n v="9.9610000000000003"/>
    <n v="4.2"/>
    <s v="mb"/>
    <n v="13"/>
    <n v="257"/>
    <n v="6.5490000000000004"/>
    <n v="0.26"/>
    <s v="us"/>
    <s v="us7000nn60"/>
    <s v="2024-12-23T15:47:37.040Z"/>
    <s v="298 km SSE of Port Blair, India"/>
    <b v="1"/>
    <s v="earthquake"/>
    <n v="19.72"/>
    <n v="8.4480000000000004"/>
    <n v="0.187"/>
    <n v="8"/>
    <s v="reviewed"/>
    <s v="us"/>
    <s v="us"/>
    <m/>
  </r>
  <r>
    <s v="2024-09-29T11:46:57.990Z"/>
    <d v="2024-09-29T11:46:57"/>
    <x v="45"/>
    <x v="2"/>
    <x v="45"/>
    <d v="2022-02-24T19:37:11"/>
    <n v="28.590599999999998"/>
    <n v="66.001999999999995"/>
    <n v="10"/>
    <n v="4.2"/>
    <s v="mb"/>
    <n v="34"/>
    <n v="128"/>
    <n v="9.4779999999999998"/>
    <n v="0.91"/>
    <s v="us"/>
    <s v="us7000nh3s"/>
    <s v="2024-12-06T19:30:18.040Z"/>
    <s v="27 km WNW of Surab, Pakistan"/>
    <b v="1"/>
    <s v="earthquake"/>
    <n v="6.92"/>
    <n v="1.9079999999999999"/>
    <n v="0.10100000000000001"/>
    <n v="27"/>
    <s v="reviewed"/>
    <s v="us"/>
    <s v="us"/>
    <m/>
  </r>
  <r>
    <s v="2022-02-24T19:37:11.259Z"/>
    <d v="2022-02-24T19:37:11"/>
    <x v="16"/>
    <x v="5"/>
    <x v="16"/>
    <d v="2022-02-23T20:45:29"/>
    <n v="2.7642000000000002"/>
    <n v="97.339399999999998"/>
    <n v="60.84"/>
    <n v="4.4000000000000004"/>
    <s v="mb"/>
    <m/>
    <n v="116"/>
    <n v="1.4690000000000001"/>
    <n v="0.65"/>
    <s v="us"/>
    <s v="us6000h15v"/>
    <s v="2022-05-04T13:40:25.040Z"/>
    <s v="72 km NW of Singkil, Indonesia"/>
    <b v="0"/>
    <s v="earthquake"/>
    <n v="7.7"/>
    <n v="8.4"/>
    <n v="0.154"/>
    <n v="12"/>
    <s v="reviewed"/>
    <s v="us"/>
    <s v="us"/>
    <m/>
  </r>
  <r>
    <s v="2022-02-23T20:45:29.134Z"/>
    <d v="2022-02-23T20:45:29"/>
    <x v="16"/>
    <x v="5"/>
    <x v="16"/>
    <d v="2024-09-25T14:28:00"/>
    <n v="2.2216999999999998"/>
    <n v="97.6447"/>
    <n v="35"/>
    <n v="4.0999999999999996"/>
    <s v="mb"/>
    <m/>
    <n v="156"/>
    <n v="0.91400000000000003"/>
    <n v="0.69"/>
    <s v="us"/>
    <s v="us6000h0u2"/>
    <s v="2022-05-04T13:40:08.040Z"/>
    <s v="17 km WSW of Singkil, Indonesia"/>
    <b v="0"/>
    <s v="earthquake"/>
    <n v="4.9000000000000004"/>
    <n v="2"/>
    <n v="0.26100000000000001"/>
    <n v="4"/>
    <s v="reviewed"/>
    <s v="us"/>
    <s v="us"/>
    <m/>
  </r>
  <r>
    <s v="2024-09-25T14:28:00.167Z"/>
    <d v="2024-09-25T14:28:00"/>
    <x v="45"/>
    <x v="2"/>
    <x v="45"/>
    <d v="2024-09-23T19:03:59"/>
    <n v="32.494900000000001"/>
    <n v="70.220500000000001"/>
    <n v="10"/>
    <n v="4.2"/>
    <s v="mb"/>
    <n v="37"/>
    <n v="183"/>
    <n v="2.8069999999999999"/>
    <n v="0.62"/>
    <s v="us"/>
    <s v="us7000ng5l"/>
    <s v="2024-12-06T19:30:15.040Z"/>
    <s v="22 km SSW of Gulishah Kach, Pakistan"/>
    <b v="1"/>
    <s v="earthquake"/>
    <n v="10.77"/>
    <n v="1.9610000000000001"/>
    <n v="0.13200000000000001"/>
    <n v="17"/>
    <s v="reviewed"/>
    <s v="us"/>
    <s v="us"/>
    <m/>
  </r>
  <r>
    <s v="2024-09-23T19:03:59.562Z"/>
    <d v="2024-09-23T19:03:59"/>
    <x v="45"/>
    <x v="2"/>
    <x v="45"/>
    <d v="2024-09-17T03:46:05"/>
    <n v="20.7407"/>
    <n v="89.493399999999994"/>
    <n v="10"/>
    <n v="4.2"/>
    <s v="mb"/>
    <n v="29"/>
    <n v="171"/>
    <n v="8.0090000000000003"/>
    <n v="0.83"/>
    <s v="us"/>
    <s v="us7000nguk"/>
    <s v="2024-12-06T19:30:17.040Z"/>
    <s v="173 km SSE of GosÄba, India"/>
    <b v="1"/>
    <s v="earthquake"/>
    <n v="8.8699999999999992"/>
    <n v="1.7849999999999999"/>
    <n v="0.121"/>
    <n v="19"/>
    <s v="reviewed"/>
    <s v="us"/>
    <s v="us"/>
    <m/>
  </r>
  <r>
    <s v="2024-09-17T03:46:05.990Z"/>
    <d v="2024-09-17T03:46:05"/>
    <x v="45"/>
    <x v="2"/>
    <x v="45"/>
    <d v="2022-02-21T22:46:00"/>
    <n v="36.543900000000001"/>
    <n v="70.333600000000004"/>
    <n v="204.45599999999999"/>
    <n v="4.2"/>
    <s v="mb"/>
    <n v="30"/>
    <n v="146"/>
    <n v="2.3580000000000001"/>
    <n v="0.79"/>
    <s v="us"/>
    <s v="us7000need"/>
    <s v="2024-11-23T23:27:25.040Z"/>
    <s v="42 km E of FarkhÄr, Afghanistan"/>
    <b v="1"/>
    <s v="earthquake"/>
    <n v="6.84"/>
    <n v="9.9160000000000004"/>
    <n v="0.159"/>
    <n v="11"/>
    <s v="reviewed"/>
    <s v="us"/>
    <s v="us"/>
    <m/>
  </r>
  <r>
    <s v="2022-02-21T22:46:00.873Z"/>
    <d v="2022-02-21T22:46:00"/>
    <x v="16"/>
    <x v="5"/>
    <x v="16"/>
    <d v="2024-09-13T13:55:31"/>
    <n v="34.573999999999998"/>
    <n v="98.966300000000004"/>
    <n v="10"/>
    <n v="4.5999999999999996"/>
    <s v="mb"/>
    <m/>
    <n v="53"/>
    <n v="4.1070000000000002"/>
    <n v="0.62"/>
    <s v="us"/>
    <s v="us7000gmtm"/>
    <s v="2022-05-04T13:39:30.040Z"/>
    <s v="Southern Qinghai, China"/>
    <b v="0"/>
    <s v="earthquake"/>
    <n v="6.2"/>
    <n v="1.8"/>
    <n v="7.0000000000000007E-2"/>
    <n v="60"/>
    <s v="reviewed"/>
    <s v="us"/>
    <s v="us"/>
    <m/>
  </r>
  <r>
    <s v="2024-09-13T13:55:31.930Z"/>
    <d v="2024-09-13T13:55:31"/>
    <x v="45"/>
    <x v="2"/>
    <x v="45"/>
    <d v="2024-09-09T08:20:03"/>
    <n v="11.7376"/>
    <n v="95.100800000000007"/>
    <n v="10"/>
    <n v="4.2"/>
    <s v="mb"/>
    <n v="12"/>
    <n v="168"/>
    <n v="4.6470000000000002"/>
    <n v="0.25"/>
    <s v="us"/>
    <s v="us6000nytj"/>
    <s v="2024-11-21T22:58:53.040Z"/>
    <s v="256 km E of Port Blair, India"/>
    <b v="1"/>
    <s v="earthquake"/>
    <n v="12.88"/>
    <n v="1.9530000000000001"/>
    <n v="0.19900000000000001"/>
    <n v="7"/>
    <s v="reviewed"/>
    <s v="us"/>
    <s v="us"/>
    <m/>
  </r>
  <r>
    <s v="2024-09-09T08:20:03.592Z"/>
    <d v="2024-09-09T08:20:03"/>
    <x v="45"/>
    <x v="2"/>
    <x v="45"/>
    <d v="2022-02-21T15:23:43"/>
    <n v="36.278799999999997"/>
    <n v="70.018699999999995"/>
    <n v="131.94499999999999"/>
    <n v="4.2"/>
    <s v="mb"/>
    <n v="35"/>
    <n v="79"/>
    <n v="1.9019999999999999"/>
    <n v="0.54"/>
    <s v="us"/>
    <s v="us6000nqlc"/>
    <s v="2024-11-21T22:58:52.040Z"/>
    <s v="35 km SSE of FarkhÄr, Afghanistan"/>
    <b v="1"/>
    <s v="earthquake"/>
    <n v="5.81"/>
    <n v="8.6020000000000003"/>
    <n v="0.11799999999999999"/>
    <n v="20"/>
    <s v="reviewed"/>
    <s v="us"/>
    <s v="us"/>
    <m/>
  </r>
  <r>
    <s v="2022-02-21T15:23:43.852Z"/>
    <d v="2022-02-21T15:23:43"/>
    <x v="16"/>
    <x v="5"/>
    <x v="16"/>
    <d v="2024-09-05T21:41:24"/>
    <n v="22.680099999999999"/>
    <n v="93.397599999999997"/>
    <n v="48.71"/>
    <n v="4.5999999999999996"/>
    <s v="mb"/>
    <m/>
    <n v="128"/>
    <n v="1.621"/>
    <n v="0.67"/>
    <s v="us"/>
    <s v="us6000h01p"/>
    <s v="2022-05-04T13:39:19.040Z"/>
    <s v="22 km W of Hakha, Myanmar"/>
    <b v="0"/>
    <s v="earthquake"/>
    <n v="9"/>
    <n v="3.7"/>
    <n v="0.24399999999999999"/>
    <n v="8"/>
    <s v="reviewed"/>
    <s v="us"/>
    <s v="us"/>
    <m/>
  </r>
  <r>
    <s v="2024-09-05T21:41:24.554Z"/>
    <d v="2024-09-05T21:41:24"/>
    <x v="45"/>
    <x v="2"/>
    <x v="45"/>
    <d v="2022-02-20T23:09:50"/>
    <n v="36.215400000000002"/>
    <n v="71.0548"/>
    <n v="139.42400000000001"/>
    <n v="4.2"/>
    <s v="mb"/>
    <n v="32"/>
    <n v="79"/>
    <n v="2.3109999999999999"/>
    <n v="1.29"/>
    <s v="us"/>
    <s v="usa000p6bj"/>
    <s v="2024-11-15T16:20:19.040Z"/>
    <s v="67 km SW of AshkÄsham, Afghanistan"/>
    <b v="1"/>
    <s v="earthquake"/>
    <n v="7.72"/>
    <n v="9.1869999999999994"/>
    <n v="9.8000000000000004E-2"/>
    <n v="29"/>
    <s v="reviewed"/>
    <s v="us"/>
    <s v="us"/>
    <m/>
  </r>
  <r>
    <s v="2022-02-20T23:09:50.841Z"/>
    <d v="2022-02-20T23:09:50"/>
    <x v="16"/>
    <x v="5"/>
    <x v="16"/>
    <d v="2024-08-31T03:05:28"/>
    <n v="30.746600000000001"/>
    <n v="96.142099999999999"/>
    <n v="10"/>
    <n v="4.5"/>
    <s v="mb"/>
    <m/>
    <n v="65"/>
    <n v="9.9290000000000003"/>
    <n v="0.34"/>
    <s v="us"/>
    <s v="us6000gztl"/>
    <s v="2022-05-04T13:39:05.040Z"/>
    <s v="107 km WSW of Qamdo, China"/>
    <b v="0"/>
    <s v="earthquake"/>
    <n v="5.7"/>
    <n v="1.9"/>
    <n v="9.4E-2"/>
    <n v="33"/>
    <s v="reviewed"/>
    <s v="us"/>
    <s v="us"/>
    <m/>
  </r>
  <r>
    <s v="2024-08-31T03:05:28.023Z"/>
    <d v="2024-08-31T03:05:28"/>
    <x v="46"/>
    <x v="2"/>
    <x v="46"/>
    <d v="2024-08-30T00:30:49"/>
    <n v="36.002299999999998"/>
    <n v="70.821700000000007"/>
    <n v="97.882999999999996"/>
    <n v="4.2"/>
    <s v="mb"/>
    <n v="43"/>
    <n v="81"/>
    <n v="2.0270000000000001"/>
    <n v="0.93"/>
    <s v="us"/>
    <s v="us6000nntg"/>
    <s v="2024-11-09T21:18:52.040Z"/>
    <s v="65 km N of PÄrÅ«n, Afghanistan"/>
    <b v="1"/>
    <s v="earthquake"/>
    <n v="7"/>
    <n v="8.4789999999999992"/>
    <n v="0.11799999999999999"/>
    <n v="20"/>
    <s v="reviewed"/>
    <s v="us"/>
    <s v="us"/>
    <m/>
  </r>
  <r>
    <s v="2024-08-30T00:30:49.063Z"/>
    <d v="2024-08-30T00:30:49"/>
    <x v="46"/>
    <x v="2"/>
    <x v="46"/>
    <d v="2024-08-24T18:49:08"/>
    <n v="36.446399999999997"/>
    <n v="71.001300000000001"/>
    <n v="126.43899999999999"/>
    <n v="4.2"/>
    <s v="mb"/>
    <n v="46"/>
    <n v="66"/>
    <n v="2.456"/>
    <n v="0.78"/>
    <s v="us"/>
    <s v="us6000nnl7"/>
    <s v="2024-11-09T21:18:44.040Z"/>
    <s v="48 km SSE of Jurm, Afghanistan"/>
    <b v="1"/>
    <s v="earthquake"/>
    <n v="7.58"/>
    <n v="9.1129999999999995"/>
    <n v="0.121"/>
    <n v="19"/>
    <s v="reviewed"/>
    <s v="us"/>
    <s v="us"/>
    <m/>
  </r>
  <r>
    <s v="2024-08-24T18:49:08.485Z"/>
    <d v="2024-08-24T18:49:08"/>
    <x v="46"/>
    <x v="2"/>
    <x v="46"/>
    <d v="2024-08-14T23:06:45"/>
    <n v="36.659399999999998"/>
    <n v="71.1113"/>
    <n v="211.232"/>
    <n v="4.2"/>
    <s v="mb"/>
    <n v="63"/>
    <n v="68"/>
    <n v="2.601"/>
    <n v="0.84"/>
    <s v="us"/>
    <s v="us7000n97z"/>
    <s v="2024-11-02T21:29:00.040Z"/>
    <s v="33 km SE of Jurm, Afghanistan"/>
    <b v="1"/>
    <s v="earthquake"/>
    <n v="5.97"/>
    <n v="5.4470000000000001"/>
    <n v="9.0999999999999998E-2"/>
    <n v="37"/>
    <s v="reviewed"/>
    <s v="us"/>
    <s v="us"/>
    <m/>
  </r>
  <r>
    <s v="2024-08-14T23:06:45.518Z"/>
    <d v="2024-08-14T23:06:45"/>
    <x v="46"/>
    <x v="2"/>
    <x v="46"/>
    <d v="2024-08-05T06:51:11"/>
    <n v="25.179300000000001"/>
    <n v="94.6614"/>
    <n v="10"/>
    <n v="4.2"/>
    <s v="mb"/>
    <n v="47"/>
    <n v="101"/>
    <n v="3.7189999999999999"/>
    <n v="0.65"/>
    <s v="us"/>
    <s v="us7000n729"/>
    <s v="2024-10-26T15:48:34.040Z"/>
    <s v="56 km SSE of Phek, India"/>
    <b v="1"/>
    <s v="earthquake"/>
    <n v="9.84"/>
    <n v="1.901"/>
    <n v="9.6000000000000002E-2"/>
    <n v="30"/>
    <s v="reviewed"/>
    <s v="us"/>
    <s v="us"/>
    <m/>
  </r>
  <r>
    <s v="2024-08-05T06:51:11.311Z"/>
    <d v="2024-08-05T06:51:11"/>
    <x v="46"/>
    <x v="2"/>
    <x v="46"/>
    <d v="2022-02-19T03:32:14"/>
    <n v="36.563600000000001"/>
    <n v="70.9238"/>
    <n v="193.37"/>
    <n v="4.2"/>
    <s v="mb"/>
    <n v="80"/>
    <n v="77"/>
    <n v="2.5110000000000001"/>
    <n v="0.4"/>
    <s v="us"/>
    <s v="us6000ni4z"/>
    <s v="2024-10-24T17:56:31.040Z"/>
    <s v="34 km SSE of Jurm, Afghanistan"/>
    <b v="1"/>
    <s v="earthquake"/>
    <n v="4.9400000000000004"/>
    <n v="7.202"/>
    <n v="0.08"/>
    <n v="43"/>
    <s v="reviewed"/>
    <s v="us"/>
    <s v="us"/>
    <m/>
  </r>
  <r>
    <s v="2022-02-19T03:32:14.558Z"/>
    <d v="2022-02-19T03:32:14"/>
    <x v="16"/>
    <x v="5"/>
    <x v="16"/>
    <d v="2022-02-17T21:12:17"/>
    <n v="37.313200000000002"/>
    <n v="71.945899999999995"/>
    <n v="196.07"/>
    <n v="4.0999999999999996"/>
    <s v="mb"/>
    <m/>
    <n v="69"/>
    <n v="1.109"/>
    <n v="0.79"/>
    <s v="us"/>
    <s v="us7000gm4w"/>
    <s v="2022-05-04T13:38:33.040Z"/>
    <s v="39 km ESE of Khorugh, Tajikistan"/>
    <b v="0"/>
    <s v="earthquake"/>
    <n v="7.7"/>
    <n v="7.5"/>
    <n v="0.123"/>
    <n v="20"/>
    <s v="reviewed"/>
    <s v="us"/>
    <s v="us"/>
    <m/>
  </r>
  <r>
    <s v="2022-02-17T21:12:17.184Z"/>
    <d v="2022-02-17T21:12:17"/>
    <x v="16"/>
    <x v="5"/>
    <x v="16"/>
    <d v="2024-08-03T07:19:44"/>
    <n v="38.838500000000003"/>
    <n v="90.496899999999997"/>
    <n v="10"/>
    <n v="4.7"/>
    <s v="mb"/>
    <m/>
    <n v="98"/>
    <n v="9.4440000000000008"/>
    <n v="1.08"/>
    <s v="us"/>
    <s v="us7000glt1"/>
    <s v="2022-04-30T14:18:23.040Z"/>
    <s v="Xinjiang-Qinghai border region, China"/>
    <b v="0"/>
    <s v="earthquake"/>
    <n v="8.9"/>
    <n v="1.8"/>
    <n v="6.3E-2"/>
    <n v="75"/>
    <s v="reviewed"/>
    <s v="us"/>
    <s v="us"/>
    <m/>
  </r>
  <r>
    <s v="2024-08-03T07:19:44.578Z"/>
    <d v="2024-08-03T07:19:44"/>
    <x v="46"/>
    <x v="2"/>
    <x v="46"/>
    <d v="2022-02-17T00:25:33"/>
    <n v="37.521700000000003"/>
    <n v="72.275000000000006"/>
    <n v="202.322"/>
    <n v="4.2"/>
    <s v="mb"/>
    <n v="30"/>
    <n v="129"/>
    <n v="1.988"/>
    <n v="0.57999999999999996"/>
    <s v="us"/>
    <s v="us6000nhun"/>
    <s v="2024-10-11T19:39:09.040Z"/>
    <s v="63 km N of KhandÅ«d, Afghanistan"/>
    <b v="1"/>
    <s v="earthquake"/>
    <n v="8.9700000000000006"/>
    <n v="8.18"/>
    <n v="0.16600000000000001"/>
    <n v="10"/>
    <s v="reviewed"/>
    <s v="us"/>
    <s v="us"/>
    <m/>
  </r>
  <r>
    <s v="2022-02-17T00:25:33.954Z"/>
    <d v="2022-02-17T00:25:33"/>
    <x v="16"/>
    <x v="5"/>
    <x v="16"/>
    <d v="2024-07-30T01:01:20"/>
    <n v="3.1863000000000001"/>
    <n v="93.890299999999996"/>
    <n v="10"/>
    <n v="4"/>
    <s v="mb"/>
    <m/>
    <n v="120"/>
    <n v="3.6619999999999999"/>
    <n v="0.31"/>
    <s v="us"/>
    <s v="us7000gmzg"/>
    <s v="2022-04-30T14:18:21.040Z"/>
    <s v="270 km WSW of Meulaboh, Indonesia"/>
    <b v="0"/>
    <s v="earthquake"/>
    <n v="8.9"/>
    <n v="1.9"/>
    <n v="0.26"/>
    <n v="4"/>
    <s v="reviewed"/>
    <s v="us"/>
    <s v="us"/>
    <m/>
  </r>
  <r>
    <s v="2024-07-30T01:01:20.454Z"/>
    <d v="2024-07-30T01:01:20"/>
    <x v="59"/>
    <x v="2"/>
    <x v="59"/>
    <d v="2024-07-25T22:55:24"/>
    <n v="36.384999999999998"/>
    <n v="71.170599999999993"/>
    <n v="96.234999999999999"/>
    <n v="4.2"/>
    <s v="mb"/>
    <n v="20"/>
    <n v="117"/>
    <n v="2.4990000000000001"/>
    <n v="0.76"/>
    <s v="us"/>
    <s v="us6000ngt5"/>
    <s v="2024-10-11T19:39:06.040Z"/>
    <s v="46 km SW of AshkÄsham, Afghanistan"/>
    <b v="1"/>
    <s v="earthquake"/>
    <n v="5.5"/>
    <n v="13.045999999999999"/>
    <n v="0.19900000000000001"/>
    <n v="7"/>
    <s v="reviewed"/>
    <s v="us"/>
    <s v="us"/>
    <m/>
  </r>
  <r>
    <s v="2024-07-25T22:55:24.199Z"/>
    <d v="2024-07-25T22:55:24"/>
    <x v="59"/>
    <x v="2"/>
    <x v="59"/>
    <d v="2022-02-15T13:05:38"/>
    <n v="26.878299999999999"/>
    <n v="67.580699999999993"/>
    <n v="10"/>
    <n v="4.2"/>
    <s v="mb"/>
    <n v="62"/>
    <n v="126"/>
    <n v="8.3490000000000002"/>
    <n v="0.73"/>
    <s v="us"/>
    <s v="us6000nfz5"/>
    <s v="2024-10-08T21:49:12.005Z"/>
    <s v="10 km W of Goth Phulji, Pakistan"/>
    <b v="1"/>
    <s v="earthquake"/>
    <n v="7.74"/>
    <n v="1.77"/>
    <n v="8.3000000000000004E-2"/>
    <n v="40"/>
    <s v="reviewed"/>
    <s v="us"/>
    <s v="us"/>
    <m/>
  </r>
  <r>
    <s v="2022-02-15T13:05:38.488Z"/>
    <d v="2022-02-15T13:05:38"/>
    <x v="16"/>
    <x v="5"/>
    <x v="16"/>
    <d v="2022-02-13T16:14:36"/>
    <n v="1.3933"/>
    <n v="96.956599999999995"/>
    <n v="10"/>
    <n v="4.5"/>
    <s v="mb"/>
    <m/>
    <n v="104"/>
    <n v="0.625"/>
    <n v="0.71"/>
    <s v="us"/>
    <s v="us7000gl1d"/>
    <s v="2022-04-30T14:18:15.040Z"/>
    <s v="135 km SW of Singkil, Indonesia"/>
    <b v="0"/>
    <s v="earthquake"/>
    <n v="4.4000000000000004"/>
    <n v="1.8"/>
    <n v="9.9000000000000005E-2"/>
    <n v="34"/>
    <s v="reviewed"/>
    <s v="us"/>
    <s v="us"/>
    <m/>
  </r>
  <r>
    <s v="2022-02-13T16:14:36.350Z"/>
    <d v="2022-02-13T16:14:36"/>
    <x v="16"/>
    <x v="5"/>
    <x v="16"/>
    <d v="2024-07-12T22:33:48"/>
    <n v="7.2590000000000003"/>
    <n v="94.292000000000002"/>
    <n v="10"/>
    <n v="4.5"/>
    <s v="mb"/>
    <m/>
    <n v="160"/>
    <n v="3.3210000000000002"/>
    <n v="0.37"/>
    <s v="us"/>
    <s v="us7000gkk0"/>
    <s v="2022-04-30T14:18:07.040Z"/>
    <s v="189 km NW of Sabang, Indonesia"/>
    <b v="0"/>
    <s v="earthquake"/>
    <n v="10.5"/>
    <n v="1.9"/>
    <n v="0.14399999999999999"/>
    <n v="16"/>
    <s v="reviewed"/>
    <s v="us"/>
    <s v="us"/>
    <m/>
  </r>
  <r>
    <s v="2024-07-12T22:33:48.231Z"/>
    <d v="2024-07-12T22:33:48"/>
    <x v="59"/>
    <x v="2"/>
    <x v="59"/>
    <d v="2022-02-12T15:13:18"/>
    <n v="36.070300000000003"/>
    <n v="70.439700000000002"/>
    <n v="126.268"/>
    <n v="4.2"/>
    <s v="mb"/>
    <n v="23"/>
    <n v="155"/>
    <n v="3.3519999999999999"/>
    <n v="0.67"/>
    <s v="us"/>
    <s v="us7000myzj"/>
    <s v="2024-09-20T16:00:55.040Z"/>
    <s v="76 km SE of FarkhÄr, Afghanistan"/>
    <b v="1"/>
    <s v="earthquake"/>
    <n v="9.5399999999999991"/>
    <n v="8.5649999999999995"/>
    <n v="0.13600000000000001"/>
    <n v="15"/>
    <s v="reviewed"/>
    <s v="us"/>
    <s v="us"/>
    <m/>
  </r>
  <r>
    <s v="2022-02-12T15:13:18.125Z"/>
    <d v="2022-02-12T15:13:18"/>
    <x v="16"/>
    <x v="5"/>
    <x v="16"/>
    <d v="2024-07-08T15:50:53"/>
    <n v="0.90049999999999997"/>
    <n v="97.468299999999999"/>
    <n v="39.520000000000003"/>
    <n v="4.3"/>
    <s v="mb"/>
    <m/>
    <n v="77"/>
    <n v="0.41399999999999998"/>
    <n v="0.81"/>
    <s v="us"/>
    <s v="us7000glnj"/>
    <s v="2022-04-30T14:18:03.040Z"/>
    <s v="157 km SSW of Singkil, Indonesia"/>
    <b v="0"/>
    <s v="earthquake"/>
    <n v="9.1999999999999993"/>
    <n v="6.6"/>
    <n v="0.109"/>
    <n v="24"/>
    <s v="reviewed"/>
    <s v="us"/>
    <s v="us"/>
    <m/>
  </r>
  <r>
    <s v="2024-07-08T15:50:53.000Z"/>
    <d v="2024-07-08T15:50:53"/>
    <x v="59"/>
    <x v="2"/>
    <x v="59"/>
    <d v="2024-06-14T20:53:13"/>
    <n v="36.530200000000001"/>
    <n v="71.262500000000003"/>
    <n v="227.452"/>
    <n v="4.2"/>
    <s v="mb"/>
    <n v="55"/>
    <n v="47"/>
    <n v="2.9729999999999999"/>
    <n v="0.77"/>
    <s v="us"/>
    <s v="us7000mxsx"/>
    <s v="2024-09-20T16:00:52.040Z"/>
    <s v="29 km SW of AshkÄsham, Afghanistan"/>
    <b v="1"/>
    <s v="earthquake"/>
    <n v="8.6199999999999992"/>
    <n v="5.9909999999999997"/>
    <n v="0.121"/>
    <n v="19"/>
    <s v="reviewed"/>
    <s v="us"/>
    <s v="us"/>
    <m/>
  </r>
  <r>
    <s v="2024-06-14T20:53:13.508Z"/>
    <d v="2024-06-14T20:53:13"/>
    <x v="24"/>
    <x v="2"/>
    <x v="24"/>
    <d v="2022-02-10T08:45:02"/>
    <n v="37.3827"/>
    <n v="72.209699999999998"/>
    <n v="179.666"/>
    <n v="4.2"/>
    <s v="mb"/>
    <n v="29"/>
    <n v="110"/>
    <n v="2.1160000000000001"/>
    <n v="0.5"/>
    <s v="us"/>
    <s v="us7000msin"/>
    <s v="2024-08-23T18:04:04.040Z"/>
    <s v="48 km NNW of KhandÅ«d, Afghanistan"/>
    <b v="1"/>
    <s v="earthquake"/>
    <n v="9.2799999999999994"/>
    <n v="8.4420000000000002"/>
    <n v="0.14599999999999999"/>
    <n v="15"/>
    <s v="reviewed"/>
    <s v="us"/>
    <s v="us"/>
    <m/>
  </r>
  <r>
    <s v="2022-02-10T08:45:02.377Z"/>
    <d v="2022-02-10T08:45:02"/>
    <x v="16"/>
    <x v="5"/>
    <x v="16"/>
    <d v="2022-02-10T07:36:42"/>
    <n v="39.7669"/>
    <n v="73.030600000000007"/>
    <n v="10"/>
    <n v="4.3"/>
    <s v="mb"/>
    <m/>
    <n v="55"/>
    <n v="0.98799999999999999"/>
    <n v="0.85"/>
    <s v="us"/>
    <s v="us7000gjm3"/>
    <s v="2022-04-19T17:39:27.040Z"/>
    <s v="65 km SSE of Nookat, Kyrgyzstan"/>
    <b v="0"/>
    <s v="earthquake"/>
    <n v="4.2"/>
    <n v="1.9"/>
    <n v="9.9000000000000005E-2"/>
    <n v="33"/>
    <s v="reviewed"/>
    <s v="us"/>
    <s v="us"/>
    <m/>
  </r>
  <r>
    <s v="2022-02-10T07:36:42.976Z"/>
    <d v="2022-02-10T07:36:42"/>
    <x v="16"/>
    <x v="5"/>
    <x v="16"/>
    <d v="2024-06-11T23:06:19"/>
    <n v="26.046500000000002"/>
    <n v="100.0667"/>
    <n v="10"/>
    <n v="4.2"/>
    <s v="mb"/>
    <m/>
    <n v="81"/>
    <n v="4.7590000000000003"/>
    <n v="0.34"/>
    <s v="us"/>
    <s v="us7000gjkt"/>
    <s v="2022-04-19T17:39:27.040Z"/>
    <s v="53 km NNW of Dali, China"/>
    <b v="0"/>
    <s v="earthquake"/>
    <n v="6.8"/>
    <n v="1.8"/>
    <n v="0.14099999999999999"/>
    <n v="14"/>
    <s v="reviewed"/>
    <s v="us"/>
    <s v="us"/>
    <m/>
  </r>
  <r>
    <s v="2024-06-11T23:06:19.857Z"/>
    <d v="2024-06-11T23:06:19"/>
    <x v="24"/>
    <x v="2"/>
    <x v="24"/>
    <d v="2024-06-08T11:47:23"/>
    <n v="36.043599999999998"/>
    <n v="70.368799999999993"/>
    <n v="101.051"/>
    <n v="4.2"/>
    <s v="mb"/>
    <n v="41"/>
    <n v="85"/>
    <n v="2.8260000000000001"/>
    <n v="1.01"/>
    <s v="us"/>
    <s v="us7000mru6"/>
    <s v="2024-08-23T18:03:27.040Z"/>
    <s v="74 km SE of FarkhÄr, Afghanistan"/>
    <b v="1"/>
    <s v="earthquake"/>
    <n v="6.96"/>
    <n v="9.6129999999999995"/>
    <n v="0.13200000000000001"/>
    <n v="16"/>
    <s v="reviewed"/>
    <s v="us"/>
    <s v="us"/>
    <m/>
  </r>
  <r>
    <s v="2024-06-08T11:47:23.704Z"/>
    <d v="2024-06-08T11:47:23"/>
    <x v="24"/>
    <x v="2"/>
    <x v="24"/>
    <d v="2022-02-07T21:37:39"/>
    <n v="29.726400000000002"/>
    <n v="69.873199999999997"/>
    <n v="10"/>
    <n v="4.2"/>
    <s v="mb"/>
    <n v="34"/>
    <n v="170"/>
    <n v="4.8659999999999997"/>
    <n v="0.55000000000000004"/>
    <s v="us"/>
    <s v="us7000mr60"/>
    <s v="2024-08-16T21:59:23.040Z"/>
    <s v="38 km ESE of Barkhan, Pakistan"/>
    <b v="1"/>
    <s v="earthquake"/>
    <n v="12.73"/>
    <n v="1.9410000000000001"/>
    <n v="0.11799999999999999"/>
    <n v="20"/>
    <s v="reviewed"/>
    <s v="us"/>
    <s v="us"/>
    <m/>
  </r>
  <r>
    <s v="2022-02-07T21:37:39.880Z"/>
    <d v="2022-02-07T21:37:39"/>
    <x v="16"/>
    <x v="5"/>
    <x v="16"/>
    <d v="2022-02-06T17:29:15"/>
    <n v="32.9589"/>
    <n v="84.624899999999997"/>
    <n v="10"/>
    <n v="4"/>
    <s v="mb"/>
    <m/>
    <n v="56"/>
    <n v="5.1719999999999997"/>
    <n v="0.75"/>
    <s v="us"/>
    <s v="us7000gixs"/>
    <s v="2022-04-19T17:39:01.040Z"/>
    <s v="western Xizang"/>
    <b v="0"/>
    <s v="earthquake"/>
    <n v="4"/>
    <n v="1.9"/>
    <n v="0.113"/>
    <n v="21"/>
    <s v="reviewed"/>
    <s v="us"/>
    <s v="us"/>
    <m/>
  </r>
  <r>
    <s v="2022-02-06T17:29:15.811Z"/>
    <d v="2022-02-06T17:29:15"/>
    <x v="16"/>
    <x v="5"/>
    <x v="16"/>
    <d v="2022-02-06T10:40:12"/>
    <n v="31.028500000000001"/>
    <n v="96.128799999999998"/>
    <n v="10"/>
    <n v="4.4000000000000004"/>
    <s v="mb"/>
    <m/>
    <n v="57"/>
    <n v="10.186999999999999"/>
    <n v="0.87"/>
    <s v="us"/>
    <s v="us7000gihy"/>
    <s v="2022-04-19T17:38:49.040Z"/>
    <s v="100 km W of Qamdo, China"/>
    <b v="0"/>
    <s v="earthquake"/>
    <n v="9"/>
    <n v="1.9"/>
    <n v="9.1999999999999998E-2"/>
    <n v="34"/>
    <s v="reviewed"/>
    <s v="us"/>
    <s v="us"/>
    <m/>
  </r>
  <r>
    <s v="2022-02-06T10:40:12.843Z"/>
    <d v="2022-02-06T10:40:12"/>
    <x v="16"/>
    <x v="5"/>
    <x v="16"/>
    <d v="2024-06-04T22:50:11"/>
    <n v="36.920699999999997"/>
    <n v="71.454999999999998"/>
    <n v="105.96"/>
    <n v="4.4000000000000004"/>
    <s v="mb"/>
    <m/>
    <n v="66"/>
    <n v="0.73199999999999998"/>
    <n v="0.68"/>
    <s v="us"/>
    <s v="us7000gifv"/>
    <s v="2022-04-19T17:38:46.040Z"/>
    <s v="25 km NNW of Ishqoshim, Tajikistan"/>
    <b v="0"/>
    <s v="earthquake"/>
    <n v="6.3"/>
    <n v="3.9"/>
    <n v="8.6999999999999994E-2"/>
    <n v="38"/>
    <s v="reviewed"/>
    <s v="us"/>
    <s v="us"/>
    <m/>
  </r>
  <r>
    <s v="2024-06-04T22:50:11.778Z"/>
    <d v="2024-06-04T22:50:11"/>
    <x v="24"/>
    <x v="2"/>
    <x v="24"/>
    <d v="2024-05-29T15:51:26"/>
    <n v="36.454000000000001"/>
    <n v="68.946700000000007"/>
    <n v="10"/>
    <n v="4.2"/>
    <s v="mwr"/>
    <n v="63"/>
    <n v="63"/>
    <n v="1.9410000000000001"/>
    <n v="1.03"/>
    <s v="us"/>
    <s v="us7000mqcw"/>
    <s v="2024-08-16T21:59:21.040Z"/>
    <s v="29 km SSW of Khanabad, Afghanistan"/>
    <b v="1"/>
    <s v="earthquake"/>
    <n v="5.76"/>
    <n v="1.8740000000000001"/>
    <n v="6.8000000000000005E-2"/>
    <n v="21"/>
    <s v="reviewed"/>
    <s v="us"/>
    <s v="us"/>
    <m/>
  </r>
  <r>
    <s v="2024-05-29T15:51:26.656Z"/>
    <d v="2024-05-29T15:51:26"/>
    <x v="70"/>
    <x v="2"/>
    <x v="70"/>
    <d v="2024-05-26T18:52:45"/>
    <n v="36.494700000000002"/>
    <n v="70.312799999999996"/>
    <n v="204.64"/>
    <n v="4.2"/>
    <s v="mb"/>
    <n v="42"/>
    <n v="77"/>
    <n v="2.1970000000000001"/>
    <n v="0.73"/>
    <s v="us"/>
    <s v="us7000mnsz"/>
    <s v="2024-08-06T20:32:47.040Z"/>
    <s v="41 km ESE of FarkhÄr, Afghanistan"/>
    <b v="1"/>
    <s v="earthquake"/>
    <n v="7.58"/>
    <n v="9.7539999999999996"/>
    <n v="0.13600000000000001"/>
    <n v="15"/>
    <s v="reviewed"/>
    <s v="us"/>
    <s v="us"/>
    <m/>
  </r>
  <r>
    <s v="2024-05-26T18:52:45.121Z"/>
    <d v="2024-05-26T18:52:45"/>
    <x v="70"/>
    <x v="2"/>
    <x v="70"/>
    <d v="2024-05-15T11:52:10"/>
    <n v="36.539499999999997"/>
    <n v="70.848500000000001"/>
    <n v="175.256"/>
    <n v="4.2"/>
    <s v="mb"/>
    <n v="52"/>
    <n v="75"/>
    <n v="2.5710000000000002"/>
    <n v="0.7"/>
    <s v="us"/>
    <s v="us6000n14y"/>
    <s v="2024-08-06T02:09:36.040Z"/>
    <s v="36 km S of Jurm, Afghanistan"/>
    <b v="1"/>
    <s v="earthquake"/>
    <n v="7.51"/>
    <n v="7.7279999999999998"/>
    <n v="9.2999999999999999E-2"/>
    <n v="32"/>
    <s v="reviewed"/>
    <s v="us"/>
    <s v="us"/>
    <m/>
  </r>
  <r>
    <s v="2024-05-15T11:52:10.715Z"/>
    <d v="2024-05-15T11:52:10"/>
    <x v="70"/>
    <x v="2"/>
    <x v="70"/>
    <d v="2024-05-15T02:56:55"/>
    <n v="36.5017"/>
    <n v="71.174199999999999"/>
    <n v="104.616"/>
    <n v="4.2"/>
    <s v="mb"/>
    <n v="23"/>
    <n v="105"/>
    <n v="2.5880000000000001"/>
    <n v="0.7"/>
    <s v="us"/>
    <s v="us6000myqh"/>
    <s v="2024-07-26T23:58:09.040Z"/>
    <s v="37 km WSW of AshkÄsham, Afghanistan"/>
    <b v="1"/>
    <s v="earthquake"/>
    <n v="8.7899999999999991"/>
    <n v="11.558"/>
    <n v="0.159"/>
    <n v="11"/>
    <s v="reviewed"/>
    <s v="us"/>
    <s v="us"/>
    <m/>
  </r>
  <r>
    <s v="2024-05-15T02:56:55.281Z"/>
    <d v="2024-05-15T02:56:55"/>
    <x v="70"/>
    <x v="2"/>
    <x v="70"/>
    <d v="2024-05-03T03:50:43"/>
    <n v="36.455199999999998"/>
    <n v="71.103399999999993"/>
    <n v="118.58"/>
    <n v="4.2"/>
    <s v="mb"/>
    <n v="44"/>
    <n v="95"/>
    <n v="2.5150000000000001"/>
    <n v="0.94"/>
    <s v="us"/>
    <s v="us6000myn8"/>
    <s v="2024-07-26T23:58:09.040Z"/>
    <s v="46 km WSW of AshkÄsham, Afghanistan"/>
    <b v="1"/>
    <s v="earthquake"/>
    <n v="7.34"/>
    <n v="7.8040000000000003"/>
    <n v="0.10199999999999999"/>
    <n v="27"/>
    <s v="reviewed"/>
    <s v="us"/>
    <s v="us"/>
    <m/>
  </r>
  <r>
    <s v="2024-05-03T03:50:43.574Z"/>
    <d v="2024-05-03T03:50:43"/>
    <x v="70"/>
    <x v="2"/>
    <x v="70"/>
    <d v="2022-02-03T13:24:47"/>
    <n v="36.134399999999999"/>
    <n v="70.250799999999998"/>
    <n v="118.753"/>
    <n v="4.2"/>
    <s v="mb"/>
    <n v="30"/>
    <n v="85"/>
    <n v="1.8560000000000001"/>
    <n v="0.64"/>
    <s v="us"/>
    <s v="us6000mvwi"/>
    <s v="2024-07-15T03:58:16.040Z"/>
    <s v="60 km SE of FarkhÄr, Afghanistan"/>
    <b v="1"/>
    <s v="earthquake"/>
    <n v="8.42"/>
    <n v="11.295"/>
    <n v="0.16700000000000001"/>
    <n v="10"/>
    <s v="reviewed"/>
    <s v="us"/>
    <s v="us"/>
    <m/>
  </r>
  <r>
    <s v="2022-02-03T13:24:47.896Z"/>
    <d v="2022-02-03T13:24:47"/>
    <x v="16"/>
    <x v="5"/>
    <x v="16"/>
    <d v="2022-02-02T19:29:17"/>
    <n v="2.0354000000000001"/>
    <n v="96.574200000000005"/>
    <n v="40.409999999999997"/>
    <n v="4.7"/>
    <s v="mb"/>
    <m/>
    <n v="82"/>
    <n v="1.236"/>
    <n v="0.89"/>
    <s v="us"/>
    <s v="us7000gjdn"/>
    <s v="2022-04-15T17:57:26.040Z"/>
    <s v="53 km SSE of Sinabang, Indonesia"/>
    <b v="0"/>
    <s v="earthquake"/>
    <n v="5"/>
    <n v="7.9"/>
    <n v="8.5999999999999993E-2"/>
    <n v="41"/>
    <s v="reviewed"/>
    <s v="us"/>
    <s v="us"/>
    <m/>
  </r>
  <r>
    <s v="2022-02-02T19:29:17.235Z"/>
    <d v="2022-02-02T19:29:17"/>
    <x v="16"/>
    <x v="5"/>
    <x v="16"/>
    <d v="2022-02-02T18:26:31"/>
    <n v="0.79279999999999995"/>
    <n v="98.520799999999994"/>
    <n v="59.15"/>
    <n v="4.7"/>
    <s v="mb"/>
    <m/>
    <n v="57"/>
    <n v="1.0720000000000001"/>
    <n v="0.93"/>
    <s v="us"/>
    <s v="us7000gheg"/>
    <s v="2022-04-15T17:57:14.040Z"/>
    <s v="105 km SW of Padangsidempuan, Indonesia"/>
    <b v="0"/>
    <s v="earthquake"/>
    <n v="6.5"/>
    <n v="6.3"/>
    <n v="9.0999999999999998E-2"/>
    <n v="37"/>
    <s v="reviewed"/>
    <s v="us"/>
    <s v="us"/>
    <m/>
  </r>
  <r>
    <s v="2022-02-02T18:26:31.749Z"/>
    <d v="2022-02-02T18:26:31"/>
    <x v="16"/>
    <x v="5"/>
    <x v="16"/>
    <d v="2022-02-01T23:13:12"/>
    <n v="37.867400000000004"/>
    <n v="101.4533"/>
    <n v="10"/>
    <n v="4.0999999999999996"/>
    <s v="mb"/>
    <m/>
    <n v="81"/>
    <n v="2.62"/>
    <n v="0.9"/>
    <s v="us"/>
    <s v="us7000ghd0"/>
    <s v="2022-04-15T17:57:14.040Z"/>
    <s v="95 km SW of Jinchang, China"/>
    <b v="0"/>
    <s v="earthquake"/>
    <n v="8.4"/>
    <n v="1.9"/>
    <n v="0.114"/>
    <n v="21"/>
    <s v="reviewed"/>
    <s v="us"/>
    <s v="us"/>
    <m/>
  </r>
  <r>
    <s v="2022-02-01T23:13:12.958Z"/>
    <d v="2022-02-01T23:13:12"/>
    <x v="16"/>
    <x v="5"/>
    <x v="16"/>
    <d v="2022-02-01T16:45:10"/>
    <n v="33.308599999999998"/>
    <n v="95.029300000000006"/>
    <n v="10"/>
    <n v="4.5999999999999996"/>
    <s v="mb"/>
    <m/>
    <n v="69"/>
    <n v="7.6150000000000002"/>
    <n v="0.88"/>
    <s v="us"/>
    <s v="us7000gh5y"/>
    <s v="2022-04-15T17:57:11.040Z"/>
    <s v="Southern Qinghai, China"/>
    <b v="0"/>
    <s v="earthquake"/>
    <n v="7.9"/>
    <n v="1.9"/>
    <n v="6.6000000000000003E-2"/>
    <n v="68"/>
    <s v="reviewed"/>
    <s v="us"/>
    <s v="us"/>
    <m/>
  </r>
  <r>
    <s v="2022-02-01T16:45:10.308Z"/>
    <d v="2022-02-01T16:45:10"/>
    <x v="16"/>
    <x v="5"/>
    <x v="16"/>
    <d v="2024-04-23T01:30:35"/>
    <n v="38.606000000000002"/>
    <n v="73.291200000000003"/>
    <n v="105.46"/>
    <n v="4.5"/>
    <s v="mb"/>
    <m/>
    <n v="62"/>
    <n v="1.4510000000000001"/>
    <n v="0.44"/>
    <s v="us"/>
    <s v="us7000ggz8"/>
    <s v="2022-08-06T12:16:03.850Z"/>
    <s v="76 km NW of Murghob, Tajikistan"/>
    <b v="0"/>
    <s v="earthquake"/>
    <n v="6.8"/>
    <n v="6.8"/>
    <n v="8.8999999999999996E-2"/>
    <n v="37"/>
    <s v="reviewed"/>
    <s v="us"/>
    <s v="us"/>
    <m/>
  </r>
  <r>
    <s v="2024-04-23T01:30:35.784Z"/>
    <d v="2024-04-23T01:30:35"/>
    <x v="18"/>
    <x v="2"/>
    <x v="18"/>
    <d v="2024-04-08T01:20:12"/>
    <n v="36.572099999999999"/>
    <n v="68.750699999999995"/>
    <n v="43.850999999999999"/>
    <n v="4.2"/>
    <s v="mb"/>
    <n v="36"/>
    <n v="116"/>
    <n v="2.0760000000000001"/>
    <n v="0.56999999999999995"/>
    <s v="us"/>
    <s v="us6000mt3x"/>
    <s v="2024-07-02T22:12:48.040Z"/>
    <s v="19 km SSW of Kunduz, Afghanistan"/>
    <b v="1"/>
    <s v="earthquake"/>
    <n v="7.75"/>
    <n v="9.0449999999999999"/>
    <n v="0.16"/>
    <n v="11"/>
    <s v="reviewed"/>
    <s v="us"/>
    <s v="us"/>
    <m/>
  </r>
  <r>
    <s v="2024-04-08T01:20:12.604Z"/>
    <d v="2024-04-08T01:20:12"/>
    <x v="18"/>
    <x v="2"/>
    <x v="18"/>
    <d v="2022-01-30T07:20:42"/>
    <n v="10.7532"/>
    <n v="91.576899999999995"/>
    <n v="10"/>
    <n v="4.2"/>
    <s v="mb"/>
    <n v="29"/>
    <n v="57"/>
    <n v="7.641"/>
    <n v="0.54"/>
    <s v="us"/>
    <s v="us7000mcn5"/>
    <s v="2024-06-17T02:14:48.040Z"/>
    <s v="162 km SW of Bamboo Flat, India"/>
    <b v="1"/>
    <s v="earthquake"/>
    <n v="8.86"/>
    <n v="1.89"/>
    <n v="0.13600000000000001"/>
    <n v="15"/>
    <s v="reviewed"/>
    <s v="us"/>
    <s v="us"/>
    <m/>
  </r>
  <r>
    <s v="2022-01-30T07:20:42.321Z"/>
    <d v="2022-01-30T07:20:42"/>
    <x v="39"/>
    <x v="5"/>
    <x v="39"/>
    <d v="2024-04-05T11:50:44"/>
    <n v="1.867"/>
    <n v="97.11"/>
    <n v="30.6"/>
    <n v="4.0999999999999996"/>
    <s v="mb"/>
    <m/>
    <n v="192"/>
    <n v="0.72699999999999998"/>
    <n v="0.34"/>
    <s v="us"/>
    <s v="us7000ghyh"/>
    <s v="2022-04-15T17:57:21.040Z"/>
    <s v="88 km WSW of Singkil, Indonesia"/>
    <b v="0"/>
    <s v="earthquake"/>
    <n v="11.8"/>
    <n v="9.1"/>
    <n v="0.21299999999999999"/>
    <n v="8"/>
    <s v="reviewed"/>
    <s v="us"/>
    <s v="us"/>
    <m/>
  </r>
  <r>
    <s v="2024-04-05T11:50:44.688Z"/>
    <d v="2024-04-05T11:50:44"/>
    <x v="18"/>
    <x v="2"/>
    <x v="18"/>
    <d v="2024-03-30T20:27:34"/>
    <n v="33.245399999999997"/>
    <n v="76.922399999999996"/>
    <n v="28.17"/>
    <n v="4.2"/>
    <s v="mb"/>
    <n v="25"/>
    <n v="150"/>
    <n v="3.081"/>
    <n v="0.39"/>
    <s v="us"/>
    <s v="us7000mbq5"/>
    <s v="2024-06-12T21:51:59.040Z"/>
    <s v="24 km S of Padam, India"/>
    <b v="1"/>
    <s v="earthquake"/>
    <n v="8.42"/>
    <n v="6.5910000000000002"/>
    <n v="0.158"/>
    <n v="11"/>
    <s v="reviewed"/>
    <s v="us"/>
    <s v="us"/>
    <m/>
  </r>
  <r>
    <s v="2024-03-30T20:27:34.102Z"/>
    <d v="2024-03-30T20:27:34"/>
    <x v="29"/>
    <x v="2"/>
    <x v="29"/>
    <d v="2024-03-12T18:02:09"/>
    <n v="29.6035"/>
    <n v="65.4238"/>
    <n v="10"/>
    <n v="4.2"/>
    <s v="mb"/>
    <n v="45"/>
    <n v="104"/>
    <n v="7.81"/>
    <n v="0.68"/>
    <s v="us"/>
    <s v="us7000m8zj"/>
    <s v="2024-06-01T21:55:50.040Z"/>
    <s v="58 km W of Nushki, Pakistan"/>
    <b v="1"/>
    <s v="earthquake"/>
    <n v="6.21"/>
    <n v="1.881"/>
    <n v="0.128"/>
    <n v="17"/>
    <s v="reviewed"/>
    <s v="us"/>
    <s v="us"/>
    <m/>
  </r>
  <r>
    <s v="2024-03-12T18:02:09.118Z"/>
    <d v="2024-03-12T18:02:09"/>
    <x v="29"/>
    <x v="2"/>
    <x v="29"/>
    <d v="2024-02-23T01:50:25"/>
    <n v="11.2654"/>
    <n v="94.793099999999995"/>
    <n v="10"/>
    <n v="4.2"/>
    <s v="mb"/>
    <n v="19"/>
    <n v="178"/>
    <n v="5.0389999999999997"/>
    <n v="0.32"/>
    <s v="us"/>
    <s v="us6000mjm1"/>
    <s v="2024-05-18T21:23:47.040Z"/>
    <s v="227 km ESE of Port Blair, India"/>
    <b v="1"/>
    <s v="earthquake"/>
    <n v="7.56"/>
    <n v="1.9450000000000001"/>
    <n v="0.186"/>
    <n v="8"/>
    <s v="reviewed"/>
    <s v="us"/>
    <s v="us"/>
    <m/>
  </r>
  <r>
    <s v="2024-02-23T01:50:25.549Z"/>
    <d v="2024-02-23T01:50:25"/>
    <x v="65"/>
    <x v="2"/>
    <x v="65"/>
    <d v="2022-01-26T19:15:27"/>
    <n v="36.610599999999998"/>
    <n v="68.453500000000005"/>
    <n v="10"/>
    <n v="4.2"/>
    <s v="mb"/>
    <n v="31"/>
    <n v="165"/>
    <n v="3.5249999999999999"/>
    <n v="0.8"/>
    <s v="us"/>
    <s v="us7000m0zp"/>
    <s v="2024-05-02T15:50:12.040Z"/>
    <s v="38 km WSW of Kunduz, Afghanistan"/>
    <b v="1"/>
    <s v="earthquake"/>
    <n v="9.76"/>
    <n v="1.96"/>
    <n v="0.17599999999999999"/>
    <n v="9"/>
    <s v="reviewed"/>
    <s v="us"/>
    <s v="us"/>
    <m/>
  </r>
  <r>
    <s v="2022-01-26T19:15:27.748Z"/>
    <d v="2022-01-26T19:15:27"/>
    <x v="39"/>
    <x v="5"/>
    <x v="39"/>
    <d v="2022-01-26T02:10:34"/>
    <n v="37.860700000000001"/>
    <n v="101.0925"/>
    <n v="10"/>
    <n v="4.3"/>
    <s v="mb"/>
    <m/>
    <n v="54"/>
    <n v="2.8220000000000001"/>
    <n v="1.02"/>
    <s v="us"/>
    <s v="us7000gfcd"/>
    <s v="2022-04-09T20:19:08.040Z"/>
    <s v="119 km SW of Jinchang, China"/>
    <b v="0"/>
    <s v="earthquake"/>
    <n v="3.6"/>
    <n v="1.9"/>
    <n v="0.113"/>
    <n v="22"/>
    <s v="reviewed"/>
    <s v="us"/>
    <s v="us"/>
    <m/>
  </r>
  <r>
    <s v="2022-01-26T02:10:34.895Z"/>
    <d v="2022-01-26T02:10:34"/>
    <x v="39"/>
    <x v="5"/>
    <x v="39"/>
    <d v="2022-01-25T02:32:33"/>
    <n v="7.5449000000000002"/>
    <n v="93.251800000000003"/>
    <n v="35"/>
    <n v="4.5999999999999996"/>
    <s v="mb"/>
    <m/>
    <n v="124"/>
    <n v="6.3739999999999997"/>
    <n v="0.9"/>
    <s v="us"/>
    <s v="us7000ghbx"/>
    <s v="2022-04-09T20:19:04.040Z"/>
    <s v="292 km NW of Sabang, Indonesia"/>
    <b v="0"/>
    <s v="earthquake"/>
    <n v="7"/>
    <n v="2"/>
    <n v="0.20599999999999999"/>
    <n v="7"/>
    <s v="reviewed"/>
    <s v="us"/>
    <s v="us"/>
    <m/>
  </r>
  <r>
    <s v="2022-01-25T02:32:33.552Z"/>
    <d v="2022-01-25T02:32:33"/>
    <x v="39"/>
    <x v="5"/>
    <x v="39"/>
    <d v="2022-01-25T01:41:47"/>
    <n v="33.792200000000001"/>
    <n v="82.059700000000007"/>
    <n v="27.84"/>
    <n v="4"/>
    <s v="mb"/>
    <m/>
    <n v="108"/>
    <n v="6.5830000000000002"/>
    <n v="0.65"/>
    <s v="us"/>
    <s v="us7000gesq"/>
    <s v="2022-06-23T20:39:46.526Z"/>
    <s v="Xizang, China"/>
    <b v="0"/>
    <s v="earthquake"/>
    <n v="6.3"/>
    <n v="4.9000000000000004"/>
    <n v="0.126"/>
    <n v="17"/>
    <s v="reviewed"/>
    <s v="us"/>
    <s v="us"/>
    <m/>
  </r>
  <r>
    <s v="2022-01-25T01:41:47.304Z"/>
    <d v="2022-01-25T01:41:47"/>
    <x v="39"/>
    <x v="5"/>
    <x v="39"/>
    <d v="2024-02-06T09:47:12"/>
    <n v="38.963799999999999"/>
    <n v="69.778199999999998"/>
    <n v="22.97"/>
    <n v="4.2"/>
    <s v="mb"/>
    <m/>
    <n v="80"/>
    <n v="1.3560000000000001"/>
    <n v="0.9"/>
    <s v="us"/>
    <s v="us7000gh0j"/>
    <s v="2022-04-09T20:19:00.040Z"/>
    <s v="Tajikistan"/>
    <b v="0"/>
    <s v="earthquake"/>
    <n v="6.9"/>
    <n v="4.9000000000000004"/>
    <n v="0.26400000000000001"/>
    <n v="4"/>
    <s v="reviewed"/>
    <s v="us"/>
    <s v="us"/>
    <m/>
  </r>
  <r>
    <s v="2024-02-06T09:47:12.729Z"/>
    <d v="2024-02-06T09:47:12"/>
    <x v="65"/>
    <x v="2"/>
    <x v="65"/>
    <d v="2024-02-06T08:06:31"/>
    <n v="36.469000000000001"/>
    <n v="70.740200000000002"/>
    <n v="194.31100000000001"/>
    <n v="4.2"/>
    <s v="mb"/>
    <n v="69"/>
    <n v="79"/>
    <n v="3.1179999999999999"/>
    <n v="0.61"/>
    <s v="us"/>
    <s v="us7000lxaa"/>
    <s v="2024-04-20T19:33:22.040Z"/>
    <s v="44 km S of Jurm, Afghanistan"/>
    <b v="1"/>
    <s v="earthquake"/>
    <n v="8.94"/>
    <n v="7.54"/>
    <n v="7.2999999999999995E-2"/>
    <n v="52"/>
    <s v="reviewed"/>
    <s v="us"/>
    <s v="us"/>
    <m/>
  </r>
  <r>
    <s v="2024-02-06T08:06:31.418Z"/>
    <d v="2024-02-06T08:06:31"/>
    <x v="65"/>
    <x v="2"/>
    <x v="65"/>
    <d v="2022-01-23T15:52:50"/>
    <n v="27.6769"/>
    <n v="66.074100000000001"/>
    <n v="10"/>
    <n v="4.2"/>
    <s v="mb"/>
    <n v="30"/>
    <n v="133"/>
    <n v="8.59"/>
    <n v="1.02"/>
    <s v="us"/>
    <s v="us7000ly17"/>
    <s v="2024-04-20T19:33:21.040Z"/>
    <s v="55 km WSW of Khuzdar, Pakistan"/>
    <b v="1"/>
    <s v="earthquake"/>
    <n v="7.19"/>
    <n v="1.9"/>
    <n v="0.16700000000000001"/>
    <n v="10"/>
    <s v="reviewed"/>
    <s v="us"/>
    <s v="us"/>
    <m/>
  </r>
  <r>
    <s v="2022-01-23T15:52:50.262Z"/>
    <d v="2022-01-23T15:52:50"/>
    <x v="39"/>
    <x v="5"/>
    <x v="39"/>
    <d v="2024-02-01T19:55:36"/>
    <n v="25.040500000000002"/>
    <n v="96.166499999999999"/>
    <n v="10"/>
    <n v="4.4000000000000004"/>
    <s v="mb"/>
    <m/>
    <n v="108"/>
    <n v="4.3259999999999996"/>
    <n v="0.41"/>
    <s v="us"/>
    <s v="us7000ggne"/>
    <s v="2022-04-09T20:18:54.040Z"/>
    <s v="129 km WSW of Myitkyina, Myanmar"/>
    <b v="0"/>
    <s v="earthquake"/>
    <n v="9.9"/>
    <n v="1.9"/>
    <n v="0.14299999999999999"/>
    <n v="17"/>
    <s v="reviewed"/>
    <s v="us"/>
    <s v="us"/>
    <m/>
  </r>
  <r>
    <s v="2024-02-01T19:55:36.202Z"/>
    <d v="2024-02-01T19:55:36"/>
    <x v="65"/>
    <x v="2"/>
    <x v="65"/>
    <d v="2024-01-26T09:32:56"/>
    <n v="27.981400000000001"/>
    <n v="65.809200000000004"/>
    <n v="10"/>
    <n v="4.2"/>
    <s v="mb"/>
    <n v="48"/>
    <n v="131"/>
    <n v="8.5459999999999994"/>
    <n v="0.73"/>
    <s v="us"/>
    <s v="us7000lw0t"/>
    <s v="2024-04-13T19:33:52.040Z"/>
    <s v="71 km SW of Surab, Pakistan"/>
    <b v="1"/>
    <s v="earthquake"/>
    <n v="7.14"/>
    <n v="1.917"/>
    <n v="0.09"/>
    <n v="34"/>
    <s v="reviewed"/>
    <s v="us"/>
    <s v="us"/>
    <m/>
  </r>
  <r>
    <s v="2024-01-26T09:32:56.095Z"/>
    <d v="2024-01-26T09:32:56"/>
    <x v="2"/>
    <x v="2"/>
    <x v="2"/>
    <d v="2022-01-23T03:58:52"/>
    <n v="36.380600000000001"/>
    <n v="70.946600000000004"/>
    <n v="141.6"/>
    <n v="4.2"/>
    <s v="mb"/>
    <n v="23"/>
    <n v="150"/>
    <n v="3.1640000000000001"/>
    <n v="0.43"/>
    <s v="us"/>
    <s v="us7000ltxt"/>
    <s v="2024-03-30T22:33:45.040Z"/>
    <s v="54 km S of Jurm, Afghanistan"/>
    <b v="1"/>
    <s v="earthquake"/>
    <n v="8.67"/>
    <n v="10.041"/>
    <n v="0.19900000000000001"/>
    <n v="7"/>
    <s v="reviewed"/>
    <s v="us"/>
    <s v="us"/>
    <m/>
  </r>
  <r>
    <s v="2022-01-23T03:58:52.913Z"/>
    <d v="2022-01-23T03:58:52"/>
    <x v="39"/>
    <x v="5"/>
    <x v="39"/>
    <d v="2022-01-23T02:21:19"/>
    <n v="38.468000000000004"/>
    <n v="97.233999999999995"/>
    <n v="10"/>
    <n v="4.2"/>
    <s v="mb"/>
    <m/>
    <n v="80"/>
    <n v="5.7329999999999997"/>
    <n v="1.19"/>
    <s v="us"/>
    <s v="us7000gebn"/>
    <s v="2022-04-09T20:18:52.040Z"/>
    <s v="157 km SSW of Laojunmiao, China"/>
    <b v="0"/>
    <s v="earthquake"/>
    <n v="9.3000000000000007"/>
    <n v="1.9"/>
    <n v="0.11"/>
    <n v="25"/>
    <s v="reviewed"/>
    <s v="us"/>
    <s v="us"/>
    <m/>
  </r>
  <r>
    <s v="2022-01-23T02:21:19.926Z"/>
    <d v="2022-01-23T02:21:19"/>
    <x v="39"/>
    <x v="5"/>
    <x v="39"/>
    <d v="2022-01-22T17:22:18"/>
    <n v="38.461300000000001"/>
    <n v="97.342500000000001"/>
    <n v="10"/>
    <n v="5.6"/>
    <s v="mww"/>
    <m/>
    <n v="24"/>
    <n v="5.6529999999999996"/>
    <n v="0.85"/>
    <s v="us"/>
    <s v="us7000gebb"/>
    <s v="2022-05-31T22:08:08.642Z"/>
    <s v="156 km SSW of Laojunmiao, China"/>
    <b v="0"/>
    <s v="earthquake"/>
    <n v="7.3"/>
    <n v="1.8"/>
    <n v="0.06"/>
    <n v="27"/>
    <s v="reviewed"/>
    <s v="us"/>
    <s v="us"/>
    <m/>
  </r>
  <r>
    <s v="2022-01-22T17:22:18.579Z"/>
    <d v="2022-01-22T17:22:18"/>
    <x v="39"/>
    <x v="5"/>
    <x v="39"/>
    <d v="2024-01-12T04:10:11"/>
    <n v="23.130199999999999"/>
    <n v="94.243399999999994"/>
    <n v="76.069999999999993"/>
    <n v="4.0999999999999996"/>
    <s v="mb"/>
    <m/>
    <n v="150"/>
    <n v="3.4969999999999999"/>
    <n v="0.91"/>
    <s v="us"/>
    <s v="us7000gfxs"/>
    <s v="2022-04-09T20:18:50.040Z"/>
    <s v="59 km SSW of Mawlaik, Myanmar"/>
    <b v="0"/>
    <s v="earthquake"/>
    <n v="11.1"/>
    <n v="9.9"/>
    <n v="0.26200000000000001"/>
    <n v="7"/>
    <s v="reviewed"/>
    <s v="us"/>
    <s v="us"/>
    <m/>
  </r>
  <r>
    <s v="2024-01-12T04:10:11.653Z"/>
    <d v="2024-01-12T04:10:11"/>
    <x v="2"/>
    <x v="2"/>
    <x v="2"/>
    <d v="2024-01-07T18:46:35"/>
    <n v="36.6494"/>
    <n v="70.9512"/>
    <n v="217.58600000000001"/>
    <n v="4.2"/>
    <s v="mb"/>
    <n v="62"/>
    <n v="75"/>
    <n v="2.9020000000000001"/>
    <n v="0.79"/>
    <s v="us"/>
    <s v="us6000m38m"/>
    <s v="2024-03-16T19:00:25.040Z"/>
    <s v="26 km SSE of Jurm, Afghanistan"/>
    <b v="1"/>
    <s v="earthquake"/>
    <n v="7.35"/>
    <n v="7.5179999999999998"/>
    <n v="9.1999999999999998E-2"/>
    <n v="33"/>
    <s v="reviewed"/>
    <s v="us"/>
    <s v="us"/>
    <m/>
  </r>
  <r>
    <s v="2024-01-07T18:46:35.171Z"/>
    <d v="2024-01-07T18:46:35"/>
    <x v="2"/>
    <x v="2"/>
    <x v="2"/>
    <d v="2022-01-21T10:12:31"/>
    <n v="27.9221"/>
    <n v="86.611599999999996"/>
    <n v="10"/>
    <n v="4.2"/>
    <s v="mb"/>
    <n v="54"/>
    <n v="128"/>
    <n v="0.18099999999999999"/>
    <n v="0.64"/>
    <s v="us"/>
    <s v="us6000m2d1"/>
    <s v="2024-03-09T21:40:01.040Z"/>
    <s v="16 km NW of Namche Bazaar, Nepal"/>
    <b v="1"/>
    <s v="earthquake"/>
    <n v="9.4"/>
    <n v="1.9019999999999999"/>
    <n v="8.5999999999999993E-2"/>
    <n v="37"/>
    <s v="reviewed"/>
    <s v="us"/>
    <s v="us"/>
    <m/>
  </r>
  <r>
    <s v="2022-01-21T10:12:31.865Z"/>
    <d v="2022-01-21T10:12:31"/>
    <x v="39"/>
    <x v="5"/>
    <x v="39"/>
    <d v="2023-12-28T07:58:08"/>
    <n v="23.0871"/>
    <n v="93.8172"/>
    <n v="58.96"/>
    <n v="5.4"/>
    <s v="mww"/>
    <m/>
    <n v="22"/>
    <n v="2.0459999999999998"/>
    <n v="0.48"/>
    <s v="us"/>
    <s v="us7000gdtu"/>
    <s v="2022-04-01T17:40:24.040Z"/>
    <s v="23 km NE of Falam, Myanmar"/>
    <b v="0"/>
    <s v="earthquake"/>
    <n v="5.5"/>
    <n v="4.5999999999999996"/>
    <n v="7.4999999999999997E-2"/>
    <n v="17"/>
    <s v="reviewed"/>
    <s v="us"/>
    <s v="us"/>
    <m/>
  </r>
  <r>
    <s v="2023-12-28T07:58:08.799Z"/>
    <d v="2023-12-28T07:58:08"/>
    <x v="30"/>
    <x v="1"/>
    <x v="30"/>
    <d v="2023-12-18T06:11:34"/>
    <n v="36.161999999999999"/>
    <n v="69.917599999999993"/>
    <n v="122.959"/>
    <n v="4.2"/>
    <s v="mb"/>
    <n v="35"/>
    <n v="80"/>
    <n v="1.768"/>
    <n v="0.65"/>
    <s v="us"/>
    <s v="us6000m053"/>
    <s v="2024-03-02T21:39:32.040Z"/>
    <s v="45 km S of FarkhÄr, Afghanistan"/>
    <b v="1"/>
    <s v="earthquake"/>
    <n v="7.34"/>
    <n v="9.1780000000000008"/>
    <n v="0.11799999999999999"/>
    <n v="21"/>
    <s v="reviewed"/>
    <s v="us"/>
    <s v="us"/>
    <m/>
  </r>
  <r>
    <s v="2023-12-18T06:11:34.085Z"/>
    <d v="2023-12-18T06:11:34"/>
    <x v="30"/>
    <x v="1"/>
    <x v="30"/>
    <d v="2022-01-19T00:19:44"/>
    <n v="36.370800000000003"/>
    <n v="70.5946"/>
    <n v="160.67500000000001"/>
    <n v="4.2"/>
    <s v="mb"/>
    <n v="33"/>
    <n v="78"/>
    <n v="2.222"/>
    <n v="0.49"/>
    <s v="us"/>
    <s v="us7000ljt2"/>
    <s v="2024-02-27T22:57:00.040Z"/>
    <s v="58 km SSW of Jurm, Afghanistan"/>
    <b v="1"/>
    <s v="earthquake"/>
    <n v="6.35"/>
    <n v="9.9610000000000003"/>
    <n v="0.159"/>
    <n v="12"/>
    <s v="reviewed"/>
    <s v="us"/>
    <s v="us"/>
    <m/>
  </r>
  <r>
    <s v="2022-01-19T00:19:44.860Z"/>
    <d v="2022-01-19T00:19:44"/>
    <x v="39"/>
    <x v="5"/>
    <x v="39"/>
    <d v="2023-12-13T16:22:04"/>
    <n v="31.8613"/>
    <n v="92.924300000000002"/>
    <n v="10"/>
    <n v="4.4000000000000004"/>
    <s v="mb"/>
    <m/>
    <n v="77"/>
    <n v="7.7750000000000004"/>
    <n v="1.05"/>
    <s v="us"/>
    <s v="us7000gfk9"/>
    <s v="2022-04-01T17:40:34.040Z"/>
    <s v="92 km ENE of Nagqu, China"/>
    <b v="0"/>
    <s v="earthquake"/>
    <n v="8.6"/>
    <n v="1.3"/>
    <n v="7.5999999999999998E-2"/>
    <n v="50"/>
    <s v="reviewed"/>
    <s v="us"/>
    <s v="us"/>
    <m/>
  </r>
  <r>
    <s v="2023-12-13T16:22:04.474Z"/>
    <d v="2023-12-13T16:22:04"/>
    <x v="30"/>
    <x v="1"/>
    <x v="30"/>
    <d v="2023-12-12T08:16:29"/>
    <n v="8.2883999999999993"/>
    <n v="91.173699999999997"/>
    <n v="10"/>
    <n v="4.2"/>
    <s v="mb"/>
    <n v="12"/>
    <n v="135"/>
    <n v="9.4420000000000002"/>
    <n v="0.56000000000000005"/>
    <s v="us"/>
    <s v="us7000lk32"/>
    <s v="2024-02-17T22:43:13.040Z"/>
    <s v="Nicobar Islands, India region"/>
    <b v="1"/>
    <s v="earthquake"/>
    <n v="10.07"/>
    <n v="1.915"/>
    <n v="0.216"/>
    <n v="6"/>
    <s v="reviewed"/>
    <s v="us"/>
    <s v="us"/>
    <m/>
  </r>
  <r>
    <s v="2023-12-12T08:16:29.560Z"/>
    <d v="2023-12-12T08:16:29"/>
    <x v="30"/>
    <x v="1"/>
    <x v="30"/>
    <d v="2023-12-10T01:39:47"/>
    <n v="34.628799999999998"/>
    <n v="62.059100000000001"/>
    <n v="10.082000000000001"/>
    <n v="4.2"/>
    <s v="mb"/>
    <n v="37"/>
    <n v="117"/>
    <n v="4.5810000000000004"/>
    <n v="0.63"/>
    <s v="us"/>
    <s v="us7000lic6"/>
    <s v="2024-02-17T22:43:06.040Z"/>
    <s v="33 km NNW of HerÄt, Afghanistan"/>
    <b v="1"/>
    <s v="earthquake"/>
    <n v="8.8699999999999992"/>
    <n v="3.4089999999999998"/>
    <n v="0.16600000000000001"/>
    <n v="10"/>
    <s v="reviewed"/>
    <s v="us"/>
    <s v="us"/>
    <m/>
  </r>
  <r>
    <s v="2023-12-10T01:39:47.184Z"/>
    <d v="2023-12-10T01:39:47"/>
    <x v="30"/>
    <x v="1"/>
    <x v="30"/>
    <d v="2023-12-08T03:16:57"/>
    <n v="23.584599999999998"/>
    <n v="64.748000000000005"/>
    <n v="10"/>
    <n v="4.2"/>
    <s v="mb"/>
    <n v="37"/>
    <n v="157"/>
    <n v="7.9130000000000003"/>
    <n v="0.62"/>
    <s v="us"/>
    <s v="us7000lhuj"/>
    <s v="2024-02-17T22:43:05.040Z"/>
    <s v="180 km S of Ormara, Pakistan"/>
    <b v="1"/>
    <s v="earthquake"/>
    <n v="11.57"/>
    <n v="1.946"/>
    <n v="9.8000000000000004E-2"/>
    <n v="30"/>
    <s v="reviewed"/>
    <s v="us"/>
    <s v="us"/>
    <m/>
  </r>
  <r>
    <s v="2023-12-08T03:16:57.576Z"/>
    <d v="2023-12-08T03:16:57"/>
    <x v="30"/>
    <x v="1"/>
    <x v="30"/>
    <d v="2023-12-05T02:42:48"/>
    <n v="25.290099999999999"/>
    <n v="91.786000000000001"/>
    <n v="46.386000000000003"/>
    <n v="4.2"/>
    <s v="mb"/>
    <n v="37"/>
    <n v="111"/>
    <n v="2.605"/>
    <n v="0.66"/>
    <s v="us"/>
    <s v="us7000lh84"/>
    <s v="2024-02-10T23:47:41.040Z"/>
    <s v="9 km E of Cherrapunji, India"/>
    <b v="1"/>
    <s v="earthquake"/>
    <n v="7.71"/>
    <n v="5.2619999999999996"/>
    <n v="0.115"/>
    <n v="21"/>
    <s v="reviewed"/>
    <s v="us"/>
    <s v="us"/>
    <m/>
  </r>
  <r>
    <s v="2023-12-05T02:42:48.131Z"/>
    <d v="2023-12-05T02:42:48"/>
    <x v="30"/>
    <x v="1"/>
    <x v="30"/>
    <d v="2023-11-29T01:41:52"/>
    <n v="36.308900000000001"/>
    <n v="71.052400000000006"/>
    <n v="132.983"/>
    <n v="4.2"/>
    <s v="mb"/>
    <n v="25"/>
    <n v="102"/>
    <n v="2.4089999999999998"/>
    <n v="0.33"/>
    <s v="us"/>
    <s v="us7000lgas"/>
    <s v="2024-02-10T23:47:32.040Z"/>
    <s v="59 km SW of AshkÄsham, Afghanistan"/>
    <b v="1"/>
    <s v="earthquake"/>
    <n v="7.13"/>
    <n v="11.755000000000001"/>
    <n v="0.186"/>
    <n v="8"/>
    <s v="reviewed"/>
    <s v="us"/>
    <s v="us"/>
    <m/>
  </r>
  <r>
    <s v="2023-11-29T01:41:52.476Z"/>
    <d v="2023-11-29T01:41:52"/>
    <x v="19"/>
    <x v="1"/>
    <x v="19"/>
    <d v="2023-11-20T18:32:56"/>
    <n v="24.410799999999998"/>
    <n v="94.457800000000006"/>
    <n v="73.909000000000006"/>
    <n v="4.2"/>
    <s v="mb"/>
    <n v="24"/>
    <n v="132"/>
    <n v="3.218"/>
    <n v="0.52"/>
    <s v="us"/>
    <s v="us7000lg65"/>
    <s v="2024-02-06T21:53:59.040Z"/>
    <s v="44 km ESE of WÄngjing, India"/>
    <b v="1"/>
    <s v="earthquake"/>
    <n v="6.79"/>
    <n v="11.724"/>
    <n v="0.128"/>
    <n v="17"/>
    <s v="reviewed"/>
    <s v="us"/>
    <s v="us"/>
    <m/>
  </r>
  <r>
    <s v="2023-11-20T18:32:56.201Z"/>
    <d v="2023-11-20T18:32:56"/>
    <x v="19"/>
    <x v="1"/>
    <x v="19"/>
    <d v="2022-01-16T10:50:58"/>
    <n v="34.457299999999996"/>
    <n v="62.364600000000003"/>
    <n v="9.2449999999999992"/>
    <n v="4.2"/>
    <s v="mb"/>
    <n v="43"/>
    <n v="110"/>
    <n v="4.8789999999999996"/>
    <n v="0.82"/>
    <s v="us"/>
    <s v="us6000lpn1"/>
    <s v="2024-02-01T15:13:41.040Z"/>
    <s v="19 km NE of HerÄt, Afghanistan"/>
    <b v="1"/>
    <s v="earthquake"/>
    <n v="7.78"/>
    <n v="3.5529999999999999"/>
    <n v="0.128"/>
    <n v="17"/>
    <s v="reviewed"/>
    <s v="us"/>
    <s v="us"/>
    <m/>
  </r>
  <r>
    <s v="2022-01-16T10:50:58.840Z"/>
    <d v="2022-01-16T10:50:58"/>
    <x v="39"/>
    <x v="5"/>
    <x v="39"/>
    <d v="2022-01-16T06:52:32"/>
    <n v="23.893699999999999"/>
    <n v="94.559700000000007"/>
    <n v="73.010000000000005"/>
    <n v="4.2"/>
    <s v="mb"/>
    <m/>
    <n v="118"/>
    <n v="3.8620000000000001"/>
    <n v="0.75"/>
    <s v="us"/>
    <s v="us7000geym"/>
    <s v="2022-04-01T17:40:30.040Z"/>
    <s v="31 km NNE of Mawlaik, Myanmar"/>
    <b v="0"/>
    <s v="earthquake"/>
    <n v="10.3"/>
    <n v="10.5"/>
    <n v="0.13100000000000001"/>
    <n v="16"/>
    <s v="reviewed"/>
    <s v="us"/>
    <s v="us"/>
    <m/>
  </r>
  <r>
    <s v="2022-01-16T06:52:32.930Z"/>
    <d v="2022-01-16T06:52:32"/>
    <x v="39"/>
    <x v="5"/>
    <x v="39"/>
    <d v="2023-11-16T06:54:44"/>
    <n v="3.5064000000000002"/>
    <n v="96.560599999999994"/>
    <n v="68.91"/>
    <n v="4.5999999999999996"/>
    <s v="mb"/>
    <m/>
    <n v="59"/>
    <n v="1.7529999999999999"/>
    <n v="0.63"/>
    <s v="us"/>
    <s v="us7000gce3"/>
    <s v="2022-04-01T17:40:12.040Z"/>
    <s v="85 km SE of Meulaboh, Indonesia"/>
    <b v="0"/>
    <s v="earthquake"/>
    <n v="4.7"/>
    <n v="7.2"/>
    <n v="6.9000000000000006E-2"/>
    <n v="62"/>
    <s v="reviewed"/>
    <s v="us"/>
    <s v="us"/>
    <m/>
  </r>
  <r>
    <s v="2023-11-16T06:54:44.147Z"/>
    <d v="2023-11-16T06:54:44"/>
    <x v="19"/>
    <x v="1"/>
    <x v="19"/>
    <d v="2022-01-15T11:19:44"/>
    <n v="36.484400000000001"/>
    <n v="71.127899999999997"/>
    <n v="242.57300000000001"/>
    <n v="4.2"/>
    <s v="mb"/>
    <n v="37"/>
    <n v="75"/>
    <n v="2.5790000000000002"/>
    <n v="0.72"/>
    <s v="us"/>
    <s v="us6000lnrx"/>
    <s v="2024-01-26T16:37:44.040Z"/>
    <s v="42 km WSW of AshkÄsham, Afghanistan"/>
    <b v="1"/>
    <s v="earthquake"/>
    <n v="8.41"/>
    <n v="8.0879999999999992"/>
    <n v="0.13600000000000001"/>
    <n v="15"/>
    <s v="reviewed"/>
    <s v="us"/>
    <s v="us"/>
    <m/>
  </r>
  <r>
    <s v="2022-01-15T11:19:44.531Z"/>
    <d v="2022-01-15T11:19:44"/>
    <x v="39"/>
    <x v="5"/>
    <x v="39"/>
    <d v="2023-11-16T04:04:18"/>
    <n v="27.130199999999999"/>
    <n v="100.2948"/>
    <n v="10"/>
    <n v="4.5999999999999996"/>
    <s v="mb"/>
    <m/>
    <n v="106"/>
    <n v="5.8529999999999998"/>
    <n v="0.54"/>
    <s v="us"/>
    <s v="us7000gew9"/>
    <s v="2022-04-01T17:40:29.040Z"/>
    <s v="29 km NNE of Lijiang, China"/>
    <b v="0"/>
    <s v="earthquake"/>
    <n v="10.3"/>
    <n v="1.9"/>
    <n v="0.13300000000000001"/>
    <n v="22"/>
    <s v="reviewed"/>
    <s v="us"/>
    <s v="us"/>
    <m/>
  </r>
  <r>
    <s v="2023-11-16T04:04:18.591Z"/>
    <d v="2023-11-16T04:04:18"/>
    <x v="19"/>
    <x v="1"/>
    <x v="19"/>
    <d v="2023-11-08T14:24:52"/>
    <n v="33.0154"/>
    <n v="76.209100000000007"/>
    <n v="16.68"/>
    <n v="4.2"/>
    <s v="mb"/>
    <n v="52"/>
    <n v="157"/>
    <n v="2.5419999999999998"/>
    <n v="1.23"/>
    <s v="us"/>
    <s v="us6000lnrg"/>
    <s v="2024-01-26T16:37:44.040Z"/>
    <s v="46 km E of BhadarwÄh, India"/>
    <b v="1"/>
    <s v="earthquake"/>
    <n v="8.31"/>
    <n v="4.9930000000000003"/>
    <n v="0.121"/>
    <n v="23"/>
    <s v="reviewed"/>
    <s v="us"/>
    <s v="us"/>
    <m/>
  </r>
  <r>
    <s v="2023-11-08T14:24:52.621Z"/>
    <d v="2023-11-08T14:24:52"/>
    <x v="19"/>
    <x v="1"/>
    <x v="19"/>
    <d v="2023-11-03T19:39:09"/>
    <n v="33.493499999999997"/>
    <n v="71.027199999999993"/>
    <n v="10"/>
    <n v="4.2"/>
    <s v="mb"/>
    <n v="12"/>
    <n v="198"/>
    <n v="1.8779999999999999"/>
    <n v="1.17"/>
    <s v="us"/>
    <s v="us7000l9li"/>
    <s v="2024-01-13T23:10:39.040Z"/>
    <s v="5 km SW of Hangu, Pakistan"/>
    <b v="1"/>
    <s v="earthquake"/>
    <n v="7.4"/>
    <n v="1.966"/>
    <n v="0.187"/>
    <n v="10"/>
    <s v="reviewed"/>
    <s v="us"/>
    <s v="us"/>
    <m/>
  </r>
  <r>
    <s v="2023-11-03T19:39:09.153Z"/>
    <d v="2023-11-03T19:39:09"/>
    <x v="19"/>
    <x v="1"/>
    <x v="19"/>
    <d v="2022-01-14T08:29:05"/>
    <n v="26.418600000000001"/>
    <n v="96.602500000000006"/>
    <n v="118.316"/>
    <n v="4.2"/>
    <s v="mb"/>
    <n v="38"/>
    <n v="109"/>
    <n v="5.4139999999999997"/>
    <n v="0.92"/>
    <s v="us"/>
    <s v="us7000l8qp"/>
    <s v="2024-01-18T21:13:23.509Z"/>
    <s v="31 km NW of Sarupathar, India"/>
    <b v="1"/>
    <s v="earthquake"/>
    <n v="12.01"/>
    <n v="8.6180000000000003"/>
    <n v="0.13200000000000001"/>
    <n v="20"/>
    <s v="reviewed"/>
    <s v="us"/>
    <s v="us"/>
    <m/>
  </r>
  <r>
    <s v="2022-01-14T08:29:05.776Z"/>
    <d v="2022-01-14T08:29:05"/>
    <x v="39"/>
    <x v="5"/>
    <x v="39"/>
    <d v="2022-01-14T06:34:22"/>
    <n v="24.331299999999999"/>
    <n v="94.640299999999996"/>
    <n v="89.01"/>
    <n v="4.2"/>
    <s v="mb"/>
    <m/>
    <n v="102"/>
    <n v="4.1790000000000003"/>
    <n v="0.89"/>
    <s v="us"/>
    <s v="us7000gbtz"/>
    <s v="2022-06-23T19:34:10.851Z"/>
    <s v="Sagaing, Myanmar"/>
    <b v="0"/>
    <s v="earthquake"/>
    <n v="10"/>
    <n v="8.4"/>
    <n v="0.128"/>
    <n v="17"/>
    <s v="reviewed"/>
    <s v="us"/>
    <s v="us"/>
    <m/>
  </r>
  <r>
    <s v="2022-01-14T06:34:22.004Z"/>
    <d v="2022-01-14T06:34:22"/>
    <x v="39"/>
    <x v="5"/>
    <x v="39"/>
    <d v="2023-11-03T19:15:45"/>
    <n v="0.54430000000000001"/>
    <n v="92.251900000000006"/>
    <n v="10"/>
    <n v="4.4000000000000004"/>
    <s v="mb"/>
    <m/>
    <n v="209"/>
    <n v="5.3760000000000003"/>
    <n v="0.5"/>
    <s v="us"/>
    <s v="us7000gdxx"/>
    <s v="2022-03-19T22:08:00.040Z"/>
    <s v="off the west coast of northern Sumatra"/>
    <b v="0"/>
    <s v="earthquake"/>
    <n v="11.9"/>
    <n v="2"/>
    <n v="0.219"/>
    <n v="6"/>
    <s v="reviewed"/>
    <s v="us"/>
    <s v="us"/>
    <m/>
  </r>
  <r>
    <s v="2023-11-03T19:15:45.172Z"/>
    <d v="2023-11-03T19:15:45"/>
    <x v="19"/>
    <x v="1"/>
    <x v="19"/>
    <d v="2023-10-31T22:26:08"/>
    <n v="36.729399999999998"/>
    <n v="68.492599999999996"/>
    <n v="45.631999999999998"/>
    <n v="4.2"/>
    <s v="mb"/>
    <n v="29"/>
    <n v="121"/>
    <n v="1.9690000000000001"/>
    <n v="0.52"/>
    <s v="us"/>
    <s v="us7000l8qc"/>
    <s v="2024-01-10T06:01:51.040Z"/>
    <s v="32 km W of Kunduz, Afghanistan"/>
    <b v="1"/>
    <s v="earthquake"/>
    <n v="7.48"/>
    <n v="8.9990000000000006"/>
    <n v="0.128"/>
    <n v="22"/>
    <s v="reviewed"/>
    <s v="us"/>
    <s v="us"/>
    <m/>
  </r>
  <r>
    <s v="2023-10-31T22:26:08.530Z"/>
    <d v="2023-10-31T22:26:08"/>
    <x v="3"/>
    <x v="1"/>
    <x v="3"/>
    <d v="2022-01-13T13:32:46"/>
    <n v="34.471200000000003"/>
    <n v="61.9771"/>
    <n v="10"/>
    <n v="4.2"/>
    <s v="mb"/>
    <n v="41"/>
    <n v="117"/>
    <n v="4.6529999999999996"/>
    <n v="0.75"/>
    <s v="us"/>
    <s v="us7000l8ns"/>
    <s v="2024-01-10T06:01:28.040Z"/>
    <s v="24 km WNW of HerÄt, Afghanistan"/>
    <b v="1"/>
    <s v="earthquake"/>
    <n v="9.35"/>
    <n v="1.8859999999999999"/>
    <n v="9.8000000000000004E-2"/>
    <n v="29"/>
    <s v="reviewed"/>
    <s v="us"/>
    <s v="us"/>
    <m/>
  </r>
  <r>
    <s v="2022-01-13T13:32:46.671Z"/>
    <d v="2022-01-13T13:32:46"/>
    <x v="39"/>
    <x v="5"/>
    <x v="39"/>
    <d v="2022-01-13T12:24:01"/>
    <n v="34.637300000000003"/>
    <n v="97.939300000000003"/>
    <n v="10"/>
    <n v="4.5"/>
    <s v="mb"/>
    <m/>
    <n v="48"/>
    <n v="10.683999999999999"/>
    <n v="1.1399999999999999"/>
    <s v="us"/>
    <s v="us7000gdw6"/>
    <s v="2022-03-19T22:07:58.040Z"/>
    <s v="Southern Qinghai, China"/>
    <b v="0"/>
    <s v="earthquake"/>
    <n v="9.4"/>
    <n v="1.9"/>
    <n v="0.13900000000000001"/>
    <n v="15"/>
    <s v="reviewed"/>
    <s v="us"/>
    <s v="us"/>
    <m/>
  </r>
  <r>
    <s v="2022-01-13T12:24:01.012Z"/>
    <d v="2022-01-13T12:24:01"/>
    <x v="39"/>
    <x v="5"/>
    <x v="39"/>
    <d v="2022-01-13T03:13:54"/>
    <n v="38.968200000000003"/>
    <n v="69.920400000000001"/>
    <n v="38.270000000000003"/>
    <n v="4.3"/>
    <s v="mb"/>
    <m/>
    <n v="105"/>
    <n v="1.29"/>
    <n v="0.66"/>
    <s v="us"/>
    <s v="us7000gdw3"/>
    <s v="2022-03-19T22:07:58.040Z"/>
    <s v="11 km NNW of Darband, Tajikistan"/>
    <b v="0"/>
    <s v="earthquake"/>
    <n v="5.0999999999999996"/>
    <n v="8.6999999999999993"/>
    <n v="0.129"/>
    <n v="17"/>
    <s v="reviewed"/>
    <s v="us"/>
    <s v="us"/>
    <m/>
  </r>
  <r>
    <s v="2022-01-13T03:13:54.822Z"/>
    <d v="2022-01-13T03:13:54"/>
    <x v="39"/>
    <x v="5"/>
    <x v="39"/>
    <d v="2022-01-12T21:36:15"/>
    <n v="28.8094"/>
    <n v="87.685400000000001"/>
    <n v="10"/>
    <n v="4.0999999999999996"/>
    <s v="mb"/>
    <m/>
    <n v="111"/>
    <n v="2.3479999999999999"/>
    <n v="0.71"/>
    <s v="us"/>
    <s v="us7000gdvm"/>
    <s v="2022-03-19T22:07:56.040Z"/>
    <s v="126 km WSW of Rikaze, China"/>
    <b v="0"/>
    <s v="earthquake"/>
    <n v="12.1"/>
    <n v="1.9"/>
    <n v="0.19800000000000001"/>
    <n v="7"/>
    <s v="reviewed"/>
    <s v="us"/>
    <s v="us"/>
    <m/>
  </r>
  <r>
    <s v="2022-01-12T21:36:15.143Z"/>
    <d v="2022-01-12T21:36:15"/>
    <x v="39"/>
    <x v="5"/>
    <x v="39"/>
    <d v="2023-10-28T04:41:09"/>
    <n v="5.7034000000000002"/>
    <n v="94.114999999999995"/>
    <n v="55.39"/>
    <n v="4.0999999999999996"/>
    <s v="mb"/>
    <m/>
    <n v="140"/>
    <n v="2.8580000000000001"/>
    <n v="0.67"/>
    <s v="us"/>
    <s v="us7000gdlh"/>
    <s v="2022-03-19T22:07:54.040Z"/>
    <s v="134 km W of Sabang, Indonesia"/>
    <b v="0"/>
    <s v="earthquake"/>
    <n v="5.4"/>
    <n v="10.1"/>
    <n v="0.185"/>
    <n v="8"/>
    <s v="reviewed"/>
    <s v="us"/>
    <s v="us"/>
    <m/>
  </r>
  <r>
    <s v="2023-10-28T04:41:09.437Z"/>
    <d v="2023-10-28T04:41:09"/>
    <x v="3"/>
    <x v="1"/>
    <x v="3"/>
    <d v="2022-01-12T16:18:02"/>
    <n v="36.574199999999998"/>
    <n v="70.972499999999997"/>
    <n v="183.95599999999999"/>
    <n v="4.2"/>
    <s v="mb"/>
    <n v="32"/>
    <n v="79"/>
    <n v="2.5670000000000002"/>
    <n v="0.52"/>
    <s v="us"/>
    <s v="us7000l73h"/>
    <s v="2024-01-04T04:22:33.040Z"/>
    <s v="34 km SSE of Jurm, Afghanistan"/>
    <b v="1"/>
    <s v="earthquake"/>
    <n v="8.5299999999999994"/>
    <n v="11.260999999999999"/>
    <n v="0.16600000000000001"/>
    <n v="10"/>
    <s v="reviewed"/>
    <s v="us"/>
    <s v="us"/>
    <m/>
  </r>
  <r>
    <s v="2022-01-12T16:18:02.501Z"/>
    <d v="2022-01-12T16:18:02"/>
    <x v="39"/>
    <x v="5"/>
    <x v="39"/>
    <d v="2022-01-12T13:01:55"/>
    <n v="37.8337"/>
    <n v="101.5694"/>
    <n v="10"/>
    <n v="4.3"/>
    <s v="mb"/>
    <m/>
    <n v="50"/>
    <n v="2.532"/>
    <n v="0.78"/>
    <s v="us"/>
    <s v="us7000gbdc"/>
    <s v="2022-03-19T22:07:53.040Z"/>
    <s v="92 km SW of Jinchang, China"/>
    <b v="0"/>
    <s v="earthquake"/>
    <n v="5.7"/>
    <n v="1.9"/>
    <n v="8.2000000000000003E-2"/>
    <n v="42"/>
    <s v="reviewed"/>
    <s v="us"/>
    <s v="us"/>
    <m/>
  </r>
  <r>
    <s v="2022-01-12T13:01:55.973Z"/>
    <d v="2022-01-12T13:01:55"/>
    <x v="39"/>
    <x v="5"/>
    <x v="39"/>
    <d v="2022-01-12T12:16:19"/>
    <n v="37.716299999999997"/>
    <n v="101.4294"/>
    <n v="10"/>
    <n v="5"/>
    <s v="mb"/>
    <m/>
    <n v="37"/>
    <n v="2.528"/>
    <n v="0.44"/>
    <s v="us"/>
    <s v="us7000gbb0"/>
    <s v="2022-03-19T22:07:53.040Z"/>
    <s v="108 km WSW of Wuwei, China"/>
    <b v="0"/>
    <s v="earthquake"/>
    <n v="7"/>
    <n v="1.9"/>
    <n v="4.8000000000000001E-2"/>
    <n v="142"/>
    <s v="reviewed"/>
    <s v="us"/>
    <s v="us"/>
    <m/>
  </r>
  <r>
    <s v="2022-01-12T12:16:19.687Z"/>
    <d v="2022-01-12T12:16:19"/>
    <x v="39"/>
    <x v="5"/>
    <x v="39"/>
    <d v="2022-01-12T10:20:43"/>
    <n v="37.778799999999997"/>
    <n v="101.3498"/>
    <n v="10"/>
    <n v="4.9000000000000004"/>
    <s v="mb"/>
    <m/>
    <n v="35"/>
    <n v="10.708"/>
    <n v="0.57999999999999996"/>
    <s v="us"/>
    <s v="us7000gbau"/>
    <s v="2022-03-19T22:07:52.040Z"/>
    <s v="109 km SW of Jinchang, China"/>
    <b v="0"/>
    <s v="earthquake"/>
    <n v="5.8"/>
    <n v="1.9"/>
    <n v="6.0999999999999999E-2"/>
    <n v="83"/>
    <s v="reviewed"/>
    <s v="us"/>
    <s v="us"/>
    <m/>
  </r>
  <r>
    <s v="2022-01-12T10:20:43.155Z"/>
    <d v="2022-01-12T10:20:43"/>
    <x v="39"/>
    <x v="5"/>
    <x v="39"/>
    <d v="2022-01-12T06:17:33"/>
    <n v="37.682499999999997"/>
    <n v="101.4046"/>
    <n v="10"/>
    <n v="5.0999999999999996"/>
    <s v="mww"/>
    <m/>
    <n v="33"/>
    <n v="9.9789999999999992"/>
    <n v="0.55000000000000004"/>
    <s v="us"/>
    <s v="us7000gba0"/>
    <s v="2022-03-19T22:07:52.040Z"/>
    <s v="111 km WSW of Wuwei, China"/>
    <b v="0"/>
    <s v="earthquake"/>
    <n v="7.1"/>
    <n v="1.6"/>
    <n v="7.4999999999999997E-2"/>
    <n v="17"/>
    <s v="reviewed"/>
    <s v="us"/>
    <s v="us"/>
    <m/>
  </r>
  <r>
    <s v="2022-01-12T06:17:33.221Z"/>
    <d v="2022-01-12T06:17:33"/>
    <x v="39"/>
    <x v="5"/>
    <x v="39"/>
    <d v="2023-10-16T03:41:40"/>
    <n v="23.1568"/>
    <n v="94.6845"/>
    <n v="98.81"/>
    <n v="4.5999999999999996"/>
    <s v="mb"/>
    <m/>
    <n v="98"/>
    <n v="1.1240000000000001"/>
    <n v="0.66"/>
    <s v="us"/>
    <s v="us7000gb8w"/>
    <s v="2022-03-19T22:07:51.040Z"/>
    <s v="60 km SSE of Mawlaik, Myanmar"/>
    <b v="0"/>
    <s v="earthquake"/>
    <n v="6.1"/>
    <n v="7"/>
    <n v="0.14099999999999999"/>
    <n v="15"/>
    <s v="reviewed"/>
    <s v="us"/>
    <s v="us"/>
    <m/>
  </r>
  <r>
    <s v="2023-10-16T03:41:40.294Z"/>
    <d v="2023-10-16T03:41:40"/>
    <x v="3"/>
    <x v="1"/>
    <x v="3"/>
    <d v="2022-01-12T03:17:41"/>
    <n v="30.092400000000001"/>
    <n v="80.7774"/>
    <n v="10"/>
    <n v="4.2"/>
    <s v="mb"/>
    <n v="36"/>
    <n v="69"/>
    <n v="4.5579999999999998"/>
    <n v="0.56999999999999995"/>
    <s v="us"/>
    <s v="us6000lfu1"/>
    <s v="2023-12-26T21:24:22.040Z"/>
    <s v="36 km NE of DÄrchulÄ, Nepal"/>
    <b v="1"/>
    <s v="earthquake"/>
    <n v="9.3699999999999992"/>
    <n v="1.8859999999999999"/>
    <n v="0.13200000000000001"/>
    <n v="16"/>
    <s v="reviewed"/>
    <s v="us"/>
    <s v="us"/>
    <m/>
  </r>
  <r>
    <s v="2022-01-12T03:17:41.405Z"/>
    <d v="2022-01-12T03:17:41"/>
    <x v="39"/>
    <x v="5"/>
    <x v="39"/>
    <d v="2023-10-15T09:01:41"/>
    <n v="0.46300000000000002"/>
    <n v="96.861099999999993"/>
    <n v="10"/>
    <n v="4.5999999999999996"/>
    <s v="mb"/>
    <m/>
    <n v="158"/>
    <n v="1.099"/>
    <n v="0.71"/>
    <s v="us"/>
    <s v="us7000gdky"/>
    <s v="2022-03-19T22:07:50.040Z"/>
    <s v="226 km SSW of Singkil, Indonesia"/>
    <b v="0"/>
    <s v="earthquake"/>
    <n v="7.5"/>
    <n v="1.9"/>
    <n v="0.129"/>
    <n v="18"/>
    <s v="reviewed"/>
    <s v="us"/>
    <s v="us"/>
    <m/>
  </r>
  <r>
    <s v="2023-10-15T09:01:41.061Z"/>
    <d v="2023-10-15T09:01:41"/>
    <x v="3"/>
    <x v="1"/>
    <x v="3"/>
    <d v="2022-01-11T21:06:57"/>
    <n v="34.581600000000002"/>
    <n v="62.121400000000001"/>
    <n v="9.7929999999999993"/>
    <n v="4.2"/>
    <s v="mb"/>
    <n v="50"/>
    <n v="162"/>
    <n v="5.7119999999999997"/>
    <n v="0.51"/>
    <s v="us"/>
    <s v="us6000lguk"/>
    <s v="2023-12-26T21:24:42.040Z"/>
    <s v="26 km NNW of HerÄt, Afghanistan"/>
    <b v="1"/>
    <s v="earthquake"/>
    <n v="7.85"/>
    <n v="5.2110000000000003"/>
    <n v="0.107"/>
    <n v="24"/>
    <s v="reviewed"/>
    <s v="us"/>
    <s v="us"/>
    <m/>
  </r>
  <r>
    <s v="2022-01-11T21:06:57.887Z"/>
    <d v="2022-01-11T21:06:57"/>
    <x v="39"/>
    <x v="5"/>
    <x v="39"/>
    <d v="2022-01-11T10:07:22"/>
    <n v="37.775300000000001"/>
    <n v="101.24299999999999"/>
    <n v="10"/>
    <n v="4.4000000000000004"/>
    <s v="mb"/>
    <m/>
    <n v="82"/>
    <n v="2.6760000000000002"/>
    <n v="1.04"/>
    <s v="us"/>
    <s v="us7000gb36"/>
    <s v="2022-03-19T22:07:48.040Z"/>
    <s v="115 km SW of Jinchang, China"/>
    <b v="0"/>
    <s v="earthquake"/>
    <n v="5.8"/>
    <n v="1.9"/>
    <n v="0.114"/>
    <n v="22"/>
    <s v="reviewed"/>
    <s v="us"/>
    <s v="us"/>
    <m/>
  </r>
  <r>
    <s v="2022-01-11T10:07:22.297Z"/>
    <d v="2022-01-11T10:07:22"/>
    <x v="39"/>
    <x v="5"/>
    <x v="39"/>
    <d v="2022-01-09T22:18:08"/>
    <n v="7.2609000000000004"/>
    <n v="94.263800000000003"/>
    <n v="112.14"/>
    <n v="4.5999999999999996"/>
    <s v="mb"/>
    <m/>
    <n v="113"/>
    <n v="3.3450000000000002"/>
    <n v="0.52"/>
    <s v="us"/>
    <s v="us7000gd8t"/>
    <s v="2022-03-19T22:07:41.040Z"/>
    <s v="191 km NW of Sabang, Indonesia"/>
    <b v="0"/>
    <s v="earthquake"/>
    <n v="7.3"/>
    <n v="7"/>
    <n v="9.0999999999999998E-2"/>
    <n v="36"/>
    <s v="reviewed"/>
    <s v="us"/>
    <s v="us"/>
    <m/>
  </r>
  <r>
    <s v="2022-01-09T22:18:08.870Z"/>
    <d v="2022-01-09T22:18:08"/>
    <x v="39"/>
    <x v="5"/>
    <x v="39"/>
    <d v="2022-01-09T03:55:39"/>
    <n v="37.859200000000001"/>
    <n v="101.151"/>
    <n v="10"/>
    <n v="4.2"/>
    <s v="mb"/>
    <m/>
    <n v="103"/>
    <n v="2.786"/>
    <n v="0.6"/>
    <s v="us"/>
    <s v="us7000gcyr"/>
    <s v="2022-03-19T22:07:33.040Z"/>
    <s v="115 km SW of Jinchang, China"/>
    <b v="0"/>
    <s v="earthquake"/>
    <n v="9.6999999999999993"/>
    <n v="1.9"/>
    <n v="0.14099999999999999"/>
    <n v="14"/>
    <s v="reviewed"/>
    <s v="us"/>
    <s v="us"/>
    <m/>
  </r>
  <r>
    <s v="2022-01-09T03:55:39.835Z"/>
    <d v="2022-01-09T03:55:39"/>
    <x v="39"/>
    <x v="5"/>
    <x v="39"/>
    <d v="2022-01-08T19:56:19"/>
    <n v="6.8783000000000003"/>
    <n v="94.632000000000005"/>
    <n v="110.04"/>
    <n v="4.4000000000000004"/>
    <s v="mb"/>
    <m/>
    <n v="86"/>
    <n v="2.8260000000000001"/>
    <n v="0.62"/>
    <s v="us"/>
    <s v="us7000gcxz"/>
    <s v="2022-03-19T22:07:30.040Z"/>
    <s v="132 km NW of Sabang, Indonesia"/>
    <b v="0"/>
    <s v="earthquake"/>
    <n v="7.1"/>
    <n v="10.1"/>
    <n v="0.17799999999999999"/>
    <n v="11"/>
    <s v="reviewed"/>
    <s v="us"/>
    <s v="us"/>
    <m/>
  </r>
  <r>
    <s v="2022-01-08T19:56:19.350Z"/>
    <d v="2022-01-08T19:56:19"/>
    <x v="39"/>
    <x v="5"/>
    <x v="39"/>
    <d v="2022-01-08T06:30:07"/>
    <n v="38.631700000000002"/>
    <n v="73.747299999999996"/>
    <n v="103"/>
    <n v="4.7"/>
    <s v="mb"/>
    <m/>
    <n v="41"/>
    <n v="1.734"/>
    <n v="0.56999999999999995"/>
    <s v="us"/>
    <s v="us7000ga8b"/>
    <s v="2022-03-19T22:07:29.040Z"/>
    <s v="54 km NNW of Murghob, Tajikistan"/>
    <b v="0"/>
    <s v="earthquake"/>
    <n v="6.4"/>
    <n v="6.7"/>
    <n v="5.5E-2"/>
    <n v="99"/>
    <s v="reviewed"/>
    <s v="us"/>
    <s v="us"/>
    <m/>
  </r>
  <r>
    <s v="2022-01-08T06:30:07.836Z"/>
    <d v="2022-01-08T06:30:07"/>
    <x v="39"/>
    <x v="5"/>
    <x v="39"/>
    <d v="2023-10-13T11:13:30"/>
    <n v="37.770600000000002"/>
    <n v="101.3456"/>
    <n v="10"/>
    <n v="4.5"/>
    <s v="mb"/>
    <m/>
    <n v="89"/>
    <n v="10.717000000000001"/>
    <n v="0.61"/>
    <s v="us"/>
    <s v="us7000ga4x"/>
    <s v="2022-06-23T19:19:34.362Z"/>
    <s v="Qinghai, China"/>
    <b v="0"/>
    <s v="earthquake"/>
    <n v="4.2"/>
    <n v="1.9"/>
    <n v="0.10100000000000001"/>
    <n v="29"/>
    <s v="reviewed"/>
    <s v="us"/>
    <s v="us"/>
    <m/>
  </r>
  <r>
    <s v="2023-10-13T11:13:30.783Z"/>
    <d v="2023-10-13T11:13:30"/>
    <x v="3"/>
    <x v="1"/>
    <x v="3"/>
    <d v="2022-01-07T20:45:24"/>
    <n v="34.776600000000002"/>
    <n v="61.849600000000002"/>
    <n v="10"/>
    <n v="4.2"/>
    <s v="mb"/>
    <n v="47"/>
    <n v="115"/>
    <n v="5.9329999999999998"/>
    <n v="0.54"/>
    <s v="us"/>
    <s v="us6000lfc3"/>
    <s v="2023-12-16T22:13:08.040Z"/>
    <s v="19 km SSE of Qarah BÄgh, Afghanistan"/>
    <b v="1"/>
    <s v="earthquake"/>
    <n v="4.37"/>
    <n v="1.9159999999999999"/>
    <n v="0.10299999999999999"/>
    <n v="26"/>
    <s v="reviewed"/>
    <s v="us"/>
    <s v="us"/>
    <m/>
  </r>
  <r>
    <s v="2022-01-07T20:45:24.409Z"/>
    <d v="2022-01-07T20:45:24"/>
    <x v="39"/>
    <x v="5"/>
    <x v="39"/>
    <d v="2022-01-07T20:18:39"/>
    <n v="37.872300000000003"/>
    <n v="101.13330000000001"/>
    <n v="10"/>
    <n v="4.2"/>
    <s v="mb"/>
    <m/>
    <n v="51"/>
    <n v="2.8050000000000002"/>
    <n v="0.76"/>
    <s v="us"/>
    <s v="us7000gcnr"/>
    <s v="2022-03-12T22:19:24.040Z"/>
    <s v="116 km SW of Jinchang, China"/>
    <b v="0"/>
    <s v="earthquake"/>
    <n v="7.7"/>
    <n v="1.7"/>
    <n v="0.115"/>
    <n v="25"/>
    <s v="reviewed"/>
    <s v="us"/>
    <s v="us"/>
    <m/>
  </r>
  <r>
    <s v="2022-01-07T20:18:39.625Z"/>
    <d v="2022-01-07T20:18:39"/>
    <x v="39"/>
    <x v="5"/>
    <x v="39"/>
    <d v="2022-01-07T18:09:06"/>
    <n v="37.801400000000001"/>
    <n v="101.5655"/>
    <n v="10"/>
    <n v="4.0999999999999996"/>
    <s v="mb"/>
    <m/>
    <n v="114"/>
    <n v="2.5110000000000001"/>
    <n v="0.55000000000000004"/>
    <s v="us"/>
    <s v="us7000gcnq"/>
    <s v="2022-03-12T22:19:24.040Z"/>
    <s v="94 km W of Wuwei, China"/>
    <b v="0"/>
    <s v="earthquake"/>
    <n v="9.6999999999999993"/>
    <n v="1.9"/>
    <n v="0.13500000000000001"/>
    <n v="15"/>
    <s v="reviewed"/>
    <s v="us"/>
    <s v="us"/>
    <m/>
  </r>
  <r>
    <s v="2022-01-07T18:09:06.989Z"/>
    <d v="2022-01-07T18:09:06"/>
    <x v="39"/>
    <x v="5"/>
    <x v="39"/>
    <d v="2022-01-07T17:55:20"/>
    <n v="37.7592"/>
    <n v="101.1086"/>
    <n v="10"/>
    <n v="5.0999999999999996"/>
    <s v="mb"/>
    <m/>
    <n v="35"/>
    <n v="2.746"/>
    <n v="0.67"/>
    <s v="us"/>
    <s v="us7000ga05"/>
    <s v="2022-08-06T14:56:59.567Z"/>
    <s v="125 km SW of Jinchang, China"/>
    <b v="0"/>
    <s v="earthquake"/>
    <n v="5.9"/>
    <n v="1.8"/>
    <n v="5.0999999999999997E-2"/>
    <n v="135"/>
    <s v="reviewed"/>
    <s v="us"/>
    <s v="us"/>
    <m/>
  </r>
  <r>
    <s v="2022-01-07T17:55:20.954Z"/>
    <d v="2022-01-07T17:55:20"/>
    <x v="39"/>
    <x v="5"/>
    <x v="39"/>
    <d v="2022-01-07T17:45:30"/>
    <n v="37.811"/>
    <n v="101.1631"/>
    <n v="10"/>
    <n v="5.2"/>
    <s v="mb"/>
    <m/>
    <n v="72"/>
    <n v="2.7469999999999999"/>
    <n v="0.81"/>
    <s v="us"/>
    <s v="us7000gcnx"/>
    <s v="2022-03-12T22:19:24.040Z"/>
    <s v="118 km SW of Jinchang, China"/>
    <b v="0"/>
    <s v="earthquake"/>
    <n v="5.6"/>
    <n v="1.8"/>
    <n v="8.2000000000000003E-2"/>
    <n v="56"/>
    <s v="reviewed"/>
    <s v="us"/>
    <s v="us"/>
    <m/>
  </r>
  <r>
    <s v="2022-01-07T17:45:30.809Z"/>
    <d v="2022-01-07T17:45:30"/>
    <x v="39"/>
    <x v="5"/>
    <x v="39"/>
    <d v="2023-10-11T01:41:04"/>
    <n v="37.828299999999999"/>
    <n v="101.29"/>
    <n v="13"/>
    <n v="6.6"/>
    <s v="mww"/>
    <m/>
    <n v="13"/>
    <n v="2.6850000000000001"/>
    <n v="0.69"/>
    <s v="us"/>
    <s v="us7000g9zq"/>
    <s v="2024-07-06T12:21:39.007Z"/>
    <s v="northern Qinghai, China"/>
    <b v="0"/>
    <s v="earthquake"/>
    <n v="7"/>
    <n v="1.7"/>
    <n v="0.08"/>
    <n v="15"/>
    <s v="reviewed"/>
    <s v="us"/>
    <s v="us"/>
    <m/>
  </r>
  <r>
    <s v="2023-10-11T01:41:04.133Z"/>
    <d v="2023-10-11T01:41:04"/>
    <x v="3"/>
    <x v="1"/>
    <x v="3"/>
    <d v="2023-10-08T02:47:29"/>
    <n v="34.518099999999997"/>
    <n v="61.966200000000001"/>
    <n v="10"/>
    <n v="4.2"/>
    <s v="mb"/>
    <n v="34"/>
    <n v="94"/>
    <n v="4.6120000000000001"/>
    <n v="0.9"/>
    <s v="us"/>
    <s v="us6000leny"/>
    <s v="2023-12-16T22:13:07.040Z"/>
    <s v="28 km NE of Zindah JÄn, Afghanistan"/>
    <b v="1"/>
    <s v="earthquake"/>
    <n v="5.22"/>
    <n v="1.8759999999999999"/>
    <n v="0.16600000000000001"/>
    <n v="10"/>
    <s v="reviewed"/>
    <s v="us"/>
    <s v="us"/>
    <m/>
  </r>
  <r>
    <s v="2023-10-08T02:47:29.451Z"/>
    <d v="2023-10-08T02:47:29"/>
    <x v="3"/>
    <x v="1"/>
    <x v="3"/>
    <d v="2023-10-08T00:04:56"/>
    <n v="34.445599999999999"/>
    <n v="62.0623"/>
    <n v="10"/>
    <n v="4.2"/>
    <s v="mb"/>
    <n v="45"/>
    <n v="164"/>
    <n v="4.718"/>
    <n v="0.66"/>
    <s v="us"/>
    <s v="us6000ldxr"/>
    <s v="2023-12-16T22:13:05.040Z"/>
    <s v="16 km NW of HerÄt, Afghanistan"/>
    <b v="1"/>
    <s v="earthquake"/>
    <n v="9.7100000000000009"/>
    <n v="1.9159999999999999"/>
    <n v="0.11799999999999999"/>
    <n v="21"/>
    <s v="reviewed"/>
    <s v="us"/>
    <s v="us"/>
    <m/>
  </r>
  <r>
    <s v="2023-10-08T00:04:56.398Z"/>
    <d v="2023-10-08T00:04:56"/>
    <x v="3"/>
    <x v="1"/>
    <x v="3"/>
    <d v="2022-01-05T09:52:52"/>
    <n v="8.5747999999999998"/>
    <n v="94.295599999999993"/>
    <n v="10"/>
    <n v="4.2"/>
    <s v="mb"/>
    <n v="19"/>
    <n v="169"/>
    <n v="4.24"/>
    <n v="0.45"/>
    <s v="us"/>
    <s v="us6000lf3b"/>
    <s v="2023-12-16T22:13:07.040Z"/>
    <s v="Nicobar Islands, India region"/>
    <b v="1"/>
    <s v="earthquake"/>
    <n v="11.27"/>
    <n v="1.944"/>
    <n v="0.19900000000000001"/>
    <n v="7"/>
    <s v="reviewed"/>
    <s v="us"/>
    <s v="us"/>
    <m/>
  </r>
  <r>
    <s v="2022-01-05T09:52:52.015Z"/>
    <d v="2022-01-05T09:52:52"/>
    <x v="39"/>
    <x v="5"/>
    <x v="39"/>
    <d v="2023-10-07T18:32:23"/>
    <n v="27.852699999999999"/>
    <n v="100.58759999999999"/>
    <n v="10"/>
    <n v="4.7"/>
    <s v="mb"/>
    <m/>
    <n v="71"/>
    <n v="6.6"/>
    <n v="0.49"/>
    <s v="us"/>
    <s v="us7000g97u"/>
    <s v="2022-03-12T22:19:09.040Z"/>
    <s v="86 km E of Shangri-La, China"/>
    <b v="0"/>
    <s v="earthquake"/>
    <n v="6.6"/>
    <n v="1.9"/>
    <n v="9.4E-2"/>
    <n v="34"/>
    <s v="reviewed"/>
    <s v="us"/>
    <s v="us"/>
    <m/>
  </r>
  <r>
    <s v="2023-10-07T18:32:23.739Z"/>
    <d v="2023-10-07T18:32:23"/>
    <x v="3"/>
    <x v="1"/>
    <x v="3"/>
    <d v="2023-10-07T11:27:42"/>
    <n v="34.673900000000003"/>
    <n v="61.917200000000001"/>
    <n v="9.8390000000000004"/>
    <n v="4.2"/>
    <s v="mb"/>
    <n v="41"/>
    <n v="120"/>
    <n v="5.8780000000000001"/>
    <n v="0.55000000000000004"/>
    <s v="us"/>
    <s v="us6000ldvn"/>
    <s v="2023-12-14T21:26:56.040Z"/>
    <s v="32 km SSE of Qarah BÄgh, Afghanistan"/>
    <b v="1"/>
    <s v="earthquake"/>
    <n v="10.050000000000001"/>
    <n v="4.9619999999999997"/>
    <n v="9.2999999999999999E-2"/>
    <n v="37"/>
    <s v="reviewed"/>
    <s v="us"/>
    <s v="us"/>
    <m/>
  </r>
  <r>
    <s v="2023-10-07T11:27:42.456Z"/>
    <d v="2023-10-07T11:27:42"/>
    <x v="3"/>
    <x v="1"/>
    <x v="3"/>
    <d v="2023-10-03T09:33:05"/>
    <n v="34.586500000000001"/>
    <n v="62.010800000000003"/>
    <n v="10"/>
    <n v="4.2"/>
    <s v="mb"/>
    <n v="38"/>
    <n v="102"/>
    <n v="5.8029999999999999"/>
    <n v="0.63"/>
    <s v="us"/>
    <s v="us6000ldts"/>
    <s v="2023-12-14T21:26:55.040Z"/>
    <s v="31 km NNW of HerÄt, Afghanistan"/>
    <b v="1"/>
    <s v="earthquake"/>
    <n v="9.69"/>
    <n v="1.9219999999999999"/>
    <n v="0.128"/>
    <n v="17"/>
    <s v="reviewed"/>
    <s v="us"/>
    <s v="us"/>
    <m/>
  </r>
  <r>
    <s v="2023-10-03T09:33:05.019Z"/>
    <d v="2023-10-03T09:33:05"/>
    <x v="3"/>
    <x v="1"/>
    <x v="3"/>
    <d v="2022-01-03T18:59:45"/>
    <n v="29.307400000000001"/>
    <n v="81.109200000000001"/>
    <n v="10"/>
    <n v="4.2"/>
    <s v="mb"/>
    <n v="20"/>
    <n v="134"/>
    <n v="3.9630000000000001"/>
    <n v="0.79"/>
    <s v="us"/>
    <s v="us6000ldjs"/>
    <s v="2023-12-14T21:26:55.040Z"/>
    <s v="17 km ENE of Dipayal, Nepal"/>
    <b v="1"/>
    <s v="earthquake"/>
    <n v="13.41"/>
    <n v="1.9450000000000001"/>
    <n v="0.16700000000000001"/>
    <n v="10"/>
    <s v="reviewed"/>
    <s v="us"/>
    <s v="us"/>
    <m/>
  </r>
  <r>
    <s v="2022-01-03T18:59:45.928Z"/>
    <d v="2022-01-03T18:59:45"/>
    <x v="39"/>
    <x v="5"/>
    <x v="39"/>
    <d v="2022-01-03T00:28:04"/>
    <n v="4.3837000000000002"/>
    <n v="97.441699999999997"/>
    <n v="191.56"/>
    <n v="4.0999999999999996"/>
    <s v="mb"/>
    <m/>
    <n v="134"/>
    <n v="0.97299999999999998"/>
    <n v="0.81"/>
    <s v="us"/>
    <s v="us7000g8r3"/>
    <s v="2022-03-12T22:19:05.040Z"/>
    <s v="59 km W of Langsa, Indonesia"/>
    <b v="0"/>
    <s v="earthquake"/>
    <n v="7.4"/>
    <n v="8.5"/>
    <n v="0.13900000000000001"/>
    <n v="14"/>
    <s v="reviewed"/>
    <s v="us"/>
    <s v="us"/>
    <m/>
  </r>
  <r>
    <s v="2022-01-03T00:28:04.263Z"/>
    <d v="2022-01-03T00:28:04"/>
    <x v="39"/>
    <x v="5"/>
    <x v="39"/>
    <d v="2023-09-30T08:30:17"/>
    <n v="33.951900000000002"/>
    <n v="88.353099999999998"/>
    <n v="10"/>
    <n v="4.5"/>
    <s v="mb"/>
    <m/>
    <n v="39"/>
    <n v="6.6760000000000002"/>
    <n v="0.68"/>
    <s v="us"/>
    <s v="us7000g8k7"/>
    <s v="2022-03-12T22:19:02.040Z"/>
    <s v="western Xizang"/>
    <b v="0"/>
    <s v="earthquake"/>
    <n v="8.1"/>
    <n v="1.8"/>
    <n v="7.5999999999999998E-2"/>
    <n v="50"/>
    <s v="reviewed"/>
    <s v="us"/>
    <s v="us"/>
    <m/>
  </r>
  <r>
    <s v="2023-09-30T08:30:17.828Z"/>
    <d v="2023-09-30T08:30:17"/>
    <x v="60"/>
    <x v="1"/>
    <x v="60"/>
    <d v="2022-01-02T07:02:13"/>
    <n v="36.714700000000001"/>
    <n v="71.160499999999999"/>
    <n v="221.27799999999999"/>
    <n v="4.2"/>
    <s v="mb"/>
    <n v="49"/>
    <n v="69"/>
    <n v="2.585"/>
    <n v="1.1499999999999999"/>
    <s v="us"/>
    <s v="us6000lbvx"/>
    <s v="2023-12-09T22:00:42.040Z"/>
    <s v="33 km W of AshkÄsham, Afghanistan"/>
    <b v="1"/>
    <s v="earthquake"/>
    <n v="8.27"/>
    <n v="7.9640000000000004"/>
    <n v="9.5000000000000001E-2"/>
    <n v="31"/>
    <s v="reviewed"/>
    <s v="us"/>
    <s v="us"/>
    <m/>
  </r>
  <r>
    <s v="2022-01-02T07:02:13.733Z"/>
    <d v="2022-01-02T07:02:13"/>
    <x v="39"/>
    <x v="5"/>
    <x v="39"/>
    <d v="2023-09-17T06:49:48"/>
    <n v="27.799800000000001"/>
    <n v="100.7176"/>
    <n v="35.68"/>
    <n v="5.4"/>
    <s v="mww"/>
    <m/>
    <n v="18"/>
    <n v="6.5659999999999998"/>
    <n v="0.45"/>
    <s v="us"/>
    <s v="us7000g8fk"/>
    <s v="2022-03-27T18:48:46.968Z"/>
    <s v="99 km E of Shangri-La, China"/>
    <b v="0"/>
    <s v="earthquake"/>
    <n v="5.7"/>
    <n v="4.7"/>
    <n v="6.5000000000000002E-2"/>
    <n v="23"/>
    <s v="reviewed"/>
    <s v="us"/>
    <s v="us"/>
    <m/>
  </r>
  <r>
    <s v="2023-09-17T06:49:48.834Z"/>
    <d v="2023-09-17T06:49:48"/>
    <x v="60"/>
    <x v="1"/>
    <x v="60"/>
    <d v="2022-01-01T02:17:56"/>
    <n v="23.936900000000001"/>
    <n v="90.592600000000004"/>
    <n v="10"/>
    <n v="4.2"/>
    <s v="mb"/>
    <n v="35"/>
    <n v="112"/>
    <n v="5.2549999999999999"/>
    <n v="0.28000000000000003"/>
    <s v="us"/>
    <s v="us7000kwaj"/>
    <s v="2023-12-02T23:01:06.040Z"/>
    <s v="12 km W of Narsingdi, Bangladesh"/>
    <b v="1"/>
    <s v="earthquake"/>
    <n v="5.04"/>
    <n v="1.909"/>
    <n v="0.11"/>
    <n v="23"/>
    <s v="reviewed"/>
    <s v="us"/>
    <s v="us"/>
    <m/>
  </r>
  <r>
    <s v="2022-01-01T02:17:56.815Z"/>
    <d v="2022-01-01T02:17:56"/>
    <x v="39"/>
    <x v="5"/>
    <x v="39"/>
    <d v="2023-09-17T06:37:58"/>
    <n v="38.725099999999998"/>
    <n v="73.482699999999994"/>
    <n v="105.79"/>
    <n v="4.2"/>
    <s v="mb"/>
    <m/>
    <n v="95"/>
    <n v="1.5089999999999999"/>
    <n v="1.01"/>
    <s v="us"/>
    <s v="us7000g89l"/>
    <s v="2022-03-12T22:18:59.040Z"/>
    <s v="74 km NW of Murghob, Tajikistan"/>
    <b v="0"/>
    <s v="earthquake"/>
    <n v="6.4"/>
    <n v="8.3000000000000007"/>
    <n v="0.153"/>
    <n v="13"/>
    <s v="reviewed"/>
    <s v="us"/>
    <s v="us"/>
    <m/>
  </r>
  <r>
    <s v="2023-09-17T06:37:58.353Z"/>
    <d v="2023-09-17T06:37:58"/>
    <x v="60"/>
    <x v="1"/>
    <x v="60"/>
    <d v="2021-12-31T14:53:02"/>
    <n v="24.579599999999999"/>
    <n v="94.703299999999999"/>
    <n v="10.119"/>
    <n v="4.2"/>
    <s v="mb"/>
    <n v="32"/>
    <n v="77"/>
    <n v="3.3639999999999999"/>
    <n v="0.35"/>
    <s v="us"/>
    <s v="us7000kx4x"/>
    <s v="2023-12-02T23:01:09.040Z"/>
    <s v="64 km E of WÄngjing, India"/>
    <b v="1"/>
    <s v="earthquake"/>
    <n v="8.14"/>
    <n v="4.8319999999999999"/>
    <n v="0.11799999999999999"/>
    <n v="20"/>
    <s v="reviewed"/>
    <s v="us"/>
    <s v="us"/>
    <m/>
  </r>
  <r>
    <s v="2021-12-31T14:53:02.539Z"/>
    <d v="2021-12-31T14:53:02"/>
    <x v="49"/>
    <x v="3"/>
    <x v="49"/>
    <d v="2023-09-16T06:48:25"/>
    <n v="22.239899999999999"/>
    <n v="101.7118"/>
    <n v="10.45"/>
    <n v="4.7"/>
    <s v="mb"/>
    <m/>
    <n v="64"/>
    <n v="2.1890000000000001"/>
    <n v="0.53"/>
    <s v="us"/>
    <s v="us7000g86b"/>
    <s v="2022-03-05T23:10:59.040Z"/>
    <s v="73 km NNW of PhÃ´ngsali, Laos"/>
    <b v="0"/>
    <s v="earthquake"/>
    <n v="4.9000000000000004"/>
    <n v="4"/>
    <n v="8.5000000000000006E-2"/>
    <n v="42"/>
    <s v="reviewed"/>
    <s v="us"/>
    <s v="us"/>
    <m/>
  </r>
  <r>
    <s v="2023-09-16T06:48:25.994Z"/>
    <d v="2023-09-16T06:48:25"/>
    <x v="60"/>
    <x v="1"/>
    <x v="60"/>
    <d v="2023-09-01T05:27:51"/>
    <n v="36.470599999999997"/>
    <n v="71.201099999999997"/>
    <n v="107.77"/>
    <n v="4.2"/>
    <s v="mb"/>
    <n v="24"/>
    <n v="110"/>
    <n v="2.609"/>
    <n v="0.48"/>
    <s v="us"/>
    <s v="us7000kw58"/>
    <s v="2023-11-18T22:29:35.040Z"/>
    <s v="37 km SW of AshkÄsham, Afghanistan"/>
    <b v="1"/>
    <s v="earthquake"/>
    <n v="8.3800000000000008"/>
    <n v="6.9720000000000004"/>
    <n v="0.16700000000000001"/>
    <n v="12"/>
    <s v="reviewed"/>
    <s v="us"/>
    <s v="us"/>
    <m/>
  </r>
  <r>
    <s v="2023-09-01T05:27:51.913Z"/>
    <d v="2023-09-01T05:27:51"/>
    <x v="60"/>
    <x v="1"/>
    <x v="60"/>
    <d v="2021-12-29T21:30:22"/>
    <n v="9.4069000000000003"/>
    <n v="93.862700000000004"/>
    <n v="10"/>
    <n v="4.2"/>
    <s v="mb"/>
    <n v="17"/>
    <n v="111"/>
    <n v="6.5720000000000001"/>
    <n v="0.61"/>
    <s v="us"/>
    <s v="us7000ktxm"/>
    <s v="2024-01-18T20:48:57.118Z"/>
    <s v="278 km SSE of Port Blair, India"/>
    <b v="1"/>
    <s v="earthquake"/>
    <n v="7.36"/>
    <n v="1.8580000000000001"/>
    <n v="0.17499999999999999"/>
    <n v="9"/>
    <s v="reviewed"/>
    <s v="us"/>
    <s v="us"/>
    <m/>
  </r>
  <r>
    <s v="2021-12-29T21:30:22.185Z"/>
    <d v="2021-12-29T21:30:22"/>
    <x v="49"/>
    <x v="3"/>
    <x v="49"/>
    <d v="2023-08-25T11:34:24"/>
    <n v="36.998199999999997"/>
    <n v="94.658500000000004"/>
    <n v="10"/>
    <n v="5"/>
    <s v="mb"/>
    <m/>
    <n v="32"/>
    <n v="7.3540000000000001"/>
    <n v="0.54"/>
    <s v="us"/>
    <s v="us7000g7t4"/>
    <s v="2025-12-22T22:23:57.359Z"/>
    <s v="northern Qinghai, China"/>
    <b v="0"/>
    <s v="earthquake"/>
    <n v="7.3"/>
    <n v="1.8"/>
    <n v="4.2999999999999997E-2"/>
    <n v="171"/>
    <s v="reviewed"/>
    <s v="us"/>
    <s v="us"/>
    <m/>
  </r>
  <r>
    <s v="2023-08-25T11:34:24.696Z"/>
    <d v="2023-08-25T11:34:24"/>
    <x v="15"/>
    <x v="1"/>
    <x v="15"/>
    <d v="2023-08-23T13:24:21"/>
    <n v="36.458799999999997"/>
    <n v="71.178399999999996"/>
    <n v="103.804"/>
    <n v="4.2"/>
    <s v="mb"/>
    <n v="24"/>
    <n v="75"/>
    <n v="2.5880000000000001"/>
    <n v="0.35"/>
    <s v="us"/>
    <s v="us7000kqxw"/>
    <s v="2023-10-28T19:15:37.040Z"/>
    <s v="40 km SW of AshkÄsham, Afghanistan"/>
    <b v="1"/>
    <s v="earthquake"/>
    <n v="7.16"/>
    <n v="5.5030000000000001"/>
    <n v="0.14099999999999999"/>
    <n v="14"/>
    <s v="reviewed"/>
    <s v="us"/>
    <s v="us"/>
    <m/>
  </r>
  <r>
    <s v="2023-08-23T13:24:21.524Z"/>
    <d v="2023-08-23T13:24:21"/>
    <x v="15"/>
    <x v="1"/>
    <x v="15"/>
    <d v="2023-08-19T05:38:24"/>
    <n v="9.1638999999999999"/>
    <n v="93.884600000000006"/>
    <n v="10"/>
    <n v="4.2"/>
    <s v="mb"/>
    <n v="24"/>
    <n v="168"/>
    <n v="4.9509999999999996"/>
    <n v="0.44"/>
    <s v="us"/>
    <s v="us7000ks2f"/>
    <s v="2024-01-18T20:45:48.460Z"/>
    <s v="Nicobar Islands, India region"/>
    <b v="1"/>
    <s v="earthquake"/>
    <n v="5.47"/>
    <n v="1.917"/>
    <n v="0.16700000000000001"/>
    <n v="12"/>
    <s v="reviewed"/>
    <s v="us"/>
    <s v="us"/>
    <m/>
  </r>
  <r>
    <s v="2023-08-19T05:38:24.520Z"/>
    <d v="2023-08-19T05:38:24"/>
    <x v="15"/>
    <x v="1"/>
    <x v="15"/>
    <d v="2021-12-28T17:55:15"/>
    <n v="37.5458"/>
    <n v="72.317499999999995"/>
    <n v="192.042"/>
    <n v="4.2"/>
    <s v="mb"/>
    <n v="34"/>
    <n v="90"/>
    <n v="1.9710000000000001"/>
    <n v="0.72"/>
    <s v="us"/>
    <s v="us7000kpf7"/>
    <s v="2023-10-27T21:39:04.040Z"/>
    <s v="65 km N of KhandÅ«d, Afghanistan"/>
    <b v="1"/>
    <s v="earthquake"/>
    <n v="7.2"/>
    <n v="8.6389999999999993"/>
    <n v="0.152"/>
    <n v="12"/>
    <s v="reviewed"/>
    <s v="us"/>
    <s v="us"/>
    <m/>
  </r>
  <r>
    <s v="2021-12-28T17:55:15.984Z"/>
    <d v="2021-12-28T17:55:15"/>
    <x v="49"/>
    <x v="3"/>
    <x v="49"/>
    <d v="2023-08-13T09:21:48"/>
    <n v="3.5276000000000001"/>
    <n v="63.886400000000002"/>
    <n v="10"/>
    <n v="4.7"/>
    <s v="mb"/>
    <m/>
    <n v="47"/>
    <n v="9.8019999999999996"/>
    <n v="0.81"/>
    <s v="us"/>
    <s v="us6000gfw9"/>
    <s v="2022-03-05T23:10:48.040Z"/>
    <s v="Carlsberg Ridge"/>
    <b v="0"/>
    <s v="earthquake"/>
    <n v="8.3000000000000007"/>
    <n v="1.8"/>
    <n v="5.6000000000000001E-2"/>
    <n v="104"/>
    <s v="reviewed"/>
    <s v="us"/>
    <s v="us"/>
    <m/>
  </r>
  <r>
    <s v="2023-08-13T09:21:48.450Z"/>
    <d v="2023-08-13T09:21:48"/>
    <x v="15"/>
    <x v="1"/>
    <x v="15"/>
    <d v="2023-08-07T15:47:40"/>
    <n v="36.2423"/>
    <n v="70.201099999999997"/>
    <n v="144.42099999999999"/>
    <n v="4.2"/>
    <s v="mb"/>
    <n v="44"/>
    <n v="77"/>
    <n v="1.9430000000000001"/>
    <n v="0.52"/>
    <s v="us"/>
    <s v="us6000kzny"/>
    <s v="2023-10-27T21:39:00.040Z"/>
    <s v="47 km SE of FarkhÄr, Afghanistan"/>
    <b v="1"/>
    <s v="earthquake"/>
    <n v="7.29"/>
    <n v="9.4369999999999994"/>
    <n v="0.113"/>
    <n v="22"/>
    <s v="reviewed"/>
    <s v="us"/>
    <s v="us"/>
    <m/>
  </r>
  <r>
    <s v="2023-08-07T15:47:40.042Z"/>
    <d v="2023-08-07T15:47:40"/>
    <x v="15"/>
    <x v="1"/>
    <x v="15"/>
    <d v="2023-08-05T14:47:17"/>
    <n v="36.492899999999999"/>
    <n v="71.313100000000006"/>
    <n v="98.143000000000001"/>
    <n v="4.2"/>
    <s v="mb"/>
    <n v="31"/>
    <n v="84"/>
    <n v="2.6869999999999998"/>
    <n v="1.04"/>
    <s v="us"/>
    <s v="us6000kyg9"/>
    <s v="2023-10-17T22:01:27.040Z"/>
    <s v="28 km SW of AshkÄsham, Afghanistan"/>
    <b v="1"/>
    <s v="earthquake"/>
    <n v="5.88"/>
    <n v="9.5129999999999999"/>
    <n v="0.159"/>
    <n v="11"/>
    <s v="reviewed"/>
    <s v="us"/>
    <s v="us"/>
    <m/>
  </r>
  <r>
    <s v="2023-08-05T14:47:17.093Z"/>
    <d v="2023-08-05T14:47:17"/>
    <x v="15"/>
    <x v="1"/>
    <x v="15"/>
    <d v="2021-12-28T04:37:03"/>
    <n v="36.539000000000001"/>
    <n v="71.317700000000002"/>
    <n v="118.56100000000001"/>
    <n v="4.2"/>
    <s v="mb"/>
    <n v="20"/>
    <n v="120"/>
    <n v="2.7229999999999999"/>
    <n v="0.41"/>
    <s v="us"/>
    <s v="us6000ky44"/>
    <s v="2023-10-07T21:38:59.040Z"/>
    <s v="25 km SW of AshkÄsham, Afghanistan"/>
    <b v="1"/>
    <s v="earthquake"/>
    <n v="4.8499999999999996"/>
    <n v="9.8659999999999997"/>
    <n v="0.19900000000000001"/>
    <n v="8"/>
    <s v="reviewed"/>
    <s v="us"/>
    <s v="us"/>
    <m/>
  </r>
  <r>
    <s v="2021-12-28T04:37:03.084Z"/>
    <d v="2021-12-28T04:37:03"/>
    <x v="49"/>
    <x v="3"/>
    <x v="49"/>
    <d v="2021-12-28T04:09:33"/>
    <n v="22.211200000000002"/>
    <n v="101.7346"/>
    <n v="10"/>
    <n v="4.4000000000000004"/>
    <s v="mb"/>
    <m/>
    <n v="92"/>
    <n v="2.1960000000000002"/>
    <n v="0.82"/>
    <s v="us"/>
    <s v="us7000g9y7"/>
    <s v="2022-03-05T23:11:05.040Z"/>
    <s v="69 km NNW of PhÃ´ngsali, Laos"/>
    <b v="0"/>
    <s v="earthquake"/>
    <n v="8"/>
    <n v="1.9"/>
    <n v="0.311"/>
    <n v="3"/>
    <s v="reviewed"/>
    <s v="us"/>
    <s v="us"/>
    <m/>
  </r>
  <r>
    <s v="2021-12-28T04:09:33.520Z"/>
    <d v="2021-12-28T04:09:33"/>
    <x v="49"/>
    <x v="3"/>
    <x v="49"/>
    <d v="2021-12-27T23:46:59"/>
    <n v="22.362200000000001"/>
    <n v="101.70099999999999"/>
    <n v="10"/>
    <n v="4.3"/>
    <s v="mb"/>
    <m/>
    <n v="93"/>
    <n v="2.2349999999999999"/>
    <n v="0.87"/>
    <s v="us"/>
    <s v="us7000g9y5"/>
    <s v="2022-03-05T23:11:05.040Z"/>
    <s v="85 km NNW of PhÃ´ngsali, Laos"/>
    <b v="0"/>
    <s v="earthquake"/>
    <n v="7.5"/>
    <n v="1.9"/>
    <n v="0.23699999999999999"/>
    <n v="5"/>
    <s v="reviewed"/>
    <s v="us"/>
    <s v="us"/>
    <m/>
  </r>
  <r>
    <s v="2021-12-27T23:46:59.074Z"/>
    <d v="2021-12-27T23:46:59"/>
    <x v="49"/>
    <x v="3"/>
    <x v="49"/>
    <d v="2021-12-27T23:12:06"/>
    <n v="3.0251000000000001"/>
    <n v="93.889099999999999"/>
    <n v="10"/>
    <n v="4.2"/>
    <s v="mb"/>
    <m/>
    <n v="198"/>
    <n v="4.0609999999999999"/>
    <n v="0.59"/>
    <s v="us"/>
    <s v="us7000g9xf"/>
    <s v="2022-03-05T23:11:05.040Z"/>
    <s v="277 km WSW of Meulaboh, Indonesia"/>
    <b v="0"/>
    <s v="earthquake"/>
    <n v="9.1"/>
    <n v="1.8"/>
    <n v="0.23699999999999999"/>
    <n v="5"/>
    <s v="reviewed"/>
    <s v="us"/>
    <s v="us"/>
    <m/>
  </r>
  <r>
    <s v="2021-12-27T23:12:06.723Z"/>
    <d v="2021-12-27T23:12:06"/>
    <x v="49"/>
    <x v="3"/>
    <x v="49"/>
    <d v="2021-12-27T20:13:18"/>
    <n v="3.0442999999999998"/>
    <n v="93.934100000000001"/>
    <n v="10"/>
    <n v="4.5"/>
    <s v="mb"/>
    <m/>
    <n v="159"/>
    <n v="3.706"/>
    <n v="0.69"/>
    <s v="us"/>
    <s v="us7000g9xe"/>
    <s v="2022-03-05T23:11:05.040Z"/>
    <s v="272 km WSW of Meulaboh, Indonesia"/>
    <b v="0"/>
    <s v="earthquake"/>
    <n v="9.1"/>
    <n v="1.9"/>
    <n v="0.1"/>
    <n v="29"/>
    <s v="reviewed"/>
    <s v="us"/>
    <s v="us"/>
    <m/>
  </r>
  <r>
    <s v="2021-12-27T20:13:18.353Z"/>
    <d v="2021-12-27T20:13:18"/>
    <x v="49"/>
    <x v="3"/>
    <x v="49"/>
    <d v="2023-08-04T17:50:48"/>
    <n v="22.933700000000002"/>
    <n v="94.165300000000002"/>
    <n v="40.409999999999997"/>
    <n v="4.7"/>
    <s v="mb"/>
    <m/>
    <n v="72"/>
    <n v="2.3410000000000002"/>
    <n v="0.49"/>
    <s v="us"/>
    <s v="us6000gfp6"/>
    <s v="2022-03-05T23:10:46.040Z"/>
    <s v="50 km E of Falam, Myanmar"/>
    <b v="0"/>
    <s v="earthquake"/>
    <n v="6.4"/>
    <n v="5.8"/>
    <n v="5.7000000000000002E-2"/>
    <n v="99"/>
    <s v="reviewed"/>
    <s v="us"/>
    <s v="us"/>
    <m/>
  </r>
  <r>
    <s v="2023-08-04T17:50:48.335Z"/>
    <d v="2023-08-04T17:50:48"/>
    <x v="15"/>
    <x v="1"/>
    <x v="15"/>
    <d v="2023-08-02T22:47:31"/>
    <n v="36.387300000000003"/>
    <n v="69.129800000000003"/>
    <n v="44.652999999999999"/>
    <n v="4.2"/>
    <s v="mb"/>
    <n v="34"/>
    <n v="102"/>
    <n v="1.8440000000000001"/>
    <n v="0.69"/>
    <s v="us"/>
    <s v="us6000kxxb"/>
    <s v="2023-10-07T21:38:58.040Z"/>
    <s v="32 km S of Khanabad, Afghanistan"/>
    <b v="1"/>
    <s v="earthquake"/>
    <n v="6.41"/>
    <n v="3.7730000000000001"/>
    <n v="0.115"/>
    <n v="25"/>
    <s v="reviewed"/>
    <s v="us"/>
    <s v="us"/>
    <m/>
  </r>
  <r>
    <s v="2023-08-02T22:47:31.055Z"/>
    <d v="2023-08-02T22:47:31"/>
    <x v="15"/>
    <x v="1"/>
    <x v="15"/>
    <d v="2023-07-17T16:37:23"/>
    <n v="8.4732000000000003"/>
    <n v="92.866299999999995"/>
    <n v="51.604999999999997"/>
    <n v="4.2"/>
    <s v="mb"/>
    <n v="14"/>
    <n v="115"/>
    <n v="5.1769999999999996"/>
    <n v="0.72"/>
    <s v="us"/>
    <s v="us6000kzcf"/>
    <s v="2023-10-07T21:39:01.040Z"/>
    <s v="Nicobar Islands, India region"/>
    <b v="1"/>
    <s v="earthquake"/>
    <n v="13.5"/>
    <n v="6.8579999999999997"/>
    <n v="0.186"/>
    <n v="8"/>
    <s v="reviewed"/>
    <s v="us"/>
    <s v="us"/>
    <m/>
  </r>
  <r>
    <s v="2023-07-17T16:37:23.404Z"/>
    <d v="2023-07-17T16:37:23"/>
    <x v="13"/>
    <x v="1"/>
    <x v="13"/>
    <d v="2023-07-14T19:19:32"/>
    <n v="33.104599999999998"/>
    <n v="76.097899999999996"/>
    <n v="10"/>
    <n v="4.2"/>
    <s v="mb"/>
    <n v="34"/>
    <n v="94"/>
    <n v="2.4289999999999998"/>
    <n v="1.07"/>
    <s v="us"/>
    <s v="us7000kgdh"/>
    <s v="2023-09-28T21:33:39.040Z"/>
    <s v="38 km ENE of BhadarwÄh, India"/>
    <b v="1"/>
    <s v="earthquake"/>
    <n v="4.3600000000000003"/>
    <n v="1.8959999999999999"/>
    <n v="0.121"/>
    <n v="20"/>
    <s v="reviewed"/>
    <s v="us"/>
    <s v="us"/>
    <m/>
  </r>
  <r>
    <s v="2023-07-14T19:19:32.212Z"/>
    <d v="2023-07-14T19:19:32"/>
    <x v="13"/>
    <x v="1"/>
    <x v="13"/>
    <d v="2021-12-27T04:30:28"/>
    <n v="36.722000000000001"/>
    <n v="71.374499999999998"/>
    <n v="148.631"/>
    <n v="4.2"/>
    <s v="mb"/>
    <n v="52"/>
    <n v="69"/>
    <n v="2.7709999999999999"/>
    <n v="0.61"/>
    <s v="us"/>
    <s v="us7000kft5"/>
    <s v="2023-09-16T19:16:15.040Z"/>
    <s v="14 km WNW of AshkÄsham, Afghanistan"/>
    <b v="1"/>
    <s v="earthquake"/>
    <n v="3.35"/>
    <n v="9.0280000000000005"/>
    <n v="0.1"/>
    <n v="29"/>
    <s v="reviewed"/>
    <s v="us"/>
    <s v="us"/>
    <m/>
  </r>
  <r>
    <s v="2021-12-27T04:30:28.474Z"/>
    <d v="2021-12-27T04:30:28"/>
    <x v="49"/>
    <x v="3"/>
    <x v="49"/>
    <d v="2023-07-10T00:13:43"/>
    <n v="7.0640000000000001"/>
    <n v="93.767600000000002"/>
    <n v="44.6"/>
    <n v="4.3"/>
    <s v="mb"/>
    <m/>
    <n v="188"/>
    <n v="5.9770000000000003"/>
    <n v="0.41"/>
    <s v="us"/>
    <s v="us7000g9wt"/>
    <s v="2022-03-05T23:11:05.040Z"/>
    <s v="214 km NW of Sabang, Indonesia"/>
    <b v="0"/>
    <s v="earthquake"/>
    <n v="8.3000000000000007"/>
    <n v="10.5"/>
    <n v="0.216"/>
    <n v="6"/>
    <s v="reviewed"/>
    <s v="us"/>
    <s v="us"/>
    <m/>
  </r>
  <r>
    <s v="2023-07-10T00:13:43.298Z"/>
    <d v="2023-07-10T00:13:43"/>
    <x v="13"/>
    <x v="1"/>
    <x v="13"/>
    <d v="2021-12-24T18:59:34"/>
    <n v="33.271099999999997"/>
    <n v="75.851399999999998"/>
    <n v="25.38"/>
    <n v="4.2"/>
    <s v="mb"/>
    <n v="30"/>
    <n v="107"/>
    <n v="2.1920000000000002"/>
    <n v="0.48"/>
    <s v="us"/>
    <s v="us7000kgk7"/>
    <s v="2023-09-16T19:16:20.040Z"/>
    <s v="9 km ESE of KishtwÄr, India"/>
    <b v="1"/>
    <s v="earthquake"/>
    <n v="5.51"/>
    <n v="6.8120000000000003"/>
    <n v="0.13200000000000001"/>
    <n v="16"/>
    <s v="reviewed"/>
    <s v="us"/>
    <s v="us"/>
    <m/>
  </r>
  <r>
    <s v="2021-12-24T18:59:34.543Z"/>
    <d v="2021-12-24T18:59:34"/>
    <x v="49"/>
    <x v="3"/>
    <x v="49"/>
    <d v="2023-07-10T00:01:47"/>
    <n v="22.524699999999999"/>
    <n v="101.6206"/>
    <n v="10"/>
    <n v="4.2"/>
    <s v="mb"/>
    <m/>
    <n v="83"/>
    <n v="2.2530000000000001"/>
    <n v="0.97"/>
    <s v="us"/>
    <s v="us6000gf3n"/>
    <s v="2022-03-05T23:10:37.040Z"/>
    <s v="105 km NNW of PhÃ´ngsali, Laos"/>
    <b v="0"/>
    <s v="earthquake"/>
    <n v="6.5"/>
    <n v="1.8"/>
    <n v="0.159"/>
    <n v="12"/>
    <s v="reviewed"/>
    <s v="us"/>
    <s v="us"/>
    <m/>
  </r>
  <r>
    <s v="2023-07-10T00:01:47.570Z"/>
    <d v="2023-07-10T00:01:47"/>
    <x v="13"/>
    <x v="1"/>
    <x v="13"/>
    <d v="2021-12-24T14:02:29"/>
    <n v="13.1442"/>
    <n v="93.289100000000005"/>
    <n v="35"/>
    <n v="4.2"/>
    <s v="mb"/>
    <n v="21"/>
    <n v="269"/>
    <n v="7.5830000000000002"/>
    <n v="0.4"/>
    <s v="us"/>
    <s v="us7000kgk5"/>
    <s v="2023-09-16T19:16:20.040Z"/>
    <s v="171 km NNE of Bamboo Flat, India"/>
    <b v="1"/>
    <s v="earthquake"/>
    <n v="15.74"/>
    <n v="1.9950000000000001"/>
    <n v="0.17599999999999999"/>
    <n v="9"/>
    <s v="reviewed"/>
    <s v="us"/>
    <s v="us"/>
    <m/>
  </r>
  <r>
    <s v="2021-12-24T14:02:29.788Z"/>
    <d v="2021-12-24T14:02:29"/>
    <x v="49"/>
    <x v="3"/>
    <x v="49"/>
    <d v="2021-12-24T13:43:22"/>
    <n v="22.332599999999999"/>
    <n v="101.68429999999999"/>
    <n v="10.81"/>
    <n v="4.7"/>
    <s v="mb"/>
    <m/>
    <n v="38"/>
    <n v="2.2069999999999999"/>
    <n v="0.41"/>
    <s v="us"/>
    <s v="us6000gf20"/>
    <s v="2022-03-05T23:10:36.040Z"/>
    <s v="83 km NNW of PhÃ´ngsali, Laos"/>
    <b v="0"/>
    <s v="earthquake"/>
    <n v="6.2"/>
    <n v="4.4000000000000004"/>
    <n v="7.5999999999999998E-2"/>
    <n v="53"/>
    <s v="reviewed"/>
    <s v="us"/>
    <s v="us"/>
    <m/>
  </r>
  <r>
    <s v="2021-12-24T13:43:22.922Z"/>
    <d v="2021-12-24T13:43:22"/>
    <x v="49"/>
    <x v="3"/>
    <x v="49"/>
    <d v="2021-12-24T12:47:30"/>
    <n v="22.369900000000001"/>
    <n v="101.6708"/>
    <n v="9.48"/>
    <n v="5.7"/>
    <s v="mww"/>
    <m/>
    <n v="21"/>
    <n v="2.214"/>
    <n v="0.56999999999999995"/>
    <s v="us"/>
    <s v="us6000gf1y"/>
    <s v="2025-12-22T22:23:32.535Z"/>
    <s v="88 km NNW of PhÃ´ngsali, Laos"/>
    <b v="0"/>
    <s v="earthquake"/>
    <n v="6.4"/>
    <n v="3.8"/>
    <n v="4.5999999999999999E-2"/>
    <n v="46"/>
    <s v="reviewed"/>
    <s v="us"/>
    <s v="us"/>
    <m/>
  </r>
  <r>
    <s v="2021-12-24T12:47:30.331Z"/>
    <d v="2021-12-24T12:47:30"/>
    <x v="49"/>
    <x v="3"/>
    <x v="49"/>
    <d v="2021-12-24T07:58:31"/>
    <n v="18.481300000000001"/>
    <n v="96.272900000000007"/>
    <n v="14.42"/>
    <n v="4.2"/>
    <s v="mb"/>
    <m/>
    <n v="155"/>
    <n v="1.296"/>
    <n v="0.43"/>
    <s v="us"/>
    <s v="us6000gf1u"/>
    <s v="2022-03-05T23:10:36.040Z"/>
    <s v="17 km W of Pyu, Myanmar"/>
    <b v="0"/>
    <s v="earthquake"/>
    <n v="7.4"/>
    <n v="4.5"/>
    <n v="0.2"/>
    <n v="7"/>
    <s v="reviewed"/>
    <s v="us"/>
    <s v="us"/>
    <m/>
  </r>
  <r>
    <s v="2021-12-24T07:58:31.562Z"/>
    <d v="2021-12-24T07:58:31"/>
    <x v="49"/>
    <x v="3"/>
    <x v="49"/>
    <d v="2023-07-03T09:14:30"/>
    <n v="26.215900000000001"/>
    <n v="102.3207"/>
    <n v="10"/>
    <n v="4.4000000000000004"/>
    <s v="mb"/>
    <m/>
    <n v="77"/>
    <n v="5.08"/>
    <n v="0.91"/>
    <s v="us"/>
    <s v="us7000g9jm"/>
    <s v="2022-03-05T23:11:01.040Z"/>
    <s v="71 km ESE of Dadukou, China"/>
    <b v="0"/>
    <s v="earthquake"/>
    <n v="7.6"/>
    <n v="1.8"/>
    <n v="0.12"/>
    <n v="20"/>
    <s v="reviewed"/>
    <s v="us"/>
    <s v="us"/>
    <m/>
  </r>
  <r>
    <s v="2023-07-03T09:14:30.324Z"/>
    <d v="2023-07-03T09:14:30"/>
    <x v="13"/>
    <x v="1"/>
    <x v="13"/>
    <d v="2023-07-01T12:57:11"/>
    <n v="36.505699999999997"/>
    <n v="70.939499999999995"/>
    <n v="191.36600000000001"/>
    <n v="4.2"/>
    <s v="mb"/>
    <n v="58"/>
    <n v="73"/>
    <n v="2.4969999999999999"/>
    <n v="1.04"/>
    <s v="us"/>
    <s v="us6000kpt1"/>
    <s v="2023-09-09T21:54:40.040Z"/>
    <s v="40 km SSE of Jurm, Afghanistan"/>
    <b v="1"/>
    <s v="earthquake"/>
    <n v="6.95"/>
    <n v="6.2309999999999999"/>
    <n v="0.10299999999999999"/>
    <n v="26"/>
    <s v="reviewed"/>
    <s v="us"/>
    <s v="us"/>
    <m/>
  </r>
  <r>
    <s v="2023-07-01T12:57:11.673Z"/>
    <d v="2023-07-01T12:57:11"/>
    <x v="13"/>
    <x v="1"/>
    <x v="13"/>
    <d v="2021-12-23T20:03:43"/>
    <n v="36.433199999999999"/>
    <n v="70.379900000000006"/>
    <n v="212.62799999999999"/>
    <n v="4.2"/>
    <s v="mb"/>
    <n v="23"/>
    <n v="80"/>
    <n v="2.181"/>
    <n v="0.69"/>
    <s v="us"/>
    <s v="us6000kpfy"/>
    <s v="2023-09-08T14:18:32.040Z"/>
    <s v="49 km ESE of FarkhÄr, Afghanistan"/>
    <b v="1"/>
    <s v="earthquake"/>
    <n v="7.47"/>
    <n v="8.7230000000000008"/>
    <n v="0.19900000000000001"/>
    <n v="7"/>
    <s v="reviewed"/>
    <s v="us"/>
    <s v="us"/>
    <m/>
  </r>
  <r>
    <s v="2021-12-23T20:03:43.502Z"/>
    <d v="2021-12-23T20:03:43"/>
    <x v="49"/>
    <x v="3"/>
    <x v="49"/>
    <d v="2023-06-21T01:55:05"/>
    <n v="5.6641000000000004"/>
    <n v="94.271699999999996"/>
    <n v="35"/>
    <n v="4.9000000000000004"/>
    <s v="mb"/>
    <m/>
    <n v="96"/>
    <n v="2.698"/>
    <n v="0.93"/>
    <s v="us"/>
    <s v="us6000gewe"/>
    <s v="2022-03-01T16:39:58.040Z"/>
    <s v="118 km WSW of Sabang, Indonesia"/>
    <b v="0"/>
    <s v="earthquake"/>
    <n v="8.8000000000000007"/>
    <n v="1.9"/>
    <n v="7.1999999999999995E-2"/>
    <n v="61"/>
    <s v="reviewed"/>
    <s v="us"/>
    <s v="us"/>
    <m/>
  </r>
  <r>
    <s v="2023-06-21T01:55:05.448Z"/>
    <d v="2023-06-21T01:55:05"/>
    <x v="47"/>
    <x v="1"/>
    <x v="47"/>
    <d v="2021-12-23T08:56:14"/>
    <n v="36.513199999999998"/>
    <n v="70.890799999999999"/>
    <n v="193.375"/>
    <n v="4.2"/>
    <s v="mb"/>
    <n v="48"/>
    <n v="72"/>
    <n v="2.4790000000000001"/>
    <n v="0.9"/>
    <s v="us"/>
    <s v="us7000ka09"/>
    <s v="2023-08-26T20:54:25.040Z"/>
    <s v="39 km S of Jurm, Afghanistan"/>
    <b v="1"/>
    <s v="earthquake"/>
    <n v="4.5"/>
    <n v="7.9189999999999996"/>
    <n v="0.11"/>
    <n v="23"/>
    <s v="reviewed"/>
    <s v="us"/>
    <s v="us"/>
    <m/>
  </r>
  <r>
    <s v="2021-12-23T08:56:14.856Z"/>
    <d v="2021-12-23T08:56:14"/>
    <x v="49"/>
    <x v="3"/>
    <x v="49"/>
    <d v="2023-06-18T16:34:49"/>
    <n v="6.4660000000000002"/>
    <n v="95.447100000000006"/>
    <n v="224.2"/>
    <n v="4.3"/>
    <s v="mb"/>
    <m/>
    <n v="143"/>
    <n v="4.63"/>
    <n v="0.64"/>
    <s v="us"/>
    <s v="us7000g99e"/>
    <s v="2022-03-01T16:39:47.040Z"/>
    <s v="65 km NNE of Sabang, Indonesia"/>
    <b v="0"/>
    <s v="earthquake"/>
    <n v="11.6"/>
    <n v="9.5"/>
    <n v="0.161"/>
    <n v="11"/>
    <s v="reviewed"/>
    <s v="us"/>
    <s v="us"/>
    <m/>
  </r>
  <r>
    <s v="2023-06-18T16:34:49.119Z"/>
    <d v="2023-06-18T16:34:49"/>
    <x v="47"/>
    <x v="1"/>
    <x v="47"/>
    <d v="2023-06-11T07:03:59"/>
    <n v="29.824100000000001"/>
    <n v="68.407300000000006"/>
    <n v="10"/>
    <n v="4.2"/>
    <s v="mb"/>
    <n v="33"/>
    <n v="170"/>
    <n v="4.734"/>
    <n v="0.68"/>
    <s v="us"/>
    <s v="us7000k9e3"/>
    <s v="2023-08-26T20:54:22.040Z"/>
    <s v="39 km SSW of Duki, Pakistan"/>
    <b v="1"/>
    <s v="earthquake"/>
    <n v="9.36"/>
    <n v="1.9410000000000001"/>
    <n v="0.13600000000000001"/>
    <n v="15"/>
    <s v="reviewed"/>
    <s v="us"/>
    <s v="us"/>
    <m/>
  </r>
  <r>
    <s v="2023-06-11T07:03:59.192Z"/>
    <d v="2023-06-11T07:03:59"/>
    <x v="47"/>
    <x v="1"/>
    <x v="47"/>
    <d v="2021-12-21T03:10:30"/>
    <n v="37.0794"/>
    <n v="71.119900000000001"/>
    <n v="125.105"/>
    <n v="4.2"/>
    <s v="mb"/>
    <n v="23"/>
    <n v="75"/>
    <n v="2.2970000000000002"/>
    <n v="0.45"/>
    <s v="us"/>
    <s v="us7000k8ze"/>
    <s v="2023-08-21T04:19:08.040Z"/>
    <s v="34 km NE of Jurm, Afghanistan"/>
    <b v="1"/>
    <s v="earthquake"/>
    <n v="4.8499999999999996"/>
    <n v="12.832000000000001"/>
    <n v="0.215"/>
    <n v="6"/>
    <s v="reviewed"/>
    <s v="us"/>
    <s v="us"/>
    <m/>
  </r>
  <r>
    <s v="2021-12-21T03:10:30.855Z"/>
    <d v="2021-12-21T03:10:30"/>
    <x v="49"/>
    <x v="3"/>
    <x v="49"/>
    <d v="2021-12-21T02:18:37"/>
    <n v="1.7515000000000001"/>
    <n v="99.508700000000005"/>
    <n v="178.7"/>
    <n v="4.0999999999999996"/>
    <s v="mb"/>
    <m/>
    <n v="103"/>
    <n v="1.1040000000000001"/>
    <n v="0.69"/>
    <s v="us"/>
    <s v="us7000g8z0"/>
    <s v="2022-03-01T16:38:44.040Z"/>
    <s v="42 km SW of Bandar, Indonesia"/>
    <b v="0"/>
    <s v="earthquake"/>
    <n v="9.1999999999999993"/>
    <n v="7.6"/>
    <n v="0.151"/>
    <n v="12"/>
    <s v="reviewed"/>
    <s v="us"/>
    <s v="us"/>
    <m/>
  </r>
  <r>
    <s v="2021-12-21T02:18:37.582Z"/>
    <d v="2021-12-21T02:18:37"/>
    <x v="49"/>
    <x v="3"/>
    <x v="49"/>
    <d v="2023-06-06T18:06:55"/>
    <n v="31.916699999999999"/>
    <n v="101.21120000000001"/>
    <n v="15.36"/>
    <n v="4.4000000000000004"/>
    <s v="mb"/>
    <m/>
    <n v="67"/>
    <n v="4.5270000000000001"/>
    <n v="0.62"/>
    <s v="us"/>
    <s v="us7000g8yz"/>
    <s v="2022-03-01T16:38:41.040Z"/>
    <s v="223 km NNW of Kangding, China"/>
    <b v="0"/>
    <s v="earthquake"/>
    <n v="10.7"/>
    <n v="2.5"/>
    <n v="0.14299999999999999"/>
    <n v="14"/>
    <s v="reviewed"/>
    <s v="us"/>
    <s v="us"/>
    <m/>
  </r>
  <r>
    <s v="2023-06-06T18:06:55.828Z"/>
    <d v="2023-06-06T18:06:55"/>
    <x v="47"/>
    <x v="1"/>
    <x v="47"/>
    <d v="2021-12-20T19:55:19"/>
    <n v="28.0367"/>
    <n v="66.400000000000006"/>
    <n v="10"/>
    <n v="4.2"/>
    <s v="mb"/>
    <n v="36"/>
    <n v="132"/>
    <n v="6.867"/>
    <n v="0.95"/>
    <s v="us"/>
    <s v="us7000k6p6"/>
    <s v="2023-08-12T17:15:05.040Z"/>
    <s v="Pakistan"/>
    <b v="1"/>
    <s v="earthquake"/>
    <n v="10.57"/>
    <n v="1.911"/>
    <n v="0.105"/>
    <n v="27"/>
    <s v="reviewed"/>
    <s v="us"/>
    <s v="us"/>
    <m/>
  </r>
  <r>
    <s v="2021-12-20T19:55:19.062Z"/>
    <d v="2021-12-20T19:55:19"/>
    <x v="49"/>
    <x v="3"/>
    <x v="49"/>
    <d v="2021-12-20T09:01:41"/>
    <n v="3.9489999999999998"/>
    <n v="95.962800000000001"/>
    <n v="56.66"/>
    <n v="4.2"/>
    <s v="mb"/>
    <m/>
    <n v="183"/>
    <n v="1.605"/>
    <n v="1.27"/>
    <s v="us"/>
    <s v="us6000gdxn"/>
    <s v="2022-03-01T16:38:21.040Z"/>
    <s v="28 km SW of Meulaboh, Indonesia"/>
    <b v="0"/>
    <s v="earthquake"/>
    <n v="9"/>
    <n v="8.5"/>
    <n v="0.13600000000000001"/>
    <n v="15"/>
    <s v="reviewed"/>
    <s v="us"/>
    <s v="us"/>
    <m/>
  </r>
  <r>
    <s v="2021-12-20T09:01:41.116Z"/>
    <d v="2021-12-20T09:01:41"/>
    <x v="49"/>
    <x v="3"/>
    <x v="49"/>
    <d v="2023-06-01T03:30:53"/>
    <n v="38.9863"/>
    <n v="71.271799999999999"/>
    <n v="10"/>
    <n v="3.7"/>
    <s v="mb"/>
    <m/>
    <n v="120"/>
    <n v="0.64600000000000002"/>
    <n v="1.19"/>
    <s v="us"/>
    <s v="us6000gdsh"/>
    <s v="2022-03-01T16:38:13.040Z"/>
    <s v="35 km SW of Karakenja, Tajikistan"/>
    <b v="0"/>
    <s v="earthquake"/>
    <n v="5.0999999999999996"/>
    <n v="1.9"/>
    <n v="0.252"/>
    <n v="4"/>
    <s v="reviewed"/>
    <s v="us"/>
    <s v="us"/>
    <m/>
  </r>
  <r>
    <s v="2023-06-01T03:30:53.257Z"/>
    <d v="2023-06-01T03:30:53"/>
    <x v="47"/>
    <x v="1"/>
    <x v="47"/>
    <d v="2021-12-19T21:06:15"/>
    <n v="26.073599999999999"/>
    <n v="95.158799999999999"/>
    <n v="31.911999999999999"/>
    <n v="4.2"/>
    <s v="mb"/>
    <n v="17"/>
    <n v="137"/>
    <n v="5.5540000000000003"/>
    <n v="0.9"/>
    <s v="us"/>
    <s v="us7000k72v"/>
    <s v="2024-01-18T20:03:25.089Z"/>
    <s v="39 km ESE of Tuensang, India"/>
    <b v="1"/>
    <s v="earthquake"/>
    <n v="12.83"/>
    <n v="7.9480000000000004"/>
    <n v="0.23599999999999999"/>
    <n v="5"/>
    <s v="reviewed"/>
    <s v="us"/>
    <s v="us"/>
    <m/>
  </r>
  <r>
    <s v="2021-12-19T21:06:15.047Z"/>
    <d v="2021-12-19T21:06:15"/>
    <x v="49"/>
    <x v="3"/>
    <x v="49"/>
    <d v="2021-12-19T14:34:55"/>
    <n v="19.561299999999999"/>
    <n v="101.3109"/>
    <n v="10"/>
    <n v="5.5"/>
    <s v="mww"/>
    <m/>
    <n v="22"/>
    <n v="1.1040000000000001"/>
    <n v="0.66"/>
    <s v="us"/>
    <s v="us6000gdng"/>
    <s v="2025-12-22T22:23:13.479Z"/>
    <s v="53 km NW of Sainyabuli, Laos"/>
    <b v="0"/>
    <s v="earthquake"/>
    <n v="4.3"/>
    <n v="1.7"/>
    <n v="4.3999999999999997E-2"/>
    <n v="50"/>
    <s v="reviewed"/>
    <s v="us"/>
    <s v="us"/>
    <m/>
  </r>
  <r>
    <s v="2021-12-19T14:34:55.450Z"/>
    <d v="2021-12-19T14:34:55"/>
    <x v="49"/>
    <x v="3"/>
    <x v="49"/>
    <d v="2023-05-27T19:24:53"/>
    <n v="4.5616000000000003"/>
    <n v="96.255899999999997"/>
    <n v="10"/>
    <n v="4.5999999999999996"/>
    <s v="mb"/>
    <m/>
    <n v="123"/>
    <n v="3.2440000000000002"/>
    <n v="0.6"/>
    <s v="us"/>
    <s v="us6000gdls"/>
    <s v="2022-03-01T16:37:56.040Z"/>
    <s v="48 km NNE of Meulaboh, Indonesia"/>
    <b v="0"/>
    <s v="earthquake"/>
    <n v="8.1999999999999993"/>
    <n v="1.9"/>
    <n v="0.107"/>
    <n v="29"/>
    <s v="reviewed"/>
    <s v="us"/>
    <s v="us"/>
    <m/>
  </r>
  <r>
    <s v="2023-05-27T19:24:53.382Z"/>
    <d v="2023-05-27T19:24:53"/>
    <x v="38"/>
    <x v="1"/>
    <x v="38"/>
    <d v="2021-12-18T23:54:27"/>
    <n v="36.854700000000001"/>
    <n v="71.383099999999999"/>
    <n v="182.81399999999999"/>
    <n v="4.2"/>
    <s v="mb"/>
    <n v="54"/>
    <n v="59"/>
    <n v="2.605"/>
    <n v="0.56999999999999995"/>
    <s v="us"/>
    <s v="us7000k4i4"/>
    <s v="2023-07-29T22:00:44.040Z"/>
    <s v="23 km NW of AshkÄsham, Afghanistan"/>
    <b v="1"/>
    <s v="earthquake"/>
    <n v="7.14"/>
    <n v="7.5629999999999997"/>
    <n v="9.8000000000000004E-2"/>
    <n v="29"/>
    <s v="reviewed"/>
    <s v="us"/>
    <s v="us"/>
    <m/>
  </r>
  <r>
    <s v="2021-12-18T23:54:27.150Z"/>
    <d v="2021-12-18T23:54:27"/>
    <x v="49"/>
    <x v="3"/>
    <x v="49"/>
    <d v="2021-12-18T19:40:33"/>
    <n v="38.921100000000003"/>
    <n v="92.619"/>
    <n v="10"/>
    <n v="5.4"/>
    <s v="mb"/>
    <m/>
    <n v="19"/>
    <n v="9.2919999999999998"/>
    <n v="0.48"/>
    <s v="us"/>
    <s v="us6000gdhy"/>
    <s v="2025-12-22T22:23:10.171Z"/>
    <s v="northern Qinghai, China"/>
    <b v="0"/>
    <s v="earthquake"/>
    <n v="7.3"/>
    <n v="1.8"/>
    <n v="4.2999999999999997E-2"/>
    <n v="181"/>
    <s v="reviewed"/>
    <s v="us"/>
    <s v="us"/>
    <m/>
  </r>
  <r>
    <s v="2021-12-18T19:40:33.908Z"/>
    <d v="2021-12-18T19:40:33"/>
    <x v="49"/>
    <x v="3"/>
    <x v="49"/>
    <d v="2023-05-23T03:45:38"/>
    <n v="25.5047"/>
    <n v="60.874400000000001"/>
    <n v="10"/>
    <n v="4"/>
    <s v="mb"/>
    <m/>
    <n v="137"/>
    <n v="4.266"/>
    <n v="0.68"/>
    <s v="us"/>
    <s v="us6000gekf"/>
    <s v="2022-03-01T16:37:39.040Z"/>
    <s v="33 km NE of Chabahar, Iran"/>
    <b v="0"/>
    <s v="earthquake"/>
    <n v="8.6"/>
    <n v="1.8"/>
    <n v="0.129"/>
    <n v="16"/>
    <s v="reviewed"/>
    <s v="us"/>
    <s v="us"/>
    <m/>
  </r>
  <r>
    <s v="2023-05-23T03:45:38.528Z"/>
    <d v="2023-05-23T03:45:38"/>
    <x v="38"/>
    <x v="1"/>
    <x v="38"/>
    <d v="2021-12-17T23:39:44"/>
    <n v="36.508200000000002"/>
    <n v="71.200800000000001"/>
    <n v="102.101"/>
    <n v="4.2"/>
    <s v="mb"/>
    <n v="21"/>
    <n v="100"/>
    <n v="2.6360000000000001"/>
    <n v="0.93"/>
    <s v="us"/>
    <s v="us7000k35m"/>
    <s v="2023-07-29T22:00:30.040Z"/>
    <s v="35 km WSW of AshkÄsham, Afghanistan"/>
    <b v="1"/>
    <s v="earthquake"/>
    <n v="7.55"/>
    <n v="8.7629999999999999"/>
    <n v="0.186"/>
    <n v="8"/>
    <s v="reviewed"/>
    <s v="us"/>
    <s v="us"/>
    <m/>
  </r>
  <r>
    <s v="2021-12-17T23:39:44.191Z"/>
    <d v="2021-12-17T23:39:44"/>
    <x v="49"/>
    <x v="3"/>
    <x v="49"/>
    <d v="2021-12-17T14:38:38"/>
    <n v="37.269799999999996"/>
    <n v="71.966999999999999"/>
    <n v="174.34"/>
    <n v="4.0999999999999996"/>
    <s v="mb"/>
    <m/>
    <n v="79"/>
    <n v="1.119"/>
    <n v="1"/>
    <s v="us"/>
    <s v="us6000gd9t"/>
    <s v="2022-03-01T16:37:16.040Z"/>
    <s v="44 km SE of Khorugh, Tajikistan"/>
    <b v="0"/>
    <s v="earthquake"/>
    <n v="3.3"/>
    <n v="9"/>
    <n v="0.30099999999999999"/>
    <n v="3"/>
    <s v="reviewed"/>
    <s v="us"/>
    <s v="us"/>
    <m/>
  </r>
  <r>
    <s v="2021-12-17T14:38:38.781Z"/>
    <d v="2021-12-17T14:38:38"/>
    <x v="49"/>
    <x v="3"/>
    <x v="49"/>
    <d v="2021-12-17T01:51:47"/>
    <n v="1.1637"/>
    <n v="97.576899999999995"/>
    <n v="19.98"/>
    <n v="4.3"/>
    <s v="mb"/>
    <m/>
    <n v="195"/>
    <n v="0.13900000000000001"/>
    <n v="0.53"/>
    <s v="us"/>
    <s v="us6000gei4"/>
    <s v="2022-03-01T16:37:09.040Z"/>
    <s v="126 km S of Singkil, Indonesia"/>
    <b v="0"/>
    <s v="earthquake"/>
    <n v="9.1"/>
    <n v="4.7"/>
    <n v="0.14799999999999999"/>
    <n v="13"/>
    <s v="reviewed"/>
    <s v="us"/>
    <s v="us"/>
    <m/>
  </r>
  <r>
    <s v="2021-12-17T01:51:47.869Z"/>
    <d v="2021-12-17T01:51:47"/>
    <x v="49"/>
    <x v="3"/>
    <x v="49"/>
    <d v="2021-12-16T20:13:20"/>
    <n v="34.355699999999999"/>
    <n v="82.830500000000001"/>
    <n v="10"/>
    <n v="4.5"/>
    <s v="mb"/>
    <m/>
    <n v="84"/>
    <n v="7.2309999999999999"/>
    <n v="0.63"/>
    <s v="us"/>
    <s v="us6000gehy"/>
    <s v="2022-03-01T16:36:58.040Z"/>
    <s v="western Xizang"/>
    <b v="0"/>
    <s v="earthquake"/>
    <n v="5.7"/>
    <n v="1.9"/>
    <n v="0.17100000000000001"/>
    <n v="12"/>
    <s v="reviewed"/>
    <s v="us"/>
    <s v="us"/>
    <m/>
  </r>
  <r>
    <s v="2021-12-16T20:13:20.741Z"/>
    <d v="2021-12-16T20:13:20"/>
    <x v="49"/>
    <x v="3"/>
    <x v="49"/>
    <d v="2021-12-16T14:07:13"/>
    <n v="23.134599999999999"/>
    <n v="93.877499999999998"/>
    <n v="65.95"/>
    <n v="4.5"/>
    <s v="mb"/>
    <m/>
    <n v="77"/>
    <n v="2.11"/>
    <n v="0.57999999999999996"/>
    <s v="us"/>
    <s v="us6000gcwh"/>
    <s v="2022-02-24T21:02:03.040Z"/>
    <s v="31 km NE of Falam, Myanmar"/>
    <b v="0"/>
    <s v="earthquake"/>
    <n v="5.4"/>
    <n v="5.7"/>
    <n v="7.6999999999999999E-2"/>
    <n v="50"/>
    <s v="reviewed"/>
    <s v="us"/>
    <s v="us"/>
    <m/>
  </r>
  <r>
    <s v="2021-12-16T14:07:13.165Z"/>
    <d v="2021-12-16T14:07:13"/>
    <x v="49"/>
    <x v="3"/>
    <x v="49"/>
    <d v="2021-12-16T03:37:14"/>
    <n v="38.415500000000002"/>
    <n v="74.246499999999997"/>
    <n v="135.86000000000001"/>
    <n v="4.4000000000000004"/>
    <s v="mb"/>
    <m/>
    <n v="86"/>
    <n v="2.181"/>
    <n v="0.64"/>
    <s v="us"/>
    <s v="us6000gcs0"/>
    <s v="2022-02-24T21:01:47.040Z"/>
    <s v="36 km NE of Murghob, Tajikistan"/>
    <b v="0"/>
    <s v="earthquake"/>
    <n v="6.8"/>
    <n v="9.4"/>
    <n v="0.22"/>
    <n v="6"/>
    <s v="reviewed"/>
    <s v="us"/>
    <s v="us"/>
    <m/>
  </r>
  <r>
    <s v="2021-12-16T03:37:14.105Z"/>
    <d v="2021-12-16T03:37:14"/>
    <x v="49"/>
    <x v="3"/>
    <x v="49"/>
    <d v="2021-12-14T22:17:14"/>
    <n v="5.2487000000000004"/>
    <n v="94.413300000000007"/>
    <n v="35"/>
    <n v="4.3"/>
    <s v="mb"/>
    <m/>
    <n v="102"/>
    <n v="6.21"/>
    <n v="0.48"/>
    <s v="us"/>
    <s v="us6000ge71"/>
    <s v="2022-02-24T21:02:32.040Z"/>
    <s v="106 km WSW of Banda Aceh, Indonesia"/>
    <b v="0"/>
    <s v="earthquake"/>
    <n v="10.9"/>
    <n v="2"/>
    <n v="0.16800000000000001"/>
    <n v="10"/>
    <s v="reviewed"/>
    <s v="us"/>
    <s v="us"/>
    <m/>
  </r>
  <r>
    <s v="2021-12-14T22:17:14.779Z"/>
    <d v="2021-12-14T22:17:14"/>
    <x v="49"/>
    <x v="3"/>
    <x v="49"/>
    <d v="2023-05-08T22:02:18"/>
    <n v="37.528100000000002"/>
    <n v="69.941500000000005"/>
    <n v="10"/>
    <n v="4.8"/>
    <s v="mb"/>
    <m/>
    <n v="50"/>
    <n v="0.64600000000000002"/>
    <n v="1.07"/>
    <s v="us"/>
    <s v="us6000gc9v"/>
    <s v="2022-02-24T21:00:54.040Z"/>
    <s v="22 km ESE of Chubek, Tajikistan"/>
    <b v="0"/>
    <s v="earthquake"/>
    <n v="3.5"/>
    <n v="1.8"/>
    <n v="6.3E-2"/>
    <n v="77"/>
    <s v="reviewed"/>
    <s v="us"/>
    <s v="us"/>
    <m/>
  </r>
  <r>
    <s v="2023-05-08T22:02:18.977Z"/>
    <d v="2023-05-08T22:02:18"/>
    <x v="38"/>
    <x v="1"/>
    <x v="38"/>
    <d v="2023-05-04T04:20:30"/>
    <n v="36.972999999999999"/>
    <n v="71.313400000000001"/>
    <n v="110.872"/>
    <n v="4.2"/>
    <s v="mb"/>
    <n v="38"/>
    <n v="99"/>
    <n v="2.4830000000000001"/>
    <n v="0.55000000000000004"/>
    <s v="us"/>
    <s v="us6000kahm"/>
    <s v="2023-07-22T19:16:26.040Z"/>
    <s v="37 km NNW of AshkÄsham, Afghanistan"/>
    <b v="1"/>
    <s v="earthquake"/>
    <n v="4.59"/>
    <n v="8.9290000000000003"/>
    <n v="0.121"/>
    <n v="19"/>
    <s v="reviewed"/>
    <s v="us"/>
    <s v="us"/>
    <m/>
  </r>
  <r>
    <s v="2023-05-04T04:20:30.480Z"/>
    <d v="2023-05-04T04:20:30"/>
    <x v="38"/>
    <x v="1"/>
    <x v="38"/>
    <d v="2021-12-12T12:08:25"/>
    <n v="30.517299999999999"/>
    <n v="79.037700000000001"/>
    <n v="27.66"/>
    <n v="4.2"/>
    <s v="mb"/>
    <n v="18"/>
    <n v="166"/>
    <n v="6.0919999999999996"/>
    <n v="0.56999999999999995"/>
    <s v="us"/>
    <s v="us6000kau8"/>
    <s v="2023-07-15T22:10:22.040Z"/>
    <s v="Uttaranchal, India"/>
    <b v="1"/>
    <s v="earthquake"/>
    <n v="12.55"/>
    <n v="5.6440000000000001"/>
    <n v="0.26400000000000001"/>
    <n v="4"/>
    <s v="reviewed"/>
    <s v="us"/>
    <s v="us"/>
    <m/>
  </r>
  <r>
    <s v="2021-12-12T12:08:25.375Z"/>
    <d v="2021-12-12T12:08:25"/>
    <x v="49"/>
    <x v="3"/>
    <x v="49"/>
    <d v="2023-04-12T04:40:49"/>
    <n v="23.664300000000001"/>
    <n v="94.746700000000004"/>
    <n v="119.01"/>
    <n v="4.5"/>
    <s v="mb"/>
    <m/>
    <n v="63"/>
    <n v="3.2410000000000001"/>
    <n v="0.85"/>
    <s v="us"/>
    <s v="us6000gbmv"/>
    <s v="2022-02-24T21:00:14.040Z"/>
    <s v="34 km E of Mawlaik, Myanmar"/>
    <b v="0"/>
    <s v="earthquake"/>
    <n v="6.5"/>
    <n v="7"/>
    <n v="7.0000000000000007E-2"/>
    <n v="60"/>
    <s v="reviewed"/>
    <s v="us"/>
    <s v="us"/>
    <m/>
  </r>
  <r>
    <s v="2023-04-12T04:40:49.522Z"/>
    <d v="2023-04-12T04:40:49"/>
    <x v="20"/>
    <x v="1"/>
    <x v="20"/>
    <d v="2023-04-10T00:51:40"/>
    <n v="34.301499999999997"/>
    <n v="73.647099999999995"/>
    <n v="10"/>
    <n v="4.2"/>
    <s v="mb"/>
    <n v="30"/>
    <n v="85"/>
    <n v="0.72099999999999997"/>
    <n v="0.9"/>
    <s v="us"/>
    <s v="us6000k3q6"/>
    <s v="2023-06-17T21:36:47.040Z"/>
    <s v="17 km ESE of MuzaffarÄbÄd, Pakistan"/>
    <b v="1"/>
    <s v="earthquake"/>
    <n v="6.96"/>
    <n v="1.48"/>
    <n v="0.14599999999999999"/>
    <n v="13"/>
    <s v="reviewed"/>
    <s v="us"/>
    <s v="us"/>
    <m/>
  </r>
  <r>
    <s v="2023-04-10T00:51:40.435Z"/>
    <d v="2023-04-10T00:51:40"/>
    <x v="20"/>
    <x v="1"/>
    <x v="20"/>
    <d v="2023-04-09T21:07:10"/>
    <n v="8.9215"/>
    <n v="93.592200000000005"/>
    <n v="10"/>
    <n v="4.2"/>
    <s v="mb"/>
    <n v="26"/>
    <n v="63"/>
    <n v="2.8420000000000001"/>
    <n v="0.73"/>
    <s v="us"/>
    <s v="us6000k52j"/>
    <s v="2023-06-17T21:36:57.040Z"/>
    <s v="Nicobar Islands, India region"/>
    <b v="1"/>
    <s v="earthquake"/>
    <n v="9.74"/>
    <n v="1.8779999999999999"/>
    <n v="0.23499999999999999"/>
    <n v="5"/>
    <s v="reviewed"/>
    <s v="us"/>
    <s v="us"/>
    <m/>
  </r>
  <r>
    <s v="2023-04-09T21:07:10.709Z"/>
    <d v="2023-04-09T21:07:10"/>
    <x v="20"/>
    <x v="1"/>
    <x v="20"/>
    <d v="2023-04-09T12:24:01"/>
    <n v="8.5815999999999999"/>
    <n v="93.943100000000001"/>
    <n v="10"/>
    <n v="4.2"/>
    <s v="mb"/>
    <n v="16"/>
    <n v="161"/>
    <n v="3.2749999999999999"/>
    <n v="0.3"/>
    <s v="us"/>
    <s v="us6000k4h4"/>
    <s v="2023-06-17T21:36:53.040Z"/>
    <s v="Nicobar Islands, India region"/>
    <b v="1"/>
    <s v="earthquake"/>
    <n v="4.95"/>
    <n v="1.948"/>
    <n v="0.23699999999999999"/>
    <n v="5"/>
    <s v="reviewed"/>
    <s v="us"/>
    <s v="us"/>
    <m/>
  </r>
  <r>
    <s v="2023-04-09T12:24:01.576Z"/>
    <d v="2023-04-09T12:24:01"/>
    <x v="20"/>
    <x v="1"/>
    <x v="20"/>
    <d v="2023-03-31T18:26:41"/>
    <n v="9.1655999999999995"/>
    <n v="94.140699999999995"/>
    <n v="10"/>
    <n v="4.2"/>
    <s v="mb"/>
    <n v="29"/>
    <n v="106"/>
    <n v="5.4260000000000002"/>
    <n v="0.43"/>
    <s v="us"/>
    <s v="us6000k4gn"/>
    <s v="2023-06-17T21:36:53.040Z"/>
    <s v="Nicobar Islands, India region"/>
    <b v="1"/>
    <s v="earthquake"/>
    <n v="6.66"/>
    <n v="1.855"/>
    <n v="0.13700000000000001"/>
    <n v="15"/>
    <s v="reviewed"/>
    <s v="us"/>
    <s v="us"/>
    <m/>
  </r>
  <r>
    <s v="2023-03-31T18:26:41.006Z"/>
    <d v="2023-03-31T18:26:41"/>
    <x v="1"/>
    <x v="1"/>
    <x v="1"/>
    <d v="2021-12-11T00:19:22"/>
    <n v="11.877700000000001"/>
    <n v="93.746899999999997"/>
    <n v="126.636"/>
    <n v="4.2"/>
    <s v="mb"/>
    <n v="41"/>
    <n v="87"/>
    <n v="1.0069999999999999"/>
    <n v="0.47"/>
    <s v="us"/>
    <s v="us6000k16v"/>
    <s v="2023-06-03T22:06:14.040Z"/>
    <s v="111 km ENE of Port Blair, India"/>
    <b v="1"/>
    <s v="earthquake"/>
    <n v="9.73"/>
    <n v="7.42"/>
    <n v="0.115"/>
    <n v="26"/>
    <s v="reviewed"/>
    <s v="us"/>
    <s v="us"/>
    <m/>
  </r>
  <r>
    <s v="2021-12-11T00:19:22.266Z"/>
    <d v="2021-12-11T00:19:22"/>
    <x v="49"/>
    <x v="3"/>
    <x v="49"/>
    <d v="2023-03-30T19:18:55"/>
    <n v="4.7201000000000004"/>
    <n v="95.092100000000002"/>
    <n v="47.19"/>
    <n v="4.5999999999999996"/>
    <s v="mb"/>
    <m/>
    <n v="183"/>
    <n v="4.32"/>
    <n v="0.47"/>
    <s v="us"/>
    <s v="us6000gch5"/>
    <s v="2022-02-24T21:01:16.040Z"/>
    <s v="94 km SSW of Banda Aceh, Indonesia"/>
    <b v="0"/>
    <s v="earthquake"/>
    <n v="12.4"/>
    <n v="9.9"/>
    <n v="0.152"/>
    <n v="13"/>
    <s v="reviewed"/>
    <s v="us"/>
    <s v="us"/>
    <m/>
  </r>
  <r>
    <s v="2023-03-30T19:18:55.215Z"/>
    <d v="2023-03-30T19:18:55"/>
    <x v="1"/>
    <x v="1"/>
    <x v="1"/>
    <d v="2021-12-10T03:24:13"/>
    <n v="35.627299999999998"/>
    <n v="70.846400000000003"/>
    <n v="93.224000000000004"/>
    <n v="4.2"/>
    <s v="mb"/>
    <n v="50"/>
    <n v="100"/>
    <n v="1.8340000000000001"/>
    <n v="0.54"/>
    <s v="us"/>
    <s v="us6000k0y6"/>
    <s v="2023-06-03T22:06:09.040Z"/>
    <s v="23 km NNW of PÄrÅ«n, Afghanistan"/>
    <b v="1"/>
    <s v="earthquake"/>
    <n v="6.98"/>
    <n v="7.8029999999999999"/>
    <n v="0.112"/>
    <n v="22"/>
    <s v="reviewed"/>
    <s v="us"/>
    <s v="us"/>
    <m/>
  </r>
  <r>
    <s v="2021-12-10T03:24:13.227Z"/>
    <d v="2021-12-10T03:24:13"/>
    <x v="49"/>
    <x v="3"/>
    <x v="49"/>
    <d v="2023-03-26T23:23:28"/>
    <n v="38.183199999999999"/>
    <n v="71.486500000000007"/>
    <n v="30.65"/>
    <n v="4.0999999999999996"/>
    <s v="mb"/>
    <m/>
    <n v="175"/>
    <n v="1.2789999999999999"/>
    <n v="0.75"/>
    <s v="us"/>
    <s v="us6000gcf7"/>
    <s v="2022-02-24T21:01:12.040Z"/>
    <s v="77 km N of Khorugh, Tajikistan"/>
    <b v="0"/>
    <s v="earthquake"/>
    <n v="8.4"/>
    <n v="7.4"/>
    <n v="0.37"/>
    <n v="4"/>
    <s v="reviewed"/>
    <s v="us"/>
    <s v="us"/>
    <m/>
  </r>
  <r>
    <s v="2023-03-26T23:23:28.594Z"/>
    <d v="2023-03-26T23:23:28"/>
    <x v="1"/>
    <x v="1"/>
    <x v="1"/>
    <d v="2023-03-24T04:06:24"/>
    <n v="36.328800000000001"/>
    <n v="70.007499999999993"/>
    <n v="127.09699999999999"/>
    <n v="4.2"/>
    <s v="mb"/>
    <n v="50"/>
    <n v="82"/>
    <n v="1.95"/>
    <n v="0.79"/>
    <s v="us"/>
    <s v="us7000jmxe"/>
    <s v="2023-06-03T22:06:25.040Z"/>
    <s v="Hindu Kush region, Afghanistan"/>
    <b v="1"/>
    <s v="earthquake"/>
    <n v="6.52"/>
    <n v="8.5559999999999992"/>
    <n v="0.128"/>
    <n v="17"/>
    <s v="reviewed"/>
    <s v="us"/>
    <s v="us"/>
    <m/>
  </r>
  <r>
    <s v="2023-03-24T04:06:24.411Z"/>
    <d v="2023-03-24T04:06:24"/>
    <x v="1"/>
    <x v="1"/>
    <x v="1"/>
    <d v="2021-12-08T02:43:28"/>
    <n v="29.6326"/>
    <n v="81.828000000000003"/>
    <n v="30.882000000000001"/>
    <n v="4.2"/>
    <s v="mb"/>
    <n v="23"/>
    <n v="171"/>
    <n v="3.5379999999999998"/>
    <n v="0.8"/>
    <s v="us"/>
    <s v="us7000jmc0"/>
    <s v="2023-05-26T21:54:15.040Z"/>
    <s v="52 km NW of Jumla, Nepal"/>
    <b v="1"/>
    <s v="earthquake"/>
    <n v="13.44"/>
    <n v="7.5869999999999997"/>
    <n v="0.152"/>
    <n v="12"/>
    <s v="reviewed"/>
    <s v="us"/>
    <s v="us"/>
    <m/>
  </r>
  <r>
    <s v="2021-12-08T02:43:28.896Z"/>
    <d v="2021-12-08T02:43:28"/>
    <x v="49"/>
    <x v="3"/>
    <x v="49"/>
    <d v="2021-12-07T15:22:29"/>
    <n v="4.8773999999999997"/>
    <n v="61.744100000000003"/>
    <n v="10"/>
    <n v="4.0999999999999996"/>
    <s v="mb"/>
    <m/>
    <n v="98"/>
    <n v="11.366"/>
    <n v="0.24"/>
    <s v="us"/>
    <s v="us6000gbww"/>
    <s v="2022-02-12T23:07:35.040Z"/>
    <s v="Carlsberg Ridge"/>
    <b v="0"/>
    <s v="earthquake"/>
    <n v="15.4"/>
    <n v="1.9"/>
    <n v="0.19800000000000001"/>
    <n v="7"/>
    <s v="reviewed"/>
    <s v="us"/>
    <s v="us"/>
    <m/>
  </r>
  <r>
    <s v="2021-12-07T15:22:29.879Z"/>
    <d v="2021-12-07T15:22:29"/>
    <x v="49"/>
    <x v="3"/>
    <x v="49"/>
    <d v="2023-03-21T07:25:40"/>
    <n v="38.100099999999998"/>
    <n v="72.724699999999999"/>
    <n v="119.64"/>
    <n v="4.4000000000000004"/>
    <s v="mb"/>
    <m/>
    <n v="84"/>
    <n v="1.556"/>
    <n v="0.49"/>
    <s v="us"/>
    <s v="us6000ga31"/>
    <s v="2022-02-12T23:06:24.040Z"/>
    <s v="109 km W of Murghob, Tajikistan"/>
    <b v="0"/>
    <s v="earthquake"/>
    <n v="3.6"/>
    <n v="7.2"/>
    <n v="0.12"/>
    <n v="22"/>
    <s v="reviewed"/>
    <s v="us"/>
    <s v="us"/>
    <m/>
  </r>
  <r>
    <s v="2023-03-21T07:25:40.183Z"/>
    <d v="2023-03-21T07:25:40"/>
    <x v="1"/>
    <x v="1"/>
    <x v="1"/>
    <d v="2023-03-10T10:04:22"/>
    <n v="36.428699999999999"/>
    <n v="70.919799999999995"/>
    <n v="138.988"/>
    <n v="4.2"/>
    <s v="mb"/>
    <n v="32"/>
    <n v="78"/>
    <n v="2.4279999999999999"/>
    <n v="0.44"/>
    <s v="us"/>
    <s v="us7000jlld"/>
    <s v="2023-05-26T21:54:10.040Z"/>
    <s v="48 km S of Jurm, Afghanistan"/>
    <b v="1"/>
    <s v="earthquake"/>
    <n v="7.77"/>
    <n v="9.1910000000000007"/>
    <n v="0.186"/>
    <n v="8"/>
    <s v="reviewed"/>
    <s v="us"/>
    <s v="us"/>
    <m/>
  </r>
  <r>
    <s v="2023-03-10T10:04:22.284Z"/>
    <d v="2023-03-10T10:04:22"/>
    <x v="1"/>
    <x v="1"/>
    <x v="1"/>
    <d v="2021-12-06T06:26:53"/>
    <n v="36.214599999999997"/>
    <n v="70.437700000000007"/>
    <n v="100.94"/>
    <n v="4.2"/>
    <s v="mb"/>
    <n v="42"/>
    <n v="77"/>
    <n v="2.0219999999999998"/>
    <n v="0.47"/>
    <s v="us"/>
    <s v="us7000jis8"/>
    <s v="2023-05-15T02:49:29.040Z"/>
    <s v="65 km SE of Farkh?r, Afghanistan"/>
    <b v="1"/>
    <s v="earthquake"/>
    <n v="6.03"/>
    <n v="6.298"/>
    <n v="0.125"/>
    <n v="18"/>
    <s v="reviewed"/>
    <s v="us"/>
    <s v="us"/>
    <m/>
  </r>
  <r>
    <s v="2021-12-06T06:26:53.377Z"/>
    <d v="2021-12-06T06:26:53"/>
    <x v="49"/>
    <x v="3"/>
    <x v="49"/>
    <d v="2021-12-06T00:25:39"/>
    <n v="34.163800000000002"/>
    <n v="100.4546"/>
    <n v="10"/>
    <n v="4.8"/>
    <s v="mb"/>
    <m/>
    <n v="38"/>
    <n v="3.2029999999999998"/>
    <n v="0.6"/>
    <s v="us"/>
    <s v="us6000g9ev"/>
    <s v="2022-08-06T18:16:32.906Z"/>
    <s v="297 km SSW of Xining, China"/>
    <b v="0"/>
    <s v="earthquake"/>
    <n v="7.3"/>
    <n v="1.8"/>
    <n v="7.6999999999999999E-2"/>
    <n v="54"/>
    <s v="reviewed"/>
    <s v="us"/>
    <s v="us"/>
    <m/>
  </r>
  <r>
    <s v="2021-12-06T00:25:39.792Z"/>
    <d v="2021-12-06T00:25:39"/>
    <x v="49"/>
    <x v="3"/>
    <x v="49"/>
    <d v="2023-03-05T01:26:27"/>
    <n v="23.441400000000002"/>
    <n v="96.108900000000006"/>
    <n v="10"/>
    <n v="5"/>
    <s v="mb"/>
    <m/>
    <n v="46"/>
    <n v="2.794"/>
    <n v="0.8"/>
    <s v="us"/>
    <s v="us6000g9d4"/>
    <s v="2022-02-12T23:06:08.040Z"/>
    <s v="71 km NW of Mogok, Myanmar"/>
    <b v="0"/>
    <s v="earthquake"/>
    <n v="6.7"/>
    <n v="1.8"/>
    <n v="6.8000000000000005E-2"/>
    <n v="70"/>
    <s v="reviewed"/>
    <s v="us"/>
    <s v="us"/>
    <m/>
  </r>
  <r>
    <s v="2023-03-05T01:26:27.302Z"/>
    <d v="2023-03-05T01:26:27"/>
    <x v="1"/>
    <x v="1"/>
    <x v="1"/>
    <d v="2023-03-03T01:13:47"/>
    <n v="36.764899999999997"/>
    <n v="71.366699999999994"/>
    <n v="179.85599999999999"/>
    <n v="4.2"/>
    <s v="mb"/>
    <n v="48"/>
    <n v="68"/>
    <n v="2.6589999999999998"/>
    <n v="0.72"/>
    <s v="us"/>
    <s v="us7000jheb"/>
    <s v="2023-05-15T02:50:41.040Z"/>
    <s v="17 km WNW of Ashk?sham, Afghanistan"/>
    <b v="1"/>
    <s v="earthquake"/>
    <n v="3.93"/>
    <n v="8.5280000000000005"/>
    <n v="0.124"/>
    <n v="18"/>
    <s v="reviewed"/>
    <s v="us"/>
    <s v="us"/>
    <m/>
  </r>
  <r>
    <s v="2023-03-03T01:13:47.387Z"/>
    <d v="2023-03-03T01:13:47"/>
    <x v="1"/>
    <x v="1"/>
    <x v="1"/>
    <d v="2021-12-05T01:48:06"/>
    <n v="29.8612"/>
    <n v="94.952100000000002"/>
    <n v="10"/>
    <n v="4.2"/>
    <s v="mb"/>
    <n v="39"/>
    <n v="110"/>
    <n v="7.7460000000000004"/>
    <n v="0.86"/>
    <s v="us"/>
    <s v="us7000jgyk"/>
    <s v="2023-05-08T02:00:30.040Z"/>
    <s v="157 km NNE of Shi Yomi, India"/>
    <b v="1"/>
    <s v="earthquake"/>
    <n v="7.97"/>
    <n v="1.9059999999999999"/>
    <n v="0.11799999999999999"/>
    <n v="21"/>
    <s v="reviewed"/>
    <s v="us"/>
    <s v="us"/>
    <m/>
  </r>
  <r>
    <s v="2021-12-05T01:48:06.302Z"/>
    <d v="2021-12-05T01:48:06"/>
    <x v="49"/>
    <x v="3"/>
    <x v="49"/>
    <d v="2021-12-05T01:43:09"/>
    <n v="37.1614"/>
    <n v="89.274299999999997"/>
    <n v="10"/>
    <n v="4.4000000000000004"/>
    <s v="mb"/>
    <m/>
    <n v="66"/>
    <n v="9.4079999999999995"/>
    <n v="0.97"/>
    <s v="us"/>
    <s v="us6000gaw7"/>
    <s v="2022-02-12T23:07:16.040Z"/>
    <s v="southern Xinjiang, China"/>
    <b v="0"/>
    <s v="earthquake"/>
    <n v="8.6999999999999993"/>
    <n v="1.9"/>
    <n v="0.112"/>
    <n v="26"/>
    <s v="reviewed"/>
    <s v="us"/>
    <s v="us"/>
    <m/>
  </r>
  <r>
    <s v="2021-12-05T01:43:09.702Z"/>
    <d v="2021-12-05T01:43:09"/>
    <x v="49"/>
    <x v="3"/>
    <x v="49"/>
    <d v="2023-02-25T10:39:46"/>
    <n v="37.142400000000002"/>
    <n v="89.448999999999998"/>
    <n v="10"/>
    <n v="4.3"/>
    <s v="mb"/>
    <m/>
    <n v="105"/>
    <n v="9.8030000000000008"/>
    <n v="1.08"/>
    <s v="us"/>
    <s v="us6000g96b"/>
    <s v="2022-02-12T23:05:57.040Z"/>
    <s v="southern Xinjiang, China"/>
    <b v="0"/>
    <s v="earthquake"/>
    <n v="4"/>
    <n v="2"/>
    <n v="0.125"/>
    <n v="21"/>
    <s v="reviewed"/>
    <s v="us"/>
    <s v="us"/>
    <m/>
  </r>
  <r>
    <s v="2023-02-25T10:39:46.063Z"/>
    <d v="2023-02-25T10:39:46"/>
    <x v="68"/>
    <x v="1"/>
    <x v="68"/>
    <d v="2021-12-04T15:29:33"/>
    <n v="21.032800000000002"/>
    <n v="92.506699999999995"/>
    <n v="10"/>
    <n v="4.2"/>
    <s v="mb"/>
    <n v="17"/>
    <n v="161"/>
    <n v="3.6269999999999998"/>
    <n v="0.6"/>
    <s v="us"/>
    <s v="us7000jh3j"/>
    <s v="2023-04-29T21:57:37.040Z"/>
    <s v="29 km NE of Tekn?f, Bangladesh"/>
    <b v="1"/>
    <s v="earthquake"/>
    <n v="10.91"/>
    <n v="1.9419999999999999"/>
    <n v="0.26300000000000001"/>
    <n v="5"/>
    <s v="reviewed"/>
    <s v="us"/>
    <s v="us"/>
    <m/>
  </r>
  <r>
    <s v="2021-12-04T15:29:33.972Z"/>
    <d v="2021-12-04T15:29:33"/>
    <x v="49"/>
    <x v="3"/>
    <x v="49"/>
    <d v="2021-12-04T04:25:14"/>
    <n v="2.8698999999999999"/>
    <n v="95.345100000000002"/>
    <n v="10"/>
    <n v="4.9000000000000004"/>
    <s v="mb"/>
    <m/>
    <n v="59"/>
    <n v="2.718"/>
    <n v="0.92"/>
    <s v="us"/>
    <s v="us6000g916"/>
    <s v="2022-02-12T23:05:52.040Z"/>
    <s v="122 km WNW of Sinabang, Indonesia"/>
    <b v="0"/>
    <s v="earthquake"/>
    <n v="4.7"/>
    <n v="1.7"/>
    <n v="6.9000000000000006E-2"/>
    <n v="70"/>
    <s v="reviewed"/>
    <s v="us"/>
    <s v="us"/>
    <m/>
  </r>
  <r>
    <s v="2021-12-04T04:25:14.752Z"/>
    <d v="2021-12-04T04:25:14"/>
    <x v="49"/>
    <x v="3"/>
    <x v="49"/>
    <d v="2023-02-18T07:39:19"/>
    <n v="0.62790000000000001"/>
    <n v="67.165599999999998"/>
    <n v="10"/>
    <n v="4.9000000000000004"/>
    <s v="mb"/>
    <m/>
    <n v="108"/>
    <n v="8.56"/>
    <n v="1.1000000000000001"/>
    <s v="us"/>
    <s v="us6000g8xt"/>
    <s v="2022-02-12T23:05:48.040Z"/>
    <s v="Carlsberg Ridge"/>
    <b v="0"/>
    <s v="earthquake"/>
    <n v="4.3"/>
    <n v="1.9"/>
    <n v="9.1999999999999998E-2"/>
    <n v="40"/>
    <s v="reviewed"/>
    <s v="us"/>
    <s v="us"/>
    <m/>
  </r>
  <r>
    <s v="2023-02-18T07:39:19.120Z"/>
    <d v="2023-02-18T07:39:19"/>
    <x v="68"/>
    <x v="1"/>
    <x v="68"/>
    <d v="2021-12-03T09:58:41"/>
    <n v="36.527000000000001"/>
    <n v="70.833200000000005"/>
    <n v="179.846"/>
    <n v="4.2"/>
    <s v="mb"/>
    <n v="51"/>
    <n v="77"/>
    <n v="2.4609999999999999"/>
    <n v="0.89"/>
    <s v="us"/>
    <s v="us6000jpvk"/>
    <s v="2023-04-22T21:33:18.040Z"/>
    <s v="37 km S of Jurm, Afghanistan"/>
    <b v="1"/>
    <s v="earthquake"/>
    <n v="7.6"/>
    <n v="8.9120000000000008"/>
    <n v="0.09"/>
    <n v="34"/>
    <s v="reviewed"/>
    <s v="us"/>
    <s v="us"/>
    <m/>
  </r>
  <r>
    <s v="2021-12-03T09:58:41.139Z"/>
    <d v="2021-12-03T09:58:41"/>
    <x v="49"/>
    <x v="3"/>
    <x v="49"/>
    <d v="2021-12-03T09:51:56"/>
    <n v="0.44519999999999998"/>
    <n v="96.653899999999993"/>
    <n v="10"/>
    <n v="4.0999999999999996"/>
    <s v="mb"/>
    <m/>
    <n v="197"/>
    <n v="1.2549999999999999"/>
    <n v="0.42"/>
    <s v="us"/>
    <s v="us6000gahl"/>
    <s v="2022-02-12T23:06:47.040Z"/>
    <s v="227 km S of Sinabang, Indonesia"/>
    <b v="0"/>
    <s v="earthquake"/>
    <n v="11"/>
    <n v="2"/>
    <n v="0.17399999999999999"/>
    <n v="9"/>
    <s v="reviewed"/>
    <s v="us"/>
    <s v="us"/>
    <m/>
  </r>
  <r>
    <s v="2021-12-03T09:51:56.646Z"/>
    <d v="2021-12-03T09:51:56"/>
    <x v="49"/>
    <x v="3"/>
    <x v="49"/>
    <d v="2023-02-14T15:37:30"/>
    <n v="38.140300000000003"/>
    <n v="72.719399999999993"/>
    <n v="123.89"/>
    <n v="4"/>
    <s v="mb"/>
    <m/>
    <n v="128"/>
    <n v="1.5189999999999999"/>
    <n v="0.42"/>
    <s v="us"/>
    <s v="us6000g8p0"/>
    <s v="2022-02-12T23:05:43.040Z"/>
    <s v="109 km W of Murghob, Tajikistan"/>
    <b v="0"/>
    <s v="earthquake"/>
    <n v="5.2"/>
    <n v="7.2"/>
    <n v="0.19600000000000001"/>
    <n v="7"/>
    <s v="reviewed"/>
    <s v="us"/>
    <s v="us"/>
    <m/>
  </r>
  <r>
    <s v="2023-02-14T15:37:30.155Z"/>
    <d v="2023-02-14T15:37:30"/>
    <x v="68"/>
    <x v="1"/>
    <x v="68"/>
    <d v="2023-02-12T10:48:14"/>
    <n v="36.692799999999998"/>
    <n v="71.02"/>
    <n v="218.501"/>
    <n v="4.2"/>
    <s v="mb"/>
    <n v="54"/>
    <n v="69"/>
    <n v="2.5289999999999999"/>
    <n v="0.67"/>
    <s v="us"/>
    <s v="us6000jnxh"/>
    <s v="2023-04-22T21:33:07.040Z"/>
    <s v="25 km SE of Jurm, Afghanistan"/>
    <b v="1"/>
    <s v="earthquake"/>
    <n v="8.17"/>
    <n v="6.5780000000000003"/>
    <n v="9.6000000000000002E-2"/>
    <n v="30"/>
    <s v="reviewed"/>
    <s v="us"/>
    <s v="us"/>
    <m/>
  </r>
  <r>
    <s v="2023-02-12T10:48:14.855Z"/>
    <d v="2023-02-12T10:48:14"/>
    <x v="68"/>
    <x v="1"/>
    <x v="68"/>
    <d v="2021-12-02T00:06:06"/>
    <n v="26.3749"/>
    <n v="92.925899999999999"/>
    <n v="10"/>
    <n v="4.2"/>
    <s v="mb"/>
    <n v="20"/>
    <n v="128"/>
    <n v="5.67"/>
    <n v="0.47"/>
    <s v="us"/>
    <s v="us6000jngh"/>
    <s v="2023-04-22T21:33:02.040Z"/>
    <s v="31 km SSE of Tezpur, India"/>
    <b v="1"/>
    <s v="earthquake"/>
    <n v="10.210000000000001"/>
    <n v="1.952"/>
    <n v="0.17599999999999999"/>
    <n v="9"/>
    <s v="reviewed"/>
    <s v="us"/>
    <s v="us"/>
    <m/>
  </r>
  <r>
    <s v="2021-12-02T00:06:06.609Z"/>
    <d v="2021-12-02T00:06:06"/>
    <x v="49"/>
    <x v="3"/>
    <x v="49"/>
    <d v="2021-12-02T00:01:25"/>
    <n v="38.7258"/>
    <n v="70.22"/>
    <n v="10"/>
    <n v="4.3"/>
    <s v="mb"/>
    <m/>
    <n v="48"/>
    <n v="1.4079999999999999"/>
    <n v="0.77"/>
    <s v="us"/>
    <s v="us6000g8bc"/>
    <s v="2022-02-05T23:03:46.040Z"/>
    <s v="27 km SE of Darband, Tajikistan"/>
    <b v="0"/>
    <s v="earthquake"/>
    <n v="4.4000000000000004"/>
    <n v="1.9"/>
    <n v="0.14699999999999999"/>
    <n v="13"/>
    <s v="reviewed"/>
    <s v="us"/>
    <s v="us"/>
    <m/>
  </r>
  <r>
    <s v="2021-12-02T00:01:25.838Z"/>
    <d v="2021-12-02T00:01:25"/>
    <x v="49"/>
    <x v="3"/>
    <x v="49"/>
    <d v="2021-12-01T08:30:49"/>
    <n v="38.745800000000003"/>
    <n v="70.194199999999995"/>
    <n v="10"/>
    <n v="4.0999999999999996"/>
    <s v="mb"/>
    <m/>
    <n v="93"/>
    <n v="1.3959999999999999"/>
    <n v="1.05"/>
    <s v="us"/>
    <s v="us6000g8bb"/>
    <s v="2022-02-05T23:03:46.040Z"/>
    <s v="23 km SE of Darband, Tajikistan"/>
    <b v="0"/>
    <s v="earthquake"/>
    <n v="5.2"/>
    <n v="1.9"/>
    <n v="0.214"/>
    <n v="6"/>
    <s v="reviewed"/>
    <s v="us"/>
    <s v="us"/>
    <m/>
  </r>
  <r>
    <s v="2021-12-01T08:30:49.521Z"/>
    <d v="2021-12-01T08:30:49"/>
    <x v="49"/>
    <x v="3"/>
    <x v="49"/>
    <d v="2021-12-01T03:46:11"/>
    <n v="31.5121"/>
    <n v="87.800600000000003"/>
    <n v="10"/>
    <n v="4.3"/>
    <s v="mb"/>
    <m/>
    <n v="68"/>
    <n v="3.6440000000000001"/>
    <n v="0.97"/>
    <s v="us"/>
    <s v="us6000g85k"/>
    <s v="2022-02-05T23:03:39.040Z"/>
    <s v="271 km NNW of Rikaze, China"/>
    <b v="0"/>
    <s v="earthquake"/>
    <n v="9.4"/>
    <n v="1.9"/>
    <n v="0.125"/>
    <n v="18"/>
    <s v="reviewed"/>
    <s v="us"/>
    <s v="us"/>
    <m/>
  </r>
  <r>
    <s v="2021-12-01T03:46:11.247Z"/>
    <d v="2021-12-01T03:46:11"/>
    <x v="49"/>
    <x v="3"/>
    <x v="49"/>
    <d v="2023-02-12T09:01:06"/>
    <n v="38.706200000000003"/>
    <n v="70.269900000000007"/>
    <n v="10"/>
    <n v="4.5999999999999996"/>
    <s v="mb"/>
    <m/>
    <n v="44"/>
    <n v="1.4139999999999999"/>
    <n v="0.89"/>
    <s v="us"/>
    <s v="us6000g832"/>
    <s v="2022-02-05T23:03:37.040Z"/>
    <s v="31 km SE of Darband, Tajikistan"/>
    <b v="0"/>
    <s v="earthquake"/>
    <n v="5.0999999999999996"/>
    <n v="1.8"/>
    <n v="0.08"/>
    <n v="48"/>
    <s v="reviewed"/>
    <s v="us"/>
    <s v="us"/>
    <m/>
  </r>
  <r>
    <s v="2023-02-12T09:01:06.922Z"/>
    <d v="2023-02-12T09:01:06"/>
    <x v="68"/>
    <x v="1"/>
    <x v="68"/>
    <d v="2021-11-30T13:53:41"/>
    <n v="31.681999999999999"/>
    <n v="69.996300000000005"/>
    <n v="10"/>
    <n v="4.2"/>
    <s v="mb"/>
    <n v="29"/>
    <n v="120"/>
    <n v="2.9609999999999999"/>
    <n v="0.74"/>
    <s v="us"/>
    <s v="us6000jqbi"/>
    <s v="2023-04-22T21:33:20.040Z"/>
    <s v="51 km WSW of Kulachi, Pakistan"/>
    <b v="1"/>
    <s v="earthquake"/>
    <n v="10.11"/>
    <n v="1.9259999999999999"/>
    <n v="0.14099999999999999"/>
    <n v="14"/>
    <s v="reviewed"/>
    <s v="us"/>
    <s v="us"/>
    <m/>
  </r>
  <r>
    <s v="2021-11-30T13:53:41.109Z"/>
    <d v="2021-11-30T13:53:41"/>
    <x v="61"/>
    <x v="3"/>
    <x v="61"/>
    <d v="2021-11-29T21:22:06"/>
    <n v="31.722999999999999"/>
    <n v="87.929599999999994"/>
    <n v="6.77"/>
    <n v="5.5"/>
    <s v="mww"/>
    <m/>
    <n v="29"/>
    <n v="9.5960000000000001"/>
    <n v="0.72"/>
    <s v="us"/>
    <s v="us6000g7wd"/>
    <s v="2025-12-22T22:21:09.692Z"/>
    <s v="289 km NNW of Rikaze, China"/>
    <b v="0"/>
    <s v="earthquake"/>
    <n v="7.4"/>
    <n v="3.7"/>
    <n v="9.2999999999999999E-2"/>
    <n v="11"/>
    <s v="reviewed"/>
    <s v="us"/>
    <s v="us"/>
    <m/>
  </r>
  <r>
    <s v="2021-11-29T21:22:06.678Z"/>
    <d v="2021-11-29T21:22:06"/>
    <x v="61"/>
    <x v="3"/>
    <x v="61"/>
    <d v="2021-11-29T13:24:26"/>
    <n v="20.540099999999999"/>
    <n v="94.073700000000002"/>
    <n v="62.35"/>
    <n v="4.2"/>
    <s v="mb"/>
    <m/>
    <n v="79"/>
    <n v="2.081"/>
    <n v="1"/>
    <s v="us"/>
    <s v="us6000g7qn"/>
    <s v="2022-02-05T23:03:26.040Z"/>
    <s v="83 km W of Yenangyaung, Myanmar"/>
    <b v="0"/>
    <s v="earthquake"/>
    <n v="7.6"/>
    <n v="7.6"/>
    <n v="0.11799999999999999"/>
    <n v="20"/>
    <s v="reviewed"/>
    <s v="us"/>
    <s v="us"/>
    <m/>
  </r>
  <r>
    <s v="2021-11-29T13:24:26.617Z"/>
    <d v="2021-11-29T13:24:26"/>
    <x v="61"/>
    <x v="3"/>
    <x v="61"/>
    <d v="2023-02-10T04:40:52"/>
    <n v="22.8125"/>
    <n v="93.453299999999999"/>
    <n v="55.11"/>
    <n v="4.4000000000000004"/>
    <s v="mb"/>
    <m/>
    <n v="72"/>
    <n v="1.677"/>
    <n v="0.47"/>
    <s v="us"/>
    <s v="us6000g8r2"/>
    <s v="2022-02-05T23:03:55.040Z"/>
    <s v="24 km NW of Hakha, Myanmar"/>
    <b v="0"/>
    <s v="earthquake"/>
    <n v="7.4"/>
    <n v="5.6"/>
    <n v="0.115"/>
    <n v="24"/>
    <s v="reviewed"/>
    <s v="us"/>
    <s v="us"/>
    <m/>
  </r>
  <r>
    <s v="2023-02-10T04:40:52.049Z"/>
    <d v="2023-02-10T04:40:52"/>
    <x v="68"/>
    <x v="1"/>
    <x v="68"/>
    <d v="2021-11-28T21:52:45"/>
    <n v="36.744900000000001"/>
    <n v="71.125799999999998"/>
    <n v="210.571"/>
    <n v="4.2"/>
    <s v="mb"/>
    <n v="35"/>
    <n v="79"/>
    <n v="2.5430000000000001"/>
    <n v="0.44"/>
    <s v="us"/>
    <s v="us6000jn0g"/>
    <s v="2023-04-15T21:39:53.040Z"/>
    <s v="29 km ESE of Jurm, Afghanistan"/>
    <b v="1"/>
    <s v="earthquake"/>
    <n v="8.32"/>
    <n v="7.282"/>
    <n v="0.16600000000000001"/>
    <n v="10"/>
    <s v="reviewed"/>
    <s v="us"/>
    <s v="us"/>
    <m/>
  </r>
  <r>
    <s v="2021-11-28T21:52:45.640Z"/>
    <d v="2021-11-28T21:52:45"/>
    <x v="61"/>
    <x v="3"/>
    <x v="61"/>
    <d v="2023-01-18T14:09:34"/>
    <n v="34.447800000000001"/>
    <n v="99.071200000000005"/>
    <n v="10"/>
    <n v="4.0999999999999996"/>
    <s v="mb"/>
    <m/>
    <n v="59"/>
    <n v="4.0739999999999998"/>
    <n v="0.81"/>
    <s v="us"/>
    <s v="us7000fxtx"/>
    <s v="2022-02-05T23:04:29.040Z"/>
    <s v="Southern Qinghai, China"/>
    <b v="0"/>
    <s v="earthquake"/>
    <n v="5.6"/>
    <n v="1.8"/>
    <n v="0.13500000000000001"/>
    <n v="15"/>
    <s v="reviewed"/>
    <s v="us"/>
    <s v="us"/>
    <m/>
  </r>
  <r>
    <s v="2023-01-18T14:09:34.227Z"/>
    <d v="2023-01-18T14:09:34"/>
    <x v="9"/>
    <x v="1"/>
    <x v="9"/>
    <d v="2023-01-07T21:18:36"/>
    <n v="36.491999999999997"/>
    <n v="69.601299999999995"/>
    <n v="10"/>
    <n v="4.2"/>
    <s v="mb"/>
    <n v="18"/>
    <n v="104"/>
    <n v="1.9990000000000001"/>
    <n v="1.05"/>
    <s v="us"/>
    <s v="us6000jjez"/>
    <s v="2023-03-31T19:43:28.040Z"/>
    <s v="24 km WSW of Farkh?r, Afghanistan"/>
    <b v="1"/>
    <s v="earthquake"/>
    <n v="7.74"/>
    <n v="1.9450000000000001"/>
    <n v="0.187"/>
    <n v="8"/>
    <s v="reviewed"/>
    <s v="us"/>
    <s v="us"/>
    <m/>
  </r>
  <r>
    <s v="2023-01-07T21:18:36.723Z"/>
    <d v="2023-01-07T21:18:36"/>
    <x v="9"/>
    <x v="1"/>
    <x v="9"/>
    <d v="2021-11-28T02:18:54"/>
    <n v="11.9253"/>
    <n v="92.685100000000006"/>
    <n v="40.216000000000001"/>
    <n v="4.2"/>
    <s v="mb"/>
    <n v="42"/>
    <n v="81"/>
    <n v="0.27400000000000002"/>
    <n v="0.68"/>
    <s v="us"/>
    <s v="us7000j2v1"/>
    <s v="2023-03-11T22:51:45.040Z"/>
    <s v="25 km N of Bamboo Flat, India"/>
    <b v="1"/>
    <s v="earthquake"/>
    <n v="4.37"/>
    <n v="6.6269999999999998"/>
    <n v="0.14599999999999999"/>
    <n v="13"/>
    <s v="reviewed"/>
    <s v="us"/>
    <s v="us"/>
    <m/>
  </r>
  <r>
    <s v="2021-11-28T02:18:54.724Z"/>
    <d v="2021-11-28T02:18:54"/>
    <x v="61"/>
    <x v="3"/>
    <x v="61"/>
    <d v="2023-01-04T10:04:28"/>
    <n v="23.5533"/>
    <n v="94.066699999999997"/>
    <n v="69.239999999999995"/>
    <n v="4.3"/>
    <s v="mb"/>
    <m/>
    <n v="97"/>
    <n v="0.70599999999999996"/>
    <n v="0.96"/>
    <s v="us"/>
    <s v="us6000g8ge"/>
    <s v="2022-02-05T23:03:50.040Z"/>
    <s v="35 km WSW of Mawlaik, Myanmar"/>
    <b v="0"/>
    <s v="earthquake"/>
    <n v="6.4"/>
    <n v="8.4"/>
    <n v="0.26600000000000001"/>
    <n v="6"/>
    <s v="reviewed"/>
    <s v="us"/>
    <s v="us"/>
    <m/>
  </r>
  <r>
    <s v="2023-01-04T10:04:28.046Z"/>
    <d v="2023-01-04T10:04:28"/>
    <x v="9"/>
    <x v="1"/>
    <x v="9"/>
    <d v="2021-11-27T09:47:16"/>
    <n v="31.703199999999999"/>
    <n v="73.978999999999999"/>
    <n v="10"/>
    <n v="4.2"/>
    <s v="mb"/>
    <n v="16"/>
    <n v="182"/>
    <n v="2.032"/>
    <n v="0.68"/>
    <s v="us"/>
    <s v="us7000j22v"/>
    <s v="2023-03-11T22:51:39.040Z"/>
    <s v="1 km SSW of Shekhupura, Pakistan"/>
    <b v="1"/>
    <s v="earthquake"/>
    <n v="8.81"/>
    <n v="1.994"/>
    <n v="0.26400000000000001"/>
    <n v="4"/>
    <s v="reviewed"/>
    <s v="us"/>
    <s v="us"/>
    <m/>
  </r>
  <r>
    <s v="2021-11-27T09:47:16.620Z"/>
    <d v="2021-11-27T09:47:16"/>
    <x v="61"/>
    <x v="3"/>
    <x v="61"/>
    <d v="2022-12-30T01:45:16"/>
    <n v="22.853200000000001"/>
    <n v="93.436800000000005"/>
    <n v="58.3"/>
    <n v="4.4000000000000004"/>
    <s v="mb"/>
    <m/>
    <n v="146"/>
    <n v="3.9340000000000002"/>
    <n v="0.4"/>
    <s v="us"/>
    <s v="us6000g8ew"/>
    <s v="2022-02-05T23:03:49.040Z"/>
    <s v="25 km WSW of Falam, Myanmar"/>
    <b v="0"/>
    <s v="earthquake"/>
    <n v="10.3"/>
    <n v="8.6999999999999993"/>
    <n v="0.13"/>
    <n v="22"/>
    <s v="reviewed"/>
    <s v="us"/>
    <s v="us"/>
    <m/>
  </r>
  <r>
    <s v="2022-12-30T01:45:16.195Z"/>
    <d v="2022-12-30T01:45:16"/>
    <x v="71"/>
    <x v="5"/>
    <x v="71"/>
    <d v="2021-11-25T23:45:41"/>
    <n v="36.697699999999998"/>
    <n v="71.408600000000007"/>
    <n v="181.29900000000001"/>
    <n v="4.2"/>
    <s v="mb"/>
    <n v="56"/>
    <n v="69"/>
    <n v="2.7309999999999999"/>
    <n v="0.98"/>
    <s v="us"/>
    <s v="us7000j0ze"/>
    <s v="2024-01-18T19:07:02.172Z"/>
    <s v="11 km W of Ashk?sham, Afghanistan"/>
    <b v="1"/>
    <s v="earthquake"/>
    <n v="7.59"/>
    <n v="7.2069999999999999"/>
    <n v="9.9000000000000005E-2"/>
    <n v="28"/>
    <s v="reviewed"/>
    <s v="us"/>
    <s v="us"/>
    <m/>
  </r>
  <r>
    <s v="2021-11-25T23:45:41.752Z"/>
    <d v="2021-11-25T23:45:41"/>
    <x v="61"/>
    <x v="3"/>
    <x v="61"/>
    <d v="2021-11-24T03:15:10"/>
    <n v="22.8232"/>
    <n v="93.506100000000004"/>
    <n v="43"/>
    <n v="6.2"/>
    <s v="mww"/>
    <m/>
    <n v="21"/>
    <n v="1.726"/>
    <n v="0.88"/>
    <s v="us"/>
    <s v="us7000fx45"/>
    <s v="2025-12-22T22:20:56.476Z"/>
    <s v="20 km WSW of Falam, Myanmar"/>
    <b v="0"/>
    <s v="earthquake"/>
    <n v="5.4"/>
    <n v="3.7"/>
    <n v="0.08"/>
    <n v="15"/>
    <s v="reviewed"/>
    <s v="us"/>
    <s v="us"/>
    <m/>
  </r>
  <r>
    <s v="2021-11-24T03:15:10.719Z"/>
    <d v="2021-11-24T03:15:10"/>
    <x v="61"/>
    <x v="3"/>
    <x v="61"/>
    <d v="2021-11-24T02:34:16"/>
    <n v="7.2224000000000004"/>
    <n v="94.010199999999998"/>
    <n v="52.55"/>
    <n v="4.7"/>
    <s v="mb"/>
    <m/>
    <n v="66"/>
    <n v="3.528"/>
    <n v="0.8"/>
    <s v="us"/>
    <s v="us7000fwlq"/>
    <s v="2022-01-29T22:55:36.040Z"/>
    <s v="206 km NW of Sabang, Indonesia"/>
    <b v="0"/>
    <s v="earthquake"/>
    <n v="10.6"/>
    <n v="6.1"/>
    <n v="0.11700000000000001"/>
    <n v="24"/>
    <s v="reviewed"/>
    <s v="us"/>
    <s v="us"/>
    <m/>
  </r>
  <r>
    <s v="2021-11-24T02:34:16.966Z"/>
    <d v="2021-11-24T02:34:16"/>
    <x v="61"/>
    <x v="3"/>
    <x v="61"/>
    <d v="2022-12-23T01:30:55"/>
    <n v="38.725700000000003"/>
    <n v="69.693600000000004"/>
    <n v="10"/>
    <n v="4.4000000000000004"/>
    <s v="mb"/>
    <m/>
    <n v="85"/>
    <n v="1.59"/>
    <n v="0.85"/>
    <s v="us"/>
    <s v="us7000fwli"/>
    <s v="2022-01-29T22:55:36.040Z"/>
    <s v="1 km NW of Obigarm, Tajikistan"/>
    <b v="0"/>
    <s v="earthquake"/>
    <n v="5.5"/>
    <n v="1.9"/>
    <n v="0.107"/>
    <n v="25"/>
    <s v="reviewed"/>
    <s v="us"/>
    <s v="us"/>
    <m/>
  </r>
  <r>
    <s v="2022-12-23T01:30:55.904Z"/>
    <d v="2022-12-23T01:30:55"/>
    <x v="71"/>
    <x v="5"/>
    <x v="71"/>
    <d v="2021-11-23T06:22:18"/>
    <n v="28.5471"/>
    <n v="83.0809"/>
    <n v="10"/>
    <n v="4.2"/>
    <s v="mb"/>
    <n v="21"/>
    <n v="134"/>
    <n v="2.0779999999999998"/>
    <n v="0.96"/>
    <s v="us"/>
    <s v="us7000j29m"/>
    <s v="2023-02-28T23:06:46.040Z"/>
    <s v="58 km WNW of B?glung, Nepal"/>
    <b v="1"/>
    <s v="earthquake"/>
    <n v="11.51"/>
    <n v="1.9379999999999999"/>
    <n v="0.187"/>
    <n v="9"/>
    <s v="reviewed"/>
    <s v="us"/>
    <s v="us"/>
    <m/>
  </r>
  <r>
    <s v="2021-11-23T06:22:18.777Z"/>
    <d v="2021-11-23T06:22:18"/>
    <x v="61"/>
    <x v="3"/>
    <x v="61"/>
    <d v="2021-11-22T10:49:37"/>
    <n v="1.5954999999999999"/>
    <n v="99.409800000000004"/>
    <n v="161.97999999999999"/>
    <n v="4.3"/>
    <s v="mb"/>
    <m/>
    <n v="88"/>
    <n v="1.8560000000000001"/>
    <n v="0.62"/>
    <s v="us"/>
    <s v="us7000fwdl"/>
    <s v="2022-01-29T22:55:28.040Z"/>
    <s v="28 km NNE of Padangsidempuan, Indonesia"/>
    <b v="0"/>
    <s v="earthquake"/>
    <n v="6.3"/>
    <n v="7.5"/>
    <n v="0.13300000000000001"/>
    <n v="16"/>
    <s v="reviewed"/>
    <s v="us"/>
    <s v="us"/>
    <m/>
  </r>
  <r>
    <s v="2021-11-22T10:49:37.899Z"/>
    <d v="2021-11-22T10:49:37"/>
    <x v="61"/>
    <x v="3"/>
    <x v="61"/>
    <d v="2022-12-21T19:33:15"/>
    <n v="39.179400000000001"/>
    <n v="71.500600000000006"/>
    <n v="10"/>
    <n v="4.5"/>
    <s v="mb"/>
    <m/>
    <n v="74"/>
    <n v="0.38400000000000001"/>
    <n v="0.92"/>
    <s v="us"/>
    <s v="us7000fw68"/>
    <s v="2022-01-29T22:55:21.040Z"/>
    <s v="6 km SSW of Karakenja, Tajikistan"/>
    <b v="0"/>
    <s v="earthquake"/>
    <n v="4.9000000000000004"/>
    <n v="1.2"/>
    <n v="0.10299999999999999"/>
    <n v="28"/>
    <s v="reviewed"/>
    <s v="us"/>
    <s v="us"/>
    <m/>
  </r>
  <r>
    <s v="2022-12-21T19:33:15.412Z"/>
    <d v="2022-12-21T19:33:15"/>
    <x v="71"/>
    <x v="5"/>
    <x v="71"/>
    <d v="2022-12-03T15:54:11"/>
    <n v="36.718200000000003"/>
    <n v="71.073499999999996"/>
    <n v="221.36799999999999"/>
    <n v="4.2"/>
    <s v="mb"/>
    <n v="47"/>
    <n v="69"/>
    <n v="0.56899999999999995"/>
    <n v="0.92"/>
    <s v="us"/>
    <s v="us6000jawr"/>
    <s v="2023-02-28T23:06:41.040Z"/>
    <s v="26 km SE of Jurm, Afghanistan"/>
    <b v="1"/>
    <s v="earthquake"/>
    <n v="4.32"/>
    <n v="6.4829999999999997"/>
    <n v="0.115"/>
    <n v="21"/>
    <s v="reviewed"/>
    <s v="us"/>
    <s v="us"/>
    <m/>
  </r>
  <r>
    <s v="2022-12-03T15:54:11.766Z"/>
    <d v="2022-12-03T15:54:11"/>
    <x v="71"/>
    <x v="5"/>
    <x v="71"/>
    <d v="2022-11-22T14:39:41"/>
    <n v="36.529899999999998"/>
    <n v="70.488600000000005"/>
    <n v="206.27199999999999"/>
    <n v="4.2"/>
    <s v="mb"/>
    <n v="16"/>
    <n v="83"/>
    <n v="0.59899999999999998"/>
    <n v="0.89"/>
    <s v="us"/>
    <s v="us6000j6p4"/>
    <s v="2023-02-11T23:03:04.040Z"/>
    <s v="Hindu Kush region, Afghanistan"/>
    <b v="1"/>
    <s v="earthquake"/>
    <n v="8.67"/>
    <n v="8.7639999999999993"/>
    <n v="0.30399999999999999"/>
    <n v="3"/>
    <s v="reviewed"/>
    <s v="us"/>
    <s v="us"/>
    <m/>
  </r>
  <r>
    <s v="2022-11-22T14:39:41.427Z"/>
    <d v="2022-11-22T14:39:41"/>
    <x v="21"/>
    <x v="5"/>
    <x v="21"/>
    <d v="2022-11-21T15:02:06"/>
    <n v="36.356299999999997"/>
    <n v="70.692599999999999"/>
    <n v="102.26900000000001"/>
    <n v="4.2"/>
    <s v="mb"/>
    <n v="14"/>
    <n v="113"/>
    <n v="0.77300000000000002"/>
    <n v="0.34"/>
    <s v="us"/>
    <s v="us7000irj0"/>
    <s v="2023-01-30T06:00:57.040Z"/>
    <s v="57 km SSW of Jurm, Afghanistan"/>
    <b v="1"/>
    <s v="earthquake"/>
    <n v="6.32"/>
    <n v="5.6849999999999996"/>
    <n v="0.52900000000000003"/>
    <n v="1"/>
    <s v="reviewed"/>
    <s v="us"/>
    <s v="us"/>
    <m/>
  </r>
  <r>
    <s v="2022-11-21T15:02:06.961Z"/>
    <d v="2022-11-21T15:02:06"/>
    <x v="21"/>
    <x v="5"/>
    <x v="21"/>
    <d v="2022-11-20T22:42:09"/>
    <n v="36.555999999999997"/>
    <n v="71.250399999999999"/>
    <n v="100.444"/>
    <n v="4.2"/>
    <s v="mb"/>
    <n v="29"/>
    <n v="100"/>
    <n v="0.78500000000000003"/>
    <n v="0.4"/>
    <s v="us"/>
    <s v="us7000irb9"/>
    <s v="2023-01-30T06:00:35.040Z"/>
    <s v="28 km WSW of Ashk?sham, Afghanistan"/>
    <b v="1"/>
    <s v="earthquake"/>
    <n v="6.1"/>
    <n v="8.2479999999999993"/>
    <n v="0.19900000000000001"/>
    <n v="8"/>
    <s v="reviewed"/>
    <s v="us"/>
    <s v="us"/>
    <m/>
  </r>
  <r>
    <s v="2022-11-20T22:42:09.227Z"/>
    <d v="2022-11-20T22:42:09"/>
    <x v="21"/>
    <x v="5"/>
    <x v="21"/>
    <d v="2022-11-20T02:03:23"/>
    <n v="36.822899999999997"/>
    <n v="69.836699999999993"/>
    <n v="10"/>
    <n v="4.2"/>
    <s v="mb"/>
    <n v="39"/>
    <n v="65"/>
    <n v="0.66500000000000004"/>
    <n v="0.59"/>
    <s v="us"/>
    <s v="us7000ir80"/>
    <s v="2023-01-30T06:00:29.040Z"/>
    <s v="27 km N of Farkh?r, Afghanistan"/>
    <b v="1"/>
    <s v="earthquake"/>
    <n v="4.8600000000000003"/>
    <n v="1.9"/>
    <n v="0.14599999999999999"/>
    <n v="13"/>
    <s v="reviewed"/>
    <s v="us"/>
    <s v="us"/>
    <m/>
  </r>
  <r>
    <s v="2022-11-20T02:03:23.223Z"/>
    <d v="2022-11-20T02:03:23"/>
    <x v="21"/>
    <x v="5"/>
    <x v="21"/>
    <d v="2021-11-18T12:42:43"/>
    <n v="36.666499999999999"/>
    <n v="71.153899999999993"/>
    <n v="207.291"/>
    <n v="4.2"/>
    <s v="mb"/>
    <n v="42"/>
    <n v="70"/>
    <n v="0.65200000000000002"/>
    <n v="0.82"/>
    <s v="us"/>
    <s v="us7000ir2r"/>
    <s v="2023-01-30T06:00:17.040Z"/>
    <s v="33 km W of Ashk?sham, Afghanistan"/>
    <b v="1"/>
    <s v="earthquake"/>
    <n v="8.23"/>
    <n v="5.9089999999999998"/>
    <n v="0.128"/>
    <n v="17"/>
    <s v="reviewed"/>
    <s v="us"/>
    <s v="us"/>
    <m/>
  </r>
  <r>
    <s v="2021-11-18T12:42:43.596Z"/>
    <d v="2021-11-18T12:42:43"/>
    <x v="61"/>
    <x v="3"/>
    <x v="61"/>
    <d v="2022-11-19T01:21:06"/>
    <n v="37.689700000000002"/>
    <n v="103.00660000000001"/>
    <n v="10"/>
    <n v="4.2"/>
    <s v="mb"/>
    <m/>
    <n v="69"/>
    <n v="9.1449999999999996"/>
    <n v="1.39"/>
    <s v="us"/>
    <s v="us7000fv2t"/>
    <s v="2022-01-22T20:52:02.040Z"/>
    <s v="42 km SE of Wuwei, China"/>
    <b v="0"/>
    <s v="earthquake"/>
    <n v="9.5"/>
    <n v="2"/>
    <n v="0.187"/>
    <n v="8"/>
    <s v="reviewed"/>
    <s v="us"/>
    <s v="us"/>
    <m/>
  </r>
  <r>
    <s v="2022-11-19T01:21:06.892Z"/>
    <d v="2022-11-19T01:21:06"/>
    <x v="21"/>
    <x v="5"/>
    <x v="21"/>
    <d v="2021-11-16T07:54:48"/>
    <n v="29.9755"/>
    <n v="68.244100000000003"/>
    <n v="36.082000000000001"/>
    <n v="4.2"/>
    <s v="mb"/>
    <n v="22"/>
    <n v="262"/>
    <n v="4.6020000000000003"/>
    <n v="0.73"/>
    <s v="us"/>
    <s v="us7000iqw2"/>
    <s v="2023-01-30T06:00:04.040Z"/>
    <s v="32 km ESE of Harnai, Pakistan"/>
    <b v="1"/>
    <s v="earthquake"/>
    <n v="14.65"/>
    <n v="12.707000000000001"/>
    <n v="0.19900000000000001"/>
    <n v="7"/>
    <s v="reviewed"/>
    <s v="us"/>
    <s v="us"/>
    <m/>
  </r>
  <r>
    <s v="2021-11-16T07:54:48.790Z"/>
    <d v="2021-11-16T07:54:48"/>
    <x v="61"/>
    <x v="3"/>
    <x v="61"/>
    <d v="2021-11-16T05:22:49"/>
    <n v="22.294799999999999"/>
    <n v="101.7444"/>
    <n v="10"/>
    <n v="4.5999999999999996"/>
    <s v="mb"/>
    <m/>
    <n v="59"/>
    <n v="2.2290000000000001"/>
    <n v="0.68"/>
    <s v="us"/>
    <s v="us7000fuif"/>
    <s v="2022-01-22T20:51:55.040Z"/>
    <s v="77 km NNW of PhÃ´ngsali, Laos"/>
    <b v="0"/>
    <s v="earthquake"/>
    <n v="5.4"/>
    <n v="1.9"/>
    <n v="7.6999999999999999E-2"/>
    <n v="50"/>
    <s v="reviewed"/>
    <s v="us"/>
    <s v="us"/>
    <m/>
  </r>
  <r>
    <s v="2021-11-16T05:22:49.733Z"/>
    <d v="2021-11-16T05:22:49"/>
    <x v="61"/>
    <x v="3"/>
    <x v="61"/>
    <d v="2021-11-15T23:15:09"/>
    <n v="22.208500000000001"/>
    <n v="101.74460000000001"/>
    <n v="10"/>
    <n v="4.7"/>
    <s v="mwr"/>
    <m/>
    <n v="72"/>
    <n v="2.1930000000000001"/>
    <n v="0.35"/>
    <s v="us"/>
    <s v="us7000fuhd"/>
    <s v="2022-01-22T20:51:55.040Z"/>
    <s v="69 km NNW of PhÃ´ngsali, Laos"/>
    <b v="0"/>
    <s v="earthquake"/>
    <n v="5.8"/>
    <n v="1.7"/>
    <n v="7.0999999999999994E-2"/>
    <n v="19"/>
    <s v="reviewed"/>
    <s v="us"/>
    <s v="us"/>
    <m/>
  </r>
  <r>
    <s v="2021-11-15T23:15:09.232Z"/>
    <d v="2021-11-15T23:15:09"/>
    <x v="61"/>
    <x v="3"/>
    <x v="61"/>
    <d v="2021-11-15T01:21:44"/>
    <n v="39.527500000000003"/>
    <n v="93.483900000000006"/>
    <n v="10"/>
    <n v="4.0999999999999996"/>
    <s v="mb"/>
    <m/>
    <n v="84"/>
    <n v="10.927"/>
    <n v="0.66"/>
    <s v="us"/>
    <s v="us7000fufm"/>
    <s v="2022-01-22T20:51:55.040Z"/>
    <s v="Xinjiang-Gansu-Qinghai border region, China"/>
    <b v="0"/>
    <s v="earthquake"/>
    <n v="9.3000000000000007"/>
    <n v="1.9"/>
    <n v="0.111"/>
    <n v="22"/>
    <s v="reviewed"/>
    <s v="us"/>
    <s v="us"/>
    <m/>
  </r>
  <r>
    <s v="2021-11-15T01:21:44.026Z"/>
    <d v="2021-11-15T01:21:44"/>
    <x v="61"/>
    <x v="3"/>
    <x v="61"/>
    <d v="2021-11-14T10:30:11"/>
    <n v="32.621000000000002"/>
    <n v="90.362099999999998"/>
    <n v="10"/>
    <n v="4"/>
    <s v="mb"/>
    <m/>
    <n v="68"/>
    <n v="5.569"/>
    <n v="0.72"/>
    <s v="us"/>
    <s v="us7000fvg9"/>
    <s v="2022-01-22T20:52:07.040Z"/>
    <s v="204 km NW of Nagqu, China"/>
    <b v="0"/>
    <s v="earthquake"/>
    <n v="9.9"/>
    <n v="1.9"/>
    <n v="0.11799999999999999"/>
    <n v="19"/>
    <s v="reviewed"/>
    <s v="us"/>
    <s v="us"/>
    <m/>
  </r>
  <r>
    <s v="2021-11-14T10:30:11.352Z"/>
    <d v="2021-11-14T10:30:11"/>
    <x v="61"/>
    <x v="3"/>
    <x v="61"/>
    <d v="2022-11-07T23:07:22"/>
    <n v="15.9095"/>
    <n v="93.006699999999995"/>
    <n v="10"/>
    <n v="4.8"/>
    <s v="mb"/>
    <m/>
    <n v="66"/>
    <n v="4.867"/>
    <n v="0.37"/>
    <s v="us"/>
    <s v="us7000fu0p"/>
    <s v="2022-01-22T20:51:50.040Z"/>
    <s v="207 km WSW of Pathein, Myanmar"/>
    <b v="0"/>
    <s v="earthquake"/>
    <n v="2.4"/>
    <n v="1.9"/>
    <n v="7.3999999999999996E-2"/>
    <n v="58"/>
    <s v="reviewed"/>
    <s v="us"/>
    <s v="us"/>
    <m/>
  </r>
  <r>
    <s v="2022-11-07T23:07:22.073Z"/>
    <d v="2022-11-07T23:07:22"/>
    <x v="21"/>
    <x v="5"/>
    <x v="21"/>
    <d v="2021-11-12T17:48:17"/>
    <n v="28.9207"/>
    <n v="86.670100000000005"/>
    <n v="10"/>
    <n v="4.2"/>
    <s v="mb"/>
    <n v="45"/>
    <n v="66"/>
    <n v="0.96699999999999997"/>
    <n v="0.91"/>
    <s v="us"/>
    <s v="us7000in6q"/>
    <s v="2023-01-21T19:27:13.040Z"/>
    <s v="108 km N of Lobujya, Nepal"/>
    <b v="1"/>
    <s v="earthquake"/>
    <n v="7.51"/>
    <n v="1.8859999999999999"/>
    <n v="9.2999999999999999E-2"/>
    <n v="32"/>
    <s v="reviewed"/>
    <s v="us"/>
    <s v="us"/>
    <m/>
  </r>
  <r>
    <s v="2021-11-12T17:48:17.033Z"/>
    <d v="2021-11-12T17:48:17"/>
    <x v="61"/>
    <x v="3"/>
    <x v="61"/>
    <d v="2021-11-12T10:44:17"/>
    <n v="25.424800000000001"/>
    <n v="96.640699999999995"/>
    <n v="19.559999999999999"/>
    <n v="4.3"/>
    <s v="mb"/>
    <m/>
    <n v="88"/>
    <n v="4.3259999999999996"/>
    <n v="0.68"/>
    <s v="us"/>
    <s v="us7000ftmh"/>
    <s v="2022-01-22T20:51:47.040Z"/>
    <s v="Myanmar"/>
    <b v="0"/>
    <s v="earthquake"/>
    <n v="7.6"/>
    <n v="5.2"/>
    <n v="0.108"/>
    <n v="24"/>
    <s v="reviewed"/>
    <s v="us"/>
    <s v="us"/>
    <m/>
  </r>
  <r>
    <s v="2021-11-12T10:44:17.100Z"/>
    <d v="2021-11-12T10:44:17"/>
    <x v="61"/>
    <x v="3"/>
    <x v="61"/>
    <d v="2021-11-12T08:32:30"/>
    <n v="1.2957000000000001"/>
    <n v="98.893299999999996"/>
    <n v="91.42"/>
    <n v="5.0999999999999996"/>
    <s v="mww"/>
    <m/>
    <n v="45"/>
    <n v="1.3169999999999999"/>
    <n v="0.52"/>
    <s v="us"/>
    <s v="us7000ftia"/>
    <s v="2025-12-22T22:19:56.681Z"/>
    <s v="43 km WSW of Padangsidempuan, Indonesia"/>
    <b v="0"/>
    <s v="earthquake"/>
    <n v="6.2"/>
    <n v="4.5"/>
    <n v="7.2999999999999995E-2"/>
    <n v="18"/>
    <s v="reviewed"/>
    <s v="us"/>
    <s v="us"/>
    <m/>
  </r>
  <r>
    <s v="2021-11-12T08:32:30.158Z"/>
    <d v="2021-11-12T08:32:30"/>
    <x v="61"/>
    <x v="3"/>
    <x v="61"/>
    <d v="2022-11-03T21:32:32"/>
    <n v="2.1429"/>
    <n v="96.209699999999998"/>
    <n v="10"/>
    <n v="4.8"/>
    <s v="mb"/>
    <m/>
    <n v="152"/>
    <n v="1.599"/>
    <n v="0.63"/>
    <s v="us"/>
    <s v="us7000fthq"/>
    <s v="2022-01-22T20:51:46.040Z"/>
    <s v="41 km SSW of Sinabang, Indonesia"/>
    <b v="0"/>
    <s v="earthquake"/>
    <n v="8.6"/>
    <n v="1.9"/>
    <n v="9.1999999999999998E-2"/>
    <n v="36"/>
    <s v="reviewed"/>
    <s v="us"/>
    <s v="us"/>
    <m/>
  </r>
  <r>
    <s v="2022-11-03T21:32:32.626Z"/>
    <d v="2022-11-03T21:32:32"/>
    <x v="21"/>
    <x v="5"/>
    <x v="21"/>
    <d v="2021-11-11T13:06:44"/>
    <n v="37.265599999999999"/>
    <n v="71.679400000000001"/>
    <n v="114.89400000000001"/>
    <n v="4.2"/>
    <s v="mb"/>
    <n v="20"/>
    <n v="123"/>
    <n v="0.89200000000000002"/>
    <n v="0.56000000000000005"/>
    <s v="us"/>
    <s v="us7000imb2"/>
    <s v="2023-01-12T23:11:21.040Z"/>
    <s v="Afghanistan-Tajikistan border region"/>
    <b v="1"/>
    <s v="earthquake"/>
    <n v="6.74"/>
    <n v="7.8529999999999998"/>
    <n v="0.373"/>
    <n v="2"/>
    <s v="reviewed"/>
    <s v="us"/>
    <s v="us"/>
    <m/>
  </r>
  <r>
    <s v="2021-11-11T13:06:44.061Z"/>
    <d v="2021-11-11T13:06:44"/>
    <x v="61"/>
    <x v="3"/>
    <x v="61"/>
    <d v="2021-11-11T08:56:35"/>
    <n v="37.506900000000002"/>
    <n v="77.535300000000007"/>
    <n v="10"/>
    <n v="4.5"/>
    <s v="mb"/>
    <m/>
    <n v="101"/>
    <n v="4.2220000000000004"/>
    <n v="0.91"/>
    <s v="us"/>
    <s v="us7000ft82"/>
    <s v="2022-01-15T20:51:48.040Z"/>
    <s v="104 km SSE of Shache, China"/>
    <b v="0"/>
    <s v="earthquake"/>
    <n v="4.8"/>
    <n v="1.9"/>
    <n v="0.121"/>
    <n v="20"/>
    <s v="reviewed"/>
    <s v="us"/>
    <s v="us"/>
    <m/>
  </r>
  <r>
    <s v="2021-11-11T08:56:35.498Z"/>
    <d v="2021-11-11T08:56:35"/>
    <x v="61"/>
    <x v="3"/>
    <x v="61"/>
    <d v="2021-11-11T03:13:11"/>
    <n v="1.3321000000000001"/>
    <n v="99.056200000000004"/>
    <n v="120.32"/>
    <n v="4.0999999999999996"/>
    <s v="mb"/>
    <m/>
    <n v="136"/>
    <n v="1.359"/>
    <n v="0.44"/>
    <s v="us"/>
    <s v="us7000fulr"/>
    <s v="2022-01-15T20:51:54.040Z"/>
    <s v="24 km WSW of Padangsidempuan, Indonesia"/>
    <b v="0"/>
    <s v="earthquake"/>
    <n v="10.3"/>
    <n v="6.7"/>
    <n v="0.19700000000000001"/>
    <n v="8"/>
    <s v="reviewed"/>
    <s v="us"/>
    <s v="us"/>
    <m/>
  </r>
  <r>
    <s v="2021-11-11T03:13:11.831Z"/>
    <d v="2021-11-11T03:13:11"/>
    <x v="61"/>
    <x v="3"/>
    <x v="61"/>
    <d v="2021-11-10T14:25:17"/>
    <n v="0.58630000000000004"/>
    <n v="96.670100000000005"/>
    <n v="10"/>
    <n v="4.5999999999999996"/>
    <s v="mb"/>
    <m/>
    <n v="181"/>
    <n v="1.1519999999999999"/>
    <n v="0.57999999999999996"/>
    <s v="us"/>
    <s v="us7000fulm"/>
    <s v="2022-01-15T20:51:53.040Z"/>
    <s v="211 km S of Sinabang, Indonesia"/>
    <b v="0"/>
    <s v="earthquake"/>
    <n v="10.3"/>
    <n v="2"/>
    <n v="0.16500000000000001"/>
    <n v="11"/>
    <s v="reviewed"/>
    <s v="us"/>
    <s v="us"/>
    <m/>
  </r>
  <r>
    <s v="2021-11-10T14:25:17.646Z"/>
    <d v="2021-11-10T14:25:17"/>
    <x v="61"/>
    <x v="3"/>
    <x v="61"/>
    <d v="2022-10-30T18:31:03"/>
    <n v="1.9400999999999999"/>
    <n v="96.6995"/>
    <n v="28.47"/>
    <n v="4.7"/>
    <s v="mb"/>
    <m/>
    <n v="96"/>
    <n v="1.079"/>
    <n v="0.46"/>
    <s v="us"/>
    <s v="us7000fszd"/>
    <s v="2022-01-15T20:51:45.040Z"/>
    <s v="69 km SSE of Sinabang, Indonesia"/>
    <b v="0"/>
    <s v="earthquake"/>
    <n v="6.3"/>
    <n v="2.1"/>
    <n v="6.5000000000000002E-2"/>
    <n v="72"/>
    <s v="reviewed"/>
    <s v="us"/>
    <s v="us"/>
    <m/>
  </r>
  <r>
    <s v="2022-10-30T18:31:03.751Z"/>
    <d v="2022-10-30T18:31:03"/>
    <x v="51"/>
    <x v="5"/>
    <x v="51"/>
    <d v="2022-10-30T14:45:06"/>
    <n v="28.738199999999999"/>
    <n v="66.667000000000002"/>
    <n v="10"/>
    <n v="4.2"/>
    <s v="mb"/>
    <n v="35"/>
    <n v="78"/>
    <n v="6.1289999999999996"/>
    <n v="1.04"/>
    <s v="us"/>
    <s v="us7000ilcs"/>
    <s v="2023-01-12T23:10:40.040Z"/>
    <s v="Pakistan"/>
    <b v="1"/>
    <s v="earthquake"/>
    <n v="5.66"/>
    <n v="1.929"/>
    <n v="0.115"/>
    <n v="21"/>
    <s v="reviewed"/>
    <s v="us"/>
    <s v="us"/>
    <m/>
  </r>
  <r>
    <s v="2022-10-30T14:45:06.392Z"/>
    <d v="2022-10-30T14:45:06"/>
    <x v="51"/>
    <x v="5"/>
    <x v="51"/>
    <d v="2022-10-20T08:33:44"/>
    <n v="25.121500000000001"/>
    <n v="92.204999999999998"/>
    <n v="10"/>
    <n v="4.2"/>
    <s v="mb"/>
    <n v="28"/>
    <n v="157"/>
    <n v="5.5960000000000001"/>
    <n v="0.77"/>
    <s v="us"/>
    <s v="us7000ilc3"/>
    <s v="2023-01-12T23:10:39.040Z"/>
    <s v="31 km NNW of Kar?mganj, India"/>
    <b v="1"/>
    <s v="earthquake"/>
    <n v="6.84"/>
    <n v="1.913"/>
    <n v="0.152"/>
    <n v="14"/>
    <s v="reviewed"/>
    <s v="us"/>
    <s v="us"/>
    <m/>
  </r>
  <r>
    <s v="2022-10-20T08:33:44.360Z"/>
    <d v="2022-10-20T08:33:44"/>
    <x v="51"/>
    <x v="5"/>
    <x v="51"/>
    <d v="2022-10-19T10:08:35"/>
    <n v="36.734900000000003"/>
    <n v="69.793000000000006"/>
    <n v="300.149"/>
    <n v="4.2"/>
    <s v="mb"/>
    <n v="54"/>
    <n v="58"/>
    <n v="2.0190000000000001"/>
    <n v="0.76"/>
    <s v="us"/>
    <s v="us6000iv4d"/>
    <s v="2022-12-31T23:03:40.040Z"/>
    <s v="18 km NNW of Farkh?r, Afghanistan"/>
    <b v="1"/>
    <s v="earthquake"/>
    <n v="7.57"/>
    <n v="7.4790000000000001"/>
    <n v="9.0999999999999998E-2"/>
    <n v="34"/>
    <s v="reviewed"/>
    <s v="us"/>
    <s v="us"/>
    <m/>
  </r>
  <r>
    <s v="2022-10-19T10:08:35.308Z"/>
    <d v="2022-10-19T10:08:35"/>
    <x v="51"/>
    <x v="5"/>
    <x v="51"/>
    <d v="2022-09-26T15:07:53"/>
    <n v="27.8248"/>
    <n v="86.036199999999994"/>
    <n v="22.2"/>
    <n v="4.2"/>
    <s v="mb"/>
    <n v="10"/>
    <n v="71"/>
    <n v="0.67100000000000004"/>
    <n v="0.9"/>
    <s v="us"/>
    <s v="us6000iw2g"/>
    <s v="2022-12-31T23:03:48.040Z"/>
    <s v="16 km SSE of Kod?ri??, Nepal"/>
    <b v="1"/>
    <s v="earthquake"/>
    <n v="5.95"/>
    <n v="5.9630000000000001"/>
    <n v="0.159"/>
    <n v="11"/>
    <s v="reviewed"/>
    <s v="us"/>
    <s v="us"/>
    <m/>
  </r>
  <r>
    <s v="2022-09-26T15:07:53.838Z"/>
    <d v="2022-09-26T15:07:53"/>
    <x v="52"/>
    <x v="5"/>
    <x v="52"/>
    <d v="2021-11-08T19:35:28"/>
    <n v="35.9041"/>
    <n v="70.605199999999996"/>
    <n v="101.245"/>
    <n v="4.2"/>
    <s v="mb"/>
    <n v="26"/>
    <n v="88"/>
    <n v="1.2190000000000001"/>
    <n v="0.62"/>
    <s v="us"/>
    <s v="us7000ib49"/>
    <s v="2022-12-03T22:03:26.040Z"/>
    <s v="60 km NNW of P?r?n, Afghanistan"/>
    <b v="1"/>
    <s v="earthquake"/>
    <n v="7.01"/>
    <n v="6.2489999999999997"/>
    <n v="0.153"/>
    <n v="12"/>
    <s v="reviewed"/>
    <s v="us"/>
    <s v="us"/>
    <m/>
  </r>
  <r>
    <s v="2021-11-08T19:35:28.112Z"/>
    <d v="2021-11-08T19:35:28"/>
    <x v="61"/>
    <x v="3"/>
    <x v="61"/>
    <d v="2022-09-07T13:22:07"/>
    <n v="38.093400000000003"/>
    <n v="93.774199999999993"/>
    <n v="10"/>
    <n v="4.4000000000000004"/>
    <s v="mb"/>
    <m/>
    <n v="98"/>
    <n v="8.2170000000000005"/>
    <n v="0.66"/>
    <s v="us"/>
    <s v="us7000fsgb"/>
    <s v="2022-01-15T20:51:41.040Z"/>
    <s v="northern Qinghai, China"/>
    <b v="0"/>
    <s v="earthquake"/>
    <n v="7.4"/>
    <n v="1.7"/>
    <n v="0.10100000000000001"/>
    <n v="28"/>
    <s v="reviewed"/>
    <s v="us"/>
    <s v="us"/>
    <m/>
  </r>
  <r>
    <s v="2022-09-07T13:22:07.091Z"/>
    <d v="2022-09-07T13:22:07"/>
    <x v="52"/>
    <x v="5"/>
    <x v="52"/>
    <d v="2022-08-30T08:45:29"/>
    <n v="36.6965"/>
    <n v="71.200400000000002"/>
    <n v="197.81899999999999"/>
    <n v="4.2"/>
    <s v="mb"/>
    <n v="32"/>
    <n v="82"/>
    <n v="0.65900000000000003"/>
    <n v="0.62"/>
    <s v="us"/>
    <s v="us7000i5zq"/>
    <s v="2022-11-15T19:06:13.040Z"/>
    <s v="Afghanistan-Tajikistan-Pakistan region"/>
    <b v="1"/>
    <s v="earthquake"/>
    <n v="6.8"/>
    <n v="6.3849999999999998"/>
    <n v="0.187"/>
    <n v="8"/>
    <s v="reviewed"/>
    <s v="us"/>
    <s v="us"/>
    <m/>
  </r>
  <r>
    <s v="2022-08-30T08:45:29.038Z"/>
    <d v="2022-08-30T08:45:29"/>
    <x v="66"/>
    <x v="5"/>
    <x v="66"/>
    <d v="2022-08-29T12:54:02"/>
    <n v="36.449599999999997"/>
    <n v="71.157499999999999"/>
    <n v="137.89400000000001"/>
    <n v="4.2"/>
    <s v="mb"/>
    <n v="27"/>
    <n v="86"/>
    <n v="0.82"/>
    <n v="0.83"/>
    <s v="us"/>
    <s v="us7000i3ml"/>
    <s v="2022-11-06T04:37:38.040Z"/>
    <s v="Afghanistan-Tajikistan-Pakistan region"/>
    <b v="1"/>
    <s v="earthquake"/>
    <n v="2.84"/>
    <n v="6.9820000000000002"/>
    <n v="0.23599999999999999"/>
    <n v="5"/>
    <s v="reviewed"/>
    <s v="us"/>
    <s v="us"/>
    <m/>
  </r>
  <r>
    <s v="2022-08-29T12:54:02.976Z"/>
    <d v="2022-08-29T12:54:02"/>
    <x v="66"/>
    <x v="5"/>
    <x v="66"/>
    <d v="2022-08-24T17:34:21"/>
    <n v="29.024000000000001"/>
    <n v="96.115300000000005"/>
    <n v="10"/>
    <n v="4.2"/>
    <s v="mb"/>
    <n v="24"/>
    <n v="112"/>
    <n v="8.2620000000000005"/>
    <n v="0.32"/>
    <s v="us"/>
    <s v="us7000i5q7"/>
    <s v="2022-11-06T04:38:03.040Z"/>
    <s v="113 km NNW of Hayuliang, India"/>
    <b v="1"/>
    <s v="earthquake"/>
    <n v="11.25"/>
    <n v="1.9330000000000001"/>
    <n v="0.16"/>
    <n v="11"/>
    <s v="reviewed"/>
    <s v="us"/>
    <s v="us"/>
    <m/>
  </r>
  <r>
    <s v="2022-08-24T17:34:21.884Z"/>
    <d v="2022-08-24T17:34:21"/>
    <x v="66"/>
    <x v="5"/>
    <x v="66"/>
    <d v="2022-08-06T15:21:34"/>
    <n v="33.1509"/>
    <n v="75.721900000000005"/>
    <n v="10"/>
    <n v="4.2"/>
    <s v="mb"/>
    <n v="42"/>
    <n v="156"/>
    <n v="2.1120000000000001"/>
    <n v="0.68"/>
    <s v="us"/>
    <s v="us7000i23w"/>
    <s v="2022-11-01T15:14:03.040Z"/>
    <s v="16 km E of Doda, India"/>
    <b v="1"/>
    <s v="earthquake"/>
    <n v="8.01"/>
    <n v="1.8380000000000001"/>
    <n v="0.121"/>
    <n v="19"/>
    <s v="reviewed"/>
    <s v="us"/>
    <s v="us"/>
    <m/>
  </r>
  <r>
    <s v="2022-08-06T15:21:34.383Z"/>
    <d v="2022-08-06T15:21:34"/>
    <x v="66"/>
    <x v="5"/>
    <x v="66"/>
    <d v="2022-07-26T03:12:07"/>
    <n v="36.667099999999998"/>
    <n v="71.233400000000003"/>
    <n v="228.41499999999999"/>
    <n v="4.2"/>
    <s v="mb"/>
    <n v="35"/>
    <n v="77"/>
    <n v="0.69799999999999995"/>
    <n v="0.74"/>
    <s v="us"/>
    <s v="us6000i8nj"/>
    <s v="2022-10-21T23:18:30.040Z"/>
    <s v="26 km W of Ashk?sham, Afghanistan"/>
    <b v="1"/>
    <s v="earthquake"/>
    <n v="8.41"/>
    <n v="4.71"/>
    <n v="0.115"/>
    <n v="21"/>
    <s v="reviewed"/>
    <s v="us"/>
    <s v="us"/>
    <m/>
  </r>
  <r>
    <s v="2022-07-26T03:12:07.119Z"/>
    <d v="2022-07-26T03:12:07"/>
    <x v="25"/>
    <x v="5"/>
    <x v="25"/>
    <d v="2022-07-25T12:03:27"/>
    <n v="34.643999999999998"/>
    <n v="80.209699999999998"/>
    <n v="10"/>
    <n v="4.2"/>
    <s v="mb"/>
    <n v="46"/>
    <n v="92"/>
    <n v="7.3220000000000001"/>
    <n v="0.7"/>
    <s v="us"/>
    <s v="us7000htgq"/>
    <s v="2022-10-01T22:09:52.040Z"/>
    <s v="247 km ENE of Leh, India"/>
    <b v="1"/>
    <s v="earthquake"/>
    <n v="5.63"/>
    <n v="1.849"/>
    <n v="0.124"/>
    <n v="18"/>
    <s v="reviewed"/>
    <s v="us"/>
    <s v="us"/>
    <m/>
  </r>
  <r>
    <s v="2022-07-25T12:03:27.136Z"/>
    <d v="2022-07-25T12:03:27"/>
    <x v="25"/>
    <x v="5"/>
    <x v="25"/>
    <d v="2022-07-12T05:12:04"/>
    <n v="30.652899999999999"/>
    <n v="66.701999999999998"/>
    <n v="10"/>
    <n v="4.2"/>
    <s v="mb"/>
    <n v="28"/>
    <n v="132"/>
    <n v="4.351"/>
    <n v="0.74"/>
    <s v="us"/>
    <s v="us7000htar"/>
    <s v="2022-10-01T22:09:50.040Z"/>
    <s v="29 km WNW of Pishin, Pakistan"/>
    <b v="1"/>
    <s v="earthquake"/>
    <n v="5.15"/>
    <n v="1.9510000000000001"/>
    <n v="0.13100000000000001"/>
    <n v="16"/>
    <s v="reviewed"/>
    <s v="us"/>
    <s v="us"/>
    <m/>
  </r>
  <r>
    <s v="2022-07-12T05:12:04.111Z"/>
    <d v="2022-07-12T05:12:04"/>
    <x v="25"/>
    <x v="5"/>
    <x v="25"/>
    <d v="2022-07-12T04:35:19"/>
    <n v="36.058199999999999"/>
    <n v="70.760499999999993"/>
    <n v="110.08"/>
    <n v="4.2"/>
    <s v="mb"/>
    <n v="40"/>
    <n v="85"/>
    <n v="1.075"/>
    <n v="0.46"/>
    <s v="us"/>
    <s v="us6000i1r9"/>
    <s v="2022-09-24T21:25:52.040Z"/>
    <s v="72 km NNW of P?r?n, Afghanistan"/>
    <b v="1"/>
    <s v="earthquake"/>
    <n v="3.6"/>
    <n v="7.1"/>
    <n v="0.113"/>
    <n v="22"/>
    <s v="reviewed"/>
    <s v="us"/>
    <s v="us"/>
    <m/>
  </r>
  <r>
    <s v="2022-07-12T04:35:19.618Z"/>
    <d v="2022-07-12T04:35:19"/>
    <x v="25"/>
    <x v="5"/>
    <x v="25"/>
    <d v="2021-11-03T00:50:35"/>
    <n v="36.530200000000001"/>
    <n v="71.233099999999993"/>
    <n v="204.14"/>
    <n v="4.2"/>
    <s v="mb"/>
    <n v="42"/>
    <n v="71"/>
    <n v="0.79400000000000004"/>
    <n v="0.77"/>
    <s v="us"/>
    <s v="us6000i1r5"/>
    <s v="2022-09-24T21:25:52.040Z"/>
    <s v="31 km WSW of Ashk?sham, Afghanistan"/>
    <b v="1"/>
    <s v="earthquake"/>
    <n v="7.2"/>
    <n v="3.6"/>
    <n v="0.14000000000000001"/>
    <n v="14"/>
    <s v="reviewed"/>
    <s v="us"/>
    <s v="us"/>
    <m/>
  </r>
  <r>
    <s v="2021-11-03T00:50:35.771Z"/>
    <d v="2021-11-03T00:50:35"/>
    <x v="61"/>
    <x v="3"/>
    <x v="61"/>
    <d v="2021-11-02T14:30:52"/>
    <n v="0.92059999999999997"/>
    <n v="98.519800000000004"/>
    <n v="64.77"/>
    <n v="5.0999999999999996"/>
    <s v="mb"/>
    <m/>
    <n v="50"/>
    <n v="1.018"/>
    <n v="1.06"/>
    <s v="us"/>
    <s v="us7000fqzz"/>
    <s v="2022-01-14T17:58:55.040Z"/>
    <s v="95 km SSW of Sibolga, Indonesia"/>
    <b v="0"/>
    <s v="earthquake"/>
    <n v="5"/>
    <n v="5.2"/>
    <n v="5.3999999999999999E-2"/>
    <n v="114"/>
    <s v="reviewed"/>
    <s v="us"/>
    <s v="us"/>
    <m/>
  </r>
  <r>
    <s v="2021-11-02T14:30:52.026Z"/>
    <d v="2021-11-02T14:30:52"/>
    <x v="61"/>
    <x v="3"/>
    <x v="61"/>
    <d v="2022-07-10T14:04:39"/>
    <n v="0.50109999999999999"/>
    <n v="67.192599999999999"/>
    <n v="10"/>
    <n v="4.9000000000000004"/>
    <s v="mb"/>
    <m/>
    <n v="66"/>
    <n v="8.6319999999999997"/>
    <n v="0.98"/>
    <s v="us"/>
    <s v="us7000fqu8"/>
    <s v="2025-12-22T22:19:23.211Z"/>
    <s v="Carlsberg Ridge"/>
    <b v="0"/>
    <s v="earthquake"/>
    <n v="10.6"/>
    <n v="1.9"/>
    <n v="8.6999999999999994E-2"/>
    <n v="45"/>
    <s v="reviewed"/>
    <s v="us"/>
    <s v="us"/>
    <m/>
  </r>
  <r>
    <s v="2022-07-10T14:04:39.640Z"/>
    <d v="2022-07-10T14:04:39"/>
    <x v="25"/>
    <x v="5"/>
    <x v="25"/>
    <d v="2021-11-02T04:01:11"/>
    <n v="29.640499999999999"/>
    <n v="80.873599999999996"/>
    <n v="10"/>
    <n v="4.2"/>
    <s v="mb"/>
    <n v="29"/>
    <n v="166"/>
    <n v="4.2809999999999997"/>
    <n v="0.5"/>
    <s v="us"/>
    <s v="us6000i3gw"/>
    <s v="2022-09-24T21:26:01.040Z"/>
    <s v="37 km SE of D?rchul?, Nepal"/>
    <b v="1"/>
    <s v="earthquake"/>
    <n v="11.5"/>
    <n v="1.9"/>
    <n v="0.14099999999999999"/>
    <n v="14"/>
    <s v="reviewed"/>
    <s v="us"/>
    <s v="us"/>
    <m/>
  </r>
  <r>
    <s v="2021-11-02T04:01:11.655Z"/>
    <d v="2021-11-02T04:01:11"/>
    <x v="61"/>
    <x v="3"/>
    <x v="61"/>
    <d v="2021-11-01T15:36:54"/>
    <n v="33.548299999999998"/>
    <n v="84.617900000000006"/>
    <n v="10"/>
    <n v="4.5999999999999996"/>
    <s v="mb"/>
    <m/>
    <n v="113"/>
    <n v="5.8819999999999997"/>
    <n v="0.36"/>
    <s v="us"/>
    <s v="us7000frru"/>
    <s v="2022-01-14T17:59:04.040Z"/>
    <s v="western Xizang"/>
    <b v="0"/>
    <s v="earthquake"/>
    <n v="7.6"/>
    <n v="1.9"/>
    <n v="0.182"/>
    <n v="9"/>
    <s v="reviewed"/>
    <s v="us"/>
    <s v="us"/>
    <m/>
  </r>
  <r>
    <s v="2021-11-01T15:36:54.716Z"/>
    <d v="2021-11-01T15:36:54"/>
    <x v="61"/>
    <x v="3"/>
    <x v="61"/>
    <d v="2022-07-08T19:36:45"/>
    <n v="38.335299999999997"/>
    <n v="74.088099999999997"/>
    <n v="141.13"/>
    <n v="4.4000000000000004"/>
    <s v="mb"/>
    <m/>
    <n v="59"/>
    <n v="2.1179999999999999"/>
    <n v="0.74"/>
    <s v="us"/>
    <s v="us7000frr0"/>
    <s v="2022-01-14T17:59:03.040Z"/>
    <s v="21 km NNE of Murghob, Tajikistan"/>
    <b v="0"/>
    <s v="earthquake"/>
    <n v="7.3"/>
    <n v="7.4"/>
    <n v="0.13800000000000001"/>
    <n v="16"/>
    <s v="reviewed"/>
    <s v="us"/>
    <s v="us"/>
    <m/>
  </r>
  <r>
    <s v="2022-07-08T19:36:45.401Z"/>
    <d v="2022-07-08T19:36:45"/>
    <x v="25"/>
    <x v="5"/>
    <x v="25"/>
    <d v="2022-07-07T17:41:26"/>
    <n v="10.3507"/>
    <n v="94.0642"/>
    <n v="10"/>
    <n v="4.2"/>
    <s v="mb"/>
    <n v="36"/>
    <n v="170"/>
    <n v="6.3689999999999998"/>
    <n v="0.57999999999999996"/>
    <s v="us"/>
    <s v="us6000i2pd"/>
    <s v="2022-09-13T06:26:23.040Z"/>
    <s v="204 km SE of Port Blair, India"/>
    <b v="1"/>
    <s v="earthquake"/>
    <n v="9.94"/>
    <n v="1.9039999999999999"/>
    <n v="0.13600000000000001"/>
    <n v="17"/>
    <s v="reviewed"/>
    <s v="us"/>
    <s v="us"/>
    <m/>
  </r>
  <r>
    <s v="2022-07-07T17:41:26.999Z"/>
    <d v="2022-07-07T17:41:26"/>
    <x v="25"/>
    <x v="5"/>
    <x v="25"/>
    <d v="2021-10-31T03:04:55"/>
    <n v="36.424199999999999"/>
    <n v="71.1755"/>
    <n v="89"/>
    <n v="4.2"/>
    <s v="mb"/>
    <n v="48"/>
    <n v="73"/>
    <n v="0.84899999999999998"/>
    <n v="1.04"/>
    <s v="us"/>
    <s v="us6000i0mu"/>
    <s v="2022-09-13T06:24:04.040Z"/>
    <s v="43 km SW of Ashk?sham, Afghanistan"/>
    <b v="1"/>
    <s v="earthquake"/>
    <n v="7.1"/>
    <n v="6.9"/>
    <n v="9.4E-2"/>
    <n v="33"/>
    <s v="reviewed"/>
    <s v="us"/>
    <s v="us"/>
    <m/>
  </r>
  <r>
    <s v="2021-10-31T03:04:55.448Z"/>
    <d v="2021-10-31T03:04:55"/>
    <x v="14"/>
    <x v="3"/>
    <x v="14"/>
    <d v="2022-07-05T13:16:44"/>
    <n v="19.544899999999998"/>
    <n v="101.25709999999999"/>
    <n v="10"/>
    <n v="4.5999999999999996"/>
    <s v="mb"/>
    <m/>
    <n v="105"/>
    <n v="1.0740000000000001"/>
    <n v="0.8"/>
    <s v="us"/>
    <s v="us7000fq7h"/>
    <s v="2022-01-14T17:58:46.040Z"/>
    <s v="49 km ENE of Chiang Klang, Thailand"/>
    <b v="0"/>
    <s v="earthquake"/>
    <n v="5.2"/>
    <n v="1.9"/>
    <n v="0.13200000000000001"/>
    <n v="19"/>
    <s v="reviewed"/>
    <s v="us"/>
    <s v="us"/>
    <m/>
  </r>
  <r>
    <s v="2022-07-05T13:16:44.407Z"/>
    <d v="2022-07-05T13:16:44"/>
    <x v="25"/>
    <x v="5"/>
    <x v="25"/>
    <d v="2022-07-05T10:24:13"/>
    <n v="10.3995"/>
    <n v="94.151600000000002"/>
    <n v="10"/>
    <n v="4.2"/>
    <s v="mb"/>
    <n v="20"/>
    <n v="178"/>
    <n v="5.6669999999999998"/>
    <n v="0.5"/>
    <s v="us"/>
    <s v="us6000i0y2"/>
    <s v="2022-09-13T06:25:22.040Z"/>
    <s v="207 km SE of Port Blair, India"/>
    <b v="1"/>
    <s v="earthquake"/>
    <n v="12"/>
    <n v="1.9"/>
    <n v="0.17599999999999999"/>
    <n v="9"/>
    <s v="reviewed"/>
    <s v="us"/>
    <s v="us"/>
    <m/>
  </r>
  <r>
    <s v="2022-07-05T10:24:13.165Z"/>
    <d v="2022-07-05T10:24:13"/>
    <x v="25"/>
    <x v="5"/>
    <x v="25"/>
    <d v="2021-10-29T19:03:29"/>
    <n v="10.4254"/>
    <n v="94.142399999999995"/>
    <n v="10"/>
    <n v="4.2"/>
    <s v="mb"/>
    <n v="26"/>
    <n v="158"/>
    <n v="1.8380000000000001"/>
    <n v="0.21"/>
    <s v="us"/>
    <s v="us6000i0xu"/>
    <s v="2022-09-13T06:25:10.040Z"/>
    <s v="205 km SE of Port Blair, India"/>
    <b v="1"/>
    <s v="earthquake"/>
    <n v="7.71"/>
    <n v="1.911"/>
    <n v="0.187"/>
    <n v="8"/>
    <s v="reviewed"/>
    <s v="us"/>
    <s v="us"/>
    <m/>
  </r>
  <r>
    <s v="2021-10-29T19:03:29.259Z"/>
    <d v="2021-10-29T19:03:29"/>
    <x v="14"/>
    <x v="3"/>
    <x v="14"/>
    <d v="2022-07-05T01:10:46"/>
    <n v="19.579899999999999"/>
    <n v="101.3424"/>
    <n v="15.21"/>
    <n v="4.3"/>
    <s v="mb"/>
    <m/>
    <n v="46"/>
    <n v="1.117"/>
    <n v="0.66"/>
    <s v="us"/>
    <s v="us7000fpvn"/>
    <s v="2022-01-14T17:58:43.040Z"/>
    <s v="52 km NW of Sainyabuli, Laos"/>
    <b v="0"/>
    <s v="earthquake"/>
    <n v="3"/>
    <n v="4.4000000000000004"/>
    <n v="0.13300000000000001"/>
    <n v="16"/>
    <s v="reviewed"/>
    <s v="us"/>
    <s v="us"/>
    <m/>
  </r>
  <r>
    <s v="2022-07-05T01:10:46.372Z"/>
    <d v="2022-07-05T01:10:46"/>
    <x v="25"/>
    <x v="5"/>
    <x v="25"/>
    <d v="2021-10-27T10:21:40"/>
    <n v="10.2316"/>
    <n v="94.0501"/>
    <n v="10"/>
    <n v="4.2"/>
    <s v="mb"/>
    <n v="21"/>
    <n v="88"/>
    <n v="1.91"/>
    <n v="0.68"/>
    <s v="us"/>
    <s v="us6000i0x4"/>
    <s v="2022-09-13T06:24:55.040Z"/>
    <s v="213 km SE of Port Blair, India"/>
    <b v="1"/>
    <s v="earthquake"/>
    <n v="5.6"/>
    <n v="1.9"/>
    <n v="0.17599999999999999"/>
    <n v="13"/>
    <s v="reviewed"/>
    <s v="us"/>
    <s v="us"/>
    <m/>
  </r>
  <r>
    <s v="2021-10-27T10:21:40.732Z"/>
    <d v="2021-10-27T10:21:40"/>
    <x v="14"/>
    <x v="3"/>
    <x v="14"/>
    <d v="2021-10-26T10:02:27"/>
    <n v="38.189799999999998"/>
    <n v="72.771500000000003"/>
    <n v="122"/>
    <n v="4.2"/>
    <s v="mb"/>
    <m/>
    <n v="65"/>
    <n v="1.496"/>
    <n v="0.61"/>
    <s v="us"/>
    <s v="us7000fp5m"/>
    <s v="2022-01-08T17:43:11.040Z"/>
    <s v="104 km W of Murghob, Tajikistan"/>
    <b v="0"/>
    <s v="earthquake"/>
    <n v="7.4"/>
    <n v="8.5"/>
    <n v="0.187"/>
    <n v="8"/>
    <s v="reviewed"/>
    <s v="us"/>
    <s v="us"/>
    <m/>
  </r>
  <r>
    <s v="2021-10-26T10:02:27.283Z"/>
    <d v="2021-10-26T10:02:27"/>
    <x v="14"/>
    <x v="3"/>
    <x v="14"/>
    <d v="2022-07-04T21:59:01"/>
    <n v="2.1829000000000001"/>
    <n v="96.123000000000005"/>
    <n v="10"/>
    <n v="4.4000000000000004"/>
    <s v="mb"/>
    <m/>
    <n v="179"/>
    <n v="1.694"/>
    <n v="0.68"/>
    <s v="us"/>
    <s v="us7000fptm"/>
    <s v="2022-01-08T17:43:46.040Z"/>
    <s v="43 km SW of Sinabang, Indonesia"/>
    <b v="0"/>
    <s v="earthquake"/>
    <n v="7.2"/>
    <n v="1.9"/>
    <n v="0.107"/>
    <n v="26"/>
    <s v="reviewed"/>
    <s v="us"/>
    <s v="us"/>
    <m/>
  </r>
  <r>
    <s v="2022-07-04T21:59:01.988Z"/>
    <d v="2022-07-04T21:59:01"/>
    <x v="25"/>
    <x v="5"/>
    <x v="25"/>
    <d v="2021-10-25T23:31:50"/>
    <n v="10.4627"/>
    <n v="94.1965"/>
    <n v="10"/>
    <n v="4.2"/>
    <s v="mb"/>
    <n v="15"/>
    <n v="194"/>
    <n v="5.6449999999999996"/>
    <n v="0.47"/>
    <s v="us"/>
    <s v="us6000i0w9"/>
    <s v="2022-09-13T06:24:49.040Z"/>
    <s v="206 km SE of Port Blair, India"/>
    <b v="1"/>
    <s v="earthquake"/>
    <n v="10.1"/>
    <n v="1.9"/>
    <n v="0.23699999999999999"/>
    <n v="5"/>
    <s v="reviewed"/>
    <s v="us"/>
    <s v="us"/>
    <m/>
  </r>
  <r>
    <s v="2021-10-25T23:31:50.426Z"/>
    <d v="2021-10-25T23:31:50"/>
    <x v="14"/>
    <x v="3"/>
    <x v="14"/>
    <d v="2022-07-04T18:33:26"/>
    <n v="3.5259999999999998"/>
    <n v="93.568700000000007"/>
    <n v="10"/>
    <n v="4.3"/>
    <s v="mb"/>
    <m/>
    <n v="165"/>
    <n v="3.7690000000000001"/>
    <n v="0.57999999999999996"/>
    <s v="us"/>
    <s v="us6000fxhz"/>
    <s v="2022-01-08T17:42:33.040Z"/>
    <s v="292 km WSW of Meulaboh, Indonesia"/>
    <b v="0"/>
    <s v="earthquake"/>
    <n v="7.5"/>
    <n v="1.8"/>
    <n v="0.13300000000000001"/>
    <n v="16"/>
    <s v="reviewed"/>
    <s v="us"/>
    <s v="us"/>
    <m/>
  </r>
  <r>
    <s v="2022-07-04T18:33:26.316Z"/>
    <d v="2022-07-04T18:33:26"/>
    <x v="25"/>
    <x v="5"/>
    <x v="25"/>
    <d v="2021-10-25T14:39:10"/>
    <n v="10.163600000000001"/>
    <n v="94.102400000000003"/>
    <n v="10"/>
    <n v="4.2"/>
    <s v="mb"/>
    <n v="23"/>
    <n v="178"/>
    <n v="1.9950000000000001"/>
    <n v="1"/>
    <s v="us"/>
    <s v="us6000i0vx"/>
    <s v="2022-09-13T06:24:45.040Z"/>
    <s v="222 km SE of Port Blair, India"/>
    <b v="1"/>
    <s v="earthquake"/>
    <n v="9.17"/>
    <n v="1.956"/>
    <n v="0.159"/>
    <n v="11"/>
    <s v="reviewed"/>
    <s v="us"/>
    <s v="us"/>
    <m/>
  </r>
  <r>
    <s v="2021-10-25T14:39:10.611Z"/>
    <d v="2021-10-25T14:39:10"/>
    <x v="14"/>
    <x v="3"/>
    <x v="14"/>
    <d v="2022-07-04T15:13:07"/>
    <n v="2.7926000000000002"/>
    <n v="95.399000000000001"/>
    <n v="10"/>
    <n v="4.5999999999999996"/>
    <s v="mb"/>
    <m/>
    <n v="151"/>
    <n v="2.63"/>
    <n v="0.53"/>
    <s v="us"/>
    <s v="us6000fxea"/>
    <s v="2022-01-08T17:42:29.040Z"/>
    <s v="114 km WNW of Sinabang, Indonesia"/>
    <b v="0"/>
    <s v="earthquake"/>
    <n v="7.6"/>
    <n v="1.9"/>
    <n v="7.4999999999999997E-2"/>
    <n v="58"/>
    <s v="reviewed"/>
    <s v="us"/>
    <s v="us"/>
    <m/>
  </r>
  <r>
    <s v="2022-07-04T15:13:07.749Z"/>
    <d v="2022-07-04T15:13:07"/>
    <x v="25"/>
    <x v="5"/>
    <x v="25"/>
    <d v="2022-07-04T13:48:36"/>
    <n v="10.3736"/>
    <n v="94.244"/>
    <n v="10"/>
    <n v="4.2"/>
    <s v="mb"/>
    <n v="23"/>
    <n v="179"/>
    <n v="1.9470000000000001"/>
    <n v="0.8"/>
    <s v="us"/>
    <s v="us6000i0vv"/>
    <s v="2022-09-13T06:24:44.040Z"/>
    <s v="217 km SE of Port Blair, India"/>
    <b v="1"/>
    <s v="earthquake"/>
    <n v="9.3000000000000007"/>
    <n v="1.7"/>
    <n v="0.17599999999999999"/>
    <n v="9"/>
    <s v="reviewed"/>
    <s v="us"/>
    <s v="us"/>
    <m/>
  </r>
  <r>
    <s v="2022-07-04T13:48:36.387Z"/>
    <d v="2022-07-04T13:48:36"/>
    <x v="25"/>
    <x v="5"/>
    <x v="25"/>
    <d v="2022-07-04T08:54:19"/>
    <n v="10.3415"/>
    <n v="94.142099999999999"/>
    <n v="10"/>
    <n v="4.2"/>
    <s v="mb"/>
    <n v="21"/>
    <n v="265"/>
    <n v="1.8939999999999999"/>
    <n v="0.52"/>
    <s v="us"/>
    <s v="us6000i0vj"/>
    <s v="2022-09-13T06:24:40.040Z"/>
    <s v="Andaman Islands, India region"/>
    <b v="1"/>
    <s v="earthquake"/>
    <n v="11.9"/>
    <n v="2"/>
    <n v="0.159"/>
    <n v="11"/>
    <s v="reviewed"/>
    <s v="us"/>
    <s v="us"/>
    <m/>
  </r>
  <r>
    <s v="2022-07-04T08:54:19.874Z"/>
    <d v="2022-07-04T08:54:19"/>
    <x v="25"/>
    <x v="5"/>
    <x v="25"/>
    <d v="2022-07-04T08:01:24"/>
    <n v="10.549099999999999"/>
    <n v="93.988299999999995"/>
    <n v="10"/>
    <n v="4.2"/>
    <s v="mb"/>
    <n v="19"/>
    <n v="178"/>
    <n v="1.6439999999999999"/>
    <n v="0.42"/>
    <s v="us"/>
    <s v="us6000i0v3"/>
    <s v="2022-09-13T06:24:36.040Z"/>
    <s v="183 km SE of Port Blair, India"/>
    <b v="1"/>
    <s v="earthquake"/>
    <n v="6.71"/>
    <n v="1.9410000000000001"/>
    <n v="0.19900000000000001"/>
    <n v="7"/>
    <s v="reviewed"/>
    <s v="us"/>
    <s v="us"/>
    <m/>
  </r>
  <r>
    <s v="2022-07-04T08:01:24.837Z"/>
    <d v="2022-07-04T08:01:24"/>
    <x v="25"/>
    <x v="5"/>
    <x v="25"/>
    <d v="2021-10-21T17:46:06"/>
    <n v="10.3636"/>
    <n v="93.976399999999998"/>
    <n v="10"/>
    <n v="4.2"/>
    <s v="mb"/>
    <n v="28"/>
    <n v="170"/>
    <n v="5.8209999999999997"/>
    <n v="0.61"/>
    <s v="us"/>
    <s v="us6000i0us"/>
    <s v="2022-09-13T06:24:31.040Z"/>
    <s v="197 km SE of Port Blair, India"/>
    <b v="1"/>
    <s v="earthquake"/>
    <n v="8.1999999999999993"/>
    <n v="1.9379999999999999"/>
    <n v="0.121"/>
    <n v="19"/>
    <s v="reviewed"/>
    <s v="us"/>
    <s v="us"/>
    <m/>
  </r>
  <r>
    <s v="2021-10-21T17:46:06.757Z"/>
    <d v="2021-10-21T17:46:06"/>
    <x v="14"/>
    <x v="3"/>
    <x v="14"/>
    <d v="2022-07-04T06:17:45"/>
    <n v="38.173400000000001"/>
    <n v="72.992900000000006"/>
    <n v="58.95"/>
    <n v="4.2"/>
    <s v="mb"/>
    <m/>
    <n v="65"/>
    <n v="1.603"/>
    <n v="1.32"/>
    <s v="us"/>
    <s v="us6000fwhk"/>
    <s v="2021-12-25T22:58:57.040Z"/>
    <s v="85 km W of Murghob, Tajikistan"/>
    <b v="0"/>
    <s v="earthquake"/>
    <n v="6.4"/>
    <n v="8.6999999999999993"/>
    <n v="0.14099999999999999"/>
    <n v="14"/>
    <s v="reviewed"/>
    <s v="us"/>
    <s v="us"/>
    <m/>
  </r>
  <r>
    <s v="2022-07-04T06:17:45.344Z"/>
    <d v="2022-07-04T06:17:45"/>
    <x v="25"/>
    <x v="5"/>
    <x v="25"/>
    <d v="2022-07-01T21:23:45"/>
    <n v="10.5715"/>
    <n v="94.548599999999993"/>
    <n v="10"/>
    <n v="4.2"/>
    <s v="mb"/>
    <n v="15"/>
    <n v="168"/>
    <n v="2.073"/>
    <n v="0.32"/>
    <s v="us"/>
    <s v="us6000i0v4"/>
    <s v="2022-09-13T06:24:37.040Z"/>
    <s v="231 km ESE of Port Blair, India"/>
    <b v="1"/>
    <s v="earthquake"/>
    <n v="10.7"/>
    <n v="1.956"/>
    <n v="0.2"/>
    <n v="8"/>
    <s v="reviewed"/>
    <s v="us"/>
    <s v="us"/>
    <m/>
  </r>
  <r>
    <s v="2022-07-01T21:23:45.408Z"/>
    <d v="2022-07-01T21:23:45"/>
    <x v="25"/>
    <x v="5"/>
    <x v="25"/>
    <d v="2022-07-01T18:29:53"/>
    <n v="27.0855"/>
    <n v="89.098100000000002"/>
    <n v="10"/>
    <n v="4.2"/>
    <s v="mb"/>
    <n v="23"/>
    <n v="78"/>
    <n v="3.4670000000000001"/>
    <n v="0.45"/>
    <s v="us"/>
    <s v="us6000hz8t"/>
    <s v="2022-09-03T21:03:27.040Z"/>
    <s v="20 km N of Samtse, Bhutan"/>
    <b v="1"/>
    <s v="earthquake"/>
    <n v="11"/>
    <n v="2"/>
    <n v="0.14599999999999999"/>
    <n v="13"/>
    <s v="reviewed"/>
    <s v="us"/>
    <s v="us"/>
    <m/>
  </r>
  <r>
    <s v="2022-07-01T18:29:53.402Z"/>
    <d v="2022-07-01T18:29:53"/>
    <x v="25"/>
    <x v="5"/>
    <x v="25"/>
    <d v="2022-06-24T01:43:29"/>
    <n v="27.150500000000001"/>
    <n v="89.283699999999996"/>
    <n v="10"/>
    <n v="4.2"/>
    <s v="mb"/>
    <n v="19"/>
    <n v="143"/>
    <n v="3.6160000000000001"/>
    <n v="0.72"/>
    <s v="us"/>
    <s v="us6000hz6u"/>
    <s v="2022-09-03T21:03:27.040Z"/>
    <s v="22 km NNW of Daphu, Bhutan"/>
    <b v="1"/>
    <s v="earthquake"/>
    <n v="9.9"/>
    <n v="2"/>
    <n v="0.152"/>
    <n v="12"/>
    <s v="reviewed"/>
    <s v="us"/>
    <s v="us"/>
    <m/>
  </r>
  <r>
    <s v="2022-06-24T01:43:29.039Z"/>
    <d v="2022-06-24T01:43:29"/>
    <x v="10"/>
    <x v="5"/>
    <x v="10"/>
    <d v="2022-06-23T01:48:58"/>
    <n v="33.008299999999998"/>
    <n v="69.543800000000005"/>
    <n v="10"/>
    <n v="4.2"/>
    <s v="mb"/>
    <n v="39"/>
    <n v="73"/>
    <n v="1.5840000000000001"/>
    <n v="0.84"/>
    <s v="us"/>
    <s v="us7000hjt5"/>
    <s v="2022-08-28T03:20:50.040Z"/>
    <s v="49 km W of Miran Shah, Pakistan"/>
    <b v="1"/>
    <s v="earthquake"/>
    <n v="5.4"/>
    <n v="1.9"/>
    <n v="0.112"/>
    <n v="24"/>
    <s v="reviewed"/>
    <s v="us"/>
    <s v="us"/>
    <m/>
  </r>
  <r>
    <s v="2022-06-23T01:48:58.334Z"/>
    <d v="2022-06-23T01:48:58"/>
    <x v="10"/>
    <x v="5"/>
    <x v="10"/>
    <d v="2021-10-18T07:21:22"/>
    <n v="36.468699999999998"/>
    <n v="70.728999999999999"/>
    <n v="214.33"/>
    <n v="4.2"/>
    <s v="mb"/>
    <n v="27"/>
    <n v="112"/>
    <n v="0.66700000000000004"/>
    <n v="0.34"/>
    <s v="us"/>
    <s v="us7000hjgc"/>
    <s v="2022-08-28T03:20:22.040Z"/>
    <s v="44 km SSW of Jurm, Afghanistan"/>
    <b v="1"/>
    <s v="earthquake"/>
    <n v="6.2"/>
    <n v="7.1"/>
    <n v="0.216"/>
    <n v="8"/>
    <s v="reviewed"/>
    <s v="us"/>
    <s v="us"/>
    <m/>
  </r>
  <r>
    <s v="2021-10-18T07:21:22.776Z"/>
    <d v="2021-10-18T07:21:22"/>
    <x v="14"/>
    <x v="3"/>
    <x v="14"/>
    <d v="2022-06-21T01:45:48"/>
    <n v="37.749699999999997"/>
    <n v="72.259"/>
    <n v="124.92"/>
    <n v="4.3"/>
    <s v="mb"/>
    <m/>
    <n v="92"/>
    <n v="1.4770000000000001"/>
    <n v="0.37"/>
    <s v="us"/>
    <s v="us6000fvkd"/>
    <s v="2021-12-25T22:58:45.040Z"/>
    <s v="68 km ENE of Khorugh, Tajikistan"/>
    <b v="0"/>
    <s v="earthquake"/>
    <n v="7.3"/>
    <n v="4"/>
    <n v="0.13800000000000001"/>
    <n v="15"/>
    <s v="reviewed"/>
    <s v="us"/>
    <s v="us"/>
    <m/>
  </r>
  <r>
    <s v="2022-06-21T01:45:48.714Z"/>
    <d v="2022-06-21T01:45:48"/>
    <x v="10"/>
    <x v="5"/>
    <x v="10"/>
    <d v="2021-10-17T21:03:12"/>
    <n v="10.576000000000001"/>
    <n v="91.58"/>
    <n v="10"/>
    <n v="4.2"/>
    <s v="mb"/>
    <n v="26"/>
    <n v="126"/>
    <n v="1.5669999999999999"/>
    <n v="0.45"/>
    <s v="us"/>
    <s v="us7000hjyn"/>
    <s v="2022-08-28T03:19:29.040Z"/>
    <s v="175 km SW of Port Blair, India"/>
    <b v="1"/>
    <s v="earthquake"/>
    <n v="7.5"/>
    <n v="1.8"/>
    <n v="0.16600000000000001"/>
    <n v="10"/>
    <s v="reviewed"/>
    <s v="us"/>
    <s v="us"/>
    <m/>
  </r>
  <r>
    <s v="2021-10-17T21:03:12.021Z"/>
    <d v="2021-10-17T21:03:12"/>
    <x v="14"/>
    <x v="3"/>
    <x v="14"/>
    <d v="2022-06-13T17:56:04"/>
    <n v="38.046500000000002"/>
    <n v="74.498099999999994"/>
    <n v="189.25"/>
    <n v="4.0999999999999996"/>
    <s v="mb"/>
    <m/>
    <n v="108"/>
    <n v="3.2480000000000002"/>
    <n v="0.7"/>
    <s v="us"/>
    <s v="us6000fvi0"/>
    <s v="2021-12-25T22:58:44.040Z"/>
    <s v="48 km ESE of Murghob, Tajikistan"/>
    <b v="0"/>
    <s v="earthquake"/>
    <n v="9.1999999999999993"/>
    <n v="13.2"/>
    <n v="0.17499999999999999"/>
    <n v="9"/>
    <s v="reviewed"/>
    <s v="us"/>
    <s v="us"/>
    <m/>
  </r>
  <r>
    <s v="2022-06-13T17:56:04.463Z"/>
    <d v="2022-06-13T17:56:04"/>
    <x v="10"/>
    <x v="5"/>
    <x v="10"/>
    <d v="2022-06-12T15:49:07"/>
    <n v="36.542700000000004"/>
    <n v="70.847499999999997"/>
    <n v="201.87"/>
    <n v="4.2"/>
    <s v="mb"/>
    <n v="19"/>
    <n v="85"/>
    <n v="0.621"/>
    <n v="0.87"/>
    <s v="us"/>
    <s v="us7000hh4j"/>
    <s v="2022-08-21T00:16:52.040Z"/>
    <s v="35 km S of Jurm, Afghanistan"/>
    <b v="1"/>
    <s v="earthquake"/>
    <n v="3.9"/>
    <n v="6.2"/>
    <n v="0.2"/>
    <n v="7"/>
    <s v="reviewed"/>
    <s v="us"/>
    <s v="us"/>
    <m/>
  </r>
  <r>
    <s v="2022-06-12T15:49:07.165Z"/>
    <d v="2022-06-12T15:49:07"/>
    <x v="10"/>
    <x v="5"/>
    <x v="10"/>
    <d v="2021-10-15T19:48:34"/>
    <n v="36.261299999999999"/>
    <n v="70.525499999999994"/>
    <n v="93.46"/>
    <n v="4.2"/>
    <s v="mb"/>
    <n v="19"/>
    <n v="101"/>
    <n v="0.86299999999999999"/>
    <n v="0.69"/>
    <s v="us"/>
    <s v="us7000hgy5"/>
    <s v="2022-08-21T00:16:28.040Z"/>
    <s v="69 km ESE of Farkh?r, Afghanistan"/>
    <b v="1"/>
    <s v="earthquake"/>
    <n v="6.2"/>
    <n v="8.1"/>
    <n v="0.216"/>
    <n v="6"/>
    <s v="reviewed"/>
    <s v="us"/>
    <s v="us"/>
    <m/>
  </r>
  <r>
    <s v="2021-10-15T19:48:34.333Z"/>
    <d v="2021-10-15T19:48:34"/>
    <x v="14"/>
    <x v="3"/>
    <x v="14"/>
    <d v="2021-10-15T10:35:42"/>
    <n v="1.4091"/>
    <n v="97.042900000000003"/>
    <n v="28.35"/>
    <n v="4.5"/>
    <s v="mb"/>
    <m/>
    <n v="167"/>
    <n v="0.54200000000000004"/>
    <n v="0.83"/>
    <s v="us"/>
    <s v="us6000fv0h"/>
    <s v="2021-12-25T22:58:36.040Z"/>
    <s v="127 km SW of Singkil, Indonesia"/>
    <b v="0"/>
    <s v="earthquake"/>
    <n v="4.0999999999999996"/>
    <n v="3.7"/>
    <n v="8.1000000000000003E-2"/>
    <n v="48"/>
    <s v="reviewed"/>
    <s v="us"/>
    <s v="us"/>
    <m/>
  </r>
  <r>
    <s v="2021-10-15T10:35:42.737Z"/>
    <d v="2021-10-15T10:35:42"/>
    <x v="14"/>
    <x v="3"/>
    <x v="14"/>
    <d v="2021-10-14T00:04:19"/>
    <n v="28.958200000000001"/>
    <n v="87.652799999999999"/>
    <n v="10"/>
    <n v="4.0999999999999996"/>
    <s v="mb"/>
    <m/>
    <n v="98"/>
    <n v="1.2410000000000001"/>
    <n v="1.33"/>
    <s v="us"/>
    <s v="us6000fw5g"/>
    <s v="2021-12-25T22:58:52.040Z"/>
    <s v="124 km WSW of Rikaze, China"/>
    <b v="0"/>
    <s v="earthquake"/>
    <n v="8.1"/>
    <n v="1.9"/>
    <n v="0.185"/>
    <n v="8"/>
    <s v="reviewed"/>
    <s v="us"/>
    <s v="us"/>
    <m/>
  </r>
  <r>
    <s v="2021-10-14T00:04:19.798Z"/>
    <d v="2021-10-14T00:04:19"/>
    <x v="14"/>
    <x v="3"/>
    <x v="14"/>
    <d v="2021-10-13T16:21:54"/>
    <n v="33.806899999999999"/>
    <n v="91.940399999999997"/>
    <n v="10"/>
    <n v="4.3"/>
    <s v="mb"/>
    <m/>
    <n v="64"/>
    <n v="7.306"/>
    <n v="0.65"/>
    <s v="us"/>
    <s v="us6000fudy"/>
    <s v="2021-12-18T19:59:03.040Z"/>
    <s v="258 km N of Nagqu, China"/>
    <b v="0"/>
    <s v="earthquake"/>
    <n v="6.5"/>
    <n v="1.7"/>
    <n v="9.4E-2"/>
    <n v="32"/>
    <s v="reviewed"/>
    <s v="us"/>
    <s v="us"/>
    <m/>
  </r>
  <r>
    <s v="2021-10-13T16:21:54.790Z"/>
    <d v="2021-10-13T16:21:54"/>
    <x v="14"/>
    <x v="3"/>
    <x v="14"/>
    <d v="2022-06-02T13:45:51"/>
    <n v="2.4228000000000001"/>
    <n v="97.648700000000005"/>
    <n v="56.04"/>
    <n v="4.0999999999999996"/>
    <s v="mb"/>
    <m/>
    <n v="148"/>
    <n v="1.113"/>
    <n v="0.8"/>
    <s v="us"/>
    <s v="us6000fvnk"/>
    <s v="2021-12-18T19:59:02.040Z"/>
    <s v="21 km NW of Singkil, Indonesia"/>
    <b v="0"/>
    <s v="earthquake"/>
    <n v="7.6"/>
    <n v="10.5"/>
    <n v="0.26100000000000001"/>
    <n v="4"/>
    <s v="reviewed"/>
    <s v="us"/>
    <s v="us"/>
    <m/>
  </r>
  <r>
    <s v="2022-06-02T13:45:51.466Z"/>
    <d v="2022-06-02T13:45:51"/>
    <x v="10"/>
    <x v="5"/>
    <x v="10"/>
    <d v="2022-06-02T04:18:04"/>
    <n v="36.630400000000002"/>
    <n v="71.330600000000004"/>
    <n v="228.18"/>
    <n v="4.2"/>
    <s v="mb"/>
    <n v="27"/>
    <n v="71"/>
    <n v="0.78100000000000003"/>
    <n v="0.85"/>
    <s v="us"/>
    <s v="us7000hecc"/>
    <s v="2022-08-06T22:13:17.040Z"/>
    <s v="19 km WSW of Ashk?sham, Afghanistan"/>
    <b v="1"/>
    <s v="earthquake"/>
    <n v="5.6"/>
    <n v="8.4"/>
    <n v="0.14599999999999999"/>
    <n v="13"/>
    <s v="reviewed"/>
    <s v="us"/>
    <s v="us"/>
    <m/>
  </r>
  <r>
    <s v="2022-06-02T04:18:04.591Z"/>
    <d v="2022-06-02T04:18:04"/>
    <x v="10"/>
    <x v="5"/>
    <x v="10"/>
    <d v="2021-10-11T05:33:04"/>
    <n v="36.202100000000002"/>
    <n v="70.926199999999994"/>
    <n v="91.96"/>
    <n v="4.2"/>
    <s v="mb"/>
    <n v="37"/>
    <n v="78"/>
    <n v="0.96299999999999997"/>
    <n v="0.64"/>
    <s v="us"/>
    <s v="us7000he90"/>
    <s v="2022-08-06T22:13:15.040Z"/>
    <s v="73 km S of Jurm, Afghanistan"/>
    <b v="1"/>
    <s v="earthquake"/>
    <n v="5"/>
    <n v="6.8"/>
    <n v="0.14099999999999999"/>
    <n v="14"/>
    <s v="reviewed"/>
    <s v="us"/>
    <s v="us"/>
    <m/>
  </r>
  <r>
    <s v="2021-10-11T05:33:04.743Z"/>
    <d v="2021-10-11T05:33:04"/>
    <x v="14"/>
    <x v="3"/>
    <x v="14"/>
    <d v="2022-05-21T02:45:09"/>
    <n v="15.007999999999999"/>
    <n v="98.270200000000003"/>
    <n v="10"/>
    <n v="4.3"/>
    <s v="mb"/>
    <m/>
    <n v="162"/>
    <n v="1.024"/>
    <n v="0.61"/>
    <s v="us"/>
    <s v="us6000fuw8"/>
    <s v="2021-12-18T19:58:50.040Z"/>
    <s v="25 km SW of Sangkhla Buri, Thailand"/>
    <b v="0"/>
    <s v="earthquake"/>
    <n v="6.7"/>
    <n v="1.8"/>
    <n v="0.218"/>
    <n v="6"/>
    <s v="reviewed"/>
    <s v="us"/>
    <s v="us"/>
    <m/>
  </r>
  <r>
    <s v="2022-05-21T02:45:09.223Z"/>
    <d v="2022-05-21T02:45:09"/>
    <x v="53"/>
    <x v="5"/>
    <x v="53"/>
    <d v="2022-05-10T13:44:31"/>
    <n v="28.218599999999999"/>
    <n v="86.288799999999995"/>
    <n v="70.83"/>
    <n v="4.2"/>
    <s v="mb"/>
    <n v="22"/>
    <n v="101"/>
    <n v="0.52900000000000003"/>
    <n v="1.1599999999999999"/>
    <s v="us"/>
    <s v="us6000hmu1"/>
    <s v="2022-08-02T19:50:36.040Z"/>
    <s v="43 km NE of Kod?ri??, Nepal"/>
    <b v="1"/>
    <s v="earthquake"/>
    <n v="11.9"/>
    <n v="8.5"/>
    <n v="0.159"/>
    <n v="12"/>
    <s v="reviewed"/>
    <s v="us"/>
    <s v="us"/>
    <m/>
  </r>
  <r>
    <s v="2022-05-10T13:44:31.496Z"/>
    <d v="2022-05-10T13:44:31"/>
    <x v="53"/>
    <x v="5"/>
    <x v="53"/>
    <d v="2022-05-09T17:16:16"/>
    <n v="36.5749"/>
    <n v="70.976900000000001"/>
    <n v="214.05"/>
    <n v="4.2"/>
    <s v="mb"/>
    <n v="24"/>
    <n v="94"/>
    <n v="0.63600000000000001"/>
    <n v="0.31"/>
    <s v="us"/>
    <s v="us7000h8cf"/>
    <s v="2022-07-22T18:31:11.040Z"/>
    <s v="34 km SSE of Jurm, Afghanistan"/>
    <b v="1"/>
    <s v="earthquake"/>
    <n v="7.1"/>
    <n v="6"/>
    <n v="0.19900000000000001"/>
    <n v="8"/>
    <s v="reviewed"/>
    <s v="us"/>
    <s v="us"/>
    <m/>
  </r>
  <r>
    <s v="2022-05-09T17:16:16.683Z"/>
    <d v="2022-05-09T17:16:16"/>
    <x v="53"/>
    <x v="5"/>
    <x v="53"/>
    <d v="2022-05-05T11:54:31"/>
    <n v="13.464700000000001"/>
    <n v="94.079499999999996"/>
    <n v="10"/>
    <n v="4.2"/>
    <s v="mb"/>
    <n v="28"/>
    <n v="92"/>
    <n v="2.2210000000000001"/>
    <n v="1.02"/>
    <s v="us"/>
    <s v="us7000h85q"/>
    <s v="2022-07-22T18:31:09.040Z"/>
    <s v="245 km NE of Bamboo Flat, India"/>
    <b v="1"/>
    <s v="earthquake"/>
    <n v="4.0999999999999996"/>
    <n v="1.9"/>
    <n v="0.158"/>
    <n v="11"/>
    <s v="reviewed"/>
    <s v="us"/>
    <s v="us"/>
    <m/>
  </r>
  <r>
    <s v="2022-05-05T11:54:31.816Z"/>
    <d v="2022-05-05T11:54:31"/>
    <x v="53"/>
    <x v="5"/>
    <x v="53"/>
    <d v="2022-05-01T19:06:43"/>
    <n v="36.4617"/>
    <n v="70.349599999999995"/>
    <n v="200.14"/>
    <n v="4.2"/>
    <s v="mb"/>
    <n v="46"/>
    <n v="113"/>
    <n v="0.68700000000000006"/>
    <n v="1.1599999999999999"/>
    <s v="us"/>
    <s v="us7000h793"/>
    <s v="2022-07-09T21:40:03.040Z"/>
    <s v="45 km ESE of Farkh?r, Afghanistan"/>
    <b v="1"/>
    <s v="earthquake"/>
    <n v="9"/>
    <n v="7"/>
    <n v="0.121"/>
    <n v="19"/>
    <s v="reviewed"/>
    <s v="us"/>
    <s v="us"/>
    <m/>
  </r>
  <r>
    <s v="2022-05-01T19:06:43.287Z"/>
    <d v="2022-05-01T19:06:43"/>
    <x v="53"/>
    <x v="5"/>
    <x v="53"/>
    <d v="2021-10-08T23:53:31"/>
    <n v="36.5505"/>
    <n v="70.970600000000005"/>
    <n v="206.04"/>
    <n v="4.2"/>
    <s v="mb"/>
    <n v="34"/>
    <n v="85"/>
    <n v="0.65500000000000003"/>
    <n v="0.92"/>
    <s v="us"/>
    <s v="us7000h68f"/>
    <s v="2022-07-09T21:39:47.040Z"/>
    <s v="36 km SSE of Jurm, Afghanistan"/>
    <b v="1"/>
    <s v="earthquake"/>
    <n v="6.4"/>
    <n v="5.3"/>
    <n v="0.11"/>
    <n v="23"/>
    <s v="reviewed"/>
    <s v="us"/>
    <s v="us"/>
    <m/>
  </r>
  <r>
    <s v="2021-10-08T23:53:31.795Z"/>
    <d v="2021-10-08T23:53:31"/>
    <x v="14"/>
    <x v="3"/>
    <x v="14"/>
    <d v="2021-10-08T10:04:53"/>
    <n v="35.608800000000002"/>
    <n v="82.406599999999997"/>
    <n v="10"/>
    <n v="4.3"/>
    <s v="mb"/>
    <m/>
    <n v="92"/>
    <n v="7.0910000000000002"/>
    <n v="0.56000000000000005"/>
    <s v="us"/>
    <s v="us6000ft5h"/>
    <s v="2021-12-18T19:58:40.040Z"/>
    <s v="277 km SE of Hotan, China"/>
    <b v="0"/>
    <s v="earthquake"/>
    <n v="8.4"/>
    <n v="1.9"/>
    <n v="0.125"/>
    <n v="18"/>
    <s v="reviewed"/>
    <s v="us"/>
    <s v="us"/>
    <m/>
  </r>
  <r>
    <s v="2021-10-08T10:04:53.362Z"/>
    <d v="2021-10-08T10:04:53"/>
    <x v="14"/>
    <x v="3"/>
    <x v="14"/>
    <d v="2021-10-07T18:28:03"/>
    <n v="4.4134000000000002"/>
    <n v="95.433000000000007"/>
    <n v="61.14"/>
    <n v="5.2"/>
    <s v="mb"/>
    <m/>
    <n v="53"/>
    <n v="1.712"/>
    <n v="0.56999999999999995"/>
    <s v="us"/>
    <s v="us6000fsxi"/>
    <s v="2021-12-18T19:58:38.040Z"/>
    <s v="82 km WNW of Meulaboh, Indonesia"/>
    <b v="0"/>
    <s v="earthquake"/>
    <n v="7.4"/>
    <n v="5.7"/>
    <n v="4.7E-2"/>
    <n v="153"/>
    <s v="reviewed"/>
    <s v="us"/>
    <s v="us"/>
    <m/>
  </r>
  <r>
    <s v="2021-10-07T18:28:03.669Z"/>
    <d v="2021-10-07T18:28:03"/>
    <x v="14"/>
    <x v="3"/>
    <x v="14"/>
    <d v="2022-04-25T19:15:26"/>
    <n v="22.3124"/>
    <n v="94.767600000000002"/>
    <n v="110"/>
    <n v="5.5"/>
    <s v="mww"/>
    <m/>
    <n v="23"/>
    <n v="1.129"/>
    <n v="0.81"/>
    <s v="us"/>
    <s v="us6000fsrg"/>
    <s v="2025-12-22T22:17:33.412Z"/>
    <s v="44 km WNW of Monywa, Myanmar"/>
    <b v="0"/>
    <s v="earthquake"/>
    <n v="6"/>
    <n v="1.8"/>
    <n v="5.6000000000000001E-2"/>
    <n v="31"/>
    <s v="reviewed"/>
    <s v="us"/>
    <s v="us"/>
    <m/>
  </r>
  <r>
    <s v="2022-04-25T19:15:26.215Z"/>
    <d v="2022-04-25T19:15:26"/>
    <x v="67"/>
    <x v="5"/>
    <x v="67"/>
    <d v="2022-04-12T11:20:15"/>
    <n v="36.238900000000001"/>
    <n v="70.507400000000004"/>
    <n v="143.19"/>
    <n v="4.2"/>
    <s v="mb"/>
    <n v="47"/>
    <n v="71"/>
    <n v="0.88600000000000001"/>
    <n v="0.33"/>
    <s v="us"/>
    <s v="us6000hgad"/>
    <s v="2022-07-05T03:40:42.040Z"/>
    <s v="69 km ESE of Farkh?r, Afghanistan"/>
    <b v="1"/>
    <s v="earthquake"/>
    <n v="5.3"/>
    <n v="5.9"/>
    <n v="0.10299999999999999"/>
    <n v="28"/>
    <s v="reviewed"/>
    <s v="us"/>
    <s v="us"/>
    <m/>
  </r>
  <r>
    <s v="2022-04-12T11:20:15.526Z"/>
    <d v="2022-04-12T11:20:15"/>
    <x v="67"/>
    <x v="5"/>
    <x v="67"/>
    <d v="2021-10-06T04:55:34"/>
    <n v="36.538699999999999"/>
    <n v="70.078500000000005"/>
    <n v="169.33"/>
    <n v="4.2"/>
    <s v="mb"/>
    <m/>
    <n v="66"/>
    <n v="0.70799999999999996"/>
    <n v="0.64"/>
    <s v="us"/>
    <s v="us7000h1gk"/>
    <s v="2022-06-20T22:07:56.040Z"/>
    <s v="20 km E of Farkh?r, Afghanistan"/>
    <b v="1"/>
    <s v="earthquake"/>
    <n v="6.3"/>
    <n v="6"/>
    <n v="0.112"/>
    <n v="22"/>
    <s v="reviewed"/>
    <s v="us"/>
    <s v="us"/>
    <m/>
  </r>
  <r>
    <s v="2021-10-06T04:55:34.672Z"/>
    <d v="2021-10-06T04:55:34"/>
    <x v="14"/>
    <x v="3"/>
    <x v="14"/>
    <d v="2022-04-09T18:38:37"/>
    <n v="4.8507999999999996"/>
    <n v="97.195700000000002"/>
    <n v="10"/>
    <n v="4.5"/>
    <s v="mb"/>
    <m/>
    <n v="141"/>
    <n v="0.44900000000000001"/>
    <n v="0.64"/>
    <s v="us"/>
    <s v="us6000ftyl"/>
    <s v="2021-12-10T21:14:23.040Z"/>
    <s v="36 km S of Lhokseumawe, Indonesia"/>
    <b v="0"/>
    <s v="earthquake"/>
    <n v="6"/>
    <n v="1.9"/>
    <n v="0.192"/>
    <n v="8"/>
    <s v="reviewed"/>
    <s v="us"/>
    <s v="us"/>
    <m/>
  </r>
  <r>
    <s v="2022-04-09T18:38:37.466Z"/>
    <d v="2022-04-09T18:38:37"/>
    <x v="67"/>
    <x v="5"/>
    <x v="67"/>
    <d v="2022-04-03T15:00:03"/>
    <n v="28.808499999999999"/>
    <n v="86.531499999999994"/>
    <n v="10"/>
    <n v="4.2"/>
    <s v="mb"/>
    <m/>
    <n v="71"/>
    <n v="1.4930000000000001"/>
    <n v="0.56000000000000005"/>
    <s v="us"/>
    <s v="us7000h0xr"/>
    <s v="2022-06-20T22:07:35.040Z"/>
    <s v="99 km NNW of Lobujya, Nepal"/>
    <b v="1"/>
    <s v="earthquake"/>
    <n v="5.4"/>
    <n v="1.6"/>
    <n v="8.1000000000000003E-2"/>
    <n v="49"/>
    <s v="reviewed"/>
    <s v="us"/>
    <s v="us"/>
    <m/>
  </r>
  <r>
    <s v="2022-04-03T15:00:03.555Z"/>
    <d v="2022-04-03T15:00:03"/>
    <x v="67"/>
    <x v="5"/>
    <x v="67"/>
    <d v="2022-03-25T17:58:26"/>
    <n v="36.001800000000003"/>
    <n v="69.829099999999997"/>
    <n v="101.15"/>
    <n v="4.2"/>
    <s v="mb"/>
    <m/>
    <n v="75"/>
    <n v="1.272"/>
    <n v="0.32"/>
    <s v="us"/>
    <s v="us7000gzdn"/>
    <s v="2022-06-11T20:21:00.040Z"/>
    <s v="63 km E of Nahr?n, Afghanistan"/>
    <b v="1"/>
    <s v="earthquake"/>
    <n v="7.5"/>
    <n v="4.5999999999999996"/>
    <n v="0.14699999999999999"/>
    <n v="15"/>
    <s v="reviewed"/>
    <s v="us"/>
    <s v="us"/>
    <m/>
  </r>
  <r>
    <s v="2022-03-25T17:58:26.461Z"/>
    <d v="2022-03-25T17:58:26"/>
    <x v="48"/>
    <x v="5"/>
    <x v="48"/>
    <d v="2022-03-22T18:14:34"/>
    <n v="12.8771"/>
    <n v="92.980400000000003"/>
    <n v="26.21"/>
    <n v="4.2"/>
    <s v="mb"/>
    <m/>
    <n v="168"/>
    <n v="6.157"/>
    <n v="0.88"/>
    <s v="us"/>
    <s v="us7000gyh7"/>
    <s v="2022-05-28T18:35:43.040Z"/>
    <s v="133 km NNE of Bamboo Flat, India"/>
    <b v="1"/>
    <s v="earthquake"/>
    <n v="10.4"/>
    <n v="7.1"/>
    <n v="0.215"/>
    <n v="7"/>
    <s v="reviewed"/>
    <s v="us"/>
    <s v="us"/>
    <m/>
  </r>
  <r>
    <s v="2022-03-22T18:14:34.649Z"/>
    <d v="2022-03-22T18:14:34"/>
    <x v="48"/>
    <x v="5"/>
    <x v="48"/>
    <d v="2022-03-22T14:23:44"/>
    <n v="36.569299999999998"/>
    <n v="69.743499999999997"/>
    <n v="170.8"/>
    <n v="4.2"/>
    <s v="mb"/>
    <m/>
    <n v="62"/>
    <n v="0.86799999999999999"/>
    <n v="0.89"/>
    <s v="us"/>
    <s v="us6000h6pe"/>
    <s v="2022-05-28T18:35:25.040Z"/>
    <s v="10 km W of Farkh?r, Afghanistan"/>
    <b v="1"/>
    <s v="earthquake"/>
    <n v="6.6"/>
    <n v="3.4"/>
    <n v="0.106"/>
    <n v="26"/>
    <s v="reviewed"/>
    <s v="us"/>
    <s v="us"/>
    <m/>
  </r>
  <r>
    <s v="2022-03-22T14:23:44.906Z"/>
    <d v="2022-03-22T14:23:44"/>
    <x v="48"/>
    <x v="5"/>
    <x v="48"/>
    <d v="2022-03-22T05:22:33"/>
    <n v="36.162199999999999"/>
    <n v="70.977800000000002"/>
    <n v="92.2"/>
    <n v="4.2"/>
    <s v="mb"/>
    <m/>
    <n v="78"/>
    <n v="1.014"/>
    <n v="0.34"/>
    <s v="us"/>
    <s v="us7000gxbw"/>
    <s v="2022-05-28T18:35:39.040Z"/>
    <s v="76 km SW of Ashk?sham, Afghanistan"/>
    <b v="1"/>
    <s v="earthquake"/>
    <n v="4.7"/>
    <n v="7"/>
    <n v="0.115"/>
    <n v="21"/>
    <s v="reviewed"/>
    <s v="us"/>
    <s v="us"/>
    <m/>
  </r>
  <r>
    <s v="2022-03-22T05:22:33.846Z"/>
    <d v="2022-03-22T05:22:33"/>
    <x v="48"/>
    <x v="5"/>
    <x v="48"/>
    <d v="2021-10-04T16:10:25"/>
    <n v="36.4529"/>
    <n v="71.064499999999995"/>
    <n v="119.6"/>
    <n v="4.2"/>
    <s v="mb"/>
    <m/>
    <n v="75"/>
    <n v="0.77700000000000002"/>
    <n v="0.81"/>
    <s v="us"/>
    <s v="us6000h6kq"/>
    <s v="2022-05-28T18:35:24.040Z"/>
    <s v="49 km WSW of Ashk?sham, Afghanistan"/>
    <b v="1"/>
    <s v="earthquake"/>
    <n v="7.6"/>
    <n v="6.7"/>
    <n v="0.108"/>
    <n v="24"/>
    <s v="reviewed"/>
    <s v="us"/>
    <s v="us"/>
    <m/>
  </r>
  <r>
    <s v="2021-10-04T16:10:25.711Z"/>
    <d v="2021-10-04T16:10:25"/>
    <x v="14"/>
    <x v="3"/>
    <x v="14"/>
    <d v="2022-03-21T13:43:56"/>
    <n v="38.260399999999997"/>
    <n v="74.102800000000002"/>
    <n v="162.66999999999999"/>
    <n v="4.4000000000000004"/>
    <s v="mb"/>
    <m/>
    <n v="49"/>
    <n v="2.169"/>
    <n v="0.42"/>
    <s v="us"/>
    <s v="us6000frl6"/>
    <s v="2021-12-10T21:14:08.040Z"/>
    <s v="15 km NE of Murghob, Tajikistan"/>
    <b v="0"/>
    <s v="earthquake"/>
    <n v="6.1"/>
    <n v="6.5"/>
    <n v="8.5000000000000006E-2"/>
    <n v="40"/>
    <s v="reviewed"/>
    <s v="us"/>
    <s v="us"/>
    <m/>
  </r>
  <r>
    <s v="2022-03-21T13:43:56.499Z"/>
    <d v="2022-03-21T13:43:56"/>
    <x v="48"/>
    <x v="5"/>
    <x v="48"/>
    <d v="2022-03-14T06:46:59"/>
    <n v="35.661000000000001"/>
    <n v="75.096100000000007"/>
    <n v="10"/>
    <n v="4.2"/>
    <s v="mb"/>
    <m/>
    <n v="110"/>
    <n v="2.508"/>
    <n v="0.33"/>
    <s v="us"/>
    <s v="us6000h6e3"/>
    <s v="2022-08-06T08:25:39.016Z"/>
    <s v="63 km NW of Skardu, Pakistan"/>
    <b v="1"/>
    <s v="earthquake"/>
    <n v="7.3"/>
    <n v="1.9"/>
    <n v="0.215"/>
    <n v="7"/>
    <s v="reviewed"/>
    <s v="us"/>
    <s v="us"/>
    <m/>
  </r>
  <r>
    <s v="2022-03-14T06:46:59.632Z"/>
    <d v="2022-03-14T06:46:59"/>
    <x v="48"/>
    <x v="5"/>
    <x v="48"/>
    <d v="2021-10-03T18:44:01"/>
    <n v="35.945500000000003"/>
    <n v="76.820400000000006"/>
    <n v="10"/>
    <n v="4.2"/>
    <s v="mb"/>
    <m/>
    <n v="48"/>
    <n v="3.7120000000000002"/>
    <n v="0.4"/>
    <s v="us"/>
    <s v="us6000h4d6"/>
    <s v="2022-05-27T14:55:23.040Z"/>
    <s v="112 km N of Thang, India"/>
    <b v="1"/>
    <s v="earthquake"/>
    <n v="7.4"/>
    <n v="1.9"/>
    <n v="8.5000000000000006E-2"/>
    <n v="40"/>
    <s v="reviewed"/>
    <s v="us"/>
    <s v="us"/>
    <m/>
  </r>
  <r>
    <s v="2021-10-03T18:44:01.039Z"/>
    <d v="2021-10-03T18:44:01"/>
    <x v="14"/>
    <x v="3"/>
    <x v="14"/>
    <d v="2021-10-03T06:19:57"/>
    <n v="32.763199999999998"/>
    <n v="92.944199999999995"/>
    <n v="10"/>
    <n v="4.4000000000000004"/>
    <s v="mb"/>
    <m/>
    <n v="52"/>
    <n v="7.14"/>
    <n v="1.18"/>
    <s v="us"/>
    <s v="us6000frcl"/>
    <s v="2021-12-10T21:14:05.040Z"/>
    <s v="165 km NNE of Nagqu, China"/>
    <b v="0"/>
    <s v="earthquake"/>
    <n v="8.8000000000000007"/>
    <n v="1.9"/>
    <n v="0.107"/>
    <n v="25"/>
    <s v="reviewed"/>
    <s v="us"/>
    <s v="us"/>
    <m/>
  </r>
  <r>
    <s v="2021-10-03T06:19:57.525Z"/>
    <d v="2021-10-03T06:19:57"/>
    <x v="14"/>
    <x v="3"/>
    <x v="14"/>
    <d v="2021-10-02T22:01:42"/>
    <n v="38.069200000000002"/>
    <n v="73.092100000000002"/>
    <n v="45.87"/>
    <n v="4.5999999999999996"/>
    <s v="mb"/>
    <m/>
    <n v="96"/>
    <n v="1.7330000000000001"/>
    <n v="0.56999999999999995"/>
    <s v="us"/>
    <s v="us6000fr9d"/>
    <s v="2021-12-10T21:14:04.040Z"/>
    <s v="77 km W of Murghob, Tajikistan"/>
    <b v="0"/>
    <s v="earthquake"/>
    <n v="6.6"/>
    <n v="8.3000000000000007"/>
    <n v="8.2000000000000003E-2"/>
    <n v="44"/>
    <s v="reviewed"/>
    <s v="us"/>
    <s v="us"/>
    <m/>
  </r>
  <r>
    <s v="2021-10-02T22:01:42.717Z"/>
    <d v="2021-10-02T22:01:42"/>
    <x v="14"/>
    <x v="3"/>
    <x v="14"/>
    <d v="2021-10-02T18:40:55"/>
    <n v="24.9285"/>
    <n v="96.394900000000007"/>
    <n v="10"/>
    <n v="4.2"/>
    <s v="mb"/>
    <m/>
    <n v="164"/>
    <n v="2.0289999999999999"/>
    <n v="0.31"/>
    <s v="us"/>
    <s v="us6000fr6v"/>
    <s v="2021-12-10T21:14:03.040Z"/>
    <s v="112 km WSW of Myitkyina, Myanmar"/>
    <b v="0"/>
    <s v="earthquake"/>
    <n v="6"/>
    <n v="2"/>
    <n v="0.19900000000000001"/>
    <n v="7"/>
    <s v="reviewed"/>
    <s v="us"/>
    <s v="us"/>
    <m/>
  </r>
  <r>
    <s v="2021-10-02T18:40:55.719Z"/>
    <d v="2021-10-02T18:40:55"/>
    <x v="14"/>
    <x v="3"/>
    <x v="14"/>
    <d v="2022-03-07T15:58:38"/>
    <n v="2.5259"/>
    <n v="95.686000000000007"/>
    <n v="10"/>
    <n v="4.4000000000000004"/>
    <s v="mb"/>
    <m/>
    <n v="205"/>
    <n v="2.2440000000000002"/>
    <n v="0.84"/>
    <s v="us"/>
    <s v="us6000fr4v"/>
    <s v="2021-12-10T21:14:03.040Z"/>
    <s v="77 km W of Sinabang, Indonesia"/>
    <b v="0"/>
    <s v="earthquake"/>
    <n v="8.1999999999999993"/>
    <n v="1.9"/>
    <n v="9.8000000000000004E-2"/>
    <n v="32"/>
    <s v="reviewed"/>
    <s v="us"/>
    <s v="us"/>
    <m/>
  </r>
  <r>
    <s v="2022-03-07T15:58:38.291Z"/>
    <d v="2022-03-07T15:58:38"/>
    <x v="48"/>
    <x v="5"/>
    <x v="48"/>
    <d v="2022-02-26T05:50:45"/>
    <n v="36.202500000000001"/>
    <n v="71.103399999999993"/>
    <n v="98.22"/>
    <n v="4.2"/>
    <s v="mb"/>
    <m/>
    <n v="76"/>
    <n v="1.014"/>
    <n v="0.57999999999999996"/>
    <s v="us"/>
    <s v="us6000h3tf"/>
    <s v="2022-05-14T21:52:32.040Z"/>
    <s v="65 km SW of Ashk?sham, Afghanistan"/>
    <b v="1"/>
    <s v="earthquake"/>
    <n v="5.6"/>
    <n v="7.1"/>
    <n v="0.13200000000000001"/>
    <n v="16"/>
    <s v="reviewed"/>
    <s v="us"/>
    <s v="us"/>
    <m/>
  </r>
  <r>
    <s v="2022-02-26T05:50:45.822Z"/>
    <d v="2022-02-26T05:50:45"/>
    <x v="16"/>
    <x v="5"/>
    <x v="16"/>
    <d v="2022-02-23T04:28:24"/>
    <n v="36.070999999999998"/>
    <n v="71.086100000000002"/>
    <n v="97.05"/>
    <n v="4.2"/>
    <s v="mb"/>
    <m/>
    <n v="102"/>
    <n v="1.129"/>
    <n v="0.83"/>
    <s v="us"/>
    <s v="us6000h1r3"/>
    <s v="2022-05-07T21:32:46.040Z"/>
    <s v="73 km NNE of P?r?n, Afghanistan"/>
    <b v="1"/>
    <s v="earthquake"/>
    <n v="8.8000000000000007"/>
    <n v="2.2000000000000002"/>
    <n v="0.14099999999999999"/>
    <n v="14"/>
    <s v="reviewed"/>
    <s v="us"/>
    <s v="us"/>
    <m/>
  </r>
  <r>
    <s v="2022-02-23T04:28:24.354Z"/>
    <d v="2022-02-23T04:28:24"/>
    <x v="16"/>
    <x v="5"/>
    <x v="16"/>
    <d v="2022-02-21T20:27:44"/>
    <n v="31.459599999999998"/>
    <n v="77.870900000000006"/>
    <n v="10"/>
    <n v="4.2"/>
    <s v="mb"/>
    <m/>
    <n v="130"/>
    <n v="4.4569999999999999"/>
    <n v="0.8"/>
    <s v="us"/>
    <s v="us7000gn46"/>
    <s v="2022-05-04T13:39:58.040Z"/>
    <s v="9 km SE of Sar?han, India"/>
    <b v="1"/>
    <s v="earthquake"/>
    <n v="7.1"/>
    <n v="1.9"/>
    <n v="0.14599999999999999"/>
    <n v="13"/>
    <s v="reviewed"/>
    <s v="us"/>
    <s v="us"/>
    <m/>
  </r>
  <r>
    <s v="2022-02-21T20:27:44.295Z"/>
    <d v="2022-02-21T20:27:44"/>
    <x v="16"/>
    <x v="5"/>
    <x v="16"/>
    <d v="2022-02-21T05:47:49"/>
    <n v="36.487499999999997"/>
    <n v="70.203400000000002"/>
    <n v="216.15"/>
    <n v="4.2"/>
    <s v="mb"/>
    <m/>
    <n v="43"/>
    <n v="0.70299999999999996"/>
    <n v="0.82"/>
    <s v="us"/>
    <s v="us7000gmr5"/>
    <s v="2022-05-04T13:39:27.040Z"/>
    <s v="32 km ESE of Farkh?r, Afghanistan"/>
    <b v="1"/>
    <s v="earthquake"/>
    <n v="5.5"/>
    <n v="3.6"/>
    <n v="6.3E-2"/>
    <n v="71"/>
    <s v="reviewed"/>
    <s v="us"/>
    <s v="us"/>
    <m/>
  </r>
  <r>
    <s v="2022-02-21T05:47:49.574Z"/>
    <d v="2022-02-21T05:47:49"/>
    <x v="16"/>
    <x v="5"/>
    <x v="16"/>
    <d v="2022-02-20T11:04:15"/>
    <n v="36.6922"/>
    <n v="71.430599999999998"/>
    <n v="178.84"/>
    <n v="4.2"/>
    <s v="mb"/>
    <m/>
    <n v="40"/>
    <n v="0.81"/>
    <n v="0.61"/>
    <s v="us"/>
    <s v="us7000gmkg"/>
    <s v="2022-05-04T13:39:11.040Z"/>
    <s v="9 km W of Ashk?sham, Afghanistan"/>
    <b v="1"/>
    <s v="earthquake"/>
    <n v="7"/>
    <n v="5.4"/>
    <n v="6.2E-2"/>
    <n v="72"/>
    <s v="reviewed"/>
    <s v="us"/>
    <s v="us"/>
    <m/>
  </r>
  <r>
    <s v="2022-02-20T11:04:15.307Z"/>
    <d v="2022-02-20T11:04:15"/>
    <x v="16"/>
    <x v="5"/>
    <x v="16"/>
    <d v="2021-09-30T18:54:25"/>
    <n v="37.037599999999998"/>
    <n v="71.940899999999999"/>
    <n v="169.92"/>
    <n v="4.2"/>
    <s v="mb"/>
    <m/>
    <n v="78"/>
    <n v="1.095"/>
    <n v="0.68"/>
    <s v="us"/>
    <s v="us6000gzt9"/>
    <s v="2022-05-04T13:38:54.040Z"/>
    <s v="34 km WNW of Khand?d, Afghanistan"/>
    <b v="1"/>
    <s v="earthquake"/>
    <n v="7.8"/>
    <n v="8.6999999999999993"/>
    <n v="0.187"/>
    <n v="8"/>
    <s v="reviewed"/>
    <s v="us"/>
    <s v="us"/>
    <m/>
  </r>
  <r>
    <s v="2021-09-30T18:54:25.978Z"/>
    <d v="2021-09-30T18:54:25"/>
    <x v="36"/>
    <x v="3"/>
    <x v="36"/>
    <d v="2021-09-30T17:13:03"/>
    <n v="1.2873000000000001"/>
    <n v="97.501499999999993"/>
    <n v="21.44"/>
    <n v="4.0999999999999996"/>
    <s v="mb"/>
    <m/>
    <n v="163"/>
    <n v="1.9930000000000001"/>
    <n v="1.07"/>
    <s v="us"/>
    <s v="us6000fsa5"/>
    <s v="2021-12-04T14:29:03.040Z"/>
    <s v="115 km SSW of Singkil, Indonesia"/>
    <b v="0"/>
    <s v="earthquake"/>
    <n v="11.2"/>
    <n v="6.5"/>
    <n v="0.14499999999999999"/>
    <n v="13"/>
    <s v="reviewed"/>
    <s v="us"/>
    <s v="us"/>
    <m/>
  </r>
  <r>
    <s v="2021-09-30T17:13:03.590Z"/>
    <d v="2021-09-30T17:13:03"/>
    <x v="36"/>
    <x v="3"/>
    <x v="36"/>
    <d v="2022-02-19T23:03:43"/>
    <n v="37.389299999999999"/>
    <n v="71.479600000000005"/>
    <n v="101.29"/>
    <n v="4.2"/>
    <s v="mb"/>
    <m/>
    <n v="71"/>
    <n v="0.76700000000000002"/>
    <n v="0.99"/>
    <s v="us"/>
    <s v="us6000fqiy"/>
    <s v="2021-12-04T14:28:38.040Z"/>
    <s v="12 km SSW of Khorugh, Tajikistan"/>
    <b v="0"/>
    <s v="earthquake"/>
    <n v="5.2"/>
    <n v="8"/>
    <n v="0.17499999999999999"/>
    <n v="9"/>
    <s v="reviewed"/>
    <s v="us"/>
    <s v="us"/>
    <m/>
  </r>
  <r>
    <s v="2022-02-19T23:03:43.106Z"/>
    <d v="2022-02-19T23:03:43"/>
    <x v="16"/>
    <x v="5"/>
    <x v="16"/>
    <d v="2022-02-12T10:50:23"/>
    <n v="34.599299999999999"/>
    <n v="73.221699999999998"/>
    <n v="10"/>
    <n v="4.2"/>
    <s v="mb"/>
    <m/>
    <n v="93"/>
    <n v="0.94699999999999995"/>
    <n v="1.1599999999999999"/>
    <s v="us"/>
    <s v="us7000gmb1"/>
    <s v="2022-05-04T13:38:44.040Z"/>
    <s v="17 km N of Baffa, Pakistan"/>
    <b v="1"/>
    <s v="earthquake"/>
    <n v="3.4"/>
    <n v="1.9"/>
    <n v="0.14599999999999999"/>
    <n v="13"/>
    <s v="reviewed"/>
    <s v="us"/>
    <s v="us"/>
    <m/>
  </r>
  <r>
    <s v="2022-02-12T10:50:23.937Z"/>
    <d v="2022-02-12T10:50:23"/>
    <x v="16"/>
    <x v="5"/>
    <x v="16"/>
    <d v="2022-02-06T05:57:32"/>
    <n v="36.388199999999998"/>
    <n v="71.276899999999998"/>
    <n v="120.21"/>
    <n v="4.2"/>
    <s v="mb"/>
    <m/>
    <n v="107"/>
    <n v="0.92600000000000005"/>
    <n v="0.37"/>
    <s v="us"/>
    <s v="us7000gk91"/>
    <s v="2022-04-30T14:18:02.040Z"/>
    <s v="39 km SW of Ashk?sham, Afghanistan"/>
    <b v="1"/>
    <s v="earthquake"/>
    <n v="5.7"/>
    <n v="7.8"/>
    <n v="0.26400000000000001"/>
    <n v="4"/>
    <s v="reviewed"/>
    <s v="us"/>
    <s v="us"/>
    <m/>
  </r>
  <r>
    <s v="2022-02-06T05:57:32.293Z"/>
    <d v="2022-02-06T05:57:32"/>
    <x v="16"/>
    <x v="5"/>
    <x v="16"/>
    <d v="2021-09-29T03:33:58"/>
    <n v="31.5122"/>
    <n v="78.055499999999995"/>
    <n v="10"/>
    <n v="4.2"/>
    <s v="mb"/>
    <m/>
    <n v="137"/>
    <n v="4.5679999999999996"/>
    <n v="0.56000000000000005"/>
    <s v="us"/>
    <s v="us7000gidp"/>
    <s v="2022-04-19T17:38:43.040Z"/>
    <s v="24 km E of Sar?han, India"/>
    <b v="1"/>
    <s v="earthquake"/>
    <n v="9.1"/>
    <n v="1.9"/>
    <n v="0.11799999999999999"/>
    <n v="21"/>
    <s v="reviewed"/>
    <s v="us"/>
    <s v="us"/>
    <m/>
  </r>
  <r>
    <s v="2021-09-29T03:33:58.103Z"/>
    <d v="2021-09-29T03:33:58"/>
    <x v="36"/>
    <x v="3"/>
    <x v="36"/>
    <d v="2022-02-05T18:16:42"/>
    <n v="33.764400000000002"/>
    <n v="89.529600000000002"/>
    <n v="11.02"/>
    <n v="4.2"/>
    <s v="mb"/>
    <m/>
    <n v="73"/>
    <n v="6.24"/>
    <n v="0.28999999999999998"/>
    <s v="us"/>
    <s v="us6000fpzw"/>
    <s v="2021-12-04T14:27:53.040Z"/>
    <s v="western Xizang"/>
    <b v="0"/>
    <s v="earthquake"/>
    <n v="9.6"/>
    <n v="2.6"/>
    <n v="0.14099999999999999"/>
    <n v="14"/>
    <s v="reviewed"/>
    <s v="us"/>
    <s v="us"/>
    <m/>
  </r>
  <r>
    <s v="2022-02-05T18:16:42.905Z"/>
    <d v="2022-02-05T18:16:42"/>
    <x v="16"/>
    <x v="5"/>
    <x v="16"/>
    <d v="2021-09-28T06:53:24"/>
    <n v="36.602400000000003"/>
    <n v="71.629900000000006"/>
    <n v="105.06"/>
    <n v="4.2"/>
    <s v="mb"/>
    <m/>
    <n v="72"/>
    <n v="0.99299999999999999"/>
    <n v="0.57999999999999996"/>
    <s v="us"/>
    <s v="us7000gi9r"/>
    <s v="2022-04-19T17:38:36.040Z"/>
    <s v="12 km SE of Ashk?sham, Afghanistan"/>
    <b v="1"/>
    <s v="earthquake"/>
    <n v="6.4"/>
    <n v="6.8"/>
    <n v="0.115"/>
    <n v="26"/>
    <s v="reviewed"/>
    <s v="us"/>
    <s v="us"/>
    <m/>
  </r>
  <r>
    <s v="2021-09-28T06:53:24.690Z"/>
    <d v="2021-09-28T06:53:24"/>
    <x v="36"/>
    <x v="3"/>
    <x v="36"/>
    <d v="2021-09-27T05:40:36"/>
    <n v="1.8117000000000001"/>
    <n v="99.0261"/>
    <n v="10"/>
    <n v="4.3"/>
    <s v="mb"/>
    <m/>
    <n v="110"/>
    <n v="0.88200000000000001"/>
    <n v="0.76"/>
    <s v="us"/>
    <s v="us7000ff45"/>
    <s v="2021-12-04T14:30:06.040Z"/>
    <s v="28 km ENE of Sibolga, Indonesia"/>
    <b v="0"/>
    <s v="earthquake"/>
    <n v="4.9000000000000004"/>
    <n v="1.8"/>
    <n v="0.11899999999999999"/>
    <n v="20"/>
    <s v="reviewed"/>
    <s v="us"/>
    <s v="us"/>
    <m/>
  </r>
  <r>
    <s v="2021-09-27T05:40:36.822Z"/>
    <d v="2021-09-27T05:40:36"/>
    <x v="36"/>
    <x v="3"/>
    <x v="36"/>
    <d v="2022-01-30T08:48:00"/>
    <n v="38.037199999999999"/>
    <n v="73.225899999999996"/>
    <n v="10"/>
    <n v="5.0999999999999996"/>
    <s v="mww"/>
    <m/>
    <n v="48"/>
    <n v="1.821"/>
    <n v="0.42"/>
    <s v="us"/>
    <s v="us7000fes1"/>
    <s v="2025-12-22T22:17:06.152Z"/>
    <s v="66 km WSW of Murghob, Tajikistan"/>
    <b v="0"/>
    <s v="earthquake"/>
    <n v="5.7"/>
    <n v="1.8"/>
    <n v="0.08"/>
    <n v="15"/>
    <s v="reviewed"/>
    <s v="us"/>
    <s v="us"/>
    <m/>
  </r>
  <r>
    <s v="2022-01-30T08:48:00.284Z"/>
    <d v="2022-01-30T08:48:00"/>
    <x v="39"/>
    <x v="5"/>
    <x v="39"/>
    <d v="2021-09-26T11:26:40"/>
    <n v="36.959000000000003"/>
    <n v="71.0291"/>
    <n v="109.87"/>
    <n v="4.2"/>
    <s v="mb"/>
    <m/>
    <n v="219"/>
    <n v="0.39800000000000002"/>
    <n v="0.2"/>
    <s v="us"/>
    <s v="us7000ghyg"/>
    <s v="2022-04-15T17:57:21.040Z"/>
    <s v="20 km ENE of Jurm, Afghanistan"/>
    <b v="1"/>
    <s v="earthquake"/>
    <n v="12.5"/>
    <n v="7.6"/>
    <n v="0.14599999999999999"/>
    <n v="13"/>
    <s v="reviewed"/>
    <s v="us"/>
    <s v="us"/>
    <m/>
  </r>
  <r>
    <s v="2021-09-26T11:26:40.035Z"/>
    <d v="2021-09-26T11:26:40"/>
    <x v="36"/>
    <x v="3"/>
    <x v="36"/>
    <d v="2022-01-22T08:46:23"/>
    <n v="23.285799999999998"/>
    <n v="93.837500000000006"/>
    <n v="10"/>
    <n v="4.2"/>
    <s v="mb"/>
    <m/>
    <n v="96"/>
    <n v="0.67700000000000005"/>
    <n v="0.83"/>
    <s v="us"/>
    <s v="us7000fel5"/>
    <s v="2021-12-04T14:29:44.040Z"/>
    <s v="44 km NNE of Falam, Myanmar"/>
    <b v="0"/>
    <s v="earthquake"/>
    <n v="3.6"/>
    <n v="1.9"/>
    <n v="0.152"/>
    <n v="12"/>
    <s v="reviewed"/>
    <s v="us"/>
    <s v="us"/>
    <m/>
  </r>
  <r>
    <s v="2022-01-22T08:46:23.113Z"/>
    <d v="2022-01-22T08:46:23"/>
    <x v="39"/>
    <x v="5"/>
    <x v="39"/>
    <d v="2022-01-19T06:23:57"/>
    <n v="17.562000000000001"/>
    <n v="84.926699999999997"/>
    <n v="10"/>
    <n v="4.2"/>
    <s v="mb"/>
    <m/>
    <n v="120"/>
    <n v="10.06"/>
    <n v="0.89"/>
    <s v="us"/>
    <s v="us7000gfxf"/>
    <s v="2022-04-09T20:18:48.040Z"/>
    <s v="132 km SE of Narasannapeta, India"/>
    <b v="1"/>
    <s v="earthquake"/>
    <n v="8.5"/>
    <n v="2"/>
    <n v="0.187"/>
    <n v="8"/>
    <s v="reviewed"/>
    <s v="us"/>
    <s v="us"/>
    <m/>
  </r>
  <r>
    <s v="2022-01-19T06:23:57.338Z"/>
    <d v="2022-01-19T06:23:57"/>
    <x v="39"/>
    <x v="5"/>
    <x v="39"/>
    <d v="2022-01-15T05:57:57"/>
    <n v="36.698399999999999"/>
    <n v="67.957499999999996"/>
    <n v="10"/>
    <n v="4.2"/>
    <s v="mb"/>
    <m/>
    <n v="108"/>
    <n v="2.141"/>
    <n v="1.27"/>
    <s v="us"/>
    <s v="us7000gd3v"/>
    <s v="2022-04-01T17:40:18.040Z"/>
    <s v="23 km E of Khulm, Afghanistan"/>
    <b v="1"/>
    <s v="earthquake"/>
    <n v="7.2"/>
    <n v="1.9"/>
    <n v="0.152"/>
    <n v="13"/>
    <s v="reviewed"/>
    <s v="us"/>
    <s v="us"/>
    <m/>
  </r>
  <r>
    <s v="2022-01-15T05:57:57.657Z"/>
    <d v="2022-01-15T05:57:57"/>
    <x v="39"/>
    <x v="5"/>
    <x v="39"/>
    <d v="2022-01-06T14:46:09"/>
    <n v="36.506399999999999"/>
    <n v="70.907300000000006"/>
    <n v="198.38"/>
    <n v="4.2"/>
    <s v="mb"/>
    <m/>
    <n v="73"/>
    <n v="0.67200000000000004"/>
    <n v="0.78"/>
    <s v="us"/>
    <s v="us7000gc6t"/>
    <s v="2022-04-01T17:40:10.040Z"/>
    <s v="40 km S of Jurm, Afghanistan"/>
    <b v="1"/>
    <s v="earthquake"/>
    <n v="7.5"/>
    <n v="6.3"/>
    <n v="0.10299999999999999"/>
    <n v="26"/>
    <s v="reviewed"/>
    <s v="us"/>
    <s v="us"/>
    <m/>
  </r>
  <r>
    <s v="2022-01-06T14:46:09.394Z"/>
    <d v="2022-01-06T14:46:09"/>
    <x v="39"/>
    <x v="5"/>
    <x v="39"/>
    <d v="2021-09-23T19:48:30"/>
    <n v="26.8706"/>
    <n v="89.211299999999994"/>
    <n v="10"/>
    <n v="4.2"/>
    <s v="mb"/>
    <m/>
    <n v="66"/>
    <n v="2.7069999999999999"/>
    <n v="0.78"/>
    <s v="us"/>
    <s v="us7000g9qu"/>
    <s v="2022-03-12T22:19:13.040Z"/>
    <s v="11 km ESE of Samtse, Bhutan"/>
    <b v="1"/>
    <s v="earthquake"/>
    <n v="9.4"/>
    <n v="1.9"/>
    <n v="0.125"/>
    <n v="18"/>
    <s v="reviewed"/>
    <s v="us"/>
    <s v="us"/>
    <m/>
  </r>
  <r>
    <s v="2021-09-23T19:48:30.229Z"/>
    <d v="2021-09-23T19:48:30"/>
    <x v="36"/>
    <x v="3"/>
    <x v="36"/>
    <d v="2021-09-22T17:30:10"/>
    <n v="5.5906000000000002"/>
    <n v="78.942999999999998"/>
    <n v="10"/>
    <n v="4.5"/>
    <s v="mb"/>
    <m/>
    <n v="155"/>
    <n v="2.4180000000000001"/>
    <n v="0.89"/>
    <s v="us"/>
    <s v="us7000ff7l"/>
    <s v="2021-12-07T10:01:59.852Z"/>
    <s v="Laccadive Sea"/>
    <b v="0"/>
    <s v="earthquake"/>
    <n v="11.2"/>
    <n v="1.9"/>
    <n v="0.17199999999999999"/>
    <n v="10"/>
    <s v="reviewed"/>
    <s v="us"/>
    <s v="us"/>
    <m/>
  </r>
  <r>
    <s v="2021-09-22T17:30:10.876Z"/>
    <d v="2021-09-22T17:30:10"/>
    <x v="36"/>
    <x v="3"/>
    <x v="36"/>
    <d v="2021-09-22T12:59:56"/>
    <n v="2.8492999999999999"/>
    <n v="95.483500000000006"/>
    <n v="10"/>
    <n v="4.5"/>
    <s v="mb"/>
    <m/>
    <n v="160"/>
    <n v="2.593"/>
    <n v="0.81"/>
    <s v="us"/>
    <s v="us7000fdk9"/>
    <s v="2021-12-03T15:01:49.040Z"/>
    <s v="107 km WNW of Sinabang, Indonesia"/>
    <b v="0"/>
    <s v="earthquake"/>
    <n v="8.5"/>
    <n v="1.8"/>
    <n v="9.9000000000000005E-2"/>
    <n v="30"/>
    <s v="reviewed"/>
    <s v="us"/>
    <s v="us"/>
    <m/>
  </r>
  <r>
    <s v="2021-09-22T12:59:56.921Z"/>
    <d v="2021-09-22T12:59:56"/>
    <x v="36"/>
    <x v="3"/>
    <x v="36"/>
    <d v="2022-01-02T08:59:59"/>
    <n v="28.368500000000001"/>
    <n v="103.69289999999999"/>
    <n v="10"/>
    <n v="4.4000000000000004"/>
    <s v="mb"/>
    <m/>
    <n v="94"/>
    <n v="5.41"/>
    <n v="0.27"/>
    <s v="us"/>
    <s v="us7000fevu"/>
    <s v="2021-12-03T15:02:05.040Z"/>
    <s v="100 km W of Xunchang, China"/>
    <b v="0"/>
    <s v="earthquake"/>
    <n v="10.8"/>
    <n v="1.9"/>
    <n v="0.14299999999999999"/>
    <n v="14"/>
    <s v="reviewed"/>
    <s v="us"/>
    <s v="us"/>
    <m/>
  </r>
  <r>
    <s v="2022-01-02T08:59:59.686Z"/>
    <d v="2022-01-02T08:59:59"/>
    <x v="39"/>
    <x v="5"/>
    <x v="39"/>
    <d v="2021-12-28T13:16:30"/>
    <n v="36.570099999999996"/>
    <n v="71.358500000000006"/>
    <n v="218.64"/>
    <n v="4.2"/>
    <s v="mb"/>
    <m/>
    <n v="87"/>
    <n v="0.83699999999999997"/>
    <n v="0.59"/>
    <s v="us"/>
    <s v="us7000g8g5"/>
    <s v="2022-03-12T22:19:01.040Z"/>
    <s v="20 km SW of Ashk?sham, Afghanistan"/>
    <b v="1"/>
    <s v="earthquake"/>
    <n v="8.1999999999999993"/>
    <n v="5.7"/>
    <n v="6.7000000000000004E-2"/>
    <n v="61"/>
    <s v="reviewed"/>
    <s v="us"/>
    <s v="us"/>
    <m/>
  </r>
  <r>
    <s v="2021-12-28T13:16:30.068Z"/>
    <d v="2021-12-28T13:16:30"/>
    <x v="49"/>
    <x v="3"/>
    <x v="49"/>
    <d v="2021-12-12T00:27:01"/>
    <n v="36.399799999999999"/>
    <n v="70.626499999999993"/>
    <n v="213.65"/>
    <n v="4.2"/>
    <s v="mb"/>
    <m/>
    <n v="74"/>
    <n v="0.72499999999999998"/>
    <n v="0.56999999999999995"/>
    <s v="us"/>
    <s v="us6000gfv9"/>
    <s v="2022-03-05T23:10:48.040Z"/>
    <s v="54 km SSW of Jurm, Afghanistan"/>
    <b v="1"/>
    <s v="earthquake"/>
    <n v="7.4"/>
    <n v="4.3"/>
    <n v="8.6999999999999994E-2"/>
    <n v="40"/>
    <s v="reviewed"/>
    <s v="us"/>
    <s v="us"/>
    <m/>
  </r>
  <r>
    <s v="2021-12-12T00:27:01.087Z"/>
    <d v="2021-12-12T00:27:01"/>
    <x v="49"/>
    <x v="3"/>
    <x v="49"/>
    <d v="2021-09-17T22:22:53"/>
    <n v="25.4558"/>
    <n v="67.8352"/>
    <n v="10"/>
    <n v="4.2"/>
    <s v="mb"/>
    <m/>
    <n v="85"/>
    <n v="9.1140000000000008"/>
    <n v="0.72"/>
    <s v="us"/>
    <s v="us6000gbiy"/>
    <s v="2022-02-24T21:00:05.040Z"/>
    <s v="48 km WNW of Kotri, Pakistan"/>
    <b v="1"/>
    <s v="earthquake"/>
    <n v="6.5"/>
    <n v="1.9"/>
    <n v="0.1"/>
    <n v="28"/>
    <s v="reviewed"/>
    <s v="us"/>
    <s v="us"/>
    <m/>
  </r>
  <r>
    <s v="2021-09-17T22:22:53.202Z"/>
    <d v="2021-09-17T22:22:53"/>
    <x v="36"/>
    <x v="3"/>
    <x v="36"/>
    <d v="2021-09-17T22:06:44"/>
    <n v="38.546100000000003"/>
    <n v="73.4392"/>
    <n v="110.16"/>
    <n v="4.2"/>
    <s v="mb"/>
    <m/>
    <n v="78"/>
    <n v="1.58"/>
    <n v="0.87"/>
    <s v="us"/>
    <s v="us7000fc9h"/>
    <s v="2021-12-03T15:01:26.040Z"/>
    <s v="62 km NW of Murghob, Tajikistan"/>
    <b v="0"/>
    <s v="earthquake"/>
    <n v="6.4"/>
    <n v="4.5"/>
    <n v="0.30399999999999999"/>
    <n v="3"/>
    <s v="reviewed"/>
    <s v="us"/>
    <s v="us"/>
    <m/>
  </r>
  <r>
    <s v="2021-09-17T22:06:44.254Z"/>
    <d v="2021-09-17T22:06:44"/>
    <x v="36"/>
    <x v="3"/>
    <x v="36"/>
    <d v="2021-12-11T23:38:32"/>
    <n v="38.497199999999999"/>
    <n v="73.451499999999996"/>
    <n v="110.86"/>
    <n v="4.9000000000000004"/>
    <s v="mb"/>
    <m/>
    <n v="57"/>
    <n v="1.617"/>
    <n v="0.59"/>
    <s v="us"/>
    <s v="us7000fc98"/>
    <s v="2021-12-03T15:01:26.040Z"/>
    <s v="57 km NW of Murghob, Tajikistan"/>
    <b v="0"/>
    <s v="earthquake"/>
    <n v="3.6"/>
    <n v="7.3"/>
    <n v="4.1000000000000002E-2"/>
    <n v="188"/>
    <s v="reviewed"/>
    <s v="us"/>
    <s v="us"/>
    <m/>
  </r>
  <r>
    <s v="2021-12-11T23:38:32.213Z"/>
    <d v="2021-12-11T23:38:32"/>
    <x v="49"/>
    <x v="3"/>
    <x v="49"/>
    <d v="2021-09-16T04:49:42"/>
    <n v="34.919199999999996"/>
    <n v="72.137200000000007"/>
    <n v="67.319999999999993"/>
    <n v="4.2"/>
    <s v="mb"/>
    <m/>
    <n v="108"/>
    <n v="1.5740000000000001"/>
    <n v="0.63"/>
    <s v="us"/>
    <s v="us6000gbim"/>
    <s v="2022-02-24T21:00:04.040Z"/>
    <s v="10 km SE of Kakad Wari Dir Upper, Pakistan"/>
    <b v="1"/>
    <s v="earthquake"/>
    <n v="6.7"/>
    <n v="7.2"/>
    <n v="0.11"/>
    <n v="23"/>
    <s v="reviewed"/>
    <s v="us"/>
    <s v="us"/>
    <m/>
  </r>
  <r>
    <s v="2021-09-16T04:49:42.856Z"/>
    <d v="2021-09-16T04:49:42"/>
    <x v="36"/>
    <x v="3"/>
    <x v="36"/>
    <d v="2021-12-11T15:30:59"/>
    <n v="23.657699999999998"/>
    <n v="94.536100000000005"/>
    <n v="93.27"/>
    <n v="4.4000000000000004"/>
    <s v="mb"/>
    <m/>
    <n v="74"/>
    <n v="0.60799999999999998"/>
    <n v="0.59"/>
    <s v="us"/>
    <s v="us7000fbps"/>
    <s v="2021-11-23T15:12:57.040Z"/>
    <s v="13 km E of Mawlaik, Myanmar"/>
    <b v="0"/>
    <s v="earthquake"/>
    <n v="6.3"/>
    <n v="5.5"/>
    <n v="0.189"/>
    <n v="8"/>
    <s v="reviewed"/>
    <s v="us"/>
    <s v="us"/>
    <m/>
  </r>
  <r>
    <s v="2021-12-11T15:30:59.349Z"/>
    <d v="2021-12-11T15:30:59"/>
    <x v="49"/>
    <x v="3"/>
    <x v="49"/>
    <d v="2021-12-10T04:14:54"/>
    <n v="27.636700000000001"/>
    <n v="66.091200000000001"/>
    <n v="33.700000000000003"/>
    <n v="4.2"/>
    <s v="mb"/>
    <m/>
    <n v="73"/>
    <n v="7.3319999999999999"/>
    <n v="0.97"/>
    <s v="us"/>
    <s v="us6000gbfp"/>
    <s v="2022-02-24T20:59:57.040Z"/>
    <s v="54 km WSW of Khuzdar, Pakistan"/>
    <b v="1"/>
    <s v="earthquake"/>
    <n v="9.8000000000000007"/>
    <n v="6"/>
    <n v="0.105"/>
    <n v="25"/>
    <s v="reviewed"/>
    <s v="us"/>
    <s v="us"/>
    <m/>
  </r>
  <r>
    <s v="2021-12-10T04:14:54.431Z"/>
    <d v="2021-12-10T04:14:54"/>
    <x v="49"/>
    <x v="3"/>
    <x v="49"/>
    <d v="2021-09-14T20:13:55"/>
    <n v="25.506699999999999"/>
    <n v="95.461200000000005"/>
    <n v="65.73"/>
    <n v="4.2"/>
    <s v="mb"/>
    <m/>
    <n v="109"/>
    <n v="1.651"/>
    <n v="1"/>
    <s v="us"/>
    <s v="us6000gb2m"/>
    <s v="2022-02-24T20:59:33.040Z"/>
    <s v="98 km E of Phek, India"/>
    <b v="1"/>
    <s v="earthquake"/>
    <n v="10.5"/>
    <n v="16.5"/>
    <n v="0.153"/>
    <n v="12"/>
    <s v="reviewed"/>
    <s v="us"/>
    <s v="us"/>
    <m/>
  </r>
  <r>
    <s v="2021-09-14T20:13:55.488Z"/>
    <d v="2021-09-14T20:13:55"/>
    <x v="36"/>
    <x v="3"/>
    <x v="36"/>
    <d v="2021-12-08T04:23:25"/>
    <n v="2.9308999999999998"/>
    <n v="95.389700000000005"/>
    <n v="22"/>
    <n v="5.3"/>
    <s v="mww"/>
    <m/>
    <n v="24"/>
    <n v="2.7170000000000001"/>
    <n v="0.73"/>
    <s v="us"/>
    <s v="us7000fb5s"/>
    <s v="2025-12-22T22:16:05.914Z"/>
    <s v="120 km WNW of Sinabang, Indonesia"/>
    <b v="0"/>
    <s v="earthquake"/>
    <n v="6.6"/>
    <n v="1.7"/>
    <n v="0.08"/>
    <n v="15"/>
    <s v="reviewed"/>
    <s v="us"/>
    <s v="us"/>
    <m/>
  </r>
  <r>
    <s v="2021-12-08T04:23:25.024Z"/>
    <d v="2021-12-08T04:23:25"/>
    <x v="49"/>
    <x v="3"/>
    <x v="49"/>
    <d v="2021-11-30T18:02:56"/>
    <n v="28.8093"/>
    <n v="87.582599999999999"/>
    <n v="41.26"/>
    <n v="4.2"/>
    <s v="mb"/>
    <m/>
    <n v="145"/>
    <n v="4.9909999999999997"/>
    <n v="0.59"/>
    <s v="us"/>
    <s v="us6000gbxb"/>
    <s v="2022-02-12T23:07:37.040Z"/>
    <s v="121 km NE of Lobujya, Nepal"/>
    <b v="1"/>
    <s v="earthquake"/>
    <n v="10.5"/>
    <n v="5.7"/>
    <n v="0.14599999999999999"/>
    <n v="13"/>
    <s v="reviewed"/>
    <s v="us"/>
    <s v="us"/>
    <m/>
  </r>
  <r>
    <s v="2021-11-30T18:02:56.185Z"/>
    <d v="2021-11-30T18:02:56"/>
    <x v="61"/>
    <x v="3"/>
    <x v="61"/>
    <d v="2021-09-14T10:40:07"/>
    <n v="36.472700000000003"/>
    <n v="70.738200000000006"/>
    <n v="196.6"/>
    <n v="4.2"/>
    <s v="mb"/>
    <m/>
    <n v="73"/>
    <n v="0.66400000000000003"/>
    <n v="1.1399999999999999"/>
    <s v="us"/>
    <s v="us6000g7yx"/>
    <s v="2022-02-05T23:03:33.040Z"/>
    <s v="44 km S of Jurm, Afghanistan"/>
    <b v="1"/>
    <s v="earthquake"/>
    <n v="2.8"/>
    <n v="5.0999999999999996"/>
    <n v="0.1"/>
    <n v="30"/>
    <s v="reviewed"/>
    <s v="us"/>
    <s v="us"/>
    <m/>
  </r>
  <r>
    <s v="2021-09-14T10:40:07.639Z"/>
    <d v="2021-09-14T10:40:07"/>
    <x v="36"/>
    <x v="3"/>
    <x v="36"/>
    <d v="2021-09-13T16:30:44"/>
    <n v="23.5962"/>
    <n v="94.840500000000006"/>
    <n v="108.35"/>
    <n v="4.3"/>
    <s v="mb"/>
    <m/>
    <n v="92"/>
    <n v="0.80100000000000005"/>
    <n v="0.16"/>
    <s v="us"/>
    <s v="us7000fcx3"/>
    <s v="2021-11-23T15:11:53.040Z"/>
    <s v="44 km E of Mawlaik, Myanmar"/>
    <b v="0"/>
    <s v="earthquake"/>
    <n v="8.5"/>
    <n v="7"/>
    <n v="0.23799999999999999"/>
    <n v="6"/>
    <s v="reviewed"/>
    <s v="us"/>
    <s v="us"/>
    <m/>
  </r>
  <r>
    <s v="2021-09-13T16:30:44.158Z"/>
    <d v="2021-09-13T16:30:44"/>
    <x v="36"/>
    <x v="3"/>
    <x v="36"/>
    <d v="2021-09-13T15:59:34"/>
    <n v="12.8565"/>
    <n v="95.721999999999994"/>
    <n v="10"/>
    <n v="4.5"/>
    <s v="mb"/>
    <m/>
    <n v="91"/>
    <n v="3.1459999999999999"/>
    <n v="0.43"/>
    <s v="us"/>
    <s v="us7000fc4u"/>
    <s v="2021-11-23T15:11:30.040Z"/>
    <s v="299 km WSW of Dawei, Myanmar"/>
    <b v="0"/>
    <s v="earthquake"/>
    <n v="6.4"/>
    <n v="1.9"/>
    <n v="0.18099999999999999"/>
    <n v="11"/>
    <s v="reviewed"/>
    <s v="us"/>
    <s v="us"/>
    <m/>
  </r>
  <r>
    <s v="2021-09-13T15:59:34.190Z"/>
    <d v="2021-09-13T15:59:34"/>
    <x v="36"/>
    <x v="3"/>
    <x v="36"/>
    <d v="2021-11-20T07:42:09"/>
    <n v="37.286799999999999"/>
    <n v="71.503900000000002"/>
    <n v="104.53"/>
    <n v="4.3"/>
    <s v="mb"/>
    <m/>
    <n v="63"/>
    <n v="0.75800000000000001"/>
    <n v="0.33"/>
    <s v="us"/>
    <s v="us7000fasb"/>
    <s v="2021-11-23T15:11:28.040Z"/>
    <s v="22 km S of Khorugh, Tajikistan"/>
    <b v="0"/>
    <s v="earthquake"/>
    <n v="7.1"/>
    <n v="7.5"/>
    <n v="0.14799999999999999"/>
    <n v="15"/>
    <s v="reviewed"/>
    <s v="us"/>
    <s v="us"/>
    <m/>
  </r>
  <r>
    <s v="2021-11-20T07:42:09.082Z"/>
    <d v="2021-11-20T07:42:09"/>
    <x v="61"/>
    <x v="3"/>
    <x v="61"/>
    <d v="2021-11-20T06:28:54"/>
    <n v="25.9374"/>
    <n v="91.483800000000002"/>
    <n v="10"/>
    <n v="4.2"/>
    <s v="mb"/>
    <m/>
    <n v="153"/>
    <n v="3.0680000000000001"/>
    <n v="0.64"/>
    <s v="us"/>
    <s v="us7000fvpf"/>
    <s v="2022-01-29T22:55:07.040Z"/>
    <s v="21 km SSW of Pal?sb?ri, India"/>
    <b v="1"/>
    <s v="earthquake"/>
    <n v="10.3"/>
    <n v="1.9"/>
    <n v="0.13200000000000001"/>
    <n v="17"/>
    <s v="reviewed"/>
    <s v="us"/>
    <s v="us"/>
    <m/>
  </r>
  <r>
    <s v="2021-11-20T06:28:54.230Z"/>
    <d v="2021-11-20T06:28:54"/>
    <x v="61"/>
    <x v="3"/>
    <x v="61"/>
    <d v="2021-11-19T10:39:47"/>
    <n v="36.255099999999999"/>
    <n v="69.8673"/>
    <n v="131.56"/>
    <n v="4.2"/>
    <s v="mb"/>
    <m/>
    <n v="86"/>
    <n v="1.0389999999999999"/>
    <n v="0.6"/>
    <s v="us"/>
    <s v="us7000fvp2"/>
    <s v="2022-01-29T22:55:06.040Z"/>
    <s v="35 km S of Farkh?r, Afghanistan"/>
    <b v="1"/>
    <s v="earthquake"/>
    <n v="4"/>
    <n v="10.8"/>
    <n v="0.23699999999999999"/>
    <n v="5"/>
    <s v="reviewed"/>
    <s v="us"/>
    <s v="us"/>
    <m/>
  </r>
  <r>
    <s v="2021-11-19T10:39:47.357Z"/>
    <d v="2021-11-19T10:39:47"/>
    <x v="61"/>
    <x v="3"/>
    <x v="61"/>
    <d v="2021-11-17T00:52:23"/>
    <n v="36.3825"/>
    <n v="68.317499999999995"/>
    <n v="10"/>
    <n v="4.2"/>
    <s v="mb"/>
    <m/>
    <n v="81"/>
    <n v="1.93"/>
    <n v="0.52"/>
    <s v="us"/>
    <s v="us7000fvez"/>
    <s v="2022-01-29T22:54:58.040Z"/>
    <s v="30 km ENE of A?bak, Afghanistan"/>
    <b v="1"/>
    <s v="earthquake"/>
    <n v="5.4"/>
    <n v="1.9"/>
    <n v="0.14099999999999999"/>
    <n v="15"/>
    <s v="reviewed"/>
    <s v="us"/>
    <s v="us"/>
    <m/>
  </r>
  <r>
    <s v="2021-11-17T00:52:23.608Z"/>
    <d v="2021-11-17T00:52:23"/>
    <x v="61"/>
    <x v="3"/>
    <x v="61"/>
    <d v="2021-09-11T01:34:06"/>
    <n v="36.600099999999998"/>
    <n v="71.072500000000005"/>
    <n v="202.35"/>
    <n v="4.2"/>
    <s v="mb"/>
    <m/>
    <n v="73"/>
    <n v="0.65800000000000003"/>
    <n v="0.91"/>
    <s v="us"/>
    <s v="us7000fups"/>
    <s v="2022-01-22T20:51:57.040Z"/>
    <s v="36 km SE of Jurm, Afghanistan"/>
    <b v="1"/>
    <s v="earthquake"/>
    <n v="7.5"/>
    <n v="5.4"/>
    <n v="0.121"/>
    <n v="19"/>
    <s v="reviewed"/>
    <s v="us"/>
    <s v="us"/>
    <m/>
  </r>
  <r>
    <s v="2021-09-11T01:34:06.106Z"/>
    <d v="2021-09-11T01:34:06"/>
    <x v="36"/>
    <x v="3"/>
    <x v="36"/>
    <d v="2021-11-09T04:17:23"/>
    <n v="37.564900000000002"/>
    <n v="72.286199999999994"/>
    <n v="188.37"/>
    <n v="4"/>
    <s v="mb"/>
    <m/>
    <n v="114"/>
    <n v="1.431"/>
    <n v="0.68"/>
    <s v="us"/>
    <s v="us7000fa75"/>
    <s v="2021-11-23T15:09:32.040Z"/>
    <s v="65 km E of Khorugh, Tajikistan"/>
    <b v="0"/>
    <s v="earthquake"/>
    <n v="8.5"/>
    <n v="9.1999999999999993"/>
    <n v="0.23100000000000001"/>
    <n v="6"/>
    <s v="reviewed"/>
    <s v="us"/>
    <s v="us"/>
    <m/>
  </r>
  <r>
    <s v="2021-11-09T04:17:23.043Z"/>
    <d v="2021-11-09T04:17:23"/>
    <x v="61"/>
    <x v="3"/>
    <x v="61"/>
    <d v="2021-11-07T05:03:02"/>
    <n v="25.378299999999999"/>
    <n v="94.945599999999999"/>
    <n v="76.61"/>
    <n v="4.2"/>
    <s v="mb"/>
    <m/>
    <n v="104"/>
    <n v="1.2849999999999999"/>
    <n v="0.84"/>
    <s v="us"/>
    <s v="us7000fsk5"/>
    <s v="2022-01-15T20:51:42.040Z"/>
    <s v="55 km SE of Phek, India"/>
    <b v="1"/>
    <s v="earthquake"/>
    <n v="9.3000000000000007"/>
    <n v="8.1"/>
    <n v="0.16"/>
    <n v="11"/>
    <s v="reviewed"/>
    <s v="us"/>
    <s v="us"/>
    <m/>
  </r>
  <r>
    <s v="2021-11-07T05:03:02.318Z"/>
    <d v="2021-11-07T05:03:02"/>
    <x v="61"/>
    <x v="3"/>
    <x v="61"/>
    <d v="2021-09-09T23:48:23"/>
    <n v="35.869700000000002"/>
    <n v="70.736699999999999"/>
    <n v="93.18"/>
    <n v="4.2"/>
    <s v="mb"/>
    <m/>
    <n v="91"/>
    <n v="1.26"/>
    <n v="0.55000000000000004"/>
    <s v="us"/>
    <s v="us7000fs58"/>
    <s v="2022-01-15T20:51:37.040Z"/>
    <s v="52 km NNW of P?r?n, Afghanistan"/>
    <b v="1"/>
    <s v="earthquake"/>
    <n v="6.1"/>
    <n v="8.8000000000000007"/>
    <n v="0.121"/>
    <n v="21"/>
    <s v="reviewed"/>
    <s v="us"/>
    <s v="us"/>
    <m/>
  </r>
  <r>
    <s v="2021-09-09T23:48:23.618Z"/>
    <d v="2021-09-09T23:48:23"/>
    <x v="36"/>
    <x v="3"/>
    <x v="36"/>
    <d v="2021-10-31T05:28:47"/>
    <n v="36.819299999999998"/>
    <n v="78.733199999999997"/>
    <n v="10"/>
    <n v="5"/>
    <s v="mb"/>
    <m/>
    <n v="100"/>
    <n v="6.5259999999999998"/>
    <n v="0.82"/>
    <s v="us"/>
    <s v="us7000f9v9"/>
    <s v="2021-11-17T17:42:49.040Z"/>
    <s v="51 km S of Zangguy, China"/>
    <b v="0"/>
    <s v="earthquake"/>
    <n v="14.5"/>
    <n v="1.9"/>
    <n v="0.111"/>
    <n v="26"/>
    <s v="reviewed"/>
    <s v="us"/>
    <s v="us"/>
    <m/>
  </r>
  <r>
    <s v="2021-10-31T05:28:47.835Z"/>
    <d v="2021-10-31T05:28:47"/>
    <x v="14"/>
    <x v="3"/>
    <x v="14"/>
    <d v="2021-10-30T16:29:09"/>
    <n v="36.481200000000001"/>
    <n v="71.1601"/>
    <n v="239.04"/>
    <n v="4.2"/>
    <s v="mb"/>
    <m/>
    <n v="94"/>
    <n v="0.79500000000000004"/>
    <n v="0.56000000000000005"/>
    <s v="us"/>
    <s v="us7000fq86"/>
    <s v="2022-01-14T17:58:46.040Z"/>
    <s v="40 km SW of Ashk?sham, Afghanistan"/>
    <b v="1"/>
    <s v="earthquake"/>
    <n v="4.5"/>
    <n v="7.3"/>
    <n v="0.159"/>
    <n v="11"/>
    <s v="reviewed"/>
    <s v="us"/>
    <s v="us"/>
    <m/>
  </r>
  <r>
    <s v="2021-10-30T16:29:09.837Z"/>
    <d v="2021-10-30T16:29:09"/>
    <x v="14"/>
    <x v="3"/>
    <x v="14"/>
    <d v="2021-10-28T15:26:26"/>
    <n v="33.2438"/>
    <n v="76.758200000000002"/>
    <n v="10"/>
    <n v="4.2"/>
    <s v="mb"/>
    <m/>
    <n v="80"/>
    <n v="2.9449999999999998"/>
    <n v="1.08"/>
    <s v="us"/>
    <s v="us7000fq4k"/>
    <s v="2022-01-14T17:58:45.040Z"/>
    <s v="27 km SSW of Padam, India"/>
    <b v="1"/>
    <s v="earthquake"/>
    <n v="7.9"/>
    <n v="1.9"/>
    <n v="0.11"/>
    <n v="23"/>
    <s v="reviewed"/>
    <s v="us"/>
    <s v="us"/>
    <m/>
  </r>
  <r>
    <s v="2021-10-28T15:26:26.430Z"/>
    <d v="2021-10-28T15:26:26"/>
    <x v="14"/>
    <x v="3"/>
    <x v="14"/>
    <d v="2021-10-22T04:14:28"/>
    <n v="36.604500000000002"/>
    <n v="71.325500000000005"/>
    <n v="131.07"/>
    <n v="4.2"/>
    <s v="mb"/>
    <m/>
    <n v="74"/>
    <n v="0.79400000000000004"/>
    <n v="0.84"/>
    <s v="us"/>
    <s v="us7000fpf0"/>
    <s v="2022-01-08T17:43:21.040Z"/>
    <s v="20 km WSW of Ashk?sham, Afghanistan"/>
    <b v="1"/>
    <s v="earthquake"/>
    <n v="6.1"/>
    <n v="6.3"/>
    <n v="9.5000000000000001E-2"/>
    <n v="33"/>
    <s v="reviewed"/>
    <s v="us"/>
    <s v="us"/>
    <m/>
  </r>
  <r>
    <s v="2021-10-22T04:14:28.112Z"/>
    <d v="2021-10-22T04:14:28"/>
    <x v="14"/>
    <x v="3"/>
    <x v="14"/>
    <d v="2021-10-18T08:11:56"/>
    <n v="36.187800000000003"/>
    <n v="70.9024"/>
    <n v="93.17"/>
    <n v="4.2"/>
    <s v="mb"/>
    <m/>
    <n v="99"/>
    <n v="0.97199999999999998"/>
    <n v="0.64"/>
    <s v="us"/>
    <s v="us7000fpfc"/>
    <s v="2022-01-08T17:43:22.040Z"/>
    <s v="75 km S of Jurm, Afghanistan"/>
    <b v="1"/>
    <s v="earthquake"/>
    <n v="5.8"/>
    <n v="9.4"/>
    <n v="0.23599999999999999"/>
    <n v="5"/>
    <s v="reviewed"/>
    <s v="us"/>
    <s v="us"/>
    <m/>
  </r>
  <r>
    <s v="2021-10-18T08:11:56.258Z"/>
    <d v="2021-10-18T08:11:56"/>
    <x v="14"/>
    <x v="3"/>
    <x v="14"/>
    <d v="2021-09-09T00:12:19"/>
    <n v="27.8507"/>
    <n v="85.719300000000004"/>
    <n v="10"/>
    <n v="4.2"/>
    <s v="mb"/>
    <m/>
    <n v="102"/>
    <n v="0.97199999999999998"/>
    <n v="0.56999999999999995"/>
    <s v="us"/>
    <s v="us6000fwqa"/>
    <s v="2021-12-25T22:58:58.040Z"/>
    <s v="24 km NE of Nagarkot, Nepal"/>
    <b v="1"/>
    <s v="earthquake"/>
    <n v="5.8"/>
    <n v="1.9"/>
    <n v="9.9000000000000005E-2"/>
    <n v="28"/>
    <s v="reviewed"/>
    <s v="us"/>
    <s v="us"/>
    <m/>
  </r>
  <r>
    <s v="2021-09-09T00:12:19.133Z"/>
    <d v="2021-09-09T00:12:19"/>
    <x v="36"/>
    <x v="3"/>
    <x v="36"/>
    <d v="2021-09-08T05:20:04"/>
    <n v="4.3752000000000004"/>
    <n v="96.906700000000001"/>
    <n v="155.71"/>
    <n v="4.0999999999999996"/>
    <s v="mb"/>
    <m/>
    <n v="140"/>
    <n v="0.84899999999999998"/>
    <n v="0.68"/>
    <s v="us"/>
    <s v="us7000fbhk"/>
    <s v="2021-11-17T17:29:37.040Z"/>
    <s v="90 km ENE of Meulaboh, Indonesia"/>
    <b v="0"/>
    <s v="earthquake"/>
    <n v="6.9"/>
    <n v="5.9"/>
    <n v="0.185"/>
    <n v="8"/>
    <s v="reviewed"/>
    <s v="us"/>
    <s v="us"/>
    <m/>
  </r>
  <r>
    <s v="2021-09-08T05:20:04.327Z"/>
    <d v="2021-09-08T05:20:04"/>
    <x v="36"/>
    <x v="3"/>
    <x v="36"/>
    <d v="2021-09-07T13:34:12"/>
    <n v="38.1145"/>
    <n v="73.2166"/>
    <n v="35"/>
    <n v="5.4"/>
    <s v="mwr"/>
    <m/>
    <n v="27"/>
    <n v="2.3170000000000002"/>
    <n v="1.06"/>
    <s v="us"/>
    <s v="us7000f950"/>
    <s v="2025-12-22T22:15:44.586Z"/>
    <s v="66 km W of Murghob, Tajikistan"/>
    <b v="0"/>
    <s v="earthquake"/>
    <n v="5.4"/>
    <n v="1.8"/>
    <n v="6.6000000000000003E-2"/>
    <n v="22"/>
    <s v="reviewed"/>
    <s v="us"/>
    <s v="us"/>
    <m/>
  </r>
  <r>
    <s v="2021-09-07T13:34:12.648Z"/>
    <d v="2021-09-07T13:34:12"/>
    <x v="36"/>
    <x v="3"/>
    <x v="36"/>
    <d v="2021-09-05T09:16:39"/>
    <n v="38.126600000000003"/>
    <n v="73.186899999999994"/>
    <n v="38.590000000000003"/>
    <n v="4.7"/>
    <s v="mb"/>
    <m/>
    <n v="45"/>
    <n v="2.3010000000000002"/>
    <n v="0.59"/>
    <s v="us"/>
    <s v="us7000f8um"/>
    <s v="2021-11-17T17:27:08.040Z"/>
    <s v="68 km W of Murghob, Tajikistan"/>
    <b v="0"/>
    <s v="earthquake"/>
    <n v="2.7"/>
    <n v="7"/>
    <n v="6.4000000000000001E-2"/>
    <n v="78"/>
    <s v="reviewed"/>
    <s v="us"/>
    <s v="us"/>
    <m/>
  </r>
  <r>
    <s v="2021-09-05T09:16:39.991Z"/>
    <d v="2021-09-05T09:16:39"/>
    <x v="36"/>
    <x v="3"/>
    <x v="36"/>
    <d v="2021-09-05T07:48:01"/>
    <n v="2.6606999999999998"/>
    <n v="66.463300000000004"/>
    <n v="10"/>
    <n v="4.3"/>
    <s v="mb"/>
    <m/>
    <n v="86"/>
    <n v="7.843"/>
    <n v="0.52"/>
    <s v="us"/>
    <s v="us7000fasx"/>
    <s v="2021-11-17T17:22:58.040Z"/>
    <s v="Carlsberg Ridge"/>
    <b v="0"/>
    <s v="earthquake"/>
    <n v="9.8000000000000007"/>
    <n v="1.9"/>
    <n v="0.16"/>
    <n v="11"/>
    <s v="reviewed"/>
    <s v="us"/>
    <s v="us"/>
    <m/>
  </r>
  <r>
    <s v="2021-09-05T07:48:01.229Z"/>
    <d v="2021-09-05T07:48:01"/>
    <x v="36"/>
    <x v="3"/>
    <x v="36"/>
    <d v="2021-09-04T17:55:25"/>
    <n v="37.806199999999997"/>
    <n v="72.060199999999995"/>
    <n v="123.53"/>
    <n v="4"/>
    <s v="mb"/>
    <m/>
    <n v="109"/>
    <n v="1.3620000000000001"/>
    <n v="0.52"/>
    <s v="us"/>
    <s v="us7000fat0"/>
    <s v="2021-11-17T17:22:52.040Z"/>
    <s v="56 km NE of Khorugh, Tajikistan"/>
    <b v="0"/>
    <s v="earthquake"/>
    <n v="8.3000000000000007"/>
    <n v="10.199999999999999"/>
    <n v="0.23100000000000001"/>
    <n v="5"/>
    <s v="reviewed"/>
    <s v="us"/>
    <s v="us"/>
    <m/>
  </r>
  <r>
    <s v="2021-09-04T17:55:25.615Z"/>
    <d v="2021-09-04T17:55:25"/>
    <x v="36"/>
    <x v="3"/>
    <x v="36"/>
    <d v="2021-09-04T17:52:06"/>
    <n v="37.768900000000002"/>
    <n v="77.917500000000004"/>
    <n v="10"/>
    <n v="4.5"/>
    <s v="mb"/>
    <m/>
    <n v="97"/>
    <n v="3.5710000000000002"/>
    <n v="0.83"/>
    <s v="us"/>
    <s v="us7000fa1t"/>
    <s v="2021-11-17T17:21:23.040Z"/>
    <s v="92 km NW of Zangguy, China"/>
    <b v="0"/>
    <s v="earthquake"/>
    <n v="5.3"/>
    <n v="1.9"/>
    <n v="0.10299999999999999"/>
    <n v="34"/>
    <s v="reviewed"/>
    <s v="us"/>
    <s v="us"/>
    <m/>
  </r>
  <r>
    <s v="2021-09-04T17:52:06.665Z"/>
    <d v="2021-09-04T17:52:06"/>
    <x v="36"/>
    <x v="3"/>
    <x v="36"/>
    <d v="2021-09-04T14:16:45"/>
    <n v="37.713500000000003"/>
    <n v="77.928100000000001"/>
    <n v="10"/>
    <n v="4.5999999999999996"/>
    <s v="mwr"/>
    <m/>
    <n v="76"/>
    <n v="3.6219999999999999"/>
    <n v="0.61"/>
    <s v="us"/>
    <s v="us7000f7zb"/>
    <s v="2021-11-17T17:21:22.040Z"/>
    <s v="88 km WNW of Zangguy, China"/>
    <b v="0"/>
    <s v="earthquake"/>
    <n v="7.1"/>
    <n v="1.9"/>
    <n v="8.8999999999999996E-2"/>
    <n v="12"/>
    <s v="reviewed"/>
    <s v="us"/>
    <s v="us"/>
    <m/>
  </r>
  <r>
    <s v="2021-09-04T14:16:45.999Z"/>
    <d v="2021-09-04T14:16:45"/>
    <x v="36"/>
    <x v="3"/>
    <x v="36"/>
    <d v="2021-09-26T06:28:43"/>
    <n v="37.531500000000001"/>
    <n v="72.087199999999996"/>
    <n v="145.51"/>
    <n v="4.0999999999999996"/>
    <s v="mb"/>
    <m/>
    <n v="71"/>
    <n v="1.27"/>
    <n v="0.85"/>
    <s v="us"/>
    <s v="us7000f7xm"/>
    <s v="2021-11-17T17:21:07.040Z"/>
    <s v="47 km E of Khorugh, Tajikistan"/>
    <b v="0"/>
    <s v="earthquake"/>
    <n v="5.9"/>
    <n v="9.6999999999999993"/>
    <n v="0.26100000000000001"/>
    <n v="5"/>
    <s v="reviewed"/>
    <s v="us"/>
    <s v="us"/>
    <m/>
  </r>
  <r>
    <s v="2021-09-26T06:28:43.349Z"/>
    <d v="2021-09-26T06:28:43"/>
    <x v="36"/>
    <x v="3"/>
    <x v="36"/>
    <d v="2021-09-04T12:10:24"/>
    <n v="23.406400000000001"/>
    <n v="93.498199999999997"/>
    <n v="9.31"/>
    <n v="4.2"/>
    <s v="mb"/>
    <m/>
    <n v="130"/>
    <n v="0.76600000000000001"/>
    <n v="0.28000000000000003"/>
    <s v="us"/>
    <s v="us6000fqhg"/>
    <s v="2021-12-04T14:28:33.040Z"/>
    <s v="37 km E of Khawhai, India"/>
    <b v="1"/>
    <s v="earthquake"/>
    <n v="4.5999999999999996"/>
    <n v="5.9"/>
    <n v="0.2"/>
    <n v="7"/>
    <s v="reviewed"/>
    <s v="us"/>
    <s v="us"/>
    <m/>
  </r>
  <r>
    <s v="2021-09-04T12:10:24.174Z"/>
    <d v="2021-09-04T12:10:24"/>
    <x v="36"/>
    <x v="3"/>
    <x v="36"/>
    <d v="2021-09-04T10:07:22"/>
    <n v="10.116899999999999"/>
    <n v="91.454800000000006"/>
    <n v="10"/>
    <n v="4.2"/>
    <s v="mb"/>
    <m/>
    <n v="128"/>
    <n v="8.5060000000000002"/>
    <n v="0.59"/>
    <s v="us"/>
    <s v="us7000fa1d"/>
    <s v="2021-11-17T17:21:02.040Z"/>
    <s v="222 km SW of Port Blair, India"/>
    <b v="1"/>
    <s v="earthquake"/>
    <n v="6.9"/>
    <n v="1.9"/>
    <n v="0.17599999999999999"/>
    <n v="13"/>
    <s v="reviewed"/>
    <s v="us"/>
    <s v="us"/>
    <m/>
  </r>
  <r>
    <s v="2021-09-04T10:07:22.328Z"/>
    <d v="2021-09-04T10:07:22"/>
    <x v="36"/>
    <x v="3"/>
    <x v="36"/>
    <d v="2021-09-02T03:21:59"/>
    <n v="13.644399999999999"/>
    <n v="93.546099999999996"/>
    <n v="35"/>
    <n v="4.2"/>
    <s v="mb"/>
    <m/>
    <n v="184"/>
    <n v="5.4619999999999997"/>
    <n v="0.39"/>
    <s v="us"/>
    <s v="us7000fa1b"/>
    <s v="2021-11-17T17:20:52.040Z"/>
    <s v="233 km NNE of Bamboo Flat, India"/>
    <b v="1"/>
    <s v="earthquake"/>
    <n v="7"/>
    <n v="2"/>
    <n v="0.16700000000000001"/>
    <n v="10"/>
    <s v="reviewed"/>
    <s v="us"/>
    <s v="us"/>
    <m/>
  </r>
  <r>
    <s v="2021-09-02T03:21:59.692Z"/>
    <d v="2021-09-02T03:21:59"/>
    <x v="36"/>
    <x v="3"/>
    <x v="36"/>
    <d v="2021-09-04T01:54:08"/>
    <n v="10.2773"/>
    <n v="93.904600000000002"/>
    <n v="10"/>
    <n v="4.2"/>
    <s v="mb"/>
    <m/>
    <n v="158"/>
    <n v="5.8639999999999999"/>
    <n v="0.68"/>
    <s v="us"/>
    <s v="us7000f9rj"/>
    <s v="2021-11-06T20:28:30.040Z"/>
    <s v="199 km SE of Port Blair, India"/>
    <b v="1"/>
    <s v="earthquake"/>
    <n v="7.3"/>
    <n v="1.9"/>
    <n v="0.14099999999999999"/>
    <n v="14"/>
    <s v="reviewed"/>
    <s v="us"/>
    <s v="us"/>
    <m/>
  </r>
  <r>
    <s v="2021-09-04T01:54:08.756Z"/>
    <d v="2021-09-04T01:54:08"/>
    <x v="36"/>
    <x v="3"/>
    <x v="36"/>
    <d v="2021-09-04T01:39:06"/>
    <n v="37.723599999999998"/>
    <n v="77.9238"/>
    <n v="10"/>
    <n v="4.8"/>
    <s v="mb"/>
    <m/>
    <n v="95"/>
    <n v="3.613"/>
    <n v="1.18"/>
    <s v="us"/>
    <s v="us7000f7rd"/>
    <s v="2021-11-17T17:20:18.040Z"/>
    <s v="89 km WNW of Zangguy, China"/>
    <b v="0"/>
    <s v="earthquake"/>
    <n v="6.9"/>
    <n v="1.6"/>
    <n v="8.1000000000000003E-2"/>
    <n v="50"/>
    <s v="reviewed"/>
    <s v="us"/>
    <s v="us"/>
    <m/>
  </r>
  <r>
    <s v="2021-09-04T01:39:06.654Z"/>
    <d v="2021-09-04T01:39:06"/>
    <x v="36"/>
    <x v="3"/>
    <x v="36"/>
    <d v="2021-09-04T01:28:02"/>
    <n v="37.719799999999999"/>
    <n v="77.912800000000004"/>
    <n v="10"/>
    <n v="4.5"/>
    <s v="mb"/>
    <m/>
    <n v="98"/>
    <n v="3.6190000000000002"/>
    <n v="1.21"/>
    <s v="us"/>
    <s v="us7000fa11"/>
    <s v="2021-11-17T17:20:17.040Z"/>
    <s v="89 km WNW of Zangguy, China"/>
    <b v="0"/>
    <s v="earthquake"/>
    <n v="8.9"/>
    <n v="1.9"/>
    <n v="0.16400000000000001"/>
    <n v="14"/>
    <s v="reviewed"/>
    <s v="us"/>
    <s v="us"/>
    <m/>
  </r>
  <r>
    <s v="2021-09-04T01:28:02.881Z"/>
    <d v="2021-09-04T01:28:02"/>
    <x v="36"/>
    <x v="3"/>
    <x v="36"/>
    <d v="2021-09-04T01:21:12"/>
    <n v="37.604700000000001"/>
    <n v="77.961500000000001"/>
    <n v="10"/>
    <n v="4.5999999999999996"/>
    <s v="mb"/>
    <m/>
    <n v="112"/>
    <n v="3.72"/>
    <n v="1.01"/>
    <s v="us"/>
    <s v="us7000f7r8"/>
    <s v="2021-11-17T17:20:14.040Z"/>
    <s v="79 km WNW of Zangguy, China"/>
    <b v="0"/>
    <s v="earthquake"/>
    <n v="9.3000000000000007"/>
    <n v="1.7"/>
    <n v="0.1"/>
    <n v="32"/>
    <s v="reviewed"/>
    <s v="us"/>
    <s v="us"/>
    <m/>
  </r>
  <r>
    <s v="2021-09-04T01:21:12.707Z"/>
    <d v="2021-09-04T01:21:12"/>
    <x v="36"/>
    <x v="3"/>
    <x v="36"/>
    <d v="2021-09-03T15:48:32"/>
    <n v="37.919600000000003"/>
    <n v="78.112300000000005"/>
    <n v="10"/>
    <n v="4.3"/>
    <s v="mb"/>
    <m/>
    <n v="90"/>
    <n v="3.8679999999999999"/>
    <n v="1.1299999999999999"/>
    <s v="us"/>
    <s v="us7000fa16"/>
    <s v="2021-11-17T17:20:12.040Z"/>
    <s v="91 km NW of Zangguy, China"/>
    <b v="0"/>
    <s v="earthquake"/>
    <n v="8.1"/>
    <n v="1.9"/>
    <n v="0.16"/>
    <n v="14"/>
    <s v="reviewed"/>
    <s v="us"/>
    <s v="us"/>
    <m/>
  </r>
  <r>
    <s v="2021-09-03T15:48:32.733Z"/>
    <d v="2021-09-03T15:48:32"/>
    <x v="36"/>
    <x v="3"/>
    <x v="36"/>
    <d v="2021-09-02T04:50:06"/>
    <n v="37.734900000000003"/>
    <n v="77.966999999999999"/>
    <n v="10"/>
    <n v="3.9"/>
    <s v="mb"/>
    <m/>
    <n v="91"/>
    <n v="3.593"/>
    <n v="1.31"/>
    <s v="us"/>
    <s v="us7000f7ji"/>
    <s v="2021-11-17T17:19:37.040Z"/>
    <s v="86 km NW of Zangguy, China"/>
    <b v="0"/>
    <s v="earthquake"/>
    <n v="8.3000000000000007"/>
    <n v="1.9"/>
    <n v="0.18099999999999999"/>
    <n v="8"/>
    <s v="reviewed"/>
    <s v="us"/>
    <s v="us"/>
    <m/>
  </r>
  <r>
    <s v="2021-09-02T04:50:06.310Z"/>
    <d v="2021-09-02T04:50:06"/>
    <x v="36"/>
    <x v="3"/>
    <x v="36"/>
    <d v="2021-08-30T08:18:59"/>
    <n v="37.601199999999999"/>
    <n v="70.343599999999995"/>
    <n v="10"/>
    <n v="5"/>
    <s v="mb"/>
    <m/>
    <n v="46"/>
    <n v="0.50900000000000001"/>
    <n v="0.77"/>
    <s v="us"/>
    <s v="us7000f6yi"/>
    <s v="2022-08-08T15:19:30.828Z"/>
    <s v="56 km E of Chubek, Tajikistan"/>
    <b v="0"/>
    <s v="earthquake"/>
    <n v="2.5"/>
    <n v="1.9"/>
    <n v="5.6000000000000001E-2"/>
    <n v="105"/>
    <s v="reviewed"/>
    <s v="us"/>
    <s v="us"/>
    <m/>
  </r>
  <r>
    <s v="2021-08-30T08:18:59.610Z"/>
    <d v="2021-08-30T08:18:59"/>
    <x v="5"/>
    <x v="3"/>
    <x v="5"/>
    <d v="2021-08-28T12:24:01"/>
    <n v="36.568399999999997"/>
    <n v="70.8459"/>
    <n v="203.32"/>
    <n v="4.2"/>
    <s v="mb"/>
    <m/>
    <n v="107"/>
    <n v="0.59599999999999997"/>
    <n v="0.35"/>
    <s v="us"/>
    <s v="us7000f5mh"/>
    <s v="2021-11-06T20:28:47.040Z"/>
    <s v="32 km S of Jurm, Afghanistan"/>
    <b v="1"/>
    <s v="earthquake"/>
    <n v="7.4"/>
    <n v="4.2"/>
    <n v="0.186"/>
    <n v="8"/>
    <s v="reviewed"/>
    <s v="us"/>
    <s v="us"/>
    <m/>
  </r>
  <r>
    <s v="2021-08-28T12:24:01.478Z"/>
    <d v="2021-08-28T12:24:01"/>
    <x v="5"/>
    <x v="3"/>
    <x v="5"/>
    <d v="2021-08-18T09:31:46"/>
    <n v="36.57"/>
    <n v="70.910399999999996"/>
    <n v="193.53"/>
    <n v="4.2"/>
    <s v="mb"/>
    <m/>
    <n v="72"/>
    <n v="0.61599999999999999"/>
    <n v="0.86"/>
    <s v="us"/>
    <s v="us7000f57m"/>
    <s v="2021-11-06T20:28:55.040Z"/>
    <s v="33 km SSE of Jurm, Afghanistan"/>
    <b v="1"/>
    <s v="earthquake"/>
    <n v="6.2"/>
    <n v="6"/>
    <n v="0.121"/>
    <n v="19"/>
    <s v="reviewed"/>
    <s v="us"/>
    <s v="us"/>
    <m/>
  </r>
  <r>
    <s v="2021-08-18T09:31:46.104Z"/>
    <d v="2021-08-18T09:31:46"/>
    <x v="5"/>
    <x v="3"/>
    <x v="5"/>
    <d v="2021-08-09T15:48:30"/>
    <n v="36.523899999999998"/>
    <n v="70.538499999999999"/>
    <n v="197.77"/>
    <n v="4.2"/>
    <s v="mb"/>
    <m/>
    <n v="120"/>
    <n v="0.60099999999999998"/>
    <n v="0.88"/>
    <s v="us"/>
    <s v="us6000f7v9"/>
    <s v="2021-10-29T14:46:27.040Z"/>
    <s v="46 km SW of Jurm, Afghanistan"/>
    <b v="1"/>
    <s v="earthquake"/>
    <n v="10.3"/>
    <n v="4.9000000000000004"/>
    <n v="0.13100000000000001"/>
    <n v="16"/>
    <s v="reviewed"/>
    <s v="us"/>
    <s v="us"/>
    <m/>
  </r>
  <r>
    <s v="2021-08-09T15:48:30.416Z"/>
    <d v="2021-08-09T15:48:30"/>
    <x v="5"/>
    <x v="3"/>
    <x v="5"/>
    <d v="2021-08-09T13:06:44"/>
    <n v="20.447800000000001"/>
    <n v="92.321399999999997"/>
    <n v="10"/>
    <n v="4.2"/>
    <s v="mb"/>
    <m/>
    <n v="156"/>
    <n v="2.306"/>
    <n v="0.62"/>
    <s v="us"/>
    <s v="us6000f3lz"/>
    <s v="2021-10-23T15:45:58.040Z"/>
    <s v="45 km S of Tekn?f, Bangladesh"/>
    <b v="1"/>
    <s v="earthquake"/>
    <n v="8.9"/>
    <n v="1.9"/>
    <n v="0.23699999999999999"/>
    <n v="5"/>
    <s v="reviewed"/>
    <s v="us"/>
    <s v="us"/>
    <m/>
  </r>
  <r>
    <s v="2021-08-09T13:06:44.772Z"/>
    <d v="2021-08-09T13:06:44"/>
    <x v="5"/>
    <x v="3"/>
    <x v="5"/>
    <d v="2021-08-29T13:05:34"/>
    <n v="29.7653"/>
    <n v="94.557100000000005"/>
    <n v="10"/>
    <n v="4.2"/>
    <s v="mb"/>
    <m/>
    <n v="126"/>
    <n v="7.1449999999999996"/>
    <n v="0.79"/>
    <s v="us"/>
    <s v="us6000f7z6"/>
    <s v="2021-10-23T15:46:48.040Z"/>
    <s v="138 km N of Shi Yomi, India"/>
    <b v="1"/>
    <s v="earthquake"/>
    <n v="10.7"/>
    <n v="1.9"/>
    <n v="0.2"/>
    <n v="9"/>
    <s v="reviewed"/>
    <s v="us"/>
    <s v="us"/>
    <m/>
  </r>
  <r>
    <s v="2021-08-29T13:05:34.622Z"/>
    <d v="2021-08-29T13:05:34"/>
    <x v="5"/>
    <x v="3"/>
    <x v="5"/>
    <d v="2021-07-26T08:49:08"/>
    <n v="2.8144999999999998"/>
    <n v="98.990499999999997"/>
    <n v="164.65"/>
    <n v="4.5"/>
    <s v="mb"/>
    <m/>
    <n v="67"/>
    <n v="0.13700000000000001"/>
    <n v="0.7"/>
    <s v="us"/>
    <s v="us7000f5fm"/>
    <s v="2021-11-06T20:28:51.040Z"/>
    <s v="17 km NNE of Parapat, Indonesia"/>
    <b v="0"/>
    <s v="earthquake"/>
    <n v="5.7"/>
    <n v="3.8"/>
    <n v="7.9000000000000001E-2"/>
    <n v="47"/>
    <s v="reviewed"/>
    <s v="us"/>
    <s v="us"/>
    <m/>
  </r>
  <r>
    <s v="2021-07-26T08:49:08.945Z"/>
    <d v="2021-07-26T08:49:08"/>
    <x v="40"/>
    <x v="3"/>
    <x v="40"/>
    <d v="2021-08-28T15:21:30"/>
    <n v="36.594099999999997"/>
    <n v="71.509100000000004"/>
    <n v="97.78"/>
    <n v="4.2"/>
    <s v="mb"/>
    <m/>
    <n v="103"/>
    <n v="0.91700000000000004"/>
    <n v="0.77"/>
    <s v="us"/>
    <s v="us6000ez4p"/>
    <s v="2021-10-03T05:22:10.040Z"/>
    <s v="10 km SSW of Ashk?sham, Afghanistan"/>
    <b v="1"/>
    <s v="earthquake"/>
    <n v="6.5"/>
    <n v="7.2"/>
    <n v="0.11"/>
    <n v="23"/>
    <s v="reviewed"/>
    <s v="us"/>
    <s v="us"/>
    <m/>
  </r>
  <r>
    <s v="2021-08-28T15:21:30.565Z"/>
    <d v="2021-08-28T15:21:30"/>
    <x v="5"/>
    <x v="3"/>
    <x v="5"/>
    <d v="2021-07-20T23:16:39"/>
    <n v="35.395099999999999"/>
    <n v="89.293400000000005"/>
    <n v="10"/>
    <n v="4.3"/>
    <s v="mb"/>
    <m/>
    <n v="105"/>
    <n v="10.965"/>
    <n v="1.1399999999999999"/>
    <s v="us"/>
    <s v="us7000f58p"/>
    <s v="2025-12-22T22:14:37.598Z"/>
    <s v="western Xizang"/>
    <b v="0"/>
    <s v="earthquake"/>
    <n v="8.1999999999999993"/>
    <n v="1.9"/>
    <n v="0.11"/>
    <n v="23"/>
    <s v="reviewed"/>
    <s v="us"/>
    <s v="us"/>
    <m/>
  </r>
  <r>
    <s v="2021-07-20T23:16:39.566Z"/>
    <d v="2021-07-20T23:16:39"/>
    <x v="40"/>
    <x v="3"/>
    <x v="40"/>
    <d v="2021-07-20T17:49:28"/>
    <n v="23.812200000000001"/>
    <n v="65.303299999999993"/>
    <n v="10"/>
    <n v="4.2"/>
    <s v="mb"/>
    <m/>
    <n v="193"/>
    <n v="8.3710000000000004"/>
    <n v="0.93"/>
    <s v="us"/>
    <s v="us6000exhg"/>
    <s v="2021-09-25T21:08:22.040Z"/>
    <s v="168 km SSE of Ormara, Pakistan"/>
    <b v="1"/>
    <s v="earthquake"/>
    <n v="11.9"/>
    <n v="2"/>
    <n v="0.11700000000000001"/>
    <n v="20"/>
    <s v="reviewed"/>
    <s v="us"/>
    <s v="us"/>
    <m/>
  </r>
  <r>
    <s v="2021-07-20T17:49:28.185Z"/>
    <d v="2021-07-20T17:49:28"/>
    <x v="40"/>
    <x v="3"/>
    <x v="40"/>
    <d v="2021-07-16T11:39:34"/>
    <n v="29.339400000000001"/>
    <n v="70.133099999999999"/>
    <n v="10"/>
    <n v="4.2"/>
    <s v="mb"/>
    <m/>
    <n v="130"/>
    <n v="5.0629999999999997"/>
    <n v="0.69"/>
    <s v="us"/>
    <s v="us6000ezf0"/>
    <s v="2021-09-25T21:08:21.040Z"/>
    <s v="32 km NW of Rajanpur, Pakistan"/>
    <b v="1"/>
    <s v="earthquake"/>
    <n v="7.2"/>
    <n v="1.8"/>
    <n v="0.16600000000000001"/>
    <n v="13"/>
    <s v="reviewed"/>
    <s v="us"/>
    <s v="us"/>
    <m/>
  </r>
  <r>
    <s v="2021-07-16T11:39:34.809Z"/>
    <d v="2021-07-16T11:39:34"/>
    <x v="40"/>
    <x v="3"/>
    <x v="40"/>
    <d v="2021-07-15T00:18:34"/>
    <n v="36.046799999999998"/>
    <n v="69.899600000000007"/>
    <n v="122.41"/>
    <n v="4.2"/>
    <s v="mb"/>
    <m/>
    <n v="75"/>
    <n v="1.206"/>
    <n v="0.56000000000000005"/>
    <s v="us"/>
    <s v="us7000emhc"/>
    <s v="2021-09-25T21:07:49.040Z"/>
    <s v="58 km S of Farkh?r, Afghanistan"/>
    <b v="1"/>
    <s v="earthquake"/>
    <n v="6.7"/>
    <n v="7"/>
    <n v="0.13200000000000001"/>
    <n v="18"/>
    <s v="reviewed"/>
    <s v="us"/>
    <s v="us"/>
    <m/>
  </r>
  <r>
    <s v="2021-07-15T00:18:34.074Z"/>
    <d v="2021-07-15T00:18:34"/>
    <x v="40"/>
    <x v="3"/>
    <x v="40"/>
    <d v="2021-08-26T15:28:03"/>
    <n v="36.744999999999997"/>
    <n v="71.263199999999998"/>
    <n v="188.48"/>
    <n v="4.2"/>
    <s v="mb"/>
    <m/>
    <n v="72"/>
    <n v="0.66800000000000004"/>
    <n v="0.55000000000000004"/>
    <s v="us"/>
    <s v="us7000em1f"/>
    <s v="2021-09-17T22:50:35.040Z"/>
    <s v="25 km WNW of Ashk?sham, Afghanistan"/>
    <b v="1"/>
    <s v="earthquake"/>
    <n v="4.8"/>
    <n v="6"/>
    <n v="0.14000000000000001"/>
    <n v="14"/>
    <s v="reviewed"/>
    <s v="us"/>
    <s v="us"/>
    <m/>
  </r>
  <r>
    <s v="2021-08-26T15:28:03.944Z"/>
    <d v="2021-08-26T15:28:03"/>
    <x v="5"/>
    <x v="3"/>
    <x v="5"/>
    <d v="2021-08-26T13:25:26"/>
    <n v="38.8934"/>
    <n v="95.494"/>
    <n v="10"/>
    <n v="4.2"/>
    <s v="mb"/>
    <m/>
    <n v="85"/>
    <n v="7.1529999999999996"/>
    <n v="0.86"/>
    <s v="us"/>
    <s v="us7000f4b4"/>
    <s v="2021-11-02T14:55:30.040Z"/>
    <s v="219 km WSW of Laojunmiao, China"/>
    <b v="0"/>
    <s v="earthquake"/>
    <n v="9.4"/>
    <n v="1.9"/>
    <n v="9.6000000000000002E-2"/>
    <n v="37"/>
    <s v="reviewed"/>
    <s v="us"/>
    <s v="us"/>
    <m/>
  </r>
  <r>
    <s v="2021-08-26T13:25:26.874Z"/>
    <d v="2021-08-26T13:25:26"/>
    <x v="5"/>
    <x v="3"/>
    <x v="5"/>
    <d v="2021-08-26T02:32:20"/>
    <n v="39.048999999999999"/>
    <n v="70.917000000000002"/>
    <n v="49.08"/>
    <n v="4.5999999999999996"/>
    <s v="mb"/>
    <m/>
    <n v="97"/>
    <n v="1.9390000000000001"/>
    <n v="1.1200000000000001"/>
    <s v="us"/>
    <s v="us7000f4ag"/>
    <s v="2021-11-02T14:55:29.040Z"/>
    <s v="47 km E of Rasht, Tajikistan"/>
    <b v="0"/>
    <s v="earthquake"/>
    <n v="7.4"/>
    <n v="7.5"/>
    <n v="0.192"/>
    <n v="8"/>
    <s v="reviewed"/>
    <s v="us"/>
    <s v="us"/>
    <m/>
  </r>
  <r>
    <s v="2021-08-26T02:32:20.503Z"/>
    <d v="2021-08-26T02:32:20"/>
    <x v="5"/>
    <x v="3"/>
    <x v="5"/>
    <d v="2021-07-07T20:21:09"/>
    <n v="2.4083000000000001"/>
    <n v="95.190200000000004"/>
    <n v="10"/>
    <n v="4.5"/>
    <s v="mb"/>
    <m/>
    <n v="118"/>
    <n v="2.6240000000000001"/>
    <n v="0.32"/>
    <s v="us"/>
    <s v="us7000f7hw"/>
    <s v="2021-11-02T14:56:38.040Z"/>
    <s v="132 km W of Sinabang, Indonesia"/>
    <b v="0"/>
    <s v="earthquake"/>
    <n v="10.9"/>
    <n v="1.9"/>
    <n v="0.15"/>
    <n v="13"/>
    <s v="reviewed"/>
    <s v="us"/>
    <s v="us"/>
    <m/>
  </r>
  <r>
    <s v="2021-07-07T20:21:09.465Z"/>
    <d v="2021-07-07T20:21:09"/>
    <x v="40"/>
    <x v="3"/>
    <x v="40"/>
    <d v="2021-08-25T23:38:21"/>
    <n v="11.0785"/>
    <n v="93.462299999999999"/>
    <n v="96.69"/>
    <n v="4.2"/>
    <s v="mb"/>
    <m/>
    <n v="199"/>
    <n v="10.227"/>
    <n v="0.45"/>
    <s v="us"/>
    <s v="us7000elju"/>
    <s v="2021-09-10T20:06:42.040Z"/>
    <s v="101 km SE of Port Blair, India"/>
    <b v="1"/>
    <s v="earthquake"/>
    <n v="15.2"/>
    <n v="9.8000000000000007"/>
    <n v="0.14099999999999999"/>
    <n v="14"/>
    <s v="reviewed"/>
    <s v="us"/>
    <s v="us"/>
    <m/>
  </r>
  <r>
    <s v="2021-08-25T23:38:21.471Z"/>
    <d v="2021-08-25T23:38:21"/>
    <x v="5"/>
    <x v="3"/>
    <x v="5"/>
    <d v="2021-08-25T06:06:11"/>
    <n v="38.909799999999997"/>
    <n v="95.5261"/>
    <n v="10"/>
    <n v="5.3"/>
    <s v="mww"/>
    <m/>
    <n v="12"/>
    <n v="7.1360000000000001"/>
    <n v="0.67"/>
    <s v="us"/>
    <s v="us7000f3xy"/>
    <s v="2025-12-22T22:14:19.883Z"/>
    <s v="216 km WSW of Laojunmiao, China"/>
    <b v="0"/>
    <s v="earthquake"/>
    <n v="6"/>
    <n v="1.7"/>
    <n v="5.5E-2"/>
    <n v="32"/>
    <s v="reviewed"/>
    <s v="us"/>
    <s v="us"/>
    <m/>
  </r>
  <r>
    <s v="2021-08-25T06:06:11.507Z"/>
    <d v="2021-08-25T06:06:11"/>
    <x v="5"/>
    <x v="3"/>
    <x v="5"/>
    <d v="2021-07-04T10:07:03"/>
    <n v="20.887599999999999"/>
    <n v="96.9"/>
    <n v="10"/>
    <n v="4.4000000000000004"/>
    <s v="mb"/>
    <m/>
    <n v="87"/>
    <n v="0.17199999999999999"/>
    <n v="0.93"/>
    <s v="us"/>
    <s v="us7000f7gk"/>
    <s v="2021-11-02T14:56:32.040Z"/>
    <s v="18 km NW of Taunggyi, Myanmar"/>
    <b v="0"/>
    <s v="earthquake"/>
    <n v="4.5999999999999996"/>
    <n v="1.9"/>
    <n v="0.20300000000000001"/>
    <n v="9"/>
    <s v="reviewed"/>
    <s v="us"/>
    <s v="us"/>
    <m/>
  </r>
  <r>
    <s v="2021-07-04T10:07:03.226Z"/>
    <d v="2021-07-04T10:07:03"/>
    <x v="40"/>
    <x v="3"/>
    <x v="40"/>
    <d v="2021-06-25T03:56:34"/>
    <n v="27.296700000000001"/>
    <n v="65.743399999999994"/>
    <n v="10"/>
    <n v="4.2"/>
    <s v="mb"/>
    <m/>
    <n v="94"/>
    <n v="7.68"/>
    <n v="0.53"/>
    <s v="us"/>
    <s v="us7000eimc"/>
    <s v="2021-09-10T20:06:48.040Z"/>
    <s v="102 km SW of Khuzdar, Pakistan"/>
    <b v="1"/>
    <s v="earthquake"/>
    <n v="4"/>
    <n v="1.9"/>
    <n v="0.1"/>
    <n v="29"/>
    <s v="reviewed"/>
    <s v="us"/>
    <s v="us"/>
    <m/>
  </r>
  <r>
    <s v="2021-06-25T03:56:34.524Z"/>
    <d v="2021-06-25T03:56:34"/>
    <x v="54"/>
    <x v="3"/>
    <x v="54"/>
    <d v="2021-08-24T02:15:10"/>
    <n v="37.133299999999998"/>
    <n v="71.9392"/>
    <n v="164.55"/>
    <n v="4.2"/>
    <s v="mb"/>
    <m/>
    <n v="61"/>
    <n v="1.089"/>
    <n v="0.94"/>
    <s v="us"/>
    <s v="us6000epkg"/>
    <s v="2021-09-09T22:04:47.040Z"/>
    <s v="39 km WNW of Khand?d, Afghanistan"/>
    <b v="1"/>
    <s v="earthquake"/>
    <n v="7.3"/>
    <n v="7.4"/>
    <n v="0.13200000000000001"/>
    <n v="16"/>
    <s v="reviewed"/>
    <s v="us"/>
    <s v="us"/>
    <m/>
  </r>
  <r>
    <s v="2021-08-24T02:15:10.282Z"/>
    <d v="2021-08-24T02:15:10"/>
    <x v="5"/>
    <x v="3"/>
    <x v="5"/>
    <d v="2021-08-23T20:59:53"/>
    <n v="25.094000000000001"/>
    <n v="96.256100000000004"/>
    <n v="10"/>
    <n v="4.5999999999999996"/>
    <s v="mb"/>
    <m/>
    <n v="73"/>
    <n v="1.976"/>
    <n v="0.75"/>
    <s v="us"/>
    <s v="us7000f2vd"/>
    <s v="2021-11-02T14:54:48.040Z"/>
    <s v="119 km WSW of Myitkyina, Myanmar"/>
    <b v="0"/>
    <s v="earthquake"/>
    <n v="5.0999999999999996"/>
    <n v="1.8"/>
    <n v="7.8E-2"/>
    <n v="49"/>
    <s v="reviewed"/>
    <s v="us"/>
    <s v="us"/>
    <m/>
  </r>
  <r>
    <s v="2021-08-23T20:59:53.707Z"/>
    <d v="2021-08-23T20:59:53"/>
    <x v="5"/>
    <x v="3"/>
    <x v="5"/>
    <d v="2021-06-22T07:08:12"/>
    <n v="1.9036999999999999"/>
    <n v="98.516099999999994"/>
    <n v="80.87"/>
    <n v="4.7"/>
    <s v="mb"/>
    <m/>
    <n v="47"/>
    <n v="0.88400000000000001"/>
    <n v="0.98"/>
    <s v="us"/>
    <s v="us7000f2si"/>
    <s v="2021-11-02T14:54:46.040Z"/>
    <s v="34 km WNW of Sibolga, Indonesia"/>
    <b v="0"/>
    <s v="earthquake"/>
    <n v="6.8"/>
    <n v="4.5999999999999996"/>
    <n v="6.2E-2"/>
    <n v="79"/>
    <s v="reviewed"/>
    <s v="us"/>
    <s v="us"/>
    <m/>
  </r>
  <r>
    <s v="2021-06-22T07:08:12.310Z"/>
    <d v="2021-06-22T07:08:12"/>
    <x v="54"/>
    <x v="3"/>
    <x v="54"/>
    <d v="2021-05-31T04:20:49"/>
    <n v="36.485199999999999"/>
    <n v="68.543099999999995"/>
    <n v="82.64"/>
    <n v="4.2"/>
    <s v="mb"/>
    <m/>
    <n v="85"/>
    <n v="1.752"/>
    <n v="0.96"/>
    <s v="us"/>
    <s v="us7000ef56"/>
    <s v="2021-08-27T18:58:20.040Z"/>
    <s v="38 km SW of Kunduz, Afghanistan"/>
    <b v="1"/>
    <s v="earthquake"/>
    <n v="6"/>
    <n v="10.1"/>
    <n v="0.17499999999999999"/>
    <n v="9"/>
    <s v="reviewed"/>
    <s v="us"/>
    <s v="us"/>
    <m/>
  </r>
  <r>
    <s v="2021-05-31T04:20:49.211Z"/>
    <d v="2021-05-31T04:20:49"/>
    <x v="41"/>
    <x v="3"/>
    <x v="41"/>
    <d v="2021-08-22T21:01:16"/>
    <n v="26.763200000000001"/>
    <n v="92.318600000000004"/>
    <n v="34.130000000000003"/>
    <n v="4.2"/>
    <s v="mb"/>
    <m/>
    <n v="86"/>
    <n v="1.2609999999999999"/>
    <n v="0.64"/>
    <s v="us"/>
    <s v="us6000eg46"/>
    <s v="2021-08-07T22:06:30.040Z"/>
    <s v="17 km WNW of Dhekiajuli, India"/>
    <b v="1"/>
    <s v="earthquake"/>
    <n v="6.9"/>
    <n v="5.5"/>
    <n v="0.11799999999999999"/>
    <n v="20"/>
    <s v="reviewed"/>
    <s v="us"/>
    <s v="us"/>
    <m/>
  </r>
  <r>
    <s v="2021-08-22T21:01:16.729Z"/>
    <d v="2021-08-22T21:01:16"/>
    <x v="5"/>
    <x v="3"/>
    <x v="5"/>
    <d v="2021-08-22T12:22:03"/>
    <n v="39.7318"/>
    <n v="71.488299999999995"/>
    <n v="24.29"/>
    <n v="4.2"/>
    <s v="mb"/>
    <m/>
    <n v="58"/>
    <n v="0.60899999999999999"/>
    <n v="0.91"/>
    <s v="us"/>
    <s v="us6000f9si"/>
    <s v="2021-11-02T14:54:28.040Z"/>
    <s v="26 km SSE of Aydarken, Kyrgyzstan"/>
    <b v="0"/>
    <s v="earthquake"/>
    <n v="4.9000000000000004"/>
    <n v="9.1"/>
    <n v="0.216"/>
    <n v="6"/>
    <s v="reviewed"/>
    <s v="us"/>
    <s v="us"/>
    <m/>
  </r>
  <r>
    <s v="2021-08-22T12:22:03.864Z"/>
    <d v="2021-08-22T12:22:03"/>
    <x v="5"/>
    <x v="3"/>
    <x v="5"/>
    <d v="2021-08-22T08:59:48"/>
    <n v="22.264399999999998"/>
    <n v="94.670199999999994"/>
    <n v="121.52"/>
    <n v="4.5999999999999996"/>
    <s v="mb"/>
    <m/>
    <n v="51"/>
    <n v="1.0589999999999999"/>
    <n v="1.03"/>
    <s v="us"/>
    <s v="us6000f9n1"/>
    <s v="2021-11-02T14:54:20.040Z"/>
    <s v="51 km WNW of Monywa, Myanmar"/>
    <b v="0"/>
    <s v="earthquake"/>
    <n v="5.5"/>
    <n v="4.4000000000000004"/>
    <n v="8.7999999999999995E-2"/>
    <n v="38"/>
    <s v="reviewed"/>
    <s v="us"/>
    <s v="us"/>
    <m/>
  </r>
  <r>
    <s v="2021-08-22T08:59:48.052Z"/>
    <d v="2021-08-22T08:59:48"/>
    <x v="5"/>
    <x v="3"/>
    <x v="5"/>
    <d v="2021-05-27T00:38:27"/>
    <n v="1.8857999999999999"/>
    <n v="97.813000000000002"/>
    <n v="57.11"/>
    <n v="4.5"/>
    <s v="mb"/>
    <m/>
    <n v="114"/>
    <n v="0.624"/>
    <n v="0.39"/>
    <s v="us"/>
    <s v="us6000f9lm"/>
    <s v="2021-11-02T14:54:17.040Z"/>
    <s v="44 km S of Singkil, Indonesia"/>
    <b v="0"/>
    <s v="earthquake"/>
    <n v="6.4"/>
    <n v="7.6"/>
    <n v="9.2999999999999999E-2"/>
    <n v="34"/>
    <s v="reviewed"/>
    <s v="us"/>
    <s v="us"/>
    <m/>
  </r>
  <r>
    <s v="2021-05-27T00:38:27.680Z"/>
    <d v="2021-05-27T00:38:27"/>
    <x v="41"/>
    <x v="3"/>
    <x v="41"/>
    <d v="2021-08-21T23:15:55"/>
    <n v="30.098800000000001"/>
    <n v="66.273399999999995"/>
    <n v="10"/>
    <n v="4.2"/>
    <s v="mb"/>
    <m/>
    <n v="123"/>
    <n v="5.0110000000000001"/>
    <n v="0.71"/>
    <s v="us"/>
    <s v="us6000eey6"/>
    <s v="2021-07-31T22:10:07.040Z"/>
    <s v="64 km WNW of Mastung, Pakistan"/>
    <b v="1"/>
    <s v="earthquake"/>
    <n v="9.4"/>
    <n v="1.9"/>
    <n v="0.106"/>
    <n v="25"/>
    <s v="reviewed"/>
    <s v="us"/>
    <s v="us"/>
    <m/>
  </r>
  <r>
    <s v="2021-08-21T23:15:55.379Z"/>
    <d v="2021-08-21T23:15:55"/>
    <x v="5"/>
    <x v="3"/>
    <x v="5"/>
    <d v="2021-08-21T22:34:00"/>
    <n v="0.44119999999999998"/>
    <n v="96.604200000000006"/>
    <n v="10"/>
    <n v="4.0999999999999996"/>
    <s v="mb"/>
    <m/>
    <n v="208"/>
    <n v="1.2949999999999999"/>
    <n v="0.56000000000000005"/>
    <s v="us"/>
    <s v="us7000f6pa"/>
    <s v="2021-11-02T14:55:54.040Z"/>
    <s v="226 km S of Sinabang, Indonesia"/>
    <b v="0"/>
    <s v="earthquake"/>
    <n v="8.3000000000000007"/>
    <n v="1.9"/>
    <n v="0.26200000000000001"/>
    <n v="4"/>
    <s v="reviewed"/>
    <s v="us"/>
    <s v="us"/>
    <m/>
  </r>
  <r>
    <s v="2021-08-21T22:34:00.860Z"/>
    <d v="2021-08-21T22:34:00"/>
    <x v="5"/>
    <x v="3"/>
    <x v="5"/>
    <d v="2021-08-21T02:03:05"/>
    <n v="2.6354000000000002"/>
    <n v="95.762600000000006"/>
    <n v="25.03"/>
    <n v="4.4000000000000004"/>
    <s v="mb"/>
    <m/>
    <n v="194"/>
    <n v="2.2429999999999999"/>
    <n v="0.62"/>
    <s v="us"/>
    <s v="us6000f9fh"/>
    <s v="2021-11-02T14:54:08.040Z"/>
    <s v="70 km WNW of Sinabang, Indonesia"/>
    <b v="0"/>
    <s v="earthquake"/>
    <n v="5.4"/>
    <n v="6.5"/>
    <n v="9.6000000000000002E-2"/>
    <n v="31"/>
    <s v="reviewed"/>
    <s v="us"/>
    <s v="us"/>
    <m/>
  </r>
  <r>
    <s v="2021-08-21T02:03:05.354Z"/>
    <d v="2021-08-21T02:03:05"/>
    <x v="5"/>
    <x v="3"/>
    <x v="5"/>
    <d v="2021-05-25T22:12:19"/>
    <n v="37.9649"/>
    <n v="72.561300000000003"/>
    <n v="131.97"/>
    <n v="4.3"/>
    <s v="mb"/>
    <m/>
    <n v="116"/>
    <n v="1.786"/>
    <n v="0.73"/>
    <s v="us"/>
    <s v="us6000f97f"/>
    <s v="2021-11-02T14:53:51.040Z"/>
    <s v="103 km ENE of Khorugh, Tajikistan"/>
    <b v="0"/>
    <s v="earthquake"/>
    <n v="6.9"/>
    <n v="10.6"/>
    <n v="0.189"/>
    <n v="10"/>
    <s v="reviewed"/>
    <s v="us"/>
    <s v="us"/>
    <m/>
  </r>
  <r>
    <s v="2021-05-25T22:12:19.297Z"/>
    <d v="2021-05-25T22:12:19"/>
    <x v="41"/>
    <x v="3"/>
    <x v="41"/>
    <d v="2021-05-14T23:39:52"/>
    <n v="30.255600000000001"/>
    <n v="66.451400000000007"/>
    <n v="10"/>
    <n v="4.2"/>
    <s v="mb"/>
    <m/>
    <n v="121"/>
    <n v="4.8019999999999996"/>
    <n v="0.74"/>
    <s v="us"/>
    <s v="us6000efky"/>
    <s v="2021-07-31T22:09:48.040Z"/>
    <s v="51 km W of Kot Malik Barkhurdar, Pakistan"/>
    <b v="1"/>
    <s v="earthquake"/>
    <n v="9.9"/>
    <n v="1.9"/>
    <n v="0.108"/>
    <n v="24"/>
    <s v="reviewed"/>
    <s v="us"/>
    <s v="us"/>
    <m/>
  </r>
  <r>
    <s v="2021-05-14T23:39:52.005Z"/>
    <d v="2021-05-14T23:39:52"/>
    <x v="41"/>
    <x v="3"/>
    <x v="41"/>
    <d v="2021-05-06T05:00:15"/>
    <n v="26.417999999999999"/>
    <n v="95.5047"/>
    <n v="85.91"/>
    <n v="4.2"/>
    <s v="mb"/>
    <m/>
    <n v="120"/>
    <n v="2.4359999999999999"/>
    <n v="0.76"/>
    <s v="us"/>
    <s v="us7000e38n"/>
    <s v="2021-07-24T21:06:59.040Z"/>
    <s v="56 km SE of Mon, India"/>
    <b v="1"/>
    <s v="earthquake"/>
    <n v="9.4"/>
    <n v="5.9"/>
    <n v="0.14000000000000001"/>
    <n v="14"/>
    <s v="reviewed"/>
    <s v="us"/>
    <s v="us"/>
    <m/>
  </r>
  <r>
    <s v="2021-05-06T05:00:15.741Z"/>
    <d v="2021-05-06T05:00:15"/>
    <x v="41"/>
    <x v="3"/>
    <x v="41"/>
    <d v="2021-08-17T20:20:11"/>
    <n v="26.5945"/>
    <n v="92.481300000000005"/>
    <n v="48.29"/>
    <n v="4.2"/>
    <s v="mb"/>
    <m/>
    <n v="115"/>
    <n v="1.167"/>
    <n v="0.85"/>
    <s v="us"/>
    <s v="us7000e2dg"/>
    <s v="2021-07-10T20:16:11.040Z"/>
    <s v="12 km S of Dhekiajuli, India"/>
    <b v="1"/>
    <s v="earthquake"/>
    <n v="9.1"/>
    <n v="5.5"/>
    <n v="0.216"/>
    <n v="6"/>
    <s v="reviewed"/>
    <s v="us"/>
    <s v="us"/>
    <m/>
  </r>
  <r>
    <s v="2021-08-17T20:20:11.928Z"/>
    <d v="2021-08-17T20:20:11"/>
    <x v="5"/>
    <x v="3"/>
    <x v="5"/>
    <d v="2021-08-17T16:23:45"/>
    <n v="31.903700000000001"/>
    <n v="92.872200000000007"/>
    <n v="10"/>
    <n v="4.5999999999999996"/>
    <s v="mb"/>
    <m/>
    <n v="95"/>
    <n v="6.3760000000000003"/>
    <n v="0.6"/>
    <s v="us"/>
    <s v="us7000f4ue"/>
    <s v="2021-10-29T14:47:04.040Z"/>
    <s v="90 km ENE of Nagqu, China"/>
    <b v="0"/>
    <s v="earthquake"/>
    <n v="12"/>
    <n v="1.9"/>
    <n v="0.109"/>
    <n v="28"/>
    <s v="reviewed"/>
    <s v="us"/>
    <s v="us"/>
    <m/>
  </r>
  <r>
    <s v="2021-08-17T16:23:45.456Z"/>
    <d v="2021-08-17T16:23:45"/>
    <x v="5"/>
    <x v="3"/>
    <x v="5"/>
    <d v="2021-05-03T10:41:09"/>
    <n v="25.768699999999999"/>
    <n v="99.976200000000006"/>
    <n v="10"/>
    <n v="4.3"/>
    <s v="mb"/>
    <m/>
    <n v="60"/>
    <n v="4.476"/>
    <n v="0.78"/>
    <s v="us"/>
    <s v="us6000f7k5"/>
    <s v="2021-10-29T14:46:25.040Z"/>
    <s v="31 km NW of Dali, China"/>
    <b v="0"/>
    <s v="earthquake"/>
    <n v="4.7"/>
    <n v="1.9"/>
    <n v="0.122"/>
    <n v="20"/>
    <s v="reviewed"/>
    <s v="us"/>
    <s v="us"/>
    <m/>
  </r>
  <r>
    <s v="2021-05-03T10:41:09.136Z"/>
    <d v="2021-05-03T10:41:09"/>
    <x v="41"/>
    <x v="3"/>
    <x v="41"/>
    <d v="2021-05-01T00:46:57"/>
    <n v="25.880299999999998"/>
    <n v="96.7988"/>
    <n v="55.36"/>
    <n v="4.2"/>
    <s v="mb"/>
    <m/>
    <n v="113"/>
    <n v="2.7989999999999999"/>
    <n v="0.86"/>
    <s v="us"/>
    <s v="us7000e1tg"/>
    <s v="2021-07-10T20:16:01.040Z"/>
    <s v="36 km S of Sarupathar, India"/>
    <b v="1"/>
    <s v="earthquake"/>
    <n v="6.3"/>
    <n v="9.6999999999999993"/>
    <n v="0.158"/>
    <n v="12"/>
    <s v="reviewed"/>
    <s v="us"/>
    <s v="us"/>
    <m/>
  </r>
  <r>
    <s v="2021-05-01T00:46:57.064Z"/>
    <d v="2021-05-01T00:46:57"/>
    <x v="41"/>
    <x v="3"/>
    <x v="41"/>
    <d v="2021-04-28T10:33:27"/>
    <n v="37.154200000000003"/>
    <n v="71.202699999999993"/>
    <n v="38.659999999999997"/>
    <n v="4.2"/>
    <s v="mb"/>
    <m/>
    <n v="99"/>
    <n v="0.501"/>
    <n v="0.82"/>
    <s v="us"/>
    <s v="us7000dz5k"/>
    <s v="2021-07-10T20:14:46.040Z"/>
    <s v="45 km NE of Jurm, Afghanistan"/>
    <b v="1"/>
    <s v="earthquake"/>
    <n v="6.1"/>
    <n v="9.1999999999999993"/>
    <n v="0.14099999999999999"/>
    <n v="15"/>
    <s v="reviewed"/>
    <s v="us"/>
    <s v="us"/>
    <m/>
  </r>
  <r>
    <s v="2021-04-28T10:33:27.953Z"/>
    <d v="2021-04-28T10:33:27"/>
    <x v="11"/>
    <x v="3"/>
    <x v="11"/>
    <d v="2021-04-13T10:44:23"/>
    <n v="26.766200000000001"/>
    <n v="92.513300000000001"/>
    <n v="35"/>
    <n v="4.2"/>
    <s v="mb"/>
    <m/>
    <n v="181"/>
    <n v="1.3320000000000001"/>
    <n v="0.54"/>
    <s v="us"/>
    <s v="us7000e0d3"/>
    <s v="2021-07-07T18:37:06.040Z"/>
    <s v="7 km NNE of Dhekiajuli, India"/>
    <b v="1"/>
    <s v="earthquake"/>
    <n v="10.5"/>
    <n v="2"/>
    <n v="0.215"/>
    <n v="7"/>
    <s v="reviewed"/>
    <s v="us"/>
    <s v="us"/>
    <m/>
  </r>
  <r>
    <s v="2021-04-13T10:44:23.754Z"/>
    <d v="2021-04-13T10:44:23"/>
    <x v="11"/>
    <x v="3"/>
    <x v="11"/>
    <d v="2021-08-16T12:17:59"/>
    <n v="30.327400000000001"/>
    <n v="70.517899999999997"/>
    <n v="10"/>
    <n v="4.2"/>
    <s v="mb"/>
    <m/>
    <n v="177"/>
    <n v="4.0540000000000003"/>
    <n v="0.7"/>
    <s v="us"/>
    <s v="us6000e38b"/>
    <s v="2021-06-19T21:26:16.040Z"/>
    <s v="33 km NNW of Dera Ghazi Khan, Pakistan"/>
    <b v="1"/>
    <s v="earthquake"/>
    <n v="7.8"/>
    <n v="1.8"/>
    <n v="0.13600000000000001"/>
    <n v="16"/>
    <s v="reviewed"/>
    <s v="us"/>
    <s v="us"/>
    <m/>
  </r>
  <r>
    <s v="2021-08-16T12:17:59.325Z"/>
    <d v="2021-08-16T12:17:59"/>
    <x v="5"/>
    <x v="3"/>
    <x v="5"/>
    <d v="2021-04-04T20:09:52"/>
    <n v="38.1539"/>
    <n v="73.196700000000007"/>
    <n v="48.14"/>
    <n v="4.5"/>
    <s v="mb"/>
    <m/>
    <n v="46"/>
    <n v="2.319"/>
    <n v="0.64"/>
    <s v="us"/>
    <s v="us6000f6yb"/>
    <s v="2021-10-29T14:46:21.040Z"/>
    <s v="67 km W of Murghob, Tajikistan"/>
    <b v="0"/>
    <s v="earthquake"/>
    <n v="6.5"/>
    <n v="7.8"/>
    <n v="0.10100000000000001"/>
    <n v="29"/>
    <s v="reviewed"/>
    <s v="us"/>
    <s v="us"/>
    <m/>
  </r>
  <r>
    <s v="2021-04-04T20:09:52.991Z"/>
    <d v="2021-04-04T20:09:52"/>
    <x v="11"/>
    <x v="3"/>
    <x v="11"/>
    <d v="2021-08-15T17:42:13"/>
    <n v="36.767699999999998"/>
    <n v="75.730800000000002"/>
    <n v="74.650000000000006"/>
    <n v="4.2"/>
    <s v="mb"/>
    <m/>
    <n v="86"/>
    <n v="3.706"/>
    <n v="1.05"/>
    <s v="us"/>
    <s v="us6000dz05"/>
    <s v="2021-06-12T21:37:09.040Z"/>
    <s v="105 km ENE of Barishal, Pakistan"/>
    <b v="1"/>
    <s v="earthquake"/>
    <n v="8.1"/>
    <n v="6.6"/>
    <n v="0.128"/>
    <n v="17"/>
    <s v="reviewed"/>
    <s v="us"/>
    <s v="us"/>
    <m/>
  </r>
  <r>
    <s v="2021-08-15T17:42:13.950Z"/>
    <d v="2021-08-15T17:42:13"/>
    <x v="5"/>
    <x v="3"/>
    <x v="5"/>
    <d v="2021-08-15T10:41:11"/>
    <n v="1.3997999999999999"/>
    <n v="97.586699999999993"/>
    <n v="44.66"/>
    <n v="4.5"/>
    <s v="mb"/>
    <m/>
    <n v="72"/>
    <n v="9.5000000000000001E-2"/>
    <n v="1.03"/>
    <s v="us"/>
    <s v="us6000f6nh"/>
    <s v="2021-10-29T14:46:18.040Z"/>
    <s v="100 km SSW of Singkil, Indonesia"/>
    <b v="0"/>
    <s v="earthquake"/>
    <n v="8.5"/>
    <n v="5.4"/>
    <n v="0.104"/>
    <n v="27"/>
    <s v="reviewed"/>
    <s v="us"/>
    <s v="us"/>
    <m/>
  </r>
  <r>
    <s v="2021-08-15T10:41:11.379Z"/>
    <d v="2021-08-15T10:41:11"/>
    <x v="5"/>
    <x v="3"/>
    <x v="5"/>
    <d v="2021-04-01T16:51:09"/>
    <n v="37.490699999999997"/>
    <n v="70.135599999999997"/>
    <n v="8.68"/>
    <n v="5.2"/>
    <s v="mww"/>
    <m/>
    <n v="45"/>
    <n v="0.50600000000000001"/>
    <n v="0.66"/>
    <s v="us"/>
    <s v="us6000f6j4"/>
    <s v="2025-12-22T22:13:48.605Z"/>
    <s v="40 km ESE of Chubek, Tajikistan"/>
    <b v="0"/>
    <s v="earthquake"/>
    <n v="7.1"/>
    <n v="4.0999999999999996"/>
    <n v="9.8000000000000004E-2"/>
    <n v="10"/>
    <s v="reviewed"/>
    <s v="us"/>
    <s v="us"/>
    <m/>
  </r>
  <r>
    <s v="2021-04-01T16:51:09.258Z"/>
    <d v="2021-04-01T16:51:09"/>
    <x v="11"/>
    <x v="3"/>
    <x v="11"/>
    <d v="2021-08-14T10:29:16"/>
    <n v="36.713099999999997"/>
    <n v="70.993899999999996"/>
    <n v="221.65"/>
    <n v="4.2"/>
    <s v="mb"/>
    <m/>
    <n v="69"/>
    <n v="0.53"/>
    <n v="0.68"/>
    <s v="us"/>
    <s v="us6000dybi"/>
    <s v="2021-06-08T17:59:49.040Z"/>
    <s v="22 km SE of Jurm, Afghanistan"/>
    <b v="1"/>
    <s v="earthquake"/>
    <n v="7.1"/>
    <n v="5.4"/>
    <n v="8.5000000000000006E-2"/>
    <n v="39"/>
    <s v="reviewed"/>
    <s v="us"/>
    <s v="us"/>
    <m/>
  </r>
  <r>
    <s v="2021-08-14T10:29:16.239Z"/>
    <d v="2021-08-14T10:29:16"/>
    <x v="5"/>
    <x v="3"/>
    <x v="5"/>
    <d v="2021-08-13T13:18:47"/>
    <n v="37.505400000000002"/>
    <n v="71.735799999999998"/>
    <n v="106.9"/>
    <n v="4.3"/>
    <s v="mb"/>
    <m/>
    <n v="123"/>
    <n v="0.999"/>
    <n v="0.41"/>
    <s v="us"/>
    <s v="us7000f3p8"/>
    <s v="2021-10-29T14:46:46.040Z"/>
    <s v="16 km E of Khorugh, Tajikistan"/>
    <b v="0"/>
    <s v="earthquake"/>
    <n v="7.9"/>
    <n v="12.4"/>
    <n v="0.23799999999999999"/>
    <n v="5"/>
    <s v="reviewed"/>
    <s v="us"/>
    <s v="us"/>
    <m/>
  </r>
  <r>
    <s v="2021-08-13T13:18:47.021Z"/>
    <d v="2021-08-13T13:18:47"/>
    <x v="5"/>
    <x v="3"/>
    <x v="5"/>
    <d v="2021-08-13T04:21:38"/>
    <n v="37.595999999999997"/>
    <n v="71.828000000000003"/>
    <n v="111.54"/>
    <n v="4.5999999999999996"/>
    <s v="mb"/>
    <m/>
    <n v="59"/>
    <n v="1.1020000000000001"/>
    <n v="0.55000000000000004"/>
    <s v="us"/>
    <s v="us6000f5kt"/>
    <s v="2021-10-29T14:46:06.040Z"/>
    <s v="27 km ENE of Khorugh, Tajikistan"/>
    <b v="0"/>
    <s v="earthquake"/>
    <n v="6.2"/>
    <n v="7"/>
    <n v="0.05"/>
    <n v="121"/>
    <s v="reviewed"/>
    <s v="us"/>
    <s v="us"/>
    <m/>
  </r>
  <r>
    <s v="2021-08-13T04:21:38.757Z"/>
    <d v="2021-08-13T04:21:38"/>
    <x v="5"/>
    <x v="3"/>
    <x v="5"/>
    <d v="2021-08-12T08:24:01"/>
    <n v="34.593600000000002"/>
    <n v="97.422700000000006"/>
    <n v="14.49"/>
    <n v="5.4"/>
    <s v="mb"/>
    <m/>
    <n v="34"/>
    <n v="5.3079999999999998"/>
    <n v="0.81"/>
    <s v="us"/>
    <s v="us6000f58r"/>
    <s v="2025-12-22T22:13:34.734Z"/>
    <s v="Southern Qinghai, China"/>
    <b v="0"/>
    <s v="earthquake"/>
    <n v="7.7"/>
    <n v="3.6"/>
    <n v="3.5000000000000003E-2"/>
    <n v="275"/>
    <s v="reviewed"/>
    <s v="us"/>
    <s v="us"/>
    <m/>
  </r>
  <r>
    <s v="2021-08-12T08:24:01.467Z"/>
    <d v="2021-08-12T08:24:01"/>
    <x v="5"/>
    <x v="3"/>
    <x v="5"/>
    <d v="2021-08-11T05:19:05"/>
    <n v="3.1187999999999998"/>
    <n v="65.236900000000006"/>
    <n v="10"/>
    <n v="4.5"/>
    <s v="mb"/>
    <m/>
    <n v="85"/>
    <n v="23.381"/>
    <n v="0.59"/>
    <s v="us"/>
    <s v="us6000f8w9"/>
    <s v="2021-10-23T15:46:56.040Z"/>
    <s v="Carlsberg Ridge"/>
    <b v="0"/>
    <s v="earthquake"/>
    <n v="9.3000000000000007"/>
    <n v="1.8"/>
    <n v="0.122"/>
    <n v="20"/>
    <s v="reviewed"/>
    <s v="us"/>
    <s v="us"/>
    <m/>
  </r>
  <r>
    <s v="2021-08-11T05:19:05.229Z"/>
    <d v="2021-08-11T05:19:05"/>
    <x v="5"/>
    <x v="3"/>
    <x v="5"/>
    <d v="2021-08-10T22:35:58"/>
    <n v="1.2921"/>
    <n v="99.3322"/>
    <n v="10"/>
    <n v="4.8"/>
    <s v="mb"/>
    <m/>
    <n v="49"/>
    <n v="1.45"/>
    <n v="0.89"/>
    <s v="us"/>
    <s v="us6000f41n"/>
    <s v="2021-10-23T15:46:03.040Z"/>
    <s v="11 km SE of Padangsidempuan, Indonesia"/>
    <b v="0"/>
    <s v="earthquake"/>
    <n v="6.7"/>
    <n v="1.9"/>
    <n v="0.09"/>
    <n v="38"/>
    <s v="reviewed"/>
    <s v="us"/>
    <s v="us"/>
    <m/>
  </r>
  <r>
    <s v="2021-08-10T22:35:58.335Z"/>
    <d v="2021-08-10T22:35:58"/>
    <x v="5"/>
    <x v="3"/>
    <x v="5"/>
    <d v="2021-03-29T20:50:02"/>
    <n v="34.711199999999998"/>
    <n v="98.080500000000001"/>
    <n v="10"/>
    <n v="4.8"/>
    <s v="mb"/>
    <m/>
    <n v="66"/>
    <n v="4.7549999999999999"/>
    <n v="0.85"/>
    <s v="us"/>
    <s v="us6000f3zj"/>
    <s v="2021-10-23T15:46:02.040Z"/>
    <s v="Southern Qinghai, China"/>
    <b v="0"/>
    <s v="earthquake"/>
    <n v="8"/>
    <n v="1.9"/>
    <n v="6.2E-2"/>
    <n v="80"/>
    <s v="reviewed"/>
    <s v="us"/>
    <s v="us"/>
    <m/>
  </r>
  <r>
    <s v="2021-03-29T20:50:02.361Z"/>
    <d v="2021-03-29T20:50:02"/>
    <x v="62"/>
    <x v="3"/>
    <x v="62"/>
    <d v="2021-03-26T10:37:17"/>
    <n v="2.8477999999999999"/>
    <n v="89.768699999999995"/>
    <n v="10"/>
    <n v="4.2"/>
    <s v="mb"/>
    <m/>
    <n v="113"/>
    <n v="7.95"/>
    <n v="0.84"/>
    <s v="us"/>
    <s v="us6000dznf"/>
    <s v="2021-06-08T18:00:04.040Z"/>
    <s v="North Indian Ocean"/>
    <b v="1"/>
    <s v="earthquake"/>
    <n v="10.7"/>
    <n v="2"/>
    <n v="0.19900000000000001"/>
    <n v="7"/>
    <s v="reviewed"/>
    <s v="us"/>
    <s v="us"/>
    <m/>
  </r>
  <r>
    <s v="2021-03-26T10:37:17.546Z"/>
    <d v="2021-03-26T10:37:17"/>
    <x v="62"/>
    <x v="3"/>
    <x v="62"/>
    <d v="2021-03-23T19:36:10"/>
    <n v="36.5762"/>
    <n v="70.891900000000007"/>
    <n v="199"/>
    <n v="4.2"/>
    <s v="mb"/>
    <m/>
    <n v="72"/>
    <n v="0.60399999999999998"/>
    <n v="0.71"/>
    <s v="us"/>
    <s v="us6000dwm9"/>
    <s v="2021-06-08T17:58:32.040Z"/>
    <s v="32 km S of Jurm, Afghanistan"/>
    <b v="1"/>
    <s v="earthquake"/>
    <n v="7.5"/>
    <n v="5.8"/>
    <n v="0.09"/>
    <n v="36"/>
    <s v="reviewed"/>
    <s v="us"/>
    <s v="us"/>
    <m/>
  </r>
  <r>
    <s v="2021-03-23T19:36:10.206Z"/>
    <d v="2021-03-23T19:36:10"/>
    <x v="62"/>
    <x v="3"/>
    <x v="62"/>
    <d v="2021-08-10T05:50:16"/>
    <n v="36.720999999999997"/>
    <n v="71.527699999999996"/>
    <n v="168.05"/>
    <n v="4.2"/>
    <s v="mb"/>
    <m/>
    <n v="173"/>
    <n v="0.86199999999999999"/>
    <n v="0.47"/>
    <s v="us"/>
    <s v="us6000dvw7"/>
    <s v="2021-06-02T15:22:26.040Z"/>
    <s v="Afghanistan-Tajikistan-Pakistan region"/>
    <b v="1"/>
    <s v="earthquake"/>
    <n v="11.7"/>
    <n v="10.5"/>
    <n v="8.7999999999999995E-2"/>
    <n v="41"/>
    <s v="reviewed"/>
    <s v="us"/>
    <s v="us"/>
    <m/>
  </r>
  <r>
    <s v="2021-08-10T05:50:16.593Z"/>
    <d v="2021-08-10T05:50:16"/>
    <x v="5"/>
    <x v="3"/>
    <x v="5"/>
    <d v="2021-08-10T03:18:12"/>
    <n v="16.4467"/>
    <n v="94.122200000000007"/>
    <n v="15.42"/>
    <n v="4.0999999999999996"/>
    <s v="mb"/>
    <m/>
    <n v="150"/>
    <n v="3.8279999999999998"/>
    <n v="0.53"/>
    <s v="us"/>
    <s v="us6000f8dj"/>
    <s v="2021-10-23T15:46:51.040Z"/>
    <s v="near the south coast of Myanmar"/>
    <b v="0"/>
    <s v="earthquake"/>
    <n v="6.6"/>
    <n v="5.5"/>
    <n v="0.158"/>
    <n v="12"/>
    <s v="reviewed"/>
    <s v="us"/>
    <s v="us"/>
    <m/>
  </r>
  <r>
    <s v="2021-08-10T03:18:12.096Z"/>
    <d v="2021-08-10T03:18:12"/>
    <x v="5"/>
    <x v="3"/>
    <x v="5"/>
    <d v="2021-03-23T18:56:46"/>
    <n v="22.453499999999998"/>
    <n v="95.9084"/>
    <n v="10"/>
    <n v="4.8"/>
    <s v="mb"/>
    <m/>
    <n v="43"/>
    <n v="1.9770000000000001"/>
    <n v="0.59"/>
    <s v="us"/>
    <s v="us6000f3rz"/>
    <s v="2021-10-23T15:46:00.040Z"/>
    <s v="25 km ESE of Shwebo, Myanmar"/>
    <b v="0"/>
    <s v="earthquake"/>
    <n v="5.4"/>
    <n v="1.8"/>
    <n v="6.7000000000000004E-2"/>
    <n v="70"/>
    <s v="reviewed"/>
    <s v="us"/>
    <s v="us"/>
    <m/>
  </r>
  <r>
    <s v="2021-03-23T18:56:46.351Z"/>
    <d v="2021-03-23T18:56:46"/>
    <x v="62"/>
    <x v="3"/>
    <x v="62"/>
    <d v="2021-03-21T12:22:37"/>
    <n v="36.5077"/>
    <n v="68.069900000000004"/>
    <n v="41.21"/>
    <n v="4.2"/>
    <s v="mb"/>
    <m/>
    <n v="85"/>
    <n v="2.1030000000000002"/>
    <n v="0.76"/>
    <s v="us"/>
    <s v="us6000dvvu"/>
    <s v="2021-06-02T15:22:25.040Z"/>
    <s v="27 km N of A?bak, Afghanistan"/>
    <b v="1"/>
    <s v="earthquake"/>
    <n v="6.4"/>
    <n v="8.6999999999999993"/>
    <n v="0.13700000000000001"/>
    <n v="19"/>
    <s v="reviewed"/>
    <s v="us"/>
    <s v="us"/>
    <m/>
  </r>
  <r>
    <s v="2021-03-21T12:22:37.682Z"/>
    <d v="2021-03-21T12:22:37"/>
    <x v="62"/>
    <x v="3"/>
    <x v="62"/>
    <d v="2021-03-21T09:31:31"/>
    <n v="26.619499999999999"/>
    <n v="92.514799999999994"/>
    <n v="10"/>
    <n v="4.2"/>
    <s v="mb"/>
    <m/>
    <n v="101"/>
    <n v="1.204"/>
    <n v="0.68"/>
    <s v="us"/>
    <s v="us6000dxfb"/>
    <s v="2021-06-02T15:23:12.040Z"/>
    <s v="10 km SSE of Dhekiajuli, India"/>
    <b v="1"/>
    <s v="earthquake"/>
    <n v="8"/>
    <n v="1.9"/>
    <n v="0.10199999999999999"/>
    <n v="27"/>
    <s v="reviewed"/>
    <s v="us"/>
    <s v="us"/>
    <m/>
  </r>
  <r>
    <s v="2021-03-21T09:31:31.443Z"/>
    <d v="2021-03-21T09:31:31"/>
    <x v="62"/>
    <x v="3"/>
    <x v="62"/>
    <d v="2021-08-08T02:02:14"/>
    <n v="6.9626000000000001"/>
    <n v="92.357799999999997"/>
    <n v="10"/>
    <n v="4.2"/>
    <s v="mb"/>
    <m/>
    <n v="135"/>
    <n v="4.6779999999999999"/>
    <n v="1.28"/>
    <s v="us"/>
    <s v="us6000dxf7"/>
    <s v="2021-06-02T15:23:12.040Z"/>
    <s v="Nicobar Islands, India region"/>
    <b v="1"/>
    <s v="earthquake"/>
    <n v="7.4"/>
    <n v="1.8"/>
    <n v="0.2"/>
    <n v="7"/>
    <s v="reviewed"/>
    <s v="us"/>
    <s v="us"/>
    <m/>
  </r>
  <r>
    <s v="2021-08-08T02:02:14.070Z"/>
    <d v="2021-08-08T02:02:14"/>
    <x v="5"/>
    <x v="3"/>
    <x v="5"/>
    <d v="2021-08-07T20:03:12"/>
    <n v="3.1318999999999999"/>
    <n v="96.175899999999999"/>
    <n v="52.79"/>
    <n v="4.5"/>
    <s v="mb"/>
    <m/>
    <n v="144"/>
    <n v="2.2200000000000002"/>
    <n v="0.61"/>
    <s v="us"/>
    <s v="us6000f39r"/>
    <s v="2021-10-23T15:45:51.040Z"/>
    <s v="75 km NNW of Sinabang, Indonesia"/>
    <b v="0"/>
    <s v="earthquake"/>
    <n v="8.6"/>
    <n v="4.7"/>
    <n v="0.124"/>
    <n v="21"/>
    <s v="reviewed"/>
    <s v="us"/>
    <s v="us"/>
    <m/>
  </r>
  <r>
    <s v="2021-08-07T20:03:12.618Z"/>
    <d v="2021-08-07T20:03:12"/>
    <x v="5"/>
    <x v="3"/>
    <x v="5"/>
    <d v="2021-03-10T23:19:30"/>
    <n v="39.106099999999998"/>
    <n v="70.615600000000001"/>
    <n v="10"/>
    <n v="4.5"/>
    <s v="mb"/>
    <m/>
    <n v="45"/>
    <n v="0.96299999999999997"/>
    <n v="0.72"/>
    <s v="us"/>
    <s v="us6000f381"/>
    <s v="2021-10-23T15:45:50.040Z"/>
    <s v="22 km ENE of Rasht, Tajikistan"/>
    <b v="0"/>
    <s v="earthquake"/>
    <n v="4.5999999999999996"/>
    <n v="1.6"/>
    <n v="8.8999999999999996E-2"/>
    <n v="37"/>
    <s v="reviewed"/>
    <s v="us"/>
    <s v="us"/>
    <m/>
  </r>
  <r>
    <s v="2021-03-10T23:19:30.244Z"/>
    <d v="2021-03-10T23:19:30"/>
    <x v="62"/>
    <x v="3"/>
    <x v="62"/>
    <d v="2021-03-09T01:52:04"/>
    <n v="36.4818"/>
    <n v="70.927000000000007"/>
    <n v="144.15"/>
    <n v="4.2"/>
    <s v="mb"/>
    <m/>
    <n v="91"/>
    <n v="0.70099999999999996"/>
    <n v="0.5"/>
    <s v="us"/>
    <s v="us7000dhzm"/>
    <s v="2021-05-21T19:49:14.040Z"/>
    <s v="43 km S of Jurm, Afghanistan"/>
    <b v="1"/>
    <s v="earthquake"/>
    <n v="5.3"/>
    <n v="5.4"/>
    <n v="0.121"/>
    <n v="19"/>
    <s v="reviewed"/>
    <s v="us"/>
    <s v="us"/>
    <m/>
  </r>
  <r>
    <s v="2021-03-09T01:52:04.330Z"/>
    <d v="2021-03-09T01:52:04"/>
    <x v="62"/>
    <x v="3"/>
    <x v="62"/>
    <d v="2021-08-06T20:16:07"/>
    <n v="36.244700000000002"/>
    <n v="71.402900000000002"/>
    <n v="101.53"/>
    <n v="4.2"/>
    <s v="mb"/>
    <m/>
    <n v="75"/>
    <n v="2.57"/>
    <n v="0.73"/>
    <s v="us"/>
    <s v="us7000dha0"/>
    <s v="2021-05-21T19:48:39.040Z"/>
    <s v="50 km SSW of Ashk?sham, Afghanistan"/>
    <b v="1"/>
    <s v="earthquake"/>
    <n v="5.6"/>
    <n v="8.5"/>
    <n v="0.153"/>
    <n v="12"/>
    <s v="reviewed"/>
    <s v="us"/>
    <s v="us"/>
    <m/>
  </r>
  <r>
    <s v="2021-08-06T20:16:07.390Z"/>
    <d v="2021-08-06T20:16:07"/>
    <x v="5"/>
    <x v="3"/>
    <x v="5"/>
    <d v="2021-08-06T18:49:56"/>
    <n v="21.409500000000001"/>
    <n v="94.737700000000004"/>
    <n v="110.48"/>
    <n v="4.5"/>
    <s v="mb"/>
    <m/>
    <n v="58"/>
    <n v="1.6180000000000001"/>
    <n v="0.76"/>
    <s v="us"/>
    <s v="us6000f30b"/>
    <s v="2021-10-23T15:45:46.040Z"/>
    <s v="36 km WNW of Pakokku, Myanmar"/>
    <b v="0"/>
    <s v="earthquake"/>
    <n v="6.2"/>
    <n v="6.4"/>
    <n v="8.2000000000000003E-2"/>
    <n v="49"/>
    <s v="reviewed"/>
    <s v="us"/>
    <s v="us"/>
    <m/>
  </r>
  <r>
    <s v="2021-08-06T18:49:56.874Z"/>
    <d v="2021-08-06T18:49:56"/>
    <x v="5"/>
    <x v="3"/>
    <x v="5"/>
    <d v="2021-08-06T15:58:47"/>
    <n v="22.518899999999999"/>
    <n v="94.209400000000002"/>
    <n v="39.54"/>
    <n v="4.4000000000000004"/>
    <s v="mb"/>
    <m/>
    <n v="98"/>
    <n v="0.57599999999999996"/>
    <n v="0.57999999999999996"/>
    <s v="us"/>
    <s v="us6000f5mq"/>
    <s v="2021-10-23T15:46:44.040Z"/>
    <s v="63 km ESE of Hakha, Myanmar"/>
    <b v="0"/>
    <s v="earthquake"/>
    <n v="5.7"/>
    <n v="7.8"/>
    <n v="0.16200000000000001"/>
    <n v="13"/>
    <s v="reviewed"/>
    <s v="us"/>
    <s v="us"/>
    <m/>
  </r>
  <r>
    <s v="2021-08-06T15:58:47.503Z"/>
    <d v="2021-08-06T15:58:47"/>
    <x v="5"/>
    <x v="3"/>
    <x v="5"/>
    <d v="2021-08-06T12:47:47"/>
    <n v="6.6032000000000002"/>
    <n v="94.496700000000004"/>
    <n v="10"/>
    <n v="4.2"/>
    <s v="mb"/>
    <m/>
    <n v="93"/>
    <n v="2.7930000000000001"/>
    <n v="1.24"/>
    <s v="us"/>
    <s v="us6000f5mj"/>
    <s v="2021-10-23T15:46:44.040Z"/>
    <s v="120 km NW of Sabang, Indonesia"/>
    <b v="0"/>
    <s v="earthquake"/>
    <n v="10.4"/>
    <n v="2"/>
    <n v="0.23499999999999999"/>
    <n v="5"/>
    <s v="reviewed"/>
    <s v="us"/>
    <s v="us"/>
    <m/>
  </r>
  <r>
    <s v="2021-08-06T12:47:47.624Z"/>
    <d v="2021-08-06T12:47:47"/>
    <x v="5"/>
    <x v="3"/>
    <x v="5"/>
    <d v="2021-02-25T08:36:40"/>
    <n v="23.213699999999999"/>
    <n v="94.133799999999994"/>
    <n v="101.68"/>
    <n v="4.4000000000000004"/>
    <s v="mb"/>
    <m/>
    <n v="50"/>
    <n v="0.752"/>
    <n v="0.76"/>
    <s v="us"/>
    <s v="us6000f2sy"/>
    <s v="2021-10-23T15:45:44.040Z"/>
    <s v="54 km SSW of Mawlaik, Myanmar"/>
    <b v="0"/>
    <s v="earthquake"/>
    <n v="5"/>
    <n v="4.0999999999999996"/>
    <n v="0.11700000000000001"/>
    <n v="23"/>
    <s v="reviewed"/>
    <s v="us"/>
    <s v="us"/>
    <m/>
  </r>
  <r>
    <s v="2021-02-25T08:36:40.357Z"/>
    <d v="2021-02-25T08:36:40"/>
    <x v="55"/>
    <x v="3"/>
    <x v="55"/>
    <d v="2021-02-02T03:45:51"/>
    <n v="36.671700000000001"/>
    <n v="71.468599999999995"/>
    <n v="173.55"/>
    <n v="4.2"/>
    <s v="mb"/>
    <m/>
    <n v="129"/>
    <n v="2.819"/>
    <n v="0.59"/>
    <s v="us"/>
    <s v="us7000ddis"/>
    <s v="2021-05-04T14:17:14.040Z"/>
    <s v="5 km WSW of Ashk?sham, Afghanistan"/>
    <b v="1"/>
    <s v="earthquake"/>
    <n v="8.6999999999999993"/>
    <n v="9.1"/>
    <n v="7.2999999999999995E-2"/>
    <n v="52"/>
    <s v="reviewed"/>
    <s v="us"/>
    <s v="us"/>
    <m/>
  </r>
  <r>
    <s v="2021-02-02T03:45:51.153Z"/>
    <d v="2021-02-02T03:45:51"/>
    <x v="55"/>
    <x v="3"/>
    <x v="55"/>
    <d v="2021-02-02T01:16:44"/>
    <n v="36.667200000000001"/>
    <n v="71.113799999999998"/>
    <n v="253.75"/>
    <n v="4.2"/>
    <s v="mb"/>
    <m/>
    <n v="70"/>
    <n v="2.71"/>
    <n v="0.77"/>
    <s v="us"/>
    <s v="us6000ddsy"/>
    <s v="2021-04-16T19:02:58.040Z"/>
    <s v="33 km SE of Jurm, Afghanistan"/>
    <b v="1"/>
    <s v="earthquake"/>
    <n v="4.2"/>
    <n v="7"/>
    <n v="0.124"/>
    <n v="19"/>
    <s v="reviewed"/>
    <s v="us"/>
    <s v="us"/>
    <m/>
  </r>
  <r>
    <s v="2021-02-02T01:16:44.701Z"/>
    <d v="2021-02-02T01:16:44"/>
    <x v="55"/>
    <x v="3"/>
    <x v="55"/>
    <d v="2021-01-27T18:56:21"/>
    <n v="36.481900000000003"/>
    <n v="71.450199999999995"/>
    <n v="94.49"/>
    <n v="4.2"/>
    <s v="mb"/>
    <m/>
    <n v="71"/>
    <n v="2.758"/>
    <n v="0.77"/>
    <s v="us"/>
    <s v="us6000dfzc"/>
    <s v="2021-04-16T19:03:55.040Z"/>
    <s v="23 km SSW of Ashk?sham, Afghanistan"/>
    <b v="1"/>
    <s v="earthquake"/>
    <n v="7.1"/>
    <n v="7.2"/>
    <n v="0.107"/>
    <n v="24"/>
    <s v="reviewed"/>
    <s v="us"/>
    <s v="us"/>
    <m/>
  </r>
  <r>
    <s v="2021-01-27T18:56:21.382Z"/>
    <d v="2021-01-27T18:56:21"/>
    <x v="31"/>
    <x v="3"/>
    <x v="31"/>
    <d v="2021-01-19T11:02:40"/>
    <n v="26.292999999999999"/>
    <n v="95.782200000000003"/>
    <n v="80.92"/>
    <n v="4.2"/>
    <s v="mb"/>
    <m/>
    <n v="166"/>
    <n v="2.4529999999999998"/>
    <n v="0.63"/>
    <s v="us"/>
    <s v="us6000def4"/>
    <s v="2021-04-13T17:05:56.040Z"/>
    <s v="83 km SSE of Khonsa, India"/>
    <b v="1"/>
    <s v="earthquake"/>
    <n v="10.1"/>
    <n v="5.4"/>
    <n v="0.373"/>
    <n v="2"/>
    <s v="reviewed"/>
    <s v="us"/>
    <s v="us"/>
    <m/>
  </r>
  <r>
    <s v="2021-01-19T11:02:40.469Z"/>
    <d v="2021-01-19T11:02:40"/>
    <x v="31"/>
    <x v="3"/>
    <x v="31"/>
    <d v="2021-01-13T19:15:33"/>
    <n v="36.399500000000003"/>
    <n v="70.839299999999994"/>
    <n v="136.77000000000001"/>
    <n v="4.2"/>
    <s v="mb"/>
    <m/>
    <n v="175"/>
    <n v="2.3639999999999999"/>
    <n v="0.72"/>
    <s v="us"/>
    <s v="us7000d1cr"/>
    <s v="2021-03-27T21:05:29.040Z"/>
    <s v="51 km S of Jurm, Afghanistan"/>
    <b v="1"/>
    <s v="earthquake"/>
    <n v="12.4"/>
    <n v="10.8"/>
    <n v="0.14099999999999999"/>
    <n v="14"/>
    <s v="reviewed"/>
    <s v="us"/>
    <s v="us"/>
    <m/>
  </r>
  <r>
    <s v="2021-01-13T19:15:33.854Z"/>
    <d v="2021-01-13T19:15:33"/>
    <x v="31"/>
    <x v="3"/>
    <x v="31"/>
    <d v="2021-08-05T04:18:11"/>
    <n v="24.879899999999999"/>
    <n v="93.373900000000006"/>
    <n v="10"/>
    <n v="4.2"/>
    <s v="mb"/>
    <m/>
    <n v="66"/>
    <n v="1.0629999999999999"/>
    <n v="1.1200000000000001"/>
    <s v="us"/>
    <s v="us6000d82z"/>
    <s v="2021-03-20T21:25:20.040Z"/>
    <s v="38 km ENE of Lakhipur, India"/>
    <b v="1"/>
    <s v="earthquake"/>
    <n v="5.3"/>
    <n v="1.9"/>
    <n v="9.8000000000000004E-2"/>
    <n v="29"/>
    <s v="reviewed"/>
    <s v="us"/>
    <s v="us"/>
    <m/>
  </r>
  <r>
    <s v="2021-08-05T04:18:11.298Z"/>
    <d v="2021-08-05T04:18:11"/>
    <x v="5"/>
    <x v="3"/>
    <x v="5"/>
    <d v="2021-01-10T21:01:36"/>
    <n v="37.570300000000003"/>
    <n v="71.831000000000003"/>
    <n v="118.16"/>
    <n v="4.5"/>
    <s v="mb"/>
    <m/>
    <n v="55"/>
    <n v="1.0940000000000001"/>
    <n v="0.54"/>
    <s v="us"/>
    <s v="us6000f2cr"/>
    <s v="2021-10-14T01:07:32.040Z"/>
    <s v="26 km ENE of Khorugh, Tajikistan"/>
    <b v="0"/>
    <s v="earthquake"/>
    <n v="7"/>
    <n v="7.3"/>
    <n v="0.14000000000000001"/>
    <n v="15"/>
    <s v="reviewed"/>
    <s v="us"/>
    <s v="us"/>
    <m/>
  </r>
  <r>
    <s v="2021-01-10T21:01:36.536Z"/>
    <d v="2021-01-10T21:01:36"/>
    <x v="31"/>
    <x v="3"/>
    <x v="31"/>
    <d v="2020-12-27T14:29:31"/>
    <n v="36.494900000000001"/>
    <n v="70.311000000000007"/>
    <n v="202.88"/>
    <n v="4.2"/>
    <s v="mb"/>
    <m/>
    <n v="79"/>
    <n v="2.2069999999999999"/>
    <n v="0.8"/>
    <s v="us"/>
    <s v="us6000d7as"/>
    <s v="2021-03-20T21:23:49.040Z"/>
    <s v="41 km ESE of Farkh?r, Afghanistan"/>
    <b v="1"/>
    <s v="earthquake"/>
    <n v="8.3000000000000007"/>
    <n v="7.2"/>
    <n v="0.115"/>
    <n v="21"/>
    <s v="reviewed"/>
    <s v="us"/>
    <s v="us"/>
    <m/>
  </r>
  <r>
    <s v="2020-12-27T14:29:31.526Z"/>
    <d v="2020-12-27T14:29:31"/>
    <x v="63"/>
    <x v="4"/>
    <x v="63"/>
    <d v="2020-12-23T11:06:53"/>
    <n v="34.647500000000001"/>
    <n v="73.154399999999995"/>
    <n v="10"/>
    <n v="4.2"/>
    <s v="mb"/>
    <m/>
    <n v="89"/>
    <n v="0.999"/>
    <n v="0.7"/>
    <s v="us"/>
    <s v="us6000d6er"/>
    <s v="2021-03-06T23:19:31.040Z"/>
    <s v="12 km ESE of Battagram, Pakistan"/>
    <b v="1"/>
    <s v="earthquake"/>
    <n v="4.7"/>
    <n v="1.9"/>
    <n v="0.2"/>
    <n v="8"/>
    <s v="reviewed"/>
    <s v="us"/>
    <s v="us"/>
    <m/>
  </r>
  <r>
    <s v="2020-12-23T11:06:53.791Z"/>
    <d v="2020-12-23T11:06:53"/>
    <x v="63"/>
    <x v="4"/>
    <x v="63"/>
    <d v="2020-12-20T00:39:54"/>
    <n v="27.400300000000001"/>
    <n v="97.039500000000004"/>
    <n v="49.94"/>
    <n v="4.2"/>
    <s v="mb"/>
    <m/>
    <n v="75"/>
    <n v="4.0069999999999997"/>
    <n v="0.41"/>
    <s v="us"/>
    <s v="us6000d5s2"/>
    <s v="2021-03-06T23:17:56.040Z"/>
    <s v="89 km SSE of Hayuliang, India"/>
    <b v="1"/>
    <s v="earthquake"/>
    <n v="7.7"/>
    <n v="7.4"/>
    <n v="0.13600000000000001"/>
    <n v="15"/>
    <s v="reviewed"/>
    <s v="us"/>
    <s v="us"/>
    <m/>
  </r>
  <r>
    <s v="2020-12-20T00:39:54.292Z"/>
    <d v="2020-12-20T00:39:54"/>
    <x v="63"/>
    <x v="4"/>
    <x v="63"/>
    <d v="2020-12-18T03:53:41"/>
    <n v="36.622700000000002"/>
    <n v="71.077100000000002"/>
    <n v="205.93"/>
    <n v="4.2"/>
    <s v="mb"/>
    <m/>
    <n v="71"/>
    <n v="2.657"/>
    <n v="0.81"/>
    <s v="us"/>
    <s v="us7000csjq"/>
    <s v="2021-02-27T23:26:19.040Z"/>
    <s v="34 km SE of Jurm, Afghanistan"/>
    <b v="1"/>
    <s v="earthquake"/>
    <n v="7.3"/>
    <n v="7.5"/>
    <n v="0.11"/>
    <n v="23"/>
    <s v="reviewed"/>
    <s v="us"/>
    <s v="us"/>
    <m/>
  </r>
  <r>
    <s v="2020-12-18T03:53:41.667Z"/>
    <d v="2020-12-18T03:53:41"/>
    <x v="63"/>
    <x v="4"/>
    <x v="63"/>
    <d v="2020-12-09T21:57:34"/>
    <n v="36.546799999999998"/>
    <n v="71.011200000000002"/>
    <n v="194.51"/>
    <n v="4.2"/>
    <s v="mb"/>
    <m/>
    <n v="75"/>
    <n v="2.5649999999999999"/>
    <n v="0.9"/>
    <s v="us"/>
    <s v="us7000cs03"/>
    <s v="2021-02-27T23:25:22.040Z"/>
    <s v="38 km SSE of Jurm, Afghanistan"/>
    <b v="1"/>
    <s v="earthquake"/>
    <n v="7.4"/>
    <n v="8.6"/>
    <n v="0.14599999999999999"/>
    <n v="13"/>
    <s v="reviewed"/>
    <s v="us"/>
    <s v="us"/>
    <m/>
  </r>
  <r>
    <s v="2020-12-09T21:57:34.387Z"/>
    <d v="2020-12-09T21:57:34"/>
    <x v="63"/>
    <x v="4"/>
    <x v="63"/>
    <d v="2020-11-22T16:23:39"/>
    <n v="33.866"/>
    <n v="74.926599999999993"/>
    <n v="10"/>
    <n v="4.2"/>
    <s v="mb"/>
    <m/>
    <n v="145"/>
    <n v="1.397"/>
    <n v="0.88"/>
    <s v="us"/>
    <s v="us7000cr0b"/>
    <s v="2021-02-20T16:11:58.040Z"/>
    <s v="2 km ESE of Pulwama, India"/>
    <b v="1"/>
    <s v="earthquake"/>
    <n v="8.9"/>
    <n v="2"/>
    <n v="0.372"/>
    <n v="2"/>
    <s v="reviewed"/>
    <s v="us"/>
    <s v="us"/>
    <m/>
  </r>
  <r>
    <s v="2020-11-22T16:23:39.821Z"/>
    <d v="2020-11-22T16:23:39"/>
    <x v="32"/>
    <x v="4"/>
    <x v="32"/>
    <d v="2020-11-11T14:49:20"/>
    <n v="36.078899999999997"/>
    <n v="70.169300000000007"/>
    <n v="142.1"/>
    <n v="4.2"/>
    <s v="mb"/>
    <m/>
    <n v="79"/>
    <n v="1.7889999999999999"/>
    <n v="0.53"/>
    <s v="us"/>
    <s v="us6000crh5"/>
    <s v="2021-02-03T17:50:58.040Z"/>
    <s v="61 km SSE of Farkh?r, Afghanistan"/>
    <b v="1"/>
    <s v="earthquake"/>
    <n v="3.9"/>
    <n v="14.5"/>
    <n v="0.215"/>
    <n v="7"/>
    <s v="reviewed"/>
    <s v="us"/>
    <s v="us"/>
    <m/>
  </r>
  <r>
    <s v="2020-11-11T14:49:20.054Z"/>
    <d v="2020-11-11T14:49:20"/>
    <x v="32"/>
    <x v="4"/>
    <x v="32"/>
    <d v="2020-11-04T02:39:45"/>
    <n v="36.444000000000003"/>
    <n v="71.259799999999998"/>
    <n v="237.4"/>
    <n v="4.2"/>
    <s v="mb"/>
    <m/>
    <n v="75"/>
    <n v="2.6219999999999999"/>
    <n v="0.97"/>
    <s v="us"/>
    <s v="us7000cde9"/>
    <s v="2021-01-27T17:28:38.040Z"/>
    <s v="36 km SW of Ashk?sham, Afghanistan"/>
    <b v="1"/>
    <s v="earthquake"/>
    <n v="6.8"/>
    <n v="6.3"/>
    <n v="9.2999999999999999E-2"/>
    <n v="32"/>
    <s v="reviewed"/>
    <s v="us"/>
    <s v="us"/>
    <m/>
  </r>
  <r>
    <s v="2020-11-04T02:39:45.625Z"/>
    <d v="2020-11-04T02:39:45"/>
    <x v="32"/>
    <x v="4"/>
    <x v="32"/>
    <d v="2020-10-28T18:34:26"/>
    <n v="36.5505"/>
    <n v="69.558199999999999"/>
    <n v="169.23"/>
    <n v="4.2"/>
    <s v="mb"/>
    <m/>
    <n v="96"/>
    <n v="2.048"/>
    <n v="0.72"/>
    <s v="us"/>
    <s v="us7000ca31"/>
    <s v="2021-01-23T22:25:26.040Z"/>
    <s v="20 km S of Taloqan, Afghanistan"/>
    <b v="1"/>
    <s v="earthquake"/>
    <n v="6.3"/>
    <n v="11.3"/>
    <n v="0.17599999999999999"/>
    <n v="9"/>
    <s v="reviewed"/>
    <s v="us"/>
    <s v="us"/>
    <m/>
  </r>
  <r>
    <s v="2020-10-28T18:34:26.731Z"/>
    <d v="2020-10-28T18:34:26"/>
    <x v="33"/>
    <x v="4"/>
    <x v="33"/>
    <d v="2020-10-24T05:41:51"/>
    <n v="29.4069"/>
    <n v="80.898799999999994"/>
    <n v="10"/>
    <n v="4.2"/>
    <s v="mb"/>
    <m/>
    <n v="176"/>
    <n v="5.391"/>
    <n v="1.1399999999999999"/>
    <s v="us"/>
    <s v="us7000c9s1"/>
    <s v="2021-01-18T23:01:37.040Z"/>
    <s v="16 km NNW of Dipayal, Nepal"/>
    <b v="1"/>
    <s v="earthquake"/>
    <n v="13.4"/>
    <n v="1.9"/>
    <n v="0.16700000000000001"/>
    <n v="10"/>
    <s v="reviewed"/>
    <s v="us"/>
    <s v="us"/>
    <m/>
  </r>
  <r>
    <s v="2020-10-24T05:41:51.677Z"/>
    <d v="2020-10-24T05:41:51"/>
    <x v="33"/>
    <x v="4"/>
    <x v="33"/>
    <d v="2021-08-03T04:04:34"/>
    <n v="36.732500000000002"/>
    <n v="71.213399999999993"/>
    <n v="204.15"/>
    <n v="4.2"/>
    <s v="mb"/>
    <m/>
    <n v="104"/>
    <n v="2.7850000000000001"/>
    <n v="0.48"/>
    <s v="us"/>
    <s v="us7000c7is"/>
    <s v="2021-01-09T20:05:40.040Z"/>
    <s v="29 km W of Ashk?sham, Afghanistan"/>
    <b v="1"/>
    <s v="earthquake"/>
    <n v="10.4"/>
    <n v="9.9"/>
    <n v="0.16700000000000001"/>
    <n v="10"/>
    <s v="reviewed"/>
    <s v="us"/>
    <s v="us"/>
    <m/>
  </r>
  <r>
    <s v="2021-08-03T04:04:34.143Z"/>
    <d v="2021-08-03T04:04:34"/>
    <x v="5"/>
    <x v="3"/>
    <x v="5"/>
    <d v="2020-10-14T04:22:37"/>
    <n v="1.2484"/>
    <n v="98.314999999999998"/>
    <n v="60.71"/>
    <n v="4.2"/>
    <s v="mb"/>
    <m/>
    <n v="87"/>
    <n v="0.74099999999999999"/>
    <n v="0.47"/>
    <s v="us"/>
    <s v="us6000f46y"/>
    <s v="2021-10-14T01:09:09.040Z"/>
    <s v="75 km SW of Sibolga, Indonesia"/>
    <b v="0"/>
    <s v="earthquake"/>
    <n v="8.1999999999999993"/>
    <n v="3.8"/>
    <n v="0.216"/>
    <n v="6"/>
    <s v="reviewed"/>
    <s v="us"/>
    <s v="us"/>
    <m/>
  </r>
  <r>
    <s v="2020-10-14T04:22:37.454Z"/>
    <d v="2020-10-14T04:22:37"/>
    <x v="33"/>
    <x v="4"/>
    <x v="33"/>
    <d v="2020-10-11T06:02:51"/>
    <n v="36.456699999999998"/>
    <n v="70.368899999999996"/>
    <n v="206.62"/>
    <n v="4.2"/>
    <s v="mb"/>
    <m/>
    <n v="61"/>
    <n v="2.1960000000000002"/>
    <n v="0.9"/>
    <s v="us"/>
    <s v="us6000c9yr"/>
    <s v="2020-12-29T23:07:19.040Z"/>
    <s v="47 km ESE of Farkh?r, Afghanistan"/>
    <b v="1"/>
    <s v="earthquake"/>
    <n v="7.7"/>
    <n v="9"/>
    <n v="0.16700000000000001"/>
    <n v="10"/>
    <s v="reviewed"/>
    <s v="us"/>
    <s v="us"/>
    <m/>
  </r>
  <r>
    <s v="2020-10-11T06:02:51.900Z"/>
    <d v="2020-10-11T06:02:51"/>
    <x v="33"/>
    <x v="4"/>
    <x v="33"/>
    <d v="2020-10-03T15:36:17"/>
    <n v="30.231200000000001"/>
    <n v="70.085899999999995"/>
    <n v="10"/>
    <n v="4.2"/>
    <s v="mb"/>
    <m/>
    <n v="135"/>
    <n v="4.3520000000000003"/>
    <n v="1.02"/>
    <s v="us"/>
    <s v="us6000c7hh"/>
    <s v="2020-12-19T17:22:45.040Z"/>
    <s v="57 km WNW of Dera Ghazi Khan, Pakistan"/>
    <b v="1"/>
    <s v="earthquake"/>
    <n v="9.8000000000000007"/>
    <n v="1.9"/>
    <n v="0.127"/>
    <n v="17"/>
    <s v="reviewed"/>
    <s v="us"/>
    <s v="us"/>
    <m/>
  </r>
  <r>
    <s v="2020-10-03T15:36:17.754Z"/>
    <d v="2020-10-03T15:36:17"/>
    <x v="33"/>
    <x v="4"/>
    <x v="33"/>
    <d v="2020-10-02T21:15:20"/>
    <n v="26.202400000000001"/>
    <n v="91.3108"/>
    <n v="44.3"/>
    <n v="4.2"/>
    <s v="mb"/>
    <m/>
    <n v="120"/>
    <n v="0.80100000000000005"/>
    <n v="0.4"/>
    <s v="us"/>
    <s v="us6000c584"/>
    <s v="2020-12-12T22:28:37.040Z"/>
    <s v="21 km WSW of H?jo, India"/>
    <b v="1"/>
    <s v="earthquake"/>
    <n v="5.7"/>
    <n v="5.3"/>
    <n v="9.8000000000000004E-2"/>
    <n v="32"/>
    <s v="reviewed"/>
    <s v="us"/>
    <s v="us"/>
    <m/>
  </r>
  <r>
    <s v="2020-10-02T21:15:20.673Z"/>
    <d v="2020-10-02T21:15:20"/>
    <x v="33"/>
    <x v="4"/>
    <x v="33"/>
    <d v="2020-09-24T00:03:09"/>
    <n v="36.439100000000003"/>
    <n v="71.417400000000001"/>
    <n v="105.28"/>
    <n v="4.2"/>
    <s v="mb"/>
    <m/>
    <n v="77"/>
    <n v="2.7090000000000001"/>
    <n v="1"/>
    <s v="us"/>
    <s v="us6000c50q"/>
    <s v="2022-08-09T00:42:24.777Z"/>
    <s v="29 km SSW of Ashk?sham, Afghanistan"/>
    <b v="1"/>
    <s v="earthquake"/>
    <n v="5.7"/>
    <n v="11"/>
    <n v="0.159"/>
    <n v="11"/>
    <s v="reviewed"/>
    <s v="us"/>
    <s v="us"/>
    <m/>
  </r>
  <r>
    <s v="2020-09-24T00:03:09.453Z"/>
    <d v="2020-09-24T00:03:09"/>
    <x v="42"/>
    <x v="4"/>
    <x v="42"/>
    <d v="2020-09-10T01:07:21"/>
    <n v="36.490499999999997"/>
    <n v="70.290400000000005"/>
    <n v="210.84"/>
    <n v="4.2"/>
    <s v="mb"/>
    <m/>
    <n v="76"/>
    <n v="2.1949999999999998"/>
    <n v="0.57999999999999996"/>
    <s v="us"/>
    <s v="us6000c35p"/>
    <s v="2020-12-05T21:03:08.040Z"/>
    <s v="39 km ESE of Farkh?r, Afghanistan"/>
    <b v="1"/>
    <s v="earthquake"/>
    <n v="8.1"/>
    <n v="12.6"/>
    <n v="0.17599999999999999"/>
    <n v="9"/>
    <s v="reviewed"/>
    <s v="us"/>
    <s v="us"/>
    <m/>
  </r>
  <r>
    <s v="2020-09-10T01:07:21.198Z"/>
    <d v="2020-09-10T01:07:21"/>
    <x v="42"/>
    <x v="4"/>
    <x v="42"/>
    <d v="2021-08-02T22:47:47"/>
    <n v="37.465200000000003"/>
    <n v="72.406199999999998"/>
    <n v="78.77"/>
    <n v="4.2"/>
    <s v="mb"/>
    <m/>
    <n v="66"/>
    <n v="2.069"/>
    <n v="0.66"/>
    <s v="us"/>
    <s v="us7000bktu"/>
    <s v="2020-11-21T20:10:34.040Z"/>
    <s v="57 km N of Khand?d, Afghanistan"/>
    <b v="1"/>
    <s v="earthquake"/>
    <n v="7.6"/>
    <n v="2.7"/>
    <n v="0.128"/>
    <n v="17"/>
    <s v="reviewed"/>
    <s v="us"/>
    <s v="us"/>
    <m/>
  </r>
  <r>
    <s v="2021-08-02T22:47:47.000Z"/>
    <d v="2021-08-02T22:47:47"/>
    <x v="5"/>
    <x v="3"/>
    <x v="5"/>
    <d v="2020-08-30T09:45:33"/>
    <n v="38.2622"/>
    <n v="73.177599999999998"/>
    <n v="10"/>
    <n v="4.5999999999999996"/>
    <s v="mb"/>
    <m/>
    <n v="97"/>
    <n v="2.3540000000000001"/>
    <n v="0.74"/>
    <s v="us"/>
    <s v="us6000f1nq"/>
    <s v="2021-10-14T01:05:53.040Z"/>
    <s v="Tajikistan-Xinjiang border region"/>
    <b v="0"/>
    <s v="earthquake"/>
    <n v="6.5"/>
    <n v="1.9"/>
    <n v="7.0999999999999994E-2"/>
    <n v="59"/>
    <s v="reviewed"/>
    <s v="us"/>
    <s v="us"/>
    <m/>
  </r>
  <r>
    <s v="2020-08-30T09:45:33.534Z"/>
    <d v="2020-08-30T09:45:33"/>
    <x v="26"/>
    <x v="4"/>
    <x v="26"/>
    <d v="2021-08-01T09:16:26"/>
    <n v="36.560899999999997"/>
    <n v="70.951300000000003"/>
    <n v="195.75"/>
    <n v="4.2"/>
    <s v="mb"/>
    <m/>
    <n v="72"/>
    <n v="2.5459999999999998"/>
    <n v="1"/>
    <s v="us"/>
    <s v="us7000bezv"/>
    <s v="2022-08-09T00:09:53.075Z"/>
    <s v="35 km SSE of Jurm, Afghanistan"/>
    <b v="1"/>
    <s v="earthquake"/>
    <n v="7.9"/>
    <n v="7"/>
    <n v="0.1"/>
    <n v="28"/>
    <s v="reviewed"/>
    <s v="us"/>
    <s v="us"/>
    <m/>
  </r>
  <r>
    <s v="2021-08-01T09:16:26.634Z"/>
    <d v="2021-08-01T09:16:26"/>
    <x v="5"/>
    <x v="3"/>
    <x v="5"/>
    <d v="2020-08-26T20:22:03"/>
    <n v="36.991100000000003"/>
    <n v="71.380499999999998"/>
    <n v="102.43"/>
    <n v="4.5999999999999996"/>
    <s v="mb"/>
    <m/>
    <n v="64"/>
    <n v="0.65700000000000003"/>
    <n v="1"/>
    <s v="us"/>
    <s v="us6000f172"/>
    <s v="2021-10-14T01:04:55.040Z"/>
    <s v="36 km NW of Ishqoshim, Tajikistan"/>
    <b v="0"/>
    <s v="earthquake"/>
    <n v="6.8"/>
    <n v="5.9"/>
    <n v="6.6000000000000003E-2"/>
    <n v="69"/>
    <s v="reviewed"/>
    <s v="us"/>
    <s v="us"/>
    <m/>
  </r>
  <r>
    <s v="2020-08-26T20:22:03.976Z"/>
    <d v="2020-08-26T20:22:03"/>
    <x v="26"/>
    <x v="4"/>
    <x v="26"/>
    <d v="2021-07-29T23:09:14"/>
    <n v="36.503700000000002"/>
    <n v="71.349000000000004"/>
    <n v="228.89"/>
    <n v="4.2"/>
    <s v="mb"/>
    <m/>
    <n v="97"/>
    <n v="2.7149999999999999"/>
    <n v="0.73"/>
    <s v="us"/>
    <s v="us7000bddn"/>
    <s v="2020-11-07T18:48:28.040Z"/>
    <s v="25 km SW of Ashk?sham, Afghanistan"/>
    <b v="1"/>
    <s v="earthquake"/>
    <n v="7.6"/>
    <n v="9.3000000000000007"/>
    <n v="0.14599999999999999"/>
    <n v="13"/>
    <s v="reviewed"/>
    <s v="us"/>
    <s v="us"/>
    <m/>
  </r>
  <r>
    <s v="2021-07-29T23:09:14.117Z"/>
    <d v="2021-07-29T23:09:14"/>
    <x v="40"/>
    <x v="3"/>
    <x v="40"/>
    <d v="2021-07-29T16:02:25"/>
    <n v="38.740400000000001"/>
    <n v="73.1143"/>
    <n v="96.34"/>
    <n v="5"/>
    <s v="mb"/>
    <m/>
    <n v="53"/>
    <n v="1.26"/>
    <n v="0.45"/>
    <s v="us"/>
    <s v="us6000f0fh"/>
    <s v="2021-10-03T05:23:49.040Z"/>
    <s v="97 km NW of Murghob, Tajikistan"/>
    <b v="0"/>
    <s v="earthquake"/>
    <n v="6.2"/>
    <n v="5.9"/>
    <n v="4.7E-2"/>
    <n v="145"/>
    <s v="reviewed"/>
    <s v="us"/>
    <s v="us"/>
    <m/>
  </r>
  <r>
    <s v="2021-07-29T16:02:25.747Z"/>
    <d v="2021-07-29T16:02:25"/>
    <x v="40"/>
    <x v="3"/>
    <x v="40"/>
    <d v="2021-07-29T08:39:27"/>
    <n v="6.8041"/>
    <n v="94.134600000000006"/>
    <n v="65.06"/>
    <n v="4.3"/>
    <s v="mb"/>
    <m/>
    <n v="163"/>
    <n v="3.2050000000000001"/>
    <n v="0.85"/>
    <s v="us"/>
    <s v="us6000f2g5"/>
    <s v="2021-10-03T05:24:33.040Z"/>
    <s v="165 km NW of Sabang, Indonesia"/>
    <b v="0"/>
    <s v="earthquake"/>
    <n v="8.1999999999999993"/>
    <n v="8.9"/>
    <n v="0.16"/>
    <n v="13"/>
    <s v="reviewed"/>
    <s v="us"/>
    <s v="us"/>
    <m/>
  </r>
  <r>
    <s v="2021-07-29T08:39:27.722Z"/>
    <d v="2021-07-29T08:39:27"/>
    <x v="40"/>
    <x v="3"/>
    <x v="40"/>
    <d v="2020-08-23T03:34:28"/>
    <n v="22.863800000000001"/>
    <n v="95.996700000000004"/>
    <n v="10"/>
    <n v="5.5"/>
    <s v="mb"/>
    <m/>
    <n v="48"/>
    <n v="2.0659999999999998"/>
    <n v="0.7"/>
    <s v="us"/>
    <s v="us6000f051"/>
    <s v="2025-12-22T22:12:40.467Z"/>
    <s v="44 km NE of Shwebo, Myanmar"/>
    <b v="0"/>
    <s v="earthquake"/>
    <n v="5.8"/>
    <n v="1.8"/>
    <n v="5.5E-2"/>
    <n v="114"/>
    <s v="reviewed"/>
    <s v="us"/>
    <s v="us"/>
    <m/>
  </r>
  <r>
    <s v="2020-08-23T03:34:28.001Z"/>
    <d v="2020-08-23T03:34:28"/>
    <x v="26"/>
    <x v="4"/>
    <x v="26"/>
    <d v="2021-07-28T19:24:03"/>
    <n v="36.499200000000002"/>
    <n v="70.421499999999995"/>
    <n v="198.14"/>
    <n v="4.2"/>
    <s v="mb"/>
    <m/>
    <n v="68"/>
    <n v="2.254"/>
    <n v="0.89"/>
    <s v="us"/>
    <s v="us6000bjai"/>
    <s v="2020-10-31T19:06:18.040Z"/>
    <s v="51 km E of Farkh?r, Afghanistan"/>
    <b v="1"/>
    <s v="earthquake"/>
    <n v="8.1"/>
    <n v="7"/>
    <n v="0.11"/>
    <n v="23"/>
    <s v="reviewed"/>
    <s v="us"/>
    <s v="us"/>
    <m/>
  </r>
  <r>
    <s v="2021-07-28T19:24:03.873Z"/>
    <d v="2021-07-28T19:24:03"/>
    <x v="40"/>
    <x v="3"/>
    <x v="40"/>
    <d v="2021-07-28T08:32:29"/>
    <n v="34.922899999999998"/>
    <n v="91.0351"/>
    <n v="10.69"/>
    <n v="4.4000000000000004"/>
    <s v="mb"/>
    <m/>
    <n v="74"/>
    <n v="5.2050000000000001"/>
    <n v="1.0900000000000001"/>
    <s v="us"/>
    <s v="us6000ezxr"/>
    <s v="2021-10-03T05:22:53.040Z"/>
    <s v="Southern Qinghai, China"/>
    <b v="0"/>
    <s v="earthquake"/>
    <n v="7.4"/>
    <n v="4.5"/>
    <n v="0.112"/>
    <n v="23"/>
    <s v="reviewed"/>
    <s v="us"/>
    <s v="us"/>
    <m/>
  </r>
  <r>
    <s v="2021-07-28T08:32:29.881Z"/>
    <d v="2021-07-28T08:32:29"/>
    <x v="40"/>
    <x v="3"/>
    <x v="40"/>
    <d v="2021-07-27T10:41:31"/>
    <n v="37.239699999999999"/>
    <n v="71.411600000000007"/>
    <n v="94.85"/>
    <n v="4.3"/>
    <s v="mb"/>
    <m/>
    <n v="111"/>
    <n v="0.67600000000000005"/>
    <n v="0.73"/>
    <s v="us"/>
    <s v="us6000ezqs"/>
    <s v="2021-10-03T05:22:39.040Z"/>
    <s v="30 km SSW of Khorugh, Tajikistan"/>
    <b v="0"/>
    <s v="earthquake"/>
    <n v="8.3000000000000007"/>
    <n v="8.4"/>
    <n v="0.26500000000000001"/>
    <n v="4"/>
    <s v="reviewed"/>
    <s v="us"/>
    <s v="us"/>
    <m/>
  </r>
  <r>
    <s v="2021-07-27T10:41:31.555Z"/>
    <d v="2021-07-27T10:41:31"/>
    <x v="40"/>
    <x v="3"/>
    <x v="40"/>
    <d v="2021-07-26T11:08:33"/>
    <n v="37.983600000000003"/>
    <n v="72.710899999999995"/>
    <n v="147.85"/>
    <n v="4.3"/>
    <s v="mb"/>
    <m/>
    <n v="51"/>
    <n v="1.6559999999999999"/>
    <n v="0.41"/>
    <s v="us"/>
    <s v="us6000ezga"/>
    <s v="2021-10-03T05:22:27.040Z"/>
    <s v="112 km W of Murghob, Tajikistan"/>
    <b v="0"/>
    <s v="earthquake"/>
    <n v="4.5999999999999996"/>
    <n v="8.9"/>
    <n v="0.11899999999999999"/>
    <n v="20"/>
    <s v="reviewed"/>
    <s v="us"/>
    <s v="us"/>
    <m/>
  </r>
  <r>
    <s v="2021-07-26T11:08:33.734Z"/>
    <d v="2021-07-26T11:08:33"/>
    <x v="40"/>
    <x v="3"/>
    <x v="40"/>
    <d v="2020-08-20T09:38:37"/>
    <n v="38.284399999999998"/>
    <n v="74.042100000000005"/>
    <n v="162.4"/>
    <n v="4.3"/>
    <s v="mb"/>
    <m/>
    <n v="102"/>
    <n v="2.1160000000000001"/>
    <n v="0.57999999999999996"/>
    <s v="us"/>
    <s v="us6000ez5k"/>
    <s v="2021-10-03T05:22:11.040Z"/>
    <s v="14 km NNE of Murghob, Tajikistan"/>
    <b v="0"/>
    <s v="earthquake"/>
    <n v="7.4"/>
    <n v="5.4"/>
    <n v="9.6000000000000002E-2"/>
    <n v="31"/>
    <s v="reviewed"/>
    <s v="us"/>
    <s v="us"/>
    <m/>
  </r>
  <r>
    <s v="2020-08-20T09:38:37.536Z"/>
    <d v="2020-08-20T09:38:37"/>
    <x v="26"/>
    <x v="4"/>
    <x v="26"/>
    <d v="2020-08-16T13:39:01"/>
    <n v="36.515799999999999"/>
    <n v="71.053100000000001"/>
    <n v="163"/>
    <n v="4.2"/>
    <s v="mb"/>
    <m/>
    <n v="79"/>
    <n v="2.5630000000000002"/>
    <n v="0.69"/>
    <s v="us"/>
    <s v="us6000bhl3"/>
    <s v="2020-10-31T19:06:10.040Z"/>
    <s v="43 km SSE of Jurm, Afghanistan"/>
    <b v="1"/>
    <s v="earthquake"/>
    <n v="6.6"/>
    <n v="9.5"/>
    <n v="0.26300000000000001"/>
    <n v="5"/>
    <s v="reviewed"/>
    <s v="us"/>
    <s v="us"/>
    <m/>
  </r>
  <r>
    <s v="2020-08-16T13:39:01.465Z"/>
    <d v="2020-08-16T13:39:01"/>
    <x v="26"/>
    <x v="4"/>
    <x v="26"/>
    <d v="2021-07-25T15:49:52"/>
    <n v="28.083600000000001"/>
    <n v="65.938000000000002"/>
    <n v="13.39"/>
    <n v="4.2"/>
    <s v="mb"/>
    <m/>
    <n v="131"/>
    <n v="8.3930000000000007"/>
    <n v="0.92"/>
    <s v="us"/>
    <s v="us6000bfm0"/>
    <s v="2020-10-24T20:08:56.040Z"/>
    <s v="55 km SW of Surab, Pakistan"/>
    <b v="1"/>
    <s v="earthquake"/>
    <n v="9.8000000000000007"/>
    <n v="4.7"/>
    <n v="9.8000000000000004E-2"/>
    <n v="29"/>
    <s v="reviewed"/>
    <s v="us"/>
    <s v="us"/>
    <m/>
  </r>
  <r>
    <s v="2021-07-25T15:49:52.668Z"/>
    <d v="2021-07-25T15:49:52"/>
    <x v="40"/>
    <x v="3"/>
    <x v="40"/>
    <d v="2020-08-14T01:08:08"/>
    <n v="3.1183000000000001"/>
    <n v="65.128399999999999"/>
    <n v="10"/>
    <n v="4.5999999999999996"/>
    <s v="mb"/>
    <m/>
    <n v="102"/>
    <n v="12.364000000000001"/>
    <n v="0.88"/>
    <s v="us"/>
    <s v="us6000f0m4"/>
    <s v="2021-10-03T05:23:57.040Z"/>
    <s v="Carlsberg Ridge"/>
    <b v="0"/>
    <s v="earthquake"/>
    <n v="12.2"/>
    <n v="1.9"/>
    <n v="0.128"/>
    <n v="20"/>
    <s v="reviewed"/>
    <s v="us"/>
    <s v="us"/>
    <m/>
  </r>
  <r>
    <s v="2020-08-14T01:08:08.090Z"/>
    <d v="2020-08-14T01:08:08"/>
    <x v="26"/>
    <x v="4"/>
    <x v="26"/>
    <d v="2021-07-24T23:11:22"/>
    <n v="23.122599999999998"/>
    <n v="93.292299999999997"/>
    <n v="10"/>
    <n v="4.2"/>
    <s v="mb"/>
    <m/>
    <n v="105"/>
    <n v="0.55500000000000005"/>
    <n v="1.18"/>
    <s v="us"/>
    <s v="us6000bei5"/>
    <s v="2020-10-24T20:08:50.040Z"/>
    <s v="23 km E of North Vanlaiphai, India"/>
    <b v="1"/>
    <s v="earthquake"/>
    <n v="3.3"/>
    <n v="1.9"/>
    <n v="0.13200000000000001"/>
    <n v="16"/>
    <s v="reviewed"/>
    <s v="us"/>
    <s v="us"/>
    <m/>
  </r>
  <r>
    <s v="2021-07-24T23:11:22.321Z"/>
    <d v="2021-07-24T23:11:22"/>
    <x v="40"/>
    <x v="3"/>
    <x v="40"/>
    <d v="2021-07-24T16:23:49"/>
    <n v="37.437199999999997"/>
    <n v="71.781700000000001"/>
    <n v="110.48"/>
    <n v="4.4000000000000004"/>
    <s v="mb"/>
    <m/>
    <n v="78"/>
    <n v="1.01"/>
    <n v="0.62"/>
    <s v="us"/>
    <s v="us6000eysi"/>
    <s v="2021-10-03T05:21:48.040Z"/>
    <s v="21 km ESE of Khorugh, Tajikistan"/>
    <b v="0"/>
    <s v="earthquake"/>
    <n v="3.9"/>
    <n v="8"/>
    <n v="0.14299999999999999"/>
    <n v="14"/>
    <s v="reviewed"/>
    <s v="us"/>
    <s v="us"/>
    <m/>
  </r>
  <r>
    <s v="2021-07-24T16:23:49.389Z"/>
    <d v="2021-07-24T16:23:49"/>
    <x v="40"/>
    <x v="3"/>
    <x v="40"/>
    <d v="2021-07-24T11:21:11"/>
    <n v="32.738300000000002"/>
    <n v="102.2679"/>
    <n v="10"/>
    <n v="4.2"/>
    <s v="mb"/>
    <m/>
    <n v="73"/>
    <n v="6.64"/>
    <n v="1.05"/>
    <s v="us"/>
    <s v="us6000eyq2"/>
    <s v="2021-10-03T05:21:44.040Z"/>
    <s v="250 km NW of Tianpeng, China"/>
    <b v="0"/>
    <s v="earthquake"/>
    <n v="10.3"/>
    <n v="1.9"/>
    <n v="0.159"/>
    <n v="11"/>
    <s v="reviewed"/>
    <s v="us"/>
    <s v="us"/>
    <m/>
  </r>
  <r>
    <s v="2021-07-24T11:21:11.076Z"/>
    <d v="2021-07-24T11:21:11"/>
    <x v="40"/>
    <x v="3"/>
    <x v="40"/>
    <d v="2020-08-12T23:08:58"/>
    <n v="37.384300000000003"/>
    <n v="71.186199999999999"/>
    <n v="92.16"/>
    <n v="4.4000000000000004"/>
    <s v="mb"/>
    <m/>
    <n v="94"/>
    <n v="0.55100000000000005"/>
    <n v="0.69"/>
    <s v="us"/>
    <s v="us6000eyn0"/>
    <s v="2021-10-03T05:21:40.040Z"/>
    <s v="34 km WSW of Khorugh, Tajikistan"/>
    <b v="0"/>
    <s v="earthquake"/>
    <n v="8.1999999999999993"/>
    <n v="6.3"/>
    <n v="8.5999999999999993E-2"/>
    <n v="39"/>
    <s v="reviewed"/>
    <s v="us"/>
    <s v="us"/>
    <m/>
  </r>
  <r>
    <s v="2020-08-12T23:08:58.291Z"/>
    <d v="2020-08-12T23:08:58"/>
    <x v="26"/>
    <x v="4"/>
    <x v="26"/>
    <d v="2020-07-31T18:58:48"/>
    <n v="27.9727"/>
    <n v="65.973799999999997"/>
    <n v="10"/>
    <n v="4.2"/>
    <s v="mb"/>
    <m/>
    <n v="135"/>
    <n v="7.0540000000000003"/>
    <n v="0.46"/>
    <s v="us"/>
    <s v="us6000bdqi"/>
    <s v="2020-10-24T20:08:46.040Z"/>
    <s v="64 km SSW of Surab, Pakistan"/>
    <b v="1"/>
    <s v="earthquake"/>
    <n v="6.2"/>
    <n v="1.9"/>
    <n v="8.6999999999999994E-2"/>
    <n v="37"/>
    <s v="reviewed"/>
    <s v="us"/>
    <s v="us"/>
    <m/>
  </r>
  <r>
    <s v="2020-07-31T18:58:48.847Z"/>
    <d v="2020-07-31T18:58:48"/>
    <x v="6"/>
    <x v="4"/>
    <x v="6"/>
    <d v="2021-07-22T02:10:52"/>
    <n v="30.357399999999998"/>
    <n v="94.772800000000004"/>
    <n v="10"/>
    <n v="4.2"/>
    <s v="mb"/>
    <m/>
    <n v="71"/>
    <n v="3.2280000000000002"/>
    <n v="0.7"/>
    <s v="us"/>
    <s v="us6000b7kk"/>
    <s v="2020-10-10T17:11:05.040Z"/>
    <s v="206 km N of Shi Yomi, India"/>
    <b v="1"/>
    <s v="earthquake"/>
    <n v="8.6"/>
    <n v="1.9"/>
    <n v="8.5999999999999993E-2"/>
    <n v="43"/>
    <s v="reviewed"/>
    <s v="us"/>
    <s v="us"/>
    <m/>
  </r>
  <r>
    <s v="2021-07-22T02:10:52.473Z"/>
    <d v="2021-07-22T02:10:52"/>
    <x v="40"/>
    <x v="3"/>
    <x v="40"/>
    <d v="2021-07-21T09:10:24"/>
    <n v="1.4265000000000001"/>
    <n v="66.897099999999995"/>
    <n v="10"/>
    <n v="5"/>
    <s v="mb"/>
    <m/>
    <n v="67"/>
    <n v="6.1669999999999998"/>
    <n v="0.87"/>
    <s v="us"/>
    <s v="us6000ezrv"/>
    <s v="2025-12-22T19:04:57.932Z"/>
    <s v="Carlsberg Ridge"/>
    <b v="0"/>
    <s v="earthquake"/>
    <n v="5.5"/>
    <n v="1.9"/>
    <n v="0.13300000000000001"/>
    <n v="18"/>
    <s v="reviewed"/>
    <s v="us"/>
    <s v="us"/>
    <m/>
  </r>
  <r>
    <s v="2021-07-21T09:10:24.668Z"/>
    <d v="2021-07-21T09:10:24"/>
    <x v="40"/>
    <x v="3"/>
    <x v="40"/>
    <d v="2021-07-21T06:59:53"/>
    <n v="4.5972999999999997"/>
    <n v="96.335499999999996"/>
    <n v="39.28"/>
    <n v="4.3"/>
    <s v="mb"/>
    <m/>
    <n v="121"/>
    <n v="0.874"/>
    <n v="0.37"/>
    <s v="us"/>
    <s v="us6000ezhv"/>
    <s v="2021-09-25T21:08:26.040Z"/>
    <s v="55 km NNE of Meulaboh, Indonesia"/>
    <b v="0"/>
    <s v="earthquake"/>
    <n v="5.3"/>
    <n v="10.1"/>
    <n v="0.17799999999999999"/>
    <n v="11"/>
    <s v="reviewed"/>
    <s v="us"/>
    <s v="us"/>
    <m/>
  </r>
  <r>
    <s v="2021-07-21T06:59:53.663Z"/>
    <d v="2021-07-21T06:59:53"/>
    <x v="40"/>
    <x v="3"/>
    <x v="40"/>
    <d v="2020-07-24T10:39:16"/>
    <n v="4.4988999999999999"/>
    <n v="96.899299999999997"/>
    <n v="10"/>
    <n v="4.3"/>
    <s v="mb"/>
    <m/>
    <n v="101"/>
    <n v="0.72599999999999998"/>
    <n v="0.54"/>
    <s v="us"/>
    <s v="us6000ezhq"/>
    <s v="2021-09-25T21:08:25.040Z"/>
    <s v="80 km SSW of Lhokseumawe, Indonesia"/>
    <b v="0"/>
    <s v="earthquake"/>
    <n v="3.5"/>
    <n v="1.9"/>
    <n v="0.23899999999999999"/>
    <n v="8"/>
    <s v="reviewed"/>
    <s v="us"/>
    <s v="us"/>
    <m/>
  </r>
  <r>
    <s v="2020-07-24T10:39:16.194Z"/>
    <d v="2020-07-24T10:39:16"/>
    <x v="6"/>
    <x v="4"/>
    <x v="6"/>
    <d v="2020-07-20T08:03:51"/>
    <n v="35.544199999999996"/>
    <n v="69.139200000000002"/>
    <n v="112.9"/>
    <n v="4.2"/>
    <s v="mb"/>
    <m/>
    <n v="139"/>
    <n v="1.004"/>
    <n v="1.02"/>
    <s v="us"/>
    <s v="us6000b3b5"/>
    <s v="2020-10-03T17:32:19.040Z"/>
    <s v="42 km NW of B?z?rak, Afghanistan"/>
    <b v="1"/>
    <s v="earthquake"/>
    <n v="7.3"/>
    <n v="10.3"/>
    <n v="0.186"/>
    <n v="8"/>
    <s v="reviewed"/>
    <s v="us"/>
    <s v="us"/>
    <m/>
  </r>
  <r>
    <s v="2020-07-20T08:03:51.779Z"/>
    <d v="2020-07-20T08:03:51"/>
    <x v="6"/>
    <x v="4"/>
    <x v="6"/>
    <d v="2020-07-15T04:45:38"/>
    <n v="36.253799999999998"/>
    <n v="69.540599999999998"/>
    <n v="172.29"/>
    <n v="4.2"/>
    <s v="mb"/>
    <m/>
    <n v="64"/>
    <n v="1.73"/>
    <n v="0.57999999999999996"/>
    <s v="us"/>
    <s v="us7000argx"/>
    <s v="2020-09-26T16:58:40.040Z"/>
    <s v="42 km ENE of Nahr?n, Afghanistan"/>
    <b v="1"/>
    <s v="earthquake"/>
    <n v="7"/>
    <n v="3.6"/>
    <n v="0.104"/>
    <n v="26"/>
    <s v="reviewed"/>
    <s v="us"/>
    <s v="us"/>
    <m/>
  </r>
  <r>
    <s v="2020-07-15T04:45:38.115Z"/>
    <d v="2020-07-15T04:45:38"/>
    <x v="6"/>
    <x v="4"/>
    <x v="6"/>
    <d v="2020-07-02T04:23:18"/>
    <n v="36.127800000000001"/>
    <n v="70.170599999999993"/>
    <n v="104.98"/>
    <n v="4.2"/>
    <s v="mb"/>
    <m/>
    <n v="101"/>
    <n v="1.8320000000000001"/>
    <n v="1.01"/>
    <s v="us"/>
    <s v="us7000anrz"/>
    <s v="2020-09-26T16:58:30.040Z"/>
    <s v="56 km SSE of Farkh?r, Afghanistan"/>
    <b v="1"/>
    <s v="earthquake"/>
    <n v="4.5999999999999996"/>
    <n v="12.4"/>
    <n v="0.23499999999999999"/>
    <n v="5"/>
    <s v="reviewed"/>
    <s v="us"/>
    <s v="us"/>
    <m/>
  </r>
  <r>
    <s v="2020-07-02T04:23:18.491Z"/>
    <d v="2020-07-02T04:23:18"/>
    <x v="6"/>
    <x v="4"/>
    <x v="6"/>
    <d v="2021-07-20T19:01:19"/>
    <n v="36.479199999999999"/>
    <n v="71.058499999999995"/>
    <n v="156.08000000000001"/>
    <n v="4.2"/>
    <s v="mb"/>
    <m/>
    <n v="74"/>
    <n v="1.1539999999999999"/>
    <n v="0.65"/>
    <s v="us"/>
    <s v="us7000agek"/>
    <s v="2020-09-11T22:13:51.040Z"/>
    <s v="47 km SSE of Jurm, Afghanistan"/>
    <b v="1"/>
    <s v="earthquake"/>
    <n v="5.8"/>
    <n v="6.5"/>
    <n v="0.14099999999999999"/>
    <n v="14"/>
    <s v="reviewed"/>
    <s v="us"/>
    <s v="us"/>
    <m/>
  </r>
  <r>
    <s v="2021-07-20T19:01:19.984Z"/>
    <d v="2021-07-20T19:01:19"/>
    <x v="40"/>
    <x v="3"/>
    <x v="40"/>
    <d v="2020-06-30T03:26:58"/>
    <n v="27.542899999999999"/>
    <n v="103.1328"/>
    <n v="10"/>
    <n v="4.3"/>
    <s v="mb"/>
    <m/>
    <n v="80"/>
    <n v="6.2050000000000001"/>
    <n v="0.68"/>
    <s v="us"/>
    <s v="us6000ezeu"/>
    <s v="2021-09-25T21:08:21.040Z"/>
    <s v="62 km WNW of Zhaotong, China"/>
    <b v="0"/>
    <s v="earthquake"/>
    <n v="7.9"/>
    <n v="1.9"/>
    <n v="9.1999999999999998E-2"/>
    <n v="37"/>
    <s v="reviewed"/>
    <s v="us"/>
    <s v="us"/>
    <m/>
  </r>
  <r>
    <s v="2020-06-30T03:26:58.130Z"/>
    <d v="2020-06-30T03:26:58"/>
    <x v="27"/>
    <x v="4"/>
    <x v="27"/>
    <d v="2021-07-20T13:26:51"/>
    <n v="33.195"/>
    <n v="75.926000000000002"/>
    <n v="46.75"/>
    <n v="4.2"/>
    <s v="mb"/>
    <m/>
    <n v="131"/>
    <n v="2.2679999999999998"/>
    <n v="0.84"/>
    <s v="us"/>
    <s v="us7000aeua"/>
    <s v="2020-09-05T17:35:35.040Z"/>
    <s v="19 km SE of Kishtw?r, India"/>
    <b v="1"/>
    <s v="earthquake"/>
    <n v="7.9"/>
    <n v="3.9"/>
    <n v="0.113"/>
    <n v="22"/>
    <s v="reviewed"/>
    <s v="us"/>
    <s v="us"/>
    <m/>
  </r>
  <r>
    <s v="2021-07-20T13:26:51.815Z"/>
    <d v="2021-07-20T13:26:51"/>
    <x v="40"/>
    <x v="3"/>
    <x v="40"/>
    <d v="2021-07-20T03:34:27"/>
    <n v="1.8331"/>
    <n v="99.064700000000002"/>
    <n v="123.54"/>
    <n v="4.0999999999999996"/>
    <s v="mb"/>
    <m/>
    <n v="120"/>
    <n v="0.86599999999999999"/>
    <n v="0.73"/>
    <s v="us"/>
    <s v="us6000ezer"/>
    <s v="2021-09-25T21:08:19.040Z"/>
    <s v="33 km ENE of Sibolga, Indonesia"/>
    <b v="0"/>
    <s v="earthquake"/>
    <n v="8.4"/>
    <n v="8.5"/>
    <n v="0.184"/>
    <n v="8"/>
    <s v="reviewed"/>
    <s v="us"/>
    <s v="us"/>
    <m/>
  </r>
  <r>
    <s v="2021-07-20T03:34:27.085Z"/>
    <d v="2021-07-20T03:34:27"/>
    <x v="40"/>
    <x v="3"/>
    <x v="40"/>
    <d v="2021-07-16T19:56:09"/>
    <n v="1.3727"/>
    <n v="96.963099999999997"/>
    <n v="10"/>
    <n v="4.4000000000000004"/>
    <s v="mb"/>
    <m/>
    <n v="152"/>
    <n v="0.61599999999999999"/>
    <n v="0.64"/>
    <s v="us"/>
    <s v="us6000ezee"/>
    <s v="2021-09-25T21:08:17.040Z"/>
    <s v="136 km SW of Singkil, Indonesia"/>
    <b v="0"/>
    <s v="earthquake"/>
    <n v="4.5"/>
    <n v="1.9"/>
    <n v="0.13800000000000001"/>
    <n v="15"/>
    <s v="reviewed"/>
    <s v="us"/>
    <s v="us"/>
    <m/>
  </r>
  <r>
    <s v="2021-07-16T19:56:09.209Z"/>
    <d v="2021-07-16T19:56:09"/>
    <x v="40"/>
    <x v="3"/>
    <x v="40"/>
    <d v="2020-06-29T07:25:59"/>
    <n v="39.057200000000002"/>
    <n v="70.377499999999998"/>
    <n v="29.68"/>
    <n v="4.3"/>
    <s v="mb"/>
    <m/>
    <n v="81"/>
    <n v="1.0549999999999999"/>
    <n v="0.84"/>
    <s v="us"/>
    <s v="us7000emnr"/>
    <s v="2021-09-25T21:07:52.040Z"/>
    <s v="3 km N of Rasht, Tajikistan"/>
    <b v="0"/>
    <s v="earthquake"/>
    <n v="5.0999999999999996"/>
    <n v="3.5"/>
    <n v="0.104"/>
    <n v="29"/>
    <s v="reviewed"/>
    <s v="us"/>
    <s v="us"/>
    <m/>
  </r>
  <r>
    <s v="2020-06-29T07:25:59.403Z"/>
    <d v="2020-06-29T07:25:59"/>
    <x v="27"/>
    <x v="4"/>
    <x v="27"/>
    <d v="2020-06-28T03:26:21"/>
    <n v="36.725200000000001"/>
    <n v="71.113699999999994"/>
    <n v="224.36"/>
    <n v="4.2"/>
    <s v="mb"/>
    <m/>
    <n v="69"/>
    <n v="0.91400000000000003"/>
    <n v="0.79"/>
    <s v="us"/>
    <s v="us7000ae50"/>
    <s v="2020-09-05T17:35:32.040Z"/>
    <s v="29 km ESE of Jurm, Afghanistan"/>
    <b v="1"/>
    <s v="earthquake"/>
    <n v="3.2"/>
    <n v="6.5"/>
    <n v="8.8999999999999996E-2"/>
    <n v="35"/>
    <s v="reviewed"/>
    <s v="us"/>
    <s v="us"/>
    <m/>
  </r>
  <r>
    <s v="2020-06-28T03:26:21.339Z"/>
    <d v="2020-06-28T03:26:21"/>
    <x v="27"/>
    <x v="4"/>
    <x v="27"/>
    <d v="2021-07-14T20:34:51"/>
    <n v="12.9095"/>
    <n v="92.687299999999993"/>
    <n v="10"/>
    <n v="4.2"/>
    <s v="mb"/>
    <m/>
    <n v="180"/>
    <n v="8.1669999999999998"/>
    <n v="0.66"/>
    <s v="us"/>
    <s v="us7000ahew"/>
    <s v="2020-09-05T17:35:42.040Z"/>
    <s v="133 km N of Bamboo Flat, India"/>
    <b v="1"/>
    <s v="earthquake"/>
    <n v="10.6"/>
    <n v="1.9"/>
    <n v="0.14599999999999999"/>
    <n v="13"/>
    <s v="reviewed"/>
    <s v="us"/>
    <s v="us"/>
    <m/>
  </r>
  <r>
    <s v="2021-07-14T20:34:51.343Z"/>
    <d v="2021-07-14T20:34:51"/>
    <x v="40"/>
    <x v="3"/>
    <x v="40"/>
    <d v="2021-07-14T20:10:53"/>
    <n v="23.527200000000001"/>
    <n v="94.756699999999995"/>
    <n v="102.41"/>
    <n v="4.5"/>
    <s v="mb"/>
    <m/>
    <n v="50"/>
    <n v="0.81399999999999995"/>
    <n v="0.83"/>
    <s v="us"/>
    <s v="us7000elzz"/>
    <s v="2021-09-17T22:50:33.040Z"/>
    <s v="38 km ESE of Mawlaik, Myanmar"/>
    <b v="0"/>
    <s v="earthquake"/>
    <n v="5.4"/>
    <n v="5.7"/>
    <n v="8.5000000000000006E-2"/>
    <n v="45"/>
    <s v="reviewed"/>
    <s v="us"/>
    <s v="us"/>
    <m/>
  </r>
  <r>
    <s v="2021-07-14T20:10:53.149Z"/>
    <d v="2021-07-14T20:10:53"/>
    <x v="40"/>
    <x v="3"/>
    <x v="40"/>
    <d v="2021-07-14T15:36:07"/>
    <n v="22.461300000000001"/>
    <n v="94.156700000000001"/>
    <n v="39.36"/>
    <n v="4.2"/>
    <s v="mb"/>
    <m/>
    <n v="82"/>
    <n v="0.54500000000000004"/>
    <n v="0.6"/>
    <s v="us"/>
    <s v="us7000elzr"/>
    <s v="2021-09-17T22:50:32.040Z"/>
    <s v="59 km ESE of Hakha, Myanmar"/>
    <b v="0"/>
    <s v="earthquake"/>
    <n v="5.9"/>
    <n v="4.4000000000000004"/>
    <n v="0.13600000000000001"/>
    <n v="15"/>
    <s v="reviewed"/>
    <s v="us"/>
    <s v="us"/>
    <m/>
  </r>
  <r>
    <s v="2021-07-14T15:36:07.835Z"/>
    <d v="2021-07-14T15:36:07"/>
    <x v="40"/>
    <x v="3"/>
    <x v="40"/>
    <d v="2020-06-23T15:49:23"/>
    <n v="30.933499999999999"/>
    <n v="103.4915"/>
    <n v="10"/>
    <n v="5"/>
    <s v="mb"/>
    <m/>
    <n v="25"/>
    <n v="5.0119999999999996"/>
    <n v="0.68"/>
    <s v="us"/>
    <s v="us7000elwm"/>
    <s v="2021-09-17T22:50:27.040Z"/>
    <s v="43 km W of Tianpeng, China"/>
    <b v="0"/>
    <s v="earthquake"/>
    <n v="3.7"/>
    <n v="1.8"/>
    <n v="4.1000000000000002E-2"/>
    <n v="192"/>
    <s v="reviewed"/>
    <s v="us"/>
    <s v="us"/>
    <m/>
  </r>
  <r>
    <s v="2020-06-23T15:49:23.771Z"/>
    <d v="2020-06-23T15:49:23"/>
    <x v="27"/>
    <x v="4"/>
    <x v="27"/>
    <d v="2020-06-10T13:55:56"/>
    <n v="36.602200000000003"/>
    <n v="71.093400000000003"/>
    <n v="91.19"/>
    <n v="4.2"/>
    <s v="mb"/>
    <m/>
    <n v="183"/>
    <n v="1.0309999999999999"/>
    <n v="0.95"/>
    <s v="us"/>
    <s v="us7000af1q"/>
    <s v="2020-08-30T00:01:25.040Z"/>
    <s v="37 km SE of Jurm, Afghanistan"/>
    <b v="1"/>
    <s v="earthquake"/>
    <n v="8.8000000000000007"/>
    <n v="10.1"/>
    <n v="0.186"/>
    <n v="8"/>
    <s v="reviewed"/>
    <s v="us"/>
    <s v="us"/>
    <m/>
  </r>
  <r>
    <s v="2020-06-10T13:55:56.413Z"/>
    <d v="2020-06-10T13:55:56"/>
    <x v="27"/>
    <x v="4"/>
    <x v="27"/>
    <d v="2021-07-13T23:40:50"/>
    <n v="36.465400000000002"/>
    <n v="71.103300000000004"/>
    <n v="171.82"/>
    <n v="4.2"/>
    <s v="mb"/>
    <m/>
    <n v="97"/>
    <n v="1.1519999999999999"/>
    <n v="0.77"/>
    <s v="us"/>
    <s v="us6000a9ax"/>
    <s v="2020-08-22T19:14:42.040Z"/>
    <s v="45 km WSW of Ashk?sham, Afghanistan"/>
    <b v="1"/>
    <s v="earthquake"/>
    <n v="8.1999999999999993"/>
    <n v="6.9"/>
    <n v="0.08"/>
    <n v="43"/>
    <s v="reviewed"/>
    <s v="us"/>
    <s v="us"/>
    <m/>
  </r>
  <r>
    <s v="2021-07-13T23:40:50.917Z"/>
    <d v="2021-07-13T23:40:50"/>
    <x v="40"/>
    <x v="3"/>
    <x v="40"/>
    <d v="2020-06-03T01:40:48"/>
    <n v="22.444500000000001"/>
    <n v="94.212299999999999"/>
    <n v="41.95"/>
    <n v="4.5"/>
    <s v="mb"/>
    <m/>
    <n v="131"/>
    <n v="0.59899999999999998"/>
    <n v="1.1399999999999999"/>
    <s v="us"/>
    <s v="us7000emla"/>
    <s v="2021-09-17T22:51:07.040Z"/>
    <s v="65 km ESE of Hakha, Myanmar"/>
    <b v="0"/>
    <s v="earthquake"/>
    <n v="6.7"/>
    <n v="9.1999999999999993"/>
    <n v="0.221"/>
    <n v="6"/>
    <s v="reviewed"/>
    <s v="us"/>
    <s v="us"/>
    <m/>
  </r>
  <r>
    <s v="2020-06-03T01:40:48.863Z"/>
    <d v="2020-06-03T01:40:48"/>
    <x v="27"/>
    <x v="4"/>
    <x v="27"/>
    <d v="2021-07-13T01:08:38"/>
    <n v="24.831600000000002"/>
    <n v="91.139099999999999"/>
    <n v="30.48"/>
    <n v="4.2"/>
    <s v="mb"/>
    <m/>
    <n v="134"/>
    <n v="0.97799999999999998"/>
    <n v="0.54"/>
    <s v="us"/>
    <s v="us6000a4u4"/>
    <s v="2020-08-18T17:58:44.040Z"/>
    <s v="41 km NNW of Baniachang, Bangladesh"/>
    <b v="1"/>
    <s v="earthquake"/>
    <n v="5.7"/>
    <n v="5.3"/>
    <n v="0.108"/>
    <n v="24"/>
    <s v="reviewed"/>
    <s v="us"/>
    <s v="us"/>
    <m/>
  </r>
  <r>
    <s v="2021-07-13T01:08:38.228Z"/>
    <d v="2021-07-13T01:08:38"/>
    <x v="40"/>
    <x v="3"/>
    <x v="40"/>
    <d v="2020-05-29T15:38:41"/>
    <n v="39.016500000000001"/>
    <n v="70.744200000000006"/>
    <n v="10"/>
    <n v="4.2"/>
    <s v="mb"/>
    <m/>
    <n v="60"/>
    <n v="1.0409999999999999"/>
    <n v="0.87"/>
    <s v="us"/>
    <s v="us7000eldv"/>
    <s v="2021-09-17T22:50:04.040Z"/>
    <s v="32 km E of Rasht, Tajikistan"/>
    <b v="0"/>
    <s v="earthquake"/>
    <n v="5.9"/>
    <n v="1.9"/>
    <n v="0.13600000000000001"/>
    <n v="15"/>
    <s v="reviewed"/>
    <s v="us"/>
    <s v="us"/>
    <m/>
  </r>
  <r>
    <s v="2020-05-29T15:38:41.657Z"/>
    <d v="2020-05-29T15:38:41"/>
    <x v="56"/>
    <x v="4"/>
    <x v="56"/>
    <d v="2021-07-12T16:48:26"/>
    <n v="29.1724"/>
    <n v="77.021900000000002"/>
    <n v="10"/>
    <n v="4.2"/>
    <s v="mb"/>
    <m/>
    <n v="185"/>
    <n v="8.64"/>
    <n v="1.0900000000000001"/>
    <s v="us"/>
    <s v="us6000a1wn"/>
    <s v="2020-08-15T20:19:48.040Z"/>
    <s v="Uttar Pradesh, India"/>
    <b v="1"/>
    <s v="earthquake"/>
    <n v="10.199999999999999"/>
    <n v="2"/>
    <n v="0.152"/>
    <n v="12"/>
    <s v="reviewed"/>
    <s v="us"/>
    <s v="us"/>
    <m/>
  </r>
  <r>
    <s v="2021-07-12T16:48:26.345Z"/>
    <d v="2021-07-12T16:48:26"/>
    <x v="40"/>
    <x v="3"/>
    <x v="40"/>
    <d v="2021-07-11T01:34:49"/>
    <n v="38.622100000000003"/>
    <n v="99.652100000000004"/>
    <n v="10"/>
    <n v="4.4000000000000004"/>
    <s v="mb"/>
    <m/>
    <n v="44"/>
    <n v="4.18"/>
    <n v="0.62"/>
    <s v="us"/>
    <s v="us6000eunq"/>
    <s v="2021-09-17T22:49:54.040Z"/>
    <s v="77 km WSW of Zhangye, China"/>
    <b v="0"/>
    <s v="earthquake"/>
    <n v="7.4"/>
    <n v="1.9"/>
    <n v="7.3999999999999996E-2"/>
    <n v="54"/>
    <s v="reviewed"/>
    <s v="us"/>
    <s v="us"/>
    <m/>
  </r>
  <r>
    <s v="2021-07-11T01:34:49.068Z"/>
    <d v="2021-07-11T01:34:49"/>
    <x v="40"/>
    <x v="3"/>
    <x v="40"/>
    <d v="2021-07-10T15:22:42"/>
    <n v="39.103999999999999"/>
    <n v="70.658799999999999"/>
    <n v="10"/>
    <n v="4.4000000000000004"/>
    <s v="mb"/>
    <m/>
    <n v="87"/>
    <n v="0.96"/>
    <n v="0.63"/>
    <s v="us"/>
    <s v="us6000eu98"/>
    <s v="2021-09-17T22:49:31.040Z"/>
    <s v="25 km ENE of Rasht, Tajikistan"/>
    <b v="0"/>
    <s v="earthquake"/>
    <n v="7.7"/>
    <n v="1.9"/>
    <n v="0.19"/>
    <n v="9"/>
    <s v="reviewed"/>
    <s v="us"/>
    <s v="us"/>
    <m/>
  </r>
  <r>
    <s v="2021-07-10T15:22:42.266Z"/>
    <d v="2021-07-10T15:22:42"/>
    <x v="40"/>
    <x v="3"/>
    <x v="40"/>
    <d v="2021-07-10T07:11:30"/>
    <n v="38.995800000000003"/>
    <n v="70.454700000000003"/>
    <n v="10"/>
    <n v="4.5"/>
    <s v="mb"/>
    <m/>
    <n v="43"/>
    <n v="1.869"/>
    <n v="0.92"/>
    <s v="us"/>
    <s v="us6000eu4x"/>
    <s v="2021-09-17T22:49:23.040Z"/>
    <s v="7 km ESE of Rasht, Tajikistan"/>
    <b v="0"/>
    <s v="earthquake"/>
    <n v="4.7"/>
    <n v="1.9"/>
    <n v="8.7999999999999995E-2"/>
    <n v="40"/>
    <s v="reviewed"/>
    <s v="us"/>
    <s v="us"/>
    <m/>
  </r>
  <r>
    <s v="2021-07-10T07:11:30.095Z"/>
    <d v="2021-07-10T07:11:30"/>
    <x v="40"/>
    <x v="3"/>
    <x v="40"/>
    <d v="2021-07-10T06:07:01"/>
    <n v="0.67330000000000001"/>
    <n v="92.639600000000002"/>
    <n v="10"/>
    <n v="4.4000000000000004"/>
    <s v="mb"/>
    <m/>
    <n v="131"/>
    <n v="4.9740000000000002"/>
    <n v="0.48"/>
    <s v="us"/>
    <s v="us7000em6c"/>
    <s v="2021-09-17T22:50:43.040Z"/>
    <s v="off the west coast of northern Sumatra"/>
    <b v="0"/>
    <s v="earthquake"/>
    <n v="6.3"/>
    <n v="1.9"/>
    <n v="0.16200000000000001"/>
    <n v="11"/>
    <s v="reviewed"/>
    <s v="us"/>
    <s v="us"/>
    <m/>
  </r>
  <r>
    <s v="2021-07-10T06:07:01.048Z"/>
    <d v="2021-07-10T06:07:01"/>
    <x v="40"/>
    <x v="3"/>
    <x v="40"/>
    <d v="2021-07-10T06:06:06"/>
    <n v="39.132899999999999"/>
    <n v="70.392799999999994"/>
    <n v="10"/>
    <n v="4.3"/>
    <s v="mb"/>
    <m/>
    <n v="58"/>
    <n v="0.98"/>
    <n v="0.76"/>
    <s v="us"/>
    <s v="us6000eu0w"/>
    <s v="2021-09-17T22:49:18.040Z"/>
    <s v="11 km N of Rasht, Tajikistan"/>
    <b v="0"/>
    <s v="earthquake"/>
    <n v="4.8"/>
    <n v="1.9"/>
    <n v="0.107"/>
    <n v="25"/>
    <s v="reviewed"/>
    <s v="us"/>
    <s v="us"/>
    <m/>
  </r>
  <r>
    <s v="2021-07-10T06:06:06.347Z"/>
    <d v="2021-07-10T06:06:06"/>
    <x v="40"/>
    <x v="3"/>
    <x v="40"/>
    <d v="2021-07-10T05:48:06"/>
    <n v="39.129899999999999"/>
    <n v="70.521900000000002"/>
    <n v="10"/>
    <n v="4.0999999999999996"/>
    <s v="mb"/>
    <m/>
    <n v="94"/>
    <n v="0.95399999999999996"/>
    <n v="1.02"/>
    <s v="us"/>
    <s v="us7000em6s"/>
    <s v="2021-09-17T22:50:44.040Z"/>
    <s v="16 km NE of Rasht, Tajikistan"/>
    <b v="0"/>
    <s v="earthquake"/>
    <n v="5.5"/>
    <n v="2"/>
    <n v="0.26"/>
    <n v="4"/>
    <s v="reviewed"/>
    <s v="us"/>
    <s v="us"/>
    <m/>
  </r>
  <r>
    <s v="2021-07-10T05:48:06.443Z"/>
    <d v="2021-07-10T05:48:06"/>
    <x v="40"/>
    <x v="3"/>
    <x v="40"/>
    <d v="2021-07-10T02:47:45"/>
    <n v="39.052599999999998"/>
    <n v="70.5672"/>
    <n v="10"/>
    <n v="4.5999999999999996"/>
    <s v="mb"/>
    <m/>
    <n v="59"/>
    <n v="1.923"/>
    <n v="0.89"/>
    <s v="us"/>
    <s v="us6000eu0s"/>
    <s v="2021-09-17T22:49:17.040Z"/>
    <s v="Kyrgyzstan-Tajikistan border region"/>
    <b v="0"/>
    <s v="earthquake"/>
    <n v="4.0999999999999996"/>
    <n v="1.9"/>
    <n v="0.128"/>
    <n v="18"/>
    <s v="reviewed"/>
    <s v="us"/>
    <s v="us"/>
    <m/>
  </r>
  <r>
    <s v="2021-07-10T02:47:45.682Z"/>
    <d v="2021-07-10T02:47:45"/>
    <x v="40"/>
    <x v="3"/>
    <x v="40"/>
    <d v="2021-07-10T02:41:09"/>
    <n v="1.7898000000000001"/>
    <n v="96.881600000000006"/>
    <n v="27.24"/>
    <n v="4.4000000000000004"/>
    <s v="mb"/>
    <m/>
    <n v="197"/>
    <n v="0.84499999999999997"/>
    <n v="0.49"/>
    <s v="us"/>
    <s v="us7000em61"/>
    <s v="2021-09-17T22:50:42.040Z"/>
    <s v="94 km SE of Sinabang, Indonesia"/>
    <b v="0"/>
    <s v="earthquake"/>
    <n v="6.5"/>
    <n v="6.5"/>
    <n v="0.20300000000000001"/>
    <n v="9"/>
    <s v="reviewed"/>
    <s v="us"/>
    <s v="us"/>
    <m/>
  </r>
  <r>
    <s v="2021-07-10T02:41:09.501Z"/>
    <d v="2021-07-10T02:41:09"/>
    <x v="40"/>
    <x v="3"/>
    <x v="40"/>
    <d v="2021-07-10T02:14:42"/>
    <n v="1.8228"/>
    <n v="96.978499999999997"/>
    <n v="17.350000000000001"/>
    <n v="5.4"/>
    <s v="mb"/>
    <m/>
    <n v="36"/>
    <n v="0.78800000000000003"/>
    <n v="0.87"/>
    <s v="us"/>
    <s v="us6000etz0"/>
    <s v="2021-09-17T22:49:15.040Z"/>
    <s v="98 km SE of Sinabang, Indonesia"/>
    <b v="0"/>
    <s v="earthquake"/>
    <n v="5.7"/>
    <n v="3.2"/>
    <n v="4.1000000000000002E-2"/>
    <n v="204"/>
    <s v="reviewed"/>
    <s v="us"/>
    <s v="us"/>
    <m/>
  </r>
  <r>
    <s v="2021-07-10T02:14:42.943Z"/>
    <d v="2021-07-10T02:14:42"/>
    <x v="40"/>
    <x v="3"/>
    <x v="40"/>
    <d v="2020-05-27T05:31:38"/>
    <n v="38.915199999999999"/>
    <n v="70.561199999999999"/>
    <n v="11.75"/>
    <n v="5.7"/>
    <s v="mww"/>
    <m/>
    <n v="38"/>
    <n v="1.1579999999999999"/>
    <n v="1.04"/>
    <s v="us"/>
    <s v="us6000etys"/>
    <s v="2025-12-22T19:04:15.449Z"/>
    <s v="20 km SE of Rasht, Tajikistan"/>
    <b v="0"/>
    <s v="earthquake"/>
    <n v="5.7"/>
    <n v="3.2"/>
    <n v="8.8999999999999996E-2"/>
    <n v="12"/>
    <s v="reviewed"/>
    <s v="us"/>
    <s v="us"/>
    <m/>
  </r>
  <r>
    <s v="2020-05-27T05:31:38.205Z"/>
    <d v="2020-05-27T05:31:38"/>
    <x v="56"/>
    <x v="4"/>
    <x v="56"/>
    <d v="2020-05-16T00:20:21"/>
    <n v="34.291800000000002"/>
    <n v="71.034800000000004"/>
    <n v="10"/>
    <n v="4.2"/>
    <s v="mb"/>
    <m/>
    <n v="168"/>
    <n v="1.665"/>
    <n v="1.25"/>
    <s v="us"/>
    <s v="us60009ztl"/>
    <s v="2020-08-15T20:19:35.040Z"/>
    <s v="13 km WSW of Shinpokh, Pakistan"/>
    <b v="1"/>
    <s v="earthquake"/>
    <n v="8.9"/>
    <n v="2"/>
    <n v="0.17499999999999999"/>
    <n v="9"/>
    <s v="reviewed"/>
    <s v="us"/>
    <s v="us"/>
    <m/>
  </r>
  <r>
    <s v="2020-05-16T00:20:21.148Z"/>
    <d v="2020-05-16T00:20:21"/>
    <x v="56"/>
    <x v="4"/>
    <x v="56"/>
    <d v="2020-05-07T11:17:39"/>
    <n v="36.3245"/>
    <n v="71.386300000000006"/>
    <n v="92.15"/>
    <n v="4.2"/>
    <s v="mb"/>
    <m/>
    <n v="109"/>
    <n v="2.5059999999999998"/>
    <n v="1.0900000000000001"/>
    <s v="us"/>
    <s v="us70009hi8"/>
    <s v="2020-08-02T00:30:46.040Z"/>
    <s v="41 km SSW of Ashk?sham, Afghanistan"/>
    <b v="1"/>
    <s v="earthquake"/>
    <n v="6.3"/>
    <n v="12.6"/>
    <n v="0.113"/>
    <n v="22"/>
    <s v="reviewed"/>
    <s v="us"/>
    <s v="us"/>
    <m/>
  </r>
  <r>
    <s v="2020-05-07T11:17:39.153Z"/>
    <d v="2020-05-07T11:17:39"/>
    <x v="56"/>
    <x v="4"/>
    <x v="56"/>
    <d v="2021-07-08T13:23:25"/>
    <n v="36.566699999999997"/>
    <n v="70.143299999999996"/>
    <n v="207.69"/>
    <n v="4.2"/>
    <s v="mb"/>
    <m/>
    <n v="82"/>
    <n v="1.774"/>
    <n v="0.59"/>
    <s v="us"/>
    <s v="us70009bn0"/>
    <s v="2020-07-29T22:14:14.040Z"/>
    <s v="25 km E of Farkh?r, Afghanistan"/>
    <b v="1"/>
    <s v="earthquake"/>
    <n v="8.6999999999999993"/>
    <n v="7.5"/>
    <n v="0.153"/>
    <n v="12"/>
    <s v="reviewed"/>
    <s v="us"/>
    <s v="us"/>
    <m/>
  </r>
  <r>
    <s v="2021-07-08T13:23:25.624Z"/>
    <d v="2021-07-08T13:23:25"/>
    <x v="40"/>
    <x v="3"/>
    <x v="40"/>
    <d v="2020-04-29T02:05:46"/>
    <n v="34.6768"/>
    <n v="97.915800000000004"/>
    <n v="10"/>
    <n v="5.0999999999999996"/>
    <s v="mww"/>
    <m/>
    <n v="58"/>
    <n v="10.481999999999999"/>
    <n v="0.94"/>
    <s v="us"/>
    <s v="us6000et6f"/>
    <s v="2025-12-22T19:03:55.374Z"/>
    <s v="Southern Qinghai, China"/>
    <b v="0"/>
    <s v="earthquake"/>
    <n v="8.1999999999999993"/>
    <n v="1.9"/>
    <n v="8.5999999999999993E-2"/>
    <n v="13"/>
    <s v="reviewed"/>
    <s v="us"/>
    <s v="us"/>
    <m/>
  </r>
  <r>
    <s v="2020-04-29T02:05:46.768Z"/>
    <d v="2020-04-29T02:05:46"/>
    <x v="69"/>
    <x v="4"/>
    <x v="69"/>
    <d v="2021-07-07T22:52:10"/>
    <n v="36.1877"/>
    <n v="70.010199999999998"/>
    <n v="118.41"/>
    <n v="4.2"/>
    <s v="mb"/>
    <m/>
    <n v="74"/>
    <n v="1.823"/>
    <n v="0.75"/>
    <s v="us"/>
    <s v="us60009efn"/>
    <s v="2020-07-18T21:57:02.040Z"/>
    <s v="44 km SSE of Farkh?r, Afghanistan"/>
    <b v="1"/>
    <s v="earthquake"/>
    <n v="6.5"/>
    <n v="8.1999999999999993"/>
    <n v="0.112"/>
    <n v="22"/>
    <s v="reviewed"/>
    <s v="us"/>
    <s v="us"/>
    <m/>
  </r>
  <r>
    <s v="2021-07-07T22:52:10.882Z"/>
    <d v="2021-07-07T22:52:10"/>
    <x v="40"/>
    <x v="3"/>
    <x v="40"/>
    <d v="2020-04-17T12:43:57"/>
    <n v="37.5045"/>
    <n v="71.950999999999993"/>
    <n v="133.38999999999999"/>
    <n v="4.0999999999999996"/>
    <s v="mb"/>
    <m/>
    <n v="79"/>
    <n v="1.159"/>
    <n v="0.81"/>
    <s v="us"/>
    <s v="us6000et0r"/>
    <s v="2021-09-10T20:07:19.040Z"/>
    <s v="35 km E of Khorugh, Tajikistan"/>
    <b v="0"/>
    <s v="earthquake"/>
    <n v="6.2"/>
    <n v="5.5"/>
    <n v="0.123"/>
    <n v="18"/>
    <s v="reviewed"/>
    <s v="us"/>
    <s v="us"/>
    <m/>
  </r>
  <r>
    <s v="2020-04-17T12:43:57.458Z"/>
    <d v="2020-04-17T12:43:57"/>
    <x v="69"/>
    <x v="4"/>
    <x v="69"/>
    <d v="2021-07-07T10:01:21"/>
    <n v="36.9163"/>
    <n v="71.156000000000006"/>
    <n v="98.8"/>
    <n v="4.2"/>
    <s v="mb"/>
    <m/>
    <n v="65"/>
    <n v="1.9510000000000001"/>
    <n v="0.83"/>
    <s v="us"/>
    <s v="us70008ygd"/>
    <s v="2020-07-09T14:31:20.040Z"/>
    <s v="29 km E of Jurm, Afghanistan"/>
    <b v="1"/>
    <s v="earthquake"/>
    <n v="4.5999999999999996"/>
    <n v="8.1"/>
    <n v="0.13600000000000001"/>
    <n v="15"/>
    <s v="reviewed"/>
    <s v="us"/>
    <s v="us"/>
    <m/>
  </r>
  <r>
    <s v="2021-07-07T10:01:21.121Z"/>
    <d v="2021-07-07T10:01:21"/>
    <x v="40"/>
    <x v="3"/>
    <x v="40"/>
    <d v="2021-07-07T07:27:11"/>
    <n v="34.480400000000003"/>
    <n v="98.918499999999995"/>
    <n v="10"/>
    <n v="4.4000000000000004"/>
    <s v="mb"/>
    <m/>
    <n v="46"/>
    <n v="8.1449999999999996"/>
    <n v="0.54"/>
    <s v="us"/>
    <s v="us7000ejax"/>
    <s v="2021-09-10T20:08:10.040Z"/>
    <s v="Southern Qinghai, China"/>
    <b v="0"/>
    <s v="earthquake"/>
    <n v="9.8000000000000007"/>
    <n v="1.9"/>
    <n v="0.114"/>
    <n v="22"/>
    <s v="reviewed"/>
    <s v="us"/>
    <s v="us"/>
    <m/>
  </r>
  <r>
    <s v="2021-07-07T07:27:11.897Z"/>
    <d v="2021-07-07T07:27:11"/>
    <x v="40"/>
    <x v="3"/>
    <x v="40"/>
    <d v="2021-07-07T06:43:49"/>
    <n v="34.495699999999999"/>
    <n v="98.898899999999998"/>
    <n v="10"/>
    <n v="4.5999999999999996"/>
    <s v="mb"/>
    <m/>
    <n v="38"/>
    <n v="4.1879999999999997"/>
    <n v="0.93"/>
    <s v="us"/>
    <s v="us7000eja7"/>
    <s v="2021-09-10T20:08:10.040Z"/>
    <s v="Southern Qinghai, China"/>
    <b v="0"/>
    <s v="earthquake"/>
    <n v="7.6"/>
    <n v="1.8"/>
    <n v="6.9000000000000006E-2"/>
    <n v="63"/>
    <s v="reviewed"/>
    <s v="us"/>
    <s v="us"/>
    <m/>
  </r>
  <r>
    <s v="2021-07-07T06:43:49.878Z"/>
    <d v="2021-07-07T06:43:49"/>
    <x v="40"/>
    <x v="3"/>
    <x v="40"/>
    <d v="2020-04-16T00:49:53"/>
    <n v="19.680499999999999"/>
    <n v="101.16370000000001"/>
    <n v="10"/>
    <n v="4.7"/>
    <s v="mb"/>
    <m/>
    <n v="85"/>
    <n v="0.92200000000000004"/>
    <n v="1.26"/>
    <s v="us"/>
    <s v="us7000eja4"/>
    <s v="2021-09-10T20:08:47.040Z"/>
    <s v="53 km NE of Chiang Klang, Thailand"/>
    <b v="0"/>
    <s v="earthquake"/>
    <n v="3"/>
    <n v="1.9"/>
    <n v="9.2999999999999999E-2"/>
    <n v="35"/>
    <s v="reviewed"/>
    <s v="us"/>
    <s v="us"/>
    <m/>
  </r>
  <r>
    <s v="2020-04-16T00:49:53.526Z"/>
    <d v="2020-04-16T00:49:53"/>
    <x v="69"/>
    <x v="4"/>
    <x v="69"/>
    <d v="2021-07-06T18:16:12"/>
    <n v="36.552999999999997"/>
    <n v="71.525899999999993"/>
    <n v="97.3"/>
    <n v="4.2"/>
    <s v="mb"/>
    <m/>
    <n v="67"/>
    <n v="2.851"/>
    <n v="0.85"/>
    <s v="us"/>
    <s v="us70008x8a"/>
    <s v="2020-07-09T14:31:09.040Z"/>
    <s v="14 km S of Ashk?sham, Afghanistan"/>
    <b v="1"/>
    <s v="earthquake"/>
    <n v="6.7"/>
    <n v="8.1999999999999993"/>
    <n v="9.0999999999999998E-2"/>
    <n v="34"/>
    <s v="reviewed"/>
    <s v="us"/>
    <s v="us"/>
    <m/>
  </r>
  <r>
    <s v="2021-07-06T18:16:12.531Z"/>
    <d v="2021-07-06T18:16:12"/>
    <x v="40"/>
    <x v="3"/>
    <x v="40"/>
    <d v="2020-04-06T11:39:07"/>
    <n v="38.163499999999999"/>
    <n v="72.738799999999998"/>
    <n v="116.75"/>
    <n v="4.4000000000000004"/>
    <s v="mb"/>
    <m/>
    <n v="49"/>
    <n v="2.0049999999999999"/>
    <n v="0.73"/>
    <s v="us"/>
    <s v="us7000ej5x"/>
    <s v="2021-09-10T20:07:19.040Z"/>
    <s v="107 km W of Murghob, Tajikistan"/>
    <b v="0"/>
    <s v="earthquake"/>
    <n v="5.9"/>
    <n v="8.9"/>
    <n v="9.2999999999999999E-2"/>
    <n v="34"/>
    <s v="reviewed"/>
    <s v="us"/>
    <s v="us"/>
    <m/>
  </r>
  <r>
    <s v="2020-04-06T11:39:07.877Z"/>
    <d v="2020-04-06T11:39:07"/>
    <x v="69"/>
    <x v="4"/>
    <x v="69"/>
    <d v="2021-07-06T09:40:41"/>
    <n v="36.403100000000002"/>
    <n v="71.276499999999999"/>
    <n v="112.48"/>
    <n v="4.2"/>
    <s v="mb"/>
    <m/>
    <n v="72"/>
    <n v="2.3879999999999999"/>
    <n v="0.89"/>
    <s v="us"/>
    <s v="us70008pva"/>
    <s v="2020-06-21T00:55:11.040Z"/>
    <s v="38 km SW of Ashk?sham, Afghanistan"/>
    <b v="1"/>
    <s v="earthquake"/>
    <n v="6.9"/>
    <n v="7.3"/>
    <n v="9.2999999999999999E-2"/>
    <n v="32"/>
    <s v="reviewed"/>
    <s v="us"/>
    <s v="us"/>
    <m/>
  </r>
  <r>
    <s v="2021-07-06T09:40:41.714Z"/>
    <d v="2021-07-06T09:40:41"/>
    <x v="40"/>
    <x v="3"/>
    <x v="40"/>
    <d v="2021-07-06T01:50:54"/>
    <n v="37.457999999999998"/>
    <n v="68.756699999999995"/>
    <n v="10"/>
    <n v="4.2"/>
    <s v="mb"/>
    <m/>
    <n v="66"/>
    <n v="1.488"/>
    <n v="0.7"/>
    <s v="us"/>
    <s v="us6000etrh"/>
    <s v="2021-09-10T20:07:38.040Z"/>
    <s v="12 km SSW of Orzu, Tajikistan"/>
    <b v="0"/>
    <s v="earthquake"/>
    <n v="5.6"/>
    <n v="1.9"/>
    <n v="0.115"/>
    <n v="23"/>
    <s v="reviewed"/>
    <s v="us"/>
    <s v="us"/>
    <m/>
  </r>
  <r>
    <s v="2021-07-06T01:50:54.100Z"/>
    <d v="2021-07-06T01:50:54"/>
    <x v="40"/>
    <x v="3"/>
    <x v="40"/>
    <d v="2021-07-05T17:54:36"/>
    <n v="34.6556"/>
    <n v="98.296199999999999"/>
    <n v="13.9"/>
    <n v="4.5"/>
    <s v="mb"/>
    <m/>
    <n v="44"/>
    <n v="4.6020000000000003"/>
    <n v="0.53"/>
    <s v="us"/>
    <s v="us7000ej01"/>
    <s v="2021-09-10T20:08:10.040Z"/>
    <s v="Southern Qinghai, China"/>
    <b v="0"/>
    <s v="earthquake"/>
    <n v="7.4"/>
    <n v="4.7"/>
    <n v="8.5000000000000006E-2"/>
    <n v="40"/>
    <s v="reviewed"/>
    <s v="us"/>
    <s v="us"/>
    <m/>
  </r>
  <r>
    <s v="2021-07-05T17:54:36.043Z"/>
    <d v="2021-07-05T17:54:36"/>
    <x v="40"/>
    <x v="3"/>
    <x v="40"/>
    <d v="2020-04-02T23:20:30"/>
    <n v="5.5140000000000002"/>
    <n v="94.316800000000001"/>
    <n v="44.23"/>
    <n v="4.0999999999999996"/>
    <s v="mb"/>
    <m/>
    <n v="204"/>
    <n v="2.6339999999999999"/>
    <n v="1.21"/>
    <s v="us"/>
    <s v="us6000etnn"/>
    <s v="2021-09-10T20:07:52.040Z"/>
    <s v="112 km W of Banda Aceh, Indonesia"/>
    <b v="0"/>
    <s v="earthquake"/>
    <n v="13.6"/>
    <n v="12.1"/>
    <n v="0.184"/>
    <n v="8"/>
    <s v="reviewed"/>
    <s v="us"/>
    <s v="us"/>
    <m/>
  </r>
  <r>
    <s v="2020-04-02T23:20:30.358Z"/>
    <d v="2020-04-02T23:20:30"/>
    <x v="69"/>
    <x v="4"/>
    <x v="69"/>
    <d v="2021-07-05T10:18:35"/>
    <n v="36.037999999999997"/>
    <n v="70.439099999999996"/>
    <n v="122.36"/>
    <n v="4.2"/>
    <s v="mb"/>
    <m/>
    <n v="83"/>
    <n v="1.88"/>
    <n v="0.6"/>
    <s v="us"/>
    <s v="us70008m4u"/>
    <s v="2020-06-21T00:54:46.040Z"/>
    <s v="79 km SE of Farkh?r, Afghanistan"/>
    <b v="1"/>
    <s v="earthquake"/>
    <n v="6"/>
    <n v="8.4"/>
    <n v="0.159"/>
    <n v="11"/>
    <s v="reviewed"/>
    <s v="us"/>
    <s v="us"/>
    <m/>
  </r>
  <r>
    <s v="2021-07-05T10:18:35.052Z"/>
    <d v="2021-07-05T10:18:35"/>
    <x v="40"/>
    <x v="3"/>
    <x v="40"/>
    <d v="2021-07-04T21:48:30"/>
    <n v="4.9699"/>
    <n v="62.2639"/>
    <n v="10"/>
    <n v="4.4000000000000004"/>
    <s v="mb"/>
    <m/>
    <n v="78"/>
    <n v="11.007"/>
    <n v="0.32"/>
    <s v="us"/>
    <s v="us6000etng"/>
    <s v="2021-09-10T20:07:07.040Z"/>
    <s v="Carlsberg Ridge"/>
    <b v="0"/>
    <s v="earthquake"/>
    <n v="11.9"/>
    <n v="1.9"/>
    <n v="0.14899999999999999"/>
    <n v="15"/>
    <s v="reviewed"/>
    <s v="us"/>
    <s v="us"/>
    <m/>
  </r>
  <r>
    <s v="2021-07-04T21:48:30.521Z"/>
    <d v="2021-07-04T21:48:30"/>
    <x v="40"/>
    <x v="3"/>
    <x v="40"/>
    <d v="2021-07-04T18:16:23"/>
    <n v="32.970799999999997"/>
    <n v="98.881600000000006"/>
    <n v="15.01"/>
    <n v="4"/>
    <s v="mb"/>
    <m/>
    <n v="40"/>
    <n v="7.3890000000000002"/>
    <n v="0.9"/>
    <s v="us"/>
    <s v="us7000eiqs"/>
    <s v="2021-09-10T20:08:17.040Z"/>
    <s v="259 km NE of Qamdo, China"/>
    <b v="0"/>
    <s v="earthquake"/>
    <n v="8.6"/>
    <n v="5.3"/>
    <n v="0.13800000000000001"/>
    <n v="14"/>
    <s v="reviewed"/>
    <s v="us"/>
    <s v="us"/>
    <m/>
  </r>
  <r>
    <s v="2021-07-04T18:16:23.627Z"/>
    <d v="2021-07-04T18:16:23"/>
    <x v="40"/>
    <x v="3"/>
    <x v="40"/>
    <d v="2020-04-02T17:35:31"/>
    <n v="39.261499999999998"/>
    <n v="71.766400000000004"/>
    <n v="54.58"/>
    <n v="4.4000000000000004"/>
    <s v="mb"/>
    <m/>
    <n v="96"/>
    <n v="1.08"/>
    <n v="1.24"/>
    <s v="us"/>
    <s v="us7000eipb"/>
    <s v="2021-09-10T20:08:32.040Z"/>
    <s v="21 km E of Karakenja, Tajikistan"/>
    <b v="0"/>
    <s v="earthquake"/>
    <n v="5.5"/>
    <n v="4.5999999999999996"/>
    <n v="6.9000000000000006E-2"/>
    <n v="61"/>
    <s v="reviewed"/>
    <s v="us"/>
    <s v="us"/>
    <m/>
  </r>
  <r>
    <s v="2020-04-02T17:35:31.963Z"/>
    <d v="2020-04-02T17:35:31"/>
    <x v="69"/>
    <x v="4"/>
    <x v="69"/>
    <d v="2020-03-30T01:49:33"/>
    <n v="26.1416"/>
    <n v="97.037000000000006"/>
    <n v="10"/>
    <n v="4.2"/>
    <s v="mb"/>
    <m/>
    <n v="121"/>
    <n v="4.7030000000000003"/>
    <n v="1.18"/>
    <s v="us"/>
    <s v="us70008rid"/>
    <s v="2020-06-21T00:54:43.040Z"/>
    <s v="23 km ESE of Sarupathar, India"/>
    <b v="1"/>
    <s v="earthquake"/>
    <n v="10.7"/>
    <n v="1.9"/>
    <n v="0.115"/>
    <n v="21"/>
    <s v="reviewed"/>
    <s v="us"/>
    <s v="us"/>
    <m/>
  </r>
  <r>
    <s v="2020-03-30T01:49:33.657Z"/>
    <d v="2020-03-30T01:49:33"/>
    <x v="22"/>
    <x v="4"/>
    <x v="22"/>
    <d v="2021-07-02T09:23:25"/>
    <n v="36.028100000000002"/>
    <n v="69.864599999999996"/>
    <n v="98.43"/>
    <n v="4.2"/>
    <s v="mb"/>
    <m/>
    <n v="62"/>
    <n v="2.073"/>
    <n v="0.65"/>
    <s v="us"/>
    <s v="us70008ih4"/>
    <s v="2020-06-13T18:44:56.040Z"/>
    <s v="60 km S of Farkh?r, Afghanistan"/>
    <b v="1"/>
    <s v="earthquake"/>
    <n v="8.1"/>
    <n v="7.1"/>
    <n v="9.8000000000000004E-2"/>
    <n v="29"/>
    <s v="reviewed"/>
    <s v="us"/>
    <s v="us"/>
    <m/>
  </r>
  <r>
    <s v="2021-07-02T09:23:25.715Z"/>
    <d v="2021-07-02T09:23:25"/>
    <x v="40"/>
    <x v="3"/>
    <x v="40"/>
    <d v="2020-03-16T14:45:24"/>
    <n v="38.371400000000001"/>
    <n v="75.322400000000002"/>
    <n v="118.47"/>
    <n v="4"/>
    <s v="mb"/>
    <m/>
    <n v="155"/>
    <n v="2.9590000000000001"/>
    <n v="0.53"/>
    <s v="us"/>
    <s v="us7000ei76"/>
    <s v="2021-09-10T20:08:48.040Z"/>
    <s v="120 km E of Murghob, Tajikistan"/>
    <b v="0"/>
    <s v="earthquake"/>
    <n v="7.3"/>
    <n v="9.6999999999999993"/>
    <n v="0.183"/>
    <n v="9"/>
    <s v="reviewed"/>
    <s v="us"/>
    <s v="us"/>
    <m/>
  </r>
  <r>
    <s v="2020-03-16T14:45:24.419Z"/>
    <d v="2020-03-16T14:45:24"/>
    <x v="22"/>
    <x v="4"/>
    <x v="22"/>
    <d v="2021-06-28T22:41:29"/>
    <n v="36.408900000000003"/>
    <n v="70.692499999999995"/>
    <n v="124.5"/>
    <n v="4.2"/>
    <s v="mb"/>
    <m/>
    <n v="75"/>
    <n v="2.11"/>
    <n v="0.7"/>
    <s v="us"/>
    <s v="us60008gj8"/>
    <s v="2020-05-30T22:17:13.040Z"/>
    <s v="52 km SSW of Jurm, Afghanistan"/>
    <b v="1"/>
    <s v="earthquake"/>
    <n v="7.8"/>
    <n v="8.8000000000000007"/>
    <n v="0.14699999999999999"/>
    <n v="13"/>
    <s v="reviewed"/>
    <s v="us"/>
    <s v="us"/>
    <m/>
  </r>
  <r>
    <s v="2021-06-28T22:41:29.665Z"/>
    <d v="2021-06-28T22:41:29"/>
    <x v="54"/>
    <x v="3"/>
    <x v="54"/>
    <d v="2021-06-28T11:58:36"/>
    <n v="25.7746"/>
    <n v="100.0072"/>
    <n v="10"/>
    <n v="4.0999999999999996"/>
    <s v="mb"/>
    <m/>
    <n v="83"/>
    <n v="4.484"/>
    <n v="0.79"/>
    <s v="us"/>
    <s v="us7000ei8q"/>
    <s v="2021-09-09T22:06:44.040Z"/>
    <s v="29 km NW of Dali, China"/>
    <b v="0"/>
    <s v="earthquake"/>
    <n v="8.1999999999999993"/>
    <n v="1.9"/>
    <n v="0.13500000000000001"/>
    <n v="15"/>
    <s v="reviewed"/>
    <s v="us"/>
    <s v="us"/>
    <m/>
  </r>
  <r>
    <s v="2021-06-28T11:58:36.643Z"/>
    <d v="2021-06-28T11:58:36"/>
    <x v="54"/>
    <x v="3"/>
    <x v="54"/>
    <d v="2021-06-28T11:48:17"/>
    <n v="2.7572999999999999"/>
    <n v="95.504400000000004"/>
    <n v="28.19"/>
    <n v="4.4000000000000004"/>
    <s v="mb"/>
    <m/>
    <n v="199"/>
    <n v="2.5230000000000001"/>
    <n v="0.43"/>
    <s v="us"/>
    <s v="us7000ei8e"/>
    <s v="2021-09-09T22:06:41.040Z"/>
    <s v="102 km WNW of Sinabang, Indonesia"/>
    <b v="0"/>
    <s v="earthquake"/>
    <n v="10.3"/>
    <n v="6.1"/>
    <n v="0.156"/>
    <n v="12"/>
    <s v="reviewed"/>
    <s v="us"/>
    <s v="us"/>
    <m/>
  </r>
  <r>
    <s v="2021-06-28T11:48:17.122Z"/>
    <d v="2021-06-28T11:48:17"/>
    <x v="54"/>
    <x v="3"/>
    <x v="54"/>
    <d v="2020-03-15T09:21:04"/>
    <n v="24.485299999999999"/>
    <n v="102.04819999999999"/>
    <n v="10"/>
    <n v="4.5"/>
    <s v="mb"/>
    <m/>
    <n v="86"/>
    <n v="3.581"/>
    <n v="1.0900000000000001"/>
    <s v="us"/>
    <s v="us6000eqgw"/>
    <s v="2021-09-09T22:05:37.040Z"/>
    <s v="23 km SSW of Longquan, China"/>
    <b v="0"/>
    <s v="earthquake"/>
    <n v="7.6"/>
    <n v="1.8"/>
    <n v="7.9000000000000001E-2"/>
    <n v="47"/>
    <s v="reviewed"/>
    <s v="us"/>
    <s v="us"/>
    <m/>
  </r>
  <r>
    <s v="2020-03-15T09:21:04.447Z"/>
    <d v="2020-03-15T09:21:04"/>
    <x v="22"/>
    <x v="4"/>
    <x v="22"/>
    <d v="2020-03-01T06:01:40"/>
    <n v="36.422899999999998"/>
    <n v="71.1691"/>
    <n v="81.39"/>
    <n v="4.2"/>
    <s v="mb"/>
    <m/>
    <n v="76"/>
    <n v="2.3180000000000001"/>
    <n v="1.06"/>
    <s v="us"/>
    <s v="us60008fzt"/>
    <s v="2020-05-30T22:17:10.040Z"/>
    <s v="43 km SW of Ashk?sham, Afghanistan"/>
    <b v="1"/>
    <s v="earthquake"/>
    <n v="7.5"/>
    <n v="10.7"/>
    <n v="0.13600000000000001"/>
    <n v="15"/>
    <s v="reviewed"/>
    <s v="us"/>
    <s v="us"/>
    <m/>
  </r>
  <r>
    <s v="2020-03-01T06:01:40.069Z"/>
    <d v="2020-03-01T06:01:40"/>
    <x v="22"/>
    <x v="4"/>
    <x v="22"/>
    <d v="2021-06-26T22:07:58"/>
    <n v="36.573099999999997"/>
    <n v="70.947900000000004"/>
    <n v="203.07"/>
    <n v="4.2"/>
    <s v="mb"/>
    <m/>
    <n v="72"/>
    <n v="2.4649999999999999"/>
    <n v="0.64"/>
    <s v="us"/>
    <s v="us6000879e"/>
    <s v="2020-05-19T22:14:15.040Z"/>
    <s v="33 km SSE of Jurm, Afghanistan"/>
    <b v="1"/>
    <s v="earthquake"/>
    <n v="5.7"/>
    <n v="8.6"/>
    <n v="0.13200000000000001"/>
    <n v="17"/>
    <s v="reviewed"/>
    <s v="us"/>
    <s v="us"/>
    <m/>
  </r>
  <r>
    <s v="2021-06-26T22:07:58.996Z"/>
    <d v="2021-06-26T22:07:58"/>
    <x v="54"/>
    <x v="3"/>
    <x v="54"/>
    <d v="2021-06-25T12:36:57"/>
    <n v="0.99809999999999999"/>
    <n v="96.915099999999995"/>
    <n v="10"/>
    <n v="4.3"/>
    <s v="mb"/>
    <m/>
    <n v="197"/>
    <n v="0.72599999999999998"/>
    <n v="0.81"/>
    <s v="us"/>
    <s v="us7000ehyr"/>
    <s v="2021-09-09T22:06:26.040Z"/>
    <s v="172 km SW of Singkil, Indonesia"/>
    <b v="0"/>
    <s v="earthquake"/>
    <n v="5.2"/>
    <n v="1.8"/>
    <n v="0.122"/>
    <n v="19"/>
    <s v="reviewed"/>
    <s v="us"/>
    <s v="us"/>
    <m/>
  </r>
  <r>
    <s v="2021-06-25T12:36:57.628Z"/>
    <d v="2021-06-25T12:36:57"/>
    <x v="54"/>
    <x v="3"/>
    <x v="54"/>
    <d v="2021-06-25T10:20:46"/>
    <n v="4.4127999999999998"/>
    <n v="95.045599999999993"/>
    <n v="35"/>
    <n v="4.4000000000000004"/>
    <s v="mb"/>
    <m/>
    <n v="191"/>
    <n v="2.0609999999999999"/>
    <n v="0.53"/>
    <s v="us"/>
    <s v="us6000er2k"/>
    <s v="2021-09-09T22:06:05.040Z"/>
    <s v="123 km WNW of Meulaboh, Indonesia"/>
    <b v="0"/>
    <s v="earthquake"/>
    <n v="10.1"/>
    <n v="1.8"/>
    <n v="0.24"/>
    <n v="5"/>
    <s v="reviewed"/>
    <s v="us"/>
    <s v="us"/>
    <m/>
  </r>
  <r>
    <s v="2021-06-25T10:20:46.017Z"/>
    <d v="2021-06-25T10:20:46"/>
    <x v="54"/>
    <x v="3"/>
    <x v="54"/>
    <d v="2020-02-29T20:05:26"/>
    <n v="27.6128"/>
    <n v="102.6443"/>
    <n v="10"/>
    <n v="4.2"/>
    <s v="mb"/>
    <m/>
    <n v="57"/>
    <n v="6.3639999999999999"/>
    <n v="0.25"/>
    <s v="us"/>
    <s v="us6000er2g"/>
    <s v="2021-09-09T22:06:04.040Z"/>
    <s v="48 km SE of Xichang, China"/>
    <b v="0"/>
    <s v="earthquake"/>
    <n v="8.9"/>
    <n v="1.9"/>
    <n v="0.152"/>
    <n v="12"/>
    <s v="reviewed"/>
    <s v="us"/>
    <s v="us"/>
    <m/>
  </r>
  <r>
    <s v="2020-02-29T20:05:26.893Z"/>
    <d v="2020-02-29T20:05:26"/>
    <x v="64"/>
    <x v="4"/>
    <x v="64"/>
    <d v="2020-02-28T11:07:11"/>
    <n v="26.490400000000001"/>
    <n v="92.105199999999996"/>
    <n v="45.39"/>
    <n v="4.2"/>
    <s v="mb"/>
    <m/>
    <n v="95"/>
    <n v="0.94599999999999995"/>
    <n v="0.6"/>
    <s v="us"/>
    <s v="us60008735"/>
    <s v="2020-05-19T22:14:13.040Z"/>
    <s v="5 km SW of Kh?rupatia, India"/>
    <b v="1"/>
    <s v="earthquake"/>
    <n v="5.3"/>
    <n v="7.9"/>
    <n v="8.3000000000000004E-2"/>
    <n v="41"/>
    <s v="reviewed"/>
    <s v="us"/>
    <s v="us"/>
    <m/>
  </r>
  <r>
    <s v="2020-02-28T11:07:11.020Z"/>
    <d v="2020-02-28T11:07:11"/>
    <x v="64"/>
    <x v="4"/>
    <x v="64"/>
    <d v="2020-01-30T04:14:53"/>
    <n v="32.964599999999997"/>
    <n v="76.311400000000006"/>
    <n v="10"/>
    <n v="4.2"/>
    <s v="mb"/>
    <m/>
    <n v="116"/>
    <n v="2.6379999999999999"/>
    <n v="0.95"/>
    <s v="us"/>
    <s v="us60008612"/>
    <s v="2020-05-19T22:14:07.040Z"/>
    <s v="48 km NNE of Chamba, India"/>
    <b v="1"/>
    <s v="earthquake"/>
    <n v="7.7"/>
    <n v="1.6"/>
    <n v="0.13200000000000001"/>
    <n v="16"/>
    <s v="reviewed"/>
    <s v="us"/>
    <s v="us"/>
    <m/>
  </r>
  <r>
    <s v="2020-01-30T04:14:53.540Z"/>
    <d v="2020-01-30T04:14:53"/>
    <x v="57"/>
    <x v="4"/>
    <x v="57"/>
    <d v="2020-01-29T12:05:19"/>
    <n v="36.6417"/>
    <n v="69.573999999999998"/>
    <n v="275.89"/>
    <n v="4.2"/>
    <s v="mb"/>
    <m/>
    <n v="76"/>
    <n v="2.14"/>
    <n v="0.67"/>
    <s v="us"/>
    <s v="us60007jrr"/>
    <s v="2020-04-18T22:09:55.040Z"/>
    <s v="11 km SSE of Taloqan, Afghanistan"/>
    <b v="1"/>
    <s v="earthquake"/>
    <n v="7.7"/>
    <n v="8.5"/>
    <n v="0.215"/>
    <n v="6"/>
    <s v="reviewed"/>
    <s v="us"/>
    <s v="us"/>
    <m/>
  </r>
  <r>
    <s v="2020-01-29T12:05:19.569Z"/>
    <d v="2020-01-29T12:05:19"/>
    <x v="57"/>
    <x v="4"/>
    <x v="57"/>
    <d v="2020-01-24T20:42:11"/>
    <n v="36.550400000000003"/>
    <n v="70.898700000000005"/>
    <n v="173.47"/>
    <n v="4.2"/>
    <s v="mb"/>
    <m/>
    <n v="109"/>
    <n v="2.5110000000000001"/>
    <n v="0.69"/>
    <s v="us"/>
    <s v="us60007j1j"/>
    <s v="2020-04-18T22:09:52.040Z"/>
    <s v="35 km S of Jurm, Afghanistan"/>
    <b v="1"/>
    <s v="earthquake"/>
    <n v="6.6"/>
    <n v="9.5"/>
    <n v="0.17599999999999999"/>
    <n v="9"/>
    <s v="reviewed"/>
    <s v="us"/>
    <s v="us"/>
    <m/>
  </r>
  <r>
    <s v="2020-01-24T20:42:11.783Z"/>
    <d v="2020-01-24T20:42:11"/>
    <x v="57"/>
    <x v="4"/>
    <x v="57"/>
    <d v="2021-06-24T04:51:42"/>
    <n v="36.313000000000002"/>
    <n v="69.776899999999998"/>
    <n v="145.12"/>
    <n v="4.2"/>
    <s v="mb"/>
    <m/>
    <n v="62"/>
    <n v="1.819"/>
    <n v="0.77"/>
    <s v="us"/>
    <s v="us60007f1n"/>
    <s v="2020-04-11T18:20:45.040Z"/>
    <s v="29 km SSW of Farkh?r, Afghanistan"/>
    <b v="1"/>
    <s v="earthquake"/>
    <n v="6.1"/>
    <n v="7.6"/>
    <n v="9.2999999999999999E-2"/>
    <n v="36"/>
    <s v="reviewed"/>
    <s v="us"/>
    <s v="us"/>
    <m/>
  </r>
  <r>
    <s v="2021-06-24T04:51:42.694Z"/>
    <d v="2021-06-24T04:51:42"/>
    <x v="54"/>
    <x v="3"/>
    <x v="54"/>
    <d v="2021-06-23T16:36:25"/>
    <n v="34.424300000000002"/>
    <n v="101.7533"/>
    <n v="18.46"/>
    <n v="4.2"/>
    <s v="mb"/>
    <m/>
    <n v="108"/>
    <n v="7.7439999999999998"/>
    <n v="0.79"/>
    <s v="us"/>
    <s v="us6000eqv3"/>
    <s v="2021-08-27T18:58:46.040Z"/>
    <s v="186 km SW of Linxia Chengguanzhen, China"/>
    <b v="0"/>
    <s v="earthquake"/>
    <n v="8.1999999999999993"/>
    <n v="5.8"/>
    <n v="0.17599999999999999"/>
    <n v="9"/>
    <s v="reviewed"/>
    <s v="us"/>
    <s v="us"/>
    <m/>
  </r>
  <r>
    <s v="2021-06-23T16:36:25.469Z"/>
    <d v="2021-06-23T16:36:25"/>
    <x v="54"/>
    <x v="3"/>
    <x v="54"/>
    <d v="2020-01-05T18:03:00"/>
    <n v="1.8239000000000001"/>
    <n v="97.087699999999998"/>
    <n v="25.1"/>
    <n v="4.3"/>
    <s v="mb"/>
    <m/>
    <n v="195"/>
    <n v="0.71"/>
    <n v="0.61"/>
    <s v="us"/>
    <s v="us6000eqjp"/>
    <s v="2021-08-27T18:58:39.040Z"/>
    <s v="93 km WSW of Singkil, Indonesia"/>
    <b v="0"/>
    <s v="earthquake"/>
    <n v="10.199999999999999"/>
    <n v="4.8"/>
    <n v="0.13800000000000001"/>
    <n v="15"/>
    <s v="reviewed"/>
    <s v="us"/>
    <s v="us"/>
    <m/>
  </r>
  <r>
    <s v="2020-01-05T18:03:00.488Z"/>
    <d v="2020-01-05T18:03:00"/>
    <x v="57"/>
    <x v="4"/>
    <x v="57"/>
    <d v="2025-12-08T09:41:44"/>
    <n v="36.499299999999998"/>
    <n v="70.793899999999994"/>
    <n v="210.67"/>
    <n v="4.2"/>
    <s v="mb"/>
    <m/>
    <n v="73"/>
    <n v="1.24"/>
    <n v="0.96"/>
    <s v="us"/>
    <s v="us70006v1b"/>
    <s v="2020-03-21T17:13:37.040Z"/>
    <s v="40 km S of Jurm, Afghanistan"/>
    <b v="1"/>
    <s v="earthquake"/>
    <n v="6.4"/>
    <n v="7.3"/>
    <n v="0.216"/>
    <n v="6"/>
    <s v="reviewed"/>
    <s v="us"/>
    <s v="us"/>
    <m/>
  </r>
  <r>
    <s v="2025-12-08T09:41:44.606Z"/>
    <d v="2025-12-08T09:41:44"/>
    <x v="0"/>
    <x v="0"/>
    <x v="0"/>
    <d v="2025-12-04T11:59:01"/>
    <n v="35.290999999999997"/>
    <n v="70.546800000000005"/>
    <n v="106.502"/>
    <n v="4.0999999999999996"/>
    <s v="mb"/>
    <n v="38"/>
    <n v="204"/>
    <n v="3.3929999999999998"/>
    <n v="0.98"/>
    <s v="us"/>
    <s v="us6000rtce"/>
    <s v="2026-03-04T18:43:28.040Z"/>
    <s v="37 km WSW of PÄrÅ«n, Afghanistan"/>
    <b v="1"/>
    <s v="earthquake"/>
    <n v="11.46"/>
    <n v="10.345000000000001"/>
    <n v="0.11700000000000001"/>
    <n v="21"/>
    <s v="reviewed"/>
    <s v="us"/>
    <s v="us"/>
    <m/>
  </r>
  <r>
    <s v="2025-12-04T11:59:01.015Z"/>
    <d v="2025-12-04T11:59:01"/>
    <x v="0"/>
    <x v="0"/>
    <x v="0"/>
    <d v="2021-06-22T01:36:39"/>
    <n v="29.110900000000001"/>
    <n v="87.004300000000001"/>
    <n v="10"/>
    <n v="4.0999999999999996"/>
    <s v="mb"/>
    <n v="36"/>
    <n v="168"/>
    <n v="3.6459999999999999"/>
    <n v="1.26"/>
    <s v="us"/>
    <s v="us7000rfhw"/>
    <s v="2026-03-04T18:44:29.040Z"/>
    <s v="130 km N of Lobuche, Nepal"/>
    <b v="1"/>
    <s v="earthquake"/>
    <n v="10.55"/>
    <n v="1.93"/>
    <n v="0.10299999999999999"/>
    <n v="26"/>
    <s v="reviewed"/>
    <s v="us"/>
    <s v="us"/>
    <m/>
  </r>
  <r>
    <s v="2021-06-22T01:36:39.712Z"/>
    <d v="2021-06-22T01:36:39"/>
    <x v="54"/>
    <x v="3"/>
    <x v="54"/>
    <d v="2025-12-04T00:14:40"/>
    <n v="35.1357"/>
    <n v="97.671400000000006"/>
    <n v="10"/>
    <n v="4.3"/>
    <s v="mb"/>
    <m/>
    <n v="66"/>
    <n v="7.74"/>
    <n v="0.73"/>
    <s v="us"/>
    <s v="us6000epre"/>
    <s v="2021-08-27T18:58:16.040Z"/>
    <s v="Southern Qinghai, China"/>
    <b v="0"/>
    <s v="earthquake"/>
    <n v="11.3"/>
    <n v="1.9"/>
    <n v="0.17699999999999999"/>
    <n v="9"/>
    <s v="reviewed"/>
    <s v="us"/>
    <s v="us"/>
    <m/>
  </r>
  <r>
    <s v="2025-12-04T00:14:40.236Z"/>
    <d v="2025-12-04T00:14:40"/>
    <x v="0"/>
    <x v="0"/>
    <x v="0"/>
    <d v="2021-06-21T01:25:55"/>
    <n v="23.718699999999998"/>
    <n v="90.427000000000007"/>
    <n v="10"/>
    <n v="4.0999999999999996"/>
    <s v="mb"/>
    <n v="29"/>
    <n v="147"/>
    <n v="4.8470000000000004"/>
    <n v="0.39"/>
    <s v="us"/>
    <s v="us7000rfgq"/>
    <s v="2026-03-04T18:44:26.040Z"/>
    <s v="2 km ENE of Dhaka, Bangladesh"/>
    <b v="1"/>
    <s v="earthquake"/>
    <n v="9.98"/>
    <n v="1.7629999999999999"/>
    <n v="0.11700000000000001"/>
    <n v="20"/>
    <s v="reviewed"/>
    <s v="us"/>
    <s v="us"/>
    <m/>
  </r>
  <r>
    <s v="2021-06-21T01:25:55.462Z"/>
    <d v="2021-06-21T01:25:55"/>
    <x v="54"/>
    <x v="3"/>
    <x v="54"/>
    <d v="2025-12-02T01:56:31"/>
    <n v="0.94020000000000004"/>
    <n v="92.010900000000007"/>
    <n v="10"/>
    <n v="5.0999999999999996"/>
    <s v="mb"/>
    <m/>
    <n v="67"/>
    <n v="5.5750000000000002"/>
    <n v="0.84"/>
    <s v="us"/>
    <s v="us7000eeu2"/>
    <s v="2021-08-27T18:57:59.040Z"/>
    <s v="off the west coast of northern Sumatra"/>
    <b v="0"/>
    <s v="earthquake"/>
    <n v="10.199999999999999"/>
    <n v="1.8"/>
    <n v="6.8000000000000005E-2"/>
    <n v="71"/>
    <s v="reviewed"/>
    <s v="us"/>
    <s v="us"/>
    <m/>
  </r>
  <r>
    <s v="2025-12-02T01:56:31.335Z"/>
    <d v="2025-12-02T01:56:31"/>
    <x v="0"/>
    <x v="0"/>
    <x v="0"/>
    <d v="2025-11-27T10:15:17"/>
    <n v="20.490500000000001"/>
    <n v="92.325299999999999"/>
    <n v="10"/>
    <n v="4.0999999999999996"/>
    <s v="mb"/>
    <n v="16"/>
    <n v="163"/>
    <n v="2.5259999999999998"/>
    <n v="0.6"/>
    <s v="us"/>
    <s v="us6000rvrt"/>
    <s v="2026-02-25T16:18:41.040Z"/>
    <s v="40 km S of TeknÄf, Bangladesh"/>
    <b v="1"/>
    <s v="earthquake"/>
    <n v="9.3000000000000007"/>
    <n v="1.984"/>
    <n v="0.23400000000000001"/>
    <n v="5"/>
    <s v="reviewed"/>
    <s v="us"/>
    <s v="us"/>
    <m/>
  </r>
  <r>
    <s v="2025-11-27T10:15:17.099Z"/>
    <d v="2025-11-27T10:15:17"/>
    <x v="4"/>
    <x v="0"/>
    <x v="4"/>
    <d v="2025-11-21T03:08:45"/>
    <n v="23.9741"/>
    <n v="90.538799999999995"/>
    <n v="10"/>
    <n v="4.0999999999999996"/>
    <s v="mb"/>
    <n v="19"/>
    <n v="188"/>
    <n v="4.8940000000000001"/>
    <n v="0.87"/>
    <s v="us"/>
    <s v="us7000re4q"/>
    <s v="2026-02-25T16:18:34.040Z"/>
    <s v="16 km ENE of Tungi, Bangladesh"/>
    <b v="1"/>
    <s v="earthquake"/>
    <n v="8.64"/>
    <n v="1.956"/>
    <n v="0.17299999999999999"/>
    <n v="9"/>
    <s v="reviewed"/>
    <s v="us"/>
    <s v="us"/>
    <m/>
  </r>
  <r>
    <s v="2025-11-21T03:08:45.664Z"/>
    <d v="2025-11-21T03:08:45"/>
    <x v="4"/>
    <x v="0"/>
    <x v="4"/>
    <d v="2021-06-18T10:18:06"/>
    <n v="36.259700000000002"/>
    <n v="69.728099999999998"/>
    <n v="158.58000000000001"/>
    <n v="4.0999999999999996"/>
    <s v="mb"/>
    <n v="26"/>
    <n v="149"/>
    <n v="1.8069999999999999"/>
    <n v="1.0900000000000001"/>
    <s v="us"/>
    <s v="us6000rphj"/>
    <s v="2026-02-20T16:07:32.040Z"/>
    <s v="36 km SSW of FarkhÄr, Afghanistan"/>
    <b v="1"/>
    <s v="earthquake"/>
    <n v="6.58"/>
    <n v="14.377000000000001"/>
    <n v="0.23300000000000001"/>
    <n v="5"/>
    <s v="reviewed"/>
    <s v="us"/>
    <s v="us"/>
    <m/>
  </r>
  <r>
    <s v="2021-06-18T10:18:06.101Z"/>
    <d v="2021-06-18T10:18:06"/>
    <x v="54"/>
    <x v="3"/>
    <x v="54"/>
    <d v="2025-11-12T08:48:18"/>
    <n v="2.7818000000000001"/>
    <n v="95.699200000000005"/>
    <n v="29.48"/>
    <n v="4.5999999999999996"/>
    <s v="mb"/>
    <m/>
    <n v="157"/>
    <n v="2.3809999999999998"/>
    <n v="0.49"/>
    <s v="us"/>
    <s v="us7000ee38"/>
    <s v="2021-08-27T18:57:15.040Z"/>
    <s v="82 km WNW of Sinabang, Indonesia"/>
    <b v="0"/>
    <s v="earthquake"/>
    <n v="9"/>
    <n v="5.4"/>
    <n v="9.0999999999999998E-2"/>
    <n v="36"/>
    <s v="reviewed"/>
    <s v="us"/>
    <s v="us"/>
    <m/>
  </r>
  <r>
    <s v="2025-11-12T08:48:18.764Z"/>
    <d v="2025-11-12T08:48:18"/>
    <x v="4"/>
    <x v="0"/>
    <x v="4"/>
    <d v="2025-10-10T15:01:17"/>
    <n v="36.428699999999999"/>
    <n v="70.597800000000007"/>
    <n v="203.322"/>
    <n v="4.0999999999999996"/>
    <s v="mb"/>
    <n v="28"/>
    <n v="174"/>
    <n v="2.2519999999999998"/>
    <n v="0.93"/>
    <s v="us"/>
    <s v="us7000rex9"/>
    <s v="2026-02-10T15:55:16.040Z"/>
    <s v="52 km SSW of Jurm, Afghanistan"/>
    <b v="1"/>
    <s v="earthquake"/>
    <n v="7.6"/>
    <n v="10.811999999999999"/>
    <n v="0.19800000000000001"/>
    <n v="7"/>
    <s v="reviewed"/>
    <s v="us"/>
    <s v="us"/>
    <m/>
  </r>
  <r>
    <s v="2025-10-10T15:01:17.305Z"/>
    <d v="2025-10-10T15:01:17"/>
    <x v="28"/>
    <x v="0"/>
    <x v="28"/>
    <d v="2025-09-22T19:44:22"/>
    <n v="36.0379"/>
    <n v="70.599900000000005"/>
    <n v="112.628"/>
    <n v="4.0999999999999996"/>
    <s v="mb"/>
    <n v="19"/>
    <n v="93"/>
    <n v="1.9350000000000001"/>
    <n v="0.78"/>
    <s v="us"/>
    <s v="us6000rg56"/>
    <s v="2026-01-01T23:11:07.040Z"/>
    <s v="74 km NNW of PÄrÅ«n, Afghanistan"/>
    <b v="1"/>
    <s v="earthquake"/>
    <n v="4.83"/>
    <n v="9.2579999999999991"/>
    <n v="0.158"/>
    <n v="11"/>
    <s v="reviewed"/>
    <s v="us"/>
    <s v="us"/>
    <m/>
  </r>
  <r>
    <s v="2025-09-22T19:44:22.102Z"/>
    <d v="2025-09-22T19:44:22"/>
    <x v="23"/>
    <x v="0"/>
    <x v="23"/>
    <d v="2021-06-17T11:14:32"/>
    <n v="36.143599999999999"/>
    <n v="76.965199999999996"/>
    <n v="10"/>
    <n v="4.0999999999999996"/>
    <s v="mb"/>
    <n v="32"/>
    <n v="151"/>
    <n v="4.18"/>
    <n v="0.61"/>
    <s v="us"/>
    <s v="us6000rhcg"/>
    <s v="2025-12-06T16:00:16.040Z"/>
    <s v="135 km N of Thang, India"/>
    <b v="1"/>
    <s v="earthquake"/>
    <n v="9.5299999999999994"/>
    <n v="1.9350000000000001"/>
    <n v="0.126"/>
    <n v="17"/>
    <s v="reviewed"/>
    <s v="us"/>
    <s v="us"/>
    <m/>
  </r>
  <r>
    <s v="2021-06-17T11:14:32.564Z"/>
    <d v="2021-06-17T11:14:32"/>
    <x v="54"/>
    <x v="3"/>
    <x v="54"/>
    <d v="2021-06-16T08:48:58"/>
    <n v="6.5919999999999996"/>
    <n v="85.000100000000003"/>
    <n v="10"/>
    <n v="4.5999999999999996"/>
    <s v="mb"/>
    <m/>
    <n v="104"/>
    <n v="4.32"/>
    <n v="0.79"/>
    <s v="us"/>
    <s v="us7000ef8p"/>
    <s v="2021-08-26T21:59:29.040Z"/>
    <s v="Bay of Bengal"/>
    <b v="0"/>
    <s v="earthquake"/>
    <n v="6.5"/>
    <n v="1.9"/>
    <n v="0.16400000000000001"/>
    <n v="13"/>
    <s v="reviewed"/>
    <s v="us"/>
    <s v="us"/>
    <m/>
  </r>
  <r>
    <s v="2021-06-16T08:48:58.863Z"/>
    <d v="2021-06-16T08:48:58"/>
    <x v="54"/>
    <x v="3"/>
    <x v="54"/>
    <d v="2021-06-16T07:35:39"/>
    <n v="38.206099999999999"/>
    <n v="93.723399999999998"/>
    <n v="10"/>
    <n v="5.5"/>
    <s v="mww"/>
    <m/>
    <n v="29"/>
    <n v="8.75"/>
    <n v="0.75"/>
    <s v="us"/>
    <s v="us7000edh9"/>
    <s v="2025-12-22T19:02:39.165Z"/>
    <s v="northern Qinghai, China"/>
    <b v="0"/>
    <s v="earthquake"/>
    <n v="7.6"/>
    <n v="1.8"/>
    <n v="6.8000000000000005E-2"/>
    <n v="21"/>
    <s v="reviewed"/>
    <s v="us"/>
    <s v="us"/>
    <m/>
  </r>
  <r>
    <s v="2021-06-16T07:35:39.164Z"/>
    <d v="2021-06-16T07:35:39"/>
    <x v="54"/>
    <x v="3"/>
    <x v="54"/>
    <d v="2021-06-16T06:47:00"/>
    <n v="24.863600000000002"/>
    <n v="102.47029999999999"/>
    <n v="10"/>
    <n v="4.4000000000000004"/>
    <s v="mb"/>
    <m/>
    <n v="135"/>
    <n v="3.762"/>
    <n v="0.71"/>
    <s v="us"/>
    <s v="us7000eeyy"/>
    <s v="2021-08-26T21:59:25.040Z"/>
    <s v="6 km SSW of Lianran, China"/>
    <b v="0"/>
    <s v="earthquake"/>
    <n v="10.199999999999999"/>
    <n v="1.7"/>
    <n v="0.189"/>
    <n v="9"/>
    <s v="reviewed"/>
    <s v="us"/>
    <s v="us"/>
    <m/>
  </r>
  <r>
    <s v="2021-06-16T06:47:00.488Z"/>
    <d v="2021-06-16T06:47:00"/>
    <x v="54"/>
    <x v="3"/>
    <x v="54"/>
    <d v="2025-09-16T00:37:45"/>
    <n v="5.4550999999999998"/>
    <n v="94.410399999999996"/>
    <n v="66.36"/>
    <n v="4.2"/>
    <s v="mb"/>
    <m/>
    <n v="190"/>
    <n v="2.5350000000000001"/>
    <n v="0.76"/>
    <s v="us"/>
    <s v="us7000eeyv"/>
    <s v="2021-08-26T21:59:25.040Z"/>
    <s v="102 km W of Banda Aceh, Indonesia"/>
    <b v="0"/>
    <s v="earthquake"/>
    <n v="14.1"/>
    <n v="9.6"/>
    <n v="0.17599999999999999"/>
    <n v="10"/>
    <s v="reviewed"/>
    <s v="us"/>
    <s v="us"/>
    <m/>
  </r>
  <r>
    <s v="2025-09-16T00:37:45.488Z"/>
    <d v="2025-09-16T00:37:45"/>
    <x v="23"/>
    <x v="0"/>
    <x v="23"/>
    <d v="2025-09-14T02:54:00"/>
    <n v="27.368400000000001"/>
    <n v="96.981300000000005"/>
    <n v="10"/>
    <n v="4.0999999999999996"/>
    <s v="mb"/>
    <n v="12"/>
    <n v="164"/>
    <n v="5.65"/>
    <n v="0.26"/>
    <s v="us"/>
    <s v="us6000rfty"/>
    <s v="2025-12-03T03:58:42.040Z"/>
    <s v="89 km SSE of Hayuliang, India"/>
    <b v="1"/>
    <s v="earthquake"/>
    <n v="14.85"/>
    <n v="1.9550000000000001"/>
    <n v="0.19800000000000001"/>
    <n v="7"/>
    <s v="reviewed"/>
    <s v="us"/>
    <s v="us"/>
    <m/>
  </r>
  <r>
    <s v="2025-09-14T02:54:00.585Z"/>
    <d v="2025-09-14T02:54:00"/>
    <x v="23"/>
    <x v="0"/>
    <x v="23"/>
    <d v="2021-06-15T04:00:16"/>
    <n v="34.369999999999997"/>
    <n v="75.278700000000001"/>
    <n v="10"/>
    <n v="4.0999999999999996"/>
    <s v="mb"/>
    <n v="27"/>
    <n v="117"/>
    <n v="3.9990000000000001"/>
    <n v="0.6"/>
    <s v="us"/>
    <s v="us6000rfds"/>
    <s v="2025-12-03T03:58:27.040Z"/>
    <s v="39 km N of PahlgÄm, India"/>
    <b v="1"/>
    <s v="earthquake"/>
    <n v="10.96"/>
    <n v="1.9790000000000001"/>
    <n v="0.16500000000000001"/>
    <n v="10"/>
    <s v="reviewed"/>
    <s v="us"/>
    <s v="us"/>
    <m/>
  </r>
  <r>
    <s v="2021-06-15T04:00:16.700Z"/>
    <d v="2021-06-15T04:00:16"/>
    <x v="54"/>
    <x v="3"/>
    <x v="54"/>
    <d v="2025-09-07T12:32:20"/>
    <n v="34.786999999999999"/>
    <n v="97.391099999999994"/>
    <n v="15.28"/>
    <n v="4.4000000000000004"/>
    <s v="mb"/>
    <m/>
    <n v="40"/>
    <n v="10.359"/>
    <n v="0.78"/>
    <s v="us"/>
    <s v="us7000ed4s"/>
    <s v="2021-08-26T21:59:21.040Z"/>
    <s v="Southern Qinghai, China"/>
    <b v="0"/>
    <s v="earthquake"/>
    <n v="10"/>
    <n v="4.8"/>
    <n v="0.12"/>
    <n v="20"/>
    <s v="reviewed"/>
    <s v="us"/>
    <s v="us"/>
    <m/>
  </r>
  <r>
    <s v="2025-09-07T12:32:20.684Z"/>
    <d v="2025-09-07T12:32:20"/>
    <x v="23"/>
    <x v="0"/>
    <x v="23"/>
    <d v="2025-09-05T00:36:56"/>
    <n v="34.657600000000002"/>
    <n v="70.680599999999998"/>
    <n v="10"/>
    <n v="4.0999999999999996"/>
    <s v="mb"/>
    <n v="14"/>
    <n v="227"/>
    <n v="1.2829999999999999"/>
    <n v="1.1599999999999999"/>
    <s v="us"/>
    <s v="us7000quk5"/>
    <s v="2025-11-30T23:40:31.040Z"/>
    <s v="33 km NE of JalÄlÄbÄd, Afghanistan"/>
    <b v="1"/>
    <s v="earthquake"/>
    <n v="13.72"/>
    <n v="2.1989999999999998"/>
    <n v="0.184"/>
    <n v="8"/>
    <s v="reviewed"/>
    <s v="us"/>
    <s v="us"/>
    <m/>
  </r>
  <r>
    <s v="2025-09-05T00:36:56.469Z"/>
    <d v="2025-09-05T00:36:56"/>
    <x v="23"/>
    <x v="0"/>
    <x v="23"/>
    <d v="2021-06-13T09:41:46"/>
    <n v="34.559899999999999"/>
    <n v="70.525999999999996"/>
    <n v="10"/>
    <n v="4.0999999999999996"/>
    <s v="mb"/>
    <n v="20"/>
    <n v="231"/>
    <n v="1.149"/>
    <n v="1.22"/>
    <s v="us"/>
    <s v="us7000qtzc"/>
    <s v="2025-11-30T23:39:59.040Z"/>
    <s v="16 km NNE of JalÄlÄbÄd, Afghanistan"/>
    <b v="1"/>
    <s v="earthquake"/>
    <n v="8.49"/>
    <n v="1.98"/>
    <n v="0.16600000000000001"/>
    <n v="10"/>
    <s v="reviewed"/>
    <s v="us"/>
    <s v="us"/>
    <m/>
  </r>
  <r>
    <s v="2021-06-13T09:41:46.884Z"/>
    <d v="2021-06-13T09:41:46"/>
    <x v="54"/>
    <x v="3"/>
    <x v="54"/>
    <d v="2025-09-02T21:13:44"/>
    <n v="7.2816000000000001"/>
    <n v="94.420699999999997"/>
    <n v="10"/>
    <n v="4.2"/>
    <s v="mb"/>
    <m/>
    <n v="101"/>
    <n v="3.2349999999999999"/>
    <n v="0.38"/>
    <s v="us"/>
    <s v="us7000edvp"/>
    <s v="2021-08-26T21:59:14.040Z"/>
    <s v="183 km NNW of Sabang, Indonesia"/>
    <b v="0"/>
    <s v="earthquake"/>
    <n v="10.4"/>
    <n v="1.9"/>
    <n v="0.16700000000000001"/>
    <n v="11"/>
    <s v="reviewed"/>
    <s v="us"/>
    <s v="us"/>
    <m/>
  </r>
  <r>
    <s v="2025-09-02T21:13:44.362Z"/>
    <d v="2025-09-02T21:13:44"/>
    <x v="23"/>
    <x v="0"/>
    <x v="23"/>
    <d v="2025-09-02T15:08:05"/>
    <n v="34.609200000000001"/>
    <n v="70.8142"/>
    <n v="10"/>
    <n v="4.0999999999999996"/>
    <s v="mb"/>
    <n v="13"/>
    <n v="213"/>
    <n v="1.389"/>
    <n v="0.67"/>
    <s v="us"/>
    <s v="us7000qtda"/>
    <s v="2025-11-19T21:59:51.040Z"/>
    <s v="38 km ENE of JalÄlÄbÄd, Afghanistan"/>
    <b v="1"/>
    <s v="earthquake"/>
    <n v="7.08"/>
    <n v="1.982"/>
    <n v="0.14499999999999999"/>
    <n v="13"/>
    <s v="reviewed"/>
    <s v="us"/>
    <s v="us"/>
    <m/>
  </r>
  <r>
    <s v="2025-09-02T15:08:05.297Z"/>
    <d v="2025-09-02T15:08:05"/>
    <x v="23"/>
    <x v="0"/>
    <x v="23"/>
    <d v="2021-06-12T12:48:22"/>
    <n v="34.431399999999996"/>
    <n v="70.944500000000005"/>
    <n v="10"/>
    <n v="4.0999999999999996"/>
    <s v="mb"/>
    <n v="17"/>
    <n v="241"/>
    <n v="1.498"/>
    <n v="0.27"/>
    <s v="us"/>
    <s v="us7000qta0"/>
    <s v="2025-11-19T21:59:51.040Z"/>
    <s v="21 km NNE of BÄsawul, Afghanistan"/>
    <b v="1"/>
    <s v="earthquake"/>
    <n v="5.78"/>
    <n v="1.9910000000000001"/>
    <n v="0.158"/>
    <n v="12"/>
    <s v="reviewed"/>
    <s v="us"/>
    <s v="us"/>
    <m/>
  </r>
  <r>
    <s v="2021-06-12T12:48:22.213Z"/>
    <d v="2021-06-12T12:48:22"/>
    <x v="54"/>
    <x v="3"/>
    <x v="54"/>
    <d v="2021-06-12T10:00:48"/>
    <n v="34.900700000000001"/>
    <n v="97.477500000000006"/>
    <n v="10"/>
    <n v="4.0999999999999996"/>
    <s v="mb"/>
    <m/>
    <n v="70"/>
    <n v="7.4649999999999999"/>
    <n v="0.38"/>
    <s v="us"/>
    <s v="us7000edt6"/>
    <s v="2021-08-26T21:59:10.040Z"/>
    <s v="Southern Qinghai, China"/>
    <b v="0"/>
    <s v="earthquake"/>
    <n v="8.6999999999999993"/>
    <n v="1.9"/>
    <n v="0.114"/>
    <n v="21"/>
    <s v="reviewed"/>
    <s v="us"/>
    <s v="us"/>
    <m/>
  </r>
  <r>
    <s v="2021-06-12T10:00:48.450Z"/>
    <d v="2021-06-12T10:00:48"/>
    <x v="54"/>
    <x v="3"/>
    <x v="54"/>
    <d v="2025-08-23T03:40:48"/>
    <n v="24.959700000000002"/>
    <n v="97.886099999999999"/>
    <n v="10"/>
    <n v="4.9000000000000004"/>
    <s v="mb"/>
    <m/>
    <n v="35"/>
    <n v="3.3439999999999999"/>
    <n v="0.49"/>
    <s v="us"/>
    <s v="us7000ecdv"/>
    <s v="2021-08-26T21:59:10.040Z"/>
    <s v="68 km SE of Myitkyina, Myanmar"/>
    <b v="0"/>
    <s v="earthquake"/>
    <n v="6"/>
    <n v="1.8"/>
    <n v="0.05"/>
    <n v="124"/>
    <s v="reviewed"/>
    <s v="us"/>
    <s v="us"/>
    <m/>
  </r>
  <r>
    <s v="2025-08-23T03:40:48.176Z"/>
    <d v="2025-08-23T03:40:48"/>
    <x v="7"/>
    <x v="0"/>
    <x v="7"/>
    <d v="2021-06-11T19:13:47"/>
    <n v="22.985099999999999"/>
    <n v="63.511699999999998"/>
    <n v="10"/>
    <n v="4.0999999999999996"/>
    <s v="mb"/>
    <n v="21"/>
    <n v="146"/>
    <n v="6.9619999999999997"/>
    <n v="0.51"/>
    <s v="us"/>
    <s v="us7000qwx7"/>
    <s v="2025-11-12T16:25:47.040Z"/>
    <s v="252 km S of Pasni, Pakistan"/>
    <b v="1"/>
    <s v="earthquake"/>
    <n v="14.55"/>
    <n v="1.9550000000000001"/>
    <n v="0.13500000000000001"/>
    <n v="15"/>
    <s v="reviewed"/>
    <s v="us"/>
    <s v="us"/>
    <m/>
  </r>
  <r>
    <s v="2021-06-11T19:13:47.032Z"/>
    <d v="2021-06-11T19:13:47"/>
    <x v="54"/>
    <x v="3"/>
    <x v="54"/>
    <d v="2021-06-10T13:52:34"/>
    <n v="3.9817999999999998"/>
    <n v="95.925799999999995"/>
    <n v="49.18"/>
    <n v="4.9000000000000004"/>
    <s v="mb"/>
    <m/>
    <n v="46"/>
    <n v="1.603"/>
    <n v="0.95"/>
    <s v="us"/>
    <s v="us7000ec6l"/>
    <s v="2021-08-26T21:59:06.040Z"/>
    <s v="28 km SW of Meulaboh, Indonesia"/>
    <b v="0"/>
    <s v="earthquake"/>
    <n v="6.5"/>
    <n v="2.9"/>
    <n v="4.5999999999999999E-2"/>
    <n v="163"/>
    <s v="reviewed"/>
    <s v="us"/>
    <s v="us"/>
    <m/>
  </r>
  <r>
    <s v="2021-06-10T13:52:34.511Z"/>
    <d v="2021-06-10T13:52:34"/>
    <x v="54"/>
    <x v="3"/>
    <x v="54"/>
    <d v="2021-06-10T11:58:41"/>
    <n v="24.522099999999998"/>
    <n v="102.2184"/>
    <n v="10"/>
    <n v="4.0999999999999996"/>
    <s v="mb"/>
    <m/>
    <n v="83"/>
    <n v="3.5419999999999998"/>
    <n v="1.0900000000000001"/>
    <s v="us"/>
    <s v="us7000ed8y"/>
    <s v="2021-08-24T21:33:05.040Z"/>
    <s v="17 km SSE of Longquan, China"/>
    <b v="0"/>
    <s v="earthquake"/>
    <n v="8.4"/>
    <n v="1.9"/>
    <n v="0.23300000000000001"/>
    <n v="6"/>
    <s v="reviewed"/>
    <s v="us"/>
    <s v="us"/>
    <m/>
  </r>
  <r>
    <s v="2021-06-10T11:58:41.314Z"/>
    <d v="2021-06-10T11:58:41"/>
    <x v="54"/>
    <x v="3"/>
    <x v="54"/>
    <d v="2021-06-10T11:46:10"/>
    <n v="25.0275"/>
    <n v="102.7208"/>
    <n v="10"/>
    <n v="4.5"/>
    <s v="mb"/>
    <m/>
    <n v="77"/>
    <n v="3.843"/>
    <n v="1.0900000000000001"/>
    <s v="us"/>
    <s v="us7000ed8v"/>
    <s v="2021-08-24T21:33:05.040Z"/>
    <s v="1 km S of Kunming, China"/>
    <b v="0"/>
    <s v="earthquake"/>
    <n v="9"/>
    <n v="1.9"/>
    <n v="0.38200000000000001"/>
    <n v="4"/>
    <s v="reviewed"/>
    <s v="us"/>
    <s v="us"/>
    <m/>
  </r>
  <r>
    <s v="2021-06-10T11:46:10.111Z"/>
    <d v="2021-06-10T11:46:10"/>
    <x v="54"/>
    <x v="3"/>
    <x v="54"/>
    <d v="2025-08-22T17:30:09"/>
    <n v="24.500399999999999"/>
    <n v="102.023"/>
    <n v="10"/>
    <n v="5"/>
    <s v="mww"/>
    <m/>
    <n v="26"/>
    <n v="3.6059999999999999"/>
    <n v="0.96"/>
    <s v="us"/>
    <s v="us7000ebq9"/>
    <s v="2025-12-22T19:02:26.853Z"/>
    <s v="23 km SW of Longquan, China"/>
    <b v="0"/>
    <s v="earthquake"/>
    <n v="7.1"/>
    <n v="1.8"/>
    <n v="6.5000000000000002E-2"/>
    <n v="23"/>
    <s v="reviewed"/>
    <s v="us"/>
    <s v="us"/>
    <m/>
  </r>
  <r>
    <s v="2025-08-22T17:30:09.842Z"/>
    <d v="2025-08-22T17:30:09"/>
    <x v="7"/>
    <x v="0"/>
    <x v="7"/>
    <d v="2025-08-20T02:48:20"/>
    <n v="27.055199999999999"/>
    <n v="86.734200000000001"/>
    <n v="10"/>
    <n v="4.0999999999999996"/>
    <s v="mb"/>
    <n v="16"/>
    <n v="197"/>
    <n v="4.6840000000000002"/>
    <n v="0.31"/>
    <s v="us"/>
    <s v="us7000qwqt"/>
    <s v="2025-11-12T16:25:47.040Z"/>
    <s v="29 km N of Triyuga, Nepal"/>
    <b v="1"/>
    <s v="earthquake"/>
    <n v="11.49"/>
    <n v="1.9159999999999999"/>
    <n v="0.15"/>
    <n v="14"/>
    <s v="reviewed"/>
    <s v="us"/>
    <s v="us"/>
    <m/>
  </r>
  <r>
    <s v="2025-08-20T02:48:20.778Z"/>
    <d v="2025-08-20T02:48:20"/>
    <x v="7"/>
    <x v="0"/>
    <x v="7"/>
    <d v="2025-08-20T01:53:30"/>
    <n v="32.9099"/>
    <n v="76.204300000000003"/>
    <n v="35"/>
    <n v="4.0999999999999996"/>
    <s v="mb"/>
    <n v="26"/>
    <n v="269"/>
    <n v="5.6109999999999998"/>
    <n v="1.33"/>
    <s v="us"/>
    <s v="us6000r287"/>
    <s v="2025-11-12T16:25:33.040Z"/>
    <s v="39 km N of Chamba, India"/>
    <b v="1"/>
    <s v="earthquake"/>
    <n v="14.03"/>
    <n v="2.0059999999999998"/>
    <n v="0.17399999999999999"/>
    <n v="9"/>
    <s v="reviewed"/>
    <s v="us"/>
    <s v="us"/>
    <m/>
  </r>
  <r>
    <s v="2025-08-20T01:53:30.694Z"/>
    <d v="2025-08-20T01:53:30"/>
    <x v="7"/>
    <x v="0"/>
    <x v="7"/>
    <d v="2021-06-08T13:26:41"/>
    <n v="36.450000000000003"/>
    <n v="71.119500000000002"/>
    <n v="145.53100000000001"/>
    <n v="4.0999999999999996"/>
    <s v="mb"/>
    <n v="29"/>
    <n v="169"/>
    <n v="2.1539999999999999"/>
    <n v="1.1200000000000001"/>
    <s v="us"/>
    <s v="us6000r282"/>
    <s v="2025-11-12T16:25:33.040Z"/>
    <s v="45 km SW of AshkÄsham, Afghanistan"/>
    <b v="1"/>
    <s v="earthquake"/>
    <n v="9.58"/>
    <n v="15.173999999999999"/>
    <n v="0.185"/>
    <n v="8"/>
    <s v="reviewed"/>
    <s v="us"/>
    <s v="us"/>
    <m/>
  </r>
  <r>
    <s v="2021-06-08T13:26:41.870Z"/>
    <d v="2021-06-08T13:26:41"/>
    <x v="54"/>
    <x v="3"/>
    <x v="54"/>
    <d v="2025-08-19T07:32:46"/>
    <n v="34.312800000000003"/>
    <n v="81.704899999999995"/>
    <n v="10"/>
    <n v="4.3"/>
    <s v="mb"/>
    <m/>
    <n v="84"/>
    <n v="7.0389999999999997"/>
    <n v="1.32"/>
    <s v="us"/>
    <s v="us7000eb4l"/>
    <s v="2021-08-24T21:34:16.040Z"/>
    <s v="western Xizang"/>
    <b v="0"/>
    <s v="earthquake"/>
    <n v="7.8"/>
    <n v="1.9"/>
    <n v="0.13300000000000001"/>
    <n v="18"/>
    <s v="reviewed"/>
    <s v="us"/>
    <s v="us"/>
    <m/>
  </r>
  <r>
    <s v="2025-08-19T07:32:46.610Z"/>
    <d v="2025-08-19T07:32:46"/>
    <x v="7"/>
    <x v="0"/>
    <x v="7"/>
    <d v="2021-06-06T15:56:42"/>
    <n v="28.084800000000001"/>
    <n v="87.570999999999998"/>
    <n v="10"/>
    <n v="4.0999999999999996"/>
    <s v="mb"/>
    <n v="12"/>
    <n v="100"/>
    <n v="3.5110000000000001"/>
    <n v="1.29"/>
    <s v="us"/>
    <s v="us7000qvq2"/>
    <s v="2025-11-04T16:44:24.040Z"/>
    <s v="76 km ENE of Lobuche, Nepal"/>
    <b v="1"/>
    <s v="earthquake"/>
    <n v="10.64"/>
    <n v="1.9179999999999999"/>
    <n v="0.13900000000000001"/>
    <n v="14"/>
    <s v="reviewed"/>
    <s v="us"/>
    <s v="us"/>
    <m/>
  </r>
  <r>
    <s v="2021-06-06T15:56:42.818Z"/>
    <d v="2021-06-06T15:56:42"/>
    <x v="54"/>
    <x v="3"/>
    <x v="54"/>
    <d v="2021-06-06T07:31:39"/>
    <n v="37.255600000000001"/>
    <n v="71.689800000000005"/>
    <n v="116.46"/>
    <n v="4.5"/>
    <s v="mb"/>
    <m/>
    <n v="59"/>
    <n v="0.89800000000000002"/>
    <n v="0.53"/>
    <s v="us"/>
    <s v="us7000eahd"/>
    <s v="2021-08-24T21:34:49.040Z"/>
    <s v="28 km SSE of Khorugh, Tajikistan"/>
    <b v="0"/>
    <s v="earthquake"/>
    <n v="7.5"/>
    <n v="6.9"/>
    <n v="0.11799999999999999"/>
    <n v="21"/>
    <s v="reviewed"/>
    <s v="us"/>
    <s v="us"/>
    <m/>
  </r>
  <r>
    <s v="2021-06-06T07:31:39.873Z"/>
    <d v="2021-06-06T07:31:39"/>
    <x v="54"/>
    <x v="3"/>
    <x v="54"/>
    <d v="2021-06-04T22:12:25"/>
    <n v="34.268999999999998"/>
    <n v="98.3018"/>
    <n v="10"/>
    <n v="4.2"/>
    <s v="mb"/>
    <m/>
    <n v="149"/>
    <n v="14.851000000000001"/>
    <n v="0.32"/>
    <s v="us"/>
    <s v="us7000ebsl"/>
    <s v="2021-08-24T21:33:31.040Z"/>
    <s v="Southern Qinghai, China"/>
    <b v="0"/>
    <s v="earthquake"/>
    <n v="15.3"/>
    <n v="2"/>
    <n v="0.153"/>
    <n v="13"/>
    <s v="reviewed"/>
    <s v="us"/>
    <s v="us"/>
    <m/>
  </r>
  <r>
    <s v="2021-06-04T22:12:25.146Z"/>
    <d v="2021-06-04T22:12:25"/>
    <x v="54"/>
    <x v="3"/>
    <x v="54"/>
    <d v="2021-06-04T10:44:54"/>
    <n v="25.639800000000001"/>
    <n v="100.1814"/>
    <n v="10"/>
    <n v="4.0999999999999996"/>
    <s v="mb"/>
    <m/>
    <n v="82"/>
    <n v="4.3680000000000003"/>
    <n v="0.78"/>
    <s v="us"/>
    <s v="us7000e9v4"/>
    <s v="2021-08-24T21:35:40.040Z"/>
    <s v="6 km NNW of Dali, China"/>
    <b v="0"/>
    <s v="earthquake"/>
    <n v="5.9"/>
    <n v="1.9"/>
    <n v="0.17499999999999999"/>
    <n v="9"/>
    <s v="reviewed"/>
    <s v="us"/>
    <s v="us"/>
    <m/>
  </r>
  <r>
    <s v="2021-06-04T10:44:54.599Z"/>
    <d v="2021-06-04T10:44:54"/>
    <x v="54"/>
    <x v="3"/>
    <x v="54"/>
    <d v="2021-06-03T05:55:18"/>
    <n v="8.3468"/>
    <n v="94.251199999999997"/>
    <n v="10"/>
    <n v="4.5"/>
    <s v="mb"/>
    <m/>
    <n v="122"/>
    <n v="4.0940000000000003"/>
    <n v="0.52"/>
    <s v="us"/>
    <s v="us7000ebi1"/>
    <s v="2021-08-24T21:33:56.040Z"/>
    <s v="296 km NNW of Sabang, Indonesia"/>
    <b v="0"/>
    <s v="earthquake"/>
    <n v="11.1"/>
    <n v="1.9"/>
    <n v="0.14499999999999999"/>
    <n v="14"/>
    <s v="reviewed"/>
    <s v="us"/>
    <s v="us"/>
    <m/>
  </r>
  <r>
    <s v="2021-06-03T05:55:18.480Z"/>
    <d v="2021-06-03T05:55:18"/>
    <x v="54"/>
    <x v="3"/>
    <x v="54"/>
    <d v="2021-06-02T20:47:45"/>
    <n v="34.692700000000002"/>
    <n v="97.8048"/>
    <n v="10"/>
    <n v="5"/>
    <s v="mww"/>
    <m/>
    <n v="28"/>
    <n v="10.448"/>
    <n v="0.47"/>
    <s v="us"/>
    <s v="us7000e9a3"/>
    <s v="2025-12-22T18:01:01.380Z"/>
    <s v="Southern Qinghai, China"/>
    <b v="0"/>
    <s v="earthquake"/>
    <n v="8.1"/>
    <n v="1.8"/>
    <n v="9.8000000000000004E-2"/>
    <n v="10"/>
    <s v="reviewed"/>
    <s v="us"/>
    <s v="us"/>
    <m/>
  </r>
  <r>
    <s v="2021-06-02T20:47:45.178Z"/>
    <d v="2021-06-02T20:47:45"/>
    <x v="54"/>
    <x v="3"/>
    <x v="54"/>
    <d v="2025-08-18T15:58:32"/>
    <n v="36.866"/>
    <n v="68.333299999999994"/>
    <n v="10"/>
    <n v="4.2"/>
    <s v="mb"/>
    <m/>
    <n v="79"/>
    <n v="1.8140000000000001"/>
    <n v="1.0900000000000001"/>
    <s v="us"/>
    <s v="us7000e95j"/>
    <s v="2021-08-07T22:07:20.040Z"/>
    <s v="47 km SSE of Shahritus, Tajikistan"/>
    <b v="0"/>
    <s v="earthquake"/>
    <n v="4.0999999999999996"/>
    <n v="1.9"/>
    <n v="0.14599999999999999"/>
    <n v="13"/>
    <s v="reviewed"/>
    <s v="us"/>
    <s v="us"/>
    <m/>
  </r>
  <r>
    <s v="2025-08-18T15:58:32.250Z"/>
    <d v="2025-08-18T15:58:32"/>
    <x v="7"/>
    <x v="0"/>
    <x v="7"/>
    <d v="2021-06-02T17:56:57"/>
    <n v="32.3157"/>
    <n v="76.638000000000005"/>
    <n v="10"/>
    <n v="4.0999999999999996"/>
    <s v="mb"/>
    <n v="47"/>
    <n v="163"/>
    <n v="6.2889999999999997"/>
    <n v="0.94"/>
    <s v="us"/>
    <s v="us6000r1wg"/>
    <s v="2025-11-04T16:43:57.040Z"/>
    <s v="23 km NNE of PÄlampur, India"/>
    <b v="1"/>
    <s v="earthquake"/>
    <n v="9.93"/>
    <n v="1.92"/>
    <n v="0.10299999999999999"/>
    <n v="26"/>
    <s v="reviewed"/>
    <s v="us"/>
    <s v="us"/>
    <m/>
  </r>
  <r>
    <s v="2021-06-02T17:56:57.673Z"/>
    <d v="2021-06-02T17:56:57"/>
    <x v="54"/>
    <x v="3"/>
    <x v="54"/>
    <d v="2021-06-02T09:40:28"/>
    <n v="36.947000000000003"/>
    <n v="68.248599999999996"/>
    <n v="10"/>
    <n v="4.0999999999999996"/>
    <s v="mb"/>
    <m/>
    <n v="122"/>
    <n v="1.871"/>
    <n v="0.77"/>
    <s v="us"/>
    <s v="us7000e92q"/>
    <s v="2021-08-07T22:07:17.040Z"/>
    <s v="36 km SSE of Shahritus, Tajikistan"/>
    <b v="0"/>
    <s v="earthquake"/>
    <n v="5"/>
    <n v="1.9"/>
    <n v="0.16500000000000001"/>
    <n v="10"/>
    <s v="reviewed"/>
    <s v="us"/>
    <s v="us"/>
    <m/>
  </r>
  <r>
    <s v="2021-06-02T09:40:28.423Z"/>
    <d v="2021-06-02T09:40:28"/>
    <x v="54"/>
    <x v="3"/>
    <x v="54"/>
    <d v="2021-06-02T09:31:38"/>
    <n v="36.921100000000003"/>
    <n v="68.042199999999994"/>
    <n v="10"/>
    <n v="4.4000000000000004"/>
    <s v="mb"/>
    <m/>
    <n v="83"/>
    <n v="2.5099999999999998"/>
    <n v="0.81"/>
    <s v="us"/>
    <s v="us6000egwy"/>
    <s v="2021-08-07T22:07:11.040Z"/>
    <s v="38 km SSW of Shahritus, Tajikistan"/>
    <b v="0"/>
    <s v="earthquake"/>
    <n v="6.5"/>
    <n v="1.6"/>
    <n v="0.104"/>
    <n v="27"/>
    <s v="reviewed"/>
    <s v="us"/>
    <s v="us"/>
    <m/>
  </r>
  <r>
    <s v="2021-06-02T09:31:38.634Z"/>
    <d v="2021-06-02T09:31:38"/>
    <x v="54"/>
    <x v="3"/>
    <x v="54"/>
    <d v="2025-08-13T08:23:48"/>
    <n v="36.861800000000002"/>
    <n v="68.246600000000001"/>
    <n v="10"/>
    <n v="4.4000000000000004"/>
    <s v="mb"/>
    <m/>
    <n v="81"/>
    <n v="1.883"/>
    <n v="0.37"/>
    <s v="us"/>
    <s v="us6000egwt"/>
    <s v="2021-08-07T22:07:11.040Z"/>
    <s v="45 km SSE of Shahritus, Tajikistan"/>
    <b v="0"/>
    <s v="earthquake"/>
    <n v="7.1"/>
    <n v="1.9"/>
    <n v="0.127"/>
    <n v="18"/>
    <s v="reviewed"/>
    <s v="us"/>
    <s v="us"/>
    <m/>
  </r>
  <r>
    <s v="2025-08-13T08:23:48.470Z"/>
    <d v="2025-08-13T08:23:48"/>
    <x v="7"/>
    <x v="0"/>
    <x v="7"/>
    <d v="2021-06-01T01:26:25"/>
    <n v="35.374499999999998"/>
    <n v="68.815799999999996"/>
    <n v="10"/>
    <n v="4.0999999999999996"/>
    <s v="mb"/>
    <n v="19"/>
    <n v="164"/>
    <n v="0.89700000000000002"/>
    <n v="0.91"/>
    <s v="us"/>
    <s v="us6000r0ap"/>
    <s v="2025-11-04T16:43:32.040Z"/>
    <s v="47 km NW of Jabal os Saraj, Afghanistan"/>
    <b v="1"/>
    <s v="earthquake"/>
    <n v="7.69"/>
    <n v="2.262"/>
    <n v="0.17399999999999999"/>
    <n v="9"/>
    <s v="reviewed"/>
    <s v="us"/>
    <s v="us"/>
    <m/>
  </r>
  <r>
    <s v="2021-06-01T01:26:25.280Z"/>
    <d v="2021-06-01T01:26:25"/>
    <x v="54"/>
    <x v="3"/>
    <x v="54"/>
    <d v="2025-08-06T08:54:15"/>
    <n v="37.117699999999999"/>
    <n v="71.494600000000005"/>
    <n v="10"/>
    <n v="4.5"/>
    <s v="mb"/>
    <m/>
    <n v="108"/>
    <n v="0.73399999999999999"/>
    <n v="0.53"/>
    <s v="us"/>
    <s v="us6000egg7"/>
    <s v="2021-08-07T22:06:48.040Z"/>
    <s v="41 km S of Khorugh, Tajikistan"/>
    <b v="0"/>
    <s v="earthquake"/>
    <n v="7.8"/>
    <n v="1.9"/>
    <n v="6.9000000000000006E-2"/>
    <n v="62"/>
    <s v="reviewed"/>
    <s v="us"/>
    <s v="us"/>
    <m/>
  </r>
  <r>
    <s v="2025-08-06T08:54:15.474Z"/>
    <d v="2025-08-06T08:54:15"/>
    <x v="7"/>
    <x v="0"/>
    <x v="7"/>
    <d v="2021-05-31T19:49:34"/>
    <n v="36.500799999999998"/>
    <n v="70.2911"/>
    <n v="211.15299999999999"/>
    <n v="4.0999999999999996"/>
    <s v="mb"/>
    <n v="31"/>
    <n v="147"/>
    <n v="2.1949999999999998"/>
    <n v="0.97"/>
    <s v="us"/>
    <s v="us6000qyk4"/>
    <s v="2025-10-25T13:40:28.040Z"/>
    <s v="39 km ESE of FarkhÄr, Afghanistan"/>
    <b v="1"/>
    <s v="earthquake"/>
    <n v="9.2899999999999991"/>
    <n v="10.75"/>
    <n v="0.16500000000000001"/>
    <n v="10"/>
    <s v="reviewed"/>
    <s v="us"/>
    <s v="us"/>
    <m/>
  </r>
  <r>
    <s v="2021-05-31T19:49:34.458Z"/>
    <d v="2021-05-31T19:49:34"/>
    <x v="41"/>
    <x v="3"/>
    <x v="41"/>
    <d v="2021-05-31T12:17:06"/>
    <n v="23.238099999999999"/>
    <n v="94.694900000000004"/>
    <n v="111.49"/>
    <n v="4.4000000000000004"/>
    <s v="mb"/>
    <m/>
    <n v="146"/>
    <n v="1.0509999999999999"/>
    <n v="0.73"/>
    <s v="us"/>
    <s v="us6000eged"/>
    <s v="2021-08-07T22:06:45.040Z"/>
    <s v="53 km SSE of Mawlaik, Myanmar"/>
    <b v="0"/>
    <s v="earthquake"/>
    <n v="4.5999999999999996"/>
    <n v="6"/>
    <n v="0.123"/>
    <n v="19"/>
    <s v="reviewed"/>
    <s v="us"/>
    <s v="us"/>
    <m/>
  </r>
  <r>
    <s v="2021-05-31T12:17:06.385Z"/>
    <d v="2021-05-31T12:17:06"/>
    <x v="41"/>
    <x v="3"/>
    <x v="41"/>
    <d v="2025-07-29T02:16:46"/>
    <n v="0.74909999999999999"/>
    <n v="97.964699999999993"/>
    <n v="52.06"/>
    <n v="4.4000000000000004"/>
    <s v="mb"/>
    <m/>
    <n v="156"/>
    <n v="0.67400000000000004"/>
    <n v="0.93"/>
    <s v="us"/>
    <s v="us7000e9gy"/>
    <s v="2021-08-07T22:06:39.040Z"/>
    <s v="142 km SW of Sibolga, Indonesia"/>
    <b v="0"/>
    <s v="earthquake"/>
    <n v="8.1"/>
    <n v="8.9"/>
    <n v="0.20200000000000001"/>
    <n v="8"/>
    <s v="reviewed"/>
    <s v="us"/>
    <s v="us"/>
    <m/>
  </r>
  <r>
    <s v="2025-07-29T02:16:46.981Z"/>
    <d v="2025-07-29T02:16:46"/>
    <x v="43"/>
    <x v="0"/>
    <x v="43"/>
    <d v="2021-05-31T00:12:12"/>
    <n v="34.452399999999997"/>
    <n v="62.114800000000002"/>
    <n v="9.4220000000000006"/>
    <n v="4.0999999999999996"/>
    <s v="mb"/>
    <n v="24"/>
    <n v="131"/>
    <n v="4.742"/>
    <n v="0.67"/>
    <s v="us"/>
    <s v="us6000r0nj"/>
    <s v="2025-10-11T20:57:52.040Z"/>
    <s v="13 km NW of HerÄt, Afghanistan"/>
    <b v="1"/>
    <s v="earthquake"/>
    <n v="12.77"/>
    <n v="7.0140000000000002"/>
    <n v="0.11899999999999999"/>
    <n v="19"/>
    <s v="reviewed"/>
    <s v="us"/>
    <s v="us"/>
    <m/>
  </r>
  <r>
    <s v="2021-05-31T00:12:12.660Z"/>
    <d v="2021-05-31T00:12:12"/>
    <x v="41"/>
    <x v="3"/>
    <x v="41"/>
    <d v="2025-07-25T08:52:38"/>
    <n v="34.497300000000003"/>
    <n v="98.596500000000006"/>
    <n v="12.39"/>
    <n v="4.5"/>
    <s v="mb"/>
    <m/>
    <n v="35"/>
    <n v="4.42"/>
    <n v="0.49"/>
    <s v="us"/>
    <s v="us6000eg3a"/>
    <s v="2021-08-07T22:06:24.040Z"/>
    <s v="Southern Qinghai, China"/>
    <b v="0"/>
    <s v="earthquake"/>
    <n v="7.2"/>
    <n v="2.9"/>
    <n v="7.3999999999999996E-2"/>
    <n v="53"/>
    <s v="reviewed"/>
    <s v="us"/>
    <s v="us"/>
    <m/>
  </r>
  <r>
    <s v="2025-07-25T08:52:38.126Z"/>
    <d v="2025-07-25T08:52:38"/>
    <x v="43"/>
    <x v="0"/>
    <x v="43"/>
    <d v="2021-05-30T06:55:15"/>
    <n v="34.460999999999999"/>
    <n v="62.059699999999999"/>
    <n v="10"/>
    <n v="4.0999999999999996"/>
    <s v="mb"/>
    <n v="24"/>
    <n v="117"/>
    <n v="7.0810000000000004"/>
    <n v="0.88"/>
    <s v="us"/>
    <s v="us6000qyxn"/>
    <s v="2025-10-11T20:57:44.040Z"/>
    <s v="17 km NW of HerÄt, Afghanistan"/>
    <b v="1"/>
    <s v="earthquake"/>
    <n v="10.02"/>
    <n v="1.9610000000000001"/>
    <n v="0.126"/>
    <n v="17"/>
    <s v="reviewed"/>
    <s v="us"/>
    <s v="us"/>
    <m/>
  </r>
  <r>
    <s v="2021-05-30T06:55:15.727Z"/>
    <d v="2021-05-30T06:55:15"/>
    <x v="41"/>
    <x v="3"/>
    <x v="41"/>
    <d v="2021-05-30T04:50:09"/>
    <n v="34.592100000000002"/>
    <n v="98.331299999999999"/>
    <n v="10"/>
    <n v="5"/>
    <s v="mww"/>
    <m/>
    <n v="24"/>
    <n v="7.8129999999999997"/>
    <n v="0.42"/>
    <s v="us"/>
    <s v="us6000efy8"/>
    <s v="2025-12-22T19:01:21.333Z"/>
    <s v="Southern Qinghai, China"/>
    <b v="0"/>
    <s v="earthquake"/>
    <n v="7.7"/>
    <n v="1.8"/>
    <n v="8.8999999999999996E-2"/>
    <n v="12"/>
    <s v="reviewed"/>
    <s v="us"/>
    <s v="us"/>
    <m/>
  </r>
  <r>
    <s v="2021-05-30T04:50:09.844Z"/>
    <d v="2021-05-30T04:50:09"/>
    <x v="41"/>
    <x v="3"/>
    <x v="41"/>
    <d v="2021-05-29T01:41:55"/>
    <n v="34.624200000000002"/>
    <n v="98.195700000000002"/>
    <n v="10"/>
    <n v="5.0999999999999996"/>
    <s v="mb"/>
    <m/>
    <n v="65"/>
    <n v="4.6900000000000004"/>
    <n v="0.78"/>
    <s v="us"/>
    <s v="us6000efxi"/>
    <s v="2025-12-22T19:01:18.678Z"/>
    <s v="Southern Qinghai, China"/>
    <b v="0"/>
    <s v="earthquake"/>
    <n v="7.3"/>
    <n v="1.8"/>
    <n v="6.0999999999999999E-2"/>
    <n v="88"/>
    <s v="reviewed"/>
    <s v="us"/>
    <s v="us"/>
    <m/>
  </r>
  <r>
    <s v="2021-05-29T01:41:55.346Z"/>
    <d v="2021-05-29T01:41:55"/>
    <x v="41"/>
    <x v="3"/>
    <x v="41"/>
    <d v="2021-05-28T16:51:21"/>
    <n v="38.128500000000003"/>
    <n v="74.148399999999995"/>
    <n v="176.1"/>
    <n v="4.4000000000000004"/>
    <s v="mb"/>
    <m/>
    <n v="64"/>
    <n v="3.0070000000000001"/>
    <n v="0.99"/>
    <s v="us"/>
    <s v="us6000efqb"/>
    <s v="2021-08-07T22:05:53.040Z"/>
    <s v="16 km ESE of Murghob, Tajikistan"/>
    <b v="0"/>
    <s v="earthquake"/>
    <n v="5.8"/>
    <n v="8.6"/>
    <n v="0.20300000000000001"/>
    <n v="7"/>
    <s v="reviewed"/>
    <s v="us"/>
    <s v="us"/>
    <m/>
  </r>
  <r>
    <s v="2021-05-28T16:51:21.738Z"/>
    <d v="2021-05-28T16:51:21"/>
    <x v="41"/>
    <x v="3"/>
    <x v="41"/>
    <d v="2021-05-28T13:32:32"/>
    <n v="22.594899999999999"/>
    <n v="94.717100000000002"/>
    <n v="113.94"/>
    <n v="4.5"/>
    <s v="mb"/>
    <m/>
    <n v="118"/>
    <n v="1.0329999999999999"/>
    <n v="1.07"/>
    <s v="us"/>
    <s v="us6000eflk"/>
    <s v="2021-08-07T22:05:45.040Z"/>
    <s v="68 km NW of Monywa, Myanmar"/>
    <b v="0"/>
    <s v="earthquake"/>
    <n v="7.3"/>
    <n v="7.3"/>
    <n v="0.13900000000000001"/>
    <n v="15"/>
    <s v="reviewed"/>
    <s v="us"/>
    <s v="us"/>
    <m/>
  </r>
  <r>
    <s v="2021-05-28T13:32:32.300Z"/>
    <d v="2021-05-28T13:32:32"/>
    <x v="41"/>
    <x v="3"/>
    <x v="41"/>
    <d v="2021-05-28T12:43:19"/>
    <n v="2.1413000000000002"/>
    <n v="96.335300000000004"/>
    <n v="21.98"/>
    <n v="4.5"/>
    <s v="mb"/>
    <m/>
    <n v="139"/>
    <n v="1.492"/>
    <n v="0.49"/>
    <s v="us"/>
    <s v="us6000egzn"/>
    <s v="2021-08-07T22:05:42.040Z"/>
    <s v="37 km S of Sinabang, Indonesia"/>
    <b v="0"/>
    <s v="earthquake"/>
    <n v="8.4"/>
    <n v="6.6"/>
    <n v="0.15"/>
    <n v="13"/>
    <s v="reviewed"/>
    <s v="us"/>
    <s v="us"/>
    <m/>
  </r>
  <r>
    <s v="2021-05-28T12:43:19.260Z"/>
    <d v="2021-05-28T12:43:19"/>
    <x v="41"/>
    <x v="3"/>
    <x v="41"/>
    <d v="2025-07-23T02:14:50"/>
    <n v="25.579599999999999"/>
    <n v="100.1467"/>
    <n v="10"/>
    <n v="4.2"/>
    <s v="mb"/>
    <m/>
    <n v="82"/>
    <n v="4.3040000000000003"/>
    <n v="0.57999999999999996"/>
    <s v="us"/>
    <s v="us6000eff8"/>
    <s v="2021-08-07T22:05:41.040Z"/>
    <s v="6 km W of Dali, China"/>
    <b v="0"/>
    <s v="earthquake"/>
    <n v="8.8000000000000007"/>
    <n v="1.9"/>
    <n v="0.16"/>
    <n v="11"/>
    <s v="reviewed"/>
    <s v="us"/>
    <s v="us"/>
    <m/>
  </r>
  <r>
    <s v="2025-07-23T02:14:50.764Z"/>
    <d v="2025-07-23T02:14:50"/>
    <x v="43"/>
    <x v="0"/>
    <x v="43"/>
    <d v="2025-07-19T19:31:56"/>
    <n v="25.8294"/>
    <n v="66.592699999999994"/>
    <n v="10"/>
    <n v="4.0999999999999996"/>
    <s v="mb"/>
    <n v="25"/>
    <n v="95"/>
    <n v="9.4350000000000005"/>
    <n v="0.74"/>
    <s v="us"/>
    <s v="us6000qylz"/>
    <s v="2025-10-11T20:57:39.040Z"/>
    <s v="3 km NW of Uthal, Pakistan"/>
    <b v="1"/>
    <s v="earthquake"/>
    <n v="7.12"/>
    <n v="1.8680000000000001"/>
    <n v="0.11899999999999999"/>
    <n v="19"/>
    <s v="reviewed"/>
    <s v="us"/>
    <s v="us"/>
    <m/>
  </r>
  <r>
    <s v="2025-07-19T19:31:56.673Z"/>
    <d v="2025-07-19T19:31:56"/>
    <x v="43"/>
    <x v="0"/>
    <x v="43"/>
    <d v="2021-05-28T00:51:27"/>
    <n v="37.096200000000003"/>
    <n v="71.932000000000002"/>
    <n v="227.63300000000001"/>
    <n v="4.0999999999999996"/>
    <s v="mb"/>
    <n v="52"/>
    <n v="96"/>
    <n v="1.2909999999999999"/>
    <n v="0.75"/>
    <s v="us"/>
    <s v="us7000qdvq"/>
    <s v="2025-10-03T18:42:53.040Z"/>
    <s v="37 km WNW of KhandÅ«d, Afghanistan"/>
    <b v="1"/>
    <s v="earthquake"/>
    <n v="8.01"/>
    <n v="7.1710000000000003"/>
    <n v="0.111"/>
    <n v="24"/>
    <s v="reviewed"/>
    <s v="us"/>
    <s v="us"/>
    <m/>
  </r>
  <r>
    <s v="2021-05-28T00:51:27.010Z"/>
    <d v="2021-05-28T00:51:27"/>
    <x v="41"/>
    <x v="3"/>
    <x v="41"/>
    <d v="2021-05-27T13:06:07"/>
    <n v="31.948599999999999"/>
    <n v="95.0989"/>
    <n v="13.72"/>
    <n v="4.4000000000000004"/>
    <s v="mb"/>
    <m/>
    <n v="38"/>
    <n v="4.0839999999999996"/>
    <n v="0.7"/>
    <s v="us"/>
    <s v="us6000efbk"/>
    <s v="2021-08-07T22:05:35.040Z"/>
    <s v="217 km WNW of Qamdo, China"/>
    <b v="0"/>
    <s v="earthquake"/>
    <n v="4.7"/>
    <n v="4.3"/>
    <n v="0.08"/>
    <n v="46"/>
    <s v="reviewed"/>
    <s v="us"/>
    <s v="us"/>
    <m/>
  </r>
  <r>
    <s v="2021-05-27T13:06:07.675Z"/>
    <d v="2021-05-27T13:06:07"/>
    <x v="41"/>
    <x v="3"/>
    <x v="41"/>
    <d v="2025-07-11T14:19:44"/>
    <n v="34.4724"/>
    <n v="99.105699999999999"/>
    <n v="10"/>
    <n v="5.0999999999999996"/>
    <s v="mww"/>
    <m/>
    <n v="27"/>
    <n v="10.869"/>
    <n v="0.7"/>
    <s v="us"/>
    <s v="us6000ef2t"/>
    <s v="2025-12-22T19:01:08.030Z"/>
    <s v="Southern Qinghai, China"/>
    <b v="0"/>
    <s v="earthquake"/>
    <n v="8.9"/>
    <n v="1.8"/>
    <n v="8.8999999999999996E-2"/>
    <n v="12"/>
    <s v="reviewed"/>
    <s v="us"/>
    <s v="us"/>
    <m/>
  </r>
  <r>
    <s v="2025-07-11T14:19:44.229Z"/>
    <d v="2025-07-11T14:19:44"/>
    <x v="43"/>
    <x v="0"/>
    <x v="43"/>
    <d v="2021-05-27T11:52:54"/>
    <n v="28.942900000000002"/>
    <n v="76.828199999999995"/>
    <n v="10"/>
    <n v="4.0999999999999996"/>
    <s v="mb"/>
    <n v="28"/>
    <n v="279"/>
    <n v="9.5679999999999996"/>
    <n v="0.56999999999999995"/>
    <s v="us"/>
    <s v="us7000qc7n"/>
    <s v="2025-11-28T20:53:29.946Z"/>
    <s v="10 km NW of Kharkhauda, India"/>
    <b v="1"/>
    <s v="earthquake"/>
    <n v="11.04"/>
    <n v="1.998"/>
    <n v="0.13900000000000001"/>
    <n v="14"/>
    <s v="reviewed"/>
    <s v="us"/>
    <s v="us"/>
    <m/>
  </r>
  <r>
    <s v="2021-05-27T11:52:54.985Z"/>
    <d v="2021-05-27T11:52:54"/>
    <x v="41"/>
    <x v="3"/>
    <x v="41"/>
    <d v="2025-07-10T09:01:52"/>
    <n v="26.2866"/>
    <n v="99.543700000000001"/>
    <n v="10"/>
    <n v="4.2"/>
    <s v="mb"/>
    <m/>
    <n v="81"/>
    <n v="4.9779999999999998"/>
    <n v="0.53"/>
    <s v="us"/>
    <s v="us6000ef1y"/>
    <s v="2021-07-31T22:10:14.040Z"/>
    <s v="93 km SW of Lijiang, China"/>
    <b v="0"/>
    <s v="earthquake"/>
    <n v="10.1"/>
    <n v="2"/>
    <n v="0.26300000000000001"/>
    <n v="4"/>
    <s v="reviewed"/>
    <s v="us"/>
    <s v="us"/>
    <m/>
  </r>
  <r>
    <s v="2025-07-10T09:01:52.191Z"/>
    <d v="2025-07-10T09:01:52"/>
    <x v="43"/>
    <x v="0"/>
    <x v="43"/>
    <d v="2025-07-02T10:58:44"/>
    <n v="36.366500000000002"/>
    <n v="71.080600000000004"/>
    <n v="115.51600000000001"/>
    <n v="4.0999999999999996"/>
    <s v="mb"/>
    <n v="38"/>
    <n v="166"/>
    <n v="2.242"/>
    <n v="1.1000000000000001"/>
    <s v="us"/>
    <s v="us7000qbrw"/>
    <s v="2026-02-04T18:25:02.585Z"/>
    <s v="53 km SW of AshkÄsham, Afghanistan"/>
    <b v="1"/>
    <s v="earthquake"/>
    <n v="8.39"/>
    <n v="11.704000000000001"/>
    <n v="0.14499999999999999"/>
    <n v="13"/>
    <s v="reviewed"/>
    <s v="us"/>
    <s v="us"/>
    <m/>
  </r>
  <r>
    <s v="2025-07-02T10:58:44.898Z"/>
    <d v="2025-07-02T10:58:44"/>
    <x v="43"/>
    <x v="0"/>
    <x v="43"/>
    <d v="2021-05-26T13:38:03"/>
    <n v="35.055"/>
    <n v="68.682500000000005"/>
    <n v="10"/>
    <n v="4.0999999999999996"/>
    <s v="mb"/>
    <n v="16"/>
    <n v="206"/>
    <n v="0.65500000000000003"/>
    <n v="0.75"/>
    <s v="us"/>
    <s v="us7000qa6a"/>
    <s v="2025-09-12T16:23:05.040Z"/>
    <s v="44 km W of Charikar, Afghanistan"/>
    <b v="1"/>
    <s v="earthquake"/>
    <n v="6.78"/>
    <n v="2.0110000000000001"/>
    <n v="0.19800000000000001"/>
    <n v="7"/>
    <s v="reviewed"/>
    <s v="us"/>
    <s v="us"/>
    <m/>
  </r>
  <r>
    <s v="2021-05-26T13:38:03.993Z"/>
    <d v="2021-05-26T13:38:03"/>
    <x v="41"/>
    <x v="3"/>
    <x v="41"/>
    <d v="2021-05-26T05:54:13"/>
    <n v="3.0015000000000001"/>
    <n v="98.411600000000007"/>
    <n v="137.24"/>
    <n v="4.4000000000000004"/>
    <s v="mb"/>
    <m/>
    <n v="116"/>
    <n v="0.59499999999999997"/>
    <n v="0.44"/>
    <s v="us"/>
    <s v="us7000e6dc"/>
    <s v="2021-07-31T22:09:57.040Z"/>
    <s v="14 km SW of Kabanjahe, Indonesia"/>
    <b v="0"/>
    <s v="earthquake"/>
    <n v="5.6"/>
    <n v="4.9000000000000004"/>
    <n v="9.0999999999999998E-2"/>
    <n v="35"/>
    <s v="reviewed"/>
    <s v="us"/>
    <s v="us"/>
    <m/>
  </r>
  <r>
    <s v="2021-05-26T05:54:13.093Z"/>
    <d v="2021-05-26T05:54:13"/>
    <x v="41"/>
    <x v="3"/>
    <x v="41"/>
    <d v="2025-06-30T11:10:55"/>
    <n v="34.65"/>
    <n v="98.326099999999997"/>
    <n v="10"/>
    <n v="4"/>
    <s v="mb"/>
    <m/>
    <n v="88"/>
    <n v="4.58"/>
    <n v="0.56999999999999995"/>
    <s v="us"/>
    <s v="us6000egk7"/>
    <s v="2021-07-31T22:09:52.040Z"/>
    <s v="Southern Qinghai, China"/>
    <b v="0"/>
    <s v="earthquake"/>
    <n v="7.1"/>
    <n v="2"/>
    <n v="0.21099999999999999"/>
    <n v="6"/>
    <s v="reviewed"/>
    <s v="us"/>
    <s v="us"/>
    <m/>
  </r>
  <r>
    <s v="2025-06-30T11:10:55.879Z"/>
    <d v="2025-06-30T11:10:55"/>
    <x v="34"/>
    <x v="0"/>
    <x v="34"/>
    <d v="2021-05-25T20:46:06"/>
    <n v="30.726700000000001"/>
    <n v="70.279399999999995"/>
    <n v="10"/>
    <n v="4.0999999999999996"/>
    <s v="mb"/>
    <n v="20"/>
    <n v="244"/>
    <n v="3.899"/>
    <n v="0.7"/>
    <s v="us"/>
    <s v="us7000q9qh"/>
    <s v="2025-09-04T20:40:02.040Z"/>
    <s v="35 km W of Taunsa, Pakistan"/>
    <b v="1"/>
    <s v="earthquake"/>
    <n v="9.43"/>
    <n v="1.9650000000000001"/>
    <n v="0.14399999999999999"/>
    <n v="13"/>
    <s v="reviewed"/>
    <s v="us"/>
    <s v="us"/>
    <m/>
  </r>
  <r>
    <s v="2021-05-25T20:46:06.127Z"/>
    <d v="2021-05-25T20:46:06"/>
    <x v="41"/>
    <x v="3"/>
    <x v="41"/>
    <d v="2021-05-25T19:23:07"/>
    <n v="28.968399999999999"/>
    <n v="86.375500000000002"/>
    <n v="10"/>
    <n v="4.5"/>
    <s v="mb"/>
    <m/>
    <n v="66"/>
    <n v="1.0760000000000001"/>
    <n v="0.53"/>
    <s v="us"/>
    <s v="us7000e680"/>
    <s v="2021-07-31T22:09:46.040Z"/>
    <s v="118 km ESE of Saga, China"/>
    <b v="0"/>
    <s v="earthquake"/>
    <n v="6.3"/>
    <n v="1.8"/>
    <n v="5.8000000000000003E-2"/>
    <n v="98"/>
    <s v="reviewed"/>
    <s v="us"/>
    <s v="us"/>
    <m/>
  </r>
  <r>
    <s v="2021-05-25T19:23:07.539Z"/>
    <d v="2021-05-25T19:23:07"/>
    <x v="41"/>
    <x v="3"/>
    <x v="41"/>
    <d v="2021-05-25T17:14:57"/>
    <n v="23.593"/>
    <n v="94.585700000000003"/>
    <n v="99.63"/>
    <n v="4.0999999999999996"/>
    <s v="mb"/>
    <m/>
    <n v="102"/>
    <n v="0.68500000000000005"/>
    <n v="0.68"/>
    <s v="us"/>
    <s v="us7000e66y"/>
    <s v="2021-07-31T22:09:44.040Z"/>
    <s v="19 km ESE of Mawlaik, Myanmar"/>
    <b v="0"/>
    <s v="earthquake"/>
    <n v="5.9"/>
    <n v="5.8"/>
    <n v="0.114"/>
    <n v="26"/>
    <s v="reviewed"/>
    <s v="us"/>
    <s v="us"/>
    <m/>
  </r>
  <r>
    <s v="2021-05-25T17:14:57.177Z"/>
    <d v="2021-05-25T17:14:57"/>
    <x v="41"/>
    <x v="3"/>
    <x v="41"/>
    <d v="2025-06-28T14:31:14"/>
    <n v="5.8093000000000004"/>
    <n v="94.843699999999998"/>
    <n v="106.91"/>
    <n v="4.5"/>
    <s v="mb"/>
    <m/>
    <n v="192"/>
    <n v="2.1709999999999998"/>
    <n v="1.02"/>
    <s v="us"/>
    <s v="us6000efkn"/>
    <s v="2021-07-31T22:09:41.040Z"/>
    <s v="northern Sumatra, Indonesia"/>
    <b v="0"/>
    <s v="earthquake"/>
    <n v="5.8"/>
    <n v="11.3"/>
    <n v="0.18"/>
    <n v="11"/>
    <s v="reviewed"/>
    <s v="us"/>
    <s v="us"/>
    <m/>
  </r>
  <r>
    <s v="2025-06-28T14:31:14.396Z"/>
    <d v="2025-06-28T14:31:14"/>
    <x v="34"/>
    <x v="0"/>
    <x v="34"/>
    <d v="2021-05-25T04:46:26"/>
    <n v="36.590299999999999"/>
    <n v="70.930300000000003"/>
    <n v="199.268"/>
    <n v="4.0999999999999996"/>
    <s v="mb"/>
    <n v="47"/>
    <n v="90"/>
    <n v="2.1179999999999999"/>
    <n v="0.51"/>
    <s v="us"/>
    <s v="us7000q9dc"/>
    <s v="2025-09-04T20:40:01.040Z"/>
    <s v="31 km SSE of Jurm, Afghanistan"/>
    <b v="1"/>
    <s v="earthquake"/>
    <n v="6.45"/>
    <n v="8.49"/>
    <n v="0.109"/>
    <n v="24"/>
    <s v="reviewed"/>
    <s v="us"/>
    <s v="us"/>
    <m/>
  </r>
  <r>
    <s v="2021-05-25T04:46:26.105Z"/>
    <d v="2021-05-25T04:46:26"/>
    <x v="41"/>
    <x v="3"/>
    <x v="41"/>
    <d v="2021-05-24T23:00:22"/>
    <n v="34.783200000000001"/>
    <n v="97.650700000000001"/>
    <n v="10"/>
    <n v="4.3"/>
    <s v="mb"/>
    <m/>
    <n v="159"/>
    <n v="5.0759999999999996"/>
    <n v="0.45"/>
    <s v="us"/>
    <s v="us6000efk2"/>
    <s v="2021-07-31T22:09:31.040Z"/>
    <s v="Southern Qinghai, China"/>
    <b v="0"/>
    <s v="earthquake"/>
    <n v="11.8"/>
    <n v="1.9"/>
    <n v="0.217"/>
    <n v="6"/>
    <s v="reviewed"/>
    <s v="us"/>
    <s v="us"/>
    <m/>
  </r>
  <r>
    <s v="2021-05-24T23:00:22.210Z"/>
    <d v="2021-05-24T23:00:22"/>
    <x v="41"/>
    <x v="3"/>
    <x v="41"/>
    <d v="2025-06-26T11:42:09"/>
    <n v="34.7361"/>
    <n v="97.992500000000007"/>
    <n v="10"/>
    <n v="4.5999999999999996"/>
    <s v="mb"/>
    <m/>
    <n v="44"/>
    <n v="4.8170000000000002"/>
    <n v="0.77"/>
    <s v="us"/>
    <s v="us7000e5yi"/>
    <s v="2021-07-31T22:09:25.040Z"/>
    <s v="Southern Qinghai, China"/>
    <b v="0"/>
    <s v="earthquake"/>
    <n v="7.7"/>
    <n v="1.9"/>
    <n v="6.2E-2"/>
    <n v="78"/>
    <s v="reviewed"/>
    <s v="us"/>
    <s v="us"/>
    <m/>
  </r>
  <r>
    <s v="2025-06-26T11:42:09.230Z"/>
    <d v="2025-06-26T11:42:09"/>
    <x v="34"/>
    <x v="0"/>
    <x v="34"/>
    <d v="2021-05-24T15:05:23"/>
    <n v="9.1134000000000004"/>
    <n v="93.821700000000007"/>
    <n v="10"/>
    <n v="4.0999999999999996"/>
    <s v="mb"/>
    <n v="27"/>
    <n v="126"/>
    <n v="4.9509999999999996"/>
    <n v="0.78"/>
    <s v="us"/>
    <s v="us7000qb6n"/>
    <s v="2025-09-04T20:40:05.040Z"/>
    <s v="Nicobar Islands, India region"/>
    <b v="1"/>
    <s v="earthquake"/>
    <n v="9.9600000000000009"/>
    <n v="1.9019999999999999"/>
    <n v="0.16600000000000001"/>
    <n v="12"/>
    <s v="reviewed"/>
    <s v="us"/>
    <s v="us"/>
    <m/>
  </r>
  <r>
    <s v="2021-05-24T15:05:23.437Z"/>
    <d v="2021-05-24T15:05:23"/>
    <x v="41"/>
    <x v="3"/>
    <x v="41"/>
    <d v="2021-05-24T14:15:21"/>
    <n v="4.3810000000000002"/>
    <n v="95.350399999999993"/>
    <n v="57.33"/>
    <n v="4.8"/>
    <s v="mb"/>
    <m/>
    <n v="54"/>
    <n v="1.8"/>
    <n v="0.81"/>
    <s v="us"/>
    <s v="us7000e5sl"/>
    <s v="2021-07-31T22:09:18.040Z"/>
    <s v="90 km WNW of Meulaboh, Indonesia"/>
    <b v="0"/>
    <s v="earthquake"/>
    <n v="8.3000000000000007"/>
    <n v="5.5"/>
    <n v="0.08"/>
    <n v="52"/>
    <s v="reviewed"/>
    <s v="us"/>
    <s v="us"/>
    <m/>
  </r>
  <r>
    <s v="2021-05-24T14:15:21.400Z"/>
    <d v="2021-05-24T14:15:21"/>
    <x v="41"/>
    <x v="3"/>
    <x v="41"/>
    <d v="2021-05-24T08:31:30"/>
    <n v="34.544400000000003"/>
    <n v="98.810599999999994"/>
    <n v="10"/>
    <n v="4.7"/>
    <s v="mb"/>
    <m/>
    <n v="58"/>
    <n v="4.2380000000000004"/>
    <n v="0.63"/>
    <s v="us"/>
    <s v="us7000e5s5"/>
    <s v="2021-07-31T22:09:17.040Z"/>
    <s v="Southern Qinghai, China"/>
    <b v="0"/>
    <s v="earthquake"/>
    <n v="8.8000000000000007"/>
    <n v="1.9"/>
    <n v="7.9000000000000001E-2"/>
    <n v="52"/>
    <s v="reviewed"/>
    <s v="us"/>
    <s v="us"/>
    <m/>
  </r>
  <r>
    <s v="2021-05-24T08:31:30.046Z"/>
    <d v="2021-05-24T08:31:30"/>
    <x v="41"/>
    <x v="3"/>
    <x v="41"/>
    <d v="2021-05-24T07:06:16"/>
    <n v="34.823"/>
    <n v="97.487899999999996"/>
    <n v="10"/>
    <n v="4.4000000000000004"/>
    <s v="mb"/>
    <m/>
    <n v="38"/>
    <n v="7.4189999999999996"/>
    <n v="0.62"/>
    <s v="us"/>
    <s v="us6000efib"/>
    <s v="2021-07-31T22:09:13.040Z"/>
    <s v="Southern Qinghai, China"/>
    <b v="0"/>
    <s v="earthquake"/>
    <n v="8.5"/>
    <n v="1.9"/>
    <n v="8.6999999999999994E-2"/>
    <n v="38"/>
    <s v="reviewed"/>
    <s v="us"/>
    <s v="us"/>
    <m/>
  </r>
  <r>
    <s v="2021-05-24T07:06:16.306Z"/>
    <d v="2021-05-24T07:06:16"/>
    <x v="41"/>
    <x v="3"/>
    <x v="41"/>
    <d v="2021-05-24T04:40:52"/>
    <n v="34.474699999999999"/>
    <n v="98.303799999999995"/>
    <n v="10"/>
    <n v="4.2"/>
    <s v="mb"/>
    <m/>
    <n v="44"/>
    <n v="4.6539999999999999"/>
    <n v="0.81"/>
    <s v="us"/>
    <s v="us6000efhw"/>
    <s v="2021-07-31T22:09:11.040Z"/>
    <s v="Southern Qinghai, China"/>
    <b v="0"/>
    <s v="earthquake"/>
    <n v="4.9000000000000004"/>
    <n v="1.9"/>
    <n v="0.10199999999999999"/>
    <n v="27"/>
    <s v="reviewed"/>
    <s v="us"/>
    <s v="us"/>
    <m/>
  </r>
  <r>
    <s v="2021-05-24T04:40:52.125Z"/>
    <d v="2021-05-24T04:40:52"/>
    <x v="41"/>
    <x v="3"/>
    <x v="41"/>
    <d v="2025-06-25T16:13:43"/>
    <n v="39.227200000000003"/>
    <n v="72.984700000000004"/>
    <n v="10"/>
    <n v="4.5"/>
    <s v="mb"/>
    <m/>
    <n v="157"/>
    <n v="0.94899999999999995"/>
    <n v="0.97"/>
    <s v="us"/>
    <s v="us7000e5nz"/>
    <s v="2021-07-31T22:09:09.040Z"/>
    <s v="72 km ESE of Kyzyl-Eshme, Kyrgyzstan"/>
    <b v="0"/>
    <s v="earthquake"/>
    <n v="4.9000000000000004"/>
    <n v="1.9"/>
    <n v="9.4E-2"/>
    <n v="33"/>
    <s v="reviewed"/>
    <s v="us"/>
    <s v="us"/>
    <m/>
  </r>
  <r>
    <s v="2025-06-25T16:13:43.675Z"/>
    <d v="2025-06-25T16:13:43"/>
    <x v="34"/>
    <x v="0"/>
    <x v="34"/>
    <d v="2025-06-25T05:15:27"/>
    <n v="9.2702000000000009"/>
    <n v="94.334199999999996"/>
    <n v="10"/>
    <n v="4.0999999999999996"/>
    <s v="mb"/>
    <n v="15"/>
    <n v="183"/>
    <n v="4.7789999999999999"/>
    <n v="1.1599999999999999"/>
    <s v="us"/>
    <s v="us7000qb18"/>
    <s v="2025-09-04T20:40:04.040Z"/>
    <s v="Nicobar Islands, India region"/>
    <b v="1"/>
    <s v="earthquake"/>
    <n v="10.26"/>
    <n v="1.94"/>
    <n v="0.185"/>
    <n v="8"/>
    <s v="reviewed"/>
    <s v="us"/>
    <s v="us"/>
    <m/>
  </r>
  <r>
    <s v="2025-06-25T05:15:27.644Z"/>
    <d v="2025-06-25T05:15:27"/>
    <x v="34"/>
    <x v="0"/>
    <x v="34"/>
    <d v="2021-05-23T15:41:03"/>
    <n v="36.285699999999999"/>
    <n v="70.610299999999995"/>
    <n v="104.431"/>
    <n v="4.0999999999999996"/>
    <s v="mb"/>
    <n v="35"/>
    <n v="96"/>
    <n v="2.1389999999999998"/>
    <n v="1.08"/>
    <s v="us"/>
    <s v="us7000q8ly"/>
    <s v="2025-09-04T20:39:58.040Z"/>
    <s v="67 km SSW of Jurm, Afghanistan"/>
    <b v="1"/>
    <s v="earthquake"/>
    <n v="7.33"/>
    <n v="9.9510000000000005"/>
    <n v="0.114"/>
    <n v="21"/>
    <s v="reviewed"/>
    <s v="us"/>
    <s v="us"/>
    <m/>
  </r>
  <r>
    <s v="2021-05-23T15:41:03.473Z"/>
    <d v="2021-05-23T15:41:03"/>
    <x v="41"/>
    <x v="3"/>
    <x v="41"/>
    <d v="2021-05-23T07:24:32"/>
    <n v="22.9496"/>
    <n v="94.581400000000002"/>
    <n v="95.83"/>
    <n v="4.3"/>
    <s v="mb"/>
    <m/>
    <n v="103"/>
    <n v="0.95599999999999996"/>
    <n v="0.83"/>
    <s v="us"/>
    <s v="us6000efgh"/>
    <s v="2021-07-31T22:08:56.040Z"/>
    <s v="78 km SSE of Mawlaik, Myanmar"/>
    <b v="0"/>
    <s v="earthquake"/>
    <n v="5.5"/>
    <n v="8.6999999999999993"/>
    <n v="0.188"/>
    <n v="8"/>
    <s v="reviewed"/>
    <s v="us"/>
    <s v="us"/>
    <m/>
  </r>
  <r>
    <s v="2021-05-23T07:24:32.777Z"/>
    <d v="2021-05-23T07:24:32"/>
    <x v="41"/>
    <x v="3"/>
    <x v="41"/>
    <d v="2021-05-23T03:46:56"/>
    <n v="34.4011"/>
    <n v="99.071100000000001"/>
    <n v="10"/>
    <n v="4.2"/>
    <s v="mb"/>
    <m/>
    <n v="91"/>
    <n v="8.2080000000000002"/>
    <n v="0.86"/>
    <s v="us"/>
    <s v="us7000e5gc"/>
    <s v="2021-07-31T22:08:48.040Z"/>
    <s v="Southern Qinghai, China"/>
    <b v="0"/>
    <s v="earthquake"/>
    <n v="6.2"/>
    <n v="1.9"/>
    <n v="0.14099999999999999"/>
    <n v="14"/>
    <s v="reviewed"/>
    <s v="us"/>
    <s v="us"/>
    <m/>
  </r>
  <r>
    <s v="2021-05-23T03:46:56.356Z"/>
    <d v="2021-05-23T03:46:56"/>
    <x v="41"/>
    <x v="3"/>
    <x v="41"/>
    <d v="2025-06-24T15:29:25"/>
    <n v="34.610900000000001"/>
    <n v="98.966899999999995"/>
    <n v="10"/>
    <n v="4.0999999999999996"/>
    <s v="mb"/>
    <m/>
    <n v="177"/>
    <n v="10.911"/>
    <n v="0.6"/>
    <s v="us"/>
    <s v="us7000e5fn"/>
    <s v="2021-07-31T22:08:45.040Z"/>
    <s v="Southern Qinghai, China"/>
    <b v="0"/>
    <s v="earthquake"/>
    <n v="13.5"/>
    <n v="2"/>
    <n v="0.214"/>
    <n v="6"/>
    <s v="reviewed"/>
    <s v="us"/>
    <s v="us"/>
    <m/>
  </r>
  <r>
    <s v="2025-06-24T15:29:25.410Z"/>
    <d v="2025-06-24T15:29:25"/>
    <x v="34"/>
    <x v="0"/>
    <x v="34"/>
    <d v="2021-05-22T18:19:39"/>
    <n v="9.2566000000000006"/>
    <n v="93.911299999999997"/>
    <n v="10"/>
    <n v="4.0999999999999996"/>
    <s v="mb"/>
    <n v="19"/>
    <n v="198"/>
    <n v="5.6609999999999996"/>
    <n v="0.33"/>
    <s v="us"/>
    <s v="us7000qawl"/>
    <s v="2025-09-02T21:23:47.040Z"/>
    <s v="295 km SSE of Port Blair, India"/>
    <b v="1"/>
    <s v="earthquake"/>
    <n v="6.25"/>
    <n v="1.954"/>
    <n v="0.151"/>
    <n v="13"/>
    <s v="reviewed"/>
    <s v="us"/>
    <s v="us"/>
    <m/>
  </r>
  <r>
    <s v="2021-05-22T18:19:39.808Z"/>
    <d v="2021-05-22T18:19:39"/>
    <x v="41"/>
    <x v="3"/>
    <x v="41"/>
    <d v="2021-05-22T12:14:37"/>
    <n v="34.558"/>
    <n v="98.449399999999997"/>
    <n v="10"/>
    <n v="4.4000000000000004"/>
    <s v="mb"/>
    <m/>
    <n v="35"/>
    <n v="4.5129999999999999"/>
    <n v="0.92"/>
    <s v="us"/>
    <s v="us7000e5cc"/>
    <s v="2021-07-31T22:08:34.040Z"/>
    <s v="Southern Qinghai, China"/>
    <b v="0"/>
    <s v="earthquake"/>
    <n v="6.2"/>
    <n v="1.5"/>
    <n v="8.4000000000000005E-2"/>
    <n v="48"/>
    <s v="reviewed"/>
    <s v="us"/>
    <s v="us"/>
    <m/>
  </r>
  <r>
    <s v="2021-05-22T12:14:37.916Z"/>
    <d v="2021-05-22T12:14:37"/>
    <x v="41"/>
    <x v="3"/>
    <x v="41"/>
    <d v="2021-05-22T09:42:49"/>
    <n v="25.709"/>
    <n v="100.0706"/>
    <n v="10"/>
    <n v="4.7"/>
    <s v="mb"/>
    <m/>
    <n v="38"/>
    <n v="4.4249999999999998"/>
    <n v="0.43"/>
    <s v="us"/>
    <s v="us7000e5an"/>
    <s v="2021-07-31T22:08:31.040Z"/>
    <s v="19 km NW of Dali, China"/>
    <b v="0"/>
    <s v="earthquake"/>
    <n v="7.5"/>
    <n v="1.8"/>
    <n v="8.5000000000000006E-2"/>
    <n v="42"/>
    <s v="reviewed"/>
    <s v="us"/>
    <s v="us"/>
    <m/>
  </r>
  <r>
    <s v="2021-05-22T09:42:49.365Z"/>
    <d v="2021-05-22T09:42:49"/>
    <x v="41"/>
    <x v="3"/>
    <x v="41"/>
    <d v="2021-05-22T09:39:36"/>
    <n v="34.6218"/>
    <n v="98.411600000000007"/>
    <n v="10"/>
    <n v="4.3"/>
    <s v="mb"/>
    <m/>
    <n v="108"/>
    <n v="10.315"/>
    <n v="0.57999999999999996"/>
    <s v="us"/>
    <s v="us6000ef6q"/>
    <s v="2021-07-31T22:08:30.040Z"/>
    <s v="Southern Qinghai, China"/>
    <b v="0"/>
    <s v="earthquake"/>
    <n v="7.8"/>
    <n v="2"/>
    <n v="0.14699999999999999"/>
    <n v="13"/>
    <s v="reviewed"/>
    <s v="us"/>
    <s v="us"/>
    <m/>
  </r>
  <r>
    <s v="2021-05-22T09:39:36.651Z"/>
    <d v="2021-05-22T09:39:36"/>
    <x v="41"/>
    <x v="3"/>
    <x v="41"/>
    <d v="2021-05-22T09:20:25"/>
    <n v="34.755899999999997"/>
    <n v="97.5197"/>
    <n v="10"/>
    <n v="4.3"/>
    <s v="mb"/>
    <m/>
    <n v="68"/>
    <n v="10.384"/>
    <n v="0.57999999999999996"/>
    <s v="us"/>
    <s v="us7000e5ab"/>
    <s v="2021-07-31T22:08:30.040Z"/>
    <s v="Southern Qinghai, China"/>
    <b v="0"/>
    <s v="earthquake"/>
    <n v="6.2"/>
    <n v="1.8"/>
    <n v="0.111"/>
    <n v="24"/>
    <s v="reviewed"/>
    <s v="us"/>
    <s v="us"/>
    <m/>
  </r>
  <r>
    <s v="2021-05-22T09:20:25.918Z"/>
    <d v="2021-05-22T09:20:25"/>
    <x v="41"/>
    <x v="3"/>
    <x v="41"/>
    <d v="2021-05-22T07:29:38"/>
    <n v="34.858400000000003"/>
    <n v="97.737799999999993"/>
    <n v="10"/>
    <n v="4.2"/>
    <s v="mb"/>
    <m/>
    <n v="70"/>
    <n v="7.5970000000000004"/>
    <n v="0.49"/>
    <s v="us"/>
    <s v="us6000ef6n"/>
    <s v="2021-07-31T22:08:30.040Z"/>
    <s v="Southern Qinghai, China"/>
    <b v="0"/>
    <s v="earthquake"/>
    <n v="8.8000000000000007"/>
    <n v="1.9"/>
    <n v="0.13600000000000001"/>
    <n v="15"/>
    <s v="reviewed"/>
    <s v="us"/>
    <s v="us"/>
    <m/>
  </r>
  <r>
    <s v="2021-05-22T07:29:38.296Z"/>
    <d v="2021-05-22T07:29:38"/>
    <x v="41"/>
    <x v="3"/>
    <x v="41"/>
    <d v="2021-05-22T07:06:23"/>
    <n v="34.634500000000003"/>
    <n v="98.806299999999993"/>
    <n v="10"/>
    <n v="4"/>
    <s v="mb"/>
    <m/>
    <n v="61"/>
    <n v="4.21"/>
    <n v="0.8"/>
    <s v="us"/>
    <s v="us6000ef6h"/>
    <s v="2021-07-31T22:08:27.040Z"/>
    <s v="Southern Qinghai, China"/>
    <b v="0"/>
    <s v="earthquake"/>
    <n v="9.8000000000000007"/>
    <n v="1.9"/>
    <n v="0.125"/>
    <n v="18"/>
    <s v="reviewed"/>
    <s v="us"/>
    <s v="us"/>
    <m/>
  </r>
  <r>
    <s v="2021-05-22T07:06:23.721Z"/>
    <d v="2021-05-22T07:06:23"/>
    <x v="41"/>
    <x v="3"/>
    <x v="41"/>
    <d v="2021-05-22T04:03:38"/>
    <n v="34.535299999999999"/>
    <n v="98.8874"/>
    <n v="10"/>
    <n v="4.9000000000000004"/>
    <s v="mb"/>
    <m/>
    <n v="36"/>
    <n v="8.1539999999999999"/>
    <n v="0.6"/>
    <s v="us"/>
    <s v="us7000e59f"/>
    <s v="2025-12-22T19:00:53.851Z"/>
    <s v="Southern Qinghai, China"/>
    <b v="0"/>
    <s v="earthquake"/>
    <n v="2.7"/>
    <n v="1.9"/>
    <n v="8.5000000000000006E-2"/>
    <n v="43"/>
    <s v="reviewed"/>
    <s v="us"/>
    <s v="us"/>
    <m/>
  </r>
  <r>
    <s v="2021-05-22T04:03:38.047Z"/>
    <d v="2021-05-22T04:03:38"/>
    <x v="41"/>
    <x v="3"/>
    <x v="41"/>
    <d v="2021-05-22T03:30:47"/>
    <n v="35.756300000000003"/>
    <n v="99.061599999999999"/>
    <n v="10"/>
    <n v="4.2"/>
    <s v="mb"/>
    <m/>
    <n v="54"/>
    <n v="3.7690000000000001"/>
    <n v="0.81"/>
    <s v="us"/>
    <s v="us7000e58r"/>
    <s v="2021-07-31T22:08:24.040Z"/>
    <s v="260 km WSW of Xining, China"/>
    <b v="0"/>
    <s v="earthquake"/>
    <n v="6.1"/>
    <n v="1.9"/>
    <n v="0.121"/>
    <n v="19"/>
    <s v="reviewed"/>
    <s v="us"/>
    <s v="us"/>
    <m/>
  </r>
  <r>
    <s v="2021-05-22T03:30:47.680Z"/>
    <d v="2021-05-22T03:30:47"/>
    <x v="41"/>
    <x v="3"/>
    <x v="41"/>
    <d v="2021-05-22T03:21:18"/>
    <n v="34.247399999999999"/>
    <n v="100.8578"/>
    <n v="10"/>
    <n v="4.7"/>
    <s v="mb"/>
    <m/>
    <n v="42"/>
    <n v="2.8839999999999999"/>
    <n v="1.1499999999999999"/>
    <s v="us"/>
    <s v="us7000e58n"/>
    <s v="2021-07-31T22:08:24.040Z"/>
    <s v="261 km SW of Linxia Chengguanzhen, China"/>
    <b v="0"/>
    <s v="earthquake"/>
    <n v="8.1999999999999993"/>
    <n v="1.8"/>
    <n v="8.8999999999999996E-2"/>
    <n v="38"/>
    <s v="reviewed"/>
    <s v="us"/>
    <s v="us"/>
    <m/>
  </r>
  <r>
    <s v="2021-05-22T03:21:18.525Z"/>
    <d v="2021-05-22T03:21:18"/>
    <x v="41"/>
    <x v="3"/>
    <x v="41"/>
    <d v="2021-05-22T03:16:13"/>
    <n v="34.747399999999999"/>
    <n v="98.0852"/>
    <n v="10"/>
    <n v="5.2"/>
    <s v="mb"/>
    <m/>
    <n v="36"/>
    <n v="7.7469999999999999"/>
    <n v="0.86"/>
    <s v="us"/>
    <s v="us7000e58k"/>
    <s v="2025-12-22T19:00:52.642Z"/>
    <s v="Southern Qinghai, China"/>
    <b v="0"/>
    <s v="earthquake"/>
    <n v="8"/>
    <n v="1.8"/>
    <n v="4.3999999999999997E-2"/>
    <n v="173"/>
    <s v="reviewed"/>
    <s v="us"/>
    <s v="us"/>
    <m/>
  </r>
  <r>
    <s v="2021-05-22T03:16:13.062Z"/>
    <d v="2021-05-22T03:16:13"/>
    <x v="41"/>
    <x v="3"/>
    <x v="41"/>
    <d v="2021-05-22T02:38:45"/>
    <n v="34.704599999999999"/>
    <n v="97.863399999999999"/>
    <n v="10"/>
    <n v="4.5"/>
    <s v="mb"/>
    <m/>
    <n v="93"/>
    <n v="4.9279999999999999"/>
    <n v="1.1000000000000001"/>
    <s v="us"/>
    <s v="us6000ef67"/>
    <s v="2021-07-31T22:08:23.040Z"/>
    <s v="Southern Qinghai, China"/>
    <b v="0"/>
    <s v="earthquake"/>
    <n v="9.6999999999999993"/>
    <n v="1.9"/>
    <n v="0.104"/>
    <n v="27"/>
    <s v="reviewed"/>
    <s v="us"/>
    <s v="us"/>
    <m/>
  </r>
  <r>
    <s v="2021-05-22T02:38:45.872Z"/>
    <d v="2021-05-22T02:38:45"/>
    <x v="41"/>
    <x v="3"/>
    <x v="41"/>
    <d v="2021-05-22T02:29:37"/>
    <n v="34.547600000000003"/>
    <n v="98.9375"/>
    <n v="10"/>
    <n v="5.0999999999999996"/>
    <s v="mb"/>
    <m/>
    <n v="30"/>
    <n v="4.1390000000000002"/>
    <n v="0.99"/>
    <s v="us"/>
    <s v="us7000e587"/>
    <s v="2025-12-22T19:00:50.315Z"/>
    <s v="Southern Qinghai, China"/>
    <b v="0"/>
    <s v="earthquake"/>
    <n v="5.8"/>
    <n v="1.5"/>
    <n v="5.2999999999999999E-2"/>
    <n v="115"/>
    <s v="reviewed"/>
    <s v="us"/>
    <s v="us"/>
    <m/>
  </r>
  <r>
    <s v="2021-05-22T02:29:37.091Z"/>
    <d v="2021-05-22T02:29:37"/>
    <x v="41"/>
    <x v="3"/>
    <x v="41"/>
    <d v="2021-05-22T01:48:03"/>
    <n v="34.9495"/>
    <n v="97.469499999999996"/>
    <n v="10"/>
    <n v="5.0999999999999996"/>
    <s v="mb"/>
    <m/>
    <n v="48"/>
    <n v="5.18"/>
    <n v="0.83"/>
    <s v="us"/>
    <s v="us7000e584"/>
    <s v="2025-12-22T19:00:51.447Z"/>
    <s v="Southern Qinghai, China"/>
    <b v="0"/>
    <s v="earthquake"/>
    <n v="6.3"/>
    <n v="1.8"/>
    <n v="5.2999999999999999E-2"/>
    <n v="117"/>
    <s v="reviewed"/>
    <s v="us"/>
    <s v="us"/>
    <m/>
  </r>
  <r>
    <s v="2021-05-22T01:48:03.901Z"/>
    <d v="2021-05-22T01:48:03"/>
    <x v="41"/>
    <x v="3"/>
    <x v="41"/>
    <d v="2021-05-22T00:38:31"/>
    <n v="25.714600000000001"/>
    <n v="99.945899999999995"/>
    <n v="10"/>
    <n v="4.4000000000000004"/>
    <s v="mb"/>
    <m/>
    <n v="131"/>
    <n v="4.42"/>
    <n v="0.97"/>
    <s v="us"/>
    <s v="us7000e580"/>
    <s v="2021-07-31T22:08:21.040Z"/>
    <s v="30 km WNW of Dali, China"/>
    <b v="0"/>
    <s v="earthquake"/>
    <n v="11.4"/>
    <n v="1.9"/>
    <n v="0.14299999999999999"/>
    <n v="15"/>
    <s v="reviewed"/>
    <s v="us"/>
    <s v="us"/>
    <m/>
  </r>
  <r>
    <s v="2021-05-22T00:38:31.888Z"/>
    <d v="2021-05-22T00:38:31"/>
    <x v="41"/>
    <x v="3"/>
    <x v="41"/>
    <d v="2021-05-21T23:32:06"/>
    <n v="20.089300000000001"/>
    <n v="95.778899999999993"/>
    <n v="10"/>
    <n v="4.4000000000000004"/>
    <s v="mb"/>
    <m/>
    <n v="68"/>
    <n v="0.45700000000000002"/>
    <n v="0.55000000000000004"/>
    <s v="us"/>
    <s v="us7000e57r"/>
    <s v="2021-07-31T22:08:19.040Z"/>
    <s v="26 km ENE of Taungdwingyi, Myanmar"/>
    <b v="0"/>
    <s v="earthquake"/>
    <n v="5.0999999999999996"/>
    <n v="1.9"/>
    <n v="0.109"/>
    <n v="24"/>
    <s v="reviewed"/>
    <s v="us"/>
    <s v="us"/>
    <m/>
  </r>
  <r>
    <s v="2021-05-21T23:32:06.812Z"/>
    <d v="2021-05-21T23:32:06"/>
    <x v="41"/>
    <x v="3"/>
    <x v="41"/>
    <d v="2021-05-21T21:59:36"/>
    <n v="34.667400000000001"/>
    <n v="98.015299999999996"/>
    <n v="10"/>
    <n v="4.0999999999999996"/>
    <s v="mb"/>
    <m/>
    <n v="63"/>
    <n v="4.819"/>
    <n v="0.85"/>
    <s v="us"/>
    <s v="us6000ef49"/>
    <s v="2021-07-31T22:08:17.040Z"/>
    <s v="Southern Qinghai, China"/>
    <b v="0"/>
    <s v="earthquake"/>
    <n v="10.5"/>
    <n v="1.9"/>
    <n v="0.13400000000000001"/>
    <n v="16"/>
    <s v="reviewed"/>
    <s v="us"/>
    <s v="us"/>
    <m/>
  </r>
  <r>
    <s v="2021-05-21T21:59:36.844Z"/>
    <d v="2021-05-21T21:59:36"/>
    <x v="41"/>
    <x v="3"/>
    <x v="41"/>
    <d v="2021-05-21T21:14:02"/>
    <n v="34.5901"/>
    <n v="98.368600000000001"/>
    <n v="10"/>
    <n v="4.5999999999999996"/>
    <s v="mb"/>
    <m/>
    <n v="105"/>
    <n v="10.611000000000001"/>
    <n v="0.46"/>
    <s v="us"/>
    <s v="us7000e576"/>
    <s v="2021-07-31T22:08:15.040Z"/>
    <s v="Southern Qinghai, China"/>
    <b v="0"/>
    <s v="earthquake"/>
    <n v="9.5"/>
    <n v="1.8"/>
    <n v="6.0999999999999999E-2"/>
    <n v="80"/>
    <s v="reviewed"/>
    <s v="us"/>
    <s v="us"/>
    <m/>
  </r>
  <r>
    <s v="2021-05-21T21:14:02.022Z"/>
    <d v="2021-05-21T21:14:02"/>
    <x v="41"/>
    <x v="3"/>
    <x v="41"/>
    <d v="2021-05-21T21:09:12"/>
    <n v="34.752699999999997"/>
    <n v="97.868300000000005"/>
    <n v="10"/>
    <n v="4"/>
    <s v="mb"/>
    <m/>
    <n v="46"/>
    <n v="4.9109999999999996"/>
    <n v="0.63"/>
    <s v="us"/>
    <s v="us6000ef3x"/>
    <s v="2021-07-31T22:08:15.040Z"/>
    <s v="Southern Qinghai, China"/>
    <b v="0"/>
    <s v="earthquake"/>
    <n v="9.1"/>
    <n v="1.8"/>
    <n v="0.15"/>
    <n v="12"/>
    <s v="reviewed"/>
    <s v="us"/>
    <s v="us"/>
    <m/>
  </r>
  <r>
    <s v="2021-05-21T21:09:12.279Z"/>
    <d v="2021-05-21T21:09:12"/>
    <x v="41"/>
    <x v="3"/>
    <x v="41"/>
    <d v="2021-05-21T20:10:59"/>
    <n v="34.430399999999999"/>
    <n v="99.227900000000005"/>
    <n v="10"/>
    <n v="4"/>
    <s v="mb"/>
    <m/>
    <n v="44"/>
    <n v="3.9620000000000002"/>
    <n v="0.67"/>
    <s v="us"/>
    <s v="us6000ef3v"/>
    <s v="2021-07-31T22:08:14.040Z"/>
    <s v="Southern Qinghai, China"/>
    <b v="0"/>
    <s v="earthquake"/>
    <n v="5.2"/>
    <n v="1.8"/>
    <n v="0.11899999999999999"/>
    <n v="19"/>
    <s v="reviewed"/>
    <s v="us"/>
    <s v="us"/>
    <m/>
  </r>
  <r>
    <s v="2021-05-21T20:10:59.176Z"/>
    <d v="2021-05-21T20:10:59"/>
    <x v="41"/>
    <x v="3"/>
    <x v="41"/>
    <d v="2021-05-21T20:04:30"/>
    <n v="25.715399999999999"/>
    <n v="99.9773"/>
    <n v="10"/>
    <n v="4.0999999999999996"/>
    <s v="mb"/>
    <m/>
    <n v="80"/>
    <n v="4.423"/>
    <n v="0.49"/>
    <s v="us"/>
    <s v="us6000ef3r"/>
    <s v="2021-07-31T22:08:13.040Z"/>
    <s v="27 km WNW of Dali, China"/>
    <b v="0"/>
    <s v="earthquake"/>
    <n v="9.5"/>
    <n v="2"/>
    <n v="0.158"/>
    <n v="11"/>
    <s v="reviewed"/>
    <s v="us"/>
    <s v="us"/>
    <m/>
  </r>
  <r>
    <s v="2021-05-21T20:04:30.970Z"/>
    <d v="2021-05-21T20:04:30"/>
    <x v="41"/>
    <x v="3"/>
    <x v="41"/>
    <d v="2021-05-21T19:49:14"/>
    <n v="34.517699999999998"/>
    <n v="98.5886"/>
    <n v="10"/>
    <n v="4.5"/>
    <s v="mb"/>
    <m/>
    <n v="40"/>
    <n v="4.4189999999999996"/>
    <n v="0.73"/>
    <s v="us"/>
    <s v="us7000e569"/>
    <s v="2021-07-31T22:08:13.040Z"/>
    <s v="Southern Qinghai, China"/>
    <b v="0"/>
    <s v="earthquake"/>
    <n v="7.8"/>
    <n v="1.8"/>
    <n v="6.7000000000000004E-2"/>
    <n v="73"/>
    <s v="reviewed"/>
    <s v="us"/>
    <s v="us"/>
    <m/>
  </r>
  <r>
    <s v="2021-05-21T19:49:14.886Z"/>
    <d v="2021-05-21T19:49:14"/>
    <x v="41"/>
    <x v="3"/>
    <x v="41"/>
    <d v="2021-05-21T19:09:18"/>
    <n v="34.665500000000002"/>
    <n v="97.7166"/>
    <n v="10"/>
    <n v="4.5999999999999996"/>
    <s v="mb"/>
    <m/>
    <n v="43"/>
    <n v="5.0549999999999997"/>
    <n v="0.95"/>
    <s v="us"/>
    <s v="us7000e55i"/>
    <s v="2021-07-31T22:08:12.040Z"/>
    <s v="Southern Qinghai, China"/>
    <b v="0"/>
    <s v="earthquake"/>
    <n v="8"/>
    <n v="1.9"/>
    <n v="7.1999999999999995E-2"/>
    <n v="64"/>
    <s v="reviewed"/>
    <s v="us"/>
    <s v="us"/>
    <m/>
  </r>
  <r>
    <s v="2021-05-21T19:09:18.399Z"/>
    <d v="2021-05-21T19:09:18"/>
    <x v="41"/>
    <x v="3"/>
    <x v="41"/>
    <d v="2021-05-21T19:03:08"/>
    <n v="34.800400000000003"/>
    <n v="97.803299999999993"/>
    <n v="10"/>
    <n v="4.5"/>
    <s v="mb"/>
    <m/>
    <n v="35"/>
    <n v="4.95"/>
    <n v="0.73"/>
    <s v="us"/>
    <s v="us7000e558"/>
    <s v="2021-07-31T22:08:11.040Z"/>
    <s v="Southern Qinghai, China"/>
    <b v="0"/>
    <s v="earthquake"/>
    <n v="8"/>
    <n v="1.9"/>
    <n v="7.9000000000000001E-2"/>
    <n v="52"/>
    <s v="reviewed"/>
    <s v="us"/>
    <s v="us"/>
    <m/>
  </r>
  <r>
    <s v="2021-05-21T19:03:08.243Z"/>
    <d v="2021-05-21T19:03:08"/>
    <x v="41"/>
    <x v="3"/>
    <x v="41"/>
    <d v="2021-05-21T18:55:26"/>
    <n v="34.406500000000001"/>
    <n v="99.058000000000007"/>
    <n v="10"/>
    <n v="4.9000000000000004"/>
    <s v="mb"/>
    <m/>
    <n v="37"/>
    <n v="4.0999999999999996"/>
    <n v="0.94"/>
    <s v="us"/>
    <s v="us7000e557"/>
    <s v="2021-07-31T22:08:11.040Z"/>
    <s v="Southern Qinghai, China"/>
    <b v="0"/>
    <s v="earthquake"/>
    <n v="7.8"/>
    <n v="1.8"/>
    <n v="5.7000000000000002E-2"/>
    <n v="98"/>
    <s v="reviewed"/>
    <s v="us"/>
    <s v="us"/>
    <m/>
  </r>
  <r>
    <s v="2021-05-21T18:55:26.865Z"/>
    <d v="2021-05-21T18:55:26"/>
    <x v="41"/>
    <x v="3"/>
    <x v="41"/>
    <d v="2021-05-21T18:50:59"/>
    <n v="34.595100000000002"/>
    <n v="98.612399999999994"/>
    <n v="10"/>
    <n v="4.0999999999999996"/>
    <s v="mb"/>
    <m/>
    <n v="70"/>
    <n v="4.3739999999999997"/>
    <n v="0.67"/>
    <s v="us"/>
    <s v="us6000ef40"/>
    <s v="2021-07-31T22:08:11.040Z"/>
    <s v="Southern Qinghai, China"/>
    <b v="0"/>
    <s v="earthquake"/>
    <n v="10.3"/>
    <n v="1.9"/>
    <n v="0.112"/>
    <n v="27"/>
    <s v="reviewed"/>
    <s v="us"/>
    <s v="us"/>
    <m/>
  </r>
  <r>
    <s v="2021-05-21T18:50:59.841Z"/>
    <d v="2021-05-21T18:50:59"/>
    <x v="41"/>
    <x v="3"/>
    <x v="41"/>
    <d v="2021-05-21T18:43:30"/>
    <n v="34.659399999999998"/>
    <n v="98.903000000000006"/>
    <n v="10"/>
    <n v="4.4000000000000004"/>
    <s v="mb"/>
    <m/>
    <n v="67"/>
    <n v="4.1269999999999998"/>
    <n v="0.62"/>
    <s v="us"/>
    <s v="us6000ef3d"/>
    <s v="2021-07-31T22:08:10.040Z"/>
    <s v="Southern Qinghai, China"/>
    <b v="0"/>
    <s v="earthquake"/>
    <n v="8"/>
    <n v="1.9"/>
    <n v="8.1000000000000003E-2"/>
    <n v="44"/>
    <s v="reviewed"/>
    <s v="us"/>
    <s v="us"/>
    <m/>
  </r>
  <r>
    <s v="2021-05-21T18:43:30.522Z"/>
    <d v="2021-05-21T18:43:30"/>
    <x v="41"/>
    <x v="3"/>
    <x v="41"/>
    <d v="2021-05-21T18:38:32"/>
    <n v="34.689300000000003"/>
    <n v="99.108599999999996"/>
    <n v="10"/>
    <n v="4.2"/>
    <s v="mb"/>
    <m/>
    <n v="58"/>
    <n v="3.9569999999999999"/>
    <n v="0.99"/>
    <s v="us"/>
    <s v="us6000ef3e"/>
    <s v="2021-07-31T22:08:10.040Z"/>
    <s v="Southern Qinghai, China"/>
    <b v="0"/>
    <s v="earthquake"/>
    <n v="9.8000000000000007"/>
    <n v="1.9"/>
    <n v="0.186"/>
    <n v="11"/>
    <s v="reviewed"/>
    <s v="us"/>
    <s v="us"/>
    <m/>
  </r>
  <r>
    <s v="2021-05-21T18:38:32.076Z"/>
    <d v="2021-05-21T18:38:32"/>
    <x v="41"/>
    <x v="3"/>
    <x v="41"/>
    <d v="2021-05-21T18:36:02"/>
    <n v="34.594799999999999"/>
    <n v="98.440799999999996"/>
    <n v="10"/>
    <n v="4.2"/>
    <s v="mb"/>
    <m/>
    <n v="67"/>
    <n v="4.508"/>
    <n v="0.85"/>
    <s v="us"/>
    <s v="us6000ef4c"/>
    <s v="2021-07-31T22:08:10.040Z"/>
    <s v="Southern Qinghai, China"/>
    <b v="0"/>
    <s v="earthquake"/>
    <n v="6.1"/>
    <n v="1.7"/>
    <n v="0.11799999999999999"/>
    <n v="25"/>
    <s v="reviewed"/>
    <s v="us"/>
    <s v="us"/>
    <m/>
  </r>
  <r>
    <s v="2021-05-21T18:36:02.239Z"/>
    <d v="2021-05-21T18:36:02"/>
    <x v="41"/>
    <x v="3"/>
    <x v="41"/>
    <d v="2021-05-21T18:30:32"/>
    <n v="34.610999999999997"/>
    <n v="98.453900000000004"/>
    <n v="10"/>
    <n v="4.5999999999999996"/>
    <s v="mb"/>
    <m/>
    <n v="54"/>
    <n v="4.492"/>
    <n v="0.43"/>
    <s v="us"/>
    <s v="us6000ef3c"/>
    <s v="2021-07-31T22:08:09.040Z"/>
    <s v="Southern Qinghai, China"/>
    <b v="0"/>
    <s v="earthquake"/>
    <n v="4.5999999999999996"/>
    <n v="1.8"/>
    <n v="9.1999999999999998E-2"/>
    <n v="38"/>
    <s v="reviewed"/>
    <s v="us"/>
    <s v="us"/>
    <m/>
  </r>
  <r>
    <s v="2021-05-21T18:30:32.162Z"/>
    <d v="2021-05-21T18:30:32"/>
    <x v="41"/>
    <x v="3"/>
    <x v="41"/>
    <d v="2021-05-21T18:28:45"/>
    <n v="34.613199999999999"/>
    <n v="99.081599999999995"/>
    <n v="10"/>
    <n v="4.5"/>
    <s v="mb"/>
    <m/>
    <n v="48"/>
    <n v="4.0049999999999999"/>
    <n v="0.85"/>
    <s v="us"/>
    <s v="us6000ef4d"/>
    <s v="2021-07-31T22:08:09.040Z"/>
    <s v="Southern Qinghai, China"/>
    <b v="0"/>
    <s v="earthquake"/>
    <n v="7.5"/>
    <n v="1.7"/>
    <n v="0.20499999999999999"/>
    <n v="7"/>
    <s v="reviewed"/>
    <s v="us"/>
    <s v="us"/>
    <m/>
  </r>
  <r>
    <s v="2021-05-21T18:28:45.508Z"/>
    <d v="2021-05-21T18:28:45"/>
    <x v="41"/>
    <x v="3"/>
    <x v="41"/>
    <d v="2021-05-21T18:25:05"/>
    <n v="25.671399999999998"/>
    <n v="99.977999999999994"/>
    <n v="10"/>
    <n v="4.9000000000000004"/>
    <s v="mb"/>
    <m/>
    <n v="53"/>
    <n v="4.38"/>
    <n v="0.86"/>
    <s v="us"/>
    <s v="us6000ef4a"/>
    <s v="2021-07-31T22:08:08.040Z"/>
    <s v="25 km WNW of Dali, China"/>
    <b v="0"/>
    <s v="earthquake"/>
    <n v="7.4"/>
    <n v="1.8"/>
    <n v="8.6999999999999994E-2"/>
    <n v="45"/>
    <s v="reviewed"/>
    <s v="us"/>
    <s v="us"/>
    <m/>
  </r>
  <r>
    <s v="2021-05-21T18:25:05.472Z"/>
    <d v="2021-05-21T18:25:05"/>
    <x v="41"/>
    <x v="3"/>
    <x v="41"/>
    <d v="2021-05-21T18:22:54"/>
    <n v="34.460799999999999"/>
    <n v="99.103999999999999"/>
    <n v="10"/>
    <n v="4.7"/>
    <s v="mb"/>
    <m/>
    <n v="68"/>
    <n v="4.0439999999999996"/>
    <n v="0.62"/>
    <s v="us"/>
    <s v="us6000ef4b"/>
    <s v="2021-07-31T22:08:08.040Z"/>
    <s v="Southern Qinghai, China"/>
    <b v="0"/>
    <s v="earthquake"/>
    <n v="6.4"/>
    <n v="1.8"/>
    <n v="0.123"/>
    <n v="21"/>
    <s v="reviewed"/>
    <s v="us"/>
    <s v="us"/>
    <m/>
  </r>
  <r>
    <s v="2021-05-21T18:22:54.493Z"/>
    <d v="2021-05-21T18:22:54"/>
    <x v="41"/>
    <x v="3"/>
    <x v="41"/>
    <d v="2021-05-21T18:22:21"/>
    <n v="34.6021"/>
    <n v="99.003399999999999"/>
    <n v="10"/>
    <n v="4.3"/>
    <s v="mb"/>
    <m/>
    <n v="73"/>
    <n v="4.069"/>
    <n v="0.91"/>
    <s v="us"/>
    <s v="us6000ef4j"/>
    <s v="2021-07-31T22:08:08.040Z"/>
    <s v="Southern Qinghai, China"/>
    <b v="0"/>
    <s v="earthquake"/>
    <n v="8.9"/>
    <n v="1.6"/>
    <n v="0.153"/>
    <n v="14"/>
    <s v="reviewed"/>
    <s v="us"/>
    <s v="us"/>
    <m/>
  </r>
  <r>
    <s v="2021-05-21T18:22:21.344Z"/>
    <d v="2021-05-21T18:22:21"/>
    <x v="41"/>
    <x v="3"/>
    <x v="41"/>
    <d v="2021-05-21T18:15:10"/>
    <n v="34.386099999999999"/>
    <n v="98.747699999999995"/>
    <n v="10"/>
    <n v="4.5999999999999996"/>
    <s v="mb"/>
    <m/>
    <n v="44"/>
    <n v="4.3449999999999998"/>
    <n v="0.63"/>
    <s v="us"/>
    <s v="us6000ef3a"/>
    <s v="2021-07-31T22:08:08.040Z"/>
    <s v="Southern Qinghai, China"/>
    <b v="0"/>
    <s v="earthquake"/>
    <n v="9"/>
    <n v="1.9"/>
    <n v="0.14599999999999999"/>
    <n v="15"/>
    <s v="reviewed"/>
    <s v="us"/>
    <s v="us"/>
    <m/>
  </r>
  <r>
    <s v="2021-05-21T18:15:10.026Z"/>
    <d v="2021-05-21T18:15:10"/>
    <x v="41"/>
    <x v="3"/>
    <x v="41"/>
    <d v="2021-05-21T18:13:01"/>
    <n v="34.519199999999998"/>
    <n v="99.048000000000002"/>
    <n v="10"/>
    <n v="4.9000000000000004"/>
    <s v="mb"/>
    <m/>
    <n v="55"/>
    <n v="4.0650000000000004"/>
    <n v="0.66"/>
    <s v="us"/>
    <s v="us6000ef47"/>
    <s v="2025-12-22T19:01:58.534Z"/>
    <s v="Southern Qinghai, China"/>
    <b v="0"/>
    <s v="earthquake"/>
    <n v="9.6999999999999993"/>
    <n v="1.9"/>
    <n v="9.9000000000000005E-2"/>
    <n v="34"/>
    <s v="reviewed"/>
    <s v="us"/>
    <s v="us"/>
    <m/>
  </r>
  <r>
    <s v="2021-05-21T18:13:01.128Z"/>
    <d v="2021-05-21T18:13:01"/>
    <x v="41"/>
    <x v="3"/>
    <x v="41"/>
    <d v="2021-05-21T18:12:15"/>
    <n v="34.480800000000002"/>
    <n v="99.080500000000001"/>
    <n v="10"/>
    <n v="5.5"/>
    <s v="mb"/>
    <m/>
    <n v="43"/>
    <n v="4.0540000000000003"/>
    <n v="0.73"/>
    <s v="us"/>
    <s v="us6000ef4i"/>
    <s v="2026-02-04T20:37:23.534Z"/>
    <s v="189 km W of Oula Xiuma, China"/>
    <b v="0"/>
    <s v="earthquake"/>
    <n v="9"/>
    <n v="1.9"/>
    <n v="9.2999999999999999E-2"/>
    <n v="45"/>
    <s v="reviewed"/>
    <s v="us"/>
    <s v="us"/>
    <m/>
  </r>
  <r>
    <s v="2021-05-21T18:12:15.048Z"/>
    <d v="2021-05-21T18:12:15"/>
    <x v="41"/>
    <x v="3"/>
    <x v="41"/>
    <d v="2021-05-21T18:10:41"/>
    <n v="34.616999999999997"/>
    <n v="98.467399999999998"/>
    <n v="10"/>
    <n v="5.5"/>
    <s v="mb"/>
    <m/>
    <n v="38"/>
    <n v="4.4800000000000004"/>
    <n v="0.55000000000000004"/>
    <s v="us"/>
    <s v="us6000ef48"/>
    <s v="2025-12-22T19:01:56.253Z"/>
    <s v="Southern Qinghai, China"/>
    <b v="0"/>
    <s v="earthquake"/>
    <n v="9.5"/>
    <n v="1.8"/>
    <n v="0.08"/>
    <n v="57"/>
    <s v="reviewed"/>
    <s v="us"/>
    <s v="us"/>
    <m/>
  </r>
  <r>
    <s v="2021-05-21T18:10:41.791Z"/>
    <d v="2021-05-21T18:10:41"/>
    <x v="41"/>
    <x v="3"/>
    <x v="41"/>
    <d v="2021-05-21T18:04:13"/>
    <n v="34.575099999999999"/>
    <n v="98.295400000000001"/>
    <n v="10"/>
    <n v="5.2"/>
    <s v="mb"/>
    <m/>
    <n v="67"/>
    <n v="4.6280000000000001"/>
    <n v="0.67"/>
    <s v="us"/>
    <s v="us6000ef4t"/>
    <s v="2025-12-22T19:01:55.069Z"/>
    <s v="Southern Qinghai, China"/>
    <b v="0"/>
    <s v="earthquake"/>
    <n v="10.6"/>
    <n v="1.9"/>
    <n v="0.128"/>
    <n v="24"/>
    <s v="reviewed"/>
    <s v="us"/>
    <s v="us"/>
    <m/>
  </r>
  <r>
    <s v="2021-05-21T18:04:13.565Z"/>
    <d v="2021-05-21T18:04:13"/>
    <x v="41"/>
    <x v="3"/>
    <x v="41"/>
    <d v="2021-05-21T17:50:18"/>
    <n v="34.598300000000002"/>
    <n v="98.251300000000001"/>
    <n v="10"/>
    <n v="7.3"/>
    <s v="mww"/>
    <m/>
    <n v="9"/>
    <n v="4.6550000000000002"/>
    <n v="0.77"/>
    <s v="us"/>
    <s v="us7000e54r"/>
    <s v="2025-12-22T18:00:56.941Z"/>
    <s v="Southern Qinghai, China"/>
    <b v="0"/>
    <s v="earthquake"/>
    <n v="3"/>
    <n v="1.7"/>
    <n v="3.6999999999999998E-2"/>
    <n v="71"/>
    <s v="reviewed"/>
    <s v="us"/>
    <s v="us"/>
    <m/>
  </r>
  <r>
    <s v="2021-05-21T17:50:18.844Z"/>
    <d v="2021-05-21T17:50:18"/>
    <x v="41"/>
    <x v="3"/>
    <x v="41"/>
    <d v="2021-05-21T17:36:07"/>
    <n v="25.689"/>
    <n v="100.2762"/>
    <n v="10"/>
    <n v="4.2"/>
    <s v="mb"/>
    <m/>
    <n v="70"/>
    <n v="4.4279999999999999"/>
    <n v="0.67"/>
    <s v="us"/>
    <s v="us7000e54p"/>
    <s v="2021-07-31T22:08:06.040Z"/>
    <s v="13 km NNE of Dali, China"/>
    <b v="0"/>
    <s v="earthquake"/>
    <n v="5.3"/>
    <n v="1.9"/>
    <n v="0.152"/>
    <n v="15"/>
    <s v="reviewed"/>
    <s v="us"/>
    <s v="us"/>
    <m/>
  </r>
  <r>
    <s v="2021-05-21T17:36:07.635Z"/>
    <d v="2021-05-21T17:36:07"/>
    <x v="41"/>
    <x v="3"/>
    <x v="41"/>
    <d v="2021-05-21T16:51:43"/>
    <n v="25.6631"/>
    <n v="100.056"/>
    <n v="10"/>
    <n v="4.3"/>
    <s v="mb"/>
    <m/>
    <n v="75"/>
    <n v="4.3780000000000001"/>
    <n v="0.76"/>
    <s v="us"/>
    <s v="us7000e54e"/>
    <s v="2021-07-31T22:08:05.040Z"/>
    <s v="17 km WNW of Dali, China"/>
    <b v="0"/>
    <s v="earthquake"/>
    <n v="5"/>
    <n v="1.9"/>
    <n v="0.13300000000000001"/>
    <n v="19"/>
    <s v="reviewed"/>
    <s v="us"/>
    <s v="us"/>
    <m/>
  </r>
  <r>
    <s v="2021-05-21T16:51:43.954Z"/>
    <d v="2021-05-21T16:51:43"/>
    <x v="41"/>
    <x v="3"/>
    <x v="41"/>
    <d v="2021-05-21T15:23:37"/>
    <n v="25.732399999999998"/>
    <n v="100.0097"/>
    <n v="10"/>
    <n v="4.4000000000000004"/>
    <s v="mb"/>
    <m/>
    <n v="78"/>
    <n v="4.4429999999999996"/>
    <n v="0.55000000000000004"/>
    <s v="us"/>
    <s v="us7000e543"/>
    <s v="2021-07-31T22:08:04.040Z"/>
    <s v="26 km NW of Dali, China"/>
    <b v="0"/>
    <s v="earthquake"/>
    <n v="8.6"/>
    <n v="1.9"/>
    <n v="0.13900000000000001"/>
    <n v="16"/>
    <s v="reviewed"/>
    <s v="us"/>
    <s v="us"/>
    <m/>
  </r>
  <r>
    <s v="2021-05-21T15:23:37.347Z"/>
    <d v="2021-05-21T15:23:37"/>
    <x v="41"/>
    <x v="3"/>
    <x v="41"/>
    <d v="2021-05-21T14:52:07"/>
    <n v="25.660299999999999"/>
    <n v="100.2397"/>
    <n v="10"/>
    <n v="4.5"/>
    <s v="mb"/>
    <m/>
    <n v="101"/>
    <n v="5.5759999999999996"/>
    <n v="1.03"/>
    <s v="us"/>
    <s v="us7000e53i"/>
    <s v="2021-07-31T22:08:02.040Z"/>
    <s v="8 km NNE of Dali, China"/>
    <b v="0"/>
    <s v="earthquake"/>
    <n v="5.8"/>
    <n v="1.9"/>
    <n v="0.128"/>
    <n v="18"/>
    <s v="reviewed"/>
    <s v="us"/>
    <s v="us"/>
    <m/>
  </r>
  <r>
    <s v="2021-05-21T14:52:07.367Z"/>
    <d v="2021-05-21T14:52:07"/>
    <x v="41"/>
    <x v="3"/>
    <x v="41"/>
    <d v="2021-05-21T14:31:12"/>
    <n v="25.486499999999999"/>
    <n v="100.60980000000001"/>
    <n v="10"/>
    <n v="4.0999999999999996"/>
    <s v="mb"/>
    <m/>
    <n v="142"/>
    <n v="4.2850000000000001"/>
    <n v="0.56000000000000005"/>
    <s v="us"/>
    <s v="us6000ef3n"/>
    <s v="2021-07-31T22:08:02.040Z"/>
    <s v="41 km ESE of Dali, China"/>
    <b v="0"/>
    <s v="earthquake"/>
    <n v="7.6"/>
    <n v="2"/>
    <n v="0.17499999999999999"/>
    <n v="10"/>
    <s v="reviewed"/>
    <s v="us"/>
    <s v="us"/>
    <m/>
  </r>
  <r>
    <s v="2021-05-21T14:31:12.001Z"/>
    <d v="2021-05-21T14:31:12"/>
    <x v="41"/>
    <x v="3"/>
    <x v="41"/>
    <d v="2021-05-21T13:56:40"/>
    <n v="25.6815"/>
    <n v="99.990700000000004"/>
    <n v="10"/>
    <n v="5.0999999999999996"/>
    <s v="mww"/>
    <m/>
    <n v="44"/>
    <n v="4.391"/>
    <n v="0.9"/>
    <s v="us"/>
    <s v="us7000e53a"/>
    <s v="2025-12-22T19:00:40.669Z"/>
    <s v="24 km WNW of Dali, China"/>
    <b v="0"/>
    <s v="earthquake"/>
    <n v="5.0999999999999996"/>
    <n v="1.7"/>
    <n v="7.8E-2"/>
    <n v="16"/>
    <s v="reviewed"/>
    <s v="us"/>
    <s v="us"/>
    <m/>
  </r>
  <r>
    <s v="2021-05-21T13:56:40.871Z"/>
    <d v="2021-05-21T13:56:40"/>
    <x v="41"/>
    <x v="3"/>
    <x v="41"/>
    <d v="2021-05-21T13:55:32"/>
    <n v="25.838000000000001"/>
    <n v="100.1301"/>
    <n v="10"/>
    <n v="5"/>
    <s v="mb"/>
    <m/>
    <n v="55"/>
    <n v="4.5579999999999998"/>
    <n v="0.61"/>
    <s v="us"/>
    <s v="us6000ef3f"/>
    <s v="2021-07-31T22:08:01.040Z"/>
    <s v="29 km NNW of Dali, China"/>
    <b v="0"/>
    <s v="earthquake"/>
    <n v="5.6"/>
    <n v="1.8"/>
    <n v="0.13300000000000001"/>
    <n v="18"/>
    <s v="reviewed"/>
    <s v="us"/>
    <s v="us"/>
    <m/>
  </r>
  <r>
    <s v="2021-05-21T13:55:32.019Z"/>
    <d v="2021-05-21T13:55:32"/>
    <x v="41"/>
    <x v="3"/>
    <x v="41"/>
    <d v="2021-05-21T13:48:37"/>
    <n v="25.823599999999999"/>
    <n v="100.0176"/>
    <n v="10"/>
    <n v="5"/>
    <s v="mb"/>
    <m/>
    <n v="83"/>
    <n v="4.5339999999999998"/>
    <n v="0.71"/>
    <s v="us"/>
    <s v="us6000ef2w"/>
    <s v="2021-07-31T22:08:00.040Z"/>
    <s v="32 km NW of Dali, China"/>
    <b v="0"/>
    <s v="earthquake"/>
    <n v="6.9"/>
    <n v="1.9"/>
    <n v="0.13"/>
    <n v="19"/>
    <s v="reviewed"/>
    <s v="us"/>
    <s v="us"/>
    <m/>
  </r>
  <r>
    <s v="2021-05-21T13:48:37.193Z"/>
    <d v="2021-05-21T13:48:37"/>
    <x v="41"/>
    <x v="3"/>
    <x v="41"/>
    <d v="2021-05-21T13:21:59"/>
    <n v="25.727399999999999"/>
    <n v="100.0082"/>
    <n v="9"/>
    <n v="6.1"/>
    <s v="mww"/>
    <m/>
    <n v="17"/>
    <n v="4.4379999999999997"/>
    <n v="0.93"/>
    <s v="us"/>
    <s v="us7000e532"/>
    <s v="2025-12-22T19:07:06.570Z"/>
    <s v="25 km NW of Dali, China"/>
    <b v="0"/>
    <s v="earthquake"/>
    <n v="6.8"/>
    <n v="1.7"/>
    <n v="5.2999999999999999E-2"/>
    <n v="34"/>
    <s v="reviewed"/>
    <s v="us"/>
    <s v="us"/>
    <m/>
  </r>
  <r>
    <s v="2021-05-21T13:21:59.864Z"/>
    <d v="2021-05-21T13:21:59"/>
    <x v="41"/>
    <x v="3"/>
    <x v="41"/>
    <d v="2021-05-21T13:21:26"/>
    <n v="25.547599999999999"/>
    <n v="99.999300000000005"/>
    <n v="10"/>
    <n v="5.0999999999999996"/>
    <s v="mb"/>
    <m/>
    <n v="80"/>
    <n v="22.745999999999999"/>
    <n v="0.63"/>
    <s v="us"/>
    <s v="us6000ef4u"/>
    <s v="2021-07-31T22:07:59.040Z"/>
    <s v="21 km W of Dali, China"/>
    <b v="0"/>
    <s v="earthquake"/>
    <n v="13"/>
    <n v="1.9"/>
    <n v="0.14699999999999999"/>
    <n v="15"/>
    <s v="reviewed"/>
    <s v="us"/>
    <s v="us"/>
    <m/>
  </r>
  <r>
    <s v="2021-05-21T13:21:26.713Z"/>
    <d v="2021-05-21T13:21:26"/>
    <x v="41"/>
    <x v="3"/>
    <x v="41"/>
    <d v="2021-05-21T12:56:05"/>
    <n v="25.692399999999999"/>
    <n v="100.0183"/>
    <n v="10"/>
    <n v="5.2"/>
    <s v="mww"/>
    <m/>
    <n v="21"/>
    <n v="4.4039999999999999"/>
    <n v="0.8"/>
    <s v="us"/>
    <s v="us7000e524"/>
    <s v="2025-12-22T19:00:44.289Z"/>
    <s v="22 km WNW of Dali, China"/>
    <b v="0"/>
    <s v="earthquake"/>
    <n v="6.6"/>
    <n v="1"/>
    <n v="0.06"/>
    <n v="27"/>
    <s v="reviewed"/>
    <s v="us"/>
    <s v="us"/>
    <m/>
  </r>
  <r>
    <s v="2021-05-21T12:56:05.004Z"/>
    <d v="2021-05-21T12:56:05"/>
    <x v="41"/>
    <x v="3"/>
    <x v="41"/>
    <d v="2021-05-20T08:09:23"/>
    <n v="25.657900000000001"/>
    <n v="99.988900000000001"/>
    <n v="10"/>
    <n v="4.5999999999999996"/>
    <s v="mb"/>
    <m/>
    <n v="77"/>
    <n v="4.367"/>
    <n v="0.59"/>
    <s v="us"/>
    <s v="us7000e51a"/>
    <s v="2021-07-31T22:07:58.040Z"/>
    <s v="23 km WNW of Dali, China"/>
    <b v="0"/>
    <s v="earthquake"/>
    <n v="4.3"/>
    <n v="1.8"/>
    <n v="8.5000000000000006E-2"/>
    <n v="41"/>
    <s v="reviewed"/>
    <s v="us"/>
    <s v="us"/>
    <m/>
  </r>
  <r>
    <s v="2021-05-20T08:09:23.119Z"/>
    <d v="2021-05-20T08:09:23"/>
    <x v="41"/>
    <x v="3"/>
    <x v="41"/>
    <d v="2021-05-19T17:58:59"/>
    <n v="37.284100000000002"/>
    <n v="71.506500000000003"/>
    <n v="123.28"/>
    <n v="4.0999999999999996"/>
    <s v="mb"/>
    <m/>
    <n v="112"/>
    <n v="0.75900000000000001"/>
    <n v="0.68"/>
    <s v="us"/>
    <s v="us6000eeu3"/>
    <s v="2021-07-24T21:08:31.040Z"/>
    <s v="23 km S of Khorugh, Tajikistan"/>
    <b v="0"/>
    <s v="earthquake"/>
    <n v="8.9"/>
    <n v="9.9"/>
    <n v="0.19800000000000001"/>
    <n v="7"/>
    <s v="reviewed"/>
    <s v="us"/>
    <s v="us"/>
    <m/>
  </r>
  <r>
    <s v="2021-05-19T17:58:59.912Z"/>
    <d v="2021-05-19T17:58:59"/>
    <x v="41"/>
    <x v="3"/>
    <x v="41"/>
    <d v="2025-06-24T09:59:56"/>
    <n v="25.751000000000001"/>
    <n v="100.22280000000001"/>
    <n v="10"/>
    <n v="4.0999999999999996"/>
    <s v="mb"/>
    <m/>
    <n v="100"/>
    <n v="4.4820000000000002"/>
    <n v="0.87"/>
    <s v="us"/>
    <s v="us7000e4iz"/>
    <s v="2021-07-24T21:08:21.040Z"/>
    <s v="18 km N of Dali, China"/>
    <b v="0"/>
    <s v="earthquake"/>
    <n v="9.3000000000000007"/>
    <n v="1.9"/>
    <n v="0.26100000000000001"/>
    <n v="4"/>
    <s v="reviewed"/>
    <s v="us"/>
    <s v="us"/>
    <m/>
  </r>
  <r>
    <s v="2025-06-24T09:59:56.958Z"/>
    <d v="2025-06-24T09:59:56"/>
    <x v="34"/>
    <x v="0"/>
    <x v="34"/>
    <d v="2021-05-19T13:20:04"/>
    <n v="9.7449999999999992"/>
    <n v="93.930999999999997"/>
    <n v="10"/>
    <n v="4.0999999999999996"/>
    <s v="mb"/>
    <n v="16"/>
    <n v="92"/>
    <n v="5.7140000000000004"/>
    <n v="0.76"/>
    <s v="us"/>
    <s v="us7000qawc"/>
    <s v="2025-09-02T21:23:47.040Z"/>
    <s v="248 km SSE of Port Blair, India"/>
    <b v="1"/>
    <s v="earthquake"/>
    <n v="11.27"/>
    <n v="1.93"/>
    <n v="0.186"/>
    <n v="8"/>
    <s v="reviewed"/>
    <s v="us"/>
    <s v="us"/>
    <m/>
  </r>
  <r>
    <s v="2021-05-19T13:20:04.731Z"/>
    <d v="2021-05-19T13:20:04"/>
    <x v="41"/>
    <x v="3"/>
    <x v="41"/>
    <d v="2021-05-19T13:13:10"/>
    <n v="7.0967000000000002"/>
    <n v="94.689400000000006"/>
    <n v="218.53"/>
    <n v="4"/>
    <s v="mb"/>
    <m/>
    <n v="178"/>
    <n v="2.9119999999999999"/>
    <n v="1.19"/>
    <s v="us"/>
    <s v="us7000e64u"/>
    <s v="2021-07-24T21:08:15.040Z"/>
    <s v="150 km NNW of Sabang, Indonesia"/>
    <b v="0"/>
    <s v="earthquake"/>
    <n v="10.1"/>
    <n v="4.9000000000000004"/>
    <n v="0.129"/>
    <n v="16"/>
    <s v="reviewed"/>
    <s v="us"/>
    <s v="us"/>
    <m/>
  </r>
  <r>
    <s v="2021-05-19T13:13:10.739Z"/>
    <d v="2021-05-19T13:13:10"/>
    <x v="41"/>
    <x v="3"/>
    <x v="41"/>
    <d v="2021-05-19T12:05:59"/>
    <n v="25.820799999999998"/>
    <n v="100.0915"/>
    <n v="10"/>
    <n v="4.3"/>
    <s v="mb"/>
    <m/>
    <n v="81"/>
    <n v="4.5369999999999999"/>
    <n v="0.64"/>
    <s v="us"/>
    <s v="us7000e64t"/>
    <s v="2021-07-24T21:08:15.040Z"/>
    <s v="28 km NNW of Dali, China"/>
    <b v="0"/>
    <s v="earthquake"/>
    <n v="7.8"/>
    <n v="1.9"/>
    <n v="0.129"/>
    <n v="17"/>
    <s v="reviewed"/>
    <s v="us"/>
    <s v="us"/>
    <m/>
  </r>
  <r>
    <s v="2021-05-19T12:05:59.072Z"/>
    <d v="2021-05-19T12:05:59"/>
    <x v="41"/>
    <x v="3"/>
    <x v="41"/>
    <d v="2025-06-17T09:53:07"/>
    <n v="25.586400000000001"/>
    <n v="99.967699999999994"/>
    <n v="10"/>
    <n v="4.5999999999999996"/>
    <s v="mb"/>
    <m/>
    <n v="80"/>
    <n v="4.2949999999999999"/>
    <n v="0.34"/>
    <s v="us"/>
    <s v="us7000e4f5"/>
    <s v="2021-07-24T21:08:14.040Z"/>
    <s v="24 km W of Dali, China"/>
    <b v="0"/>
    <s v="earthquake"/>
    <n v="8.3000000000000007"/>
    <n v="1.9"/>
    <n v="0.105"/>
    <n v="27"/>
    <s v="reviewed"/>
    <s v="us"/>
    <s v="us"/>
    <m/>
  </r>
  <r>
    <s v="2025-06-17T09:53:07.068Z"/>
    <d v="2025-06-17T09:53:07"/>
    <x v="34"/>
    <x v="0"/>
    <x v="34"/>
    <d v="2025-05-29T22:57:15"/>
    <n v="36.844900000000003"/>
    <n v="70.7042"/>
    <n v="189.553"/>
    <n v="4.0999999999999996"/>
    <s v="mb"/>
    <n v="35"/>
    <n v="148"/>
    <n v="2.0369999999999999"/>
    <n v="0.41"/>
    <s v="us"/>
    <s v="us6000qksj"/>
    <s v="2025-08-22T20:26:03.040Z"/>
    <s v="11 km W of Jurm, Afghanistan"/>
    <b v="1"/>
    <s v="earthquake"/>
    <n v="7.9"/>
    <n v="9.5860000000000003"/>
    <n v="0.13500000000000001"/>
    <n v="15"/>
    <s v="reviewed"/>
    <s v="us"/>
    <s v="us"/>
    <m/>
  </r>
  <r>
    <s v="2025-05-29T22:57:15.380Z"/>
    <d v="2025-05-29T22:57:15"/>
    <x v="50"/>
    <x v="0"/>
    <x v="50"/>
    <d v="2025-05-25T01:03:40"/>
    <n v="36.575400000000002"/>
    <n v="70.777600000000007"/>
    <n v="126.714"/>
    <n v="4.0999999999999996"/>
    <s v="mb"/>
    <n v="46"/>
    <n v="91"/>
    <n v="2.2029999999999998"/>
    <n v="0.93"/>
    <s v="us"/>
    <s v="us6000qgsj"/>
    <s v="2025-08-16T21:54:10.040Z"/>
    <s v="32 km S of Jurm, Afghanistan"/>
    <b v="1"/>
    <s v="earthquake"/>
    <n v="6.83"/>
    <n v="8.6539999999999999"/>
    <n v="0.13500000000000001"/>
    <n v="16"/>
    <s v="reviewed"/>
    <s v="us"/>
    <s v="us"/>
    <m/>
  </r>
  <r>
    <s v="2025-05-25T01:03:40.365Z"/>
    <d v="2025-05-25T01:03:40"/>
    <x v="50"/>
    <x v="0"/>
    <x v="50"/>
    <d v="2021-05-18T13:39:43"/>
    <n v="36.3735"/>
    <n v="69.836500000000001"/>
    <n v="147.65799999999999"/>
    <n v="4.0999999999999996"/>
    <s v="mb"/>
    <n v="38"/>
    <n v="154"/>
    <n v="1.9410000000000001"/>
    <n v="1.23"/>
    <s v="us"/>
    <s v="us7000q1by"/>
    <s v="2025-08-13T15:14:32.040Z"/>
    <s v="22 km S of FarkhÄr, Afghanistan"/>
    <b v="1"/>
    <s v="earthquake"/>
    <n v="6.93"/>
    <n v="9.2409999999999997"/>
    <n v="0.127"/>
    <n v="17"/>
    <s v="reviewed"/>
    <s v="us"/>
    <s v="us"/>
    <m/>
  </r>
  <r>
    <s v="2021-05-18T13:39:43.954Z"/>
    <d v="2021-05-18T13:39:43"/>
    <x v="41"/>
    <x v="3"/>
    <x v="41"/>
    <d v="2021-05-18T12:56:54"/>
    <n v="26.130500000000001"/>
    <n v="99.445899999999995"/>
    <n v="10"/>
    <n v="4.3"/>
    <s v="mb"/>
    <m/>
    <n v="125"/>
    <n v="4.8239999999999998"/>
    <n v="0.85"/>
    <s v="us"/>
    <s v="us7000e42s"/>
    <s v="2021-07-24T21:07:57.040Z"/>
    <s v="97 km NW of Dali, China"/>
    <b v="0"/>
    <s v="earthquake"/>
    <n v="7.1"/>
    <n v="2"/>
    <n v="0.16800000000000001"/>
    <n v="10"/>
    <s v="reviewed"/>
    <s v="us"/>
    <s v="us"/>
    <m/>
  </r>
  <r>
    <s v="2021-05-18T12:56:54.330Z"/>
    <d v="2021-05-18T12:56:54"/>
    <x v="41"/>
    <x v="3"/>
    <x v="41"/>
    <d v="2025-05-22T22:51:20"/>
    <n v="26.4878"/>
    <n v="99.912099999999995"/>
    <n v="10"/>
    <n v="4.3"/>
    <s v="mb"/>
    <m/>
    <n v="64"/>
    <n v="5.1870000000000003"/>
    <n v="0.71"/>
    <s v="us"/>
    <s v="us7000e5tu"/>
    <s v="2021-07-24T21:07:56.040Z"/>
    <s v="52 km SW of Lijiang, China"/>
    <b v="0"/>
    <s v="earthquake"/>
    <n v="8.6999999999999993"/>
    <n v="1.9"/>
    <n v="0.13300000000000001"/>
    <n v="16"/>
    <s v="reviewed"/>
    <s v="us"/>
    <s v="us"/>
    <m/>
  </r>
  <r>
    <s v="2025-05-22T22:51:20.253Z"/>
    <d v="2025-05-22T22:51:20"/>
    <x v="50"/>
    <x v="0"/>
    <x v="50"/>
    <d v="2021-05-18T10:49:40"/>
    <n v="37.441400000000002"/>
    <n v="72.284099999999995"/>
    <n v="188.34399999999999"/>
    <n v="4.0999999999999996"/>
    <s v="mb"/>
    <n v="44"/>
    <n v="94"/>
    <n v="0.88400000000000001"/>
    <n v="0.75"/>
    <s v="us"/>
    <s v="us7000q0z5"/>
    <s v="2025-08-13T15:14:30.040Z"/>
    <s v="54 km N of KhandÅ«d, Afghanistan"/>
    <b v="1"/>
    <s v="earthquake"/>
    <n v="7.47"/>
    <n v="6.3959999999999999"/>
    <n v="0.14000000000000001"/>
    <n v="14"/>
    <s v="reviewed"/>
    <s v="us"/>
    <s v="us"/>
    <m/>
  </r>
  <r>
    <s v="2021-05-18T10:49:40.043Z"/>
    <d v="2021-05-18T10:49:40"/>
    <x v="41"/>
    <x v="3"/>
    <x v="41"/>
    <d v="2021-05-18T05:49:21"/>
    <n v="26.780100000000001"/>
    <n v="100.0826"/>
    <n v="10"/>
    <n v="4.2"/>
    <s v="mb"/>
    <m/>
    <n v="91"/>
    <n v="6.6029999999999998"/>
    <n v="0.48"/>
    <s v="us"/>
    <s v="us7000e5tr"/>
    <s v="2021-07-24T21:07:55.040Z"/>
    <s v="16 km SW of Lijiang, China"/>
    <b v="0"/>
    <s v="earthquake"/>
    <n v="6.4"/>
    <n v="1.9"/>
    <n v="0.14199999999999999"/>
    <n v="15"/>
    <s v="reviewed"/>
    <s v="us"/>
    <s v="us"/>
    <m/>
  </r>
  <r>
    <s v="2021-05-18T05:49:21.978Z"/>
    <d v="2021-05-18T05:49:21"/>
    <x v="41"/>
    <x v="3"/>
    <x v="41"/>
    <d v="2021-05-17T22:54:34"/>
    <n v="6.6176000000000004"/>
    <n v="94.564800000000005"/>
    <n v="10"/>
    <n v="5"/>
    <s v="mb"/>
    <m/>
    <n v="35"/>
    <n v="2.742"/>
    <n v="1.04"/>
    <s v="us"/>
    <s v="us7000e40a"/>
    <s v="2021-07-24T21:07:51.040Z"/>
    <s v="115 km NW of Sabang, Indonesia"/>
    <b v="0"/>
    <s v="earthquake"/>
    <n v="8.3000000000000007"/>
    <n v="1.8"/>
    <n v="7.0000000000000007E-2"/>
    <n v="66"/>
    <s v="reviewed"/>
    <s v="us"/>
    <s v="us"/>
    <m/>
  </r>
  <r>
    <s v="2021-05-17T22:54:34.366Z"/>
    <d v="2021-05-17T22:54:34"/>
    <x v="41"/>
    <x v="3"/>
    <x v="41"/>
    <d v="2021-05-17T04:37:25"/>
    <n v="14.539300000000001"/>
    <n v="93.732900000000001"/>
    <n v="25.9"/>
    <n v="4.0999999999999996"/>
    <s v="mb"/>
    <m/>
    <n v="130"/>
    <n v="3.0230000000000001"/>
    <n v="1.03"/>
    <s v="us"/>
    <s v="us7000e52w"/>
    <s v="2021-07-24T21:07:44.040Z"/>
    <s v="261 km SW of Mawlamyinegyunn, Myanmar"/>
    <b v="0"/>
    <s v="earthquake"/>
    <n v="6.4"/>
    <n v="7"/>
    <n v="0.23400000000000001"/>
    <n v="5"/>
    <s v="reviewed"/>
    <s v="us"/>
    <s v="us"/>
    <m/>
  </r>
  <r>
    <s v="2021-05-17T04:37:25.741Z"/>
    <d v="2021-05-17T04:37:25"/>
    <x v="41"/>
    <x v="3"/>
    <x v="41"/>
    <d v="2025-05-13T16:48:40"/>
    <n v="31.960100000000001"/>
    <n v="92.926000000000002"/>
    <n v="10"/>
    <n v="4.3"/>
    <s v="mb"/>
    <m/>
    <n v="47"/>
    <n v="2.73"/>
    <n v="0.97"/>
    <s v="us"/>
    <s v="us7000e52e"/>
    <s v="2021-07-24T21:07:32.040Z"/>
    <s v="Eastern Xizang"/>
    <b v="0"/>
    <s v="earthquake"/>
    <n v="5.6"/>
    <n v="1.7"/>
    <n v="9.7000000000000003E-2"/>
    <n v="30"/>
    <s v="reviewed"/>
    <s v="us"/>
    <s v="us"/>
    <m/>
  </r>
  <r>
    <s v="2025-05-13T16:48:40.737Z"/>
    <d v="2025-05-13T16:48:40"/>
    <x v="50"/>
    <x v="0"/>
    <x v="50"/>
    <d v="2025-05-11T12:33:20"/>
    <n v="6.9071999999999996"/>
    <n v="92.355900000000005"/>
    <n v="10"/>
    <n v="4.0999999999999996"/>
    <s v="mb"/>
    <n v="46"/>
    <n v="100"/>
    <n v="4.8600000000000003"/>
    <n v="0.62"/>
    <s v="us"/>
    <s v="us7000pyzr"/>
    <s v="2025-07-24T21:30:16.040Z"/>
    <s v="Nicobar Islands, India region"/>
    <b v="1"/>
    <s v="earthquake"/>
    <n v="9.35"/>
    <n v="1.899"/>
    <n v="9.0999999999999998E-2"/>
    <n v="37"/>
    <s v="reviewed"/>
    <s v="us"/>
    <s v="us"/>
    <m/>
  </r>
  <r>
    <s v="2025-05-11T12:33:20.829Z"/>
    <d v="2025-05-11T12:33:20"/>
    <x v="50"/>
    <x v="0"/>
    <x v="50"/>
    <d v="2021-05-15T09:12:51"/>
    <n v="36.387999999999998"/>
    <n v="70.308800000000005"/>
    <n v="209.87899999999999"/>
    <n v="4.0999999999999996"/>
    <s v="mb"/>
    <n v="46"/>
    <n v="118"/>
    <n v="2.1"/>
    <n v="1.1299999999999999"/>
    <s v="us"/>
    <s v="us7000pyne"/>
    <s v="2025-07-24T21:30:14.040Z"/>
    <s v="45 km ESE of FarkhÄr, Afghanistan"/>
    <b v="1"/>
    <s v="earthquake"/>
    <n v="7.38"/>
    <n v="9.3580000000000005"/>
    <n v="0.11700000000000001"/>
    <n v="20"/>
    <s v="reviewed"/>
    <s v="us"/>
    <s v="us"/>
    <m/>
  </r>
  <r>
    <s v="2021-05-15T09:12:51.358Z"/>
    <d v="2021-05-15T09:12:51"/>
    <x v="41"/>
    <x v="3"/>
    <x v="41"/>
    <d v="2021-05-15T07:06:09"/>
    <n v="5.3773999999999997"/>
    <n v="92.681799999999996"/>
    <n v="10"/>
    <n v="4.3"/>
    <s v="mb"/>
    <m/>
    <n v="173"/>
    <n v="4.2489999999999997"/>
    <n v="0.34"/>
    <s v="us"/>
    <s v="us7000e3cx"/>
    <s v="2021-07-24T21:07:08.040Z"/>
    <s v="294 km W of Banda Aceh, Indonesia"/>
    <b v="0"/>
    <s v="earthquake"/>
    <n v="8.3000000000000007"/>
    <n v="1.8"/>
    <n v="0.114"/>
    <n v="24"/>
    <s v="reviewed"/>
    <s v="us"/>
    <s v="us"/>
    <m/>
  </r>
  <r>
    <s v="2021-05-15T07:06:09.835Z"/>
    <d v="2021-05-15T07:06:09"/>
    <x v="41"/>
    <x v="3"/>
    <x v="41"/>
    <d v="2025-05-05T10:30:05"/>
    <n v="3.7481"/>
    <n v="94.369900000000001"/>
    <n v="28.17"/>
    <n v="4.2"/>
    <s v="mb"/>
    <m/>
    <n v="144"/>
    <n v="2.96"/>
    <n v="0.49"/>
    <s v="us"/>
    <s v="us7000e4rj"/>
    <s v="2021-07-24T21:07:07.040Z"/>
    <s v="199 km WSW of Meulaboh, Indonesia"/>
    <b v="0"/>
    <s v="earthquake"/>
    <n v="9.3000000000000007"/>
    <n v="6.4"/>
    <n v="0.19900000000000001"/>
    <n v="7"/>
    <s v="reviewed"/>
    <s v="us"/>
    <s v="us"/>
    <m/>
  </r>
  <r>
    <s v="2025-05-05T10:30:05.144Z"/>
    <d v="2025-05-05T10:30:05"/>
    <x v="50"/>
    <x v="0"/>
    <x v="50"/>
    <d v="2025-04-26T11:50:13"/>
    <n v="36.714300000000001"/>
    <n v="73.017300000000006"/>
    <n v="53.110999999999997"/>
    <n v="4.0999999999999996"/>
    <s v="mb"/>
    <n v="34"/>
    <n v="181"/>
    <n v="1.651"/>
    <n v="1.35"/>
    <s v="us"/>
    <s v="us7000px8e"/>
    <s v="2025-07-12T16:30:46.040Z"/>
    <s v="67 km ESE of KhandÅ«d, Afghanistan"/>
    <b v="1"/>
    <s v="earthquake"/>
    <n v="8.2100000000000009"/>
    <n v="11.378"/>
    <n v="0.158"/>
    <n v="11"/>
    <s v="reviewed"/>
    <s v="us"/>
    <s v="us"/>
    <m/>
  </r>
  <r>
    <s v="2025-04-26T11:50:13.463Z"/>
    <d v="2025-04-26T11:50:13"/>
    <x v="17"/>
    <x v="0"/>
    <x v="17"/>
    <d v="2025-04-26T10:10:29"/>
    <n v="37.127400000000002"/>
    <n v="70.967200000000005"/>
    <n v="94.881"/>
    <n v="4.0999999999999996"/>
    <s v="mb"/>
    <n v="30"/>
    <n v="145"/>
    <n v="1.6879999999999999"/>
    <n v="0.79"/>
    <s v="us"/>
    <s v="us7000pv82"/>
    <s v="2025-07-11T15:46:21.040Z"/>
    <s v="31 km NNE of Jurm, Afghanistan"/>
    <b v="1"/>
    <s v="earthquake"/>
    <n v="6.26"/>
    <n v="8.5"/>
    <n v="0.123"/>
    <n v="18"/>
    <s v="reviewed"/>
    <s v="us"/>
    <s v="us"/>
    <m/>
  </r>
  <r>
    <s v="2025-04-26T10:10:29.829Z"/>
    <d v="2025-04-26T10:10:29"/>
    <x v="17"/>
    <x v="0"/>
    <x v="17"/>
    <d v="2025-04-25T11:34:08"/>
    <n v="31.148099999999999"/>
    <n v="69.904700000000005"/>
    <n v="10"/>
    <n v="4.0999999999999996"/>
    <s v="mb"/>
    <n v="20"/>
    <n v="102"/>
    <n v="3.419"/>
    <n v="0.76"/>
    <s v="us"/>
    <s v="us7000pyv2"/>
    <s v="2025-07-11T15:46:25.040Z"/>
    <s v="48 km ESE of Zhob, Pakistan"/>
    <b v="1"/>
    <s v="earthquake"/>
    <n v="10.23"/>
    <n v="1.7130000000000001"/>
    <n v="0.157"/>
    <n v="11"/>
    <s v="reviewed"/>
    <s v="us"/>
    <s v="us"/>
    <m/>
  </r>
  <r>
    <s v="2025-04-25T11:34:08.561Z"/>
    <d v="2025-04-25T11:34:08"/>
    <x v="17"/>
    <x v="0"/>
    <x v="17"/>
    <d v="2021-05-14T09:54:04"/>
    <n v="36.406700000000001"/>
    <n v="70.749200000000002"/>
    <n v="141.09299999999999"/>
    <n v="4.0999999999999996"/>
    <s v="mb"/>
    <n v="33"/>
    <n v="161"/>
    <n v="2.302"/>
    <n v="1.1200000000000001"/>
    <s v="us"/>
    <s v="us7000pv02"/>
    <s v="2025-07-11T15:46:20.040Z"/>
    <s v="51 km S of Jurm, Afghanistan"/>
    <b v="1"/>
    <s v="earthquake"/>
    <n v="7.18"/>
    <n v="10.42"/>
    <n v="0.14499999999999999"/>
    <n v="13"/>
    <s v="reviewed"/>
    <s v="us"/>
    <s v="us"/>
    <m/>
  </r>
  <r>
    <s v="2021-05-14T09:54:04.541Z"/>
    <d v="2021-05-14T09:54:04"/>
    <x v="41"/>
    <x v="3"/>
    <x v="41"/>
    <d v="2021-05-14T07:48:32"/>
    <n v="39.4026"/>
    <n v="73.074700000000007"/>
    <n v="10"/>
    <n v="4.3"/>
    <s v="mwr"/>
    <m/>
    <n v="43"/>
    <n v="1.859"/>
    <n v="0.51"/>
    <s v="us"/>
    <s v="us7000e314"/>
    <s v="2021-07-24T21:06:51.040Z"/>
    <s v="Kyrgyzstan-Tajikistan-Xinjiang border region"/>
    <b v="0"/>
    <s v="earthquake"/>
    <n v="7"/>
    <n v="1.8"/>
    <n v="8.3000000000000004E-2"/>
    <n v="14"/>
    <s v="reviewed"/>
    <s v="us"/>
    <s v="us"/>
    <m/>
  </r>
  <r>
    <s v="2021-05-14T07:48:32.063Z"/>
    <d v="2021-05-14T07:48:32"/>
    <x v="41"/>
    <x v="3"/>
    <x v="41"/>
    <d v="2025-04-11T10:52:56"/>
    <n v="0.58760000000000001"/>
    <n v="96.33"/>
    <n v="10"/>
    <n v="4.5"/>
    <s v="mb"/>
    <m/>
    <n v="152"/>
    <n v="1.4339999999999999"/>
    <n v="0.76"/>
    <s v="us"/>
    <s v="us7000e30b"/>
    <s v="2021-07-24T21:06:49.040Z"/>
    <s v="209 km S of Sinabang, Indonesia"/>
    <b v="0"/>
    <s v="earthquake"/>
    <n v="10.7"/>
    <n v="1.9"/>
    <n v="0.124"/>
    <n v="19"/>
    <s v="reviewed"/>
    <s v="us"/>
    <s v="us"/>
    <m/>
  </r>
  <r>
    <s v="2025-04-11T10:52:56.066Z"/>
    <d v="2025-04-11T10:52:56"/>
    <x v="17"/>
    <x v="0"/>
    <x v="17"/>
    <d v="2021-05-13T03:42:38"/>
    <n v="24.042999999999999"/>
    <n v="91.361500000000007"/>
    <n v="10"/>
    <n v="4.0999999999999996"/>
    <s v="mb"/>
    <n v="22"/>
    <n v="92"/>
    <n v="4.3310000000000004"/>
    <n v="0.96"/>
    <s v="us"/>
    <s v="us6000q5cs"/>
    <s v="2025-06-14T18:26:40.040Z"/>
    <s v="23 km N of RÄnÄ«r BÄzÄr, India"/>
    <b v="1"/>
    <s v="earthquake"/>
    <n v="10.14"/>
    <n v="1.944"/>
    <n v="0.123"/>
    <n v="18"/>
    <s v="reviewed"/>
    <s v="us"/>
    <s v="us"/>
    <m/>
  </r>
  <r>
    <s v="2021-05-13T03:42:38.756Z"/>
    <d v="2021-05-13T03:42:38"/>
    <x v="41"/>
    <x v="3"/>
    <x v="41"/>
    <d v="2021-05-12T14:37:07"/>
    <n v="24.409300000000002"/>
    <n v="99.191999999999993"/>
    <n v="10"/>
    <n v="4.5999999999999996"/>
    <s v="mb"/>
    <m/>
    <n v="69"/>
    <n v="3.13"/>
    <n v="0.7"/>
    <s v="us"/>
    <s v="us7000e2pk"/>
    <s v="2021-07-23T18:08:39.040Z"/>
    <s v="166 km SW of Dali, China"/>
    <b v="0"/>
    <s v="earthquake"/>
    <n v="6.3"/>
    <n v="1.9"/>
    <n v="8.3000000000000004E-2"/>
    <n v="43"/>
    <s v="reviewed"/>
    <s v="us"/>
    <s v="us"/>
    <m/>
  </r>
  <r>
    <s v="2021-05-12T14:37:07.631Z"/>
    <d v="2021-05-12T14:37:07"/>
    <x v="41"/>
    <x v="3"/>
    <x v="41"/>
    <d v="2025-04-01T09:34:44"/>
    <n v="37.137799999999999"/>
    <n v="85.079899999999995"/>
    <n v="10"/>
    <n v="4.5"/>
    <s v="mb"/>
    <m/>
    <n v="102"/>
    <n v="6.0990000000000002"/>
    <n v="0.66"/>
    <s v="us"/>
    <s v="us7000e4e5"/>
    <s v="2021-07-23T18:08:49.040Z"/>
    <s v="southern Xinjiang, China"/>
    <b v="0"/>
    <s v="earthquake"/>
    <n v="8.6"/>
    <n v="1.9"/>
    <n v="9.6000000000000002E-2"/>
    <n v="32"/>
    <s v="reviewed"/>
    <s v="us"/>
    <s v="us"/>
    <m/>
  </r>
  <r>
    <s v="2025-04-01T09:34:44.713Z"/>
    <d v="2025-04-01T09:34:44"/>
    <x v="17"/>
    <x v="0"/>
    <x v="17"/>
    <d v="2021-05-11T08:47:36"/>
    <n v="6.8308"/>
    <n v="92.485600000000005"/>
    <n v="10"/>
    <n v="4.0999999999999996"/>
    <s v="mb"/>
    <n v="16"/>
    <n v="144"/>
    <n v="4.7140000000000004"/>
    <n v="0.32"/>
    <s v="us"/>
    <s v="us6000q5eb"/>
    <s v="2025-06-06T21:12:23.040Z"/>
    <s v="Nicobar Islands, India region"/>
    <b v="1"/>
    <s v="earthquake"/>
    <n v="11.13"/>
    <n v="1.9490000000000001"/>
    <n v="0.21199999999999999"/>
    <n v="6"/>
    <s v="reviewed"/>
    <s v="us"/>
    <s v="us"/>
    <m/>
  </r>
  <r>
    <s v="2021-05-11T08:47:36.837Z"/>
    <d v="2021-05-11T08:47:36"/>
    <x v="41"/>
    <x v="3"/>
    <x v="41"/>
    <d v="2021-05-10T20:44:34"/>
    <n v="4.0406000000000004"/>
    <n v="95.5321"/>
    <n v="35"/>
    <n v="4.4000000000000004"/>
    <s v="mb"/>
    <m/>
    <n v="184"/>
    <n v="1.839"/>
    <n v="0.86"/>
    <s v="us"/>
    <s v="us7000e44s"/>
    <s v="2021-07-23T18:08:46.040Z"/>
    <s v="66 km W of Meulaboh, Indonesia"/>
    <b v="0"/>
    <s v="earthquake"/>
    <n v="9.1999999999999993"/>
    <n v="2"/>
    <n v="0.24099999999999999"/>
    <n v="6"/>
    <s v="reviewed"/>
    <s v="us"/>
    <s v="us"/>
    <m/>
  </r>
  <r>
    <s v="2021-05-10T20:44:34.066Z"/>
    <d v="2021-05-10T20:44:34"/>
    <x v="41"/>
    <x v="3"/>
    <x v="41"/>
    <d v="2025-03-24T04:43:00"/>
    <n v="2.3542999999999998"/>
    <n v="96.209400000000002"/>
    <n v="14.37"/>
    <n v="4.8"/>
    <s v="mb"/>
    <m/>
    <n v="156"/>
    <n v="1.718"/>
    <n v="0.78"/>
    <s v="us"/>
    <s v="us7000e1ws"/>
    <s v="2021-07-23T18:08:30.040Z"/>
    <s v="23 km SW of Sinabang, Indonesia"/>
    <b v="0"/>
    <s v="earthquake"/>
    <n v="8.1"/>
    <n v="4.7"/>
    <n v="0.08"/>
    <n v="48"/>
    <s v="reviewed"/>
    <s v="us"/>
    <s v="us"/>
    <m/>
  </r>
  <r>
    <s v="2025-03-24T04:43:00.743Z"/>
    <d v="2025-03-24T04:43:00"/>
    <x v="8"/>
    <x v="0"/>
    <x v="8"/>
    <d v="2025-03-11T07:09:05"/>
    <n v="29.2119"/>
    <n v="93.878900000000002"/>
    <n v="10"/>
    <n v="4.0999999999999996"/>
    <s v="mb"/>
    <n v="19"/>
    <n v="122"/>
    <n v="2.4489999999999998"/>
    <n v="1.2"/>
    <s v="us"/>
    <s v="us6000q3ny"/>
    <s v="2025-05-29T17:36:25.040Z"/>
    <s v="89 km NNW of Shi Yomi, India"/>
    <b v="1"/>
    <s v="earthquake"/>
    <n v="14.04"/>
    <n v="1.9059999999999999"/>
    <n v="0.14000000000000001"/>
    <n v="14"/>
    <s v="reviewed"/>
    <s v="us"/>
    <s v="us"/>
    <m/>
  </r>
  <r>
    <s v="2025-03-11T07:09:05.483Z"/>
    <d v="2025-03-11T07:09:05"/>
    <x v="8"/>
    <x v="0"/>
    <x v="8"/>
    <d v="2025-03-08T09:19:54"/>
    <n v="29.2287"/>
    <n v="87.143799999999999"/>
    <n v="10"/>
    <n v="4.0999999999999996"/>
    <s v="mb"/>
    <n v="31"/>
    <n v="148"/>
    <n v="2.1720000000000002"/>
    <n v="1"/>
    <s v="us"/>
    <s v="us6000py3e"/>
    <s v="2025-05-16T17:30:05.040Z"/>
    <s v="145 km NNE of Lobuche, Nepal"/>
    <b v="1"/>
    <s v="earthquake"/>
    <n v="6.38"/>
    <n v="1.92"/>
    <n v="0.114"/>
    <n v="21"/>
    <s v="reviewed"/>
    <s v="us"/>
    <s v="us"/>
    <m/>
  </r>
  <r>
    <s v="2025-03-08T09:19:54.316Z"/>
    <d v="2025-03-08T09:19:54"/>
    <x v="8"/>
    <x v="0"/>
    <x v="8"/>
    <d v="2025-03-04T08:30:46"/>
    <n v="28.414899999999999"/>
    <n v="87.711299999999994"/>
    <n v="10"/>
    <n v="4.0999999999999996"/>
    <s v="mb"/>
    <n v="33"/>
    <n v="120"/>
    <n v="2.234"/>
    <n v="1.1100000000000001"/>
    <s v="us"/>
    <s v="us6000pzcx"/>
    <s v="2025-05-16T17:30:06.040Z"/>
    <s v="102 km ENE of Lobuche, Nepal"/>
    <b v="1"/>
    <s v="earthquake"/>
    <n v="7.61"/>
    <n v="1.891"/>
    <n v="0.114"/>
    <n v="21"/>
    <s v="reviewed"/>
    <s v="us"/>
    <s v="us"/>
    <m/>
  </r>
  <r>
    <s v="2025-03-04T08:30:46.484Z"/>
    <d v="2025-03-04T08:30:46"/>
    <x v="8"/>
    <x v="0"/>
    <x v="8"/>
    <d v="2025-03-03T04:45:58"/>
    <n v="36.313800000000001"/>
    <n v="70.625600000000006"/>
    <n v="135.35900000000001"/>
    <n v="4.0999999999999996"/>
    <s v="mb"/>
    <n v="29"/>
    <n v="96"/>
    <n v="2.169"/>
    <n v="0.7"/>
    <s v="us"/>
    <s v="us6000pwru"/>
    <s v="2025-05-08T19:24:46.040Z"/>
    <s v="63 km SSW of Jurm, Afghanistan"/>
    <b v="1"/>
    <s v="earthquake"/>
    <n v="8.23"/>
    <n v="11.493"/>
    <n v="0.158"/>
    <n v="12"/>
    <s v="reviewed"/>
    <s v="us"/>
    <s v="us"/>
    <m/>
  </r>
  <r>
    <s v="2025-03-03T04:45:58.185Z"/>
    <d v="2025-03-03T04:45:58"/>
    <x v="8"/>
    <x v="0"/>
    <x v="8"/>
    <d v="2025-02-27T10:07:11"/>
    <n v="24.9209"/>
    <n v="95.541799999999995"/>
    <n v="144.45699999999999"/>
    <n v="4.0999999999999996"/>
    <s v="mb"/>
    <n v="42"/>
    <n v="113"/>
    <n v="3.742"/>
    <n v="0.57999999999999996"/>
    <s v="us"/>
    <s v="us6000pyem"/>
    <s v="2025-05-08T19:24:48.040Z"/>
    <s v="133 km SE of Phek, India"/>
    <b v="1"/>
    <s v="earthquake"/>
    <n v="10.51"/>
    <n v="8.516"/>
    <n v="9.7000000000000003E-2"/>
    <n v="29"/>
    <s v="reviewed"/>
    <s v="us"/>
    <s v="us"/>
    <m/>
  </r>
  <r>
    <s v="2025-02-27T10:07:11.287Z"/>
    <d v="2025-02-27T10:07:11"/>
    <x v="37"/>
    <x v="0"/>
    <x v="37"/>
    <d v="2025-02-21T23:03:36"/>
    <n v="36.594900000000003"/>
    <n v="70.84"/>
    <n v="190.59899999999999"/>
    <n v="4.0999999999999996"/>
    <s v="mb"/>
    <n v="25"/>
    <n v="158"/>
    <n v="2.4529999999999998"/>
    <n v="1.07"/>
    <s v="us"/>
    <s v="us6000pvsk"/>
    <s v="2025-05-08T19:24:41.040Z"/>
    <s v="29 km S of Jurm, Afghanistan"/>
    <b v="1"/>
    <s v="earthquake"/>
    <n v="8.52"/>
    <n v="13.714"/>
    <n v="0.19800000000000001"/>
    <n v="7"/>
    <s v="reviewed"/>
    <s v="us"/>
    <s v="us"/>
    <m/>
  </r>
  <r>
    <s v="2025-02-21T23:03:36.183Z"/>
    <d v="2025-02-21T23:03:36"/>
    <x v="37"/>
    <x v="0"/>
    <x v="37"/>
    <d v="2025-02-17T11:20:38"/>
    <n v="36.577500000000001"/>
    <n v="70.874600000000001"/>
    <n v="191.55799999999999"/>
    <n v="4.0999999999999996"/>
    <s v="mb"/>
    <n v="43"/>
    <n v="108"/>
    <n v="2.4990000000000001"/>
    <n v="0.81"/>
    <s v="us"/>
    <s v="us7000pfcc"/>
    <s v="2025-05-06T21:39:18.040Z"/>
    <s v="32 km S of Jurm, Afghanistan"/>
    <b v="1"/>
    <s v="earthquake"/>
    <n v="3.72"/>
    <n v="9.1110000000000007"/>
    <n v="0.12"/>
    <n v="19"/>
    <s v="reviewed"/>
    <s v="us"/>
    <s v="us"/>
    <m/>
  </r>
  <r>
    <s v="2025-02-17T11:20:38.570Z"/>
    <d v="2025-02-17T11:20:38"/>
    <x v="37"/>
    <x v="0"/>
    <x v="37"/>
    <d v="2025-02-09T16:38:56"/>
    <n v="28.683700000000002"/>
    <n v="66.1648"/>
    <n v="10"/>
    <n v="4.0999999999999996"/>
    <s v="mb"/>
    <n v="36"/>
    <n v="202"/>
    <n v="6.3410000000000002"/>
    <n v="0.69"/>
    <s v="us"/>
    <s v="us7000pe89"/>
    <s v="2025-05-02T16:26:20.040Z"/>
    <s v="23 km NNW of Surab, Pakistan"/>
    <b v="1"/>
    <s v="earthquake"/>
    <n v="11.98"/>
    <n v="1.9850000000000001"/>
    <n v="0.126"/>
    <n v="17"/>
    <s v="reviewed"/>
    <s v="us"/>
    <s v="us"/>
    <m/>
  </r>
  <r>
    <s v="2025-02-09T16:38:56.202Z"/>
    <d v="2025-02-09T16:38:56"/>
    <x v="37"/>
    <x v="0"/>
    <x v="37"/>
    <d v="2021-05-03T21:57:14"/>
    <n v="36.502200000000002"/>
    <n v="70.992400000000004"/>
    <n v="207.18799999999999"/>
    <n v="4.0999999999999996"/>
    <s v="mb"/>
    <n v="42"/>
    <n v="84"/>
    <n v="2.496"/>
    <n v="0.68"/>
    <s v="us"/>
    <s v="us7000pchv"/>
    <s v="2025-04-26T14:47:06.040Z"/>
    <s v="42 km SSE of Jurm, Afghanistan"/>
    <b v="1"/>
    <s v="earthquake"/>
    <n v="9.09"/>
    <n v="8.6340000000000003"/>
    <n v="0.123"/>
    <n v="18"/>
    <s v="reviewed"/>
    <s v="us"/>
    <s v="us"/>
    <m/>
  </r>
  <r>
    <s v="2021-05-03T21:57:14.708Z"/>
    <d v="2021-05-03T21:57:14"/>
    <x v="41"/>
    <x v="3"/>
    <x v="41"/>
    <d v="2021-05-03T19:13:39"/>
    <n v="38.293300000000002"/>
    <n v="75.654700000000005"/>
    <n v="120.46"/>
    <n v="4.2"/>
    <s v="mb"/>
    <m/>
    <n v="69"/>
    <n v="3.23"/>
    <n v="0.79"/>
    <s v="us"/>
    <s v="us7000dzus"/>
    <s v="2021-07-10T20:15:13.040Z"/>
    <s v="133 km SSW of Kashgar, China"/>
    <b v="0"/>
    <s v="earthquake"/>
    <n v="4.4000000000000004"/>
    <n v="8"/>
    <n v="0.11"/>
    <n v="23"/>
    <s v="reviewed"/>
    <s v="us"/>
    <s v="us"/>
    <m/>
  </r>
  <r>
    <s v="2021-05-03T19:13:39.083Z"/>
    <d v="2021-05-03T19:13:39"/>
    <x v="41"/>
    <x v="3"/>
    <x v="41"/>
    <d v="2021-05-03T11:42:39"/>
    <n v="38.447200000000002"/>
    <n v="73.477000000000004"/>
    <n v="115.87"/>
    <n v="4.5"/>
    <s v="mb"/>
    <m/>
    <n v="97"/>
    <n v="1.6639999999999999"/>
    <n v="0.71"/>
    <s v="us"/>
    <s v="us7000dzsf"/>
    <s v="2021-07-10T20:15:12.040Z"/>
    <s v="52 km NW of Murghob, Tajikistan"/>
    <b v="0"/>
    <s v="earthquake"/>
    <n v="7.6"/>
    <n v="8.1999999999999993"/>
    <n v="0.108"/>
    <n v="25"/>
    <s v="reviewed"/>
    <s v="us"/>
    <s v="us"/>
    <m/>
  </r>
  <r>
    <s v="2021-05-03T11:42:39.847Z"/>
    <d v="2021-05-03T11:42:39"/>
    <x v="41"/>
    <x v="3"/>
    <x v="41"/>
    <d v="2025-02-01T12:46:34"/>
    <n v="36.695999999999998"/>
    <n v="94.135400000000004"/>
    <n v="10"/>
    <n v="4.5999999999999996"/>
    <s v="mb"/>
    <m/>
    <n v="54"/>
    <n v="7.7519999999999998"/>
    <n v="0.71"/>
    <s v="us"/>
    <s v="us7000dzp8"/>
    <s v="2021-07-10T20:15:09.040Z"/>
    <s v="northern Qinghai, China"/>
    <b v="0"/>
    <s v="earthquake"/>
    <n v="7.3"/>
    <n v="1.8"/>
    <n v="7.8E-2"/>
    <n v="49"/>
    <s v="reviewed"/>
    <s v="us"/>
    <s v="us"/>
    <m/>
  </r>
  <r>
    <s v="2025-02-01T12:46:34.402Z"/>
    <d v="2025-02-01T12:46:34"/>
    <x v="37"/>
    <x v="0"/>
    <x v="37"/>
    <d v="2021-05-02T20:49:41"/>
    <n v="23.757000000000001"/>
    <n v="93.637500000000003"/>
    <n v="62.526000000000003"/>
    <n v="4.0999999999999996"/>
    <s v="mb"/>
    <n v="19"/>
    <n v="167"/>
    <n v="2.8010000000000002"/>
    <n v="0.97"/>
    <s v="us"/>
    <s v="us7000pc5t"/>
    <s v="2025-04-15T20:55:33.040Z"/>
    <s v="63 km S of ChurÄchÄndpur, India"/>
    <b v="1"/>
    <s v="earthquake"/>
    <n v="8.11"/>
    <n v="10.944000000000001"/>
    <n v="0.184"/>
    <n v="8"/>
    <s v="reviewed"/>
    <s v="us"/>
    <s v="us"/>
    <m/>
  </r>
  <r>
    <s v="2021-05-02T20:49:41.344Z"/>
    <d v="2021-05-02T20:49:41"/>
    <x v="41"/>
    <x v="3"/>
    <x v="41"/>
    <d v="2021-05-02T13:02:17"/>
    <n v="5.4398999999999997"/>
    <n v="94.634"/>
    <n v="35"/>
    <n v="4.9000000000000004"/>
    <s v="mww"/>
    <m/>
    <n v="59"/>
    <n v="2.3119999999999998"/>
    <n v="0.86"/>
    <s v="us"/>
    <s v="us7000dzjv"/>
    <s v="2025-12-22T18:57:53.228Z"/>
    <s v="78 km W of Banda Aceh, Indonesia"/>
    <b v="0"/>
    <s v="earthquake"/>
    <n v="9.4"/>
    <n v="1.9"/>
    <n v="9.2999999999999999E-2"/>
    <n v="11"/>
    <s v="reviewed"/>
    <s v="us"/>
    <s v="us"/>
    <m/>
  </r>
  <r>
    <s v="2021-05-02T13:02:17.751Z"/>
    <d v="2021-05-02T13:02:17"/>
    <x v="41"/>
    <x v="3"/>
    <x v="41"/>
    <d v="2025-01-13T22:25:37"/>
    <n v="4.0461"/>
    <n v="95.756600000000006"/>
    <n v="50.03"/>
    <n v="4.5999999999999996"/>
    <s v="mb"/>
    <m/>
    <n v="129"/>
    <n v="1.669"/>
    <n v="0.86"/>
    <s v="us"/>
    <s v="us7000e127"/>
    <s v="2021-07-10T20:15:57.040Z"/>
    <s v="42 km WSW of Meulaboh, Indonesia"/>
    <b v="0"/>
    <s v="earthquake"/>
    <n v="7.6"/>
    <n v="8.1999999999999993"/>
    <n v="0.13600000000000001"/>
    <n v="16"/>
    <s v="reviewed"/>
    <s v="us"/>
    <s v="us"/>
    <m/>
  </r>
  <r>
    <s v="2025-01-13T22:25:37.728Z"/>
    <d v="2025-01-13T22:25:37"/>
    <x v="35"/>
    <x v="0"/>
    <x v="35"/>
    <d v="2021-05-01T01:47:28"/>
    <n v="37.343200000000003"/>
    <n v="72.255099999999999"/>
    <n v="214.185"/>
    <n v="4.0999999999999996"/>
    <s v="mb"/>
    <n v="42"/>
    <n v="166"/>
    <n v="2.161"/>
    <n v="0.54"/>
    <s v="us"/>
    <s v="us6000pjtx"/>
    <s v="2025-03-20T20:55:24.040Z"/>
    <s v="43 km N of KhandÅ«d, Afghanistan"/>
    <b v="1"/>
    <s v="earthquake"/>
    <n v="9.17"/>
    <n v="9.1929999999999996"/>
    <n v="0.12"/>
    <n v="19"/>
    <s v="reviewed"/>
    <s v="us"/>
    <s v="us"/>
    <m/>
  </r>
  <r>
    <s v="2021-05-01T01:47:28.010Z"/>
    <d v="2021-05-01T01:47:28"/>
    <x v="41"/>
    <x v="3"/>
    <x v="41"/>
    <d v="2025-01-12T06:51:23"/>
    <n v="1.3529"/>
    <n v="96.903999999999996"/>
    <n v="10"/>
    <n v="4.5"/>
    <s v="mb"/>
    <m/>
    <n v="169"/>
    <n v="0.67300000000000004"/>
    <n v="0.91"/>
    <s v="us"/>
    <s v="us7000e106"/>
    <s v="2021-07-10T20:15:52.040Z"/>
    <s v="137 km SSE of Sinabang, Indonesia"/>
    <b v="0"/>
    <s v="earthquake"/>
    <n v="6.6"/>
    <n v="1.9"/>
    <n v="0.14000000000000001"/>
    <n v="15"/>
    <s v="reviewed"/>
    <s v="us"/>
    <s v="us"/>
    <m/>
  </r>
  <r>
    <s v="2025-01-12T06:51:23.552Z"/>
    <d v="2025-01-12T06:51:23"/>
    <x v="35"/>
    <x v="0"/>
    <x v="35"/>
    <d v="2021-04-30T20:47:33"/>
    <n v="28.233000000000001"/>
    <n v="87.004099999999994"/>
    <n v="10"/>
    <n v="4.0999999999999996"/>
    <s v="mb"/>
    <n v="39"/>
    <n v="158"/>
    <n v="3.899"/>
    <n v="1.05"/>
    <s v="us"/>
    <s v="us6000pltw"/>
    <s v="2025-03-20T20:55:42.040Z"/>
    <s v="36 km NNE of Lobuche, Nepal"/>
    <b v="1"/>
    <s v="earthquake"/>
    <n v="10.51"/>
    <n v="1.903"/>
    <n v="0.09"/>
    <n v="34"/>
    <s v="reviewed"/>
    <s v="us"/>
    <s v="us"/>
    <m/>
  </r>
  <r>
    <s v="2021-04-30T20:47:33.896Z"/>
    <d v="2021-04-30T20:47:33"/>
    <x v="11"/>
    <x v="3"/>
    <x v="11"/>
    <d v="2021-04-30T16:43:25"/>
    <n v="19.338100000000001"/>
    <n v="97.103800000000007"/>
    <n v="15"/>
    <n v="4.4000000000000004"/>
    <s v="mb"/>
    <m/>
    <n v="86"/>
    <n v="1.01"/>
    <n v="0.56000000000000005"/>
    <s v="us"/>
    <s v="us7000dz4b"/>
    <s v="2022-08-09T04:53:36.711Z"/>
    <s v="39 km SSW of Loikaw, Myanmar"/>
    <b v="0"/>
    <s v="earthquake"/>
    <n v="3.9"/>
    <n v="4.5"/>
    <n v="0.14399999999999999"/>
    <n v="15"/>
    <s v="reviewed"/>
    <s v="us"/>
    <s v="us"/>
    <m/>
  </r>
  <r>
    <s v="2021-04-30T16:43:25.614Z"/>
    <d v="2021-04-30T16:43:25"/>
    <x v="11"/>
    <x v="3"/>
    <x v="11"/>
    <d v="2025-01-08T01:28:08"/>
    <n v="5.3105000000000002"/>
    <n v="94.192999999999998"/>
    <n v="35"/>
    <n v="5"/>
    <s v="mb"/>
    <m/>
    <n v="64"/>
    <n v="2.7429999999999999"/>
    <n v="0.73"/>
    <s v="us"/>
    <s v="us7000dz1q"/>
    <s v="2021-07-10T20:14:43.040Z"/>
    <s v="128 km WSW of Banda Aceh, Indonesia"/>
    <b v="0"/>
    <s v="earthquake"/>
    <n v="8.5"/>
    <n v="2"/>
    <n v="5.2999999999999999E-2"/>
    <n v="116"/>
    <s v="reviewed"/>
    <s v="us"/>
    <s v="us"/>
    <m/>
  </r>
  <r>
    <s v="2025-01-08T01:28:08.865Z"/>
    <d v="2025-01-08T01:28:08"/>
    <x v="35"/>
    <x v="0"/>
    <x v="35"/>
    <d v="2021-04-30T06:00:39"/>
    <n v="28.2681"/>
    <n v="87.388499999999993"/>
    <n v="10"/>
    <n v="4.0999999999999996"/>
    <s v="mb"/>
    <n v="40"/>
    <n v="161"/>
    <n v="3.5739999999999998"/>
    <n v="0.57999999999999996"/>
    <s v="us"/>
    <s v="us6000pl92"/>
    <s v="2025-03-20T20:55:31.040Z"/>
    <s v="66 km ENE of Lobuche, Nepal"/>
    <b v="1"/>
    <s v="earthquake"/>
    <n v="10.84"/>
    <n v="1.901"/>
    <n v="9.9000000000000005E-2"/>
    <n v="28"/>
    <s v="reviewed"/>
    <s v="us"/>
    <s v="us"/>
    <m/>
  </r>
  <r>
    <s v="2021-04-30T06:00:39.551Z"/>
    <d v="2021-04-30T06:00:39"/>
    <x v="11"/>
    <x v="3"/>
    <x v="11"/>
    <d v="2025-01-07T15:06:31"/>
    <n v="30.6691"/>
    <n v="103.2503"/>
    <n v="10"/>
    <n v="4.0999999999999996"/>
    <s v="mb"/>
    <m/>
    <n v="127"/>
    <n v="5.4039999999999999"/>
    <n v="0.71"/>
    <s v="us"/>
    <s v="us7000e0qu"/>
    <s v="2021-07-10T20:15:43.040Z"/>
    <s v="34 km NW of Linqiong, China"/>
    <b v="0"/>
    <s v="earthquake"/>
    <n v="10.199999999999999"/>
    <n v="1.9"/>
    <n v="0.16600000000000001"/>
    <n v="10"/>
    <s v="reviewed"/>
    <s v="us"/>
    <s v="us"/>
    <m/>
  </r>
  <r>
    <s v="2025-01-07T15:06:31.898Z"/>
    <d v="2025-01-07T15:06:31"/>
    <x v="35"/>
    <x v="0"/>
    <x v="35"/>
    <d v="2025-01-07T02:02:14"/>
    <n v="28.808499999999999"/>
    <n v="87.329300000000003"/>
    <n v="10"/>
    <n v="4.0999999999999996"/>
    <s v="mb"/>
    <n v="46"/>
    <n v="152"/>
    <n v="3.4359999999999999"/>
    <n v="0.62"/>
    <s v="us"/>
    <s v="us6000pkr8"/>
    <s v="2025-03-17T21:35:10.040Z"/>
    <s v="108 km NNE of Lobuche, Nepal"/>
    <b v="1"/>
    <s v="earthquake"/>
    <n v="11.17"/>
    <n v="1.93"/>
    <n v="7.9000000000000001E-2"/>
    <n v="49"/>
    <s v="reviewed"/>
    <s v="us"/>
    <s v="us"/>
    <m/>
  </r>
  <r>
    <s v="2025-01-07T02:02:14.334Z"/>
    <d v="2025-01-07T02:02:14"/>
    <x v="35"/>
    <x v="0"/>
    <x v="35"/>
    <d v="2024-12-31T02:08:59"/>
    <n v="28.615500000000001"/>
    <n v="87.221199999999996"/>
    <n v="10"/>
    <n v="4.0999999999999996"/>
    <s v="mb"/>
    <n v="24"/>
    <n v="164"/>
    <n v="3.5840000000000001"/>
    <n v="0.77"/>
    <s v="us"/>
    <s v="us6000pkse"/>
    <s v="2025-03-17T21:35:03.040Z"/>
    <s v="84 km NNE of Lobuche, Nepal"/>
    <b v="1"/>
    <s v="earthquake"/>
    <n v="12.57"/>
    <n v="1.9319999999999999"/>
    <n v="0.14499999999999999"/>
    <n v="13"/>
    <s v="reviewed"/>
    <s v="us"/>
    <s v="us"/>
    <m/>
  </r>
  <r>
    <s v="2024-12-31T02:08:59.913Z"/>
    <d v="2024-12-31T02:08:59"/>
    <x v="44"/>
    <x v="2"/>
    <x v="44"/>
    <d v="2021-04-28T11:33:14"/>
    <n v="29.3582"/>
    <n v="80.978399999999993"/>
    <n v="10"/>
    <n v="4.0999999999999996"/>
    <s v="mb"/>
    <n v="36"/>
    <n v="100"/>
    <n v="8.8490000000000002"/>
    <n v="0.5"/>
    <s v="us"/>
    <s v="us6000pgkw"/>
    <s v="2025-03-08T22:39:14.040Z"/>
    <s v="11 km NNE of Dipayal, Nepal"/>
    <b v="1"/>
    <s v="earthquake"/>
    <n v="10.87"/>
    <n v="1.9039999999999999"/>
    <n v="0.107"/>
    <n v="24"/>
    <s v="reviewed"/>
    <s v="us"/>
    <s v="us"/>
    <m/>
  </r>
  <r>
    <s v="2021-04-28T11:33:14.749Z"/>
    <d v="2021-04-28T11:33:14"/>
    <x v="11"/>
    <x v="3"/>
    <x v="11"/>
    <d v="2024-12-29T00:11:38"/>
    <n v="1.0487"/>
    <n v="96.525099999999995"/>
    <n v="10"/>
    <n v="4.7"/>
    <s v="mb"/>
    <m/>
    <n v="95"/>
    <n v="1.08"/>
    <n v="0.57999999999999996"/>
    <s v="us"/>
    <s v="us7000dy6t"/>
    <s v="2021-07-07T18:37:08.040Z"/>
    <s v="159 km S of Sinabang, Indonesia"/>
    <b v="0"/>
    <s v="earthquake"/>
    <n v="6.3"/>
    <n v="1.9"/>
    <n v="9.2999999999999999E-2"/>
    <n v="35"/>
    <s v="reviewed"/>
    <s v="us"/>
    <s v="us"/>
    <m/>
  </r>
  <r>
    <s v="2024-12-29T00:11:38.857Z"/>
    <d v="2024-12-29T00:11:38"/>
    <x v="44"/>
    <x v="2"/>
    <x v="44"/>
    <d v="2024-12-27T01:11:44"/>
    <n v="36.747700000000002"/>
    <n v="71.374200000000002"/>
    <n v="143.53700000000001"/>
    <n v="4.0999999999999996"/>
    <s v="mb"/>
    <n v="27"/>
    <n v="176"/>
    <n v="2.5920000000000001"/>
    <n v="0.36"/>
    <s v="us"/>
    <s v="us6000pg7p"/>
    <s v="2025-03-08T22:39:11.040Z"/>
    <s v="15 km WNW of AshkÄsham, Afghanistan"/>
    <b v="1"/>
    <s v="earthquake"/>
    <n v="5.13"/>
    <n v="11.696"/>
    <n v="0.158"/>
    <n v="11"/>
    <s v="reviewed"/>
    <s v="us"/>
    <s v="us"/>
    <m/>
  </r>
  <r>
    <s v="2024-12-27T01:11:44.869Z"/>
    <d v="2024-12-27T01:11:44"/>
    <x v="44"/>
    <x v="2"/>
    <x v="44"/>
    <d v="2024-11-15T16:45:36"/>
    <n v="36.565899999999999"/>
    <n v="70.733800000000002"/>
    <n v="178.48"/>
    <n v="4.0999999999999996"/>
    <s v="mb"/>
    <n v="21"/>
    <n v="96"/>
    <n v="2.4260000000000002"/>
    <n v="0.81"/>
    <s v="us"/>
    <s v="us6000pfts"/>
    <s v="2025-03-08T22:39:10.040Z"/>
    <s v="34 km SSW of Jurm, Afghanistan"/>
    <b v="1"/>
    <s v="earthquake"/>
    <n v="7.3"/>
    <n v="13.045"/>
    <n v="0.14499999999999999"/>
    <n v="13"/>
    <s v="reviewed"/>
    <s v="us"/>
    <s v="us"/>
    <m/>
  </r>
  <r>
    <s v="2024-11-15T16:45:36.582Z"/>
    <d v="2024-11-15T16:45:36"/>
    <x v="58"/>
    <x v="2"/>
    <x v="58"/>
    <d v="2024-11-13T10:06:22"/>
    <n v="23.630800000000001"/>
    <n v="72.038499999999999"/>
    <n v="10"/>
    <n v="4.0999999999999996"/>
    <s v="mb"/>
    <n v="30"/>
    <n v="162"/>
    <n v="15.179"/>
    <n v="0.81"/>
    <s v="us"/>
    <s v="us7000nsad"/>
    <s v="2025-01-26T16:30:38.040Z"/>
    <s v="11 km SW of ChÄnasma, India"/>
    <b v="1"/>
    <s v="earthquake"/>
    <n v="11.69"/>
    <n v="1.917"/>
    <n v="0.109"/>
    <n v="23"/>
    <s v="reviewed"/>
    <s v="us"/>
    <s v="us"/>
    <m/>
  </r>
  <r>
    <s v="2024-11-13T10:06:22.496Z"/>
    <d v="2024-11-13T10:06:22"/>
    <x v="58"/>
    <x v="2"/>
    <x v="58"/>
    <d v="2021-04-27T11:43:16"/>
    <n v="36.625399999999999"/>
    <n v="71.171499999999995"/>
    <n v="122.64400000000001"/>
    <n v="4.0999999999999996"/>
    <s v="mb"/>
    <n v="22"/>
    <n v="182"/>
    <n v="2.1659999999999999"/>
    <n v="0.65"/>
    <s v="us"/>
    <s v="us7000nril"/>
    <s v="2025-01-26T16:29:34.040Z"/>
    <s v="32 km WSW of AshkÄsham, Afghanistan"/>
    <b v="1"/>
    <s v="earthquake"/>
    <n v="10.29"/>
    <n v="13.222"/>
    <n v="0.17499999999999999"/>
    <n v="9"/>
    <s v="reviewed"/>
    <s v="us"/>
    <s v="us"/>
    <m/>
  </r>
  <r>
    <s v="2021-04-27T11:43:16.922Z"/>
    <d v="2021-04-27T11:43:16"/>
    <x v="11"/>
    <x v="3"/>
    <x v="11"/>
    <d v="2024-11-09T03:25:44"/>
    <n v="35.523200000000003"/>
    <n v="89.587400000000002"/>
    <n v="10"/>
    <n v="4.5999999999999996"/>
    <s v="mb"/>
    <m/>
    <n v="67"/>
    <n v="5.9470000000000001"/>
    <n v="0.6"/>
    <s v="us"/>
    <s v="us7000dxue"/>
    <s v="2021-07-07T18:36:10.040Z"/>
    <s v="western Xizang"/>
    <b v="0"/>
    <s v="earthquake"/>
    <n v="7"/>
    <n v="1.9"/>
    <n v="6.6000000000000003E-2"/>
    <n v="70"/>
    <s v="reviewed"/>
    <s v="us"/>
    <s v="us"/>
    <m/>
  </r>
  <r>
    <s v="2024-11-09T03:25:44.192Z"/>
    <d v="2024-11-09T03:25:44"/>
    <x v="58"/>
    <x v="2"/>
    <x v="58"/>
    <d v="2021-04-26T15:11:48"/>
    <n v="36.582000000000001"/>
    <n v="70.938699999999997"/>
    <n v="194.83600000000001"/>
    <n v="4.0999999999999996"/>
    <s v="mb"/>
    <n v="21"/>
    <n v="172"/>
    <n v="2.0790000000000002"/>
    <n v="0.98"/>
    <s v="us"/>
    <s v="us7000nqu4"/>
    <s v="2025-01-24T19:51:26.040Z"/>
    <s v="32 km SSE of Jurm, Afghanistan"/>
    <b v="1"/>
    <s v="earthquake"/>
    <n v="11.12"/>
    <n v="12.29"/>
    <n v="0.214"/>
    <n v="6"/>
    <s v="reviewed"/>
    <s v="us"/>
    <s v="us"/>
    <m/>
  </r>
  <r>
    <s v="2021-04-26T15:11:48.830Z"/>
    <d v="2021-04-26T15:11:48"/>
    <x v="11"/>
    <x v="3"/>
    <x v="11"/>
    <d v="2021-04-25T20:05:23"/>
    <n v="2.4369999999999998"/>
    <n v="95.8553"/>
    <n v="29.23"/>
    <n v="4.2"/>
    <s v="mb"/>
    <m/>
    <n v="128"/>
    <n v="2.0539999999999998"/>
    <n v="0.33"/>
    <s v="us"/>
    <s v="us7000dz03"/>
    <s v="2021-07-07T18:35:33.040Z"/>
    <s v="58 km W of Sinabang, Indonesia"/>
    <b v="0"/>
    <s v="earthquake"/>
    <n v="7.7"/>
    <n v="6.8"/>
    <n v="0.17499999999999999"/>
    <n v="9"/>
    <s v="reviewed"/>
    <s v="us"/>
    <s v="us"/>
    <m/>
  </r>
  <r>
    <s v="2021-04-25T20:05:23.174Z"/>
    <d v="2021-04-25T20:05:23"/>
    <x v="11"/>
    <x v="3"/>
    <x v="11"/>
    <d v="2024-10-27T22:38:14"/>
    <n v="38.201300000000003"/>
    <n v="72.982600000000005"/>
    <n v="136.25"/>
    <n v="4.3"/>
    <s v="mb"/>
    <m/>
    <n v="63"/>
    <n v="1.5760000000000001"/>
    <n v="1.1200000000000001"/>
    <s v="us"/>
    <s v="us6000e4qu"/>
    <s v="2021-07-07T18:35:06.040Z"/>
    <s v="86 km W of Murghob, Tajikistan"/>
    <b v="0"/>
    <s v="earthquake"/>
    <n v="6.8"/>
    <n v="8.1"/>
    <n v="0.113"/>
    <n v="22"/>
    <s v="reviewed"/>
    <s v="us"/>
    <s v="us"/>
    <m/>
  </r>
  <r>
    <s v="2024-10-27T22:38:14.027Z"/>
    <d v="2024-10-27T22:38:14"/>
    <x v="12"/>
    <x v="2"/>
    <x v="12"/>
    <d v="2024-10-16T18:30:46"/>
    <n v="36.9602"/>
    <n v="71.139600000000002"/>
    <n v="107.646"/>
    <n v="4.0999999999999996"/>
    <s v="mb"/>
    <n v="24"/>
    <n v="228"/>
    <n v="1.9119999999999999"/>
    <n v="1.18"/>
    <s v="us"/>
    <s v="us7000nnj0"/>
    <s v="2025-01-04T23:08:31.040Z"/>
    <s v="29 km ENE of Jurm, Afghanistan"/>
    <b v="1"/>
    <s v="earthquake"/>
    <n v="10.24"/>
    <n v="12.695"/>
    <n v="0.126"/>
    <n v="17"/>
    <s v="reviewed"/>
    <s v="us"/>
    <s v="us"/>
    <m/>
  </r>
  <r>
    <s v="2024-10-16T18:30:46.498Z"/>
    <d v="2024-10-16T18:30:46"/>
    <x v="12"/>
    <x v="2"/>
    <x v="12"/>
    <d v="2021-04-23T06:56:41"/>
    <n v="36.6676"/>
    <n v="71.229900000000001"/>
    <n v="216.178"/>
    <n v="4.0999999999999996"/>
    <s v="mb"/>
    <n v="45"/>
    <n v="141"/>
    <n v="2.1669999999999998"/>
    <n v="0.61"/>
    <s v="us"/>
    <s v="us6000nz5g"/>
    <s v="2024-12-26T23:03:32.040Z"/>
    <s v="27 km W of AshkÄsham, Afghanistan"/>
    <b v="1"/>
    <s v="earthquake"/>
    <n v="9.7200000000000006"/>
    <n v="9.1790000000000003"/>
    <n v="0.13100000000000001"/>
    <n v="16"/>
    <s v="reviewed"/>
    <s v="us"/>
    <s v="us"/>
    <m/>
  </r>
  <r>
    <s v="2021-04-23T06:56:41.212Z"/>
    <d v="2021-04-23T06:56:41"/>
    <x v="11"/>
    <x v="3"/>
    <x v="11"/>
    <d v="2024-10-14T19:15:15"/>
    <n v="4.5345000000000004"/>
    <n v="62.879199999999997"/>
    <n v="10"/>
    <n v="4.3"/>
    <s v="mb"/>
    <m/>
    <n v="114"/>
    <n v="10.872"/>
    <n v="0.89"/>
    <s v="us"/>
    <s v="us7000dyk2"/>
    <s v="2021-07-07T18:33:50.040Z"/>
    <s v="Carlsberg Ridge"/>
    <b v="0"/>
    <s v="earthquake"/>
    <n v="15"/>
    <n v="1.9"/>
    <n v="0.189"/>
    <n v="9"/>
    <s v="reviewed"/>
    <s v="us"/>
    <s v="us"/>
    <m/>
  </r>
  <r>
    <s v="2024-10-14T19:15:15.399Z"/>
    <d v="2024-10-14T19:15:15"/>
    <x v="12"/>
    <x v="2"/>
    <x v="12"/>
    <d v="2021-04-22T03:08:52"/>
    <n v="36.751300000000001"/>
    <n v="71.024100000000004"/>
    <n v="205.87899999999999"/>
    <n v="4.0999999999999996"/>
    <s v="mb"/>
    <n v="35"/>
    <n v="171"/>
    <n v="1.9930000000000001"/>
    <n v="0.42"/>
    <s v="us"/>
    <s v="us6000nypa"/>
    <s v="2024-12-26T23:03:32.040Z"/>
    <s v="21 km SE of Jurm, Afghanistan"/>
    <b v="1"/>
    <s v="earthquake"/>
    <n v="9.67"/>
    <n v="6.3810000000000002"/>
    <n v="0.14499999999999999"/>
    <n v="13"/>
    <s v="reviewed"/>
    <s v="us"/>
    <s v="us"/>
    <m/>
  </r>
  <r>
    <s v="2021-04-22T03:08:52.099Z"/>
    <d v="2021-04-22T03:08:52"/>
    <x v="11"/>
    <x v="3"/>
    <x v="11"/>
    <d v="2024-10-01T19:05:28"/>
    <n v="30.3858"/>
    <n v="87.1751"/>
    <n v="10"/>
    <n v="4.0999999999999996"/>
    <s v="mb"/>
    <m/>
    <n v="130"/>
    <n v="3.4929999999999999"/>
    <n v="0.73"/>
    <s v="us"/>
    <s v="us7000dy98"/>
    <s v="2021-07-03T16:50:01.040Z"/>
    <s v="207 km NW of Rikaze, China"/>
    <b v="0"/>
    <s v="earthquake"/>
    <n v="11.3"/>
    <n v="1.9"/>
    <n v="0.23300000000000001"/>
    <n v="5"/>
    <s v="reviewed"/>
    <s v="us"/>
    <s v="us"/>
    <m/>
  </r>
  <r>
    <s v="2024-10-01T19:05:28.054Z"/>
    <d v="2024-10-01T19:05:28"/>
    <x v="12"/>
    <x v="2"/>
    <x v="12"/>
    <d v="2024-10-01T02:51:41"/>
    <n v="11.348000000000001"/>
    <n v="93.900999999999996"/>
    <n v="177.767"/>
    <n v="4.0999999999999996"/>
    <s v="mb"/>
    <n v="24"/>
    <n v="85"/>
    <n v="5.8739999999999997"/>
    <n v="0.54"/>
    <s v="us"/>
    <s v="us7000nmfx"/>
    <s v="2024-12-14T14:51:10.040Z"/>
    <s v="130 km ESE of Port Blair, India"/>
    <b v="1"/>
    <s v="earthquake"/>
    <n v="12.16"/>
    <n v="5.4349999999999996"/>
    <n v="0.14000000000000001"/>
    <n v="14"/>
    <s v="reviewed"/>
    <s v="us"/>
    <s v="us"/>
    <m/>
  </r>
  <r>
    <s v="2024-10-01T02:51:41.164Z"/>
    <d v="2024-10-01T02:51:41"/>
    <x v="12"/>
    <x v="2"/>
    <x v="12"/>
    <d v="2024-09-04T13:08:49"/>
    <n v="36.422499999999999"/>
    <n v="71.2136"/>
    <n v="234.928"/>
    <n v="4.0999999999999996"/>
    <s v="mb"/>
    <n v="30"/>
    <n v="136"/>
    <n v="2.8380000000000001"/>
    <n v="0.56999999999999995"/>
    <s v="us"/>
    <s v="us7000nmg6"/>
    <s v="2024-12-14T14:51:12.040Z"/>
    <s v="40 km SW of AshkÄsham, Afghanistan"/>
    <b v="1"/>
    <s v="earthquake"/>
    <n v="9.32"/>
    <n v="9.9740000000000002"/>
    <n v="0.184"/>
    <n v="8"/>
    <s v="reviewed"/>
    <s v="us"/>
    <s v="us"/>
    <m/>
  </r>
  <r>
    <s v="2024-09-04T13:08:49.133Z"/>
    <d v="2024-09-04T13:08:49"/>
    <x v="45"/>
    <x v="2"/>
    <x v="45"/>
    <d v="2024-08-30T23:00:36"/>
    <n v="36.627499999999998"/>
    <n v="71.351900000000001"/>
    <n v="228.922"/>
    <n v="4.0999999999999996"/>
    <s v="mb"/>
    <n v="43"/>
    <n v="69"/>
    <n v="2.7509999999999999"/>
    <n v="0.44"/>
    <s v="us"/>
    <s v="us6000npn0"/>
    <s v="2024-11-15T16:19:54.040Z"/>
    <s v="17 km WSW of AshkÄsham, Afghanistan"/>
    <b v="1"/>
    <s v="earthquake"/>
    <n v="7.73"/>
    <n v="8.73"/>
    <n v="0.127"/>
    <n v="17"/>
    <s v="reviewed"/>
    <s v="us"/>
    <s v="us"/>
    <m/>
  </r>
  <r>
    <s v="2024-08-30T23:00:36.402Z"/>
    <d v="2024-08-30T23:00:36"/>
    <x v="46"/>
    <x v="2"/>
    <x v="46"/>
    <d v="2021-04-21T13:28:26"/>
    <n v="36.5411"/>
    <n v="71.100200000000001"/>
    <n v="115.32599999999999"/>
    <n v="4.0999999999999996"/>
    <s v="mb"/>
    <n v="32"/>
    <n v="92"/>
    <n v="2.58"/>
    <n v="0.51"/>
    <s v="us"/>
    <s v="us6000nnsi"/>
    <s v="2024-11-09T21:18:50.040Z"/>
    <s v="41 km WSW of AshkÄsham, Afghanistan"/>
    <b v="1"/>
    <s v="earthquake"/>
    <n v="7.33"/>
    <n v="13.164999999999999"/>
    <n v="0.126"/>
    <n v="17"/>
    <s v="reviewed"/>
    <s v="us"/>
    <s v="us"/>
    <m/>
  </r>
  <r>
    <s v="2021-04-21T13:28:26.409Z"/>
    <d v="2021-04-21T13:28:26"/>
    <x v="11"/>
    <x v="3"/>
    <x v="11"/>
    <d v="2021-04-20T21:26:43"/>
    <n v="30.003599999999999"/>
    <n v="89.762900000000002"/>
    <n v="10"/>
    <n v="4.7"/>
    <s v="mb"/>
    <m/>
    <n v="108"/>
    <n v="1.222"/>
    <n v="0.67"/>
    <s v="us"/>
    <s v="us6000e3fr"/>
    <s v="2021-07-03T16:48:54.040Z"/>
    <s v="92 km W of DÃªqÃªn, China"/>
    <b v="0"/>
    <s v="earthquake"/>
    <n v="8.1999999999999993"/>
    <n v="1.8"/>
    <n v="5.5E-2"/>
    <n v="100"/>
    <s v="reviewed"/>
    <s v="us"/>
    <s v="us"/>
    <m/>
  </r>
  <r>
    <s v="2021-04-20T21:26:43.876Z"/>
    <d v="2021-04-20T21:26:43"/>
    <x v="11"/>
    <x v="3"/>
    <x v="11"/>
    <d v="2024-08-30T22:01:59"/>
    <n v="30.610900000000001"/>
    <n v="99.702799999999996"/>
    <n v="10"/>
    <n v="4.2"/>
    <s v="mb"/>
    <m/>
    <n v="94"/>
    <n v="6.2910000000000004"/>
    <n v="0.72"/>
    <s v="us"/>
    <s v="us6000e51a"/>
    <s v="2021-07-03T16:49:49.040Z"/>
    <s v="227 km WNW of Kangding, China"/>
    <b v="0"/>
    <s v="earthquake"/>
    <n v="12.3"/>
    <n v="1.9"/>
    <n v="0.107"/>
    <n v="24"/>
    <s v="reviewed"/>
    <s v="us"/>
    <s v="us"/>
    <m/>
  </r>
  <r>
    <s v="2024-08-30T22:01:59.157Z"/>
    <d v="2024-08-30T22:01:59"/>
    <x v="46"/>
    <x v="2"/>
    <x v="46"/>
    <d v="2021-04-18T13:24:32"/>
    <n v="28.634699999999999"/>
    <n v="84.347499999999997"/>
    <n v="10"/>
    <n v="4.0999999999999996"/>
    <s v="mb"/>
    <n v="19"/>
    <n v="165"/>
    <n v="1.169"/>
    <n v="0.44"/>
    <s v="us"/>
    <s v="us6000nns9"/>
    <s v="2024-11-09T21:18:50.040Z"/>
    <s v="44 km N of Besisahar, Nepal"/>
    <b v="1"/>
    <s v="earthquake"/>
    <n v="11.3"/>
    <n v="1.92"/>
    <n v="0.11899999999999999"/>
    <n v="19"/>
    <s v="reviewed"/>
    <s v="us"/>
    <s v="us"/>
    <m/>
  </r>
  <r>
    <s v="2021-04-18T13:24:32.776Z"/>
    <d v="2021-04-18T13:24:32"/>
    <x v="11"/>
    <x v="3"/>
    <x v="11"/>
    <d v="2021-04-17T01:04:53"/>
    <n v="22.512899999999998"/>
    <n v="94.195499999999996"/>
    <n v="24.67"/>
    <n v="5.0999999999999996"/>
    <s v="mww"/>
    <m/>
    <n v="35"/>
    <n v="2.3639999999999999"/>
    <n v="0.81"/>
    <s v="us"/>
    <s v="us6000e2mn"/>
    <s v="2025-12-22T18:56:49.900Z"/>
    <s v="61 km ESE of Hakha, Myanmar"/>
    <b v="0"/>
    <s v="earthquake"/>
    <n v="6.2"/>
    <n v="3.6"/>
    <n v="0.08"/>
    <n v="15"/>
    <s v="reviewed"/>
    <s v="us"/>
    <s v="us"/>
    <m/>
  </r>
  <r>
    <s v="2021-04-17T01:04:53.576Z"/>
    <d v="2021-04-17T01:04:53"/>
    <x v="11"/>
    <x v="3"/>
    <x v="11"/>
    <d v="2024-08-22T22:47:35"/>
    <n v="5.1405000000000003"/>
    <n v="95.455399999999997"/>
    <n v="99.23"/>
    <n v="5"/>
    <s v="mww"/>
    <m/>
    <n v="50"/>
    <n v="1.488"/>
    <n v="0.89"/>
    <s v="us"/>
    <s v="us6000e29d"/>
    <s v="2025-12-22T18:56:31.832Z"/>
    <s v="46 km SSE of Banda Aceh, Indonesia"/>
    <b v="0"/>
    <s v="earthquake"/>
    <n v="7.6"/>
    <n v="4.7"/>
    <n v="9.2999999999999999E-2"/>
    <n v="11"/>
    <s v="reviewed"/>
    <s v="us"/>
    <s v="us"/>
    <m/>
  </r>
  <r>
    <s v="2024-08-22T22:47:35.821Z"/>
    <d v="2024-08-22T22:47:35"/>
    <x v="46"/>
    <x v="2"/>
    <x v="46"/>
    <d v="2024-08-15T05:14:01"/>
    <n v="36.575699999999998"/>
    <n v="70.497299999999996"/>
    <n v="201.86"/>
    <n v="4.0999999999999996"/>
    <s v="mb"/>
    <n v="24"/>
    <n v="105"/>
    <n v="2.3370000000000002"/>
    <n v="0.31"/>
    <s v="us"/>
    <s v="us7000n8vp"/>
    <s v="2024-11-02T21:28:50.040Z"/>
    <s v="43 km SW of Jurm, Afghanistan"/>
    <b v="1"/>
    <s v="earthquake"/>
    <n v="9.3699999999999992"/>
    <n v="11.763"/>
    <n v="0.14499999999999999"/>
    <n v="13"/>
    <s v="reviewed"/>
    <s v="us"/>
    <s v="us"/>
    <m/>
  </r>
  <r>
    <s v="2024-08-15T05:14:01.991Z"/>
    <d v="2024-08-15T05:14:01"/>
    <x v="46"/>
    <x v="2"/>
    <x v="46"/>
    <d v="2024-08-10T08:44:32"/>
    <n v="36.438299999999998"/>
    <n v="71.043400000000005"/>
    <n v="180.01499999999999"/>
    <n v="4.0999999999999996"/>
    <s v="mb"/>
    <n v="33"/>
    <n v="78"/>
    <n v="2.4710000000000001"/>
    <n v="0.49"/>
    <s v="us"/>
    <s v="us7000n73r"/>
    <s v="2024-10-26T15:48:38.040Z"/>
    <s v="50 km SSE of Jurm, Afghanistan"/>
    <b v="1"/>
    <s v="earthquake"/>
    <n v="6.94"/>
    <n v="8.6"/>
    <n v="0.13100000000000001"/>
    <n v="16"/>
    <s v="reviewed"/>
    <s v="us"/>
    <s v="us"/>
    <m/>
  </r>
  <r>
    <s v="2024-08-10T08:44:32.253Z"/>
    <d v="2024-08-10T08:44:32"/>
    <x v="46"/>
    <x v="2"/>
    <x v="46"/>
    <d v="2024-07-31T01:19:55"/>
    <n v="36.486899999999999"/>
    <n v="71.176400000000001"/>
    <n v="86.617999999999995"/>
    <n v="4.0999999999999996"/>
    <s v="mb"/>
    <n v="29"/>
    <n v="93"/>
    <n v="2.5779999999999998"/>
    <n v="0.72"/>
    <s v="us"/>
    <s v="us6000njbj"/>
    <s v="2024-10-24T17:57:57.040Z"/>
    <s v="38 km SW of AshkÄsham, Afghanistan"/>
    <b v="1"/>
    <s v="earthquake"/>
    <n v="7.48"/>
    <n v="9.6709999999999994"/>
    <n v="0.13500000000000001"/>
    <n v="15"/>
    <s v="reviewed"/>
    <s v="us"/>
    <s v="us"/>
    <m/>
  </r>
  <r>
    <s v="2024-07-31T01:19:55.733Z"/>
    <d v="2024-07-31T01:19:55"/>
    <x v="59"/>
    <x v="2"/>
    <x v="59"/>
    <d v="2024-07-29T07:56:10"/>
    <n v="36.505600000000001"/>
    <n v="70.122299999999996"/>
    <n v="214.99600000000001"/>
    <n v="4.0999999999999996"/>
    <s v="mb"/>
    <n v="48"/>
    <n v="65"/>
    <n v="2.1429999999999998"/>
    <n v="0.95"/>
    <s v="us"/>
    <s v="us6000nh0d"/>
    <s v="2024-10-11T19:39:07.040Z"/>
    <s v="24 km ESE of FarkhÄr, Afghanistan"/>
    <b v="1"/>
    <s v="earthquake"/>
    <n v="7.5"/>
    <n v="7.5759999999999996"/>
    <n v="0.11700000000000001"/>
    <n v="20"/>
    <s v="reviewed"/>
    <s v="us"/>
    <s v="us"/>
    <m/>
  </r>
  <r>
    <s v="2024-07-29T07:56:10.009Z"/>
    <d v="2024-07-29T07:56:10"/>
    <x v="59"/>
    <x v="2"/>
    <x v="59"/>
    <d v="2024-07-25T21:47:52"/>
    <n v="36.562600000000003"/>
    <n v="70.899299999999997"/>
    <n v="193.857"/>
    <n v="4.0999999999999996"/>
    <s v="mb"/>
    <n v="40"/>
    <n v="79"/>
    <n v="2.4990000000000001"/>
    <n v="0.53"/>
    <s v="us"/>
    <s v="us6000nk56"/>
    <s v="2024-10-11T19:39:11.040Z"/>
    <s v="34 km S of Jurm, Afghanistan"/>
    <b v="1"/>
    <s v="earthquake"/>
    <n v="6.86"/>
    <n v="3.76"/>
    <n v="0.157"/>
    <n v="11"/>
    <s v="reviewed"/>
    <s v="us"/>
    <s v="us"/>
    <m/>
  </r>
  <r>
    <s v="2024-07-25T21:47:52.467Z"/>
    <d v="2024-07-25T21:47:52"/>
    <x v="59"/>
    <x v="2"/>
    <x v="59"/>
    <d v="2021-04-13T09:07:38"/>
    <n v="26.834900000000001"/>
    <n v="67.495699999999999"/>
    <n v="10"/>
    <n v="4.0999999999999996"/>
    <s v="mb"/>
    <n v="26"/>
    <n v="140"/>
    <n v="8.4280000000000008"/>
    <n v="0.78"/>
    <s v="us"/>
    <s v="us6000niwk"/>
    <s v="2024-10-08T21:49:14.005Z"/>
    <s v="19 km WSW of Goth Phulji, Pakistan"/>
    <b v="1"/>
    <s v="earthquake"/>
    <n v="11.65"/>
    <n v="1.9390000000000001"/>
    <n v="0.11700000000000001"/>
    <n v="20"/>
    <s v="reviewed"/>
    <s v="us"/>
    <s v="us"/>
    <m/>
  </r>
  <r>
    <s v="2021-04-13T09:07:38.569Z"/>
    <d v="2021-04-13T09:07:38"/>
    <x v="11"/>
    <x v="3"/>
    <x v="11"/>
    <d v="2024-07-20T12:04:59"/>
    <n v="23.919599999999999"/>
    <n v="102.32089999999999"/>
    <n v="10"/>
    <n v="4.0999999999999996"/>
    <s v="mb"/>
    <m/>
    <n v="116"/>
    <n v="2.968"/>
    <n v="0.88"/>
    <s v="us"/>
    <s v="us6000e387"/>
    <s v="2021-06-19T21:26:15.040Z"/>
    <s v="53 km SSW of Yuxi, China"/>
    <b v="0"/>
    <s v="earthquake"/>
    <n v="4.4000000000000004"/>
    <n v="1.9"/>
    <n v="0.184"/>
    <n v="8"/>
    <s v="reviewed"/>
    <s v="us"/>
    <s v="us"/>
    <m/>
  </r>
  <r>
    <s v="2024-07-20T12:04:59.754Z"/>
    <d v="2024-07-20T12:04:59"/>
    <x v="59"/>
    <x v="2"/>
    <x v="59"/>
    <d v="2024-07-02T01:09:10"/>
    <n v="33.456000000000003"/>
    <n v="76.637299999999996"/>
    <n v="43.578000000000003"/>
    <n v="4.0999999999999996"/>
    <s v="mb"/>
    <n v="25"/>
    <n v="144"/>
    <n v="2.82"/>
    <n v="0.31"/>
    <s v="us"/>
    <s v="us7000n0gq"/>
    <s v="2024-09-28T22:42:42.040Z"/>
    <s v="23 km W of Padam, India"/>
    <b v="1"/>
    <s v="earthquake"/>
    <n v="10.65"/>
    <n v="8.9689999999999994"/>
    <n v="0.15"/>
    <n v="12"/>
    <s v="reviewed"/>
    <s v="us"/>
    <s v="us"/>
    <m/>
  </r>
  <r>
    <s v="2024-07-02T01:09:10.334Z"/>
    <d v="2024-07-02T01:09:10"/>
    <x v="59"/>
    <x v="2"/>
    <x v="59"/>
    <d v="2024-06-30T22:13:35"/>
    <n v="36.333199999999998"/>
    <n v="70.969700000000003"/>
    <n v="121.672"/>
    <n v="4.0999999999999996"/>
    <s v="mb"/>
    <n v="45"/>
    <n v="75"/>
    <n v="2.3530000000000002"/>
    <n v="0.65"/>
    <s v="us"/>
    <s v="us6000n9qy"/>
    <s v="2024-09-12T21:52:25.040Z"/>
    <s v="60 km SSE of Jurm, Afghanistan"/>
    <b v="1"/>
    <s v="earthquake"/>
    <n v="5.3"/>
    <n v="7.3220000000000001"/>
    <n v="9.1999999999999998E-2"/>
    <n v="32"/>
    <s v="reviewed"/>
    <s v="us"/>
    <s v="us"/>
    <m/>
  </r>
  <r>
    <s v="2024-06-30T22:13:35.772Z"/>
    <d v="2024-06-30T22:13:35"/>
    <x v="24"/>
    <x v="2"/>
    <x v="24"/>
    <d v="2021-04-10T18:21:48"/>
    <n v="36.1755"/>
    <n v="74.747799999999998"/>
    <n v="35"/>
    <n v="4.0999999999999996"/>
    <s v="mb"/>
    <n v="28"/>
    <n v="82"/>
    <n v="2.7970000000000002"/>
    <n v="0.78"/>
    <s v="us"/>
    <s v="us6000n9hs"/>
    <s v="2024-09-04T21:57:45.040Z"/>
    <s v="16 km SSE of Barishal, Pakistan"/>
    <b v="1"/>
    <s v="earthquake"/>
    <n v="7.55"/>
    <n v="1.819"/>
    <n v="0.13500000000000001"/>
    <n v="15"/>
    <s v="reviewed"/>
    <s v="us"/>
    <s v="us"/>
    <m/>
  </r>
  <r>
    <s v="2021-04-10T18:21:48.309Z"/>
    <d v="2021-04-10T18:21:48"/>
    <x v="11"/>
    <x v="3"/>
    <x v="11"/>
    <d v="2024-06-27T08:57:16"/>
    <n v="31.684899999999999"/>
    <n v="90.641599999999997"/>
    <n v="10"/>
    <n v="4.7"/>
    <s v="mb"/>
    <m/>
    <n v="30"/>
    <n v="4.9850000000000003"/>
    <n v="0.51"/>
    <s v="us"/>
    <s v="us6000e0nr"/>
    <s v="2021-06-19T21:24:56.040Z"/>
    <s v="Eastern Xizang"/>
    <b v="0"/>
    <s v="earthquake"/>
    <n v="8.8000000000000007"/>
    <n v="1.8"/>
    <n v="6.8000000000000005E-2"/>
    <n v="70"/>
    <s v="reviewed"/>
    <s v="us"/>
    <s v="us"/>
    <m/>
  </r>
  <r>
    <s v="2024-06-27T08:57:16.415Z"/>
    <d v="2024-06-27T08:57:16"/>
    <x v="24"/>
    <x v="2"/>
    <x v="24"/>
    <d v="2021-04-09T15:14:27"/>
    <n v="36.605800000000002"/>
    <n v="70.460300000000004"/>
    <n v="230.708"/>
    <n v="4.0999999999999996"/>
    <s v="mb"/>
    <n v="23"/>
    <n v="89"/>
    <n v="2.3490000000000002"/>
    <n v="0.66"/>
    <s v="us"/>
    <s v="us6000n8kc"/>
    <s v="2024-09-04T21:57:42.040Z"/>
    <s v="44 km SW of Jurm, Afghanistan"/>
    <b v="1"/>
    <s v="earthquake"/>
    <n v="9.9700000000000006"/>
    <n v="13.673999999999999"/>
    <n v="0.23300000000000001"/>
    <n v="5"/>
    <s v="reviewed"/>
    <s v="us"/>
    <s v="us"/>
    <m/>
  </r>
  <r>
    <s v="2021-04-09T15:14:27.781Z"/>
    <d v="2021-04-09T15:14:27"/>
    <x v="11"/>
    <x v="3"/>
    <x v="11"/>
    <d v="2021-04-09T08:08:58"/>
    <n v="4.7994000000000003"/>
    <n v="96.131"/>
    <n v="10"/>
    <n v="4.3"/>
    <s v="mb"/>
    <m/>
    <n v="169"/>
    <n v="0.91800000000000004"/>
    <n v="1.17"/>
    <s v="us"/>
    <s v="us6000e1v6"/>
    <s v="2021-06-19T21:25:50.040Z"/>
    <s v="49 km SSW of Reuleuet, Indonesia"/>
    <b v="0"/>
    <s v="earthquake"/>
    <n v="5.3"/>
    <n v="1.6"/>
    <n v="0.154"/>
    <n v="14"/>
    <s v="reviewed"/>
    <s v="us"/>
    <s v="us"/>
    <m/>
  </r>
  <r>
    <s v="2021-04-09T08:08:58.946Z"/>
    <d v="2021-04-09T08:08:58"/>
    <x v="11"/>
    <x v="3"/>
    <x v="11"/>
    <d v="2021-04-09T03:43:45"/>
    <n v="3.0722999999999998"/>
    <n v="96.373800000000003"/>
    <n v="55.17"/>
    <n v="4.2"/>
    <s v="mb"/>
    <m/>
    <n v="173"/>
    <n v="2.1269999999999998"/>
    <n v="0.48"/>
    <s v="us"/>
    <s v="us6000e08g"/>
    <s v="2021-06-19T21:24:41.040Z"/>
    <s v="65 km N of Sinabang, Indonesia"/>
    <b v="0"/>
    <s v="earthquake"/>
    <n v="7.4"/>
    <n v="9.1999999999999993"/>
    <n v="0.121"/>
    <n v="19"/>
    <s v="reviewed"/>
    <s v="us"/>
    <s v="us"/>
    <m/>
  </r>
  <r>
    <s v="2021-04-09T03:43:45.335Z"/>
    <d v="2021-04-09T03:43:45"/>
    <x v="11"/>
    <x v="3"/>
    <x v="11"/>
    <d v="2021-04-08T17:40:42"/>
    <n v="6.0397999999999996"/>
    <n v="60.558100000000003"/>
    <n v="10"/>
    <n v="4.3"/>
    <s v="mb"/>
    <m/>
    <n v="90"/>
    <n v="11.789"/>
    <n v="0.93"/>
    <s v="us"/>
    <s v="us6000e1up"/>
    <s v="2021-06-19T21:25:47.040Z"/>
    <s v="Carlsberg Ridge"/>
    <b v="0"/>
    <s v="earthquake"/>
    <n v="12.8"/>
    <n v="1.9"/>
    <n v="0.16800000000000001"/>
    <n v="10"/>
    <s v="reviewed"/>
    <s v="us"/>
    <s v="us"/>
    <m/>
  </r>
  <r>
    <s v="2021-04-08T17:40:42.267Z"/>
    <d v="2021-04-08T17:40:42"/>
    <x v="11"/>
    <x v="3"/>
    <x v="11"/>
    <d v="2021-04-07T15:50:23"/>
    <n v="3.7847"/>
    <n v="95.775300000000001"/>
    <n v="66.13"/>
    <n v="4.4000000000000004"/>
    <s v="mb"/>
    <m/>
    <n v="95"/>
    <n v="1.85"/>
    <n v="0.82"/>
    <s v="us"/>
    <s v="us6000e03d"/>
    <s v="2021-06-12T21:38:45.040Z"/>
    <s v="55 km SW of Meulaboh, Indonesia"/>
    <b v="0"/>
    <s v="earthquake"/>
    <n v="7.9"/>
    <n v="8.3000000000000007"/>
    <n v="0.10199999999999999"/>
    <n v="28"/>
    <s v="reviewed"/>
    <s v="us"/>
    <s v="us"/>
    <m/>
  </r>
  <r>
    <s v="2021-04-07T15:50:23.279Z"/>
    <d v="2021-04-07T15:50:23"/>
    <x v="11"/>
    <x v="3"/>
    <x v="11"/>
    <d v="2021-04-06T22:00:59"/>
    <n v="1.0008999999999999"/>
    <n v="98.328500000000005"/>
    <n v="62.92"/>
    <n v="4.2"/>
    <s v="mb"/>
    <m/>
    <n v="188"/>
    <n v="0.81"/>
    <n v="1.02"/>
    <s v="us"/>
    <s v="us6000dzr5"/>
    <s v="2021-06-12T21:38:14.040Z"/>
    <s v="northern Sumatra, Indonesia"/>
    <b v="0"/>
    <s v="earthquake"/>
    <n v="7.6"/>
    <n v="5.6"/>
    <n v="0.16700000000000001"/>
    <n v="10"/>
    <s v="reviewed"/>
    <s v="us"/>
    <s v="us"/>
    <m/>
  </r>
  <r>
    <s v="2021-04-06T22:00:59.617Z"/>
    <d v="2021-04-06T22:00:59"/>
    <x v="11"/>
    <x v="3"/>
    <x v="11"/>
    <d v="2021-04-06T21:55:47"/>
    <n v="31.948899999999998"/>
    <n v="93.058999999999997"/>
    <n v="10"/>
    <n v="4.3"/>
    <s v="mb"/>
    <m/>
    <n v="70"/>
    <n v="2.7879999999999998"/>
    <n v="0.91"/>
    <s v="us"/>
    <s v="us6000e1if"/>
    <s v="2021-06-12T21:37:55.040Z"/>
    <s v="108 km ENE of Nagqu, China"/>
    <b v="0"/>
    <s v="earthquake"/>
    <n v="11.3"/>
    <n v="1.9"/>
    <n v="9.7000000000000003E-2"/>
    <n v="30"/>
    <s v="reviewed"/>
    <s v="us"/>
    <s v="us"/>
    <m/>
  </r>
  <r>
    <s v="2021-04-06T21:55:47.956Z"/>
    <d v="2021-04-06T21:55:47"/>
    <x v="11"/>
    <x v="3"/>
    <x v="11"/>
    <d v="2021-04-06T21:48:35"/>
    <n v="31.962800000000001"/>
    <n v="92.956400000000002"/>
    <n v="10"/>
    <n v="4.7"/>
    <s v="mb"/>
    <m/>
    <n v="49"/>
    <n v="2.7469999999999999"/>
    <n v="0.86"/>
    <s v="us"/>
    <s v="us6000dzj3"/>
    <s v="2021-06-12T21:37:55.040Z"/>
    <s v="100 km ENE of Nagqu, China"/>
    <b v="0"/>
    <s v="earthquake"/>
    <n v="6.1"/>
    <n v="1.6"/>
    <n v="6.3E-2"/>
    <n v="76"/>
    <s v="reviewed"/>
    <s v="us"/>
    <s v="us"/>
    <m/>
  </r>
  <r>
    <s v="2021-04-06T21:48:35.301Z"/>
    <d v="2021-04-06T21:48:35"/>
    <x v="11"/>
    <x v="3"/>
    <x v="11"/>
    <d v="2021-04-06T02:36:30"/>
    <n v="31.868600000000001"/>
    <n v="92.913700000000006"/>
    <n v="10"/>
    <n v="5"/>
    <s v="mww"/>
    <m/>
    <n v="33"/>
    <n v="2.65"/>
    <n v="0.73"/>
    <s v="us"/>
    <s v="us6000dzil"/>
    <s v="2025-12-22T18:55:48.343Z"/>
    <s v="92 km ENE of Nagqu, China"/>
    <b v="0"/>
    <s v="earthquake"/>
    <n v="5.7"/>
    <n v="1.7"/>
    <n v="9.2999999999999999E-2"/>
    <n v="11"/>
    <s v="reviewed"/>
    <s v="us"/>
    <s v="us"/>
    <m/>
  </r>
  <r>
    <s v="2021-04-06T02:36:30.481Z"/>
    <d v="2021-04-06T02:36:30"/>
    <x v="11"/>
    <x v="3"/>
    <x v="11"/>
    <d v="2021-04-06T02:04:03"/>
    <n v="4.2645"/>
    <n v="96.098200000000006"/>
    <n v="67.22"/>
    <n v="4"/>
    <s v="mb"/>
    <m/>
    <n v="178"/>
    <n v="1.278"/>
    <n v="0.57999999999999996"/>
    <s v="us"/>
    <s v="us6000dzbm"/>
    <s v="2021-06-12T21:37:35.040Z"/>
    <s v="13 km NNW of Meulaboh, Indonesia"/>
    <b v="0"/>
    <s v="earthquake"/>
    <n v="7"/>
    <n v="9.6999999999999993"/>
    <n v="0.14399999999999999"/>
    <n v="13"/>
    <s v="reviewed"/>
    <s v="us"/>
    <s v="us"/>
    <m/>
  </r>
  <r>
    <s v="2021-04-06T02:04:03.736Z"/>
    <d v="2021-04-06T02:04:03"/>
    <x v="11"/>
    <x v="3"/>
    <x v="11"/>
    <d v="2024-06-26T20:58:48"/>
    <n v="21.988099999999999"/>
    <n v="94.3005"/>
    <n v="51.39"/>
    <n v="4"/>
    <s v="mb"/>
    <m/>
    <n v="144"/>
    <n v="2.5539999999999998"/>
    <n v="0.38"/>
    <s v="us"/>
    <s v="us6000e1he"/>
    <s v="2021-06-12T21:37:34.040Z"/>
    <s v="87 km W of Monywa, Myanmar"/>
    <b v="0"/>
    <s v="earthquake"/>
    <n v="9.6999999999999993"/>
    <n v="10.1"/>
    <n v="0.19600000000000001"/>
    <n v="7"/>
    <s v="reviewed"/>
    <s v="us"/>
    <s v="us"/>
    <m/>
  </r>
  <r>
    <s v="2024-06-26T20:58:48.660Z"/>
    <d v="2024-06-26T20:58:48"/>
    <x v="24"/>
    <x v="2"/>
    <x v="24"/>
    <d v="2021-04-05T19:09:52"/>
    <n v="36.407400000000003"/>
    <n v="69.784700000000001"/>
    <n v="163.53299999999999"/>
    <n v="4.0999999999999996"/>
    <s v="mb"/>
    <n v="37"/>
    <n v="82"/>
    <n v="1.9610000000000001"/>
    <n v="0.72"/>
    <s v="us"/>
    <s v="us6000n8i5"/>
    <s v="2024-09-04T21:57:41.040Z"/>
    <s v="19 km SSW of FarkhÄr, Afghanistan"/>
    <b v="1"/>
    <s v="earthquake"/>
    <n v="8.75"/>
    <n v="9.0830000000000002"/>
    <n v="0.13900000000000001"/>
    <n v="14"/>
    <s v="reviewed"/>
    <s v="us"/>
    <s v="us"/>
    <m/>
  </r>
  <r>
    <s v="2021-04-05T19:09:52.880Z"/>
    <d v="2021-04-05T19:09:52"/>
    <x v="11"/>
    <x v="3"/>
    <x v="11"/>
    <d v="2024-06-23T14:31:51"/>
    <n v="3.1175999999999999"/>
    <n v="98.346000000000004"/>
    <n v="138.91"/>
    <n v="4.0999999999999996"/>
    <s v="mb"/>
    <m/>
    <n v="103"/>
    <n v="0.71299999999999997"/>
    <n v="0.56999999999999995"/>
    <s v="us"/>
    <s v="us6000e195"/>
    <s v="2021-06-12T21:37:27.040Z"/>
    <s v="16 km W of Kabanjahe, Indonesia"/>
    <b v="0"/>
    <s v="earthquake"/>
    <n v="8.5"/>
    <n v="6.8"/>
    <n v="0.19800000000000001"/>
    <n v="7"/>
    <s v="reviewed"/>
    <s v="us"/>
    <s v="us"/>
    <m/>
  </r>
  <r>
    <s v="2024-06-23T14:31:51.802Z"/>
    <d v="2024-06-23T14:31:51"/>
    <x v="24"/>
    <x v="2"/>
    <x v="24"/>
    <d v="2024-06-09T04:57:54"/>
    <n v="36.332799999999999"/>
    <n v="70.384799999999998"/>
    <n v="183.84800000000001"/>
    <n v="4.0999999999999996"/>
    <s v="mb"/>
    <n v="43"/>
    <n v="65"/>
    <n v="2.5670000000000002"/>
    <n v="0.54"/>
    <s v="us"/>
    <s v="us7000mu4m"/>
    <s v="2024-08-30T18:17:06.040Z"/>
    <s v="54 km ESE of FarkhÄr, Afghanistan"/>
    <b v="1"/>
    <s v="earthquake"/>
    <n v="8.09"/>
    <n v="6.867"/>
    <n v="0.112"/>
    <n v="23"/>
    <s v="reviewed"/>
    <s v="us"/>
    <s v="us"/>
    <m/>
  </r>
  <r>
    <s v="2024-06-09T04:57:54.836Z"/>
    <d v="2024-06-09T04:57:54"/>
    <x v="24"/>
    <x v="2"/>
    <x v="24"/>
    <d v="2024-06-08T10:11:42"/>
    <n v="36.292200000000001"/>
    <n v="69.646299999999997"/>
    <n v="126.15900000000001"/>
    <n v="4.0999999999999996"/>
    <s v="mb"/>
    <n v="33"/>
    <n v="152"/>
    <n v="2.415"/>
    <n v="0.69"/>
    <s v="us"/>
    <s v="us7000mraa"/>
    <s v="2024-08-16T21:59:17.040Z"/>
    <s v="36 km SSW of FarkhÄr, Afghanistan"/>
    <b v="1"/>
    <s v="earthquake"/>
    <n v="9.49"/>
    <n v="9.09"/>
    <n v="0.16600000000000001"/>
    <n v="10"/>
    <s v="reviewed"/>
    <s v="us"/>
    <s v="us"/>
    <m/>
  </r>
  <r>
    <s v="2024-06-08T10:11:42.225Z"/>
    <d v="2024-06-08T10:11:42"/>
    <x v="24"/>
    <x v="2"/>
    <x v="24"/>
    <d v="2021-04-04T04:55:34"/>
    <n v="36.646000000000001"/>
    <n v="71.011700000000005"/>
    <n v="199.119"/>
    <n v="4.0999999999999996"/>
    <s v="mb"/>
    <n v="24"/>
    <n v="146"/>
    <n v="2.5619999999999998"/>
    <n v="0.35"/>
    <s v="us"/>
    <s v="us7000mr5h"/>
    <s v="2024-08-16T21:59:17.040Z"/>
    <s v="28 km SSE of Jurm, Afghanistan"/>
    <b v="1"/>
    <s v="earthquake"/>
    <n v="9.91"/>
    <n v="9.9809999999999999"/>
    <n v="0.151"/>
    <n v="12"/>
    <s v="reviewed"/>
    <s v="us"/>
    <s v="us"/>
    <m/>
  </r>
  <r>
    <s v="2021-04-04T04:55:34.328Z"/>
    <d v="2021-04-04T04:55:34"/>
    <x v="11"/>
    <x v="3"/>
    <x v="11"/>
    <d v="2021-04-04T00:35:47"/>
    <n v="38.011099999999999"/>
    <n v="72.575500000000005"/>
    <n v="123.78"/>
    <n v="4.3"/>
    <s v="mb"/>
    <m/>
    <n v="76"/>
    <n v="1.5880000000000001"/>
    <n v="0.57999999999999996"/>
    <s v="us"/>
    <s v="us6000dyvs"/>
    <s v="2021-06-12T21:37:00.040Z"/>
    <s v="107 km ENE of Khorugh, Tajikistan"/>
    <b v="0"/>
    <s v="earthquake"/>
    <n v="5.8"/>
    <n v="6.9"/>
    <n v="0.14699999999999999"/>
    <n v="13"/>
    <s v="reviewed"/>
    <s v="us"/>
    <s v="us"/>
    <m/>
  </r>
  <r>
    <s v="2021-04-04T00:35:47.845Z"/>
    <d v="2021-04-04T00:35:47"/>
    <x v="11"/>
    <x v="3"/>
    <x v="11"/>
    <d v="2021-04-03T05:36:25"/>
    <n v="2.2911999999999999"/>
    <n v="97.795900000000003"/>
    <n v="56.6"/>
    <n v="4.5999999999999996"/>
    <s v="mb"/>
    <m/>
    <n v="53"/>
    <n v="1.0049999999999999"/>
    <n v="0.67"/>
    <s v="us"/>
    <s v="us6000e0zq"/>
    <s v="2021-06-12T21:36:58.040Z"/>
    <s v="0 km ENE of Singkil, Indonesia"/>
    <b v="0"/>
    <s v="earthquake"/>
    <n v="5.0999999999999996"/>
    <n v="7.8"/>
    <n v="8.3000000000000004E-2"/>
    <n v="43"/>
    <s v="reviewed"/>
    <s v="us"/>
    <s v="us"/>
    <m/>
  </r>
  <r>
    <s v="2021-04-03T05:36:25.323Z"/>
    <d v="2021-04-03T05:36:25"/>
    <x v="11"/>
    <x v="3"/>
    <x v="11"/>
    <d v="2021-04-02T08:58:38"/>
    <n v="1.1478999999999999"/>
    <n v="98.657799999999995"/>
    <n v="85.84"/>
    <n v="4.4000000000000004"/>
    <s v="mb"/>
    <m/>
    <n v="137"/>
    <n v="1.093"/>
    <n v="0.45"/>
    <s v="us"/>
    <s v="us6000dypi"/>
    <s v="2021-06-12T21:36:45.040Z"/>
    <s v="66 km SSW of Sibolga, Indonesia"/>
    <b v="0"/>
    <s v="earthquake"/>
    <n v="6.2"/>
    <n v="8.6999999999999993"/>
    <n v="0.12"/>
    <n v="20"/>
    <s v="reviewed"/>
    <s v="us"/>
    <s v="us"/>
    <m/>
  </r>
  <r>
    <s v="2021-04-02T08:58:38.418Z"/>
    <d v="2021-04-02T08:58:38"/>
    <x v="11"/>
    <x v="3"/>
    <x v="11"/>
    <d v="2021-04-02T07:55:53"/>
    <n v="34.482599999999998"/>
    <n v="87.604299999999995"/>
    <n v="10"/>
    <n v="4.3"/>
    <s v="mb"/>
    <m/>
    <n v="84"/>
    <n v="5.6239999999999997"/>
    <n v="0.53"/>
    <s v="us"/>
    <s v="us6000e0b7"/>
    <s v="2021-06-12T21:36:31.040Z"/>
    <s v="western Xizang"/>
    <b v="0"/>
    <s v="earthquake"/>
    <n v="3.8"/>
    <n v="1.9"/>
    <n v="8.5999999999999993E-2"/>
    <n v="38"/>
    <s v="reviewed"/>
    <s v="us"/>
    <s v="us"/>
    <m/>
  </r>
  <r>
    <s v="2021-04-02T07:55:53.605Z"/>
    <d v="2021-04-02T07:55:53"/>
    <x v="11"/>
    <x v="3"/>
    <x v="11"/>
    <d v="2024-06-04T22:08:38"/>
    <n v="35.645400000000002"/>
    <n v="89.398899999999998"/>
    <n v="10"/>
    <n v="4.7"/>
    <s v="mb"/>
    <m/>
    <n v="68"/>
    <n v="6.101"/>
    <n v="0.79"/>
    <s v="us"/>
    <s v="us6000dygw"/>
    <s v="2021-06-12T21:36:29.040Z"/>
    <s v="western Xizang"/>
    <b v="0"/>
    <s v="earthquake"/>
    <n v="9"/>
    <n v="1.9"/>
    <n v="0.08"/>
    <n v="48"/>
    <s v="reviewed"/>
    <s v="us"/>
    <s v="us"/>
    <m/>
  </r>
  <r>
    <s v="2024-06-04T22:08:38.017Z"/>
    <d v="2024-06-04T22:08:38"/>
    <x v="24"/>
    <x v="2"/>
    <x v="24"/>
    <d v="2024-05-31T02:20:09"/>
    <n v="36.551299999999998"/>
    <n v="70.447800000000001"/>
    <n v="163.995"/>
    <n v="4.0999999999999996"/>
    <s v="mb"/>
    <n v="33"/>
    <n v="80"/>
    <n v="2.2970000000000002"/>
    <n v="0.75"/>
    <s v="us"/>
    <s v="us7000mqcm"/>
    <s v="2024-08-16T21:59:17.040Z"/>
    <s v="49 km SW of Jurm, Afghanistan"/>
    <b v="1"/>
    <s v="earthquake"/>
    <n v="8.23"/>
    <n v="11.778"/>
    <n v="0.17299999999999999"/>
    <n v="9"/>
    <s v="reviewed"/>
    <s v="us"/>
    <s v="us"/>
    <m/>
  </r>
  <r>
    <s v="2024-05-31T02:20:09.465Z"/>
    <d v="2024-05-31T02:20:09"/>
    <x v="70"/>
    <x v="2"/>
    <x v="70"/>
    <d v="2021-03-31T18:32:49"/>
    <n v="25.7318"/>
    <n v="91.0047"/>
    <n v="41.021000000000001"/>
    <n v="4.0999999999999996"/>
    <s v="mb"/>
    <n v="16"/>
    <n v="124"/>
    <n v="3.0960000000000001"/>
    <n v="1.1200000000000001"/>
    <s v="us"/>
    <s v="us7000mqqy"/>
    <s v="2024-08-06T20:32:51.040Z"/>
    <s v="35 km NW of Nongstoin, India"/>
    <b v="1"/>
    <s v="earthquake"/>
    <n v="7"/>
    <n v="10.081"/>
    <n v="0.19700000000000001"/>
    <n v="7"/>
    <s v="reviewed"/>
    <s v="us"/>
    <s v="us"/>
    <m/>
  </r>
  <r>
    <s v="2021-03-31T18:32:49.638Z"/>
    <d v="2021-03-31T18:32:49"/>
    <x v="62"/>
    <x v="3"/>
    <x v="62"/>
    <d v="2024-05-24T18:39:29"/>
    <n v="39.140599999999999"/>
    <n v="71.357500000000002"/>
    <n v="54.49"/>
    <n v="4.4000000000000004"/>
    <s v="mb"/>
    <m/>
    <n v="65"/>
    <n v="2.1040000000000001"/>
    <n v="0.56000000000000005"/>
    <s v="us"/>
    <s v="us6000e01b"/>
    <s v="2021-06-08T18:00:14.040Z"/>
    <s v="17 km SW of Karakenja, Tajikistan"/>
    <b v="0"/>
    <s v="earthquake"/>
    <n v="6.6"/>
    <n v="7.9"/>
    <n v="0.104"/>
    <n v="29"/>
    <s v="reviewed"/>
    <s v="us"/>
    <s v="us"/>
    <m/>
  </r>
  <r>
    <s v="2024-05-24T18:39:29.663Z"/>
    <d v="2024-05-24T18:39:29"/>
    <x v="70"/>
    <x v="2"/>
    <x v="70"/>
    <d v="2021-03-30T16:08:21"/>
    <n v="36.736400000000003"/>
    <n v="71.067899999999995"/>
    <n v="210.964"/>
    <n v="4.0999999999999996"/>
    <s v="mb"/>
    <n v="32"/>
    <n v="66"/>
    <n v="2.52"/>
    <n v="0.81"/>
    <s v="us"/>
    <s v="us6000n0t5"/>
    <s v="2024-08-06T02:09:35.040Z"/>
    <s v="25 km SE of Jurm, Afghanistan"/>
    <b v="1"/>
    <s v="earthquake"/>
    <n v="6.5"/>
    <n v="8.8290000000000006"/>
    <n v="0.13500000000000001"/>
    <n v="17"/>
    <s v="reviewed"/>
    <s v="us"/>
    <s v="us"/>
    <m/>
  </r>
  <r>
    <s v="2021-03-30T16:08:21.488Z"/>
    <d v="2021-03-30T16:08:21"/>
    <x v="62"/>
    <x v="3"/>
    <x v="62"/>
    <d v="2024-05-08T04:51:46"/>
    <n v="6.3788"/>
    <n v="93.471299999999999"/>
    <n v="25.52"/>
    <n v="4.9000000000000004"/>
    <s v="mb"/>
    <m/>
    <n v="212"/>
    <n v="3.6419999999999999"/>
    <n v="0.64"/>
    <s v="us"/>
    <s v="us6000dzrr"/>
    <s v="2021-06-08T18:00:08.040Z"/>
    <s v="211 km WNW of Sabang, Indonesia"/>
    <b v="0"/>
    <s v="earthquake"/>
    <n v="14.8"/>
    <n v="6.2"/>
    <n v="0.17699999999999999"/>
    <n v="15"/>
    <s v="reviewed"/>
    <s v="us"/>
    <s v="us"/>
    <m/>
  </r>
  <r>
    <s v="2024-05-08T04:51:46.983Z"/>
    <d v="2024-05-08T04:51:46"/>
    <x v="70"/>
    <x v="2"/>
    <x v="70"/>
    <d v="2024-05-06T13:06:04"/>
    <n v="36.472799999999999"/>
    <n v="71.348399999999998"/>
    <n v="106.57"/>
    <n v="4.0999999999999996"/>
    <s v="mb"/>
    <n v="44"/>
    <n v="80"/>
    <n v="2.66"/>
    <n v="0.82"/>
    <s v="us"/>
    <s v="us6000mx4w"/>
    <s v="2024-07-20T22:20:02.040Z"/>
    <s v="28 km SW of AshkÄsham, Afghanistan"/>
    <b v="1"/>
    <s v="earthquake"/>
    <n v="7.81"/>
    <n v="9.3360000000000003"/>
    <n v="0.111"/>
    <n v="22"/>
    <s v="reviewed"/>
    <s v="us"/>
    <s v="us"/>
    <m/>
  </r>
  <r>
    <s v="2024-05-06T13:06:04.877Z"/>
    <d v="2024-05-06T13:06:04"/>
    <x v="70"/>
    <x v="2"/>
    <x v="70"/>
    <d v="2021-03-29T17:27:23"/>
    <n v="36.527500000000003"/>
    <n v="70.290899999999993"/>
    <n v="197.88"/>
    <n v="4.0999999999999996"/>
    <s v="mb"/>
    <n v="29"/>
    <n v="89"/>
    <n v="2.218"/>
    <n v="0.54"/>
    <s v="us"/>
    <s v="us6000myas"/>
    <s v="2024-07-20T22:20:01.040Z"/>
    <s v="39 km E of FarkhÄr, Afghanistan"/>
    <b v="1"/>
    <s v="earthquake"/>
    <n v="8.23"/>
    <n v="8.6739999999999995"/>
    <n v="0.185"/>
    <n v="8"/>
    <s v="reviewed"/>
    <s v="us"/>
    <s v="us"/>
    <m/>
  </r>
  <r>
    <s v="2021-03-29T17:27:23.269Z"/>
    <d v="2021-03-29T17:27:23"/>
    <x v="62"/>
    <x v="3"/>
    <x v="62"/>
    <d v="2024-04-21T19:30:05"/>
    <n v="34.354900000000001"/>
    <n v="87.692099999999996"/>
    <n v="8"/>
    <n v="5.5"/>
    <s v="mww"/>
    <m/>
    <n v="46"/>
    <n v="5.4779999999999998"/>
    <n v="0.73"/>
    <s v="us"/>
    <s v="us6000dxge"/>
    <s v="2025-12-22T18:55:17.027Z"/>
    <s v="western Xizang"/>
    <b v="0"/>
    <s v="earthquake"/>
    <n v="7.4"/>
    <n v="1.7"/>
    <n v="9.2999999999999999E-2"/>
    <n v="11"/>
    <s v="reviewed"/>
    <s v="us"/>
    <s v="us"/>
    <m/>
  </r>
  <r>
    <s v="2024-04-21T19:30:05.125Z"/>
    <d v="2024-04-21T19:30:05"/>
    <x v="18"/>
    <x v="2"/>
    <x v="18"/>
    <d v="2024-04-20T16:46:37"/>
    <n v="27.757200000000001"/>
    <n v="66.771699999999996"/>
    <n v="10"/>
    <n v="4.0999999999999996"/>
    <s v="mb"/>
    <n v="43"/>
    <n v="97"/>
    <n v="7.0339999999999998"/>
    <n v="0.47"/>
    <s v="us"/>
    <s v="us6000mu2h"/>
    <s v="2024-06-25T21:02:34.040Z"/>
    <s v="16 km ESE of Khuzdar, Pakistan"/>
    <b v="1"/>
    <s v="earthquake"/>
    <n v="8.5"/>
    <n v="1.839"/>
    <n v="9.6000000000000002E-2"/>
    <n v="30"/>
    <s v="reviewed"/>
    <s v="us"/>
    <s v="us"/>
    <m/>
  </r>
  <r>
    <s v="2024-04-20T16:46:37.024Z"/>
    <d v="2024-04-20T16:46:37"/>
    <x v="18"/>
    <x v="2"/>
    <x v="18"/>
    <d v="2021-03-27T17:24:15"/>
    <n v="21.981200000000001"/>
    <n v="92.650999999999996"/>
    <n v="44.892000000000003"/>
    <n v="4.0999999999999996"/>
    <s v="mb"/>
    <n v="28"/>
    <n v="160"/>
    <n v="1.1619999999999999"/>
    <n v="0.57999999999999996"/>
    <s v="us"/>
    <s v="us6000mu0v"/>
    <s v="2024-06-25T21:02:32.040Z"/>
    <s v="50 km ESE of BÄndarban, Bangladesh"/>
    <b v="1"/>
    <s v="earthquake"/>
    <n v="8.89"/>
    <n v="5.798"/>
    <n v="0.13100000000000001"/>
    <n v="16"/>
    <s v="reviewed"/>
    <s v="us"/>
    <s v="us"/>
    <m/>
  </r>
  <r>
    <s v="2021-03-27T17:24:15.166Z"/>
    <d v="2021-03-27T17:24:15"/>
    <x v="62"/>
    <x v="3"/>
    <x v="62"/>
    <d v="2021-03-27T08:46:41"/>
    <n v="35.5062"/>
    <n v="89.499099999999999"/>
    <n v="51.67"/>
    <n v="4.5"/>
    <s v="mb"/>
    <m/>
    <n v="55"/>
    <n v="5.9470000000000001"/>
    <n v="0.64"/>
    <s v="us"/>
    <s v="us6000dx1h"/>
    <s v="2021-06-08T17:58:49.040Z"/>
    <s v="western Xizang"/>
    <b v="0"/>
    <s v="earthquake"/>
    <n v="8.8000000000000007"/>
    <n v="6.8"/>
    <n v="5.5E-2"/>
    <n v="102"/>
    <s v="reviewed"/>
    <s v="us"/>
    <s v="us"/>
    <m/>
  </r>
  <r>
    <s v="2021-03-27T08:46:41.196Z"/>
    <d v="2021-03-27T08:46:41"/>
    <x v="62"/>
    <x v="3"/>
    <x v="62"/>
    <d v="2021-03-27T05:51:04"/>
    <n v="2.4741"/>
    <n v="98.990099999999998"/>
    <n v="149.07"/>
    <n v="4.9000000000000004"/>
    <s v="mb"/>
    <m/>
    <n v="75"/>
    <n v="0.22800000000000001"/>
    <n v="0.63"/>
    <s v="us"/>
    <s v="us6000dwyx"/>
    <s v="2021-06-08T17:58:44.040Z"/>
    <s v="21 km SSE of Parapat, Indonesia"/>
    <b v="0"/>
    <s v="earthquake"/>
    <n v="8.1"/>
    <n v="5.6"/>
    <n v="7.6999999999999999E-2"/>
    <n v="53"/>
    <s v="reviewed"/>
    <s v="us"/>
    <s v="us"/>
    <m/>
  </r>
  <r>
    <s v="2021-03-27T05:51:04.803Z"/>
    <d v="2021-03-27T05:51:04"/>
    <x v="62"/>
    <x v="3"/>
    <x v="62"/>
    <d v="2024-04-20T04:32:52"/>
    <n v="2.0604"/>
    <n v="98.367199999999997"/>
    <n v="79.040000000000006"/>
    <n v="4.3"/>
    <s v="mb"/>
    <m/>
    <n v="105"/>
    <n v="0.83899999999999997"/>
    <n v="0.88"/>
    <s v="us"/>
    <s v="us6000dyak"/>
    <s v="2021-06-08T17:59:46.040Z"/>
    <s v="58 km NW of Sibolga, Indonesia"/>
    <b v="0"/>
    <s v="earthquake"/>
    <n v="6"/>
    <n v="3.1"/>
    <n v="0.16800000000000001"/>
    <n v="10"/>
    <s v="reviewed"/>
    <s v="us"/>
    <s v="us"/>
    <m/>
  </r>
  <r>
    <s v="2024-04-20T04:32:52.267Z"/>
    <d v="2024-04-20T04:32:52"/>
    <x v="18"/>
    <x v="2"/>
    <x v="18"/>
    <d v="2024-04-17T08:14:05"/>
    <n v="36.488300000000002"/>
    <n v="71.373400000000004"/>
    <n v="120.398"/>
    <n v="4.0999999999999996"/>
    <s v="mb"/>
    <n v="46"/>
    <n v="100"/>
    <n v="2.867"/>
    <n v="0.93"/>
    <s v="us"/>
    <s v="us7000mdej"/>
    <s v="2024-06-25T21:03:13.040Z"/>
    <s v="25 km SSW of AshkÄsham, Afghanistan"/>
    <b v="1"/>
    <s v="earthquake"/>
    <n v="7.96"/>
    <n v="5.03"/>
    <n v="0.123"/>
    <n v="18"/>
    <s v="reviewed"/>
    <s v="us"/>
    <s v="us"/>
    <m/>
  </r>
  <r>
    <s v="2024-04-17T08:14:05.893Z"/>
    <d v="2024-04-17T08:14:05"/>
    <x v="18"/>
    <x v="2"/>
    <x v="18"/>
    <d v="2024-04-11T19:48:27"/>
    <n v="36.595100000000002"/>
    <n v="70.9649"/>
    <n v="211.732"/>
    <n v="4.0999999999999996"/>
    <s v="mb"/>
    <n v="34"/>
    <n v="105"/>
    <n v="2.556"/>
    <n v="0.75"/>
    <s v="us"/>
    <s v="us6000mtqc"/>
    <s v="2024-06-25T21:02:27.040Z"/>
    <s v="32 km SSE of Jurm, Afghanistan"/>
    <b v="1"/>
    <s v="earthquake"/>
    <n v="4.2"/>
    <n v="8.8840000000000003"/>
    <n v="0.19800000000000001"/>
    <n v="7"/>
    <s v="reviewed"/>
    <s v="us"/>
    <s v="us"/>
    <m/>
  </r>
  <r>
    <s v="2024-04-11T19:48:27.237Z"/>
    <d v="2024-04-11T19:48:27"/>
    <x v="18"/>
    <x v="2"/>
    <x v="18"/>
    <d v="2021-03-26T00:18:33"/>
    <n v="36.518700000000003"/>
    <n v="70.354699999999994"/>
    <n v="205.035"/>
    <n v="4.0999999999999996"/>
    <s v="mb"/>
    <n v="34"/>
    <n v="70"/>
    <n v="2.2330000000000001"/>
    <n v="0.5"/>
    <s v="us"/>
    <s v="us7000md5j"/>
    <s v="2024-06-17T02:15:11.040Z"/>
    <s v="44 km E of FarkhÄr, Afghanistan"/>
    <b v="1"/>
    <s v="earthquake"/>
    <n v="7.23"/>
    <n v="7.2549999999999999"/>
    <n v="0.151"/>
    <n v="12"/>
    <s v="reviewed"/>
    <s v="us"/>
    <s v="us"/>
    <m/>
  </r>
  <r>
    <s v="2021-03-26T00:18:33.215Z"/>
    <d v="2021-03-26T00:18:33"/>
    <x v="62"/>
    <x v="3"/>
    <x v="62"/>
    <d v="2021-03-25T00:28:53"/>
    <n v="35.426499999999997"/>
    <n v="91.193299999999994"/>
    <n v="10"/>
    <n v="4.3"/>
    <s v="mb"/>
    <m/>
    <n v="72"/>
    <n v="9.8439999999999994"/>
    <n v="0.71"/>
    <s v="us"/>
    <s v="us6000dwim"/>
    <s v="2021-06-08T17:58:27.040Z"/>
    <s v="Southern Qinghai, China"/>
    <b v="0"/>
    <s v="earthquake"/>
    <n v="8.3000000000000007"/>
    <n v="1.9"/>
    <n v="8.5000000000000006E-2"/>
    <n v="39"/>
    <s v="reviewed"/>
    <s v="us"/>
    <s v="us"/>
    <m/>
  </r>
  <r>
    <s v="2021-03-25T00:28:53.494Z"/>
    <d v="2021-03-25T00:28:53"/>
    <x v="62"/>
    <x v="3"/>
    <x v="62"/>
    <d v="2021-03-24T06:44:29"/>
    <n v="17.709900000000001"/>
    <n v="94.171400000000006"/>
    <n v="10"/>
    <n v="4.3"/>
    <s v="mb"/>
    <m/>
    <n v="183"/>
    <n v="4.5990000000000002"/>
    <n v="0.57999999999999996"/>
    <s v="us"/>
    <s v="us6000dy6c"/>
    <s v="2021-06-02T15:23:32.040Z"/>
    <s v="119 km NNW of Pathein, Myanmar"/>
    <b v="0"/>
    <s v="earthquake"/>
    <n v="5.9"/>
    <n v="2"/>
    <n v="0.188"/>
    <n v="8"/>
    <s v="reviewed"/>
    <s v="us"/>
    <s v="us"/>
    <m/>
  </r>
  <r>
    <s v="2021-03-24T06:44:29.347Z"/>
    <d v="2021-03-24T06:44:29"/>
    <x v="62"/>
    <x v="3"/>
    <x v="62"/>
    <d v="2024-03-17T14:29:24"/>
    <n v="5.1787000000000001"/>
    <n v="94.399799999999999"/>
    <n v="54.68"/>
    <n v="4.4000000000000004"/>
    <s v="mb"/>
    <m/>
    <n v="98"/>
    <n v="2.5369999999999999"/>
    <n v="0.91"/>
    <s v="us"/>
    <s v="us6000dvyu"/>
    <s v="2021-06-02T15:22:30.040Z"/>
    <s v="110 km WSW of Banda Aceh, Indonesia"/>
    <b v="0"/>
    <s v="earthquake"/>
    <n v="10.3"/>
    <n v="8.4"/>
    <n v="0.14799999999999999"/>
    <n v="13"/>
    <s v="reviewed"/>
    <s v="us"/>
    <s v="us"/>
    <m/>
  </r>
  <r>
    <s v="2024-03-17T14:29:24.711Z"/>
    <d v="2024-03-17T14:29:24"/>
    <x v="29"/>
    <x v="2"/>
    <x v="29"/>
    <d v="2024-02-29T23:44:17"/>
    <n v="36.724800000000002"/>
    <n v="71.375100000000003"/>
    <n v="192.93"/>
    <n v="4.0999999999999996"/>
    <s v="mb"/>
    <n v="42"/>
    <n v="129"/>
    <n v="2.7690000000000001"/>
    <n v="0.86"/>
    <s v="us"/>
    <s v="us6000mjg2"/>
    <s v="2024-05-18T21:23:36.040Z"/>
    <s v="14 km WNW of AshkÄsham, Afghanistan"/>
    <b v="1"/>
    <s v="earthquake"/>
    <n v="7.87"/>
    <n v="8.16"/>
    <n v="0.109"/>
    <n v="23"/>
    <s v="reviewed"/>
    <s v="us"/>
    <s v="us"/>
    <m/>
  </r>
  <r>
    <s v="2024-02-29T23:44:17.319Z"/>
    <d v="2024-02-29T23:44:17"/>
    <x v="65"/>
    <x v="2"/>
    <x v="65"/>
    <d v="2021-03-22T17:23:35"/>
    <n v="23.0702"/>
    <n v="63.6235"/>
    <n v="10"/>
    <n v="4.0999999999999996"/>
    <s v="mb"/>
    <n v="44"/>
    <n v="106"/>
    <n v="7.0359999999999996"/>
    <n v="0.52"/>
    <s v="us"/>
    <s v="us6000mfy6"/>
    <s v="2024-05-10T21:25:56.040Z"/>
    <s v="243 km S of Pasni, Pakistan"/>
    <b v="1"/>
    <s v="earthquake"/>
    <n v="12.32"/>
    <n v="1.974"/>
    <n v="0.09"/>
    <n v="34"/>
    <s v="reviewed"/>
    <s v="us"/>
    <s v="us"/>
    <m/>
  </r>
  <r>
    <s v="2021-03-22T17:23:35.795Z"/>
    <d v="2021-03-22T17:23:35"/>
    <x v="62"/>
    <x v="3"/>
    <x v="62"/>
    <d v="2024-02-27T23:41:05"/>
    <n v="31.9664"/>
    <n v="92.9084"/>
    <n v="10"/>
    <n v="5"/>
    <s v="mb"/>
    <m/>
    <n v="58"/>
    <n v="2.7269999999999999"/>
    <n v="0.86"/>
    <s v="us"/>
    <s v="us6000dvi9"/>
    <s v="2021-06-02T15:22:12.040Z"/>
    <s v="97 km ENE of Nagqu, China"/>
    <b v="0"/>
    <s v="earthquake"/>
    <n v="7.4"/>
    <n v="1.8"/>
    <n v="5.8000000000000003E-2"/>
    <n v="93"/>
    <s v="reviewed"/>
    <s v="us"/>
    <s v="us"/>
    <m/>
  </r>
  <r>
    <s v="2024-02-27T23:41:05.125Z"/>
    <d v="2024-02-27T23:41:05"/>
    <x v="65"/>
    <x v="2"/>
    <x v="65"/>
    <d v="2021-03-22T14:51:51"/>
    <n v="36.362400000000001"/>
    <n v="71.355800000000002"/>
    <n v="113.574"/>
    <n v="4.0999999999999996"/>
    <s v="mb"/>
    <n v="31"/>
    <n v="72"/>
    <n v="3.1280000000000001"/>
    <n v="1.02"/>
    <s v="us"/>
    <s v="us6000mfiz"/>
    <s v="2024-05-10T21:25:55.040Z"/>
    <s v="39 km SSW of AshkÄsham, Afghanistan"/>
    <b v="1"/>
    <s v="earthquake"/>
    <n v="8.83"/>
    <n v="8.6140000000000008"/>
    <n v="0.14499999999999999"/>
    <n v="13"/>
    <s v="reviewed"/>
    <s v="us"/>
    <s v="us"/>
    <m/>
  </r>
  <r>
    <s v="2021-03-22T14:51:51.354Z"/>
    <d v="2021-03-22T14:51:51"/>
    <x v="62"/>
    <x v="3"/>
    <x v="62"/>
    <d v="2024-02-21T18:20:13"/>
    <n v="31.507899999999999"/>
    <n v="84.831000000000003"/>
    <n v="10"/>
    <n v="4.5"/>
    <s v="mb"/>
    <m/>
    <n v="142"/>
    <n v="8.5530000000000008"/>
    <n v="0.75"/>
    <s v="us"/>
    <s v="us7000dllv"/>
    <s v="2021-06-02T15:24:32.040Z"/>
    <s v="245 km N of Saga, China"/>
    <b v="0"/>
    <s v="earthquake"/>
    <n v="10"/>
    <n v="1.9"/>
    <n v="0.113"/>
    <n v="23"/>
    <s v="reviewed"/>
    <s v="us"/>
    <s v="us"/>
    <m/>
  </r>
  <r>
    <s v="2024-02-21T18:20:13.448Z"/>
    <d v="2024-02-21T18:20:13"/>
    <x v="65"/>
    <x v="2"/>
    <x v="65"/>
    <d v="2024-02-19T18:40:42"/>
    <n v="36.533099999999997"/>
    <n v="70.232299999999995"/>
    <n v="229.90700000000001"/>
    <n v="4.0999999999999996"/>
    <s v="mb"/>
    <n v="85"/>
    <n v="47"/>
    <n v="3.1890000000000001"/>
    <n v="1.1599999999999999"/>
    <s v="us"/>
    <s v="us7000m0lu"/>
    <s v="2024-05-02T15:50:12.040Z"/>
    <s v="33 km E of FarkhÄr, Afghanistan"/>
    <b v="1"/>
    <s v="earthquake"/>
    <n v="8.1199999999999992"/>
    <n v="6.702"/>
    <n v="7.3999999999999996E-2"/>
    <n v="50"/>
    <s v="reviewed"/>
    <s v="us"/>
    <s v="us"/>
    <m/>
  </r>
  <r>
    <s v="2024-02-19T18:40:42.045Z"/>
    <d v="2024-02-19T18:40:42"/>
    <x v="65"/>
    <x v="2"/>
    <x v="65"/>
    <d v="2021-03-21T12:17:18"/>
    <n v="36.192799999999998"/>
    <n v="70.443399999999997"/>
    <n v="149.57599999999999"/>
    <n v="4.0999999999999996"/>
    <s v="mb"/>
    <n v="54"/>
    <n v="138"/>
    <n v="3.4380000000000002"/>
    <n v="0.6"/>
    <s v="us"/>
    <s v="us7000m088"/>
    <s v="2024-05-02T15:50:11.040Z"/>
    <s v="67 km SE of FarkhÄr, Afghanistan"/>
    <b v="1"/>
    <s v="earthquake"/>
    <n v="7.98"/>
    <n v="8.657"/>
    <n v="9.7000000000000003E-2"/>
    <n v="29"/>
    <s v="reviewed"/>
    <s v="us"/>
    <s v="us"/>
    <m/>
  </r>
  <r>
    <s v="2021-03-21T12:17:18.664Z"/>
    <d v="2021-03-21T12:17:18"/>
    <x v="62"/>
    <x v="3"/>
    <x v="62"/>
    <d v="2024-02-09T03:21:54"/>
    <n v="1.1133999999999999"/>
    <n v="99.854100000000003"/>
    <n v="188.2"/>
    <n v="4"/>
    <s v="mb"/>
    <m/>
    <n v="124"/>
    <n v="1.42"/>
    <n v="0.41"/>
    <s v="us"/>
    <s v="us6000dxfs"/>
    <s v="2021-06-02T15:23:15.040Z"/>
    <s v="northern Sumatra, Indonesia"/>
    <b v="0"/>
    <s v="earthquake"/>
    <n v="8.9"/>
    <n v="8.3000000000000007"/>
    <n v="0.157"/>
    <n v="11"/>
    <s v="reviewed"/>
    <s v="us"/>
    <s v="us"/>
    <m/>
  </r>
  <r>
    <s v="2024-02-09T03:21:54.950Z"/>
    <d v="2024-02-09T03:21:54"/>
    <x v="65"/>
    <x v="2"/>
    <x v="65"/>
    <d v="2021-03-20T15:30:22"/>
    <n v="34.743400000000001"/>
    <n v="69.593400000000003"/>
    <n v="62.554000000000002"/>
    <n v="4.0999999999999996"/>
    <s v="mb"/>
    <n v="34"/>
    <n v="158"/>
    <n v="3.2349999999999999"/>
    <n v="0.87"/>
    <s v="us"/>
    <s v="us7000lxxe"/>
    <s v="2024-04-20T19:34:27.040Z"/>
    <s v="13 km SSW of TagÄb, Afghanistan"/>
    <b v="1"/>
    <s v="earthquake"/>
    <n v="8.73"/>
    <n v="8.9039999999999999"/>
    <n v="0.13100000000000001"/>
    <n v="16"/>
    <s v="reviewed"/>
    <s v="us"/>
    <s v="us"/>
    <m/>
  </r>
  <r>
    <s v="2021-03-20T15:30:22.366Z"/>
    <d v="2021-03-20T15:30:22"/>
    <x v="62"/>
    <x v="3"/>
    <x v="62"/>
    <d v="2024-02-09T01:31:48"/>
    <n v="34.709400000000002"/>
    <n v="83.472399999999993"/>
    <n v="15.11"/>
    <n v="5.2"/>
    <s v="mb"/>
    <m/>
    <n v="28"/>
    <n v="7.2990000000000004"/>
    <n v="0.55000000000000004"/>
    <s v="us"/>
    <s v="us7000dl8t"/>
    <s v="2025-12-22T18:54:54.105Z"/>
    <s v="western Xizang"/>
    <b v="0"/>
    <s v="earthquake"/>
    <n v="8.3000000000000007"/>
    <n v="3.8"/>
    <n v="4.2000000000000003E-2"/>
    <n v="200"/>
    <s v="reviewed"/>
    <s v="us"/>
    <s v="us"/>
    <m/>
  </r>
  <r>
    <s v="2024-02-09T01:31:48.590Z"/>
    <d v="2024-02-09T01:31:48"/>
    <x v="65"/>
    <x v="2"/>
    <x v="65"/>
    <d v="2021-03-19T18:04:10"/>
    <n v="36.604999999999997"/>
    <n v="71.002499999999998"/>
    <n v="214.72200000000001"/>
    <n v="4.0999999999999996"/>
    <s v="mb"/>
    <n v="58"/>
    <n v="74"/>
    <n v="2.9359999999999999"/>
    <n v="0.5"/>
    <s v="us"/>
    <s v="us7000lxwt"/>
    <s v="2024-04-20T19:34:25.040Z"/>
    <s v="32 km SSE of Jurm, Afghanistan"/>
    <b v="1"/>
    <s v="earthquake"/>
    <n v="7.7"/>
    <n v="7.9710000000000001"/>
    <n v="0.09"/>
    <n v="34"/>
    <s v="reviewed"/>
    <s v="us"/>
    <s v="us"/>
    <m/>
  </r>
  <r>
    <s v="2021-03-19T18:04:10.720Z"/>
    <d v="2021-03-19T18:04:10"/>
    <x v="62"/>
    <x v="3"/>
    <x v="62"/>
    <d v="2021-03-19T06:11:27"/>
    <n v="31.9252"/>
    <n v="93.016999999999996"/>
    <n v="10"/>
    <n v="4.3"/>
    <s v="mb"/>
    <m/>
    <n v="65"/>
    <n v="2.7469999999999999"/>
    <n v="0.82"/>
    <s v="us"/>
    <s v="us6000dwpr"/>
    <s v="2021-06-02T15:22:57.040Z"/>
    <s v="103 km ENE of Nagqu, China"/>
    <b v="0"/>
    <s v="earthquake"/>
    <n v="8.1"/>
    <n v="1.9"/>
    <n v="7.8E-2"/>
    <n v="54"/>
    <s v="reviewed"/>
    <s v="us"/>
    <s v="us"/>
    <m/>
  </r>
  <r>
    <s v="2021-03-19T06:11:27.113Z"/>
    <d v="2021-03-19T06:11:27"/>
    <x v="62"/>
    <x v="3"/>
    <x v="62"/>
    <d v="2024-02-06T09:52:53"/>
    <n v="31.924600000000002"/>
    <n v="92.915099999999995"/>
    <n v="8"/>
    <n v="5.7"/>
    <s v="mww"/>
    <m/>
    <n v="19"/>
    <n v="2.6960000000000002"/>
    <n v="0.59"/>
    <s v="us"/>
    <s v="us7000dkv0"/>
    <s v="2025-12-22T18:54:37.042Z"/>
    <s v="95 km ENE of Nagqu, China"/>
    <b v="0"/>
    <s v="earthquake"/>
    <n v="7.1"/>
    <n v="1.8"/>
    <n v="8.5999999999999993E-2"/>
    <n v="13"/>
    <s v="reviewed"/>
    <s v="us"/>
    <s v="us"/>
    <m/>
  </r>
  <r>
    <s v="2024-02-06T09:52:53.871Z"/>
    <d v="2024-02-06T09:52:53"/>
    <x v="65"/>
    <x v="2"/>
    <x v="65"/>
    <d v="2021-03-16T15:01:32"/>
    <n v="36.757100000000001"/>
    <n v="71.3078"/>
    <n v="182.44200000000001"/>
    <n v="4.0999999999999996"/>
    <s v="mb"/>
    <n v="25"/>
    <n v="141"/>
    <n v="2.7440000000000002"/>
    <n v="0.79"/>
    <s v="us"/>
    <s v="us7000ly18"/>
    <s v="2024-04-20T19:33:23.040Z"/>
    <s v="21 km WNW of AshkÄsham, Afghanistan"/>
    <b v="1"/>
    <s v="earthquake"/>
    <n v="6.15"/>
    <n v="11.25"/>
    <n v="0.23300000000000001"/>
    <n v="5"/>
    <s v="reviewed"/>
    <s v="us"/>
    <s v="us"/>
    <m/>
  </r>
  <r>
    <s v="2021-03-16T15:01:32.010Z"/>
    <d v="2021-03-16T15:01:32"/>
    <x v="62"/>
    <x v="3"/>
    <x v="62"/>
    <d v="2021-03-16T13:16:08"/>
    <n v="4.2565"/>
    <n v="97.542500000000004"/>
    <n v="193.78"/>
    <n v="4.4000000000000004"/>
    <s v="mb"/>
    <m/>
    <n v="98"/>
    <n v="1.133"/>
    <n v="0.75"/>
    <s v="us"/>
    <s v="us6000dwcg"/>
    <s v="2021-05-26T22:08:07.040Z"/>
    <s v="52 km WSW of Langsa, Indonesia"/>
    <b v="0"/>
    <s v="earthquake"/>
    <n v="4.3"/>
    <n v="6.9"/>
    <n v="0.13900000000000001"/>
    <n v="15"/>
    <s v="reviewed"/>
    <s v="us"/>
    <s v="us"/>
    <m/>
  </r>
  <r>
    <s v="2021-03-16T13:16:08.835Z"/>
    <d v="2021-03-16T13:16:08"/>
    <x v="62"/>
    <x v="3"/>
    <x v="62"/>
    <d v="2024-02-05T19:30:10"/>
    <n v="30.148499999999999"/>
    <n v="86.369799999999998"/>
    <n v="10"/>
    <n v="4.5999999999999996"/>
    <s v="mb"/>
    <m/>
    <n v="145"/>
    <n v="6.6630000000000003"/>
    <n v="0.53"/>
    <s v="us"/>
    <s v="us7000djtf"/>
    <s v="2021-05-26T22:08:04.040Z"/>
    <s v="143 km NE of Saga, China"/>
    <b v="0"/>
    <s v="earthquake"/>
    <n v="10.3"/>
    <n v="1.9"/>
    <n v="8.2000000000000003E-2"/>
    <n v="47"/>
    <s v="reviewed"/>
    <s v="us"/>
    <s v="us"/>
    <m/>
  </r>
  <r>
    <s v="2024-02-05T19:30:10.758Z"/>
    <d v="2024-02-05T19:30:10"/>
    <x v="65"/>
    <x v="2"/>
    <x v="65"/>
    <d v="2021-03-11T02:34:14"/>
    <n v="36.969900000000003"/>
    <n v="71.279700000000005"/>
    <n v="106.134"/>
    <n v="4.0999999999999996"/>
    <s v="mb"/>
    <n v="40"/>
    <n v="139"/>
    <n v="2.5369999999999999"/>
    <n v="0.96"/>
    <s v="us"/>
    <s v="us7000lx5m"/>
    <s v="2024-04-20T19:33:07.040Z"/>
    <s v="39 km NW of AshkÄsham, Afghanistan"/>
    <b v="1"/>
    <s v="earthquake"/>
    <n v="7.62"/>
    <n v="8.32"/>
    <n v="0.111"/>
    <n v="22"/>
    <s v="reviewed"/>
    <s v="us"/>
    <s v="us"/>
    <m/>
  </r>
  <r>
    <s v="2021-03-11T02:34:14.229Z"/>
    <d v="2021-03-11T02:34:14"/>
    <x v="62"/>
    <x v="3"/>
    <x v="62"/>
    <d v="2024-01-25T06:01:02"/>
    <n v="22.674600000000002"/>
    <n v="94.564999999999998"/>
    <n v="103.62"/>
    <n v="4.5"/>
    <s v="mb"/>
    <m/>
    <n v="138"/>
    <n v="0.89200000000000002"/>
    <n v="0.51"/>
    <s v="us"/>
    <s v="us7000dkxh"/>
    <s v="2021-05-21T19:53:02.040Z"/>
    <s v="85 km NW of Monywa, Myanmar"/>
    <b v="0"/>
    <s v="earthquake"/>
    <n v="5.7"/>
    <n v="8"/>
    <n v="0.127"/>
    <n v="18"/>
    <s v="reviewed"/>
    <s v="us"/>
    <s v="us"/>
    <m/>
  </r>
  <r>
    <s v="2024-01-25T06:01:02.981Z"/>
    <d v="2024-01-25T06:01:02"/>
    <x v="2"/>
    <x v="2"/>
    <x v="2"/>
    <d v="2024-01-18T23:53:52"/>
    <n v="36.564999999999998"/>
    <n v="70.364999999999995"/>
    <n v="206.67500000000001"/>
    <n v="4.0999999999999996"/>
    <s v="mb"/>
    <n v="23"/>
    <n v="143"/>
    <n v="3.12"/>
    <n v="0.55000000000000004"/>
    <s v="us"/>
    <s v="us7000lv0f"/>
    <s v="2024-03-30T22:35:03.040Z"/>
    <s v="45 km E of FarkhÄr, Afghanistan"/>
    <b v="1"/>
    <s v="earthquake"/>
    <n v="6.55"/>
    <n v="8.8480000000000008"/>
    <n v="0.16500000000000001"/>
    <n v="11"/>
    <s v="reviewed"/>
    <s v="us"/>
    <s v="us"/>
    <m/>
  </r>
  <r>
    <s v="2024-01-18T23:53:52.644Z"/>
    <d v="2024-01-18T23:53:52"/>
    <x v="2"/>
    <x v="2"/>
    <x v="2"/>
    <d v="2024-01-16T03:23:53"/>
    <n v="36.552199999999999"/>
    <n v="69.462299999999999"/>
    <n v="209.428"/>
    <n v="4.0999999999999996"/>
    <s v="mb"/>
    <n v="16"/>
    <n v="151"/>
    <n v="3.4550000000000001"/>
    <n v="0.54"/>
    <s v="us"/>
    <s v="us6000m4kx"/>
    <s v="2024-03-29T17:37:53.040Z"/>
    <s v="21 km SSW of Taloqan, Afghanistan"/>
    <b v="1"/>
    <s v="earthquake"/>
    <n v="10.55"/>
    <n v="19.367000000000001"/>
    <n v="0.23300000000000001"/>
    <n v="5"/>
    <s v="reviewed"/>
    <s v="us"/>
    <s v="us"/>
    <m/>
  </r>
  <r>
    <s v="2024-01-16T03:23:53.611Z"/>
    <d v="2024-01-16T03:23:53"/>
    <x v="2"/>
    <x v="2"/>
    <x v="2"/>
    <d v="2024-01-15T21:55:13"/>
    <n v="33.124499999999998"/>
    <n v="76.730599999999995"/>
    <n v="10"/>
    <n v="4.0999999999999996"/>
    <s v="mb"/>
    <n v="25"/>
    <n v="135"/>
    <n v="2.9430000000000001"/>
    <n v="0.61"/>
    <s v="us"/>
    <s v="us6000m3vl"/>
    <s v="2024-03-29T17:37:51.040Z"/>
    <s v="40 km SSW of Padam, India"/>
    <b v="1"/>
    <s v="earthquake"/>
    <n v="7.79"/>
    <n v="1.86"/>
    <n v="0.14499999999999999"/>
    <n v="13"/>
    <s v="reviewed"/>
    <s v="us"/>
    <s v="us"/>
    <m/>
  </r>
  <r>
    <s v="2024-01-15T21:55:13.406Z"/>
    <d v="2024-01-15T21:55:13"/>
    <x v="2"/>
    <x v="2"/>
    <x v="2"/>
    <d v="2024-01-15T13:42:34"/>
    <n v="36.729500000000002"/>
    <n v="71.084400000000002"/>
    <n v="210.81399999999999"/>
    <n v="4.0999999999999996"/>
    <s v="mb"/>
    <n v="19"/>
    <n v="111"/>
    <n v="2.8010000000000002"/>
    <n v="0.39"/>
    <s v="us"/>
    <s v="us7000lsyq"/>
    <s v="2024-03-29T17:37:55.040Z"/>
    <s v="26 km SE of Jurm, Afghanistan"/>
    <b v="1"/>
    <s v="earthquake"/>
    <n v="8.99"/>
    <n v="12.22"/>
    <n v="0.21299999999999999"/>
    <n v="6"/>
    <s v="reviewed"/>
    <s v="us"/>
    <s v="us"/>
    <m/>
  </r>
  <r>
    <s v="2024-01-15T13:42:34.566Z"/>
    <d v="2024-01-15T13:42:34"/>
    <x v="2"/>
    <x v="2"/>
    <x v="2"/>
    <d v="2021-03-06T23:53:25"/>
    <n v="25.603200000000001"/>
    <n v="93.289199999999994"/>
    <n v="10"/>
    <n v="4.0999999999999996"/>
    <s v="mb"/>
    <n v="22"/>
    <n v="96"/>
    <n v="3.278"/>
    <n v="0.65"/>
    <s v="us"/>
    <s v="us7000lsyb"/>
    <s v="2024-03-29T17:37:55.040Z"/>
    <s v="20 km SE of Lumding Railway Colony, India"/>
    <b v="1"/>
    <s v="earthquake"/>
    <n v="8.33"/>
    <n v="1.7270000000000001"/>
    <n v="0.151"/>
    <n v="13"/>
    <s v="reviewed"/>
    <s v="us"/>
    <s v="us"/>
    <m/>
  </r>
  <r>
    <s v="2021-03-06T23:53:25.022Z"/>
    <d v="2021-03-06T23:53:25"/>
    <x v="62"/>
    <x v="3"/>
    <x v="62"/>
    <d v="2024-01-13T15:55:44"/>
    <n v="39.149500000000003"/>
    <n v="70.430099999999996"/>
    <n v="10"/>
    <n v="4.3"/>
    <s v="mb"/>
    <m/>
    <n v="48"/>
    <n v="0.95499999999999996"/>
    <n v="0.77"/>
    <s v="us"/>
    <s v="us7000dgp9"/>
    <s v="2021-05-21T19:47:48.040Z"/>
    <s v="14 km NNE of Rasht, Tajikistan"/>
    <b v="0"/>
    <s v="earthquake"/>
    <n v="4.4000000000000004"/>
    <n v="1.9"/>
    <n v="0.111"/>
    <n v="23"/>
    <s v="reviewed"/>
    <s v="us"/>
    <s v="us"/>
    <m/>
  </r>
  <r>
    <s v="2024-01-13T15:55:44.851Z"/>
    <d v="2024-01-13T15:55:44"/>
    <x v="2"/>
    <x v="2"/>
    <x v="2"/>
    <d v="2024-01-11T07:26:04"/>
    <n v="36.366100000000003"/>
    <n v="71.317099999999996"/>
    <n v="219.30500000000001"/>
    <n v="4.0999999999999996"/>
    <s v="mb"/>
    <n v="33"/>
    <n v="107"/>
    <n v="3.13"/>
    <n v="0.52"/>
    <s v="us"/>
    <s v="us6000m3ir"/>
    <s v="2024-03-16T19:00:34.040Z"/>
    <s v="40 km SSW of AshkÄsham, Afghanistan"/>
    <b v="1"/>
    <s v="earthquake"/>
    <n v="10.69"/>
    <n v="7.742"/>
    <n v="0.111"/>
    <n v="24"/>
    <s v="reviewed"/>
    <s v="us"/>
    <s v="us"/>
    <m/>
  </r>
  <r>
    <s v="2024-01-11T07:26:04.976Z"/>
    <d v="2024-01-11T07:26:04"/>
    <x v="2"/>
    <x v="2"/>
    <x v="2"/>
    <d v="2024-01-07T14:08:34"/>
    <n v="36.575499999999998"/>
    <n v="70.888900000000007"/>
    <n v="208.96199999999999"/>
    <n v="4.0999999999999996"/>
    <s v="mb"/>
    <n v="62"/>
    <n v="135"/>
    <n v="2.9849999999999999"/>
    <n v="0.49"/>
    <s v="us"/>
    <s v="us6000m31a"/>
    <s v="2024-03-16T19:00:17.040Z"/>
    <s v="32 km S of Jurm, Afghanistan"/>
    <b v="1"/>
    <s v="earthquake"/>
    <n v="6.71"/>
    <n v="8.4580000000000002"/>
    <n v="8.4000000000000005E-2"/>
    <n v="40"/>
    <s v="reviewed"/>
    <s v="us"/>
    <s v="us"/>
    <m/>
  </r>
  <r>
    <s v="2024-01-07T14:08:34.933Z"/>
    <d v="2024-01-07T14:08:34"/>
    <x v="2"/>
    <x v="2"/>
    <x v="2"/>
    <d v="2023-12-18T04:18:23"/>
    <n v="28.0794"/>
    <n v="86.423699999999997"/>
    <n v="10"/>
    <n v="4.0999999999999996"/>
    <s v="mb"/>
    <n v="18"/>
    <n v="121"/>
    <n v="1.05"/>
    <n v="0.51"/>
    <s v="us"/>
    <s v="us6000m2c9"/>
    <s v="2024-03-09T21:39:58.040Z"/>
    <s v="40 km WNW of Lobuche, Nepal"/>
    <b v="1"/>
    <s v="earthquake"/>
    <n v="10.64"/>
    <n v="1.95"/>
    <n v="0.109"/>
    <n v="23"/>
    <s v="reviewed"/>
    <s v="us"/>
    <s v="us"/>
    <m/>
  </r>
  <r>
    <s v="2023-12-18T04:18:23.690Z"/>
    <d v="2023-12-18T04:18:23"/>
    <x v="30"/>
    <x v="1"/>
    <x v="30"/>
    <d v="2021-03-05T13:29:50"/>
    <n v="34.385399999999997"/>
    <n v="61.973100000000002"/>
    <n v="10"/>
    <n v="4.0999999999999996"/>
    <s v="mb"/>
    <n v="33"/>
    <n v="172"/>
    <n v="4.7160000000000002"/>
    <n v="0.78"/>
    <s v="us"/>
    <s v="us6000m14k"/>
    <s v="2024-02-27T22:56:56.040Z"/>
    <s v="21 km W of HerÄt, Afghanistan"/>
    <b v="1"/>
    <s v="earthquake"/>
    <n v="9.73"/>
    <n v="1.8779999999999999"/>
    <n v="0.151"/>
    <n v="12"/>
    <s v="reviewed"/>
    <s v="us"/>
    <s v="us"/>
    <m/>
  </r>
  <r>
    <s v="2021-03-05T13:29:50.722Z"/>
    <d v="2021-03-05T13:29:50"/>
    <x v="62"/>
    <x v="3"/>
    <x v="62"/>
    <d v="2021-03-04T23:36:58"/>
    <n v="2.9735999999999998"/>
    <n v="93.745699999999999"/>
    <n v="10"/>
    <n v="4.5999999999999996"/>
    <s v="mb"/>
    <m/>
    <n v="112"/>
    <n v="3.9"/>
    <n v="0.72"/>
    <s v="us"/>
    <s v="us7000dfyy"/>
    <s v="2021-05-21T19:46:49.040Z"/>
    <s v="294 km WSW of Meulaboh, Indonesia"/>
    <b v="0"/>
    <s v="earthquake"/>
    <n v="8.6999999999999993"/>
    <n v="1.9"/>
    <n v="0.1"/>
    <n v="30"/>
    <s v="reviewed"/>
    <s v="us"/>
    <s v="us"/>
    <m/>
  </r>
  <r>
    <s v="2021-03-04T23:36:58.479Z"/>
    <d v="2021-03-04T23:36:58"/>
    <x v="62"/>
    <x v="3"/>
    <x v="62"/>
    <d v="2023-11-23T22:09:55"/>
    <n v="5.0050999999999997"/>
    <n v="96.000399999999999"/>
    <n v="10"/>
    <n v="4.5"/>
    <s v="mb"/>
    <m/>
    <n v="174"/>
    <n v="0.96799999999999997"/>
    <n v="0.97"/>
    <s v="us"/>
    <s v="us7000dhub"/>
    <s v="2021-05-13T22:45:52.040Z"/>
    <s v="39 km SW of Reuleuet, Indonesia"/>
    <b v="0"/>
    <s v="earthquake"/>
    <n v="4.5999999999999996"/>
    <n v="1.9"/>
    <n v="0.14499999999999999"/>
    <n v="14"/>
    <s v="reviewed"/>
    <s v="us"/>
    <s v="us"/>
    <m/>
  </r>
  <r>
    <s v="2023-11-23T22:09:55.928Z"/>
    <d v="2023-11-23T22:09:55"/>
    <x v="19"/>
    <x v="1"/>
    <x v="19"/>
    <d v="2023-11-11T05:27:49"/>
    <n v="36.497199999999999"/>
    <n v="70.975200000000001"/>
    <n v="201.31399999999999"/>
    <n v="4.0999999999999996"/>
    <s v="mb"/>
    <n v="32"/>
    <n v="80"/>
    <n v="2.5089999999999999"/>
    <n v="0.62"/>
    <s v="us"/>
    <s v="us7000leds"/>
    <s v="2024-02-01T15:13:45.040Z"/>
    <s v="42 km SSE of Jurm, Afghanistan"/>
    <b v="1"/>
    <s v="earthquake"/>
    <n v="8.3000000000000007"/>
    <n v="10.464"/>
    <n v="0.26100000000000001"/>
    <n v="4"/>
    <s v="reviewed"/>
    <s v="us"/>
    <s v="us"/>
    <m/>
  </r>
  <r>
    <s v="2023-11-11T05:27:49.577Z"/>
    <d v="2023-11-11T05:27:49"/>
    <x v="19"/>
    <x v="1"/>
    <x v="19"/>
    <d v="2023-11-05T07:23:21"/>
    <n v="28.1676"/>
    <n v="66.391000000000005"/>
    <n v="10"/>
    <n v="4.0999999999999996"/>
    <s v="mb"/>
    <n v="15"/>
    <n v="172"/>
    <n v="6.7460000000000004"/>
    <n v="0.26"/>
    <s v="us"/>
    <s v="us6000lntw"/>
    <s v="2024-01-13T23:09:47.040Z"/>
    <s v="38 km SSE of Surab, Pakistan"/>
    <b v="1"/>
    <s v="earthquake"/>
    <n v="12.13"/>
    <n v="1.974"/>
    <n v="0.13500000000000001"/>
    <n v="15"/>
    <s v="reviewed"/>
    <s v="us"/>
    <s v="us"/>
    <m/>
  </r>
  <r>
    <s v="2023-11-05T07:23:21.096Z"/>
    <d v="2023-11-05T07:23:21"/>
    <x v="19"/>
    <x v="1"/>
    <x v="19"/>
    <d v="2021-03-01T18:21:52"/>
    <n v="36.7592"/>
    <n v="68.497200000000007"/>
    <n v="51.508000000000003"/>
    <n v="4.0999999999999996"/>
    <s v="mb"/>
    <n v="24"/>
    <n v="126"/>
    <n v="1.9390000000000001"/>
    <n v="0.71"/>
    <s v="us"/>
    <s v="us7000l8z2"/>
    <s v="2024-01-18T21:14:52.017Z"/>
    <s v="32 km W of Kunduz, Afghanistan"/>
    <b v="1"/>
    <s v="earthquake"/>
    <n v="8.23"/>
    <n v="7.1520000000000001"/>
    <n v="0.17499999999999999"/>
    <n v="10"/>
    <s v="reviewed"/>
    <s v="us"/>
    <s v="us"/>
    <m/>
  </r>
  <r>
    <s v="2021-03-01T18:21:52.678Z"/>
    <d v="2021-03-01T18:21:52"/>
    <x v="62"/>
    <x v="3"/>
    <x v="62"/>
    <d v="2023-11-03T18:44:39"/>
    <n v="6.6113999999999997"/>
    <n v="94.352599999999995"/>
    <n v="74.69"/>
    <n v="4.7"/>
    <s v="mb"/>
    <m/>
    <n v="97"/>
    <n v="2.923"/>
    <n v="0.6"/>
    <s v="us"/>
    <s v="us7000demx"/>
    <s v="2021-05-13T22:39:44.040Z"/>
    <s v="133 km NW of Sabang, Indonesia"/>
    <b v="0"/>
    <s v="earthquake"/>
    <n v="10.1"/>
    <n v="7.5"/>
    <n v="7.6999999999999999E-2"/>
    <n v="51"/>
    <s v="reviewed"/>
    <s v="us"/>
    <s v="us"/>
    <m/>
  </r>
  <r>
    <s v="2023-11-03T18:44:39.613Z"/>
    <d v="2023-11-03T18:44:39"/>
    <x v="19"/>
    <x v="1"/>
    <x v="19"/>
    <d v="2023-11-01T21:44:36"/>
    <n v="28.833200000000001"/>
    <n v="81.991200000000006"/>
    <n v="10"/>
    <n v="4.0999999999999996"/>
    <s v="mb"/>
    <n v="27"/>
    <n v="107"/>
    <n v="3.0760000000000001"/>
    <n v="0.84"/>
    <s v="us"/>
    <s v="us7000l9n0"/>
    <s v="2024-01-18T21:13:18.385Z"/>
    <s v="27 km E of Dailekh, Nepal"/>
    <b v="1"/>
    <s v="earthquake"/>
    <n v="10.1"/>
    <n v="1.613"/>
    <n v="0.151"/>
    <n v="16"/>
    <s v="reviewed"/>
    <s v="us"/>
    <s v="us"/>
    <m/>
  </r>
  <r>
    <s v="2023-11-01T21:44:36.662Z"/>
    <d v="2023-11-01T21:44:36"/>
    <x v="19"/>
    <x v="1"/>
    <x v="19"/>
    <d v="2021-02-26T09:28:18"/>
    <n v="21.033000000000001"/>
    <n v="92.126999999999995"/>
    <n v="22.236999999999998"/>
    <n v="4.0999999999999996"/>
    <s v="mb"/>
    <n v="26"/>
    <n v="165"/>
    <n v="1.6970000000000001"/>
    <n v="0.78"/>
    <s v="us"/>
    <s v="us7000l972"/>
    <s v="2024-01-10T06:01:35.040Z"/>
    <s v="26 km NW of TeknÄf, Bangladesh"/>
    <b v="1"/>
    <s v="earthquake"/>
    <n v="9.2200000000000006"/>
    <n v="6.0279999999999996"/>
    <n v="0.158"/>
    <n v="11"/>
    <s v="reviewed"/>
    <s v="us"/>
    <s v="us"/>
    <m/>
  </r>
  <r>
    <s v="2021-02-26T09:28:18.703Z"/>
    <d v="2021-02-26T09:28:18"/>
    <x v="55"/>
    <x v="3"/>
    <x v="55"/>
    <d v="2023-10-19T02:49:27"/>
    <n v="37.550899999999999"/>
    <n v="71.932900000000004"/>
    <n v="115.63"/>
    <n v="4.3"/>
    <s v="mb"/>
    <m/>
    <n v="73"/>
    <n v="1.161"/>
    <n v="0.62"/>
    <s v="us"/>
    <s v="us7000ddus"/>
    <s v="2021-05-13T22:34:57.040Z"/>
    <s v="34 km ENE of Khorugh, Tajikistan"/>
    <b v="0"/>
    <s v="earthquake"/>
    <n v="7"/>
    <n v="3.4"/>
    <n v="0.14699999999999999"/>
    <n v="14"/>
    <s v="reviewed"/>
    <s v="us"/>
    <s v="us"/>
    <m/>
  </r>
  <r>
    <s v="2023-10-19T02:49:27.694Z"/>
    <d v="2023-10-19T02:49:27"/>
    <x v="3"/>
    <x v="1"/>
    <x v="3"/>
    <d v="2021-02-25T07:50:20"/>
    <n v="34.555"/>
    <n v="61.968299999999999"/>
    <n v="10"/>
    <n v="4.0999999999999996"/>
    <s v="mb"/>
    <n v="27"/>
    <n v="97"/>
    <n v="4.585"/>
    <n v="0.91"/>
    <s v="us"/>
    <s v="us6000lghy"/>
    <s v="2023-12-26T21:24:36.040Z"/>
    <s v="31 km NE of Zindah JÄn, Afghanistan"/>
    <b v="1"/>
    <s v="earthquake"/>
    <n v="9.9499999999999993"/>
    <n v="1.927"/>
    <n v="0.14499999999999999"/>
    <n v="13"/>
    <s v="reviewed"/>
    <s v="us"/>
    <s v="us"/>
    <m/>
  </r>
  <r>
    <s v="2021-02-25T07:50:20.274Z"/>
    <d v="2021-02-25T07:50:20"/>
    <x v="55"/>
    <x v="3"/>
    <x v="55"/>
    <d v="2021-02-25T04:19:58"/>
    <n v="22.8779"/>
    <n v="96.0167"/>
    <n v="10"/>
    <n v="4.5"/>
    <s v="mb"/>
    <m/>
    <n v="55"/>
    <n v="2.0710000000000002"/>
    <n v="0.55000000000000004"/>
    <s v="us"/>
    <s v="us7000ddij"/>
    <s v="2021-05-04T14:17:13.040Z"/>
    <s v="47 km NE of Shwebo, Myanmar"/>
    <b v="0"/>
    <s v="earthquake"/>
    <n v="4.8"/>
    <n v="1.9"/>
    <n v="0.104"/>
    <n v="27"/>
    <s v="reviewed"/>
    <s v="us"/>
    <s v="us"/>
    <m/>
  </r>
  <r>
    <s v="2021-02-25T04:19:58.736Z"/>
    <d v="2021-02-25T04:19:58"/>
    <x v="55"/>
    <x v="3"/>
    <x v="55"/>
    <d v="2021-02-25T03:46:04"/>
    <n v="22.390799999999999"/>
    <n v="95.4803"/>
    <n v="22.58"/>
    <n v="4.0999999999999996"/>
    <s v="mb"/>
    <m/>
    <n v="68"/>
    <n v="1.7569999999999999"/>
    <n v="1.07"/>
    <s v="us"/>
    <s v="us7000dew5"/>
    <s v="2021-05-04T14:17:09.040Z"/>
    <s v="29 km SW of Shwebo, Myanmar"/>
    <b v="0"/>
    <s v="earthquake"/>
    <n v="5"/>
    <n v="6.8"/>
    <n v="0.16500000000000001"/>
    <n v="10"/>
    <s v="reviewed"/>
    <s v="us"/>
    <s v="us"/>
    <m/>
  </r>
  <r>
    <s v="2021-02-25T03:46:04.088Z"/>
    <d v="2021-02-25T03:46:04"/>
    <x v="55"/>
    <x v="3"/>
    <x v="55"/>
    <d v="2021-02-25T02:34:26"/>
    <n v="22.7"/>
    <n v="95.841499999999996"/>
    <n v="20.12"/>
    <n v="4.2"/>
    <s v="mb"/>
    <m/>
    <n v="110"/>
    <n v="2.0710000000000002"/>
    <n v="0.62"/>
    <s v="us"/>
    <s v="us7000dew3"/>
    <s v="2021-05-04T14:17:08.040Z"/>
    <s v="20 km NE of Shwebo, Myanmar"/>
    <b v="0"/>
    <s v="earthquake"/>
    <n v="6.5"/>
    <n v="4"/>
    <n v="0.152"/>
    <n v="12"/>
    <s v="reviewed"/>
    <s v="us"/>
    <s v="us"/>
    <m/>
  </r>
  <r>
    <s v="2021-02-25T02:34:26.540Z"/>
    <d v="2021-02-25T02:34:26"/>
    <x v="55"/>
    <x v="3"/>
    <x v="55"/>
    <d v="2021-02-25T02:11:42"/>
    <n v="22.858499999999999"/>
    <n v="95.921099999999996"/>
    <n v="10"/>
    <n v="4.9000000000000004"/>
    <s v="mb"/>
    <m/>
    <n v="30"/>
    <n v="2.0179999999999998"/>
    <n v="0.6"/>
    <s v="us"/>
    <s v="us7000ddgz"/>
    <s v="2021-05-04T14:17:07.040Z"/>
    <s v="39 km NE of Shwebo, Myanmar"/>
    <b v="0"/>
    <s v="earthquake"/>
    <n v="3.1"/>
    <n v="1.8"/>
    <n v="7.9000000000000001E-2"/>
    <n v="51"/>
    <s v="reviewed"/>
    <s v="us"/>
    <s v="us"/>
    <m/>
  </r>
  <r>
    <s v="2021-02-25T02:11:42.916Z"/>
    <d v="2021-02-25T02:11:42"/>
    <x v="55"/>
    <x v="3"/>
    <x v="55"/>
    <d v="2023-10-17T04:09:39"/>
    <n v="37.2288"/>
    <n v="71.751300000000001"/>
    <n v="139.66"/>
    <n v="4"/>
    <s v="mb"/>
    <m/>
    <n v="104"/>
    <n v="2.2509999999999999"/>
    <n v="0.56000000000000005"/>
    <s v="us"/>
    <s v="us7000ddgw"/>
    <s v="2021-05-04T14:17:06.040Z"/>
    <s v="33 km SSE of Khorugh, Tajikistan"/>
    <b v="0"/>
    <s v="earthquake"/>
    <n v="6.3"/>
    <n v="13.8"/>
    <n v="0.19600000000000001"/>
    <n v="7"/>
    <s v="reviewed"/>
    <s v="us"/>
    <s v="us"/>
    <m/>
  </r>
  <r>
    <s v="2023-10-17T04:09:39.514Z"/>
    <d v="2023-10-17T04:09:39"/>
    <x v="3"/>
    <x v="1"/>
    <x v="3"/>
    <d v="2023-10-15T21:39:17"/>
    <n v="34.576700000000002"/>
    <n v="62.183100000000003"/>
    <n v="10"/>
    <n v="4.0999999999999996"/>
    <s v="mb"/>
    <n v="22"/>
    <n v="164"/>
    <n v="5.6609999999999996"/>
    <n v="0.88"/>
    <s v="us"/>
    <s v="us6000lgy1"/>
    <s v="2023-12-26T21:24:46.040Z"/>
    <s v="25 km N of HerÄt, Afghanistan"/>
    <b v="1"/>
    <s v="earthquake"/>
    <n v="11.01"/>
    <n v="1.972"/>
    <n v="0.30299999999999999"/>
    <n v="5"/>
    <s v="reviewed"/>
    <s v="us"/>
    <s v="us"/>
    <m/>
  </r>
  <r>
    <s v="2023-10-15T21:39:17.831Z"/>
    <d v="2023-10-15T21:39:17"/>
    <x v="3"/>
    <x v="1"/>
    <x v="3"/>
    <d v="2023-10-15T07:10:02"/>
    <n v="34.529899999999998"/>
    <n v="62.249499999999998"/>
    <n v="10"/>
    <n v="4.0999999999999996"/>
    <s v="mb"/>
    <n v="22"/>
    <n v="193"/>
    <n v="5.6079999999999997"/>
    <n v="0.5"/>
    <s v="us"/>
    <s v="us6000lfsn"/>
    <s v="2023-12-26T21:24:20.040Z"/>
    <s v="20 km NNE of HerÄt, Afghanistan"/>
    <b v="1"/>
    <s v="earthquake"/>
    <n v="9.7899999999999991"/>
    <n v="1.9450000000000001"/>
    <n v="0.19700000000000001"/>
    <n v="7"/>
    <s v="reviewed"/>
    <s v="us"/>
    <s v="us"/>
    <m/>
  </r>
  <r>
    <s v="2023-10-15T07:10:02.350Z"/>
    <d v="2023-10-15T07:10:02"/>
    <x v="3"/>
    <x v="1"/>
    <x v="3"/>
    <d v="2021-02-20T01:47:53"/>
    <n v="34.446800000000003"/>
    <n v="62.1342"/>
    <n v="10"/>
    <n v="4.0999999999999996"/>
    <s v="mb"/>
    <n v="35"/>
    <n v="137"/>
    <n v="6.9470000000000001"/>
    <n v="0.71"/>
    <s v="us"/>
    <s v="us6000lguf"/>
    <s v="2023-12-26T21:24:42.040Z"/>
    <s v="12 km NNW of HerÄt, Afghanistan"/>
    <b v="1"/>
    <s v="earthquake"/>
    <n v="8.66"/>
    <n v="1.9510000000000001"/>
    <n v="0.11700000000000001"/>
    <n v="20"/>
    <s v="reviewed"/>
    <s v="us"/>
    <s v="us"/>
    <m/>
  </r>
  <r>
    <s v="2021-02-20T01:47:53.340Z"/>
    <d v="2021-02-20T01:47:53"/>
    <x v="55"/>
    <x v="3"/>
    <x v="55"/>
    <d v="2021-02-20T00:01:25"/>
    <n v="37.295299999999997"/>
    <n v="71.676599999999993"/>
    <n v="59.67"/>
    <n v="4.0999999999999996"/>
    <s v="mb"/>
    <m/>
    <n v="115"/>
    <n v="2.1869999999999998"/>
    <n v="0.57999999999999996"/>
    <s v="us"/>
    <s v="us7000ddjy"/>
    <s v="2021-05-04T14:15:09.040Z"/>
    <s v="24 km SSE of Khorugh, Tajikistan"/>
    <b v="0"/>
    <s v="earthquake"/>
    <n v="5.3"/>
    <n v="12"/>
    <n v="0.19700000000000001"/>
    <n v="7"/>
    <s v="reviewed"/>
    <s v="us"/>
    <s v="us"/>
    <m/>
  </r>
  <r>
    <s v="2021-02-20T00:01:25.163Z"/>
    <d v="2021-02-20T00:01:25"/>
    <x v="55"/>
    <x v="3"/>
    <x v="55"/>
    <d v="2023-10-15T05:20:12"/>
    <n v="23.331800000000001"/>
    <n v="94.568899999999999"/>
    <n v="95.45"/>
    <n v="4.0999999999999996"/>
    <s v="mb"/>
    <m/>
    <n v="68"/>
    <n v="2.774"/>
    <n v="0.66"/>
    <s v="us"/>
    <s v="us6000djj9"/>
    <s v="2021-05-04T14:15:07.040Z"/>
    <s v="38 km SSE of Mawlaik, Myanmar"/>
    <b v="0"/>
    <s v="earthquake"/>
    <n v="6.1"/>
    <n v="9.8000000000000007"/>
    <n v="0.111"/>
    <n v="22"/>
    <s v="reviewed"/>
    <s v="us"/>
    <s v="us"/>
    <m/>
  </r>
  <r>
    <s v="2023-10-15T05:20:12.574Z"/>
    <d v="2023-10-15T05:20:12"/>
    <x v="3"/>
    <x v="1"/>
    <x v="3"/>
    <d v="2023-10-12T09:20:34"/>
    <n v="34.454300000000003"/>
    <n v="62.243299999999998"/>
    <n v="10"/>
    <n v="4.0999999999999996"/>
    <s v="mb"/>
    <n v="24"/>
    <n v="121"/>
    <n v="5.6159999999999997"/>
    <n v="0.6"/>
    <s v="us"/>
    <s v="us6000lfnv"/>
    <s v="2023-12-26T21:24:18.040Z"/>
    <s v="12 km NNE of HerÄt, Afghanistan"/>
    <b v="1"/>
    <s v="earthquake"/>
    <n v="12.53"/>
    <n v="1.962"/>
    <n v="0.184"/>
    <n v="8"/>
    <s v="reviewed"/>
    <s v="us"/>
    <s v="us"/>
    <m/>
  </r>
  <r>
    <s v="2023-10-12T09:20:34.602Z"/>
    <d v="2023-10-12T09:20:34"/>
    <x v="3"/>
    <x v="1"/>
    <x v="3"/>
    <d v="2023-10-11T01:13:12"/>
    <n v="34.468299999999999"/>
    <n v="61.7117"/>
    <n v="10"/>
    <n v="4.0999999999999996"/>
    <s v="mb"/>
    <n v="37"/>
    <n v="94"/>
    <n v="4.5140000000000002"/>
    <n v="1.38"/>
    <s v="us"/>
    <s v="us6000lgdn"/>
    <s v="2023-12-16T22:13:09.040Z"/>
    <s v="14 km NNW of Zindah JÄn, Afghanistan"/>
    <b v="1"/>
    <s v="earthquake"/>
    <n v="8.65"/>
    <n v="1.901"/>
    <n v="0.16500000000000001"/>
    <n v="10"/>
    <s v="reviewed"/>
    <s v="us"/>
    <s v="us"/>
    <m/>
  </r>
  <r>
    <s v="2023-10-11T01:13:12.130Z"/>
    <d v="2023-10-11T01:13:12"/>
    <x v="3"/>
    <x v="1"/>
    <x v="3"/>
    <d v="2023-10-10T07:46:27"/>
    <n v="34.486699999999999"/>
    <n v="62.089599999999997"/>
    <n v="10"/>
    <n v="4.0999999999999996"/>
    <s v="mb"/>
    <n v="34"/>
    <n v="94"/>
    <n v="5.7409999999999997"/>
    <n v="0.63"/>
    <s v="us"/>
    <s v="us6000lenq"/>
    <s v="2023-12-16T22:13:07.040Z"/>
    <s v="18 km NNW of HerÄt, Afghanistan"/>
    <b v="1"/>
    <s v="earthquake"/>
    <n v="6.26"/>
    <n v="1.9239999999999999"/>
    <n v="0.15"/>
    <n v="12"/>
    <s v="reviewed"/>
    <s v="us"/>
    <s v="us"/>
    <m/>
  </r>
  <r>
    <s v="2023-10-10T07:46:27.543Z"/>
    <d v="2023-10-10T07:46:27"/>
    <x v="3"/>
    <x v="1"/>
    <x v="3"/>
    <d v="2023-10-07T10:05:51"/>
    <n v="36.491799999999998"/>
    <n v="70.0672"/>
    <n v="226.249"/>
    <n v="4.0999999999999996"/>
    <s v="mb"/>
    <n v="37"/>
    <n v="78"/>
    <n v="2.1179999999999999"/>
    <n v="1.03"/>
    <s v="us"/>
    <s v="us6000leg2"/>
    <s v="2023-12-16T22:13:06.040Z"/>
    <s v="20 km ESE of FarkhÄr, Afghanistan"/>
    <b v="1"/>
    <s v="earthquake"/>
    <n v="4.68"/>
    <n v="7.7320000000000002"/>
    <n v="0.17399999999999999"/>
    <n v="9"/>
    <s v="reviewed"/>
    <s v="us"/>
    <s v="us"/>
    <m/>
  </r>
  <r>
    <s v="2023-10-07T10:05:51.717Z"/>
    <d v="2023-10-07T10:05:51"/>
    <x v="3"/>
    <x v="1"/>
    <x v="3"/>
    <d v="2023-10-07T09:08:08"/>
    <n v="34.688000000000002"/>
    <n v="62.378599999999999"/>
    <n v="10"/>
    <n v="4.0999999999999996"/>
    <s v="mb"/>
    <n v="23"/>
    <n v="117"/>
    <n v="5.4980000000000002"/>
    <n v="0.52"/>
    <s v="us"/>
    <s v="us6000leu1"/>
    <s v="2023-12-14T21:26:57.040Z"/>
    <s v="29 km NW of Karukh, Afghanistan"/>
    <b v="1"/>
    <s v="earthquake"/>
    <n v="9.9499999999999993"/>
    <n v="1.9059999999999999"/>
    <n v="0.17399999999999999"/>
    <n v="10"/>
    <s v="reviewed"/>
    <s v="us"/>
    <s v="us"/>
    <m/>
  </r>
  <r>
    <s v="2023-10-07T09:08:08.439Z"/>
    <d v="2023-10-07T09:08:08"/>
    <x v="3"/>
    <x v="1"/>
    <x v="3"/>
    <d v="2021-02-16T06:55:54"/>
    <n v="34.383299999999998"/>
    <n v="61.876899999999999"/>
    <n v="10"/>
    <n v="4.0999999999999996"/>
    <s v="mb"/>
    <n v="17"/>
    <n v="199"/>
    <n v="5.9219999999999997"/>
    <n v="0.21"/>
    <s v="us"/>
    <s v="us6000lev4"/>
    <s v="2023-12-14T21:26:57.040Z"/>
    <s v="12 km ENE of Zindah JÄn, Afghanistan"/>
    <b v="1"/>
    <s v="earthquake"/>
    <n v="6.91"/>
    <n v="2.0030000000000001"/>
    <n v="0.21299999999999999"/>
    <n v="7"/>
    <s v="reviewed"/>
    <s v="us"/>
    <s v="us"/>
    <m/>
  </r>
  <r>
    <s v="2021-02-16T06:55:54.945Z"/>
    <d v="2021-02-16T06:55:54"/>
    <x v="55"/>
    <x v="3"/>
    <x v="55"/>
    <d v="2021-02-16T01:10:59"/>
    <n v="2.7313999999999998"/>
    <n v="99.066699999999997"/>
    <n v="165.68"/>
    <n v="4.2"/>
    <s v="mb"/>
    <m/>
    <n v="84"/>
    <n v="0.14699999999999999"/>
    <n v="0.6"/>
    <s v="us"/>
    <s v="us6000dk4j"/>
    <s v="2021-04-23T21:04:45.040Z"/>
    <s v="16 km ENE of Parapat, Indonesia"/>
    <b v="0"/>
    <s v="earthquake"/>
    <n v="7.3"/>
    <n v="3.9"/>
    <n v="0.112"/>
    <n v="22"/>
    <s v="reviewed"/>
    <s v="us"/>
    <s v="us"/>
    <m/>
  </r>
  <r>
    <s v="2021-02-16T01:10:59.090Z"/>
    <d v="2021-02-16T01:10:59"/>
    <x v="55"/>
    <x v="3"/>
    <x v="55"/>
    <d v="2023-09-22T13:53:51"/>
    <n v="2.4830999999999999"/>
    <n v="97.036100000000005"/>
    <n v="10"/>
    <n v="4.5"/>
    <s v="mb"/>
    <m/>
    <n v="131"/>
    <n v="1.2889999999999999"/>
    <n v="0.88"/>
    <s v="us"/>
    <s v="us6000dk60"/>
    <s v="2021-04-23T21:04:43.040Z"/>
    <s v="northern Sumatra, Indonesia"/>
    <b v="0"/>
    <s v="earthquake"/>
    <n v="6.8"/>
    <n v="1.9"/>
    <n v="0.15"/>
    <n v="13"/>
    <s v="reviewed"/>
    <s v="us"/>
    <s v="us"/>
    <m/>
  </r>
  <r>
    <s v="2023-09-22T13:53:51.403Z"/>
    <d v="2023-09-22T13:53:51"/>
    <x v="60"/>
    <x v="1"/>
    <x v="60"/>
    <d v="2021-02-15T12:11:16"/>
    <n v="36.678800000000003"/>
    <n v="71.048500000000004"/>
    <n v="215.49299999999999"/>
    <n v="4.0999999999999996"/>
    <s v="mb"/>
    <n v="29"/>
    <n v="72"/>
    <n v="2.5550000000000002"/>
    <n v="0.36"/>
    <s v="us"/>
    <s v="us7000kxe1"/>
    <s v="2024-01-18T20:56:42.433Z"/>
    <s v="28 km SE of Jurm, Afghanistan"/>
    <b v="1"/>
    <s v="earthquake"/>
    <n v="6.59"/>
    <n v="7.1210000000000004"/>
    <n v="0.158"/>
    <n v="11"/>
    <s v="reviewed"/>
    <s v="us"/>
    <s v="us"/>
    <m/>
  </r>
  <r>
    <s v="2021-02-15T12:11:16.572Z"/>
    <d v="2021-02-15T12:11:16"/>
    <x v="55"/>
    <x v="3"/>
    <x v="55"/>
    <d v="2021-02-15T04:57:13"/>
    <n v="37.520099999999999"/>
    <n v="71.808899999999994"/>
    <n v="111.79"/>
    <n v="4.0999999999999996"/>
    <s v="mb"/>
    <m/>
    <n v="55"/>
    <n v="1.96"/>
    <n v="0.68"/>
    <s v="us"/>
    <s v="us6000djgd"/>
    <s v="2021-04-23T21:04:40.040Z"/>
    <s v="22 km E of Khorugh, Tajikistan"/>
    <b v="0"/>
    <s v="earthquake"/>
    <n v="4.3"/>
    <n v="8.4"/>
    <n v="0.112"/>
    <n v="22"/>
    <s v="reviewed"/>
    <s v="us"/>
    <s v="us"/>
    <m/>
  </r>
  <r>
    <s v="2021-02-15T04:57:13.303Z"/>
    <d v="2021-02-15T04:57:13"/>
    <x v="55"/>
    <x v="3"/>
    <x v="55"/>
    <d v="2021-02-14T13:27:50"/>
    <n v="1.0728"/>
    <n v="98.835800000000006"/>
    <n v="68.92"/>
    <n v="5"/>
    <s v="mb"/>
    <m/>
    <n v="44"/>
    <n v="1.28"/>
    <n v="0.94"/>
    <s v="us"/>
    <s v="us6000dhqv"/>
    <s v="2021-04-23T21:04:38.040Z"/>
    <s v="59 km SW of Padangsidempuan, Indonesia"/>
    <b v="0"/>
    <s v="earthquake"/>
    <n v="5.4"/>
    <n v="4.5"/>
    <n v="7.2999999999999995E-2"/>
    <n v="61"/>
    <s v="reviewed"/>
    <s v="us"/>
    <s v="us"/>
    <m/>
  </r>
  <r>
    <s v="2021-02-14T13:27:50.564Z"/>
    <d v="2021-02-14T13:27:50"/>
    <x v="55"/>
    <x v="3"/>
    <x v="55"/>
    <d v="2021-02-13T22:00:23"/>
    <n v="37.2941"/>
    <n v="71.281199999999998"/>
    <n v="100.05"/>
    <n v="4.4000000000000004"/>
    <s v="mb"/>
    <m/>
    <n v="107"/>
    <n v="2.2240000000000002"/>
    <n v="0.62"/>
    <s v="us"/>
    <s v="us6000djf4"/>
    <s v="2021-04-23T21:04:34.040Z"/>
    <s v="32 km SW of Khorugh, Tajikistan"/>
    <b v="0"/>
    <s v="earthquake"/>
    <n v="7.4"/>
    <n v="10.6"/>
    <n v="0.154"/>
    <n v="12"/>
    <s v="reviewed"/>
    <s v="us"/>
    <s v="us"/>
    <m/>
  </r>
  <r>
    <s v="2021-02-13T22:00:23.340Z"/>
    <d v="2021-02-13T22:00:23"/>
    <x v="55"/>
    <x v="3"/>
    <x v="55"/>
    <d v="2021-02-13T06:13:09"/>
    <n v="38.1355"/>
    <n v="72.609399999999994"/>
    <n v="111.63"/>
    <n v="4"/>
    <s v="mb"/>
    <m/>
    <n v="68"/>
    <n v="1.4850000000000001"/>
    <n v="0.35"/>
    <s v="us"/>
    <s v="us6000dhhf"/>
    <s v="2021-04-23T21:04:31.040Z"/>
    <s v="117 km NE of Khorugh, Tajikistan"/>
    <b v="0"/>
    <s v="earthquake"/>
    <n v="5.0999999999999996"/>
    <n v="7.8"/>
    <n v="0.126"/>
    <n v="17"/>
    <s v="reviewed"/>
    <s v="us"/>
    <s v="us"/>
    <m/>
  </r>
  <r>
    <s v="2021-02-13T06:13:09.986Z"/>
    <d v="2021-02-13T06:13:09"/>
    <x v="55"/>
    <x v="3"/>
    <x v="55"/>
    <d v="2021-02-13T05:34:38"/>
    <n v="37.936799999999998"/>
    <n v="69.355099999999993"/>
    <n v="10"/>
    <n v="4.5"/>
    <s v="mb"/>
    <m/>
    <n v="91"/>
    <n v="2.4039999999999999"/>
    <n v="1.08"/>
    <s v="us"/>
    <s v="us6000djcl"/>
    <s v="2021-04-23T21:04:27.040Z"/>
    <s v="17 km S of Danghara, Tajikistan"/>
    <b v="0"/>
    <s v="earthquake"/>
    <n v="7.8"/>
    <n v="1.9"/>
    <n v="0.14499999999999999"/>
    <n v="14"/>
    <s v="reviewed"/>
    <s v="us"/>
    <s v="us"/>
    <m/>
  </r>
  <r>
    <s v="2021-02-13T05:34:38.839Z"/>
    <d v="2021-02-13T05:34:38"/>
    <x v="55"/>
    <x v="3"/>
    <x v="55"/>
    <d v="2023-09-21T06:34:25"/>
    <n v="0.47670000000000001"/>
    <n v="97.018699999999995"/>
    <n v="10"/>
    <n v="4.9000000000000004"/>
    <s v="mb"/>
    <m/>
    <n v="184"/>
    <n v="0.99199999999999999"/>
    <n v="0.61"/>
    <s v="us"/>
    <s v="us6000djcj"/>
    <s v="2021-04-23T21:04:27.040Z"/>
    <s v="217 km SSW of Singkil, Indonesia"/>
    <b v="0"/>
    <s v="earthquake"/>
    <n v="4.3"/>
    <n v="1.9"/>
    <n v="0.11700000000000001"/>
    <n v="23"/>
    <s v="reviewed"/>
    <s v="us"/>
    <s v="us"/>
    <m/>
  </r>
  <r>
    <s v="2023-09-21T06:34:25.819Z"/>
    <d v="2023-09-21T06:34:25"/>
    <x v="60"/>
    <x v="1"/>
    <x v="60"/>
    <d v="2021-02-12T17:01:35"/>
    <n v="36.1509"/>
    <n v="68.453299999999999"/>
    <n v="116.624"/>
    <n v="4.0999999999999996"/>
    <s v="mb"/>
    <n v="19"/>
    <n v="121"/>
    <n v="1.677"/>
    <n v="0.6"/>
    <s v="us"/>
    <s v="us7000kx1q"/>
    <s v="2023-12-02T23:01:09.040Z"/>
    <s v="23 km W of BaghlÄn, Afghanistan"/>
    <b v="1"/>
    <s v="earthquake"/>
    <n v="7.52"/>
    <n v="13.725"/>
    <n v="0.23400000000000001"/>
    <n v="5"/>
    <s v="reviewed"/>
    <s v="us"/>
    <s v="us"/>
    <m/>
  </r>
  <r>
    <s v="2021-02-12T17:01:35.245Z"/>
    <d v="2021-02-12T17:01:35"/>
    <x v="55"/>
    <x v="3"/>
    <x v="55"/>
    <d v="2021-02-12T10:15:20"/>
    <n v="38.1357"/>
    <n v="73.544799999999995"/>
    <n v="98"/>
    <n v="5.9"/>
    <s v="mww"/>
    <m/>
    <n v="16"/>
    <n v="1.9119999999999999"/>
    <n v="0.89"/>
    <s v="us"/>
    <s v="us6000dh48"/>
    <s v="2025-12-22T18:50:02.984Z"/>
    <s v="Tajikistan-Xinjiang border region"/>
    <b v="0"/>
    <s v="earthquake"/>
    <n v="5.0999999999999996"/>
    <n v="1.7"/>
    <n v="5.2999999999999999E-2"/>
    <n v="34"/>
    <s v="reviewed"/>
    <s v="us"/>
    <s v="us"/>
    <m/>
  </r>
  <r>
    <s v="2021-02-12T10:15:20.585Z"/>
    <d v="2021-02-12T10:15:20"/>
    <x v="55"/>
    <x v="3"/>
    <x v="55"/>
    <d v="2021-02-11T19:34:00"/>
    <n v="38.4619"/>
    <n v="73.598600000000005"/>
    <n v="123.92"/>
    <n v="4.4000000000000004"/>
    <s v="mb"/>
    <m/>
    <n v="58"/>
    <n v="1.73"/>
    <n v="0.71"/>
    <s v="us"/>
    <s v="us6000djar"/>
    <s v="2021-04-23T21:04:23.040Z"/>
    <s v="45 km NW of Murghob, Tajikistan"/>
    <b v="0"/>
    <s v="earthquake"/>
    <n v="4.2"/>
    <n v="8"/>
    <n v="0.114"/>
    <n v="23"/>
    <s v="reviewed"/>
    <s v="us"/>
    <s v="us"/>
    <m/>
  </r>
  <r>
    <s v="2021-02-11T19:34:00.305Z"/>
    <d v="2021-02-11T19:34:00"/>
    <x v="55"/>
    <x v="3"/>
    <x v="55"/>
    <d v="2021-02-11T15:35:10"/>
    <n v="37.303800000000003"/>
    <n v="71.964100000000002"/>
    <n v="200.48"/>
    <n v="4.5"/>
    <s v="mb"/>
    <m/>
    <n v="58"/>
    <n v="2.1789999999999998"/>
    <n v="0.57999999999999996"/>
    <s v="us"/>
    <s v="us6000dgsd"/>
    <s v="2021-04-22T21:53:40.040Z"/>
    <s v="41 km ESE of Khorugh, Tajikistan"/>
    <b v="0"/>
    <s v="earthquake"/>
    <n v="7.8"/>
    <n v="7.6"/>
    <n v="9.1999999999999998E-2"/>
    <n v="35"/>
    <s v="reviewed"/>
    <s v="us"/>
    <s v="us"/>
    <m/>
  </r>
  <r>
    <s v="2021-02-11T15:35:10.916Z"/>
    <d v="2021-02-11T15:35:10"/>
    <x v="55"/>
    <x v="3"/>
    <x v="55"/>
    <d v="2021-02-11T08:04:50"/>
    <n v="3.5718999999999999"/>
    <n v="96.898300000000006"/>
    <n v="95.16"/>
    <n v="4.4000000000000004"/>
    <s v="mb"/>
    <m/>
    <n v="155"/>
    <n v="1.6459999999999999"/>
    <n v="0.64"/>
    <s v="us"/>
    <s v="us6000dj7b"/>
    <s v="2021-04-22T21:53:32.040Z"/>
    <s v="106 km SE of Meulaboh, Indonesia"/>
    <b v="0"/>
    <s v="earthquake"/>
    <n v="6.8"/>
    <n v="7.6"/>
    <n v="0.13400000000000001"/>
    <n v="19"/>
    <s v="reviewed"/>
    <s v="us"/>
    <s v="us"/>
    <m/>
  </r>
  <r>
    <s v="2021-02-11T08:04:50.599Z"/>
    <d v="2021-02-11T08:04:50"/>
    <x v="55"/>
    <x v="3"/>
    <x v="55"/>
    <d v="2021-02-10T22:31:06"/>
    <n v="22.9602"/>
    <n v="94.480199999999996"/>
    <n v="102.99"/>
    <n v="4.4000000000000004"/>
    <s v="mb"/>
    <m/>
    <n v="111"/>
    <n v="0.872"/>
    <n v="0.53"/>
    <s v="us"/>
    <s v="us6000dj5j"/>
    <s v="2021-04-22T21:53:18.040Z"/>
    <s v="75 km S of Mawlaik, Myanmar"/>
    <b v="0"/>
    <s v="earthquake"/>
    <n v="5.6"/>
    <n v="6.3"/>
    <n v="0.111"/>
    <n v="25"/>
    <s v="reviewed"/>
    <s v="us"/>
    <s v="us"/>
    <m/>
  </r>
  <r>
    <s v="2021-02-10T22:31:06.994Z"/>
    <d v="2021-02-10T22:31:06"/>
    <x v="55"/>
    <x v="3"/>
    <x v="55"/>
    <d v="2023-09-16T05:28:07"/>
    <n v="37.953099999999999"/>
    <n v="69.589299999999994"/>
    <n v="10"/>
    <n v="4.7"/>
    <s v="mb"/>
    <m/>
    <n v="54"/>
    <n v="2.3090000000000002"/>
    <n v="0.81"/>
    <s v="us"/>
    <s v="us6000dgf7"/>
    <s v="2021-04-22T21:52:54.040Z"/>
    <s v="10 km S of Sovet, Tajikistan"/>
    <b v="0"/>
    <s v="earthquake"/>
    <n v="6.2"/>
    <n v="1.9"/>
    <n v="7.0000000000000007E-2"/>
    <n v="62"/>
    <s v="reviewed"/>
    <s v="us"/>
    <s v="us"/>
    <m/>
  </r>
  <r>
    <s v="2023-09-16T05:28:07.021Z"/>
    <d v="2023-09-16T05:28:07"/>
    <x v="60"/>
    <x v="1"/>
    <x v="60"/>
    <d v="2023-09-07T18:04:00"/>
    <n v="36.636499999999998"/>
    <n v="71.393500000000003"/>
    <n v="112.337"/>
    <n v="4.0999999999999996"/>
    <s v="mb"/>
    <n v="18"/>
    <n v="122"/>
    <n v="2.7669999999999999"/>
    <n v="0.56000000000000005"/>
    <s v="us"/>
    <s v="us7000kw4v"/>
    <s v="2023-11-18T22:29:35.040Z"/>
    <s v="13 km WSW of AshkÄsham, Afghanistan"/>
    <b v="1"/>
    <s v="earthquake"/>
    <n v="6.42"/>
    <n v="13.634"/>
    <n v="0.19800000000000001"/>
    <n v="7"/>
    <s v="reviewed"/>
    <s v="us"/>
    <s v="us"/>
    <m/>
  </r>
  <r>
    <s v="2023-09-07T18:04:00.608Z"/>
    <d v="2023-09-07T18:04:00"/>
    <x v="60"/>
    <x v="1"/>
    <x v="60"/>
    <d v="2023-09-03T21:43:45"/>
    <n v="36.554299999999998"/>
    <n v="71.510999999999996"/>
    <n v="114.637"/>
    <n v="4.0999999999999996"/>
    <s v="mb"/>
    <n v="67"/>
    <n v="72"/>
    <n v="2.843"/>
    <n v="0.45"/>
    <s v="us"/>
    <s v="us7000ku08"/>
    <s v="2023-11-17T19:47:50.040Z"/>
    <s v="14 km S of AshkÄsham, Afghanistan"/>
    <b v="1"/>
    <s v="earthquake"/>
    <n v="7.02"/>
    <n v="6.18"/>
    <n v="8.3000000000000004E-2"/>
    <n v="39"/>
    <s v="reviewed"/>
    <s v="us"/>
    <s v="us"/>
    <m/>
  </r>
  <r>
    <s v="2023-09-03T21:43:45.667Z"/>
    <d v="2023-09-03T21:43:45"/>
    <x v="60"/>
    <x v="1"/>
    <x v="60"/>
    <d v="2021-02-09T20:44:37"/>
    <n v="36.651200000000003"/>
    <n v="71.493600000000001"/>
    <n v="102.322"/>
    <n v="4.0999999999999996"/>
    <s v="mb"/>
    <n v="34"/>
    <n v="70"/>
    <n v="2.8119999999999998"/>
    <n v="0.45"/>
    <s v="us"/>
    <s v="us7000kt2l"/>
    <s v="2023-11-17T19:47:49.040Z"/>
    <s v="5 km SW of AshkÄsham, Afghanistan"/>
    <b v="1"/>
    <s v="earthquake"/>
    <n v="7.76"/>
    <n v="10.957000000000001"/>
    <n v="0.13100000000000001"/>
    <n v="16"/>
    <s v="reviewed"/>
    <s v="us"/>
    <s v="us"/>
    <m/>
  </r>
  <r>
    <s v="2021-02-09T20:44:37.258Z"/>
    <d v="2021-02-09T20:44:37"/>
    <x v="55"/>
    <x v="3"/>
    <x v="55"/>
    <d v="2021-02-09T04:28:50"/>
    <n v="1.9692000000000001"/>
    <n v="97.737700000000004"/>
    <n v="47.37"/>
    <n v="4.3"/>
    <s v="mb"/>
    <m/>
    <n v="79"/>
    <n v="0.68"/>
    <n v="0.42"/>
    <s v="us"/>
    <s v="us6000di2k"/>
    <s v="2021-04-22T21:52:09.040Z"/>
    <s v="35 km S of Singkil, Indonesia"/>
    <b v="0"/>
    <s v="earthquake"/>
    <n v="6"/>
    <n v="7.6"/>
    <n v="0.11899999999999999"/>
    <n v="21"/>
    <s v="reviewed"/>
    <s v="us"/>
    <s v="us"/>
    <m/>
  </r>
  <r>
    <s v="2021-02-09T04:28:50.508Z"/>
    <d v="2021-02-09T04:28:50"/>
    <x v="55"/>
    <x v="3"/>
    <x v="55"/>
    <d v="2023-08-26T11:21:36"/>
    <n v="27.982399999999998"/>
    <n v="103.40860000000001"/>
    <n v="10"/>
    <n v="4"/>
    <s v="mb"/>
    <m/>
    <n v="98"/>
    <n v="5.7930000000000001"/>
    <n v="0.44"/>
    <s v="us"/>
    <s v="us6000di1y"/>
    <s v="2021-04-22T21:51:52.040Z"/>
    <s v="79 km NNW of Zhaotong, China"/>
    <b v="0"/>
    <s v="earthquake"/>
    <n v="5.4"/>
    <n v="1.9"/>
    <n v="0.15"/>
    <n v="12"/>
    <s v="reviewed"/>
    <s v="us"/>
    <s v="us"/>
    <m/>
  </r>
  <r>
    <s v="2023-08-26T11:21:36.084Z"/>
    <d v="2023-08-26T11:21:36"/>
    <x v="15"/>
    <x v="1"/>
    <x v="15"/>
    <d v="2023-08-10T18:13:36"/>
    <n v="36.591799999999999"/>
    <n v="71.004900000000006"/>
    <n v="210.505"/>
    <n v="4.0999999999999996"/>
    <s v="mb"/>
    <n v="27"/>
    <n v="104"/>
    <n v="2.597"/>
    <n v="0.47"/>
    <s v="us"/>
    <s v="us7000kr5z"/>
    <s v="2023-10-28T19:15:38.040Z"/>
    <s v="33 km SSE of Jurm, Afghanistan"/>
    <b v="1"/>
    <s v="earthquake"/>
    <n v="4.74"/>
    <n v="7.5490000000000004"/>
    <n v="0.127"/>
    <n v="18"/>
    <s v="reviewed"/>
    <s v="us"/>
    <s v="us"/>
    <m/>
  </r>
  <r>
    <s v="2023-08-10T18:13:36.311Z"/>
    <d v="2023-08-10T18:13:36"/>
    <x v="15"/>
    <x v="1"/>
    <x v="15"/>
    <d v="2021-02-08T15:40:37"/>
    <n v="10.448499999999999"/>
    <n v="93.436800000000005"/>
    <n v="116.866"/>
    <n v="4.0999999999999996"/>
    <s v="mb"/>
    <n v="23"/>
    <n v="130"/>
    <n v="9.5809999999999995"/>
    <n v="0.7"/>
    <s v="us"/>
    <s v="us7000kp1g"/>
    <s v="2023-10-17T22:01:29.040Z"/>
    <s v="154 km SSE of Port Blair, India"/>
    <b v="1"/>
    <s v="earthquake"/>
    <n v="14.97"/>
    <n v="9.8390000000000004"/>
    <n v="0.158"/>
    <n v="13"/>
    <s v="reviewed"/>
    <s v="us"/>
    <s v="us"/>
    <m/>
  </r>
  <r>
    <s v="2021-02-08T15:40:37.923Z"/>
    <d v="2021-02-08T15:40:37"/>
    <x v="55"/>
    <x v="3"/>
    <x v="55"/>
    <d v="2021-02-08T03:33:46"/>
    <n v="13.9209"/>
    <n v="96.4846"/>
    <n v="10"/>
    <n v="4.4000000000000004"/>
    <s v="mb"/>
    <m/>
    <n v="97"/>
    <n v="3.528"/>
    <n v="0.76"/>
    <s v="us"/>
    <s v="us6000dh3s"/>
    <s v="2021-04-22T21:51:34.040Z"/>
    <s v="185 km W of Dawei, Myanmar"/>
    <b v="0"/>
    <s v="earthquake"/>
    <n v="11"/>
    <n v="2"/>
    <n v="0.19"/>
    <n v="8"/>
    <s v="reviewed"/>
    <s v="us"/>
    <s v="us"/>
    <m/>
  </r>
  <r>
    <s v="2021-02-08T03:33:46.179Z"/>
    <d v="2021-02-08T03:33:46"/>
    <x v="55"/>
    <x v="3"/>
    <x v="55"/>
    <d v="2021-02-06T14:54:27"/>
    <n v="39.474600000000002"/>
    <n v="71.556600000000003"/>
    <n v="10"/>
    <n v="4.4000000000000004"/>
    <s v="mb"/>
    <m/>
    <n v="180"/>
    <n v="0.192"/>
    <n v="0.76"/>
    <s v="us"/>
    <s v="us6000dh33"/>
    <s v="2021-04-22T21:51:19.040Z"/>
    <s v="26 km N of Karakenja, Tajikistan"/>
    <b v="0"/>
    <s v="earthquake"/>
    <n v="3.8"/>
    <n v="1.7"/>
    <n v="0.12"/>
    <n v="20"/>
    <s v="reviewed"/>
    <s v="us"/>
    <s v="us"/>
    <m/>
  </r>
  <r>
    <s v="2021-02-06T14:54:27.856Z"/>
    <d v="2021-02-06T14:54:27"/>
    <x v="55"/>
    <x v="3"/>
    <x v="55"/>
    <d v="2021-02-05T11:47:47"/>
    <n v="38.496200000000002"/>
    <n v="93.803600000000003"/>
    <n v="10"/>
    <n v="4.5"/>
    <s v="mb"/>
    <m/>
    <n v="100"/>
    <n v="11.536"/>
    <n v="1.24"/>
    <s v="us"/>
    <s v="us6000df5c"/>
    <s v="2021-04-22T21:50:46.040Z"/>
    <s v="northern Qinghai, China"/>
    <b v="0"/>
    <s v="earthquake"/>
    <n v="11.3"/>
    <n v="1.9"/>
    <n v="9.0999999999999998E-2"/>
    <n v="35"/>
    <s v="reviewed"/>
    <s v="us"/>
    <s v="us"/>
    <m/>
  </r>
  <r>
    <s v="2021-02-05T11:47:47.677Z"/>
    <d v="2021-02-05T11:47:47"/>
    <x v="55"/>
    <x v="3"/>
    <x v="55"/>
    <d v="2021-02-04T17:02:04"/>
    <n v="20.973800000000001"/>
    <n v="97.814800000000005"/>
    <n v="10"/>
    <n v="4.7"/>
    <s v="mb"/>
    <m/>
    <n v="42"/>
    <n v="0.75800000000000001"/>
    <n v="0.6"/>
    <s v="us"/>
    <s v="us6000depg"/>
    <s v="2021-04-22T21:50:22.040Z"/>
    <s v="83 km ENE of Taunggyi, Myanmar"/>
    <b v="0"/>
    <s v="earthquake"/>
    <n v="2.5"/>
    <n v="1.9"/>
    <n v="8.1000000000000003E-2"/>
    <n v="50"/>
    <s v="reviewed"/>
    <s v="us"/>
    <s v="us"/>
    <m/>
  </r>
  <r>
    <s v="2021-02-04T17:02:04.030Z"/>
    <d v="2021-02-04T17:02:04"/>
    <x v="55"/>
    <x v="3"/>
    <x v="55"/>
    <d v="2021-02-04T15:35:14"/>
    <n v="36.784799999999997"/>
    <n v="76.828999999999994"/>
    <n v="93.66"/>
    <n v="4.5"/>
    <s v="mb"/>
    <m/>
    <n v="82"/>
    <n v="4.274"/>
    <n v="0.93"/>
    <s v="us"/>
    <s v="us6000degv"/>
    <s v="2021-04-16T19:03:29.040Z"/>
    <s v="181 km WSW of Zangguy, China"/>
    <b v="0"/>
    <s v="earthquake"/>
    <n v="7.5"/>
    <n v="6.1"/>
    <n v="7.5999999999999998E-2"/>
    <n v="50"/>
    <s v="reviewed"/>
    <s v="us"/>
    <s v="us"/>
    <m/>
  </r>
  <r>
    <s v="2021-02-04T15:35:14.148Z"/>
    <d v="2021-02-04T15:35:14"/>
    <x v="55"/>
    <x v="3"/>
    <x v="55"/>
    <d v="2023-08-07T01:33:06"/>
    <n v="1.4273"/>
    <n v="97.721400000000003"/>
    <n v="50.73"/>
    <n v="4.5"/>
    <s v="mb"/>
    <m/>
    <n v="92"/>
    <n v="0.19"/>
    <n v="0.62"/>
    <s v="us"/>
    <s v="us6000dgqh"/>
    <s v="2021-04-16T19:04:17.040Z"/>
    <s v="95 km S of Singkil, Indonesia"/>
    <b v="0"/>
    <s v="earthquake"/>
    <n v="6"/>
    <n v="3.8"/>
    <n v="0.121"/>
    <n v="25"/>
    <s v="reviewed"/>
    <s v="us"/>
    <s v="us"/>
    <m/>
  </r>
  <r>
    <s v="2023-08-07T01:33:06.512Z"/>
    <d v="2023-08-07T01:33:06"/>
    <x v="15"/>
    <x v="1"/>
    <x v="15"/>
    <d v="2023-08-05T10:07:45"/>
    <n v="36.698799999999999"/>
    <n v="71.272000000000006"/>
    <n v="192.596"/>
    <n v="4.0999999999999996"/>
    <s v="mb"/>
    <n v="24"/>
    <n v="89"/>
    <n v="2.6560000000000001"/>
    <n v="0.7"/>
    <s v="us"/>
    <s v="us6000kydf"/>
    <s v="2023-10-17T22:01:26.040Z"/>
    <s v="23 km W of AshkÄsham, Afghanistan"/>
    <b v="1"/>
    <s v="earthquake"/>
    <n v="8.08"/>
    <n v="5.9729999999999999"/>
    <n v="0.16500000000000001"/>
    <n v="10"/>
    <s v="reviewed"/>
    <s v="us"/>
    <s v="us"/>
    <m/>
  </r>
  <r>
    <s v="2023-08-05T10:07:45.475Z"/>
    <d v="2023-08-05T10:07:45"/>
    <x v="15"/>
    <x v="1"/>
    <x v="15"/>
    <d v="2021-02-03T18:33:40"/>
    <n v="36.110199999999999"/>
    <n v="70.318899999999999"/>
    <n v="137.858"/>
    <n v="4.0999999999999996"/>
    <s v="mb"/>
    <n v="25"/>
    <n v="79"/>
    <n v="1.881"/>
    <n v="0.71"/>
    <s v="us"/>
    <s v="us6000ky35"/>
    <s v="2023-10-07T21:38:59.040Z"/>
    <s v="65 km SE of FarkhÄr, Afghanistan"/>
    <b v="1"/>
    <s v="earthquake"/>
    <n v="4.91"/>
    <n v="10.135"/>
    <n v="0.19800000000000001"/>
    <n v="7"/>
    <s v="reviewed"/>
    <s v="us"/>
    <s v="us"/>
    <m/>
  </r>
  <r>
    <s v="2021-02-03T18:33:40.600Z"/>
    <d v="2021-02-03T18:33:40"/>
    <x v="55"/>
    <x v="3"/>
    <x v="55"/>
    <d v="2023-08-04T20:58:36"/>
    <n v="2.4722"/>
    <n v="95.941199999999995"/>
    <n v="10"/>
    <n v="4.5"/>
    <s v="mb"/>
    <m/>
    <n v="178"/>
    <n v="2.0030000000000001"/>
    <n v="0.69"/>
    <s v="us"/>
    <s v="us6000de90"/>
    <s v="2021-04-16T19:03:16.040Z"/>
    <s v="48 km W of Sinabang, Indonesia"/>
    <b v="0"/>
    <s v="earthquake"/>
    <n v="8.1"/>
    <n v="1.9"/>
    <n v="8.6999999999999994E-2"/>
    <n v="39"/>
    <s v="reviewed"/>
    <s v="us"/>
    <s v="us"/>
    <m/>
  </r>
  <r>
    <s v="2023-08-04T20:58:36.806Z"/>
    <d v="2023-08-04T20:58:36"/>
    <x v="15"/>
    <x v="1"/>
    <x v="15"/>
    <d v="2023-07-23T00:56:39"/>
    <n v="36.712499999999999"/>
    <n v="71.079800000000006"/>
    <n v="243.30099999999999"/>
    <n v="4.0999999999999996"/>
    <s v="mb"/>
    <n v="52"/>
    <n v="69"/>
    <n v="2.544"/>
    <n v="0.38"/>
    <s v="us"/>
    <s v="us6000kxyp"/>
    <s v="2023-10-07T21:38:58.040Z"/>
    <s v="Afghanistan-Tajikistan-Pakistan region"/>
    <b v="1"/>
    <s v="earthquake"/>
    <n v="7.37"/>
    <n v="7.5389999999999997"/>
    <n v="8.2000000000000003E-2"/>
    <n v="41"/>
    <s v="reviewed"/>
    <s v="us"/>
    <s v="us"/>
    <m/>
  </r>
  <r>
    <s v="2023-07-23T00:56:39.378Z"/>
    <d v="2023-07-23T00:56:39"/>
    <x v="13"/>
    <x v="1"/>
    <x v="13"/>
    <d v="2023-06-26T06:46:54"/>
    <n v="37.560200000000002"/>
    <n v="71.659099999999995"/>
    <n v="124.218"/>
    <n v="4.0999999999999996"/>
    <s v="mb"/>
    <n v="30"/>
    <n v="119"/>
    <n v="1.9179999999999999"/>
    <n v="0.46"/>
    <s v="us"/>
    <s v="us7000khqc"/>
    <s v="2023-09-30T21:36:38.040Z"/>
    <s v="Afghanistan-Tajikistan border region"/>
    <b v="1"/>
    <s v="earthquake"/>
    <n v="6.95"/>
    <n v="9.6120000000000001"/>
    <n v="0.16500000000000001"/>
    <n v="10"/>
    <s v="reviewed"/>
    <s v="us"/>
    <s v="us"/>
    <m/>
  </r>
  <r>
    <s v="2023-06-26T06:46:54.293Z"/>
    <d v="2023-06-26T06:46:54"/>
    <x v="47"/>
    <x v="1"/>
    <x v="47"/>
    <d v="2023-06-14T14:27:44"/>
    <n v="36.504199999999997"/>
    <n v="71.051100000000005"/>
    <n v="189.869"/>
    <n v="4.0999999999999996"/>
    <s v="mb"/>
    <n v="55"/>
    <n v="73"/>
    <n v="2.5529999999999999"/>
    <n v="0.57999999999999996"/>
    <s v="us"/>
    <s v="us7000kb3d"/>
    <s v="2023-09-08T14:18:41.040Z"/>
    <s v="44 km SSE of Jurm, Afghanistan"/>
    <b v="1"/>
    <s v="earthquake"/>
    <n v="7.06"/>
    <n v="6.4480000000000004"/>
    <n v="9.2999999999999999E-2"/>
    <n v="32"/>
    <s v="reviewed"/>
    <s v="us"/>
    <s v="us"/>
    <m/>
  </r>
  <r>
    <s v="2023-06-14T14:27:44.124Z"/>
    <d v="2023-06-14T14:27:44"/>
    <x v="47"/>
    <x v="1"/>
    <x v="47"/>
    <d v="2023-06-01T00:44:35"/>
    <n v="37.596899999999998"/>
    <n v="72.368099999999998"/>
    <n v="192.286"/>
    <n v="4.0999999999999996"/>
    <s v="mb"/>
    <n v="38"/>
    <n v="115"/>
    <n v="1.93"/>
    <n v="0.62"/>
    <s v="us"/>
    <s v="us7000k8e3"/>
    <s v="2023-08-21T04:18:54.040Z"/>
    <s v="71 km N of KhandÅ«d, Afghanistan"/>
    <b v="1"/>
    <s v="earthquake"/>
    <n v="3.4"/>
    <n v="9.23"/>
    <n v="0.185"/>
    <n v="8"/>
    <s v="reviewed"/>
    <s v="us"/>
    <s v="us"/>
    <m/>
  </r>
  <r>
    <s v="2023-06-01T00:44:35.979Z"/>
    <d v="2023-06-01T00:44:35"/>
    <x v="47"/>
    <x v="1"/>
    <x v="47"/>
    <d v="2023-05-21T13:47:32"/>
    <n v="36.518700000000003"/>
    <n v="71.355900000000005"/>
    <n v="85.558000000000007"/>
    <n v="4.0999999999999996"/>
    <s v="mb"/>
    <n v="42"/>
    <n v="77"/>
    <n v="2.835"/>
    <n v="0.73"/>
    <s v="us"/>
    <s v="us7000k5ed"/>
    <s v="2024-01-18T20:03:11.286Z"/>
    <s v="24 km SW of Ashk?sham, Afghanistan"/>
    <b v="1"/>
    <s v="earthquake"/>
    <n v="8.42"/>
    <n v="8.5830000000000002"/>
    <n v="0.107"/>
    <n v="24"/>
    <s v="reviewed"/>
    <s v="us"/>
    <s v="us"/>
    <m/>
  </r>
  <r>
    <s v="2023-05-21T13:47:32.910Z"/>
    <d v="2023-05-21T13:47:32"/>
    <x v="38"/>
    <x v="1"/>
    <x v="38"/>
    <d v="2021-02-02T02:52:43"/>
    <n v="24.8062"/>
    <n v="94.730099999999993"/>
    <n v="83.027000000000001"/>
    <n v="4.0999999999999996"/>
    <s v="mb"/>
    <n v="32"/>
    <n v="139"/>
    <n v="4.5460000000000003"/>
    <n v="0.67"/>
    <s v="us"/>
    <s v="us6000kdmh"/>
    <s v="2023-07-29T22:00:26.040Z"/>
    <s v="Myanmar-India border region"/>
    <b v="1"/>
    <s v="earthquake"/>
    <n v="10.4"/>
    <n v="9.1820000000000004"/>
    <n v="0.12"/>
    <n v="19"/>
    <s v="reviewed"/>
    <s v="us"/>
    <s v="us"/>
    <m/>
  </r>
  <r>
    <s v="2021-02-02T02:52:43.187Z"/>
    <d v="2021-02-02T02:52:43"/>
    <x v="55"/>
    <x v="3"/>
    <x v="55"/>
    <d v="2023-05-11T00:21:01"/>
    <n v="37.195399999999999"/>
    <n v="71.791600000000003"/>
    <n v="141.09"/>
    <n v="4.0999999999999996"/>
    <s v="mb"/>
    <m/>
    <n v="60"/>
    <n v="2.2839999999999998"/>
    <n v="1.08"/>
    <s v="us"/>
    <s v="us6000ddst"/>
    <s v="2021-04-16T19:02:58.040Z"/>
    <s v="38 km SSE of Khorugh, Tajikistan"/>
    <b v="0"/>
    <s v="earthquake"/>
    <n v="6.3"/>
    <n v="6.3"/>
    <n v="0.114"/>
    <n v="21"/>
    <s v="reviewed"/>
    <s v="us"/>
    <s v="us"/>
    <m/>
  </r>
  <r>
    <s v="2023-05-11T00:21:01.719Z"/>
    <d v="2023-05-11T00:21:01"/>
    <x v="38"/>
    <x v="1"/>
    <x v="38"/>
    <d v="2023-04-12T03:37:36"/>
    <n v="36.576500000000003"/>
    <n v="69.725499999999997"/>
    <n v="163.012"/>
    <n v="4.0999999999999996"/>
    <s v="mb"/>
    <n v="37"/>
    <n v="78"/>
    <n v="2.1059999999999999"/>
    <n v="0.42"/>
    <s v="us"/>
    <s v="us6000kb08"/>
    <s v="2023-07-22T19:16:42.040Z"/>
    <s v="11 km W of FarkhÄr, Afghanistan"/>
    <b v="1"/>
    <s v="earthquake"/>
    <n v="7.11"/>
    <n v="9.4760000000000009"/>
    <n v="9.6000000000000002E-2"/>
    <n v="30"/>
    <s v="reviewed"/>
    <s v="us"/>
    <s v="us"/>
    <m/>
  </r>
  <r>
    <s v="2023-04-12T03:37:36.670Z"/>
    <d v="2023-04-12T03:37:36"/>
    <x v="20"/>
    <x v="1"/>
    <x v="20"/>
    <d v="2023-04-10T02:53:01"/>
    <n v="36.506599999999999"/>
    <n v="70.697299999999998"/>
    <n v="195.30199999999999"/>
    <n v="4.0999999999999996"/>
    <s v="mb"/>
    <n v="21"/>
    <n v="88"/>
    <n v="2.3809999999999998"/>
    <n v="0.31"/>
    <s v="us"/>
    <s v="us6000k3py"/>
    <s v="2023-06-17T21:36:47.040Z"/>
    <s v="41 km SSW of Jurm, Afghanistan"/>
    <b v="1"/>
    <s v="earthquake"/>
    <n v="9.07"/>
    <n v="13.394"/>
    <n v="0.214"/>
    <n v="6"/>
    <s v="reviewed"/>
    <s v="us"/>
    <s v="us"/>
    <m/>
  </r>
  <r>
    <s v="2023-04-10T02:53:01.911Z"/>
    <d v="2023-04-10T02:53:01"/>
    <x v="20"/>
    <x v="1"/>
    <x v="20"/>
    <d v="2021-01-30T09:06:44"/>
    <n v="36.674599999999998"/>
    <n v="71.073999999999998"/>
    <n v="210.35400000000001"/>
    <n v="4.0999999999999996"/>
    <s v="mb"/>
    <n v="24"/>
    <n v="110"/>
    <n v="2.5710000000000002"/>
    <n v="0.48"/>
    <s v="us"/>
    <s v="us6000k37j"/>
    <s v="2023-06-17T21:36:42.040Z"/>
    <s v="30 km SE of Jurm, Afghanistan"/>
    <b v="1"/>
    <s v="earthquake"/>
    <n v="5.36"/>
    <n v="10.288"/>
    <n v="0.16500000000000001"/>
    <n v="10"/>
    <s v="reviewed"/>
    <s v="us"/>
    <s v="us"/>
    <m/>
  </r>
  <r>
    <s v="2021-01-30T09:06:44.294Z"/>
    <d v="2021-01-30T09:06:44"/>
    <x v="31"/>
    <x v="3"/>
    <x v="31"/>
    <d v="2023-04-09T23:55:02"/>
    <n v="4.6585999999999999"/>
    <n v="96.341499999999996"/>
    <n v="10"/>
    <n v="4.3"/>
    <s v="mb"/>
    <m/>
    <n v="152"/>
    <n v="0.82699999999999996"/>
    <n v="0.41"/>
    <s v="us"/>
    <s v="us6000dery"/>
    <s v="2021-04-16T19:03:39.040Z"/>
    <s v="61 km NNE of Meulaboh, Indonesia"/>
    <b v="0"/>
    <s v="earthquake"/>
    <n v="7.1"/>
    <n v="1.9"/>
    <n v="0.14199999999999999"/>
    <n v="14"/>
    <s v="reviewed"/>
    <s v="us"/>
    <s v="us"/>
    <m/>
  </r>
  <r>
    <s v="2023-04-09T23:55:02.324Z"/>
    <d v="2023-04-09T23:55:02"/>
    <x v="20"/>
    <x v="1"/>
    <x v="20"/>
    <d v="2023-04-09T21:00:08"/>
    <n v="8.9923000000000002"/>
    <n v="93.8476"/>
    <n v="10"/>
    <n v="4.0999999999999996"/>
    <s v="mb"/>
    <n v="22"/>
    <n v="116"/>
    <n v="2.8610000000000002"/>
    <n v="0.49"/>
    <s v="us"/>
    <s v="us6000k4h6"/>
    <s v="2023-06-17T21:36:54.040Z"/>
    <s v="Nicobar Islands, India region"/>
    <b v="1"/>
    <s v="earthquake"/>
    <n v="10.67"/>
    <n v="1.9059999999999999"/>
    <n v="0.17399999999999999"/>
    <n v="9"/>
    <s v="reviewed"/>
    <s v="us"/>
    <s v="us"/>
    <m/>
  </r>
  <r>
    <s v="2023-04-09T21:00:08.812Z"/>
    <d v="2023-04-09T21:00:08"/>
    <x v="20"/>
    <x v="1"/>
    <x v="20"/>
    <d v="2021-01-26T03:36:36"/>
    <n v="9.3722999999999992"/>
    <n v="93.809600000000003"/>
    <n v="10"/>
    <n v="4.0999999999999996"/>
    <s v="mb"/>
    <n v="24"/>
    <n v="84"/>
    <n v="5.774"/>
    <n v="0.61"/>
    <s v="us"/>
    <s v="us6000k4h1"/>
    <s v="2023-06-17T21:36:53.040Z"/>
    <s v="279 km SSE of Port Blair, India"/>
    <b v="1"/>
    <s v="earthquake"/>
    <n v="7.78"/>
    <n v="1.7170000000000001"/>
    <n v="0.158"/>
    <n v="14"/>
    <s v="reviewed"/>
    <s v="us"/>
    <s v="us"/>
    <m/>
  </r>
  <r>
    <s v="2021-01-26T03:36:36.765Z"/>
    <d v="2021-01-26T03:36:36"/>
    <x v="31"/>
    <x v="3"/>
    <x v="31"/>
    <d v="2021-01-24T19:01:22"/>
    <n v="4.8137999999999996"/>
    <n v="94.372399999999999"/>
    <n v="35"/>
    <n v="4.2"/>
    <s v="mb"/>
    <m/>
    <n v="194"/>
    <n v="2.5979999999999999"/>
    <n v="0.81"/>
    <s v="us"/>
    <s v="us6000de74"/>
    <s v="2021-04-13T17:04:06.040Z"/>
    <s v="133 km SW of Banda Aceh, Indonesia"/>
    <b v="0"/>
    <s v="earthquake"/>
    <n v="8.1"/>
    <n v="2"/>
    <n v="0.153"/>
    <n v="12"/>
    <s v="reviewed"/>
    <s v="us"/>
    <s v="us"/>
    <m/>
  </r>
  <r>
    <s v="2021-01-24T19:01:22.737Z"/>
    <d v="2021-01-24T19:01:22"/>
    <x v="31"/>
    <x v="3"/>
    <x v="31"/>
    <d v="2023-04-09T07:14:18"/>
    <n v="37.115099999999998"/>
    <n v="71.619900000000001"/>
    <n v="117.26"/>
    <n v="5"/>
    <s v="mb"/>
    <m/>
    <n v="62"/>
    <n v="3.3130000000000002"/>
    <n v="1.03"/>
    <s v="us"/>
    <s v="us7000d2ye"/>
    <s v="2025-12-22T18:48:51.640Z"/>
    <s v="41 km S of Khorugh, Tajikistan"/>
    <b v="0"/>
    <s v="earthquake"/>
    <n v="6.9"/>
    <n v="5.2"/>
    <n v="5.0999999999999997E-2"/>
    <n v="124"/>
    <s v="reviewed"/>
    <s v="us"/>
    <s v="us"/>
    <m/>
  </r>
  <r>
    <s v="2023-04-09T07:14:18.152Z"/>
    <d v="2023-04-09T07:14:18"/>
    <x v="20"/>
    <x v="1"/>
    <x v="20"/>
    <d v="2021-01-23T04:39:30"/>
    <n v="36.560200000000002"/>
    <n v="70.873400000000004"/>
    <n v="178.23400000000001"/>
    <n v="4.0999999999999996"/>
    <s v="mb"/>
    <n v="48"/>
    <n v="84"/>
    <n v="2.5070000000000001"/>
    <n v="0.52"/>
    <s v="us"/>
    <s v="us6000k2z2"/>
    <s v="2024-01-18T19:45:05.183Z"/>
    <s v="33 km S of Jurm, Afghanistan"/>
    <b v="1"/>
    <s v="earthquake"/>
    <n v="7.23"/>
    <n v="8.99"/>
    <n v="8.8999999999999996E-2"/>
    <n v="35"/>
    <s v="reviewed"/>
    <s v="us"/>
    <s v="us"/>
    <m/>
  </r>
  <r>
    <s v="2021-01-23T04:39:30.926Z"/>
    <d v="2021-01-23T04:39:30"/>
    <x v="31"/>
    <x v="3"/>
    <x v="31"/>
    <d v="2021-01-22T21:14:43"/>
    <n v="37.517699999999998"/>
    <n v="72.1053"/>
    <n v="139.38"/>
    <n v="4"/>
    <s v="mb"/>
    <m/>
    <n v="79"/>
    <n v="1.976"/>
    <n v="0.94"/>
    <s v="us"/>
    <s v="us6000dd03"/>
    <s v="2021-04-13T17:06:14.040Z"/>
    <s v="48 km E of Khorugh, Tajikistan"/>
    <b v="0"/>
    <s v="earthquake"/>
    <n v="5.3"/>
    <n v="8.6"/>
    <n v="0.17199999999999999"/>
    <n v="9"/>
    <s v="reviewed"/>
    <s v="us"/>
    <s v="us"/>
    <m/>
  </r>
  <r>
    <s v="2021-01-22T21:14:43.356Z"/>
    <d v="2021-01-22T21:14:43"/>
    <x v="31"/>
    <x v="3"/>
    <x v="31"/>
    <d v="2021-01-22T04:02:14"/>
    <n v="24.326000000000001"/>
    <n v="95.028899999999993"/>
    <n v="117.91"/>
    <n v="4.3"/>
    <s v="mb"/>
    <m/>
    <n v="66"/>
    <n v="0.67100000000000004"/>
    <n v="1.1100000000000001"/>
    <s v="us"/>
    <s v="us7000d2iy"/>
    <s v="2021-04-13T17:05:08.040Z"/>
    <s v="98 km NE of Mawlaik, Myanmar"/>
    <b v="0"/>
    <s v="earthquake"/>
    <n v="3.2"/>
    <n v="5.6"/>
    <n v="0.105"/>
    <n v="26"/>
    <s v="reviewed"/>
    <s v="us"/>
    <s v="us"/>
    <m/>
  </r>
  <r>
    <s v="2021-01-22T04:02:14.816Z"/>
    <d v="2021-01-22T04:02:14"/>
    <x v="31"/>
    <x v="3"/>
    <x v="31"/>
    <d v="2023-03-29T08:09:20"/>
    <n v="39.319400000000002"/>
    <n v="72.004300000000001"/>
    <n v="53.39"/>
    <n v="4.5999999999999996"/>
    <s v="mb"/>
    <m/>
    <n v="43"/>
    <n v="3.8130000000000002"/>
    <n v="1.07"/>
    <s v="us"/>
    <s v="us7000d2a9"/>
    <s v="2021-04-13T17:07:02.040Z"/>
    <s v="31 km SSW of Daroot-Korgon, Kyrgyzstan"/>
    <b v="0"/>
    <s v="earthquake"/>
    <n v="7.5"/>
    <n v="6.6"/>
    <n v="6.9000000000000006E-2"/>
    <n v="63"/>
    <s v="reviewed"/>
    <s v="us"/>
    <s v="us"/>
    <m/>
  </r>
  <r>
    <s v="2023-03-29T08:09:20.347Z"/>
    <d v="2023-03-29T08:09:20"/>
    <x v="1"/>
    <x v="1"/>
    <x v="1"/>
    <d v="2021-01-20T07:27:52"/>
    <n v="36.649799999999999"/>
    <n v="71.113100000000003"/>
    <n v="215.12299999999999"/>
    <n v="4.0999999999999996"/>
    <s v="mb"/>
    <n v="33"/>
    <n v="101"/>
    <n v="2.61"/>
    <n v="0.36"/>
    <s v="us"/>
    <s v="us6000k0id"/>
    <s v="2023-06-03T22:06:05.040Z"/>
    <s v="34 km SE of Jurm, Afghanistan"/>
    <b v="1"/>
    <s v="earthquake"/>
    <n v="4.8899999999999997"/>
    <n v="7.274"/>
    <n v="0.214"/>
    <n v="6"/>
    <s v="reviewed"/>
    <s v="us"/>
    <s v="us"/>
    <m/>
  </r>
  <r>
    <s v="2021-01-20T07:27:52.217Z"/>
    <d v="2021-01-20T07:27:52"/>
    <x v="31"/>
    <x v="3"/>
    <x v="31"/>
    <d v="2023-03-29T07:32:50"/>
    <n v="37.338500000000003"/>
    <n v="72.032200000000003"/>
    <n v="192.76"/>
    <n v="4"/>
    <s v="mb"/>
    <m/>
    <n v="99"/>
    <n v="2.1480000000000001"/>
    <n v="0.76"/>
    <s v="us"/>
    <s v="us6000dcng"/>
    <s v="2021-03-27T21:04:10.040Z"/>
    <s v="45 km ESE of Khorugh, Tajikistan"/>
    <b v="0"/>
    <s v="earthquake"/>
    <n v="9.1"/>
    <n v="10.5"/>
    <n v="0.23100000000000001"/>
    <n v="5"/>
    <s v="reviewed"/>
    <s v="us"/>
    <s v="us"/>
    <m/>
  </r>
  <r>
    <s v="2023-03-29T07:32:50.302Z"/>
    <d v="2023-03-29T07:32:50"/>
    <x v="1"/>
    <x v="1"/>
    <x v="1"/>
    <d v="2023-03-29T02:15:54"/>
    <n v="36.528500000000001"/>
    <n v="70.894599999999997"/>
    <n v="205.28800000000001"/>
    <n v="4.0999999999999996"/>
    <s v="mb"/>
    <n v="18"/>
    <n v="107"/>
    <n v="2.4929999999999999"/>
    <n v="0.59"/>
    <s v="us"/>
    <s v="us6000k0i5"/>
    <s v="2023-06-03T22:06:04.040Z"/>
    <s v="Hindu Kush region, Afghanistan"/>
    <b v="1"/>
    <s v="earthquake"/>
    <n v="8.76"/>
    <n v="15.901"/>
    <n v="0.371"/>
    <n v="2"/>
    <s v="reviewed"/>
    <s v="us"/>
    <s v="us"/>
    <m/>
  </r>
  <r>
    <s v="2023-03-29T02:15:54.347Z"/>
    <d v="2023-03-29T02:15:54"/>
    <x v="1"/>
    <x v="1"/>
    <x v="1"/>
    <d v="2021-01-19T09:08:57"/>
    <n v="36.723700000000001"/>
    <n v="71.286900000000003"/>
    <n v="179.66800000000001"/>
    <n v="4.0999999999999996"/>
    <s v="mb"/>
    <n v="31"/>
    <n v="75"/>
    <n v="2.645"/>
    <n v="0.44"/>
    <s v="us"/>
    <s v="us6000k0gv"/>
    <s v="2024-01-18T19:38:14.478Z"/>
    <s v="22 km WNW of Ashk?sham, Afghanistan"/>
    <b v="1"/>
    <s v="earthquake"/>
    <n v="6.05"/>
    <n v="10.557"/>
    <n v="0.19700000000000001"/>
    <n v="7"/>
    <s v="reviewed"/>
    <s v="us"/>
    <s v="us"/>
    <m/>
  </r>
  <r>
    <s v="2021-01-19T09:08:57.129Z"/>
    <d v="2021-01-19T09:08:57"/>
    <x v="31"/>
    <x v="3"/>
    <x v="31"/>
    <d v="2021-01-18T17:14:16"/>
    <n v="3.2892000000000001"/>
    <n v="66.049700000000001"/>
    <n v="10"/>
    <n v="4.5999999999999996"/>
    <s v="mb"/>
    <m/>
    <n v="76"/>
    <n v="35.677"/>
    <n v="0.7"/>
    <s v="us"/>
    <s v="us7000d3qn"/>
    <s v="2021-03-27T21:06:25.040Z"/>
    <s v="Carlsberg Ridge"/>
    <b v="0"/>
    <s v="earthquake"/>
    <n v="11.5"/>
    <n v="1.9"/>
    <n v="0.13700000000000001"/>
    <n v="16"/>
    <s v="reviewed"/>
    <s v="us"/>
    <s v="us"/>
    <m/>
  </r>
  <r>
    <s v="2021-01-18T17:14:16.051Z"/>
    <d v="2021-01-18T17:14:16"/>
    <x v="31"/>
    <x v="3"/>
    <x v="31"/>
    <d v="2021-01-18T16:08:00"/>
    <n v="39.223700000000001"/>
    <n v="70.777100000000004"/>
    <n v="10"/>
    <n v="4.2"/>
    <s v="mb"/>
    <m/>
    <n v="127"/>
    <n v="0.83299999999999996"/>
    <n v="0.78"/>
    <s v="us"/>
    <s v="us7000d3pn"/>
    <s v="2021-03-27T21:06:21.040Z"/>
    <s v="40 km ENE of Rasht, Tajikistan"/>
    <b v="0"/>
    <s v="earthquake"/>
    <n v="4.5"/>
    <n v="1.9"/>
    <n v="0.23499999999999999"/>
    <n v="5"/>
    <s v="reviewed"/>
    <s v="us"/>
    <s v="us"/>
    <m/>
  </r>
  <r>
    <s v="2021-01-18T16:08:00.919Z"/>
    <d v="2021-01-18T16:08:00"/>
    <x v="31"/>
    <x v="3"/>
    <x v="31"/>
    <d v="2021-01-18T11:43:55"/>
    <n v="7.4656000000000002"/>
    <n v="93.525899999999993"/>
    <n v="43.43"/>
    <n v="4.3"/>
    <s v="mb"/>
    <m/>
    <n v="170"/>
    <n v="4.0620000000000003"/>
    <n v="0.26"/>
    <s v="us"/>
    <s v="us7000d3pj"/>
    <s v="2021-03-27T21:06:20.040Z"/>
    <s v="263 km NW of Sabang, Indonesia"/>
    <b v="0"/>
    <s v="earthquake"/>
    <n v="15.8"/>
    <n v="5.8"/>
    <n v="0.17699999999999999"/>
    <n v="10"/>
    <s v="reviewed"/>
    <s v="us"/>
    <s v="us"/>
    <m/>
  </r>
  <r>
    <s v="2021-01-18T11:43:55.496Z"/>
    <d v="2021-01-18T11:43:55"/>
    <x v="31"/>
    <x v="3"/>
    <x v="31"/>
    <d v="2021-01-17T13:42:51"/>
    <n v="7.3494999999999999"/>
    <n v="94.716999999999999"/>
    <n v="133.80000000000001"/>
    <n v="4.7"/>
    <s v="mb"/>
    <m/>
    <n v="60"/>
    <n v="3.0579999999999998"/>
    <n v="0.72"/>
    <s v="us"/>
    <s v="us7000d12t"/>
    <s v="2021-03-27T21:05:15.040Z"/>
    <s v="174 km NNW of Sabang, Indonesia"/>
    <b v="0"/>
    <s v="earthquake"/>
    <n v="8.1999999999999993"/>
    <n v="5.5"/>
    <n v="5.5E-2"/>
    <n v="100"/>
    <s v="reviewed"/>
    <s v="us"/>
    <s v="us"/>
    <m/>
  </r>
  <r>
    <s v="2021-01-17T13:42:51.924Z"/>
    <d v="2021-01-17T13:42:51"/>
    <x v="31"/>
    <x v="3"/>
    <x v="31"/>
    <d v="2023-03-20T14:30:21"/>
    <n v="24.561299999999999"/>
    <n v="97.108000000000004"/>
    <n v="10"/>
    <n v="4.3"/>
    <s v="mb"/>
    <m/>
    <n v="59"/>
    <n v="2.581"/>
    <n v="0.64"/>
    <s v="us"/>
    <s v="us7000d0wz"/>
    <s v="2021-03-27T21:05:07.040Z"/>
    <s v="36 km NNW of Bhamo, Myanmar"/>
    <b v="0"/>
    <s v="earthquake"/>
    <n v="6"/>
    <n v="1.9"/>
    <n v="0.188"/>
    <n v="10"/>
    <s v="reviewed"/>
    <s v="us"/>
    <s v="us"/>
    <m/>
  </r>
  <r>
    <s v="2023-03-20T14:30:21.229Z"/>
    <d v="2023-03-20T14:30:21"/>
    <x v="1"/>
    <x v="1"/>
    <x v="1"/>
    <d v="2021-01-17T04:44:46"/>
    <n v="36.153199999999998"/>
    <n v="71.269099999999995"/>
    <n v="129.32599999999999"/>
    <n v="4.0999999999999996"/>
    <s v="mb"/>
    <n v="17"/>
    <n v="100"/>
    <n v="2.4289999999999998"/>
    <n v="1.04"/>
    <s v="us"/>
    <s v="us7000jlfd"/>
    <s v="2023-05-26T21:54:08.040Z"/>
    <s v="63 km SSW of AshkÄsham, Afghanistan"/>
    <b v="1"/>
    <s v="earthquake"/>
    <n v="9.82"/>
    <n v="11.587999999999999"/>
    <n v="0.23300000000000001"/>
    <n v="5"/>
    <s v="reviewed"/>
    <s v="us"/>
    <s v="us"/>
    <m/>
  </r>
  <r>
    <s v="2021-01-17T04:44:46.410Z"/>
    <d v="2021-01-17T04:44:46"/>
    <x v="31"/>
    <x v="3"/>
    <x v="31"/>
    <d v="2023-03-11T23:41:33"/>
    <n v="24.254100000000001"/>
    <n v="99.389099999999999"/>
    <n v="10"/>
    <n v="4.4000000000000004"/>
    <s v="mb"/>
    <m/>
    <n v="70"/>
    <n v="2.96"/>
    <n v="0.91"/>
    <s v="us"/>
    <s v="us7000d0sr"/>
    <s v="2021-03-27T21:05:00.040Z"/>
    <s v="169 km SSW of Dali, China"/>
    <b v="0"/>
    <s v="earthquake"/>
    <n v="5"/>
    <n v="1.9"/>
    <n v="0.14299999999999999"/>
    <n v="15"/>
    <s v="reviewed"/>
    <s v="us"/>
    <s v="us"/>
    <m/>
  </r>
  <r>
    <s v="2023-03-11T23:41:33.217Z"/>
    <d v="2023-03-11T23:41:33"/>
    <x v="1"/>
    <x v="1"/>
    <x v="1"/>
    <d v="2023-03-10T01:16:14"/>
    <n v="36.490400000000001"/>
    <n v="70.412499999999994"/>
    <n v="210.15299999999999"/>
    <n v="4.0999999999999996"/>
    <s v="mb"/>
    <n v="48"/>
    <n v="70"/>
    <n v="2.2429999999999999"/>
    <n v="0.45"/>
    <s v="us"/>
    <s v="us7000jj8h"/>
    <s v="2023-05-15T02:49:06.040Z"/>
    <s v="50 km E of Farkh?r, Afghanistan"/>
    <b v="1"/>
    <s v="earthquake"/>
    <n v="8.01"/>
    <n v="4.3760000000000003"/>
    <n v="0.11700000000000001"/>
    <n v="20"/>
    <s v="reviewed"/>
    <s v="us"/>
    <s v="us"/>
    <m/>
  </r>
  <r>
    <s v="2023-03-10T01:16:14.845Z"/>
    <d v="2023-03-10T01:16:14"/>
    <x v="1"/>
    <x v="1"/>
    <x v="1"/>
    <d v="2021-01-15T12:32:43"/>
    <n v="36.503799999999998"/>
    <n v="70.415899999999993"/>
    <n v="201.292"/>
    <n v="4.0999999999999996"/>
    <s v="mb"/>
    <n v="39"/>
    <n v="81"/>
    <n v="2.2559999999999998"/>
    <n v="0.56000000000000005"/>
    <s v="us"/>
    <s v="us7000jip6"/>
    <s v="2023-05-15T02:49:36.040Z"/>
    <s v="50 km E of Farkh?r, Afghanistan"/>
    <b v="1"/>
    <s v="earthquake"/>
    <n v="8.4"/>
    <n v="8.2970000000000006"/>
    <n v="0.14499999999999999"/>
    <n v="13"/>
    <s v="reviewed"/>
    <s v="us"/>
    <s v="us"/>
    <m/>
  </r>
  <r>
    <s v="2021-01-15T12:32:43.105Z"/>
    <d v="2021-01-15T12:32:43"/>
    <x v="31"/>
    <x v="3"/>
    <x v="31"/>
    <d v="2021-01-15T11:28:26"/>
    <n v="38.488"/>
    <n v="97.241399999999999"/>
    <n v="10"/>
    <n v="4.0999999999999996"/>
    <s v="mb"/>
    <m/>
    <n v="91"/>
    <n v="11.478"/>
    <n v="1.05"/>
    <s v="us"/>
    <s v="us7000d0ax"/>
    <s v="2021-03-27T21:04:34.040Z"/>
    <s v="155 km SSW of Laojunmiao, China"/>
    <b v="0"/>
    <s v="earthquake"/>
    <n v="10.4"/>
    <n v="1.9"/>
    <n v="0.127"/>
    <n v="17"/>
    <s v="reviewed"/>
    <s v="us"/>
    <s v="us"/>
    <m/>
  </r>
  <r>
    <s v="2021-01-15T11:28:26.289Z"/>
    <d v="2021-01-15T11:28:26"/>
    <x v="31"/>
    <x v="3"/>
    <x v="31"/>
    <d v="2021-01-14T19:47:55"/>
    <n v="2.0329000000000002"/>
    <n v="96.366299999999995"/>
    <n v="10"/>
    <n v="4.7"/>
    <s v="mb"/>
    <m/>
    <n v="139"/>
    <n v="1.409"/>
    <n v="0.77"/>
    <s v="us"/>
    <s v="us7000d0aj"/>
    <s v="2021-03-27T21:04:33.040Z"/>
    <s v="49 km S of Sinabang, Indonesia"/>
    <b v="0"/>
    <s v="earthquake"/>
    <n v="4.4000000000000004"/>
    <n v="1.9"/>
    <n v="0.11700000000000001"/>
    <n v="22"/>
    <s v="reviewed"/>
    <s v="us"/>
    <s v="us"/>
    <m/>
  </r>
  <r>
    <s v="2021-01-14T19:47:55.857Z"/>
    <d v="2021-01-14T19:47:55"/>
    <x v="31"/>
    <x v="3"/>
    <x v="31"/>
    <d v="2021-01-14T16:50:56"/>
    <n v="0.48020000000000002"/>
    <n v="99.760499999999993"/>
    <n v="133.91999999999999"/>
    <n v="4.3"/>
    <s v="mb"/>
    <m/>
    <n v="144"/>
    <n v="2.3319999999999999"/>
    <n v="0.43"/>
    <s v="us"/>
    <s v="us7000d2ec"/>
    <s v="2021-03-20T21:25:49.040Z"/>
    <s v="110 km NW of Bukittinggi, Indonesia"/>
    <b v="0"/>
    <s v="earthquake"/>
    <n v="7.7"/>
    <n v="7.2"/>
    <n v="0.14199999999999999"/>
    <n v="14"/>
    <s v="reviewed"/>
    <s v="us"/>
    <s v="us"/>
    <m/>
  </r>
  <r>
    <s v="2021-01-14T16:50:56.805Z"/>
    <d v="2021-01-14T16:50:56"/>
    <x v="31"/>
    <x v="3"/>
    <x v="31"/>
    <d v="2023-02-28T18:17:05"/>
    <n v="1.2726999999999999"/>
    <n v="96.871399999999994"/>
    <n v="10"/>
    <n v="4.5999999999999996"/>
    <s v="mb"/>
    <m/>
    <n v="155"/>
    <n v="0.70399999999999996"/>
    <n v="0.84"/>
    <s v="us"/>
    <s v="us7000d02l"/>
    <s v="2021-03-20T21:25:43.040Z"/>
    <s v="144 km SSE of Sinabang, Indonesia"/>
    <b v="0"/>
    <s v="earthquake"/>
    <n v="5.6"/>
    <n v="1.5"/>
    <n v="7.3999999999999996E-2"/>
    <n v="63"/>
    <s v="reviewed"/>
    <s v="us"/>
    <s v="us"/>
    <m/>
  </r>
  <r>
    <s v="2023-02-28T18:17:05.853Z"/>
    <d v="2023-02-28T18:17:05"/>
    <x v="68"/>
    <x v="1"/>
    <x v="68"/>
    <d v="2021-01-13T01:07:21"/>
    <n v="36.474699999999999"/>
    <n v="70.778899999999993"/>
    <n v="202.55199999999999"/>
    <n v="4.0999999999999996"/>
    <s v="mb"/>
    <n v="28"/>
    <n v="74"/>
    <n v="2.3929999999999998"/>
    <n v="0.47"/>
    <s v="us"/>
    <s v="us7000jgbd"/>
    <s v="2023-05-08T01:59:58.040Z"/>
    <s v="43 km S of Jurm, Afghanistan"/>
    <b v="1"/>
    <s v="earthquake"/>
    <n v="3.53"/>
    <n v="8.8520000000000003"/>
    <n v="0.14499999999999999"/>
    <n v="13"/>
    <s v="reviewed"/>
    <s v="us"/>
    <s v="us"/>
    <m/>
  </r>
  <r>
    <s v="2021-01-13T01:07:21.948Z"/>
    <d v="2021-01-13T01:07:21"/>
    <x v="31"/>
    <x v="3"/>
    <x v="31"/>
    <d v="2021-01-12T07:44:24"/>
    <n v="22.798300000000001"/>
    <n v="94.687799999999996"/>
    <n v="108.51"/>
    <n v="4.0999999999999996"/>
    <s v="mb"/>
    <m/>
    <n v="146"/>
    <n v="1.016"/>
    <n v="0.4"/>
    <s v="us"/>
    <s v="us7000d249"/>
    <s v="2021-03-20T21:24:59.040Z"/>
    <s v="89 km NNW of Monywa, Myanmar"/>
    <b v="0"/>
    <s v="earthquake"/>
    <n v="5.2"/>
    <n v="9.8000000000000007"/>
    <n v="0.185"/>
    <n v="8"/>
    <s v="reviewed"/>
    <s v="us"/>
    <s v="us"/>
    <m/>
  </r>
  <r>
    <s v="2021-01-12T07:44:24.095Z"/>
    <d v="2021-01-12T07:44:24"/>
    <x v="31"/>
    <x v="3"/>
    <x v="31"/>
    <d v="2021-01-12T04:50:54"/>
    <n v="35.917700000000004"/>
    <n v="60.393500000000003"/>
    <n v="10"/>
    <n v="4.0999999999999996"/>
    <s v="mb"/>
    <m/>
    <n v="171"/>
    <n v="2.1520000000000001"/>
    <n v="0.81"/>
    <s v="us"/>
    <s v="us7000d21q"/>
    <s v="2021-03-20T21:24:38.040Z"/>
    <s v="77 km NNW of Torbat-e J?m, Iran"/>
    <b v="0"/>
    <s v="earthquake"/>
    <n v="6.2"/>
    <n v="2"/>
    <n v="0.26200000000000001"/>
    <n v="4"/>
    <s v="reviewed"/>
    <s v="us"/>
    <s v="us"/>
    <m/>
  </r>
  <r>
    <s v="2021-01-12T04:50:54.625Z"/>
    <d v="2021-01-12T04:50:54"/>
    <x v="31"/>
    <x v="3"/>
    <x v="31"/>
    <d v="2023-02-27T22:35:23"/>
    <n v="3.8565"/>
    <n v="95.858999999999995"/>
    <n v="54.96"/>
    <n v="4.3"/>
    <s v="mb"/>
    <m/>
    <n v="96"/>
    <n v="1.742"/>
    <n v="0.36"/>
    <s v="us"/>
    <s v="us7000d22j"/>
    <s v="2021-03-20T21:24:34.040Z"/>
    <s v="43 km SW of Meulaboh, Indonesia"/>
    <b v="0"/>
    <s v="earthquake"/>
    <n v="10.1"/>
    <n v="9.1"/>
    <n v="0.154"/>
    <n v="12"/>
    <s v="reviewed"/>
    <s v="us"/>
    <s v="us"/>
    <m/>
  </r>
  <r>
    <s v="2023-02-27T22:35:23.020Z"/>
    <d v="2023-02-27T22:35:23"/>
    <x v="68"/>
    <x v="1"/>
    <x v="68"/>
    <d v="2021-01-11T19:27:50"/>
    <n v="36.377400000000002"/>
    <n v="70.614099999999993"/>
    <n v="180.148"/>
    <n v="4.0999999999999996"/>
    <s v="mb"/>
    <n v="35"/>
    <n v="77"/>
    <n v="2.2370000000000001"/>
    <n v="0.56999999999999995"/>
    <s v="us"/>
    <s v="us7000jg4h"/>
    <s v="2024-01-18T19:24:34.016Z"/>
    <s v="57 km SSW of Jurm, Afghanistan"/>
    <b v="1"/>
    <s v="earthquake"/>
    <n v="7.75"/>
    <n v="8.57"/>
    <n v="0.112"/>
    <n v="22"/>
    <s v="reviewed"/>
    <s v="us"/>
    <s v="us"/>
    <m/>
  </r>
  <r>
    <s v="2021-01-11T19:27:50.800Z"/>
    <d v="2021-01-11T19:27:50"/>
    <x v="31"/>
    <x v="3"/>
    <x v="31"/>
    <d v="2023-02-24T01:06:31"/>
    <n v="35.782800000000002"/>
    <n v="60.146999999999998"/>
    <n v="10"/>
    <n v="4.3"/>
    <s v="mb"/>
    <m/>
    <n v="85"/>
    <n v="2.2120000000000002"/>
    <n v="0.74"/>
    <s v="us"/>
    <s v="us6000d7hm"/>
    <s v="2021-03-20T21:24:15.040Z"/>
    <s v="73 km NW of Torbat-e J?m, Iran"/>
    <b v="0"/>
    <s v="earthquake"/>
    <n v="8.1999999999999993"/>
    <n v="1.9"/>
    <n v="9.9000000000000005E-2"/>
    <n v="29"/>
    <s v="reviewed"/>
    <s v="us"/>
    <s v="us"/>
    <m/>
  </r>
  <r>
    <s v="2023-02-24T01:06:31.718Z"/>
    <d v="2023-02-24T01:06:31"/>
    <x v="68"/>
    <x v="1"/>
    <x v="68"/>
    <d v="2023-02-21T11:35:18"/>
    <n v="33.760100000000001"/>
    <n v="72.734899999999996"/>
    <n v="10"/>
    <n v="4.0999999999999996"/>
    <s v="mb"/>
    <n v="26"/>
    <n v="165"/>
    <n v="0.45800000000000002"/>
    <n v="0.62"/>
    <s v="us"/>
    <s v="us6000jr5s"/>
    <s v="2024-01-18T19:23:08.015Z"/>
    <s v="27 km E of Sanjwal, Pakistan"/>
    <b v="1"/>
    <s v="earthquake"/>
    <n v="4.79"/>
    <n v="1.859"/>
    <n v="0.14000000000000001"/>
    <n v="14"/>
    <s v="reviewed"/>
    <s v="us"/>
    <s v="us"/>
    <m/>
  </r>
  <r>
    <s v="2023-02-21T11:35:18.592Z"/>
    <d v="2023-02-21T11:35:18"/>
    <x v="68"/>
    <x v="1"/>
    <x v="68"/>
    <d v="2023-02-19T07:21:55"/>
    <n v="36.201000000000001"/>
    <n v="70.008300000000006"/>
    <n v="171.083"/>
    <n v="4.0999999999999996"/>
    <s v="mb"/>
    <n v="22"/>
    <n v="91"/>
    <n v="1.835"/>
    <n v="0.27"/>
    <s v="us"/>
    <s v="us6000jqiw"/>
    <s v="2023-04-29T21:57:21.040Z"/>
    <s v="43 km SSE of Farkh?r, Afghanistan"/>
    <b v="1"/>
    <s v="earthquake"/>
    <n v="8.17"/>
    <n v="14.957000000000001"/>
    <n v="0.23400000000000001"/>
    <n v="5"/>
    <s v="reviewed"/>
    <s v="us"/>
    <s v="us"/>
    <m/>
  </r>
  <r>
    <s v="2023-02-19T07:21:55.890Z"/>
    <d v="2023-02-19T07:21:55"/>
    <x v="68"/>
    <x v="1"/>
    <x v="68"/>
    <d v="2023-02-13T01:17:53"/>
    <n v="36.534199999999998"/>
    <n v="70.208699999999993"/>
    <n v="207.364"/>
    <n v="4.0999999999999996"/>
    <s v="mb"/>
    <n v="19"/>
    <n v="72"/>
    <n v="2.2040000000000002"/>
    <n v="0.9"/>
    <s v="us"/>
    <s v="us6000jq2f"/>
    <s v="2023-04-29T21:57:12.040Z"/>
    <s v="31 km E of Farkh?r, Afghanistan"/>
    <b v="1"/>
    <s v="earthquake"/>
    <n v="7.6"/>
    <n v="14.058"/>
    <n v="0.214"/>
    <n v="6"/>
    <s v="reviewed"/>
    <s v="us"/>
    <s v="us"/>
    <m/>
  </r>
  <r>
    <s v="2023-02-13T01:17:53.573Z"/>
    <d v="2023-02-13T01:17:53"/>
    <x v="68"/>
    <x v="1"/>
    <x v="68"/>
    <d v="2023-02-06T11:04:07"/>
    <n v="36.530299999999997"/>
    <n v="71.212900000000005"/>
    <n v="97.28"/>
    <n v="4.0999999999999996"/>
    <s v="mb"/>
    <n v="23"/>
    <n v="112"/>
    <n v="2.6589999999999998"/>
    <n v="0.56999999999999995"/>
    <s v="us"/>
    <s v="us6000jnim"/>
    <s v="2023-04-22T21:33:04.040Z"/>
    <s v="33 km WSW of Ashk?sham, Afghanistan"/>
    <b v="1"/>
    <s v="earthquake"/>
    <n v="5.5"/>
    <n v="10.513"/>
    <n v="0.17299999999999999"/>
    <n v="9"/>
    <s v="reviewed"/>
    <s v="us"/>
    <s v="us"/>
    <m/>
  </r>
  <r>
    <s v="2023-02-06T11:04:07.452Z"/>
    <d v="2023-02-06T11:04:07"/>
    <x v="68"/>
    <x v="1"/>
    <x v="68"/>
    <d v="2023-02-04T10:47:31"/>
    <n v="36.506500000000003"/>
    <n v="70.314400000000006"/>
    <n v="194.34"/>
    <n v="4.0999999999999996"/>
    <s v="mb"/>
    <n v="30"/>
    <n v="89"/>
    <n v="2.2189999999999999"/>
    <n v="0.68"/>
    <s v="us"/>
    <s v="us6000jlqs"/>
    <s v="2023-04-15T21:39:36.040Z"/>
    <s v="41 km E of Farkh?r, Afghanistan"/>
    <b v="1"/>
    <s v="earthquake"/>
    <n v="7.23"/>
    <n v="8.5120000000000005"/>
    <n v="0.185"/>
    <n v="8"/>
    <s v="reviewed"/>
    <s v="us"/>
    <s v="us"/>
    <m/>
  </r>
  <r>
    <s v="2023-02-04T10:47:31.711Z"/>
    <d v="2023-02-04T10:47:31"/>
    <x v="68"/>
    <x v="1"/>
    <x v="68"/>
    <d v="2021-01-08T23:17:13"/>
    <n v="36.438099999999999"/>
    <n v="70.988100000000003"/>
    <n v="153.041"/>
    <n v="4.0999999999999996"/>
    <s v="mb"/>
    <n v="21"/>
    <n v="88"/>
    <n v="2.4700000000000002"/>
    <n v="0.62"/>
    <s v="us"/>
    <s v="us6000jldc"/>
    <s v="2023-04-13T21:53:24.040Z"/>
    <s v="Hindu Kush region, Afghanistan"/>
    <b v="1"/>
    <s v="earthquake"/>
    <n v="5.13"/>
    <n v="10.574"/>
    <n v="0.23400000000000001"/>
    <n v="5"/>
    <s v="reviewed"/>
    <s v="us"/>
    <s v="us"/>
    <m/>
  </r>
  <r>
    <s v="2021-01-08T23:17:13.343Z"/>
    <d v="2021-01-08T23:17:13"/>
    <x v="31"/>
    <x v="3"/>
    <x v="31"/>
    <d v="2021-01-07T01:27:31"/>
    <n v="5.1994999999999996"/>
    <n v="94.719399999999993"/>
    <n v="61.29"/>
    <n v="4.2"/>
    <s v="mb"/>
    <m/>
    <n v="168"/>
    <n v="2.218"/>
    <n v="0.54"/>
    <s v="us"/>
    <s v="us7000d13m"/>
    <s v="2021-03-20T21:23:00.040Z"/>
    <s v="77 km WSW of Banda Aceh, Indonesia"/>
    <b v="0"/>
    <s v="earthquake"/>
    <n v="12.1"/>
    <n v="6.5"/>
    <n v="0.186"/>
    <n v="8"/>
    <s v="reviewed"/>
    <s v="us"/>
    <s v="us"/>
    <m/>
  </r>
  <r>
    <s v="2021-01-07T01:27:31.280Z"/>
    <d v="2021-01-07T01:27:31"/>
    <x v="31"/>
    <x v="3"/>
    <x v="31"/>
    <d v="2021-01-05T03:51:34"/>
    <n v="6.3818999999999999"/>
    <n v="94.241500000000002"/>
    <n v="78.430000000000007"/>
    <n v="5"/>
    <s v="mb"/>
    <m/>
    <n v="49"/>
    <n v="2.9249999999999998"/>
    <n v="0.75"/>
    <s v="us"/>
    <s v="us6000d6bs"/>
    <s v="2021-03-13T22:59:41.040Z"/>
    <s v="130 km WNW of Sabang, Indonesia"/>
    <b v="0"/>
    <s v="earthquake"/>
    <n v="8.6999999999999993"/>
    <n v="5"/>
    <n v="7.2999999999999995E-2"/>
    <n v="59"/>
    <s v="reviewed"/>
    <s v="us"/>
    <s v="us"/>
    <m/>
  </r>
  <r>
    <s v="2021-01-05T03:51:34.498Z"/>
    <d v="2021-01-05T03:51:34"/>
    <x v="31"/>
    <x v="3"/>
    <x v="31"/>
    <d v="2021-01-02T13:02:49"/>
    <n v="37.226599999999998"/>
    <n v="71.514499999999998"/>
    <n v="114.79"/>
    <n v="4.2"/>
    <s v="mb"/>
    <m/>
    <n v="98"/>
    <n v="2.2639999999999998"/>
    <n v="0.75"/>
    <s v="us"/>
    <s v="us7000d09w"/>
    <s v="2021-03-13T23:00:25.040Z"/>
    <s v="29 km S of Khorugh, Tajikistan"/>
    <b v="0"/>
    <s v="earthquake"/>
    <n v="4.4000000000000004"/>
    <n v="7.8"/>
    <n v="0.14099999999999999"/>
    <n v="14"/>
    <s v="reviewed"/>
    <s v="us"/>
    <s v="us"/>
    <m/>
  </r>
  <r>
    <s v="2021-01-02T13:02:49.492Z"/>
    <d v="2021-01-02T13:02:49"/>
    <x v="31"/>
    <x v="3"/>
    <x v="31"/>
    <d v="2021-01-01T20:24:36"/>
    <n v="37.4846"/>
    <n v="71.898099999999999"/>
    <n v="115.29"/>
    <n v="4.5"/>
    <s v="mb"/>
    <m/>
    <n v="118"/>
    <n v="3.7389999999999999"/>
    <n v="0.86"/>
    <s v="us"/>
    <s v="us6000d50i"/>
    <s v="2021-03-13T22:58:43.040Z"/>
    <s v="30 km E of Khorugh, Tajikistan"/>
    <b v="0"/>
    <s v="earthquake"/>
    <n v="7.8"/>
    <n v="10"/>
    <n v="0.192"/>
    <n v="8"/>
    <s v="reviewed"/>
    <s v="us"/>
    <s v="us"/>
    <m/>
  </r>
  <r>
    <s v="2021-01-01T20:24:36.402Z"/>
    <d v="2021-01-01T20:24:36"/>
    <x v="31"/>
    <x v="3"/>
    <x v="31"/>
    <d v="2023-02-04T03:37:21"/>
    <n v="37.024000000000001"/>
    <n v="94.673299999999998"/>
    <n v="16.47"/>
    <n v="4.5"/>
    <s v="mb"/>
    <m/>
    <n v="57"/>
    <n v="7.3449999999999998"/>
    <n v="0.75"/>
    <s v="us"/>
    <s v="us6000d4ur"/>
    <s v="2021-03-13T22:58:35.040Z"/>
    <s v="northern Qinghai, China"/>
    <b v="0"/>
    <s v="earthquake"/>
    <n v="5.8"/>
    <n v="4.0999999999999996"/>
    <n v="6.6000000000000003E-2"/>
    <n v="74"/>
    <s v="reviewed"/>
    <s v="us"/>
    <s v="us"/>
    <m/>
  </r>
  <r>
    <s v="2023-02-04T03:37:21.314Z"/>
    <d v="2023-02-04T03:37:21"/>
    <x v="68"/>
    <x v="1"/>
    <x v="68"/>
    <d v="2023-01-26T01:41:56"/>
    <n v="36.645499999999998"/>
    <n v="71.200900000000004"/>
    <n v="221.97200000000001"/>
    <n v="4.0999999999999996"/>
    <s v="mb"/>
    <n v="35"/>
    <n v="73"/>
    <n v="2.7389999999999999"/>
    <n v="0.64"/>
    <s v="us"/>
    <s v="us6000jlbv"/>
    <s v="2023-04-13T21:53:23.040Z"/>
    <s v="30 km W of Ashk?sham, Afghanistan"/>
    <b v="1"/>
    <s v="earthquake"/>
    <n v="8.2899999999999991"/>
    <n v="7.3529999999999998"/>
    <n v="0.15"/>
    <n v="12"/>
    <s v="reviewed"/>
    <s v="us"/>
    <s v="us"/>
    <m/>
  </r>
  <r>
    <s v="2023-01-26T01:41:56.836Z"/>
    <d v="2023-01-26T01:41:56"/>
    <x v="9"/>
    <x v="1"/>
    <x v="9"/>
    <d v="2023-01-22T03:34:41"/>
    <n v="36.0944"/>
    <n v="70.297499999999999"/>
    <n v="123.331"/>
    <n v="4.0999999999999996"/>
    <s v="mb"/>
    <n v="24"/>
    <n v="80"/>
    <n v="1.859"/>
    <n v="0.67"/>
    <s v="us"/>
    <s v="us6000jjb5"/>
    <s v="2023-04-11T18:51:33.040Z"/>
    <s v="66 km SE of Farkh?r, Afghanistan"/>
    <b v="1"/>
    <s v="earthquake"/>
    <n v="6.95"/>
    <n v="13.598000000000001"/>
    <n v="0.17399999999999999"/>
    <n v="9"/>
    <s v="reviewed"/>
    <s v="us"/>
    <s v="us"/>
    <m/>
  </r>
  <r>
    <s v="2023-01-22T03:34:41.423Z"/>
    <d v="2023-01-22T03:34:41"/>
    <x v="9"/>
    <x v="1"/>
    <x v="9"/>
    <d v="2020-12-28T14:45:19"/>
    <n v="36.496899999999997"/>
    <n v="70.290199999999999"/>
    <n v="202.922"/>
    <n v="4.0999999999999996"/>
    <s v="mb"/>
    <n v="34"/>
    <n v="83"/>
    <n v="2.2010000000000001"/>
    <n v="0.76"/>
    <s v="us"/>
    <s v="us7000j660"/>
    <s v="2023-04-11T18:51:51.040Z"/>
    <s v="39 km ESE of Farkh?r, Afghanistan"/>
    <b v="1"/>
    <s v="earthquake"/>
    <n v="7.18"/>
    <n v="7.5469999999999997"/>
    <n v="0.14499999999999999"/>
    <n v="17"/>
    <s v="reviewed"/>
    <s v="us"/>
    <s v="us"/>
    <m/>
  </r>
  <r>
    <s v="2020-12-28T14:45:19.401Z"/>
    <d v="2020-12-28T14:45:19"/>
    <x v="63"/>
    <x v="4"/>
    <x v="63"/>
    <d v="2023-01-16T20:20:12"/>
    <n v="37.2821"/>
    <n v="71.410899999999998"/>
    <n v="100.96"/>
    <n v="4.3"/>
    <s v="mb"/>
    <m/>
    <n v="59"/>
    <n v="2.2189999999999999"/>
    <n v="0.56000000000000005"/>
    <s v="us"/>
    <s v="us6000d3ph"/>
    <s v="2021-03-06T23:19:56.040Z"/>
    <s v="26 km SSW of Khorugh, Tajikistan"/>
    <b v="0"/>
    <s v="earthquake"/>
    <n v="6"/>
    <n v="7.5"/>
    <n v="8.7999999999999995E-2"/>
    <n v="37"/>
    <s v="reviewed"/>
    <s v="us"/>
    <s v="us"/>
    <m/>
  </r>
  <r>
    <s v="2023-01-16T20:20:12.456Z"/>
    <d v="2023-01-16T20:20:12"/>
    <x v="9"/>
    <x v="1"/>
    <x v="9"/>
    <d v="2023-01-12T16:18:38"/>
    <n v="23.5913"/>
    <n v="92.415599999999998"/>
    <n v="10"/>
    <n v="4.0999999999999996"/>
    <s v="mb"/>
    <n v="43"/>
    <n v="85"/>
    <n v="1.155"/>
    <n v="0.99"/>
    <s v="us"/>
    <s v="us7000j4s0"/>
    <s v="2023-03-31T19:44:41.040Z"/>
    <s v="India-Bangladesh border region"/>
    <b v="1"/>
    <s v="earthquake"/>
    <n v="3.89"/>
    <n v="1.8839999999999999"/>
    <n v="0.12"/>
    <n v="19"/>
    <s v="reviewed"/>
    <s v="us"/>
    <s v="us"/>
    <m/>
  </r>
  <r>
    <s v="2023-01-12T16:18:38.280Z"/>
    <d v="2023-01-12T16:18:38"/>
    <x v="9"/>
    <x v="1"/>
    <x v="9"/>
    <d v="2023-01-10T23:00:07"/>
    <n v="36.4328"/>
    <n v="71.148200000000003"/>
    <n v="231.547"/>
    <n v="4.0999999999999996"/>
    <s v="mb"/>
    <n v="41"/>
    <n v="74"/>
    <n v="2.552"/>
    <n v="0.83"/>
    <s v="us"/>
    <s v="us7000j5tz"/>
    <s v="2023-03-20T06:04:01.040Z"/>
    <s v="44 km SW of Ashk?sham, Afghanistan"/>
    <b v="1"/>
    <s v="earthquake"/>
    <n v="7.31"/>
    <n v="6.7270000000000003"/>
    <n v="0.11700000000000001"/>
    <n v="22"/>
    <s v="reviewed"/>
    <s v="us"/>
    <s v="us"/>
    <m/>
  </r>
  <r>
    <s v="2023-01-10T23:00:07.145Z"/>
    <d v="2023-01-10T23:00:07"/>
    <x v="9"/>
    <x v="1"/>
    <x v="9"/>
    <d v="2020-12-26T18:32:30"/>
    <n v="11.289199999999999"/>
    <n v="91.820700000000002"/>
    <n v="20.942"/>
    <n v="4.0999999999999996"/>
    <s v="mb"/>
    <n v="14"/>
    <n v="120"/>
    <n v="0.97599999999999998"/>
    <n v="0.63"/>
    <s v="us"/>
    <s v="us7000j5k6"/>
    <s v="2023-03-20T06:03:54.040Z"/>
    <s v="107 km WSW of Bamboo Flat, India"/>
    <b v="1"/>
    <s v="earthquake"/>
    <n v="8.15"/>
    <n v="6.375"/>
    <n v="0.23499999999999999"/>
    <n v="5"/>
    <s v="reviewed"/>
    <s v="us"/>
    <s v="us"/>
    <m/>
  </r>
  <r>
    <s v="2020-12-26T18:32:30.479Z"/>
    <d v="2020-12-26T18:32:30"/>
    <x v="63"/>
    <x v="4"/>
    <x v="63"/>
    <d v="2020-12-26T14:19:09"/>
    <n v="1.4350000000000001"/>
    <n v="97.348100000000002"/>
    <n v="29.23"/>
    <n v="4.2"/>
    <s v="mb"/>
    <m/>
    <n v="210"/>
    <n v="2.0099999999999998"/>
    <n v="0.48"/>
    <s v="us"/>
    <s v="us6000d65k"/>
    <s v="2021-03-06T23:19:13.040Z"/>
    <s v="106 km SSW of Singkil, Indonesia"/>
    <b v="0"/>
    <s v="earthquake"/>
    <n v="8.5"/>
    <n v="7.9"/>
    <n v="0.214"/>
    <n v="7"/>
    <s v="reviewed"/>
    <s v="us"/>
    <s v="us"/>
    <m/>
  </r>
  <r>
    <s v="2020-12-26T14:19:09.417Z"/>
    <d v="2020-12-26T14:19:09"/>
    <x v="63"/>
    <x v="4"/>
    <x v="63"/>
    <d v="2020-12-25T19:51:22"/>
    <n v="16.0246"/>
    <n v="92.975800000000007"/>
    <n v="10"/>
    <n v="4.5"/>
    <s v="mb"/>
    <m/>
    <n v="64"/>
    <n v="4.3479999999999999"/>
    <n v="1.24"/>
    <s v="us"/>
    <s v="us6000d659"/>
    <s v="2021-03-06T23:19:10.040Z"/>
    <s v="205 km WSW of Pathein, Myanmar"/>
    <b v="0"/>
    <s v="earthquake"/>
    <n v="4.7"/>
    <n v="1.8"/>
    <n v="0.16300000000000001"/>
    <n v="11"/>
    <s v="reviewed"/>
    <s v="us"/>
    <s v="us"/>
    <m/>
  </r>
  <r>
    <s v="2020-12-25T19:51:22.027Z"/>
    <d v="2020-12-25T19:51:22"/>
    <x v="63"/>
    <x v="4"/>
    <x v="63"/>
    <d v="2020-12-24T15:13:50"/>
    <n v="38.2727"/>
    <n v="73.34"/>
    <n v="120.97"/>
    <n v="4.0999999999999996"/>
    <s v="mb"/>
    <m/>
    <n v="109"/>
    <n v="4.4480000000000004"/>
    <n v="0.64"/>
    <s v="us"/>
    <s v="us6000d63b"/>
    <s v="2021-03-06T23:18:50.040Z"/>
    <s v="56 km WNW of Murghob, Tajikistan"/>
    <b v="0"/>
    <s v="earthquake"/>
    <n v="7.6"/>
    <n v="9"/>
    <n v="0.184"/>
    <n v="11"/>
    <s v="reviewed"/>
    <s v="us"/>
    <s v="us"/>
    <m/>
  </r>
  <r>
    <s v="2020-12-24T15:13:50.935Z"/>
    <d v="2020-12-24T15:13:50"/>
    <x v="63"/>
    <x v="4"/>
    <x v="63"/>
    <d v="2023-01-03T00:22:01"/>
    <n v="25.462900000000001"/>
    <n v="96.665700000000001"/>
    <n v="10"/>
    <n v="4.4000000000000004"/>
    <s v="mb"/>
    <m/>
    <n v="46"/>
    <n v="2.4750000000000001"/>
    <n v="1.08"/>
    <s v="us"/>
    <s v="us6000d5su"/>
    <s v="2021-03-06T23:18:20.040Z"/>
    <s v="74 km W of Myitkyina, Myanmar"/>
    <b v="0"/>
    <s v="earthquake"/>
    <n v="3.3"/>
    <n v="1.9"/>
    <n v="7.9000000000000001E-2"/>
    <n v="58"/>
    <s v="reviewed"/>
    <s v="us"/>
    <s v="us"/>
    <m/>
  </r>
  <r>
    <s v="2023-01-03T00:22:01.686Z"/>
    <d v="2023-01-03T00:22:01"/>
    <x v="9"/>
    <x v="1"/>
    <x v="9"/>
    <d v="2022-12-31T19:49:41"/>
    <n v="10.8475"/>
    <n v="95.111099999999993"/>
    <n v="10"/>
    <n v="4.0999999999999996"/>
    <s v="mb"/>
    <n v="16"/>
    <n v="176"/>
    <n v="4.8620000000000001"/>
    <n v="0.37"/>
    <s v="us"/>
    <s v="us7000j453"/>
    <s v="2023-03-11T22:51:48.040Z"/>
    <s v="Andaman Islands, India region"/>
    <b v="1"/>
    <s v="earthquake"/>
    <n v="12.78"/>
    <n v="1.9510000000000001"/>
    <n v="0.214"/>
    <n v="6"/>
    <s v="reviewed"/>
    <s v="us"/>
    <s v="us"/>
    <m/>
  </r>
  <r>
    <s v="2022-12-31T19:49:41.613Z"/>
    <d v="2022-12-31T19:49:41"/>
    <x v="71"/>
    <x v="5"/>
    <x v="71"/>
    <d v="2020-12-23T23:51:50"/>
    <n v="28.719100000000001"/>
    <n v="76.628600000000006"/>
    <n v="10"/>
    <n v="4.0999999999999996"/>
    <s v="mb"/>
    <n v="21"/>
    <n v="179"/>
    <n v="5.6959999999999997"/>
    <n v="0.56999999999999995"/>
    <s v="us"/>
    <s v="us7000j1aj"/>
    <s v="2025-07-10T03:56:56.629Z"/>
    <s v="Haryana, India"/>
    <b v="1"/>
    <s v="earthquake"/>
    <n v="9.35"/>
    <n v="1.929"/>
    <n v="0.158"/>
    <n v="13"/>
    <s v="reviewed"/>
    <s v="us"/>
    <s v="us"/>
    <m/>
  </r>
  <r>
    <s v="2020-12-23T23:51:50.208Z"/>
    <d v="2020-12-23T23:51:50"/>
    <x v="63"/>
    <x v="4"/>
    <x v="63"/>
    <d v="2020-12-23T17:11:27"/>
    <n v="34.0702"/>
    <n v="98.241600000000005"/>
    <n v="10"/>
    <n v="4.2"/>
    <s v="mb"/>
    <m/>
    <n v="35"/>
    <n v="4.8550000000000004"/>
    <n v="0.76"/>
    <s v="us"/>
    <s v="us6000d2cs"/>
    <s v="2021-03-06T23:18:05.040Z"/>
    <s v="Southern Qinghai, China"/>
    <b v="0"/>
    <s v="earthquake"/>
    <n v="7.1"/>
    <n v="1.8"/>
    <n v="9.2999999999999999E-2"/>
    <n v="32"/>
    <s v="reviewed"/>
    <s v="us"/>
    <s v="us"/>
    <m/>
  </r>
  <r>
    <s v="2020-12-23T17:11:27.870Z"/>
    <d v="2020-12-23T17:11:27"/>
    <x v="63"/>
    <x v="4"/>
    <x v="63"/>
    <d v="2022-12-27T02:29:38"/>
    <n v="37.1813"/>
    <n v="71.304199999999994"/>
    <n v="91.05"/>
    <n v="4.5"/>
    <s v="mb"/>
    <m/>
    <n v="116"/>
    <n v="2.331"/>
    <n v="0.59"/>
    <s v="us"/>
    <s v="us6000d5s7"/>
    <s v="2021-03-06T23:18:00.040Z"/>
    <s v="40 km SSW of Khorugh, Tajikistan"/>
    <b v="0"/>
    <s v="earthquake"/>
    <n v="7.6"/>
    <n v="7.2"/>
    <n v="0.24199999999999999"/>
    <n v="5"/>
    <s v="reviewed"/>
    <s v="us"/>
    <s v="us"/>
    <m/>
  </r>
  <r>
    <s v="2022-12-27T02:29:38.069Z"/>
    <d v="2022-12-27T02:29:38"/>
    <x v="71"/>
    <x v="5"/>
    <x v="71"/>
    <d v="2020-12-22T07:21:35"/>
    <n v="11.4848"/>
    <n v="95"/>
    <n v="10"/>
    <n v="4.0999999999999996"/>
    <s v="mb"/>
    <n v="19"/>
    <n v="176"/>
    <n v="4.7910000000000004"/>
    <n v="0.28999999999999998"/>
    <s v="us"/>
    <s v="us7000j359"/>
    <s v="2023-03-07T19:00:06.040Z"/>
    <s v="246 km E of Port Blair, India"/>
    <b v="1"/>
    <s v="earthquake"/>
    <n v="11.58"/>
    <n v="1.9530000000000001"/>
    <n v="0.19700000000000001"/>
    <n v="7"/>
    <s v="reviewed"/>
    <s v="us"/>
    <s v="us"/>
    <m/>
  </r>
  <r>
    <s v="2020-12-22T07:21:35.613Z"/>
    <d v="2020-12-22T07:21:35"/>
    <x v="63"/>
    <x v="4"/>
    <x v="63"/>
    <d v="2022-12-02T14:06:13"/>
    <n v="2.5849000000000002"/>
    <n v="67.449700000000007"/>
    <n v="10"/>
    <n v="4.3"/>
    <s v="mb"/>
    <m/>
    <n v="208"/>
    <n v="5.9189999999999996"/>
    <n v="0.65"/>
    <s v="us"/>
    <s v="us6000d5hf"/>
    <s v="2021-02-27T23:24:39.040Z"/>
    <s v="Carlsberg Ridge"/>
    <b v="0"/>
    <s v="earthquake"/>
    <n v="10.4"/>
    <n v="1.9"/>
    <n v="0.189"/>
    <n v="9"/>
    <s v="reviewed"/>
    <s v="us"/>
    <s v="us"/>
    <m/>
  </r>
  <r>
    <s v="2022-12-02T14:06:13.752Z"/>
    <d v="2022-12-02T14:06:13"/>
    <x v="71"/>
    <x v="5"/>
    <x v="71"/>
    <d v="2020-12-20T18:45:08"/>
    <n v="37.098700000000001"/>
    <n v="71.887299999999996"/>
    <n v="183.542"/>
    <n v="4.0999999999999996"/>
    <s v="mb"/>
    <n v="19"/>
    <n v="84"/>
    <n v="1.0489999999999999"/>
    <n v="0.33"/>
    <s v="us"/>
    <s v="us6000j6as"/>
    <s v="2023-02-05T23:26:05.040Z"/>
    <s v="41 km WNW of Khand?d, Afghanistan"/>
    <b v="1"/>
    <s v="earthquake"/>
    <n v="4.4800000000000004"/>
    <n v="10.462"/>
    <n v="0.26100000000000001"/>
    <n v="4"/>
    <s v="reviewed"/>
    <s v="us"/>
    <s v="us"/>
    <m/>
  </r>
  <r>
    <s v="2020-12-20T18:45:08.075Z"/>
    <d v="2020-12-20T18:45:08"/>
    <x v="63"/>
    <x v="4"/>
    <x v="63"/>
    <d v="2022-11-29T20:21:06"/>
    <n v="35.671700000000001"/>
    <n v="60.657800000000002"/>
    <n v="10"/>
    <n v="4.3"/>
    <s v="mb"/>
    <m/>
    <n v="197"/>
    <n v="1.8260000000000001"/>
    <n v="1.2"/>
    <s v="us"/>
    <s v="us7000csqx"/>
    <s v="2021-02-27T23:26:36.040Z"/>
    <s v="47 km N of Torbat-e J?m, Iran"/>
    <b v="0"/>
    <s v="earthquake"/>
    <n v="8.5"/>
    <n v="1.9"/>
    <n v="0.217"/>
    <n v="6"/>
    <s v="reviewed"/>
    <s v="us"/>
    <s v="us"/>
    <m/>
  </r>
  <r>
    <s v="2022-11-29T20:21:06.444Z"/>
    <d v="2022-11-29T20:21:06"/>
    <x v="21"/>
    <x v="5"/>
    <x v="21"/>
    <d v="2020-12-19T06:22:47"/>
    <n v="36.398600000000002"/>
    <n v="70.6357"/>
    <n v="140.83199999999999"/>
    <n v="4.0999999999999996"/>
    <s v="mb"/>
    <n v="21"/>
    <n v="79"/>
    <n v="0.72699999999999998"/>
    <n v="0.93"/>
    <s v="us"/>
    <s v="us6000j5le"/>
    <s v="2024-01-18T17:29:24.516Z"/>
    <s v="54 km SSW of Jurm, Afghanistan"/>
    <b v="1"/>
    <s v="earthquake"/>
    <n v="6.74"/>
    <n v="7.1740000000000004"/>
    <n v="0.185"/>
    <n v="9"/>
    <s v="reviewed"/>
    <s v="us"/>
    <s v="us"/>
    <m/>
  </r>
  <r>
    <s v="2020-12-19T06:22:47.064Z"/>
    <d v="2020-12-19T06:22:47"/>
    <x v="63"/>
    <x v="4"/>
    <x v="63"/>
    <d v="2022-11-25T16:49:28"/>
    <n v="22.085599999999999"/>
    <n v="94.665400000000005"/>
    <n v="112.46"/>
    <n v="4.0999999999999996"/>
    <s v="mb"/>
    <m/>
    <n v="173"/>
    <n v="2.16"/>
    <n v="0.73"/>
    <s v="us"/>
    <s v="us6000d26s"/>
    <s v="2021-02-27T23:23:55.040Z"/>
    <s v="48 km W of Monywa, Myanmar"/>
    <b v="0"/>
    <s v="earthquake"/>
    <n v="12.5"/>
    <n v="3.7"/>
    <n v="0.151"/>
    <n v="12"/>
    <s v="reviewed"/>
    <s v="us"/>
    <s v="us"/>
    <m/>
  </r>
  <r>
    <s v="2022-11-25T16:49:28.073Z"/>
    <d v="2022-11-25T16:49:28"/>
    <x v="21"/>
    <x v="5"/>
    <x v="21"/>
    <d v="2022-11-02T03:07:58"/>
    <n v="36.6873"/>
    <n v="71.033799999999999"/>
    <n v="230.98099999999999"/>
    <n v="4.0999999999999996"/>
    <s v="mb"/>
    <n v="22"/>
    <n v="76"/>
    <n v="0.57099999999999995"/>
    <n v="0.63"/>
    <s v="us"/>
    <s v="us7000isew"/>
    <s v="2024-01-18T17:27:12.401Z"/>
    <s v="26 km SE of Jurm, Afghanistan"/>
    <b v="1"/>
    <s v="earthquake"/>
    <n v="9.2799999999999994"/>
    <n v="4.6210000000000004"/>
    <n v="0.23300000000000001"/>
    <n v="5"/>
    <s v="reviewed"/>
    <s v="us"/>
    <s v="us"/>
    <m/>
  </r>
  <r>
    <s v="2022-11-02T03:07:58.893Z"/>
    <d v="2022-11-02T03:07:58"/>
    <x v="21"/>
    <x v="5"/>
    <x v="21"/>
    <d v="2022-10-30T14:41:03"/>
    <n v="36.376300000000001"/>
    <n v="71.307000000000002"/>
    <n v="100.58499999999999"/>
    <n v="4.0999999999999996"/>
    <s v="mb"/>
    <n v="33"/>
    <n v="78"/>
    <n v="0.95099999999999996"/>
    <n v="0.86"/>
    <s v="us"/>
    <s v="us7000ilw9"/>
    <s v="2023-01-12T23:10:59.040Z"/>
    <s v="39 km SSW of Ashk?sham, Afghanistan"/>
    <b v="1"/>
    <s v="earthquake"/>
    <n v="6.14"/>
    <n v="3.3690000000000002"/>
    <n v="0.16500000000000001"/>
    <n v="10"/>
    <s v="reviewed"/>
    <s v="us"/>
    <s v="us"/>
    <m/>
  </r>
  <r>
    <s v="2022-10-30T14:41:03.782Z"/>
    <d v="2022-10-30T14:41:03"/>
    <x v="51"/>
    <x v="5"/>
    <x v="51"/>
    <d v="2020-12-16T23:35:53"/>
    <n v="36.514400000000002"/>
    <n v="71.310299999999998"/>
    <n v="93.168999999999997"/>
    <n v="4.0999999999999996"/>
    <s v="mb"/>
    <n v="21"/>
    <n v="75"/>
    <n v="2.7010000000000001"/>
    <n v="0.67"/>
    <s v="us"/>
    <s v="us7000ilc1"/>
    <s v="2023-01-12T23:10:38.040Z"/>
    <s v="27 km SW of Ashk?sham, Afghanistan"/>
    <b v="1"/>
    <s v="earthquake"/>
    <n v="8.34"/>
    <n v="11.867000000000001"/>
    <n v="0.17399999999999999"/>
    <n v="10"/>
    <s v="reviewed"/>
    <s v="us"/>
    <s v="us"/>
    <m/>
  </r>
  <r>
    <s v="2020-12-16T23:35:53.610Z"/>
    <d v="2020-12-16T23:35:53"/>
    <x v="63"/>
    <x v="4"/>
    <x v="63"/>
    <d v="2022-10-29T15:41:08"/>
    <n v="4.1090999999999998"/>
    <n v="96.799300000000002"/>
    <n v="10"/>
    <n v="4.3"/>
    <s v="mb"/>
    <m/>
    <n v="117"/>
    <n v="1.1220000000000001"/>
    <n v="0.91"/>
    <s v="us"/>
    <s v="us7000cs7t"/>
    <s v="2021-02-27T23:25:55.040Z"/>
    <s v="74 km E of Meulaboh, Indonesia"/>
    <b v="0"/>
    <s v="earthquake"/>
    <n v="5.5"/>
    <n v="1.7"/>
    <n v="0.13300000000000001"/>
    <n v="16"/>
    <s v="reviewed"/>
    <s v="us"/>
    <s v="us"/>
    <m/>
  </r>
  <r>
    <s v="2022-10-29T15:41:08.165Z"/>
    <d v="2022-10-29T15:41:08"/>
    <x v="51"/>
    <x v="5"/>
    <x v="51"/>
    <d v="2022-10-21T04:07:10"/>
    <n v="36.521900000000002"/>
    <n v="71.274500000000003"/>
    <n v="130.93100000000001"/>
    <n v="4.0999999999999996"/>
    <s v="mb"/>
    <n v="27"/>
    <n v="70"/>
    <n v="2.6869999999999998"/>
    <n v="0.68"/>
    <s v="us"/>
    <s v="us7000il6l"/>
    <s v="2023-01-12T23:10:30.040Z"/>
    <s v="29 km SW of Ashk?sham, Afghanistan"/>
    <b v="1"/>
    <s v="earthquake"/>
    <n v="5.8"/>
    <n v="8.157"/>
    <n v="0.16600000000000001"/>
    <n v="10"/>
    <s v="reviewed"/>
    <s v="us"/>
    <s v="us"/>
    <m/>
  </r>
  <r>
    <s v="2022-10-21T04:07:10.974Z"/>
    <d v="2022-10-21T04:07:10"/>
    <x v="51"/>
    <x v="5"/>
    <x v="51"/>
    <d v="2020-12-15T18:31:58"/>
    <n v="36.638500000000001"/>
    <n v="71.106200000000001"/>
    <n v="203.20500000000001"/>
    <n v="4.0999999999999996"/>
    <s v="mb"/>
    <n v="19"/>
    <n v="101"/>
    <n v="2.6150000000000002"/>
    <n v="0.75"/>
    <s v="us"/>
    <s v="us6000iwec"/>
    <s v="2022-12-31T23:03:49.040Z"/>
    <s v="34 km SE of Jurm, Afghanistan"/>
    <b v="1"/>
    <s v="earthquake"/>
    <n v="9.51"/>
    <n v="8.9659999999999993"/>
    <n v="0.21299999999999999"/>
    <n v="6"/>
    <s v="reviewed"/>
    <s v="us"/>
    <s v="us"/>
    <m/>
  </r>
  <r>
    <s v="2020-12-15T18:31:58.183Z"/>
    <d v="2020-12-15T18:31:58"/>
    <x v="63"/>
    <x v="4"/>
    <x v="63"/>
    <d v="2020-12-14T14:02:43"/>
    <n v="0.86099999999999999"/>
    <n v="99.974100000000007"/>
    <n v="40.58"/>
    <n v="4.3"/>
    <s v="mb"/>
    <m/>
    <n v="100"/>
    <n v="1.19"/>
    <n v="0.7"/>
    <s v="us"/>
    <s v="us7000cs6k"/>
    <s v="2021-02-20T16:12:48.040Z"/>
    <s v="96 km SE of Padangsidempuan, Indonesia"/>
    <b v="0"/>
    <s v="earthquake"/>
    <n v="3.3"/>
    <n v="8.6"/>
    <n v="0.16800000000000001"/>
    <n v="11"/>
    <s v="reviewed"/>
    <s v="us"/>
    <s v="us"/>
    <m/>
  </r>
  <r>
    <s v="2020-12-14T14:02:43.159Z"/>
    <d v="2020-12-14T14:02:43"/>
    <x v="63"/>
    <x v="4"/>
    <x v="63"/>
    <d v="2020-12-12T04:14:10"/>
    <n v="4.4477000000000002"/>
    <n v="96.353499999999997"/>
    <n v="6.23"/>
    <n v="4.9000000000000004"/>
    <s v="mb"/>
    <m/>
    <n v="144"/>
    <n v="0.97499999999999998"/>
    <n v="0.42"/>
    <s v="us"/>
    <s v="us7000cs3z"/>
    <s v="2021-02-20T16:12:40.040Z"/>
    <s v="41 km NE of Meulaboh, Indonesia"/>
    <b v="0"/>
    <s v="earthquake"/>
    <n v="8.3000000000000007"/>
    <n v="6.8"/>
    <n v="0.17699999999999999"/>
    <n v="14"/>
    <s v="reviewed"/>
    <s v="us"/>
    <s v="us"/>
    <m/>
  </r>
  <r>
    <s v="2020-12-12T04:14:10.866Z"/>
    <d v="2020-12-12T04:14:10"/>
    <x v="63"/>
    <x v="4"/>
    <x v="63"/>
    <d v="2020-12-11T09:17:36"/>
    <n v="23.031700000000001"/>
    <n v="94.208600000000004"/>
    <n v="76.92"/>
    <n v="4.2"/>
    <s v="mb"/>
    <m/>
    <n v="128"/>
    <n v="1.1950000000000001"/>
    <n v="0.95"/>
    <s v="us"/>
    <s v="us7000crma"/>
    <s v="2021-02-20T16:12:27.040Z"/>
    <s v="55 km ENE of Falam, Myanmar"/>
    <b v="0"/>
    <s v="earthquake"/>
    <n v="5.4"/>
    <n v="8.1"/>
    <n v="0.16700000000000001"/>
    <n v="10"/>
    <s v="reviewed"/>
    <s v="us"/>
    <s v="us"/>
    <m/>
  </r>
  <r>
    <s v="2020-12-11T09:17:36.632Z"/>
    <d v="2020-12-11T09:17:36"/>
    <x v="63"/>
    <x v="4"/>
    <x v="63"/>
    <d v="2022-10-11T01:35:49"/>
    <n v="1.1192"/>
    <n v="100.05880000000001"/>
    <n v="204.1"/>
    <n v="4"/>
    <s v="mb"/>
    <m/>
    <n v="122"/>
    <n v="1.2569999999999999"/>
    <n v="1.01"/>
    <s v="us"/>
    <s v="us7000crk7"/>
    <s v="2021-02-20T16:12:25.040Z"/>
    <s v="92 km ESE of Padangsidempuan, Indonesia"/>
    <b v="0"/>
    <s v="earthquake"/>
    <n v="6.3"/>
    <n v="7.2"/>
    <n v="0.16400000000000001"/>
    <n v="10"/>
    <s v="reviewed"/>
    <s v="us"/>
    <s v="us"/>
    <m/>
  </r>
  <r>
    <s v="2022-10-11T01:35:49.776Z"/>
    <d v="2022-10-11T01:35:49"/>
    <x v="51"/>
    <x v="5"/>
    <x v="51"/>
    <d v="2020-12-10T16:33:09"/>
    <n v="9.9577000000000009"/>
    <n v="93.911000000000001"/>
    <n v="10"/>
    <n v="4.0999999999999996"/>
    <s v="mb"/>
    <n v="27"/>
    <n v="119"/>
    <n v="2.04"/>
    <n v="0.39"/>
    <s v="us"/>
    <s v="us6000iubs"/>
    <s v="2022-12-17T22:54:14.040Z"/>
    <s v="227 km SE of Port Blair, India"/>
    <b v="1"/>
    <s v="earthquake"/>
    <n v="8.06"/>
    <n v="1.891"/>
    <n v="0.157"/>
    <n v="11"/>
    <s v="reviewed"/>
    <s v="us"/>
    <s v="us"/>
    <m/>
  </r>
  <r>
    <s v="2020-12-10T16:33:09.077Z"/>
    <d v="2020-12-10T16:33:09"/>
    <x v="63"/>
    <x v="4"/>
    <x v="63"/>
    <d v="2022-10-03T15:44:49"/>
    <n v="37.127400000000002"/>
    <n v="71.614099999999993"/>
    <n v="113.96"/>
    <n v="4.2"/>
    <s v="mb"/>
    <m/>
    <n v="61"/>
    <n v="3.32"/>
    <n v="0.94"/>
    <s v="us"/>
    <s v="us7000cptk"/>
    <s v="2021-02-20T16:11:08.040Z"/>
    <s v="40 km S of Khorugh, Tajikistan"/>
    <b v="0"/>
    <s v="earthquake"/>
    <n v="7.8"/>
    <n v="7.7"/>
    <n v="9.5000000000000001E-2"/>
    <n v="33"/>
    <s v="reviewed"/>
    <s v="us"/>
    <s v="us"/>
    <m/>
  </r>
  <r>
    <s v="2022-10-03T15:44:49.369Z"/>
    <d v="2022-10-03T15:44:49"/>
    <x v="51"/>
    <x v="5"/>
    <x v="51"/>
    <d v="2020-12-09T08:17:09"/>
    <n v="8.3606999999999996"/>
    <n v="91.198700000000002"/>
    <n v="10"/>
    <n v="4.0999999999999996"/>
    <s v="mb"/>
    <n v="21"/>
    <n v="77"/>
    <n v="3.6110000000000002"/>
    <n v="0.44"/>
    <s v="us"/>
    <s v="us6000irv4"/>
    <s v="2022-12-10T22:53:53.040Z"/>
    <s v="Nicobar Islands, India region"/>
    <b v="1"/>
    <s v="earthquake"/>
    <n v="10.49"/>
    <n v="1.925"/>
    <n v="0.151"/>
    <n v="12"/>
    <s v="reviewed"/>
    <s v="us"/>
    <s v="us"/>
    <m/>
  </r>
  <r>
    <s v="2020-12-09T08:17:09.184Z"/>
    <d v="2020-12-09T08:17:09"/>
    <x v="63"/>
    <x v="4"/>
    <x v="63"/>
    <d v="2020-12-08T05:14:35"/>
    <n v="7.681"/>
    <n v="94.058000000000007"/>
    <n v="58.64"/>
    <n v="4.5"/>
    <s v="mb"/>
    <m/>
    <n v="82"/>
    <n v="6.9279999999999999"/>
    <n v="0.47"/>
    <s v="us"/>
    <s v="us7000cqzu"/>
    <s v="2021-02-20T16:11:56.040Z"/>
    <s v="242 km NW of Sabang, Indonesia"/>
    <b v="0"/>
    <s v="earthquake"/>
    <n v="6"/>
    <n v="7.9"/>
    <n v="0.11600000000000001"/>
    <n v="22"/>
    <s v="reviewed"/>
    <s v="us"/>
    <s v="us"/>
    <m/>
  </r>
  <r>
    <s v="2020-12-08T05:14:35.415Z"/>
    <d v="2020-12-08T05:14:35"/>
    <x v="63"/>
    <x v="4"/>
    <x v="63"/>
    <d v="2022-09-19T20:44:55"/>
    <n v="22.2089"/>
    <n v="94.387699999999995"/>
    <n v="90.82"/>
    <n v="5.0999999999999996"/>
    <s v="mb"/>
    <m/>
    <n v="25"/>
    <n v="0.84699999999999998"/>
    <n v="0.6"/>
    <s v="us"/>
    <s v="us7000cp2v"/>
    <s v="2021-02-12T22:40:22.040Z"/>
    <s v="77 km W of Monywa, Myanmar"/>
    <b v="0"/>
    <s v="earthquake"/>
    <n v="4.4000000000000004"/>
    <n v="5.0999999999999996"/>
    <n v="4.4999999999999998E-2"/>
    <n v="161"/>
    <s v="reviewed"/>
    <s v="us"/>
    <s v="us"/>
    <m/>
  </r>
  <r>
    <s v="2022-09-19T20:44:55.316Z"/>
    <d v="2022-09-19T20:44:55"/>
    <x v="52"/>
    <x v="5"/>
    <x v="52"/>
    <d v="2022-09-18T15:06:41"/>
    <n v="36.721600000000002"/>
    <n v="71.325299999999999"/>
    <n v="183.637"/>
    <n v="4.0999999999999996"/>
    <s v="mb"/>
    <n v="35"/>
    <n v="69"/>
    <n v="0.72299999999999998"/>
    <n v="0.91"/>
    <s v="us"/>
    <s v="us7000i9d5"/>
    <s v="2022-11-26T20:57:43.040Z"/>
    <s v="19 km WNW of Ashk?sham, Afghanistan"/>
    <b v="1"/>
    <s v="earthquake"/>
    <n v="8.4700000000000006"/>
    <n v="3.395"/>
    <n v="0.14499999999999999"/>
    <n v="13"/>
    <s v="reviewed"/>
    <s v="us"/>
    <s v="us"/>
    <m/>
  </r>
  <r>
    <s v="2022-09-18T15:06:41.302Z"/>
    <d v="2022-09-18T15:06:41"/>
    <x v="52"/>
    <x v="5"/>
    <x v="52"/>
    <d v="2020-12-06T01:14:35"/>
    <n v="35.928199999999997"/>
    <n v="77.922499999999999"/>
    <n v="10"/>
    <n v="4.0999999999999996"/>
    <s v="mb"/>
    <n v="44"/>
    <n v="100"/>
    <n v="4.4530000000000003"/>
    <n v="0.83"/>
    <s v="us"/>
    <s v="us7000i93n"/>
    <s v="2022-11-26T20:57:39.040Z"/>
    <s v="151 km NE of Thang, India"/>
    <b v="1"/>
    <s v="earthquake"/>
    <n v="6.07"/>
    <n v="1.881"/>
    <n v="0.13900000000000001"/>
    <n v="16"/>
    <s v="reviewed"/>
    <s v="us"/>
    <s v="us"/>
    <m/>
  </r>
  <r>
    <s v="2020-12-06T01:14:35.453Z"/>
    <d v="2020-12-06T01:14:35"/>
    <x v="63"/>
    <x v="4"/>
    <x v="63"/>
    <d v="2020-12-06T00:27:23"/>
    <n v="39.044400000000003"/>
    <n v="76.014799999999994"/>
    <n v="48.04"/>
    <n v="4.4000000000000004"/>
    <s v="mb"/>
    <m/>
    <n v="188"/>
    <n v="2.375"/>
    <n v="0.84"/>
    <s v="us"/>
    <s v="us7000cps4"/>
    <s v="2021-02-12T22:40:52.040Z"/>
    <s v="47 km S of Kashgar, China"/>
    <b v="0"/>
    <s v="earthquake"/>
    <n v="10"/>
    <n v="11.9"/>
    <n v="0.218"/>
    <n v="6"/>
    <s v="reviewed"/>
    <s v="us"/>
    <s v="us"/>
    <m/>
  </r>
  <r>
    <s v="2020-12-06T00:27:23.778Z"/>
    <d v="2020-12-06T00:27:23"/>
    <x v="63"/>
    <x v="4"/>
    <x v="63"/>
    <d v="2020-12-04T20:09:42"/>
    <n v="37.965899999999998"/>
    <n v="66.411799999999999"/>
    <n v="10"/>
    <n v="4.8"/>
    <s v="mb"/>
    <m/>
    <n v="53"/>
    <n v="4.0170000000000003"/>
    <n v="0.81"/>
    <s v="us"/>
    <s v="us7000cnig"/>
    <s v="2021-02-12T22:39:32.040Z"/>
    <s v="36 km ENE of Gowurdak, Turkmenistan"/>
    <b v="0"/>
    <s v="earthquake"/>
    <n v="7.1"/>
    <n v="1.9"/>
    <n v="7.8E-2"/>
    <n v="51"/>
    <s v="reviewed"/>
    <s v="us"/>
    <s v="us"/>
    <m/>
  </r>
  <r>
    <s v="2020-12-04T20:09:42.385Z"/>
    <d v="2020-12-04T20:09:42"/>
    <x v="63"/>
    <x v="4"/>
    <x v="63"/>
    <d v="2020-12-03T19:48:39"/>
    <n v="5.1679000000000004"/>
    <n v="94.244600000000005"/>
    <n v="39.26"/>
    <n v="4.4000000000000004"/>
    <s v="mb"/>
    <m/>
    <n v="73"/>
    <n v="2.6920000000000002"/>
    <n v="0.57999999999999996"/>
    <s v="us"/>
    <s v="us7000cn53"/>
    <s v="2021-02-12T22:39:12.040Z"/>
    <s v="127 km WSW of Banda Aceh, Indonesia"/>
    <b v="0"/>
    <s v="earthquake"/>
    <n v="8.9"/>
    <n v="6.9"/>
    <n v="8.6999999999999994E-2"/>
    <n v="49"/>
    <s v="reviewed"/>
    <s v="us"/>
    <s v="us"/>
    <m/>
  </r>
  <r>
    <s v="2020-12-03T19:48:39.731Z"/>
    <d v="2020-12-03T19:48:39"/>
    <x v="63"/>
    <x v="4"/>
    <x v="63"/>
    <d v="2020-12-03T15:03:54"/>
    <n v="3.2875000000000001"/>
    <n v="98.213700000000003"/>
    <n v="128.21"/>
    <n v="5"/>
    <s v="mww"/>
    <m/>
    <n v="50"/>
    <n v="0.92100000000000004"/>
    <n v="0.87"/>
    <s v="us"/>
    <s v="us7000cmnu"/>
    <s v="2025-12-22T18:46:30.925Z"/>
    <s v="34 km WNW of Berastagi, Indonesia"/>
    <b v="0"/>
    <s v="earthquake"/>
    <n v="6.5"/>
    <n v="4.5"/>
    <n v="9.2999999999999999E-2"/>
    <n v="11"/>
    <s v="reviewed"/>
    <s v="us"/>
    <s v="us"/>
    <m/>
  </r>
  <r>
    <s v="2020-12-03T15:03:54.377Z"/>
    <d v="2020-12-03T15:03:54"/>
    <x v="63"/>
    <x v="4"/>
    <x v="63"/>
    <d v="2020-12-03T08:09:34"/>
    <n v="5.4416000000000002"/>
    <n v="61.368299999999998"/>
    <n v="10"/>
    <n v="4.4000000000000004"/>
    <s v="mb"/>
    <m/>
    <n v="63"/>
    <n v="11.643000000000001"/>
    <n v="0.78"/>
    <s v="us"/>
    <s v="us7000cnvg"/>
    <s v="2021-02-12T22:40:06.040Z"/>
    <s v="Carlsberg Ridge"/>
    <b v="0"/>
    <s v="earthquake"/>
    <n v="10.4"/>
    <n v="1.9"/>
    <n v="8.7999999999999995E-2"/>
    <n v="40"/>
    <s v="reviewed"/>
    <s v="us"/>
    <s v="us"/>
    <m/>
  </r>
  <r>
    <s v="2020-12-03T08:09:34.952Z"/>
    <d v="2020-12-03T08:09:34"/>
    <x v="63"/>
    <x v="4"/>
    <x v="63"/>
    <d v="2020-12-03T03:50:58"/>
    <n v="36.566600000000001"/>
    <n v="74.137799999999999"/>
    <n v="58.65"/>
    <n v="4.4000000000000004"/>
    <s v="mb"/>
    <m/>
    <n v="101"/>
    <n v="2.9950000000000001"/>
    <n v="0.98"/>
    <s v="us"/>
    <s v="us7000cmi1"/>
    <s v="2021-02-12T22:38:36.040Z"/>
    <s v="northwestern Kashmir"/>
    <b v="0"/>
    <s v="earthquake"/>
    <n v="8"/>
    <n v="7.5"/>
    <n v="8.6999999999999994E-2"/>
    <n v="40"/>
    <s v="reviewed"/>
    <s v="us"/>
    <s v="us"/>
    <m/>
  </r>
  <r>
    <s v="2020-12-03T03:50:58.767Z"/>
    <d v="2020-12-03T03:50:58"/>
    <x v="63"/>
    <x v="4"/>
    <x v="63"/>
    <d v="2020-12-02T00:54:41"/>
    <n v="4.5374999999999996"/>
    <n v="97.722999999999999"/>
    <n v="10"/>
    <n v="4.8"/>
    <s v="mb"/>
    <m/>
    <n v="32"/>
    <n v="1.034"/>
    <n v="0.85"/>
    <s v="us"/>
    <s v="us7000cmdp"/>
    <s v="2021-02-12T22:38:30.040Z"/>
    <s v="28 km WNW of Langsa, Indonesia"/>
    <b v="0"/>
    <s v="earthquake"/>
    <n v="5.0999999999999996"/>
    <n v="1.7"/>
    <n v="7.6999999999999999E-2"/>
    <n v="53"/>
    <s v="reviewed"/>
    <s v="us"/>
    <s v="us"/>
    <m/>
  </r>
  <r>
    <s v="2020-12-02T00:54:41.747Z"/>
    <d v="2020-12-02T00:54:41"/>
    <x v="63"/>
    <x v="4"/>
    <x v="63"/>
    <d v="2020-12-01T15:44:15"/>
    <n v="38.404400000000003"/>
    <n v="75.448499999999996"/>
    <n v="140.16999999999999"/>
    <n v="4.0999999999999996"/>
    <s v="mb"/>
    <m/>
    <n v="170"/>
    <n v="3.0379999999999998"/>
    <n v="0.54"/>
    <s v="us"/>
    <s v="us7000cn26"/>
    <s v="2021-02-12T22:38:57.040Z"/>
    <s v="127 km SSW of Kashgar, China"/>
    <b v="0"/>
    <s v="earthquake"/>
    <n v="9.3000000000000007"/>
    <n v="12.5"/>
    <n v="0.23300000000000001"/>
    <n v="5"/>
    <s v="reviewed"/>
    <s v="us"/>
    <s v="us"/>
    <m/>
  </r>
  <r>
    <s v="2020-12-01T15:44:15.348Z"/>
    <d v="2020-12-01T15:44:15"/>
    <x v="63"/>
    <x v="4"/>
    <x v="63"/>
    <d v="2020-12-01T13:39:33"/>
    <n v="33.702199999999998"/>
    <n v="88.426699999999997"/>
    <n v="10"/>
    <n v="4"/>
    <s v="mb"/>
    <m/>
    <n v="105"/>
    <n v="5.891"/>
    <n v="0.32"/>
    <s v="us"/>
    <s v="us7000cn1b"/>
    <s v="2021-02-06T18:29:53.040Z"/>
    <s v="western Xizang"/>
    <b v="0"/>
    <s v="earthquake"/>
    <n v="11.4"/>
    <n v="1.9"/>
    <n v="0.13300000000000001"/>
    <n v="15"/>
    <s v="reviewed"/>
    <s v="us"/>
    <s v="us"/>
    <m/>
  </r>
  <r>
    <s v="2020-12-01T13:39:33.505Z"/>
    <d v="2020-12-01T13:39:33"/>
    <x v="63"/>
    <x v="4"/>
    <x v="63"/>
    <d v="2020-11-30T17:14:12"/>
    <n v="25.014900000000001"/>
    <n v="99.398499999999999"/>
    <n v="10"/>
    <n v="4.5"/>
    <s v="mb"/>
    <m/>
    <n v="40"/>
    <n v="3.7160000000000002"/>
    <n v="0.56999999999999995"/>
    <s v="us"/>
    <s v="us7000cn1e"/>
    <s v="2021-02-06T18:29:53.040Z"/>
    <s v="103 km SW of Dali, China"/>
    <b v="0"/>
    <s v="earthquake"/>
    <n v="3.7"/>
    <n v="1.9"/>
    <n v="0.13100000000000001"/>
    <n v="19"/>
    <s v="reviewed"/>
    <s v="us"/>
    <s v="us"/>
    <m/>
  </r>
  <r>
    <s v="2020-11-30T17:14:12.006Z"/>
    <d v="2020-11-30T17:14:12"/>
    <x v="32"/>
    <x v="4"/>
    <x v="32"/>
    <d v="2022-09-07T01:02:40"/>
    <n v="3.0670000000000002"/>
    <n v="96.134900000000002"/>
    <n v="27.89"/>
    <n v="5"/>
    <s v="mb"/>
    <m/>
    <n v="59"/>
    <n v="2.2669999999999999"/>
    <n v="0.75"/>
    <s v="us"/>
    <s v="us7000cl7y"/>
    <s v="2021-02-06T18:29:19.040Z"/>
    <s v="70 km NNW of Sinabang, Indonesia"/>
    <b v="0"/>
    <s v="earthquake"/>
    <n v="7.2"/>
    <n v="4.9000000000000004"/>
    <n v="6.7000000000000004E-2"/>
    <n v="71"/>
    <s v="reviewed"/>
    <s v="us"/>
    <s v="us"/>
    <m/>
  </r>
  <r>
    <s v="2022-09-07T01:02:40.387Z"/>
    <d v="2022-09-07T01:02:40"/>
    <x v="52"/>
    <x v="5"/>
    <x v="52"/>
    <d v="2020-11-28T23:47:33"/>
    <n v="36.5732"/>
    <n v="71.167100000000005"/>
    <n v="209.00200000000001"/>
    <n v="4.0999999999999996"/>
    <s v="mb"/>
    <n v="28"/>
    <n v="84"/>
    <n v="0.72699999999999998"/>
    <n v="0.76"/>
    <s v="us"/>
    <s v="us7000i5vz"/>
    <s v="2022-11-15T19:06:12.040Z"/>
    <s v="34 km WSW of Ashk?sham, Afghanistan"/>
    <b v="1"/>
    <s v="earthquake"/>
    <n v="5.99"/>
    <n v="6.1870000000000003"/>
    <n v="0.14499999999999999"/>
    <n v="13"/>
    <s v="reviewed"/>
    <s v="us"/>
    <s v="us"/>
    <m/>
  </r>
  <r>
    <s v="2020-11-28T23:47:33.748Z"/>
    <d v="2020-11-28T23:47:33"/>
    <x v="32"/>
    <x v="4"/>
    <x v="32"/>
    <d v="2022-08-21T21:00:29"/>
    <n v="5.3122999999999996"/>
    <n v="94.503200000000007"/>
    <n v="64.819999999999993"/>
    <n v="4.9000000000000004"/>
    <s v="mb"/>
    <m/>
    <n v="137"/>
    <n v="2.4350000000000001"/>
    <n v="0.72"/>
    <s v="us"/>
    <s v="us7000ckqz"/>
    <s v="2021-02-06T18:28:53.040Z"/>
    <s v="95 km WSW of Banda Aceh, Indonesia"/>
    <b v="0"/>
    <s v="earthquake"/>
    <n v="8.6999999999999993"/>
    <n v="8"/>
    <n v="0.08"/>
    <n v="49"/>
    <s v="reviewed"/>
    <s v="us"/>
    <s v="us"/>
    <m/>
  </r>
  <r>
    <s v="2022-08-21T21:00:29.847Z"/>
    <d v="2022-08-21T21:00:29"/>
    <x v="66"/>
    <x v="5"/>
    <x v="66"/>
    <d v="2020-11-27T23:37:50"/>
    <n v="36.561"/>
    <n v="70.817499999999995"/>
    <n v="203.25800000000001"/>
    <n v="4.0999999999999996"/>
    <s v="mb"/>
    <n v="20"/>
    <n v="96"/>
    <n v="0.59599999999999997"/>
    <n v="0.47"/>
    <s v="us"/>
    <s v="us7000i3q7"/>
    <s v="2022-11-01T15:14:31.040Z"/>
    <s v="33 km S of Jurm, Afghanistan"/>
    <b v="1"/>
    <s v="earthquake"/>
    <n v="5.69"/>
    <n v="6.6630000000000003"/>
    <n v="0.214"/>
    <n v="6"/>
    <s v="reviewed"/>
    <s v="us"/>
    <s v="us"/>
    <m/>
  </r>
  <r>
    <s v="2020-11-27T23:37:50.417Z"/>
    <d v="2020-11-27T23:37:50"/>
    <x v="32"/>
    <x v="4"/>
    <x v="32"/>
    <d v="2022-07-19T01:09:59"/>
    <n v="33.713000000000001"/>
    <n v="88.501199999999997"/>
    <n v="10"/>
    <n v="4.4000000000000004"/>
    <s v="mb"/>
    <m/>
    <n v="50"/>
    <n v="4.5810000000000004"/>
    <n v="0.84"/>
    <s v="us"/>
    <s v="us7000ckid"/>
    <s v="2021-02-06T18:28:42.040Z"/>
    <s v="western Xizang"/>
    <b v="0"/>
    <s v="earthquake"/>
    <n v="8.4"/>
    <n v="1.9"/>
    <n v="9.0999999999999998E-2"/>
    <n v="35"/>
    <s v="reviewed"/>
    <s v="us"/>
    <s v="us"/>
    <m/>
  </r>
  <r>
    <s v="2022-07-19T01:09:59.630Z"/>
    <d v="2022-07-19T01:09:59"/>
    <x v="25"/>
    <x v="5"/>
    <x v="25"/>
    <d v="2020-11-27T09:47:10"/>
    <n v="32.9587"/>
    <n v="69.503799999999998"/>
    <n v="10"/>
    <n v="4.0999999999999996"/>
    <s v="mb"/>
    <n v="42"/>
    <n v="96"/>
    <n v="1.6240000000000001"/>
    <n v="0.85"/>
    <s v="us"/>
    <s v="us6000i3kp"/>
    <s v="2022-09-27T16:57:01.040Z"/>
    <s v="53 km W of Miran Shah, Pakistan"/>
    <b v="1"/>
    <s v="earthquake"/>
    <n v="8"/>
    <n v="1.9"/>
    <n v="0.13100000000000001"/>
    <n v="16"/>
    <s v="reviewed"/>
    <s v="us"/>
    <s v="us"/>
    <m/>
  </r>
  <r>
    <s v="2020-11-27T09:47:10.250Z"/>
    <d v="2020-11-27T09:47:10"/>
    <x v="32"/>
    <x v="4"/>
    <x v="32"/>
    <d v="2022-07-08T21:23:56"/>
    <n v="2.7982"/>
    <n v="96.292599999999993"/>
    <n v="47.84"/>
    <n v="4.5"/>
    <s v="mb"/>
    <m/>
    <n v="100"/>
    <n v="1.9610000000000001"/>
    <n v="0.53"/>
    <s v="us"/>
    <s v="us7000ckb8"/>
    <s v="2021-02-06T18:28:33.040Z"/>
    <s v="Simeulue, Indonesia"/>
    <b v="0"/>
    <s v="earthquake"/>
    <n v="8"/>
    <n v="8.1"/>
    <n v="9.7000000000000003E-2"/>
    <n v="33"/>
    <s v="reviewed"/>
    <s v="us"/>
    <s v="us"/>
    <m/>
  </r>
  <r>
    <s v="2022-07-08T21:23:56.176Z"/>
    <d v="2022-07-08T21:23:56"/>
    <x v="25"/>
    <x v="5"/>
    <x v="25"/>
    <d v="2020-11-26T12:21:08"/>
    <n v="9.9209999999999994"/>
    <n v="94.265699999999995"/>
    <n v="10"/>
    <n v="4.0999999999999996"/>
    <s v="mb"/>
    <n v="18"/>
    <n v="160"/>
    <n v="2.2810000000000001"/>
    <n v="0.31"/>
    <s v="us"/>
    <s v="us6000i2pp"/>
    <s v="2022-09-13T06:26:29.040Z"/>
    <s v="Nicobar Islands, India region"/>
    <b v="1"/>
    <s v="earthquake"/>
    <n v="7.5"/>
    <n v="2"/>
    <n v="0.23400000000000001"/>
    <n v="5"/>
    <s v="reviewed"/>
    <s v="us"/>
    <s v="us"/>
    <m/>
  </r>
  <r>
    <s v="2020-11-26T12:21:08.065Z"/>
    <d v="2020-11-26T12:21:08"/>
    <x v="32"/>
    <x v="4"/>
    <x v="32"/>
    <d v="2022-07-04T18:03:50"/>
    <n v="4.9173999999999998"/>
    <n v="62.1036"/>
    <n v="10"/>
    <n v="4.7"/>
    <s v="mb"/>
    <m/>
    <n v="75"/>
    <n v="11.6"/>
    <n v="0.88"/>
    <s v="us"/>
    <s v="us7000ck1m"/>
    <s v="2021-02-06T18:28:20.040Z"/>
    <s v="Carlsberg Ridge"/>
    <b v="0"/>
    <s v="earthquake"/>
    <n v="9.6999999999999993"/>
    <n v="1.7"/>
    <n v="0.108"/>
    <n v="26"/>
    <s v="reviewed"/>
    <s v="us"/>
    <s v="us"/>
    <m/>
  </r>
  <r>
    <s v="2022-07-04T18:03:50.250Z"/>
    <d v="2022-07-04T18:03:50"/>
    <x v="25"/>
    <x v="5"/>
    <x v="25"/>
    <d v="2020-11-26T03:30:05"/>
    <n v="10.4139"/>
    <n v="94.244200000000006"/>
    <n v="10"/>
    <n v="4.0999999999999996"/>
    <s v="mb"/>
    <n v="19"/>
    <n v="167"/>
    <n v="1.921"/>
    <n v="0.7"/>
    <s v="us"/>
    <s v="us6000i0x1"/>
    <s v="2022-09-13T06:24:54.040Z"/>
    <s v="214 km SE of Port Blair, India"/>
    <b v="1"/>
    <s v="earthquake"/>
    <n v="6.4"/>
    <n v="1.9"/>
    <n v="0.185"/>
    <n v="9"/>
    <s v="reviewed"/>
    <s v="us"/>
    <s v="us"/>
    <m/>
  </r>
  <r>
    <s v="2020-11-26T03:30:05.133Z"/>
    <d v="2020-11-26T03:30:05"/>
    <x v="32"/>
    <x v="4"/>
    <x v="32"/>
    <d v="2022-07-04T11:15:37"/>
    <n v="1.5694999999999999"/>
    <n v="99.660600000000002"/>
    <n v="174.39"/>
    <n v="4.4000000000000004"/>
    <s v="mb"/>
    <m/>
    <n v="77"/>
    <n v="1.337"/>
    <n v="0.52"/>
    <s v="us"/>
    <s v="us7000cl6m"/>
    <s v="2021-02-06T18:29:13.040Z"/>
    <s v="48 km ENE of Padangsidempuan, Indonesia"/>
    <b v="0"/>
    <s v="earthquake"/>
    <n v="6.3"/>
    <n v="7.1"/>
    <n v="0.17"/>
    <n v="10"/>
    <s v="reviewed"/>
    <s v="us"/>
    <s v="us"/>
    <m/>
  </r>
  <r>
    <s v="2022-07-04T11:15:37.887Z"/>
    <d v="2022-07-04T11:15:37"/>
    <x v="25"/>
    <x v="5"/>
    <x v="25"/>
    <d v="2020-11-26T01:15:32"/>
    <n v="10.4407"/>
    <n v="94.281499999999994"/>
    <n v="10"/>
    <n v="4.0999999999999996"/>
    <s v="mb"/>
    <n v="23"/>
    <n v="178"/>
    <n v="5.5579999999999998"/>
    <n v="0.28000000000000003"/>
    <s v="us"/>
    <s v="us6000i0vr"/>
    <s v="2022-09-13T06:24:43.040Z"/>
    <s v="215 km SE of Port Blair, India"/>
    <b v="1"/>
    <s v="earthquake"/>
    <n v="12"/>
    <n v="1.6"/>
    <n v="0.158"/>
    <n v="11"/>
    <s v="reviewed"/>
    <s v="us"/>
    <s v="us"/>
    <m/>
  </r>
  <r>
    <s v="2020-11-26T01:15:32.643Z"/>
    <d v="2020-11-26T01:15:32"/>
    <x v="32"/>
    <x v="4"/>
    <x v="32"/>
    <d v="2020-11-25T10:10:59"/>
    <n v="33.739800000000002"/>
    <n v="88.557199999999995"/>
    <n v="10"/>
    <n v="4.2"/>
    <s v="mb"/>
    <m/>
    <n v="79"/>
    <n v="4.5810000000000004"/>
    <n v="0.66"/>
    <s v="us"/>
    <s v="us7000cjv6"/>
    <s v="2021-02-06T18:28:15.040Z"/>
    <s v="western Xizang"/>
    <b v="0"/>
    <s v="earthquake"/>
    <n v="5"/>
    <n v="1.9"/>
    <n v="0.13200000000000001"/>
    <n v="16"/>
    <s v="reviewed"/>
    <s v="us"/>
    <s v="us"/>
    <m/>
  </r>
  <r>
    <s v="2020-11-25T10:10:59.118Z"/>
    <d v="2020-11-25T10:10:59"/>
    <x v="32"/>
    <x v="4"/>
    <x v="32"/>
    <d v="2020-11-24T04:15:53"/>
    <n v="0.42920000000000003"/>
    <n v="98.273099999999999"/>
    <n v="15.8"/>
    <n v="4.5"/>
    <s v="mb"/>
    <m/>
    <n v="132"/>
    <n v="1.1140000000000001"/>
    <n v="0.31"/>
    <s v="us"/>
    <s v="us6000cseb"/>
    <s v="2021-02-06T18:28:05.040Z"/>
    <s v="152 km SW of Padangsidempuan, Indonesia"/>
    <b v="0"/>
    <s v="earthquake"/>
    <n v="7.4"/>
    <n v="5.0999999999999996"/>
    <n v="0.106"/>
    <n v="26"/>
    <s v="reviewed"/>
    <s v="us"/>
    <s v="us"/>
    <m/>
  </r>
  <r>
    <s v="2020-11-24T04:15:53.068Z"/>
    <d v="2020-11-24T04:15:53"/>
    <x v="32"/>
    <x v="4"/>
    <x v="32"/>
    <d v="2022-07-04T08:40:50"/>
    <n v="35.550899999999999"/>
    <n v="91.312700000000007"/>
    <n v="10"/>
    <n v="4.0999999999999996"/>
    <s v="mb"/>
    <m/>
    <n v="98"/>
    <n v="5.8330000000000002"/>
    <n v="0.85"/>
    <s v="us"/>
    <s v="us7000ckdg"/>
    <s v="2021-02-03T17:50:20.040Z"/>
    <s v="Southern Qinghai, China"/>
    <b v="0"/>
    <s v="earthquake"/>
    <n v="7.3"/>
    <n v="1.8"/>
    <n v="0.127"/>
    <n v="17"/>
    <s v="reviewed"/>
    <s v="us"/>
    <s v="us"/>
    <m/>
  </r>
  <r>
    <s v="2022-07-04T08:40:50.995Z"/>
    <d v="2022-07-04T08:40:50"/>
    <x v="25"/>
    <x v="5"/>
    <x v="25"/>
    <d v="2022-07-04T05:04:49"/>
    <n v="10.298"/>
    <n v="94.139300000000006"/>
    <n v="10"/>
    <n v="4.0999999999999996"/>
    <s v="mb"/>
    <n v="21"/>
    <n v="178"/>
    <n v="1.923"/>
    <n v="0.26"/>
    <s v="us"/>
    <s v="us6000i0v1"/>
    <s v="2022-09-13T06:24:35.040Z"/>
    <s v="214 km SE of Port Blair, India"/>
    <b v="1"/>
    <s v="earthquake"/>
    <n v="9.3000000000000007"/>
    <n v="1.88"/>
    <n v="0.185"/>
    <n v="8"/>
    <s v="reviewed"/>
    <s v="us"/>
    <s v="us"/>
    <m/>
  </r>
  <r>
    <s v="2022-07-04T05:04:49.855Z"/>
    <d v="2022-07-04T05:04:49"/>
    <x v="25"/>
    <x v="5"/>
    <x v="25"/>
    <d v="2022-06-21T00:49:18"/>
    <n v="10.3683"/>
    <n v="94.070999999999998"/>
    <n v="10"/>
    <n v="4.0999999999999996"/>
    <s v="mb"/>
    <n v="25"/>
    <n v="159"/>
    <n v="5.7329999999999997"/>
    <n v="0.39"/>
    <s v="us"/>
    <s v="us6000i0uh"/>
    <s v="2022-09-13T06:24:30.040Z"/>
    <s v="203 km SE of Port Blair, India"/>
    <b v="1"/>
    <s v="earthquake"/>
    <n v="11.72"/>
    <n v="1.9259999999999999"/>
    <n v="0.151"/>
    <n v="12"/>
    <s v="reviewed"/>
    <s v="us"/>
    <s v="us"/>
    <m/>
  </r>
  <r>
    <s v="2022-06-21T00:49:18.013Z"/>
    <d v="2022-06-21T00:49:18"/>
    <x v="10"/>
    <x v="5"/>
    <x v="10"/>
    <d v="2022-06-06T14:09:28"/>
    <n v="36.419600000000003"/>
    <n v="70.800799999999995"/>
    <n v="116.41"/>
    <n v="4.0999999999999996"/>
    <s v="mb"/>
    <n v="43"/>
    <n v="75"/>
    <n v="2.36"/>
    <n v="0.86"/>
    <s v="us"/>
    <s v="us7000hiv9"/>
    <s v="2022-08-28T03:19:27.040Z"/>
    <s v="49 km S of Jurm, Afghanistan"/>
    <b v="1"/>
    <s v="earthquake"/>
    <n v="6.8"/>
    <n v="7.8"/>
    <n v="0.112"/>
    <n v="22"/>
    <s v="reviewed"/>
    <s v="us"/>
    <s v="us"/>
    <m/>
  </r>
  <r>
    <s v="2022-06-06T14:09:28.249Z"/>
    <d v="2022-06-06T14:09:28"/>
    <x v="10"/>
    <x v="5"/>
    <x v="10"/>
    <d v="2022-05-27T12:42:36"/>
    <n v="36.783799999999999"/>
    <n v="70.922700000000006"/>
    <n v="68.33"/>
    <n v="4.0999999999999996"/>
    <s v="mb"/>
    <n v="40"/>
    <n v="83"/>
    <n v="0.439"/>
    <n v="0.56999999999999995"/>
    <s v="us"/>
    <s v="us7000hfb9"/>
    <s v="2022-08-13T21:51:36.040Z"/>
    <s v="11 km SE of Jurm, Afghanistan"/>
    <b v="1"/>
    <s v="earthquake"/>
    <n v="7.1"/>
    <n v="4.8"/>
    <n v="0.126"/>
    <n v="19"/>
    <s v="reviewed"/>
    <s v="us"/>
    <s v="us"/>
    <m/>
  </r>
  <r>
    <s v="2022-05-27T12:42:36.032Z"/>
    <d v="2022-05-27T12:42:36"/>
    <x v="53"/>
    <x v="5"/>
    <x v="53"/>
    <d v="2020-11-21T21:49:21"/>
    <n v="36.296100000000003"/>
    <n v="71.171800000000005"/>
    <n v="108.76"/>
    <n v="4.0999999999999996"/>
    <s v="mb"/>
    <n v="34"/>
    <n v="79"/>
    <n v="0.95599999999999996"/>
    <n v="0.62"/>
    <s v="us"/>
    <s v="us7000hd0v"/>
    <s v="2022-08-02T19:50:57.040Z"/>
    <s v="53 km SW of Ashk?sham, Afghanistan"/>
    <b v="1"/>
    <s v="earthquake"/>
    <n v="5.9"/>
    <n v="5.4"/>
    <n v="0.13100000000000001"/>
    <n v="16"/>
    <s v="reviewed"/>
    <s v="us"/>
    <s v="us"/>
    <m/>
  </r>
  <r>
    <s v="2020-11-21T21:49:21.520Z"/>
    <d v="2020-11-21T21:49:21"/>
    <x v="32"/>
    <x v="4"/>
    <x v="32"/>
    <d v="2022-05-24T08:23:30"/>
    <n v="30.188400000000001"/>
    <n v="88.100200000000001"/>
    <n v="10"/>
    <n v="4.5"/>
    <s v="mb"/>
    <m/>
    <n v="65"/>
    <n v="2.4910000000000001"/>
    <n v="0.64"/>
    <s v="us"/>
    <s v="us6000crcf"/>
    <s v="2021-02-03T17:51:09.040Z"/>
    <s v="128 km NW of Rikaze, China"/>
    <b v="0"/>
    <s v="earthquake"/>
    <n v="5.9"/>
    <n v="1.5"/>
    <n v="0.10100000000000001"/>
    <n v="29"/>
    <s v="reviewed"/>
    <s v="us"/>
    <s v="us"/>
    <m/>
  </r>
  <r>
    <s v="2022-05-24T08:23:30.473Z"/>
    <d v="2022-05-24T08:23:30"/>
    <x v="53"/>
    <x v="5"/>
    <x v="53"/>
    <d v="2022-05-17T05:20:07"/>
    <n v="36.516100000000002"/>
    <n v="69.888300000000001"/>
    <n v="152.1"/>
    <n v="4.0999999999999996"/>
    <s v="mb"/>
    <n v="31"/>
    <n v="122"/>
    <n v="0.82099999999999995"/>
    <n v="0.99"/>
    <s v="us"/>
    <s v="us7000hc62"/>
    <s v="2022-08-02T19:50:47.040Z"/>
    <s v="6 km SSE of Farkh?r, Afghanistan"/>
    <b v="1"/>
    <s v="earthquake"/>
    <n v="7.4"/>
    <n v="8.4"/>
    <n v="0.23400000000000001"/>
    <n v="5"/>
    <s v="reviewed"/>
    <s v="us"/>
    <s v="us"/>
    <m/>
  </r>
  <r>
    <s v="2022-05-17T05:20:07.518Z"/>
    <d v="2022-05-17T05:20:07"/>
    <x v="53"/>
    <x v="5"/>
    <x v="53"/>
    <d v="2022-05-15T16:17:04"/>
    <n v="37.447600000000001"/>
    <n v="72.2624"/>
    <n v="197.41"/>
    <n v="4.0999999999999996"/>
    <s v="mb"/>
    <n v="28"/>
    <n v="55"/>
    <n v="1.3819999999999999"/>
    <n v="0.36"/>
    <s v="us"/>
    <s v="us6000hlpv"/>
    <s v="2022-07-24T02:39:22.040Z"/>
    <s v="55 km N of Khand?d, Afghanistan"/>
    <b v="1"/>
    <s v="earthquake"/>
    <n v="6.1"/>
    <n v="7.8"/>
    <n v="0.14000000000000001"/>
    <n v="14"/>
    <s v="reviewed"/>
    <s v="us"/>
    <s v="us"/>
    <m/>
  </r>
  <r>
    <s v="2022-05-15T16:17:04.821Z"/>
    <d v="2022-05-15T16:17:04"/>
    <x v="53"/>
    <x v="5"/>
    <x v="53"/>
    <d v="2022-04-25T10:11:20"/>
    <n v="26.334199999999999"/>
    <n v="92.372500000000002"/>
    <n v="10"/>
    <n v="4.0999999999999996"/>
    <s v="mb"/>
    <n v="35"/>
    <n v="94"/>
    <n v="3.7010000000000001"/>
    <n v="0.72"/>
    <s v="us"/>
    <s v="us6000hld3"/>
    <s v="2022-07-24T02:38:53.040Z"/>
    <s v="9 km NNE of Morigaon, India"/>
    <b v="1"/>
    <s v="earthquake"/>
    <n v="8.4"/>
    <n v="1.9"/>
    <n v="0.127"/>
    <n v="17"/>
    <s v="reviewed"/>
    <s v="us"/>
    <s v="us"/>
    <m/>
  </r>
  <r>
    <s v="2022-04-25T10:11:20.587Z"/>
    <d v="2022-04-25T10:11:20"/>
    <x v="67"/>
    <x v="5"/>
    <x v="67"/>
    <d v="2022-04-16T23:51:26"/>
    <n v="36.371299999999998"/>
    <n v="71.2166"/>
    <n v="131.74"/>
    <n v="4.0999999999999996"/>
    <s v="mb"/>
    <n v="33"/>
    <n v="77"/>
    <n v="0.91100000000000003"/>
    <n v="0.75"/>
    <s v="us"/>
    <s v="us6000hg7h"/>
    <s v="2022-07-05T03:40:34.040Z"/>
    <s v="44 km SW of Ashk?sham, Afghanistan"/>
    <b v="1"/>
    <s v="earthquake"/>
    <n v="4.5999999999999996"/>
    <n v="6.9"/>
    <n v="0.151"/>
    <n v="12"/>
    <s v="reviewed"/>
    <s v="us"/>
    <s v="us"/>
    <m/>
  </r>
  <r>
    <s v="2022-04-16T23:51:26.153Z"/>
    <d v="2022-04-16T23:51:26"/>
    <x v="67"/>
    <x v="5"/>
    <x v="67"/>
    <d v="2022-04-09T21:16:58"/>
    <n v="25.387499999999999"/>
    <n v="94.822800000000001"/>
    <n v="74.41"/>
    <n v="4.0999999999999996"/>
    <s v="mb"/>
    <m/>
    <n v="107"/>
    <n v="3.9660000000000002"/>
    <n v="0.28000000000000003"/>
    <s v="us"/>
    <s v="us6000hfc6"/>
    <s v="2022-06-26T01:18:38.040Z"/>
    <s v="Myanmar-India border region"/>
    <b v="1"/>
    <s v="earthquake"/>
    <n v="11.4"/>
    <n v="8.6999999999999993"/>
    <n v="0.13500000000000001"/>
    <n v="15"/>
    <s v="reviewed"/>
    <s v="us"/>
    <s v="us"/>
    <m/>
  </r>
  <r>
    <s v="2022-04-09T21:16:58.222Z"/>
    <d v="2022-04-09T21:16:58"/>
    <x v="67"/>
    <x v="5"/>
    <x v="67"/>
    <d v="2022-04-04T17:43:24"/>
    <n v="36.345199999999998"/>
    <n v="71.132999999999996"/>
    <n v="103.25"/>
    <n v="4.0999999999999996"/>
    <s v="mb"/>
    <m/>
    <n v="115"/>
    <n v="0.89800000000000002"/>
    <n v="0.68"/>
    <s v="us"/>
    <s v="us7000h0yu"/>
    <s v="2022-06-20T22:07:37.040Z"/>
    <s v="51 km SW of Ashk?sham, Afghanistan"/>
    <b v="1"/>
    <s v="earthquake"/>
    <n v="7.4"/>
    <n v="8.3000000000000007"/>
    <n v="0.19700000000000001"/>
    <n v="7"/>
    <s v="reviewed"/>
    <s v="us"/>
    <s v="us"/>
    <m/>
  </r>
  <r>
    <s v="2022-04-04T17:43:24.653Z"/>
    <d v="2022-04-04T17:43:24"/>
    <x v="67"/>
    <x v="5"/>
    <x v="67"/>
    <d v="2020-11-17T13:12:51"/>
    <n v="36.615400000000001"/>
    <n v="70.987899999999996"/>
    <n v="212.07"/>
    <n v="4.0999999999999996"/>
    <s v="mb"/>
    <m/>
    <n v="71"/>
    <n v="0.60599999999999998"/>
    <n v="0.92"/>
    <s v="us"/>
    <s v="us7000gzmy"/>
    <s v="2022-06-11T20:21:03.040Z"/>
    <s v="30 km SSE of Jurm, Afghanistan"/>
    <b v="1"/>
    <s v="earthquake"/>
    <n v="5.5"/>
    <n v="4.5"/>
    <n v="0.127"/>
    <n v="17"/>
    <s v="reviewed"/>
    <s v="us"/>
    <s v="us"/>
    <m/>
  </r>
  <r>
    <s v="2020-11-17T13:12:51.222Z"/>
    <d v="2020-11-17T13:12:51"/>
    <x v="32"/>
    <x v="4"/>
    <x v="32"/>
    <d v="2020-11-17T12:13:04"/>
    <n v="7.7441000000000004"/>
    <n v="93.931399999999996"/>
    <n v="51.17"/>
    <n v="4.7"/>
    <s v="mb"/>
    <m/>
    <n v="142"/>
    <n v="3.9009999999999998"/>
    <n v="0.54"/>
    <s v="us"/>
    <s v="us6000cqs5"/>
    <s v="2021-01-27T17:28:28.040Z"/>
    <s v="255 km NW of Sabang, Indonesia"/>
    <b v="0"/>
    <s v="earthquake"/>
    <n v="9.3000000000000007"/>
    <n v="8"/>
    <n v="0.11"/>
    <n v="25"/>
    <s v="reviewed"/>
    <s v="us"/>
    <s v="us"/>
    <m/>
  </r>
  <r>
    <s v="2020-11-17T12:13:04.595Z"/>
    <d v="2020-11-17T12:13:04"/>
    <x v="32"/>
    <x v="4"/>
    <x v="32"/>
    <d v="2020-11-17T07:35:20"/>
    <n v="2.8479000000000001"/>
    <n v="95.807500000000005"/>
    <n v="27.28"/>
    <n v="4.3"/>
    <s v="mb"/>
    <m/>
    <n v="152"/>
    <n v="2.6240000000000001"/>
    <n v="0.46"/>
    <s v="us"/>
    <s v="us7000cg3e"/>
    <s v="2021-01-27T17:30:08.040Z"/>
    <s v="75 km WNW of Sinabang, Indonesia"/>
    <b v="0"/>
    <s v="earthquake"/>
    <n v="7.4"/>
    <n v="5.9"/>
    <n v="0.106"/>
    <n v="25"/>
    <s v="reviewed"/>
    <s v="us"/>
    <s v="us"/>
    <m/>
  </r>
  <r>
    <s v="2020-11-17T07:35:20.471Z"/>
    <d v="2020-11-17T07:35:20"/>
    <x v="32"/>
    <x v="4"/>
    <x v="32"/>
    <d v="2022-03-25T10:51:33"/>
    <n v="38.149000000000001"/>
    <n v="70.210999999999999"/>
    <n v="10"/>
    <n v="4.8"/>
    <s v="mb"/>
    <m/>
    <n v="35"/>
    <n v="1.823"/>
    <n v="0.88"/>
    <s v="us"/>
    <s v="us7000cg0z"/>
    <s v="2021-01-27T17:30:07.040Z"/>
    <s v="16 km ENE of M?â€™minobod, Tajikistan"/>
    <b v="0"/>
    <s v="earthquake"/>
    <n v="3.9"/>
    <n v="1.8"/>
    <n v="6.4000000000000001E-2"/>
    <n v="77"/>
    <s v="reviewed"/>
    <s v="us"/>
    <s v="us"/>
    <m/>
  </r>
  <r>
    <s v="2022-03-25T10:51:33.486Z"/>
    <d v="2022-03-25T10:51:33"/>
    <x v="48"/>
    <x v="5"/>
    <x v="48"/>
    <d v="2020-11-16T05:03:36"/>
    <n v="24.66"/>
    <n v="61.520400000000002"/>
    <n v="10"/>
    <n v="4.0999999999999996"/>
    <s v="mb"/>
    <m/>
    <n v="235"/>
    <n v="4.8390000000000004"/>
    <n v="0.6"/>
    <s v="us"/>
    <s v="us7000gyhc"/>
    <s v="2022-05-28T18:35:43.040Z"/>
    <s v="48 km SSW of Jiwani, Pakistan"/>
    <b v="1"/>
    <s v="earthquake"/>
    <n v="14.9"/>
    <n v="2"/>
    <n v="0.185"/>
    <n v="9"/>
    <s v="reviewed"/>
    <s v="us"/>
    <s v="us"/>
    <m/>
  </r>
  <r>
    <s v="2020-11-16T05:03:36.353Z"/>
    <d v="2020-11-16T05:03:36"/>
    <x v="32"/>
    <x v="4"/>
    <x v="32"/>
    <d v="2020-11-14T08:50:26"/>
    <n v="2.4904000000000002"/>
    <n v="95.678899999999999"/>
    <n v="10"/>
    <n v="4.2"/>
    <s v="mb"/>
    <m/>
    <n v="210"/>
    <n v="3"/>
    <n v="0.52"/>
    <s v="us"/>
    <s v="us6000cqeq"/>
    <s v="2021-01-27T17:28:21.040Z"/>
    <s v="77 km W of Sinabang, Indonesia"/>
    <b v="0"/>
    <s v="earthquake"/>
    <n v="5.0999999999999996"/>
    <n v="2"/>
    <n v="0.159"/>
    <n v="11"/>
    <s v="reviewed"/>
    <s v="us"/>
    <s v="us"/>
    <m/>
  </r>
  <r>
    <s v="2020-11-14T08:50:26.186Z"/>
    <d v="2020-11-14T08:50:26"/>
    <x v="32"/>
    <x v="4"/>
    <x v="32"/>
    <d v="2020-11-14T08:26:14"/>
    <n v="23.609200000000001"/>
    <n v="94.618799999999993"/>
    <n v="103.66"/>
    <n v="5"/>
    <s v="mww"/>
    <m/>
    <n v="37"/>
    <n v="0.68200000000000005"/>
    <n v="0.89"/>
    <s v="us"/>
    <s v="us7000cevs"/>
    <s v="2021-01-27T17:29:13.040Z"/>
    <s v="22 km E of Mawlaik, Myanmar"/>
    <b v="0"/>
    <s v="earthquake"/>
    <n v="6.9"/>
    <n v="6.7"/>
    <n v="8.5999999999999993E-2"/>
    <n v="13"/>
    <s v="reviewed"/>
    <s v="us"/>
    <s v="us"/>
    <m/>
  </r>
  <r>
    <s v="2020-11-14T08:26:14.663Z"/>
    <d v="2020-11-14T08:26:14"/>
    <x v="32"/>
    <x v="4"/>
    <x v="32"/>
    <d v="2022-03-20T21:54:49"/>
    <n v="2.4531999999999998"/>
    <n v="98.419700000000006"/>
    <n v="95.73"/>
    <n v="4.5"/>
    <s v="mb"/>
    <m/>
    <n v="172"/>
    <n v="0.55700000000000005"/>
    <n v="0.67"/>
    <s v="us"/>
    <s v="us7000cevl"/>
    <s v="2021-01-27T17:29:12.040Z"/>
    <s v="50 km SSW of Tongging, Indonesia"/>
    <b v="0"/>
    <s v="earthquake"/>
    <n v="6.9"/>
    <n v="5.5"/>
    <n v="0.107"/>
    <n v="26"/>
    <s v="reviewed"/>
    <s v="us"/>
    <s v="us"/>
    <m/>
  </r>
  <r>
    <s v="2022-03-20T21:54:49.023Z"/>
    <d v="2022-03-20T21:54:49"/>
    <x v="48"/>
    <x v="5"/>
    <x v="48"/>
    <d v="2020-11-13T18:33:07"/>
    <n v="14.5923"/>
    <n v="93.022199999999998"/>
    <n v="10"/>
    <n v="4.0999999999999996"/>
    <s v="mb"/>
    <m/>
    <n v="51"/>
    <n v="2.931"/>
    <n v="0.6"/>
    <s v="us"/>
    <s v="us7000gwys"/>
    <s v="2022-05-28T18:35:34.040Z"/>
    <s v="Andaman Islands, India region"/>
    <b v="1"/>
    <s v="earthquake"/>
    <n v="7.8"/>
    <n v="1.9"/>
    <n v="0.17499999999999999"/>
    <n v="9"/>
    <s v="reviewed"/>
    <s v="us"/>
    <s v="us"/>
    <m/>
  </r>
  <r>
    <s v="2020-11-13T18:33:07.130Z"/>
    <d v="2020-11-13T18:33:07"/>
    <x v="32"/>
    <x v="4"/>
    <x v="32"/>
    <d v="2022-03-17T17:35:00"/>
    <n v="5.7912999999999997"/>
    <n v="95.561899999999994"/>
    <n v="10"/>
    <n v="5.0999999999999996"/>
    <s v="mww"/>
    <m/>
    <n v="43"/>
    <n v="1.4870000000000001"/>
    <n v="1.1000000000000001"/>
    <s v="us"/>
    <s v="us7000cekv"/>
    <s v="2025-12-22T18:45:14.107Z"/>
    <s v="29 km ESE of Sabang, Indonesia"/>
    <b v="0"/>
    <s v="earthquake"/>
    <n v="7.2"/>
    <n v="1.8"/>
    <n v="7.4999999999999997E-2"/>
    <n v="17"/>
    <s v="reviewed"/>
    <s v="us"/>
    <s v="us"/>
    <m/>
  </r>
  <r>
    <s v="2022-03-17T17:35:00.416Z"/>
    <d v="2022-03-17T17:35:00"/>
    <x v="48"/>
    <x v="5"/>
    <x v="48"/>
    <d v="2020-11-13T09:16:43"/>
    <n v="35.936799999999998"/>
    <n v="77.945800000000006"/>
    <n v="10"/>
    <n v="4.0999999999999996"/>
    <s v="mb"/>
    <m/>
    <n v="111"/>
    <n v="4.4729999999999999"/>
    <n v="1.03"/>
    <s v="us"/>
    <s v="us6000h5hl"/>
    <s v="2022-05-27T14:55:34.040Z"/>
    <s v="153 km NE of Thang, India"/>
    <b v="1"/>
    <s v="earthquake"/>
    <n v="9.1999999999999993"/>
    <n v="1.9"/>
    <n v="0.11700000000000001"/>
    <n v="20"/>
    <s v="reviewed"/>
    <s v="us"/>
    <s v="us"/>
    <m/>
  </r>
  <r>
    <s v="2020-11-13T09:16:43.465Z"/>
    <d v="2020-11-13T09:16:43"/>
    <x v="32"/>
    <x v="4"/>
    <x v="32"/>
    <d v="2020-11-12T20:19:08"/>
    <n v="39.6173"/>
    <n v="74.5595"/>
    <n v="10"/>
    <n v="4.5999999999999996"/>
    <s v="mb"/>
    <m/>
    <n v="84"/>
    <n v="2.0859999999999999"/>
    <n v="0.42"/>
    <s v="us"/>
    <s v="us7000ceag"/>
    <s v="2021-01-27T17:28:58.040Z"/>
    <s v="123 km W of Kashgar, China"/>
    <b v="0"/>
    <s v="earthquake"/>
    <n v="6.7"/>
    <n v="1.9"/>
    <n v="7.8E-2"/>
    <n v="49"/>
    <s v="reviewed"/>
    <s v="us"/>
    <s v="us"/>
    <m/>
  </r>
  <r>
    <s v="2020-11-12T20:19:08.823Z"/>
    <d v="2020-11-12T20:19:08"/>
    <x v="32"/>
    <x v="4"/>
    <x v="32"/>
    <d v="2022-03-16T16:10:46"/>
    <n v="37.048999999999999"/>
    <n v="71.312899999999999"/>
    <n v="106.56"/>
    <n v="4.0999999999999996"/>
    <s v="mb"/>
    <m/>
    <n v="63"/>
    <n v="2.4609999999999999"/>
    <n v="1.08"/>
    <s v="us"/>
    <s v="us7000cdzw"/>
    <s v="2021-01-27T17:28:52.040Z"/>
    <s v="44 km NW of Ishqoshim, Tajikistan"/>
    <b v="0"/>
    <s v="earthquake"/>
    <n v="7.1"/>
    <n v="8.5"/>
    <n v="0.13"/>
    <n v="16"/>
    <s v="reviewed"/>
    <s v="us"/>
    <s v="us"/>
    <m/>
  </r>
  <r>
    <s v="2022-03-16T16:10:46.275Z"/>
    <d v="2022-03-16T16:10:46"/>
    <x v="48"/>
    <x v="5"/>
    <x v="48"/>
    <d v="2022-03-16T12:02:59"/>
    <n v="35.714199999999998"/>
    <n v="75.313900000000004"/>
    <n v="10"/>
    <n v="4.0999999999999996"/>
    <s v="mb"/>
    <m/>
    <n v="106"/>
    <n v="2.66"/>
    <n v="1.25"/>
    <s v="us"/>
    <s v="us6000h6ge"/>
    <s v="2022-05-27T14:55:40.040Z"/>
    <s v="54 km NNW of Skardu, Pakistan"/>
    <b v="1"/>
    <s v="earthquake"/>
    <n v="9.4"/>
    <n v="2"/>
    <n v="0.19800000000000001"/>
    <n v="7"/>
    <s v="reviewed"/>
    <s v="us"/>
    <s v="us"/>
    <m/>
  </r>
  <r>
    <s v="2022-03-16T12:02:59.784Z"/>
    <d v="2022-03-16T12:02:59"/>
    <x v="48"/>
    <x v="5"/>
    <x v="48"/>
    <d v="2022-03-16T03:41:25"/>
    <n v="31.945"/>
    <n v="66.834299999999999"/>
    <n v="10"/>
    <n v="4.0999999999999996"/>
    <s v="mb"/>
    <m/>
    <n v="117"/>
    <n v="3.1819999999999999"/>
    <n v="1.03"/>
    <s v="us"/>
    <s v="us6000h50p"/>
    <s v="2022-05-27T14:55:29.040Z"/>
    <s v="19 km SSW of Qal?t, Afghanistan"/>
    <b v="1"/>
    <s v="earthquake"/>
    <n v="9.6"/>
    <n v="1.9"/>
    <n v="0.13500000000000001"/>
    <n v="15"/>
    <s v="reviewed"/>
    <s v="us"/>
    <s v="us"/>
    <m/>
  </r>
  <r>
    <s v="2022-03-16T03:41:25.723Z"/>
    <d v="2022-03-16T03:41:25"/>
    <x v="48"/>
    <x v="5"/>
    <x v="48"/>
    <d v="2020-11-10T14:40:37"/>
    <n v="35.909300000000002"/>
    <n v="77.947699999999998"/>
    <n v="10"/>
    <n v="4.0999999999999996"/>
    <s v="mb"/>
    <m/>
    <n v="113"/>
    <n v="4.4610000000000003"/>
    <n v="0.7"/>
    <s v="us"/>
    <s v="us6000h4yj"/>
    <s v="2022-05-27T14:55:28.040Z"/>
    <s v="151 km NE of Thang, India"/>
    <b v="1"/>
    <s v="earthquake"/>
    <n v="7.7"/>
    <n v="1.8"/>
    <n v="0.184"/>
    <n v="10"/>
    <s v="reviewed"/>
    <s v="us"/>
    <s v="us"/>
    <m/>
  </r>
  <r>
    <s v="2020-11-10T14:40:37.433Z"/>
    <d v="2020-11-10T14:40:37"/>
    <x v="32"/>
    <x v="4"/>
    <x v="32"/>
    <d v="2020-11-10T14:37:39"/>
    <n v="38.926099999999998"/>
    <n v="70.613900000000001"/>
    <n v="35"/>
    <n v="5"/>
    <s v="mb"/>
    <m/>
    <n v="75"/>
    <n v="1.079"/>
    <n v="0.57999999999999996"/>
    <s v="us"/>
    <s v="us7000cei4"/>
    <s v="2025-12-22T18:45:38.824Z"/>
    <s v="23 km ESE of Rasht, Tajikistan"/>
    <b v="0"/>
    <s v="earthquake"/>
    <n v="4.9000000000000004"/>
    <n v="1.8"/>
    <n v="8.8999999999999996E-2"/>
    <n v="44"/>
    <s v="reviewed"/>
    <s v="us"/>
    <s v="us"/>
    <m/>
  </r>
  <r>
    <s v="2020-11-10T14:37:39.727Z"/>
    <d v="2020-11-10T14:37:39"/>
    <x v="32"/>
    <x v="4"/>
    <x v="32"/>
    <d v="2020-11-10T04:45:39"/>
    <n v="38.894199999999998"/>
    <n v="70.5077"/>
    <n v="18.760000000000002"/>
    <n v="4.9000000000000004"/>
    <s v="mww"/>
    <m/>
    <n v="24"/>
    <n v="1.167"/>
    <n v="0.74"/>
    <s v="us"/>
    <s v="us7000ccv9"/>
    <s v="2025-12-22T18:45:05.214Z"/>
    <s v="18 km SE of Rasht, Tajikistan"/>
    <b v="0"/>
    <s v="earthquake"/>
    <n v="6.7"/>
    <n v="3.6"/>
    <n v="9.8000000000000004E-2"/>
    <n v="10"/>
    <s v="reviewed"/>
    <s v="us"/>
    <s v="us"/>
    <m/>
  </r>
  <r>
    <s v="2020-11-10T04:45:39.687Z"/>
    <d v="2020-11-10T04:45:39"/>
    <x v="32"/>
    <x v="4"/>
    <x v="32"/>
    <d v="2022-03-15T02:51:06"/>
    <n v="22.793900000000001"/>
    <n v="94.453800000000001"/>
    <n v="104.48"/>
    <n v="4.5"/>
    <s v="mb"/>
    <m/>
    <n v="135"/>
    <n v="0.80300000000000005"/>
    <n v="0.55000000000000004"/>
    <s v="us"/>
    <s v="us7000ceh0"/>
    <s v="2021-01-23T22:25:46.040Z"/>
    <s v="80 km E of Falam, Myanmar"/>
    <b v="0"/>
    <s v="earthquake"/>
    <n v="5.8"/>
    <n v="3.5"/>
    <n v="0.15"/>
    <n v="13"/>
    <s v="reviewed"/>
    <s v="us"/>
    <s v="us"/>
    <m/>
  </r>
  <r>
    <s v="2022-03-15T02:51:06.411Z"/>
    <d v="2022-03-15T02:51:06"/>
    <x v="48"/>
    <x v="5"/>
    <x v="48"/>
    <d v="2020-11-08T13:26:25"/>
    <n v="29.9999"/>
    <n v="95.07"/>
    <n v="35"/>
    <n v="4.0999999999999996"/>
    <s v="mb"/>
    <m/>
    <n v="88"/>
    <n v="8.8569999999999993"/>
    <n v="0.66"/>
    <s v="us"/>
    <s v="us6000h4ll"/>
    <s v="2024-01-17T22:28:35.601Z"/>
    <s v="176 km NNE of Shi Yomi, India"/>
    <b v="1"/>
    <s v="earthquake"/>
    <n v="11.9"/>
    <n v="2"/>
    <n v="0.13"/>
    <n v="16"/>
    <s v="reviewed"/>
    <s v="us"/>
    <s v="us"/>
    <m/>
  </r>
  <r>
    <s v="2020-11-08T13:26:25.069Z"/>
    <d v="2020-11-08T13:26:25"/>
    <x v="32"/>
    <x v="4"/>
    <x v="32"/>
    <d v="2020-11-08T12:19:02"/>
    <n v="33.494399999999999"/>
    <n v="75.734999999999999"/>
    <n v="10"/>
    <n v="4.4000000000000004"/>
    <s v="mb"/>
    <m/>
    <n v="145"/>
    <n v="2.0649999999999999"/>
    <n v="0.6"/>
    <s v="us"/>
    <s v="us7000cc3t"/>
    <s v="2021-01-23T22:25:37.040Z"/>
    <s v="eastern Kashmir"/>
    <b v="0"/>
    <s v="earthquake"/>
    <n v="7.9"/>
    <n v="1.9"/>
    <n v="0.112"/>
    <n v="23"/>
    <s v="reviewed"/>
    <s v="us"/>
    <s v="us"/>
    <m/>
  </r>
  <r>
    <s v="2020-11-08T12:19:02.769Z"/>
    <d v="2020-11-08T12:19:02"/>
    <x v="32"/>
    <x v="4"/>
    <x v="32"/>
    <d v="2022-03-15T02:07:05"/>
    <n v="37.358899999999998"/>
    <n v="71.938400000000001"/>
    <n v="140.65"/>
    <n v="4.5999999999999996"/>
    <s v="mb"/>
    <m/>
    <n v="57"/>
    <n v="2.1230000000000002"/>
    <n v="0.64"/>
    <s v="us"/>
    <s v="us7000cc3j"/>
    <s v="2021-01-23T22:25:36.040Z"/>
    <s v="37 km ESE of Khorugh, Tajikistan"/>
    <b v="0"/>
    <s v="earthquake"/>
    <n v="7.3"/>
    <n v="8"/>
    <n v="7.1999999999999995E-2"/>
    <n v="57"/>
    <s v="reviewed"/>
    <s v="us"/>
    <s v="us"/>
    <m/>
  </r>
  <r>
    <s v="2022-03-15T02:07:05.869Z"/>
    <d v="2022-03-15T02:07:05"/>
    <x v="48"/>
    <x v="5"/>
    <x v="48"/>
    <d v="2022-03-08T14:22:15"/>
    <n v="37.183599999999998"/>
    <n v="71.9679"/>
    <n v="148.47999999999999"/>
    <n v="4.0999999999999996"/>
    <s v="mb"/>
    <m/>
    <n v="69"/>
    <n v="1.113"/>
    <n v="0.66"/>
    <s v="us"/>
    <s v="us6000h4lg"/>
    <s v="2022-05-27T14:55:25.040Z"/>
    <s v="40 km NW of Khand?d, Afghanistan"/>
    <b v="1"/>
    <s v="earthquake"/>
    <n v="4.0999999999999996"/>
    <n v="6.3"/>
    <n v="0.114"/>
    <n v="21"/>
    <s v="reviewed"/>
    <s v="us"/>
    <s v="us"/>
    <m/>
  </r>
  <r>
    <s v="2022-03-08T14:22:15.105Z"/>
    <d v="2022-03-08T14:22:15"/>
    <x v="48"/>
    <x v="5"/>
    <x v="48"/>
    <d v="2020-11-07T22:47:05"/>
    <n v="36.074599999999997"/>
    <n v="70.446600000000004"/>
    <n v="105.46"/>
    <n v="4.0999999999999996"/>
    <s v="mb"/>
    <m/>
    <n v="82"/>
    <n v="1.054"/>
    <n v="0.66"/>
    <s v="us"/>
    <s v="us6000h31a"/>
    <s v="2022-05-14T21:52:23.040Z"/>
    <s v="76 km SE of Farkh?r, Afghanistan"/>
    <b v="1"/>
    <s v="earthquake"/>
    <n v="7.2"/>
    <n v="6.9"/>
    <n v="0.112"/>
    <n v="23"/>
    <s v="reviewed"/>
    <s v="us"/>
    <s v="us"/>
    <m/>
  </r>
  <r>
    <s v="2020-11-07T22:47:05.981Z"/>
    <d v="2020-11-07T22:47:05"/>
    <x v="32"/>
    <x v="4"/>
    <x v="32"/>
    <d v="2022-03-03T08:19:05"/>
    <n v="2.0381999999999998"/>
    <n v="96.645099999999999"/>
    <n v="39.409999999999997"/>
    <n v="4.2"/>
    <s v="mb"/>
    <m/>
    <n v="112"/>
    <n v="1.181"/>
    <n v="0.34"/>
    <s v="us"/>
    <s v="us7000cdgc"/>
    <s v="2021-01-23T22:25:44.040Z"/>
    <s v="57 km SSE of Sinabang, Indonesia"/>
    <b v="0"/>
    <s v="earthquake"/>
    <n v="9.5"/>
    <n v="9.8000000000000007"/>
    <n v="0.13200000000000001"/>
    <n v="16"/>
    <s v="reviewed"/>
    <s v="us"/>
    <s v="us"/>
    <m/>
  </r>
  <r>
    <s v="2022-03-03T08:19:05.856Z"/>
    <d v="2022-03-03T08:19:05"/>
    <x v="48"/>
    <x v="5"/>
    <x v="48"/>
    <d v="2022-01-31T17:03:53"/>
    <n v="29.917100000000001"/>
    <n v="94.973200000000006"/>
    <n v="10"/>
    <n v="4.0999999999999996"/>
    <s v="mb"/>
    <m/>
    <n v="68"/>
    <n v="5.6959999999999997"/>
    <n v="0.36"/>
    <s v="us"/>
    <s v="us6000h1nw"/>
    <s v="2022-05-07T21:32:45.040Z"/>
    <s v="164 km NNE of Shi Yomi, India"/>
    <b v="1"/>
    <s v="earthquake"/>
    <n v="9"/>
    <n v="1.9"/>
    <n v="0.111"/>
    <n v="24"/>
    <s v="reviewed"/>
    <s v="us"/>
    <s v="us"/>
    <m/>
  </r>
  <r>
    <s v="2022-01-31T17:03:53.352Z"/>
    <d v="2022-01-31T17:03:53"/>
    <x v="39"/>
    <x v="5"/>
    <x v="39"/>
    <d v="2022-01-29T06:40:34"/>
    <n v="29.594100000000001"/>
    <n v="68.900400000000005"/>
    <n v="10"/>
    <n v="4.0999999999999996"/>
    <s v="mb"/>
    <m/>
    <n v="136"/>
    <n v="4.9329999999999998"/>
    <n v="0.93"/>
    <s v="us"/>
    <s v="us7000ggpl"/>
    <s v="2022-04-15T17:57:08.040Z"/>
    <s v="47 km SW of Kohlu, Pakistan"/>
    <b v="1"/>
    <s v="earthquake"/>
    <n v="7.6"/>
    <n v="1.8"/>
    <n v="0.151"/>
    <n v="12"/>
    <s v="reviewed"/>
    <s v="us"/>
    <s v="us"/>
    <m/>
  </r>
  <r>
    <s v="2022-01-29T06:40:34.547Z"/>
    <d v="2022-01-29T06:40:34"/>
    <x v="39"/>
    <x v="5"/>
    <x v="39"/>
    <d v="2022-01-27T17:26:40"/>
    <n v="35.640599999999999"/>
    <n v="75.015600000000006"/>
    <n v="10"/>
    <n v="4.0999999999999996"/>
    <s v="mb"/>
    <m/>
    <n v="92"/>
    <n v="2.452"/>
    <n v="1.05"/>
    <s v="us"/>
    <s v="us7000ghuk"/>
    <s v="2022-04-15T17:57:18.040Z"/>
    <s v="67 km NW of Skardu, Pakistan"/>
    <b v="1"/>
    <s v="earthquake"/>
    <n v="7.7"/>
    <n v="1.5"/>
    <n v="0.151"/>
    <n v="12"/>
    <s v="reviewed"/>
    <s v="us"/>
    <s v="us"/>
    <m/>
  </r>
  <r>
    <s v="2022-01-27T17:26:40.375Z"/>
    <d v="2022-01-27T17:26:40"/>
    <x v="39"/>
    <x v="5"/>
    <x v="39"/>
    <d v="2020-11-06T03:06:45"/>
    <n v="36.538800000000002"/>
    <n v="70.932100000000005"/>
    <n v="198.05"/>
    <n v="4.0999999999999996"/>
    <s v="mb"/>
    <m/>
    <n v="73"/>
    <n v="0.65100000000000002"/>
    <n v="0.75"/>
    <s v="us"/>
    <s v="us7000ghe3"/>
    <s v="2022-04-09T20:19:11.040Z"/>
    <s v="37 km SSE of Jurm, Afghanistan"/>
    <b v="1"/>
    <s v="earthquake"/>
    <n v="6.8"/>
    <n v="5.9"/>
    <n v="0.114"/>
    <n v="21"/>
    <s v="reviewed"/>
    <s v="us"/>
    <s v="us"/>
    <m/>
  </r>
  <r>
    <s v="2020-11-06T03:06:45.517Z"/>
    <d v="2020-11-06T03:06:45"/>
    <x v="32"/>
    <x v="4"/>
    <x v="32"/>
    <d v="2022-01-21T21:23:38"/>
    <n v="25.194800000000001"/>
    <n v="96.455100000000002"/>
    <n v="10"/>
    <n v="4.3"/>
    <s v="mb"/>
    <m/>
    <n v="117"/>
    <n v="2.1819999999999999"/>
    <n v="0.79"/>
    <s v="us"/>
    <s v="us7000cdah"/>
    <s v="2021-01-23T22:25:43.040Z"/>
    <s v="Myanmar"/>
    <b v="0"/>
    <s v="earthquake"/>
    <n v="9.1999999999999993"/>
    <n v="1.9"/>
    <n v="0.13800000000000001"/>
    <n v="15"/>
    <s v="reviewed"/>
    <s v="us"/>
    <s v="us"/>
    <m/>
  </r>
  <r>
    <s v="2022-01-21T21:23:38.467Z"/>
    <d v="2022-01-21T21:23:38"/>
    <x v="39"/>
    <x v="5"/>
    <x v="39"/>
    <d v="2022-01-13T19:03:30"/>
    <n v="33.222499999999997"/>
    <n v="75.907200000000003"/>
    <n v="10"/>
    <n v="4.0999999999999996"/>
    <s v="mb"/>
    <m/>
    <n v="87"/>
    <n v="2.2469999999999999"/>
    <n v="0.94"/>
    <s v="us"/>
    <s v="us7000ge0w"/>
    <s v="2022-04-01T17:40:27.040Z"/>
    <s v="16 km SE of Kishtw?r, India"/>
    <b v="1"/>
    <s v="earthquake"/>
    <n v="7.6"/>
    <n v="1.9"/>
    <n v="0.11700000000000001"/>
    <n v="20"/>
    <s v="reviewed"/>
    <s v="us"/>
    <s v="us"/>
    <m/>
  </r>
  <r>
    <s v="2022-01-13T19:03:30.121Z"/>
    <d v="2022-01-13T19:03:30"/>
    <x v="39"/>
    <x v="5"/>
    <x v="39"/>
    <d v="2022-01-13T17:36:52"/>
    <n v="25.032599999999999"/>
    <n v="95.076499999999996"/>
    <n v="94.89"/>
    <n v="4.0999999999999996"/>
    <s v="mb"/>
    <m/>
    <n v="120"/>
    <n v="2.9630000000000001"/>
    <n v="0.89"/>
    <s v="us"/>
    <s v="us7000gdwl"/>
    <s v="2022-03-19T22:07:59.040Z"/>
    <s v="91 km SE of Phek, India"/>
    <b v="1"/>
    <s v="earthquake"/>
    <n v="9.5"/>
    <n v="6.8"/>
    <n v="0.185"/>
    <n v="8"/>
    <s v="reviewed"/>
    <s v="us"/>
    <s v="us"/>
    <m/>
  </r>
  <r>
    <s v="2022-01-13T17:36:52.352Z"/>
    <d v="2022-01-13T17:36:52"/>
    <x v="39"/>
    <x v="5"/>
    <x v="39"/>
    <d v="2022-01-06T21:28:36"/>
    <n v="36.471899999999998"/>
    <n v="70.260400000000004"/>
    <n v="221.46"/>
    <n v="4.0999999999999996"/>
    <s v="mb"/>
    <m/>
    <n v="70"/>
    <n v="0.69899999999999995"/>
    <n v="0.78"/>
    <s v="us"/>
    <s v="us7000gbpk"/>
    <s v="2022-03-19T22:07:59.040Z"/>
    <s v="37 km ESE of Farkh?r, Afghanistan"/>
    <b v="1"/>
    <s v="earthquake"/>
    <n v="4"/>
    <n v="5.4"/>
    <n v="0.112"/>
    <n v="22"/>
    <s v="reviewed"/>
    <s v="us"/>
    <s v="us"/>
    <m/>
  </r>
  <r>
    <s v="2022-01-06T21:28:36.897Z"/>
    <d v="2022-01-06T21:28:36"/>
    <x v="39"/>
    <x v="5"/>
    <x v="39"/>
    <d v="2020-11-01T15:58:49"/>
    <n v="37.512700000000002"/>
    <n v="72.293400000000005"/>
    <n v="184.72"/>
    <n v="4.0999999999999996"/>
    <s v="mb"/>
    <m/>
    <n v="64"/>
    <n v="1.4219999999999999"/>
    <n v="0.76"/>
    <s v="us"/>
    <s v="us7000g9qn"/>
    <s v="2022-03-12T22:19:13.040Z"/>
    <s v="62 km N of Khand?d, Afghanistan"/>
    <b v="1"/>
    <s v="earthquake"/>
    <n v="6.9"/>
    <n v="3.4"/>
    <n v="8.2000000000000003E-2"/>
    <n v="40"/>
    <s v="reviewed"/>
    <s v="us"/>
    <s v="us"/>
    <m/>
  </r>
  <r>
    <s v="2020-11-01T15:58:49.662Z"/>
    <d v="2020-11-01T15:58:49"/>
    <x v="32"/>
    <x v="4"/>
    <x v="32"/>
    <d v="2020-10-31T18:43:10"/>
    <n v="37.954300000000003"/>
    <n v="69.281999999999996"/>
    <n v="10"/>
    <n v="4.5999999999999996"/>
    <s v="mb"/>
    <m/>
    <n v="84"/>
    <n v="2.4169999999999998"/>
    <n v="0.95"/>
    <s v="us"/>
    <s v="us7000c8z8"/>
    <s v="2021-01-18T23:01:57.040Z"/>
    <s v="16 km SSW of Danghara, Tajikistan"/>
    <b v="0"/>
    <s v="earthquake"/>
    <n v="4.8"/>
    <n v="1.9"/>
    <n v="0.13300000000000001"/>
    <n v="17"/>
    <s v="reviewed"/>
    <s v="us"/>
    <s v="us"/>
    <m/>
  </r>
  <r>
    <s v="2020-10-31T18:43:10.118Z"/>
    <d v="2020-10-31T18:43:10"/>
    <x v="33"/>
    <x v="4"/>
    <x v="33"/>
    <d v="2020-10-31T18:09:21"/>
    <n v="31.702999999999999"/>
    <n v="93.400099999999995"/>
    <n v="10"/>
    <n v="4.2"/>
    <s v="mb"/>
    <m/>
    <n v="43"/>
    <n v="2.7930000000000001"/>
    <n v="0.69"/>
    <s v="us"/>
    <s v="us7000c8qd"/>
    <s v="2021-01-18T23:01:54.040Z"/>
    <s v="129 km E of Nagqu, China"/>
    <b v="0"/>
    <s v="earthquake"/>
    <n v="5.5"/>
    <n v="1.9"/>
    <n v="9.8000000000000004E-2"/>
    <n v="39"/>
    <s v="reviewed"/>
    <s v="us"/>
    <s v="us"/>
    <m/>
  </r>
  <r>
    <s v="2020-10-31T18:09:21.109Z"/>
    <d v="2020-10-31T18:09:21"/>
    <x v="33"/>
    <x v="4"/>
    <x v="33"/>
    <d v="2021-12-31T21:54:32"/>
    <n v="1.0670999999999999"/>
    <n v="98.959299999999999"/>
    <n v="107.42"/>
    <n v="4.2"/>
    <s v="mb"/>
    <m/>
    <n v="204"/>
    <n v="3.968"/>
    <n v="0.57999999999999996"/>
    <s v="us"/>
    <s v="us7000cavr"/>
    <s v="2021-01-18T23:01:53.040Z"/>
    <s v="48 km SW of Padangsidempuan, Indonesia"/>
    <b v="0"/>
    <s v="earthquake"/>
    <n v="14.2"/>
    <n v="8.6999999999999993"/>
    <n v="0.23699999999999999"/>
    <n v="5"/>
    <s v="reviewed"/>
    <s v="us"/>
    <s v="us"/>
    <m/>
  </r>
  <r>
    <s v="2021-12-31T21:54:32.154Z"/>
    <d v="2021-12-31T21:54:32"/>
    <x v="49"/>
    <x v="3"/>
    <x v="49"/>
    <d v="2020-10-30T20:12:37"/>
    <n v="37.4846"/>
    <n v="72.240700000000004"/>
    <n v="189.59"/>
    <n v="4.0999999999999996"/>
    <s v="mb"/>
    <m/>
    <n v="81"/>
    <n v="1.3740000000000001"/>
    <n v="0.49"/>
    <s v="us"/>
    <s v="us7000g88k"/>
    <s v="2022-03-05T23:11:00.040Z"/>
    <s v="59 km N of Khand?d, Afghanistan"/>
    <b v="1"/>
    <s v="earthquake"/>
    <n v="7.7"/>
    <n v="5.0999999999999996"/>
    <n v="0.158"/>
    <n v="11"/>
    <s v="reviewed"/>
    <s v="us"/>
    <s v="us"/>
    <m/>
  </r>
  <r>
    <s v="2020-10-30T20:12:37.504Z"/>
    <d v="2020-10-30T20:12:37"/>
    <x v="33"/>
    <x v="4"/>
    <x v="33"/>
    <d v="2021-12-30T12:24:43"/>
    <n v="38.9056"/>
    <n v="75.704400000000007"/>
    <n v="10"/>
    <n v="4.8"/>
    <s v="mb"/>
    <m/>
    <n v="39"/>
    <n v="3.2450000000000001"/>
    <n v="0.68"/>
    <s v="us"/>
    <s v="us7000c8cm"/>
    <s v="2021-01-18T23:01:49.040Z"/>
    <s v="67 km SSW of Kashgar, China"/>
    <b v="0"/>
    <s v="earthquake"/>
    <n v="2.7"/>
    <n v="1.9"/>
    <n v="6.7000000000000004E-2"/>
    <n v="74"/>
    <s v="reviewed"/>
    <s v="us"/>
    <s v="us"/>
    <m/>
  </r>
  <r>
    <s v="2021-12-30T12:24:43.735Z"/>
    <d v="2021-12-30T12:24:43"/>
    <x v="49"/>
    <x v="3"/>
    <x v="49"/>
    <d v="2020-10-29T09:32:43"/>
    <n v="35.532899999999998"/>
    <n v="74.916700000000006"/>
    <n v="10"/>
    <n v="4.0999999999999996"/>
    <s v="mb"/>
    <m/>
    <n v="88"/>
    <n v="2.3180000000000001"/>
    <n v="1.17"/>
    <s v="us"/>
    <s v="us7000g7yc"/>
    <s v="2022-03-05T23:10:56.040Z"/>
    <s v="69 km SE of Gilgit, Pakistan"/>
    <b v="1"/>
    <s v="earthquake"/>
    <n v="7.5"/>
    <n v="1.9"/>
    <n v="0.158"/>
    <n v="11"/>
    <s v="reviewed"/>
    <s v="us"/>
    <s v="us"/>
    <m/>
  </r>
  <r>
    <s v="2020-10-29T09:32:43.621Z"/>
    <d v="2020-10-29T09:32:43"/>
    <x v="33"/>
    <x v="4"/>
    <x v="33"/>
    <d v="2021-12-28T12:31:47"/>
    <n v="37.602600000000002"/>
    <n v="71.742000000000004"/>
    <n v="51.88"/>
    <n v="4.9000000000000004"/>
    <s v="mb"/>
    <m/>
    <n v="54"/>
    <n v="1.8779999999999999"/>
    <n v="0.78"/>
    <s v="us"/>
    <s v="us7000c7f1"/>
    <s v="2022-08-09T01:13:34.055Z"/>
    <s v="20 km NE of Khorugh, Tajikistan"/>
    <b v="0"/>
    <s v="earthquake"/>
    <n v="6.2"/>
    <n v="5.4"/>
    <n v="0.05"/>
    <n v="128"/>
    <s v="reviewed"/>
    <s v="us"/>
    <s v="us"/>
    <m/>
  </r>
  <r>
    <s v="2021-12-28T12:31:47.144Z"/>
    <d v="2021-12-28T12:31:47"/>
    <x v="49"/>
    <x v="3"/>
    <x v="49"/>
    <d v="2021-12-20T08:13:40"/>
    <n v="36.418999999999997"/>
    <n v="70.723299999999995"/>
    <n v="207.09"/>
    <n v="4.0999999999999996"/>
    <s v="mb"/>
    <m/>
    <n v="75"/>
    <n v="0.71499999999999997"/>
    <n v="0.57999999999999996"/>
    <s v="us"/>
    <s v="us6000gfv0"/>
    <s v="2022-03-05T23:10:47.040Z"/>
    <s v="Hindu Kush region, Afghanistan"/>
    <b v="1"/>
    <s v="earthquake"/>
    <n v="7.2"/>
    <n v="3.5"/>
    <n v="7.9000000000000001E-2"/>
    <n v="44"/>
    <s v="reviewed"/>
    <s v="us"/>
    <s v="us"/>
    <m/>
  </r>
  <r>
    <s v="2021-12-20T08:13:40.008Z"/>
    <d v="2021-12-20T08:13:40"/>
    <x v="49"/>
    <x v="3"/>
    <x v="49"/>
    <d v="2020-10-28T05:13:28"/>
    <n v="36.353200000000001"/>
    <n v="69.410700000000006"/>
    <n v="10"/>
    <n v="4.0999999999999996"/>
    <s v="mb"/>
    <m/>
    <n v="69"/>
    <n v="1.212"/>
    <n v="0.39"/>
    <s v="us"/>
    <s v="us7000g8xg"/>
    <s v="2022-03-01T16:38:12.040Z"/>
    <s v="Hindu Kush region, Afghanistan"/>
    <b v="1"/>
    <s v="earthquake"/>
    <n v="6.1"/>
    <n v="1.9"/>
    <n v="0.16500000000000001"/>
    <n v="10"/>
    <s v="reviewed"/>
    <s v="us"/>
    <s v="us"/>
    <m/>
  </r>
  <r>
    <s v="2020-10-28T05:13:28.539Z"/>
    <d v="2020-10-28T05:13:28"/>
    <x v="33"/>
    <x v="4"/>
    <x v="33"/>
    <d v="2020-10-28T04:01:48"/>
    <n v="1.8203"/>
    <n v="99.242500000000007"/>
    <n v="144.38999999999999"/>
    <n v="4.2"/>
    <s v="mb"/>
    <m/>
    <n v="104"/>
    <n v="0.92400000000000004"/>
    <n v="0.55000000000000004"/>
    <s v="us"/>
    <s v="us7000c9rh"/>
    <s v="2021-01-18T23:01:34.040Z"/>
    <s v="48 km N of Padangsidempuan, Indonesia"/>
    <b v="0"/>
    <s v="earthquake"/>
    <n v="7.9"/>
    <n v="3.8"/>
    <n v="0.19900000000000001"/>
    <n v="7"/>
    <s v="reviewed"/>
    <s v="us"/>
    <s v="us"/>
    <m/>
  </r>
  <r>
    <s v="2020-10-28T04:01:48.816Z"/>
    <d v="2020-10-28T04:01:48"/>
    <x v="33"/>
    <x v="4"/>
    <x v="33"/>
    <d v="2020-10-28T03:58:10"/>
    <n v="37.489899999999999"/>
    <n v="69.500200000000007"/>
    <n v="10"/>
    <n v="4.2"/>
    <s v="mb"/>
    <m/>
    <n v="99"/>
    <n v="2.6890000000000001"/>
    <n v="0.86"/>
    <s v="us"/>
    <s v="us7000c9rm"/>
    <s v="2021-01-18T23:01:33.040Z"/>
    <s v="8 km E of Farkhor, Tajikistan"/>
    <b v="0"/>
    <s v="earthquake"/>
    <n v="5.5"/>
    <n v="2"/>
    <n v="0.216"/>
    <n v="6"/>
    <s v="reviewed"/>
    <s v="us"/>
    <s v="us"/>
    <m/>
  </r>
  <r>
    <s v="2020-10-28T03:58:10.129Z"/>
    <d v="2020-10-28T03:58:10"/>
    <x v="33"/>
    <x v="4"/>
    <x v="33"/>
    <d v="2020-10-27T09:57:09"/>
    <n v="37.610199999999999"/>
    <n v="69.604100000000003"/>
    <n v="10"/>
    <n v="4.4000000000000004"/>
    <s v="mb"/>
    <m/>
    <n v="92"/>
    <n v="2.544"/>
    <n v="0.79"/>
    <s v="us"/>
    <s v="us7000c9rg"/>
    <s v="2021-01-18T23:01:33.040Z"/>
    <s v="8 km W of Chubek, Tajikistan"/>
    <b v="0"/>
    <s v="earthquake"/>
    <n v="6"/>
    <n v="1.9"/>
    <n v="0.16900000000000001"/>
    <n v="10"/>
    <s v="reviewed"/>
    <s v="us"/>
    <s v="us"/>
    <m/>
  </r>
  <r>
    <s v="2020-10-27T09:57:09.940Z"/>
    <d v="2020-10-27T09:57:09"/>
    <x v="33"/>
    <x v="4"/>
    <x v="33"/>
    <d v="2021-12-12T13:26:13"/>
    <n v="38.535200000000003"/>
    <n v="70.196100000000001"/>
    <n v="10"/>
    <n v="4.5999999999999996"/>
    <s v="mb"/>
    <m/>
    <n v="128"/>
    <n v="1.57"/>
    <n v="1.21"/>
    <s v="us"/>
    <s v="us6000cdp1"/>
    <s v="2021-01-09T20:05:30.040Z"/>
    <s v="39 km SE of Roghun, Tajikistan"/>
    <b v="0"/>
    <s v="earthquake"/>
    <n v="8.3000000000000007"/>
    <n v="1.9"/>
    <n v="0.125"/>
    <n v="19"/>
    <s v="reviewed"/>
    <s v="us"/>
    <s v="us"/>
    <m/>
  </r>
  <r>
    <s v="2021-12-12T13:26:13.997Z"/>
    <d v="2021-12-12T13:26:13"/>
    <x v="49"/>
    <x v="3"/>
    <x v="49"/>
    <d v="2020-10-26T12:06:08"/>
    <n v="29.7501"/>
    <n v="69.928799999999995"/>
    <n v="10"/>
    <n v="4.0999999999999996"/>
    <s v="mb"/>
    <m/>
    <n v="130"/>
    <n v="4.8179999999999996"/>
    <n v="0.93"/>
    <s v="us"/>
    <s v="us6000gbnb"/>
    <s v="2022-02-24T21:00:16.040Z"/>
    <s v="42 km ESE of Barkhan, Pakistan"/>
    <b v="1"/>
    <s v="earthquake"/>
    <n v="6.1"/>
    <n v="1.9"/>
    <n v="0.158"/>
    <n v="12"/>
    <s v="reviewed"/>
    <s v="us"/>
    <s v="us"/>
    <m/>
  </r>
  <r>
    <s v="2020-10-26T12:06:08.133Z"/>
    <d v="2020-10-26T12:06:08"/>
    <x v="33"/>
    <x v="4"/>
    <x v="33"/>
    <d v="2020-10-26T03:10:46"/>
    <n v="3.3538000000000001"/>
    <n v="95.498999999999995"/>
    <n v="35"/>
    <n v="4.0999999999999996"/>
    <s v="mb"/>
    <m/>
    <n v="203"/>
    <n v="2.3559999999999999"/>
    <n v="0.44"/>
    <s v="us"/>
    <s v="us7000c81n"/>
    <s v="2021-01-09T20:05:42.040Z"/>
    <s v="111 km SW of Meulaboh, Indonesia"/>
    <b v="0"/>
    <s v="earthquake"/>
    <n v="6.1"/>
    <n v="2"/>
    <n v="0.17399999999999999"/>
    <n v="9"/>
    <s v="reviewed"/>
    <s v="us"/>
    <s v="us"/>
    <m/>
  </r>
  <r>
    <s v="2020-10-26T03:10:46.236Z"/>
    <d v="2020-10-26T03:10:46"/>
    <x v="33"/>
    <x v="4"/>
    <x v="33"/>
    <d v="2020-10-25T22:44:42"/>
    <n v="39.558799999999998"/>
    <n v="71.278899999999993"/>
    <n v="15.05"/>
    <n v="4.5999999999999996"/>
    <s v="mb"/>
    <m/>
    <n v="50"/>
    <n v="0.61099999999999999"/>
    <n v="0.91"/>
    <s v="us"/>
    <s v="us6000cd5e"/>
    <s v="2021-01-09T20:05:27.040Z"/>
    <s v="41 km NNW of Karakenja, Tajikistan"/>
    <b v="0"/>
    <s v="earthquake"/>
    <n v="5"/>
    <n v="4.3"/>
    <n v="8.1000000000000003E-2"/>
    <n v="45"/>
    <s v="reviewed"/>
    <s v="us"/>
    <s v="us"/>
    <m/>
  </r>
  <r>
    <s v="2020-10-25T22:44:42.501Z"/>
    <d v="2020-10-25T22:44:42"/>
    <x v="33"/>
    <x v="4"/>
    <x v="33"/>
    <d v="2020-10-25T15:00:37"/>
    <n v="36.6053"/>
    <n v="71.772000000000006"/>
    <n v="94.34"/>
    <n v="4.4000000000000004"/>
    <s v="mb"/>
    <m/>
    <n v="71"/>
    <n v="3.0310000000000001"/>
    <n v="0.75"/>
    <s v="us"/>
    <s v="us6000cd3h"/>
    <s v="2021-01-09T20:05:26.040Z"/>
    <s v="19 km SE of Ishqoshim, Tajikistan"/>
    <b v="0"/>
    <s v="earthquake"/>
    <n v="6.7"/>
    <n v="7.7"/>
    <n v="0.114"/>
    <n v="22"/>
    <s v="reviewed"/>
    <s v="us"/>
    <s v="us"/>
    <m/>
  </r>
  <r>
    <s v="2020-10-25T15:00:37.064Z"/>
    <d v="2020-10-25T15:00:37"/>
    <x v="33"/>
    <x v="4"/>
    <x v="33"/>
    <d v="2020-10-25T14:47:57"/>
    <n v="37.828699999999998"/>
    <n v="69.505700000000004"/>
    <n v="10"/>
    <n v="4.0999999999999996"/>
    <s v="mb"/>
    <m/>
    <n v="87"/>
    <n v="2.4489999999999998"/>
    <n v="0.46"/>
    <s v="us"/>
    <s v="us7000c7ls"/>
    <s v="2021-01-09T20:05:41.040Z"/>
    <s v="12 km WNW of Hulbuk, Tajikistan"/>
    <b v="0"/>
    <s v="earthquake"/>
    <n v="7.5"/>
    <n v="2"/>
    <n v="0.26200000000000001"/>
    <n v="4"/>
    <s v="reviewed"/>
    <s v="us"/>
    <s v="us"/>
    <m/>
  </r>
  <r>
    <s v="2020-10-25T14:47:57.420Z"/>
    <d v="2020-10-25T14:47:57"/>
    <x v="33"/>
    <x v="4"/>
    <x v="33"/>
    <d v="2021-12-06T10:49:12"/>
    <n v="37.769599999999997"/>
    <n v="69.7453"/>
    <n v="10"/>
    <n v="4"/>
    <s v="mb"/>
    <m/>
    <n v="102"/>
    <n v="2.4329999999999998"/>
    <n v="0.84"/>
    <s v="us"/>
    <s v="us7000c7ll"/>
    <s v="2021-01-09T20:05:41.040Z"/>
    <s v="9 km ESE of Hulbuk, Tajikistan"/>
    <b v="0"/>
    <s v="earthquake"/>
    <n v="7"/>
    <n v="2"/>
    <n v="0.23200000000000001"/>
    <n v="5"/>
    <s v="reviewed"/>
    <s v="us"/>
    <s v="us"/>
    <m/>
  </r>
  <r>
    <s v="2021-12-06T10:49:12.255Z"/>
    <d v="2021-12-06T10:49:12"/>
    <x v="49"/>
    <x v="3"/>
    <x v="49"/>
    <d v="2021-12-02T16:39:51"/>
    <n v="36.652900000000002"/>
    <n v="71.408199999999994"/>
    <n v="220.32"/>
    <n v="4.0999999999999996"/>
    <s v="mb"/>
    <m/>
    <n v="110"/>
    <n v="0.81699999999999995"/>
    <n v="0.5"/>
    <s v="us"/>
    <s v="us6000g9fw"/>
    <s v="2022-02-12T23:06:13.040Z"/>
    <s v="11 km WSW of Ashk?sham, Afghanistan"/>
    <b v="1"/>
    <s v="earthquake"/>
    <n v="8.8000000000000007"/>
    <n v="6.7"/>
    <n v="0.23400000000000001"/>
    <n v="6"/>
    <s v="reviewed"/>
    <s v="us"/>
    <s v="us"/>
    <m/>
  </r>
  <r>
    <s v="2021-12-02T16:39:51.343Z"/>
    <d v="2021-12-02T16:39:51"/>
    <x v="49"/>
    <x v="3"/>
    <x v="49"/>
    <d v="2021-11-29T03:24:36"/>
    <n v="36.4846"/>
    <n v="71.195099999999996"/>
    <n v="142.22"/>
    <n v="4.0999999999999996"/>
    <s v="mb"/>
    <m/>
    <n v="100"/>
    <n v="0.81"/>
    <n v="0.67"/>
    <s v="us"/>
    <s v="us6000g8hp"/>
    <s v="2022-02-05T23:03:52.040Z"/>
    <s v="37 km SW of Ashk?sham, Afghanistan"/>
    <b v="1"/>
    <s v="earthquake"/>
    <n v="7.2"/>
    <n v="6.9"/>
    <n v="0.17499999999999999"/>
    <n v="12"/>
    <s v="reviewed"/>
    <s v="us"/>
    <s v="us"/>
    <m/>
  </r>
  <r>
    <s v="2021-11-29T03:24:36.000Z"/>
    <d v="2021-11-29T03:24:36"/>
    <x v="61"/>
    <x v="3"/>
    <x v="61"/>
    <d v="2021-11-27T02:37:45"/>
    <n v="36.521500000000003"/>
    <n v="70.138400000000004"/>
    <n v="224.51"/>
    <n v="4.0999999999999996"/>
    <s v="mb"/>
    <m/>
    <n v="70"/>
    <n v="0.69699999999999995"/>
    <n v="0.75"/>
    <s v="us"/>
    <s v="us7000fxv6"/>
    <s v="2022-02-05T23:04:30.040Z"/>
    <s v="25 km ESE of Farkh?r, Afghanistan"/>
    <b v="1"/>
    <s v="earthquake"/>
    <n v="5.4"/>
    <n v="5.5"/>
    <n v="0.19700000000000001"/>
    <n v="7"/>
    <s v="reviewed"/>
    <s v="us"/>
    <s v="us"/>
    <m/>
  </r>
  <r>
    <s v="2021-11-27T02:37:45.383Z"/>
    <d v="2021-11-27T02:37:45"/>
    <x v="61"/>
    <x v="3"/>
    <x v="61"/>
    <d v="2020-10-21T13:12:37"/>
    <n v="36.4955"/>
    <n v="70.206699999999998"/>
    <n v="216.32"/>
    <n v="4.0999999999999996"/>
    <s v="mb"/>
    <m/>
    <n v="93"/>
    <n v="0.69499999999999995"/>
    <n v="0.8"/>
    <s v="us"/>
    <s v="us7000fxdp"/>
    <s v="2022-02-05T23:04:17.040Z"/>
    <s v="32 km ESE of Farkh?r, Afghanistan"/>
    <b v="1"/>
    <s v="earthquake"/>
    <n v="7.6"/>
    <n v="4.4000000000000004"/>
    <n v="0.19700000000000001"/>
    <n v="7"/>
    <s v="reviewed"/>
    <s v="us"/>
    <s v="us"/>
    <m/>
  </r>
  <r>
    <s v="2020-10-21T13:12:37.754Z"/>
    <d v="2020-10-21T13:12:37"/>
    <x v="33"/>
    <x v="4"/>
    <x v="33"/>
    <d v="2021-11-10T06:14:32"/>
    <n v="33.384"/>
    <n v="90.262699999999995"/>
    <n v="10"/>
    <n v="4.8"/>
    <s v="mb"/>
    <m/>
    <n v="53"/>
    <n v="3.7429999999999999"/>
    <n v="0.54"/>
    <s v="us"/>
    <s v="us6000camh"/>
    <s v="2021-01-09T20:05:16.040Z"/>
    <s v="270 km NW of Nagqu, China"/>
    <b v="0"/>
    <s v="earthquake"/>
    <n v="9.3000000000000007"/>
    <n v="1.8"/>
    <n v="4.7E-2"/>
    <n v="142"/>
    <s v="reviewed"/>
    <s v="us"/>
    <s v="us"/>
    <m/>
  </r>
  <r>
    <s v="2021-11-10T06:14:32.698Z"/>
    <d v="2021-11-10T06:14:32"/>
    <x v="61"/>
    <x v="3"/>
    <x v="61"/>
    <d v="2020-10-21T04:21:23"/>
    <n v="36.756500000000003"/>
    <n v="71.423199999999994"/>
    <n v="171.12"/>
    <n v="4.0999999999999996"/>
    <s v="mb"/>
    <m/>
    <n v="70"/>
    <n v="0.77200000000000002"/>
    <n v="0.76"/>
    <s v="us"/>
    <s v="us7000fswb"/>
    <s v="2022-01-15T20:51:44.040Z"/>
    <s v="12 km NW of Ashk?sham, Afghanistan"/>
    <b v="1"/>
    <s v="earthquake"/>
    <n v="7"/>
    <n v="5.0999999999999996"/>
    <n v="9.0999999999999998E-2"/>
    <n v="34"/>
    <s v="reviewed"/>
    <s v="us"/>
    <s v="us"/>
    <m/>
  </r>
  <r>
    <s v="2020-10-21T04:21:23.317Z"/>
    <d v="2020-10-21T04:21:23"/>
    <x v="33"/>
    <x v="4"/>
    <x v="33"/>
    <d v="2021-10-24T05:59:14"/>
    <n v="2.8498999999999999"/>
    <n v="96.255700000000004"/>
    <n v="35"/>
    <n v="4.5999999999999996"/>
    <s v="mb"/>
    <m/>
    <n v="62"/>
    <n v="2.024"/>
    <n v="0.86"/>
    <s v="us"/>
    <s v="us6000cahr"/>
    <s v="2021-01-09T20:05:15.040Z"/>
    <s v="43 km NNW of Sinabang, Indonesia"/>
    <b v="0"/>
    <s v="earthquake"/>
    <n v="6.3"/>
    <n v="1.9"/>
    <n v="9.8000000000000004E-2"/>
    <n v="31"/>
    <s v="reviewed"/>
    <s v="us"/>
    <s v="us"/>
    <m/>
  </r>
  <r>
    <s v="2021-10-24T05:59:14.353Z"/>
    <d v="2021-10-24T05:59:14"/>
    <x v="14"/>
    <x v="3"/>
    <x v="14"/>
    <d v="2020-10-20T22:30:30"/>
    <n v="35.650700000000001"/>
    <n v="74.504000000000005"/>
    <n v="60.94"/>
    <n v="4.0999999999999996"/>
    <s v="mb"/>
    <m/>
    <n v="85"/>
    <n v="2.2400000000000002"/>
    <n v="0.4"/>
    <s v="us"/>
    <s v="us6000fx60"/>
    <s v="2024-01-17T22:22:22.112Z"/>
    <s v="34 km SSE of Gilgit, Pakistan"/>
    <b v="1"/>
    <s v="earthquake"/>
    <n v="4.5999999999999996"/>
    <n v="9.9"/>
    <n v="0.14499999999999999"/>
    <n v="14"/>
    <s v="reviewed"/>
    <s v="us"/>
    <s v="us"/>
    <m/>
  </r>
  <r>
    <s v="2020-10-20T22:30:30.596Z"/>
    <d v="2020-10-20T22:30:30"/>
    <x v="33"/>
    <x v="4"/>
    <x v="33"/>
    <d v="2021-10-02T05:36:42"/>
    <n v="38.319600000000001"/>
    <n v="75.375399999999999"/>
    <n v="117.79"/>
    <n v="4.2"/>
    <s v="mb"/>
    <m/>
    <n v="68"/>
    <n v="3.0179999999999998"/>
    <n v="0.87"/>
    <s v="us"/>
    <s v="us6000cadr"/>
    <s v="2020-12-29T23:08:06.040Z"/>
    <s v="124 km E of Murghob, Tajikistan"/>
    <b v="0"/>
    <s v="earthquake"/>
    <n v="5.0999999999999996"/>
    <n v="5.9"/>
    <n v="9.1999999999999998E-2"/>
    <n v="33"/>
    <s v="reviewed"/>
    <s v="us"/>
    <s v="us"/>
    <m/>
  </r>
  <r>
    <s v="2021-10-02T05:36:42.142Z"/>
    <d v="2021-10-02T05:36:42"/>
    <x v="14"/>
    <x v="3"/>
    <x v="14"/>
    <d v="2020-10-20T04:35:26"/>
    <n v="30.3949"/>
    <n v="94.544700000000006"/>
    <n v="34.42"/>
    <n v="4.0999999999999996"/>
    <s v="mb"/>
    <m/>
    <n v="135"/>
    <n v="5.3650000000000002"/>
    <n v="0.36"/>
    <s v="us"/>
    <s v="us6000fsm2"/>
    <s v="2021-12-10T21:14:18.040Z"/>
    <s v="207 km N of Shi Yomi, India"/>
    <b v="1"/>
    <s v="earthquake"/>
    <n v="15.2"/>
    <n v="8.8000000000000007"/>
    <n v="0.214"/>
    <n v="6"/>
    <s v="reviewed"/>
    <s v="us"/>
    <s v="us"/>
    <m/>
  </r>
  <r>
    <s v="2020-10-20T04:35:26.219Z"/>
    <d v="2020-10-20T04:35:26"/>
    <x v="33"/>
    <x v="4"/>
    <x v="33"/>
    <d v="2020-10-20T01:49:29"/>
    <n v="37.247300000000003"/>
    <n v="71.210099999999997"/>
    <n v="112.32"/>
    <n v="4.3"/>
    <s v="mb"/>
    <m/>
    <n v="67"/>
    <n v="2.8220000000000001"/>
    <n v="0.59"/>
    <s v="us"/>
    <s v="us6000c9uh"/>
    <s v="2020-12-29T23:07:58.040Z"/>
    <s v="40 km SW of Khorugh, Tajikistan"/>
    <b v="0"/>
    <s v="earthquake"/>
    <n v="6.3"/>
    <n v="7.2"/>
    <n v="0.17699999999999999"/>
    <n v="9"/>
    <s v="reviewed"/>
    <s v="us"/>
    <s v="us"/>
    <m/>
  </r>
  <r>
    <s v="2020-10-20T01:49:29.885Z"/>
    <d v="2020-10-20T01:49:29"/>
    <x v="33"/>
    <x v="4"/>
    <x v="33"/>
    <d v="2020-10-19T10:17:39"/>
    <n v="38.184399999999997"/>
    <n v="70.187700000000007"/>
    <n v="57.91"/>
    <n v="4.5"/>
    <s v="mb"/>
    <m/>
    <n v="98"/>
    <n v="1.9330000000000001"/>
    <n v="0.91"/>
    <s v="us"/>
    <s v="us6000c9s8"/>
    <s v="2020-12-29T23:07:52.040Z"/>
    <s v="16 km ENE of M?â€™minobod, Tajikistan"/>
    <b v="0"/>
    <s v="earthquake"/>
    <n v="4.5"/>
    <n v="9.1999999999999993"/>
    <n v="0.121"/>
    <n v="20"/>
    <s v="reviewed"/>
    <s v="us"/>
    <s v="us"/>
    <m/>
  </r>
  <r>
    <s v="2020-10-19T10:17:39.450Z"/>
    <d v="2020-10-19T10:17:39"/>
    <x v="33"/>
    <x v="4"/>
    <x v="33"/>
    <d v="2020-10-19T09:38:52"/>
    <n v="39.523899999999998"/>
    <n v="72.784499999999994"/>
    <n v="10"/>
    <n v="4.4000000000000004"/>
    <s v="mb"/>
    <m/>
    <n v="50"/>
    <n v="0.75800000000000001"/>
    <n v="0.87"/>
    <s v="us"/>
    <s v="us6000c9e4"/>
    <s v="2020-12-29T23:07:39.040Z"/>
    <s v="44 km E of Kyzyl-Eshme, Kyrgyzstan"/>
    <b v="0"/>
    <s v="earthquake"/>
    <n v="4.2"/>
    <n v="1.9"/>
    <n v="0.112"/>
    <n v="23"/>
    <s v="reviewed"/>
    <s v="us"/>
    <s v="us"/>
    <m/>
  </r>
  <r>
    <s v="2020-10-19T09:38:52.645Z"/>
    <d v="2020-10-19T09:38:52"/>
    <x v="33"/>
    <x v="4"/>
    <x v="33"/>
    <d v="2020-10-19T07:06:49"/>
    <n v="2.8873000000000002"/>
    <n v="96.316900000000004"/>
    <n v="35"/>
    <n v="5.0999999999999996"/>
    <s v="mww"/>
    <m/>
    <n v="24"/>
    <n v="2.0129999999999999"/>
    <n v="1.34"/>
    <s v="us"/>
    <s v="us6000c9du"/>
    <s v="2025-12-22T18:43:51.554Z"/>
    <s v="45 km N of Sinabang, Indonesia"/>
    <b v="0"/>
    <s v="earthquake"/>
    <n v="6.9"/>
    <n v="1.9"/>
    <n v="9.8000000000000004E-2"/>
    <n v="10"/>
    <s v="reviewed"/>
    <s v="us"/>
    <s v="us"/>
    <m/>
  </r>
  <r>
    <s v="2020-10-19T07:06:49.739Z"/>
    <d v="2020-10-19T07:06:49"/>
    <x v="33"/>
    <x v="4"/>
    <x v="33"/>
    <d v="2020-10-18T06:14:37"/>
    <n v="37.270299999999999"/>
    <n v="71.953500000000005"/>
    <n v="147.84"/>
    <n v="4.2"/>
    <s v="mb"/>
    <m/>
    <n v="88"/>
    <n v="2.2120000000000002"/>
    <n v="0.89"/>
    <s v="us"/>
    <s v="us6000c9ce"/>
    <s v="2020-12-29T23:07:38.040Z"/>
    <s v="43 km SE of Khorugh, Tajikistan"/>
    <b v="0"/>
    <s v="earthquake"/>
    <n v="6.2"/>
    <n v="7.2"/>
    <n v="0.14599999999999999"/>
    <n v="13"/>
    <s v="reviewed"/>
    <s v="us"/>
    <s v="us"/>
    <m/>
  </r>
  <r>
    <s v="2020-10-18T06:14:37.662Z"/>
    <d v="2020-10-18T06:14:37"/>
    <x v="33"/>
    <x v="4"/>
    <x v="33"/>
    <d v="2020-10-17T22:45:25"/>
    <n v="37.291600000000003"/>
    <n v="71.928200000000004"/>
    <n v="136.52000000000001"/>
    <n v="4.4000000000000004"/>
    <s v="mb"/>
    <m/>
    <n v="58"/>
    <n v="2.19"/>
    <n v="0.57999999999999996"/>
    <s v="us"/>
    <s v="us6000c94s"/>
    <s v="2020-12-29T23:07:34.040Z"/>
    <s v="39 km ESE of Khorugh, Tajikistan"/>
    <b v="0"/>
    <s v="earthquake"/>
    <n v="7.4"/>
    <n v="8.4"/>
    <n v="0.09"/>
    <n v="35"/>
    <s v="reviewed"/>
    <s v="us"/>
    <s v="us"/>
    <m/>
  </r>
  <r>
    <s v="2020-10-17T22:45:25.899Z"/>
    <d v="2020-10-17T22:45:25"/>
    <x v="33"/>
    <x v="4"/>
    <x v="33"/>
    <d v="2021-08-28T03:57:36"/>
    <n v="38.120699999999999"/>
    <n v="76.923199999999994"/>
    <n v="10"/>
    <n v="4.4000000000000004"/>
    <s v="mb"/>
    <m/>
    <n v="67"/>
    <n v="3.3780000000000001"/>
    <n v="0.84"/>
    <s v="us"/>
    <s v="us6000c921"/>
    <s v="2020-12-29T23:07:33.040Z"/>
    <s v="43 km SW of Shache, China"/>
    <b v="0"/>
    <s v="earthquake"/>
    <n v="7.1"/>
    <n v="1.9"/>
    <n v="9.5000000000000001E-2"/>
    <n v="32"/>
    <s v="reviewed"/>
    <s v="us"/>
    <s v="us"/>
    <m/>
  </r>
  <r>
    <s v="2021-08-28T03:57:36.138Z"/>
    <d v="2021-08-28T03:57:36"/>
    <x v="5"/>
    <x v="3"/>
    <x v="5"/>
    <d v="2021-08-28T00:22:48"/>
    <n v="35.408799999999999"/>
    <n v="64.108699999999999"/>
    <n v="10"/>
    <n v="4.0999999999999996"/>
    <s v="mb"/>
    <m/>
    <n v="88"/>
    <n v="4.1429999999999998"/>
    <n v="0.73"/>
    <s v="us"/>
    <s v="us7000f54d"/>
    <s v="2021-11-06T20:28:56.040Z"/>
    <s v="46 km SE of Ghormach, Afghanistan"/>
    <b v="1"/>
    <s v="earthquake"/>
    <n v="8.5"/>
    <n v="1.9"/>
    <n v="0.13900000000000001"/>
    <n v="17"/>
    <s v="reviewed"/>
    <s v="us"/>
    <s v="us"/>
    <m/>
  </r>
  <r>
    <s v="2021-08-28T00:22:48.762Z"/>
    <d v="2021-08-28T00:22:48"/>
    <x v="5"/>
    <x v="3"/>
    <x v="5"/>
    <d v="2020-10-16T20:32:32"/>
    <n v="36.465800000000002"/>
    <n v="71.204700000000003"/>
    <n v="204.24"/>
    <n v="4.0999999999999996"/>
    <s v="mb"/>
    <m/>
    <n v="85"/>
    <n v="0.82899999999999996"/>
    <n v="0.52"/>
    <s v="us"/>
    <s v="us7000f52k"/>
    <s v="2021-11-06T20:28:57.040Z"/>
    <s v="38 km SW of Ashk?sham, Afghanistan"/>
    <b v="1"/>
    <s v="earthquake"/>
    <n v="8.6999999999999993"/>
    <n v="5"/>
    <n v="0.15"/>
    <n v="12"/>
    <s v="reviewed"/>
    <s v="us"/>
    <s v="us"/>
    <m/>
  </r>
  <r>
    <s v="2020-10-16T20:32:32.922Z"/>
    <d v="2020-10-16T20:32:32"/>
    <x v="33"/>
    <x v="4"/>
    <x v="33"/>
    <d v="2021-08-26T00:07:48"/>
    <n v="33.398099999999999"/>
    <n v="90.081400000000002"/>
    <n v="10"/>
    <n v="4.2"/>
    <s v="mb"/>
    <m/>
    <n v="67"/>
    <n v="3.79"/>
    <n v="0.81"/>
    <s v="us"/>
    <s v="us6000caqq"/>
    <s v="2020-12-29T23:07:28.040Z"/>
    <s v="282 km NW of Nagqu, China"/>
    <b v="0"/>
    <s v="earthquake"/>
    <n v="8.1999999999999993"/>
    <n v="1.9"/>
    <n v="0.11"/>
    <n v="31"/>
    <s v="reviewed"/>
    <s v="us"/>
    <s v="us"/>
    <m/>
  </r>
  <r>
    <s v="2021-08-26T00:07:48.081Z"/>
    <d v="2021-08-26T00:07:48"/>
    <x v="5"/>
    <x v="3"/>
    <x v="5"/>
    <d v="2021-08-22T07:57:01"/>
    <n v="25.0595"/>
    <n v="61.374299999999998"/>
    <n v="10"/>
    <n v="4.0999999999999996"/>
    <s v="mb"/>
    <m/>
    <n v="168"/>
    <n v="4.6920000000000002"/>
    <n v="0.47"/>
    <s v="us"/>
    <s v="us7000f3y2"/>
    <s v="2021-11-02T14:55:20.040Z"/>
    <s v="37 km W of Jiwani, Pakistan"/>
    <b v="1"/>
    <s v="earthquake"/>
    <n v="12.1"/>
    <n v="2"/>
    <n v="0.114"/>
    <n v="21"/>
    <s v="reviewed"/>
    <s v="us"/>
    <s v="us"/>
    <m/>
  </r>
  <r>
    <s v="2021-08-22T07:57:01.741Z"/>
    <d v="2021-08-22T07:57:01"/>
    <x v="5"/>
    <x v="3"/>
    <x v="5"/>
    <d v="2020-10-15T13:34:53"/>
    <n v="10.7582"/>
    <n v="94.4328"/>
    <n v="10"/>
    <n v="4.0999999999999996"/>
    <s v="mb"/>
    <m/>
    <n v="122"/>
    <n v="5.5209999999999999"/>
    <n v="0.54"/>
    <s v="us"/>
    <s v="us7000f6ry"/>
    <s v="2021-11-02T14:55:57.040Z"/>
    <s v="209 km ESE of Port Blair, India"/>
    <b v="1"/>
    <s v="earthquake"/>
    <n v="6.7"/>
    <n v="1.9"/>
    <n v="0.19800000000000001"/>
    <n v="9"/>
    <s v="reviewed"/>
    <s v="us"/>
    <s v="us"/>
    <m/>
  </r>
  <r>
    <s v="2020-10-15T13:34:53.966Z"/>
    <d v="2020-10-15T13:34:53"/>
    <x v="33"/>
    <x v="4"/>
    <x v="33"/>
    <d v="2021-08-17T08:44:16"/>
    <n v="37.3504"/>
    <n v="72.016199999999998"/>
    <n v="160.65"/>
    <n v="4.4000000000000004"/>
    <s v="mb"/>
    <m/>
    <n v="65"/>
    <n v="2.1360000000000001"/>
    <n v="0.82"/>
    <s v="us"/>
    <s v="us6000c8i7"/>
    <s v="2020-12-29T23:07:23.040Z"/>
    <s v="43 km ESE of Khorugh, Tajikistan"/>
    <b v="0"/>
    <s v="earthquake"/>
    <n v="8.3000000000000007"/>
    <n v="13.2"/>
    <n v="0.219"/>
    <n v="6"/>
    <s v="reviewed"/>
    <s v="us"/>
    <s v="us"/>
    <m/>
  </r>
  <r>
    <s v="2021-08-17T08:44:16.276Z"/>
    <d v="2021-08-17T08:44:16"/>
    <x v="5"/>
    <x v="3"/>
    <x v="5"/>
    <d v="2020-10-15T04:59:52"/>
    <n v="36.644599999999997"/>
    <n v="71.111999999999995"/>
    <n v="204.76"/>
    <n v="4.0999999999999996"/>
    <s v="mb"/>
    <m/>
    <n v="99"/>
    <n v="0.64400000000000002"/>
    <n v="0.86"/>
    <s v="us"/>
    <s v="us6000f7gq"/>
    <s v="2021-10-29T14:46:24.040Z"/>
    <s v="34 km SE of Jurm, Afghanistan"/>
    <b v="1"/>
    <s v="earthquake"/>
    <n v="9.5"/>
    <n v="6.6"/>
    <n v="0.26"/>
    <n v="4"/>
    <s v="reviewed"/>
    <s v="us"/>
    <s v="us"/>
    <m/>
  </r>
  <r>
    <s v="2020-10-15T04:59:52.829Z"/>
    <d v="2020-10-15T04:59:52"/>
    <x v="33"/>
    <x v="4"/>
    <x v="33"/>
    <d v="2021-08-10T16:25:07"/>
    <n v="3.9445999999999999"/>
    <n v="95.869799999999998"/>
    <n v="48.83"/>
    <n v="4.9000000000000004"/>
    <s v="mww"/>
    <m/>
    <n v="52"/>
    <n v="1.667"/>
    <n v="0.65"/>
    <s v="us"/>
    <s v="us6000c8fj"/>
    <s v="2020-12-29T23:07:22.040Z"/>
    <s v="36 km SW of Meulaboh, Indonesia"/>
    <b v="0"/>
    <s v="earthquake"/>
    <n v="7.7"/>
    <n v="5.3"/>
    <n v="9.8000000000000004E-2"/>
    <n v="10"/>
    <s v="reviewed"/>
    <s v="us"/>
    <s v="us"/>
    <m/>
  </r>
  <r>
    <s v="2021-08-10T16:25:07.626Z"/>
    <d v="2021-08-10T16:25:07"/>
    <x v="5"/>
    <x v="3"/>
    <x v="5"/>
    <d v="2021-08-10T15:45:38"/>
    <n v="36.681800000000003"/>
    <n v="71.489000000000004"/>
    <n v="171.37"/>
    <n v="4.0999999999999996"/>
    <s v="mb"/>
    <m/>
    <n v="97"/>
    <n v="0.85499999999999998"/>
    <n v="0.44"/>
    <s v="us"/>
    <s v="us6000f3wq"/>
    <s v="2021-10-23T15:46:01.040Z"/>
    <s v="3 km W of Ashk?sham, Afghanistan"/>
    <b v="1"/>
    <s v="earthquake"/>
    <n v="8.4"/>
    <n v="4.9000000000000004"/>
    <n v="0.14000000000000001"/>
    <n v="14"/>
    <s v="reviewed"/>
    <s v="us"/>
    <s v="us"/>
    <m/>
  </r>
  <r>
    <s v="2021-08-10T15:45:38.323Z"/>
    <d v="2021-08-10T15:45:38"/>
    <x v="5"/>
    <x v="3"/>
    <x v="5"/>
    <d v="2020-10-13T02:25:28"/>
    <n v="36.750799999999998"/>
    <n v="70.837699999999998"/>
    <n v="265.94"/>
    <n v="4.0999999999999996"/>
    <s v="mb"/>
    <m/>
    <n v="89"/>
    <n v="0.42799999999999999"/>
    <n v="0.59"/>
    <s v="us"/>
    <s v="us6000f3wh"/>
    <s v="2021-10-23T15:46:01.040Z"/>
    <s v="12 km S of Jurm, Afghanistan"/>
    <b v="1"/>
    <s v="earthquake"/>
    <n v="7.2"/>
    <n v="4.4000000000000004"/>
    <n v="0.111"/>
    <n v="22"/>
    <s v="reviewed"/>
    <s v="us"/>
    <s v="us"/>
    <m/>
  </r>
  <r>
    <s v="2020-10-13T02:25:28.557Z"/>
    <d v="2020-10-13T02:25:28"/>
    <x v="33"/>
    <x v="4"/>
    <x v="33"/>
    <d v="2020-10-13T01:36:21"/>
    <n v="37.045900000000003"/>
    <n v="71.596400000000003"/>
    <n v="118.4"/>
    <n v="4.3"/>
    <s v="mb"/>
    <m/>
    <n v="63"/>
    <n v="2.4390000000000001"/>
    <n v="0.8"/>
    <s v="us"/>
    <s v="us6000c7ws"/>
    <s v="2020-12-19T17:22:49.040Z"/>
    <s v="35 km N of Ishqoshim, Tajikistan"/>
    <b v="0"/>
    <s v="earthquake"/>
    <n v="6.1"/>
    <n v="7.9"/>
    <n v="0.125"/>
    <n v="18"/>
    <s v="reviewed"/>
    <s v="us"/>
    <s v="us"/>
    <m/>
  </r>
  <r>
    <s v="2020-10-13T01:36:21.205Z"/>
    <d v="2020-10-13T01:36:21"/>
    <x v="33"/>
    <x v="4"/>
    <x v="33"/>
    <d v="2021-08-06T09:20:42"/>
    <n v="23.164400000000001"/>
    <n v="94.1126"/>
    <n v="71.72"/>
    <n v="4.5"/>
    <s v="mb"/>
    <m/>
    <n v="85"/>
    <n v="0.70199999999999996"/>
    <n v="0.45"/>
    <s v="us"/>
    <s v="us6000c8t9"/>
    <s v="2020-12-19T17:22:55.040Z"/>
    <s v="52 km ENE of Falam, Myanmar"/>
    <b v="0"/>
    <s v="earthquake"/>
    <n v="3.3"/>
    <n v="7.3"/>
    <n v="0.13600000000000001"/>
    <n v="16"/>
    <s v="reviewed"/>
    <s v="us"/>
    <s v="us"/>
    <m/>
  </r>
  <r>
    <s v="2021-08-06T09:20:42.643Z"/>
    <d v="2021-08-06T09:20:42"/>
    <x v="5"/>
    <x v="3"/>
    <x v="5"/>
    <d v="2020-10-11T11:09:24"/>
    <n v="8.6882000000000001"/>
    <n v="93.7196"/>
    <n v="10"/>
    <n v="4.0999999999999996"/>
    <s v="mb"/>
    <m/>
    <n v="204"/>
    <n v="5.8170000000000002"/>
    <n v="0.65"/>
    <s v="us"/>
    <s v="us6000f5mb"/>
    <s v="2021-10-23T15:46:44.040Z"/>
    <s v="Nicobar Islands, India region"/>
    <b v="1"/>
    <s v="earthquake"/>
    <n v="13.3"/>
    <n v="2"/>
    <n v="0.185"/>
    <n v="8"/>
    <s v="reviewed"/>
    <s v="us"/>
    <s v="us"/>
    <m/>
  </r>
  <r>
    <s v="2020-10-11T11:09:24.305Z"/>
    <d v="2020-10-11T11:09:24"/>
    <x v="33"/>
    <x v="4"/>
    <x v="33"/>
    <d v="2021-07-21T04:42:30"/>
    <n v="4.5136000000000003"/>
    <n v="96.679699999999997"/>
    <n v="154.36000000000001"/>
    <n v="4.7"/>
    <s v="mb"/>
    <m/>
    <n v="141"/>
    <n v="0.75800000000000001"/>
    <n v="0.79"/>
    <s v="us"/>
    <s v="us6000c7iv"/>
    <s v="2020-12-19T17:22:45.040Z"/>
    <s v="73 km ENE of Meulaboh, Indonesia"/>
    <b v="0"/>
    <s v="earthquake"/>
    <n v="8.6999999999999993"/>
    <n v="6.8"/>
    <n v="0.08"/>
    <n v="47"/>
    <s v="reviewed"/>
    <s v="us"/>
    <s v="us"/>
    <m/>
  </r>
  <r>
    <s v="2021-07-21T04:42:30.449Z"/>
    <d v="2021-07-21T04:42:30"/>
    <x v="40"/>
    <x v="3"/>
    <x v="40"/>
    <d v="2020-10-10T20:22:27"/>
    <n v="36.923299999999998"/>
    <n v="71.348399999999998"/>
    <n v="126.71"/>
    <n v="4.0999999999999996"/>
    <s v="mb"/>
    <m/>
    <n v="69"/>
    <n v="0.65"/>
    <n v="0.89"/>
    <s v="us"/>
    <s v="us6000ezht"/>
    <s v="2021-09-25T21:08:25.040Z"/>
    <s v="31 km NNW of Ashk?sham, Afghanistan"/>
    <b v="1"/>
    <s v="earthquake"/>
    <n v="5.6"/>
    <n v="7.2"/>
    <n v="0.26200000000000001"/>
    <n v="4"/>
    <s v="reviewed"/>
    <s v="us"/>
    <s v="us"/>
    <m/>
  </r>
  <r>
    <s v="2020-10-10T20:22:27.940Z"/>
    <d v="2020-10-10T20:22:27"/>
    <x v="33"/>
    <x v="4"/>
    <x v="33"/>
    <d v="2021-06-27T09:07:22"/>
    <n v="4.7366999999999999"/>
    <n v="95.655699999999996"/>
    <n v="89.03"/>
    <n v="4.5"/>
    <s v="mb"/>
    <m/>
    <n v="130"/>
    <n v="1.3759999999999999"/>
    <n v="0.88"/>
    <s v="us"/>
    <s v="us6000c7di"/>
    <s v="2020-12-19T17:22:44.040Z"/>
    <s v="79 km SSW of Sigli, Indonesia"/>
    <b v="0"/>
    <s v="earthquake"/>
    <n v="7.1"/>
    <n v="6.3"/>
    <n v="6.6000000000000003E-2"/>
    <n v="67"/>
    <s v="reviewed"/>
    <s v="us"/>
    <s v="us"/>
    <m/>
  </r>
  <r>
    <s v="2021-06-27T09:07:22.760Z"/>
    <d v="2021-06-27T09:07:22"/>
    <x v="54"/>
    <x v="3"/>
    <x v="54"/>
    <d v="2020-10-09T05:57:41"/>
    <n v="36.277900000000002"/>
    <n v="71.148799999999994"/>
    <n v="98.61"/>
    <n v="4.0999999999999996"/>
    <s v="mb"/>
    <m/>
    <n v="106"/>
    <n v="0.96299999999999997"/>
    <n v="0.74"/>
    <s v="us"/>
    <s v="us6000eq7g"/>
    <s v="2021-09-09T22:05:21.040Z"/>
    <s v="56 km SW of Ashk?sham, Afghanistan"/>
    <b v="1"/>
    <s v="earthquake"/>
    <n v="4.2"/>
    <n v="7.6"/>
    <n v="0.151"/>
    <n v="12"/>
    <s v="reviewed"/>
    <s v="us"/>
    <s v="us"/>
    <m/>
  </r>
  <r>
    <s v="2020-10-09T05:57:41.015Z"/>
    <d v="2020-10-09T05:57:41"/>
    <x v="33"/>
    <x v="4"/>
    <x v="33"/>
    <d v="2021-06-25T09:11:28"/>
    <n v="2.1518999999999999"/>
    <n v="97.627899999999997"/>
    <n v="55.58"/>
    <n v="4.5"/>
    <s v="mb"/>
    <m/>
    <n v="91"/>
    <n v="0.84399999999999997"/>
    <n v="0.47"/>
    <s v="us"/>
    <s v="us6000c6z4"/>
    <s v="2020-12-19T17:22:41.040Z"/>
    <s v="northern Sumatra, Indonesia"/>
    <b v="0"/>
    <s v="earthquake"/>
    <n v="4.5999999999999996"/>
    <n v="8.9"/>
    <n v="0.15"/>
    <n v="13"/>
    <s v="reviewed"/>
    <s v="us"/>
    <s v="us"/>
    <m/>
  </r>
  <r>
    <s v="2021-06-25T09:11:28.648Z"/>
    <d v="2021-06-25T09:11:28"/>
    <x v="54"/>
    <x v="3"/>
    <x v="54"/>
    <d v="2021-06-25T01:11:18"/>
    <n v="36.597900000000003"/>
    <n v="69.645799999999994"/>
    <n v="181.47"/>
    <n v="4.0999999999999996"/>
    <s v="mb"/>
    <m/>
    <n v="72"/>
    <n v="0.91300000000000003"/>
    <n v="0.82"/>
    <s v="us"/>
    <s v="us6000epmb"/>
    <s v="2021-09-09T22:04:50.040Z"/>
    <s v="18 km SSE of Taloqan, Afghanistan"/>
    <b v="1"/>
    <s v="earthquake"/>
    <n v="5.0999999999999996"/>
    <n v="6.6"/>
    <n v="0.185"/>
    <n v="10"/>
    <s v="reviewed"/>
    <s v="us"/>
    <s v="us"/>
    <m/>
  </r>
  <r>
    <s v="2021-06-25T01:11:18.543Z"/>
    <d v="2021-06-25T01:11:18"/>
    <x v="54"/>
    <x v="3"/>
    <x v="54"/>
    <d v="2021-06-18T06:45:30"/>
    <n v="36.573"/>
    <n v="70.971800000000002"/>
    <n v="207.4"/>
    <n v="4.0999999999999996"/>
    <s v="mb"/>
    <m/>
    <n v="74"/>
    <n v="0.63600000000000001"/>
    <n v="1.1100000000000001"/>
    <s v="us"/>
    <s v="us6000epjl"/>
    <s v="2021-09-09T22:04:44.040Z"/>
    <s v="34 km SSE of Jurm, Afghanistan"/>
    <b v="1"/>
    <s v="earthquake"/>
    <n v="8.6"/>
    <n v="6"/>
    <n v="0.14499999999999999"/>
    <n v="14"/>
    <s v="reviewed"/>
    <s v="us"/>
    <s v="us"/>
    <m/>
  </r>
  <r>
    <s v="2021-06-18T06:45:30.652Z"/>
    <d v="2021-06-18T06:45:30"/>
    <x v="54"/>
    <x v="3"/>
    <x v="54"/>
    <d v="2020-10-07T13:03:15"/>
    <n v="25.816099999999999"/>
    <n v="65.063299999999998"/>
    <n v="10"/>
    <n v="4.0999999999999996"/>
    <s v="mb"/>
    <m/>
    <n v="145"/>
    <n v="8.0589999999999993"/>
    <n v="0.54"/>
    <s v="us"/>
    <s v="us7000ee24"/>
    <s v="2021-08-27T18:57:11.040Z"/>
    <s v="79 km NNE of Ormara, Pakistan"/>
    <b v="1"/>
    <s v="earthquake"/>
    <n v="11"/>
    <n v="1.9"/>
    <n v="0.151"/>
    <n v="13"/>
    <s v="reviewed"/>
    <s v="us"/>
    <s v="us"/>
    <m/>
  </r>
  <r>
    <s v="2020-10-07T13:03:15.556Z"/>
    <d v="2020-10-07T13:03:15"/>
    <x v="33"/>
    <x v="4"/>
    <x v="33"/>
    <d v="2020-10-07T04:10:48"/>
    <n v="30.0793"/>
    <n v="96.133600000000001"/>
    <n v="10"/>
    <n v="4.2"/>
    <s v="mb"/>
    <m/>
    <n v="111"/>
    <n v="4.3630000000000004"/>
    <n v="0.69"/>
    <s v="us"/>
    <s v="us6000c7sq"/>
    <s v="2020-12-19T17:22:48.040Z"/>
    <s v="Eastern Xizang"/>
    <b v="0"/>
    <s v="earthquake"/>
    <n v="9.3000000000000007"/>
    <n v="1.2"/>
    <n v="0.13600000000000001"/>
    <n v="16"/>
    <s v="reviewed"/>
    <s v="us"/>
    <s v="us"/>
    <m/>
  </r>
  <r>
    <s v="2020-10-07T04:10:48.614Z"/>
    <d v="2020-10-07T04:10:48"/>
    <x v="33"/>
    <x v="4"/>
    <x v="33"/>
    <d v="2021-06-14T04:29:02"/>
    <n v="39.612400000000001"/>
    <n v="73.918000000000006"/>
    <n v="47.78"/>
    <n v="4.5999999999999996"/>
    <s v="mb"/>
    <m/>
    <n v="139"/>
    <n v="1.6379999999999999"/>
    <n v="0.71"/>
    <s v="us"/>
    <s v="us6000c7se"/>
    <s v="2020-12-19T17:22:47.040Z"/>
    <s v="132 km ESE of Nookat, Kyrgyzstan"/>
    <b v="0"/>
    <s v="earthquake"/>
    <n v="7.2"/>
    <n v="6.6"/>
    <n v="0.193"/>
    <n v="8"/>
    <s v="reviewed"/>
    <s v="us"/>
    <s v="us"/>
    <m/>
  </r>
  <r>
    <s v="2021-06-14T04:29:02.436Z"/>
    <d v="2021-06-14T04:29:02"/>
    <x v="54"/>
    <x v="3"/>
    <x v="54"/>
    <d v="2020-10-06T21:25:27"/>
    <n v="27.9711"/>
    <n v="66.551400000000001"/>
    <n v="10"/>
    <n v="4.0999999999999996"/>
    <s v="mb"/>
    <m/>
    <n v="191"/>
    <n v="6.8869999999999996"/>
    <n v="0.56999999999999995"/>
    <s v="us"/>
    <s v="us7000ee43"/>
    <s v="2021-08-26T21:59:17.040Z"/>
    <s v="18 km NNW of Khuzdar, Pakistan"/>
    <b v="1"/>
    <s v="earthquake"/>
    <n v="11"/>
    <n v="2"/>
    <n v="0.185"/>
    <n v="8"/>
    <s v="reviewed"/>
    <s v="us"/>
    <s v="us"/>
    <m/>
  </r>
  <r>
    <s v="2020-10-06T21:25:27.921Z"/>
    <d v="2020-10-06T21:25:27"/>
    <x v="33"/>
    <x v="4"/>
    <x v="33"/>
    <d v="2020-10-06T15:21:11"/>
    <n v="36.852200000000003"/>
    <n v="71.612099999999998"/>
    <n v="110.79"/>
    <n v="4.0999999999999996"/>
    <s v="mb"/>
    <m/>
    <n v="102"/>
    <n v="2.6309999999999998"/>
    <n v="0.99"/>
    <s v="us"/>
    <s v="us6000c680"/>
    <s v="2022-08-09T00:45:58.991Z"/>
    <s v="14 km N of Ishqoshim, Tajikistan"/>
    <b v="0"/>
    <s v="earthquake"/>
    <n v="9.6999999999999993"/>
    <n v="9.6"/>
    <n v="0.123"/>
    <n v="18"/>
    <s v="reviewed"/>
    <s v="us"/>
    <s v="us"/>
    <m/>
  </r>
  <r>
    <s v="2020-10-06T15:21:11.860Z"/>
    <d v="2020-10-06T15:21:11"/>
    <x v="33"/>
    <x v="4"/>
    <x v="33"/>
    <d v="2020-10-06T08:11:59"/>
    <n v="3.1267999999999998"/>
    <n v="65.523700000000005"/>
    <n v="10"/>
    <n v="4.5999999999999996"/>
    <s v="mb"/>
    <m/>
    <n v="87"/>
    <n v="7.9119999999999999"/>
    <n v="0.61"/>
    <s v="us"/>
    <s v="us6000c73c"/>
    <s v="2020-12-12T22:28:51.040Z"/>
    <s v="Carlsberg Ridge"/>
    <b v="0"/>
    <s v="earthquake"/>
    <n v="9.1999999999999993"/>
    <n v="1.4"/>
    <n v="0.13200000000000001"/>
    <n v="17"/>
    <s v="reviewed"/>
    <s v="us"/>
    <s v="us"/>
    <m/>
  </r>
  <r>
    <s v="2020-10-06T08:11:59.403Z"/>
    <d v="2020-10-06T08:11:59"/>
    <x v="33"/>
    <x v="4"/>
    <x v="33"/>
    <d v="2021-06-08T19:28:39"/>
    <n v="39.637500000000003"/>
    <n v="73.979799999999997"/>
    <n v="10"/>
    <n v="4.4000000000000004"/>
    <s v="mb"/>
    <m/>
    <n v="92"/>
    <n v="1.6879999999999999"/>
    <n v="1.35"/>
    <s v="us"/>
    <s v="us6000c60i"/>
    <s v="2020-12-12T22:28:42.040Z"/>
    <s v="135 km ESE of Nookat, Kyrgyzstan"/>
    <b v="0"/>
    <s v="earthquake"/>
    <n v="6.4"/>
    <n v="1.9"/>
    <n v="0.155"/>
    <n v="12"/>
    <s v="reviewed"/>
    <s v="us"/>
    <s v="us"/>
    <m/>
  </r>
  <r>
    <s v="2021-06-08T19:28:39.196Z"/>
    <d v="2021-06-08T19:28:39"/>
    <x v="54"/>
    <x v="3"/>
    <x v="54"/>
    <d v="2021-06-07T23:12:19"/>
    <n v="36.247999999999998"/>
    <n v="70.887500000000003"/>
    <n v="104.52"/>
    <n v="4.0999999999999996"/>
    <s v="mb"/>
    <m/>
    <n v="78"/>
    <n v="0.91100000000000003"/>
    <n v="0.94"/>
    <s v="us"/>
    <s v="us7000eb8g"/>
    <s v="2021-08-24T21:34:13.040Z"/>
    <s v="68 km S of Jurm, Afghanistan"/>
    <b v="1"/>
    <s v="earthquake"/>
    <n v="6.3"/>
    <n v="6.5"/>
    <n v="0.13"/>
    <n v="18"/>
    <s v="reviewed"/>
    <s v="us"/>
    <s v="us"/>
    <m/>
  </r>
  <r>
    <s v="2021-06-07T23:12:19.546Z"/>
    <d v="2021-06-07T23:12:19"/>
    <x v="54"/>
    <x v="3"/>
    <x v="54"/>
    <d v="2020-10-05T12:08:40"/>
    <n v="37.497399999999999"/>
    <n v="72.381"/>
    <n v="202.03"/>
    <n v="4.0999999999999996"/>
    <s v="mb"/>
    <m/>
    <n v="79"/>
    <n v="1.486"/>
    <n v="0.67"/>
    <s v="us"/>
    <s v="us7000eaxx"/>
    <s v="2021-08-24T21:34:26.040Z"/>
    <s v="60 km N of Khand?d, Afghanistan"/>
    <b v="1"/>
    <s v="earthquake"/>
    <n v="7.8"/>
    <n v="9.1"/>
    <n v="0.23400000000000001"/>
    <n v="5"/>
    <s v="reviewed"/>
    <s v="us"/>
    <s v="us"/>
    <m/>
  </r>
  <r>
    <s v="2020-10-05T12:08:40.009Z"/>
    <d v="2020-10-05T12:08:40"/>
    <x v="33"/>
    <x v="4"/>
    <x v="33"/>
    <d v="2020-10-04T16:00:02"/>
    <n v="23.547699999999999"/>
    <n v="94.433499999999995"/>
    <n v="74.11"/>
    <n v="4.0999999999999996"/>
    <s v="mb"/>
    <m/>
    <n v="130"/>
    <n v="0.68899999999999995"/>
    <n v="1.02"/>
    <s v="us"/>
    <s v="us6000c725"/>
    <s v="2020-12-12T22:28:49.040Z"/>
    <s v="10 km SSE of Mawlaik, Myanmar"/>
    <b v="0"/>
    <s v="earthquake"/>
    <n v="6.4"/>
    <n v="3.3"/>
    <n v="0.23400000000000001"/>
    <n v="6"/>
    <s v="reviewed"/>
    <s v="us"/>
    <s v="us"/>
    <m/>
  </r>
  <r>
    <s v="2020-10-04T16:00:02.846Z"/>
    <d v="2020-10-04T16:00:02"/>
    <x v="33"/>
    <x v="4"/>
    <x v="33"/>
    <d v="2020-10-04T13:50:53"/>
    <n v="20.6448"/>
    <n v="94.403199999999998"/>
    <n v="78.19"/>
    <n v="4.3"/>
    <s v="mb"/>
    <m/>
    <n v="166"/>
    <n v="2.1230000000000002"/>
    <n v="1.05"/>
    <s v="us"/>
    <s v="us6000c5hh"/>
    <s v="2020-12-12T22:28:39.040Z"/>
    <s v="51 km WSW of Chauk, Myanmar"/>
    <b v="0"/>
    <s v="earthquake"/>
    <n v="7.7"/>
    <n v="8.1999999999999993"/>
    <n v="0.14199999999999999"/>
    <n v="14"/>
    <s v="reviewed"/>
    <s v="us"/>
    <s v="us"/>
    <m/>
  </r>
  <r>
    <s v="2020-10-04T13:50:53.387Z"/>
    <d v="2020-10-04T13:50:53"/>
    <x v="33"/>
    <x v="4"/>
    <x v="33"/>
    <d v="2021-06-01T10:35:29"/>
    <n v="2.4958"/>
    <n v="95.708399999999997"/>
    <n v="10"/>
    <n v="4.4000000000000004"/>
    <s v="mb"/>
    <m/>
    <n v="179"/>
    <n v="2.2090000000000001"/>
    <n v="0.43"/>
    <s v="us"/>
    <s v="us6000c6t9"/>
    <s v="2020-12-12T22:28:48.040Z"/>
    <s v="74 km W of Sinabang, Indonesia"/>
    <b v="0"/>
    <s v="earthquake"/>
    <n v="8.6"/>
    <n v="1.9"/>
    <n v="0.14399999999999999"/>
    <n v="14"/>
    <s v="reviewed"/>
    <s v="us"/>
    <s v="us"/>
    <m/>
  </r>
  <r>
    <s v="2021-06-01T10:35:29.216Z"/>
    <d v="2021-06-01T10:35:29"/>
    <x v="54"/>
    <x v="3"/>
    <x v="54"/>
    <d v="2021-05-17T04:11:52"/>
    <n v="36.6997"/>
    <n v="71.455399999999997"/>
    <n v="181.48"/>
    <n v="4.0999999999999996"/>
    <s v="mb"/>
    <m/>
    <n v="70"/>
    <n v="0.82299999999999995"/>
    <n v="0.56000000000000005"/>
    <s v="us"/>
    <s v="us6000egju"/>
    <s v="2021-08-07T22:06:53.040Z"/>
    <s v="7 km WNW of Ashk?sham, Afghanistan"/>
    <b v="1"/>
    <s v="earthquake"/>
    <n v="7.4"/>
    <n v="5.8"/>
    <n v="0.111"/>
    <n v="22"/>
    <s v="reviewed"/>
    <s v="us"/>
    <s v="us"/>
    <m/>
  </r>
  <r>
    <s v="2021-05-17T04:11:52.943Z"/>
    <d v="2021-05-17T04:11:52"/>
    <x v="41"/>
    <x v="3"/>
    <x v="41"/>
    <d v="2020-10-03T07:32:33"/>
    <n v="36.255000000000003"/>
    <n v="71.131600000000006"/>
    <n v="100.48"/>
    <n v="4.0999999999999996"/>
    <s v="mb"/>
    <m/>
    <n v="97"/>
    <n v="0.97599999999999998"/>
    <n v="0.53"/>
    <s v="us"/>
    <s v="us7000e529"/>
    <s v="2021-07-24T21:07:32.040Z"/>
    <s v="59 km SW of Ashk?sham, Afghanistan"/>
    <b v="1"/>
    <s v="earthquake"/>
    <n v="6.7"/>
    <n v="7.3"/>
    <n v="0.16500000000000001"/>
    <n v="10"/>
    <s v="reviewed"/>
    <s v="us"/>
    <s v="us"/>
    <m/>
  </r>
  <r>
    <s v="2020-10-03T07:32:33.330Z"/>
    <d v="2020-10-03T07:32:33"/>
    <x v="33"/>
    <x v="4"/>
    <x v="33"/>
    <d v="2021-05-16T22:07:22"/>
    <n v="2.5181"/>
    <n v="96.8489"/>
    <n v="51.5"/>
    <n v="4"/>
    <s v="mb"/>
    <m/>
    <n v="183"/>
    <n v="1.407"/>
    <n v="0.63"/>
    <s v="us"/>
    <s v="us6000c6ql"/>
    <s v="2020-12-12T22:28:47.040Z"/>
    <s v="52 km E of Sinabang, Indonesia"/>
    <b v="0"/>
    <s v="earthquake"/>
    <n v="8.9"/>
    <n v="9.9"/>
    <n v="0.14399999999999999"/>
    <n v="13"/>
    <s v="reviewed"/>
    <s v="us"/>
    <s v="us"/>
    <m/>
  </r>
  <r>
    <s v="2021-05-16T22:07:22.008Z"/>
    <d v="2021-05-16T22:07:22"/>
    <x v="41"/>
    <x v="3"/>
    <x v="41"/>
    <d v="2021-05-07T11:21:16"/>
    <n v="20.660699999999999"/>
    <n v="71.479299999999995"/>
    <n v="10"/>
    <n v="4.0999999999999996"/>
    <s v="mb"/>
    <m/>
    <n v="73"/>
    <n v="13.037000000000001"/>
    <n v="0.99"/>
    <s v="us"/>
    <s v="us7000e51v"/>
    <s v="2021-07-24T21:07:26.040Z"/>
    <s v="41 km S of R?jula, India"/>
    <b v="1"/>
    <s v="earthquake"/>
    <n v="6.9"/>
    <n v="1.9"/>
    <n v="0.114"/>
    <n v="21"/>
    <s v="reviewed"/>
    <s v="us"/>
    <s v="us"/>
    <m/>
  </r>
  <r>
    <s v="2021-05-07T11:21:16.940Z"/>
    <d v="2021-05-07T11:21:16"/>
    <x v="41"/>
    <x v="3"/>
    <x v="41"/>
    <d v="2021-05-07T08:16:41"/>
    <n v="36.698799999999999"/>
    <n v="71.011600000000001"/>
    <n v="222"/>
    <n v="4.0999999999999996"/>
    <s v="mb"/>
    <m/>
    <n v="64"/>
    <n v="0.55000000000000004"/>
    <n v="0.76"/>
    <s v="us"/>
    <s v="us7000e0zq"/>
    <s v="2021-07-23T18:08:17.040Z"/>
    <s v="24 km SE of Jurm, Afghanistan"/>
    <b v="1"/>
    <s v="earthquake"/>
    <n v="3.4"/>
    <n v="5"/>
    <n v="9.4E-2"/>
    <n v="31"/>
    <s v="reviewed"/>
    <s v="us"/>
    <s v="us"/>
    <m/>
  </r>
  <r>
    <s v="2021-05-07T08:16:41.007Z"/>
    <d v="2021-05-07T08:16:41"/>
    <x v="41"/>
    <x v="3"/>
    <x v="41"/>
    <d v="2020-09-30T18:44:29"/>
    <n v="36.559600000000003"/>
    <n v="70.957899999999995"/>
    <n v="188.16"/>
    <n v="4.0999999999999996"/>
    <s v="mb"/>
    <m/>
    <n v="105"/>
    <n v="0.64200000000000002"/>
    <n v="0.95"/>
    <s v="us"/>
    <s v="us7000e2h1"/>
    <s v="2021-07-23T18:08:36.040Z"/>
    <s v="35 km SSE of Jurm, Afghanistan"/>
    <b v="1"/>
    <s v="earthquake"/>
    <n v="10.8"/>
    <n v="7.8"/>
    <n v="0.185"/>
    <n v="8"/>
    <s v="reviewed"/>
    <s v="us"/>
    <s v="us"/>
    <m/>
  </r>
  <r>
    <s v="2020-09-30T18:44:29.341Z"/>
    <d v="2020-09-30T18:44:29"/>
    <x v="42"/>
    <x v="4"/>
    <x v="42"/>
    <d v="2021-04-29T05:57:44"/>
    <n v="3.6568000000000001"/>
    <n v="97.020700000000005"/>
    <n v="54.08"/>
    <n v="4.4000000000000004"/>
    <s v="mb"/>
    <m/>
    <n v="164"/>
    <n v="1.5629999999999999"/>
    <n v="1"/>
    <s v="us"/>
    <s v="us6000c3ay"/>
    <s v="2020-12-12T22:28:24.040Z"/>
    <s v="112 km ESE of Meulaboh, Indonesia"/>
    <b v="0"/>
    <s v="earthquake"/>
    <n v="7.9"/>
    <n v="3.4"/>
    <n v="0.112"/>
    <n v="23"/>
    <s v="reviewed"/>
    <s v="us"/>
    <s v="us"/>
    <m/>
  </r>
  <r>
    <s v="2021-04-29T05:57:44.026Z"/>
    <d v="2021-04-29T05:57:44"/>
    <x v="11"/>
    <x v="3"/>
    <x v="11"/>
    <d v="2021-04-22T21:07:39"/>
    <n v="36.228299999999997"/>
    <n v="71.088999999999999"/>
    <n v="102.29"/>
    <n v="4.0999999999999996"/>
    <s v="mb"/>
    <m/>
    <n v="98"/>
    <n v="0.98499999999999999"/>
    <n v="0.47"/>
    <s v="us"/>
    <s v="us7000dyfw"/>
    <s v="2021-07-07T18:37:32.040Z"/>
    <s v="64 km SW of Ashk?sham, Afghanistan"/>
    <b v="1"/>
    <s v="earthquake"/>
    <n v="7.6"/>
    <n v="7.5"/>
    <n v="0.12"/>
    <n v="19"/>
    <s v="reviewed"/>
    <s v="us"/>
    <s v="us"/>
    <m/>
  </r>
  <r>
    <s v="2021-04-22T21:07:39.299Z"/>
    <d v="2021-04-22T21:07:39"/>
    <x v="11"/>
    <x v="3"/>
    <x v="11"/>
    <d v="2020-09-29T10:48:54"/>
    <n v="36.44"/>
    <n v="70.789599999999993"/>
    <n v="203.27"/>
    <n v="4.0999999999999996"/>
    <s v="mb"/>
    <m/>
    <n v="81"/>
    <n v="0.70499999999999996"/>
    <n v="0.66"/>
    <s v="us"/>
    <s v="us6000e3se"/>
    <s v="2021-07-03T16:49:20.040Z"/>
    <s v="47 km S of Jurm, Afghanistan"/>
    <b v="1"/>
    <s v="earthquake"/>
    <n v="6"/>
    <n v="5.6"/>
    <n v="8.8999999999999996E-2"/>
    <n v="35"/>
    <s v="reviewed"/>
    <s v="us"/>
    <s v="us"/>
    <m/>
  </r>
  <r>
    <s v="2020-09-29T10:48:54.148Z"/>
    <d v="2020-09-29T10:48:54"/>
    <x v="42"/>
    <x v="4"/>
    <x v="42"/>
    <d v="2020-09-29T03:00:39"/>
    <n v="3.9043999999999999"/>
    <n v="97.684700000000007"/>
    <n v="35"/>
    <n v="4.4000000000000004"/>
    <s v="mb"/>
    <m/>
    <n v="114"/>
    <n v="1.5069999999999999"/>
    <n v="0.6"/>
    <s v="us"/>
    <s v="us6000c2hf"/>
    <s v="2020-12-05T21:03:06.040Z"/>
    <s v="67 km WSW of Pangkalan Brandan, Indonesia"/>
    <b v="0"/>
    <s v="earthquake"/>
    <n v="3.4"/>
    <n v="1.9"/>
    <n v="0.105"/>
    <n v="26"/>
    <s v="reviewed"/>
    <s v="us"/>
    <s v="us"/>
    <m/>
  </r>
  <r>
    <s v="2020-09-29T03:00:39.159Z"/>
    <d v="2020-09-29T03:00:39"/>
    <x v="42"/>
    <x v="4"/>
    <x v="42"/>
    <d v="2020-09-28T18:16:11"/>
    <n v="3.0779999999999998"/>
    <n v="96.764799999999994"/>
    <n v="35"/>
    <n v="4.2"/>
    <s v="mb"/>
    <m/>
    <n v="142"/>
    <n v="1.9390000000000001"/>
    <n v="0.79"/>
    <s v="us"/>
    <s v="us6000c4td"/>
    <s v="2020-12-05T21:03:11.040Z"/>
    <s v="78 km NNE of Sinabang, Indonesia"/>
    <b v="0"/>
    <s v="earthquake"/>
    <n v="6.8"/>
    <n v="2"/>
    <n v="0.17599999999999999"/>
    <n v="9"/>
    <s v="reviewed"/>
    <s v="us"/>
    <s v="us"/>
    <m/>
  </r>
  <r>
    <s v="2020-09-28T18:16:11.571Z"/>
    <d v="2020-09-28T18:16:11"/>
    <x v="42"/>
    <x v="4"/>
    <x v="42"/>
    <d v="2021-04-21T23:26:36"/>
    <n v="3.9397000000000002"/>
    <n v="97.697199999999995"/>
    <n v="35"/>
    <n v="4.2"/>
    <s v="mb"/>
    <m/>
    <n v="72"/>
    <n v="1.482"/>
    <n v="1.08"/>
    <s v="us"/>
    <s v="us6000c275"/>
    <s v="2020-12-05T21:03:04.040Z"/>
    <s v="65 km W of Pangkalan Brandan, Indonesia"/>
    <b v="0"/>
    <s v="earthquake"/>
    <n v="4.4000000000000004"/>
    <n v="2"/>
    <n v="0.10199999999999999"/>
    <n v="27"/>
    <s v="reviewed"/>
    <s v="us"/>
    <s v="us"/>
    <m/>
  </r>
  <r>
    <s v="2021-04-21T23:26:36.607Z"/>
    <d v="2021-04-21T23:26:36"/>
    <x v="11"/>
    <x v="3"/>
    <x v="11"/>
    <d v="2021-04-14T16:45:09"/>
    <n v="36.884399999999999"/>
    <n v="68.392099999999999"/>
    <n v="10"/>
    <n v="4.0999999999999996"/>
    <s v="mb"/>
    <m/>
    <n v="114"/>
    <n v="1.764"/>
    <n v="0.67"/>
    <s v="us"/>
    <s v="us7000dxxg"/>
    <s v="2021-07-03T16:50:00.040Z"/>
    <s v="44 km WNW of Kunduz, Afghanistan"/>
    <b v="1"/>
    <s v="earthquake"/>
    <n v="5.3"/>
    <n v="1.7"/>
    <n v="0.19800000000000001"/>
    <n v="7"/>
    <s v="reviewed"/>
    <s v="us"/>
    <s v="us"/>
    <m/>
  </r>
  <r>
    <s v="2021-04-14T16:45:09.044Z"/>
    <d v="2021-04-14T16:45:09"/>
    <x v="11"/>
    <x v="3"/>
    <x v="11"/>
    <d v="2021-04-14T07:24:48"/>
    <n v="10.883900000000001"/>
    <n v="91.525199999999998"/>
    <n v="10"/>
    <n v="4.0999999999999996"/>
    <s v="mb"/>
    <m/>
    <n v="201"/>
    <n v="1.42"/>
    <n v="0.98"/>
    <s v="us"/>
    <s v="us6000e39v"/>
    <s v="2021-06-19T21:26:24.040Z"/>
    <s v="158 km SW of Bamboo Flat, India"/>
    <b v="1"/>
    <s v="earthquake"/>
    <n v="13.4"/>
    <n v="2"/>
    <n v="0.17399999999999999"/>
    <n v="9"/>
    <s v="reviewed"/>
    <s v="us"/>
    <s v="us"/>
    <m/>
  </r>
  <r>
    <s v="2021-04-14T07:24:48.118Z"/>
    <d v="2021-04-14T07:24:48"/>
    <x v="11"/>
    <x v="3"/>
    <x v="11"/>
    <d v="2021-04-13T23:41:17"/>
    <n v="36.517899999999997"/>
    <n v="70.837000000000003"/>
    <n v="195.98"/>
    <n v="4.0999999999999996"/>
    <s v="mb"/>
    <m/>
    <n v="73"/>
    <n v="2.456"/>
    <n v="1.05"/>
    <s v="us"/>
    <s v="us6000e1f8"/>
    <s v="2021-06-19T21:25:34.040Z"/>
    <s v="38 km S of Jurm, Afghanistan"/>
    <b v="1"/>
    <s v="earthquake"/>
    <n v="5.7"/>
    <n v="7.5"/>
    <n v="0.158"/>
    <n v="13"/>
    <s v="reviewed"/>
    <s v="us"/>
    <s v="us"/>
    <m/>
  </r>
  <r>
    <s v="2021-04-13T23:41:17.827Z"/>
    <d v="2021-04-13T23:41:17"/>
    <x v="11"/>
    <x v="3"/>
    <x v="11"/>
    <d v="2021-04-10T15:18:24"/>
    <n v="34.524500000000003"/>
    <n v="70.126000000000005"/>
    <n v="38.74"/>
    <n v="4.0999999999999996"/>
    <s v="mb"/>
    <m/>
    <n v="112"/>
    <n v="0.89400000000000002"/>
    <n v="0.97"/>
    <s v="us"/>
    <s v="us6000e38y"/>
    <s v="2021-06-19T21:26:19.040Z"/>
    <s v="18 km SSW of Mehtar L?m, Afghanistan"/>
    <b v="1"/>
    <s v="earthquake"/>
    <n v="6.4"/>
    <n v="7.4"/>
    <n v="0.14499999999999999"/>
    <n v="13"/>
    <s v="reviewed"/>
    <s v="us"/>
    <s v="us"/>
    <m/>
  </r>
  <r>
    <s v="2021-04-10T15:18:24.540Z"/>
    <d v="2021-04-10T15:18:24"/>
    <x v="11"/>
    <x v="3"/>
    <x v="11"/>
    <d v="2021-03-31T12:24:14"/>
    <n v="28.062000000000001"/>
    <n v="66.613900000000001"/>
    <n v="34.15"/>
    <n v="4.0999999999999996"/>
    <s v="mb"/>
    <m/>
    <n v="149"/>
    <n v="6.7839999999999998"/>
    <n v="0.76"/>
    <s v="us"/>
    <s v="us6000e0mr"/>
    <s v="2021-06-19T21:24:54.040Z"/>
    <s v="27 km N of Khuzdar, Pakistan"/>
    <b v="1"/>
    <s v="earthquake"/>
    <n v="9.9"/>
    <n v="6.6"/>
    <n v="0.107"/>
    <n v="30"/>
    <s v="reviewed"/>
    <s v="us"/>
    <s v="us"/>
    <m/>
  </r>
  <r>
    <s v="2021-03-31T12:24:14.987Z"/>
    <d v="2021-03-31T12:24:14"/>
    <x v="62"/>
    <x v="3"/>
    <x v="62"/>
    <d v="2021-03-06T20:26:42"/>
    <n v="36.539700000000003"/>
    <n v="70.865099999999998"/>
    <n v="188.36"/>
    <n v="4.0999999999999996"/>
    <s v="mb"/>
    <m/>
    <n v="109"/>
    <n v="0.629"/>
    <n v="0.76"/>
    <s v="us"/>
    <s v="us6000e00x"/>
    <s v="2021-06-08T18:00:13.040Z"/>
    <s v="36 km S of Jurm, Afghanistan"/>
    <b v="1"/>
    <s v="earthquake"/>
    <n v="7.8"/>
    <n v="8.3000000000000007"/>
    <n v="0.158"/>
    <n v="11"/>
    <s v="reviewed"/>
    <s v="us"/>
    <s v="us"/>
    <m/>
  </r>
  <r>
    <s v="2021-03-06T20:26:42.574Z"/>
    <d v="2021-03-06T20:26:42"/>
    <x v="62"/>
    <x v="3"/>
    <x v="62"/>
    <d v="2021-02-27T20:03:45"/>
    <n v="36.414900000000003"/>
    <n v="71.158100000000005"/>
    <n v="235.7"/>
    <n v="4.0999999999999996"/>
    <s v="mb"/>
    <m/>
    <n v="76"/>
    <n v="2.544"/>
    <n v="0.71"/>
    <s v="us"/>
    <s v="us7000dglv"/>
    <s v="2021-05-21T19:47:42.040Z"/>
    <s v="44 km SW of Ashk?sham, Afghanistan"/>
    <b v="1"/>
    <s v="earthquake"/>
    <n v="8.1"/>
    <n v="6.4"/>
    <n v="0.13"/>
    <n v="16"/>
    <s v="reviewed"/>
    <s v="us"/>
    <s v="us"/>
    <m/>
  </r>
  <r>
    <s v="2021-02-27T20:03:45.862Z"/>
    <d v="2021-02-27T20:03:45"/>
    <x v="55"/>
    <x v="3"/>
    <x v="55"/>
    <d v="2020-09-24T09:34:06"/>
    <n v="28.839700000000001"/>
    <n v="86.468999999999994"/>
    <n v="15.43"/>
    <n v="4.0999999999999996"/>
    <s v="mb"/>
    <m/>
    <n v="134"/>
    <n v="0.92800000000000005"/>
    <n v="0.75"/>
    <s v="us"/>
    <s v="us7000de7r"/>
    <s v="2021-05-13T22:36:46.040Z"/>
    <s v="104 km NNW of Lobujya, Nepal"/>
    <b v="1"/>
    <s v="earthquake"/>
    <n v="8.1999999999999993"/>
    <n v="5"/>
    <n v="0.111"/>
    <n v="22"/>
    <s v="reviewed"/>
    <s v="us"/>
    <s v="us"/>
    <m/>
  </r>
  <r>
    <s v="2020-09-24T09:34:06.486Z"/>
    <d v="2020-09-24T09:34:06"/>
    <x v="42"/>
    <x v="4"/>
    <x v="42"/>
    <d v="2021-02-26T21:35:19"/>
    <n v="5.2464000000000004"/>
    <n v="96.683899999999994"/>
    <n v="218.55"/>
    <n v="4.0999999999999996"/>
    <s v="mb"/>
    <m/>
    <n v="66"/>
    <n v="0.26200000000000001"/>
    <n v="1.06"/>
    <s v="us"/>
    <s v="us6000c367"/>
    <s v="2020-12-05T21:03:08.040Z"/>
    <s v="5 km NNW of Bireun, Indonesia"/>
    <b v="0"/>
    <s v="earthquake"/>
    <n v="9.9"/>
    <n v="3.7"/>
    <n v="0.114"/>
    <n v="21"/>
    <s v="reviewed"/>
    <s v="us"/>
    <s v="us"/>
    <m/>
  </r>
  <r>
    <s v="2021-02-26T21:35:19.754Z"/>
    <d v="2021-02-26T21:35:19"/>
    <x v="55"/>
    <x v="3"/>
    <x v="55"/>
    <d v="2021-02-17T17:32:34"/>
    <n v="36.417299999999997"/>
    <n v="71.459999999999994"/>
    <n v="117.88"/>
    <n v="4.0999999999999996"/>
    <s v="mb"/>
    <m/>
    <n v="102"/>
    <n v="2.7189999999999999"/>
    <n v="1.08"/>
    <s v="us"/>
    <s v="us7000de0q"/>
    <s v="2021-05-13T22:35:47.040Z"/>
    <s v="30 km SSW of Ashk?sham, Afghanistan"/>
    <b v="1"/>
    <s v="earthquake"/>
    <n v="8.5"/>
    <n v="10"/>
    <n v="0.127"/>
    <n v="17"/>
    <s v="reviewed"/>
    <s v="us"/>
    <s v="us"/>
    <m/>
  </r>
  <r>
    <s v="2021-02-17T17:32:34.782Z"/>
    <d v="2021-02-17T17:32:34"/>
    <x v="55"/>
    <x v="3"/>
    <x v="55"/>
    <d v="2020-09-23T09:36:34"/>
    <n v="36.676600000000001"/>
    <n v="70.720799999999997"/>
    <n v="240.99"/>
    <n v="4.0999999999999996"/>
    <s v="mb"/>
    <m/>
    <n v="69"/>
    <n v="2.5310000000000001"/>
    <n v="0.69"/>
    <s v="us"/>
    <s v="us6000difj"/>
    <s v="2021-04-23T21:04:51.040Z"/>
    <s v="23 km SSW of Jurm, Afghanistan"/>
    <b v="1"/>
    <s v="earthquake"/>
    <n v="8.5"/>
    <n v="9.1999999999999993"/>
    <n v="0.13500000000000001"/>
    <n v="15"/>
    <s v="reviewed"/>
    <s v="us"/>
    <s v="us"/>
    <m/>
  </r>
  <r>
    <s v="2020-09-23T09:36:34.231Z"/>
    <d v="2020-09-23T09:36:34"/>
    <x v="42"/>
    <x v="4"/>
    <x v="42"/>
    <d v="2020-09-23T09:35:01"/>
    <n v="4.1961000000000004"/>
    <n v="64.163399999999996"/>
    <n v="10"/>
    <n v="4.2"/>
    <s v="mb"/>
    <m/>
    <n v="82"/>
    <n v="9.5579999999999998"/>
    <n v="0.45"/>
    <s v="us"/>
    <s v="us6000c2jf"/>
    <s v="2020-12-05T21:03:07.040Z"/>
    <s v="Carlsberg Ridge"/>
    <b v="0"/>
    <s v="earthquake"/>
    <n v="8.4"/>
    <n v="1.9"/>
    <n v="0.1"/>
    <n v="28"/>
    <s v="reviewed"/>
    <s v="us"/>
    <s v="us"/>
    <m/>
  </r>
  <r>
    <s v="2020-09-23T09:35:01.084Z"/>
    <d v="2020-09-23T09:35:01"/>
    <x v="42"/>
    <x v="4"/>
    <x v="42"/>
    <d v="2020-09-23T03:51:05"/>
    <n v="4.0290999999999997"/>
    <n v="64.371300000000005"/>
    <n v="10"/>
    <n v="4.0999999999999996"/>
    <s v="mb"/>
    <m/>
    <n v="104"/>
    <n v="9.1850000000000005"/>
    <n v="0.63"/>
    <s v="us"/>
    <s v="us6000c2jg"/>
    <s v="2020-12-05T21:03:07.040Z"/>
    <s v="Carlsberg Ridge"/>
    <b v="0"/>
    <s v="earthquake"/>
    <n v="7"/>
    <n v="1.9"/>
    <n v="0.14000000000000001"/>
    <n v="14"/>
    <s v="reviewed"/>
    <s v="us"/>
    <s v="us"/>
    <m/>
  </r>
  <r>
    <s v="2020-09-23T03:51:05.282Z"/>
    <d v="2020-09-23T03:51:05"/>
    <x v="42"/>
    <x v="4"/>
    <x v="42"/>
    <d v="2021-02-17T10:58:55"/>
    <n v="33.220100000000002"/>
    <n v="85.308000000000007"/>
    <n v="10"/>
    <n v="4.2"/>
    <s v="mb"/>
    <m/>
    <n v="110"/>
    <n v="5.4020000000000001"/>
    <n v="0.78"/>
    <s v="us"/>
    <s v="us6000c2j7"/>
    <s v="2020-12-05T21:03:06.040Z"/>
    <s v="western Xizang"/>
    <b v="0"/>
    <s v="earthquake"/>
    <n v="5.6"/>
    <n v="1.9"/>
    <n v="0.124"/>
    <n v="18"/>
    <s v="reviewed"/>
    <s v="us"/>
    <s v="us"/>
    <m/>
  </r>
  <r>
    <s v="2021-02-17T10:58:55.374Z"/>
    <d v="2021-02-17T10:58:55"/>
    <x v="55"/>
    <x v="3"/>
    <x v="55"/>
    <d v="2020-09-22T10:43:16"/>
    <n v="36.551299999999998"/>
    <n v="69.653700000000001"/>
    <n v="149.77000000000001"/>
    <n v="4.0999999999999996"/>
    <s v="mb"/>
    <m/>
    <n v="61"/>
    <n v="2.0659999999999998"/>
    <n v="0.6"/>
    <s v="us"/>
    <s v="us6000dicn"/>
    <s v="2021-04-23T21:04:50.040Z"/>
    <s v="18 km W of Farkh?r, Afghanistan"/>
    <b v="1"/>
    <s v="earthquake"/>
    <n v="8.6"/>
    <n v="4.7"/>
    <n v="0.123"/>
    <n v="18"/>
    <s v="reviewed"/>
    <s v="us"/>
    <s v="us"/>
    <m/>
  </r>
  <r>
    <s v="2020-09-22T10:43:16.291Z"/>
    <d v="2020-09-22T10:43:16"/>
    <x v="42"/>
    <x v="4"/>
    <x v="42"/>
    <d v="2021-02-16T09:57:54"/>
    <n v="7.3773999999999997"/>
    <n v="94.542599999999993"/>
    <n v="10"/>
    <n v="4.4000000000000004"/>
    <s v="mb"/>
    <m/>
    <n v="158"/>
    <n v="3.2040000000000002"/>
    <n v="0.47"/>
    <s v="us"/>
    <s v="us6000c17x"/>
    <s v="2020-11-28T21:32:04.040Z"/>
    <s v="185 km NNW of Sabang, Indonesia"/>
    <b v="0"/>
    <s v="earthquake"/>
    <n v="12.8"/>
    <n v="2"/>
    <n v="0.13800000000000001"/>
    <n v="15"/>
    <s v="reviewed"/>
    <s v="us"/>
    <s v="us"/>
    <m/>
  </r>
  <r>
    <s v="2021-02-16T09:57:54.153Z"/>
    <d v="2021-02-16T09:57:54"/>
    <x v="55"/>
    <x v="3"/>
    <x v="55"/>
    <d v="2021-02-10T19:03:22"/>
    <n v="37.708500000000001"/>
    <n v="72.616600000000005"/>
    <n v="195.85"/>
    <n v="4.0999999999999996"/>
    <s v="mb"/>
    <m/>
    <n v="99"/>
    <n v="1.8819999999999999"/>
    <n v="0.94"/>
    <s v="us"/>
    <s v="us6000dk4t"/>
    <s v="2021-04-23T21:04:46.040Z"/>
    <s v="88 km NNE of Khand?d, Afghanistan"/>
    <b v="1"/>
    <s v="earthquake"/>
    <n v="9.1999999999999993"/>
    <n v="8.8000000000000007"/>
    <n v="0.16500000000000001"/>
    <n v="10"/>
    <s v="reviewed"/>
    <s v="us"/>
    <s v="us"/>
    <m/>
  </r>
  <r>
    <s v="2021-02-10T19:03:22.466Z"/>
    <d v="2021-02-10T19:03:22"/>
    <x v="55"/>
    <x v="3"/>
    <x v="55"/>
    <d v="2020-09-20T20:41:22"/>
    <n v="36.3324"/>
    <n v="71.044600000000003"/>
    <n v="121.31"/>
    <n v="4.0999999999999996"/>
    <s v="mb"/>
    <m/>
    <n v="95"/>
    <n v="2.4220000000000002"/>
    <n v="0.97"/>
    <s v="us"/>
    <s v="us6000dgcb"/>
    <s v="2021-04-22T21:52:41.040Z"/>
    <s v="58 km SW of Ashk?sham, Afghanistan"/>
    <b v="1"/>
    <s v="earthquake"/>
    <n v="8.6"/>
    <n v="11.6"/>
    <n v="0.17399999999999999"/>
    <n v="9"/>
    <s v="reviewed"/>
    <s v="us"/>
    <s v="us"/>
    <m/>
  </r>
  <r>
    <s v="2020-09-20T20:41:22.764Z"/>
    <d v="2020-09-20T20:41:22"/>
    <x v="42"/>
    <x v="4"/>
    <x v="42"/>
    <d v="2020-09-20T01:59:05"/>
    <n v="38.301299999999998"/>
    <n v="74.542000000000002"/>
    <n v="145.57"/>
    <n v="4.5"/>
    <s v="mb"/>
    <m/>
    <n v="74"/>
    <n v="2.44"/>
    <n v="0.86"/>
    <s v="us"/>
    <s v="us7000bqkl"/>
    <s v="2020-11-28T21:31:58.040Z"/>
    <s v="52 km ENE of Murghob, Tajikistan"/>
    <b v="0"/>
    <s v="earthquake"/>
    <n v="4.5"/>
    <n v="10.9"/>
    <n v="0.17100000000000001"/>
    <n v="10"/>
    <s v="reviewed"/>
    <s v="us"/>
    <s v="us"/>
    <m/>
  </r>
  <r>
    <s v="2020-09-20T01:59:05.610Z"/>
    <d v="2020-09-20T01:59:05"/>
    <x v="42"/>
    <x v="4"/>
    <x v="42"/>
    <d v="2020-09-19T19:09:46"/>
    <n v="22.9861"/>
    <n v="93.767700000000005"/>
    <n v="53.56"/>
    <n v="5.0999999999999996"/>
    <s v="mb"/>
    <m/>
    <n v="38"/>
    <n v="0.375"/>
    <n v="0.81"/>
    <s v="us"/>
    <s v="us7000bqcm"/>
    <s v="2020-11-28T21:31:56.040Z"/>
    <s v="12 km NE of Falam, Myanmar"/>
    <b v="0"/>
    <s v="earthquake"/>
    <n v="4.8"/>
    <n v="4.0999999999999996"/>
    <n v="3.9E-2"/>
    <n v="208"/>
    <s v="reviewed"/>
    <s v="us"/>
    <s v="us"/>
    <m/>
  </r>
  <r>
    <s v="2020-09-19T19:09:46.367Z"/>
    <d v="2020-09-19T19:09:46"/>
    <x v="42"/>
    <x v="4"/>
    <x v="42"/>
    <d v="2020-09-19T04:50:22"/>
    <n v="39.316299999999998"/>
    <n v="73.554400000000001"/>
    <n v="10"/>
    <n v="4.2"/>
    <s v="mb"/>
    <m/>
    <n v="118"/>
    <n v="1.365"/>
    <n v="0.72"/>
    <s v="us"/>
    <s v="us7000bq9j"/>
    <s v="2020-11-28T21:31:54.040Z"/>
    <s v="113 km ESE of Kyzyl-Eshme, Kyrgyzstan"/>
    <b v="0"/>
    <s v="earthquake"/>
    <n v="6.2"/>
    <n v="2"/>
    <n v="0.30399999999999999"/>
    <n v="3"/>
    <s v="reviewed"/>
    <s v="us"/>
    <s v="us"/>
    <m/>
  </r>
  <r>
    <s v="2020-09-19T04:50:22.414Z"/>
    <d v="2020-09-19T04:50:22"/>
    <x v="42"/>
    <x v="4"/>
    <x v="42"/>
    <d v="2020-09-18T17:53:39"/>
    <n v="4.9745999999999997"/>
    <n v="96.406599999999997"/>
    <n v="10"/>
    <n v="4.5"/>
    <s v="mb"/>
    <m/>
    <n v="69"/>
    <n v="0.59399999999999997"/>
    <n v="1.25"/>
    <s v="us"/>
    <s v="us6000c0hj"/>
    <s v="2020-11-28T21:31:53.040Z"/>
    <s v="30 km SSE of Reuleuet, Indonesia"/>
    <b v="0"/>
    <s v="earthquake"/>
    <n v="7.4"/>
    <n v="1.9"/>
    <n v="0.17100000000000001"/>
    <n v="10"/>
    <s v="reviewed"/>
    <s v="us"/>
    <s v="us"/>
    <m/>
  </r>
  <r>
    <s v="2020-09-18T17:53:39.631Z"/>
    <d v="2020-09-18T17:53:39"/>
    <x v="42"/>
    <x v="4"/>
    <x v="42"/>
    <d v="2020-09-18T17:47:49"/>
    <n v="23.383600000000001"/>
    <n v="94.547700000000006"/>
    <n v="90.39"/>
    <n v="4.4000000000000004"/>
    <s v="mb"/>
    <m/>
    <n v="86"/>
    <n v="2.7669999999999999"/>
    <n v="0.46"/>
    <s v="us"/>
    <s v="us6000c04a"/>
    <s v="2020-11-28T21:31:51.040Z"/>
    <s v="32 km SSE of Mawlaik, Myanmar"/>
    <b v="0"/>
    <s v="earthquake"/>
    <n v="6.9"/>
    <n v="7.3"/>
    <n v="0.11700000000000001"/>
    <n v="24"/>
    <s v="reviewed"/>
    <s v="us"/>
    <s v="us"/>
    <m/>
  </r>
  <r>
    <s v="2020-09-18T17:47:49.565Z"/>
    <d v="2020-09-18T17:47:49"/>
    <x v="42"/>
    <x v="4"/>
    <x v="42"/>
    <d v="2020-09-18T10:15:20"/>
    <n v="38.011299999999999"/>
    <n v="73.691599999999994"/>
    <n v="36.299999999999997"/>
    <n v="5.0999999999999996"/>
    <s v="mb"/>
    <m/>
    <n v="37"/>
    <n v="2.0819999999999999"/>
    <n v="0.83"/>
    <s v="us"/>
    <s v="us7000bpx2"/>
    <s v="2025-12-22T18:42:20.907Z"/>
    <s v="29 km SW of Murghob, Tajikistan"/>
    <b v="0"/>
    <s v="earthquake"/>
    <n v="4.5"/>
    <n v="5.9"/>
    <n v="4.4999999999999998E-2"/>
    <n v="162"/>
    <s v="reviewed"/>
    <s v="us"/>
    <s v="us"/>
    <m/>
  </r>
  <r>
    <s v="2020-09-18T10:15:20.553Z"/>
    <d v="2020-09-18T10:15:20"/>
    <x v="42"/>
    <x v="4"/>
    <x v="42"/>
    <d v="2021-02-10T14:32:28"/>
    <n v="5.2039"/>
    <n v="94.751099999999994"/>
    <n v="76.44"/>
    <n v="4.5"/>
    <s v="mb"/>
    <m/>
    <n v="86"/>
    <n v="2.1869999999999998"/>
    <n v="0.82"/>
    <s v="us"/>
    <s v="us6000c046"/>
    <s v="2020-11-28T21:31:51.040Z"/>
    <s v="74 km WSW of Banda Aceh, Indonesia"/>
    <b v="0"/>
    <s v="earthquake"/>
    <n v="5"/>
    <n v="6.9"/>
    <n v="9.2999999999999999E-2"/>
    <n v="34"/>
    <s v="reviewed"/>
    <s v="us"/>
    <s v="us"/>
    <m/>
  </r>
  <r>
    <s v="2021-02-10T14:32:28.774Z"/>
    <d v="2021-02-10T14:32:28"/>
    <x v="55"/>
    <x v="3"/>
    <x v="55"/>
    <d v="2020-09-18T06:47:15"/>
    <n v="36.481499999999997"/>
    <n v="71.239999999999995"/>
    <n v="252.23"/>
    <n v="4.0999999999999996"/>
    <s v="mb"/>
    <m/>
    <n v="75"/>
    <n v="2.6379999999999999"/>
    <n v="0.59"/>
    <s v="us"/>
    <s v="us6000dj00"/>
    <s v="2021-04-22T21:52:29.040Z"/>
    <s v="34 km SW of Ashk?sham, Afghanistan"/>
    <b v="1"/>
    <s v="earthquake"/>
    <n v="8.5"/>
    <n v="8.9"/>
    <n v="0.107"/>
    <n v="24"/>
    <s v="reviewed"/>
    <s v="us"/>
    <s v="us"/>
    <m/>
  </r>
  <r>
    <s v="2020-09-18T06:47:15.716Z"/>
    <d v="2020-09-18T06:47:15"/>
    <x v="42"/>
    <x v="4"/>
    <x v="42"/>
    <d v="2021-01-31T20:04:24"/>
    <n v="38.281999999999996"/>
    <n v="75.601699999999994"/>
    <n v="127.98"/>
    <n v="4.4000000000000004"/>
    <s v="mb"/>
    <m/>
    <n v="92"/>
    <n v="3.149"/>
    <n v="1.07"/>
    <s v="us"/>
    <s v="us7000bppw"/>
    <s v="2020-11-28T21:31:50.040Z"/>
    <s v="136 km SSW of Kashgar, China"/>
    <b v="0"/>
    <s v="earthquake"/>
    <n v="7.1"/>
    <n v="10.6"/>
    <n v="0.14899999999999999"/>
    <n v="13"/>
    <s v="reviewed"/>
    <s v="us"/>
    <s v="us"/>
    <m/>
  </r>
  <r>
    <s v="2021-01-31T20:04:24.547Z"/>
    <d v="2021-01-31T20:04:24"/>
    <x v="31"/>
    <x v="3"/>
    <x v="31"/>
    <d v="2020-09-17T06:11:35"/>
    <n v="24.9512"/>
    <n v="94.474900000000005"/>
    <n v="47.39"/>
    <n v="4.0999999999999996"/>
    <s v="mb"/>
    <m/>
    <n v="90"/>
    <n v="0.73499999999999999"/>
    <n v="1.02"/>
    <s v="us"/>
    <s v="us6000ddgp"/>
    <s v="2021-04-16T19:02:42.040Z"/>
    <s v="52 km NE of Yairipok, India"/>
    <b v="1"/>
    <s v="earthquake"/>
    <n v="7.7"/>
    <n v="5"/>
    <n v="0.14399999999999999"/>
    <n v="13"/>
    <s v="reviewed"/>
    <s v="us"/>
    <s v="us"/>
    <m/>
  </r>
  <r>
    <s v="2020-09-17T06:11:35.973Z"/>
    <d v="2020-09-17T06:11:35"/>
    <x v="42"/>
    <x v="4"/>
    <x v="42"/>
    <d v="2020-09-16T21:31:07"/>
    <n v="35.686799999999998"/>
    <n v="94.578400000000002"/>
    <n v="10"/>
    <n v="4.8"/>
    <s v="mb"/>
    <m/>
    <n v="40"/>
    <n v="6.6369999999999996"/>
    <n v="0.65"/>
    <s v="us"/>
    <s v="us7000bpa5"/>
    <s v="2020-11-28T21:31:47.040Z"/>
    <s v="Southern Qinghai, China"/>
    <b v="0"/>
    <s v="earthquake"/>
    <n v="7.9"/>
    <n v="1.9"/>
    <n v="4.8000000000000001E-2"/>
    <n v="136"/>
    <s v="reviewed"/>
    <s v="us"/>
    <s v="us"/>
    <m/>
  </r>
  <r>
    <s v="2020-09-16T21:31:07.106Z"/>
    <d v="2020-09-16T21:31:07"/>
    <x v="42"/>
    <x v="4"/>
    <x v="42"/>
    <d v="2021-01-11T13:59:49"/>
    <n v="37.285499999999999"/>
    <n v="71.657600000000002"/>
    <n v="117.73"/>
    <n v="4.3"/>
    <s v="mb"/>
    <m/>
    <n v="59"/>
    <n v="2.1970000000000001"/>
    <n v="0.56999999999999995"/>
    <s v="us"/>
    <s v="us7000bp66"/>
    <s v="2020-11-28T21:31:46.040Z"/>
    <s v="24 km SSE of Khorugh, Tajikistan"/>
    <b v="0"/>
    <s v="earthquake"/>
    <n v="6.5"/>
    <n v="8.6999999999999993"/>
    <n v="0.10299999999999999"/>
    <n v="27"/>
    <s v="reviewed"/>
    <s v="us"/>
    <s v="us"/>
    <m/>
  </r>
  <r>
    <s v="2021-01-11T13:59:49.235Z"/>
    <d v="2021-01-11T13:59:49"/>
    <x v="31"/>
    <x v="3"/>
    <x v="31"/>
    <d v="2020-09-15T04:38:11"/>
    <n v="28.027999999999999"/>
    <n v="87.788799999999995"/>
    <n v="35"/>
    <n v="4.0999999999999996"/>
    <s v="mb"/>
    <m/>
    <n v="175"/>
    <n v="3.37"/>
    <n v="0.47"/>
    <s v="us"/>
    <s v="us7000d1qk"/>
    <s v="2021-03-20T21:24:09.040Z"/>
    <s v="92 km NE of Kh??db?ri??, Nepal"/>
    <b v="1"/>
    <s v="earthquake"/>
    <n v="9.5"/>
    <n v="2"/>
    <n v="0.185"/>
    <n v="10"/>
    <s v="reviewed"/>
    <s v="us"/>
    <s v="us"/>
    <m/>
  </r>
  <r>
    <s v="2020-09-15T04:38:11.827Z"/>
    <d v="2020-09-15T04:38:11"/>
    <x v="42"/>
    <x v="4"/>
    <x v="42"/>
    <d v="2020-09-15T03:13:06"/>
    <n v="31.7318"/>
    <n v="93.4619"/>
    <n v="10"/>
    <n v="4.5999999999999996"/>
    <s v="mb"/>
    <m/>
    <n v="68"/>
    <n v="2.851"/>
    <n v="0.68"/>
    <s v="us"/>
    <s v="us7000bpu3"/>
    <s v="2020-11-21T20:10:48.040Z"/>
    <s v="136 km ENE of Nagqu, China"/>
    <b v="0"/>
    <s v="earthquake"/>
    <n v="4.4000000000000004"/>
    <n v="1.8"/>
    <n v="0.13300000000000001"/>
    <n v="17"/>
    <s v="reviewed"/>
    <s v="us"/>
    <s v="us"/>
    <m/>
  </r>
  <r>
    <s v="2020-09-15T03:13:06.562Z"/>
    <d v="2020-09-15T03:13:06"/>
    <x v="42"/>
    <x v="4"/>
    <x v="42"/>
    <d v="2020-09-14T06:40:18"/>
    <n v="6.3997999999999999"/>
    <n v="60.280099999999997"/>
    <n v="10"/>
    <n v="4.4000000000000004"/>
    <s v="mb"/>
    <m/>
    <n v="67"/>
    <n v="11.999000000000001"/>
    <n v="0.86"/>
    <s v="us"/>
    <s v="us7000bnd3"/>
    <s v="2020-11-21T20:10:43.040Z"/>
    <s v="Carlsberg Ridge"/>
    <b v="0"/>
    <s v="earthquake"/>
    <n v="10.4"/>
    <n v="1.9"/>
    <n v="8.5000000000000006E-2"/>
    <n v="40"/>
    <s v="reviewed"/>
    <s v="us"/>
    <s v="us"/>
    <m/>
  </r>
  <r>
    <s v="2020-09-14T06:40:18.608Z"/>
    <d v="2020-09-14T06:40:18"/>
    <x v="42"/>
    <x v="4"/>
    <x v="42"/>
    <d v="2021-01-11T13:59:12"/>
    <n v="1.7561"/>
    <n v="67.171000000000006"/>
    <n v="10"/>
    <n v="4.5"/>
    <s v="mb"/>
    <m/>
    <n v="209"/>
    <n v="5.9560000000000004"/>
    <n v="0.18"/>
    <s v="us"/>
    <s v="us7000bpsi"/>
    <s v="2020-11-21T20:10:47.040Z"/>
    <s v="Carlsberg Ridge"/>
    <b v="0"/>
    <s v="earthquake"/>
    <n v="12.5"/>
    <n v="2"/>
    <n v="0.17100000000000001"/>
    <n v="10"/>
    <s v="reviewed"/>
    <s v="us"/>
    <s v="us"/>
    <m/>
  </r>
  <r>
    <s v="2021-01-11T13:59:12.570Z"/>
    <d v="2021-01-11T13:59:12"/>
    <x v="31"/>
    <x v="3"/>
    <x v="31"/>
    <d v="2020-09-13T18:28:52"/>
    <n v="33.427399999999999"/>
    <n v="75.715800000000002"/>
    <n v="10"/>
    <n v="4.0999999999999996"/>
    <s v="mb"/>
    <m/>
    <n v="149"/>
    <n v="2.056"/>
    <n v="0.32"/>
    <s v="us"/>
    <s v="us6000d7f2"/>
    <s v="2021-03-20T21:24:09.040Z"/>
    <s v="13 km NNW of Kishtw?r, India"/>
    <b v="1"/>
    <s v="earthquake"/>
    <n v="8"/>
    <n v="1.8"/>
    <n v="0.157"/>
    <n v="12"/>
    <s v="reviewed"/>
    <s v="us"/>
    <s v="us"/>
    <m/>
  </r>
  <r>
    <s v="2020-09-13T18:28:52.194Z"/>
    <d v="2020-09-13T18:28:52"/>
    <x v="42"/>
    <x v="4"/>
    <x v="42"/>
    <d v="2020-09-13T16:16:41"/>
    <n v="4.2449000000000003"/>
    <n v="96.683800000000005"/>
    <n v="121.54"/>
    <n v="5"/>
    <s v="mww"/>
    <m/>
    <n v="42"/>
    <n v="1.012"/>
    <n v="1.1299999999999999"/>
    <s v="us"/>
    <s v="us7000bmra"/>
    <s v="2025-12-22T18:42:07.013Z"/>
    <s v="62 km E of Meulaboh, Indonesia"/>
    <b v="0"/>
    <s v="earthquake"/>
    <n v="7.3"/>
    <n v="4.2"/>
    <n v="7.0999999999999994E-2"/>
    <n v="19"/>
    <s v="reviewed"/>
    <s v="us"/>
    <s v="us"/>
    <m/>
  </r>
  <r>
    <s v="2020-09-13T16:16:41.063Z"/>
    <d v="2020-09-13T16:16:41"/>
    <x v="42"/>
    <x v="4"/>
    <x v="42"/>
    <d v="2020-09-11T16:47:14"/>
    <n v="6.4097"/>
    <n v="60.293700000000001"/>
    <n v="10"/>
    <n v="4.5999999999999996"/>
    <s v="mb"/>
    <m/>
    <n v="81"/>
    <n v="12.013999999999999"/>
    <n v="0.68"/>
    <s v="us"/>
    <s v="us7000bmql"/>
    <s v="2020-11-21T20:10:39.040Z"/>
    <s v="Carlsberg Ridge"/>
    <b v="0"/>
    <s v="earthquake"/>
    <n v="10.1"/>
    <n v="1.8"/>
    <n v="8.7999999999999995E-2"/>
    <n v="39"/>
    <s v="reviewed"/>
    <s v="us"/>
    <s v="us"/>
    <m/>
  </r>
  <r>
    <s v="2020-09-11T16:47:14.503Z"/>
    <d v="2020-09-11T16:47:14"/>
    <x v="42"/>
    <x v="4"/>
    <x v="42"/>
    <d v="2021-01-01T01:50:22"/>
    <n v="6.6330999999999998"/>
    <n v="60.255099999999999"/>
    <n v="10"/>
    <n v="4.3"/>
    <s v="mb"/>
    <m/>
    <n v="43"/>
    <n v="12.202"/>
    <n v="0.74"/>
    <s v="us"/>
    <s v="us7000blxt"/>
    <s v="2020-11-21T20:10:37.040Z"/>
    <s v="Carlsberg Ridge"/>
    <b v="0"/>
    <s v="earthquake"/>
    <n v="9.5"/>
    <n v="1.7"/>
    <n v="0.111"/>
    <n v="23"/>
    <s v="reviewed"/>
    <s v="us"/>
    <s v="us"/>
    <m/>
  </r>
  <r>
    <s v="2021-01-01T01:50:22.753Z"/>
    <d v="2021-01-01T01:50:22"/>
    <x v="31"/>
    <x v="3"/>
    <x v="31"/>
    <d v="2020-11-28T00:09:30"/>
    <n v="36.323999999999998"/>
    <n v="69.9285"/>
    <n v="139.79"/>
    <n v="4.0999999999999996"/>
    <s v="mb"/>
    <m/>
    <n v="86"/>
    <n v="1.92"/>
    <n v="0.69"/>
    <s v="us"/>
    <s v="us6000d4pq"/>
    <s v="2021-03-13T22:58:26.040Z"/>
    <s v="28 km SSE of Farkh?r, Afghanistan"/>
    <b v="1"/>
    <s v="earthquake"/>
    <n v="6.3"/>
    <n v="12.9"/>
    <n v="0.158"/>
    <n v="11"/>
    <s v="reviewed"/>
    <s v="us"/>
    <s v="us"/>
    <m/>
  </r>
  <r>
    <s v="2020-11-28T00:09:30.496Z"/>
    <d v="2020-11-28T00:09:30"/>
    <x v="32"/>
    <x v="4"/>
    <x v="32"/>
    <d v="2020-09-10T16:54:55"/>
    <n v="36.6785"/>
    <n v="71.460300000000004"/>
    <n v="172.71"/>
    <n v="4.0999999999999996"/>
    <s v="mb"/>
    <m/>
    <n v="70"/>
    <n v="2.8130000000000002"/>
    <n v="0.79"/>
    <s v="us"/>
    <s v="us7000ckih"/>
    <s v="2021-02-06T18:28:43.040Z"/>
    <s v="6 km W of Ashk?sham, Afghanistan"/>
    <b v="1"/>
    <s v="earthquake"/>
    <n v="5.8"/>
    <n v="8.9"/>
    <n v="0.17399999999999999"/>
    <n v="9"/>
    <s v="reviewed"/>
    <s v="us"/>
    <s v="us"/>
    <m/>
  </r>
  <r>
    <s v="2020-09-10T16:54:55.134Z"/>
    <d v="2020-09-10T16:54:55"/>
    <x v="42"/>
    <x v="4"/>
    <x v="42"/>
    <d v="2020-11-21T02:16:08"/>
    <n v="23.990500000000001"/>
    <n v="94.883499999999998"/>
    <n v="127.25"/>
    <n v="4.3"/>
    <s v="mb"/>
    <m/>
    <n v="73"/>
    <n v="0.58299999999999996"/>
    <n v="0.43"/>
    <s v="us"/>
    <s v="us7000bl8x"/>
    <s v="2020-11-21T20:10:35.040Z"/>
    <s v="62 km NE of Mawlaik, Myanmar"/>
    <b v="0"/>
    <s v="earthquake"/>
    <n v="5.2"/>
    <n v="6.5"/>
    <n v="0.188"/>
    <n v="9"/>
    <s v="reviewed"/>
    <s v="us"/>
    <s v="us"/>
    <m/>
  </r>
  <r>
    <s v="2020-11-21T02:16:08.248Z"/>
    <d v="2020-11-21T02:16:08"/>
    <x v="32"/>
    <x v="4"/>
    <x v="32"/>
    <d v="2020-11-17T18:57:21"/>
    <n v="36.5321"/>
    <n v="70.720500000000001"/>
    <n v="200.7"/>
    <n v="4.0999999999999996"/>
    <s v="mb"/>
    <m/>
    <n v="82"/>
    <n v="2.4119999999999999"/>
    <n v="0.7"/>
    <s v="us"/>
    <s v="us6000cr49"/>
    <s v="2021-02-03T17:49:04.040Z"/>
    <s v="38 km SSW of Jurm, Afghanistan"/>
    <b v="1"/>
    <s v="earthquake"/>
    <n v="7.5"/>
    <n v="8.6999999999999993"/>
    <n v="0.15"/>
    <n v="12"/>
    <s v="reviewed"/>
    <s v="us"/>
    <s v="us"/>
    <m/>
  </r>
  <r>
    <s v="2020-11-17T18:57:21.455Z"/>
    <d v="2020-11-17T18:57:21"/>
    <x v="32"/>
    <x v="4"/>
    <x v="32"/>
    <d v="2020-09-09T16:16:46"/>
    <n v="37.519300000000001"/>
    <n v="72.574799999999996"/>
    <n v="196.47"/>
    <n v="4.0999999999999996"/>
    <s v="mb"/>
    <m/>
    <n v="64"/>
    <n v="2.0510000000000002"/>
    <n v="1.34"/>
    <s v="us"/>
    <s v="us6000cqsp"/>
    <s v="2021-01-27T17:28:31.040Z"/>
    <s v="67 km NNE of Khand?d, Afghanistan"/>
    <b v="1"/>
    <s v="earthquake"/>
    <n v="7.1"/>
    <n v="7.1"/>
    <n v="0.16600000000000001"/>
    <n v="11"/>
    <s v="reviewed"/>
    <s v="us"/>
    <s v="us"/>
    <m/>
  </r>
  <r>
    <s v="2020-09-09T16:16:46.995Z"/>
    <d v="2020-09-09T16:16:46"/>
    <x v="42"/>
    <x v="4"/>
    <x v="42"/>
    <d v="2020-09-08T05:30:17"/>
    <n v="37.350200000000001"/>
    <n v="72.055999999999997"/>
    <n v="188"/>
    <n v="4.4000000000000004"/>
    <s v="mb"/>
    <m/>
    <n v="57"/>
    <n v="2.1379999999999999"/>
    <n v="0.54"/>
    <s v="us"/>
    <s v="us7000bkfs"/>
    <s v="2020-11-21T20:10:33.040Z"/>
    <s v="47 km ESE of Khorugh, Tajikistan"/>
    <b v="0"/>
    <s v="earthquake"/>
    <n v="3"/>
    <n v="6.8"/>
    <n v="9.6000000000000002E-2"/>
    <n v="31"/>
    <s v="reviewed"/>
    <s v="us"/>
    <s v="us"/>
    <m/>
  </r>
  <r>
    <s v="2020-09-08T05:30:17.240Z"/>
    <d v="2020-09-08T05:30:17"/>
    <x v="42"/>
    <x v="4"/>
    <x v="42"/>
    <d v="2020-09-08T00:17:24"/>
    <n v="27.188300000000002"/>
    <n v="103.1743"/>
    <n v="10"/>
    <n v="4.5"/>
    <s v="mb"/>
    <m/>
    <n v="61"/>
    <n v="5.875"/>
    <n v="0.53"/>
    <s v="us"/>
    <s v="us7000blv6"/>
    <s v="2020-11-17T19:44:54.040Z"/>
    <s v="55 km WSW of Zhaotong, China"/>
    <b v="0"/>
    <s v="earthquake"/>
    <n v="6.6"/>
    <n v="1.9"/>
    <n v="9.8000000000000004E-2"/>
    <n v="31"/>
    <s v="reviewed"/>
    <s v="us"/>
    <s v="us"/>
    <m/>
  </r>
  <r>
    <s v="2020-09-08T00:17:24.980Z"/>
    <d v="2020-09-08T00:17:24"/>
    <x v="42"/>
    <x v="4"/>
    <x v="42"/>
    <d v="2020-11-08T21:44:14"/>
    <n v="38.176900000000003"/>
    <n v="73.589699999999993"/>
    <n v="153.38999999999999"/>
    <n v="4.3"/>
    <s v="mb"/>
    <m/>
    <n v="43"/>
    <n v="2.859"/>
    <n v="0.92"/>
    <s v="us"/>
    <s v="us7000bjg8"/>
    <s v="2020-11-17T19:44:53.040Z"/>
    <s v="33 km W of Murghob, Tajikistan"/>
    <b v="0"/>
    <s v="earthquake"/>
    <n v="5.2"/>
    <n v="8.6999999999999993"/>
    <n v="0.11899999999999999"/>
    <n v="20"/>
    <s v="reviewed"/>
    <s v="us"/>
    <s v="us"/>
    <m/>
  </r>
  <r>
    <s v="2020-11-08T21:44:14.394Z"/>
    <d v="2020-11-08T21:44:14"/>
    <x v="32"/>
    <x v="4"/>
    <x v="32"/>
    <d v="2020-10-15T05:27:23"/>
    <n v="27.729900000000001"/>
    <n v="87.771299999999997"/>
    <n v="10"/>
    <n v="4.0999999999999996"/>
    <s v="mb"/>
    <m/>
    <n v="163"/>
    <n v="3.5419999999999998"/>
    <n v="0.76"/>
    <s v="us"/>
    <s v="us7000cc8m"/>
    <s v="2021-01-23T22:25:37.040Z"/>
    <s v="68 km NE of Kh??db?ri??, Nepal"/>
    <b v="1"/>
    <s v="earthquake"/>
    <n v="7.9"/>
    <n v="1.9"/>
    <n v="0.16500000000000001"/>
    <n v="10"/>
    <s v="reviewed"/>
    <s v="us"/>
    <s v="us"/>
    <m/>
  </r>
  <r>
    <s v="2020-10-15T05:27:23.205Z"/>
    <d v="2020-10-15T05:27:23"/>
    <x v="33"/>
    <x v="4"/>
    <x v="33"/>
    <d v="2020-09-06T21:45:00"/>
    <n v="36.250500000000002"/>
    <n v="71.552700000000002"/>
    <n v="117.23"/>
    <n v="4.0999999999999996"/>
    <s v="mb"/>
    <m/>
    <n v="79"/>
    <n v="2.6669999999999998"/>
    <n v="0.84"/>
    <s v="us"/>
    <s v="us6000cakk"/>
    <s v="2020-12-29T23:07:22.040Z"/>
    <s v="48 km S of Ashk?sham, Afghanistan"/>
    <b v="1"/>
    <s v="earthquake"/>
    <n v="8.5"/>
    <n v="9.5"/>
    <n v="0.16600000000000001"/>
    <n v="10"/>
    <s v="reviewed"/>
    <s v="us"/>
    <s v="us"/>
    <m/>
  </r>
  <r>
    <s v="2020-09-06T21:45:00.558Z"/>
    <d v="2020-09-06T21:45:00"/>
    <x v="42"/>
    <x v="4"/>
    <x v="42"/>
    <d v="2020-09-06T16:51:23"/>
    <n v="33.3127"/>
    <n v="85.267499999999998"/>
    <n v="10"/>
    <n v="4.0999999999999996"/>
    <s v="mb"/>
    <m/>
    <n v="64"/>
    <n v="5.5"/>
    <n v="0.47"/>
    <s v="us"/>
    <s v="us7000bl6p"/>
    <s v="2020-11-17T19:44:48.040Z"/>
    <s v="western Xizang"/>
    <b v="0"/>
    <s v="earthquake"/>
    <n v="9"/>
    <n v="1.3"/>
    <n v="0.13100000000000001"/>
    <n v="16"/>
    <s v="reviewed"/>
    <s v="us"/>
    <s v="us"/>
    <m/>
  </r>
  <r>
    <s v="2020-09-06T16:51:23.648Z"/>
    <d v="2020-09-06T16:51:23"/>
    <x v="42"/>
    <x v="4"/>
    <x v="42"/>
    <d v="2020-10-08T03:52:10"/>
    <n v="37.977400000000003"/>
    <n v="77.890100000000004"/>
    <n v="10"/>
    <n v="4.5999999999999996"/>
    <s v="mb"/>
    <m/>
    <n v="187"/>
    <n v="3.3780000000000001"/>
    <n v="0.7"/>
    <s v="us"/>
    <s v="us7000bizy"/>
    <s v="2020-11-17T19:44:47.040Z"/>
    <s v="74 km SE of Shache, China"/>
    <b v="0"/>
    <s v="earthquake"/>
    <n v="10.7"/>
    <n v="2"/>
    <n v="0.27200000000000002"/>
    <n v="6"/>
    <s v="reviewed"/>
    <s v="us"/>
    <s v="us"/>
    <m/>
  </r>
  <r>
    <s v="2020-10-08T03:52:10.644Z"/>
    <d v="2020-10-08T03:52:10"/>
    <x v="33"/>
    <x v="4"/>
    <x v="33"/>
    <d v="2020-09-29T11:17:27"/>
    <n v="35.080800000000004"/>
    <n v="75.471699999999998"/>
    <n v="51.43"/>
    <n v="4.0999999999999996"/>
    <s v="mb"/>
    <m/>
    <n v="105"/>
    <n v="2.3140000000000001"/>
    <n v="0.64"/>
    <s v="us"/>
    <s v="us6000c80y"/>
    <s v="2020-12-19T17:22:51.040Z"/>
    <s v="28 km SSW of Skardu, Pakistan"/>
    <b v="1"/>
    <s v="earthquake"/>
    <n v="7.4"/>
    <n v="5.3"/>
    <n v="0.21299999999999999"/>
    <n v="6"/>
    <s v="reviewed"/>
    <s v="us"/>
    <s v="us"/>
    <m/>
  </r>
  <r>
    <s v="2020-09-29T11:17:27.876Z"/>
    <d v="2020-09-29T11:17:27"/>
    <x v="42"/>
    <x v="4"/>
    <x v="42"/>
    <d v="2020-09-06T01:59:16"/>
    <n v="35.066600000000001"/>
    <n v="69.040400000000005"/>
    <n v="35"/>
    <n v="4.0999999999999996"/>
    <s v="mb"/>
    <m/>
    <n v="107"/>
    <n v="0.52400000000000002"/>
    <n v="0.69"/>
    <s v="us"/>
    <s v="us6000c2hl"/>
    <s v="2020-12-05T21:03:06.040Z"/>
    <s v="13 km WNW of Charikar, Afghanistan"/>
    <b v="1"/>
    <s v="earthquake"/>
    <n v="6.6"/>
    <n v="2"/>
    <n v="0.185"/>
    <n v="8"/>
    <s v="reviewed"/>
    <s v="us"/>
    <s v="us"/>
    <m/>
  </r>
  <r>
    <s v="2020-09-06T01:59:16.921Z"/>
    <d v="2020-09-06T01:59:16"/>
    <x v="42"/>
    <x v="4"/>
    <x v="42"/>
    <d v="2020-09-04T14:05:30"/>
    <n v="31.645499999999998"/>
    <n v="93.406000000000006"/>
    <n v="26.87"/>
    <n v="4.4000000000000004"/>
    <s v="mb"/>
    <m/>
    <n v="68"/>
    <n v="2.7570000000000001"/>
    <n v="0.79"/>
    <s v="us"/>
    <s v="us7000bir0"/>
    <s v="2020-11-17T19:44:42.040Z"/>
    <s v="Eastern Xizang"/>
    <b v="0"/>
    <s v="earthquake"/>
    <n v="8.3000000000000007"/>
    <n v="4.5999999999999996"/>
    <n v="8.1000000000000003E-2"/>
    <n v="45"/>
    <s v="reviewed"/>
    <s v="us"/>
    <s v="us"/>
    <m/>
  </r>
  <r>
    <s v="2020-09-04T14:05:30.558Z"/>
    <d v="2020-09-04T14:05:30"/>
    <x v="42"/>
    <x v="4"/>
    <x v="42"/>
    <d v="2020-09-22T03:46:51"/>
    <n v="0.51659999999999995"/>
    <n v="96.706500000000005"/>
    <n v="10"/>
    <n v="4.2"/>
    <s v="mb"/>
    <m/>
    <n v="206"/>
    <n v="1.169"/>
    <n v="0.48"/>
    <s v="us"/>
    <s v="us7000bhvj"/>
    <s v="2020-11-17T19:44:35.040Z"/>
    <s v="220 km S of Sinabang, Indonesia"/>
    <b v="0"/>
    <s v="earthquake"/>
    <n v="8.3000000000000007"/>
    <n v="2"/>
    <n v="0.16700000000000001"/>
    <n v="10"/>
    <s v="reviewed"/>
    <s v="us"/>
    <s v="us"/>
    <m/>
  </r>
  <r>
    <s v="2020-09-22T03:46:51.500Z"/>
    <d v="2020-09-22T03:46:51"/>
    <x v="42"/>
    <x v="4"/>
    <x v="42"/>
    <d v="2020-09-02T14:28:42"/>
    <n v="35.704099999999997"/>
    <n v="77.831299999999999"/>
    <n v="62.17"/>
    <n v="4.0999999999999996"/>
    <s v="mb"/>
    <m/>
    <n v="110"/>
    <n v="4.2809999999999997"/>
    <n v="0.97"/>
    <s v="us"/>
    <s v="us6000bzjp"/>
    <s v="2020-11-28T21:32:03.040Z"/>
    <s v="127 km NE of Thang, India"/>
    <b v="1"/>
    <s v="earthquake"/>
    <n v="5.2"/>
    <n v="11"/>
    <n v="0.23300000000000001"/>
    <n v="5"/>
    <s v="reviewed"/>
    <s v="us"/>
    <s v="us"/>
    <m/>
  </r>
  <r>
    <s v="2020-09-02T14:28:42.548Z"/>
    <d v="2020-09-02T14:28:42"/>
    <x v="42"/>
    <x v="4"/>
    <x v="42"/>
    <d v="2020-09-01T16:38:50"/>
    <n v="39.302599999999998"/>
    <n v="75.873099999999994"/>
    <n v="10"/>
    <n v="4.0999999999999996"/>
    <s v="mb"/>
    <m/>
    <n v="78"/>
    <n v="2.1179999999999999"/>
    <n v="0.71"/>
    <s v="us"/>
    <s v="us7000bgjr"/>
    <s v="2020-11-17T19:44:22.040Z"/>
    <s v="21 km SSW of Kashgar, China"/>
    <b v="0"/>
    <s v="earthquake"/>
    <n v="7.1"/>
    <n v="1.9"/>
    <n v="0.151"/>
    <n v="12"/>
    <s v="reviewed"/>
    <s v="us"/>
    <s v="us"/>
    <m/>
  </r>
  <r>
    <s v="2020-09-01T16:38:50.557Z"/>
    <d v="2020-09-01T16:38:50"/>
    <x v="42"/>
    <x v="4"/>
    <x v="42"/>
    <d v="2020-09-01T11:52:50"/>
    <n v="31.6784"/>
    <n v="93.346999999999994"/>
    <n v="10"/>
    <n v="4.4000000000000004"/>
    <s v="mb"/>
    <m/>
    <n v="108"/>
    <n v="2.7440000000000002"/>
    <n v="0.48"/>
    <s v="us"/>
    <s v="us7000bhup"/>
    <s v="2020-11-07T18:48:52.040Z"/>
    <s v="124 km E of Nagqu, China"/>
    <b v="0"/>
    <s v="earthquake"/>
    <n v="10.5"/>
    <n v="1.9"/>
    <n v="0.11700000000000001"/>
    <n v="21"/>
    <s v="reviewed"/>
    <s v="us"/>
    <s v="us"/>
    <m/>
  </r>
  <r>
    <s v="2020-09-01T11:52:50.668Z"/>
    <d v="2020-09-01T11:52:50"/>
    <x v="42"/>
    <x v="4"/>
    <x v="42"/>
    <d v="2020-09-01T06:39:06"/>
    <n v="3.0421999999999998"/>
    <n v="95.733199999999997"/>
    <n v="8.51"/>
    <n v="4.9000000000000004"/>
    <s v="mb"/>
    <m/>
    <n v="117"/>
    <n v="2.4860000000000002"/>
    <n v="0.48"/>
    <s v="us"/>
    <s v="us7000bfrm"/>
    <s v="2020-11-07T18:48:43.040Z"/>
    <s v="95 km NW of Sinabang, Indonesia"/>
    <b v="0"/>
    <s v="earthquake"/>
    <n v="4.9000000000000004"/>
    <n v="4.5"/>
    <n v="7.9000000000000001E-2"/>
    <n v="50"/>
    <s v="reviewed"/>
    <s v="us"/>
    <s v="us"/>
    <m/>
  </r>
  <r>
    <s v="2020-09-01T06:39:06.264Z"/>
    <d v="2020-09-01T06:39:06"/>
    <x v="42"/>
    <x v="4"/>
    <x v="42"/>
    <d v="2020-09-06T11:36:45"/>
    <n v="22.277999999999999"/>
    <n v="95.016000000000005"/>
    <n v="76.13"/>
    <n v="4.3"/>
    <s v="mb"/>
    <m/>
    <n v="151"/>
    <n v="1.359"/>
    <n v="0.82"/>
    <s v="us"/>
    <s v="us7000bhu5"/>
    <s v="2020-11-07T18:48:52.040Z"/>
    <s v="22 km NNW of Monywa, Myanmar"/>
    <b v="0"/>
    <s v="earthquake"/>
    <n v="9.6"/>
    <n v="4.5999999999999996"/>
    <n v="0.16"/>
    <n v="11"/>
    <s v="reviewed"/>
    <s v="us"/>
    <s v="us"/>
    <m/>
  </r>
  <r>
    <s v="2020-09-06T11:36:45.677Z"/>
    <d v="2020-09-06T11:36:45"/>
    <x v="42"/>
    <x v="4"/>
    <x v="42"/>
    <d v="2020-09-03T07:07:41"/>
    <n v="14.0641"/>
    <n v="93.064300000000003"/>
    <n v="10"/>
    <n v="4.0999999999999996"/>
    <s v="mb"/>
    <m/>
    <n v="121"/>
    <n v="2.4140000000000001"/>
    <n v="0.22"/>
    <s v="us"/>
    <s v="us7000bl69"/>
    <s v="2020-11-17T19:44:45.040Z"/>
    <s v="264 km N of Bamboo Flat, India"/>
    <b v="1"/>
    <s v="earthquake"/>
    <n v="10.199999999999999"/>
    <n v="1.9"/>
    <n v="0.21299999999999999"/>
    <n v="6"/>
    <s v="reviewed"/>
    <s v="us"/>
    <s v="us"/>
    <m/>
  </r>
  <r>
    <s v="2020-09-03T07:07:41.747Z"/>
    <d v="2020-09-03T07:07:41"/>
    <x v="42"/>
    <x v="4"/>
    <x v="42"/>
    <d v="2020-08-30T22:21:55"/>
    <n v="36.520400000000002"/>
    <n v="70.314700000000002"/>
    <n v="216.99"/>
    <n v="4.0999999999999996"/>
    <s v="mb"/>
    <m/>
    <n v="79"/>
    <n v="2.23"/>
    <n v="0.94"/>
    <s v="us"/>
    <s v="us7000bk8r"/>
    <s v="2020-11-17T19:44:25.040Z"/>
    <s v="41 km E of Farkh?r, Afghanistan"/>
    <b v="1"/>
    <s v="earthquake"/>
    <n v="6.4"/>
    <n v="12.1"/>
    <n v="0.16500000000000001"/>
    <n v="10"/>
    <s v="reviewed"/>
    <s v="us"/>
    <s v="us"/>
    <m/>
  </r>
  <r>
    <s v="2020-08-30T22:21:55.005Z"/>
    <d v="2020-08-30T22:21:55"/>
    <x v="26"/>
    <x v="4"/>
    <x v="26"/>
    <d v="2020-08-11T22:48:31"/>
    <n v="36.556800000000003"/>
    <n v="71.097300000000004"/>
    <n v="227.6"/>
    <n v="4.0999999999999996"/>
    <s v="mb"/>
    <m/>
    <n v="80"/>
    <n v="2.617"/>
    <n v="0.82"/>
    <s v="us"/>
    <s v="us7000bf3z"/>
    <s v="2020-11-07T18:48:38.040Z"/>
    <s v="41 km WSW of Ashk?sham, Afghanistan"/>
    <b v="1"/>
    <s v="earthquake"/>
    <n v="8.8000000000000007"/>
    <n v="7.8"/>
    <n v="0.17399999999999999"/>
    <n v="9"/>
    <s v="reviewed"/>
    <s v="us"/>
    <s v="us"/>
    <m/>
  </r>
  <r>
    <s v="2020-08-11T22:48:31.686Z"/>
    <d v="2020-08-11T22:48:31"/>
    <x v="26"/>
    <x v="4"/>
    <x v="26"/>
    <d v="2020-08-03T11:24:11"/>
    <n v="30.388000000000002"/>
    <n v="94.811099999999996"/>
    <n v="10"/>
    <n v="4.0999999999999996"/>
    <s v="mb"/>
    <m/>
    <n v="161"/>
    <n v="3.266"/>
    <n v="0.56000000000000005"/>
    <s v="us"/>
    <s v="us6000bg1x"/>
    <s v="2020-10-21T22:04:15.040Z"/>
    <s v="210 km NNE of Shi Yomi, India"/>
    <b v="1"/>
    <s v="earthquake"/>
    <n v="6.9"/>
    <n v="2"/>
    <n v="0.13"/>
    <n v="16"/>
    <s v="reviewed"/>
    <s v="us"/>
    <s v="us"/>
    <m/>
  </r>
  <r>
    <s v="2020-08-03T11:24:11.900Z"/>
    <d v="2020-08-03T11:24:11"/>
    <x v="26"/>
    <x v="4"/>
    <x v="26"/>
    <d v="2020-07-30T13:35:44"/>
    <n v="36.396999999999998"/>
    <n v="70.898200000000003"/>
    <n v="155.82"/>
    <n v="4.0999999999999996"/>
    <s v="mb"/>
    <m/>
    <n v="76"/>
    <n v="1.284"/>
    <n v="0.71"/>
    <s v="us"/>
    <s v="us6000b8p9"/>
    <s v="2022-08-08T23:50:35.441Z"/>
    <s v="52 km S of Jurm, Afghanistan"/>
    <b v="1"/>
    <s v="earthquake"/>
    <n v="4.0999999999999996"/>
    <n v="7.8"/>
    <n v="0.112"/>
    <n v="22"/>
    <s v="reviewed"/>
    <s v="us"/>
    <s v="us"/>
    <m/>
  </r>
  <r>
    <s v="2020-07-30T13:35:44.774Z"/>
    <d v="2020-07-30T13:35:44"/>
    <x v="6"/>
    <x v="4"/>
    <x v="6"/>
    <d v="2020-07-29T20:54:26"/>
    <n v="29.866700000000002"/>
    <n v="95.139899999999997"/>
    <n v="10"/>
    <n v="4.0999999999999996"/>
    <s v="mb"/>
    <m/>
    <n v="73"/>
    <n v="3.492"/>
    <n v="0.79"/>
    <s v="us"/>
    <s v="us6000b6u0"/>
    <s v="2020-10-10T17:11:03.040Z"/>
    <s v="165 km NNE of Shi Yomi, India"/>
    <b v="1"/>
    <s v="earthquake"/>
    <n v="6.7"/>
    <n v="2"/>
    <n v="0.127"/>
    <n v="17"/>
    <s v="reviewed"/>
    <s v="us"/>
    <s v="us"/>
    <m/>
  </r>
  <r>
    <s v="2020-07-29T20:54:26.858Z"/>
    <d v="2020-07-29T20:54:26"/>
    <x v="6"/>
    <x v="4"/>
    <x v="6"/>
    <d v="2020-08-29T12:47:08"/>
    <n v="28.410699999999999"/>
    <n v="88.325900000000004"/>
    <n v="10"/>
    <n v="4.0999999999999996"/>
    <s v="mb"/>
    <m/>
    <n v="113"/>
    <n v="1.41"/>
    <n v="1.24"/>
    <s v="us"/>
    <s v="us6000b6f4"/>
    <s v="2020-10-10T17:11:01.040Z"/>
    <s v="101 km N of Mangan, India"/>
    <b v="1"/>
    <s v="earthquake"/>
    <n v="8.9"/>
    <n v="1.9"/>
    <n v="0.13"/>
    <n v="16"/>
    <s v="reviewed"/>
    <s v="us"/>
    <s v="us"/>
    <m/>
  </r>
  <r>
    <s v="2020-08-29T12:47:08.086Z"/>
    <d v="2020-08-29T12:47:08"/>
    <x v="26"/>
    <x v="4"/>
    <x v="26"/>
    <d v="2020-07-28T10:07:35"/>
    <n v="2.8803999999999998"/>
    <n v="95.999799999999993"/>
    <n v="24.84"/>
    <n v="4.3"/>
    <s v="mb"/>
    <m/>
    <n v="158"/>
    <n v="2.2200000000000002"/>
    <n v="0.53"/>
    <s v="us"/>
    <s v="us7000bh2v"/>
    <s v="2020-11-07T18:48:49.040Z"/>
    <s v="61 km NW of Sinabang, Indonesia"/>
    <b v="0"/>
    <s v="earthquake"/>
    <n v="7.8"/>
    <n v="3.1"/>
    <n v="0.188"/>
    <n v="8"/>
    <s v="reviewed"/>
    <s v="us"/>
    <s v="us"/>
    <m/>
  </r>
  <r>
    <s v="2020-07-28T10:07:35.274Z"/>
    <d v="2020-07-28T10:07:35"/>
    <x v="6"/>
    <x v="4"/>
    <x v="6"/>
    <d v="2020-07-24T05:45:56"/>
    <n v="36.553699999999999"/>
    <n v="70.878299999999996"/>
    <n v="202.77"/>
    <n v="4.0999999999999996"/>
    <s v="mb"/>
    <m/>
    <n v="78"/>
    <n v="1.1579999999999999"/>
    <n v="0.92"/>
    <s v="us"/>
    <s v="us6000b58u"/>
    <s v="2022-08-08T23:45:29.919Z"/>
    <s v="34 km S of Jurm, Afghanistan"/>
    <b v="1"/>
    <s v="earthquake"/>
    <n v="4.9000000000000004"/>
    <n v="8.3000000000000007"/>
    <n v="0.184"/>
    <n v="8"/>
    <s v="reviewed"/>
    <s v="us"/>
    <s v="us"/>
    <m/>
  </r>
  <r>
    <s v="2020-07-24T05:45:56.764Z"/>
    <d v="2020-07-24T05:45:56"/>
    <x v="6"/>
    <x v="4"/>
    <x v="6"/>
    <d v="2020-08-27T15:50:10"/>
    <n v="23.068999999999999"/>
    <n v="93.369900000000001"/>
    <n v="10"/>
    <n v="4.0999999999999996"/>
    <s v="mb"/>
    <m/>
    <n v="54"/>
    <n v="0.47399999999999998"/>
    <n v="0.89"/>
    <s v="us"/>
    <s v="us6000b66q"/>
    <s v="2020-10-03T17:32:31.040Z"/>
    <s v="31 km ESE of North Vanlaiphai, India"/>
    <b v="1"/>
    <s v="earthquake"/>
    <n v="3.9"/>
    <n v="1.9"/>
    <n v="0.158"/>
    <n v="11"/>
    <s v="reviewed"/>
    <s v="us"/>
    <s v="us"/>
    <m/>
  </r>
  <r>
    <s v="2020-08-27T15:50:10.966Z"/>
    <d v="2020-08-27T15:50:10"/>
    <x v="26"/>
    <x v="4"/>
    <x v="26"/>
    <d v="2020-07-22T01:02:22"/>
    <n v="18.235099999999999"/>
    <n v="95.107699999999994"/>
    <n v="33.21"/>
    <n v="4.3"/>
    <s v="mb"/>
    <m/>
    <n v="80"/>
    <n v="3.1059999999999999"/>
    <n v="0.44"/>
    <s v="us"/>
    <s v="us7000bggc"/>
    <s v="2020-11-07T18:48:47.040Z"/>
    <s v="23 km WSW of Myanaung, Myanmar"/>
    <b v="0"/>
    <s v="earthquake"/>
    <n v="8"/>
    <n v="1.4"/>
    <n v="0.13300000000000001"/>
    <n v="18"/>
    <s v="reviewed"/>
    <s v="us"/>
    <s v="us"/>
    <m/>
  </r>
  <r>
    <s v="2020-07-22T01:02:22.347Z"/>
    <d v="2020-07-22T01:02:22"/>
    <x v="6"/>
    <x v="4"/>
    <x v="6"/>
    <d v="2020-07-20T05:01:42"/>
    <n v="30.319500000000001"/>
    <n v="94.716999999999999"/>
    <n v="10"/>
    <n v="4.0999999999999996"/>
    <s v="mb"/>
    <m/>
    <n v="136"/>
    <n v="3.173"/>
    <n v="1.03"/>
    <s v="us"/>
    <s v="us6000b5wv"/>
    <s v="2020-10-03T17:32:29.040Z"/>
    <s v="201 km N of Shi Yomi, India"/>
    <b v="1"/>
    <s v="earthquake"/>
    <n v="7.2"/>
    <n v="2"/>
    <n v="0.127"/>
    <n v="17"/>
    <s v="reviewed"/>
    <s v="us"/>
    <s v="us"/>
    <m/>
  </r>
  <r>
    <s v="2020-07-20T05:01:42.659Z"/>
    <d v="2020-07-20T05:01:42"/>
    <x v="6"/>
    <x v="4"/>
    <x v="6"/>
    <d v="2020-07-19T22:21:28"/>
    <n v="29.362100000000002"/>
    <n v="68.810500000000005"/>
    <n v="10"/>
    <n v="4.0999999999999996"/>
    <s v="mb"/>
    <m/>
    <n v="140"/>
    <n v="5.1669999999999998"/>
    <n v="0.62"/>
    <s v="us"/>
    <s v="us7000arfw"/>
    <s v="2020-09-26T16:58:40.040Z"/>
    <s v="49 km NW of Dera Bugti, Pakistan"/>
    <b v="1"/>
    <s v="earthquake"/>
    <n v="12.8"/>
    <n v="1.8"/>
    <n v="0.13500000000000001"/>
    <n v="15"/>
    <s v="reviewed"/>
    <s v="us"/>
    <s v="us"/>
    <m/>
  </r>
  <r>
    <s v="2020-07-19T22:21:28.971Z"/>
    <d v="2020-07-19T22:21:28"/>
    <x v="6"/>
    <x v="4"/>
    <x v="6"/>
    <d v="2020-08-26T22:11:10"/>
    <n v="36.568600000000004"/>
    <n v="70.727599999999995"/>
    <n v="235.06"/>
    <n v="4.0999999999999996"/>
    <s v="mb"/>
    <m/>
    <n v="71"/>
    <n v="1.2150000000000001"/>
    <n v="0.7"/>
    <s v="us"/>
    <s v="us7000arct"/>
    <s v="2020-09-26T16:58:39.040Z"/>
    <s v="34 km SSW of Jurm, Afghanistan"/>
    <b v="1"/>
    <s v="earthquake"/>
    <n v="7.6"/>
    <n v="6.4"/>
    <n v="0.09"/>
    <n v="34"/>
    <s v="reviewed"/>
    <s v="us"/>
    <s v="us"/>
    <m/>
  </r>
  <r>
    <s v="2020-08-26T22:11:10.864Z"/>
    <d v="2020-08-26T22:11:10"/>
    <x v="26"/>
    <x v="4"/>
    <x v="26"/>
    <d v="2020-07-16T02:10:29"/>
    <n v="37.2346"/>
    <n v="71.906499999999994"/>
    <n v="141.53"/>
    <n v="4.0999999999999996"/>
    <s v="mb"/>
    <m/>
    <n v="86"/>
    <n v="2.246"/>
    <n v="0.73"/>
    <s v="us"/>
    <s v="us7000bdgl"/>
    <s v="2020-11-07T18:48:29.040Z"/>
    <s v="42 km SE of Khorugh, Tajikistan"/>
    <b v="0"/>
    <s v="earthquake"/>
    <n v="7.9"/>
    <n v="12.2"/>
    <n v="0.23300000000000001"/>
    <n v="5"/>
    <s v="reviewed"/>
    <s v="us"/>
    <s v="us"/>
    <m/>
  </r>
  <r>
    <s v="2020-07-16T02:10:29.094Z"/>
    <d v="2020-07-16T02:10:29"/>
    <x v="6"/>
    <x v="4"/>
    <x v="6"/>
    <d v="2020-07-06T19:24:27"/>
    <n v="22.255800000000001"/>
    <n v="70.992800000000003"/>
    <n v="10"/>
    <n v="4.0999999999999996"/>
    <s v="mb"/>
    <m/>
    <n v="112"/>
    <n v="11.529"/>
    <n v="0.54"/>
    <s v="us"/>
    <s v="us7000apfs"/>
    <s v="2020-09-26T16:58:31.040Z"/>
    <s v="20 km E of R?jkot, India"/>
    <b v="1"/>
    <s v="earthquake"/>
    <n v="13.7"/>
    <n v="2"/>
    <n v="0.151"/>
    <n v="12"/>
    <s v="reviewed"/>
    <s v="us"/>
    <s v="us"/>
    <m/>
  </r>
  <r>
    <s v="2020-07-06T19:24:27.542Z"/>
    <d v="2020-07-06T19:24:27"/>
    <x v="6"/>
    <x v="4"/>
    <x v="6"/>
    <d v="2020-07-01T21:37:15"/>
    <n v="33.055700000000002"/>
    <n v="73.615600000000001"/>
    <n v="10"/>
    <n v="4.0999999999999996"/>
    <s v="mb"/>
    <m/>
    <n v="145"/>
    <n v="0.66"/>
    <n v="1.1399999999999999"/>
    <s v="us"/>
    <s v="us7000aizr"/>
    <s v="2020-09-11T22:14:21.040Z"/>
    <s v="16 km SW of New Mirpur, Pakistan"/>
    <b v="1"/>
    <s v="earthquake"/>
    <n v="6.5"/>
    <n v="1.6"/>
    <n v="0.14399999999999999"/>
    <n v="13"/>
    <s v="reviewed"/>
    <s v="us"/>
    <s v="us"/>
    <m/>
  </r>
  <r>
    <s v="2020-07-01T21:37:15.153Z"/>
    <d v="2020-07-01T21:37:15"/>
    <x v="6"/>
    <x v="4"/>
    <x v="6"/>
    <d v="2020-08-26T00:48:50"/>
    <n v="36.689900000000002"/>
    <n v="70.9786"/>
    <n v="217.92"/>
    <n v="4.0999999999999996"/>
    <s v="mb"/>
    <m/>
    <n v="72"/>
    <n v="0.999"/>
    <n v="0.97"/>
    <s v="us"/>
    <s v="us7000ag84"/>
    <s v="2020-09-11T22:13:49.040Z"/>
    <s v="23 km SSE of Jurm, Afghanistan"/>
    <b v="1"/>
    <s v="earthquake"/>
    <n v="6.5"/>
    <n v="7.5"/>
    <n v="0.11700000000000001"/>
    <n v="20"/>
    <s v="reviewed"/>
    <s v="us"/>
    <s v="us"/>
    <m/>
  </r>
  <r>
    <s v="2020-08-26T00:48:50.563Z"/>
    <d v="2020-08-26T00:48:50"/>
    <x v="26"/>
    <x v="4"/>
    <x v="26"/>
    <d v="2020-06-18T05:25:46"/>
    <n v="35.636600000000001"/>
    <n v="82.372900000000001"/>
    <n v="10"/>
    <n v="4.5"/>
    <s v="mb"/>
    <m/>
    <n v="65"/>
    <n v="6.0819999999999999"/>
    <n v="1.1000000000000001"/>
    <s v="us"/>
    <s v="us7000bd1r"/>
    <s v="2020-11-07T18:48:27.040Z"/>
    <s v="272 km SE of Hotan, China"/>
    <b v="0"/>
    <s v="earthquake"/>
    <n v="7.8"/>
    <n v="1.9"/>
    <n v="8.7999999999999995E-2"/>
    <n v="38"/>
    <s v="reviewed"/>
    <s v="us"/>
    <s v="us"/>
    <m/>
  </r>
  <r>
    <s v="2020-06-18T05:25:46.085Z"/>
    <d v="2020-06-18T05:25:46"/>
    <x v="27"/>
    <x v="4"/>
    <x v="27"/>
    <d v="2020-08-24T13:05:49"/>
    <n v="36.509500000000003"/>
    <n v="70.182000000000002"/>
    <n v="220.62"/>
    <n v="4.0999999999999996"/>
    <s v="mb"/>
    <m/>
    <n v="84"/>
    <n v="1.5609999999999999"/>
    <n v="0.41"/>
    <s v="us"/>
    <s v="us6000adyg"/>
    <s v="2020-08-30T00:00:44.040Z"/>
    <s v="29 km ESE of Farkh?r, Afghanistan"/>
    <b v="1"/>
    <s v="earthquake"/>
    <n v="8"/>
    <n v="6.6"/>
    <n v="0.19700000000000001"/>
    <n v="7"/>
    <s v="reviewed"/>
    <s v="us"/>
    <s v="us"/>
    <m/>
  </r>
  <r>
    <s v="2020-08-24T13:05:49.672Z"/>
    <d v="2020-08-24T13:05:49"/>
    <x v="26"/>
    <x v="4"/>
    <x v="26"/>
    <d v="2020-08-23T17:07:43"/>
    <n v="25.272200000000002"/>
    <n v="97.602699999999999"/>
    <n v="10"/>
    <n v="4.3"/>
    <s v="mb"/>
    <m/>
    <n v="75"/>
    <n v="3.1760000000000002"/>
    <n v="0.72"/>
    <s v="us"/>
    <s v="us6000bjqh"/>
    <s v="2020-10-31T19:06:22.040Z"/>
    <s v="24 km ESE of Myitkyina, Myanmar"/>
    <b v="0"/>
    <s v="earthquake"/>
    <n v="3.2"/>
    <n v="1.9"/>
    <n v="0.105"/>
    <n v="26"/>
    <s v="reviewed"/>
    <s v="us"/>
    <s v="us"/>
    <m/>
  </r>
  <r>
    <s v="2020-08-23T17:07:43.232Z"/>
    <d v="2020-08-23T17:07:43"/>
    <x v="26"/>
    <x v="4"/>
    <x v="26"/>
    <d v="2020-06-12T23:32:35"/>
    <n v="30.3934"/>
    <n v="87.503500000000003"/>
    <n v="10"/>
    <n v="4.5"/>
    <s v="mb"/>
    <m/>
    <n v="51"/>
    <n v="2.5"/>
    <n v="0.99"/>
    <s v="us"/>
    <s v="us6000bjg8"/>
    <s v="2020-10-31T19:06:20.040Z"/>
    <s v="183 km NW of Rikaze, China"/>
    <b v="0"/>
    <s v="earthquake"/>
    <n v="7.8"/>
    <n v="1.9"/>
    <n v="7.9000000000000001E-2"/>
    <n v="47"/>
    <s v="reviewed"/>
    <s v="us"/>
    <s v="us"/>
    <m/>
  </r>
  <r>
    <s v="2020-06-12T23:32:35.370Z"/>
    <d v="2020-06-12T23:32:35"/>
    <x v="27"/>
    <x v="4"/>
    <x v="27"/>
    <d v="2020-06-06T10:49:18"/>
    <n v="32.856200000000001"/>
    <n v="73.759200000000007"/>
    <n v="10"/>
    <n v="4.0999999999999996"/>
    <s v="mb"/>
    <m/>
    <n v="268"/>
    <n v="4.2750000000000004"/>
    <n v="0.42"/>
    <s v="us"/>
    <s v="us6000ab0k"/>
    <s v="2020-08-22T19:14:48.040Z"/>
    <s v="5 km S of Sarai Alamgir, Pakistan"/>
    <b v="1"/>
    <s v="earthquake"/>
    <n v="8.1"/>
    <n v="2"/>
    <n v="0.184"/>
    <n v="8"/>
    <s v="reviewed"/>
    <s v="us"/>
    <s v="us"/>
    <m/>
  </r>
  <r>
    <s v="2020-06-06T10:49:18.929Z"/>
    <d v="2020-06-06T10:49:18"/>
    <x v="27"/>
    <x v="4"/>
    <x v="27"/>
    <d v="2020-08-22T22:56:36"/>
    <n v="36.597700000000003"/>
    <n v="71.350499999999997"/>
    <n v="221.72"/>
    <n v="4.0999999999999996"/>
    <s v="mb"/>
    <m/>
    <n v="81"/>
    <n v="2.2839999999999998"/>
    <n v="0.5"/>
    <s v="us"/>
    <s v="us6000a74r"/>
    <s v="2020-08-18T17:58:57.040Z"/>
    <s v="18 km WSW of Ashk?sham, Afghanistan"/>
    <b v="1"/>
    <s v="earthquake"/>
    <n v="6.9"/>
    <n v="8"/>
    <n v="0.107"/>
    <n v="24"/>
    <s v="reviewed"/>
    <s v="us"/>
    <s v="us"/>
    <m/>
  </r>
  <r>
    <s v="2020-08-22T22:56:36.497Z"/>
    <d v="2020-08-22T22:56:36"/>
    <x v="26"/>
    <x v="4"/>
    <x v="26"/>
    <d v="2020-08-22T06:26:47"/>
    <n v="22.599699999999999"/>
    <n v="94.546499999999995"/>
    <n v="102.78"/>
    <n v="4.2"/>
    <s v="mb"/>
    <m/>
    <n v="138"/>
    <n v="0.876"/>
    <n v="0.63"/>
    <s v="us"/>
    <s v="us7000be94"/>
    <s v="2020-10-31T19:06:34.040Z"/>
    <s v="81 km NW of Monywa, Myanmar"/>
    <b v="0"/>
    <s v="earthquake"/>
    <n v="6.5"/>
    <n v="7.9"/>
    <n v="0.159"/>
    <n v="11"/>
    <s v="reviewed"/>
    <s v="us"/>
    <s v="us"/>
    <m/>
  </r>
  <r>
    <s v="2020-08-22T06:26:47.921Z"/>
    <d v="2020-08-22T06:26:47"/>
    <x v="26"/>
    <x v="4"/>
    <x v="26"/>
    <d v="2020-08-21T23:24:17"/>
    <n v="4.1707000000000001"/>
    <n v="62.754600000000003"/>
    <n v="10"/>
    <n v="4.4000000000000004"/>
    <s v="mb"/>
    <m/>
    <n v="80"/>
    <n v="11.403"/>
    <n v="0.8"/>
    <s v="us"/>
    <s v="us7000be8n"/>
    <s v="2020-10-31T19:06:33.040Z"/>
    <s v="Carlsberg Ridge"/>
    <b v="0"/>
    <s v="earthquake"/>
    <n v="12.3"/>
    <n v="1.9"/>
    <n v="0.14899999999999999"/>
    <n v="13"/>
    <s v="reviewed"/>
    <s v="us"/>
    <s v="us"/>
    <m/>
  </r>
  <r>
    <s v="2020-08-21T23:24:17.879Z"/>
    <d v="2020-08-21T23:24:17"/>
    <x v="26"/>
    <x v="4"/>
    <x v="26"/>
    <d v="2020-08-20T13:53:52"/>
    <n v="39.457999999999998"/>
    <n v="71.583699999999993"/>
    <n v="10"/>
    <n v="4"/>
    <s v="mb"/>
    <m/>
    <n v="104"/>
    <n v="0.84"/>
    <n v="0.56000000000000005"/>
    <s v="us"/>
    <s v="us6000bith"/>
    <s v="2020-10-31T19:06:15.040Z"/>
    <s v="25 km NNE of Karakenja, Tajikistan"/>
    <b v="0"/>
    <s v="earthquake"/>
    <n v="5.0999999999999996"/>
    <n v="2"/>
    <n v="0.19700000000000001"/>
    <n v="7"/>
    <s v="reviewed"/>
    <s v="us"/>
    <s v="us"/>
    <m/>
  </r>
  <r>
    <s v="2020-08-20T13:53:52.144Z"/>
    <d v="2020-08-20T13:53:52"/>
    <x v="26"/>
    <x v="4"/>
    <x v="26"/>
    <d v="2020-06-05T05:17:14"/>
    <n v="4.8883999999999999"/>
    <n v="96.087400000000002"/>
    <n v="10"/>
    <n v="4.4000000000000004"/>
    <s v="mb"/>
    <m/>
    <n v="85"/>
    <n v="0.92"/>
    <n v="0.82"/>
    <s v="us"/>
    <s v="us6000bhpy"/>
    <s v="2020-10-31T19:06:11.040Z"/>
    <s v="42 km SSW of Reuleuet, Indonesia"/>
    <b v="0"/>
    <s v="earthquake"/>
    <n v="1.9"/>
    <n v="1.9"/>
    <n v="9.5000000000000001E-2"/>
    <n v="38"/>
    <s v="reviewed"/>
    <s v="us"/>
    <s v="us"/>
    <m/>
  </r>
  <r>
    <s v="2020-06-05T05:17:14.089Z"/>
    <d v="2020-06-05T05:17:14"/>
    <x v="27"/>
    <x v="4"/>
    <x v="27"/>
    <d v="2020-05-16T11:15:57"/>
    <n v="37.0002"/>
    <n v="71.952600000000004"/>
    <n v="234.61"/>
    <n v="4.0999999999999996"/>
    <s v="mb"/>
    <m/>
    <n v="183"/>
    <n v="2.3780000000000001"/>
    <n v="0.38"/>
    <s v="us"/>
    <s v="us6000a6cf"/>
    <s v="2020-08-18T17:58:52.040Z"/>
    <s v="32 km W of Khand?d, Afghanistan"/>
    <b v="1"/>
    <s v="earthquake"/>
    <n v="11"/>
    <n v="11.4"/>
    <n v="0.214"/>
    <n v="6"/>
    <s v="reviewed"/>
    <s v="us"/>
    <s v="us"/>
    <m/>
  </r>
  <r>
    <s v="2020-05-16T11:15:57.040Z"/>
    <d v="2020-05-16T11:15:57"/>
    <x v="56"/>
    <x v="4"/>
    <x v="56"/>
    <d v="2020-05-12T14:16:17"/>
    <n v="36.550699999999999"/>
    <n v="70.772599999999997"/>
    <n v="152.62"/>
    <n v="4.0999999999999996"/>
    <s v="mb"/>
    <m/>
    <n v="98"/>
    <n v="2.0249999999999999"/>
    <n v="0.4"/>
    <s v="us"/>
    <s v="us70009i16"/>
    <s v="2020-08-02T00:30:16.040Z"/>
    <s v="35 km S of Jurm, Afghanistan"/>
    <b v="1"/>
    <s v="earthquake"/>
    <n v="4.5999999999999996"/>
    <n v="13.3"/>
    <n v="0.37"/>
    <n v="2"/>
    <s v="reviewed"/>
    <s v="us"/>
    <s v="us"/>
    <m/>
  </r>
  <r>
    <s v="2020-05-12T14:16:17.558Z"/>
    <d v="2020-05-12T14:16:17"/>
    <x v="56"/>
    <x v="4"/>
    <x v="56"/>
    <d v="2020-05-10T15:09:47"/>
    <n v="36.520899999999997"/>
    <n v="70.94"/>
    <n v="150.28"/>
    <n v="4.0999999999999996"/>
    <s v="mb"/>
    <m/>
    <n v="94"/>
    <n v="2.1280000000000001"/>
    <n v="0.44"/>
    <s v="us"/>
    <s v="us70009kv2"/>
    <s v="2020-07-29T22:14:39.040Z"/>
    <s v="39 km SSE of Jurm, Afghanistan"/>
    <b v="1"/>
    <s v="earthquake"/>
    <n v="9.5"/>
    <n v="9.8000000000000007"/>
    <n v="0.157"/>
    <n v="11"/>
    <s v="reviewed"/>
    <s v="us"/>
    <s v="us"/>
    <m/>
  </r>
  <r>
    <s v="2020-05-10T15:09:47.147Z"/>
    <d v="2020-05-10T15:09:47"/>
    <x v="56"/>
    <x v="4"/>
    <x v="56"/>
    <d v="2020-05-09T10:06:46"/>
    <n v="36.6098"/>
    <n v="70.811000000000007"/>
    <n v="159.56"/>
    <n v="4.0999999999999996"/>
    <s v="mb"/>
    <m/>
    <n v="96"/>
    <n v="1.9950000000000001"/>
    <n v="0.74"/>
    <s v="us"/>
    <s v="us70009dq8"/>
    <s v="2020-07-29T22:14:28.040Z"/>
    <s v="28 km S of Jurm, Afghanistan"/>
    <b v="1"/>
    <s v="earthquake"/>
    <n v="10.199999999999999"/>
    <n v="10.8"/>
    <n v="0.37"/>
    <n v="3"/>
    <s v="reviewed"/>
    <s v="us"/>
    <s v="us"/>
    <m/>
  </r>
  <r>
    <s v="2020-05-09T10:06:46.736Z"/>
    <d v="2020-05-09T10:06:46"/>
    <x v="56"/>
    <x v="4"/>
    <x v="56"/>
    <d v="2020-08-17T11:23:40"/>
    <n v="22.116599999999998"/>
    <n v="68.962999999999994"/>
    <n v="10"/>
    <n v="4.0999999999999996"/>
    <s v="mb"/>
    <m/>
    <n v="256"/>
    <n v="12.039"/>
    <n v="0.44"/>
    <s v="us"/>
    <s v="us70009d7u"/>
    <s v="2020-07-29T22:14:23.040Z"/>
    <s v="13 km S of Dw?rka, India"/>
    <b v="1"/>
    <s v="earthquake"/>
    <n v="13.7"/>
    <n v="2"/>
    <n v="0.10299999999999999"/>
    <n v="26"/>
    <s v="reviewed"/>
    <s v="us"/>
    <s v="us"/>
    <m/>
  </r>
  <r>
    <s v="2020-08-17T11:23:40.558Z"/>
    <d v="2020-08-17T11:23:40"/>
    <x v="26"/>
    <x v="4"/>
    <x v="26"/>
    <d v="2020-04-25T14:38:27"/>
    <n v="32.939900000000002"/>
    <n v="86.6267"/>
    <n v="10"/>
    <n v="4.8"/>
    <s v="mb"/>
    <m/>
    <n v="31"/>
    <n v="4.9669999999999996"/>
    <n v="0.56000000000000005"/>
    <s v="us"/>
    <s v="us6000bfx3"/>
    <s v="2020-10-24T20:08:58.040Z"/>
    <s v="western Xizang"/>
    <b v="0"/>
    <s v="earthquake"/>
    <n v="5.0999999999999996"/>
    <n v="1.7"/>
    <n v="3.7999999999999999E-2"/>
    <n v="211"/>
    <s v="reviewed"/>
    <s v="us"/>
    <s v="us"/>
    <m/>
  </r>
  <r>
    <s v="2020-04-25T14:38:27.755Z"/>
    <d v="2020-04-25T14:38:27"/>
    <x v="69"/>
    <x v="4"/>
    <x v="69"/>
    <d v="2020-04-25T14:29:13"/>
    <n v="29.985299999999999"/>
    <n v="69.574299999999994"/>
    <n v="35"/>
    <n v="4.0999999999999996"/>
    <s v="mb"/>
    <m/>
    <n v="152"/>
    <n v="4.5640000000000001"/>
    <n v="0.93"/>
    <s v="us"/>
    <s v="us60009c7r"/>
    <s v="2020-07-11T22:19:04.040Z"/>
    <s v="10 km NNE of Barkhan, Pakistan"/>
    <b v="1"/>
    <s v="earthquake"/>
    <n v="11.1"/>
    <n v="2"/>
    <n v="0.157"/>
    <n v="11"/>
    <s v="reviewed"/>
    <s v="us"/>
    <s v="us"/>
    <m/>
  </r>
  <r>
    <s v="2020-04-25T14:29:13.743Z"/>
    <d v="2020-04-25T14:29:13"/>
    <x v="69"/>
    <x v="4"/>
    <x v="69"/>
    <d v="2020-08-15T21:58:16"/>
    <n v="30.062999999999999"/>
    <n v="69.550799999999995"/>
    <n v="41.46"/>
    <n v="4.0999999999999996"/>
    <s v="mb"/>
    <m/>
    <n v="152"/>
    <n v="4.4850000000000003"/>
    <n v="0.69"/>
    <s v="us"/>
    <s v="us60009c7n"/>
    <s v="2020-07-11T22:19:04.040Z"/>
    <s v="18 km N of Barkhan, Pakistan"/>
    <b v="1"/>
    <s v="earthquake"/>
    <n v="8.6"/>
    <n v="13.5"/>
    <n v="0.16600000000000001"/>
    <n v="10"/>
    <s v="reviewed"/>
    <s v="us"/>
    <s v="us"/>
    <m/>
  </r>
  <r>
    <s v="2020-08-15T21:58:16.921Z"/>
    <d v="2020-08-15T21:58:16"/>
    <x v="26"/>
    <x v="4"/>
    <x v="26"/>
    <d v="2020-04-20T16:13:12"/>
    <n v="39.684699999999999"/>
    <n v="74.059799999999996"/>
    <n v="10"/>
    <n v="4.4000000000000004"/>
    <s v="mb"/>
    <m/>
    <n v="52"/>
    <n v="1.754"/>
    <n v="0.51"/>
    <s v="us"/>
    <s v="us6000bfc6"/>
    <s v="2020-10-24T20:08:54.040Z"/>
    <s v="136 km SSE of Uzgen, Kyrgyzstan"/>
    <b v="0"/>
    <s v="earthquake"/>
    <n v="5.6"/>
    <n v="1.9"/>
    <n v="8.8999999999999996E-2"/>
    <n v="36"/>
    <s v="reviewed"/>
    <s v="us"/>
    <s v="us"/>
    <m/>
  </r>
  <r>
    <s v="2020-04-20T16:13:12.450Z"/>
    <d v="2020-04-20T16:13:12"/>
    <x v="69"/>
    <x v="4"/>
    <x v="69"/>
    <d v="2020-04-17T18:25:44"/>
    <n v="36.513800000000003"/>
    <n v="70.701599999999999"/>
    <n v="193.16"/>
    <n v="4.0999999999999996"/>
    <s v="mb"/>
    <m/>
    <n v="78"/>
    <n v="2.3879999999999999"/>
    <n v="0.72"/>
    <s v="us"/>
    <s v="us700090i9"/>
    <s v="2020-07-09T14:31:36.040Z"/>
    <s v="40 km SSW of Jurm, Afghanistan"/>
    <b v="1"/>
    <s v="earthquake"/>
    <n v="8"/>
    <n v="6.8"/>
    <n v="8.1000000000000003E-2"/>
    <n v="42"/>
    <s v="reviewed"/>
    <s v="us"/>
    <s v="us"/>
    <m/>
  </r>
  <r>
    <s v="2020-04-17T18:25:44.485Z"/>
    <d v="2020-04-17T18:25:44"/>
    <x v="69"/>
    <x v="4"/>
    <x v="69"/>
    <d v="2020-08-13T18:07:15"/>
    <n v="36.35"/>
    <n v="71.257999999999996"/>
    <n v="122.86"/>
    <n v="4.0999999999999996"/>
    <s v="mb"/>
    <m/>
    <n v="59"/>
    <n v="2.42"/>
    <n v="0.75"/>
    <s v="us"/>
    <s v="us70008ysq"/>
    <s v="2020-07-09T14:31:22.040Z"/>
    <s v="44 km SSW of Ashk?sham, Afghanistan"/>
    <b v="1"/>
    <s v="earthquake"/>
    <n v="4.5"/>
    <n v="7.2"/>
    <n v="8.5000000000000006E-2"/>
    <n v="44"/>
    <s v="reviewed"/>
    <s v="us"/>
    <s v="us"/>
    <m/>
  </r>
  <r>
    <s v="2020-08-13T18:07:15.476Z"/>
    <d v="2020-08-13T18:07:15"/>
    <x v="26"/>
    <x v="4"/>
    <x v="26"/>
    <d v="2020-04-17T10:59:11"/>
    <n v="38.551699999999997"/>
    <n v="69.869799999999998"/>
    <n v="5.39"/>
    <n v="4.8"/>
    <s v="mb"/>
    <m/>
    <n v="39"/>
    <n v="0.54"/>
    <n v="0.86"/>
    <s v="us"/>
    <s v="us6000be84"/>
    <s v="2020-10-24T20:08:50.040Z"/>
    <s v="23 km SE of Obigarm, Tajikistan"/>
    <b v="0"/>
    <s v="earthquake"/>
    <n v="2.8"/>
    <n v="3.5"/>
    <n v="4.1000000000000002E-2"/>
    <n v="184"/>
    <s v="reviewed"/>
    <s v="us"/>
    <s v="us"/>
    <m/>
  </r>
  <r>
    <s v="2020-04-17T10:59:11.292Z"/>
    <d v="2020-04-17T10:59:11"/>
    <x v="69"/>
    <x v="4"/>
    <x v="69"/>
    <d v="2020-04-14T21:31:42"/>
    <n v="28.1205"/>
    <n v="93.918899999999994"/>
    <n v="10"/>
    <n v="4.0999999999999996"/>
    <s v="mb"/>
    <m/>
    <n v="110"/>
    <n v="2.911"/>
    <n v="0.56000000000000005"/>
    <s v="us"/>
    <s v="us60009as6"/>
    <s v="2020-07-09T14:31:19.040Z"/>
    <s v="58 km N of Ziro, India"/>
    <b v="1"/>
    <s v="earthquake"/>
    <n v="9.1"/>
    <n v="1.9"/>
    <n v="0.13100000000000001"/>
    <n v="16"/>
    <s v="reviewed"/>
    <s v="us"/>
    <s v="us"/>
    <m/>
  </r>
  <r>
    <s v="2020-04-14T21:31:42.569Z"/>
    <d v="2020-04-14T21:31:42"/>
    <x v="69"/>
    <x v="4"/>
    <x v="69"/>
    <d v="2020-08-13T00:33:01"/>
    <n v="36.711500000000001"/>
    <n v="71.375900000000001"/>
    <n v="178.5"/>
    <n v="4.0999999999999996"/>
    <s v="mb"/>
    <m/>
    <n v="69"/>
    <n v="2.7869999999999999"/>
    <n v="1.23"/>
    <s v="us"/>
    <s v="us70008wax"/>
    <s v="2020-06-30T14:03:10.040Z"/>
    <s v="14 km WNW of Ashk?sham, Afghanistan"/>
    <b v="1"/>
    <s v="earthquake"/>
    <n v="7.5"/>
    <n v="6.4"/>
    <n v="0.10100000000000001"/>
    <n v="27"/>
    <s v="reviewed"/>
    <s v="us"/>
    <s v="us"/>
    <m/>
  </r>
  <r>
    <s v="2020-08-13T00:33:01.610Z"/>
    <d v="2020-08-13T00:33:01"/>
    <x v="26"/>
    <x v="4"/>
    <x v="26"/>
    <d v="2020-04-14T19:23:41"/>
    <n v="39.381900000000002"/>
    <n v="95.205500000000001"/>
    <n v="10"/>
    <n v="4.5"/>
    <s v="mb"/>
    <m/>
    <n v="58"/>
    <n v="7.55"/>
    <n v="0.71"/>
    <s v="us"/>
    <s v="us6000bdrj"/>
    <s v="2020-10-24T20:08:46.040Z"/>
    <s v="222 km WSW of Laojunmiao, China"/>
    <b v="0"/>
    <s v="earthquake"/>
    <n v="8.5"/>
    <n v="1.9"/>
    <n v="7.0999999999999994E-2"/>
    <n v="58"/>
    <s v="reviewed"/>
    <s v="us"/>
    <s v="us"/>
    <m/>
  </r>
  <r>
    <s v="2020-04-14T19:23:41.208Z"/>
    <d v="2020-04-14T19:23:41"/>
    <x v="69"/>
    <x v="4"/>
    <x v="69"/>
    <d v="2020-03-26T04:22:21"/>
    <n v="37.402999999999999"/>
    <n v="72.156300000000002"/>
    <n v="188.72"/>
    <n v="4.0999999999999996"/>
    <s v="mb"/>
    <m/>
    <n v="63"/>
    <n v="2.0950000000000002"/>
    <n v="1.02"/>
    <s v="us"/>
    <s v="us70008w75"/>
    <s v="2020-06-30T14:03:10.040Z"/>
    <s v="52 km NNW of Khand?d, Afghanistan"/>
    <b v="1"/>
    <s v="earthquake"/>
    <n v="3.6"/>
    <n v="7.1"/>
    <n v="0.114"/>
    <n v="25"/>
    <s v="reviewed"/>
    <s v="us"/>
    <s v="us"/>
    <m/>
  </r>
  <r>
    <s v="2020-03-26T04:22:21.491Z"/>
    <d v="2020-03-26T04:22:21"/>
    <x v="22"/>
    <x v="4"/>
    <x v="22"/>
    <d v="2020-08-12T21:30:05"/>
    <n v="36.435200000000002"/>
    <n v="71.239800000000002"/>
    <n v="101.7"/>
    <n v="4.0999999999999996"/>
    <s v="mb"/>
    <m/>
    <n v="76"/>
    <n v="2.6040000000000001"/>
    <n v="0.72"/>
    <s v="us"/>
    <s v="us70008g7i"/>
    <s v="2020-06-13T18:44:56.040Z"/>
    <s v="38 km SW of Ashk?sham, Afghanistan"/>
    <b v="1"/>
    <s v="earthquake"/>
    <n v="7.9"/>
    <n v="7.2"/>
    <n v="0.13900000000000001"/>
    <n v="14"/>
    <s v="reviewed"/>
    <s v="us"/>
    <s v="us"/>
    <m/>
  </r>
  <r>
    <s v="2020-08-12T21:30:05.221Z"/>
    <d v="2020-08-12T21:30:05"/>
    <x v="26"/>
    <x v="4"/>
    <x v="26"/>
    <d v="2020-03-23T00:08:29"/>
    <n v="39.402799999999999"/>
    <n v="73.146299999999997"/>
    <n v="10"/>
    <n v="4.3"/>
    <s v="mb"/>
    <m/>
    <n v="112"/>
    <n v="1.0409999999999999"/>
    <n v="1.18"/>
    <s v="us"/>
    <s v="us6000bdn1"/>
    <s v="2020-10-24T20:08:46.040Z"/>
    <s v="77 km ESE of Kyzyl-Eshme, Kyrgyzstan"/>
    <b v="0"/>
    <s v="earthquake"/>
    <n v="4.5999999999999996"/>
    <n v="2"/>
    <n v="0.216"/>
    <n v="6"/>
    <s v="reviewed"/>
    <s v="us"/>
    <s v="us"/>
    <m/>
  </r>
  <r>
    <s v="2020-03-23T00:08:29.194Z"/>
    <d v="2020-03-23T00:08:29"/>
    <x v="22"/>
    <x v="4"/>
    <x v="22"/>
    <d v="2020-08-12T14:07:34"/>
    <n v="36.5182"/>
    <n v="70.867199999999997"/>
    <n v="213.06"/>
    <n v="4.0999999999999996"/>
    <s v="mb"/>
    <m/>
    <n v="95"/>
    <n v="2.4710000000000001"/>
    <n v="0.75"/>
    <s v="us"/>
    <s v="us70008eba"/>
    <s v="2020-06-06T20:54:08.040Z"/>
    <s v="38 km S of Jurm, Afghanistan"/>
    <b v="1"/>
    <s v="earthquake"/>
    <n v="8.1"/>
    <n v="7.9"/>
    <n v="7.4999999999999997E-2"/>
    <n v="49"/>
    <s v="reviewed"/>
    <s v="us"/>
    <s v="us"/>
    <m/>
  </r>
  <r>
    <s v="2020-08-12T14:07:34.435Z"/>
    <d v="2020-08-12T14:07:34"/>
    <x v="26"/>
    <x v="4"/>
    <x v="26"/>
    <d v="2020-08-12T13:08:53"/>
    <n v="37.327199999999998"/>
    <n v="71.944800000000001"/>
    <n v="176.24"/>
    <n v="4"/>
    <s v="mb"/>
    <m/>
    <n v="68"/>
    <n v="0.30299999999999999"/>
    <n v="0.68"/>
    <s v="us"/>
    <s v="us6000bdbx"/>
    <s v="2020-10-24T20:08:46.040Z"/>
    <s v="39 km ESE of Khorugh, Tajikistan"/>
    <b v="0"/>
    <s v="earthquake"/>
    <n v="7.4"/>
    <n v="5"/>
    <n v="0.19600000000000001"/>
    <n v="7"/>
    <s v="reviewed"/>
    <s v="us"/>
    <s v="us"/>
    <m/>
  </r>
  <r>
    <s v="2020-08-12T13:08:53.166Z"/>
    <d v="2020-08-12T13:08:53"/>
    <x v="26"/>
    <x v="4"/>
    <x v="26"/>
    <d v="2020-02-14T13:50:04"/>
    <n v="38.911000000000001"/>
    <n v="74.745800000000003"/>
    <n v="35"/>
    <n v="4.3"/>
    <s v="mb"/>
    <m/>
    <n v="59"/>
    <n v="2.355"/>
    <n v="0.54"/>
    <s v="us"/>
    <s v="us6000bdap"/>
    <s v="2020-10-24T20:08:45.040Z"/>
    <s v="106 km NE of Murghob, Tajikistan"/>
    <b v="0"/>
    <s v="earthquake"/>
    <n v="6.1"/>
    <n v="2"/>
    <n v="0.09"/>
    <n v="35"/>
    <s v="reviewed"/>
    <s v="us"/>
    <s v="us"/>
    <m/>
  </r>
  <r>
    <s v="2020-02-14T13:50:04.506Z"/>
    <d v="2020-02-14T13:50:04"/>
    <x v="64"/>
    <x v="4"/>
    <x v="64"/>
    <d v="2020-01-17T18:24:02"/>
    <n v="36.472200000000001"/>
    <n v="71.241"/>
    <n v="237.99"/>
    <n v="4.0999999999999996"/>
    <s v="mb"/>
    <m/>
    <n v="114"/>
    <n v="2.6320000000000001"/>
    <n v="0.62"/>
    <s v="us"/>
    <s v="us70007tqg"/>
    <s v="2020-05-02T22:10:29.040Z"/>
    <s v="35 km SW of Ashk?sham, Afghanistan"/>
    <b v="1"/>
    <s v="earthquake"/>
    <n v="10"/>
    <n v="11.4"/>
    <n v="0.23400000000000001"/>
    <n v="5"/>
    <s v="reviewed"/>
    <s v="us"/>
    <s v="us"/>
    <m/>
  </r>
  <r>
    <s v="2020-01-17T18:24:02.985Z"/>
    <d v="2020-01-17T18:24:02"/>
    <x v="57"/>
    <x v="4"/>
    <x v="57"/>
    <d v="2025-12-05T18:06:37"/>
    <n v="36.557699999999997"/>
    <n v="70.835800000000006"/>
    <n v="195.44"/>
    <n v="4.0999999999999996"/>
    <s v="mb"/>
    <m/>
    <n v="72"/>
    <n v="1.173"/>
    <n v="0.96"/>
    <s v="us"/>
    <s v="us600079cu"/>
    <s v="2020-04-08T19:39:33.040Z"/>
    <s v="34 km S of Jurm, Afghanistan"/>
    <b v="1"/>
    <s v="earthquake"/>
    <n v="6.4"/>
    <n v="4.7"/>
    <n v="9.4E-2"/>
    <n v="35"/>
    <s v="reviewed"/>
    <s v="us"/>
    <s v="us"/>
    <m/>
  </r>
  <r>
    <s v="2025-12-05T18:06:37.924Z"/>
    <d v="2025-12-05T18:06:37"/>
    <x v="0"/>
    <x v="0"/>
    <x v="0"/>
    <d v="2020-08-11T14:48:44"/>
    <n v="32.856900000000003"/>
    <n v="76.084500000000006"/>
    <n v="18.812999999999999"/>
    <n v="4"/>
    <s v="mb"/>
    <n v="21"/>
    <n v="295"/>
    <n v="6.1829999999999998"/>
    <n v="0.77"/>
    <s v="us"/>
    <s v="us6000rst2"/>
    <s v="2026-03-04T18:41:48.040Z"/>
    <s v="33 km N of Chamba, India"/>
    <b v="1"/>
    <s v="earthquake"/>
    <n v="15.87"/>
    <n v="9.0830000000000002"/>
    <n v="0.155"/>
    <n v="12"/>
    <s v="reviewed"/>
    <s v="us"/>
    <s v="us"/>
    <m/>
  </r>
  <r>
    <s v="2020-08-11T14:48:44.768Z"/>
    <d v="2020-08-11T14:48:44"/>
    <x v="26"/>
    <x v="4"/>
    <x v="26"/>
    <d v="2025-11-21T07:29:10"/>
    <n v="7.3494000000000002"/>
    <n v="93.317599999999999"/>
    <n v="40.31"/>
    <n v="4.3"/>
    <s v="mb"/>
    <m/>
    <n v="203"/>
    <n v="4.1769999999999996"/>
    <n v="0.36"/>
    <s v="us"/>
    <s v="us6000bg1i"/>
    <s v="2020-10-21T22:04:15.040Z"/>
    <s v="273 km NW of Sabang, Indonesia"/>
    <b v="0"/>
    <s v="earthquake"/>
    <n v="14.9"/>
    <n v="11.2"/>
    <n v="0.16800000000000001"/>
    <n v="10"/>
    <s v="reviewed"/>
    <s v="us"/>
    <s v="us"/>
    <m/>
  </r>
  <r>
    <s v="2025-11-21T07:29:10.079Z"/>
    <d v="2025-11-21T07:29:10"/>
    <x v="4"/>
    <x v="0"/>
    <x v="4"/>
    <d v="2020-08-11T08:52:21"/>
    <n v="36.476199999999999"/>
    <n v="70.268100000000004"/>
    <n v="200.22399999999999"/>
    <n v="4"/>
    <s v="mb"/>
    <n v="21"/>
    <n v="162"/>
    <n v="2.1640000000000001"/>
    <n v="0.48"/>
    <s v="us"/>
    <s v="us6000rtnd"/>
    <s v="2026-02-20T16:07:37.040Z"/>
    <s v="38 km ESE of FarkhÄr, Afghanistan"/>
    <b v="1"/>
    <s v="earthquake"/>
    <n v="10.68"/>
    <n v="10.670999999999999"/>
    <n v="0.13800000000000001"/>
    <n v="14"/>
    <s v="reviewed"/>
    <s v="us"/>
    <s v="us"/>
    <m/>
  </r>
  <r>
    <s v="2020-08-11T08:52:21.934Z"/>
    <d v="2020-08-11T08:52:21"/>
    <x v="26"/>
    <x v="4"/>
    <x v="26"/>
    <d v="2025-10-31T22:08:57"/>
    <n v="1.0718000000000001"/>
    <n v="96.886700000000005"/>
    <n v="10"/>
    <n v="4.0999999999999996"/>
    <s v="mb"/>
    <m/>
    <n v="193"/>
    <n v="0.72599999999999998"/>
    <n v="0.92"/>
    <s v="us"/>
    <s v="us6000bg15"/>
    <s v="2020-10-21T22:04:15.040Z"/>
    <s v="165 km SSE of Sinabang, Indonesia"/>
    <b v="0"/>
    <s v="earthquake"/>
    <n v="5.5"/>
    <n v="1.9"/>
    <n v="0.16500000000000001"/>
    <n v="12"/>
    <s v="reviewed"/>
    <s v="us"/>
    <s v="us"/>
    <m/>
  </r>
  <r>
    <s v="2025-10-31T22:08:57.423Z"/>
    <d v="2025-10-31T22:08:57"/>
    <x v="28"/>
    <x v="0"/>
    <x v="28"/>
    <d v="2025-10-24T18:01:10"/>
    <n v="36.531999999999996"/>
    <n v="70.369600000000005"/>
    <n v="194.83600000000001"/>
    <n v="4"/>
    <s v="mb"/>
    <n v="34"/>
    <n v="89"/>
    <n v="2.2509999999999999"/>
    <n v="0.42"/>
    <s v="us"/>
    <s v="us6000rkv1"/>
    <s v="2026-01-27T17:59:04.040Z"/>
    <s v="46 km E of FarkhÄr, Afghanistan"/>
    <b v="1"/>
    <s v="earthquake"/>
    <n v="4"/>
    <n v="10.51"/>
    <n v="0.17199999999999999"/>
    <n v="10"/>
    <s v="reviewed"/>
    <s v="us"/>
    <s v="us"/>
    <m/>
  </r>
  <r>
    <s v="2025-10-24T18:01:10.698Z"/>
    <d v="2025-10-24T18:01:10"/>
    <x v="28"/>
    <x v="0"/>
    <x v="28"/>
    <d v="2025-10-20T01:00:56"/>
    <n v="36.798900000000003"/>
    <n v="71.055700000000002"/>
    <n v="223.42699999999999"/>
    <n v="4"/>
    <s v="mb"/>
    <n v="20"/>
    <n v="178"/>
    <n v="1.89"/>
    <n v="0.69"/>
    <s v="us"/>
    <s v="us6000rj9q"/>
    <s v="2026-01-15T22:46:51.040Z"/>
    <s v="21 km ESE of Jurm, Afghanistan"/>
    <b v="1"/>
    <s v="earthquake"/>
    <n v="8.67"/>
    <n v="9.0839999999999996"/>
    <n v="0.16400000000000001"/>
    <n v="11"/>
    <s v="reviewed"/>
    <s v="us"/>
    <s v="us"/>
    <m/>
  </r>
  <r>
    <s v="2025-10-20T01:00:56.537Z"/>
    <d v="2025-10-20T01:00:56"/>
    <x v="28"/>
    <x v="0"/>
    <x v="28"/>
    <d v="2020-08-08T08:34:04"/>
    <n v="36.523099999999999"/>
    <n v="70.648399999999995"/>
    <n v="197.74100000000001"/>
    <n v="4"/>
    <s v="mb"/>
    <n v="27"/>
    <n v="173"/>
    <n v="2.3079999999999998"/>
    <n v="0.71"/>
    <s v="us"/>
    <s v="us6000ri89"/>
    <s v="2026-01-09T15:38:42.040Z"/>
    <s v="41 km SSW of Jurm, Afghanistan"/>
    <b v="1"/>
    <s v="earthquake"/>
    <n v="7.95"/>
    <n v="6.0279999999999996"/>
    <n v="0.14399999999999999"/>
    <n v="13"/>
    <s v="reviewed"/>
    <s v="us"/>
    <s v="us"/>
    <m/>
  </r>
  <r>
    <s v="2020-08-08T08:34:04.775Z"/>
    <d v="2020-08-08T08:34:04"/>
    <x v="26"/>
    <x v="4"/>
    <x v="26"/>
    <d v="2025-10-14T15:23:20"/>
    <n v="1.0281"/>
    <n v="97.000699999999995"/>
    <n v="10"/>
    <n v="4.5"/>
    <s v="mb"/>
    <m/>
    <n v="160"/>
    <n v="0.63600000000000001"/>
    <n v="1.35"/>
    <s v="us"/>
    <s v="us6000bb1a"/>
    <s v="2020-10-21T22:03:57.040Z"/>
    <s v="164 km SSW of Singkil, Indonesia"/>
    <b v="0"/>
    <s v="earthquake"/>
    <n v="6.8"/>
    <n v="1.9"/>
    <n v="0.111"/>
    <n v="24"/>
    <s v="reviewed"/>
    <s v="us"/>
    <s v="us"/>
    <m/>
  </r>
  <r>
    <s v="2025-10-14T15:23:20.439Z"/>
    <d v="2025-10-14T15:23:20"/>
    <x v="28"/>
    <x v="0"/>
    <x v="28"/>
    <d v="2020-08-06T22:27:54"/>
    <n v="36.646000000000001"/>
    <n v="71.143299999999996"/>
    <n v="88.953999999999994"/>
    <n v="4"/>
    <s v="mb"/>
    <n v="21"/>
    <n v="96"/>
    <n v="1.9770000000000001"/>
    <n v="0.55000000000000004"/>
    <s v="us"/>
    <s v="us6000rh2h"/>
    <s v="2026-01-01T23:11:13.040Z"/>
    <s v="35 km W of AshkÄsham, Afghanistan"/>
    <b v="1"/>
    <s v="earthquake"/>
    <n v="7.47"/>
    <n v="10.212999999999999"/>
    <n v="0.13800000000000001"/>
    <n v="15"/>
    <s v="reviewed"/>
    <s v="us"/>
    <s v="us"/>
    <m/>
  </r>
  <r>
    <s v="2020-08-06T22:27:54.218Z"/>
    <d v="2020-08-06T22:27:54"/>
    <x v="26"/>
    <x v="4"/>
    <x v="26"/>
    <d v="2020-08-06T10:12:56"/>
    <n v="31.1693"/>
    <n v="84.1935"/>
    <n v="10"/>
    <n v="4.0999999999999996"/>
    <s v="mb"/>
    <m/>
    <n v="145"/>
    <n v="3.9289999999999998"/>
    <n v="1.34"/>
    <s v="us"/>
    <s v="us6000bdck"/>
    <s v="2020-10-21T22:04:12.040Z"/>
    <s v="227 km NNW of Saga, China"/>
    <b v="0"/>
    <s v="earthquake"/>
    <n v="8.9"/>
    <n v="2"/>
    <n v="0.30099999999999999"/>
    <n v="3"/>
    <s v="reviewed"/>
    <s v="us"/>
    <s v="us"/>
    <m/>
  </r>
  <r>
    <s v="2020-08-06T10:12:56.849Z"/>
    <d v="2020-08-06T10:12:56"/>
    <x v="26"/>
    <x v="4"/>
    <x v="26"/>
    <d v="2020-08-05T11:18:49"/>
    <n v="3.7416999999999998"/>
    <n v="95.619200000000006"/>
    <n v="43.5"/>
    <n v="4.5999999999999996"/>
    <s v="mb"/>
    <m/>
    <n v="51"/>
    <n v="1.9830000000000001"/>
    <n v="0.77"/>
    <s v="us"/>
    <s v="us6000ba12"/>
    <s v="2020-10-21T22:03:54.040Z"/>
    <s v="71 km SW of Meulaboh, Indonesia"/>
    <b v="0"/>
    <s v="earthquake"/>
    <n v="7.7"/>
    <n v="5.7"/>
    <n v="9.6000000000000002E-2"/>
    <n v="32"/>
    <s v="reviewed"/>
    <s v="us"/>
    <s v="us"/>
    <m/>
  </r>
  <r>
    <s v="2020-08-05T11:18:49.616Z"/>
    <d v="2020-08-05T11:18:49"/>
    <x v="26"/>
    <x v="4"/>
    <x v="26"/>
    <d v="2025-10-06T14:42:20"/>
    <n v="31.918500000000002"/>
    <n v="90.373800000000003"/>
    <n v="10"/>
    <n v="4"/>
    <s v="mb"/>
    <m/>
    <n v="51"/>
    <n v="5.0119999999999996"/>
    <n v="0.48"/>
    <s v="us"/>
    <s v="us6000b9mk"/>
    <s v="2020-10-21T22:03:52.040Z"/>
    <s v="166 km WNW of Nagqu, China"/>
    <b v="0"/>
    <s v="earthquake"/>
    <n v="8.9"/>
    <n v="1.9"/>
    <n v="0.108"/>
    <n v="23"/>
    <s v="reviewed"/>
    <s v="us"/>
    <s v="us"/>
    <m/>
  </r>
  <r>
    <s v="2025-10-06T14:42:20.828Z"/>
    <d v="2025-10-06T14:42:20"/>
    <x v="28"/>
    <x v="0"/>
    <x v="28"/>
    <d v="2020-08-04T02:59:45"/>
    <n v="36.503999999999998"/>
    <n v="70.865799999999993"/>
    <n v="187.072"/>
    <n v="4"/>
    <s v="mb"/>
    <n v="47"/>
    <n v="82"/>
    <n v="2.2189999999999999"/>
    <n v="1.17"/>
    <s v="us"/>
    <s v="us6000rf32"/>
    <s v="2025-12-19T22:50:14.040Z"/>
    <s v="40 km S of Jurm, Afghanistan"/>
    <b v="1"/>
    <s v="earthquake"/>
    <n v="8.24"/>
    <n v="8.3339999999999996"/>
    <n v="0.14399999999999999"/>
    <n v="13"/>
    <s v="reviewed"/>
    <s v="us"/>
    <s v="us"/>
    <m/>
  </r>
  <r>
    <s v="2020-08-04T02:59:45.849Z"/>
    <d v="2020-08-04T02:59:45"/>
    <x v="26"/>
    <x v="4"/>
    <x v="26"/>
    <d v="2025-08-28T23:33:18"/>
    <n v="33.0351"/>
    <n v="86.884799999999998"/>
    <n v="10"/>
    <n v="4.5999999999999996"/>
    <s v="mb"/>
    <m/>
    <n v="61"/>
    <n v="4.9180000000000001"/>
    <n v="0.51"/>
    <s v="us"/>
    <s v="us6000b8yq"/>
    <s v="2020-10-10T17:11:12.040Z"/>
    <s v="western Xizang"/>
    <b v="0"/>
    <s v="earthquake"/>
    <n v="8.1999999999999993"/>
    <n v="1.8"/>
    <n v="5.8999999999999997E-2"/>
    <n v="85"/>
    <s v="reviewed"/>
    <s v="us"/>
    <s v="us"/>
    <m/>
  </r>
  <r>
    <s v="2025-08-28T23:33:18.169Z"/>
    <d v="2025-08-28T23:33:18"/>
    <x v="7"/>
    <x v="0"/>
    <x v="7"/>
    <d v="2020-08-01T23:47:47"/>
    <n v="36.538400000000003"/>
    <n v="70.516000000000005"/>
    <n v="217.624"/>
    <n v="4"/>
    <s v="mb"/>
    <n v="26"/>
    <n v="151"/>
    <n v="2.3119999999999998"/>
    <n v="0.89"/>
    <s v="us"/>
    <s v="us6000rcbi"/>
    <s v="2025-11-19T21:59:34.040Z"/>
    <s v="46 km SW of Jurm, Afghanistan"/>
    <b v="1"/>
    <s v="earthquake"/>
    <n v="6.38"/>
    <n v="10.435"/>
    <n v="0.21099999999999999"/>
    <n v="6"/>
    <s v="reviewed"/>
    <s v="us"/>
    <s v="us"/>
    <m/>
  </r>
  <r>
    <s v="2020-08-01T23:47:47.767Z"/>
    <d v="2020-08-01T23:47:47"/>
    <x v="26"/>
    <x v="4"/>
    <x v="26"/>
    <d v="2020-08-01T09:46:23"/>
    <n v="39.774700000000003"/>
    <n v="77.3352"/>
    <n v="10"/>
    <n v="4.5999999999999996"/>
    <s v="mb"/>
    <m/>
    <n v="94"/>
    <n v="1.946"/>
    <n v="0.83"/>
    <s v="us"/>
    <s v="us6000b883"/>
    <s v="2020-10-10T17:11:09.040Z"/>
    <s v="120 km ENE of Kashgar, China"/>
    <b v="0"/>
    <s v="earthquake"/>
    <n v="2.6"/>
    <n v="1.8"/>
    <n v="7.6999999999999999E-2"/>
    <n v="51"/>
    <s v="reviewed"/>
    <s v="us"/>
    <s v="us"/>
    <m/>
  </r>
  <r>
    <s v="2020-08-01T09:46:23.660Z"/>
    <d v="2020-08-01T09:46:23"/>
    <x v="26"/>
    <x v="4"/>
    <x v="26"/>
    <d v="2025-07-29T16:23:41"/>
    <n v="38.655900000000003"/>
    <n v="73.236099999999993"/>
    <n v="114.87"/>
    <n v="4.0999999999999996"/>
    <s v="mb"/>
    <m/>
    <n v="121"/>
    <n v="1.387"/>
    <n v="0.73"/>
    <s v="us"/>
    <s v="us6000ba46"/>
    <s v="2020-10-10T17:11:17.040Z"/>
    <s v="83 km NW of Murghob, Tajikistan"/>
    <b v="0"/>
    <s v="earthquake"/>
    <n v="7.1"/>
    <n v="7.2"/>
    <n v="0.30099999999999999"/>
    <n v="3"/>
    <s v="reviewed"/>
    <s v="us"/>
    <s v="us"/>
    <m/>
  </r>
  <r>
    <s v="2025-07-29T16:23:41.867Z"/>
    <d v="2025-07-29T16:23:41"/>
    <x v="43"/>
    <x v="0"/>
    <x v="43"/>
    <d v="2020-08-01T05:33:55"/>
    <n v="9.2521000000000004"/>
    <n v="93.944500000000005"/>
    <n v="10"/>
    <n v="4"/>
    <s v="mb"/>
    <n v="15"/>
    <n v="118"/>
    <n v="5.6269999999999998"/>
    <n v="0.53"/>
    <s v="us"/>
    <s v="us6000r0ph"/>
    <s v="2025-10-11T20:57:54.040Z"/>
    <s v="297 km SSE of Port Blair, India"/>
    <b v="1"/>
    <s v="earthquake"/>
    <n v="10.59"/>
    <n v="1.93"/>
    <n v="0.23300000000000001"/>
    <n v="7"/>
    <s v="reviewed"/>
    <s v="us"/>
    <s v="us"/>
    <m/>
  </r>
  <r>
    <s v="2020-08-01T05:33:55.492Z"/>
    <d v="2020-08-01T05:33:55"/>
    <x v="26"/>
    <x v="4"/>
    <x v="26"/>
    <d v="2020-08-01T00:11:03"/>
    <n v="34.482199999999999"/>
    <n v="81.895799999999994"/>
    <n v="10"/>
    <n v="4.0999999999999996"/>
    <s v="mb"/>
    <m/>
    <n v="116"/>
    <n v="7.0330000000000004"/>
    <n v="1"/>
    <s v="us"/>
    <s v="us6000b7uk"/>
    <s v="2020-10-10T17:11:07.040Z"/>
    <s v="western Xizang"/>
    <b v="0"/>
    <s v="earthquake"/>
    <n v="9.3000000000000007"/>
    <n v="1.9"/>
    <n v="0.158"/>
    <n v="11"/>
    <s v="reviewed"/>
    <s v="us"/>
    <s v="us"/>
    <m/>
  </r>
  <r>
    <s v="2020-08-01T00:11:03.998Z"/>
    <d v="2020-08-01T00:11:03"/>
    <x v="26"/>
    <x v="4"/>
    <x v="26"/>
    <d v="2025-07-21T11:41:13"/>
    <n v="37.093000000000004"/>
    <n v="71.366200000000006"/>
    <n v="112.67"/>
    <n v="4.2"/>
    <s v="mb"/>
    <m/>
    <n v="110"/>
    <n v="0.495"/>
    <n v="0.57999999999999996"/>
    <s v="us"/>
    <s v="us6000b7rd"/>
    <s v="2020-10-10T17:11:06.040Z"/>
    <s v="46 km NNW of Ishqoshim, Tajikistan"/>
    <b v="0"/>
    <s v="earthquake"/>
    <n v="6.2"/>
    <n v="6.5"/>
    <n v="0.215"/>
    <n v="6"/>
    <s v="reviewed"/>
    <s v="us"/>
    <s v="us"/>
    <m/>
  </r>
  <r>
    <s v="2025-07-21T11:41:13.913Z"/>
    <d v="2025-07-21T11:41:13"/>
    <x v="43"/>
    <x v="0"/>
    <x v="43"/>
    <d v="2020-07-31T17:55:33"/>
    <n v="36.739800000000002"/>
    <n v="71.124700000000004"/>
    <n v="241.34800000000001"/>
    <n v="4"/>
    <s v="mb"/>
    <n v="21"/>
    <n v="86"/>
    <n v="1.907"/>
    <n v="0.71"/>
    <s v="us"/>
    <s v="us7000qe95"/>
    <s v="2025-10-03T18:43:11.040Z"/>
    <s v="29 km ESE of Jurm, Afghanistan"/>
    <b v="1"/>
    <s v="earthquake"/>
    <n v="7.08"/>
    <n v="10.621"/>
    <n v="0.21199999999999999"/>
    <n v="6"/>
    <s v="reviewed"/>
    <s v="us"/>
    <s v="us"/>
    <m/>
  </r>
  <r>
    <s v="2020-07-31T17:55:33.530Z"/>
    <d v="2020-07-31T17:55:33"/>
    <x v="6"/>
    <x v="4"/>
    <x v="6"/>
    <d v="2025-07-13T21:18:39"/>
    <n v="31.968"/>
    <n v="93.532600000000002"/>
    <n v="10"/>
    <n v="4.2"/>
    <s v="mb"/>
    <m/>
    <n v="77"/>
    <n v="3.0619999999999998"/>
    <n v="1.17"/>
    <s v="us"/>
    <s v="us6000ba2u"/>
    <s v="2020-10-10T17:11:17.040Z"/>
    <s v="150 km ENE of Nagqu, China"/>
    <b v="0"/>
    <s v="earthquake"/>
    <n v="5"/>
    <n v="1.8"/>
    <n v="0.125"/>
    <n v="21"/>
    <s v="reviewed"/>
    <s v="us"/>
    <s v="us"/>
    <m/>
  </r>
  <r>
    <s v="2025-07-13T21:18:39.019Z"/>
    <d v="2025-07-13T21:18:39"/>
    <x v="43"/>
    <x v="0"/>
    <x v="43"/>
    <d v="2020-07-31T11:20:10"/>
    <n v="36.471600000000002"/>
    <n v="70.687200000000004"/>
    <n v="196.00899999999999"/>
    <n v="4"/>
    <s v="mb"/>
    <n v="17"/>
    <n v="95"/>
    <n v="2.327"/>
    <n v="0.57999999999999996"/>
    <s v="us"/>
    <s v="us7000qch1"/>
    <s v="2025-11-28T21:08:20.047Z"/>
    <s v="45 km SSW of Jurm, Afghanistan"/>
    <b v="1"/>
    <s v="earthquake"/>
    <n v="6.95"/>
    <n v="7.0819999999999999"/>
    <n v="0.17299999999999999"/>
    <n v="9"/>
    <s v="reviewed"/>
    <s v="us"/>
    <s v="us"/>
    <m/>
  </r>
  <r>
    <s v="2020-07-31T11:20:10.217Z"/>
    <d v="2020-07-31T11:20:10"/>
    <x v="6"/>
    <x v="4"/>
    <x v="6"/>
    <d v="2020-07-31T10:23:27"/>
    <n v="33.067399999999999"/>
    <n v="86.738699999999994"/>
    <n v="10"/>
    <n v="4.7"/>
    <s v="mb"/>
    <m/>
    <n v="70"/>
    <n v="5.0919999999999996"/>
    <n v="0.65"/>
    <s v="us"/>
    <s v="us6000b7e2"/>
    <s v="2020-10-10T17:11:05.040Z"/>
    <s v="western Xizang"/>
    <b v="0"/>
    <s v="earthquake"/>
    <n v="8.3000000000000007"/>
    <n v="1.1000000000000001"/>
    <n v="4.7E-2"/>
    <n v="137"/>
    <s v="reviewed"/>
    <s v="us"/>
    <s v="us"/>
    <m/>
  </r>
  <r>
    <s v="2020-07-31T10:23:27.119Z"/>
    <d v="2020-07-31T10:23:27"/>
    <x v="6"/>
    <x v="4"/>
    <x v="6"/>
    <d v="2025-07-04T23:38:09"/>
    <n v="2.6446000000000001"/>
    <n v="66.505700000000004"/>
    <n v="10"/>
    <n v="4.5"/>
    <s v="mb"/>
    <m/>
    <n v="202"/>
    <n v="6.8289999999999997"/>
    <n v="0.4"/>
    <s v="us"/>
    <s v="us6000ba2l"/>
    <s v="2020-10-10T17:11:17.040Z"/>
    <s v="Carlsberg Ridge"/>
    <b v="0"/>
    <s v="earthquake"/>
    <n v="14.5"/>
    <n v="1.9"/>
    <n v="0.156"/>
    <n v="12"/>
    <s v="reviewed"/>
    <s v="us"/>
    <s v="us"/>
    <m/>
  </r>
  <r>
    <s v="2025-07-04T23:38:09.615Z"/>
    <d v="2025-07-04T23:38:09"/>
    <x v="43"/>
    <x v="0"/>
    <x v="43"/>
    <d v="2020-07-30T19:28:38"/>
    <n v="36.838700000000003"/>
    <n v="71.069000000000003"/>
    <n v="213.32400000000001"/>
    <n v="4"/>
    <s v="mb"/>
    <n v="33"/>
    <n v="156"/>
    <n v="1.8520000000000001"/>
    <n v="0.56999999999999995"/>
    <s v="us"/>
    <s v="us7000qas0"/>
    <s v="2025-09-12T16:23:08.040Z"/>
    <s v="21 km E of Jurm, Afghanistan"/>
    <b v="1"/>
    <s v="earthquake"/>
    <n v="5.37"/>
    <n v="8.4109999999999996"/>
    <n v="0.17199999999999999"/>
    <n v="9"/>
    <s v="reviewed"/>
    <s v="us"/>
    <s v="us"/>
    <m/>
  </r>
  <r>
    <s v="2020-07-30T19:28:38.976Z"/>
    <d v="2020-07-30T19:28:38"/>
    <x v="6"/>
    <x v="4"/>
    <x v="6"/>
    <d v="2025-06-25T05:00:02"/>
    <n v="24.991199999999999"/>
    <n v="99.253100000000003"/>
    <n v="10"/>
    <n v="4.3"/>
    <s v="mb"/>
    <m/>
    <n v="117"/>
    <n v="3.7010000000000001"/>
    <n v="1.29"/>
    <s v="us"/>
    <s v="us6000b9qj"/>
    <s v="2020-10-10T17:11:16.040Z"/>
    <s v="116 km SW of Dali, China"/>
    <b v="0"/>
    <s v="earthquake"/>
    <n v="6.9"/>
    <n v="1.8"/>
    <n v="0.17799999999999999"/>
    <n v="9"/>
    <s v="reviewed"/>
    <s v="us"/>
    <s v="us"/>
    <m/>
  </r>
  <r>
    <s v="2025-06-25T05:00:02.508Z"/>
    <d v="2025-06-25T05:00:02"/>
    <x v="34"/>
    <x v="0"/>
    <x v="34"/>
    <d v="2025-05-30T08:07:43"/>
    <n v="36.559899999999999"/>
    <n v="71.284300000000002"/>
    <n v="222.08500000000001"/>
    <n v="4"/>
    <s v="mb"/>
    <n v="46"/>
    <n v="96"/>
    <n v="1.994"/>
    <n v="0.95"/>
    <s v="us"/>
    <s v="us7000q8lx"/>
    <s v="2025-09-04T20:39:58.040Z"/>
    <s v="26 km WSW of AshkÄsham, Afghanistan"/>
    <b v="1"/>
    <s v="earthquake"/>
    <n v="7.23"/>
    <n v="7.7939999999999996"/>
    <n v="0.13400000000000001"/>
    <n v="15"/>
    <s v="reviewed"/>
    <s v="us"/>
    <s v="us"/>
    <m/>
  </r>
  <r>
    <s v="2025-05-30T08:07:43.391Z"/>
    <d v="2025-05-30T08:07:43"/>
    <x v="50"/>
    <x v="0"/>
    <x v="50"/>
    <d v="2020-07-30T00:58:35"/>
    <n v="36.832599999999999"/>
    <n v="71.077299999999994"/>
    <n v="220.96199999999999"/>
    <n v="4"/>
    <s v="mb"/>
    <n v="35"/>
    <n v="186"/>
    <n v="1.853"/>
    <n v="0.61"/>
    <s v="us"/>
    <s v="us6000qgub"/>
    <s v="2025-08-16T21:54:10.040Z"/>
    <s v="21 km E of Jurm, Afghanistan"/>
    <b v="1"/>
    <s v="earthquake"/>
    <n v="11.17"/>
    <n v="9.4629999999999992"/>
    <n v="0.13800000000000001"/>
    <n v="15"/>
    <s v="reviewed"/>
    <s v="us"/>
    <s v="us"/>
    <m/>
  </r>
  <r>
    <s v="2020-07-30T00:58:35.995Z"/>
    <d v="2020-07-30T00:58:35"/>
    <x v="6"/>
    <x v="4"/>
    <x v="6"/>
    <d v="2025-05-29T10:36:55"/>
    <n v="38.150100000000002"/>
    <n v="74.3245"/>
    <n v="157.84"/>
    <n v="4.3"/>
    <s v="mb"/>
    <m/>
    <n v="95"/>
    <n v="2.198"/>
    <n v="0.75"/>
    <s v="us"/>
    <s v="us6000b6ig"/>
    <s v="2020-10-10T17:11:02.040Z"/>
    <s v="31 km E of Murghob, Tajikistan"/>
    <b v="0"/>
    <s v="earthquake"/>
    <n v="7.6"/>
    <n v="10.1"/>
    <n v="0.20100000000000001"/>
    <n v="7"/>
    <s v="reviewed"/>
    <s v="us"/>
    <s v="us"/>
    <m/>
  </r>
  <r>
    <s v="2025-05-29T10:36:55.830Z"/>
    <d v="2025-05-29T10:36:55"/>
    <x v="50"/>
    <x v="0"/>
    <x v="50"/>
    <d v="2025-05-27T14:09:31"/>
    <n v="30.561"/>
    <n v="70.287499999999994"/>
    <n v="10"/>
    <n v="4"/>
    <s v="mb"/>
    <n v="37"/>
    <n v="241"/>
    <n v="4.0609999999999999"/>
    <n v="1.18"/>
    <s v="us"/>
    <s v="us6000qgmp"/>
    <s v="2025-08-16T21:54:10.040Z"/>
    <s v="38 km WSW of Taunsa, Pakistan"/>
    <b v="1"/>
    <s v="earthquake"/>
    <n v="12.41"/>
    <n v="2.008"/>
    <n v="0.14899999999999999"/>
    <n v="12"/>
    <s v="reviewed"/>
    <s v="us"/>
    <s v="us"/>
    <m/>
  </r>
  <r>
    <s v="2025-05-27T14:09:31.383Z"/>
    <d v="2025-05-27T14:09:31"/>
    <x v="50"/>
    <x v="0"/>
    <x v="50"/>
    <d v="2025-05-25T03:44:26"/>
    <n v="36.537300000000002"/>
    <n v="70.338499999999996"/>
    <n v="195.636"/>
    <n v="4"/>
    <s v="mb"/>
    <n v="30"/>
    <n v="147"/>
    <n v="2.2440000000000002"/>
    <n v="0.59"/>
    <s v="us"/>
    <s v="us7000q1se"/>
    <s v="2025-08-13T15:14:34.040Z"/>
    <s v="43 km E of FarkhÄr, Afghanistan"/>
    <b v="1"/>
    <s v="earthquake"/>
    <n v="7.86"/>
    <n v="10.096"/>
    <n v="0.122"/>
    <n v="19"/>
    <s v="reviewed"/>
    <s v="us"/>
    <s v="us"/>
    <m/>
  </r>
  <r>
    <s v="2025-05-25T03:44:26.398Z"/>
    <d v="2025-05-25T03:44:26"/>
    <x v="50"/>
    <x v="0"/>
    <x v="50"/>
    <d v="2025-05-17T10:56:31"/>
    <n v="36.101799999999997"/>
    <n v="70.263999999999996"/>
    <n v="130.17699999999999"/>
    <n v="4"/>
    <s v="mb"/>
    <n v="28"/>
    <n v="157"/>
    <n v="1.833"/>
    <n v="1.1499999999999999"/>
    <s v="us"/>
    <s v="us7000q1cg"/>
    <s v="2025-08-13T15:14:32.040Z"/>
    <s v="63 km SE of FarkhÄr, Afghanistan"/>
    <b v="1"/>
    <s v="earthquake"/>
    <n v="9.42"/>
    <n v="13.864000000000001"/>
    <n v="0.21199999999999999"/>
    <n v="6"/>
    <s v="reviewed"/>
    <s v="us"/>
    <s v="us"/>
    <m/>
  </r>
  <r>
    <s v="2025-05-17T10:56:31.693Z"/>
    <d v="2025-05-17T10:56:31"/>
    <x v="50"/>
    <x v="0"/>
    <x v="50"/>
    <d v="2020-07-28T14:38:18"/>
    <n v="36.183"/>
    <n v="69.473299999999995"/>
    <n v="140.18799999999999"/>
    <n v="4"/>
    <s v="mb"/>
    <n v="28"/>
    <n v="106"/>
    <n v="1.6870000000000001"/>
    <n v="1.05"/>
    <s v="us"/>
    <s v="us7000pzub"/>
    <s v="2025-07-25T17:06:17.040Z"/>
    <s v="33 km ENE of NahrÄ«n, Afghanistan"/>
    <b v="1"/>
    <s v="earthquake"/>
    <n v="8.1300000000000008"/>
    <n v="11.664999999999999"/>
    <n v="0.15"/>
    <n v="12"/>
    <s v="reviewed"/>
    <s v="us"/>
    <s v="us"/>
    <m/>
  </r>
  <r>
    <s v="2020-07-28T14:38:18.583Z"/>
    <d v="2020-07-28T14:38:18"/>
    <x v="6"/>
    <x v="4"/>
    <x v="6"/>
    <d v="2025-05-13T12:14:16"/>
    <n v="33.2057"/>
    <n v="86.860600000000005"/>
    <n v="10"/>
    <n v="4.3"/>
    <s v="mb"/>
    <m/>
    <n v="95"/>
    <n v="5.0469999999999997"/>
    <n v="0.95"/>
    <s v="us"/>
    <s v="us6000b5cw"/>
    <s v="2020-10-03T17:32:29.040Z"/>
    <s v="western Xizang"/>
    <b v="0"/>
    <s v="earthquake"/>
    <n v="9"/>
    <n v="1.9"/>
    <n v="0.129"/>
    <n v="17"/>
    <s v="reviewed"/>
    <s v="us"/>
    <s v="us"/>
    <m/>
  </r>
  <r>
    <s v="2025-05-13T12:14:16.967Z"/>
    <d v="2025-05-13T12:14:16"/>
    <x v="50"/>
    <x v="0"/>
    <x v="50"/>
    <d v="2025-05-11T02:36:10"/>
    <n v="36.5032"/>
    <n v="70.740899999999996"/>
    <n v="210.52"/>
    <n v="4"/>
    <s v="mb"/>
    <n v="36"/>
    <n v="88"/>
    <n v="2.278"/>
    <n v="0.56999999999999995"/>
    <s v="us"/>
    <s v="us7000pyyy"/>
    <s v="2025-07-24T21:30:16.040Z"/>
    <s v="40 km SSW of Jurm, Afghanistan"/>
    <b v="1"/>
    <s v="earthquake"/>
    <n v="7.87"/>
    <n v="8.7720000000000002"/>
    <n v="0.11899999999999999"/>
    <n v="19"/>
    <s v="reviewed"/>
    <s v="us"/>
    <s v="us"/>
    <m/>
  </r>
  <r>
    <s v="2025-05-11T02:36:10.218Z"/>
    <d v="2025-05-11T02:36:10"/>
    <x v="50"/>
    <x v="0"/>
    <x v="50"/>
    <d v="2025-05-03T07:50:35"/>
    <n v="36.790900000000001"/>
    <n v="71.169600000000003"/>
    <n v="214.024"/>
    <n v="4"/>
    <s v="mb"/>
    <n v="27"/>
    <n v="160"/>
    <n v="1.8440000000000001"/>
    <n v="0.75"/>
    <s v="us"/>
    <s v="us7000pyhz"/>
    <s v="2025-07-24T21:30:14.040Z"/>
    <s v="31 km ESE of Jurm, Afghanistan"/>
    <b v="1"/>
    <s v="earthquake"/>
    <n v="8.6199999999999992"/>
    <n v="9.9130000000000003"/>
    <n v="0.23100000000000001"/>
    <n v="5"/>
    <s v="reviewed"/>
    <s v="us"/>
    <s v="us"/>
    <m/>
  </r>
  <r>
    <s v="2025-05-03T07:50:35.005Z"/>
    <d v="2025-05-03T07:50:35"/>
    <x v="50"/>
    <x v="0"/>
    <x v="50"/>
    <d v="2025-04-16T01:13:47"/>
    <n v="36.663400000000003"/>
    <n v="70.934799999999996"/>
    <n v="216.648"/>
    <n v="4"/>
    <s v="mb"/>
    <n v="30"/>
    <n v="158"/>
    <n v="2.0569999999999999"/>
    <n v="0.59"/>
    <s v="us"/>
    <s v="us7000pwuv"/>
    <s v="2025-07-12T16:30:43.040Z"/>
    <s v="24 km SSE of Jurm, Afghanistan"/>
    <b v="1"/>
    <s v="earthquake"/>
    <n v="9.9600000000000009"/>
    <n v="11.045999999999999"/>
    <n v="0.13900000000000001"/>
    <n v="14"/>
    <s v="reviewed"/>
    <s v="us"/>
    <s v="us"/>
    <m/>
  </r>
  <r>
    <s v="2025-04-16T01:13:47.853Z"/>
    <d v="2025-04-16T01:13:47"/>
    <x v="17"/>
    <x v="0"/>
    <x v="17"/>
    <d v="2020-07-26T22:01:23"/>
    <n v="28.296099999999999"/>
    <n v="66.498599999999996"/>
    <n v="43.094000000000001"/>
    <n v="4"/>
    <s v="mb"/>
    <n v="30"/>
    <n v="221"/>
    <n v="6.5960000000000001"/>
    <n v="0.92"/>
    <s v="us"/>
    <s v="us7000pw5n"/>
    <s v="2025-06-27T00:34:53.040Z"/>
    <s v="31 km SE of Surab, Pakistan"/>
    <b v="1"/>
    <s v="earthquake"/>
    <n v="15.14"/>
    <n v="13.032"/>
    <n v="0.11600000000000001"/>
    <n v="20"/>
    <s v="reviewed"/>
    <s v="us"/>
    <s v="us"/>
    <m/>
  </r>
  <r>
    <s v="2020-07-26T22:01:23.391Z"/>
    <d v="2020-07-26T22:01:23"/>
    <x v="6"/>
    <x v="4"/>
    <x v="6"/>
    <d v="2025-03-25T21:59:21"/>
    <n v="0.5464"/>
    <n v="98.588499999999996"/>
    <n v="54.1"/>
    <n v="4.9000000000000004"/>
    <s v="mb"/>
    <m/>
    <n v="47"/>
    <n v="1.2609999999999999"/>
    <n v="0.7"/>
    <s v="us"/>
    <s v="us6000b4id"/>
    <s v="2020-10-03T17:32:26.040Z"/>
    <s v="119 km SW of Padangsidempuan, Indonesia"/>
    <b v="0"/>
    <s v="earthquake"/>
    <n v="5.4"/>
    <n v="4.4000000000000004"/>
    <n v="6.4000000000000001E-2"/>
    <n v="76"/>
    <s v="reviewed"/>
    <s v="us"/>
    <s v="us"/>
    <m/>
  </r>
  <r>
    <s v="2025-03-25T21:59:21.984Z"/>
    <d v="2025-03-25T21:59:21"/>
    <x v="8"/>
    <x v="0"/>
    <x v="8"/>
    <d v="2025-03-08T21:00:14"/>
    <n v="36.598999999999997"/>
    <n v="70.924800000000005"/>
    <n v="192.30699999999999"/>
    <n v="4"/>
    <s v="mb"/>
    <n v="25"/>
    <n v="93"/>
    <n v="2.54"/>
    <n v="0.6"/>
    <s v="us"/>
    <s v="us7000pmlt"/>
    <s v="2025-05-29T17:36:32.040Z"/>
    <s v="30 km SSE of Jurm, Afghanistan"/>
    <b v="1"/>
    <s v="earthquake"/>
    <n v="8.1999999999999993"/>
    <n v="11.147"/>
    <n v="0.19600000000000001"/>
    <n v="7"/>
    <s v="reviewed"/>
    <s v="us"/>
    <s v="us"/>
    <m/>
  </r>
  <r>
    <s v="2025-03-08T21:00:14.264Z"/>
    <d v="2025-03-08T21:00:14"/>
    <x v="8"/>
    <x v="0"/>
    <x v="8"/>
    <d v="2020-07-24T19:46:04"/>
    <n v="28.7362"/>
    <n v="87.476699999999994"/>
    <n v="10"/>
    <n v="4"/>
    <s v="mb"/>
    <n v="20"/>
    <n v="110"/>
    <n v="2.1509999999999998"/>
    <n v="0.76"/>
    <s v="us"/>
    <s v="us6000pxpf"/>
    <s v="2025-05-16T17:30:03.040Z"/>
    <s v="109 km NE of Lobuche, Nepal"/>
    <b v="1"/>
    <s v="earthquake"/>
    <n v="8.61"/>
    <n v="1.9370000000000001"/>
    <n v="0.111"/>
    <n v="22"/>
    <s v="reviewed"/>
    <s v="us"/>
    <s v="us"/>
    <m/>
  </r>
  <r>
    <s v="2020-07-24T19:46:04.694Z"/>
    <d v="2020-07-24T19:46:04"/>
    <x v="6"/>
    <x v="4"/>
    <x v="6"/>
    <d v="2025-02-27T11:50:17"/>
    <n v="30.478200000000001"/>
    <n v="87.4178"/>
    <n v="10"/>
    <n v="4.3"/>
    <s v="mb"/>
    <m/>
    <n v="50"/>
    <n v="2.5649999999999999"/>
    <n v="0.66"/>
    <s v="us"/>
    <s v="us6000b3nm"/>
    <s v="2020-10-03T17:32:20.040Z"/>
    <s v="196 km NW of Rikaze, China"/>
    <b v="0"/>
    <s v="earthquake"/>
    <n v="5.0999999999999996"/>
    <n v="1.9"/>
    <n v="7.6999999999999999E-2"/>
    <n v="54"/>
    <s v="reviewed"/>
    <s v="us"/>
    <s v="us"/>
    <m/>
  </r>
  <r>
    <s v="2025-02-27T11:50:17.657Z"/>
    <d v="2025-02-27T11:50:17"/>
    <x v="37"/>
    <x v="0"/>
    <x v="37"/>
    <d v="2025-02-14T02:02:43"/>
    <n v="36.951500000000003"/>
    <n v="71.129199999999997"/>
    <n v="131.06899999999999"/>
    <n v="4"/>
    <s v="mb"/>
    <n v="27"/>
    <n v="154"/>
    <n v="2.31"/>
    <n v="1.1000000000000001"/>
    <s v="us"/>
    <s v="us6000pvt1"/>
    <s v="2025-05-08T19:24:42.040Z"/>
    <s v="27 km ENE of Jurm, Afghanistan"/>
    <b v="1"/>
    <s v="earthquake"/>
    <n v="8.98"/>
    <n v="8.7089999999999996"/>
    <n v="0.21199999999999999"/>
    <n v="6"/>
    <s v="reviewed"/>
    <s v="us"/>
    <s v="us"/>
    <m/>
  </r>
  <r>
    <s v="2025-02-14T02:02:43.165Z"/>
    <d v="2025-02-14T02:02:43"/>
    <x v="37"/>
    <x v="0"/>
    <x v="37"/>
    <d v="2025-02-10T16:16:33"/>
    <n v="36.750700000000002"/>
    <n v="71.288700000000006"/>
    <n v="183.46899999999999"/>
    <n v="4"/>
    <s v="mb"/>
    <n v="34"/>
    <n v="194"/>
    <n v="2.5449999999999999"/>
    <n v="1.1599999999999999"/>
    <s v="us"/>
    <s v="us7000pdk3"/>
    <s v="2025-05-02T16:26:17.040Z"/>
    <s v="23 km WNW of AshkÄsham, Afghanistan"/>
    <b v="1"/>
    <s v="earthquake"/>
    <n v="8.5"/>
    <n v="12.477"/>
    <n v="0.106"/>
    <n v="24"/>
    <s v="reviewed"/>
    <s v="us"/>
    <s v="us"/>
    <m/>
  </r>
  <r>
    <s v="2025-02-10T16:16:33.944Z"/>
    <d v="2025-02-10T16:16:33"/>
    <x v="37"/>
    <x v="0"/>
    <x v="37"/>
    <d v="2020-07-24T03:39:40"/>
    <n v="36.915199999999999"/>
    <n v="71.121300000000005"/>
    <n v="134.161"/>
    <n v="4"/>
    <s v="mb"/>
    <n v="27"/>
    <n v="145"/>
    <n v="2.3330000000000002"/>
    <n v="0.87"/>
    <s v="us"/>
    <s v="us7000pcnk"/>
    <s v="2025-04-26T14:47:06.040Z"/>
    <s v="26 km ENE of Jurm, Afghanistan"/>
    <b v="1"/>
    <s v="earthquake"/>
    <n v="10.36"/>
    <n v="7.7480000000000002"/>
    <n v="0.14299999999999999"/>
    <n v="13"/>
    <s v="reviewed"/>
    <s v="us"/>
    <s v="us"/>
    <m/>
  </r>
  <r>
    <s v="2020-07-24T03:39:40.607Z"/>
    <d v="2020-07-24T03:39:40"/>
    <x v="6"/>
    <x v="4"/>
    <x v="6"/>
    <d v="2020-07-23T10:50:09"/>
    <n v="33.146799999999999"/>
    <n v="86.812799999999996"/>
    <n v="10"/>
    <n v="4.4000000000000004"/>
    <s v="mb"/>
    <m/>
    <n v="96"/>
    <n v="5.1710000000000003"/>
    <n v="0.78"/>
    <s v="us"/>
    <s v="us6000b35t"/>
    <s v="2020-10-03T17:32:19.040Z"/>
    <s v="western Xizang"/>
    <b v="0"/>
    <s v="earthquake"/>
    <n v="8"/>
    <n v="1.9"/>
    <n v="0.115"/>
    <n v="22"/>
    <s v="reviewed"/>
    <s v="us"/>
    <s v="us"/>
    <m/>
  </r>
  <r>
    <s v="2020-07-23T10:50:09.085Z"/>
    <d v="2020-07-23T10:50:09"/>
    <x v="6"/>
    <x v="4"/>
    <x v="6"/>
    <d v="2020-07-23T07:54:34"/>
    <n v="33.150799999999997"/>
    <n v="86.823499999999996"/>
    <n v="10"/>
    <n v="5.0999999999999996"/>
    <s v="mww"/>
    <m/>
    <n v="51"/>
    <n v="5.1749999999999998"/>
    <n v="0.8"/>
    <s v="us"/>
    <s v="us6000b2l7"/>
    <s v="2025-12-22T18:38:37.638Z"/>
    <s v="western Xizang"/>
    <b v="0"/>
    <s v="earthquake"/>
    <n v="8"/>
    <n v="1.8"/>
    <n v="8.3000000000000004E-2"/>
    <n v="14"/>
    <s v="reviewed"/>
    <s v="us"/>
    <s v="us"/>
    <m/>
  </r>
  <r>
    <s v="2020-07-23T07:54:34.388Z"/>
    <d v="2020-07-23T07:54:34"/>
    <x v="6"/>
    <x v="4"/>
    <x v="6"/>
    <d v="2020-07-23T06:48:41"/>
    <n v="27.598199999999999"/>
    <n v="99.983500000000006"/>
    <n v="10"/>
    <n v="4"/>
    <s v="mb"/>
    <m/>
    <n v="89"/>
    <n v="9.1479999999999997"/>
    <n v="0.67"/>
    <s v="us"/>
    <s v="us6000b65d"/>
    <s v="2020-10-03T17:32:31.040Z"/>
    <s v="37 km SE of Shangri-La, China"/>
    <b v="0"/>
    <s v="earthquake"/>
    <n v="11.3"/>
    <n v="1.9"/>
    <n v="0.157"/>
    <n v="11"/>
    <s v="reviewed"/>
    <s v="us"/>
    <s v="us"/>
    <m/>
  </r>
  <r>
    <s v="2020-07-23T06:48:41.845Z"/>
    <d v="2020-07-23T06:48:41"/>
    <x v="6"/>
    <x v="4"/>
    <x v="6"/>
    <d v="2020-07-23T01:04:25"/>
    <n v="33.205599999999997"/>
    <n v="87.0518"/>
    <n v="10"/>
    <n v="4.2"/>
    <s v="mb"/>
    <m/>
    <n v="94"/>
    <n v="4.93"/>
    <n v="0.31"/>
    <s v="us"/>
    <s v="us6000b2h5"/>
    <s v="2020-10-03T17:32:17.040Z"/>
    <s v="western Xizang"/>
    <b v="0"/>
    <s v="earthquake"/>
    <n v="5.2"/>
    <n v="1.9"/>
    <n v="0.13200000000000001"/>
    <n v="16"/>
    <s v="reviewed"/>
    <s v="us"/>
    <s v="us"/>
    <m/>
  </r>
  <r>
    <s v="2020-07-23T01:04:25.796Z"/>
    <d v="2020-07-23T01:04:25"/>
    <x v="6"/>
    <x v="4"/>
    <x v="6"/>
    <d v="2025-02-09T11:26:59"/>
    <n v="32.9435"/>
    <n v="86.610399999999998"/>
    <n v="10"/>
    <n v="4.3"/>
    <s v="mb"/>
    <m/>
    <n v="71"/>
    <n v="4.9710000000000001"/>
    <n v="0.95"/>
    <s v="us"/>
    <s v="us6000b2dh"/>
    <s v="2020-10-03T17:32:16.040Z"/>
    <s v="western Xizang"/>
    <b v="0"/>
    <s v="earthquake"/>
    <n v="8.1"/>
    <n v="1.8"/>
    <n v="9.9000000000000005E-2"/>
    <n v="29"/>
    <s v="reviewed"/>
    <s v="us"/>
    <s v="us"/>
    <m/>
  </r>
  <r>
    <s v="2025-02-09T11:26:59.678Z"/>
    <d v="2025-02-09T11:26:59"/>
    <x v="37"/>
    <x v="0"/>
    <x v="37"/>
    <d v="2020-07-22T22:28:33"/>
    <n v="28.071400000000001"/>
    <n v="87.4589"/>
    <n v="10"/>
    <n v="4"/>
    <s v="mb"/>
    <n v="42"/>
    <n v="154"/>
    <n v="3.6040000000000001"/>
    <n v="0.52"/>
    <s v="us"/>
    <s v="us7000pch6"/>
    <s v="2025-04-26T14:47:05.040Z"/>
    <s v="65 km ENE of Lobuche, Nepal"/>
    <b v="1"/>
    <s v="earthquake"/>
    <n v="10.27"/>
    <n v="1.9119999999999999"/>
    <n v="0.104"/>
    <n v="28"/>
    <s v="reviewed"/>
    <s v="us"/>
    <s v="us"/>
    <m/>
  </r>
  <r>
    <s v="2020-07-22T22:28:33.320Z"/>
    <d v="2020-07-22T22:28:33"/>
    <x v="6"/>
    <x v="4"/>
    <x v="6"/>
    <d v="2020-07-22T20:20:05"/>
    <n v="33.186999999999998"/>
    <n v="86.744600000000005"/>
    <n v="10"/>
    <n v="4.5"/>
    <s v="mb"/>
    <m/>
    <n v="52"/>
    <n v="5.1070000000000002"/>
    <n v="0.56999999999999995"/>
    <s v="us"/>
    <s v="us6000b2aa"/>
    <s v="2020-10-03T17:32:15.040Z"/>
    <s v="western Xizang"/>
    <b v="0"/>
    <s v="earthquake"/>
    <n v="5.3"/>
    <n v="1.9"/>
    <n v="7.0000000000000007E-2"/>
    <n v="59"/>
    <s v="reviewed"/>
    <s v="us"/>
    <s v="us"/>
    <m/>
  </r>
  <r>
    <s v="2020-07-22T20:20:05.364Z"/>
    <d v="2020-07-22T20:20:05"/>
    <x v="6"/>
    <x v="4"/>
    <x v="6"/>
    <d v="2020-07-22T20:17:55"/>
    <n v="33.150100000000002"/>
    <n v="86.894599999999997"/>
    <n v="10"/>
    <n v="4.4000000000000004"/>
    <s v="mb"/>
    <m/>
    <n v="138"/>
    <n v="4.9889999999999999"/>
    <n v="0.85"/>
    <s v="us"/>
    <s v="us6000b5xt"/>
    <s v="2020-10-03T17:32:30.040Z"/>
    <s v="western Xizang"/>
    <b v="0"/>
    <s v="earthquake"/>
    <n v="10"/>
    <n v="1.4"/>
    <n v="0.155"/>
    <n v="12"/>
    <s v="reviewed"/>
    <s v="us"/>
    <s v="us"/>
    <m/>
  </r>
  <r>
    <s v="2020-07-22T20:17:55.276Z"/>
    <d v="2020-07-22T20:17:55"/>
    <x v="6"/>
    <x v="4"/>
    <x v="6"/>
    <d v="2020-07-22T20:14:44"/>
    <n v="33.116799999999998"/>
    <n v="86.766300000000001"/>
    <n v="10"/>
    <n v="4.3"/>
    <s v="mb"/>
    <m/>
    <n v="93"/>
    <n v="5.0469999999999997"/>
    <n v="0.6"/>
    <s v="us"/>
    <s v="us6000b5xs"/>
    <s v="2020-10-03T17:32:30.040Z"/>
    <s v="western Xizang"/>
    <b v="0"/>
    <s v="earthquake"/>
    <n v="6.8"/>
    <n v="1.9"/>
    <n v="0.14699999999999999"/>
    <n v="13"/>
    <s v="reviewed"/>
    <s v="us"/>
    <s v="us"/>
    <m/>
  </r>
  <r>
    <s v="2020-07-22T20:14:44.728Z"/>
    <d v="2020-07-22T20:14:44"/>
    <x v="6"/>
    <x v="4"/>
    <x v="6"/>
    <d v="2020-07-22T20:13:48"/>
    <n v="33.208799999999997"/>
    <n v="86.772999999999996"/>
    <n v="10"/>
    <n v="5"/>
    <s v="mb"/>
    <m/>
    <n v="59"/>
    <n v="5.1029999999999998"/>
    <n v="0.87"/>
    <s v="us"/>
    <s v="us6000b5xr"/>
    <s v="2020-10-03T17:32:30.040Z"/>
    <s v="western Xizang"/>
    <b v="0"/>
    <s v="earthquake"/>
    <n v="6.8"/>
    <n v="1.8"/>
    <n v="9.4E-2"/>
    <n v="36"/>
    <s v="reviewed"/>
    <s v="us"/>
    <s v="us"/>
    <m/>
  </r>
  <r>
    <s v="2020-07-22T20:13:48.618Z"/>
    <d v="2020-07-22T20:13:48"/>
    <x v="6"/>
    <x v="4"/>
    <x v="6"/>
    <d v="2020-07-22T20:07:19"/>
    <n v="33.189599999999999"/>
    <n v="86.855699999999999"/>
    <n v="10"/>
    <n v="4.2"/>
    <s v="mb"/>
    <m/>
    <n v="98"/>
    <n v="5.2140000000000004"/>
    <n v="0.8"/>
    <s v="us"/>
    <s v="us6000b5y0"/>
    <s v="2020-10-03T17:32:30.040Z"/>
    <s v="western Xizang"/>
    <b v="0"/>
    <s v="earthquake"/>
    <n v="10.3"/>
    <n v="1.7"/>
    <n v="0.16700000000000001"/>
    <n v="10"/>
    <s v="reviewed"/>
    <s v="us"/>
    <s v="us"/>
    <m/>
  </r>
  <r>
    <s v="2020-07-22T20:07:19.194Z"/>
    <d v="2020-07-22T20:07:19"/>
    <x v="6"/>
    <x v="4"/>
    <x v="6"/>
    <d v="2025-01-29T20:45:27"/>
    <n v="33.143799999999999"/>
    <n v="86.863699999999994"/>
    <n v="10"/>
    <n v="6.3"/>
    <s v="mww"/>
    <m/>
    <n v="14"/>
    <n v="5.1680000000000001"/>
    <n v="0.88"/>
    <s v="us"/>
    <s v="us6000b26j"/>
    <s v="2025-12-22T18:38:35.515Z"/>
    <s v="western Xizang"/>
    <b v="0"/>
    <s v="earthquake"/>
    <n v="2.8"/>
    <n v="1.7"/>
    <n v="7.0999999999999994E-2"/>
    <n v="19"/>
    <s v="reviewed"/>
    <s v="us"/>
    <s v="us"/>
    <m/>
  </r>
  <r>
    <s v="2025-01-29T20:45:27.655Z"/>
    <d v="2025-01-29T20:45:27"/>
    <x v="35"/>
    <x v="0"/>
    <x v="35"/>
    <d v="2020-07-22T14:32:46"/>
    <n v="36.106699999999996"/>
    <n v="70.115399999999994"/>
    <n v="130.65"/>
    <n v="4"/>
    <s v="mb"/>
    <n v="22"/>
    <n v="126"/>
    <n v="1.7789999999999999"/>
    <n v="0.85"/>
    <s v="us"/>
    <s v="us7000p9x2"/>
    <s v="2025-04-15T20:55:24.040Z"/>
    <s v="56 km SSE of FarkhÄr, Afghanistan"/>
    <b v="1"/>
    <s v="earthquake"/>
    <n v="6.82"/>
    <n v="21.937999999999999"/>
    <n v="0.3"/>
    <n v="3"/>
    <s v="reviewed"/>
    <s v="us"/>
    <s v="us"/>
    <m/>
  </r>
  <r>
    <s v="2020-07-22T14:32:46.445Z"/>
    <d v="2020-07-22T14:32:46"/>
    <x v="6"/>
    <x v="4"/>
    <x v="6"/>
    <d v="2020-07-22T04:45:33"/>
    <n v="34.195900000000002"/>
    <n v="90.780199999999994"/>
    <n v="10"/>
    <n v="4.4000000000000004"/>
    <s v="mb"/>
    <m/>
    <n v="67"/>
    <n v="4.4889999999999999"/>
    <n v="0.74"/>
    <s v="us"/>
    <s v="us7000at5s"/>
    <s v="2020-10-03T17:32:42.040Z"/>
    <s v="Southern Qinghai, China"/>
    <b v="0"/>
    <s v="earthquake"/>
    <n v="3.7"/>
    <n v="1.9"/>
    <n v="8.5000000000000006E-2"/>
    <n v="40"/>
    <s v="reviewed"/>
    <s v="us"/>
    <s v="us"/>
    <m/>
  </r>
  <r>
    <s v="2020-07-22T04:45:33.009Z"/>
    <d v="2020-07-22T04:45:33"/>
    <x v="6"/>
    <x v="4"/>
    <x v="6"/>
    <d v="2025-01-26T14:22:03"/>
    <n v="22.360299999999999"/>
    <n v="99.865300000000005"/>
    <n v="10"/>
    <n v="4.5"/>
    <s v="mb"/>
    <m/>
    <n v="95"/>
    <n v="1.099"/>
    <n v="0.67"/>
    <s v="us"/>
    <s v="us6000b5wz"/>
    <s v="2020-10-03T17:32:30.040Z"/>
    <s v="98 km WNW of Jinghong, China"/>
    <b v="0"/>
    <s v="earthquake"/>
    <n v="6.3"/>
    <n v="1.9"/>
    <n v="0.14000000000000001"/>
    <n v="15"/>
    <s v="reviewed"/>
    <s v="us"/>
    <s v="us"/>
    <m/>
  </r>
  <r>
    <s v="2025-01-26T14:22:03.973Z"/>
    <d v="2025-01-26T14:22:03"/>
    <x v="35"/>
    <x v="0"/>
    <x v="35"/>
    <d v="2025-01-07T06:25:37"/>
    <n v="37.514299999999999"/>
    <n v="72.292900000000003"/>
    <n v="202.06700000000001"/>
    <n v="4"/>
    <s v="mb"/>
    <n v="26"/>
    <n v="233"/>
    <n v="1.58"/>
    <n v="0.8"/>
    <s v="us"/>
    <s v="us6000pmfs"/>
    <s v="2025-04-08T22:01:00.040Z"/>
    <s v="62 km N of KhandÅ«d, Afghanistan"/>
    <b v="1"/>
    <s v="earthquake"/>
    <n v="8.77"/>
    <n v="11.554"/>
    <n v="0.183"/>
    <n v="8"/>
    <s v="reviewed"/>
    <s v="us"/>
    <s v="us"/>
    <m/>
  </r>
  <r>
    <s v="2025-01-07T06:25:37.143Z"/>
    <d v="2025-01-07T06:25:37"/>
    <x v="35"/>
    <x v="0"/>
    <x v="35"/>
    <d v="2025-01-07T02:27:26"/>
    <n v="28.477900000000002"/>
    <n v="87.467100000000002"/>
    <n v="10"/>
    <n v="4"/>
    <s v="mb"/>
    <n v="38"/>
    <n v="164"/>
    <n v="3.4279999999999999"/>
    <n v="0.88"/>
    <s v="us"/>
    <s v="us6000picp"/>
    <s v="2025-03-17T21:35:07.040Z"/>
    <s v="87 km NE of Lobuche, Nepal"/>
    <b v="1"/>
    <s v="earthquake"/>
    <n v="10.1"/>
    <n v="1.93"/>
    <n v="9.6000000000000002E-2"/>
    <n v="29"/>
    <s v="reviewed"/>
    <s v="us"/>
    <s v="us"/>
    <m/>
  </r>
  <r>
    <s v="2025-01-07T02:27:26.572Z"/>
    <d v="2025-01-07T02:27:26"/>
    <x v="35"/>
    <x v="0"/>
    <x v="35"/>
    <d v="2024-12-30T21:48:54"/>
    <n v="28.266500000000001"/>
    <n v="87.157899999999998"/>
    <n v="10"/>
    <n v="4"/>
    <s v="mb"/>
    <n v="23"/>
    <n v="96"/>
    <n v="3.7610000000000001"/>
    <n v="1.26"/>
    <s v="us"/>
    <s v="us6000pibp"/>
    <s v="2025-03-17T21:35:03.040Z"/>
    <s v="49 km NE of Lobuche, Nepal"/>
    <b v="1"/>
    <s v="earthquake"/>
    <n v="9.92"/>
    <n v="1.9339999999999999"/>
    <n v="0.111"/>
    <n v="22"/>
    <s v="reviewed"/>
    <s v="us"/>
    <s v="us"/>
    <m/>
  </r>
  <r>
    <s v="2024-12-30T21:48:54.605Z"/>
    <d v="2024-12-30T21:48:54"/>
    <x v="44"/>
    <x v="2"/>
    <x v="44"/>
    <d v="2020-07-21T01:33:52"/>
    <n v="36.741199999999999"/>
    <n v="70.915300000000002"/>
    <n v="224.41900000000001"/>
    <n v="4"/>
    <s v="mb"/>
    <n v="31"/>
    <n v="89"/>
    <n v="2.3660000000000001"/>
    <n v="0.63"/>
    <s v="us"/>
    <s v="us6000pgjv"/>
    <s v="2025-03-08T22:39:13.040Z"/>
    <s v="15 km SSE of Jurm, Afghanistan"/>
    <b v="1"/>
    <s v="earthquake"/>
    <n v="5.01"/>
    <n v="9.6630000000000003"/>
    <n v="0.14399999999999999"/>
    <n v="13"/>
    <s v="reviewed"/>
    <s v="us"/>
    <s v="us"/>
    <m/>
  </r>
  <r>
    <s v="2020-07-21T01:33:52.896Z"/>
    <d v="2020-07-21T01:33:52"/>
    <x v="6"/>
    <x v="4"/>
    <x v="6"/>
    <d v="2024-12-29T16:47:55"/>
    <n v="35.557299999999998"/>
    <n v="82.546300000000002"/>
    <n v="10"/>
    <n v="4.2"/>
    <s v="mb"/>
    <m/>
    <n v="82"/>
    <n v="6.2110000000000003"/>
    <n v="0.84"/>
    <s v="us"/>
    <s v="us7000as36"/>
    <s v="2020-09-26T16:58:43.040Z"/>
    <s v="290 km SE of Hotan, China"/>
    <b v="0"/>
    <s v="earthquake"/>
    <n v="8.1"/>
    <n v="1.7"/>
    <n v="0.14599999999999999"/>
    <n v="13"/>
    <s v="reviewed"/>
    <s v="us"/>
    <s v="us"/>
    <m/>
  </r>
  <r>
    <s v="2024-12-29T16:47:55.254Z"/>
    <d v="2024-12-29T16:47:55"/>
    <x v="44"/>
    <x v="2"/>
    <x v="44"/>
    <d v="2024-12-22T22:37:37"/>
    <n v="36.539700000000003"/>
    <n v="71.246700000000004"/>
    <n v="223.09100000000001"/>
    <n v="4"/>
    <s v="mb"/>
    <n v="58"/>
    <n v="102"/>
    <n v="2.6549999999999998"/>
    <n v="0.76"/>
    <s v="us"/>
    <s v="us6000pgbh"/>
    <s v="2025-03-08T22:39:12.040Z"/>
    <s v="30 km WSW of AshkÄsham, Afghanistan"/>
    <b v="1"/>
    <s v="earthquake"/>
    <n v="7.4"/>
    <n v="9.2639999999999993"/>
    <n v="7.8E-2"/>
    <n v="44"/>
    <s v="reviewed"/>
    <s v="us"/>
    <s v="us"/>
    <m/>
  </r>
  <r>
    <s v="2024-12-22T22:37:37.577Z"/>
    <d v="2024-12-22T22:37:37"/>
    <x v="44"/>
    <x v="2"/>
    <x v="44"/>
    <d v="2024-12-07T17:08:36"/>
    <n v="29.185199999999998"/>
    <n v="95.179299999999998"/>
    <n v="10"/>
    <n v="4"/>
    <s v="mb"/>
    <n v="19"/>
    <n v="166"/>
    <n v="3.5710000000000002"/>
    <n v="0.89"/>
    <s v="us"/>
    <s v="us7000p0t5"/>
    <s v="2025-02-27T17:30:55.040Z"/>
    <s v="107 km NE of Shi Yomi, India"/>
    <b v="1"/>
    <s v="earthquake"/>
    <n v="13.41"/>
    <n v="1.9470000000000001"/>
    <n v="0.13"/>
    <n v="16"/>
    <s v="reviewed"/>
    <s v="us"/>
    <s v="us"/>
    <m/>
  </r>
  <r>
    <s v="2024-12-07T17:08:36.129Z"/>
    <d v="2024-12-07T17:08:36"/>
    <x v="44"/>
    <x v="2"/>
    <x v="44"/>
    <d v="2020-07-20T18:30:38"/>
    <n v="30.284400000000002"/>
    <n v="80.329499999999996"/>
    <n v="35"/>
    <n v="4"/>
    <s v="mb"/>
    <n v="38"/>
    <n v="118"/>
    <n v="4.99"/>
    <n v="0.88"/>
    <s v="us"/>
    <s v="us7000nwwm"/>
    <s v="2025-02-15T18:30:47.040Z"/>
    <s v="51 km NNW of DhÄrchula, India"/>
    <b v="1"/>
    <s v="earthquake"/>
    <n v="8.65"/>
    <n v="1.94"/>
    <n v="0.10199999999999999"/>
    <n v="28"/>
    <s v="reviewed"/>
    <s v="us"/>
    <s v="us"/>
    <m/>
  </r>
  <r>
    <s v="2020-07-20T18:30:38.342Z"/>
    <d v="2020-07-20T18:30:38"/>
    <x v="6"/>
    <x v="4"/>
    <x v="6"/>
    <d v="2020-07-20T18:25:29"/>
    <n v="3.6743000000000001"/>
    <n v="92.423000000000002"/>
    <n v="10"/>
    <n v="4.0999999999999996"/>
    <s v="mb"/>
    <m/>
    <n v="108"/>
    <n v="4.7670000000000003"/>
    <n v="0.92"/>
    <s v="us"/>
    <s v="us6000b3i9"/>
    <s v="2020-09-26T16:58:27.040Z"/>
    <s v="off the west coast of northern Sumatra"/>
    <b v="0"/>
    <s v="earthquake"/>
    <n v="10.199999999999999"/>
    <n v="1.9"/>
    <n v="0.124"/>
    <n v="18"/>
    <s v="reviewed"/>
    <s v="us"/>
    <s v="us"/>
    <m/>
  </r>
  <r>
    <s v="2020-07-20T18:25:29.760Z"/>
    <d v="2020-07-20T18:25:29"/>
    <x v="6"/>
    <x v="4"/>
    <x v="6"/>
    <d v="2024-11-23T12:15:15"/>
    <n v="37.511099999999999"/>
    <n v="72.238500000000002"/>
    <n v="188.15"/>
    <n v="4.2"/>
    <s v="mb"/>
    <m/>
    <n v="55"/>
    <n v="0.46"/>
    <n v="0.61"/>
    <s v="us"/>
    <s v="us7000arsa"/>
    <s v="2020-09-26T16:58:41.040Z"/>
    <s v="60 km E of Khorugh, Tajikistan"/>
    <b v="0"/>
    <s v="earthquake"/>
    <n v="7.2"/>
    <n v="3.4"/>
    <n v="9.6000000000000002E-2"/>
    <n v="30"/>
    <s v="reviewed"/>
    <s v="us"/>
    <s v="us"/>
    <m/>
  </r>
  <r>
    <s v="2024-11-23T12:15:15.049Z"/>
    <d v="2024-11-23T12:15:15"/>
    <x v="58"/>
    <x v="2"/>
    <x v="58"/>
    <d v="2024-11-18T06:27:31"/>
    <n v="36.499400000000001"/>
    <n v="70.270099999999999"/>
    <n v="207.387"/>
    <n v="4"/>
    <s v="mb"/>
    <n v="19"/>
    <n v="88"/>
    <n v="1.875"/>
    <n v="0.74"/>
    <s v="us"/>
    <s v="us6000p78t"/>
    <s v="2025-01-30T17:00:32.040Z"/>
    <s v="37 km ESE of FarkhÄr, Afghanistan"/>
    <b v="1"/>
    <s v="earthquake"/>
    <n v="10.130000000000001"/>
    <n v="9.423"/>
    <n v="0.17299999999999999"/>
    <n v="9"/>
    <s v="reviewed"/>
    <s v="us"/>
    <s v="us"/>
    <m/>
  </r>
  <r>
    <s v="2024-11-18T06:27:31.689Z"/>
    <d v="2024-11-18T06:27:31"/>
    <x v="58"/>
    <x v="2"/>
    <x v="58"/>
    <d v="2024-10-22T05:07:28"/>
    <n v="26.329899999999999"/>
    <n v="96"/>
    <n v="123.626"/>
    <n v="4"/>
    <s v="mb"/>
    <n v="33"/>
    <n v="113"/>
    <n v="5.1959999999999997"/>
    <n v="0.78"/>
    <s v="us"/>
    <s v="us7000nvux"/>
    <s v="2025-01-30T17:00:35.040Z"/>
    <s v="82 km W of Sarupathar, India"/>
    <b v="1"/>
    <s v="earthquake"/>
    <n v="12.55"/>
    <n v="6.8810000000000002"/>
    <n v="0.113"/>
    <n v="22"/>
    <s v="reviewed"/>
    <s v="us"/>
    <s v="us"/>
    <m/>
  </r>
  <r>
    <s v="2024-10-22T05:07:28.956Z"/>
    <d v="2024-10-22T05:07:28"/>
    <x v="12"/>
    <x v="2"/>
    <x v="12"/>
    <d v="2020-07-20T00:36:48"/>
    <n v="36.197200000000002"/>
    <n v="69.566999999999993"/>
    <n v="109.81"/>
    <n v="4"/>
    <s v="mb"/>
    <n v="19"/>
    <n v="233"/>
    <n v="1.788"/>
    <n v="0.48"/>
    <s v="us"/>
    <s v="us7000nmdc"/>
    <s v="2025-01-04T23:07:28.040Z"/>
    <s v="41 km ENE of NahrÄ«n, Afghanistan"/>
    <b v="1"/>
    <s v="earthquake"/>
    <n v="11.03"/>
    <n v="10.196"/>
    <n v="0.21099999999999999"/>
    <n v="7"/>
    <s v="reviewed"/>
    <s v="us"/>
    <s v="us"/>
    <m/>
  </r>
  <r>
    <s v="2020-07-20T00:36:48.338Z"/>
    <d v="2020-07-20T00:36:48"/>
    <x v="6"/>
    <x v="4"/>
    <x v="6"/>
    <d v="2024-10-14T16:47:47"/>
    <n v="30.6463"/>
    <n v="94.887799999999999"/>
    <n v="10"/>
    <n v="4.2"/>
    <s v="mb"/>
    <m/>
    <n v="63"/>
    <n v="3.3889999999999998"/>
    <n v="1.02"/>
    <s v="us"/>
    <s v="us6000b3hr"/>
    <s v="2020-09-26T16:58:26.040Z"/>
    <s v="225 km WSW of Qamdo, China"/>
    <b v="0"/>
    <s v="earthquake"/>
    <n v="7.8"/>
    <n v="1.8"/>
    <n v="9.1999999999999998E-2"/>
    <n v="33"/>
    <s v="reviewed"/>
    <s v="us"/>
    <s v="us"/>
    <m/>
  </r>
  <r>
    <s v="2024-10-14T16:47:47.648Z"/>
    <d v="2024-10-14T16:47:47"/>
    <x v="12"/>
    <x v="2"/>
    <x v="12"/>
    <d v="2024-10-14T07:24:04"/>
    <n v="27.3416"/>
    <n v="86.798900000000003"/>
    <n v="10"/>
    <n v="4"/>
    <s v="mb"/>
    <n v="19"/>
    <n v="158"/>
    <n v="1.4239999999999999"/>
    <n v="0.73"/>
    <s v="us"/>
    <s v="us7000npee"/>
    <s v="2024-12-26T23:04:10.040Z"/>
    <s v="30 km NW of Bhojpur, Nepal"/>
    <b v="1"/>
    <s v="earthquake"/>
    <n v="10.52"/>
    <n v="1.8939999999999999"/>
    <n v="0.13800000000000001"/>
    <n v="14"/>
    <s v="reviewed"/>
    <s v="us"/>
    <s v="us"/>
    <m/>
  </r>
  <r>
    <s v="2024-10-14T07:24:04.479Z"/>
    <d v="2024-10-14T07:24:04"/>
    <x v="12"/>
    <x v="2"/>
    <x v="12"/>
    <d v="2024-10-11T16:07:26"/>
    <n v="36.702100000000002"/>
    <n v="71.240799999999993"/>
    <n v="220.148"/>
    <n v="4"/>
    <s v="mb"/>
    <n v="32"/>
    <n v="147"/>
    <n v="2.149"/>
    <n v="0.39"/>
    <s v="us"/>
    <s v="us6000nyj9"/>
    <s v="2024-12-26T23:03:32.040Z"/>
    <s v="26 km W of AshkÄsham, Afghanistan"/>
    <b v="1"/>
    <s v="earthquake"/>
    <n v="8.5500000000000007"/>
    <n v="11.135999999999999"/>
    <n v="0.17299999999999999"/>
    <n v="9"/>
    <s v="reviewed"/>
    <s v="us"/>
    <s v="us"/>
    <m/>
  </r>
  <r>
    <s v="2024-10-11T16:07:26.508Z"/>
    <d v="2024-10-11T16:07:26"/>
    <x v="12"/>
    <x v="2"/>
    <x v="12"/>
    <d v="2024-10-11T00:39:13"/>
    <n v="36.872500000000002"/>
    <n v="71.331400000000002"/>
    <n v="182.08"/>
    <n v="4"/>
    <s v="mb"/>
    <n v="31"/>
    <n v="106"/>
    <n v="2.085"/>
    <n v="0.9"/>
    <s v="us"/>
    <s v="us6000ny4m"/>
    <s v="2024-12-23T15:46:53.040Z"/>
    <s v="27 km NW of AshkÄsham, Afghanistan"/>
    <b v="1"/>
    <s v="earthquake"/>
    <n v="9.14"/>
    <n v="8.3819999999999997"/>
    <n v="0.15"/>
    <n v="12"/>
    <s v="reviewed"/>
    <s v="us"/>
    <s v="us"/>
    <m/>
  </r>
  <r>
    <s v="2024-10-11T00:39:13.277Z"/>
    <d v="2024-10-11T00:39:13"/>
    <x v="12"/>
    <x v="2"/>
    <x v="12"/>
    <d v="2020-07-18T19:33:59"/>
    <n v="36.699199999999998"/>
    <n v="70.9709"/>
    <n v="187.672"/>
    <n v="4"/>
    <s v="mb"/>
    <n v="31"/>
    <n v="109"/>
    <n v="2.004"/>
    <n v="0.77"/>
    <s v="us"/>
    <s v="us6000nxzr"/>
    <s v="2024-12-23T15:46:41.040Z"/>
    <s v="22 km SSE of Jurm, Afghanistan"/>
    <b v="1"/>
    <s v="earthquake"/>
    <n v="5.14"/>
    <n v="11.497"/>
    <n v="0.184"/>
    <n v="8"/>
    <s v="reviewed"/>
    <s v="us"/>
    <s v="us"/>
    <m/>
  </r>
  <r>
    <s v="2020-07-18T19:33:59.010Z"/>
    <d v="2020-07-18T19:33:59"/>
    <x v="6"/>
    <x v="4"/>
    <x v="6"/>
    <d v="2020-07-18T18:38:20"/>
    <n v="1.7626999999999999"/>
    <n v="99.424999999999997"/>
    <n v="172.05"/>
    <n v="4"/>
    <s v="mb"/>
    <m/>
    <n v="106"/>
    <n v="1.0509999999999999"/>
    <n v="0.71"/>
    <s v="us"/>
    <s v="us6000b3dm"/>
    <s v="2020-09-26T16:58:25.040Z"/>
    <s v="45 km NNE of Padangsidempuan, Indonesia"/>
    <b v="0"/>
    <s v="earthquake"/>
    <n v="7.1"/>
    <n v="7.1"/>
    <n v="0.125"/>
    <n v="17"/>
    <s v="reviewed"/>
    <s v="us"/>
    <s v="us"/>
    <m/>
  </r>
  <r>
    <s v="2020-07-18T18:38:20.596Z"/>
    <d v="2020-07-18T18:38:20"/>
    <x v="6"/>
    <x v="4"/>
    <x v="6"/>
    <d v="2020-07-18T12:45:49"/>
    <n v="21.7851"/>
    <n v="97.020799999999994"/>
    <n v="11.66"/>
    <n v="4.5"/>
    <s v="mb"/>
    <m/>
    <n v="42"/>
    <n v="1.0109999999999999"/>
    <n v="0.83"/>
    <s v="us"/>
    <s v="us7000aqyh"/>
    <s v="2020-09-26T16:58:36.040Z"/>
    <s v="64 km ESE of Pyin Oo Lwin, Myanmar"/>
    <b v="0"/>
    <s v="earthquake"/>
    <n v="4.9000000000000004"/>
    <n v="4"/>
    <n v="5.3999999999999999E-2"/>
    <n v="110"/>
    <s v="reviewed"/>
    <s v="us"/>
    <s v="us"/>
    <m/>
  </r>
  <r>
    <s v="2020-07-18T12:45:49.200Z"/>
    <d v="2020-07-18T12:45:49"/>
    <x v="6"/>
    <x v="4"/>
    <x v="6"/>
    <d v="2024-10-03T15:49:36"/>
    <n v="37.301200000000001"/>
    <n v="71.930999999999997"/>
    <n v="157.09"/>
    <n v="3.9"/>
    <s v="mb"/>
    <m/>
    <n v="107"/>
    <n v="0.314"/>
    <n v="0.43"/>
    <s v="us"/>
    <s v="us7000aque"/>
    <s v="2020-09-26T16:58:36.040Z"/>
    <s v="39 km ESE of Khorugh, Tajikistan"/>
    <b v="0"/>
    <s v="earthquake"/>
    <n v="7.1"/>
    <n v="4.5999999999999996"/>
    <n v="0.155"/>
    <n v="11"/>
    <s v="reviewed"/>
    <s v="us"/>
    <s v="us"/>
    <m/>
  </r>
  <r>
    <s v="2024-10-03T15:49:36.754Z"/>
    <d v="2024-10-03T15:49:36"/>
    <x v="12"/>
    <x v="2"/>
    <x v="12"/>
    <d v="2024-07-27T15:46:59"/>
    <n v="36.444200000000002"/>
    <n v="69.902100000000004"/>
    <n v="141.965"/>
    <n v="4"/>
    <s v="mb"/>
    <n v="28"/>
    <n v="175"/>
    <n v="1.8089999999999999"/>
    <n v="0.59"/>
    <s v="us"/>
    <s v="us6000nwbj"/>
    <s v="2024-12-14T14:50:26.040Z"/>
    <s v="14 km SSE of FarkhÄr, Afghanistan"/>
    <b v="1"/>
    <s v="earthquake"/>
    <n v="11.76"/>
    <n v="11.976000000000001"/>
    <n v="0.19700000000000001"/>
    <n v="7"/>
    <s v="reviewed"/>
    <s v="us"/>
    <s v="us"/>
    <m/>
  </r>
  <r>
    <s v="2024-07-27T15:46:59.802Z"/>
    <d v="2024-07-27T15:46:59"/>
    <x v="59"/>
    <x v="2"/>
    <x v="59"/>
    <d v="2024-07-23T18:16:17"/>
    <n v="36.476999999999997"/>
    <n v="71.171199999999999"/>
    <n v="108.914"/>
    <n v="4"/>
    <s v="mb"/>
    <n v="24"/>
    <n v="73"/>
    <n v="2.5680000000000001"/>
    <n v="0.88"/>
    <s v="us"/>
    <s v="us6000ngd2"/>
    <s v="2024-10-08T21:49:13.005Z"/>
    <s v="39 km SW of AshkÄsham, Afghanistan"/>
    <b v="1"/>
    <s v="earthquake"/>
    <n v="6.4"/>
    <n v="4.883"/>
    <n v="0.156"/>
    <n v="12"/>
    <s v="reviewed"/>
    <s v="us"/>
    <s v="us"/>
    <m/>
  </r>
  <r>
    <s v="2024-07-23T18:16:17.280Z"/>
    <d v="2024-07-23T18:16:17"/>
    <x v="59"/>
    <x v="2"/>
    <x v="59"/>
    <d v="2020-07-17T17:55:01"/>
    <n v="36.721899999999998"/>
    <n v="71.292199999999994"/>
    <n v="192.274"/>
    <n v="4"/>
    <s v="mb"/>
    <n v="41"/>
    <n v="128"/>
    <n v="2.649"/>
    <n v="0.73"/>
    <s v="us"/>
    <s v="us6000neyu"/>
    <s v="2024-10-08T21:49:10.005Z"/>
    <s v="21 km W of AshkÄsham, Afghanistan"/>
    <b v="1"/>
    <s v="earthquake"/>
    <n v="8.8699999999999992"/>
    <n v="9.2260000000000009"/>
    <n v="0.14899999999999999"/>
    <n v="12"/>
    <s v="reviewed"/>
    <s v="us"/>
    <s v="us"/>
    <m/>
  </r>
  <r>
    <s v="2020-07-17T17:55:01.075Z"/>
    <d v="2020-07-17T17:55:01"/>
    <x v="6"/>
    <x v="4"/>
    <x v="6"/>
    <d v="2024-07-13T16:18:29"/>
    <n v="35.635399999999997"/>
    <n v="82.463399999999993"/>
    <n v="10"/>
    <n v="4.0999999999999996"/>
    <s v="mb"/>
    <m/>
    <n v="74"/>
    <n v="6.1120000000000001"/>
    <n v="0.61"/>
    <s v="us"/>
    <s v="us7000aqi0"/>
    <s v="2020-09-26T16:58:34.040Z"/>
    <s v="279 km SE of Hotan, China"/>
    <b v="0"/>
    <s v="earthquake"/>
    <n v="8.4"/>
    <n v="1.9"/>
    <n v="0.104"/>
    <n v="29"/>
    <s v="reviewed"/>
    <s v="us"/>
    <s v="us"/>
    <m/>
  </r>
  <r>
    <s v="2024-07-13T16:18:29.679Z"/>
    <d v="2024-07-13T16:18:29"/>
    <x v="59"/>
    <x v="2"/>
    <x v="59"/>
    <d v="2024-07-03T02:56:03"/>
    <n v="36.772500000000001"/>
    <n v="71.426400000000001"/>
    <n v="188.767"/>
    <n v="4"/>
    <s v="mb"/>
    <n v="37"/>
    <n v="119"/>
    <n v="2.7170000000000001"/>
    <n v="0.66"/>
    <s v="us"/>
    <s v="us7000mz2u"/>
    <s v="2024-09-20T16:00:55.040Z"/>
    <s v="13 km NW of AshkÄsham, Afghanistan"/>
    <b v="1"/>
    <s v="earthquake"/>
    <n v="8.1199999999999992"/>
    <n v="8.5"/>
    <n v="0.11799999999999999"/>
    <n v="20"/>
    <s v="reviewed"/>
    <s v="us"/>
    <s v="us"/>
    <m/>
  </r>
  <r>
    <s v="2024-07-03T02:56:03.551Z"/>
    <d v="2024-07-03T02:56:03"/>
    <x v="59"/>
    <x v="2"/>
    <x v="59"/>
    <d v="2024-06-23T19:03:36"/>
    <n v="36.166200000000003"/>
    <n v="74.663600000000002"/>
    <n v="49.250999999999998"/>
    <n v="4"/>
    <s v="mb"/>
    <n v="28"/>
    <n v="89"/>
    <n v="2.7589999999999999"/>
    <n v="0.88"/>
    <s v="us"/>
    <s v="us7000myar"/>
    <s v="2024-09-12T21:52:31.040Z"/>
    <s v="17 km S of Barishal, Pakistan"/>
    <b v="1"/>
    <s v="earthquake"/>
    <n v="6.1"/>
    <n v="7.3780000000000001"/>
    <n v="0.16300000000000001"/>
    <n v="10"/>
    <s v="reviewed"/>
    <s v="us"/>
    <s v="us"/>
    <m/>
  </r>
  <r>
    <s v="2024-06-23T19:03:36.812Z"/>
    <d v="2024-06-23T19:03:36"/>
    <x v="24"/>
    <x v="2"/>
    <x v="24"/>
    <d v="2024-06-19T03:58:59"/>
    <n v="36.232100000000003"/>
    <n v="71.241699999999994"/>
    <n v="91.778999999999996"/>
    <n v="4"/>
    <s v="mb"/>
    <n v="39"/>
    <n v="81"/>
    <n v="3.004"/>
    <n v="0.79"/>
    <s v="us"/>
    <s v="us7000mu5h"/>
    <s v="2024-08-30T18:17:05.040Z"/>
    <s v="56 km SSW of AshkÄsham, Afghanistan"/>
    <b v="1"/>
    <s v="earthquake"/>
    <n v="8.82"/>
    <n v="8.6389999999999993"/>
    <n v="0.108"/>
    <n v="23"/>
    <s v="reviewed"/>
    <s v="us"/>
    <s v="us"/>
    <m/>
  </r>
  <r>
    <s v="2024-06-19T03:58:59.567Z"/>
    <d v="2024-06-19T03:58:59"/>
    <x v="24"/>
    <x v="2"/>
    <x v="24"/>
    <d v="2024-06-08T18:17:19"/>
    <n v="36.405299999999997"/>
    <n v="71.358699999999999"/>
    <n v="96.903000000000006"/>
    <n v="4"/>
    <s v="mb"/>
    <n v="30"/>
    <n v="170"/>
    <n v="2.9239999999999999"/>
    <n v="0.51"/>
    <s v="us"/>
    <s v="us6000n8kh"/>
    <s v="2024-08-30T18:17:08.040Z"/>
    <s v="34 km SSW of AshkÄsham, Afghanistan"/>
    <b v="1"/>
    <s v="earthquake"/>
    <n v="11.38"/>
    <n v="5.66"/>
    <n v="0.13400000000000001"/>
    <n v="15"/>
    <s v="reviewed"/>
    <s v="us"/>
    <s v="us"/>
    <m/>
  </r>
  <r>
    <s v="2024-06-08T18:17:19.165Z"/>
    <d v="2024-06-08T18:17:19"/>
    <x v="24"/>
    <x v="2"/>
    <x v="24"/>
    <d v="2024-06-05T18:53:29"/>
    <n v="27.8429"/>
    <n v="75.321899999999999"/>
    <n v="10.714"/>
    <n v="4"/>
    <s v="mb"/>
    <n v="12"/>
    <n v="184"/>
    <n v="6.0519999999999996"/>
    <n v="1.1000000000000001"/>
    <s v="us"/>
    <s v="us7000mr80"/>
    <s v="2024-08-16T21:59:23.040Z"/>
    <s v="4 km ESE of Nawalgarh, India"/>
    <b v="1"/>
    <s v="earthquake"/>
    <n v="12.82"/>
    <n v="5.4480000000000004"/>
    <n v="0.16400000000000001"/>
    <n v="10"/>
    <s v="reviewed"/>
    <s v="us"/>
    <s v="us"/>
    <m/>
  </r>
  <r>
    <s v="2024-06-05T18:53:29.787Z"/>
    <d v="2024-06-05T18:53:29"/>
    <x v="24"/>
    <x v="2"/>
    <x v="24"/>
    <d v="2024-05-14T10:38:27"/>
    <n v="36.750300000000003"/>
    <n v="71.310100000000006"/>
    <n v="223.77"/>
    <n v="4"/>
    <s v="mb"/>
    <n v="32"/>
    <n v="81"/>
    <n v="2.6379999999999999"/>
    <n v="0.51"/>
    <s v="us"/>
    <s v="us7000mqjz"/>
    <s v="2024-08-16T21:59:17.040Z"/>
    <s v="21 km WNW of AshkÄsham, Afghanistan"/>
    <b v="1"/>
    <s v="earthquake"/>
    <n v="9.06"/>
    <n v="12.904999999999999"/>
    <n v="0.19500000000000001"/>
    <n v="7"/>
    <s v="reviewed"/>
    <s v="us"/>
    <s v="us"/>
    <m/>
  </r>
  <r>
    <s v="2024-05-14T10:38:27.626Z"/>
    <d v="2024-05-14T10:38:27"/>
    <x v="70"/>
    <x v="2"/>
    <x v="70"/>
    <d v="2024-05-03T05:53:49"/>
    <n v="36.702300000000001"/>
    <n v="71.063800000000001"/>
    <n v="217.93799999999999"/>
    <n v="4"/>
    <s v="mb"/>
    <n v="42"/>
    <n v="73"/>
    <n v="2.544"/>
    <n v="0.66"/>
    <s v="us"/>
    <s v="us6000myhl"/>
    <s v="2024-07-26T23:58:08.040Z"/>
    <s v="27 km SE of Jurm, Afghanistan"/>
    <b v="1"/>
    <s v="earthquake"/>
    <n v="7.7"/>
    <n v="8.7070000000000007"/>
    <n v="0.11600000000000001"/>
    <n v="20"/>
    <s v="reviewed"/>
    <s v="us"/>
    <s v="us"/>
    <m/>
  </r>
  <r>
    <s v="2024-05-03T05:53:49.312Z"/>
    <d v="2024-05-03T05:53:49"/>
    <x v="70"/>
    <x v="2"/>
    <x v="70"/>
    <d v="2020-07-16T08:45:19"/>
    <n v="36.455300000000001"/>
    <n v="70.744399999999999"/>
    <n v="200.083"/>
    <n v="4"/>
    <s v="mb"/>
    <n v="46"/>
    <n v="98"/>
    <n v="2.339"/>
    <n v="0.56000000000000005"/>
    <s v="us"/>
    <s v="us6000mvx5"/>
    <s v="2024-07-15T03:58:16.040Z"/>
    <s v="46 km S of Jurm, Afghanistan"/>
    <b v="1"/>
    <s v="earthquake"/>
    <n v="4.8600000000000003"/>
    <n v="10.349"/>
    <n v="0.104"/>
    <n v="25"/>
    <s v="reviewed"/>
    <s v="us"/>
    <s v="us"/>
    <m/>
  </r>
  <r>
    <s v="2020-07-16T08:45:19.654Z"/>
    <d v="2020-07-16T08:45:19"/>
    <x v="6"/>
    <x v="4"/>
    <x v="6"/>
    <d v="2024-04-29T13:55:48"/>
    <n v="39.308300000000003"/>
    <n v="71.6571"/>
    <n v="10"/>
    <n v="4.3"/>
    <s v="mb"/>
    <m/>
    <n v="59"/>
    <n v="0.20899999999999999"/>
    <n v="0.56999999999999995"/>
    <s v="us"/>
    <s v="us7000apj1"/>
    <s v="2020-09-26T16:58:32.040Z"/>
    <s v="14 km NE of Karakenja, Tajikistan"/>
    <b v="0"/>
    <s v="earthquake"/>
    <n v="3.9"/>
    <n v="1.9"/>
    <n v="9.4E-2"/>
    <n v="32"/>
    <s v="reviewed"/>
    <s v="us"/>
    <s v="us"/>
    <m/>
  </r>
  <r>
    <s v="2024-04-29T13:55:48.298Z"/>
    <d v="2024-04-29T13:55:48"/>
    <x v="18"/>
    <x v="2"/>
    <x v="18"/>
    <d v="2020-07-16T02:25:29"/>
    <n v="28.138200000000001"/>
    <n v="92.606700000000004"/>
    <n v="10"/>
    <n v="4"/>
    <s v="mb"/>
    <n v="27"/>
    <n v="165"/>
    <n v="2.028"/>
    <n v="0.84"/>
    <s v="us"/>
    <s v="us6000mwzs"/>
    <s v="2024-07-15T03:58:55.040Z"/>
    <s v="91 km NE of Tawang, India"/>
    <b v="1"/>
    <s v="earthquake"/>
    <n v="8.15"/>
    <n v="1.93"/>
    <n v="0.13400000000000001"/>
    <n v="17"/>
    <s v="reviewed"/>
    <s v="us"/>
    <s v="us"/>
    <m/>
  </r>
  <r>
    <s v="2020-07-16T02:25:29.761Z"/>
    <d v="2020-07-16T02:25:29"/>
    <x v="6"/>
    <x v="4"/>
    <x v="6"/>
    <d v="2024-04-16T04:09:30"/>
    <n v="37.990499999999997"/>
    <n v="73.553799999999995"/>
    <n v="44.73"/>
    <n v="4.5999999999999996"/>
    <s v="mb"/>
    <m/>
    <n v="72"/>
    <n v="1.569"/>
    <n v="0.88"/>
    <s v="us"/>
    <s v="us7000apfu"/>
    <s v="2020-09-26T16:58:31.040Z"/>
    <s v="41 km WSW of Murghob, Tajikistan"/>
    <b v="0"/>
    <s v="earthquake"/>
    <n v="3.1"/>
    <n v="7.5"/>
    <n v="0.14599999999999999"/>
    <n v="14"/>
    <s v="reviewed"/>
    <s v="us"/>
    <s v="us"/>
    <m/>
  </r>
  <r>
    <s v="2024-04-16T04:09:30.326Z"/>
    <d v="2024-04-16T04:09:30"/>
    <x v="18"/>
    <x v="2"/>
    <x v="18"/>
    <d v="2024-04-14T05:58:34"/>
    <n v="36.513800000000003"/>
    <n v="71.138199999999998"/>
    <n v="87.561999999999998"/>
    <n v="4"/>
    <s v="mb"/>
    <n v="27"/>
    <n v="88"/>
    <n v="2.5779999999999998"/>
    <n v="0.55000000000000004"/>
    <s v="us"/>
    <s v="us6000mti8"/>
    <s v="2024-06-25T21:02:25.040Z"/>
    <s v="40 km WSW of AshkÄsham, Afghanistan"/>
    <b v="1"/>
    <s v="earthquake"/>
    <n v="4.66"/>
    <n v="10.497999999999999"/>
    <n v="0.15"/>
    <n v="12"/>
    <s v="reviewed"/>
    <s v="us"/>
    <s v="us"/>
    <m/>
  </r>
  <r>
    <s v="2024-04-14T05:58:34.888Z"/>
    <d v="2024-04-14T05:58:34"/>
    <x v="18"/>
    <x v="2"/>
    <x v="18"/>
    <d v="2020-07-15T17:33:54"/>
    <n v="36.506999999999998"/>
    <n v="70.296700000000001"/>
    <n v="204.06100000000001"/>
    <n v="4"/>
    <s v="mb"/>
    <n v="32"/>
    <n v="88"/>
    <n v="2.202"/>
    <n v="0.67"/>
    <s v="us"/>
    <s v="us7000mc0a"/>
    <s v="2024-06-17T02:15:32.040Z"/>
    <s v="39 km E of FarkhÄr, Afghanistan"/>
    <b v="1"/>
    <s v="earthquake"/>
    <n v="8.5"/>
    <n v="9.8680000000000003"/>
    <n v="0.19500000000000001"/>
    <n v="7"/>
    <s v="reviewed"/>
    <s v="us"/>
    <s v="us"/>
    <m/>
  </r>
  <r>
    <s v="2020-07-15T17:33:54.736Z"/>
    <d v="2020-07-15T17:33:54"/>
    <x v="6"/>
    <x v="4"/>
    <x v="6"/>
    <d v="2024-04-12T00:39:58"/>
    <n v="37.043599999999998"/>
    <n v="71.457899999999995"/>
    <n v="101.9"/>
    <n v="4"/>
    <s v="mb"/>
    <m/>
    <n v="103"/>
    <n v="0.51100000000000001"/>
    <n v="0.54"/>
    <s v="us"/>
    <s v="us7000ap3n"/>
    <s v="2020-09-26T16:58:31.040Z"/>
    <s v="37 km NNW of Ishqoshim, Tajikistan"/>
    <b v="0"/>
    <s v="earthquake"/>
    <n v="7.5"/>
    <n v="14.1"/>
    <n v="0.21199999999999999"/>
    <n v="6"/>
    <s v="reviewed"/>
    <s v="us"/>
    <s v="us"/>
    <m/>
  </r>
  <r>
    <s v="2024-04-12T00:39:58.101Z"/>
    <d v="2024-04-12T00:39:58"/>
    <x v="18"/>
    <x v="2"/>
    <x v="18"/>
    <d v="2020-07-14T13:18:13"/>
    <n v="36.459899999999998"/>
    <n v="69.956999999999994"/>
    <n v="251.59899999999999"/>
    <n v="4"/>
    <s v="mb"/>
    <n v="36"/>
    <n v="77"/>
    <n v="2.0529999999999999"/>
    <n v="0.49"/>
    <s v="us"/>
    <s v="us7000mbk0"/>
    <s v="2024-06-17T02:15:12.040Z"/>
    <s v="15 km SE of FarkhÄr, Afghanistan"/>
    <b v="1"/>
    <s v="earthquake"/>
    <n v="8.67"/>
    <n v="6.6689999999999996"/>
    <n v="0.125"/>
    <n v="17"/>
    <s v="reviewed"/>
    <s v="us"/>
    <s v="us"/>
    <m/>
  </r>
  <r>
    <s v="2020-07-14T13:18:13.511Z"/>
    <d v="2020-07-14T13:18:13"/>
    <x v="6"/>
    <x v="4"/>
    <x v="6"/>
    <d v="2020-07-14T09:27:11"/>
    <n v="37.739199999999997"/>
    <n v="87.545100000000005"/>
    <n v="10"/>
    <n v="4.5"/>
    <s v="mb"/>
    <m/>
    <n v="98"/>
    <n v="7.31"/>
    <n v="1.19"/>
    <s v="us"/>
    <s v="us7000anbv"/>
    <s v="2020-09-19T20:58:21.040Z"/>
    <s v="southern Xinjiang, China"/>
    <b v="0"/>
    <s v="earthquake"/>
    <n v="9.3000000000000007"/>
    <n v="1.9"/>
    <n v="0.121"/>
    <n v="21"/>
    <s v="reviewed"/>
    <s v="us"/>
    <s v="us"/>
    <m/>
  </r>
  <r>
    <s v="2020-07-14T09:27:11.984Z"/>
    <d v="2020-07-14T09:27:11"/>
    <x v="6"/>
    <x v="4"/>
    <x v="6"/>
    <d v="2024-04-08T08:41:30"/>
    <n v="23.367699999999999"/>
    <n v="94.331400000000002"/>
    <n v="85.31"/>
    <n v="4.2"/>
    <s v="mb"/>
    <m/>
    <n v="94"/>
    <n v="0.85799999999999998"/>
    <n v="0.54"/>
    <s v="us"/>
    <s v="us7000ash7"/>
    <s v="2020-09-19T20:58:34.040Z"/>
    <s v="31 km SSW of Mawlaik, Myanmar"/>
    <b v="0"/>
    <s v="earthquake"/>
    <n v="6.4"/>
    <n v="1.5"/>
    <n v="0.158"/>
    <n v="11"/>
    <s v="reviewed"/>
    <s v="us"/>
    <s v="us"/>
    <m/>
  </r>
  <r>
    <s v="2024-04-08T08:41:30.901Z"/>
    <d v="2024-04-08T08:41:30"/>
    <x v="18"/>
    <x v="2"/>
    <x v="18"/>
    <d v="2020-07-13T17:34:01"/>
    <n v="36.689900000000002"/>
    <n v="71.275400000000005"/>
    <n v="179.99299999999999"/>
    <n v="4"/>
    <s v="mb"/>
    <n v="43"/>
    <n v="74"/>
    <n v="2.6640000000000001"/>
    <n v="0.57999999999999996"/>
    <s v="us"/>
    <s v="us7000maqv"/>
    <s v="2024-06-17T02:14:50.040Z"/>
    <s v="23 km W of AshkÄsham, Afghanistan"/>
    <b v="1"/>
    <s v="earthquake"/>
    <n v="6.68"/>
    <n v="6.4550000000000001"/>
    <n v="0.13"/>
    <n v="16"/>
    <s v="reviewed"/>
    <s v="us"/>
    <s v="us"/>
    <m/>
  </r>
  <r>
    <s v="2020-07-13T17:34:01.030Z"/>
    <d v="2020-07-13T17:34:01"/>
    <x v="6"/>
    <x v="4"/>
    <x v="6"/>
    <d v="2020-07-13T06:22:27"/>
    <n v="25.1767"/>
    <n v="99.573499999999996"/>
    <n v="10"/>
    <n v="4"/>
    <s v="mb"/>
    <m/>
    <n v="75"/>
    <n v="3.8730000000000002"/>
    <n v="0.72"/>
    <s v="us"/>
    <s v="us7000arpk"/>
    <s v="2020-09-19T20:58:33.040Z"/>
    <s v="78 km SW of Dali, China"/>
    <b v="0"/>
    <s v="earthquake"/>
    <n v="8.1999999999999993"/>
    <n v="1.9"/>
    <n v="0.21199999999999999"/>
    <n v="6"/>
    <s v="reviewed"/>
    <s v="us"/>
    <s v="us"/>
    <m/>
  </r>
  <r>
    <s v="2020-07-13T06:22:27.369Z"/>
    <d v="2020-07-13T06:22:27"/>
    <x v="6"/>
    <x v="4"/>
    <x v="6"/>
    <d v="2020-07-13T05:34:49"/>
    <n v="38.515000000000001"/>
    <n v="69.797899999999998"/>
    <n v="10"/>
    <n v="4.5"/>
    <s v="mb"/>
    <m/>
    <n v="61"/>
    <n v="0.47299999999999998"/>
    <n v="0.86"/>
    <s v="us"/>
    <s v="us7000amlg"/>
    <s v="2020-09-19T20:58:15.040Z"/>
    <s v="23 km SSE of Obigarm, Tajikistan"/>
    <b v="0"/>
    <s v="earthquake"/>
    <n v="3.7"/>
    <n v="1.9"/>
    <n v="0.191"/>
    <n v="8"/>
    <s v="reviewed"/>
    <s v="us"/>
    <s v="us"/>
    <m/>
  </r>
  <r>
    <s v="2020-07-13T05:34:49.686Z"/>
    <d v="2020-07-13T05:34:49"/>
    <x v="6"/>
    <x v="4"/>
    <x v="6"/>
    <d v="2020-07-13T00:58:46"/>
    <n v="38.533499999999997"/>
    <n v="69.824700000000007"/>
    <n v="10"/>
    <n v="4.3"/>
    <s v="mb"/>
    <m/>
    <n v="54"/>
    <n v="0.501"/>
    <n v="0.97"/>
    <s v="us"/>
    <s v="us7000amkv"/>
    <s v="2020-09-19T20:58:15.040Z"/>
    <s v="22 km SSE of Obigarm, Tajikistan"/>
    <b v="0"/>
    <s v="earthquake"/>
    <n v="3.2"/>
    <n v="1.9"/>
    <n v="0.153"/>
    <n v="12"/>
    <s v="reviewed"/>
    <s v="us"/>
    <s v="us"/>
    <m/>
  </r>
  <r>
    <s v="2020-07-13T00:58:46.324Z"/>
    <d v="2020-07-13T00:58:46"/>
    <x v="6"/>
    <x v="4"/>
    <x v="6"/>
    <d v="2020-07-12T22:10:44"/>
    <n v="5.1698000000000004"/>
    <n v="94.223699999999994"/>
    <n v="35"/>
    <n v="5"/>
    <s v="mww"/>
    <m/>
    <n v="28"/>
    <n v="2.7130000000000001"/>
    <n v="0.64"/>
    <s v="us"/>
    <s v="us7000amik"/>
    <s v="2025-12-22T17:58:04.430Z"/>
    <s v="129 km WSW of Banda Aceh, Indonesia"/>
    <b v="0"/>
    <s v="earthquake"/>
    <n v="7.5"/>
    <n v="1.9"/>
    <n v="8.8999999999999996E-2"/>
    <n v="12"/>
    <s v="reviewed"/>
    <s v="us"/>
    <s v="us"/>
    <m/>
  </r>
  <r>
    <s v="2020-07-12T22:10:44.993Z"/>
    <d v="2020-07-12T22:10:44"/>
    <x v="6"/>
    <x v="4"/>
    <x v="6"/>
    <d v="2024-03-20T04:19:30"/>
    <n v="35.760599999999997"/>
    <n v="82.396100000000004"/>
    <n v="10"/>
    <n v="4.0999999999999996"/>
    <s v="mb"/>
    <m/>
    <n v="104"/>
    <n v="5.976"/>
    <n v="0.75"/>
    <s v="us"/>
    <s v="us7000amgx"/>
    <s v="2020-09-19T20:58:14.040Z"/>
    <s v="266 km SE of Hotan, China"/>
    <b v="0"/>
    <s v="earthquake"/>
    <n v="4.3"/>
    <n v="1.9"/>
    <n v="0.126"/>
    <n v="17"/>
    <s v="reviewed"/>
    <s v="us"/>
    <s v="us"/>
    <m/>
  </r>
  <r>
    <s v="2024-03-20T04:19:30.087Z"/>
    <d v="2024-03-20T04:19:30"/>
    <x v="29"/>
    <x v="2"/>
    <x v="29"/>
    <d v="2024-03-11T19:31:02"/>
    <n v="29.472300000000001"/>
    <n v="65.632099999999994"/>
    <n v="115.729"/>
    <n v="4"/>
    <s v="mb"/>
    <n v="15"/>
    <n v="188"/>
    <n v="7.7320000000000002"/>
    <n v="0.83"/>
    <s v="us"/>
    <s v="us6000mjwc"/>
    <s v="2024-05-27T14:19:19.040Z"/>
    <s v="38 km WSW of Nushki, Pakistan"/>
    <b v="1"/>
    <s v="earthquake"/>
    <n v="13.4"/>
    <n v="13.84"/>
    <n v="0.19600000000000001"/>
    <n v="10"/>
    <s v="reviewed"/>
    <s v="us"/>
    <s v="us"/>
    <m/>
  </r>
  <r>
    <s v="2024-03-11T19:31:02.139Z"/>
    <d v="2024-03-11T19:31:02"/>
    <x v="29"/>
    <x v="2"/>
    <x v="29"/>
    <d v="2020-07-12T07:03:28"/>
    <n v="36.565300000000001"/>
    <n v="70.854600000000005"/>
    <n v="216.36199999999999"/>
    <n v="4"/>
    <s v="mb"/>
    <n v="47"/>
    <n v="86"/>
    <n v="3.0019999999999998"/>
    <n v="0.6"/>
    <s v="us"/>
    <s v="us7000m4ql"/>
    <s v="2024-05-18T21:24:32.040Z"/>
    <s v="33 km S of Jurm, Afghanistan"/>
    <b v="1"/>
    <s v="earthquake"/>
    <n v="5.24"/>
    <n v="8.2509999999999994"/>
    <n v="0.111"/>
    <n v="22"/>
    <s v="reviewed"/>
    <s v="us"/>
    <s v="us"/>
    <m/>
  </r>
  <r>
    <s v="2020-07-12T07:03:28.221Z"/>
    <d v="2020-07-12T07:03:28"/>
    <x v="6"/>
    <x v="4"/>
    <x v="6"/>
    <d v="2020-07-12T05:21:57"/>
    <n v="33.621899999999997"/>
    <n v="102.9263"/>
    <n v="10"/>
    <n v="4.7"/>
    <s v="mb"/>
    <m/>
    <n v="43"/>
    <n v="6.5010000000000003"/>
    <n v="0.49"/>
    <s v="us"/>
    <s v="us7000am76"/>
    <s v="2020-09-19T20:58:11.040Z"/>
    <s v="204 km WSW of Mawu, China"/>
    <b v="0"/>
    <s v="earthquake"/>
    <n v="9"/>
    <n v="1.9"/>
    <n v="4.9000000000000002E-2"/>
    <n v="125"/>
    <s v="reviewed"/>
    <s v="us"/>
    <s v="us"/>
    <m/>
  </r>
  <r>
    <s v="2020-07-12T05:21:57.728Z"/>
    <d v="2020-07-12T05:21:57"/>
    <x v="6"/>
    <x v="4"/>
    <x v="6"/>
    <d v="2024-03-08T05:50:34"/>
    <n v="22.800799999999999"/>
    <n v="102.5558"/>
    <n v="10"/>
    <n v="4.3"/>
    <s v="mb"/>
    <m/>
    <n v="101"/>
    <n v="1.93"/>
    <n v="0.68"/>
    <s v="us"/>
    <s v="us7000am65"/>
    <s v="2020-09-19T20:58:10.040Z"/>
    <s v="87 km SW of Gejiu, China"/>
    <b v="0"/>
    <s v="earthquake"/>
    <n v="5.9"/>
    <n v="1.5"/>
    <n v="0.11600000000000001"/>
    <n v="21"/>
    <s v="reviewed"/>
    <s v="us"/>
    <s v="us"/>
    <m/>
  </r>
  <r>
    <s v="2024-03-08T05:50:34.667Z"/>
    <d v="2024-03-08T05:50:34"/>
    <x v="29"/>
    <x v="2"/>
    <x v="29"/>
    <d v="2024-03-04T03:50:17"/>
    <n v="36.7883"/>
    <n v="71.503399999999999"/>
    <n v="260.64699999999999"/>
    <n v="4"/>
    <s v="mb"/>
    <n v="38"/>
    <n v="99"/>
    <n v="2.6949999999999998"/>
    <n v="0.4"/>
    <s v="us"/>
    <s v="us7000m42n"/>
    <s v="2024-05-15T17:35:02.040Z"/>
    <s v="11 km NNW of AshkÄsham, Afghanistan"/>
    <b v="1"/>
    <s v="earthquake"/>
    <n v="8.1199999999999992"/>
    <n v="10.484999999999999"/>
    <n v="0.13"/>
    <n v="16"/>
    <s v="reviewed"/>
    <s v="us"/>
    <s v="us"/>
    <m/>
  </r>
  <r>
    <s v="2024-03-04T03:50:17.216Z"/>
    <d v="2024-03-04T03:50:17"/>
    <x v="29"/>
    <x v="2"/>
    <x v="29"/>
    <d v="2024-02-20T15:24:03"/>
    <n v="10.6366"/>
    <n v="91.396900000000002"/>
    <n v="10"/>
    <n v="4"/>
    <s v="mb"/>
    <n v="14"/>
    <n v="109"/>
    <n v="7.6849999999999996"/>
    <n v="0.56000000000000005"/>
    <s v="us"/>
    <s v="us7000m45t"/>
    <s v="2024-05-15T17:35:07.040Z"/>
    <s v="186 km SW of Bamboo Flat, India"/>
    <b v="1"/>
    <s v="earthquake"/>
    <n v="5.1100000000000003"/>
    <n v="1.927"/>
    <n v="0.19600000000000001"/>
    <n v="9"/>
    <s v="reviewed"/>
    <s v="us"/>
    <s v="us"/>
    <m/>
  </r>
  <r>
    <s v="2024-02-20T15:24:03.058Z"/>
    <d v="2024-02-20T15:24:03"/>
    <x v="65"/>
    <x v="2"/>
    <x v="65"/>
    <d v="2020-07-10T09:33:45"/>
    <n v="36.517099999999999"/>
    <n v="70.548500000000004"/>
    <n v="199.03800000000001"/>
    <n v="4"/>
    <s v="mb"/>
    <n v="20"/>
    <n v="143"/>
    <n v="3.1160000000000001"/>
    <n v="0.86"/>
    <s v="us"/>
    <s v="us7000m15d"/>
    <s v="2024-05-02T15:50:13.040Z"/>
    <s v="46 km SSW of Jurm, Afghanistan"/>
    <b v="1"/>
    <s v="earthquake"/>
    <n v="6.89"/>
    <n v="9.5920000000000005"/>
    <n v="0.19500000000000001"/>
    <n v="8"/>
    <s v="reviewed"/>
    <s v="us"/>
    <s v="us"/>
    <m/>
  </r>
  <r>
    <s v="2020-07-10T09:33:45.926Z"/>
    <d v="2020-07-10T09:33:45"/>
    <x v="6"/>
    <x v="4"/>
    <x v="6"/>
    <d v="2020-07-10T04:26:55"/>
    <n v="37.327599999999997"/>
    <n v="71.837900000000005"/>
    <n v="145.22999999999999"/>
    <n v="4.2"/>
    <s v="mb"/>
    <m/>
    <n v="78"/>
    <n v="0.246"/>
    <n v="1.1000000000000001"/>
    <s v="us"/>
    <s v="us7000alaw"/>
    <s v="2020-09-19T20:58:03.040Z"/>
    <s v="30 km SE of Khorugh, Tajikistan"/>
    <b v="0"/>
    <s v="earthquake"/>
    <n v="5.4"/>
    <n v="7.9"/>
    <n v="0.124"/>
    <n v="18"/>
    <s v="reviewed"/>
    <s v="us"/>
    <s v="us"/>
    <m/>
  </r>
  <r>
    <s v="2020-07-10T04:26:55.988Z"/>
    <d v="2020-07-10T04:26:55"/>
    <x v="6"/>
    <x v="4"/>
    <x v="6"/>
    <d v="2024-02-09T06:51:55"/>
    <n v="30.3993"/>
    <n v="95.082400000000007"/>
    <n v="10"/>
    <n v="4.0999999999999996"/>
    <s v="mb"/>
    <m/>
    <n v="138"/>
    <n v="3.4980000000000002"/>
    <n v="1.18"/>
    <s v="us"/>
    <s v="us7000aq79"/>
    <s v="2020-09-19T20:58:27.040Z"/>
    <s v="216 km WSW of Qamdo, China"/>
    <b v="0"/>
    <s v="earthquake"/>
    <n v="7.8"/>
    <n v="2"/>
    <n v="0.157"/>
    <n v="11"/>
    <s v="reviewed"/>
    <s v="us"/>
    <s v="us"/>
    <m/>
  </r>
  <r>
    <s v="2024-02-09T06:51:55.718Z"/>
    <d v="2024-02-09T06:51:55"/>
    <x v="65"/>
    <x v="2"/>
    <x v="65"/>
    <d v="2020-07-08T04:03:48"/>
    <n v="24.654199999999999"/>
    <n v="94.86"/>
    <n v="105.99"/>
    <n v="4"/>
    <s v="mb"/>
    <n v="27"/>
    <n v="112"/>
    <n v="3.4329999999999998"/>
    <n v="0.84"/>
    <s v="us"/>
    <s v="us7000lz6j"/>
    <s v="2024-04-20T19:34:29.040Z"/>
    <s v="80 km E of WÄngjing, India"/>
    <b v="1"/>
    <s v="earthquake"/>
    <n v="10.57"/>
    <n v="9.0340000000000007"/>
    <n v="0.11600000000000001"/>
    <n v="20"/>
    <s v="reviewed"/>
    <s v="us"/>
    <s v="us"/>
    <m/>
  </r>
  <r>
    <s v="2020-07-08T04:03:48.824Z"/>
    <d v="2020-07-08T04:03:48"/>
    <x v="6"/>
    <x v="4"/>
    <x v="6"/>
    <d v="2020-07-08T03:34:21"/>
    <n v="1.4059999999999999"/>
    <n v="97.177000000000007"/>
    <n v="35"/>
    <n v="4.8"/>
    <s v="mb"/>
    <m/>
    <n v="90"/>
    <n v="0.41099999999999998"/>
    <n v="0.79"/>
    <s v="us"/>
    <s v="us7000ajup"/>
    <s v="2020-09-19T20:57:56.040Z"/>
    <s v="118 km SW of Singkil, Indonesia"/>
    <b v="0"/>
    <s v="earthquake"/>
    <n v="6.5"/>
    <n v="1.8"/>
    <n v="7.4999999999999997E-2"/>
    <n v="54"/>
    <s v="reviewed"/>
    <s v="us"/>
    <s v="us"/>
    <m/>
  </r>
  <r>
    <s v="2020-07-08T03:34:21.500Z"/>
    <d v="2020-07-08T03:34:21"/>
    <x v="6"/>
    <x v="4"/>
    <x v="6"/>
    <d v="2020-07-08T02:40:01"/>
    <n v="4.9926000000000004"/>
    <n v="62.160800000000002"/>
    <n v="10"/>
    <n v="4.5999999999999996"/>
    <s v="mb"/>
    <m/>
    <n v="69"/>
    <n v="20.178000000000001"/>
    <n v="0.67"/>
    <s v="us"/>
    <s v="us7000ap0s"/>
    <s v="2020-09-19T20:58:23.040Z"/>
    <s v="Carlsberg Ridge"/>
    <b v="0"/>
    <s v="earthquake"/>
    <n v="13"/>
    <n v="1.9"/>
    <n v="0.122"/>
    <n v="20"/>
    <s v="reviewed"/>
    <s v="us"/>
    <s v="us"/>
    <m/>
  </r>
  <r>
    <s v="2020-07-08T02:40:01.749Z"/>
    <d v="2020-07-08T02:40:01"/>
    <x v="6"/>
    <x v="4"/>
    <x v="6"/>
    <d v="2024-01-15T18:23:26"/>
    <n v="26.193300000000001"/>
    <n v="103.0823"/>
    <n v="10"/>
    <n v="4.5999999999999996"/>
    <s v="mb"/>
    <m/>
    <n v="41"/>
    <n v="4.9039999999999999"/>
    <n v="0.46"/>
    <s v="us"/>
    <s v="us7000aju2"/>
    <s v="2020-09-19T20:57:56.040Z"/>
    <s v="105 km NW of Qujing, China"/>
    <b v="0"/>
    <s v="earthquake"/>
    <n v="5.4"/>
    <n v="1.7"/>
    <n v="6.6000000000000003E-2"/>
    <n v="67"/>
    <s v="reviewed"/>
    <s v="us"/>
    <s v="us"/>
    <m/>
  </r>
  <r>
    <s v="2024-01-15T18:23:26.907Z"/>
    <d v="2024-01-15T18:23:26"/>
    <x v="2"/>
    <x v="2"/>
    <x v="2"/>
    <d v="2024-01-14T13:21:40"/>
    <n v="37.3217"/>
    <n v="72.136499999999998"/>
    <n v="228.761"/>
    <n v="4"/>
    <s v="mb"/>
    <n v="29"/>
    <n v="111"/>
    <n v="2.169"/>
    <n v="0.6"/>
    <s v="us"/>
    <s v="us6000m3tc"/>
    <s v="2024-03-29T17:37:51.040Z"/>
    <s v="44 km NNW of KhandÅ«d, Afghanistan"/>
    <b v="1"/>
    <s v="earthquake"/>
    <n v="8.0399999999999991"/>
    <n v="8.8140000000000001"/>
    <n v="0.184"/>
    <n v="8"/>
    <s v="reviewed"/>
    <s v="us"/>
    <s v="us"/>
    <m/>
  </r>
  <r>
    <s v="2024-01-14T13:21:40.369Z"/>
    <d v="2024-01-14T13:21:40"/>
    <x v="2"/>
    <x v="2"/>
    <x v="2"/>
    <d v="2024-01-11T21:05:11"/>
    <n v="24.281199999999998"/>
    <n v="94.537800000000004"/>
    <n v="92.953999999999994"/>
    <n v="4"/>
    <s v="mb"/>
    <n v="31"/>
    <n v="112"/>
    <n v="3.081"/>
    <n v="0.93"/>
    <s v="us"/>
    <s v="us6000m3lx"/>
    <s v="2024-03-16T19:00:39.040Z"/>
    <s v="58 km SE of WÄngjing, India"/>
    <b v="1"/>
    <s v="earthquake"/>
    <n v="11.01"/>
    <n v="7.2"/>
    <n v="0.111"/>
    <n v="22"/>
    <s v="reviewed"/>
    <s v="us"/>
    <s v="us"/>
    <m/>
  </r>
  <r>
    <s v="2024-01-11T21:05:11.962Z"/>
    <d v="2024-01-11T21:05:11"/>
    <x v="2"/>
    <x v="2"/>
    <x v="2"/>
    <d v="2024-01-09T01:27:29"/>
    <n v="36.527799999999999"/>
    <n v="70.566699999999997"/>
    <n v="217.774"/>
    <n v="4"/>
    <s v="mb"/>
    <n v="31"/>
    <n v="140"/>
    <n v="3.1019999999999999"/>
    <n v="0.45"/>
    <s v="us"/>
    <s v="us6000m371"/>
    <s v="2024-03-16T19:00:21.040Z"/>
    <s v="44 km SSW of Jurm, Afghanistan"/>
    <b v="1"/>
    <s v="earthquake"/>
    <n v="9.59"/>
    <n v="9.6280000000000001"/>
    <n v="0.157"/>
    <n v="11"/>
    <s v="reviewed"/>
    <s v="us"/>
    <s v="us"/>
    <m/>
  </r>
  <r>
    <s v="2024-01-09T01:27:29.497Z"/>
    <d v="2024-01-09T01:27:29"/>
    <x v="2"/>
    <x v="2"/>
    <x v="2"/>
    <d v="2024-01-08T00:04:18"/>
    <n v="36.502899999999997"/>
    <n v="70.790499999999994"/>
    <n v="204.02799999999999"/>
    <n v="4"/>
    <s v="mb"/>
    <n v="43"/>
    <n v="102"/>
    <n v="3.0750000000000002"/>
    <n v="0.67"/>
    <s v="us"/>
    <s v="us6000m2mk"/>
    <s v="2024-03-16T19:00:05.040Z"/>
    <s v="40 km S of Jurm, Afghanistan"/>
    <b v="1"/>
    <s v="earthquake"/>
    <n v="8.1"/>
    <n v="8.5980000000000008"/>
    <n v="0.11899999999999999"/>
    <n v="19"/>
    <s v="reviewed"/>
    <s v="us"/>
    <s v="us"/>
    <m/>
  </r>
  <r>
    <s v="2024-01-08T00:04:18.105Z"/>
    <d v="2024-01-08T00:04:18"/>
    <x v="2"/>
    <x v="2"/>
    <x v="2"/>
    <d v="2020-07-06T03:33:50"/>
    <n v="36.524099999999997"/>
    <n v="71.025800000000004"/>
    <n v="158.13800000000001"/>
    <n v="4"/>
    <s v="mb"/>
    <n v="41"/>
    <n v="84"/>
    <n v="2.5550000000000002"/>
    <n v="1.18"/>
    <s v="us"/>
    <s v="us6000m2e8"/>
    <s v="2024-03-16T18:59:57.040Z"/>
    <s v="41 km SSE of Jurm, Afghanistan"/>
    <b v="1"/>
    <s v="earthquake"/>
    <n v="6.85"/>
    <n v="6.8680000000000003"/>
    <n v="0.104"/>
    <n v="25"/>
    <s v="reviewed"/>
    <s v="us"/>
    <s v="us"/>
    <m/>
  </r>
  <r>
    <s v="2020-07-06T03:33:50.134Z"/>
    <d v="2020-07-06T03:33:50"/>
    <x v="6"/>
    <x v="4"/>
    <x v="6"/>
    <d v="2023-12-15T19:55:46"/>
    <n v="28.2195"/>
    <n v="100.9045"/>
    <n v="10"/>
    <n v="4.2"/>
    <s v="mb"/>
    <m/>
    <n v="117"/>
    <n v="7.0060000000000002"/>
    <n v="0.95"/>
    <s v="us"/>
    <s v="us7000alek"/>
    <s v="2020-09-11T22:14:18.040Z"/>
    <s v="125 km ENE of Shangri-La, China"/>
    <b v="0"/>
    <s v="earthquake"/>
    <n v="9.6"/>
    <n v="2"/>
    <n v="0.187"/>
    <n v="8"/>
    <s v="reviewed"/>
    <s v="us"/>
    <s v="us"/>
    <m/>
  </r>
  <r>
    <s v="2023-12-15T19:55:46.896Z"/>
    <d v="2023-12-15T19:55:46"/>
    <x v="30"/>
    <x v="1"/>
    <x v="30"/>
    <d v="2020-07-04T22:07:30"/>
    <n v="36.503999999999998"/>
    <n v="70.529200000000003"/>
    <n v="204.17699999999999"/>
    <n v="4"/>
    <s v="mb"/>
    <n v="39"/>
    <n v="76"/>
    <n v="2.3039999999999998"/>
    <n v="1.27"/>
    <s v="us"/>
    <s v="us7000ljda"/>
    <s v="2024-02-17T22:43:11.040Z"/>
    <s v="48 km SW of Jurm, Afghanistan"/>
    <b v="1"/>
    <s v="earthquake"/>
    <n v="7.09"/>
    <n v="7.7489999999999997"/>
    <n v="0.14899999999999999"/>
    <n v="14"/>
    <s v="reviewed"/>
    <s v="us"/>
    <s v="us"/>
    <m/>
  </r>
  <r>
    <s v="2020-07-04T22:07:30.988Z"/>
    <d v="2020-07-04T22:07:30"/>
    <x v="6"/>
    <x v="4"/>
    <x v="6"/>
    <d v="2020-07-04T12:12:11"/>
    <n v="38.220100000000002"/>
    <n v="74.118499999999997"/>
    <n v="159.37"/>
    <n v="4.5"/>
    <s v="mb"/>
    <m/>
    <n v="46"/>
    <n v="2.0630000000000002"/>
    <n v="0.73"/>
    <s v="us"/>
    <s v="us7000ai2j"/>
    <s v="2020-09-11T22:14:12.040Z"/>
    <s v="14 km ENE of Murghob, Tajikistan"/>
    <b v="0"/>
    <s v="earthquake"/>
    <n v="6.6"/>
    <n v="5.6"/>
    <n v="8.2000000000000003E-2"/>
    <n v="44"/>
    <s v="reviewed"/>
    <s v="us"/>
    <s v="us"/>
    <m/>
  </r>
  <r>
    <s v="2020-07-04T12:12:11.152Z"/>
    <d v="2020-07-04T12:12:11"/>
    <x v="6"/>
    <x v="4"/>
    <x v="6"/>
    <d v="2020-07-04T09:53:00"/>
    <n v="35.672600000000003"/>
    <n v="82.430800000000005"/>
    <n v="10"/>
    <n v="4.5999999999999996"/>
    <s v="mb"/>
    <m/>
    <n v="105"/>
    <n v="6.0679999999999996"/>
    <n v="0.87"/>
    <s v="us"/>
    <s v="us7000ahwr"/>
    <s v="2020-09-11T22:14:10.040Z"/>
    <s v="274 km SE of Hotan, China"/>
    <b v="0"/>
    <s v="earthquake"/>
    <n v="8.4"/>
    <n v="1.9"/>
    <n v="6.7000000000000004E-2"/>
    <n v="67"/>
    <s v="reviewed"/>
    <s v="us"/>
    <s v="us"/>
    <m/>
  </r>
  <r>
    <s v="2020-07-04T09:53:00.191Z"/>
    <d v="2020-07-04T09:53:00"/>
    <x v="6"/>
    <x v="4"/>
    <x v="6"/>
    <d v="2023-11-03T22:31:34"/>
    <n v="39.034100000000002"/>
    <n v="70.922499999999999"/>
    <n v="10"/>
    <n v="5.4"/>
    <s v="mww"/>
    <m/>
    <n v="24"/>
    <n v="0.47299999999999998"/>
    <n v="0.63"/>
    <s v="us"/>
    <s v="us7000ahv9"/>
    <s v="2025-12-22T18:37:31.744Z"/>
    <s v="47 km E of Rasht, Tajikistan"/>
    <b v="0"/>
    <s v="earthquake"/>
    <n v="3.9"/>
    <n v="1.8"/>
    <n v="0.08"/>
    <n v="15"/>
    <s v="reviewed"/>
    <s v="us"/>
    <s v="us"/>
    <m/>
  </r>
  <r>
    <s v="2023-11-03T22:31:34.600Z"/>
    <d v="2023-11-03T22:31:34"/>
    <x v="19"/>
    <x v="1"/>
    <x v="19"/>
    <d v="2023-11-01T04:46:27"/>
    <n v="28.975999999999999"/>
    <n v="82.272800000000004"/>
    <n v="10"/>
    <n v="4"/>
    <s v="mb"/>
    <n v="36"/>
    <n v="114"/>
    <n v="2.8959999999999999"/>
    <n v="0.59"/>
    <s v="us"/>
    <s v="us7000l8rr"/>
    <s v="2024-01-10T06:01:52.040Z"/>
    <s v="34 km SSE of Jumla, Nepal"/>
    <b v="1"/>
    <s v="earthquake"/>
    <n v="9.6999999999999993"/>
    <n v="1.917"/>
    <n v="0.14399999999999999"/>
    <n v="13"/>
    <s v="reviewed"/>
    <s v="us"/>
    <s v="us"/>
    <m/>
  </r>
  <r>
    <s v="2023-11-01T04:46:27.713Z"/>
    <d v="2023-11-01T04:46:27"/>
    <x v="19"/>
    <x v="1"/>
    <x v="19"/>
    <d v="2023-10-22T11:46:45"/>
    <n v="35.081899999999997"/>
    <n v="67.202200000000005"/>
    <n v="16.516999999999999"/>
    <n v="4"/>
    <s v="mb"/>
    <n v="22"/>
    <n v="168"/>
    <n v="1.6080000000000001"/>
    <n v="0.4"/>
    <s v="us"/>
    <s v="us7000l80i"/>
    <s v="2024-01-10T06:01:30.040Z"/>
    <s v="43 km NNE of BÄzÄr-e YakÄwlang, Afghanistan"/>
    <b v="1"/>
    <s v="earthquake"/>
    <n v="3.88"/>
    <n v="6.1669999999999998"/>
    <n v="0.16400000000000001"/>
    <n v="10"/>
    <s v="reviewed"/>
    <s v="us"/>
    <s v="us"/>
    <m/>
  </r>
  <r>
    <s v="2023-10-22T11:46:45.520Z"/>
    <d v="2023-10-22T11:46:45"/>
    <x v="3"/>
    <x v="1"/>
    <x v="3"/>
    <d v="2023-10-14T22:37:45"/>
    <n v="27.851900000000001"/>
    <n v="84.646000000000001"/>
    <n v="26.661000000000001"/>
    <n v="4"/>
    <s v="mb"/>
    <n v="24"/>
    <n v="163"/>
    <n v="1.92"/>
    <n v="0.24"/>
    <s v="us"/>
    <s v="us7000l6ai"/>
    <s v="2024-01-04T04:21:52.040Z"/>
    <s v="28 km NE of Bharatpur, Nepal"/>
    <b v="1"/>
    <s v="earthquake"/>
    <n v="8.1"/>
    <n v="7.2859999999999996"/>
    <n v="0.113"/>
    <n v="21"/>
    <s v="reviewed"/>
    <s v="us"/>
    <s v="us"/>
    <m/>
  </r>
  <r>
    <s v="2023-10-14T22:37:45.490Z"/>
    <d v="2023-10-14T22:37:45"/>
    <x v="3"/>
    <x v="1"/>
    <x v="3"/>
    <d v="2023-10-14T22:06:59"/>
    <n v="27.828199999999999"/>
    <n v="67.094899999999996"/>
    <n v="10"/>
    <n v="4"/>
    <s v="mb"/>
    <n v="37"/>
    <n v="134"/>
    <n v="6.8959999999999999"/>
    <n v="0.6"/>
    <s v="us"/>
    <s v="us6000lfm9"/>
    <s v="2023-12-16T22:13:09.040Z"/>
    <s v="47 km E of Khuzdar, Pakistan"/>
    <b v="1"/>
    <s v="earthquake"/>
    <n v="10.56"/>
    <n v="1.9279999999999999"/>
    <n v="0.111"/>
    <n v="22"/>
    <s v="reviewed"/>
    <s v="us"/>
    <s v="us"/>
    <m/>
  </r>
  <r>
    <s v="2023-10-14T22:06:59.374Z"/>
    <d v="2023-10-14T22:06:59"/>
    <x v="3"/>
    <x v="1"/>
    <x v="3"/>
    <d v="2023-10-13T07:28:16"/>
    <n v="34.649299999999997"/>
    <n v="62.111400000000003"/>
    <n v="10"/>
    <n v="4"/>
    <s v="mb"/>
    <n v="35"/>
    <n v="117"/>
    <n v="5.718"/>
    <n v="0.82"/>
    <s v="us"/>
    <s v="us6000lflw"/>
    <s v="2023-12-16T22:13:09.040Z"/>
    <s v="34 km NNW of HerÄt, Afghanistan"/>
    <b v="1"/>
    <s v="earthquake"/>
    <n v="9.83"/>
    <n v="1.9379999999999999"/>
    <n v="0.156"/>
    <n v="11"/>
    <s v="reviewed"/>
    <s v="us"/>
    <s v="us"/>
    <m/>
  </r>
  <r>
    <s v="2023-10-13T07:28:16.367Z"/>
    <d v="2023-10-13T07:28:16"/>
    <x v="3"/>
    <x v="1"/>
    <x v="3"/>
    <d v="2023-10-11T02:03:27"/>
    <n v="34.536499999999997"/>
    <n v="61.981499999999997"/>
    <n v="10"/>
    <n v="4"/>
    <s v="mb"/>
    <n v="14"/>
    <n v="169"/>
    <n v="5.8280000000000003"/>
    <n v="0.41"/>
    <s v="us"/>
    <s v="us6000lgk2"/>
    <s v="2023-12-16T22:13:10.040Z"/>
    <s v="28 km NW of HerÄt, Afghanistan"/>
    <b v="1"/>
    <s v="earthquake"/>
    <n v="11.47"/>
    <n v="1.929"/>
    <n v="0.17299999999999999"/>
    <n v="9"/>
    <s v="reviewed"/>
    <s v="us"/>
    <s v="us"/>
    <m/>
  </r>
  <r>
    <s v="2023-10-11T02:03:27.598Z"/>
    <d v="2023-10-11T02:03:27"/>
    <x v="3"/>
    <x v="1"/>
    <x v="3"/>
    <d v="2020-07-01T14:42:27"/>
    <n v="34.287100000000002"/>
    <n v="62.230400000000003"/>
    <n v="10"/>
    <n v="4"/>
    <s v="mb"/>
    <n v="16"/>
    <n v="185"/>
    <n v="4.9290000000000003"/>
    <n v="0.53"/>
    <s v="us"/>
    <s v="us6000lg62"/>
    <s v="2023-12-16T22:13:09.040Z"/>
    <s v="5 km NE of ChahÄr Burj, Afghanistan"/>
    <b v="1"/>
    <s v="earthquake"/>
    <n v="11.56"/>
    <n v="1.98"/>
    <n v="0.19600000000000001"/>
    <n v="7"/>
    <s v="reviewed"/>
    <s v="us"/>
    <s v="us"/>
    <m/>
  </r>
  <r>
    <s v="2020-07-01T14:42:27.382Z"/>
    <d v="2020-07-01T14:42:27"/>
    <x v="6"/>
    <x v="4"/>
    <x v="6"/>
    <d v="2020-07-01T04:43:04"/>
    <n v="39.796900000000001"/>
    <n v="73.838800000000006"/>
    <n v="10"/>
    <n v="4.5"/>
    <s v="mb"/>
    <m/>
    <n v="58"/>
    <n v="1.601"/>
    <n v="0.62"/>
    <s v="us"/>
    <s v="us7000afvy"/>
    <s v="2020-09-11T22:13:47.040Z"/>
    <s v="116 km ESE of Nookat, Kyrgyzstan"/>
    <b v="0"/>
    <s v="earthquake"/>
    <n v="5.9"/>
    <n v="1.9"/>
    <n v="0.13100000000000001"/>
    <n v="17"/>
    <s v="reviewed"/>
    <s v="us"/>
    <s v="us"/>
    <m/>
  </r>
  <r>
    <s v="2020-07-01T04:43:04.161Z"/>
    <d v="2020-07-01T04:43:04"/>
    <x v="6"/>
    <x v="4"/>
    <x v="6"/>
    <d v="2023-10-08T14:58:46"/>
    <n v="37.296999999999997"/>
    <n v="71.886799999999994"/>
    <n v="198.83"/>
    <n v="4.3"/>
    <s v="mb"/>
    <m/>
    <n v="62"/>
    <n v="0.29399999999999998"/>
    <n v="0.38"/>
    <s v="us"/>
    <s v="us7000afky"/>
    <s v="2020-09-11T22:13:46.040Z"/>
    <s v="36 km SE of Khorugh, Tajikistan"/>
    <b v="0"/>
    <s v="earthquake"/>
    <n v="4.8"/>
    <n v="7.7"/>
    <n v="0.217"/>
    <n v="6"/>
    <s v="reviewed"/>
    <s v="us"/>
    <s v="us"/>
    <m/>
  </r>
  <r>
    <s v="2023-10-08T14:58:46.130Z"/>
    <d v="2023-10-08T14:58:46"/>
    <x v="3"/>
    <x v="1"/>
    <x v="3"/>
    <d v="2023-09-27T23:46:44"/>
    <n v="34.619900000000001"/>
    <n v="61.913899999999998"/>
    <n v="10.744"/>
    <n v="4"/>
    <s v="mb"/>
    <n v="36"/>
    <n v="166"/>
    <n v="5.8819999999999997"/>
    <n v="0.56999999999999995"/>
    <s v="us"/>
    <s v="us6000le1k"/>
    <s v="2023-12-16T22:13:05.040Z"/>
    <s v="34 km NNE of Zindah JÄn, Afghanistan"/>
    <b v="1"/>
    <s v="earthquake"/>
    <n v="9.8800000000000008"/>
    <n v="5.1929999999999996"/>
    <n v="0.13"/>
    <n v="16"/>
    <s v="reviewed"/>
    <s v="us"/>
    <s v="us"/>
    <m/>
  </r>
  <r>
    <s v="2023-09-27T23:46:44.280Z"/>
    <d v="2023-09-27T23:46:44"/>
    <x v="60"/>
    <x v="1"/>
    <x v="60"/>
    <d v="2020-06-29T16:03:30"/>
    <n v="29.720800000000001"/>
    <n v="94.666600000000003"/>
    <n v="10"/>
    <n v="4"/>
    <s v="mb"/>
    <n v="25"/>
    <n v="115"/>
    <n v="3.0790000000000002"/>
    <n v="0.98"/>
    <s v="us"/>
    <s v="us6000lcge"/>
    <s v="2023-12-09T22:00:42.040Z"/>
    <s v="135 km NNE of Shi Yomi, India"/>
    <b v="1"/>
    <s v="earthquake"/>
    <n v="8.6"/>
    <n v="1.9730000000000001"/>
    <n v="0.125"/>
    <n v="17"/>
    <s v="reviewed"/>
    <s v="us"/>
    <s v="us"/>
    <m/>
  </r>
  <r>
    <s v="2020-06-29T16:03:30.085Z"/>
    <d v="2020-06-29T16:03:30"/>
    <x v="27"/>
    <x v="4"/>
    <x v="27"/>
    <d v="2020-06-29T12:53:23"/>
    <n v="38.759"/>
    <n v="70.768699999999995"/>
    <n v="10"/>
    <n v="4.3"/>
    <s v="mb"/>
    <m/>
    <n v="91"/>
    <n v="0.42699999999999999"/>
    <n v="1.02"/>
    <s v="us"/>
    <s v="us7000aeee"/>
    <s v="2020-09-05T17:35:33.040Z"/>
    <s v="45 km SE of Rasht, Tajikistan"/>
    <b v="0"/>
    <s v="earthquake"/>
    <n v="4.3"/>
    <n v="1.9"/>
    <n v="0.125"/>
    <n v="18"/>
    <s v="reviewed"/>
    <s v="us"/>
    <s v="us"/>
    <m/>
  </r>
  <r>
    <s v="2020-06-29T12:53:23.471Z"/>
    <d v="2020-06-29T12:53:23"/>
    <x v="27"/>
    <x v="4"/>
    <x v="27"/>
    <d v="2023-09-26T01:37:06"/>
    <n v="37.280700000000003"/>
    <n v="71.465500000000006"/>
    <n v="130.33000000000001"/>
    <n v="4.4000000000000004"/>
    <s v="mb"/>
    <m/>
    <n v="83"/>
    <n v="0.29299999999999998"/>
    <n v="0.81"/>
    <s v="us"/>
    <s v="us7000aeb5"/>
    <s v="2020-09-05T17:35:33.040Z"/>
    <s v="24 km SSW of Khorugh, Tajikistan"/>
    <b v="0"/>
    <s v="earthquake"/>
    <n v="4.3"/>
    <n v="6.9"/>
    <n v="0.1"/>
    <n v="29"/>
    <s v="reviewed"/>
    <s v="us"/>
    <s v="us"/>
    <m/>
  </r>
  <r>
    <s v="2023-09-26T01:37:06.376Z"/>
    <d v="2023-09-26T01:37:06"/>
    <x v="60"/>
    <x v="1"/>
    <x v="60"/>
    <d v="2023-09-16T11:23:56"/>
    <n v="36.176000000000002"/>
    <n v="70.522300000000001"/>
    <n v="100.952"/>
    <n v="4"/>
    <s v="mb"/>
    <n v="21"/>
    <n v="93"/>
    <n v="2.0310000000000001"/>
    <n v="0.34"/>
    <s v="us"/>
    <s v="us7000ky39"/>
    <s v="2023-12-09T22:00:45.040Z"/>
    <s v="74 km SE of FarkhÄr, Afghanistan"/>
    <b v="1"/>
    <s v="earthquake"/>
    <n v="8.51"/>
    <n v="13.436"/>
    <n v="0.29899999999999999"/>
    <n v="3"/>
    <s v="reviewed"/>
    <s v="us"/>
    <s v="us"/>
    <m/>
  </r>
  <r>
    <s v="2023-09-16T11:23:56.315Z"/>
    <d v="2023-09-16T11:23:56"/>
    <x v="60"/>
    <x v="1"/>
    <x v="60"/>
    <d v="2023-09-02T22:34:38"/>
    <n v="30.5044"/>
    <n v="94.895600000000002"/>
    <n v="10"/>
    <n v="4"/>
    <s v="mb"/>
    <n v="18"/>
    <n v="116"/>
    <n v="3.3620000000000001"/>
    <n v="0.56999999999999995"/>
    <s v="us"/>
    <s v="us7000kw66"/>
    <s v="2023-11-18T22:29:35.040Z"/>
    <s v="224 km NNE of Shi Yomi, India"/>
    <b v="1"/>
    <s v="earthquake"/>
    <n v="9.67"/>
    <n v="1.972"/>
    <n v="0.14299999999999999"/>
    <n v="13"/>
    <s v="reviewed"/>
    <s v="us"/>
    <s v="us"/>
    <m/>
  </r>
  <r>
    <s v="2023-09-02T22:34:38.584Z"/>
    <d v="2023-09-02T22:34:38"/>
    <x v="60"/>
    <x v="1"/>
    <x v="60"/>
    <d v="2023-08-12T00:29:36"/>
    <n v="36.444400000000002"/>
    <n v="71.081500000000005"/>
    <n v="244.47"/>
    <n v="4"/>
    <s v="mb"/>
    <n v="40"/>
    <n v="75"/>
    <n v="2.5249999999999999"/>
    <n v="0.45"/>
    <s v="us"/>
    <s v="us7000ksxa"/>
    <s v="2023-11-04T21:36:19.040Z"/>
    <s v="48 km WSW of AshkÄsham, Afghanistan"/>
    <b v="1"/>
    <s v="earthquake"/>
    <n v="7.92"/>
    <n v="7.9690000000000003"/>
    <n v="0.14399999999999999"/>
    <n v="13"/>
    <s v="reviewed"/>
    <s v="us"/>
    <s v="us"/>
    <m/>
  </r>
  <r>
    <s v="2023-08-12T00:29:36.076Z"/>
    <d v="2023-08-12T00:29:36"/>
    <x v="15"/>
    <x v="1"/>
    <x v="15"/>
    <d v="2020-06-27T11:21:31"/>
    <n v="38.813699999999997"/>
    <n v="70.303899999999999"/>
    <n v="17.091000000000001"/>
    <n v="4"/>
    <s v="mb"/>
    <n v="31"/>
    <n v="94"/>
    <n v="1.0249999999999999"/>
    <n v="0.95"/>
    <s v="us"/>
    <s v="us6000kzhe"/>
    <s v="2023-10-17T22:01:31.040Z"/>
    <s v="Afghanistan-Tajikistan border region"/>
    <b v="1"/>
    <s v="earthquake"/>
    <n v="5.0999999999999996"/>
    <n v="6.3550000000000004"/>
    <n v="0.155"/>
    <n v="11"/>
    <s v="reviewed"/>
    <s v="us"/>
    <s v="us"/>
    <m/>
  </r>
  <r>
    <s v="2020-06-27T11:21:31.552Z"/>
    <d v="2020-06-27T11:21:31"/>
    <x v="27"/>
    <x v="4"/>
    <x v="27"/>
    <d v="2020-06-27T07:02:06"/>
    <n v="37.195500000000003"/>
    <n v="71.734099999999998"/>
    <n v="129.87"/>
    <n v="4.4000000000000004"/>
    <s v="mb"/>
    <m/>
    <n v="60"/>
    <n v="0.33900000000000002"/>
    <n v="0.62"/>
    <s v="us"/>
    <s v="us7000ad0z"/>
    <s v="2020-09-05T17:35:26.040Z"/>
    <s v="36 km SSE of Khorugh, Tajikistan"/>
    <b v="0"/>
    <s v="earthquake"/>
    <n v="7.9"/>
    <n v="3.8"/>
    <n v="0.20300000000000001"/>
    <n v="7"/>
    <s v="reviewed"/>
    <s v="us"/>
    <s v="us"/>
    <m/>
  </r>
  <r>
    <s v="2020-06-27T07:02:06.758Z"/>
    <d v="2020-06-27T07:02:06"/>
    <x v="27"/>
    <x v="4"/>
    <x v="27"/>
    <d v="2023-08-02T09:58:06"/>
    <n v="35.7378"/>
    <n v="82.457400000000007"/>
    <n v="10"/>
    <n v="4.3"/>
    <s v="mb"/>
    <m/>
    <n v="104"/>
    <n v="6.0170000000000003"/>
    <n v="0.6"/>
    <s v="us"/>
    <s v="us7000acxr"/>
    <s v="2020-09-05T17:35:25.040Z"/>
    <s v="272 km SE of Hotan, China"/>
    <b v="0"/>
    <s v="earthquake"/>
    <n v="5.6"/>
    <n v="1.9"/>
    <n v="0.11600000000000001"/>
    <n v="21"/>
    <s v="reviewed"/>
    <s v="us"/>
    <s v="us"/>
    <m/>
  </r>
  <r>
    <s v="2023-08-02T09:58:06.278Z"/>
    <d v="2023-08-02T09:58:06"/>
    <x v="15"/>
    <x v="1"/>
    <x v="15"/>
    <d v="2020-06-26T16:05:45"/>
    <n v="36.570999999999998"/>
    <n v="70.200199999999995"/>
    <n v="213.93299999999999"/>
    <n v="4"/>
    <s v="mb"/>
    <n v="31"/>
    <n v="94"/>
    <n v="2.2349999999999999"/>
    <n v="0.25"/>
    <s v="us"/>
    <s v="us6000kx9v"/>
    <s v="2023-10-07T21:38:56.040Z"/>
    <s v="30 km E of FarkhÄr, Afghanistan"/>
    <b v="1"/>
    <s v="earthquake"/>
    <n v="5.51"/>
    <n v="9.7319999999999993"/>
    <n v="0.15"/>
    <n v="12"/>
    <s v="reviewed"/>
    <s v="us"/>
    <s v="us"/>
    <m/>
  </r>
  <r>
    <s v="2020-06-26T16:05:45.280Z"/>
    <d v="2020-06-26T16:05:45"/>
    <x v="27"/>
    <x v="4"/>
    <x v="27"/>
    <d v="2023-07-28T12:39:49"/>
    <n v="20.872399999999999"/>
    <n v="94.291700000000006"/>
    <n v="82.2"/>
    <n v="4.5"/>
    <s v="mb"/>
    <m/>
    <n v="126"/>
    <n v="1.875"/>
    <n v="0.78"/>
    <s v="us"/>
    <s v="us7000accq"/>
    <s v="2020-09-05T17:35:23.040Z"/>
    <s v="54 km W of Chauk, Myanmar"/>
    <b v="0"/>
    <s v="earthquake"/>
    <n v="7.9"/>
    <n v="6.1"/>
    <n v="7.8E-2"/>
    <n v="50"/>
    <s v="reviewed"/>
    <s v="us"/>
    <s v="us"/>
    <m/>
  </r>
  <r>
    <s v="2023-07-28T12:39:49.057Z"/>
    <d v="2023-07-28T12:39:49"/>
    <x v="13"/>
    <x v="1"/>
    <x v="13"/>
    <d v="2020-06-26T01:30:58"/>
    <n v="36.566299999999998"/>
    <n v="71.261399999999995"/>
    <n v="222.87299999999999"/>
    <n v="4"/>
    <s v="mb"/>
    <n v="54"/>
    <n v="72"/>
    <n v="2.7120000000000002"/>
    <n v="0.61"/>
    <s v="us"/>
    <s v="us6000kw7a"/>
    <s v="2023-09-30T21:36:32.040Z"/>
    <s v="27 km WSW of AshkÄsham, Afghanistan"/>
    <b v="1"/>
    <s v="earthquake"/>
    <n v="7.06"/>
    <n v="6.9649999999999999"/>
    <n v="9.2999999999999999E-2"/>
    <n v="31"/>
    <s v="reviewed"/>
    <s v="us"/>
    <s v="us"/>
    <m/>
  </r>
  <r>
    <s v="2020-06-26T01:30:58.799Z"/>
    <d v="2020-06-26T01:30:58"/>
    <x v="27"/>
    <x v="4"/>
    <x v="27"/>
    <d v="2020-06-25T23:07:53"/>
    <n v="35.554600000000001"/>
    <n v="82.380099999999999"/>
    <n v="10"/>
    <n v="4.7"/>
    <s v="mb"/>
    <m/>
    <n v="76"/>
    <n v="6.16"/>
    <n v="0.83"/>
    <s v="us"/>
    <s v="us7000abt8"/>
    <s v="2020-09-05T17:35:22.040Z"/>
    <s v="279 km SE of Hotan, China"/>
    <b v="0"/>
    <s v="earthquake"/>
    <n v="8"/>
    <n v="1.9"/>
    <n v="6.3E-2"/>
    <n v="76"/>
    <s v="reviewed"/>
    <s v="us"/>
    <s v="us"/>
    <m/>
  </r>
  <r>
    <s v="2020-06-25T23:07:53.127Z"/>
    <d v="2020-06-25T23:07:53"/>
    <x v="27"/>
    <x v="4"/>
    <x v="27"/>
    <d v="2020-06-25T22:51:44"/>
    <n v="35.701500000000003"/>
    <n v="82.489699999999999"/>
    <n v="10"/>
    <n v="4.3"/>
    <s v="mb"/>
    <m/>
    <n v="75"/>
    <n v="6.0609999999999999"/>
    <n v="0.49"/>
    <s v="us"/>
    <s v="us7000abqy"/>
    <s v="2020-09-05T17:35:21.040Z"/>
    <s v="277 km SE of Hotan, China"/>
    <b v="0"/>
    <s v="earthquake"/>
    <n v="4.2"/>
    <n v="1.9"/>
    <n v="0.10199999999999999"/>
    <n v="27"/>
    <s v="reviewed"/>
    <s v="us"/>
    <s v="us"/>
    <m/>
  </r>
  <r>
    <s v="2020-06-25T22:51:44.316Z"/>
    <d v="2020-06-25T22:51:44"/>
    <x v="27"/>
    <x v="4"/>
    <x v="27"/>
    <d v="2020-06-25T21:17:04"/>
    <n v="35.6096"/>
    <n v="82.431600000000003"/>
    <n v="10"/>
    <n v="4.3"/>
    <s v="mb"/>
    <m/>
    <n v="107"/>
    <n v="6.1260000000000003"/>
    <n v="0.61"/>
    <s v="us"/>
    <s v="us7000abqj"/>
    <s v="2020-09-05T17:35:21.040Z"/>
    <s v="278 km SE of Hotan, China"/>
    <b v="0"/>
    <s v="earthquake"/>
    <n v="6.4"/>
    <n v="1.9"/>
    <n v="0.104"/>
    <n v="26"/>
    <s v="reviewed"/>
    <s v="us"/>
    <s v="us"/>
    <m/>
  </r>
  <r>
    <s v="2020-06-25T21:17:04.425Z"/>
    <d v="2020-06-25T21:17:04"/>
    <x v="27"/>
    <x v="4"/>
    <x v="27"/>
    <d v="2020-06-25T21:14:36"/>
    <n v="35.668500000000002"/>
    <n v="82.447199999999995"/>
    <n v="10"/>
    <n v="5"/>
    <s v="mb"/>
    <m/>
    <n v="46"/>
    <n v="6.077"/>
    <n v="0.65"/>
    <s v="us"/>
    <s v="us7000abn0"/>
    <s v="2025-12-22T18:37:10.045Z"/>
    <s v="276 km SE of Hotan, China"/>
    <b v="0"/>
    <s v="earthquake"/>
    <n v="6.9"/>
    <n v="1.7"/>
    <n v="4.2999999999999997E-2"/>
    <n v="174"/>
    <s v="reviewed"/>
    <s v="us"/>
    <s v="us"/>
    <m/>
  </r>
  <r>
    <s v="2020-06-25T21:14:36.585Z"/>
    <d v="2020-06-25T21:14:36"/>
    <x v="27"/>
    <x v="4"/>
    <x v="27"/>
    <d v="2020-06-25T21:05:18"/>
    <n v="35.663400000000003"/>
    <n v="82.434200000000004"/>
    <n v="10"/>
    <n v="4.5"/>
    <s v="mb"/>
    <m/>
    <n v="114"/>
    <n v="6.077"/>
    <n v="0.73"/>
    <s v="us"/>
    <s v="us7000agis"/>
    <s v="2020-09-05T17:35:40.040Z"/>
    <s v="275 km SE of Hotan, China"/>
    <b v="0"/>
    <s v="earthquake"/>
    <n v="5.5"/>
    <n v="1.8"/>
    <n v="0.11899999999999999"/>
    <n v="21"/>
    <s v="reviewed"/>
    <s v="us"/>
    <s v="us"/>
    <m/>
  </r>
  <r>
    <s v="2020-06-25T21:05:18.140Z"/>
    <d v="2020-06-25T21:05:18"/>
    <x v="27"/>
    <x v="4"/>
    <x v="27"/>
    <d v="2020-06-25T20:29:39"/>
    <n v="35.594799999999999"/>
    <n v="82.415800000000004"/>
    <n v="10"/>
    <n v="6.3"/>
    <s v="mww"/>
    <m/>
    <n v="24"/>
    <n v="6.1340000000000003"/>
    <n v="0.63"/>
    <s v="us"/>
    <s v="us7000abmk"/>
    <s v="2025-12-22T18:37:10.742Z"/>
    <s v="278 km SE of Hotan, China"/>
    <b v="0"/>
    <s v="earthquake"/>
    <n v="7"/>
    <n v="1.7"/>
    <n v="6.2E-2"/>
    <n v="25"/>
    <s v="reviewed"/>
    <s v="us"/>
    <s v="us"/>
    <m/>
  </r>
  <r>
    <s v="2020-06-25T20:29:39.466Z"/>
    <d v="2020-06-25T20:29:39"/>
    <x v="27"/>
    <x v="4"/>
    <x v="27"/>
    <d v="2020-06-25T06:58:46"/>
    <n v="35.658700000000003"/>
    <n v="82.4619"/>
    <n v="10"/>
    <n v="4.9000000000000004"/>
    <s v="mb"/>
    <m/>
    <n v="48"/>
    <n v="6.0910000000000002"/>
    <n v="0.92"/>
    <s v="us"/>
    <s v="us7000abky"/>
    <s v="2020-09-05T17:35:21.040Z"/>
    <s v="277 km SE of Hotan, China"/>
    <b v="0"/>
    <s v="earthquake"/>
    <n v="7.8"/>
    <n v="1.8"/>
    <n v="5.0999999999999997E-2"/>
    <n v="120"/>
    <s v="reviewed"/>
    <s v="us"/>
    <s v="us"/>
    <m/>
  </r>
  <r>
    <s v="2020-06-25T06:58:46.871Z"/>
    <d v="2020-06-25T06:58:46"/>
    <x v="27"/>
    <x v="4"/>
    <x v="27"/>
    <d v="2020-06-24T22:28:28"/>
    <n v="2.3441000000000001"/>
    <n v="93.0227"/>
    <n v="10"/>
    <n v="4.2"/>
    <s v="mb"/>
    <m/>
    <n v="155"/>
    <n v="4.6660000000000004"/>
    <n v="0.49"/>
    <s v="us"/>
    <s v="us7000agi0"/>
    <s v="2020-09-05T17:35:39.040Z"/>
    <s v="off the west coast of northern Sumatra"/>
    <b v="0"/>
    <s v="earthquake"/>
    <n v="7.5"/>
    <n v="1.9"/>
    <n v="0.17499999999999999"/>
    <n v="9"/>
    <s v="reviewed"/>
    <s v="us"/>
    <s v="us"/>
    <m/>
  </r>
  <r>
    <s v="2020-06-24T22:28:28.408Z"/>
    <d v="2020-06-24T22:28:28"/>
    <x v="27"/>
    <x v="4"/>
    <x v="27"/>
    <d v="2023-07-21T20:05:46"/>
    <n v="15.177899999999999"/>
    <n v="96.203800000000001"/>
    <n v="10"/>
    <n v="4.3"/>
    <s v="mb"/>
    <m/>
    <n v="186"/>
    <n v="4.1849999999999996"/>
    <n v="0.57999999999999996"/>
    <s v="us"/>
    <s v="us7000afrb"/>
    <s v="2020-09-05T17:35:39.040Z"/>
    <s v="134 km SSE of Pyapon, Myanmar"/>
    <b v="0"/>
    <s v="earthquake"/>
    <n v="8.6"/>
    <n v="1.9"/>
    <n v="0.17699999999999999"/>
    <n v="9"/>
    <s v="reviewed"/>
    <s v="us"/>
    <s v="us"/>
    <m/>
  </r>
  <r>
    <s v="2023-07-21T20:05:46.184Z"/>
    <d v="2023-07-21T20:05:46"/>
    <x v="13"/>
    <x v="1"/>
    <x v="13"/>
    <d v="2020-06-24T17:33:31"/>
    <n v="25.164200000000001"/>
    <n v="95.007999999999996"/>
    <n v="86.88"/>
    <n v="4"/>
    <s v="mb"/>
    <n v="45"/>
    <n v="83"/>
    <n v="3.9510000000000001"/>
    <n v="0.56000000000000005"/>
    <s v="us"/>
    <s v="us7000khhf"/>
    <s v="2023-09-28T21:34:05.040Z"/>
    <s v="75 km SE of Phek, India"/>
    <b v="1"/>
    <s v="earthquake"/>
    <n v="6.94"/>
    <n v="6.875"/>
    <n v="0.1"/>
    <n v="30"/>
    <s v="reviewed"/>
    <s v="us"/>
    <s v="us"/>
    <m/>
  </r>
  <r>
    <s v="2020-06-24T17:33:31.134Z"/>
    <d v="2020-06-24T17:33:31"/>
    <x v="27"/>
    <x v="4"/>
    <x v="27"/>
    <d v="2023-07-09T18:40:06"/>
    <n v="1.4494"/>
    <n v="97.653300000000002"/>
    <n v="28.97"/>
    <n v="4.4000000000000004"/>
    <s v="mb"/>
    <m/>
    <n v="76"/>
    <n v="0.16400000000000001"/>
    <n v="0.63"/>
    <s v="us"/>
    <s v="us7000afr1"/>
    <s v="2020-09-05T17:35:39.040Z"/>
    <s v="93 km S of Singkil, Indonesia"/>
    <b v="0"/>
    <s v="earthquake"/>
    <n v="9.1999999999999993"/>
    <n v="6.8"/>
    <n v="0.16200000000000001"/>
    <n v="11"/>
    <s v="reviewed"/>
    <s v="us"/>
    <s v="us"/>
    <m/>
  </r>
  <r>
    <s v="2023-07-09T18:40:06.068Z"/>
    <d v="2023-07-09T18:40:06"/>
    <x v="13"/>
    <x v="1"/>
    <x v="13"/>
    <d v="2023-07-07T19:32:09"/>
    <n v="36.448"/>
    <n v="70.828100000000006"/>
    <n v="136.45400000000001"/>
    <n v="4"/>
    <s v="mb"/>
    <n v="26"/>
    <n v="83"/>
    <n v="2.3959999999999999"/>
    <n v="0.46"/>
    <s v="us"/>
    <s v="us6000kr67"/>
    <s v="2023-09-16T19:16:06.040Z"/>
    <s v="46 km S of Jurm, Afghanistan"/>
    <b v="1"/>
    <s v="earthquake"/>
    <n v="7.04"/>
    <n v="12.606999999999999"/>
    <n v="0.21199999999999999"/>
    <n v="6"/>
    <s v="reviewed"/>
    <s v="us"/>
    <s v="us"/>
    <m/>
  </r>
  <r>
    <s v="2023-07-07T19:32:09.468Z"/>
    <d v="2023-07-07T19:32:09"/>
    <x v="13"/>
    <x v="1"/>
    <x v="13"/>
    <d v="2023-07-06T01:10:06"/>
    <n v="36.510100000000001"/>
    <n v="71.131799999999998"/>
    <n v="97.515000000000001"/>
    <n v="4"/>
    <s v="mb"/>
    <n v="21"/>
    <n v="73"/>
    <n v="2.601"/>
    <n v="0.96"/>
    <s v="us"/>
    <s v="us6000kqud"/>
    <s v="2023-09-09T21:54:56.040Z"/>
    <s v="40 km WSW of AshkÄsham, Afghanistan"/>
    <b v="1"/>
    <s v="earthquake"/>
    <n v="6.43"/>
    <n v="6.819"/>
    <n v="0.17299999999999999"/>
    <n v="10"/>
    <s v="reviewed"/>
    <s v="us"/>
    <s v="us"/>
    <m/>
  </r>
  <r>
    <s v="2023-07-06T01:10:06.902Z"/>
    <d v="2023-07-06T01:10:06"/>
    <x v="13"/>
    <x v="1"/>
    <x v="13"/>
    <d v="2023-06-09T19:13:41"/>
    <n v="36.803800000000003"/>
    <n v="71.309100000000001"/>
    <n v="179.59100000000001"/>
    <n v="4"/>
    <s v="mb"/>
    <n v="29"/>
    <n v="111"/>
    <n v="2.5990000000000002"/>
    <n v="0.56999999999999995"/>
    <s v="us"/>
    <s v="us6000kqcd"/>
    <s v="2023-09-09T21:54:50.040Z"/>
    <s v="Afghanistan-Tajikistan-Pakistan region"/>
    <b v="1"/>
    <s v="earthquake"/>
    <n v="8.18"/>
    <n v="12.403"/>
    <n v="0.21099999999999999"/>
    <n v="6"/>
    <s v="reviewed"/>
    <s v="us"/>
    <s v="us"/>
    <m/>
  </r>
  <r>
    <s v="2023-06-09T19:13:41.361Z"/>
    <d v="2023-06-09T19:13:41"/>
    <x v="47"/>
    <x v="1"/>
    <x v="47"/>
    <d v="2020-06-22T13:37:16"/>
    <n v="36.611499999999999"/>
    <n v="70.9846"/>
    <n v="211.10599999999999"/>
    <n v="4"/>
    <s v="mb"/>
    <n v="55"/>
    <n v="74"/>
    <n v="2.5760000000000001"/>
    <n v="0.82"/>
    <s v="us"/>
    <s v="us7000k7hj"/>
    <s v="2023-08-12T17:15:14.040Z"/>
    <s v="31 km SSE of Jurm, Afghanistan"/>
    <b v="1"/>
    <s v="earthquake"/>
    <n v="5.08"/>
    <n v="8.1999999999999993"/>
    <n v="8.6999999999999994E-2"/>
    <n v="38"/>
    <s v="reviewed"/>
    <s v="us"/>
    <s v="us"/>
    <m/>
  </r>
  <r>
    <s v="2020-06-22T13:37:16.387Z"/>
    <d v="2020-06-22T13:37:16"/>
    <x v="27"/>
    <x v="4"/>
    <x v="27"/>
    <d v="2023-06-03T07:53:08"/>
    <n v="38.655099999999997"/>
    <n v="70.718199999999996"/>
    <n v="10"/>
    <n v="4.5"/>
    <s v="mb"/>
    <m/>
    <n v="97"/>
    <n v="0.46600000000000003"/>
    <n v="0.86"/>
    <s v="us"/>
    <s v="us6000aghv"/>
    <s v="2020-08-30T00:01:03.040Z"/>
    <s v="51 km SE of Rasht, Tajikistan"/>
    <b v="0"/>
    <s v="earthquake"/>
    <n v="4.4000000000000004"/>
    <n v="1.9"/>
    <n v="0.16400000000000001"/>
    <n v="11"/>
    <s v="reviewed"/>
    <s v="us"/>
    <s v="us"/>
    <m/>
  </r>
  <r>
    <s v="2023-06-03T07:53:08.963Z"/>
    <d v="2023-06-03T07:53:08"/>
    <x v="47"/>
    <x v="1"/>
    <x v="47"/>
    <d v="2023-05-28T21:32:26"/>
    <n v="35.782600000000002"/>
    <n v="69.447699999999998"/>
    <n v="106.6"/>
    <n v="4"/>
    <s v="mb"/>
    <n v="17"/>
    <n v="147"/>
    <n v="1.2829999999999999"/>
    <n v="0.55000000000000004"/>
    <s v="us"/>
    <s v="us7000k7dk"/>
    <s v="2023-08-05T22:08:02.040Z"/>
    <s v="42 km SE of NahrÄ«n, Afghanistan"/>
    <b v="1"/>
    <s v="earthquake"/>
    <n v="8.8800000000000008"/>
    <n v="7.3540000000000001"/>
    <n v="0.21199999999999999"/>
    <n v="6"/>
    <s v="reviewed"/>
    <s v="us"/>
    <s v="us"/>
    <m/>
  </r>
  <r>
    <s v="2023-05-28T21:32:26.855Z"/>
    <d v="2023-05-28T21:32:26"/>
    <x v="38"/>
    <x v="1"/>
    <x v="38"/>
    <d v="2020-06-21T10:10:13"/>
    <n v="36.176699999999997"/>
    <n v="71.185400000000001"/>
    <n v="101.206"/>
    <n v="4"/>
    <s v="mb"/>
    <n v="29"/>
    <n v="82"/>
    <n v="2.3940000000000001"/>
    <n v="0.65"/>
    <s v="us"/>
    <s v="us7000k4p9"/>
    <s v="2023-08-05T22:07:37.040Z"/>
    <s v="64 km SSW of AshkÄsham, Afghanistan"/>
    <b v="1"/>
    <s v="earthquake"/>
    <n v="5.36"/>
    <n v="9.2189999999999994"/>
    <n v="0.17299999999999999"/>
    <n v="9"/>
    <s v="reviewed"/>
    <s v="us"/>
    <s v="us"/>
    <m/>
  </r>
  <r>
    <s v="2020-06-21T10:10:13.665Z"/>
    <d v="2020-06-21T10:10:13"/>
    <x v="27"/>
    <x v="4"/>
    <x v="27"/>
    <d v="2020-06-21T09:40:07"/>
    <n v="21.939599999999999"/>
    <n v="94.906099999999995"/>
    <n v="122.4"/>
    <n v="4.2"/>
    <s v="mb"/>
    <m/>
    <n v="88"/>
    <n v="1.397"/>
    <n v="0.9"/>
    <s v="us"/>
    <s v="us7000ac71"/>
    <s v="2020-08-30T00:01:21.040Z"/>
    <s v="30 km SW of Monywa, Myanmar"/>
    <b v="0"/>
    <s v="earthquake"/>
    <n v="7.8"/>
    <n v="3.7"/>
    <n v="0.105"/>
    <n v="25"/>
    <s v="reviewed"/>
    <s v="us"/>
    <s v="us"/>
    <m/>
  </r>
  <r>
    <s v="2020-06-21T09:40:07.498Z"/>
    <d v="2020-06-21T09:40:07"/>
    <x v="27"/>
    <x v="4"/>
    <x v="27"/>
    <d v="2020-06-18T13:59:20"/>
    <n v="33.076500000000003"/>
    <n v="98.882499999999993"/>
    <n v="10"/>
    <n v="4.0999999999999996"/>
    <s v="mb"/>
    <m/>
    <n v="45"/>
    <n v="4.9020000000000001"/>
    <n v="0.93"/>
    <s v="us"/>
    <s v="us7000ac6z"/>
    <s v="2020-08-30T00:01:21.040Z"/>
    <s v="269 km NE of Qamdo, China"/>
    <b v="0"/>
    <s v="earthquake"/>
    <n v="6.5"/>
    <n v="1.9"/>
    <n v="0.14499999999999999"/>
    <n v="13"/>
    <s v="reviewed"/>
    <s v="us"/>
    <s v="us"/>
    <m/>
  </r>
  <r>
    <s v="2020-06-18T13:59:20.228Z"/>
    <d v="2020-06-18T13:59:20"/>
    <x v="27"/>
    <x v="4"/>
    <x v="27"/>
    <d v="2020-06-18T10:56:55"/>
    <n v="22.451499999999999"/>
    <n v="94.43"/>
    <n v="87.37"/>
    <n v="4.8"/>
    <s v="mb"/>
    <m/>
    <n v="123"/>
    <n v="0.79"/>
    <n v="1.07"/>
    <s v="us"/>
    <s v="us6000ae6t"/>
    <s v="2020-08-30T00:00:45.040Z"/>
    <s v="82 km WNW of Monywa, Myanmar"/>
    <b v="0"/>
    <s v="earthquake"/>
    <n v="6.2"/>
    <n v="6.8"/>
    <n v="8.8999999999999996E-2"/>
    <n v="39"/>
    <s v="reviewed"/>
    <s v="us"/>
    <s v="us"/>
    <m/>
  </r>
  <r>
    <s v="2020-06-18T10:56:55.720Z"/>
    <d v="2020-06-18T10:56:55"/>
    <x v="27"/>
    <x v="4"/>
    <x v="27"/>
    <d v="2023-05-24T03:18:06"/>
    <n v="5.7718999999999996"/>
    <n v="95.287499999999994"/>
    <n v="10"/>
    <n v="4.5"/>
    <s v="mb"/>
    <m/>
    <n v="150"/>
    <n v="1.738"/>
    <n v="1.22"/>
    <s v="us"/>
    <s v="us7000aax5"/>
    <s v="2020-08-30T00:01:12.040Z"/>
    <s v="13 km SSW of Sabang, Indonesia"/>
    <b v="0"/>
    <s v="earthquake"/>
    <n v="10.9"/>
    <n v="1.9"/>
    <n v="0.156"/>
    <n v="15"/>
    <s v="reviewed"/>
    <s v="us"/>
    <s v="us"/>
    <m/>
  </r>
  <r>
    <s v="2023-05-24T03:18:06.626Z"/>
    <d v="2023-05-24T03:18:06"/>
    <x v="38"/>
    <x v="1"/>
    <x v="38"/>
    <d v="2023-05-14T21:43:49"/>
    <n v="36.371499999999997"/>
    <n v="71.1661"/>
    <n v="141.49"/>
    <n v="4"/>
    <s v="mb"/>
    <n v="32"/>
    <n v="91"/>
    <n v="2.5179999999999998"/>
    <n v="0.57999999999999996"/>
    <s v="us"/>
    <s v="us7000k3e7"/>
    <s v="2023-07-29T22:00:33.040Z"/>
    <s v="47 km SW of AshkÄsham, Afghanistan"/>
    <b v="1"/>
    <s v="earthquake"/>
    <n v="8.69"/>
    <n v="10.888999999999999"/>
    <n v="0.16400000000000001"/>
    <n v="10"/>
    <s v="reviewed"/>
    <s v="us"/>
    <s v="us"/>
    <m/>
  </r>
  <r>
    <s v="2023-05-14T21:43:49.463Z"/>
    <d v="2023-05-14T21:43:49"/>
    <x v="38"/>
    <x v="1"/>
    <x v="38"/>
    <d v="2020-06-18T02:02:17"/>
    <n v="9.7586999999999993"/>
    <n v="93.528300000000002"/>
    <n v="9.8460000000000001"/>
    <n v="4"/>
    <s v="mb"/>
    <n v="20"/>
    <n v="183"/>
    <n v="6.1070000000000002"/>
    <n v="0.6"/>
    <s v="us"/>
    <s v="us6000kcwe"/>
    <s v="2023-07-24T01:16:54.040Z"/>
    <s v="227 km SSE of Port Blair, India"/>
    <b v="1"/>
    <s v="earthquake"/>
    <n v="13.05"/>
    <n v="5.5430000000000001"/>
    <n v="0.19600000000000001"/>
    <n v="7"/>
    <s v="reviewed"/>
    <s v="us"/>
    <s v="us"/>
    <m/>
  </r>
  <r>
    <s v="2020-06-18T02:02:17.568Z"/>
    <d v="2020-06-18T02:02:17"/>
    <x v="27"/>
    <x v="4"/>
    <x v="27"/>
    <d v="2020-06-17T15:17:39"/>
    <n v="6.4532999999999996"/>
    <n v="92.693600000000004"/>
    <n v="10"/>
    <n v="4.9000000000000004"/>
    <s v="mb"/>
    <m/>
    <n v="98"/>
    <n v="4.4029999999999996"/>
    <n v="0.75"/>
    <s v="us"/>
    <s v="us6000advt"/>
    <s v="2020-08-30T00:00:43.040Z"/>
    <s v="296 km WNW of Sabang, Indonesia"/>
    <b v="0"/>
    <s v="earthquake"/>
    <n v="8.6"/>
    <n v="1.8"/>
    <n v="7.3999999999999996E-2"/>
    <n v="57"/>
    <s v="reviewed"/>
    <s v="us"/>
    <s v="us"/>
    <m/>
  </r>
  <r>
    <s v="2020-06-17T15:17:39.610Z"/>
    <d v="2020-06-17T15:17:39"/>
    <x v="27"/>
    <x v="4"/>
    <x v="27"/>
    <d v="2023-05-11T21:38:57"/>
    <n v="1.19"/>
    <n v="97.111000000000004"/>
    <n v="34.54"/>
    <n v="4.3"/>
    <s v="mb"/>
    <m/>
    <n v="205"/>
    <n v="0.47799999999999998"/>
    <n v="0.66"/>
    <s v="us"/>
    <s v="us6000ahtr"/>
    <s v="2020-08-30T00:01:11.040Z"/>
    <s v="142 km SSW of Singkil, Indonesia"/>
    <b v="0"/>
    <s v="earthquake"/>
    <n v="9.3000000000000007"/>
    <n v="9.8000000000000007"/>
    <n v="0.189"/>
    <n v="8"/>
    <s v="reviewed"/>
    <s v="us"/>
    <s v="us"/>
    <m/>
  </r>
  <r>
    <s v="2023-05-11T21:38:57.019Z"/>
    <d v="2023-05-11T21:38:57"/>
    <x v="38"/>
    <x v="1"/>
    <x v="38"/>
    <d v="2020-06-16T11:15:51"/>
    <n v="36.4788"/>
    <n v="71.014099999999999"/>
    <n v="125.965"/>
    <n v="4"/>
    <s v="mb"/>
    <n v="36"/>
    <n v="127"/>
    <n v="2.5150000000000001"/>
    <n v="0.41"/>
    <s v="us"/>
    <s v="us6000kb8k"/>
    <s v="2023-07-22T19:16:53.040Z"/>
    <s v="45 km SSE of Jurm, Afghanistan"/>
    <b v="1"/>
    <s v="earthquake"/>
    <n v="8.56"/>
    <n v="6.9210000000000003"/>
    <n v="0.129"/>
    <n v="16"/>
    <s v="reviewed"/>
    <s v="us"/>
    <s v="us"/>
    <m/>
  </r>
  <r>
    <s v="2020-06-16T11:15:51.620Z"/>
    <d v="2020-06-16T11:15:51"/>
    <x v="27"/>
    <x v="4"/>
    <x v="27"/>
    <d v="2023-05-10T18:22:46"/>
    <n v="18.954000000000001"/>
    <n v="94.3005"/>
    <n v="35"/>
    <n v="4.8"/>
    <s v="mb"/>
    <m/>
    <n v="39"/>
    <n v="3.1419999999999999"/>
    <n v="0.8"/>
    <s v="us"/>
    <s v="us6000acrw"/>
    <s v="2020-08-22T19:14:56.040Z"/>
    <s v="98 km W of Pyay, Myanmar"/>
    <b v="0"/>
    <s v="earthquake"/>
    <n v="4.5"/>
    <n v="2"/>
    <n v="4.2000000000000003E-2"/>
    <n v="177"/>
    <s v="reviewed"/>
    <s v="us"/>
    <s v="us"/>
    <m/>
  </r>
  <r>
    <s v="2023-05-10T18:22:46.157Z"/>
    <d v="2023-05-10T18:22:46"/>
    <x v="38"/>
    <x v="1"/>
    <x v="38"/>
    <d v="2020-06-16T06:12:29"/>
    <n v="36.098999999999997"/>
    <n v="70.931700000000006"/>
    <n v="104.453"/>
    <n v="4"/>
    <s v="mb"/>
    <n v="40"/>
    <n v="61"/>
    <n v="2.1909999999999998"/>
    <n v="0.76"/>
    <s v="us"/>
    <s v="us6000kay7"/>
    <s v="2023-07-22T19:16:39.040Z"/>
    <s v="Hindu Kush region, Afghanistan"/>
    <b v="1"/>
    <s v="earthquake"/>
    <n v="5.31"/>
    <n v="7.7549999999999999"/>
    <n v="0.11899999999999999"/>
    <n v="19"/>
    <s v="reviewed"/>
    <s v="us"/>
    <s v="us"/>
    <m/>
  </r>
  <r>
    <s v="2020-06-16T06:12:29.282Z"/>
    <d v="2020-06-16T06:12:29"/>
    <x v="27"/>
    <x v="4"/>
    <x v="27"/>
    <d v="2020-06-16T01:30:48"/>
    <n v="22.4618"/>
    <n v="102.5907"/>
    <n v="10"/>
    <n v="4.5"/>
    <s v="mb"/>
    <m/>
    <n v="35"/>
    <n v="3.0230000000000001"/>
    <n v="0.71"/>
    <s v="us"/>
    <s v="us6000acn0"/>
    <s v="2022-03-10T05:23:53.997Z"/>
    <s v="100 km NNE of PhÃ´ngsali, Laos"/>
    <b v="0"/>
    <s v="earthquake"/>
    <n v="3.6"/>
    <n v="1.9"/>
    <n v="6.8000000000000005E-2"/>
    <n v="63"/>
    <s v="reviewed"/>
    <s v="us"/>
    <s v="us"/>
    <m/>
  </r>
  <r>
    <s v="2020-06-16T01:30:48.397Z"/>
    <d v="2020-06-16T01:30:48"/>
    <x v="27"/>
    <x v="4"/>
    <x v="27"/>
    <d v="2023-04-30T00:40:46"/>
    <n v="37.834200000000003"/>
    <n v="72.203500000000005"/>
    <n v="127"/>
    <n v="5.6"/>
    <s v="mww"/>
    <m/>
    <n v="18"/>
    <n v="0.52700000000000002"/>
    <n v="0.97"/>
    <s v="us"/>
    <s v="us6000ack0"/>
    <s v="2025-12-22T18:36:32.316Z"/>
    <s v="68 km ENE of Khorugh, Tajikistan"/>
    <b v="0"/>
    <s v="earthquake"/>
    <n v="6.1"/>
    <n v="1.8"/>
    <n v="6.8000000000000005E-2"/>
    <n v="21"/>
    <s v="reviewed"/>
    <s v="us"/>
    <s v="us"/>
    <m/>
  </r>
  <r>
    <s v="2023-04-30T00:40:46.997Z"/>
    <d v="2023-04-30T00:40:46"/>
    <x v="20"/>
    <x v="1"/>
    <x v="20"/>
    <d v="2023-04-24T00:21:44"/>
    <n v="36.719299999999997"/>
    <n v="71.184799999999996"/>
    <n v="245.88399999999999"/>
    <n v="4"/>
    <s v="mb"/>
    <n v="41"/>
    <n v="81"/>
    <n v="2.5939999999999999"/>
    <n v="0.47"/>
    <s v="us"/>
    <s v="us7000jx2q"/>
    <s v="2023-07-15T22:10:31.040Z"/>
    <s v="31 km W of AshkÄsham, Afghanistan"/>
    <b v="1"/>
    <s v="earthquake"/>
    <n v="6.4"/>
    <n v="9.4589999999999996"/>
    <n v="0.13400000000000001"/>
    <n v="15"/>
    <s v="reviewed"/>
    <s v="us"/>
    <s v="us"/>
    <m/>
  </r>
  <r>
    <s v="2023-04-24T00:21:44.971Z"/>
    <d v="2023-04-24T00:21:44"/>
    <x v="20"/>
    <x v="1"/>
    <x v="20"/>
    <d v="2020-06-14T05:35:31"/>
    <n v="36.47"/>
    <n v="70.9101"/>
    <n v="119.175"/>
    <n v="4"/>
    <s v="mb"/>
    <n v="32"/>
    <n v="84"/>
    <n v="2.4550000000000001"/>
    <n v="0.83"/>
    <s v="us"/>
    <s v="us6000k6me"/>
    <s v="2023-07-11T01:45:36.040Z"/>
    <s v="44 km S of Jurm, Afghanistan"/>
    <b v="1"/>
    <s v="earthquake"/>
    <n v="6.11"/>
    <n v="11.696"/>
    <n v="0.17299999999999999"/>
    <n v="9"/>
    <s v="reviewed"/>
    <s v="us"/>
    <s v="us"/>
    <m/>
  </r>
  <r>
    <s v="2020-06-14T05:35:31.831Z"/>
    <d v="2020-06-14T05:35:31"/>
    <x v="27"/>
    <x v="4"/>
    <x v="27"/>
    <d v="2023-04-14T14:50:32"/>
    <n v="23.294799999999999"/>
    <n v="93.781199999999998"/>
    <n v="62.31"/>
    <n v="4.8"/>
    <s v="mb"/>
    <m/>
    <n v="55"/>
    <n v="1.0449999999999999"/>
    <n v="0.56999999999999995"/>
    <s v="us"/>
    <s v="us6000abkd"/>
    <s v="2020-08-22T19:14:50.040Z"/>
    <s v="43 km NNE of Falam, Myanmar"/>
    <b v="0"/>
    <s v="earthquake"/>
    <n v="7.2"/>
    <n v="6.3"/>
    <n v="0.04"/>
    <n v="189"/>
    <s v="reviewed"/>
    <s v="us"/>
    <s v="us"/>
    <m/>
  </r>
  <r>
    <s v="2023-04-14T14:50:32.277Z"/>
    <d v="2023-04-14T14:50:32"/>
    <x v="20"/>
    <x v="1"/>
    <x v="20"/>
    <d v="2020-06-13T20:07:56"/>
    <n v="36.644799999999996"/>
    <n v="70.992999999999995"/>
    <n v="228.34100000000001"/>
    <n v="4"/>
    <s v="mb"/>
    <n v="44"/>
    <n v="70"/>
    <n v="2.5539999999999998"/>
    <n v="0.42"/>
    <s v="us"/>
    <s v="us6000k4hf"/>
    <s v="2023-06-17T21:36:54.040Z"/>
    <s v="28 km SSE of Jurm, Afghanistan"/>
    <b v="1"/>
    <s v="earthquake"/>
    <n v="6.82"/>
    <n v="3.54"/>
    <n v="0.122"/>
    <n v="18"/>
    <s v="reviewed"/>
    <s v="us"/>
    <s v="us"/>
    <m/>
  </r>
  <r>
    <s v="2020-06-13T20:07:56.000Z"/>
    <d v="2020-06-13T20:07:56"/>
    <x v="27"/>
    <x v="4"/>
    <x v="27"/>
    <d v="2023-04-12T00:05:08"/>
    <n v="39.632399999999997"/>
    <n v="74.837299999999999"/>
    <n v="10"/>
    <n v="4.3"/>
    <s v="mb"/>
    <m/>
    <n v="86"/>
    <n v="1.9850000000000001"/>
    <n v="0.8"/>
    <s v="us"/>
    <s v="us6000abgd"/>
    <s v="2020-08-22T19:14:50.040Z"/>
    <s v="100 km W of Kashgar, China"/>
    <b v="0"/>
    <s v="earthquake"/>
    <n v="5.5"/>
    <n v="1.8"/>
    <n v="0.09"/>
    <n v="35"/>
    <s v="reviewed"/>
    <s v="us"/>
    <s v="us"/>
    <m/>
  </r>
  <r>
    <s v="2023-04-12T00:05:08.100Z"/>
    <d v="2023-04-12T00:05:08"/>
    <x v="20"/>
    <x v="1"/>
    <x v="20"/>
    <d v="2020-06-12T07:36:12"/>
    <n v="26.001799999999999"/>
    <n v="87.382800000000003"/>
    <n v="10"/>
    <n v="4"/>
    <s v="mb"/>
    <n v="38"/>
    <n v="97"/>
    <n v="2.0150000000000001"/>
    <n v="0.6"/>
    <s v="us"/>
    <s v="us6000k3n5"/>
    <s v="2023-06-17T21:36:47.040Z"/>
    <s v="Nepal-India border region"/>
    <b v="1"/>
    <s v="earthquake"/>
    <n v="8.9499999999999993"/>
    <n v="1.917"/>
    <n v="8.8999999999999996E-2"/>
    <n v="34"/>
    <s v="reviewed"/>
    <s v="us"/>
    <s v="us"/>
    <m/>
  </r>
  <r>
    <s v="2020-06-12T07:36:12.665Z"/>
    <d v="2020-06-12T07:36:12"/>
    <x v="27"/>
    <x v="4"/>
    <x v="27"/>
    <d v="2020-06-11T22:16:17"/>
    <n v="38.3217"/>
    <n v="74.117400000000004"/>
    <n v="157.16"/>
    <n v="4.2"/>
    <s v="mb"/>
    <m/>
    <n v="98"/>
    <n v="2.097"/>
    <n v="0.69"/>
    <s v="us"/>
    <s v="us6000aahh"/>
    <s v="2020-08-22T19:14:46.040Z"/>
    <s v="21 km NE of Murghob, Tajikistan"/>
    <b v="0"/>
    <s v="earthquake"/>
    <n v="7.8"/>
    <n v="10"/>
    <n v="0.152"/>
    <n v="12"/>
    <s v="reviewed"/>
    <s v="us"/>
    <s v="us"/>
    <m/>
  </r>
  <r>
    <s v="2020-06-11T22:16:17.331Z"/>
    <d v="2020-06-11T22:16:17"/>
    <x v="27"/>
    <x v="4"/>
    <x v="27"/>
    <d v="2023-03-29T00:34:59"/>
    <n v="38.043900000000001"/>
    <n v="72.558700000000002"/>
    <n v="126.3"/>
    <n v="4"/>
    <s v="mb"/>
    <m/>
    <n v="97"/>
    <n v="0.877"/>
    <n v="0.98"/>
    <s v="us"/>
    <s v="us6000aab2"/>
    <s v="2020-08-22T19:14:45.040Z"/>
    <s v="107 km NE of Khorugh, Tajikistan"/>
    <b v="0"/>
    <s v="earthquake"/>
    <n v="6.9"/>
    <n v="4.0999999999999996"/>
    <n v="0.19500000000000001"/>
    <n v="7"/>
    <s v="reviewed"/>
    <s v="us"/>
    <s v="us"/>
    <m/>
  </r>
  <r>
    <s v="2023-03-29T00:34:59.215Z"/>
    <d v="2023-03-29T00:34:59"/>
    <x v="1"/>
    <x v="1"/>
    <x v="1"/>
    <d v="2023-03-15T04:52:02"/>
    <n v="36.504300000000001"/>
    <n v="70.275599999999997"/>
    <n v="199.22300000000001"/>
    <n v="4"/>
    <s v="mb"/>
    <n v="9"/>
    <n v="112"/>
    <n v="2.202"/>
    <n v="0.56999999999999995"/>
    <s v="us"/>
    <s v="us6000k0gg"/>
    <s v="2023-06-03T22:06:04.040Z"/>
    <s v="38 km ESE of FarkhÄr, Afghanistan"/>
    <b v="1"/>
    <s v="earthquake"/>
    <n v="8.27"/>
    <n v="18.021999999999998"/>
    <n v="0.26"/>
    <n v="4"/>
    <s v="reviewed"/>
    <s v="us"/>
    <s v="us"/>
    <m/>
  </r>
  <r>
    <s v="2023-03-15T04:52:02.152Z"/>
    <d v="2023-03-15T04:52:02"/>
    <x v="1"/>
    <x v="1"/>
    <x v="1"/>
    <d v="2020-06-10T04:23:22"/>
    <n v="9.6092999999999993"/>
    <n v="93.703800000000001"/>
    <n v="114.367"/>
    <n v="4"/>
    <s v="mb"/>
    <n v="22"/>
    <n v="99"/>
    <n v="10.157"/>
    <n v="0.62"/>
    <s v="us"/>
    <s v="us7000jlgi"/>
    <s v="2023-05-20T23:20:39.040Z"/>
    <s v="250 km SSE of Port Blair, India"/>
    <b v="1"/>
    <s v="earthquake"/>
    <n v="14.27"/>
    <n v="6.8319999999999999"/>
    <n v="0.17199999999999999"/>
    <n v="9"/>
    <s v="reviewed"/>
    <s v="us"/>
    <s v="us"/>
    <m/>
  </r>
  <r>
    <s v="2020-06-10T04:23:22.554Z"/>
    <d v="2020-06-10T04:23:22"/>
    <x v="27"/>
    <x v="4"/>
    <x v="27"/>
    <d v="2023-03-07T14:37:11"/>
    <n v="3.5268999999999999"/>
    <n v="98.019199999999998"/>
    <n v="140.62"/>
    <n v="4.3"/>
    <s v="mb"/>
    <m/>
    <n v="89"/>
    <n v="1.2250000000000001"/>
    <n v="0.61"/>
    <s v="us"/>
    <s v="us6000adhe"/>
    <s v="2020-08-22T19:14:58.040Z"/>
    <s v="52 km W of Binjai, Indonesia"/>
    <b v="0"/>
    <s v="earthquake"/>
    <n v="10.4"/>
    <n v="2.2999999999999998"/>
    <n v="0.17699999999999999"/>
    <n v="9"/>
    <s v="reviewed"/>
    <s v="us"/>
    <s v="us"/>
    <m/>
  </r>
  <r>
    <s v="2023-03-07T14:37:11.491Z"/>
    <d v="2023-03-07T14:37:11"/>
    <x v="1"/>
    <x v="1"/>
    <x v="1"/>
    <d v="2020-06-08T14:32:54"/>
    <n v="37.164000000000001"/>
    <n v="71.895700000000005"/>
    <n v="152.98599999999999"/>
    <n v="4"/>
    <s v="mb"/>
    <n v="44"/>
    <n v="105"/>
    <n v="2.3109999999999999"/>
    <n v="0.54"/>
    <s v="us"/>
    <s v="us7000jhwh"/>
    <s v="2023-05-15T02:50:16.040Z"/>
    <s v="44 km WNW of Khand?d, Afghanistan"/>
    <b v="1"/>
    <s v="earthquake"/>
    <n v="6.97"/>
    <n v="6.9260000000000002"/>
    <n v="0.14399999999999999"/>
    <n v="13"/>
    <s v="reviewed"/>
    <s v="us"/>
    <s v="us"/>
    <m/>
  </r>
  <r>
    <s v="2020-06-08T14:32:54.112Z"/>
    <d v="2020-06-08T14:32:54"/>
    <x v="27"/>
    <x v="4"/>
    <x v="27"/>
    <d v="2020-06-08T12:21:20"/>
    <n v="37.305999999999997"/>
    <n v="71.800899999999999"/>
    <n v="181.79"/>
    <n v="4.2"/>
    <s v="mb"/>
    <m/>
    <n v="85"/>
    <n v="2.056"/>
    <n v="0.33"/>
    <s v="us"/>
    <s v="us6000a7uw"/>
    <s v="2020-08-18T17:59:06.040Z"/>
    <s v="29 km SE of Khorugh, Tajikistan"/>
    <b v="0"/>
    <s v="earthquake"/>
    <n v="7.9"/>
    <n v="8.8000000000000007"/>
    <n v="0.26400000000000001"/>
    <n v="4"/>
    <s v="reviewed"/>
    <s v="us"/>
    <s v="us"/>
    <m/>
  </r>
  <r>
    <s v="2020-06-08T12:21:20.957Z"/>
    <d v="2020-06-08T12:21:20"/>
    <x v="27"/>
    <x v="4"/>
    <x v="27"/>
    <d v="2020-06-06T23:50:35"/>
    <n v="22.776700000000002"/>
    <n v="94.6"/>
    <n v="100.69"/>
    <n v="4.2"/>
    <s v="mb"/>
    <m/>
    <n v="144"/>
    <n v="0.93300000000000005"/>
    <n v="0.81"/>
    <s v="us"/>
    <s v="us6000aawn"/>
    <s v="2020-08-18T17:59:06.040Z"/>
    <s v="92 km NW of Monywa, Myanmar"/>
    <b v="0"/>
    <s v="earthquake"/>
    <n v="4.2"/>
    <n v="8.9"/>
    <n v="0.17599999999999999"/>
    <n v="9"/>
    <s v="reviewed"/>
    <s v="us"/>
    <s v="us"/>
    <m/>
  </r>
  <r>
    <s v="2020-06-06T23:50:35.433Z"/>
    <d v="2020-06-06T23:50:35"/>
    <x v="27"/>
    <x v="4"/>
    <x v="27"/>
    <d v="2023-03-06T01:01:52"/>
    <n v="1.7181"/>
    <n v="97.052999999999997"/>
    <n v="11.52"/>
    <n v="5.2"/>
    <s v="mb"/>
    <m/>
    <n v="28"/>
    <n v="0.66400000000000003"/>
    <n v="0.7"/>
    <s v="us"/>
    <s v="us6000a7ar"/>
    <s v="2025-12-22T17:57:44.327Z"/>
    <s v="103 km SW of Singkil, Indonesia"/>
    <b v="0"/>
    <s v="earthquake"/>
    <n v="3.8"/>
    <n v="3.5"/>
    <n v="0.05"/>
    <n v="133"/>
    <s v="reviewed"/>
    <s v="us"/>
    <s v="us"/>
    <m/>
  </r>
  <r>
    <s v="2023-03-06T01:01:52.461Z"/>
    <d v="2023-03-06T01:01:52"/>
    <x v="1"/>
    <x v="1"/>
    <x v="1"/>
    <d v="2023-03-02T08:12:56"/>
    <n v="26.217300000000002"/>
    <n v="67.473699999999994"/>
    <n v="10"/>
    <n v="4"/>
    <s v="mb"/>
    <n v="23"/>
    <n v="221"/>
    <n v="8.4060000000000006"/>
    <n v="0.44"/>
    <s v="us"/>
    <s v="us7000jhji"/>
    <s v="2023-05-15T02:50:33.040Z"/>
    <s v="45 km WSW of Sehwan, Pakistan"/>
    <b v="1"/>
    <s v="earthquake"/>
    <n v="5.99"/>
    <n v="1.9970000000000001"/>
    <n v="0.11600000000000001"/>
    <n v="20"/>
    <s v="reviewed"/>
    <s v="us"/>
    <s v="us"/>
    <m/>
  </r>
  <r>
    <s v="2023-03-02T08:12:56.235Z"/>
    <d v="2023-03-02T08:12:56"/>
    <x v="1"/>
    <x v="1"/>
    <x v="1"/>
    <d v="2020-06-05T01:23:03"/>
    <n v="28.3307"/>
    <n v="87.304500000000004"/>
    <n v="10"/>
    <n v="4"/>
    <s v="mb"/>
    <n v="28"/>
    <n v="106"/>
    <n v="0.57199999999999995"/>
    <n v="0.38"/>
    <s v="us"/>
    <s v="us7000jgsb"/>
    <s v="2023-05-08T02:00:18.040Z"/>
    <s v="64 km NE of Lobuche, Nepal"/>
    <b v="1"/>
    <s v="earthquake"/>
    <n v="2.61"/>
    <n v="1.905"/>
    <n v="0.11899999999999999"/>
    <n v="19"/>
    <s v="reviewed"/>
    <s v="us"/>
    <s v="us"/>
    <m/>
  </r>
  <r>
    <s v="2020-06-05T01:23:03.458Z"/>
    <d v="2020-06-05T01:23:03"/>
    <x v="27"/>
    <x v="4"/>
    <x v="27"/>
    <d v="2020-06-03T22:30:55"/>
    <n v="4.5025000000000004"/>
    <n v="95.123199999999997"/>
    <n v="50.69"/>
    <n v="4.5"/>
    <s v="mb"/>
    <m/>
    <n v="139"/>
    <n v="1.9550000000000001"/>
    <n v="0.87"/>
    <s v="us"/>
    <s v="us6000a6ac"/>
    <s v="2020-08-18T17:58:51.040Z"/>
    <s v="117 km SSW of Banda Aceh, Indonesia"/>
    <b v="0"/>
    <s v="earthquake"/>
    <n v="9.1999999999999993"/>
    <n v="8.1999999999999993"/>
    <n v="0.1"/>
    <n v="29"/>
    <s v="reviewed"/>
    <s v="us"/>
    <s v="us"/>
    <m/>
  </r>
  <r>
    <s v="2020-06-03T22:30:55.044Z"/>
    <d v="2020-06-03T22:30:55"/>
    <x v="27"/>
    <x v="4"/>
    <x v="27"/>
    <d v="2023-02-13T02:59:47"/>
    <n v="5.6736000000000004"/>
    <n v="95.17"/>
    <n v="10"/>
    <n v="4.5999999999999996"/>
    <s v="mb"/>
    <m/>
    <n v="87"/>
    <n v="1.823"/>
    <n v="0.56000000000000005"/>
    <s v="us"/>
    <s v="us6000a5jq"/>
    <s v="2022-03-10T05:19:43.698Z"/>
    <s v="23 km NW of Banda Aceh, Indonesia"/>
    <b v="0"/>
    <s v="earthquake"/>
    <n v="7.9"/>
    <n v="1.9"/>
    <n v="7.5999999999999998E-2"/>
    <n v="52"/>
    <s v="reviewed"/>
    <s v="us"/>
    <s v="us"/>
    <m/>
  </r>
  <r>
    <s v="2023-02-13T02:59:47.109Z"/>
    <d v="2023-02-13T02:59:47"/>
    <x v="68"/>
    <x v="1"/>
    <x v="68"/>
    <d v="2020-06-02T18:57:57"/>
    <n v="36.499400000000001"/>
    <n v="70.375299999999996"/>
    <n v="202.81100000000001"/>
    <n v="4"/>
    <s v="mb"/>
    <n v="16"/>
    <n v="98"/>
    <n v="2.2360000000000002"/>
    <n v="0.62"/>
    <s v="us"/>
    <s v="us6000jniv"/>
    <s v="2023-04-22T21:33:04.040Z"/>
    <s v="47 km E of Farkh?r, Afghanistan"/>
    <b v="1"/>
    <s v="earthquake"/>
    <n v="8.6300000000000008"/>
    <n v="11.077999999999999"/>
    <n v="0.3"/>
    <n v="3"/>
    <s v="reviewed"/>
    <s v="us"/>
    <s v="us"/>
    <m/>
  </r>
  <r>
    <s v="2020-06-02T18:57:57.417Z"/>
    <d v="2020-06-02T18:57:57"/>
    <x v="27"/>
    <x v="4"/>
    <x v="27"/>
    <d v="2023-02-12T22:45:05"/>
    <n v="31.3643"/>
    <n v="100.9268"/>
    <n v="10"/>
    <n v="4.3"/>
    <s v="mb"/>
    <m/>
    <n v="37"/>
    <n v="7.4470000000000001"/>
    <n v="1.04"/>
    <s v="us"/>
    <s v="us6000a4ln"/>
    <s v="2020-08-15T20:20:07.040Z"/>
    <s v="180 km NNW of Kangding, China"/>
    <b v="0"/>
    <s v="earthquake"/>
    <n v="7.6"/>
    <n v="1.9"/>
    <n v="7.4999999999999997E-2"/>
    <n v="62"/>
    <s v="reviewed"/>
    <s v="us"/>
    <s v="us"/>
    <m/>
  </r>
  <r>
    <s v="2023-02-12T22:45:05.505Z"/>
    <d v="2023-02-12T22:45:05"/>
    <x v="68"/>
    <x v="1"/>
    <x v="68"/>
    <d v="2020-06-02T01:44:10"/>
    <n v="27.986000000000001"/>
    <n v="88.000299999999996"/>
    <n v="60.902999999999999"/>
    <n v="4"/>
    <s v="mb"/>
    <n v="40"/>
    <n v="66"/>
    <n v="2.4159999999999999"/>
    <n v="0.81"/>
    <s v="us"/>
    <s v="us6000jni5"/>
    <s v="2023-04-22T21:33:03.040Z"/>
    <s v="73 km NW of Mangan, India"/>
    <b v="1"/>
    <s v="earthquake"/>
    <n v="9.32"/>
    <n v="9.3770000000000007"/>
    <n v="0.10199999999999999"/>
    <n v="26"/>
    <s v="reviewed"/>
    <s v="us"/>
    <s v="us"/>
    <m/>
  </r>
  <r>
    <s v="2020-06-02T01:44:10.755Z"/>
    <d v="2020-06-02T01:44:10"/>
    <x v="27"/>
    <x v="4"/>
    <x v="27"/>
    <d v="2023-02-01T14:29:54"/>
    <n v="23.7804"/>
    <n v="98.356300000000005"/>
    <n v="14.39"/>
    <n v="4.5999999999999996"/>
    <s v="mb"/>
    <m/>
    <n v="107"/>
    <n v="2.7320000000000002"/>
    <n v="0.37"/>
    <s v="us"/>
    <s v="us6000a42w"/>
    <s v="2020-08-15T20:20:03.040Z"/>
    <s v="112 km NNE of Lashio, Myanmar"/>
    <b v="0"/>
    <s v="earthquake"/>
    <n v="9.1"/>
    <n v="4.5"/>
    <n v="0.111"/>
    <n v="24"/>
    <s v="reviewed"/>
    <s v="us"/>
    <s v="us"/>
    <m/>
  </r>
  <r>
    <s v="2023-02-01T14:29:54.469Z"/>
    <d v="2023-02-01T14:29:54"/>
    <x v="68"/>
    <x v="1"/>
    <x v="68"/>
    <d v="2023-01-26T23:38:14"/>
    <n v="36.2121"/>
    <n v="68.766099999999994"/>
    <n v="69.430999999999997"/>
    <n v="4"/>
    <s v="mb"/>
    <n v="16"/>
    <n v="116"/>
    <n v="1.6830000000000001"/>
    <n v="0.18"/>
    <s v="us"/>
    <s v="us6000jkru"/>
    <s v="2023-04-13T21:53:16.040Z"/>
    <s v="Hindu Kush region, Afghanistan"/>
    <b v="1"/>
    <s v="earthquake"/>
    <n v="8.69"/>
    <n v="11.173"/>
    <n v="0.157"/>
    <n v="11"/>
    <s v="reviewed"/>
    <s v="us"/>
    <s v="us"/>
    <m/>
  </r>
  <r>
    <s v="2023-01-26T23:38:14.307Z"/>
    <d v="2023-01-26T23:38:14"/>
    <x v="9"/>
    <x v="1"/>
    <x v="9"/>
    <d v="2023-01-26T01:59:58"/>
    <n v="36.621699999999997"/>
    <n v="67.625500000000002"/>
    <n v="10"/>
    <n v="4"/>
    <s v="mb"/>
    <n v="27"/>
    <n v="129"/>
    <n v="2.3109999999999999"/>
    <n v="0.71"/>
    <s v="us"/>
    <s v="us6000jjkl"/>
    <s v="2024-01-18T19:15:58.514Z"/>
    <s v="10 km SW of Khulm, Afghanistan"/>
    <b v="1"/>
    <s v="earthquake"/>
    <n v="7.61"/>
    <n v="1.9730000000000001"/>
    <n v="0.21099999999999999"/>
    <n v="6"/>
    <s v="reviewed"/>
    <s v="us"/>
    <s v="us"/>
    <m/>
  </r>
  <r>
    <s v="2023-01-26T01:59:58.723Z"/>
    <d v="2023-01-26T01:59:58"/>
    <x v="9"/>
    <x v="1"/>
    <x v="9"/>
    <d v="2023-01-25T21:53:05"/>
    <n v="25.732800000000001"/>
    <n v="90.436199999999999"/>
    <n v="36.679000000000002"/>
    <n v="4"/>
    <s v="mb"/>
    <n v="16"/>
    <n v="162"/>
    <n v="5.0490000000000004"/>
    <n v="0.68"/>
    <s v="us"/>
    <s v="us6000jltv"/>
    <s v="2023-04-11T18:51:41.040Z"/>
    <s v="33 km NE of Tura, India"/>
    <b v="1"/>
    <s v="earthquake"/>
    <n v="11.33"/>
    <n v="10.031000000000001"/>
    <n v="0.15"/>
    <n v="12"/>
    <s v="reviewed"/>
    <s v="us"/>
    <s v="us"/>
    <m/>
  </r>
  <r>
    <s v="2023-01-25T21:53:05.320Z"/>
    <d v="2023-01-25T21:53:05"/>
    <x v="9"/>
    <x v="1"/>
    <x v="9"/>
    <d v="2020-05-30T00:30:58"/>
    <n v="37.494599999999998"/>
    <n v="72.270600000000002"/>
    <n v="189.559"/>
    <n v="4"/>
    <s v="mb"/>
    <n v="35"/>
    <n v="124"/>
    <n v="2.0139999999999998"/>
    <n v="0.33"/>
    <s v="us"/>
    <s v="us6000jj9h"/>
    <s v="2023-04-11T18:51:32.040Z"/>
    <s v="60 km N of Khand?d, Afghanistan"/>
    <b v="1"/>
    <s v="earthquake"/>
    <n v="7.42"/>
    <n v="6.2510000000000003"/>
    <n v="0.13800000000000001"/>
    <n v="14"/>
    <s v="reviewed"/>
    <s v="us"/>
    <s v="us"/>
    <m/>
  </r>
  <r>
    <s v="2020-05-30T00:30:58.964Z"/>
    <d v="2020-05-30T00:30:58"/>
    <x v="56"/>
    <x v="4"/>
    <x v="56"/>
    <d v="2023-01-09T04:48:16"/>
    <n v="28.109500000000001"/>
    <n v="103.586"/>
    <n v="10"/>
    <n v="4.0999999999999996"/>
    <s v="mb"/>
    <m/>
    <n v="146"/>
    <n v="5.5979999999999999"/>
    <n v="0.83"/>
    <s v="us"/>
    <s v="us6000a6gf"/>
    <s v="2020-08-15T20:19:50.040Z"/>
    <s v="88 km N of Zhaotong, China"/>
    <b v="0"/>
    <s v="earthquake"/>
    <n v="15.4"/>
    <n v="1.9"/>
    <n v="0.214"/>
    <n v="6"/>
    <s v="reviewed"/>
    <s v="us"/>
    <s v="us"/>
    <m/>
  </r>
  <r>
    <s v="2023-01-09T04:48:16.893Z"/>
    <d v="2023-01-09T04:48:16"/>
    <x v="9"/>
    <x v="1"/>
    <x v="9"/>
    <d v="2022-12-28T22:50:11"/>
    <n v="36.531500000000001"/>
    <n v="70.957099999999997"/>
    <n v="193.76300000000001"/>
    <n v="4"/>
    <s v="mb"/>
    <n v="52"/>
    <n v="73"/>
    <n v="2.5259999999999998"/>
    <n v="0.83"/>
    <s v="us"/>
    <s v="us7000j329"/>
    <s v="2023-03-20T06:03:03.040Z"/>
    <s v="38 km SSE of Jurm, Afghanistan"/>
    <b v="1"/>
    <s v="earthquake"/>
    <n v="8.2100000000000009"/>
    <n v="7.47"/>
    <n v="9.5000000000000001E-2"/>
    <n v="30"/>
    <s v="reviewed"/>
    <s v="us"/>
    <s v="us"/>
    <m/>
  </r>
  <r>
    <s v="2022-12-28T22:50:11.288Z"/>
    <d v="2022-12-28T22:50:11"/>
    <x v="71"/>
    <x v="5"/>
    <x v="71"/>
    <d v="2022-12-27T19:38:12"/>
    <n v="36.572800000000001"/>
    <n v="70.959199999999996"/>
    <n v="202.08199999999999"/>
    <n v="4"/>
    <s v="mb"/>
    <n v="37"/>
    <n v="71"/>
    <n v="0.63200000000000001"/>
    <n v="0.68"/>
    <s v="us"/>
    <s v="us7000j0q7"/>
    <s v="2023-03-07T18:59:56.040Z"/>
    <s v="34 km SSE of Jurm, Afghanistan"/>
    <b v="1"/>
    <s v="earthquake"/>
    <n v="4.04"/>
    <n v="5.4809999999999999"/>
    <n v="0.13400000000000001"/>
    <n v="15"/>
    <s v="reviewed"/>
    <s v="us"/>
    <s v="us"/>
    <m/>
  </r>
  <r>
    <s v="2022-12-27T19:38:12.218Z"/>
    <d v="2022-12-27T19:38:12"/>
    <x v="71"/>
    <x v="5"/>
    <x v="71"/>
    <d v="2022-12-26T01:12:37"/>
    <n v="28.925999999999998"/>
    <n v="83.613699999999994"/>
    <n v="24.596"/>
    <n v="4"/>
    <s v="mb"/>
    <n v="36"/>
    <n v="85"/>
    <n v="1.847"/>
    <n v="0.63"/>
    <s v="us"/>
    <s v="us7000j0hw"/>
    <s v="2023-03-07T18:59:53.040Z"/>
    <s v="55 km N of Chitre, Nepal"/>
    <b v="1"/>
    <s v="earthquake"/>
    <n v="9.89"/>
    <n v="5.7"/>
    <n v="0.106"/>
    <n v="30"/>
    <s v="reviewed"/>
    <s v="us"/>
    <s v="us"/>
    <m/>
  </r>
  <r>
    <s v="2022-12-26T01:12:37.749Z"/>
    <d v="2022-12-26T01:12:37"/>
    <x v="71"/>
    <x v="5"/>
    <x v="71"/>
    <d v="2022-12-21T06:27:42"/>
    <n v="2.7999000000000001"/>
    <n v="89.462800000000001"/>
    <n v="10"/>
    <n v="4"/>
    <s v="mb"/>
    <n v="12"/>
    <n v="173"/>
    <n v="8.2420000000000009"/>
    <n v="0.84"/>
    <s v="us"/>
    <s v="us7000j2kl"/>
    <s v="2023-03-07T19:00:05.040Z"/>
    <s v="North Indian Ocean"/>
    <b v="1"/>
    <s v="earthquake"/>
    <n v="6.4"/>
    <n v="1.964"/>
    <n v="0.36699999999999999"/>
    <n v="2"/>
    <s v="reviewed"/>
    <s v="us"/>
    <s v="us"/>
    <m/>
  </r>
  <r>
    <s v="2022-12-21T06:27:42.596Z"/>
    <d v="2022-12-21T06:27:42"/>
    <x v="71"/>
    <x v="5"/>
    <x v="71"/>
    <d v="2020-05-28T06:21:10"/>
    <n v="36.540399999999998"/>
    <n v="70.883200000000002"/>
    <n v="185.215"/>
    <n v="4"/>
    <s v="mb"/>
    <n v="38"/>
    <n v="79"/>
    <n v="0.63400000000000001"/>
    <n v="1.08"/>
    <s v="us"/>
    <s v="us6000jasq"/>
    <s v="2023-02-28T23:06:38.040Z"/>
    <s v="36 km S of Jurm, Afghanistan"/>
    <b v="1"/>
    <s v="earthquake"/>
    <n v="7.14"/>
    <n v="4.032"/>
    <n v="0.13800000000000001"/>
    <n v="14"/>
    <s v="reviewed"/>
    <s v="us"/>
    <s v="us"/>
    <m/>
  </r>
  <r>
    <s v="2020-05-28T06:21:10.214Z"/>
    <d v="2020-05-28T06:21:10"/>
    <x v="56"/>
    <x v="4"/>
    <x v="56"/>
    <d v="2022-12-13T20:16:14"/>
    <n v="2.7964000000000002"/>
    <n v="96.624899999999997"/>
    <n v="35"/>
    <n v="4.0999999999999996"/>
    <s v="mb"/>
    <m/>
    <n v="193"/>
    <n v="1.76"/>
    <n v="0.44"/>
    <s v="us"/>
    <s v="us6000a5zp"/>
    <s v="2020-08-15T20:19:41.040Z"/>
    <s v="44 km NE of Sinabang, Indonesia"/>
    <b v="0"/>
    <s v="earthquake"/>
    <n v="6.3"/>
    <n v="1.8"/>
    <n v="0.17499999999999999"/>
    <n v="9"/>
    <s v="reviewed"/>
    <s v="us"/>
    <s v="us"/>
    <m/>
  </r>
  <r>
    <s v="2022-12-13T20:16:14.898Z"/>
    <d v="2022-12-13T20:16:14"/>
    <x v="71"/>
    <x v="5"/>
    <x v="71"/>
    <d v="2022-12-10T23:12:25"/>
    <n v="37.307600000000001"/>
    <n v="71.918099999999995"/>
    <n v="153.66300000000001"/>
    <n v="4"/>
    <s v="mb"/>
    <n v="15"/>
    <n v="106"/>
    <n v="1.087"/>
    <n v="0.45"/>
    <s v="us"/>
    <s v="us6000j920"/>
    <s v="2023-02-18T22:04:08.040Z"/>
    <s v="Afghanistan-Tajikistan border region"/>
    <b v="1"/>
    <s v="earthquake"/>
    <n v="6.52"/>
    <n v="5.0270000000000001"/>
    <n v="0.26"/>
    <n v="4"/>
    <s v="reviewed"/>
    <s v="us"/>
    <s v="us"/>
    <m/>
  </r>
  <r>
    <s v="2022-12-10T23:12:25.473Z"/>
    <d v="2022-12-10T23:12:25"/>
    <x v="71"/>
    <x v="5"/>
    <x v="71"/>
    <d v="2022-12-10T01:22:06"/>
    <n v="37.342100000000002"/>
    <n v="72.197900000000004"/>
    <n v="218.04300000000001"/>
    <n v="4"/>
    <s v="mb"/>
    <n v="14"/>
    <n v="130"/>
    <n v="1.3120000000000001"/>
    <n v="0.36"/>
    <s v="us"/>
    <s v="us6000j8hl"/>
    <s v="2023-02-18T22:04:02.040Z"/>
    <s v="44 km NNW of Khand?d, Afghanistan"/>
    <b v="1"/>
    <s v="earthquake"/>
    <n v="8.1"/>
    <n v="12.59"/>
    <n v="0.36599999999999999"/>
    <n v="2"/>
    <s v="reviewed"/>
    <s v="us"/>
    <s v="us"/>
    <m/>
  </r>
  <r>
    <s v="2022-12-10T01:22:06.580Z"/>
    <d v="2022-12-10T01:22:06"/>
    <x v="71"/>
    <x v="5"/>
    <x v="71"/>
    <d v="2020-05-25T10:08:11"/>
    <n v="37.869799999999998"/>
    <n v="71.917400000000001"/>
    <n v="99.634"/>
    <n v="4"/>
    <s v="mb"/>
    <n v="15"/>
    <n v="124"/>
    <n v="1.6080000000000001"/>
    <n v="0.82"/>
    <s v="us"/>
    <s v="us6000j8bg"/>
    <s v="2023-02-18T22:04:00.040Z"/>
    <s v="Afghanistan-Tajikistan border region"/>
    <b v="1"/>
    <s v="earthquake"/>
    <n v="7.24"/>
    <n v="11.518000000000001"/>
    <n v="0.23100000000000001"/>
    <n v="5"/>
    <s v="reviewed"/>
    <s v="us"/>
    <s v="us"/>
    <m/>
  </r>
  <r>
    <s v="2020-05-25T10:08:11.583Z"/>
    <d v="2020-05-25T10:08:11"/>
    <x v="56"/>
    <x v="4"/>
    <x v="56"/>
    <d v="2022-12-08T20:01:41"/>
    <n v="4.9607999999999999"/>
    <n v="94.449600000000004"/>
    <n v="48.36"/>
    <n v="4.5"/>
    <s v="mb"/>
    <m/>
    <n v="166"/>
    <n v="2.5019999999999998"/>
    <n v="0.69"/>
    <s v="us"/>
    <s v="us70009pzl"/>
    <s v="2020-08-08T18:17:58.040Z"/>
    <s v="117 km WSW of Banda Aceh, Indonesia"/>
    <b v="0"/>
    <s v="earthquake"/>
    <n v="10.7"/>
    <n v="8.1999999999999993"/>
    <n v="0.128"/>
    <n v="18"/>
    <s v="reviewed"/>
    <s v="us"/>
    <s v="us"/>
    <m/>
  </r>
  <r>
    <s v="2022-12-08T20:01:41.565Z"/>
    <d v="2022-12-08T20:01:41"/>
    <x v="71"/>
    <x v="5"/>
    <x v="71"/>
    <d v="2020-05-24T21:41:52"/>
    <n v="36.481099999999998"/>
    <n v="71.246099999999998"/>
    <n v="120.961"/>
    <n v="4"/>
    <s v="mb"/>
    <n v="23"/>
    <n v="106"/>
    <n v="2.641"/>
    <n v="0.98"/>
    <s v="us"/>
    <s v="us6000j804"/>
    <s v="2023-02-11T23:03:18.040Z"/>
    <s v="34 km SW of Ashk?sham, Afghanistan"/>
    <b v="1"/>
    <s v="earthquake"/>
    <n v="8.82"/>
    <n v="12.151999999999999"/>
    <n v="0.23200000000000001"/>
    <n v="5"/>
    <s v="reviewed"/>
    <s v="us"/>
    <s v="us"/>
    <m/>
  </r>
  <r>
    <s v="2020-05-24T21:41:52.307Z"/>
    <d v="2020-05-24T21:41:52"/>
    <x v="56"/>
    <x v="4"/>
    <x v="56"/>
    <d v="2022-11-30T14:39:32"/>
    <n v="0.45169999999999999"/>
    <n v="98.228999999999999"/>
    <n v="35"/>
    <n v="4.2"/>
    <s v="mb"/>
    <m/>
    <n v="142"/>
    <n v="1.069"/>
    <n v="0.82"/>
    <s v="us"/>
    <s v="us6000a3lj"/>
    <s v="2020-08-08T18:17:36.040Z"/>
    <s v="154 km SW of Padangsidempuan, Indonesia"/>
    <b v="0"/>
    <s v="earthquake"/>
    <n v="5.2"/>
    <n v="1.8"/>
    <n v="0.152"/>
    <n v="12"/>
    <s v="reviewed"/>
    <s v="us"/>
    <s v="us"/>
    <m/>
  </r>
  <r>
    <s v="2022-11-30T14:39:32.589Z"/>
    <d v="2022-11-30T14:39:32"/>
    <x v="21"/>
    <x v="5"/>
    <x v="21"/>
    <d v="2020-05-23T09:11:37"/>
    <n v="12.434699999999999"/>
    <n v="93.958500000000001"/>
    <n v="135.727"/>
    <n v="4"/>
    <s v="mb"/>
    <n v="17"/>
    <n v="104"/>
    <n v="1.4179999999999999"/>
    <n v="0.73"/>
    <s v="us"/>
    <s v="us6000j733"/>
    <s v="2023-02-05T23:25:34.040Z"/>
    <s v="156 km ENE of Port Blair, India"/>
    <b v="1"/>
    <s v="earthquake"/>
    <n v="10.18"/>
    <n v="10.734999999999999"/>
    <n v="0.23100000000000001"/>
    <n v="6"/>
    <s v="reviewed"/>
    <s v="us"/>
    <s v="us"/>
    <m/>
  </r>
  <r>
    <s v="2020-05-23T09:11:37.219Z"/>
    <d v="2020-05-23T09:11:37"/>
    <x v="56"/>
    <x v="4"/>
    <x v="56"/>
    <d v="2022-11-23T04:07:01"/>
    <n v="14.075699999999999"/>
    <n v="94.030600000000007"/>
    <n v="80.069999999999993"/>
    <n v="4.7"/>
    <s v="mb"/>
    <m/>
    <n v="78"/>
    <n v="2.7130000000000001"/>
    <n v="0.59"/>
    <s v="us"/>
    <s v="us70009p1y"/>
    <s v="2020-08-08T18:17:52.040Z"/>
    <s v="286 km SSW of Bogale, Myanmar"/>
    <b v="0"/>
    <s v="earthquake"/>
    <n v="5.4"/>
    <n v="5.2"/>
    <n v="8.7999999999999995E-2"/>
    <n v="39"/>
    <s v="reviewed"/>
    <s v="us"/>
    <s v="us"/>
    <m/>
  </r>
  <r>
    <s v="2022-11-23T04:07:01.135Z"/>
    <d v="2022-11-23T04:07:01"/>
    <x v="21"/>
    <x v="5"/>
    <x v="21"/>
    <d v="2020-05-22T18:38:17"/>
    <n v="36.677799999999998"/>
    <n v="71.226699999999994"/>
    <n v="216.267"/>
    <n v="4"/>
    <s v="mb"/>
    <n v="25"/>
    <n v="85"/>
    <n v="0.68700000000000006"/>
    <n v="0.52"/>
    <s v="us"/>
    <s v="us7000irqt"/>
    <s v="2023-01-30T06:01:06.040Z"/>
    <s v="27 km W of Ashk?sham, Afghanistan"/>
    <b v="1"/>
    <s v="earthquake"/>
    <n v="7.28"/>
    <n v="4.6269999999999998"/>
    <n v="0.23100000000000001"/>
    <n v="5"/>
    <s v="reviewed"/>
    <s v="us"/>
    <s v="us"/>
    <m/>
  </r>
  <r>
    <s v="2020-05-22T18:38:17.563Z"/>
    <d v="2020-05-22T18:38:17"/>
    <x v="56"/>
    <x v="4"/>
    <x v="56"/>
    <d v="2020-05-22T13:44:50"/>
    <n v="32.863599999999998"/>
    <n v="85.5107"/>
    <n v="10"/>
    <n v="4.5999999999999996"/>
    <s v="mb"/>
    <m/>
    <n v="40"/>
    <n v="5.016"/>
    <n v="0.7"/>
    <s v="us"/>
    <s v="us70009nnf"/>
    <s v="2025-12-22T18:34:37.306Z"/>
    <s v="western Xizang"/>
    <b v="0"/>
    <s v="earthquake"/>
    <n v="8"/>
    <n v="1.8"/>
    <n v="5.5E-2"/>
    <n v="105"/>
    <s v="reviewed"/>
    <s v="us"/>
    <s v="us"/>
    <m/>
  </r>
  <r>
    <s v="2020-05-22T13:44:50.634Z"/>
    <d v="2020-05-22T13:44:50"/>
    <x v="56"/>
    <x v="4"/>
    <x v="56"/>
    <d v="2022-11-18T22:26:52"/>
    <n v="32.769399999999997"/>
    <n v="85.448599999999999"/>
    <n v="10"/>
    <n v="4.3"/>
    <s v="mb"/>
    <m/>
    <n v="100"/>
    <n v="4.9370000000000003"/>
    <n v="0.79"/>
    <s v="us"/>
    <s v="us70009ne4"/>
    <s v="2020-08-08T18:17:50.040Z"/>
    <s v="western Xizang"/>
    <b v="0"/>
    <s v="earthquake"/>
    <n v="6.4"/>
    <n v="1.9"/>
    <n v="0.111"/>
    <n v="23"/>
    <s v="reviewed"/>
    <s v="us"/>
    <s v="us"/>
    <m/>
  </r>
  <r>
    <s v="2022-11-18T22:26:52.838Z"/>
    <d v="2022-11-18T22:26:52"/>
    <x v="21"/>
    <x v="5"/>
    <x v="21"/>
    <d v="2020-05-22T03:36:57"/>
    <n v="34.668399999999998"/>
    <n v="70.572699999999998"/>
    <n v="10"/>
    <n v="4"/>
    <s v="mb"/>
    <n v="34"/>
    <n v="120"/>
    <n v="1.268"/>
    <n v="0.79"/>
    <s v="us"/>
    <s v="us7000iqv8"/>
    <s v="2023-01-28T19:58:27.040Z"/>
    <s v="29 km NNE of Jal?l?b?d, Afghanistan"/>
    <b v="1"/>
    <s v="earthquake"/>
    <n v="2.76"/>
    <n v="1.909"/>
    <n v="0.19700000000000001"/>
    <n v="7"/>
    <s v="reviewed"/>
    <s v="us"/>
    <s v="us"/>
    <m/>
  </r>
  <r>
    <s v="2020-05-22T03:36:57.656Z"/>
    <d v="2020-05-22T03:36:57"/>
    <x v="56"/>
    <x v="4"/>
    <x v="56"/>
    <d v="2020-05-21T07:49:00"/>
    <n v="37.889899999999997"/>
    <n v="69.467699999999994"/>
    <n v="10"/>
    <n v="4.5"/>
    <s v="mb"/>
    <m/>
    <n v="125"/>
    <n v="0.34799999999999998"/>
    <n v="0.92"/>
    <s v="us"/>
    <s v="us70009n04"/>
    <s v="2020-08-08T18:17:48.040Z"/>
    <s v="18 km WNW of Hulbuk, Tajikistan"/>
    <b v="0"/>
    <s v="earthquake"/>
    <n v="4.4000000000000004"/>
    <n v="1.9"/>
    <n v="0.156"/>
    <n v="12"/>
    <s v="reviewed"/>
    <s v="us"/>
    <s v="us"/>
    <m/>
  </r>
  <r>
    <s v="2020-05-21T07:49:00.577Z"/>
    <d v="2020-05-21T07:49:00"/>
    <x v="56"/>
    <x v="4"/>
    <x v="56"/>
    <d v="2020-05-21T02:59:53"/>
    <n v="39.2286"/>
    <n v="74.502700000000004"/>
    <n v="10"/>
    <n v="4.3"/>
    <s v="mb"/>
    <m/>
    <n v="91"/>
    <n v="2.1059999999999999"/>
    <n v="0.64"/>
    <s v="us"/>
    <s v="us70009mbs"/>
    <s v="2020-08-08T18:17:46.040Z"/>
    <s v="126 km NNE of Murghob, Tajikistan"/>
    <b v="0"/>
    <s v="earthquake"/>
    <n v="3.6"/>
    <n v="1.9"/>
    <n v="0.14799999999999999"/>
    <n v="13"/>
    <s v="reviewed"/>
    <s v="us"/>
    <s v="us"/>
    <m/>
  </r>
  <r>
    <s v="2020-05-21T02:59:53.392Z"/>
    <d v="2020-05-21T02:59:53"/>
    <x v="56"/>
    <x v="4"/>
    <x v="56"/>
    <d v="2022-11-14T07:41:29"/>
    <n v="37.731699999999996"/>
    <n v="72.160700000000006"/>
    <n v="130.06"/>
    <n v="4"/>
    <s v="mb"/>
    <m/>
    <n v="95"/>
    <n v="1.7709999999999999"/>
    <n v="0.75"/>
    <s v="us"/>
    <s v="us6000a1np"/>
    <s v="2020-08-08T18:17:34.040Z"/>
    <s v="59 km ENE of Khorugh, Tajikistan"/>
    <b v="0"/>
    <s v="earthquake"/>
    <n v="8.5"/>
    <n v="8.9"/>
    <n v="0.13800000000000001"/>
    <n v="14"/>
    <s v="reviewed"/>
    <s v="us"/>
    <s v="us"/>
    <m/>
  </r>
  <r>
    <s v="2022-11-14T07:41:29.999Z"/>
    <d v="2022-11-14T07:41:29"/>
    <x v="21"/>
    <x v="5"/>
    <x v="21"/>
    <d v="2020-05-18T20:35:56"/>
    <n v="36.469000000000001"/>
    <n v="71.001999999999995"/>
    <n v="153.46899999999999"/>
    <n v="4"/>
    <s v="mb"/>
    <n v="34"/>
    <n v="76"/>
    <n v="0.73899999999999999"/>
    <n v="0.49"/>
    <s v="us"/>
    <s v="us7000ipkk"/>
    <s v="2023-01-28T19:58:14.040Z"/>
    <s v="46 km SSE of Jurm, Afghanistan"/>
    <b v="1"/>
    <s v="earthquake"/>
    <n v="5.24"/>
    <n v="7.2809999999999997"/>
    <n v="0.16400000000000001"/>
    <n v="10"/>
    <s v="reviewed"/>
    <s v="us"/>
    <s v="us"/>
    <m/>
  </r>
  <r>
    <s v="2020-05-18T20:35:56.795Z"/>
    <d v="2020-05-18T20:35:56"/>
    <x v="56"/>
    <x v="4"/>
    <x v="56"/>
    <d v="2020-05-18T13:48:03"/>
    <n v="27.3245"/>
    <n v="103.3847"/>
    <n v="10"/>
    <n v="4.4000000000000004"/>
    <s v="mb"/>
    <m/>
    <n v="84"/>
    <n v="6.1139999999999999"/>
    <n v="0.73"/>
    <s v="us"/>
    <s v="us70009k48"/>
    <s v="2020-08-02T00:28:37.040Z"/>
    <s v="32 km W of Zhaotong, China"/>
    <b v="0"/>
    <s v="earthquake"/>
    <n v="9"/>
    <n v="1.9"/>
    <n v="9.1999999999999998E-2"/>
    <n v="34"/>
    <s v="reviewed"/>
    <s v="us"/>
    <s v="us"/>
    <m/>
  </r>
  <r>
    <s v="2020-05-18T13:48:03.218Z"/>
    <d v="2020-05-18T13:48:03"/>
    <x v="56"/>
    <x v="4"/>
    <x v="56"/>
    <d v="2022-11-06T16:28:40"/>
    <n v="27.266400000000001"/>
    <n v="103.2881"/>
    <n v="10"/>
    <n v="5.0999999999999996"/>
    <s v="mww"/>
    <m/>
    <n v="44"/>
    <n v="6.2169999999999996"/>
    <n v="0.77"/>
    <s v="us"/>
    <s v="us70009jr6"/>
    <s v="2025-12-22T18:34:26.629Z"/>
    <s v="42 km W of Zhaotong, China"/>
    <b v="0"/>
    <s v="earthquake"/>
    <n v="7.1"/>
    <n v="1.8"/>
    <n v="7.2999999999999995E-2"/>
    <n v="18"/>
    <s v="reviewed"/>
    <s v="us"/>
    <s v="us"/>
    <m/>
  </r>
  <r>
    <s v="2022-11-06T16:28:40.298Z"/>
    <d v="2022-11-06T16:28:40"/>
    <x v="21"/>
    <x v="5"/>
    <x v="21"/>
    <d v="2020-05-18T07:02:22"/>
    <n v="27.976400000000002"/>
    <n v="88.215299999999999"/>
    <n v="10"/>
    <n v="4"/>
    <s v="mb"/>
    <n v="27"/>
    <n v="66"/>
    <n v="1.242"/>
    <n v="0.52"/>
    <s v="us"/>
    <s v="us7000imxk"/>
    <s v="2023-01-21T19:27:10.040Z"/>
    <s v="59 km NNW of Mangan, India"/>
    <b v="1"/>
    <s v="earthquake"/>
    <n v="9.6"/>
    <n v="1.911"/>
    <n v="0.14299999999999999"/>
    <n v="13"/>
    <s v="reviewed"/>
    <s v="us"/>
    <s v="us"/>
    <m/>
  </r>
  <r>
    <s v="2020-05-18T07:02:22.593Z"/>
    <d v="2020-05-18T07:02:22"/>
    <x v="56"/>
    <x v="4"/>
    <x v="56"/>
    <d v="2022-10-11T02:41:02"/>
    <n v="16.876100000000001"/>
    <n v="94.644300000000001"/>
    <n v="10"/>
    <n v="4"/>
    <s v="mb"/>
    <m/>
    <n v="128"/>
    <n v="4.3890000000000002"/>
    <n v="0.63"/>
    <s v="us"/>
    <s v="us70009nhw"/>
    <s v="2020-08-02T00:28:58.040Z"/>
    <s v="14 km NW of Pathein, Myanmar"/>
    <b v="0"/>
    <s v="earthquake"/>
    <n v="10"/>
    <n v="1.9"/>
    <n v="0.25900000000000001"/>
    <n v="5"/>
    <s v="reviewed"/>
    <s v="us"/>
    <s v="us"/>
    <m/>
  </r>
  <r>
    <s v="2022-10-11T02:41:02.161Z"/>
    <d v="2022-10-11T02:41:02"/>
    <x v="51"/>
    <x v="5"/>
    <x v="51"/>
    <d v="2020-05-17T04:32:15"/>
    <n v="36.638399999999997"/>
    <n v="70.896100000000004"/>
    <n v="219.82499999999999"/>
    <n v="4"/>
    <s v="mb"/>
    <n v="24"/>
    <n v="101"/>
    <n v="0.55000000000000004"/>
    <n v="0.46"/>
    <s v="us"/>
    <s v="us6000iubt"/>
    <s v="2022-12-17T22:54:15.040Z"/>
    <s v="25 km SSE of Jurm, Afghanistan"/>
    <b v="1"/>
    <s v="earthquake"/>
    <n v="4.41"/>
    <n v="6.048"/>
    <n v="0.25900000000000001"/>
    <n v="4"/>
    <s v="reviewed"/>
    <s v="us"/>
    <s v="us"/>
    <m/>
  </r>
  <r>
    <s v="2020-05-17T04:32:15.434Z"/>
    <d v="2020-05-17T04:32:15"/>
    <x v="56"/>
    <x v="4"/>
    <x v="56"/>
    <d v="2020-05-17T00:35:11"/>
    <n v="20.5275"/>
    <n v="96.081400000000002"/>
    <n v="10"/>
    <n v="4.5999999999999996"/>
    <s v="mb"/>
    <m/>
    <n v="93"/>
    <n v="0.92300000000000004"/>
    <n v="0.97"/>
    <s v="us"/>
    <s v="us70009ilx"/>
    <s v="2020-08-02T00:29:40.040Z"/>
    <s v="12 km NNW of Yamethin, Myanmar"/>
    <b v="0"/>
    <s v="earthquake"/>
    <n v="6.2"/>
    <n v="1.8"/>
    <n v="0.11"/>
    <n v="25"/>
    <s v="reviewed"/>
    <s v="us"/>
    <s v="us"/>
    <m/>
  </r>
  <r>
    <s v="2020-05-17T00:35:11.860Z"/>
    <d v="2020-05-17T00:35:11"/>
    <x v="56"/>
    <x v="4"/>
    <x v="56"/>
    <d v="2022-10-10T03:20:07"/>
    <n v="1.5452999999999999"/>
    <n v="92.1999"/>
    <n v="10"/>
    <n v="4.4000000000000004"/>
    <s v="mb"/>
    <m/>
    <n v="74"/>
    <n v="5.3789999999999996"/>
    <n v="0.72"/>
    <s v="us"/>
    <s v="us70009ndw"/>
    <s v="2020-08-02T00:29:47.040Z"/>
    <s v="off the west coast of northern Sumatra"/>
    <b v="0"/>
    <s v="earthquake"/>
    <n v="6.5"/>
    <n v="1.9"/>
    <n v="0.121"/>
    <n v="20"/>
    <s v="reviewed"/>
    <s v="us"/>
    <s v="us"/>
    <m/>
  </r>
  <r>
    <s v="2022-10-10T03:20:07.448Z"/>
    <d v="2022-10-10T03:20:07"/>
    <x v="51"/>
    <x v="5"/>
    <x v="51"/>
    <d v="2022-10-08T04:39:29"/>
    <n v="36.359000000000002"/>
    <n v="70.711799999999997"/>
    <n v="135.869"/>
    <n v="4"/>
    <s v="mb"/>
    <n v="17"/>
    <n v="112"/>
    <n v="0.77300000000000002"/>
    <n v="0.38"/>
    <s v="us"/>
    <s v="us6000ise2"/>
    <s v="2022-12-17T22:53:48.040Z"/>
    <s v="57 km S of Jurm, Afghanistan"/>
    <b v="1"/>
    <s v="earthquake"/>
    <n v="3.61"/>
    <n v="9.0630000000000006"/>
    <n v="0.3"/>
    <n v="3"/>
    <s v="reviewed"/>
    <s v="us"/>
    <s v="us"/>
    <m/>
  </r>
  <r>
    <s v="2022-10-08T04:39:29.974Z"/>
    <d v="2022-10-08T04:39:29"/>
    <x v="51"/>
    <x v="5"/>
    <x v="51"/>
    <d v="2022-09-23T23:33:08"/>
    <n v="36.4985"/>
    <n v="70.322100000000006"/>
    <n v="220.12"/>
    <n v="4"/>
    <s v="mb"/>
    <n v="18"/>
    <n v="124"/>
    <n v="0.65800000000000003"/>
    <n v="0.95"/>
    <s v="us"/>
    <s v="us6000is0w"/>
    <s v="2022-12-17T22:53:40.040Z"/>
    <s v="42 km ESE of Farkh?r, Afghanistan"/>
    <b v="1"/>
    <s v="earthquake"/>
    <n v="9.57"/>
    <n v="7.3310000000000004"/>
    <n v="0.25900000000000001"/>
    <n v="4"/>
    <s v="reviewed"/>
    <s v="us"/>
    <s v="us"/>
    <m/>
  </r>
  <r>
    <s v="2022-09-23T23:33:08.970Z"/>
    <d v="2022-09-23T23:33:08"/>
    <x v="52"/>
    <x v="5"/>
    <x v="52"/>
    <d v="2022-09-08T18:56:51"/>
    <n v="36.531599999999997"/>
    <n v="71.024900000000002"/>
    <n v="199.179"/>
    <n v="4"/>
    <s v="mb"/>
    <n v="35"/>
    <n v="94"/>
    <n v="0.69399999999999995"/>
    <n v="0.52"/>
    <s v="us"/>
    <s v="us7000iam6"/>
    <s v="2022-11-26T20:58:00.040Z"/>
    <s v="40 km SSE of Jurm, Afghanistan"/>
    <b v="1"/>
    <s v="earthquake"/>
    <n v="8.76"/>
    <n v="3.9369999999999998"/>
    <n v="0.156"/>
    <n v="11"/>
    <s v="reviewed"/>
    <s v="us"/>
    <s v="us"/>
    <m/>
  </r>
  <r>
    <s v="2022-09-08T18:56:51.416Z"/>
    <d v="2022-09-08T18:56:51"/>
    <x v="52"/>
    <x v="5"/>
    <x v="52"/>
    <d v="2020-05-13T23:43:22"/>
    <n v="35.962499999999999"/>
    <n v="77.720500000000001"/>
    <n v="10"/>
    <n v="4"/>
    <s v="mb"/>
    <n v="31"/>
    <n v="105"/>
    <n v="4.3280000000000003"/>
    <n v="0.84"/>
    <s v="us"/>
    <s v="us6000ii8r"/>
    <s v="2024-01-18T16:48:38.479Z"/>
    <s v="142 km NE of Thang, India"/>
    <b v="1"/>
    <s v="earthquake"/>
    <n v="5.15"/>
    <n v="1.91"/>
    <n v="0.184"/>
    <n v="8"/>
    <s v="reviewed"/>
    <s v="us"/>
    <s v="us"/>
    <m/>
  </r>
  <r>
    <s v="2020-05-13T23:43:22.484Z"/>
    <d v="2020-05-13T23:43:22"/>
    <x v="56"/>
    <x v="4"/>
    <x v="56"/>
    <d v="2020-05-13T21:09:34"/>
    <n v="2.3083"/>
    <n v="96.470299999999995"/>
    <n v="35.880000000000003"/>
    <n v="4.0999999999999996"/>
    <s v="mb"/>
    <m/>
    <n v="200"/>
    <n v="1.488"/>
    <n v="0.25"/>
    <s v="us"/>
    <s v="us70009llt"/>
    <s v="2020-08-02T00:32:11.040Z"/>
    <s v="21 km SSE of Sinabang, Indonesia"/>
    <b v="0"/>
    <s v="earthquake"/>
    <n v="10.9"/>
    <n v="12.5"/>
    <n v="0.21299999999999999"/>
    <n v="6"/>
    <s v="reviewed"/>
    <s v="us"/>
    <s v="us"/>
    <m/>
  </r>
  <r>
    <s v="2020-05-13T21:09:34.154Z"/>
    <d v="2020-05-13T21:09:34"/>
    <x v="56"/>
    <x v="4"/>
    <x v="56"/>
    <d v="2022-08-22T20:50:28"/>
    <n v="39.650799999999997"/>
    <n v="73.970200000000006"/>
    <n v="10"/>
    <n v="4.5999999999999996"/>
    <s v="mb"/>
    <m/>
    <n v="63"/>
    <n v="1.6819999999999999"/>
    <n v="0.71"/>
    <s v="us"/>
    <s v="us70009fm3"/>
    <s v="2020-08-02T00:32:14.040Z"/>
    <s v="134 km ESE of Nookat, Kyrgyzstan"/>
    <b v="0"/>
    <s v="earthquake"/>
    <n v="5.5"/>
    <n v="1.8"/>
    <n v="6.0999999999999999E-2"/>
    <n v="81"/>
    <s v="reviewed"/>
    <s v="us"/>
    <s v="us"/>
    <m/>
  </r>
  <r>
    <s v="2022-08-22T20:50:28.977Z"/>
    <d v="2022-08-22T20:50:28"/>
    <x v="66"/>
    <x v="5"/>
    <x v="66"/>
    <d v="2022-08-13T14:58:17"/>
    <n v="33.236699999999999"/>
    <n v="75.843900000000005"/>
    <n v="10"/>
    <n v="4"/>
    <s v="mb"/>
    <n v="33"/>
    <n v="153"/>
    <n v="2.1920000000000002"/>
    <n v="1.01"/>
    <s v="us"/>
    <s v="us6000icvq"/>
    <s v="2022-11-01T15:12:53.040Z"/>
    <s v="11 km SE of Kishtw?r, India"/>
    <b v="1"/>
    <s v="earthquake"/>
    <n v="8.14"/>
    <n v="1.881"/>
    <n v="0.14399999999999999"/>
    <n v="13"/>
    <s v="reviewed"/>
    <s v="us"/>
    <s v="us"/>
    <m/>
  </r>
  <r>
    <s v="2022-08-13T14:58:17.076Z"/>
    <d v="2022-08-13T14:58:17"/>
    <x v="66"/>
    <x v="5"/>
    <x v="66"/>
    <d v="2022-08-08T04:30:10"/>
    <n v="36.312100000000001"/>
    <n v="71.229799999999997"/>
    <n v="102.123"/>
    <n v="4"/>
    <s v="mb"/>
    <n v="18"/>
    <n v="126"/>
    <n v="0.96699999999999997"/>
    <n v="0.9"/>
    <s v="us"/>
    <s v="us6000iaj6"/>
    <s v="2022-10-28T02:25:40.040Z"/>
    <s v="49 km SSW of Ashk?sham, Afghanistan"/>
    <b v="1"/>
    <s v="earthquake"/>
    <n v="7.61"/>
    <n v="5.2050000000000001"/>
    <n v="0.19600000000000001"/>
    <n v="7"/>
    <s v="reviewed"/>
    <s v="us"/>
    <s v="us"/>
    <m/>
  </r>
  <r>
    <s v="2022-08-08T04:30:10.945Z"/>
    <d v="2022-08-08T04:30:10"/>
    <x v="66"/>
    <x v="5"/>
    <x v="66"/>
    <d v="2020-05-11T14:30:42"/>
    <n v="36.599499999999999"/>
    <n v="71.289699999999996"/>
    <n v="110.101"/>
    <n v="4"/>
    <s v="mb"/>
    <n v="22"/>
    <n v="107"/>
    <n v="0.77700000000000002"/>
    <n v="0.85"/>
    <s v="us"/>
    <s v="us6000i8zt"/>
    <s v="2022-10-21T23:19:04.040Z"/>
    <s v="23 km WSW of Ashk?sham, Afghanistan"/>
    <b v="1"/>
    <s v="earthquake"/>
    <n v="7.86"/>
    <n v="7.6379999999999999"/>
    <n v="0.26"/>
    <n v="4"/>
    <s v="reviewed"/>
    <s v="us"/>
    <s v="us"/>
    <m/>
  </r>
  <r>
    <s v="2020-05-11T14:30:42.830Z"/>
    <d v="2020-05-11T14:30:42"/>
    <x v="56"/>
    <x v="4"/>
    <x v="56"/>
    <d v="2022-07-30T20:00:00"/>
    <n v="2.2435999999999998"/>
    <n v="95.039699999999996"/>
    <n v="10"/>
    <n v="4.5999999999999996"/>
    <s v="mb"/>
    <m/>
    <n v="222"/>
    <n v="2.7010000000000001"/>
    <n v="0.92"/>
    <s v="us"/>
    <s v="us70009jqg"/>
    <s v="2020-07-29T22:14:32.040Z"/>
    <s v="151 km W of Sinabang, Indonesia"/>
    <b v="0"/>
    <s v="earthquake"/>
    <n v="12"/>
    <n v="1.9"/>
    <n v="0.20699999999999999"/>
    <n v="7"/>
    <s v="reviewed"/>
    <s v="us"/>
    <s v="us"/>
    <m/>
  </r>
  <r>
    <s v="2022-07-30T20:00:00.283Z"/>
    <d v="2022-07-30T20:00:00"/>
    <x v="25"/>
    <x v="5"/>
    <x v="25"/>
    <d v="2022-07-24T07:06:54"/>
    <n v="25.156400000000001"/>
    <n v="89.534400000000005"/>
    <n v="10"/>
    <n v="4"/>
    <s v="mb"/>
    <n v="26"/>
    <n v="163"/>
    <n v="4.6340000000000003"/>
    <n v="0.43"/>
    <s v="us"/>
    <s v="us6000i71j"/>
    <s v="2024-01-18T16:41:56.087Z"/>
    <s v="27 km NE of Shibganj, Bangladesh"/>
    <b v="1"/>
    <s v="earthquake"/>
    <n v="9.19"/>
    <n v="1.9430000000000001"/>
    <n v="0.13300000000000001"/>
    <n v="15"/>
    <s v="reviewed"/>
    <s v="us"/>
    <s v="us"/>
    <m/>
  </r>
  <r>
    <s v="2022-07-24T07:06:54.744Z"/>
    <d v="2022-07-24T07:06:54"/>
    <x v="25"/>
    <x v="5"/>
    <x v="25"/>
    <d v="2020-05-10T12:52:31"/>
    <n v="30.759399999999999"/>
    <n v="78.396000000000001"/>
    <n v="20.888000000000002"/>
    <n v="4"/>
    <s v="mb"/>
    <n v="23"/>
    <n v="169"/>
    <n v="5.2149999999999999"/>
    <n v="0.57999999999999996"/>
    <s v="us"/>
    <s v="us6000i7rv"/>
    <s v="2022-10-01T22:09:32.040Z"/>
    <s v="5 km NW of Uttark?shi, India"/>
    <b v="1"/>
    <s v="earthquake"/>
    <n v="10.63"/>
    <n v="3.548"/>
    <n v="0.184"/>
    <n v="9"/>
    <s v="reviewed"/>
    <s v="us"/>
    <s v="us"/>
    <m/>
  </r>
  <r>
    <s v="2020-05-10T12:52:31.278Z"/>
    <d v="2020-05-10T12:52:31"/>
    <x v="56"/>
    <x v="4"/>
    <x v="56"/>
    <d v="2022-07-08T11:51:00"/>
    <n v="38.398899999999998"/>
    <n v="68.796099999999996"/>
    <n v="10"/>
    <n v="3.6"/>
    <s v="mb"/>
    <m/>
    <n v="140"/>
    <n v="0.38300000000000001"/>
    <n v="0.85"/>
    <s v="us"/>
    <s v="us70009dpk"/>
    <s v="2020-07-29T22:14:28.040Z"/>
    <s v="7 km S of Boshkengash, Tajikistan"/>
    <b v="0"/>
    <s v="earthquake"/>
    <n v="4.9000000000000004"/>
    <n v="2"/>
    <n v="0.5"/>
    <n v="1"/>
    <s v="reviewed"/>
    <s v="us"/>
    <s v="us"/>
    <m/>
  </r>
  <r>
    <s v="2022-07-08T11:51:00.494Z"/>
    <d v="2022-07-08T11:51:00"/>
    <x v="25"/>
    <x v="5"/>
    <x v="25"/>
    <d v="2022-07-06T00:32:44"/>
    <n v="36.4514"/>
    <n v="71.054699999999997"/>
    <n v="134.96"/>
    <n v="4"/>
    <s v="mb"/>
    <n v="31"/>
    <n v="75"/>
    <n v="0.77400000000000002"/>
    <n v="0.52"/>
    <s v="us"/>
    <s v="us6000i0th"/>
    <s v="2022-09-13T06:24:25.040Z"/>
    <s v="49 km SSE of Jurm, Afghanistan"/>
    <b v="1"/>
    <s v="earthquake"/>
    <n v="6.5"/>
    <n v="5.3"/>
    <n v="0.13900000000000001"/>
    <n v="14"/>
    <s v="reviewed"/>
    <s v="us"/>
    <s v="us"/>
    <m/>
  </r>
  <r>
    <s v="2022-07-06T00:32:44.303Z"/>
    <d v="2022-07-06T00:32:44"/>
    <x v="25"/>
    <x v="5"/>
    <x v="25"/>
    <d v="2022-07-05T11:12:51"/>
    <n v="10.3261"/>
    <n v="94.108099999999993"/>
    <n v="10"/>
    <n v="4"/>
    <s v="mb"/>
    <n v="16"/>
    <n v="183"/>
    <n v="1.881"/>
    <n v="0.71"/>
    <s v="us"/>
    <s v="us6000i1tz"/>
    <s v="2022-09-13T06:25:52.040Z"/>
    <s v="Andaman Islands, India region"/>
    <b v="1"/>
    <s v="earthquake"/>
    <n v="11.2"/>
    <n v="2"/>
    <n v="0.21199999999999999"/>
    <n v="6"/>
    <s v="reviewed"/>
    <s v="us"/>
    <s v="us"/>
    <m/>
  </r>
  <r>
    <s v="2022-07-05T11:12:51.217Z"/>
    <d v="2022-07-05T11:12:51"/>
    <x v="25"/>
    <x v="5"/>
    <x v="25"/>
    <d v="2022-05-15T08:24:52"/>
    <n v="10.382099999999999"/>
    <n v="94.237899999999996"/>
    <n v="10"/>
    <n v="4"/>
    <s v="mb"/>
    <n v="25"/>
    <n v="178"/>
    <n v="1.9370000000000001"/>
    <n v="0.53"/>
    <s v="us"/>
    <s v="us6000i0xz"/>
    <s v="2022-09-13T06:25:19.040Z"/>
    <s v="Andaman Islands, India region"/>
    <b v="1"/>
    <s v="earthquake"/>
    <n v="6.57"/>
    <n v="1.9219999999999999"/>
    <n v="0.17299999999999999"/>
    <n v="10"/>
    <s v="reviewed"/>
    <s v="us"/>
    <s v="us"/>
    <m/>
  </r>
  <r>
    <s v="2022-05-15T08:24:52.338Z"/>
    <d v="2022-05-15T08:24:52"/>
    <x v="53"/>
    <x v="5"/>
    <x v="53"/>
    <d v="2020-05-06T20:07:24"/>
    <n v="37.5197"/>
    <n v="71.777699999999996"/>
    <n v="114.27"/>
    <n v="4"/>
    <s v="mb"/>
    <n v="31"/>
    <n v="80"/>
    <n v="1.0349999999999999"/>
    <n v="0.64"/>
    <s v="us"/>
    <s v="us6000hl9w"/>
    <s v="2022-07-24T02:38:47.040Z"/>
    <s v="Afghanistan-Tajikistan border region"/>
    <b v="1"/>
    <s v="earthquake"/>
    <n v="5.6"/>
    <n v="8.3000000000000007"/>
    <n v="0.13800000000000001"/>
    <n v="14"/>
    <s v="reviewed"/>
    <s v="us"/>
    <s v="us"/>
    <m/>
  </r>
  <r>
    <s v="2020-05-06T20:07:24.567Z"/>
    <d v="2020-05-06T20:07:24"/>
    <x v="56"/>
    <x v="4"/>
    <x v="56"/>
    <d v="2020-05-06T11:26:52"/>
    <n v="4.9122000000000003"/>
    <n v="94.892600000000002"/>
    <n v="53.4"/>
    <n v="4"/>
    <s v="mb"/>
    <m/>
    <n v="137"/>
    <n v="2.0699999999999998"/>
    <n v="0.46"/>
    <s v="us"/>
    <s v="us70009feu"/>
    <s v="2020-07-29T22:14:11.040Z"/>
    <s v="85 km SW of Banda Aceh, Indonesia"/>
    <b v="0"/>
    <s v="earthquake"/>
    <n v="11.2"/>
    <n v="10.199999999999999"/>
    <n v="0.3"/>
    <n v="4"/>
    <s v="reviewed"/>
    <s v="us"/>
    <s v="us"/>
    <m/>
  </r>
  <r>
    <s v="2020-05-06T11:26:52.383Z"/>
    <d v="2020-05-06T11:26:52"/>
    <x v="56"/>
    <x v="4"/>
    <x v="56"/>
    <d v="2020-05-06T10:51:00"/>
    <n v="16.641500000000001"/>
    <n v="94.416899999999998"/>
    <n v="10"/>
    <n v="4.0999999999999996"/>
    <s v="mb"/>
    <m/>
    <n v="145"/>
    <n v="4.68"/>
    <n v="0.33"/>
    <s v="us"/>
    <s v="us70009fei"/>
    <s v="2020-07-29T22:14:10.040Z"/>
    <s v="36 km WSW of Pathein, Myanmar"/>
    <b v="0"/>
    <s v="earthquake"/>
    <n v="4.9000000000000004"/>
    <n v="2"/>
    <n v="0.16600000000000001"/>
    <n v="10"/>
    <s v="reviewed"/>
    <s v="us"/>
    <s v="us"/>
    <m/>
  </r>
  <r>
    <s v="2020-05-06T10:51:00.738Z"/>
    <d v="2020-05-06T10:51:00"/>
    <x v="56"/>
    <x v="4"/>
    <x v="56"/>
    <d v="2020-05-06T04:46:54"/>
    <n v="39.683700000000002"/>
    <n v="73.942599999999999"/>
    <n v="10"/>
    <n v="5.0999999999999996"/>
    <s v="mww"/>
    <m/>
    <n v="28"/>
    <n v="1.6639999999999999"/>
    <n v="0.56999999999999995"/>
    <s v="us"/>
    <s v="us70009az9"/>
    <s v="2025-12-22T18:33:56.721Z"/>
    <s v="130 km ESE of Nookat, Kyrgyzstan"/>
    <b v="0"/>
    <s v="earthquake"/>
    <n v="6.3"/>
    <n v="1.7"/>
    <n v="9.8000000000000004E-2"/>
    <n v="10"/>
    <s v="reviewed"/>
    <s v="us"/>
    <s v="us"/>
    <m/>
  </r>
  <r>
    <s v="2020-05-06T04:46:54.422Z"/>
    <d v="2020-05-06T04:46:54"/>
    <x v="56"/>
    <x v="4"/>
    <x v="56"/>
    <d v="2020-05-06T03:57:13"/>
    <n v="0.73370000000000002"/>
    <n v="98.952299999999994"/>
    <n v="69.34"/>
    <n v="4.4000000000000004"/>
    <s v="mb"/>
    <m/>
    <n v="112"/>
    <n v="1.488"/>
    <n v="0.48"/>
    <s v="us"/>
    <s v="us70009fef"/>
    <s v="2020-07-29T22:14:08.040Z"/>
    <s v="79 km SSW of Padangsidempuan, Indonesia"/>
    <b v="0"/>
    <s v="earthquake"/>
    <n v="9.3000000000000007"/>
    <n v="3.9"/>
    <n v="0.16200000000000001"/>
    <n v="11"/>
    <s v="reviewed"/>
    <s v="us"/>
    <s v="us"/>
    <m/>
  </r>
  <r>
    <s v="2020-05-06T03:57:13.345Z"/>
    <d v="2020-05-06T03:57:13"/>
    <x v="56"/>
    <x v="4"/>
    <x v="56"/>
    <d v="2020-05-05T22:15:04"/>
    <n v="37.217199999999998"/>
    <n v="71.206800000000001"/>
    <n v="91.01"/>
    <n v="4.4000000000000004"/>
    <s v="mb"/>
    <m/>
    <n v="65"/>
    <n v="1.796"/>
    <n v="0.83"/>
    <s v="us"/>
    <s v="us70009avj"/>
    <s v="2020-07-29T22:14:08.040Z"/>
    <s v="43 km SW of Khorugh, Tajikistan"/>
    <b v="0"/>
    <s v="earthquake"/>
    <n v="5.7"/>
    <n v="10.5"/>
    <n v="0.26900000000000002"/>
    <n v="4"/>
    <s v="reviewed"/>
    <s v="us"/>
    <s v="us"/>
    <m/>
  </r>
  <r>
    <s v="2020-05-05T22:15:04.082Z"/>
    <d v="2020-05-05T22:15:04"/>
    <x v="56"/>
    <x v="4"/>
    <x v="56"/>
    <d v="2022-05-11T14:34:52"/>
    <n v="20.9941"/>
    <n v="94.433400000000006"/>
    <n v="83.34"/>
    <n v="4.0999999999999996"/>
    <s v="mb"/>
    <m/>
    <n v="113"/>
    <n v="1.8129999999999999"/>
    <n v="0.7"/>
    <s v="us"/>
    <s v="us70009aqe"/>
    <s v="2020-07-18T21:57:40.040Z"/>
    <s v="41 km WNW of Chauk, Myanmar"/>
    <b v="0"/>
    <s v="earthquake"/>
    <n v="7"/>
    <n v="8.8000000000000007"/>
    <n v="0.13"/>
    <n v="16"/>
    <s v="reviewed"/>
    <s v="us"/>
    <s v="us"/>
    <m/>
  </r>
  <r>
    <s v="2022-05-11T14:34:52.462Z"/>
    <d v="2022-05-11T14:34:52"/>
    <x v="53"/>
    <x v="5"/>
    <x v="53"/>
    <d v="2020-05-03T15:40:23"/>
    <n v="36.5242"/>
    <n v="70.828100000000006"/>
    <n v="188.85"/>
    <n v="4"/>
    <s v="mb"/>
    <n v="42"/>
    <n v="75"/>
    <n v="0.63300000000000001"/>
    <n v="0.55000000000000004"/>
    <s v="us"/>
    <s v="us7000h8ll"/>
    <s v="2022-07-22T18:31:13.040Z"/>
    <s v="37 km S of Jurm, Afghanistan"/>
    <b v="1"/>
    <s v="earthquake"/>
    <n v="6.8"/>
    <n v="5.3"/>
    <n v="0.11"/>
    <n v="22"/>
    <s v="reviewed"/>
    <s v="us"/>
    <s v="us"/>
    <m/>
  </r>
  <r>
    <s v="2020-05-03T15:40:23.737Z"/>
    <d v="2020-05-03T15:40:23"/>
    <x v="56"/>
    <x v="4"/>
    <x v="56"/>
    <d v="2020-05-03T14:42:11"/>
    <n v="32.979199999999999"/>
    <n v="85.608900000000006"/>
    <n v="10"/>
    <n v="4.0999999999999996"/>
    <s v="mb"/>
    <m/>
    <n v="109"/>
    <n v="5.1100000000000003"/>
    <n v="0.68"/>
    <s v="us"/>
    <s v="us70009cfg"/>
    <s v="2020-07-18T21:57:45.040Z"/>
    <s v="western Xizang"/>
    <b v="0"/>
    <s v="earthquake"/>
    <n v="5.6"/>
    <n v="1.9"/>
    <n v="0.158"/>
    <n v="11"/>
    <s v="reviewed"/>
    <s v="us"/>
    <s v="us"/>
    <m/>
  </r>
  <r>
    <s v="2020-05-03T14:42:11.986Z"/>
    <d v="2020-05-03T14:42:11"/>
    <x v="56"/>
    <x v="4"/>
    <x v="56"/>
    <d v="2020-05-02T20:40:38"/>
    <n v="39.304699999999997"/>
    <n v="71.5304"/>
    <n v="10"/>
    <n v="4.5"/>
    <s v="mb"/>
    <m/>
    <n v="47"/>
    <n v="0.27700000000000002"/>
    <n v="0.89"/>
    <s v="us"/>
    <s v="us700099ct"/>
    <s v="2020-07-18T21:57:31.040Z"/>
    <s v="7 km N of Karakenja, Tajikistan"/>
    <b v="0"/>
    <s v="earthquake"/>
    <n v="5"/>
    <n v="1.6"/>
    <n v="5.6000000000000001E-2"/>
    <n v="92"/>
    <s v="reviewed"/>
    <s v="us"/>
    <s v="us"/>
    <m/>
  </r>
  <r>
    <s v="2020-05-02T20:40:38.193Z"/>
    <d v="2020-05-02T20:40:38"/>
    <x v="56"/>
    <x v="4"/>
    <x v="56"/>
    <d v="2020-05-01T17:10:30"/>
    <n v="3.4289000000000001"/>
    <n v="95.134600000000006"/>
    <n v="31.2"/>
    <n v="4.4000000000000004"/>
    <s v="mb"/>
    <m/>
    <n v="151"/>
    <n v="2.5419999999999998"/>
    <n v="0.56999999999999995"/>
    <s v="us"/>
    <s v="us70009bs6"/>
    <s v="2020-07-18T21:57:44.040Z"/>
    <s v="135 km SW of Meulaboh, Indonesia"/>
    <b v="0"/>
    <s v="earthquake"/>
    <n v="7.8"/>
    <n v="6.2"/>
    <n v="9.2999999999999999E-2"/>
    <n v="33"/>
    <s v="reviewed"/>
    <s v="us"/>
    <s v="us"/>
    <m/>
  </r>
  <r>
    <s v="2020-05-01T17:10:30.573Z"/>
    <d v="2020-05-01T17:10:30"/>
    <x v="56"/>
    <x v="4"/>
    <x v="56"/>
    <d v="2022-04-22T11:05:37"/>
    <n v="2.2387000000000001"/>
    <n v="93.597399999999993"/>
    <n v="10"/>
    <n v="4.2"/>
    <s v="mb"/>
    <m/>
    <n v="193"/>
    <n v="4.0830000000000002"/>
    <n v="0.77"/>
    <s v="us"/>
    <s v="us70009b4x"/>
    <s v="2020-07-18T21:57:43.040Z"/>
    <s v="off the west coast of northern Sumatra"/>
    <b v="0"/>
    <s v="earthquake"/>
    <n v="9.9"/>
    <n v="1.9"/>
    <n v="0.1"/>
    <n v="30"/>
    <s v="reviewed"/>
    <s v="us"/>
    <s v="us"/>
    <m/>
  </r>
  <r>
    <s v="2022-04-22T11:05:37.991Z"/>
    <d v="2022-04-22T11:05:37"/>
    <x v="67"/>
    <x v="5"/>
    <x v="67"/>
    <d v="2022-03-23T01:29:17"/>
    <n v="36.476300000000002"/>
    <n v="70.709900000000005"/>
    <n v="145.68"/>
    <n v="4"/>
    <s v="mb"/>
    <m/>
    <n v="91"/>
    <n v="0.65600000000000003"/>
    <n v="0.66"/>
    <s v="us"/>
    <s v="us6000hfjc"/>
    <s v="2022-06-26T01:20:52.040Z"/>
    <s v="44 km SSW of Jurm, Afghanistan"/>
    <b v="1"/>
    <s v="earthquake"/>
    <n v="7.6"/>
    <n v="5.5"/>
    <n v="0.125"/>
    <n v="17"/>
    <s v="reviewed"/>
    <s v="us"/>
    <s v="us"/>
    <m/>
  </r>
  <r>
    <s v="2022-03-23T01:29:17.462Z"/>
    <d v="2022-03-23T01:29:17"/>
    <x v="48"/>
    <x v="5"/>
    <x v="48"/>
    <d v="2020-04-30T20:17:52"/>
    <n v="35.709200000000003"/>
    <n v="75.219899999999996"/>
    <n v="10"/>
    <n v="4"/>
    <s v="mb"/>
    <m/>
    <n v="89"/>
    <n v="2.6080000000000001"/>
    <n v="1.03"/>
    <s v="us"/>
    <s v="us6000h6uv"/>
    <s v="2022-05-28T18:35:26.040Z"/>
    <s v="59 km NW of Skardu, Pakistan"/>
    <b v="1"/>
    <s v="earthquake"/>
    <n v="6"/>
    <n v="1.9"/>
    <n v="0.14399999999999999"/>
    <n v="13"/>
    <s v="reviewed"/>
    <s v="us"/>
    <s v="us"/>
    <m/>
  </r>
  <r>
    <s v="2020-04-30T20:17:52.005Z"/>
    <d v="2020-04-30T20:17:52"/>
    <x v="69"/>
    <x v="4"/>
    <x v="69"/>
    <d v="2020-04-30T08:20:26"/>
    <n v="32.216099999999997"/>
    <n v="89.517899999999997"/>
    <n v="10"/>
    <n v="4.3"/>
    <s v="mb"/>
    <m/>
    <n v="64"/>
    <n v="2.8610000000000002"/>
    <n v="1.06"/>
    <s v="us"/>
    <s v="us700097vu"/>
    <s v="2020-07-18T21:57:06.040Z"/>
    <s v="253 km WNW of Nagqu, China"/>
    <b v="0"/>
    <s v="earthquake"/>
    <n v="5.5"/>
    <n v="1.8"/>
    <n v="7.6999999999999999E-2"/>
    <n v="47"/>
    <s v="reviewed"/>
    <s v="us"/>
    <s v="us"/>
    <m/>
  </r>
  <r>
    <s v="2020-04-30T08:20:26.093Z"/>
    <d v="2020-04-30T08:20:26"/>
    <x v="69"/>
    <x v="4"/>
    <x v="69"/>
    <d v="2020-04-29T12:57:16"/>
    <n v="1.2299"/>
    <n v="99.599500000000006"/>
    <n v="17.12"/>
    <n v="5"/>
    <s v="mww"/>
    <m/>
    <n v="29"/>
    <n v="1.603"/>
    <n v="0.72"/>
    <s v="us"/>
    <s v="us700097e2"/>
    <s v="2025-12-22T18:33:14.086Z"/>
    <s v="40 km ESE of Padangsidempuan, Indonesia"/>
    <b v="0"/>
    <s v="earthquake"/>
    <n v="4.9000000000000004"/>
    <n v="3.2"/>
    <n v="9.8000000000000004E-2"/>
    <n v="10"/>
    <s v="reviewed"/>
    <s v="us"/>
    <s v="us"/>
    <m/>
  </r>
  <r>
    <s v="2020-04-29T12:57:16.887Z"/>
    <d v="2020-04-29T12:57:16"/>
    <x v="69"/>
    <x v="4"/>
    <x v="69"/>
    <d v="2022-02-22T14:59:30"/>
    <n v="39.5321"/>
    <n v="77.090400000000002"/>
    <n v="10"/>
    <n v="4"/>
    <s v="mb"/>
    <m/>
    <n v="73"/>
    <n v="2.0720000000000001"/>
    <n v="0.75"/>
    <s v="us"/>
    <s v="us60009emw"/>
    <s v="2020-07-18T21:57:03.040Z"/>
    <s v="94 km E of Kashgar, China"/>
    <b v="0"/>
    <s v="earthquake"/>
    <n v="5.3"/>
    <n v="1.9"/>
    <n v="0.13"/>
    <n v="16"/>
    <s v="reviewed"/>
    <s v="us"/>
    <s v="us"/>
    <m/>
  </r>
  <r>
    <s v="2022-02-22T14:59:30.901Z"/>
    <d v="2022-02-22T14:59:30"/>
    <x v="16"/>
    <x v="5"/>
    <x v="16"/>
    <d v="2022-02-21T16:24:33"/>
    <n v="36.197299999999998"/>
    <n v="68.6023"/>
    <n v="44.93"/>
    <n v="4"/>
    <s v="mb"/>
    <m/>
    <n v="167"/>
    <n v="1.6910000000000001"/>
    <n v="0.72"/>
    <s v="us"/>
    <s v="us7000gmyp"/>
    <s v="2022-05-04T13:39:47.040Z"/>
    <s v="12 km NW of Baghl?n, Afghanistan"/>
    <b v="1"/>
    <s v="earthquake"/>
    <n v="8.1999999999999993"/>
    <n v="11.5"/>
    <n v="0.21199999999999999"/>
    <n v="6"/>
    <s v="reviewed"/>
    <s v="us"/>
    <s v="us"/>
    <m/>
  </r>
  <r>
    <s v="2022-02-21T16:24:33.784Z"/>
    <d v="2022-02-21T16:24:33"/>
    <x v="16"/>
    <x v="5"/>
    <x v="16"/>
    <d v="2020-04-28T01:10:19"/>
    <n v="36.537999999999997"/>
    <n v="70.879300000000001"/>
    <n v="201.38"/>
    <n v="4"/>
    <s v="mb"/>
    <m/>
    <n v="109"/>
    <n v="0.63400000000000001"/>
    <n v="0.56999999999999995"/>
    <s v="us"/>
    <s v="us7000gmnr"/>
    <s v="2022-05-04T13:39:20.040Z"/>
    <s v="36 km S of Jurm, Afghanistan"/>
    <b v="1"/>
    <s v="earthquake"/>
    <n v="10.6"/>
    <n v="7.7"/>
    <n v="0.25800000000000001"/>
    <n v="4"/>
    <s v="reviewed"/>
    <s v="us"/>
    <s v="us"/>
    <m/>
  </r>
  <r>
    <s v="2020-04-28T01:10:19.511Z"/>
    <d v="2020-04-28T01:10:19"/>
    <x v="69"/>
    <x v="4"/>
    <x v="69"/>
    <d v="2020-04-27T23:18:14"/>
    <n v="1.3572"/>
    <n v="99.933700000000002"/>
    <n v="200.93"/>
    <n v="4.3"/>
    <s v="mb"/>
    <m/>
    <n v="89"/>
    <n v="1.5069999999999999"/>
    <n v="0.65"/>
    <s v="us"/>
    <s v="us700099yi"/>
    <s v="2020-07-11T22:19:29.040Z"/>
    <s v="73 km E of Padangsidempuan, Indonesia"/>
    <b v="0"/>
    <s v="earthquake"/>
    <n v="8.6"/>
    <n v="6.2"/>
    <n v="0.105"/>
    <n v="26"/>
    <s v="reviewed"/>
    <s v="us"/>
    <s v="us"/>
    <m/>
  </r>
  <r>
    <s v="2020-04-27T23:18:14.988Z"/>
    <d v="2020-04-27T23:18:14"/>
    <x v="69"/>
    <x v="4"/>
    <x v="69"/>
    <d v="2022-02-10T07:14:41"/>
    <n v="1.5750999999999999"/>
    <n v="97.045900000000003"/>
    <n v="29.03"/>
    <n v="4.5"/>
    <s v="mb"/>
    <m/>
    <n v="163"/>
    <n v="0.59399999999999997"/>
    <n v="0.6"/>
    <s v="us"/>
    <s v="us60009dl4"/>
    <s v="2020-07-11T22:19:13.040Z"/>
    <s v="114 km SW of Singkil, Indonesia"/>
    <b v="0"/>
    <s v="earthquake"/>
    <n v="5.4"/>
    <n v="6"/>
    <n v="0.09"/>
    <n v="36"/>
    <s v="reviewed"/>
    <s v="us"/>
    <s v="us"/>
    <m/>
  </r>
  <r>
    <s v="2022-02-10T07:14:41.056Z"/>
    <d v="2022-02-10T07:14:41"/>
    <x v="16"/>
    <x v="5"/>
    <x v="16"/>
    <d v="2020-04-27T12:19:34"/>
    <n v="37.063699999999997"/>
    <n v="71.2637"/>
    <n v="111.8"/>
    <n v="4"/>
    <s v="mb"/>
    <m/>
    <n v="63"/>
    <n v="0.55300000000000005"/>
    <n v="0.65"/>
    <s v="us"/>
    <s v="us7000gjkl"/>
    <s v="2022-04-19T17:39:26.040Z"/>
    <s v="44 km ENE of Jurm, Afghanistan"/>
    <b v="1"/>
    <s v="earthquake"/>
    <n v="6.7"/>
    <n v="5.2"/>
    <n v="0.14299999999999999"/>
    <n v="16"/>
    <s v="reviewed"/>
    <s v="us"/>
    <s v="us"/>
    <m/>
  </r>
  <r>
    <s v="2020-04-27T12:19:34.134Z"/>
    <d v="2020-04-27T12:19:34"/>
    <x v="69"/>
    <x v="4"/>
    <x v="69"/>
    <d v="2020-04-27T11:13:28"/>
    <n v="27.147500000000001"/>
    <n v="103.28019999999999"/>
    <n v="10"/>
    <n v="4.4000000000000004"/>
    <s v="mb"/>
    <m/>
    <n v="58"/>
    <n v="6.2839999999999998"/>
    <n v="0.95"/>
    <s v="us"/>
    <s v="us700097qg"/>
    <s v="2020-07-11T22:19:28.040Z"/>
    <s v="47 km WSW of Zhaotong, China"/>
    <b v="0"/>
    <s v="earthquake"/>
    <n v="8.8000000000000007"/>
    <n v="1.9"/>
    <n v="8.8999999999999996E-2"/>
    <n v="37"/>
    <s v="reviewed"/>
    <s v="us"/>
    <s v="us"/>
    <m/>
  </r>
  <r>
    <s v="2020-04-27T11:13:28.791Z"/>
    <d v="2020-04-27T11:13:28"/>
    <x v="69"/>
    <x v="4"/>
    <x v="69"/>
    <d v="2022-02-06T02:46:38"/>
    <n v="37.308799999999998"/>
    <n v="71.456999999999994"/>
    <n v="132.13999999999999"/>
    <n v="4.4000000000000004"/>
    <s v="mb"/>
    <m/>
    <n v="62"/>
    <n v="1.913"/>
    <n v="0.85"/>
    <s v="us"/>
    <s v="us60009d6v"/>
    <s v="2020-07-11T22:19:11.040Z"/>
    <s v="21 km SSW of Khorugh, Tajikistan"/>
    <b v="0"/>
    <s v="earthquake"/>
    <n v="6.9"/>
    <n v="8.3000000000000007"/>
    <n v="0.16900000000000001"/>
    <n v="10"/>
    <s v="reviewed"/>
    <s v="us"/>
    <s v="us"/>
    <m/>
  </r>
  <r>
    <s v="2022-02-06T02:46:38.086Z"/>
    <d v="2022-02-06T02:46:38"/>
    <x v="16"/>
    <x v="5"/>
    <x v="16"/>
    <d v="2022-01-24T19:38:59"/>
    <n v="36.5184"/>
    <n v="70.929400000000001"/>
    <n v="200.87"/>
    <n v="4"/>
    <s v="mb"/>
    <m/>
    <n v="90"/>
    <n v="0.66900000000000004"/>
    <n v="1.08"/>
    <s v="us"/>
    <s v="us7000gicf"/>
    <s v="2022-04-19T17:38:41.040Z"/>
    <s v="39 km SSE of Jurm, Afghanistan"/>
    <b v="1"/>
    <s v="earthquake"/>
    <n v="9.1"/>
    <n v="3.5"/>
    <n v="0.21199999999999999"/>
    <n v="7"/>
    <s v="reviewed"/>
    <s v="us"/>
    <s v="us"/>
    <m/>
  </r>
  <r>
    <s v="2022-01-24T19:38:59.306Z"/>
    <d v="2022-01-24T19:38:59"/>
    <x v="39"/>
    <x v="5"/>
    <x v="39"/>
    <d v="2021-12-18T00:29:25"/>
    <n v="29.9803"/>
    <n v="80.354799999999997"/>
    <n v="10"/>
    <n v="4"/>
    <s v="mb"/>
    <m/>
    <n v="129"/>
    <n v="4.8330000000000002"/>
    <n v="0.81"/>
    <s v="us"/>
    <s v="us7000gen0"/>
    <s v="2022-04-09T20:18:59.040Z"/>
    <s v="21 km NW of Dh?rchula, India"/>
    <b v="1"/>
    <s v="earthquake"/>
    <n v="9.5"/>
    <n v="1.9"/>
    <n v="0.106"/>
    <n v="24"/>
    <s v="reviewed"/>
    <s v="us"/>
    <s v="us"/>
    <m/>
  </r>
  <r>
    <s v="2021-12-18T00:29:25.240Z"/>
    <d v="2021-12-18T00:29:25"/>
    <x v="49"/>
    <x v="3"/>
    <x v="49"/>
    <d v="2020-04-25T03:46:56"/>
    <n v="28.5625"/>
    <n v="87.559200000000004"/>
    <n v="10"/>
    <n v="4"/>
    <s v="mb"/>
    <m/>
    <n v="123"/>
    <n v="2.1509999999999998"/>
    <n v="1.04"/>
    <s v="us"/>
    <s v="us6000gda6"/>
    <s v="2022-03-01T16:37:17.040Z"/>
    <s v="99 km NE of Lobujya, Nepal"/>
    <b v="1"/>
    <s v="earthquake"/>
    <n v="11.2"/>
    <n v="1.9"/>
    <n v="0.122"/>
    <n v="18"/>
    <s v="reviewed"/>
    <s v="us"/>
    <s v="us"/>
    <m/>
  </r>
  <r>
    <s v="2020-04-25T03:46:56.859Z"/>
    <d v="2020-04-25T03:46:56"/>
    <x v="69"/>
    <x v="4"/>
    <x v="69"/>
    <d v="2020-04-24T22:46:32"/>
    <n v="1.7428999999999999"/>
    <n v="66.837199999999996"/>
    <n v="10"/>
    <n v="4.5999999999999996"/>
    <s v="mb"/>
    <m/>
    <n v="125"/>
    <n v="6.28"/>
    <n v="0.91"/>
    <s v="us"/>
    <s v="us700097jy"/>
    <s v="2020-07-11T22:19:24.040Z"/>
    <s v="Carlsberg Ridge"/>
    <b v="0"/>
    <s v="earthquake"/>
    <n v="9.1"/>
    <n v="1.9"/>
    <n v="0.14599999999999999"/>
    <n v="14"/>
    <s v="reviewed"/>
    <s v="us"/>
    <s v="us"/>
    <m/>
  </r>
  <r>
    <s v="2020-04-24T22:46:32.840Z"/>
    <d v="2020-04-24T22:46:32"/>
    <x v="69"/>
    <x v="4"/>
    <x v="69"/>
    <d v="2020-04-24T22:43:21"/>
    <n v="37.6158"/>
    <n v="68.643299999999996"/>
    <n v="10"/>
    <n v="4.0999999999999996"/>
    <s v="mb"/>
    <m/>
    <n v="89"/>
    <n v="0.41599999999999998"/>
    <n v="1.06"/>
    <s v="us"/>
    <s v="us700097g2"/>
    <s v="2020-07-11T22:19:23.040Z"/>
    <s v="3 km NNW of Kolkhozobod, Tajikistan"/>
    <b v="0"/>
    <s v="earthquake"/>
    <n v="6.3"/>
    <n v="1.9"/>
    <n v="0.26"/>
    <n v="4"/>
    <s v="reviewed"/>
    <s v="us"/>
    <s v="us"/>
    <m/>
  </r>
  <r>
    <s v="2020-04-24T22:43:21.852Z"/>
    <d v="2020-04-24T22:43:21"/>
    <x v="69"/>
    <x v="4"/>
    <x v="69"/>
    <d v="2020-04-24T22:32:50"/>
    <n v="37.722700000000003"/>
    <n v="68.754400000000004"/>
    <n v="10"/>
    <n v="4.4000000000000004"/>
    <s v="mwr"/>
    <m/>
    <n v="64"/>
    <n v="0.52600000000000002"/>
    <n v="0.77"/>
    <s v="us"/>
    <s v="us60009bvr"/>
    <s v="2020-07-11T22:18:59.040Z"/>
    <s v="7 km W of Vakhsh, Tajikistan"/>
    <b v="0"/>
    <s v="earthquake"/>
    <n v="5.6"/>
    <n v="1.9"/>
    <n v="6.3E-2"/>
    <n v="24"/>
    <s v="reviewed"/>
    <s v="us"/>
    <s v="us"/>
    <m/>
  </r>
  <r>
    <s v="2020-04-24T22:32:50.431Z"/>
    <d v="2020-04-24T22:32:50"/>
    <x v="69"/>
    <x v="4"/>
    <x v="69"/>
    <d v="2020-04-24T21:22:49"/>
    <n v="37.545200000000001"/>
    <n v="68.737899999999996"/>
    <n v="10"/>
    <n v="4.8"/>
    <s v="mwr"/>
    <m/>
    <n v="55"/>
    <n v="0.48899999999999999"/>
    <n v="0.6"/>
    <s v="us"/>
    <s v="us60009bvd"/>
    <s v="2020-07-11T22:18:59.040Z"/>
    <s v="7 km WSW of Orzu, Tajikistan"/>
    <b v="0"/>
    <s v="earthquake"/>
    <n v="5.3"/>
    <n v="1.9"/>
    <n v="0.08"/>
    <n v="15"/>
    <s v="reviewed"/>
    <s v="us"/>
    <s v="us"/>
    <m/>
  </r>
  <r>
    <s v="2020-04-24T21:22:49.753Z"/>
    <d v="2020-04-24T21:22:49"/>
    <x v="69"/>
    <x v="4"/>
    <x v="69"/>
    <d v="2020-04-24T20:27:39"/>
    <n v="37.603200000000001"/>
    <n v="68.688199999999995"/>
    <n v="10"/>
    <n v="4.2"/>
    <s v="mb"/>
    <m/>
    <n v="69"/>
    <n v="0.45100000000000001"/>
    <n v="1.05"/>
    <s v="us"/>
    <s v="us60009bti"/>
    <s v="2020-07-11T22:18:59.040Z"/>
    <s v="3 km ENE of Kolkhozobod, Tajikistan"/>
    <b v="0"/>
    <s v="earthquake"/>
    <n v="6.7"/>
    <n v="2"/>
    <n v="0.23599999999999999"/>
    <n v="5"/>
    <s v="reviewed"/>
    <s v="us"/>
    <s v="us"/>
    <m/>
  </r>
  <r>
    <s v="2020-04-24T20:27:39.193Z"/>
    <d v="2020-04-24T20:27:39"/>
    <x v="69"/>
    <x v="4"/>
    <x v="69"/>
    <d v="2020-04-24T18:56:16"/>
    <n v="37.5715"/>
    <n v="68.714100000000002"/>
    <n v="10"/>
    <n v="4.4000000000000004"/>
    <s v="mb"/>
    <m/>
    <n v="54"/>
    <n v="0.47"/>
    <n v="1.01"/>
    <s v="us"/>
    <s v="us60009brx"/>
    <s v="2020-07-11T22:18:58.040Z"/>
    <s v="5 km ESE of Kolkhozobod, Tajikistan"/>
    <b v="0"/>
    <s v="earthquake"/>
    <n v="3.5"/>
    <n v="1.8"/>
    <n v="6.9000000000000006E-2"/>
    <n v="62"/>
    <s v="reviewed"/>
    <s v="us"/>
    <s v="us"/>
    <m/>
  </r>
  <r>
    <s v="2020-04-24T18:56:16.029Z"/>
    <d v="2020-04-24T18:56:16"/>
    <x v="69"/>
    <x v="4"/>
    <x v="69"/>
    <d v="2020-04-24T15:01:28"/>
    <n v="1.6547000000000001"/>
    <n v="66.874899999999997"/>
    <n v="10"/>
    <n v="4.4000000000000004"/>
    <s v="mb"/>
    <m/>
    <n v="78"/>
    <n v="6.226"/>
    <n v="0.85"/>
    <s v="us"/>
    <s v="us700097fz"/>
    <s v="2020-07-11T22:19:23.040Z"/>
    <s v="Carlsberg Ridge"/>
    <b v="0"/>
    <s v="earthquake"/>
    <n v="10.1"/>
    <n v="1.9"/>
    <n v="0.13400000000000001"/>
    <n v="20"/>
    <s v="reviewed"/>
    <s v="us"/>
    <s v="us"/>
    <m/>
  </r>
  <r>
    <s v="2020-04-24T15:01:28.598Z"/>
    <d v="2020-04-24T15:01:28"/>
    <x v="69"/>
    <x v="4"/>
    <x v="69"/>
    <d v="2020-04-24T05:15:21"/>
    <n v="37.599299999999999"/>
    <n v="68.856899999999996"/>
    <n v="10"/>
    <n v="4.5"/>
    <s v="mb"/>
    <m/>
    <n v="83"/>
    <n v="0.58399999999999996"/>
    <n v="1.34"/>
    <s v="us"/>
    <s v="us60009biw"/>
    <s v="2020-07-11T22:18:57.040Z"/>
    <s v="5 km NE of Orzu, Tajikistan"/>
    <b v="0"/>
    <s v="earthquake"/>
    <n v="5.0999999999999996"/>
    <n v="1.9"/>
    <n v="0.104"/>
    <n v="27"/>
    <s v="reviewed"/>
    <s v="us"/>
    <s v="us"/>
    <m/>
  </r>
  <r>
    <s v="2020-04-24T05:15:21.183Z"/>
    <d v="2020-04-24T05:15:21"/>
    <x v="69"/>
    <x v="4"/>
    <x v="69"/>
    <d v="2020-04-24T03:34:23"/>
    <n v="24.032399999999999"/>
    <n v="95.830500000000001"/>
    <n v="10"/>
    <n v="4.5999999999999996"/>
    <s v="mb"/>
    <m/>
    <n v="68"/>
    <n v="1.411"/>
    <n v="0.56000000000000005"/>
    <s v="us"/>
    <s v="us60009b6d"/>
    <s v="2020-07-11T22:18:56.040Z"/>
    <s v="141 km NNW of Mogok, Myanmar"/>
    <b v="0"/>
    <s v="earthquake"/>
    <n v="5.8"/>
    <n v="1.9"/>
    <n v="9.8000000000000004E-2"/>
    <n v="32"/>
    <s v="reviewed"/>
    <s v="us"/>
    <s v="us"/>
    <m/>
  </r>
  <r>
    <s v="2020-04-24T03:34:23.825Z"/>
    <d v="2020-04-24T03:34:23"/>
    <x v="69"/>
    <x v="4"/>
    <x v="69"/>
    <d v="2020-04-24T03:33:22"/>
    <n v="37.505000000000003"/>
    <n v="68.579599999999999"/>
    <n v="10"/>
    <n v="4.5999999999999996"/>
    <s v="mb"/>
    <m/>
    <n v="124"/>
    <n v="0.36699999999999999"/>
    <n v="1.27"/>
    <s v="us"/>
    <s v="us60009b5a"/>
    <s v="2020-07-11T22:18:56.040Z"/>
    <s v="4 km ENE of Jilik?l, Tajikistan"/>
    <b v="0"/>
    <s v="earthquake"/>
    <n v="6.2"/>
    <n v="1.9"/>
    <n v="5.2999999999999999E-2"/>
    <n v="104"/>
    <s v="reviewed"/>
    <s v="us"/>
    <s v="us"/>
    <m/>
  </r>
  <r>
    <s v="2020-04-24T03:33:22.969Z"/>
    <d v="2020-04-24T03:33:22"/>
    <x v="69"/>
    <x v="4"/>
    <x v="69"/>
    <d v="2021-12-14T02:00:29"/>
    <n v="37.529000000000003"/>
    <n v="68.762799999999999"/>
    <n v="10"/>
    <n v="4.4000000000000004"/>
    <s v="mb"/>
    <m/>
    <n v="98"/>
    <n v="0.50900000000000001"/>
    <n v="0.98"/>
    <s v="us"/>
    <s v="us700097fe"/>
    <s v="2020-07-11T22:19:23.040Z"/>
    <s v="5 km WSW of Orzu, Tajikistan"/>
    <b v="0"/>
    <s v="earthquake"/>
    <n v="7.1"/>
    <n v="1.9"/>
    <n v="0.112"/>
    <n v="23"/>
    <s v="reviewed"/>
    <s v="us"/>
    <s v="us"/>
    <m/>
  </r>
  <r>
    <s v="2021-12-14T02:00:29.735Z"/>
    <d v="2021-12-14T02:00:29"/>
    <x v="49"/>
    <x v="3"/>
    <x v="49"/>
    <d v="2020-04-22T18:47:00"/>
    <n v="36.260199999999998"/>
    <n v="70.053200000000004"/>
    <n v="122.57"/>
    <n v="4"/>
    <s v="mb"/>
    <m/>
    <n v="83"/>
    <n v="0.96"/>
    <n v="0.82"/>
    <s v="us"/>
    <s v="us6000gc22"/>
    <s v="2022-02-24T21:00:39.040Z"/>
    <s v="38 km SSE of Farkh?r, Afghanistan"/>
    <b v="1"/>
    <s v="earthquake"/>
    <n v="5.7"/>
    <n v="7"/>
    <n v="0.15"/>
    <n v="12"/>
    <s v="reviewed"/>
    <s v="us"/>
    <s v="us"/>
    <m/>
  </r>
  <r>
    <s v="2020-04-22T18:47:00.201Z"/>
    <d v="2020-04-22T18:47:00"/>
    <x v="69"/>
    <x v="4"/>
    <x v="69"/>
    <d v="2020-04-21T23:24:37"/>
    <n v="17.0062"/>
    <n v="96.274600000000007"/>
    <n v="10"/>
    <n v="3.1"/>
    <s v="ml"/>
    <m/>
    <n v="275"/>
    <n v="2.919"/>
    <n v="0.62"/>
    <s v="us"/>
    <s v="us7000921c"/>
    <s v="2020-07-11T22:19:22.040Z"/>
    <s v="25 km NNE of Yangon, Myanmar"/>
    <b v="0"/>
    <s v="earthquake"/>
    <n v="7"/>
    <n v="2"/>
    <n v="0.14799999999999999"/>
    <n v="6"/>
    <s v="reviewed"/>
    <s v="us"/>
    <s v="us"/>
    <m/>
  </r>
  <r>
    <s v="2020-04-21T23:24:37.768Z"/>
    <d v="2020-04-21T23:24:37"/>
    <x v="69"/>
    <x v="4"/>
    <x v="69"/>
    <d v="2020-04-21T15:08:56"/>
    <n v="39.360700000000001"/>
    <n v="71.536299999999997"/>
    <n v="10"/>
    <n v="4.7"/>
    <s v="mb"/>
    <m/>
    <n v="51"/>
    <n v="0.24099999999999999"/>
    <n v="1.0900000000000001"/>
    <s v="us"/>
    <s v="us700091dv"/>
    <s v="2020-07-09T14:31:43.040Z"/>
    <s v="13 km N of Karakenja, Tajikistan"/>
    <b v="0"/>
    <s v="earthquake"/>
    <n v="6"/>
    <n v="1.8"/>
    <n v="0.05"/>
    <n v="122"/>
    <s v="reviewed"/>
    <s v="us"/>
    <s v="us"/>
    <m/>
  </r>
  <r>
    <s v="2020-04-21T15:08:56.950Z"/>
    <d v="2020-04-21T15:08:56"/>
    <x v="69"/>
    <x v="4"/>
    <x v="69"/>
    <d v="2021-12-11T20:38:33"/>
    <n v="2.7433000000000001"/>
    <n v="95.8035"/>
    <n v="28.29"/>
    <n v="4.3"/>
    <s v="mb"/>
    <m/>
    <n v="156"/>
    <n v="2.2759999999999998"/>
    <n v="0.56999999999999995"/>
    <s v="us"/>
    <s v="us60009dbr"/>
    <s v="2020-07-09T14:31:41.040Z"/>
    <s v="70 km WNW of Sinabang, Indonesia"/>
    <b v="0"/>
    <s v="earthquake"/>
    <n v="7.6"/>
    <n v="4.2"/>
    <n v="0.105"/>
    <n v="26"/>
    <s v="reviewed"/>
    <s v="us"/>
    <s v="us"/>
    <m/>
  </r>
  <r>
    <s v="2021-12-11T20:38:33.809Z"/>
    <d v="2021-12-11T20:38:33"/>
    <x v="49"/>
    <x v="3"/>
    <x v="49"/>
    <d v="2021-12-07T07:24:40"/>
    <n v="36.517899999999997"/>
    <n v="69.747299999999996"/>
    <n v="212.37"/>
    <n v="4"/>
    <s v="mb"/>
    <m/>
    <n v="71"/>
    <n v="0.9"/>
    <n v="0.76"/>
    <s v="us"/>
    <s v="us6000gbhc"/>
    <s v="2022-02-24T21:00:00.040Z"/>
    <s v="11 km WSW of Farkh?r, Afghanistan"/>
    <b v="1"/>
    <s v="earthquake"/>
    <n v="8.6"/>
    <n v="7.6"/>
    <n v="0.15"/>
    <n v="12"/>
    <s v="reviewed"/>
    <s v="us"/>
    <s v="us"/>
    <m/>
  </r>
  <r>
    <s v="2021-12-07T07:24:40.607Z"/>
    <d v="2021-12-07T07:24:40"/>
    <x v="49"/>
    <x v="3"/>
    <x v="49"/>
    <d v="2021-12-04T18:09:35"/>
    <n v="36.674700000000001"/>
    <n v="71.400999999999996"/>
    <n v="182.13"/>
    <n v="4"/>
    <s v="mb"/>
    <m/>
    <n v="77"/>
    <n v="0.79900000000000004"/>
    <n v="0.97"/>
    <s v="us"/>
    <s v="us6000g9z0"/>
    <s v="2022-02-12T23:06:20.040Z"/>
    <s v="11 km W of Ashk?sham, Afghanistan"/>
    <b v="1"/>
    <s v="earthquake"/>
    <n v="8.1"/>
    <n v="6.9"/>
    <n v="0.16400000000000001"/>
    <n v="10"/>
    <s v="reviewed"/>
    <s v="us"/>
    <s v="us"/>
    <m/>
  </r>
  <r>
    <s v="2021-12-04T18:09:35.684Z"/>
    <d v="2021-12-04T18:09:35"/>
    <x v="49"/>
    <x v="3"/>
    <x v="49"/>
    <d v="2021-12-02T17:57:08"/>
    <n v="36.491700000000002"/>
    <n v="70.191500000000005"/>
    <n v="221.49"/>
    <n v="4"/>
    <s v="mb"/>
    <m/>
    <n v="127"/>
    <n v="0.70299999999999996"/>
    <n v="1.1299999999999999"/>
    <s v="us"/>
    <s v="us6000g91z"/>
    <s v="2022-02-12T23:05:53.040Z"/>
    <s v="31 km ESE of Farkh?r, Afghanistan"/>
    <b v="1"/>
    <s v="earthquake"/>
    <n v="6"/>
    <n v="6.3"/>
    <n v="0.17299999999999999"/>
    <n v="9"/>
    <s v="reviewed"/>
    <s v="us"/>
    <s v="us"/>
    <m/>
  </r>
  <r>
    <s v="2021-12-02T17:57:08.923Z"/>
    <d v="2021-12-02T17:57:08"/>
    <x v="49"/>
    <x v="3"/>
    <x v="49"/>
    <d v="2020-04-20T08:16:11"/>
    <n v="36.2637"/>
    <n v="68.483599999999996"/>
    <n v="62.9"/>
    <n v="4"/>
    <s v="mb"/>
    <m/>
    <n v="145"/>
    <n v="1.778"/>
    <n v="0.47"/>
    <s v="us"/>
    <s v="us6000g8i3"/>
    <s v="2022-02-05T23:03:53.040Z"/>
    <s v="25 km NW of Baghl?n, Afghanistan"/>
    <b v="1"/>
    <s v="earthquake"/>
    <n v="7.9"/>
    <n v="7.1"/>
    <n v="0.17299999999999999"/>
    <n v="10"/>
    <s v="reviewed"/>
    <s v="us"/>
    <s v="us"/>
    <m/>
  </r>
  <r>
    <s v="2020-04-20T08:16:11.954Z"/>
    <d v="2020-04-20T08:16:11"/>
    <x v="69"/>
    <x v="4"/>
    <x v="69"/>
    <d v="2020-04-20T05:19:15"/>
    <n v="38.3249"/>
    <n v="70.327699999999993"/>
    <n v="10"/>
    <n v="4.5"/>
    <s v="mb"/>
    <m/>
    <n v="63"/>
    <n v="1.633"/>
    <n v="0.9"/>
    <s v="us"/>
    <s v="us700090bj"/>
    <s v="2020-07-09T14:31:34.040Z"/>
    <s v="35 km NE of M?â€™minobod, Tajikistan"/>
    <b v="0"/>
    <s v="earthquake"/>
    <n v="6.9"/>
    <n v="1.9"/>
    <n v="7.3999999999999996E-2"/>
    <n v="53"/>
    <s v="reviewed"/>
    <s v="us"/>
    <s v="us"/>
    <m/>
  </r>
  <r>
    <s v="2020-04-20T05:19:15.437Z"/>
    <d v="2020-04-20T05:19:15"/>
    <x v="69"/>
    <x v="4"/>
    <x v="69"/>
    <d v="2020-04-18T17:17:44"/>
    <n v="17.3704"/>
    <n v="95.169399999999996"/>
    <n v="64.38"/>
    <n v="4.2"/>
    <s v="mb"/>
    <m/>
    <n v="106"/>
    <n v="3.7509999999999999"/>
    <n v="0.4"/>
    <s v="us"/>
    <s v="us60009bkn"/>
    <s v="2020-07-09T14:31:34.040Z"/>
    <s v="43 km SW of Hinthada, Myanmar"/>
    <b v="0"/>
    <s v="earthquake"/>
    <n v="5.0999999999999996"/>
    <n v="9.6999999999999993"/>
    <n v="0.159"/>
    <n v="11"/>
    <s v="reviewed"/>
    <s v="us"/>
    <s v="us"/>
    <m/>
  </r>
  <r>
    <s v="2020-04-18T17:17:44.688Z"/>
    <d v="2020-04-18T17:17:44"/>
    <x v="69"/>
    <x v="4"/>
    <x v="69"/>
    <d v="2021-11-20T14:03:46"/>
    <n v="31.605399999999999"/>
    <n v="93.5107"/>
    <n v="30.21"/>
    <n v="4.3"/>
    <s v="mb"/>
    <m/>
    <n v="44"/>
    <n v="2.7949999999999999"/>
    <n v="0.69"/>
    <s v="us"/>
    <s v="us70008zg8"/>
    <s v="2020-07-09T14:31:26.040Z"/>
    <s v="138 km E of Nagqu, China"/>
    <b v="0"/>
    <s v="earthquake"/>
    <n v="7.9"/>
    <n v="4.5999999999999996"/>
    <n v="7.1999999999999995E-2"/>
    <n v="67"/>
    <s v="reviewed"/>
    <s v="us"/>
    <s v="us"/>
    <m/>
  </r>
  <r>
    <s v="2021-11-20T14:03:46.610Z"/>
    <d v="2021-11-20T14:03:46"/>
    <x v="61"/>
    <x v="3"/>
    <x v="61"/>
    <d v="2021-11-10T06:46:50"/>
    <n v="32.107700000000001"/>
    <n v="69.084500000000006"/>
    <n v="42.75"/>
    <n v="4"/>
    <s v="mb"/>
    <m/>
    <n v="96"/>
    <n v="2.4260000000000002"/>
    <n v="0.99"/>
    <s v="us"/>
    <s v="us7000fvrt"/>
    <s v="2022-01-29T22:55:09.040Z"/>
    <s v="50 km WSW of Wana, Pakistan"/>
    <b v="1"/>
    <s v="earthquake"/>
    <n v="8.3000000000000007"/>
    <n v="6.9"/>
    <n v="0.157"/>
    <n v="11"/>
    <s v="reviewed"/>
    <s v="us"/>
    <s v="us"/>
    <m/>
  </r>
  <r>
    <s v="2021-11-10T06:46:50.354Z"/>
    <d v="2021-11-10T06:46:50"/>
    <x v="61"/>
    <x v="3"/>
    <x v="61"/>
    <d v="2021-10-25T14:05:33"/>
    <n v="36.470300000000002"/>
    <n v="70.391300000000001"/>
    <n v="203.24"/>
    <n v="4"/>
    <s v="mb"/>
    <m/>
    <n v="71"/>
    <n v="0.67"/>
    <n v="0.91"/>
    <s v="us"/>
    <s v="us7000fswk"/>
    <s v="2022-01-15T20:51:44.040Z"/>
    <s v="49 km ESE of Farkh?r, Afghanistan"/>
    <b v="1"/>
    <s v="earthquake"/>
    <n v="5.9"/>
    <n v="5.9"/>
    <n v="0.19600000000000001"/>
    <n v="7"/>
    <s v="reviewed"/>
    <s v="us"/>
    <s v="us"/>
    <m/>
  </r>
  <r>
    <s v="2021-10-25T14:05:33.281Z"/>
    <d v="2021-10-25T14:05:33"/>
    <x v="14"/>
    <x v="3"/>
    <x v="14"/>
    <d v="2021-10-16T01:46:25"/>
    <n v="36.491700000000002"/>
    <n v="70.283900000000003"/>
    <n v="218.65"/>
    <n v="4"/>
    <s v="mb"/>
    <m/>
    <n v="92"/>
    <n v="0.67400000000000004"/>
    <n v="0.37"/>
    <s v="us"/>
    <s v="us6000fxe4"/>
    <s v="2022-01-08T17:42:28.040Z"/>
    <s v="39 km ESE of Farkh?r, Afghanistan"/>
    <b v="1"/>
    <s v="earthquake"/>
    <n v="9"/>
    <n v="4.5999999999999996"/>
    <n v="0.21199999999999999"/>
    <n v="6"/>
    <s v="reviewed"/>
    <s v="us"/>
    <s v="us"/>
    <m/>
  </r>
  <r>
    <s v="2021-10-16T01:46:25.233Z"/>
    <d v="2021-10-16T01:46:25"/>
    <x v="14"/>
    <x v="3"/>
    <x v="14"/>
    <d v="2020-04-16T11:53:01"/>
    <n v="24.3171"/>
    <n v="93.846199999999996"/>
    <n v="45.78"/>
    <n v="4"/>
    <s v="mb"/>
    <m/>
    <n v="121"/>
    <n v="0.42299999999999999"/>
    <n v="0.74"/>
    <s v="us"/>
    <s v="us6000fw6m"/>
    <s v="2021-12-25T22:58:53.040Z"/>
    <s v="17 km E of Chur?ch?ndpur, India"/>
    <b v="1"/>
    <s v="earthquake"/>
    <n v="4.0999999999999996"/>
    <n v="9.3000000000000007"/>
    <n v="0.25800000000000001"/>
    <n v="4"/>
    <s v="reviewed"/>
    <s v="us"/>
    <s v="us"/>
    <m/>
  </r>
  <r>
    <s v="2020-04-16T11:53:01.650Z"/>
    <d v="2020-04-16T11:53:01"/>
    <x v="69"/>
    <x v="4"/>
    <x v="69"/>
    <d v="2020-04-16T11:45:23"/>
    <n v="22.735600000000002"/>
    <n v="94.072199999999995"/>
    <n v="10"/>
    <n v="4.5"/>
    <s v="mb"/>
    <m/>
    <n v="98"/>
    <n v="0.44600000000000001"/>
    <n v="0.96"/>
    <s v="us"/>
    <s v="us60009ap6"/>
    <s v="2020-07-09T14:31:12.040Z"/>
    <s v="45 km ESE of Falam, Myanmar"/>
    <b v="0"/>
    <s v="earthquake"/>
    <n v="4.9000000000000004"/>
    <n v="1.9"/>
    <n v="0.13600000000000001"/>
    <n v="16"/>
    <s v="reviewed"/>
    <s v="us"/>
    <s v="us"/>
    <m/>
  </r>
  <r>
    <s v="2020-04-16T11:45:23.960Z"/>
    <d v="2020-04-16T11:45:23"/>
    <x v="69"/>
    <x v="4"/>
    <x v="69"/>
    <d v="2020-04-16T01:04:41"/>
    <n v="22.8004"/>
    <n v="94.029200000000003"/>
    <n v="10"/>
    <n v="5.9"/>
    <s v="mww"/>
    <m/>
    <n v="25"/>
    <n v="0.42599999999999999"/>
    <n v="0.93"/>
    <s v="us"/>
    <s v="us70008xhp"/>
    <s v="2025-12-22T18:32:43.933Z"/>
    <s v="38 km ESE of Falam, Myanmar"/>
    <b v="0"/>
    <s v="earthquake"/>
    <n v="6.3"/>
    <n v="1.7"/>
    <n v="5.5E-2"/>
    <n v="32"/>
    <s v="reviewed"/>
    <s v="us"/>
    <s v="us"/>
    <m/>
  </r>
  <r>
    <s v="2020-04-16T01:04:41.294Z"/>
    <d v="2020-04-16T01:04:41"/>
    <x v="69"/>
    <x v="4"/>
    <x v="69"/>
    <d v="2021-08-07T06:44:05"/>
    <n v="38.463900000000002"/>
    <n v="69.481700000000004"/>
    <n v="10"/>
    <n v="4.0999999999999996"/>
    <s v="mb"/>
    <m/>
    <n v="92"/>
    <n v="1.899"/>
    <n v="0.52"/>
    <s v="us"/>
    <s v="us60009anm"/>
    <s v="2020-07-09T14:31:09.040Z"/>
    <s v="16 km ENE of Norak, Tajikistan"/>
    <b v="0"/>
    <s v="earthquake"/>
    <n v="7.7"/>
    <n v="1.9"/>
    <n v="0.157"/>
    <n v="11"/>
    <s v="reviewed"/>
    <s v="us"/>
    <s v="us"/>
    <m/>
  </r>
  <r>
    <s v="2021-08-07T06:44:05.798Z"/>
    <d v="2021-08-07T06:44:05"/>
    <x v="5"/>
    <x v="3"/>
    <x v="5"/>
    <d v="2020-04-15T21:28:07"/>
    <n v="36.562800000000003"/>
    <n v="71.088200000000001"/>
    <n v="206.47"/>
    <n v="4"/>
    <s v="mb"/>
    <m/>
    <n v="111"/>
    <n v="0.69499999999999995"/>
    <n v="0.66"/>
    <s v="us"/>
    <s v="us6000f706"/>
    <s v="2021-10-23T15:46:45.040Z"/>
    <s v="40 km SE of Jurm, Afghanistan"/>
    <b v="1"/>
    <s v="earthquake"/>
    <n v="10.3"/>
    <n v="7.3"/>
    <n v="0.183"/>
    <n v="8"/>
    <s v="reviewed"/>
    <s v="us"/>
    <s v="us"/>
    <m/>
  </r>
  <r>
    <s v="2020-04-15T21:28:07.501Z"/>
    <d v="2020-04-15T21:28:07"/>
    <x v="69"/>
    <x v="4"/>
    <x v="69"/>
    <d v="2020-04-15T19:36:20"/>
    <n v="5.8860999999999999"/>
    <n v="95.821399999999997"/>
    <n v="19.79"/>
    <n v="4.3"/>
    <s v="mb"/>
    <m/>
    <n v="187"/>
    <n v="1.296"/>
    <n v="0.36"/>
    <s v="us"/>
    <s v="us700091t8"/>
    <s v="2020-07-09T14:31:09.040Z"/>
    <s v="55 km E of Sabang, Indonesia"/>
    <b v="0"/>
    <s v="earthquake"/>
    <n v="13"/>
    <n v="8.9"/>
    <n v="0.218"/>
    <n v="6"/>
    <s v="reviewed"/>
    <s v="us"/>
    <s v="us"/>
    <m/>
  </r>
  <r>
    <s v="2020-04-15T19:36:20.915Z"/>
    <d v="2020-04-15T19:36:20"/>
    <x v="69"/>
    <x v="4"/>
    <x v="69"/>
    <d v="2021-07-29T00:51:21"/>
    <n v="20.544799999999999"/>
    <n v="93.669799999999995"/>
    <n v="10"/>
    <n v="4.2"/>
    <s v="mb"/>
    <m/>
    <n v="147"/>
    <n v="2.0880000000000001"/>
    <n v="0.69"/>
    <s v="us"/>
    <s v="us70008x0g"/>
    <s v="2020-07-09T14:31:08.040Z"/>
    <s v="91 km ENE of Sittwe, Myanmar"/>
    <b v="0"/>
    <s v="earthquake"/>
    <n v="5.0999999999999996"/>
    <n v="1.9"/>
    <n v="0.17599999999999999"/>
    <n v="9"/>
    <s v="reviewed"/>
    <s v="us"/>
    <s v="us"/>
    <m/>
  </r>
  <r>
    <s v="2021-07-29T00:51:21.716Z"/>
    <d v="2021-07-29T00:51:21"/>
    <x v="40"/>
    <x v="3"/>
    <x v="40"/>
    <d v="2020-04-14T19:36:18"/>
    <n v="36.442700000000002"/>
    <n v="70.760900000000007"/>
    <n v="191.98"/>
    <n v="4"/>
    <s v="mb"/>
    <m/>
    <n v="103"/>
    <n v="0.69699999999999995"/>
    <n v="0.71"/>
    <s v="us"/>
    <s v="us6000f2fb"/>
    <s v="2021-10-03T05:24:27.040Z"/>
    <s v="47 km S of Jurm, Afghanistan"/>
    <b v="1"/>
    <s v="earthquake"/>
    <n v="7.3"/>
    <n v="6.9"/>
    <n v="0.19600000000000001"/>
    <n v="7"/>
    <s v="reviewed"/>
    <s v="us"/>
    <s v="us"/>
    <m/>
  </r>
  <r>
    <s v="2020-04-14T19:36:18.953Z"/>
    <d v="2020-04-14T19:36:18"/>
    <x v="69"/>
    <x v="4"/>
    <x v="69"/>
    <d v="2021-07-14T05:47:26"/>
    <n v="3.7873999999999999"/>
    <n v="96.111400000000003"/>
    <n v="52.45"/>
    <n v="4.7"/>
    <s v="mb"/>
    <m/>
    <n v="38"/>
    <n v="1.6559999999999999"/>
    <n v="0.68"/>
    <s v="us"/>
    <s v="us70008w7k"/>
    <s v="2020-06-30T14:03:10.040Z"/>
    <s v="39 km S of Meulaboh, Indonesia"/>
    <b v="0"/>
    <s v="earthquake"/>
    <n v="8.3000000000000007"/>
    <n v="5.5"/>
    <n v="6.8000000000000005E-2"/>
    <n v="72"/>
    <s v="reviewed"/>
    <s v="us"/>
    <s v="us"/>
    <m/>
  </r>
  <r>
    <s v="2021-07-14T05:47:26.468Z"/>
    <d v="2021-07-14T05:47:26"/>
    <x v="40"/>
    <x v="3"/>
    <x v="40"/>
    <d v="2020-04-14T19:04:02"/>
    <n v="36.594999999999999"/>
    <n v="70.932100000000005"/>
    <n v="201.21"/>
    <n v="4"/>
    <s v="mb"/>
    <m/>
    <n v="100"/>
    <n v="0.60099999999999998"/>
    <n v="0.76"/>
    <s v="us"/>
    <s v="us7000elt8"/>
    <s v="2021-09-17T22:50:21.040Z"/>
    <s v="31 km SSE of Jurm, Afghanistan"/>
    <b v="1"/>
    <s v="earthquake"/>
    <n v="6.7"/>
    <n v="6.7"/>
    <n v="0.14399999999999999"/>
    <n v="13"/>
    <s v="reviewed"/>
    <s v="us"/>
    <s v="us"/>
    <m/>
  </r>
  <r>
    <s v="2020-04-14T19:04:02.464Z"/>
    <d v="2020-04-14T19:04:02"/>
    <x v="69"/>
    <x v="4"/>
    <x v="69"/>
    <d v="2020-04-14T09:07:38"/>
    <n v="37.358199999999997"/>
    <n v="71.851600000000005"/>
    <n v="117.38"/>
    <n v="4.0999999999999996"/>
    <s v="mb"/>
    <m/>
    <n v="58"/>
    <n v="2.1219999999999999"/>
    <n v="0.96"/>
    <s v="us"/>
    <s v="us70008w6h"/>
    <s v="2020-06-30T14:03:10.040Z"/>
    <s v="30 km ESE of Khorugh, Tajikistan"/>
    <b v="0"/>
    <s v="earthquake"/>
    <n v="6.1"/>
    <n v="8.6999999999999993"/>
    <n v="0.107"/>
    <n v="26"/>
    <s v="reviewed"/>
    <s v="us"/>
    <s v="us"/>
    <m/>
  </r>
  <r>
    <s v="2020-04-14T09:07:38.738Z"/>
    <d v="2020-04-14T09:07:38"/>
    <x v="69"/>
    <x v="4"/>
    <x v="69"/>
    <d v="2021-06-14T16:40:40"/>
    <n v="37.086399999999998"/>
    <n v="71.367900000000006"/>
    <n v="125.51"/>
    <n v="4.2"/>
    <s v="mb"/>
    <m/>
    <n v="64"/>
    <n v="1.976"/>
    <n v="0.55000000000000004"/>
    <s v="us"/>
    <s v="us70008vxh"/>
    <s v="2020-06-30T14:03:09.040Z"/>
    <s v="45 km NNW of Ishqoshim, Tajikistan"/>
    <b v="0"/>
    <s v="earthquake"/>
    <n v="8.1"/>
    <n v="8.4"/>
    <n v="0.14099999999999999"/>
    <n v="14"/>
    <s v="reviewed"/>
    <s v="us"/>
    <s v="us"/>
    <m/>
  </r>
  <r>
    <s v="2021-06-14T16:40:40.428Z"/>
    <d v="2021-06-14T16:40:40"/>
    <x v="54"/>
    <x v="3"/>
    <x v="54"/>
    <d v="2021-06-10T06:42:12"/>
    <n v="36.159100000000002"/>
    <n v="70.584900000000005"/>
    <n v="88.01"/>
    <n v="4"/>
    <s v="mb"/>
    <m/>
    <n v="104"/>
    <n v="0.96399999999999997"/>
    <n v="0.78"/>
    <s v="us"/>
    <s v="us7000ee4i"/>
    <s v="2021-08-26T21:59:19.040Z"/>
    <s v="79 km SE of Farkh?r, Afghanistan"/>
    <b v="1"/>
    <s v="earthquake"/>
    <n v="5.8"/>
    <n v="6.4"/>
    <n v="0.183"/>
    <n v="10"/>
    <s v="reviewed"/>
    <s v="us"/>
    <s v="us"/>
    <m/>
  </r>
  <r>
    <s v="2021-06-10T06:42:12.687Z"/>
    <d v="2021-06-10T06:42:12"/>
    <x v="54"/>
    <x v="3"/>
    <x v="54"/>
    <d v="2021-05-05T13:52:12"/>
    <n v="36.560699999999997"/>
    <n v="70.945999999999998"/>
    <n v="209.63"/>
    <n v="4"/>
    <s v="mb"/>
    <m/>
    <n v="76"/>
    <n v="0.63700000000000001"/>
    <n v="0.82"/>
    <s v="us"/>
    <s v="us7000ebn3"/>
    <s v="2021-08-24T21:33:45.040Z"/>
    <s v="35 km SSE of Jurm, Afghanistan"/>
    <b v="1"/>
    <s v="earthquake"/>
    <n v="8.5"/>
    <n v="6"/>
    <n v="0.13800000000000001"/>
    <n v="14"/>
    <s v="reviewed"/>
    <s v="us"/>
    <s v="us"/>
    <m/>
  </r>
  <r>
    <s v="2021-05-05T13:52:12.421Z"/>
    <d v="2021-05-05T13:52:12"/>
    <x v="41"/>
    <x v="3"/>
    <x v="41"/>
    <d v="2020-04-12T00:21:47"/>
    <n v="26.738399999999999"/>
    <n v="92.099299999999999"/>
    <n v="47"/>
    <n v="4"/>
    <s v="mb"/>
    <m/>
    <n v="95"/>
    <n v="1.1870000000000001"/>
    <n v="0.39"/>
    <s v="us"/>
    <s v="us7000e24v"/>
    <s v="2021-07-10T20:16:08.040Z"/>
    <s v="1 km S of Udalguri, India"/>
    <b v="1"/>
    <s v="earthquake"/>
    <n v="7.5"/>
    <n v="3.6"/>
    <n v="0.122"/>
    <n v="21"/>
    <s v="reviewed"/>
    <s v="us"/>
    <s v="us"/>
    <m/>
  </r>
  <r>
    <s v="2020-04-12T00:21:47.983Z"/>
    <d v="2020-04-12T00:21:47"/>
    <x v="69"/>
    <x v="4"/>
    <x v="69"/>
    <d v="2020-04-11T18:12:42"/>
    <n v="37.498600000000003"/>
    <n v="68.865899999999996"/>
    <n v="10"/>
    <n v="4.4000000000000004"/>
    <s v="mb"/>
    <m/>
    <n v="57"/>
    <n v="0.59399999999999997"/>
    <n v="0.76"/>
    <s v="us"/>
    <s v="us70008ufa"/>
    <s v="2020-06-30T14:03:00.040Z"/>
    <s v="7 km SSE of Orzu, Tajikistan"/>
    <b v="0"/>
    <s v="earthquake"/>
    <n v="3.3"/>
    <n v="1.9"/>
    <n v="8.4000000000000005E-2"/>
    <n v="41"/>
    <s v="reviewed"/>
    <s v="us"/>
    <s v="us"/>
    <m/>
  </r>
  <r>
    <s v="2020-04-11T18:12:42.084Z"/>
    <d v="2020-04-11T18:12:42"/>
    <x v="69"/>
    <x v="4"/>
    <x v="69"/>
    <d v="2021-05-04T11:28:33"/>
    <n v="39.808999999999997"/>
    <n v="77.537700000000001"/>
    <n v="39.700000000000003"/>
    <n v="4.4000000000000004"/>
    <s v="mb"/>
    <m/>
    <n v="61"/>
    <n v="1.889"/>
    <n v="0.56000000000000005"/>
    <s v="us"/>
    <s v="us70008u3k"/>
    <s v="2020-06-30T14:02:58.040Z"/>
    <s v="138 km ENE of Kashgar, China"/>
    <b v="0"/>
    <s v="earthquake"/>
    <n v="6.1"/>
    <n v="2.9"/>
    <n v="5.8999999999999997E-2"/>
    <n v="89"/>
    <s v="reviewed"/>
    <s v="us"/>
    <s v="us"/>
    <m/>
  </r>
  <r>
    <s v="2021-05-04T11:28:33.106Z"/>
    <d v="2021-05-04T11:28:33"/>
    <x v="41"/>
    <x v="3"/>
    <x v="41"/>
    <d v="2021-03-26T19:00:43"/>
    <n v="36.4422"/>
    <n v="70.914299999999997"/>
    <n v="143.16"/>
    <n v="4"/>
    <s v="mb"/>
    <m/>
    <n v="75"/>
    <n v="0.73399999999999999"/>
    <n v="0.9"/>
    <s v="us"/>
    <s v="us7000dzz9"/>
    <s v="2021-07-10T20:15:18.040Z"/>
    <s v="47 km S of Jurm, Afghanistan"/>
    <b v="1"/>
    <s v="earthquake"/>
    <n v="3.3"/>
    <n v="8"/>
    <n v="0.183"/>
    <n v="9"/>
    <s v="reviewed"/>
    <s v="us"/>
    <s v="us"/>
    <m/>
  </r>
  <r>
    <s v="2021-03-26T19:00:43.837Z"/>
    <d v="2021-03-26T19:00:43"/>
    <x v="62"/>
    <x v="3"/>
    <x v="62"/>
    <d v="2020-04-09T17:54:17"/>
    <n v="36.365499999999997"/>
    <n v="70.638199999999998"/>
    <n v="131.32"/>
    <n v="4"/>
    <s v="mb"/>
    <m/>
    <n v="107"/>
    <n v="2.238"/>
    <n v="0.56999999999999995"/>
    <s v="us"/>
    <s v="us6000dy9b"/>
    <s v="2021-06-08T17:59:43.040Z"/>
    <s v="58 km SSW of Jurm, Afghanistan"/>
    <b v="1"/>
    <s v="earthquake"/>
    <n v="4.8"/>
    <n v="17.5"/>
    <n v="0.36499999999999999"/>
    <n v="3"/>
    <s v="reviewed"/>
    <s v="us"/>
    <s v="us"/>
    <m/>
  </r>
  <r>
    <s v="2020-04-09T17:54:17.641Z"/>
    <d v="2020-04-09T17:54:17"/>
    <x v="69"/>
    <x v="4"/>
    <x v="69"/>
    <d v="2020-04-09T06:50:33"/>
    <n v="32.622199999999999"/>
    <n v="96.404899999999998"/>
    <n v="10"/>
    <n v="4.0999999999999996"/>
    <s v="mb"/>
    <m/>
    <n v="69"/>
    <n v="5.3780000000000001"/>
    <n v="1.07"/>
    <s v="us"/>
    <s v="us70008sjv"/>
    <s v="2020-06-30T14:02:49.040Z"/>
    <s v="180 km NNW of Qamdo, China"/>
    <b v="0"/>
    <s v="earthquake"/>
    <n v="10.4"/>
    <n v="1.9"/>
    <n v="0.111"/>
    <n v="22"/>
    <s v="reviewed"/>
    <s v="us"/>
    <s v="us"/>
    <m/>
  </r>
  <r>
    <s v="2020-04-09T06:50:33.008Z"/>
    <d v="2020-04-09T06:50:33"/>
    <x v="69"/>
    <x v="4"/>
    <x v="69"/>
    <d v="2020-04-08T23:15:50"/>
    <n v="37.311199999999999"/>
    <n v="71.811199999999999"/>
    <n v="124.42"/>
    <n v="4.0999999999999996"/>
    <s v="mb"/>
    <m/>
    <n v="58"/>
    <n v="2.1680000000000001"/>
    <n v="1.01"/>
    <s v="us"/>
    <s v="us70008s7x"/>
    <s v="2020-06-30T14:02:48.040Z"/>
    <s v="30 km SE of Khorugh, Tajikistan"/>
    <b v="0"/>
    <s v="earthquake"/>
    <n v="6.4"/>
    <n v="9.9"/>
    <n v="0.13500000000000001"/>
    <n v="15"/>
    <s v="reviewed"/>
    <s v="us"/>
    <s v="us"/>
    <m/>
  </r>
  <r>
    <s v="2020-04-08T23:15:50.106Z"/>
    <d v="2020-04-08T23:15:50"/>
    <x v="69"/>
    <x v="4"/>
    <x v="69"/>
    <d v="2020-04-08T21:28:52"/>
    <n v="1.9031"/>
    <n v="93.648799999999994"/>
    <n v="10"/>
    <n v="4.2"/>
    <s v="mb"/>
    <m/>
    <n v="114"/>
    <n v="4.6630000000000003"/>
    <n v="0.76"/>
    <s v="us"/>
    <s v="us70008wvw"/>
    <s v="2020-06-30T14:03:11.040Z"/>
    <s v="off the west coast of northern Sumatra"/>
    <b v="0"/>
    <s v="earthquake"/>
    <n v="6.8"/>
    <n v="1.8"/>
    <n v="0.14099999999999999"/>
    <n v="14"/>
    <s v="reviewed"/>
    <s v="us"/>
    <s v="us"/>
    <m/>
  </r>
  <r>
    <s v="2020-04-08T21:28:52.429Z"/>
    <d v="2020-04-08T21:28:52"/>
    <x v="69"/>
    <x v="4"/>
    <x v="69"/>
    <d v="2021-03-07T12:29:52"/>
    <n v="2.1831999999999998"/>
    <n v="97.021199999999993"/>
    <n v="46.81"/>
    <n v="4.0999999999999996"/>
    <s v="mb"/>
    <m/>
    <n v="165"/>
    <n v="1.034"/>
    <n v="0.89"/>
    <s v="us"/>
    <s v="us70008wvu"/>
    <s v="2020-06-30T14:03:11.040Z"/>
    <s v="78 km ESE of Sinabang, Indonesia"/>
    <b v="0"/>
    <s v="earthquake"/>
    <n v="7.8"/>
    <n v="9"/>
    <n v="0.14499999999999999"/>
    <n v="13"/>
    <s v="reviewed"/>
    <s v="us"/>
    <s v="us"/>
    <m/>
  </r>
  <r>
    <s v="2021-03-07T12:29:52.511Z"/>
    <d v="2021-03-07T12:29:52"/>
    <x v="62"/>
    <x v="3"/>
    <x v="62"/>
    <d v="2020-04-07T21:51:26"/>
    <n v="36.557400000000001"/>
    <n v="71.506500000000003"/>
    <n v="134.37"/>
    <n v="4"/>
    <s v="mb"/>
    <m/>
    <n v="73"/>
    <n v="2.843"/>
    <n v="1"/>
    <s v="us"/>
    <s v="us7000dgvl"/>
    <s v="2021-05-21T19:48:06.040Z"/>
    <s v="14 km S of Ashk?sham, Afghanistan"/>
    <b v="1"/>
    <s v="earthquake"/>
    <n v="8.9"/>
    <n v="9.6"/>
    <n v="0.21199999999999999"/>
    <n v="6"/>
    <s v="reviewed"/>
    <s v="us"/>
    <s v="us"/>
    <m/>
  </r>
  <r>
    <s v="2020-04-07T21:51:26.005Z"/>
    <d v="2020-04-07T21:51:26"/>
    <x v="69"/>
    <x v="4"/>
    <x v="69"/>
    <d v="2020-04-07T15:16:54"/>
    <n v="39.788400000000003"/>
    <n v="73.915099999999995"/>
    <n v="17.350000000000001"/>
    <n v="4.5999999999999996"/>
    <s v="mb"/>
    <m/>
    <n v="87"/>
    <n v="1.657"/>
    <n v="0.75"/>
    <s v="us"/>
    <s v="us70008r3h"/>
    <s v="2020-06-21T00:55:19.040Z"/>
    <s v="120 km SSE of Uzgen, Kyrgyzstan"/>
    <b v="0"/>
    <s v="earthquake"/>
    <n v="5.9"/>
    <n v="4.4000000000000004"/>
    <n v="7.0999999999999994E-2"/>
    <n v="58"/>
    <s v="reviewed"/>
    <s v="us"/>
    <s v="us"/>
    <m/>
  </r>
  <r>
    <s v="2020-04-07T15:16:54.605Z"/>
    <d v="2020-04-07T15:16:54"/>
    <x v="69"/>
    <x v="4"/>
    <x v="69"/>
    <d v="2021-03-06T19:26:48"/>
    <n v="2.1295000000000002"/>
    <n v="96.258600000000001"/>
    <n v="10"/>
    <n v="4.0999999999999996"/>
    <s v="mb"/>
    <m/>
    <n v="205"/>
    <n v="1.55"/>
    <n v="0.62"/>
    <s v="us"/>
    <s v="us70008qp4"/>
    <s v="2020-06-21T00:55:17.040Z"/>
    <s v="41 km SSW of Sinabang, Indonesia"/>
    <b v="0"/>
    <s v="earthquake"/>
    <n v="9.3000000000000007"/>
    <n v="2"/>
    <n v="0.14000000000000001"/>
    <n v="14"/>
    <s v="reviewed"/>
    <s v="us"/>
    <s v="us"/>
    <m/>
  </r>
  <r>
    <s v="2021-03-06T19:26:48.305Z"/>
    <d v="2021-03-06T19:26:48"/>
    <x v="62"/>
    <x v="3"/>
    <x v="62"/>
    <d v="2020-04-07T01:39:37"/>
    <n v="37.534700000000001"/>
    <n v="72.338499999999996"/>
    <n v="192.88"/>
    <n v="4"/>
    <s v="mb"/>
    <m/>
    <n v="98"/>
    <n v="1.99"/>
    <n v="0.92"/>
    <s v="us"/>
    <s v="us7000disw"/>
    <s v="2021-05-21T19:51:15.040Z"/>
    <s v="64 km N of Khand?d, Afghanistan"/>
    <b v="1"/>
    <s v="earthquake"/>
    <n v="8.1"/>
    <n v="2.2000000000000002"/>
    <n v="0.17299999999999999"/>
    <n v="9"/>
    <s v="reviewed"/>
    <s v="us"/>
    <s v="us"/>
    <m/>
  </r>
  <r>
    <s v="2020-04-07T01:39:37.624Z"/>
    <d v="2020-04-07T01:39:37"/>
    <x v="69"/>
    <x v="4"/>
    <x v="69"/>
    <d v="2020-04-06T19:20:27"/>
    <n v="38.201599999999999"/>
    <n v="99.812100000000001"/>
    <n v="10"/>
    <n v="4.5"/>
    <s v="mb"/>
    <m/>
    <n v="61"/>
    <n v="10.760999999999999"/>
    <n v="0.37"/>
    <s v="us"/>
    <s v="us70008wm6"/>
    <s v="2020-06-21T00:55:13.040Z"/>
    <s v="98 km SW of Zhangye, China"/>
    <b v="0"/>
    <s v="earthquake"/>
    <n v="4.5"/>
    <n v="1.9"/>
    <n v="9.8000000000000004E-2"/>
    <n v="30"/>
    <s v="reviewed"/>
    <s v="us"/>
    <s v="us"/>
    <m/>
  </r>
  <r>
    <s v="2020-04-06T19:20:27.360Z"/>
    <d v="2020-04-06T19:20:27"/>
    <x v="69"/>
    <x v="4"/>
    <x v="69"/>
    <d v="2021-03-02T15:20:45"/>
    <n v="2.8254000000000001"/>
    <n v="95.753"/>
    <n v="35"/>
    <n v="5"/>
    <s v="mb"/>
    <m/>
    <n v="102"/>
    <n v="2.3660000000000001"/>
    <n v="0.7"/>
    <s v="us"/>
    <s v="us70008q3h"/>
    <s v="2020-06-21T00:55:12.040Z"/>
    <s v="79 km WNW of Sinabang, Indonesia"/>
    <b v="0"/>
    <s v="earthquake"/>
    <n v="8.4"/>
    <n v="1.9"/>
    <n v="6.9000000000000006E-2"/>
    <n v="68"/>
    <s v="reviewed"/>
    <s v="us"/>
    <s v="us"/>
    <m/>
  </r>
  <r>
    <s v="2021-03-02T15:20:45.260Z"/>
    <d v="2021-03-02T15:20:45"/>
    <x v="62"/>
    <x v="3"/>
    <x v="62"/>
    <d v="2021-02-03T19:30:26"/>
    <n v="36.683100000000003"/>
    <n v="71.159599999999998"/>
    <n v="210.93"/>
    <n v="4"/>
    <s v="mb"/>
    <m/>
    <n v="102"/>
    <n v="2.746"/>
    <n v="0.39"/>
    <s v="us"/>
    <s v="us7000dg2a"/>
    <s v="2021-05-13T22:41:01.040Z"/>
    <s v="33 km W of Ashk?sham, Afghanistan"/>
    <b v="1"/>
    <s v="earthquake"/>
    <n v="10"/>
    <n v="10"/>
    <n v="0.17299999999999999"/>
    <n v="9"/>
    <s v="reviewed"/>
    <s v="us"/>
    <s v="us"/>
    <m/>
  </r>
  <r>
    <s v="2021-02-03T19:30:26.126Z"/>
    <d v="2021-02-03T19:30:26"/>
    <x v="55"/>
    <x v="3"/>
    <x v="55"/>
    <d v="2021-02-02T17:34:06"/>
    <n v="36.4495"/>
    <n v="70.447699999999998"/>
    <n v="199.41"/>
    <n v="4"/>
    <s v="mb"/>
    <m/>
    <n v="86"/>
    <n v="2.222"/>
    <n v="0.68"/>
    <s v="us"/>
    <s v="us6000de96"/>
    <s v="2021-04-16T19:03:17.040Z"/>
    <s v="54 km ESE of Farkh?r, Afghanistan"/>
    <b v="1"/>
    <s v="earthquake"/>
    <n v="9.5"/>
    <n v="10"/>
    <n v="0.17199999999999999"/>
    <n v="9"/>
    <s v="reviewed"/>
    <s v="us"/>
    <s v="us"/>
    <m/>
  </r>
  <r>
    <s v="2021-02-02T17:34:06.344Z"/>
    <d v="2021-02-02T17:34:06"/>
    <x v="55"/>
    <x v="3"/>
    <x v="55"/>
    <d v="2021-01-19T18:55:46"/>
    <n v="35.9392"/>
    <n v="75.936999999999998"/>
    <n v="23.36"/>
    <n v="4"/>
    <s v="mb"/>
    <m/>
    <n v="99"/>
    <n v="3.1669999999999998"/>
    <n v="0.63"/>
    <s v="us"/>
    <s v="us6000ddyb"/>
    <s v="2021-04-16T19:03:03.040Z"/>
    <s v="76 km NNE of Skardu, Pakistan"/>
    <b v="1"/>
    <s v="earthquake"/>
    <n v="6.5"/>
    <n v="6.3"/>
    <n v="0.11899999999999999"/>
    <n v="21"/>
    <s v="reviewed"/>
    <s v="us"/>
    <s v="us"/>
    <m/>
  </r>
  <r>
    <s v="2021-01-19T18:55:46.302Z"/>
    <d v="2021-01-19T18:55:46"/>
    <x v="31"/>
    <x v="3"/>
    <x v="31"/>
    <d v="2020-04-04T00:45:51"/>
    <n v="36.497599999999998"/>
    <n v="69.878200000000007"/>
    <n v="81.72"/>
    <n v="4"/>
    <s v="mb"/>
    <m/>
    <n v="86"/>
    <n v="2.0670000000000002"/>
    <n v="0.54"/>
    <s v="us"/>
    <s v="us7000d1fy"/>
    <s v="2021-03-27T21:05:32.040Z"/>
    <s v="8 km SSE of Farkh?r, Afghanistan"/>
    <b v="1"/>
    <s v="earthquake"/>
    <n v="7.5"/>
    <n v="11.7"/>
    <n v="0.13400000000000001"/>
    <n v="17"/>
    <s v="reviewed"/>
    <s v="us"/>
    <s v="us"/>
    <m/>
  </r>
  <r>
    <s v="2020-04-04T00:45:51.928Z"/>
    <d v="2020-04-04T00:45:51"/>
    <x v="69"/>
    <x v="4"/>
    <x v="69"/>
    <d v="2020-04-03T22:54:42"/>
    <n v="32.629199999999997"/>
    <n v="85.427099999999996"/>
    <n v="10"/>
    <n v="4.4000000000000004"/>
    <s v="mb"/>
    <m/>
    <n v="91"/>
    <n v="4.806"/>
    <n v="0.85"/>
    <s v="us"/>
    <s v="us70008sd4"/>
    <s v="2020-06-21T00:54:54.040Z"/>
    <s v="western Xizang"/>
    <b v="0"/>
    <s v="earthquake"/>
    <n v="10.4"/>
    <n v="1.9"/>
    <n v="0.14299999999999999"/>
    <n v="14"/>
    <s v="reviewed"/>
    <s v="us"/>
    <s v="us"/>
    <m/>
  </r>
  <r>
    <s v="2020-04-03T22:54:42.401Z"/>
    <d v="2020-04-03T22:54:42"/>
    <x v="69"/>
    <x v="4"/>
    <x v="69"/>
    <d v="2020-12-29T16:13:54"/>
    <n v="32.677500000000002"/>
    <n v="85.488200000000006"/>
    <n v="10"/>
    <n v="4.8"/>
    <s v="mb"/>
    <m/>
    <n v="39"/>
    <n v="4.84"/>
    <n v="0.78"/>
    <s v="us"/>
    <s v="us70008n5a"/>
    <s v="2020-06-21T00:54:54.040Z"/>
    <s v="western Xizang"/>
    <b v="0"/>
    <s v="earthquake"/>
    <n v="7.6"/>
    <n v="1.8"/>
    <n v="0.06"/>
    <n v="87"/>
    <s v="reviewed"/>
    <s v="us"/>
    <s v="us"/>
    <m/>
  </r>
  <r>
    <s v="2020-12-29T16:13:54.901Z"/>
    <d v="2020-12-29T16:13:54"/>
    <x v="63"/>
    <x v="4"/>
    <x v="63"/>
    <d v="2020-11-30T12:32:37"/>
    <n v="36.128300000000003"/>
    <n v="71.125699999999995"/>
    <n v="98.52"/>
    <n v="4"/>
    <s v="mb"/>
    <m/>
    <n v="109"/>
    <n v="2.3250000000000002"/>
    <n v="0.28000000000000003"/>
    <s v="us"/>
    <s v="us6000d6qa"/>
    <s v="2021-03-06T23:20:20.040Z"/>
    <s v="71 km SSW of Ashk?sham, Afghanistan"/>
    <b v="1"/>
    <s v="earthquake"/>
    <n v="5.2"/>
    <n v="10.1"/>
    <n v="0.156"/>
    <n v="11"/>
    <s v="reviewed"/>
    <s v="us"/>
    <s v="us"/>
    <m/>
  </r>
  <r>
    <s v="2020-11-30T12:32:37.685Z"/>
    <d v="2020-11-30T12:32:37"/>
    <x v="32"/>
    <x v="4"/>
    <x v="32"/>
    <d v="2020-04-01T12:23:27"/>
    <n v="36.343000000000004"/>
    <n v="70.566199999999995"/>
    <n v="179.58"/>
    <n v="4"/>
    <s v="mb"/>
    <m/>
    <n v="75"/>
    <n v="2.1859999999999999"/>
    <n v="0.71"/>
    <s v="us"/>
    <s v="us7000cl59"/>
    <s v="2021-02-06T18:29:10.040Z"/>
    <s v="62 km SSW of Jurm, Afghanistan"/>
    <b v="1"/>
    <s v="earthquake"/>
    <n v="7.3"/>
    <n v="8.1"/>
    <n v="0.113"/>
    <n v="22"/>
    <s v="reviewed"/>
    <s v="us"/>
    <s v="us"/>
    <m/>
  </r>
  <r>
    <s v="2020-04-01T12:23:27.116Z"/>
    <d v="2020-04-01T12:23:27"/>
    <x v="69"/>
    <x v="4"/>
    <x v="69"/>
    <d v="2020-11-12T02:06:11"/>
    <n v="33.1265"/>
    <n v="98.908900000000003"/>
    <n v="10"/>
    <n v="5.4"/>
    <s v="mww"/>
    <m/>
    <n v="31"/>
    <n v="7.4740000000000002"/>
    <n v="0.61"/>
    <s v="us"/>
    <s v="us70008kd8"/>
    <s v="2025-12-22T18:37:01.580Z"/>
    <s v="274 km NE of Qamdo, China"/>
    <b v="0"/>
    <s v="earthquake"/>
    <n v="7.5"/>
    <n v="1.8"/>
    <n v="0.08"/>
    <n v="15"/>
    <s v="reviewed"/>
    <s v="us"/>
    <s v="us"/>
    <m/>
  </r>
  <r>
    <s v="2020-11-12T02:06:11.667Z"/>
    <d v="2020-11-12T02:06:11"/>
    <x v="32"/>
    <x v="4"/>
    <x v="32"/>
    <d v="2020-10-20T19:55:49"/>
    <n v="35.477899999999998"/>
    <n v="70.965199999999996"/>
    <n v="105.1"/>
    <n v="4"/>
    <s v="mb"/>
    <m/>
    <n v="107"/>
    <n v="1.833"/>
    <n v="0.79"/>
    <s v="us"/>
    <s v="us7000cdlw"/>
    <s v="2021-01-27T17:28:44.040Z"/>
    <s v="7 km NNE of P?r?n, Afghanistan"/>
    <b v="1"/>
    <s v="earthquake"/>
    <n v="7"/>
    <n v="8"/>
    <n v="0.155"/>
    <n v="11"/>
    <s v="reviewed"/>
    <s v="us"/>
    <s v="us"/>
    <m/>
  </r>
  <r>
    <s v="2020-10-20T19:55:49.959Z"/>
    <d v="2020-10-20T19:55:49"/>
    <x v="33"/>
    <x v="4"/>
    <x v="33"/>
    <d v="2020-09-14T04:59:50"/>
    <n v="27.2257"/>
    <n v="96.144400000000005"/>
    <n v="57.98"/>
    <n v="4"/>
    <s v="mb"/>
    <m/>
    <n v="45"/>
    <n v="3.415"/>
    <n v="0.74"/>
    <s v="us"/>
    <s v="us6000caa9"/>
    <s v="2020-12-29T23:08:05.040Z"/>
    <s v="47 km E of Margherita, India"/>
    <b v="1"/>
    <s v="earthquake"/>
    <n v="5.0999999999999996"/>
    <n v="8.1"/>
    <n v="9.8000000000000004E-2"/>
    <n v="33"/>
    <s v="reviewed"/>
    <s v="us"/>
    <s v="us"/>
    <m/>
  </r>
  <r>
    <s v="2020-09-14T04:59:50.549Z"/>
    <d v="2020-09-14T04:59:50"/>
    <x v="42"/>
    <x v="4"/>
    <x v="42"/>
    <d v="2020-03-28T23:06:55"/>
    <n v="36.455100000000002"/>
    <n v="71.1768"/>
    <n v="235.4"/>
    <n v="4"/>
    <s v="mb"/>
    <m/>
    <n v="76"/>
    <n v="2.5840000000000001"/>
    <n v="0.94"/>
    <s v="us"/>
    <s v="us7000bmwl"/>
    <s v="2022-08-09T00:21:03.948Z"/>
    <s v="40 km SW of Ashk?sham, Afghanistan"/>
    <b v="1"/>
    <s v="earthquake"/>
    <n v="6.2"/>
    <n v="8.4"/>
    <n v="0.11899999999999999"/>
    <n v="19"/>
    <s v="reviewed"/>
    <s v="us"/>
    <s v="us"/>
    <m/>
  </r>
  <r>
    <s v="2020-03-28T23:06:55.448Z"/>
    <d v="2020-03-28T23:06:55"/>
    <x v="22"/>
    <x v="4"/>
    <x v="22"/>
    <d v="2020-08-30T16:10:06"/>
    <n v="2.4803000000000002"/>
    <n v="95.846400000000003"/>
    <n v="27.05"/>
    <n v="4"/>
    <s v="mb"/>
    <m/>
    <n v="201"/>
    <n v="2.0859999999999999"/>
    <n v="0.52"/>
    <s v="us"/>
    <s v="us70008kn1"/>
    <s v="2020-06-13T18:44:38.040Z"/>
    <s v="59 km W of Sinabang, Indonesia"/>
    <b v="0"/>
    <s v="earthquake"/>
    <n v="12.9"/>
    <n v="6.3"/>
    <n v="0.23200000000000001"/>
    <n v="5"/>
    <s v="reviewed"/>
    <s v="us"/>
    <s v="us"/>
    <m/>
  </r>
  <r>
    <s v="2020-08-30T16:10:06.882Z"/>
    <d v="2020-08-30T16:10:06"/>
    <x v="26"/>
    <x v="4"/>
    <x v="26"/>
    <d v="2020-08-30T05:44:51"/>
    <n v="6.8606999999999996"/>
    <n v="92.049700000000001"/>
    <n v="10"/>
    <n v="4"/>
    <s v="mb"/>
    <m/>
    <n v="110"/>
    <n v="4.8129999999999997"/>
    <n v="0.73"/>
    <s v="us"/>
    <s v="us7000bh5n"/>
    <s v="2020-11-07T18:48:50.040Z"/>
    <s v="Nicobar Islands, India region"/>
    <b v="1"/>
    <s v="earthquake"/>
    <n v="10.199999999999999"/>
    <n v="1.7"/>
    <n v="0.182"/>
    <n v="8"/>
    <s v="reviewed"/>
    <s v="us"/>
    <s v="us"/>
    <m/>
  </r>
  <r>
    <s v="2020-08-30T05:44:51.450Z"/>
    <d v="2020-08-30T05:44:51"/>
    <x v="26"/>
    <x v="4"/>
    <x v="26"/>
    <d v="2020-08-26T02:24:03"/>
    <n v="33.967100000000002"/>
    <n v="69.476200000000006"/>
    <n v="10"/>
    <n v="4"/>
    <s v="mb"/>
    <m/>
    <n v="175"/>
    <n v="0.67500000000000004"/>
    <n v="0.63"/>
    <s v="us"/>
    <s v="us7000beyh"/>
    <s v="2022-08-09T00:09:15.091Z"/>
    <s v="27 km SW of ?uk?mat? Azrah, Afghanistan"/>
    <b v="1"/>
    <s v="earthquake"/>
    <n v="7.1"/>
    <n v="1.9"/>
    <n v="0.13900000000000001"/>
    <n v="14"/>
    <s v="reviewed"/>
    <s v="us"/>
    <s v="us"/>
    <m/>
  </r>
  <r>
    <s v="2020-08-26T02:24:03.662Z"/>
    <d v="2020-08-26T02:24:03"/>
    <x v="26"/>
    <x v="4"/>
    <x v="26"/>
    <d v="2020-08-19T02:19:21"/>
    <n v="23.965"/>
    <n v="88.483400000000003"/>
    <n v="10"/>
    <n v="4"/>
    <s v="mb"/>
    <m/>
    <n v="195"/>
    <n v="3.1739999999999999"/>
    <n v="0.63"/>
    <s v="us"/>
    <s v="us7000bd2a"/>
    <s v="2020-11-07T18:48:28.040Z"/>
    <s v="13 km W of Kar?mpur, India"/>
    <b v="1"/>
    <s v="earthquake"/>
    <n v="5.7"/>
    <n v="2"/>
    <n v="0.29799999999999999"/>
    <n v="3"/>
    <s v="reviewed"/>
    <s v="us"/>
    <s v="us"/>
    <m/>
  </r>
  <r>
    <s v="2020-08-19T02:19:21.230Z"/>
    <d v="2020-08-19T02:19:21"/>
    <x v="26"/>
    <x v="4"/>
    <x v="26"/>
    <d v="2020-03-26T08:03:40"/>
    <n v="36.559399999999997"/>
    <n v="71.273499999999999"/>
    <n v="129.72999999999999"/>
    <n v="4"/>
    <s v="mb"/>
    <m/>
    <n v="100"/>
    <n v="2.7130000000000001"/>
    <n v="0.98"/>
    <s v="us"/>
    <s v="us6000bgxv"/>
    <s v="2020-10-31T19:06:07.040Z"/>
    <s v="27 km WSW of Ashk?sham, Afghanistan"/>
    <b v="1"/>
    <s v="earthquake"/>
    <n v="7.8"/>
    <n v="10.3"/>
    <n v="0.14399999999999999"/>
    <n v="13"/>
    <s v="reviewed"/>
    <s v="us"/>
    <s v="us"/>
    <m/>
  </r>
  <r>
    <s v="2020-03-26T08:03:40.957Z"/>
    <d v="2020-03-26T08:03:40"/>
    <x v="22"/>
    <x v="4"/>
    <x v="22"/>
    <d v="2020-07-22T19:32:05"/>
    <n v="38.643300000000004"/>
    <n v="70.924700000000001"/>
    <n v="10"/>
    <n v="4.5"/>
    <s v="mb"/>
    <m/>
    <n v="116"/>
    <n v="1.083"/>
    <n v="0.9"/>
    <s v="us"/>
    <s v="us70008g9y"/>
    <s v="2020-06-13T18:44:50.040Z"/>
    <s v="64 km SE of Rasht, Tajikistan"/>
    <b v="0"/>
    <s v="earthquake"/>
    <n v="7.4"/>
    <n v="1.9"/>
    <n v="7.0000000000000007E-2"/>
    <n v="59"/>
    <s v="reviewed"/>
    <s v="us"/>
    <s v="us"/>
    <m/>
  </r>
  <r>
    <s v="2020-07-22T19:32:05.190Z"/>
    <d v="2020-07-22T19:32:05"/>
    <x v="6"/>
    <x v="4"/>
    <x v="6"/>
    <d v="2020-03-25T08:45:56"/>
    <n v="36.317"/>
    <n v="70.7941"/>
    <n v="95.59"/>
    <n v="4"/>
    <s v="mb"/>
    <m/>
    <n v="87"/>
    <n v="1.395"/>
    <n v="1.0900000000000001"/>
    <s v="us"/>
    <s v="us6000b25f"/>
    <s v="2020-10-03T17:32:15.040Z"/>
    <s v="60 km S of Jurm, Afghanistan"/>
    <b v="1"/>
    <s v="earthquake"/>
    <n v="4.9000000000000004"/>
    <n v="10.6"/>
    <n v="0.21099999999999999"/>
    <n v="6"/>
    <s v="reviewed"/>
    <s v="us"/>
    <s v="us"/>
    <m/>
  </r>
  <r>
    <s v="2020-03-25T08:45:56.122Z"/>
    <d v="2020-03-25T08:45:56"/>
    <x v="22"/>
    <x v="4"/>
    <x v="22"/>
    <d v="2020-07-21T01:17:08"/>
    <n v="34.4893"/>
    <n v="85.8489"/>
    <n v="10"/>
    <n v="4.3"/>
    <s v="mb"/>
    <m/>
    <n v="96"/>
    <n v="6.5430000000000001"/>
    <n v="0.79"/>
    <s v="us"/>
    <s v="us70008fp0"/>
    <s v="2020-06-13T18:44:30.040Z"/>
    <s v="western Xizang"/>
    <b v="0"/>
    <s v="earthquake"/>
    <n v="8.9"/>
    <n v="1.9"/>
    <n v="0.14699999999999999"/>
    <n v="13"/>
    <s v="reviewed"/>
    <s v="us"/>
    <s v="us"/>
    <m/>
  </r>
  <r>
    <s v="2020-07-21T01:17:08.217Z"/>
    <d v="2020-07-21T01:17:08"/>
    <x v="6"/>
    <x v="4"/>
    <x v="6"/>
    <d v="2020-07-20T15:19:53"/>
    <n v="30.413499999999999"/>
    <n v="94.778999999999996"/>
    <n v="10"/>
    <n v="4"/>
    <s v="mb"/>
    <m/>
    <n v="114"/>
    <n v="3.2440000000000002"/>
    <n v="0.57999999999999996"/>
    <s v="us"/>
    <s v="us6000b55n"/>
    <s v="2020-09-26T16:58:27.040Z"/>
    <s v="212 km N of Shi Yomi, India"/>
    <b v="1"/>
    <s v="earthquake"/>
    <n v="7.7"/>
    <n v="1.8"/>
    <n v="0.17299999999999999"/>
    <n v="9"/>
    <s v="reviewed"/>
    <s v="us"/>
    <s v="us"/>
    <m/>
  </r>
  <r>
    <s v="2020-07-20T15:19:53.864Z"/>
    <d v="2020-07-20T15:19:53"/>
    <x v="6"/>
    <x v="4"/>
    <x v="6"/>
    <d v="2020-03-24T14:39:43"/>
    <n v="30.381599999999999"/>
    <n v="95.006399999999999"/>
    <n v="10"/>
    <n v="4"/>
    <s v="mb"/>
    <m/>
    <n v="139"/>
    <n v="6.16"/>
    <n v="0.94"/>
    <s v="us"/>
    <s v="us6000b3i2"/>
    <s v="2020-09-26T16:58:26.040Z"/>
    <s v="214 km NNE of Shi Yomi, India"/>
    <b v="1"/>
    <s v="earthquake"/>
    <n v="8.8000000000000007"/>
    <n v="2"/>
    <n v="0.17199999999999999"/>
    <n v="9"/>
    <s v="reviewed"/>
    <s v="us"/>
    <s v="us"/>
    <m/>
  </r>
  <r>
    <s v="2020-03-24T14:39:43.397Z"/>
    <d v="2020-03-24T14:39:43"/>
    <x v="22"/>
    <x v="4"/>
    <x v="22"/>
    <d v="2020-03-23T12:21:27"/>
    <n v="38.091900000000003"/>
    <n v="94.683999999999997"/>
    <n v="10"/>
    <n v="4.8"/>
    <s v="mb"/>
    <m/>
    <n v="47"/>
    <n v="7.5170000000000003"/>
    <n v="0.92"/>
    <s v="us"/>
    <s v="us70008f3p"/>
    <s v="2025-12-22T18:31:38.322Z"/>
    <s v="northern Qinghai, China"/>
    <b v="0"/>
    <s v="earthquake"/>
    <n v="6.9"/>
    <n v="1.8"/>
    <n v="4.5999999999999999E-2"/>
    <n v="147"/>
    <s v="reviewed"/>
    <s v="us"/>
    <s v="us"/>
    <m/>
  </r>
  <r>
    <s v="2020-03-23T12:21:27.031Z"/>
    <d v="2020-03-23T12:21:27"/>
    <x v="22"/>
    <x v="4"/>
    <x v="22"/>
    <d v="2020-07-11T04:57:35"/>
    <n v="25.1038"/>
    <n v="96.350999999999999"/>
    <n v="10"/>
    <n v="4.4000000000000004"/>
    <s v="mb"/>
    <m/>
    <n v="75"/>
    <n v="2.0579999999999998"/>
    <n v="0.73"/>
    <s v="us"/>
    <s v="us70008hf0"/>
    <s v="2020-06-06T20:54:10.040Z"/>
    <s v="109 km WSW of Myitkyina, Myanmar"/>
    <b v="0"/>
    <s v="earthquake"/>
    <n v="7.8"/>
    <n v="1.9"/>
    <n v="0.126"/>
    <n v="18"/>
    <s v="reviewed"/>
    <s v="us"/>
    <s v="us"/>
    <m/>
  </r>
  <r>
    <s v="2020-07-11T04:57:35.569Z"/>
    <d v="2020-07-11T04:57:35"/>
    <x v="6"/>
    <x v="4"/>
    <x v="6"/>
    <d v="2020-07-03T14:29:44"/>
    <n v="36.482399999999998"/>
    <n v="70.468900000000005"/>
    <n v="208.23"/>
    <n v="4"/>
    <s v="mb"/>
    <m/>
    <n v="89"/>
    <n v="1.415"/>
    <n v="1.38"/>
    <s v="us"/>
    <s v="us7000alt3"/>
    <s v="2020-09-19T20:58:07.040Z"/>
    <s v="53 km SW of Jurm, Afghanistan"/>
    <b v="1"/>
    <s v="earthquake"/>
    <n v="8.5"/>
    <n v="7.5"/>
    <n v="0.15"/>
    <n v="13"/>
    <s v="reviewed"/>
    <s v="us"/>
    <s v="us"/>
    <m/>
  </r>
  <r>
    <s v="2020-07-03T14:29:44.890Z"/>
    <d v="2020-07-03T14:29:44"/>
    <x v="6"/>
    <x v="4"/>
    <x v="6"/>
    <d v="2020-03-21T02:23:08"/>
    <n v="36.236800000000002"/>
    <n v="70.620099999999994"/>
    <n v="146"/>
    <n v="4"/>
    <s v="mb"/>
    <m/>
    <n v="86"/>
    <n v="1.536"/>
    <n v="1.0900000000000001"/>
    <s v="us"/>
    <s v="us7000aheb"/>
    <s v="2020-09-11T22:14:00.040Z"/>
    <s v="72 km SSW of Jurm, Afghanistan"/>
    <b v="1"/>
    <s v="earthquake"/>
    <n v="7.8"/>
    <n v="13.4"/>
    <n v="0.26"/>
    <n v="4"/>
    <s v="reviewed"/>
    <s v="us"/>
    <s v="us"/>
    <m/>
  </r>
  <r>
    <s v="2020-03-21T02:23:08.772Z"/>
    <d v="2020-03-21T02:23:08"/>
    <x v="22"/>
    <x v="4"/>
    <x v="22"/>
    <d v="2020-06-28T13:29:06"/>
    <n v="37.080500000000001"/>
    <n v="71.417400000000001"/>
    <n v="111.26"/>
    <n v="4.4000000000000004"/>
    <s v="mb"/>
    <m/>
    <n v="62"/>
    <n v="2.012"/>
    <n v="0.81"/>
    <s v="us"/>
    <s v="us70008dcz"/>
    <s v="2020-06-06T20:54:00.040Z"/>
    <s v="43 km NNW of Ishqoshim, Tajikistan"/>
    <b v="0"/>
    <s v="earthquake"/>
    <n v="6.7"/>
    <n v="7.4"/>
    <n v="0.09"/>
    <n v="35"/>
    <s v="reviewed"/>
    <s v="us"/>
    <s v="us"/>
    <m/>
  </r>
  <r>
    <s v="2020-06-28T13:29:06.441Z"/>
    <d v="2020-06-28T13:29:06"/>
    <x v="27"/>
    <x v="4"/>
    <x v="27"/>
    <d v="2020-03-19T14:56:35"/>
    <n v="36.334400000000002"/>
    <n v="71.215299999999999"/>
    <n v="92.24"/>
    <n v="4"/>
    <s v="mb"/>
    <m/>
    <n v="97"/>
    <n v="1.2450000000000001"/>
    <n v="0.49"/>
    <s v="us"/>
    <s v="us7000adqt"/>
    <s v="2020-09-05T17:35:30.040Z"/>
    <s v="48 km SW of Ashk?sham, Afghanistan"/>
    <b v="1"/>
    <s v="earthquake"/>
    <n v="6.3"/>
    <n v="8.6"/>
    <n v="0.156"/>
    <n v="12"/>
    <s v="reviewed"/>
    <s v="us"/>
    <s v="us"/>
    <m/>
  </r>
  <r>
    <s v="2020-03-19T14:56:35.157Z"/>
    <d v="2020-03-19T14:56:35"/>
    <x v="22"/>
    <x v="4"/>
    <x v="22"/>
    <d v="2020-05-30T02:34:41"/>
    <n v="39.067900000000002"/>
    <n v="72.303799999999995"/>
    <n v="10"/>
    <n v="4.5999999999999996"/>
    <s v="mb"/>
    <m/>
    <n v="184"/>
    <n v="0.56699999999999995"/>
    <n v="1.32"/>
    <s v="us"/>
    <s v="us70008c7i"/>
    <s v="2020-06-06T20:53:54.040Z"/>
    <s v="54 km S of Daroot-Korgon, Kyrgyzstan"/>
    <b v="0"/>
    <s v="earthquake"/>
    <n v="2.8"/>
    <n v="1.9"/>
    <n v="7.0000000000000007E-2"/>
    <n v="62"/>
    <s v="reviewed"/>
    <s v="us"/>
    <s v="us"/>
    <m/>
  </r>
  <r>
    <s v="2020-05-30T02:34:41.679Z"/>
    <d v="2020-05-30T02:34:41"/>
    <x v="56"/>
    <x v="4"/>
    <x v="56"/>
    <d v="2020-03-18T08:43:44"/>
    <n v="36.669800000000002"/>
    <n v="71.119200000000006"/>
    <n v="218.65"/>
    <n v="4"/>
    <s v="mb"/>
    <m/>
    <n v="97"/>
    <n v="2.1040000000000001"/>
    <n v="0.73"/>
    <s v="us"/>
    <s v="us6000a2c7"/>
    <s v="2020-08-15T20:19:50.040Z"/>
    <s v="33 km SE of Jurm, Afghanistan"/>
    <b v="1"/>
    <s v="earthquake"/>
    <n v="7.1"/>
    <n v="7.4"/>
    <n v="0.13400000000000001"/>
    <n v="15"/>
    <s v="reviewed"/>
    <s v="us"/>
    <s v="us"/>
    <m/>
  </r>
  <r>
    <s v="2020-03-18T08:43:44.986Z"/>
    <d v="2020-03-18T08:43:44"/>
    <x v="22"/>
    <x v="4"/>
    <x v="22"/>
    <d v="2020-03-17T04:02:10"/>
    <n v="27.1633"/>
    <n v="103.265"/>
    <n v="10"/>
    <n v="4.3"/>
    <s v="mb"/>
    <m/>
    <n v="85"/>
    <n v="6.2869999999999999"/>
    <n v="0.66"/>
    <s v="us"/>
    <s v="us70008gyp"/>
    <s v="2020-06-06T20:53:46.040Z"/>
    <s v="47 km WSW of Zhaotong, China"/>
    <b v="0"/>
    <s v="earthquake"/>
    <n v="5.2"/>
    <n v="1.9"/>
    <n v="0.13700000000000001"/>
    <n v="15"/>
    <s v="reviewed"/>
    <s v="us"/>
    <s v="us"/>
    <m/>
  </r>
  <r>
    <s v="2020-03-17T04:02:10.317Z"/>
    <d v="2020-03-17T04:02:10"/>
    <x v="22"/>
    <x v="4"/>
    <x v="22"/>
    <d v="2020-04-23T18:54:14"/>
    <n v="34.539099999999998"/>
    <n v="85.836299999999994"/>
    <n v="10"/>
    <n v="4.5999999999999996"/>
    <s v="mb"/>
    <m/>
    <n v="91"/>
    <n v="6.6120000000000001"/>
    <n v="0.72"/>
    <s v="us"/>
    <s v="us60008gy3"/>
    <s v="2020-05-30T22:17:17.040Z"/>
    <s v="western Xizang"/>
    <b v="0"/>
    <s v="earthquake"/>
    <n v="8.4"/>
    <n v="1.8"/>
    <n v="6.7000000000000004E-2"/>
    <n v="67"/>
    <s v="reviewed"/>
    <s v="us"/>
    <s v="us"/>
    <m/>
  </r>
  <r>
    <s v="2020-04-23T18:54:14.489Z"/>
    <d v="2020-04-23T18:54:14"/>
    <x v="69"/>
    <x v="4"/>
    <x v="69"/>
    <d v="2020-04-12T00:32:54"/>
    <n v="36.4895"/>
    <n v="70.974599999999995"/>
    <n v="147.33000000000001"/>
    <n v="4"/>
    <s v="mb"/>
    <m/>
    <n v="94"/>
    <n v="2.17"/>
    <n v="0.72"/>
    <s v="us"/>
    <s v="us60009epj"/>
    <s v="2020-07-11T22:19:20.040Z"/>
    <s v="43 km SSE of Jurm, Afghanistan"/>
    <b v="1"/>
    <s v="earthquake"/>
    <n v="7.9"/>
    <n v="11.8"/>
    <n v="0.19600000000000001"/>
    <n v="7"/>
    <s v="reviewed"/>
    <s v="us"/>
    <s v="us"/>
    <m/>
  </r>
  <r>
    <s v="2020-04-12T00:32:54.726Z"/>
    <d v="2020-04-12T00:32:54"/>
    <x v="69"/>
    <x v="4"/>
    <x v="69"/>
    <d v="2020-03-15T16:18:09"/>
    <n v="29.3551"/>
    <n v="70.069900000000004"/>
    <n v="10"/>
    <n v="4"/>
    <s v="mb"/>
    <m/>
    <n v="202"/>
    <n v="5.0789999999999997"/>
    <n v="0.72"/>
    <s v="us"/>
    <s v="us70008ufr"/>
    <s v="2020-06-30T14:03:00.040Z"/>
    <s v="37 km SW of Dajal, Pakistan"/>
    <b v="1"/>
    <s v="earthquake"/>
    <n v="12"/>
    <n v="2"/>
    <n v="0.156"/>
    <n v="11"/>
    <s v="reviewed"/>
    <s v="us"/>
    <s v="us"/>
    <m/>
  </r>
  <r>
    <s v="2020-03-15T16:18:09.209Z"/>
    <d v="2020-03-15T16:18:09"/>
    <x v="22"/>
    <x v="4"/>
    <x v="22"/>
    <d v="2020-03-15T16:17:04"/>
    <n v="32.790300000000002"/>
    <n v="85.658199999999994"/>
    <n v="10"/>
    <n v="4.4000000000000004"/>
    <s v="mb"/>
    <m/>
    <n v="110"/>
    <n v="4.9169999999999998"/>
    <n v="0.43"/>
    <s v="us"/>
    <s v="us70008c4d"/>
    <s v="2020-05-30T22:17:20.040Z"/>
    <s v="western Xizang"/>
    <b v="0"/>
    <s v="earthquake"/>
    <n v="8.1999999999999993"/>
    <n v="1.5"/>
    <n v="0.11700000000000001"/>
    <n v="21"/>
    <s v="reviewed"/>
    <s v="us"/>
    <s v="us"/>
    <m/>
  </r>
  <r>
    <s v="2020-03-15T16:17:04.697Z"/>
    <d v="2020-03-15T16:17:04"/>
    <x v="22"/>
    <x v="4"/>
    <x v="22"/>
    <d v="2020-04-10T13:51:17"/>
    <n v="32.6753"/>
    <n v="85.454999999999998"/>
    <n v="10"/>
    <n v="4.2"/>
    <s v="mb"/>
    <m/>
    <n v="112"/>
    <n v="4.8449999999999998"/>
    <n v="0.79"/>
    <s v="us"/>
    <s v="us60008g3i"/>
    <s v="2020-05-30T22:17:11.040Z"/>
    <s v="western Xizang"/>
    <b v="0"/>
    <s v="earthquake"/>
    <n v="3.6"/>
    <n v="1.9"/>
    <n v="0.121"/>
    <n v="22"/>
    <s v="reviewed"/>
    <s v="us"/>
    <s v="us"/>
    <m/>
  </r>
  <r>
    <s v="2020-04-10T13:51:17.590Z"/>
    <d v="2020-04-10T13:51:17"/>
    <x v="69"/>
    <x v="4"/>
    <x v="69"/>
    <d v="2020-04-08T05:53:57"/>
    <n v="36.047199999999997"/>
    <n v="70.033600000000007"/>
    <n v="114.27"/>
    <n v="4"/>
    <s v="mb"/>
    <m/>
    <n v="78"/>
    <n v="1.7070000000000001"/>
    <n v="1.1100000000000001"/>
    <s v="us"/>
    <s v="us70008t8i"/>
    <s v="2020-06-30T14:02:51.040Z"/>
    <s v="60 km SSE of Farkh?r, Afghanistan"/>
    <b v="1"/>
    <s v="earthquake"/>
    <n v="4.3"/>
    <n v="8.1"/>
    <n v="0.156"/>
    <n v="11"/>
    <s v="reviewed"/>
    <s v="us"/>
    <s v="us"/>
    <m/>
  </r>
  <r>
    <s v="2020-04-08T05:53:57.175Z"/>
    <d v="2020-04-08T05:53:57"/>
    <x v="69"/>
    <x v="4"/>
    <x v="69"/>
    <d v="2020-03-15T14:20:59"/>
    <n v="23.420300000000001"/>
    <n v="86.989000000000004"/>
    <n v="10"/>
    <n v="4"/>
    <s v="mb"/>
    <m/>
    <n v="209"/>
    <n v="4.5220000000000002"/>
    <n v="0.91"/>
    <s v="us"/>
    <s v="us70008s0k"/>
    <s v="2020-06-30T14:02:47.040Z"/>
    <s v="22 km NNW of B?nkura, India"/>
    <b v="1"/>
    <s v="earthquake"/>
    <n v="8.1"/>
    <n v="2"/>
    <n v="0.23200000000000001"/>
    <n v="5"/>
    <s v="reviewed"/>
    <s v="us"/>
    <s v="us"/>
    <m/>
  </r>
  <r>
    <s v="2020-03-15T14:20:59.778Z"/>
    <d v="2020-03-15T14:20:59"/>
    <x v="22"/>
    <x v="4"/>
    <x v="22"/>
    <d v="2020-04-04T08:29:22"/>
    <n v="6.2805"/>
    <n v="60.2102"/>
    <n v="10"/>
    <n v="4.4000000000000004"/>
    <s v="mb"/>
    <m/>
    <n v="83"/>
    <n v="11.863"/>
    <n v="0.79"/>
    <s v="us"/>
    <s v="us70008c3w"/>
    <s v="2020-05-30T22:17:20.040Z"/>
    <s v="Carlsberg Ridge"/>
    <b v="0"/>
    <s v="earthquake"/>
    <n v="7.8"/>
    <n v="1.8"/>
    <n v="0.124"/>
    <n v="19"/>
    <s v="reviewed"/>
    <s v="us"/>
    <s v="us"/>
    <m/>
  </r>
  <r>
    <s v="2020-04-04T08:29:22.470Z"/>
    <d v="2020-04-04T08:29:22"/>
    <x v="69"/>
    <x v="4"/>
    <x v="69"/>
    <d v="2020-03-14T18:30:33"/>
    <n v="34.965200000000003"/>
    <n v="71.336699999999993"/>
    <n v="78.77"/>
    <n v="4"/>
    <s v="mb"/>
    <m/>
    <n v="129"/>
    <n v="1.9350000000000001"/>
    <n v="0.34"/>
    <s v="us"/>
    <s v="us70008nha"/>
    <s v="2020-06-21T00:54:57.040Z"/>
    <s v="7 km SSW of ?sm?r, Afghanistan"/>
    <b v="1"/>
    <s v="earthquake"/>
    <n v="4.5"/>
    <n v="17.5"/>
    <n v="0.23200000000000001"/>
    <n v="5"/>
    <s v="reviewed"/>
    <s v="us"/>
    <s v="us"/>
    <m/>
  </r>
  <r>
    <s v="2020-03-14T18:30:33.866Z"/>
    <d v="2020-03-14T18:30:33"/>
    <x v="22"/>
    <x v="4"/>
    <x v="22"/>
    <d v="2020-03-24T23:39:29"/>
    <n v="3.5634999999999999"/>
    <n v="94.570800000000006"/>
    <n v="10"/>
    <n v="4.3"/>
    <s v="mb"/>
    <m/>
    <n v="118"/>
    <n v="2.8889999999999998"/>
    <n v="0.62"/>
    <s v="us"/>
    <s v="us60008fqs"/>
    <s v="2020-05-30T22:17:08.040Z"/>
    <s v="184 km WSW of Meulaboh, Indonesia"/>
    <b v="0"/>
    <s v="earthquake"/>
    <n v="7"/>
    <n v="1.7"/>
    <n v="9.8000000000000004E-2"/>
    <n v="37"/>
    <s v="reviewed"/>
    <s v="us"/>
    <s v="us"/>
    <m/>
  </r>
  <r>
    <s v="2020-03-24T23:39:29.603Z"/>
    <d v="2020-03-24T23:39:29"/>
    <x v="22"/>
    <x v="4"/>
    <x v="22"/>
    <d v="2020-03-12T15:44:02"/>
    <n v="28.610700000000001"/>
    <n v="87.219700000000003"/>
    <n v="10"/>
    <n v="4"/>
    <s v="mb"/>
    <m/>
    <n v="75"/>
    <n v="0.74199999999999999"/>
    <n v="0.84"/>
    <s v="us"/>
    <s v="us70008ffi"/>
    <s v="2020-06-06T20:54:16.040Z"/>
    <s v="83 km NNE of Lobujya, Nepal"/>
    <b v="1"/>
    <s v="earthquake"/>
    <n v="4.5"/>
    <n v="1.7"/>
    <n v="0.126"/>
    <n v="17"/>
    <s v="reviewed"/>
    <s v="us"/>
    <s v="us"/>
    <m/>
  </r>
  <r>
    <s v="2020-03-12T15:44:02.770Z"/>
    <d v="2020-03-12T15:44:02"/>
    <x v="22"/>
    <x v="4"/>
    <x v="22"/>
    <d v="2020-03-11T17:11:20"/>
    <n v="32.715200000000003"/>
    <n v="85.332300000000004"/>
    <n v="10"/>
    <n v="5.4"/>
    <s v="mww"/>
    <m/>
    <n v="26"/>
    <n v="4.91"/>
    <n v="0.71"/>
    <s v="us"/>
    <s v="us60008ecp"/>
    <s v="2025-12-22T17:57:11.496Z"/>
    <s v="western Xizang"/>
    <b v="0"/>
    <s v="earthquake"/>
    <n v="5"/>
    <n v="1.8"/>
    <n v="0.10299999999999999"/>
    <n v="9"/>
    <s v="reviewed"/>
    <s v="us"/>
    <s v="us"/>
    <m/>
  </r>
  <r>
    <s v="2020-03-11T17:11:20.564Z"/>
    <d v="2020-03-11T17:11:20"/>
    <x v="22"/>
    <x v="4"/>
    <x v="22"/>
    <d v="2020-03-17T00:38:36"/>
    <n v="38.706600000000002"/>
    <n v="69.605599999999995"/>
    <n v="10"/>
    <n v="4.2"/>
    <s v="mb"/>
    <m/>
    <n v="84"/>
    <n v="0.35299999999999998"/>
    <n v="1"/>
    <s v="us"/>
    <s v="us60008gkt"/>
    <s v="2020-05-30T22:17:15.040Z"/>
    <s v="9 km W of Obigarm, Tajikistan"/>
    <b v="0"/>
    <s v="earthquake"/>
    <n v="3.9"/>
    <n v="1.6"/>
    <n v="0.30399999999999999"/>
    <n v="3"/>
    <s v="reviewed"/>
    <s v="us"/>
    <s v="us"/>
    <m/>
  </r>
  <r>
    <s v="2020-03-17T00:38:36.468Z"/>
    <d v="2020-03-17T00:38:36"/>
    <x v="22"/>
    <x v="4"/>
    <x v="22"/>
    <d v="2020-03-11T02:42:42"/>
    <n v="36.569800000000001"/>
    <n v="70.956999999999994"/>
    <n v="208.92"/>
    <n v="4"/>
    <s v="mb"/>
    <m/>
    <n v="74"/>
    <n v="2.097"/>
    <n v="0.76"/>
    <s v="us"/>
    <s v="us60008gwi"/>
    <s v="2020-05-30T22:17:16.040Z"/>
    <s v="34 km SSE of Jurm, Afghanistan"/>
    <b v="1"/>
    <s v="earthquake"/>
    <n v="6.6"/>
    <n v="15.2"/>
    <n v="0.23200000000000001"/>
    <n v="5"/>
    <s v="reviewed"/>
    <s v="us"/>
    <s v="us"/>
    <m/>
  </r>
  <r>
    <s v="2020-03-11T02:42:42.924Z"/>
    <d v="2020-03-11T02:42:42"/>
    <x v="22"/>
    <x v="4"/>
    <x v="22"/>
    <d v="2020-03-10T23:08:34"/>
    <n v="38.240400000000001"/>
    <n v="74.104900000000001"/>
    <n v="158.25"/>
    <n v="4.2"/>
    <s v="mb"/>
    <m/>
    <n v="73"/>
    <n v="2.1819999999999999"/>
    <n v="0.86"/>
    <s v="us"/>
    <s v="us60008dh0"/>
    <s v="2020-05-30T22:17:01.040Z"/>
    <s v="14 km ENE of Murghob, Tajikistan"/>
    <b v="0"/>
    <s v="earthquake"/>
    <n v="4.3"/>
    <n v="8.8000000000000007"/>
    <n v="0.152"/>
    <n v="12"/>
    <s v="reviewed"/>
    <s v="us"/>
    <s v="us"/>
    <m/>
  </r>
  <r>
    <s v="2020-03-10T23:08:34.923Z"/>
    <d v="2020-03-10T23:08:34"/>
    <x v="22"/>
    <x v="4"/>
    <x v="22"/>
    <d v="2020-03-10T00:20:14"/>
    <n v="3.8658999999999999"/>
    <n v="97.254199999999997"/>
    <n v="110.48"/>
    <n v="5"/>
    <s v="mb"/>
    <m/>
    <n v="57"/>
    <n v="1.3879999999999999"/>
    <n v="1.08"/>
    <s v="us"/>
    <s v="us60008dfc"/>
    <s v="2020-05-23T22:03:02.040Z"/>
    <s v="103 km SW of Langsa, Indonesia"/>
    <b v="0"/>
    <s v="earthquake"/>
    <n v="7.2"/>
    <n v="5.3"/>
    <n v="0.05"/>
    <n v="129"/>
    <s v="reviewed"/>
    <s v="us"/>
    <s v="us"/>
    <m/>
  </r>
  <r>
    <s v="2020-03-10T00:20:14.450Z"/>
    <d v="2020-03-10T00:20:14"/>
    <x v="22"/>
    <x v="4"/>
    <x v="22"/>
    <d v="2020-03-09T21:44:27"/>
    <n v="32.869999999999997"/>
    <n v="85.393799999999999"/>
    <n v="10"/>
    <n v="4.0999999999999996"/>
    <s v="mb"/>
    <m/>
    <n v="57"/>
    <n v="5.0460000000000003"/>
    <n v="0.64"/>
    <s v="us"/>
    <s v="us60008cxq"/>
    <s v="2020-05-23T22:03:33.040Z"/>
    <s v="western Xizang"/>
    <b v="0"/>
    <s v="earthquake"/>
    <n v="8.3000000000000007"/>
    <n v="1.9"/>
    <n v="9.6000000000000002E-2"/>
    <n v="30"/>
    <s v="reviewed"/>
    <s v="us"/>
    <s v="us"/>
    <m/>
  </r>
  <r>
    <s v="2020-03-09T21:44:27.265Z"/>
    <d v="2020-03-09T21:44:27"/>
    <x v="22"/>
    <x v="4"/>
    <x v="22"/>
    <d v="2020-03-09T18:38:51"/>
    <n v="36.127099999999999"/>
    <n v="80.151700000000005"/>
    <n v="10"/>
    <n v="4.4000000000000004"/>
    <s v="mb"/>
    <m/>
    <n v="91"/>
    <n v="5.1180000000000003"/>
    <n v="0.75"/>
    <s v="us"/>
    <s v="us60008cv9"/>
    <s v="2020-05-23T22:03:33.040Z"/>
    <s v="110 km S of Hotan, China"/>
    <b v="0"/>
    <s v="earthquake"/>
    <n v="6.1"/>
    <n v="1.7"/>
    <n v="0.123"/>
    <n v="19"/>
    <s v="reviewed"/>
    <s v="us"/>
    <s v="us"/>
    <m/>
  </r>
  <r>
    <s v="2020-03-09T18:38:51.130Z"/>
    <d v="2020-03-09T18:38:51"/>
    <x v="22"/>
    <x v="4"/>
    <x v="22"/>
    <d v="2020-03-09T18:12:09"/>
    <n v="32.785200000000003"/>
    <n v="85.516599999999997"/>
    <n v="10"/>
    <n v="4.2"/>
    <s v="mb"/>
    <m/>
    <n v="64"/>
    <n v="4.9390000000000001"/>
    <n v="0.81"/>
    <s v="us"/>
    <s v="us60008cme"/>
    <s v="2020-05-23T22:03:33.040Z"/>
    <s v="western Xizang"/>
    <b v="0"/>
    <s v="earthquake"/>
    <n v="8.6999999999999993"/>
    <n v="1.9"/>
    <n v="0.121"/>
    <n v="21"/>
    <s v="reviewed"/>
    <s v="us"/>
    <s v="us"/>
    <m/>
  </r>
  <r>
    <s v="2020-03-09T18:12:09.419Z"/>
    <d v="2020-03-09T18:12:09"/>
    <x v="22"/>
    <x v="4"/>
    <x v="22"/>
    <d v="2020-03-09T08:42:22"/>
    <n v="32.800600000000003"/>
    <n v="85.545599999999993"/>
    <n v="10"/>
    <n v="5.2"/>
    <s v="mww"/>
    <m/>
    <n v="37"/>
    <n v="4.9480000000000004"/>
    <n v="0.81"/>
    <s v="us"/>
    <s v="us60008clh"/>
    <s v="2025-12-22T18:30:48.564Z"/>
    <s v="western Xizang"/>
    <b v="0"/>
    <s v="earthquake"/>
    <n v="6.4"/>
    <n v="1.8"/>
    <n v="0.11"/>
    <n v="8"/>
    <s v="reviewed"/>
    <s v="us"/>
    <s v="us"/>
    <m/>
  </r>
  <r>
    <s v="2020-03-09T08:42:22.683Z"/>
    <d v="2020-03-09T08:42:22"/>
    <x v="22"/>
    <x v="4"/>
    <x v="22"/>
    <d v="2020-03-09T08:07:22"/>
    <n v="5.1966999999999999"/>
    <n v="61.749499999999998"/>
    <n v="10"/>
    <n v="4.5"/>
    <s v="mb"/>
    <m/>
    <n v="115"/>
    <n v="11.478"/>
    <n v="1.18"/>
    <s v="us"/>
    <s v="us60008f4n"/>
    <s v="2020-05-23T22:03:08.040Z"/>
    <s v="Carlsberg Ridge"/>
    <b v="0"/>
    <s v="earthquake"/>
    <n v="8"/>
    <n v="1.9"/>
    <n v="0.14000000000000001"/>
    <n v="15"/>
    <s v="reviewed"/>
    <s v="us"/>
    <s v="us"/>
    <m/>
  </r>
  <r>
    <s v="2020-03-09T08:07:22.686Z"/>
    <d v="2020-03-09T08:07:22"/>
    <x v="22"/>
    <x v="4"/>
    <x v="22"/>
    <d v="2020-03-08T16:59:17"/>
    <n v="1.8835"/>
    <n v="99.511799999999994"/>
    <n v="159.21"/>
    <n v="4.3"/>
    <s v="mb"/>
    <m/>
    <n v="68"/>
    <n v="2.0190000000000001"/>
    <n v="0.9"/>
    <s v="us"/>
    <s v="us60008cd0"/>
    <s v="2020-05-23T22:03:30.040Z"/>
    <s v="32 km SW of Bandar, Indonesia"/>
    <b v="0"/>
    <s v="earthquake"/>
    <n v="6.2"/>
    <n v="7"/>
    <n v="8.5000000000000006E-2"/>
    <n v="39"/>
    <s v="reviewed"/>
    <s v="us"/>
    <s v="us"/>
    <m/>
  </r>
  <r>
    <s v="2020-03-08T16:59:17.196Z"/>
    <d v="2020-03-08T16:59:17"/>
    <x v="22"/>
    <x v="4"/>
    <x v="22"/>
    <d v="2020-03-11T14:19:31"/>
    <n v="32.717300000000002"/>
    <n v="85.473200000000006"/>
    <n v="10"/>
    <n v="4.2"/>
    <s v="mb"/>
    <m/>
    <n v="136"/>
    <n v="9.0470000000000006"/>
    <n v="0.56000000000000005"/>
    <s v="us"/>
    <s v="us60008c3e"/>
    <s v="2020-05-23T22:03:33.040Z"/>
    <s v="western Xizang"/>
    <b v="0"/>
    <s v="earthquake"/>
    <n v="6.8"/>
    <n v="1.7"/>
    <n v="0.11"/>
    <n v="23"/>
    <s v="reviewed"/>
    <s v="us"/>
    <s v="us"/>
    <m/>
  </r>
  <r>
    <s v="2020-03-11T14:19:31.898Z"/>
    <d v="2020-03-11T14:19:31"/>
    <x v="22"/>
    <x v="4"/>
    <x v="22"/>
    <d v="2020-03-07T04:05:43"/>
    <n v="32.567999999999998"/>
    <n v="78.462699999999998"/>
    <n v="10"/>
    <n v="4"/>
    <s v="mb"/>
    <m/>
    <n v="139"/>
    <n v="4.49"/>
    <n v="1"/>
    <s v="us"/>
    <s v="us60008dp6"/>
    <s v="2020-05-30T22:17:02.040Z"/>
    <s v="125 km ENE of Man?li, India"/>
    <b v="1"/>
    <s v="earthquake"/>
    <n v="5.9"/>
    <n v="2"/>
    <n v="0.156"/>
    <n v="11"/>
    <s v="reviewed"/>
    <s v="us"/>
    <s v="us"/>
    <m/>
  </r>
  <r>
    <s v="2020-03-07T04:05:43.016Z"/>
    <d v="2020-03-07T04:05:43"/>
    <x v="22"/>
    <x v="4"/>
    <x v="22"/>
    <d v="2020-03-04T04:23:06"/>
    <n v="23.230499999999999"/>
    <n v="96.105500000000006"/>
    <n v="10"/>
    <n v="4.5"/>
    <s v="mb"/>
    <m/>
    <n v="97"/>
    <n v="1.93"/>
    <n v="1.04"/>
    <s v="us"/>
    <s v="us60008e97"/>
    <s v="2020-05-23T22:03:16.040Z"/>
    <s v="54 km NW of Mogok, Myanmar"/>
    <b v="0"/>
    <s v="earthquake"/>
    <n v="2.7"/>
    <n v="1.9"/>
    <n v="0.124"/>
    <n v="19"/>
    <s v="reviewed"/>
    <s v="us"/>
    <s v="us"/>
    <m/>
  </r>
  <r>
    <s v="2020-03-04T04:23:06.314Z"/>
    <d v="2020-03-04T04:23:06"/>
    <x v="22"/>
    <x v="4"/>
    <x v="22"/>
    <d v="2020-02-29T07:22:41"/>
    <n v="36.6066"/>
    <n v="70.912599999999998"/>
    <n v="202.43"/>
    <n v="4"/>
    <s v="mb"/>
    <m/>
    <n v="77"/>
    <n v="2.0459999999999998"/>
    <n v="1.34"/>
    <s v="us"/>
    <s v="us6000896g"/>
    <s v="2020-05-23T22:03:05.040Z"/>
    <s v="29 km SSE of Jurm, Afghanistan"/>
    <b v="1"/>
    <s v="earthquake"/>
    <n v="5.9"/>
    <n v="18.3"/>
    <n v="0.19600000000000001"/>
    <n v="7"/>
    <s v="reviewed"/>
    <s v="us"/>
    <s v="us"/>
    <m/>
  </r>
  <r>
    <s v="2020-02-29T07:22:41.832Z"/>
    <d v="2020-02-29T07:22:41"/>
    <x v="64"/>
    <x v="4"/>
    <x v="64"/>
    <d v="2020-02-27T15:01:22"/>
    <n v="36.566400000000002"/>
    <n v="71.248400000000004"/>
    <n v="123.52"/>
    <n v="4"/>
    <s v="mb"/>
    <m/>
    <n v="84"/>
    <n v="2.5390000000000001"/>
    <n v="0.75"/>
    <s v="us"/>
    <s v="us600086tf"/>
    <s v="2020-05-19T22:14:11.040Z"/>
    <s v="28 km WSW of Ashk?sham, Afghanistan"/>
    <b v="1"/>
    <s v="earthquake"/>
    <n v="4.5"/>
    <n v="10.4"/>
    <n v="0.23200000000000001"/>
    <n v="5"/>
    <s v="reviewed"/>
    <s v="us"/>
    <s v="us"/>
    <m/>
  </r>
  <r>
    <s v="2020-02-27T15:01:22.129Z"/>
    <d v="2020-02-27T15:01:22"/>
    <x v="64"/>
    <x v="4"/>
    <x v="64"/>
    <d v="2020-03-05T08:22:35"/>
    <n v="36.175400000000003"/>
    <n v="69.889600000000002"/>
    <n v="106.8"/>
    <n v="4"/>
    <s v="mb"/>
    <m/>
    <n v="72"/>
    <n v="1.7709999999999999"/>
    <n v="0.7"/>
    <s v="us"/>
    <s v="us6000859g"/>
    <s v="2020-05-19T22:14:02.040Z"/>
    <s v="44 km S of Farkh?r, Afghanistan"/>
    <b v="1"/>
    <s v="earthquake"/>
    <n v="5.2"/>
    <n v="8.3000000000000007"/>
    <n v="0.13900000000000001"/>
    <n v="18"/>
    <s v="reviewed"/>
    <s v="us"/>
    <s v="us"/>
    <m/>
  </r>
  <r>
    <s v="2020-03-05T08:22:35.512Z"/>
    <d v="2020-03-05T08:22:35"/>
    <x v="22"/>
    <x v="4"/>
    <x v="22"/>
    <d v="2020-02-25T06:16:20"/>
    <n v="38.831899999999997"/>
    <n v="71.776499999999999"/>
    <n v="10"/>
    <n v="4.5999999999999996"/>
    <s v="mb"/>
    <m/>
    <n v="119"/>
    <n v="0.65"/>
    <n v="0.66"/>
    <s v="us"/>
    <s v="us60008a1u"/>
    <s v="2020-05-23T22:03:30.040Z"/>
    <s v="49 km SSE of Karakenja, Tajikistan"/>
    <b v="0"/>
    <s v="earthquake"/>
    <n v="4.7"/>
    <n v="1.9"/>
    <n v="9.2999999999999999E-2"/>
    <n v="35"/>
    <s v="reviewed"/>
    <s v="us"/>
    <s v="us"/>
    <m/>
  </r>
  <r>
    <s v="2020-02-25T06:16:20.871Z"/>
    <d v="2020-02-25T06:16:20"/>
    <x v="64"/>
    <x v="4"/>
    <x v="64"/>
    <d v="2020-03-04T13:28:38"/>
    <n v="24.546700000000001"/>
    <n v="90.176699999999997"/>
    <n v="10"/>
    <n v="4"/>
    <s v="mb"/>
    <m/>
    <n v="159"/>
    <n v="1.83"/>
    <n v="0.93"/>
    <s v="us"/>
    <s v="us600084bt"/>
    <s v="2020-05-09T21:40:46.040Z"/>
    <s v="25 km N of Sakhipur, Bangladesh"/>
    <b v="1"/>
    <s v="earthquake"/>
    <n v="5.7"/>
    <n v="1.7"/>
    <n v="0.126"/>
    <n v="17"/>
    <s v="reviewed"/>
    <s v="us"/>
    <s v="us"/>
    <m/>
  </r>
  <r>
    <s v="2020-03-04T13:28:38.624Z"/>
    <d v="2020-03-04T13:28:38"/>
    <x v="22"/>
    <x v="4"/>
    <x v="22"/>
    <d v="2020-02-23T03:14:18"/>
    <n v="32.0214"/>
    <n v="94.788899999999998"/>
    <n v="10"/>
    <n v="4.3"/>
    <s v="mb"/>
    <m/>
    <n v="101"/>
    <n v="6.9260000000000002"/>
    <n v="0.87"/>
    <s v="us"/>
    <s v="us600089dg"/>
    <s v="2020-05-23T22:03:33.040Z"/>
    <s v="247 km WNW of Qamdo, China"/>
    <b v="0"/>
    <s v="earthquake"/>
    <n v="8.3000000000000007"/>
    <n v="1.9"/>
    <n v="0.106"/>
    <n v="25"/>
    <s v="reviewed"/>
    <s v="us"/>
    <s v="us"/>
    <m/>
  </r>
  <r>
    <s v="2020-02-23T03:14:18.368Z"/>
    <d v="2020-02-23T03:14:18"/>
    <x v="64"/>
    <x v="4"/>
    <x v="64"/>
    <d v="2020-03-04T00:20:03"/>
    <n v="36.508499999999998"/>
    <n v="70.803700000000006"/>
    <n v="185.65"/>
    <n v="4"/>
    <s v="mb"/>
    <m/>
    <n v="73"/>
    <n v="2.3889999999999998"/>
    <n v="0.99"/>
    <s v="us"/>
    <s v="us70007v0s"/>
    <s v="2020-05-09T21:41:13.040Z"/>
    <s v="39 km S of Jurm, Afghanistan"/>
    <b v="1"/>
    <s v="earthquake"/>
    <n v="4.5"/>
    <n v="8.1999999999999993"/>
    <n v="0.14899999999999999"/>
    <n v="12"/>
    <s v="reviewed"/>
    <s v="us"/>
    <s v="us"/>
    <m/>
  </r>
  <r>
    <s v="2020-03-04T00:20:03.152Z"/>
    <d v="2020-03-04T00:20:03"/>
    <x v="22"/>
    <x v="4"/>
    <x v="22"/>
    <d v="2020-03-03T09:18:50"/>
    <n v="24.420200000000001"/>
    <n v="96.1023"/>
    <n v="10"/>
    <n v="4.8"/>
    <s v="mb"/>
    <m/>
    <n v="72"/>
    <n v="1.6539999999999999"/>
    <n v="0.94"/>
    <s v="us"/>
    <s v="us60008937"/>
    <s v="2020-05-23T22:03:26.040Z"/>
    <s v="116 km W of Bhamo, Myanmar"/>
    <b v="0"/>
    <s v="earthquake"/>
    <n v="6.4"/>
    <n v="1.8"/>
    <n v="5.0999999999999997E-2"/>
    <n v="121"/>
    <s v="reviewed"/>
    <s v="us"/>
    <s v="us"/>
    <m/>
  </r>
  <r>
    <s v="2020-03-03T09:18:50.445Z"/>
    <d v="2020-03-03T09:18:50"/>
    <x v="22"/>
    <x v="4"/>
    <x v="22"/>
    <d v="2020-02-16T23:34:28"/>
    <n v="17.624700000000001"/>
    <n v="94.305099999999996"/>
    <n v="10"/>
    <n v="4.9000000000000004"/>
    <s v="mb"/>
    <m/>
    <n v="59"/>
    <n v="4.0529999999999999"/>
    <n v="0.79"/>
    <s v="us"/>
    <s v="us600088jb"/>
    <s v="2020-05-19T22:14:22.040Z"/>
    <s v="104 km NNW of Pathein, Myanmar"/>
    <b v="0"/>
    <s v="earthquake"/>
    <n v="8.9"/>
    <n v="1.8"/>
    <n v="5.7000000000000002E-2"/>
    <n v="95"/>
    <s v="reviewed"/>
    <s v="us"/>
    <s v="us"/>
    <m/>
  </r>
  <r>
    <s v="2020-02-16T23:34:28.851Z"/>
    <d v="2020-02-16T23:34:28"/>
    <x v="64"/>
    <x v="4"/>
    <x v="64"/>
    <d v="2020-01-12T02:18:44"/>
    <n v="36.217500000000001"/>
    <n v="70.148899999999998"/>
    <n v="128.78"/>
    <n v="4"/>
    <s v="mb"/>
    <m/>
    <n v="75"/>
    <n v="1.901"/>
    <n v="0.69"/>
    <s v="us"/>
    <s v="us70007rjb"/>
    <s v="2020-05-02T22:10:01.040Z"/>
    <s v="47 km SSE of Farkh?r, Afghanistan"/>
    <b v="1"/>
    <s v="earthquake"/>
    <n v="7.7"/>
    <n v="13.5"/>
    <n v="0.19500000000000001"/>
    <n v="7"/>
    <s v="reviewed"/>
    <s v="us"/>
    <s v="us"/>
    <m/>
  </r>
  <r>
    <s v="2020-01-12T02:18:44.119Z"/>
    <d v="2020-01-12T02:18:44"/>
    <x v="57"/>
    <x v="4"/>
    <x v="57"/>
    <d v="2020-01-07T15:09:03"/>
    <n v="27.526499999999999"/>
    <n v="67.492800000000003"/>
    <n v="10"/>
    <n v="4"/>
    <s v="mb"/>
    <m/>
    <n v="149"/>
    <n v="7.117"/>
    <n v="0.62"/>
    <s v="us"/>
    <s v="us70006yl2"/>
    <s v="2020-04-02T21:28:18.040Z"/>
    <s v="31 km WNW of Warah, Pakistan"/>
    <b v="1"/>
    <s v="earthquake"/>
    <n v="10.8"/>
    <n v="1.9"/>
    <n v="0.129"/>
    <n v="16"/>
    <s v="reviewed"/>
    <s v="us"/>
    <s v="us"/>
    <m/>
  </r>
  <r>
    <s v="2020-01-07T15:09:03.481Z"/>
    <d v="2020-01-07T15:09:03"/>
    <x v="57"/>
    <x v="4"/>
    <x v="57"/>
    <d v="2020-02-28T18:12:56"/>
    <n v="35.619199999999999"/>
    <n v="70.105099999999993"/>
    <n v="103.51"/>
    <n v="4"/>
    <s v="mb"/>
    <m/>
    <n v="93"/>
    <n v="1.3839999999999999"/>
    <n v="0.43"/>
    <s v="us"/>
    <s v="us70006vru"/>
    <s v="2020-03-21T17:13:41.040Z"/>
    <s v="63 km ENE of B?z?rak, Afghanistan"/>
    <b v="1"/>
    <s v="earthquake"/>
    <n v="7.9"/>
    <n v="12.4"/>
    <n v="0.23200000000000001"/>
    <n v="7"/>
    <s v="reviewed"/>
    <s v="us"/>
    <s v="us"/>
    <m/>
  </r>
  <r>
    <s v="2020-02-28T18:12:56.569Z"/>
    <d v="2020-02-28T18:12:56"/>
    <x v="64"/>
    <x v="4"/>
    <x v="64"/>
    <d v="2020-02-28T17:07:56"/>
    <n v="21.131499999999999"/>
    <n v="101.8877"/>
    <n v="18.239999999999998"/>
    <n v="4"/>
    <s v="mb"/>
    <m/>
    <n v="85"/>
    <n v="2.149"/>
    <n v="0.63"/>
    <s v="us"/>
    <s v="us6000869j"/>
    <s v="2020-05-19T22:14:08.040Z"/>
    <s v="49 km NNW of Muang Xay, Laos"/>
    <b v="0"/>
    <s v="earthquake"/>
    <n v="6.6"/>
    <n v="4.2"/>
    <n v="0.183"/>
    <n v="8"/>
    <s v="reviewed"/>
    <s v="us"/>
    <s v="us"/>
    <m/>
  </r>
  <r>
    <s v="2020-02-28T17:07:56.717Z"/>
    <d v="2020-02-28T17:07:56"/>
    <x v="64"/>
    <x v="4"/>
    <x v="64"/>
    <d v="2020-01-04T22:34:22"/>
    <n v="0.57799999999999996"/>
    <n v="98.612399999999994"/>
    <n v="72.510000000000005"/>
    <n v="4.3"/>
    <s v="mb"/>
    <m/>
    <n v="164"/>
    <n v="1.262"/>
    <n v="0.79"/>
    <s v="us"/>
    <s v="us60008a5j"/>
    <s v="2020-05-19T22:14:29.040Z"/>
    <s v="115 km SW of Padangsidempuan, Indonesia"/>
    <b v="0"/>
    <s v="earthquake"/>
    <n v="7.5"/>
    <n v="8.5"/>
    <n v="0.126"/>
    <n v="22"/>
    <s v="reviewed"/>
    <s v="us"/>
    <s v="us"/>
    <m/>
  </r>
  <r>
    <s v="2020-01-04T22:34:22.995Z"/>
    <d v="2020-01-04T22:34:22"/>
    <x v="57"/>
    <x v="4"/>
    <x v="57"/>
    <d v="2025-04-22T17:56:13"/>
    <n v="31.913599999999999"/>
    <n v="66.882199999999997"/>
    <n v="10"/>
    <n v="4"/>
    <s v="mb"/>
    <m/>
    <n v="147"/>
    <n v="3.1850000000000001"/>
    <n v="0.89"/>
    <s v="us"/>
    <s v="us70006ut9"/>
    <s v="2020-03-21T17:13:35.040Z"/>
    <s v="21 km S of Qal?t, Afghanistan"/>
    <b v="1"/>
    <s v="earthquake"/>
    <n v="5.6"/>
    <n v="2"/>
    <n v="0.183"/>
    <n v="8"/>
    <s v="reviewed"/>
    <s v="us"/>
    <s v="us"/>
    <m/>
  </r>
  <r>
    <s v="2025-04-22T17:56:13.614Z"/>
    <d v="2025-04-22T17:56:13"/>
    <x v="17"/>
    <x v="0"/>
    <x v="17"/>
    <d v="2024-07-26T18:50:01"/>
    <n v="23.9314"/>
    <n v="69.983599999999996"/>
    <n v="10"/>
    <n v="3.9"/>
    <s v="mb"/>
    <n v="27"/>
    <n v="182"/>
    <n v="10.571999999999999"/>
    <n v="1.04"/>
    <s v="us"/>
    <s v="us7000pubm"/>
    <s v="2025-06-27T00:34:52.040Z"/>
    <s v="72 km SE of Diplo, Pakistan"/>
    <b v="1"/>
    <s v="earthquake"/>
    <n v="9.75"/>
    <n v="1.9870000000000001"/>
    <n v="0.115"/>
    <n v="20"/>
    <s v="reviewed"/>
    <s v="us"/>
    <s v="us"/>
    <m/>
  </r>
  <r>
    <s v="2024-07-26T18:50:01.184Z"/>
    <d v="2024-07-26T18:50:01"/>
    <x v="59"/>
    <x v="2"/>
    <x v="59"/>
    <d v="2020-02-27T23:56:20"/>
    <n v="36.373600000000003"/>
    <n v="71.022000000000006"/>
    <n v="116.164"/>
    <n v="3.9"/>
    <s v="mb"/>
    <n v="35"/>
    <n v="76"/>
    <n v="2.786"/>
    <n v="0.67"/>
    <s v="us"/>
    <s v="us6000ng7w"/>
    <s v="2024-10-08T21:49:09.005Z"/>
    <s v="57 km SSE of Jurm, Afghanistan"/>
    <b v="1"/>
    <s v="earthquake"/>
    <n v="4.0599999999999996"/>
    <n v="8.7620000000000005"/>
    <n v="0.14299999999999999"/>
    <n v="14"/>
    <s v="reviewed"/>
    <s v="us"/>
    <s v="us"/>
    <m/>
  </r>
  <r>
    <s v="2020-02-27T23:56:20.536Z"/>
    <d v="2020-02-27T23:56:20"/>
    <x v="64"/>
    <x v="4"/>
    <x v="64"/>
    <d v="2024-04-06T20:56:31"/>
    <n v="28.232199999999999"/>
    <n v="103.6297"/>
    <n v="10"/>
    <n v="4.5999999999999996"/>
    <s v="mb"/>
    <m/>
    <n v="71"/>
    <n v="5.5129999999999999"/>
    <n v="0.75"/>
    <s v="us"/>
    <s v="us600085pz"/>
    <s v="2020-05-19T22:14:03.040Z"/>
    <s v="101 km N of Zhaotong, China"/>
    <b v="0"/>
    <s v="earthquake"/>
    <n v="8.5"/>
    <n v="1.9"/>
    <n v="5.7000000000000002E-2"/>
    <n v="91"/>
    <s v="reviewed"/>
    <s v="us"/>
    <s v="us"/>
    <m/>
  </r>
  <r>
    <s v="2024-04-06T20:56:31.468Z"/>
    <d v="2024-04-06T20:56:31"/>
    <x v="18"/>
    <x v="2"/>
    <x v="18"/>
    <d v="2023-10-15T05:10:45"/>
    <n v="35.466900000000003"/>
    <n v="70.907499999999999"/>
    <n v="95.072000000000003"/>
    <n v="3.9"/>
    <s v="mb"/>
    <n v="46"/>
    <n v="59"/>
    <n v="1.738"/>
    <n v="0.37"/>
    <s v="us"/>
    <s v="us7000mahw"/>
    <s v="2024-06-12T21:51:45.040Z"/>
    <s v="5 km NNW of PÄrÅ«n, Afghanistan"/>
    <b v="1"/>
    <s v="earthquake"/>
    <n v="6.53"/>
    <n v="4.6449999999999996"/>
    <n v="0.105"/>
    <n v="24"/>
    <s v="reviewed"/>
    <s v="us"/>
    <s v="us"/>
    <m/>
  </r>
  <r>
    <s v="2023-10-15T05:10:45.290Z"/>
    <d v="2023-10-15T05:10:45"/>
    <x v="3"/>
    <x v="1"/>
    <x v="3"/>
    <d v="2020-02-25T21:48:42"/>
    <n v="36.884"/>
    <n v="69.4221"/>
    <n v="88.463999999999999"/>
    <n v="3.9"/>
    <s v="mb"/>
    <n v="20"/>
    <n v="106"/>
    <n v="1.802"/>
    <n v="0.45"/>
    <s v="us"/>
    <s v="us6000lfnt"/>
    <s v="2023-12-26T21:25:10.040Z"/>
    <s v="19 km NNW of Taloqan, Afghanistan"/>
    <b v="1"/>
    <s v="earthquake"/>
    <n v="5.59"/>
    <n v="23.366"/>
    <n v="0.23"/>
    <n v="5"/>
    <s v="reviewed"/>
    <s v="us"/>
    <s v="us"/>
    <m/>
  </r>
  <r>
    <s v="2020-02-25T21:48:42.535Z"/>
    <d v="2020-02-25T21:48:42"/>
    <x v="64"/>
    <x v="4"/>
    <x v="64"/>
    <d v="2023-06-09T15:08:45"/>
    <n v="37.3874"/>
    <n v="72.004800000000003"/>
    <n v="139.97"/>
    <n v="4.3"/>
    <s v="mb"/>
    <m/>
    <n v="57"/>
    <n v="2.0880000000000001"/>
    <n v="0.78"/>
    <s v="us"/>
    <s v="us6000849j"/>
    <s v="2020-05-09T21:40:45.040Z"/>
    <s v="41 km ESE of Khorugh, Tajikistan"/>
    <b v="0"/>
    <s v="earthquake"/>
    <n v="6.1"/>
    <n v="7.6"/>
    <n v="8.8999999999999996E-2"/>
    <n v="36"/>
    <s v="reviewed"/>
    <s v="us"/>
    <s v="us"/>
    <m/>
  </r>
  <r>
    <s v="2023-06-09T15:08:45.324Z"/>
    <d v="2023-06-09T15:08:45"/>
    <x v="47"/>
    <x v="1"/>
    <x v="47"/>
    <d v="2023-03-25T20:49:05"/>
    <n v="36.690600000000003"/>
    <n v="71.459999999999994"/>
    <n v="178.36799999999999"/>
    <n v="3.9"/>
    <s v="mb"/>
    <n v="31"/>
    <n v="69"/>
    <n v="2.7650000000000001"/>
    <n v="0.87"/>
    <s v="us"/>
    <s v="us7000k7fk"/>
    <s v="2023-08-12T17:15:13.040Z"/>
    <s v="6 km W of AshkÄsham, Afghanistan"/>
    <b v="1"/>
    <s v="earthquake"/>
    <n v="7.93"/>
    <n v="8.9290000000000003"/>
    <n v="0.21"/>
    <n v="6"/>
    <s v="reviewed"/>
    <s v="us"/>
    <s v="us"/>
    <m/>
  </r>
  <r>
    <s v="2023-03-25T20:49:05.281Z"/>
    <d v="2023-03-25T20:49:05"/>
    <x v="1"/>
    <x v="1"/>
    <x v="1"/>
    <d v="2020-02-22T08:46:05"/>
    <n v="28.277999999999999"/>
    <n v="67.206299999999999"/>
    <n v="10"/>
    <n v="3.9"/>
    <s v="mb"/>
    <n v="17"/>
    <n v="166"/>
    <n v="6.4379999999999997"/>
    <n v="1.18"/>
    <s v="us"/>
    <s v="us6000k0n6"/>
    <s v="2023-05-26T21:54:03.040Z"/>
    <s v="75 km WNW of Chowki Jamali, Pakistan"/>
    <b v="1"/>
    <s v="earthquake"/>
    <n v="7.47"/>
    <n v="1.9890000000000001"/>
    <n v="0.16200000000000001"/>
    <n v="10"/>
    <s v="reviewed"/>
    <s v="us"/>
    <s v="us"/>
    <m/>
  </r>
  <r>
    <s v="2020-02-22T08:46:05.887Z"/>
    <d v="2020-02-22T08:46:05"/>
    <x v="64"/>
    <x v="4"/>
    <x v="64"/>
    <d v="2020-02-21T15:39:14"/>
    <n v="37.273899999999998"/>
    <n v="71.546899999999994"/>
    <n v="117.05"/>
    <n v="4.5999999999999996"/>
    <s v="mb"/>
    <m/>
    <n v="61"/>
    <n v="2.2149999999999999"/>
    <n v="0.82"/>
    <s v="us"/>
    <s v="us70007upy"/>
    <s v="2020-05-09T21:41:10.040Z"/>
    <s v="23 km S of Khorugh, Tajikistan"/>
    <b v="0"/>
    <s v="earthquake"/>
    <n v="4.8"/>
    <n v="10"/>
    <n v="0.157"/>
    <n v="12"/>
    <s v="reviewed"/>
    <s v="us"/>
    <s v="us"/>
    <m/>
  </r>
  <r>
    <s v="2020-02-21T15:39:14.765Z"/>
    <d v="2020-02-21T15:39:14"/>
    <x v="64"/>
    <x v="4"/>
    <x v="64"/>
    <d v="2020-02-20T18:11:03"/>
    <n v="39.7209"/>
    <n v="77.432299999999998"/>
    <n v="10"/>
    <n v="4.8"/>
    <s v="mww"/>
    <m/>
    <n v="99"/>
    <n v="2.0089999999999999"/>
    <n v="1.35"/>
    <s v="us"/>
    <s v="us70007u7m"/>
    <s v="2020-05-09T21:41:08.040Z"/>
    <s v="127 km ENE of Kashgar, China"/>
    <b v="0"/>
    <s v="earthquake"/>
    <n v="6.3"/>
    <n v="1.9"/>
    <n v="9.8000000000000004E-2"/>
    <n v="10"/>
    <s v="reviewed"/>
    <s v="us"/>
    <s v="us"/>
    <m/>
  </r>
  <r>
    <s v="2020-02-20T18:11:03.046Z"/>
    <d v="2020-02-20T18:11:03"/>
    <x v="64"/>
    <x v="4"/>
    <x v="64"/>
    <d v="2020-02-20T18:01:35"/>
    <n v="34.5533"/>
    <n v="85.776700000000005"/>
    <n v="10"/>
    <n v="4.5999999999999996"/>
    <s v="mb"/>
    <m/>
    <n v="58"/>
    <n v="6.633"/>
    <n v="1"/>
    <s v="us"/>
    <s v="us70007tp0"/>
    <s v="2020-05-09T21:41:04.040Z"/>
    <s v="western Xizang"/>
    <b v="0"/>
    <s v="earthquake"/>
    <n v="8.6"/>
    <n v="1.8"/>
    <n v="6.5000000000000002E-2"/>
    <n v="71"/>
    <s v="reviewed"/>
    <s v="us"/>
    <s v="us"/>
    <m/>
  </r>
  <r>
    <s v="2020-02-20T18:01:35.341Z"/>
    <d v="2020-02-20T18:01:35"/>
    <x v="64"/>
    <x v="4"/>
    <x v="64"/>
    <d v="2023-02-02T03:44:27"/>
    <n v="34.5182"/>
    <n v="85.696100000000001"/>
    <n v="10"/>
    <n v="5.0999999999999996"/>
    <s v="mb"/>
    <m/>
    <n v="61"/>
    <n v="6.6079999999999997"/>
    <n v="0.85"/>
    <s v="us"/>
    <s v="us70007tnv"/>
    <s v="2025-12-22T18:29:35.385Z"/>
    <s v="western Xizang"/>
    <b v="0"/>
    <s v="earthquake"/>
    <n v="7.8"/>
    <n v="1.8"/>
    <n v="4.2999999999999997E-2"/>
    <n v="179"/>
    <s v="reviewed"/>
    <s v="us"/>
    <s v="us"/>
    <m/>
  </r>
  <r>
    <s v="2023-02-02T03:44:27.080Z"/>
    <d v="2023-02-02T03:44:27"/>
    <x v="68"/>
    <x v="1"/>
    <x v="68"/>
    <d v="2020-02-18T23:07:05"/>
    <n v="27.0533"/>
    <n v="65.862899999999996"/>
    <n v="30.704000000000001"/>
    <n v="3.9"/>
    <s v="mb"/>
    <n v="30"/>
    <n v="98"/>
    <n v="8.94"/>
    <n v="0.48"/>
    <s v="us"/>
    <s v="us6000jkwt"/>
    <s v="2023-04-13T21:53:07.040Z"/>
    <s v="101 km NNW of Bela, Pakistan"/>
    <b v="1"/>
    <s v="earthquake"/>
    <n v="9.2899999999999991"/>
    <n v="4.5019999999999998"/>
    <n v="0.14199999999999999"/>
    <n v="13"/>
    <s v="reviewed"/>
    <s v="us"/>
    <s v="us"/>
    <m/>
  </r>
  <r>
    <s v="2020-02-18T23:07:05.107Z"/>
    <d v="2020-02-18T23:07:05"/>
    <x v="64"/>
    <x v="4"/>
    <x v="64"/>
    <d v="2020-02-18T11:28:05"/>
    <n v="38.930599999999998"/>
    <n v="71.820700000000002"/>
    <n v="10"/>
    <n v="4.5999999999999996"/>
    <s v="mb"/>
    <m/>
    <n v="42"/>
    <n v="0.55200000000000005"/>
    <n v="0.73"/>
    <s v="us"/>
    <s v="us70007sqx"/>
    <s v="2020-05-02T22:10:24.040Z"/>
    <s v="42 km SE of Karakenja, Tajikistan"/>
    <b v="0"/>
    <s v="earthquake"/>
    <n v="5.3"/>
    <n v="1.8"/>
    <n v="5.8999999999999997E-2"/>
    <n v="86"/>
    <s v="reviewed"/>
    <s v="us"/>
    <s v="us"/>
    <m/>
  </r>
  <r>
    <s v="2020-02-18T11:28:05.727Z"/>
    <d v="2020-02-18T11:28:05"/>
    <x v="64"/>
    <x v="4"/>
    <x v="64"/>
    <d v="2020-02-18T01:55:37"/>
    <n v="37.961500000000001"/>
    <n v="72.682699999999997"/>
    <n v="128.81"/>
    <n v="4.7"/>
    <s v="mb"/>
    <m/>
    <n v="65"/>
    <n v="1.667"/>
    <n v="0.55000000000000004"/>
    <s v="us"/>
    <s v="us70007sbn"/>
    <s v="2020-05-02T22:10:19.040Z"/>
    <s v="112 km ENE of Khorugh, Tajikistan"/>
    <b v="0"/>
    <s v="earthquake"/>
    <n v="6.9"/>
    <n v="4.7"/>
    <n v="5.2999999999999999E-2"/>
    <n v="107"/>
    <s v="reviewed"/>
    <s v="us"/>
    <s v="us"/>
    <m/>
  </r>
  <r>
    <s v="2020-02-18T01:55:37.405Z"/>
    <d v="2020-02-18T01:55:37"/>
    <x v="64"/>
    <x v="4"/>
    <x v="64"/>
    <d v="2020-02-17T13:13:47"/>
    <n v="19.125699999999998"/>
    <n v="96.310400000000001"/>
    <n v="10"/>
    <n v="4"/>
    <s v="mb"/>
    <m/>
    <n v="129"/>
    <n v="1.77"/>
    <n v="0.79"/>
    <s v="us"/>
    <s v="us70007vwt"/>
    <s v="2020-05-02T22:10:35.040Z"/>
    <s v="24 km NNW of Taungoo, Myanmar"/>
    <b v="0"/>
    <s v="earthquake"/>
    <n v="6.4"/>
    <n v="2"/>
    <n v="0.23200000000000001"/>
    <n v="5"/>
    <s v="reviewed"/>
    <s v="us"/>
    <s v="us"/>
    <m/>
  </r>
  <r>
    <s v="2020-02-17T13:13:47.396Z"/>
    <d v="2020-02-17T13:13:47"/>
    <x v="64"/>
    <x v="4"/>
    <x v="64"/>
    <d v="2022-08-05T03:21:05"/>
    <n v="3.9514999999999998"/>
    <n v="63.478299999999997"/>
    <n v="10"/>
    <n v="4.2"/>
    <s v="mb"/>
    <m/>
    <n v="80"/>
    <n v="11.717000000000001"/>
    <n v="0.91"/>
    <s v="us"/>
    <s v="us70007u9q"/>
    <s v="2020-05-02T22:10:32.040Z"/>
    <s v="Carlsberg Ridge"/>
    <b v="0"/>
    <s v="earthquake"/>
    <n v="7.5"/>
    <n v="1.9"/>
    <n v="0.14099999999999999"/>
    <n v="14"/>
    <s v="reviewed"/>
    <s v="us"/>
    <s v="us"/>
    <m/>
  </r>
  <r>
    <s v="2022-08-05T03:21:05.826Z"/>
    <d v="2022-08-05T03:21:05"/>
    <x v="66"/>
    <x v="5"/>
    <x v="66"/>
    <d v="2022-06-14T14:48:27"/>
    <n v="36.433199999999999"/>
    <n v="71.184399999999997"/>
    <n v="143.34700000000001"/>
    <n v="3.9"/>
    <s v="mb"/>
    <n v="23"/>
    <n v="85"/>
    <n v="0.84599999999999997"/>
    <n v="0.69"/>
    <s v="us"/>
    <s v="us6000i891"/>
    <s v="2022-10-12T14:50:45.040Z"/>
    <s v="41 km SW of Ashk?sham, Afghanistan"/>
    <b v="1"/>
    <s v="earthquake"/>
    <n v="6.72"/>
    <n v="7.7679999999999998"/>
    <n v="0.19500000000000001"/>
    <n v="7"/>
    <s v="reviewed"/>
    <s v="us"/>
    <s v="us"/>
    <m/>
  </r>
  <r>
    <s v="2022-06-14T14:48:27.431Z"/>
    <d v="2022-06-14T14:48:27"/>
    <x v="10"/>
    <x v="5"/>
    <x v="10"/>
    <d v="2020-02-15T08:12:18"/>
    <n v="36.580300000000001"/>
    <n v="71.026499999999999"/>
    <n v="219.13"/>
    <n v="3.9"/>
    <s v="mb"/>
    <n v="37"/>
    <n v="94"/>
    <n v="0.65300000000000002"/>
    <n v="0.51"/>
    <s v="us"/>
    <s v="us7000hhbn"/>
    <s v="2022-08-21T00:17:13.040Z"/>
    <s v="35 km SSE of Jurm, Afghanistan"/>
    <b v="1"/>
    <s v="earthquake"/>
    <n v="9.9"/>
    <n v="5.8"/>
    <n v="0.129"/>
    <n v="17"/>
    <s v="reviewed"/>
    <s v="us"/>
    <s v="us"/>
    <m/>
  </r>
  <r>
    <s v="2020-02-15T08:12:18.454Z"/>
    <d v="2020-02-15T08:12:18"/>
    <x v="64"/>
    <x v="4"/>
    <x v="64"/>
    <d v="2022-05-11T09:43:13"/>
    <n v="22.5718"/>
    <n v="93.595799999999997"/>
    <n v="47.14"/>
    <n v="4.2"/>
    <s v="mb"/>
    <m/>
    <n v="96"/>
    <n v="7.0000000000000007E-2"/>
    <n v="0.72"/>
    <s v="us"/>
    <s v="us70007u6g"/>
    <s v="2020-05-02T22:10:30.040Z"/>
    <s v="8 km S of Hakha, Myanmar"/>
    <b v="0"/>
    <s v="earthquake"/>
    <n v="7.9"/>
    <n v="5.5"/>
    <n v="0.13600000000000001"/>
    <n v="15"/>
    <s v="reviewed"/>
    <s v="us"/>
    <s v="us"/>
    <m/>
  </r>
  <r>
    <s v="2022-05-11T09:43:13.280Z"/>
    <d v="2022-05-11T09:43:13"/>
    <x v="53"/>
    <x v="5"/>
    <x v="53"/>
    <d v="2022-05-11T02:29:00"/>
    <n v="36.575400000000002"/>
    <n v="71.047700000000006"/>
    <n v="204.41"/>
    <n v="3.9"/>
    <s v="mb"/>
    <n v="20"/>
    <n v="77"/>
    <n v="0.66600000000000004"/>
    <n v="0.66"/>
    <s v="us"/>
    <s v="us7000h8k0"/>
    <s v="2022-07-22T18:30:49.040Z"/>
    <s v="37 km SSE of Jurm, Afghanistan"/>
    <b v="1"/>
    <s v="earthquake"/>
    <n v="6.3"/>
    <n v="6.2"/>
    <n v="0.25700000000000001"/>
    <n v="4"/>
    <s v="reviewed"/>
    <s v="us"/>
    <s v="us"/>
    <m/>
  </r>
  <r>
    <s v="2022-05-11T02:29:00.454Z"/>
    <d v="2022-05-11T02:29:00"/>
    <x v="53"/>
    <x v="5"/>
    <x v="53"/>
    <d v="2020-02-12T05:55:09"/>
    <n v="36.592500000000001"/>
    <n v="71.016099999999994"/>
    <n v="219.45"/>
    <n v="3.9"/>
    <s v="mb"/>
    <n v="38"/>
    <n v="97"/>
    <n v="0.63800000000000001"/>
    <n v="0.89"/>
    <s v="us"/>
    <s v="us7000h8i5"/>
    <s v="2022-07-22T18:30:49.040Z"/>
    <s v="34 km SSE of Jurm, Afghanistan"/>
    <b v="1"/>
    <s v="earthquake"/>
    <n v="6.4"/>
    <n v="5.5"/>
    <n v="0.125"/>
    <n v="17"/>
    <s v="reviewed"/>
    <s v="us"/>
    <s v="us"/>
    <m/>
  </r>
  <r>
    <s v="2020-02-12T05:55:09.776Z"/>
    <d v="2020-02-12T05:55:09"/>
    <x v="64"/>
    <x v="4"/>
    <x v="64"/>
    <d v="2022-04-15T02:41:17"/>
    <n v="0.79600000000000004"/>
    <n v="98.9405"/>
    <n v="84.13"/>
    <n v="4.5"/>
    <s v="mb"/>
    <m/>
    <n v="78"/>
    <n v="1.4550000000000001"/>
    <n v="0.61"/>
    <s v="us"/>
    <s v="us70007nmd"/>
    <s v="2020-05-02T22:09:40.040Z"/>
    <s v="74 km SSW of Padangsidempuan, Indonesia"/>
    <b v="0"/>
    <s v="earthquake"/>
    <n v="5.8"/>
    <n v="6"/>
    <n v="9.7000000000000003E-2"/>
    <n v="31"/>
    <s v="reviewed"/>
    <s v="us"/>
    <s v="us"/>
    <m/>
  </r>
  <r>
    <s v="2022-04-15T02:41:17.591Z"/>
    <d v="2022-04-15T02:41:17"/>
    <x v="67"/>
    <x v="5"/>
    <x v="67"/>
    <d v="2021-12-08T17:16:02"/>
    <n v="36.634999999999998"/>
    <n v="71.077100000000002"/>
    <n v="207.4"/>
    <n v="3.9"/>
    <s v="mb"/>
    <m/>
    <n v="94"/>
    <n v="0.63300000000000001"/>
    <n v="0.53"/>
    <s v="us"/>
    <s v="us7000h2ei"/>
    <s v="2022-06-20T22:07:27.040Z"/>
    <s v="33 km SE of Jurm, Afghanistan"/>
    <b v="1"/>
    <s v="earthquake"/>
    <n v="6.2"/>
    <n v="6.5"/>
    <n v="0.19500000000000001"/>
    <n v="7"/>
    <s v="reviewed"/>
    <s v="us"/>
    <s v="us"/>
    <m/>
  </r>
  <r>
    <s v="2021-12-08T17:16:02.551Z"/>
    <d v="2021-12-08T17:16:02"/>
    <x v="49"/>
    <x v="3"/>
    <x v="49"/>
    <d v="2020-02-11T17:52:42"/>
    <n v="24.990200000000002"/>
    <n v="67.566800000000001"/>
    <n v="10"/>
    <n v="3.9"/>
    <s v="mb"/>
    <m/>
    <n v="145"/>
    <n v="9.6029999999999998"/>
    <n v="1.03"/>
    <s v="us"/>
    <s v="us6000gan6"/>
    <s v="2022-08-06T17:55:00.079Z"/>
    <s v="27 km N of Gharo, Pakistan"/>
    <b v="1"/>
    <s v="earthquake"/>
    <n v="11"/>
    <n v="1.9"/>
    <n v="0.128"/>
    <n v="16"/>
    <s v="reviewed"/>
    <s v="us"/>
    <s v="us"/>
    <m/>
  </r>
  <r>
    <s v="2020-02-11T17:52:42.268Z"/>
    <d v="2020-02-11T17:52:42"/>
    <x v="64"/>
    <x v="4"/>
    <x v="64"/>
    <d v="2021-10-04T04:48:00"/>
    <n v="17.645299999999999"/>
    <n v="94.316999999999993"/>
    <n v="10"/>
    <n v="4.5999999999999996"/>
    <s v="mb"/>
    <m/>
    <n v="57"/>
    <n v="4.03"/>
    <n v="0.76"/>
    <s v="us"/>
    <s v="us70007n83"/>
    <s v="2020-04-25T22:19:25.040Z"/>
    <s v="105 km NNW of Pathein, Myanmar"/>
    <b v="0"/>
    <s v="earthquake"/>
    <n v="4.5999999999999996"/>
    <n v="1.8"/>
    <n v="8.7999999999999995E-2"/>
    <n v="45"/>
    <s v="reviewed"/>
    <s v="us"/>
    <s v="us"/>
    <m/>
  </r>
  <r>
    <s v="2021-10-04T04:48:00.517Z"/>
    <d v="2021-10-04T04:48:00"/>
    <x v="14"/>
    <x v="3"/>
    <x v="14"/>
    <d v="2021-07-05T17:06:55"/>
    <n v="30.392900000000001"/>
    <n v="94.652900000000002"/>
    <n v="34.32"/>
    <n v="3.9"/>
    <s v="mb"/>
    <m/>
    <n v="100"/>
    <n v="6.1470000000000002"/>
    <n v="0.49"/>
    <s v="us"/>
    <s v="us6000fsyz"/>
    <s v="2021-12-10T21:14:21.040Z"/>
    <s v="208 km N of Shi Yomi, India"/>
    <b v="1"/>
    <s v="earthquake"/>
    <n v="10.9"/>
    <n v="8.9"/>
    <n v="0.16300000000000001"/>
    <n v="11"/>
    <s v="reviewed"/>
    <s v="us"/>
    <s v="us"/>
    <m/>
  </r>
  <r>
    <s v="2021-07-05T17:06:55.336Z"/>
    <d v="2021-07-05T17:06:55"/>
    <x v="40"/>
    <x v="3"/>
    <x v="40"/>
    <d v="2020-02-10T12:12:36"/>
    <n v="28.901599999999998"/>
    <n v="76.838999999999999"/>
    <n v="10"/>
    <n v="3.9"/>
    <s v="mb"/>
    <m/>
    <n v="199"/>
    <n v="5.6340000000000003"/>
    <n v="1.28"/>
    <s v="us"/>
    <s v="us7000eiwa"/>
    <s v="2021-09-10T20:07:23.040Z"/>
    <s v="7 km WNW of Kharkhauda, India"/>
    <b v="1"/>
    <s v="earthquake"/>
    <n v="6.1"/>
    <n v="2"/>
    <n v="0.14299999999999999"/>
    <n v="13"/>
    <s v="reviewed"/>
    <s v="us"/>
    <s v="us"/>
    <m/>
  </r>
  <r>
    <s v="2020-02-10T12:12:36.624Z"/>
    <d v="2020-02-10T12:12:36"/>
    <x v="64"/>
    <x v="4"/>
    <x v="64"/>
    <d v="2020-02-09T19:37:29"/>
    <n v="1.4307000000000001"/>
    <n v="98.956400000000002"/>
    <n v="97.75"/>
    <n v="4.7"/>
    <s v="mb"/>
    <m/>
    <n v="66"/>
    <n v="1.2549999999999999"/>
    <n v="0.88"/>
    <s v="us"/>
    <s v="us70007rxa"/>
    <s v="2020-04-25T22:19:48.040Z"/>
    <s v="35 km W of Padangsidempuan, Indonesia"/>
    <b v="0"/>
    <s v="earthquake"/>
    <n v="6.2"/>
    <n v="5.6"/>
    <n v="8.5999999999999993E-2"/>
    <n v="41"/>
    <s v="reviewed"/>
    <s v="us"/>
    <s v="us"/>
    <m/>
  </r>
  <r>
    <s v="2020-02-09T19:37:29.389Z"/>
    <d v="2020-02-09T19:37:29"/>
    <x v="64"/>
    <x v="4"/>
    <x v="64"/>
    <d v="2020-02-09T19:10:46"/>
    <n v="23.05"/>
    <n v="94.853700000000003"/>
    <n v="134.31"/>
    <n v="4.2"/>
    <s v="mb"/>
    <m/>
    <n v="69"/>
    <n v="1.226"/>
    <n v="1"/>
    <s v="us"/>
    <s v="us70007m6w"/>
    <s v="2020-04-25T22:19:01.040Z"/>
    <s v="80 km SE of Mawlaik, Myanmar"/>
    <b v="0"/>
    <s v="earthquake"/>
    <n v="7.7"/>
    <n v="9.1"/>
    <n v="0.124"/>
    <n v="18"/>
    <s v="reviewed"/>
    <s v="us"/>
    <s v="us"/>
    <m/>
  </r>
  <r>
    <s v="2020-02-09T19:10:46.707Z"/>
    <d v="2020-02-09T19:10:46"/>
    <x v="64"/>
    <x v="4"/>
    <x v="64"/>
    <d v="2021-06-12T18:31:28"/>
    <n v="20.539200000000001"/>
    <n v="93.871499999999997"/>
    <n v="51"/>
    <n v="4.5999999999999996"/>
    <s v="mb"/>
    <m/>
    <n v="63"/>
    <n v="2.1070000000000002"/>
    <n v="1.05"/>
    <s v="us"/>
    <s v="us70007m6d"/>
    <s v="2020-04-25T22:19:00.040Z"/>
    <s v="104 km W of Yenangyaung, Myanmar"/>
    <b v="0"/>
    <s v="earthquake"/>
    <n v="6.8"/>
    <n v="6.1"/>
    <n v="8.7999999999999995E-2"/>
    <n v="39"/>
    <s v="reviewed"/>
    <s v="us"/>
    <s v="us"/>
    <m/>
  </r>
  <r>
    <s v="2021-06-12T18:31:28.860Z"/>
    <d v="2021-06-12T18:31:28"/>
    <x v="54"/>
    <x v="3"/>
    <x v="54"/>
    <d v="2021-04-06T01:36:55"/>
    <n v="21.020399999999999"/>
    <n v="85.084800000000001"/>
    <n v="10"/>
    <n v="3.9"/>
    <s v="mb"/>
    <m/>
    <n v="228"/>
    <n v="7.0839999999999996"/>
    <n v="0.78"/>
    <s v="us"/>
    <s v="us7000eclt"/>
    <s v="2021-08-26T21:59:12.040Z"/>
    <s v="17 km WNW of T?lcher, India"/>
    <b v="1"/>
    <s v="earthquake"/>
    <n v="6"/>
    <n v="2"/>
    <n v="0.25700000000000001"/>
    <n v="4"/>
    <s v="reviewed"/>
    <s v="us"/>
    <s v="us"/>
    <m/>
  </r>
  <r>
    <s v="2021-04-06T01:36:55.618Z"/>
    <d v="2021-04-06T01:36:55"/>
    <x v="11"/>
    <x v="3"/>
    <x v="11"/>
    <d v="2020-11-07T10:09:22"/>
    <n v="26.817599999999999"/>
    <n v="88.782799999999995"/>
    <n v="10"/>
    <n v="3.9"/>
    <s v="mb"/>
    <m/>
    <n v="164"/>
    <n v="2.0880000000000001"/>
    <n v="0.56000000000000005"/>
    <s v="us"/>
    <s v="us6000dzbe"/>
    <s v="2021-06-12T21:37:33.040Z"/>
    <s v="15 km E of Odl?b?ri, India"/>
    <b v="1"/>
    <s v="earthquake"/>
    <n v="7.3"/>
    <n v="1.9"/>
    <n v="0.13700000000000001"/>
    <n v="14"/>
    <s v="reviewed"/>
    <s v="us"/>
    <s v="us"/>
    <m/>
  </r>
  <r>
    <s v="2020-11-07T10:09:22.561Z"/>
    <d v="2020-11-07T10:09:22"/>
    <x v="32"/>
    <x v="4"/>
    <x v="32"/>
    <d v="2020-04-26T05:29:26"/>
    <n v="21.5017"/>
    <n v="73.218999999999994"/>
    <n v="10"/>
    <n v="3.9"/>
    <s v="mb"/>
    <m/>
    <n v="262"/>
    <n v="12.103"/>
    <n v="0.55000000000000004"/>
    <s v="us"/>
    <s v="us7000cc8r"/>
    <s v="2021-01-23T22:25:38.040Z"/>
    <s v="27 km E of Kosamba, India"/>
    <b v="1"/>
    <s v="earthquake"/>
    <n v="10.3"/>
    <n v="2"/>
    <n v="0.17"/>
    <n v="9"/>
    <s v="reviewed"/>
    <s v="us"/>
    <s v="us"/>
    <m/>
  </r>
  <r>
    <s v="2020-04-26T05:29:26.353Z"/>
    <d v="2020-04-26T05:29:26"/>
    <x v="69"/>
    <x v="4"/>
    <x v="69"/>
    <d v="2020-02-06T20:45:12"/>
    <n v="27.052900000000001"/>
    <n v="89.191000000000003"/>
    <n v="10"/>
    <n v="3.9"/>
    <s v="mb"/>
    <m/>
    <n v="162"/>
    <n v="2.8119999999999998"/>
    <n v="0.47"/>
    <s v="us"/>
    <s v="us60009cyy"/>
    <s v="2020-07-11T22:19:09.040Z"/>
    <s v="19 km NNE of Samtse, Bhutan"/>
    <b v="1"/>
    <s v="earthquake"/>
    <n v="9.4"/>
    <n v="1.9"/>
    <n v="0.19400000000000001"/>
    <n v="7"/>
    <s v="reviewed"/>
    <s v="us"/>
    <s v="us"/>
    <m/>
  </r>
  <r>
    <s v="2020-02-06T20:45:12.801Z"/>
    <d v="2020-02-06T20:45:12"/>
    <x v="64"/>
    <x v="4"/>
    <x v="64"/>
    <d v="2024-03-24T10:36:04"/>
    <n v="27.1249"/>
    <n v="103.2638"/>
    <n v="10"/>
    <n v="4.2"/>
    <s v="mb"/>
    <m/>
    <n v="85"/>
    <n v="6.3079999999999998"/>
    <n v="1.1399999999999999"/>
    <s v="us"/>
    <s v="us70007k9n"/>
    <s v="2020-04-25T22:18:15.040Z"/>
    <s v="49 km WSW of Zhaotong, China"/>
    <b v="0"/>
    <s v="earthquake"/>
    <n v="8.3000000000000007"/>
    <n v="1.9"/>
    <n v="0.108"/>
    <n v="24"/>
    <s v="reviewed"/>
    <s v="us"/>
    <s v="us"/>
    <m/>
  </r>
  <r>
    <s v="2024-03-24T10:36:04.218Z"/>
    <d v="2024-03-24T10:36:04"/>
    <x v="29"/>
    <x v="2"/>
    <x v="29"/>
    <d v="2024-03-23T19:54:35"/>
    <n v="36.707500000000003"/>
    <n v="71.184200000000004"/>
    <n v="93.847999999999999"/>
    <n v="3.8"/>
    <s v="mb"/>
    <n v="32"/>
    <n v="94"/>
    <n v="2.7519999999999998"/>
    <n v="1.04"/>
    <s v="us"/>
    <s v="us6000mkyg"/>
    <s v="2024-05-27T14:19:23.040Z"/>
    <s v="31 km W of AshkÄsham, Afghanistan"/>
    <b v="1"/>
    <s v="earthquake"/>
    <n v="8.1"/>
    <n v="9.1539999999999999"/>
    <n v="0.17"/>
    <n v="9"/>
    <s v="reviewed"/>
    <s v="us"/>
    <s v="us"/>
    <m/>
  </r>
  <r>
    <s v="2024-03-23T19:54:35.526Z"/>
    <d v="2024-03-23T19:54:35"/>
    <x v="29"/>
    <x v="2"/>
    <x v="29"/>
    <d v="2020-02-04T18:26:20"/>
    <n v="36.3127"/>
    <n v="69.385099999999994"/>
    <n v="10.222"/>
    <n v="3.8"/>
    <s v="mb"/>
    <n v="20"/>
    <n v="108"/>
    <n v="1.8049999999999999"/>
    <n v="0.94"/>
    <s v="us"/>
    <s v="us6000mksq"/>
    <s v="2024-05-27T14:19:23.040Z"/>
    <s v="35 km NE of NahrÄ«n, Afghanistan"/>
    <b v="1"/>
    <s v="earthquake"/>
    <n v="7.66"/>
    <n v="6.3259999999999996"/>
    <n v="0.17"/>
    <n v="9"/>
    <s v="reviewed"/>
    <s v="us"/>
    <s v="us"/>
    <m/>
  </r>
  <r>
    <s v="2020-02-04T18:26:20.869Z"/>
    <d v="2020-02-04T18:26:20"/>
    <x v="64"/>
    <x v="4"/>
    <x v="64"/>
    <d v="2020-02-04T14:10:23"/>
    <n v="21.732500000000002"/>
    <n v="94.624200000000002"/>
    <n v="90.29"/>
    <n v="4.0999999999999996"/>
    <s v="mb"/>
    <m/>
    <n v="118"/>
    <n v="1.3120000000000001"/>
    <n v="1"/>
    <s v="us"/>
    <s v="us70007pey"/>
    <s v="2020-04-18T22:10:36.040Z"/>
    <s v="64 km NW of Pakokku, Myanmar"/>
    <b v="0"/>
    <s v="earthquake"/>
    <n v="6.9"/>
    <n v="7.2"/>
    <n v="0.105"/>
    <n v="31"/>
    <s v="reviewed"/>
    <s v="us"/>
    <s v="us"/>
    <m/>
  </r>
  <r>
    <s v="2020-02-04T14:10:23.587Z"/>
    <d v="2020-02-04T14:10:23"/>
    <x v="64"/>
    <x v="4"/>
    <x v="64"/>
    <d v="2020-02-04T11:19:56"/>
    <n v="19.7608"/>
    <n v="95.8596"/>
    <n v="10"/>
    <n v="4.4000000000000004"/>
    <s v="mb"/>
    <m/>
    <n v="122"/>
    <n v="1.49"/>
    <n v="0.6"/>
    <s v="us"/>
    <s v="us60007pe6"/>
    <s v="2022-08-08T18:18:19.376Z"/>
    <s v="28 km W of Nay Pyi Taw, Myanmar"/>
    <b v="0"/>
    <s v="earthquake"/>
    <n v="8.3000000000000007"/>
    <n v="1.9"/>
    <n v="0.112"/>
    <n v="23"/>
    <s v="reviewed"/>
    <s v="us"/>
    <s v="us"/>
    <m/>
  </r>
  <r>
    <s v="2020-02-04T11:19:56.068Z"/>
    <d v="2020-02-04T11:19:56"/>
    <x v="64"/>
    <x v="4"/>
    <x v="64"/>
    <d v="2023-11-22T19:34:26"/>
    <n v="3.0861000000000001"/>
    <n v="98.988699999999994"/>
    <n v="182.22"/>
    <n v="4.3"/>
    <s v="mb"/>
    <m/>
    <n v="65"/>
    <n v="0.39500000000000002"/>
    <n v="0.63"/>
    <s v="us"/>
    <s v="us60007paq"/>
    <s v="2020-04-18T22:10:24.040Z"/>
    <s v="16 km NNW of Pematangsiantar, Indonesia"/>
    <b v="0"/>
    <s v="earthquake"/>
    <n v="7.9"/>
    <n v="2.4"/>
    <n v="8.6999999999999994E-2"/>
    <n v="37"/>
    <s v="reviewed"/>
    <s v="us"/>
    <s v="us"/>
    <m/>
  </r>
  <r>
    <s v="2023-11-22T19:34:26.202Z"/>
    <d v="2023-11-22T19:34:26"/>
    <x v="19"/>
    <x v="1"/>
    <x v="19"/>
    <d v="2023-11-10T17:30:27"/>
    <n v="27.6889"/>
    <n v="85.132300000000001"/>
    <n v="10"/>
    <n v="3.8"/>
    <s v="mb"/>
    <n v="25"/>
    <n v="167"/>
    <n v="0.17100000000000001"/>
    <n v="0.96"/>
    <s v="us"/>
    <s v="us6000lq54"/>
    <s v="2024-02-01T15:13:42.040Z"/>
    <s v="14 km W of Kirtipur, Nepal"/>
    <b v="1"/>
    <s v="earthquake"/>
    <n v="6.26"/>
    <n v="1.8879999999999999"/>
    <n v="0.14099999999999999"/>
    <n v="13"/>
    <s v="reviewed"/>
    <s v="us"/>
    <s v="us"/>
    <m/>
  </r>
  <r>
    <s v="2023-11-10T17:30:27.048Z"/>
    <d v="2023-11-10T17:30:27"/>
    <x v="19"/>
    <x v="1"/>
    <x v="19"/>
    <d v="2020-02-03T16:11:16"/>
    <n v="36.411099999999998"/>
    <n v="71.013000000000005"/>
    <n v="101.666"/>
    <n v="3.8"/>
    <s v="mb"/>
    <n v="24"/>
    <n v="102"/>
    <n v="2.4630000000000001"/>
    <n v="0.67"/>
    <s v="us"/>
    <s v="us7000la5p"/>
    <s v="2024-01-13T23:11:21.040Z"/>
    <s v="52 km SSE of Jurm, Afghanistan"/>
    <b v="1"/>
    <s v="earthquake"/>
    <n v="3.57"/>
    <n v="15.009"/>
    <n v="0.193"/>
    <n v="8"/>
    <s v="reviewed"/>
    <s v="us"/>
    <s v="us"/>
    <m/>
  </r>
  <r>
    <s v="2020-02-03T16:11:16.714Z"/>
    <d v="2020-02-03T16:11:16"/>
    <x v="64"/>
    <x v="4"/>
    <x v="64"/>
    <d v="2023-05-08T08:58:12"/>
    <n v="37.471200000000003"/>
    <n v="72.181700000000006"/>
    <n v="195.79"/>
    <n v="4.3"/>
    <s v="mb"/>
    <m/>
    <n v="123"/>
    <n v="2.0299999999999998"/>
    <n v="0.7"/>
    <s v="us"/>
    <s v="us60007ngv"/>
    <s v="2020-04-18T22:10:20.040Z"/>
    <s v="55 km E of Khorugh, Tajikistan"/>
    <b v="0"/>
    <s v="earthquake"/>
    <n v="4.7"/>
    <n v="7.5"/>
    <n v="0.16"/>
    <n v="11"/>
    <s v="reviewed"/>
    <s v="us"/>
    <s v="us"/>
    <m/>
  </r>
  <r>
    <s v="2023-05-08T08:58:12.854Z"/>
    <d v="2023-05-08T08:58:12"/>
    <x v="38"/>
    <x v="1"/>
    <x v="38"/>
    <d v="2020-02-02T05:37:00"/>
    <n v="33.9253"/>
    <n v="75.026399999999995"/>
    <n v="10"/>
    <n v="3.8"/>
    <s v="mb"/>
    <n v="16"/>
    <n v="141"/>
    <n v="1.4890000000000001"/>
    <n v="0.71"/>
    <s v="us"/>
    <s v="us6000kace"/>
    <s v="2023-07-22T19:16:14.040Z"/>
    <s v="1 km ENE of Awantipur, India"/>
    <b v="1"/>
    <s v="earthquake"/>
    <n v="7.13"/>
    <n v="1.9690000000000001"/>
    <n v="0.22800000000000001"/>
    <n v="5"/>
    <s v="reviewed"/>
    <s v="us"/>
    <s v="us"/>
    <m/>
  </r>
  <r>
    <s v="2020-02-02T05:37:00.673Z"/>
    <d v="2020-02-02T05:37:00"/>
    <x v="64"/>
    <x v="4"/>
    <x v="64"/>
    <d v="2022-06-10T23:09:21"/>
    <n v="38.3155"/>
    <n v="75.239400000000003"/>
    <n v="121.01"/>
    <n v="4.2"/>
    <s v="mb"/>
    <m/>
    <n v="72"/>
    <n v="2.9220000000000002"/>
    <n v="1.02"/>
    <s v="us"/>
    <s v="us60007mkg"/>
    <s v="2020-04-18T22:10:14.040Z"/>
    <s v="112 km E of Murghob, Tajikistan"/>
    <b v="0"/>
    <s v="earthquake"/>
    <n v="6.1"/>
    <n v="8.6999999999999993"/>
    <n v="0.128"/>
    <n v="17"/>
    <s v="reviewed"/>
    <s v="us"/>
    <s v="us"/>
    <m/>
  </r>
  <r>
    <s v="2022-06-10T23:09:21.293Z"/>
    <d v="2022-06-10T23:09:21"/>
    <x v="10"/>
    <x v="5"/>
    <x v="10"/>
    <d v="2020-01-31T10:55:20"/>
    <n v="36.672800000000002"/>
    <n v="71.178600000000003"/>
    <n v="218.52"/>
    <n v="3.8"/>
    <s v="mb"/>
    <n v="27"/>
    <n v="106"/>
    <n v="0.66100000000000003"/>
    <n v="0.49"/>
    <s v="us"/>
    <s v="us7000hgm6"/>
    <s v="2022-08-13T21:52:27.040Z"/>
    <s v="Afghanistan-Tajikistan-Pakistan region"/>
    <b v="1"/>
    <s v="earthquake"/>
    <n v="9.1"/>
    <n v="5.7"/>
    <n v="0.18"/>
    <n v="8"/>
    <s v="reviewed"/>
    <s v="us"/>
    <s v="us"/>
    <m/>
  </r>
  <r>
    <s v="2020-01-31T10:55:20.847Z"/>
    <d v="2020-01-31T10:55:20"/>
    <x v="57"/>
    <x v="4"/>
    <x v="57"/>
    <d v="2020-01-31T05:45:32"/>
    <n v="24.815000000000001"/>
    <n v="98.096199999999996"/>
    <n v="10"/>
    <n v="4.4000000000000004"/>
    <s v="mb"/>
    <m/>
    <n v="53"/>
    <n v="3.5059999999999998"/>
    <n v="0.56999999999999995"/>
    <s v="us"/>
    <s v="us60007l7u"/>
    <s v="2020-04-18T22:10:01.040Z"/>
    <s v="94 km SE of Myitkyina, Myanmar"/>
    <b v="0"/>
    <s v="earthquake"/>
    <n v="7.9"/>
    <n v="1.9"/>
    <n v="0.123"/>
    <n v="19"/>
    <s v="reviewed"/>
    <s v="us"/>
    <s v="us"/>
    <m/>
  </r>
  <r>
    <s v="2020-01-31T05:45:32.189Z"/>
    <d v="2020-01-31T05:45:32"/>
    <x v="57"/>
    <x v="4"/>
    <x v="57"/>
    <d v="2020-01-30T07:38:12"/>
    <n v="39.768000000000001"/>
    <n v="77.243300000000005"/>
    <n v="10"/>
    <n v="4.5999999999999996"/>
    <s v="mb"/>
    <m/>
    <n v="76"/>
    <n v="2.0049999999999999"/>
    <n v="1.02"/>
    <s v="us"/>
    <s v="us60007l2y"/>
    <s v="2020-04-18T22:10:00.040Z"/>
    <s v="112 km ENE of Kashgar, China"/>
    <b v="0"/>
    <s v="earthquake"/>
    <n v="5.5"/>
    <n v="2"/>
    <n v="0.13300000000000001"/>
    <n v="17"/>
    <s v="reviewed"/>
    <s v="us"/>
    <s v="us"/>
    <m/>
  </r>
  <r>
    <s v="2020-01-30T07:38:12.419Z"/>
    <d v="2020-01-30T07:38:12"/>
    <x v="57"/>
    <x v="4"/>
    <x v="57"/>
    <d v="2021-05-09T18:41:23"/>
    <n v="38.996600000000001"/>
    <n v="94.749700000000004"/>
    <n v="10"/>
    <n v="4.5999999999999996"/>
    <s v="mb"/>
    <m/>
    <n v="61"/>
    <n v="9.74"/>
    <n v="0.63"/>
    <s v="us"/>
    <s v="us60007jvs"/>
    <s v="2020-04-18T22:09:56.040Z"/>
    <s v="273 km WSW of Laojunmiao, China"/>
    <b v="0"/>
    <s v="earthquake"/>
    <n v="8.9"/>
    <n v="1.9"/>
    <n v="0.08"/>
    <n v="47"/>
    <s v="reviewed"/>
    <s v="us"/>
    <s v="us"/>
    <m/>
  </r>
  <r>
    <s v="2021-05-09T18:41:23.049Z"/>
    <d v="2021-05-09T18:41:23"/>
    <x v="41"/>
    <x v="3"/>
    <x v="41"/>
    <d v="2021-03-05T14:10:53"/>
    <n v="26.774000000000001"/>
    <n v="92.473799999999997"/>
    <n v="10"/>
    <n v="3.8"/>
    <s v="mb"/>
    <m/>
    <n v="92"/>
    <n v="1.3240000000000001"/>
    <n v="0.76"/>
    <s v="us"/>
    <s v="us7000e1n0"/>
    <s v="2021-07-23T18:08:27.040Z"/>
    <s v="7 km N of Dhekiajuli, India"/>
    <b v="1"/>
    <s v="earthquake"/>
    <n v="4.7"/>
    <n v="1.9"/>
    <n v="0.161"/>
    <n v="10"/>
    <s v="reviewed"/>
    <s v="us"/>
    <s v="us"/>
    <m/>
  </r>
  <r>
    <s v="2021-03-05T14:10:53.344Z"/>
    <d v="2021-03-05T14:10:53"/>
    <x v="62"/>
    <x v="3"/>
    <x v="62"/>
    <d v="2020-01-29T21:45:34"/>
    <n v="36.048200000000001"/>
    <n v="69.110100000000003"/>
    <n v="128.5"/>
    <n v="3.8"/>
    <s v="mb"/>
    <m/>
    <n v="82"/>
    <n v="1.5049999999999999"/>
    <n v="0.53"/>
    <s v="us"/>
    <s v="us7000dfz2"/>
    <s v="2021-05-21T19:46:49.040Z"/>
    <s v="2 km SW of Nahr?n, Afghanistan"/>
    <b v="1"/>
    <s v="earthquake"/>
    <n v="7.6"/>
    <n v="12.6"/>
    <n v="0.255"/>
    <n v="4"/>
    <s v="reviewed"/>
    <s v="us"/>
    <s v="us"/>
    <m/>
  </r>
  <r>
    <s v="2020-01-29T21:45:34.496Z"/>
    <d v="2020-01-29T21:45:34"/>
    <x v="57"/>
    <x v="4"/>
    <x v="57"/>
    <d v="2020-12-17T18:16:48"/>
    <n v="28.767499999999998"/>
    <n v="91.796599999999998"/>
    <n v="10"/>
    <n v="4.5"/>
    <s v="mb"/>
    <m/>
    <n v="75"/>
    <n v="1.1000000000000001"/>
    <n v="0.69"/>
    <s v="us"/>
    <s v="us60007jiz"/>
    <s v="2020-04-18T22:09:54.040Z"/>
    <s v="118 km SE of Lhasa, China"/>
    <b v="0"/>
    <s v="earthquake"/>
    <n v="2.8"/>
    <n v="1.8"/>
    <n v="6.7000000000000004E-2"/>
    <n v="65"/>
    <s v="reviewed"/>
    <s v="us"/>
    <s v="us"/>
    <m/>
  </r>
  <r>
    <s v="2020-12-17T18:16:48.782Z"/>
    <d v="2020-12-17T18:16:48"/>
    <x v="63"/>
    <x v="4"/>
    <x v="63"/>
    <d v="2020-11-27T23:03:13"/>
    <n v="28.518799999999999"/>
    <n v="77.285200000000003"/>
    <n v="10"/>
    <n v="3.8"/>
    <s v="mb"/>
    <m/>
    <n v="189"/>
    <n v="8.4209999999999994"/>
    <n v="0.81"/>
    <s v="us"/>
    <s v="us7000cryp"/>
    <s v="2021-02-27T23:25:18.040Z"/>
    <s v="5 km ENE of Deoli, India"/>
    <b v="1"/>
    <s v="earthquake"/>
    <n v="13.9"/>
    <n v="2"/>
    <n v="0.18"/>
    <n v="8"/>
    <s v="reviewed"/>
    <s v="us"/>
    <s v="us"/>
    <m/>
  </r>
  <r>
    <s v="2020-11-27T23:03:13.873Z"/>
    <d v="2020-11-27T23:03:13"/>
    <x v="32"/>
    <x v="4"/>
    <x v="32"/>
    <d v="2020-10-02T17:52:58"/>
    <n v="36.261499999999998"/>
    <n v="71.214600000000004"/>
    <n v="156.81"/>
    <n v="3.8"/>
    <s v="mb"/>
    <m/>
    <n v="105"/>
    <n v="2.468"/>
    <n v="0.56999999999999995"/>
    <s v="us"/>
    <s v="us7000cki5"/>
    <s v="2021-02-06T18:28:42.040Z"/>
    <s v="54 km SSW of Ashk?sham, Afghanistan"/>
    <b v="1"/>
    <s v="earthquake"/>
    <n v="8.1"/>
    <n v="23.6"/>
    <n v="0.29299999999999998"/>
    <n v="3"/>
    <s v="reviewed"/>
    <s v="us"/>
    <s v="us"/>
    <m/>
  </r>
  <r>
    <s v="2020-10-02T17:52:58.624Z"/>
    <d v="2020-10-02T17:52:58"/>
    <x v="33"/>
    <x v="4"/>
    <x v="33"/>
    <d v="2020-09-25T18:14:35"/>
    <n v="36.290999999999997"/>
    <n v="70.529499999999999"/>
    <n v="154"/>
    <n v="3.8"/>
    <s v="mb"/>
    <m/>
    <n v="117"/>
    <n v="2.1259999999999999"/>
    <n v="0.63"/>
    <s v="us"/>
    <s v="us6000c4y4"/>
    <s v="2022-08-09T00:41:48.337Z"/>
    <s v="67 km ESE of Farkh?r, Afghanistan"/>
    <b v="1"/>
    <s v="earthquake"/>
    <n v="6.9"/>
    <n v="19.600000000000001"/>
    <n v="0.29399999999999998"/>
    <n v="4"/>
    <s v="reviewed"/>
    <s v="us"/>
    <s v="us"/>
    <m/>
  </r>
  <r>
    <s v="2020-09-25T18:14:35.455Z"/>
    <d v="2020-09-25T18:14:35"/>
    <x v="42"/>
    <x v="4"/>
    <x v="42"/>
    <d v="2020-01-29T09:10:46"/>
    <n v="34.016100000000002"/>
    <n v="78.166899999999998"/>
    <n v="10"/>
    <n v="3.8"/>
    <s v="mb"/>
    <m/>
    <n v="75"/>
    <n v="4.093"/>
    <n v="1.1000000000000001"/>
    <s v="us"/>
    <s v="us6000c1i2"/>
    <s v="2020-12-05T21:02:59.040Z"/>
    <s v="56 km ESE of Leh, India"/>
    <b v="1"/>
    <s v="earthquake"/>
    <n v="4.8"/>
    <n v="1.9"/>
    <n v="0.14199999999999999"/>
    <n v="16"/>
    <s v="reviewed"/>
    <s v="us"/>
    <s v="us"/>
    <m/>
  </r>
  <r>
    <s v="2020-01-29T09:10:46.066Z"/>
    <d v="2020-01-29T09:10:46"/>
    <x v="57"/>
    <x v="4"/>
    <x v="57"/>
    <d v="2020-06-15T07:27:35"/>
    <n v="38.782699999999998"/>
    <n v="70.578000000000003"/>
    <n v="10"/>
    <n v="4.9000000000000004"/>
    <s v="mww"/>
    <m/>
    <n v="36"/>
    <n v="1.1830000000000001"/>
    <n v="0.69"/>
    <s v="us"/>
    <s v="us60007iyb"/>
    <s v="2025-12-22T18:27:23.741Z"/>
    <s v="32 km SSE of Rasht, Tajikistan"/>
    <b v="0"/>
    <s v="earthquake"/>
    <n v="5.8"/>
    <n v="1.8"/>
    <n v="0.11"/>
    <n v="8"/>
    <s v="reviewed"/>
    <s v="us"/>
    <s v="us"/>
    <m/>
  </r>
  <r>
    <s v="2020-06-15T07:27:35.084Z"/>
    <d v="2020-06-15T07:27:35"/>
    <x v="27"/>
    <x v="4"/>
    <x v="27"/>
    <d v="2020-01-28T00:43:37"/>
    <n v="22.9861"/>
    <n v="70.227199999999996"/>
    <n v="10"/>
    <n v="3.8"/>
    <s v="mb"/>
    <m/>
    <n v="193"/>
    <n v="11.56"/>
    <n v="0.96"/>
    <s v="us"/>
    <s v="us6000acfz"/>
    <s v="2020-08-22T19:14:54.040Z"/>
    <s v="5 km SSE of K?ndla, India"/>
    <b v="1"/>
    <s v="earthquake"/>
    <n v="15.7"/>
    <n v="2"/>
    <n v="0.13600000000000001"/>
    <n v="14"/>
    <s v="reviewed"/>
    <s v="us"/>
    <s v="us"/>
    <m/>
  </r>
  <r>
    <s v="2020-01-28T00:43:37.381Z"/>
    <d v="2020-01-28T00:43:37"/>
    <x v="57"/>
    <x v="4"/>
    <x v="57"/>
    <d v="2020-04-12T12:15:02"/>
    <n v="36.800199999999997"/>
    <n v="71.583600000000004"/>
    <n v="109.62"/>
    <n v="4"/>
    <s v="mb"/>
    <m/>
    <n v="100"/>
    <n v="2.6840000000000002"/>
    <n v="0.77"/>
    <s v="us"/>
    <s v="us60007hu5"/>
    <s v="2020-04-11T18:20:59.040Z"/>
    <s v="8 km NNW of Ishqoshim, Tajikistan"/>
    <b v="0"/>
    <s v="earthquake"/>
    <n v="9.1"/>
    <n v="10.1"/>
    <n v="9.9000000000000005E-2"/>
    <n v="27"/>
    <s v="reviewed"/>
    <s v="us"/>
    <s v="us"/>
    <m/>
  </r>
  <r>
    <s v="2020-04-12T12:15:02.191Z"/>
    <d v="2020-04-12T12:15:02"/>
    <x v="69"/>
    <x v="4"/>
    <x v="69"/>
    <d v="2022-06-27T22:49:50"/>
    <n v="28.833600000000001"/>
    <n v="77.358900000000006"/>
    <n v="10"/>
    <n v="3.8"/>
    <s v="mb"/>
    <m/>
    <n v="185"/>
    <n v="5.9420000000000002"/>
    <n v="0.75"/>
    <s v="us"/>
    <s v="us70008utq"/>
    <s v="2020-12-17T19:10:55.070Z"/>
    <s v="Haryana-Delhi-Uttar Pradesh region, India"/>
    <b v="1"/>
    <s v="earthquake"/>
    <n v="12.6"/>
    <n v="2"/>
    <n v="0.154"/>
    <n v="11"/>
    <s v="reviewed"/>
    <s v="us"/>
    <s v="us"/>
    <m/>
  </r>
  <r>
    <s v="2022-06-27T22:49:50.675Z"/>
    <d v="2022-06-27T22:49:50"/>
    <x v="10"/>
    <x v="5"/>
    <x v="10"/>
    <d v="2020-01-27T08:03:41"/>
    <n v="28.8231"/>
    <n v="76.669200000000004"/>
    <n v="10"/>
    <n v="3.7"/>
    <s v="mb"/>
    <n v="14"/>
    <n v="202"/>
    <n v="5.6239999999999997"/>
    <n v="0.44"/>
    <s v="us"/>
    <s v="us7000hkq7"/>
    <s v="2022-11-12T17:33:52.134Z"/>
    <s v="11 km SE of Rohtak, India"/>
    <b v="1"/>
    <s v="earthquake"/>
    <n v="8"/>
    <n v="2"/>
    <n v="0.251"/>
    <n v="4"/>
    <s v="reviewed"/>
    <s v="us"/>
    <s v="us"/>
    <m/>
  </r>
  <r>
    <s v="2020-01-27T08:03:41.480Z"/>
    <d v="2020-01-27T08:03:41"/>
    <x v="57"/>
    <x v="4"/>
    <x v="57"/>
    <d v="2021-06-29T19:24:35"/>
    <n v="3.0825"/>
    <n v="97.708200000000005"/>
    <n v="89.81"/>
    <n v="4.5"/>
    <s v="mb"/>
    <m/>
    <n v="127"/>
    <n v="1.2729999999999999"/>
    <n v="0.6"/>
    <s v="us"/>
    <s v="us60007h33"/>
    <s v="2020-04-11T18:20:55.040Z"/>
    <s v="87 km W of Kabanjahe, Indonesia"/>
    <b v="0"/>
    <s v="earthquake"/>
    <n v="5.3"/>
    <n v="8.5"/>
    <n v="9.7000000000000003E-2"/>
    <n v="31"/>
    <s v="reviewed"/>
    <s v="us"/>
    <s v="us"/>
    <m/>
  </r>
  <r>
    <s v="2021-06-29T19:24:35.052Z"/>
    <d v="2021-06-29T19:24:35"/>
    <x v="54"/>
    <x v="3"/>
    <x v="54"/>
    <d v="2021-02-18T18:18:43"/>
    <n v="34.6873"/>
    <n v="77.990799999999993"/>
    <n v="10"/>
    <n v="3.7"/>
    <s v="mb"/>
    <m/>
    <n v="183"/>
    <n v="4.0490000000000004"/>
    <n v="0.91"/>
    <s v="us"/>
    <s v="us6000eqyg"/>
    <s v="2021-09-09T22:05:56.040Z"/>
    <s v="68 km NNE of Leh, India"/>
    <b v="1"/>
    <s v="earthquake"/>
    <n v="7.5"/>
    <n v="1.9"/>
    <n v="0.224"/>
    <n v="5"/>
    <s v="reviewed"/>
    <s v="us"/>
    <s v="us"/>
    <m/>
  </r>
  <r>
    <s v="2021-02-18T18:18:43.335Z"/>
    <d v="2021-02-18T18:18:43"/>
    <x v="55"/>
    <x v="3"/>
    <x v="55"/>
    <d v="2020-01-25T19:56:00"/>
    <n v="34.014499999999998"/>
    <n v="68.855400000000003"/>
    <n v="10"/>
    <n v="3.7"/>
    <s v="mb"/>
    <m/>
    <n v="230"/>
    <n v="0.54700000000000004"/>
    <n v="0.94"/>
    <s v="us"/>
    <s v="us6000dipz"/>
    <s v="2021-05-19T09:45:18.892Z"/>
    <s v="10 km WNW of Baraki Barak, Afghanistan"/>
    <b v="1"/>
    <s v="earthquake"/>
    <n v="5.3"/>
    <n v="2"/>
    <n v="0.22500000000000001"/>
    <n v="6"/>
    <s v="reviewed"/>
    <s v="us"/>
    <s v="us"/>
    <m/>
  </r>
  <r>
    <s v="2020-01-25T19:56:00.187Z"/>
    <d v="2020-01-25T19:56:00"/>
    <x v="57"/>
    <x v="4"/>
    <x v="57"/>
    <d v="2020-01-24T22:56:05"/>
    <n v="38.733199999999997"/>
    <n v="73.174899999999994"/>
    <n v="10"/>
    <n v="4.5"/>
    <s v="mb"/>
    <m/>
    <n v="99"/>
    <n v="1.302"/>
    <n v="0.95"/>
    <s v="us"/>
    <s v="us60007fwg"/>
    <s v="2020-04-11T18:20:50.040Z"/>
    <s v="93 km NW of Murghob, Tajikistan"/>
    <b v="0"/>
    <s v="earthquake"/>
    <n v="4.3"/>
    <n v="1.9"/>
    <n v="9.9000000000000005E-2"/>
    <n v="30"/>
    <s v="reviewed"/>
    <s v="us"/>
    <s v="us"/>
    <m/>
  </r>
  <r>
    <s v="2020-01-24T22:56:05.315Z"/>
    <d v="2020-01-24T22:56:05"/>
    <x v="57"/>
    <x v="4"/>
    <x v="57"/>
    <d v="2021-02-10T14:43:43"/>
    <n v="31.995000000000001"/>
    <n v="95.057500000000005"/>
    <n v="10"/>
    <n v="5.2"/>
    <s v="mww"/>
    <m/>
    <n v="22"/>
    <n v="4.0789999999999997"/>
    <n v="0.68"/>
    <s v="us"/>
    <s v="us60007f7v"/>
    <s v="2025-12-22T17:56:47.982Z"/>
    <s v="223 km WNW of Qamdo, China"/>
    <b v="0"/>
    <s v="earthquake"/>
    <n v="2.5"/>
    <n v="1.7"/>
    <n v="8.5999999999999993E-2"/>
    <n v="13"/>
    <s v="reviewed"/>
    <s v="us"/>
    <s v="us"/>
    <m/>
  </r>
  <r>
    <s v="2021-02-10T14:43:43.254Z"/>
    <d v="2021-02-10T14:43:43"/>
    <x v="55"/>
    <x v="3"/>
    <x v="55"/>
    <d v="2020-05-10T08:15:27"/>
    <n v="27.0534"/>
    <n v="89.566500000000005"/>
    <n v="10"/>
    <n v="3.7"/>
    <s v="mb"/>
    <m/>
    <n v="152"/>
    <n v="2.532"/>
    <n v="0.45"/>
    <s v="us"/>
    <s v="us6000dgem"/>
    <s v="2021-04-22T21:52:30.040Z"/>
    <s v="5 km SSE of Tsimasham, Bhutan"/>
    <b v="1"/>
    <s v="earthquake"/>
    <n v="8.6"/>
    <n v="1.9"/>
    <n v="0.22500000000000001"/>
    <n v="5"/>
    <s v="reviewed"/>
    <s v="us"/>
    <s v="us"/>
    <m/>
  </r>
  <r>
    <s v="2020-05-10T08:15:27.178Z"/>
    <d v="2020-05-10T08:15:27"/>
    <x v="56"/>
    <x v="4"/>
    <x v="56"/>
    <d v="2020-01-24T07:14:24"/>
    <n v="28.726800000000001"/>
    <n v="77.351600000000005"/>
    <n v="10"/>
    <n v="3.7"/>
    <s v="mb"/>
    <m/>
    <n v="203"/>
    <n v="9.1489999999999991"/>
    <n v="0.52"/>
    <s v="us"/>
    <s v="us70009ebf"/>
    <s v="2020-07-29T22:14:27.040Z"/>
    <s v="6 km ESE of Loni, India"/>
    <b v="1"/>
    <s v="earthquake"/>
    <n v="8.9"/>
    <n v="2"/>
    <n v="0.253"/>
    <n v="4"/>
    <s v="reviewed"/>
    <s v="us"/>
    <s v="us"/>
    <m/>
  </r>
  <r>
    <s v="2020-01-24T07:14:24.423Z"/>
    <d v="2020-01-24T07:14:24"/>
    <x v="57"/>
    <x v="4"/>
    <x v="57"/>
    <d v="2020-01-24T07:09:15"/>
    <n v="39.196399999999997"/>
    <n v="71.666499999999999"/>
    <n v="10"/>
    <n v="5"/>
    <s v="mb"/>
    <m/>
    <n v="55"/>
    <n v="0.30599999999999999"/>
    <n v="0.76"/>
    <s v="us"/>
    <s v="us60007eii"/>
    <s v="2025-12-22T18:27:00.707Z"/>
    <s v="13 km ESE of Karakenja, Tajikistan"/>
    <b v="0"/>
    <s v="earthquake"/>
    <n v="5.2"/>
    <n v="1.9"/>
    <n v="7.0999999999999994E-2"/>
    <n v="63"/>
    <s v="reviewed"/>
    <s v="us"/>
    <s v="us"/>
    <m/>
  </r>
  <r>
    <s v="2020-01-24T07:09:15.777Z"/>
    <d v="2020-01-24T07:09:15"/>
    <x v="57"/>
    <x v="4"/>
    <x v="57"/>
    <d v="2020-01-24T05:57:24"/>
    <n v="39.165100000000002"/>
    <n v="71.508200000000002"/>
    <n v="10"/>
    <n v="5.5"/>
    <s v="mww"/>
    <m/>
    <n v="30"/>
    <n v="0.39200000000000002"/>
    <n v="0.74"/>
    <s v="us"/>
    <s v="us60007ei6"/>
    <s v="2025-12-22T18:26:59.362Z"/>
    <s v="7 km S of Karakenja, Tajikistan"/>
    <b v="0"/>
    <s v="earthquake"/>
    <n v="2.7"/>
    <n v="1.8"/>
    <n v="7.0999999999999994E-2"/>
    <n v="19"/>
    <s v="reviewed"/>
    <s v="us"/>
    <s v="us"/>
    <m/>
  </r>
  <r>
    <s v="2020-01-24T05:57:24.121Z"/>
    <d v="2020-01-24T05:57:24"/>
    <x v="57"/>
    <x v="4"/>
    <x v="57"/>
    <d v="2020-01-23T15:30:38"/>
    <n v="37.642299999999999"/>
    <n v="72.237300000000005"/>
    <n v="176.21"/>
    <n v="4.0999999999999996"/>
    <s v="mb"/>
    <m/>
    <n v="57"/>
    <n v="0.47199999999999998"/>
    <n v="0.95"/>
    <s v="us"/>
    <s v="us60007egf"/>
    <s v="2020-04-11T18:20:43.040Z"/>
    <s v="62 km ENE of Khorugh, Tajikistan"/>
    <b v="0"/>
    <s v="earthquake"/>
    <n v="8.3000000000000007"/>
    <n v="7.1"/>
    <n v="0.158"/>
    <n v="11"/>
    <s v="reviewed"/>
    <s v="us"/>
    <s v="us"/>
    <m/>
  </r>
  <r>
    <s v="2020-01-23T15:30:38.375Z"/>
    <d v="2020-01-23T15:30:38"/>
    <x v="57"/>
    <x v="4"/>
    <x v="57"/>
    <d v="2020-01-23T14:26:30"/>
    <n v="32.965200000000003"/>
    <n v="98.9452"/>
    <n v="15.05"/>
    <n v="4.2"/>
    <s v="mb"/>
    <m/>
    <n v="64"/>
    <n v="7.4349999999999996"/>
    <n v="0.52"/>
    <s v="us"/>
    <s v="us60007dwi"/>
    <s v="2020-04-11T18:20:41.040Z"/>
    <s v="263 km NE of Qamdo, China"/>
    <b v="0"/>
    <s v="earthquake"/>
    <n v="10.3"/>
    <n v="5.2"/>
    <n v="0.121"/>
    <n v="23"/>
    <s v="reviewed"/>
    <s v="us"/>
    <s v="us"/>
    <m/>
  </r>
  <r>
    <s v="2020-01-23T14:26:30.754Z"/>
    <d v="2020-01-23T14:26:30"/>
    <x v="57"/>
    <x v="4"/>
    <x v="57"/>
    <d v="2020-01-23T09:48:04"/>
    <n v="33.079799999999999"/>
    <n v="98.926400000000001"/>
    <n v="10"/>
    <n v="4.5999999999999996"/>
    <s v="mb"/>
    <m/>
    <n v="73"/>
    <n v="7.468"/>
    <n v="1.23"/>
    <s v="us"/>
    <s v="us60007due"/>
    <s v="2020-04-11T18:20:41.040Z"/>
    <s v="271 km NE of Qamdo, China"/>
    <b v="0"/>
    <s v="earthquake"/>
    <n v="5.5"/>
    <n v="1.8"/>
    <n v="9.6000000000000002E-2"/>
    <n v="32"/>
    <s v="reviewed"/>
    <s v="us"/>
    <s v="us"/>
    <m/>
  </r>
  <r>
    <s v="2020-01-23T09:48:04.838Z"/>
    <d v="2020-01-23T09:48:04"/>
    <x v="57"/>
    <x v="4"/>
    <x v="57"/>
    <d v="2020-01-22T21:26:25"/>
    <n v="20.518899999999999"/>
    <n v="93.444699999999997"/>
    <n v="22.56"/>
    <n v="4.9000000000000004"/>
    <s v="mww"/>
    <m/>
    <n v="40"/>
    <n v="2.117"/>
    <n v="1.05"/>
    <s v="us"/>
    <s v="us60007dqr"/>
    <s v="2020-04-11T18:20:40.040Z"/>
    <s v="70 km NE of Sittwe, Myanmar"/>
    <b v="0"/>
    <s v="earthquake"/>
    <n v="3.5"/>
    <n v="3.8"/>
    <n v="9.2999999999999999E-2"/>
    <n v="11"/>
    <s v="reviewed"/>
    <s v="us"/>
    <s v="us"/>
    <m/>
  </r>
  <r>
    <s v="2020-01-22T21:26:25.773Z"/>
    <d v="2020-01-22T21:26:25"/>
    <x v="57"/>
    <x v="4"/>
    <x v="57"/>
    <d v="2020-01-22T19:23:28"/>
    <n v="23.383400000000002"/>
    <n v="101.9842"/>
    <n v="10"/>
    <n v="4"/>
    <s v="mb"/>
    <m/>
    <n v="67"/>
    <n v="3.0449999999999999"/>
    <n v="0.73"/>
    <s v="us"/>
    <s v="us60007lj2"/>
    <s v="2020-04-11T18:21:08.040Z"/>
    <s v="119 km W of Gejiu, China"/>
    <b v="0"/>
    <s v="earthquake"/>
    <n v="8"/>
    <n v="2"/>
    <n v="0.19600000000000001"/>
    <n v="7"/>
    <s v="reviewed"/>
    <s v="us"/>
    <s v="us"/>
    <m/>
  </r>
  <r>
    <s v="2020-01-22T19:23:28.031Z"/>
    <d v="2020-01-22T19:23:28"/>
    <x v="57"/>
    <x v="4"/>
    <x v="57"/>
    <d v="2020-01-22T07:08:36"/>
    <n v="7.7168000000000001"/>
    <n v="94.046099999999996"/>
    <n v="106.74"/>
    <n v="4.7"/>
    <s v="mb"/>
    <m/>
    <n v="54"/>
    <n v="3.7970000000000002"/>
    <n v="0.57999999999999996"/>
    <s v="us"/>
    <s v="us60007d30"/>
    <s v="2020-04-11T18:20:38.040Z"/>
    <s v="246 km NW of Sabang, Indonesia"/>
    <b v="0"/>
    <s v="earthquake"/>
    <n v="9.1"/>
    <n v="6.6"/>
    <n v="0.115"/>
    <n v="23"/>
    <s v="reviewed"/>
    <s v="us"/>
    <s v="us"/>
    <m/>
  </r>
  <r>
    <s v="2020-01-22T07:08:36.156Z"/>
    <d v="2020-01-22T07:08:36"/>
    <x v="57"/>
    <x v="4"/>
    <x v="57"/>
    <d v="2020-01-22T03:58:44"/>
    <n v="31.712499999999999"/>
    <n v="103.21550000000001"/>
    <n v="10"/>
    <n v="4.8"/>
    <s v="mb"/>
    <m/>
    <n v="49"/>
    <n v="4.2510000000000003"/>
    <n v="0.93"/>
    <s v="us"/>
    <s v="us60007cnf"/>
    <s v="2020-04-11T18:20:37.040Z"/>
    <s v="105 km NW of Tianpeng, China"/>
    <b v="0"/>
    <s v="earthquake"/>
    <n v="8.6999999999999993"/>
    <n v="1.9"/>
    <n v="6.2E-2"/>
    <n v="82"/>
    <s v="reviewed"/>
    <s v="us"/>
    <s v="us"/>
    <m/>
  </r>
  <r>
    <s v="2020-01-22T03:58:44.156Z"/>
    <d v="2020-01-22T03:58:44"/>
    <x v="57"/>
    <x v="4"/>
    <x v="57"/>
    <d v="2020-01-21T11:03:08"/>
    <n v="2.2435999999999998"/>
    <n v="96.292599999999993"/>
    <n v="10"/>
    <n v="4.9000000000000004"/>
    <s v="mb"/>
    <m/>
    <n v="88"/>
    <n v="1.5860000000000001"/>
    <n v="0.64"/>
    <s v="us"/>
    <s v="us60007clh"/>
    <s v="2020-04-11T18:20:37.040Z"/>
    <s v="27 km SSW of Sinabang, Indonesia"/>
    <b v="0"/>
    <s v="earthquake"/>
    <n v="7.9"/>
    <n v="1.2"/>
    <n v="8.1000000000000003E-2"/>
    <n v="48"/>
    <s v="reviewed"/>
    <s v="us"/>
    <s v="us"/>
    <m/>
  </r>
  <r>
    <s v="2020-01-21T11:03:08.236Z"/>
    <d v="2020-01-21T11:03:08"/>
    <x v="57"/>
    <x v="4"/>
    <x v="57"/>
    <d v="2020-01-20T16:15:30"/>
    <n v="0.63380000000000003"/>
    <n v="99.803899999999999"/>
    <n v="159.16"/>
    <n v="4.7"/>
    <s v="mb"/>
    <m/>
    <n v="139"/>
    <n v="1.272"/>
    <n v="0.7"/>
    <s v="us"/>
    <s v="us60007c1h"/>
    <s v="2020-04-08T19:39:47.040Z"/>
    <s v="101 km SE of Padangsidempuan, Indonesia"/>
    <b v="0"/>
    <s v="earthquake"/>
    <n v="4.8"/>
    <n v="5.3"/>
    <n v="8.6999999999999994E-2"/>
    <n v="40"/>
    <s v="reviewed"/>
    <s v="us"/>
    <s v="us"/>
    <m/>
  </r>
  <r>
    <s v="2020-01-20T16:15:30.055Z"/>
    <d v="2020-01-20T16:15:30"/>
    <x v="57"/>
    <x v="4"/>
    <x v="57"/>
    <d v="2020-01-19T13:48:40"/>
    <n v="39.671199999999999"/>
    <n v="77.317099999999996"/>
    <n v="10"/>
    <n v="4.5"/>
    <s v="mb"/>
    <m/>
    <n v="156"/>
    <n v="2.0880000000000001"/>
    <n v="0.79"/>
    <s v="us"/>
    <s v="us60007bdq"/>
    <s v="2020-04-08T19:39:44.040Z"/>
    <s v="116 km E of Kashgar, China"/>
    <b v="0"/>
    <s v="earthquake"/>
    <n v="4.5"/>
    <n v="1.9"/>
    <n v="0.17100000000000001"/>
    <n v="10"/>
    <s v="reviewed"/>
    <s v="us"/>
    <s v="us"/>
    <m/>
  </r>
  <r>
    <s v="2020-01-19T13:48:40.414Z"/>
    <d v="2020-01-19T13:48:40"/>
    <x v="57"/>
    <x v="4"/>
    <x v="57"/>
    <d v="2020-01-19T13:39:32"/>
    <n v="39.779400000000003"/>
    <n v="77.102699999999999"/>
    <n v="10"/>
    <n v="4.4000000000000004"/>
    <s v="mb"/>
    <m/>
    <n v="95"/>
    <n v="2.0190000000000001"/>
    <n v="0.71"/>
    <s v="us"/>
    <s v="us60007ap1"/>
    <s v="2020-04-08T19:39:39.040Z"/>
    <s v="101 km ENE of Kashgar, China"/>
    <b v="0"/>
    <s v="earthquake"/>
    <n v="6.8"/>
    <n v="1.9"/>
    <n v="0.17799999999999999"/>
    <n v="10"/>
    <s v="reviewed"/>
    <s v="us"/>
    <s v="us"/>
    <m/>
  </r>
  <r>
    <s v="2020-01-19T13:39:32.445Z"/>
    <d v="2020-01-19T13:39:32"/>
    <x v="57"/>
    <x v="4"/>
    <x v="57"/>
    <d v="2020-01-18T18:00:17"/>
    <n v="39.6252"/>
    <n v="77.301100000000005"/>
    <n v="10"/>
    <n v="4.7"/>
    <s v="mb"/>
    <m/>
    <n v="215"/>
    <n v="2.1360000000000001"/>
    <n v="0.59"/>
    <s v="us"/>
    <s v="us60007ap9"/>
    <s v="2020-04-08T19:39:39.040Z"/>
    <s v="114 km E of Kashgar, China"/>
    <b v="0"/>
    <s v="earthquake"/>
    <n v="9.4"/>
    <n v="2"/>
    <n v="0.224"/>
    <n v="6"/>
    <s v="reviewed"/>
    <s v="us"/>
    <s v="us"/>
    <m/>
  </r>
  <r>
    <s v="2020-01-18T18:00:17.134Z"/>
    <d v="2020-01-18T18:00:17"/>
    <x v="57"/>
    <x v="4"/>
    <x v="57"/>
    <d v="2024-08-21T16:52:25"/>
    <n v="31.646000000000001"/>
    <n v="93.373599999999996"/>
    <n v="27.2"/>
    <n v="4.7"/>
    <s v="mb"/>
    <m/>
    <n v="47"/>
    <n v="2.7370000000000001"/>
    <n v="0.44"/>
    <s v="us"/>
    <s v="us60007a5a"/>
    <s v="2020-04-08T19:39:36.040Z"/>
    <s v="126 km E of Nagqu, China"/>
    <b v="0"/>
    <s v="earthquake"/>
    <n v="5.8"/>
    <n v="4"/>
    <n v="5.7000000000000002E-2"/>
    <n v="103"/>
    <s v="reviewed"/>
    <s v="us"/>
    <s v="us"/>
    <m/>
  </r>
  <r>
    <s v="2024-08-21T16:52:25.115Z"/>
    <d v="2024-08-21T16:52:25"/>
    <x v="46"/>
    <x v="2"/>
    <x v="46"/>
    <d v="2020-01-18T01:55:24"/>
    <n v="34.232399999999998"/>
    <n v="74.104500000000002"/>
    <n v="10"/>
    <n v="3.6"/>
    <s v="mb"/>
    <n v="14"/>
    <n v="206"/>
    <n v="0.90500000000000003"/>
    <n v="1.1000000000000001"/>
    <s v="us"/>
    <s v="us7000n8j7"/>
    <s v="2024-11-02T21:28:40.040Z"/>
    <s v="17 km NNE of Uri, India"/>
    <b v="1"/>
    <s v="earthquake"/>
    <n v="7.88"/>
    <n v="2.0209999999999999"/>
    <n v="0.35199999999999998"/>
    <n v="2"/>
    <s v="reviewed"/>
    <s v="us"/>
    <s v="us"/>
    <m/>
  </r>
  <r>
    <s v="2020-01-18T01:55:24.824Z"/>
    <d v="2020-01-18T01:55:24"/>
    <x v="57"/>
    <x v="4"/>
    <x v="57"/>
    <d v="2024-08-09T04:23:35"/>
    <n v="4.6132"/>
    <n v="95.065799999999996"/>
    <n v="53.54"/>
    <n v="4.9000000000000004"/>
    <s v="mb"/>
    <m/>
    <n v="169"/>
    <n v="1.9710000000000001"/>
    <n v="0.8"/>
    <s v="us"/>
    <s v="us600079p6"/>
    <s v="2020-04-08T19:39:34.040Z"/>
    <s v="106 km SSW of Banda Aceh, Indonesia"/>
    <b v="0"/>
    <s v="earthquake"/>
    <n v="6.5"/>
    <n v="8"/>
    <n v="9.0999999999999998E-2"/>
    <n v="38"/>
    <s v="reviewed"/>
    <s v="us"/>
    <s v="us"/>
    <m/>
  </r>
  <r>
    <s v="2024-08-09T04:23:35.025Z"/>
    <d v="2024-08-09T04:23:35"/>
    <x v="46"/>
    <x v="2"/>
    <x v="46"/>
    <d v="2023-12-22T00:31:13"/>
    <n v="31.647300000000001"/>
    <n v="76.977500000000006"/>
    <n v="10"/>
    <n v="3.6"/>
    <s v="mb"/>
    <n v="9"/>
    <n v="187"/>
    <n v="3.7120000000000002"/>
    <n v="0.75"/>
    <s v="us"/>
    <s v="us6000nj0n"/>
    <s v="2024-10-24T17:56:29.040Z"/>
    <s v="7 km WSW of PÄndoh, India"/>
    <b v="1"/>
    <s v="earthquake"/>
    <n v="9.75"/>
    <n v="2.0019999999999998"/>
    <n v="0.35299999999999998"/>
    <n v="2"/>
    <s v="reviewed"/>
    <s v="us"/>
    <s v="us"/>
    <m/>
  </r>
  <r>
    <s v="2023-12-22T00:31:13.762Z"/>
    <d v="2023-12-22T00:31:13"/>
    <x v="30"/>
    <x v="1"/>
    <x v="30"/>
    <d v="2020-01-17T16:05:48"/>
    <n v="33.470199999999998"/>
    <n v="73.046899999999994"/>
    <n v="10"/>
    <n v="3.6"/>
    <s v="mb"/>
    <n v="24"/>
    <n v="173"/>
    <n v="0.25800000000000001"/>
    <n v="1.04"/>
    <s v="us"/>
    <s v="us7000lkrz"/>
    <s v="2024-02-27T22:57:04.040Z"/>
    <s v="14 km S of Rawalpindi, Pakistan"/>
    <b v="1"/>
    <s v="earthquake"/>
    <n v="5.12"/>
    <n v="1.966"/>
    <n v="0.224"/>
    <n v="5"/>
    <s v="reviewed"/>
    <s v="us"/>
    <s v="us"/>
    <m/>
  </r>
  <r>
    <s v="2020-01-17T16:05:48.854Z"/>
    <d v="2020-01-17T16:05:48"/>
    <x v="57"/>
    <x v="4"/>
    <x v="57"/>
    <d v="2020-01-17T03:53:52"/>
    <n v="39.727600000000002"/>
    <n v="77.145600000000002"/>
    <n v="10"/>
    <n v="5.3"/>
    <s v="mww"/>
    <m/>
    <n v="98"/>
    <n v="2.0609999999999999"/>
    <n v="1.1200000000000001"/>
    <s v="us"/>
    <s v="us700071qm"/>
    <s v="2025-12-22T18:26:34.727Z"/>
    <s v="103 km ENE of Kashgar, China"/>
    <b v="0"/>
    <s v="earthquake"/>
    <n v="5.4"/>
    <n v="1.9"/>
    <n v="8.3000000000000004E-2"/>
    <n v="14"/>
    <s v="reviewed"/>
    <s v="us"/>
    <s v="us"/>
    <m/>
  </r>
  <r>
    <s v="2020-01-17T03:53:52.561Z"/>
    <d v="2020-01-17T03:53:52"/>
    <x v="57"/>
    <x v="4"/>
    <x v="57"/>
    <d v="2020-01-15T11:34:26"/>
    <n v="34.060099999999998"/>
    <n v="60.314500000000002"/>
    <n v="10"/>
    <n v="4.0999999999999996"/>
    <s v="mb"/>
    <m/>
    <n v="130"/>
    <n v="1.631"/>
    <n v="1.1599999999999999"/>
    <s v="us"/>
    <s v="us700071gz"/>
    <s v="2020-04-08T19:40:16.040Z"/>
    <s v="86 km SSW of T?yb?d, Iran"/>
    <b v="0"/>
    <s v="earthquake"/>
    <n v="9.6"/>
    <n v="1.9"/>
    <n v="0.13500000000000001"/>
    <n v="15"/>
    <s v="reviewed"/>
    <s v="us"/>
    <s v="us"/>
    <m/>
  </r>
  <r>
    <s v="2020-01-15T11:34:26.679Z"/>
    <d v="2020-01-15T11:34:26"/>
    <x v="57"/>
    <x v="4"/>
    <x v="57"/>
    <d v="2020-01-15T09:19:30"/>
    <n v="25.572600000000001"/>
    <n v="103.148"/>
    <n v="10"/>
    <n v="4.5999999999999996"/>
    <s v="mb"/>
    <m/>
    <n v="82"/>
    <n v="5.3739999999999997"/>
    <n v="0.88"/>
    <s v="us"/>
    <s v="us7000707e"/>
    <s v="2020-04-08T19:40:10.040Z"/>
    <s v="64 km W of Qujing, China"/>
    <b v="0"/>
    <s v="earthquake"/>
    <n v="8.5"/>
    <n v="1.9"/>
    <n v="9.1999999999999998E-2"/>
    <n v="35"/>
    <s v="reviewed"/>
    <s v="us"/>
    <s v="us"/>
    <m/>
  </r>
  <r>
    <s v="2020-01-15T09:19:30.638Z"/>
    <d v="2020-01-15T09:19:30"/>
    <x v="57"/>
    <x v="4"/>
    <x v="57"/>
    <d v="2020-01-15T02:59:38"/>
    <n v="39.5672"/>
    <n v="73.387799999999999"/>
    <n v="10"/>
    <n v="4.2"/>
    <s v="mb"/>
    <m/>
    <n v="57"/>
    <n v="1.2270000000000001"/>
    <n v="1.1599999999999999"/>
    <s v="us"/>
    <s v="us70007043"/>
    <s v="2020-04-08T19:40:10.040Z"/>
    <s v="95 km E of Kyzyl-Eshme, Kyrgyzstan"/>
    <b v="0"/>
    <s v="earthquake"/>
    <n v="6"/>
    <n v="1.9"/>
    <n v="0.121"/>
    <n v="19"/>
    <s v="reviewed"/>
    <s v="us"/>
    <s v="us"/>
    <m/>
  </r>
  <r>
    <s v="2020-01-15T02:59:38.375Z"/>
    <d v="2020-01-15T02:59:38"/>
    <x v="57"/>
    <x v="4"/>
    <x v="57"/>
    <d v="2020-01-14T01:24:58"/>
    <n v="5.2079000000000004"/>
    <n v="94.695300000000003"/>
    <n v="56.73"/>
    <n v="4.3"/>
    <s v="mb"/>
    <m/>
    <n v="175"/>
    <n v="2.242"/>
    <n v="0.48"/>
    <s v="us"/>
    <s v="us60007i8c"/>
    <s v="2020-04-08T19:39:59.040Z"/>
    <s v="79 km WSW of Banda Aceh, Indonesia"/>
    <b v="0"/>
    <s v="earthquake"/>
    <n v="10.199999999999999"/>
    <n v="10"/>
    <n v="0.129"/>
    <n v="17"/>
    <s v="reviewed"/>
    <s v="us"/>
    <s v="us"/>
    <m/>
  </r>
  <r>
    <s v="2020-01-14T01:24:58.643Z"/>
    <d v="2020-01-14T01:24:58"/>
    <x v="57"/>
    <x v="4"/>
    <x v="57"/>
    <d v="2022-06-10T20:51:21"/>
    <n v="23.678100000000001"/>
    <n v="94.514799999999994"/>
    <n v="94.42"/>
    <n v="4.3"/>
    <s v="mb"/>
    <m/>
    <n v="119"/>
    <n v="0.58299999999999996"/>
    <n v="0.98"/>
    <s v="us"/>
    <s v="us70006zgm"/>
    <s v="2020-04-02T21:28:28.040Z"/>
    <s v="11 km ENE of Mawlaik, Myanmar"/>
    <b v="0"/>
    <s v="earthquake"/>
    <n v="7"/>
    <n v="6.1"/>
    <n v="0.13700000000000001"/>
    <n v="15"/>
    <s v="reviewed"/>
    <s v="us"/>
    <s v="us"/>
    <m/>
  </r>
  <r>
    <s v="2022-06-10T20:51:21.586Z"/>
    <d v="2022-06-10T20:51:21"/>
    <x v="10"/>
    <x v="5"/>
    <x v="10"/>
    <d v="2022-02-25T07:29:03"/>
    <n v="27.719899999999999"/>
    <n v="85.418099999999995"/>
    <n v="15.03"/>
    <n v="3.6"/>
    <s v="mb"/>
    <n v="19"/>
    <n v="155"/>
    <n v="0.14599999999999999"/>
    <n v="0.73"/>
    <s v="us"/>
    <s v="us7000hgnj"/>
    <s v="2022-08-13T21:52:08.040Z"/>
    <s v="5 km NE of Madhyapur Thimi, Nepal"/>
    <b v="1"/>
    <s v="earthquake"/>
    <n v="6"/>
    <n v="5.6"/>
    <n v="0.151"/>
    <n v="12"/>
    <s v="reviewed"/>
    <s v="us"/>
    <s v="us"/>
    <m/>
  </r>
  <r>
    <s v="2022-02-25T07:29:03.263Z"/>
    <d v="2022-02-25T07:29:03"/>
    <x v="16"/>
    <x v="5"/>
    <x v="16"/>
    <d v="2020-01-12T10:45:17"/>
    <n v="32.365400000000001"/>
    <n v="76.393900000000002"/>
    <n v="10"/>
    <n v="3.6"/>
    <s v="mb"/>
    <m/>
    <n v="173"/>
    <n v="2.9209999999999998"/>
    <n v="0.7"/>
    <s v="us"/>
    <s v="us6000h0l1"/>
    <s v="2022-05-04T13:40:36.040Z"/>
    <s v="17 km NNE of Dharamsala, India"/>
    <b v="1"/>
    <s v="earthquake"/>
    <n v="5.4"/>
    <n v="2"/>
    <n v="0.25"/>
    <n v="4"/>
    <s v="reviewed"/>
    <s v="us"/>
    <s v="us"/>
    <m/>
  </r>
  <r>
    <s v="2020-01-12T10:45:17.756Z"/>
    <d v="2020-01-12T10:45:17"/>
    <x v="57"/>
    <x v="4"/>
    <x v="57"/>
    <d v="2021-08-10T08:12:46"/>
    <n v="2.0684"/>
    <n v="97.843500000000006"/>
    <n v="62.48"/>
    <n v="4.9000000000000004"/>
    <s v="mb"/>
    <m/>
    <n v="113"/>
    <n v="0.80500000000000005"/>
    <n v="0.5"/>
    <s v="us"/>
    <s v="us70006ypl"/>
    <s v="2020-04-02T21:28:19.040Z"/>
    <s v="24 km SSE of Singkil, Indonesia"/>
    <b v="0"/>
    <s v="earthquake"/>
    <n v="6.6"/>
    <n v="7.9"/>
    <n v="9.9000000000000005E-2"/>
    <n v="32"/>
    <s v="reviewed"/>
    <s v="us"/>
    <s v="us"/>
    <m/>
  </r>
  <r>
    <s v="2021-08-10T08:12:46.310Z"/>
    <d v="2021-08-10T08:12:46"/>
    <x v="5"/>
    <x v="3"/>
    <x v="5"/>
    <d v="2020-06-23T13:47:32"/>
    <n v="30.276700000000002"/>
    <n v="78.100499999999997"/>
    <n v="10"/>
    <n v="3.6"/>
    <s v="mb"/>
    <m/>
    <n v="291"/>
    <n v="8.7560000000000002"/>
    <n v="0.93"/>
    <s v="us"/>
    <s v="us6000f3yt"/>
    <s v="2021-10-23T15:46:02.040Z"/>
    <s v="3 km SSE of R?ipur, India"/>
    <b v="1"/>
    <s v="earthquake"/>
    <n v="11.4"/>
    <n v="2"/>
    <n v="0.28699999999999998"/>
    <n v="3"/>
    <s v="reviewed"/>
    <s v="us"/>
    <s v="us"/>
    <m/>
  </r>
  <r>
    <s v="2020-06-23T13:47:32.941Z"/>
    <d v="2020-06-23T13:47:32"/>
    <x v="27"/>
    <x v="4"/>
    <x v="27"/>
    <d v="2020-01-08T20:23:41"/>
    <n v="23.9312"/>
    <n v="93.012799999999999"/>
    <n v="10"/>
    <n v="3.6"/>
    <s v="mb"/>
    <m/>
    <n v="166"/>
    <n v="1.2130000000000001"/>
    <n v="0.48"/>
    <s v="us"/>
    <s v="us6000ahfx"/>
    <s v="2020-08-30T00:01:10.040Z"/>
    <s v="12 km SE of Darlawn, India"/>
    <b v="1"/>
    <s v="earthquake"/>
    <n v="7.3"/>
    <n v="2"/>
    <n v="0.5"/>
    <n v="1"/>
    <s v="reviewed"/>
    <s v="us"/>
    <s v="us"/>
    <m/>
  </r>
  <r>
    <s v="2020-01-08T20:23:41.670Z"/>
    <d v="2020-01-08T20:23:41"/>
    <x v="57"/>
    <x v="4"/>
    <x v="57"/>
    <d v="2020-01-08T01:37:21"/>
    <n v="1.8180000000000001"/>
    <n v="96.826599999999999"/>
    <n v="24.27"/>
    <n v="4.4000000000000004"/>
    <s v="mb"/>
    <m/>
    <n v="158"/>
    <n v="0.90600000000000003"/>
    <n v="0.76"/>
    <s v="us"/>
    <s v="us60007cty"/>
    <s v="2020-04-02T21:27:26.040Z"/>
    <s v="88 km SE of Sinabang, Indonesia"/>
    <b v="0"/>
    <s v="earthquake"/>
    <n v="5.2"/>
    <n v="4.8"/>
    <n v="0.16900000000000001"/>
    <n v="10"/>
    <s v="reviewed"/>
    <s v="us"/>
    <s v="us"/>
    <m/>
  </r>
  <r>
    <s v="2020-01-08T01:37:21.579Z"/>
    <d v="2020-01-08T01:37:21"/>
    <x v="57"/>
    <x v="4"/>
    <x v="57"/>
    <d v="2022-06-25T21:12:01"/>
    <n v="1.9638"/>
    <n v="96.221599999999995"/>
    <n v="10"/>
    <n v="4.0999999999999996"/>
    <s v="mb"/>
    <m/>
    <n v="140"/>
    <n v="1.5029999999999999"/>
    <n v="0.46"/>
    <s v="us"/>
    <s v="us60007ctg"/>
    <s v="2020-04-02T21:27:25.040Z"/>
    <s v="59 km SSW of Sinabang, Indonesia"/>
    <b v="0"/>
    <s v="earthquake"/>
    <n v="7.4"/>
    <n v="1.9"/>
    <n v="0.17499999999999999"/>
    <n v="9"/>
    <s v="reviewed"/>
    <s v="us"/>
    <s v="us"/>
    <m/>
  </r>
  <r>
    <s v="2022-06-25T21:12:01.215Z"/>
    <d v="2022-06-25T21:12:01"/>
    <x v="10"/>
    <x v="5"/>
    <x v="10"/>
    <d v="2020-01-07T14:09:43"/>
    <n v="36.486499999999999"/>
    <n v="70.816500000000005"/>
    <n v="145.65"/>
    <n v="3.5"/>
    <s v="mb"/>
    <n v="15"/>
    <n v="110"/>
    <n v="0.66600000000000004"/>
    <n v="0.85"/>
    <s v="us"/>
    <s v="us7000hk8p"/>
    <s v="2022-09-03T21:03:39.040Z"/>
    <s v="Hindu Kush region, Afghanistan"/>
    <b v="1"/>
    <s v="earthquake"/>
    <n v="6.5"/>
    <n v="8.1999999999999993"/>
    <n v="0.28699999999999998"/>
    <n v="3"/>
    <s v="reviewed"/>
    <s v="us"/>
    <s v="us"/>
    <m/>
  </r>
  <r>
    <s v="2020-01-07T14:09:43.947Z"/>
    <d v="2020-01-07T14:09:43"/>
    <x v="57"/>
    <x v="4"/>
    <x v="57"/>
    <d v="2020-01-07T13:03:15"/>
    <n v="38.576300000000003"/>
    <n v="100.5849"/>
    <n v="10"/>
    <n v="4.4000000000000004"/>
    <s v="mb"/>
    <m/>
    <n v="95"/>
    <n v="3.6040000000000001"/>
    <n v="0.49"/>
    <s v="us"/>
    <s v="us60007c6i"/>
    <s v="2020-03-21T17:13:29.040Z"/>
    <s v="41 km SSE of Zhangye, China"/>
    <b v="0"/>
    <s v="earthquake"/>
    <n v="7.4"/>
    <n v="1.9"/>
    <n v="0.10299999999999999"/>
    <n v="27"/>
    <s v="reviewed"/>
    <s v="us"/>
    <s v="us"/>
    <m/>
  </r>
  <r>
    <s v="2020-01-07T13:03:15.277Z"/>
    <d v="2020-01-07T13:03:15"/>
    <x v="57"/>
    <x v="4"/>
    <x v="57"/>
    <d v="2020-01-07T10:08:36"/>
    <n v="2.1236000000000002"/>
    <n v="96.221400000000003"/>
    <n v="10"/>
    <n v="4.4000000000000004"/>
    <s v="mb"/>
    <m/>
    <n v="159"/>
    <n v="1.579"/>
    <n v="0.25"/>
    <s v="us"/>
    <s v="us60007c6d"/>
    <s v="2020-03-21T17:13:29.040Z"/>
    <s v="43 km SSW of Sinabang, Indonesia"/>
    <b v="0"/>
    <s v="earthquake"/>
    <n v="4.7"/>
    <n v="1.9"/>
    <n v="0.155"/>
    <n v="15"/>
    <s v="reviewed"/>
    <s v="us"/>
    <s v="us"/>
    <m/>
  </r>
  <r>
    <s v="2020-01-07T10:08:36.549Z"/>
    <d v="2020-01-07T10:08:36"/>
    <x v="57"/>
    <x v="4"/>
    <x v="57"/>
    <d v="2020-01-07T07:04:41"/>
    <n v="37.277000000000001"/>
    <n v="71.797399999999996"/>
    <n v="145.28"/>
    <n v="4.5"/>
    <s v="mb"/>
    <m/>
    <n v="105"/>
    <n v="0.27500000000000002"/>
    <n v="0.7"/>
    <s v="us"/>
    <s v="us70006vni"/>
    <s v="2020-03-21T17:13:41.040Z"/>
    <s v="32 km SE of Khorugh, Tajikistan"/>
    <b v="0"/>
    <s v="earthquake"/>
    <n v="4"/>
    <n v="7.5"/>
    <n v="8.6999999999999994E-2"/>
    <n v="38"/>
    <s v="reviewed"/>
    <s v="us"/>
    <s v="us"/>
    <m/>
  </r>
  <r>
    <s v="2020-01-07T07:04:41.097Z"/>
    <d v="2020-01-07T07:04:41"/>
    <x v="57"/>
    <x v="4"/>
    <x v="57"/>
    <d v="2020-01-07T06:05:19"/>
    <n v="2.2387999999999999"/>
    <n v="96.254000000000005"/>
    <n v="10"/>
    <n v="4.3"/>
    <s v="mb"/>
    <m/>
    <n v="205"/>
    <n v="1.6140000000000001"/>
    <n v="0.39"/>
    <s v="us"/>
    <s v="us70006vl6"/>
    <s v="2020-03-21T17:13:21.040Z"/>
    <s v="30 km SSW of Sinabang, Indonesia"/>
    <b v="0"/>
    <s v="earthquake"/>
    <n v="5.2"/>
    <n v="1.9"/>
    <n v="0.161"/>
    <n v="11"/>
    <s v="reviewed"/>
    <s v="us"/>
    <s v="us"/>
    <m/>
  </r>
  <r>
    <s v="2020-01-07T06:05:19.759Z"/>
    <d v="2020-01-07T06:05:19"/>
    <x v="57"/>
    <x v="4"/>
    <x v="57"/>
    <d v="2023-03-31T17:01:31"/>
    <n v="2.3481000000000001"/>
    <n v="96.357500000000002"/>
    <n v="17"/>
    <n v="6.3"/>
    <s v="mww"/>
    <m/>
    <n v="33"/>
    <n v="1.599"/>
    <n v="0.97"/>
    <s v="us"/>
    <s v="us70006vkq"/>
    <s v="2025-12-22T18:25:42.484Z"/>
    <s v="14 km S of Sinabang, Indonesia"/>
    <b v="0"/>
    <s v="earthquake"/>
    <n v="4.3"/>
    <n v="1.7"/>
    <n v="4.2999999999999997E-2"/>
    <n v="53"/>
    <s v="reviewed"/>
    <s v="us"/>
    <s v="us"/>
    <m/>
  </r>
  <r>
    <s v="2023-03-31T17:01:31.261Z"/>
    <d v="2023-03-31T17:01:31"/>
    <x v="1"/>
    <x v="1"/>
    <x v="1"/>
    <d v="2020-01-06T06:01:11"/>
    <n v="30.365200000000002"/>
    <n v="66.748400000000004"/>
    <n v="10"/>
    <n v="3.4"/>
    <s v="mb"/>
    <n v="9"/>
    <n v="149"/>
    <n v="4.593"/>
    <n v="0.6"/>
    <s v="us"/>
    <s v="us6000k5wm"/>
    <s v="2023-06-03T22:06:23.040Z"/>
    <s v="29 km NW of Kot Malik Barkhurdar, Pakistan"/>
    <b v="1"/>
    <s v="earthquake"/>
    <n v="7.48"/>
    <n v="1.978"/>
    <n v="0.28399999999999997"/>
    <n v="3"/>
    <s v="reviewed"/>
    <s v="us"/>
    <s v="us"/>
    <m/>
  </r>
  <r>
    <s v="2020-01-06T06:01:11.304Z"/>
    <d v="2020-01-06T06:01:11"/>
    <x v="57"/>
    <x v="4"/>
    <x v="57"/>
    <d v="2021-09-09T13:27:04"/>
    <n v="1.1771"/>
    <n v="67.283900000000003"/>
    <n v="10"/>
    <n v="4.3"/>
    <s v="mb"/>
    <m/>
    <n v="238"/>
    <n v="5.75"/>
    <n v="0.53"/>
    <s v="us"/>
    <s v="us60007bgg"/>
    <s v="2020-03-21T17:13:27.040Z"/>
    <s v="Carlsberg Ridge"/>
    <b v="0"/>
    <s v="earthquake"/>
    <n v="8.6999999999999993"/>
    <n v="2"/>
    <n v="0.161"/>
    <n v="11"/>
    <s v="reviewed"/>
    <s v="us"/>
    <s v="us"/>
    <m/>
  </r>
  <r>
    <s v="2021-09-09T13:27:04.336Z"/>
    <d v="2021-09-09T13:27:04"/>
    <x v="36"/>
    <x v="3"/>
    <x v="36"/>
    <d v="2020-01-05T13:16:52"/>
    <n v="31.973199999999999"/>
    <n v="72.256699999999995"/>
    <n v="10"/>
    <n v="3.4"/>
    <s v="mb"/>
    <m/>
    <n v="285"/>
    <n v="1.877"/>
    <n v="0.75"/>
    <s v="us"/>
    <s v="us7000f9u0"/>
    <s v="2021-11-17T17:42:01.040Z"/>
    <s v="7 km W of Sahiwal, Pakistan"/>
    <b v="1"/>
    <s v="earthquake"/>
    <n v="10.6"/>
    <n v="2"/>
    <n v="0.49"/>
    <n v="1"/>
    <s v="reviewed"/>
    <s v="us"/>
    <s v="us"/>
    <m/>
  </r>
  <r>
    <s v="2020-01-05T13:16:52.055Z"/>
    <d v="2020-01-05T13:16:52"/>
    <x v="57"/>
    <x v="4"/>
    <x v="57"/>
    <d v="2020-01-05T13:14:02"/>
    <n v="30.366399999999999"/>
    <n v="85.558700000000002"/>
    <n v="10"/>
    <n v="4.3"/>
    <s v="mb"/>
    <m/>
    <n v="172"/>
    <n v="4.8730000000000002"/>
    <n v="0.68"/>
    <s v="us"/>
    <s v="us70006uzp"/>
    <s v="2020-03-21T17:13:36.040Z"/>
    <s v="119 km NNE of Saga, China"/>
    <b v="0"/>
    <s v="earthquake"/>
    <n v="12.7"/>
    <n v="1.9"/>
    <n v="0.11600000000000001"/>
    <n v="21"/>
    <s v="reviewed"/>
    <s v="us"/>
    <s v="us"/>
    <m/>
  </r>
  <r>
    <s v="2020-01-05T13:14:02.142Z"/>
    <d v="2020-01-05T13:14:02"/>
    <x v="57"/>
    <x v="4"/>
    <x v="57"/>
    <d v="2020-01-05T09:59:37"/>
    <n v="29.9815"/>
    <n v="85.404899999999998"/>
    <n v="10"/>
    <n v="4.4000000000000004"/>
    <s v="mb"/>
    <m/>
    <n v="136"/>
    <n v="4.9779999999999998"/>
    <n v="0.45"/>
    <s v="us"/>
    <s v="us70006uzj"/>
    <s v="2020-03-21T17:13:36.040Z"/>
    <s v="74 km NNE of Saga, China"/>
    <b v="0"/>
    <s v="earthquake"/>
    <n v="10.6"/>
    <n v="1.7"/>
    <n v="0.10100000000000001"/>
    <n v="28"/>
    <s v="reviewed"/>
    <s v="us"/>
    <s v="us"/>
    <m/>
  </r>
  <r>
    <s v="2020-01-05T09:59:37.941Z"/>
    <d v="2020-01-05T09:59:37"/>
    <x v="57"/>
    <x v="4"/>
    <x v="57"/>
    <d v="2022-05-31T20:51:38"/>
    <n v="39.365299999999998"/>
    <n v="72.764399999999995"/>
    <n v="10"/>
    <n v="4.5"/>
    <s v="mb"/>
    <m/>
    <n v="79"/>
    <n v="1.9370000000000001"/>
    <n v="0.88"/>
    <s v="us"/>
    <s v="us70006uyr"/>
    <s v="2020-03-21T17:13:36.040Z"/>
    <s v="47 km ESE of Kyzyl-Eshme, Kyrgyzstan"/>
    <b v="0"/>
    <s v="earthquake"/>
    <n v="5.0999999999999996"/>
    <n v="1.9"/>
    <n v="0.113"/>
    <n v="23"/>
    <s v="reviewed"/>
    <s v="us"/>
    <s v="us"/>
    <m/>
  </r>
  <r>
    <s v="2022-05-31T20:51:38.268Z"/>
    <d v="2022-05-31T20:51:38"/>
    <x v="53"/>
    <x v="5"/>
    <x v="53"/>
    <d v="2023-12-20T16:50:20"/>
    <n v="34.494100000000003"/>
    <n v="69.020700000000005"/>
    <n v="10"/>
    <n v="2.7"/>
    <s v="ml"/>
    <n v="6"/>
    <n v="258"/>
    <n v="0.05"/>
    <n v="0.88"/>
    <s v="us"/>
    <s v="us7000hdyh"/>
    <s v="2022-08-06T22:13:11.040Z"/>
    <s v="12 km SSE of Paghm?n, Afghanistan"/>
    <b v="1"/>
    <s v="earthquake"/>
    <n v="7.2"/>
    <n v="2"/>
    <n v="0.128"/>
    <n v="8"/>
    <s v="reviewed"/>
    <s v="us"/>
    <s v="us"/>
    <m/>
  </r>
  <r>
    <s v="2023-12-20T16:50:20.682Z"/>
    <d v="2023-12-20T16:50:20"/>
    <x v="30"/>
    <x v="1"/>
    <x v="30"/>
    <d v="2020-01-03T01:56:44"/>
    <n v="33.726700000000001"/>
    <n v="73.145300000000006"/>
    <n v="10"/>
    <n v="2.6"/>
    <s v="mb_lg"/>
    <n v="14"/>
    <n v="158"/>
    <n v="0.128"/>
    <n v="0.64"/>
    <s v="us"/>
    <s v="us7000lker"/>
    <s v="2025-02-15T18:10:51.628Z"/>
    <s v="9 km E of Islamabad, Pakistan"/>
    <b v="1"/>
    <s v="earthquake"/>
    <n v="11.42"/>
    <n v="2.02"/>
    <n v="0.255"/>
    <n v="4"/>
    <s v="reviewed"/>
    <s v="us"/>
    <s v="us"/>
    <m/>
  </r>
  <r>
    <s v="2020-01-03T01:56:44.755Z"/>
    <d v="2020-01-03T01:56:44"/>
    <x v="57"/>
    <x v="4"/>
    <x v="57"/>
    <d v="2020-01-02T10:03:06"/>
    <n v="28.832899999999999"/>
    <n v="91.972999999999999"/>
    <n v="10"/>
    <n v="4.2"/>
    <s v="mb"/>
    <m/>
    <n v="115"/>
    <n v="1.139"/>
    <n v="1.19"/>
    <s v="us"/>
    <s v="us70007149"/>
    <s v="2020-03-21T17:13:49.040Z"/>
    <s v="124 km SE of Lhasa, China"/>
    <b v="0"/>
    <s v="earthquake"/>
    <n v="6.9"/>
    <n v="1.9"/>
    <n v="0.23599999999999999"/>
    <n v="5"/>
    <s v="reviewed"/>
    <s v="us"/>
    <s v="us"/>
    <m/>
  </r>
  <r>
    <s v="2020-01-02T10:03:06.225Z"/>
    <d v="2020-01-02T10:03:06"/>
    <x v="57"/>
    <x v="4"/>
    <x v="57"/>
    <d v="2020-01-02T08:22:22"/>
    <n v="34.1629"/>
    <n v="60.408000000000001"/>
    <n v="10"/>
    <n v="4.3"/>
    <s v="mb"/>
    <m/>
    <n v="116"/>
    <n v="1.536"/>
    <n v="1.43"/>
    <s v="us"/>
    <s v="us70006th1"/>
    <s v="2020-03-21T17:13:33.040Z"/>
    <s v="72 km SSW of T?yb?d, Iran"/>
    <b v="0"/>
    <s v="earthquake"/>
    <n v="8.6999999999999993"/>
    <n v="1.9"/>
    <n v="0.104"/>
    <n v="26"/>
    <s v="reviewed"/>
    <s v="us"/>
    <s v="us"/>
    <m/>
  </r>
  <r>
    <s v="2020-01-02T08:22:22.365Z"/>
    <d v="2020-01-02T08:22:22"/>
    <x v="57"/>
    <x v="4"/>
    <x v="57"/>
    <d v="2020-01-02T04:29:06"/>
    <n v="8.0784000000000002"/>
    <n v="94.019800000000004"/>
    <n v="10"/>
    <n v="4.3"/>
    <s v="mb"/>
    <m/>
    <n v="107"/>
    <n v="4.0579999999999998"/>
    <n v="0.68"/>
    <s v="us"/>
    <s v="us7000713k"/>
    <s v="2020-03-21T17:13:18.040Z"/>
    <s v="281 km NNW of Sabang, Indonesia"/>
    <b v="0"/>
    <s v="earthquake"/>
    <n v="10.199999999999999"/>
    <n v="1.9"/>
    <n v="0.13700000000000001"/>
    <n v="15"/>
    <s v="reviewed"/>
    <s v="us"/>
    <s v="us"/>
    <m/>
  </r>
  <r>
    <s v="2020-01-02T04:29:06.582Z"/>
    <d v="2020-01-02T04:29:06"/>
    <x v="57"/>
    <x v="4"/>
    <x v="57"/>
    <d v="2020-01-01T03:59:15"/>
    <n v="34.132599999999996"/>
    <n v="60.268099999999997"/>
    <n v="10"/>
    <n v="5.5"/>
    <s v="mww"/>
    <m/>
    <n v="45"/>
    <n v="1.655"/>
    <n v="0.91"/>
    <s v="us"/>
    <s v="us70006tev"/>
    <s v="2025-12-22T18:25:06.967Z"/>
    <s v="81 km SW of T?yb?d, Iran"/>
    <b v="0"/>
    <s v="earthquake"/>
    <n v="6.6"/>
    <n v="1.7"/>
    <n v="8.8999999999999996E-2"/>
    <n v="12"/>
    <s v="reviewed"/>
    <s v="us"/>
    <s v="us"/>
    <m/>
  </r>
  <r>
    <s v="2020-01-01T03:59:15.645Z"/>
    <d v="2020-01-01T03:59:15"/>
    <x v="57"/>
    <x v="4"/>
    <x v="57"/>
    <e v="#VALUE!"/>
    <n v="38.2179"/>
    <n v="75.378900000000002"/>
    <n v="103.77"/>
    <n v="4.0999999999999996"/>
    <s v="mb"/>
    <m/>
    <n v="72"/>
    <n v="3.0209999999999999"/>
    <n v="0.79"/>
    <s v="us"/>
    <s v="us70006t2b"/>
    <s v="2020-03-21T17:13:30.040Z"/>
    <s v="123 km E of Murghob, Tajikistan"/>
    <b v="0"/>
    <s v="earthquake"/>
    <n v="7.2"/>
    <n v="7"/>
    <n v="0.13500000000000001"/>
    <n v="15"/>
    <s v="reviewed"/>
    <s v="us"/>
    <s v="us"/>
    <m/>
  </r>
  <r>
    <m/>
    <m/>
    <x v="72"/>
    <x v="6"/>
    <x v="7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4">
  <location ref="A3:B76" firstHeaderRow="1" firstDataRow="1" firstDataCol="1"/>
  <pivotFields count="29">
    <pivotField showAll="0"/>
    <pivotField showAll="0"/>
    <pivotField axis="axisRow" showAll="0" defaultSubtotal="0">
      <items count="73">
        <item x="57"/>
        <item x="64"/>
        <item x="22"/>
        <item x="69"/>
        <item x="56"/>
        <item x="27"/>
        <item x="6"/>
        <item x="26"/>
        <item x="42"/>
        <item x="33"/>
        <item x="32"/>
        <item x="63"/>
        <item x="31"/>
        <item x="55"/>
        <item x="62"/>
        <item x="11"/>
        <item x="41"/>
        <item x="54"/>
        <item x="40"/>
        <item x="5"/>
        <item x="36"/>
        <item x="14"/>
        <item x="61"/>
        <item x="49"/>
        <item x="39"/>
        <item x="16"/>
        <item x="48"/>
        <item x="67"/>
        <item x="53"/>
        <item x="10"/>
        <item x="25"/>
        <item x="66"/>
        <item x="52"/>
        <item x="51"/>
        <item x="21"/>
        <item x="71"/>
        <item x="9"/>
        <item x="68"/>
        <item x="1"/>
        <item x="20"/>
        <item x="38"/>
        <item x="47"/>
        <item x="13"/>
        <item x="15"/>
        <item x="60"/>
        <item x="3"/>
        <item x="19"/>
        <item x="30"/>
        <item x="2"/>
        <item x="65"/>
        <item x="29"/>
        <item x="18"/>
        <item x="70"/>
        <item x="24"/>
        <item x="59"/>
        <item x="46"/>
        <item x="45"/>
        <item x="12"/>
        <item x="58"/>
        <item x="44"/>
        <item x="35"/>
        <item x="37"/>
        <item x="8"/>
        <item x="17"/>
        <item x="50"/>
        <item x="34"/>
        <item x="43"/>
        <item x="7"/>
        <item x="23"/>
        <item x="28"/>
        <item x="4"/>
        <item x="0"/>
        <item h="1" x="72"/>
      </items>
    </pivotField>
    <pivotField showAll="0"/>
    <pivotField dataField="1" showAll="0" sortType="ascending">
      <items count="74">
        <item x="57"/>
        <item x="31"/>
        <item x="39"/>
        <item x="9"/>
        <item x="2"/>
        <item x="35"/>
        <item x="64"/>
        <item x="55"/>
        <item x="16"/>
        <item x="68"/>
        <item x="65"/>
        <item x="37"/>
        <item x="22"/>
        <item x="62"/>
        <item x="48"/>
        <item x="1"/>
        <item x="29"/>
        <item x="8"/>
        <item x="69"/>
        <item x="11"/>
        <item x="67"/>
        <item x="20"/>
        <item x="18"/>
        <item x="17"/>
        <item x="56"/>
        <item x="41"/>
        <item x="53"/>
        <item x="38"/>
        <item x="70"/>
        <item x="50"/>
        <item x="27"/>
        <item x="54"/>
        <item x="10"/>
        <item x="47"/>
        <item x="24"/>
        <item x="34"/>
        <item x="6"/>
        <item x="40"/>
        <item x="25"/>
        <item x="13"/>
        <item x="59"/>
        <item x="43"/>
        <item x="26"/>
        <item x="5"/>
        <item x="66"/>
        <item x="15"/>
        <item x="46"/>
        <item x="7"/>
        <item x="42"/>
        <item x="36"/>
        <item x="52"/>
        <item x="60"/>
        <item x="45"/>
        <item x="23"/>
        <item x="33"/>
        <item x="14"/>
        <item x="51"/>
        <item x="3"/>
        <item x="12"/>
        <item x="28"/>
        <item x="32"/>
        <item x="61"/>
        <item x="21"/>
        <item x="19"/>
        <item x="58"/>
        <item x="4"/>
        <item x="63"/>
        <item x="49"/>
        <item x="71"/>
        <item x="30"/>
        <item x="44"/>
        <item x="0"/>
        <item x="7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Count of MonthYear" fld="4" subtotal="count" baseField="0" baseItem="0"/>
  </dataFields>
  <formats count="5">
    <format dxfId="8">
      <pivotArea field="4" type="button" dataOnly="0" labelOnly="1" outline="0"/>
    </format>
    <format dxfId="7">
      <pivotArea field="2" type="button" dataOnly="0" labelOnly="1" outline="0" axis="axisRow" fieldPosition="0"/>
    </format>
    <format dxfId="6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">
      <pivotArea dataOnly="0" labelOnly="1" fieldPosition="0">
        <references count="1">
          <reference field="2" count="2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</reference>
        </references>
      </pivotArea>
    </format>
    <format dxfId="4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10" firstHeaderRow="0" firstDataRow="1" firstDataCol="1"/>
  <pivotFields count="29">
    <pivotField showAll="0"/>
    <pivotField showAll="0"/>
    <pivotField showAll="0"/>
    <pivotField axis="axisRow" dataField="1" showAll="0">
      <items count="8">
        <item x="4"/>
        <item x="3"/>
        <item x="5"/>
        <item x="1"/>
        <item x="2"/>
        <item x="0"/>
        <item h="1" x="6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g" fld="9" subtotal="average" baseField="3" baseItem="0" numFmtId="2"/>
    <dataField name="Average of depth" fld="8" subtotal="average" baseField="3" baseItem="2" numFmtId="165"/>
    <dataField name="Count of Year" fld="3" subtotal="count" baseField="0" baseItem="0"/>
  </dataFields>
  <formats count="4">
    <format dxfId="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3" count="0"/>
        </references>
      </pivotArea>
    </format>
    <format dxfId="1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0" firstHeaderRow="1" firstDataRow="1" firstDataCol="1"/>
  <pivotFields count="22">
    <pivotField showAll="0"/>
    <pivotField showAll="0"/>
    <pivotField showAll="0"/>
    <pivotField showAll="0"/>
    <pivotField showAll="0"/>
    <pivotField axis="axisRow" dataField="1" showAll="0">
      <items count="7">
        <item x="0"/>
        <item x="5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magTyp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11"/>
  <sheetViews>
    <sheetView workbookViewId="0">
      <selection activeCell="F2" sqref="F2"/>
    </sheetView>
  </sheetViews>
  <sheetFormatPr defaultRowHeight="14.5" x14ac:dyDescent="0.35"/>
  <cols>
    <col min="1" max="1" width="22.90625" bestFit="1" customWidth="1"/>
    <col min="2" max="2" width="7.81640625" bestFit="1" customWidth="1"/>
    <col min="3" max="3" width="8.81640625" bestFit="1" customWidth="1"/>
    <col min="4" max="4" width="7.81640625" bestFit="1" customWidth="1"/>
    <col min="5" max="5" width="4.36328125" bestFit="1" customWidth="1"/>
    <col min="6" max="6" width="8.36328125" bestFit="1" customWidth="1"/>
    <col min="7" max="8" width="3.81640625" bestFit="1" customWidth="1"/>
    <col min="9" max="9" width="6.81640625" bestFit="1" customWidth="1"/>
    <col min="10" max="10" width="4.81640625" bestFit="1" customWidth="1"/>
    <col min="11" max="11" width="3.54296875" bestFit="1" customWidth="1"/>
    <col min="12" max="12" width="12.54296875" bestFit="1" customWidth="1"/>
    <col min="13" max="13" width="22.90625" bestFit="1" customWidth="1"/>
    <col min="14" max="14" width="50.90625" bestFit="1" customWidth="1"/>
    <col min="15" max="15" width="10.36328125" bestFit="1" customWidth="1"/>
    <col min="16" max="16" width="13.6328125" bestFit="1" customWidth="1"/>
    <col min="17" max="17" width="10" bestFit="1" customWidth="1"/>
    <col min="18" max="18" width="8.6328125" bestFit="1" customWidth="1"/>
    <col min="19" max="19" width="7.08984375" bestFit="1" customWidth="1"/>
    <col min="20" max="20" width="8.453125" bestFit="1" customWidth="1"/>
    <col min="21" max="21" width="13.1796875" bestFit="1" customWidth="1"/>
    <col min="22" max="22" width="10" bestFit="1" customWidth="1"/>
    <col min="23" max="23" width="14.906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18872</v>
      </c>
    </row>
    <row r="2" spans="1:25" x14ac:dyDescent="0.35">
      <c r="A2" t="s">
        <v>22</v>
      </c>
      <c r="B2">
        <v>4.9095000000000004</v>
      </c>
      <c r="C2">
        <v>94.794300000000007</v>
      </c>
      <c r="D2">
        <v>59.204000000000001</v>
      </c>
      <c r="E2">
        <v>4.4000000000000004</v>
      </c>
      <c r="F2" t="s">
        <v>23</v>
      </c>
      <c r="G2">
        <v>35</v>
      </c>
      <c r="H2">
        <v>96</v>
      </c>
      <c r="I2">
        <v>2.1680000000000001</v>
      </c>
      <c r="J2">
        <v>0.55000000000000004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7.93</v>
      </c>
      <c r="Q2">
        <v>8.2260000000000009</v>
      </c>
      <c r="R2">
        <v>0.114</v>
      </c>
      <c r="S2">
        <v>22</v>
      </c>
      <c r="T2" t="s">
        <v>29</v>
      </c>
      <c r="U2" t="s">
        <v>24</v>
      </c>
      <c r="V2" t="s">
        <v>24</v>
      </c>
      <c r="W2">
        <v>3.161</v>
      </c>
      <c r="Y2">
        <f>MAX(D:D)</f>
        <v>300.149</v>
      </c>
    </row>
    <row r="3" spans="1:25" x14ac:dyDescent="0.35">
      <c r="A3" t="s">
        <v>30</v>
      </c>
      <c r="B3">
        <v>4.7393999999999998</v>
      </c>
      <c r="C3">
        <v>97.096800000000002</v>
      </c>
      <c r="D3">
        <v>13.532</v>
      </c>
      <c r="E3">
        <v>4.2</v>
      </c>
      <c r="F3" t="s">
        <v>23</v>
      </c>
      <c r="G3">
        <v>16</v>
      </c>
      <c r="H3">
        <v>169</v>
      </c>
      <c r="I3">
        <v>0.50800000000000001</v>
      </c>
      <c r="J3">
        <v>0.68</v>
      </c>
      <c r="K3" t="s">
        <v>24</v>
      </c>
      <c r="L3" t="s">
        <v>31</v>
      </c>
      <c r="M3" t="s">
        <v>32</v>
      </c>
      <c r="N3" t="s">
        <v>33</v>
      </c>
      <c r="O3" t="s">
        <v>28</v>
      </c>
      <c r="P3">
        <v>5.84</v>
      </c>
      <c r="Q3">
        <v>5.6059999999999999</v>
      </c>
      <c r="R3">
        <v>0.16700000000000001</v>
      </c>
      <c r="S3">
        <v>10</v>
      </c>
      <c r="T3" t="s">
        <v>29</v>
      </c>
      <c r="U3" t="s">
        <v>24</v>
      </c>
      <c r="V3" t="s">
        <v>24</v>
      </c>
      <c r="W3">
        <f>W2+20</f>
        <v>23.161000000000001</v>
      </c>
      <c r="Y3">
        <f>MIN(D:D)</f>
        <v>3.161</v>
      </c>
    </row>
    <row r="4" spans="1:25" x14ac:dyDescent="0.35">
      <c r="A4" t="s">
        <v>34</v>
      </c>
      <c r="B4">
        <v>4.6976000000000004</v>
      </c>
      <c r="C4">
        <v>96.900999999999996</v>
      </c>
      <c r="D4">
        <v>10.182</v>
      </c>
      <c r="E4">
        <v>4.5999999999999996</v>
      </c>
      <c r="F4" t="s">
        <v>23</v>
      </c>
      <c r="G4">
        <v>48</v>
      </c>
      <c r="H4">
        <v>59</v>
      </c>
      <c r="I4">
        <v>0.53</v>
      </c>
      <c r="J4">
        <v>0.67</v>
      </c>
      <c r="K4" t="s">
        <v>24</v>
      </c>
      <c r="L4" t="s">
        <v>35</v>
      </c>
      <c r="M4" t="s">
        <v>36</v>
      </c>
      <c r="N4" t="s">
        <v>37</v>
      </c>
      <c r="O4" t="s">
        <v>28</v>
      </c>
      <c r="P4">
        <v>5.47</v>
      </c>
      <c r="Q4">
        <v>4.2549999999999999</v>
      </c>
      <c r="R4">
        <v>8.5000000000000006E-2</v>
      </c>
      <c r="S4">
        <v>41</v>
      </c>
      <c r="T4" t="s">
        <v>29</v>
      </c>
      <c r="U4" t="s">
        <v>24</v>
      </c>
      <c r="V4" t="s">
        <v>24</v>
      </c>
      <c r="W4">
        <f t="shared" ref="W4:W16" si="0">W3+20</f>
        <v>43.161000000000001</v>
      </c>
    </row>
    <row r="5" spans="1:25" x14ac:dyDescent="0.35">
      <c r="A5" t="s">
        <v>38</v>
      </c>
      <c r="B5">
        <v>26.039200000000001</v>
      </c>
      <c r="C5">
        <v>97.071600000000004</v>
      </c>
      <c r="D5">
        <v>10</v>
      </c>
      <c r="E5">
        <v>4.2</v>
      </c>
      <c r="F5" t="s">
        <v>23</v>
      </c>
      <c r="G5">
        <v>28</v>
      </c>
      <c r="H5">
        <v>117</v>
      </c>
      <c r="I5">
        <v>5.2009999999999996</v>
      </c>
      <c r="J5">
        <v>0.98</v>
      </c>
      <c r="K5" t="s">
        <v>24</v>
      </c>
      <c r="L5" t="s">
        <v>39</v>
      </c>
      <c r="M5" t="s">
        <v>40</v>
      </c>
      <c r="N5" t="s">
        <v>41</v>
      </c>
      <c r="O5" t="s">
        <v>28</v>
      </c>
      <c r="P5">
        <v>6.96</v>
      </c>
      <c r="Q5">
        <v>1.92</v>
      </c>
      <c r="R5">
        <v>0.14699999999999999</v>
      </c>
      <c r="S5">
        <v>13</v>
      </c>
      <c r="T5" t="s">
        <v>29</v>
      </c>
      <c r="U5" t="s">
        <v>24</v>
      </c>
      <c r="V5" t="s">
        <v>24</v>
      </c>
      <c r="W5">
        <f t="shared" si="0"/>
        <v>63.161000000000001</v>
      </c>
    </row>
    <row r="6" spans="1:25" x14ac:dyDescent="0.35">
      <c r="A6" t="s">
        <v>42</v>
      </c>
      <c r="B6">
        <v>36.809399999999997</v>
      </c>
      <c r="C6">
        <v>70.399199999999993</v>
      </c>
      <c r="D6">
        <v>204.86699999999999</v>
      </c>
      <c r="E6">
        <v>4.4000000000000004</v>
      </c>
      <c r="F6" t="s">
        <v>23</v>
      </c>
      <c r="G6">
        <v>32</v>
      </c>
      <c r="H6">
        <v>177</v>
      </c>
      <c r="I6">
        <v>2.09</v>
      </c>
      <c r="J6">
        <v>0.59</v>
      </c>
      <c r="K6" t="s">
        <v>24</v>
      </c>
      <c r="L6" t="s">
        <v>43</v>
      </c>
      <c r="M6" t="s">
        <v>40</v>
      </c>
      <c r="N6" t="s">
        <v>44</v>
      </c>
      <c r="O6" t="s">
        <v>28</v>
      </c>
      <c r="P6">
        <v>10.08</v>
      </c>
      <c r="Q6">
        <v>8.3089999999999993</v>
      </c>
      <c r="R6">
        <v>0.155</v>
      </c>
      <c r="S6">
        <v>12</v>
      </c>
      <c r="T6" t="s">
        <v>29</v>
      </c>
      <c r="U6" t="s">
        <v>24</v>
      </c>
      <c r="V6" t="s">
        <v>24</v>
      </c>
      <c r="W6">
        <f>W5+20</f>
        <v>83.161000000000001</v>
      </c>
    </row>
    <row r="7" spans="1:25" x14ac:dyDescent="0.35">
      <c r="A7" t="s">
        <v>45</v>
      </c>
      <c r="B7">
        <v>37.781199999999998</v>
      </c>
      <c r="C7">
        <v>72.0809</v>
      </c>
      <c r="D7">
        <v>133.28899999999999</v>
      </c>
      <c r="E7">
        <v>4.3</v>
      </c>
      <c r="F7" t="s">
        <v>23</v>
      </c>
      <c r="G7">
        <v>24</v>
      </c>
      <c r="H7">
        <v>128</v>
      </c>
      <c r="I7">
        <v>0.61899999999999999</v>
      </c>
      <c r="J7">
        <v>0.83</v>
      </c>
      <c r="K7" t="s">
        <v>24</v>
      </c>
      <c r="L7" t="s">
        <v>46</v>
      </c>
      <c r="M7" t="s">
        <v>47</v>
      </c>
      <c r="N7" t="s">
        <v>48</v>
      </c>
      <c r="O7" t="s">
        <v>28</v>
      </c>
      <c r="P7">
        <v>8.25</v>
      </c>
      <c r="Q7">
        <v>6.79</v>
      </c>
      <c r="R7">
        <v>0.16</v>
      </c>
      <c r="S7">
        <v>11</v>
      </c>
      <c r="T7" t="s">
        <v>29</v>
      </c>
      <c r="U7" t="s">
        <v>24</v>
      </c>
      <c r="V7" t="s">
        <v>24</v>
      </c>
      <c r="W7">
        <f t="shared" si="0"/>
        <v>103.161</v>
      </c>
    </row>
    <row r="8" spans="1:25" x14ac:dyDescent="0.35">
      <c r="A8" t="s">
        <v>49</v>
      </c>
      <c r="B8">
        <v>35.740499999999997</v>
      </c>
      <c r="C8">
        <v>88.528400000000005</v>
      </c>
      <c r="D8">
        <v>10</v>
      </c>
      <c r="E8">
        <v>4.3</v>
      </c>
      <c r="F8" t="s">
        <v>23</v>
      </c>
      <c r="G8">
        <v>25</v>
      </c>
      <c r="H8">
        <v>121</v>
      </c>
      <c r="I8">
        <v>6.4059999999999997</v>
      </c>
      <c r="J8">
        <v>0.77</v>
      </c>
      <c r="K8" t="s">
        <v>24</v>
      </c>
      <c r="L8" t="s">
        <v>50</v>
      </c>
      <c r="M8" t="s">
        <v>51</v>
      </c>
      <c r="N8" t="s">
        <v>52</v>
      </c>
      <c r="O8" t="s">
        <v>28</v>
      </c>
      <c r="P8">
        <v>12.04</v>
      </c>
      <c r="Q8">
        <v>1.9339999999999999</v>
      </c>
      <c r="R8">
        <v>0.13300000000000001</v>
      </c>
      <c r="S8">
        <v>16</v>
      </c>
      <c r="T8" t="s">
        <v>29</v>
      </c>
      <c r="U8" t="s">
        <v>24</v>
      </c>
      <c r="V8" t="s">
        <v>24</v>
      </c>
      <c r="W8">
        <f t="shared" si="0"/>
        <v>123.161</v>
      </c>
    </row>
    <row r="9" spans="1:25" x14ac:dyDescent="0.35">
      <c r="A9" t="s">
        <v>53</v>
      </c>
      <c r="B9">
        <v>36.944800000000001</v>
      </c>
      <c r="C9">
        <v>71.253</v>
      </c>
      <c r="D9">
        <v>194.25</v>
      </c>
      <c r="E9">
        <v>4.2</v>
      </c>
      <c r="F9" t="s">
        <v>23</v>
      </c>
      <c r="G9">
        <v>52</v>
      </c>
      <c r="H9">
        <v>97</v>
      </c>
      <c r="I9">
        <v>1.68</v>
      </c>
      <c r="J9">
        <v>0.76</v>
      </c>
      <c r="K9" t="s">
        <v>24</v>
      </c>
      <c r="L9" t="s">
        <v>54</v>
      </c>
      <c r="M9" t="s">
        <v>55</v>
      </c>
      <c r="N9" t="s">
        <v>56</v>
      </c>
      <c r="O9" t="s">
        <v>28</v>
      </c>
      <c r="P9">
        <v>7.46</v>
      </c>
      <c r="Q9">
        <v>6.7709999999999999</v>
      </c>
      <c r="R9">
        <v>8.2000000000000003E-2</v>
      </c>
      <c r="S9">
        <v>41</v>
      </c>
      <c r="T9" t="s">
        <v>29</v>
      </c>
      <c r="U9" t="s">
        <v>24</v>
      </c>
      <c r="V9" t="s">
        <v>24</v>
      </c>
      <c r="W9">
        <f t="shared" si="0"/>
        <v>143.161</v>
      </c>
    </row>
    <row r="10" spans="1:25" x14ac:dyDescent="0.35">
      <c r="A10" t="s">
        <v>57</v>
      </c>
      <c r="B10">
        <v>26.746600000000001</v>
      </c>
      <c r="C10">
        <v>92.360399999999998</v>
      </c>
      <c r="D10">
        <v>41.698</v>
      </c>
      <c r="E10">
        <v>4.5</v>
      </c>
      <c r="F10" t="s">
        <v>23</v>
      </c>
      <c r="G10">
        <v>41</v>
      </c>
      <c r="H10">
        <v>148</v>
      </c>
      <c r="I10">
        <v>3.14</v>
      </c>
      <c r="J10">
        <v>0.66</v>
      </c>
      <c r="K10" t="s">
        <v>24</v>
      </c>
      <c r="L10" t="s">
        <v>58</v>
      </c>
      <c r="M10" t="s">
        <v>59</v>
      </c>
      <c r="N10" t="s">
        <v>60</v>
      </c>
      <c r="O10" t="s">
        <v>28</v>
      </c>
      <c r="P10">
        <v>10.6</v>
      </c>
      <c r="Q10">
        <v>8.1170000000000009</v>
      </c>
      <c r="R10">
        <v>9.0999999999999998E-2</v>
      </c>
      <c r="S10">
        <v>35</v>
      </c>
      <c r="T10" t="s">
        <v>29</v>
      </c>
      <c r="U10" t="s">
        <v>24</v>
      </c>
      <c r="V10" t="s">
        <v>24</v>
      </c>
      <c r="W10">
        <f t="shared" si="0"/>
        <v>163.161</v>
      </c>
    </row>
    <row r="11" spans="1:25" x14ac:dyDescent="0.35">
      <c r="A11" t="s">
        <v>61</v>
      </c>
      <c r="B11">
        <v>1.6383000000000001</v>
      </c>
      <c r="C11">
        <v>99.523099999999999</v>
      </c>
      <c r="D11">
        <v>167.03100000000001</v>
      </c>
      <c r="E11">
        <v>4.2</v>
      </c>
      <c r="F11" t="s">
        <v>23</v>
      </c>
      <c r="G11">
        <v>24</v>
      </c>
      <c r="H11">
        <v>122</v>
      </c>
      <c r="I11">
        <v>1.2070000000000001</v>
      </c>
      <c r="J11">
        <v>0.57999999999999996</v>
      </c>
      <c r="K11" t="s">
        <v>24</v>
      </c>
      <c r="L11" t="s">
        <v>62</v>
      </c>
      <c r="M11" t="s">
        <v>63</v>
      </c>
      <c r="N11" t="s">
        <v>64</v>
      </c>
      <c r="O11" t="s">
        <v>28</v>
      </c>
      <c r="P11">
        <v>9.58</v>
      </c>
      <c r="Q11">
        <v>7.8559999999999999</v>
      </c>
      <c r="R11">
        <v>0.13200000000000001</v>
      </c>
      <c r="S11">
        <v>16</v>
      </c>
      <c r="T11" t="s">
        <v>29</v>
      </c>
      <c r="U11" t="s">
        <v>24</v>
      </c>
      <c r="V11" t="s">
        <v>24</v>
      </c>
      <c r="W11">
        <f t="shared" si="0"/>
        <v>183.161</v>
      </c>
    </row>
    <row r="12" spans="1:25" x14ac:dyDescent="0.35">
      <c r="A12" t="s">
        <v>65</v>
      </c>
      <c r="B12">
        <v>23.394300000000001</v>
      </c>
      <c r="C12">
        <v>82.561499999999995</v>
      </c>
      <c r="D12">
        <v>10</v>
      </c>
      <c r="E12">
        <v>4.2</v>
      </c>
      <c r="F12" t="s">
        <v>23</v>
      </c>
      <c r="G12">
        <v>28</v>
      </c>
      <c r="H12">
        <v>159</v>
      </c>
      <c r="I12">
        <v>9.9109999999999996</v>
      </c>
      <c r="J12">
        <v>1.1499999999999999</v>
      </c>
      <c r="K12" t="s">
        <v>24</v>
      </c>
      <c r="L12" t="s">
        <v>66</v>
      </c>
      <c r="M12" t="s">
        <v>67</v>
      </c>
      <c r="N12" t="s">
        <v>68</v>
      </c>
      <c r="O12" t="s">
        <v>28</v>
      </c>
      <c r="P12">
        <v>12.41</v>
      </c>
      <c r="Q12">
        <v>1.9359999999999999</v>
      </c>
      <c r="R12">
        <v>0.115</v>
      </c>
      <c r="S12">
        <v>21</v>
      </c>
      <c r="T12" t="s">
        <v>29</v>
      </c>
      <c r="U12" t="s">
        <v>24</v>
      </c>
      <c r="V12" t="s">
        <v>24</v>
      </c>
      <c r="W12">
        <f t="shared" si="0"/>
        <v>203.161</v>
      </c>
    </row>
    <row r="13" spans="1:25" x14ac:dyDescent="0.35">
      <c r="A13" t="s">
        <v>69</v>
      </c>
      <c r="B13">
        <v>3.9622999999999999</v>
      </c>
      <c r="C13">
        <v>97.373500000000007</v>
      </c>
      <c r="D13">
        <v>9.98</v>
      </c>
      <c r="E13">
        <v>4.2</v>
      </c>
      <c r="F13" t="s">
        <v>23</v>
      </c>
      <c r="G13">
        <v>25</v>
      </c>
      <c r="H13">
        <v>195</v>
      </c>
      <c r="I13">
        <v>1.3280000000000001</v>
      </c>
      <c r="J13">
        <v>0.59</v>
      </c>
      <c r="K13" t="s">
        <v>24</v>
      </c>
      <c r="L13" t="s">
        <v>70</v>
      </c>
      <c r="M13" t="s">
        <v>71</v>
      </c>
      <c r="N13" t="s">
        <v>72</v>
      </c>
      <c r="O13" t="s">
        <v>28</v>
      </c>
      <c r="P13">
        <v>9.18</v>
      </c>
      <c r="Q13">
        <v>5.4580000000000002</v>
      </c>
      <c r="R13">
        <v>0.14199999999999999</v>
      </c>
      <c r="S13">
        <v>16</v>
      </c>
      <c r="T13" t="s">
        <v>29</v>
      </c>
      <c r="U13" t="s">
        <v>24</v>
      </c>
      <c r="V13" t="s">
        <v>24</v>
      </c>
      <c r="W13">
        <f t="shared" si="0"/>
        <v>223.161</v>
      </c>
    </row>
    <row r="14" spans="1:25" x14ac:dyDescent="0.35">
      <c r="A14" t="s">
        <v>73</v>
      </c>
      <c r="B14">
        <v>23.709599999999998</v>
      </c>
      <c r="C14">
        <v>70.419600000000003</v>
      </c>
      <c r="D14">
        <v>10</v>
      </c>
      <c r="E14">
        <v>4.5999999999999996</v>
      </c>
      <c r="F14" t="s">
        <v>23</v>
      </c>
      <c r="G14">
        <v>61</v>
      </c>
      <c r="H14">
        <v>75</v>
      </c>
      <c r="I14">
        <v>13.02</v>
      </c>
      <c r="J14">
        <v>0.69</v>
      </c>
      <c r="K14" t="s">
        <v>24</v>
      </c>
      <c r="L14" t="s">
        <v>74</v>
      </c>
      <c r="M14" t="s">
        <v>75</v>
      </c>
      <c r="N14" t="s">
        <v>76</v>
      </c>
      <c r="O14" t="s">
        <v>28</v>
      </c>
      <c r="P14">
        <v>7.38</v>
      </c>
      <c r="Q14">
        <v>1.8540000000000001</v>
      </c>
      <c r="R14">
        <v>6.3E-2</v>
      </c>
      <c r="S14">
        <v>74</v>
      </c>
      <c r="T14" t="s">
        <v>29</v>
      </c>
      <c r="U14" t="s">
        <v>24</v>
      </c>
      <c r="V14" t="s">
        <v>24</v>
      </c>
      <c r="W14">
        <f t="shared" si="0"/>
        <v>243.161</v>
      </c>
    </row>
    <row r="15" spans="1:25" x14ac:dyDescent="0.35">
      <c r="A15" t="s">
        <v>77</v>
      </c>
      <c r="B15">
        <v>24.827999999999999</v>
      </c>
      <c r="C15">
        <v>97.825400000000002</v>
      </c>
      <c r="D15">
        <v>10</v>
      </c>
      <c r="E15">
        <v>4.4000000000000004</v>
      </c>
      <c r="F15" t="s">
        <v>23</v>
      </c>
      <c r="G15">
        <v>33</v>
      </c>
      <c r="H15">
        <v>123</v>
      </c>
      <c r="I15">
        <v>3.8820000000000001</v>
      </c>
      <c r="J15">
        <v>0.87</v>
      </c>
      <c r="K15" t="s">
        <v>24</v>
      </c>
      <c r="L15" t="s">
        <v>78</v>
      </c>
      <c r="M15" t="s">
        <v>79</v>
      </c>
      <c r="N15" t="s">
        <v>80</v>
      </c>
      <c r="O15" t="s">
        <v>28</v>
      </c>
      <c r="P15">
        <v>8.1199999999999992</v>
      </c>
      <c r="Q15">
        <v>1.8149999999999999</v>
      </c>
      <c r="R15">
        <v>0.11700000000000001</v>
      </c>
      <c r="S15">
        <v>21</v>
      </c>
      <c r="T15" t="s">
        <v>29</v>
      </c>
      <c r="U15" t="s">
        <v>24</v>
      </c>
      <c r="V15" t="s">
        <v>24</v>
      </c>
      <c r="W15">
        <f>W14+20</f>
        <v>263.161</v>
      </c>
    </row>
    <row r="16" spans="1:25" x14ac:dyDescent="0.35">
      <c r="A16" t="s">
        <v>81</v>
      </c>
      <c r="B16">
        <v>12.6319</v>
      </c>
      <c r="C16">
        <v>92.749200000000002</v>
      </c>
      <c r="D16">
        <v>35</v>
      </c>
      <c r="E16">
        <v>4.8</v>
      </c>
      <c r="F16" t="s">
        <v>23</v>
      </c>
      <c r="G16">
        <v>46</v>
      </c>
      <c r="H16">
        <v>64</v>
      </c>
      <c r="I16">
        <v>6.44</v>
      </c>
      <c r="J16">
        <v>1.07</v>
      </c>
      <c r="K16" t="s">
        <v>24</v>
      </c>
      <c r="L16" t="s">
        <v>82</v>
      </c>
      <c r="M16" t="s">
        <v>83</v>
      </c>
      <c r="N16" t="s">
        <v>84</v>
      </c>
      <c r="O16" t="s">
        <v>28</v>
      </c>
      <c r="P16">
        <v>12.1</v>
      </c>
      <c r="Q16">
        <v>1.911</v>
      </c>
      <c r="R16">
        <v>8.6999999999999994E-2</v>
      </c>
      <c r="S16">
        <v>41</v>
      </c>
      <c r="T16" t="s">
        <v>29</v>
      </c>
      <c r="U16" t="s">
        <v>24</v>
      </c>
      <c r="V16" t="s">
        <v>24</v>
      </c>
      <c r="W16">
        <f t="shared" si="0"/>
        <v>283.161</v>
      </c>
    </row>
    <row r="17" spans="1:23" x14ac:dyDescent="0.35">
      <c r="A17" t="s">
        <v>85</v>
      </c>
      <c r="B17">
        <v>0.8</v>
      </c>
      <c r="C17">
        <v>96.847200000000001</v>
      </c>
      <c r="D17">
        <v>10</v>
      </c>
      <c r="E17">
        <v>4.0999999999999996</v>
      </c>
      <c r="F17" t="s">
        <v>23</v>
      </c>
      <c r="G17">
        <v>16</v>
      </c>
      <c r="H17">
        <v>193</v>
      </c>
      <c r="I17">
        <v>0.88400000000000001</v>
      </c>
      <c r="J17">
        <v>0.54</v>
      </c>
      <c r="K17" t="s">
        <v>24</v>
      </c>
      <c r="L17" t="s">
        <v>86</v>
      </c>
      <c r="M17" t="s">
        <v>87</v>
      </c>
      <c r="N17" t="s">
        <v>88</v>
      </c>
      <c r="O17" t="s">
        <v>28</v>
      </c>
      <c r="P17">
        <v>7.5</v>
      </c>
      <c r="Q17">
        <v>1.1140000000000001</v>
      </c>
      <c r="R17">
        <v>0.19700000000000001</v>
      </c>
      <c r="S17">
        <v>7</v>
      </c>
      <c r="T17" t="s">
        <v>29</v>
      </c>
      <c r="U17" t="s">
        <v>24</v>
      </c>
      <c r="V17" t="s">
        <v>24</v>
      </c>
      <c r="W17">
        <f>W16+20</f>
        <v>303.161</v>
      </c>
    </row>
    <row r="18" spans="1:23" x14ac:dyDescent="0.35">
      <c r="A18" t="s">
        <v>89</v>
      </c>
      <c r="B18">
        <v>21.289100000000001</v>
      </c>
      <c r="C18">
        <v>101.6636</v>
      </c>
      <c r="D18">
        <v>10</v>
      </c>
      <c r="E18">
        <v>4.3</v>
      </c>
      <c r="F18" t="s">
        <v>23</v>
      </c>
      <c r="G18">
        <v>38</v>
      </c>
      <c r="H18">
        <v>67</v>
      </c>
      <c r="I18">
        <v>1.603</v>
      </c>
      <c r="J18">
        <v>1.07</v>
      </c>
      <c r="K18" t="s">
        <v>24</v>
      </c>
      <c r="L18" t="s">
        <v>90</v>
      </c>
      <c r="M18" t="s">
        <v>91</v>
      </c>
      <c r="N18" t="s">
        <v>92</v>
      </c>
      <c r="O18" t="s">
        <v>28</v>
      </c>
      <c r="P18">
        <v>6.66</v>
      </c>
      <c r="Q18">
        <v>1.875</v>
      </c>
      <c r="R18">
        <v>0.126</v>
      </c>
      <c r="S18">
        <v>18</v>
      </c>
      <c r="T18" t="s">
        <v>29</v>
      </c>
      <c r="U18" t="s">
        <v>24</v>
      </c>
      <c r="V18" t="s">
        <v>24</v>
      </c>
    </row>
    <row r="19" spans="1:23" x14ac:dyDescent="0.35">
      <c r="A19" t="s">
        <v>93</v>
      </c>
      <c r="B19">
        <v>38.837800000000001</v>
      </c>
      <c r="C19">
        <v>70.624799999999993</v>
      </c>
      <c r="D19">
        <v>10</v>
      </c>
      <c r="E19">
        <v>4.8</v>
      </c>
      <c r="F19" t="s">
        <v>23</v>
      </c>
      <c r="G19">
        <v>55</v>
      </c>
      <c r="H19">
        <v>84</v>
      </c>
      <c r="I19">
        <v>1.1140000000000001</v>
      </c>
      <c r="J19">
        <v>0.9</v>
      </c>
      <c r="K19" t="s">
        <v>24</v>
      </c>
      <c r="L19" t="s">
        <v>94</v>
      </c>
      <c r="M19" t="s">
        <v>95</v>
      </c>
      <c r="N19" t="s">
        <v>96</v>
      </c>
      <c r="O19" t="s">
        <v>28</v>
      </c>
      <c r="P19">
        <v>5.4</v>
      </c>
      <c r="Q19">
        <v>1.8779999999999999</v>
      </c>
      <c r="R19">
        <v>7.9000000000000001E-2</v>
      </c>
      <c r="S19">
        <v>50</v>
      </c>
      <c r="T19" t="s">
        <v>29</v>
      </c>
      <c r="U19" t="s">
        <v>24</v>
      </c>
      <c r="V19" t="s">
        <v>24</v>
      </c>
    </row>
    <row r="20" spans="1:23" x14ac:dyDescent="0.35">
      <c r="A20" t="s">
        <v>97</v>
      </c>
      <c r="B20">
        <v>33.496200000000002</v>
      </c>
      <c r="C20">
        <v>71.964100000000002</v>
      </c>
      <c r="D20">
        <v>10</v>
      </c>
      <c r="E20">
        <v>4.3</v>
      </c>
      <c r="F20" t="s">
        <v>23</v>
      </c>
      <c r="G20">
        <v>27</v>
      </c>
      <c r="H20">
        <v>99</v>
      </c>
      <c r="I20">
        <v>4.8250000000000002</v>
      </c>
      <c r="J20">
        <v>0.91</v>
      </c>
      <c r="K20" t="s">
        <v>24</v>
      </c>
      <c r="L20" t="s">
        <v>98</v>
      </c>
      <c r="M20" t="s">
        <v>99</v>
      </c>
      <c r="N20" t="s">
        <v>100</v>
      </c>
      <c r="O20" t="s">
        <v>28</v>
      </c>
      <c r="P20">
        <v>5.12</v>
      </c>
      <c r="Q20">
        <v>1.919</v>
      </c>
      <c r="R20">
        <v>0.13300000000000001</v>
      </c>
      <c r="S20">
        <v>17</v>
      </c>
      <c r="T20" t="s">
        <v>29</v>
      </c>
      <c r="U20" t="s">
        <v>24</v>
      </c>
      <c r="V20" t="s">
        <v>24</v>
      </c>
    </row>
    <row r="21" spans="1:23" x14ac:dyDescent="0.35">
      <c r="A21" t="s">
        <v>101</v>
      </c>
      <c r="B21">
        <v>36.221699999999998</v>
      </c>
      <c r="C21">
        <v>69.2333</v>
      </c>
      <c r="D21">
        <v>37.262999999999998</v>
      </c>
      <c r="E21">
        <v>4.5999999999999996</v>
      </c>
      <c r="F21" t="s">
        <v>23</v>
      </c>
      <c r="G21">
        <v>40</v>
      </c>
      <c r="H21">
        <v>148</v>
      </c>
      <c r="I21">
        <v>2.431</v>
      </c>
      <c r="J21">
        <v>0.81</v>
      </c>
      <c r="K21" t="s">
        <v>24</v>
      </c>
      <c r="L21" t="s">
        <v>102</v>
      </c>
      <c r="M21" t="s">
        <v>103</v>
      </c>
      <c r="N21" t="s">
        <v>104</v>
      </c>
      <c r="O21" t="s">
        <v>28</v>
      </c>
      <c r="P21">
        <v>9.89</v>
      </c>
      <c r="Q21">
        <v>6.57</v>
      </c>
      <c r="R21">
        <v>6.8000000000000005E-2</v>
      </c>
      <c r="S21">
        <v>65</v>
      </c>
      <c r="T21" t="s">
        <v>29</v>
      </c>
      <c r="U21" t="s">
        <v>24</v>
      </c>
      <c r="V21" t="s">
        <v>24</v>
      </c>
    </row>
    <row r="22" spans="1:23" x14ac:dyDescent="0.35">
      <c r="A22" t="s">
        <v>105</v>
      </c>
      <c r="B22">
        <v>36.2913</v>
      </c>
      <c r="C22">
        <v>69.247299999999996</v>
      </c>
      <c r="D22">
        <v>35</v>
      </c>
      <c r="E22">
        <v>5.3</v>
      </c>
      <c r="F22" t="s">
        <v>106</v>
      </c>
      <c r="G22">
        <v>122</v>
      </c>
      <c r="H22">
        <v>43</v>
      </c>
      <c r="I22">
        <v>2.3620000000000001</v>
      </c>
      <c r="J22">
        <v>0.85</v>
      </c>
      <c r="K22" t="s">
        <v>24</v>
      </c>
      <c r="L22" t="s">
        <v>107</v>
      </c>
      <c r="M22" t="s">
        <v>103</v>
      </c>
      <c r="N22" t="s">
        <v>108</v>
      </c>
      <c r="O22" t="s">
        <v>28</v>
      </c>
      <c r="P22">
        <v>7.79</v>
      </c>
      <c r="Q22">
        <v>1.88</v>
      </c>
      <c r="R22">
        <v>0.11</v>
      </c>
      <c r="S22">
        <v>8</v>
      </c>
      <c r="T22" t="s">
        <v>29</v>
      </c>
      <c r="U22" t="s">
        <v>24</v>
      </c>
      <c r="V22" t="s">
        <v>24</v>
      </c>
    </row>
    <row r="23" spans="1:23" x14ac:dyDescent="0.35">
      <c r="A23" t="s">
        <v>109</v>
      </c>
      <c r="B23">
        <v>2.5581</v>
      </c>
      <c r="C23">
        <v>95.830200000000005</v>
      </c>
      <c r="D23">
        <v>33.798999999999999</v>
      </c>
      <c r="E23">
        <v>4.2</v>
      </c>
      <c r="F23" t="s">
        <v>23</v>
      </c>
      <c r="G23">
        <v>22</v>
      </c>
      <c r="H23">
        <v>204</v>
      </c>
      <c r="I23">
        <v>2.1429999999999998</v>
      </c>
      <c r="J23">
        <v>0.36</v>
      </c>
      <c r="K23" t="s">
        <v>24</v>
      </c>
      <c r="L23" t="s">
        <v>110</v>
      </c>
      <c r="M23" t="s">
        <v>111</v>
      </c>
      <c r="N23" t="s">
        <v>112</v>
      </c>
      <c r="O23" t="s">
        <v>28</v>
      </c>
      <c r="P23">
        <v>9.92</v>
      </c>
      <c r="Q23">
        <v>7.6260000000000003</v>
      </c>
      <c r="R23">
        <v>0.13600000000000001</v>
      </c>
      <c r="S23">
        <v>15</v>
      </c>
      <c r="T23" t="s">
        <v>29</v>
      </c>
      <c r="U23" t="s">
        <v>24</v>
      </c>
      <c r="V23" t="s">
        <v>24</v>
      </c>
    </row>
    <row r="24" spans="1:23" x14ac:dyDescent="0.35">
      <c r="A24" t="s">
        <v>113</v>
      </c>
      <c r="B24">
        <v>2.0198</v>
      </c>
      <c r="C24">
        <v>99.070300000000003</v>
      </c>
      <c r="D24">
        <v>145.07499999999999</v>
      </c>
      <c r="E24">
        <v>4.4000000000000004</v>
      </c>
      <c r="F24" t="s">
        <v>23</v>
      </c>
      <c r="G24">
        <v>44</v>
      </c>
      <c r="H24">
        <v>106</v>
      </c>
      <c r="I24">
        <v>0.68500000000000005</v>
      </c>
      <c r="J24">
        <v>0.73</v>
      </c>
      <c r="K24" t="s">
        <v>24</v>
      </c>
      <c r="L24" t="s">
        <v>114</v>
      </c>
      <c r="M24" t="s">
        <v>111</v>
      </c>
      <c r="N24" t="s">
        <v>115</v>
      </c>
      <c r="O24" t="s">
        <v>28</v>
      </c>
      <c r="P24">
        <v>6.64</v>
      </c>
      <c r="Q24">
        <v>4.7249999999999996</v>
      </c>
      <c r="R24">
        <v>8.5999999999999993E-2</v>
      </c>
      <c r="S24">
        <v>39</v>
      </c>
      <c r="T24" t="s">
        <v>29</v>
      </c>
      <c r="U24" t="s">
        <v>24</v>
      </c>
      <c r="V24" t="s">
        <v>24</v>
      </c>
    </row>
    <row r="25" spans="1:23" x14ac:dyDescent="0.35">
      <c r="A25" t="s">
        <v>116</v>
      </c>
      <c r="B25">
        <v>4.9695999999999998</v>
      </c>
      <c r="C25">
        <v>95.988699999999994</v>
      </c>
      <c r="D25">
        <v>10</v>
      </c>
      <c r="E25">
        <v>4.5999999999999996</v>
      </c>
      <c r="F25" t="s">
        <v>23</v>
      </c>
      <c r="G25">
        <v>20</v>
      </c>
      <c r="H25">
        <v>131</v>
      </c>
      <c r="I25">
        <v>0.98899999999999999</v>
      </c>
      <c r="J25">
        <v>0.88</v>
      </c>
      <c r="K25" t="s">
        <v>24</v>
      </c>
      <c r="L25" t="s">
        <v>117</v>
      </c>
      <c r="M25" t="s">
        <v>111</v>
      </c>
      <c r="N25" t="s">
        <v>118</v>
      </c>
      <c r="O25" t="s">
        <v>28</v>
      </c>
      <c r="P25">
        <v>7.46</v>
      </c>
      <c r="Q25">
        <v>1.899</v>
      </c>
      <c r="R25">
        <v>0.182</v>
      </c>
      <c r="S25">
        <v>9</v>
      </c>
      <c r="T25" t="s">
        <v>29</v>
      </c>
      <c r="U25" t="s">
        <v>24</v>
      </c>
      <c r="V25" t="s">
        <v>24</v>
      </c>
    </row>
    <row r="26" spans="1:23" x14ac:dyDescent="0.35">
      <c r="A26" t="s">
        <v>119</v>
      </c>
      <c r="B26">
        <v>26.135200000000001</v>
      </c>
      <c r="C26">
        <v>97.1858</v>
      </c>
      <c r="D26">
        <v>10</v>
      </c>
      <c r="E26">
        <v>4.5999999999999996</v>
      </c>
      <c r="F26" t="s">
        <v>23</v>
      </c>
      <c r="G26">
        <v>81</v>
      </c>
      <c r="H26">
        <v>91</v>
      </c>
      <c r="I26">
        <v>5.306</v>
      </c>
      <c r="J26">
        <v>0.52</v>
      </c>
      <c r="K26" t="s">
        <v>24</v>
      </c>
      <c r="L26" t="s">
        <v>120</v>
      </c>
      <c r="M26" t="s">
        <v>121</v>
      </c>
      <c r="N26" t="s">
        <v>122</v>
      </c>
      <c r="O26" t="s">
        <v>28</v>
      </c>
      <c r="P26">
        <v>9.8699999999999992</v>
      </c>
      <c r="Q26">
        <v>1.8779999999999999</v>
      </c>
      <c r="R26">
        <v>6.8000000000000005E-2</v>
      </c>
      <c r="S26">
        <v>64</v>
      </c>
      <c r="T26" t="s">
        <v>29</v>
      </c>
      <c r="U26" t="s">
        <v>24</v>
      </c>
      <c r="V26" t="s">
        <v>24</v>
      </c>
    </row>
    <row r="27" spans="1:23" x14ac:dyDescent="0.35">
      <c r="A27" t="s">
        <v>123</v>
      </c>
      <c r="B27">
        <v>30.071200000000001</v>
      </c>
      <c r="C27">
        <v>69.8249</v>
      </c>
      <c r="D27">
        <v>10</v>
      </c>
      <c r="E27">
        <v>4.4000000000000004</v>
      </c>
      <c r="F27" t="s">
        <v>23</v>
      </c>
      <c r="G27">
        <v>28</v>
      </c>
      <c r="H27">
        <v>200</v>
      </c>
      <c r="I27">
        <v>8.51</v>
      </c>
      <c r="J27">
        <v>0.68</v>
      </c>
      <c r="K27" t="s">
        <v>24</v>
      </c>
      <c r="L27" t="s">
        <v>124</v>
      </c>
      <c r="M27" t="s">
        <v>125</v>
      </c>
      <c r="N27" t="s">
        <v>126</v>
      </c>
      <c r="O27" t="s">
        <v>28</v>
      </c>
      <c r="P27">
        <v>14.33</v>
      </c>
      <c r="Q27">
        <v>1.9470000000000001</v>
      </c>
      <c r="R27">
        <v>0.114</v>
      </c>
      <c r="S27">
        <v>22</v>
      </c>
      <c r="T27" t="s">
        <v>29</v>
      </c>
      <c r="U27" t="s">
        <v>24</v>
      </c>
      <c r="V27" t="s">
        <v>24</v>
      </c>
    </row>
    <row r="28" spans="1:23" x14ac:dyDescent="0.35">
      <c r="A28" t="s">
        <v>127</v>
      </c>
      <c r="B28">
        <v>25.405000000000001</v>
      </c>
      <c r="C28">
        <v>66.512</v>
      </c>
      <c r="D28">
        <v>10</v>
      </c>
      <c r="E28">
        <v>4.8</v>
      </c>
      <c r="F28" t="s">
        <v>23</v>
      </c>
      <c r="G28">
        <v>60</v>
      </c>
      <c r="H28">
        <v>78</v>
      </c>
      <c r="I28">
        <v>9.3480000000000008</v>
      </c>
      <c r="J28">
        <v>0.42</v>
      </c>
      <c r="K28" t="s">
        <v>24</v>
      </c>
      <c r="L28" t="s">
        <v>128</v>
      </c>
      <c r="M28" t="s">
        <v>129</v>
      </c>
      <c r="N28" t="s">
        <v>130</v>
      </c>
      <c r="O28" t="s">
        <v>28</v>
      </c>
      <c r="P28">
        <v>9.2200000000000006</v>
      </c>
      <c r="Q28">
        <v>1.8640000000000001</v>
      </c>
      <c r="R28">
        <v>6.9000000000000006E-2</v>
      </c>
      <c r="S28">
        <v>64</v>
      </c>
      <c r="T28" t="s">
        <v>29</v>
      </c>
      <c r="U28" t="s">
        <v>24</v>
      </c>
      <c r="V28" t="s">
        <v>24</v>
      </c>
    </row>
    <row r="29" spans="1:23" x14ac:dyDescent="0.35">
      <c r="A29" t="s">
        <v>131</v>
      </c>
      <c r="B29">
        <v>28.605</v>
      </c>
      <c r="C29">
        <v>84.171599999999998</v>
      </c>
      <c r="D29">
        <v>10</v>
      </c>
      <c r="E29">
        <v>4.3</v>
      </c>
      <c r="F29" t="s">
        <v>23</v>
      </c>
      <c r="G29">
        <v>32</v>
      </c>
      <c r="H29">
        <v>160</v>
      </c>
      <c r="I29">
        <v>16.042999999999999</v>
      </c>
      <c r="J29">
        <v>1.18</v>
      </c>
      <c r="K29" t="s">
        <v>24</v>
      </c>
      <c r="L29" t="s">
        <v>132</v>
      </c>
      <c r="M29" t="s">
        <v>133</v>
      </c>
      <c r="N29" t="s">
        <v>134</v>
      </c>
      <c r="O29" t="s">
        <v>28</v>
      </c>
      <c r="P29">
        <v>12.05</v>
      </c>
      <c r="Q29">
        <v>1.661</v>
      </c>
      <c r="R29">
        <v>0.104</v>
      </c>
      <c r="S29">
        <v>26</v>
      </c>
      <c r="T29" t="s">
        <v>29</v>
      </c>
      <c r="U29" t="s">
        <v>24</v>
      </c>
      <c r="V29" t="s">
        <v>24</v>
      </c>
    </row>
    <row r="30" spans="1:23" x14ac:dyDescent="0.35">
      <c r="A30" t="s">
        <v>135</v>
      </c>
      <c r="B30">
        <v>30.4466</v>
      </c>
      <c r="C30">
        <v>69.518000000000001</v>
      </c>
      <c r="D30">
        <v>37.478999999999999</v>
      </c>
      <c r="E30">
        <v>4.4000000000000004</v>
      </c>
      <c r="F30" t="s">
        <v>23</v>
      </c>
      <c r="G30">
        <v>111</v>
      </c>
      <c r="H30">
        <v>66</v>
      </c>
      <c r="I30">
        <v>8.1959999999999997</v>
      </c>
      <c r="J30">
        <v>0.49</v>
      </c>
      <c r="K30" t="s">
        <v>24</v>
      </c>
      <c r="L30" t="s">
        <v>136</v>
      </c>
      <c r="M30" t="s">
        <v>137</v>
      </c>
      <c r="N30" t="s">
        <v>138</v>
      </c>
      <c r="O30" t="s">
        <v>28</v>
      </c>
      <c r="P30">
        <v>10.15</v>
      </c>
      <c r="Q30">
        <v>6.9770000000000003</v>
      </c>
      <c r="R30">
        <v>5.6000000000000001E-2</v>
      </c>
      <c r="S30">
        <v>99</v>
      </c>
      <c r="T30" t="s">
        <v>29</v>
      </c>
      <c r="U30" t="s">
        <v>24</v>
      </c>
      <c r="V30" t="s">
        <v>24</v>
      </c>
    </row>
    <row r="31" spans="1:23" x14ac:dyDescent="0.35">
      <c r="A31" t="s">
        <v>139</v>
      </c>
      <c r="B31">
        <v>6.4482999999999997</v>
      </c>
      <c r="C31">
        <v>94.172600000000003</v>
      </c>
      <c r="D31">
        <v>78.480999999999995</v>
      </c>
      <c r="E31">
        <v>4.3</v>
      </c>
      <c r="F31" t="s">
        <v>23</v>
      </c>
      <c r="G31">
        <v>25</v>
      </c>
      <c r="H31">
        <v>165</v>
      </c>
      <c r="I31">
        <v>3.0139999999999998</v>
      </c>
      <c r="J31">
        <v>0.91</v>
      </c>
      <c r="K31" t="s">
        <v>24</v>
      </c>
      <c r="L31" t="s">
        <v>140</v>
      </c>
      <c r="M31" t="s">
        <v>141</v>
      </c>
      <c r="N31" t="s">
        <v>142</v>
      </c>
      <c r="O31" t="s">
        <v>28</v>
      </c>
      <c r="P31">
        <v>14.16</v>
      </c>
      <c r="Q31">
        <v>10.099</v>
      </c>
      <c r="R31">
        <v>0.129</v>
      </c>
      <c r="S31">
        <v>17</v>
      </c>
      <c r="T31" t="s">
        <v>29</v>
      </c>
      <c r="U31" t="s">
        <v>24</v>
      </c>
      <c r="V31" t="s">
        <v>24</v>
      </c>
    </row>
    <row r="32" spans="1:23" x14ac:dyDescent="0.35">
      <c r="A32" t="s">
        <v>143</v>
      </c>
      <c r="B32">
        <v>30.075299999999999</v>
      </c>
      <c r="C32">
        <v>69.7393</v>
      </c>
      <c r="D32">
        <v>10</v>
      </c>
      <c r="E32">
        <v>4.4000000000000004</v>
      </c>
      <c r="F32" t="s">
        <v>23</v>
      </c>
      <c r="G32">
        <v>32</v>
      </c>
      <c r="H32">
        <v>184</v>
      </c>
      <c r="I32">
        <v>8.5250000000000004</v>
      </c>
      <c r="J32">
        <v>1.05</v>
      </c>
      <c r="K32" t="s">
        <v>24</v>
      </c>
      <c r="L32" t="s">
        <v>144</v>
      </c>
      <c r="M32" t="s">
        <v>141</v>
      </c>
      <c r="N32" t="s">
        <v>145</v>
      </c>
      <c r="O32" t="s">
        <v>28</v>
      </c>
      <c r="P32">
        <v>11.03</v>
      </c>
      <c r="Q32">
        <v>1.954</v>
      </c>
      <c r="R32">
        <v>0.105</v>
      </c>
      <c r="S32">
        <v>26</v>
      </c>
      <c r="T32" t="s">
        <v>29</v>
      </c>
      <c r="U32" t="s">
        <v>24</v>
      </c>
      <c r="V32" t="s">
        <v>24</v>
      </c>
    </row>
    <row r="33" spans="1:22" x14ac:dyDescent="0.35">
      <c r="A33" t="s">
        <v>146</v>
      </c>
      <c r="B33">
        <v>10.916600000000001</v>
      </c>
      <c r="C33">
        <v>93.780600000000007</v>
      </c>
      <c r="D33">
        <v>167.63399999999999</v>
      </c>
      <c r="E33">
        <v>4.2</v>
      </c>
      <c r="F33" t="s">
        <v>23</v>
      </c>
      <c r="G33">
        <v>21</v>
      </c>
      <c r="H33">
        <v>80</v>
      </c>
      <c r="I33">
        <v>9.0060000000000002</v>
      </c>
      <c r="J33">
        <v>0.56999999999999995</v>
      </c>
      <c r="K33" t="s">
        <v>24</v>
      </c>
      <c r="L33" t="s">
        <v>147</v>
      </c>
      <c r="M33" t="s">
        <v>148</v>
      </c>
      <c r="N33" t="s">
        <v>149</v>
      </c>
      <c r="O33" t="s">
        <v>28</v>
      </c>
      <c r="P33">
        <v>15.46</v>
      </c>
      <c r="Q33">
        <v>9.2620000000000005</v>
      </c>
      <c r="R33">
        <v>0.13700000000000001</v>
      </c>
      <c r="S33">
        <v>15</v>
      </c>
      <c r="T33" t="s">
        <v>29</v>
      </c>
      <c r="U33" t="s">
        <v>24</v>
      </c>
      <c r="V33" t="s">
        <v>24</v>
      </c>
    </row>
    <row r="34" spans="1:22" x14ac:dyDescent="0.35">
      <c r="A34" t="s">
        <v>150</v>
      </c>
      <c r="B34">
        <v>37.642000000000003</v>
      </c>
      <c r="C34">
        <v>77.856300000000005</v>
      </c>
      <c r="D34">
        <v>10</v>
      </c>
      <c r="E34">
        <v>4.4000000000000004</v>
      </c>
      <c r="F34" t="s">
        <v>23</v>
      </c>
      <c r="G34">
        <v>46</v>
      </c>
      <c r="H34">
        <v>96</v>
      </c>
      <c r="I34">
        <v>3.706</v>
      </c>
      <c r="J34">
        <v>0.77</v>
      </c>
      <c r="K34" t="s">
        <v>24</v>
      </c>
      <c r="L34" t="s">
        <v>151</v>
      </c>
      <c r="M34" t="s">
        <v>152</v>
      </c>
      <c r="N34" t="s">
        <v>153</v>
      </c>
      <c r="O34" t="s">
        <v>28</v>
      </c>
      <c r="P34">
        <v>8.0299999999999994</v>
      </c>
      <c r="Q34">
        <v>1.9</v>
      </c>
      <c r="R34">
        <v>0.112</v>
      </c>
      <c r="S34">
        <v>23</v>
      </c>
      <c r="T34" t="s">
        <v>29</v>
      </c>
      <c r="U34" t="s">
        <v>24</v>
      </c>
      <c r="V34" t="s">
        <v>24</v>
      </c>
    </row>
    <row r="35" spans="1:22" x14ac:dyDescent="0.35">
      <c r="A35" t="s">
        <v>154</v>
      </c>
      <c r="B35">
        <v>39.436599999999999</v>
      </c>
      <c r="C35">
        <v>73.933300000000003</v>
      </c>
      <c r="D35">
        <v>10</v>
      </c>
      <c r="E35">
        <v>4.3</v>
      </c>
      <c r="F35" t="s">
        <v>23</v>
      </c>
      <c r="G35">
        <v>20</v>
      </c>
      <c r="H35">
        <v>160</v>
      </c>
      <c r="I35">
        <v>1.538</v>
      </c>
      <c r="J35">
        <v>0.89</v>
      </c>
      <c r="K35" t="s">
        <v>24</v>
      </c>
      <c r="L35" t="s">
        <v>155</v>
      </c>
      <c r="M35" t="s">
        <v>156</v>
      </c>
      <c r="N35" t="s">
        <v>157</v>
      </c>
      <c r="O35" t="s">
        <v>28</v>
      </c>
      <c r="P35">
        <v>5.37</v>
      </c>
      <c r="Q35">
        <v>1.9319999999999999</v>
      </c>
      <c r="R35">
        <v>0.2</v>
      </c>
      <c r="S35">
        <v>7</v>
      </c>
      <c r="T35" t="s">
        <v>29</v>
      </c>
      <c r="U35" t="s">
        <v>24</v>
      </c>
      <c r="V35" t="s">
        <v>24</v>
      </c>
    </row>
    <row r="36" spans="1:22" x14ac:dyDescent="0.35">
      <c r="A36" t="s">
        <v>158</v>
      </c>
      <c r="B36">
        <v>37.645200000000003</v>
      </c>
      <c r="C36">
        <v>72.200199999999995</v>
      </c>
      <c r="D36">
        <v>187.375</v>
      </c>
      <c r="E36">
        <v>4.2</v>
      </c>
      <c r="F36" t="s">
        <v>23</v>
      </c>
      <c r="G36">
        <v>31</v>
      </c>
      <c r="H36">
        <v>185</v>
      </c>
      <c r="I36">
        <v>0.70299999999999996</v>
      </c>
      <c r="J36">
        <v>0.6</v>
      </c>
      <c r="K36" t="s">
        <v>24</v>
      </c>
      <c r="L36" t="s">
        <v>159</v>
      </c>
      <c r="M36" t="s">
        <v>156</v>
      </c>
      <c r="N36" t="s">
        <v>160</v>
      </c>
      <c r="O36" t="s">
        <v>28</v>
      </c>
      <c r="P36">
        <v>4.6399999999999997</v>
      </c>
      <c r="Q36">
        <v>6.1790000000000003</v>
      </c>
      <c r="R36">
        <v>0.13100000000000001</v>
      </c>
      <c r="S36">
        <v>16</v>
      </c>
      <c r="T36" t="s">
        <v>29</v>
      </c>
      <c r="U36" t="s">
        <v>24</v>
      </c>
      <c r="V36" t="s">
        <v>24</v>
      </c>
    </row>
    <row r="37" spans="1:22" x14ac:dyDescent="0.35">
      <c r="A37" t="s">
        <v>161</v>
      </c>
      <c r="B37">
        <v>32.947200000000002</v>
      </c>
      <c r="C37">
        <v>88.655500000000004</v>
      </c>
      <c r="D37">
        <v>10</v>
      </c>
      <c r="E37">
        <v>5.0999999999999996</v>
      </c>
      <c r="F37" t="s">
        <v>23</v>
      </c>
      <c r="G37">
        <v>92</v>
      </c>
      <c r="H37">
        <v>79</v>
      </c>
      <c r="I37">
        <v>3.8639999999999999</v>
      </c>
      <c r="J37">
        <v>0.94</v>
      </c>
      <c r="K37" t="s">
        <v>24</v>
      </c>
      <c r="L37" t="s">
        <v>162</v>
      </c>
      <c r="M37" t="s">
        <v>163</v>
      </c>
      <c r="N37" t="s">
        <v>52</v>
      </c>
      <c r="O37" t="s">
        <v>28</v>
      </c>
      <c r="P37">
        <v>8.75</v>
      </c>
      <c r="Q37">
        <v>1.7889999999999999</v>
      </c>
      <c r="R37">
        <v>4.9000000000000002E-2</v>
      </c>
      <c r="S37">
        <v>138</v>
      </c>
      <c r="T37" t="s">
        <v>29</v>
      </c>
      <c r="U37" t="s">
        <v>24</v>
      </c>
      <c r="V37" t="s">
        <v>24</v>
      </c>
    </row>
    <row r="38" spans="1:22" x14ac:dyDescent="0.35">
      <c r="A38" t="s">
        <v>164</v>
      </c>
      <c r="B38">
        <v>22.595199999999998</v>
      </c>
      <c r="C38">
        <v>96.024900000000002</v>
      </c>
      <c r="D38">
        <v>10</v>
      </c>
      <c r="E38">
        <v>4.7</v>
      </c>
      <c r="F38" t="s">
        <v>23</v>
      </c>
      <c r="G38">
        <v>65</v>
      </c>
      <c r="H38">
        <v>70</v>
      </c>
      <c r="I38">
        <v>1.724</v>
      </c>
      <c r="J38">
        <v>0.44</v>
      </c>
      <c r="K38" t="s">
        <v>24</v>
      </c>
      <c r="L38" t="s">
        <v>165</v>
      </c>
      <c r="M38" t="s">
        <v>166</v>
      </c>
      <c r="N38" t="s">
        <v>167</v>
      </c>
      <c r="O38" t="s">
        <v>28</v>
      </c>
      <c r="P38">
        <v>4.8</v>
      </c>
      <c r="Q38">
        <v>1.8089999999999999</v>
      </c>
      <c r="R38">
        <v>0.08</v>
      </c>
      <c r="S38">
        <v>48</v>
      </c>
      <c r="T38" t="s">
        <v>29</v>
      </c>
      <c r="U38" t="s">
        <v>24</v>
      </c>
      <c r="V38" t="s">
        <v>24</v>
      </c>
    </row>
    <row r="39" spans="1:22" x14ac:dyDescent="0.35">
      <c r="A39" t="s">
        <v>168</v>
      </c>
      <c r="B39">
        <v>5.3113000000000001</v>
      </c>
      <c r="C39">
        <v>94.401899999999998</v>
      </c>
      <c r="D39">
        <v>42.621000000000002</v>
      </c>
      <c r="E39">
        <v>4.9000000000000004</v>
      </c>
      <c r="F39" t="s">
        <v>23</v>
      </c>
      <c r="G39">
        <v>62</v>
      </c>
      <c r="H39">
        <v>97</v>
      </c>
      <c r="I39">
        <v>2.536</v>
      </c>
      <c r="J39">
        <v>0.8</v>
      </c>
      <c r="K39" t="s">
        <v>24</v>
      </c>
      <c r="L39" t="s">
        <v>169</v>
      </c>
      <c r="M39" t="s">
        <v>166</v>
      </c>
      <c r="N39" t="s">
        <v>170</v>
      </c>
      <c r="O39" t="s">
        <v>28</v>
      </c>
      <c r="P39">
        <v>8.84</v>
      </c>
      <c r="Q39">
        <v>7.4669999999999996</v>
      </c>
      <c r="R39">
        <v>7.0999999999999994E-2</v>
      </c>
      <c r="S39">
        <v>62</v>
      </c>
      <c r="T39" t="s">
        <v>29</v>
      </c>
      <c r="U39" t="s">
        <v>24</v>
      </c>
      <c r="V39" t="s">
        <v>24</v>
      </c>
    </row>
    <row r="40" spans="1:22" x14ac:dyDescent="0.35">
      <c r="A40" t="s">
        <v>171</v>
      </c>
      <c r="B40">
        <v>30.476500000000001</v>
      </c>
      <c r="C40">
        <v>81.142899999999997</v>
      </c>
      <c r="D40">
        <v>19.231999999999999</v>
      </c>
      <c r="E40">
        <v>4.2</v>
      </c>
      <c r="F40" t="s">
        <v>23</v>
      </c>
      <c r="G40">
        <v>26</v>
      </c>
      <c r="H40">
        <v>132</v>
      </c>
      <c r="I40">
        <v>8.6850000000000005</v>
      </c>
      <c r="J40">
        <v>0.62</v>
      </c>
      <c r="K40" t="s">
        <v>24</v>
      </c>
      <c r="L40" t="s">
        <v>172</v>
      </c>
      <c r="M40" t="s">
        <v>173</v>
      </c>
      <c r="N40" t="s">
        <v>174</v>
      </c>
      <c r="O40" t="s">
        <v>28</v>
      </c>
      <c r="P40">
        <v>12.04</v>
      </c>
      <c r="Q40">
        <v>6.0890000000000004</v>
      </c>
      <c r="R40">
        <v>0.121</v>
      </c>
      <c r="S40">
        <v>19</v>
      </c>
      <c r="T40" t="s">
        <v>29</v>
      </c>
      <c r="U40" t="s">
        <v>24</v>
      </c>
      <c r="V40" t="s">
        <v>24</v>
      </c>
    </row>
    <row r="41" spans="1:22" x14ac:dyDescent="0.35">
      <c r="A41" t="s">
        <v>175</v>
      </c>
      <c r="B41">
        <v>34.682699999999997</v>
      </c>
      <c r="C41">
        <v>70.604299999999995</v>
      </c>
      <c r="D41">
        <v>65.430000000000007</v>
      </c>
      <c r="E41">
        <v>4.3</v>
      </c>
      <c r="F41" t="s">
        <v>23</v>
      </c>
      <c r="G41">
        <v>52</v>
      </c>
      <c r="H41">
        <v>142</v>
      </c>
      <c r="I41">
        <v>3.927</v>
      </c>
      <c r="J41">
        <v>0.66</v>
      </c>
      <c r="K41" t="s">
        <v>24</v>
      </c>
      <c r="L41" t="s">
        <v>176</v>
      </c>
      <c r="M41" t="s">
        <v>177</v>
      </c>
      <c r="N41" t="s">
        <v>178</v>
      </c>
      <c r="O41" t="s">
        <v>28</v>
      </c>
      <c r="P41">
        <v>11.15</v>
      </c>
      <c r="Q41">
        <v>8.3079999999999998</v>
      </c>
      <c r="R41">
        <v>9.1999999999999998E-2</v>
      </c>
      <c r="S41">
        <v>36</v>
      </c>
      <c r="T41" t="s">
        <v>29</v>
      </c>
      <c r="U41" t="s">
        <v>24</v>
      </c>
      <c r="V41" t="s">
        <v>24</v>
      </c>
    </row>
    <row r="42" spans="1:22" x14ac:dyDescent="0.35">
      <c r="A42" t="s">
        <v>179</v>
      </c>
      <c r="B42">
        <v>2.5583999999999998</v>
      </c>
      <c r="C42">
        <v>96.003299999999996</v>
      </c>
      <c r="D42">
        <v>36.198</v>
      </c>
      <c r="E42">
        <v>4.3</v>
      </c>
      <c r="F42" t="s">
        <v>23</v>
      </c>
      <c r="G42">
        <v>14</v>
      </c>
      <c r="H42">
        <v>197</v>
      </c>
      <c r="I42">
        <v>2.0049999999999999</v>
      </c>
      <c r="J42">
        <v>0.39</v>
      </c>
      <c r="K42" t="s">
        <v>24</v>
      </c>
      <c r="L42" t="s">
        <v>180</v>
      </c>
      <c r="M42" t="s">
        <v>181</v>
      </c>
      <c r="N42" t="s">
        <v>182</v>
      </c>
      <c r="O42" t="s">
        <v>28</v>
      </c>
      <c r="P42">
        <v>10.76</v>
      </c>
      <c r="Q42">
        <v>4.7190000000000003</v>
      </c>
      <c r="R42">
        <v>0.23799999999999999</v>
      </c>
      <c r="S42">
        <v>5</v>
      </c>
      <c r="T42" t="s">
        <v>29</v>
      </c>
      <c r="U42" t="s">
        <v>24</v>
      </c>
      <c r="V42" t="s">
        <v>24</v>
      </c>
    </row>
    <row r="43" spans="1:22" x14ac:dyDescent="0.35">
      <c r="A43" t="s">
        <v>183</v>
      </c>
      <c r="B43">
        <v>2.5931999999999999</v>
      </c>
      <c r="C43">
        <v>96.0351</v>
      </c>
      <c r="D43">
        <v>10</v>
      </c>
      <c r="E43">
        <v>5.2</v>
      </c>
      <c r="F43" t="s">
        <v>106</v>
      </c>
      <c r="G43">
        <v>121</v>
      </c>
      <c r="H43">
        <v>33</v>
      </c>
      <c r="I43">
        <v>2.0030000000000001</v>
      </c>
      <c r="J43">
        <v>0.68</v>
      </c>
      <c r="K43" t="s">
        <v>24</v>
      </c>
      <c r="L43" t="s">
        <v>184</v>
      </c>
      <c r="M43" t="s">
        <v>185</v>
      </c>
      <c r="N43" t="s">
        <v>186</v>
      </c>
      <c r="O43" t="s">
        <v>28</v>
      </c>
      <c r="P43">
        <v>6.86</v>
      </c>
      <c r="Q43">
        <v>1.758</v>
      </c>
      <c r="R43">
        <v>8.8999999999999996E-2</v>
      </c>
      <c r="S43">
        <v>12</v>
      </c>
      <c r="T43" t="s">
        <v>29</v>
      </c>
      <c r="U43" t="s">
        <v>24</v>
      </c>
      <c r="V43" t="s">
        <v>24</v>
      </c>
    </row>
    <row r="44" spans="1:22" x14ac:dyDescent="0.35">
      <c r="A44" t="s">
        <v>187</v>
      </c>
      <c r="B44">
        <v>35.290999999999997</v>
      </c>
      <c r="C44">
        <v>70.546800000000005</v>
      </c>
      <c r="D44">
        <v>106.502</v>
      </c>
      <c r="E44">
        <v>4.0999999999999996</v>
      </c>
      <c r="F44" t="s">
        <v>23</v>
      </c>
      <c r="G44">
        <v>38</v>
      </c>
      <c r="H44">
        <v>204</v>
      </c>
      <c r="I44">
        <v>3.3929999999999998</v>
      </c>
      <c r="J44">
        <v>0.98</v>
      </c>
      <c r="K44" t="s">
        <v>24</v>
      </c>
      <c r="L44" t="s">
        <v>188</v>
      </c>
      <c r="M44" t="s">
        <v>189</v>
      </c>
      <c r="N44" t="s">
        <v>190</v>
      </c>
      <c r="O44" t="s">
        <v>28</v>
      </c>
      <c r="P44">
        <v>11.46</v>
      </c>
      <c r="Q44">
        <v>10.345000000000001</v>
      </c>
      <c r="R44">
        <v>0.11700000000000001</v>
      </c>
      <c r="S44">
        <v>21</v>
      </c>
      <c r="T44" t="s">
        <v>29</v>
      </c>
      <c r="U44" t="s">
        <v>24</v>
      </c>
      <c r="V44" t="s">
        <v>24</v>
      </c>
    </row>
    <row r="45" spans="1:22" x14ac:dyDescent="0.35">
      <c r="A45" t="s">
        <v>191</v>
      </c>
      <c r="B45">
        <v>13.2819</v>
      </c>
      <c r="C45">
        <v>95.849400000000003</v>
      </c>
      <c r="D45">
        <v>20.36</v>
      </c>
      <c r="E45">
        <v>4.3</v>
      </c>
      <c r="F45" t="s">
        <v>23</v>
      </c>
      <c r="G45">
        <v>18</v>
      </c>
      <c r="H45">
        <v>103</v>
      </c>
      <c r="I45">
        <v>3.3650000000000002</v>
      </c>
      <c r="J45">
        <v>0.3</v>
      </c>
      <c r="K45" t="s">
        <v>24</v>
      </c>
      <c r="L45" t="s">
        <v>192</v>
      </c>
      <c r="M45" t="s">
        <v>193</v>
      </c>
      <c r="N45" t="s">
        <v>194</v>
      </c>
      <c r="O45" t="s">
        <v>28</v>
      </c>
      <c r="P45">
        <v>10.01</v>
      </c>
      <c r="Q45">
        <v>5.8769999999999998</v>
      </c>
      <c r="R45">
        <v>0.16900000000000001</v>
      </c>
      <c r="S45">
        <v>11</v>
      </c>
      <c r="T45" t="s">
        <v>29</v>
      </c>
      <c r="U45" t="s">
        <v>24</v>
      </c>
      <c r="V45" t="s">
        <v>24</v>
      </c>
    </row>
    <row r="46" spans="1:22" x14ac:dyDescent="0.35">
      <c r="A46" t="s">
        <v>195</v>
      </c>
      <c r="B46">
        <v>23.0944</v>
      </c>
      <c r="C46">
        <v>94.860799999999998</v>
      </c>
      <c r="D46">
        <v>94.963999999999999</v>
      </c>
      <c r="E46">
        <v>4.2</v>
      </c>
      <c r="F46" t="s">
        <v>23</v>
      </c>
      <c r="G46">
        <v>19</v>
      </c>
      <c r="H46">
        <v>129</v>
      </c>
      <c r="I46">
        <v>1.88</v>
      </c>
      <c r="J46">
        <v>0.49</v>
      </c>
      <c r="K46" t="s">
        <v>24</v>
      </c>
      <c r="L46" t="s">
        <v>196</v>
      </c>
      <c r="M46" t="s">
        <v>193</v>
      </c>
      <c r="N46" t="s">
        <v>197</v>
      </c>
      <c r="O46" t="s">
        <v>28</v>
      </c>
      <c r="P46">
        <v>14.29</v>
      </c>
      <c r="Q46">
        <v>10.808</v>
      </c>
      <c r="R46">
        <v>0.14599999999999999</v>
      </c>
      <c r="S46">
        <v>13</v>
      </c>
      <c r="T46" t="s">
        <v>29</v>
      </c>
      <c r="U46" t="s">
        <v>24</v>
      </c>
      <c r="V46" t="s">
        <v>24</v>
      </c>
    </row>
    <row r="47" spans="1:22" x14ac:dyDescent="0.35">
      <c r="A47" t="s">
        <v>198</v>
      </c>
      <c r="B47">
        <v>29.912500000000001</v>
      </c>
      <c r="C47">
        <v>80.940100000000001</v>
      </c>
      <c r="D47">
        <v>35</v>
      </c>
      <c r="E47">
        <v>4.5</v>
      </c>
      <c r="F47" t="s">
        <v>23</v>
      </c>
      <c r="G47">
        <v>21</v>
      </c>
      <c r="H47">
        <v>165</v>
      </c>
      <c r="I47">
        <v>8.8539999999999992</v>
      </c>
      <c r="J47">
        <v>0.96</v>
      </c>
      <c r="K47" t="s">
        <v>24</v>
      </c>
      <c r="L47" t="s">
        <v>199</v>
      </c>
      <c r="M47" t="s">
        <v>200</v>
      </c>
      <c r="N47" t="s">
        <v>201</v>
      </c>
      <c r="O47" t="s">
        <v>28</v>
      </c>
      <c r="P47">
        <v>11.87</v>
      </c>
      <c r="Q47">
        <v>1.97</v>
      </c>
      <c r="R47">
        <v>0.14399999999999999</v>
      </c>
      <c r="S47">
        <v>14</v>
      </c>
      <c r="T47" t="s">
        <v>29</v>
      </c>
      <c r="U47" t="s">
        <v>24</v>
      </c>
      <c r="V47" t="s">
        <v>24</v>
      </c>
    </row>
    <row r="48" spans="1:22" x14ac:dyDescent="0.35">
      <c r="A48" t="s">
        <v>202</v>
      </c>
      <c r="B48">
        <v>34.162599999999998</v>
      </c>
      <c r="C48">
        <v>73.628100000000003</v>
      </c>
      <c r="D48">
        <v>10</v>
      </c>
      <c r="E48">
        <v>4.4000000000000004</v>
      </c>
      <c r="F48" t="s">
        <v>23</v>
      </c>
      <c r="G48">
        <v>22</v>
      </c>
      <c r="H48">
        <v>153</v>
      </c>
      <c r="I48">
        <v>4.2430000000000003</v>
      </c>
      <c r="J48">
        <v>1.08</v>
      </c>
      <c r="K48" t="s">
        <v>24</v>
      </c>
      <c r="L48" t="s">
        <v>203</v>
      </c>
      <c r="M48" t="s">
        <v>204</v>
      </c>
      <c r="N48" t="s">
        <v>205</v>
      </c>
      <c r="O48" t="s">
        <v>28</v>
      </c>
      <c r="P48">
        <v>10.66</v>
      </c>
      <c r="Q48">
        <v>1.9259999999999999</v>
      </c>
      <c r="R48">
        <v>0.14299999999999999</v>
      </c>
      <c r="S48">
        <v>14</v>
      </c>
      <c r="T48" t="s">
        <v>29</v>
      </c>
      <c r="U48" t="s">
        <v>24</v>
      </c>
      <c r="V48" t="s">
        <v>24</v>
      </c>
    </row>
    <row r="49" spans="1:22" x14ac:dyDescent="0.35">
      <c r="A49" t="s">
        <v>206</v>
      </c>
      <c r="B49">
        <v>37.138800000000003</v>
      </c>
      <c r="C49">
        <v>68.292299999999997</v>
      </c>
      <c r="D49">
        <v>10</v>
      </c>
      <c r="E49">
        <v>4.5999999999999996</v>
      </c>
      <c r="F49" t="s">
        <v>23</v>
      </c>
      <c r="G49">
        <v>34</v>
      </c>
      <c r="H49">
        <v>148</v>
      </c>
      <c r="I49">
        <v>1.619</v>
      </c>
      <c r="J49">
        <v>0.56999999999999995</v>
      </c>
      <c r="K49" t="s">
        <v>24</v>
      </c>
      <c r="L49" t="s">
        <v>207</v>
      </c>
      <c r="M49" t="s">
        <v>208</v>
      </c>
      <c r="N49" t="s">
        <v>209</v>
      </c>
      <c r="O49" t="s">
        <v>28</v>
      </c>
      <c r="P49">
        <v>8.2899999999999991</v>
      </c>
      <c r="Q49">
        <v>1.9259999999999999</v>
      </c>
      <c r="R49">
        <v>8.5000000000000006E-2</v>
      </c>
      <c r="S49">
        <v>42</v>
      </c>
      <c r="T49" t="s">
        <v>29</v>
      </c>
      <c r="U49" t="s">
        <v>24</v>
      </c>
      <c r="V49" t="s">
        <v>24</v>
      </c>
    </row>
    <row r="50" spans="1:22" x14ac:dyDescent="0.35">
      <c r="A50" t="s">
        <v>210</v>
      </c>
      <c r="B50">
        <v>36.7425</v>
      </c>
      <c r="C50">
        <v>70.759299999999996</v>
      </c>
      <c r="D50">
        <v>156.41800000000001</v>
      </c>
      <c r="E50">
        <v>4.2</v>
      </c>
      <c r="F50" t="s">
        <v>23</v>
      </c>
      <c r="G50">
        <v>22</v>
      </c>
      <c r="H50">
        <v>240</v>
      </c>
      <c r="I50">
        <v>2.0830000000000002</v>
      </c>
      <c r="J50">
        <v>0.35</v>
      </c>
      <c r="K50" t="s">
        <v>24</v>
      </c>
      <c r="L50" t="s">
        <v>211</v>
      </c>
      <c r="M50" t="s">
        <v>212</v>
      </c>
      <c r="N50" t="s">
        <v>213</v>
      </c>
      <c r="O50" t="s">
        <v>28</v>
      </c>
      <c r="P50">
        <v>10.08</v>
      </c>
      <c r="Q50">
        <v>12.669</v>
      </c>
      <c r="R50">
        <v>0.215</v>
      </c>
      <c r="S50">
        <v>6</v>
      </c>
      <c r="T50" t="s">
        <v>29</v>
      </c>
      <c r="U50" t="s">
        <v>24</v>
      </c>
      <c r="V50" t="s">
        <v>24</v>
      </c>
    </row>
    <row r="51" spans="1:22" x14ac:dyDescent="0.35">
      <c r="A51" t="s">
        <v>214</v>
      </c>
      <c r="B51">
        <v>32.856900000000003</v>
      </c>
      <c r="C51">
        <v>76.084500000000006</v>
      </c>
      <c r="D51">
        <v>18.812999999999999</v>
      </c>
      <c r="E51">
        <v>4</v>
      </c>
      <c r="F51" t="s">
        <v>23</v>
      </c>
      <c r="G51">
        <v>21</v>
      </c>
      <c r="H51">
        <v>295</v>
      </c>
      <c r="I51">
        <v>6.1829999999999998</v>
      </c>
      <c r="J51">
        <v>0.77</v>
      </c>
      <c r="K51" t="s">
        <v>24</v>
      </c>
      <c r="L51" t="s">
        <v>215</v>
      </c>
      <c r="M51" t="s">
        <v>216</v>
      </c>
      <c r="N51" t="s">
        <v>217</v>
      </c>
      <c r="O51" t="s">
        <v>28</v>
      </c>
      <c r="P51">
        <v>15.87</v>
      </c>
      <c r="Q51">
        <v>9.0830000000000002</v>
      </c>
      <c r="R51">
        <v>0.155</v>
      </c>
      <c r="S51">
        <v>12</v>
      </c>
      <c r="T51" t="s">
        <v>29</v>
      </c>
      <c r="U51" t="s">
        <v>24</v>
      </c>
      <c r="V51" t="s">
        <v>24</v>
      </c>
    </row>
    <row r="52" spans="1:22" x14ac:dyDescent="0.35">
      <c r="A52" t="s">
        <v>218</v>
      </c>
      <c r="B52">
        <v>39.341099999999997</v>
      </c>
      <c r="C52">
        <v>93.455699999999993</v>
      </c>
      <c r="D52">
        <v>10</v>
      </c>
      <c r="E52">
        <v>4.5</v>
      </c>
      <c r="F52" t="s">
        <v>23</v>
      </c>
      <c r="G52">
        <v>64</v>
      </c>
      <c r="H52">
        <v>107</v>
      </c>
      <c r="I52">
        <v>8.7949999999999999</v>
      </c>
      <c r="J52">
        <v>0.74</v>
      </c>
      <c r="K52" t="s">
        <v>24</v>
      </c>
      <c r="L52" t="s">
        <v>219</v>
      </c>
      <c r="M52" t="s">
        <v>220</v>
      </c>
      <c r="N52" t="s">
        <v>221</v>
      </c>
      <c r="O52" t="s">
        <v>28</v>
      </c>
      <c r="P52">
        <v>10.28</v>
      </c>
      <c r="Q52">
        <v>1.8859999999999999</v>
      </c>
      <c r="R52">
        <v>6.9000000000000006E-2</v>
      </c>
      <c r="S52">
        <v>61</v>
      </c>
      <c r="T52" t="s">
        <v>29</v>
      </c>
      <c r="U52" t="s">
        <v>24</v>
      </c>
      <c r="V52" t="s">
        <v>24</v>
      </c>
    </row>
    <row r="53" spans="1:22" x14ac:dyDescent="0.35">
      <c r="A53" t="s">
        <v>222</v>
      </c>
      <c r="B53">
        <v>29.110900000000001</v>
      </c>
      <c r="C53">
        <v>87.004300000000001</v>
      </c>
      <c r="D53">
        <v>10</v>
      </c>
      <c r="E53">
        <v>4.0999999999999996</v>
      </c>
      <c r="F53" t="s">
        <v>23</v>
      </c>
      <c r="G53">
        <v>36</v>
      </c>
      <c r="H53">
        <v>168</v>
      </c>
      <c r="I53">
        <v>3.6459999999999999</v>
      </c>
      <c r="J53">
        <v>1.26</v>
      </c>
      <c r="K53" t="s">
        <v>24</v>
      </c>
      <c r="L53" t="s">
        <v>223</v>
      </c>
      <c r="M53" t="s">
        <v>224</v>
      </c>
      <c r="N53" t="s">
        <v>225</v>
      </c>
      <c r="O53" t="s">
        <v>28</v>
      </c>
      <c r="P53">
        <v>10.55</v>
      </c>
      <c r="Q53">
        <v>1.93</v>
      </c>
      <c r="R53">
        <v>0.10299999999999999</v>
      </c>
      <c r="S53">
        <v>26</v>
      </c>
      <c r="T53" t="s">
        <v>29</v>
      </c>
      <c r="U53" t="s">
        <v>24</v>
      </c>
      <c r="V53" t="s">
        <v>24</v>
      </c>
    </row>
    <row r="54" spans="1:22" x14ac:dyDescent="0.35">
      <c r="A54" t="s">
        <v>226</v>
      </c>
      <c r="B54">
        <v>2.5657000000000001</v>
      </c>
      <c r="C54">
        <v>95.759500000000003</v>
      </c>
      <c r="D54">
        <v>24.561</v>
      </c>
      <c r="E54">
        <v>4.4000000000000004</v>
      </c>
      <c r="F54" t="s">
        <v>23</v>
      </c>
      <c r="G54">
        <v>26</v>
      </c>
      <c r="H54">
        <v>198</v>
      </c>
      <c r="I54">
        <v>2.206</v>
      </c>
      <c r="J54">
        <v>0.43</v>
      </c>
      <c r="K54" t="s">
        <v>24</v>
      </c>
      <c r="L54" t="s">
        <v>227</v>
      </c>
      <c r="M54" t="s">
        <v>228</v>
      </c>
      <c r="N54" t="s">
        <v>229</v>
      </c>
      <c r="O54" t="s">
        <v>28</v>
      </c>
      <c r="P54">
        <v>7.53</v>
      </c>
      <c r="Q54">
        <v>6.1909999999999998</v>
      </c>
      <c r="R54">
        <v>0.13</v>
      </c>
      <c r="S54">
        <v>17</v>
      </c>
      <c r="T54" t="s">
        <v>29</v>
      </c>
      <c r="U54" t="s">
        <v>24</v>
      </c>
      <c r="V54" t="s">
        <v>24</v>
      </c>
    </row>
    <row r="55" spans="1:22" x14ac:dyDescent="0.35">
      <c r="A55" t="s">
        <v>230</v>
      </c>
      <c r="B55">
        <v>35.2286</v>
      </c>
      <c r="C55">
        <v>76.605199999999996</v>
      </c>
      <c r="D55">
        <v>10</v>
      </c>
      <c r="E55">
        <v>4.2</v>
      </c>
      <c r="F55" t="s">
        <v>23</v>
      </c>
      <c r="G55">
        <v>21</v>
      </c>
      <c r="H55">
        <v>171</v>
      </c>
      <c r="I55">
        <v>4.5179999999999998</v>
      </c>
      <c r="J55">
        <v>0.69</v>
      </c>
      <c r="K55" t="s">
        <v>24</v>
      </c>
      <c r="L55" t="s">
        <v>231</v>
      </c>
      <c r="M55" t="s">
        <v>232</v>
      </c>
      <c r="N55" t="s">
        <v>233</v>
      </c>
      <c r="O55" t="s">
        <v>28</v>
      </c>
      <c r="P55">
        <v>8.8699999999999992</v>
      </c>
      <c r="Q55">
        <v>1.974</v>
      </c>
      <c r="R55">
        <v>0.159</v>
      </c>
      <c r="S55">
        <v>11</v>
      </c>
      <c r="T55" t="s">
        <v>29</v>
      </c>
      <c r="U55" t="s">
        <v>24</v>
      </c>
      <c r="V55" t="s">
        <v>24</v>
      </c>
    </row>
    <row r="56" spans="1:22" x14ac:dyDescent="0.35">
      <c r="A56" t="s">
        <v>234</v>
      </c>
      <c r="B56">
        <v>23.718699999999998</v>
      </c>
      <c r="C56">
        <v>90.427000000000007</v>
      </c>
      <c r="D56">
        <v>10</v>
      </c>
      <c r="E56">
        <v>4.0999999999999996</v>
      </c>
      <c r="F56" t="s">
        <v>23</v>
      </c>
      <c r="G56">
        <v>29</v>
      </c>
      <c r="H56">
        <v>147</v>
      </c>
      <c r="I56">
        <v>4.8470000000000004</v>
      </c>
      <c r="J56">
        <v>0.39</v>
      </c>
      <c r="K56" t="s">
        <v>24</v>
      </c>
      <c r="L56" t="s">
        <v>235</v>
      </c>
      <c r="M56" t="s">
        <v>236</v>
      </c>
      <c r="N56" t="s">
        <v>237</v>
      </c>
      <c r="O56" t="s">
        <v>28</v>
      </c>
      <c r="P56">
        <v>9.98</v>
      </c>
      <c r="Q56">
        <v>1.7629999999999999</v>
      </c>
      <c r="R56">
        <v>0.11700000000000001</v>
      </c>
      <c r="S56">
        <v>20</v>
      </c>
      <c r="T56" t="s">
        <v>29</v>
      </c>
      <c r="U56" t="s">
        <v>24</v>
      </c>
      <c r="V56" t="s">
        <v>24</v>
      </c>
    </row>
    <row r="57" spans="1:22" x14ac:dyDescent="0.35">
      <c r="A57" t="s">
        <v>238</v>
      </c>
      <c r="B57">
        <v>36.415500000000002</v>
      </c>
      <c r="C57">
        <v>74.313699999999997</v>
      </c>
      <c r="D57">
        <v>47.366999999999997</v>
      </c>
      <c r="E57">
        <v>4.3</v>
      </c>
      <c r="F57" t="s">
        <v>23</v>
      </c>
      <c r="G57">
        <v>46</v>
      </c>
      <c r="H57">
        <v>165</v>
      </c>
      <c r="I57">
        <v>2.3889999999999998</v>
      </c>
      <c r="J57">
        <v>0.77</v>
      </c>
      <c r="K57" t="s">
        <v>24</v>
      </c>
      <c r="L57" t="s">
        <v>239</v>
      </c>
      <c r="M57" t="s">
        <v>240</v>
      </c>
      <c r="N57" t="s">
        <v>241</v>
      </c>
      <c r="O57" t="s">
        <v>28</v>
      </c>
      <c r="P57">
        <v>10.31</v>
      </c>
      <c r="Q57">
        <v>9.4960000000000004</v>
      </c>
      <c r="R57">
        <v>9.4E-2</v>
      </c>
      <c r="S57">
        <v>32</v>
      </c>
      <c r="T57" t="s">
        <v>29</v>
      </c>
      <c r="U57" t="s">
        <v>24</v>
      </c>
      <c r="V57" t="s">
        <v>24</v>
      </c>
    </row>
    <row r="58" spans="1:22" x14ac:dyDescent="0.35">
      <c r="A58" t="s">
        <v>242</v>
      </c>
      <c r="B58">
        <v>37.811100000000003</v>
      </c>
      <c r="C58">
        <v>72.198899999999995</v>
      </c>
      <c r="D58">
        <v>187.01599999999999</v>
      </c>
      <c r="E58">
        <v>4.2</v>
      </c>
      <c r="F58" t="s">
        <v>23</v>
      </c>
      <c r="G58">
        <v>33</v>
      </c>
      <c r="H58">
        <v>168</v>
      </c>
      <c r="I58">
        <v>0.54900000000000004</v>
      </c>
      <c r="J58">
        <v>1.39</v>
      </c>
      <c r="K58" t="s">
        <v>24</v>
      </c>
      <c r="L58" t="s">
        <v>243</v>
      </c>
      <c r="M58" t="s">
        <v>244</v>
      </c>
      <c r="N58" t="s">
        <v>245</v>
      </c>
      <c r="O58" t="s">
        <v>28</v>
      </c>
      <c r="P58">
        <v>4.99</v>
      </c>
      <c r="Q58">
        <v>6.05</v>
      </c>
      <c r="R58">
        <v>0.17599999999999999</v>
      </c>
      <c r="S58">
        <v>11</v>
      </c>
      <c r="T58" t="s">
        <v>29</v>
      </c>
      <c r="U58" t="s">
        <v>24</v>
      </c>
      <c r="V58" t="s">
        <v>24</v>
      </c>
    </row>
    <row r="59" spans="1:22" x14ac:dyDescent="0.35">
      <c r="A59" t="s">
        <v>246</v>
      </c>
      <c r="B59">
        <v>21.923500000000001</v>
      </c>
      <c r="C59">
        <v>95.986900000000006</v>
      </c>
      <c r="D59">
        <v>10</v>
      </c>
      <c r="E59">
        <v>4.8</v>
      </c>
      <c r="F59" t="s">
        <v>23</v>
      </c>
      <c r="G59">
        <v>38</v>
      </c>
      <c r="H59">
        <v>75</v>
      </c>
      <c r="I59">
        <v>1.226</v>
      </c>
      <c r="J59">
        <v>0.44</v>
      </c>
      <c r="K59" t="s">
        <v>24</v>
      </c>
      <c r="L59" t="s">
        <v>247</v>
      </c>
      <c r="M59" t="s">
        <v>248</v>
      </c>
      <c r="N59" t="s">
        <v>249</v>
      </c>
      <c r="O59" t="s">
        <v>28</v>
      </c>
      <c r="P59">
        <v>8.07</v>
      </c>
      <c r="Q59">
        <v>1.8979999999999999</v>
      </c>
      <c r="R59">
        <v>0.105</v>
      </c>
      <c r="S59">
        <v>28</v>
      </c>
      <c r="T59" t="s">
        <v>29</v>
      </c>
      <c r="U59" t="s">
        <v>24</v>
      </c>
      <c r="V59" t="s">
        <v>24</v>
      </c>
    </row>
    <row r="60" spans="1:22" x14ac:dyDescent="0.35">
      <c r="A60" t="s">
        <v>250</v>
      </c>
      <c r="B60">
        <v>31.9102</v>
      </c>
      <c r="C60">
        <v>92.921000000000006</v>
      </c>
      <c r="D60">
        <v>10</v>
      </c>
      <c r="E60">
        <v>4.8</v>
      </c>
      <c r="F60" t="s">
        <v>23</v>
      </c>
      <c r="G60">
        <v>113</v>
      </c>
      <c r="H60">
        <v>38</v>
      </c>
      <c r="I60">
        <v>2.6869999999999998</v>
      </c>
      <c r="J60">
        <v>0.44</v>
      </c>
      <c r="K60" t="s">
        <v>24</v>
      </c>
      <c r="L60" t="s">
        <v>251</v>
      </c>
      <c r="M60" t="s">
        <v>248</v>
      </c>
      <c r="N60" t="s">
        <v>252</v>
      </c>
      <c r="O60" t="s">
        <v>28</v>
      </c>
      <c r="P60">
        <v>7.51</v>
      </c>
      <c r="Q60">
        <v>1.859</v>
      </c>
      <c r="R60">
        <v>5.1999999999999998E-2</v>
      </c>
      <c r="S60">
        <v>117</v>
      </c>
      <c r="T60" t="s">
        <v>29</v>
      </c>
      <c r="U60" t="s">
        <v>24</v>
      </c>
      <c r="V60" t="s">
        <v>24</v>
      </c>
    </row>
    <row r="61" spans="1:22" x14ac:dyDescent="0.35">
      <c r="A61" t="s">
        <v>253</v>
      </c>
      <c r="B61">
        <v>20.490500000000001</v>
      </c>
      <c r="C61">
        <v>92.325299999999999</v>
      </c>
      <c r="D61">
        <v>10</v>
      </c>
      <c r="E61">
        <v>4.0999999999999996</v>
      </c>
      <c r="F61" t="s">
        <v>23</v>
      </c>
      <c r="G61">
        <v>16</v>
      </c>
      <c r="H61">
        <v>163</v>
      </c>
      <c r="I61">
        <v>2.5259999999999998</v>
      </c>
      <c r="J61">
        <v>0.6</v>
      </c>
      <c r="K61" t="s">
        <v>24</v>
      </c>
      <c r="L61" t="s">
        <v>254</v>
      </c>
      <c r="M61" t="s">
        <v>255</v>
      </c>
      <c r="N61" t="s">
        <v>256</v>
      </c>
      <c r="O61" t="s">
        <v>28</v>
      </c>
      <c r="P61">
        <v>9.3000000000000007</v>
      </c>
      <c r="Q61">
        <v>1.984</v>
      </c>
      <c r="R61">
        <v>0.23400000000000001</v>
      </c>
      <c r="S61">
        <v>5</v>
      </c>
      <c r="T61" t="s">
        <v>29</v>
      </c>
      <c r="U61" t="s">
        <v>24</v>
      </c>
      <c r="V61" t="s">
        <v>24</v>
      </c>
    </row>
    <row r="62" spans="1:22" x14ac:dyDescent="0.35">
      <c r="A62" t="s">
        <v>257</v>
      </c>
      <c r="B62">
        <v>37.286799999999999</v>
      </c>
      <c r="C62">
        <v>72.055099999999996</v>
      </c>
      <c r="D62">
        <v>108.958</v>
      </c>
      <c r="E62">
        <v>4.2</v>
      </c>
      <c r="F62" t="s">
        <v>23</v>
      </c>
      <c r="G62">
        <v>49</v>
      </c>
      <c r="H62">
        <v>165</v>
      </c>
      <c r="I62">
        <v>1.079</v>
      </c>
      <c r="J62">
        <v>0.8</v>
      </c>
      <c r="K62" t="s">
        <v>24</v>
      </c>
      <c r="L62" t="s">
        <v>258</v>
      </c>
      <c r="M62" t="s">
        <v>255</v>
      </c>
      <c r="N62" t="s">
        <v>259</v>
      </c>
      <c r="O62" t="s">
        <v>28</v>
      </c>
      <c r="P62">
        <v>8.65</v>
      </c>
      <c r="Q62">
        <v>6.5129999999999999</v>
      </c>
      <c r="R62">
        <v>0.105</v>
      </c>
      <c r="S62">
        <v>25</v>
      </c>
      <c r="T62" t="s">
        <v>29</v>
      </c>
      <c r="U62" t="s">
        <v>24</v>
      </c>
      <c r="V62" t="s">
        <v>24</v>
      </c>
    </row>
    <row r="63" spans="1:22" x14ac:dyDescent="0.35">
      <c r="A63" t="s">
        <v>260</v>
      </c>
      <c r="B63">
        <v>22.879100000000001</v>
      </c>
      <c r="C63">
        <v>94.471699999999998</v>
      </c>
      <c r="D63">
        <v>99.301000000000002</v>
      </c>
      <c r="E63">
        <v>4.8</v>
      </c>
      <c r="F63" t="s">
        <v>23</v>
      </c>
      <c r="G63">
        <v>94</v>
      </c>
      <c r="H63">
        <v>64</v>
      </c>
      <c r="I63">
        <v>4.8170000000000002</v>
      </c>
      <c r="J63">
        <v>0.71</v>
      </c>
      <c r="K63" t="s">
        <v>24</v>
      </c>
      <c r="L63" t="s">
        <v>261</v>
      </c>
      <c r="M63" t="s">
        <v>255</v>
      </c>
      <c r="N63" t="s">
        <v>262</v>
      </c>
      <c r="O63" t="s">
        <v>28</v>
      </c>
      <c r="P63">
        <v>9.0299999999999994</v>
      </c>
      <c r="Q63">
        <v>6.9219999999999997</v>
      </c>
      <c r="R63">
        <v>5.6000000000000001E-2</v>
      </c>
      <c r="S63">
        <v>100</v>
      </c>
      <c r="T63" t="s">
        <v>29</v>
      </c>
      <c r="U63" t="s">
        <v>24</v>
      </c>
      <c r="V63" t="s">
        <v>24</v>
      </c>
    </row>
    <row r="64" spans="1:22" x14ac:dyDescent="0.35">
      <c r="A64" t="s">
        <v>263</v>
      </c>
      <c r="B64">
        <v>36.833199999999998</v>
      </c>
      <c r="C64">
        <v>71.055899999999994</v>
      </c>
      <c r="D64">
        <v>205.59899999999999</v>
      </c>
      <c r="E64">
        <v>4.2</v>
      </c>
      <c r="F64" t="s">
        <v>23</v>
      </c>
      <c r="G64">
        <v>30</v>
      </c>
      <c r="H64">
        <v>185</v>
      </c>
      <c r="I64">
        <v>1.863</v>
      </c>
      <c r="J64">
        <v>0.44</v>
      </c>
      <c r="K64" t="s">
        <v>24</v>
      </c>
      <c r="L64" t="s">
        <v>264</v>
      </c>
      <c r="M64" t="s">
        <v>265</v>
      </c>
      <c r="N64" t="s">
        <v>266</v>
      </c>
      <c r="O64" t="s">
        <v>28</v>
      </c>
      <c r="P64">
        <v>9.35</v>
      </c>
      <c r="Q64">
        <v>9.2100000000000009</v>
      </c>
      <c r="R64">
        <v>0.14599999999999999</v>
      </c>
      <c r="S64">
        <v>13</v>
      </c>
      <c r="T64" t="s">
        <v>29</v>
      </c>
      <c r="U64" t="s">
        <v>24</v>
      </c>
      <c r="V64" t="s">
        <v>24</v>
      </c>
    </row>
    <row r="65" spans="1:22" x14ac:dyDescent="0.35">
      <c r="A65" t="s">
        <v>267</v>
      </c>
      <c r="B65">
        <v>30.251799999999999</v>
      </c>
      <c r="C65">
        <v>79.461100000000002</v>
      </c>
      <c r="D65">
        <v>25.331</v>
      </c>
      <c r="E65">
        <v>4.3</v>
      </c>
      <c r="F65" t="s">
        <v>23</v>
      </c>
      <c r="G65">
        <v>22</v>
      </c>
      <c r="H65">
        <v>177</v>
      </c>
      <c r="I65">
        <v>9.8930000000000007</v>
      </c>
      <c r="J65">
        <v>0.78</v>
      </c>
      <c r="K65" t="s">
        <v>24</v>
      </c>
      <c r="L65" t="s">
        <v>268</v>
      </c>
      <c r="M65" t="s">
        <v>269</v>
      </c>
      <c r="N65" t="s">
        <v>270</v>
      </c>
      <c r="O65" t="s">
        <v>28</v>
      </c>
      <c r="P65">
        <v>12.89</v>
      </c>
      <c r="Q65">
        <v>6.51</v>
      </c>
      <c r="R65">
        <v>0.13800000000000001</v>
      </c>
      <c r="S65">
        <v>15</v>
      </c>
      <c r="T65" t="s">
        <v>29</v>
      </c>
      <c r="U65" t="s">
        <v>24</v>
      </c>
      <c r="V65" t="s">
        <v>24</v>
      </c>
    </row>
    <row r="66" spans="1:22" x14ac:dyDescent="0.35">
      <c r="A66" t="s">
        <v>271</v>
      </c>
      <c r="B66">
        <v>36.661000000000001</v>
      </c>
      <c r="C66">
        <v>70.613900000000001</v>
      </c>
      <c r="D66">
        <v>109.922</v>
      </c>
      <c r="E66">
        <v>4.2</v>
      </c>
      <c r="F66" t="s">
        <v>23</v>
      </c>
      <c r="G66">
        <v>25</v>
      </c>
      <c r="H66">
        <v>238</v>
      </c>
      <c r="I66">
        <v>2.2210000000000001</v>
      </c>
      <c r="J66">
        <v>1.05</v>
      </c>
      <c r="K66" t="s">
        <v>24</v>
      </c>
      <c r="L66" t="s">
        <v>272</v>
      </c>
      <c r="M66" t="s">
        <v>269</v>
      </c>
      <c r="N66" t="s">
        <v>273</v>
      </c>
      <c r="O66" t="s">
        <v>28</v>
      </c>
      <c r="P66">
        <v>9.59</v>
      </c>
      <c r="Q66">
        <v>11.273999999999999</v>
      </c>
      <c r="R66">
        <v>0.19900000000000001</v>
      </c>
      <c r="S66">
        <v>8</v>
      </c>
      <c r="T66" t="s">
        <v>29</v>
      </c>
      <c r="U66" t="s">
        <v>24</v>
      </c>
      <c r="V66" t="s">
        <v>24</v>
      </c>
    </row>
    <row r="67" spans="1:22" x14ac:dyDescent="0.35">
      <c r="A67" t="s">
        <v>274</v>
      </c>
      <c r="B67">
        <v>37.191299999999998</v>
      </c>
      <c r="C67">
        <v>96.338800000000006</v>
      </c>
      <c r="D67">
        <v>10</v>
      </c>
      <c r="E67">
        <v>4.5999999999999996</v>
      </c>
      <c r="F67" t="s">
        <v>23</v>
      </c>
      <c r="G67">
        <v>51</v>
      </c>
      <c r="H67">
        <v>68</v>
      </c>
      <c r="I67">
        <v>6.0469999999999997</v>
      </c>
      <c r="J67">
        <v>1.02</v>
      </c>
      <c r="K67" t="s">
        <v>24</v>
      </c>
      <c r="L67" t="s">
        <v>275</v>
      </c>
      <c r="M67" t="s">
        <v>276</v>
      </c>
      <c r="N67" t="s">
        <v>277</v>
      </c>
      <c r="O67" t="s">
        <v>28</v>
      </c>
      <c r="P67">
        <v>6.72</v>
      </c>
      <c r="Q67">
        <v>1.89</v>
      </c>
      <c r="R67">
        <v>7.2999999999999995E-2</v>
      </c>
      <c r="S67">
        <v>57</v>
      </c>
      <c r="T67" t="s">
        <v>29</v>
      </c>
      <c r="U67" t="s">
        <v>24</v>
      </c>
      <c r="V67" t="s">
        <v>24</v>
      </c>
    </row>
    <row r="68" spans="1:22" x14ac:dyDescent="0.35">
      <c r="A68" t="s">
        <v>278</v>
      </c>
      <c r="B68">
        <v>2.6160000000000001</v>
      </c>
      <c r="C68">
        <v>95.844099999999997</v>
      </c>
      <c r="D68">
        <v>28.724</v>
      </c>
      <c r="E68">
        <v>4.2</v>
      </c>
      <c r="F68" t="s">
        <v>23</v>
      </c>
      <c r="G68">
        <v>19</v>
      </c>
      <c r="H68">
        <v>198</v>
      </c>
      <c r="I68">
        <v>3.077</v>
      </c>
      <c r="J68">
        <v>0.44</v>
      </c>
      <c r="K68" t="s">
        <v>24</v>
      </c>
      <c r="L68" t="s">
        <v>279</v>
      </c>
      <c r="M68" t="s">
        <v>280</v>
      </c>
      <c r="N68" t="s">
        <v>281</v>
      </c>
      <c r="O68" t="s">
        <v>28</v>
      </c>
      <c r="P68">
        <v>13.18</v>
      </c>
      <c r="Q68">
        <v>5.8929999999999998</v>
      </c>
      <c r="R68">
        <v>0.16700000000000001</v>
      </c>
      <c r="S68">
        <v>10</v>
      </c>
      <c r="T68" t="s">
        <v>29</v>
      </c>
      <c r="U68" t="s">
        <v>24</v>
      </c>
      <c r="V68" t="s">
        <v>24</v>
      </c>
    </row>
    <row r="69" spans="1:22" x14ac:dyDescent="0.35">
      <c r="A69" t="s">
        <v>282</v>
      </c>
      <c r="B69">
        <v>23.9741</v>
      </c>
      <c r="C69">
        <v>90.538799999999995</v>
      </c>
      <c r="D69">
        <v>10</v>
      </c>
      <c r="E69">
        <v>4.0999999999999996</v>
      </c>
      <c r="F69" t="s">
        <v>23</v>
      </c>
      <c r="G69">
        <v>19</v>
      </c>
      <c r="H69">
        <v>188</v>
      </c>
      <c r="I69">
        <v>4.8940000000000001</v>
      </c>
      <c r="J69">
        <v>0.87</v>
      </c>
      <c r="K69" t="s">
        <v>24</v>
      </c>
      <c r="L69" t="s">
        <v>283</v>
      </c>
      <c r="M69" t="s">
        <v>280</v>
      </c>
      <c r="N69" t="s">
        <v>284</v>
      </c>
      <c r="O69" t="s">
        <v>28</v>
      </c>
      <c r="P69">
        <v>8.64</v>
      </c>
      <c r="Q69">
        <v>1.956</v>
      </c>
      <c r="R69">
        <v>0.17299999999999999</v>
      </c>
      <c r="S69">
        <v>9</v>
      </c>
      <c r="T69" t="s">
        <v>29</v>
      </c>
      <c r="U69" t="s">
        <v>24</v>
      </c>
      <c r="V69" t="s">
        <v>24</v>
      </c>
    </row>
    <row r="70" spans="1:22" x14ac:dyDescent="0.35">
      <c r="A70" t="s">
        <v>285</v>
      </c>
      <c r="B70">
        <v>36.9786</v>
      </c>
      <c r="C70">
        <v>71.221500000000006</v>
      </c>
      <c r="D70">
        <v>126.64400000000001</v>
      </c>
      <c r="E70">
        <v>4.3</v>
      </c>
      <c r="F70" t="s">
        <v>23</v>
      </c>
      <c r="G70">
        <v>22</v>
      </c>
      <c r="H70">
        <v>200</v>
      </c>
      <c r="I70">
        <v>1.667</v>
      </c>
      <c r="J70">
        <v>0.63</v>
      </c>
      <c r="K70" t="s">
        <v>24</v>
      </c>
      <c r="L70" t="s">
        <v>286</v>
      </c>
      <c r="M70" t="s">
        <v>280</v>
      </c>
      <c r="N70" t="s">
        <v>287</v>
      </c>
      <c r="O70" t="s">
        <v>28</v>
      </c>
      <c r="P70">
        <v>8.14</v>
      </c>
      <c r="Q70">
        <v>11.206</v>
      </c>
      <c r="R70">
        <v>0.216</v>
      </c>
      <c r="S70">
        <v>6</v>
      </c>
      <c r="T70" t="s">
        <v>29</v>
      </c>
      <c r="U70" t="s">
        <v>24</v>
      </c>
      <c r="V70" t="s">
        <v>24</v>
      </c>
    </row>
    <row r="71" spans="1:22" x14ac:dyDescent="0.35">
      <c r="A71" t="s">
        <v>288</v>
      </c>
      <c r="B71">
        <v>2.6101999999999999</v>
      </c>
      <c r="C71">
        <v>96.0428</v>
      </c>
      <c r="D71">
        <v>38.295000000000002</v>
      </c>
      <c r="E71">
        <v>4.4000000000000004</v>
      </c>
      <c r="F71" t="s">
        <v>23</v>
      </c>
      <c r="G71">
        <v>28</v>
      </c>
      <c r="H71">
        <v>196</v>
      </c>
      <c r="I71">
        <v>2.879</v>
      </c>
      <c r="J71">
        <v>0.45</v>
      </c>
      <c r="K71" t="s">
        <v>24</v>
      </c>
      <c r="L71" t="s">
        <v>289</v>
      </c>
      <c r="M71" t="s">
        <v>280</v>
      </c>
      <c r="N71" t="s">
        <v>186</v>
      </c>
      <c r="O71" t="s">
        <v>28</v>
      </c>
      <c r="P71">
        <v>12.41</v>
      </c>
      <c r="Q71">
        <v>9.0380000000000003</v>
      </c>
      <c r="R71">
        <v>0.13</v>
      </c>
      <c r="S71">
        <v>17</v>
      </c>
      <c r="T71" t="s">
        <v>29</v>
      </c>
      <c r="U71" t="s">
        <v>24</v>
      </c>
      <c r="V71" t="s">
        <v>24</v>
      </c>
    </row>
    <row r="72" spans="1:22" x14ac:dyDescent="0.35">
      <c r="A72" t="s">
        <v>290</v>
      </c>
      <c r="B72">
        <v>1.2621</v>
      </c>
      <c r="C72">
        <v>96.746899999999997</v>
      </c>
      <c r="D72">
        <v>10</v>
      </c>
      <c r="E72">
        <v>4.8</v>
      </c>
      <c r="F72" t="s">
        <v>23</v>
      </c>
      <c r="G72">
        <v>42</v>
      </c>
      <c r="H72">
        <v>189</v>
      </c>
      <c r="I72">
        <v>2.5990000000000002</v>
      </c>
      <c r="J72">
        <v>1.21</v>
      </c>
      <c r="K72" t="s">
        <v>24</v>
      </c>
      <c r="L72" t="s">
        <v>291</v>
      </c>
      <c r="M72" t="s">
        <v>280</v>
      </c>
      <c r="N72" t="s">
        <v>292</v>
      </c>
      <c r="O72" t="s">
        <v>28</v>
      </c>
      <c r="P72">
        <v>10.58</v>
      </c>
      <c r="Q72">
        <v>1.9379999999999999</v>
      </c>
      <c r="R72">
        <v>9.2999999999999999E-2</v>
      </c>
      <c r="S72">
        <v>36</v>
      </c>
      <c r="T72" t="s">
        <v>29</v>
      </c>
      <c r="U72" t="s">
        <v>24</v>
      </c>
      <c r="V72" t="s">
        <v>24</v>
      </c>
    </row>
    <row r="73" spans="1:22" x14ac:dyDescent="0.35">
      <c r="A73" t="s">
        <v>293</v>
      </c>
      <c r="B73">
        <v>2.6829000000000001</v>
      </c>
      <c r="C73">
        <v>96.0411</v>
      </c>
      <c r="D73">
        <v>35</v>
      </c>
      <c r="E73">
        <v>4.4000000000000004</v>
      </c>
      <c r="F73" t="s">
        <v>23</v>
      </c>
      <c r="G73">
        <v>13</v>
      </c>
      <c r="H73">
        <v>209</v>
      </c>
      <c r="I73">
        <v>2.879</v>
      </c>
      <c r="J73">
        <v>0.52</v>
      </c>
      <c r="K73" t="s">
        <v>24</v>
      </c>
      <c r="L73" t="s">
        <v>294</v>
      </c>
      <c r="M73" t="s">
        <v>280</v>
      </c>
      <c r="N73" t="s">
        <v>295</v>
      </c>
      <c r="O73" t="s">
        <v>28</v>
      </c>
      <c r="P73">
        <v>15.94</v>
      </c>
      <c r="Q73">
        <v>1.9890000000000001</v>
      </c>
      <c r="R73">
        <v>0.19</v>
      </c>
      <c r="S73">
        <v>8</v>
      </c>
      <c r="T73" t="s">
        <v>29</v>
      </c>
      <c r="U73" t="s">
        <v>24</v>
      </c>
      <c r="V73" t="s">
        <v>24</v>
      </c>
    </row>
    <row r="74" spans="1:22" x14ac:dyDescent="0.35">
      <c r="A74" t="s">
        <v>296</v>
      </c>
      <c r="B74">
        <v>2.5722999999999998</v>
      </c>
      <c r="C74">
        <v>95.990899999999996</v>
      </c>
      <c r="D74">
        <v>35</v>
      </c>
      <c r="E74">
        <v>4.4000000000000004</v>
      </c>
      <c r="F74" t="s">
        <v>23</v>
      </c>
      <c r="G74">
        <v>22</v>
      </c>
      <c r="H74">
        <v>201</v>
      </c>
      <c r="I74">
        <v>2.806</v>
      </c>
      <c r="J74">
        <v>0.31</v>
      </c>
      <c r="K74" t="s">
        <v>24</v>
      </c>
      <c r="L74" t="s">
        <v>297</v>
      </c>
      <c r="M74" t="s">
        <v>280</v>
      </c>
      <c r="N74" t="s">
        <v>298</v>
      </c>
      <c r="O74" t="s">
        <v>28</v>
      </c>
      <c r="P74">
        <v>11.38</v>
      </c>
      <c r="Q74">
        <v>1.9830000000000001</v>
      </c>
      <c r="R74">
        <v>0.14799999999999999</v>
      </c>
      <c r="S74">
        <v>13</v>
      </c>
      <c r="T74" t="s">
        <v>29</v>
      </c>
      <c r="U74" t="s">
        <v>24</v>
      </c>
      <c r="V74" t="s">
        <v>24</v>
      </c>
    </row>
    <row r="75" spans="1:22" x14ac:dyDescent="0.35">
      <c r="A75" t="s">
        <v>299</v>
      </c>
      <c r="B75">
        <v>2.7831000000000001</v>
      </c>
      <c r="C75">
        <v>95.898799999999994</v>
      </c>
      <c r="D75">
        <v>10</v>
      </c>
      <c r="E75">
        <v>4.4000000000000004</v>
      </c>
      <c r="F75" t="s">
        <v>23</v>
      </c>
      <c r="G75">
        <v>9</v>
      </c>
      <c r="H75">
        <v>133</v>
      </c>
      <c r="I75">
        <v>3.0230000000000001</v>
      </c>
      <c r="J75">
        <v>0.51</v>
      </c>
      <c r="K75" t="s">
        <v>24</v>
      </c>
      <c r="L75" t="s">
        <v>300</v>
      </c>
      <c r="M75" t="s">
        <v>280</v>
      </c>
      <c r="N75" t="s">
        <v>301</v>
      </c>
      <c r="O75" t="s">
        <v>28</v>
      </c>
      <c r="P75">
        <v>16.190000000000001</v>
      </c>
      <c r="Q75">
        <v>1.964</v>
      </c>
      <c r="R75">
        <v>0.26900000000000002</v>
      </c>
      <c r="S75">
        <v>4</v>
      </c>
      <c r="T75" t="s">
        <v>29</v>
      </c>
      <c r="U75" t="s">
        <v>24</v>
      </c>
      <c r="V75" t="s">
        <v>24</v>
      </c>
    </row>
    <row r="76" spans="1:22" x14ac:dyDescent="0.35">
      <c r="A76" t="s">
        <v>302</v>
      </c>
      <c r="B76">
        <v>2.7191000000000001</v>
      </c>
      <c r="C76">
        <v>95.954300000000003</v>
      </c>
      <c r="D76">
        <v>17</v>
      </c>
      <c r="E76">
        <v>6.4</v>
      </c>
      <c r="F76" t="s">
        <v>106</v>
      </c>
      <c r="G76">
        <v>175</v>
      </c>
      <c r="H76">
        <v>41</v>
      </c>
      <c r="I76">
        <v>2.9660000000000002</v>
      </c>
      <c r="J76">
        <v>0.96</v>
      </c>
      <c r="K76" t="s">
        <v>24</v>
      </c>
      <c r="L76" t="s">
        <v>303</v>
      </c>
      <c r="M76" t="s">
        <v>280</v>
      </c>
      <c r="N76" t="s">
        <v>304</v>
      </c>
      <c r="O76" t="s">
        <v>28</v>
      </c>
      <c r="P76">
        <v>8.32</v>
      </c>
      <c r="Q76">
        <v>1.827</v>
      </c>
      <c r="R76">
        <v>4.4999999999999998E-2</v>
      </c>
      <c r="S76">
        <v>48</v>
      </c>
      <c r="T76" t="s">
        <v>29</v>
      </c>
      <c r="U76" t="s">
        <v>24</v>
      </c>
      <c r="V76" t="s">
        <v>24</v>
      </c>
    </row>
    <row r="77" spans="1:22" x14ac:dyDescent="0.35">
      <c r="A77" t="s">
        <v>305</v>
      </c>
      <c r="B77">
        <v>0.73770000000000002</v>
      </c>
      <c r="C77">
        <v>96.875200000000007</v>
      </c>
      <c r="D77">
        <v>10</v>
      </c>
      <c r="E77">
        <v>5</v>
      </c>
      <c r="F77" t="s">
        <v>23</v>
      </c>
      <c r="G77">
        <v>85</v>
      </c>
      <c r="H77">
        <v>90</v>
      </c>
      <c r="I77">
        <v>2.8220000000000001</v>
      </c>
      <c r="J77">
        <v>0.84</v>
      </c>
      <c r="K77" t="s">
        <v>24</v>
      </c>
      <c r="L77" t="s">
        <v>306</v>
      </c>
      <c r="M77" t="s">
        <v>307</v>
      </c>
      <c r="N77" t="s">
        <v>308</v>
      </c>
      <c r="O77" t="s">
        <v>28</v>
      </c>
      <c r="P77">
        <v>9.2799999999999994</v>
      </c>
      <c r="Q77">
        <v>1.8280000000000001</v>
      </c>
      <c r="R77">
        <v>6.7000000000000004E-2</v>
      </c>
      <c r="S77">
        <v>71</v>
      </c>
      <c r="T77" t="s">
        <v>29</v>
      </c>
      <c r="U77" t="s">
        <v>24</v>
      </c>
      <c r="V77" t="s">
        <v>24</v>
      </c>
    </row>
    <row r="78" spans="1:22" x14ac:dyDescent="0.35">
      <c r="A78" t="s">
        <v>309</v>
      </c>
      <c r="B78">
        <v>2.3957999999999999</v>
      </c>
      <c r="C78">
        <v>98.918899999999994</v>
      </c>
      <c r="D78">
        <v>156.67099999999999</v>
      </c>
      <c r="E78">
        <v>4.9000000000000004</v>
      </c>
      <c r="F78" t="s">
        <v>23</v>
      </c>
      <c r="G78">
        <v>49</v>
      </c>
      <c r="H78">
        <v>131</v>
      </c>
      <c r="I78">
        <v>0.29599999999999999</v>
      </c>
      <c r="J78">
        <v>0.86</v>
      </c>
      <c r="K78" t="s">
        <v>24</v>
      </c>
      <c r="L78" t="s">
        <v>310</v>
      </c>
      <c r="M78" t="s">
        <v>311</v>
      </c>
      <c r="N78" t="s">
        <v>312</v>
      </c>
      <c r="O78" t="s">
        <v>28</v>
      </c>
      <c r="P78">
        <v>9.67</v>
      </c>
      <c r="Q78">
        <v>4.8029999999999999</v>
      </c>
      <c r="R78">
        <v>8.2000000000000003E-2</v>
      </c>
      <c r="S78">
        <v>47</v>
      </c>
      <c r="T78" t="s">
        <v>29</v>
      </c>
      <c r="U78" t="s">
        <v>24</v>
      </c>
      <c r="V78" t="s">
        <v>24</v>
      </c>
    </row>
    <row r="79" spans="1:22" x14ac:dyDescent="0.35">
      <c r="A79" t="s">
        <v>313</v>
      </c>
      <c r="B79">
        <v>36.479599999999998</v>
      </c>
      <c r="C79">
        <v>68.975300000000004</v>
      </c>
      <c r="D79">
        <v>65.453999999999994</v>
      </c>
      <c r="E79">
        <v>4.4000000000000004</v>
      </c>
      <c r="F79" t="s">
        <v>23</v>
      </c>
      <c r="G79">
        <v>44</v>
      </c>
      <c r="H79">
        <v>166</v>
      </c>
      <c r="I79">
        <v>2.1779999999999999</v>
      </c>
      <c r="J79">
        <v>0.62</v>
      </c>
      <c r="K79" t="s">
        <v>24</v>
      </c>
      <c r="L79" t="s">
        <v>314</v>
      </c>
      <c r="M79" t="s">
        <v>315</v>
      </c>
      <c r="N79" t="s">
        <v>316</v>
      </c>
      <c r="O79" t="s">
        <v>28</v>
      </c>
      <c r="P79">
        <v>10.54</v>
      </c>
      <c r="Q79">
        <v>9.5579999999999998</v>
      </c>
      <c r="R79">
        <v>8.7999999999999995E-2</v>
      </c>
      <c r="S79">
        <v>37</v>
      </c>
      <c r="T79" t="s">
        <v>29</v>
      </c>
      <c r="U79" t="s">
        <v>24</v>
      </c>
      <c r="V79" t="s">
        <v>24</v>
      </c>
    </row>
    <row r="80" spans="1:22" x14ac:dyDescent="0.35">
      <c r="A80" t="s">
        <v>317</v>
      </c>
      <c r="B80">
        <v>4.8731</v>
      </c>
      <c r="C80">
        <v>96.621700000000004</v>
      </c>
      <c r="D80">
        <v>10</v>
      </c>
      <c r="E80">
        <v>4.5</v>
      </c>
      <c r="F80" t="s">
        <v>23</v>
      </c>
      <c r="G80">
        <v>32</v>
      </c>
      <c r="H80">
        <v>135</v>
      </c>
      <c r="I80">
        <v>3.1560000000000001</v>
      </c>
      <c r="J80">
        <v>0.97</v>
      </c>
      <c r="K80" t="s">
        <v>24</v>
      </c>
      <c r="L80" t="s">
        <v>318</v>
      </c>
      <c r="M80" t="s">
        <v>319</v>
      </c>
      <c r="N80" t="s">
        <v>320</v>
      </c>
      <c r="O80" t="s">
        <v>28</v>
      </c>
      <c r="P80">
        <v>9.3800000000000008</v>
      </c>
      <c r="Q80">
        <v>1.909</v>
      </c>
      <c r="R80">
        <v>0.108</v>
      </c>
      <c r="S80">
        <v>25</v>
      </c>
      <c r="T80" t="s">
        <v>29</v>
      </c>
      <c r="U80" t="s">
        <v>24</v>
      </c>
      <c r="V80" t="s">
        <v>24</v>
      </c>
    </row>
    <row r="81" spans="1:22" x14ac:dyDescent="0.35">
      <c r="A81" t="s">
        <v>321</v>
      </c>
      <c r="B81">
        <v>34.957099999999997</v>
      </c>
      <c r="C81">
        <v>97.344300000000004</v>
      </c>
      <c r="D81">
        <v>10</v>
      </c>
      <c r="E81">
        <v>4.3</v>
      </c>
      <c r="F81" t="s">
        <v>23</v>
      </c>
      <c r="G81">
        <v>41</v>
      </c>
      <c r="H81">
        <v>138</v>
      </c>
      <c r="I81">
        <v>5.2789999999999999</v>
      </c>
      <c r="J81">
        <v>0.66</v>
      </c>
      <c r="K81" t="s">
        <v>24</v>
      </c>
      <c r="L81" t="s">
        <v>322</v>
      </c>
      <c r="M81" t="s">
        <v>323</v>
      </c>
      <c r="N81" t="s">
        <v>324</v>
      </c>
      <c r="O81" t="s">
        <v>28</v>
      </c>
      <c r="P81">
        <v>11.96</v>
      </c>
      <c r="Q81">
        <v>1.8979999999999999</v>
      </c>
      <c r="R81">
        <v>8.5000000000000006E-2</v>
      </c>
      <c r="S81">
        <v>39</v>
      </c>
      <c r="T81" t="s">
        <v>29</v>
      </c>
      <c r="U81" t="s">
        <v>24</v>
      </c>
      <c r="V81" t="s">
        <v>24</v>
      </c>
    </row>
    <row r="82" spans="1:22" x14ac:dyDescent="0.35">
      <c r="A82" t="s">
        <v>325</v>
      </c>
      <c r="B82">
        <v>13.4046</v>
      </c>
      <c r="C82">
        <v>95.794899999999998</v>
      </c>
      <c r="D82">
        <v>10</v>
      </c>
      <c r="E82">
        <v>4.2</v>
      </c>
      <c r="F82" t="s">
        <v>23</v>
      </c>
      <c r="G82">
        <v>21</v>
      </c>
      <c r="H82">
        <v>173</v>
      </c>
      <c r="I82">
        <v>4.0060000000000002</v>
      </c>
      <c r="J82">
        <v>0.33</v>
      </c>
      <c r="K82" t="s">
        <v>24</v>
      </c>
      <c r="L82" t="s">
        <v>326</v>
      </c>
      <c r="M82" t="s">
        <v>327</v>
      </c>
      <c r="N82" t="s">
        <v>328</v>
      </c>
      <c r="O82" t="s">
        <v>28</v>
      </c>
      <c r="P82">
        <v>12.52</v>
      </c>
      <c r="Q82">
        <v>1.946</v>
      </c>
      <c r="R82">
        <v>0.159</v>
      </c>
      <c r="S82">
        <v>11</v>
      </c>
      <c r="T82" t="s">
        <v>29</v>
      </c>
      <c r="U82" t="s">
        <v>24</v>
      </c>
      <c r="V82" t="s">
        <v>24</v>
      </c>
    </row>
    <row r="83" spans="1:22" x14ac:dyDescent="0.35">
      <c r="A83" t="s">
        <v>329</v>
      </c>
      <c r="B83">
        <v>13.359500000000001</v>
      </c>
      <c r="C83">
        <v>95.810100000000006</v>
      </c>
      <c r="D83">
        <v>10</v>
      </c>
      <c r="E83">
        <v>5.3</v>
      </c>
      <c r="F83" t="s">
        <v>106</v>
      </c>
      <c r="G83">
        <v>62</v>
      </c>
      <c r="H83">
        <v>93</v>
      </c>
      <c r="I83">
        <v>3.5</v>
      </c>
      <c r="J83">
        <v>1.07</v>
      </c>
      <c r="K83" t="s">
        <v>24</v>
      </c>
      <c r="L83" t="s">
        <v>330</v>
      </c>
      <c r="M83" t="s">
        <v>331</v>
      </c>
      <c r="N83" t="s">
        <v>328</v>
      </c>
      <c r="O83" t="s">
        <v>28</v>
      </c>
      <c r="P83">
        <v>8.74</v>
      </c>
      <c r="Q83">
        <v>1.8580000000000001</v>
      </c>
      <c r="R83">
        <v>6.3E-2</v>
      </c>
      <c r="S83">
        <v>24</v>
      </c>
      <c r="T83" t="s">
        <v>29</v>
      </c>
      <c r="U83" t="s">
        <v>24</v>
      </c>
      <c r="V83" t="s">
        <v>24</v>
      </c>
    </row>
    <row r="84" spans="1:22" x14ac:dyDescent="0.35">
      <c r="A84" t="s">
        <v>332</v>
      </c>
      <c r="B84">
        <v>23.758500000000002</v>
      </c>
      <c r="C84">
        <v>90.458799999999997</v>
      </c>
      <c r="D84">
        <v>10</v>
      </c>
      <c r="E84">
        <v>4.3</v>
      </c>
      <c r="F84" t="s">
        <v>23</v>
      </c>
      <c r="G84">
        <v>31</v>
      </c>
      <c r="H84">
        <v>172</v>
      </c>
      <c r="I84">
        <v>4.8419999999999996</v>
      </c>
      <c r="J84">
        <v>0.81</v>
      </c>
      <c r="K84" t="s">
        <v>24</v>
      </c>
      <c r="L84" t="s">
        <v>333</v>
      </c>
      <c r="M84" t="s">
        <v>334</v>
      </c>
      <c r="N84" t="s">
        <v>335</v>
      </c>
      <c r="O84" t="s">
        <v>28</v>
      </c>
      <c r="P84">
        <v>12.37</v>
      </c>
      <c r="Q84">
        <v>1.9359999999999999</v>
      </c>
      <c r="R84">
        <v>0.122</v>
      </c>
      <c r="S84">
        <v>19</v>
      </c>
      <c r="T84" t="s">
        <v>29</v>
      </c>
      <c r="U84" t="s">
        <v>24</v>
      </c>
      <c r="V84" t="s">
        <v>24</v>
      </c>
    </row>
    <row r="85" spans="1:22" x14ac:dyDescent="0.35">
      <c r="A85" t="s">
        <v>336</v>
      </c>
      <c r="B85">
        <v>36.476199999999999</v>
      </c>
      <c r="C85">
        <v>70.268100000000004</v>
      </c>
      <c r="D85">
        <v>200.22399999999999</v>
      </c>
      <c r="E85">
        <v>4</v>
      </c>
      <c r="F85" t="s">
        <v>23</v>
      </c>
      <c r="G85">
        <v>21</v>
      </c>
      <c r="H85">
        <v>162</v>
      </c>
      <c r="I85">
        <v>2.1640000000000001</v>
      </c>
      <c r="J85">
        <v>0.48</v>
      </c>
      <c r="K85" t="s">
        <v>24</v>
      </c>
      <c r="L85" t="s">
        <v>337</v>
      </c>
      <c r="M85" t="s">
        <v>338</v>
      </c>
      <c r="N85" t="s">
        <v>339</v>
      </c>
      <c r="O85" t="s">
        <v>28</v>
      </c>
      <c r="P85">
        <v>10.68</v>
      </c>
      <c r="Q85">
        <v>10.670999999999999</v>
      </c>
      <c r="R85">
        <v>0.13800000000000001</v>
      </c>
      <c r="S85">
        <v>14</v>
      </c>
      <c r="T85" t="s">
        <v>29</v>
      </c>
      <c r="U85" t="s">
        <v>24</v>
      </c>
      <c r="V85" t="s">
        <v>24</v>
      </c>
    </row>
    <row r="86" spans="1:22" x14ac:dyDescent="0.35">
      <c r="A86" t="s">
        <v>340</v>
      </c>
      <c r="B86">
        <v>23.857800000000001</v>
      </c>
      <c r="C86">
        <v>90.540400000000005</v>
      </c>
      <c r="D86">
        <v>27</v>
      </c>
      <c r="E86">
        <v>5.4</v>
      </c>
      <c r="F86" t="s">
        <v>106</v>
      </c>
      <c r="G86">
        <v>115</v>
      </c>
      <c r="H86">
        <v>49</v>
      </c>
      <c r="I86">
        <v>4.83</v>
      </c>
      <c r="J86">
        <v>0.89</v>
      </c>
      <c r="K86" t="s">
        <v>24</v>
      </c>
      <c r="L86" t="s">
        <v>341</v>
      </c>
      <c r="M86" t="s">
        <v>342</v>
      </c>
      <c r="N86" t="s">
        <v>343</v>
      </c>
      <c r="O86" t="s">
        <v>28</v>
      </c>
      <c r="P86">
        <v>7.89</v>
      </c>
      <c r="Q86">
        <v>1.88</v>
      </c>
      <c r="R86">
        <v>6.2E-2</v>
      </c>
      <c r="S86">
        <v>25</v>
      </c>
      <c r="T86" t="s">
        <v>29</v>
      </c>
      <c r="U86" t="s">
        <v>24</v>
      </c>
      <c r="V86" t="s">
        <v>24</v>
      </c>
    </row>
    <row r="87" spans="1:22" x14ac:dyDescent="0.35">
      <c r="A87" t="s">
        <v>344</v>
      </c>
      <c r="B87">
        <v>36.259700000000002</v>
      </c>
      <c r="C87">
        <v>69.728099999999998</v>
      </c>
      <c r="D87">
        <v>158.58000000000001</v>
      </c>
      <c r="E87">
        <v>4.0999999999999996</v>
      </c>
      <c r="F87" t="s">
        <v>23</v>
      </c>
      <c r="G87">
        <v>26</v>
      </c>
      <c r="H87">
        <v>149</v>
      </c>
      <c r="I87">
        <v>1.8069999999999999</v>
      </c>
      <c r="J87">
        <v>1.0900000000000001</v>
      </c>
      <c r="K87" t="s">
        <v>24</v>
      </c>
      <c r="L87" t="s">
        <v>345</v>
      </c>
      <c r="M87" t="s">
        <v>342</v>
      </c>
      <c r="N87" t="s">
        <v>346</v>
      </c>
      <c r="O87" t="s">
        <v>28</v>
      </c>
      <c r="P87">
        <v>6.58</v>
      </c>
      <c r="Q87">
        <v>14.377000000000001</v>
      </c>
      <c r="R87">
        <v>0.23300000000000001</v>
      </c>
      <c r="S87">
        <v>5</v>
      </c>
      <c r="T87" t="s">
        <v>29</v>
      </c>
      <c r="U87" t="s">
        <v>24</v>
      </c>
      <c r="V87" t="s">
        <v>24</v>
      </c>
    </row>
    <row r="88" spans="1:22" x14ac:dyDescent="0.35">
      <c r="A88" t="s">
        <v>347</v>
      </c>
      <c r="B88">
        <v>37.559899999999999</v>
      </c>
      <c r="C88">
        <v>72.4465</v>
      </c>
      <c r="D88">
        <v>191.88800000000001</v>
      </c>
      <c r="E88">
        <v>4.2</v>
      </c>
      <c r="F88" t="s">
        <v>23</v>
      </c>
      <c r="G88">
        <v>39</v>
      </c>
      <c r="H88">
        <v>165</v>
      </c>
      <c r="I88">
        <v>0.752</v>
      </c>
      <c r="J88">
        <v>0.76</v>
      </c>
      <c r="K88" t="s">
        <v>24</v>
      </c>
      <c r="L88" t="s">
        <v>348</v>
      </c>
      <c r="M88" t="s">
        <v>342</v>
      </c>
      <c r="N88" t="s">
        <v>349</v>
      </c>
      <c r="O88" t="s">
        <v>28</v>
      </c>
      <c r="P88">
        <v>8.66</v>
      </c>
      <c r="Q88">
        <v>4.5250000000000004</v>
      </c>
      <c r="R88">
        <v>0.14599999999999999</v>
      </c>
      <c r="S88">
        <v>13</v>
      </c>
      <c r="T88" t="s">
        <v>29</v>
      </c>
      <c r="U88" t="s">
        <v>24</v>
      </c>
      <c r="V88" t="s">
        <v>24</v>
      </c>
    </row>
    <row r="89" spans="1:22" x14ac:dyDescent="0.35">
      <c r="A89" t="s">
        <v>350</v>
      </c>
      <c r="B89">
        <v>36.239699999999999</v>
      </c>
      <c r="C89">
        <v>71.267200000000003</v>
      </c>
      <c r="D89">
        <v>113.684</v>
      </c>
      <c r="E89">
        <v>4.9000000000000004</v>
      </c>
      <c r="F89" t="s">
        <v>23</v>
      </c>
      <c r="G89">
        <v>90</v>
      </c>
      <c r="H89">
        <v>81</v>
      </c>
      <c r="I89">
        <v>2.286</v>
      </c>
      <c r="J89">
        <v>0.76</v>
      </c>
      <c r="K89" t="s">
        <v>24</v>
      </c>
      <c r="L89" t="s">
        <v>351</v>
      </c>
      <c r="M89" t="s">
        <v>342</v>
      </c>
      <c r="N89" t="s">
        <v>352</v>
      </c>
      <c r="O89" t="s">
        <v>28</v>
      </c>
      <c r="P89">
        <v>7.23</v>
      </c>
      <c r="Q89">
        <v>6.798</v>
      </c>
      <c r="R89">
        <v>5.3999999999999999E-2</v>
      </c>
      <c r="S89">
        <v>105</v>
      </c>
      <c r="T89" t="s">
        <v>29</v>
      </c>
      <c r="U89" t="s">
        <v>24</v>
      </c>
      <c r="V89" t="s">
        <v>24</v>
      </c>
    </row>
    <row r="90" spans="1:22" x14ac:dyDescent="0.35">
      <c r="A90" t="s">
        <v>353</v>
      </c>
      <c r="B90">
        <v>2.7886000000000002</v>
      </c>
      <c r="C90">
        <v>95.5441</v>
      </c>
      <c r="D90">
        <v>29.867999999999999</v>
      </c>
      <c r="E90">
        <v>4.5999999999999996</v>
      </c>
      <c r="F90" t="s">
        <v>23</v>
      </c>
      <c r="G90">
        <v>62</v>
      </c>
      <c r="H90">
        <v>155</v>
      </c>
      <c r="I90">
        <v>2.5089999999999999</v>
      </c>
      <c r="J90">
        <v>0.66</v>
      </c>
      <c r="K90" t="s">
        <v>24</v>
      </c>
      <c r="L90" t="s">
        <v>354</v>
      </c>
      <c r="M90" t="s">
        <v>342</v>
      </c>
      <c r="N90" t="s">
        <v>355</v>
      </c>
      <c r="O90" t="s">
        <v>28</v>
      </c>
      <c r="P90">
        <v>7.87</v>
      </c>
      <c r="Q90">
        <v>6.03</v>
      </c>
      <c r="R90">
        <v>7.9000000000000001E-2</v>
      </c>
      <c r="S90">
        <v>48</v>
      </c>
      <c r="T90" t="s">
        <v>29</v>
      </c>
      <c r="U90" t="s">
        <v>24</v>
      </c>
      <c r="V90" t="s">
        <v>24</v>
      </c>
    </row>
    <row r="91" spans="1:22" x14ac:dyDescent="0.35">
      <c r="A91" t="s">
        <v>356</v>
      </c>
      <c r="B91">
        <v>37.1785</v>
      </c>
      <c r="C91">
        <v>72.036500000000004</v>
      </c>
      <c r="D91">
        <v>92.388000000000005</v>
      </c>
      <c r="E91">
        <v>4.2</v>
      </c>
      <c r="F91" t="s">
        <v>23</v>
      </c>
      <c r="G91">
        <v>23</v>
      </c>
      <c r="H91">
        <v>170</v>
      </c>
      <c r="I91">
        <v>2.3029999999999999</v>
      </c>
      <c r="J91">
        <v>0.49</v>
      </c>
      <c r="K91" t="s">
        <v>24</v>
      </c>
      <c r="L91" t="s">
        <v>357</v>
      </c>
      <c r="M91" t="s">
        <v>358</v>
      </c>
      <c r="N91" t="s">
        <v>359</v>
      </c>
      <c r="O91" t="s">
        <v>28</v>
      </c>
      <c r="P91">
        <v>5.17</v>
      </c>
      <c r="Q91">
        <v>15.372</v>
      </c>
      <c r="R91">
        <v>0.17599999999999999</v>
      </c>
      <c r="S91">
        <v>9</v>
      </c>
      <c r="T91" t="s">
        <v>29</v>
      </c>
      <c r="U91" t="s">
        <v>24</v>
      </c>
      <c r="V91" t="s">
        <v>24</v>
      </c>
    </row>
    <row r="92" spans="1:22" x14ac:dyDescent="0.35">
      <c r="A92" t="s">
        <v>360</v>
      </c>
      <c r="B92">
        <v>32.470300000000002</v>
      </c>
      <c r="C92">
        <v>84.641400000000004</v>
      </c>
      <c r="D92">
        <v>10</v>
      </c>
      <c r="E92">
        <v>4.2</v>
      </c>
      <c r="F92" t="s">
        <v>23</v>
      </c>
      <c r="G92">
        <v>37</v>
      </c>
      <c r="H92">
        <v>156</v>
      </c>
      <c r="I92">
        <v>6.2089999999999996</v>
      </c>
      <c r="J92">
        <v>1.23</v>
      </c>
      <c r="K92" t="s">
        <v>24</v>
      </c>
      <c r="L92" t="s">
        <v>361</v>
      </c>
      <c r="M92" t="s">
        <v>362</v>
      </c>
      <c r="N92" t="s">
        <v>52</v>
      </c>
      <c r="O92" t="s">
        <v>28</v>
      </c>
      <c r="P92">
        <v>10.3</v>
      </c>
      <c r="Q92">
        <v>1.9239999999999999</v>
      </c>
      <c r="R92">
        <v>0.11</v>
      </c>
      <c r="S92">
        <v>23</v>
      </c>
      <c r="T92" t="s">
        <v>29</v>
      </c>
      <c r="U92" t="s">
        <v>24</v>
      </c>
      <c r="V92" t="s">
        <v>24</v>
      </c>
    </row>
    <row r="93" spans="1:22" x14ac:dyDescent="0.35">
      <c r="A93" t="s">
        <v>363</v>
      </c>
      <c r="B93">
        <v>21.867699999999999</v>
      </c>
      <c r="C93">
        <v>93.607100000000003</v>
      </c>
      <c r="D93">
        <v>61.177</v>
      </c>
      <c r="E93">
        <v>4.0999999999999996</v>
      </c>
      <c r="F93" t="s">
        <v>23</v>
      </c>
      <c r="G93">
        <v>28</v>
      </c>
      <c r="H93">
        <v>135</v>
      </c>
      <c r="I93">
        <v>1.3859999999999999</v>
      </c>
      <c r="J93">
        <v>0.4</v>
      </c>
      <c r="K93" t="s">
        <v>24</v>
      </c>
      <c r="L93" t="s">
        <v>364</v>
      </c>
      <c r="M93" t="s">
        <v>365</v>
      </c>
      <c r="N93" t="s">
        <v>366</v>
      </c>
      <c r="O93" t="s">
        <v>28</v>
      </c>
      <c r="P93">
        <v>12.72</v>
      </c>
      <c r="Q93">
        <v>9.5739999999999998</v>
      </c>
      <c r="R93">
        <v>0.127</v>
      </c>
      <c r="S93">
        <v>17</v>
      </c>
      <c r="T93" t="s">
        <v>29</v>
      </c>
      <c r="U93" t="s">
        <v>24</v>
      </c>
      <c r="V93" t="s">
        <v>24</v>
      </c>
    </row>
    <row r="94" spans="1:22" x14ac:dyDescent="0.35">
      <c r="A94" t="s">
        <v>367</v>
      </c>
      <c r="B94">
        <v>35.726700000000001</v>
      </c>
      <c r="C94">
        <v>76.937399999999997</v>
      </c>
      <c r="D94">
        <v>10</v>
      </c>
      <c r="E94">
        <v>4.5</v>
      </c>
      <c r="F94" t="s">
        <v>23</v>
      </c>
      <c r="G94">
        <v>64</v>
      </c>
      <c r="H94">
        <v>96</v>
      </c>
      <c r="I94">
        <v>4.399</v>
      </c>
      <c r="J94">
        <v>0.49</v>
      </c>
      <c r="K94" t="s">
        <v>24</v>
      </c>
      <c r="L94" t="s">
        <v>368</v>
      </c>
      <c r="M94" t="s">
        <v>369</v>
      </c>
      <c r="N94" t="s">
        <v>370</v>
      </c>
      <c r="O94" t="s">
        <v>28</v>
      </c>
      <c r="P94">
        <v>9.0399999999999991</v>
      </c>
      <c r="Q94">
        <v>1.905</v>
      </c>
      <c r="R94">
        <v>7.8E-2</v>
      </c>
      <c r="S94">
        <v>49</v>
      </c>
      <c r="T94" t="s">
        <v>29</v>
      </c>
      <c r="U94" t="s">
        <v>24</v>
      </c>
      <c r="V94" t="s">
        <v>24</v>
      </c>
    </row>
    <row r="95" spans="1:22" x14ac:dyDescent="0.35">
      <c r="A95" t="s">
        <v>371</v>
      </c>
      <c r="B95">
        <v>39.792000000000002</v>
      </c>
      <c r="C95">
        <v>83.056899999999999</v>
      </c>
      <c r="D95">
        <v>10</v>
      </c>
      <c r="E95">
        <v>4.2</v>
      </c>
      <c r="F95" t="s">
        <v>23</v>
      </c>
      <c r="G95">
        <v>18</v>
      </c>
      <c r="H95">
        <v>230</v>
      </c>
      <c r="I95">
        <v>3.2490000000000001</v>
      </c>
      <c r="J95">
        <v>0.81</v>
      </c>
      <c r="K95" t="s">
        <v>24</v>
      </c>
      <c r="L95" t="s">
        <v>372</v>
      </c>
      <c r="M95" t="s">
        <v>365</v>
      </c>
      <c r="N95" t="s">
        <v>373</v>
      </c>
      <c r="O95" t="s">
        <v>28</v>
      </c>
      <c r="P95">
        <v>9.39</v>
      </c>
      <c r="Q95">
        <v>2.0049999999999999</v>
      </c>
      <c r="R95">
        <v>0.159</v>
      </c>
      <c r="S95">
        <v>11</v>
      </c>
      <c r="T95" t="s">
        <v>29</v>
      </c>
      <c r="U95" t="s">
        <v>24</v>
      </c>
      <c r="V95" t="s">
        <v>24</v>
      </c>
    </row>
    <row r="96" spans="1:22" x14ac:dyDescent="0.35">
      <c r="A96" t="s">
        <v>374</v>
      </c>
      <c r="B96">
        <v>36.863399999999999</v>
      </c>
      <c r="C96">
        <v>70.932100000000005</v>
      </c>
      <c r="D96">
        <v>163.09100000000001</v>
      </c>
      <c r="E96">
        <v>4.2</v>
      </c>
      <c r="F96" t="s">
        <v>23</v>
      </c>
      <c r="G96">
        <v>26</v>
      </c>
      <c r="H96">
        <v>253</v>
      </c>
      <c r="I96">
        <v>1.901</v>
      </c>
      <c r="J96">
        <v>0.92</v>
      </c>
      <c r="K96" t="s">
        <v>24</v>
      </c>
      <c r="L96" t="s">
        <v>375</v>
      </c>
      <c r="M96" t="s">
        <v>376</v>
      </c>
      <c r="N96" t="s">
        <v>377</v>
      </c>
      <c r="O96" t="s">
        <v>28</v>
      </c>
      <c r="P96">
        <v>4.82</v>
      </c>
      <c r="Q96">
        <v>8.6980000000000004</v>
      </c>
      <c r="R96">
        <v>0.16600000000000001</v>
      </c>
      <c r="S96">
        <v>10</v>
      </c>
      <c r="T96" t="s">
        <v>29</v>
      </c>
      <c r="U96" t="s">
        <v>24</v>
      </c>
      <c r="V96" t="s">
        <v>24</v>
      </c>
    </row>
    <row r="97" spans="1:22" x14ac:dyDescent="0.35">
      <c r="A97" t="s">
        <v>378</v>
      </c>
      <c r="B97">
        <v>36.365600000000001</v>
      </c>
      <c r="C97">
        <v>77.074200000000005</v>
      </c>
      <c r="D97">
        <v>10</v>
      </c>
      <c r="E97">
        <v>4.3</v>
      </c>
      <c r="F97" t="s">
        <v>23</v>
      </c>
      <c r="G97">
        <v>19</v>
      </c>
      <c r="H97">
        <v>236</v>
      </c>
      <c r="I97">
        <v>4.141</v>
      </c>
      <c r="J97">
        <v>1.33</v>
      </c>
      <c r="K97" t="s">
        <v>24</v>
      </c>
      <c r="L97" t="s">
        <v>379</v>
      </c>
      <c r="M97" t="s">
        <v>376</v>
      </c>
      <c r="N97" t="s">
        <v>380</v>
      </c>
      <c r="O97" t="s">
        <v>28</v>
      </c>
      <c r="P97">
        <v>11.64</v>
      </c>
      <c r="Q97">
        <v>1.9850000000000001</v>
      </c>
      <c r="R97">
        <v>0.17699999999999999</v>
      </c>
      <c r="S97">
        <v>9</v>
      </c>
      <c r="T97" t="s">
        <v>29</v>
      </c>
      <c r="U97" t="s">
        <v>24</v>
      </c>
      <c r="V97" t="s">
        <v>24</v>
      </c>
    </row>
    <row r="98" spans="1:22" x14ac:dyDescent="0.35">
      <c r="A98" t="s">
        <v>381</v>
      </c>
      <c r="B98">
        <v>23.9664</v>
      </c>
      <c r="C98">
        <v>94.481499999999997</v>
      </c>
      <c r="D98">
        <v>53.098999999999997</v>
      </c>
      <c r="E98">
        <v>4.3</v>
      </c>
      <c r="F98" t="s">
        <v>23</v>
      </c>
      <c r="G98">
        <v>31</v>
      </c>
      <c r="H98">
        <v>112</v>
      </c>
      <c r="I98">
        <v>2.7770000000000001</v>
      </c>
      <c r="J98">
        <v>1.02</v>
      </c>
      <c r="K98" t="s">
        <v>24</v>
      </c>
      <c r="L98" t="s">
        <v>382</v>
      </c>
      <c r="M98" t="s">
        <v>376</v>
      </c>
      <c r="N98" t="s">
        <v>383</v>
      </c>
      <c r="O98" t="s">
        <v>28</v>
      </c>
      <c r="P98">
        <v>12.43</v>
      </c>
      <c r="Q98">
        <v>8.3040000000000003</v>
      </c>
      <c r="R98">
        <v>0.11600000000000001</v>
      </c>
      <c r="S98">
        <v>21</v>
      </c>
      <c r="T98" t="s">
        <v>29</v>
      </c>
      <c r="U98" t="s">
        <v>24</v>
      </c>
      <c r="V98" t="s">
        <v>24</v>
      </c>
    </row>
    <row r="99" spans="1:22" x14ac:dyDescent="0.35">
      <c r="A99" t="s">
        <v>384</v>
      </c>
      <c r="B99">
        <v>4.6570999999999998</v>
      </c>
      <c r="C99">
        <v>95.310299999999998</v>
      </c>
      <c r="D99">
        <v>63.633000000000003</v>
      </c>
      <c r="E99">
        <v>4.5</v>
      </c>
      <c r="F99" t="s">
        <v>23</v>
      </c>
      <c r="G99">
        <v>56</v>
      </c>
      <c r="H99">
        <v>162</v>
      </c>
      <c r="I99">
        <v>1.7270000000000001</v>
      </c>
      <c r="J99">
        <v>0.72</v>
      </c>
      <c r="K99" t="s">
        <v>24</v>
      </c>
      <c r="L99" t="s">
        <v>385</v>
      </c>
      <c r="M99" t="s">
        <v>365</v>
      </c>
      <c r="N99" t="s">
        <v>386</v>
      </c>
      <c r="O99" t="s">
        <v>28</v>
      </c>
      <c r="P99">
        <v>8.35</v>
      </c>
      <c r="Q99">
        <v>8.1270000000000007</v>
      </c>
      <c r="R99">
        <v>8.3000000000000004E-2</v>
      </c>
      <c r="S99">
        <v>42</v>
      </c>
      <c r="T99" t="s">
        <v>29</v>
      </c>
      <c r="U99" t="s">
        <v>24</v>
      </c>
      <c r="V99" t="s">
        <v>24</v>
      </c>
    </row>
    <row r="100" spans="1:22" x14ac:dyDescent="0.35">
      <c r="A100" t="s">
        <v>387</v>
      </c>
      <c r="B100">
        <v>36.428699999999999</v>
      </c>
      <c r="C100">
        <v>70.597800000000007</v>
      </c>
      <c r="D100">
        <v>203.322</v>
      </c>
      <c r="E100">
        <v>4.0999999999999996</v>
      </c>
      <c r="F100" t="s">
        <v>23</v>
      </c>
      <c r="G100">
        <v>28</v>
      </c>
      <c r="H100">
        <v>174</v>
      </c>
      <c r="I100">
        <v>2.2519999999999998</v>
      </c>
      <c r="J100">
        <v>0.93</v>
      </c>
      <c r="K100" t="s">
        <v>24</v>
      </c>
      <c r="L100" t="s">
        <v>388</v>
      </c>
      <c r="M100" t="s">
        <v>389</v>
      </c>
      <c r="N100" t="s">
        <v>390</v>
      </c>
      <c r="O100" t="s">
        <v>28</v>
      </c>
      <c r="P100">
        <v>7.6</v>
      </c>
      <c r="Q100">
        <v>10.811999999999999</v>
      </c>
      <c r="R100">
        <v>0.19800000000000001</v>
      </c>
      <c r="S100">
        <v>7</v>
      </c>
      <c r="T100" t="s">
        <v>29</v>
      </c>
      <c r="U100" t="s">
        <v>24</v>
      </c>
      <c r="V100" t="s">
        <v>24</v>
      </c>
    </row>
    <row r="101" spans="1:22" x14ac:dyDescent="0.35">
      <c r="A101" t="s">
        <v>391</v>
      </c>
      <c r="B101">
        <v>36.270000000000003</v>
      </c>
      <c r="C101">
        <v>77.864599999999996</v>
      </c>
      <c r="D101">
        <v>10</v>
      </c>
      <c r="E101">
        <v>4.4000000000000004</v>
      </c>
      <c r="F101" t="s">
        <v>23</v>
      </c>
      <c r="G101">
        <v>59</v>
      </c>
      <c r="H101">
        <v>130</v>
      </c>
      <c r="I101">
        <v>4.7489999999999997</v>
      </c>
      <c r="J101">
        <v>0.88</v>
      </c>
      <c r="K101" t="s">
        <v>24</v>
      </c>
      <c r="L101" t="s">
        <v>392</v>
      </c>
      <c r="M101" t="s">
        <v>393</v>
      </c>
      <c r="N101" t="s">
        <v>394</v>
      </c>
      <c r="O101" t="s">
        <v>28</v>
      </c>
      <c r="P101">
        <v>8.5299999999999994</v>
      </c>
      <c r="Q101">
        <v>1.952</v>
      </c>
      <c r="R101">
        <v>9.8000000000000004E-2</v>
      </c>
      <c r="S101">
        <v>30</v>
      </c>
      <c r="T101" t="s">
        <v>29</v>
      </c>
      <c r="U101" t="s">
        <v>24</v>
      </c>
      <c r="V101" t="s">
        <v>24</v>
      </c>
    </row>
    <row r="102" spans="1:22" x14ac:dyDescent="0.35">
      <c r="A102" t="s">
        <v>395</v>
      </c>
      <c r="B102">
        <v>29.084599999999998</v>
      </c>
      <c r="C102">
        <v>86.703599999999994</v>
      </c>
      <c r="D102">
        <v>10</v>
      </c>
      <c r="E102">
        <v>4.5</v>
      </c>
      <c r="F102" t="s">
        <v>23</v>
      </c>
      <c r="G102">
        <v>26</v>
      </c>
      <c r="H102">
        <v>164</v>
      </c>
      <c r="I102">
        <v>3.9089999999999998</v>
      </c>
      <c r="J102">
        <v>0.71</v>
      </c>
      <c r="K102" t="s">
        <v>24</v>
      </c>
      <c r="L102" t="s">
        <v>396</v>
      </c>
      <c r="M102" t="s">
        <v>397</v>
      </c>
      <c r="N102" t="s">
        <v>398</v>
      </c>
      <c r="O102" t="s">
        <v>28</v>
      </c>
      <c r="P102">
        <v>9.68</v>
      </c>
      <c r="Q102">
        <v>1.889</v>
      </c>
      <c r="R102">
        <v>0.124</v>
      </c>
      <c r="S102">
        <v>19</v>
      </c>
      <c r="T102" t="s">
        <v>29</v>
      </c>
      <c r="U102" t="s">
        <v>24</v>
      </c>
      <c r="V102" t="s">
        <v>24</v>
      </c>
    </row>
    <row r="103" spans="1:22" x14ac:dyDescent="0.35">
      <c r="A103" t="s">
        <v>399</v>
      </c>
      <c r="B103">
        <v>8.0905000000000005</v>
      </c>
      <c r="C103">
        <v>91.831199999999995</v>
      </c>
      <c r="D103">
        <v>10</v>
      </c>
      <c r="E103">
        <v>4.5</v>
      </c>
      <c r="F103" t="s">
        <v>23</v>
      </c>
      <c r="G103">
        <v>40</v>
      </c>
      <c r="H103">
        <v>171</v>
      </c>
      <c r="I103">
        <v>5.8220000000000001</v>
      </c>
      <c r="J103">
        <v>0.94</v>
      </c>
      <c r="K103" t="s">
        <v>24</v>
      </c>
      <c r="L103" t="s">
        <v>400</v>
      </c>
      <c r="M103" t="s">
        <v>401</v>
      </c>
      <c r="N103" t="s">
        <v>402</v>
      </c>
      <c r="O103" t="s">
        <v>28</v>
      </c>
      <c r="P103">
        <v>10.74</v>
      </c>
      <c r="Q103">
        <v>1.9139999999999999</v>
      </c>
      <c r="R103">
        <v>0.10199999999999999</v>
      </c>
      <c r="S103">
        <v>28</v>
      </c>
      <c r="T103" t="s">
        <v>29</v>
      </c>
      <c r="U103" t="s">
        <v>24</v>
      </c>
      <c r="V103" t="s">
        <v>24</v>
      </c>
    </row>
    <row r="104" spans="1:22" x14ac:dyDescent="0.35">
      <c r="A104" t="s">
        <v>403</v>
      </c>
      <c r="B104">
        <v>12.498900000000001</v>
      </c>
      <c r="C104">
        <v>93.751099999999994</v>
      </c>
      <c r="D104">
        <v>132.65199999999999</v>
      </c>
      <c r="E104">
        <v>5.4</v>
      </c>
      <c r="F104" t="s">
        <v>106</v>
      </c>
      <c r="G104">
        <v>103</v>
      </c>
      <c r="H104">
        <v>50</v>
      </c>
      <c r="I104">
        <v>4.923</v>
      </c>
      <c r="J104">
        <v>0.78</v>
      </c>
      <c r="K104" t="s">
        <v>24</v>
      </c>
      <c r="L104" t="s">
        <v>404</v>
      </c>
      <c r="M104" t="s">
        <v>405</v>
      </c>
      <c r="N104" t="s">
        <v>406</v>
      </c>
      <c r="O104" t="s">
        <v>28</v>
      </c>
      <c r="P104">
        <v>8.6199999999999992</v>
      </c>
      <c r="Q104">
        <v>5.5890000000000004</v>
      </c>
      <c r="R104">
        <v>0.05</v>
      </c>
      <c r="S104">
        <v>39</v>
      </c>
      <c r="T104" t="s">
        <v>29</v>
      </c>
      <c r="U104" t="s">
        <v>24</v>
      </c>
      <c r="V104" t="s">
        <v>24</v>
      </c>
    </row>
    <row r="105" spans="1:22" x14ac:dyDescent="0.35">
      <c r="A105" t="s">
        <v>407</v>
      </c>
      <c r="B105">
        <v>17.662700000000001</v>
      </c>
      <c r="C105">
        <v>60.213000000000001</v>
      </c>
      <c r="D105">
        <v>10</v>
      </c>
      <c r="E105">
        <v>4.3</v>
      </c>
      <c r="F105" t="s">
        <v>23</v>
      </c>
      <c r="G105">
        <v>46</v>
      </c>
      <c r="H105">
        <v>103</v>
      </c>
      <c r="I105">
        <v>8.1519999999999992</v>
      </c>
      <c r="J105">
        <v>1.2</v>
      </c>
      <c r="K105" t="s">
        <v>24</v>
      </c>
      <c r="L105" t="s">
        <v>408</v>
      </c>
      <c r="M105" t="s">
        <v>409</v>
      </c>
      <c r="N105" t="s">
        <v>410</v>
      </c>
      <c r="O105" t="s">
        <v>28</v>
      </c>
      <c r="P105">
        <v>12.4</v>
      </c>
      <c r="Q105">
        <v>1.9079999999999999</v>
      </c>
      <c r="R105">
        <v>8.8999999999999996E-2</v>
      </c>
      <c r="S105">
        <v>36</v>
      </c>
      <c r="T105" t="s">
        <v>29</v>
      </c>
      <c r="U105" t="s">
        <v>24</v>
      </c>
      <c r="V105" t="s">
        <v>24</v>
      </c>
    </row>
    <row r="106" spans="1:22" x14ac:dyDescent="0.35">
      <c r="A106" t="s">
        <v>411</v>
      </c>
      <c r="B106">
        <v>7.4718999999999998</v>
      </c>
      <c r="C106">
        <v>94.370999999999995</v>
      </c>
      <c r="D106">
        <v>10</v>
      </c>
      <c r="E106">
        <v>4.4000000000000004</v>
      </c>
      <c r="F106" t="s">
        <v>23</v>
      </c>
      <c r="G106">
        <v>24</v>
      </c>
      <c r="H106">
        <v>92</v>
      </c>
      <c r="I106">
        <v>3.3940000000000001</v>
      </c>
      <c r="J106">
        <v>0.83</v>
      </c>
      <c r="K106" t="s">
        <v>24</v>
      </c>
      <c r="L106" t="s">
        <v>412</v>
      </c>
      <c r="M106" t="s">
        <v>405</v>
      </c>
      <c r="N106" t="s">
        <v>413</v>
      </c>
      <c r="O106" t="s">
        <v>28</v>
      </c>
      <c r="P106">
        <v>9.89</v>
      </c>
      <c r="Q106">
        <v>1.89</v>
      </c>
      <c r="R106">
        <v>0.13500000000000001</v>
      </c>
      <c r="S106">
        <v>16</v>
      </c>
      <c r="T106" t="s">
        <v>29</v>
      </c>
      <c r="U106" t="s">
        <v>24</v>
      </c>
      <c r="V106" t="s">
        <v>24</v>
      </c>
    </row>
    <row r="107" spans="1:22" x14ac:dyDescent="0.35">
      <c r="A107" t="s">
        <v>414</v>
      </c>
      <c r="B107">
        <v>30.299299999999999</v>
      </c>
      <c r="C107">
        <v>67.879900000000006</v>
      </c>
      <c r="D107">
        <v>10</v>
      </c>
      <c r="E107">
        <v>4.3</v>
      </c>
      <c r="F107" t="s">
        <v>23</v>
      </c>
      <c r="G107">
        <v>57</v>
      </c>
      <c r="H107">
        <v>99</v>
      </c>
      <c r="I107">
        <v>4.335</v>
      </c>
      <c r="J107">
        <v>0.9</v>
      </c>
      <c r="K107" t="s">
        <v>24</v>
      </c>
      <c r="L107" t="s">
        <v>415</v>
      </c>
      <c r="M107" t="s">
        <v>416</v>
      </c>
      <c r="N107" t="s">
        <v>417</v>
      </c>
      <c r="O107" t="s">
        <v>28</v>
      </c>
      <c r="P107">
        <v>6.13</v>
      </c>
      <c r="Q107">
        <v>1.8779999999999999</v>
      </c>
      <c r="R107">
        <v>9.2999999999999999E-2</v>
      </c>
      <c r="S107">
        <v>34</v>
      </c>
      <c r="T107" t="s">
        <v>29</v>
      </c>
      <c r="U107" t="s">
        <v>24</v>
      </c>
      <c r="V107" t="s">
        <v>24</v>
      </c>
    </row>
    <row r="108" spans="1:22" x14ac:dyDescent="0.35">
      <c r="A108" t="s">
        <v>418</v>
      </c>
      <c r="B108">
        <v>38.245199999999997</v>
      </c>
      <c r="C108">
        <v>75.607900000000001</v>
      </c>
      <c r="D108">
        <v>112.706</v>
      </c>
      <c r="E108">
        <v>4.7</v>
      </c>
      <c r="F108" t="s">
        <v>23</v>
      </c>
      <c r="G108">
        <v>98</v>
      </c>
      <c r="H108">
        <v>168</v>
      </c>
      <c r="I108">
        <v>2.4580000000000002</v>
      </c>
      <c r="J108">
        <v>0.82</v>
      </c>
      <c r="K108" t="s">
        <v>24</v>
      </c>
      <c r="L108" t="s">
        <v>419</v>
      </c>
      <c r="M108" t="s">
        <v>397</v>
      </c>
      <c r="N108" t="s">
        <v>420</v>
      </c>
      <c r="O108" t="s">
        <v>28</v>
      </c>
      <c r="P108">
        <v>7.66</v>
      </c>
      <c r="Q108">
        <v>7.8220000000000001</v>
      </c>
      <c r="R108">
        <v>6.4000000000000001E-2</v>
      </c>
      <c r="S108">
        <v>75</v>
      </c>
      <c r="T108" t="s">
        <v>29</v>
      </c>
      <c r="U108" t="s">
        <v>24</v>
      </c>
      <c r="V108" t="s">
        <v>24</v>
      </c>
    </row>
    <row r="109" spans="1:22" x14ac:dyDescent="0.35">
      <c r="A109" t="s">
        <v>421</v>
      </c>
      <c r="B109">
        <v>34.568899999999999</v>
      </c>
      <c r="C109">
        <v>70.702399999999997</v>
      </c>
      <c r="D109">
        <v>10</v>
      </c>
      <c r="E109">
        <v>4.2</v>
      </c>
      <c r="F109" t="s">
        <v>23</v>
      </c>
      <c r="G109">
        <v>25</v>
      </c>
      <c r="H109">
        <v>152</v>
      </c>
      <c r="I109">
        <v>1.2949999999999999</v>
      </c>
      <c r="J109">
        <v>1.2</v>
      </c>
      <c r="K109" t="s">
        <v>24</v>
      </c>
      <c r="L109" t="s">
        <v>422</v>
      </c>
      <c r="M109" t="s">
        <v>423</v>
      </c>
      <c r="N109" t="s">
        <v>424</v>
      </c>
      <c r="O109" t="s">
        <v>28</v>
      </c>
      <c r="P109">
        <v>8.26</v>
      </c>
      <c r="Q109">
        <v>1.9650000000000001</v>
      </c>
      <c r="R109">
        <v>0.112</v>
      </c>
      <c r="S109">
        <v>22</v>
      </c>
      <c r="T109" t="s">
        <v>29</v>
      </c>
      <c r="U109" t="s">
        <v>24</v>
      </c>
      <c r="V109" t="s">
        <v>24</v>
      </c>
    </row>
    <row r="110" spans="1:22" x14ac:dyDescent="0.35">
      <c r="A110" t="s">
        <v>425</v>
      </c>
      <c r="B110">
        <v>37.516500000000001</v>
      </c>
      <c r="C110">
        <v>71.893600000000006</v>
      </c>
      <c r="D110">
        <v>158.21700000000001</v>
      </c>
      <c r="E110">
        <v>4.0999999999999996</v>
      </c>
      <c r="F110" t="s">
        <v>23</v>
      </c>
      <c r="G110">
        <v>23</v>
      </c>
      <c r="H110">
        <v>258</v>
      </c>
      <c r="I110">
        <v>1.9590000000000001</v>
      </c>
      <c r="J110">
        <v>0.57999999999999996</v>
      </c>
      <c r="K110" t="s">
        <v>24</v>
      </c>
      <c r="L110" t="s">
        <v>426</v>
      </c>
      <c r="M110" t="s">
        <v>423</v>
      </c>
      <c r="N110" t="s">
        <v>427</v>
      </c>
      <c r="O110" t="s">
        <v>28</v>
      </c>
      <c r="P110">
        <v>11.31</v>
      </c>
      <c r="Q110">
        <v>12.132999999999999</v>
      </c>
      <c r="R110">
        <v>0.23300000000000001</v>
      </c>
      <c r="S110">
        <v>5</v>
      </c>
      <c r="T110" t="s">
        <v>29</v>
      </c>
      <c r="U110" t="s">
        <v>24</v>
      </c>
      <c r="V110" t="s">
        <v>24</v>
      </c>
    </row>
    <row r="111" spans="1:22" x14ac:dyDescent="0.35">
      <c r="A111" t="s">
        <v>428</v>
      </c>
      <c r="B111">
        <v>28.526700000000002</v>
      </c>
      <c r="C111">
        <v>87.3673</v>
      </c>
      <c r="D111">
        <v>10</v>
      </c>
      <c r="E111">
        <v>4.7</v>
      </c>
      <c r="F111" t="s">
        <v>23</v>
      </c>
      <c r="G111">
        <v>64</v>
      </c>
      <c r="H111">
        <v>79</v>
      </c>
      <c r="I111">
        <v>3.4929999999999999</v>
      </c>
      <c r="J111">
        <v>0.77</v>
      </c>
      <c r="K111" t="s">
        <v>24</v>
      </c>
      <c r="L111" t="s">
        <v>429</v>
      </c>
      <c r="M111" t="s">
        <v>430</v>
      </c>
      <c r="N111" t="s">
        <v>431</v>
      </c>
      <c r="O111" t="s">
        <v>28</v>
      </c>
      <c r="P111">
        <v>9.64</v>
      </c>
      <c r="Q111">
        <v>1.8720000000000001</v>
      </c>
      <c r="R111">
        <v>5.8000000000000003E-2</v>
      </c>
      <c r="S111">
        <v>89</v>
      </c>
      <c r="T111" t="s">
        <v>29</v>
      </c>
      <c r="U111" t="s">
        <v>24</v>
      </c>
      <c r="V111" t="s">
        <v>24</v>
      </c>
    </row>
    <row r="112" spans="1:22" x14ac:dyDescent="0.35">
      <c r="A112" t="s">
        <v>432</v>
      </c>
      <c r="B112">
        <v>25.008800000000001</v>
      </c>
      <c r="C112">
        <v>95.310199999999995</v>
      </c>
      <c r="D112">
        <v>117.95699999999999</v>
      </c>
      <c r="E112">
        <v>4.5999999999999996</v>
      </c>
      <c r="F112" t="s">
        <v>23</v>
      </c>
      <c r="G112">
        <v>94</v>
      </c>
      <c r="H112">
        <v>52</v>
      </c>
      <c r="I112">
        <v>3.8029999999999999</v>
      </c>
      <c r="J112">
        <v>0.52</v>
      </c>
      <c r="K112" t="s">
        <v>24</v>
      </c>
      <c r="L112" t="s">
        <v>433</v>
      </c>
      <c r="M112" t="s">
        <v>434</v>
      </c>
      <c r="N112" t="s">
        <v>435</v>
      </c>
      <c r="O112" t="s">
        <v>28</v>
      </c>
      <c r="P112">
        <v>8.09</v>
      </c>
      <c r="Q112">
        <v>7.0869999999999997</v>
      </c>
      <c r="R112">
        <v>6.5000000000000002E-2</v>
      </c>
      <c r="S112">
        <v>70</v>
      </c>
      <c r="T112" t="s">
        <v>29</v>
      </c>
      <c r="U112" t="s">
        <v>24</v>
      </c>
      <c r="V112" t="s">
        <v>24</v>
      </c>
    </row>
    <row r="113" spans="1:22" x14ac:dyDescent="0.35">
      <c r="A113" t="s">
        <v>436</v>
      </c>
      <c r="B113">
        <v>36.546100000000003</v>
      </c>
      <c r="C113">
        <v>67.388599999999997</v>
      </c>
      <c r="D113">
        <v>28</v>
      </c>
      <c r="E113">
        <v>6.2</v>
      </c>
      <c r="F113" t="s">
        <v>106</v>
      </c>
      <c r="G113">
        <v>118</v>
      </c>
      <c r="H113">
        <v>46</v>
      </c>
      <c r="I113">
        <v>2.4700000000000002</v>
      </c>
      <c r="J113">
        <v>0.86</v>
      </c>
      <c r="K113" t="s">
        <v>24</v>
      </c>
      <c r="L113" t="s">
        <v>437</v>
      </c>
      <c r="M113" t="s">
        <v>438</v>
      </c>
      <c r="N113" t="s">
        <v>439</v>
      </c>
      <c r="O113" t="s">
        <v>28</v>
      </c>
      <c r="P113">
        <v>6.99</v>
      </c>
      <c r="Q113">
        <v>1.8779999999999999</v>
      </c>
      <c r="R113">
        <v>6.6000000000000003E-2</v>
      </c>
      <c r="S113">
        <v>22</v>
      </c>
      <c r="T113" t="s">
        <v>29</v>
      </c>
      <c r="U113" t="s">
        <v>24</v>
      </c>
      <c r="V113" t="s">
        <v>24</v>
      </c>
    </row>
    <row r="114" spans="1:22" x14ac:dyDescent="0.35">
      <c r="A114" t="s">
        <v>440</v>
      </c>
      <c r="B114">
        <v>3.9256000000000002</v>
      </c>
      <c r="C114">
        <v>95.869</v>
      </c>
      <c r="D114">
        <v>55.637999999999998</v>
      </c>
      <c r="E114">
        <v>4.9000000000000004</v>
      </c>
      <c r="F114" t="s">
        <v>23</v>
      </c>
      <c r="G114">
        <v>75</v>
      </c>
      <c r="H114">
        <v>138</v>
      </c>
      <c r="I114">
        <v>1.6819999999999999</v>
      </c>
      <c r="J114">
        <v>0.67</v>
      </c>
      <c r="K114" t="s">
        <v>24</v>
      </c>
      <c r="L114" t="s">
        <v>441</v>
      </c>
      <c r="M114" t="s">
        <v>442</v>
      </c>
      <c r="N114" t="s">
        <v>443</v>
      </c>
      <c r="O114" t="s">
        <v>28</v>
      </c>
      <c r="P114">
        <v>6.81</v>
      </c>
      <c r="Q114">
        <v>6.2859999999999996</v>
      </c>
      <c r="R114">
        <v>5.3999999999999999E-2</v>
      </c>
      <c r="S114">
        <v>107</v>
      </c>
      <c r="T114" t="s">
        <v>29</v>
      </c>
      <c r="U114" t="s">
        <v>24</v>
      </c>
      <c r="V114" t="s">
        <v>24</v>
      </c>
    </row>
    <row r="115" spans="1:22" x14ac:dyDescent="0.35">
      <c r="A115" t="s">
        <v>444</v>
      </c>
      <c r="B115">
        <v>37.327399999999997</v>
      </c>
      <c r="C115">
        <v>70.006</v>
      </c>
      <c r="D115">
        <v>10</v>
      </c>
      <c r="E115">
        <v>5</v>
      </c>
      <c r="F115" t="s">
        <v>23</v>
      </c>
      <c r="G115">
        <v>80</v>
      </c>
      <c r="H115">
        <v>58</v>
      </c>
      <c r="I115">
        <v>1.4870000000000001</v>
      </c>
      <c r="J115">
        <v>0.71</v>
      </c>
      <c r="K115" t="s">
        <v>24</v>
      </c>
      <c r="L115" t="s">
        <v>445</v>
      </c>
      <c r="M115" t="s">
        <v>442</v>
      </c>
      <c r="N115" t="s">
        <v>446</v>
      </c>
      <c r="O115" t="s">
        <v>28</v>
      </c>
      <c r="P115">
        <v>5.54</v>
      </c>
      <c r="Q115">
        <v>1.82</v>
      </c>
      <c r="R115">
        <v>4.9000000000000002E-2</v>
      </c>
      <c r="S115">
        <v>134</v>
      </c>
      <c r="T115" t="s">
        <v>29</v>
      </c>
      <c r="U115" t="s">
        <v>24</v>
      </c>
      <c r="V115" t="s">
        <v>24</v>
      </c>
    </row>
    <row r="116" spans="1:22" x14ac:dyDescent="0.35">
      <c r="A116" t="s">
        <v>447</v>
      </c>
      <c r="B116">
        <v>36.349499999999999</v>
      </c>
      <c r="C116">
        <v>75.975700000000003</v>
      </c>
      <c r="D116">
        <v>10</v>
      </c>
      <c r="E116">
        <v>4.3</v>
      </c>
      <c r="F116" t="s">
        <v>23</v>
      </c>
      <c r="G116">
        <v>24</v>
      </c>
      <c r="H116">
        <v>210</v>
      </c>
      <c r="I116">
        <v>3.403</v>
      </c>
      <c r="J116">
        <v>1.26</v>
      </c>
      <c r="K116" t="s">
        <v>24</v>
      </c>
      <c r="L116" t="s">
        <v>448</v>
      </c>
      <c r="M116" t="s">
        <v>442</v>
      </c>
      <c r="N116" t="s">
        <v>449</v>
      </c>
      <c r="O116" t="s">
        <v>28</v>
      </c>
      <c r="P116">
        <v>11.58</v>
      </c>
      <c r="Q116">
        <v>1.98</v>
      </c>
      <c r="R116">
        <v>0.129</v>
      </c>
      <c r="S116">
        <v>17</v>
      </c>
      <c r="T116" t="s">
        <v>29</v>
      </c>
      <c r="U116" t="s">
        <v>24</v>
      </c>
      <c r="V116" t="s">
        <v>24</v>
      </c>
    </row>
    <row r="117" spans="1:22" x14ac:dyDescent="0.35">
      <c r="A117" t="s">
        <v>450</v>
      </c>
      <c r="B117">
        <v>1.3077000000000001</v>
      </c>
      <c r="C117">
        <v>98.854799999999997</v>
      </c>
      <c r="D117">
        <v>105.636</v>
      </c>
      <c r="E117">
        <v>4.0999999999999996</v>
      </c>
      <c r="F117" t="s">
        <v>23</v>
      </c>
      <c r="G117">
        <v>17</v>
      </c>
      <c r="H117">
        <v>134</v>
      </c>
      <c r="I117">
        <v>1.2789999999999999</v>
      </c>
      <c r="J117">
        <v>0.7</v>
      </c>
      <c r="K117" t="s">
        <v>24</v>
      </c>
      <c r="L117" t="s">
        <v>451</v>
      </c>
      <c r="M117" t="s">
        <v>452</v>
      </c>
      <c r="N117" t="s">
        <v>453</v>
      </c>
      <c r="O117" t="s">
        <v>28</v>
      </c>
      <c r="P117">
        <v>6.96</v>
      </c>
      <c r="Q117">
        <v>3.3650000000000002</v>
      </c>
      <c r="R117">
        <v>0.21299999999999999</v>
      </c>
      <c r="S117">
        <v>8</v>
      </c>
      <c r="T117" t="s">
        <v>29</v>
      </c>
      <c r="U117" t="s">
        <v>24</v>
      </c>
      <c r="V117" t="s">
        <v>24</v>
      </c>
    </row>
    <row r="118" spans="1:22" x14ac:dyDescent="0.35">
      <c r="A118" t="s">
        <v>454</v>
      </c>
      <c r="B118">
        <v>36.531999999999996</v>
      </c>
      <c r="C118">
        <v>70.369600000000005</v>
      </c>
      <c r="D118">
        <v>194.83600000000001</v>
      </c>
      <c r="E118">
        <v>4</v>
      </c>
      <c r="F118" t="s">
        <v>23</v>
      </c>
      <c r="G118">
        <v>34</v>
      </c>
      <c r="H118">
        <v>89</v>
      </c>
      <c r="I118">
        <v>2.2509999999999999</v>
      </c>
      <c r="J118">
        <v>0.42</v>
      </c>
      <c r="K118" t="s">
        <v>24</v>
      </c>
      <c r="L118" t="s">
        <v>455</v>
      </c>
      <c r="M118" t="s">
        <v>442</v>
      </c>
      <c r="N118" t="s">
        <v>456</v>
      </c>
      <c r="O118" t="s">
        <v>28</v>
      </c>
      <c r="P118">
        <v>4</v>
      </c>
      <c r="Q118">
        <v>10.51</v>
      </c>
      <c r="R118">
        <v>0.17199999999999999</v>
      </c>
      <c r="S118">
        <v>10</v>
      </c>
      <c r="T118" t="s">
        <v>29</v>
      </c>
      <c r="U118" t="s">
        <v>24</v>
      </c>
      <c r="V118" t="s">
        <v>24</v>
      </c>
    </row>
    <row r="119" spans="1:22" x14ac:dyDescent="0.35">
      <c r="A119" t="s">
        <v>457</v>
      </c>
      <c r="B119">
        <v>36.671500000000002</v>
      </c>
      <c r="C119">
        <v>71.224299999999999</v>
      </c>
      <c r="D119">
        <v>119.63200000000001</v>
      </c>
      <c r="E119">
        <v>4.4000000000000004</v>
      </c>
      <c r="F119" t="s">
        <v>23</v>
      </c>
      <c r="G119">
        <v>41</v>
      </c>
      <c r="H119">
        <v>167</v>
      </c>
      <c r="I119">
        <v>1.921</v>
      </c>
      <c r="J119">
        <v>0.75</v>
      </c>
      <c r="K119" t="s">
        <v>24</v>
      </c>
      <c r="L119" t="s">
        <v>458</v>
      </c>
      <c r="M119" t="s">
        <v>459</v>
      </c>
      <c r="N119" t="s">
        <v>460</v>
      </c>
      <c r="O119" t="s">
        <v>28</v>
      </c>
      <c r="P119">
        <v>7.14</v>
      </c>
      <c r="Q119">
        <v>9.8789999999999996</v>
      </c>
      <c r="R119">
        <v>0.10199999999999999</v>
      </c>
      <c r="S119">
        <v>28</v>
      </c>
      <c r="T119" t="s">
        <v>29</v>
      </c>
      <c r="U119" t="s">
        <v>24</v>
      </c>
      <c r="V119" t="s">
        <v>24</v>
      </c>
    </row>
    <row r="120" spans="1:22" x14ac:dyDescent="0.35">
      <c r="A120" t="s">
        <v>461</v>
      </c>
      <c r="B120">
        <v>37.313299999999998</v>
      </c>
      <c r="C120">
        <v>69.739900000000006</v>
      </c>
      <c r="D120">
        <v>17.654</v>
      </c>
      <c r="E120">
        <v>4.5</v>
      </c>
      <c r="F120" t="s">
        <v>23</v>
      </c>
      <c r="G120">
        <v>42</v>
      </c>
      <c r="H120">
        <v>75</v>
      </c>
      <c r="I120">
        <v>1.4179999999999999</v>
      </c>
      <c r="J120">
        <v>0.66</v>
      </c>
      <c r="K120" t="s">
        <v>24</v>
      </c>
      <c r="L120" t="s">
        <v>462</v>
      </c>
      <c r="M120" t="s">
        <v>463</v>
      </c>
      <c r="N120" t="s">
        <v>464</v>
      </c>
      <c r="O120" t="s">
        <v>28</v>
      </c>
      <c r="P120">
        <v>5.15</v>
      </c>
      <c r="Q120">
        <v>3.5259999999999998</v>
      </c>
      <c r="R120">
        <v>0.113</v>
      </c>
      <c r="S120">
        <v>23</v>
      </c>
      <c r="T120" t="s">
        <v>29</v>
      </c>
      <c r="U120" t="s">
        <v>24</v>
      </c>
      <c r="V120" t="s">
        <v>24</v>
      </c>
    </row>
    <row r="121" spans="1:22" x14ac:dyDescent="0.35">
      <c r="A121" t="s">
        <v>465</v>
      </c>
      <c r="B121">
        <v>37.224699999999999</v>
      </c>
      <c r="C121">
        <v>69.670599999999993</v>
      </c>
      <c r="D121">
        <v>10</v>
      </c>
      <c r="E121">
        <v>4.5</v>
      </c>
      <c r="F121" t="s">
        <v>23</v>
      </c>
      <c r="G121">
        <v>30</v>
      </c>
      <c r="H121">
        <v>126</v>
      </c>
      <c r="I121">
        <v>1.486</v>
      </c>
      <c r="J121">
        <v>0.64</v>
      </c>
      <c r="K121" t="s">
        <v>24</v>
      </c>
      <c r="L121" t="s">
        <v>466</v>
      </c>
      <c r="M121" t="s">
        <v>463</v>
      </c>
      <c r="N121" t="s">
        <v>467</v>
      </c>
      <c r="O121" t="s">
        <v>28</v>
      </c>
      <c r="P121">
        <v>3.49</v>
      </c>
      <c r="Q121">
        <v>1.8879999999999999</v>
      </c>
      <c r="R121">
        <v>0.128</v>
      </c>
      <c r="S121">
        <v>18</v>
      </c>
      <c r="T121" t="s">
        <v>29</v>
      </c>
      <c r="U121" t="s">
        <v>24</v>
      </c>
      <c r="V121" t="s">
        <v>24</v>
      </c>
    </row>
    <row r="122" spans="1:22" x14ac:dyDescent="0.35">
      <c r="A122" t="s">
        <v>468</v>
      </c>
      <c r="B122">
        <v>21.986699999999999</v>
      </c>
      <c r="C122">
        <v>93.608900000000006</v>
      </c>
      <c r="D122">
        <v>47.027999999999999</v>
      </c>
      <c r="E122">
        <v>4.5999999999999996</v>
      </c>
      <c r="F122" t="s">
        <v>23</v>
      </c>
      <c r="G122">
        <v>78</v>
      </c>
      <c r="H122">
        <v>84</v>
      </c>
      <c r="I122">
        <v>1.444</v>
      </c>
      <c r="J122">
        <v>0.84</v>
      </c>
      <c r="K122" t="s">
        <v>24</v>
      </c>
      <c r="L122" t="s">
        <v>469</v>
      </c>
      <c r="M122" t="s">
        <v>470</v>
      </c>
      <c r="N122" t="s">
        <v>471</v>
      </c>
      <c r="O122" t="s">
        <v>28</v>
      </c>
      <c r="P122">
        <v>9.36</v>
      </c>
      <c r="Q122">
        <v>7.0259999999999998</v>
      </c>
      <c r="R122">
        <v>6.9000000000000006E-2</v>
      </c>
      <c r="S122">
        <v>63</v>
      </c>
      <c r="T122" t="s">
        <v>29</v>
      </c>
      <c r="U122" t="s">
        <v>24</v>
      </c>
      <c r="V122" t="s">
        <v>24</v>
      </c>
    </row>
    <row r="123" spans="1:22" x14ac:dyDescent="0.35">
      <c r="A123" t="s">
        <v>472</v>
      </c>
      <c r="B123">
        <v>2.2866</v>
      </c>
      <c r="C123">
        <v>96.223399999999998</v>
      </c>
      <c r="D123">
        <v>23.204999999999998</v>
      </c>
      <c r="E123">
        <v>4.2</v>
      </c>
      <c r="F123" t="s">
        <v>23</v>
      </c>
      <c r="G123">
        <v>19</v>
      </c>
      <c r="H123">
        <v>188</v>
      </c>
      <c r="I123">
        <v>1.667</v>
      </c>
      <c r="J123">
        <v>0.38</v>
      </c>
      <c r="K123" t="s">
        <v>24</v>
      </c>
      <c r="L123" t="s">
        <v>473</v>
      </c>
      <c r="M123" t="s">
        <v>474</v>
      </c>
      <c r="N123" t="s">
        <v>475</v>
      </c>
      <c r="O123" t="s">
        <v>28</v>
      </c>
      <c r="P123">
        <v>8.7799999999999994</v>
      </c>
      <c r="Q123">
        <v>6.6680000000000001</v>
      </c>
      <c r="R123">
        <v>0.17599999999999999</v>
      </c>
      <c r="S123">
        <v>9</v>
      </c>
      <c r="T123" t="s">
        <v>29</v>
      </c>
      <c r="U123" t="s">
        <v>24</v>
      </c>
      <c r="V123" t="s">
        <v>24</v>
      </c>
    </row>
    <row r="124" spans="1:22" x14ac:dyDescent="0.35">
      <c r="A124" t="s">
        <v>476</v>
      </c>
      <c r="B124">
        <v>0.49070000000000003</v>
      </c>
      <c r="C124">
        <v>67.287599999999998</v>
      </c>
      <c r="D124">
        <v>10</v>
      </c>
      <c r="E124">
        <v>4.4000000000000004</v>
      </c>
      <c r="F124" t="s">
        <v>23</v>
      </c>
      <c r="G124">
        <v>32</v>
      </c>
      <c r="H124">
        <v>206</v>
      </c>
      <c r="I124">
        <v>5.7069999999999999</v>
      </c>
      <c r="J124">
        <v>0.56999999999999995</v>
      </c>
      <c r="K124" t="s">
        <v>24</v>
      </c>
      <c r="L124" t="s">
        <v>477</v>
      </c>
      <c r="M124" t="s">
        <v>474</v>
      </c>
      <c r="N124" t="s">
        <v>478</v>
      </c>
      <c r="O124" t="s">
        <v>28</v>
      </c>
      <c r="P124">
        <v>10.57</v>
      </c>
      <c r="Q124">
        <v>1.704</v>
      </c>
      <c r="R124">
        <v>0.112</v>
      </c>
      <c r="S124">
        <v>23</v>
      </c>
      <c r="T124" t="s">
        <v>29</v>
      </c>
      <c r="U124" t="s">
        <v>24</v>
      </c>
      <c r="V124" t="s">
        <v>24</v>
      </c>
    </row>
    <row r="125" spans="1:22" x14ac:dyDescent="0.35">
      <c r="A125" t="s">
        <v>479</v>
      </c>
      <c r="B125">
        <v>4.9458000000000002</v>
      </c>
      <c r="C125">
        <v>95.979399999999998</v>
      </c>
      <c r="D125">
        <v>10</v>
      </c>
      <c r="E125">
        <v>5.0999999999999996</v>
      </c>
      <c r="F125" t="s">
        <v>23</v>
      </c>
      <c r="G125">
        <v>67</v>
      </c>
      <c r="H125">
        <v>40</v>
      </c>
      <c r="I125">
        <v>1.004</v>
      </c>
      <c r="J125">
        <v>0.52</v>
      </c>
      <c r="K125" t="s">
        <v>24</v>
      </c>
      <c r="L125" t="s">
        <v>480</v>
      </c>
      <c r="M125" t="s">
        <v>481</v>
      </c>
      <c r="N125" t="s">
        <v>482</v>
      </c>
      <c r="O125" t="s">
        <v>28</v>
      </c>
      <c r="P125">
        <v>4.9400000000000004</v>
      </c>
      <c r="Q125">
        <v>1.482</v>
      </c>
      <c r="R125">
        <v>6.5000000000000002E-2</v>
      </c>
      <c r="S125">
        <v>76</v>
      </c>
      <c r="T125" t="s">
        <v>29</v>
      </c>
      <c r="U125" t="s">
        <v>24</v>
      </c>
      <c r="V125" t="s">
        <v>24</v>
      </c>
    </row>
    <row r="126" spans="1:22" x14ac:dyDescent="0.35">
      <c r="A126" t="s">
        <v>483</v>
      </c>
      <c r="B126">
        <v>37.402999999999999</v>
      </c>
      <c r="C126">
        <v>75.787800000000004</v>
      </c>
      <c r="D126">
        <v>10</v>
      </c>
      <c r="E126">
        <v>4.5</v>
      </c>
      <c r="F126" t="s">
        <v>23</v>
      </c>
      <c r="G126">
        <v>38</v>
      </c>
      <c r="H126">
        <v>160</v>
      </c>
      <c r="I126">
        <v>2.7669999999999999</v>
      </c>
      <c r="J126">
        <v>0.77</v>
      </c>
      <c r="K126" t="s">
        <v>24</v>
      </c>
      <c r="L126" t="s">
        <v>484</v>
      </c>
      <c r="M126" t="s">
        <v>485</v>
      </c>
      <c r="N126" t="s">
        <v>486</v>
      </c>
      <c r="O126" t="s">
        <v>28</v>
      </c>
      <c r="P126">
        <v>9.4</v>
      </c>
      <c r="Q126">
        <v>1.9119999999999999</v>
      </c>
      <c r="R126">
        <v>0.115</v>
      </c>
      <c r="S126">
        <v>22</v>
      </c>
      <c r="T126" t="s">
        <v>29</v>
      </c>
      <c r="U126" t="s">
        <v>24</v>
      </c>
      <c r="V126" t="s">
        <v>24</v>
      </c>
    </row>
    <row r="127" spans="1:22" x14ac:dyDescent="0.35">
      <c r="A127" t="s">
        <v>487</v>
      </c>
      <c r="B127">
        <v>6.4695</v>
      </c>
      <c r="C127">
        <v>93.627099999999999</v>
      </c>
      <c r="D127">
        <v>47.953000000000003</v>
      </c>
      <c r="E127">
        <v>4.0999999999999996</v>
      </c>
      <c r="F127" t="s">
        <v>23</v>
      </c>
      <c r="G127">
        <v>20</v>
      </c>
      <c r="H127">
        <v>201</v>
      </c>
      <c r="I127">
        <v>3.5249999999999999</v>
      </c>
      <c r="J127">
        <v>1.1000000000000001</v>
      </c>
      <c r="K127" t="s">
        <v>24</v>
      </c>
      <c r="L127" t="s">
        <v>488</v>
      </c>
      <c r="M127" t="s">
        <v>485</v>
      </c>
      <c r="N127" t="s">
        <v>489</v>
      </c>
      <c r="O127" t="s">
        <v>28</v>
      </c>
      <c r="P127">
        <v>8.07</v>
      </c>
      <c r="Q127">
        <v>9.7629999999999999</v>
      </c>
      <c r="R127">
        <v>0.13900000000000001</v>
      </c>
      <c r="S127">
        <v>14</v>
      </c>
      <c r="T127" t="s">
        <v>29</v>
      </c>
      <c r="U127" t="s">
        <v>24</v>
      </c>
      <c r="V127" t="s">
        <v>24</v>
      </c>
    </row>
    <row r="128" spans="1:22" x14ac:dyDescent="0.35">
      <c r="A128" t="s">
        <v>490</v>
      </c>
      <c r="B128">
        <v>29.261399999999998</v>
      </c>
      <c r="C128">
        <v>99.669700000000006</v>
      </c>
      <c r="D128">
        <v>25.117000000000001</v>
      </c>
      <c r="E128">
        <v>4.9000000000000004</v>
      </c>
      <c r="F128" t="s">
        <v>23</v>
      </c>
      <c r="G128">
        <v>70</v>
      </c>
      <c r="H128">
        <v>66</v>
      </c>
      <c r="I128">
        <v>7.4589999999999996</v>
      </c>
      <c r="J128">
        <v>0.56999999999999995</v>
      </c>
      <c r="K128" t="s">
        <v>24</v>
      </c>
      <c r="L128" t="s">
        <v>491</v>
      </c>
      <c r="M128" t="s">
        <v>492</v>
      </c>
      <c r="N128" t="s">
        <v>493</v>
      </c>
      <c r="O128" t="s">
        <v>28</v>
      </c>
      <c r="P128">
        <v>8.1199999999999992</v>
      </c>
      <c r="Q128">
        <v>5.0220000000000002</v>
      </c>
      <c r="R128">
        <v>6.5000000000000002E-2</v>
      </c>
      <c r="S128">
        <v>74</v>
      </c>
      <c r="T128" t="s">
        <v>29</v>
      </c>
      <c r="U128" t="s">
        <v>24</v>
      </c>
      <c r="V128" t="s">
        <v>24</v>
      </c>
    </row>
    <row r="129" spans="1:22" x14ac:dyDescent="0.35">
      <c r="A129" t="s">
        <v>494</v>
      </c>
      <c r="B129">
        <v>4.4119999999999999</v>
      </c>
      <c r="C129">
        <v>96.576700000000002</v>
      </c>
      <c r="D129">
        <v>10</v>
      </c>
      <c r="E129">
        <v>4.5999999999999996</v>
      </c>
      <c r="F129" t="s">
        <v>23</v>
      </c>
      <c r="G129">
        <v>37</v>
      </c>
      <c r="H129">
        <v>65</v>
      </c>
      <c r="I129">
        <v>0.89100000000000001</v>
      </c>
      <c r="J129">
        <v>1.1599999999999999</v>
      </c>
      <c r="K129" t="s">
        <v>24</v>
      </c>
      <c r="L129" t="s">
        <v>495</v>
      </c>
      <c r="M129" t="s">
        <v>496</v>
      </c>
      <c r="N129" t="s">
        <v>497</v>
      </c>
      <c r="O129" t="s">
        <v>28</v>
      </c>
      <c r="P129">
        <v>5.53</v>
      </c>
      <c r="Q129">
        <v>1.706</v>
      </c>
      <c r="R129">
        <v>0.10299999999999999</v>
      </c>
      <c r="S129">
        <v>29</v>
      </c>
      <c r="T129" t="s">
        <v>29</v>
      </c>
      <c r="U129" t="s">
        <v>24</v>
      </c>
      <c r="V129" t="s">
        <v>24</v>
      </c>
    </row>
    <row r="130" spans="1:22" x14ac:dyDescent="0.35">
      <c r="A130" t="s">
        <v>498</v>
      </c>
      <c r="B130">
        <v>36.798900000000003</v>
      </c>
      <c r="C130">
        <v>71.055700000000002</v>
      </c>
      <c r="D130">
        <v>223.42699999999999</v>
      </c>
      <c r="E130">
        <v>4</v>
      </c>
      <c r="F130" t="s">
        <v>23</v>
      </c>
      <c r="G130">
        <v>20</v>
      </c>
      <c r="H130">
        <v>178</v>
      </c>
      <c r="I130">
        <v>1.89</v>
      </c>
      <c r="J130">
        <v>0.69</v>
      </c>
      <c r="K130" t="s">
        <v>24</v>
      </c>
      <c r="L130" t="s">
        <v>499</v>
      </c>
      <c r="M130" t="s">
        <v>500</v>
      </c>
      <c r="N130" t="s">
        <v>501</v>
      </c>
      <c r="O130" t="s">
        <v>28</v>
      </c>
      <c r="P130">
        <v>8.67</v>
      </c>
      <c r="Q130">
        <v>9.0839999999999996</v>
      </c>
      <c r="R130">
        <v>0.16400000000000001</v>
      </c>
      <c r="S130">
        <v>11</v>
      </c>
      <c r="T130" t="s">
        <v>29</v>
      </c>
      <c r="U130" t="s">
        <v>24</v>
      </c>
      <c r="V130" t="s">
        <v>24</v>
      </c>
    </row>
    <row r="131" spans="1:22" x14ac:dyDescent="0.35">
      <c r="A131" t="s">
        <v>502</v>
      </c>
      <c r="B131">
        <v>36.435099999999998</v>
      </c>
      <c r="C131">
        <v>70.962199999999996</v>
      </c>
      <c r="D131">
        <v>121.312</v>
      </c>
      <c r="E131">
        <v>4.3</v>
      </c>
      <c r="F131" t="s">
        <v>23</v>
      </c>
      <c r="G131">
        <v>26</v>
      </c>
      <c r="H131">
        <v>88</v>
      </c>
      <c r="I131">
        <v>2.2330000000000001</v>
      </c>
      <c r="J131">
        <v>1.32</v>
      </c>
      <c r="K131" t="s">
        <v>24</v>
      </c>
      <c r="L131" t="s">
        <v>503</v>
      </c>
      <c r="M131" t="s">
        <v>504</v>
      </c>
      <c r="N131" t="s">
        <v>505</v>
      </c>
      <c r="O131" t="s">
        <v>28</v>
      </c>
      <c r="P131">
        <v>7.55</v>
      </c>
      <c r="Q131">
        <v>8.8179999999999996</v>
      </c>
      <c r="R131">
        <v>0.161</v>
      </c>
      <c r="S131">
        <v>11</v>
      </c>
      <c r="T131" t="s">
        <v>29</v>
      </c>
      <c r="U131" t="s">
        <v>24</v>
      </c>
      <c r="V131" t="s">
        <v>24</v>
      </c>
    </row>
    <row r="132" spans="1:22" x14ac:dyDescent="0.35">
      <c r="A132" t="s">
        <v>506</v>
      </c>
      <c r="B132">
        <v>5.2907000000000002</v>
      </c>
      <c r="C132">
        <v>94.842299999999994</v>
      </c>
      <c r="D132">
        <v>75.831000000000003</v>
      </c>
      <c r="E132">
        <v>4.9000000000000004</v>
      </c>
      <c r="F132" t="s">
        <v>23</v>
      </c>
      <c r="G132">
        <v>63</v>
      </c>
      <c r="H132">
        <v>137</v>
      </c>
      <c r="I132">
        <v>2.097</v>
      </c>
      <c r="J132">
        <v>0.64</v>
      </c>
      <c r="K132" t="s">
        <v>24</v>
      </c>
      <c r="L132" t="s">
        <v>507</v>
      </c>
      <c r="M132" t="s">
        <v>508</v>
      </c>
      <c r="N132" t="s">
        <v>509</v>
      </c>
      <c r="O132" t="s">
        <v>28</v>
      </c>
      <c r="P132">
        <v>9.25</v>
      </c>
      <c r="Q132">
        <v>8.0429999999999993</v>
      </c>
      <c r="R132">
        <v>8.3000000000000004E-2</v>
      </c>
      <c r="S132">
        <v>46</v>
      </c>
      <c r="T132" t="s">
        <v>29</v>
      </c>
      <c r="U132" t="s">
        <v>24</v>
      </c>
      <c r="V132" t="s">
        <v>24</v>
      </c>
    </row>
    <row r="133" spans="1:22" x14ac:dyDescent="0.35">
      <c r="A133" t="s">
        <v>510</v>
      </c>
      <c r="B133">
        <v>36.607300000000002</v>
      </c>
      <c r="C133">
        <v>71.156400000000005</v>
      </c>
      <c r="D133">
        <v>237.51400000000001</v>
      </c>
      <c r="E133">
        <v>5.0999999999999996</v>
      </c>
      <c r="F133" t="s">
        <v>106</v>
      </c>
      <c r="G133">
        <v>131</v>
      </c>
      <c r="H133">
        <v>29</v>
      </c>
      <c r="I133">
        <v>2.589</v>
      </c>
      <c r="J133">
        <v>0.78</v>
      </c>
      <c r="K133" t="s">
        <v>24</v>
      </c>
      <c r="L133" t="s">
        <v>511</v>
      </c>
      <c r="M133" t="s">
        <v>512</v>
      </c>
      <c r="N133" t="s">
        <v>513</v>
      </c>
      <c r="O133" t="s">
        <v>28</v>
      </c>
      <c r="P133">
        <v>7.22</v>
      </c>
      <c r="Q133">
        <v>5.2619999999999996</v>
      </c>
      <c r="R133">
        <v>6.3E-2</v>
      </c>
      <c r="S133">
        <v>24</v>
      </c>
      <c r="T133" t="s">
        <v>29</v>
      </c>
      <c r="U133" t="s">
        <v>24</v>
      </c>
      <c r="V133" t="s">
        <v>24</v>
      </c>
    </row>
    <row r="134" spans="1:22" x14ac:dyDescent="0.35">
      <c r="A134" t="s">
        <v>514</v>
      </c>
      <c r="B134">
        <v>22.468</v>
      </c>
      <c r="C134">
        <v>94.326400000000007</v>
      </c>
      <c r="D134">
        <v>88.313999999999993</v>
      </c>
      <c r="E134">
        <v>4.2</v>
      </c>
      <c r="F134" t="s">
        <v>23</v>
      </c>
      <c r="G134">
        <v>28</v>
      </c>
      <c r="H134">
        <v>113</v>
      </c>
      <c r="I134">
        <v>1.371</v>
      </c>
      <c r="J134">
        <v>0.86</v>
      </c>
      <c r="K134" t="s">
        <v>24</v>
      </c>
      <c r="L134" t="s">
        <v>515</v>
      </c>
      <c r="M134" t="s">
        <v>516</v>
      </c>
      <c r="N134" t="s">
        <v>517</v>
      </c>
      <c r="O134" t="s">
        <v>28</v>
      </c>
      <c r="P134">
        <v>9.8699999999999992</v>
      </c>
      <c r="Q134">
        <v>4.6379999999999999</v>
      </c>
      <c r="R134">
        <v>0.13200000000000001</v>
      </c>
      <c r="S134">
        <v>17</v>
      </c>
      <c r="T134" t="s">
        <v>29</v>
      </c>
      <c r="U134" t="s">
        <v>24</v>
      </c>
      <c r="V134" t="s">
        <v>24</v>
      </c>
    </row>
    <row r="135" spans="1:22" x14ac:dyDescent="0.35">
      <c r="A135" t="s">
        <v>518</v>
      </c>
      <c r="B135">
        <v>29.0245</v>
      </c>
      <c r="C135">
        <v>85.368300000000005</v>
      </c>
      <c r="D135">
        <v>10</v>
      </c>
      <c r="E135">
        <v>4.0999999999999996</v>
      </c>
      <c r="F135" t="s">
        <v>23</v>
      </c>
      <c r="G135">
        <v>25</v>
      </c>
      <c r="H135">
        <v>163</v>
      </c>
      <c r="I135">
        <v>5.0720000000000001</v>
      </c>
      <c r="J135">
        <v>0.44</v>
      </c>
      <c r="K135" t="s">
        <v>24</v>
      </c>
      <c r="L135" t="s">
        <v>519</v>
      </c>
      <c r="M135" t="s">
        <v>516</v>
      </c>
      <c r="N135" t="s">
        <v>520</v>
      </c>
      <c r="O135" t="s">
        <v>28</v>
      </c>
      <c r="P135">
        <v>9.4600000000000009</v>
      </c>
      <c r="Q135">
        <v>1.84</v>
      </c>
      <c r="R135">
        <v>0.10299999999999999</v>
      </c>
      <c r="S135">
        <v>26</v>
      </c>
      <c r="T135" t="s">
        <v>29</v>
      </c>
      <c r="U135" t="s">
        <v>24</v>
      </c>
      <c r="V135" t="s">
        <v>24</v>
      </c>
    </row>
    <row r="136" spans="1:22" x14ac:dyDescent="0.35">
      <c r="A136" t="s">
        <v>521</v>
      </c>
      <c r="B136">
        <v>36.775399999999998</v>
      </c>
      <c r="C136">
        <v>72.951899999999995</v>
      </c>
      <c r="D136">
        <v>10</v>
      </c>
      <c r="E136">
        <v>4.9000000000000004</v>
      </c>
      <c r="F136" t="s">
        <v>23</v>
      </c>
      <c r="G136">
        <v>68</v>
      </c>
      <c r="H136">
        <v>79</v>
      </c>
      <c r="I136">
        <v>1.579</v>
      </c>
      <c r="J136">
        <v>0.98</v>
      </c>
      <c r="K136" t="s">
        <v>24</v>
      </c>
      <c r="L136" t="s">
        <v>522</v>
      </c>
      <c r="M136" t="s">
        <v>512</v>
      </c>
      <c r="N136" t="s">
        <v>523</v>
      </c>
      <c r="O136" t="s">
        <v>28</v>
      </c>
      <c r="P136">
        <v>7.46</v>
      </c>
      <c r="Q136">
        <v>1.853</v>
      </c>
      <c r="R136">
        <v>6.3E-2</v>
      </c>
      <c r="S136">
        <v>79</v>
      </c>
      <c r="T136" t="s">
        <v>29</v>
      </c>
      <c r="U136" t="s">
        <v>24</v>
      </c>
      <c r="V136" t="s">
        <v>24</v>
      </c>
    </row>
    <row r="137" spans="1:22" x14ac:dyDescent="0.35">
      <c r="A137" t="s">
        <v>524</v>
      </c>
      <c r="B137">
        <v>36.9739</v>
      </c>
      <c r="C137">
        <v>72.725899999999996</v>
      </c>
      <c r="D137">
        <v>10</v>
      </c>
      <c r="E137">
        <v>4.2</v>
      </c>
      <c r="F137" t="s">
        <v>23</v>
      </c>
      <c r="G137">
        <v>19</v>
      </c>
      <c r="H137">
        <v>153</v>
      </c>
      <c r="I137">
        <v>1.35</v>
      </c>
      <c r="J137">
        <v>0.79</v>
      </c>
      <c r="K137" t="s">
        <v>24</v>
      </c>
      <c r="L137" t="s">
        <v>525</v>
      </c>
      <c r="M137" t="s">
        <v>526</v>
      </c>
      <c r="N137" t="s">
        <v>527</v>
      </c>
      <c r="O137" t="s">
        <v>28</v>
      </c>
      <c r="P137">
        <v>11.18</v>
      </c>
      <c r="Q137">
        <v>1.9750000000000001</v>
      </c>
      <c r="R137">
        <v>0.128</v>
      </c>
      <c r="S137">
        <v>17</v>
      </c>
      <c r="T137" t="s">
        <v>29</v>
      </c>
      <c r="U137" t="s">
        <v>24</v>
      </c>
      <c r="V137" t="s">
        <v>24</v>
      </c>
    </row>
    <row r="138" spans="1:22" x14ac:dyDescent="0.35">
      <c r="A138" t="s">
        <v>528</v>
      </c>
      <c r="B138">
        <v>30.098099999999999</v>
      </c>
      <c r="C138">
        <v>70.119200000000006</v>
      </c>
      <c r="D138">
        <v>10</v>
      </c>
      <c r="E138">
        <v>4.7</v>
      </c>
      <c r="F138" t="s">
        <v>23</v>
      </c>
      <c r="G138">
        <v>66</v>
      </c>
      <c r="H138">
        <v>100</v>
      </c>
      <c r="I138">
        <v>4.4820000000000002</v>
      </c>
      <c r="J138">
        <v>0.73</v>
      </c>
      <c r="K138" t="s">
        <v>24</v>
      </c>
      <c r="L138" t="s">
        <v>529</v>
      </c>
      <c r="M138" t="s">
        <v>526</v>
      </c>
      <c r="N138" t="s">
        <v>530</v>
      </c>
      <c r="O138" t="s">
        <v>28</v>
      </c>
      <c r="P138">
        <v>7.3</v>
      </c>
      <c r="Q138">
        <v>1.8839999999999999</v>
      </c>
      <c r="R138">
        <v>8.5000000000000006E-2</v>
      </c>
      <c r="S138">
        <v>42</v>
      </c>
      <c r="T138" t="s">
        <v>29</v>
      </c>
      <c r="U138" t="s">
        <v>24</v>
      </c>
      <c r="V138" t="s">
        <v>24</v>
      </c>
    </row>
    <row r="139" spans="1:22" x14ac:dyDescent="0.35">
      <c r="A139" t="s">
        <v>531</v>
      </c>
      <c r="B139">
        <v>36.523099999999999</v>
      </c>
      <c r="C139">
        <v>70.648399999999995</v>
      </c>
      <c r="D139">
        <v>197.74100000000001</v>
      </c>
      <c r="E139">
        <v>4</v>
      </c>
      <c r="F139" t="s">
        <v>23</v>
      </c>
      <c r="G139">
        <v>27</v>
      </c>
      <c r="H139">
        <v>173</v>
      </c>
      <c r="I139">
        <v>2.3079999999999998</v>
      </c>
      <c r="J139">
        <v>0.71</v>
      </c>
      <c r="K139" t="s">
        <v>24</v>
      </c>
      <c r="L139" t="s">
        <v>532</v>
      </c>
      <c r="M139" t="s">
        <v>526</v>
      </c>
      <c r="N139" t="s">
        <v>533</v>
      </c>
      <c r="O139" t="s">
        <v>28</v>
      </c>
      <c r="P139">
        <v>7.95</v>
      </c>
      <c r="Q139">
        <v>6.0279999999999996</v>
      </c>
      <c r="R139">
        <v>0.14399999999999999</v>
      </c>
      <c r="S139">
        <v>13</v>
      </c>
      <c r="T139" t="s">
        <v>29</v>
      </c>
      <c r="U139" t="s">
        <v>24</v>
      </c>
      <c r="V139" t="s">
        <v>24</v>
      </c>
    </row>
    <row r="140" spans="1:22" x14ac:dyDescent="0.35">
      <c r="A140" t="s">
        <v>534</v>
      </c>
      <c r="B140">
        <v>36.299700000000001</v>
      </c>
      <c r="C140">
        <v>69.5334</v>
      </c>
      <c r="D140">
        <v>129.30099999999999</v>
      </c>
      <c r="E140">
        <v>4.2</v>
      </c>
      <c r="F140" t="s">
        <v>23</v>
      </c>
      <c r="G140">
        <v>51</v>
      </c>
      <c r="H140">
        <v>103</v>
      </c>
      <c r="I140">
        <v>1.81</v>
      </c>
      <c r="J140">
        <v>0.64</v>
      </c>
      <c r="K140" t="s">
        <v>24</v>
      </c>
      <c r="L140" t="s">
        <v>535</v>
      </c>
      <c r="M140" t="s">
        <v>536</v>
      </c>
      <c r="N140" t="s">
        <v>537</v>
      </c>
      <c r="O140" t="s">
        <v>28</v>
      </c>
      <c r="P140">
        <v>6.12</v>
      </c>
      <c r="Q140">
        <v>9.2159999999999993</v>
      </c>
      <c r="R140">
        <v>0.105</v>
      </c>
      <c r="S140">
        <v>25</v>
      </c>
      <c r="T140" t="s">
        <v>29</v>
      </c>
      <c r="U140" t="s">
        <v>24</v>
      </c>
      <c r="V140" t="s">
        <v>24</v>
      </c>
    </row>
    <row r="141" spans="1:22" x14ac:dyDescent="0.35">
      <c r="A141" t="s">
        <v>538</v>
      </c>
      <c r="B141">
        <v>37.023800000000001</v>
      </c>
      <c r="C141">
        <v>72.768600000000006</v>
      </c>
      <c r="D141">
        <v>79.311000000000007</v>
      </c>
      <c r="E141">
        <v>4.4000000000000004</v>
      </c>
      <c r="F141" t="s">
        <v>23</v>
      </c>
      <c r="G141">
        <v>40</v>
      </c>
      <c r="H141">
        <v>107</v>
      </c>
      <c r="I141">
        <v>1.306</v>
      </c>
      <c r="J141">
        <v>0.47</v>
      </c>
      <c r="K141" t="s">
        <v>24</v>
      </c>
      <c r="L141" t="s">
        <v>539</v>
      </c>
      <c r="M141" t="s">
        <v>536</v>
      </c>
      <c r="N141" t="s">
        <v>540</v>
      </c>
      <c r="O141" t="s">
        <v>28</v>
      </c>
      <c r="P141">
        <v>8.52</v>
      </c>
      <c r="Q141">
        <v>7.8920000000000003</v>
      </c>
      <c r="R141">
        <v>9.2999999999999999E-2</v>
      </c>
      <c r="S141">
        <v>33</v>
      </c>
      <c r="T141" t="s">
        <v>29</v>
      </c>
      <c r="U141" t="s">
        <v>24</v>
      </c>
      <c r="V141" t="s">
        <v>24</v>
      </c>
    </row>
    <row r="142" spans="1:22" x14ac:dyDescent="0.35">
      <c r="A142" t="s">
        <v>541</v>
      </c>
      <c r="B142">
        <v>36.860199999999999</v>
      </c>
      <c r="C142">
        <v>72.874099999999999</v>
      </c>
      <c r="D142">
        <v>10</v>
      </c>
      <c r="E142">
        <v>5</v>
      </c>
      <c r="F142" t="s">
        <v>23</v>
      </c>
      <c r="G142">
        <v>59</v>
      </c>
      <c r="H142">
        <v>98</v>
      </c>
      <c r="I142">
        <v>1.4830000000000001</v>
      </c>
      <c r="J142">
        <v>0.72</v>
      </c>
      <c r="K142" t="s">
        <v>24</v>
      </c>
      <c r="L142" t="s">
        <v>542</v>
      </c>
      <c r="M142" t="s">
        <v>536</v>
      </c>
      <c r="N142" t="s">
        <v>543</v>
      </c>
      <c r="O142" t="s">
        <v>28</v>
      </c>
      <c r="P142">
        <v>6.67</v>
      </c>
      <c r="Q142">
        <v>1.756</v>
      </c>
      <c r="R142">
        <v>4.8000000000000001E-2</v>
      </c>
      <c r="S142">
        <v>145</v>
      </c>
      <c r="T142" t="s">
        <v>29</v>
      </c>
      <c r="U142" t="s">
        <v>24</v>
      </c>
      <c r="V142" t="s">
        <v>24</v>
      </c>
    </row>
    <row r="143" spans="1:22" x14ac:dyDescent="0.35">
      <c r="A143" t="s">
        <v>544</v>
      </c>
      <c r="B143">
        <v>36.906199999999998</v>
      </c>
      <c r="C143">
        <v>72.866</v>
      </c>
      <c r="D143">
        <v>10</v>
      </c>
      <c r="E143">
        <v>4.3</v>
      </c>
      <c r="F143" t="s">
        <v>23</v>
      </c>
      <c r="G143">
        <v>31</v>
      </c>
      <c r="H143">
        <v>251</v>
      </c>
      <c r="I143">
        <v>1.4359999999999999</v>
      </c>
      <c r="J143">
        <v>0.55000000000000004</v>
      </c>
      <c r="K143" t="s">
        <v>24</v>
      </c>
      <c r="L143" t="s">
        <v>545</v>
      </c>
      <c r="M143" t="s">
        <v>536</v>
      </c>
      <c r="N143" t="s">
        <v>546</v>
      </c>
      <c r="O143" t="s">
        <v>28</v>
      </c>
      <c r="P143">
        <v>8.74</v>
      </c>
      <c r="Q143">
        <v>1.98</v>
      </c>
      <c r="R143">
        <v>0.111</v>
      </c>
      <c r="S143">
        <v>23</v>
      </c>
      <c r="T143" t="s">
        <v>29</v>
      </c>
      <c r="U143" t="s">
        <v>24</v>
      </c>
      <c r="V143" t="s">
        <v>24</v>
      </c>
    </row>
    <row r="144" spans="1:22" x14ac:dyDescent="0.35">
      <c r="A144" t="s">
        <v>547</v>
      </c>
      <c r="B144">
        <v>37.065199999999997</v>
      </c>
      <c r="C144">
        <v>72.377399999999994</v>
      </c>
      <c r="D144">
        <v>10</v>
      </c>
      <c r="E144">
        <v>4.4000000000000004</v>
      </c>
      <c r="F144" t="s">
        <v>23</v>
      </c>
      <c r="G144">
        <v>9</v>
      </c>
      <c r="H144">
        <v>131</v>
      </c>
      <c r="I144">
        <v>1.248</v>
      </c>
      <c r="J144">
        <v>1.38</v>
      </c>
      <c r="K144" t="s">
        <v>24</v>
      </c>
      <c r="L144" t="s">
        <v>548</v>
      </c>
      <c r="M144" t="s">
        <v>549</v>
      </c>
      <c r="N144" t="s">
        <v>550</v>
      </c>
      <c r="O144" t="s">
        <v>28</v>
      </c>
      <c r="P144">
        <v>11.52</v>
      </c>
      <c r="Q144">
        <v>1.9079999999999999</v>
      </c>
      <c r="R144">
        <v>0.20200000000000001</v>
      </c>
      <c r="S144">
        <v>7</v>
      </c>
      <c r="T144" t="s">
        <v>29</v>
      </c>
      <c r="U144" t="s">
        <v>24</v>
      </c>
      <c r="V144" t="s">
        <v>24</v>
      </c>
    </row>
    <row r="145" spans="1:22" x14ac:dyDescent="0.35">
      <c r="A145" t="s">
        <v>551</v>
      </c>
      <c r="B145">
        <v>36.741900000000001</v>
      </c>
      <c r="C145">
        <v>73.053799999999995</v>
      </c>
      <c r="D145">
        <v>10</v>
      </c>
      <c r="E145">
        <v>4.5</v>
      </c>
      <c r="F145" t="s">
        <v>23</v>
      </c>
      <c r="G145">
        <v>26</v>
      </c>
      <c r="H145">
        <v>110</v>
      </c>
      <c r="I145">
        <v>1.6319999999999999</v>
      </c>
      <c r="J145">
        <v>0.81</v>
      </c>
      <c r="K145" t="s">
        <v>24</v>
      </c>
      <c r="L145" t="s">
        <v>552</v>
      </c>
      <c r="M145" t="s">
        <v>549</v>
      </c>
      <c r="N145" t="s">
        <v>553</v>
      </c>
      <c r="O145" t="s">
        <v>28</v>
      </c>
      <c r="P145">
        <v>8.48</v>
      </c>
      <c r="Q145">
        <v>1.919</v>
      </c>
      <c r="R145">
        <v>0.113</v>
      </c>
      <c r="S145">
        <v>23</v>
      </c>
      <c r="T145" t="s">
        <v>29</v>
      </c>
      <c r="U145" t="s">
        <v>24</v>
      </c>
      <c r="V145" t="s">
        <v>24</v>
      </c>
    </row>
    <row r="146" spans="1:22" x14ac:dyDescent="0.35">
      <c r="A146" t="s">
        <v>554</v>
      </c>
      <c r="B146">
        <v>17.007899999999999</v>
      </c>
      <c r="C146">
        <v>96.165899999999993</v>
      </c>
      <c r="D146">
        <v>10</v>
      </c>
      <c r="E146">
        <v>3.9</v>
      </c>
      <c r="F146" t="s">
        <v>23</v>
      </c>
      <c r="G146">
        <v>17</v>
      </c>
      <c r="H146">
        <v>124</v>
      </c>
      <c r="I146">
        <v>0.14299999999999999</v>
      </c>
      <c r="J146">
        <v>0.65</v>
      </c>
      <c r="K146" t="s">
        <v>24</v>
      </c>
      <c r="L146" t="s">
        <v>555</v>
      </c>
      <c r="M146" t="s">
        <v>516</v>
      </c>
      <c r="N146" t="s">
        <v>556</v>
      </c>
      <c r="O146" t="s">
        <v>28</v>
      </c>
      <c r="P146">
        <v>7.4</v>
      </c>
      <c r="Q146">
        <v>1.964</v>
      </c>
      <c r="R146">
        <v>0.17100000000000001</v>
      </c>
      <c r="S146">
        <v>10</v>
      </c>
      <c r="T146" t="s">
        <v>29</v>
      </c>
      <c r="U146" t="s">
        <v>24</v>
      </c>
      <c r="V146" t="s">
        <v>24</v>
      </c>
    </row>
    <row r="147" spans="1:22" x14ac:dyDescent="0.35">
      <c r="A147" t="s">
        <v>557</v>
      </c>
      <c r="B147">
        <v>36.931600000000003</v>
      </c>
      <c r="C147">
        <v>72.805999999999997</v>
      </c>
      <c r="D147">
        <v>10</v>
      </c>
      <c r="E147">
        <v>4.5</v>
      </c>
      <c r="F147" t="s">
        <v>23</v>
      </c>
      <c r="G147">
        <v>41</v>
      </c>
      <c r="H147">
        <v>106</v>
      </c>
      <c r="I147">
        <v>1.4019999999999999</v>
      </c>
      <c r="J147">
        <v>0.68</v>
      </c>
      <c r="K147" t="s">
        <v>24</v>
      </c>
      <c r="L147" t="s">
        <v>558</v>
      </c>
      <c r="M147" t="s">
        <v>559</v>
      </c>
      <c r="N147" t="s">
        <v>560</v>
      </c>
      <c r="O147" t="s">
        <v>28</v>
      </c>
      <c r="P147">
        <v>8.35</v>
      </c>
      <c r="Q147">
        <v>1.9039999999999999</v>
      </c>
      <c r="R147">
        <v>7.0000000000000007E-2</v>
      </c>
      <c r="S147">
        <v>60</v>
      </c>
      <c r="T147" t="s">
        <v>29</v>
      </c>
      <c r="U147" t="s">
        <v>24</v>
      </c>
      <c r="V147" t="s">
        <v>24</v>
      </c>
    </row>
    <row r="148" spans="1:22" x14ac:dyDescent="0.35">
      <c r="A148" t="s">
        <v>561</v>
      </c>
      <c r="B148">
        <v>36.757199999999997</v>
      </c>
      <c r="C148">
        <v>72.806399999999996</v>
      </c>
      <c r="D148">
        <v>8</v>
      </c>
      <c r="E148">
        <v>5.5</v>
      </c>
      <c r="F148" t="s">
        <v>106</v>
      </c>
      <c r="G148">
        <v>110</v>
      </c>
      <c r="H148">
        <v>41</v>
      </c>
      <c r="I148">
        <v>1.5740000000000001</v>
      </c>
      <c r="J148">
        <v>0.94</v>
      </c>
      <c r="K148" t="s">
        <v>24</v>
      </c>
      <c r="L148" t="s">
        <v>562</v>
      </c>
      <c r="M148" t="s">
        <v>559</v>
      </c>
      <c r="N148" t="s">
        <v>563</v>
      </c>
      <c r="O148" t="s">
        <v>28</v>
      </c>
      <c r="P148">
        <v>7.64</v>
      </c>
      <c r="Q148">
        <v>1.839</v>
      </c>
      <c r="R148">
        <v>6.3E-2</v>
      </c>
      <c r="S148">
        <v>24</v>
      </c>
      <c r="T148" t="s">
        <v>29</v>
      </c>
      <c r="U148" t="s">
        <v>24</v>
      </c>
      <c r="V148" t="s">
        <v>24</v>
      </c>
    </row>
    <row r="149" spans="1:22" x14ac:dyDescent="0.35">
      <c r="A149" t="s">
        <v>564</v>
      </c>
      <c r="B149">
        <v>34.342300000000002</v>
      </c>
      <c r="C149">
        <v>70.857100000000003</v>
      </c>
      <c r="D149">
        <v>10</v>
      </c>
      <c r="E149">
        <v>4.7</v>
      </c>
      <c r="F149" t="s">
        <v>23</v>
      </c>
      <c r="G149">
        <v>61</v>
      </c>
      <c r="H149">
        <v>132</v>
      </c>
      <c r="I149">
        <v>1.4339999999999999</v>
      </c>
      <c r="J149">
        <v>1.18</v>
      </c>
      <c r="K149" t="s">
        <v>24</v>
      </c>
      <c r="L149" t="s">
        <v>565</v>
      </c>
      <c r="M149" t="s">
        <v>566</v>
      </c>
      <c r="N149" t="s">
        <v>567</v>
      </c>
      <c r="O149" t="s">
        <v>28</v>
      </c>
      <c r="P149">
        <v>7.96</v>
      </c>
      <c r="Q149">
        <v>1.8859999999999999</v>
      </c>
      <c r="R149">
        <v>7.4999999999999997E-2</v>
      </c>
      <c r="S149">
        <v>53</v>
      </c>
      <c r="T149" t="s">
        <v>29</v>
      </c>
      <c r="U149" t="s">
        <v>24</v>
      </c>
      <c r="V149" t="s">
        <v>24</v>
      </c>
    </row>
    <row r="150" spans="1:22" x14ac:dyDescent="0.35">
      <c r="A150" t="s">
        <v>568</v>
      </c>
      <c r="B150">
        <v>13.357699999999999</v>
      </c>
      <c r="C150">
        <v>92.556399999999996</v>
      </c>
      <c r="D150">
        <v>15.163</v>
      </c>
      <c r="E150">
        <v>5</v>
      </c>
      <c r="F150" t="s">
        <v>23</v>
      </c>
      <c r="G150">
        <v>89</v>
      </c>
      <c r="H150">
        <v>65</v>
      </c>
      <c r="I150">
        <v>4.9210000000000003</v>
      </c>
      <c r="J150">
        <v>0.85</v>
      </c>
      <c r="K150" t="s">
        <v>24</v>
      </c>
      <c r="L150" t="s">
        <v>569</v>
      </c>
      <c r="M150" t="s">
        <v>566</v>
      </c>
      <c r="N150" t="s">
        <v>570</v>
      </c>
      <c r="O150" t="s">
        <v>28</v>
      </c>
      <c r="P150">
        <v>9.59</v>
      </c>
      <c r="Q150">
        <v>4.4089999999999998</v>
      </c>
      <c r="R150">
        <v>5.6000000000000001E-2</v>
      </c>
      <c r="S150">
        <v>105</v>
      </c>
      <c r="T150" t="s">
        <v>29</v>
      </c>
      <c r="U150" t="s">
        <v>24</v>
      </c>
      <c r="V150" t="s">
        <v>24</v>
      </c>
    </row>
    <row r="151" spans="1:22" x14ac:dyDescent="0.35">
      <c r="A151" t="s">
        <v>571</v>
      </c>
      <c r="B151">
        <v>24.790500000000002</v>
      </c>
      <c r="C151">
        <v>95.478200000000001</v>
      </c>
      <c r="D151">
        <v>191.422</v>
      </c>
      <c r="E151">
        <v>4.8</v>
      </c>
      <c r="F151" t="s">
        <v>23</v>
      </c>
      <c r="G151">
        <v>77</v>
      </c>
      <c r="H151">
        <v>53</v>
      </c>
      <c r="I151">
        <v>3.605</v>
      </c>
      <c r="J151">
        <v>0.56999999999999995</v>
      </c>
      <c r="K151" t="s">
        <v>24</v>
      </c>
      <c r="L151" t="s">
        <v>572</v>
      </c>
      <c r="M151" t="s">
        <v>573</v>
      </c>
      <c r="N151" t="s">
        <v>574</v>
      </c>
      <c r="O151" t="s">
        <v>28</v>
      </c>
      <c r="P151">
        <v>8.16</v>
      </c>
      <c r="Q151">
        <v>6.2830000000000004</v>
      </c>
      <c r="R151">
        <v>6.9000000000000006E-2</v>
      </c>
      <c r="S151">
        <v>65</v>
      </c>
      <c r="T151" t="s">
        <v>29</v>
      </c>
      <c r="U151" t="s">
        <v>24</v>
      </c>
      <c r="V151" t="s">
        <v>24</v>
      </c>
    </row>
    <row r="152" spans="1:22" x14ac:dyDescent="0.35">
      <c r="A152" t="s">
        <v>575</v>
      </c>
      <c r="B152">
        <v>22.813099999999999</v>
      </c>
      <c r="C152">
        <v>95.841300000000004</v>
      </c>
      <c r="D152">
        <v>10</v>
      </c>
      <c r="E152">
        <v>4.4000000000000004</v>
      </c>
      <c r="F152" t="s">
        <v>23</v>
      </c>
      <c r="G152">
        <v>26</v>
      </c>
      <c r="H152">
        <v>99</v>
      </c>
      <c r="I152">
        <v>1.8149999999999999</v>
      </c>
      <c r="J152">
        <v>0.72</v>
      </c>
      <c r="K152" t="s">
        <v>24</v>
      </c>
      <c r="L152" t="s">
        <v>576</v>
      </c>
      <c r="M152" t="s">
        <v>577</v>
      </c>
      <c r="N152" t="s">
        <v>578</v>
      </c>
      <c r="O152" t="s">
        <v>28</v>
      </c>
      <c r="P152">
        <v>9.32</v>
      </c>
      <c r="Q152">
        <v>1.919</v>
      </c>
      <c r="R152">
        <v>0.13400000000000001</v>
      </c>
      <c r="S152">
        <v>16</v>
      </c>
      <c r="T152" t="s">
        <v>29</v>
      </c>
      <c r="U152" t="s">
        <v>24</v>
      </c>
      <c r="V152" t="s">
        <v>24</v>
      </c>
    </row>
    <row r="153" spans="1:22" x14ac:dyDescent="0.35">
      <c r="A153" t="s">
        <v>579</v>
      </c>
      <c r="B153">
        <v>36.681899999999999</v>
      </c>
      <c r="C153">
        <v>70.641499999999994</v>
      </c>
      <c r="D153">
        <v>270.25200000000001</v>
      </c>
      <c r="E153">
        <v>4.2</v>
      </c>
      <c r="F153" t="s">
        <v>23</v>
      </c>
      <c r="G153">
        <v>40</v>
      </c>
      <c r="H153">
        <v>91</v>
      </c>
      <c r="I153">
        <v>2.1909999999999998</v>
      </c>
      <c r="J153">
        <v>0.73</v>
      </c>
      <c r="K153" t="s">
        <v>24</v>
      </c>
      <c r="L153" t="s">
        <v>580</v>
      </c>
      <c r="M153" t="s">
        <v>581</v>
      </c>
      <c r="N153" t="s">
        <v>582</v>
      </c>
      <c r="O153" t="s">
        <v>28</v>
      </c>
      <c r="P153">
        <v>8.8699999999999992</v>
      </c>
      <c r="Q153">
        <v>8.0009999999999994</v>
      </c>
      <c r="R153">
        <v>0.13200000000000001</v>
      </c>
      <c r="S153">
        <v>16</v>
      </c>
      <c r="T153" t="s">
        <v>29</v>
      </c>
      <c r="U153" t="s">
        <v>24</v>
      </c>
      <c r="V153" t="s">
        <v>24</v>
      </c>
    </row>
    <row r="154" spans="1:22" x14ac:dyDescent="0.35">
      <c r="A154" t="s">
        <v>583</v>
      </c>
      <c r="B154">
        <v>29.638999999999999</v>
      </c>
      <c r="C154">
        <v>81.421000000000006</v>
      </c>
      <c r="D154">
        <v>10</v>
      </c>
      <c r="E154">
        <v>4.5999999999999996</v>
      </c>
      <c r="F154" t="s">
        <v>23</v>
      </c>
      <c r="G154">
        <v>76</v>
      </c>
      <c r="H154">
        <v>45</v>
      </c>
      <c r="I154">
        <v>8.4450000000000003</v>
      </c>
      <c r="J154">
        <v>0.76</v>
      </c>
      <c r="K154" t="s">
        <v>24</v>
      </c>
      <c r="L154" t="s">
        <v>584</v>
      </c>
      <c r="M154" t="s">
        <v>585</v>
      </c>
      <c r="N154" t="s">
        <v>586</v>
      </c>
      <c r="O154" t="s">
        <v>28</v>
      </c>
      <c r="P154">
        <v>9.4499999999999993</v>
      </c>
      <c r="Q154">
        <v>1.8859999999999999</v>
      </c>
      <c r="R154">
        <v>7.5999999999999998E-2</v>
      </c>
      <c r="S154">
        <v>51</v>
      </c>
      <c r="T154" t="s">
        <v>29</v>
      </c>
      <c r="U154" t="s">
        <v>24</v>
      </c>
      <c r="V154" t="s">
        <v>24</v>
      </c>
    </row>
    <row r="155" spans="1:22" x14ac:dyDescent="0.35">
      <c r="A155" t="s">
        <v>587</v>
      </c>
      <c r="B155">
        <v>36.646000000000001</v>
      </c>
      <c r="C155">
        <v>71.143299999999996</v>
      </c>
      <c r="D155">
        <v>88.953999999999994</v>
      </c>
      <c r="E155">
        <v>4</v>
      </c>
      <c r="F155" t="s">
        <v>23</v>
      </c>
      <c r="G155">
        <v>21</v>
      </c>
      <c r="H155">
        <v>96</v>
      </c>
      <c r="I155">
        <v>1.9770000000000001</v>
      </c>
      <c r="J155">
        <v>0.55000000000000004</v>
      </c>
      <c r="K155" t="s">
        <v>24</v>
      </c>
      <c r="L155" t="s">
        <v>588</v>
      </c>
      <c r="M155" t="s">
        <v>585</v>
      </c>
      <c r="N155" t="s">
        <v>589</v>
      </c>
      <c r="O155" t="s">
        <v>28</v>
      </c>
      <c r="P155">
        <v>7.47</v>
      </c>
      <c r="Q155">
        <v>10.212999999999999</v>
      </c>
      <c r="R155">
        <v>0.13800000000000001</v>
      </c>
      <c r="S155">
        <v>15</v>
      </c>
      <c r="T155" t="s">
        <v>29</v>
      </c>
      <c r="U155" t="s">
        <v>24</v>
      </c>
      <c r="V155" t="s">
        <v>24</v>
      </c>
    </row>
    <row r="156" spans="1:22" x14ac:dyDescent="0.35">
      <c r="A156" t="s">
        <v>590</v>
      </c>
      <c r="B156">
        <v>30.9115</v>
      </c>
      <c r="C156">
        <v>77.390799999999999</v>
      </c>
      <c r="D156">
        <v>15.385999999999999</v>
      </c>
      <c r="E156">
        <v>4.4000000000000004</v>
      </c>
      <c r="F156" t="s">
        <v>23</v>
      </c>
      <c r="G156">
        <v>39</v>
      </c>
      <c r="H156">
        <v>119</v>
      </c>
      <c r="I156">
        <v>7.8289999999999997</v>
      </c>
      <c r="J156">
        <v>0.82</v>
      </c>
      <c r="K156" t="s">
        <v>24</v>
      </c>
      <c r="L156" t="s">
        <v>591</v>
      </c>
      <c r="M156" t="s">
        <v>592</v>
      </c>
      <c r="N156" t="s">
        <v>593</v>
      </c>
      <c r="O156" t="s">
        <v>28</v>
      </c>
      <c r="P156">
        <v>14.28</v>
      </c>
      <c r="Q156">
        <v>4.8239999999999998</v>
      </c>
      <c r="R156">
        <v>0.108</v>
      </c>
      <c r="S156">
        <v>25</v>
      </c>
      <c r="T156" t="s">
        <v>29</v>
      </c>
      <c r="U156" t="s">
        <v>24</v>
      </c>
      <c r="V156" t="s">
        <v>24</v>
      </c>
    </row>
    <row r="157" spans="1:22" x14ac:dyDescent="0.35">
      <c r="A157" t="s">
        <v>594</v>
      </c>
      <c r="B157">
        <v>36.798900000000003</v>
      </c>
      <c r="C157">
        <v>74.549599999999998</v>
      </c>
      <c r="D157">
        <v>10</v>
      </c>
      <c r="E157">
        <v>4.7</v>
      </c>
      <c r="F157" t="s">
        <v>23</v>
      </c>
      <c r="G157">
        <v>77</v>
      </c>
      <c r="H157">
        <v>84</v>
      </c>
      <c r="I157">
        <v>2.2309999999999999</v>
      </c>
      <c r="J157">
        <v>0.73</v>
      </c>
      <c r="K157" t="s">
        <v>24</v>
      </c>
      <c r="L157" t="s">
        <v>595</v>
      </c>
      <c r="M157" t="s">
        <v>596</v>
      </c>
      <c r="N157" t="s">
        <v>597</v>
      </c>
      <c r="O157" t="s">
        <v>28</v>
      </c>
      <c r="P157">
        <v>9.58</v>
      </c>
      <c r="Q157">
        <v>1.841</v>
      </c>
      <c r="R157">
        <v>6.2E-2</v>
      </c>
      <c r="S157">
        <v>79</v>
      </c>
      <c r="T157" t="s">
        <v>29</v>
      </c>
      <c r="U157" t="s">
        <v>24</v>
      </c>
      <c r="V157" t="s">
        <v>24</v>
      </c>
    </row>
    <row r="158" spans="1:22" x14ac:dyDescent="0.35">
      <c r="A158" t="s">
        <v>598</v>
      </c>
      <c r="B158">
        <v>22.4404</v>
      </c>
      <c r="C158">
        <v>94.531899999999993</v>
      </c>
      <c r="D158">
        <v>105.63</v>
      </c>
      <c r="E158">
        <v>4.5</v>
      </c>
      <c r="F158" t="s">
        <v>23</v>
      </c>
      <c r="G158">
        <v>84</v>
      </c>
      <c r="H158">
        <v>52</v>
      </c>
      <c r="I158">
        <v>1.28</v>
      </c>
      <c r="J158">
        <v>0.43</v>
      </c>
      <c r="K158" t="s">
        <v>24</v>
      </c>
      <c r="L158" t="s">
        <v>599</v>
      </c>
      <c r="M158" t="s">
        <v>600</v>
      </c>
      <c r="N158" t="s">
        <v>601</v>
      </c>
      <c r="O158" t="s">
        <v>28</v>
      </c>
      <c r="P158">
        <v>8.1300000000000008</v>
      </c>
      <c r="Q158">
        <v>6.7850000000000001</v>
      </c>
      <c r="R158">
        <v>6.6000000000000003E-2</v>
      </c>
      <c r="S158">
        <v>67</v>
      </c>
      <c r="T158" t="s">
        <v>29</v>
      </c>
      <c r="U158" t="s">
        <v>24</v>
      </c>
      <c r="V158" t="s">
        <v>24</v>
      </c>
    </row>
    <row r="159" spans="1:22" x14ac:dyDescent="0.35">
      <c r="A159" t="s">
        <v>602</v>
      </c>
      <c r="B159">
        <v>30.5334</v>
      </c>
      <c r="C159">
        <v>103.2064</v>
      </c>
      <c r="D159">
        <v>10</v>
      </c>
      <c r="E159">
        <v>4.9000000000000004</v>
      </c>
      <c r="F159" t="s">
        <v>23</v>
      </c>
      <c r="G159">
        <v>64</v>
      </c>
      <c r="H159">
        <v>39</v>
      </c>
      <c r="I159">
        <v>5.423</v>
      </c>
      <c r="J159">
        <v>0.78</v>
      </c>
      <c r="K159" t="s">
        <v>24</v>
      </c>
      <c r="L159" t="s">
        <v>603</v>
      </c>
      <c r="M159" t="s">
        <v>604</v>
      </c>
      <c r="N159" t="s">
        <v>605</v>
      </c>
      <c r="O159" t="s">
        <v>28</v>
      </c>
      <c r="P159">
        <v>4.93</v>
      </c>
      <c r="Q159">
        <v>1.8859999999999999</v>
      </c>
      <c r="R159">
        <v>7.0999999999999994E-2</v>
      </c>
      <c r="S159">
        <v>62</v>
      </c>
      <c r="T159" t="s">
        <v>29</v>
      </c>
      <c r="U159" t="s">
        <v>24</v>
      </c>
      <c r="V159" t="s">
        <v>24</v>
      </c>
    </row>
    <row r="160" spans="1:22" x14ac:dyDescent="0.35">
      <c r="A160" t="s">
        <v>606</v>
      </c>
      <c r="B160">
        <v>31.170300000000001</v>
      </c>
      <c r="C160">
        <v>71.028499999999994</v>
      </c>
      <c r="D160">
        <v>10</v>
      </c>
      <c r="E160">
        <v>4.5999999999999996</v>
      </c>
      <c r="F160" t="s">
        <v>23</v>
      </c>
      <c r="G160">
        <v>56</v>
      </c>
      <c r="H160">
        <v>108</v>
      </c>
      <c r="I160">
        <v>3.6960000000000002</v>
      </c>
      <c r="J160">
        <v>0.73</v>
      </c>
      <c r="K160" t="s">
        <v>24</v>
      </c>
      <c r="L160" t="s">
        <v>607</v>
      </c>
      <c r="M160" t="s">
        <v>608</v>
      </c>
      <c r="N160" t="s">
        <v>609</v>
      </c>
      <c r="O160" t="s">
        <v>28</v>
      </c>
      <c r="P160">
        <v>9.93</v>
      </c>
      <c r="Q160">
        <v>1.9059999999999999</v>
      </c>
      <c r="R160">
        <v>7.3999999999999996E-2</v>
      </c>
      <c r="S160">
        <v>55</v>
      </c>
      <c r="T160" t="s">
        <v>29</v>
      </c>
      <c r="U160" t="s">
        <v>24</v>
      </c>
      <c r="V160" t="s">
        <v>24</v>
      </c>
    </row>
    <row r="161" spans="1:22" x14ac:dyDescent="0.35">
      <c r="A161" t="s">
        <v>610</v>
      </c>
      <c r="B161">
        <v>27.0929</v>
      </c>
      <c r="C161">
        <v>103.50020000000001</v>
      </c>
      <c r="D161">
        <v>10</v>
      </c>
      <c r="E161">
        <v>5.2</v>
      </c>
      <c r="F161" t="s">
        <v>23</v>
      </c>
      <c r="G161">
        <v>70</v>
      </c>
      <c r="H161">
        <v>46</v>
      </c>
      <c r="I161">
        <v>1.952</v>
      </c>
      <c r="J161">
        <v>0.8</v>
      </c>
      <c r="K161" t="s">
        <v>24</v>
      </c>
      <c r="L161" t="s">
        <v>611</v>
      </c>
      <c r="M161" t="s">
        <v>612</v>
      </c>
      <c r="N161" t="s">
        <v>613</v>
      </c>
      <c r="O161" t="s">
        <v>28</v>
      </c>
      <c r="P161">
        <v>8.0299999999999994</v>
      </c>
      <c r="Q161">
        <v>1.8420000000000001</v>
      </c>
      <c r="R161">
        <v>5.1999999999999998E-2</v>
      </c>
      <c r="S161">
        <v>123</v>
      </c>
      <c r="T161" t="s">
        <v>29</v>
      </c>
      <c r="U161" t="s">
        <v>24</v>
      </c>
      <c r="V161" t="s">
        <v>24</v>
      </c>
    </row>
    <row r="162" spans="1:22" x14ac:dyDescent="0.35">
      <c r="A162" t="s">
        <v>614</v>
      </c>
      <c r="B162">
        <v>36.0379</v>
      </c>
      <c r="C162">
        <v>70.599900000000005</v>
      </c>
      <c r="D162">
        <v>112.628</v>
      </c>
      <c r="E162">
        <v>4.0999999999999996</v>
      </c>
      <c r="F162" t="s">
        <v>23</v>
      </c>
      <c r="G162">
        <v>19</v>
      </c>
      <c r="H162">
        <v>93</v>
      </c>
      <c r="I162">
        <v>1.9350000000000001</v>
      </c>
      <c r="J162">
        <v>0.78</v>
      </c>
      <c r="K162" t="s">
        <v>24</v>
      </c>
      <c r="L162" t="s">
        <v>615</v>
      </c>
      <c r="M162" t="s">
        <v>616</v>
      </c>
      <c r="N162" t="s">
        <v>617</v>
      </c>
      <c r="O162" t="s">
        <v>28</v>
      </c>
      <c r="P162">
        <v>4.83</v>
      </c>
      <c r="Q162">
        <v>9.2579999999999991</v>
      </c>
      <c r="R162">
        <v>0.158</v>
      </c>
      <c r="S162">
        <v>11</v>
      </c>
      <c r="T162" t="s">
        <v>29</v>
      </c>
      <c r="U162" t="s">
        <v>24</v>
      </c>
      <c r="V162" t="s">
        <v>24</v>
      </c>
    </row>
    <row r="163" spans="1:22" x14ac:dyDescent="0.35">
      <c r="A163" t="s">
        <v>618</v>
      </c>
      <c r="B163">
        <v>27.200399999999998</v>
      </c>
      <c r="C163">
        <v>103.5081</v>
      </c>
      <c r="D163">
        <v>10</v>
      </c>
      <c r="E163">
        <v>4.9000000000000004</v>
      </c>
      <c r="F163" t="s">
        <v>23</v>
      </c>
      <c r="G163">
        <v>125</v>
      </c>
      <c r="H163">
        <v>51</v>
      </c>
      <c r="I163">
        <v>2.0539999999999998</v>
      </c>
      <c r="J163">
        <v>0.62</v>
      </c>
      <c r="K163" t="s">
        <v>24</v>
      </c>
      <c r="L163" t="s">
        <v>619</v>
      </c>
      <c r="M163" t="s">
        <v>616</v>
      </c>
      <c r="N163" t="s">
        <v>620</v>
      </c>
      <c r="O163" t="s">
        <v>28</v>
      </c>
      <c r="P163">
        <v>7.16</v>
      </c>
      <c r="Q163">
        <v>1.87</v>
      </c>
      <c r="R163">
        <v>5.0999999999999997E-2</v>
      </c>
      <c r="S163">
        <v>120</v>
      </c>
      <c r="T163" t="s">
        <v>29</v>
      </c>
      <c r="U163" t="s">
        <v>24</v>
      </c>
      <c r="V163" t="s">
        <v>24</v>
      </c>
    </row>
    <row r="164" spans="1:22" x14ac:dyDescent="0.35">
      <c r="A164" t="s">
        <v>621</v>
      </c>
      <c r="B164">
        <v>4.9820000000000002</v>
      </c>
      <c r="C164">
        <v>94.688299999999998</v>
      </c>
      <c r="D164">
        <v>60.667999999999999</v>
      </c>
      <c r="E164">
        <v>4.5</v>
      </c>
      <c r="F164" t="s">
        <v>23</v>
      </c>
      <c r="G164">
        <v>40</v>
      </c>
      <c r="H164">
        <v>138</v>
      </c>
      <c r="I164">
        <v>2.2629999999999999</v>
      </c>
      <c r="J164">
        <v>0.54</v>
      </c>
      <c r="K164" t="s">
        <v>24</v>
      </c>
      <c r="L164" t="s">
        <v>622</v>
      </c>
      <c r="M164" t="s">
        <v>623</v>
      </c>
      <c r="N164" t="s">
        <v>624</v>
      </c>
      <c r="O164" t="s">
        <v>28</v>
      </c>
      <c r="P164">
        <v>8.6199999999999992</v>
      </c>
      <c r="Q164">
        <v>8.02</v>
      </c>
      <c r="R164">
        <v>0.104</v>
      </c>
      <c r="S164">
        <v>27</v>
      </c>
      <c r="T164" t="s">
        <v>29</v>
      </c>
      <c r="U164" t="s">
        <v>24</v>
      </c>
      <c r="V164" t="s">
        <v>24</v>
      </c>
    </row>
    <row r="165" spans="1:22" x14ac:dyDescent="0.35">
      <c r="A165" t="s">
        <v>625</v>
      </c>
      <c r="B165">
        <v>31.415600000000001</v>
      </c>
      <c r="C165">
        <v>99.778499999999994</v>
      </c>
      <c r="D165">
        <v>10</v>
      </c>
      <c r="E165">
        <v>4.3</v>
      </c>
      <c r="F165" t="s">
        <v>23</v>
      </c>
      <c r="G165">
        <v>18</v>
      </c>
      <c r="H165">
        <v>228</v>
      </c>
      <c r="I165">
        <v>5.5819999999999999</v>
      </c>
      <c r="J165">
        <v>0.71</v>
      </c>
      <c r="K165" t="s">
        <v>24</v>
      </c>
      <c r="L165" t="s">
        <v>626</v>
      </c>
      <c r="M165" t="s">
        <v>623</v>
      </c>
      <c r="N165" t="s">
        <v>627</v>
      </c>
      <c r="O165" t="s">
        <v>28</v>
      </c>
      <c r="P165">
        <v>8.44</v>
      </c>
      <c r="Q165">
        <v>2.008</v>
      </c>
      <c r="R165">
        <v>0.161</v>
      </c>
      <c r="S165">
        <v>11</v>
      </c>
      <c r="T165" t="s">
        <v>29</v>
      </c>
      <c r="U165" t="s">
        <v>24</v>
      </c>
      <c r="V165" t="s">
        <v>24</v>
      </c>
    </row>
    <row r="166" spans="1:22" x14ac:dyDescent="0.35">
      <c r="A166" t="s">
        <v>628</v>
      </c>
      <c r="B166">
        <v>18.5245</v>
      </c>
      <c r="C166">
        <v>93.682000000000002</v>
      </c>
      <c r="D166">
        <v>10</v>
      </c>
      <c r="E166">
        <v>4.8</v>
      </c>
      <c r="F166" t="s">
        <v>23</v>
      </c>
      <c r="G166">
        <v>77</v>
      </c>
      <c r="H166">
        <v>63</v>
      </c>
      <c r="I166">
        <v>2.8759999999999999</v>
      </c>
      <c r="J166">
        <v>0.84</v>
      </c>
      <c r="K166" t="s">
        <v>24</v>
      </c>
      <c r="L166" t="s">
        <v>629</v>
      </c>
      <c r="M166" t="s">
        <v>630</v>
      </c>
      <c r="N166" t="s">
        <v>631</v>
      </c>
      <c r="O166" t="s">
        <v>28</v>
      </c>
      <c r="P166">
        <v>6.84</v>
      </c>
      <c r="Q166">
        <v>1.85</v>
      </c>
      <c r="R166">
        <v>6.4000000000000001E-2</v>
      </c>
      <c r="S166">
        <v>76</v>
      </c>
      <c r="T166" t="s">
        <v>29</v>
      </c>
      <c r="U166" t="s">
        <v>24</v>
      </c>
      <c r="V166" t="s">
        <v>24</v>
      </c>
    </row>
    <row r="167" spans="1:22" x14ac:dyDescent="0.35">
      <c r="A167" t="s">
        <v>632</v>
      </c>
      <c r="B167">
        <v>36.873699999999999</v>
      </c>
      <c r="C167">
        <v>75.5702</v>
      </c>
      <c r="D167">
        <v>10</v>
      </c>
      <c r="E167">
        <v>4.4000000000000004</v>
      </c>
      <c r="F167" t="s">
        <v>23</v>
      </c>
      <c r="G167">
        <v>26</v>
      </c>
      <c r="H167">
        <v>122</v>
      </c>
      <c r="I167">
        <v>2.84</v>
      </c>
      <c r="J167">
        <v>1.28</v>
      </c>
      <c r="K167" t="s">
        <v>24</v>
      </c>
      <c r="L167" t="s">
        <v>633</v>
      </c>
      <c r="M167" t="s">
        <v>634</v>
      </c>
      <c r="N167" t="s">
        <v>635</v>
      </c>
      <c r="O167" t="s">
        <v>28</v>
      </c>
      <c r="P167">
        <v>6.95</v>
      </c>
      <c r="Q167">
        <v>1.75</v>
      </c>
      <c r="R167">
        <v>0.14299999999999999</v>
      </c>
      <c r="S167">
        <v>14</v>
      </c>
      <c r="T167" t="s">
        <v>29</v>
      </c>
      <c r="U167" t="s">
        <v>24</v>
      </c>
      <c r="V167" t="s">
        <v>24</v>
      </c>
    </row>
    <row r="168" spans="1:22" x14ac:dyDescent="0.35">
      <c r="A168" t="s">
        <v>636</v>
      </c>
      <c r="B168">
        <v>30.8371</v>
      </c>
      <c r="C168">
        <v>99.994299999999996</v>
      </c>
      <c r="D168">
        <v>10</v>
      </c>
      <c r="E168">
        <v>4.5</v>
      </c>
      <c r="F168" t="s">
        <v>23</v>
      </c>
      <c r="G168">
        <v>46</v>
      </c>
      <c r="H168">
        <v>109</v>
      </c>
      <c r="I168">
        <v>5.97</v>
      </c>
      <c r="J168">
        <v>0.64</v>
      </c>
      <c r="K168" t="s">
        <v>24</v>
      </c>
      <c r="L168" t="s">
        <v>637</v>
      </c>
      <c r="M168" t="s">
        <v>638</v>
      </c>
      <c r="N168" t="s">
        <v>639</v>
      </c>
      <c r="O168" t="s">
        <v>28</v>
      </c>
      <c r="P168">
        <v>8.93</v>
      </c>
      <c r="Q168">
        <v>1.9019999999999999</v>
      </c>
      <c r="R168">
        <v>9.8000000000000004E-2</v>
      </c>
      <c r="S168">
        <v>31</v>
      </c>
      <c r="T168" t="s">
        <v>29</v>
      </c>
      <c r="U168" t="s">
        <v>24</v>
      </c>
      <c r="V168" t="s">
        <v>24</v>
      </c>
    </row>
    <row r="169" spans="1:22" x14ac:dyDescent="0.35">
      <c r="A169" t="s">
        <v>640</v>
      </c>
      <c r="B169">
        <v>30.8826</v>
      </c>
      <c r="C169">
        <v>99.897900000000007</v>
      </c>
      <c r="D169">
        <v>10</v>
      </c>
      <c r="E169">
        <v>5.5</v>
      </c>
      <c r="F169" t="s">
        <v>106</v>
      </c>
      <c r="G169">
        <v>151</v>
      </c>
      <c r="H169">
        <v>34</v>
      </c>
      <c r="I169">
        <v>5.9729999999999999</v>
      </c>
      <c r="J169">
        <v>0.52</v>
      </c>
      <c r="K169" t="s">
        <v>24</v>
      </c>
      <c r="L169" t="s">
        <v>641</v>
      </c>
      <c r="M169" t="s">
        <v>634</v>
      </c>
      <c r="N169" t="s">
        <v>642</v>
      </c>
      <c r="O169" t="s">
        <v>28</v>
      </c>
      <c r="P169">
        <v>4.68</v>
      </c>
      <c r="Q169">
        <v>1.804</v>
      </c>
      <c r="R169">
        <v>6.3E-2</v>
      </c>
      <c r="S169">
        <v>24</v>
      </c>
      <c r="T169" t="s">
        <v>29</v>
      </c>
      <c r="U169" t="s">
        <v>24</v>
      </c>
      <c r="V169" t="s">
        <v>24</v>
      </c>
    </row>
    <row r="170" spans="1:22" x14ac:dyDescent="0.35">
      <c r="A170" t="s">
        <v>643</v>
      </c>
      <c r="B170">
        <v>38.383299999999998</v>
      </c>
      <c r="C170">
        <v>72.357600000000005</v>
      </c>
      <c r="D170">
        <v>10</v>
      </c>
      <c r="E170">
        <v>4.4000000000000004</v>
      </c>
      <c r="F170" t="s">
        <v>23</v>
      </c>
      <c r="G170">
        <v>19</v>
      </c>
      <c r="H170">
        <v>151</v>
      </c>
      <c r="I170">
        <v>0.122</v>
      </c>
      <c r="J170">
        <v>0.88</v>
      </c>
      <c r="K170" t="s">
        <v>24</v>
      </c>
      <c r="L170" t="s">
        <v>644</v>
      </c>
      <c r="M170" t="s">
        <v>634</v>
      </c>
      <c r="N170" t="s">
        <v>645</v>
      </c>
      <c r="O170" t="s">
        <v>28</v>
      </c>
      <c r="P170">
        <v>6.8</v>
      </c>
      <c r="Q170">
        <v>1.988</v>
      </c>
      <c r="R170">
        <v>0.22</v>
      </c>
      <c r="S170">
        <v>6</v>
      </c>
      <c r="T170" t="s">
        <v>29</v>
      </c>
      <c r="U170" t="s">
        <v>24</v>
      </c>
      <c r="V170" t="s">
        <v>24</v>
      </c>
    </row>
    <row r="171" spans="1:22" x14ac:dyDescent="0.35">
      <c r="A171" t="s">
        <v>646</v>
      </c>
      <c r="B171">
        <v>36.255499999999998</v>
      </c>
      <c r="C171">
        <v>70.377899999999997</v>
      </c>
      <c r="D171">
        <v>94.471999999999994</v>
      </c>
      <c r="E171">
        <v>4.3</v>
      </c>
      <c r="F171" t="s">
        <v>23</v>
      </c>
      <c r="G171">
        <v>20</v>
      </c>
      <c r="H171">
        <v>172</v>
      </c>
      <c r="I171">
        <v>2.012</v>
      </c>
      <c r="J171">
        <v>1.23</v>
      </c>
      <c r="K171" t="s">
        <v>24</v>
      </c>
      <c r="L171" t="s">
        <v>647</v>
      </c>
      <c r="M171" t="s">
        <v>585</v>
      </c>
      <c r="N171" t="s">
        <v>648</v>
      </c>
      <c r="O171" t="s">
        <v>28</v>
      </c>
      <c r="P171">
        <v>5.27</v>
      </c>
      <c r="Q171">
        <v>15.738</v>
      </c>
      <c r="R171">
        <v>0.20100000000000001</v>
      </c>
      <c r="S171">
        <v>7</v>
      </c>
      <c r="T171" t="s">
        <v>29</v>
      </c>
      <c r="U171" t="s">
        <v>24</v>
      </c>
      <c r="V171" t="s">
        <v>24</v>
      </c>
    </row>
    <row r="172" spans="1:22" x14ac:dyDescent="0.35">
      <c r="A172" t="s">
        <v>649</v>
      </c>
      <c r="B172">
        <v>34.589300000000001</v>
      </c>
      <c r="C172">
        <v>70.744299999999996</v>
      </c>
      <c r="D172">
        <v>10</v>
      </c>
      <c r="E172">
        <v>4.3</v>
      </c>
      <c r="F172" t="s">
        <v>23</v>
      </c>
      <c r="G172">
        <v>29</v>
      </c>
      <c r="H172">
        <v>87</v>
      </c>
      <c r="I172">
        <v>1.331</v>
      </c>
      <c r="J172">
        <v>0.99</v>
      </c>
      <c r="K172" t="s">
        <v>24</v>
      </c>
      <c r="L172" t="s">
        <v>650</v>
      </c>
      <c r="M172" t="s">
        <v>651</v>
      </c>
      <c r="N172" t="s">
        <v>652</v>
      </c>
      <c r="O172" t="s">
        <v>28</v>
      </c>
      <c r="P172">
        <v>8.15</v>
      </c>
      <c r="Q172">
        <v>1.8939999999999999</v>
      </c>
      <c r="R172">
        <v>0.122</v>
      </c>
      <c r="S172">
        <v>19</v>
      </c>
      <c r="T172" t="s">
        <v>29</v>
      </c>
      <c r="U172" t="s">
        <v>24</v>
      </c>
      <c r="V172" t="s">
        <v>24</v>
      </c>
    </row>
    <row r="173" spans="1:22" x14ac:dyDescent="0.35">
      <c r="A173" t="s">
        <v>653</v>
      </c>
      <c r="B173">
        <v>37.283700000000003</v>
      </c>
      <c r="C173">
        <v>69.6738</v>
      </c>
      <c r="D173">
        <v>10</v>
      </c>
      <c r="E173">
        <v>5.0999999999999996</v>
      </c>
      <c r="F173" t="s">
        <v>23</v>
      </c>
      <c r="G173">
        <v>119</v>
      </c>
      <c r="H173">
        <v>66</v>
      </c>
      <c r="I173">
        <v>1.43</v>
      </c>
      <c r="J173">
        <v>0.59</v>
      </c>
      <c r="K173" t="s">
        <v>24</v>
      </c>
      <c r="L173" t="s">
        <v>654</v>
      </c>
      <c r="M173" t="s">
        <v>655</v>
      </c>
      <c r="N173" t="s">
        <v>656</v>
      </c>
      <c r="O173" t="s">
        <v>28</v>
      </c>
      <c r="P173">
        <v>7.64</v>
      </c>
      <c r="Q173">
        <v>1.8069999999999999</v>
      </c>
      <c r="R173">
        <v>4.5999999999999999E-2</v>
      </c>
      <c r="S173">
        <v>156</v>
      </c>
      <c r="T173" t="s">
        <v>29</v>
      </c>
      <c r="U173" t="s">
        <v>24</v>
      </c>
      <c r="V173" t="s">
        <v>24</v>
      </c>
    </row>
    <row r="174" spans="1:22" x14ac:dyDescent="0.35">
      <c r="A174" t="s">
        <v>657</v>
      </c>
      <c r="B174">
        <v>36.503999999999998</v>
      </c>
      <c r="C174">
        <v>70.865799999999993</v>
      </c>
      <c r="D174">
        <v>187.072</v>
      </c>
      <c r="E174">
        <v>4</v>
      </c>
      <c r="F174" t="s">
        <v>23</v>
      </c>
      <c r="G174">
        <v>47</v>
      </c>
      <c r="H174">
        <v>82</v>
      </c>
      <c r="I174">
        <v>2.2189999999999999</v>
      </c>
      <c r="J174">
        <v>1.17</v>
      </c>
      <c r="K174" t="s">
        <v>24</v>
      </c>
      <c r="L174" t="s">
        <v>658</v>
      </c>
      <c r="M174" t="s">
        <v>659</v>
      </c>
      <c r="N174" t="s">
        <v>660</v>
      </c>
      <c r="O174" t="s">
        <v>28</v>
      </c>
      <c r="P174">
        <v>8.24</v>
      </c>
      <c r="Q174">
        <v>8.3339999999999996</v>
      </c>
      <c r="R174">
        <v>0.14399999999999999</v>
      </c>
      <c r="S174">
        <v>13</v>
      </c>
      <c r="T174" t="s">
        <v>29</v>
      </c>
      <c r="U174" t="s">
        <v>24</v>
      </c>
      <c r="V174" t="s">
        <v>24</v>
      </c>
    </row>
    <row r="175" spans="1:22" x14ac:dyDescent="0.35">
      <c r="A175" t="s">
        <v>661</v>
      </c>
      <c r="B175">
        <v>36.798900000000003</v>
      </c>
      <c r="C175">
        <v>75.613600000000005</v>
      </c>
      <c r="D175">
        <v>10</v>
      </c>
      <c r="E175">
        <v>4.4000000000000004</v>
      </c>
      <c r="F175" t="s">
        <v>23</v>
      </c>
      <c r="G175">
        <v>36</v>
      </c>
      <c r="H175">
        <v>151</v>
      </c>
      <c r="I175">
        <v>2.9089999999999998</v>
      </c>
      <c r="J175">
        <v>1.29</v>
      </c>
      <c r="K175" t="s">
        <v>24</v>
      </c>
      <c r="L175" t="s">
        <v>662</v>
      </c>
      <c r="M175" t="s">
        <v>663</v>
      </c>
      <c r="N175" t="s">
        <v>664</v>
      </c>
      <c r="O175" t="s">
        <v>28</v>
      </c>
      <c r="P175">
        <v>9.68</v>
      </c>
      <c r="Q175">
        <v>1.915</v>
      </c>
      <c r="R175">
        <v>0.13900000000000001</v>
      </c>
      <c r="S175">
        <v>18</v>
      </c>
      <c r="T175" t="s">
        <v>29</v>
      </c>
      <c r="U175" t="s">
        <v>24</v>
      </c>
      <c r="V175" t="s">
        <v>24</v>
      </c>
    </row>
    <row r="176" spans="1:22" x14ac:dyDescent="0.35">
      <c r="A176" t="s">
        <v>665</v>
      </c>
      <c r="B176">
        <v>0.8821</v>
      </c>
      <c r="C176">
        <v>92.784800000000004</v>
      </c>
      <c r="D176">
        <v>10</v>
      </c>
      <c r="E176">
        <v>4.8</v>
      </c>
      <c r="F176" t="s">
        <v>23</v>
      </c>
      <c r="G176">
        <v>42</v>
      </c>
      <c r="H176">
        <v>55</v>
      </c>
      <c r="I176">
        <v>4.8079999999999998</v>
      </c>
      <c r="J176">
        <v>0.78</v>
      </c>
      <c r="K176" t="s">
        <v>24</v>
      </c>
      <c r="L176" t="s">
        <v>666</v>
      </c>
      <c r="M176" t="s">
        <v>667</v>
      </c>
      <c r="N176" t="s">
        <v>668</v>
      </c>
      <c r="O176" t="s">
        <v>28</v>
      </c>
      <c r="P176">
        <v>9.92</v>
      </c>
      <c r="Q176">
        <v>1.8680000000000001</v>
      </c>
      <c r="R176">
        <v>0.107</v>
      </c>
      <c r="S176">
        <v>27</v>
      </c>
      <c r="T176" t="s">
        <v>29</v>
      </c>
      <c r="U176" t="s">
        <v>24</v>
      </c>
      <c r="V176" t="s">
        <v>24</v>
      </c>
    </row>
    <row r="177" spans="1:22" x14ac:dyDescent="0.35">
      <c r="A177" t="s">
        <v>669</v>
      </c>
      <c r="B177">
        <v>1.1208</v>
      </c>
      <c r="C177">
        <v>97.003399999999999</v>
      </c>
      <c r="D177">
        <v>10</v>
      </c>
      <c r="E177">
        <v>4</v>
      </c>
      <c r="F177" t="s">
        <v>23</v>
      </c>
      <c r="G177">
        <v>9</v>
      </c>
      <c r="H177">
        <v>220</v>
      </c>
      <c r="I177">
        <v>0.6</v>
      </c>
      <c r="J177">
        <v>0.82</v>
      </c>
      <c r="K177" t="s">
        <v>24</v>
      </c>
      <c r="L177" t="s">
        <v>670</v>
      </c>
      <c r="M177" t="s">
        <v>671</v>
      </c>
      <c r="N177" t="s">
        <v>672</v>
      </c>
      <c r="O177" t="s">
        <v>28</v>
      </c>
      <c r="P177">
        <v>4.4400000000000004</v>
      </c>
      <c r="Q177">
        <v>1.9590000000000001</v>
      </c>
      <c r="R177">
        <v>0.25900000000000001</v>
      </c>
      <c r="S177">
        <v>5</v>
      </c>
      <c r="T177" t="s">
        <v>29</v>
      </c>
      <c r="U177" t="s">
        <v>24</v>
      </c>
      <c r="V177" t="s">
        <v>24</v>
      </c>
    </row>
    <row r="178" spans="1:22" x14ac:dyDescent="0.35">
      <c r="A178" t="s">
        <v>673</v>
      </c>
      <c r="B178">
        <v>36.534799999999997</v>
      </c>
      <c r="C178">
        <v>70.978800000000007</v>
      </c>
      <c r="D178">
        <v>172.077</v>
      </c>
      <c r="E178">
        <v>4.2</v>
      </c>
      <c r="F178" t="s">
        <v>23</v>
      </c>
      <c r="G178">
        <v>34</v>
      </c>
      <c r="H178">
        <v>83</v>
      </c>
      <c r="I178">
        <v>2.1419999999999999</v>
      </c>
      <c r="J178">
        <v>0.98</v>
      </c>
      <c r="K178" t="s">
        <v>24</v>
      </c>
      <c r="L178" t="s">
        <v>674</v>
      </c>
      <c r="M178" t="s">
        <v>675</v>
      </c>
      <c r="N178" t="s">
        <v>676</v>
      </c>
      <c r="O178" t="s">
        <v>28</v>
      </c>
      <c r="P178">
        <v>8.6199999999999992</v>
      </c>
      <c r="Q178">
        <v>8.4120000000000008</v>
      </c>
      <c r="R178">
        <v>0.152</v>
      </c>
      <c r="S178">
        <v>12</v>
      </c>
      <c r="T178" t="s">
        <v>29</v>
      </c>
      <c r="U178" t="s">
        <v>24</v>
      </c>
      <c r="V178" t="s">
        <v>24</v>
      </c>
    </row>
    <row r="179" spans="1:22" x14ac:dyDescent="0.35">
      <c r="A179" t="s">
        <v>677</v>
      </c>
      <c r="B179">
        <v>30.2805</v>
      </c>
      <c r="C179">
        <v>66.144999999999996</v>
      </c>
      <c r="D179">
        <v>10</v>
      </c>
      <c r="E179">
        <v>4.9000000000000004</v>
      </c>
      <c r="F179" t="s">
        <v>23</v>
      </c>
      <c r="G179">
        <v>56</v>
      </c>
      <c r="H179">
        <v>72</v>
      </c>
      <c r="I179">
        <v>4.9210000000000003</v>
      </c>
      <c r="J179">
        <v>1.01</v>
      </c>
      <c r="K179" t="s">
        <v>24</v>
      </c>
      <c r="L179" t="s">
        <v>678</v>
      </c>
      <c r="M179" t="s">
        <v>679</v>
      </c>
      <c r="N179" t="s">
        <v>680</v>
      </c>
      <c r="O179" t="s">
        <v>28</v>
      </c>
      <c r="P179">
        <v>9.7899999999999991</v>
      </c>
      <c r="Q179">
        <v>1.865</v>
      </c>
      <c r="R179">
        <v>6.2E-2</v>
      </c>
      <c r="S179">
        <v>83</v>
      </c>
      <c r="T179" t="s">
        <v>29</v>
      </c>
      <c r="U179" t="s">
        <v>24</v>
      </c>
      <c r="V179" t="s">
        <v>24</v>
      </c>
    </row>
    <row r="180" spans="1:22" x14ac:dyDescent="0.35">
      <c r="A180" t="s">
        <v>681</v>
      </c>
      <c r="B180">
        <v>39.343200000000003</v>
      </c>
      <c r="C180">
        <v>72.903300000000002</v>
      </c>
      <c r="D180">
        <v>10</v>
      </c>
      <c r="E180">
        <v>4.0999999999999996</v>
      </c>
      <c r="F180" t="s">
        <v>23</v>
      </c>
      <c r="G180">
        <v>33</v>
      </c>
      <c r="H180">
        <v>130</v>
      </c>
      <c r="I180">
        <v>0.86599999999999999</v>
      </c>
      <c r="J180">
        <v>1.1499999999999999</v>
      </c>
      <c r="K180" t="s">
        <v>24</v>
      </c>
      <c r="L180" t="s">
        <v>682</v>
      </c>
      <c r="M180" t="s">
        <v>683</v>
      </c>
      <c r="N180" t="s">
        <v>684</v>
      </c>
      <c r="O180" t="s">
        <v>28</v>
      </c>
      <c r="P180">
        <v>3</v>
      </c>
      <c r="Q180">
        <v>1.9370000000000001</v>
      </c>
      <c r="R180">
        <v>0.14000000000000001</v>
      </c>
      <c r="S180">
        <v>14</v>
      </c>
      <c r="T180" t="s">
        <v>29</v>
      </c>
      <c r="U180" t="s">
        <v>24</v>
      </c>
      <c r="V180" t="s">
        <v>24</v>
      </c>
    </row>
    <row r="181" spans="1:22" x14ac:dyDescent="0.35">
      <c r="A181" t="s">
        <v>685</v>
      </c>
      <c r="B181">
        <v>23.620799999999999</v>
      </c>
      <c r="C181">
        <v>100.6849</v>
      </c>
      <c r="D181">
        <v>10</v>
      </c>
      <c r="E181">
        <v>4.4000000000000004</v>
      </c>
      <c r="F181" t="s">
        <v>23</v>
      </c>
      <c r="G181">
        <v>28</v>
      </c>
      <c r="H181">
        <v>81</v>
      </c>
      <c r="I181">
        <v>2.5350000000000001</v>
      </c>
      <c r="J181">
        <v>1.02</v>
      </c>
      <c r="K181" t="s">
        <v>24</v>
      </c>
      <c r="L181" t="s">
        <v>686</v>
      </c>
      <c r="M181" t="s">
        <v>687</v>
      </c>
      <c r="N181" t="s">
        <v>688</v>
      </c>
      <c r="O181" t="s">
        <v>28</v>
      </c>
      <c r="P181">
        <v>9.1300000000000008</v>
      </c>
      <c r="Q181">
        <v>1.901</v>
      </c>
      <c r="R181">
        <v>0.14299999999999999</v>
      </c>
      <c r="S181">
        <v>15</v>
      </c>
      <c r="T181" t="s">
        <v>29</v>
      </c>
      <c r="U181" t="s">
        <v>24</v>
      </c>
      <c r="V181" t="s">
        <v>24</v>
      </c>
    </row>
    <row r="182" spans="1:22" x14ac:dyDescent="0.35">
      <c r="A182" t="s">
        <v>689</v>
      </c>
      <c r="B182">
        <v>10.574999999999999</v>
      </c>
      <c r="C182">
        <v>92.817800000000005</v>
      </c>
      <c r="D182">
        <v>58.539000000000001</v>
      </c>
      <c r="E182">
        <v>4.5</v>
      </c>
      <c r="F182" t="s">
        <v>23</v>
      </c>
      <c r="G182">
        <v>26</v>
      </c>
      <c r="H182">
        <v>89</v>
      </c>
      <c r="I182">
        <v>9.8249999999999993</v>
      </c>
      <c r="J182">
        <v>0.7</v>
      </c>
      <c r="K182" t="s">
        <v>24</v>
      </c>
      <c r="L182" t="s">
        <v>690</v>
      </c>
      <c r="M182" t="s">
        <v>687</v>
      </c>
      <c r="N182" t="s">
        <v>691</v>
      </c>
      <c r="O182" t="s">
        <v>28</v>
      </c>
      <c r="P182">
        <v>13.3</v>
      </c>
      <c r="Q182">
        <v>5.6289999999999996</v>
      </c>
      <c r="R182">
        <v>0.14000000000000001</v>
      </c>
      <c r="S182">
        <v>16</v>
      </c>
      <c r="T182" t="s">
        <v>29</v>
      </c>
      <c r="U182" t="s">
        <v>24</v>
      </c>
      <c r="V182" t="s">
        <v>24</v>
      </c>
    </row>
    <row r="183" spans="1:22" x14ac:dyDescent="0.35">
      <c r="A183" t="s">
        <v>692</v>
      </c>
      <c r="B183">
        <v>28.270700000000001</v>
      </c>
      <c r="C183">
        <v>64.176900000000003</v>
      </c>
      <c r="D183">
        <v>40.875999999999998</v>
      </c>
      <c r="E183">
        <v>4.5</v>
      </c>
      <c r="F183" t="s">
        <v>23</v>
      </c>
      <c r="G183">
        <v>115</v>
      </c>
      <c r="H183">
        <v>79</v>
      </c>
      <c r="I183">
        <v>7.8659999999999997</v>
      </c>
      <c r="J183">
        <v>0.61</v>
      </c>
      <c r="K183" t="s">
        <v>24</v>
      </c>
      <c r="L183" t="s">
        <v>693</v>
      </c>
      <c r="M183" t="s">
        <v>694</v>
      </c>
      <c r="N183" t="s">
        <v>695</v>
      </c>
      <c r="O183" t="s">
        <v>28</v>
      </c>
      <c r="P183">
        <v>9.66</v>
      </c>
      <c r="Q183">
        <v>6.9130000000000003</v>
      </c>
      <c r="R183">
        <v>5.2999999999999999E-2</v>
      </c>
      <c r="S183">
        <v>103</v>
      </c>
      <c r="T183" t="s">
        <v>29</v>
      </c>
      <c r="U183" t="s">
        <v>24</v>
      </c>
      <c r="V183" t="s">
        <v>24</v>
      </c>
    </row>
    <row r="184" spans="1:22" x14ac:dyDescent="0.35">
      <c r="A184" t="s">
        <v>696</v>
      </c>
      <c r="B184">
        <v>28.3293</v>
      </c>
      <c r="C184">
        <v>64.131699999999995</v>
      </c>
      <c r="D184">
        <v>41.877000000000002</v>
      </c>
      <c r="E184">
        <v>4.9000000000000004</v>
      </c>
      <c r="F184" t="s">
        <v>23</v>
      </c>
      <c r="G184">
        <v>163</v>
      </c>
      <c r="H184">
        <v>76</v>
      </c>
      <c r="I184">
        <v>7.5019999999999998</v>
      </c>
      <c r="J184">
        <v>0.78</v>
      </c>
      <c r="K184" t="s">
        <v>24</v>
      </c>
      <c r="L184" t="s">
        <v>697</v>
      </c>
      <c r="M184" t="s">
        <v>698</v>
      </c>
      <c r="N184" t="s">
        <v>699</v>
      </c>
      <c r="O184" t="s">
        <v>28</v>
      </c>
      <c r="P184">
        <v>8.58</v>
      </c>
      <c r="Q184">
        <v>6.6669999999999998</v>
      </c>
      <c r="R184">
        <v>4.2999999999999997E-2</v>
      </c>
      <c r="S184">
        <v>170</v>
      </c>
      <c r="T184" t="s">
        <v>29</v>
      </c>
      <c r="U184" t="s">
        <v>24</v>
      </c>
      <c r="V184" t="s">
        <v>24</v>
      </c>
    </row>
    <row r="185" spans="1:22" x14ac:dyDescent="0.35">
      <c r="A185" t="s">
        <v>700</v>
      </c>
      <c r="B185">
        <v>36.5488</v>
      </c>
      <c r="C185">
        <v>76.883099999999999</v>
      </c>
      <c r="D185">
        <v>10</v>
      </c>
      <c r="E185">
        <v>4.3</v>
      </c>
      <c r="F185" t="s">
        <v>23</v>
      </c>
      <c r="G185">
        <v>27</v>
      </c>
      <c r="H185">
        <v>157</v>
      </c>
      <c r="I185">
        <v>3.9180000000000001</v>
      </c>
      <c r="J185">
        <v>1.21</v>
      </c>
      <c r="K185" t="s">
        <v>24</v>
      </c>
      <c r="L185" t="s">
        <v>701</v>
      </c>
      <c r="M185" t="s">
        <v>702</v>
      </c>
      <c r="N185" t="s">
        <v>703</v>
      </c>
      <c r="O185" t="s">
        <v>28</v>
      </c>
      <c r="P185">
        <v>10</v>
      </c>
      <c r="Q185">
        <v>1.976</v>
      </c>
      <c r="R185">
        <v>0.16</v>
      </c>
      <c r="S185">
        <v>11</v>
      </c>
      <c r="T185" t="s">
        <v>29</v>
      </c>
      <c r="U185" t="s">
        <v>24</v>
      </c>
      <c r="V185" t="s">
        <v>24</v>
      </c>
    </row>
    <row r="186" spans="1:22" x14ac:dyDescent="0.35">
      <c r="A186" t="s">
        <v>704</v>
      </c>
      <c r="B186">
        <v>29.024699999999999</v>
      </c>
      <c r="C186">
        <v>86.778899999999993</v>
      </c>
      <c r="D186">
        <v>10</v>
      </c>
      <c r="E186">
        <v>4.3</v>
      </c>
      <c r="F186" t="s">
        <v>23</v>
      </c>
      <c r="G186">
        <v>18</v>
      </c>
      <c r="H186">
        <v>163</v>
      </c>
      <c r="I186">
        <v>3.855</v>
      </c>
      <c r="J186">
        <v>0.75</v>
      </c>
      <c r="K186" t="s">
        <v>24</v>
      </c>
      <c r="L186" t="s">
        <v>705</v>
      </c>
      <c r="M186" t="s">
        <v>706</v>
      </c>
      <c r="N186" t="s">
        <v>707</v>
      </c>
      <c r="O186" t="s">
        <v>28</v>
      </c>
      <c r="P186">
        <v>10.65</v>
      </c>
      <c r="Q186">
        <v>1.9319999999999999</v>
      </c>
      <c r="R186">
        <v>0.153</v>
      </c>
      <c r="S186">
        <v>12</v>
      </c>
      <c r="T186" t="s">
        <v>29</v>
      </c>
      <c r="U186" t="s">
        <v>24</v>
      </c>
      <c r="V186" t="s">
        <v>24</v>
      </c>
    </row>
    <row r="187" spans="1:22" x14ac:dyDescent="0.35">
      <c r="A187" t="s">
        <v>708</v>
      </c>
      <c r="B187">
        <v>37.407400000000003</v>
      </c>
      <c r="C187">
        <v>66.268500000000003</v>
      </c>
      <c r="D187">
        <v>10</v>
      </c>
      <c r="E187">
        <v>4.3</v>
      </c>
      <c r="F187" t="s">
        <v>23</v>
      </c>
      <c r="G187">
        <v>29</v>
      </c>
      <c r="H187">
        <v>145</v>
      </c>
      <c r="I187">
        <v>2.4980000000000002</v>
      </c>
      <c r="J187">
        <v>0.69</v>
      </c>
      <c r="K187" t="s">
        <v>24</v>
      </c>
      <c r="L187" t="s">
        <v>709</v>
      </c>
      <c r="M187" t="s">
        <v>710</v>
      </c>
      <c r="N187" t="s">
        <v>711</v>
      </c>
      <c r="O187" t="s">
        <v>28</v>
      </c>
      <c r="P187">
        <v>9.75</v>
      </c>
      <c r="Q187">
        <v>1.976</v>
      </c>
      <c r="R187">
        <v>0.2</v>
      </c>
      <c r="S187">
        <v>7</v>
      </c>
      <c r="T187" t="s">
        <v>29</v>
      </c>
      <c r="U187" t="s">
        <v>24</v>
      </c>
      <c r="V187" t="s">
        <v>24</v>
      </c>
    </row>
    <row r="188" spans="1:22" x14ac:dyDescent="0.35">
      <c r="A188" t="s">
        <v>712</v>
      </c>
      <c r="B188">
        <v>24.7683</v>
      </c>
      <c r="C188">
        <v>66.374399999999994</v>
      </c>
      <c r="D188">
        <v>10</v>
      </c>
      <c r="E188">
        <v>4.2</v>
      </c>
      <c r="F188" t="s">
        <v>23</v>
      </c>
      <c r="G188">
        <v>24</v>
      </c>
      <c r="H188">
        <v>177</v>
      </c>
      <c r="I188">
        <v>9.2379999999999995</v>
      </c>
      <c r="J188">
        <v>1.24</v>
      </c>
      <c r="K188" t="s">
        <v>24</v>
      </c>
      <c r="L188" t="s">
        <v>713</v>
      </c>
      <c r="M188" t="s">
        <v>706</v>
      </c>
      <c r="N188" t="s">
        <v>714</v>
      </c>
      <c r="O188" t="s">
        <v>28</v>
      </c>
      <c r="P188">
        <v>10.75</v>
      </c>
      <c r="Q188">
        <v>1.962</v>
      </c>
      <c r="R188">
        <v>0.124</v>
      </c>
      <c r="S188">
        <v>18</v>
      </c>
      <c r="T188" t="s">
        <v>29</v>
      </c>
      <c r="U188" t="s">
        <v>24</v>
      </c>
      <c r="V188" t="s">
        <v>24</v>
      </c>
    </row>
    <row r="189" spans="1:22" x14ac:dyDescent="0.35">
      <c r="A189" t="s">
        <v>715</v>
      </c>
      <c r="B189">
        <v>30.2332</v>
      </c>
      <c r="C189">
        <v>103.1203</v>
      </c>
      <c r="D189">
        <v>10</v>
      </c>
      <c r="E189">
        <v>4.3</v>
      </c>
      <c r="F189" t="s">
        <v>23</v>
      </c>
      <c r="G189">
        <v>35</v>
      </c>
      <c r="H189">
        <v>92</v>
      </c>
      <c r="I189">
        <v>5.5149999999999997</v>
      </c>
      <c r="J189">
        <v>0.69</v>
      </c>
      <c r="K189" t="s">
        <v>24</v>
      </c>
      <c r="L189" t="s">
        <v>716</v>
      </c>
      <c r="M189" t="s">
        <v>717</v>
      </c>
      <c r="N189" t="s">
        <v>718</v>
      </c>
      <c r="O189" t="s">
        <v>28</v>
      </c>
      <c r="P189">
        <v>9.0299999999999994</v>
      </c>
      <c r="Q189">
        <v>1.9079999999999999</v>
      </c>
      <c r="R189">
        <v>0.109</v>
      </c>
      <c r="S189">
        <v>24</v>
      </c>
      <c r="T189" t="s">
        <v>29</v>
      </c>
      <c r="U189" t="s">
        <v>24</v>
      </c>
      <c r="V189" t="s">
        <v>24</v>
      </c>
    </row>
    <row r="190" spans="1:22" x14ac:dyDescent="0.35">
      <c r="A190" t="s">
        <v>719</v>
      </c>
      <c r="B190">
        <v>37.479399999999998</v>
      </c>
      <c r="C190">
        <v>72.371499999999997</v>
      </c>
      <c r="D190">
        <v>210.97399999999999</v>
      </c>
      <c r="E190">
        <v>4.2</v>
      </c>
      <c r="F190" t="s">
        <v>23</v>
      </c>
      <c r="G190">
        <v>26</v>
      </c>
      <c r="H190">
        <v>257</v>
      </c>
      <c r="I190">
        <v>0.83699999999999997</v>
      </c>
      <c r="J190">
        <v>0.61</v>
      </c>
      <c r="K190" t="s">
        <v>24</v>
      </c>
      <c r="L190" t="s">
        <v>720</v>
      </c>
      <c r="M190" t="s">
        <v>721</v>
      </c>
      <c r="N190" t="s">
        <v>722</v>
      </c>
      <c r="O190" t="s">
        <v>28</v>
      </c>
      <c r="P190">
        <v>11.21</v>
      </c>
      <c r="Q190">
        <v>9.06</v>
      </c>
      <c r="R190">
        <v>0.215</v>
      </c>
      <c r="S190">
        <v>6</v>
      </c>
      <c r="T190" t="s">
        <v>29</v>
      </c>
      <c r="U190" t="s">
        <v>24</v>
      </c>
      <c r="V190" t="s">
        <v>24</v>
      </c>
    </row>
    <row r="191" spans="1:22" x14ac:dyDescent="0.35">
      <c r="A191" t="s">
        <v>723</v>
      </c>
      <c r="B191">
        <v>24.6798</v>
      </c>
      <c r="C191">
        <v>94.738900000000001</v>
      </c>
      <c r="D191">
        <v>93.408000000000001</v>
      </c>
      <c r="E191">
        <v>4.9000000000000004</v>
      </c>
      <c r="F191" t="s">
        <v>23</v>
      </c>
      <c r="G191">
        <v>80</v>
      </c>
      <c r="H191">
        <v>49</v>
      </c>
      <c r="I191">
        <v>5.6020000000000003</v>
      </c>
      <c r="J191">
        <v>0.94</v>
      </c>
      <c r="K191" t="s">
        <v>24</v>
      </c>
      <c r="L191" t="s">
        <v>724</v>
      </c>
      <c r="M191" t="s">
        <v>725</v>
      </c>
      <c r="N191" t="s">
        <v>726</v>
      </c>
      <c r="O191" t="s">
        <v>28</v>
      </c>
      <c r="P191">
        <v>8.61</v>
      </c>
      <c r="Q191">
        <v>5.7439999999999998</v>
      </c>
      <c r="R191">
        <v>5.3999999999999999E-2</v>
      </c>
      <c r="S191">
        <v>110</v>
      </c>
      <c r="T191" t="s">
        <v>29</v>
      </c>
      <c r="U191" t="s">
        <v>24</v>
      </c>
      <c r="V191" t="s">
        <v>24</v>
      </c>
    </row>
    <row r="192" spans="1:22" x14ac:dyDescent="0.35">
      <c r="A192" t="s">
        <v>727</v>
      </c>
      <c r="B192">
        <v>4.0799000000000003</v>
      </c>
      <c r="C192">
        <v>97.497399999999999</v>
      </c>
      <c r="D192">
        <v>10</v>
      </c>
      <c r="E192">
        <v>4.3</v>
      </c>
      <c r="F192" t="s">
        <v>23</v>
      </c>
      <c r="G192">
        <v>13</v>
      </c>
      <c r="H192">
        <v>155</v>
      </c>
      <c r="I192">
        <v>1.266</v>
      </c>
      <c r="J192">
        <v>0.85</v>
      </c>
      <c r="K192" t="s">
        <v>24</v>
      </c>
      <c r="L192" t="s">
        <v>728</v>
      </c>
      <c r="M192" t="s">
        <v>729</v>
      </c>
      <c r="N192" t="s">
        <v>730</v>
      </c>
      <c r="O192" t="s">
        <v>28</v>
      </c>
      <c r="P192">
        <v>9.75</v>
      </c>
      <c r="Q192">
        <v>1.9159999999999999</v>
      </c>
      <c r="R192">
        <v>0.2</v>
      </c>
      <c r="S192">
        <v>7</v>
      </c>
      <c r="T192" t="s">
        <v>29</v>
      </c>
      <c r="U192" t="s">
        <v>24</v>
      </c>
      <c r="V192" t="s">
        <v>24</v>
      </c>
    </row>
    <row r="193" spans="1:22" x14ac:dyDescent="0.35">
      <c r="A193" t="s">
        <v>731</v>
      </c>
      <c r="B193">
        <v>19.112100000000002</v>
      </c>
      <c r="C193">
        <v>96.499700000000004</v>
      </c>
      <c r="D193">
        <v>10</v>
      </c>
      <c r="E193">
        <v>4.4000000000000004</v>
      </c>
      <c r="F193" t="s">
        <v>23</v>
      </c>
      <c r="G193">
        <v>38</v>
      </c>
      <c r="H193">
        <v>113</v>
      </c>
      <c r="I193">
        <v>1.3979999999999999</v>
      </c>
      <c r="J193">
        <v>0.8</v>
      </c>
      <c r="K193" t="s">
        <v>24</v>
      </c>
      <c r="L193" t="s">
        <v>732</v>
      </c>
      <c r="M193" t="s">
        <v>733</v>
      </c>
      <c r="N193" t="s">
        <v>734</v>
      </c>
      <c r="O193" t="s">
        <v>28</v>
      </c>
      <c r="P193">
        <v>7.2</v>
      </c>
      <c r="Q193">
        <v>1.905</v>
      </c>
      <c r="R193">
        <v>0.11</v>
      </c>
      <c r="S193">
        <v>24</v>
      </c>
      <c r="T193" t="s">
        <v>29</v>
      </c>
      <c r="U193" t="s">
        <v>24</v>
      </c>
      <c r="V193" t="s">
        <v>24</v>
      </c>
    </row>
    <row r="194" spans="1:22" x14ac:dyDescent="0.35">
      <c r="A194" t="s">
        <v>735</v>
      </c>
      <c r="B194">
        <v>34.272599999999997</v>
      </c>
      <c r="C194">
        <v>70.697599999999994</v>
      </c>
      <c r="D194">
        <v>10</v>
      </c>
      <c r="E194">
        <v>4.4000000000000004</v>
      </c>
      <c r="F194" t="s">
        <v>23</v>
      </c>
      <c r="G194">
        <v>34</v>
      </c>
      <c r="H194">
        <v>225</v>
      </c>
      <c r="I194">
        <v>1.3149999999999999</v>
      </c>
      <c r="J194">
        <v>0.68</v>
      </c>
      <c r="K194" t="s">
        <v>24</v>
      </c>
      <c r="L194" t="s">
        <v>736</v>
      </c>
      <c r="M194" t="s">
        <v>717</v>
      </c>
      <c r="N194" t="s">
        <v>737</v>
      </c>
      <c r="O194" t="s">
        <v>28</v>
      </c>
      <c r="P194">
        <v>8.5399999999999991</v>
      </c>
      <c r="Q194">
        <v>1.966</v>
      </c>
      <c r="R194">
        <v>0.11700000000000001</v>
      </c>
      <c r="S194">
        <v>21</v>
      </c>
      <c r="T194" t="s">
        <v>29</v>
      </c>
      <c r="U194" t="s">
        <v>24</v>
      </c>
      <c r="V194" t="s">
        <v>24</v>
      </c>
    </row>
    <row r="195" spans="1:22" x14ac:dyDescent="0.35">
      <c r="A195" t="s">
        <v>738</v>
      </c>
      <c r="B195">
        <v>36.469900000000003</v>
      </c>
      <c r="C195">
        <v>70.909899999999993</v>
      </c>
      <c r="D195">
        <v>200.93299999999999</v>
      </c>
      <c r="E195">
        <v>4.7</v>
      </c>
      <c r="F195" t="s">
        <v>23</v>
      </c>
      <c r="G195">
        <v>76</v>
      </c>
      <c r="H195">
        <v>64</v>
      </c>
      <c r="I195">
        <v>2.2269999999999999</v>
      </c>
      <c r="J195">
        <v>0.93</v>
      </c>
      <c r="K195" t="s">
        <v>24</v>
      </c>
      <c r="L195" t="s">
        <v>739</v>
      </c>
      <c r="M195" t="s">
        <v>725</v>
      </c>
      <c r="N195" t="s">
        <v>740</v>
      </c>
      <c r="O195" t="s">
        <v>28</v>
      </c>
      <c r="P195">
        <v>7.68</v>
      </c>
      <c r="Q195">
        <v>6.1120000000000001</v>
      </c>
      <c r="R195">
        <v>4.7E-2</v>
      </c>
      <c r="S195">
        <v>136</v>
      </c>
      <c r="T195" t="s">
        <v>29</v>
      </c>
      <c r="U195" t="s">
        <v>24</v>
      </c>
      <c r="V195" t="s">
        <v>24</v>
      </c>
    </row>
    <row r="196" spans="1:22" x14ac:dyDescent="0.35">
      <c r="A196" t="s">
        <v>741</v>
      </c>
      <c r="B196">
        <v>2.0682</v>
      </c>
      <c r="C196">
        <v>96.630899999999997</v>
      </c>
      <c r="D196">
        <v>26.827000000000002</v>
      </c>
      <c r="E196">
        <v>4.5</v>
      </c>
      <c r="F196" t="s">
        <v>23</v>
      </c>
      <c r="G196">
        <v>43</v>
      </c>
      <c r="H196">
        <v>181</v>
      </c>
      <c r="I196">
        <v>1.2110000000000001</v>
      </c>
      <c r="J196">
        <v>0.54</v>
      </c>
      <c r="K196" t="s">
        <v>24</v>
      </c>
      <c r="L196" t="s">
        <v>742</v>
      </c>
      <c r="M196" t="s">
        <v>743</v>
      </c>
      <c r="N196" t="s">
        <v>744</v>
      </c>
      <c r="O196" t="s">
        <v>28</v>
      </c>
      <c r="P196">
        <v>7.44</v>
      </c>
      <c r="Q196">
        <v>6.4370000000000003</v>
      </c>
      <c r="R196">
        <v>0.09</v>
      </c>
      <c r="S196">
        <v>36</v>
      </c>
      <c r="T196" t="s">
        <v>29</v>
      </c>
      <c r="U196" t="s">
        <v>24</v>
      </c>
      <c r="V196" t="s">
        <v>24</v>
      </c>
    </row>
    <row r="197" spans="1:22" x14ac:dyDescent="0.35">
      <c r="A197" t="s">
        <v>745</v>
      </c>
      <c r="B197">
        <v>37.035699999999999</v>
      </c>
      <c r="C197">
        <v>69.135499999999993</v>
      </c>
      <c r="D197">
        <v>10</v>
      </c>
      <c r="E197">
        <v>4.3</v>
      </c>
      <c r="F197" t="s">
        <v>23</v>
      </c>
      <c r="G197">
        <v>19</v>
      </c>
      <c r="H197">
        <v>255</v>
      </c>
      <c r="I197">
        <v>1.6180000000000001</v>
      </c>
      <c r="J197">
        <v>0.52</v>
      </c>
      <c r="K197" t="s">
        <v>24</v>
      </c>
      <c r="L197" t="s">
        <v>746</v>
      </c>
      <c r="M197" t="s">
        <v>743</v>
      </c>
      <c r="N197" t="s">
        <v>747</v>
      </c>
      <c r="O197" t="s">
        <v>28</v>
      </c>
      <c r="P197">
        <v>7.91</v>
      </c>
      <c r="Q197">
        <v>1.992</v>
      </c>
      <c r="R197">
        <v>0.188</v>
      </c>
      <c r="S197">
        <v>8</v>
      </c>
      <c r="T197" t="s">
        <v>29</v>
      </c>
      <c r="U197" t="s">
        <v>24</v>
      </c>
      <c r="V197" t="s">
        <v>24</v>
      </c>
    </row>
    <row r="198" spans="1:22" x14ac:dyDescent="0.35">
      <c r="A198" t="s">
        <v>748</v>
      </c>
      <c r="B198">
        <v>37.138100000000001</v>
      </c>
      <c r="C198">
        <v>69.191699999999997</v>
      </c>
      <c r="D198">
        <v>10</v>
      </c>
      <c r="E198">
        <v>4.5</v>
      </c>
      <c r="F198" t="s">
        <v>23</v>
      </c>
      <c r="G198">
        <v>26</v>
      </c>
      <c r="H198">
        <v>108</v>
      </c>
      <c r="I198">
        <v>1.516</v>
      </c>
      <c r="J198">
        <v>1.1299999999999999</v>
      </c>
      <c r="K198" t="s">
        <v>24</v>
      </c>
      <c r="L198" t="s">
        <v>749</v>
      </c>
      <c r="M198" t="s">
        <v>750</v>
      </c>
      <c r="N198" t="s">
        <v>751</v>
      </c>
      <c r="O198" t="s">
        <v>28</v>
      </c>
      <c r="P198">
        <v>5.0599999999999996</v>
      </c>
      <c r="Q198">
        <v>1.9330000000000001</v>
      </c>
      <c r="R198">
        <v>0.13500000000000001</v>
      </c>
      <c r="S198">
        <v>16</v>
      </c>
      <c r="T198" t="s">
        <v>29</v>
      </c>
      <c r="U198" t="s">
        <v>24</v>
      </c>
      <c r="V198" t="s">
        <v>24</v>
      </c>
    </row>
    <row r="199" spans="1:22" x14ac:dyDescent="0.35">
      <c r="A199" t="s">
        <v>752</v>
      </c>
      <c r="B199">
        <v>36.068199999999997</v>
      </c>
      <c r="C199">
        <v>76.900300000000001</v>
      </c>
      <c r="D199">
        <v>10</v>
      </c>
      <c r="E199">
        <v>4.3</v>
      </c>
      <c r="F199" t="s">
        <v>23</v>
      </c>
      <c r="G199">
        <v>27</v>
      </c>
      <c r="H199">
        <v>117</v>
      </c>
      <c r="I199">
        <v>4.1769999999999996</v>
      </c>
      <c r="J199">
        <v>1.1499999999999999</v>
      </c>
      <c r="K199" t="s">
        <v>24</v>
      </c>
      <c r="L199" t="s">
        <v>753</v>
      </c>
      <c r="M199" t="s">
        <v>750</v>
      </c>
      <c r="N199" t="s">
        <v>754</v>
      </c>
      <c r="O199" t="s">
        <v>28</v>
      </c>
      <c r="P199">
        <v>7.98</v>
      </c>
      <c r="Q199">
        <v>1.9670000000000001</v>
      </c>
      <c r="R199">
        <v>0.20200000000000001</v>
      </c>
      <c r="S199">
        <v>8</v>
      </c>
      <c r="T199" t="s">
        <v>29</v>
      </c>
      <c r="U199" t="s">
        <v>24</v>
      </c>
      <c r="V199" t="s">
        <v>24</v>
      </c>
    </row>
    <row r="200" spans="1:22" x14ac:dyDescent="0.35">
      <c r="A200" t="s">
        <v>755</v>
      </c>
      <c r="B200">
        <v>6.3532999999999999</v>
      </c>
      <c r="C200">
        <v>94.220799999999997</v>
      </c>
      <c r="D200">
        <v>59.396000000000001</v>
      </c>
      <c r="E200">
        <v>4.5999999999999996</v>
      </c>
      <c r="F200" t="s">
        <v>23</v>
      </c>
      <c r="G200">
        <v>24</v>
      </c>
      <c r="H200">
        <v>128</v>
      </c>
      <c r="I200">
        <v>2.9329999999999998</v>
      </c>
      <c r="J200">
        <v>0.85</v>
      </c>
      <c r="K200" t="s">
        <v>24</v>
      </c>
      <c r="L200" t="s">
        <v>756</v>
      </c>
      <c r="M200" t="s">
        <v>729</v>
      </c>
      <c r="N200" t="s">
        <v>757</v>
      </c>
      <c r="O200" t="s">
        <v>28</v>
      </c>
      <c r="P200">
        <v>10.07</v>
      </c>
      <c r="Q200">
        <v>8.7859999999999996</v>
      </c>
      <c r="R200">
        <v>0.157</v>
      </c>
      <c r="S200">
        <v>12</v>
      </c>
      <c r="T200" t="s">
        <v>29</v>
      </c>
      <c r="U200" t="s">
        <v>24</v>
      </c>
      <c r="V200" t="s">
        <v>24</v>
      </c>
    </row>
    <row r="201" spans="1:22" x14ac:dyDescent="0.35">
      <c r="A201" t="s">
        <v>758</v>
      </c>
      <c r="B201">
        <v>34.6248</v>
      </c>
      <c r="C201">
        <v>70.648899999999998</v>
      </c>
      <c r="D201">
        <v>10</v>
      </c>
      <c r="E201">
        <v>4.9000000000000004</v>
      </c>
      <c r="F201" t="s">
        <v>23</v>
      </c>
      <c r="G201">
        <v>91</v>
      </c>
      <c r="H201">
        <v>61</v>
      </c>
      <c r="I201">
        <v>1.254</v>
      </c>
      <c r="J201">
        <v>0.48</v>
      </c>
      <c r="K201" t="s">
        <v>24</v>
      </c>
      <c r="L201" t="s">
        <v>759</v>
      </c>
      <c r="M201" t="s">
        <v>760</v>
      </c>
      <c r="N201" t="s">
        <v>761</v>
      </c>
      <c r="O201" t="s">
        <v>28</v>
      </c>
      <c r="P201">
        <v>7.87</v>
      </c>
      <c r="Q201">
        <v>1.8420000000000001</v>
      </c>
      <c r="R201">
        <v>4.3999999999999997E-2</v>
      </c>
      <c r="S201">
        <v>160</v>
      </c>
      <c r="T201" t="s">
        <v>29</v>
      </c>
      <c r="U201" t="s">
        <v>24</v>
      </c>
      <c r="V201" t="s">
        <v>24</v>
      </c>
    </row>
    <row r="202" spans="1:22" x14ac:dyDescent="0.35">
      <c r="A202" t="s">
        <v>762</v>
      </c>
      <c r="B202">
        <v>2.8967999999999998</v>
      </c>
      <c r="C202">
        <v>95.336500000000001</v>
      </c>
      <c r="D202">
        <v>10</v>
      </c>
      <c r="E202">
        <v>5.0999999999999996</v>
      </c>
      <c r="F202" t="s">
        <v>23</v>
      </c>
      <c r="G202">
        <v>136</v>
      </c>
      <c r="H202">
        <v>39</v>
      </c>
      <c r="I202">
        <v>2.74</v>
      </c>
      <c r="J202">
        <v>0.49</v>
      </c>
      <c r="K202" t="s">
        <v>24</v>
      </c>
      <c r="L202" t="s">
        <v>763</v>
      </c>
      <c r="M202" t="s">
        <v>764</v>
      </c>
      <c r="N202" t="s">
        <v>765</v>
      </c>
      <c r="O202" t="s">
        <v>28</v>
      </c>
      <c r="P202">
        <v>8.31</v>
      </c>
      <c r="Q202">
        <v>1.7749999999999999</v>
      </c>
      <c r="R202">
        <v>5.1999999999999998E-2</v>
      </c>
      <c r="S202">
        <v>119</v>
      </c>
      <c r="T202" t="s">
        <v>29</v>
      </c>
      <c r="U202" t="s">
        <v>24</v>
      </c>
      <c r="V202" t="s">
        <v>24</v>
      </c>
    </row>
    <row r="203" spans="1:22" x14ac:dyDescent="0.35">
      <c r="A203" t="s">
        <v>766</v>
      </c>
      <c r="B203">
        <v>2.9108000000000001</v>
      </c>
      <c r="C203">
        <v>95.429599999999994</v>
      </c>
      <c r="D203">
        <v>22.094999999999999</v>
      </c>
      <c r="E203">
        <v>4.3</v>
      </c>
      <c r="F203" t="s">
        <v>23</v>
      </c>
      <c r="G203">
        <v>26</v>
      </c>
      <c r="H203">
        <v>135</v>
      </c>
      <c r="I203">
        <v>2.673</v>
      </c>
      <c r="J203">
        <v>0.54</v>
      </c>
      <c r="K203" t="s">
        <v>24</v>
      </c>
      <c r="L203" t="s">
        <v>767</v>
      </c>
      <c r="M203" t="s">
        <v>764</v>
      </c>
      <c r="N203" t="s">
        <v>768</v>
      </c>
      <c r="O203" t="s">
        <v>28</v>
      </c>
      <c r="P203">
        <v>7.3</v>
      </c>
      <c r="Q203">
        <v>6.2270000000000003</v>
      </c>
      <c r="R203">
        <v>0.11700000000000001</v>
      </c>
      <c r="S203">
        <v>21</v>
      </c>
      <c r="T203" t="s">
        <v>29</v>
      </c>
      <c r="U203" t="s">
        <v>24</v>
      </c>
      <c r="V203" t="s">
        <v>24</v>
      </c>
    </row>
    <row r="204" spans="1:22" x14ac:dyDescent="0.35">
      <c r="A204" t="s">
        <v>769</v>
      </c>
      <c r="B204">
        <v>21.200299999999999</v>
      </c>
      <c r="C204">
        <v>95.7149</v>
      </c>
      <c r="D204">
        <v>141.52099999999999</v>
      </c>
      <c r="E204">
        <v>4.0999999999999996</v>
      </c>
      <c r="F204" t="s">
        <v>23</v>
      </c>
      <c r="G204">
        <v>30</v>
      </c>
      <c r="H204">
        <v>138</v>
      </c>
      <c r="I204">
        <v>2.8239999999999998</v>
      </c>
      <c r="J204">
        <v>1.21</v>
      </c>
      <c r="K204" t="s">
        <v>24</v>
      </c>
      <c r="L204" t="s">
        <v>770</v>
      </c>
      <c r="M204" t="s">
        <v>764</v>
      </c>
      <c r="N204" t="s">
        <v>771</v>
      </c>
      <c r="O204" t="s">
        <v>28</v>
      </c>
      <c r="P204">
        <v>12.66</v>
      </c>
      <c r="Q204">
        <v>10.766</v>
      </c>
      <c r="R204">
        <v>0.12</v>
      </c>
      <c r="S204">
        <v>19</v>
      </c>
      <c r="T204" t="s">
        <v>29</v>
      </c>
      <c r="U204" t="s">
        <v>24</v>
      </c>
      <c r="V204" t="s">
        <v>24</v>
      </c>
    </row>
    <row r="205" spans="1:22" x14ac:dyDescent="0.35">
      <c r="A205" t="s">
        <v>772</v>
      </c>
      <c r="B205">
        <v>36.143599999999999</v>
      </c>
      <c r="C205">
        <v>76.965199999999996</v>
      </c>
      <c r="D205">
        <v>10</v>
      </c>
      <c r="E205">
        <v>4.0999999999999996</v>
      </c>
      <c r="F205" t="s">
        <v>23</v>
      </c>
      <c r="G205">
        <v>32</v>
      </c>
      <c r="H205">
        <v>151</v>
      </c>
      <c r="I205">
        <v>4.18</v>
      </c>
      <c r="J205">
        <v>0.61</v>
      </c>
      <c r="K205" t="s">
        <v>24</v>
      </c>
      <c r="L205" t="s">
        <v>773</v>
      </c>
      <c r="M205" t="s">
        <v>774</v>
      </c>
      <c r="N205" t="s">
        <v>775</v>
      </c>
      <c r="O205" t="s">
        <v>28</v>
      </c>
      <c r="P205">
        <v>9.5299999999999994</v>
      </c>
      <c r="Q205">
        <v>1.9350000000000001</v>
      </c>
      <c r="R205">
        <v>0.126</v>
      </c>
      <c r="S205">
        <v>17</v>
      </c>
      <c r="T205" t="s">
        <v>29</v>
      </c>
      <c r="U205" t="s">
        <v>24</v>
      </c>
      <c r="V205" t="s">
        <v>24</v>
      </c>
    </row>
    <row r="206" spans="1:22" x14ac:dyDescent="0.35">
      <c r="A206" t="s">
        <v>776</v>
      </c>
      <c r="B206">
        <v>36.307699999999997</v>
      </c>
      <c r="C206">
        <v>77.061899999999994</v>
      </c>
      <c r="D206">
        <v>10</v>
      </c>
      <c r="E206">
        <v>4.4000000000000004</v>
      </c>
      <c r="F206" t="s">
        <v>23</v>
      </c>
      <c r="G206">
        <v>37</v>
      </c>
      <c r="H206">
        <v>115</v>
      </c>
      <c r="I206">
        <v>3.0840000000000001</v>
      </c>
      <c r="J206">
        <v>0.89</v>
      </c>
      <c r="K206" t="s">
        <v>24</v>
      </c>
      <c r="L206" t="s">
        <v>777</v>
      </c>
      <c r="M206" t="s">
        <v>764</v>
      </c>
      <c r="N206" t="s">
        <v>778</v>
      </c>
      <c r="O206" t="s">
        <v>28</v>
      </c>
      <c r="P206">
        <v>9.14</v>
      </c>
      <c r="Q206">
        <v>1.9159999999999999</v>
      </c>
      <c r="R206">
        <v>0.112</v>
      </c>
      <c r="S206">
        <v>23</v>
      </c>
      <c r="T206" t="s">
        <v>29</v>
      </c>
      <c r="U206" t="s">
        <v>24</v>
      </c>
      <c r="V206" t="s">
        <v>24</v>
      </c>
    </row>
    <row r="207" spans="1:22" x14ac:dyDescent="0.35">
      <c r="A207" t="s">
        <v>779</v>
      </c>
      <c r="B207">
        <v>2.8616000000000001</v>
      </c>
      <c r="C207">
        <v>95.468299999999999</v>
      </c>
      <c r="D207">
        <v>22.783000000000001</v>
      </c>
      <c r="E207">
        <v>4.4000000000000004</v>
      </c>
      <c r="F207" t="s">
        <v>23</v>
      </c>
      <c r="G207">
        <v>39</v>
      </c>
      <c r="H207">
        <v>204</v>
      </c>
      <c r="I207">
        <v>2.613</v>
      </c>
      <c r="J207">
        <v>0.66</v>
      </c>
      <c r="K207" t="s">
        <v>24</v>
      </c>
      <c r="L207" t="s">
        <v>780</v>
      </c>
      <c r="M207" t="s">
        <v>781</v>
      </c>
      <c r="N207" t="s">
        <v>782</v>
      </c>
      <c r="O207" t="s">
        <v>28</v>
      </c>
      <c r="P207">
        <v>10.42</v>
      </c>
      <c r="Q207">
        <v>7.101</v>
      </c>
      <c r="R207">
        <v>0.10299999999999999</v>
      </c>
      <c r="S207">
        <v>27</v>
      </c>
      <c r="T207" t="s">
        <v>29</v>
      </c>
      <c r="U207" t="s">
        <v>24</v>
      </c>
      <c r="V207" t="s">
        <v>24</v>
      </c>
    </row>
    <row r="208" spans="1:22" x14ac:dyDescent="0.35">
      <c r="A208" t="s">
        <v>783</v>
      </c>
      <c r="B208">
        <v>25.123999999999999</v>
      </c>
      <c r="C208">
        <v>91.748199999999997</v>
      </c>
      <c r="D208">
        <v>10</v>
      </c>
      <c r="E208">
        <v>4.2</v>
      </c>
      <c r="F208" t="s">
        <v>23</v>
      </c>
      <c r="G208">
        <v>22</v>
      </c>
      <c r="H208">
        <v>103</v>
      </c>
      <c r="I208">
        <v>8.157</v>
      </c>
      <c r="J208">
        <v>0.67</v>
      </c>
      <c r="K208" t="s">
        <v>24</v>
      </c>
      <c r="L208" t="s">
        <v>784</v>
      </c>
      <c r="M208" t="s">
        <v>785</v>
      </c>
      <c r="N208" t="s">
        <v>786</v>
      </c>
      <c r="O208" t="s">
        <v>28</v>
      </c>
      <c r="P208">
        <v>15.08</v>
      </c>
      <c r="Q208">
        <v>1.915</v>
      </c>
      <c r="R208">
        <v>0.128</v>
      </c>
      <c r="S208">
        <v>17</v>
      </c>
      <c r="T208" t="s">
        <v>29</v>
      </c>
      <c r="U208" t="s">
        <v>24</v>
      </c>
      <c r="V208" t="s">
        <v>24</v>
      </c>
    </row>
    <row r="209" spans="1:22" x14ac:dyDescent="0.35">
      <c r="A209" t="s">
        <v>787</v>
      </c>
      <c r="B209">
        <v>38.101799999999997</v>
      </c>
      <c r="C209">
        <v>72.959100000000007</v>
      </c>
      <c r="D209">
        <v>10</v>
      </c>
      <c r="E209">
        <v>4.5999999999999996</v>
      </c>
      <c r="F209" t="s">
        <v>23</v>
      </c>
      <c r="G209">
        <v>22</v>
      </c>
      <c r="H209">
        <v>162</v>
      </c>
      <c r="I209">
        <v>0.42899999999999999</v>
      </c>
      <c r="J209">
        <v>0.72</v>
      </c>
      <c r="K209" t="s">
        <v>24</v>
      </c>
      <c r="L209" t="s">
        <v>788</v>
      </c>
      <c r="M209" t="s">
        <v>789</v>
      </c>
      <c r="N209" t="s">
        <v>790</v>
      </c>
      <c r="O209" t="s">
        <v>28</v>
      </c>
      <c r="P209">
        <v>7.59</v>
      </c>
      <c r="Q209">
        <v>1.968</v>
      </c>
      <c r="R209">
        <v>0.122</v>
      </c>
      <c r="S209">
        <v>20</v>
      </c>
      <c r="T209" t="s">
        <v>29</v>
      </c>
      <c r="U209" t="s">
        <v>24</v>
      </c>
      <c r="V209" t="s">
        <v>24</v>
      </c>
    </row>
    <row r="210" spans="1:22" x14ac:dyDescent="0.35">
      <c r="A210" t="s">
        <v>791</v>
      </c>
      <c r="B210">
        <v>37.619100000000003</v>
      </c>
      <c r="C210">
        <v>72.479600000000005</v>
      </c>
      <c r="D210">
        <v>194.655</v>
      </c>
      <c r="E210">
        <v>4.3</v>
      </c>
      <c r="F210" t="s">
        <v>23</v>
      </c>
      <c r="G210">
        <v>42</v>
      </c>
      <c r="H210">
        <v>91</v>
      </c>
      <c r="I210">
        <v>0.69299999999999995</v>
      </c>
      <c r="J210">
        <v>0.44</v>
      </c>
      <c r="K210" t="s">
        <v>24</v>
      </c>
      <c r="L210" t="s">
        <v>792</v>
      </c>
      <c r="M210" t="s">
        <v>793</v>
      </c>
      <c r="N210" t="s">
        <v>794</v>
      </c>
      <c r="O210" t="s">
        <v>28</v>
      </c>
      <c r="P210">
        <v>7.76</v>
      </c>
      <c r="Q210">
        <v>7.6660000000000004</v>
      </c>
      <c r="R210">
        <v>0.14199999999999999</v>
      </c>
      <c r="S210">
        <v>14</v>
      </c>
      <c r="T210" t="s">
        <v>29</v>
      </c>
      <c r="U210" t="s">
        <v>24</v>
      </c>
      <c r="V210" t="s">
        <v>24</v>
      </c>
    </row>
    <row r="211" spans="1:22" x14ac:dyDescent="0.35">
      <c r="A211" t="s">
        <v>795</v>
      </c>
      <c r="B211">
        <v>35.554299999999998</v>
      </c>
      <c r="C211">
        <v>69.700699999999998</v>
      </c>
      <c r="D211">
        <v>29.449000000000002</v>
      </c>
      <c r="E211">
        <v>4.2</v>
      </c>
      <c r="F211" t="s">
        <v>23</v>
      </c>
      <c r="G211">
        <v>17</v>
      </c>
      <c r="H211">
        <v>166</v>
      </c>
      <c r="I211">
        <v>1.1359999999999999</v>
      </c>
      <c r="J211">
        <v>1.1100000000000001</v>
      </c>
      <c r="K211" t="s">
        <v>24</v>
      </c>
      <c r="L211" t="s">
        <v>796</v>
      </c>
      <c r="M211" t="s">
        <v>797</v>
      </c>
      <c r="N211" t="s">
        <v>798</v>
      </c>
      <c r="O211" t="s">
        <v>28</v>
      </c>
      <c r="P211">
        <v>7.19</v>
      </c>
      <c r="Q211">
        <v>7.4249999999999998</v>
      </c>
      <c r="R211">
        <v>0.216</v>
      </c>
      <c r="S211">
        <v>6</v>
      </c>
      <c r="T211" t="s">
        <v>29</v>
      </c>
      <c r="U211" t="s">
        <v>24</v>
      </c>
      <c r="V211" t="s">
        <v>24</v>
      </c>
    </row>
    <row r="212" spans="1:22" x14ac:dyDescent="0.35">
      <c r="A212" t="s">
        <v>799</v>
      </c>
      <c r="B212">
        <v>12.202400000000001</v>
      </c>
      <c r="C212">
        <v>95.307699999999997</v>
      </c>
      <c r="D212">
        <v>10</v>
      </c>
      <c r="E212">
        <v>4.8</v>
      </c>
      <c r="F212" t="s">
        <v>23</v>
      </c>
      <c r="G212">
        <v>46</v>
      </c>
      <c r="H212">
        <v>69</v>
      </c>
      <c r="I212">
        <v>4.391</v>
      </c>
      <c r="J212">
        <v>0.84</v>
      </c>
      <c r="K212" t="s">
        <v>24</v>
      </c>
      <c r="L212" t="s">
        <v>800</v>
      </c>
      <c r="M212" t="s">
        <v>801</v>
      </c>
      <c r="N212" t="s">
        <v>802</v>
      </c>
      <c r="O212" t="s">
        <v>28</v>
      </c>
      <c r="P212">
        <v>7.47</v>
      </c>
      <c r="Q212">
        <v>1.6240000000000001</v>
      </c>
      <c r="R212">
        <v>0.1</v>
      </c>
      <c r="S212">
        <v>31</v>
      </c>
      <c r="T212" t="s">
        <v>29</v>
      </c>
      <c r="U212" t="s">
        <v>24</v>
      </c>
      <c r="V212" t="s">
        <v>24</v>
      </c>
    </row>
    <row r="213" spans="1:22" x14ac:dyDescent="0.35">
      <c r="A213" t="s">
        <v>803</v>
      </c>
      <c r="B213">
        <v>2.0809000000000002</v>
      </c>
      <c r="C213">
        <v>97.049099999999996</v>
      </c>
      <c r="D213">
        <v>10</v>
      </c>
      <c r="E213">
        <v>4.2</v>
      </c>
      <c r="F213" t="s">
        <v>23</v>
      </c>
      <c r="G213">
        <v>14</v>
      </c>
      <c r="H213">
        <v>186</v>
      </c>
      <c r="I213">
        <v>0.93400000000000005</v>
      </c>
      <c r="J213">
        <v>0.7</v>
      </c>
      <c r="K213" t="s">
        <v>24</v>
      </c>
      <c r="L213" t="s">
        <v>804</v>
      </c>
      <c r="M213" t="s">
        <v>805</v>
      </c>
      <c r="N213" t="s">
        <v>806</v>
      </c>
      <c r="O213" t="s">
        <v>28</v>
      </c>
      <c r="P213">
        <v>7.85</v>
      </c>
      <c r="Q213">
        <v>1.978</v>
      </c>
      <c r="R213">
        <v>0.17499999999999999</v>
      </c>
      <c r="S213">
        <v>9</v>
      </c>
      <c r="T213" t="s">
        <v>29</v>
      </c>
      <c r="U213" t="s">
        <v>24</v>
      </c>
      <c r="V213" t="s">
        <v>24</v>
      </c>
    </row>
    <row r="214" spans="1:22" x14ac:dyDescent="0.35">
      <c r="A214" t="s">
        <v>807</v>
      </c>
      <c r="B214">
        <v>34.505000000000003</v>
      </c>
      <c r="C214">
        <v>70.641099999999994</v>
      </c>
      <c r="D214">
        <v>10</v>
      </c>
      <c r="E214">
        <v>4.4000000000000004</v>
      </c>
      <c r="F214" t="s">
        <v>23</v>
      </c>
      <c r="G214">
        <v>43</v>
      </c>
      <c r="H214">
        <v>141</v>
      </c>
      <c r="I214">
        <v>1.244</v>
      </c>
      <c r="J214">
        <v>1.32</v>
      </c>
      <c r="K214" t="s">
        <v>24</v>
      </c>
      <c r="L214" t="s">
        <v>808</v>
      </c>
      <c r="M214" t="s">
        <v>809</v>
      </c>
      <c r="N214" t="s">
        <v>810</v>
      </c>
      <c r="O214" t="s">
        <v>28</v>
      </c>
      <c r="P214">
        <v>8.01</v>
      </c>
      <c r="Q214">
        <v>1.917</v>
      </c>
      <c r="R214">
        <v>0.1</v>
      </c>
      <c r="S214">
        <v>29</v>
      </c>
      <c r="T214" t="s">
        <v>29</v>
      </c>
      <c r="U214" t="s">
        <v>24</v>
      </c>
      <c r="V214" t="s">
        <v>24</v>
      </c>
    </row>
    <row r="215" spans="1:22" x14ac:dyDescent="0.35">
      <c r="A215" t="s">
        <v>811</v>
      </c>
      <c r="B215">
        <v>30.267099999999999</v>
      </c>
      <c r="C215">
        <v>69.878900000000002</v>
      </c>
      <c r="D215">
        <v>10</v>
      </c>
      <c r="E215">
        <v>4.5999999999999996</v>
      </c>
      <c r="F215" t="s">
        <v>23</v>
      </c>
      <c r="G215">
        <v>25</v>
      </c>
      <c r="H215">
        <v>172</v>
      </c>
      <c r="I215">
        <v>4.282</v>
      </c>
      <c r="J215">
        <v>0.9</v>
      </c>
      <c r="K215" t="s">
        <v>24</v>
      </c>
      <c r="L215" t="s">
        <v>812</v>
      </c>
      <c r="M215" t="s">
        <v>813</v>
      </c>
      <c r="N215" t="s">
        <v>814</v>
      </c>
      <c r="O215" t="s">
        <v>28</v>
      </c>
      <c r="P215">
        <v>12.27</v>
      </c>
      <c r="Q215">
        <v>1.954</v>
      </c>
      <c r="R215">
        <v>0.13300000000000001</v>
      </c>
      <c r="S215">
        <v>17</v>
      </c>
      <c r="T215" t="s">
        <v>29</v>
      </c>
      <c r="U215" t="s">
        <v>24</v>
      </c>
      <c r="V215" t="s">
        <v>24</v>
      </c>
    </row>
    <row r="216" spans="1:22" x14ac:dyDescent="0.35">
      <c r="A216" t="s">
        <v>815</v>
      </c>
      <c r="B216">
        <v>27.368400000000001</v>
      </c>
      <c r="C216">
        <v>96.981300000000005</v>
      </c>
      <c r="D216">
        <v>10</v>
      </c>
      <c r="E216">
        <v>4.0999999999999996</v>
      </c>
      <c r="F216" t="s">
        <v>23</v>
      </c>
      <c r="G216">
        <v>12</v>
      </c>
      <c r="H216">
        <v>164</v>
      </c>
      <c r="I216">
        <v>5.65</v>
      </c>
      <c r="J216">
        <v>0.26</v>
      </c>
      <c r="K216" t="s">
        <v>24</v>
      </c>
      <c r="L216" t="s">
        <v>816</v>
      </c>
      <c r="M216" t="s">
        <v>817</v>
      </c>
      <c r="N216" t="s">
        <v>818</v>
      </c>
      <c r="O216" t="s">
        <v>28</v>
      </c>
      <c r="P216">
        <v>14.85</v>
      </c>
      <c r="Q216">
        <v>1.9550000000000001</v>
      </c>
      <c r="R216">
        <v>0.19800000000000001</v>
      </c>
      <c r="S216">
        <v>7</v>
      </c>
      <c r="T216" t="s">
        <v>29</v>
      </c>
      <c r="U216" t="s">
        <v>24</v>
      </c>
      <c r="V216" t="s">
        <v>24</v>
      </c>
    </row>
    <row r="217" spans="1:22" x14ac:dyDescent="0.35">
      <c r="A217" t="s">
        <v>819</v>
      </c>
      <c r="B217">
        <v>36.6327</v>
      </c>
      <c r="C217">
        <v>75.438800000000001</v>
      </c>
      <c r="D217">
        <v>10</v>
      </c>
      <c r="E217">
        <v>4.5</v>
      </c>
      <c r="F217" t="s">
        <v>23</v>
      </c>
      <c r="G217">
        <v>29</v>
      </c>
      <c r="H217">
        <v>158</v>
      </c>
      <c r="I217">
        <v>1.956</v>
      </c>
      <c r="J217">
        <v>0.93</v>
      </c>
      <c r="K217" t="s">
        <v>24</v>
      </c>
      <c r="L217" t="s">
        <v>820</v>
      </c>
      <c r="M217" t="s">
        <v>821</v>
      </c>
      <c r="N217" t="s">
        <v>822</v>
      </c>
      <c r="O217" t="s">
        <v>28</v>
      </c>
      <c r="P217">
        <v>5.77</v>
      </c>
      <c r="Q217">
        <v>1.9319999999999999</v>
      </c>
      <c r="R217">
        <v>8.8999999999999996E-2</v>
      </c>
      <c r="S217">
        <v>37</v>
      </c>
      <c r="T217" t="s">
        <v>29</v>
      </c>
      <c r="U217" t="s">
        <v>24</v>
      </c>
      <c r="V217" t="s">
        <v>24</v>
      </c>
    </row>
    <row r="218" spans="1:22" x14ac:dyDescent="0.35">
      <c r="A218" t="s">
        <v>823</v>
      </c>
      <c r="B218">
        <v>20.9575</v>
      </c>
      <c r="C218">
        <v>93.779499999999999</v>
      </c>
      <c r="D218">
        <v>59.106999999999999</v>
      </c>
      <c r="E218">
        <v>4.5999999999999996</v>
      </c>
      <c r="F218" t="s">
        <v>23</v>
      </c>
      <c r="G218">
        <v>55</v>
      </c>
      <c r="H218">
        <v>155</v>
      </c>
      <c r="I218">
        <v>4.2569999999999997</v>
      </c>
      <c r="J218">
        <v>0.57999999999999996</v>
      </c>
      <c r="K218" t="s">
        <v>24</v>
      </c>
      <c r="L218" t="s">
        <v>824</v>
      </c>
      <c r="M218" t="s">
        <v>821</v>
      </c>
      <c r="N218" t="s">
        <v>825</v>
      </c>
      <c r="O218" t="s">
        <v>28</v>
      </c>
      <c r="P218">
        <v>5.38</v>
      </c>
      <c r="Q218">
        <v>7.1829999999999998</v>
      </c>
      <c r="R218">
        <v>8.1000000000000003E-2</v>
      </c>
      <c r="S218">
        <v>45</v>
      </c>
      <c r="T218" t="s">
        <v>29</v>
      </c>
      <c r="U218" t="s">
        <v>24</v>
      </c>
      <c r="V218" t="s">
        <v>24</v>
      </c>
    </row>
    <row r="219" spans="1:22" x14ac:dyDescent="0.35">
      <c r="A219" t="s">
        <v>826</v>
      </c>
      <c r="B219">
        <v>26.709700000000002</v>
      </c>
      <c r="C219">
        <v>92.210300000000004</v>
      </c>
      <c r="D219">
        <v>29</v>
      </c>
      <c r="E219">
        <v>5.5</v>
      </c>
      <c r="F219" t="s">
        <v>106</v>
      </c>
      <c r="G219">
        <v>215</v>
      </c>
      <c r="H219">
        <v>20</v>
      </c>
      <c r="I219">
        <v>3.1320000000000001</v>
      </c>
      <c r="J219">
        <v>0.81</v>
      </c>
      <c r="K219" t="s">
        <v>24</v>
      </c>
      <c r="L219" t="s">
        <v>827</v>
      </c>
      <c r="M219" t="s">
        <v>828</v>
      </c>
      <c r="N219" t="s">
        <v>829</v>
      </c>
      <c r="O219" t="s">
        <v>28</v>
      </c>
      <c r="P219">
        <v>7.83</v>
      </c>
      <c r="Q219">
        <v>1.8</v>
      </c>
      <c r="R219">
        <v>0.10299999999999999</v>
      </c>
      <c r="S219">
        <v>9</v>
      </c>
      <c r="T219" t="s">
        <v>29</v>
      </c>
      <c r="U219" t="s">
        <v>24</v>
      </c>
      <c r="V219" t="s">
        <v>24</v>
      </c>
    </row>
    <row r="220" spans="1:22" x14ac:dyDescent="0.35">
      <c r="A220" t="s">
        <v>830</v>
      </c>
      <c r="B220">
        <v>34.369999999999997</v>
      </c>
      <c r="C220">
        <v>75.278700000000001</v>
      </c>
      <c r="D220">
        <v>10</v>
      </c>
      <c r="E220">
        <v>4.0999999999999996</v>
      </c>
      <c r="F220" t="s">
        <v>23</v>
      </c>
      <c r="G220">
        <v>27</v>
      </c>
      <c r="H220">
        <v>117</v>
      </c>
      <c r="I220">
        <v>3.9990000000000001</v>
      </c>
      <c r="J220">
        <v>0.6</v>
      </c>
      <c r="K220" t="s">
        <v>24</v>
      </c>
      <c r="L220" t="s">
        <v>831</v>
      </c>
      <c r="M220" t="s">
        <v>832</v>
      </c>
      <c r="N220" t="s">
        <v>833</v>
      </c>
      <c r="O220" t="s">
        <v>28</v>
      </c>
      <c r="P220">
        <v>10.96</v>
      </c>
      <c r="Q220">
        <v>1.9790000000000001</v>
      </c>
      <c r="R220">
        <v>0.16500000000000001</v>
      </c>
      <c r="S220">
        <v>10</v>
      </c>
      <c r="T220" t="s">
        <v>29</v>
      </c>
      <c r="U220" t="s">
        <v>24</v>
      </c>
      <c r="V220" t="s">
        <v>24</v>
      </c>
    </row>
    <row r="221" spans="1:22" x14ac:dyDescent="0.35">
      <c r="A221" t="s">
        <v>834</v>
      </c>
      <c r="B221">
        <v>2.5539000000000001</v>
      </c>
      <c r="C221">
        <v>95.697100000000006</v>
      </c>
      <c r="D221">
        <v>10</v>
      </c>
      <c r="E221">
        <v>4.5</v>
      </c>
      <c r="F221" t="s">
        <v>23</v>
      </c>
      <c r="G221">
        <v>38</v>
      </c>
      <c r="H221">
        <v>178</v>
      </c>
      <c r="I221">
        <v>2.2509999999999999</v>
      </c>
      <c r="J221">
        <v>0.94</v>
      </c>
      <c r="K221" t="s">
        <v>24</v>
      </c>
      <c r="L221" t="s">
        <v>835</v>
      </c>
      <c r="M221" t="s">
        <v>836</v>
      </c>
      <c r="N221" t="s">
        <v>837</v>
      </c>
      <c r="O221" t="s">
        <v>28</v>
      </c>
      <c r="P221">
        <v>9.44</v>
      </c>
      <c r="Q221">
        <v>1.9259999999999999</v>
      </c>
      <c r="R221">
        <v>0.108</v>
      </c>
      <c r="S221">
        <v>27</v>
      </c>
      <c r="T221" t="s">
        <v>29</v>
      </c>
      <c r="U221" t="s">
        <v>24</v>
      </c>
      <c r="V221" t="s">
        <v>24</v>
      </c>
    </row>
    <row r="222" spans="1:22" x14ac:dyDescent="0.35">
      <c r="A222" t="s">
        <v>838</v>
      </c>
      <c r="B222">
        <v>28.997</v>
      </c>
      <c r="C222">
        <v>86.656800000000004</v>
      </c>
      <c r="D222">
        <v>10</v>
      </c>
      <c r="E222">
        <v>4.3</v>
      </c>
      <c r="F222" t="s">
        <v>23</v>
      </c>
      <c r="G222">
        <v>26</v>
      </c>
      <c r="H222">
        <v>163</v>
      </c>
      <c r="I222">
        <v>3.9660000000000002</v>
      </c>
      <c r="J222">
        <v>0.85</v>
      </c>
      <c r="K222" t="s">
        <v>24</v>
      </c>
      <c r="L222" t="s">
        <v>839</v>
      </c>
      <c r="M222" t="s">
        <v>840</v>
      </c>
      <c r="N222" t="s">
        <v>841</v>
      </c>
      <c r="O222" t="s">
        <v>28</v>
      </c>
      <c r="P222">
        <v>12.53</v>
      </c>
      <c r="Q222">
        <v>1.9390000000000001</v>
      </c>
      <c r="R222">
        <v>0.11899999999999999</v>
      </c>
      <c r="S222">
        <v>21</v>
      </c>
      <c r="T222" t="s">
        <v>29</v>
      </c>
      <c r="U222" t="s">
        <v>24</v>
      </c>
      <c r="V222" t="s">
        <v>24</v>
      </c>
    </row>
    <row r="223" spans="1:22" x14ac:dyDescent="0.35">
      <c r="A223" t="s">
        <v>842</v>
      </c>
      <c r="B223">
        <v>25.9678</v>
      </c>
      <c r="C223">
        <v>96.945499999999996</v>
      </c>
      <c r="D223">
        <v>10</v>
      </c>
      <c r="E223">
        <v>4.5</v>
      </c>
      <c r="F223" t="s">
        <v>23</v>
      </c>
      <c r="G223">
        <v>23</v>
      </c>
      <c r="H223">
        <v>133</v>
      </c>
      <c r="I223">
        <v>5.2530000000000001</v>
      </c>
      <c r="J223">
        <v>0.74</v>
      </c>
      <c r="K223" t="s">
        <v>24</v>
      </c>
      <c r="L223" t="s">
        <v>843</v>
      </c>
      <c r="M223" t="s">
        <v>844</v>
      </c>
      <c r="N223" t="s">
        <v>845</v>
      </c>
      <c r="O223" t="s">
        <v>28</v>
      </c>
      <c r="P223">
        <v>10.86</v>
      </c>
      <c r="Q223">
        <v>1.9239999999999999</v>
      </c>
      <c r="R223">
        <v>0.156</v>
      </c>
      <c r="S223">
        <v>12</v>
      </c>
      <c r="T223" t="s">
        <v>29</v>
      </c>
      <c r="U223" t="s">
        <v>24</v>
      </c>
      <c r="V223" t="s">
        <v>24</v>
      </c>
    </row>
    <row r="224" spans="1:22" x14ac:dyDescent="0.35">
      <c r="A224" t="s">
        <v>846</v>
      </c>
      <c r="B224">
        <v>29.179600000000001</v>
      </c>
      <c r="C224">
        <v>87.015699999999995</v>
      </c>
      <c r="D224">
        <v>10</v>
      </c>
      <c r="E224">
        <v>5</v>
      </c>
      <c r="F224" t="s">
        <v>23</v>
      </c>
      <c r="G224">
        <v>73</v>
      </c>
      <c r="H224">
        <v>73</v>
      </c>
      <c r="I224">
        <v>3.6240000000000001</v>
      </c>
      <c r="J224">
        <v>0.75</v>
      </c>
      <c r="K224" t="s">
        <v>24</v>
      </c>
      <c r="L224" t="s">
        <v>847</v>
      </c>
      <c r="M224" t="s">
        <v>848</v>
      </c>
      <c r="N224" t="s">
        <v>849</v>
      </c>
      <c r="O224" t="s">
        <v>28</v>
      </c>
      <c r="P224">
        <v>7.3</v>
      </c>
      <c r="Q224">
        <v>1.476</v>
      </c>
      <c r="R224">
        <v>4.3999999999999997E-2</v>
      </c>
      <c r="S224">
        <v>165</v>
      </c>
      <c r="T224" t="s">
        <v>29</v>
      </c>
      <c r="U224" t="s">
        <v>24</v>
      </c>
      <c r="V224" t="s">
        <v>24</v>
      </c>
    </row>
    <row r="225" spans="1:22" x14ac:dyDescent="0.35">
      <c r="A225" t="s">
        <v>850</v>
      </c>
      <c r="B225">
        <v>36.561500000000002</v>
      </c>
      <c r="C225">
        <v>71.077299999999994</v>
      </c>
      <c r="D225">
        <v>199.49100000000001</v>
      </c>
      <c r="E225">
        <v>4.2</v>
      </c>
      <c r="F225" t="s">
        <v>23</v>
      </c>
      <c r="G225">
        <v>57</v>
      </c>
      <c r="H225">
        <v>95</v>
      </c>
      <c r="I225">
        <v>2.5840000000000001</v>
      </c>
      <c r="J225">
        <v>0.57999999999999996</v>
      </c>
      <c r="K225" t="s">
        <v>24</v>
      </c>
      <c r="L225" t="s">
        <v>851</v>
      </c>
      <c r="M225" t="s">
        <v>852</v>
      </c>
      <c r="N225" t="s">
        <v>853</v>
      </c>
      <c r="O225" t="s">
        <v>28</v>
      </c>
      <c r="P225">
        <v>5.17</v>
      </c>
      <c r="Q225">
        <v>8.5939999999999994</v>
      </c>
      <c r="R225">
        <v>0.09</v>
      </c>
      <c r="S225">
        <v>34</v>
      </c>
      <c r="T225" t="s">
        <v>29</v>
      </c>
      <c r="U225" t="s">
        <v>24</v>
      </c>
      <c r="V225" t="s">
        <v>24</v>
      </c>
    </row>
    <row r="226" spans="1:22" x14ac:dyDescent="0.35">
      <c r="A226" t="s">
        <v>854</v>
      </c>
      <c r="B226">
        <v>37.047499999999999</v>
      </c>
      <c r="C226">
        <v>75.409499999999994</v>
      </c>
      <c r="D226">
        <v>10</v>
      </c>
      <c r="E226">
        <v>4.7</v>
      </c>
      <c r="F226" t="s">
        <v>23</v>
      </c>
      <c r="G226">
        <v>144</v>
      </c>
      <c r="H226">
        <v>45</v>
      </c>
      <c r="I226">
        <v>2.6419999999999999</v>
      </c>
      <c r="J226">
        <v>0.63</v>
      </c>
      <c r="K226" t="s">
        <v>24</v>
      </c>
      <c r="L226" t="s">
        <v>855</v>
      </c>
      <c r="M226" t="s">
        <v>856</v>
      </c>
      <c r="N226" t="s">
        <v>857</v>
      </c>
      <c r="O226" t="s">
        <v>28</v>
      </c>
      <c r="P226">
        <v>7.18</v>
      </c>
      <c r="Q226">
        <v>1.8080000000000001</v>
      </c>
      <c r="R226">
        <v>4.9000000000000002E-2</v>
      </c>
      <c r="S226">
        <v>129</v>
      </c>
      <c r="T226" t="s">
        <v>29</v>
      </c>
      <c r="U226" t="s">
        <v>24</v>
      </c>
      <c r="V226" t="s">
        <v>24</v>
      </c>
    </row>
    <row r="227" spans="1:22" x14ac:dyDescent="0.35">
      <c r="A227" t="s">
        <v>858</v>
      </c>
      <c r="B227">
        <v>34.197499999999998</v>
      </c>
      <c r="C227">
        <v>87.760800000000003</v>
      </c>
      <c r="D227">
        <v>10</v>
      </c>
      <c r="E227">
        <v>4.2</v>
      </c>
      <c r="F227" t="s">
        <v>23</v>
      </c>
      <c r="G227">
        <v>27</v>
      </c>
      <c r="H227">
        <v>140</v>
      </c>
      <c r="I227">
        <v>5.3159999999999998</v>
      </c>
      <c r="J227">
        <v>0.87</v>
      </c>
      <c r="K227" t="s">
        <v>24</v>
      </c>
      <c r="L227" t="s">
        <v>859</v>
      </c>
      <c r="M227" t="s">
        <v>860</v>
      </c>
      <c r="N227" t="s">
        <v>52</v>
      </c>
      <c r="O227" t="s">
        <v>28</v>
      </c>
      <c r="P227">
        <v>12.01</v>
      </c>
      <c r="Q227">
        <v>1.931</v>
      </c>
      <c r="R227">
        <v>0.128</v>
      </c>
      <c r="S227">
        <v>17</v>
      </c>
      <c r="T227" t="s">
        <v>29</v>
      </c>
      <c r="U227" t="s">
        <v>24</v>
      </c>
      <c r="V227" t="s">
        <v>24</v>
      </c>
    </row>
    <row r="228" spans="1:22" x14ac:dyDescent="0.35">
      <c r="A228" t="s">
        <v>861</v>
      </c>
      <c r="B228">
        <v>26.929300000000001</v>
      </c>
      <c r="C228">
        <v>91.741500000000002</v>
      </c>
      <c r="D228">
        <v>41.143999999999998</v>
      </c>
      <c r="E228">
        <v>4.3</v>
      </c>
      <c r="F228" t="s">
        <v>23</v>
      </c>
      <c r="G228">
        <v>60</v>
      </c>
      <c r="H228">
        <v>155</v>
      </c>
      <c r="I228">
        <v>2.8159999999999998</v>
      </c>
      <c r="J228">
        <v>0.76</v>
      </c>
      <c r="K228" t="s">
        <v>24</v>
      </c>
      <c r="L228" t="s">
        <v>862</v>
      </c>
      <c r="M228" t="s">
        <v>863</v>
      </c>
      <c r="N228" t="s">
        <v>864</v>
      </c>
      <c r="O228" t="s">
        <v>28</v>
      </c>
      <c r="P228">
        <v>8.76</v>
      </c>
      <c r="Q228">
        <v>6.43</v>
      </c>
      <c r="R228">
        <v>7.4999999999999997E-2</v>
      </c>
      <c r="S228">
        <v>50</v>
      </c>
      <c r="T228" t="s">
        <v>29</v>
      </c>
      <c r="U228" t="s">
        <v>24</v>
      </c>
      <c r="V228" t="s">
        <v>24</v>
      </c>
    </row>
    <row r="229" spans="1:22" x14ac:dyDescent="0.35">
      <c r="A229" t="s">
        <v>865</v>
      </c>
      <c r="B229">
        <v>38.145600000000002</v>
      </c>
      <c r="C229">
        <v>74.950100000000006</v>
      </c>
      <c r="D229">
        <v>10</v>
      </c>
      <c r="E229">
        <v>4.2</v>
      </c>
      <c r="F229" t="s">
        <v>23</v>
      </c>
      <c r="G229">
        <v>17</v>
      </c>
      <c r="H229">
        <v>152</v>
      </c>
      <c r="I229">
        <v>0.71099999999999997</v>
      </c>
      <c r="J229">
        <v>0.96</v>
      </c>
      <c r="K229" t="s">
        <v>24</v>
      </c>
      <c r="L229" t="s">
        <v>866</v>
      </c>
      <c r="M229" t="s">
        <v>867</v>
      </c>
      <c r="N229" t="s">
        <v>868</v>
      </c>
      <c r="O229" t="s">
        <v>28</v>
      </c>
      <c r="P229">
        <v>5.55</v>
      </c>
      <c r="Q229">
        <v>1.978</v>
      </c>
      <c r="R229">
        <v>0.2</v>
      </c>
      <c r="S229">
        <v>7</v>
      </c>
      <c r="T229" t="s">
        <v>29</v>
      </c>
      <c r="U229" t="s">
        <v>24</v>
      </c>
      <c r="V229" t="s">
        <v>24</v>
      </c>
    </row>
    <row r="230" spans="1:22" x14ac:dyDescent="0.35">
      <c r="A230" t="s">
        <v>869</v>
      </c>
      <c r="B230">
        <v>34.657600000000002</v>
      </c>
      <c r="C230">
        <v>70.680599999999998</v>
      </c>
      <c r="D230">
        <v>10</v>
      </c>
      <c r="E230">
        <v>4.0999999999999996</v>
      </c>
      <c r="F230" t="s">
        <v>23</v>
      </c>
      <c r="G230">
        <v>14</v>
      </c>
      <c r="H230">
        <v>227</v>
      </c>
      <c r="I230">
        <v>1.2829999999999999</v>
      </c>
      <c r="J230">
        <v>1.1599999999999999</v>
      </c>
      <c r="K230" t="s">
        <v>24</v>
      </c>
      <c r="L230" t="s">
        <v>870</v>
      </c>
      <c r="M230" t="s">
        <v>871</v>
      </c>
      <c r="N230" t="s">
        <v>872</v>
      </c>
      <c r="O230" t="s">
        <v>28</v>
      </c>
      <c r="P230">
        <v>13.72</v>
      </c>
      <c r="Q230">
        <v>2.1989999999999998</v>
      </c>
      <c r="R230">
        <v>0.184</v>
      </c>
      <c r="S230">
        <v>8</v>
      </c>
      <c r="T230" t="s">
        <v>29</v>
      </c>
      <c r="U230" t="s">
        <v>24</v>
      </c>
      <c r="V230" t="s">
        <v>24</v>
      </c>
    </row>
    <row r="231" spans="1:22" x14ac:dyDescent="0.35">
      <c r="A231" t="s">
        <v>873</v>
      </c>
      <c r="B231">
        <v>36.5122</v>
      </c>
      <c r="C231">
        <v>70.586299999999994</v>
      </c>
      <c r="D231">
        <v>205.298</v>
      </c>
      <c r="E231">
        <v>4.3</v>
      </c>
      <c r="F231" t="s">
        <v>23</v>
      </c>
      <c r="G231">
        <v>35</v>
      </c>
      <c r="H231">
        <v>89</v>
      </c>
      <c r="I231">
        <v>2.3180000000000001</v>
      </c>
      <c r="J231">
        <v>1.04</v>
      </c>
      <c r="K231" t="s">
        <v>24</v>
      </c>
      <c r="L231" t="s">
        <v>874</v>
      </c>
      <c r="M231" t="s">
        <v>875</v>
      </c>
      <c r="N231" t="s">
        <v>876</v>
      </c>
      <c r="O231" t="s">
        <v>28</v>
      </c>
      <c r="P231">
        <v>7.27</v>
      </c>
      <c r="Q231">
        <v>8.0850000000000009</v>
      </c>
      <c r="R231">
        <v>0.108</v>
      </c>
      <c r="S231">
        <v>24</v>
      </c>
      <c r="T231" t="s">
        <v>29</v>
      </c>
      <c r="U231" t="s">
        <v>24</v>
      </c>
      <c r="V231" t="s">
        <v>24</v>
      </c>
    </row>
    <row r="232" spans="1:22" x14ac:dyDescent="0.35">
      <c r="A232" t="s">
        <v>877</v>
      </c>
      <c r="B232">
        <v>19.0137</v>
      </c>
      <c r="C232">
        <v>96.263999999999996</v>
      </c>
      <c r="D232">
        <v>10</v>
      </c>
      <c r="E232">
        <v>4.5999999999999996</v>
      </c>
      <c r="F232" t="s">
        <v>23</v>
      </c>
      <c r="G232">
        <v>69</v>
      </c>
      <c r="H232">
        <v>58</v>
      </c>
      <c r="I232">
        <v>1.6339999999999999</v>
      </c>
      <c r="J232">
        <v>0.56999999999999995</v>
      </c>
      <c r="K232" t="s">
        <v>24</v>
      </c>
      <c r="L232" t="s">
        <v>878</v>
      </c>
      <c r="M232" t="s">
        <v>879</v>
      </c>
      <c r="N232" t="s">
        <v>880</v>
      </c>
      <c r="O232" t="s">
        <v>28</v>
      </c>
      <c r="P232">
        <v>6.06</v>
      </c>
      <c r="Q232">
        <v>1.867</v>
      </c>
      <c r="R232">
        <v>7.3999999999999996E-2</v>
      </c>
      <c r="S232">
        <v>54</v>
      </c>
      <c r="T232" t="s">
        <v>29</v>
      </c>
      <c r="U232" t="s">
        <v>24</v>
      </c>
      <c r="V232" t="s">
        <v>24</v>
      </c>
    </row>
    <row r="233" spans="1:22" x14ac:dyDescent="0.35">
      <c r="A233" t="s">
        <v>881</v>
      </c>
      <c r="B233">
        <v>34.679200000000002</v>
      </c>
      <c r="C233">
        <v>70.609200000000001</v>
      </c>
      <c r="D233">
        <v>10</v>
      </c>
      <c r="E233">
        <v>4.5</v>
      </c>
      <c r="F233" t="s">
        <v>23</v>
      </c>
      <c r="G233">
        <v>71</v>
      </c>
      <c r="H233">
        <v>104</v>
      </c>
      <c r="I233">
        <v>1.2270000000000001</v>
      </c>
      <c r="J233">
        <v>1.02</v>
      </c>
      <c r="K233" t="s">
        <v>24</v>
      </c>
      <c r="L233" t="s">
        <v>882</v>
      </c>
      <c r="M233" t="s">
        <v>883</v>
      </c>
      <c r="N233" t="s">
        <v>178</v>
      </c>
      <c r="O233" t="s">
        <v>28</v>
      </c>
      <c r="P233">
        <v>8.11</v>
      </c>
      <c r="Q233">
        <v>1.9079999999999999</v>
      </c>
      <c r="R233">
        <v>6.8000000000000005E-2</v>
      </c>
      <c r="S233">
        <v>64</v>
      </c>
      <c r="T233" t="s">
        <v>29</v>
      </c>
      <c r="U233" t="s">
        <v>24</v>
      </c>
      <c r="V233" t="s">
        <v>24</v>
      </c>
    </row>
    <row r="234" spans="1:22" x14ac:dyDescent="0.35">
      <c r="A234" t="s">
        <v>884</v>
      </c>
      <c r="B234">
        <v>1.0681</v>
      </c>
      <c r="C234">
        <v>100.1885</v>
      </c>
      <c r="D234">
        <v>199.351</v>
      </c>
      <c r="E234">
        <v>4.3</v>
      </c>
      <c r="F234" t="s">
        <v>23</v>
      </c>
      <c r="G234">
        <v>51</v>
      </c>
      <c r="H234">
        <v>66</v>
      </c>
      <c r="I234">
        <v>2.0510000000000002</v>
      </c>
      <c r="J234">
        <v>0.73</v>
      </c>
      <c r="K234" t="s">
        <v>24</v>
      </c>
      <c r="L234" t="s">
        <v>885</v>
      </c>
      <c r="M234" t="s">
        <v>886</v>
      </c>
      <c r="N234" t="s">
        <v>887</v>
      </c>
      <c r="O234" t="s">
        <v>28</v>
      </c>
      <c r="P234">
        <v>10.28</v>
      </c>
      <c r="Q234">
        <v>7.2439999999999998</v>
      </c>
      <c r="R234">
        <v>8.5999999999999993E-2</v>
      </c>
      <c r="S234">
        <v>38</v>
      </c>
      <c r="T234" t="s">
        <v>29</v>
      </c>
      <c r="U234" t="s">
        <v>24</v>
      </c>
      <c r="V234" t="s">
        <v>24</v>
      </c>
    </row>
    <row r="235" spans="1:22" x14ac:dyDescent="0.35">
      <c r="A235" t="s">
        <v>888</v>
      </c>
      <c r="B235">
        <v>22.913599999999999</v>
      </c>
      <c r="C235">
        <v>93.867800000000003</v>
      </c>
      <c r="D235">
        <v>76.811000000000007</v>
      </c>
      <c r="E235">
        <v>4.3</v>
      </c>
      <c r="F235" t="s">
        <v>23</v>
      </c>
      <c r="G235">
        <v>12</v>
      </c>
      <c r="H235">
        <v>149</v>
      </c>
      <c r="I235">
        <v>1.958</v>
      </c>
      <c r="J235">
        <v>0.18</v>
      </c>
      <c r="K235" t="s">
        <v>24</v>
      </c>
      <c r="L235" t="s">
        <v>889</v>
      </c>
      <c r="M235" t="s">
        <v>890</v>
      </c>
      <c r="N235" t="s">
        <v>891</v>
      </c>
      <c r="O235" t="s">
        <v>28</v>
      </c>
      <c r="P235">
        <v>11.22</v>
      </c>
      <c r="Q235">
        <v>9.0310000000000006</v>
      </c>
      <c r="R235">
        <v>0.23799999999999999</v>
      </c>
      <c r="S235">
        <v>6</v>
      </c>
      <c r="T235" t="s">
        <v>29</v>
      </c>
      <c r="U235" t="s">
        <v>24</v>
      </c>
      <c r="V235" t="s">
        <v>24</v>
      </c>
    </row>
    <row r="236" spans="1:22" x14ac:dyDescent="0.35">
      <c r="A236" t="s">
        <v>892</v>
      </c>
      <c r="B236">
        <v>32.988199999999999</v>
      </c>
      <c r="C236">
        <v>102.96299999999999</v>
      </c>
      <c r="D236">
        <v>10</v>
      </c>
      <c r="E236">
        <v>4.5</v>
      </c>
      <c r="F236" t="s">
        <v>23</v>
      </c>
      <c r="G236">
        <v>115</v>
      </c>
      <c r="H236">
        <v>66</v>
      </c>
      <c r="I236">
        <v>3.0219999999999998</v>
      </c>
      <c r="J236">
        <v>0.62</v>
      </c>
      <c r="K236" t="s">
        <v>24</v>
      </c>
      <c r="L236" t="s">
        <v>893</v>
      </c>
      <c r="M236" t="s">
        <v>894</v>
      </c>
      <c r="N236" t="s">
        <v>895</v>
      </c>
      <c r="O236" t="s">
        <v>28</v>
      </c>
      <c r="P236">
        <v>6.45</v>
      </c>
      <c r="Q236">
        <v>1.64</v>
      </c>
      <c r="R236">
        <v>5.5E-2</v>
      </c>
      <c r="S236">
        <v>100</v>
      </c>
      <c r="T236" t="s">
        <v>29</v>
      </c>
      <c r="U236" t="s">
        <v>24</v>
      </c>
      <c r="V236" t="s">
        <v>24</v>
      </c>
    </row>
    <row r="237" spans="1:22" x14ac:dyDescent="0.35">
      <c r="A237" t="s">
        <v>896</v>
      </c>
      <c r="B237">
        <v>34.552500000000002</v>
      </c>
      <c r="C237">
        <v>70.683700000000002</v>
      </c>
      <c r="D237">
        <v>10</v>
      </c>
      <c r="E237">
        <v>5.2</v>
      </c>
      <c r="F237" t="s">
        <v>23</v>
      </c>
      <c r="G237">
        <v>165</v>
      </c>
      <c r="H237">
        <v>20</v>
      </c>
      <c r="I237">
        <v>1.2789999999999999</v>
      </c>
      <c r="J237">
        <v>0.97</v>
      </c>
      <c r="K237" t="s">
        <v>24</v>
      </c>
      <c r="L237" t="s">
        <v>897</v>
      </c>
      <c r="M237" t="s">
        <v>898</v>
      </c>
      <c r="N237" t="s">
        <v>899</v>
      </c>
      <c r="O237" t="s">
        <v>28</v>
      </c>
      <c r="P237">
        <v>3.97</v>
      </c>
      <c r="Q237">
        <v>2.766</v>
      </c>
      <c r="R237">
        <v>3.5000000000000003E-2</v>
      </c>
      <c r="S237">
        <v>264</v>
      </c>
      <c r="T237" t="s">
        <v>29</v>
      </c>
      <c r="U237" t="s">
        <v>24</v>
      </c>
      <c r="V237" t="s">
        <v>24</v>
      </c>
    </row>
    <row r="238" spans="1:22" x14ac:dyDescent="0.35">
      <c r="A238" t="s">
        <v>900</v>
      </c>
      <c r="B238">
        <v>2.1263999999999998</v>
      </c>
      <c r="C238">
        <v>96.555599999999998</v>
      </c>
      <c r="D238">
        <v>23.376999999999999</v>
      </c>
      <c r="E238">
        <v>4.3</v>
      </c>
      <c r="F238" t="s">
        <v>23</v>
      </c>
      <c r="G238">
        <v>26</v>
      </c>
      <c r="H238">
        <v>151</v>
      </c>
      <c r="I238">
        <v>2.4319999999999999</v>
      </c>
      <c r="J238">
        <v>0.88</v>
      </c>
      <c r="K238" t="s">
        <v>24</v>
      </c>
      <c r="L238" t="s">
        <v>901</v>
      </c>
      <c r="M238" t="s">
        <v>902</v>
      </c>
      <c r="N238" t="s">
        <v>903</v>
      </c>
      <c r="O238" t="s">
        <v>28</v>
      </c>
      <c r="P238">
        <v>9.4700000000000006</v>
      </c>
      <c r="Q238">
        <v>4.7830000000000004</v>
      </c>
      <c r="R238">
        <v>0.11700000000000001</v>
      </c>
      <c r="S238">
        <v>21</v>
      </c>
      <c r="T238" t="s">
        <v>29</v>
      </c>
      <c r="U238" t="s">
        <v>24</v>
      </c>
      <c r="V238" t="s">
        <v>24</v>
      </c>
    </row>
    <row r="239" spans="1:22" x14ac:dyDescent="0.35">
      <c r="A239" t="s">
        <v>904</v>
      </c>
      <c r="B239">
        <v>34.7136</v>
      </c>
      <c r="C239">
        <v>70.8489</v>
      </c>
      <c r="D239">
        <v>10</v>
      </c>
      <c r="E239">
        <v>4.3</v>
      </c>
      <c r="F239" t="s">
        <v>23</v>
      </c>
      <c r="G239">
        <v>19</v>
      </c>
      <c r="H239">
        <v>238</v>
      </c>
      <c r="I239">
        <v>1.4279999999999999</v>
      </c>
      <c r="J239">
        <v>0.6</v>
      </c>
      <c r="K239" t="s">
        <v>24</v>
      </c>
      <c r="L239" t="s">
        <v>905</v>
      </c>
      <c r="M239" t="s">
        <v>906</v>
      </c>
      <c r="N239" t="s">
        <v>907</v>
      </c>
      <c r="O239" t="s">
        <v>28</v>
      </c>
      <c r="P239">
        <v>14.86</v>
      </c>
      <c r="Q239">
        <v>2.0089999999999999</v>
      </c>
      <c r="R239">
        <v>0.11899999999999999</v>
      </c>
      <c r="S239">
        <v>20</v>
      </c>
      <c r="T239" t="s">
        <v>29</v>
      </c>
      <c r="U239" t="s">
        <v>24</v>
      </c>
      <c r="V239" t="s">
        <v>24</v>
      </c>
    </row>
    <row r="240" spans="1:22" x14ac:dyDescent="0.35">
      <c r="A240" t="s">
        <v>908</v>
      </c>
      <c r="B240">
        <v>34.696899999999999</v>
      </c>
      <c r="C240">
        <v>70.789000000000001</v>
      </c>
      <c r="D240">
        <v>10</v>
      </c>
      <c r="E240">
        <v>4.5</v>
      </c>
      <c r="F240" t="s">
        <v>23</v>
      </c>
      <c r="G240">
        <v>28</v>
      </c>
      <c r="H240">
        <v>136</v>
      </c>
      <c r="I240">
        <v>1.377</v>
      </c>
      <c r="J240">
        <v>0.67</v>
      </c>
      <c r="K240" t="s">
        <v>24</v>
      </c>
      <c r="L240" t="s">
        <v>909</v>
      </c>
      <c r="M240" t="s">
        <v>906</v>
      </c>
      <c r="N240" t="s">
        <v>910</v>
      </c>
      <c r="O240" t="s">
        <v>28</v>
      </c>
      <c r="P240">
        <v>10.65</v>
      </c>
      <c r="Q240">
        <v>2.3130000000000002</v>
      </c>
      <c r="R240">
        <v>8.8999999999999996E-2</v>
      </c>
      <c r="S240">
        <v>37</v>
      </c>
      <c r="T240" t="s">
        <v>29</v>
      </c>
      <c r="U240" t="s">
        <v>24</v>
      </c>
      <c r="V240" t="s">
        <v>24</v>
      </c>
    </row>
    <row r="241" spans="1:22" x14ac:dyDescent="0.35">
      <c r="A241" t="s">
        <v>911</v>
      </c>
      <c r="B241">
        <v>34.7254</v>
      </c>
      <c r="C241">
        <v>70.655500000000004</v>
      </c>
      <c r="D241">
        <v>10</v>
      </c>
      <c r="E241">
        <v>4.8</v>
      </c>
      <c r="F241" t="s">
        <v>23</v>
      </c>
      <c r="G241">
        <v>71</v>
      </c>
      <c r="H241">
        <v>99</v>
      </c>
      <c r="I241">
        <v>1.272</v>
      </c>
      <c r="J241">
        <v>0.69</v>
      </c>
      <c r="K241" t="s">
        <v>24</v>
      </c>
      <c r="L241" t="s">
        <v>912</v>
      </c>
      <c r="M241" t="s">
        <v>913</v>
      </c>
      <c r="N241" t="s">
        <v>914</v>
      </c>
      <c r="O241" t="s">
        <v>28</v>
      </c>
      <c r="P241">
        <v>9.16</v>
      </c>
      <c r="Q241">
        <v>1.8540000000000001</v>
      </c>
      <c r="R241">
        <v>4.2999999999999997E-2</v>
      </c>
      <c r="S241">
        <v>165</v>
      </c>
      <c r="T241" t="s">
        <v>29</v>
      </c>
      <c r="U241" t="s">
        <v>24</v>
      </c>
      <c r="V241" t="s">
        <v>24</v>
      </c>
    </row>
    <row r="242" spans="1:22" x14ac:dyDescent="0.35">
      <c r="A242" t="s">
        <v>915</v>
      </c>
      <c r="B242">
        <v>34.556399999999996</v>
      </c>
      <c r="C242">
        <v>70.788600000000002</v>
      </c>
      <c r="D242">
        <v>10</v>
      </c>
      <c r="E242">
        <v>4.7</v>
      </c>
      <c r="F242" t="s">
        <v>23</v>
      </c>
      <c r="G242">
        <v>44</v>
      </c>
      <c r="H242">
        <v>100</v>
      </c>
      <c r="I242">
        <v>1.3660000000000001</v>
      </c>
      <c r="J242">
        <v>0.85</v>
      </c>
      <c r="K242" t="s">
        <v>24</v>
      </c>
      <c r="L242" t="s">
        <v>916</v>
      </c>
      <c r="M242" t="s">
        <v>917</v>
      </c>
      <c r="N242" t="s">
        <v>918</v>
      </c>
      <c r="O242" t="s">
        <v>28</v>
      </c>
      <c r="P242">
        <v>9.49</v>
      </c>
      <c r="Q242">
        <v>1.8919999999999999</v>
      </c>
      <c r="R242">
        <v>9.2999999999999999E-2</v>
      </c>
      <c r="S242">
        <v>35</v>
      </c>
      <c r="T242" t="s">
        <v>29</v>
      </c>
      <c r="U242" t="s">
        <v>24</v>
      </c>
      <c r="V242" t="s">
        <v>24</v>
      </c>
    </row>
    <row r="243" spans="1:22" x14ac:dyDescent="0.35">
      <c r="A243" t="s">
        <v>919</v>
      </c>
      <c r="B243">
        <v>34.8172</v>
      </c>
      <c r="C243">
        <v>70.810400000000001</v>
      </c>
      <c r="D243">
        <v>8.9879999999999995</v>
      </c>
      <c r="E243">
        <v>5.3</v>
      </c>
      <c r="F243" t="s">
        <v>23</v>
      </c>
      <c r="G243">
        <v>87</v>
      </c>
      <c r="H243">
        <v>47</v>
      </c>
      <c r="I243">
        <v>1.4139999999999999</v>
      </c>
      <c r="J243">
        <v>0.64</v>
      </c>
      <c r="K243" t="s">
        <v>24</v>
      </c>
      <c r="L243" t="s">
        <v>920</v>
      </c>
      <c r="M243" t="s">
        <v>917</v>
      </c>
      <c r="N243" t="s">
        <v>921</v>
      </c>
      <c r="O243" t="s">
        <v>28</v>
      </c>
      <c r="P243">
        <v>8.52</v>
      </c>
      <c r="Q243">
        <v>3.76</v>
      </c>
      <c r="R243">
        <v>3.5999999999999997E-2</v>
      </c>
      <c r="S243">
        <v>264</v>
      </c>
      <c r="T243" t="s">
        <v>29</v>
      </c>
      <c r="U243" t="s">
        <v>24</v>
      </c>
      <c r="V243" t="s">
        <v>24</v>
      </c>
    </row>
    <row r="244" spans="1:22" x14ac:dyDescent="0.35">
      <c r="A244" t="s">
        <v>922</v>
      </c>
      <c r="B244">
        <v>34.559899999999999</v>
      </c>
      <c r="C244">
        <v>70.525999999999996</v>
      </c>
      <c r="D244">
        <v>10</v>
      </c>
      <c r="E244">
        <v>4.0999999999999996</v>
      </c>
      <c r="F244" t="s">
        <v>23</v>
      </c>
      <c r="G244">
        <v>20</v>
      </c>
      <c r="H244">
        <v>231</v>
      </c>
      <c r="I244">
        <v>1.149</v>
      </c>
      <c r="J244">
        <v>1.22</v>
      </c>
      <c r="K244" t="s">
        <v>24</v>
      </c>
      <c r="L244" t="s">
        <v>923</v>
      </c>
      <c r="M244" t="s">
        <v>917</v>
      </c>
      <c r="N244" t="s">
        <v>924</v>
      </c>
      <c r="O244" t="s">
        <v>28</v>
      </c>
      <c r="P244">
        <v>8.49</v>
      </c>
      <c r="Q244">
        <v>1.98</v>
      </c>
      <c r="R244">
        <v>0.16600000000000001</v>
      </c>
      <c r="S244">
        <v>10</v>
      </c>
      <c r="T244" t="s">
        <v>29</v>
      </c>
      <c r="U244" t="s">
        <v>24</v>
      </c>
      <c r="V244" t="s">
        <v>24</v>
      </c>
    </row>
    <row r="245" spans="1:22" x14ac:dyDescent="0.35">
      <c r="A245" t="s">
        <v>925</v>
      </c>
      <c r="B245">
        <v>34.701799999999999</v>
      </c>
      <c r="C245">
        <v>70.666700000000006</v>
      </c>
      <c r="D245">
        <v>10</v>
      </c>
      <c r="E245">
        <v>4.9000000000000004</v>
      </c>
      <c r="F245" t="s">
        <v>23</v>
      </c>
      <c r="G245">
        <v>50</v>
      </c>
      <c r="H245">
        <v>82</v>
      </c>
      <c r="I245">
        <v>1.2769999999999999</v>
      </c>
      <c r="J245">
        <v>0.48</v>
      </c>
      <c r="K245" t="s">
        <v>24</v>
      </c>
      <c r="L245" t="s">
        <v>926</v>
      </c>
      <c r="M245" t="s">
        <v>927</v>
      </c>
      <c r="N245" t="s">
        <v>928</v>
      </c>
      <c r="O245" t="s">
        <v>28</v>
      </c>
      <c r="P245">
        <v>9.51</v>
      </c>
      <c r="Q245">
        <v>1.86</v>
      </c>
      <c r="R245">
        <v>4.7E-2</v>
      </c>
      <c r="S245">
        <v>143</v>
      </c>
      <c r="T245" t="s">
        <v>29</v>
      </c>
      <c r="U245" t="s">
        <v>24</v>
      </c>
      <c r="V245" t="s">
        <v>24</v>
      </c>
    </row>
    <row r="246" spans="1:22" x14ac:dyDescent="0.35">
      <c r="A246" t="s">
        <v>929</v>
      </c>
      <c r="B246">
        <v>33.530900000000003</v>
      </c>
      <c r="C246">
        <v>81.860100000000003</v>
      </c>
      <c r="D246">
        <v>10</v>
      </c>
      <c r="E246">
        <v>4.2</v>
      </c>
      <c r="F246" t="s">
        <v>23</v>
      </c>
      <c r="G246">
        <v>25</v>
      </c>
      <c r="H246">
        <v>155</v>
      </c>
      <c r="I246">
        <v>7.891</v>
      </c>
      <c r="J246">
        <v>0.85</v>
      </c>
      <c r="K246" t="s">
        <v>24</v>
      </c>
      <c r="L246" t="s">
        <v>930</v>
      </c>
      <c r="M246" t="s">
        <v>927</v>
      </c>
      <c r="N246" t="s">
        <v>52</v>
      </c>
      <c r="O246" t="s">
        <v>28</v>
      </c>
      <c r="P246">
        <v>11.57</v>
      </c>
      <c r="Q246">
        <v>1.9359999999999999</v>
      </c>
      <c r="R246">
        <v>0.16600000000000001</v>
      </c>
      <c r="S246">
        <v>10</v>
      </c>
      <c r="T246" t="s">
        <v>29</v>
      </c>
      <c r="U246" t="s">
        <v>24</v>
      </c>
      <c r="V246" t="s">
        <v>24</v>
      </c>
    </row>
    <row r="247" spans="1:22" x14ac:dyDescent="0.35">
      <c r="A247" t="s">
        <v>931</v>
      </c>
      <c r="B247">
        <v>34.573900000000002</v>
      </c>
      <c r="C247">
        <v>70.653000000000006</v>
      </c>
      <c r="D247">
        <v>10</v>
      </c>
      <c r="E247">
        <v>4.4000000000000004</v>
      </c>
      <c r="F247" t="s">
        <v>23</v>
      </c>
      <c r="G247">
        <v>49</v>
      </c>
      <c r="H247">
        <v>141</v>
      </c>
      <c r="I247">
        <v>1.2549999999999999</v>
      </c>
      <c r="J247">
        <v>0.67</v>
      </c>
      <c r="K247" t="s">
        <v>24</v>
      </c>
      <c r="L247" t="s">
        <v>932</v>
      </c>
      <c r="M247" t="s">
        <v>933</v>
      </c>
      <c r="N247" t="s">
        <v>934</v>
      </c>
      <c r="O247" t="s">
        <v>28</v>
      </c>
      <c r="P247">
        <v>8.69</v>
      </c>
      <c r="Q247">
        <v>2.4279999999999999</v>
      </c>
      <c r="R247">
        <v>0.08</v>
      </c>
      <c r="S247">
        <v>45</v>
      </c>
      <c r="T247" t="s">
        <v>29</v>
      </c>
      <c r="U247" t="s">
        <v>24</v>
      </c>
      <c r="V247" t="s">
        <v>24</v>
      </c>
    </row>
    <row r="248" spans="1:22" x14ac:dyDescent="0.35">
      <c r="A248" t="s">
        <v>935</v>
      </c>
      <c r="B248">
        <v>34.697200000000002</v>
      </c>
      <c r="C248">
        <v>70.757999999999996</v>
      </c>
      <c r="D248">
        <v>16.504999999999999</v>
      </c>
      <c r="E248">
        <v>5.6</v>
      </c>
      <c r="F248" t="s">
        <v>106</v>
      </c>
      <c r="G248">
        <v>124</v>
      </c>
      <c r="H248">
        <v>23</v>
      </c>
      <c r="I248">
        <v>1.351</v>
      </c>
      <c r="J248">
        <v>0.81</v>
      </c>
      <c r="K248" t="s">
        <v>24</v>
      </c>
      <c r="L248" t="s">
        <v>936</v>
      </c>
      <c r="M248" t="s">
        <v>937</v>
      </c>
      <c r="N248" t="s">
        <v>938</v>
      </c>
      <c r="O248" t="s">
        <v>28</v>
      </c>
      <c r="P248">
        <v>5.12</v>
      </c>
      <c r="Q248">
        <v>20.126999999999999</v>
      </c>
      <c r="R248">
        <v>6.3E-2</v>
      </c>
      <c r="S248">
        <v>24</v>
      </c>
      <c r="T248" t="s">
        <v>29</v>
      </c>
      <c r="U248" t="s">
        <v>24</v>
      </c>
      <c r="V248" t="s">
        <v>24</v>
      </c>
    </row>
    <row r="249" spans="1:22" x14ac:dyDescent="0.35">
      <c r="A249" t="s">
        <v>939</v>
      </c>
      <c r="B249">
        <v>37.2288</v>
      </c>
      <c r="C249">
        <v>71.738500000000002</v>
      </c>
      <c r="D249">
        <v>154.35900000000001</v>
      </c>
      <c r="E249">
        <v>4.0999999999999996</v>
      </c>
      <c r="F249" t="s">
        <v>23</v>
      </c>
      <c r="G249">
        <v>24</v>
      </c>
      <c r="H249">
        <v>98</v>
      </c>
      <c r="I249">
        <v>1.2330000000000001</v>
      </c>
      <c r="J249">
        <v>0.77</v>
      </c>
      <c r="K249" t="s">
        <v>24</v>
      </c>
      <c r="L249" t="s">
        <v>940</v>
      </c>
      <c r="M249" t="s">
        <v>941</v>
      </c>
      <c r="N249" t="s">
        <v>942</v>
      </c>
      <c r="O249" t="s">
        <v>28</v>
      </c>
      <c r="P249">
        <v>7.21</v>
      </c>
      <c r="Q249">
        <v>6.1280000000000001</v>
      </c>
      <c r="R249">
        <v>0.19800000000000001</v>
      </c>
      <c r="S249">
        <v>7</v>
      </c>
      <c r="T249" t="s">
        <v>29</v>
      </c>
      <c r="U249" t="s">
        <v>24</v>
      </c>
      <c r="V249" t="s">
        <v>24</v>
      </c>
    </row>
    <row r="250" spans="1:22" x14ac:dyDescent="0.35">
      <c r="A250" t="s">
        <v>943</v>
      </c>
      <c r="B250">
        <v>1.5466</v>
      </c>
      <c r="C250">
        <v>99.395300000000006</v>
      </c>
      <c r="D250">
        <v>166.31100000000001</v>
      </c>
      <c r="E250">
        <v>4.4000000000000004</v>
      </c>
      <c r="F250" t="s">
        <v>23</v>
      </c>
      <c r="G250">
        <v>40</v>
      </c>
      <c r="H250">
        <v>177</v>
      </c>
      <c r="I250">
        <v>1.2330000000000001</v>
      </c>
      <c r="J250">
        <v>0.39</v>
      </c>
      <c r="K250" t="s">
        <v>24</v>
      </c>
      <c r="L250" t="s">
        <v>944</v>
      </c>
      <c r="M250" t="s">
        <v>945</v>
      </c>
      <c r="N250" t="s">
        <v>946</v>
      </c>
      <c r="O250" t="s">
        <v>28</v>
      </c>
      <c r="P250">
        <v>11.98</v>
      </c>
      <c r="Q250">
        <v>7.3319999999999999</v>
      </c>
      <c r="R250">
        <v>0.09</v>
      </c>
      <c r="S250">
        <v>36</v>
      </c>
      <c r="T250" t="s">
        <v>29</v>
      </c>
      <c r="U250" t="s">
        <v>24</v>
      </c>
      <c r="V250" t="s">
        <v>24</v>
      </c>
    </row>
    <row r="251" spans="1:22" x14ac:dyDescent="0.35">
      <c r="A251" t="s">
        <v>947</v>
      </c>
      <c r="B251">
        <v>23.649799999999999</v>
      </c>
      <c r="C251">
        <v>94.713700000000003</v>
      </c>
      <c r="D251">
        <v>121.43899999999999</v>
      </c>
      <c r="E251">
        <v>4.4000000000000004</v>
      </c>
      <c r="F251" t="s">
        <v>23</v>
      </c>
      <c r="G251">
        <v>29</v>
      </c>
      <c r="H251">
        <v>73</v>
      </c>
      <c r="I251">
        <v>2.44</v>
      </c>
      <c r="J251">
        <v>0.34</v>
      </c>
      <c r="K251" t="s">
        <v>24</v>
      </c>
      <c r="L251" t="s">
        <v>948</v>
      </c>
      <c r="M251" t="s">
        <v>949</v>
      </c>
      <c r="N251" t="s">
        <v>950</v>
      </c>
      <c r="O251" t="s">
        <v>28</v>
      </c>
      <c r="P251">
        <v>8.35</v>
      </c>
      <c r="Q251">
        <v>8.4269999999999996</v>
      </c>
      <c r="R251">
        <v>0.12</v>
      </c>
      <c r="S251">
        <v>20</v>
      </c>
      <c r="T251" t="s">
        <v>29</v>
      </c>
      <c r="U251" t="s">
        <v>24</v>
      </c>
      <c r="V251" t="s">
        <v>24</v>
      </c>
    </row>
    <row r="252" spans="1:22" x14ac:dyDescent="0.35">
      <c r="A252" t="s">
        <v>951</v>
      </c>
      <c r="B252">
        <v>34.624000000000002</v>
      </c>
      <c r="C252">
        <v>70.756100000000004</v>
      </c>
      <c r="D252">
        <v>10</v>
      </c>
      <c r="E252">
        <v>4.7</v>
      </c>
      <c r="F252" t="s">
        <v>23</v>
      </c>
      <c r="G252">
        <v>75</v>
      </c>
      <c r="H252">
        <v>87</v>
      </c>
      <c r="I252">
        <v>1.3420000000000001</v>
      </c>
      <c r="J252">
        <v>0.53</v>
      </c>
      <c r="K252" t="s">
        <v>24</v>
      </c>
      <c r="L252" t="s">
        <v>952</v>
      </c>
      <c r="M252" t="s">
        <v>949</v>
      </c>
      <c r="N252" t="s">
        <v>953</v>
      </c>
      <c r="O252" t="s">
        <v>28</v>
      </c>
      <c r="P252">
        <v>8.4499999999999993</v>
      </c>
      <c r="Q252">
        <v>2.536</v>
      </c>
      <c r="R252">
        <v>6.4000000000000001E-2</v>
      </c>
      <c r="S252">
        <v>75</v>
      </c>
      <c r="T252" t="s">
        <v>29</v>
      </c>
      <c r="U252" t="s">
        <v>24</v>
      </c>
      <c r="V252" t="s">
        <v>24</v>
      </c>
    </row>
    <row r="253" spans="1:22" x14ac:dyDescent="0.35">
      <c r="A253" t="s">
        <v>954</v>
      </c>
      <c r="B253">
        <v>21.587900000000001</v>
      </c>
      <c r="C253">
        <v>95.593299999999999</v>
      </c>
      <c r="D253">
        <v>10</v>
      </c>
      <c r="E253">
        <v>4.5</v>
      </c>
      <c r="F253" t="s">
        <v>23</v>
      </c>
      <c r="G253">
        <v>37</v>
      </c>
      <c r="H253">
        <v>179</v>
      </c>
      <c r="I253">
        <v>3.17</v>
      </c>
      <c r="J253">
        <v>1.34</v>
      </c>
      <c r="K253" t="s">
        <v>24</v>
      </c>
      <c r="L253" t="s">
        <v>955</v>
      </c>
      <c r="M253" t="s">
        <v>956</v>
      </c>
      <c r="N253" t="s">
        <v>957</v>
      </c>
      <c r="O253" t="s">
        <v>28</v>
      </c>
      <c r="P253">
        <v>9.81</v>
      </c>
      <c r="Q253">
        <v>1.9510000000000001</v>
      </c>
      <c r="R253">
        <v>0.108</v>
      </c>
      <c r="S253">
        <v>25</v>
      </c>
      <c r="T253" t="s">
        <v>29</v>
      </c>
      <c r="U253" t="s">
        <v>24</v>
      </c>
      <c r="V253" t="s">
        <v>24</v>
      </c>
    </row>
    <row r="254" spans="1:22" x14ac:dyDescent="0.35">
      <c r="A254" t="s">
        <v>958</v>
      </c>
      <c r="B254">
        <v>4.6501000000000001</v>
      </c>
      <c r="C254">
        <v>92.241100000000003</v>
      </c>
      <c r="D254">
        <v>10</v>
      </c>
      <c r="E254">
        <v>4.5</v>
      </c>
      <c r="F254" t="s">
        <v>23</v>
      </c>
      <c r="G254">
        <v>34</v>
      </c>
      <c r="H254">
        <v>154</v>
      </c>
      <c r="I254">
        <v>4.7240000000000002</v>
      </c>
      <c r="J254">
        <v>0.96</v>
      </c>
      <c r="K254" t="s">
        <v>24</v>
      </c>
      <c r="L254" t="s">
        <v>959</v>
      </c>
      <c r="M254" t="s">
        <v>960</v>
      </c>
      <c r="N254" t="s">
        <v>668</v>
      </c>
      <c r="O254" t="s">
        <v>28</v>
      </c>
      <c r="P254">
        <v>10.76</v>
      </c>
      <c r="Q254">
        <v>1.9219999999999999</v>
      </c>
      <c r="R254">
        <v>0.11</v>
      </c>
      <c r="S254">
        <v>24</v>
      </c>
      <c r="T254" t="s">
        <v>29</v>
      </c>
      <c r="U254" t="s">
        <v>24</v>
      </c>
      <c r="V254" t="s">
        <v>24</v>
      </c>
    </row>
    <row r="255" spans="1:22" x14ac:dyDescent="0.35">
      <c r="A255" t="s">
        <v>961</v>
      </c>
      <c r="B255">
        <v>9.7118000000000002</v>
      </c>
      <c r="C255">
        <v>93.654200000000003</v>
      </c>
      <c r="D255">
        <v>10</v>
      </c>
      <c r="E255">
        <v>4.4000000000000004</v>
      </c>
      <c r="F255" t="s">
        <v>23</v>
      </c>
      <c r="G255">
        <v>46</v>
      </c>
      <c r="H255">
        <v>121</v>
      </c>
      <c r="I255">
        <v>5.5220000000000002</v>
      </c>
      <c r="J255">
        <v>0.42</v>
      </c>
      <c r="K255" t="s">
        <v>24</v>
      </c>
      <c r="L255" t="s">
        <v>962</v>
      </c>
      <c r="M255" t="s">
        <v>963</v>
      </c>
      <c r="N255" t="s">
        <v>964</v>
      </c>
      <c r="O255" t="s">
        <v>28</v>
      </c>
      <c r="P255">
        <v>8.8000000000000007</v>
      </c>
      <c r="Q255">
        <v>1.911</v>
      </c>
      <c r="R255">
        <v>0.10199999999999999</v>
      </c>
      <c r="S255">
        <v>28</v>
      </c>
      <c r="T255" t="s">
        <v>29</v>
      </c>
      <c r="U255" t="s">
        <v>24</v>
      </c>
      <c r="V255" t="s">
        <v>24</v>
      </c>
    </row>
    <row r="256" spans="1:22" x14ac:dyDescent="0.35">
      <c r="A256" t="s">
        <v>965</v>
      </c>
      <c r="B256">
        <v>28.148700000000002</v>
      </c>
      <c r="C256">
        <v>99.870400000000004</v>
      </c>
      <c r="D256">
        <v>10</v>
      </c>
      <c r="E256">
        <v>4.2</v>
      </c>
      <c r="F256" t="s">
        <v>23</v>
      </c>
      <c r="G256">
        <v>29</v>
      </c>
      <c r="H256">
        <v>127</v>
      </c>
      <c r="I256">
        <v>7.8170000000000002</v>
      </c>
      <c r="J256">
        <v>0.61</v>
      </c>
      <c r="K256" t="s">
        <v>24</v>
      </c>
      <c r="L256" t="s">
        <v>966</v>
      </c>
      <c r="M256" t="s">
        <v>967</v>
      </c>
      <c r="N256" t="s">
        <v>968</v>
      </c>
      <c r="O256" t="s">
        <v>28</v>
      </c>
      <c r="P256">
        <v>10.57</v>
      </c>
      <c r="Q256">
        <v>1.9419999999999999</v>
      </c>
      <c r="R256">
        <v>0.121</v>
      </c>
      <c r="S256">
        <v>19</v>
      </c>
      <c r="T256" t="s">
        <v>29</v>
      </c>
      <c r="U256" t="s">
        <v>24</v>
      </c>
      <c r="V256" t="s">
        <v>24</v>
      </c>
    </row>
    <row r="257" spans="1:22" x14ac:dyDescent="0.35">
      <c r="A257" t="s">
        <v>969</v>
      </c>
      <c r="B257">
        <v>34.609200000000001</v>
      </c>
      <c r="C257">
        <v>70.8142</v>
      </c>
      <c r="D257">
        <v>10</v>
      </c>
      <c r="E257">
        <v>4.0999999999999996</v>
      </c>
      <c r="F257" t="s">
        <v>23</v>
      </c>
      <c r="G257">
        <v>13</v>
      </c>
      <c r="H257">
        <v>213</v>
      </c>
      <c r="I257">
        <v>1.389</v>
      </c>
      <c r="J257">
        <v>0.67</v>
      </c>
      <c r="K257" t="s">
        <v>24</v>
      </c>
      <c r="L257" t="s">
        <v>970</v>
      </c>
      <c r="M257" t="s">
        <v>971</v>
      </c>
      <c r="N257" t="s">
        <v>972</v>
      </c>
      <c r="O257" t="s">
        <v>28</v>
      </c>
      <c r="P257">
        <v>7.08</v>
      </c>
      <c r="Q257">
        <v>1.982</v>
      </c>
      <c r="R257">
        <v>0.14499999999999999</v>
      </c>
      <c r="S257">
        <v>13</v>
      </c>
      <c r="T257" t="s">
        <v>29</v>
      </c>
      <c r="U257" t="s">
        <v>24</v>
      </c>
      <c r="V257" t="s">
        <v>24</v>
      </c>
    </row>
    <row r="258" spans="1:22" x14ac:dyDescent="0.35">
      <c r="A258" t="s">
        <v>973</v>
      </c>
      <c r="B258">
        <v>34.431399999999996</v>
      </c>
      <c r="C258">
        <v>70.944500000000005</v>
      </c>
      <c r="D258">
        <v>10</v>
      </c>
      <c r="E258">
        <v>4.0999999999999996</v>
      </c>
      <c r="F258" t="s">
        <v>23</v>
      </c>
      <c r="G258">
        <v>17</v>
      </c>
      <c r="H258">
        <v>241</v>
      </c>
      <c r="I258">
        <v>1.498</v>
      </c>
      <c r="J258">
        <v>0.27</v>
      </c>
      <c r="K258" t="s">
        <v>24</v>
      </c>
      <c r="L258" t="s">
        <v>974</v>
      </c>
      <c r="M258" t="s">
        <v>971</v>
      </c>
      <c r="N258" t="s">
        <v>975</v>
      </c>
      <c r="O258" t="s">
        <v>28</v>
      </c>
      <c r="P258">
        <v>5.78</v>
      </c>
      <c r="Q258">
        <v>1.9910000000000001</v>
      </c>
      <c r="R258">
        <v>0.158</v>
      </c>
      <c r="S258">
        <v>12</v>
      </c>
      <c r="T258" t="s">
        <v>29</v>
      </c>
      <c r="U258" t="s">
        <v>24</v>
      </c>
      <c r="V258" t="s">
        <v>24</v>
      </c>
    </row>
    <row r="259" spans="1:22" x14ac:dyDescent="0.35">
      <c r="A259" t="s">
        <v>976</v>
      </c>
      <c r="B259">
        <v>34.605699999999999</v>
      </c>
      <c r="C259">
        <v>70.763000000000005</v>
      </c>
      <c r="D259">
        <v>10</v>
      </c>
      <c r="E259">
        <v>5.2</v>
      </c>
      <c r="F259" t="s">
        <v>23</v>
      </c>
      <c r="G259">
        <v>168</v>
      </c>
      <c r="H259">
        <v>39</v>
      </c>
      <c r="I259">
        <v>1.347</v>
      </c>
      <c r="J259">
        <v>0.88</v>
      </c>
      <c r="K259" t="s">
        <v>24</v>
      </c>
      <c r="L259" t="s">
        <v>977</v>
      </c>
      <c r="M259" t="s">
        <v>978</v>
      </c>
      <c r="N259" t="s">
        <v>979</v>
      </c>
      <c r="O259" t="s">
        <v>28</v>
      </c>
      <c r="P259">
        <v>7.59</v>
      </c>
      <c r="Q259">
        <v>1.7629999999999999</v>
      </c>
      <c r="R259">
        <v>3.2000000000000001E-2</v>
      </c>
      <c r="S259">
        <v>315</v>
      </c>
      <c r="T259" t="s">
        <v>29</v>
      </c>
      <c r="U259" t="s">
        <v>24</v>
      </c>
      <c r="V259" t="s">
        <v>24</v>
      </c>
    </row>
    <row r="260" spans="1:22" x14ac:dyDescent="0.35">
      <c r="A260" t="s">
        <v>980</v>
      </c>
      <c r="B260">
        <v>34.635599999999997</v>
      </c>
      <c r="C260">
        <v>70.662300000000002</v>
      </c>
      <c r="D260">
        <v>10</v>
      </c>
      <c r="E260">
        <v>4.5999999999999996</v>
      </c>
      <c r="F260" t="s">
        <v>23</v>
      </c>
      <c r="G260">
        <v>91</v>
      </c>
      <c r="H260">
        <v>80</v>
      </c>
      <c r="I260">
        <v>1.266</v>
      </c>
      <c r="J260">
        <v>0.65</v>
      </c>
      <c r="K260" t="s">
        <v>24</v>
      </c>
      <c r="L260" t="s">
        <v>981</v>
      </c>
      <c r="M260" t="s">
        <v>982</v>
      </c>
      <c r="N260" t="s">
        <v>983</v>
      </c>
      <c r="O260" t="s">
        <v>28</v>
      </c>
      <c r="P260">
        <v>7.5</v>
      </c>
      <c r="Q260">
        <v>1.853</v>
      </c>
      <c r="R260">
        <v>5.7000000000000002E-2</v>
      </c>
      <c r="S260">
        <v>90</v>
      </c>
      <c r="T260" t="s">
        <v>29</v>
      </c>
      <c r="U260" t="s">
        <v>24</v>
      </c>
      <c r="V260" t="s">
        <v>24</v>
      </c>
    </row>
    <row r="261" spans="1:22" x14ac:dyDescent="0.35">
      <c r="A261" t="s">
        <v>984</v>
      </c>
      <c r="B261">
        <v>34.710500000000003</v>
      </c>
      <c r="C261">
        <v>70.682900000000004</v>
      </c>
      <c r="D261">
        <v>10</v>
      </c>
      <c r="E261">
        <v>4.3</v>
      </c>
      <c r="F261" t="s">
        <v>23</v>
      </c>
      <c r="G261">
        <v>43</v>
      </c>
      <c r="H261">
        <v>123</v>
      </c>
      <c r="I261">
        <v>1.292</v>
      </c>
      <c r="J261">
        <v>0.75</v>
      </c>
      <c r="K261" t="s">
        <v>24</v>
      </c>
      <c r="L261" t="s">
        <v>985</v>
      </c>
      <c r="M261" t="s">
        <v>986</v>
      </c>
      <c r="N261" t="s">
        <v>987</v>
      </c>
      <c r="O261" t="s">
        <v>28</v>
      </c>
      <c r="P261">
        <v>7.77</v>
      </c>
      <c r="Q261">
        <v>1.909</v>
      </c>
      <c r="R261">
        <v>0.09</v>
      </c>
      <c r="S261">
        <v>35</v>
      </c>
      <c r="T261" t="s">
        <v>29</v>
      </c>
      <c r="U261" t="s">
        <v>24</v>
      </c>
      <c r="V261" t="s">
        <v>24</v>
      </c>
    </row>
    <row r="262" spans="1:22" x14ac:dyDescent="0.35">
      <c r="A262" t="s">
        <v>988</v>
      </c>
      <c r="B262">
        <v>34.704999999999998</v>
      </c>
      <c r="C262">
        <v>70.777699999999996</v>
      </c>
      <c r="D262">
        <v>10</v>
      </c>
      <c r="E262">
        <v>4.7</v>
      </c>
      <c r="F262" t="s">
        <v>23</v>
      </c>
      <c r="G262">
        <v>124</v>
      </c>
      <c r="H262">
        <v>79</v>
      </c>
      <c r="I262">
        <v>1.3680000000000001</v>
      </c>
      <c r="J262">
        <v>0.57999999999999996</v>
      </c>
      <c r="K262" t="s">
        <v>24</v>
      </c>
      <c r="L262" t="s">
        <v>989</v>
      </c>
      <c r="M262" t="s">
        <v>986</v>
      </c>
      <c r="N262" t="s">
        <v>910</v>
      </c>
      <c r="O262" t="s">
        <v>28</v>
      </c>
      <c r="P262">
        <v>7.84</v>
      </c>
      <c r="Q262">
        <v>1.845</v>
      </c>
      <c r="R262">
        <v>5.2999999999999999E-2</v>
      </c>
      <c r="S262">
        <v>108</v>
      </c>
      <c r="T262" t="s">
        <v>29</v>
      </c>
      <c r="U262" t="s">
        <v>24</v>
      </c>
      <c r="V262" t="s">
        <v>24</v>
      </c>
    </row>
    <row r="263" spans="1:22" x14ac:dyDescent="0.35">
      <c r="A263" t="s">
        <v>990</v>
      </c>
      <c r="B263">
        <v>34.616399999999999</v>
      </c>
      <c r="C263">
        <v>70.635099999999994</v>
      </c>
      <c r="D263">
        <v>10</v>
      </c>
      <c r="E263">
        <v>4.4000000000000004</v>
      </c>
      <c r="F263" t="s">
        <v>23</v>
      </c>
      <c r="G263">
        <v>36</v>
      </c>
      <c r="H263">
        <v>144</v>
      </c>
      <c r="I263">
        <v>1.242</v>
      </c>
      <c r="J263">
        <v>0.77</v>
      </c>
      <c r="K263" t="s">
        <v>24</v>
      </c>
      <c r="L263" t="s">
        <v>991</v>
      </c>
      <c r="M263" t="s">
        <v>992</v>
      </c>
      <c r="N263" t="s">
        <v>993</v>
      </c>
      <c r="O263" t="s">
        <v>28</v>
      </c>
      <c r="P263">
        <v>7.39</v>
      </c>
      <c r="Q263">
        <v>1.9430000000000001</v>
      </c>
      <c r="R263">
        <v>0.11799999999999999</v>
      </c>
      <c r="S263">
        <v>21</v>
      </c>
      <c r="T263" t="s">
        <v>29</v>
      </c>
      <c r="U263" t="s">
        <v>24</v>
      </c>
      <c r="V263" t="s">
        <v>24</v>
      </c>
    </row>
    <row r="264" spans="1:22" x14ac:dyDescent="0.35">
      <c r="A264" t="s">
        <v>994</v>
      </c>
      <c r="B264">
        <v>34.7164</v>
      </c>
      <c r="C264">
        <v>70.735500000000002</v>
      </c>
      <c r="D264">
        <v>8.4570000000000007</v>
      </c>
      <c r="E264">
        <v>5.2</v>
      </c>
      <c r="F264" t="s">
        <v>23</v>
      </c>
      <c r="G264">
        <v>107</v>
      </c>
      <c r="H264">
        <v>39</v>
      </c>
      <c r="I264">
        <v>1.3360000000000001</v>
      </c>
      <c r="J264">
        <v>0.48</v>
      </c>
      <c r="K264" t="s">
        <v>24</v>
      </c>
      <c r="L264" t="s">
        <v>995</v>
      </c>
      <c r="M264" t="s">
        <v>986</v>
      </c>
      <c r="N264" t="s">
        <v>996</v>
      </c>
      <c r="O264" t="s">
        <v>28</v>
      </c>
      <c r="P264">
        <v>8.42</v>
      </c>
      <c r="Q264">
        <v>3.444</v>
      </c>
      <c r="R264">
        <v>4.2000000000000003E-2</v>
      </c>
      <c r="S264">
        <v>188</v>
      </c>
      <c r="T264" t="s">
        <v>29</v>
      </c>
      <c r="U264" t="s">
        <v>24</v>
      </c>
      <c r="V264" t="s">
        <v>24</v>
      </c>
    </row>
    <row r="265" spans="1:22" x14ac:dyDescent="0.35">
      <c r="A265" t="s">
        <v>997</v>
      </c>
      <c r="B265">
        <v>34.6813</v>
      </c>
      <c r="C265">
        <v>70.780799999999999</v>
      </c>
      <c r="D265">
        <v>10</v>
      </c>
      <c r="E265">
        <v>4.3</v>
      </c>
      <c r="F265" t="s">
        <v>23</v>
      </c>
      <c r="G265">
        <v>30</v>
      </c>
      <c r="H265">
        <v>148</v>
      </c>
      <c r="I265">
        <v>1.3680000000000001</v>
      </c>
      <c r="J265">
        <v>1.03</v>
      </c>
      <c r="K265" t="s">
        <v>24</v>
      </c>
      <c r="L265" t="s">
        <v>998</v>
      </c>
      <c r="M265" t="s">
        <v>992</v>
      </c>
      <c r="N265" t="s">
        <v>999</v>
      </c>
      <c r="O265" t="s">
        <v>28</v>
      </c>
      <c r="P265">
        <v>7.08</v>
      </c>
      <c r="Q265">
        <v>1.7370000000000001</v>
      </c>
      <c r="R265">
        <v>0.11600000000000001</v>
      </c>
      <c r="S265">
        <v>21</v>
      </c>
      <c r="T265" t="s">
        <v>29</v>
      </c>
      <c r="U265" t="s">
        <v>24</v>
      </c>
      <c r="V265" t="s">
        <v>24</v>
      </c>
    </row>
    <row r="266" spans="1:22" x14ac:dyDescent="0.35">
      <c r="A266" t="s">
        <v>1000</v>
      </c>
      <c r="B266">
        <v>34.756</v>
      </c>
      <c r="C266">
        <v>70.696899999999999</v>
      </c>
      <c r="D266">
        <v>10</v>
      </c>
      <c r="E266">
        <v>4.5</v>
      </c>
      <c r="F266" t="s">
        <v>23</v>
      </c>
      <c r="G266">
        <v>39</v>
      </c>
      <c r="H266">
        <v>144</v>
      </c>
      <c r="I266">
        <v>1.31</v>
      </c>
      <c r="J266">
        <v>0.78</v>
      </c>
      <c r="K266" t="s">
        <v>24</v>
      </c>
      <c r="L266" t="s">
        <v>1001</v>
      </c>
      <c r="M266" t="s">
        <v>992</v>
      </c>
      <c r="N266" t="s">
        <v>1002</v>
      </c>
      <c r="O266" t="s">
        <v>28</v>
      </c>
      <c r="P266">
        <v>7.94</v>
      </c>
      <c r="Q266">
        <v>1.9139999999999999</v>
      </c>
      <c r="R266">
        <v>0.10199999999999999</v>
      </c>
      <c r="S266">
        <v>28</v>
      </c>
      <c r="T266" t="s">
        <v>29</v>
      </c>
      <c r="U266" t="s">
        <v>24</v>
      </c>
      <c r="V266" t="s">
        <v>24</v>
      </c>
    </row>
    <row r="267" spans="1:22" x14ac:dyDescent="0.35">
      <c r="A267" t="s">
        <v>1003</v>
      </c>
      <c r="B267">
        <v>34.654400000000003</v>
      </c>
      <c r="C267">
        <v>70.761799999999994</v>
      </c>
      <c r="D267">
        <v>10</v>
      </c>
      <c r="E267">
        <v>4.4000000000000004</v>
      </c>
      <c r="F267" t="s">
        <v>23</v>
      </c>
      <c r="G267">
        <v>36</v>
      </c>
      <c r="H267">
        <v>149</v>
      </c>
      <c r="I267">
        <v>1.35</v>
      </c>
      <c r="J267">
        <v>0.55000000000000004</v>
      </c>
      <c r="K267" t="s">
        <v>24</v>
      </c>
      <c r="L267" t="s">
        <v>1004</v>
      </c>
      <c r="M267" t="s">
        <v>992</v>
      </c>
      <c r="N267" t="s">
        <v>1005</v>
      </c>
      <c r="O267" t="s">
        <v>28</v>
      </c>
      <c r="P267">
        <v>10.039999999999999</v>
      </c>
      <c r="Q267">
        <v>1.952</v>
      </c>
      <c r="R267">
        <v>0.1</v>
      </c>
      <c r="S267">
        <v>29</v>
      </c>
      <c r="T267" t="s">
        <v>29</v>
      </c>
      <c r="U267" t="s">
        <v>24</v>
      </c>
      <c r="V267" t="s">
        <v>24</v>
      </c>
    </row>
    <row r="268" spans="1:22" x14ac:dyDescent="0.35">
      <c r="A268" t="s">
        <v>1006</v>
      </c>
      <c r="B268">
        <v>34.7363</v>
      </c>
      <c r="C268">
        <v>70.764899999999997</v>
      </c>
      <c r="D268">
        <v>10</v>
      </c>
      <c r="E268">
        <v>5.2</v>
      </c>
      <c r="F268" t="s">
        <v>23</v>
      </c>
      <c r="G268">
        <v>93</v>
      </c>
      <c r="H268">
        <v>46</v>
      </c>
      <c r="I268">
        <v>1.3620000000000001</v>
      </c>
      <c r="J268">
        <v>0.56999999999999995</v>
      </c>
      <c r="K268" t="s">
        <v>24</v>
      </c>
      <c r="L268" t="s">
        <v>1007</v>
      </c>
      <c r="M268" t="s">
        <v>986</v>
      </c>
      <c r="N268" t="s">
        <v>910</v>
      </c>
      <c r="O268" t="s">
        <v>28</v>
      </c>
      <c r="P268">
        <v>8.52</v>
      </c>
      <c r="Q268">
        <v>1.772</v>
      </c>
      <c r="R268">
        <v>3.5999999999999997E-2</v>
      </c>
      <c r="S268">
        <v>260</v>
      </c>
      <c r="T268" t="s">
        <v>29</v>
      </c>
      <c r="U268" t="s">
        <v>24</v>
      </c>
      <c r="V268" t="s">
        <v>24</v>
      </c>
    </row>
    <row r="269" spans="1:22" x14ac:dyDescent="0.35">
      <c r="A269" t="s">
        <v>1008</v>
      </c>
      <c r="B269">
        <v>34.587299999999999</v>
      </c>
      <c r="C269">
        <v>70.714600000000004</v>
      </c>
      <c r="D269">
        <v>10</v>
      </c>
      <c r="E269">
        <v>4.4000000000000004</v>
      </c>
      <c r="F269" t="s">
        <v>23</v>
      </c>
      <c r="G269">
        <v>53</v>
      </c>
      <c r="H269">
        <v>142</v>
      </c>
      <c r="I269">
        <v>1.306</v>
      </c>
      <c r="J269">
        <v>0.65</v>
      </c>
      <c r="K269" t="s">
        <v>24</v>
      </c>
      <c r="L269" t="s">
        <v>1009</v>
      </c>
      <c r="M269" t="s">
        <v>986</v>
      </c>
      <c r="N269" t="s">
        <v>983</v>
      </c>
      <c r="O269" t="s">
        <v>28</v>
      </c>
      <c r="P269">
        <v>8.39</v>
      </c>
      <c r="Q269">
        <v>1.8939999999999999</v>
      </c>
      <c r="R269">
        <v>8.2000000000000003E-2</v>
      </c>
      <c r="S269">
        <v>42</v>
      </c>
      <c r="T269" t="s">
        <v>29</v>
      </c>
      <c r="U269" t="s">
        <v>24</v>
      </c>
      <c r="V269" t="s">
        <v>24</v>
      </c>
    </row>
    <row r="270" spans="1:22" x14ac:dyDescent="0.35">
      <c r="A270" t="s">
        <v>1010</v>
      </c>
      <c r="B270">
        <v>34.580399999999997</v>
      </c>
      <c r="C270">
        <v>70.793599999999998</v>
      </c>
      <c r="D270">
        <v>10</v>
      </c>
      <c r="E270">
        <v>4.5</v>
      </c>
      <c r="F270" t="s">
        <v>23</v>
      </c>
      <c r="G270">
        <v>59</v>
      </c>
      <c r="H270">
        <v>124</v>
      </c>
      <c r="I270">
        <v>1.371</v>
      </c>
      <c r="J270">
        <v>1.06</v>
      </c>
      <c r="K270" t="s">
        <v>24</v>
      </c>
      <c r="L270" t="s">
        <v>1011</v>
      </c>
      <c r="M270" t="s">
        <v>986</v>
      </c>
      <c r="N270" t="s">
        <v>1012</v>
      </c>
      <c r="O270" t="s">
        <v>28</v>
      </c>
      <c r="P270">
        <v>8</v>
      </c>
      <c r="Q270">
        <v>1.89</v>
      </c>
      <c r="R270">
        <v>7.6999999999999999E-2</v>
      </c>
      <c r="S270">
        <v>50</v>
      </c>
      <c r="T270" t="s">
        <v>29</v>
      </c>
      <c r="U270" t="s">
        <v>24</v>
      </c>
      <c r="V270" t="s">
        <v>24</v>
      </c>
    </row>
    <row r="271" spans="1:22" x14ac:dyDescent="0.35">
      <c r="A271" t="s">
        <v>1013</v>
      </c>
      <c r="B271">
        <v>34.711599999999997</v>
      </c>
      <c r="C271">
        <v>70.762699999999995</v>
      </c>
      <c r="D271">
        <v>10</v>
      </c>
      <c r="E271">
        <v>4.3</v>
      </c>
      <c r="F271" t="s">
        <v>23</v>
      </c>
      <c r="G271">
        <v>32</v>
      </c>
      <c r="H271">
        <v>209</v>
      </c>
      <c r="I271">
        <v>1.357</v>
      </c>
      <c r="J271">
        <v>0.85</v>
      </c>
      <c r="K271" t="s">
        <v>24</v>
      </c>
      <c r="L271" t="s">
        <v>1014</v>
      </c>
      <c r="M271" t="s">
        <v>992</v>
      </c>
      <c r="N271" t="s">
        <v>999</v>
      </c>
      <c r="O271" t="s">
        <v>28</v>
      </c>
      <c r="P271">
        <v>7.6</v>
      </c>
      <c r="Q271">
        <v>1.964</v>
      </c>
      <c r="R271">
        <v>0.104</v>
      </c>
      <c r="S271">
        <v>26</v>
      </c>
      <c r="T271" t="s">
        <v>29</v>
      </c>
      <c r="U271" t="s">
        <v>24</v>
      </c>
      <c r="V271" t="s">
        <v>24</v>
      </c>
    </row>
    <row r="272" spans="1:22" x14ac:dyDescent="0.35">
      <c r="A272" t="s">
        <v>1015</v>
      </c>
      <c r="B272">
        <v>34.602699999999999</v>
      </c>
      <c r="C272">
        <v>70.723299999999995</v>
      </c>
      <c r="D272">
        <v>10</v>
      </c>
      <c r="E272">
        <v>4.2</v>
      </c>
      <c r="F272" t="s">
        <v>23</v>
      </c>
      <c r="G272">
        <v>34</v>
      </c>
      <c r="H272">
        <v>124</v>
      </c>
      <c r="I272">
        <v>1.3140000000000001</v>
      </c>
      <c r="J272">
        <v>0.92</v>
      </c>
      <c r="K272" t="s">
        <v>24</v>
      </c>
      <c r="L272" t="s">
        <v>1016</v>
      </c>
      <c r="M272" t="s">
        <v>971</v>
      </c>
      <c r="N272" t="s">
        <v>1017</v>
      </c>
      <c r="O272" t="s">
        <v>28</v>
      </c>
      <c r="P272">
        <v>8.85</v>
      </c>
      <c r="Q272">
        <v>1.911</v>
      </c>
      <c r="R272">
        <v>0.108</v>
      </c>
      <c r="S272">
        <v>24</v>
      </c>
      <c r="T272" t="s">
        <v>29</v>
      </c>
      <c r="U272" t="s">
        <v>24</v>
      </c>
      <c r="V272" t="s">
        <v>24</v>
      </c>
    </row>
    <row r="273" spans="1:22" x14ac:dyDescent="0.35">
      <c r="A273" t="s">
        <v>1018</v>
      </c>
      <c r="B273">
        <v>34.710599999999999</v>
      </c>
      <c r="C273">
        <v>70.808700000000002</v>
      </c>
      <c r="D273">
        <v>8</v>
      </c>
      <c r="E273">
        <v>6</v>
      </c>
      <c r="F273" t="s">
        <v>106</v>
      </c>
      <c r="G273">
        <v>152</v>
      </c>
      <c r="H273">
        <v>20</v>
      </c>
      <c r="I273">
        <v>1.3939999999999999</v>
      </c>
      <c r="J273">
        <v>0.68</v>
      </c>
      <c r="K273" t="s">
        <v>24</v>
      </c>
      <c r="L273" t="s">
        <v>1019</v>
      </c>
      <c r="M273" t="s">
        <v>1020</v>
      </c>
      <c r="N273" t="s">
        <v>1021</v>
      </c>
      <c r="O273" t="s">
        <v>28</v>
      </c>
      <c r="P273">
        <v>4.5199999999999996</v>
      </c>
      <c r="Q273">
        <v>2.7360000000000002</v>
      </c>
      <c r="R273">
        <v>5.7000000000000002E-2</v>
      </c>
      <c r="S273">
        <v>30</v>
      </c>
      <c r="T273" t="s">
        <v>29</v>
      </c>
      <c r="U273" t="s">
        <v>24</v>
      </c>
      <c r="V273" t="s">
        <v>24</v>
      </c>
    </row>
    <row r="274" spans="1:22" x14ac:dyDescent="0.35">
      <c r="A274" t="s">
        <v>1022</v>
      </c>
      <c r="B274">
        <v>0.59309999999999996</v>
      </c>
      <c r="C274">
        <v>98.516499999999994</v>
      </c>
      <c r="D274">
        <v>66.915999999999997</v>
      </c>
      <c r="E274">
        <v>4.5</v>
      </c>
      <c r="F274" t="s">
        <v>23</v>
      </c>
      <c r="G274">
        <v>42</v>
      </c>
      <c r="H274">
        <v>117</v>
      </c>
      <c r="I274">
        <v>2.1259999999999999</v>
      </c>
      <c r="J274">
        <v>0.88</v>
      </c>
      <c r="K274" t="s">
        <v>24</v>
      </c>
      <c r="L274" t="s">
        <v>1023</v>
      </c>
      <c r="M274" t="s">
        <v>1024</v>
      </c>
      <c r="N274" t="s">
        <v>1025</v>
      </c>
      <c r="O274" t="s">
        <v>28</v>
      </c>
      <c r="P274">
        <v>9.02</v>
      </c>
      <c r="Q274">
        <v>6.4459999999999997</v>
      </c>
      <c r="R274">
        <v>8.8999999999999996E-2</v>
      </c>
      <c r="S274">
        <v>42</v>
      </c>
      <c r="T274" t="s">
        <v>29</v>
      </c>
      <c r="U274" t="s">
        <v>24</v>
      </c>
      <c r="V274" t="s">
        <v>24</v>
      </c>
    </row>
    <row r="275" spans="1:22" x14ac:dyDescent="0.35">
      <c r="A275" t="s">
        <v>1026</v>
      </c>
      <c r="B275">
        <v>15.4223</v>
      </c>
      <c r="C275">
        <v>96.3416</v>
      </c>
      <c r="D275">
        <v>10</v>
      </c>
      <c r="E275">
        <v>4.7</v>
      </c>
      <c r="F275" t="s">
        <v>106</v>
      </c>
      <c r="G275">
        <v>133</v>
      </c>
      <c r="H275">
        <v>82</v>
      </c>
      <c r="I275">
        <v>1.446</v>
      </c>
      <c r="J275">
        <v>0.59</v>
      </c>
      <c r="K275" t="s">
        <v>24</v>
      </c>
      <c r="L275" t="s">
        <v>1027</v>
      </c>
      <c r="M275" t="s">
        <v>1028</v>
      </c>
      <c r="N275" t="s">
        <v>1029</v>
      </c>
      <c r="O275" t="s">
        <v>28</v>
      </c>
      <c r="P275">
        <v>6.21</v>
      </c>
      <c r="Q275">
        <v>1.774</v>
      </c>
      <c r="R275">
        <v>9.2999999999999999E-2</v>
      </c>
      <c r="S275">
        <v>11</v>
      </c>
      <c r="T275" t="s">
        <v>29</v>
      </c>
      <c r="U275" t="s">
        <v>24</v>
      </c>
      <c r="V275" t="s">
        <v>24</v>
      </c>
    </row>
    <row r="276" spans="1:22" x14ac:dyDescent="0.35">
      <c r="A276" t="s">
        <v>1030</v>
      </c>
      <c r="B276">
        <v>36.538400000000003</v>
      </c>
      <c r="C276">
        <v>70.516000000000005</v>
      </c>
      <c r="D276">
        <v>217.624</v>
      </c>
      <c r="E276">
        <v>4</v>
      </c>
      <c r="F276" t="s">
        <v>23</v>
      </c>
      <c r="G276">
        <v>26</v>
      </c>
      <c r="H276">
        <v>151</v>
      </c>
      <c r="I276">
        <v>2.3119999999999998</v>
      </c>
      <c r="J276">
        <v>0.89</v>
      </c>
      <c r="K276" t="s">
        <v>24</v>
      </c>
      <c r="L276" t="s">
        <v>1031</v>
      </c>
      <c r="M276" t="s">
        <v>1032</v>
      </c>
      <c r="N276" t="s">
        <v>1033</v>
      </c>
      <c r="O276" t="s">
        <v>28</v>
      </c>
      <c r="P276">
        <v>6.38</v>
      </c>
      <c r="Q276">
        <v>10.435</v>
      </c>
      <c r="R276">
        <v>0.21099999999999999</v>
      </c>
      <c r="S276">
        <v>6</v>
      </c>
      <c r="T276" t="s">
        <v>29</v>
      </c>
      <c r="U276" t="s">
        <v>24</v>
      </c>
      <c r="V276" t="s">
        <v>24</v>
      </c>
    </row>
    <row r="277" spans="1:22" x14ac:dyDescent="0.35">
      <c r="A277" t="s">
        <v>1034</v>
      </c>
      <c r="B277">
        <v>30.055499999999999</v>
      </c>
      <c r="C277">
        <v>84.354900000000001</v>
      </c>
      <c r="D277">
        <v>10</v>
      </c>
      <c r="E277">
        <v>4.4000000000000004</v>
      </c>
      <c r="F277" t="s">
        <v>23</v>
      </c>
      <c r="G277">
        <v>21</v>
      </c>
      <c r="H277">
        <v>131</v>
      </c>
      <c r="I277">
        <v>22.603999999999999</v>
      </c>
      <c r="J277">
        <v>0.57999999999999996</v>
      </c>
      <c r="K277" t="s">
        <v>24</v>
      </c>
      <c r="L277" t="s">
        <v>1035</v>
      </c>
      <c r="M277" t="s">
        <v>1036</v>
      </c>
      <c r="N277" t="s">
        <v>1037</v>
      </c>
      <c r="O277" t="s">
        <v>28</v>
      </c>
      <c r="P277">
        <v>9.6300000000000008</v>
      </c>
      <c r="Q277">
        <v>1.8640000000000001</v>
      </c>
      <c r="R277">
        <v>9.6000000000000002E-2</v>
      </c>
      <c r="S277">
        <v>31</v>
      </c>
      <c r="T277" t="s">
        <v>29</v>
      </c>
      <c r="U277" t="s">
        <v>24</v>
      </c>
      <c r="V277" t="s">
        <v>24</v>
      </c>
    </row>
    <row r="278" spans="1:22" x14ac:dyDescent="0.35">
      <c r="A278" t="s">
        <v>1038</v>
      </c>
      <c r="B278">
        <v>3.1766999999999999</v>
      </c>
      <c r="C278">
        <v>65.347300000000004</v>
      </c>
      <c r="D278">
        <v>10</v>
      </c>
      <c r="E278">
        <v>4.3</v>
      </c>
      <c r="F278" t="s">
        <v>23</v>
      </c>
      <c r="G278">
        <v>16</v>
      </c>
      <c r="H278">
        <v>209</v>
      </c>
      <c r="I278">
        <v>15.977</v>
      </c>
      <c r="J278">
        <v>0.56000000000000005</v>
      </c>
      <c r="K278" t="s">
        <v>24</v>
      </c>
      <c r="L278" t="s">
        <v>1039</v>
      </c>
      <c r="M278" t="s">
        <v>1032</v>
      </c>
      <c r="N278" t="s">
        <v>478</v>
      </c>
      <c r="O278" t="s">
        <v>28</v>
      </c>
      <c r="P278">
        <v>10.130000000000001</v>
      </c>
      <c r="Q278">
        <v>1.9530000000000001</v>
      </c>
      <c r="R278">
        <v>0.188</v>
      </c>
      <c r="S278">
        <v>8</v>
      </c>
      <c r="T278" t="s">
        <v>29</v>
      </c>
      <c r="U278" t="s">
        <v>24</v>
      </c>
      <c r="V278" t="s">
        <v>24</v>
      </c>
    </row>
    <row r="279" spans="1:22" x14ac:dyDescent="0.35">
      <c r="A279" t="s">
        <v>1040</v>
      </c>
      <c r="B279">
        <v>36.466999999999999</v>
      </c>
      <c r="C279">
        <v>71.383099999999999</v>
      </c>
      <c r="D279">
        <v>138.77099999999999</v>
      </c>
      <c r="E279">
        <v>5.0999999999999996</v>
      </c>
      <c r="F279" t="s">
        <v>106</v>
      </c>
      <c r="G279">
        <v>147</v>
      </c>
      <c r="H279">
        <v>35</v>
      </c>
      <c r="I279">
        <v>2.0409999999999999</v>
      </c>
      <c r="J279">
        <v>0.66</v>
      </c>
      <c r="K279" t="s">
        <v>24</v>
      </c>
      <c r="L279" t="s">
        <v>1041</v>
      </c>
      <c r="M279" t="s">
        <v>1042</v>
      </c>
      <c r="N279" t="s">
        <v>1043</v>
      </c>
      <c r="O279" t="s">
        <v>28</v>
      </c>
      <c r="P279">
        <v>7.4</v>
      </c>
      <c r="Q279">
        <v>6.17</v>
      </c>
      <c r="R279">
        <v>9.2999999999999999E-2</v>
      </c>
      <c r="S279">
        <v>11</v>
      </c>
      <c r="T279" t="s">
        <v>29</v>
      </c>
      <c r="U279" t="s">
        <v>24</v>
      </c>
      <c r="V279" t="s">
        <v>24</v>
      </c>
    </row>
    <row r="280" spans="1:22" x14ac:dyDescent="0.35">
      <c r="A280" t="s">
        <v>1044</v>
      </c>
      <c r="B280">
        <v>3.0842000000000001</v>
      </c>
      <c r="C280">
        <v>65.232600000000005</v>
      </c>
      <c r="D280">
        <v>10</v>
      </c>
      <c r="E280">
        <v>5.2</v>
      </c>
      <c r="F280" t="s">
        <v>106</v>
      </c>
      <c r="G280">
        <v>79</v>
      </c>
      <c r="H280">
        <v>46</v>
      </c>
      <c r="I280">
        <v>8.1739999999999995</v>
      </c>
      <c r="J280">
        <v>0.8</v>
      </c>
      <c r="K280" t="s">
        <v>24</v>
      </c>
      <c r="L280" t="s">
        <v>1045</v>
      </c>
      <c r="M280" t="s">
        <v>1042</v>
      </c>
      <c r="N280" t="s">
        <v>478</v>
      </c>
      <c r="O280" t="s">
        <v>28</v>
      </c>
      <c r="P280">
        <v>6.63</v>
      </c>
      <c r="Q280">
        <v>1.8520000000000001</v>
      </c>
      <c r="R280">
        <v>9.2999999999999999E-2</v>
      </c>
      <c r="S280">
        <v>11</v>
      </c>
      <c r="T280" t="s">
        <v>29</v>
      </c>
      <c r="U280" t="s">
        <v>24</v>
      </c>
      <c r="V280" t="s">
        <v>24</v>
      </c>
    </row>
    <row r="281" spans="1:22" x14ac:dyDescent="0.35">
      <c r="A281" t="s">
        <v>1046</v>
      </c>
      <c r="B281">
        <v>3.2919999999999998</v>
      </c>
      <c r="C281">
        <v>64.986000000000004</v>
      </c>
      <c r="D281">
        <v>10</v>
      </c>
      <c r="E281">
        <v>4.2</v>
      </c>
      <c r="F281" t="s">
        <v>23</v>
      </c>
      <c r="G281">
        <v>15</v>
      </c>
      <c r="H281">
        <v>146</v>
      </c>
      <c r="I281">
        <v>8.4730000000000008</v>
      </c>
      <c r="J281">
        <v>0.77</v>
      </c>
      <c r="K281" t="s">
        <v>24</v>
      </c>
      <c r="L281" t="s">
        <v>1047</v>
      </c>
      <c r="M281" t="s">
        <v>1048</v>
      </c>
      <c r="N281" t="s">
        <v>478</v>
      </c>
      <c r="O281" t="s">
        <v>28</v>
      </c>
      <c r="P281">
        <v>15.75</v>
      </c>
      <c r="Q281">
        <v>1.958</v>
      </c>
      <c r="R281">
        <v>0.16700000000000001</v>
      </c>
      <c r="S281">
        <v>10</v>
      </c>
      <c r="T281" t="s">
        <v>29</v>
      </c>
      <c r="U281" t="s">
        <v>24</v>
      </c>
      <c r="V281" t="s">
        <v>24</v>
      </c>
    </row>
    <row r="282" spans="1:22" x14ac:dyDescent="0.35">
      <c r="A282" t="s">
        <v>1049</v>
      </c>
      <c r="B282">
        <v>32.899900000000002</v>
      </c>
      <c r="C282">
        <v>88.385599999999997</v>
      </c>
      <c r="D282">
        <v>10</v>
      </c>
      <c r="E282">
        <v>4.2</v>
      </c>
      <c r="F282" t="s">
        <v>23</v>
      </c>
      <c r="G282">
        <v>32</v>
      </c>
      <c r="H282">
        <v>143</v>
      </c>
      <c r="I282">
        <v>3.9569999999999999</v>
      </c>
      <c r="J282">
        <v>0.89</v>
      </c>
      <c r="K282" t="s">
        <v>24</v>
      </c>
      <c r="L282" t="s">
        <v>1050</v>
      </c>
      <c r="M282" t="s">
        <v>1051</v>
      </c>
      <c r="N282" t="s">
        <v>52</v>
      </c>
      <c r="O282" t="s">
        <v>28</v>
      </c>
      <c r="P282">
        <v>8.32</v>
      </c>
      <c r="Q282">
        <v>1.825</v>
      </c>
      <c r="R282">
        <v>9.6000000000000002E-2</v>
      </c>
      <c r="S282">
        <v>30</v>
      </c>
      <c r="T282" t="s">
        <v>29</v>
      </c>
      <c r="U282" t="s">
        <v>24</v>
      </c>
      <c r="V282" t="s">
        <v>24</v>
      </c>
    </row>
    <row r="283" spans="1:22" x14ac:dyDescent="0.35">
      <c r="A283" t="s">
        <v>1052</v>
      </c>
      <c r="B283">
        <v>33.019300000000001</v>
      </c>
      <c r="C283">
        <v>88.356099999999998</v>
      </c>
      <c r="D283">
        <v>10</v>
      </c>
      <c r="E283">
        <v>5</v>
      </c>
      <c r="F283" t="s">
        <v>23</v>
      </c>
      <c r="G283">
        <v>81</v>
      </c>
      <c r="H283">
        <v>84</v>
      </c>
      <c r="I283">
        <v>4.0679999999999996</v>
      </c>
      <c r="J283">
        <v>0.84</v>
      </c>
      <c r="K283" t="s">
        <v>24</v>
      </c>
      <c r="L283" t="s">
        <v>1053</v>
      </c>
      <c r="M283" t="s">
        <v>1054</v>
      </c>
      <c r="N283" t="s">
        <v>52</v>
      </c>
      <c r="O283" t="s">
        <v>28</v>
      </c>
      <c r="P283">
        <v>4.9400000000000004</v>
      </c>
      <c r="Q283">
        <v>1.786</v>
      </c>
      <c r="R283">
        <v>5.2999999999999999E-2</v>
      </c>
      <c r="S283">
        <v>112</v>
      </c>
      <c r="T283" t="s">
        <v>29</v>
      </c>
      <c r="U283" t="s">
        <v>24</v>
      </c>
      <c r="V283" t="s">
        <v>24</v>
      </c>
    </row>
    <row r="284" spans="1:22" x14ac:dyDescent="0.35">
      <c r="A284" t="s">
        <v>1055</v>
      </c>
      <c r="B284">
        <v>36.103000000000002</v>
      </c>
      <c r="C284">
        <v>77.934399999999997</v>
      </c>
      <c r="D284">
        <v>102.619</v>
      </c>
      <c r="E284">
        <v>4.2</v>
      </c>
      <c r="F284" t="s">
        <v>23</v>
      </c>
      <c r="G284">
        <v>42</v>
      </c>
      <c r="H284">
        <v>131</v>
      </c>
      <c r="I284">
        <v>3.7669999999999999</v>
      </c>
      <c r="J284">
        <v>0.69</v>
      </c>
      <c r="K284" t="s">
        <v>24</v>
      </c>
      <c r="L284" t="s">
        <v>1056</v>
      </c>
      <c r="M284" t="s">
        <v>1057</v>
      </c>
      <c r="N284" t="s">
        <v>1058</v>
      </c>
      <c r="O284" t="s">
        <v>28</v>
      </c>
      <c r="P284">
        <v>6.29</v>
      </c>
      <c r="Q284">
        <v>9.1050000000000004</v>
      </c>
      <c r="R284">
        <v>0.11799999999999999</v>
      </c>
      <c r="S284">
        <v>20</v>
      </c>
      <c r="T284" t="s">
        <v>29</v>
      </c>
      <c r="U284" t="s">
        <v>24</v>
      </c>
      <c r="V284" t="s">
        <v>24</v>
      </c>
    </row>
    <row r="285" spans="1:22" x14ac:dyDescent="0.35">
      <c r="A285" t="s">
        <v>1059</v>
      </c>
      <c r="B285">
        <v>39.51</v>
      </c>
      <c r="C285">
        <v>72.092799999999997</v>
      </c>
      <c r="D285">
        <v>10</v>
      </c>
      <c r="E285">
        <v>4.2</v>
      </c>
      <c r="F285" t="s">
        <v>1060</v>
      </c>
      <c r="G285">
        <v>53</v>
      </c>
      <c r="H285">
        <v>121</v>
      </c>
      <c r="I285">
        <v>0.22900000000000001</v>
      </c>
      <c r="J285">
        <v>1.08</v>
      </c>
      <c r="K285" t="s">
        <v>24</v>
      </c>
      <c r="L285" t="s">
        <v>1061</v>
      </c>
      <c r="M285" t="s">
        <v>1057</v>
      </c>
      <c r="N285" t="s">
        <v>1062</v>
      </c>
      <c r="O285" t="s">
        <v>28</v>
      </c>
      <c r="P285">
        <v>4.08</v>
      </c>
      <c r="Q285">
        <v>1.871</v>
      </c>
      <c r="R285">
        <v>6.6000000000000003E-2</v>
      </c>
      <c r="S285">
        <v>22</v>
      </c>
      <c r="T285" t="s">
        <v>29</v>
      </c>
      <c r="U285" t="s">
        <v>24</v>
      </c>
      <c r="V285" t="s">
        <v>24</v>
      </c>
    </row>
    <row r="286" spans="1:22" x14ac:dyDescent="0.35">
      <c r="A286" t="s">
        <v>1063</v>
      </c>
      <c r="B286">
        <v>29.956600000000002</v>
      </c>
      <c r="C286">
        <v>84.439099999999996</v>
      </c>
      <c r="D286">
        <v>10</v>
      </c>
      <c r="E286">
        <v>4.5999999999999996</v>
      </c>
      <c r="F286" t="s">
        <v>23</v>
      </c>
      <c r="G286">
        <v>70</v>
      </c>
      <c r="H286">
        <v>78</v>
      </c>
      <c r="I286">
        <v>5.8159999999999998</v>
      </c>
      <c r="J286">
        <v>0.56000000000000005</v>
      </c>
      <c r="K286" t="s">
        <v>24</v>
      </c>
      <c r="L286" t="s">
        <v>1064</v>
      </c>
      <c r="M286" t="s">
        <v>1057</v>
      </c>
      <c r="N286" t="s">
        <v>1065</v>
      </c>
      <c r="O286" t="s">
        <v>28</v>
      </c>
      <c r="P286">
        <v>9.1</v>
      </c>
      <c r="Q286">
        <v>1.794</v>
      </c>
      <c r="R286">
        <v>6.7000000000000004E-2</v>
      </c>
      <c r="S286">
        <v>66</v>
      </c>
      <c r="T286" t="s">
        <v>29</v>
      </c>
      <c r="U286" t="s">
        <v>24</v>
      </c>
      <c r="V286" t="s">
        <v>24</v>
      </c>
    </row>
    <row r="287" spans="1:22" x14ac:dyDescent="0.35">
      <c r="A287" t="s">
        <v>1066</v>
      </c>
      <c r="B287">
        <v>33.926099999999998</v>
      </c>
      <c r="C287">
        <v>87.753299999999996</v>
      </c>
      <c r="D287">
        <v>10</v>
      </c>
      <c r="E287">
        <v>5.0999999999999996</v>
      </c>
      <c r="F287" t="s">
        <v>23</v>
      </c>
      <c r="G287">
        <v>74</v>
      </c>
      <c r="H287">
        <v>81</v>
      </c>
      <c r="I287">
        <v>5.0960000000000001</v>
      </c>
      <c r="J287">
        <v>0.78</v>
      </c>
      <c r="K287" t="s">
        <v>24</v>
      </c>
      <c r="L287" t="s">
        <v>1067</v>
      </c>
      <c r="M287" t="s">
        <v>1057</v>
      </c>
      <c r="N287" t="s">
        <v>52</v>
      </c>
      <c r="O287" t="s">
        <v>28</v>
      </c>
      <c r="P287">
        <v>7.91</v>
      </c>
      <c r="Q287">
        <v>1.8029999999999999</v>
      </c>
      <c r="R287">
        <v>5.0999999999999997E-2</v>
      </c>
      <c r="S287">
        <v>125</v>
      </c>
      <c r="T287" t="s">
        <v>29</v>
      </c>
      <c r="U287" t="s">
        <v>24</v>
      </c>
      <c r="V287" t="s">
        <v>24</v>
      </c>
    </row>
    <row r="288" spans="1:22" x14ac:dyDescent="0.35">
      <c r="A288" t="s">
        <v>1068</v>
      </c>
      <c r="B288">
        <v>36.309800000000003</v>
      </c>
      <c r="C288">
        <v>71.447699999999998</v>
      </c>
      <c r="D288">
        <v>117.474</v>
      </c>
      <c r="E288">
        <v>4.4000000000000004</v>
      </c>
      <c r="F288" t="s">
        <v>23</v>
      </c>
      <c r="G288">
        <v>52</v>
      </c>
      <c r="H288">
        <v>75</v>
      </c>
      <c r="I288">
        <v>2.1640000000000001</v>
      </c>
      <c r="J288">
        <v>0.56999999999999995</v>
      </c>
      <c r="K288" t="s">
        <v>24</v>
      </c>
      <c r="L288" t="s">
        <v>1069</v>
      </c>
      <c r="M288" t="s">
        <v>1070</v>
      </c>
      <c r="N288" t="s">
        <v>1071</v>
      </c>
      <c r="O288" t="s">
        <v>28</v>
      </c>
      <c r="P288">
        <v>7.3</v>
      </c>
      <c r="Q288">
        <v>7.6130000000000004</v>
      </c>
      <c r="R288">
        <v>8.2000000000000003E-2</v>
      </c>
      <c r="S288">
        <v>43</v>
      </c>
      <c r="T288" t="s">
        <v>29</v>
      </c>
      <c r="U288" t="s">
        <v>24</v>
      </c>
      <c r="V288" t="s">
        <v>24</v>
      </c>
    </row>
    <row r="289" spans="1:22" x14ac:dyDescent="0.35">
      <c r="A289" t="s">
        <v>1072</v>
      </c>
      <c r="B289">
        <v>2.0981000000000001</v>
      </c>
      <c r="C289">
        <v>96.662000000000006</v>
      </c>
      <c r="D289">
        <v>10</v>
      </c>
      <c r="E289">
        <v>4.4000000000000004</v>
      </c>
      <c r="F289" t="s">
        <v>23</v>
      </c>
      <c r="G289">
        <v>41</v>
      </c>
      <c r="H289">
        <v>138</v>
      </c>
      <c r="I289">
        <v>1.2070000000000001</v>
      </c>
      <c r="J289">
        <v>0.86</v>
      </c>
      <c r="K289" t="s">
        <v>24</v>
      </c>
      <c r="L289" t="s">
        <v>1073</v>
      </c>
      <c r="M289" t="s">
        <v>1074</v>
      </c>
      <c r="N289" t="s">
        <v>1075</v>
      </c>
      <c r="O289" t="s">
        <v>28</v>
      </c>
      <c r="P289">
        <v>6.6</v>
      </c>
      <c r="Q289">
        <v>1.875</v>
      </c>
      <c r="R289">
        <v>0.10299999999999999</v>
      </c>
      <c r="S289">
        <v>29</v>
      </c>
      <c r="T289" t="s">
        <v>29</v>
      </c>
      <c r="U289" t="s">
        <v>24</v>
      </c>
      <c r="V289" t="s">
        <v>24</v>
      </c>
    </row>
    <row r="290" spans="1:22" x14ac:dyDescent="0.35">
      <c r="A290" t="s">
        <v>1076</v>
      </c>
      <c r="B290">
        <v>2.4784999999999999</v>
      </c>
      <c r="C290">
        <v>102.93600000000001</v>
      </c>
      <c r="D290">
        <v>10</v>
      </c>
      <c r="E290">
        <v>4</v>
      </c>
      <c r="F290" t="s">
        <v>1077</v>
      </c>
      <c r="G290">
        <v>5</v>
      </c>
      <c r="H290">
        <v>158</v>
      </c>
      <c r="I290">
        <v>1.137</v>
      </c>
      <c r="J290">
        <v>0.63</v>
      </c>
      <c r="K290" t="s">
        <v>24</v>
      </c>
      <c r="L290" t="s">
        <v>1078</v>
      </c>
      <c r="M290" t="s">
        <v>1074</v>
      </c>
      <c r="N290" t="s">
        <v>1079</v>
      </c>
      <c r="O290" t="s">
        <v>28</v>
      </c>
      <c r="P290">
        <v>6.72</v>
      </c>
      <c r="Q290">
        <v>1.988</v>
      </c>
      <c r="R290">
        <v>0.18099999999999999</v>
      </c>
      <c r="S290">
        <v>4</v>
      </c>
      <c r="T290" t="s">
        <v>29</v>
      </c>
      <c r="U290" t="s">
        <v>24</v>
      </c>
      <c r="V290" t="s">
        <v>24</v>
      </c>
    </row>
    <row r="291" spans="1:22" x14ac:dyDescent="0.35">
      <c r="A291" t="s">
        <v>1080</v>
      </c>
      <c r="B291">
        <v>0.7107</v>
      </c>
      <c r="C291">
        <v>99.477099999999993</v>
      </c>
      <c r="D291">
        <v>131.09399999999999</v>
      </c>
      <c r="E291">
        <v>4.3</v>
      </c>
      <c r="F291" t="s">
        <v>23</v>
      </c>
      <c r="G291">
        <v>53</v>
      </c>
      <c r="H291">
        <v>107</v>
      </c>
      <c r="I291">
        <v>1.9910000000000001</v>
      </c>
      <c r="J291">
        <v>0.7</v>
      </c>
      <c r="K291" t="s">
        <v>24</v>
      </c>
      <c r="L291" t="s">
        <v>1081</v>
      </c>
      <c r="M291" t="s">
        <v>1082</v>
      </c>
      <c r="N291" t="s">
        <v>1083</v>
      </c>
      <c r="O291" t="s">
        <v>28</v>
      </c>
      <c r="P291">
        <v>5.85</v>
      </c>
      <c r="Q291">
        <v>7.13</v>
      </c>
      <c r="R291">
        <v>9.1999999999999998E-2</v>
      </c>
      <c r="S291">
        <v>37</v>
      </c>
      <c r="T291" t="s">
        <v>29</v>
      </c>
      <c r="U291" t="s">
        <v>24</v>
      </c>
      <c r="V291" t="s">
        <v>24</v>
      </c>
    </row>
    <row r="292" spans="1:22" x14ac:dyDescent="0.35">
      <c r="A292" t="s">
        <v>1084</v>
      </c>
      <c r="B292">
        <v>2.0106000000000002</v>
      </c>
      <c r="C292">
        <v>96.599699999999999</v>
      </c>
      <c r="D292">
        <v>18</v>
      </c>
      <c r="E292">
        <v>5.8</v>
      </c>
      <c r="F292" t="s">
        <v>106</v>
      </c>
      <c r="G292">
        <v>94</v>
      </c>
      <c r="H292">
        <v>54</v>
      </c>
      <c r="I292">
        <v>1.202</v>
      </c>
      <c r="J292">
        <v>0.95</v>
      </c>
      <c r="K292" t="s">
        <v>24</v>
      </c>
      <c r="L292" t="s">
        <v>1085</v>
      </c>
      <c r="M292" t="s">
        <v>1086</v>
      </c>
      <c r="N292" t="s">
        <v>1087</v>
      </c>
      <c r="O292" t="s">
        <v>28</v>
      </c>
      <c r="P292">
        <v>7.08</v>
      </c>
      <c r="Q292">
        <v>1.8280000000000001</v>
      </c>
      <c r="R292">
        <v>6.9000000000000006E-2</v>
      </c>
      <c r="S292">
        <v>20</v>
      </c>
      <c r="T292" t="s">
        <v>29</v>
      </c>
      <c r="U292" t="s">
        <v>24</v>
      </c>
      <c r="V292" t="s">
        <v>24</v>
      </c>
    </row>
    <row r="293" spans="1:22" x14ac:dyDescent="0.35">
      <c r="A293" t="s">
        <v>1088</v>
      </c>
      <c r="B293">
        <v>22.985099999999999</v>
      </c>
      <c r="C293">
        <v>63.511699999999998</v>
      </c>
      <c r="D293">
        <v>10</v>
      </c>
      <c r="E293">
        <v>4.0999999999999996</v>
      </c>
      <c r="F293" t="s">
        <v>23</v>
      </c>
      <c r="G293">
        <v>21</v>
      </c>
      <c r="H293">
        <v>146</v>
      </c>
      <c r="I293">
        <v>6.9619999999999997</v>
      </c>
      <c r="J293">
        <v>0.51</v>
      </c>
      <c r="K293" t="s">
        <v>24</v>
      </c>
      <c r="L293" t="s">
        <v>1089</v>
      </c>
      <c r="M293" t="s">
        <v>1082</v>
      </c>
      <c r="N293" t="s">
        <v>1090</v>
      </c>
      <c r="O293" t="s">
        <v>28</v>
      </c>
      <c r="P293">
        <v>14.55</v>
      </c>
      <c r="Q293">
        <v>1.9550000000000001</v>
      </c>
      <c r="R293">
        <v>0.13500000000000001</v>
      </c>
      <c r="S293">
        <v>15</v>
      </c>
      <c r="T293" t="s">
        <v>29</v>
      </c>
      <c r="U293" t="s">
        <v>24</v>
      </c>
      <c r="V293" t="s">
        <v>24</v>
      </c>
    </row>
    <row r="294" spans="1:22" x14ac:dyDescent="0.35">
      <c r="A294" t="s">
        <v>1091</v>
      </c>
      <c r="B294">
        <v>27.055199999999999</v>
      </c>
      <c r="C294">
        <v>86.734200000000001</v>
      </c>
      <c r="D294">
        <v>10</v>
      </c>
      <c r="E294">
        <v>4.0999999999999996</v>
      </c>
      <c r="F294" t="s">
        <v>23</v>
      </c>
      <c r="G294">
        <v>16</v>
      </c>
      <c r="H294">
        <v>197</v>
      </c>
      <c r="I294">
        <v>4.6840000000000002</v>
      </c>
      <c r="J294">
        <v>0.31</v>
      </c>
      <c r="K294" t="s">
        <v>24</v>
      </c>
      <c r="L294" t="s">
        <v>1092</v>
      </c>
      <c r="M294" t="s">
        <v>1082</v>
      </c>
      <c r="N294" t="s">
        <v>1093</v>
      </c>
      <c r="O294" t="s">
        <v>28</v>
      </c>
      <c r="P294">
        <v>11.49</v>
      </c>
      <c r="Q294">
        <v>1.9159999999999999</v>
      </c>
      <c r="R294">
        <v>0.15</v>
      </c>
      <c r="S294">
        <v>14</v>
      </c>
      <c r="T294" t="s">
        <v>29</v>
      </c>
      <c r="U294" t="s">
        <v>24</v>
      </c>
      <c r="V294" t="s">
        <v>24</v>
      </c>
    </row>
    <row r="295" spans="1:22" x14ac:dyDescent="0.35">
      <c r="A295" t="s">
        <v>1094</v>
      </c>
      <c r="B295">
        <v>23.526299999999999</v>
      </c>
      <c r="C295">
        <v>94.223500000000001</v>
      </c>
      <c r="D295">
        <v>10</v>
      </c>
      <c r="E295">
        <v>4.2</v>
      </c>
      <c r="F295" t="s">
        <v>23</v>
      </c>
      <c r="G295">
        <v>33</v>
      </c>
      <c r="H295">
        <v>150</v>
      </c>
      <c r="I295">
        <v>2.3969999999999998</v>
      </c>
      <c r="J295">
        <v>0.88</v>
      </c>
      <c r="K295" t="s">
        <v>24</v>
      </c>
      <c r="L295" t="s">
        <v>1095</v>
      </c>
      <c r="M295" t="s">
        <v>1082</v>
      </c>
      <c r="N295" t="s">
        <v>1096</v>
      </c>
      <c r="O295" t="s">
        <v>28</v>
      </c>
      <c r="P295">
        <v>12.14</v>
      </c>
      <c r="Q295">
        <v>1.905</v>
      </c>
      <c r="R295">
        <v>0.115</v>
      </c>
      <c r="S295">
        <v>21</v>
      </c>
      <c r="T295" t="s">
        <v>29</v>
      </c>
      <c r="U295" t="s">
        <v>24</v>
      </c>
      <c r="V295" t="s">
        <v>24</v>
      </c>
    </row>
    <row r="296" spans="1:22" x14ac:dyDescent="0.35">
      <c r="A296" t="s">
        <v>1097</v>
      </c>
      <c r="B296">
        <v>23.402999999999999</v>
      </c>
      <c r="C296">
        <v>94.259600000000006</v>
      </c>
      <c r="D296">
        <v>10</v>
      </c>
      <c r="E296">
        <v>5.3</v>
      </c>
      <c r="F296" t="s">
        <v>23</v>
      </c>
      <c r="G296">
        <v>107</v>
      </c>
      <c r="H296">
        <v>54</v>
      </c>
      <c r="I296">
        <v>2.27</v>
      </c>
      <c r="J296">
        <v>1.1000000000000001</v>
      </c>
      <c r="K296" t="s">
        <v>24</v>
      </c>
      <c r="L296" t="s">
        <v>1098</v>
      </c>
      <c r="M296" t="s">
        <v>1099</v>
      </c>
      <c r="N296" t="s">
        <v>1100</v>
      </c>
      <c r="O296" t="s">
        <v>28</v>
      </c>
      <c r="P296">
        <v>6.97</v>
      </c>
      <c r="Q296">
        <v>1.766</v>
      </c>
      <c r="R296">
        <v>0.04</v>
      </c>
      <c r="S296">
        <v>208</v>
      </c>
      <c r="T296" t="s">
        <v>29</v>
      </c>
      <c r="U296" t="s">
        <v>24</v>
      </c>
      <c r="V296" t="s">
        <v>24</v>
      </c>
    </row>
    <row r="297" spans="1:22" x14ac:dyDescent="0.35">
      <c r="A297" t="s">
        <v>1101</v>
      </c>
      <c r="B297">
        <v>16.1249</v>
      </c>
      <c r="C297">
        <v>96.567899999999995</v>
      </c>
      <c r="D297">
        <v>10</v>
      </c>
      <c r="E297">
        <v>4.5999999999999996</v>
      </c>
      <c r="F297" t="s">
        <v>23</v>
      </c>
      <c r="G297">
        <v>61</v>
      </c>
      <c r="H297">
        <v>128</v>
      </c>
      <c r="I297">
        <v>3.0049999999999999</v>
      </c>
      <c r="J297">
        <v>0.81</v>
      </c>
      <c r="K297" t="s">
        <v>24</v>
      </c>
      <c r="L297" t="s">
        <v>1102</v>
      </c>
      <c r="M297" t="s">
        <v>1103</v>
      </c>
      <c r="N297" t="s">
        <v>1104</v>
      </c>
      <c r="O297" t="s">
        <v>28</v>
      </c>
      <c r="P297">
        <v>6.56</v>
      </c>
      <c r="Q297">
        <v>1.8939999999999999</v>
      </c>
      <c r="R297">
        <v>8.2000000000000003E-2</v>
      </c>
      <c r="S297">
        <v>44</v>
      </c>
      <c r="T297" t="s">
        <v>29</v>
      </c>
      <c r="U297" t="s">
        <v>24</v>
      </c>
      <c r="V297" t="s">
        <v>24</v>
      </c>
    </row>
    <row r="298" spans="1:22" x14ac:dyDescent="0.35">
      <c r="A298" t="s">
        <v>1105</v>
      </c>
      <c r="B298">
        <v>2.8062</v>
      </c>
      <c r="C298">
        <v>92.210499999999996</v>
      </c>
      <c r="D298">
        <v>10</v>
      </c>
      <c r="E298">
        <v>4.4000000000000004</v>
      </c>
      <c r="F298" t="s">
        <v>23</v>
      </c>
      <c r="G298">
        <v>55</v>
      </c>
      <c r="H298">
        <v>70</v>
      </c>
      <c r="I298">
        <v>5.3019999999999996</v>
      </c>
      <c r="J298">
        <v>0.62</v>
      </c>
      <c r="K298" t="s">
        <v>24</v>
      </c>
      <c r="L298" t="s">
        <v>1106</v>
      </c>
      <c r="M298" t="s">
        <v>1107</v>
      </c>
      <c r="N298" t="s">
        <v>668</v>
      </c>
      <c r="O298" t="s">
        <v>28</v>
      </c>
      <c r="P298">
        <v>7.29</v>
      </c>
      <c r="Q298">
        <v>1.7090000000000001</v>
      </c>
      <c r="R298">
        <v>7.9000000000000001E-2</v>
      </c>
      <c r="S298">
        <v>46</v>
      </c>
      <c r="T298" t="s">
        <v>29</v>
      </c>
      <c r="U298" t="s">
        <v>24</v>
      </c>
      <c r="V298" t="s">
        <v>24</v>
      </c>
    </row>
    <row r="299" spans="1:22" x14ac:dyDescent="0.35">
      <c r="A299" t="s">
        <v>1108</v>
      </c>
      <c r="B299">
        <v>16.099900000000002</v>
      </c>
      <c r="C299">
        <v>96.447400000000002</v>
      </c>
      <c r="D299">
        <v>9.4469999999999992</v>
      </c>
      <c r="E299">
        <v>4.5</v>
      </c>
      <c r="F299" t="s">
        <v>23</v>
      </c>
      <c r="G299">
        <v>29</v>
      </c>
      <c r="H299">
        <v>88</v>
      </c>
      <c r="I299">
        <v>3.0880000000000001</v>
      </c>
      <c r="J299">
        <v>0.6</v>
      </c>
      <c r="K299" t="s">
        <v>24</v>
      </c>
      <c r="L299" t="s">
        <v>1109</v>
      </c>
      <c r="M299" t="s">
        <v>1054</v>
      </c>
      <c r="N299" t="s">
        <v>1110</v>
      </c>
      <c r="O299" t="s">
        <v>28</v>
      </c>
      <c r="P299">
        <v>6.94</v>
      </c>
      <c r="Q299">
        <v>4.7869999999999999</v>
      </c>
      <c r="R299">
        <v>0.128</v>
      </c>
      <c r="S299">
        <v>18</v>
      </c>
      <c r="T299" t="s">
        <v>29</v>
      </c>
      <c r="U299" t="s">
        <v>24</v>
      </c>
      <c r="V299" t="s">
        <v>24</v>
      </c>
    </row>
    <row r="300" spans="1:22" x14ac:dyDescent="0.35">
      <c r="A300" t="s">
        <v>1111</v>
      </c>
      <c r="B300">
        <v>32.9099</v>
      </c>
      <c r="C300">
        <v>76.204300000000003</v>
      </c>
      <c r="D300">
        <v>35</v>
      </c>
      <c r="E300">
        <v>4.0999999999999996</v>
      </c>
      <c r="F300" t="s">
        <v>23</v>
      </c>
      <c r="G300">
        <v>26</v>
      </c>
      <c r="H300">
        <v>269</v>
      </c>
      <c r="I300">
        <v>5.6109999999999998</v>
      </c>
      <c r="J300">
        <v>1.33</v>
      </c>
      <c r="K300" t="s">
        <v>24</v>
      </c>
      <c r="L300" t="s">
        <v>1112</v>
      </c>
      <c r="M300" t="s">
        <v>1113</v>
      </c>
      <c r="N300" t="s">
        <v>1114</v>
      </c>
      <c r="O300" t="s">
        <v>28</v>
      </c>
      <c r="P300">
        <v>14.03</v>
      </c>
      <c r="Q300">
        <v>2.0059999999999998</v>
      </c>
      <c r="R300">
        <v>0.17399999999999999</v>
      </c>
      <c r="S300">
        <v>9</v>
      </c>
      <c r="T300" t="s">
        <v>29</v>
      </c>
      <c r="U300" t="s">
        <v>24</v>
      </c>
      <c r="V300" t="s">
        <v>24</v>
      </c>
    </row>
    <row r="301" spans="1:22" x14ac:dyDescent="0.35">
      <c r="A301" t="s">
        <v>1115</v>
      </c>
      <c r="B301">
        <v>36.450000000000003</v>
      </c>
      <c r="C301">
        <v>71.119500000000002</v>
      </c>
      <c r="D301">
        <v>145.53100000000001</v>
      </c>
      <c r="E301">
        <v>4.0999999999999996</v>
      </c>
      <c r="F301" t="s">
        <v>23</v>
      </c>
      <c r="G301">
        <v>29</v>
      </c>
      <c r="H301">
        <v>169</v>
      </c>
      <c r="I301">
        <v>2.1539999999999999</v>
      </c>
      <c r="J301">
        <v>1.1200000000000001</v>
      </c>
      <c r="K301" t="s">
        <v>24</v>
      </c>
      <c r="L301" t="s">
        <v>1116</v>
      </c>
      <c r="M301" t="s">
        <v>1113</v>
      </c>
      <c r="N301" t="s">
        <v>1117</v>
      </c>
      <c r="O301" t="s">
        <v>28</v>
      </c>
      <c r="P301">
        <v>9.58</v>
      </c>
      <c r="Q301">
        <v>15.173999999999999</v>
      </c>
      <c r="R301">
        <v>0.185</v>
      </c>
      <c r="S301">
        <v>8</v>
      </c>
      <c r="T301" t="s">
        <v>29</v>
      </c>
      <c r="U301" t="s">
        <v>24</v>
      </c>
      <c r="V301" t="s">
        <v>24</v>
      </c>
    </row>
    <row r="302" spans="1:22" x14ac:dyDescent="0.35">
      <c r="A302" t="s">
        <v>1118</v>
      </c>
      <c r="B302">
        <v>38.450000000000003</v>
      </c>
      <c r="C302">
        <v>73.698099999999997</v>
      </c>
      <c r="D302">
        <v>129.33199999999999</v>
      </c>
      <c r="E302">
        <v>4.0999999999999996</v>
      </c>
      <c r="F302" t="s">
        <v>23</v>
      </c>
      <c r="G302">
        <v>29</v>
      </c>
      <c r="H302">
        <v>137</v>
      </c>
      <c r="I302">
        <v>0.34399999999999997</v>
      </c>
      <c r="J302">
        <v>0.59</v>
      </c>
      <c r="K302" t="s">
        <v>24</v>
      </c>
      <c r="L302" t="s">
        <v>1119</v>
      </c>
      <c r="M302" t="s">
        <v>1120</v>
      </c>
      <c r="N302" t="s">
        <v>1121</v>
      </c>
      <c r="O302" t="s">
        <v>28</v>
      </c>
      <c r="P302">
        <v>5.21</v>
      </c>
      <c r="Q302">
        <v>8.0139999999999993</v>
      </c>
      <c r="R302">
        <v>0.17499999999999999</v>
      </c>
      <c r="S302">
        <v>9</v>
      </c>
      <c r="T302" t="s">
        <v>29</v>
      </c>
      <c r="U302" t="s">
        <v>24</v>
      </c>
      <c r="V302" t="s">
        <v>24</v>
      </c>
    </row>
    <row r="303" spans="1:22" x14ac:dyDescent="0.35">
      <c r="A303" t="s">
        <v>1122</v>
      </c>
      <c r="B303">
        <v>28.084800000000001</v>
      </c>
      <c r="C303">
        <v>87.570999999999998</v>
      </c>
      <c r="D303">
        <v>10</v>
      </c>
      <c r="E303">
        <v>4.0999999999999996</v>
      </c>
      <c r="F303" t="s">
        <v>23</v>
      </c>
      <c r="G303">
        <v>12</v>
      </c>
      <c r="H303">
        <v>100</v>
      </c>
      <c r="I303">
        <v>3.5110000000000001</v>
      </c>
      <c r="J303">
        <v>1.29</v>
      </c>
      <c r="K303" t="s">
        <v>24</v>
      </c>
      <c r="L303" t="s">
        <v>1123</v>
      </c>
      <c r="M303" t="s">
        <v>1124</v>
      </c>
      <c r="N303" t="s">
        <v>1125</v>
      </c>
      <c r="O303" t="s">
        <v>28</v>
      </c>
      <c r="P303">
        <v>10.64</v>
      </c>
      <c r="Q303">
        <v>1.9179999999999999</v>
      </c>
      <c r="R303">
        <v>0.13900000000000001</v>
      </c>
      <c r="S303">
        <v>14</v>
      </c>
      <c r="T303" t="s">
        <v>29</v>
      </c>
      <c r="U303" t="s">
        <v>24</v>
      </c>
      <c r="V303" t="s">
        <v>24</v>
      </c>
    </row>
    <row r="304" spans="1:22" x14ac:dyDescent="0.35">
      <c r="A304" t="s">
        <v>1126</v>
      </c>
      <c r="B304">
        <v>36.4758</v>
      </c>
      <c r="C304">
        <v>70.842699999999994</v>
      </c>
      <c r="D304">
        <v>203.99700000000001</v>
      </c>
      <c r="E304">
        <v>5.0999999999999996</v>
      </c>
      <c r="F304" t="s">
        <v>106</v>
      </c>
      <c r="G304">
        <v>148</v>
      </c>
      <c r="H304">
        <v>21</v>
      </c>
      <c r="I304">
        <v>2.2519999999999998</v>
      </c>
      <c r="J304">
        <v>0.85</v>
      </c>
      <c r="K304" t="s">
        <v>24</v>
      </c>
      <c r="L304" t="s">
        <v>1127</v>
      </c>
      <c r="M304" t="s">
        <v>1128</v>
      </c>
      <c r="N304" t="s">
        <v>1129</v>
      </c>
      <c r="O304" t="s">
        <v>28</v>
      </c>
      <c r="P304">
        <v>6.83</v>
      </c>
      <c r="Q304">
        <v>4.6360000000000001</v>
      </c>
      <c r="R304">
        <v>7.0999999999999994E-2</v>
      </c>
      <c r="S304">
        <v>19</v>
      </c>
      <c r="T304" t="s">
        <v>29</v>
      </c>
      <c r="U304" t="s">
        <v>24</v>
      </c>
      <c r="V304" t="s">
        <v>24</v>
      </c>
    </row>
    <row r="305" spans="1:22" x14ac:dyDescent="0.35">
      <c r="A305" t="s">
        <v>1130</v>
      </c>
      <c r="B305">
        <v>37.175899999999999</v>
      </c>
      <c r="C305">
        <v>69.603499999999997</v>
      </c>
      <c r="D305">
        <v>10</v>
      </c>
      <c r="E305">
        <v>4.5999999999999996</v>
      </c>
      <c r="F305" t="s">
        <v>1060</v>
      </c>
      <c r="G305">
        <v>67</v>
      </c>
      <c r="H305">
        <v>55</v>
      </c>
      <c r="I305">
        <v>1.52</v>
      </c>
      <c r="J305">
        <v>0.75</v>
      </c>
      <c r="K305" t="s">
        <v>24</v>
      </c>
      <c r="L305" t="s">
        <v>1131</v>
      </c>
      <c r="M305" t="s">
        <v>1132</v>
      </c>
      <c r="N305" t="s">
        <v>1133</v>
      </c>
      <c r="O305" t="s">
        <v>28</v>
      </c>
      <c r="P305">
        <v>5.68</v>
      </c>
      <c r="Q305">
        <v>1.873</v>
      </c>
      <c r="R305">
        <v>0.05</v>
      </c>
      <c r="S305">
        <v>38</v>
      </c>
      <c r="T305" t="s">
        <v>29</v>
      </c>
      <c r="U305" t="s">
        <v>24</v>
      </c>
      <c r="V305" t="s">
        <v>24</v>
      </c>
    </row>
    <row r="306" spans="1:22" x14ac:dyDescent="0.35">
      <c r="A306" t="s">
        <v>1134</v>
      </c>
      <c r="B306">
        <v>32.3157</v>
      </c>
      <c r="C306">
        <v>76.638000000000005</v>
      </c>
      <c r="D306">
        <v>10</v>
      </c>
      <c r="E306">
        <v>4.0999999999999996</v>
      </c>
      <c r="F306" t="s">
        <v>23</v>
      </c>
      <c r="G306">
        <v>47</v>
      </c>
      <c r="H306">
        <v>163</v>
      </c>
      <c r="I306">
        <v>6.2889999999999997</v>
      </c>
      <c r="J306">
        <v>0.94</v>
      </c>
      <c r="K306" t="s">
        <v>24</v>
      </c>
      <c r="L306" t="s">
        <v>1135</v>
      </c>
      <c r="M306" t="s">
        <v>1132</v>
      </c>
      <c r="N306" t="s">
        <v>1136</v>
      </c>
      <c r="O306" t="s">
        <v>28</v>
      </c>
      <c r="P306">
        <v>9.93</v>
      </c>
      <c r="Q306">
        <v>1.92</v>
      </c>
      <c r="R306">
        <v>0.10299999999999999</v>
      </c>
      <c r="S306">
        <v>26</v>
      </c>
      <c r="T306" t="s">
        <v>29</v>
      </c>
      <c r="U306" t="s">
        <v>24</v>
      </c>
      <c r="V306" t="s">
        <v>24</v>
      </c>
    </row>
    <row r="307" spans="1:22" x14ac:dyDescent="0.35">
      <c r="A307" t="s">
        <v>1137</v>
      </c>
      <c r="B307">
        <v>26.313600000000001</v>
      </c>
      <c r="C307">
        <v>92.797399999999996</v>
      </c>
      <c r="D307">
        <v>35</v>
      </c>
      <c r="E307">
        <v>4.3</v>
      </c>
      <c r="F307" t="s">
        <v>23</v>
      </c>
      <c r="G307">
        <v>43</v>
      </c>
      <c r="H307">
        <v>146</v>
      </c>
      <c r="I307">
        <v>3.6850000000000001</v>
      </c>
      <c r="J307">
        <v>0.64</v>
      </c>
      <c r="K307" t="s">
        <v>24</v>
      </c>
      <c r="L307" t="s">
        <v>1138</v>
      </c>
      <c r="M307" t="s">
        <v>1139</v>
      </c>
      <c r="N307" t="s">
        <v>1140</v>
      </c>
      <c r="O307" t="s">
        <v>28</v>
      </c>
      <c r="P307">
        <v>9.5399999999999991</v>
      </c>
      <c r="Q307">
        <v>1.94</v>
      </c>
      <c r="R307">
        <v>0.10299999999999999</v>
      </c>
      <c r="S307">
        <v>27</v>
      </c>
      <c r="T307" t="s">
        <v>29</v>
      </c>
      <c r="U307" t="s">
        <v>24</v>
      </c>
      <c r="V307" t="s">
        <v>24</v>
      </c>
    </row>
    <row r="308" spans="1:22" x14ac:dyDescent="0.35">
      <c r="A308" t="s">
        <v>1141</v>
      </c>
      <c r="B308">
        <v>33.946300000000001</v>
      </c>
      <c r="C308">
        <v>87.78</v>
      </c>
      <c r="D308">
        <v>10</v>
      </c>
      <c r="E308">
        <v>4.2</v>
      </c>
      <c r="F308" t="s">
        <v>23</v>
      </c>
      <c r="G308">
        <v>46</v>
      </c>
      <c r="H308">
        <v>142</v>
      </c>
      <c r="I308">
        <v>5.0990000000000002</v>
      </c>
      <c r="J308">
        <v>0.61</v>
      </c>
      <c r="K308" t="s">
        <v>24</v>
      </c>
      <c r="L308" t="s">
        <v>1142</v>
      </c>
      <c r="M308" t="s">
        <v>1143</v>
      </c>
      <c r="N308" t="s">
        <v>52</v>
      </c>
      <c r="O308" t="s">
        <v>28</v>
      </c>
      <c r="P308">
        <v>11.62</v>
      </c>
      <c r="Q308">
        <v>1.907</v>
      </c>
      <c r="R308">
        <v>0.1</v>
      </c>
      <c r="S308">
        <v>28</v>
      </c>
      <c r="T308" t="s">
        <v>29</v>
      </c>
      <c r="U308" t="s">
        <v>24</v>
      </c>
      <c r="V308" t="s">
        <v>24</v>
      </c>
    </row>
    <row r="309" spans="1:22" x14ac:dyDescent="0.35">
      <c r="A309" t="s">
        <v>1144</v>
      </c>
      <c r="B309">
        <v>4.1814</v>
      </c>
      <c r="C309">
        <v>62.716299999999997</v>
      </c>
      <c r="D309">
        <v>10</v>
      </c>
      <c r="E309">
        <v>4.9000000000000004</v>
      </c>
      <c r="F309" t="s">
        <v>23</v>
      </c>
      <c r="G309">
        <v>82</v>
      </c>
      <c r="H309">
        <v>45</v>
      </c>
      <c r="I309">
        <v>10.731</v>
      </c>
      <c r="J309">
        <v>0.89</v>
      </c>
      <c r="K309" t="s">
        <v>24</v>
      </c>
      <c r="L309" t="s">
        <v>1145</v>
      </c>
      <c r="M309" t="s">
        <v>1146</v>
      </c>
      <c r="N309" t="s">
        <v>478</v>
      </c>
      <c r="O309" t="s">
        <v>28</v>
      </c>
      <c r="P309">
        <v>6.9</v>
      </c>
      <c r="Q309">
        <v>1.875</v>
      </c>
      <c r="R309">
        <v>6.8000000000000005E-2</v>
      </c>
      <c r="S309">
        <v>68</v>
      </c>
      <c r="T309" t="s">
        <v>29</v>
      </c>
      <c r="U309" t="s">
        <v>24</v>
      </c>
      <c r="V309" t="s">
        <v>24</v>
      </c>
    </row>
    <row r="310" spans="1:22" x14ac:dyDescent="0.35">
      <c r="A310" t="s">
        <v>1147</v>
      </c>
      <c r="B310">
        <v>37.133699999999997</v>
      </c>
      <c r="C310">
        <v>71.443700000000007</v>
      </c>
      <c r="D310">
        <v>113.60899999999999</v>
      </c>
      <c r="E310">
        <v>4.7</v>
      </c>
      <c r="F310" t="s">
        <v>23</v>
      </c>
      <c r="G310">
        <v>151</v>
      </c>
      <c r="H310">
        <v>76</v>
      </c>
      <c r="I310">
        <v>1.4379999999999999</v>
      </c>
      <c r="J310">
        <v>0.62</v>
      </c>
      <c r="K310" t="s">
        <v>24</v>
      </c>
      <c r="L310" t="s">
        <v>1148</v>
      </c>
      <c r="M310" t="s">
        <v>1149</v>
      </c>
      <c r="N310" t="s">
        <v>1150</v>
      </c>
      <c r="O310" t="s">
        <v>28</v>
      </c>
      <c r="P310">
        <v>5.76</v>
      </c>
      <c r="Q310">
        <v>4.5949999999999998</v>
      </c>
      <c r="R310">
        <v>4.2999999999999997E-2</v>
      </c>
      <c r="S310">
        <v>170</v>
      </c>
      <c r="T310" t="s">
        <v>29</v>
      </c>
      <c r="U310" t="s">
        <v>24</v>
      </c>
      <c r="V310" t="s">
        <v>24</v>
      </c>
    </row>
    <row r="311" spans="1:22" x14ac:dyDescent="0.35">
      <c r="A311" t="s">
        <v>1151</v>
      </c>
      <c r="B311">
        <v>35.374499999999998</v>
      </c>
      <c r="C311">
        <v>68.815799999999996</v>
      </c>
      <c r="D311">
        <v>10</v>
      </c>
      <c r="E311">
        <v>4.0999999999999996</v>
      </c>
      <c r="F311" t="s">
        <v>23</v>
      </c>
      <c r="G311">
        <v>19</v>
      </c>
      <c r="H311">
        <v>164</v>
      </c>
      <c r="I311">
        <v>0.89700000000000002</v>
      </c>
      <c r="J311">
        <v>0.91</v>
      </c>
      <c r="K311" t="s">
        <v>24</v>
      </c>
      <c r="L311" t="s">
        <v>1152</v>
      </c>
      <c r="M311" t="s">
        <v>1153</v>
      </c>
      <c r="N311" t="s">
        <v>1154</v>
      </c>
      <c r="O311" t="s">
        <v>28</v>
      </c>
      <c r="P311">
        <v>7.69</v>
      </c>
      <c r="Q311">
        <v>2.262</v>
      </c>
      <c r="R311">
        <v>0.17399999999999999</v>
      </c>
      <c r="S311">
        <v>9</v>
      </c>
      <c r="T311" t="s">
        <v>29</v>
      </c>
      <c r="U311" t="s">
        <v>24</v>
      </c>
      <c r="V311" t="s">
        <v>24</v>
      </c>
    </row>
    <row r="312" spans="1:22" x14ac:dyDescent="0.35">
      <c r="A312" t="s">
        <v>1155</v>
      </c>
      <c r="B312">
        <v>2.9434999999999998</v>
      </c>
      <c r="C312">
        <v>65.187700000000007</v>
      </c>
      <c r="D312">
        <v>10</v>
      </c>
      <c r="E312">
        <v>4.2</v>
      </c>
      <c r="F312" t="s">
        <v>23</v>
      </c>
      <c r="G312">
        <v>16</v>
      </c>
      <c r="H312">
        <v>73</v>
      </c>
      <c r="I312">
        <v>12.584</v>
      </c>
      <c r="J312">
        <v>0.59</v>
      </c>
      <c r="K312" t="s">
        <v>24</v>
      </c>
      <c r="L312" t="s">
        <v>1156</v>
      </c>
      <c r="M312" t="s">
        <v>1157</v>
      </c>
      <c r="N312" t="s">
        <v>478</v>
      </c>
      <c r="O312" t="s">
        <v>28</v>
      </c>
      <c r="P312">
        <v>12.9</v>
      </c>
      <c r="Q312">
        <v>1.919</v>
      </c>
      <c r="R312">
        <v>0.16700000000000001</v>
      </c>
      <c r="S312">
        <v>10</v>
      </c>
      <c r="T312" t="s">
        <v>29</v>
      </c>
      <c r="U312" t="s">
        <v>24</v>
      </c>
      <c r="V312" t="s">
        <v>24</v>
      </c>
    </row>
    <row r="313" spans="1:22" x14ac:dyDescent="0.35">
      <c r="A313" t="s">
        <v>1158</v>
      </c>
      <c r="B313">
        <v>9.0228000000000002</v>
      </c>
      <c r="C313">
        <v>93.917699999999996</v>
      </c>
      <c r="D313">
        <v>10</v>
      </c>
      <c r="E313">
        <v>4.4000000000000004</v>
      </c>
      <c r="F313" t="s">
        <v>23</v>
      </c>
      <c r="G313">
        <v>45</v>
      </c>
      <c r="H313">
        <v>152</v>
      </c>
      <c r="I313">
        <v>4.8209999999999997</v>
      </c>
      <c r="J313">
        <v>0.45</v>
      </c>
      <c r="K313" t="s">
        <v>24</v>
      </c>
      <c r="L313" t="s">
        <v>1159</v>
      </c>
      <c r="M313" t="s">
        <v>1160</v>
      </c>
      <c r="N313" t="s">
        <v>402</v>
      </c>
      <c r="O313" t="s">
        <v>28</v>
      </c>
      <c r="P313">
        <v>9.66</v>
      </c>
      <c r="Q313">
        <v>1.431</v>
      </c>
      <c r="R313">
        <v>9.0999999999999998E-2</v>
      </c>
      <c r="S313">
        <v>35</v>
      </c>
      <c r="T313" t="s">
        <v>29</v>
      </c>
      <c r="U313" t="s">
        <v>24</v>
      </c>
      <c r="V313" t="s">
        <v>24</v>
      </c>
    </row>
    <row r="314" spans="1:22" x14ac:dyDescent="0.35">
      <c r="A314" t="s">
        <v>1161</v>
      </c>
      <c r="B314">
        <v>37.317</v>
      </c>
      <c r="C314">
        <v>71.164699999999996</v>
      </c>
      <c r="D314">
        <v>95.662999999999997</v>
      </c>
      <c r="E314">
        <v>4.3</v>
      </c>
      <c r="F314" t="s">
        <v>23</v>
      </c>
      <c r="G314">
        <v>45</v>
      </c>
      <c r="H314">
        <v>144</v>
      </c>
      <c r="I314">
        <v>1.4430000000000001</v>
      </c>
      <c r="J314">
        <v>0.69</v>
      </c>
      <c r="K314" t="s">
        <v>24</v>
      </c>
      <c r="L314" t="s">
        <v>1162</v>
      </c>
      <c r="M314" t="s">
        <v>1160</v>
      </c>
      <c r="N314" t="s">
        <v>1163</v>
      </c>
      <c r="O314" t="s">
        <v>28</v>
      </c>
      <c r="P314">
        <v>6.9</v>
      </c>
      <c r="Q314">
        <v>5.53</v>
      </c>
      <c r="R314">
        <v>0.10299999999999999</v>
      </c>
      <c r="S314">
        <v>27</v>
      </c>
      <c r="T314" t="s">
        <v>29</v>
      </c>
      <c r="U314" t="s">
        <v>24</v>
      </c>
      <c r="V314" t="s">
        <v>24</v>
      </c>
    </row>
    <row r="315" spans="1:22" x14ac:dyDescent="0.35">
      <c r="A315" t="s">
        <v>1164</v>
      </c>
      <c r="B315">
        <v>13.6724</v>
      </c>
      <c r="C315">
        <v>92.791499999999999</v>
      </c>
      <c r="D315">
        <v>10</v>
      </c>
      <c r="E315">
        <v>4.7</v>
      </c>
      <c r="F315" t="s">
        <v>23</v>
      </c>
      <c r="G315">
        <v>46</v>
      </c>
      <c r="H315">
        <v>68</v>
      </c>
      <c r="I315">
        <v>6.9249999999999998</v>
      </c>
      <c r="J315">
        <v>0.59</v>
      </c>
      <c r="K315" t="s">
        <v>24</v>
      </c>
      <c r="L315" t="s">
        <v>1165</v>
      </c>
      <c r="M315" t="s">
        <v>1166</v>
      </c>
      <c r="N315" t="s">
        <v>1167</v>
      </c>
      <c r="O315" t="s">
        <v>28</v>
      </c>
      <c r="P315">
        <v>7.19</v>
      </c>
      <c r="Q315">
        <v>1.8680000000000001</v>
      </c>
      <c r="R315">
        <v>9.2999999999999999E-2</v>
      </c>
      <c r="S315">
        <v>35</v>
      </c>
      <c r="T315" t="s">
        <v>29</v>
      </c>
      <c r="U315" t="s">
        <v>24</v>
      </c>
      <c r="V315" t="s">
        <v>24</v>
      </c>
    </row>
    <row r="316" spans="1:22" x14ac:dyDescent="0.35">
      <c r="A316" t="s">
        <v>1168</v>
      </c>
      <c r="B316">
        <v>9.2890999999999995</v>
      </c>
      <c r="C316">
        <v>93.849400000000003</v>
      </c>
      <c r="D316">
        <v>10</v>
      </c>
      <c r="E316">
        <v>4.4000000000000004</v>
      </c>
      <c r="F316" t="s">
        <v>23</v>
      </c>
      <c r="G316">
        <v>36</v>
      </c>
      <c r="H316">
        <v>118</v>
      </c>
      <c r="I316">
        <v>5.7249999999999996</v>
      </c>
      <c r="J316">
        <v>0.68</v>
      </c>
      <c r="K316" t="s">
        <v>24</v>
      </c>
      <c r="L316" t="s">
        <v>1169</v>
      </c>
      <c r="M316" t="s">
        <v>1166</v>
      </c>
      <c r="N316" t="s">
        <v>1170</v>
      </c>
      <c r="O316" t="s">
        <v>28</v>
      </c>
      <c r="P316">
        <v>12.65</v>
      </c>
      <c r="Q316">
        <v>1.9</v>
      </c>
      <c r="R316">
        <v>0.10299999999999999</v>
      </c>
      <c r="S316">
        <v>28</v>
      </c>
      <c r="T316" t="s">
        <v>29</v>
      </c>
      <c r="U316" t="s">
        <v>24</v>
      </c>
      <c r="V316" t="s">
        <v>24</v>
      </c>
    </row>
    <row r="317" spans="1:22" x14ac:dyDescent="0.35">
      <c r="A317" t="s">
        <v>1171</v>
      </c>
      <c r="B317">
        <v>22.916899999999998</v>
      </c>
      <c r="C317">
        <v>94.479699999999994</v>
      </c>
      <c r="D317">
        <v>100.30500000000001</v>
      </c>
      <c r="E317">
        <v>4.5999999999999996</v>
      </c>
      <c r="F317" t="s">
        <v>23</v>
      </c>
      <c r="G317">
        <v>79</v>
      </c>
      <c r="H317">
        <v>58</v>
      </c>
      <c r="I317">
        <v>4.8390000000000004</v>
      </c>
      <c r="J317">
        <v>0.82</v>
      </c>
      <c r="K317" t="s">
        <v>24</v>
      </c>
      <c r="L317" t="s">
        <v>1172</v>
      </c>
      <c r="M317" t="s">
        <v>1173</v>
      </c>
      <c r="N317" t="s">
        <v>1174</v>
      </c>
      <c r="O317" t="s">
        <v>28</v>
      </c>
      <c r="P317">
        <v>9.23</v>
      </c>
      <c r="Q317">
        <v>6.9219999999999997</v>
      </c>
      <c r="R317">
        <v>7.0999999999999994E-2</v>
      </c>
      <c r="S317">
        <v>59</v>
      </c>
      <c r="T317" t="s">
        <v>29</v>
      </c>
      <c r="U317" t="s">
        <v>24</v>
      </c>
      <c r="V317" t="s">
        <v>24</v>
      </c>
    </row>
    <row r="318" spans="1:22" x14ac:dyDescent="0.35">
      <c r="A318" t="s">
        <v>1175</v>
      </c>
      <c r="B318">
        <v>32.169400000000003</v>
      </c>
      <c r="C318">
        <v>87.998500000000007</v>
      </c>
      <c r="D318">
        <v>10</v>
      </c>
      <c r="E318">
        <v>4.4000000000000004</v>
      </c>
      <c r="F318" t="s">
        <v>23</v>
      </c>
      <c r="G318">
        <v>63</v>
      </c>
      <c r="H318">
        <v>92</v>
      </c>
      <c r="I318">
        <v>3.6429999999999998</v>
      </c>
      <c r="J318">
        <v>0.42</v>
      </c>
      <c r="K318" t="s">
        <v>24</v>
      </c>
      <c r="L318" t="s">
        <v>1176</v>
      </c>
      <c r="M318" t="s">
        <v>1177</v>
      </c>
      <c r="N318" t="s">
        <v>52</v>
      </c>
      <c r="O318" t="s">
        <v>28</v>
      </c>
      <c r="P318">
        <v>11.82</v>
      </c>
      <c r="Q318">
        <v>1.877</v>
      </c>
      <c r="R318">
        <v>7.0999999999999994E-2</v>
      </c>
      <c r="S318">
        <v>57</v>
      </c>
      <c r="T318" t="s">
        <v>29</v>
      </c>
      <c r="U318" t="s">
        <v>24</v>
      </c>
      <c r="V318" t="s">
        <v>24</v>
      </c>
    </row>
    <row r="319" spans="1:22" x14ac:dyDescent="0.35">
      <c r="A319" t="s">
        <v>1178</v>
      </c>
      <c r="B319">
        <v>31.527999999999999</v>
      </c>
      <c r="C319">
        <v>66.969499999999996</v>
      </c>
      <c r="D319">
        <v>10</v>
      </c>
      <c r="E319">
        <v>4.4000000000000004</v>
      </c>
      <c r="F319" t="s">
        <v>23</v>
      </c>
      <c r="G319">
        <v>56</v>
      </c>
      <c r="H319">
        <v>145</v>
      </c>
      <c r="I319">
        <v>3.49</v>
      </c>
      <c r="J319">
        <v>0.7</v>
      </c>
      <c r="K319" t="s">
        <v>24</v>
      </c>
      <c r="L319" t="s">
        <v>1179</v>
      </c>
      <c r="M319" t="s">
        <v>1180</v>
      </c>
      <c r="N319" t="s">
        <v>1181</v>
      </c>
      <c r="O319" t="s">
        <v>28</v>
      </c>
      <c r="P319">
        <v>10.64</v>
      </c>
      <c r="Q319">
        <v>1.9330000000000001</v>
      </c>
      <c r="R319">
        <v>8.6999999999999994E-2</v>
      </c>
      <c r="S319">
        <v>38</v>
      </c>
      <c r="T319" t="s">
        <v>29</v>
      </c>
      <c r="U319" t="s">
        <v>24</v>
      </c>
      <c r="V319" t="s">
        <v>24</v>
      </c>
    </row>
    <row r="320" spans="1:22" x14ac:dyDescent="0.35">
      <c r="A320" t="s">
        <v>1182</v>
      </c>
      <c r="B320">
        <v>38.075000000000003</v>
      </c>
      <c r="C320">
        <v>72.884600000000006</v>
      </c>
      <c r="D320">
        <v>139.76300000000001</v>
      </c>
      <c r="E320">
        <v>4.2</v>
      </c>
      <c r="F320" t="s">
        <v>23</v>
      </c>
      <c r="G320">
        <v>50</v>
      </c>
      <c r="H320">
        <v>109</v>
      </c>
      <c r="I320">
        <v>0.39400000000000002</v>
      </c>
      <c r="J320">
        <v>0.57999999999999996</v>
      </c>
      <c r="K320" t="s">
        <v>24</v>
      </c>
      <c r="L320" t="s">
        <v>1183</v>
      </c>
      <c r="M320" t="s">
        <v>1180</v>
      </c>
      <c r="N320" t="s">
        <v>1184</v>
      </c>
      <c r="O320" t="s">
        <v>28</v>
      </c>
      <c r="P320">
        <v>5.79</v>
      </c>
      <c r="Q320">
        <v>5.2160000000000002</v>
      </c>
      <c r="R320">
        <v>8.7999999999999995E-2</v>
      </c>
      <c r="S320">
        <v>36</v>
      </c>
      <c r="T320" t="s">
        <v>29</v>
      </c>
      <c r="U320" t="s">
        <v>24</v>
      </c>
      <c r="V320" t="s">
        <v>24</v>
      </c>
    </row>
    <row r="321" spans="1:22" x14ac:dyDescent="0.35">
      <c r="A321" t="s">
        <v>1185</v>
      </c>
      <c r="B321">
        <v>1.3202</v>
      </c>
      <c r="C321">
        <v>98.961500000000001</v>
      </c>
      <c r="D321">
        <v>95.873000000000005</v>
      </c>
      <c r="E321">
        <v>5</v>
      </c>
      <c r="F321" t="s">
        <v>106</v>
      </c>
      <c r="G321">
        <v>94</v>
      </c>
      <c r="H321">
        <v>38</v>
      </c>
      <c r="I321">
        <v>1.3859999999999999</v>
      </c>
      <c r="J321">
        <v>1.01</v>
      </c>
      <c r="K321" t="s">
        <v>24</v>
      </c>
      <c r="L321" t="s">
        <v>1186</v>
      </c>
      <c r="M321" t="s">
        <v>1187</v>
      </c>
      <c r="N321" t="s">
        <v>1188</v>
      </c>
      <c r="O321" t="s">
        <v>28</v>
      </c>
      <c r="P321">
        <v>7.78</v>
      </c>
      <c r="Q321">
        <v>5.1779999999999999</v>
      </c>
      <c r="R321">
        <v>6.9000000000000006E-2</v>
      </c>
      <c r="S321">
        <v>20</v>
      </c>
      <c r="T321" t="s">
        <v>29</v>
      </c>
      <c r="U321" t="s">
        <v>24</v>
      </c>
      <c r="V321" t="s">
        <v>24</v>
      </c>
    </row>
    <row r="322" spans="1:22" x14ac:dyDescent="0.35">
      <c r="A322" t="s">
        <v>1189</v>
      </c>
      <c r="B322">
        <v>20.238700000000001</v>
      </c>
      <c r="C322">
        <v>96.202399999999997</v>
      </c>
      <c r="D322">
        <v>10</v>
      </c>
      <c r="E322">
        <v>4.5</v>
      </c>
      <c r="F322" t="s">
        <v>23</v>
      </c>
      <c r="G322">
        <v>38</v>
      </c>
      <c r="H322">
        <v>151</v>
      </c>
      <c r="I322">
        <v>1.5409999999999999</v>
      </c>
      <c r="J322">
        <v>0.84</v>
      </c>
      <c r="K322" t="s">
        <v>24</v>
      </c>
      <c r="L322" t="s">
        <v>1190</v>
      </c>
      <c r="M322" t="s">
        <v>1180</v>
      </c>
      <c r="N322" t="s">
        <v>1191</v>
      </c>
      <c r="O322" t="s">
        <v>28</v>
      </c>
      <c r="P322">
        <v>3.46</v>
      </c>
      <c r="Q322">
        <v>1.8680000000000001</v>
      </c>
      <c r="R322">
        <v>0.106</v>
      </c>
      <c r="S322">
        <v>26</v>
      </c>
      <c r="T322" t="s">
        <v>29</v>
      </c>
      <c r="U322" t="s">
        <v>24</v>
      </c>
      <c r="V322" t="s">
        <v>24</v>
      </c>
    </row>
    <row r="323" spans="1:22" x14ac:dyDescent="0.35">
      <c r="A323" t="s">
        <v>1192</v>
      </c>
      <c r="B323">
        <v>2.9167000000000001</v>
      </c>
      <c r="C323">
        <v>66.1387</v>
      </c>
      <c r="D323">
        <v>10</v>
      </c>
      <c r="E323">
        <v>4.4000000000000004</v>
      </c>
      <c r="F323" t="s">
        <v>23</v>
      </c>
      <c r="G323">
        <v>33</v>
      </c>
      <c r="H323">
        <v>201</v>
      </c>
      <c r="I323">
        <v>7.2629999999999999</v>
      </c>
      <c r="J323">
        <v>0.98</v>
      </c>
      <c r="K323" t="s">
        <v>24</v>
      </c>
      <c r="L323" t="s">
        <v>1193</v>
      </c>
      <c r="M323" t="s">
        <v>1194</v>
      </c>
      <c r="N323" t="s">
        <v>478</v>
      </c>
      <c r="O323" t="s">
        <v>28</v>
      </c>
      <c r="P323">
        <v>12.74</v>
      </c>
      <c r="Q323">
        <v>1.968</v>
      </c>
      <c r="R323">
        <v>0.12</v>
      </c>
      <c r="S323">
        <v>20</v>
      </c>
      <c r="T323" t="s">
        <v>29</v>
      </c>
      <c r="U323" t="s">
        <v>24</v>
      </c>
      <c r="V323" t="s">
        <v>24</v>
      </c>
    </row>
    <row r="324" spans="1:22" x14ac:dyDescent="0.35">
      <c r="A324" t="s">
        <v>1195</v>
      </c>
      <c r="B324">
        <v>36.552599999999998</v>
      </c>
      <c r="C324">
        <v>70.918999999999997</v>
      </c>
      <c r="D324">
        <v>191.66399999999999</v>
      </c>
      <c r="E324">
        <v>4.3</v>
      </c>
      <c r="F324" t="s">
        <v>23</v>
      </c>
      <c r="G324">
        <v>41</v>
      </c>
      <c r="H324">
        <v>77</v>
      </c>
      <c r="I324">
        <v>2.1539999999999999</v>
      </c>
      <c r="J324">
        <v>0.67</v>
      </c>
      <c r="K324" t="s">
        <v>24</v>
      </c>
      <c r="L324" t="s">
        <v>1196</v>
      </c>
      <c r="M324" t="s">
        <v>1197</v>
      </c>
      <c r="N324" t="s">
        <v>1198</v>
      </c>
      <c r="O324" t="s">
        <v>28</v>
      </c>
      <c r="P324">
        <v>7.98</v>
      </c>
      <c r="Q324">
        <v>7.8250000000000002</v>
      </c>
      <c r="R324">
        <v>0.11600000000000001</v>
      </c>
      <c r="S324">
        <v>21</v>
      </c>
      <c r="T324" t="s">
        <v>29</v>
      </c>
      <c r="U324" t="s">
        <v>24</v>
      </c>
      <c r="V324" t="s">
        <v>24</v>
      </c>
    </row>
    <row r="325" spans="1:22" x14ac:dyDescent="0.35">
      <c r="A325" t="s">
        <v>1199</v>
      </c>
      <c r="B325">
        <v>36.500799999999998</v>
      </c>
      <c r="C325">
        <v>70.2911</v>
      </c>
      <c r="D325">
        <v>211.15299999999999</v>
      </c>
      <c r="E325">
        <v>4.0999999999999996</v>
      </c>
      <c r="F325" t="s">
        <v>23</v>
      </c>
      <c r="G325">
        <v>31</v>
      </c>
      <c r="H325">
        <v>147</v>
      </c>
      <c r="I325">
        <v>2.1949999999999998</v>
      </c>
      <c r="J325">
        <v>0.97</v>
      </c>
      <c r="K325" t="s">
        <v>24</v>
      </c>
      <c r="L325" t="s">
        <v>1200</v>
      </c>
      <c r="M325" t="s">
        <v>1201</v>
      </c>
      <c r="N325" t="s">
        <v>1202</v>
      </c>
      <c r="O325" t="s">
        <v>28</v>
      </c>
      <c r="P325">
        <v>9.2899999999999991</v>
      </c>
      <c r="Q325">
        <v>10.75</v>
      </c>
      <c r="R325">
        <v>0.16500000000000001</v>
      </c>
      <c r="S325">
        <v>10</v>
      </c>
      <c r="T325" t="s">
        <v>29</v>
      </c>
      <c r="U325" t="s">
        <v>24</v>
      </c>
      <c r="V325" t="s">
        <v>24</v>
      </c>
    </row>
    <row r="326" spans="1:22" x14ac:dyDescent="0.35">
      <c r="A326" t="s">
        <v>1203</v>
      </c>
      <c r="B326">
        <v>36.618600000000001</v>
      </c>
      <c r="C326">
        <v>71.430300000000003</v>
      </c>
      <c r="D326">
        <v>112.7</v>
      </c>
      <c r="E326">
        <v>4.3</v>
      </c>
      <c r="F326" t="s">
        <v>23</v>
      </c>
      <c r="G326">
        <v>35</v>
      </c>
      <c r="H326">
        <v>138</v>
      </c>
      <c r="I326">
        <v>1.8879999999999999</v>
      </c>
      <c r="J326">
        <v>0.93</v>
      </c>
      <c r="K326" t="s">
        <v>24</v>
      </c>
      <c r="L326" t="s">
        <v>1204</v>
      </c>
      <c r="M326" t="s">
        <v>1205</v>
      </c>
      <c r="N326" t="s">
        <v>1206</v>
      </c>
      <c r="O326" t="s">
        <v>28</v>
      </c>
      <c r="P326">
        <v>7.3</v>
      </c>
      <c r="Q326">
        <v>6.3380000000000001</v>
      </c>
      <c r="R326">
        <v>0.10299999999999999</v>
      </c>
      <c r="S326">
        <v>27</v>
      </c>
      <c r="T326" t="s">
        <v>29</v>
      </c>
      <c r="U326" t="s">
        <v>24</v>
      </c>
      <c r="V326" t="s">
        <v>24</v>
      </c>
    </row>
    <row r="327" spans="1:22" x14ac:dyDescent="0.35">
      <c r="A327" t="s">
        <v>1207</v>
      </c>
      <c r="B327">
        <v>13.934200000000001</v>
      </c>
      <c r="C327">
        <v>92.348100000000002</v>
      </c>
      <c r="D327">
        <v>10</v>
      </c>
      <c r="E327">
        <v>4.2</v>
      </c>
      <c r="F327" t="s">
        <v>23</v>
      </c>
      <c r="G327">
        <v>14</v>
      </c>
      <c r="H327">
        <v>214</v>
      </c>
      <c r="I327">
        <v>6.585</v>
      </c>
      <c r="J327">
        <v>0.53</v>
      </c>
      <c r="K327" t="s">
        <v>24</v>
      </c>
      <c r="L327" t="s">
        <v>1208</v>
      </c>
      <c r="M327" t="s">
        <v>1209</v>
      </c>
      <c r="N327" t="s">
        <v>1210</v>
      </c>
      <c r="O327" t="s">
        <v>28</v>
      </c>
      <c r="P327">
        <v>8.19</v>
      </c>
      <c r="Q327">
        <v>1.9630000000000001</v>
      </c>
      <c r="R327">
        <v>0.215</v>
      </c>
      <c r="S327">
        <v>6</v>
      </c>
      <c r="T327" t="s">
        <v>29</v>
      </c>
      <c r="U327" t="s">
        <v>24</v>
      </c>
      <c r="V327" t="s">
        <v>24</v>
      </c>
    </row>
    <row r="328" spans="1:22" x14ac:dyDescent="0.35">
      <c r="A328" t="s">
        <v>1211</v>
      </c>
      <c r="B328">
        <v>20.8614</v>
      </c>
      <c r="C328">
        <v>96.0989</v>
      </c>
      <c r="D328">
        <v>10</v>
      </c>
      <c r="E328">
        <v>4.5</v>
      </c>
      <c r="F328" t="s">
        <v>23</v>
      </c>
      <c r="G328">
        <v>60</v>
      </c>
      <c r="H328">
        <v>72</v>
      </c>
      <c r="I328">
        <v>2.3319999999999999</v>
      </c>
      <c r="J328">
        <v>0.37</v>
      </c>
      <c r="K328" t="s">
        <v>24</v>
      </c>
      <c r="L328" t="s">
        <v>1212</v>
      </c>
      <c r="M328" t="s">
        <v>1209</v>
      </c>
      <c r="N328" t="s">
        <v>1213</v>
      </c>
      <c r="O328" t="s">
        <v>28</v>
      </c>
      <c r="P328">
        <v>7.65</v>
      </c>
      <c r="Q328">
        <v>1.6719999999999999</v>
      </c>
      <c r="R328">
        <v>0.08</v>
      </c>
      <c r="S328">
        <v>46</v>
      </c>
      <c r="T328" t="s">
        <v>29</v>
      </c>
      <c r="U328" t="s">
        <v>24</v>
      </c>
      <c r="V328" t="s">
        <v>24</v>
      </c>
    </row>
    <row r="329" spans="1:22" x14ac:dyDescent="0.35">
      <c r="A329" t="s">
        <v>1214</v>
      </c>
      <c r="B329">
        <v>29.791499999999999</v>
      </c>
      <c r="C329">
        <v>92.350300000000004</v>
      </c>
      <c r="D329">
        <v>10</v>
      </c>
      <c r="E329">
        <v>4.5</v>
      </c>
      <c r="F329" t="s">
        <v>23</v>
      </c>
      <c r="G329">
        <v>29</v>
      </c>
      <c r="H329">
        <v>84</v>
      </c>
      <c r="I329">
        <v>1.0669999999999999</v>
      </c>
      <c r="J329">
        <v>0.95</v>
      </c>
      <c r="K329" t="s">
        <v>24</v>
      </c>
      <c r="L329" t="s">
        <v>1215</v>
      </c>
      <c r="M329" t="s">
        <v>1209</v>
      </c>
      <c r="N329" t="s">
        <v>1216</v>
      </c>
      <c r="O329" t="s">
        <v>28</v>
      </c>
      <c r="P329">
        <v>8.34</v>
      </c>
      <c r="Q329">
        <v>1.877</v>
      </c>
      <c r="R329">
        <v>0.08</v>
      </c>
      <c r="S329">
        <v>46</v>
      </c>
      <c r="T329" t="s">
        <v>29</v>
      </c>
      <c r="U329" t="s">
        <v>24</v>
      </c>
      <c r="V329" t="s">
        <v>24</v>
      </c>
    </row>
    <row r="330" spans="1:22" x14ac:dyDescent="0.35">
      <c r="A330" t="s">
        <v>1217</v>
      </c>
      <c r="B330">
        <v>37.837000000000003</v>
      </c>
      <c r="C330">
        <v>69.818700000000007</v>
      </c>
      <c r="D330">
        <v>10</v>
      </c>
      <c r="E330">
        <v>4.2</v>
      </c>
      <c r="F330" t="s">
        <v>23</v>
      </c>
      <c r="G330">
        <v>25</v>
      </c>
      <c r="H330">
        <v>214</v>
      </c>
      <c r="I330">
        <v>0.97</v>
      </c>
      <c r="J330">
        <v>0.64</v>
      </c>
      <c r="K330" t="s">
        <v>24</v>
      </c>
      <c r="L330" t="s">
        <v>1218</v>
      </c>
      <c r="M330" t="s">
        <v>1209</v>
      </c>
      <c r="N330" t="s">
        <v>1219</v>
      </c>
      <c r="O330" t="s">
        <v>28</v>
      </c>
      <c r="P330">
        <v>5.48</v>
      </c>
      <c r="Q330">
        <v>1.5529999999999999</v>
      </c>
      <c r="R330">
        <v>0.19800000000000001</v>
      </c>
      <c r="S330">
        <v>7</v>
      </c>
      <c r="T330" t="s">
        <v>29</v>
      </c>
      <c r="U330" t="s">
        <v>24</v>
      </c>
      <c r="V330" t="s">
        <v>24</v>
      </c>
    </row>
    <row r="331" spans="1:22" x14ac:dyDescent="0.35">
      <c r="A331" t="s">
        <v>1220</v>
      </c>
      <c r="B331">
        <v>33.267699999999998</v>
      </c>
      <c r="C331">
        <v>73.278899999999993</v>
      </c>
      <c r="D331">
        <v>10</v>
      </c>
      <c r="E331">
        <v>4.9000000000000004</v>
      </c>
      <c r="F331" t="s">
        <v>23</v>
      </c>
      <c r="G331">
        <v>76</v>
      </c>
      <c r="H331">
        <v>82</v>
      </c>
      <c r="I331">
        <v>3.6640000000000001</v>
      </c>
      <c r="J331">
        <v>1.04</v>
      </c>
      <c r="K331" t="s">
        <v>24</v>
      </c>
      <c r="L331" t="s">
        <v>1221</v>
      </c>
      <c r="M331" t="s">
        <v>1209</v>
      </c>
      <c r="N331" t="s">
        <v>1222</v>
      </c>
      <c r="O331" t="s">
        <v>28</v>
      </c>
      <c r="P331">
        <v>9.18</v>
      </c>
      <c r="Q331">
        <v>1.869</v>
      </c>
      <c r="R331">
        <v>4.9000000000000002E-2</v>
      </c>
      <c r="S331">
        <v>132</v>
      </c>
      <c r="T331" t="s">
        <v>29</v>
      </c>
      <c r="U331" t="s">
        <v>24</v>
      </c>
      <c r="V331" t="s">
        <v>24</v>
      </c>
    </row>
    <row r="332" spans="1:22" x14ac:dyDescent="0.35">
      <c r="A332" t="s">
        <v>1223</v>
      </c>
      <c r="B332">
        <v>39.282400000000003</v>
      </c>
      <c r="C332">
        <v>71.899799999999999</v>
      </c>
      <c r="D332">
        <v>10</v>
      </c>
      <c r="E332">
        <v>4.0999999999999996</v>
      </c>
      <c r="F332" t="s">
        <v>23</v>
      </c>
      <c r="G332">
        <v>16</v>
      </c>
      <c r="H332">
        <v>113</v>
      </c>
      <c r="I332">
        <v>0.21</v>
      </c>
      <c r="J332">
        <v>0.97</v>
      </c>
      <c r="K332" t="s">
        <v>24</v>
      </c>
      <c r="L332" t="s">
        <v>1224</v>
      </c>
      <c r="M332" t="s">
        <v>1209</v>
      </c>
      <c r="N332" t="s">
        <v>1225</v>
      </c>
      <c r="O332" t="s">
        <v>28</v>
      </c>
      <c r="P332">
        <v>3.73</v>
      </c>
      <c r="Q332">
        <v>1.9179999999999999</v>
      </c>
      <c r="R332">
        <v>0.158</v>
      </c>
      <c r="S332">
        <v>11</v>
      </c>
      <c r="T332" t="s">
        <v>29</v>
      </c>
      <c r="U332" t="s">
        <v>24</v>
      </c>
      <c r="V332" t="s">
        <v>24</v>
      </c>
    </row>
    <row r="333" spans="1:22" x14ac:dyDescent="0.35">
      <c r="A333" t="s">
        <v>1226</v>
      </c>
      <c r="B333">
        <v>36.046700000000001</v>
      </c>
      <c r="C333">
        <v>70.048599999999993</v>
      </c>
      <c r="D333">
        <v>120.208</v>
      </c>
      <c r="E333">
        <v>5</v>
      </c>
      <c r="F333" t="s">
        <v>106</v>
      </c>
      <c r="G333">
        <v>108</v>
      </c>
      <c r="H333">
        <v>28</v>
      </c>
      <c r="I333">
        <v>1.7010000000000001</v>
      </c>
      <c r="J333">
        <v>0.82</v>
      </c>
      <c r="K333" t="s">
        <v>24</v>
      </c>
      <c r="L333" t="s">
        <v>1227</v>
      </c>
      <c r="M333" t="s">
        <v>1209</v>
      </c>
      <c r="N333" t="s">
        <v>1228</v>
      </c>
      <c r="O333" t="s">
        <v>28</v>
      </c>
      <c r="P333">
        <v>5.76</v>
      </c>
      <c r="Q333">
        <v>2.93</v>
      </c>
      <c r="R333">
        <v>7.0999999999999994E-2</v>
      </c>
      <c r="S333">
        <v>19</v>
      </c>
      <c r="T333" t="s">
        <v>29</v>
      </c>
      <c r="U333" t="s">
        <v>24</v>
      </c>
      <c r="V333" t="s">
        <v>24</v>
      </c>
    </row>
    <row r="334" spans="1:22" x14ac:dyDescent="0.35">
      <c r="A334" t="s">
        <v>1229</v>
      </c>
      <c r="B334">
        <v>34.046399999999998</v>
      </c>
      <c r="C334">
        <v>86.470699999999994</v>
      </c>
      <c r="D334">
        <v>10</v>
      </c>
      <c r="E334">
        <v>4.5999999999999996</v>
      </c>
      <c r="F334" t="s">
        <v>23</v>
      </c>
      <c r="G334">
        <v>42</v>
      </c>
      <c r="H334">
        <v>141</v>
      </c>
      <c r="I334">
        <v>10.276</v>
      </c>
      <c r="J334">
        <v>0.88</v>
      </c>
      <c r="K334" t="s">
        <v>24</v>
      </c>
      <c r="L334" t="s">
        <v>1230</v>
      </c>
      <c r="M334" t="s">
        <v>1209</v>
      </c>
      <c r="N334" t="s">
        <v>52</v>
      </c>
      <c r="O334" t="s">
        <v>28</v>
      </c>
      <c r="P334">
        <v>10.78</v>
      </c>
      <c r="Q334">
        <v>1.9179999999999999</v>
      </c>
      <c r="R334">
        <v>6.9000000000000006E-2</v>
      </c>
      <c r="S334">
        <v>62</v>
      </c>
      <c r="T334" t="s">
        <v>29</v>
      </c>
      <c r="U334" t="s">
        <v>24</v>
      </c>
      <c r="V334" t="s">
        <v>24</v>
      </c>
    </row>
    <row r="335" spans="1:22" x14ac:dyDescent="0.35">
      <c r="A335" t="s">
        <v>1231</v>
      </c>
      <c r="B335">
        <v>36.974800000000002</v>
      </c>
      <c r="C335">
        <v>71.381</v>
      </c>
      <c r="D335">
        <v>115.271</v>
      </c>
      <c r="E335">
        <v>4.2</v>
      </c>
      <c r="F335" t="s">
        <v>23</v>
      </c>
      <c r="G335">
        <v>20</v>
      </c>
      <c r="H335">
        <v>159</v>
      </c>
      <c r="I335">
        <v>1.5980000000000001</v>
      </c>
      <c r="J335">
        <v>0.87</v>
      </c>
      <c r="K335" t="s">
        <v>24</v>
      </c>
      <c r="L335" t="s">
        <v>1232</v>
      </c>
      <c r="M335" t="s">
        <v>1209</v>
      </c>
      <c r="N335" t="s">
        <v>1233</v>
      </c>
      <c r="O335" t="s">
        <v>28</v>
      </c>
      <c r="P335">
        <v>7.81</v>
      </c>
      <c r="Q335">
        <v>10.411</v>
      </c>
      <c r="R335">
        <v>0.16600000000000001</v>
      </c>
      <c r="S335">
        <v>10</v>
      </c>
      <c r="T335" t="s">
        <v>29</v>
      </c>
      <c r="U335" t="s">
        <v>24</v>
      </c>
      <c r="V335" t="s">
        <v>24</v>
      </c>
    </row>
    <row r="336" spans="1:22" x14ac:dyDescent="0.35">
      <c r="A336" t="s">
        <v>1234</v>
      </c>
      <c r="B336">
        <v>22.303999999999998</v>
      </c>
      <c r="C336">
        <v>94.595799999999997</v>
      </c>
      <c r="D336">
        <v>108.96299999999999</v>
      </c>
      <c r="E336">
        <v>4.7</v>
      </c>
      <c r="F336" t="s">
        <v>23</v>
      </c>
      <c r="G336">
        <v>90</v>
      </c>
      <c r="H336">
        <v>51</v>
      </c>
      <c r="I336">
        <v>4.3319999999999999</v>
      </c>
      <c r="J336">
        <v>0.72</v>
      </c>
      <c r="K336" t="s">
        <v>24</v>
      </c>
      <c r="L336" t="s">
        <v>1235</v>
      </c>
      <c r="M336" t="s">
        <v>1209</v>
      </c>
      <c r="N336" t="s">
        <v>1236</v>
      </c>
      <c r="O336" t="s">
        <v>28</v>
      </c>
      <c r="P336">
        <v>10.34</v>
      </c>
      <c r="Q336">
        <v>7.6479999999999997</v>
      </c>
      <c r="R336">
        <v>0.06</v>
      </c>
      <c r="S336">
        <v>84</v>
      </c>
      <c r="T336" t="s">
        <v>29</v>
      </c>
      <c r="U336" t="s">
        <v>24</v>
      </c>
      <c r="V336" t="s">
        <v>24</v>
      </c>
    </row>
    <row r="337" spans="1:22" x14ac:dyDescent="0.35">
      <c r="A337" t="s">
        <v>1237</v>
      </c>
      <c r="B337">
        <v>39.195</v>
      </c>
      <c r="C337">
        <v>73.531099999999995</v>
      </c>
      <c r="D337">
        <v>10</v>
      </c>
      <c r="E337">
        <v>4.0999999999999996</v>
      </c>
      <c r="F337" t="s">
        <v>23</v>
      </c>
      <c r="G337">
        <v>24</v>
      </c>
      <c r="H337">
        <v>106</v>
      </c>
      <c r="I337">
        <v>1.026</v>
      </c>
      <c r="J337">
        <v>1.22</v>
      </c>
      <c r="K337" t="s">
        <v>24</v>
      </c>
      <c r="L337" t="s">
        <v>1238</v>
      </c>
      <c r="M337" t="s">
        <v>1209</v>
      </c>
      <c r="N337" t="s">
        <v>1239</v>
      </c>
      <c r="O337" t="s">
        <v>28</v>
      </c>
      <c r="P337">
        <v>4.34</v>
      </c>
      <c r="Q337">
        <v>1.9219999999999999</v>
      </c>
      <c r="R337">
        <v>0.26</v>
      </c>
      <c r="S337">
        <v>4</v>
      </c>
      <c r="T337" t="s">
        <v>29</v>
      </c>
      <c r="U337" t="s">
        <v>24</v>
      </c>
      <c r="V337" t="s">
        <v>24</v>
      </c>
    </row>
    <row r="338" spans="1:22" x14ac:dyDescent="0.35">
      <c r="A338" t="s">
        <v>1240</v>
      </c>
      <c r="B338">
        <v>9.3633000000000006</v>
      </c>
      <c r="C338">
        <v>93.961399999999998</v>
      </c>
      <c r="D338">
        <v>40.127000000000002</v>
      </c>
      <c r="E338">
        <v>5</v>
      </c>
      <c r="F338" t="s">
        <v>23</v>
      </c>
      <c r="G338">
        <v>54</v>
      </c>
      <c r="H338">
        <v>69</v>
      </c>
      <c r="I338">
        <v>5.0640000000000001</v>
      </c>
      <c r="J338">
        <v>0.91</v>
      </c>
      <c r="K338" t="s">
        <v>24</v>
      </c>
      <c r="L338" t="s">
        <v>1241</v>
      </c>
      <c r="M338" t="s">
        <v>1209</v>
      </c>
      <c r="N338" t="s">
        <v>1242</v>
      </c>
      <c r="O338" t="s">
        <v>28</v>
      </c>
      <c r="P338">
        <v>10.29</v>
      </c>
      <c r="Q338">
        <v>5.3659999999999997</v>
      </c>
      <c r="R338">
        <v>9.0999999999999998E-2</v>
      </c>
      <c r="S338">
        <v>38</v>
      </c>
      <c r="T338" t="s">
        <v>29</v>
      </c>
      <c r="U338" t="s">
        <v>24</v>
      </c>
      <c r="V338" t="s">
        <v>24</v>
      </c>
    </row>
    <row r="339" spans="1:22" x14ac:dyDescent="0.35">
      <c r="A339" t="s">
        <v>1243</v>
      </c>
      <c r="B339">
        <v>28.2622</v>
      </c>
      <c r="C339">
        <v>101.90560000000001</v>
      </c>
      <c r="D339">
        <v>10</v>
      </c>
      <c r="E339">
        <v>4.4000000000000004</v>
      </c>
      <c r="F339" t="s">
        <v>23</v>
      </c>
      <c r="G339">
        <v>46</v>
      </c>
      <c r="H339">
        <v>110</v>
      </c>
      <c r="I339">
        <v>7.82</v>
      </c>
      <c r="J339">
        <v>0.9</v>
      </c>
      <c r="K339" t="s">
        <v>24</v>
      </c>
      <c r="L339" t="s">
        <v>1244</v>
      </c>
      <c r="M339" t="s">
        <v>1245</v>
      </c>
      <c r="N339" t="s">
        <v>1246</v>
      </c>
      <c r="O339" t="s">
        <v>28</v>
      </c>
      <c r="P339">
        <v>7.77</v>
      </c>
      <c r="Q339">
        <v>1.5940000000000001</v>
      </c>
      <c r="R339">
        <v>9.1999999999999998E-2</v>
      </c>
      <c r="S339">
        <v>35</v>
      </c>
      <c r="T339" t="s">
        <v>29</v>
      </c>
      <c r="U339" t="s">
        <v>24</v>
      </c>
      <c r="V339" t="s">
        <v>24</v>
      </c>
    </row>
    <row r="340" spans="1:22" x14ac:dyDescent="0.35">
      <c r="A340" t="s">
        <v>1247</v>
      </c>
      <c r="B340">
        <v>9.1075999999999997</v>
      </c>
      <c r="C340">
        <v>93.862799999999993</v>
      </c>
      <c r="D340">
        <v>10</v>
      </c>
      <c r="E340">
        <v>4.3</v>
      </c>
      <c r="F340" t="s">
        <v>23</v>
      </c>
      <c r="G340">
        <v>26</v>
      </c>
      <c r="H340">
        <v>199</v>
      </c>
      <c r="I340">
        <v>5.694</v>
      </c>
      <c r="J340">
        <v>0.65</v>
      </c>
      <c r="K340" t="s">
        <v>24</v>
      </c>
      <c r="L340" t="s">
        <v>1248</v>
      </c>
      <c r="M340" t="s">
        <v>1245</v>
      </c>
      <c r="N340" t="s">
        <v>402</v>
      </c>
      <c r="O340" t="s">
        <v>28</v>
      </c>
      <c r="P340">
        <v>13.63</v>
      </c>
      <c r="Q340">
        <v>1.962</v>
      </c>
      <c r="R340">
        <v>0.13300000000000001</v>
      </c>
      <c r="S340">
        <v>16</v>
      </c>
      <c r="T340" t="s">
        <v>29</v>
      </c>
      <c r="U340" t="s">
        <v>24</v>
      </c>
      <c r="V340" t="s">
        <v>24</v>
      </c>
    </row>
    <row r="341" spans="1:22" x14ac:dyDescent="0.35">
      <c r="A341" t="s">
        <v>1249</v>
      </c>
      <c r="B341">
        <v>9.3981999999999992</v>
      </c>
      <c r="C341">
        <v>94.001400000000004</v>
      </c>
      <c r="D341">
        <v>10</v>
      </c>
      <c r="E341">
        <v>4.5</v>
      </c>
      <c r="F341" t="s">
        <v>23</v>
      </c>
      <c r="G341">
        <v>69</v>
      </c>
      <c r="H341">
        <v>36</v>
      </c>
      <c r="I341">
        <v>5.069</v>
      </c>
      <c r="J341">
        <v>0.65</v>
      </c>
      <c r="K341" t="s">
        <v>24</v>
      </c>
      <c r="L341" t="s">
        <v>1250</v>
      </c>
      <c r="M341" t="s">
        <v>1251</v>
      </c>
      <c r="N341" t="s">
        <v>1252</v>
      </c>
      <c r="O341" t="s">
        <v>28</v>
      </c>
      <c r="P341">
        <v>9.39</v>
      </c>
      <c r="Q341">
        <v>1.859</v>
      </c>
      <c r="R341">
        <v>7.4999999999999997E-2</v>
      </c>
      <c r="S341">
        <v>52</v>
      </c>
      <c r="T341" t="s">
        <v>29</v>
      </c>
      <c r="U341" t="s">
        <v>24</v>
      </c>
      <c r="V341" t="s">
        <v>24</v>
      </c>
    </row>
    <row r="342" spans="1:22" x14ac:dyDescent="0.35">
      <c r="A342" t="s">
        <v>1253</v>
      </c>
      <c r="B342">
        <v>22.704899999999999</v>
      </c>
      <c r="C342">
        <v>95.874600000000001</v>
      </c>
      <c r="D342">
        <v>10</v>
      </c>
      <c r="E342">
        <v>4.4000000000000004</v>
      </c>
      <c r="F342" t="s">
        <v>23</v>
      </c>
      <c r="G342">
        <v>63</v>
      </c>
      <c r="H342">
        <v>71</v>
      </c>
      <c r="I342">
        <v>3.8969999999999998</v>
      </c>
      <c r="J342">
        <v>0.63</v>
      </c>
      <c r="K342" t="s">
        <v>24</v>
      </c>
      <c r="L342" t="s">
        <v>1254</v>
      </c>
      <c r="M342" t="s">
        <v>1251</v>
      </c>
      <c r="N342" t="s">
        <v>1255</v>
      </c>
      <c r="O342" t="s">
        <v>28</v>
      </c>
      <c r="P342">
        <v>7.4</v>
      </c>
      <c r="Q342">
        <v>1.804</v>
      </c>
      <c r="R342">
        <v>7.6999999999999999E-2</v>
      </c>
      <c r="S342">
        <v>49</v>
      </c>
      <c r="T342" t="s">
        <v>29</v>
      </c>
      <c r="U342" t="s">
        <v>24</v>
      </c>
      <c r="V342" t="s">
        <v>24</v>
      </c>
    </row>
    <row r="343" spans="1:22" x14ac:dyDescent="0.35">
      <c r="A343" t="s">
        <v>1256</v>
      </c>
      <c r="B343">
        <v>9.3592999999999993</v>
      </c>
      <c r="C343">
        <v>93.924700000000001</v>
      </c>
      <c r="D343">
        <v>10</v>
      </c>
      <c r="E343">
        <v>4.9000000000000004</v>
      </c>
      <c r="F343" t="s">
        <v>23</v>
      </c>
      <c r="G343">
        <v>105</v>
      </c>
      <c r="H343">
        <v>45</v>
      </c>
      <c r="I343">
        <v>2.56</v>
      </c>
      <c r="J343">
        <v>0.68</v>
      </c>
      <c r="K343" t="s">
        <v>24</v>
      </c>
      <c r="L343" t="s">
        <v>1257</v>
      </c>
      <c r="M343" t="s">
        <v>1258</v>
      </c>
      <c r="N343" t="s">
        <v>1259</v>
      </c>
      <c r="O343" t="s">
        <v>28</v>
      </c>
      <c r="P343">
        <v>7.38</v>
      </c>
      <c r="Q343">
        <v>1.853</v>
      </c>
      <c r="R343">
        <v>5.6000000000000001E-2</v>
      </c>
      <c r="S343">
        <v>99</v>
      </c>
      <c r="T343" t="s">
        <v>29</v>
      </c>
      <c r="U343" t="s">
        <v>24</v>
      </c>
      <c r="V343" t="s">
        <v>24</v>
      </c>
    </row>
    <row r="344" spans="1:22" x14ac:dyDescent="0.35">
      <c r="A344" t="s">
        <v>1260</v>
      </c>
      <c r="B344">
        <v>9.2521000000000004</v>
      </c>
      <c r="C344">
        <v>93.944500000000005</v>
      </c>
      <c r="D344">
        <v>10</v>
      </c>
      <c r="E344">
        <v>4</v>
      </c>
      <c r="F344" t="s">
        <v>23</v>
      </c>
      <c r="G344">
        <v>15</v>
      </c>
      <c r="H344">
        <v>118</v>
      </c>
      <c r="I344">
        <v>5.6269999999999998</v>
      </c>
      <c r="J344">
        <v>0.53</v>
      </c>
      <c r="K344" t="s">
        <v>24</v>
      </c>
      <c r="L344" t="s">
        <v>1261</v>
      </c>
      <c r="M344" t="s">
        <v>1262</v>
      </c>
      <c r="N344" t="s">
        <v>1263</v>
      </c>
      <c r="O344" t="s">
        <v>28</v>
      </c>
      <c r="P344">
        <v>10.59</v>
      </c>
      <c r="Q344">
        <v>1.93</v>
      </c>
      <c r="R344">
        <v>0.23300000000000001</v>
      </c>
      <c r="S344">
        <v>7</v>
      </c>
      <c r="T344" t="s">
        <v>29</v>
      </c>
      <c r="U344" t="s">
        <v>24</v>
      </c>
      <c r="V344" t="s">
        <v>24</v>
      </c>
    </row>
    <row r="345" spans="1:22" x14ac:dyDescent="0.35">
      <c r="A345" t="s">
        <v>1264</v>
      </c>
      <c r="B345">
        <v>9.3569999999999993</v>
      </c>
      <c r="C345">
        <v>93.962900000000005</v>
      </c>
      <c r="D345">
        <v>10</v>
      </c>
      <c r="E345">
        <v>5</v>
      </c>
      <c r="F345" t="s">
        <v>23</v>
      </c>
      <c r="G345">
        <v>156</v>
      </c>
      <c r="H345">
        <v>19</v>
      </c>
      <c r="I345">
        <v>2.58</v>
      </c>
      <c r="J345">
        <v>0.56000000000000005</v>
      </c>
      <c r="K345" t="s">
        <v>24</v>
      </c>
      <c r="L345" t="s">
        <v>1265</v>
      </c>
      <c r="M345" t="s">
        <v>1258</v>
      </c>
      <c r="N345" t="s">
        <v>1266</v>
      </c>
      <c r="O345" t="s">
        <v>28</v>
      </c>
      <c r="P345">
        <v>6.47</v>
      </c>
      <c r="Q345">
        <v>1.7390000000000001</v>
      </c>
      <c r="R345">
        <v>0.05</v>
      </c>
      <c r="S345">
        <v>137</v>
      </c>
      <c r="T345" t="s">
        <v>29</v>
      </c>
      <c r="U345" t="s">
        <v>24</v>
      </c>
      <c r="V345" t="s">
        <v>24</v>
      </c>
    </row>
    <row r="346" spans="1:22" x14ac:dyDescent="0.35">
      <c r="A346" t="s">
        <v>1267</v>
      </c>
      <c r="B346">
        <v>9.4781999999999993</v>
      </c>
      <c r="C346">
        <v>93.966300000000004</v>
      </c>
      <c r="D346">
        <v>10</v>
      </c>
      <c r="E346">
        <v>4.8</v>
      </c>
      <c r="F346" t="s">
        <v>106</v>
      </c>
      <c r="G346">
        <v>121</v>
      </c>
      <c r="H346">
        <v>45</v>
      </c>
      <c r="I346">
        <v>2.4750000000000001</v>
      </c>
      <c r="J346">
        <v>0.56000000000000005</v>
      </c>
      <c r="K346" t="s">
        <v>24</v>
      </c>
      <c r="L346" t="s">
        <v>1268</v>
      </c>
      <c r="M346" t="s">
        <v>1258</v>
      </c>
      <c r="N346" t="s">
        <v>1269</v>
      </c>
      <c r="O346" t="s">
        <v>28</v>
      </c>
      <c r="P346">
        <v>7.67</v>
      </c>
      <c r="Q346">
        <v>1.85</v>
      </c>
      <c r="R346">
        <v>0.10299999999999999</v>
      </c>
      <c r="S346">
        <v>9</v>
      </c>
      <c r="T346" t="s">
        <v>29</v>
      </c>
      <c r="U346" t="s">
        <v>24</v>
      </c>
      <c r="V346" t="s">
        <v>24</v>
      </c>
    </row>
    <row r="347" spans="1:22" x14ac:dyDescent="0.35">
      <c r="A347" t="s">
        <v>1270</v>
      </c>
      <c r="B347">
        <v>22.710100000000001</v>
      </c>
      <c r="C347">
        <v>95.897000000000006</v>
      </c>
      <c r="D347">
        <v>10</v>
      </c>
      <c r="E347">
        <v>4.5999999999999996</v>
      </c>
      <c r="F347" t="s">
        <v>23</v>
      </c>
      <c r="G347">
        <v>92</v>
      </c>
      <c r="H347">
        <v>78</v>
      </c>
      <c r="I347">
        <v>3.891</v>
      </c>
      <c r="J347">
        <v>0.72</v>
      </c>
      <c r="K347" t="s">
        <v>24</v>
      </c>
      <c r="L347" t="s">
        <v>1271</v>
      </c>
      <c r="M347" t="s">
        <v>1258</v>
      </c>
      <c r="N347" t="s">
        <v>1272</v>
      </c>
      <c r="O347" t="s">
        <v>28</v>
      </c>
      <c r="P347">
        <v>9.52</v>
      </c>
      <c r="Q347">
        <v>1.895</v>
      </c>
      <c r="R347">
        <v>6.3E-2</v>
      </c>
      <c r="S347">
        <v>79</v>
      </c>
      <c r="T347" t="s">
        <v>29</v>
      </c>
      <c r="U347" t="s">
        <v>24</v>
      </c>
      <c r="V347" t="s">
        <v>24</v>
      </c>
    </row>
    <row r="348" spans="1:22" x14ac:dyDescent="0.35">
      <c r="A348" t="s">
        <v>1273</v>
      </c>
      <c r="B348">
        <v>36.565300000000001</v>
      </c>
      <c r="C348">
        <v>70.725700000000003</v>
      </c>
      <c r="D348">
        <v>154.345</v>
      </c>
      <c r="E348">
        <v>4.4000000000000004</v>
      </c>
      <c r="F348" t="s">
        <v>23</v>
      </c>
      <c r="G348">
        <v>66</v>
      </c>
      <c r="H348">
        <v>74</v>
      </c>
      <c r="I348">
        <v>2.2370000000000001</v>
      </c>
      <c r="J348">
        <v>0.91</v>
      </c>
      <c r="K348" t="s">
        <v>24</v>
      </c>
      <c r="L348" t="s">
        <v>1274</v>
      </c>
      <c r="M348" t="s">
        <v>1275</v>
      </c>
      <c r="N348" t="s">
        <v>1276</v>
      </c>
      <c r="O348" t="s">
        <v>28</v>
      </c>
      <c r="P348">
        <v>6.49</v>
      </c>
      <c r="Q348">
        <v>7.0519999999999996</v>
      </c>
      <c r="R348">
        <v>8.1000000000000003E-2</v>
      </c>
      <c r="S348">
        <v>44</v>
      </c>
      <c r="T348" t="s">
        <v>29</v>
      </c>
      <c r="U348" t="s">
        <v>24</v>
      </c>
      <c r="V348" t="s">
        <v>24</v>
      </c>
    </row>
    <row r="349" spans="1:22" x14ac:dyDescent="0.35">
      <c r="A349" t="s">
        <v>1277</v>
      </c>
      <c r="B349">
        <v>34.452399999999997</v>
      </c>
      <c r="C349">
        <v>62.114800000000002</v>
      </c>
      <c r="D349">
        <v>9.4220000000000006</v>
      </c>
      <c r="E349">
        <v>4.0999999999999996</v>
      </c>
      <c r="F349" t="s">
        <v>23</v>
      </c>
      <c r="G349">
        <v>24</v>
      </c>
      <c r="H349">
        <v>131</v>
      </c>
      <c r="I349">
        <v>4.742</v>
      </c>
      <c r="J349">
        <v>0.67</v>
      </c>
      <c r="K349" t="s">
        <v>24</v>
      </c>
      <c r="L349" t="s">
        <v>1278</v>
      </c>
      <c r="M349" t="s">
        <v>1279</v>
      </c>
      <c r="N349" t="s">
        <v>1280</v>
      </c>
      <c r="O349" t="s">
        <v>28</v>
      </c>
      <c r="P349">
        <v>12.77</v>
      </c>
      <c r="Q349">
        <v>7.0140000000000002</v>
      </c>
      <c r="R349">
        <v>0.11899999999999999</v>
      </c>
      <c r="S349">
        <v>19</v>
      </c>
      <c r="T349" t="s">
        <v>29</v>
      </c>
      <c r="U349" t="s">
        <v>24</v>
      </c>
      <c r="V349" t="s">
        <v>24</v>
      </c>
    </row>
    <row r="350" spans="1:22" x14ac:dyDescent="0.35">
      <c r="A350" t="s">
        <v>1281</v>
      </c>
      <c r="B350">
        <v>6.6906999999999996</v>
      </c>
      <c r="C350">
        <v>93.063699999999997</v>
      </c>
      <c r="D350">
        <v>21</v>
      </c>
      <c r="E350">
        <v>6.4</v>
      </c>
      <c r="F350" t="s">
        <v>106</v>
      </c>
      <c r="G350">
        <v>124</v>
      </c>
      <c r="H350">
        <v>62</v>
      </c>
      <c r="I350">
        <v>4.1260000000000003</v>
      </c>
      <c r="J350">
        <v>0.56999999999999995</v>
      </c>
      <c r="K350" t="s">
        <v>24</v>
      </c>
      <c r="L350" t="s">
        <v>1282</v>
      </c>
      <c r="M350" t="s">
        <v>1283</v>
      </c>
      <c r="N350" t="s">
        <v>1284</v>
      </c>
      <c r="O350" t="s">
        <v>28</v>
      </c>
      <c r="P350">
        <v>7.8</v>
      </c>
      <c r="Q350">
        <v>1.8759999999999999</v>
      </c>
      <c r="R350">
        <v>5.1999999999999998E-2</v>
      </c>
      <c r="S350">
        <v>35</v>
      </c>
      <c r="T350" t="s">
        <v>29</v>
      </c>
      <c r="U350" t="s">
        <v>24</v>
      </c>
      <c r="V350" t="s">
        <v>24</v>
      </c>
    </row>
    <row r="351" spans="1:22" x14ac:dyDescent="0.35">
      <c r="A351" t="s">
        <v>1285</v>
      </c>
      <c r="B351">
        <v>36.5334</v>
      </c>
      <c r="C351">
        <v>70.122</v>
      </c>
      <c r="D351">
        <v>219.94200000000001</v>
      </c>
      <c r="E351">
        <v>4.2</v>
      </c>
      <c r="F351" t="s">
        <v>23</v>
      </c>
      <c r="G351">
        <v>65</v>
      </c>
      <c r="H351">
        <v>84</v>
      </c>
      <c r="I351">
        <v>2.169</v>
      </c>
      <c r="J351">
        <v>0.79</v>
      </c>
      <c r="K351" t="s">
        <v>24</v>
      </c>
      <c r="L351" t="s">
        <v>1286</v>
      </c>
      <c r="M351" t="s">
        <v>1287</v>
      </c>
      <c r="N351" t="s">
        <v>1288</v>
      </c>
      <c r="O351" t="s">
        <v>28</v>
      </c>
      <c r="P351">
        <v>7.71</v>
      </c>
      <c r="Q351">
        <v>8.6300000000000008</v>
      </c>
      <c r="R351">
        <v>9.1999999999999998E-2</v>
      </c>
      <c r="S351">
        <v>33</v>
      </c>
      <c r="T351" t="s">
        <v>29</v>
      </c>
      <c r="U351" t="s">
        <v>24</v>
      </c>
      <c r="V351" t="s">
        <v>24</v>
      </c>
    </row>
    <row r="352" spans="1:22" x14ac:dyDescent="0.35">
      <c r="A352" t="s">
        <v>1289</v>
      </c>
      <c r="B352">
        <v>21.732900000000001</v>
      </c>
      <c r="C352">
        <v>95.747799999999998</v>
      </c>
      <c r="D352">
        <v>10</v>
      </c>
      <c r="E352">
        <v>4</v>
      </c>
      <c r="F352" t="s">
        <v>23</v>
      </c>
      <c r="G352">
        <v>37</v>
      </c>
      <c r="H352">
        <v>108</v>
      </c>
      <c r="I352">
        <v>4.431</v>
      </c>
      <c r="J352">
        <v>0.53</v>
      </c>
      <c r="K352" t="s">
        <v>24</v>
      </c>
      <c r="L352" t="s">
        <v>1290</v>
      </c>
      <c r="M352" t="s">
        <v>1291</v>
      </c>
      <c r="N352" t="s">
        <v>1292</v>
      </c>
      <c r="O352" t="s">
        <v>28</v>
      </c>
      <c r="P352">
        <v>10.47</v>
      </c>
      <c r="Q352">
        <v>1.917</v>
      </c>
      <c r="R352">
        <v>0.106</v>
      </c>
      <c r="S352">
        <v>24</v>
      </c>
      <c r="T352" t="s">
        <v>29</v>
      </c>
      <c r="U352" t="s">
        <v>24</v>
      </c>
      <c r="V352" t="s">
        <v>24</v>
      </c>
    </row>
    <row r="353" spans="1:22" x14ac:dyDescent="0.35">
      <c r="A353" t="s">
        <v>1293</v>
      </c>
      <c r="B353">
        <v>33.8262</v>
      </c>
      <c r="C353">
        <v>79.498099999999994</v>
      </c>
      <c r="D353">
        <v>10</v>
      </c>
      <c r="E353">
        <v>4.3</v>
      </c>
      <c r="F353" t="s">
        <v>23</v>
      </c>
      <c r="G353">
        <v>47</v>
      </c>
      <c r="H353">
        <v>124</v>
      </c>
      <c r="I353">
        <v>6.24</v>
      </c>
      <c r="J353">
        <v>0.94</v>
      </c>
      <c r="K353" t="s">
        <v>24</v>
      </c>
      <c r="L353" t="s">
        <v>1294</v>
      </c>
      <c r="M353" t="s">
        <v>1295</v>
      </c>
      <c r="N353" t="s">
        <v>1296</v>
      </c>
      <c r="O353" t="s">
        <v>28</v>
      </c>
      <c r="P353">
        <v>10.96</v>
      </c>
      <c r="Q353">
        <v>1.9279999999999999</v>
      </c>
      <c r="R353">
        <v>0.10299999999999999</v>
      </c>
      <c r="S353">
        <v>27</v>
      </c>
      <c r="T353" t="s">
        <v>29</v>
      </c>
      <c r="U353" t="s">
        <v>24</v>
      </c>
      <c r="V353" t="s">
        <v>24</v>
      </c>
    </row>
    <row r="354" spans="1:22" x14ac:dyDescent="0.35">
      <c r="A354" t="s">
        <v>1297</v>
      </c>
      <c r="B354">
        <v>22.7272</v>
      </c>
      <c r="C354">
        <v>95.984899999999996</v>
      </c>
      <c r="D354">
        <v>10</v>
      </c>
      <c r="E354">
        <v>4.0999999999999996</v>
      </c>
      <c r="F354" t="s">
        <v>23</v>
      </c>
      <c r="G354">
        <v>17</v>
      </c>
      <c r="H354">
        <v>161</v>
      </c>
      <c r="I354">
        <v>3.8660000000000001</v>
      </c>
      <c r="J354">
        <v>0.64</v>
      </c>
      <c r="K354" t="s">
        <v>24</v>
      </c>
      <c r="L354" t="s">
        <v>1298</v>
      </c>
      <c r="M354" t="s">
        <v>1295</v>
      </c>
      <c r="N354" t="s">
        <v>1299</v>
      </c>
      <c r="O354" t="s">
        <v>28</v>
      </c>
      <c r="P354">
        <v>12.9</v>
      </c>
      <c r="Q354">
        <v>1.962</v>
      </c>
      <c r="R354">
        <v>0.157</v>
      </c>
      <c r="S354">
        <v>11</v>
      </c>
      <c r="T354" t="s">
        <v>29</v>
      </c>
      <c r="U354" t="s">
        <v>24</v>
      </c>
      <c r="V354" t="s">
        <v>24</v>
      </c>
    </row>
    <row r="355" spans="1:22" x14ac:dyDescent="0.35">
      <c r="A355" t="s">
        <v>1300</v>
      </c>
      <c r="B355">
        <v>9.2304999999999993</v>
      </c>
      <c r="C355">
        <v>93.930899999999994</v>
      </c>
      <c r="D355">
        <v>10</v>
      </c>
      <c r="E355">
        <v>4.5</v>
      </c>
      <c r="F355" t="s">
        <v>23</v>
      </c>
      <c r="G355">
        <v>44</v>
      </c>
      <c r="H355">
        <v>101</v>
      </c>
      <c r="I355">
        <v>5.6379999999999999</v>
      </c>
      <c r="J355">
        <v>0.56999999999999995</v>
      </c>
      <c r="K355" t="s">
        <v>24</v>
      </c>
      <c r="L355" t="s">
        <v>1301</v>
      </c>
      <c r="M355" t="s">
        <v>1302</v>
      </c>
      <c r="N355" t="s">
        <v>1303</v>
      </c>
      <c r="O355" t="s">
        <v>28</v>
      </c>
      <c r="P355">
        <v>12.54</v>
      </c>
      <c r="Q355">
        <v>1.8919999999999999</v>
      </c>
      <c r="R355">
        <v>9.0999999999999998E-2</v>
      </c>
      <c r="S355">
        <v>35</v>
      </c>
      <c r="T355" t="s">
        <v>29</v>
      </c>
      <c r="U355" t="s">
        <v>24</v>
      </c>
      <c r="V355" t="s">
        <v>24</v>
      </c>
    </row>
    <row r="356" spans="1:22" x14ac:dyDescent="0.35">
      <c r="A356" t="s">
        <v>1304</v>
      </c>
      <c r="B356">
        <v>32.905299999999997</v>
      </c>
      <c r="C356">
        <v>76.150599999999997</v>
      </c>
      <c r="D356">
        <v>10</v>
      </c>
      <c r="E356">
        <v>4.2</v>
      </c>
      <c r="F356" t="s">
        <v>23</v>
      </c>
      <c r="G356">
        <v>29</v>
      </c>
      <c r="H356">
        <v>171</v>
      </c>
      <c r="I356">
        <v>5.6020000000000003</v>
      </c>
      <c r="J356">
        <v>0.44</v>
      </c>
      <c r="K356" t="s">
        <v>24</v>
      </c>
      <c r="L356" t="s">
        <v>1305</v>
      </c>
      <c r="M356" t="s">
        <v>1306</v>
      </c>
      <c r="N356" t="s">
        <v>1307</v>
      </c>
      <c r="O356" t="s">
        <v>28</v>
      </c>
      <c r="P356">
        <v>8.73</v>
      </c>
      <c r="Q356">
        <v>1.94</v>
      </c>
      <c r="R356">
        <v>0.14099999999999999</v>
      </c>
      <c r="S356">
        <v>14</v>
      </c>
      <c r="T356" t="s">
        <v>29</v>
      </c>
      <c r="U356" t="s">
        <v>24</v>
      </c>
      <c r="V356" t="s">
        <v>24</v>
      </c>
    </row>
    <row r="357" spans="1:22" x14ac:dyDescent="0.35">
      <c r="A357" t="s">
        <v>1308</v>
      </c>
      <c r="B357">
        <v>36.474899999999998</v>
      </c>
      <c r="C357">
        <v>70.306600000000003</v>
      </c>
      <c r="D357">
        <v>196.98400000000001</v>
      </c>
      <c r="E357">
        <v>4.3</v>
      </c>
      <c r="F357" t="s">
        <v>23</v>
      </c>
      <c r="G357">
        <v>33</v>
      </c>
      <c r="H357">
        <v>96</v>
      </c>
      <c r="I357">
        <v>2.177</v>
      </c>
      <c r="J357">
        <v>0.6</v>
      </c>
      <c r="K357" t="s">
        <v>24</v>
      </c>
      <c r="L357" t="s">
        <v>1309</v>
      </c>
      <c r="M357" t="s">
        <v>1310</v>
      </c>
      <c r="N357" t="s">
        <v>1311</v>
      </c>
      <c r="O357" t="s">
        <v>28</v>
      </c>
      <c r="P357">
        <v>7.8</v>
      </c>
      <c r="Q357">
        <v>6.6459999999999999</v>
      </c>
      <c r="R357">
        <v>0.129</v>
      </c>
      <c r="S357">
        <v>17</v>
      </c>
      <c r="T357" t="s">
        <v>29</v>
      </c>
      <c r="U357" t="s">
        <v>24</v>
      </c>
      <c r="V357" t="s">
        <v>24</v>
      </c>
    </row>
    <row r="358" spans="1:22" x14ac:dyDescent="0.35">
      <c r="A358" t="s">
        <v>1312</v>
      </c>
      <c r="B358">
        <v>9.2265999999999995</v>
      </c>
      <c r="C358">
        <v>93.635599999999997</v>
      </c>
      <c r="D358">
        <v>132.89500000000001</v>
      </c>
      <c r="E358">
        <v>4.9000000000000004</v>
      </c>
      <c r="F358" t="s">
        <v>23</v>
      </c>
      <c r="G358">
        <v>102</v>
      </c>
      <c r="H358">
        <v>64</v>
      </c>
      <c r="I358">
        <v>2.5680000000000001</v>
      </c>
      <c r="J358">
        <v>0.83</v>
      </c>
      <c r="K358" t="s">
        <v>24</v>
      </c>
      <c r="L358" t="s">
        <v>1313</v>
      </c>
      <c r="M358" t="s">
        <v>1310</v>
      </c>
      <c r="N358" t="s">
        <v>1252</v>
      </c>
      <c r="O358" t="s">
        <v>28</v>
      </c>
      <c r="P358">
        <v>7.85</v>
      </c>
      <c r="Q358">
        <v>6.14</v>
      </c>
      <c r="R358">
        <v>5.3999999999999999E-2</v>
      </c>
      <c r="S358">
        <v>109</v>
      </c>
      <c r="T358" t="s">
        <v>29</v>
      </c>
      <c r="U358" t="s">
        <v>24</v>
      </c>
      <c r="V358" t="s">
        <v>24</v>
      </c>
    </row>
    <row r="359" spans="1:22" x14ac:dyDescent="0.35">
      <c r="A359" t="s">
        <v>1314</v>
      </c>
      <c r="B359">
        <v>34.460999999999999</v>
      </c>
      <c r="C359">
        <v>62.059699999999999</v>
      </c>
      <c r="D359">
        <v>10</v>
      </c>
      <c r="E359">
        <v>4.0999999999999996</v>
      </c>
      <c r="F359" t="s">
        <v>23</v>
      </c>
      <c r="G359">
        <v>24</v>
      </c>
      <c r="H359">
        <v>117</v>
      </c>
      <c r="I359">
        <v>7.0810000000000004</v>
      </c>
      <c r="J359">
        <v>0.88</v>
      </c>
      <c r="K359" t="s">
        <v>24</v>
      </c>
      <c r="L359" t="s">
        <v>1315</v>
      </c>
      <c r="M359" t="s">
        <v>1316</v>
      </c>
      <c r="N359" t="s">
        <v>1317</v>
      </c>
      <c r="O359" t="s">
        <v>28</v>
      </c>
      <c r="P359">
        <v>10.02</v>
      </c>
      <c r="Q359">
        <v>1.9610000000000001</v>
      </c>
      <c r="R359">
        <v>0.126</v>
      </c>
      <c r="S359">
        <v>17</v>
      </c>
      <c r="T359" t="s">
        <v>29</v>
      </c>
      <c r="U359" t="s">
        <v>24</v>
      </c>
      <c r="V359" t="s">
        <v>24</v>
      </c>
    </row>
    <row r="360" spans="1:22" x14ac:dyDescent="0.35">
      <c r="A360" t="s">
        <v>1318</v>
      </c>
      <c r="B360">
        <v>23.080100000000002</v>
      </c>
      <c r="C360">
        <v>94.796400000000006</v>
      </c>
      <c r="D360">
        <v>140.77000000000001</v>
      </c>
      <c r="E360">
        <v>4.5999999999999996</v>
      </c>
      <c r="F360" t="s">
        <v>23</v>
      </c>
      <c r="G360">
        <v>51</v>
      </c>
      <c r="H360">
        <v>128</v>
      </c>
      <c r="I360">
        <v>4.7709999999999999</v>
      </c>
      <c r="J360">
        <v>0.71</v>
      </c>
      <c r="K360" t="s">
        <v>24</v>
      </c>
      <c r="L360" t="s">
        <v>1319</v>
      </c>
      <c r="M360" t="s">
        <v>1320</v>
      </c>
      <c r="N360" t="s">
        <v>1321</v>
      </c>
      <c r="O360" t="s">
        <v>28</v>
      </c>
      <c r="P360">
        <v>10.95</v>
      </c>
      <c r="Q360">
        <v>2.9929999999999999</v>
      </c>
      <c r="R360">
        <v>8.7999999999999995E-2</v>
      </c>
      <c r="S360">
        <v>38</v>
      </c>
      <c r="T360" t="s">
        <v>29</v>
      </c>
      <c r="U360" t="s">
        <v>24</v>
      </c>
      <c r="V360" t="s">
        <v>24</v>
      </c>
    </row>
    <row r="361" spans="1:22" x14ac:dyDescent="0.35">
      <c r="A361" t="s">
        <v>1322</v>
      </c>
      <c r="B361">
        <v>25.8294</v>
      </c>
      <c r="C361">
        <v>66.592699999999994</v>
      </c>
      <c r="D361">
        <v>10</v>
      </c>
      <c r="E361">
        <v>4.0999999999999996</v>
      </c>
      <c r="F361" t="s">
        <v>23</v>
      </c>
      <c r="G361">
        <v>25</v>
      </c>
      <c r="H361">
        <v>95</v>
      </c>
      <c r="I361">
        <v>9.4350000000000005</v>
      </c>
      <c r="J361">
        <v>0.74</v>
      </c>
      <c r="K361" t="s">
        <v>24</v>
      </c>
      <c r="L361" t="s">
        <v>1323</v>
      </c>
      <c r="M361" t="s">
        <v>1324</v>
      </c>
      <c r="N361" t="s">
        <v>1325</v>
      </c>
      <c r="O361" t="s">
        <v>28</v>
      </c>
      <c r="P361">
        <v>7.12</v>
      </c>
      <c r="Q361">
        <v>1.8680000000000001</v>
      </c>
      <c r="R361">
        <v>0.11899999999999999</v>
      </c>
      <c r="S361">
        <v>19</v>
      </c>
      <c r="T361" t="s">
        <v>29</v>
      </c>
      <c r="U361" t="s">
        <v>24</v>
      </c>
      <c r="V361" t="s">
        <v>24</v>
      </c>
    </row>
    <row r="362" spans="1:22" x14ac:dyDescent="0.35">
      <c r="A362" t="s">
        <v>1326</v>
      </c>
      <c r="B362">
        <v>11.0639</v>
      </c>
      <c r="C362">
        <v>93.047799999999995</v>
      </c>
      <c r="D362">
        <v>92.727000000000004</v>
      </c>
      <c r="E362">
        <v>4.5</v>
      </c>
      <c r="F362" t="s">
        <v>23</v>
      </c>
      <c r="G362">
        <v>40</v>
      </c>
      <c r="H362">
        <v>69</v>
      </c>
      <c r="I362">
        <v>0.65900000000000003</v>
      </c>
      <c r="J362">
        <v>0.94</v>
      </c>
      <c r="K362" t="s">
        <v>24</v>
      </c>
      <c r="L362" t="s">
        <v>1327</v>
      </c>
      <c r="M362" t="s">
        <v>1328</v>
      </c>
      <c r="N362" t="s">
        <v>1329</v>
      </c>
      <c r="O362" t="s">
        <v>28</v>
      </c>
      <c r="P362">
        <v>5.94</v>
      </c>
      <c r="Q362">
        <v>6.84</v>
      </c>
      <c r="R362">
        <v>0.106</v>
      </c>
      <c r="S362">
        <v>26</v>
      </c>
      <c r="T362" t="s">
        <v>29</v>
      </c>
      <c r="U362" t="s">
        <v>24</v>
      </c>
      <c r="V362" t="s">
        <v>24</v>
      </c>
    </row>
    <row r="363" spans="1:22" x14ac:dyDescent="0.35">
      <c r="A363" t="s">
        <v>1330</v>
      </c>
      <c r="B363">
        <v>36.739800000000002</v>
      </c>
      <c r="C363">
        <v>71.124700000000004</v>
      </c>
      <c r="D363">
        <v>241.34800000000001</v>
      </c>
      <c r="E363">
        <v>4</v>
      </c>
      <c r="F363" t="s">
        <v>23</v>
      </c>
      <c r="G363">
        <v>21</v>
      </c>
      <c r="H363">
        <v>86</v>
      </c>
      <c r="I363">
        <v>1.907</v>
      </c>
      <c r="J363">
        <v>0.71</v>
      </c>
      <c r="K363" t="s">
        <v>24</v>
      </c>
      <c r="L363" t="s">
        <v>1331</v>
      </c>
      <c r="M363" t="s">
        <v>1332</v>
      </c>
      <c r="N363" t="s">
        <v>1333</v>
      </c>
      <c r="O363" t="s">
        <v>28</v>
      </c>
      <c r="P363">
        <v>7.08</v>
      </c>
      <c r="Q363">
        <v>10.621</v>
      </c>
      <c r="R363">
        <v>0.21199999999999999</v>
      </c>
      <c r="S363">
        <v>6</v>
      </c>
      <c r="T363" t="s">
        <v>29</v>
      </c>
      <c r="U363" t="s">
        <v>24</v>
      </c>
      <c r="V363" t="s">
        <v>24</v>
      </c>
    </row>
    <row r="364" spans="1:22" x14ac:dyDescent="0.35">
      <c r="A364" t="s">
        <v>1334</v>
      </c>
      <c r="B364">
        <v>37.549199999999999</v>
      </c>
      <c r="C364">
        <v>72.240700000000004</v>
      </c>
      <c r="D364">
        <v>205.28299999999999</v>
      </c>
      <c r="E364">
        <v>4.0999999999999996</v>
      </c>
      <c r="F364" t="s">
        <v>23</v>
      </c>
      <c r="G364">
        <v>47</v>
      </c>
      <c r="H364">
        <v>92</v>
      </c>
      <c r="I364">
        <v>0.78600000000000003</v>
      </c>
      <c r="J364">
        <v>0.56000000000000005</v>
      </c>
      <c r="K364" t="s">
        <v>24</v>
      </c>
      <c r="L364" t="s">
        <v>1335</v>
      </c>
      <c r="M364" t="s">
        <v>1336</v>
      </c>
      <c r="N364" t="s">
        <v>1337</v>
      </c>
      <c r="O364" t="s">
        <v>28</v>
      </c>
      <c r="P364">
        <v>7.27</v>
      </c>
      <c r="Q364">
        <v>6.2930000000000001</v>
      </c>
      <c r="R364">
        <v>0.127</v>
      </c>
      <c r="S364">
        <v>17</v>
      </c>
      <c r="T364" t="s">
        <v>29</v>
      </c>
      <c r="U364" t="s">
        <v>24</v>
      </c>
      <c r="V364" t="s">
        <v>24</v>
      </c>
    </row>
    <row r="365" spans="1:22" x14ac:dyDescent="0.35">
      <c r="A365" t="s">
        <v>1338</v>
      </c>
      <c r="B365">
        <v>7.8436000000000003</v>
      </c>
      <c r="C365">
        <v>94.678100000000001</v>
      </c>
      <c r="D365">
        <v>10</v>
      </c>
      <c r="E365">
        <v>4.3</v>
      </c>
      <c r="F365" t="s">
        <v>23</v>
      </c>
      <c r="G365">
        <v>13</v>
      </c>
      <c r="H365">
        <v>204</v>
      </c>
      <c r="I365">
        <v>4.931</v>
      </c>
      <c r="J365">
        <v>0.46</v>
      </c>
      <c r="K365" t="s">
        <v>24</v>
      </c>
      <c r="L365" t="s">
        <v>1339</v>
      </c>
      <c r="M365" t="s">
        <v>1340</v>
      </c>
      <c r="N365" t="s">
        <v>1341</v>
      </c>
      <c r="O365" t="s">
        <v>28</v>
      </c>
      <c r="P365">
        <v>14.53</v>
      </c>
      <c r="Q365">
        <v>1.9890000000000001</v>
      </c>
      <c r="R365">
        <v>0.20100000000000001</v>
      </c>
      <c r="S365">
        <v>7</v>
      </c>
      <c r="T365" t="s">
        <v>29</v>
      </c>
      <c r="U365" t="s">
        <v>24</v>
      </c>
      <c r="V365" t="s">
        <v>24</v>
      </c>
    </row>
    <row r="366" spans="1:22" x14ac:dyDescent="0.35">
      <c r="A366" t="s">
        <v>1342</v>
      </c>
      <c r="B366">
        <v>30.782399999999999</v>
      </c>
      <c r="C366">
        <v>96.648300000000006</v>
      </c>
      <c r="D366">
        <v>10</v>
      </c>
      <c r="E366">
        <v>4.2</v>
      </c>
      <c r="F366" t="s">
        <v>23</v>
      </c>
      <c r="G366">
        <v>14</v>
      </c>
      <c r="H366">
        <v>116</v>
      </c>
      <c r="I366">
        <v>4.8959999999999999</v>
      </c>
      <c r="J366">
        <v>0.72</v>
      </c>
      <c r="K366" t="s">
        <v>24</v>
      </c>
      <c r="L366" t="s">
        <v>1343</v>
      </c>
      <c r="M366" t="s">
        <v>1340</v>
      </c>
      <c r="N366" t="s">
        <v>1344</v>
      </c>
      <c r="O366" t="s">
        <v>28</v>
      </c>
      <c r="P366">
        <v>9.3000000000000007</v>
      </c>
      <c r="Q366">
        <v>1.9139999999999999</v>
      </c>
      <c r="R366">
        <v>0.17599999999999999</v>
      </c>
      <c r="S366">
        <v>9</v>
      </c>
      <c r="T366" t="s">
        <v>29</v>
      </c>
      <c r="U366" t="s">
        <v>24</v>
      </c>
      <c r="V366" t="s">
        <v>24</v>
      </c>
    </row>
    <row r="367" spans="1:22" x14ac:dyDescent="0.35">
      <c r="A367" t="s">
        <v>1345</v>
      </c>
      <c r="B367">
        <v>37.096200000000003</v>
      </c>
      <c r="C367">
        <v>71.932000000000002</v>
      </c>
      <c r="D367">
        <v>227.63300000000001</v>
      </c>
      <c r="E367">
        <v>4.0999999999999996</v>
      </c>
      <c r="F367" t="s">
        <v>23</v>
      </c>
      <c r="G367">
        <v>52</v>
      </c>
      <c r="H367">
        <v>96</v>
      </c>
      <c r="I367">
        <v>1.2909999999999999</v>
      </c>
      <c r="J367">
        <v>0.75</v>
      </c>
      <c r="K367" t="s">
        <v>24</v>
      </c>
      <c r="L367" t="s">
        <v>1346</v>
      </c>
      <c r="M367" t="s">
        <v>1347</v>
      </c>
      <c r="N367" t="s">
        <v>1348</v>
      </c>
      <c r="O367" t="s">
        <v>28</v>
      </c>
      <c r="P367">
        <v>8.01</v>
      </c>
      <c r="Q367">
        <v>7.1710000000000003</v>
      </c>
      <c r="R367">
        <v>0.111</v>
      </c>
      <c r="S367">
        <v>24</v>
      </c>
      <c r="T367" t="s">
        <v>29</v>
      </c>
      <c r="U367" t="s">
        <v>24</v>
      </c>
      <c r="V367" t="s">
        <v>24</v>
      </c>
    </row>
    <row r="368" spans="1:22" x14ac:dyDescent="0.35">
      <c r="A368" t="s">
        <v>1349</v>
      </c>
      <c r="B368">
        <v>33.083199999999998</v>
      </c>
      <c r="C368">
        <v>90.067700000000002</v>
      </c>
      <c r="D368">
        <v>10</v>
      </c>
      <c r="E368">
        <v>4.5</v>
      </c>
      <c r="F368" t="s">
        <v>23</v>
      </c>
      <c r="G368">
        <v>45</v>
      </c>
      <c r="H368">
        <v>131</v>
      </c>
      <c r="I368">
        <v>3.4889999999999999</v>
      </c>
      <c r="J368">
        <v>1.1399999999999999</v>
      </c>
      <c r="K368" t="s">
        <v>24</v>
      </c>
      <c r="L368" t="s">
        <v>1350</v>
      </c>
      <c r="M368" t="s">
        <v>1351</v>
      </c>
      <c r="N368" t="s">
        <v>1352</v>
      </c>
      <c r="O368" t="s">
        <v>28</v>
      </c>
      <c r="P368">
        <v>10.37</v>
      </c>
      <c r="Q368">
        <v>1.89</v>
      </c>
      <c r="R368">
        <v>6.5000000000000002E-2</v>
      </c>
      <c r="S368">
        <v>70</v>
      </c>
      <c r="T368" t="s">
        <v>29</v>
      </c>
      <c r="U368" t="s">
        <v>24</v>
      </c>
      <c r="V368" t="s">
        <v>24</v>
      </c>
    </row>
    <row r="369" spans="1:22" x14ac:dyDescent="0.35">
      <c r="A369" t="s">
        <v>1353</v>
      </c>
      <c r="B369">
        <v>36.499099999999999</v>
      </c>
      <c r="C369">
        <v>70.7453</v>
      </c>
      <c r="D369">
        <v>232.51400000000001</v>
      </c>
      <c r="E369">
        <v>4.2</v>
      </c>
      <c r="F369" t="s">
        <v>23</v>
      </c>
      <c r="G369">
        <v>65</v>
      </c>
      <c r="H369">
        <v>80</v>
      </c>
      <c r="I369">
        <v>2.2789999999999999</v>
      </c>
      <c r="J369">
        <v>1.32</v>
      </c>
      <c r="K369" t="s">
        <v>24</v>
      </c>
      <c r="L369" t="s">
        <v>1354</v>
      </c>
      <c r="M369" t="s">
        <v>1355</v>
      </c>
      <c r="N369" t="s">
        <v>1356</v>
      </c>
      <c r="O369" t="s">
        <v>28</v>
      </c>
      <c r="P369">
        <v>7.86</v>
      </c>
      <c r="Q369">
        <v>7.3159999999999998</v>
      </c>
      <c r="R369">
        <v>7.9000000000000001E-2</v>
      </c>
      <c r="S369">
        <v>47</v>
      </c>
      <c r="T369" t="s">
        <v>29</v>
      </c>
      <c r="U369" t="s">
        <v>24</v>
      </c>
      <c r="V369" t="s">
        <v>24</v>
      </c>
    </row>
    <row r="370" spans="1:22" x14ac:dyDescent="0.35">
      <c r="A370" t="s">
        <v>1357</v>
      </c>
      <c r="B370">
        <v>37.284500000000001</v>
      </c>
      <c r="C370">
        <v>71.165999999999997</v>
      </c>
      <c r="D370">
        <v>104.277</v>
      </c>
      <c r="E370">
        <v>4.4000000000000004</v>
      </c>
      <c r="F370" t="s">
        <v>23</v>
      </c>
      <c r="G370">
        <v>39</v>
      </c>
      <c r="H370">
        <v>91</v>
      </c>
      <c r="I370">
        <v>1.4650000000000001</v>
      </c>
      <c r="J370">
        <v>1.03</v>
      </c>
      <c r="K370" t="s">
        <v>24</v>
      </c>
      <c r="L370" t="s">
        <v>1358</v>
      </c>
      <c r="M370" t="s">
        <v>1359</v>
      </c>
      <c r="N370" t="s">
        <v>1360</v>
      </c>
      <c r="O370" t="s">
        <v>28</v>
      </c>
      <c r="P370">
        <v>6.7</v>
      </c>
      <c r="Q370">
        <v>7.633</v>
      </c>
      <c r="R370">
        <v>7.6999999999999999E-2</v>
      </c>
      <c r="S370">
        <v>49</v>
      </c>
      <c r="T370" t="s">
        <v>29</v>
      </c>
      <c r="U370" t="s">
        <v>24</v>
      </c>
      <c r="V370" t="s">
        <v>24</v>
      </c>
    </row>
    <row r="371" spans="1:22" x14ac:dyDescent="0.35">
      <c r="A371" t="s">
        <v>1361</v>
      </c>
      <c r="B371">
        <v>22.6707</v>
      </c>
      <c r="C371">
        <v>95.956900000000005</v>
      </c>
      <c r="D371">
        <v>10</v>
      </c>
      <c r="E371">
        <v>5.0999999999999996</v>
      </c>
      <c r="F371" t="s">
        <v>106</v>
      </c>
      <c r="G371">
        <v>111</v>
      </c>
      <c r="H371">
        <v>58</v>
      </c>
      <c r="I371">
        <v>1.7490000000000001</v>
      </c>
      <c r="J371">
        <v>0.83</v>
      </c>
      <c r="K371" t="s">
        <v>24</v>
      </c>
      <c r="L371" t="s">
        <v>1362</v>
      </c>
      <c r="M371" t="s">
        <v>1363</v>
      </c>
      <c r="N371" t="s">
        <v>1364</v>
      </c>
      <c r="O371" t="s">
        <v>28</v>
      </c>
      <c r="P371">
        <v>7.35</v>
      </c>
      <c r="Q371">
        <v>1.74</v>
      </c>
      <c r="R371">
        <v>6.9000000000000006E-2</v>
      </c>
      <c r="S371">
        <v>20</v>
      </c>
      <c r="T371" t="s">
        <v>29</v>
      </c>
      <c r="U371" t="s">
        <v>24</v>
      </c>
      <c r="V371" t="s">
        <v>24</v>
      </c>
    </row>
    <row r="372" spans="1:22" x14ac:dyDescent="0.35">
      <c r="A372" t="s">
        <v>1365</v>
      </c>
      <c r="B372">
        <v>9.5752000000000006</v>
      </c>
      <c r="C372">
        <v>93.509799999999998</v>
      </c>
      <c r="D372">
        <v>107.569</v>
      </c>
      <c r="E372">
        <v>4.2</v>
      </c>
      <c r="F372" t="s">
        <v>23</v>
      </c>
      <c r="G372">
        <v>32</v>
      </c>
      <c r="H372">
        <v>88</v>
      </c>
      <c r="I372">
        <v>5.5010000000000003</v>
      </c>
      <c r="J372">
        <v>0.73</v>
      </c>
      <c r="K372" t="s">
        <v>24</v>
      </c>
      <c r="L372" t="s">
        <v>1366</v>
      </c>
      <c r="M372" t="s">
        <v>1367</v>
      </c>
      <c r="N372" t="s">
        <v>1368</v>
      </c>
      <c r="O372" t="s">
        <v>28</v>
      </c>
      <c r="P372">
        <v>11.31</v>
      </c>
      <c r="Q372">
        <v>9.0020000000000007</v>
      </c>
      <c r="R372">
        <v>0.128</v>
      </c>
      <c r="S372">
        <v>17</v>
      </c>
      <c r="T372" t="s">
        <v>29</v>
      </c>
      <c r="U372" t="s">
        <v>24</v>
      </c>
      <c r="V372" t="s">
        <v>24</v>
      </c>
    </row>
    <row r="373" spans="1:22" x14ac:dyDescent="0.35">
      <c r="A373" t="s">
        <v>1369</v>
      </c>
      <c r="B373">
        <v>23.392800000000001</v>
      </c>
      <c r="C373">
        <v>94.392799999999994</v>
      </c>
      <c r="D373">
        <v>93.83</v>
      </c>
      <c r="E373">
        <v>4.5999999999999996</v>
      </c>
      <c r="F373" t="s">
        <v>23</v>
      </c>
      <c r="G373">
        <v>70</v>
      </c>
      <c r="H373">
        <v>71</v>
      </c>
      <c r="I373">
        <v>2.23</v>
      </c>
      <c r="J373">
        <v>0.49</v>
      </c>
      <c r="K373" t="s">
        <v>24</v>
      </c>
      <c r="L373" t="s">
        <v>1370</v>
      </c>
      <c r="M373" t="s">
        <v>1371</v>
      </c>
      <c r="N373" t="s">
        <v>1372</v>
      </c>
      <c r="O373" t="s">
        <v>28</v>
      </c>
      <c r="P373">
        <v>9.39</v>
      </c>
      <c r="Q373">
        <v>7.0609999999999999</v>
      </c>
      <c r="R373">
        <v>7.1999999999999995E-2</v>
      </c>
      <c r="S373">
        <v>58</v>
      </c>
      <c r="T373" t="s">
        <v>29</v>
      </c>
      <c r="U373" t="s">
        <v>24</v>
      </c>
      <c r="V373" t="s">
        <v>24</v>
      </c>
    </row>
    <row r="374" spans="1:22" x14ac:dyDescent="0.35">
      <c r="A374" t="s">
        <v>1373</v>
      </c>
      <c r="B374">
        <v>36.188099999999999</v>
      </c>
      <c r="C374">
        <v>69.082099999999997</v>
      </c>
      <c r="D374">
        <v>10</v>
      </c>
      <c r="E374">
        <v>4.7</v>
      </c>
      <c r="F374" t="s">
        <v>23</v>
      </c>
      <c r="G374">
        <v>97</v>
      </c>
      <c r="H374">
        <v>56</v>
      </c>
      <c r="I374">
        <v>1.67</v>
      </c>
      <c r="J374">
        <v>0.97</v>
      </c>
      <c r="K374" t="s">
        <v>24</v>
      </c>
      <c r="L374" t="s">
        <v>1374</v>
      </c>
      <c r="M374" t="s">
        <v>1375</v>
      </c>
      <c r="N374" t="s">
        <v>1376</v>
      </c>
      <c r="O374" t="s">
        <v>28</v>
      </c>
      <c r="P374">
        <v>6.63</v>
      </c>
      <c r="Q374">
        <v>1.859</v>
      </c>
      <c r="R374">
        <v>6.0999999999999999E-2</v>
      </c>
      <c r="S374">
        <v>82</v>
      </c>
      <c r="T374" t="s">
        <v>29</v>
      </c>
      <c r="U374" t="s">
        <v>24</v>
      </c>
      <c r="V374" t="s">
        <v>24</v>
      </c>
    </row>
    <row r="375" spans="1:22" x14ac:dyDescent="0.35">
      <c r="A375" t="s">
        <v>1377</v>
      </c>
      <c r="B375">
        <v>9.2857000000000003</v>
      </c>
      <c r="C375">
        <v>94.245699999999999</v>
      </c>
      <c r="D375">
        <v>10</v>
      </c>
      <c r="E375">
        <v>4.3</v>
      </c>
      <c r="F375" t="s">
        <v>23</v>
      </c>
      <c r="G375">
        <v>23</v>
      </c>
      <c r="H375">
        <v>137</v>
      </c>
      <c r="I375">
        <v>5.3360000000000003</v>
      </c>
      <c r="J375">
        <v>0.74</v>
      </c>
      <c r="K375" t="s">
        <v>24</v>
      </c>
      <c r="L375" t="s">
        <v>1378</v>
      </c>
      <c r="M375" t="s">
        <v>1379</v>
      </c>
      <c r="N375" t="s">
        <v>402</v>
      </c>
      <c r="O375" t="s">
        <v>28</v>
      </c>
      <c r="P375">
        <v>8.1</v>
      </c>
      <c r="Q375">
        <v>1.87</v>
      </c>
      <c r="R375">
        <v>0.14199999999999999</v>
      </c>
      <c r="S375">
        <v>14</v>
      </c>
      <c r="T375" t="s">
        <v>29</v>
      </c>
      <c r="U375" t="s">
        <v>24</v>
      </c>
      <c r="V375" t="s">
        <v>24</v>
      </c>
    </row>
    <row r="376" spans="1:22" x14ac:dyDescent="0.35">
      <c r="A376" t="s">
        <v>1380</v>
      </c>
      <c r="B376">
        <v>9.4441000000000006</v>
      </c>
      <c r="C376">
        <v>93.906700000000001</v>
      </c>
      <c r="D376">
        <v>10</v>
      </c>
      <c r="E376">
        <v>4.2</v>
      </c>
      <c r="F376" t="s">
        <v>23</v>
      </c>
      <c r="G376">
        <v>28</v>
      </c>
      <c r="H376">
        <v>120</v>
      </c>
      <c r="I376">
        <v>5.16</v>
      </c>
      <c r="J376">
        <v>0.76</v>
      </c>
      <c r="K376" t="s">
        <v>24</v>
      </c>
      <c r="L376" t="s">
        <v>1381</v>
      </c>
      <c r="M376" t="s">
        <v>1379</v>
      </c>
      <c r="N376" t="s">
        <v>1269</v>
      </c>
      <c r="O376" t="s">
        <v>28</v>
      </c>
      <c r="P376">
        <v>11.7</v>
      </c>
      <c r="Q376">
        <v>1.911</v>
      </c>
      <c r="R376">
        <v>0.124</v>
      </c>
      <c r="S376">
        <v>21</v>
      </c>
      <c r="T376" t="s">
        <v>29</v>
      </c>
      <c r="U376" t="s">
        <v>24</v>
      </c>
      <c r="V376" t="s">
        <v>24</v>
      </c>
    </row>
    <row r="377" spans="1:22" x14ac:dyDescent="0.35">
      <c r="A377" t="s">
        <v>1382</v>
      </c>
      <c r="B377">
        <v>9.3115000000000006</v>
      </c>
      <c r="C377">
        <v>94.177599999999998</v>
      </c>
      <c r="D377">
        <v>10</v>
      </c>
      <c r="E377">
        <v>4.4000000000000004</v>
      </c>
      <c r="F377" t="s">
        <v>23</v>
      </c>
      <c r="G377">
        <v>31</v>
      </c>
      <c r="H377">
        <v>118</v>
      </c>
      <c r="I377">
        <v>5.4059999999999997</v>
      </c>
      <c r="J377">
        <v>0.65</v>
      </c>
      <c r="K377" t="s">
        <v>24</v>
      </c>
      <c r="L377" t="s">
        <v>1383</v>
      </c>
      <c r="M377" t="s">
        <v>1384</v>
      </c>
      <c r="N377" t="s">
        <v>402</v>
      </c>
      <c r="O377" t="s">
        <v>28</v>
      </c>
      <c r="P377">
        <v>12.39</v>
      </c>
      <c r="Q377">
        <v>1.903</v>
      </c>
      <c r="R377">
        <v>0.11700000000000001</v>
      </c>
      <c r="S377">
        <v>21</v>
      </c>
      <c r="T377" t="s">
        <v>29</v>
      </c>
      <c r="U377" t="s">
        <v>24</v>
      </c>
      <c r="V377" t="s">
        <v>24</v>
      </c>
    </row>
    <row r="378" spans="1:22" x14ac:dyDescent="0.35">
      <c r="A378" t="s">
        <v>1385</v>
      </c>
      <c r="B378">
        <v>5.6485000000000003</v>
      </c>
      <c r="C378">
        <v>61.469299999999997</v>
      </c>
      <c r="D378">
        <v>10</v>
      </c>
      <c r="E378">
        <v>4.2</v>
      </c>
      <c r="F378" t="s">
        <v>23</v>
      </c>
      <c r="G378">
        <v>21</v>
      </c>
      <c r="H378">
        <v>243</v>
      </c>
      <c r="I378">
        <v>23.501000000000001</v>
      </c>
      <c r="J378">
        <v>0.85</v>
      </c>
      <c r="K378" t="s">
        <v>24</v>
      </c>
      <c r="L378" t="s">
        <v>1386</v>
      </c>
      <c r="M378" t="s">
        <v>1387</v>
      </c>
      <c r="N378" t="s">
        <v>478</v>
      </c>
      <c r="O378" t="s">
        <v>28</v>
      </c>
      <c r="P378">
        <v>18.48</v>
      </c>
      <c r="Q378">
        <v>2.0110000000000001</v>
      </c>
      <c r="R378">
        <v>0.14099999999999999</v>
      </c>
      <c r="S378">
        <v>14</v>
      </c>
      <c r="T378" t="s">
        <v>29</v>
      </c>
      <c r="U378" t="s">
        <v>24</v>
      </c>
      <c r="V378" t="s">
        <v>24</v>
      </c>
    </row>
    <row r="379" spans="1:22" x14ac:dyDescent="0.35">
      <c r="A379" t="s">
        <v>1388</v>
      </c>
      <c r="B379">
        <v>22.073799999999999</v>
      </c>
      <c r="C379">
        <v>96.164100000000005</v>
      </c>
      <c r="D379">
        <v>10</v>
      </c>
      <c r="E379">
        <v>4.9000000000000004</v>
      </c>
      <c r="F379" t="s">
        <v>23</v>
      </c>
      <c r="G379">
        <v>104</v>
      </c>
      <c r="H379">
        <v>68</v>
      </c>
      <c r="I379">
        <v>1.4470000000000001</v>
      </c>
      <c r="J379">
        <v>0.54</v>
      </c>
      <c r="K379" t="s">
        <v>24</v>
      </c>
      <c r="L379" t="s">
        <v>1389</v>
      </c>
      <c r="M379" t="s">
        <v>1390</v>
      </c>
      <c r="N379" t="s">
        <v>1391</v>
      </c>
      <c r="O379" t="s">
        <v>28</v>
      </c>
      <c r="P379">
        <v>7.09</v>
      </c>
      <c r="Q379">
        <v>1.8560000000000001</v>
      </c>
      <c r="R379">
        <v>6.2E-2</v>
      </c>
      <c r="S379">
        <v>82</v>
      </c>
      <c r="T379" t="s">
        <v>29</v>
      </c>
      <c r="U379" t="s">
        <v>24</v>
      </c>
      <c r="V379" t="s">
        <v>24</v>
      </c>
    </row>
    <row r="380" spans="1:22" x14ac:dyDescent="0.35">
      <c r="A380" t="s">
        <v>1392</v>
      </c>
      <c r="B380">
        <v>38.775100000000002</v>
      </c>
      <c r="C380">
        <v>70.466300000000004</v>
      </c>
      <c r="D380">
        <v>10</v>
      </c>
      <c r="E380">
        <v>4.2</v>
      </c>
      <c r="F380" t="s">
        <v>23</v>
      </c>
      <c r="G380">
        <v>45</v>
      </c>
      <c r="H380">
        <v>72</v>
      </c>
      <c r="I380">
        <v>1.03</v>
      </c>
      <c r="J380">
        <v>0.76</v>
      </c>
      <c r="K380" t="s">
        <v>24</v>
      </c>
      <c r="L380" t="s">
        <v>1393</v>
      </c>
      <c r="M380" t="s">
        <v>1394</v>
      </c>
      <c r="N380" t="s">
        <v>1395</v>
      </c>
      <c r="O380" t="s">
        <v>28</v>
      </c>
      <c r="P380">
        <v>3.63</v>
      </c>
      <c r="Q380">
        <v>1.7290000000000001</v>
      </c>
      <c r="R380">
        <v>0.10199999999999999</v>
      </c>
      <c r="S380">
        <v>29</v>
      </c>
      <c r="T380" t="s">
        <v>29</v>
      </c>
      <c r="U380" t="s">
        <v>24</v>
      </c>
      <c r="V380" t="s">
        <v>24</v>
      </c>
    </row>
    <row r="381" spans="1:22" x14ac:dyDescent="0.35">
      <c r="A381" t="s">
        <v>1396</v>
      </c>
      <c r="B381">
        <v>29.814599999999999</v>
      </c>
      <c r="C381">
        <v>98.790700000000001</v>
      </c>
      <c r="D381">
        <v>10</v>
      </c>
      <c r="E381">
        <v>4.0999999999999996</v>
      </c>
      <c r="F381" t="s">
        <v>23</v>
      </c>
      <c r="G381">
        <v>30</v>
      </c>
      <c r="H381">
        <v>138</v>
      </c>
      <c r="I381">
        <v>6.6630000000000003</v>
      </c>
      <c r="J381">
        <v>1.28</v>
      </c>
      <c r="K381" t="s">
        <v>24</v>
      </c>
      <c r="L381" t="s">
        <v>1397</v>
      </c>
      <c r="M381" t="s">
        <v>1398</v>
      </c>
      <c r="N381" t="s">
        <v>1399</v>
      </c>
      <c r="O381" t="s">
        <v>28</v>
      </c>
      <c r="P381">
        <v>10.46</v>
      </c>
      <c r="Q381">
        <v>1.9710000000000001</v>
      </c>
      <c r="R381">
        <v>0.11700000000000001</v>
      </c>
      <c r="S381">
        <v>21</v>
      </c>
      <c r="T381" t="s">
        <v>29</v>
      </c>
      <c r="U381" t="s">
        <v>24</v>
      </c>
      <c r="V381" t="s">
        <v>24</v>
      </c>
    </row>
    <row r="382" spans="1:22" x14ac:dyDescent="0.35">
      <c r="A382" t="s">
        <v>1400</v>
      </c>
      <c r="B382">
        <v>9.4360999999999997</v>
      </c>
      <c r="C382">
        <v>94.100800000000007</v>
      </c>
      <c r="D382">
        <v>10</v>
      </c>
      <c r="E382">
        <v>4.3</v>
      </c>
      <c r="F382" t="s">
        <v>23</v>
      </c>
      <c r="G382">
        <v>22</v>
      </c>
      <c r="H382">
        <v>177</v>
      </c>
      <c r="I382">
        <v>5.4969999999999999</v>
      </c>
      <c r="J382">
        <v>0.63</v>
      </c>
      <c r="K382" t="s">
        <v>24</v>
      </c>
      <c r="L382" t="s">
        <v>1401</v>
      </c>
      <c r="M382" t="s">
        <v>1402</v>
      </c>
      <c r="N382" t="s">
        <v>1242</v>
      </c>
      <c r="O382" t="s">
        <v>28</v>
      </c>
      <c r="P382">
        <v>12.43</v>
      </c>
      <c r="Q382">
        <v>1.8140000000000001</v>
      </c>
      <c r="R382">
        <v>0.13800000000000001</v>
      </c>
      <c r="S382">
        <v>15</v>
      </c>
      <c r="T382" t="s">
        <v>29</v>
      </c>
      <c r="U382" t="s">
        <v>24</v>
      </c>
      <c r="V382" t="s">
        <v>24</v>
      </c>
    </row>
    <row r="383" spans="1:22" x14ac:dyDescent="0.35">
      <c r="A383" t="s">
        <v>1403</v>
      </c>
      <c r="B383">
        <v>28.723600000000001</v>
      </c>
      <c r="C383">
        <v>67.178700000000006</v>
      </c>
      <c r="D383">
        <v>10</v>
      </c>
      <c r="E383">
        <v>4.3</v>
      </c>
      <c r="F383" t="s">
        <v>23</v>
      </c>
      <c r="G383">
        <v>34</v>
      </c>
      <c r="H383">
        <v>137</v>
      </c>
      <c r="I383">
        <v>10.042999999999999</v>
      </c>
      <c r="J383">
        <v>0.83</v>
      </c>
      <c r="K383" t="s">
        <v>24</v>
      </c>
      <c r="L383" t="s">
        <v>1404</v>
      </c>
      <c r="M383" t="s">
        <v>1405</v>
      </c>
      <c r="N383" t="s">
        <v>1406</v>
      </c>
      <c r="O383" t="s">
        <v>28</v>
      </c>
      <c r="P383">
        <v>7.41</v>
      </c>
      <c r="Q383">
        <v>1.9139999999999999</v>
      </c>
      <c r="R383">
        <v>0.106</v>
      </c>
      <c r="S383">
        <v>25</v>
      </c>
      <c r="T383" t="s">
        <v>29</v>
      </c>
      <c r="U383" t="s">
        <v>24</v>
      </c>
      <c r="V383" t="s">
        <v>24</v>
      </c>
    </row>
    <row r="384" spans="1:22" x14ac:dyDescent="0.35">
      <c r="A384" t="s">
        <v>1407</v>
      </c>
      <c r="B384">
        <v>28.095800000000001</v>
      </c>
      <c r="C384">
        <v>103.5573</v>
      </c>
      <c r="D384">
        <v>10</v>
      </c>
      <c r="E384">
        <v>4.3</v>
      </c>
      <c r="F384" t="s">
        <v>23</v>
      </c>
      <c r="G384">
        <v>24</v>
      </c>
      <c r="H384">
        <v>162</v>
      </c>
      <c r="I384">
        <v>7.8380000000000001</v>
      </c>
      <c r="J384">
        <v>0.59</v>
      </c>
      <c r="K384" t="s">
        <v>24</v>
      </c>
      <c r="L384" t="s">
        <v>1408</v>
      </c>
      <c r="M384" t="s">
        <v>1409</v>
      </c>
      <c r="N384" t="s">
        <v>1410</v>
      </c>
      <c r="O384" t="s">
        <v>28</v>
      </c>
      <c r="P384">
        <v>12.88</v>
      </c>
      <c r="Q384">
        <v>1.9419999999999999</v>
      </c>
      <c r="R384">
        <v>0.13700000000000001</v>
      </c>
      <c r="S384">
        <v>15</v>
      </c>
      <c r="T384" t="s">
        <v>29</v>
      </c>
      <c r="U384" t="s">
        <v>24</v>
      </c>
      <c r="V384" t="s">
        <v>24</v>
      </c>
    </row>
    <row r="385" spans="1:22" x14ac:dyDescent="0.35">
      <c r="A385" t="s">
        <v>1411</v>
      </c>
      <c r="B385">
        <v>21.664200000000001</v>
      </c>
      <c r="C385">
        <v>99.782600000000002</v>
      </c>
      <c r="D385">
        <v>10</v>
      </c>
      <c r="E385">
        <v>4.5</v>
      </c>
      <c r="F385" t="s">
        <v>23</v>
      </c>
      <c r="G385">
        <v>69</v>
      </c>
      <c r="H385">
        <v>68</v>
      </c>
      <c r="I385">
        <v>1.5309999999999999</v>
      </c>
      <c r="J385">
        <v>0.52</v>
      </c>
      <c r="K385" t="s">
        <v>24</v>
      </c>
      <c r="L385" t="s">
        <v>1412</v>
      </c>
      <c r="M385" t="s">
        <v>1413</v>
      </c>
      <c r="N385" t="s">
        <v>1414</v>
      </c>
      <c r="O385" t="s">
        <v>28</v>
      </c>
      <c r="P385">
        <v>7.93</v>
      </c>
      <c r="Q385">
        <v>1.8740000000000001</v>
      </c>
      <c r="R385">
        <v>7.6999999999999999E-2</v>
      </c>
      <c r="S385">
        <v>51</v>
      </c>
      <c r="T385" t="s">
        <v>29</v>
      </c>
      <c r="U385" t="s">
        <v>24</v>
      </c>
      <c r="V385" t="s">
        <v>24</v>
      </c>
    </row>
    <row r="386" spans="1:22" x14ac:dyDescent="0.35">
      <c r="A386" t="s">
        <v>1415</v>
      </c>
      <c r="B386">
        <v>21.6279</v>
      </c>
      <c r="C386">
        <v>99.805999999999997</v>
      </c>
      <c r="D386">
        <v>10</v>
      </c>
      <c r="E386">
        <v>4.2</v>
      </c>
      <c r="F386" t="s">
        <v>23</v>
      </c>
      <c r="G386">
        <v>18</v>
      </c>
      <c r="H386">
        <v>121</v>
      </c>
      <c r="I386">
        <v>1.49</v>
      </c>
      <c r="J386">
        <v>0.73</v>
      </c>
      <c r="K386" t="s">
        <v>24</v>
      </c>
      <c r="L386" t="s">
        <v>1416</v>
      </c>
      <c r="M386" t="s">
        <v>1417</v>
      </c>
      <c r="N386" t="s">
        <v>1418</v>
      </c>
      <c r="O386" t="s">
        <v>28</v>
      </c>
      <c r="P386">
        <v>6.52</v>
      </c>
      <c r="Q386">
        <v>1.8460000000000001</v>
      </c>
      <c r="R386">
        <v>0.216</v>
      </c>
      <c r="S386">
        <v>6</v>
      </c>
      <c r="T386" t="s">
        <v>29</v>
      </c>
      <c r="U386" t="s">
        <v>24</v>
      </c>
      <c r="V386" t="s">
        <v>24</v>
      </c>
    </row>
    <row r="387" spans="1:22" x14ac:dyDescent="0.35">
      <c r="A387" t="s">
        <v>1419</v>
      </c>
      <c r="B387">
        <v>36.471600000000002</v>
      </c>
      <c r="C387">
        <v>70.687200000000004</v>
      </c>
      <c r="D387">
        <v>196.00899999999999</v>
      </c>
      <c r="E387">
        <v>4</v>
      </c>
      <c r="F387" t="s">
        <v>23</v>
      </c>
      <c r="G387">
        <v>17</v>
      </c>
      <c r="H387">
        <v>95</v>
      </c>
      <c r="I387">
        <v>2.327</v>
      </c>
      <c r="J387">
        <v>0.57999999999999996</v>
      </c>
      <c r="K387" t="s">
        <v>24</v>
      </c>
      <c r="L387" t="s">
        <v>1420</v>
      </c>
      <c r="M387" t="s">
        <v>1421</v>
      </c>
      <c r="N387" t="s">
        <v>1422</v>
      </c>
      <c r="O387" t="s">
        <v>28</v>
      </c>
      <c r="P387">
        <v>6.95</v>
      </c>
      <c r="Q387">
        <v>7.0819999999999999</v>
      </c>
      <c r="R387">
        <v>0.17299999999999999</v>
      </c>
      <c r="S387">
        <v>9</v>
      </c>
      <c r="T387" t="s">
        <v>29</v>
      </c>
      <c r="U387" t="s">
        <v>24</v>
      </c>
      <c r="V387" t="s">
        <v>24</v>
      </c>
    </row>
    <row r="388" spans="1:22" x14ac:dyDescent="0.35">
      <c r="A388" t="s">
        <v>1423</v>
      </c>
      <c r="B388">
        <v>22.7652</v>
      </c>
      <c r="C388">
        <v>95.925600000000003</v>
      </c>
      <c r="D388">
        <v>10</v>
      </c>
      <c r="E388">
        <v>4.3</v>
      </c>
      <c r="F388" t="s">
        <v>23</v>
      </c>
      <c r="G388">
        <v>44</v>
      </c>
      <c r="H388">
        <v>79</v>
      </c>
      <c r="I388">
        <v>1.8129999999999999</v>
      </c>
      <c r="J388">
        <v>0.68</v>
      </c>
      <c r="K388" t="s">
        <v>24</v>
      </c>
      <c r="L388" t="s">
        <v>1424</v>
      </c>
      <c r="M388" t="s">
        <v>1425</v>
      </c>
      <c r="N388" t="s">
        <v>1426</v>
      </c>
      <c r="O388" t="s">
        <v>28</v>
      </c>
      <c r="P388">
        <v>7.52</v>
      </c>
      <c r="Q388">
        <v>1.899</v>
      </c>
      <c r="R388">
        <v>9.6000000000000002E-2</v>
      </c>
      <c r="S388">
        <v>31</v>
      </c>
      <c r="T388" t="s">
        <v>29</v>
      </c>
      <c r="U388" t="s">
        <v>24</v>
      </c>
      <c r="V388" t="s">
        <v>24</v>
      </c>
    </row>
    <row r="389" spans="1:22" x14ac:dyDescent="0.35">
      <c r="A389" t="s">
        <v>1427</v>
      </c>
      <c r="B389">
        <v>9.3591999999999995</v>
      </c>
      <c r="C389">
        <v>93.588700000000003</v>
      </c>
      <c r="D389">
        <v>10</v>
      </c>
      <c r="E389">
        <v>4.4000000000000004</v>
      </c>
      <c r="F389" t="s">
        <v>23</v>
      </c>
      <c r="G389">
        <v>32</v>
      </c>
      <c r="H389">
        <v>162</v>
      </c>
      <c r="I389">
        <v>5.2850000000000001</v>
      </c>
      <c r="J389">
        <v>0.67</v>
      </c>
      <c r="K389" t="s">
        <v>24</v>
      </c>
      <c r="L389" t="s">
        <v>1428</v>
      </c>
      <c r="M389" t="s">
        <v>1429</v>
      </c>
      <c r="N389" t="s">
        <v>1430</v>
      </c>
      <c r="O389" t="s">
        <v>28</v>
      </c>
      <c r="P389">
        <v>11.88</v>
      </c>
      <c r="Q389">
        <v>1.9359999999999999</v>
      </c>
      <c r="R389">
        <v>0.11700000000000001</v>
      </c>
      <c r="S389">
        <v>21</v>
      </c>
      <c r="T389" t="s">
        <v>29</v>
      </c>
      <c r="U389" t="s">
        <v>24</v>
      </c>
      <c r="V389" t="s">
        <v>24</v>
      </c>
    </row>
    <row r="390" spans="1:22" x14ac:dyDescent="0.35">
      <c r="A390" t="s">
        <v>1431</v>
      </c>
      <c r="B390">
        <v>9.3388000000000009</v>
      </c>
      <c r="C390">
        <v>93.881299999999996</v>
      </c>
      <c r="D390">
        <v>10.771000000000001</v>
      </c>
      <c r="E390">
        <v>5.2</v>
      </c>
      <c r="F390" t="s">
        <v>106</v>
      </c>
      <c r="G390">
        <v>110</v>
      </c>
      <c r="H390">
        <v>29</v>
      </c>
      <c r="I390">
        <v>5.6989999999999998</v>
      </c>
      <c r="J390">
        <v>0.73</v>
      </c>
      <c r="K390" t="s">
        <v>24</v>
      </c>
      <c r="L390" t="s">
        <v>1432</v>
      </c>
      <c r="M390" t="s">
        <v>1433</v>
      </c>
      <c r="N390" t="s">
        <v>1259</v>
      </c>
      <c r="O390" t="s">
        <v>28</v>
      </c>
      <c r="P390">
        <v>9.11</v>
      </c>
      <c r="Q390">
        <v>2.0870000000000002</v>
      </c>
      <c r="R390">
        <v>0.11</v>
      </c>
      <c r="S390">
        <v>8</v>
      </c>
      <c r="T390" t="s">
        <v>29</v>
      </c>
      <c r="U390" t="s">
        <v>24</v>
      </c>
      <c r="V390" t="s">
        <v>24</v>
      </c>
    </row>
    <row r="391" spans="1:22" x14ac:dyDescent="0.35">
      <c r="A391" t="s">
        <v>1434</v>
      </c>
      <c r="B391">
        <v>38.806899999999999</v>
      </c>
      <c r="C391">
        <v>70.903899999999993</v>
      </c>
      <c r="D391">
        <v>16.78</v>
      </c>
      <c r="E391">
        <v>4.5</v>
      </c>
      <c r="F391" t="s">
        <v>1060</v>
      </c>
      <c r="G391">
        <v>145</v>
      </c>
      <c r="H391">
        <v>65</v>
      </c>
      <c r="I391">
        <v>0.96599999999999997</v>
      </c>
      <c r="J391">
        <v>0.77</v>
      </c>
      <c r="K391" t="s">
        <v>24</v>
      </c>
      <c r="L391" t="s">
        <v>1435</v>
      </c>
      <c r="M391" t="s">
        <v>1436</v>
      </c>
      <c r="N391" t="s">
        <v>1437</v>
      </c>
      <c r="O391" t="s">
        <v>28</v>
      </c>
      <c r="P391">
        <v>4.29</v>
      </c>
      <c r="Q391">
        <v>3.8610000000000002</v>
      </c>
      <c r="R391">
        <v>0.06</v>
      </c>
      <c r="S391">
        <v>27</v>
      </c>
      <c r="T391" t="s">
        <v>29</v>
      </c>
      <c r="U391" t="s">
        <v>24</v>
      </c>
      <c r="V391" t="s">
        <v>24</v>
      </c>
    </row>
    <row r="392" spans="1:22" x14ac:dyDescent="0.35">
      <c r="A392" t="s">
        <v>1438</v>
      </c>
      <c r="B392">
        <v>38.352699999999999</v>
      </c>
      <c r="C392">
        <v>74.323300000000003</v>
      </c>
      <c r="D392">
        <v>137.27099999999999</v>
      </c>
      <c r="E392">
        <v>4.2</v>
      </c>
      <c r="F392" t="s">
        <v>23</v>
      </c>
      <c r="G392">
        <v>26</v>
      </c>
      <c r="H392">
        <v>120</v>
      </c>
      <c r="I392">
        <v>0.23100000000000001</v>
      </c>
      <c r="J392">
        <v>0.48</v>
      </c>
      <c r="K392" t="s">
        <v>24</v>
      </c>
      <c r="L392" t="s">
        <v>1439</v>
      </c>
      <c r="M392" t="s">
        <v>1440</v>
      </c>
      <c r="N392" t="s">
        <v>1441</v>
      </c>
      <c r="O392" t="s">
        <v>28</v>
      </c>
      <c r="P392">
        <v>8.11</v>
      </c>
      <c r="Q392">
        <v>9.68</v>
      </c>
      <c r="R392">
        <v>0.159</v>
      </c>
      <c r="S392">
        <v>11</v>
      </c>
      <c r="T392" t="s">
        <v>29</v>
      </c>
      <c r="U392" t="s">
        <v>24</v>
      </c>
      <c r="V392" t="s">
        <v>24</v>
      </c>
    </row>
    <row r="393" spans="1:22" x14ac:dyDescent="0.35">
      <c r="A393" t="s">
        <v>1442</v>
      </c>
      <c r="B393">
        <v>28.942900000000002</v>
      </c>
      <c r="C393">
        <v>76.828199999999995</v>
      </c>
      <c r="D393">
        <v>10</v>
      </c>
      <c r="E393">
        <v>4.0999999999999996</v>
      </c>
      <c r="F393" t="s">
        <v>23</v>
      </c>
      <c r="G393">
        <v>28</v>
      </c>
      <c r="H393">
        <v>279</v>
      </c>
      <c r="I393">
        <v>9.5679999999999996</v>
      </c>
      <c r="J393">
        <v>0.56999999999999995</v>
      </c>
      <c r="K393" t="s">
        <v>24</v>
      </c>
      <c r="L393" t="s">
        <v>1443</v>
      </c>
      <c r="M393" t="s">
        <v>1444</v>
      </c>
      <c r="N393" t="s">
        <v>1445</v>
      </c>
      <c r="O393" t="s">
        <v>28</v>
      </c>
      <c r="P393">
        <v>11.04</v>
      </c>
      <c r="Q393">
        <v>1.998</v>
      </c>
      <c r="R393">
        <v>0.13900000000000001</v>
      </c>
      <c r="S393">
        <v>14</v>
      </c>
      <c r="T393" t="s">
        <v>29</v>
      </c>
      <c r="U393" t="s">
        <v>24</v>
      </c>
      <c r="V393" t="s">
        <v>24</v>
      </c>
    </row>
    <row r="394" spans="1:22" x14ac:dyDescent="0.35">
      <c r="A394" t="s">
        <v>1446</v>
      </c>
      <c r="B394">
        <v>3.1709000000000001</v>
      </c>
      <c r="C394">
        <v>97.321200000000005</v>
      </c>
      <c r="D394">
        <v>59.323999999999998</v>
      </c>
      <c r="E394">
        <v>5</v>
      </c>
      <c r="F394" t="s">
        <v>23</v>
      </c>
      <c r="G394">
        <v>82</v>
      </c>
      <c r="H394">
        <v>59</v>
      </c>
      <c r="I394">
        <v>1.8720000000000001</v>
      </c>
      <c r="J394">
        <v>1.0900000000000001</v>
      </c>
      <c r="K394" t="s">
        <v>24</v>
      </c>
      <c r="L394" t="s">
        <v>1447</v>
      </c>
      <c r="M394" t="s">
        <v>1448</v>
      </c>
      <c r="N394" t="s">
        <v>1449</v>
      </c>
      <c r="O394" t="s">
        <v>28</v>
      </c>
      <c r="P394">
        <v>9.75</v>
      </c>
      <c r="Q394">
        <v>5.8259999999999996</v>
      </c>
      <c r="R394">
        <v>5.2999999999999999E-2</v>
      </c>
      <c r="S394">
        <v>114</v>
      </c>
      <c r="T394" t="s">
        <v>29</v>
      </c>
      <c r="U394" t="s">
        <v>24</v>
      </c>
      <c r="V394" t="s">
        <v>24</v>
      </c>
    </row>
    <row r="395" spans="1:22" x14ac:dyDescent="0.35">
      <c r="A395" t="s">
        <v>1450</v>
      </c>
      <c r="B395">
        <v>21.511700000000001</v>
      </c>
      <c r="C395">
        <v>97.297300000000007</v>
      </c>
      <c r="D395">
        <v>10</v>
      </c>
      <c r="E395">
        <v>4.4000000000000004</v>
      </c>
      <c r="F395" t="s">
        <v>23</v>
      </c>
      <c r="G395">
        <v>37</v>
      </c>
      <c r="H395">
        <v>109</v>
      </c>
      <c r="I395">
        <v>2.2400000000000002</v>
      </c>
      <c r="J395">
        <v>0.71</v>
      </c>
      <c r="K395" t="s">
        <v>24</v>
      </c>
      <c r="L395" t="s">
        <v>1451</v>
      </c>
      <c r="M395" t="s">
        <v>1452</v>
      </c>
      <c r="N395" t="s">
        <v>1453</v>
      </c>
      <c r="O395" t="s">
        <v>28</v>
      </c>
      <c r="P395">
        <v>8.56</v>
      </c>
      <c r="Q395">
        <v>1.6910000000000001</v>
      </c>
      <c r="R395">
        <v>0.107</v>
      </c>
      <c r="S395">
        <v>25</v>
      </c>
      <c r="T395" t="s">
        <v>29</v>
      </c>
      <c r="U395" t="s">
        <v>24</v>
      </c>
      <c r="V395" t="s">
        <v>24</v>
      </c>
    </row>
    <row r="396" spans="1:22" x14ac:dyDescent="0.35">
      <c r="A396" t="s">
        <v>1454</v>
      </c>
      <c r="B396">
        <v>25.537600000000001</v>
      </c>
      <c r="C396">
        <v>95.385099999999994</v>
      </c>
      <c r="D396">
        <v>121.53700000000001</v>
      </c>
      <c r="E396">
        <v>4.3</v>
      </c>
      <c r="F396" t="s">
        <v>23</v>
      </c>
      <c r="G396">
        <v>35</v>
      </c>
      <c r="H396">
        <v>112</v>
      </c>
      <c r="I396">
        <v>4.3330000000000002</v>
      </c>
      <c r="J396">
        <v>0.68</v>
      </c>
      <c r="K396" t="s">
        <v>24</v>
      </c>
      <c r="L396" t="s">
        <v>1455</v>
      </c>
      <c r="M396" t="s">
        <v>1456</v>
      </c>
      <c r="N396" t="s">
        <v>1457</v>
      </c>
      <c r="O396" t="s">
        <v>28</v>
      </c>
      <c r="P396">
        <v>7.59</v>
      </c>
      <c r="Q396">
        <v>7.4340000000000002</v>
      </c>
      <c r="R396">
        <v>0.108</v>
      </c>
      <c r="S396">
        <v>26</v>
      </c>
      <c r="T396" t="s">
        <v>29</v>
      </c>
      <c r="U396" t="s">
        <v>24</v>
      </c>
      <c r="V396" t="s">
        <v>24</v>
      </c>
    </row>
    <row r="397" spans="1:22" x14ac:dyDescent="0.35">
      <c r="A397" t="s">
        <v>1458</v>
      </c>
      <c r="B397">
        <v>36.366500000000002</v>
      </c>
      <c r="C397">
        <v>71.080600000000004</v>
      </c>
      <c r="D397">
        <v>115.51600000000001</v>
      </c>
      <c r="E397">
        <v>4.0999999999999996</v>
      </c>
      <c r="F397" t="s">
        <v>23</v>
      </c>
      <c r="G397">
        <v>38</v>
      </c>
      <c r="H397">
        <v>166</v>
      </c>
      <c r="I397">
        <v>2.242</v>
      </c>
      <c r="J397">
        <v>1.1000000000000001</v>
      </c>
      <c r="K397" t="s">
        <v>24</v>
      </c>
      <c r="L397" t="s">
        <v>1459</v>
      </c>
      <c r="M397" t="s">
        <v>1460</v>
      </c>
      <c r="N397" t="s">
        <v>1461</v>
      </c>
      <c r="O397" t="s">
        <v>28</v>
      </c>
      <c r="P397">
        <v>8.39</v>
      </c>
      <c r="Q397">
        <v>11.704000000000001</v>
      </c>
      <c r="R397">
        <v>0.14499999999999999</v>
      </c>
      <c r="S397">
        <v>13</v>
      </c>
      <c r="T397" t="s">
        <v>29</v>
      </c>
      <c r="U397" t="s">
        <v>24</v>
      </c>
      <c r="V397" t="s">
        <v>24</v>
      </c>
    </row>
    <row r="398" spans="1:22" x14ac:dyDescent="0.35">
      <c r="A398" t="s">
        <v>1462</v>
      </c>
      <c r="B398">
        <v>28.673500000000001</v>
      </c>
      <c r="C398">
        <v>76.688900000000004</v>
      </c>
      <c r="D398">
        <v>10</v>
      </c>
      <c r="E398">
        <v>4.5</v>
      </c>
      <c r="F398" t="s">
        <v>23</v>
      </c>
      <c r="G398">
        <v>75</v>
      </c>
      <c r="H398">
        <v>101</v>
      </c>
      <c r="I398">
        <v>7.6269999999999998</v>
      </c>
      <c r="J398">
        <v>0.77</v>
      </c>
      <c r="K398" t="s">
        <v>24</v>
      </c>
      <c r="L398" t="s">
        <v>1463</v>
      </c>
      <c r="M398" t="s">
        <v>1464</v>
      </c>
      <c r="N398" t="s">
        <v>1465</v>
      </c>
      <c r="O398" t="s">
        <v>28</v>
      </c>
      <c r="P398">
        <v>9.86</v>
      </c>
      <c r="Q398">
        <v>1.8939999999999999</v>
      </c>
      <c r="R398">
        <v>6.9000000000000006E-2</v>
      </c>
      <c r="S398">
        <v>62</v>
      </c>
      <c r="T398" t="s">
        <v>29</v>
      </c>
      <c r="U398" t="s">
        <v>24</v>
      </c>
      <c r="V398" t="s">
        <v>24</v>
      </c>
    </row>
    <row r="399" spans="1:22" x14ac:dyDescent="0.35">
      <c r="A399" t="s">
        <v>1466</v>
      </c>
      <c r="B399">
        <v>28.241399999999999</v>
      </c>
      <c r="C399">
        <v>65.5886</v>
      </c>
      <c r="D399">
        <v>10</v>
      </c>
      <c r="E399">
        <v>4.2</v>
      </c>
      <c r="F399" t="s">
        <v>23</v>
      </c>
      <c r="G399">
        <v>34</v>
      </c>
      <c r="H399">
        <v>177</v>
      </c>
      <c r="I399">
        <v>9.0169999999999995</v>
      </c>
      <c r="J399">
        <v>0.64</v>
      </c>
      <c r="K399" t="s">
        <v>24</v>
      </c>
      <c r="L399" t="s">
        <v>1467</v>
      </c>
      <c r="M399" t="s">
        <v>1468</v>
      </c>
      <c r="N399" t="s">
        <v>1469</v>
      </c>
      <c r="O399" t="s">
        <v>28</v>
      </c>
      <c r="P399">
        <v>7.54</v>
      </c>
      <c r="Q399">
        <v>1.9550000000000001</v>
      </c>
      <c r="R399">
        <v>0.105</v>
      </c>
      <c r="S399">
        <v>25</v>
      </c>
      <c r="T399" t="s">
        <v>29</v>
      </c>
      <c r="U399" t="s">
        <v>24</v>
      </c>
      <c r="V399" t="s">
        <v>24</v>
      </c>
    </row>
    <row r="400" spans="1:22" x14ac:dyDescent="0.35">
      <c r="A400" t="s">
        <v>1470</v>
      </c>
      <c r="B400">
        <v>30.0261</v>
      </c>
      <c r="C400">
        <v>69.867400000000004</v>
      </c>
      <c r="D400">
        <v>10</v>
      </c>
      <c r="E400">
        <v>4.3</v>
      </c>
      <c r="F400" t="s">
        <v>23</v>
      </c>
      <c r="G400">
        <v>49</v>
      </c>
      <c r="H400">
        <v>138</v>
      </c>
      <c r="I400">
        <v>4.5190000000000001</v>
      </c>
      <c r="J400">
        <v>1.1299999999999999</v>
      </c>
      <c r="K400" t="s">
        <v>24</v>
      </c>
      <c r="L400" t="s">
        <v>1471</v>
      </c>
      <c r="M400" t="s">
        <v>1472</v>
      </c>
      <c r="N400" t="s">
        <v>1473</v>
      </c>
      <c r="O400" t="s">
        <v>28</v>
      </c>
      <c r="P400">
        <v>10.43</v>
      </c>
      <c r="Q400">
        <v>1.9279999999999999</v>
      </c>
      <c r="R400">
        <v>0.104</v>
      </c>
      <c r="S400">
        <v>26</v>
      </c>
      <c r="T400" t="s">
        <v>29</v>
      </c>
      <c r="U400" t="s">
        <v>24</v>
      </c>
      <c r="V400" t="s">
        <v>24</v>
      </c>
    </row>
    <row r="401" spans="1:22" x14ac:dyDescent="0.35">
      <c r="A401" t="s">
        <v>1474</v>
      </c>
      <c r="B401">
        <v>33.417999999999999</v>
      </c>
      <c r="C401">
        <v>81.685000000000002</v>
      </c>
      <c r="D401">
        <v>10</v>
      </c>
      <c r="E401">
        <v>4.5</v>
      </c>
      <c r="F401" t="s">
        <v>23</v>
      </c>
      <c r="G401">
        <v>64</v>
      </c>
      <c r="H401">
        <v>112</v>
      </c>
      <c r="I401">
        <v>6.3979999999999997</v>
      </c>
      <c r="J401">
        <v>1</v>
      </c>
      <c r="K401" t="s">
        <v>24</v>
      </c>
      <c r="L401" t="s">
        <v>1475</v>
      </c>
      <c r="M401" t="s">
        <v>1476</v>
      </c>
      <c r="N401" t="s">
        <v>52</v>
      </c>
      <c r="O401" t="s">
        <v>28</v>
      </c>
      <c r="P401">
        <v>8.64</v>
      </c>
      <c r="Q401">
        <v>1.8939999999999999</v>
      </c>
      <c r="R401">
        <v>7.4999999999999997E-2</v>
      </c>
      <c r="S401">
        <v>52</v>
      </c>
      <c r="T401" t="s">
        <v>29</v>
      </c>
      <c r="U401" t="s">
        <v>24</v>
      </c>
      <c r="V401" t="s">
        <v>24</v>
      </c>
    </row>
    <row r="402" spans="1:22" x14ac:dyDescent="0.35">
      <c r="A402" t="s">
        <v>1477</v>
      </c>
      <c r="B402">
        <v>2.5520999999999998</v>
      </c>
      <c r="C402">
        <v>67.763000000000005</v>
      </c>
      <c r="D402">
        <v>10</v>
      </c>
      <c r="E402">
        <v>4.3</v>
      </c>
      <c r="F402" t="s">
        <v>23</v>
      </c>
      <c r="G402">
        <v>14</v>
      </c>
      <c r="H402">
        <v>235</v>
      </c>
      <c r="I402">
        <v>5.6150000000000002</v>
      </c>
      <c r="J402">
        <v>1.23</v>
      </c>
      <c r="K402" t="s">
        <v>24</v>
      </c>
      <c r="L402" t="s">
        <v>1478</v>
      </c>
      <c r="M402" t="s">
        <v>1479</v>
      </c>
      <c r="N402" t="s">
        <v>478</v>
      </c>
      <c r="O402" t="s">
        <v>28</v>
      </c>
      <c r="P402">
        <v>10.5</v>
      </c>
      <c r="Q402">
        <v>2.008</v>
      </c>
      <c r="R402">
        <v>0.154</v>
      </c>
      <c r="S402">
        <v>14</v>
      </c>
      <c r="T402" t="s">
        <v>29</v>
      </c>
      <c r="U402" t="s">
        <v>24</v>
      </c>
      <c r="V402" t="s">
        <v>24</v>
      </c>
    </row>
    <row r="403" spans="1:22" x14ac:dyDescent="0.35">
      <c r="A403" t="s">
        <v>1480</v>
      </c>
      <c r="B403">
        <v>26.581199999999999</v>
      </c>
      <c r="C403">
        <v>93.288399999999996</v>
      </c>
      <c r="D403">
        <v>10</v>
      </c>
      <c r="E403">
        <v>4.2</v>
      </c>
      <c r="F403" t="s">
        <v>23</v>
      </c>
      <c r="G403">
        <v>40</v>
      </c>
      <c r="H403">
        <v>94</v>
      </c>
      <c r="I403">
        <v>3.649</v>
      </c>
      <c r="J403">
        <v>1.2</v>
      </c>
      <c r="K403" t="s">
        <v>24</v>
      </c>
      <c r="L403" t="s">
        <v>1481</v>
      </c>
      <c r="M403" t="s">
        <v>1482</v>
      </c>
      <c r="N403" t="s">
        <v>1483</v>
      </c>
      <c r="O403" t="s">
        <v>28</v>
      </c>
      <c r="P403">
        <v>10.89</v>
      </c>
      <c r="Q403">
        <v>1.9259999999999999</v>
      </c>
      <c r="R403">
        <v>0.1</v>
      </c>
      <c r="S403">
        <v>28</v>
      </c>
      <c r="T403" t="s">
        <v>29</v>
      </c>
      <c r="U403" t="s">
        <v>24</v>
      </c>
      <c r="V403" t="s">
        <v>24</v>
      </c>
    </row>
    <row r="404" spans="1:22" x14ac:dyDescent="0.35">
      <c r="A404" t="s">
        <v>1484</v>
      </c>
      <c r="B404">
        <v>9.0574999999999992</v>
      </c>
      <c r="C404">
        <v>93.735799999999998</v>
      </c>
      <c r="D404">
        <v>10</v>
      </c>
      <c r="E404">
        <v>4.3</v>
      </c>
      <c r="F404" t="s">
        <v>23</v>
      </c>
      <c r="G404">
        <v>23</v>
      </c>
      <c r="H404">
        <v>179</v>
      </c>
      <c r="I404">
        <v>5.8150000000000004</v>
      </c>
      <c r="J404">
        <v>1.0900000000000001</v>
      </c>
      <c r="K404" t="s">
        <v>24</v>
      </c>
      <c r="L404" t="s">
        <v>1485</v>
      </c>
      <c r="M404" t="s">
        <v>1482</v>
      </c>
      <c r="N404" t="s">
        <v>402</v>
      </c>
      <c r="O404" t="s">
        <v>28</v>
      </c>
      <c r="P404">
        <v>9.0299999999999994</v>
      </c>
      <c r="Q404">
        <v>1.8680000000000001</v>
      </c>
      <c r="R404">
        <v>0.154</v>
      </c>
      <c r="S404">
        <v>13</v>
      </c>
      <c r="T404" t="s">
        <v>29</v>
      </c>
      <c r="U404" t="s">
        <v>24</v>
      </c>
      <c r="V404" t="s">
        <v>24</v>
      </c>
    </row>
    <row r="405" spans="1:22" x14ac:dyDescent="0.35">
      <c r="A405" t="s">
        <v>1486</v>
      </c>
      <c r="B405">
        <v>9.2376000000000005</v>
      </c>
      <c r="C405">
        <v>93.781099999999995</v>
      </c>
      <c r="D405">
        <v>10</v>
      </c>
      <c r="E405">
        <v>4.4000000000000004</v>
      </c>
      <c r="F405" t="s">
        <v>23</v>
      </c>
      <c r="G405">
        <v>18</v>
      </c>
      <c r="H405">
        <v>200</v>
      </c>
      <c r="I405">
        <v>5.7859999999999996</v>
      </c>
      <c r="J405">
        <v>1.07</v>
      </c>
      <c r="K405" t="s">
        <v>24</v>
      </c>
      <c r="L405" t="s">
        <v>1487</v>
      </c>
      <c r="M405" t="s">
        <v>1482</v>
      </c>
      <c r="N405" t="s">
        <v>1488</v>
      </c>
      <c r="O405" t="s">
        <v>28</v>
      </c>
      <c r="P405">
        <v>13.87</v>
      </c>
      <c r="Q405">
        <v>1.96</v>
      </c>
      <c r="R405">
        <v>0.17</v>
      </c>
      <c r="S405">
        <v>11</v>
      </c>
      <c r="T405" t="s">
        <v>29</v>
      </c>
      <c r="U405" t="s">
        <v>24</v>
      </c>
      <c r="V405" t="s">
        <v>24</v>
      </c>
    </row>
    <row r="406" spans="1:22" x14ac:dyDescent="0.35">
      <c r="A406" t="s">
        <v>1489</v>
      </c>
      <c r="B406">
        <v>9.3716000000000008</v>
      </c>
      <c r="C406">
        <v>93.974900000000005</v>
      </c>
      <c r="D406">
        <v>10</v>
      </c>
      <c r="E406">
        <v>5.0999999999999996</v>
      </c>
      <c r="F406" t="s">
        <v>23</v>
      </c>
      <c r="G406">
        <v>93</v>
      </c>
      <c r="H406">
        <v>28</v>
      </c>
      <c r="I406">
        <v>5.6120000000000001</v>
      </c>
      <c r="J406">
        <v>0.99</v>
      </c>
      <c r="K406" t="s">
        <v>24</v>
      </c>
      <c r="L406" t="s">
        <v>1490</v>
      </c>
      <c r="M406" t="s">
        <v>1491</v>
      </c>
      <c r="N406" t="s">
        <v>1242</v>
      </c>
      <c r="O406" t="s">
        <v>28</v>
      </c>
      <c r="P406">
        <v>8.7200000000000006</v>
      </c>
      <c r="Q406">
        <v>1.81</v>
      </c>
      <c r="R406">
        <v>6.4000000000000001E-2</v>
      </c>
      <c r="S406">
        <v>79</v>
      </c>
      <c r="T406" t="s">
        <v>29</v>
      </c>
      <c r="U406" t="s">
        <v>24</v>
      </c>
      <c r="V406" t="s">
        <v>24</v>
      </c>
    </row>
    <row r="407" spans="1:22" x14ac:dyDescent="0.35">
      <c r="A407" t="s">
        <v>1492</v>
      </c>
      <c r="B407">
        <v>9.3132000000000001</v>
      </c>
      <c r="C407">
        <v>93.831699999999998</v>
      </c>
      <c r="D407">
        <v>10</v>
      </c>
      <c r="E407">
        <v>4.9000000000000004</v>
      </c>
      <c r="F407" t="s">
        <v>23</v>
      </c>
      <c r="G407">
        <v>72</v>
      </c>
      <c r="H407">
        <v>107</v>
      </c>
      <c r="I407">
        <v>5.7450000000000001</v>
      </c>
      <c r="J407">
        <v>1.35</v>
      </c>
      <c r="K407" t="s">
        <v>24</v>
      </c>
      <c r="L407" t="s">
        <v>1493</v>
      </c>
      <c r="M407" t="s">
        <v>1491</v>
      </c>
      <c r="N407" t="s">
        <v>1252</v>
      </c>
      <c r="O407" t="s">
        <v>28</v>
      </c>
      <c r="P407">
        <v>8.0299999999999994</v>
      </c>
      <c r="Q407">
        <v>1.87</v>
      </c>
      <c r="R407">
        <v>7.6999999999999999E-2</v>
      </c>
      <c r="S407">
        <v>53</v>
      </c>
      <c r="T407" t="s">
        <v>29</v>
      </c>
      <c r="U407" t="s">
        <v>24</v>
      </c>
      <c r="V407" t="s">
        <v>24</v>
      </c>
    </row>
    <row r="408" spans="1:22" x14ac:dyDescent="0.35">
      <c r="A408" t="s">
        <v>1494</v>
      </c>
      <c r="B408">
        <v>1.5784</v>
      </c>
      <c r="C408">
        <v>66.8078</v>
      </c>
      <c r="D408">
        <v>10</v>
      </c>
      <c r="E408">
        <v>5</v>
      </c>
      <c r="F408" t="s">
        <v>23</v>
      </c>
      <c r="G408">
        <v>55</v>
      </c>
      <c r="H408">
        <v>65</v>
      </c>
      <c r="I408">
        <v>6.2789999999999999</v>
      </c>
      <c r="J408">
        <v>0.63</v>
      </c>
      <c r="K408" t="s">
        <v>24</v>
      </c>
      <c r="L408" t="s">
        <v>1495</v>
      </c>
      <c r="M408" t="s">
        <v>1491</v>
      </c>
      <c r="N408" t="s">
        <v>478</v>
      </c>
      <c r="O408" t="s">
        <v>28</v>
      </c>
      <c r="P408">
        <v>10.68</v>
      </c>
      <c r="Q408">
        <v>1.8480000000000001</v>
      </c>
      <c r="R408">
        <v>9.7000000000000003E-2</v>
      </c>
      <c r="S408">
        <v>38</v>
      </c>
      <c r="T408" t="s">
        <v>29</v>
      </c>
      <c r="U408" t="s">
        <v>24</v>
      </c>
      <c r="V408" t="s">
        <v>24</v>
      </c>
    </row>
    <row r="409" spans="1:22" x14ac:dyDescent="0.35">
      <c r="A409" t="s">
        <v>1496</v>
      </c>
      <c r="B409">
        <v>24.627800000000001</v>
      </c>
      <c r="C409">
        <v>94.874200000000002</v>
      </c>
      <c r="D409">
        <v>109.15</v>
      </c>
      <c r="E409">
        <v>4.4000000000000004</v>
      </c>
      <c r="F409" t="s">
        <v>23</v>
      </c>
      <c r="G409">
        <v>53</v>
      </c>
      <c r="H409">
        <v>126</v>
      </c>
      <c r="I409">
        <v>3.4060000000000001</v>
      </c>
      <c r="J409">
        <v>0.76</v>
      </c>
      <c r="K409" t="s">
        <v>24</v>
      </c>
      <c r="L409" t="s">
        <v>1497</v>
      </c>
      <c r="M409" t="s">
        <v>1491</v>
      </c>
      <c r="N409" t="s">
        <v>1498</v>
      </c>
      <c r="O409" t="s">
        <v>28</v>
      </c>
      <c r="P409">
        <v>9.67</v>
      </c>
      <c r="Q409">
        <v>8.81</v>
      </c>
      <c r="R409">
        <v>8.5000000000000006E-2</v>
      </c>
      <c r="S409">
        <v>40</v>
      </c>
      <c r="T409" t="s">
        <v>29</v>
      </c>
      <c r="U409" t="s">
        <v>24</v>
      </c>
      <c r="V409" t="s">
        <v>24</v>
      </c>
    </row>
    <row r="410" spans="1:22" x14ac:dyDescent="0.35">
      <c r="A410" t="s">
        <v>1499</v>
      </c>
      <c r="B410">
        <v>6.2369000000000003</v>
      </c>
      <c r="C410">
        <v>94.980699999999999</v>
      </c>
      <c r="D410">
        <v>10</v>
      </c>
      <c r="E410">
        <v>4.5999999999999996</v>
      </c>
      <c r="F410" t="s">
        <v>23</v>
      </c>
      <c r="G410">
        <v>52</v>
      </c>
      <c r="H410">
        <v>70</v>
      </c>
      <c r="I410">
        <v>2.198</v>
      </c>
      <c r="J410">
        <v>0.84</v>
      </c>
      <c r="K410" t="s">
        <v>24</v>
      </c>
      <c r="L410" t="s">
        <v>1500</v>
      </c>
      <c r="M410" t="s">
        <v>1501</v>
      </c>
      <c r="N410" t="s">
        <v>1502</v>
      </c>
      <c r="O410" t="s">
        <v>28</v>
      </c>
      <c r="P410">
        <v>8.17</v>
      </c>
      <c r="Q410">
        <v>1.855</v>
      </c>
      <c r="R410">
        <v>7.8E-2</v>
      </c>
      <c r="S410">
        <v>54</v>
      </c>
      <c r="T410" t="s">
        <v>29</v>
      </c>
      <c r="U410" t="s">
        <v>24</v>
      </c>
      <c r="V410" t="s">
        <v>24</v>
      </c>
    </row>
    <row r="411" spans="1:22" x14ac:dyDescent="0.35">
      <c r="A411" t="s">
        <v>1503</v>
      </c>
      <c r="B411">
        <v>6.09</v>
      </c>
      <c r="C411">
        <v>94.921099999999996</v>
      </c>
      <c r="D411">
        <v>10</v>
      </c>
      <c r="E411">
        <v>4.5</v>
      </c>
      <c r="F411" t="s">
        <v>23</v>
      </c>
      <c r="G411">
        <v>40</v>
      </c>
      <c r="H411">
        <v>107</v>
      </c>
      <c r="I411">
        <v>2.19</v>
      </c>
      <c r="J411">
        <v>0.72</v>
      </c>
      <c r="K411" t="s">
        <v>24</v>
      </c>
      <c r="L411" t="s">
        <v>1504</v>
      </c>
      <c r="M411" t="s">
        <v>1501</v>
      </c>
      <c r="N411" t="s">
        <v>1505</v>
      </c>
      <c r="O411" t="s">
        <v>28</v>
      </c>
      <c r="P411">
        <v>8.14</v>
      </c>
      <c r="Q411">
        <v>1.851</v>
      </c>
      <c r="R411">
        <v>0.106</v>
      </c>
      <c r="S411">
        <v>27</v>
      </c>
      <c r="T411" t="s">
        <v>29</v>
      </c>
      <c r="U411" t="s">
        <v>24</v>
      </c>
      <c r="V411" t="s">
        <v>24</v>
      </c>
    </row>
    <row r="412" spans="1:22" x14ac:dyDescent="0.35">
      <c r="A412" t="s">
        <v>1506</v>
      </c>
      <c r="B412">
        <v>6.1013999999999999</v>
      </c>
      <c r="C412">
        <v>94.992500000000007</v>
      </c>
      <c r="D412">
        <v>10</v>
      </c>
      <c r="E412">
        <v>4.5999999999999996</v>
      </c>
      <c r="F412" t="s">
        <v>23</v>
      </c>
      <c r="G412">
        <v>63</v>
      </c>
      <c r="H412">
        <v>65</v>
      </c>
      <c r="I412">
        <v>2.13</v>
      </c>
      <c r="J412">
        <v>0.6</v>
      </c>
      <c r="K412" t="s">
        <v>24</v>
      </c>
      <c r="L412" t="s">
        <v>1507</v>
      </c>
      <c r="M412" t="s">
        <v>1501</v>
      </c>
      <c r="N412" t="s">
        <v>1508</v>
      </c>
      <c r="O412" t="s">
        <v>28</v>
      </c>
      <c r="P412">
        <v>5.69</v>
      </c>
      <c r="Q412">
        <v>1.712</v>
      </c>
      <c r="R412">
        <v>7.6999999999999999E-2</v>
      </c>
      <c r="S412">
        <v>50</v>
      </c>
      <c r="T412" t="s">
        <v>29</v>
      </c>
      <c r="U412" t="s">
        <v>24</v>
      </c>
      <c r="V412" t="s">
        <v>24</v>
      </c>
    </row>
    <row r="413" spans="1:22" x14ac:dyDescent="0.35">
      <c r="A413" t="s">
        <v>1509</v>
      </c>
      <c r="B413">
        <v>6.1547999999999998</v>
      </c>
      <c r="C413">
        <v>95.0779</v>
      </c>
      <c r="D413">
        <v>10</v>
      </c>
      <c r="E413">
        <v>4.4000000000000004</v>
      </c>
      <c r="F413" t="s">
        <v>23</v>
      </c>
      <c r="G413">
        <v>25</v>
      </c>
      <c r="H413">
        <v>138</v>
      </c>
      <c r="I413">
        <v>2.0750000000000002</v>
      </c>
      <c r="J413">
        <v>0.39</v>
      </c>
      <c r="K413" t="s">
        <v>24</v>
      </c>
      <c r="L413" t="s">
        <v>1510</v>
      </c>
      <c r="M413" t="s">
        <v>1501</v>
      </c>
      <c r="N413" t="s">
        <v>1511</v>
      </c>
      <c r="O413" t="s">
        <v>28</v>
      </c>
      <c r="P413">
        <v>8.83</v>
      </c>
      <c r="Q413">
        <v>1.89</v>
      </c>
      <c r="R413">
        <v>0.155</v>
      </c>
      <c r="S413">
        <v>12</v>
      </c>
      <c r="T413" t="s">
        <v>29</v>
      </c>
      <c r="U413" t="s">
        <v>24</v>
      </c>
      <c r="V413" t="s">
        <v>24</v>
      </c>
    </row>
    <row r="414" spans="1:22" x14ac:dyDescent="0.35">
      <c r="A414" t="s">
        <v>1512</v>
      </c>
      <c r="B414">
        <v>6.2843999999999998</v>
      </c>
      <c r="C414">
        <v>95.088099999999997</v>
      </c>
      <c r="D414">
        <v>10</v>
      </c>
      <c r="E414">
        <v>5.5</v>
      </c>
      <c r="F414" t="s">
        <v>106</v>
      </c>
      <c r="G414">
        <v>104</v>
      </c>
      <c r="H414">
        <v>40</v>
      </c>
      <c r="I414">
        <v>2.1259999999999999</v>
      </c>
      <c r="J414">
        <v>0.93</v>
      </c>
      <c r="K414" t="s">
        <v>24</v>
      </c>
      <c r="L414" t="s">
        <v>1513</v>
      </c>
      <c r="M414" t="s">
        <v>1501</v>
      </c>
      <c r="N414" t="s">
        <v>1514</v>
      </c>
      <c r="O414" t="s">
        <v>28</v>
      </c>
      <c r="P414">
        <v>8</v>
      </c>
      <c r="Q414">
        <v>1.821</v>
      </c>
      <c r="R414">
        <v>6.0999999999999999E-2</v>
      </c>
      <c r="S414">
        <v>26</v>
      </c>
      <c r="T414" t="s">
        <v>29</v>
      </c>
      <c r="U414" t="s">
        <v>24</v>
      </c>
      <c r="V414" t="s">
        <v>24</v>
      </c>
    </row>
    <row r="415" spans="1:22" x14ac:dyDescent="0.35">
      <c r="A415" t="s">
        <v>1515</v>
      </c>
      <c r="B415">
        <v>36.838700000000003</v>
      </c>
      <c r="C415">
        <v>71.069000000000003</v>
      </c>
      <c r="D415">
        <v>213.32400000000001</v>
      </c>
      <c r="E415">
        <v>4</v>
      </c>
      <c r="F415" t="s">
        <v>23</v>
      </c>
      <c r="G415">
        <v>33</v>
      </c>
      <c r="H415">
        <v>156</v>
      </c>
      <c r="I415">
        <v>1.8520000000000001</v>
      </c>
      <c r="J415">
        <v>0.56999999999999995</v>
      </c>
      <c r="K415" t="s">
        <v>24</v>
      </c>
      <c r="L415" t="s">
        <v>1516</v>
      </c>
      <c r="M415" t="s">
        <v>1517</v>
      </c>
      <c r="N415" t="s">
        <v>1518</v>
      </c>
      <c r="O415" t="s">
        <v>28</v>
      </c>
      <c r="P415">
        <v>5.37</v>
      </c>
      <c r="Q415">
        <v>8.4109999999999996</v>
      </c>
      <c r="R415">
        <v>0.17199999999999999</v>
      </c>
      <c r="S415">
        <v>9</v>
      </c>
      <c r="T415" t="s">
        <v>29</v>
      </c>
      <c r="U415" t="s">
        <v>24</v>
      </c>
      <c r="V415" t="s">
        <v>24</v>
      </c>
    </row>
    <row r="416" spans="1:22" x14ac:dyDescent="0.35">
      <c r="A416" t="s">
        <v>1519</v>
      </c>
      <c r="B416">
        <v>6.4654999999999996</v>
      </c>
      <c r="C416">
        <v>62.170099999999998</v>
      </c>
      <c r="D416">
        <v>10</v>
      </c>
      <c r="E416">
        <v>4.4000000000000004</v>
      </c>
      <c r="F416" t="s">
        <v>23</v>
      </c>
      <c r="G416">
        <v>26</v>
      </c>
      <c r="H416">
        <v>112</v>
      </c>
      <c r="I416">
        <v>35.679000000000002</v>
      </c>
      <c r="J416">
        <v>0.79</v>
      </c>
      <c r="K416" t="s">
        <v>24</v>
      </c>
      <c r="L416" t="s">
        <v>1520</v>
      </c>
      <c r="M416" t="s">
        <v>1521</v>
      </c>
      <c r="N416" t="s">
        <v>478</v>
      </c>
      <c r="O416" t="s">
        <v>28</v>
      </c>
      <c r="P416">
        <v>14.15</v>
      </c>
      <c r="Q416">
        <v>1.9179999999999999</v>
      </c>
      <c r="R416">
        <v>0.12</v>
      </c>
      <c r="S416">
        <v>22</v>
      </c>
      <c r="T416" t="s">
        <v>29</v>
      </c>
      <c r="U416" t="s">
        <v>24</v>
      </c>
      <c r="V416" t="s">
        <v>24</v>
      </c>
    </row>
    <row r="417" spans="1:22" x14ac:dyDescent="0.35">
      <c r="A417" t="s">
        <v>1522</v>
      </c>
      <c r="B417">
        <v>5.9398</v>
      </c>
      <c r="C417">
        <v>94.920299999999997</v>
      </c>
      <c r="D417">
        <v>10</v>
      </c>
      <c r="E417">
        <v>4.7</v>
      </c>
      <c r="F417" t="s">
        <v>23</v>
      </c>
      <c r="G417">
        <v>46</v>
      </c>
      <c r="H417">
        <v>138</v>
      </c>
      <c r="I417">
        <v>2.137</v>
      </c>
      <c r="J417">
        <v>0.78</v>
      </c>
      <c r="K417" t="s">
        <v>24</v>
      </c>
      <c r="L417" t="s">
        <v>1523</v>
      </c>
      <c r="M417" t="s">
        <v>1521</v>
      </c>
      <c r="N417" t="s">
        <v>1524</v>
      </c>
      <c r="O417" t="s">
        <v>28</v>
      </c>
      <c r="P417">
        <v>9.5</v>
      </c>
      <c r="Q417">
        <v>1.8859999999999999</v>
      </c>
      <c r="R417">
        <v>9.4E-2</v>
      </c>
      <c r="S417">
        <v>34</v>
      </c>
      <c r="T417" t="s">
        <v>29</v>
      </c>
      <c r="U417" t="s">
        <v>24</v>
      </c>
      <c r="V417" t="s">
        <v>24</v>
      </c>
    </row>
    <row r="418" spans="1:22" x14ac:dyDescent="0.35">
      <c r="A418" t="s">
        <v>1525</v>
      </c>
      <c r="B418">
        <v>5.9555999999999996</v>
      </c>
      <c r="C418">
        <v>94.969700000000003</v>
      </c>
      <c r="D418">
        <v>10</v>
      </c>
      <c r="E418">
        <v>4.7</v>
      </c>
      <c r="F418" t="s">
        <v>23</v>
      </c>
      <c r="G418">
        <v>36</v>
      </c>
      <c r="H418">
        <v>84</v>
      </c>
      <c r="I418">
        <v>5.2910000000000004</v>
      </c>
      <c r="J418">
        <v>0.9</v>
      </c>
      <c r="K418" t="s">
        <v>24</v>
      </c>
      <c r="L418" t="s">
        <v>1526</v>
      </c>
      <c r="M418" t="s">
        <v>1521</v>
      </c>
      <c r="N418" t="s">
        <v>1527</v>
      </c>
      <c r="O418" t="s">
        <v>28</v>
      </c>
      <c r="P418">
        <v>8.86</v>
      </c>
      <c r="Q418">
        <v>1.887</v>
      </c>
      <c r="R418">
        <v>0.114</v>
      </c>
      <c r="S418">
        <v>23</v>
      </c>
      <c r="T418" t="s">
        <v>29</v>
      </c>
      <c r="U418" t="s">
        <v>24</v>
      </c>
      <c r="V418" t="s">
        <v>24</v>
      </c>
    </row>
    <row r="419" spans="1:22" x14ac:dyDescent="0.35">
      <c r="A419" t="s">
        <v>1528</v>
      </c>
      <c r="B419">
        <v>6.12</v>
      </c>
      <c r="C419">
        <v>94.896100000000004</v>
      </c>
      <c r="D419">
        <v>10</v>
      </c>
      <c r="E419">
        <v>4.5999999999999996</v>
      </c>
      <c r="F419" t="s">
        <v>23</v>
      </c>
      <c r="G419">
        <v>47</v>
      </c>
      <c r="H419">
        <v>72</v>
      </c>
      <c r="I419">
        <v>2.2250000000000001</v>
      </c>
      <c r="J419">
        <v>0.86</v>
      </c>
      <c r="K419" t="s">
        <v>24</v>
      </c>
      <c r="L419" t="s">
        <v>1529</v>
      </c>
      <c r="M419" t="s">
        <v>1521</v>
      </c>
      <c r="N419" t="s">
        <v>1530</v>
      </c>
      <c r="O419" t="s">
        <v>28</v>
      </c>
      <c r="P419">
        <v>9.5500000000000007</v>
      </c>
      <c r="Q419">
        <v>1.8779999999999999</v>
      </c>
      <c r="R419">
        <v>9.5000000000000001E-2</v>
      </c>
      <c r="S419">
        <v>33</v>
      </c>
      <c r="T419" t="s">
        <v>29</v>
      </c>
      <c r="U419" t="s">
        <v>24</v>
      </c>
      <c r="V419" t="s">
        <v>24</v>
      </c>
    </row>
    <row r="420" spans="1:22" x14ac:dyDescent="0.35">
      <c r="A420" t="s">
        <v>1531</v>
      </c>
      <c r="B420">
        <v>6.0834999999999999</v>
      </c>
      <c r="C420">
        <v>94.987399999999994</v>
      </c>
      <c r="D420">
        <v>10</v>
      </c>
      <c r="E420">
        <v>5.2</v>
      </c>
      <c r="F420" t="s">
        <v>106</v>
      </c>
      <c r="G420">
        <v>90</v>
      </c>
      <c r="H420">
        <v>62</v>
      </c>
      <c r="I420">
        <v>2.1269999999999998</v>
      </c>
      <c r="J420">
        <v>0.77</v>
      </c>
      <c r="K420" t="s">
        <v>24</v>
      </c>
      <c r="L420" t="s">
        <v>1532</v>
      </c>
      <c r="M420" t="s">
        <v>1521</v>
      </c>
      <c r="N420" t="s">
        <v>1508</v>
      </c>
      <c r="O420" t="s">
        <v>28</v>
      </c>
      <c r="P420">
        <v>7.46</v>
      </c>
      <c r="Q420">
        <v>1.843</v>
      </c>
      <c r="R420">
        <v>0.11</v>
      </c>
      <c r="S420">
        <v>8</v>
      </c>
      <c r="T420" t="s">
        <v>29</v>
      </c>
      <c r="U420" t="s">
        <v>24</v>
      </c>
      <c r="V420" t="s">
        <v>24</v>
      </c>
    </row>
    <row r="421" spans="1:22" x14ac:dyDescent="0.35">
      <c r="A421" t="s">
        <v>1533</v>
      </c>
      <c r="B421">
        <v>9.4541000000000004</v>
      </c>
      <c r="C421">
        <v>93.927199999999999</v>
      </c>
      <c r="D421">
        <v>10</v>
      </c>
      <c r="E421">
        <v>4.5999999999999996</v>
      </c>
      <c r="F421" t="s">
        <v>23</v>
      </c>
      <c r="G421">
        <v>47</v>
      </c>
      <c r="H421">
        <v>110</v>
      </c>
      <c r="I421">
        <v>5.67</v>
      </c>
      <c r="J421">
        <v>0.69</v>
      </c>
      <c r="K421" t="s">
        <v>24</v>
      </c>
      <c r="L421" t="s">
        <v>1534</v>
      </c>
      <c r="M421" t="s">
        <v>1521</v>
      </c>
      <c r="N421" t="s">
        <v>1269</v>
      </c>
      <c r="O421" t="s">
        <v>28</v>
      </c>
      <c r="P421">
        <v>10.86</v>
      </c>
      <c r="Q421">
        <v>1.9</v>
      </c>
      <c r="R421">
        <v>8.1000000000000003E-2</v>
      </c>
      <c r="S421">
        <v>45</v>
      </c>
      <c r="T421" t="s">
        <v>29</v>
      </c>
      <c r="U421" t="s">
        <v>24</v>
      </c>
      <c r="V421" t="s">
        <v>24</v>
      </c>
    </row>
    <row r="422" spans="1:22" x14ac:dyDescent="0.35">
      <c r="A422" t="s">
        <v>1535</v>
      </c>
      <c r="B422">
        <v>5.8287000000000004</v>
      </c>
      <c r="C422">
        <v>61.471600000000002</v>
      </c>
      <c r="D422">
        <v>10</v>
      </c>
      <c r="E422">
        <v>5</v>
      </c>
      <c r="F422" t="s">
        <v>23</v>
      </c>
      <c r="G422">
        <v>142</v>
      </c>
      <c r="H422">
        <v>44</v>
      </c>
      <c r="I422">
        <v>12.664</v>
      </c>
      <c r="J422">
        <v>0.55000000000000004</v>
      </c>
      <c r="K422" t="s">
        <v>24</v>
      </c>
      <c r="L422" t="s">
        <v>1536</v>
      </c>
      <c r="M422" t="s">
        <v>1537</v>
      </c>
      <c r="N422" t="s">
        <v>478</v>
      </c>
      <c r="O422" t="s">
        <v>28</v>
      </c>
      <c r="P422">
        <v>9.57</v>
      </c>
      <c r="Q422">
        <v>1.825</v>
      </c>
      <c r="R422">
        <v>4.9000000000000002E-2</v>
      </c>
      <c r="S422">
        <v>132</v>
      </c>
      <c r="T422" t="s">
        <v>29</v>
      </c>
      <c r="U422" t="s">
        <v>24</v>
      </c>
      <c r="V422" t="s">
        <v>24</v>
      </c>
    </row>
    <row r="423" spans="1:22" x14ac:dyDescent="0.35">
      <c r="A423" t="s">
        <v>1538</v>
      </c>
      <c r="B423">
        <v>5.8234000000000004</v>
      </c>
      <c r="C423">
        <v>61.516500000000001</v>
      </c>
      <c r="D423">
        <v>10</v>
      </c>
      <c r="E423">
        <v>4.7</v>
      </c>
      <c r="F423" t="s">
        <v>23</v>
      </c>
      <c r="G423">
        <v>54</v>
      </c>
      <c r="H423">
        <v>67</v>
      </c>
      <c r="I423">
        <v>23.396999999999998</v>
      </c>
      <c r="J423">
        <v>1.07</v>
      </c>
      <c r="K423" t="s">
        <v>24</v>
      </c>
      <c r="L423" t="s">
        <v>1539</v>
      </c>
      <c r="M423" t="s">
        <v>1537</v>
      </c>
      <c r="N423" t="s">
        <v>478</v>
      </c>
      <c r="O423" t="s">
        <v>28</v>
      </c>
      <c r="P423">
        <v>9.92</v>
      </c>
      <c r="Q423">
        <v>1.8169999999999999</v>
      </c>
      <c r="R423">
        <v>7.3999999999999996E-2</v>
      </c>
      <c r="S423">
        <v>55</v>
      </c>
      <c r="T423" t="s">
        <v>29</v>
      </c>
      <c r="U423" t="s">
        <v>24</v>
      </c>
      <c r="V423" t="s">
        <v>24</v>
      </c>
    </row>
    <row r="424" spans="1:22" x14ac:dyDescent="0.35">
      <c r="A424" t="s">
        <v>1540</v>
      </c>
      <c r="B424">
        <v>9.2360000000000007</v>
      </c>
      <c r="C424">
        <v>93.840999999999994</v>
      </c>
      <c r="D424">
        <v>10</v>
      </c>
      <c r="E424">
        <v>4.7</v>
      </c>
      <c r="F424" t="s">
        <v>23</v>
      </c>
      <c r="G424">
        <v>61</v>
      </c>
      <c r="H424">
        <v>70</v>
      </c>
      <c r="I424">
        <v>5.0339999999999998</v>
      </c>
      <c r="J424">
        <v>0.66</v>
      </c>
      <c r="K424" t="s">
        <v>24</v>
      </c>
      <c r="L424" t="s">
        <v>1541</v>
      </c>
      <c r="M424" t="s">
        <v>1537</v>
      </c>
      <c r="N424" t="s">
        <v>1542</v>
      </c>
      <c r="O424" t="s">
        <v>28</v>
      </c>
      <c r="P424">
        <v>9</v>
      </c>
      <c r="Q424">
        <v>1.8839999999999999</v>
      </c>
      <c r="R424">
        <v>6.9000000000000006E-2</v>
      </c>
      <c r="S424">
        <v>63</v>
      </c>
      <c r="T424" t="s">
        <v>29</v>
      </c>
      <c r="U424" t="s">
        <v>24</v>
      </c>
      <c r="V424" t="s">
        <v>24</v>
      </c>
    </row>
    <row r="425" spans="1:22" x14ac:dyDescent="0.35">
      <c r="A425" t="s">
        <v>1543</v>
      </c>
      <c r="B425">
        <v>5.5716000000000001</v>
      </c>
      <c r="C425">
        <v>61.312800000000003</v>
      </c>
      <c r="D425">
        <v>10</v>
      </c>
      <c r="E425">
        <v>4.4000000000000004</v>
      </c>
      <c r="F425" t="s">
        <v>23</v>
      </c>
      <c r="G425">
        <v>27</v>
      </c>
      <c r="H425">
        <v>139</v>
      </c>
      <c r="I425">
        <v>23.462</v>
      </c>
      <c r="J425">
        <v>0.78</v>
      </c>
      <c r="K425" t="s">
        <v>24</v>
      </c>
      <c r="L425" t="s">
        <v>1544</v>
      </c>
      <c r="M425" t="s">
        <v>1537</v>
      </c>
      <c r="N425" t="s">
        <v>478</v>
      </c>
      <c r="O425" t="s">
        <v>28</v>
      </c>
      <c r="P425">
        <v>15.29</v>
      </c>
      <c r="Q425">
        <v>1.944</v>
      </c>
      <c r="R425">
        <v>0.123</v>
      </c>
      <c r="S425">
        <v>19</v>
      </c>
      <c r="T425" t="s">
        <v>29</v>
      </c>
      <c r="U425" t="s">
        <v>24</v>
      </c>
      <c r="V425" t="s">
        <v>24</v>
      </c>
    </row>
    <row r="426" spans="1:22" x14ac:dyDescent="0.35">
      <c r="A426" t="s">
        <v>1545</v>
      </c>
      <c r="B426">
        <v>5.7178000000000004</v>
      </c>
      <c r="C426">
        <v>61.682699999999997</v>
      </c>
      <c r="D426">
        <v>10</v>
      </c>
      <c r="E426">
        <v>4.5999999999999996</v>
      </c>
      <c r="F426" t="s">
        <v>23</v>
      </c>
      <c r="G426">
        <v>50</v>
      </c>
      <c r="H426">
        <v>76</v>
      </c>
      <c r="I426">
        <v>12.427</v>
      </c>
      <c r="J426">
        <v>0.55000000000000004</v>
      </c>
      <c r="K426" t="s">
        <v>24</v>
      </c>
      <c r="L426" t="s">
        <v>1546</v>
      </c>
      <c r="M426" t="s">
        <v>1537</v>
      </c>
      <c r="N426" t="s">
        <v>478</v>
      </c>
      <c r="O426" t="s">
        <v>28</v>
      </c>
      <c r="P426">
        <v>11.75</v>
      </c>
      <c r="Q426">
        <v>1.909</v>
      </c>
      <c r="R426">
        <v>8.5999999999999993E-2</v>
      </c>
      <c r="S426">
        <v>41</v>
      </c>
      <c r="T426" t="s">
        <v>29</v>
      </c>
      <c r="U426" t="s">
        <v>24</v>
      </c>
      <c r="V426" t="s">
        <v>24</v>
      </c>
    </row>
    <row r="427" spans="1:22" x14ac:dyDescent="0.35">
      <c r="A427" t="s">
        <v>1547</v>
      </c>
      <c r="B427">
        <v>5.7018000000000004</v>
      </c>
      <c r="C427">
        <v>61.555700000000002</v>
      </c>
      <c r="D427">
        <v>10</v>
      </c>
      <c r="E427">
        <v>4.4000000000000004</v>
      </c>
      <c r="F427" t="s">
        <v>23</v>
      </c>
      <c r="G427">
        <v>27</v>
      </c>
      <c r="H427">
        <v>107</v>
      </c>
      <c r="I427">
        <v>23.515000000000001</v>
      </c>
      <c r="J427">
        <v>0.75</v>
      </c>
      <c r="K427" t="s">
        <v>24</v>
      </c>
      <c r="L427" t="s">
        <v>1548</v>
      </c>
      <c r="M427" t="s">
        <v>1537</v>
      </c>
      <c r="N427" t="s">
        <v>478</v>
      </c>
      <c r="O427" t="s">
        <v>28</v>
      </c>
      <c r="P427">
        <v>14.86</v>
      </c>
      <c r="Q427">
        <v>1.93</v>
      </c>
      <c r="R427">
        <v>0.13</v>
      </c>
      <c r="S427">
        <v>19</v>
      </c>
      <c r="T427" t="s">
        <v>29</v>
      </c>
      <c r="U427" t="s">
        <v>24</v>
      </c>
      <c r="V427" t="s">
        <v>24</v>
      </c>
    </row>
    <row r="428" spans="1:22" x14ac:dyDescent="0.35">
      <c r="A428" t="s">
        <v>1549</v>
      </c>
      <c r="B428">
        <v>36.678899999999999</v>
      </c>
      <c r="C428">
        <v>71.388400000000004</v>
      </c>
      <c r="D428">
        <v>155.62200000000001</v>
      </c>
      <c r="E428">
        <v>4.3</v>
      </c>
      <c r="F428" t="s">
        <v>23</v>
      </c>
      <c r="G428">
        <v>44</v>
      </c>
      <c r="H428">
        <v>165</v>
      </c>
      <c r="I428">
        <v>1.85</v>
      </c>
      <c r="J428">
        <v>0.53</v>
      </c>
      <c r="K428" t="s">
        <v>24</v>
      </c>
      <c r="L428" t="s">
        <v>1550</v>
      </c>
      <c r="M428" t="s">
        <v>1537</v>
      </c>
      <c r="N428" t="s">
        <v>1551</v>
      </c>
      <c r="O428" t="s">
        <v>28</v>
      </c>
      <c r="P428">
        <v>8.83</v>
      </c>
      <c r="Q428">
        <v>9.8049999999999997</v>
      </c>
      <c r="R428">
        <v>0.09</v>
      </c>
      <c r="S428">
        <v>35</v>
      </c>
      <c r="T428" t="s">
        <v>29</v>
      </c>
      <c r="U428" t="s">
        <v>24</v>
      </c>
      <c r="V428" t="s">
        <v>24</v>
      </c>
    </row>
    <row r="429" spans="1:22" x14ac:dyDescent="0.35">
      <c r="A429" t="s">
        <v>1552</v>
      </c>
      <c r="B429">
        <v>4.7975000000000003</v>
      </c>
      <c r="C429">
        <v>94.726799999999997</v>
      </c>
      <c r="D429">
        <v>39.582999999999998</v>
      </c>
      <c r="E429">
        <v>4.5999999999999996</v>
      </c>
      <c r="F429" t="s">
        <v>23</v>
      </c>
      <c r="G429">
        <v>81</v>
      </c>
      <c r="H429">
        <v>65</v>
      </c>
      <c r="I429">
        <v>2.2530000000000001</v>
      </c>
      <c r="J429">
        <v>0.56999999999999995</v>
      </c>
      <c r="K429" t="s">
        <v>24</v>
      </c>
      <c r="L429" t="s">
        <v>1553</v>
      </c>
      <c r="M429" t="s">
        <v>1554</v>
      </c>
      <c r="N429" t="s">
        <v>1555</v>
      </c>
      <c r="O429" t="s">
        <v>28</v>
      </c>
      <c r="P429">
        <v>8.64</v>
      </c>
      <c r="Q429">
        <v>7.0090000000000003</v>
      </c>
      <c r="R429">
        <v>7.0999999999999994E-2</v>
      </c>
      <c r="S429">
        <v>59</v>
      </c>
      <c r="T429" t="s">
        <v>29</v>
      </c>
      <c r="U429" t="s">
        <v>24</v>
      </c>
      <c r="V429" t="s">
        <v>24</v>
      </c>
    </row>
    <row r="430" spans="1:22" x14ac:dyDescent="0.35">
      <c r="A430" t="s">
        <v>1556</v>
      </c>
      <c r="B430">
        <v>21.6431</v>
      </c>
      <c r="C430">
        <v>95.757599999999996</v>
      </c>
      <c r="D430">
        <v>10</v>
      </c>
      <c r="E430">
        <v>4.4000000000000004</v>
      </c>
      <c r="F430" t="s">
        <v>23</v>
      </c>
      <c r="G430">
        <v>38</v>
      </c>
      <c r="H430">
        <v>89</v>
      </c>
      <c r="I430">
        <v>3.5870000000000002</v>
      </c>
      <c r="J430">
        <v>1.1000000000000001</v>
      </c>
      <c r="K430" t="s">
        <v>24</v>
      </c>
      <c r="L430" t="s">
        <v>1557</v>
      </c>
      <c r="M430" t="s">
        <v>1554</v>
      </c>
      <c r="N430" t="s">
        <v>1558</v>
      </c>
      <c r="O430" t="s">
        <v>28</v>
      </c>
      <c r="P430">
        <v>10.07</v>
      </c>
      <c r="Q430">
        <v>1.921</v>
      </c>
      <c r="R430">
        <v>0.11</v>
      </c>
      <c r="S430">
        <v>24</v>
      </c>
      <c r="T430" t="s">
        <v>29</v>
      </c>
      <c r="U430" t="s">
        <v>24</v>
      </c>
      <c r="V430" t="s">
        <v>24</v>
      </c>
    </row>
    <row r="431" spans="1:22" x14ac:dyDescent="0.35">
      <c r="A431" t="s">
        <v>1559</v>
      </c>
      <c r="B431">
        <v>5.9272</v>
      </c>
      <c r="C431">
        <v>61.371299999999998</v>
      </c>
      <c r="D431">
        <v>10</v>
      </c>
      <c r="E431">
        <v>4.3</v>
      </c>
      <c r="F431" t="s">
        <v>23</v>
      </c>
      <c r="G431">
        <v>16</v>
      </c>
      <c r="H431">
        <v>194</v>
      </c>
      <c r="I431">
        <v>23.225000000000001</v>
      </c>
      <c r="J431">
        <v>0.56999999999999995</v>
      </c>
      <c r="K431" t="s">
        <v>24</v>
      </c>
      <c r="L431" t="s">
        <v>1560</v>
      </c>
      <c r="M431" t="s">
        <v>1554</v>
      </c>
      <c r="N431" t="s">
        <v>478</v>
      </c>
      <c r="O431" t="s">
        <v>28</v>
      </c>
      <c r="P431">
        <v>11.07</v>
      </c>
      <c r="Q431">
        <v>1.94</v>
      </c>
      <c r="R431">
        <v>0.17699999999999999</v>
      </c>
      <c r="S431">
        <v>9</v>
      </c>
      <c r="T431" t="s">
        <v>29</v>
      </c>
      <c r="U431" t="s">
        <v>24</v>
      </c>
      <c r="V431" t="s">
        <v>24</v>
      </c>
    </row>
    <row r="432" spans="1:22" x14ac:dyDescent="0.35">
      <c r="A432" t="s">
        <v>1561</v>
      </c>
      <c r="B432">
        <v>35.055</v>
      </c>
      <c r="C432">
        <v>68.682500000000005</v>
      </c>
      <c r="D432">
        <v>10</v>
      </c>
      <c r="E432">
        <v>4.0999999999999996</v>
      </c>
      <c r="F432" t="s">
        <v>23</v>
      </c>
      <c r="G432">
        <v>16</v>
      </c>
      <c r="H432">
        <v>206</v>
      </c>
      <c r="I432">
        <v>0.65500000000000003</v>
      </c>
      <c r="J432">
        <v>0.75</v>
      </c>
      <c r="K432" t="s">
        <v>24</v>
      </c>
      <c r="L432" t="s">
        <v>1562</v>
      </c>
      <c r="M432" t="s">
        <v>1554</v>
      </c>
      <c r="N432" t="s">
        <v>1563</v>
      </c>
      <c r="O432" t="s">
        <v>28</v>
      </c>
      <c r="P432">
        <v>6.78</v>
      </c>
      <c r="Q432">
        <v>2.0110000000000001</v>
      </c>
      <c r="R432">
        <v>0.19800000000000001</v>
      </c>
      <c r="S432">
        <v>7</v>
      </c>
      <c r="T432" t="s">
        <v>29</v>
      </c>
      <c r="U432" t="s">
        <v>24</v>
      </c>
      <c r="V432" t="s">
        <v>24</v>
      </c>
    </row>
    <row r="433" spans="1:22" x14ac:dyDescent="0.35">
      <c r="A433" t="s">
        <v>1564</v>
      </c>
      <c r="B433">
        <v>5.9275000000000002</v>
      </c>
      <c r="C433">
        <v>61.4056</v>
      </c>
      <c r="D433">
        <v>10</v>
      </c>
      <c r="E433">
        <v>4.5999999999999996</v>
      </c>
      <c r="F433" t="s">
        <v>23</v>
      </c>
      <c r="G433">
        <v>42</v>
      </c>
      <c r="H433">
        <v>138</v>
      </c>
      <c r="I433">
        <v>23.247</v>
      </c>
      <c r="J433">
        <v>0.99</v>
      </c>
      <c r="K433" t="s">
        <v>24</v>
      </c>
      <c r="L433" t="s">
        <v>1565</v>
      </c>
      <c r="M433" t="s">
        <v>1566</v>
      </c>
      <c r="N433" t="s">
        <v>478</v>
      </c>
      <c r="O433" t="s">
        <v>28</v>
      </c>
      <c r="P433">
        <v>15.04</v>
      </c>
      <c r="Q433">
        <v>1.95</v>
      </c>
      <c r="R433">
        <v>9.5000000000000001E-2</v>
      </c>
      <c r="S433">
        <v>33</v>
      </c>
      <c r="T433" t="s">
        <v>29</v>
      </c>
      <c r="U433" t="s">
        <v>24</v>
      </c>
      <c r="V433" t="s">
        <v>24</v>
      </c>
    </row>
    <row r="434" spans="1:22" x14ac:dyDescent="0.35">
      <c r="A434" t="s">
        <v>1567</v>
      </c>
      <c r="B434">
        <v>2.9918999999999998</v>
      </c>
      <c r="C434">
        <v>95.919499999999999</v>
      </c>
      <c r="D434">
        <v>35</v>
      </c>
      <c r="E434">
        <v>4.7</v>
      </c>
      <c r="F434" t="s">
        <v>23</v>
      </c>
      <c r="G434">
        <v>57</v>
      </c>
      <c r="H434">
        <v>132</v>
      </c>
      <c r="I434">
        <v>2.3559999999999999</v>
      </c>
      <c r="J434">
        <v>0.75</v>
      </c>
      <c r="K434" t="s">
        <v>24</v>
      </c>
      <c r="L434" t="s">
        <v>1568</v>
      </c>
      <c r="M434" t="s">
        <v>1566</v>
      </c>
      <c r="N434" t="s">
        <v>1569</v>
      </c>
      <c r="O434" t="s">
        <v>28</v>
      </c>
      <c r="P434">
        <v>6.03</v>
      </c>
      <c r="Q434">
        <v>1.921</v>
      </c>
      <c r="R434">
        <v>8.7999999999999995E-2</v>
      </c>
      <c r="S434">
        <v>39</v>
      </c>
      <c r="T434" t="s">
        <v>29</v>
      </c>
      <c r="U434" t="s">
        <v>24</v>
      </c>
      <c r="V434" t="s">
        <v>24</v>
      </c>
    </row>
    <row r="435" spans="1:22" x14ac:dyDescent="0.35">
      <c r="A435" t="s">
        <v>1570</v>
      </c>
      <c r="B435">
        <v>5.7035999999999998</v>
      </c>
      <c r="C435">
        <v>61.3767</v>
      </c>
      <c r="D435">
        <v>10</v>
      </c>
      <c r="E435">
        <v>4.5</v>
      </c>
      <c r="F435" t="s">
        <v>23</v>
      </c>
      <c r="G435">
        <v>47</v>
      </c>
      <c r="H435">
        <v>54</v>
      </c>
      <c r="I435">
        <v>23.4</v>
      </c>
      <c r="J435">
        <v>0.93</v>
      </c>
      <c r="K435" t="s">
        <v>24</v>
      </c>
      <c r="L435" t="s">
        <v>1571</v>
      </c>
      <c r="M435" t="s">
        <v>1566</v>
      </c>
      <c r="N435" t="s">
        <v>478</v>
      </c>
      <c r="O435" t="s">
        <v>28</v>
      </c>
      <c r="P435">
        <v>13.3</v>
      </c>
      <c r="Q435">
        <v>1.913</v>
      </c>
      <c r="R435">
        <v>8.8999999999999996E-2</v>
      </c>
      <c r="S435">
        <v>37</v>
      </c>
      <c r="T435" t="s">
        <v>29</v>
      </c>
      <c r="U435" t="s">
        <v>24</v>
      </c>
      <c r="V435" t="s">
        <v>24</v>
      </c>
    </row>
    <row r="436" spans="1:22" x14ac:dyDescent="0.35">
      <c r="A436" t="s">
        <v>1572</v>
      </c>
      <c r="B436">
        <v>5.7465000000000002</v>
      </c>
      <c r="C436">
        <v>61.396999999999998</v>
      </c>
      <c r="D436">
        <v>10</v>
      </c>
      <c r="E436">
        <v>4.4000000000000004</v>
      </c>
      <c r="F436" t="s">
        <v>23</v>
      </c>
      <c r="G436">
        <v>34</v>
      </c>
      <c r="H436">
        <v>139</v>
      </c>
      <c r="I436">
        <v>23.38</v>
      </c>
      <c r="J436">
        <v>0.95</v>
      </c>
      <c r="K436" t="s">
        <v>24</v>
      </c>
      <c r="L436" t="s">
        <v>1573</v>
      </c>
      <c r="M436" t="s">
        <v>1566</v>
      </c>
      <c r="N436" t="s">
        <v>478</v>
      </c>
      <c r="O436" t="s">
        <v>28</v>
      </c>
      <c r="P436">
        <v>13.81</v>
      </c>
      <c r="Q436">
        <v>1.9359999999999999</v>
      </c>
      <c r="R436">
        <v>0.108</v>
      </c>
      <c r="S436">
        <v>25</v>
      </c>
      <c r="T436" t="s">
        <v>29</v>
      </c>
      <c r="U436" t="s">
        <v>24</v>
      </c>
      <c r="V436" t="s">
        <v>24</v>
      </c>
    </row>
    <row r="437" spans="1:22" x14ac:dyDescent="0.35">
      <c r="A437" t="s">
        <v>1574</v>
      </c>
      <c r="B437">
        <v>9.3797999999999995</v>
      </c>
      <c r="C437">
        <v>93.961299999999994</v>
      </c>
      <c r="D437">
        <v>10</v>
      </c>
      <c r="E437">
        <v>4.5999999999999996</v>
      </c>
      <c r="F437" t="s">
        <v>23</v>
      </c>
      <c r="G437">
        <v>21</v>
      </c>
      <c r="H437">
        <v>81</v>
      </c>
      <c r="I437">
        <v>5.6260000000000003</v>
      </c>
      <c r="J437">
        <v>0.74</v>
      </c>
      <c r="K437" t="s">
        <v>24</v>
      </c>
      <c r="L437" t="s">
        <v>1575</v>
      </c>
      <c r="M437" t="s">
        <v>1566</v>
      </c>
      <c r="N437" t="s">
        <v>1259</v>
      </c>
      <c r="O437" t="s">
        <v>28</v>
      </c>
      <c r="P437">
        <v>12.16</v>
      </c>
      <c r="Q437">
        <v>1.9</v>
      </c>
      <c r="R437">
        <v>0.151</v>
      </c>
      <c r="S437">
        <v>13</v>
      </c>
      <c r="T437" t="s">
        <v>29</v>
      </c>
      <c r="U437" t="s">
        <v>24</v>
      </c>
      <c r="V437" t="s">
        <v>24</v>
      </c>
    </row>
    <row r="438" spans="1:22" x14ac:dyDescent="0.35">
      <c r="A438" t="s">
        <v>1576</v>
      </c>
      <c r="B438">
        <v>28.383299999999998</v>
      </c>
      <c r="C438">
        <v>97.352099999999993</v>
      </c>
      <c r="D438">
        <v>10</v>
      </c>
      <c r="E438">
        <v>4.5</v>
      </c>
      <c r="F438" t="s">
        <v>23</v>
      </c>
      <c r="G438">
        <v>21</v>
      </c>
      <c r="H438">
        <v>137</v>
      </c>
      <c r="I438">
        <v>9.2650000000000006</v>
      </c>
      <c r="J438">
        <v>0.45</v>
      </c>
      <c r="K438" t="s">
        <v>24</v>
      </c>
      <c r="L438" t="s">
        <v>1577</v>
      </c>
      <c r="M438" t="s">
        <v>1578</v>
      </c>
      <c r="N438" t="s">
        <v>1579</v>
      </c>
      <c r="O438" t="s">
        <v>28</v>
      </c>
      <c r="P438">
        <v>7.98</v>
      </c>
      <c r="Q438">
        <v>1.913</v>
      </c>
      <c r="R438">
        <v>0.14499999999999999</v>
      </c>
      <c r="S438">
        <v>14</v>
      </c>
      <c r="T438" t="s">
        <v>29</v>
      </c>
      <c r="U438" t="s">
        <v>24</v>
      </c>
      <c r="V438" t="s">
        <v>24</v>
      </c>
    </row>
    <row r="439" spans="1:22" x14ac:dyDescent="0.35">
      <c r="A439" t="s">
        <v>1580</v>
      </c>
      <c r="B439">
        <v>22.946400000000001</v>
      </c>
      <c r="C439">
        <v>96.065399999999997</v>
      </c>
      <c r="D439">
        <v>10</v>
      </c>
      <c r="E439">
        <v>4</v>
      </c>
      <c r="F439" t="s">
        <v>23</v>
      </c>
      <c r="G439">
        <v>25</v>
      </c>
      <c r="H439">
        <v>110</v>
      </c>
      <c r="I439">
        <v>3.6619999999999999</v>
      </c>
      <c r="J439">
        <v>0.85</v>
      </c>
      <c r="K439" t="s">
        <v>24</v>
      </c>
      <c r="L439" t="s">
        <v>1581</v>
      </c>
      <c r="M439" t="s">
        <v>1582</v>
      </c>
      <c r="N439" t="s">
        <v>1583</v>
      </c>
      <c r="O439" t="s">
        <v>28</v>
      </c>
      <c r="P439">
        <v>11.75</v>
      </c>
      <c r="Q439">
        <v>1.9</v>
      </c>
      <c r="R439">
        <v>0.14399999999999999</v>
      </c>
      <c r="S439">
        <v>13</v>
      </c>
      <c r="T439" t="s">
        <v>29</v>
      </c>
      <c r="U439" t="s">
        <v>24</v>
      </c>
      <c r="V439" t="s">
        <v>24</v>
      </c>
    </row>
    <row r="440" spans="1:22" x14ac:dyDescent="0.35">
      <c r="A440" t="s">
        <v>1584</v>
      </c>
      <c r="B440">
        <v>1.5007999999999999</v>
      </c>
      <c r="C440">
        <v>97.052000000000007</v>
      </c>
      <c r="D440">
        <v>26.722000000000001</v>
      </c>
      <c r="E440">
        <v>4.9000000000000004</v>
      </c>
      <c r="F440" t="s">
        <v>23</v>
      </c>
      <c r="G440">
        <v>110</v>
      </c>
      <c r="H440">
        <v>127</v>
      </c>
      <c r="I440">
        <v>0.55900000000000005</v>
      </c>
      <c r="J440">
        <v>0.68</v>
      </c>
      <c r="K440" t="s">
        <v>24</v>
      </c>
      <c r="L440" t="s">
        <v>1585</v>
      </c>
      <c r="M440" t="s">
        <v>1586</v>
      </c>
      <c r="N440" t="s">
        <v>1587</v>
      </c>
      <c r="O440" t="s">
        <v>28</v>
      </c>
      <c r="P440">
        <v>8.57</v>
      </c>
      <c r="Q440">
        <v>5.391</v>
      </c>
      <c r="R440">
        <v>5.5E-2</v>
      </c>
      <c r="S440">
        <v>107</v>
      </c>
      <c r="T440" t="s">
        <v>29</v>
      </c>
      <c r="U440" t="s">
        <v>24</v>
      </c>
      <c r="V440" t="s">
        <v>24</v>
      </c>
    </row>
    <row r="441" spans="1:22" x14ac:dyDescent="0.35">
      <c r="A441" t="s">
        <v>1588</v>
      </c>
      <c r="B441">
        <v>1.6669</v>
      </c>
      <c r="C441">
        <v>97.328400000000002</v>
      </c>
      <c r="D441">
        <v>40.706000000000003</v>
      </c>
      <c r="E441">
        <v>4.0999999999999996</v>
      </c>
      <c r="F441" t="s">
        <v>23</v>
      </c>
      <c r="G441">
        <v>18</v>
      </c>
      <c r="H441">
        <v>186</v>
      </c>
      <c r="I441">
        <v>0.437</v>
      </c>
      <c r="J441">
        <v>0.61</v>
      </c>
      <c r="K441" t="s">
        <v>24</v>
      </c>
      <c r="L441" t="s">
        <v>1589</v>
      </c>
      <c r="M441" t="s">
        <v>1578</v>
      </c>
      <c r="N441" t="s">
        <v>1590</v>
      </c>
      <c r="O441" t="s">
        <v>28</v>
      </c>
      <c r="P441">
        <v>12.25</v>
      </c>
      <c r="Q441">
        <v>9.7929999999999993</v>
      </c>
      <c r="R441">
        <v>0.14000000000000001</v>
      </c>
      <c r="S441">
        <v>16</v>
      </c>
      <c r="T441" t="s">
        <v>29</v>
      </c>
      <c r="U441" t="s">
        <v>24</v>
      </c>
      <c r="V441" t="s">
        <v>24</v>
      </c>
    </row>
    <row r="442" spans="1:22" x14ac:dyDescent="0.35">
      <c r="A442" t="s">
        <v>1591</v>
      </c>
      <c r="B442">
        <v>1.1964999999999999</v>
      </c>
      <c r="C442">
        <v>96.915599999999998</v>
      </c>
      <c r="D442">
        <v>10</v>
      </c>
      <c r="E442">
        <v>4.2</v>
      </c>
      <c r="F442" t="s">
        <v>23</v>
      </c>
      <c r="G442">
        <v>15</v>
      </c>
      <c r="H442">
        <v>205</v>
      </c>
      <c r="I442">
        <v>0.66800000000000004</v>
      </c>
      <c r="J442">
        <v>0.4</v>
      </c>
      <c r="K442" t="s">
        <v>24</v>
      </c>
      <c r="L442" t="s">
        <v>1592</v>
      </c>
      <c r="M442" t="s">
        <v>1578</v>
      </c>
      <c r="N442" t="s">
        <v>1593</v>
      </c>
      <c r="O442" t="s">
        <v>28</v>
      </c>
      <c r="P442">
        <v>7.53</v>
      </c>
      <c r="Q442">
        <v>1.9370000000000001</v>
      </c>
      <c r="R442">
        <v>0.216</v>
      </c>
      <c r="S442">
        <v>6</v>
      </c>
      <c r="T442" t="s">
        <v>29</v>
      </c>
      <c r="U442" t="s">
        <v>24</v>
      </c>
      <c r="V442" t="s">
        <v>24</v>
      </c>
    </row>
    <row r="443" spans="1:22" x14ac:dyDescent="0.35">
      <c r="A443" t="s">
        <v>1594</v>
      </c>
      <c r="B443">
        <v>24.8414</v>
      </c>
      <c r="C443">
        <v>95.477099999999993</v>
      </c>
      <c r="D443">
        <v>163.79400000000001</v>
      </c>
      <c r="E443">
        <v>4.2</v>
      </c>
      <c r="F443" t="s">
        <v>23</v>
      </c>
      <c r="G443">
        <v>41</v>
      </c>
      <c r="H443">
        <v>109</v>
      </c>
      <c r="I443">
        <v>3.6549999999999998</v>
      </c>
      <c r="J443">
        <v>0.55000000000000004</v>
      </c>
      <c r="K443" t="s">
        <v>24</v>
      </c>
      <c r="L443" t="s">
        <v>1595</v>
      </c>
      <c r="M443" t="s">
        <v>1578</v>
      </c>
      <c r="N443" t="s">
        <v>1596</v>
      </c>
      <c r="O443" t="s">
        <v>28</v>
      </c>
      <c r="P443">
        <v>6.95</v>
      </c>
      <c r="Q443">
        <v>8.6349999999999998</v>
      </c>
      <c r="R443">
        <v>9.6000000000000002E-2</v>
      </c>
      <c r="S443">
        <v>30</v>
      </c>
      <c r="T443" t="s">
        <v>29</v>
      </c>
      <c r="U443" t="s">
        <v>24</v>
      </c>
      <c r="V443" t="s">
        <v>24</v>
      </c>
    </row>
    <row r="444" spans="1:22" x14ac:dyDescent="0.35">
      <c r="A444" t="s">
        <v>1597</v>
      </c>
      <c r="B444">
        <v>9.1669999999999998</v>
      </c>
      <c r="C444">
        <v>94.002700000000004</v>
      </c>
      <c r="D444">
        <v>10</v>
      </c>
      <c r="E444">
        <v>4.5999999999999996</v>
      </c>
      <c r="F444" t="s">
        <v>23</v>
      </c>
      <c r="G444">
        <v>19</v>
      </c>
      <c r="H444">
        <v>177</v>
      </c>
      <c r="I444">
        <v>5.5620000000000003</v>
      </c>
      <c r="J444">
        <v>0.84</v>
      </c>
      <c r="K444" t="s">
        <v>24</v>
      </c>
      <c r="L444" t="s">
        <v>1598</v>
      </c>
      <c r="M444" t="s">
        <v>1578</v>
      </c>
      <c r="N444" t="s">
        <v>402</v>
      </c>
      <c r="O444" t="s">
        <v>28</v>
      </c>
      <c r="P444">
        <v>11.92</v>
      </c>
      <c r="Q444">
        <v>1.956</v>
      </c>
      <c r="R444">
        <v>0.16500000000000001</v>
      </c>
      <c r="S444">
        <v>11</v>
      </c>
      <c r="T444" t="s">
        <v>29</v>
      </c>
      <c r="U444" t="s">
        <v>24</v>
      </c>
      <c r="V444" t="s">
        <v>24</v>
      </c>
    </row>
    <row r="445" spans="1:22" x14ac:dyDescent="0.35">
      <c r="A445" t="s">
        <v>1599</v>
      </c>
      <c r="B445">
        <v>9.5381999999999998</v>
      </c>
      <c r="C445">
        <v>94.009600000000006</v>
      </c>
      <c r="D445">
        <v>10</v>
      </c>
      <c r="E445">
        <v>4.5</v>
      </c>
      <c r="F445" t="s">
        <v>23</v>
      </c>
      <c r="G445">
        <v>27</v>
      </c>
      <c r="H445">
        <v>135</v>
      </c>
      <c r="I445">
        <v>5.6020000000000003</v>
      </c>
      <c r="J445">
        <v>0.78</v>
      </c>
      <c r="K445" t="s">
        <v>24</v>
      </c>
      <c r="L445" t="s">
        <v>1600</v>
      </c>
      <c r="M445" t="s">
        <v>1578</v>
      </c>
      <c r="N445" t="s">
        <v>1601</v>
      </c>
      <c r="O445" t="s">
        <v>28</v>
      </c>
      <c r="P445">
        <v>11.06</v>
      </c>
      <c r="Q445">
        <v>1.94</v>
      </c>
      <c r="R445">
        <v>0.128</v>
      </c>
      <c r="S445">
        <v>18</v>
      </c>
      <c r="T445" t="s">
        <v>29</v>
      </c>
      <c r="U445" t="s">
        <v>24</v>
      </c>
      <c r="V445" t="s">
        <v>24</v>
      </c>
    </row>
    <row r="446" spans="1:22" x14ac:dyDescent="0.35">
      <c r="A446" t="s">
        <v>1602</v>
      </c>
      <c r="B446">
        <v>30.726700000000001</v>
      </c>
      <c r="C446">
        <v>70.279399999999995</v>
      </c>
      <c r="D446">
        <v>10</v>
      </c>
      <c r="E446">
        <v>4.0999999999999996</v>
      </c>
      <c r="F446" t="s">
        <v>23</v>
      </c>
      <c r="G446">
        <v>20</v>
      </c>
      <c r="H446">
        <v>244</v>
      </c>
      <c r="I446">
        <v>3.899</v>
      </c>
      <c r="J446">
        <v>0.7</v>
      </c>
      <c r="K446" t="s">
        <v>24</v>
      </c>
      <c r="L446" t="s">
        <v>1603</v>
      </c>
      <c r="M446" t="s">
        <v>1604</v>
      </c>
      <c r="N446" t="s">
        <v>1605</v>
      </c>
      <c r="O446" t="s">
        <v>28</v>
      </c>
      <c r="P446">
        <v>9.43</v>
      </c>
      <c r="Q446">
        <v>1.9650000000000001</v>
      </c>
      <c r="R446">
        <v>0.14399999999999999</v>
      </c>
      <c r="S446">
        <v>13</v>
      </c>
      <c r="T446" t="s">
        <v>29</v>
      </c>
      <c r="U446" t="s">
        <v>24</v>
      </c>
      <c r="V446" t="s">
        <v>24</v>
      </c>
    </row>
    <row r="447" spans="1:22" x14ac:dyDescent="0.35">
      <c r="A447" t="s">
        <v>1606</v>
      </c>
      <c r="B447">
        <v>9.1818000000000008</v>
      </c>
      <c r="C447">
        <v>93.757400000000004</v>
      </c>
      <c r="D447">
        <v>10</v>
      </c>
      <c r="E447">
        <v>4.5999999999999996</v>
      </c>
      <c r="F447" t="s">
        <v>23</v>
      </c>
      <c r="G447">
        <v>72</v>
      </c>
      <c r="H447">
        <v>94</v>
      </c>
      <c r="I447">
        <v>5.0430000000000001</v>
      </c>
      <c r="J447">
        <v>0.66</v>
      </c>
      <c r="K447" t="s">
        <v>24</v>
      </c>
      <c r="L447" t="s">
        <v>1607</v>
      </c>
      <c r="M447" t="s">
        <v>1608</v>
      </c>
      <c r="N447" t="s">
        <v>1609</v>
      </c>
      <c r="O447" t="s">
        <v>28</v>
      </c>
      <c r="P447">
        <v>8.5299999999999994</v>
      </c>
      <c r="Q447">
        <v>1.88</v>
      </c>
      <c r="R447">
        <v>7.5999999999999998E-2</v>
      </c>
      <c r="S447">
        <v>52</v>
      </c>
      <c r="T447" t="s">
        <v>29</v>
      </c>
      <c r="U447" t="s">
        <v>24</v>
      </c>
      <c r="V447" t="s">
        <v>24</v>
      </c>
    </row>
    <row r="448" spans="1:22" x14ac:dyDescent="0.35">
      <c r="A448" t="s">
        <v>1610</v>
      </c>
      <c r="B448">
        <v>9.2661999999999995</v>
      </c>
      <c r="C448">
        <v>93.891099999999994</v>
      </c>
      <c r="D448">
        <v>10</v>
      </c>
      <c r="E448">
        <v>4.9000000000000004</v>
      </c>
      <c r="F448" t="s">
        <v>23</v>
      </c>
      <c r="G448">
        <v>101</v>
      </c>
      <c r="H448">
        <v>49</v>
      </c>
      <c r="I448">
        <v>5.0279999999999996</v>
      </c>
      <c r="J448">
        <v>0.47</v>
      </c>
      <c r="K448" t="s">
        <v>24</v>
      </c>
      <c r="L448" t="s">
        <v>1611</v>
      </c>
      <c r="M448" t="s">
        <v>1604</v>
      </c>
      <c r="N448" t="s">
        <v>1612</v>
      </c>
      <c r="O448" t="s">
        <v>28</v>
      </c>
      <c r="P448">
        <v>8.14</v>
      </c>
      <c r="Q448">
        <v>1.847</v>
      </c>
      <c r="R448">
        <v>5.6000000000000001E-2</v>
      </c>
      <c r="S448">
        <v>102</v>
      </c>
      <c r="T448" t="s">
        <v>29</v>
      </c>
      <c r="U448" t="s">
        <v>24</v>
      </c>
      <c r="V448" t="s">
        <v>24</v>
      </c>
    </row>
    <row r="449" spans="1:22" x14ac:dyDescent="0.35">
      <c r="A449" t="s">
        <v>1613</v>
      </c>
      <c r="B449">
        <v>9.3927999999999994</v>
      </c>
      <c r="C449">
        <v>93.943899999999999</v>
      </c>
      <c r="D449">
        <v>10</v>
      </c>
      <c r="E449">
        <v>5</v>
      </c>
      <c r="F449" t="s">
        <v>23</v>
      </c>
      <c r="G449">
        <v>101</v>
      </c>
      <c r="H449">
        <v>43</v>
      </c>
      <c r="I449">
        <v>5.0970000000000004</v>
      </c>
      <c r="J449">
        <v>0.56000000000000005</v>
      </c>
      <c r="K449" t="s">
        <v>24</v>
      </c>
      <c r="L449" t="s">
        <v>1614</v>
      </c>
      <c r="M449" t="s">
        <v>1604</v>
      </c>
      <c r="N449" t="s">
        <v>1615</v>
      </c>
      <c r="O449" t="s">
        <v>28</v>
      </c>
      <c r="P449">
        <v>8.1</v>
      </c>
      <c r="Q449">
        <v>1.8480000000000001</v>
      </c>
      <c r="R449">
        <v>4.9000000000000002E-2</v>
      </c>
      <c r="S449">
        <v>132</v>
      </c>
      <c r="T449" t="s">
        <v>29</v>
      </c>
      <c r="U449" t="s">
        <v>24</v>
      </c>
      <c r="V449" t="s">
        <v>24</v>
      </c>
    </row>
    <row r="450" spans="1:22" x14ac:dyDescent="0.35">
      <c r="A450" t="s">
        <v>1616</v>
      </c>
      <c r="B450">
        <v>9.4501000000000008</v>
      </c>
      <c r="C450">
        <v>93.990799999999993</v>
      </c>
      <c r="D450">
        <v>12.217000000000001</v>
      </c>
      <c r="E450">
        <v>4.9000000000000004</v>
      </c>
      <c r="F450" t="s">
        <v>106</v>
      </c>
      <c r="G450">
        <v>175</v>
      </c>
      <c r="H450">
        <v>36</v>
      </c>
      <c r="I450">
        <v>5.117</v>
      </c>
      <c r="J450">
        <v>0.47</v>
      </c>
      <c r="K450" t="s">
        <v>24</v>
      </c>
      <c r="L450" t="s">
        <v>1617</v>
      </c>
      <c r="M450" t="s">
        <v>1604</v>
      </c>
      <c r="N450" t="s">
        <v>1618</v>
      </c>
      <c r="O450" t="s">
        <v>28</v>
      </c>
      <c r="P450">
        <v>8.41</v>
      </c>
      <c r="Q450">
        <v>3.7410000000000001</v>
      </c>
      <c r="R450">
        <v>8.3000000000000004E-2</v>
      </c>
      <c r="S450">
        <v>14</v>
      </c>
      <c r="T450" t="s">
        <v>29</v>
      </c>
      <c r="U450" t="s">
        <v>24</v>
      </c>
      <c r="V450" t="s">
        <v>24</v>
      </c>
    </row>
    <row r="451" spans="1:22" x14ac:dyDescent="0.35">
      <c r="A451" t="s">
        <v>1619</v>
      </c>
      <c r="B451">
        <v>36.8827</v>
      </c>
      <c r="C451">
        <v>71.255700000000004</v>
      </c>
      <c r="D451">
        <v>107.854</v>
      </c>
      <c r="E451">
        <v>4.7</v>
      </c>
      <c r="F451" t="s">
        <v>23</v>
      </c>
      <c r="G451">
        <v>140</v>
      </c>
      <c r="H451">
        <v>63</v>
      </c>
      <c r="I451">
        <v>1.73</v>
      </c>
      <c r="J451">
        <v>0.63</v>
      </c>
      <c r="K451" t="s">
        <v>24</v>
      </c>
      <c r="L451" t="s">
        <v>1620</v>
      </c>
      <c r="M451" t="s">
        <v>1604</v>
      </c>
      <c r="N451" t="s">
        <v>1621</v>
      </c>
      <c r="O451" t="s">
        <v>28</v>
      </c>
      <c r="P451">
        <v>6.32</v>
      </c>
      <c r="Q451">
        <v>6.74</v>
      </c>
      <c r="R451">
        <v>5.1999999999999998E-2</v>
      </c>
      <c r="S451">
        <v>113</v>
      </c>
      <c r="T451" t="s">
        <v>29</v>
      </c>
      <c r="U451" t="s">
        <v>24</v>
      </c>
      <c r="V451" t="s">
        <v>24</v>
      </c>
    </row>
    <row r="452" spans="1:22" x14ac:dyDescent="0.35">
      <c r="A452" t="s">
        <v>1622</v>
      </c>
      <c r="B452">
        <v>29.6691</v>
      </c>
      <c r="C452">
        <v>81.798100000000005</v>
      </c>
      <c r="D452">
        <v>10</v>
      </c>
      <c r="E452">
        <v>4.2</v>
      </c>
      <c r="F452" t="s">
        <v>23</v>
      </c>
      <c r="G452">
        <v>33</v>
      </c>
      <c r="H452">
        <v>114</v>
      </c>
      <c r="I452">
        <v>3.5790000000000002</v>
      </c>
      <c r="J452">
        <v>1</v>
      </c>
      <c r="K452" t="s">
        <v>24</v>
      </c>
      <c r="L452" t="s">
        <v>1623</v>
      </c>
      <c r="M452" t="s">
        <v>1604</v>
      </c>
      <c r="N452" t="s">
        <v>1624</v>
      </c>
      <c r="O452" t="s">
        <v>28</v>
      </c>
      <c r="P452">
        <v>7.27</v>
      </c>
      <c r="Q452">
        <v>1.9239999999999999</v>
      </c>
      <c r="R452">
        <v>0.125</v>
      </c>
      <c r="S452">
        <v>18</v>
      </c>
      <c r="T452" t="s">
        <v>29</v>
      </c>
      <c r="U452" t="s">
        <v>24</v>
      </c>
      <c r="V452" t="s">
        <v>24</v>
      </c>
    </row>
    <row r="453" spans="1:22" x14ac:dyDescent="0.35">
      <c r="A453" t="s">
        <v>1625</v>
      </c>
      <c r="B453">
        <v>9.2583000000000002</v>
      </c>
      <c r="C453">
        <v>94.012200000000007</v>
      </c>
      <c r="D453">
        <v>10</v>
      </c>
      <c r="E453">
        <v>4.3</v>
      </c>
      <c r="F453" t="s">
        <v>23</v>
      </c>
      <c r="G453">
        <v>27</v>
      </c>
      <c r="H453">
        <v>93</v>
      </c>
      <c r="I453">
        <v>4.95</v>
      </c>
      <c r="J453">
        <v>1.04</v>
      </c>
      <c r="K453" t="s">
        <v>24</v>
      </c>
      <c r="L453" t="s">
        <v>1626</v>
      </c>
      <c r="M453" t="s">
        <v>1608</v>
      </c>
      <c r="N453" t="s">
        <v>402</v>
      </c>
      <c r="O453" t="s">
        <v>28</v>
      </c>
      <c r="P453">
        <v>10.46</v>
      </c>
      <c r="Q453">
        <v>1.895</v>
      </c>
      <c r="R453">
        <v>0.122</v>
      </c>
      <c r="S453">
        <v>19</v>
      </c>
      <c r="T453" t="s">
        <v>29</v>
      </c>
      <c r="U453" t="s">
        <v>24</v>
      </c>
      <c r="V453" t="s">
        <v>24</v>
      </c>
    </row>
    <row r="454" spans="1:22" x14ac:dyDescent="0.35">
      <c r="A454" t="s">
        <v>1627</v>
      </c>
      <c r="B454">
        <v>30.340800000000002</v>
      </c>
      <c r="C454">
        <v>69.958699999999993</v>
      </c>
      <c r="D454">
        <v>10</v>
      </c>
      <c r="E454">
        <v>4.5999999999999996</v>
      </c>
      <c r="F454" t="s">
        <v>23</v>
      </c>
      <c r="G454">
        <v>41</v>
      </c>
      <c r="H454">
        <v>96</v>
      </c>
      <c r="I454">
        <v>4.22</v>
      </c>
      <c r="J454">
        <v>1.2</v>
      </c>
      <c r="K454" t="s">
        <v>24</v>
      </c>
      <c r="L454" t="s">
        <v>1628</v>
      </c>
      <c r="M454" t="s">
        <v>1629</v>
      </c>
      <c r="N454" t="s">
        <v>1630</v>
      </c>
      <c r="O454" t="s">
        <v>28</v>
      </c>
      <c r="P454">
        <v>8.58</v>
      </c>
      <c r="Q454">
        <v>1.776</v>
      </c>
      <c r="R454">
        <v>9.9000000000000005E-2</v>
      </c>
      <c r="S454">
        <v>30</v>
      </c>
      <c r="T454" t="s">
        <v>29</v>
      </c>
      <c r="U454" t="s">
        <v>24</v>
      </c>
      <c r="V454" t="s">
        <v>24</v>
      </c>
    </row>
    <row r="455" spans="1:22" x14ac:dyDescent="0.35">
      <c r="A455" t="s">
        <v>1631</v>
      </c>
      <c r="B455">
        <v>9.3225999999999996</v>
      </c>
      <c r="C455">
        <v>93.997299999999996</v>
      </c>
      <c r="D455">
        <v>10</v>
      </c>
      <c r="E455">
        <v>4.5999999999999996</v>
      </c>
      <c r="F455" t="s">
        <v>23</v>
      </c>
      <c r="G455">
        <v>28</v>
      </c>
      <c r="H455">
        <v>89</v>
      </c>
      <c r="I455">
        <v>5.5839999999999996</v>
      </c>
      <c r="J455">
        <v>1.06</v>
      </c>
      <c r="K455" t="s">
        <v>24</v>
      </c>
      <c r="L455" t="s">
        <v>1632</v>
      </c>
      <c r="M455" t="s">
        <v>1608</v>
      </c>
      <c r="N455" t="s">
        <v>1612</v>
      </c>
      <c r="O455" t="s">
        <v>28</v>
      </c>
      <c r="P455">
        <v>11.36</v>
      </c>
      <c r="Q455">
        <v>1.909</v>
      </c>
      <c r="R455">
        <v>0.12</v>
      </c>
      <c r="S455">
        <v>21</v>
      </c>
      <c r="T455" t="s">
        <v>29</v>
      </c>
      <c r="U455" t="s">
        <v>24</v>
      </c>
      <c r="V455" t="s">
        <v>24</v>
      </c>
    </row>
    <row r="456" spans="1:22" x14ac:dyDescent="0.35">
      <c r="A456" t="s">
        <v>1633</v>
      </c>
      <c r="B456">
        <v>9.3118999999999996</v>
      </c>
      <c r="C456">
        <v>93.871499999999997</v>
      </c>
      <c r="D456">
        <v>10</v>
      </c>
      <c r="E456">
        <v>4.5</v>
      </c>
      <c r="F456" t="s">
        <v>23</v>
      </c>
      <c r="G456">
        <v>33</v>
      </c>
      <c r="H456">
        <v>131</v>
      </c>
      <c r="I456">
        <v>5.7060000000000004</v>
      </c>
      <c r="J456">
        <v>0.92</v>
      </c>
      <c r="K456" t="s">
        <v>24</v>
      </c>
      <c r="L456" t="s">
        <v>1634</v>
      </c>
      <c r="M456" t="s">
        <v>1629</v>
      </c>
      <c r="N456" t="s">
        <v>1266</v>
      </c>
      <c r="O456" t="s">
        <v>28</v>
      </c>
      <c r="P456">
        <v>9.31</v>
      </c>
      <c r="Q456">
        <v>1.9219999999999999</v>
      </c>
      <c r="R456">
        <v>0.11</v>
      </c>
      <c r="S456">
        <v>24</v>
      </c>
      <c r="T456" t="s">
        <v>29</v>
      </c>
      <c r="U456" t="s">
        <v>24</v>
      </c>
      <c r="V456" t="s">
        <v>24</v>
      </c>
    </row>
    <row r="457" spans="1:22" x14ac:dyDescent="0.35">
      <c r="A457" t="s">
        <v>1635</v>
      </c>
      <c r="B457">
        <v>9.3591999999999995</v>
      </c>
      <c r="C457">
        <v>93.817999999999998</v>
      </c>
      <c r="D457">
        <v>10</v>
      </c>
      <c r="E457">
        <v>4.5</v>
      </c>
      <c r="F457" t="s">
        <v>23</v>
      </c>
      <c r="G457">
        <v>36</v>
      </c>
      <c r="H457">
        <v>94</v>
      </c>
      <c r="I457">
        <v>5.7640000000000002</v>
      </c>
      <c r="J457">
        <v>0.95</v>
      </c>
      <c r="K457" t="s">
        <v>24</v>
      </c>
      <c r="L457" t="s">
        <v>1636</v>
      </c>
      <c r="M457" t="s">
        <v>1629</v>
      </c>
      <c r="N457" t="s">
        <v>1618</v>
      </c>
      <c r="O457" t="s">
        <v>28</v>
      </c>
      <c r="P457">
        <v>10.49</v>
      </c>
      <c r="Q457">
        <v>1.903</v>
      </c>
      <c r="R457">
        <v>0.11</v>
      </c>
      <c r="S457">
        <v>24</v>
      </c>
      <c r="T457" t="s">
        <v>29</v>
      </c>
      <c r="U457" t="s">
        <v>24</v>
      </c>
      <c r="V457" t="s">
        <v>24</v>
      </c>
    </row>
    <row r="458" spans="1:22" x14ac:dyDescent="0.35">
      <c r="A458" t="s">
        <v>1637</v>
      </c>
      <c r="B458">
        <v>30.349499999999999</v>
      </c>
      <c r="C458">
        <v>69.796800000000005</v>
      </c>
      <c r="D458">
        <v>10</v>
      </c>
      <c r="E458">
        <v>5.2</v>
      </c>
      <c r="F458" t="s">
        <v>106</v>
      </c>
      <c r="G458">
        <v>107</v>
      </c>
      <c r="H458">
        <v>72</v>
      </c>
      <c r="I458">
        <v>4.1909999999999998</v>
      </c>
      <c r="J458">
        <v>0.92</v>
      </c>
      <c r="K458" t="s">
        <v>24</v>
      </c>
      <c r="L458" t="s">
        <v>1638</v>
      </c>
      <c r="M458" t="s">
        <v>1629</v>
      </c>
      <c r="N458" t="s">
        <v>1639</v>
      </c>
      <c r="O458" t="s">
        <v>28</v>
      </c>
      <c r="P458">
        <v>9.1199999999999992</v>
      </c>
      <c r="Q458">
        <v>1.7929999999999999</v>
      </c>
      <c r="R458">
        <v>8.3000000000000004E-2</v>
      </c>
      <c r="S458">
        <v>14</v>
      </c>
      <c r="T458" t="s">
        <v>29</v>
      </c>
      <c r="U458" t="s">
        <v>24</v>
      </c>
      <c r="V458" t="s">
        <v>24</v>
      </c>
    </row>
    <row r="459" spans="1:22" x14ac:dyDescent="0.35">
      <c r="A459" t="s">
        <v>1640</v>
      </c>
      <c r="B459">
        <v>36.590299999999999</v>
      </c>
      <c r="C459">
        <v>70.930300000000003</v>
      </c>
      <c r="D459">
        <v>199.268</v>
      </c>
      <c r="E459">
        <v>4.0999999999999996</v>
      </c>
      <c r="F459" t="s">
        <v>23</v>
      </c>
      <c r="G459">
        <v>47</v>
      </c>
      <c r="H459">
        <v>90</v>
      </c>
      <c r="I459">
        <v>2.1179999999999999</v>
      </c>
      <c r="J459">
        <v>0.51</v>
      </c>
      <c r="K459" t="s">
        <v>24</v>
      </c>
      <c r="L459" t="s">
        <v>1641</v>
      </c>
      <c r="M459" t="s">
        <v>1629</v>
      </c>
      <c r="N459" t="s">
        <v>1642</v>
      </c>
      <c r="O459" t="s">
        <v>28</v>
      </c>
      <c r="P459">
        <v>6.45</v>
      </c>
      <c r="Q459">
        <v>8.49</v>
      </c>
      <c r="R459">
        <v>0.109</v>
      </c>
      <c r="S459">
        <v>24</v>
      </c>
      <c r="T459" t="s">
        <v>29</v>
      </c>
      <c r="U459" t="s">
        <v>24</v>
      </c>
      <c r="V459" t="s">
        <v>24</v>
      </c>
    </row>
    <row r="460" spans="1:22" x14ac:dyDescent="0.35">
      <c r="A460" t="s">
        <v>1643</v>
      </c>
      <c r="B460">
        <v>9.5357000000000003</v>
      </c>
      <c r="C460">
        <v>93.854600000000005</v>
      </c>
      <c r="D460">
        <v>10</v>
      </c>
      <c r="E460">
        <v>5.0999999999999996</v>
      </c>
      <c r="F460" t="s">
        <v>106</v>
      </c>
      <c r="G460">
        <v>103</v>
      </c>
      <c r="H460">
        <v>36</v>
      </c>
      <c r="I460">
        <v>5.2640000000000002</v>
      </c>
      <c r="J460">
        <v>1.17</v>
      </c>
      <c r="K460" t="s">
        <v>24</v>
      </c>
      <c r="L460" t="s">
        <v>1644</v>
      </c>
      <c r="M460" t="s">
        <v>1645</v>
      </c>
      <c r="N460" t="s">
        <v>1646</v>
      </c>
      <c r="O460" t="s">
        <v>28</v>
      </c>
      <c r="P460">
        <v>8.73</v>
      </c>
      <c r="Q460">
        <v>1.764</v>
      </c>
      <c r="R460">
        <v>8.5999999999999993E-2</v>
      </c>
      <c r="S460">
        <v>13</v>
      </c>
      <c r="T460" t="s">
        <v>29</v>
      </c>
      <c r="U460" t="s">
        <v>24</v>
      </c>
      <c r="V460" t="s">
        <v>24</v>
      </c>
    </row>
    <row r="461" spans="1:22" x14ac:dyDescent="0.35">
      <c r="A461" t="s">
        <v>1647</v>
      </c>
      <c r="B461">
        <v>9.0955999999999992</v>
      </c>
      <c r="C461">
        <v>93.953900000000004</v>
      </c>
      <c r="D461">
        <v>10</v>
      </c>
      <c r="E461">
        <v>4.5</v>
      </c>
      <c r="F461" t="s">
        <v>23</v>
      </c>
      <c r="G461">
        <v>51</v>
      </c>
      <c r="H461">
        <v>120</v>
      </c>
      <c r="I461">
        <v>4.8550000000000004</v>
      </c>
      <c r="J461">
        <v>0.81</v>
      </c>
      <c r="K461" t="s">
        <v>24</v>
      </c>
      <c r="L461" t="s">
        <v>1648</v>
      </c>
      <c r="M461" t="s">
        <v>1645</v>
      </c>
      <c r="N461" t="s">
        <v>402</v>
      </c>
      <c r="O461" t="s">
        <v>28</v>
      </c>
      <c r="P461">
        <v>10.79</v>
      </c>
      <c r="Q461">
        <v>1.885</v>
      </c>
      <c r="R461">
        <v>8.8999999999999996E-2</v>
      </c>
      <c r="S461">
        <v>37</v>
      </c>
      <c r="T461" t="s">
        <v>29</v>
      </c>
      <c r="U461" t="s">
        <v>24</v>
      </c>
      <c r="V461" t="s">
        <v>24</v>
      </c>
    </row>
    <row r="462" spans="1:22" x14ac:dyDescent="0.35">
      <c r="A462" t="s">
        <v>1649</v>
      </c>
      <c r="B462">
        <v>9.2342999999999993</v>
      </c>
      <c r="C462">
        <v>93.975800000000007</v>
      </c>
      <c r="D462">
        <v>10</v>
      </c>
      <c r="E462">
        <v>4.3</v>
      </c>
      <c r="F462" t="s">
        <v>23</v>
      </c>
      <c r="G462">
        <v>17</v>
      </c>
      <c r="H462">
        <v>187</v>
      </c>
      <c r="I462">
        <v>5.5949999999999998</v>
      </c>
      <c r="J462">
        <v>0.23</v>
      </c>
      <c r="K462" t="s">
        <v>24</v>
      </c>
      <c r="L462" t="s">
        <v>1650</v>
      </c>
      <c r="M462" t="s">
        <v>1651</v>
      </c>
      <c r="N462" t="s">
        <v>402</v>
      </c>
      <c r="O462" t="s">
        <v>28</v>
      </c>
      <c r="P462">
        <v>12.44</v>
      </c>
      <c r="Q462">
        <v>1.9490000000000001</v>
      </c>
      <c r="R462">
        <v>0.16800000000000001</v>
      </c>
      <c r="S462">
        <v>10</v>
      </c>
      <c r="T462" t="s">
        <v>29</v>
      </c>
      <c r="U462" t="s">
        <v>24</v>
      </c>
      <c r="V462" t="s">
        <v>24</v>
      </c>
    </row>
    <row r="463" spans="1:22" x14ac:dyDescent="0.35">
      <c r="A463" t="s">
        <v>1652</v>
      </c>
      <c r="B463">
        <v>9.3112999999999992</v>
      </c>
      <c r="C463">
        <v>93.941699999999997</v>
      </c>
      <c r="D463">
        <v>10</v>
      </c>
      <c r="E463">
        <v>4.3</v>
      </c>
      <c r="F463" t="s">
        <v>23</v>
      </c>
      <c r="G463">
        <v>25</v>
      </c>
      <c r="H463">
        <v>190</v>
      </c>
      <c r="I463">
        <v>5.6369999999999996</v>
      </c>
      <c r="J463">
        <v>0.46</v>
      </c>
      <c r="K463" t="s">
        <v>24</v>
      </c>
      <c r="L463" t="s">
        <v>1653</v>
      </c>
      <c r="M463" t="s">
        <v>1651</v>
      </c>
      <c r="N463" t="s">
        <v>1488</v>
      </c>
      <c r="O463" t="s">
        <v>28</v>
      </c>
      <c r="P463">
        <v>14.74</v>
      </c>
      <c r="Q463">
        <v>1.958</v>
      </c>
      <c r="R463">
        <v>0.125</v>
      </c>
      <c r="S463">
        <v>18</v>
      </c>
      <c r="T463" t="s">
        <v>29</v>
      </c>
      <c r="U463" t="s">
        <v>24</v>
      </c>
      <c r="V463" t="s">
        <v>24</v>
      </c>
    </row>
    <row r="464" spans="1:22" x14ac:dyDescent="0.35">
      <c r="A464" t="s">
        <v>1654</v>
      </c>
      <c r="B464">
        <v>34.440300000000001</v>
      </c>
      <c r="C464">
        <v>98.948899999999995</v>
      </c>
      <c r="D464">
        <v>10</v>
      </c>
      <c r="E464">
        <v>5.0999999999999996</v>
      </c>
      <c r="F464" t="s">
        <v>23</v>
      </c>
      <c r="G464">
        <v>82</v>
      </c>
      <c r="H464">
        <v>64</v>
      </c>
      <c r="I464">
        <v>4.1710000000000003</v>
      </c>
      <c r="J464">
        <v>0.79</v>
      </c>
      <c r="K464" t="s">
        <v>24</v>
      </c>
      <c r="L464" t="s">
        <v>1655</v>
      </c>
      <c r="M464" t="s">
        <v>1645</v>
      </c>
      <c r="N464" t="s">
        <v>1656</v>
      </c>
      <c r="O464" t="s">
        <v>28</v>
      </c>
      <c r="P464">
        <v>4.8</v>
      </c>
      <c r="Q464">
        <v>1.738</v>
      </c>
      <c r="R464">
        <v>0.04</v>
      </c>
      <c r="S464">
        <v>200</v>
      </c>
      <c r="T464" t="s">
        <v>29</v>
      </c>
      <c r="U464" t="s">
        <v>24</v>
      </c>
      <c r="V464" t="s">
        <v>24</v>
      </c>
    </row>
    <row r="465" spans="1:22" x14ac:dyDescent="0.35">
      <c r="A465" t="s">
        <v>1657</v>
      </c>
      <c r="B465">
        <v>9.4620999999999995</v>
      </c>
      <c r="C465">
        <v>94.003100000000003</v>
      </c>
      <c r="D465">
        <v>10</v>
      </c>
      <c r="E465">
        <v>4.3</v>
      </c>
      <c r="F465" t="s">
        <v>23</v>
      </c>
      <c r="G465">
        <v>28</v>
      </c>
      <c r="H465">
        <v>181</v>
      </c>
      <c r="I465">
        <v>5.12</v>
      </c>
      <c r="J465">
        <v>0.33</v>
      </c>
      <c r="K465" t="s">
        <v>24</v>
      </c>
      <c r="L465" t="s">
        <v>1658</v>
      </c>
      <c r="M465" t="s">
        <v>1651</v>
      </c>
      <c r="N465" t="s">
        <v>1659</v>
      </c>
      <c r="O465" t="s">
        <v>28</v>
      </c>
      <c r="P465">
        <v>7.78</v>
      </c>
      <c r="Q465">
        <v>1.925</v>
      </c>
      <c r="R465">
        <v>0.11899999999999999</v>
      </c>
      <c r="S465">
        <v>20</v>
      </c>
      <c r="T465" t="s">
        <v>29</v>
      </c>
      <c r="U465" t="s">
        <v>24</v>
      </c>
      <c r="V465" t="s">
        <v>24</v>
      </c>
    </row>
    <row r="466" spans="1:22" x14ac:dyDescent="0.35">
      <c r="A466" t="s">
        <v>1660</v>
      </c>
      <c r="B466">
        <v>9.1489999999999991</v>
      </c>
      <c r="C466">
        <v>93.902199999999993</v>
      </c>
      <c r="D466">
        <v>10</v>
      </c>
      <c r="E466">
        <v>4.3</v>
      </c>
      <c r="F466" t="s">
        <v>23</v>
      </c>
      <c r="G466">
        <v>25</v>
      </c>
      <c r="H466">
        <v>120</v>
      </c>
      <c r="I466">
        <v>4.9290000000000003</v>
      </c>
      <c r="J466">
        <v>0.81</v>
      </c>
      <c r="K466" t="s">
        <v>24</v>
      </c>
      <c r="L466" t="s">
        <v>1661</v>
      </c>
      <c r="M466" t="s">
        <v>1651</v>
      </c>
      <c r="N466" t="s">
        <v>402</v>
      </c>
      <c r="O466" t="s">
        <v>28</v>
      </c>
      <c r="P466">
        <v>10.31</v>
      </c>
      <c r="Q466">
        <v>1.913</v>
      </c>
      <c r="R466">
        <v>0.16800000000000001</v>
      </c>
      <c r="S466">
        <v>10</v>
      </c>
      <c r="T466" t="s">
        <v>29</v>
      </c>
      <c r="U466" t="s">
        <v>24</v>
      </c>
      <c r="V466" t="s">
        <v>24</v>
      </c>
    </row>
    <row r="467" spans="1:22" x14ac:dyDescent="0.35">
      <c r="A467" t="s">
        <v>1662</v>
      </c>
      <c r="B467">
        <v>9.3312000000000008</v>
      </c>
      <c r="C467">
        <v>94.014600000000002</v>
      </c>
      <c r="D467">
        <v>14.446</v>
      </c>
      <c r="E467">
        <v>4.5</v>
      </c>
      <c r="F467" t="s">
        <v>23</v>
      </c>
      <c r="G467">
        <v>48</v>
      </c>
      <c r="H467">
        <v>64</v>
      </c>
      <c r="I467">
        <v>5.5679999999999996</v>
      </c>
      <c r="J467">
        <v>0.89</v>
      </c>
      <c r="K467" t="s">
        <v>24</v>
      </c>
      <c r="L467" t="s">
        <v>1663</v>
      </c>
      <c r="M467" t="s">
        <v>1664</v>
      </c>
      <c r="N467" t="s">
        <v>1612</v>
      </c>
      <c r="O467" t="s">
        <v>28</v>
      </c>
      <c r="P467">
        <v>10.38</v>
      </c>
      <c r="Q467">
        <v>4.5250000000000004</v>
      </c>
      <c r="R467">
        <v>0.09</v>
      </c>
      <c r="S467">
        <v>36</v>
      </c>
      <c r="T467" t="s">
        <v>29</v>
      </c>
      <c r="U467" t="s">
        <v>24</v>
      </c>
      <c r="V467" t="s">
        <v>24</v>
      </c>
    </row>
    <row r="468" spans="1:22" x14ac:dyDescent="0.35">
      <c r="A468" t="s">
        <v>1665</v>
      </c>
      <c r="B468">
        <v>9.1134000000000004</v>
      </c>
      <c r="C468">
        <v>93.821700000000007</v>
      </c>
      <c r="D468">
        <v>10</v>
      </c>
      <c r="E468">
        <v>4.0999999999999996</v>
      </c>
      <c r="F468" t="s">
        <v>23</v>
      </c>
      <c r="G468">
        <v>27</v>
      </c>
      <c r="H468">
        <v>126</v>
      </c>
      <c r="I468">
        <v>4.9509999999999996</v>
      </c>
      <c r="J468">
        <v>0.78</v>
      </c>
      <c r="K468" t="s">
        <v>24</v>
      </c>
      <c r="L468" t="s">
        <v>1666</v>
      </c>
      <c r="M468" t="s">
        <v>1651</v>
      </c>
      <c r="N468" t="s">
        <v>402</v>
      </c>
      <c r="O468" t="s">
        <v>28</v>
      </c>
      <c r="P468">
        <v>9.9600000000000009</v>
      </c>
      <c r="Q468">
        <v>1.9019999999999999</v>
      </c>
      <c r="R468">
        <v>0.16600000000000001</v>
      </c>
      <c r="S468">
        <v>12</v>
      </c>
      <c r="T468" t="s">
        <v>29</v>
      </c>
      <c r="U468" t="s">
        <v>24</v>
      </c>
      <c r="V468" t="s">
        <v>24</v>
      </c>
    </row>
    <row r="469" spans="1:22" x14ac:dyDescent="0.35">
      <c r="A469" t="s">
        <v>1667</v>
      </c>
      <c r="B469">
        <v>9.2405000000000008</v>
      </c>
      <c r="C469">
        <v>93.756500000000003</v>
      </c>
      <c r="D469">
        <v>10</v>
      </c>
      <c r="E469">
        <v>4.3</v>
      </c>
      <c r="F469" t="s">
        <v>23</v>
      </c>
      <c r="G469">
        <v>21</v>
      </c>
      <c r="H469">
        <v>213</v>
      </c>
      <c r="I469">
        <v>5.8109999999999999</v>
      </c>
      <c r="J469">
        <v>0.56000000000000005</v>
      </c>
      <c r="K469" t="s">
        <v>24</v>
      </c>
      <c r="L469" t="s">
        <v>1668</v>
      </c>
      <c r="M469" t="s">
        <v>1582</v>
      </c>
      <c r="N469" t="s">
        <v>1669</v>
      </c>
      <c r="O469" t="s">
        <v>28</v>
      </c>
      <c r="P469">
        <v>9.36</v>
      </c>
      <c r="Q469">
        <v>1.93</v>
      </c>
      <c r="R469">
        <v>0.154</v>
      </c>
      <c r="S469">
        <v>12</v>
      </c>
      <c r="T469" t="s">
        <v>29</v>
      </c>
      <c r="U469" t="s">
        <v>24</v>
      </c>
      <c r="V469" t="s">
        <v>24</v>
      </c>
    </row>
    <row r="470" spans="1:22" x14ac:dyDescent="0.35">
      <c r="A470" t="s">
        <v>1670</v>
      </c>
      <c r="B470">
        <v>9.2161000000000008</v>
      </c>
      <c r="C470">
        <v>93.717600000000004</v>
      </c>
      <c r="D470">
        <v>10</v>
      </c>
      <c r="E470">
        <v>4.5999999999999996</v>
      </c>
      <c r="F470" t="s">
        <v>23</v>
      </c>
      <c r="G470">
        <v>63</v>
      </c>
      <c r="H470">
        <v>137</v>
      </c>
      <c r="I470">
        <v>5.8470000000000004</v>
      </c>
      <c r="J470">
        <v>1.04</v>
      </c>
      <c r="K470" t="s">
        <v>24</v>
      </c>
      <c r="L470" t="s">
        <v>1671</v>
      </c>
      <c r="M470" t="s">
        <v>1672</v>
      </c>
      <c r="N470" t="s">
        <v>1488</v>
      </c>
      <c r="O470" t="s">
        <v>28</v>
      </c>
      <c r="P470">
        <v>11.56</v>
      </c>
      <c r="Q470">
        <v>1.9079999999999999</v>
      </c>
      <c r="R470">
        <v>7.8E-2</v>
      </c>
      <c r="S470">
        <v>49</v>
      </c>
      <c r="T470" t="s">
        <v>29</v>
      </c>
      <c r="U470" t="s">
        <v>24</v>
      </c>
      <c r="V470" t="s">
        <v>24</v>
      </c>
    </row>
    <row r="471" spans="1:22" x14ac:dyDescent="0.35">
      <c r="A471" t="s">
        <v>1673</v>
      </c>
      <c r="B471">
        <v>9.2702000000000009</v>
      </c>
      <c r="C471">
        <v>94.334199999999996</v>
      </c>
      <c r="D471">
        <v>10</v>
      </c>
      <c r="E471">
        <v>4.0999999999999996</v>
      </c>
      <c r="F471" t="s">
        <v>23</v>
      </c>
      <c r="G471">
        <v>15</v>
      </c>
      <c r="H471">
        <v>183</v>
      </c>
      <c r="I471">
        <v>4.7789999999999999</v>
      </c>
      <c r="J471">
        <v>1.1599999999999999</v>
      </c>
      <c r="K471" t="s">
        <v>24</v>
      </c>
      <c r="L471" t="s">
        <v>1674</v>
      </c>
      <c r="M471" t="s">
        <v>1582</v>
      </c>
      <c r="N471" t="s">
        <v>402</v>
      </c>
      <c r="O471" t="s">
        <v>28</v>
      </c>
      <c r="P471">
        <v>10.26</v>
      </c>
      <c r="Q471">
        <v>1.94</v>
      </c>
      <c r="R471">
        <v>0.185</v>
      </c>
      <c r="S471">
        <v>8</v>
      </c>
      <c r="T471" t="s">
        <v>29</v>
      </c>
      <c r="U471" t="s">
        <v>24</v>
      </c>
      <c r="V471" t="s">
        <v>24</v>
      </c>
    </row>
    <row r="472" spans="1:22" x14ac:dyDescent="0.35">
      <c r="A472" t="s">
        <v>1675</v>
      </c>
      <c r="B472">
        <v>9.3262999999999998</v>
      </c>
      <c r="C472">
        <v>93.906099999999995</v>
      </c>
      <c r="D472">
        <v>10</v>
      </c>
      <c r="E472">
        <v>4.9000000000000004</v>
      </c>
      <c r="F472" t="s">
        <v>23</v>
      </c>
      <c r="G472">
        <v>47</v>
      </c>
      <c r="H472">
        <v>149</v>
      </c>
      <c r="I472">
        <v>5.0659999999999998</v>
      </c>
      <c r="J472">
        <v>0.37</v>
      </c>
      <c r="K472" t="s">
        <v>24</v>
      </c>
      <c r="L472" t="s">
        <v>1676</v>
      </c>
      <c r="M472" t="s">
        <v>1672</v>
      </c>
      <c r="N472" t="s">
        <v>1266</v>
      </c>
      <c r="O472" t="s">
        <v>28</v>
      </c>
      <c r="P472">
        <v>11.52</v>
      </c>
      <c r="Q472">
        <v>1.9119999999999999</v>
      </c>
      <c r="R472">
        <v>9.1999999999999998E-2</v>
      </c>
      <c r="S472">
        <v>37</v>
      </c>
      <c r="T472" t="s">
        <v>29</v>
      </c>
      <c r="U472" t="s">
        <v>24</v>
      </c>
      <c r="V472" t="s">
        <v>24</v>
      </c>
    </row>
    <row r="473" spans="1:22" x14ac:dyDescent="0.35">
      <c r="A473" t="s">
        <v>1677</v>
      </c>
      <c r="B473">
        <v>22.58</v>
      </c>
      <c r="C473">
        <v>95.782499999999999</v>
      </c>
      <c r="D473">
        <v>10</v>
      </c>
      <c r="E473">
        <v>4.3</v>
      </c>
      <c r="F473" t="s">
        <v>23</v>
      </c>
      <c r="G473">
        <v>28</v>
      </c>
      <c r="H473">
        <v>102</v>
      </c>
      <c r="I473">
        <v>1.587</v>
      </c>
      <c r="J473">
        <v>0.73</v>
      </c>
      <c r="K473" t="s">
        <v>24</v>
      </c>
      <c r="L473" t="s">
        <v>1678</v>
      </c>
      <c r="M473" t="s">
        <v>1672</v>
      </c>
      <c r="N473" t="s">
        <v>1679</v>
      </c>
      <c r="O473" t="s">
        <v>28</v>
      </c>
      <c r="P473">
        <v>9.39</v>
      </c>
      <c r="Q473">
        <v>1.9590000000000001</v>
      </c>
      <c r="R473">
        <v>0.122</v>
      </c>
      <c r="S473">
        <v>19</v>
      </c>
      <c r="T473" t="s">
        <v>29</v>
      </c>
      <c r="U473" t="s">
        <v>24</v>
      </c>
      <c r="V473" t="s">
        <v>24</v>
      </c>
    </row>
    <row r="474" spans="1:22" x14ac:dyDescent="0.35">
      <c r="A474" t="s">
        <v>1680</v>
      </c>
      <c r="B474">
        <v>9.5898000000000003</v>
      </c>
      <c r="C474">
        <v>94.206999999999994</v>
      </c>
      <c r="D474">
        <v>10</v>
      </c>
      <c r="E474">
        <v>4.4000000000000004</v>
      </c>
      <c r="F474" t="s">
        <v>23</v>
      </c>
      <c r="G474">
        <v>15</v>
      </c>
      <c r="H474">
        <v>134</v>
      </c>
      <c r="I474">
        <v>5.4189999999999996</v>
      </c>
      <c r="J474">
        <v>1.0900000000000001</v>
      </c>
      <c r="K474" t="s">
        <v>24</v>
      </c>
      <c r="L474" t="s">
        <v>1681</v>
      </c>
      <c r="M474" t="s">
        <v>1582</v>
      </c>
      <c r="N474" t="s">
        <v>1682</v>
      </c>
      <c r="O474" t="s">
        <v>28</v>
      </c>
      <c r="P474">
        <v>12.2</v>
      </c>
      <c r="Q474">
        <v>1.927</v>
      </c>
      <c r="R474">
        <v>0.218</v>
      </c>
      <c r="S474">
        <v>7</v>
      </c>
      <c r="T474" t="s">
        <v>29</v>
      </c>
      <c r="U474" t="s">
        <v>24</v>
      </c>
      <c r="V474" t="s">
        <v>24</v>
      </c>
    </row>
    <row r="475" spans="1:22" x14ac:dyDescent="0.35">
      <c r="A475" t="s">
        <v>1683</v>
      </c>
      <c r="B475">
        <v>36.285699999999999</v>
      </c>
      <c r="C475">
        <v>70.610299999999995</v>
      </c>
      <c r="D475">
        <v>104.431</v>
      </c>
      <c r="E475">
        <v>4.0999999999999996</v>
      </c>
      <c r="F475" t="s">
        <v>23</v>
      </c>
      <c r="G475">
        <v>35</v>
      </c>
      <c r="H475">
        <v>96</v>
      </c>
      <c r="I475">
        <v>2.1389999999999998</v>
      </c>
      <c r="J475">
        <v>1.08</v>
      </c>
      <c r="K475" t="s">
        <v>24</v>
      </c>
      <c r="L475" t="s">
        <v>1684</v>
      </c>
      <c r="M475" t="s">
        <v>1672</v>
      </c>
      <c r="N475" t="s">
        <v>1685</v>
      </c>
      <c r="O475" t="s">
        <v>28</v>
      </c>
      <c r="P475">
        <v>7.33</v>
      </c>
      <c r="Q475">
        <v>9.9510000000000005</v>
      </c>
      <c r="R475">
        <v>0.114</v>
      </c>
      <c r="S475">
        <v>21</v>
      </c>
      <c r="T475" t="s">
        <v>29</v>
      </c>
      <c r="U475" t="s">
        <v>24</v>
      </c>
      <c r="V475" t="s">
        <v>24</v>
      </c>
    </row>
    <row r="476" spans="1:22" x14ac:dyDescent="0.35">
      <c r="A476" t="s">
        <v>1686</v>
      </c>
      <c r="B476">
        <v>36.559899999999999</v>
      </c>
      <c r="C476">
        <v>71.284300000000002</v>
      </c>
      <c r="D476">
        <v>222.08500000000001</v>
      </c>
      <c r="E476">
        <v>4</v>
      </c>
      <c r="F476" t="s">
        <v>23</v>
      </c>
      <c r="G476">
        <v>46</v>
      </c>
      <c r="H476">
        <v>96</v>
      </c>
      <c r="I476">
        <v>1.994</v>
      </c>
      <c r="J476">
        <v>0.95</v>
      </c>
      <c r="K476" t="s">
        <v>24</v>
      </c>
      <c r="L476" t="s">
        <v>1687</v>
      </c>
      <c r="M476" t="s">
        <v>1672</v>
      </c>
      <c r="N476" t="s">
        <v>1688</v>
      </c>
      <c r="O476" t="s">
        <v>28</v>
      </c>
      <c r="P476">
        <v>7.23</v>
      </c>
      <c r="Q476">
        <v>7.7939999999999996</v>
      </c>
      <c r="R476">
        <v>0.13400000000000001</v>
      </c>
      <c r="S476">
        <v>15</v>
      </c>
      <c r="T476" t="s">
        <v>29</v>
      </c>
      <c r="U476" t="s">
        <v>24</v>
      </c>
      <c r="V476" t="s">
        <v>24</v>
      </c>
    </row>
    <row r="477" spans="1:22" x14ac:dyDescent="0.35">
      <c r="A477" t="s">
        <v>1689</v>
      </c>
      <c r="B477">
        <v>9.4548000000000005</v>
      </c>
      <c r="C477">
        <v>93.981800000000007</v>
      </c>
      <c r="D477">
        <v>10</v>
      </c>
      <c r="E477">
        <v>4.5</v>
      </c>
      <c r="F477" t="s">
        <v>23</v>
      </c>
      <c r="G477">
        <v>59</v>
      </c>
      <c r="H477">
        <v>70</v>
      </c>
      <c r="I477">
        <v>5.1260000000000003</v>
      </c>
      <c r="J477">
        <v>0.83</v>
      </c>
      <c r="K477" t="s">
        <v>24</v>
      </c>
      <c r="L477" t="s">
        <v>1690</v>
      </c>
      <c r="M477" t="s">
        <v>1691</v>
      </c>
      <c r="N477" t="s">
        <v>1659</v>
      </c>
      <c r="O477" t="s">
        <v>28</v>
      </c>
      <c r="P477">
        <v>9</v>
      </c>
      <c r="Q477">
        <v>1.8839999999999999</v>
      </c>
      <c r="R477">
        <v>7.9000000000000001E-2</v>
      </c>
      <c r="S477">
        <v>47</v>
      </c>
      <c r="T477" t="s">
        <v>29</v>
      </c>
      <c r="U477" t="s">
        <v>24</v>
      </c>
      <c r="V477" t="s">
        <v>24</v>
      </c>
    </row>
    <row r="478" spans="1:22" x14ac:dyDescent="0.35">
      <c r="A478" t="s">
        <v>1692</v>
      </c>
      <c r="B478">
        <v>9.3808000000000007</v>
      </c>
      <c r="C478">
        <v>93.985399999999998</v>
      </c>
      <c r="D478">
        <v>10</v>
      </c>
      <c r="E478">
        <v>4.7</v>
      </c>
      <c r="F478" t="s">
        <v>23</v>
      </c>
      <c r="G478">
        <v>55</v>
      </c>
      <c r="H478">
        <v>50</v>
      </c>
      <c r="I478">
        <v>5.0640000000000001</v>
      </c>
      <c r="J478">
        <v>0.9</v>
      </c>
      <c r="K478" t="s">
        <v>24</v>
      </c>
      <c r="L478" t="s">
        <v>1693</v>
      </c>
      <c r="M478" t="s">
        <v>1582</v>
      </c>
      <c r="N478" t="s">
        <v>1252</v>
      </c>
      <c r="O478" t="s">
        <v>28</v>
      </c>
      <c r="P478">
        <v>10.31</v>
      </c>
      <c r="Q478">
        <v>1.869</v>
      </c>
      <c r="R478">
        <v>8.5999999999999993E-2</v>
      </c>
      <c r="S478">
        <v>41</v>
      </c>
      <c r="T478" t="s">
        <v>29</v>
      </c>
      <c r="U478" t="s">
        <v>24</v>
      </c>
      <c r="V478" t="s">
        <v>24</v>
      </c>
    </row>
    <row r="479" spans="1:22" x14ac:dyDescent="0.35">
      <c r="A479" t="s">
        <v>1694</v>
      </c>
      <c r="B479">
        <v>9.4362999999999992</v>
      </c>
      <c r="C479">
        <v>93.8934</v>
      </c>
      <c r="D479">
        <v>10</v>
      </c>
      <c r="E479">
        <v>5.4</v>
      </c>
      <c r="F479" t="s">
        <v>106</v>
      </c>
      <c r="G479">
        <v>150</v>
      </c>
      <c r="H479">
        <v>45</v>
      </c>
      <c r="I479">
        <v>5.1619999999999999</v>
      </c>
      <c r="J479">
        <v>0.94</v>
      </c>
      <c r="K479" t="s">
        <v>24</v>
      </c>
      <c r="L479" t="s">
        <v>1695</v>
      </c>
      <c r="M479" t="s">
        <v>1691</v>
      </c>
      <c r="N479" t="s">
        <v>1269</v>
      </c>
      <c r="O479" t="s">
        <v>28</v>
      </c>
      <c r="P479">
        <v>8.4499999999999993</v>
      </c>
      <c r="Q479">
        <v>1.8440000000000001</v>
      </c>
      <c r="R479">
        <v>8.3000000000000004E-2</v>
      </c>
      <c r="S479">
        <v>14</v>
      </c>
      <c r="T479" t="s">
        <v>29</v>
      </c>
      <c r="U479" t="s">
        <v>24</v>
      </c>
      <c r="V479" t="s">
        <v>24</v>
      </c>
    </row>
    <row r="480" spans="1:22" x14ac:dyDescent="0.35">
      <c r="A480" t="s">
        <v>1696</v>
      </c>
      <c r="B480">
        <v>9.3411000000000008</v>
      </c>
      <c r="C480">
        <v>93.800700000000006</v>
      </c>
      <c r="D480">
        <v>10</v>
      </c>
      <c r="E480">
        <v>4.5</v>
      </c>
      <c r="F480" t="s">
        <v>23</v>
      </c>
      <c r="G480">
        <v>31</v>
      </c>
      <c r="H480">
        <v>118</v>
      </c>
      <c r="I480">
        <v>10.343999999999999</v>
      </c>
      <c r="J480">
        <v>0.74</v>
      </c>
      <c r="K480" t="s">
        <v>24</v>
      </c>
      <c r="L480" t="s">
        <v>1697</v>
      </c>
      <c r="M480" t="s">
        <v>1698</v>
      </c>
      <c r="N480" t="s">
        <v>1699</v>
      </c>
      <c r="O480" t="s">
        <v>28</v>
      </c>
      <c r="P480">
        <v>11.85</v>
      </c>
      <c r="Q480">
        <v>1.8979999999999999</v>
      </c>
      <c r="R480">
        <v>0.115</v>
      </c>
      <c r="S480">
        <v>22</v>
      </c>
      <c r="T480" t="s">
        <v>29</v>
      </c>
      <c r="U480" t="s">
        <v>24</v>
      </c>
      <c r="V480" t="s">
        <v>24</v>
      </c>
    </row>
    <row r="481" spans="1:22" x14ac:dyDescent="0.35">
      <c r="A481" t="s">
        <v>1700</v>
      </c>
      <c r="B481">
        <v>9.5066000000000006</v>
      </c>
      <c r="C481">
        <v>94.000399999999999</v>
      </c>
      <c r="D481">
        <v>10</v>
      </c>
      <c r="E481">
        <v>4.8</v>
      </c>
      <c r="F481" t="s">
        <v>23</v>
      </c>
      <c r="G481">
        <v>106</v>
      </c>
      <c r="H481">
        <v>62</v>
      </c>
      <c r="I481">
        <v>5.1580000000000004</v>
      </c>
      <c r="J481">
        <v>0.62</v>
      </c>
      <c r="K481" t="s">
        <v>24</v>
      </c>
      <c r="L481" t="s">
        <v>1701</v>
      </c>
      <c r="M481" t="s">
        <v>1702</v>
      </c>
      <c r="N481" t="s">
        <v>1703</v>
      </c>
      <c r="O481" t="s">
        <v>28</v>
      </c>
      <c r="P481">
        <v>8.9600000000000009</v>
      </c>
      <c r="Q481">
        <v>1.8640000000000001</v>
      </c>
      <c r="R481">
        <v>5.8999999999999997E-2</v>
      </c>
      <c r="S481">
        <v>89</v>
      </c>
      <c r="T481" t="s">
        <v>29</v>
      </c>
      <c r="U481" t="s">
        <v>24</v>
      </c>
      <c r="V481" t="s">
        <v>24</v>
      </c>
    </row>
    <row r="482" spans="1:22" x14ac:dyDescent="0.35">
      <c r="A482" t="s">
        <v>1704</v>
      </c>
      <c r="B482">
        <v>9.2948000000000004</v>
      </c>
      <c r="C482">
        <v>93.963899999999995</v>
      </c>
      <c r="D482">
        <v>10</v>
      </c>
      <c r="E482">
        <v>4.5999999999999996</v>
      </c>
      <c r="F482" t="s">
        <v>23</v>
      </c>
      <c r="G482">
        <v>84</v>
      </c>
      <c r="H482">
        <v>49</v>
      </c>
      <c r="I482">
        <v>5.0069999999999997</v>
      </c>
      <c r="J482">
        <v>0.53</v>
      </c>
      <c r="K482" t="s">
        <v>24</v>
      </c>
      <c r="L482" t="s">
        <v>1705</v>
      </c>
      <c r="M482" t="s">
        <v>1706</v>
      </c>
      <c r="N482" t="s">
        <v>1542</v>
      </c>
      <c r="O482" t="s">
        <v>28</v>
      </c>
      <c r="P482">
        <v>9.67</v>
      </c>
      <c r="Q482">
        <v>1.8560000000000001</v>
      </c>
      <c r="R482">
        <v>6.7000000000000004E-2</v>
      </c>
      <c r="S482">
        <v>66</v>
      </c>
      <c r="T482" t="s">
        <v>29</v>
      </c>
      <c r="U482" t="s">
        <v>24</v>
      </c>
      <c r="V482" t="s">
        <v>24</v>
      </c>
    </row>
    <row r="483" spans="1:22" x14ac:dyDescent="0.35">
      <c r="A483" t="s">
        <v>1707</v>
      </c>
      <c r="B483">
        <v>9.5366999999999997</v>
      </c>
      <c r="C483">
        <v>94.124200000000002</v>
      </c>
      <c r="D483">
        <v>10</v>
      </c>
      <c r="E483">
        <v>4.2</v>
      </c>
      <c r="F483" t="s">
        <v>23</v>
      </c>
      <c r="G483">
        <v>12</v>
      </c>
      <c r="H483">
        <v>184</v>
      </c>
      <c r="I483">
        <v>5.49</v>
      </c>
      <c r="J483">
        <v>0.76</v>
      </c>
      <c r="K483" t="s">
        <v>24</v>
      </c>
      <c r="L483" t="s">
        <v>1708</v>
      </c>
      <c r="M483" t="s">
        <v>1698</v>
      </c>
      <c r="N483" t="s">
        <v>1659</v>
      </c>
      <c r="O483" t="s">
        <v>28</v>
      </c>
      <c r="P483">
        <v>14.34</v>
      </c>
      <c r="Q483">
        <v>1.9570000000000001</v>
      </c>
      <c r="R483">
        <v>0.216</v>
      </c>
      <c r="S483">
        <v>6</v>
      </c>
      <c r="T483" t="s">
        <v>29</v>
      </c>
      <c r="U483" t="s">
        <v>24</v>
      </c>
      <c r="V483" t="s">
        <v>24</v>
      </c>
    </row>
    <row r="484" spans="1:22" x14ac:dyDescent="0.35">
      <c r="A484" t="s">
        <v>1709</v>
      </c>
      <c r="B484">
        <v>9.3701000000000008</v>
      </c>
      <c r="C484">
        <v>93.993499999999997</v>
      </c>
      <c r="D484">
        <v>10</v>
      </c>
      <c r="E484">
        <v>4.3</v>
      </c>
      <c r="F484" t="s">
        <v>23</v>
      </c>
      <c r="G484">
        <v>15</v>
      </c>
      <c r="H484">
        <v>190</v>
      </c>
      <c r="I484">
        <v>5.593</v>
      </c>
      <c r="J484">
        <v>0.28000000000000003</v>
      </c>
      <c r="K484" t="s">
        <v>24</v>
      </c>
      <c r="L484" t="s">
        <v>1710</v>
      </c>
      <c r="M484" t="s">
        <v>1698</v>
      </c>
      <c r="N484" t="s">
        <v>1266</v>
      </c>
      <c r="O484" t="s">
        <v>28</v>
      </c>
      <c r="P484">
        <v>6.73</v>
      </c>
      <c r="Q484">
        <v>1.966</v>
      </c>
      <c r="R484">
        <v>0.217</v>
      </c>
      <c r="S484">
        <v>7</v>
      </c>
      <c r="T484" t="s">
        <v>29</v>
      </c>
      <c r="U484" t="s">
        <v>24</v>
      </c>
      <c r="V484" t="s">
        <v>24</v>
      </c>
    </row>
    <row r="485" spans="1:22" x14ac:dyDescent="0.35">
      <c r="A485" t="s">
        <v>1711</v>
      </c>
      <c r="B485">
        <v>9.3325999999999993</v>
      </c>
      <c r="C485">
        <v>93.998599999999996</v>
      </c>
      <c r="D485">
        <v>10</v>
      </c>
      <c r="E485">
        <v>4.5</v>
      </c>
      <c r="F485" t="s">
        <v>23</v>
      </c>
      <c r="G485">
        <v>28</v>
      </c>
      <c r="H485">
        <v>178</v>
      </c>
      <c r="I485">
        <v>5.5839999999999996</v>
      </c>
      <c r="J485">
        <v>0.67</v>
      </c>
      <c r="K485" t="s">
        <v>24</v>
      </c>
      <c r="L485" t="s">
        <v>1712</v>
      </c>
      <c r="M485" t="s">
        <v>1698</v>
      </c>
      <c r="N485" t="s">
        <v>1713</v>
      </c>
      <c r="O485" t="s">
        <v>28</v>
      </c>
      <c r="P485">
        <v>12.24</v>
      </c>
      <c r="Q485">
        <v>1.9359999999999999</v>
      </c>
      <c r="R485">
        <v>0.11799999999999999</v>
      </c>
      <c r="S485">
        <v>21</v>
      </c>
      <c r="T485" t="s">
        <v>29</v>
      </c>
      <c r="U485" t="s">
        <v>24</v>
      </c>
      <c r="V485" t="s">
        <v>24</v>
      </c>
    </row>
    <row r="486" spans="1:22" x14ac:dyDescent="0.35">
      <c r="A486" t="s">
        <v>1714</v>
      </c>
      <c r="B486">
        <v>9.2566000000000006</v>
      </c>
      <c r="C486">
        <v>93.911299999999997</v>
      </c>
      <c r="D486">
        <v>10</v>
      </c>
      <c r="E486">
        <v>4.0999999999999996</v>
      </c>
      <c r="F486" t="s">
        <v>23</v>
      </c>
      <c r="G486">
        <v>19</v>
      </c>
      <c r="H486">
        <v>198</v>
      </c>
      <c r="I486">
        <v>5.6609999999999996</v>
      </c>
      <c r="J486">
        <v>0.33</v>
      </c>
      <c r="K486" t="s">
        <v>24</v>
      </c>
      <c r="L486" t="s">
        <v>1715</v>
      </c>
      <c r="M486" t="s">
        <v>1698</v>
      </c>
      <c r="N486" t="s">
        <v>1716</v>
      </c>
      <c r="O486" t="s">
        <v>28</v>
      </c>
      <c r="P486">
        <v>6.25</v>
      </c>
      <c r="Q486">
        <v>1.954</v>
      </c>
      <c r="R486">
        <v>0.151</v>
      </c>
      <c r="S486">
        <v>13</v>
      </c>
      <c r="T486" t="s">
        <v>29</v>
      </c>
      <c r="U486" t="s">
        <v>24</v>
      </c>
      <c r="V486" t="s">
        <v>24</v>
      </c>
    </row>
    <row r="487" spans="1:22" x14ac:dyDescent="0.35">
      <c r="A487" t="s">
        <v>1717</v>
      </c>
      <c r="B487">
        <v>9.3074999999999992</v>
      </c>
      <c r="C487">
        <v>93.751099999999994</v>
      </c>
      <c r="D487">
        <v>10</v>
      </c>
      <c r="E487">
        <v>4.2</v>
      </c>
      <c r="F487" t="s">
        <v>23</v>
      </c>
      <c r="G487">
        <v>27</v>
      </c>
      <c r="H487">
        <v>179</v>
      </c>
      <c r="I487">
        <v>5.8230000000000004</v>
      </c>
      <c r="J487">
        <v>0.56999999999999995</v>
      </c>
      <c r="K487" t="s">
        <v>24</v>
      </c>
      <c r="L487" t="s">
        <v>1718</v>
      </c>
      <c r="M487" t="s">
        <v>1698</v>
      </c>
      <c r="N487" t="s">
        <v>1615</v>
      </c>
      <c r="O487" t="s">
        <v>28</v>
      </c>
      <c r="P487">
        <v>13.83</v>
      </c>
      <c r="Q487">
        <v>1.9430000000000001</v>
      </c>
      <c r="R487">
        <v>0.128</v>
      </c>
      <c r="S487">
        <v>18</v>
      </c>
      <c r="T487" t="s">
        <v>29</v>
      </c>
      <c r="U487" t="s">
        <v>24</v>
      </c>
      <c r="V487" t="s">
        <v>24</v>
      </c>
    </row>
    <row r="488" spans="1:22" x14ac:dyDescent="0.35">
      <c r="A488" t="s">
        <v>1719</v>
      </c>
      <c r="B488">
        <v>9.5091000000000001</v>
      </c>
      <c r="C488">
        <v>94.003600000000006</v>
      </c>
      <c r="D488">
        <v>10</v>
      </c>
      <c r="E488">
        <v>4.5999999999999996</v>
      </c>
      <c r="F488" t="s">
        <v>23</v>
      </c>
      <c r="G488">
        <v>68</v>
      </c>
      <c r="H488">
        <v>88</v>
      </c>
      <c r="I488">
        <v>5.6029999999999998</v>
      </c>
      <c r="J488">
        <v>0.67</v>
      </c>
      <c r="K488" t="s">
        <v>24</v>
      </c>
      <c r="L488" t="s">
        <v>1720</v>
      </c>
      <c r="M488" t="s">
        <v>1706</v>
      </c>
      <c r="N488" t="s">
        <v>1703</v>
      </c>
      <c r="O488" t="s">
        <v>28</v>
      </c>
      <c r="P488">
        <v>6.83</v>
      </c>
      <c r="Q488">
        <v>1.7589999999999999</v>
      </c>
      <c r="R488">
        <v>7.1999999999999995E-2</v>
      </c>
      <c r="S488">
        <v>58</v>
      </c>
      <c r="T488" t="s">
        <v>29</v>
      </c>
      <c r="U488" t="s">
        <v>24</v>
      </c>
      <c r="V488" t="s">
        <v>24</v>
      </c>
    </row>
    <row r="489" spans="1:22" x14ac:dyDescent="0.35">
      <c r="A489" t="s">
        <v>1721</v>
      </c>
      <c r="B489">
        <v>9.3664000000000005</v>
      </c>
      <c r="C489">
        <v>94.061599999999999</v>
      </c>
      <c r="D489">
        <v>10</v>
      </c>
      <c r="E489">
        <v>4.9000000000000004</v>
      </c>
      <c r="F489" t="s">
        <v>23</v>
      </c>
      <c r="G489">
        <v>144</v>
      </c>
      <c r="H489">
        <v>38</v>
      </c>
      <c r="I489">
        <v>5.0090000000000003</v>
      </c>
      <c r="J489">
        <v>0.74</v>
      </c>
      <c r="K489" t="s">
        <v>24</v>
      </c>
      <c r="L489" t="s">
        <v>1722</v>
      </c>
      <c r="M489" t="s">
        <v>1706</v>
      </c>
      <c r="N489" t="s">
        <v>1713</v>
      </c>
      <c r="O489" t="s">
        <v>28</v>
      </c>
      <c r="P489">
        <v>6.97</v>
      </c>
      <c r="Q489">
        <v>1.54</v>
      </c>
      <c r="R489">
        <v>4.5999999999999999E-2</v>
      </c>
      <c r="S489">
        <v>151</v>
      </c>
      <c r="T489" t="s">
        <v>29</v>
      </c>
      <c r="U489" t="s">
        <v>24</v>
      </c>
      <c r="V489" t="s">
        <v>24</v>
      </c>
    </row>
    <row r="490" spans="1:22" x14ac:dyDescent="0.35">
      <c r="A490" t="s">
        <v>1723</v>
      </c>
      <c r="B490">
        <v>9.3797999999999995</v>
      </c>
      <c r="C490">
        <v>93.87</v>
      </c>
      <c r="D490">
        <v>10</v>
      </c>
      <c r="E490">
        <v>4.5999999999999996</v>
      </c>
      <c r="F490" t="s">
        <v>23</v>
      </c>
      <c r="G490">
        <v>60</v>
      </c>
      <c r="H490">
        <v>123</v>
      </c>
      <c r="I490">
        <v>5.13</v>
      </c>
      <c r="J490">
        <v>0.35</v>
      </c>
      <c r="K490" t="s">
        <v>24</v>
      </c>
      <c r="L490" t="s">
        <v>1724</v>
      </c>
      <c r="M490" t="s">
        <v>1706</v>
      </c>
      <c r="N490" t="s">
        <v>1699</v>
      </c>
      <c r="O490" t="s">
        <v>28</v>
      </c>
      <c r="P490">
        <v>9.32</v>
      </c>
      <c r="Q490">
        <v>1.9019999999999999</v>
      </c>
      <c r="R490">
        <v>8.4000000000000005E-2</v>
      </c>
      <c r="S490">
        <v>42</v>
      </c>
      <c r="T490" t="s">
        <v>29</v>
      </c>
      <c r="U490" t="s">
        <v>24</v>
      </c>
      <c r="V490" t="s">
        <v>24</v>
      </c>
    </row>
    <row r="491" spans="1:22" x14ac:dyDescent="0.35">
      <c r="A491" t="s">
        <v>1725</v>
      </c>
      <c r="B491">
        <v>9.5365000000000002</v>
      </c>
      <c r="C491">
        <v>93.740499999999997</v>
      </c>
      <c r="D491">
        <v>10</v>
      </c>
      <c r="E491">
        <v>4.5999999999999996</v>
      </c>
      <c r="F491" t="s">
        <v>23</v>
      </c>
      <c r="G491">
        <v>57</v>
      </c>
      <c r="H491">
        <v>94</v>
      </c>
      <c r="I491">
        <v>5.3310000000000004</v>
      </c>
      <c r="J491">
        <v>0.63</v>
      </c>
      <c r="K491" t="s">
        <v>24</v>
      </c>
      <c r="L491" t="s">
        <v>1726</v>
      </c>
      <c r="M491" t="s">
        <v>1698</v>
      </c>
      <c r="N491" t="s">
        <v>1727</v>
      </c>
      <c r="O491" t="s">
        <v>28</v>
      </c>
      <c r="P491">
        <v>9.25</v>
      </c>
      <c r="Q491">
        <v>1.8919999999999999</v>
      </c>
      <c r="R491">
        <v>8.3000000000000004E-2</v>
      </c>
      <c r="S491">
        <v>43</v>
      </c>
      <c r="T491" t="s">
        <v>29</v>
      </c>
      <c r="U491" t="s">
        <v>24</v>
      </c>
      <c r="V491" t="s">
        <v>24</v>
      </c>
    </row>
    <row r="492" spans="1:22" x14ac:dyDescent="0.35">
      <c r="A492" t="s">
        <v>1728</v>
      </c>
      <c r="B492">
        <v>9.2683999999999997</v>
      </c>
      <c r="C492">
        <v>93.930700000000002</v>
      </c>
      <c r="D492">
        <v>10</v>
      </c>
      <c r="E492">
        <v>4.5</v>
      </c>
      <c r="F492" t="s">
        <v>23</v>
      </c>
      <c r="G492">
        <v>45</v>
      </c>
      <c r="H492">
        <v>72</v>
      </c>
      <c r="I492">
        <v>5.0060000000000002</v>
      </c>
      <c r="J492">
        <v>0.4</v>
      </c>
      <c r="K492" t="s">
        <v>24</v>
      </c>
      <c r="L492" t="s">
        <v>1729</v>
      </c>
      <c r="M492" t="s">
        <v>1698</v>
      </c>
      <c r="N492" t="s">
        <v>1716</v>
      </c>
      <c r="O492" t="s">
        <v>28</v>
      </c>
      <c r="P492">
        <v>10.61</v>
      </c>
      <c r="Q492">
        <v>1.8660000000000001</v>
      </c>
      <c r="R492">
        <v>0.09</v>
      </c>
      <c r="S492">
        <v>36</v>
      </c>
      <c r="T492" t="s">
        <v>29</v>
      </c>
      <c r="U492" t="s">
        <v>24</v>
      </c>
      <c r="V492" t="s">
        <v>24</v>
      </c>
    </row>
    <row r="493" spans="1:22" x14ac:dyDescent="0.35">
      <c r="A493" t="s">
        <v>1730</v>
      </c>
      <c r="B493">
        <v>9.3465000000000007</v>
      </c>
      <c r="C493">
        <v>93.826499999999996</v>
      </c>
      <c r="D493">
        <v>10</v>
      </c>
      <c r="E493">
        <v>4.9000000000000004</v>
      </c>
      <c r="F493" t="s">
        <v>106</v>
      </c>
      <c r="G493">
        <v>172</v>
      </c>
      <c r="H493">
        <v>43</v>
      </c>
      <c r="I493">
        <v>5.13</v>
      </c>
      <c r="J493">
        <v>0.37</v>
      </c>
      <c r="K493" t="s">
        <v>24</v>
      </c>
      <c r="L493" t="s">
        <v>1731</v>
      </c>
      <c r="M493" t="s">
        <v>1706</v>
      </c>
      <c r="N493" t="s">
        <v>1732</v>
      </c>
      <c r="O493" t="s">
        <v>28</v>
      </c>
      <c r="P493">
        <v>8.5299999999999994</v>
      </c>
      <c r="Q493">
        <v>1.835</v>
      </c>
      <c r="R493">
        <v>8.3000000000000004E-2</v>
      </c>
      <c r="S493">
        <v>14</v>
      </c>
      <c r="T493" t="s">
        <v>29</v>
      </c>
      <c r="U493" t="s">
        <v>24</v>
      </c>
      <c r="V493" t="s">
        <v>24</v>
      </c>
    </row>
    <row r="494" spans="1:22" x14ac:dyDescent="0.35">
      <c r="A494" t="s">
        <v>1733</v>
      </c>
      <c r="B494">
        <v>9.5200999999999993</v>
      </c>
      <c r="C494">
        <v>93.416700000000006</v>
      </c>
      <c r="D494">
        <v>10</v>
      </c>
      <c r="E494">
        <v>4.5</v>
      </c>
      <c r="F494" t="s">
        <v>23</v>
      </c>
      <c r="G494">
        <v>31</v>
      </c>
      <c r="H494">
        <v>118</v>
      </c>
      <c r="I494">
        <v>6.1769999999999996</v>
      </c>
      <c r="J494">
        <v>0.53</v>
      </c>
      <c r="K494" t="s">
        <v>24</v>
      </c>
      <c r="L494" t="s">
        <v>1734</v>
      </c>
      <c r="M494" t="s">
        <v>1698</v>
      </c>
      <c r="N494" t="s">
        <v>1735</v>
      </c>
      <c r="O494" t="s">
        <v>28</v>
      </c>
      <c r="P494">
        <v>7.82</v>
      </c>
      <c r="Q494">
        <v>1.772</v>
      </c>
      <c r="R494">
        <v>0.121</v>
      </c>
      <c r="S494">
        <v>20</v>
      </c>
      <c r="T494" t="s">
        <v>29</v>
      </c>
      <c r="U494" t="s">
        <v>24</v>
      </c>
      <c r="V494" t="s">
        <v>24</v>
      </c>
    </row>
    <row r="495" spans="1:22" x14ac:dyDescent="0.35">
      <c r="A495" t="s">
        <v>1736</v>
      </c>
      <c r="B495">
        <v>9.7449999999999992</v>
      </c>
      <c r="C495">
        <v>93.930999999999997</v>
      </c>
      <c r="D495">
        <v>10</v>
      </c>
      <c r="E495">
        <v>4.0999999999999996</v>
      </c>
      <c r="F495" t="s">
        <v>23</v>
      </c>
      <c r="G495">
        <v>16</v>
      </c>
      <c r="H495">
        <v>92</v>
      </c>
      <c r="I495">
        <v>5.7140000000000004</v>
      </c>
      <c r="J495">
        <v>0.76</v>
      </c>
      <c r="K495" t="s">
        <v>24</v>
      </c>
      <c r="L495" t="s">
        <v>1737</v>
      </c>
      <c r="M495" t="s">
        <v>1698</v>
      </c>
      <c r="N495" t="s">
        <v>1735</v>
      </c>
      <c r="O495" t="s">
        <v>28</v>
      </c>
      <c r="P495">
        <v>11.27</v>
      </c>
      <c r="Q495">
        <v>1.93</v>
      </c>
      <c r="R495">
        <v>0.186</v>
      </c>
      <c r="S495">
        <v>8</v>
      </c>
      <c r="T495" t="s">
        <v>29</v>
      </c>
      <c r="U495" t="s">
        <v>24</v>
      </c>
      <c r="V495" t="s">
        <v>24</v>
      </c>
    </row>
    <row r="496" spans="1:22" x14ac:dyDescent="0.35">
      <c r="A496" t="s">
        <v>1738</v>
      </c>
      <c r="B496">
        <v>9.2217000000000002</v>
      </c>
      <c r="C496">
        <v>93.856099999999998</v>
      </c>
      <c r="D496">
        <v>10</v>
      </c>
      <c r="E496">
        <v>4.5999999999999996</v>
      </c>
      <c r="F496" t="s">
        <v>23</v>
      </c>
      <c r="G496">
        <v>85</v>
      </c>
      <c r="H496">
        <v>58</v>
      </c>
      <c r="I496">
        <v>5.0140000000000002</v>
      </c>
      <c r="J496">
        <v>0.69</v>
      </c>
      <c r="K496" t="s">
        <v>24</v>
      </c>
      <c r="L496" t="s">
        <v>1739</v>
      </c>
      <c r="M496" t="s">
        <v>1706</v>
      </c>
      <c r="N496" t="s">
        <v>1609</v>
      </c>
      <c r="O496" t="s">
        <v>28</v>
      </c>
      <c r="P496">
        <v>9.36</v>
      </c>
      <c r="Q496">
        <v>1.8540000000000001</v>
      </c>
      <c r="R496">
        <v>6.7000000000000004E-2</v>
      </c>
      <c r="S496">
        <v>67</v>
      </c>
      <c r="T496" t="s">
        <v>29</v>
      </c>
      <c r="U496" t="s">
        <v>24</v>
      </c>
      <c r="V496" t="s">
        <v>24</v>
      </c>
    </row>
    <row r="497" spans="1:22" x14ac:dyDescent="0.35">
      <c r="A497" t="s">
        <v>1740</v>
      </c>
      <c r="B497">
        <v>9.1574000000000009</v>
      </c>
      <c r="C497">
        <v>93.919499999999999</v>
      </c>
      <c r="D497">
        <v>10</v>
      </c>
      <c r="E497">
        <v>4.5999999999999996</v>
      </c>
      <c r="F497" t="s">
        <v>23</v>
      </c>
      <c r="G497">
        <v>82</v>
      </c>
      <c r="H497">
        <v>49</v>
      </c>
      <c r="I497">
        <v>4.9249999999999998</v>
      </c>
      <c r="J497">
        <v>0.3</v>
      </c>
      <c r="K497" t="s">
        <v>24</v>
      </c>
      <c r="L497" t="s">
        <v>1741</v>
      </c>
      <c r="M497" t="s">
        <v>1706</v>
      </c>
      <c r="N497" t="s">
        <v>402</v>
      </c>
      <c r="O497" t="s">
        <v>28</v>
      </c>
      <c r="P497">
        <v>8.67</v>
      </c>
      <c r="Q497">
        <v>1.8420000000000001</v>
      </c>
      <c r="R497">
        <v>6.2E-2</v>
      </c>
      <c r="S497">
        <v>79</v>
      </c>
      <c r="T497" t="s">
        <v>29</v>
      </c>
      <c r="U497" t="s">
        <v>24</v>
      </c>
      <c r="V497" t="s">
        <v>24</v>
      </c>
    </row>
    <row r="498" spans="1:22" x14ac:dyDescent="0.35">
      <c r="A498" t="s">
        <v>1742</v>
      </c>
      <c r="B498">
        <v>38.262</v>
      </c>
      <c r="C498">
        <v>73.060699999999997</v>
      </c>
      <c r="D498">
        <v>104.76900000000001</v>
      </c>
      <c r="E498">
        <v>4.3</v>
      </c>
      <c r="F498" t="s">
        <v>23</v>
      </c>
      <c r="G498">
        <v>33</v>
      </c>
      <c r="H498">
        <v>183</v>
      </c>
      <c r="I498">
        <v>0.45600000000000002</v>
      </c>
      <c r="J498">
        <v>0.61</v>
      </c>
      <c r="K498" t="s">
        <v>24</v>
      </c>
      <c r="L498" t="s">
        <v>1743</v>
      </c>
      <c r="M498" t="s">
        <v>1706</v>
      </c>
      <c r="N498" t="s">
        <v>1744</v>
      </c>
      <c r="O498" t="s">
        <v>28</v>
      </c>
      <c r="P498">
        <v>3.67</v>
      </c>
      <c r="Q498">
        <v>6.16</v>
      </c>
      <c r="R498">
        <v>0.14199999999999999</v>
      </c>
      <c r="S498">
        <v>14</v>
      </c>
      <c r="T498" t="s">
        <v>29</v>
      </c>
      <c r="U498" t="s">
        <v>24</v>
      </c>
      <c r="V498" t="s">
        <v>24</v>
      </c>
    </row>
    <row r="499" spans="1:22" x14ac:dyDescent="0.35">
      <c r="A499" t="s">
        <v>1745</v>
      </c>
      <c r="B499">
        <v>39.349400000000003</v>
      </c>
      <c r="C499">
        <v>71.720799999999997</v>
      </c>
      <c r="D499">
        <v>10</v>
      </c>
      <c r="E499">
        <v>4.2</v>
      </c>
      <c r="F499" t="s">
        <v>23</v>
      </c>
      <c r="G499">
        <v>16</v>
      </c>
      <c r="H499">
        <v>131</v>
      </c>
      <c r="I499">
        <v>0.14199999999999999</v>
      </c>
      <c r="J499">
        <v>1.41</v>
      </c>
      <c r="K499" t="s">
        <v>24</v>
      </c>
      <c r="L499" t="s">
        <v>1746</v>
      </c>
      <c r="M499" t="s">
        <v>1747</v>
      </c>
      <c r="N499" t="s">
        <v>1748</v>
      </c>
      <c r="O499" t="s">
        <v>28</v>
      </c>
      <c r="P499">
        <v>3.56</v>
      </c>
      <c r="Q499">
        <v>1.9239999999999999</v>
      </c>
      <c r="R499">
        <v>0.187</v>
      </c>
      <c r="S499">
        <v>8</v>
      </c>
      <c r="T499" t="s">
        <v>29</v>
      </c>
      <c r="U499" t="s">
        <v>24</v>
      </c>
      <c r="V499" t="s">
        <v>24</v>
      </c>
    </row>
    <row r="500" spans="1:22" x14ac:dyDescent="0.35">
      <c r="A500" t="s">
        <v>1749</v>
      </c>
      <c r="B500">
        <v>9.6068999999999996</v>
      </c>
      <c r="C500">
        <v>93.917500000000004</v>
      </c>
      <c r="D500">
        <v>10</v>
      </c>
      <c r="E500">
        <v>4.4000000000000004</v>
      </c>
      <c r="F500" t="s">
        <v>23</v>
      </c>
      <c r="G500">
        <v>21</v>
      </c>
      <c r="H500">
        <v>166</v>
      </c>
      <c r="I500">
        <v>5.7030000000000003</v>
      </c>
      <c r="J500">
        <v>1.1000000000000001</v>
      </c>
      <c r="K500" t="s">
        <v>24</v>
      </c>
      <c r="L500" t="s">
        <v>1750</v>
      </c>
      <c r="M500" t="s">
        <v>1698</v>
      </c>
      <c r="N500" t="s">
        <v>1751</v>
      </c>
      <c r="O500" t="s">
        <v>28</v>
      </c>
      <c r="P500">
        <v>12.67</v>
      </c>
      <c r="Q500">
        <v>1.923</v>
      </c>
      <c r="R500">
        <v>0.13800000000000001</v>
      </c>
      <c r="S500">
        <v>15</v>
      </c>
      <c r="T500" t="s">
        <v>29</v>
      </c>
      <c r="U500" t="s">
        <v>24</v>
      </c>
      <c r="V500" t="s">
        <v>24</v>
      </c>
    </row>
    <row r="501" spans="1:22" x14ac:dyDescent="0.35">
      <c r="A501" t="s">
        <v>1752</v>
      </c>
      <c r="B501">
        <v>30.143000000000001</v>
      </c>
      <c r="C501">
        <v>103.6923</v>
      </c>
      <c r="D501">
        <v>10</v>
      </c>
      <c r="E501">
        <v>4.2</v>
      </c>
      <c r="F501" t="s">
        <v>23</v>
      </c>
      <c r="G501">
        <v>23</v>
      </c>
      <c r="H501">
        <v>146</v>
      </c>
      <c r="I501">
        <v>5.7969999999999997</v>
      </c>
      <c r="J501">
        <v>0.66</v>
      </c>
      <c r="K501" t="s">
        <v>24</v>
      </c>
      <c r="L501" t="s">
        <v>1753</v>
      </c>
      <c r="M501" t="s">
        <v>1754</v>
      </c>
      <c r="N501" t="s">
        <v>1755</v>
      </c>
      <c r="O501" t="s">
        <v>28</v>
      </c>
      <c r="P501">
        <v>13.67</v>
      </c>
      <c r="Q501">
        <v>1.9430000000000001</v>
      </c>
      <c r="R501">
        <v>0.13100000000000001</v>
      </c>
      <c r="S501">
        <v>16</v>
      </c>
      <c r="T501" t="s">
        <v>29</v>
      </c>
      <c r="U501" t="s">
        <v>24</v>
      </c>
      <c r="V501" t="s">
        <v>24</v>
      </c>
    </row>
    <row r="502" spans="1:22" x14ac:dyDescent="0.35">
      <c r="A502" t="s">
        <v>1756</v>
      </c>
      <c r="B502">
        <v>39.710700000000003</v>
      </c>
      <c r="C502">
        <v>70.194500000000005</v>
      </c>
      <c r="D502">
        <v>15.191000000000001</v>
      </c>
      <c r="E502">
        <v>4.2</v>
      </c>
      <c r="F502" t="s">
        <v>23</v>
      </c>
      <c r="G502">
        <v>41</v>
      </c>
      <c r="H502">
        <v>90</v>
      </c>
      <c r="I502">
        <v>0.59599999999999997</v>
      </c>
      <c r="J502">
        <v>0.59</v>
      </c>
      <c r="K502" t="s">
        <v>24</v>
      </c>
      <c r="L502" t="s">
        <v>1757</v>
      </c>
      <c r="M502" t="s">
        <v>1747</v>
      </c>
      <c r="N502" t="s">
        <v>1758</v>
      </c>
      <c r="O502" t="s">
        <v>28</v>
      </c>
      <c r="P502">
        <v>3.51</v>
      </c>
      <c r="Q502">
        <v>4.4749999999999996</v>
      </c>
      <c r="R502">
        <v>0.104</v>
      </c>
      <c r="S502">
        <v>26</v>
      </c>
      <c r="T502" t="s">
        <v>29</v>
      </c>
      <c r="U502" t="s">
        <v>24</v>
      </c>
      <c r="V502" t="s">
        <v>24</v>
      </c>
    </row>
    <row r="503" spans="1:22" x14ac:dyDescent="0.35">
      <c r="A503" t="s">
        <v>1759</v>
      </c>
      <c r="B503">
        <v>18.626000000000001</v>
      </c>
      <c r="C503">
        <v>95.087199999999996</v>
      </c>
      <c r="D503">
        <v>78.123999999999995</v>
      </c>
      <c r="E503">
        <v>4.4000000000000004</v>
      </c>
      <c r="F503" t="s">
        <v>23</v>
      </c>
      <c r="G503">
        <v>30</v>
      </c>
      <c r="H503">
        <v>83</v>
      </c>
      <c r="I503">
        <v>2.0249999999999999</v>
      </c>
      <c r="J503">
        <v>0.44</v>
      </c>
      <c r="K503" t="s">
        <v>24</v>
      </c>
      <c r="L503" t="s">
        <v>1760</v>
      </c>
      <c r="M503" t="s">
        <v>1754</v>
      </c>
      <c r="N503" t="s">
        <v>1761</v>
      </c>
      <c r="O503" t="s">
        <v>28</v>
      </c>
      <c r="P503">
        <v>9.36</v>
      </c>
      <c r="Q503">
        <v>4.9939999999999998</v>
      </c>
      <c r="R503">
        <v>0.123</v>
      </c>
      <c r="S503">
        <v>19</v>
      </c>
      <c r="T503" t="s">
        <v>29</v>
      </c>
      <c r="U503" t="s">
        <v>24</v>
      </c>
      <c r="V503" t="s">
        <v>24</v>
      </c>
    </row>
    <row r="504" spans="1:22" x14ac:dyDescent="0.35">
      <c r="A504" t="s">
        <v>1762</v>
      </c>
      <c r="B504">
        <v>34.158499999999997</v>
      </c>
      <c r="C504">
        <v>80.224400000000003</v>
      </c>
      <c r="D504">
        <v>10</v>
      </c>
      <c r="E504">
        <v>4.4000000000000004</v>
      </c>
      <c r="F504" t="s">
        <v>23</v>
      </c>
      <c r="G504">
        <v>27</v>
      </c>
      <c r="H504">
        <v>113</v>
      </c>
      <c r="I504">
        <v>6.4450000000000003</v>
      </c>
      <c r="J504">
        <v>0.77</v>
      </c>
      <c r="K504" t="s">
        <v>24</v>
      </c>
      <c r="L504" t="s">
        <v>1763</v>
      </c>
      <c r="M504" t="s">
        <v>1764</v>
      </c>
      <c r="N504" t="s">
        <v>1765</v>
      </c>
      <c r="O504" t="s">
        <v>28</v>
      </c>
      <c r="P504">
        <v>11.53</v>
      </c>
      <c r="Q504">
        <v>1.9159999999999999</v>
      </c>
      <c r="R504">
        <v>9.5000000000000001E-2</v>
      </c>
      <c r="S504">
        <v>32</v>
      </c>
      <c r="T504" t="s">
        <v>29</v>
      </c>
      <c r="U504" t="s">
        <v>24</v>
      </c>
      <c r="V504" t="s">
        <v>24</v>
      </c>
    </row>
    <row r="505" spans="1:22" x14ac:dyDescent="0.35">
      <c r="A505" t="s">
        <v>1766</v>
      </c>
      <c r="B505">
        <v>29.917000000000002</v>
      </c>
      <c r="C505">
        <v>99.779700000000005</v>
      </c>
      <c r="D505">
        <v>10</v>
      </c>
      <c r="E505">
        <v>4.2</v>
      </c>
      <c r="F505" t="s">
        <v>23</v>
      </c>
      <c r="G505">
        <v>33</v>
      </c>
      <c r="H505">
        <v>128</v>
      </c>
      <c r="I505">
        <v>6.8620000000000001</v>
      </c>
      <c r="J505">
        <v>0.79</v>
      </c>
      <c r="K505" t="s">
        <v>24</v>
      </c>
      <c r="L505" t="s">
        <v>1767</v>
      </c>
      <c r="M505" t="s">
        <v>1768</v>
      </c>
      <c r="N505" t="s">
        <v>1769</v>
      </c>
      <c r="O505" t="s">
        <v>28</v>
      </c>
      <c r="P505">
        <v>5.08</v>
      </c>
      <c r="Q505">
        <v>1.9370000000000001</v>
      </c>
      <c r="R505">
        <v>0.112</v>
      </c>
      <c r="S505">
        <v>22</v>
      </c>
      <c r="T505" t="s">
        <v>29</v>
      </c>
      <c r="U505" t="s">
        <v>24</v>
      </c>
      <c r="V505" t="s">
        <v>24</v>
      </c>
    </row>
    <row r="506" spans="1:22" x14ac:dyDescent="0.35">
      <c r="A506" t="s">
        <v>1770</v>
      </c>
      <c r="B506">
        <v>34.773800000000001</v>
      </c>
      <c r="C506">
        <v>62.103299999999997</v>
      </c>
      <c r="D506">
        <v>10</v>
      </c>
      <c r="E506">
        <v>4.5999999999999996</v>
      </c>
      <c r="F506" t="s">
        <v>23</v>
      </c>
      <c r="G506">
        <v>81</v>
      </c>
      <c r="H506">
        <v>93</v>
      </c>
      <c r="I506">
        <v>5.8010000000000002</v>
      </c>
      <c r="J506">
        <v>0.82</v>
      </c>
      <c r="K506" t="s">
        <v>24</v>
      </c>
      <c r="L506" t="s">
        <v>1771</v>
      </c>
      <c r="M506" t="s">
        <v>1772</v>
      </c>
      <c r="N506" t="s">
        <v>1773</v>
      </c>
      <c r="O506" t="s">
        <v>28</v>
      </c>
      <c r="P506">
        <v>7.03</v>
      </c>
      <c r="Q506">
        <v>1.853</v>
      </c>
      <c r="R506">
        <v>5.0999999999999997E-2</v>
      </c>
      <c r="S506">
        <v>116</v>
      </c>
      <c r="T506" t="s">
        <v>29</v>
      </c>
      <c r="U506" t="s">
        <v>24</v>
      </c>
      <c r="V506" t="s">
        <v>24</v>
      </c>
    </row>
    <row r="507" spans="1:22" x14ac:dyDescent="0.35">
      <c r="A507" t="s">
        <v>1774</v>
      </c>
      <c r="B507">
        <v>23.7607</v>
      </c>
      <c r="C507">
        <v>94.658299999999997</v>
      </c>
      <c r="D507">
        <v>109.65300000000001</v>
      </c>
      <c r="E507">
        <v>4.5999999999999996</v>
      </c>
      <c r="F507" t="s">
        <v>23</v>
      </c>
      <c r="G507">
        <v>22</v>
      </c>
      <c r="H507">
        <v>135</v>
      </c>
      <c r="I507">
        <v>2.5539999999999998</v>
      </c>
      <c r="J507">
        <v>0.56000000000000005</v>
      </c>
      <c r="K507" t="s">
        <v>24</v>
      </c>
      <c r="L507" t="s">
        <v>1775</v>
      </c>
      <c r="M507" t="s">
        <v>1768</v>
      </c>
      <c r="N507" t="s">
        <v>1776</v>
      </c>
      <c r="O507" t="s">
        <v>28</v>
      </c>
      <c r="P507">
        <v>11.58</v>
      </c>
      <c r="Q507">
        <v>10.742000000000001</v>
      </c>
      <c r="R507">
        <v>0.157</v>
      </c>
      <c r="S507">
        <v>13</v>
      </c>
      <c r="T507" t="s">
        <v>29</v>
      </c>
      <c r="U507" t="s">
        <v>24</v>
      </c>
      <c r="V507" t="s">
        <v>24</v>
      </c>
    </row>
    <row r="508" spans="1:22" x14ac:dyDescent="0.35">
      <c r="A508" t="s">
        <v>1777</v>
      </c>
      <c r="B508">
        <v>36.114699999999999</v>
      </c>
      <c r="C508">
        <v>70.418999999999997</v>
      </c>
      <c r="D508">
        <v>107.879</v>
      </c>
      <c r="E508">
        <v>4.2</v>
      </c>
      <c r="F508" t="s">
        <v>23</v>
      </c>
      <c r="G508">
        <v>77</v>
      </c>
      <c r="H508">
        <v>87</v>
      </c>
      <c r="I508">
        <v>1.911</v>
      </c>
      <c r="J508">
        <v>0.88</v>
      </c>
      <c r="K508" t="s">
        <v>24</v>
      </c>
      <c r="L508" t="s">
        <v>1778</v>
      </c>
      <c r="M508" t="s">
        <v>1779</v>
      </c>
      <c r="N508" t="s">
        <v>1780</v>
      </c>
      <c r="O508" t="s">
        <v>28</v>
      </c>
      <c r="P508">
        <v>6.67</v>
      </c>
      <c r="Q508">
        <v>7.5110000000000001</v>
      </c>
      <c r="R508">
        <v>6.9000000000000006E-2</v>
      </c>
      <c r="S508">
        <v>63</v>
      </c>
      <c r="T508" t="s">
        <v>29</v>
      </c>
      <c r="U508" t="s">
        <v>24</v>
      </c>
      <c r="V508" t="s">
        <v>24</v>
      </c>
    </row>
    <row r="509" spans="1:22" x14ac:dyDescent="0.35">
      <c r="A509" t="s">
        <v>1781</v>
      </c>
      <c r="B509">
        <v>4.0354999999999999</v>
      </c>
      <c r="C509">
        <v>95.8857</v>
      </c>
      <c r="D509">
        <v>69.373000000000005</v>
      </c>
      <c r="E509">
        <v>4.3</v>
      </c>
      <c r="F509" t="s">
        <v>23</v>
      </c>
      <c r="G509">
        <v>24</v>
      </c>
      <c r="H509">
        <v>158</v>
      </c>
      <c r="I509">
        <v>1.589</v>
      </c>
      <c r="J509">
        <v>0.68</v>
      </c>
      <c r="K509" t="s">
        <v>24</v>
      </c>
      <c r="L509" t="s">
        <v>1782</v>
      </c>
      <c r="M509" t="s">
        <v>1783</v>
      </c>
      <c r="N509" t="s">
        <v>1784</v>
      </c>
      <c r="O509" t="s">
        <v>28</v>
      </c>
      <c r="P509">
        <v>9.6300000000000008</v>
      </c>
      <c r="Q509">
        <v>8</v>
      </c>
      <c r="R509">
        <v>0.154</v>
      </c>
      <c r="S509">
        <v>15</v>
      </c>
      <c r="T509" t="s">
        <v>29</v>
      </c>
      <c r="U509" t="s">
        <v>24</v>
      </c>
      <c r="V509" t="s">
        <v>24</v>
      </c>
    </row>
    <row r="510" spans="1:22" x14ac:dyDescent="0.35">
      <c r="A510" t="s">
        <v>1785</v>
      </c>
      <c r="B510">
        <v>38.9238</v>
      </c>
      <c r="C510">
        <v>70.858099999999993</v>
      </c>
      <c r="D510">
        <v>10.776</v>
      </c>
      <c r="E510">
        <v>4.5</v>
      </c>
      <c r="F510" t="s">
        <v>23</v>
      </c>
      <c r="G510">
        <v>131</v>
      </c>
      <c r="H510">
        <v>60</v>
      </c>
      <c r="I510">
        <v>0.91700000000000004</v>
      </c>
      <c r="J510">
        <v>0.82</v>
      </c>
      <c r="K510" t="s">
        <v>24</v>
      </c>
      <c r="L510" t="s">
        <v>1786</v>
      </c>
      <c r="M510" t="s">
        <v>1779</v>
      </c>
      <c r="N510" t="s">
        <v>1787</v>
      </c>
      <c r="O510" t="s">
        <v>28</v>
      </c>
      <c r="P510">
        <v>3.33</v>
      </c>
      <c r="Q510">
        <v>3.8450000000000002</v>
      </c>
      <c r="R510">
        <v>5.1999999999999998E-2</v>
      </c>
      <c r="S510">
        <v>112</v>
      </c>
      <c r="T510" t="s">
        <v>29</v>
      </c>
      <c r="U510" t="s">
        <v>24</v>
      </c>
      <c r="V510" t="s">
        <v>24</v>
      </c>
    </row>
    <row r="511" spans="1:22" x14ac:dyDescent="0.35">
      <c r="A511" t="s">
        <v>1788</v>
      </c>
      <c r="B511">
        <v>36.844900000000003</v>
      </c>
      <c r="C511">
        <v>70.7042</v>
      </c>
      <c r="D511">
        <v>189.553</v>
      </c>
      <c r="E511">
        <v>4.0999999999999996</v>
      </c>
      <c r="F511" t="s">
        <v>23</v>
      </c>
      <c r="G511">
        <v>35</v>
      </c>
      <c r="H511">
        <v>148</v>
      </c>
      <c r="I511">
        <v>2.0369999999999999</v>
      </c>
      <c r="J511">
        <v>0.41</v>
      </c>
      <c r="K511" t="s">
        <v>24</v>
      </c>
      <c r="L511" t="s">
        <v>1789</v>
      </c>
      <c r="M511" t="s">
        <v>1779</v>
      </c>
      <c r="N511" t="s">
        <v>1790</v>
      </c>
      <c r="O511" t="s">
        <v>28</v>
      </c>
      <c r="P511">
        <v>7.9</v>
      </c>
      <c r="Q511">
        <v>9.5860000000000003</v>
      </c>
      <c r="R511">
        <v>0.13500000000000001</v>
      </c>
      <c r="S511">
        <v>15</v>
      </c>
      <c r="T511" t="s">
        <v>29</v>
      </c>
      <c r="U511" t="s">
        <v>24</v>
      </c>
      <c r="V511" t="s">
        <v>24</v>
      </c>
    </row>
    <row r="512" spans="1:22" x14ac:dyDescent="0.35">
      <c r="A512" t="s">
        <v>1791</v>
      </c>
      <c r="B512">
        <v>30.956299999999999</v>
      </c>
      <c r="C512">
        <v>67.316299999999998</v>
      </c>
      <c r="D512">
        <v>10</v>
      </c>
      <c r="E512">
        <v>4.5</v>
      </c>
      <c r="F512" t="s">
        <v>23</v>
      </c>
      <c r="G512">
        <v>27</v>
      </c>
      <c r="H512">
        <v>168</v>
      </c>
      <c r="I512">
        <v>3.8650000000000002</v>
      </c>
      <c r="J512">
        <v>0.35</v>
      </c>
      <c r="K512" t="s">
        <v>24</v>
      </c>
      <c r="L512" t="s">
        <v>1792</v>
      </c>
      <c r="M512" t="s">
        <v>1783</v>
      </c>
      <c r="N512" t="s">
        <v>1793</v>
      </c>
      <c r="O512" t="s">
        <v>28</v>
      </c>
      <c r="P512">
        <v>10.45</v>
      </c>
      <c r="Q512">
        <v>1.84</v>
      </c>
      <c r="R512">
        <v>0.13500000000000001</v>
      </c>
      <c r="S512">
        <v>16</v>
      </c>
      <c r="T512" t="s">
        <v>29</v>
      </c>
      <c r="U512" t="s">
        <v>24</v>
      </c>
      <c r="V512" t="s">
        <v>24</v>
      </c>
    </row>
    <row r="513" spans="1:22" x14ac:dyDescent="0.35">
      <c r="A513" t="s">
        <v>1794</v>
      </c>
      <c r="B513">
        <v>36.544699999999999</v>
      </c>
      <c r="C513">
        <v>70.363100000000003</v>
      </c>
      <c r="D513">
        <v>198.87700000000001</v>
      </c>
      <c r="E513">
        <v>4.4000000000000004</v>
      </c>
      <c r="F513" t="s">
        <v>23</v>
      </c>
      <c r="G513">
        <v>46</v>
      </c>
      <c r="H513">
        <v>86</v>
      </c>
      <c r="I513">
        <v>2.2589999999999999</v>
      </c>
      <c r="J513">
        <v>0.72</v>
      </c>
      <c r="K513" t="s">
        <v>24</v>
      </c>
      <c r="L513" t="s">
        <v>1795</v>
      </c>
      <c r="M513" t="s">
        <v>1796</v>
      </c>
      <c r="N513" t="s">
        <v>1797</v>
      </c>
      <c r="O513" t="s">
        <v>28</v>
      </c>
      <c r="P513">
        <v>4.83</v>
      </c>
      <c r="Q513">
        <v>9.0459999999999994</v>
      </c>
      <c r="R513">
        <v>0.11700000000000001</v>
      </c>
      <c r="S513">
        <v>21</v>
      </c>
      <c r="T513" t="s">
        <v>29</v>
      </c>
      <c r="U513" t="s">
        <v>24</v>
      </c>
      <c r="V513" t="s">
        <v>24</v>
      </c>
    </row>
    <row r="514" spans="1:22" x14ac:dyDescent="0.35">
      <c r="A514" t="s">
        <v>1798</v>
      </c>
      <c r="B514">
        <v>10.8873</v>
      </c>
      <c r="C514">
        <v>93.568100000000001</v>
      </c>
      <c r="D514">
        <v>124.708</v>
      </c>
      <c r="E514">
        <v>4.8</v>
      </c>
      <c r="F514" t="s">
        <v>23</v>
      </c>
      <c r="G514">
        <v>96</v>
      </c>
      <c r="H514">
        <v>64</v>
      </c>
      <c r="I514">
        <v>1.1120000000000001</v>
      </c>
      <c r="J514">
        <v>0.88</v>
      </c>
      <c r="K514" t="s">
        <v>24</v>
      </c>
      <c r="L514" t="s">
        <v>1799</v>
      </c>
      <c r="M514" t="s">
        <v>1796</v>
      </c>
      <c r="N514" t="s">
        <v>1800</v>
      </c>
      <c r="O514" t="s">
        <v>28</v>
      </c>
      <c r="P514">
        <v>7.95</v>
      </c>
      <c r="Q514">
        <v>6.125</v>
      </c>
      <c r="R514">
        <v>4.5999999999999999E-2</v>
      </c>
      <c r="S514">
        <v>144</v>
      </c>
      <c r="T514" t="s">
        <v>29</v>
      </c>
      <c r="U514" t="s">
        <v>24</v>
      </c>
      <c r="V514" t="s">
        <v>24</v>
      </c>
    </row>
    <row r="515" spans="1:22" x14ac:dyDescent="0.35">
      <c r="A515" t="s">
        <v>1801</v>
      </c>
      <c r="B515">
        <v>28.986499999999999</v>
      </c>
      <c r="C515">
        <v>67.194299999999998</v>
      </c>
      <c r="D515">
        <v>10</v>
      </c>
      <c r="E515">
        <v>4.4000000000000004</v>
      </c>
      <c r="F515" t="s">
        <v>23</v>
      </c>
      <c r="G515">
        <v>43</v>
      </c>
      <c r="H515">
        <v>115</v>
      </c>
      <c r="I515">
        <v>5.7539999999999996</v>
      </c>
      <c r="J515">
        <v>0.85</v>
      </c>
      <c r="K515" t="s">
        <v>24</v>
      </c>
      <c r="L515" t="s">
        <v>1802</v>
      </c>
      <c r="M515" t="s">
        <v>1803</v>
      </c>
      <c r="N515" t="s">
        <v>1804</v>
      </c>
      <c r="O515" t="s">
        <v>28</v>
      </c>
      <c r="P515">
        <v>5.85</v>
      </c>
      <c r="Q515">
        <v>1.857</v>
      </c>
      <c r="R515">
        <v>8.6999999999999994E-2</v>
      </c>
      <c r="S515">
        <v>38</v>
      </c>
      <c r="T515" t="s">
        <v>29</v>
      </c>
      <c r="U515" t="s">
        <v>24</v>
      </c>
      <c r="V515" t="s">
        <v>24</v>
      </c>
    </row>
    <row r="516" spans="1:22" x14ac:dyDescent="0.35">
      <c r="A516" t="s">
        <v>1805</v>
      </c>
      <c r="B516">
        <v>4.7089999999999996</v>
      </c>
      <c r="C516">
        <v>96.144900000000007</v>
      </c>
      <c r="D516">
        <v>10</v>
      </c>
      <c r="E516">
        <v>4.5</v>
      </c>
      <c r="F516" t="s">
        <v>23</v>
      </c>
      <c r="G516">
        <v>26</v>
      </c>
      <c r="H516">
        <v>133</v>
      </c>
      <c r="I516">
        <v>0.95099999999999996</v>
      </c>
      <c r="J516">
        <v>0.67</v>
      </c>
      <c r="K516" t="s">
        <v>24</v>
      </c>
      <c r="L516" t="s">
        <v>1806</v>
      </c>
      <c r="M516" t="s">
        <v>1783</v>
      </c>
      <c r="N516" t="s">
        <v>1807</v>
      </c>
      <c r="O516" t="s">
        <v>28</v>
      </c>
      <c r="P516">
        <v>7.1</v>
      </c>
      <c r="Q516">
        <v>1.8759999999999999</v>
      </c>
      <c r="R516">
        <v>0.13600000000000001</v>
      </c>
      <c r="S516">
        <v>18</v>
      </c>
      <c r="T516" t="s">
        <v>29</v>
      </c>
      <c r="U516" t="s">
        <v>24</v>
      </c>
      <c r="V516" t="s">
        <v>24</v>
      </c>
    </row>
    <row r="517" spans="1:22" x14ac:dyDescent="0.35">
      <c r="A517" t="s">
        <v>1808</v>
      </c>
      <c r="B517">
        <v>25.528500000000001</v>
      </c>
      <c r="C517">
        <v>62.830500000000001</v>
      </c>
      <c r="D517">
        <v>20.059000000000001</v>
      </c>
      <c r="E517">
        <v>4.5</v>
      </c>
      <c r="F517" t="s">
        <v>23</v>
      </c>
      <c r="G517">
        <v>35</v>
      </c>
      <c r="H517">
        <v>121</v>
      </c>
      <c r="I517">
        <v>6.0279999999999996</v>
      </c>
      <c r="J517">
        <v>1.1599999999999999</v>
      </c>
      <c r="K517" t="s">
        <v>24</v>
      </c>
      <c r="L517" t="s">
        <v>1809</v>
      </c>
      <c r="M517" t="s">
        <v>1803</v>
      </c>
      <c r="N517" t="s">
        <v>1810</v>
      </c>
      <c r="O517" t="s">
        <v>28</v>
      </c>
      <c r="P517">
        <v>13.87</v>
      </c>
      <c r="Q517">
        <v>6.6360000000000001</v>
      </c>
      <c r="R517">
        <v>6.0999999999999999E-2</v>
      </c>
      <c r="S517">
        <v>79</v>
      </c>
      <c r="T517" t="s">
        <v>29</v>
      </c>
      <c r="U517" t="s">
        <v>24</v>
      </c>
      <c r="V517" t="s">
        <v>24</v>
      </c>
    </row>
    <row r="518" spans="1:22" x14ac:dyDescent="0.35">
      <c r="A518" t="s">
        <v>1811</v>
      </c>
      <c r="B518">
        <v>2.2014999999999998</v>
      </c>
      <c r="C518">
        <v>66.826499999999996</v>
      </c>
      <c r="D518">
        <v>10</v>
      </c>
      <c r="E518">
        <v>5.3</v>
      </c>
      <c r="F518" t="s">
        <v>106</v>
      </c>
      <c r="G518">
        <v>77</v>
      </c>
      <c r="H518">
        <v>54</v>
      </c>
      <c r="I518">
        <v>6.3959999999999999</v>
      </c>
      <c r="J518">
        <v>0.83</v>
      </c>
      <c r="K518" t="s">
        <v>24</v>
      </c>
      <c r="L518" t="s">
        <v>1812</v>
      </c>
      <c r="M518" t="s">
        <v>1813</v>
      </c>
      <c r="N518" t="s">
        <v>478</v>
      </c>
      <c r="O518" t="s">
        <v>28</v>
      </c>
      <c r="P518">
        <v>9.5500000000000007</v>
      </c>
      <c r="Q518">
        <v>1.8480000000000001</v>
      </c>
      <c r="R518">
        <v>7.4999999999999997E-2</v>
      </c>
      <c r="S518">
        <v>17</v>
      </c>
      <c r="T518" t="s">
        <v>29</v>
      </c>
      <c r="U518" t="s">
        <v>24</v>
      </c>
      <c r="V518" t="s">
        <v>24</v>
      </c>
    </row>
    <row r="519" spans="1:22" x14ac:dyDescent="0.35">
      <c r="A519" t="s">
        <v>1814</v>
      </c>
      <c r="B519">
        <v>39.343499999999999</v>
      </c>
      <c r="C519">
        <v>73.516800000000003</v>
      </c>
      <c r="D519">
        <v>10</v>
      </c>
      <c r="E519">
        <v>4.0999999999999996</v>
      </c>
      <c r="F519" t="s">
        <v>23</v>
      </c>
      <c r="G519">
        <v>20</v>
      </c>
      <c r="H519">
        <v>112</v>
      </c>
      <c r="I519">
        <v>1.167</v>
      </c>
      <c r="J519">
        <v>0.68</v>
      </c>
      <c r="K519" t="s">
        <v>24</v>
      </c>
      <c r="L519" t="s">
        <v>1815</v>
      </c>
      <c r="M519" t="s">
        <v>1816</v>
      </c>
      <c r="N519" t="s">
        <v>1817</v>
      </c>
      <c r="O519" t="s">
        <v>28</v>
      </c>
      <c r="P519">
        <v>3.13</v>
      </c>
      <c r="Q519">
        <v>1.8640000000000001</v>
      </c>
      <c r="R519">
        <v>0.26100000000000001</v>
      </c>
      <c r="S519">
        <v>4</v>
      </c>
      <c r="T519" t="s">
        <v>29</v>
      </c>
      <c r="U519" t="s">
        <v>24</v>
      </c>
      <c r="V519" t="s">
        <v>24</v>
      </c>
    </row>
    <row r="520" spans="1:22" x14ac:dyDescent="0.35">
      <c r="A520" t="s">
        <v>1818</v>
      </c>
      <c r="B520">
        <v>27.221499999999999</v>
      </c>
      <c r="C520">
        <v>64.407300000000006</v>
      </c>
      <c r="D520">
        <v>28.538</v>
      </c>
      <c r="E520">
        <v>4.3</v>
      </c>
      <c r="F520" t="s">
        <v>23</v>
      </c>
      <c r="G520">
        <v>36</v>
      </c>
      <c r="H520">
        <v>156</v>
      </c>
      <c r="I520">
        <v>7.7149999999999999</v>
      </c>
      <c r="J520">
        <v>0.73</v>
      </c>
      <c r="K520" t="s">
        <v>24</v>
      </c>
      <c r="L520" t="s">
        <v>1819</v>
      </c>
      <c r="M520" t="s">
        <v>1816</v>
      </c>
      <c r="N520" t="s">
        <v>1820</v>
      </c>
      <c r="O520" t="s">
        <v>28</v>
      </c>
      <c r="P520">
        <v>14.96</v>
      </c>
      <c r="Q520">
        <v>8.1590000000000007</v>
      </c>
      <c r="R520">
        <v>9.6000000000000002E-2</v>
      </c>
      <c r="S520">
        <v>31</v>
      </c>
      <c r="T520" t="s">
        <v>29</v>
      </c>
      <c r="U520" t="s">
        <v>24</v>
      </c>
      <c r="V520" t="s">
        <v>24</v>
      </c>
    </row>
    <row r="521" spans="1:22" x14ac:dyDescent="0.35">
      <c r="A521" t="s">
        <v>1821</v>
      </c>
      <c r="B521">
        <v>36.422400000000003</v>
      </c>
      <c r="C521">
        <v>70.672300000000007</v>
      </c>
      <c r="D521">
        <v>205.52199999999999</v>
      </c>
      <c r="E521">
        <v>4.4000000000000004</v>
      </c>
      <c r="F521" t="s">
        <v>23</v>
      </c>
      <c r="G521">
        <v>105</v>
      </c>
      <c r="H521">
        <v>122</v>
      </c>
      <c r="I521">
        <v>2.2799999999999998</v>
      </c>
      <c r="J521">
        <v>0.67</v>
      </c>
      <c r="K521" t="s">
        <v>24</v>
      </c>
      <c r="L521" t="s">
        <v>1822</v>
      </c>
      <c r="M521" t="s">
        <v>1823</v>
      </c>
      <c r="N521" t="s">
        <v>1824</v>
      </c>
      <c r="O521" t="s">
        <v>28</v>
      </c>
      <c r="P521">
        <v>7.37</v>
      </c>
      <c r="Q521">
        <v>7.673</v>
      </c>
      <c r="R521">
        <v>5.8999999999999997E-2</v>
      </c>
      <c r="S521">
        <v>83</v>
      </c>
      <c r="T521" t="s">
        <v>29</v>
      </c>
      <c r="U521" t="s">
        <v>24</v>
      </c>
      <c r="V521" t="s">
        <v>24</v>
      </c>
    </row>
    <row r="522" spans="1:22" x14ac:dyDescent="0.35">
      <c r="A522" t="s">
        <v>1825</v>
      </c>
      <c r="B522">
        <v>1.1254999999999999</v>
      </c>
      <c r="C522">
        <v>96.988299999999995</v>
      </c>
      <c r="D522">
        <v>10</v>
      </c>
      <c r="E522">
        <v>4.4000000000000004</v>
      </c>
      <c r="F522" t="s">
        <v>23</v>
      </c>
      <c r="G522">
        <v>41</v>
      </c>
      <c r="H522">
        <v>180</v>
      </c>
      <c r="I522">
        <v>2.4830000000000001</v>
      </c>
      <c r="J522">
        <v>0.47</v>
      </c>
      <c r="K522" t="s">
        <v>24</v>
      </c>
      <c r="L522" t="s">
        <v>1826</v>
      </c>
      <c r="M522" t="s">
        <v>1827</v>
      </c>
      <c r="N522" t="s">
        <v>1828</v>
      </c>
      <c r="O522" t="s">
        <v>28</v>
      </c>
      <c r="P522">
        <v>10.18</v>
      </c>
      <c r="Q522">
        <v>1.946</v>
      </c>
      <c r="R522">
        <v>9.8000000000000004E-2</v>
      </c>
      <c r="S522">
        <v>30</v>
      </c>
      <c r="T522" t="s">
        <v>29</v>
      </c>
      <c r="U522" t="s">
        <v>24</v>
      </c>
      <c r="V522" t="s">
        <v>24</v>
      </c>
    </row>
    <row r="523" spans="1:22" x14ac:dyDescent="0.35">
      <c r="A523" t="s">
        <v>1829</v>
      </c>
      <c r="B523">
        <v>8.9742999999999995</v>
      </c>
      <c r="C523">
        <v>93.945800000000006</v>
      </c>
      <c r="D523">
        <v>10</v>
      </c>
      <c r="E523">
        <v>4.3</v>
      </c>
      <c r="F523" t="s">
        <v>23</v>
      </c>
      <c r="G523">
        <v>23</v>
      </c>
      <c r="H523">
        <v>94</v>
      </c>
      <c r="I523">
        <v>5.6029999999999998</v>
      </c>
      <c r="J523">
        <v>0.56000000000000005</v>
      </c>
      <c r="K523" t="s">
        <v>24</v>
      </c>
      <c r="L523" t="s">
        <v>1830</v>
      </c>
      <c r="M523" t="s">
        <v>1831</v>
      </c>
      <c r="N523" t="s">
        <v>402</v>
      </c>
      <c r="O523" t="s">
        <v>28</v>
      </c>
      <c r="P523">
        <v>8.27</v>
      </c>
      <c r="Q523">
        <v>5.26</v>
      </c>
      <c r="R523">
        <v>0.13800000000000001</v>
      </c>
      <c r="S523">
        <v>15</v>
      </c>
      <c r="T523" t="s">
        <v>29</v>
      </c>
      <c r="U523" t="s">
        <v>24</v>
      </c>
      <c r="V523" t="s">
        <v>24</v>
      </c>
    </row>
    <row r="524" spans="1:22" x14ac:dyDescent="0.35">
      <c r="A524" t="s">
        <v>1832</v>
      </c>
      <c r="B524">
        <v>23.414899999999999</v>
      </c>
      <c r="C524">
        <v>94.668400000000005</v>
      </c>
      <c r="D524">
        <v>105.73</v>
      </c>
      <c r="E524">
        <v>4.5</v>
      </c>
      <c r="F524" t="s">
        <v>23</v>
      </c>
      <c r="G524">
        <v>57</v>
      </c>
      <c r="H524">
        <v>64</v>
      </c>
      <c r="I524">
        <v>2.2109999999999999</v>
      </c>
      <c r="J524">
        <v>0.47</v>
      </c>
      <c r="K524" t="s">
        <v>24</v>
      </c>
      <c r="L524" t="s">
        <v>1833</v>
      </c>
      <c r="M524" t="s">
        <v>1834</v>
      </c>
      <c r="N524" t="s">
        <v>1835</v>
      </c>
      <c r="O524" t="s">
        <v>28</v>
      </c>
      <c r="P524">
        <v>8.11</v>
      </c>
      <c r="Q524">
        <v>6.9640000000000004</v>
      </c>
      <c r="R524">
        <v>8.7999999999999995E-2</v>
      </c>
      <c r="S524">
        <v>40</v>
      </c>
      <c r="T524" t="s">
        <v>29</v>
      </c>
      <c r="U524" t="s">
        <v>24</v>
      </c>
      <c r="V524" t="s">
        <v>24</v>
      </c>
    </row>
    <row r="525" spans="1:22" x14ac:dyDescent="0.35">
      <c r="A525" t="s">
        <v>1836</v>
      </c>
      <c r="B525">
        <v>23.4757</v>
      </c>
      <c r="C525">
        <v>94.7072</v>
      </c>
      <c r="D525">
        <v>102.184</v>
      </c>
      <c r="E525">
        <v>4.4000000000000004</v>
      </c>
      <c r="F525" t="s">
        <v>23</v>
      </c>
      <c r="G525">
        <v>60</v>
      </c>
      <c r="H525">
        <v>67</v>
      </c>
      <c r="I525">
        <v>2.2669999999999999</v>
      </c>
      <c r="J525">
        <v>0.62</v>
      </c>
      <c r="K525" t="s">
        <v>24</v>
      </c>
      <c r="L525" t="s">
        <v>1837</v>
      </c>
      <c r="M525" t="s">
        <v>1834</v>
      </c>
      <c r="N525" t="s">
        <v>1838</v>
      </c>
      <c r="O525" t="s">
        <v>28</v>
      </c>
      <c r="P525">
        <v>10.08</v>
      </c>
      <c r="Q525">
        <v>7.2160000000000002</v>
      </c>
      <c r="R525">
        <v>7.6999999999999999E-2</v>
      </c>
      <c r="S525">
        <v>49</v>
      </c>
      <c r="T525" t="s">
        <v>29</v>
      </c>
      <c r="U525" t="s">
        <v>24</v>
      </c>
      <c r="V525" t="s">
        <v>24</v>
      </c>
    </row>
    <row r="526" spans="1:22" x14ac:dyDescent="0.35">
      <c r="A526" t="s">
        <v>1839</v>
      </c>
      <c r="B526">
        <v>29.067499999999999</v>
      </c>
      <c r="C526">
        <v>86.731200000000001</v>
      </c>
      <c r="D526">
        <v>10</v>
      </c>
      <c r="E526">
        <v>4.2</v>
      </c>
      <c r="F526" t="s">
        <v>23</v>
      </c>
      <c r="G526">
        <v>32</v>
      </c>
      <c r="H526">
        <v>97</v>
      </c>
      <c r="I526">
        <v>3.8889999999999998</v>
      </c>
      <c r="J526">
        <v>0.78</v>
      </c>
      <c r="K526" t="s">
        <v>24</v>
      </c>
      <c r="L526" t="s">
        <v>1840</v>
      </c>
      <c r="M526" t="s">
        <v>1834</v>
      </c>
      <c r="N526" t="s">
        <v>1841</v>
      </c>
      <c r="O526" t="s">
        <v>28</v>
      </c>
      <c r="P526">
        <v>5.18</v>
      </c>
      <c r="Q526">
        <v>1.9</v>
      </c>
      <c r="R526">
        <v>8.7999999999999995E-2</v>
      </c>
      <c r="S526">
        <v>36</v>
      </c>
      <c r="T526" t="s">
        <v>29</v>
      </c>
      <c r="U526" t="s">
        <v>24</v>
      </c>
      <c r="V526" t="s">
        <v>24</v>
      </c>
    </row>
    <row r="527" spans="1:22" x14ac:dyDescent="0.35">
      <c r="A527" t="s">
        <v>1842</v>
      </c>
      <c r="B527">
        <v>26.473299999999998</v>
      </c>
      <c r="C527">
        <v>96.838099999999997</v>
      </c>
      <c r="D527">
        <v>10</v>
      </c>
      <c r="E527">
        <v>4.2</v>
      </c>
      <c r="F527" t="s">
        <v>23</v>
      </c>
      <c r="G527">
        <v>27</v>
      </c>
      <c r="H527">
        <v>121</v>
      </c>
      <c r="I527">
        <v>5.5309999999999997</v>
      </c>
      <c r="J527">
        <v>0.85</v>
      </c>
      <c r="K527" t="s">
        <v>24</v>
      </c>
      <c r="L527" t="s">
        <v>1843</v>
      </c>
      <c r="M527" t="s">
        <v>1834</v>
      </c>
      <c r="N527" t="s">
        <v>1844</v>
      </c>
      <c r="O527" t="s">
        <v>28</v>
      </c>
      <c r="P527">
        <v>13.62</v>
      </c>
      <c r="Q527">
        <v>1.9450000000000001</v>
      </c>
      <c r="R527">
        <v>0.124</v>
      </c>
      <c r="S527">
        <v>18</v>
      </c>
      <c r="T527" t="s">
        <v>29</v>
      </c>
      <c r="U527" t="s">
        <v>24</v>
      </c>
      <c r="V527" t="s">
        <v>24</v>
      </c>
    </row>
    <row r="528" spans="1:22" x14ac:dyDescent="0.35">
      <c r="A528" t="s">
        <v>1845</v>
      </c>
      <c r="B528">
        <v>21.448799999999999</v>
      </c>
      <c r="C528">
        <v>96.076899999999995</v>
      </c>
      <c r="D528">
        <v>10</v>
      </c>
      <c r="E528">
        <v>4.3</v>
      </c>
      <c r="F528" t="s">
        <v>23</v>
      </c>
      <c r="G528">
        <v>20</v>
      </c>
      <c r="H528">
        <v>112</v>
      </c>
      <c r="I528">
        <v>1.1080000000000001</v>
      </c>
      <c r="J528">
        <v>0.49</v>
      </c>
      <c r="K528" t="s">
        <v>24</v>
      </c>
      <c r="L528" t="s">
        <v>1846</v>
      </c>
      <c r="M528" t="s">
        <v>1831</v>
      </c>
      <c r="N528" t="s">
        <v>1847</v>
      </c>
      <c r="O528" t="s">
        <v>28</v>
      </c>
      <c r="P528">
        <v>6.23</v>
      </c>
      <c r="Q528">
        <v>1.931</v>
      </c>
      <c r="R528">
        <v>0.20100000000000001</v>
      </c>
      <c r="S528">
        <v>7</v>
      </c>
      <c r="T528" t="s">
        <v>29</v>
      </c>
      <c r="U528" t="s">
        <v>24</v>
      </c>
      <c r="V528" t="s">
        <v>24</v>
      </c>
    </row>
    <row r="529" spans="1:22" x14ac:dyDescent="0.35">
      <c r="A529" t="s">
        <v>1848</v>
      </c>
      <c r="B529">
        <v>18.4923</v>
      </c>
      <c r="C529">
        <v>94.676199999999994</v>
      </c>
      <c r="D529">
        <v>47.453000000000003</v>
      </c>
      <c r="E529">
        <v>4.9000000000000004</v>
      </c>
      <c r="F529" t="s">
        <v>23</v>
      </c>
      <c r="G529">
        <v>134</v>
      </c>
      <c r="H529">
        <v>63</v>
      </c>
      <c r="I529">
        <v>2.145</v>
      </c>
      <c r="J529">
        <v>0.51</v>
      </c>
      <c r="K529" t="s">
        <v>24</v>
      </c>
      <c r="L529" t="s">
        <v>1849</v>
      </c>
      <c r="M529" t="s">
        <v>1834</v>
      </c>
      <c r="N529" t="s">
        <v>1850</v>
      </c>
      <c r="O529" t="s">
        <v>28</v>
      </c>
      <c r="P529">
        <v>7.52</v>
      </c>
      <c r="Q529">
        <v>6.5720000000000001</v>
      </c>
      <c r="R529">
        <v>5.1999999999999998E-2</v>
      </c>
      <c r="S529">
        <v>118</v>
      </c>
      <c r="T529" t="s">
        <v>29</v>
      </c>
      <c r="U529" t="s">
        <v>24</v>
      </c>
      <c r="V529" t="s">
        <v>24</v>
      </c>
    </row>
    <row r="530" spans="1:22" x14ac:dyDescent="0.35">
      <c r="A530" t="s">
        <v>1851</v>
      </c>
      <c r="B530">
        <v>1.1183000000000001</v>
      </c>
      <c r="C530">
        <v>97.008499999999998</v>
      </c>
      <c r="D530">
        <v>10</v>
      </c>
      <c r="E530">
        <v>4.2</v>
      </c>
      <c r="F530" t="s">
        <v>23</v>
      </c>
      <c r="G530">
        <v>23</v>
      </c>
      <c r="H530">
        <v>182</v>
      </c>
      <c r="I530">
        <v>2.472</v>
      </c>
      <c r="J530">
        <v>0.85</v>
      </c>
      <c r="K530" t="s">
        <v>24</v>
      </c>
      <c r="L530" t="s">
        <v>1852</v>
      </c>
      <c r="M530" t="s">
        <v>1831</v>
      </c>
      <c r="N530" t="s">
        <v>672</v>
      </c>
      <c r="O530" t="s">
        <v>28</v>
      </c>
      <c r="P530">
        <v>11.99</v>
      </c>
      <c r="Q530">
        <v>1.946</v>
      </c>
      <c r="R530">
        <v>0.152</v>
      </c>
      <c r="S530">
        <v>13</v>
      </c>
      <c r="T530" t="s">
        <v>29</v>
      </c>
      <c r="U530" t="s">
        <v>24</v>
      </c>
      <c r="V530" t="s">
        <v>24</v>
      </c>
    </row>
    <row r="531" spans="1:22" x14ac:dyDescent="0.35">
      <c r="A531" t="s">
        <v>1853</v>
      </c>
      <c r="B531">
        <v>36.632599999999996</v>
      </c>
      <c r="C531">
        <v>67.898600000000002</v>
      </c>
      <c r="D531">
        <v>10</v>
      </c>
      <c r="E531">
        <v>4.3</v>
      </c>
      <c r="F531" t="s">
        <v>23</v>
      </c>
      <c r="G531">
        <v>81</v>
      </c>
      <c r="H531">
        <v>96</v>
      </c>
      <c r="I531">
        <v>2.254</v>
      </c>
      <c r="J531">
        <v>0.84</v>
      </c>
      <c r="K531" t="s">
        <v>24</v>
      </c>
      <c r="L531" t="s">
        <v>1854</v>
      </c>
      <c r="M531" t="s">
        <v>1855</v>
      </c>
      <c r="N531" t="s">
        <v>1856</v>
      </c>
      <c r="O531" t="s">
        <v>28</v>
      </c>
      <c r="P531">
        <v>4.5999999999999996</v>
      </c>
      <c r="Q531">
        <v>1.8879999999999999</v>
      </c>
      <c r="R531">
        <v>6.2E-2</v>
      </c>
      <c r="S531">
        <v>79</v>
      </c>
      <c r="T531" t="s">
        <v>29</v>
      </c>
      <c r="U531" t="s">
        <v>24</v>
      </c>
      <c r="V531" t="s">
        <v>24</v>
      </c>
    </row>
    <row r="532" spans="1:22" x14ac:dyDescent="0.35">
      <c r="A532" t="s">
        <v>1857</v>
      </c>
      <c r="B532">
        <v>36.603099999999998</v>
      </c>
      <c r="C532">
        <v>68.029399999999995</v>
      </c>
      <c r="D532">
        <v>10</v>
      </c>
      <c r="E532">
        <v>4.3</v>
      </c>
      <c r="F532" t="s">
        <v>23</v>
      </c>
      <c r="G532">
        <v>73</v>
      </c>
      <c r="H532">
        <v>125</v>
      </c>
      <c r="I532">
        <v>2.2370000000000001</v>
      </c>
      <c r="J532">
        <v>0.7</v>
      </c>
      <c r="K532" t="s">
        <v>24</v>
      </c>
      <c r="L532" t="s">
        <v>1858</v>
      </c>
      <c r="M532" t="s">
        <v>1855</v>
      </c>
      <c r="N532" t="s">
        <v>1859</v>
      </c>
      <c r="O532" t="s">
        <v>28</v>
      </c>
      <c r="P532">
        <v>6.45</v>
      </c>
      <c r="Q532">
        <v>1.9019999999999999</v>
      </c>
      <c r="R532">
        <v>6.7000000000000004E-2</v>
      </c>
      <c r="S532">
        <v>64</v>
      </c>
      <c r="T532" t="s">
        <v>29</v>
      </c>
      <c r="U532" t="s">
        <v>24</v>
      </c>
      <c r="V532" t="s">
        <v>24</v>
      </c>
    </row>
    <row r="533" spans="1:22" x14ac:dyDescent="0.35">
      <c r="A533" t="s">
        <v>1860</v>
      </c>
      <c r="B533">
        <v>34.003500000000003</v>
      </c>
      <c r="C533">
        <v>89.933899999999994</v>
      </c>
      <c r="D533">
        <v>10</v>
      </c>
      <c r="E533">
        <v>4.4000000000000004</v>
      </c>
      <c r="F533" t="s">
        <v>23</v>
      </c>
      <c r="G533">
        <v>11</v>
      </c>
      <c r="H533">
        <v>158</v>
      </c>
      <c r="I533">
        <v>4.4059999999999997</v>
      </c>
      <c r="J533">
        <v>0.56000000000000005</v>
      </c>
      <c r="K533" t="s">
        <v>24</v>
      </c>
      <c r="L533" t="s">
        <v>1861</v>
      </c>
      <c r="M533" t="s">
        <v>1862</v>
      </c>
      <c r="N533" t="s">
        <v>1863</v>
      </c>
      <c r="O533" t="s">
        <v>28</v>
      </c>
      <c r="P533">
        <v>11.64</v>
      </c>
      <c r="Q533">
        <v>1.9410000000000001</v>
      </c>
      <c r="R533">
        <v>0.16900000000000001</v>
      </c>
      <c r="S533">
        <v>11</v>
      </c>
      <c r="T533" t="s">
        <v>29</v>
      </c>
      <c r="U533" t="s">
        <v>24</v>
      </c>
      <c r="V533" t="s">
        <v>24</v>
      </c>
    </row>
    <row r="534" spans="1:22" x14ac:dyDescent="0.35">
      <c r="A534" t="s">
        <v>1864</v>
      </c>
      <c r="B534">
        <v>34.389899999999997</v>
      </c>
      <c r="C534">
        <v>89.486099999999993</v>
      </c>
      <c r="D534">
        <v>10</v>
      </c>
      <c r="E534">
        <v>4.2</v>
      </c>
      <c r="F534" t="s">
        <v>23</v>
      </c>
      <c r="G534">
        <v>47</v>
      </c>
      <c r="H534">
        <v>127</v>
      </c>
      <c r="I534">
        <v>4.8760000000000003</v>
      </c>
      <c r="J534">
        <v>0.65</v>
      </c>
      <c r="K534" t="s">
        <v>24</v>
      </c>
      <c r="L534" t="s">
        <v>1865</v>
      </c>
      <c r="M534" t="s">
        <v>1855</v>
      </c>
      <c r="N534" t="s">
        <v>1863</v>
      </c>
      <c r="O534" t="s">
        <v>28</v>
      </c>
      <c r="P534">
        <v>11.06</v>
      </c>
      <c r="Q534">
        <v>1.897</v>
      </c>
      <c r="R534">
        <v>8.5999999999999993E-2</v>
      </c>
      <c r="S534">
        <v>38</v>
      </c>
      <c r="T534" t="s">
        <v>29</v>
      </c>
      <c r="U534" t="s">
        <v>24</v>
      </c>
      <c r="V534" t="s">
        <v>24</v>
      </c>
    </row>
    <row r="535" spans="1:22" x14ac:dyDescent="0.35">
      <c r="A535" t="s">
        <v>1866</v>
      </c>
      <c r="B535">
        <v>6.5814000000000004</v>
      </c>
      <c r="C535">
        <v>94.244900000000001</v>
      </c>
      <c r="D535">
        <v>87.227000000000004</v>
      </c>
      <c r="E535">
        <v>4.3</v>
      </c>
      <c r="F535" t="s">
        <v>23</v>
      </c>
      <c r="G535">
        <v>33</v>
      </c>
      <c r="H535">
        <v>111</v>
      </c>
      <c r="I535">
        <v>3.0049999999999999</v>
      </c>
      <c r="J535">
        <v>1</v>
      </c>
      <c r="K535" t="s">
        <v>24</v>
      </c>
      <c r="L535" t="s">
        <v>1867</v>
      </c>
      <c r="M535" t="s">
        <v>1868</v>
      </c>
      <c r="N535" t="s">
        <v>1869</v>
      </c>
      <c r="O535" t="s">
        <v>28</v>
      </c>
      <c r="P535">
        <v>13.49</v>
      </c>
      <c r="Q535">
        <v>4.944</v>
      </c>
      <c r="R535">
        <v>0.114</v>
      </c>
      <c r="S535">
        <v>22</v>
      </c>
      <c r="T535" t="s">
        <v>29</v>
      </c>
      <c r="U535" t="s">
        <v>24</v>
      </c>
      <c r="V535" t="s">
        <v>24</v>
      </c>
    </row>
    <row r="536" spans="1:22" x14ac:dyDescent="0.35">
      <c r="A536" t="s">
        <v>1870</v>
      </c>
      <c r="B536">
        <v>26.5336</v>
      </c>
      <c r="C536">
        <v>96.715800000000002</v>
      </c>
      <c r="D536">
        <v>109.239</v>
      </c>
      <c r="E536">
        <v>4.3</v>
      </c>
      <c r="F536" t="s">
        <v>23</v>
      </c>
      <c r="G536">
        <v>65</v>
      </c>
      <c r="H536">
        <v>130</v>
      </c>
      <c r="I536">
        <v>5.8579999999999997</v>
      </c>
      <c r="J536">
        <v>0.53</v>
      </c>
      <c r="K536" t="s">
        <v>24</v>
      </c>
      <c r="L536" t="s">
        <v>1871</v>
      </c>
      <c r="M536" t="s">
        <v>1868</v>
      </c>
      <c r="N536" t="s">
        <v>1872</v>
      </c>
      <c r="O536" t="s">
        <v>28</v>
      </c>
      <c r="P536">
        <v>12.37</v>
      </c>
      <c r="Q536">
        <v>8.8439999999999994</v>
      </c>
      <c r="R536">
        <v>7.4999999999999997E-2</v>
      </c>
      <c r="S536">
        <v>51</v>
      </c>
      <c r="T536" t="s">
        <v>29</v>
      </c>
      <c r="U536" t="s">
        <v>24</v>
      </c>
      <c r="V536" t="s">
        <v>24</v>
      </c>
    </row>
    <row r="537" spans="1:22" x14ac:dyDescent="0.35">
      <c r="A537" t="s">
        <v>1873</v>
      </c>
      <c r="B537">
        <v>26.371700000000001</v>
      </c>
      <c r="C537">
        <v>100.0201</v>
      </c>
      <c r="D537">
        <v>10</v>
      </c>
      <c r="E537">
        <v>5</v>
      </c>
      <c r="F537" t="s">
        <v>106</v>
      </c>
      <c r="G537">
        <v>89</v>
      </c>
      <c r="H537">
        <v>98</v>
      </c>
      <c r="I537">
        <v>5.0780000000000003</v>
      </c>
      <c r="J537">
        <v>0.68</v>
      </c>
      <c r="K537" t="s">
        <v>24</v>
      </c>
      <c r="L537" t="s">
        <v>1874</v>
      </c>
      <c r="M537" t="s">
        <v>1868</v>
      </c>
      <c r="N537" t="s">
        <v>1875</v>
      </c>
      <c r="O537" t="s">
        <v>28</v>
      </c>
      <c r="P537">
        <v>7.56</v>
      </c>
      <c r="Q537">
        <v>1.804</v>
      </c>
      <c r="R537">
        <v>0.08</v>
      </c>
      <c r="S537">
        <v>15</v>
      </c>
      <c r="T537" t="s">
        <v>29</v>
      </c>
      <c r="U537" t="s">
        <v>24</v>
      </c>
      <c r="V537" t="s">
        <v>24</v>
      </c>
    </row>
    <row r="538" spans="1:22" x14ac:dyDescent="0.35">
      <c r="A538" t="s">
        <v>1876</v>
      </c>
      <c r="B538">
        <v>36.442500000000003</v>
      </c>
      <c r="C538">
        <v>71.190899999999999</v>
      </c>
      <c r="D538">
        <v>235.815</v>
      </c>
      <c r="E538">
        <v>4.2</v>
      </c>
      <c r="F538" t="s">
        <v>23</v>
      </c>
      <c r="G538">
        <v>71</v>
      </c>
      <c r="H538">
        <v>79</v>
      </c>
      <c r="I538">
        <v>2.133</v>
      </c>
      <c r="J538">
        <v>1.22</v>
      </c>
      <c r="K538" t="s">
        <v>24</v>
      </c>
      <c r="L538" t="s">
        <v>1877</v>
      </c>
      <c r="M538" t="s">
        <v>1868</v>
      </c>
      <c r="N538" t="s">
        <v>1878</v>
      </c>
      <c r="O538" t="s">
        <v>28</v>
      </c>
      <c r="P538">
        <v>7.88</v>
      </c>
      <c r="Q538">
        <v>7.0110000000000001</v>
      </c>
      <c r="R538">
        <v>7.9000000000000001E-2</v>
      </c>
      <c r="S538">
        <v>44</v>
      </c>
      <c r="T538" t="s">
        <v>29</v>
      </c>
      <c r="U538" t="s">
        <v>24</v>
      </c>
      <c r="V538" t="s">
        <v>24</v>
      </c>
    </row>
    <row r="539" spans="1:22" x14ac:dyDescent="0.35">
      <c r="A539" t="s">
        <v>1879</v>
      </c>
      <c r="B539">
        <v>33.525700000000001</v>
      </c>
      <c r="C539">
        <v>81.874300000000005</v>
      </c>
      <c r="D539">
        <v>10</v>
      </c>
      <c r="E539">
        <v>4.7</v>
      </c>
      <c r="F539" t="s">
        <v>23</v>
      </c>
      <c r="G539">
        <v>91</v>
      </c>
      <c r="H539">
        <v>78</v>
      </c>
      <c r="I539">
        <v>7.9029999999999996</v>
      </c>
      <c r="J539">
        <v>0.47</v>
      </c>
      <c r="K539" t="s">
        <v>24</v>
      </c>
      <c r="L539" t="s">
        <v>1880</v>
      </c>
      <c r="M539" t="s">
        <v>1881</v>
      </c>
      <c r="N539" t="s">
        <v>52</v>
      </c>
      <c r="O539" t="s">
        <v>28</v>
      </c>
      <c r="P539">
        <v>8.89</v>
      </c>
      <c r="Q539">
        <v>1.843</v>
      </c>
      <c r="R539">
        <v>6.3E-2</v>
      </c>
      <c r="S539">
        <v>77</v>
      </c>
      <c r="T539" t="s">
        <v>29</v>
      </c>
      <c r="U539" t="s">
        <v>24</v>
      </c>
      <c r="V539" t="s">
        <v>24</v>
      </c>
    </row>
    <row r="540" spans="1:22" x14ac:dyDescent="0.35">
      <c r="A540" t="s">
        <v>1882</v>
      </c>
      <c r="B540">
        <v>21.271599999999999</v>
      </c>
      <c r="C540">
        <v>99.649600000000007</v>
      </c>
      <c r="D540">
        <v>12.1</v>
      </c>
      <c r="E540">
        <v>4.4000000000000004</v>
      </c>
      <c r="F540" t="s">
        <v>23</v>
      </c>
      <c r="G540">
        <v>49</v>
      </c>
      <c r="H540">
        <v>87</v>
      </c>
      <c r="I540">
        <v>5.7000000000000002E-2</v>
      </c>
      <c r="J540">
        <v>0.46</v>
      </c>
      <c r="K540" t="s">
        <v>24</v>
      </c>
      <c r="L540" t="s">
        <v>1883</v>
      </c>
      <c r="M540" t="s">
        <v>1884</v>
      </c>
      <c r="N540" t="s">
        <v>1885</v>
      </c>
      <c r="O540" t="s">
        <v>28</v>
      </c>
      <c r="P540">
        <v>6.86</v>
      </c>
      <c r="Q540">
        <v>3.7250000000000001</v>
      </c>
      <c r="R540">
        <v>9.2999999999999999E-2</v>
      </c>
      <c r="S540">
        <v>37</v>
      </c>
      <c r="T540" t="s">
        <v>29</v>
      </c>
      <c r="U540" t="s">
        <v>24</v>
      </c>
      <c r="V540" t="s">
        <v>24</v>
      </c>
    </row>
    <row r="541" spans="1:22" x14ac:dyDescent="0.35">
      <c r="A541" t="s">
        <v>1886</v>
      </c>
      <c r="B541">
        <v>19.142800000000001</v>
      </c>
      <c r="C541">
        <v>99.160899999999998</v>
      </c>
      <c r="D541">
        <v>10</v>
      </c>
      <c r="E541">
        <v>4.2</v>
      </c>
      <c r="F541" t="s">
        <v>23</v>
      </c>
      <c r="G541">
        <v>15</v>
      </c>
      <c r="H541">
        <v>101</v>
      </c>
      <c r="I541">
        <v>0.71199999999999997</v>
      </c>
      <c r="J541">
        <v>0.59</v>
      </c>
      <c r="K541" t="s">
        <v>24</v>
      </c>
      <c r="L541" t="s">
        <v>1887</v>
      </c>
      <c r="M541" t="s">
        <v>1888</v>
      </c>
      <c r="N541" t="s">
        <v>1889</v>
      </c>
      <c r="O541" t="s">
        <v>28</v>
      </c>
      <c r="P541">
        <v>4.33</v>
      </c>
      <c r="Q541">
        <v>1.609</v>
      </c>
      <c r="R541">
        <v>0.2</v>
      </c>
      <c r="S541">
        <v>7</v>
      </c>
      <c r="T541" t="s">
        <v>29</v>
      </c>
      <c r="U541" t="s">
        <v>24</v>
      </c>
      <c r="V541" t="s">
        <v>24</v>
      </c>
    </row>
    <row r="542" spans="1:22" x14ac:dyDescent="0.35">
      <c r="A542" t="s">
        <v>1890</v>
      </c>
      <c r="B542">
        <v>38.891599999999997</v>
      </c>
      <c r="C542">
        <v>70.558499999999995</v>
      </c>
      <c r="D542">
        <v>10</v>
      </c>
      <c r="E542">
        <v>4.3</v>
      </c>
      <c r="F542" t="s">
        <v>23</v>
      </c>
      <c r="G542">
        <v>24</v>
      </c>
      <c r="H542">
        <v>147</v>
      </c>
      <c r="I542">
        <v>1.119</v>
      </c>
      <c r="J542">
        <v>0.56000000000000005</v>
      </c>
      <c r="K542" t="s">
        <v>24</v>
      </c>
      <c r="L542" t="s">
        <v>1891</v>
      </c>
      <c r="M542" t="s">
        <v>1892</v>
      </c>
      <c r="N542" t="s">
        <v>1893</v>
      </c>
      <c r="O542" t="s">
        <v>28</v>
      </c>
      <c r="P542">
        <v>3.94</v>
      </c>
      <c r="Q542">
        <v>1.929</v>
      </c>
      <c r="R542">
        <v>0.14199999999999999</v>
      </c>
      <c r="S542">
        <v>14</v>
      </c>
      <c r="T542" t="s">
        <v>29</v>
      </c>
      <c r="U542" t="s">
        <v>24</v>
      </c>
      <c r="V542" t="s">
        <v>24</v>
      </c>
    </row>
    <row r="543" spans="1:22" x14ac:dyDescent="0.35">
      <c r="A543" t="s">
        <v>1894</v>
      </c>
      <c r="B543">
        <v>31.9999</v>
      </c>
      <c r="C543">
        <v>97.214500000000001</v>
      </c>
      <c r="D543">
        <v>10</v>
      </c>
      <c r="E543">
        <v>4.4000000000000004</v>
      </c>
      <c r="F543" t="s">
        <v>23</v>
      </c>
      <c r="G543">
        <v>55</v>
      </c>
      <c r="H543">
        <v>104</v>
      </c>
      <c r="I543">
        <v>5.7119999999999997</v>
      </c>
      <c r="J543">
        <v>0.85</v>
      </c>
      <c r="K543" t="s">
        <v>24</v>
      </c>
      <c r="L543" t="s">
        <v>1895</v>
      </c>
      <c r="M543" t="s">
        <v>1892</v>
      </c>
      <c r="N543" t="s">
        <v>1896</v>
      </c>
      <c r="O543" t="s">
        <v>28</v>
      </c>
      <c r="P543">
        <v>7.2</v>
      </c>
      <c r="Q543">
        <v>1.9119999999999999</v>
      </c>
      <c r="R543">
        <v>7.6999999999999999E-2</v>
      </c>
      <c r="S543">
        <v>48</v>
      </c>
      <c r="T543" t="s">
        <v>29</v>
      </c>
      <c r="U543" t="s">
        <v>24</v>
      </c>
      <c r="V543" t="s">
        <v>24</v>
      </c>
    </row>
    <row r="544" spans="1:22" x14ac:dyDescent="0.35">
      <c r="A544" t="s">
        <v>1897</v>
      </c>
      <c r="B544">
        <v>38.823500000000003</v>
      </c>
      <c r="C544">
        <v>70.682900000000004</v>
      </c>
      <c r="D544">
        <v>10</v>
      </c>
      <c r="E544">
        <v>4.0999999999999996</v>
      </c>
      <c r="F544" t="s">
        <v>23</v>
      </c>
      <c r="G544">
        <v>38</v>
      </c>
      <c r="H544">
        <v>146</v>
      </c>
      <c r="I544">
        <v>1.0860000000000001</v>
      </c>
      <c r="J544">
        <v>0.96</v>
      </c>
      <c r="K544" t="s">
        <v>24</v>
      </c>
      <c r="L544" t="s">
        <v>1898</v>
      </c>
      <c r="M544" t="s">
        <v>1892</v>
      </c>
      <c r="N544" t="s">
        <v>1899</v>
      </c>
      <c r="O544" t="s">
        <v>28</v>
      </c>
      <c r="P544">
        <v>4.6500000000000004</v>
      </c>
      <c r="Q544">
        <v>1.9179999999999999</v>
      </c>
      <c r="R544">
        <v>0.107</v>
      </c>
      <c r="S544">
        <v>24</v>
      </c>
      <c r="T544" t="s">
        <v>29</v>
      </c>
      <c r="U544" t="s">
        <v>24</v>
      </c>
      <c r="V544" t="s">
        <v>24</v>
      </c>
    </row>
    <row r="545" spans="1:22" x14ac:dyDescent="0.35">
      <c r="A545" t="s">
        <v>1900</v>
      </c>
      <c r="B545">
        <v>30.781600000000001</v>
      </c>
      <c r="C545">
        <v>103.4528</v>
      </c>
      <c r="D545">
        <v>10</v>
      </c>
      <c r="E545">
        <v>4.5</v>
      </c>
      <c r="F545" t="s">
        <v>23</v>
      </c>
      <c r="G545">
        <v>65</v>
      </c>
      <c r="H545">
        <v>137</v>
      </c>
      <c r="I545">
        <v>5.165</v>
      </c>
      <c r="J545">
        <v>0.79</v>
      </c>
      <c r="K545" t="s">
        <v>24</v>
      </c>
      <c r="L545" t="s">
        <v>1901</v>
      </c>
      <c r="M545" t="s">
        <v>1902</v>
      </c>
      <c r="N545" t="s">
        <v>1903</v>
      </c>
      <c r="O545" t="s">
        <v>28</v>
      </c>
      <c r="P545">
        <v>10.4</v>
      </c>
      <c r="Q545">
        <v>1.8959999999999999</v>
      </c>
      <c r="R545">
        <v>6.5000000000000002E-2</v>
      </c>
      <c r="S545">
        <v>70</v>
      </c>
      <c r="T545" t="s">
        <v>29</v>
      </c>
      <c r="U545" t="s">
        <v>24</v>
      </c>
      <c r="V545" t="s">
        <v>24</v>
      </c>
    </row>
    <row r="546" spans="1:22" x14ac:dyDescent="0.35">
      <c r="A546" t="s">
        <v>1904</v>
      </c>
      <c r="B546">
        <v>22.283000000000001</v>
      </c>
      <c r="C546">
        <v>101.17319999999999</v>
      </c>
      <c r="D546">
        <v>10</v>
      </c>
      <c r="E546">
        <v>4.0999999999999996</v>
      </c>
      <c r="F546" t="s">
        <v>23</v>
      </c>
      <c r="G546">
        <v>22</v>
      </c>
      <c r="H546">
        <v>83</v>
      </c>
      <c r="I546">
        <v>1.7749999999999999</v>
      </c>
      <c r="J546">
        <v>0.93</v>
      </c>
      <c r="K546" t="s">
        <v>24</v>
      </c>
      <c r="L546" t="s">
        <v>1905</v>
      </c>
      <c r="M546" t="s">
        <v>1906</v>
      </c>
      <c r="N546" t="s">
        <v>1907</v>
      </c>
      <c r="O546" t="s">
        <v>28</v>
      </c>
      <c r="P546">
        <v>10.91</v>
      </c>
      <c r="Q546">
        <v>1.915</v>
      </c>
      <c r="R546">
        <v>0.158</v>
      </c>
      <c r="S546">
        <v>12</v>
      </c>
      <c r="T546" t="s">
        <v>29</v>
      </c>
      <c r="U546" t="s">
        <v>24</v>
      </c>
      <c r="V546" t="s">
        <v>24</v>
      </c>
    </row>
    <row r="547" spans="1:22" x14ac:dyDescent="0.35">
      <c r="A547" t="s">
        <v>1908</v>
      </c>
      <c r="B547">
        <v>36.854900000000001</v>
      </c>
      <c r="C547">
        <v>68.894499999999994</v>
      </c>
      <c r="D547">
        <v>10</v>
      </c>
      <c r="E547">
        <v>4.4000000000000004</v>
      </c>
      <c r="F547" t="s">
        <v>23</v>
      </c>
      <c r="G547">
        <v>54</v>
      </c>
      <c r="H547">
        <v>111</v>
      </c>
      <c r="I547">
        <v>1.8109999999999999</v>
      </c>
      <c r="J547">
        <v>1.04</v>
      </c>
      <c r="K547" t="s">
        <v>24</v>
      </c>
      <c r="L547" t="s">
        <v>1909</v>
      </c>
      <c r="M547" t="s">
        <v>1902</v>
      </c>
      <c r="N547" t="s">
        <v>1910</v>
      </c>
      <c r="O547" t="s">
        <v>28</v>
      </c>
      <c r="P547">
        <v>6.42</v>
      </c>
      <c r="Q547">
        <v>1.9119999999999999</v>
      </c>
      <c r="R547">
        <v>9.1999999999999998E-2</v>
      </c>
      <c r="S547">
        <v>36</v>
      </c>
      <c r="T547" t="s">
        <v>29</v>
      </c>
      <c r="U547" t="s">
        <v>24</v>
      </c>
      <c r="V547" t="s">
        <v>24</v>
      </c>
    </row>
    <row r="548" spans="1:22" x14ac:dyDescent="0.35">
      <c r="A548" t="s">
        <v>1911</v>
      </c>
      <c r="B548">
        <v>35.812800000000003</v>
      </c>
      <c r="C548">
        <v>71.129900000000006</v>
      </c>
      <c r="D548">
        <v>88.567999999999998</v>
      </c>
      <c r="E548">
        <v>4.3</v>
      </c>
      <c r="F548" t="s">
        <v>23</v>
      </c>
      <c r="G548">
        <v>38</v>
      </c>
      <c r="H548">
        <v>98</v>
      </c>
      <c r="I548">
        <v>2.085</v>
      </c>
      <c r="J548">
        <v>1.28</v>
      </c>
      <c r="K548" t="s">
        <v>24</v>
      </c>
      <c r="L548" t="s">
        <v>1912</v>
      </c>
      <c r="M548" t="s">
        <v>1913</v>
      </c>
      <c r="N548" t="s">
        <v>1914</v>
      </c>
      <c r="O548" t="s">
        <v>28</v>
      </c>
      <c r="P548">
        <v>6.82</v>
      </c>
      <c r="Q548">
        <v>8.1509999999999998</v>
      </c>
      <c r="R548">
        <v>0.13700000000000001</v>
      </c>
      <c r="S548">
        <v>15</v>
      </c>
      <c r="T548" t="s">
        <v>29</v>
      </c>
      <c r="U548" t="s">
        <v>24</v>
      </c>
      <c r="V548" t="s">
        <v>24</v>
      </c>
    </row>
    <row r="549" spans="1:22" x14ac:dyDescent="0.35">
      <c r="A549" t="s">
        <v>1915</v>
      </c>
      <c r="B549">
        <v>36.832599999999999</v>
      </c>
      <c r="C549">
        <v>71.077299999999994</v>
      </c>
      <c r="D549">
        <v>220.96199999999999</v>
      </c>
      <c r="E549">
        <v>4</v>
      </c>
      <c r="F549" t="s">
        <v>23</v>
      </c>
      <c r="G549">
        <v>35</v>
      </c>
      <c r="H549">
        <v>186</v>
      </c>
      <c r="I549">
        <v>1.853</v>
      </c>
      <c r="J549">
        <v>0.61</v>
      </c>
      <c r="K549" t="s">
        <v>24</v>
      </c>
      <c r="L549" t="s">
        <v>1916</v>
      </c>
      <c r="M549" t="s">
        <v>1917</v>
      </c>
      <c r="N549" t="s">
        <v>1518</v>
      </c>
      <c r="O549" t="s">
        <v>28</v>
      </c>
      <c r="P549">
        <v>11.17</v>
      </c>
      <c r="Q549">
        <v>9.4629999999999992</v>
      </c>
      <c r="R549">
        <v>0.13800000000000001</v>
      </c>
      <c r="S549">
        <v>15</v>
      </c>
      <c r="T549" t="s">
        <v>29</v>
      </c>
      <c r="U549" t="s">
        <v>24</v>
      </c>
      <c r="V549" t="s">
        <v>24</v>
      </c>
    </row>
    <row r="550" spans="1:22" x14ac:dyDescent="0.35">
      <c r="A550" t="s">
        <v>1918</v>
      </c>
      <c r="B550">
        <v>20.763300000000001</v>
      </c>
      <c r="C550">
        <v>96.928799999999995</v>
      </c>
      <c r="D550">
        <v>10</v>
      </c>
      <c r="E550">
        <v>4.2</v>
      </c>
      <c r="F550" t="s">
        <v>23</v>
      </c>
      <c r="G550">
        <v>29</v>
      </c>
      <c r="H550">
        <v>122</v>
      </c>
      <c r="I550">
        <v>1.931</v>
      </c>
      <c r="J550">
        <v>0.67</v>
      </c>
      <c r="K550" t="s">
        <v>24</v>
      </c>
      <c r="L550" t="s">
        <v>1919</v>
      </c>
      <c r="M550" t="s">
        <v>1920</v>
      </c>
      <c r="N550" t="s">
        <v>1921</v>
      </c>
      <c r="O550" t="s">
        <v>28</v>
      </c>
      <c r="P550">
        <v>8.0399999999999991</v>
      </c>
      <c r="Q550">
        <v>1.899</v>
      </c>
      <c r="R550">
        <v>0.124</v>
      </c>
      <c r="S550">
        <v>20</v>
      </c>
      <c r="T550" t="s">
        <v>29</v>
      </c>
      <c r="U550" t="s">
        <v>24</v>
      </c>
      <c r="V550" t="s">
        <v>24</v>
      </c>
    </row>
    <row r="551" spans="1:22" x14ac:dyDescent="0.35">
      <c r="A551" t="s">
        <v>1922</v>
      </c>
      <c r="B551">
        <v>2.4992000000000001</v>
      </c>
      <c r="C551">
        <v>66.769300000000001</v>
      </c>
      <c r="D551">
        <v>10</v>
      </c>
      <c r="E551">
        <v>4.5</v>
      </c>
      <c r="F551" t="s">
        <v>23</v>
      </c>
      <c r="G551">
        <v>19</v>
      </c>
      <c r="H551">
        <v>121</v>
      </c>
      <c r="I551">
        <v>6.5339999999999998</v>
      </c>
      <c r="J551">
        <v>1.03</v>
      </c>
      <c r="K551" t="s">
        <v>24</v>
      </c>
      <c r="L551" t="s">
        <v>1923</v>
      </c>
      <c r="M551" t="s">
        <v>1917</v>
      </c>
      <c r="N551" t="s">
        <v>478</v>
      </c>
      <c r="O551" t="s">
        <v>28</v>
      </c>
      <c r="P551">
        <v>13.51</v>
      </c>
      <c r="Q551">
        <v>1.9390000000000001</v>
      </c>
      <c r="R551">
        <v>0.16400000000000001</v>
      </c>
      <c r="S551">
        <v>11</v>
      </c>
      <c r="T551" t="s">
        <v>29</v>
      </c>
      <c r="U551" t="s">
        <v>24</v>
      </c>
      <c r="V551" t="s">
        <v>24</v>
      </c>
    </row>
    <row r="552" spans="1:22" x14ac:dyDescent="0.35">
      <c r="A552" t="s">
        <v>1924</v>
      </c>
      <c r="B552">
        <v>36.575400000000002</v>
      </c>
      <c r="C552">
        <v>70.777600000000007</v>
      </c>
      <c r="D552">
        <v>126.714</v>
      </c>
      <c r="E552">
        <v>4.0999999999999996</v>
      </c>
      <c r="F552" t="s">
        <v>23</v>
      </c>
      <c r="G552">
        <v>46</v>
      </c>
      <c r="H552">
        <v>91</v>
      </c>
      <c r="I552">
        <v>2.2029999999999998</v>
      </c>
      <c r="J552">
        <v>0.93</v>
      </c>
      <c r="K552" t="s">
        <v>24</v>
      </c>
      <c r="L552" t="s">
        <v>1925</v>
      </c>
      <c r="M552" t="s">
        <v>1917</v>
      </c>
      <c r="N552" t="s">
        <v>1926</v>
      </c>
      <c r="O552" t="s">
        <v>28</v>
      </c>
      <c r="P552">
        <v>6.83</v>
      </c>
      <c r="Q552">
        <v>8.6539999999999999</v>
      </c>
      <c r="R552">
        <v>0.13500000000000001</v>
      </c>
      <c r="S552">
        <v>16</v>
      </c>
      <c r="T552" t="s">
        <v>29</v>
      </c>
      <c r="U552" t="s">
        <v>24</v>
      </c>
      <c r="V552" t="s">
        <v>24</v>
      </c>
    </row>
    <row r="553" spans="1:22" x14ac:dyDescent="0.35">
      <c r="A553" t="s">
        <v>1927</v>
      </c>
      <c r="B553">
        <v>30.561</v>
      </c>
      <c r="C553">
        <v>70.287499999999994</v>
      </c>
      <c r="D553">
        <v>10</v>
      </c>
      <c r="E553">
        <v>4</v>
      </c>
      <c r="F553" t="s">
        <v>23</v>
      </c>
      <c r="G553">
        <v>37</v>
      </c>
      <c r="H553">
        <v>241</v>
      </c>
      <c r="I553">
        <v>4.0609999999999999</v>
      </c>
      <c r="J553">
        <v>1.18</v>
      </c>
      <c r="K553" t="s">
        <v>24</v>
      </c>
      <c r="L553" t="s">
        <v>1928</v>
      </c>
      <c r="M553" t="s">
        <v>1917</v>
      </c>
      <c r="N553" t="s">
        <v>1929</v>
      </c>
      <c r="O553" t="s">
        <v>28</v>
      </c>
      <c r="P553">
        <v>12.41</v>
      </c>
      <c r="Q553">
        <v>2.008</v>
      </c>
      <c r="R553">
        <v>0.14899999999999999</v>
      </c>
      <c r="S553">
        <v>12</v>
      </c>
      <c r="T553" t="s">
        <v>29</v>
      </c>
      <c r="U553" t="s">
        <v>24</v>
      </c>
      <c r="V553" t="s">
        <v>24</v>
      </c>
    </row>
    <row r="554" spans="1:22" x14ac:dyDescent="0.35">
      <c r="A554" t="s">
        <v>1930</v>
      </c>
      <c r="B554">
        <v>39.4129</v>
      </c>
      <c r="C554">
        <v>68.941800000000001</v>
      </c>
      <c r="D554">
        <v>10</v>
      </c>
      <c r="E554">
        <v>4.3</v>
      </c>
      <c r="F554" t="s">
        <v>23</v>
      </c>
      <c r="G554">
        <v>23</v>
      </c>
      <c r="H554">
        <v>138</v>
      </c>
      <c r="I554">
        <v>0.77400000000000002</v>
      </c>
      <c r="J554">
        <v>0.6</v>
      </c>
      <c r="K554" t="s">
        <v>24</v>
      </c>
      <c r="L554" t="s">
        <v>1931</v>
      </c>
      <c r="M554" t="s">
        <v>1917</v>
      </c>
      <c r="N554" t="s">
        <v>1932</v>
      </c>
      <c r="O554" t="s">
        <v>28</v>
      </c>
      <c r="P554">
        <v>3.29</v>
      </c>
      <c r="Q554">
        <v>1.8420000000000001</v>
      </c>
      <c r="R554">
        <v>0.20200000000000001</v>
      </c>
      <c r="S554">
        <v>7</v>
      </c>
      <c r="T554" t="s">
        <v>29</v>
      </c>
      <c r="U554" t="s">
        <v>24</v>
      </c>
      <c r="V554" t="s">
        <v>24</v>
      </c>
    </row>
    <row r="555" spans="1:22" x14ac:dyDescent="0.35">
      <c r="A555" t="s">
        <v>1933</v>
      </c>
      <c r="B555">
        <v>23.155200000000001</v>
      </c>
      <c r="C555">
        <v>94.793099999999995</v>
      </c>
      <c r="D555">
        <v>114.21899999999999</v>
      </c>
      <c r="E555">
        <v>4.3</v>
      </c>
      <c r="F555" t="s">
        <v>23</v>
      </c>
      <c r="G555">
        <v>46</v>
      </c>
      <c r="H555">
        <v>123</v>
      </c>
      <c r="I555">
        <v>1.944</v>
      </c>
      <c r="J555">
        <v>0.49</v>
      </c>
      <c r="K555" t="s">
        <v>24</v>
      </c>
      <c r="L555" t="s">
        <v>1934</v>
      </c>
      <c r="M555" t="s">
        <v>1935</v>
      </c>
      <c r="N555" t="s">
        <v>1936</v>
      </c>
      <c r="O555" t="s">
        <v>28</v>
      </c>
      <c r="P555">
        <v>12.37</v>
      </c>
      <c r="Q555">
        <v>8.8780000000000001</v>
      </c>
      <c r="R555">
        <v>0.09</v>
      </c>
      <c r="S555">
        <v>35</v>
      </c>
      <c r="T555" t="s">
        <v>29</v>
      </c>
      <c r="U555" t="s">
        <v>24</v>
      </c>
      <c r="V555" t="s">
        <v>24</v>
      </c>
    </row>
    <row r="556" spans="1:22" x14ac:dyDescent="0.35">
      <c r="A556" t="s">
        <v>1937</v>
      </c>
      <c r="B556">
        <v>36.6327</v>
      </c>
      <c r="C556">
        <v>70.417299999999997</v>
      </c>
      <c r="D556">
        <v>218.761</v>
      </c>
      <c r="E556">
        <v>4.2</v>
      </c>
      <c r="F556" t="s">
        <v>23</v>
      </c>
      <c r="G556">
        <v>48</v>
      </c>
      <c r="H556">
        <v>88</v>
      </c>
      <c r="I556">
        <v>2.254</v>
      </c>
      <c r="J556">
        <v>0.53</v>
      </c>
      <c r="K556" t="s">
        <v>24</v>
      </c>
      <c r="L556" t="s">
        <v>1938</v>
      </c>
      <c r="M556" t="s">
        <v>1935</v>
      </c>
      <c r="N556" t="s">
        <v>1939</v>
      </c>
      <c r="O556" t="s">
        <v>28</v>
      </c>
      <c r="P556">
        <v>8.67</v>
      </c>
      <c r="Q556">
        <v>9.4480000000000004</v>
      </c>
      <c r="R556">
        <v>0.128</v>
      </c>
      <c r="S556">
        <v>17</v>
      </c>
      <c r="T556" t="s">
        <v>29</v>
      </c>
      <c r="U556" t="s">
        <v>24</v>
      </c>
      <c r="V556" t="s">
        <v>24</v>
      </c>
    </row>
    <row r="557" spans="1:22" x14ac:dyDescent="0.35">
      <c r="A557" t="s">
        <v>1940</v>
      </c>
      <c r="B557">
        <v>28.544899999999998</v>
      </c>
      <c r="C557">
        <v>83.940799999999996</v>
      </c>
      <c r="D557">
        <v>10</v>
      </c>
      <c r="E557">
        <v>4.3</v>
      </c>
      <c r="F557" t="s">
        <v>23</v>
      </c>
      <c r="G557">
        <v>23</v>
      </c>
      <c r="H557">
        <v>197</v>
      </c>
      <c r="I557">
        <v>6.3920000000000003</v>
      </c>
      <c r="J557">
        <v>0.45</v>
      </c>
      <c r="K557" t="s">
        <v>24</v>
      </c>
      <c r="L557" t="s">
        <v>1941</v>
      </c>
      <c r="M557" t="s">
        <v>1942</v>
      </c>
      <c r="N557" t="s">
        <v>1943</v>
      </c>
      <c r="O557" t="s">
        <v>28</v>
      </c>
      <c r="P557">
        <v>8.26</v>
      </c>
      <c r="Q557">
        <v>1.956</v>
      </c>
      <c r="R557">
        <v>0.125</v>
      </c>
      <c r="S557">
        <v>19</v>
      </c>
      <c r="T557" t="s">
        <v>29</v>
      </c>
      <c r="U557" t="s">
        <v>24</v>
      </c>
      <c r="V557" t="s">
        <v>24</v>
      </c>
    </row>
    <row r="558" spans="1:22" x14ac:dyDescent="0.35">
      <c r="A558" t="s">
        <v>1944</v>
      </c>
      <c r="B558">
        <v>24.2883</v>
      </c>
      <c r="C558">
        <v>94.399600000000007</v>
      </c>
      <c r="D558">
        <v>35</v>
      </c>
      <c r="E558">
        <v>4.2</v>
      </c>
      <c r="F558" t="s">
        <v>23</v>
      </c>
      <c r="G558">
        <v>25</v>
      </c>
      <c r="H558">
        <v>149</v>
      </c>
      <c r="I558">
        <v>3.105</v>
      </c>
      <c r="J558">
        <v>0.68</v>
      </c>
      <c r="K558" t="s">
        <v>24</v>
      </c>
      <c r="L558" t="s">
        <v>1945</v>
      </c>
      <c r="M558" t="s">
        <v>1942</v>
      </c>
      <c r="N558" t="s">
        <v>1946</v>
      </c>
      <c r="O558" t="s">
        <v>28</v>
      </c>
      <c r="P558">
        <v>14.81</v>
      </c>
      <c r="Q558">
        <v>1.9750000000000001</v>
      </c>
      <c r="R558">
        <v>0.121</v>
      </c>
      <c r="S558">
        <v>20</v>
      </c>
      <c r="T558" t="s">
        <v>29</v>
      </c>
      <c r="U558" t="s">
        <v>24</v>
      </c>
      <c r="V558" t="s">
        <v>24</v>
      </c>
    </row>
    <row r="559" spans="1:22" x14ac:dyDescent="0.35">
      <c r="A559" t="s">
        <v>1947</v>
      </c>
      <c r="B559">
        <v>24.4467</v>
      </c>
      <c r="C559">
        <v>93.842699999999994</v>
      </c>
      <c r="D559">
        <v>49.996000000000002</v>
      </c>
      <c r="E559">
        <v>5.0999999999999996</v>
      </c>
      <c r="F559" t="s">
        <v>106</v>
      </c>
      <c r="G559">
        <v>111</v>
      </c>
      <c r="H559">
        <v>27</v>
      </c>
      <c r="I559">
        <v>5.7679999999999998</v>
      </c>
      <c r="J559">
        <v>0.82</v>
      </c>
      <c r="K559" t="s">
        <v>24</v>
      </c>
      <c r="L559" t="s">
        <v>1948</v>
      </c>
      <c r="M559" t="s">
        <v>1949</v>
      </c>
      <c r="N559" t="s">
        <v>1950</v>
      </c>
      <c r="O559" t="s">
        <v>28</v>
      </c>
      <c r="P559">
        <v>8.0500000000000007</v>
      </c>
      <c r="Q559">
        <v>5.0339999999999998</v>
      </c>
      <c r="R559">
        <v>7.2999999999999995E-2</v>
      </c>
      <c r="S559">
        <v>18</v>
      </c>
      <c r="T559" t="s">
        <v>29</v>
      </c>
      <c r="U559" t="s">
        <v>24</v>
      </c>
      <c r="V559" t="s">
        <v>24</v>
      </c>
    </row>
    <row r="560" spans="1:22" x14ac:dyDescent="0.35">
      <c r="A560" t="s">
        <v>1951</v>
      </c>
      <c r="B560">
        <v>21.251200000000001</v>
      </c>
      <c r="C560">
        <v>94.881399999999999</v>
      </c>
      <c r="D560">
        <v>126.343</v>
      </c>
      <c r="E560">
        <v>4</v>
      </c>
      <c r="F560" t="s">
        <v>23</v>
      </c>
      <c r="G560">
        <v>20</v>
      </c>
      <c r="H560">
        <v>79</v>
      </c>
      <c r="I560">
        <v>4.5259999999999998</v>
      </c>
      <c r="J560">
        <v>0.44</v>
      </c>
      <c r="K560" t="s">
        <v>24</v>
      </c>
      <c r="L560" t="s">
        <v>1952</v>
      </c>
      <c r="M560" t="s">
        <v>1953</v>
      </c>
      <c r="N560" t="s">
        <v>1954</v>
      </c>
      <c r="O560" t="s">
        <v>28</v>
      </c>
      <c r="P560">
        <v>12.71</v>
      </c>
      <c r="Q560">
        <v>8.4269999999999996</v>
      </c>
      <c r="R560">
        <v>0.14399999999999999</v>
      </c>
      <c r="S560">
        <v>13</v>
      </c>
      <c r="T560" t="s">
        <v>29</v>
      </c>
      <c r="U560" t="s">
        <v>24</v>
      </c>
      <c r="V560" t="s">
        <v>24</v>
      </c>
    </row>
    <row r="561" spans="1:22" x14ac:dyDescent="0.35">
      <c r="A561" t="s">
        <v>1955</v>
      </c>
      <c r="B561">
        <v>36.537300000000002</v>
      </c>
      <c r="C561">
        <v>70.338499999999996</v>
      </c>
      <c r="D561">
        <v>195.636</v>
      </c>
      <c r="E561">
        <v>4</v>
      </c>
      <c r="F561" t="s">
        <v>23</v>
      </c>
      <c r="G561">
        <v>30</v>
      </c>
      <c r="H561">
        <v>147</v>
      </c>
      <c r="I561">
        <v>2.2440000000000002</v>
      </c>
      <c r="J561">
        <v>0.59</v>
      </c>
      <c r="K561" t="s">
        <v>24</v>
      </c>
      <c r="L561" t="s">
        <v>1956</v>
      </c>
      <c r="M561" t="s">
        <v>1957</v>
      </c>
      <c r="N561" t="s">
        <v>1958</v>
      </c>
      <c r="O561" t="s">
        <v>28</v>
      </c>
      <c r="P561">
        <v>7.86</v>
      </c>
      <c r="Q561">
        <v>10.096</v>
      </c>
      <c r="R561">
        <v>0.122</v>
      </c>
      <c r="S561">
        <v>19</v>
      </c>
      <c r="T561" t="s">
        <v>29</v>
      </c>
      <c r="U561" t="s">
        <v>24</v>
      </c>
      <c r="V561" t="s">
        <v>24</v>
      </c>
    </row>
    <row r="562" spans="1:22" x14ac:dyDescent="0.35">
      <c r="A562" t="s">
        <v>1959</v>
      </c>
      <c r="B562">
        <v>20.706700000000001</v>
      </c>
      <c r="C562">
        <v>95.903599999999997</v>
      </c>
      <c r="D562">
        <v>10</v>
      </c>
      <c r="E562">
        <v>4.3</v>
      </c>
      <c r="F562" t="s">
        <v>23</v>
      </c>
      <c r="G562">
        <v>26</v>
      </c>
      <c r="H562">
        <v>158</v>
      </c>
      <c r="I562">
        <v>3.492</v>
      </c>
      <c r="J562">
        <v>0.53</v>
      </c>
      <c r="K562" t="s">
        <v>24</v>
      </c>
      <c r="L562" t="s">
        <v>1960</v>
      </c>
      <c r="M562" t="s">
        <v>1953</v>
      </c>
      <c r="N562" t="s">
        <v>1961</v>
      </c>
      <c r="O562" t="s">
        <v>28</v>
      </c>
      <c r="P562">
        <v>9.84</v>
      </c>
      <c r="Q562">
        <v>1.907</v>
      </c>
      <c r="R562">
        <v>0.14799999999999999</v>
      </c>
      <c r="S562">
        <v>14</v>
      </c>
      <c r="T562" t="s">
        <v>29</v>
      </c>
      <c r="U562" t="s">
        <v>24</v>
      </c>
      <c r="V562" t="s">
        <v>24</v>
      </c>
    </row>
    <row r="563" spans="1:22" x14ac:dyDescent="0.35">
      <c r="A563" t="s">
        <v>1962</v>
      </c>
      <c r="B563">
        <v>22.6313</v>
      </c>
      <c r="C563">
        <v>96.128</v>
      </c>
      <c r="D563">
        <v>10</v>
      </c>
      <c r="E563">
        <v>4.0999999999999996</v>
      </c>
      <c r="F563" t="s">
        <v>23</v>
      </c>
      <c r="G563">
        <v>17</v>
      </c>
      <c r="H563">
        <v>165</v>
      </c>
      <c r="I563">
        <v>3.4809999999999999</v>
      </c>
      <c r="J563">
        <v>0.68</v>
      </c>
      <c r="K563" t="s">
        <v>24</v>
      </c>
      <c r="L563" t="s">
        <v>1963</v>
      </c>
      <c r="M563" t="s">
        <v>1964</v>
      </c>
      <c r="N563" t="s">
        <v>1965</v>
      </c>
      <c r="O563" t="s">
        <v>28</v>
      </c>
      <c r="P563">
        <v>7.71</v>
      </c>
      <c r="Q563">
        <v>1.958</v>
      </c>
      <c r="R563">
        <v>0.16600000000000001</v>
      </c>
      <c r="S563">
        <v>10</v>
      </c>
      <c r="T563" t="s">
        <v>29</v>
      </c>
      <c r="U563" t="s">
        <v>24</v>
      </c>
      <c r="V563" t="s">
        <v>24</v>
      </c>
    </row>
    <row r="564" spans="1:22" x14ac:dyDescent="0.35">
      <c r="A564" t="s">
        <v>1966</v>
      </c>
      <c r="B564">
        <v>36.101799999999997</v>
      </c>
      <c r="C564">
        <v>70.263999999999996</v>
      </c>
      <c r="D564">
        <v>130.17699999999999</v>
      </c>
      <c r="E564">
        <v>4</v>
      </c>
      <c r="F564" t="s">
        <v>23</v>
      </c>
      <c r="G564">
        <v>28</v>
      </c>
      <c r="H564">
        <v>157</v>
      </c>
      <c r="I564">
        <v>1.833</v>
      </c>
      <c r="J564">
        <v>1.1499999999999999</v>
      </c>
      <c r="K564" t="s">
        <v>24</v>
      </c>
      <c r="L564" t="s">
        <v>1967</v>
      </c>
      <c r="M564" t="s">
        <v>1968</v>
      </c>
      <c r="N564" t="s">
        <v>1969</v>
      </c>
      <c r="O564" t="s">
        <v>28</v>
      </c>
      <c r="P564">
        <v>9.42</v>
      </c>
      <c r="Q564">
        <v>13.864000000000001</v>
      </c>
      <c r="R564">
        <v>0.21199999999999999</v>
      </c>
      <c r="S564">
        <v>6</v>
      </c>
      <c r="T564" t="s">
        <v>29</v>
      </c>
      <c r="U564" t="s">
        <v>24</v>
      </c>
      <c r="V564" t="s">
        <v>24</v>
      </c>
    </row>
    <row r="565" spans="1:22" x14ac:dyDescent="0.35">
      <c r="A565" t="s">
        <v>1970</v>
      </c>
      <c r="B565">
        <v>36.3735</v>
      </c>
      <c r="C565">
        <v>69.836500000000001</v>
      </c>
      <c r="D565">
        <v>147.65799999999999</v>
      </c>
      <c r="E565">
        <v>4.0999999999999996</v>
      </c>
      <c r="F565" t="s">
        <v>23</v>
      </c>
      <c r="G565">
        <v>38</v>
      </c>
      <c r="H565">
        <v>154</v>
      </c>
      <c r="I565">
        <v>1.9410000000000001</v>
      </c>
      <c r="J565">
        <v>1.23</v>
      </c>
      <c r="K565" t="s">
        <v>24</v>
      </c>
      <c r="L565" t="s">
        <v>1971</v>
      </c>
      <c r="M565" t="s">
        <v>1968</v>
      </c>
      <c r="N565" t="s">
        <v>1972</v>
      </c>
      <c r="O565" t="s">
        <v>28</v>
      </c>
      <c r="P565">
        <v>6.93</v>
      </c>
      <c r="Q565">
        <v>9.2409999999999997</v>
      </c>
      <c r="R565">
        <v>0.127</v>
      </c>
      <c r="S565">
        <v>17</v>
      </c>
      <c r="T565" t="s">
        <v>29</v>
      </c>
      <c r="U565" t="s">
        <v>24</v>
      </c>
      <c r="V565" t="s">
        <v>24</v>
      </c>
    </row>
    <row r="566" spans="1:22" x14ac:dyDescent="0.35">
      <c r="A566" t="s">
        <v>1973</v>
      </c>
      <c r="B566">
        <v>22.773700000000002</v>
      </c>
      <c r="C566">
        <v>94.534000000000006</v>
      </c>
      <c r="D566">
        <v>105.85299999999999</v>
      </c>
      <c r="E566">
        <v>4.0999999999999996</v>
      </c>
      <c r="F566" t="s">
        <v>23</v>
      </c>
      <c r="G566">
        <v>19</v>
      </c>
      <c r="H566">
        <v>148</v>
      </c>
      <c r="I566">
        <v>1.6</v>
      </c>
      <c r="J566">
        <v>0.39</v>
      </c>
      <c r="K566" t="s">
        <v>24</v>
      </c>
      <c r="L566" t="s">
        <v>1974</v>
      </c>
      <c r="M566" t="s">
        <v>1964</v>
      </c>
      <c r="N566" t="s">
        <v>1975</v>
      </c>
      <c r="O566" t="s">
        <v>28</v>
      </c>
      <c r="P566">
        <v>8.44</v>
      </c>
      <c r="Q566">
        <v>11.694000000000001</v>
      </c>
      <c r="R566">
        <v>0.17399999999999999</v>
      </c>
      <c r="S566">
        <v>9</v>
      </c>
      <c r="T566" t="s">
        <v>29</v>
      </c>
      <c r="U566" t="s">
        <v>24</v>
      </c>
      <c r="V566" t="s">
        <v>24</v>
      </c>
    </row>
    <row r="567" spans="1:22" x14ac:dyDescent="0.35">
      <c r="A567" t="s">
        <v>1976</v>
      </c>
      <c r="B567">
        <v>29.185700000000001</v>
      </c>
      <c r="C567">
        <v>86.802000000000007</v>
      </c>
      <c r="D567">
        <v>10</v>
      </c>
      <c r="E567">
        <v>4.4000000000000004</v>
      </c>
      <c r="F567" t="s">
        <v>23</v>
      </c>
      <c r="G567">
        <v>36</v>
      </c>
      <c r="H567">
        <v>93</v>
      </c>
      <c r="I567">
        <v>1.9239999999999999</v>
      </c>
      <c r="J567">
        <v>0.76</v>
      </c>
      <c r="K567" t="s">
        <v>24</v>
      </c>
      <c r="L567" t="s">
        <v>1977</v>
      </c>
      <c r="M567" t="s">
        <v>1978</v>
      </c>
      <c r="N567" t="s">
        <v>849</v>
      </c>
      <c r="O567" t="s">
        <v>28</v>
      </c>
      <c r="P567">
        <v>8.44</v>
      </c>
      <c r="Q567">
        <v>1.8939999999999999</v>
      </c>
      <c r="R567">
        <v>9.0999999999999998E-2</v>
      </c>
      <c r="S567">
        <v>35</v>
      </c>
      <c r="T567" t="s">
        <v>29</v>
      </c>
      <c r="U567" t="s">
        <v>24</v>
      </c>
      <c r="V567" t="s">
        <v>24</v>
      </c>
    </row>
    <row r="568" spans="1:22" x14ac:dyDescent="0.35">
      <c r="A568" t="s">
        <v>1979</v>
      </c>
      <c r="B568">
        <v>37.441400000000002</v>
      </c>
      <c r="C568">
        <v>72.284099999999995</v>
      </c>
      <c r="D568">
        <v>188.34399999999999</v>
      </c>
      <c r="E568">
        <v>4.0999999999999996</v>
      </c>
      <c r="F568" t="s">
        <v>23</v>
      </c>
      <c r="G568">
        <v>44</v>
      </c>
      <c r="H568">
        <v>94</v>
      </c>
      <c r="I568">
        <v>0.88400000000000001</v>
      </c>
      <c r="J568">
        <v>0.75</v>
      </c>
      <c r="K568" t="s">
        <v>24</v>
      </c>
      <c r="L568" t="s">
        <v>1980</v>
      </c>
      <c r="M568" t="s">
        <v>1978</v>
      </c>
      <c r="N568" t="s">
        <v>1981</v>
      </c>
      <c r="O568" t="s">
        <v>28</v>
      </c>
      <c r="P568">
        <v>7.47</v>
      </c>
      <c r="Q568">
        <v>6.3959999999999999</v>
      </c>
      <c r="R568">
        <v>0.14000000000000001</v>
      </c>
      <c r="S568">
        <v>14</v>
      </c>
      <c r="T568" t="s">
        <v>29</v>
      </c>
      <c r="U568" t="s">
        <v>24</v>
      </c>
      <c r="V568" t="s">
        <v>24</v>
      </c>
    </row>
    <row r="569" spans="1:22" x14ac:dyDescent="0.35">
      <c r="A569" t="s">
        <v>1982</v>
      </c>
      <c r="B569">
        <v>29.472000000000001</v>
      </c>
      <c r="C569">
        <v>80.466300000000004</v>
      </c>
      <c r="D569">
        <v>10</v>
      </c>
      <c r="E569">
        <v>4.5999999999999996</v>
      </c>
      <c r="F569" t="s">
        <v>23</v>
      </c>
      <c r="G569">
        <v>72</v>
      </c>
      <c r="H569">
        <v>100</v>
      </c>
      <c r="I569">
        <v>4.5460000000000003</v>
      </c>
      <c r="J569">
        <v>0.99</v>
      </c>
      <c r="K569" t="s">
        <v>24</v>
      </c>
      <c r="L569" t="s">
        <v>1983</v>
      </c>
      <c r="M569" t="s">
        <v>1978</v>
      </c>
      <c r="N569" t="s">
        <v>1984</v>
      </c>
      <c r="O569" t="s">
        <v>28</v>
      </c>
      <c r="P569">
        <v>9.19</v>
      </c>
      <c r="Q569">
        <v>1.8640000000000001</v>
      </c>
      <c r="R569">
        <v>7.4999999999999997E-2</v>
      </c>
      <c r="S569">
        <v>53</v>
      </c>
      <c r="T569" t="s">
        <v>29</v>
      </c>
      <c r="U569" t="s">
        <v>24</v>
      </c>
      <c r="V569" t="s">
        <v>24</v>
      </c>
    </row>
    <row r="570" spans="1:22" x14ac:dyDescent="0.35">
      <c r="A570" t="s">
        <v>1985</v>
      </c>
      <c r="B570">
        <v>38.867100000000001</v>
      </c>
      <c r="C570">
        <v>70.545199999999994</v>
      </c>
      <c r="D570">
        <v>10</v>
      </c>
      <c r="E570">
        <v>4.2</v>
      </c>
      <c r="F570" t="s">
        <v>23</v>
      </c>
      <c r="G570">
        <v>27</v>
      </c>
      <c r="H570">
        <v>150</v>
      </c>
      <c r="I570">
        <v>1.1040000000000001</v>
      </c>
      <c r="J570">
        <v>1.02</v>
      </c>
      <c r="K570" t="s">
        <v>24</v>
      </c>
      <c r="L570" t="s">
        <v>1986</v>
      </c>
      <c r="M570" t="s">
        <v>1978</v>
      </c>
      <c r="N570" t="s">
        <v>1987</v>
      </c>
      <c r="O570" t="s">
        <v>28</v>
      </c>
      <c r="P570">
        <v>4.62</v>
      </c>
      <c r="Q570">
        <v>1.925</v>
      </c>
      <c r="R570">
        <v>0.159</v>
      </c>
      <c r="S570">
        <v>11</v>
      </c>
      <c r="T570" t="s">
        <v>29</v>
      </c>
      <c r="U570" t="s">
        <v>24</v>
      </c>
      <c r="V570" t="s">
        <v>24</v>
      </c>
    </row>
    <row r="571" spans="1:22" x14ac:dyDescent="0.35">
      <c r="A571" t="s">
        <v>1988</v>
      </c>
      <c r="B571">
        <v>0.82240000000000002</v>
      </c>
      <c r="C571">
        <v>100.0189</v>
      </c>
      <c r="D571">
        <v>195.67699999999999</v>
      </c>
      <c r="E571">
        <v>4.3</v>
      </c>
      <c r="F571" t="s">
        <v>23</v>
      </c>
      <c r="G571">
        <v>61</v>
      </c>
      <c r="H571">
        <v>114</v>
      </c>
      <c r="I571">
        <v>1.3240000000000001</v>
      </c>
      <c r="J571">
        <v>0.9</v>
      </c>
      <c r="K571" t="s">
        <v>24</v>
      </c>
      <c r="L571" t="s">
        <v>1989</v>
      </c>
      <c r="M571" t="s">
        <v>1953</v>
      </c>
      <c r="N571" t="s">
        <v>1990</v>
      </c>
      <c r="O571" t="s">
        <v>28</v>
      </c>
      <c r="P571">
        <v>8.02</v>
      </c>
      <c r="Q571">
        <v>6.0739999999999998</v>
      </c>
      <c r="R571">
        <v>8.3000000000000004E-2</v>
      </c>
      <c r="S571">
        <v>41</v>
      </c>
      <c r="T571" t="s">
        <v>29</v>
      </c>
      <c r="U571" t="s">
        <v>24</v>
      </c>
      <c r="V571" t="s">
        <v>24</v>
      </c>
    </row>
    <row r="572" spans="1:22" x14ac:dyDescent="0.35">
      <c r="A572" t="s">
        <v>1991</v>
      </c>
      <c r="B572">
        <v>8.9268000000000001</v>
      </c>
      <c r="C572">
        <v>93.8553</v>
      </c>
      <c r="D572">
        <v>10</v>
      </c>
      <c r="E572">
        <v>4.7</v>
      </c>
      <c r="F572" t="s">
        <v>23</v>
      </c>
      <c r="G572">
        <v>47</v>
      </c>
      <c r="H572">
        <v>77</v>
      </c>
      <c r="I572">
        <v>4.7859999999999996</v>
      </c>
      <c r="J572">
        <v>0.62</v>
      </c>
      <c r="K572" t="s">
        <v>24</v>
      </c>
      <c r="L572" t="s">
        <v>1992</v>
      </c>
      <c r="M572" t="s">
        <v>1953</v>
      </c>
      <c r="N572" t="s">
        <v>402</v>
      </c>
      <c r="O572" t="s">
        <v>28</v>
      </c>
      <c r="P572">
        <v>10.050000000000001</v>
      </c>
      <c r="Q572">
        <v>1.8759999999999999</v>
      </c>
      <c r="R572">
        <v>8.5000000000000006E-2</v>
      </c>
      <c r="S572">
        <v>42</v>
      </c>
      <c r="T572" t="s">
        <v>29</v>
      </c>
      <c r="U572" t="s">
        <v>24</v>
      </c>
      <c r="V572" t="s">
        <v>24</v>
      </c>
    </row>
    <row r="573" spans="1:22" x14ac:dyDescent="0.35">
      <c r="A573" t="s">
        <v>1993</v>
      </c>
      <c r="B573">
        <v>21.055599999999998</v>
      </c>
      <c r="C573">
        <v>95.951499999999996</v>
      </c>
      <c r="D573">
        <v>10</v>
      </c>
      <c r="E573">
        <v>3.4</v>
      </c>
      <c r="F573" t="s">
        <v>1077</v>
      </c>
      <c r="G573">
        <v>6</v>
      </c>
      <c r="H573">
        <v>166</v>
      </c>
      <c r="I573">
        <v>0.97799999999999998</v>
      </c>
      <c r="J573">
        <v>0.43</v>
      </c>
      <c r="K573" t="s">
        <v>24</v>
      </c>
      <c r="L573" t="s">
        <v>1994</v>
      </c>
      <c r="M573" t="s">
        <v>1953</v>
      </c>
      <c r="N573" t="s">
        <v>1995</v>
      </c>
      <c r="O573" t="s">
        <v>28</v>
      </c>
      <c r="P573">
        <v>7.47</v>
      </c>
      <c r="Q573">
        <v>2.0169999999999999</v>
      </c>
      <c r="R573">
        <v>0.128</v>
      </c>
      <c r="S573">
        <v>8</v>
      </c>
      <c r="T573" t="s">
        <v>29</v>
      </c>
      <c r="U573" t="s">
        <v>24</v>
      </c>
      <c r="V573" t="s">
        <v>24</v>
      </c>
    </row>
    <row r="574" spans="1:22" x14ac:dyDescent="0.35">
      <c r="A574" t="s">
        <v>1996</v>
      </c>
      <c r="B574">
        <v>38.006300000000003</v>
      </c>
      <c r="C574">
        <v>72.445400000000006</v>
      </c>
      <c r="D574">
        <v>111.81</v>
      </c>
      <c r="E574">
        <v>4.2</v>
      </c>
      <c r="F574" t="s">
        <v>23</v>
      </c>
      <c r="G574">
        <v>41</v>
      </c>
      <c r="H574">
        <v>140</v>
      </c>
      <c r="I574">
        <v>0.308</v>
      </c>
      <c r="J574">
        <v>0.62</v>
      </c>
      <c r="K574" t="s">
        <v>24</v>
      </c>
      <c r="L574" t="s">
        <v>1997</v>
      </c>
      <c r="M574" t="s">
        <v>1953</v>
      </c>
      <c r="N574" t="s">
        <v>1998</v>
      </c>
      <c r="O574" t="s">
        <v>28</v>
      </c>
      <c r="P574">
        <v>5.38</v>
      </c>
      <c r="Q574">
        <v>4.3819999999999997</v>
      </c>
      <c r="R574">
        <v>0.122</v>
      </c>
      <c r="S574">
        <v>19</v>
      </c>
      <c r="T574" t="s">
        <v>29</v>
      </c>
      <c r="U574" t="s">
        <v>24</v>
      </c>
      <c r="V574" t="s">
        <v>24</v>
      </c>
    </row>
    <row r="575" spans="1:22" x14ac:dyDescent="0.35">
      <c r="A575" t="s">
        <v>1999</v>
      </c>
      <c r="B575">
        <v>27.443200000000001</v>
      </c>
      <c r="C575">
        <v>102.9337</v>
      </c>
      <c r="D575">
        <v>10</v>
      </c>
      <c r="E575">
        <v>4.2</v>
      </c>
      <c r="F575" t="s">
        <v>23</v>
      </c>
      <c r="G575">
        <v>41</v>
      </c>
      <c r="H575">
        <v>94</v>
      </c>
      <c r="I575">
        <v>6.4080000000000004</v>
      </c>
      <c r="J575">
        <v>0.36</v>
      </c>
      <c r="K575" t="s">
        <v>24</v>
      </c>
      <c r="L575" t="s">
        <v>2000</v>
      </c>
      <c r="M575" t="s">
        <v>2001</v>
      </c>
      <c r="N575" t="s">
        <v>2002</v>
      </c>
      <c r="O575" t="s">
        <v>28</v>
      </c>
      <c r="P575">
        <v>10.6</v>
      </c>
      <c r="Q575">
        <v>1.91</v>
      </c>
      <c r="R575">
        <v>9.6000000000000002E-2</v>
      </c>
      <c r="S575">
        <v>32</v>
      </c>
      <c r="T575" t="s">
        <v>29</v>
      </c>
      <c r="U575" t="s">
        <v>24</v>
      </c>
      <c r="V575" t="s">
        <v>24</v>
      </c>
    </row>
    <row r="576" spans="1:22" x14ac:dyDescent="0.35">
      <c r="A576" t="s">
        <v>2003</v>
      </c>
      <c r="B576">
        <v>37.061300000000003</v>
      </c>
      <c r="C576">
        <v>71.863</v>
      </c>
      <c r="D576">
        <v>164.16900000000001</v>
      </c>
      <c r="E576">
        <v>4.4000000000000004</v>
      </c>
      <c r="F576" t="s">
        <v>23</v>
      </c>
      <c r="G576">
        <v>27</v>
      </c>
      <c r="H576">
        <v>166</v>
      </c>
      <c r="I576">
        <v>1.343</v>
      </c>
      <c r="J576">
        <v>0.81</v>
      </c>
      <c r="K576" t="s">
        <v>24</v>
      </c>
      <c r="L576" t="s">
        <v>2004</v>
      </c>
      <c r="M576" t="s">
        <v>2001</v>
      </c>
      <c r="N576" t="s">
        <v>2005</v>
      </c>
      <c r="O576" t="s">
        <v>28</v>
      </c>
      <c r="P576">
        <v>6.12</v>
      </c>
      <c r="Q576">
        <v>8.02</v>
      </c>
      <c r="R576">
        <v>0.19</v>
      </c>
      <c r="S576">
        <v>8</v>
      </c>
      <c r="T576" t="s">
        <v>29</v>
      </c>
      <c r="U576" t="s">
        <v>24</v>
      </c>
      <c r="V576" t="s">
        <v>24</v>
      </c>
    </row>
    <row r="577" spans="1:22" x14ac:dyDescent="0.35">
      <c r="A577" t="s">
        <v>2006</v>
      </c>
      <c r="B577">
        <v>34.728900000000003</v>
      </c>
      <c r="C577">
        <v>68.712000000000003</v>
      </c>
      <c r="D577">
        <v>10</v>
      </c>
      <c r="E577">
        <v>4.2</v>
      </c>
      <c r="F577" t="s">
        <v>23</v>
      </c>
      <c r="G577">
        <v>41</v>
      </c>
      <c r="H577">
        <v>169</v>
      </c>
      <c r="I577">
        <v>0.40899999999999997</v>
      </c>
      <c r="J577">
        <v>0.64</v>
      </c>
      <c r="K577" t="s">
        <v>24</v>
      </c>
      <c r="L577" t="s">
        <v>2007</v>
      </c>
      <c r="M577" t="s">
        <v>2008</v>
      </c>
      <c r="N577" t="s">
        <v>2009</v>
      </c>
      <c r="O577" t="s">
        <v>28</v>
      </c>
      <c r="P577">
        <v>6.17</v>
      </c>
      <c r="Q577">
        <v>1.9590000000000001</v>
      </c>
      <c r="R577">
        <v>0.113</v>
      </c>
      <c r="S577">
        <v>22</v>
      </c>
      <c r="T577" t="s">
        <v>29</v>
      </c>
      <c r="U577" t="s">
        <v>24</v>
      </c>
      <c r="V577" t="s">
        <v>24</v>
      </c>
    </row>
    <row r="578" spans="1:22" x14ac:dyDescent="0.35">
      <c r="A578" t="s">
        <v>2010</v>
      </c>
      <c r="B578">
        <v>28.4953</v>
      </c>
      <c r="C578">
        <v>87.390199999999993</v>
      </c>
      <c r="D578">
        <v>10</v>
      </c>
      <c r="E578">
        <v>4.3</v>
      </c>
      <c r="F578" t="s">
        <v>23</v>
      </c>
      <c r="G578">
        <v>43</v>
      </c>
      <c r="H578">
        <v>115</v>
      </c>
      <c r="I578">
        <v>1.9890000000000001</v>
      </c>
      <c r="J578">
        <v>0.44</v>
      </c>
      <c r="K578" t="s">
        <v>24</v>
      </c>
      <c r="L578" t="s">
        <v>2011</v>
      </c>
      <c r="M578" t="s">
        <v>2008</v>
      </c>
      <c r="N578" t="s">
        <v>2012</v>
      </c>
      <c r="O578" t="s">
        <v>28</v>
      </c>
      <c r="P578">
        <v>9.81</v>
      </c>
      <c r="Q578">
        <v>1.901</v>
      </c>
      <c r="R578">
        <v>8.3000000000000004E-2</v>
      </c>
      <c r="S578">
        <v>41</v>
      </c>
      <c r="T578" t="s">
        <v>29</v>
      </c>
      <c r="U578" t="s">
        <v>24</v>
      </c>
      <c r="V578" t="s">
        <v>24</v>
      </c>
    </row>
    <row r="579" spans="1:22" x14ac:dyDescent="0.35">
      <c r="A579" t="s">
        <v>2013</v>
      </c>
      <c r="B579">
        <v>1.0344</v>
      </c>
      <c r="C579">
        <v>97.109899999999996</v>
      </c>
      <c r="D579">
        <v>10</v>
      </c>
      <c r="E579">
        <v>4.7</v>
      </c>
      <c r="F579" t="s">
        <v>23</v>
      </c>
      <c r="G579">
        <v>69</v>
      </c>
      <c r="H579">
        <v>139</v>
      </c>
      <c r="I579">
        <v>2.4500000000000002</v>
      </c>
      <c r="J579">
        <v>0.44</v>
      </c>
      <c r="K579" t="s">
        <v>24</v>
      </c>
      <c r="L579" t="s">
        <v>2014</v>
      </c>
      <c r="M579" t="s">
        <v>2008</v>
      </c>
      <c r="N579" t="s">
        <v>2015</v>
      </c>
      <c r="O579" t="s">
        <v>28</v>
      </c>
      <c r="P579">
        <v>7.04</v>
      </c>
      <c r="Q579">
        <v>1.8879999999999999</v>
      </c>
      <c r="R579">
        <v>7.1999999999999995E-2</v>
      </c>
      <c r="S579">
        <v>59</v>
      </c>
      <c r="T579" t="s">
        <v>29</v>
      </c>
      <c r="U579" t="s">
        <v>24</v>
      </c>
      <c r="V579" t="s">
        <v>24</v>
      </c>
    </row>
    <row r="580" spans="1:22" x14ac:dyDescent="0.35">
      <c r="A580" t="s">
        <v>2016</v>
      </c>
      <c r="B580">
        <v>1.0503</v>
      </c>
      <c r="C580">
        <v>97.131799999999998</v>
      </c>
      <c r="D580">
        <v>10</v>
      </c>
      <c r="E580">
        <v>4.8</v>
      </c>
      <c r="F580" t="s">
        <v>23</v>
      </c>
      <c r="G580">
        <v>68</v>
      </c>
      <c r="H580">
        <v>176</v>
      </c>
      <c r="I580">
        <v>2.423</v>
      </c>
      <c r="J580">
        <v>0.48</v>
      </c>
      <c r="K580" t="s">
        <v>24</v>
      </c>
      <c r="L580" t="s">
        <v>2017</v>
      </c>
      <c r="M580" t="s">
        <v>2008</v>
      </c>
      <c r="N580" t="s">
        <v>2018</v>
      </c>
      <c r="O580" t="s">
        <v>28</v>
      </c>
      <c r="P580">
        <v>6.66</v>
      </c>
      <c r="Q580">
        <v>1.877</v>
      </c>
      <c r="R580">
        <v>7.2999999999999995E-2</v>
      </c>
      <c r="S580">
        <v>58</v>
      </c>
      <c r="T580" t="s">
        <v>29</v>
      </c>
      <c r="U580" t="s">
        <v>24</v>
      </c>
      <c r="V580" t="s">
        <v>24</v>
      </c>
    </row>
    <row r="581" spans="1:22" x14ac:dyDescent="0.35">
      <c r="A581" t="s">
        <v>2019</v>
      </c>
      <c r="B581">
        <v>4.1839000000000004</v>
      </c>
      <c r="C581">
        <v>96.133300000000006</v>
      </c>
      <c r="D581">
        <v>85.71</v>
      </c>
      <c r="E581">
        <v>4.2</v>
      </c>
      <c r="F581" t="s">
        <v>23</v>
      </c>
      <c r="G581">
        <v>28</v>
      </c>
      <c r="H581">
        <v>138</v>
      </c>
      <c r="I581">
        <v>1.3169999999999999</v>
      </c>
      <c r="J581">
        <v>0.51</v>
      </c>
      <c r="K581" t="s">
        <v>24</v>
      </c>
      <c r="L581" t="s">
        <v>2020</v>
      </c>
      <c r="M581" t="s">
        <v>2021</v>
      </c>
      <c r="N581" t="s">
        <v>2022</v>
      </c>
      <c r="O581" t="s">
        <v>28</v>
      </c>
      <c r="P581">
        <v>9.3699999999999992</v>
      </c>
      <c r="Q581">
        <v>6.9020000000000001</v>
      </c>
      <c r="R581">
        <v>0.124</v>
      </c>
      <c r="S581">
        <v>18</v>
      </c>
      <c r="T581" t="s">
        <v>29</v>
      </c>
      <c r="U581" t="s">
        <v>24</v>
      </c>
      <c r="V581" t="s">
        <v>24</v>
      </c>
    </row>
    <row r="582" spans="1:22" x14ac:dyDescent="0.35">
      <c r="A582" t="s">
        <v>2023</v>
      </c>
      <c r="B582">
        <v>19.030999999999999</v>
      </c>
      <c r="C582">
        <v>93.304500000000004</v>
      </c>
      <c r="D582">
        <v>10</v>
      </c>
      <c r="E582">
        <v>4.9000000000000004</v>
      </c>
      <c r="F582" t="s">
        <v>106</v>
      </c>
      <c r="G582">
        <v>116</v>
      </c>
      <c r="H582">
        <v>62</v>
      </c>
      <c r="I582">
        <v>2.641</v>
      </c>
      <c r="J582">
        <v>0.61</v>
      </c>
      <c r="K582" t="s">
        <v>24</v>
      </c>
      <c r="L582" t="s">
        <v>2024</v>
      </c>
      <c r="M582" t="s">
        <v>2008</v>
      </c>
      <c r="N582" t="s">
        <v>2025</v>
      </c>
      <c r="O582" t="s">
        <v>28</v>
      </c>
      <c r="P582">
        <v>7.01</v>
      </c>
      <c r="Q582">
        <v>1.831</v>
      </c>
      <c r="R582">
        <v>8.8999999999999996E-2</v>
      </c>
      <c r="S582">
        <v>12</v>
      </c>
      <c r="T582" t="s">
        <v>29</v>
      </c>
      <c r="U582" t="s">
        <v>24</v>
      </c>
      <c r="V582" t="s">
        <v>24</v>
      </c>
    </row>
    <row r="583" spans="1:22" x14ac:dyDescent="0.35">
      <c r="A583" t="s">
        <v>2026</v>
      </c>
      <c r="B583">
        <v>33.718299999999999</v>
      </c>
      <c r="C583">
        <v>90.741</v>
      </c>
      <c r="D583">
        <v>10</v>
      </c>
      <c r="E583">
        <v>4.5</v>
      </c>
      <c r="F583" t="s">
        <v>23</v>
      </c>
      <c r="G583">
        <v>66</v>
      </c>
      <c r="H583">
        <v>46</v>
      </c>
      <c r="I583">
        <v>4.016</v>
      </c>
      <c r="J583">
        <v>0.69</v>
      </c>
      <c r="K583" t="s">
        <v>24</v>
      </c>
      <c r="L583" t="s">
        <v>2027</v>
      </c>
      <c r="M583" t="s">
        <v>2028</v>
      </c>
      <c r="N583" t="s">
        <v>2029</v>
      </c>
      <c r="O583" t="s">
        <v>28</v>
      </c>
      <c r="P583">
        <v>8.69</v>
      </c>
      <c r="Q583">
        <v>1.8759999999999999</v>
      </c>
      <c r="R583">
        <v>7.2999999999999995E-2</v>
      </c>
      <c r="S583">
        <v>55</v>
      </c>
      <c r="T583" t="s">
        <v>29</v>
      </c>
      <c r="U583" t="s">
        <v>24</v>
      </c>
      <c r="V583" t="s">
        <v>24</v>
      </c>
    </row>
    <row r="584" spans="1:22" x14ac:dyDescent="0.35">
      <c r="A584" t="s">
        <v>2030</v>
      </c>
      <c r="B584">
        <v>36.5792</v>
      </c>
      <c r="C584">
        <v>70.805499999999995</v>
      </c>
      <c r="D584">
        <v>217.6</v>
      </c>
      <c r="E584">
        <v>4.4000000000000004</v>
      </c>
      <c r="F584" t="s">
        <v>23</v>
      </c>
      <c r="G584">
        <v>64</v>
      </c>
      <c r="H584">
        <v>78</v>
      </c>
      <c r="I584">
        <v>2.1869999999999998</v>
      </c>
      <c r="J584">
        <v>0.77</v>
      </c>
      <c r="K584" t="s">
        <v>24</v>
      </c>
      <c r="L584" t="s">
        <v>2031</v>
      </c>
      <c r="M584" t="s">
        <v>2028</v>
      </c>
      <c r="N584" t="s">
        <v>2032</v>
      </c>
      <c r="O584" t="s">
        <v>28</v>
      </c>
      <c r="P584">
        <v>7.69</v>
      </c>
      <c r="Q584">
        <v>7.1</v>
      </c>
      <c r="R584">
        <v>5.3999999999999999E-2</v>
      </c>
      <c r="S584">
        <v>101</v>
      </c>
      <c r="T584" t="s">
        <v>29</v>
      </c>
      <c r="U584" t="s">
        <v>24</v>
      </c>
      <c r="V584" t="s">
        <v>24</v>
      </c>
    </row>
    <row r="585" spans="1:22" x14ac:dyDescent="0.35">
      <c r="A585" t="s">
        <v>2033</v>
      </c>
      <c r="B585">
        <v>2.5712999999999999</v>
      </c>
      <c r="C585">
        <v>96.004800000000003</v>
      </c>
      <c r="D585">
        <v>10</v>
      </c>
      <c r="E585">
        <v>4.9000000000000004</v>
      </c>
      <c r="F585" t="s">
        <v>23</v>
      </c>
      <c r="G585">
        <v>57</v>
      </c>
      <c r="H585">
        <v>104</v>
      </c>
      <c r="I585">
        <v>2.802</v>
      </c>
      <c r="J585">
        <v>0.87</v>
      </c>
      <c r="K585" t="s">
        <v>24</v>
      </c>
      <c r="L585" t="s">
        <v>2034</v>
      </c>
      <c r="M585" t="s">
        <v>2028</v>
      </c>
      <c r="N585" t="s">
        <v>182</v>
      </c>
      <c r="O585" t="s">
        <v>28</v>
      </c>
      <c r="P585">
        <v>8.6</v>
      </c>
      <c r="Q585">
        <v>1.7689999999999999</v>
      </c>
      <c r="R585">
        <v>6.9000000000000006E-2</v>
      </c>
      <c r="S585">
        <v>65</v>
      </c>
      <c r="T585" t="s">
        <v>29</v>
      </c>
      <c r="U585" t="s">
        <v>24</v>
      </c>
      <c r="V585" t="s">
        <v>24</v>
      </c>
    </row>
    <row r="586" spans="1:22" x14ac:dyDescent="0.35">
      <c r="A586" t="s">
        <v>2035</v>
      </c>
      <c r="B586">
        <v>21.419599999999999</v>
      </c>
      <c r="C586">
        <v>96.056399999999996</v>
      </c>
      <c r="D586">
        <v>10</v>
      </c>
      <c r="E586">
        <v>5.0999999999999996</v>
      </c>
      <c r="F586" t="s">
        <v>106</v>
      </c>
      <c r="G586">
        <v>241</v>
      </c>
      <c r="H586">
        <v>25</v>
      </c>
      <c r="I586">
        <v>1.0840000000000001</v>
      </c>
      <c r="J586">
        <v>0.53</v>
      </c>
      <c r="K586" t="s">
        <v>24</v>
      </c>
      <c r="L586" t="s">
        <v>2036</v>
      </c>
      <c r="M586" t="s">
        <v>2028</v>
      </c>
      <c r="N586" t="s">
        <v>2037</v>
      </c>
      <c r="O586" t="s">
        <v>28</v>
      </c>
      <c r="P586">
        <v>2.82</v>
      </c>
      <c r="Q586">
        <v>1.6679999999999999</v>
      </c>
      <c r="R586">
        <v>7.8E-2</v>
      </c>
      <c r="S586">
        <v>16</v>
      </c>
      <c r="T586" t="s">
        <v>29</v>
      </c>
      <c r="U586" t="s">
        <v>24</v>
      </c>
      <c r="V586" t="s">
        <v>24</v>
      </c>
    </row>
    <row r="587" spans="1:22" x14ac:dyDescent="0.35">
      <c r="A587" t="s">
        <v>2038</v>
      </c>
      <c r="B587">
        <v>36.183</v>
      </c>
      <c r="C587">
        <v>69.473299999999995</v>
      </c>
      <c r="D587">
        <v>140.18799999999999</v>
      </c>
      <c r="E587">
        <v>4</v>
      </c>
      <c r="F587" t="s">
        <v>23</v>
      </c>
      <c r="G587">
        <v>28</v>
      </c>
      <c r="H587">
        <v>106</v>
      </c>
      <c r="I587">
        <v>1.6870000000000001</v>
      </c>
      <c r="J587">
        <v>1.05</v>
      </c>
      <c r="K587" t="s">
        <v>24</v>
      </c>
      <c r="L587" t="s">
        <v>2039</v>
      </c>
      <c r="M587" t="s">
        <v>2040</v>
      </c>
      <c r="N587" t="s">
        <v>2041</v>
      </c>
      <c r="O587" t="s">
        <v>28</v>
      </c>
      <c r="P587">
        <v>8.1300000000000008</v>
      </c>
      <c r="Q587">
        <v>11.664999999999999</v>
      </c>
      <c r="R587">
        <v>0.15</v>
      </c>
      <c r="S587">
        <v>12</v>
      </c>
      <c r="T587" t="s">
        <v>29</v>
      </c>
      <c r="U587" t="s">
        <v>24</v>
      </c>
      <c r="V587" t="s">
        <v>24</v>
      </c>
    </row>
    <row r="588" spans="1:22" x14ac:dyDescent="0.35">
      <c r="A588" t="s">
        <v>2042</v>
      </c>
      <c r="B588">
        <v>5.0609999999999999</v>
      </c>
      <c r="C588">
        <v>96.378600000000006</v>
      </c>
      <c r="D588">
        <v>184.47300000000001</v>
      </c>
      <c r="E588">
        <v>4</v>
      </c>
      <c r="F588" t="s">
        <v>23</v>
      </c>
      <c r="G588">
        <v>31</v>
      </c>
      <c r="H588">
        <v>107</v>
      </c>
      <c r="I588">
        <v>0.59</v>
      </c>
      <c r="J588">
        <v>0.71</v>
      </c>
      <c r="K588" t="s">
        <v>24</v>
      </c>
      <c r="L588" t="s">
        <v>2043</v>
      </c>
      <c r="M588" t="s">
        <v>2021</v>
      </c>
      <c r="N588" t="s">
        <v>2044</v>
      </c>
      <c r="O588" t="s">
        <v>28</v>
      </c>
      <c r="P588">
        <v>12.28</v>
      </c>
      <c r="Q588">
        <v>6.3179999999999996</v>
      </c>
      <c r="R588">
        <v>0.104</v>
      </c>
      <c r="S588">
        <v>25</v>
      </c>
      <c r="T588" t="s">
        <v>29</v>
      </c>
      <c r="U588" t="s">
        <v>24</v>
      </c>
      <c r="V588" t="s">
        <v>24</v>
      </c>
    </row>
    <row r="589" spans="1:22" x14ac:dyDescent="0.35">
      <c r="A589" t="s">
        <v>2045</v>
      </c>
      <c r="B589">
        <v>39.604700000000001</v>
      </c>
      <c r="C589">
        <v>82.915300000000002</v>
      </c>
      <c r="D589">
        <v>10</v>
      </c>
      <c r="E589">
        <v>4.5</v>
      </c>
      <c r="F589" t="s">
        <v>23</v>
      </c>
      <c r="G589">
        <v>32</v>
      </c>
      <c r="H589">
        <v>65</v>
      </c>
      <c r="I589">
        <v>3.2429999999999999</v>
      </c>
      <c r="J589">
        <v>0.89</v>
      </c>
      <c r="K589" t="s">
        <v>24</v>
      </c>
      <c r="L589" t="s">
        <v>2046</v>
      </c>
      <c r="M589" t="s">
        <v>2047</v>
      </c>
      <c r="N589" t="s">
        <v>2048</v>
      </c>
      <c r="O589" t="s">
        <v>28</v>
      </c>
      <c r="P589">
        <v>10.89</v>
      </c>
      <c r="Q589">
        <v>1.895</v>
      </c>
      <c r="R589">
        <v>0.125</v>
      </c>
      <c r="S589">
        <v>19</v>
      </c>
      <c r="T589" t="s">
        <v>29</v>
      </c>
      <c r="U589" t="s">
        <v>24</v>
      </c>
      <c r="V589" t="s">
        <v>24</v>
      </c>
    </row>
    <row r="590" spans="1:22" x14ac:dyDescent="0.35">
      <c r="A590" t="s">
        <v>2049</v>
      </c>
      <c r="B590">
        <v>21.76</v>
      </c>
      <c r="C590">
        <v>103.0866</v>
      </c>
      <c r="D590">
        <v>10</v>
      </c>
      <c r="E590">
        <v>4.5</v>
      </c>
      <c r="F590" t="s">
        <v>23</v>
      </c>
      <c r="G590">
        <v>52</v>
      </c>
      <c r="H590">
        <v>57</v>
      </c>
      <c r="I590">
        <v>2.9580000000000002</v>
      </c>
      <c r="J590">
        <v>1.04</v>
      </c>
      <c r="K590" t="s">
        <v>24</v>
      </c>
      <c r="L590" t="s">
        <v>2050</v>
      </c>
      <c r="M590" t="s">
        <v>2047</v>
      </c>
      <c r="N590" t="s">
        <v>2051</v>
      </c>
      <c r="O590" t="s">
        <v>28</v>
      </c>
      <c r="P590">
        <v>5.21</v>
      </c>
      <c r="Q590">
        <v>1.879</v>
      </c>
      <c r="R590">
        <v>8.6999999999999994E-2</v>
      </c>
      <c r="S590">
        <v>39</v>
      </c>
      <c r="T590" t="s">
        <v>29</v>
      </c>
      <c r="U590" t="s">
        <v>24</v>
      </c>
      <c r="V590" t="s">
        <v>24</v>
      </c>
    </row>
    <row r="591" spans="1:22" x14ac:dyDescent="0.35">
      <c r="A591" t="s">
        <v>2052</v>
      </c>
      <c r="B591">
        <v>25.1128</v>
      </c>
      <c r="C591">
        <v>98.177199999999999</v>
      </c>
      <c r="D591">
        <v>10</v>
      </c>
      <c r="E591">
        <v>4.5999999999999996</v>
      </c>
      <c r="F591" t="s">
        <v>23</v>
      </c>
      <c r="G591">
        <v>55</v>
      </c>
      <c r="H591">
        <v>50</v>
      </c>
      <c r="I591">
        <v>4.0250000000000004</v>
      </c>
      <c r="J591">
        <v>0.6</v>
      </c>
      <c r="K591" t="s">
        <v>24</v>
      </c>
      <c r="L591" t="s">
        <v>2053</v>
      </c>
      <c r="M591" t="s">
        <v>2047</v>
      </c>
      <c r="N591" t="s">
        <v>2054</v>
      </c>
      <c r="O591" t="s">
        <v>28</v>
      </c>
      <c r="P591">
        <v>6.02</v>
      </c>
      <c r="Q591">
        <v>1.694</v>
      </c>
      <c r="R591">
        <v>8.4000000000000005E-2</v>
      </c>
      <c r="S591">
        <v>43</v>
      </c>
      <c r="T591" t="s">
        <v>29</v>
      </c>
      <c r="U591" t="s">
        <v>24</v>
      </c>
      <c r="V591" t="s">
        <v>24</v>
      </c>
    </row>
    <row r="592" spans="1:22" x14ac:dyDescent="0.35">
      <c r="A592" t="s">
        <v>2055</v>
      </c>
      <c r="B592">
        <v>1.9491000000000001</v>
      </c>
      <c r="C592">
        <v>96.444500000000005</v>
      </c>
      <c r="D592">
        <v>10</v>
      </c>
      <c r="E592">
        <v>4.0999999999999996</v>
      </c>
      <c r="F592" t="s">
        <v>23</v>
      </c>
      <c r="G592">
        <v>27</v>
      </c>
      <c r="H592">
        <v>200</v>
      </c>
      <c r="I592">
        <v>2.585</v>
      </c>
      <c r="J592">
        <v>0.45</v>
      </c>
      <c r="K592" t="s">
        <v>24</v>
      </c>
      <c r="L592" t="s">
        <v>2056</v>
      </c>
      <c r="M592" t="s">
        <v>2021</v>
      </c>
      <c r="N592" t="s">
        <v>2057</v>
      </c>
      <c r="O592" t="s">
        <v>28</v>
      </c>
      <c r="P592">
        <v>10.199999999999999</v>
      </c>
      <c r="Q592">
        <v>1.946</v>
      </c>
      <c r="R592">
        <v>0.126</v>
      </c>
      <c r="S592">
        <v>17</v>
      </c>
      <c r="T592" t="s">
        <v>29</v>
      </c>
      <c r="U592" t="s">
        <v>24</v>
      </c>
      <c r="V592" t="s">
        <v>24</v>
      </c>
    </row>
    <row r="593" spans="1:22" x14ac:dyDescent="0.35">
      <c r="A593" t="s">
        <v>2058</v>
      </c>
      <c r="B593">
        <v>24.672899999999998</v>
      </c>
      <c r="C593">
        <v>94.897300000000001</v>
      </c>
      <c r="D593">
        <v>10</v>
      </c>
      <c r="E593">
        <v>4.4000000000000004</v>
      </c>
      <c r="F593" t="s">
        <v>23</v>
      </c>
      <c r="G593">
        <v>31</v>
      </c>
      <c r="H593">
        <v>124</v>
      </c>
      <c r="I593">
        <v>3.4510000000000001</v>
      </c>
      <c r="J593">
        <v>0.6</v>
      </c>
      <c r="K593" t="s">
        <v>24</v>
      </c>
      <c r="L593" t="s">
        <v>2059</v>
      </c>
      <c r="M593" t="s">
        <v>2060</v>
      </c>
      <c r="N593" t="s">
        <v>2061</v>
      </c>
      <c r="O593" t="s">
        <v>28</v>
      </c>
      <c r="P593">
        <v>10.25</v>
      </c>
      <c r="Q593">
        <v>1.9139999999999999</v>
      </c>
      <c r="R593">
        <v>0.12</v>
      </c>
      <c r="S593">
        <v>20</v>
      </c>
      <c r="T593" t="s">
        <v>29</v>
      </c>
      <c r="U593" t="s">
        <v>24</v>
      </c>
      <c r="V593" t="s">
        <v>24</v>
      </c>
    </row>
    <row r="594" spans="1:22" x14ac:dyDescent="0.35">
      <c r="A594" t="s">
        <v>2062</v>
      </c>
      <c r="B594">
        <v>31.469799999999999</v>
      </c>
      <c r="C594">
        <v>69.138599999999997</v>
      </c>
      <c r="D594">
        <v>10</v>
      </c>
      <c r="E594">
        <v>4.4000000000000004</v>
      </c>
      <c r="F594" t="s">
        <v>23</v>
      </c>
      <c r="G594">
        <v>52</v>
      </c>
      <c r="H594">
        <v>176</v>
      </c>
      <c r="I594">
        <v>3.0369999999999999</v>
      </c>
      <c r="J594">
        <v>1.06</v>
      </c>
      <c r="K594" t="s">
        <v>24</v>
      </c>
      <c r="L594" t="s">
        <v>2063</v>
      </c>
      <c r="M594" t="s">
        <v>2064</v>
      </c>
      <c r="N594" t="s">
        <v>2065</v>
      </c>
      <c r="O594" t="s">
        <v>28</v>
      </c>
      <c r="P594">
        <v>11.1</v>
      </c>
      <c r="Q594">
        <v>1.9630000000000001</v>
      </c>
      <c r="R594">
        <v>8.2000000000000003E-2</v>
      </c>
      <c r="S594">
        <v>43</v>
      </c>
      <c r="T594" t="s">
        <v>29</v>
      </c>
      <c r="U594" t="s">
        <v>24</v>
      </c>
      <c r="V594" t="s">
        <v>24</v>
      </c>
    </row>
    <row r="595" spans="1:22" x14ac:dyDescent="0.35">
      <c r="A595" t="s">
        <v>2066</v>
      </c>
      <c r="B595">
        <v>6.9071999999999996</v>
      </c>
      <c r="C595">
        <v>92.355900000000005</v>
      </c>
      <c r="D595">
        <v>10</v>
      </c>
      <c r="E595">
        <v>4.0999999999999996</v>
      </c>
      <c r="F595" t="s">
        <v>23</v>
      </c>
      <c r="G595">
        <v>46</v>
      </c>
      <c r="H595">
        <v>100</v>
      </c>
      <c r="I595">
        <v>4.8600000000000003</v>
      </c>
      <c r="J595">
        <v>0.62</v>
      </c>
      <c r="K595" t="s">
        <v>24</v>
      </c>
      <c r="L595" t="s">
        <v>2067</v>
      </c>
      <c r="M595" t="s">
        <v>2068</v>
      </c>
      <c r="N595" t="s">
        <v>402</v>
      </c>
      <c r="O595" t="s">
        <v>28</v>
      </c>
      <c r="P595">
        <v>9.35</v>
      </c>
      <c r="Q595">
        <v>1.899</v>
      </c>
      <c r="R595">
        <v>9.0999999999999998E-2</v>
      </c>
      <c r="S595">
        <v>37</v>
      </c>
      <c r="T595" t="s">
        <v>29</v>
      </c>
      <c r="U595" t="s">
        <v>24</v>
      </c>
      <c r="V595" t="s">
        <v>24</v>
      </c>
    </row>
    <row r="596" spans="1:22" x14ac:dyDescent="0.35">
      <c r="A596" t="s">
        <v>2069</v>
      </c>
      <c r="B596">
        <v>36.5032</v>
      </c>
      <c r="C596">
        <v>70.740899999999996</v>
      </c>
      <c r="D596">
        <v>210.52</v>
      </c>
      <c r="E596">
        <v>4</v>
      </c>
      <c r="F596" t="s">
        <v>23</v>
      </c>
      <c r="G596">
        <v>36</v>
      </c>
      <c r="H596">
        <v>88</v>
      </c>
      <c r="I596">
        <v>2.278</v>
      </c>
      <c r="J596">
        <v>0.56999999999999995</v>
      </c>
      <c r="K596" t="s">
        <v>24</v>
      </c>
      <c r="L596" t="s">
        <v>2070</v>
      </c>
      <c r="M596" t="s">
        <v>2068</v>
      </c>
      <c r="N596" t="s">
        <v>2071</v>
      </c>
      <c r="O596" t="s">
        <v>28</v>
      </c>
      <c r="P596">
        <v>7.87</v>
      </c>
      <c r="Q596">
        <v>8.7720000000000002</v>
      </c>
      <c r="R596">
        <v>0.11899999999999999</v>
      </c>
      <c r="S596">
        <v>19</v>
      </c>
      <c r="T596" t="s">
        <v>29</v>
      </c>
      <c r="U596" t="s">
        <v>24</v>
      </c>
      <c r="V596" t="s">
        <v>24</v>
      </c>
    </row>
    <row r="597" spans="1:22" x14ac:dyDescent="0.35">
      <c r="A597" t="s">
        <v>2072</v>
      </c>
      <c r="B597">
        <v>30.956299999999999</v>
      </c>
      <c r="C597">
        <v>99.074200000000005</v>
      </c>
      <c r="D597">
        <v>10</v>
      </c>
      <c r="E597">
        <v>4.4000000000000004</v>
      </c>
      <c r="F597" t="s">
        <v>23</v>
      </c>
      <c r="G597">
        <v>57</v>
      </c>
      <c r="H597">
        <v>81</v>
      </c>
      <c r="I597">
        <v>6.9809999999999999</v>
      </c>
      <c r="J597">
        <v>0.36</v>
      </c>
      <c r="K597" t="s">
        <v>24</v>
      </c>
      <c r="L597" t="s">
        <v>2073</v>
      </c>
      <c r="M597" t="s">
        <v>2068</v>
      </c>
      <c r="N597" t="s">
        <v>2074</v>
      </c>
      <c r="O597" t="s">
        <v>28</v>
      </c>
      <c r="P597">
        <v>5.85</v>
      </c>
      <c r="Q597">
        <v>1.871</v>
      </c>
      <c r="R597">
        <v>8.4000000000000005E-2</v>
      </c>
      <c r="S597">
        <v>41</v>
      </c>
      <c r="T597" t="s">
        <v>29</v>
      </c>
      <c r="U597" t="s">
        <v>24</v>
      </c>
      <c r="V597" t="s">
        <v>24</v>
      </c>
    </row>
    <row r="598" spans="1:22" x14ac:dyDescent="0.35">
      <c r="A598" t="s">
        <v>2075</v>
      </c>
      <c r="B598">
        <v>29.142700000000001</v>
      </c>
      <c r="C598">
        <v>66.557699999999997</v>
      </c>
      <c r="D598">
        <v>10</v>
      </c>
      <c r="E598">
        <v>4.5</v>
      </c>
      <c r="F598" t="s">
        <v>23</v>
      </c>
      <c r="G598">
        <v>98</v>
      </c>
      <c r="H598">
        <v>87</v>
      </c>
      <c r="I598">
        <v>5.7869999999999999</v>
      </c>
      <c r="J598">
        <v>0.55000000000000004</v>
      </c>
      <c r="K598" t="s">
        <v>24</v>
      </c>
      <c r="L598" t="s">
        <v>2076</v>
      </c>
      <c r="M598" t="s">
        <v>2077</v>
      </c>
      <c r="N598" t="s">
        <v>2078</v>
      </c>
      <c r="O598" t="s">
        <v>28</v>
      </c>
      <c r="P598">
        <v>9.6199999999999992</v>
      </c>
      <c r="Q598">
        <v>1.8360000000000001</v>
      </c>
      <c r="R598">
        <v>6.6000000000000003E-2</v>
      </c>
      <c r="S598">
        <v>68</v>
      </c>
      <c r="T598" t="s">
        <v>29</v>
      </c>
      <c r="U598" t="s">
        <v>24</v>
      </c>
      <c r="V598" t="s">
        <v>24</v>
      </c>
    </row>
    <row r="599" spans="1:22" x14ac:dyDescent="0.35">
      <c r="A599" t="s">
        <v>2079</v>
      </c>
      <c r="B599">
        <v>1.1315999999999999</v>
      </c>
      <c r="C599">
        <v>98.964699999999993</v>
      </c>
      <c r="D599">
        <v>102.627</v>
      </c>
      <c r="E599">
        <v>4.9000000000000004</v>
      </c>
      <c r="F599" t="s">
        <v>23</v>
      </c>
      <c r="G599">
        <v>123</v>
      </c>
      <c r="H599">
        <v>46</v>
      </c>
      <c r="I599">
        <v>1.552</v>
      </c>
      <c r="J599">
        <v>0.52</v>
      </c>
      <c r="K599" t="s">
        <v>24</v>
      </c>
      <c r="L599" t="s">
        <v>2080</v>
      </c>
      <c r="M599" t="s">
        <v>2077</v>
      </c>
      <c r="N599" t="s">
        <v>2081</v>
      </c>
      <c r="O599" t="s">
        <v>28</v>
      </c>
      <c r="P599">
        <v>7.19</v>
      </c>
      <c r="Q599">
        <v>6.3949999999999996</v>
      </c>
      <c r="R599">
        <v>5.3999999999999999E-2</v>
      </c>
      <c r="S599">
        <v>108</v>
      </c>
      <c r="T599" t="s">
        <v>29</v>
      </c>
      <c r="U599" t="s">
        <v>24</v>
      </c>
      <c r="V599" t="s">
        <v>24</v>
      </c>
    </row>
    <row r="600" spans="1:22" x14ac:dyDescent="0.35">
      <c r="A600" t="s">
        <v>2082</v>
      </c>
      <c r="B600">
        <v>29.053599999999999</v>
      </c>
      <c r="C600">
        <v>87.606800000000007</v>
      </c>
      <c r="D600">
        <v>9</v>
      </c>
      <c r="E600">
        <v>5.5</v>
      </c>
      <c r="F600" t="s">
        <v>106</v>
      </c>
      <c r="G600">
        <v>151</v>
      </c>
      <c r="H600">
        <v>22</v>
      </c>
      <c r="I600">
        <v>2.4009999999999998</v>
      </c>
      <c r="J600">
        <v>0.67</v>
      </c>
      <c r="K600" t="s">
        <v>24</v>
      </c>
      <c r="L600" t="s">
        <v>2083</v>
      </c>
      <c r="M600" t="s">
        <v>2084</v>
      </c>
      <c r="N600" t="s">
        <v>2085</v>
      </c>
      <c r="O600" t="s">
        <v>28</v>
      </c>
      <c r="P600">
        <v>8.15</v>
      </c>
      <c r="Q600">
        <v>1.7869999999999999</v>
      </c>
      <c r="R600">
        <v>0.08</v>
      </c>
      <c r="S600">
        <v>15</v>
      </c>
      <c r="T600" t="s">
        <v>29</v>
      </c>
      <c r="U600" t="s">
        <v>24</v>
      </c>
      <c r="V600" t="s">
        <v>24</v>
      </c>
    </row>
    <row r="601" spans="1:22" x14ac:dyDescent="0.35">
      <c r="A601" t="s">
        <v>2086</v>
      </c>
      <c r="B601">
        <v>36.387999999999998</v>
      </c>
      <c r="C601">
        <v>70.308800000000005</v>
      </c>
      <c r="D601">
        <v>209.87899999999999</v>
      </c>
      <c r="E601">
        <v>4.0999999999999996</v>
      </c>
      <c r="F601" t="s">
        <v>23</v>
      </c>
      <c r="G601">
        <v>46</v>
      </c>
      <c r="H601">
        <v>118</v>
      </c>
      <c r="I601">
        <v>2.1</v>
      </c>
      <c r="J601">
        <v>1.1299999999999999</v>
      </c>
      <c r="K601" t="s">
        <v>24</v>
      </c>
      <c r="L601" t="s">
        <v>2087</v>
      </c>
      <c r="M601" t="s">
        <v>2084</v>
      </c>
      <c r="N601" t="s">
        <v>2088</v>
      </c>
      <c r="O601" t="s">
        <v>28</v>
      </c>
      <c r="P601">
        <v>7.38</v>
      </c>
      <c r="Q601">
        <v>9.3580000000000005</v>
      </c>
      <c r="R601">
        <v>0.11700000000000001</v>
      </c>
      <c r="S601">
        <v>20</v>
      </c>
      <c r="T601" t="s">
        <v>29</v>
      </c>
      <c r="U601" t="s">
        <v>24</v>
      </c>
      <c r="V601" t="s">
        <v>24</v>
      </c>
    </row>
    <row r="602" spans="1:22" x14ac:dyDescent="0.35">
      <c r="A602" t="s">
        <v>2089</v>
      </c>
      <c r="B602">
        <v>3.7925</v>
      </c>
      <c r="C602">
        <v>97.006500000000003</v>
      </c>
      <c r="D602">
        <v>85.754000000000005</v>
      </c>
      <c r="E602">
        <v>5.7</v>
      </c>
      <c r="F602" t="s">
        <v>106</v>
      </c>
      <c r="G602">
        <v>114</v>
      </c>
      <c r="H602">
        <v>37</v>
      </c>
      <c r="I602">
        <v>1.4279999999999999</v>
      </c>
      <c r="J602">
        <v>1.26</v>
      </c>
      <c r="K602" t="s">
        <v>24</v>
      </c>
      <c r="L602" t="s">
        <v>2090</v>
      </c>
      <c r="M602" t="s">
        <v>2084</v>
      </c>
      <c r="N602" t="s">
        <v>2091</v>
      </c>
      <c r="O602" t="s">
        <v>28</v>
      </c>
      <c r="P602">
        <v>7.44</v>
      </c>
      <c r="Q602">
        <v>5.3150000000000004</v>
      </c>
      <c r="R602">
        <v>6.9000000000000006E-2</v>
      </c>
      <c r="S602">
        <v>20</v>
      </c>
      <c r="T602" t="s">
        <v>29</v>
      </c>
      <c r="U602" t="s">
        <v>24</v>
      </c>
      <c r="V602" t="s">
        <v>24</v>
      </c>
    </row>
    <row r="603" spans="1:22" x14ac:dyDescent="0.35">
      <c r="A603" t="s">
        <v>2092</v>
      </c>
      <c r="B603">
        <v>36.790900000000001</v>
      </c>
      <c r="C603">
        <v>71.169600000000003</v>
      </c>
      <c r="D603">
        <v>214.024</v>
      </c>
      <c r="E603">
        <v>4</v>
      </c>
      <c r="F603" t="s">
        <v>23</v>
      </c>
      <c r="G603">
        <v>27</v>
      </c>
      <c r="H603">
        <v>160</v>
      </c>
      <c r="I603">
        <v>1.8440000000000001</v>
      </c>
      <c r="J603">
        <v>0.75</v>
      </c>
      <c r="K603" t="s">
        <v>24</v>
      </c>
      <c r="L603" t="s">
        <v>2093</v>
      </c>
      <c r="M603" t="s">
        <v>2084</v>
      </c>
      <c r="N603" t="s">
        <v>2094</v>
      </c>
      <c r="O603" t="s">
        <v>28</v>
      </c>
      <c r="P603">
        <v>8.6199999999999992</v>
      </c>
      <c r="Q603">
        <v>9.9130000000000003</v>
      </c>
      <c r="R603">
        <v>0.23100000000000001</v>
      </c>
      <c r="S603">
        <v>5</v>
      </c>
      <c r="T603" t="s">
        <v>29</v>
      </c>
      <c r="U603" t="s">
        <v>24</v>
      </c>
      <c r="V603" t="s">
        <v>24</v>
      </c>
    </row>
    <row r="604" spans="1:22" x14ac:dyDescent="0.35">
      <c r="A604" t="s">
        <v>2095</v>
      </c>
      <c r="B604">
        <v>36.621499999999997</v>
      </c>
      <c r="C604">
        <v>71.139799999999994</v>
      </c>
      <c r="D604">
        <v>229.489</v>
      </c>
      <c r="E604">
        <v>4.7</v>
      </c>
      <c r="F604" t="s">
        <v>23</v>
      </c>
      <c r="G604">
        <v>130</v>
      </c>
      <c r="H604">
        <v>77</v>
      </c>
      <c r="I604">
        <v>1.9990000000000001</v>
      </c>
      <c r="J604">
        <v>0.73</v>
      </c>
      <c r="K604" t="s">
        <v>24</v>
      </c>
      <c r="L604" t="s">
        <v>2096</v>
      </c>
      <c r="M604" t="s">
        <v>2097</v>
      </c>
      <c r="N604" t="s">
        <v>589</v>
      </c>
      <c r="O604" t="s">
        <v>28</v>
      </c>
      <c r="P604">
        <v>7.53</v>
      </c>
      <c r="Q604">
        <v>6.2359999999999998</v>
      </c>
      <c r="R604">
        <v>5.2999999999999999E-2</v>
      </c>
      <c r="S604">
        <v>107</v>
      </c>
      <c r="T604" t="s">
        <v>29</v>
      </c>
      <c r="U604" t="s">
        <v>24</v>
      </c>
      <c r="V604" t="s">
        <v>24</v>
      </c>
    </row>
    <row r="605" spans="1:22" x14ac:dyDescent="0.35">
      <c r="A605" t="s">
        <v>2098</v>
      </c>
      <c r="B605">
        <v>37.512</v>
      </c>
      <c r="C605">
        <v>72.1995</v>
      </c>
      <c r="D605">
        <v>197.08799999999999</v>
      </c>
      <c r="E605">
        <v>4</v>
      </c>
      <c r="F605" t="s">
        <v>23</v>
      </c>
      <c r="G605">
        <v>40</v>
      </c>
      <c r="H605">
        <v>157</v>
      </c>
      <c r="I605">
        <v>0.83099999999999996</v>
      </c>
      <c r="J605">
        <v>0.6</v>
      </c>
      <c r="K605" t="s">
        <v>24</v>
      </c>
      <c r="L605" t="s">
        <v>2099</v>
      </c>
      <c r="M605" t="s">
        <v>2100</v>
      </c>
      <c r="N605" t="s">
        <v>2101</v>
      </c>
      <c r="O605" t="s">
        <v>28</v>
      </c>
      <c r="P605">
        <v>7.53</v>
      </c>
      <c r="Q605">
        <v>6.34</v>
      </c>
      <c r="R605">
        <v>0.155</v>
      </c>
      <c r="S605">
        <v>11</v>
      </c>
      <c r="T605" t="s">
        <v>29</v>
      </c>
      <c r="U605" t="s">
        <v>24</v>
      </c>
      <c r="V605" t="s">
        <v>24</v>
      </c>
    </row>
    <row r="606" spans="1:22" x14ac:dyDescent="0.35">
      <c r="A606" t="s">
        <v>2102</v>
      </c>
      <c r="B606">
        <v>20.7669</v>
      </c>
      <c r="C606">
        <v>95.948700000000002</v>
      </c>
      <c r="D606">
        <v>10</v>
      </c>
      <c r="E606">
        <v>4.5</v>
      </c>
      <c r="F606" t="s">
        <v>23</v>
      </c>
      <c r="G606">
        <v>46</v>
      </c>
      <c r="H606">
        <v>117</v>
      </c>
      <c r="I606">
        <v>1.0589999999999999</v>
      </c>
      <c r="J606">
        <v>0.85</v>
      </c>
      <c r="K606" t="s">
        <v>24</v>
      </c>
      <c r="L606" t="s">
        <v>2103</v>
      </c>
      <c r="M606" t="s">
        <v>2100</v>
      </c>
      <c r="N606" t="s">
        <v>2104</v>
      </c>
      <c r="O606" t="s">
        <v>28</v>
      </c>
      <c r="P606">
        <v>7.63</v>
      </c>
      <c r="Q606">
        <v>1.891</v>
      </c>
      <c r="R606">
        <v>9.5000000000000001E-2</v>
      </c>
      <c r="S606">
        <v>32</v>
      </c>
      <c r="T606" t="s">
        <v>29</v>
      </c>
      <c r="U606" t="s">
        <v>24</v>
      </c>
      <c r="V606" t="s">
        <v>24</v>
      </c>
    </row>
    <row r="607" spans="1:22" x14ac:dyDescent="0.35">
      <c r="A607" t="s">
        <v>2105</v>
      </c>
      <c r="B607">
        <v>34.584099999999999</v>
      </c>
      <c r="C607">
        <v>93.147599999999997</v>
      </c>
      <c r="D607">
        <v>10</v>
      </c>
      <c r="E607">
        <v>4.0999999999999996</v>
      </c>
      <c r="F607" t="s">
        <v>23</v>
      </c>
      <c r="G607">
        <v>27</v>
      </c>
      <c r="H607">
        <v>127</v>
      </c>
      <c r="I607">
        <v>5.1589999999999998</v>
      </c>
      <c r="J607">
        <v>0.56999999999999995</v>
      </c>
      <c r="K607" t="s">
        <v>24</v>
      </c>
      <c r="L607" t="s">
        <v>2106</v>
      </c>
      <c r="M607" t="s">
        <v>2100</v>
      </c>
      <c r="N607" t="s">
        <v>324</v>
      </c>
      <c r="O607" t="s">
        <v>28</v>
      </c>
      <c r="P607">
        <v>12.17</v>
      </c>
      <c r="Q607">
        <v>1.9530000000000001</v>
      </c>
      <c r="R607">
        <v>0.13100000000000001</v>
      </c>
      <c r="S607">
        <v>17</v>
      </c>
      <c r="T607" t="s">
        <v>29</v>
      </c>
      <c r="U607" t="s">
        <v>24</v>
      </c>
      <c r="V607" t="s">
        <v>24</v>
      </c>
    </row>
    <row r="608" spans="1:22" x14ac:dyDescent="0.35">
      <c r="A608" t="s">
        <v>2107</v>
      </c>
      <c r="B608">
        <v>0.66020000000000001</v>
      </c>
      <c r="C608">
        <v>67.238299999999995</v>
      </c>
      <c r="D608">
        <v>10</v>
      </c>
      <c r="E608">
        <v>4.5999999999999996</v>
      </c>
      <c r="F608" t="s">
        <v>23</v>
      </c>
      <c r="G608">
        <v>45</v>
      </c>
      <c r="H608">
        <v>83</v>
      </c>
      <c r="I608">
        <v>5.758</v>
      </c>
      <c r="J608">
        <v>0.82</v>
      </c>
      <c r="K608" t="s">
        <v>24</v>
      </c>
      <c r="L608" t="s">
        <v>2108</v>
      </c>
      <c r="M608" t="s">
        <v>2109</v>
      </c>
      <c r="N608" t="s">
        <v>478</v>
      </c>
      <c r="O608" t="s">
        <v>28</v>
      </c>
      <c r="P608">
        <v>8</v>
      </c>
      <c r="Q608">
        <v>1.87</v>
      </c>
      <c r="R608">
        <v>8.6999999999999994E-2</v>
      </c>
      <c r="S608">
        <v>40</v>
      </c>
      <c r="T608" t="s">
        <v>29</v>
      </c>
      <c r="U608" t="s">
        <v>24</v>
      </c>
      <c r="V608" t="s">
        <v>24</v>
      </c>
    </row>
    <row r="609" spans="1:22" x14ac:dyDescent="0.35">
      <c r="A609" t="s">
        <v>2110</v>
      </c>
      <c r="B609">
        <v>39.029699999999998</v>
      </c>
      <c r="C609">
        <v>70.638000000000005</v>
      </c>
      <c r="D609">
        <v>10</v>
      </c>
      <c r="E609">
        <v>4.5</v>
      </c>
      <c r="F609" t="s">
        <v>23</v>
      </c>
      <c r="G609">
        <v>80</v>
      </c>
      <c r="H609">
        <v>79</v>
      </c>
      <c r="I609">
        <v>1.0069999999999999</v>
      </c>
      <c r="J609">
        <v>1.08</v>
      </c>
      <c r="K609" t="s">
        <v>24</v>
      </c>
      <c r="L609" t="s">
        <v>2111</v>
      </c>
      <c r="M609" t="s">
        <v>2109</v>
      </c>
      <c r="N609" t="s">
        <v>2112</v>
      </c>
      <c r="O609" t="s">
        <v>28</v>
      </c>
      <c r="P609">
        <v>4.09</v>
      </c>
      <c r="Q609">
        <v>1.8560000000000001</v>
      </c>
      <c r="R609">
        <v>7.0000000000000007E-2</v>
      </c>
      <c r="S609">
        <v>60</v>
      </c>
      <c r="T609" t="s">
        <v>29</v>
      </c>
      <c r="U609" t="s">
        <v>24</v>
      </c>
      <c r="V609" t="s">
        <v>24</v>
      </c>
    </row>
    <row r="610" spans="1:22" x14ac:dyDescent="0.35">
      <c r="A610" t="s">
        <v>2113</v>
      </c>
      <c r="B610">
        <v>0.89170000000000005</v>
      </c>
      <c r="C610">
        <v>97.385999999999996</v>
      </c>
      <c r="D610">
        <v>10</v>
      </c>
      <c r="E610">
        <v>5.3</v>
      </c>
      <c r="F610" t="s">
        <v>23</v>
      </c>
      <c r="G610">
        <v>116</v>
      </c>
      <c r="H610">
        <v>53</v>
      </c>
      <c r="I610">
        <v>2.359</v>
      </c>
      <c r="J610">
        <v>0.85</v>
      </c>
      <c r="K610" t="s">
        <v>24</v>
      </c>
      <c r="L610" t="s">
        <v>2114</v>
      </c>
      <c r="M610" t="s">
        <v>2115</v>
      </c>
      <c r="N610" t="s">
        <v>2116</v>
      </c>
      <c r="O610" t="s">
        <v>28</v>
      </c>
      <c r="P610">
        <v>7.82</v>
      </c>
      <c r="Q610">
        <v>1.7549999999999999</v>
      </c>
      <c r="R610">
        <v>4.4999999999999998E-2</v>
      </c>
      <c r="S610">
        <v>163</v>
      </c>
      <c r="T610" t="s">
        <v>29</v>
      </c>
      <c r="U610" t="s">
        <v>24</v>
      </c>
      <c r="V610" t="s">
        <v>24</v>
      </c>
    </row>
    <row r="611" spans="1:22" x14ac:dyDescent="0.35">
      <c r="A611" t="s">
        <v>2117</v>
      </c>
      <c r="B611">
        <v>39.31</v>
      </c>
      <c r="C611">
        <v>73.402199999999993</v>
      </c>
      <c r="D611">
        <v>10</v>
      </c>
      <c r="E611">
        <v>4.5999999999999996</v>
      </c>
      <c r="F611" t="s">
        <v>1060</v>
      </c>
      <c r="G611">
        <v>117</v>
      </c>
      <c r="H611">
        <v>62</v>
      </c>
      <c r="I611">
        <v>1.1719999999999999</v>
      </c>
      <c r="J611">
        <v>1</v>
      </c>
      <c r="K611" t="s">
        <v>24</v>
      </c>
      <c r="L611" t="s">
        <v>2118</v>
      </c>
      <c r="M611" t="s">
        <v>2119</v>
      </c>
      <c r="N611" t="s">
        <v>2120</v>
      </c>
      <c r="O611" t="s">
        <v>28</v>
      </c>
      <c r="P611">
        <v>3.43</v>
      </c>
      <c r="Q611">
        <v>1.756</v>
      </c>
      <c r="R611">
        <v>5.3999999999999999E-2</v>
      </c>
      <c r="S611">
        <v>33</v>
      </c>
      <c r="T611" t="s">
        <v>29</v>
      </c>
      <c r="U611" t="s">
        <v>24</v>
      </c>
      <c r="V611" t="s">
        <v>24</v>
      </c>
    </row>
    <row r="612" spans="1:22" x14ac:dyDescent="0.35">
      <c r="A612" t="s">
        <v>2121</v>
      </c>
      <c r="B612">
        <v>37.568199999999997</v>
      </c>
      <c r="C612">
        <v>72.252200000000002</v>
      </c>
      <c r="D612">
        <v>178.10900000000001</v>
      </c>
      <c r="E612">
        <v>4.3</v>
      </c>
      <c r="F612" t="s">
        <v>23</v>
      </c>
      <c r="G612">
        <v>71</v>
      </c>
      <c r="H612">
        <v>92</v>
      </c>
      <c r="I612">
        <v>0.76600000000000001</v>
      </c>
      <c r="J612">
        <v>0.53</v>
      </c>
      <c r="K612" t="s">
        <v>24</v>
      </c>
      <c r="L612" t="s">
        <v>2122</v>
      </c>
      <c r="M612" t="s">
        <v>2123</v>
      </c>
      <c r="N612" t="s">
        <v>2124</v>
      </c>
      <c r="O612" t="s">
        <v>28</v>
      </c>
      <c r="P612">
        <v>5.2</v>
      </c>
      <c r="Q612">
        <v>4.9459999999999997</v>
      </c>
      <c r="R612">
        <v>8.4000000000000005E-2</v>
      </c>
      <c r="S612">
        <v>40</v>
      </c>
      <c r="T612" t="s">
        <v>29</v>
      </c>
      <c r="U612" t="s">
        <v>24</v>
      </c>
      <c r="V612" t="s">
        <v>24</v>
      </c>
    </row>
    <row r="613" spans="1:22" x14ac:dyDescent="0.35">
      <c r="A613" t="s">
        <v>2125</v>
      </c>
      <c r="B613">
        <v>36.714300000000001</v>
      </c>
      <c r="C613">
        <v>73.017300000000006</v>
      </c>
      <c r="D613">
        <v>53.110999999999997</v>
      </c>
      <c r="E613">
        <v>4.0999999999999996</v>
      </c>
      <c r="F613" t="s">
        <v>23</v>
      </c>
      <c r="G613">
        <v>34</v>
      </c>
      <c r="H613">
        <v>181</v>
      </c>
      <c r="I613">
        <v>1.651</v>
      </c>
      <c r="J613">
        <v>1.35</v>
      </c>
      <c r="K613" t="s">
        <v>24</v>
      </c>
      <c r="L613" t="s">
        <v>2126</v>
      </c>
      <c r="M613" t="s">
        <v>2123</v>
      </c>
      <c r="N613" t="s">
        <v>2127</v>
      </c>
      <c r="O613" t="s">
        <v>28</v>
      </c>
      <c r="P613">
        <v>8.2100000000000009</v>
      </c>
      <c r="Q613">
        <v>11.378</v>
      </c>
      <c r="R613">
        <v>0.158</v>
      </c>
      <c r="S613">
        <v>11</v>
      </c>
      <c r="T613" t="s">
        <v>29</v>
      </c>
      <c r="U613" t="s">
        <v>24</v>
      </c>
      <c r="V613" t="s">
        <v>24</v>
      </c>
    </row>
    <row r="614" spans="1:22" x14ac:dyDescent="0.35">
      <c r="A614" t="s">
        <v>2128</v>
      </c>
      <c r="B614">
        <v>37.1462</v>
      </c>
      <c r="C614">
        <v>71.887100000000004</v>
      </c>
      <c r="D614">
        <v>166.69200000000001</v>
      </c>
      <c r="E614">
        <v>4.4000000000000004</v>
      </c>
      <c r="F614" t="s">
        <v>23</v>
      </c>
      <c r="G614">
        <v>38</v>
      </c>
      <c r="H614">
        <v>164</v>
      </c>
      <c r="I614">
        <v>1.2569999999999999</v>
      </c>
      <c r="J614">
        <v>0.74</v>
      </c>
      <c r="K614" t="s">
        <v>24</v>
      </c>
      <c r="L614" t="s">
        <v>2129</v>
      </c>
      <c r="M614" t="s">
        <v>2130</v>
      </c>
      <c r="N614" t="s">
        <v>2131</v>
      </c>
      <c r="O614" t="s">
        <v>28</v>
      </c>
      <c r="P614">
        <v>7.67</v>
      </c>
      <c r="Q614">
        <v>7.8070000000000004</v>
      </c>
      <c r="R614">
        <v>0.161</v>
      </c>
      <c r="S614">
        <v>11</v>
      </c>
      <c r="T614" t="s">
        <v>29</v>
      </c>
      <c r="U614" t="s">
        <v>24</v>
      </c>
      <c r="V614" t="s">
        <v>24</v>
      </c>
    </row>
    <row r="615" spans="1:22" x14ac:dyDescent="0.35">
      <c r="A615" t="s">
        <v>2132</v>
      </c>
      <c r="B615">
        <v>22.754300000000001</v>
      </c>
      <c r="C615">
        <v>95.787000000000006</v>
      </c>
      <c r="D615">
        <v>10</v>
      </c>
      <c r="E615">
        <v>4.4000000000000004</v>
      </c>
      <c r="F615" t="s">
        <v>23</v>
      </c>
      <c r="G615">
        <v>31</v>
      </c>
      <c r="H615">
        <v>119</v>
      </c>
      <c r="I615">
        <v>1.74</v>
      </c>
      <c r="J615">
        <v>0.53</v>
      </c>
      <c r="K615" t="s">
        <v>24</v>
      </c>
      <c r="L615" t="s">
        <v>2133</v>
      </c>
      <c r="M615" t="s">
        <v>2130</v>
      </c>
      <c r="N615" t="s">
        <v>2134</v>
      </c>
      <c r="O615" t="s">
        <v>28</v>
      </c>
      <c r="P615">
        <v>11.92</v>
      </c>
      <c r="Q615">
        <v>1.948</v>
      </c>
      <c r="R615">
        <v>0.11</v>
      </c>
      <c r="S615">
        <v>24</v>
      </c>
      <c r="T615" t="s">
        <v>29</v>
      </c>
      <c r="U615" t="s">
        <v>24</v>
      </c>
      <c r="V615" t="s">
        <v>24</v>
      </c>
    </row>
    <row r="616" spans="1:22" x14ac:dyDescent="0.35">
      <c r="A616" t="s">
        <v>2135</v>
      </c>
      <c r="B616">
        <v>39.252899999999997</v>
      </c>
      <c r="C616">
        <v>71.832499999999996</v>
      </c>
      <c r="D616">
        <v>10</v>
      </c>
      <c r="E616">
        <v>4.2</v>
      </c>
      <c r="F616" t="s">
        <v>23</v>
      </c>
      <c r="G616">
        <v>24</v>
      </c>
      <c r="H616">
        <v>147</v>
      </c>
      <c r="I616">
        <v>0.22600000000000001</v>
      </c>
      <c r="J616">
        <v>0.59</v>
      </c>
      <c r="K616" t="s">
        <v>24</v>
      </c>
      <c r="L616" t="s">
        <v>2136</v>
      </c>
      <c r="M616" t="s">
        <v>2130</v>
      </c>
      <c r="N616" t="s">
        <v>2137</v>
      </c>
      <c r="O616" t="s">
        <v>28</v>
      </c>
      <c r="P616">
        <v>4.1900000000000004</v>
      </c>
      <c r="Q616">
        <v>1.546</v>
      </c>
      <c r="R616">
        <v>0.11799999999999999</v>
      </c>
      <c r="S616">
        <v>20</v>
      </c>
      <c r="T616" t="s">
        <v>29</v>
      </c>
      <c r="U616" t="s">
        <v>24</v>
      </c>
      <c r="V616" t="s">
        <v>24</v>
      </c>
    </row>
    <row r="617" spans="1:22" x14ac:dyDescent="0.35">
      <c r="A617" t="s">
        <v>2138</v>
      </c>
      <c r="B617">
        <v>33.547699999999999</v>
      </c>
      <c r="C617">
        <v>81.877399999999994</v>
      </c>
      <c r="D617">
        <v>10</v>
      </c>
      <c r="E617">
        <v>4.4000000000000004</v>
      </c>
      <c r="F617" t="s">
        <v>23</v>
      </c>
      <c r="G617">
        <v>45</v>
      </c>
      <c r="H617">
        <v>159</v>
      </c>
      <c r="I617">
        <v>7.891</v>
      </c>
      <c r="J617">
        <v>0.63</v>
      </c>
      <c r="K617" t="s">
        <v>24</v>
      </c>
      <c r="L617" t="s">
        <v>2139</v>
      </c>
      <c r="M617" t="s">
        <v>2140</v>
      </c>
      <c r="N617" t="s">
        <v>52</v>
      </c>
      <c r="O617" t="s">
        <v>28</v>
      </c>
      <c r="P617">
        <v>9.9700000000000006</v>
      </c>
      <c r="Q617">
        <v>1.9179999999999999</v>
      </c>
      <c r="R617">
        <v>9.5000000000000001E-2</v>
      </c>
      <c r="S617">
        <v>32</v>
      </c>
      <c r="T617" t="s">
        <v>29</v>
      </c>
      <c r="U617" t="s">
        <v>24</v>
      </c>
      <c r="V617" t="s">
        <v>24</v>
      </c>
    </row>
    <row r="618" spans="1:22" x14ac:dyDescent="0.35">
      <c r="A618" t="s">
        <v>2141</v>
      </c>
      <c r="B618">
        <v>36.663400000000003</v>
      </c>
      <c r="C618">
        <v>70.934799999999996</v>
      </c>
      <c r="D618">
        <v>216.648</v>
      </c>
      <c r="E618">
        <v>4</v>
      </c>
      <c r="F618" t="s">
        <v>23</v>
      </c>
      <c r="G618">
        <v>30</v>
      </c>
      <c r="H618">
        <v>158</v>
      </c>
      <c r="I618">
        <v>2.0569999999999999</v>
      </c>
      <c r="J618">
        <v>0.59</v>
      </c>
      <c r="K618" t="s">
        <v>24</v>
      </c>
      <c r="L618" t="s">
        <v>2142</v>
      </c>
      <c r="M618" t="s">
        <v>2140</v>
      </c>
      <c r="N618" t="s">
        <v>2143</v>
      </c>
      <c r="O618" t="s">
        <v>28</v>
      </c>
      <c r="P618">
        <v>9.9600000000000009</v>
      </c>
      <c r="Q618">
        <v>11.045999999999999</v>
      </c>
      <c r="R618">
        <v>0.13900000000000001</v>
      </c>
      <c r="S618">
        <v>14</v>
      </c>
      <c r="T618" t="s">
        <v>29</v>
      </c>
      <c r="U618" t="s">
        <v>24</v>
      </c>
      <c r="V618" t="s">
        <v>24</v>
      </c>
    </row>
    <row r="619" spans="1:22" x14ac:dyDescent="0.35">
      <c r="A619" t="s">
        <v>2144</v>
      </c>
      <c r="B619">
        <v>34.200400000000002</v>
      </c>
      <c r="C619">
        <v>78.497900000000001</v>
      </c>
      <c r="D619">
        <v>10</v>
      </c>
      <c r="E619">
        <v>4.3</v>
      </c>
      <c r="F619" t="s">
        <v>23</v>
      </c>
      <c r="G619">
        <v>25</v>
      </c>
      <c r="H619">
        <v>141</v>
      </c>
      <c r="I619">
        <v>5.407</v>
      </c>
      <c r="J619">
        <v>0.94</v>
      </c>
      <c r="K619" t="s">
        <v>24</v>
      </c>
      <c r="L619" t="s">
        <v>2145</v>
      </c>
      <c r="M619" t="s">
        <v>2146</v>
      </c>
      <c r="N619" t="s">
        <v>2147</v>
      </c>
      <c r="O619" t="s">
        <v>28</v>
      </c>
      <c r="P619">
        <v>8.08</v>
      </c>
      <c r="Q619">
        <v>1.956</v>
      </c>
      <c r="R619">
        <v>0.14199999999999999</v>
      </c>
      <c r="S619">
        <v>14</v>
      </c>
      <c r="T619" t="s">
        <v>29</v>
      </c>
      <c r="U619" t="s">
        <v>24</v>
      </c>
      <c r="V619" t="s">
        <v>24</v>
      </c>
    </row>
    <row r="620" spans="1:22" x14ac:dyDescent="0.35">
      <c r="A620" t="s">
        <v>2148</v>
      </c>
      <c r="B620">
        <v>35.339500000000001</v>
      </c>
      <c r="C620">
        <v>69.4405</v>
      </c>
      <c r="D620">
        <v>10</v>
      </c>
      <c r="E620">
        <v>4.3</v>
      </c>
      <c r="F620" t="s">
        <v>23</v>
      </c>
      <c r="G620">
        <v>41</v>
      </c>
      <c r="H620">
        <v>82</v>
      </c>
      <c r="I620">
        <v>0.86</v>
      </c>
      <c r="J620">
        <v>1.17</v>
      </c>
      <c r="K620" t="s">
        <v>24</v>
      </c>
      <c r="L620" t="s">
        <v>2149</v>
      </c>
      <c r="M620" t="s">
        <v>2150</v>
      </c>
      <c r="N620" t="s">
        <v>2151</v>
      </c>
      <c r="O620" t="s">
        <v>28</v>
      </c>
      <c r="P620">
        <v>5.68</v>
      </c>
      <c r="Q620">
        <v>1.8879999999999999</v>
      </c>
      <c r="R620">
        <v>0.122</v>
      </c>
      <c r="S620">
        <v>19</v>
      </c>
      <c r="T620" t="s">
        <v>29</v>
      </c>
      <c r="U620" t="s">
        <v>24</v>
      </c>
      <c r="V620" t="s">
        <v>24</v>
      </c>
    </row>
    <row r="621" spans="1:22" x14ac:dyDescent="0.35">
      <c r="A621" t="s">
        <v>2152</v>
      </c>
      <c r="B621">
        <v>22.981100000000001</v>
      </c>
      <c r="C621">
        <v>95.806799999999996</v>
      </c>
      <c r="D621">
        <v>10</v>
      </c>
      <c r="E621">
        <v>4.2</v>
      </c>
      <c r="F621" t="s">
        <v>23</v>
      </c>
      <c r="G621">
        <v>21</v>
      </c>
      <c r="H621">
        <v>102</v>
      </c>
      <c r="I621">
        <v>1.95</v>
      </c>
      <c r="J621">
        <v>1</v>
      </c>
      <c r="K621" t="s">
        <v>24</v>
      </c>
      <c r="L621" t="s">
        <v>2153</v>
      </c>
      <c r="M621" t="s">
        <v>2154</v>
      </c>
      <c r="N621" t="s">
        <v>2155</v>
      </c>
      <c r="O621" t="s">
        <v>28</v>
      </c>
      <c r="P621">
        <v>7.41</v>
      </c>
      <c r="Q621">
        <v>1.9410000000000001</v>
      </c>
      <c r="R621">
        <v>0.16600000000000001</v>
      </c>
      <c r="S621">
        <v>10</v>
      </c>
      <c r="T621" t="s">
        <v>29</v>
      </c>
      <c r="U621" t="s">
        <v>24</v>
      </c>
      <c r="V621" t="s">
        <v>24</v>
      </c>
    </row>
    <row r="622" spans="1:22" x14ac:dyDescent="0.35">
      <c r="A622" t="s">
        <v>2156</v>
      </c>
      <c r="B622">
        <v>33.566899999999997</v>
      </c>
      <c r="C622">
        <v>81.900099999999995</v>
      </c>
      <c r="D622">
        <v>10</v>
      </c>
      <c r="E622">
        <v>4.7</v>
      </c>
      <c r="F622" t="s">
        <v>23</v>
      </c>
      <c r="G622">
        <v>69</v>
      </c>
      <c r="H622">
        <v>78</v>
      </c>
      <c r="I622">
        <v>7.8940000000000001</v>
      </c>
      <c r="J622">
        <v>0.9</v>
      </c>
      <c r="K622" t="s">
        <v>24</v>
      </c>
      <c r="L622" t="s">
        <v>2157</v>
      </c>
      <c r="M622" t="s">
        <v>2154</v>
      </c>
      <c r="N622" t="s">
        <v>52</v>
      </c>
      <c r="O622" t="s">
        <v>28</v>
      </c>
      <c r="P622">
        <v>10.53</v>
      </c>
      <c r="Q622">
        <v>1.87</v>
      </c>
      <c r="R622">
        <v>8.5000000000000006E-2</v>
      </c>
      <c r="S622">
        <v>55</v>
      </c>
      <c r="T622" t="s">
        <v>29</v>
      </c>
      <c r="U622" t="s">
        <v>24</v>
      </c>
      <c r="V622" t="s">
        <v>24</v>
      </c>
    </row>
    <row r="623" spans="1:22" x14ac:dyDescent="0.35">
      <c r="A623" t="s">
        <v>2158</v>
      </c>
      <c r="B623">
        <v>33.436900000000001</v>
      </c>
      <c r="C623">
        <v>81.828699999999998</v>
      </c>
      <c r="D623">
        <v>10</v>
      </c>
      <c r="E623">
        <v>5</v>
      </c>
      <c r="F623" t="s">
        <v>106</v>
      </c>
      <c r="G623">
        <v>125</v>
      </c>
      <c r="H623">
        <v>47</v>
      </c>
      <c r="I623">
        <v>7.93</v>
      </c>
      <c r="J623">
        <v>1.1499999999999999</v>
      </c>
      <c r="K623" t="s">
        <v>24</v>
      </c>
      <c r="L623" t="s">
        <v>2159</v>
      </c>
      <c r="M623" t="s">
        <v>2160</v>
      </c>
      <c r="N623" t="s">
        <v>52</v>
      </c>
      <c r="O623" t="s">
        <v>28</v>
      </c>
      <c r="P623">
        <v>7.89</v>
      </c>
      <c r="Q623">
        <v>1.786</v>
      </c>
      <c r="R623">
        <v>9.2999999999999999E-2</v>
      </c>
      <c r="S623">
        <v>11</v>
      </c>
      <c r="T623" t="s">
        <v>29</v>
      </c>
      <c r="U623" t="s">
        <v>24</v>
      </c>
      <c r="V623" t="s">
        <v>24</v>
      </c>
    </row>
    <row r="624" spans="1:22" x14ac:dyDescent="0.35">
      <c r="A624" t="s">
        <v>2161</v>
      </c>
      <c r="B624">
        <v>29.2422</v>
      </c>
      <c r="C624">
        <v>86.767799999999994</v>
      </c>
      <c r="D624">
        <v>10</v>
      </c>
      <c r="E624">
        <v>4.4000000000000004</v>
      </c>
      <c r="F624" t="s">
        <v>23</v>
      </c>
      <c r="G624">
        <v>97</v>
      </c>
      <c r="H624">
        <v>64</v>
      </c>
      <c r="I624">
        <v>1.9450000000000001</v>
      </c>
      <c r="J624">
        <v>0.49</v>
      </c>
      <c r="K624" t="s">
        <v>24</v>
      </c>
      <c r="L624" t="s">
        <v>2162</v>
      </c>
      <c r="M624" t="s">
        <v>2163</v>
      </c>
      <c r="N624" t="s">
        <v>2164</v>
      </c>
      <c r="O624" t="s">
        <v>28</v>
      </c>
      <c r="P624">
        <v>7.78</v>
      </c>
      <c r="Q624">
        <v>1.8580000000000001</v>
      </c>
      <c r="R624">
        <v>5.2999999999999999E-2</v>
      </c>
      <c r="S624">
        <v>104</v>
      </c>
      <c r="T624" t="s">
        <v>29</v>
      </c>
      <c r="U624" t="s">
        <v>24</v>
      </c>
      <c r="V624" t="s">
        <v>24</v>
      </c>
    </row>
    <row r="625" spans="1:22" x14ac:dyDescent="0.35">
      <c r="A625" t="s">
        <v>2165</v>
      </c>
      <c r="B625">
        <v>13.0733</v>
      </c>
      <c r="C625">
        <v>92.528300000000002</v>
      </c>
      <c r="D625">
        <v>10</v>
      </c>
      <c r="E625">
        <v>4.5999999999999996</v>
      </c>
      <c r="F625" t="s">
        <v>23</v>
      </c>
      <c r="G625">
        <v>73</v>
      </c>
      <c r="H625">
        <v>62</v>
      </c>
      <c r="I625">
        <v>6.54</v>
      </c>
      <c r="J625">
        <v>0.46</v>
      </c>
      <c r="K625" t="s">
        <v>24</v>
      </c>
      <c r="L625" t="s">
        <v>2166</v>
      </c>
      <c r="M625" t="s">
        <v>2163</v>
      </c>
      <c r="N625" t="s">
        <v>2167</v>
      </c>
      <c r="O625" t="s">
        <v>28</v>
      </c>
      <c r="P625">
        <v>9.06</v>
      </c>
      <c r="Q625">
        <v>1.859</v>
      </c>
      <c r="R625">
        <v>7.0000000000000007E-2</v>
      </c>
      <c r="S625">
        <v>61</v>
      </c>
      <c r="T625" t="s">
        <v>29</v>
      </c>
      <c r="U625" t="s">
        <v>24</v>
      </c>
      <c r="V625" t="s">
        <v>24</v>
      </c>
    </row>
    <row r="626" spans="1:22" x14ac:dyDescent="0.35">
      <c r="A626" t="s">
        <v>2168</v>
      </c>
      <c r="B626">
        <v>19.355699999999999</v>
      </c>
      <c r="C626">
        <v>96.124099999999999</v>
      </c>
      <c r="D626">
        <v>10</v>
      </c>
      <c r="E626">
        <v>4.5</v>
      </c>
      <c r="F626" t="s">
        <v>23</v>
      </c>
      <c r="G626">
        <v>36</v>
      </c>
      <c r="H626">
        <v>165</v>
      </c>
      <c r="I626">
        <v>1.645</v>
      </c>
      <c r="J626">
        <v>0.56000000000000005</v>
      </c>
      <c r="K626" t="s">
        <v>24</v>
      </c>
      <c r="L626" t="s">
        <v>2169</v>
      </c>
      <c r="M626" t="s">
        <v>2163</v>
      </c>
      <c r="N626" t="s">
        <v>2170</v>
      </c>
      <c r="O626" t="s">
        <v>28</v>
      </c>
      <c r="P626">
        <v>5.54</v>
      </c>
      <c r="Q626">
        <v>1.9079999999999999</v>
      </c>
      <c r="R626">
        <v>0.108</v>
      </c>
      <c r="S626">
        <v>25</v>
      </c>
      <c r="T626" t="s">
        <v>29</v>
      </c>
      <c r="U626" t="s">
        <v>24</v>
      </c>
      <c r="V626" t="s">
        <v>24</v>
      </c>
    </row>
    <row r="627" spans="1:22" x14ac:dyDescent="0.35">
      <c r="A627" t="s">
        <v>2171</v>
      </c>
      <c r="B627">
        <v>37.1723</v>
      </c>
      <c r="C627">
        <v>65.884100000000004</v>
      </c>
      <c r="D627">
        <v>10</v>
      </c>
      <c r="E627">
        <v>4.4000000000000004</v>
      </c>
      <c r="F627" t="s">
        <v>23</v>
      </c>
      <c r="G627">
        <v>60</v>
      </c>
      <c r="H627">
        <v>127</v>
      </c>
      <c r="I627">
        <v>2.9830000000000001</v>
      </c>
      <c r="J627">
        <v>0.91</v>
      </c>
      <c r="K627" t="s">
        <v>24</v>
      </c>
      <c r="L627" t="s">
        <v>2172</v>
      </c>
      <c r="M627" t="s">
        <v>2173</v>
      </c>
      <c r="N627" t="s">
        <v>2174</v>
      </c>
      <c r="O627" t="s">
        <v>28</v>
      </c>
      <c r="P627">
        <v>7.11</v>
      </c>
      <c r="Q627">
        <v>1.913</v>
      </c>
      <c r="R627">
        <v>8.5999999999999993E-2</v>
      </c>
      <c r="S627">
        <v>39</v>
      </c>
      <c r="T627" t="s">
        <v>29</v>
      </c>
      <c r="U627" t="s">
        <v>24</v>
      </c>
      <c r="V627" t="s">
        <v>24</v>
      </c>
    </row>
    <row r="628" spans="1:22" x14ac:dyDescent="0.35">
      <c r="A628" t="s">
        <v>2175</v>
      </c>
      <c r="B628">
        <v>37.174399999999999</v>
      </c>
      <c r="C628">
        <v>71.289900000000003</v>
      </c>
      <c r="D628">
        <v>124.126</v>
      </c>
      <c r="E628">
        <v>4</v>
      </c>
      <c r="F628" t="s">
        <v>23</v>
      </c>
      <c r="G628">
        <v>24</v>
      </c>
      <c r="H628">
        <v>150</v>
      </c>
      <c r="I628">
        <v>1.48</v>
      </c>
      <c r="J628">
        <v>1.36</v>
      </c>
      <c r="K628" t="s">
        <v>24</v>
      </c>
      <c r="L628" t="s">
        <v>2176</v>
      </c>
      <c r="M628" t="s">
        <v>2177</v>
      </c>
      <c r="N628" t="s">
        <v>2178</v>
      </c>
      <c r="O628" t="s">
        <v>28</v>
      </c>
      <c r="P628">
        <v>9.93</v>
      </c>
      <c r="Q628">
        <v>12.340999999999999</v>
      </c>
      <c r="R628">
        <v>0.14399999999999999</v>
      </c>
      <c r="S628">
        <v>13</v>
      </c>
      <c r="T628" t="s">
        <v>29</v>
      </c>
      <c r="U628" t="s">
        <v>24</v>
      </c>
      <c r="V628" t="s">
        <v>24</v>
      </c>
    </row>
    <row r="629" spans="1:22" x14ac:dyDescent="0.35">
      <c r="A629" t="s">
        <v>2179</v>
      </c>
      <c r="B629">
        <v>36.546999999999997</v>
      </c>
      <c r="C629">
        <v>70.633899999999997</v>
      </c>
      <c r="D629">
        <v>186.36</v>
      </c>
      <c r="E629">
        <v>4.2</v>
      </c>
      <c r="F629" t="s">
        <v>23</v>
      </c>
      <c r="G629">
        <v>26</v>
      </c>
      <c r="H629">
        <v>154</v>
      </c>
      <c r="I629">
        <v>2.2970000000000002</v>
      </c>
      <c r="J629">
        <v>0.56000000000000005</v>
      </c>
      <c r="K629" t="s">
        <v>24</v>
      </c>
      <c r="L629" t="s">
        <v>2180</v>
      </c>
      <c r="M629" t="s">
        <v>2173</v>
      </c>
      <c r="N629" t="s">
        <v>2181</v>
      </c>
      <c r="O629" t="s">
        <v>28</v>
      </c>
      <c r="P629">
        <v>4.43</v>
      </c>
      <c r="Q629">
        <v>9.6080000000000005</v>
      </c>
      <c r="R629">
        <v>0.13700000000000001</v>
      </c>
      <c r="S629">
        <v>15</v>
      </c>
      <c r="T629" t="s">
        <v>29</v>
      </c>
      <c r="U629" t="s">
        <v>24</v>
      </c>
      <c r="V629" t="s">
        <v>24</v>
      </c>
    </row>
    <row r="630" spans="1:22" x14ac:dyDescent="0.35">
      <c r="A630" t="s">
        <v>2182</v>
      </c>
      <c r="B630">
        <v>6.3700999999999999</v>
      </c>
      <c r="C630">
        <v>94.920100000000005</v>
      </c>
      <c r="D630">
        <v>134.23500000000001</v>
      </c>
      <c r="E630">
        <v>4.4000000000000004</v>
      </c>
      <c r="F630" t="s">
        <v>23</v>
      </c>
      <c r="G630">
        <v>57</v>
      </c>
      <c r="H630">
        <v>101</v>
      </c>
      <c r="I630">
        <v>2.3140000000000001</v>
      </c>
      <c r="J630">
        <v>0.88</v>
      </c>
      <c r="K630" t="s">
        <v>24</v>
      </c>
      <c r="L630" t="s">
        <v>2183</v>
      </c>
      <c r="M630" t="s">
        <v>2173</v>
      </c>
      <c r="N630" t="s">
        <v>2184</v>
      </c>
      <c r="O630" t="s">
        <v>28</v>
      </c>
      <c r="P630">
        <v>10.47</v>
      </c>
      <c r="Q630">
        <v>7.2460000000000004</v>
      </c>
      <c r="R630">
        <v>8.2000000000000003E-2</v>
      </c>
      <c r="S630">
        <v>43</v>
      </c>
      <c r="T630" t="s">
        <v>29</v>
      </c>
      <c r="U630" t="s">
        <v>24</v>
      </c>
      <c r="V630" t="s">
        <v>24</v>
      </c>
    </row>
    <row r="631" spans="1:22" x14ac:dyDescent="0.35">
      <c r="A631" t="s">
        <v>2185</v>
      </c>
      <c r="B631">
        <v>37.219799999999999</v>
      </c>
      <c r="C631">
        <v>68.029600000000002</v>
      </c>
      <c r="D631">
        <v>67.366</v>
      </c>
      <c r="E631">
        <v>4.0999999999999996</v>
      </c>
      <c r="F631" t="s">
        <v>23</v>
      </c>
      <c r="G631">
        <v>28</v>
      </c>
      <c r="H631">
        <v>161</v>
      </c>
      <c r="I631">
        <v>1.6890000000000001</v>
      </c>
      <c r="J631">
        <v>1.03</v>
      </c>
      <c r="K631" t="s">
        <v>24</v>
      </c>
      <c r="L631" t="s">
        <v>2186</v>
      </c>
      <c r="M631" t="s">
        <v>2173</v>
      </c>
      <c r="N631" t="s">
        <v>2187</v>
      </c>
      <c r="O631" t="s">
        <v>28</v>
      </c>
      <c r="P631">
        <v>8.76</v>
      </c>
      <c r="Q631">
        <v>13.109</v>
      </c>
      <c r="R631">
        <v>0.16500000000000001</v>
      </c>
      <c r="S631">
        <v>10</v>
      </c>
      <c r="T631" t="s">
        <v>29</v>
      </c>
      <c r="U631" t="s">
        <v>24</v>
      </c>
      <c r="V631" t="s">
        <v>24</v>
      </c>
    </row>
    <row r="632" spans="1:22" x14ac:dyDescent="0.35">
      <c r="A632" t="s">
        <v>2188</v>
      </c>
      <c r="B632">
        <v>0.94140000000000001</v>
      </c>
      <c r="C632">
        <v>97.217799999999997</v>
      </c>
      <c r="D632">
        <v>10</v>
      </c>
      <c r="E632">
        <v>4.3</v>
      </c>
      <c r="F632" t="s">
        <v>23</v>
      </c>
      <c r="G632">
        <v>13</v>
      </c>
      <c r="H632">
        <v>201</v>
      </c>
      <c r="I632">
        <v>4.2670000000000003</v>
      </c>
      <c r="J632">
        <v>0.55000000000000004</v>
      </c>
      <c r="K632" t="s">
        <v>24</v>
      </c>
      <c r="L632" t="s">
        <v>2189</v>
      </c>
      <c r="M632" t="s">
        <v>2177</v>
      </c>
      <c r="N632" t="s">
        <v>2190</v>
      </c>
      <c r="O632" t="s">
        <v>28</v>
      </c>
      <c r="P632">
        <v>8.4600000000000009</v>
      </c>
      <c r="Q632">
        <v>1.966</v>
      </c>
      <c r="R632">
        <v>0.216</v>
      </c>
      <c r="S632">
        <v>6</v>
      </c>
      <c r="T632" t="s">
        <v>29</v>
      </c>
      <c r="U632" t="s">
        <v>24</v>
      </c>
      <c r="V632" t="s">
        <v>24</v>
      </c>
    </row>
    <row r="633" spans="1:22" x14ac:dyDescent="0.35">
      <c r="A633" t="s">
        <v>2191</v>
      </c>
      <c r="B633">
        <v>37.127400000000002</v>
      </c>
      <c r="C633">
        <v>70.967200000000005</v>
      </c>
      <c r="D633">
        <v>94.881</v>
      </c>
      <c r="E633">
        <v>4.0999999999999996</v>
      </c>
      <c r="F633" t="s">
        <v>23</v>
      </c>
      <c r="G633">
        <v>30</v>
      </c>
      <c r="H633">
        <v>145</v>
      </c>
      <c r="I633">
        <v>1.6879999999999999</v>
      </c>
      <c r="J633">
        <v>0.79</v>
      </c>
      <c r="K633" t="s">
        <v>24</v>
      </c>
      <c r="L633" t="s">
        <v>2192</v>
      </c>
      <c r="M633" t="s">
        <v>2173</v>
      </c>
      <c r="N633" t="s">
        <v>2193</v>
      </c>
      <c r="O633" t="s">
        <v>28</v>
      </c>
      <c r="P633">
        <v>6.26</v>
      </c>
      <c r="Q633">
        <v>8.5</v>
      </c>
      <c r="R633">
        <v>0.123</v>
      </c>
      <c r="S633">
        <v>18</v>
      </c>
      <c r="T633" t="s">
        <v>29</v>
      </c>
      <c r="U633" t="s">
        <v>24</v>
      </c>
      <c r="V633" t="s">
        <v>24</v>
      </c>
    </row>
    <row r="634" spans="1:22" x14ac:dyDescent="0.35">
      <c r="A634" t="s">
        <v>2194</v>
      </c>
      <c r="B634">
        <v>35.938099999999999</v>
      </c>
      <c r="C634">
        <v>70.548299999999998</v>
      </c>
      <c r="D634">
        <v>106.70099999999999</v>
      </c>
      <c r="E634">
        <v>4.5</v>
      </c>
      <c r="F634" t="s">
        <v>23</v>
      </c>
      <c r="G634">
        <v>48</v>
      </c>
      <c r="H634">
        <v>93</v>
      </c>
      <c r="I634">
        <v>1.8320000000000001</v>
      </c>
      <c r="J634">
        <v>0.49</v>
      </c>
      <c r="K634" t="s">
        <v>24</v>
      </c>
      <c r="L634" t="s">
        <v>2195</v>
      </c>
      <c r="M634" t="s">
        <v>2173</v>
      </c>
      <c r="N634" t="s">
        <v>2196</v>
      </c>
      <c r="O634" t="s">
        <v>28</v>
      </c>
      <c r="P634">
        <v>7.53</v>
      </c>
      <c r="Q634">
        <v>7.8920000000000003</v>
      </c>
      <c r="R634">
        <v>7.0000000000000007E-2</v>
      </c>
      <c r="S634">
        <v>59</v>
      </c>
      <c r="T634" t="s">
        <v>29</v>
      </c>
      <c r="U634" t="s">
        <v>24</v>
      </c>
      <c r="V634" t="s">
        <v>24</v>
      </c>
    </row>
    <row r="635" spans="1:22" x14ac:dyDescent="0.35">
      <c r="A635" t="s">
        <v>2197</v>
      </c>
      <c r="B635">
        <v>31.148099999999999</v>
      </c>
      <c r="C635">
        <v>69.904700000000005</v>
      </c>
      <c r="D635">
        <v>10</v>
      </c>
      <c r="E635">
        <v>4.0999999999999996</v>
      </c>
      <c r="F635" t="s">
        <v>23</v>
      </c>
      <c r="G635">
        <v>20</v>
      </c>
      <c r="H635">
        <v>102</v>
      </c>
      <c r="I635">
        <v>3.419</v>
      </c>
      <c r="J635">
        <v>0.76</v>
      </c>
      <c r="K635" t="s">
        <v>24</v>
      </c>
      <c r="L635" t="s">
        <v>2198</v>
      </c>
      <c r="M635" t="s">
        <v>2177</v>
      </c>
      <c r="N635" t="s">
        <v>2199</v>
      </c>
      <c r="O635" t="s">
        <v>28</v>
      </c>
      <c r="P635">
        <v>10.23</v>
      </c>
      <c r="Q635">
        <v>1.7130000000000001</v>
      </c>
      <c r="R635">
        <v>0.157</v>
      </c>
      <c r="S635">
        <v>11</v>
      </c>
      <c r="T635" t="s">
        <v>29</v>
      </c>
      <c r="U635" t="s">
        <v>24</v>
      </c>
      <c r="V635" t="s">
        <v>24</v>
      </c>
    </row>
    <row r="636" spans="1:22" x14ac:dyDescent="0.35">
      <c r="A636" t="s">
        <v>2200</v>
      </c>
      <c r="B636">
        <v>31.09</v>
      </c>
      <c r="C636">
        <v>98.981999999999999</v>
      </c>
      <c r="D636">
        <v>10</v>
      </c>
      <c r="E636">
        <v>5.0999999999999996</v>
      </c>
      <c r="F636" t="s">
        <v>106</v>
      </c>
      <c r="G636">
        <v>97</v>
      </c>
      <c r="H636">
        <v>23</v>
      </c>
      <c r="I636">
        <v>6.2480000000000002</v>
      </c>
      <c r="J636">
        <v>1.1399999999999999</v>
      </c>
      <c r="K636" t="s">
        <v>24</v>
      </c>
      <c r="L636" t="s">
        <v>2201</v>
      </c>
      <c r="M636" t="s">
        <v>2202</v>
      </c>
      <c r="N636" t="s">
        <v>2203</v>
      </c>
      <c r="O636" t="s">
        <v>28</v>
      </c>
      <c r="P636">
        <v>7.57</v>
      </c>
      <c r="Q636">
        <v>1.831</v>
      </c>
      <c r="R636">
        <v>8.8999999999999996E-2</v>
      </c>
      <c r="S636">
        <v>12</v>
      </c>
      <c r="T636" t="s">
        <v>29</v>
      </c>
      <c r="U636" t="s">
        <v>24</v>
      </c>
      <c r="V636" t="s">
        <v>24</v>
      </c>
    </row>
    <row r="637" spans="1:22" x14ac:dyDescent="0.35">
      <c r="A637" t="s">
        <v>2204</v>
      </c>
      <c r="B637">
        <v>36.406700000000001</v>
      </c>
      <c r="C637">
        <v>70.749200000000002</v>
      </c>
      <c r="D637">
        <v>141.09299999999999</v>
      </c>
      <c r="E637">
        <v>4.0999999999999996</v>
      </c>
      <c r="F637" t="s">
        <v>23</v>
      </c>
      <c r="G637">
        <v>33</v>
      </c>
      <c r="H637">
        <v>161</v>
      </c>
      <c r="I637">
        <v>2.302</v>
      </c>
      <c r="J637">
        <v>1.1200000000000001</v>
      </c>
      <c r="K637" t="s">
        <v>24</v>
      </c>
      <c r="L637" t="s">
        <v>2205</v>
      </c>
      <c r="M637" t="s">
        <v>2202</v>
      </c>
      <c r="N637" t="s">
        <v>2206</v>
      </c>
      <c r="O637" t="s">
        <v>28</v>
      </c>
      <c r="P637">
        <v>7.18</v>
      </c>
      <c r="Q637">
        <v>10.42</v>
      </c>
      <c r="R637">
        <v>0.14499999999999999</v>
      </c>
      <c r="S637">
        <v>13</v>
      </c>
      <c r="T637" t="s">
        <v>29</v>
      </c>
      <c r="U637" t="s">
        <v>24</v>
      </c>
      <c r="V637" t="s">
        <v>24</v>
      </c>
    </row>
    <row r="638" spans="1:22" x14ac:dyDescent="0.35">
      <c r="A638" t="s">
        <v>2207</v>
      </c>
      <c r="B638">
        <v>27.720400000000001</v>
      </c>
      <c r="C638">
        <v>63.183300000000003</v>
      </c>
      <c r="D638">
        <v>35</v>
      </c>
      <c r="E638">
        <v>4.2</v>
      </c>
      <c r="F638" t="s">
        <v>23</v>
      </c>
      <c r="G638">
        <v>35</v>
      </c>
      <c r="H638">
        <v>131</v>
      </c>
      <c r="I638">
        <v>6.8440000000000003</v>
      </c>
      <c r="J638">
        <v>0.92</v>
      </c>
      <c r="K638" t="s">
        <v>24</v>
      </c>
      <c r="L638" t="s">
        <v>2208</v>
      </c>
      <c r="M638" t="s">
        <v>2177</v>
      </c>
      <c r="N638" t="s">
        <v>2209</v>
      </c>
      <c r="O638" t="s">
        <v>28</v>
      </c>
      <c r="P638">
        <v>14.83</v>
      </c>
      <c r="Q638">
        <v>1.962</v>
      </c>
      <c r="R638">
        <v>0.1</v>
      </c>
      <c r="S638">
        <v>29</v>
      </c>
      <c r="T638" t="s">
        <v>29</v>
      </c>
      <c r="U638" t="s">
        <v>24</v>
      </c>
      <c r="V638" t="s">
        <v>24</v>
      </c>
    </row>
    <row r="639" spans="1:22" x14ac:dyDescent="0.35">
      <c r="A639" t="s">
        <v>2210</v>
      </c>
      <c r="B639">
        <v>38.968800000000002</v>
      </c>
      <c r="C639">
        <v>70.769000000000005</v>
      </c>
      <c r="D639">
        <v>10</v>
      </c>
      <c r="E639">
        <v>4.3</v>
      </c>
      <c r="F639" t="s">
        <v>23</v>
      </c>
      <c r="G639">
        <v>59</v>
      </c>
      <c r="H639">
        <v>113</v>
      </c>
      <c r="I639">
        <v>0.94799999999999995</v>
      </c>
      <c r="J639">
        <v>0.6</v>
      </c>
      <c r="K639" t="s">
        <v>24</v>
      </c>
      <c r="L639" t="s">
        <v>2211</v>
      </c>
      <c r="M639" t="s">
        <v>2212</v>
      </c>
      <c r="N639" t="s">
        <v>2213</v>
      </c>
      <c r="O639" t="s">
        <v>28</v>
      </c>
      <c r="P639">
        <v>3.62</v>
      </c>
      <c r="Q639">
        <v>1.885</v>
      </c>
      <c r="R639">
        <v>7.6999999999999999E-2</v>
      </c>
      <c r="S639">
        <v>47</v>
      </c>
      <c r="T639" t="s">
        <v>29</v>
      </c>
      <c r="U639" t="s">
        <v>24</v>
      </c>
      <c r="V639" t="s">
        <v>24</v>
      </c>
    </row>
    <row r="640" spans="1:22" x14ac:dyDescent="0.35">
      <c r="A640" t="s">
        <v>2214</v>
      </c>
      <c r="B640">
        <v>26.416399999999999</v>
      </c>
      <c r="C640">
        <v>100.0261</v>
      </c>
      <c r="D640">
        <v>10</v>
      </c>
      <c r="E640">
        <v>4.9000000000000004</v>
      </c>
      <c r="F640" t="s">
        <v>23</v>
      </c>
      <c r="G640">
        <v>131</v>
      </c>
      <c r="H640">
        <v>56</v>
      </c>
      <c r="I640">
        <v>5.1230000000000002</v>
      </c>
      <c r="J640">
        <v>0.69</v>
      </c>
      <c r="K640" t="s">
        <v>24</v>
      </c>
      <c r="L640" t="s">
        <v>2215</v>
      </c>
      <c r="M640" t="s">
        <v>2212</v>
      </c>
      <c r="N640" t="s">
        <v>2216</v>
      </c>
      <c r="O640" t="s">
        <v>28</v>
      </c>
      <c r="P640">
        <v>4.71</v>
      </c>
      <c r="Q640">
        <v>1.734</v>
      </c>
      <c r="R640">
        <v>5.5E-2</v>
      </c>
      <c r="S640">
        <v>104</v>
      </c>
      <c r="T640" t="s">
        <v>29</v>
      </c>
      <c r="U640" t="s">
        <v>24</v>
      </c>
      <c r="V640" t="s">
        <v>24</v>
      </c>
    </row>
    <row r="641" spans="1:22" x14ac:dyDescent="0.35">
      <c r="A641" t="s">
        <v>2217</v>
      </c>
      <c r="B641">
        <v>5.5372000000000003</v>
      </c>
      <c r="C641">
        <v>94.728700000000003</v>
      </c>
      <c r="D641">
        <v>76.781999999999996</v>
      </c>
      <c r="E641">
        <v>4.9000000000000004</v>
      </c>
      <c r="F641" t="s">
        <v>23</v>
      </c>
      <c r="G641">
        <v>56</v>
      </c>
      <c r="H641">
        <v>165</v>
      </c>
      <c r="I641">
        <v>2.23</v>
      </c>
      <c r="J641">
        <v>0.56000000000000005</v>
      </c>
      <c r="K641" t="s">
        <v>24</v>
      </c>
      <c r="L641" t="s">
        <v>2218</v>
      </c>
      <c r="M641" t="s">
        <v>2219</v>
      </c>
      <c r="N641" t="s">
        <v>2220</v>
      </c>
      <c r="O641" t="s">
        <v>28</v>
      </c>
      <c r="P641">
        <v>10.82</v>
      </c>
      <c r="Q641">
        <v>6.7009999999999996</v>
      </c>
      <c r="R641">
        <v>8.7999999999999995E-2</v>
      </c>
      <c r="S641">
        <v>40</v>
      </c>
      <c r="T641" t="s">
        <v>29</v>
      </c>
      <c r="U641" t="s">
        <v>24</v>
      </c>
      <c r="V641" t="s">
        <v>24</v>
      </c>
    </row>
    <row r="642" spans="1:22" x14ac:dyDescent="0.35">
      <c r="A642" t="s">
        <v>2221</v>
      </c>
      <c r="B642">
        <v>23.9314</v>
      </c>
      <c r="C642">
        <v>69.983599999999996</v>
      </c>
      <c r="D642">
        <v>10</v>
      </c>
      <c r="E642">
        <v>3.9</v>
      </c>
      <c r="F642" t="s">
        <v>23</v>
      </c>
      <c r="G642">
        <v>27</v>
      </c>
      <c r="H642">
        <v>182</v>
      </c>
      <c r="I642">
        <v>10.571999999999999</v>
      </c>
      <c r="J642">
        <v>1.04</v>
      </c>
      <c r="K642" t="s">
        <v>24</v>
      </c>
      <c r="L642" t="s">
        <v>2222</v>
      </c>
      <c r="M642" t="s">
        <v>2223</v>
      </c>
      <c r="N642" t="s">
        <v>2224</v>
      </c>
      <c r="O642" t="s">
        <v>28</v>
      </c>
      <c r="P642">
        <v>9.75</v>
      </c>
      <c r="Q642">
        <v>1.9870000000000001</v>
      </c>
      <c r="R642">
        <v>0.115</v>
      </c>
      <c r="S642">
        <v>20</v>
      </c>
      <c r="T642" t="s">
        <v>29</v>
      </c>
      <c r="U642" t="s">
        <v>24</v>
      </c>
      <c r="V642" t="s">
        <v>24</v>
      </c>
    </row>
    <row r="643" spans="1:22" x14ac:dyDescent="0.35">
      <c r="A643" t="s">
        <v>2225</v>
      </c>
      <c r="B643">
        <v>39.000399999999999</v>
      </c>
      <c r="C643">
        <v>70.592299999999994</v>
      </c>
      <c r="D643">
        <v>10</v>
      </c>
      <c r="E643">
        <v>4.4000000000000004</v>
      </c>
      <c r="F643" t="s">
        <v>23</v>
      </c>
      <c r="G643">
        <v>90</v>
      </c>
      <c r="H643">
        <v>70</v>
      </c>
      <c r="I643">
        <v>1.052</v>
      </c>
      <c r="J643">
        <v>0.91</v>
      </c>
      <c r="K643" t="s">
        <v>24</v>
      </c>
      <c r="L643" t="s">
        <v>2226</v>
      </c>
      <c r="M643" t="s">
        <v>2227</v>
      </c>
      <c r="N643" t="s">
        <v>2228</v>
      </c>
      <c r="O643" t="s">
        <v>28</v>
      </c>
      <c r="P643">
        <v>3.73</v>
      </c>
      <c r="Q643">
        <v>1.1930000000000001</v>
      </c>
      <c r="R643">
        <v>6.6000000000000003E-2</v>
      </c>
      <c r="S643">
        <v>65</v>
      </c>
      <c r="T643" t="s">
        <v>29</v>
      </c>
      <c r="U643" t="s">
        <v>24</v>
      </c>
      <c r="V643" t="s">
        <v>24</v>
      </c>
    </row>
    <row r="644" spans="1:22" x14ac:dyDescent="0.35">
      <c r="A644" t="s">
        <v>2229</v>
      </c>
      <c r="B644">
        <v>38.825699999999998</v>
      </c>
      <c r="C644">
        <v>70.655799999999999</v>
      </c>
      <c r="D644">
        <v>10</v>
      </c>
      <c r="E644">
        <v>4.2</v>
      </c>
      <c r="F644" t="s">
        <v>23</v>
      </c>
      <c r="G644">
        <v>29</v>
      </c>
      <c r="H644">
        <v>153</v>
      </c>
      <c r="I644">
        <v>1.1020000000000001</v>
      </c>
      <c r="J644">
        <v>0.79</v>
      </c>
      <c r="K644" t="s">
        <v>24</v>
      </c>
      <c r="L644" t="s">
        <v>2230</v>
      </c>
      <c r="M644" t="s">
        <v>2231</v>
      </c>
      <c r="N644" t="s">
        <v>2232</v>
      </c>
      <c r="O644" t="s">
        <v>28</v>
      </c>
      <c r="P644">
        <v>4.16</v>
      </c>
      <c r="Q644">
        <v>1.3180000000000001</v>
      </c>
      <c r="R644">
        <v>0.124</v>
      </c>
      <c r="S644">
        <v>18</v>
      </c>
      <c r="T644" t="s">
        <v>29</v>
      </c>
      <c r="U644" t="s">
        <v>24</v>
      </c>
      <c r="V644" t="s">
        <v>24</v>
      </c>
    </row>
    <row r="645" spans="1:22" x14ac:dyDescent="0.35">
      <c r="A645" t="s">
        <v>2233</v>
      </c>
      <c r="B645">
        <v>38.170200000000001</v>
      </c>
      <c r="C645">
        <v>69.007000000000005</v>
      </c>
      <c r="D645">
        <v>10</v>
      </c>
      <c r="E645">
        <v>4.3</v>
      </c>
      <c r="F645" t="s">
        <v>23</v>
      </c>
      <c r="G645">
        <v>41</v>
      </c>
      <c r="H645">
        <v>93</v>
      </c>
      <c r="I645">
        <v>0.48699999999999999</v>
      </c>
      <c r="J645">
        <v>1.08</v>
      </c>
      <c r="K645" t="s">
        <v>24</v>
      </c>
      <c r="L645" t="s">
        <v>2234</v>
      </c>
      <c r="M645" t="s">
        <v>2235</v>
      </c>
      <c r="N645" t="s">
        <v>2236</v>
      </c>
      <c r="O645" t="s">
        <v>28</v>
      </c>
      <c r="P645">
        <v>4.58</v>
      </c>
      <c r="Q645">
        <v>1.9159999999999999</v>
      </c>
      <c r="R645">
        <v>0.129</v>
      </c>
      <c r="S645">
        <v>17</v>
      </c>
      <c r="T645" t="s">
        <v>29</v>
      </c>
      <c r="U645" t="s">
        <v>24</v>
      </c>
      <c r="V645" t="s">
        <v>24</v>
      </c>
    </row>
    <row r="646" spans="1:22" x14ac:dyDescent="0.35">
      <c r="A646" t="s">
        <v>2237</v>
      </c>
      <c r="B646">
        <v>32.572299999999998</v>
      </c>
      <c r="C646">
        <v>93.306700000000006</v>
      </c>
      <c r="D646">
        <v>10</v>
      </c>
      <c r="E646">
        <v>4.7</v>
      </c>
      <c r="F646" t="s">
        <v>23</v>
      </c>
      <c r="G646">
        <v>187</v>
      </c>
      <c r="H646">
        <v>44</v>
      </c>
      <c r="I646">
        <v>8.4179999999999993</v>
      </c>
      <c r="J646">
        <v>0.61</v>
      </c>
      <c r="K646" t="s">
        <v>24</v>
      </c>
      <c r="L646" t="s">
        <v>2238</v>
      </c>
      <c r="M646" t="s">
        <v>2235</v>
      </c>
      <c r="N646" t="s">
        <v>2239</v>
      </c>
      <c r="O646" t="s">
        <v>28</v>
      </c>
      <c r="P646">
        <v>7.06</v>
      </c>
      <c r="Q646">
        <v>1.831</v>
      </c>
      <c r="R646">
        <v>4.1000000000000002E-2</v>
      </c>
      <c r="S646">
        <v>184</v>
      </c>
      <c r="T646" t="s">
        <v>29</v>
      </c>
      <c r="U646" t="s">
        <v>24</v>
      </c>
      <c r="V646" t="s">
        <v>24</v>
      </c>
    </row>
    <row r="647" spans="1:22" x14ac:dyDescent="0.35">
      <c r="A647" t="s">
        <v>2240</v>
      </c>
      <c r="B647">
        <v>29.1753</v>
      </c>
      <c r="C647">
        <v>86.971999999999994</v>
      </c>
      <c r="D647">
        <v>10</v>
      </c>
      <c r="E647">
        <v>4.2</v>
      </c>
      <c r="F647" t="s">
        <v>23</v>
      </c>
      <c r="G647">
        <v>57</v>
      </c>
      <c r="H647">
        <v>86</v>
      </c>
      <c r="I647">
        <v>2.0249999999999999</v>
      </c>
      <c r="J647">
        <v>0.81</v>
      </c>
      <c r="K647" t="s">
        <v>24</v>
      </c>
      <c r="L647" t="s">
        <v>2241</v>
      </c>
      <c r="M647" t="s">
        <v>2235</v>
      </c>
      <c r="N647" t="s">
        <v>2242</v>
      </c>
      <c r="O647" t="s">
        <v>28</v>
      </c>
      <c r="P647">
        <v>7.22</v>
      </c>
      <c r="Q647">
        <v>1.893</v>
      </c>
      <c r="R647">
        <v>7.2999999999999995E-2</v>
      </c>
      <c r="S647">
        <v>52</v>
      </c>
      <c r="T647" t="s">
        <v>29</v>
      </c>
      <c r="U647" t="s">
        <v>24</v>
      </c>
      <c r="V647" t="s">
        <v>24</v>
      </c>
    </row>
    <row r="648" spans="1:22" x14ac:dyDescent="0.35">
      <c r="A648" t="s">
        <v>2243</v>
      </c>
      <c r="B648">
        <v>38.952300000000001</v>
      </c>
      <c r="C648">
        <v>70.784899999999993</v>
      </c>
      <c r="D648">
        <v>10</v>
      </c>
      <c r="E648">
        <v>4.0999999999999996</v>
      </c>
      <c r="F648" t="s">
        <v>23</v>
      </c>
      <c r="G648">
        <v>41</v>
      </c>
      <c r="H648">
        <v>126</v>
      </c>
      <c r="I648">
        <v>0.94699999999999995</v>
      </c>
      <c r="J648">
        <v>0.69</v>
      </c>
      <c r="K648" t="s">
        <v>24</v>
      </c>
      <c r="L648" t="s">
        <v>2244</v>
      </c>
      <c r="M648" t="s">
        <v>2245</v>
      </c>
      <c r="N648" t="s">
        <v>2246</v>
      </c>
      <c r="O648" t="s">
        <v>28</v>
      </c>
      <c r="P648">
        <v>3.44</v>
      </c>
      <c r="Q648">
        <v>1.921</v>
      </c>
      <c r="R648">
        <v>0.105</v>
      </c>
      <c r="S648">
        <v>25</v>
      </c>
      <c r="T648" t="s">
        <v>29</v>
      </c>
      <c r="U648" t="s">
        <v>24</v>
      </c>
      <c r="V648" t="s">
        <v>24</v>
      </c>
    </row>
    <row r="649" spans="1:22" x14ac:dyDescent="0.35">
      <c r="A649" t="s">
        <v>2247</v>
      </c>
      <c r="B649">
        <v>38.9664</v>
      </c>
      <c r="C649">
        <v>70.743399999999994</v>
      </c>
      <c r="D649">
        <v>10</v>
      </c>
      <c r="E649">
        <v>4.3</v>
      </c>
      <c r="F649" t="s">
        <v>23</v>
      </c>
      <c r="G649">
        <v>69</v>
      </c>
      <c r="H649">
        <v>119</v>
      </c>
      <c r="I649">
        <v>0.96599999999999997</v>
      </c>
      <c r="J649">
        <v>0.56000000000000005</v>
      </c>
      <c r="K649" t="s">
        <v>24</v>
      </c>
      <c r="L649" t="s">
        <v>2248</v>
      </c>
      <c r="M649" t="s">
        <v>2249</v>
      </c>
      <c r="N649" t="s">
        <v>2250</v>
      </c>
      <c r="O649" t="s">
        <v>28</v>
      </c>
      <c r="P649">
        <v>3.14</v>
      </c>
      <c r="Q649">
        <v>1.8620000000000001</v>
      </c>
      <c r="R649">
        <v>7.5999999999999998E-2</v>
      </c>
      <c r="S649">
        <v>49</v>
      </c>
      <c r="T649" t="s">
        <v>29</v>
      </c>
      <c r="U649" t="s">
        <v>24</v>
      </c>
      <c r="V649" t="s">
        <v>24</v>
      </c>
    </row>
    <row r="650" spans="1:22" x14ac:dyDescent="0.35">
      <c r="A650" t="s">
        <v>2251</v>
      </c>
      <c r="B650">
        <v>38.880499999999998</v>
      </c>
      <c r="C650">
        <v>70.801000000000002</v>
      </c>
      <c r="D650">
        <v>10</v>
      </c>
      <c r="E650">
        <v>4.3</v>
      </c>
      <c r="F650" t="s">
        <v>23</v>
      </c>
      <c r="G650">
        <v>51</v>
      </c>
      <c r="H650">
        <v>117</v>
      </c>
      <c r="I650">
        <v>0.97899999999999998</v>
      </c>
      <c r="J650">
        <v>0.82</v>
      </c>
      <c r="K650" t="s">
        <v>24</v>
      </c>
      <c r="L650" t="s">
        <v>2252</v>
      </c>
      <c r="M650" t="s">
        <v>2253</v>
      </c>
      <c r="N650" t="s">
        <v>2254</v>
      </c>
      <c r="O650" t="s">
        <v>28</v>
      </c>
      <c r="P650">
        <v>4.34</v>
      </c>
      <c r="Q650">
        <v>1.893</v>
      </c>
      <c r="R650">
        <v>8.6999999999999994E-2</v>
      </c>
      <c r="S650">
        <v>38</v>
      </c>
      <c r="T650" t="s">
        <v>29</v>
      </c>
      <c r="U650" t="s">
        <v>24</v>
      </c>
      <c r="V650" t="s">
        <v>24</v>
      </c>
    </row>
    <row r="651" spans="1:22" x14ac:dyDescent="0.35">
      <c r="A651" t="s">
        <v>2255</v>
      </c>
      <c r="B651">
        <v>36.222299999999997</v>
      </c>
      <c r="C651">
        <v>71.224599999999995</v>
      </c>
      <c r="D651">
        <v>98</v>
      </c>
      <c r="E651">
        <v>5.7</v>
      </c>
      <c r="F651" t="s">
        <v>106</v>
      </c>
      <c r="G651">
        <v>178</v>
      </c>
      <c r="H651">
        <v>23</v>
      </c>
      <c r="I651">
        <v>2.3159999999999998</v>
      </c>
      <c r="J651">
        <v>0.82</v>
      </c>
      <c r="K651" t="s">
        <v>24</v>
      </c>
      <c r="L651" t="s">
        <v>2256</v>
      </c>
      <c r="M651" t="s">
        <v>2257</v>
      </c>
      <c r="N651" t="s">
        <v>2258</v>
      </c>
      <c r="O651" t="s">
        <v>28</v>
      </c>
      <c r="P651">
        <v>6.16</v>
      </c>
      <c r="Q651">
        <v>1.9319999999999999</v>
      </c>
      <c r="R651">
        <v>5.8999999999999997E-2</v>
      </c>
      <c r="S651">
        <v>28</v>
      </c>
      <c r="T651" t="s">
        <v>29</v>
      </c>
      <c r="U651" t="s">
        <v>24</v>
      </c>
      <c r="V651" t="s">
        <v>24</v>
      </c>
    </row>
    <row r="652" spans="1:22" x14ac:dyDescent="0.35">
      <c r="A652" t="s">
        <v>2259</v>
      </c>
      <c r="B652">
        <v>20.435400000000001</v>
      </c>
      <c r="C652">
        <v>96.127200000000002</v>
      </c>
      <c r="D652">
        <v>10</v>
      </c>
      <c r="E652">
        <v>4.0999999999999996</v>
      </c>
      <c r="F652" t="s">
        <v>23</v>
      </c>
      <c r="G652">
        <v>15</v>
      </c>
      <c r="H652">
        <v>148</v>
      </c>
      <c r="I652">
        <v>0.91200000000000003</v>
      </c>
      <c r="J652">
        <v>0.49</v>
      </c>
      <c r="K652" t="s">
        <v>24</v>
      </c>
      <c r="L652" t="s">
        <v>2260</v>
      </c>
      <c r="M652" t="s">
        <v>2261</v>
      </c>
      <c r="N652" t="s">
        <v>2262</v>
      </c>
      <c r="O652" t="s">
        <v>28</v>
      </c>
      <c r="P652">
        <v>4.8099999999999996</v>
      </c>
      <c r="Q652">
        <v>1.958</v>
      </c>
      <c r="R652">
        <v>0.23400000000000001</v>
      </c>
      <c r="S652">
        <v>5</v>
      </c>
      <c r="T652" t="s">
        <v>29</v>
      </c>
      <c r="U652" t="s">
        <v>24</v>
      </c>
      <c r="V652" t="s">
        <v>24</v>
      </c>
    </row>
    <row r="653" spans="1:22" x14ac:dyDescent="0.35">
      <c r="A653" t="s">
        <v>2263</v>
      </c>
      <c r="B653">
        <v>1.9615</v>
      </c>
      <c r="C653">
        <v>98.965299999999999</v>
      </c>
      <c r="D653">
        <v>10</v>
      </c>
      <c r="E653">
        <v>4.3</v>
      </c>
      <c r="F653" t="s">
        <v>23</v>
      </c>
      <c r="G653">
        <v>14</v>
      </c>
      <c r="H653">
        <v>137</v>
      </c>
      <c r="I653">
        <v>3.819</v>
      </c>
      <c r="J653">
        <v>0.85</v>
      </c>
      <c r="K653" t="s">
        <v>24</v>
      </c>
      <c r="L653" t="s">
        <v>2264</v>
      </c>
      <c r="M653" t="s">
        <v>2265</v>
      </c>
      <c r="N653" t="s">
        <v>2266</v>
      </c>
      <c r="O653" t="s">
        <v>28</v>
      </c>
      <c r="P653">
        <v>5.45</v>
      </c>
      <c r="Q653">
        <v>1.919</v>
      </c>
      <c r="R653">
        <v>0.216</v>
      </c>
      <c r="S653">
        <v>6</v>
      </c>
      <c r="T653" t="s">
        <v>29</v>
      </c>
      <c r="U653" t="s">
        <v>24</v>
      </c>
      <c r="V653" t="s">
        <v>24</v>
      </c>
    </row>
    <row r="654" spans="1:22" x14ac:dyDescent="0.35">
      <c r="A654" t="s">
        <v>2267</v>
      </c>
      <c r="B654">
        <v>22.658899999999999</v>
      </c>
      <c r="C654">
        <v>96.123500000000007</v>
      </c>
      <c r="D654">
        <v>10</v>
      </c>
      <c r="E654">
        <v>4.2</v>
      </c>
      <c r="F654" t="s">
        <v>23</v>
      </c>
      <c r="G654">
        <v>24</v>
      </c>
      <c r="H654">
        <v>87</v>
      </c>
      <c r="I654">
        <v>1.829</v>
      </c>
      <c r="J654">
        <v>0.42</v>
      </c>
      <c r="K654" t="s">
        <v>24</v>
      </c>
      <c r="L654" t="s">
        <v>2268</v>
      </c>
      <c r="M654" t="s">
        <v>2269</v>
      </c>
      <c r="N654" t="s">
        <v>2270</v>
      </c>
      <c r="O654" t="s">
        <v>28</v>
      </c>
      <c r="P654">
        <v>7.03</v>
      </c>
      <c r="Q654">
        <v>1.923</v>
      </c>
      <c r="R654">
        <v>0.159</v>
      </c>
      <c r="S654">
        <v>11</v>
      </c>
      <c r="T654" t="s">
        <v>29</v>
      </c>
      <c r="U654" t="s">
        <v>24</v>
      </c>
      <c r="V654" t="s">
        <v>24</v>
      </c>
    </row>
    <row r="655" spans="1:22" x14ac:dyDescent="0.35">
      <c r="A655" t="s">
        <v>2271</v>
      </c>
      <c r="B655">
        <v>22.0411</v>
      </c>
      <c r="C655">
        <v>96.106899999999996</v>
      </c>
      <c r="D655">
        <v>10</v>
      </c>
      <c r="E655">
        <v>4.5</v>
      </c>
      <c r="F655" t="s">
        <v>23</v>
      </c>
      <c r="G655">
        <v>57</v>
      </c>
      <c r="H655">
        <v>67</v>
      </c>
      <c r="I655">
        <v>1.385</v>
      </c>
      <c r="J655">
        <v>0.45</v>
      </c>
      <c r="K655" t="s">
        <v>24</v>
      </c>
      <c r="L655" t="s">
        <v>2272</v>
      </c>
      <c r="M655" t="s">
        <v>2273</v>
      </c>
      <c r="N655" t="s">
        <v>2274</v>
      </c>
      <c r="O655" t="s">
        <v>28</v>
      </c>
      <c r="P655">
        <v>7.13</v>
      </c>
      <c r="Q655">
        <v>1.8580000000000001</v>
      </c>
      <c r="R655">
        <v>8.5999999999999993E-2</v>
      </c>
      <c r="S655">
        <v>40</v>
      </c>
      <c r="T655" t="s">
        <v>29</v>
      </c>
      <c r="U655" t="s">
        <v>24</v>
      </c>
      <c r="V655" t="s">
        <v>24</v>
      </c>
    </row>
    <row r="656" spans="1:22" x14ac:dyDescent="0.35">
      <c r="A656" t="s">
        <v>2275</v>
      </c>
      <c r="B656">
        <v>2.4243999999999999</v>
      </c>
      <c r="C656">
        <v>96.076400000000007</v>
      </c>
      <c r="D656">
        <v>10</v>
      </c>
      <c r="E656">
        <v>4.2</v>
      </c>
      <c r="F656" t="s">
        <v>23</v>
      </c>
      <c r="G656">
        <v>28</v>
      </c>
      <c r="H656">
        <v>155</v>
      </c>
      <c r="I656">
        <v>2.9180000000000001</v>
      </c>
      <c r="J656">
        <v>0.28999999999999998</v>
      </c>
      <c r="K656" t="s">
        <v>24</v>
      </c>
      <c r="L656" t="s">
        <v>2276</v>
      </c>
      <c r="M656" t="s">
        <v>2277</v>
      </c>
      <c r="N656" t="s">
        <v>2278</v>
      </c>
      <c r="O656" t="s">
        <v>28</v>
      </c>
      <c r="P656">
        <v>10.93</v>
      </c>
      <c r="Q656">
        <v>1.9390000000000001</v>
      </c>
      <c r="R656">
        <v>0.10299999999999999</v>
      </c>
      <c r="S656">
        <v>26</v>
      </c>
      <c r="T656" t="s">
        <v>29</v>
      </c>
      <c r="U656" t="s">
        <v>24</v>
      </c>
      <c r="V656" t="s">
        <v>24</v>
      </c>
    </row>
    <row r="657" spans="1:22" x14ac:dyDescent="0.35">
      <c r="A657" t="s">
        <v>2279</v>
      </c>
      <c r="B657">
        <v>34.222700000000003</v>
      </c>
      <c r="C657">
        <v>86.380300000000005</v>
      </c>
      <c r="D657">
        <v>10</v>
      </c>
      <c r="E657">
        <v>4.0999999999999996</v>
      </c>
      <c r="F657" t="s">
        <v>23</v>
      </c>
      <c r="G657">
        <v>42</v>
      </c>
      <c r="H657">
        <v>103</v>
      </c>
      <c r="I657">
        <v>6.4720000000000004</v>
      </c>
      <c r="J657">
        <v>0.9</v>
      </c>
      <c r="K657" t="s">
        <v>24</v>
      </c>
      <c r="L657" t="s">
        <v>2280</v>
      </c>
      <c r="M657" t="s">
        <v>2281</v>
      </c>
      <c r="N657" t="s">
        <v>52</v>
      </c>
      <c r="O657" t="s">
        <v>28</v>
      </c>
      <c r="P657">
        <v>9.85</v>
      </c>
      <c r="Q657">
        <v>1.9039999999999999</v>
      </c>
      <c r="R657">
        <v>0.127</v>
      </c>
      <c r="S657">
        <v>17</v>
      </c>
      <c r="T657" t="s">
        <v>29</v>
      </c>
      <c r="U657" t="s">
        <v>24</v>
      </c>
      <c r="V657" t="s">
        <v>24</v>
      </c>
    </row>
    <row r="658" spans="1:22" x14ac:dyDescent="0.35">
      <c r="A658" t="s">
        <v>2282</v>
      </c>
      <c r="B658">
        <v>36.165799999999997</v>
      </c>
      <c r="C658">
        <v>70.066400000000002</v>
      </c>
      <c r="D658">
        <v>143.822</v>
      </c>
      <c r="E658">
        <v>4.2</v>
      </c>
      <c r="F658" t="s">
        <v>23</v>
      </c>
      <c r="G658">
        <v>33</v>
      </c>
      <c r="H658">
        <v>127</v>
      </c>
      <c r="I658">
        <v>1.8149999999999999</v>
      </c>
      <c r="J658">
        <v>0.56000000000000005</v>
      </c>
      <c r="K658" t="s">
        <v>24</v>
      </c>
      <c r="L658" t="s">
        <v>2283</v>
      </c>
      <c r="M658" t="s">
        <v>2284</v>
      </c>
      <c r="N658" t="s">
        <v>2285</v>
      </c>
      <c r="O658" t="s">
        <v>28</v>
      </c>
      <c r="P658">
        <v>7.82</v>
      </c>
      <c r="Q658">
        <v>11.992000000000001</v>
      </c>
      <c r="R658">
        <v>0.23499999999999999</v>
      </c>
      <c r="S658">
        <v>6</v>
      </c>
      <c r="T658" t="s">
        <v>29</v>
      </c>
      <c r="U658" t="s">
        <v>24</v>
      </c>
      <c r="V658" t="s">
        <v>24</v>
      </c>
    </row>
    <row r="659" spans="1:22" x14ac:dyDescent="0.35">
      <c r="A659" t="s">
        <v>2286</v>
      </c>
      <c r="B659">
        <v>20.9483</v>
      </c>
      <c r="C659">
        <v>96.024299999999997</v>
      </c>
      <c r="D659">
        <v>10</v>
      </c>
      <c r="E659">
        <v>4.3</v>
      </c>
      <c r="F659" t="s">
        <v>23</v>
      </c>
      <c r="G659">
        <v>18</v>
      </c>
      <c r="H659">
        <v>152</v>
      </c>
      <c r="I659">
        <v>0.96099999999999997</v>
      </c>
      <c r="J659">
        <v>1.01</v>
      </c>
      <c r="K659" t="s">
        <v>24</v>
      </c>
      <c r="L659" t="s">
        <v>2287</v>
      </c>
      <c r="M659" t="s">
        <v>2288</v>
      </c>
      <c r="N659" t="s">
        <v>2289</v>
      </c>
      <c r="O659" t="s">
        <v>28</v>
      </c>
      <c r="P659">
        <v>5.34</v>
      </c>
      <c r="Q659">
        <v>1.909</v>
      </c>
      <c r="R659">
        <v>0.17699999999999999</v>
      </c>
      <c r="S659">
        <v>9</v>
      </c>
      <c r="T659" t="s">
        <v>29</v>
      </c>
      <c r="U659" t="s">
        <v>24</v>
      </c>
      <c r="V659" t="s">
        <v>24</v>
      </c>
    </row>
    <row r="660" spans="1:22" x14ac:dyDescent="0.35">
      <c r="A660" t="s">
        <v>2290</v>
      </c>
      <c r="B660">
        <v>28.296099999999999</v>
      </c>
      <c r="C660">
        <v>66.498599999999996</v>
      </c>
      <c r="D660">
        <v>43.094000000000001</v>
      </c>
      <c r="E660">
        <v>4</v>
      </c>
      <c r="F660" t="s">
        <v>23</v>
      </c>
      <c r="G660">
        <v>30</v>
      </c>
      <c r="H660">
        <v>221</v>
      </c>
      <c r="I660">
        <v>6.5960000000000001</v>
      </c>
      <c r="J660">
        <v>0.92</v>
      </c>
      <c r="K660" t="s">
        <v>24</v>
      </c>
      <c r="L660" t="s">
        <v>2291</v>
      </c>
      <c r="M660" t="s">
        <v>2292</v>
      </c>
      <c r="N660" t="s">
        <v>2293</v>
      </c>
      <c r="O660" t="s">
        <v>28</v>
      </c>
      <c r="P660">
        <v>15.14</v>
      </c>
      <c r="Q660">
        <v>13.032</v>
      </c>
      <c r="R660">
        <v>0.11600000000000001</v>
      </c>
      <c r="S660">
        <v>20</v>
      </c>
      <c r="T660" t="s">
        <v>29</v>
      </c>
      <c r="U660" t="s">
        <v>24</v>
      </c>
      <c r="V660" t="s">
        <v>24</v>
      </c>
    </row>
    <row r="661" spans="1:22" x14ac:dyDescent="0.35">
      <c r="A661" t="s">
        <v>2294</v>
      </c>
      <c r="B661">
        <v>35.967399999999998</v>
      </c>
      <c r="C661">
        <v>70.341300000000004</v>
      </c>
      <c r="D661">
        <v>119.622</v>
      </c>
      <c r="E661">
        <v>4.5</v>
      </c>
      <c r="F661" t="s">
        <v>23</v>
      </c>
      <c r="G661">
        <v>18</v>
      </c>
      <c r="H661">
        <v>126</v>
      </c>
      <c r="I661">
        <v>1.754</v>
      </c>
      <c r="J661">
        <v>0.5</v>
      </c>
      <c r="K661" t="s">
        <v>24</v>
      </c>
      <c r="L661" t="s">
        <v>2295</v>
      </c>
      <c r="M661" t="s">
        <v>2296</v>
      </c>
      <c r="N661" t="s">
        <v>2297</v>
      </c>
      <c r="O661" t="s">
        <v>28</v>
      </c>
      <c r="P661">
        <v>5.77</v>
      </c>
      <c r="Q661">
        <v>12.055999999999999</v>
      </c>
      <c r="R661">
        <v>0.17199999999999999</v>
      </c>
      <c r="S661">
        <v>10</v>
      </c>
      <c r="T661" t="s">
        <v>29</v>
      </c>
      <c r="U661" t="s">
        <v>24</v>
      </c>
      <c r="V661" t="s">
        <v>24</v>
      </c>
    </row>
    <row r="662" spans="1:22" x14ac:dyDescent="0.35">
      <c r="A662" t="s">
        <v>2298</v>
      </c>
      <c r="B662">
        <v>35.949300000000001</v>
      </c>
      <c r="C662">
        <v>70.5792</v>
      </c>
      <c r="D662">
        <v>99</v>
      </c>
      <c r="E662">
        <v>5.6</v>
      </c>
      <c r="F662" t="s">
        <v>106</v>
      </c>
      <c r="G662">
        <v>119</v>
      </c>
      <c r="H662">
        <v>21</v>
      </c>
      <c r="I662">
        <v>1.8560000000000001</v>
      </c>
      <c r="J662">
        <v>0.56000000000000005</v>
      </c>
      <c r="K662" t="s">
        <v>24</v>
      </c>
      <c r="L662" t="s">
        <v>2299</v>
      </c>
      <c r="M662" t="s">
        <v>2300</v>
      </c>
      <c r="N662" t="s">
        <v>2196</v>
      </c>
      <c r="O662" t="s">
        <v>28</v>
      </c>
      <c r="P662">
        <v>6.74</v>
      </c>
      <c r="Q662">
        <v>1.8939999999999999</v>
      </c>
      <c r="R662">
        <v>0.10299999999999999</v>
      </c>
      <c r="S662">
        <v>9</v>
      </c>
      <c r="T662" t="s">
        <v>29</v>
      </c>
      <c r="U662" t="s">
        <v>24</v>
      </c>
      <c r="V662" t="s">
        <v>24</v>
      </c>
    </row>
    <row r="663" spans="1:22" x14ac:dyDescent="0.35">
      <c r="A663" t="s">
        <v>2301</v>
      </c>
      <c r="B663">
        <v>28.001200000000001</v>
      </c>
      <c r="C663">
        <v>87.782700000000006</v>
      </c>
      <c r="D663">
        <v>68.888000000000005</v>
      </c>
      <c r="E663">
        <v>4.2</v>
      </c>
      <c r="F663" t="s">
        <v>23</v>
      </c>
      <c r="G663">
        <v>53</v>
      </c>
      <c r="H663">
        <v>130</v>
      </c>
      <c r="I663">
        <v>2.2250000000000001</v>
      </c>
      <c r="J663">
        <v>0.46</v>
      </c>
      <c r="K663" t="s">
        <v>24</v>
      </c>
      <c r="L663" t="s">
        <v>2302</v>
      </c>
      <c r="M663" t="s">
        <v>2300</v>
      </c>
      <c r="N663" t="s">
        <v>2303</v>
      </c>
      <c r="O663" t="s">
        <v>28</v>
      </c>
      <c r="P663">
        <v>10.32</v>
      </c>
      <c r="Q663">
        <v>8.3670000000000009</v>
      </c>
      <c r="R663">
        <v>7.2999999999999995E-2</v>
      </c>
      <c r="S663">
        <v>52</v>
      </c>
      <c r="T663" t="s">
        <v>29</v>
      </c>
      <c r="U663" t="s">
        <v>24</v>
      </c>
      <c r="V663" t="s">
        <v>24</v>
      </c>
    </row>
    <row r="664" spans="1:22" x14ac:dyDescent="0.35">
      <c r="A664" t="s">
        <v>2304</v>
      </c>
      <c r="B664">
        <v>37.569000000000003</v>
      </c>
      <c r="C664">
        <v>71.909099999999995</v>
      </c>
      <c r="D664">
        <v>122.464</v>
      </c>
      <c r="E664">
        <v>4.0999999999999996</v>
      </c>
      <c r="F664" t="s">
        <v>23</v>
      </c>
      <c r="G664">
        <v>83</v>
      </c>
      <c r="H664">
        <v>100</v>
      </c>
      <c r="I664">
        <v>0.871</v>
      </c>
      <c r="J664">
        <v>0.68</v>
      </c>
      <c r="K664" t="s">
        <v>24</v>
      </c>
      <c r="L664" t="s">
        <v>2305</v>
      </c>
      <c r="M664" t="s">
        <v>2300</v>
      </c>
      <c r="N664" t="s">
        <v>2306</v>
      </c>
      <c r="O664" t="s">
        <v>28</v>
      </c>
      <c r="P664">
        <v>4.04</v>
      </c>
      <c r="Q664">
        <v>6.63</v>
      </c>
      <c r="R664">
        <v>7.0999999999999994E-2</v>
      </c>
      <c r="S664">
        <v>56</v>
      </c>
      <c r="T664" t="s">
        <v>29</v>
      </c>
      <c r="U664" t="s">
        <v>24</v>
      </c>
      <c r="V664" t="s">
        <v>24</v>
      </c>
    </row>
    <row r="665" spans="1:22" x14ac:dyDescent="0.35">
      <c r="A665" t="s">
        <v>2307</v>
      </c>
      <c r="B665">
        <v>38.869300000000003</v>
      </c>
      <c r="C665">
        <v>70.428100000000001</v>
      </c>
      <c r="D665">
        <v>13.836</v>
      </c>
      <c r="E665">
        <v>4.3</v>
      </c>
      <c r="F665" t="s">
        <v>23</v>
      </c>
      <c r="G665">
        <v>59</v>
      </c>
      <c r="H665">
        <v>120</v>
      </c>
      <c r="I665">
        <v>1.0149999999999999</v>
      </c>
      <c r="J665">
        <v>0.7</v>
      </c>
      <c r="K665" t="s">
        <v>24</v>
      </c>
      <c r="L665" t="s">
        <v>2308</v>
      </c>
      <c r="M665" t="s">
        <v>2309</v>
      </c>
      <c r="N665" t="s">
        <v>2310</v>
      </c>
      <c r="O665" t="s">
        <v>28</v>
      </c>
      <c r="P665">
        <v>7.1</v>
      </c>
      <c r="Q665">
        <v>4.9340000000000002</v>
      </c>
      <c r="R665">
        <v>0.08</v>
      </c>
      <c r="S665">
        <v>45</v>
      </c>
      <c r="T665" t="s">
        <v>29</v>
      </c>
      <c r="U665" t="s">
        <v>24</v>
      </c>
      <c r="V665" t="s">
        <v>24</v>
      </c>
    </row>
    <row r="666" spans="1:22" x14ac:dyDescent="0.35">
      <c r="A666" t="s">
        <v>2311</v>
      </c>
      <c r="B666">
        <v>19.82</v>
      </c>
      <c r="C666">
        <v>95.532700000000006</v>
      </c>
      <c r="D666">
        <v>6.7640000000000002</v>
      </c>
      <c r="E666">
        <v>4.7</v>
      </c>
      <c r="F666" t="s">
        <v>1060</v>
      </c>
      <c r="G666">
        <v>56</v>
      </c>
      <c r="H666">
        <v>51</v>
      </c>
      <c r="I666">
        <v>1.4950000000000001</v>
      </c>
      <c r="J666">
        <v>0.67</v>
      </c>
      <c r="K666" t="s">
        <v>24</v>
      </c>
      <c r="L666" t="s">
        <v>2312</v>
      </c>
      <c r="M666" t="s">
        <v>2313</v>
      </c>
      <c r="N666" t="s">
        <v>2314</v>
      </c>
      <c r="O666" t="s">
        <v>28</v>
      </c>
      <c r="P666">
        <v>5.5</v>
      </c>
      <c r="Q666">
        <v>4.2880000000000003</v>
      </c>
      <c r="R666">
        <v>7.2999999999999995E-2</v>
      </c>
      <c r="S666">
        <v>18</v>
      </c>
      <c r="T666" t="s">
        <v>29</v>
      </c>
      <c r="U666" t="s">
        <v>24</v>
      </c>
      <c r="V666" t="s">
        <v>24</v>
      </c>
    </row>
    <row r="667" spans="1:22" x14ac:dyDescent="0.35">
      <c r="A667" t="s">
        <v>2315</v>
      </c>
      <c r="B667">
        <v>38.776899999999998</v>
      </c>
      <c r="C667">
        <v>70.602199999999996</v>
      </c>
      <c r="D667">
        <v>10</v>
      </c>
      <c r="E667">
        <v>4.3</v>
      </c>
      <c r="F667" t="s">
        <v>23</v>
      </c>
      <c r="G667">
        <v>35</v>
      </c>
      <c r="H667">
        <v>157</v>
      </c>
      <c r="I667">
        <v>1.1359999999999999</v>
      </c>
      <c r="J667">
        <v>1.17</v>
      </c>
      <c r="K667" t="s">
        <v>24</v>
      </c>
      <c r="L667" t="s">
        <v>2316</v>
      </c>
      <c r="M667" t="s">
        <v>2313</v>
      </c>
      <c r="N667" t="s">
        <v>2317</v>
      </c>
      <c r="O667" t="s">
        <v>28</v>
      </c>
      <c r="P667">
        <v>4.7699999999999996</v>
      </c>
      <c r="Q667">
        <v>1.8979999999999999</v>
      </c>
      <c r="R667">
        <v>0.13300000000000001</v>
      </c>
      <c r="S667">
        <v>16</v>
      </c>
      <c r="T667" t="s">
        <v>29</v>
      </c>
      <c r="U667" t="s">
        <v>24</v>
      </c>
      <c r="V667" t="s">
        <v>24</v>
      </c>
    </row>
    <row r="668" spans="1:22" x14ac:dyDescent="0.35">
      <c r="A668" t="s">
        <v>2318</v>
      </c>
      <c r="B668">
        <v>38.912799999999997</v>
      </c>
      <c r="C668">
        <v>70.773799999999994</v>
      </c>
      <c r="D668">
        <v>10</v>
      </c>
      <c r="E668">
        <v>4.5</v>
      </c>
      <c r="F668" t="s">
        <v>23</v>
      </c>
      <c r="G668">
        <v>43</v>
      </c>
      <c r="H668">
        <v>137</v>
      </c>
      <c r="I668">
        <v>0.97599999999999998</v>
      </c>
      <c r="J668">
        <v>0.92</v>
      </c>
      <c r="K668" t="s">
        <v>24</v>
      </c>
      <c r="L668" t="s">
        <v>2319</v>
      </c>
      <c r="M668" t="s">
        <v>2313</v>
      </c>
      <c r="N668" t="s">
        <v>2246</v>
      </c>
      <c r="O668" t="s">
        <v>28</v>
      </c>
      <c r="P668">
        <v>5.18</v>
      </c>
      <c r="Q668">
        <v>1.8959999999999999</v>
      </c>
      <c r="R668">
        <v>6.4000000000000001E-2</v>
      </c>
      <c r="S668">
        <v>79</v>
      </c>
      <c r="T668" t="s">
        <v>29</v>
      </c>
      <c r="U668" t="s">
        <v>24</v>
      </c>
      <c r="V668" t="s">
        <v>24</v>
      </c>
    </row>
    <row r="669" spans="1:22" x14ac:dyDescent="0.35">
      <c r="A669" t="s">
        <v>2320</v>
      </c>
      <c r="B669">
        <v>31.190200000000001</v>
      </c>
      <c r="C669">
        <v>93.691900000000004</v>
      </c>
      <c r="D669">
        <v>10</v>
      </c>
      <c r="E669">
        <v>4.5</v>
      </c>
      <c r="F669" t="s">
        <v>23</v>
      </c>
      <c r="G669">
        <v>49</v>
      </c>
      <c r="H669">
        <v>76</v>
      </c>
      <c r="I669">
        <v>2.6640000000000001</v>
      </c>
      <c r="J669">
        <v>0.57999999999999996</v>
      </c>
      <c r="K669" t="s">
        <v>24</v>
      </c>
      <c r="L669" t="s">
        <v>2321</v>
      </c>
      <c r="M669" t="s">
        <v>2313</v>
      </c>
      <c r="N669" t="s">
        <v>2322</v>
      </c>
      <c r="O669" t="s">
        <v>28</v>
      </c>
      <c r="P669">
        <v>8.76</v>
      </c>
      <c r="Q669">
        <v>1.8879999999999999</v>
      </c>
      <c r="R669">
        <v>7.4999999999999997E-2</v>
      </c>
      <c r="S669">
        <v>52</v>
      </c>
      <c r="T669" t="s">
        <v>29</v>
      </c>
      <c r="U669" t="s">
        <v>24</v>
      </c>
      <c r="V669" t="s">
        <v>24</v>
      </c>
    </row>
    <row r="670" spans="1:22" x14ac:dyDescent="0.35">
      <c r="A670" t="s">
        <v>2323</v>
      </c>
      <c r="B670">
        <v>38.967599999999997</v>
      </c>
      <c r="C670">
        <v>70.693600000000004</v>
      </c>
      <c r="D670">
        <v>10</v>
      </c>
      <c r="E670">
        <v>4.4000000000000004</v>
      </c>
      <c r="F670" t="s">
        <v>23</v>
      </c>
      <c r="G670">
        <v>32</v>
      </c>
      <c r="H670">
        <v>131</v>
      </c>
      <c r="I670">
        <v>0.999</v>
      </c>
      <c r="J670">
        <v>0.49</v>
      </c>
      <c r="K670" t="s">
        <v>24</v>
      </c>
      <c r="L670" t="s">
        <v>2324</v>
      </c>
      <c r="M670" t="s">
        <v>2313</v>
      </c>
      <c r="N670" t="s">
        <v>2325</v>
      </c>
      <c r="O670" t="s">
        <v>28</v>
      </c>
      <c r="P670">
        <v>2.76</v>
      </c>
      <c r="Q670">
        <v>1.8819999999999999</v>
      </c>
      <c r="R670">
        <v>9.4E-2</v>
      </c>
      <c r="S670">
        <v>33</v>
      </c>
      <c r="T670" t="s">
        <v>29</v>
      </c>
      <c r="U670" t="s">
        <v>24</v>
      </c>
      <c r="V670" t="s">
        <v>24</v>
      </c>
    </row>
    <row r="671" spans="1:22" x14ac:dyDescent="0.35">
      <c r="A671" t="s">
        <v>2326</v>
      </c>
      <c r="B671">
        <v>38.861400000000003</v>
      </c>
      <c r="C671">
        <v>70.702600000000004</v>
      </c>
      <c r="D671">
        <v>10</v>
      </c>
      <c r="E671">
        <v>4.3</v>
      </c>
      <c r="F671" t="s">
        <v>23</v>
      </c>
      <c r="G671">
        <v>37</v>
      </c>
      <c r="H671">
        <v>99</v>
      </c>
      <c r="I671">
        <v>1.0509999999999999</v>
      </c>
      <c r="J671">
        <v>0.84</v>
      </c>
      <c r="K671" t="s">
        <v>24</v>
      </c>
      <c r="L671" t="s">
        <v>2327</v>
      </c>
      <c r="M671" t="s">
        <v>2313</v>
      </c>
      <c r="N671" t="s">
        <v>2328</v>
      </c>
      <c r="O671" t="s">
        <v>28</v>
      </c>
      <c r="P671">
        <v>4.21</v>
      </c>
      <c r="Q671">
        <v>1.859</v>
      </c>
      <c r="R671">
        <v>0.104</v>
      </c>
      <c r="S671">
        <v>26</v>
      </c>
      <c r="T671" t="s">
        <v>29</v>
      </c>
      <c r="U671" t="s">
        <v>24</v>
      </c>
      <c r="V671" t="s">
        <v>24</v>
      </c>
    </row>
    <row r="672" spans="1:22" x14ac:dyDescent="0.35">
      <c r="A672" t="s">
        <v>2329</v>
      </c>
      <c r="B672">
        <v>38.8992</v>
      </c>
      <c r="C672">
        <v>70.832499999999996</v>
      </c>
      <c r="D672">
        <v>8</v>
      </c>
      <c r="E672">
        <v>5.8</v>
      </c>
      <c r="F672" t="s">
        <v>106</v>
      </c>
      <c r="G672">
        <v>125</v>
      </c>
      <c r="H672">
        <v>24</v>
      </c>
      <c r="I672">
        <v>0.94799999999999995</v>
      </c>
      <c r="J672">
        <v>0.89</v>
      </c>
      <c r="K672" t="s">
        <v>24</v>
      </c>
      <c r="L672" t="s">
        <v>2330</v>
      </c>
      <c r="M672" t="s">
        <v>2331</v>
      </c>
      <c r="N672" t="s">
        <v>2332</v>
      </c>
      <c r="O672" t="s">
        <v>28</v>
      </c>
      <c r="P672">
        <v>4.62</v>
      </c>
      <c r="Q672">
        <v>1.7270000000000001</v>
      </c>
      <c r="R672">
        <v>5.1999999999999998E-2</v>
      </c>
      <c r="S672">
        <v>35</v>
      </c>
      <c r="T672" t="s">
        <v>29</v>
      </c>
      <c r="U672" t="s">
        <v>24</v>
      </c>
      <c r="V672" t="s">
        <v>24</v>
      </c>
    </row>
    <row r="673" spans="1:22" x14ac:dyDescent="0.35">
      <c r="A673" t="s">
        <v>2333</v>
      </c>
      <c r="B673">
        <v>21.229199999999999</v>
      </c>
      <c r="C673">
        <v>96.089699999999993</v>
      </c>
      <c r="D673">
        <v>10</v>
      </c>
      <c r="E673">
        <v>5.3</v>
      </c>
      <c r="F673" t="s">
        <v>106</v>
      </c>
      <c r="G673">
        <v>104</v>
      </c>
      <c r="H673">
        <v>32</v>
      </c>
      <c r="I673">
        <v>0.99399999999999999</v>
      </c>
      <c r="J673">
        <v>0.74</v>
      </c>
      <c r="K673" t="s">
        <v>24</v>
      </c>
      <c r="L673" t="s">
        <v>2334</v>
      </c>
      <c r="M673" t="s">
        <v>2331</v>
      </c>
      <c r="N673" t="s">
        <v>2335</v>
      </c>
      <c r="O673" t="s">
        <v>28</v>
      </c>
      <c r="P673">
        <v>4.99</v>
      </c>
      <c r="Q673">
        <v>1.758</v>
      </c>
      <c r="R673">
        <v>0.11</v>
      </c>
      <c r="S673">
        <v>8</v>
      </c>
      <c r="T673" t="s">
        <v>29</v>
      </c>
      <c r="U673" t="s">
        <v>24</v>
      </c>
      <c r="V673" t="s">
        <v>24</v>
      </c>
    </row>
    <row r="674" spans="1:22" x14ac:dyDescent="0.35">
      <c r="A674" t="s">
        <v>2336</v>
      </c>
      <c r="B674">
        <v>33.834899999999998</v>
      </c>
      <c r="C674">
        <v>72.563800000000001</v>
      </c>
      <c r="D674">
        <v>52.975999999999999</v>
      </c>
      <c r="E674">
        <v>4.9000000000000004</v>
      </c>
      <c r="F674" t="s">
        <v>23</v>
      </c>
      <c r="G674">
        <v>144</v>
      </c>
      <c r="H674">
        <v>87</v>
      </c>
      <c r="I674">
        <v>2.923</v>
      </c>
      <c r="J674">
        <v>0.78</v>
      </c>
      <c r="K674" t="s">
        <v>24</v>
      </c>
      <c r="L674" t="s">
        <v>2337</v>
      </c>
      <c r="M674" t="s">
        <v>2338</v>
      </c>
      <c r="N674" t="s">
        <v>2339</v>
      </c>
      <c r="O674" t="s">
        <v>28</v>
      </c>
      <c r="P674">
        <v>8.2899999999999991</v>
      </c>
      <c r="Q674">
        <v>5.7290000000000001</v>
      </c>
      <c r="R674">
        <v>4.8000000000000001E-2</v>
      </c>
      <c r="S674">
        <v>137</v>
      </c>
      <c r="T674" t="s">
        <v>29</v>
      </c>
      <c r="U674" t="s">
        <v>24</v>
      </c>
      <c r="V674" t="s">
        <v>24</v>
      </c>
    </row>
    <row r="675" spans="1:22" x14ac:dyDescent="0.35">
      <c r="A675" t="s">
        <v>2340</v>
      </c>
      <c r="B675">
        <v>19.9801</v>
      </c>
      <c r="C675">
        <v>96.089500000000001</v>
      </c>
      <c r="D675">
        <v>10</v>
      </c>
      <c r="E675">
        <v>4.4000000000000004</v>
      </c>
      <c r="F675" t="s">
        <v>23</v>
      </c>
      <c r="G675">
        <v>27</v>
      </c>
      <c r="H675">
        <v>171</v>
      </c>
      <c r="I675">
        <v>1.1830000000000001</v>
      </c>
      <c r="J675">
        <v>1.02</v>
      </c>
      <c r="K675" t="s">
        <v>24</v>
      </c>
      <c r="L675" t="s">
        <v>2341</v>
      </c>
      <c r="M675" t="s">
        <v>2342</v>
      </c>
      <c r="N675" t="s">
        <v>2343</v>
      </c>
      <c r="O675" t="s">
        <v>28</v>
      </c>
      <c r="P675">
        <v>7.06</v>
      </c>
      <c r="Q675">
        <v>1.915</v>
      </c>
      <c r="R675">
        <v>0.13400000000000001</v>
      </c>
      <c r="S675">
        <v>16</v>
      </c>
      <c r="T675" t="s">
        <v>29</v>
      </c>
      <c r="U675" t="s">
        <v>24</v>
      </c>
      <c r="V675" t="s">
        <v>24</v>
      </c>
    </row>
    <row r="676" spans="1:22" x14ac:dyDescent="0.35">
      <c r="A676" t="s">
        <v>2344</v>
      </c>
      <c r="B676">
        <v>24.042999999999999</v>
      </c>
      <c r="C676">
        <v>91.361500000000007</v>
      </c>
      <c r="D676">
        <v>10</v>
      </c>
      <c r="E676">
        <v>4.0999999999999996</v>
      </c>
      <c r="F676" t="s">
        <v>23</v>
      </c>
      <c r="G676">
        <v>22</v>
      </c>
      <c r="H676">
        <v>92</v>
      </c>
      <c r="I676">
        <v>4.3310000000000004</v>
      </c>
      <c r="J676">
        <v>0.96</v>
      </c>
      <c r="K676" t="s">
        <v>24</v>
      </c>
      <c r="L676" t="s">
        <v>2345</v>
      </c>
      <c r="M676" t="s">
        <v>2342</v>
      </c>
      <c r="N676" t="s">
        <v>2346</v>
      </c>
      <c r="O676" t="s">
        <v>28</v>
      </c>
      <c r="P676">
        <v>10.14</v>
      </c>
      <c r="Q676">
        <v>1.944</v>
      </c>
      <c r="R676">
        <v>0.123</v>
      </c>
      <c r="S676">
        <v>18</v>
      </c>
      <c r="T676" t="s">
        <v>29</v>
      </c>
      <c r="U676" t="s">
        <v>24</v>
      </c>
      <c r="V676" t="s">
        <v>24</v>
      </c>
    </row>
    <row r="677" spans="1:22" x14ac:dyDescent="0.35">
      <c r="A677" t="s">
        <v>2347</v>
      </c>
      <c r="B677">
        <v>28.532299999999999</v>
      </c>
      <c r="C677">
        <v>87.353099999999998</v>
      </c>
      <c r="D677">
        <v>10</v>
      </c>
      <c r="E677">
        <v>4.3</v>
      </c>
      <c r="F677" t="s">
        <v>23</v>
      </c>
      <c r="G677">
        <v>39</v>
      </c>
      <c r="H677">
        <v>82</v>
      </c>
      <c r="I677">
        <v>1.9710000000000001</v>
      </c>
      <c r="J677">
        <v>0.6</v>
      </c>
      <c r="K677" t="s">
        <v>24</v>
      </c>
      <c r="L677" t="s">
        <v>2348</v>
      </c>
      <c r="M677" t="s">
        <v>2342</v>
      </c>
      <c r="N677" t="s">
        <v>2012</v>
      </c>
      <c r="O677" t="s">
        <v>28</v>
      </c>
      <c r="P677">
        <v>5.36</v>
      </c>
      <c r="Q677">
        <v>1.883</v>
      </c>
      <c r="R677">
        <v>8.1000000000000003E-2</v>
      </c>
      <c r="S677">
        <v>44</v>
      </c>
      <c r="T677" t="s">
        <v>29</v>
      </c>
      <c r="U677" t="s">
        <v>24</v>
      </c>
      <c r="V677" t="s">
        <v>24</v>
      </c>
    </row>
    <row r="678" spans="1:22" x14ac:dyDescent="0.35">
      <c r="A678" t="s">
        <v>2349</v>
      </c>
      <c r="B678">
        <v>21.011700000000001</v>
      </c>
      <c r="C678">
        <v>96.073099999999997</v>
      </c>
      <c r="D678">
        <v>10</v>
      </c>
      <c r="E678">
        <v>4.4000000000000004</v>
      </c>
      <c r="F678" t="s">
        <v>23</v>
      </c>
      <c r="G678">
        <v>28</v>
      </c>
      <c r="H678">
        <v>123</v>
      </c>
      <c r="I678">
        <v>1.097</v>
      </c>
      <c r="J678">
        <v>0.65</v>
      </c>
      <c r="K678" t="s">
        <v>24</v>
      </c>
      <c r="L678" t="s">
        <v>2350</v>
      </c>
      <c r="M678" t="s">
        <v>2351</v>
      </c>
      <c r="N678" t="s">
        <v>2352</v>
      </c>
      <c r="O678" t="s">
        <v>28</v>
      </c>
      <c r="P678">
        <v>8.08</v>
      </c>
      <c r="Q678">
        <v>1.9179999999999999</v>
      </c>
      <c r="R678">
        <v>0.126</v>
      </c>
      <c r="S678">
        <v>18</v>
      </c>
      <c r="T678" t="s">
        <v>29</v>
      </c>
      <c r="U678" t="s">
        <v>24</v>
      </c>
      <c r="V678" t="s">
        <v>24</v>
      </c>
    </row>
    <row r="679" spans="1:22" x14ac:dyDescent="0.35">
      <c r="A679" t="s">
        <v>2353</v>
      </c>
      <c r="B679">
        <v>20.958200000000001</v>
      </c>
      <c r="C679">
        <v>96.0381</v>
      </c>
      <c r="D679">
        <v>10</v>
      </c>
      <c r="E679">
        <v>4.7</v>
      </c>
      <c r="F679" t="s">
        <v>23</v>
      </c>
      <c r="G679">
        <v>57</v>
      </c>
      <c r="H679">
        <v>73</v>
      </c>
      <c r="I679">
        <v>1.0760000000000001</v>
      </c>
      <c r="J679">
        <v>0.84</v>
      </c>
      <c r="K679" t="s">
        <v>24</v>
      </c>
      <c r="L679" t="s">
        <v>2354</v>
      </c>
      <c r="M679" t="s">
        <v>2342</v>
      </c>
      <c r="N679" t="s">
        <v>2355</v>
      </c>
      <c r="O679" t="s">
        <v>28</v>
      </c>
      <c r="P679">
        <v>6.11</v>
      </c>
      <c r="Q679">
        <v>1.847</v>
      </c>
      <c r="R679">
        <v>6.0999999999999999E-2</v>
      </c>
      <c r="S679">
        <v>84</v>
      </c>
      <c r="T679" t="s">
        <v>29</v>
      </c>
      <c r="U679" t="s">
        <v>24</v>
      </c>
      <c r="V679" t="s">
        <v>24</v>
      </c>
    </row>
    <row r="680" spans="1:22" x14ac:dyDescent="0.35">
      <c r="A680" t="s">
        <v>2356</v>
      </c>
      <c r="B680">
        <v>19.004000000000001</v>
      </c>
      <c r="C680">
        <v>96.280799999999999</v>
      </c>
      <c r="D680">
        <v>10</v>
      </c>
      <c r="E680">
        <v>4.4000000000000004</v>
      </c>
      <c r="F680" t="s">
        <v>23</v>
      </c>
      <c r="G680">
        <v>21</v>
      </c>
      <c r="H680">
        <v>149</v>
      </c>
      <c r="I680">
        <v>2.5379999999999998</v>
      </c>
      <c r="J680">
        <v>0.96</v>
      </c>
      <c r="K680" t="s">
        <v>24</v>
      </c>
      <c r="L680" t="s">
        <v>2357</v>
      </c>
      <c r="M680" t="s">
        <v>2351</v>
      </c>
      <c r="N680" t="s">
        <v>2358</v>
      </c>
      <c r="O680" t="s">
        <v>28</v>
      </c>
      <c r="P680">
        <v>7.57</v>
      </c>
      <c r="Q680">
        <v>1.903</v>
      </c>
      <c r="R680">
        <v>0.17899999999999999</v>
      </c>
      <c r="S680">
        <v>9</v>
      </c>
      <c r="T680" t="s">
        <v>29</v>
      </c>
      <c r="U680" t="s">
        <v>24</v>
      </c>
      <c r="V680" t="s">
        <v>24</v>
      </c>
    </row>
    <row r="681" spans="1:22" x14ac:dyDescent="0.35">
      <c r="A681" t="s">
        <v>2359</v>
      </c>
      <c r="B681">
        <v>4.8708</v>
      </c>
      <c r="C681">
        <v>93.842200000000005</v>
      </c>
      <c r="D681">
        <v>10</v>
      </c>
      <c r="E681">
        <v>4.4000000000000004</v>
      </c>
      <c r="F681" t="s">
        <v>23</v>
      </c>
      <c r="G681">
        <v>22</v>
      </c>
      <c r="H681">
        <v>180</v>
      </c>
      <c r="I681">
        <v>3.113</v>
      </c>
      <c r="J681">
        <v>0.45</v>
      </c>
      <c r="K681" t="s">
        <v>24</v>
      </c>
      <c r="L681" t="s">
        <v>2360</v>
      </c>
      <c r="M681" t="s">
        <v>2351</v>
      </c>
      <c r="N681" t="s">
        <v>2361</v>
      </c>
      <c r="O681" t="s">
        <v>28</v>
      </c>
      <c r="P681">
        <v>9.4</v>
      </c>
      <c r="Q681">
        <v>1.8580000000000001</v>
      </c>
      <c r="R681">
        <v>0.14299999999999999</v>
      </c>
      <c r="S681">
        <v>16</v>
      </c>
      <c r="T681" t="s">
        <v>29</v>
      </c>
      <c r="U681" t="s">
        <v>24</v>
      </c>
      <c r="V681" t="s">
        <v>24</v>
      </c>
    </row>
    <row r="682" spans="1:22" x14ac:dyDescent="0.35">
      <c r="A682" t="s">
        <v>2362</v>
      </c>
      <c r="B682">
        <v>21.7193</v>
      </c>
      <c r="C682">
        <v>95.947500000000005</v>
      </c>
      <c r="D682">
        <v>10</v>
      </c>
      <c r="E682">
        <v>3.9</v>
      </c>
      <c r="F682" t="s">
        <v>23</v>
      </c>
      <c r="G682">
        <v>10</v>
      </c>
      <c r="H682">
        <v>117</v>
      </c>
      <c r="I682">
        <v>1.0880000000000001</v>
      </c>
      <c r="J682">
        <v>1.1599999999999999</v>
      </c>
      <c r="K682" t="s">
        <v>24</v>
      </c>
      <c r="L682" t="s">
        <v>2363</v>
      </c>
      <c r="M682" t="s">
        <v>2342</v>
      </c>
      <c r="N682" t="s">
        <v>2364</v>
      </c>
      <c r="O682" t="s">
        <v>28</v>
      </c>
      <c r="P682">
        <v>7.5</v>
      </c>
      <c r="Q682">
        <v>1.986</v>
      </c>
      <c r="R682">
        <v>0.29499999999999998</v>
      </c>
      <c r="S682">
        <v>3</v>
      </c>
      <c r="T682" t="s">
        <v>29</v>
      </c>
      <c r="U682" t="s">
        <v>24</v>
      </c>
      <c r="V682" t="s">
        <v>24</v>
      </c>
    </row>
    <row r="683" spans="1:22" x14ac:dyDescent="0.35">
      <c r="A683" t="s">
        <v>2365</v>
      </c>
      <c r="B683">
        <v>35.973599999999998</v>
      </c>
      <c r="C683">
        <v>78.006299999999996</v>
      </c>
      <c r="D683">
        <v>85.563999999999993</v>
      </c>
      <c r="E683">
        <v>4.4000000000000004</v>
      </c>
      <c r="F683" t="s">
        <v>23</v>
      </c>
      <c r="G683">
        <v>47</v>
      </c>
      <c r="H683">
        <v>126</v>
      </c>
      <c r="I683">
        <v>3.891</v>
      </c>
      <c r="J683">
        <v>0.94</v>
      </c>
      <c r="K683" t="s">
        <v>24</v>
      </c>
      <c r="L683" t="s">
        <v>2366</v>
      </c>
      <c r="M683" t="s">
        <v>2367</v>
      </c>
      <c r="N683" t="s">
        <v>2368</v>
      </c>
      <c r="O683" t="s">
        <v>28</v>
      </c>
      <c r="P683">
        <v>10.73</v>
      </c>
      <c r="Q683">
        <v>6.2389999999999999</v>
      </c>
      <c r="R683">
        <v>8.5999999999999993E-2</v>
      </c>
      <c r="S683">
        <v>39</v>
      </c>
      <c r="T683" t="s">
        <v>29</v>
      </c>
      <c r="U683" t="s">
        <v>24</v>
      </c>
      <c r="V683" t="s">
        <v>24</v>
      </c>
    </row>
    <row r="684" spans="1:22" x14ac:dyDescent="0.35">
      <c r="A684" t="s">
        <v>2369</v>
      </c>
      <c r="B684">
        <v>28.980599999999999</v>
      </c>
      <c r="C684">
        <v>86.617800000000003</v>
      </c>
      <c r="D684">
        <v>10</v>
      </c>
      <c r="E684">
        <v>4.2</v>
      </c>
      <c r="F684" t="s">
        <v>23</v>
      </c>
      <c r="G684">
        <v>18</v>
      </c>
      <c r="H684">
        <v>146</v>
      </c>
      <c r="I684">
        <v>1.6659999999999999</v>
      </c>
      <c r="J684">
        <v>0.63</v>
      </c>
      <c r="K684" t="s">
        <v>24</v>
      </c>
      <c r="L684" t="s">
        <v>2370</v>
      </c>
      <c r="M684" t="s">
        <v>2367</v>
      </c>
      <c r="N684" t="s">
        <v>2371</v>
      </c>
      <c r="O684" t="s">
        <v>28</v>
      </c>
      <c r="P684">
        <v>11.02</v>
      </c>
      <c r="Q684">
        <v>1.75</v>
      </c>
      <c r="R684">
        <v>0.10299999999999999</v>
      </c>
      <c r="S684">
        <v>26</v>
      </c>
      <c r="T684" t="s">
        <v>29</v>
      </c>
      <c r="U684" t="s">
        <v>24</v>
      </c>
      <c r="V684" t="s">
        <v>24</v>
      </c>
    </row>
    <row r="685" spans="1:22" x14ac:dyDescent="0.35">
      <c r="A685" t="s">
        <v>2372</v>
      </c>
      <c r="B685">
        <v>21.945699999999999</v>
      </c>
      <c r="C685">
        <v>96.005799999999994</v>
      </c>
      <c r="D685">
        <v>10</v>
      </c>
      <c r="E685">
        <v>3.6</v>
      </c>
      <c r="F685" t="s">
        <v>1077</v>
      </c>
      <c r="G685">
        <v>7</v>
      </c>
      <c r="H685">
        <v>226</v>
      </c>
      <c r="I685">
        <v>1.2529999999999999</v>
      </c>
      <c r="J685">
        <v>0.24</v>
      </c>
      <c r="K685" t="s">
        <v>24</v>
      </c>
      <c r="L685" t="s">
        <v>2373</v>
      </c>
      <c r="M685" t="s">
        <v>2374</v>
      </c>
      <c r="N685" t="s">
        <v>2375</v>
      </c>
      <c r="O685" t="s">
        <v>28</v>
      </c>
      <c r="P685">
        <v>8.27</v>
      </c>
      <c r="Q685">
        <v>2.024</v>
      </c>
      <c r="R685">
        <v>0.115</v>
      </c>
      <c r="S685">
        <v>10</v>
      </c>
      <c r="T685" t="s">
        <v>29</v>
      </c>
      <c r="U685" t="s">
        <v>24</v>
      </c>
      <c r="V685" t="s">
        <v>24</v>
      </c>
    </row>
    <row r="686" spans="1:22" x14ac:dyDescent="0.35">
      <c r="A686" t="s">
        <v>2376</v>
      </c>
      <c r="B686">
        <v>21.444700000000001</v>
      </c>
      <c r="C686">
        <v>95.935199999999995</v>
      </c>
      <c r="D686">
        <v>10</v>
      </c>
      <c r="E686">
        <v>3.6</v>
      </c>
      <c r="F686" t="s">
        <v>1077</v>
      </c>
      <c r="G686">
        <v>5</v>
      </c>
      <c r="H686">
        <v>195</v>
      </c>
      <c r="I686">
        <v>0.97899999999999998</v>
      </c>
      <c r="J686">
        <v>0.36</v>
      </c>
      <c r="K686" t="s">
        <v>24</v>
      </c>
      <c r="L686" t="s">
        <v>2377</v>
      </c>
      <c r="M686" t="s">
        <v>2374</v>
      </c>
      <c r="N686" t="s">
        <v>2378</v>
      </c>
      <c r="O686" t="s">
        <v>28</v>
      </c>
      <c r="P686">
        <v>8.1999999999999993</v>
      </c>
      <c r="Q686">
        <v>2.0209999999999999</v>
      </c>
      <c r="R686">
        <v>0.128</v>
      </c>
      <c r="S686">
        <v>8</v>
      </c>
      <c r="T686" t="s">
        <v>29</v>
      </c>
      <c r="U686" t="s">
        <v>24</v>
      </c>
      <c r="V686" t="s">
        <v>24</v>
      </c>
    </row>
    <row r="687" spans="1:22" x14ac:dyDescent="0.35">
      <c r="A687" t="s">
        <v>2379</v>
      </c>
      <c r="B687">
        <v>22.783999999999999</v>
      </c>
      <c r="C687">
        <v>95.883799999999994</v>
      </c>
      <c r="D687">
        <v>10</v>
      </c>
      <c r="E687">
        <v>4.5999999999999996</v>
      </c>
      <c r="F687" t="s">
        <v>23</v>
      </c>
      <c r="G687">
        <v>60</v>
      </c>
      <c r="H687">
        <v>97</v>
      </c>
      <c r="I687">
        <v>1.8089999999999999</v>
      </c>
      <c r="J687">
        <v>0.59</v>
      </c>
      <c r="K687" t="s">
        <v>24</v>
      </c>
      <c r="L687" t="s">
        <v>2380</v>
      </c>
      <c r="M687" t="s">
        <v>2374</v>
      </c>
      <c r="N687" t="s">
        <v>2381</v>
      </c>
      <c r="O687" t="s">
        <v>28</v>
      </c>
      <c r="P687">
        <v>8.49</v>
      </c>
      <c r="Q687">
        <v>1.8879999999999999</v>
      </c>
      <c r="R687">
        <v>7.2999999999999995E-2</v>
      </c>
      <c r="S687">
        <v>57</v>
      </c>
      <c r="T687" t="s">
        <v>29</v>
      </c>
      <c r="U687" t="s">
        <v>24</v>
      </c>
      <c r="V687" t="s">
        <v>24</v>
      </c>
    </row>
    <row r="688" spans="1:22" x14ac:dyDescent="0.35">
      <c r="A688" t="s">
        <v>2382</v>
      </c>
      <c r="B688">
        <v>1.9057999999999999</v>
      </c>
      <c r="C688">
        <v>98.811199999999999</v>
      </c>
      <c r="D688">
        <v>143.74</v>
      </c>
      <c r="E688">
        <v>4.2</v>
      </c>
      <c r="F688" t="s">
        <v>23</v>
      </c>
      <c r="G688">
        <v>19</v>
      </c>
      <c r="H688">
        <v>123</v>
      </c>
      <c r="I688">
        <v>3.7890000000000001</v>
      </c>
      <c r="J688">
        <v>0.39</v>
      </c>
      <c r="K688" t="s">
        <v>24</v>
      </c>
      <c r="L688" t="s">
        <v>2383</v>
      </c>
      <c r="M688" t="s">
        <v>2384</v>
      </c>
      <c r="N688" t="s">
        <v>2385</v>
      </c>
      <c r="O688" t="s">
        <v>28</v>
      </c>
      <c r="P688">
        <v>7.43</v>
      </c>
      <c r="Q688">
        <v>10.106999999999999</v>
      </c>
      <c r="R688">
        <v>0.159</v>
      </c>
      <c r="S688">
        <v>11</v>
      </c>
      <c r="T688" t="s">
        <v>29</v>
      </c>
      <c r="U688" t="s">
        <v>24</v>
      </c>
      <c r="V688" t="s">
        <v>24</v>
      </c>
    </row>
    <row r="689" spans="1:22" x14ac:dyDescent="0.35">
      <c r="A689" t="s">
        <v>2386</v>
      </c>
      <c r="B689">
        <v>22.6342</v>
      </c>
      <c r="C689">
        <v>95.962999999999994</v>
      </c>
      <c r="D689">
        <v>10</v>
      </c>
      <c r="E689">
        <v>4.3</v>
      </c>
      <c r="F689" t="s">
        <v>23</v>
      </c>
      <c r="G689">
        <v>45</v>
      </c>
      <c r="H689">
        <v>91</v>
      </c>
      <c r="I689">
        <v>1.722</v>
      </c>
      <c r="J689">
        <v>0.64</v>
      </c>
      <c r="K689" t="s">
        <v>24</v>
      </c>
      <c r="L689" t="s">
        <v>2387</v>
      </c>
      <c r="M689" t="s">
        <v>2384</v>
      </c>
      <c r="N689" t="s">
        <v>1364</v>
      </c>
      <c r="O689" t="s">
        <v>28</v>
      </c>
      <c r="P689">
        <v>5.62</v>
      </c>
      <c r="Q689">
        <v>1.8440000000000001</v>
      </c>
      <c r="R689">
        <v>9.5000000000000001E-2</v>
      </c>
      <c r="S689">
        <v>31</v>
      </c>
      <c r="T689" t="s">
        <v>29</v>
      </c>
      <c r="U689" t="s">
        <v>24</v>
      </c>
      <c r="V689" t="s">
        <v>24</v>
      </c>
    </row>
    <row r="690" spans="1:22" x14ac:dyDescent="0.35">
      <c r="A690" t="s">
        <v>2388</v>
      </c>
      <c r="B690">
        <v>21.080500000000001</v>
      </c>
      <c r="C690">
        <v>96.160899999999998</v>
      </c>
      <c r="D690">
        <v>10</v>
      </c>
      <c r="E690">
        <v>4.3</v>
      </c>
      <c r="F690" t="s">
        <v>23</v>
      </c>
      <c r="G690">
        <v>24</v>
      </c>
      <c r="H690">
        <v>96</v>
      </c>
      <c r="I690">
        <v>0.873</v>
      </c>
      <c r="J690">
        <v>0.45</v>
      </c>
      <c r="K690" t="s">
        <v>24</v>
      </c>
      <c r="L690" t="s">
        <v>2389</v>
      </c>
      <c r="M690" t="s">
        <v>2390</v>
      </c>
      <c r="N690" t="s">
        <v>2391</v>
      </c>
      <c r="O690" t="s">
        <v>28</v>
      </c>
      <c r="P690">
        <v>4.22</v>
      </c>
      <c r="Q690">
        <v>1.9219999999999999</v>
      </c>
      <c r="R690">
        <v>0.17699999999999999</v>
      </c>
      <c r="S690">
        <v>9</v>
      </c>
      <c r="T690" t="s">
        <v>29</v>
      </c>
      <c r="U690" t="s">
        <v>24</v>
      </c>
      <c r="V690" t="s">
        <v>24</v>
      </c>
    </row>
    <row r="691" spans="1:22" x14ac:dyDescent="0.35">
      <c r="A691" t="s">
        <v>2392</v>
      </c>
      <c r="B691">
        <v>2.0388000000000002</v>
      </c>
      <c r="C691">
        <v>96.762200000000007</v>
      </c>
      <c r="D691">
        <v>18</v>
      </c>
      <c r="E691">
        <v>5.8</v>
      </c>
      <c r="F691" t="s">
        <v>106</v>
      </c>
      <c r="G691">
        <v>101</v>
      </c>
      <c r="H691">
        <v>66</v>
      </c>
      <c r="I691">
        <v>3.1739999999999999</v>
      </c>
      <c r="J691">
        <v>0.63</v>
      </c>
      <c r="K691" t="s">
        <v>24</v>
      </c>
      <c r="L691" t="s">
        <v>2393</v>
      </c>
      <c r="M691" t="s">
        <v>2394</v>
      </c>
      <c r="N691" t="s">
        <v>2395</v>
      </c>
      <c r="O691" t="s">
        <v>28</v>
      </c>
      <c r="P691">
        <v>7.12</v>
      </c>
      <c r="Q691">
        <v>1.802</v>
      </c>
      <c r="R691">
        <v>7.2999999999999995E-2</v>
      </c>
      <c r="S691">
        <v>18</v>
      </c>
      <c r="T691" t="s">
        <v>29</v>
      </c>
      <c r="U691" t="s">
        <v>24</v>
      </c>
      <c r="V691" t="s">
        <v>24</v>
      </c>
    </row>
    <row r="692" spans="1:22" x14ac:dyDescent="0.35">
      <c r="A692" t="s">
        <v>2396</v>
      </c>
      <c r="B692">
        <v>32.681800000000003</v>
      </c>
      <c r="C692">
        <v>82.609800000000007</v>
      </c>
      <c r="D692">
        <v>10</v>
      </c>
      <c r="E692">
        <v>4.2</v>
      </c>
      <c r="F692" t="s">
        <v>23</v>
      </c>
      <c r="G692">
        <v>30</v>
      </c>
      <c r="H692">
        <v>153</v>
      </c>
      <c r="I692">
        <v>5.3849999999999998</v>
      </c>
      <c r="J692">
        <v>0.33</v>
      </c>
      <c r="K692" t="s">
        <v>24</v>
      </c>
      <c r="L692" t="s">
        <v>2397</v>
      </c>
      <c r="M692" t="s">
        <v>2394</v>
      </c>
      <c r="N692" t="s">
        <v>2398</v>
      </c>
      <c r="O692" t="s">
        <v>28</v>
      </c>
      <c r="P692">
        <v>9.1</v>
      </c>
      <c r="Q692">
        <v>1.921</v>
      </c>
      <c r="R692">
        <v>0.187</v>
      </c>
      <c r="S692">
        <v>8</v>
      </c>
      <c r="T692" t="s">
        <v>29</v>
      </c>
      <c r="U692" t="s">
        <v>24</v>
      </c>
      <c r="V692" t="s">
        <v>24</v>
      </c>
    </row>
    <row r="693" spans="1:22" x14ac:dyDescent="0.35">
      <c r="A693" t="s">
        <v>2399</v>
      </c>
      <c r="B693">
        <v>38.875</v>
      </c>
      <c r="C693">
        <v>70.795000000000002</v>
      </c>
      <c r="D693">
        <v>10</v>
      </c>
      <c r="E693">
        <v>3.8</v>
      </c>
      <c r="F693" t="s">
        <v>1060</v>
      </c>
      <c r="G693">
        <v>21</v>
      </c>
      <c r="H693">
        <v>202</v>
      </c>
      <c r="I693">
        <v>0.98599999999999999</v>
      </c>
      <c r="J693">
        <v>0.56000000000000005</v>
      </c>
      <c r="K693" t="s">
        <v>24</v>
      </c>
      <c r="L693" t="s">
        <v>2400</v>
      </c>
      <c r="M693" t="s">
        <v>2394</v>
      </c>
      <c r="N693" t="s">
        <v>2254</v>
      </c>
      <c r="O693" t="s">
        <v>28</v>
      </c>
      <c r="P693">
        <v>5.09</v>
      </c>
      <c r="Q693">
        <v>1.974</v>
      </c>
      <c r="R693">
        <v>7.2999999999999995E-2</v>
      </c>
      <c r="S693">
        <v>18</v>
      </c>
      <c r="T693" t="s">
        <v>29</v>
      </c>
      <c r="U693" t="s">
        <v>24</v>
      </c>
      <c r="V693" t="s">
        <v>24</v>
      </c>
    </row>
    <row r="694" spans="1:22" x14ac:dyDescent="0.35">
      <c r="A694" t="s">
        <v>2401</v>
      </c>
      <c r="B694">
        <v>28.883099999999999</v>
      </c>
      <c r="C694">
        <v>87.436800000000005</v>
      </c>
      <c r="D694">
        <v>35</v>
      </c>
      <c r="E694">
        <v>4.4000000000000004</v>
      </c>
      <c r="F694" t="s">
        <v>23</v>
      </c>
      <c r="G694">
        <v>11</v>
      </c>
      <c r="H694">
        <v>109</v>
      </c>
      <c r="I694">
        <v>2.1869999999999998</v>
      </c>
      <c r="J694">
        <v>0.96</v>
      </c>
      <c r="K694" t="s">
        <v>24</v>
      </c>
      <c r="L694" t="s">
        <v>2402</v>
      </c>
      <c r="M694" t="s">
        <v>2390</v>
      </c>
      <c r="N694" t="s">
        <v>2403</v>
      </c>
      <c r="O694" t="s">
        <v>28</v>
      </c>
      <c r="P694">
        <v>7.65</v>
      </c>
      <c r="Q694">
        <v>1.948</v>
      </c>
      <c r="R694">
        <v>0.20200000000000001</v>
      </c>
      <c r="S694">
        <v>7</v>
      </c>
      <c r="T694" t="s">
        <v>29</v>
      </c>
      <c r="U694" t="s">
        <v>24</v>
      </c>
      <c r="V694" t="s">
        <v>24</v>
      </c>
    </row>
    <row r="695" spans="1:22" x14ac:dyDescent="0.35">
      <c r="A695" t="s">
        <v>2404</v>
      </c>
      <c r="B695">
        <v>21.570499999999999</v>
      </c>
      <c r="C695">
        <v>96.052899999999994</v>
      </c>
      <c r="D695">
        <v>10</v>
      </c>
      <c r="E695">
        <v>4.5999999999999996</v>
      </c>
      <c r="F695" t="s">
        <v>1060</v>
      </c>
      <c r="G695">
        <v>115</v>
      </c>
      <c r="H695">
        <v>49</v>
      </c>
      <c r="I695">
        <v>1.119</v>
      </c>
      <c r="J695">
        <v>0.62</v>
      </c>
      <c r="K695" t="s">
        <v>24</v>
      </c>
      <c r="L695" t="s">
        <v>2405</v>
      </c>
      <c r="M695" t="s">
        <v>2406</v>
      </c>
      <c r="N695" t="s">
        <v>2407</v>
      </c>
      <c r="O695" t="s">
        <v>28</v>
      </c>
      <c r="P695">
        <v>5.05</v>
      </c>
      <c r="Q695">
        <v>1.8380000000000001</v>
      </c>
      <c r="R695">
        <v>8.5999999999999993E-2</v>
      </c>
      <c r="S695">
        <v>13</v>
      </c>
      <c r="T695" t="s">
        <v>29</v>
      </c>
      <c r="U695" t="s">
        <v>24</v>
      </c>
      <c r="V695" t="s">
        <v>24</v>
      </c>
    </row>
    <row r="696" spans="1:22" x14ac:dyDescent="0.35">
      <c r="A696" t="s">
        <v>2408</v>
      </c>
      <c r="B696">
        <v>28.912400000000002</v>
      </c>
      <c r="C696">
        <v>81.831299999999999</v>
      </c>
      <c r="D696">
        <v>10</v>
      </c>
      <c r="E696">
        <v>4.8</v>
      </c>
      <c r="F696" t="s">
        <v>23</v>
      </c>
      <c r="G696">
        <v>80</v>
      </c>
      <c r="H696">
        <v>60</v>
      </c>
      <c r="I696">
        <v>3.234</v>
      </c>
      <c r="J696">
        <v>0.83</v>
      </c>
      <c r="K696" t="s">
        <v>24</v>
      </c>
      <c r="L696" t="s">
        <v>2409</v>
      </c>
      <c r="M696" t="s">
        <v>2410</v>
      </c>
      <c r="N696" t="s">
        <v>2411</v>
      </c>
      <c r="O696" t="s">
        <v>28</v>
      </c>
      <c r="P696">
        <v>9.83</v>
      </c>
      <c r="Q696">
        <v>1.867</v>
      </c>
      <c r="R696">
        <v>6.6000000000000003E-2</v>
      </c>
      <c r="S696">
        <v>72</v>
      </c>
      <c r="T696" t="s">
        <v>29</v>
      </c>
      <c r="U696" t="s">
        <v>24</v>
      </c>
      <c r="V696" t="s">
        <v>24</v>
      </c>
    </row>
    <row r="697" spans="1:22" x14ac:dyDescent="0.35">
      <c r="A697" t="s">
        <v>2412</v>
      </c>
      <c r="B697">
        <v>28.976900000000001</v>
      </c>
      <c r="C697">
        <v>82.048900000000003</v>
      </c>
      <c r="D697">
        <v>10</v>
      </c>
      <c r="E697">
        <v>4.9000000000000004</v>
      </c>
      <c r="F697" t="s">
        <v>23</v>
      </c>
      <c r="G697">
        <v>112</v>
      </c>
      <c r="H697">
        <v>36</v>
      </c>
      <c r="I697">
        <v>3.0779999999999998</v>
      </c>
      <c r="J697">
        <v>0.56999999999999995</v>
      </c>
      <c r="K697" t="s">
        <v>24</v>
      </c>
      <c r="L697" t="s">
        <v>2413</v>
      </c>
      <c r="M697" t="s">
        <v>2406</v>
      </c>
      <c r="N697" t="s">
        <v>2414</v>
      </c>
      <c r="O697" t="s">
        <v>28</v>
      </c>
      <c r="P697">
        <v>8.33</v>
      </c>
      <c r="Q697">
        <v>1.8420000000000001</v>
      </c>
      <c r="R697">
        <v>4.5999999999999999E-2</v>
      </c>
      <c r="S697">
        <v>151</v>
      </c>
      <c r="T697" t="s">
        <v>29</v>
      </c>
      <c r="U697" t="s">
        <v>24</v>
      </c>
      <c r="V697" t="s">
        <v>24</v>
      </c>
    </row>
    <row r="698" spans="1:22" x14ac:dyDescent="0.35">
      <c r="A698" t="s">
        <v>2415</v>
      </c>
      <c r="B698">
        <v>32.778799999999997</v>
      </c>
      <c r="C698">
        <v>99.873999999999995</v>
      </c>
      <c r="D698">
        <v>10</v>
      </c>
      <c r="E698">
        <v>4.4000000000000004</v>
      </c>
      <c r="F698" t="s">
        <v>23</v>
      </c>
      <c r="G698">
        <v>32</v>
      </c>
      <c r="H698">
        <v>80</v>
      </c>
      <c r="I698">
        <v>4.476</v>
      </c>
      <c r="J698">
        <v>0.76</v>
      </c>
      <c r="K698" t="s">
        <v>24</v>
      </c>
      <c r="L698" t="s">
        <v>2416</v>
      </c>
      <c r="M698" t="s">
        <v>2410</v>
      </c>
      <c r="N698" t="s">
        <v>2417</v>
      </c>
      <c r="O698" t="s">
        <v>28</v>
      </c>
      <c r="P698">
        <v>9.89</v>
      </c>
      <c r="Q698">
        <v>1.9079999999999999</v>
      </c>
      <c r="R698">
        <v>0.109</v>
      </c>
      <c r="S698">
        <v>24</v>
      </c>
      <c r="T698" t="s">
        <v>29</v>
      </c>
      <c r="U698" t="s">
        <v>24</v>
      </c>
      <c r="V698" t="s">
        <v>24</v>
      </c>
    </row>
    <row r="699" spans="1:22" x14ac:dyDescent="0.35">
      <c r="A699" t="s">
        <v>2418</v>
      </c>
      <c r="B699">
        <v>21.9162</v>
      </c>
      <c r="C699">
        <v>96.073300000000003</v>
      </c>
      <c r="D699">
        <v>10</v>
      </c>
      <c r="E699">
        <v>3.5</v>
      </c>
      <c r="F699" t="s">
        <v>1077</v>
      </c>
      <c r="G699">
        <v>8</v>
      </c>
      <c r="H699">
        <v>139</v>
      </c>
      <c r="I699">
        <v>1.288</v>
      </c>
      <c r="J699">
        <v>0.74</v>
      </c>
      <c r="K699" t="s">
        <v>24</v>
      </c>
      <c r="L699" t="s">
        <v>2419</v>
      </c>
      <c r="M699" t="s">
        <v>2420</v>
      </c>
      <c r="N699" t="s">
        <v>2421</v>
      </c>
      <c r="O699" t="s">
        <v>28</v>
      </c>
      <c r="P699">
        <v>6.73</v>
      </c>
      <c r="Q699">
        <v>1.9830000000000001</v>
      </c>
      <c r="R699">
        <v>0.115</v>
      </c>
      <c r="S699">
        <v>10</v>
      </c>
      <c r="T699" t="s">
        <v>29</v>
      </c>
      <c r="U699" t="s">
        <v>24</v>
      </c>
      <c r="V699" t="s">
        <v>24</v>
      </c>
    </row>
    <row r="700" spans="1:22" x14ac:dyDescent="0.35">
      <c r="A700" t="s">
        <v>2422</v>
      </c>
      <c r="B700">
        <v>15.517200000000001</v>
      </c>
      <c r="C700">
        <v>95.637600000000006</v>
      </c>
      <c r="D700">
        <v>10</v>
      </c>
      <c r="E700">
        <v>4.9000000000000004</v>
      </c>
      <c r="F700" t="s">
        <v>106</v>
      </c>
      <c r="G700">
        <v>112</v>
      </c>
      <c r="H700">
        <v>64</v>
      </c>
      <c r="I700">
        <v>4.3070000000000004</v>
      </c>
      <c r="J700">
        <v>0.68</v>
      </c>
      <c r="K700" t="s">
        <v>24</v>
      </c>
      <c r="L700" t="s">
        <v>2423</v>
      </c>
      <c r="M700" t="s">
        <v>2384</v>
      </c>
      <c r="N700" t="s">
        <v>2424</v>
      </c>
      <c r="O700" t="s">
        <v>28</v>
      </c>
      <c r="P700">
        <v>7.73</v>
      </c>
      <c r="Q700">
        <v>1.8420000000000001</v>
      </c>
      <c r="R700">
        <v>0.11</v>
      </c>
      <c r="S700">
        <v>8</v>
      </c>
      <c r="T700" t="s">
        <v>29</v>
      </c>
      <c r="U700" t="s">
        <v>24</v>
      </c>
      <c r="V700" t="s">
        <v>24</v>
      </c>
    </row>
    <row r="701" spans="1:22" x14ac:dyDescent="0.35">
      <c r="A701" t="s">
        <v>2425</v>
      </c>
      <c r="B701">
        <v>20.909500000000001</v>
      </c>
      <c r="C701">
        <v>96.056100000000001</v>
      </c>
      <c r="D701">
        <v>10</v>
      </c>
      <c r="E701">
        <v>4.7</v>
      </c>
      <c r="F701" t="s">
        <v>23</v>
      </c>
      <c r="G701">
        <v>63</v>
      </c>
      <c r="H701">
        <v>72</v>
      </c>
      <c r="I701">
        <v>0.92500000000000004</v>
      </c>
      <c r="J701">
        <v>0.46</v>
      </c>
      <c r="K701" t="s">
        <v>24</v>
      </c>
      <c r="L701" t="s">
        <v>2426</v>
      </c>
      <c r="M701" t="s">
        <v>2384</v>
      </c>
      <c r="N701" t="s">
        <v>2427</v>
      </c>
      <c r="O701" t="s">
        <v>28</v>
      </c>
      <c r="P701">
        <v>5.61</v>
      </c>
      <c r="Q701">
        <v>1.728</v>
      </c>
      <c r="R701">
        <v>7.8E-2</v>
      </c>
      <c r="S701">
        <v>50</v>
      </c>
      <c r="T701" t="s">
        <v>29</v>
      </c>
      <c r="U701" t="s">
        <v>24</v>
      </c>
      <c r="V701" t="s">
        <v>24</v>
      </c>
    </row>
    <row r="702" spans="1:22" x14ac:dyDescent="0.35">
      <c r="A702" t="s">
        <v>2428</v>
      </c>
      <c r="B702">
        <v>23.579000000000001</v>
      </c>
      <c r="C702">
        <v>95.877200000000002</v>
      </c>
      <c r="D702">
        <v>10</v>
      </c>
      <c r="E702">
        <v>4.4000000000000004</v>
      </c>
      <c r="F702" t="s">
        <v>23</v>
      </c>
      <c r="G702">
        <v>37</v>
      </c>
      <c r="H702">
        <v>102</v>
      </c>
      <c r="I702">
        <v>2.524</v>
      </c>
      <c r="J702">
        <v>0.86</v>
      </c>
      <c r="K702" t="s">
        <v>24</v>
      </c>
      <c r="L702" t="s">
        <v>2429</v>
      </c>
      <c r="M702" t="s">
        <v>2410</v>
      </c>
      <c r="N702" t="s">
        <v>2430</v>
      </c>
      <c r="O702" t="s">
        <v>28</v>
      </c>
      <c r="P702">
        <v>10.1</v>
      </c>
      <c r="Q702">
        <v>1.911</v>
      </c>
      <c r="R702">
        <v>0.105</v>
      </c>
      <c r="S702">
        <v>26</v>
      </c>
      <c r="T702" t="s">
        <v>29</v>
      </c>
      <c r="U702" t="s">
        <v>24</v>
      </c>
      <c r="V702" t="s">
        <v>24</v>
      </c>
    </row>
    <row r="703" spans="1:22" x14ac:dyDescent="0.35">
      <c r="A703" t="s">
        <v>2431</v>
      </c>
      <c r="B703">
        <v>3.1339000000000001</v>
      </c>
      <c r="C703">
        <v>97.480699999999999</v>
      </c>
      <c r="D703">
        <v>86.49</v>
      </c>
      <c r="E703">
        <v>4.4000000000000004</v>
      </c>
      <c r="F703" t="s">
        <v>23</v>
      </c>
      <c r="G703">
        <v>35</v>
      </c>
      <c r="H703">
        <v>137</v>
      </c>
      <c r="I703">
        <v>2.1480000000000001</v>
      </c>
      <c r="J703">
        <v>0.77</v>
      </c>
      <c r="K703" t="s">
        <v>24</v>
      </c>
      <c r="L703" t="s">
        <v>2432</v>
      </c>
      <c r="M703" t="s">
        <v>2384</v>
      </c>
      <c r="N703" t="s">
        <v>2433</v>
      </c>
      <c r="O703" t="s">
        <v>28</v>
      </c>
      <c r="P703">
        <v>10.62</v>
      </c>
      <c r="Q703">
        <v>8.016</v>
      </c>
      <c r="R703">
        <v>9.6000000000000002E-2</v>
      </c>
      <c r="S703">
        <v>31</v>
      </c>
      <c r="T703" t="s">
        <v>29</v>
      </c>
      <c r="U703" t="s">
        <v>24</v>
      </c>
      <c r="V703" t="s">
        <v>24</v>
      </c>
    </row>
    <row r="704" spans="1:22" x14ac:dyDescent="0.35">
      <c r="A704" t="s">
        <v>2434</v>
      </c>
      <c r="B704">
        <v>28.4986</v>
      </c>
      <c r="C704">
        <v>87.129400000000004</v>
      </c>
      <c r="D704">
        <v>38.514000000000003</v>
      </c>
      <c r="E704">
        <v>4.3</v>
      </c>
      <c r="F704" t="s">
        <v>23</v>
      </c>
      <c r="G704">
        <v>41</v>
      </c>
      <c r="H704">
        <v>51</v>
      </c>
      <c r="I704">
        <v>1.776</v>
      </c>
      <c r="J704">
        <v>0.44</v>
      </c>
      <c r="K704" t="s">
        <v>24</v>
      </c>
      <c r="L704" t="s">
        <v>2435</v>
      </c>
      <c r="M704" t="s">
        <v>2384</v>
      </c>
      <c r="N704" t="s">
        <v>2436</v>
      </c>
      <c r="O704" t="s">
        <v>28</v>
      </c>
      <c r="P704">
        <v>8.34</v>
      </c>
      <c r="Q704">
        <v>9.2479999999999993</v>
      </c>
      <c r="R704">
        <v>8.5999999999999993E-2</v>
      </c>
      <c r="S704">
        <v>38</v>
      </c>
      <c r="T704" t="s">
        <v>29</v>
      </c>
      <c r="U704" t="s">
        <v>24</v>
      </c>
      <c r="V704" t="s">
        <v>24</v>
      </c>
    </row>
    <row r="705" spans="1:22" x14ac:dyDescent="0.35">
      <c r="A705" t="s">
        <v>2437</v>
      </c>
      <c r="B705">
        <v>36.528300000000002</v>
      </c>
      <c r="C705">
        <v>70.676199999999994</v>
      </c>
      <c r="D705">
        <v>89.626000000000005</v>
      </c>
      <c r="E705">
        <v>4.5999999999999996</v>
      </c>
      <c r="F705" t="s">
        <v>23</v>
      </c>
      <c r="G705">
        <v>84</v>
      </c>
      <c r="H705">
        <v>52</v>
      </c>
      <c r="I705">
        <v>2.37</v>
      </c>
      <c r="J705">
        <v>0.89</v>
      </c>
      <c r="K705" t="s">
        <v>24</v>
      </c>
      <c r="L705" t="s">
        <v>2438</v>
      </c>
      <c r="M705" t="s">
        <v>2439</v>
      </c>
      <c r="N705" t="s">
        <v>2181</v>
      </c>
      <c r="O705" t="s">
        <v>28</v>
      </c>
      <c r="P705">
        <v>6.61</v>
      </c>
      <c r="Q705">
        <v>6.8230000000000004</v>
      </c>
      <c r="R705">
        <v>5.2999999999999999E-2</v>
      </c>
      <c r="S705">
        <v>107</v>
      </c>
      <c r="T705" t="s">
        <v>29</v>
      </c>
      <c r="U705" t="s">
        <v>24</v>
      </c>
      <c r="V705" t="s">
        <v>24</v>
      </c>
    </row>
    <row r="706" spans="1:22" x14ac:dyDescent="0.35">
      <c r="A706" t="s">
        <v>2440</v>
      </c>
      <c r="B706">
        <v>32.508299999999998</v>
      </c>
      <c r="C706">
        <v>70.022099999999995</v>
      </c>
      <c r="D706">
        <v>71.971000000000004</v>
      </c>
      <c r="E706">
        <v>4.2</v>
      </c>
      <c r="F706" t="s">
        <v>23</v>
      </c>
      <c r="G706">
        <v>33</v>
      </c>
      <c r="H706">
        <v>265</v>
      </c>
      <c r="I706">
        <v>2.1339999999999999</v>
      </c>
      <c r="J706">
        <v>0.57999999999999996</v>
      </c>
      <c r="K706" t="s">
        <v>24</v>
      </c>
      <c r="L706" t="s">
        <v>2441</v>
      </c>
      <c r="M706" t="s">
        <v>2439</v>
      </c>
      <c r="N706" t="s">
        <v>2442</v>
      </c>
      <c r="O706" t="s">
        <v>28</v>
      </c>
      <c r="P706">
        <v>14.43</v>
      </c>
      <c r="Q706">
        <v>10.941000000000001</v>
      </c>
      <c r="R706">
        <v>9.6000000000000002E-2</v>
      </c>
      <c r="S706">
        <v>30</v>
      </c>
      <c r="T706" t="s">
        <v>29</v>
      </c>
      <c r="U706" t="s">
        <v>24</v>
      </c>
      <c r="V706" t="s">
        <v>24</v>
      </c>
    </row>
    <row r="707" spans="1:22" x14ac:dyDescent="0.35">
      <c r="A707" t="s">
        <v>2443</v>
      </c>
      <c r="B707">
        <v>20.060400000000001</v>
      </c>
      <c r="C707">
        <v>96.092299999999994</v>
      </c>
      <c r="D707">
        <v>4.4649999999999999</v>
      </c>
      <c r="E707">
        <v>4.8</v>
      </c>
      <c r="F707" t="s">
        <v>23</v>
      </c>
      <c r="G707">
        <v>123</v>
      </c>
      <c r="H707">
        <v>55</v>
      </c>
      <c r="I707">
        <v>1.1299999999999999</v>
      </c>
      <c r="J707">
        <v>0.55000000000000004</v>
      </c>
      <c r="K707" t="s">
        <v>24</v>
      </c>
      <c r="L707" t="s">
        <v>2444</v>
      </c>
      <c r="M707" t="s">
        <v>2439</v>
      </c>
      <c r="N707" t="s">
        <v>2445</v>
      </c>
      <c r="O707" t="s">
        <v>28</v>
      </c>
      <c r="P707">
        <v>5.07</v>
      </c>
      <c r="Q707">
        <v>4.2949999999999999</v>
      </c>
      <c r="R707">
        <v>5.5E-2</v>
      </c>
      <c r="S707">
        <v>106</v>
      </c>
      <c r="T707" t="s">
        <v>29</v>
      </c>
      <c r="U707" t="s">
        <v>24</v>
      </c>
      <c r="V707" t="s">
        <v>24</v>
      </c>
    </row>
    <row r="708" spans="1:22" x14ac:dyDescent="0.35">
      <c r="A708" t="s">
        <v>2446</v>
      </c>
      <c r="B708">
        <v>35.168199999999999</v>
      </c>
      <c r="C708">
        <v>77.130899999999997</v>
      </c>
      <c r="D708">
        <v>10</v>
      </c>
      <c r="E708">
        <v>4.4000000000000004</v>
      </c>
      <c r="F708" t="s">
        <v>23</v>
      </c>
      <c r="G708">
        <v>41</v>
      </c>
      <c r="H708">
        <v>122</v>
      </c>
      <c r="I708">
        <v>5.9930000000000003</v>
      </c>
      <c r="J708">
        <v>0.36</v>
      </c>
      <c r="K708" t="s">
        <v>24</v>
      </c>
      <c r="L708" t="s">
        <v>2447</v>
      </c>
      <c r="M708" t="s">
        <v>2448</v>
      </c>
      <c r="N708" t="s">
        <v>2449</v>
      </c>
      <c r="O708" t="s">
        <v>28</v>
      </c>
      <c r="P708">
        <v>9.85</v>
      </c>
      <c r="Q708">
        <v>1.909</v>
      </c>
      <c r="R708">
        <v>0.105</v>
      </c>
      <c r="S708">
        <v>26</v>
      </c>
      <c r="T708" t="s">
        <v>29</v>
      </c>
      <c r="U708" t="s">
        <v>24</v>
      </c>
      <c r="V708" t="s">
        <v>24</v>
      </c>
    </row>
    <row r="709" spans="1:22" x14ac:dyDescent="0.35">
      <c r="A709" t="s">
        <v>2450</v>
      </c>
      <c r="B709">
        <v>22.063400000000001</v>
      </c>
      <c r="C709">
        <v>95.9636</v>
      </c>
      <c r="D709">
        <v>10</v>
      </c>
      <c r="E709">
        <v>4.7</v>
      </c>
      <c r="F709" t="s">
        <v>1060</v>
      </c>
      <c r="G709">
        <v>115</v>
      </c>
      <c r="H709">
        <v>68</v>
      </c>
      <c r="I709">
        <v>1.2949999999999999</v>
      </c>
      <c r="J709">
        <v>0.36</v>
      </c>
      <c r="K709" t="s">
        <v>24</v>
      </c>
      <c r="L709" t="s">
        <v>2451</v>
      </c>
      <c r="M709" t="s">
        <v>2448</v>
      </c>
      <c r="N709" t="s">
        <v>2452</v>
      </c>
      <c r="O709" t="s">
        <v>28</v>
      </c>
      <c r="P709">
        <v>5.29</v>
      </c>
      <c r="Q709">
        <v>1.839</v>
      </c>
      <c r="R709">
        <v>0.08</v>
      </c>
      <c r="S709">
        <v>15</v>
      </c>
      <c r="T709" t="s">
        <v>29</v>
      </c>
      <c r="U709" t="s">
        <v>24</v>
      </c>
      <c r="V709" t="s">
        <v>24</v>
      </c>
    </row>
    <row r="710" spans="1:22" x14ac:dyDescent="0.35">
      <c r="A710" t="s">
        <v>2453</v>
      </c>
      <c r="B710">
        <v>6.8308</v>
      </c>
      <c r="C710">
        <v>92.485600000000005</v>
      </c>
      <c r="D710">
        <v>10</v>
      </c>
      <c r="E710">
        <v>4.0999999999999996</v>
      </c>
      <c r="F710" t="s">
        <v>23</v>
      </c>
      <c r="G710">
        <v>16</v>
      </c>
      <c r="H710">
        <v>144</v>
      </c>
      <c r="I710">
        <v>4.7140000000000004</v>
      </c>
      <c r="J710">
        <v>0.32</v>
      </c>
      <c r="K710" t="s">
        <v>24</v>
      </c>
      <c r="L710" t="s">
        <v>2454</v>
      </c>
      <c r="M710" t="s">
        <v>2455</v>
      </c>
      <c r="N710" t="s">
        <v>402</v>
      </c>
      <c r="O710" t="s">
        <v>28</v>
      </c>
      <c r="P710">
        <v>11.13</v>
      </c>
      <c r="Q710">
        <v>1.9490000000000001</v>
      </c>
      <c r="R710">
        <v>0.21199999999999999</v>
      </c>
      <c r="S710">
        <v>6</v>
      </c>
      <c r="T710" t="s">
        <v>29</v>
      </c>
      <c r="U710" t="s">
        <v>24</v>
      </c>
      <c r="V710" t="s">
        <v>24</v>
      </c>
    </row>
    <row r="711" spans="1:22" x14ac:dyDescent="0.35">
      <c r="A711" t="s">
        <v>2456</v>
      </c>
      <c r="B711">
        <v>37.559899999999999</v>
      </c>
      <c r="C711">
        <v>72.225099999999998</v>
      </c>
      <c r="D711">
        <v>189.726</v>
      </c>
      <c r="E711">
        <v>4.0999999999999996</v>
      </c>
      <c r="F711" t="s">
        <v>23</v>
      </c>
      <c r="G711">
        <v>41</v>
      </c>
      <c r="H711">
        <v>156</v>
      </c>
      <c r="I711">
        <v>0.77900000000000003</v>
      </c>
      <c r="J711">
        <v>0.6</v>
      </c>
      <c r="K711" t="s">
        <v>24</v>
      </c>
      <c r="L711" t="s">
        <v>2457</v>
      </c>
      <c r="M711" t="s">
        <v>2448</v>
      </c>
      <c r="N711" t="s">
        <v>2458</v>
      </c>
      <c r="O711" t="s">
        <v>28</v>
      </c>
      <c r="P711">
        <v>6.56</v>
      </c>
      <c r="Q711">
        <v>6.1310000000000002</v>
      </c>
      <c r="R711">
        <v>0.16500000000000001</v>
      </c>
      <c r="S711">
        <v>10</v>
      </c>
      <c r="T711" t="s">
        <v>29</v>
      </c>
      <c r="U711" t="s">
        <v>24</v>
      </c>
      <c r="V711" t="s">
        <v>24</v>
      </c>
    </row>
    <row r="712" spans="1:22" x14ac:dyDescent="0.35">
      <c r="A712" t="s">
        <v>2459</v>
      </c>
      <c r="B712">
        <v>21.988600000000002</v>
      </c>
      <c r="C712">
        <v>95.991</v>
      </c>
      <c r="D712">
        <v>10</v>
      </c>
      <c r="E712">
        <v>4.2</v>
      </c>
      <c r="F712" t="s">
        <v>23</v>
      </c>
      <c r="G712">
        <v>27</v>
      </c>
      <c r="H712">
        <v>91</v>
      </c>
      <c r="I712">
        <v>1.268</v>
      </c>
      <c r="J712">
        <v>0.78</v>
      </c>
      <c r="K712" t="s">
        <v>24</v>
      </c>
      <c r="L712" t="s">
        <v>2460</v>
      </c>
      <c r="M712" t="s">
        <v>2448</v>
      </c>
      <c r="N712" t="s">
        <v>2461</v>
      </c>
      <c r="O712" t="s">
        <v>28</v>
      </c>
      <c r="P712">
        <v>6.86</v>
      </c>
      <c r="Q712">
        <v>1.873</v>
      </c>
      <c r="R712">
        <v>0.14099999999999999</v>
      </c>
      <c r="S712">
        <v>14</v>
      </c>
      <c r="T712" t="s">
        <v>29</v>
      </c>
      <c r="U712" t="s">
        <v>24</v>
      </c>
      <c r="V712" t="s">
        <v>24</v>
      </c>
    </row>
    <row r="713" spans="1:22" x14ac:dyDescent="0.35">
      <c r="A713" t="s">
        <v>2462</v>
      </c>
      <c r="B713">
        <v>2.9112</v>
      </c>
      <c r="C713">
        <v>98.790899999999993</v>
      </c>
      <c r="D713">
        <v>172.33699999999999</v>
      </c>
      <c r="E713">
        <v>4.0999999999999996</v>
      </c>
      <c r="F713" t="s">
        <v>23</v>
      </c>
      <c r="G713">
        <v>26</v>
      </c>
      <c r="H713">
        <v>171</v>
      </c>
      <c r="I713">
        <v>2.9460000000000002</v>
      </c>
      <c r="J713">
        <v>0.72</v>
      </c>
      <c r="K713" t="s">
        <v>24</v>
      </c>
      <c r="L713" t="s">
        <v>2463</v>
      </c>
      <c r="M713" t="s">
        <v>2455</v>
      </c>
      <c r="N713" t="s">
        <v>2464</v>
      </c>
      <c r="O713" t="s">
        <v>28</v>
      </c>
      <c r="P713">
        <v>11.53</v>
      </c>
      <c r="Q713">
        <v>10.234</v>
      </c>
      <c r="R713">
        <v>0.123</v>
      </c>
      <c r="S713">
        <v>18</v>
      </c>
      <c r="T713" t="s">
        <v>29</v>
      </c>
      <c r="U713" t="s">
        <v>24</v>
      </c>
      <c r="V713" t="s">
        <v>24</v>
      </c>
    </row>
    <row r="714" spans="1:22" x14ac:dyDescent="0.35">
      <c r="A714" t="s">
        <v>2465</v>
      </c>
      <c r="B714">
        <v>22.035599999999999</v>
      </c>
      <c r="C714">
        <v>96.0154</v>
      </c>
      <c r="D714">
        <v>10</v>
      </c>
      <c r="E714">
        <v>4.2</v>
      </c>
      <c r="F714" t="s">
        <v>23</v>
      </c>
      <c r="G714">
        <v>23</v>
      </c>
      <c r="H714">
        <v>90</v>
      </c>
      <c r="I714">
        <v>1.3140000000000001</v>
      </c>
      <c r="J714">
        <v>0.51</v>
      </c>
      <c r="K714" t="s">
        <v>24</v>
      </c>
      <c r="L714" t="s">
        <v>2466</v>
      </c>
      <c r="M714" t="s">
        <v>2455</v>
      </c>
      <c r="N714" t="s">
        <v>2467</v>
      </c>
      <c r="O714" t="s">
        <v>28</v>
      </c>
      <c r="P714">
        <v>6.38</v>
      </c>
      <c r="Q714">
        <v>1.9</v>
      </c>
      <c r="R714">
        <v>0.14599999999999999</v>
      </c>
      <c r="S714">
        <v>13</v>
      </c>
      <c r="T714" t="s">
        <v>29</v>
      </c>
      <c r="U714" t="s">
        <v>24</v>
      </c>
      <c r="V714" t="s">
        <v>24</v>
      </c>
    </row>
    <row r="715" spans="1:22" x14ac:dyDescent="0.35">
      <c r="A715" t="s">
        <v>2468</v>
      </c>
      <c r="B715">
        <v>25.646699999999999</v>
      </c>
      <c r="C715">
        <v>67.147199999999998</v>
      </c>
      <c r="D715">
        <v>10</v>
      </c>
      <c r="E715">
        <v>4.5999999999999996</v>
      </c>
      <c r="F715" t="s">
        <v>23</v>
      </c>
      <c r="G715">
        <v>82</v>
      </c>
      <c r="H715">
        <v>78</v>
      </c>
      <c r="I715">
        <v>9.0039999999999996</v>
      </c>
      <c r="J715">
        <v>0.74</v>
      </c>
      <c r="K715" t="s">
        <v>24</v>
      </c>
      <c r="L715" t="s">
        <v>2469</v>
      </c>
      <c r="M715" t="s">
        <v>2448</v>
      </c>
      <c r="N715" t="s">
        <v>2470</v>
      </c>
      <c r="O715" t="s">
        <v>28</v>
      </c>
      <c r="P715">
        <v>8.3800000000000008</v>
      </c>
      <c r="Q715">
        <v>1.2629999999999999</v>
      </c>
      <c r="R715">
        <v>5.5E-2</v>
      </c>
      <c r="S715">
        <v>101</v>
      </c>
      <c r="T715" t="s">
        <v>29</v>
      </c>
      <c r="U715" t="s">
        <v>24</v>
      </c>
      <c r="V715" t="s">
        <v>24</v>
      </c>
    </row>
    <row r="716" spans="1:22" x14ac:dyDescent="0.35">
      <c r="A716" t="s">
        <v>2471</v>
      </c>
      <c r="B716">
        <v>6.6269999999999998</v>
      </c>
      <c r="C716">
        <v>92.493600000000001</v>
      </c>
      <c r="D716">
        <v>10</v>
      </c>
      <c r="E716">
        <v>4.2</v>
      </c>
      <c r="F716" t="s">
        <v>23</v>
      </c>
      <c r="G716">
        <v>26</v>
      </c>
      <c r="H716">
        <v>123</v>
      </c>
      <c r="I716">
        <v>4.6420000000000003</v>
      </c>
      <c r="J716">
        <v>0.33</v>
      </c>
      <c r="K716" t="s">
        <v>24</v>
      </c>
      <c r="L716" t="s">
        <v>2472</v>
      </c>
      <c r="M716" t="s">
        <v>2473</v>
      </c>
      <c r="N716" t="s">
        <v>402</v>
      </c>
      <c r="O716" t="s">
        <v>28</v>
      </c>
      <c r="P716">
        <v>10.199999999999999</v>
      </c>
      <c r="Q716">
        <v>1.9330000000000001</v>
      </c>
      <c r="R716">
        <v>0.128</v>
      </c>
      <c r="S716">
        <v>17</v>
      </c>
      <c r="T716" t="s">
        <v>29</v>
      </c>
      <c r="U716" t="s">
        <v>24</v>
      </c>
      <c r="V716" t="s">
        <v>24</v>
      </c>
    </row>
    <row r="717" spans="1:22" x14ac:dyDescent="0.35">
      <c r="A717" t="s">
        <v>2474</v>
      </c>
      <c r="B717">
        <v>22.312999999999999</v>
      </c>
      <c r="C717">
        <v>95.656000000000006</v>
      </c>
      <c r="D717">
        <v>10</v>
      </c>
      <c r="E717">
        <v>4.2</v>
      </c>
      <c r="F717" t="s">
        <v>23</v>
      </c>
      <c r="G717">
        <v>29</v>
      </c>
      <c r="H717">
        <v>95</v>
      </c>
      <c r="I717">
        <v>1.2989999999999999</v>
      </c>
      <c r="J717">
        <v>0.69</v>
      </c>
      <c r="K717" t="s">
        <v>24</v>
      </c>
      <c r="L717" t="s">
        <v>2475</v>
      </c>
      <c r="M717" t="s">
        <v>2473</v>
      </c>
      <c r="N717" t="s">
        <v>2476</v>
      </c>
      <c r="O717" t="s">
        <v>28</v>
      </c>
      <c r="P717">
        <v>5.38</v>
      </c>
      <c r="Q717">
        <v>1.881</v>
      </c>
      <c r="R717">
        <v>0.128</v>
      </c>
      <c r="S717">
        <v>17</v>
      </c>
      <c r="T717" t="s">
        <v>29</v>
      </c>
      <c r="U717" t="s">
        <v>24</v>
      </c>
      <c r="V717" t="s">
        <v>24</v>
      </c>
    </row>
    <row r="718" spans="1:22" x14ac:dyDescent="0.35">
      <c r="A718" t="s">
        <v>2477</v>
      </c>
      <c r="B718">
        <v>22.047899999999998</v>
      </c>
      <c r="C718">
        <v>95.996899999999997</v>
      </c>
      <c r="D718">
        <v>10</v>
      </c>
      <c r="E718">
        <v>4.3</v>
      </c>
      <c r="F718" t="s">
        <v>23</v>
      </c>
      <c r="G718">
        <v>23</v>
      </c>
      <c r="H718">
        <v>87</v>
      </c>
      <c r="I718">
        <v>1.3089999999999999</v>
      </c>
      <c r="J718">
        <v>0.43</v>
      </c>
      <c r="K718" t="s">
        <v>24</v>
      </c>
      <c r="L718" t="s">
        <v>2478</v>
      </c>
      <c r="M718" t="s">
        <v>2473</v>
      </c>
      <c r="N718" t="s">
        <v>2479</v>
      </c>
      <c r="O718" t="s">
        <v>28</v>
      </c>
      <c r="P718">
        <v>5.5</v>
      </c>
      <c r="Q718">
        <v>1.91</v>
      </c>
      <c r="R718">
        <v>0.161</v>
      </c>
      <c r="S718">
        <v>11</v>
      </c>
      <c r="T718" t="s">
        <v>29</v>
      </c>
      <c r="U718" t="s">
        <v>24</v>
      </c>
      <c r="V718" t="s">
        <v>24</v>
      </c>
    </row>
    <row r="719" spans="1:22" x14ac:dyDescent="0.35">
      <c r="A719" t="s">
        <v>2480</v>
      </c>
      <c r="B719">
        <v>10.2401</v>
      </c>
      <c r="C719">
        <v>94.02</v>
      </c>
      <c r="D719">
        <v>10</v>
      </c>
      <c r="E719">
        <v>4.2</v>
      </c>
      <c r="F719" t="s">
        <v>23</v>
      </c>
      <c r="G719">
        <v>19</v>
      </c>
      <c r="H719">
        <v>197</v>
      </c>
      <c r="I719">
        <v>5.7450000000000001</v>
      </c>
      <c r="J719">
        <v>0.39</v>
      </c>
      <c r="K719" t="s">
        <v>24</v>
      </c>
      <c r="L719" t="s">
        <v>2481</v>
      </c>
      <c r="M719" t="s">
        <v>2455</v>
      </c>
      <c r="N719" t="s">
        <v>2482</v>
      </c>
      <c r="O719" t="s">
        <v>28</v>
      </c>
      <c r="P719">
        <v>15.17</v>
      </c>
      <c r="Q719">
        <v>1.976</v>
      </c>
      <c r="R719">
        <v>0.16</v>
      </c>
      <c r="S719">
        <v>11</v>
      </c>
      <c r="T719" t="s">
        <v>29</v>
      </c>
      <c r="U719" t="s">
        <v>24</v>
      </c>
      <c r="V719" t="s">
        <v>24</v>
      </c>
    </row>
    <row r="720" spans="1:22" x14ac:dyDescent="0.35">
      <c r="A720" t="s">
        <v>2483</v>
      </c>
      <c r="B720">
        <v>30.141400000000001</v>
      </c>
      <c r="C720">
        <v>90.034599999999998</v>
      </c>
      <c r="D720">
        <v>61.716000000000001</v>
      </c>
      <c r="E720">
        <v>4.3</v>
      </c>
      <c r="F720" t="s">
        <v>23</v>
      </c>
      <c r="G720">
        <v>44</v>
      </c>
      <c r="H720">
        <v>127</v>
      </c>
      <c r="I720">
        <v>1.044</v>
      </c>
      <c r="J720">
        <v>0.72</v>
      </c>
      <c r="K720" t="s">
        <v>24</v>
      </c>
      <c r="L720" t="s">
        <v>2484</v>
      </c>
      <c r="M720" t="s">
        <v>2485</v>
      </c>
      <c r="N720" t="s">
        <v>2486</v>
      </c>
      <c r="O720" t="s">
        <v>28</v>
      </c>
      <c r="P720">
        <v>10.24</v>
      </c>
      <c r="Q720">
        <v>10.169</v>
      </c>
      <c r="R720">
        <v>7.5999999999999998E-2</v>
      </c>
      <c r="S720">
        <v>50</v>
      </c>
      <c r="T720" t="s">
        <v>29</v>
      </c>
      <c r="U720" t="s">
        <v>24</v>
      </c>
      <c r="V720" t="s">
        <v>24</v>
      </c>
    </row>
    <row r="721" spans="1:22" x14ac:dyDescent="0.35">
      <c r="A721" t="s">
        <v>2487</v>
      </c>
      <c r="B721">
        <v>22.554200000000002</v>
      </c>
      <c r="C721">
        <v>95.868200000000002</v>
      </c>
      <c r="D721">
        <v>10</v>
      </c>
      <c r="E721">
        <v>4.0999999999999996</v>
      </c>
      <c r="F721" t="s">
        <v>23</v>
      </c>
      <c r="G721">
        <v>30</v>
      </c>
      <c r="H721">
        <v>150</v>
      </c>
      <c r="I721">
        <v>2.0819999999999999</v>
      </c>
      <c r="J721">
        <v>0.78</v>
      </c>
      <c r="K721" t="s">
        <v>24</v>
      </c>
      <c r="L721" t="s">
        <v>2488</v>
      </c>
      <c r="M721" t="s">
        <v>2485</v>
      </c>
      <c r="N721" t="s">
        <v>2489</v>
      </c>
      <c r="O721" t="s">
        <v>28</v>
      </c>
      <c r="P721">
        <v>9.6999999999999993</v>
      </c>
      <c r="Q721">
        <v>1.9390000000000001</v>
      </c>
      <c r="R721">
        <v>0.11700000000000001</v>
      </c>
      <c r="S721">
        <v>20</v>
      </c>
      <c r="T721" t="s">
        <v>29</v>
      </c>
      <c r="U721" t="s">
        <v>24</v>
      </c>
      <c r="V721" t="s">
        <v>24</v>
      </c>
    </row>
    <row r="722" spans="1:22" x14ac:dyDescent="0.35">
      <c r="A722" t="s">
        <v>2490</v>
      </c>
      <c r="B722">
        <v>22.546900000000001</v>
      </c>
      <c r="C722">
        <v>96.030500000000004</v>
      </c>
      <c r="D722">
        <v>10</v>
      </c>
      <c r="E722">
        <v>4.3</v>
      </c>
      <c r="F722" t="s">
        <v>23</v>
      </c>
      <c r="G722">
        <v>32</v>
      </c>
      <c r="H722">
        <v>155</v>
      </c>
      <c r="I722">
        <v>2.0009999999999999</v>
      </c>
      <c r="J722">
        <v>0.9</v>
      </c>
      <c r="K722" t="s">
        <v>24</v>
      </c>
      <c r="L722" t="s">
        <v>2491</v>
      </c>
      <c r="M722" t="s">
        <v>2485</v>
      </c>
      <c r="N722" t="s">
        <v>2492</v>
      </c>
      <c r="O722" t="s">
        <v>28</v>
      </c>
      <c r="P722">
        <v>10.5</v>
      </c>
      <c r="Q722">
        <v>1.9179999999999999</v>
      </c>
      <c r="R722">
        <v>0.122</v>
      </c>
      <c r="S722">
        <v>19</v>
      </c>
      <c r="T722" t="s">
        <v>29</v>
      </c>
      <c r="U722" t="s">
        <v>24</v>
      </c>
      <c r="V722" t="s">
        <v>24</v>
      </c>
    </row>
    <row r="723" spans="1:22" x14ac:dyDescent="0.35">
      <c r="A723" t="s">
        <v>2493</v>
      </c>
      <c r="B723">
        <v>22.221900000000002</v>
      </c>
      <c r="C723">
        <v>95.936800000000005</v>
      </c>
      <c r="D723">
        <v>10</v>
      </c>
      <c r="E723">
        <v>4.5999999999999996</v>
      </c>
      <c r="F723" t="s">
        <v>1060</v>
      </c>
      <c r="G723">
        <v>79</v>
      </c>
      <c r="H723">
        <v>69</v>
      </c>
      <c r="I723">
        <v>1.7709999999999999</v>
      </c>
      <c r="J723">
        <v>0.66</v>
      </c>
      <c r="K723" t="s">
        <v>24</v>
      </c>
      <c r="L723" t="s">
        <v>2494</v>
      </c>
      <c r="M723" t="s">
        <v>2495</v>
      </c>
      <c r="N723" t="s">
        <v>2496</v>
      </c>
      <c r="O723" t="s">
        <v>28</v>
      </c>
      <c r="P723">
        <v>8.7100000000000009</v>
      </c>
      <c r="Q723">
        <v>1.8680000000000001</v>
      </c>
      <c r="R723">
        <v>9.2999999999999999E-2</v>
      </c>
      <c r="S723">
        <v>11</v>
      </c>
      <c r="T723" t="s">
        <v>29</v>
      </c>
      <c r="U723" t="s">
        <v>24</v>
      </c>
      <c r="V723" t="s">
        <v>24</v>
      </c>
    </row>
    <row r="724" spans="1:22" x14ac:dyDescent="0.35">
      <c r="A724" t="s">
        <v>2497</v>
      </c>
      <c r="B724">
        <v>22.014199999999999</v>
      </c>
      <c r="C724">
        <v>95.942899999999995</v>
      </c>
      <c r="D724">
        <v>10</v>
      </c>
      <c r="E724">
        <v>4.0999999999999996</v>
      </c>
      <c r="F724" t="s">
        <v>23</v>
      </c>
      <c r="G724">
        <v>19</v>
      </c>
      <c r="H724">
        <v>167</v>
      </c>
      <c r="I724">
        <v>1.603</v>
      </c>
      <c r="J724">
        <v>0.68</v>
      </c>
      <c r="K724" t="s">
        <v>24</v>
      </c>
      <c r="L724" t="s">
        <v>2498</v>
      </c>
      <c r="M724" t="s">
        <v>2473</v>
      </c>
      <c r="N724" t="s">
        <v>2499</v>
      </c>
      <c r="O724" t="s">
        <v>28</v>
      </c>
      <c r="P724">
        <v>12.79</v>
      </c>
      <c r="Q724">
        <v>1.931</v>
      </c>
      <c r="R724">
        <v>0.17399999999999999</v>
      </c>
      <c r="S724">
        <v>9</v>
      </c>
      <c r="T724" t="s">
        <v>29</v>
      </c>
      <c r="U724" t="s">
        <v>24</v>
      </c>
      <c r="V724" t="s">
        <v>24</v>
      </c>
    </row>
    <row r="725" spans="1:22" x14ac:dyDescent="0.35">
      <c r="A725" t="s">
        <v>2500</v>
      </c>
      <c r="B725">
        <v>5.5006000000000004</v>
      </c>
      <c r="C725">
        <v>95.359700000000004</v>
      </c>
      <c r="D725">
        <v>10</v>
      </c>
      <c r="E725">
        <v>5.0999999999999996</v>
      </c>
      <c r="F725" t="s">
        <v>23</v>
      </c>
      <c r="G725">
        <v>77</v>
      </c>
      <c r="H725">
        <v>49</v>
      </c>
      <c r="I725">
        <v>1.603</v>
      </c>
      <c r="J725">
        <v>0.8</v>
      </c>
      <c r="K725" t="s">
        <v>24</v>
      </c>
      <c r="L725" t="s">
        <v>2501</v>
      </c>
      <c r="M725" t="s">
        <v>2495</v>
      </c>
      <c r="N725" t="s">
        <v>2502</v>
      </c>
      <c r="O725" t="s">
        <v>28</v>
      </c>
      <c r="P725">
        <v>7.2</v>
      </c>
      <c r="Q725">
        <v>1.73</v>
      </c>
      <c r="R725">
        <v>5.7000000000000002E-2</v>
      </c>
      <c r="S725">
        <v>106</v>
      </c>
      <c r="T725" t="s">
        <v>29</v>
      </c>
      <c r="U725" t="s">
        <v>24</v>
      </c>
      <c r="V725" t="s">
        <v>24</v>
      </c>
    </row>
    <row r="726" spans="1:22" x14ac:dyDescent="0.35">
      <c r="A726" t="s">
        <v>2503</v>
      </c>
      <c r="B726">
        <v>19.7498</v>
      </c>
      <c r="C726">
        <v>95.994</v>
      </c>
      <c r="D726">
        <v>10</v>
      </c>
      <c r="E726">
        <v>4.5</v>
      </c>
      <c r="F726" t="s">
        <v>23</v>
      </c>
      <c r="G726">
        <v>26</v>
      </c>
      <c r="H726">
        <v>122</v>
      </c>
      <c r="I726">
        <v>1.407</v>
      </c>
      <c r="J726">
        <v>1.17</v>
      </c>
      <c r="K726" t="s">
        <v>24</v>
      </c>
      <c r="L726" t="s">
        <v>2504</v>
      </c>
      <c r="M726" t="s">
        <v>2473</v>
      </c>
      <c r="N726" t="s">
        <v>2505</v>
      </c>
      <c r="O726" t="s">
        <v>28</v>
      </c>
      <c r="P726">
        <v>6.76</v>
      </c>
      <c r="Q726">
        <v>1.921</v>
      </c>
      <c r="R726">
        <v>0.14399999999999999</v>
      </c>
      <c r="S726">
        <v>14</v>
      </c>
      <c r="T726" t="s">
        <v>29</v>
      </c>
      <c r="U726" t="s">
        <v>24</v>
      </c>
      <c r="V726" t="s">
        <v>24</v>
      </c>
    </row>
    <row r="727" spans="1:22" x14ac:dyDescent="0.35">
      <c r="A727" t="s">
        <v>2506</v>
      </c>
      <c r="B727">
        <v>22.4771</v>
      </c>
      <c r="C727">
        <v>95.981099999999998</v>
      </c>
      <c r="D727">
        <v>10</v>
      </c>
      <c r="E727">
        <v>4.3</v>
      </c>
      <c r="F727" t="s">
        <v>23</v>
      </c>
      <c r="G727">
        <v>35</v>
      </c>
      <c r="H727">
        <v>153</v>
      </c>
      <c r="I727">
        <v>4.665</v>
      </c>
      <c r="J727">
        <v>0.84</v>
      </c>
      <c r="K727" t="s">
        <v>24</v>
      </c>
      <c r="L727" t="s">
        <v>2507</v>
      </c>
      <c r="M727" t="s">
        <v>2495</v>
      </c>
      <c r="N727" t="s">
        <v>2508</v>
      </c>
      <c r="O727" t="s">
        <v>28</v>
      </c>
      <c r="P727">
        <v>11.04</v>
      </c>
      <c r="Q727">
        <v>1.9319999999999999</v>
      </c>
      <c r="R727">
        <v>0.111</v>
      </c>
      <c r="S727">
        <v>23</v>
      </c>
      <c r="T727" t="s">
        <v>29</v>
      </c>
      <c r="U727" t="s">
        <v>24</v>
      </c>
      <c r="V727" t="s">
        <v>24</v>
      </c>
    </row>
    <row r="728" spans="1:22" x14ac:dyDescent="0.35">
      <c r="A728" t="s">
        <v>2509</v>
      </c>
      <c r="B728">
        <v>27.1691</v>
      </c>
      <c r="C728">
        <v>103.6514</v>
      </c>
      <c r="D728">
        <v>10</v>
      </c>
      <c r="E728">
        <v>4.7</v>
      </c>
      <c r="F728" t="s">
        <v>23</v>
      </c>
      <c r="G728">
        <v>57</v>
      </c>
      <c r="H728">
        <v>86</v>
      </c>
      <c r="I728">
        <v>7.532</v>
      </c>
      <c r="J728">
        <v>0.93</v>
      </c>
      <c r="K728" t="s">
        <v>24</v>
      </c>
      <c r="L728" t="s">
        <v>2510</v>
      </c>
      <c r="M728" t="s">
        <v>2495</v>
      </c>
      <c r="N728" t="s">
        <v>2511</v>
      </c>
      <c r="O728" t="s">
        <v>28</v>
      </c>
      <c r="P728">
        <v>5.63</v>
      </c>
      <c r="Q728">
        <v>1.8089999999999999</v>
      </c>
      <c r="R728">
        <v>5.7000000000000002E-2</v>
      </c>
      <c r="S728">
        <v>93</v>
      </c>
      <c r="T728" t="s">
        <v>29</v>
      </c>
      <c r="U728" t="s">
        <v>24</v>
      </c>
      <c r="V728" t="s">
        <v>24</v>
      </c>
    </row>
    <row r="729" spans="1:22" x14ac:dyDescent="0.35">
      <c r="A729" t="s">
        <v>2512</v>
      </c>
      <c r="B729">
        <v>5.6467000000000001</v>
      </c>
      <c r="C729">
        <v>95.676900000000003</v>
      </c>
      <c r="D729">
        <v>132.458</v>
      </c>
      <c r="E729">
        <v>4.5</v>
      </c>
      <c r="F729" t="s">
        <v>23</v>
      </c>
      <c r="G729">
        <v>26</v>
      </c>
      <c r="H729">
        <v>81</v>
      </c>
      <c r="I729">
        <v>1.331</v>
      </c>
      <c r="J729">
        <v>0.46</v>
      </c>
      <c r="K729" t="s">
        <v>24</v>
      </c>
      <c r="L729" t="s">
        <v>2513</v>
      </c>
      <c r="M729" t="s">
        <v>2495</v>
      </c>
      <c r="N729" t="s">
        <v>2514</v>
      </c>
      <c r="O729" t="s">
        <v>28</v>
      </c>
      <c r="P729">
        <v>10.68</v>
      </c>
      <c r="Q729">
        <v>7.71</v>
      </c>
      <c r="R729">
        <v>0.113</v>
      </c>
      <c r="S729">
        <v>23</v>
      </c>
      <c r="T729" t="s">
        <v>29</v>
      </c>
      <c r="U729" t="s">
        <v>24</v>
      </c>
      <c r="V729" t="s">
        <v>24</v>
      </c>
    </row>
    <row r="730" spans="1:22" x14ac:dyDescent="0.35">
      <c r="A730" t="s">
        <v>2515</v>
      </c>
      <c r="B730">
        <v>19.6858</v>
      </c>
      <c r="C730">
        <v>96.076099999999997</v>
      </c>
      <c r="D730">
        <v>10</v>
      </c>
      <c r="E730">
        <v>5.0999999999999996</v>
      </c>
      <c r="F730" t="s">
        <v>23</v>
      </c>
      <c r="G730">
        <v>84</v>
      </c>
      <c r="H730">
        <v>59</v>
      </c>
      <c r="I730">
        <v>2.9740000000000002</v>
      </c>
      <c r="J730">
        <v>0.67</v>
      </c>
      <c r="K730" t="s">
        <v>24</v>
      </c>
      <c r="L730" t="s">
        <v>2516</v>
      </c>
      <c r="M730" t="s">
        <v>2495</v>
      </c>
      <c r="N730" t="s">
        <v>2517</v>
      </c>
      <c r="O730" t="s">
        <v>28</v>
      </c>
      <c r="P730">
        <v>4.05</v>
      </c>
      <c r="Q730">
        <v>1.8580000000000001</v>
      </c>
      <c r="R730">
        <v>4.2999999999999997E-2</v>
      </c>
      <c r="S730">
        <v>179</v>
      </c>
      <c r="T730" t="s">
        <v>29</v>
      </c>
      <c r="U730" t="s">
        <v>24</v>
      </c>
      <c r="V730" t="s">
        <v>24</v>
      </c>
    </row>
    <row r="731" spans="1:22" x14ac:dyDescent="0.35">
      <c r="A731" t="s">
        <v>2518</v>
      </c>
      <c r="B731">
        <v>33.462200000000003</v>
      </c>
      <c r="C731">
        <v>81.751300000000001</v>
      </c>
      <c r="D731">
        <v>10</v>
      </c>
      <c r="E731">
        <v>4.0999999999999996</v>
      </c>
      <c r="F731" t="s">
        <v>23</v>
      </c>
      <c r="G731">
        <v>34</v>
      </c>
      <c r="H731">
        <v>138</v>
      </c>
      <c r="I731">
        <v>6.4089999999999998</v>
      </c>
      <c r="J731">
        <v>1.03</v>
      </c>
      <c r="K731" t="s">
        <v>24</v>
      </c>
      <c r="L731" t="s">
        <v>2519</v>
      </c>
      <c r="M731" t="s">
        <v>2495</v>
      </c>
      <c r="N731" t="s">
        <v>52</v>
      </c>
      <c r="O731" t="s">
        <v>28</v>
      </c>
      <c r="P731">
        <v>9.4</v>
      </c>
      <c r="Q731">
        <v>1.9350000000000001</v>
      </c>
      <c r="R731">
        <v>0.13100000000000001</v>
      </c>
      <c r="S731">
        <v>16</v>
      </c>
      <c r="T731" t="s">
        <v>29</v>
      </c>
      <c r="U731" t="s">
        <v>24</v>
      </c>
      <c r="V731" t="s">
        <v>24</v>
      </c>
    </row>
    <row r="732" spans="1:22" x14ac:dyDescent="0.35">
      <c r="A732" t="s">
        <v>2520</v>
      </c>
      <c r="B732">
        <v>27.236599999999999</v>
      </c>
      <c r="C732">
        <v>96.966200000000001</v>
      </c>
      <c r="D732">
        <v>10</v>
      </c>
      <c r="E732">
        <v>4.4000000000000004</v>
      </c>
      <c r="F732" t="s">
        <v>23</v>
      </c>
      <c r="G732">
        <v>21</v>
      </c>
      <c r="H732">
        <v>137</v>
      </c>
      <c r="I732">
        <v>5.6959999999999997</v>
      </c>
      <c r="J732">
        <v>0.77</v>
      </c>
      <c r="K732" t="s">
        <v>24</v>
      </c>
      <c r="L732" t="s">
        <v>2521</v>
      </c>
      <c r="M732" t="s">
        <v>2473</v>
      </c>
      <c r="N732" t="s">
        <v>2522</v>
      </c>
      <c r="O732" t="s">
        <v>28</v>
      </c>
      <c r="P732">
        <v>5.56</v>
      </c>
      <c r="Q732">
        <v>1.954</v>
      </c>
      <c r="R732">
        <v>0.13800000000000001</v>
      </c>
      <c r="S732">
        <v>15</v>
      </c>
      <c r="T732" t="s">
        <v>29</v>
      </c>
      <c r="U732" t="s">
        <v>24</v>
      </c>
      <c r="V732" t="s">
        <v>24</v>
      </c>
    </row>
    <row r="733" spans="1:22" x14ac:dyDescent="0.35">
      <c r="A733" t="s">
        <v>2523</v>
      </c>
      <c r="B733">
        <v>20.972999999999999</v>
      </c>
      <c r="C733">
        <v>95.996899999999997</v>
      </c>
      <c r="D733">
        <v>9.9990000000000006</v>
      </c>
      <c r="E733">
        <v>4.3</v>
      </c>
      <c r="F733" t="s">
        <v>23</v>
      </c>
      <c r="G733">
        <v>19</v>
      </c>
      <c r="H733">
        <v>170</v>
      </c>
      <c r="I733">
        <v>3.7370000000000001</v>
      </c>
      <c r="J733">
        <v>0.42</v>
      </c>
      <c r="K733" t="s">
        <v>24</v>
      </c>
      <c r="L733" t="s">
        <v>2524</v>
      </c>
      <c r="M733" t="s">
        <v>2473</v>
      </c>
      <c r="N733" t="s">
        <v>2525</v>
      </c>
      <c r="O733" t="s">
        <v>28</v>
      </c>
      <c r="P733">
        <v>11.33</v>
      </c>
      <c r="Q733">
        <v>4.46</v>
      </c>
      <c r="R733">
        <v>0.161</v>
      </c>
      <c r="S733">
        <v>11</v>
      </c>
      <c r="T733" t="s">
        <v>29</v>
      </c>
      <c r="U733" t="s">
        <v>24</v>
      </c>
      <c r="V733" t="s">
        <v>24</v>
      </c>
    </row>
    <row r="734" spans="1:22" x14ac:dyDescent="0.35">
      <c r="A734" t="s">
        <v>2526</v>
      </c>
      <c r="B734">
        <v>22.395399999999999</v>
      </c>
      <c r="C734">
        <v>96.049400000000006</v>
      </c>
      <c r="D734">
        <v>10</v>
      </c>
      <c r="E734">
        <v>4.2</v>
      </c>
      <c r="F734" t="s">
        <v>23</v>
      </c>
      <c r="G734">
        <v>26</v>
      </c>
      <c r="H734">
        <v>168</v>
      </c>
      <c r="I734">
        <v>4.5709999999999997</v>
      </c>
      <c r="J734">
        <v>0.71</v>
      </c>
      <c r="K734" t="s">
        <v>24</v>
      </c>
      <c r="L734" t="s">
        <v>2527</v>
      </c>
      <c r="M734" t="s">
        <v>2473</v>
      </c>
      <c r="N734" t="s">
        <v>2528</v>
      </c>
      <c r="O734" t="s">
        <v>28</v>
      </c>
      <c r="P734">
        <v>11.67</v>
      </c>
      <c r="Q734">
        <v>1.859</v>
      </c>
      <c r="R734">
        <v>0.128</v>
      </c>
      <c r="S734">
        <v>17</v>
      </c>
      <c r="T734" t="s">
        <v>29</v>
      </c>
      <c r="U734" t="s">
        <v>24</v>
      </c>
      <c r="V734" t="s">
        <v>24</v>
      </c>
    </row>
    <row r="735" spans="1:22" x14ac:dyDescent="0.35">
      <c r="A735" t="s">
        <v>2529</v>
      </c>
      <c r="B735">
        <v>36.633899999999997</v>
      </c>
      <c r="C735">
        <v>71.2256</v>
      </c>
      <c r="D735">
        <v>202.10900000000001</v>
      </c>
      <c r="E735">
        <v>4.3</v>
      </c>
      <c r="F735" t="s">
        <v>23</v>
      </c>
      <c r="G735">
        <v>59</v>
      </c>
      <c r="H735">
        <v>103</v>
      </c>
      <c r="I735">
        <v>1.9530000000000001</v>
      </c>
      <c r="J735">
        <v>0.66</v>
      </c>
      <c r="K735" t="s">
        <v>24</v>
      </c>
      <c r="L735" t="s">
        <v>2530</v>
      </c>
      <c r="M735" t="s">
        <v>2531</v>
      </c>
      <c r="N735" t="s">
        <v>2532</v>
      </c>
      <c r="O735" t="s">
        <v>28</v>
      </c>
      <c r="P735">
        <v>7.21</v>
      </c>
      <c r="Q735">
        <v>7.75</v>
      </c>
      <c r="R735">
        <v>9.9000000000000005E-2</v>
      </c>
      <c r="S735">
        <v>30</v>
      </c>
      <c r="T735" t="s">
        <v>29</v>
      </c>
      <c r="U735" t="s">
        <v>24</v>
      </c>
      <c r="V735" t="s">
        <v>24</v>
      </c>
    </row>
    <row r="736" spans="1:22" x14ac:dyDescent="0.35">
      <c r="A736" t="s">
        <v>2533</v>
      </c>
      <c r="B736">
        <v>36.634300000000003</v>
      </c>
      <c r="C736">
        <v>70.983500000000006</v>
      </c>
      <c r="D736">
        <v>230.24100000000001</v>
      </c>
      <c r="E736">
        <v>4.2</v>
      </c>
      <c r="F736" t="s">
        <v>23</v>
      </c>
      <c r="G736">
        <v>49</v>
      </c>
      <c r="H736">
        <v>91</v>
      </c>
      <c r="I736">
        <v>2.0579999999999998</v>
      </c>
      <c r="J736">
        <v>0.73</v>
      </c>
      <c r="K736" t="s">
        <v>24</v>
      </c>
      <c r="L736" t="s">
        <v>2534</v>
      </c>
      <c r="M736" t="s">
        <v>2531</v>
      </c>
      <c r="N736" t="s">
        <v>2535</v>
      </c>
      <c r="O736" t="s">
        <v>28</v>
      </c>
      <c r="P736">
        <v>7.94</v>
      </c>
      <c r="Q736">
        <v>6.9429999999999996</v>
      </c>
      <c r="R736">
        <v>0.11</v>
      </c>
      <c r="S736">
        <v>24</v>
      </c>
      <c r="T736" t="s">
        <v>29</v>
      </c>
      <c r="U736" t="s">
        <v>24</v>
      </c>
      <c r="V736" t="s">
        <v>24</v>
      </c>
    </row>
    <row r="737" spans="1:22" x14ac:dyDescent="0.35">
      <c r="A737" t="s">
        <v>2536</v>
      </c>
      <c r="B737">
        <v>21.994700000000002</v>
      </c>
      <c r="C737">
        <v>95.899699999999996</v>
      </c>
      <c r="D737">
        <v>10</v>
      </c>
      <c r="E737">
        <v>4.0999999999999996</v>
      </c>
      <c r="F737" t="s">
        <v>23</v>
      </c>
      <c r="G737">
        <v>20</v>
      </c>
      <c r="H737">
        <v>167</v>
      </c>
      <c r="I737">
        <v>4.5309999999999997</v>
      </c>
      <c r="J737">
        <v>0.69</v>
      </c>
      <c r="K737" t="s">
        <v>24</v>
      </c>
      <c r="L737" t="s">
        <v>2537</v>
      </c>
      <c r="M737" t="s">
        <v>2473</v>
      </c>
      <c r="N737" t="s">
        <v>2538</v>
      </c>
      <c r="O737" t="s">
        <v>28</v>
      </c>
      <c r="P737">
        <v>6.26</v>
      </c>
      <c r="Q737">
        <v>1.9079999999999999</v>
      </c>
      <c r="R737">
        <v>0.16500000000000001</v>
      </c>
      <c r="S737">
        <v>11</v>
      </c>
      <c r="T737" t="s">
        <v>29</v>
      </c>
      <c r="U737" t="s">
        <v>24</v>
      </c>
      <c r="V737" t="s">
        <v>24</v>
      </c>
    </row>
    <row r="738" spans="1:22" x14ac:dyDescent="0.35">
      <c r="A738" t="s">
        <v>2539</v>
      </c>
      <c r="B738">
        <v>21.7546</v>
      </c>
      <c r="C738">
        <v>95.887699999999995</v>
      </c>
      <c r="D738">
        <v>10</v>
      </c>
      <c r="E738">
        <v>4.2</v>
      </c>
      <c r="F738" t="s">
        <v>23</v>
      </c>
      <c r="G738">
        <v>13</v>
      </c>
      <c r="H738">
        <v>194</v>
      </c>
      <c r="I738">
        <v>4.359</v>
      </c>
      <c r="J738">
        <v>0.48</v>
      </c>
      <c r="K738" t="s">
        <v>24</v>
      </c>
      <c r="L738" t="s">
        <v>2540</v>
      </c>
      <c r="M738" t="s">
        <v>2473</v>
      </c>
      <c r="N738" t="s">
        <v>2541</v>
      </c>
      <c r="O738" t="s">
        <v>28</v>
      </c>
      <c r="P738">
        <v>9.76</v>
      </c>
      <c r="Q738">
        <v>1.9530000000000001</v>
      </c>
      <c r="R738">
        <v>0.23599999999999999</v>
      </c>
      <c r="S738">
        <v>5</v>
      </c>
      <c r="T738" t="s">
        <v>29</v>
      </c>
      <c r="U738" t="s">
        <v>24</v>
      </c>
      <c r="V738" t="s">
        <v>24</v>
      </c>
    </row>
    <row r="739" spans="1:22" x14ac:dyDescent="0.35">
      <c r="A739" t="s">
        <v>2542</v>
      </c>
      <c r="B739">
        <v>21.783999999999999</v>
      </c>
      <c r="C739">
        <v>95.956100000000006</v>
      </c>
      <c r="D739">
        <v>10</v>
      </c>
      <c r="E739">
        <v>4.2</v>
      </c>
      <c r="F739" t="s">
        <v>23</v>
      </c>
      <c r="G739">
        <v>17</v>
      </c>
      <c r="H739">
        <v>164</v>
      </c>
      <c r="I739">
        <v>4.3390000000000004</v>
      </c>
      <c r="J739">
        <v>0.49</v>
      </c>
      <c r="K739" t="s">
        <v>24</v>
      </c>
      <c r="L739" t="s">
        <v>2543</v>
      </c>
      <c r="M739" t="s">
        <v>2473</v>
      </c>
      <c r="N739" t="s">
        <v>2544</v>
      </c>
      <c r="O739" t="s">
        <v>28</v>
      </c>
      <c r="P739">
        <v>7.97</v>
      </c>
      <c r="Q739">
        <v>1.9179999999999999</v>
      </c>
      <c r="R739">
        <v>0.186</v>
      </c>
      <c r="S739">
        <v>8</v>
      </c>
      <c r="T739" t="s">
        <v>29</v>
      </c>
      <c r="U739" t="s">
        <v>24</v>
      </c>
      <c r="V739" t="s">
        <v>24</v>
      </c>
    </row>
    <row r="740" spans="1:22" x14ac:dyDescent="0.35">
      <c r="A740" t="s">
        <v>2545</v>
      </c>
      <c r="B740">
        <v>20.2803</v>
      </c>
      <c r="C740">
        <v>96.024199999999993</v>
      </c>
      <c r="D740">
        <v>10</v>
      </c>
      <c r="E740">
        <v>4.5</v>
      </c>
      <c r="F740" t="s">
        <v>23</v>
      </c>
      <c r="G740">
        <v>43</v>
      </c>
      <c r="H740">
        <v>150</v>
      </c>
      <c r="I740">
        <v>3.298</v>
      </c>
      <c r="J740">
        <v>1.04</v>
      </c>
      <c r="K740" t="s">
        <v>24</v>
      </c>
      <c r="L740" t="s">
        <v>2546</v>
      </c>
      <c r="M740" t="s">
        <v>2531</v>
      </c>
      <c r="N740" t="s">
        <v>2547</v>
      </c>
      <c r="O740" t="s">
        <v>28</v>
      </c>
      <c r="P740">
        <v>8.3699999999999992</v>
      </c>
      <c r="Q740">
        <v>1.893</v>
      </c>
      <c r="R740">
        <v>9.8000000000000004E-2</v>
      </c>
      <c r="S740">
        <v>34</v>
      </c>
      <c r="T740" t="s">
        <v>29</v>
      </c>
      <c r="U740" t="s">
        <v>24</v>
      </c>
      <c r="V740" t="s">
        <v>24</v>
      </c>
    </row>
    <row r="741" spans="1:22" x14ac:dyDescent="0.35">
      <c r="A741" t="s">
        <v>2548</v>
      </c>
      <c r="B741">
        <v>37.226500000000001</v>
      </c>
      <c r="C741">
        <v>69.700199999999995</v>
      </c>
      <c r="D741">
        <v>60.223999999999997</v>
      </c>
      <c r="E741">
        <v>4.2</v>
      </c>
      <c r="F741" t="s">
        <v>23</v>
      </c>
      <c r="G741">
        <v>55</v>
      </c>
      <c r="H741">
        <v>117</v>
      </c>
      <c r="I741">
        <v>1.4910000000000001</v>
      </c>
      <c r="J741">
        <v>0.73</v>
      </c>
      <c r="K741" t="s">
        <v>24</v>
      </c>
      <c r="L741" t="s">
        <v>2549</v>
      </c>
      <c r="M741" t="s">
        <v>2531</v>
      </c>
      <c r="N741" t="s">
        <v>2550</v>
      </c>
      <c r="O741" t="s">
        <v>28</v>
      </c>
      <c r="P741">
        <v>6.19</v>
      </c>
      <c r="Q741">
        <v>7.0860000000000003</v>
      </c>
      <c r="R741">
        <v>8.3000000000000004E-2</v>
      </c>
      <c r="S741">
        <v>40</v>
      </c>
      <c r="T741" t="s">
        <v>29</v>
      </c>
      <c r="U741" t="s">
        <v>24</v>
      </c>
      <c r="V741" t="s">
        <v>24</v>
      </c>
    </row>
    <row r="742" spans="1:22" x14ac:dyDescent="0.35">
      <c r="A742" t="s">
        <v>2551</v>
      </c>
      <c r="B742">
        <v>21.9984</v>
      </c>
      <c r="C742">
        <v>95.965900000000005</v>
      </c>
      <c r="D742">
        <v>10</v>
      </c>
      <c r="E742">
        <v>4.2</v>
      </c>
      <c r="F742" t="s">
        <v>23</v>
      </c>
      <c r="G742">
        <v>21</v>
      </c>
      <c r="H742">
        <v>158</v>
      </c>
      <c r="I742">
        <v>4.4749999999999996</v>
      </c>
      <c r="J742">
        <v>0.82</v>
      </c>
      <c r="K742" t="s">
        <v>24</v>
      </c>
      <c r="L742" t="s">
        <v>2552</v>
      </c>
      <c r="M742" t="s">
        <v>2495</v>
      </c>
      <c r="N742" t="s">
        <v>2553</v>
      </c>
      <c r="O742" t="s">
        <v>28</v>
      </c>
      <c r="P742">
        <v>14.29</v>
      </c>
      <c r="Q742">
        <v>1.9379999999999999</v>
      </c>
      <c r="R742">
        <v>0.159</v>
      </c>
      <c r="S742">
        <v>13</v>
      </c>
      <c r="T742" t="s">
        <v>29</v>
      </c>
      <c r="U742" t="s">
        <v>24</v>
      </c>
      <c r="V742" t="s">
        <v>24</v>
      </c>
    </row>
    <row r="743" spans="1:22" x14ac:dyDescent="0.35">
      <c r="A743" t="s">
        <v>2554</v>
      </c>
      <c r="B743">
        <v>22.040099999999999</v>
      </c>
      <c r="C743">
        <v>95.946600000000004</v>
      </c>
      <c r="D743">
        <v>10</v>
      </c>
      <c r="E743">
        <v>4.5999999999999996</v>
      </c>
      <c r="F743" t="s">
        <v>23</v>
      </c>
      <c r="G743">
        <v>83</v>
      </c>
      <c r="H743">
        <v>64</v>
      </c>
      <c r="I743">
        <v>4.508</v>
      </c>
      <c r="J743">
        <v>0.56000000000000005</v>
      </c>
      <c r="K743" t="s">
        <v>24</v>
      </c>
      <c r="L743" t="s">
        <v>2555</v>
      </c>
      <c r="M743" t="s">
        <v>2531</v>
      </c>
      <c r="N743" t="s">
        <v>2499</v>
      </c>
      <c r="O743" t="s">
        <v>28</v>
      </c>
      <c r="P743">
        <v>8.49</v>
      </c>
      <c r="Q743">
        <v>1.8819999999999999</v>
      </c>
      <c r="R743">
        <v>6.2E-2</v>
      </c>
      <c r="S743">
        <v>78</v>
      </c>
      <c r="T743" t="s">
        <v>29</v>
      </c>
      <c r="U743" t="s">
        <v>24</v>
      </c>
      <c r="V743" t="s">
        <v>24</v>
      </c>
    </row>
    <row r="744" spans="1:22" x14ac:dyDescent="0.35">
      <c r="A744" t="s">
        <v>2556</v>
      </c>
      <c r="B744">
        <v>22.525500000000001</v>
      </c>
      <c r="C744">
        <v>95.739000000000004</v>
      </c>
      <c r="D744">
        <v>10</v>
      </c>
      <c r="E744">
        <v>4.4000000000000004</v>
      </c>
      <c r="F744" t="s">
        <v>23</v>
      </c>
      <c r="G744">
        <v>57</v>
      </c>
      <c r="H744">
        <v>158</v>
      </c>
      <c r="I744">
        <v>4.8860000000000001</v>
      </c>
      <c r="J744">
        <v>0.78</v>
      </c>
      <c r="K744" t="s">
        <v>24</v>
      </c>
      <c r="L744" t="s">
        <v>2557</v>
      </c>
      <c r="M744" t="s">
        <v>2531</v>
      </c>
      <c r="N744" t="s">
        <v>2558</v>
      </c>
      <c r="O744" t="s">
        <v>28</v>
      </c>
      <c r="P744">
        <v>7.68</v>
      </c>
      <c r="Q744">
        <v>1.7869999999999999</v>
      </c>
      <c r="R744">
        <v>8.1000000000000003E-2</v>
      </c>
      <c r="S744">
        <v>44</v>
      </c>
      <c r="T744" t="s">
        <v>29</v>
      </c>
      <c r="U744" t="s">
        <v>24</v>
      </c>
      <c r="V744" t="s">
        <v>24</v>
      </c>
    </row>
    <row r="745" spans="1:22" x14ac:dyDescent="0.35">
      <c r="A745" t="s">
        <v>2559</v>
      </c>
      <c r="B745">
        <v>19.3628</v>
      </c>
      <c r="C745">
        <v>96.206999999999994</v>
      </c>
      <c r="D745">
        <v>10</v>
      </c>
      <c r="E745">
        <v>4.5</v>
      </c>
      <c r="F745" t="s">
        <v>23</v>
      </c>
      <c r="G745">
        <v>68</v>
      </c>
      <c r="H745">
        <v>74</v>
      </c>
      <c r="I745">
        <v>2.742</v>
      </c>
      <c r="J745">
        <v>0.37</v>
      </c>
      <c r="K745" t="s">
        <v>24</v>
      </c>
      <c r="L745" t="s">
        <v>2560</v>
      </c>
      <c r="M745" t="s">
        <v>2531</v>
      </c>
      <c r="N745" t="s">
        <v>2561</v>
      </c>
      <c r="O745" t="s">
        <v>28</v>
      </c>
      <c r="P745">
        <v>6.18</v>
      </c>
      <c r="Q745">
        <v>1.853</v>
      </c>
      <c r="R745">
        <v>7.6999999999999999E-2</v>
      </c>
      <c r="S745">
        <v>50</v>
      </c>
      <c r="T745" t="s">
        <v>29</v>
      </c>
      <c r="U745" t="s">
        <v>24</v>
      </c>
      <c r="V745" t="s">
        <v>24</v>
      </c>
    </row>
    <row r="746" spans="1:22" x14ac:dyDescent="0.35">
      <c r="A746" t="s">
        <v>2562</v>
      </c>
      <c r="B746">
        <v>20.902999999999999</v>
      </c>
      <c r="C746">
        <v>96.542199999999994</v>
      </c>
      <c r="D746">
        <v>10</v>
      </c>
      <c r="E746">
        <v>4.3</v>
      </c>
      <c r="F746" t="s">
        <v>23</v>
      </c>
      <c r="G746">
        <v>19</v>
      </c>
      <c r="H746">
        <v>166</v>
      </c>
      <c r="I746">
        <v>3.3220000000000001</v>
      </c>
      <c r="J746">
        <v>0.34</v>
      </c>
      <c r="K746" t="s">
        <v>24</v>
      </c>
      <c r="L746" t="s">
        <v>2563</v>
      </c>
      <c r="M746" t="s">
        <v>2531</v>
      </c>
      <c r="N746" t="s">
        <v>2564</v>
      </c>
      <c r="O746" t="s">
        <v>28</v>
      </c>
      <c r="P746">
        <v>11.51</v>
      </c>
      <c r="Q746">
        <v>1.889</v>
      </c>
      <c r="R746">
        <v>0.188</v>
      </c>
      <c r="S746">
        <v>9</v>
      </c>
      <c r="T746" t="s">
        <v>29</v>
      </c>
      <c r="U746" t="s">
        <v>24</v>
      </c>
      <c r="V746" t="s">
        <v>24</v>
      </c>
    </row>
    <row r="747" spans="1:22" x14ac:dyDescent="0.35">
      <c r="A747" t="s">
        <v>2565</v>
      </c>
      <c r="B747">
        <v>23.501000000000001</v>
      </c>
      <c r="C747">
        <v>95.376099999999994</v>
      </c>
      <c r="D747">
        <v>10</v>
      </c>
      <c r="E747">
        <v>4.4000000000000004</v>
      </c>
      <c r="F747" t="s">
        <v>23</v>
      </c>
      <c r="G747">
        <v>50</v>
      </c>
      <c r="H747">
        <v>134</v>
      </c>
      <c r="I747">
        <v>5.6689999999999996</v>
      </c>
      <c r="J747">
        <v>0.38</v>
      </c>
      <c r="K747" t="s">
        <v>24</v>
      </c>
      <c r="L747" t="s">
        <v>2566</v>
      </c>
      <c r="M747" t="s">
        <v>2531</v>
      </c>
      <c r="N747" t="s">
        <v>2567</v>
      </c>
      <c r="O747" t="s">
        <v>28</v>
      </c>
      <c r="P747">
        <v>9.93</v>
      </c>
      <c r="Q747">
        <v>1.913</v>
      </c>
      <c r="R747">
        <v>8.8999999999999996E-2</v>
      </c>
      <c r="S747">
        <v>36</v>
      </c>
      <c r="T747" t="s">
        <v>29</v>
      </c>
      <c r="U747" t="s">
        <v>24</v>
      </c>
      <c r="V747" t="s">
        <v>24</v>
      </c>
    </row>
    <row r="748" spans="1:22" x14ac:dyDescent="0.35">
      <c r="A748" t="s">
        <v>2568</v>
      </c>
      <c r="B748">
        <v>22.203700000000001</v>
      </c>
      <c r="C748">
        <v>96.117000000000004</v>
      </c>
      <c r="D748">
        <v>10</v>
      </c>
      <c r="E748">
        <v>4.3</v>
      </c>
      <c r="F748" t="s">
        <v>23</v>
      </c>
      <c r="G748">
        <v>25</v>
      </c>
      <c r="H748">
        <v>163</v>
      </c>
      <c r="I748">
        <v>4.43</v>
      </c>
      <c r="J748">
        <v>0.73</v>
      </c>
      <c r="K748" t="s">
        <v>24</v>
      </c>
      <c r="L748" t="s">
        <v>2569</v>
      </c>
      <c r="M748" t="s">
        <v>2570</v>
      </c>
      <c r="N748" t="s">
        <v>2571</v>
      </c>
      <c r="O748" t="s">
        <v>28</v>
      </c>
      <c r="P748">
        <v>15.09</v>
      </c>
      <c r="Q748">
        <v>1.9339999999999999</v>
      </c>
      <c r="R748">
        <v>0.13700000000000001</v>
      </c>
      <c r="S748">
        <v>15</v>
      </c>
      <c r="T748" t="s">
        <v>29</v>
      </c>
      <c r="U748" t="s">
        <v>24</v>
      </c>
      <c r="V748" t="s">
        <v>24</v>
      </c>
    </row>
    <row r="749" spans="1:22" x14ac:dyDescent="0.35">
      <c r="A749" t="s">
        <v>2572</v>
      </c>
      <c r="B749">
        <v>22.4361</v>
      </c>
      <c r="C749">
        <v>95.837999999999994</v>
      </c>
      <c r="D749">
        <v>10</v>
      </c>
      <c r="E749">
        <v>4.5</v>
      </c>
      <c r="F749" t="s">
        <v>23</v>
      </c>
      <c r="G749">
        <v>34</v>
      </c>
      <c r="H749">
        <v>163</v>
      </c>
      <c r="I749">
        <v>4.7640000000000002</v>
      </c>
      <c r="J749">
        <v>0.84</v>
      </c>
      <c r="K749" t="s">
        <v>24</v>
      </c>
      <c r="L749" t="s">
        <v>2573</v>
      </c>
      <c r="M749" t="s">
        <v>2531</v>
      </c>
      <c r="N749" t="s">
        <v>2558</v>
      </c>
      <c r="O749" t="s">
        <v>28</v>
      </c>
      <c r="P749">
        <v>15.7</v>
      </c>
      <c r="Q749">
        <v>1.958</v>
      </c>
      <c r="R749">
        <v>0.106</v>
      </c>
      <c r="S749">
        <v>26</v>
      </c>
      <c r="T749" t="s">
        <v>29</v>
      </c>
      <c r="U749" t="s">
        <v>24</v>
      </c>
      <c r="V749" t="s">
        <v>24</v>
      </c>
    </row>
    <row r="750" spans="1:22" x14ac:dyDescent="0.35">
      <c r="A750" t="s">
        <v>2574</v>
      </c>
      <c r="B750">
        <v>22.767299999999999</v>
      </c>
      <c r="C750">
        <v>95.853099999999998</v>
      </c>
      <c r="D750">
        <v>10</v>
      </c>
      <c r="E750">
        <v>4.5999999999999996</v>
      </c>
      <c r="F750" t="s">
        <v>23</v>
      </c>
      <c r="G750">
        <v>81</v>
      </c>
      <c r="H750">
        <v>68</v>
      </c>
      <c r="I750">
        <v>4.9080000000000004</v>
      </c>
      <c r="J750">
        <v>0.62</v>
      </c>
      <c r="K750" t="s">
        <v>24</v>
      </c>
      <c r="L750" t="s">
        <v>2575</v>
      </c>
      <c r="M750" t="s">
        <v>2531</v>
      </c>
      <c r="N750" t="s">
        <v>2558</v>
      </c>
      <c r="O750" t="s">
        <v>28</v>
      </c>
      <c r="P750">
        <v>10.82</v>
      </c>
      <c r="Q750">
        <v>1.9019999999999999</v>
      </c>
      <c r="R750">
        <v>6.3E-2</v>
      </c>
      <c r="S750">
        <v>74</v>
      </c>
      <c r="T750" t="s">
        <v>29</v>
      </c>
      <c r="U750" t="s">
        <v>24</v>
      </c>
      <c r="V750" t="s">
        <v>24</v>
      </c>
    </row>
    <row r="751" spans="1:22" x14ac:dyDescent="0.35">
      <c r="A751" t="s">
        <v>2576</v>
      </c>
      <c r="B751">
        <v>22.628699999999998</v>
      </c>
      <c r="C751">
        <v>95.735299999999995</v>
      </c>
      <c r="D751">
        <v>10</v>
      </c>
      <c r="E751">
        <v>4.4000000000000004</v>
      </c>
      <c r="F751" t="s">
        <v>23</v>
      </c>
      <c r="G751">
        <v>41</v>
      </c>
      <c r="H751">
        <v>79</v>
      </c>
      <c r="I751">
        <v>4.9359999999999999</v>
      </c>
      <c r="J751">
        <v>0.89</v>
      </c>
      <c r="K751" t="s">
        <v>24</v>
      </c>
      <c r="L751" t="s">
        <v>2577</v>
      </c>
      <c r="M751" t="s">
        <v>2531</v>
      </c>
      <c r="N751" t="s">
        <v>2578</v>
      </c>
      <c r="O751" t="s">
        <v>28</v>
      </c>
      <c r="P751">
        <v>8.44</v>
      </c>
      <c r="Q751">
        <v>1.7110000000000001</v>
      </c>
      <c r="R751">
        <v>8.6999999999999994E-2</v>
      </c>
      <c r="S751">
        <v>38</v>
      </c>
      <c r="T751" t="s">
        <v>29</v>
      </c>
      <c r="U751" t="s">
        <v>24</v>
      </c>
      <c r="V751" t="s">
        <v>24</v>
      </c>
    </row>
    <row r="752" spans="1:22" x14ac:dyDescent="0.35">
      <c r="A752" t="s">
        <v>2579</v>
      </c>
      <c r="B752">
        <v>22.743600000000001</v>
      </c>
      <c r="C752">
        <v>95.892700000000005</v>
      </c>
      <c r="D752">
        <v>10</v>
      </c>
      <c r="E752">
        <v>4.5999999999999996</v>
      </c>
      <c r="F752" t="s">
        <v>23</v>
      </c>
      <c r="G752">
        <v>41</v>
      </c>
      <c r="H752">
        <v>153</v>
      </c>
      <c r="I752">
        <v>4.8650000000000002</v>
      </c>
      <c r="J752">
        <v>0.72</v>
      </c>
      <c r="K752" t="s">
        <v>24</v>
      </c>
      <c r="L752" t="s">
        <v>2580</v>
      </c>
      <c r="M752" t="s">
        <v>2531</v>
      </c>
      <c r="N752" t="s">
        <v>2581</v>
      </c>
      <c r="O752" t="s">
        <v>28</v>
      </c>
      <c r="P752">
        <v>7.23</v>
      </c>
      <c r="Q752">
        <v>1.9219999999999999</v>
      </c>
      <c r="R752">
        <v>0.105</v>
      </c>
      <c r="S752">
        <v>27</v>
      </c>
      <c r="T752" t="s">
        <v>29</v>
      </c>
      <c r="U752" t="s">
        <v>24</v>
      </c>
      <c r="V752" t="s">
        <v>24</v>
      </c>
    </row>
    <row r="753" spans="1:22" x14ac:dyDescent="0.35">
      <c r="A753" t="s">
        <v>2582</v>
      </c>
      <c r="B753">
        <v>22.0534</v>
      </c>
      <c r="C753">
        <v>95.866900000000001</v>
      </c>
      <c r="D753">
        <v>10</v>
      </c>
      <c r="E753">
        <v>4.4000000000000004</v>
      </c>
      <c r="F753" t="s">
        <v>23</v>
      </c>
      <c r="G753">
        <v>34</v>
      </c>
      <c r="H753">
        <v>78</v>
      </c>
      <c r="I753">
        <v>4.5810000000000004</v>
      </c>
      <c r="J753">
        <v>0.52</v>
      </c>
      <c r="K753" t="s">
        <v>24</v>
      </c>
      <c r="L753" t="s">
        <v>2583</v>
      </c>
      <c r="M753" t="s">
        <v>2570</v>
      </c>
      <c r="N753" t="s">
        <v>2584</v>
      </c>
      <c r="O753" t="s">
        <v>28</v>
      </c>
      <c r="P753">
        <v>8.98</v>
      </c>
      <c r="Q753">
        <v>1.869</v>
      </c>
      <c r="R753">
        <v>0.13800000000000001</v>
      </c>
      <c r="S753">
        <v>16</v>
      </c>
      <c r="T753" t="s">
        <v>29</v>
      </c>
      <c r="U753" t="s">
        <v>24</v>
      </c>
      <c r="V753" t="s">
        <v>24</v>
      </c>
    </row>
    <row r="754" spans="1:22" x14ac:dyDescent="0.35">
      <c r="A754" t="s">
        <v>2585</v>
      </c>
      <c r="B754">
        <v>22.0976</v>
      </c>
      <c r="C754">
        <v>96.066699999999997</v>
      </c>
      <c r="D754">
        <v>10</v>
      </c>
      <c r="E754">
        <v>4.5</v>
      </c>
      <c r="F754" t="s">
        <v>23</v>
      </c>
      <c r="G754">
        <v>31</v>
      </c>
      <c r="H754">
        <v>134</v>
      </c>
      <c r="I754">
        <v>4.4279999999999999</v>
      </c>
      <c r="J754">
        <v>0.87</v>
      </c>
      <c r="K754" t="s">
        <v>24</v>
      </c>
      <c r="L754" t="s">
        <v>2586</v>
      </c>
      <c r="M754" t="s">
        <v>2570</v>
      </c>
      <c r="N754" t="s">
        <v>2587</v>
      </c>
      <c r="O754" t="s">
        <v>28</v>
      </c>
      <c r="P754">
        <v>11.83</v>
      </c>
      <c r="Q754">
        <v>1.9179999999999999</v>
      </c>
      <c r="R754">
        <v>0.151</v>
      </c>
      <c r="S754">
        <v>13</v>
      </c>
      <c r="T754" t="s">
        <v>29</v>
      </c>
      <c r="U754" t="s">
        <v>24</v>
      </c>
      <c r="V754" t="s">
        <v>24</v>
      </c>
    </row>
    <row r="755" spans="1:22" x14ac:dyDescent="0.35">
      <c r="A755" t="s">
        <v>2588</v>
      </c>
      <c r="B755">
        <v>19.128399999999999</v>
      </c>
      <c r="C755">
        <v>96.207499999999996</v>
      </c>
      <c r="D755">
        <v>10</v>
      </c>
      <c r="E755">
        <v>4.9000000000000004</v>
      </c>
      <c r="F755" t="s">
        <v>23</v>
      </c>
      <c r="G755">
        <v>51</v>
      </c>
      <c r="H755">
        <v>101</v>
      </c>
      <c r="I755">
        <v>2.6760000000000002</v>
      </c>
      <c r="J755">
        <v>0.65</v>
      </c>
      <c r="K755" t="s">
        <v>24</v>
      </c>
      <c r="L755" t="s">
        <v>2589</v>
      </c>
      <c r="M755" t="s">
        <v>2531</v>
      </c>
      <c r="N755" t="s">
        <v>2590</v>
      </c>
      <c r="O755" t="s">
        <v>28</v>
      </c>
      <c r="P755">
        <v>12.09</v>
      </c>
      <c r="Q755">
        <v>1.8340000000000001</v>
      </c>
      <c r="R755">
        <v>9.8000000000000004E-2</v>
      </c>
      <c r="S755">
        <v>41</v>
      </c>
      <c r="T755" t="s">
        <v>29</v>
      </c>
      <c r="U755" t="s">
        <v>24</v>
      </c>
      <c r="V755" t="s">
        <v>24</v>
      </c>
    </row>
    <row r="756" spans="1:22" x14ac:dyDescent="0.35">
      <c r="A756" t="s">
        <v>2591</v>
      </c>
      <c r="B756">
        <v>21.837700000000002</v>
      </c>
      <c r="C756">
        <v>95.874700000000004</v>
      </c>
      <c r="D756">
        <v>10</v>
      </c>
      <c r="E756">
        <v>4.9000000000000004</v>
      </c>
      <c r="F756" t="s">
        <v>23</v>
      </c>
      <c r="G756">
        <v>90</v>
      </c>
      <c r="H756">
        <v>79</v>
      </c>
      <c r="I756">
        <v>4.4290000000000003</v>
      </c>
      <c r="J756">
        <v>0.8</v>
      </c>
      <c r="K756" t="s">
        <v>24</v>
      </c>
      <c r="L756" t="s">
        <v>2592</v>
      </c>
      <c r="M756" t="s">
        <v>2531</v>
      </c>
      <c r="N756" t="s">
        <v>2593</v>
      </c>
      <c r="O756" t="s">
        <v>28</v>
      </c>
      <c r="P756">
        <v>9.36</v>
      </c>
      <c r="Q756">
        <v>1.7130000000000001</v>
      </c>
      <c r="R756">
        <v>7.0000000000000007E-2</v>
      </c>
      <c r="S756">
        <v>66</v>
      </c>
      <c r="T756" t="s">
        <v>29</v>
      </c>
      <c r="U756" t="s">
        <v>24</v>
      </c>
      <c r="V756" t="s">
        <v>24</v>
      </c>
    </row>
    <row r="757" spans="1:22" x14ac:dyDescent="0.35">
      <c r="A757" t="s">
        <v>2594</v>
      </c>
      <c r="B757">
        <v>19.8979</v>
      </c>
      <c r="C757">
        <v>95.802599999999998</v>
      </c>
      <c r="D757">
        <v>10</v>
      </c>
      <c r="E757">
        <v>4.8</v>
      </c>
      <c r="F757" t="s">
        <v>23</v>
      </c>
      <c r="G757">
        <v>33</v>
      </c>
      <c r="H757">
        <v>93</v>
      </c>
      <c r="I757">
        <v>3.2959999999999998</v>
      </c>
      <c r="J757">
        <v>0.77</v>
      </c>
      <c r="K757" t="s">
        <v>24</v>
      </c>
      <c r="L757" t="s">
        <v>2595</v>
      </c>
      <c r="M757" t="s">
        <v>2531</v>
      </c>
      <c r="N757" t="s">
        <v>2596</v>
      </c>
      <c r="O757" t="s">
        <v>28</v>
      </c>
      <c r="P757">
        <v>8.6300000000000008</v>
      </c>
      <c r="Q757">
        <v>1.8859999999999999</v>
      </c>
      <c r="R757">
        <v>0.11600000000000001</v>
      </c>
      <c r="S757">
        <v>25</v>
      </c>
      <c r="T757" t="s">
        <v>29</v>
      </c>
      <c r="U757" t="s">
        <v>24</v>
      </c>
      <c r="V757" t="s">
        <v>24</v>
      </c>
    </row>
    <row r="758" spans="1:22" x14ac:dyDescent="0.35">
      <c r="A758" t="s">
        <v>2597</v>
      </c>
      <c r="B758">
        <v>21.697500000000002</v>
      </c>
      <c r="C758">
        <v>95.968999999999994</v>
      </c>
      <c r="D758">
        <v>10</v>
      </c>
      <c r="E758">
        <v>6.7</v>
      </c>
      <c r="F758" t="s">
        <v>106</v>
      </c>
      <c r="G758">
        <v>106</v>
      </c>
      <c r="H758">
        <v>41</v>
      </c>
      <c r="I758">
        <v>4.266</v>
      </c>
      <c r="J758">
        <v>0.75</v>
      </c>
      <c r="K758" t="s">
        <v>24</v>
      </c>
      <c r="L758" t="s">
        <v>2598</v>
      </c>
      <c r="M758" t="s">
        <v>2599</v>
      </c>
      <c r="N758" t="s">
        <v>2590</v>
      </c>
      <c r="O758" t="s">
        <v>28</v>
      </c>
      <c r="P758">
        <v>7.64</v>
      </c>
      <c r="Q758">
        <v>1.831</v>
      </c>
      <c r="R758">
        <v>8.8999999999999996E-2</v>
      </c>
      <c r="S758">
        <v>12</v>
      </c>
      <c r="T758" t="s">
        <v>29</v>
      </c>
      <c r="U758" t="s">
        <v>24</v>
      </c>
      <c r="V758" t="s">
        <v>24</v>
      </c>
    </row>
    <row r="759" spans="1:22" x14ac:dyDescent="0.35">
      <c r="A759" t="s">
        <v>2600</v>
      </c>
      <c r="B759">
        <v>22.010999999999999</v>
      </c>
      <c r="C759">
        <v>95.936300000000003</v>
      </c>
      <c r="D759">
        <v>10</v>
      </c>
      <c r="E759">
        <v>7.7</v>
      </c>
      <c r="F759" t="s">
        <v>106</v>
      </c>
      <c r="G759">
        <v>246</v>
      </c>
      <c r="H759">
        <v>24</v>
      </c>
      <c r="I759">
        <v>3.4740000000000002</v>
      </c>
      <c r="J759">
        <v>0.89</v>
      </c>
      <c r="K759" t="s">
        <v>24</v>
      </c>
      <c r="L759" t="s">
        <v>2601</v>
      </c>
      <c r="M759" t="s">
        <v>2602</v>
      </c>
      <c r="N759" t="s">
        <v>2603</v>
      </c>
      <c r="O759" t="s">
        <v>28</v>
      </c>
      <c r="P759">
        <v>7.63</v>
      </c>
      <c r="Q759">
        <v>1.7190000000000001</v>
      </c>
      <c r="R759">
        <v>2.8000000000000001E-2</v>
      </c>
      <c r="S759">
        <v>121</v>
      </c>
      <c r="T759" t="s">
        <v>29</v>
      </c>
      <c r="U759" t="s">
        <v>24</v>
      </c>
      <c r="V759" t="s">
        <v>24</v>
      </c>
    </row>
    <row r="760" spans="1:22" x14ac:dyDescent="0.35">
      <c r="A760" t="s">
        <v>2604</v>
      </c>
      <c r="B760">
        <v>36.488700000000001</v>
      </c>
      <c r="C760">
        <v>71.146799999999999</v>
      </c>
      <c r="D760">
        <v>212.62899999999999</v>
      </c>
      <c r="E760">
        <v>4.9000000000000004</v>
      </c>
      <c r="F760" t="s">
        <v>23</v>
      </c>
      <c r="G760">
        <v>175</v>
      </c>
      <c r="H760">
        <v>35</v>
      </c>
      <c r="I760">
        <v>2.5640000000000001</v>
      </c>
      <c r="J760">
        <v>0.61</v>
      </c>
      <c r="K760" t="s">
        <v>24</v>
      </c>
      <c r="L760" t="s">
        <v>2605</v>
      </c>
      <c r="M760" t="s">
        <v>2606</v>
      </c>
      <c r="N760" t="s">
        <v>2607</v>
      </c>
      <c r="O760" t="s">
        <v>28</v>
      </c>
      <c r="P760">
        <v>6.8</v>
      </c>
      <c r="Q760">
        <v>6.468</v>
      </c>
      <c r="R760">
        <v>4.4999999999999998E-2</v>
      </c>
      <c r="S760">
        <v>154</v>
      </c>
      <c r="T760" t="s">
        <v>29</v>
      </c>
      <c r="U760" t="s">
        <v>24</v>
      </c>
      <c r="V760" t="s">
        <v>24</v>
      </c>
    </row>
    <row r="761" spans="1:22" x14ac:dyDescent="0.35">
      <c r="A761" t="s">
        <v>2608</v>
      </c>
      <c r="B761">
        <v>36.629600000000003</v>
      </c>
      <c r="C761">
        <v>70.938800000000001</v>
      </c>
      <c r="D761">
        <v>196.86600000000001</v>
      </c>
      <c r="E761">
        <v>4.3</v>
      </c>
      <c r="F761" t="s">
        <v>23</v>
      </c>
      <c r="G761">
        <v>76</v>
      </c>
      <c r="H761">
        <v>88</v>
      </c>
      <c r="I761">
        <v>2.468</v>
      </c>
      <c r="J761">
        <v>0.65</v>
      </c>
      <c r="K761" t="s">
        <v>24</v>
      </c>
      <c r="L761" t="s">
        <v>2609</v>
      </c>
      <c r="M761" t="s">
        <v>2606</v>
      </c>
      <c r="N761" t="s">
        <v>2610</v>
      </c>
      <c r="O761" t="s">
        <v>28</v>
      </c>
      <c r="P761">
        <v>7.52</v>
      </c>
      <c r="Q761">
        <v>7.9340000000000002</v>
      </c>
      <c r="R761">
        <v>7.2999999999999995E-2</v>
      </c>
      <c r="S761">
        <v>53</v>
      </c>
      <c r="T761" t="s">
        <v>29</v>
      </c>
      <c r="U761" t="s">
        <v>24</v>
      </c>
      <c r="V761" t="s">
        <v>24</v>
      </c>
    </row>
    <row r="762" spans="1:22" x14ac:dyDescent="0.35">
      <c r="A762" t="s">
        <v>2611</v>
      </c>
      <c r="B762">
        <v>29.4072</v>
      </c>
      <c r="C762">
        <v>81.519000000000005</v>
      </c>
      <c r="D762">
        <v>10</v>
      </c>
      <c r="E762">
        <v>4.3</v>
      </c>
      <c r="F762" t="s">
        <v>23</v>
      </c>
      <c r="G762">
        <v>39</v>
      </c>
      <c r="H762">
        <v>121</v>
      </c>
      <c r="I762">
        <v>3.673</v>
      </c>
      <c r="J762">
        <v>0.36</v>
      </c>
      <c r="K762" t="s">
        <v>24</v>
      </c>
      <c r="L762" t="s">
        <v>2612</v>
      </c>
      <c r="M762" t="s">
        <v>2613</v>
      </c>
      <c r="N762" t="s">
        <v>2614</v>
      </c>
      <c r="O762" t="s">
        <v>28</v>
      </c>
      <c r="P762">
        <v>8.15</v>
      </c>
      <c r="Q762">
        <v>1.9239999999999999</v>
      </c>
      <c r="R762">
        <v>9.0999999999999998E-2</v>
      </c>
      <c r="S762">
        <v>34</v>
      </c>
      <c r="T762" t="s">
        <v>29</v>
      </c>
      <c r="U762" t="s">
        <v>24</v>
      </c>
      <c r="V762" t="s">
        <v>24</v>
      </c>
    </row>
    <row r="763" spans="1:22" x14ac:dyDescent="0.35">
      <c r="A763" t="s">
        <v>2615</v>
      </c>
      <c r="B763">
        <v>28.765899999999998</v>
      </c>
      <c r="C763">
        <v>86.5548</v>
      </c>
      <c r="D763">
        <v>10</v>
      </c>
      <c r="E763">
        <v>4.4000000000000004</v>
      </c>
      <c r="F763" t="s">
        <v>23</v>
      </c>
      <c r="G763">
        <v>33</v>
      </c>
      <c r="H763">
        <v>89</v>
      </c>
      <c r="I763">
        <v>1.4810000000000001</v>
      </c>
      <c r="J763">
        <v>0.5</v>
      </c>
      <c r="K763" t="s">
        <v>24</v>
      </c>
      <c r="L763" t="s">
        <v>2616</v>
      </c>
      <c r="M763" t="s">
        <v>2613</v>
      </c>
      <c r="N763" t="s">
        <v>2617</v>
      </c>
      <c r="O763" t="s">
        <v>28</v>
      </c>
      <c r="P763">
        <v>5.92</v>
      </c>
      <c r="Q763">
        <v>1.6</v>
      </c>
      <c r="R763">
        <v>8.1000000000000003E-2</v>
      </c>
      <c r="S763">
        <v>44</v>
      </c>
      <c r="T763" t="s">
        <v>29</v>
      </c>
      <c r="U763" t="s">
        <v>24</v>
      </c>
      <c r="V763" t="s">
        <v>24</v>
      </c>
    </row>
    <row r="764" spans="1:22" x14ac:dyDescent="0.35">
      <c r="A764" t="s">
        <v>2618</v>
      </c>
      <c r="B764">
        <v>38.396099999999997</v>
      </c>
      <c r="C764">
        <v>74.293099999999995</v>
      </c>
      <c r="D764">
        <v>137.42400000000001</v>
      </c>
      <c r="E764">
        <v>4.2</v>
      </c>
      <c r="F764" t="s">
        <v>23</v>
      </c>
      <c r="G764">
        <v>30</v>
      </c>
      <c r="H764">
        <v>176</v>
      </c>
      <c r="I764">
        <v>0.23300000000000001</v>
      </c>
      <c r="J764">
        <v>0.59</v>
      </c>
      <c r="K764" t="s">
        <v>24</v>
      </c>
      <c r="L764" t="s">
        <v>2619</v>
      </c>
      <c r="M764" t="s">
        <v>2613</v>
      </c>
      <c r="N764" t="s">
        <v>2620</v>
      </c>
      <c r="O764" t="s">
        <v>28</v>
      </c>
      <c r="P764">
        <v>8.59</v>
      </c>
      <c r="Q764">
        <v>5.5540000000000003</v>
      </c>
      <c r="R764">
        <v>0.187</v>
      </c>
      <c r="S764">
        <v>8</v>
      </c>
      <c r="T764" t="s">
        <v>29</v>
      </c>
      <c r="U764" t="s">
        <v>24</v>
      </c>
      <c r="V764" t="s">
        <v>24</v>
      </c>
    </row>
    <row r="765" spans="1:22" x14ac:dyDescent="0.35">
      <c r="A765" t="s">
        <v>2621</v>
      </c>
      <c r="B765">
        <v>7.3502999999999998</v>
      </c>
      <c r="C765">
        <v>94.023300000000006</v>
      </c>
      <c r="D765">
        <v>95.24</v>
      </c>
      <c r="E765">
        <v>4.5</v>
      </c>
      <c r="F765" t="s">
        <v>23</v>
      </c>
      <c r="G765">
        <v>38</v>
      </c>
      <c r="H765">
        <v>137</v>
      </c>
      <c r="I765">
        <v>3.59</v>
      </c>
      <c r="J765">
        <v>0.8</v>
      </c>
      <c r="K765" t="s">
        <v>24</v>
      </c>
      <c r="L765" t="s">
        <v>2622</v>
      </c>
      <c r="M765" t="s">
        <v>2623</v>
      </c>
      <c r="N765" t="s">
        <v>2624</v>
      </c>
      <c r="O765" t="s">
        <v>28</v>
      </c>
      <c r="P765">
        <v>6.26</v>
      </c>
      <c r="Q765">
        <v>8.4789999999999992</v>
      </c>
      <c r="R765">
        <v>0.108</v>
      </c>
      <c r="S765">
        <v>26</v>
      </c>
      <c r="T765" t="s">
        <v>29</v>
      </c>
      <c r="U765" t="s">
        <v>24</v>
      </c>
      <c r="V765" t="s">
        <v>24</v>
      </c>
    </row>
    <row r="766" spans="1:22" x14ac:dyDescent="0.35">
      <c r="A766" t="s">
        <v>2625</v>
      </c>
      <c r="B766">
        <v>36.598999999999997</v>
      </c>
      <c r="C766">
        <v>70.924800000000005</v>
      </c>
      <c r="D766">
        <v>192.30699999999999</v>
      </c>
      <c r="E766">
        <v>4</v>
      </c>
      <c r="F766" t="s">
        <v>23</v>
      </c>
      <c r="G766">
        <v>25</v>
      </c>
      <c r="H766">
        <v>93</v>
      </c>
      <c r="I766">
        <v>2.54</v>
      </c>
      <c r="J766">
        <v>0.6</v>
      </c>
      <c r="K766" t="s">
        <v>24</v>
      </c>
      <c r="L766" t="s">
        <v>2626</v>
      </c>
      <c r="M766" t="s">
        <v>2627</v>
      </c>
      <c r="N766" t="s">
        <v>2628</v>
      </c>
      <c r="O766" t="s">
        <v>28</v>
      </c>
      <c r="P766">
        <v>8.1999999999999993</v>
      </c>
      <c r="Q766">
        <v>11.147</v>
      </c>
      <c r="R766">
        <v>0.19600000000000001</v>
      </c>
      <c r="S766">
        <v>7</v>
      </c>
      <c r="T766" t="s">
        <v>29</v>
      </c>
      <c r="U766" t="s">
        <v>24</v>
      </c>
      <c r="V766" t="s">
        <v>24</v>
      </c>
    </row>
    <row r="767" spans="1:22" x14ac:dyDescent="0.35">
      <c r="A767" t="s">
        <v>2629</v>
      </c>
      <c r="B767">
        <v>6.6471999999999998</v>
      </c>
      <c r="C767">
        <v>92.450999999999993</v>
      </c>
      <c r="D767">
        <v>10</v>
      </c>
      <c r="E767">
        <v>4.4000000000000004</v>
      </c>
      <c r="F767" t="s">
        <v>23</v>
      </c>
      <c r="G767">
        <v>29</v>
      </c>
      <c r="H767">
        <v>109</v>
      </c>
      <c r="I767">
        <v>4.6890000000000001</v>
      </c>
      <c r="J767">
        <v>0.66</v>
      </c>
      <c r="K767" t="s">
        <v>24</v>
      </c>
      <c r="L767" t="s">
        <v>2630</v>
      </c>
      <c r="M767" t="s">
        <v>2631</v>
      </c>
      <c r="N767" t="s">
        <v>402</v>
      </c>
      <c r="O767" t="s">
        <v>28</v>
      </c>
      <c r="P767">
        <v>9.51</v>
      </c>
      <c r="Q767">
        <v>1.89</v>
      </c>
      <c r="R767">
        <v>0.12</v>
      </c>
      <c r="S767">
        <v>21</v>
      </c>
      <c r="T767" t="s">
        <v>29</v>
      </c>
      <c r="U767" t="s">
        <v>24</v>
      </c>
      <c r="V767" t="s">
        <v>24</v>
      </c>
    </row>
    <row r="768" spans="1:22" x14ac:dyDescent="0.35">
      <c r="A768" t="s">
        <v>2632</v>
      </c>
      <c r="B768">
        <v>6.7697000000000003</v>
      </c>
      <c r="C768">
        <v>92.569000000000003</v>
      </c>
      <c r="D768">
        <v>10</v>
      </c>
      <c r="E768">
        <v>4.9000000000000004</v>
      </c>
      <c r="F768" t="s">
        <v>106</v>
      </c>
      <c r="G768">
        <v>203</v>
      </c>
      <c r="H768">
        <v>23</v>
      </c>
      <c r="I768">
        <v>4.6150000000000002</v>
      </c>
      <c r="J768">
        <v>0.6</v>
      </c>
      <c r="K768" t="s">
        <v>24</v>
      </c>
      <c r="L768" t="s">
        <v>2633</v>
      </c>
      <c r="M768" t="s">
        <v>2627</v>
      </c>
      <c r="N768" t="s">
        <v>402</v>
      </c>
      <c r="O768" t="s">
        <v>28</v>
      </c>
      <c r="P768">
        <v>6.89</v>
      </c>
      <c r="Q768">
        <v>1.736</v>
      </c>
      <c r="R768">
        <v>9.2999999999999999E-2</v>
      </c>
      <c r="S768">
        <v>11</v>
      </c>
      <c r="T768" t="s">
        <v>29</v>
      </c>
      <c r="U768" t="s">
        <v>24</v>
      </c>
      <c r="V768" t="s">
        <v>24</v>
      </c>
    </row>
    <row r="769" spans="1:22" x14ac:dyDescent="0.35">
      <c r="A769" t="s">
        <v>2634</v>
      </c>
      <c r="B769">
        <v>38.855400000000003</v>
      </c>
      <c r="C769">
        <v>69.934399999999997</v>
      </c>
      <c r="D769">
        <v>10</v>
      </c>
      <c r="E769">
        <v>4.3</v>
      </c>
      <c r="F769" t="s">
        <v>23</v>
      </c>
      <c r="G769">
        <v>44</v>
      </c>
      <c r="H769">
        <v>114</v>
      </c>
      <c r="I769">
        <v>0.63800000000000001</v>
      </c>
      <c r="J769">
        <v>0.37</v>
      </c>
      <c r="K769" t="s">
        <v>24</v>
      </c>
      <c r="L769" t="s">
        <v>2635</v>
      </c>
      <c r="M769" t="s">
        <v>2627</v>
      </c>
      <c r="N769" t="s">
        <v>2636</v>
      </c>
      <c r="O769" t="s">
        <v>28</v>
      </c>
      <c r="P769">
        <v>6.35</v>
      </c>
      <c r="Q769">
        <v>1.8959999999999999</v>
      </c>
      <c r="R769">
        <v>8.6999999999999994E-2</v>
      </c>
      <c r="S769">
        <v>37</v>
      </c>
      <c r="T769" t="s">
        <v>29</v>
      </c>
      <c r="U769" t="s">
        <v>24</v>
      </c>
      <c r="V769" t="s">
        <v>24</v>
      </c>
    </row>
    <row r="770" spans="1:22" x14ac:dyDescent="0.35">
      <c r="A770" t="s">
        <v>2637</v>
      </c>
      <c r="B770">
        <v>23.063099999999999</v>
      </c>
      <c r="C770">
        <v>101.9914</v>
      </c>
      <c r="D770">
        <v>10</v>
      </c>
      <c r="E770">
        <v>4.3</v>
      </c>
      <c r="F770" t="s">
        <v>23</v>
      </c>
      <c r="G770">
        <v>45</v>
      </c>
      <c r="H770">
        <v>51</v>
      </c>
      <c r="I770">
        <v>2.843</v>
      </c>
      <c r="J770">
        <v>0.96</v>
      </c>
      <c r="K770" t="s">
        <v>24</v>
      </c>
      <c r="L770" t="s">
        <v>2638</v>
      </c>
      <c r="M770" t="s">
        <v>2627</v>
      </c>
      <c r="N770" t="s">
        <v>2639</v>
      </c>
      <c r="O770" t="s">
        <v>28</v>
      </c>
      <c r="P770">
        <v>4.2300000000000004</v>
      </c>
      <c r="Q770">
        <v>1.8440000000000001</v>
      </c>
      <c r="R770">
        <v>9.9000000000000005E-2</v>
      </c>
      <c r="S770">
        <v>29</v>
      </c>
      <c r="T770" t="s">
        <v>29</v>
      </c>
      <c r="U770" t="s">
        <v>24</v>
      </c>
      <c r="V770" t="s">
        <v>24</v>
      </c>
    </row>
    <row r="771" spans="1:22" x14ac:dyDescent="0.35">
      <c r="A771" t="s">
        <v>2640</v>
      </c>
      <c r="B771">
        <v>3.5613000000000001</v>
      </c>
      <c r="C771">
        <v>96.511899999999997</v>
      </c>
      <c r="D771">
        <v>10</v>
      </c>
      <c r="E771">
        <v>4.5</v>
      </c>
      <c r="F771" t="s">
        <v>23</v>
      </c>
      <c r="G771">
        <v>57</v>
      </c>
      <c r="H771">
        <v>78</v>
      </c>
      <c r="I771">
        <v>1.712</v>
      </c>
      <c r="J771">
        <v>0.85</v>
      </c>
      <c r="K771" t="s">
        <v>24</v>
      </c>
      <c r="L771" t="s">
        <v>2641</v>
      </c>
      <c r="M771" t="s">
        <v>2642</v>
      </c>
      <c r="N771" t="s">
        <v>2643</v>
      </c>
      <c r="O771" t="s">
        <v>28</v>
      </c>
      <c r="P771">
        <v>9</v>
      </c>
      <c r="Q771">
        <v>1.8240000000000001</v>
      </c>
      <c r="R771">
        <v>8.8999999999999996E-2</v>
      </c>
      <c r="S771">
        <v>37</v>
      </c>
      <c r="T771" t="s">
        <v>29</v>
      </c>
      <c r="U771" t="s">
        <v>24</v>
      </c>
      <c r="V771" t="s">
        <v>24</v>
      </c>
    </row>
    <row r="772" spans="1:22" x14ac:dyDescent="0.35">
      <c r="A772" t="s">
        <v>2644</v>
      </c>
      <c r="B772">
        <v>10.3688</v>
      </c>
      <c r="C772">
        <v>93.9709</v>
      </c>
      <c r="D772">
        <v>10</v>
      </c>
      <c r="E772">
        <v>4.7</v>
      </c>
      <c r="F772" t="s">
        <v>23</v>
      </c>
      <c r="G772">
        <v>87</v>
      </c>
      <c r="H772">
        <v>157</v>
      </c>
      <c r="I772">
        <v>1.7569999999999999</v>
      </c>
      <c r="J772">
        <v>0.37</v>
      </c>
      <c r="K772" t="s">
        <v>24</v>
      </c>
      <c r="L772" t="s">
        <v>2645</v>
      </c>
      <c r="M772" t="s">
        <v>2646</v>
      </c>
      <c r="N772" t="s">
        <v>2647</v>
      </c>
      <c r="O772" t="s">
        <v>28</v>
      </c>
      <c r="P772">
        <v>7.66</v>
      </c>
      <c r="Q772">
        <v>1.871</v>
      </c>
      <c r="R772">
        <v>6.5000000000000002E-2</v>
      </c>
      <c r="S772">
        <v>71</v>
      </c>
      <c r="T772" t="s">
        <v>29</v>
      </c>
      <c r="U772" t="s">
        <v>24</v>
      </c>
      <c r="V772" t="s">
        <v>24</v>
      </c>
    </row>
    <row r="773" spans="1:22" x14ac:dyDescent="0.35">
      <c r="A773" t="s">
        <v>2648</v>
      </c>
      <c r="B773">
        <v>29.2119</v>
      </c>
      <c r="C773">
        <v>93.878900000000002</v>
      </c>
      <c r="D773">
        <v>10</v>
      </c>
      <c r="E773">
        <v>4.0999999999999996</v>
      </c>
      <c r="F773" t="s">
        <v>23</v>
      </c>
      <c r="G773">
        <v>19</v>
      </c>
      <c r="H773">
        <v>122</v>
      </c>
      <c r="I773">
        <v>2.4489999999999998</v>
      </c>
      <c r="J773">
        <v>1.2</v>
      </c>
      <c r="K773" t="s">
        <v>24</v>
      </c>
      <c r="L773" t="s">
        <v>2649</v>
      </c>
      <c r="M773" t="s">
        <v>2631</v>
      </c>
      <c r="N773" t="s">
        <v>2650</v>
      </c>
      <c r="O773" t="s">
        <v>28</v>
      </c>
      <c r="P773">
        <v>14.04</v>
      </c>
      <c r="Q773">
        <v>1.9059999999999999</v>
      </c>
      <c r="R773">
        <v>0.14000000000000001</v>
      </c>
      <c r="S773">
        <v>14</v>
      </c>
      <c r="T773" t="s">
        <v>29</v>
      </c>
      <c r="U773" t="s">
        <v>24</v>
      </c>
      <c r="V773" t="s">
        <v>24</v>
      </c>
    </row>
    <row r="774" spans="1:22" x14ac:dyDescent="0.35">
      <c r="A774" t="s">
        <v>2651</v>
      </c>
      <c r="B774">
        <v>29.188800000000001</v>
      </c>
      <c r="C774">
        <v>93.747100000000003</v>
      </c>
      <c r="D774">
        <v>10</v>
      </c>
      <c r="E774">
        <v>4.2</v>
      </c>
      <c r="F774" t="s">
        <v>23</v>
      </c>
      <c r="G774">
        <v>36</v>
      </c>
      <c r="H774">
        <v>101</v>
      </c>
      <c r="I774">
        <v>2.3410000000000002</v>
      </c>
      <c r="J774">
        <v>0.73</v>
      </c>
      <c r="K774" t="s">
        <v>24</v>
      </c>
      <c r="L774" t="s">
        <v>2652</v>
      </c>
      <c r="M774" t="s">
        <v>2631</v>
      </c>
      <c r="N774" t="s">
        <v>2653</v>
      </c>
      <c r="O774" t="s">
        <v>28</v>
      </c>
      <c r="P774">
        <v>8.66</v>
      </c>
      <c r="Q774">
        <v>1.917</v>
      </c>
      <c r="R774">
        <v>0.11700000000000001</v>
      </c>
      <c r="S774">
        <v>20</v>
      </c>
      <c r="T774" t="s">
        <v>29</v>
      </c>
      <c r="U774" t="s">
        <v>24</v>
      </c>
      <c r="V774" t="s">
        <v>24</v>
      </c>
    </row>
    <row r="775" spans="1:22" x14ac:dyDescent="0.35">
      <c r="A775" t="s">
        <v>2654</v>
      </c>
      <c r="B775">
        <v>9.9009</v>
      </c>
      <c r="C775">
        <v>93.6477</v>
      </c>
      <c r="D775">
        <v>10</v>
      </c>
      <c r="E775">
        <v>4.7</v>
      </c>
      <c r="F775" t="s">
        <v>23</v>
      </c>
      <c r="G775">
        <v>42</v>
      </c>
      <c r="H775">
        <v>94</v>
      </c>
      <c r="I775">
        <v>1.9570000000000001</v>
      </c>
      <c r="J775">
        <v>0.74</v>
      </c>
      <c r="K775" t="s">
        <v>24</v>
      </c>
      <c r="L775" t="s">
        <v>2655</v>
      </c>
      <c r="M775" t="s">
        <v>2646</v>
      </c>
      <c r="N775" t="s">
        <v>2656</v>
      </c>
      <c r="O775" t="s">
        <v>28</v>
      </c>
      <c r="P775">
        <v>6.5</v>
      </c>
      <c r="Q775">
        <v>1.8819999999999999</v>
      </c>
      <c r="R775">
        <v>0.10100000000000001</v>
      </c>
      <c r="S775">
        <v>30</v>
      </c>
      <c r="T775" t="s">
        <v>29</v>
      </c>
      <c r="U775" t="s">
        <v>24</v>
      </c>
      <c r="V775" t="s">
        <v>24</v>
      </c>
    </row>
    <row r="776" spans="1:22" x14ac:dyDescent="0.35">
      <c r="A776" t="s">
        <v>2657</v>
      </c>
      <c r="B776">
        <v>10.120200000000001</v>
      </c>
      <c r="C776">
        <v>93.711799999999997</v>
      </c>
      <c r="D776">
        <v>10</v>
      </c>
      <c r="E776">
        <v>5.0999999999999996</v>
      </c>
      <c r="F776" t="s">
        <v>106</v>
      </c>
      <c r="G776">
        <v>154</v>
      </c>
      <c r="H776">
        <v>35</v>
      </c>
      <c r="I776">
        <v>1.798</v>
      </c>
      <c r="J776">
        <v>0.62</v>
      </c>
      <c r="K776" t="s">
        <v>24</v>
      </c>
      <c r="L776" t="s">
        <v>2658</v>
      </c>
      <c r="M776" t="s">
        <v>2646</v>
      </c>
      <c r="N776" t="s">
        <v>2659</v>
      </c>
      <c r="O776" t="s">
        <v>28</v>
      </c>
      <c r="P776">
        <v>7.45</v>
      </c>
      <c r="Q776">
        <v>1.7549999999999999</v>
      </c>
      <c r="R776">
        <v>8.5999999999999993E-2</v>
      </c>
      <c r="S776">
        <v>13</v>
      </c>
      <c r="T776" t="s">
        <v>29</v>
      </c>
      <c r="U776" t="s">
        <v>24</v>
      </c>
      <c r="V776" t="s">
        <v>24</v>
      </c>
    </row>
    <row r="777" spans="1:22" x14ac:dyDescent="0.35">
      <c r="A777" t="s">
        <v>2660</v>
      </c>
      <c r="B777">
        <v>36.490499999999997</v>
      </c>
      <c r="C777">
        <v>71.088800000000006</v>
      </c>
      <c r="D777">
        <v>92.763000000000005</v>
      </c>
      <c r="E777">
        <v>4.2</v>
      </c>
      <c r="F777" t="s">
        <v>23</v>
      </c>
      <c r="G777">
        <v>38</v>
      </c>
      <c r="H777">
        <v>167</v>
      </c>
      <c r="I777">
        <v>2.5350000000000001</v>
      </c>
      <c r="J777">
        <v>0.99</v>
      </c>
      <c r="K777" t="s">
        <v>24</v>
      </c>
      <c r="L777" t="s">
        <v>2661</v>
      </c>
      <c r="M777" t="s">
        <v>2662</v>
      </c>
      <c r="N777" t="s">
        <v>2663</v>
      </c>
      <c r="O777" t="s">
        <v>28</v>
      </c>
      <c r="P777">
        <v>7.24</v>
      </c>
      <c r="Q777">
        <v>10.519</v>
      </c>
      <c r="R777">
        <v>0.13200000000000001</v>
      </c>
      <c r="S777">
        <v>16</v>
      </c>
      <c r="T777" t="s">
        <v>29</v>
      </c>
      <c r="U777" t="s">
        <v>24</v>
      </c>
      <c r="V777" t="s">
        <v>24</v>
      </c>
    </row>
    <row r="778" spans="1:22" x14ac:dyDescent="0.35">
      <c r="A778" t="s">
        <v>2664</v>
      </c>
      <c r="B778">
        <v>36.738700000000001</v>
      </c>
      <c r="C778">
        <v>71.352699999999999</v>
      </c>
      <c r="D778">
        <v>180.70599999999999</v>
      </c>
      <c r="E778">
        <v>4.8</v>
      </c>
      <c r="F778" t="s">
        <v>23</v>
      </c>
      <c r="G778">
        <v>109</v>
      </c>
      <c r="H778">
        <v>58</v>
      </c>
      <c r="I778">
        <v>2.5870000000000002</v>
      </c>
      <c r="J778">
        <v>0.66</v>
      </c>
      <c r="K778" t="s">
        <v>24</v>
      </c>
      <c r="L778" t="s">
        <v>2665</v>
      </c>
      <c r="M778" t="s">
        <v>2662</v>
      </c>
      <c r="N778" t="s">
        <v>2666</v>
      </c>
      <c r="O778" t="s">
        <v>28</v>
      </c>
      <c r="P778">
        <v>6.1</v>
      </c>
      <c r="Q778">
        <v>6.79</v>
      </c>
      <c r="R778">
        <v>5.0999999999999997E-2</v>
      </c>
      <c r="S778">
        <v>117</v>
      </c>
      <c r="T778" t="s">
        <v>29</v>
      </c>
      <c r="U778" t="s">
        <v>24</v>
      </c>
      <c r="V778" t="s">
        <v>24</v>
      </c>
    </row>
    <row r="779" spans="1:22" x14ac:dyDescent="0.35">
      <c r="A779" t="s">
        <v>2667</v>
      </c>
      <c r="B779">
        <v>38.0092</v>
      </c>
      <c r="C779">
        <v>73.373099999999994</v>
      </c>
      <c r="D779">
        <v>10</v>
      </c>
      <c r="E779">
        <v>4.2</v>
      </c>
      <c r="F779" t="s">
        <v>23</v>
      </c>
      <c r="G779">
        <v>26</v>
      </c>
      <c r="H779">
        <v>158</v>
      </c>
      <c r="I779">
        <v>0.59299999999999997</v>
      </c>
      <c r="J779">
        <v>0.84</v>
      </c>
      <c r="K779" t="s">
        <v>24</v>
      </c>
      <c r="L779" t="s">
        <v>2668</v>
      </c>
      <c r="M779" t="s">
        <v>2631</v>
      </c>
      <c r="N779" t="s">
        <v>2669</v>
      </c>
      <c r="O779" t="s">
        <v>28</v>
      </c>
      <c r="P779">
        <v>4.82</v>
      </c>
      <c r="Q779">
        <v>1.8180000000000001</v>
      </c>
      <c r="R779">
        <v>0.125</v>
      </c>
      <c r="S779">
        <v>18</v>
      </c>
      <c r="T779" t="s">
        <v>29</v>
      </c>
      <c r="U779" t="s">
        <v>24</v>
      </c>
      <c r="V779" t="s">
        <v>24</v>
      </c>
    </row>
    <row r="780" spans="1:22" x14ac:dyDescent="0.35">
      <c r="A780" t="s">
        <v>2670</v>
      </c>
      <c r="B780">
        <v>13.259499999999999</v>
      </c>
      <c r="C780">
        <v>93.541499999999999</v>
      </c>
      <c r="D780">
        <v>83.063999999999993</v>
      </c>
      <c r="E780">
        <v>4.3</v>
      </c>
      <c r="F780" t="s">
        <v>23</v>
      </c>
      <c r="G780">
        <v>21</v>
      </c>
      <c r="H780">
        <v>102</v>
      </c>
      <c r="I780">
        <v>1.774</v>
      </c>
      <c r="J780">
        <v>0.55000000000000004</v>
      </c>
      <c r="K780" t="s">
        <v>24</v>
      </c>
      <c r="L780" t="s">
        <v>2671</v>
      </c>
      <c r="M780" t="s">
        <v>2672</v>
      </c>
      <c r="N780" t="s">
        <v>2673</v>
      </c>
      <c r="O780" t="s">
        <v>28</v>
      </c>
      <c r="P780">
        <v>6.52</v>
      </c>
      <c r="Q780">
        <v>9.14</v>
      </c>
      <c r="R780">
        <v>0.161</v>
      </c>
      <c r="S780">
        <v>11</v>
      </c>
      <c r="T780" t="s">
        <v>29</v>
      </c>
      <c r="U780" t="s">
        <v>24</v>
      </c>
      <c r="V780" t="s">
        <v>24</v>
      </c>
    </row>
    <row r="781" spans="1:22" x14ac:dyDescent="0.35">
      <c r="A781" t="s">
        <v>2674</v>
      </c>
      <c r="B781">
        <v>36.890799999999999</v>
      </c>
      <c r="C781">
        <v>71.211699999999993</v>
      </c>
      <c r="D781">
        <v>101.673</v>
      </c>
      <c r="E781">
        <v>4.2</v>
      </c>
      <c r="F781" t="s">
        <v>23</v>
      </c>
      <c r="G781">
        <v>55</v>
      </c>
      <c r="H781">
        <v>71</v>
      </c>
      <c r="I781">
        <v>2.399</v>
      </c>
      <c r="J781">
        <v>0.8</v>
      </c>
      <c r="K781" t="s">
        <v>24</v>
      </c>
      <c r="L781" t="s">
        <v>2675</v>
      </c>
      <c r="M781" t="s">
        <v>2676</v>
      </c>
      <c r="N781" t="s">
        <v>2677</v>
      </c>
      <c r="O781" t="s">
        <v>28</v>
      </c>
      <c r="P781">
        <v>3.74</v>
      </c>
      <c r="Q781">
        <v>7.4619999999999997</v>
      </c>
      <c r="R781">
        <v>0.108</v>
      </c>
      <c r="S781">
        <v>26</v>
      </c>
      <c r="T781" t="s">
        <v>29</v>
      </c>
      <c r="U781" t="s">
        <v>24</v>
      </c>
      <c r="V781" t="s">
        <v>24</v>
      </c>
    </row>
    <row r="782" spans="1:22" x14ac:dyDescent="0.35">
      <c r="A782" t="s">
        <v>2678</v>
      </c>
      <c r="B782">
        <v>24.308800000000002</v>
      </c>
      <c r="C782">
        <v>94.830200000000005</v>
      </c>
      <c r="D782">
        <v>118.337</v>
      </c>
      <c r="E782">
        <v>5.0999999999999996</v>
      </c>
      <c r="F782" t="s">
        <v>106</v>
      </c>
      <c r="G782">
        <v>106</v>
      </c>
      <c r="H782">
        <v>24</v>
      </c>
      <c r="I782">
        <v>3.09</v>
      </c>
      <c r="J782">
        <v>0.64</v>
      </c>
      <c r="K782" t="s">
        <v>24</v>
      </c>
      <c r="L782" t="s">
        <v>2679</v>
      </c>
      <c r="M782" t="s">
        <v>2680</v>
      </c>
      <c r="N782" t="s">
        <v>2681</v>
      </c>
      <c r="O782" t="s">
        <v>28</v>
      </c>
      <c r="P782">
        <v>7.59</v>
      </c>
      <c r="Q782">
        <v>4.109</v>
      </c>
      <c r="R782">
        <v>9.2999999999999999E-2</v>
      </c>
      <c r="S782">
        <v>11</v>
      </c>
      <c r="T782" t="s">
        <v>29</v>
      </c>
      <c r="U782" t="s">
        <v>24</v>
      </c>
      <c r="V782" t="s">
        <v>24</v>
      </c>
    </row>
    <row r="783" spans="1:22" x14ac:dyDescent="0.35">
      <c r="A783" t="s">
        <v>2682</v>
      </c>
      <c r="B783">
        <v>1.8751</v>
      </c>
      <c r="C783">
        <v>99.132300000000001</v>
      </c>
      <c r="D783">
        <v>46.856000000000002</v>
      </c>
      <c r="E783">
        <v>5.4</v>
      </c>
      <c r="F783" t="s">
        <v>106</v>
      </c>
      <c r="G783">
        <v>104</v>
      </c>
      <c r="H783">
        <v>75</v>
      </c>
      <c r="I783">
        <v>3.9809999999999999</v>
      </c>
      <c r="J783">
        <v>0.57999999999999996</v>
      </c>
      <c r="K783" t="s">
        <v>24</v>
      </c>
      <c r="L783" t="s">
        <v>2683</v>
      </c>
      <c r="M783" t="s">
        <v>2680</v>
      </c>
      <c r="N783" t="s">
        <v>2684</v>
      </c>
      <c r="O783" t="s">
        <v>28</v>
      </c>
      <c r="P783">
        <v>8.66</v>
      </c>
      <c r="Q783">
        <v>5.5170000000000003</v>
      </c>
      <c r="R783">
        <v>7.4999999999999997E-2</v>
      </c>
      <c r="S783">
        <v>17</v>
      </c>
      <c r="T783" t="s">
        <v>29</v>
      </c>
      <c r="U783" t="s">
        <v>24</v>
      </c>
      <c r="V783" t="s">
        <v>24</v>
      </c>
    </row>
    <row r="784" spans="1:22" x14ac:dyDescent="0.35">
      <c r="A784" t="s">
        <v>2685</v>
      </c>
      <c r="B784">
        <v>1.8320000000000001</v>
      </c>
      <c r="C784">
        <v>99.260400000000004</v>
      </c>
      <c r="D784">
        <v>52.107999999999997</v>
      </c>
      <c r="E784">
        <v>4.5999999999999996</v>
      </c>
      <c r="F784" t="s">
        <v>23</v>
      </c>
      <c r="G784">
        <v>37</v>
      </c>
      <c r="H784">
        <v>128</v>
      </c>
      <c r="I784">
        <v>4.0880000000000001</v>
      </c>
      <c r="J784">
        <v>0.56000000000000005</v>
      </c>
      <c r="K784" t="s">
        <v>24</v>
      </c>
      <c r="L784" t="s">
        <v>2686</v>
      </c>
      <c r="M784" t="s">
        <v>2680</v>
      </c>
      <c r="N784" t="s">
        <v>2687</v>
      </c>
      <c r="O784" t="s">
        <v>28</v>
      </c>
      <c r="P784">
        <v>12.65</v>
      </c>
      <c r="Q784">
        <v>7.8319999999999999</v>
      </c>
      <c r="R784">
        <v>9.1999999999999998E-2</v>
      </c>
      <c r="S784">
        <v>35</v>
      </c>
      <c r="T784" t="s">
        <v>29</v>
      </c>
      <c r="U784" t="s">
        <v>24</v>
      </c>
      <c r="V784" t="s">
        <v>24</v>
      </c>
    </row>
    <row r="785" spans="1:22" x14ac:dyDescent="0.35">
      <c r="A785" t="s">
        <v>2688</v>
      </c>
      <c r="B785">
        <v>24.439399999999999</v>
      </c>
      <c r="C785">
        <v>93.448999999999998</v>
      </c>
      <c r="D785">
        <v>49.533000000000001</v>
      </c>
      <c r="E785">
        <v>4.2</v>
      </c>
      <c r="F785" t="s">
        <v>23</v>
      </c>
      <c r="G785">
        <v>51</v>
      </c>
      <c r="H785">
        <v>139</v>
      </c>
      <c r="I785">
        <v>3.492</v>
      </c>
      <c r="J785">
        <v>0.55000000000000004</v>
      </c>
      <c r="K785" t="s">
        <v>24</v>
      </c>
      <c r="L785" t="s">
        <v>2689</v>
      </c>
      <c r="M785" t="s">
        <v>2680</v>
      </c>
      <c r="N785" t="s">
        <v>2690</v>
      </c>
      <c r="O785" t="s">
        <v>28</v>
      </c>
      <c r="P785">
        <v>8.3000000000000007</v>
      </c>
      <c r="Q785">
        <v>4.6890000000000001</v>
      </c>
      <c r="R785">
        <v>8.6999999999999994E-2</v>
      </c>
      <c r="S785">
        <v>37</v>
      </c>
      <c r="T785" t="s">
        <v>29</v>
      </c>
      <c r="U785" t="s">
        <v>24</v>
      </c>
      <c r="V785" t="s">
        <v>24</v>
      </c>
    </row>
    <row r="786" spans="1:22" x14ac:dyDescent="0.35">
      <c r="A786" t="s">
        <v>2691</v>
      </c>
      <c r="B786">
        <v>33.100499999999997</v>
      </c>
      <c r="C786">
        <v>98.733400000000003</v>
      </c>
      <c r="D786">
        <v>10</v>
      </c>
      <c r="E786">
        <v>4.3</v>
      </c>
      <c r="F786" t="s">
        <v>23</v>
      </c>
      <c r="G786">
        <v>40</v>
      </c>
      <c r="H786">
        <v>95</v>
      </c>
      <c r="I786">
        <v>4.9889999999999999</v>
      </c>
      <c r="J786">
        <v>0.64</v>
      </c>
      <c r="K786" t="s">
        <v>24</v>
      </c>
      <c r="L786" t="s">
        <v>2692</v>
      </c>
      <c r="M786" t="s">
        <v>2693</v>
      </c>
      <c r="N786" t="s">
        <v>2694</v>
      </c>
      <c r="O786" t="s">
        <v>28</v>
      </c>
      <c r="P786">
        <v>12.64</v>
      </c>
      <c r="Q786">
        <v>1.923</v>
      </c>
      <c r="R786">
        <v>8.7999999999999995E-2</v>
      </c>
      <c r="S786">
        <v>36</v>
      </c>
      <c r="T786" t="s">
        <v>29</v>
      </c>
      <c r="U786" t="s">
        <v>24</v>
      </c>
      <c r="V786" t="s">
        <v>24</v>
      </c>
    </row>
    <row r="787" spans="1:22" x14ac:dyDescent="0.35">
      <c r="A787" t="s">
        <v>2695</v>
      </c>
      <c r="B787">
        <v>34.619199999999999</v>
      </c>
      <c r="C787">
        <v>83.938400000000001</v>
      </c>
      <c r="D787">
        <v>10</v>
      </c>
      <c r="E787">
        <v>4.2</v>
      </c>
      <c r="F787" t="s">
        <v>23</v>
      </c>
      <c r="G787">
        <v>34</v>
      </c>
      <c r="H787">
        <v>120</v>
      </c>
      <c r="I787">
        <v>6.8940000000000001</v>
      </c>
      <c r="J787">
        <v>0.8</v>
      </c>
      <c r="K787" t="s">
        <v>24</v>
      </c>
      <c r="L787" t="s">
        <v>2696</v>
      </c>
      <c r="M787" t="s">
        <v>2697</v>
      </c>
      <c r="N787" t="s">
        <v>2698</v>
      </c>
      <c r="O787" t="s">
        <v>28</v>
      </c>
      <c r="P787">
        <v>9.83</v>
      </c>
      <c r="Q787">
        <v>1.9019999999999999</v>
      </c>
      <c r="R787">
        <v>0.10299999999999999</v>
      </c>
      <c r="S787">
        <v>26</v>
      </c>
      <c r="T787" t="s">
        <v>29</v>
      </c>
      <c r="U787" t="s">
        <v>24</v>
      </c>
      <c r="V787" t="s">
        <v>24</v>
      </c>
    </row>
    <row r="788" spans="1:22" x14ac:dyDescent="0.35">
      <c r="A788" t="s">
        <v>2699</v>
      </c>
      <c r="B788">
        <v>38.234099999999998</v>
      </c>
      <c r="C788">
        <v>75.621700000000004</v>
      </c>
      <c r="D788">
        <v>157.30500000000001</v>
      </c>
      <c r="E788">
        <v>4.3</v>
      </c>
      <c r="F788" t="s">
        <v>23</v>
      </c>
      <c r="G788">
        <v>61</v>
      </c>
      <c r="H788">
        <v>111</v>
      </c>
      <c r="I788">
        <v>1.2310000000000001</v>
      </c>
      <c r="J788">
        <v>0.89</v>
      </c>
      <c r="K788" t="s">
        <v>24</v>
      </c>
      <c r="L788" t="s">
        <v>2700</v>
      </c>
      <c r="M788" t="s">
        <v>2701</v>
      </c>
      <c r="N788" t="s">
        <v>2702</v>
      </c>
      <c r="O788" t="s">
        <v>28</v>
      </c>
      <c r="P788">
        <v>8.23</v>
      </c>
      <c r="Q788">
        <v>4.83</v>
      </c>
      <c r="R788">
        <v>7.0999999999999994E-2</v>
      </c>
      <c r="S788">
        <v>57</v>
      </c>
      <c r="T788" t="s">
        <v>29</v>
      </c>
      <c r="U788" t="s">
        <v>24</v>
      </c>
      <c r="V788" t="s">
        <v>24</v>
      </c>
    </row>
    <row r="789" spans="1:22" x14ac:dyDescent="0.35">
      <c r="A789" t="s">
        <v>2703</v>
      </c>
      <c r="B789">
        <v>27.145</v>
      </c>
      <c r="C789">
        <v>92.269099999999995</v>
      </c>
      <c r="D789">
        <v>10</v>
      </c>
      <c r="E789">
        <v>4.2</v>
      </c>
      <c r="F789" t="s">
        <v>23</v>
      </c>
      <c r="G789">
        <v>42</v>
      </c>
      <c r="H789">
        <v>143</v>
      </c>
      <c r="I789">
        <v>2.74</v>
      </c>
      <c r="J789">
        <v>0.95</v>
      </c>
      <c r="K789" t="s">
        <v>24</v>
      </c>
      <c r="L789" t="s">
        <v>2704</v>
      </c>
      <c r="M789" t="s">
        <v>2701</v>
      </c>
      <c r="N789" t="s">
        <v>2705</v>
      </c>
      <c r="O789" t="s">
        <v>28</v>
      </c>
      <c r="P789">
        <v>7.53</v>
      </c>
      <c r="Q789">
        <v>1.917</v>
      </c>
      <c r="R789">
        <v>8.5000000000000006E-2</v>
      </c>
      <c r="S789">
        <v>39</v>
      </c>
      <c r="T789" t="s">
        <v>29</v>
      </c>
      <c r="U789" t="s">
        <v>24</v>
      </c>
      <c r="V789" t="s">
        <v>24</v>
      </c>
    </row>
    <row r="790" spans="1:22" x14ac:dyDescent="0.35">
      <c r="A790" t="s">
        <v>2706</v>
      </c>
      <c r="B790">
        <v>33.0503</v>
      </c>
      <c r="C790">
        <v>76.659599999999998</v>
      </c>
      <c r="D790">
        <v>10</v>
      </c>
      <c r="E790">
        <v>5.0999999999999996</v>
      </c>
      <c r="F790" t="s">
        <v>106</v>
      </c>
      <c r="G790">
        <v>107</v>
      </c>
      <c r="H790">
        <v>44</v>
      </c>
      <c r="I790">
        <v>5.6070000000000002</v>
      </c>
      <c r="J790">
        <v>0.56000000000000005</v>
      </c>
      <c r="K790" t="s">
        <v>24</v>
      </c>
      <c r="L790" t="s">
        <v>2707</v>
      </c>
      <c r="M790" t="s">
        <v>2701</v>
      </c>
      <c r="N790" t="s">
        <v>2708</v>
      </c>
      <c r="O790" t="s">
        <v>28</v>
      </c>
      <c r="P790">
        <v>7.35</v>
      </c>
      <c r="Q790">
        <v>1.8109999999999999</v>
      </c>
      <c r="R790">
        <v>0.127</v>
      </c>
      <c r="S790">
        <v>6</v>
      </c>
      <c r="T790" t="s">
        <v>29</v>
      </c>
      <c r="U790" t="s">
        <v>24</v>
      </c>
      <c r="V790" t="s">
        <v>24</v>
      </c>
    </row>
    <row r="791" spans="1:22" x14ac:dyDescent="0.35">
      <c r="A791" t="s">
        <v>2709</v>
      </c>
      <c r="B791">
        <v>29.011099999999999</v>
      </c>
      <c r="C791">
        <v>87.625500000000002</v>
      </c>
      <c r="D791">
        <v>10</v>
      </c>
      <c r="E791">
        <v>4.3</v>
      </c>
      <c r="F791" t="s">
        <v>23</v>
      </c>
      <c r="G791">
        <v>64</v>
      </c>
      <c r="H791">
        <v>102</v>
      </c>
      <c r="I791">
        <v>2.3929999999999998</v>
      </c>
      <c r="J791">
        <v>0.65</v>
      </c>
      <c r="K791" t="s">
        <v>24</v>
      </c>
      <c r="L791" t="s">
        <v>2710</v>
      </c>
      <c r="M791" t="s">
        <v>2701</v>
      </c>
      <c r="N791" t="s">
        <v>2711</v>
      </c>
      <c r="O791" t="s">
        <v>28</v>
      </c>
      <c r="P791">
        <v>7.4</v>
      </c>
      <c r="Q791">
        <v>1.887</v>
      </c>
      <c r="R791">
        <v>6.4000000000000001E-2</v>
      </c>
      <c r="S791">
        <v>70</v>
      </c>
      <c r="T791" t="s">
        <v>29</v>
      </c>
      <c r="U791" t="s">
        <v>24</v>
      </c>
      <c r="V791" t="s">
        <v>24</v>
      </c>
    </row>
    <row r="792" spans="1:22" x14ac:dyDescent="0.35">
      <c r="A792" t="s">
        <v>2712</v>
      </c>
      <c r="B792">
        <v>24.6021</v>
      </c>
      <c r="C792">
        <v>94.656300000000002</v>
      </c>
      <c r="D792">
        <v>84.221999999999994</v>
      </c>
      <c r="E792">
        <v>4.2</v>
      </c>
      <c r="F792" t="s">
        <v>23</v>
      </c>
      <c r="G792">
        <v>44</v>
      </c>
      <c r="H792">
        <v>112</v>
      </c>
      <c r="I792">
        <v>3.3889999999999998</v>
      </c>
      <c r="J792">
        <v>0.42</v>
      </c>
      <c r="K792" t="s">
        <v>24</v>
      </c>
      <c r="L792" t="s">
        <v>2713</v>
      </c>
      <c r="M792" t="s">
        <v>2714</v>
      </c>
      <c r="N792" t="s">
        <v>2715</v>
      </c>
      <c r="O792" t="s">
        <v>28</v>
      </c>
      <c r="P792">
        <v>10.16</v>
      </c>
      <c r="Q792">
        <v>7.5979999999999999</v>
      </c>
      <c r="R792">
        <v>0.09</v>
      </c>
      <c r="S792">
        <v>34</v>
      </c>
      <c r="T792" t="s">
        <v>29</v>
      </c>
      <c r="U792" t="s">
        <v>24</v>
      </c>
      <c r="V792" t="s">
        <v>24</v>
      </c>
    </row>
    <row r="793" spans="1:22" x14ac:dyDescent="0.35">
      <c r="A793" t="s">
        <v>2716</v>
      </c>
      <c r="B793">
        <v>39.284500000000001</v>
      </c>
      <c r="C793">
        <v>71.722300000000004</v>
      </c>
      <c r="D793">
        <v>10</v>
      </c>
      <c r="E793">
        <v>4.3</v>
      </c>
      <c r="F793" t="s">
        <v>23</v>
      </c>
      <c r="G793">
        <v>18</v>
      </c>
      <c r="H793">
        <v>130</v>
      </c>
      <c r="I793">
        <v>0.20200000000000001</v>
      </c>
      <c r="J793">
        <v>1.1399999999999999</v>
      </c>
      <c r="K793" t="s">
        <v>24</v>
      </c>
      <c r="L793" t="s">
        <v>2717</v>
      </c>
      <c r="M793" t="s">
        <v>2714</v>
      </c>
      <c r="N793" t="s">
        <v>2718</v>
      </c>
      <c r="O793" t="s">
        <v>28</v>
      </c>
      <c r="P793">
        <v>3.16</v>
      </c>
      <c r="Q793">
        <v>1.9450000000000001</v>
      </c>
      <c r="R793">
        <v>0.218</v>
      </c>
      <c r="S793">
        <v>6</v>
      </c>
      <c r="T793" t="s">
        <v>29</v>
      </c>
      <c r="U793" t="s">
        <v>24</v>
      </c>
      <c r="V793" t="s">
        <v>24</v>
      </c>
    </row>
    <row r="794" spans="1:22" x14ac:dyDescent="0.35">
      <c r="A794" t="s">
        <v>2719</v>
      </c>
      <c r="B794">
        <v>6.9012000000000002</v>
      </c>
      <c r="C794">
        <v>92.470100000000002</v>
      </c>
      <c r="D794">
        <v>10</v>
      </c>
      <c r="E794">
        <v>4.8</v>
      </c>
      <c r="F794" t="s">
        <v>23</v>
      </c>
      <c r="G794">
        <v>63</v>
      </c>
      <c r="H794">
        <v>139</v>
      </c>
      <c r="I794">
        <v>4.7320000000000002</v>
      </c>
      <c r="J794">
        <v>0.67</v>
      </c>
      <c r="K794" t="s">
        <v>24</v>
      </c>
      <c r="L794" t="s">
        <v>2720</v>
      </c>
      <c r="M794" t="s">
        <v>2714</v>
      </c>
      <c r="N794" t="s">
        <v>402</v>
      </c>
      <c r="O794" t="s">
        <v>28</v>
      </c>
      <c r="P794">
        <v>6.68</v>
      </c>
      <c r="Q794">
        <v>1.8340000000000001</v>
      </c>
      <c r="R794">
        <v>7.8E-2</v>
      </c>
      <c r="S794">
        <v>50</v>
      </c>
      <c r="T794" t="s">
        <v>29</v>
      </c>
      <c r="U794" t="s">
        <v>24</v>
      </c>
      <c r="V794" t="s">
        <v>24</v>
      </c>
    </row>
    <row r="795" spans="1:22" x14ac:dyDescent="0.35">
      <c r="A795" t="s">
        <v>2721</v>
      </c>
      <c r="B795">
        <v>6.9701000000000004</v>
      </c>
      <c r="C795">
        <v>92.5548</v>
      </c>
      <c r="D795">
        <v>23</v>
      </c>
      <c r="E795">
        <v>6</v>
      </c>
      <c r="F795" t="s">
        <v>106</v>
      </c>
      <c r="G795">
        <v>139</v>
      </c>
      <c r="H795">
        <v>41</v>
      </c>
      <c r="I795">
        <v>4.6589999999999998</v>
      </c>
      <c r="J795">
        <v>1</v>
      </c>
      <c r="K795" t="s">
        <v>24</v>
      </c>
      <c r="L795" t="s">
        <v>2722</v>
      </c>
      <c r="M795" t="s">
        <v>2714</v>
      </c>
      <c r="N795" t="s">
        <v>402</v>
      </c>
      <c r="O795" t="s">
        <v>28</v>
      </c>
      <c r="P795">
        <v>7.33</v>
      </c>
      <c r="Q795">
        <v>1.798</v>
      </c>
      <c r="R795">
        <v>6.2E-2</v>
      </c>
      <c r="S795">
        <v>25</v>
      </c>
      <c r="T795" t="s">
        <v>29</v>
      </c>
      <c r="U795" t="s">
        <v>24</v>
      </c>
      <c r="V795" t="s">
        <v>24</v>
      </c>
    </row>
    <row r="796" spans="1:22" x14ac:dyDescent="0.35">
      <c r="A796" t="s">
        <v>2723</v>
      </c>
      <c r="B796">
        <v>29.2287</v>
      </c>
      <c r="C796">
        <v>87.143799999999999</v>
      </c>
      <c r="D796">
        <v>10</v>
      </c>
      <c r="E796">
        <v>4.0999999999999996</v>
      </c>
      <c r="F796" t="s">
        <v>23</v>
      </c>
      <c r="G796">
        <v>31</v>
      </c>
      <c r="H796">
        <v>148</v>
      </c>
      <c r="I796">
        <v>2.1720000000000002</v>
      </c>
      <c r="J796">
        <v>1</v>
      </c>
      <c r="K796" t="s">
        <v>24</v>
      </c>
      <c r="L796" t="s">
        <v>2724</v>
      </c>
      <c r="M796" t="s">
        <v>2725</v>
      </c>
      <c r="N796" t="s">
        <v>2726</v>
      </c>
      <c r="O796" t="s">
        <v>28</v>
      </c>
      <c r="P796">
        <v>6.38</v>
      </c>
      <c r="Q796">
        <v>1.92</v>
      </c>
      <c r="R796">
        <v>0.114</v>
      </c>
      <c r="S796">
        <v>21</v>
      </c>
      <c r="T796" t="s">
        <v>29</v>
      </c>
      <c r="U796" t="s">
        <v>24</v>
      </c>
      <c r="V796" t="s">
        <v>24</v>
      </c>
    </row>
    <row r="797" spans="1:22" x14ac:dyDescent="0.35">
      <c r="A797" t="s">
        <v>2727</v>
      </c>
      <c r="B797">
        <v>28.11</v>
      </c>
      <c r="C797">
        <v>83.884</v>
      </c>
      <c r="D797">
        <v>17.309999999999999</v>
      </c>
      <c r="E797">
        <v>4.4000000000000004</v>
      </c>
      <c r="F797" t="s">
        <v>23</v>
      </c>
      <c r="G797">
        <v>19</v>
      </c>
      <c r="H797">
        <v>189</v>
      </c>
      <c r="I797">
        <v>1.272</v>
      </c>
      <c r="J797">
        <v>0.95</v>
      </c>
      <c r="K797" t="s">
        <v>24</v>
      </c>
      <c r="L797" t="s">
        <v>2728</v>
      </c>
      <c r="M797" t="s">
        <v>2729</v>
      </c>
      <c r="N797" t="s">
        <v>2730</v>
      </c>
      <c r="O797" t="s">
        <v>28</v>
      </c>
      <c r="P797">
        <v>13.04</v>
      </c>
      <c r="Q797">
        <v>6.5830000000000002</v>
      </c>
      <c r="R797">
        <v>0.17</v>
      </c>
      <c r="S797">
        <v>10</v>
      </c>
      <c r="T797" t="s">
        <v>29</v>
      </c>
      <c r="U797" t="s">
        <v>24</v>
      </c>
      <c r="V797" t="s">
        <v>24</v>
      </c>
    </row>
    <row r="798" spans="1:22" x14ac:dyDescent="0.35">
      <c r="A798" t="s">
        <v>2731</v>
      </c>
      <c r="B798">
        <v>36.508299999999998</v>
      </c>
      <c r="C798">
        <v>71.268000000000001</v>
      </c>
      <c r="D798">
        <v>104.34699999999999</v>
      </c>
      <c r="E798">
        <v>4.2</v>
      </c>
      <c r="F798" t="s">
        <v>23</v>
      </c>
      <c r="G798">
        <v>52</v>
      </c>
      <c r="H798">
        <v>102</v>
      </c>
      <c r="I798">
        <v>2.6429999999999998</v>
      </c>
      <c r="J798">
        <v>0.81</v>
      </c>
      <c r="K798" t="s">
        <v>24</v>
      </c>
      <c r="L798" t="s">
        <v>2732</v>
      </c>
      <c r="M798" t="s">
        <v>2733</v>
      </c>
      <c r="N798" t="s">
        <v>2734</v>
      </c>
      <c r="O798" t="s">
        <v>28</v>
      </c>
      <c r="P798">
        <v>7.44</v>
      </c>
      <c r="Q798">
        <v>9.4250000000000007</v>
      </c>
      <c r="R798">
        <v>0.10100000000000001</v>
      </c>
      <c r="S798">
        <v>27</v>
      </c>
      <c r="T798" t="s">
        <v>29</v>
      </c>
      <c r="U798" t="s">
        <v>24</v>
      </c>
      <c r="V798" t="s">
        <v>24</v>
      </c>
    </row>
    <row r="799" spans="1:22" x14ac:dyDescent="0.35">
      <c r="A799" t="s">
        <v>2735</v>
      </c>
      <c r="B799">
        <v>24.9377</v>
      </c>
      <c r="C799">
        <v>95.330100000000002</v>
      </c>
      <c r="D799">
        <v>133.124</v>
      </c>
      <c r="E799">
        <v>4.3</v>
      </c>
      <c r="F799" t="s">
        <v>23</v>
      </c>
      <c r="G799">
        <v>40</v>
      </c>
      <c r="H799">
        <v>138</v>
      </c>
      <c r="I799">
        <v>3.734</v>
      </c>
      <c r="J799">
        <v>0.91</v>
      </c>
      <c r="K799" t="s">
        <v>24</v>
      </c>
      <c r="L799" t="s">
        <v>2736</v>
      </c>
      <c r="M799" t="s">
        <v>2737</v>
      </c>
      <c r="N799" t="s">
        <v>2738</v>
      </c>
      <c r="O799" t="s">
        <v>28</v>
      </c>
      <c r="P799">
        <v>11.06</v>
      </c>
      <c r="Q799">
        <v>8.1430000000000007</v>
      </c>
      <c r="R799">
        <v>9.5000000000000001E-2</v>
      </c>
      <c r="S799">
        <v>31</v>
      </c>
      <c r="T799" t="s">
        <v>29</v>
      </c>
      <c r="U799" t="s">
        <v>24</v>
      </c>
      <c r="V799" t="s">
        <v>24</v>
      </c>
    </row>
    <row r="800" spans="1:22" x14ac:dyDescent="0.35">
      <c r="A800" t="s">
        <v>2739</v>
      </c>
      <c r="B800">
        <v>1.4822</v>
      </c>
      <c r="C800">
        <v>99.0946</v>
      </c>
      <c r="D800">
        <v>10</v>
      </c>
      <c r="E800">
        <v>4.3</v>
      </c>
      <c r="F800" t="s">
        <v>23</v>
      </c>
      <c r="G800">
        <v>23</v>
      </c>
      <c r="H800">
        <v>138</v>
      </c>
      <c r="I800">
        <v>2.3239999999999998</v>
      </c>
      <c r="J800">
        <v>0.63</v>
      </c>
      <c r="K800" t="s">
        <v>24</v>
      </c>
      <c r="L800" t="s">
        <v>2740</v>
      </c>
      <c r="M800" t="s">
        <v>2741</v>
      </c>
      <c r="N800" t="s">
        <v>2742</v>
      </c>
      <c r="O800" t="s">
        <v>28</v>
      </c>
      <c r="P800">
        <v>11.22</v>
      </c>
      <c r="Q800">
        <v>1.8939999999999999</v>
      </c>
      <c r="R800">
        <v>0.13300000000000001</v>
      </c>
      <c r="S800">
        <v>16</v>
      </c>
      <c r="T800" t="s">
        <v>29</v>
      </c>
      <c r="U800" t="s">
        <v>24</v>
      </c>
      <c r="V800" t="s">
        <v>24</v>
      </c>
    </row>
    <row r="801" spans="1:22" x14ac:dyDescent="0.35">
      <c r="A801" t="s">
        <v>2743</v>
      </c>
      <c r="B801">
        <v>28.7362</v>
      </c>
      <c r="C801">
        <v>87.476699999999994</v>
      </c>
      <c r="D801">
        <v>10</v>
      </c>
      <c r="E801">
        <v>4</v>
      </c>
      <c r="F801" t="s">
        <v>23</v>
      </c>
      <c r="G801">
        <v>20</v>
      </c>
      <c r="H801">
        <v>110</v>
      </c>
      <c r="I801">
        <v>2.1509999999999998</v>
      </c>
      <c r="J801">
        <v>0.76</v>
      </c>
      <c r="K801" t="s">
        <v>24</v>
      </c>
      <c r="L801" t="s">
        <v>2744</v>
      </c>
      <c r="M801" t="s">
        <v>2737</v>
      </c>
      <c r="N801" t="s">
        <v>2745</v>
      </c>
      <c r="O801" t="s">
        <v>28</v>
      </c>
      <c r="P801">
        <v>8.61</v>
      </c>
      <c r="Q801">
        <v>1.9370000000000001</v>
      </c>
      <c r="R801">
        <v>0.111</v>
      </c>
      <c r="S801">
        <v>22</v>
      </c>
      <c r="T801" t="s">
        <v>29</v>
      </c>
      <c r="U801" t="s">
        <v>24</v>
      </c>
      <c r="V801" t="s">
        <v>24</v>
      </c>
    </row>
    <row r="802" spans="1:22" x14ac:dyDescent="0.35">
      <c r="A802" t="s">
        <v>2746</v>
      </c>
      <c r="B802">
        <v>28.414899999999999</v>
      </c>
      <c r="C802">
        <v>87.711299999999994</v>
      </c>
      <c r="D802">
        <v>10</v>
      </c>
      <c r="E802">
        <v>4.0999999999999996</v>
      </c>
      <c r="F802" t="s">
        <v>23</v>
      </c>
      <c r="G802">
        <v>33</v>
      </c>
      <c r="H802">
        <v>120</v>
      </c>
      <c r="I802">
        <v>2.234</v>
      </c>
      <c r="J802">
        <v>1.1100000000000001</v>
      </c>
      <c r="K802" t="s">
        <v>24</v>
      </c>
      <c r="L802" t="s">
        <v>2747</v>
      </c>
      <c r="M802" t="s">
        <v>2741</v>
      </c>
      <c r="N802" t="s">
        <v>2748</v>
      </c>
      <c r="O802" t="s">
        <v>28</v>
      </c>
      <c r="P802">
        <v>7.61</v>
      </c>
      <c r="Q802">
        <v>1.891</v>
      </c>
      <c r="R802">
        <v>0.114</v>
      </c>
      <c r="S802">
        <v>21</v>
      </c>
      <c r="T802" t="s">
        <v>29</v>
      </c>
      <c r="U802" t="s">
        <v>24</v>
      </c>
      <c r="V802" t="s">
        <v>24</v>
      </c>
    </row>
    <row r="803" spans="1:22" x14ac:dyDescent="0.35">
      <c r="A803" t="s">
        <v>2749</v>
      </c>
      <c r="B803">
        <v>28.571899999999999</v>
      </c>
      <c r="C803">
        <v>87.550799999999995</v>
      </c>
      <c r="D803">
        <v>10</v>
      </c>
      <c r="E803">
        <v>5</v>
      </c>
      <c r="F803" t="s">
        <v>106</v>
      </c>
      <c r="G803">
        <v>94</v>
      </c>
      <c r="H803">
        <v>41</v>
      </c>
      <c r="I803">
        <v>2.1480000000000001</v>
      </c>
      <c r="J803">
        <v>0.67</v>
      </c>
      <c r="K803" t="s">
        <v>24</v>
      </c>
      <c r="L803" t="s">
        <v>2750</v>
      </c>
      <c r="M803" t="s">
        <v>2737</v>
      </c>
      <c r="N803" t="s">
        <v>2751</v>
      </c>
      <c r="O803" t="s">
        <v>28</v>
      </c>
      <c r="P803">
        <v>8.01</v>
      </c>
      <c r="Q803">
        <v>1.857</v>
      </c>
      <c r="R803">
        <v>0.11</v>
      </c>
      <c r="S803">
        <v>8</v>
      </c>
      <c r="T803" t="s">
        <v>29</v>
      </c>
      <c r="U803" t="s">
        <v>24</v>
      </c>
      <c r="V803" t="s">
        <v>24</v>
      </c>
    </row>
    <row r="804" spans="1:22" x14ac:dyDescent="0.35">
      <c r="A804" t="s">
        <v>2752</v>
      </c>
      <c r="B804">
        <v>2.4927000000000001</v>
      </c>
      <c r="C804">
        <v>99.112099999999998</v>
      </c>
      <c r="D804">
        <v>156.61000000000001</v>
      </c>
      <c r="E804">
        <v>4.2</v>
      </c>
      <c r="F804" t="s">
        <v>23</v>
      </c>
      <c r="G804">
        <v>30</v>
      </c>
      <c r="H804">
        <v>155</v>
      </c>
      <c r="I804">
        <v>3.198</v>
      </c>
      <c r="J804">
        <v>0.78</v>
      </c>
      <c r="K804" t="s">
        <v>24</v>
      </c>
      <c r="L804" t="s">
        <v>2753</v>
      </c>
      <c r="M804" t="s">
        <v>2741</v>
      </c>
      <c r="N804" t="s">
        <v>2754</v>
      </c>
      <c r="O804" t="s">
        <v>28</v>
      </c>
      <c r="P804">
        <v>13.45</v>
      </c>
      <c r="Q804">
        <v>9.1660000000000004</v>
      </c>
      <c r="R804">
        <v>0.107</v>
      </c>
      <c r="S804">
        <v>25</v>
      </c>
      <c r="T804" t="s">
        <v>29</v>
      </c>
      <c r="U804" t="s">
        <v>24</v>
      </c>
      <c r="V804" t="s">
        <v>24</v>
      </c>
    </row>
    <row r="805" spans="1:22" x14ac:dyDescent="0.35">
      <c r="A805" t="s">
        <v>2755</v>
      </c>
      <c r="B805">
        <v>30.0977</v>
      </c>
      <c r="C805">
        <v>70.7821</v>
      </c>
      <c r="D805">
        <v>10</v>
      </c>
      <c r="E805">
        <v>4.2</v>
      </c>
      <c r="F805" t="s">
        <v>23</v>
      </c>
      <c r="G805">
        <v>56</v>
      </c>
      <c r="H805">
        <v>89</v>
      </c>
      <c r="I805">
        <v>4.62</v>
      </c>
      <c r="J805">
        <v>0.76</v>
      </c>
      <c r="K805" t="s">
        <v>24</v>
      </c>
      <c r="L805" t="s">
        <v>2756</v>
      </c>
      <c r="M805" t="s">
        <v>2757</v>
      </c>
      <c r="N805" t="s">
        <v>2758</v>
      </c>
      <c r="O805" t="s">
        <v>28</v>
      </c>
      <c r="P805">
        <v>9.33</v>
      </c>
      <c r="Q805">
        <v>1.8979999999999999</v>
      </c>
      <c r="R805">
        <v>8.3000000000000004E-2</v>
      </c>
      <c r="S805">
        <v>42</v>
      </c>
      <c r="T805" t="s">
        <v>29</v>
      </c>
      <c r="U805" t="s">
        <v>24</v>
      </c>
      <c r="V805" t="s">
        <v>24</v>
      </c>
    </row>
    <row r="806" spans="1:22" x14ac:dyDescent="0.35">
      <c r="A806" t="s">
        <v>2759</v>
      </c>
      <c r="B806">
        <v>5.4936999999999996</v>
      </c>
      <c r="C806">
        <v>94.640500000000003</v>
      </c>
      <c r="D806">
        <v>65.385000000000005</v>
      </c>
      <c r="E806">
        <v>5</v>
      </c>
      <c r="F806" t="s">
        <v>106</v>
      </c>
      <c r="G806">
        <v>169</v>
      </c>
      <c r="H806">
        <v>56</v>
      </c>
      <c r="I806">
        <v>2.3119999999999998</v>
      </c>
      <c r="J806">
        <v>0.84</v>
      </c>
      <c r="K806" t="s">
        <v>24</v>
      </c>
      <c r="L806" t="s">
        <v>2760</v>
      </c>
      <c r="M806" t="s">
        <v>2757</v>
      </c>
      <c r="N806" t="s">
        <v>2761</v>
      </c>
      <c r="O806" t="s">
        <v>28</v>
      </c>
      <c r="P806">
        <v>8.34</v>
      </c>
      <c r="Q806">
        <v>4.76</v>
      </c>
      <c r="R806">
        <v>0.10299999999999999</v>
      </c>
      <c r="S806">
        <v>9</v>
      </c>
      <c r="T806" t="s">
        <v>29</v>
      </c>
      <c r="U806" t="s">
        <v>24</v>
      </c>
      <c r="V806" t="s">
        <v>24</v>
      </c>
    </row>
    <row r="807" spans="1:22" x14ac:dyDescent="0.35">
      <c r="A807" t="s">
        <v>2762</v>
      </c>
      <c r="B807">
        <v>24.560099999999998</v>
      </c>
      <c r="C807">
        <v>94.618399999999994</v>
      </c>
      <c r="D807">
        <v>78.769000000000005</v>
      </c>
      <c r="E807">
        <v>4.3</v>
      </c>
      <c r="F807" t="s">
        <v>23</v>
      </c>
      <c r="G807">
        <v>55</v>
      </c>
      <c r="H807">
        <v>101</v>
      </c>
      <c r="I807">
        <v>3.35</v>
      </c>
      <c r="J807">
        <v>0.56999999999999995</v>
      </c>
      <c r="K807" t="s">
        <v>24</v>
      </c>
      <c r="L807" t="s">
        <v>2763</v>
      </c>
      <c r="M807" t="s">
        <v>2764</v>
      </c>
      <c r="N807" t="s">
        <v>2765</v>
      </c>
      <c r="O807" t="s">
        <v>28</v>
      </c>
      <c r="P807">
        <v>10.3</v>
      </c>
      <c r="Q807">
        <v>7.3419999999999996</v>
      </c>
      <c r="R807">
        <v>8.6999999999999994E-2</v>
      </c>
      <c r="S807">
        <v>37</v>
      </c>
      <c r="T807" t="s">
        <v>29</v>
      </c>
      <c r="U807" t="s">
        <v>24</v>
      </c>
      <c r="V807" t="s">
        <v>24</v>
      </c>
    </row>
    <row r="808" spans="1:22" x14ac:dyDescent="0.35">
      <c r="A808" t="s">
        <v>2766</v>
      </c>
      <c r="B808">
        <v>24.549099999999999</v>
      </c>
      <c r="C808">
        <v>94.695400000000006</v>
      </c>
      <c r="D808">
        <v>88.156999999999996</v>
      </c>
      <c r="E808">
        <v>5.4</v>
      </c>
      <c r="F808" t="s">
        <v>106</v>
      </c>
      <c r="G808">
        <v>133</v>
      </c>
      <c r="H808">
        <v>43</v>
      </c>
      <c r="I808">
        <v>3.3340000000000001</v>
      </c>
      <c r="J808">
        <v>0.7</v>
      </c>
      <c r="K808" t="s">
        <v>24</v>
      </c>
      <c r="L808" t="s">
        <v>2767</v>
      </c>
      <c r="M808" t="s">
        <v>2764</v>
      </c>
      <c r="N808" t="s">
        <v>2768</v>
      </c>
      <c r="O808" t="s">
        <v>28</v>
      </c>
      <c r="P808">
        <v>6.73</v>
      </c>
      <c r="Q808">
        <v>4.7110000000000003</v>
      </c>
      <c r="R808">
        <v>7.0999999999999994E-2</v>
      </c>
      <c r="S808">
        <v>19</v>
      </c>
      <c r="T808" t="s">
        <v>29</v>
      </c>
      <c r="U808" t="s">
        <v>24</v>
      </c>
      <c r="V808" t="s">
        <v>24</v>
      </c>
    </row>
    <row r="809" spans="1:22" x14ac:dyDescent="0.35">
      <c r="A809" t="s">
        <v>2769</v>
      </c>
      <c r="B809">
        <v>16.7654</v>
      </c>
      <c r="C809">
        <v>95.701400000000007</v>
      </c>
      <c r="D809">
        <v>10</v>
      </c>
      <c r="E809">
        <v>4.7</v>
      </c>
      <c r="F809" t="s">
        <v>1060</v>
      </c>
      <c r="G809">
        <v>60</v>
      </c>
      <c r="H809">
        <v>99</v>
      </c>
      <c r="I809">
        <v>3.52</v>
      </c>
      <c r="J809">
        <v>0.56000000000000005</v>
      </c>
      <c r="K809" t="s">
        <v>24</v>
      </c>
      <c r="L809" t="s">
        <v>2770</v>
      </c>
      <c r="M809" t="s">
        <v>2771</v>
      </c>
      <c r="N809" t="s">
        <v>2772</v>
      </c>
      <c r="O809" t="s">
        <v>28</v>
      </c>
      <c r="P809">
        <v>5.35</v>
      </c>
      <c r="Q809">
        <v>1.865</v>
      </c>
      <c r="R809">
        <v>7.2999999999999995E-2</v>
      </c>
      <c r="S809">
        <v>18</v>
      </c>
      <c r="T809" t="s">
        <v>29</v>
      </c>
      <c r="U809" t="s">
        <v>24</v>
      </c>
      <c r="V809" t="s">
        <v>24</v>
      </c>
    </row>
    <row r="810" spans="1:22" x14ac:dyDescent="0.35">
      <c r="A810" t="s">
        <v>2773</v>
      </c>
      <c r="B810">
        <v>16.903199999999998</v>
      </c>
      <c r="C810">
        <v>95.623000000000005</v>
      </c>
      <c r="D810">
        <v>10</v>
      </c>
      <c r="E810">
        <v>5.0999999999999996</v>
      </c>
      <c r="F810" t="s">
        <v>106</v>
      </c>
      <c r="G810">
        <v>87</v>
      </c>
      <c r="H810">
        <v>80</v>
      </c>
      <c r="I810">
        <v>3.5219999999999998</v>
      </c>
      <c r="J810">
        <v>0.59</v>
      </c>
      <c r="K810" t="s">
        <v>24</v>
      </c>
      <c r="L810" t="s">
        <v>2774</v>
      </c>
      <c r="M810" t="s">
        <v>2771</v>
      </c>
      <c r="N810" t="s">
        <v>2775</v>
      </c>
      <c r="O810" t="s">
        <v>28</v>
      </c>
      <c r="P810">
        <v>8.0299999999999994</v>
      </c>
      <c r="Q810">
        <v>1.8080000000000001</v>
      </c>
      <c r="R810">
        <v>8.3000000000000004E-2</v>
      </c>
      <c r="S810">
        <v>14</v>
      </c>
      <c r="T810" t="s">
        <v>29</v>
      </c>
      <c r="U810" t="s">
        <v>24</v>
      </c>
      <c r="V810" t="s">
        <v>24</v>
      </c>
    </row>
    <row r="811" spans="1:22" x14ac:dyDescent="0.35">
      <c r="A811" t="s">
        <v>2776</v>
      </c>
      <c r="B811">
        <v>16.700099999999999</v>
      </c>
      <c r="C811">
        <v>95.588399999999993</v>
      </c>
      <c r="D811">
        <v>10</v>
      </c>
      <c r="E811">
        <v>4.0999999999999996</v>
      </c>
      <c r="F811" t="s">
        <v>23</v>
      </c>
      <c r="G811">
        <v>18</v>
      </c>
      <c r="H811">
        <v>176</v>
      </c>
      <c r="I811">
        <v>3.6459999999999999</v>
      </c>
      <c r="J811">
        <v>0.28000000000000003</v>
      </c>
      <c r="K811" t="s">
        <v>24</v>
      </c>
      <c r="L811" t="s">
        <v>2777</v>
      </c>
      <c r="M811" t="s">
        <v>2778</v>
      </c>
      <c r="N811" t="s">
        <v>2779</v>
      </c>
      <c r="O811" t="s">
        <v>28</v>
      </c>
      <c r="P811">
        <v>7.55</v>
      </c>
      <c r="Q811">
        <v>1.97</v>
      </c>
      <c r="R811">
        <v>0.19700000000000001</v>
      </c>
      <c r="S811">
        <v>7</v>
      </c>
      <c r="T811" t="s">
        <v>29</v>
      </c>
      <c r="U811" t="s">
        <v>24</v>
      </c>
      <c r="V811" t="s">
        <v>24</v>
      </c>
    </row>
    <row r="812" spans="1:22" x14ac:dyDescent="0.35">
      <c r="A812" t="s">
        <v>2780</v>
      </c>
      <c r="B812">
        <v>28.421900000000001</v>
      </c>
      <c r="C812">
        <v>87.521500000000003</v>
      </c>
      <c r="D812">
        <v>10</v>
      </c>
      <c r="E812">
        <v>4.3</v>
      </c>
      <c r="F812" t="s">
        <v>23</v>
      </c>
      <c r="G812">
        <v>46</v>
      </c>
      <c r="H812">
        <v>136</v>
      </c>
      <c r="I812">
        <v>3.4049999999999998</v>
      </c>
      <c r="J812">
        <v>0.66</v>
      </c>
      <c r="K812" t="s">
        <v>24</v>
      </c>
      <c r="L812" t="s">
        <v>2781</v>
      </c>
      <c r="M812" t="s">
        <v>2782</v>
      </c>
      <c r="N812" t="s">
        <v>2783</v>
      </c>
      <c r="O812" t="s">
        <v>28</v>
      </c>
      <c r="P812">
        <v>10.54</v>
      </c>
      <c r="Q812">
        <v>1.897</v>
      </c>
      <c r="R812">
        <v>7.4999999999999997E-2</v>
      </c>
      <c r="S812">
        <v>50</v>
      </c>
      <c r="T812" t="s">
        <v>29</v>
      </c>
      <c r="U812" t="s">
        <v>24</v>
      </c>
      <c r="V812" t="s">
        <v>24</v>
      </c>
    </row>
    <row r="813" spans="1:22" x14ac:dyDescent="0.35">
      <c r="A813" t="s">
        <v>2784</v>
      </c>
      <c r="B813">
        <v>36.313800000000001</v>
      </c>
      <c r="C813">
        <v>70.625600000000006</v>
      </c>
      <c r="D813">
        <v>135.35900000000001</v>
      </c>
      <c r="E813">
        <v>4.0999999999999996</v>
      </c>
      <c r="F813" t="s">
        <v>23</v>
      </c>
      <c r="G813">
        <v>29</v>
      </c>
      <c r="H813">
        <v>96</v>
      </c>
      <c r="I813">
        <v>2.169</v>
      </c>
      <c r="J813">
        <v>0.7</v>
      </c>
      <c r="K813" t="s">
        <v>24</v>
      </c>
      <c r="L813" t="s">
        <v>2785</v>
      </c>
      <c r="M813" t="s">
        <v>2782</v>
      </c>
      <c r="N813" t="s">
        <v>2786</v>
      </c>
      <c r="O813" t="s">
        <v>28</v>
      </c>
      <c r="P813">
        <v>8.23</v>
      </c>
      <c r="Q813">
        <v>11.493</v>
      </c>
      <c r="R813">
        <v>0.158</v>
      </c>
      <c r="S813">
        <v>12</v>
      </c>
      <c r="T813" t="s">
        <v>29</v>
      </c>
      <c r="U813" t="s">
        <v>24</v>
      </c>
      <c r="V813" t="s">
        <v>24</v>
      </c>
    </row>
    <row r="814" spans="1:22" x14ac:dyDescent="0.35">
      <c r="A814" t="s">
        <v>2787</v>
      </c>
      <c r="B814">
        <v>5.8411</v>
      </c>
      <c r="C814">
        <v>92.773799999999994</v>
      </c>
      <c r="D814">
        <v>10</v>
      </c>
      <c r="E814">
        <v>4.0999999999999996</v>
      </c>
      <c r="F814" t="s">
        <v>23</v>
      </c>
      <c r="G814">
        <v>13</v>
      </c>
      <c r="H814">
        <v>205</v>
      </c>
      <c r="I814">
        <v>4.1980000000000004</v>
      </c>
      <c r="J814">
        <v>0.22</v>
      </c>
      <c r="K814" t="s">
        <v>24</v>
      </c>
      <c r="L814" t="s">
        <v>2788</v>
      </c>
      <c r="M814" t="s">
        <v>2778</v>
      </c>
      <c r="N814" t="s">
        <v>2789</v>
      </c>
      <c r="O814" t="s">
        <v>28</v>
      </c>
      <c r="P814">
        <v>13.19</v>
      </c>
      <c r="Q814">
        <v>1.931</v>
      </c>
      <c r="R814">
        <v>0.185</v>
      </c>
      <c r="S814">
        <v>8</v>
      </c>
      <c r="T814" t="s">
        <v>29</v>
      </c>
      <c r="U814" t="s">
        <v>24</v>
      </c>
      <c r="V814" t="s">
        <v>24</v>
      </c>
    </row>
    <row r="815" spans="1:22" x14ac:dyDescent="0.35">
      <c r="A815" t="s">
        <v>2790</v>
      </c>
      <c r="B815">
        <v>38.085099999999997</v>
      </c>
      <c r="C815">
        <v>72.579599999999999</v>
      </c>
      <c r="D815">
        <v>114.414</v>
      </c>
      <c r="E815">
        <v>4.2</v>
      </c>
      <c r="F815" t="s">
        <v>23</v>
      </c>
      <c r="G815">
        <v>45</v>
      </c>
      <c r="H815">
        <v>137</v>
      </c>
      <c r="I815">
        <v>1.177</v>
      </c>
      <c r="J815">
        <v>0.82</v>
      </c>
      <c r="K815" t="s">
        <v>24</v>
      </c>
      <c r="L815" t="s">
        <v>2791</v>
      </c>
      <c r="M815" t="s">
        <v>2792</v>
      </c>
      <c r="N815" t="s">
        <v>2793</v>
      </c>
      <c r="O815" t="s">
        <v>28</v>
      </c>
      <c r="P815">
        <v>3.74</v>
      </c>
      <c r="Q815">
        <v>7.1660000000000004</v>
      </c>
      <c r="R815">
        <v>0.115</v>
      </c>
      <c r="S815">
        <v>21</v>
      </c>
      <c r="T815" t="s">
        <v>29</v>
      </c>
      <c r="U815" t="s">
        <v>24</v>
      </c>
      <c r="V815" t="s">
        <v>24</v>
      </c>
    </row>
    <row r="816" spans="1:22" x14ac:dyDescent="0.35">
      <c r="A816" t="s">
        <v>2794</v>
      </c>
      <c r="B816">
        <v>27.337299999999999</v>
      </c>
      <c r="C816">
        <v>61.074800000000003</v>
      </c>
      <c r="D816">
        <v>32.942999999999998</v>
      </c>
      <c r="E816">
        <v>5.2</v>
      </c>
      <c r="F816" t="s">
        <v>23</v>
      </c>
      <c r="G816">
        <v>231</v>
      </c>
      <c r="H816">
        <v>66</v>
      </c>
      <c r="I816">
        <v>4.9829999999999997</v>
      </c>
      <c r="J816">
        <v>0.36</v>
      </c>
      <c r="K816" t="s">
        <v>24</v>
      </c>
      <c r="L816" t="s">
        <v>2795</v>
      </c>
      <c r="M816" t="s">
        <v>2796</v>
      </c>
      <c r="N816" t="s">
        <v>2797</v>
      </c>
      <c r="O816" t="s">
        <v>28</v>
      </c>
      <c r="P816">
        <v>8.4700000000000006</v>
      </c>
      <c r="Q816">
        <v>4.7679999999999998</v>
      </c>
      <c r="R816">
        <v>3.6999999999999998E-2</v>
      </c>
      <c r="S816">
        <v>246</v>
      </c>
      <c r="T816" t="s">
        <v>29</v>
      </c>
      <c r="U816" t="s">
        <v>24</v>
      </c>
      <c r="V816" t="s">
        <v>24</v>
      </c>
    </row>
    <row r="817" spans="1:22" x14ac:dyDescent="0.35">
      <c r="A817" t="s">
        <v>2798</v>
      </c>
      <c r="B817">
        <v>24.9209</v>
      </c>
      <c r="C817">
        <v>95.541799999999995</v>
      </c>
      <c r="D817">
        <v>144.45699999999999</v>
      </c>
      <c r="E817">
        <v>4.0999999999999996</v>
      </c>
      <c r="F817" t="s">
        <v>23</v>
      </c>
      <c r="G817">
        <v>42</v>
      </c>
      <c r="H817">
        <v>113</v>
      </c>
      <c r="I817">
        <v>3.742</v>
      </c>
      <c r="J817">
        <v>0.57999999999999996</v>
      </c>
      <c r="K817" t="s">
        <v>24</v>
      </c>
      <c r="L817" t="s">
        <v>2799</v>
      </c>
      <c r="M817" t="s">
        <v>2800</v>
      </c>
      <c r="N817" t="s">
        <v>2801</v>
      </c>
      <c r="O817" t="s">
        <v>28</v>
      </c>
      <c r="P817">
        <v>10.51</v>
      </c>
      <c r="Q817">
        <v>8.516</v>
      </c>
      <c r="R817">
        <v>9.7000000000000003E-2</v>
      </c>
      <c r="S817">
        <v>29</v>
      </c>
      <c r="T817" t="s">
        <v>29</v>
      </c>
      <c r="U817" t="s">
        <v>24</v>
      </c>
      <c r="V817" t="s">
        <v>24</v>
      </c>
    </row>
    <row r="818" spans="1:22" x14ac:dyDescent="0.35">
      <c r="A818" t="s">
        <v>2802</v>
      </c>
      <c r="B818">
        <v>3.5550999999999999</v>
      </c>
      <c r="C818">
        <v>63.970199999999998</v>
      </c>
      <c r="D818">
        <v>10</v>
      </c>
      <c r="E818">
        <v>4.4000000000000004</v>
      </c>
      <c r="F818" t="s">
        <v>23</v>
      </c>
      <c r="G818">
        <v>16</v>
      </c>
      <c r="H818">
        <v>110</v>
      </c>
      <c r="I818">
        <v>11.78</v>
      </c>
      <c r="J818">
        <v>0.96</v>
      </c>
      <c r="K818" t="s">
        <v>24</v>
      </c>
      <c r="L818" t="s">
        <v>2803</v>
      </c>
      <c r="M818" t="s">
        <v>2800</v>
      </c>
      <c r="N818" t="s">
        <v>478</v>
      </c>
      <c r="O818" t="s">
        <v>28</v>
      </c>
      <c r="P818">
        <v>15.65</v>
      </c>
      <c r="Q818">
        <v>1.913</v>
      </c>
      <c r="R818">
        <v>0.17</v>
      </c>
      <c r="S818">
        <v>10</v>
      </c>
      <c r="T818" t="s">
        <v>29</v>
      </c>
      <c r="U818" t="s">
        <v>24</v>
      </c>
      <c r="V818" t="s">
        <v>24</v>
      </c>
    </row>
    <row r="819" spans="1:22" x14ac:dyDescent="0.35">
      <c r="A819" t="s">
        <v>2804</v>
      </c>
      <c r="B819">
        <v>16.370100000000001</v>
      </c>
      <c r="C819">
        <v>95.687700000000007</v>
      </c>
      <c r="D819">
        <v>10</v>
      </c>
      <c r="E819">
        <v>4.5</v>
      </c>
      <c r="F819" t="s">
        <v>23</v>
      </c>
      <c r="G819">
        <v>42</v>
      </c>
      <c r="H819">
        <v>143</v>
      </c>
      <c r="I819">
        <v>3.7370000000000001</v>
      </c>
      <c r="J819">
        <v>0.6</v>
      </c>
      <c r="K819" t="s">
        <v>24</v>
      </c>
      <c r="L819" t="s">
        <v>2805</v>
      </c>
      <c r="M819" t="s">
        <v>2792</v>
      </c>
      <c r="N819" t="s">
        <v>2806</v>
      </c>
      <c r="O819" t="s">
        <v>28</v>
      </c>
      <c r="P819">
        <v>5.82</v>
      </c>
      <c r="Q819">
        <v>1.91</v>
      </c>
      <c r="R819">
        <v>0.106</v>
      </c>
      <c r="S819">
        <v>26</v>
      </c>
      <c r="T819" t="s">
        <v>29</v>
      </c>
      <c r="U819" t="s">
        <v>24</v>
      </c>
      <c r="V819" t="s">
        <v>24</v>
      </c>
    </row>
    <row r="820" spans="1:22" x14ac:dyDescent="0.35">
      <c r="A820" t="s">
        <v>2807</v>
      </c>
      <c r="B820">
        <v>38.194099999999999</v>
      </c>
      <c r="C820">
        <v>73.051000000000002</v>
      </c>
      <c r="D820">
        <v>133.66</v>
      </c>
      <c r="E820">
        <v>4.2</v>
      </c>
      <c r="F820" t="s">
        <v>23</v>
      </c>
      <c r="G820">
        <v>38</v>
      </c>
      <c r="H820">
        <v>136</v>
      </c>
      <c r="I820">
        <v>0.79500000000000004</v>
      </c>
      <c r="J820">
        <v>0.56999999999999995</v>
      </c>
      <c r="K820" t="s">
        <v>24</v>
      </c>
      <c r="L820" t="s">
        <v>2808</v>
      </c>
      <c r="M820" t="s">
        <v>2809</v>
      </c>
      <c r="N820" t="s">
        <v>2810</v>
      </c>
      <c r="O820" t="s">
        <v>28</v>
      </c>
      <c r="P820">
        <v>6.66</v>
      </c>
      <c r="Q820">
        <v>4.3879999999999999</v>
      </c>
      <c r="R820">
        <v>0.105</v>
      </c>
      <c r="S820">
        <v>25</v>
      </c>
      <c r="T820" t="s">
        <v>29</v>
      </c>
      <c r="U820" t="s">
        <v>24</v>
      </c>
      <c r="V820" t="s">
        <v>24</v>
      </c>
    </row>
    <row r="821" spans="1:22" x14ac:dyDescent="0.35">
      <c r="A821" t="s">
        <v>2811</v>
      </c>
      <c r="B821">
        <v>20.422999999999998</v>
      </c>
      <c r="C821">
        <v>95.1036</v>
      </c>
      <c r="D821">
        <v>121.871</v>
      </c>
      <c r="E821">
        <v>4.2</v>
      </c>
      <c r="F821" t="s">
        <v>23</v>
      </c>
      <c r="G821">
        <v>31</v>
      </c>
      <c r="H821">
        <v>172</v>
      </c>
      <c r="I821">
        <v>0.79800000000000004</v>
      </c>
      <c r="J821">
        <v>0.49</v>
      </c>
      <c r="K821" t="s">
        <v>24</v>
      </c>
      <c r="L821" t="s">
        <v>2812</v>
      </c>
      <c r="M821" t="s">
        <v>2813</v>
      </c>
      <c r="N821" t="s">
        <v>2814</v>
      </c>
      <c r="O821" t="s">
        <v>28</v>
      </c>
      <c r="P821">
        <v>8.2100000000000009</v>
      </c>
      <c r="Q821">
        <v>6.4980000000000002</v>
      </c>
      <c r="R821">
        <v>0.128</v>
      </c>
      <c r="S821">
        <v>17</v>
      </c>
      <c r="T821" t="s">
        <v>29</v>
      </c>
      <c r="U821" t="s">
        <v>24</v>
      </c>
      <c r="V821" t="s">
        <v>24</v>
      </c>
    </row>
    <row r="822" spans="1:22" x14ac:dyDescent="0.35">
      <c r="A822" t="s">
        <v>2815</v>
      </c>
      <c r="B822">
        <v>37.418599999999998</v>
      </c>
      <c r="C822">
        <v>72.355099999999993</v>
      </c>
      <c r="D822">
        <v>208.34800000000001</v>
      </c>
      <c r="E822">
        <v>4.2</v>
      </c>
      <c r="F822" t="s">
        <v>23</v>
      </c>
      <c r="G822">
        <v>23</v>
      </c>
      <c r="H822">
        <v>215</v>
      </c>
      <c r="I822">
        <v>1.585</v>
      </c>
      <c r="J822">
        <v>0.44</v>
      </c>
      <c r="K822" t="s">
        <v>24</v>
      </c>
      <c r="L822" t="s">
        <v>2816</v>
      </c>
      <c r="M822" t="s">
        <v>2800</v>
      </c>
      <c r="N822" t="s">
        <v>2817</v>
      </c>
      <c r="O822" t="s">
        <v>28</v>
      </c>
      <c r="P822">
        <v>11.79</v>
      </c>
      <c r="Q822">
        <v>9.4979999999999993</v>
      </c>
      <c r="R822">
        <v>0.186</v>
      </c>
      <c r="S822">
        <v>8</v>
      </c>
      <c r="T822" t="s">
        <v>29</v>
      </c>
      <c r="U822" t="s">
        <v>24</v>
      </c>
      <c r="V822" t="s">
        <v>24</v>
      </c>
    </row>
    <row r="823" spans="1:22" x14ac:dyDescent="0.35">
      <c r="A823" t="s">
        <v>2818</v>
      </c>
      <c r="B823">
        <v>27.453800000000001</v>
      </c>
      <c r="C823">
        <v>92.646900000000002</v>
      </c>
      <c r="D823">
        <v>49.904000000000003</v>
      </c>
      <c r="E823">
        <v>4.4000000000000004</v>
      </c>
      <c r="F823" t="s">
        <v>23</v>
      </c>
      <c r="G823">
        <v>60</v>
      </c>
      <c r="H823">
        <v>95</v>
      </c>
      <c r="I823">
        <v>2.609</v>
      </c>
      <c r="J823">
        <v>0.54</v>
      </c>
      <c r="K823" t="s">
        <v>24</v>
      </c>
      <c r="L823" t="s">
        <v>2819</v>
      </c>
      <c r="M823" t="s">
        <v>2820</v>
      </c>
      <c r="N823" t="s">
        <v>2821</v>
      </c>
      <c r="O823" t="s">
        <v>28</v>
      </c>
      <c r="P823">
        <v>7.99</v>
      </c>
      <c r="Q823">
        <v>6.9610000000000003</v>
      </c>
      <c r="R823">
        <v>7.4999999999999997E-2</v>
      </c>
      <c r="S823">
        <v>52</v>
      </c>
      <c r="T823" t="s">
        <v>29</v>
      </c>
      <c r="U823" t="s">
        <v>24</v>
      </c>
      <c r="V823" t="s">
        <v>24</v>
      </c>
    </row>
    <row r="824" spans="1:22" x14ac:dyDescent="0.35">
      <c r="A824" t="s">
        <v>2822</v>
      </c>
      <c r="B824">
        <v>30.051300000000001</v>
      </c>
      <c r="C824">
        <v>69.373400000000004</v>
      </c>
      <c r="D824">
        <v>10</v>
      </c>
      <c r="E824">
        <v>4.3</v>
      </c>
      <c r="F824" t="s">
        <v>23</v>
      </c>
      <c r="G824">
        <v>35</v>
      </c>
      <c r="H824">
        <v>113</v>
      </c>
      <c r="I824">
        <v>4.4550000000000001</v>
      </c>
      <c r="J824">
        <v>0.92</v>
      </c>
      <c r="K824" t="s">
        <v>24</v>
      </c>
      <c r="L824" t="s">
        <v>2823</v>
      </c>
      <c r="M824" t="s">
        <v>2800</v>
      </c>
      <c r="N824" t="s">
        <v>2824</v>
      </c>
      <c r="O824" t="s">
        <v>28</v>
      </c>
      <c r="P824">
        <v>10.74</v>
      </c>
      <c r="Q824">
        <v>1.9419999999999999</v>
      </c>
      <c r="R824">
        <v>0.13</v>
      </c>
      <c r="S824">
        <v>17</v>
      </c>
      <c r="T824" t="s">
        <v>29</v>
      </c>
      <c r="U824" t="s">
        <v>24</v>
      </c>
      <c r="V824" t="s">
        <v>24</v>
      </c>
    </row>
    <row r="825" spans="1:22" x14ac:dyDescent="0.35">
      <c r="A825" t="s">
        <v>2825</v>
      </c>
      <c r="B825">
        <v>27.8626</v>
      </c>
      <c r="C825">
        <v>85.923199999999994</v>
      </c>
      <c r="D825">
        <v>10</v>
      </c>
      <c r="E825">
        <v>5</v>
      </c>
      <c r="F825" t="s">
        <v>106</v>
      </c>
      <c r="G825">
        <v>98</v>
      </c>
      <c r="H825">
        <v>26</v>
      </c>
      <c r="I825">
        <v>0.57399999999999995</v>
      </c>
      <c r="J825">
        <v>0.77</v>
      </c>
      <c r="K825" t="s">
        <v>24</v>
      </c>
      <c r="L825" t="s">
        <v>2826</v>
      </c>
      <c r="M825" t="s">
        <v>2820</v>
      </c>
      <c r="N825" t="s">
        <v>2827</v>
      </c>
      <c r="O825" t="s">
        <v>28</v>
      </c>
      <c r="P825">
        <v>6.15</v>
      </c>
      <c r="Q825">
        <v>1.7430000000000001</v>
      </c>
      <c r="R825">
        <v>7.4999999999999997E-2</v>
      </c>
      <c r="S825">
        <v>17</v>
      </c>
      <c r="T825" t="s">
        <v>29</v>
      </c>
      <c r="U825" t="s">
        <v>24</v>
      </c>
      <c r="V825" t="s">
        <v>24</v>
      </c>
    </row>
    <row r="826" spans="1:22" x14ac:dyDescent="0.35">
      <c r="A826" t="s">
        <v>2828</v>
      </c>
      <c r="B826">
        <v>36.951500000000003</v>
      </c>
      <c r="C826">
        <v>71.129199999999997</v>
      </c>
      <c r="D826">
        <v>131.06899999999999</v>
      </c>
      <c r="E826">
        <v>4</v>
      </c>
      <c r="F826" t="s">
        <v>23</v>
      </c>
      <c r="G826">
        <v>27</v>
      </c>
      <c r="H826">
        <v>154</v>
      </c>
      <c r="I826">
        <v>2.31</v>
      </c>
      <c r="J826">
        <v>1.1000000000000001</v>
      </c>
      <c r="K826" t="s">
        <v>24</v>
      </c>
      <c r="L826" t="s">
        <v>2829</v>
      </c>
      <c r="M826" t="s">
        <v>2820</v>
      </c>
      <c r="N826" t="s">
        <v>2830</v>
      </c>
      <c r="O826" t="s">
        <v>28</v>
      </c>
      <c r="P826">
        <v>8.98</v>
      </c>
      <c r="Q826">
        <v>8.7089999999999996</v>
      </c>
      <c r="R826">
        <v>0.21199999999999999</v>
      </c>
      <c r="S826">
        <v>6</v>
      </c>
      <c r="T826" t="s">
        <v>29</v>
      </c>
      <c r="U826" t="s">
        <v>24</v>
      </c>
      <c r="V826" t="s">
        <v>24</v>
      </c>
    </row>
    <row r="827" spans="1:22" x14ac:dyDescent="0.35">
      <c r="A827" t="s">
        <v>2831</v>
      </c>
      <c r="B827">
        <v>36.594900000000003</v>
      </c>
      <c r="C827">
        <v>70.84</v>
      </c>
      <c r="D827">
        <v>190.59899999999999</v>
      </c>
      <c r="E827">
        <v>4.0999999999999996</v>
      </c>
      <c r="F827" t="s">
        <v>23</v>
      </c>
      <c r="G827">
        <v>25</v>
      </c>
      <c r="H827">
        <v>158</v>
      </c>
      <c r="I827">
        <v>2.4529999999999998</v>
      </c>
      <c r="J827">
        <v>1.07</v>
      </c>
      <c r="K827" t="s">
        <v>24</v>
      </c>
      <c r="L827" t="s">
        <v>2832</v>
      </c>
      <c r="M827" t="s">
        <v>2833</v>
      </c>
      <c r="N827" t="s">
        <v>2834</v>
      </c>
      <c r="O827" t="s">
        <v>28</v>
      </c>
      <c r="P827">
        <v>8.52</v>
      </c>
      <c r="Q827">
        <v>13.714</v>
      </c>
      <c r="R827">
        <v>0.19800000000000001</v>
      </c>
      <c r="S827">
        <v>7</v>
      </c>
      <c r="T827" t="s">
        <v>29</v>
      </c>
      <c r="U827" t="s">
        <v>24</v>
      </c>
      <c r="V827" t="s">
        <v>24</v>
      </c>
    </row>
    <row r="828" spans="1:22" x14ac:dyDescent="0.35">
      <c r="A828" t="s">
        <v>2835</v>
      </c>
      <c r="B828">
        <v>37.603200000000001</v>
      </c>
      <c r="C828">
        <v>72.222399999999993</v>
      </c>
      <c r="D828">
        <v>202.155</v>
      </c>
      <c r="E828">
        <v>4</v>
      </c>
      <c r="F828" t="s">
        <v>23</v>
      </c>
      <c r="G828">
        <v>34</v>
      </c>
      <c r="H828">
        <v>154</v>
      </c>
      <c r="I828">
        <v>1.59</v>
      </c>
      <c r="J828">
        <v>0.55000000000000004</v>
      </c>
      <c r="K828" t="s">
        <v>24</v>
      </c>
      <c r="L828" t="s">
        <v>2836</v>
      </c>
      <c r="M828" t="s">
        <v>2833</v>
      </c>
      <c r="N828" t="s">
        <v>2837</v>
      </c>
      <c r="O828" t="s">
        <v>28</v>
      </c>
      <c r="P828">
        <v>8.0500000000000007</v>
      </c>
      <c r="Q828">
        <v>9.7639999999999993</v>
      </c>
      <c r="R828">
        <v>0.13900000000000001</v>
      </c>
      <c r="S828">
        <v>14</v>
      </c>
      <c r="T828" t="s">
        <v>29</v>
      </c>
      <c r="U828" t="s">
        <v>24</v>
      </c>
      <c r="V828" t="s">
        <v>24</v>
      </c>
    </row>
    <row r="829" spans="1:22" x14ac:dyDescent="0.35">
      <c r="A829" t="s">
        <v>2838</v>
      </c>
      <c r="B829">
        <v>26.3002</v>
      </c>
      <c r="C829">
        <v>92.340800000000002</v>
      </c>
      <c r="D829">
        <v>10</v>
      </c>
      <c r="E829">
        <v>5.3</v>
      </c>
      <c r="F829" t="s">
        <v>23</v>
      </c>
      <c r="G829">
        <v>117</v>
      </c>
      <c r="H829">
        <v>71</v>
      </c>
      <c r="I829">
        <v>3.556</v>
      </c>
      <c r="J829">
        <v>0.66</v>
      </c>
      <c r="K829" t="s">
        <v>24</v>
      </c>
      <c r="L829" t="s">
        <v>2839</v>
      </c>
      <c r="M829" t="s">
        <v>2833</v>
      </c>
      <c r="N829" t="s">
        <v>2840</v>
      </c>
      <c r="O829" t="s">
        <v>28</v>
      </c>
      <c r="P829">
        <v>9.24</v>
      </c>
      <c r="Q829">
        <v>1.7709999999999999</v>
      </c>
      <c r="R829">
        <v>3.4000000000000002E-2</v>
      </c>
      <c r="S829">
        <v>284</v>
      </c>
      <c r="T829" t="s">
        <v>29</v>
      </c>
      <c r="U829" t="s">
        <v>24</v>
      </c>
      <c r="V829" t="s">
        <v>24</v>
      </c>
    </row>
    <row r="830" spans="1:22" x14ac:dyDescent="0.35">
      <c r="A830" t="s">
        <v>2841</v>
      </c>
      <c r="B830">
        <v>2.2339000000000002</v>
      </c>
      <c r="C830">
        <v>96.5197</v>
      </c>
      <c r="D830">
        <v>34.231000000000002</v>
      </c>
      <c r="E830">
        <v>4.3</v>
      </c>
      <c r="F830" t="s">
        <v>23</v>
      </c>
      <c r="G830">
        <v>21</v>
      </c>
      <c r="H830">
        <v>199</v>
      </c>
      <c r="I830">
        <v>2.4449999999999998</v>
      </c>
      <c r="J830">
        <v>0.75</v>
      </c>
      <c r="K830" t="s">
        <v>24</v>
      </c>
      <c r="L830" t="s">
        <v>2842</v>
      </c>
      <c r="M830" t="s">
        <v>2771</v>
      </c>
      <c r="N830" t="s">
        <v>2843</v>
      </c>
      <c r="O830" t="s">
        <v>28</v>
      </c>
      <c r="P830">
        <v>10.64</v>
      </c>
      <c r="Q830">
        <v>7.5890000000000004</v>
      </c>
      <c r="R830">
        <v>0.16800000000000001</v>
      </c>
      <c r="S830">
        <v>12</v>
      </c>
      <c r="T830" t="s">
        <v>29</v>
      </c>
      <c r="U830" t="s">
        <v>24</v>
      </c>
      <c r="V830" t="s">
        <v>24</v>
      </c>
    </row>
    <row r="831" spans="1:22" x14ac:dyDescent="0.35">
      <c r="A831" t="s">
        <v>2844</v>
      </c>
      <c r="B831">
        <v>2.0987</v>
      </c>
      <c r="C831">
        <v>96.183700000000002</v>
      </c>
      <c r="D831">
        <v>21.763000000000002</v>
      </c>
      <c r="E831">
        <v>4.3</v>
      </c>
      <c r="F831" t="s">
        <v>23</v>
      </c>
      <c r="G831">
        <v>26</v>
      </c>
      <c r="H831">
        <v>192</v>
      </c>
      <c r="I831">
        <v>3.2010000000000001</v>
      </c>
      <c r="J831">
        <v>0.6</v>
      </c>
      <c r="K831" t="s">
        <v>24</v>
      </c>
      <c r="L831" t="s">
        <v>2845</v>
      </c>
      <c r="M831" t="s">
        <v>2846</v>
      </c>
      <c r="N831" t="s">
        <v>2847</v>
      </c>
      <c r="O831" t="s">
        <v>28</v>
      </c>
      <c r="P831">
        <v>9.7899999999999991</v>
      </c>
      <c r="Q831">
        <v>7.4160000000000004</v>
      </c>
      <c r="R831">
        <v>0.125</v>
      </c>
      <c r="S831">
        <v>18</v>
      </c>
      <c r="T831" t="s">
        <v>29</v>
      </c>
      <c r="U831" t="s">
        <v>24</v>
      </c>
      <c r="V831" t="s">
        <v>24</v>
      </c>
    </row>
    <row r="832" spans="1:22" x14ac:dyDescent="0.35">
      <c r="A832" t="s">
        <v>2848</v>
      </c>
      <c r="B832">
        <v>19.297699999999999</v>
      </c>
      <c r="C832">
        <v>88.461299999999994</v>
      </c>
      <c r="D832">
        <v>10</v>
      </c>
      <c r="E832">
        <v>5.0999999999999996</v>
      </c>
      <c r="F832" t="s">
        <v>106</v>
      </c>
      <c r="G832">
        <v>130</v>
      </c>
      <c r="H832">
        <v>95</v>
      </c>
      <c r="I832">
        <v>6.35</v>
      </c>
      <c r="J832">
        <v>0.85</v>
      </c>
      <c r="K832" t="s">
        <v>24</v>
      </c>
      <c r="L832" t="s">
        <v>2849</v>
      </c>
      <c r="M832" t="s">
        <v>2850</v>
      </c>
      <c r="N832" t="s">
        <v>2851</v>
      </c>
      <c r="O832" t="s">
        <v>28</v>
      </c>
      <c r="P832">
        <v>10.7</v>
      </c>
      <c r="Q832">
        <v>1.9019999999999999</v>
      </c>
      <c r="R832">
        <v>9.8000000000000004E-2</v>
      </c>
      <c r="S832">
        <v>10</v>
      </c>
      <c r="T832" t="s">
        <v>29</v>
      </c>
      <c r="U832" t="s">
        <v>24</v>
      </c>
      <c r="V832" t="s">
        <v>24</v>
      </c>
    </row>
    <row r="833" spans="1:22" x14ac:dyDescent="0.35">
      <c r="A833" t="s">
        <v>2852</v>
      </c>
      <c r="B833">
        <v>21.974299999999999</v>
      </c>
      <c r="C833">
        <v>94.379400000000004</v>
      </c>
      <c r="D833">
        <v>95.49</v>
      </c>
      <c r="E833">
        <v>4.3</v>
      </c>
      <c r="F833" t="s">
        <v>23</v>
      </c>
      <c r="G833">
        <v>48</v>
      </c>
      <c r="H833">
        <v>99</v>
      </c>
      <c r="I833">
        <v>0.91400000000000003</v>
      </c>
      <c r="J833">
        <v>0.53</v>
      </c>
      <c r="K833" t="s">
        <v>24</v>
      </c>
      <c r="L833" t="s">
        <v>2853</v>
      </c>
      <c r="M833" t="s">
        <v>2854</v>
      </c>
      <c r="N833" t="s">
        <v>2855</v>
      </c>
      <c r="O833" t="s">
        <v>28</v>
      </c>
      <c r="P833">
        <v>10.49</v>
      </c>
      <c r="Q833">
        <v>7.7110000000000003</v>
      </c>
      <c r="R833">
        <v>9.4E-2</v>
      </c>
      <c r="S833">
        <v>32</v>
      </c>
      <c r="T833" t="s">
        <v>29</v>
      </c>
      <c r="U833" t="s">
        <v>24</v>
      </c>
      <c r="V833" t="s">
        <v>24</v>
      </c>
    </row>
    <row r="834" spans="1:22" x14ac:dyDescent="0.35">
      <c r="A834" t="s">
        <v>2856</v>
      </c>
      <c r="B834">
        <v>36.507100000000001</v>
      </c>
      <c r="C834">
        <v>70.549300000000002</v>
      </c>
      <c r="D834">
        <v>199.16900000000001</v>
      </c>
      <c r="E834">
        <v>4.2</v>
      </c>
      <c r="F834" t="s">
        <v>23</v>
      </c>
      <c r="G834">
        <v>50</v>
      </c>
      <c r="H834">
        <v>79</v>
      </c>
      <c r="I834">
        <v>2.298</v>
      </c>
      <c r="J834">
        <v>0.79</v>
      </c>
      <c r="K834" t="s">
        <v>24</v>
      </c>
      <c r="L834" t="s">
        <v>2857</v>
      </c>
      <c r="M834" t="s">
        <v>2854</v>
      </c>
      <c r="N834" t="s">
        <v>2858</v>
      </c>
      <c r="O834" t="s">
        <v>28</v>
      </c>
      <c r="P834">
        <v>5.16</v>
      </c>
      <c r="Q834">
        <v>8.11</v>
      </c>
      <c r="R834">
        <v>9.2999999999999999E-2</v>
      </c>
      <c r="S834">
        <v>32</v>
      </c>
      <c r="T834" t="s">
        <v>29</v>
      </c>
      <c r="U834" t="s">
        <v>24</v>
      </c>
      <c r="V834" t="s">
        <v>24</v>
      </c>
    </row>
    <row r="835" spans="1:22" x14ac:dyDescent="0.35">
      <c r="A835" t="s">
        <v>2859</v>
      </c>
      <c r="B835">
        <v>13.275399999999999</v>
      </c>
      <c r="C835">
        <v>91.447599999999994</v>
      </c>
      <c r="D835">
        <v>10</v>
      </c>
      <c r="E835">
        <v>4.4000000000000004</v>
      </c>
      <c r="F835" t="s">
        <v>23</v>
      </c>
      <c r="G835">
        <v>26</v>
      </c>
      <c r="H835">
        <v>94</v>
      </c>
      <c r="I835">
        <v>2.048</v>
      </c>
      <c r="J835">
        <v>0.73</v>
      </c>
      <c r="K835" t="s">
        <v>24</v>
      </c>
      <c r="L835" t="s">
        <v>2860</v>
      </c>
      <c r="M835" t="s">
        <v>2861</v>
      </c>
      <c r="N835" t="s">
        <v>2862</v>
      </c>
      <c r="O835" t="s">
        <v>28</v>
      </c>
      <c r="P835">
        <v>7.85</v>
      </c>
      <c r="Q835">
        <v>1.899</v>
      </c>
      <c r="R835">
        <v>0.156</v>
      </c>
      <c r="S835">
        <v>12</v>
      </c>
      <c r="T835" t="s">
        <v>29</v>
      </c>
      <c r="U835" t="s">
        <v>24</v>
      </c>
      <c r="V835" t="s">
        <v>24</v>
      </c>
    </row>
    <row r="836" spans="1:22" x14ac:dyDescent="0.35">
      <c r="A836" t="s">
        <v>2863</v>
      </c>
      <c r="B836">
        <v>21.584599999999998</v>
      </c>
      <c r="C836">
        <v>93.804299999999998</v>
      </c>
      <c r="D836">
        <v>59.186</v>
      </c>
      <c r="E836">
        <v>5</v>
      </c>
      <c r="F836" t="s">
        <v>106</v>
      </c>
      <c r="G836">
        <v>89</v>
      </c>
      <c r="H836">
        <v>83</v>
      </c>
      <c r="I836">
        <v>1.103</v>
      </c>
      <c r="J836">
        <v>1.03</v>
      </c>
      <c r="K836" t="s">
        <v>24</v>
      </c>
      <c r="L836" t="s">
        <v>2864</v>
      </c>
      <c r="M836" t="s">
        <v>2865</v>
      </c>
      <c r="N836" t="s">
        <v>2866</v>
      </c>
      <c r="O836" t="s">
        <v>28</v>
      </c>
      <c r="P836">
        <v>8.11</v>
      </c>
      <c r="Q836">
        <v>6.657</v>
      </c>
      <c r="R836">
        <v>0.11</v>
      </c>
      <c r="S836">
        <v>8</v>
      </c>
      <c r="T836" t="s">
        <v>29</v>
      </c>
      <c r="U836" t="s">
        <v>24</v>
      </c>
      <c r="V836" t="s">
        <v>24</v>
      </c>
    </row>
    <row r="837" spans="1:22" x14ac:dyDescent="0.35">
      <c r="A837" t="s">
        <v>2867</v>
      </c>
      <c r="B837">
        <v>37.3795</v>
      </c>
      <c r="C837">
        <v>72.11</v>
      </c>
      <c r="D837">
        <v>211.691</v>
      </c>
      <c r="E837">
        <v>4.0999999999999996</v>
      </c>
      <c r="F837" t="s">
        <v>23</v>
      </c>
      <c r="G837">
        <v>14</v>
      </c>
      <c r="H837">
        <v>185</v>
      </c>
      <c r="I837">
        <v>2.109</v>
      </c>
      <c r="J837">
        <v>0.85</v>
      </c>
      <c r="K837" t="s">
        <v>24</v>
      </c>
      <c r="L837" t="s">
        <v>2868</v>
      </c>
      <c r="M837" t="s">
        <v>2865</v>
      </c>
      <c r="N837" t="s">
        <v>2869</v>
      </c>
      <c r="O837" t="s">
        <v>28</v>
      </c>
      <c r="P837">
        <v>9.85</v>
      </c>
      <c r="Q837">
        <v>12.757999999999999</v>
      </c>
      <c r="R837">
        <v>0.30099999999999999</v>
      </c>
      <c r="S837">
        <v>3</v>
      </c>
      <c r="T837" t="s">
        <v>29</v>
      </c>
      <c r="U837" t="s">
        <v>24</v>
      </c>
      <c r="V837" t="s">
        <v>24</v>
      </c>
    </row>
    <row r="838" spans="1:22" x14ac:dyDescent="0.35">
      <c r="A838" t="s">
        <v>2870</v>
      </c>
      <c r="B838">
        <v>36.577500000000001</v>
      </c>
      <c r="C838">
        <v>70.874600000000001</v>
      </c>
      <c r="D838">
        <v>191.55799999999999</v>
      </c>
      <c r="E838">
        <v>4.0999999999999996</v>
      </c>
      <c r="F838" t="s">
        <v>23</v>
      </c>
      <c r="G838">
        <v>43</v>
      </c>
      <c r="H838">
        <v>108</v>
      </c>
      <c r="I838">
        <v>2.4990000000000001</v>
      </c>
      <c r="J838">
        <v>0.81</v>
      </c>
      <c r="K838" t="s">
        <v>24</v>
      </c>
      <c r="L838" t="s">
        <v>2871</v>
      </c>
      <c r="M838" t="s">
        <v>2865</v>
      </c>
      <c r="N838" t="s">
        <v>1926</v>
      </c>
      <c r="O838" t="s">
        <v>28</v>
      </c>
      <c r="P838">
        <v>3.72</v>
      </c>
      <c r="Q838">
        <v>9.1110000000000007</v>
      </c>
      <c r="R838">
        <v>0.12</v>
      </c>
      <c r="S838">
        <v>19</v>
      </c>
      <c r="T838" t="s">
        <v>29</v>
      </c>
      <c r="U838" t="s">
        <v>24</v>
      </c>
      <c r="V838" t="s">
        <v>24</v>
      </c>
    </row>
    <row r="839" spans="1:22" x14ac:dyDescent="0.35">
      <c r="A839" t="s">
        <v>2872</v>
      </c>
      <c r="B839">
        <v>36.350700000000003</v>
      </c>
      <c r="C839">
        <v>71.291899999999998</v>
      </c>
      <c r="D839">
        <v>124.684</v>
      </c>
      <c r="E839">
        <v>4.5</v>
      </c>
      <c r="F839" t="s">
        <v>23</v>
      </c>
      <c r="G839">
        <v>54</v>
      </c>
      <c r="H839">
        <v>94</v>
      </c>
      <c r="I839">
        <v>2.5409999999999999</v>
      </c>
      <c r="J839">
        <v>0.51</v>
      </c>
      <c r="K839" t="s">
        <v>24</v>
      </c>
      <c r="L839" t="s">
        <v>2873</v>
      </c>
      <c r="M839" t="s">
        <v>2865</v>
      </c>
      <c r="N839" t="s">
        <v>2874</v>
      </c>
      <c r="O839" t="s">
        <v>28</v>
      </c>
      <c r="P839">
        <v>7.9</v>
      </c>
      <c r="Q839">
        <v>7.8719999999999999</v>
      </c>
      <c r="R839">
        <v>6.7000000000000004E-2</v>
      </c>
      <c r="S839">
        <v>65</v>
      </c>
      <c r="T839" t="s">
        <v>29</v>
      </c>
      <c r="U839" t="s">
        <v>24</v>
      </c>
      <c r="V839" t="s">
        <v>24</v>
      </c>
    </row>
    <row r="840" spans="1:22" x14ac:dyDescent="0.35">
      <c r="A840" t="s">
        <v>2875</v>
      </c>
      <c r="B840">
        <v>30.3644</v>
      </c>
      <c r="C840">
        <v>98.426599999999993</v>
      </c>
      <c r="D840">
        <v>10</v>
      </c>
      <c r="E840">
        <v>4.0999999999999996</v>
      </c>
      <c r="F840" t="s">
        <v>23</v>
      </c>
      <c r="G840">
        <v>31</v>
      </c>
      <c r="H840">
        <v>122</v>
      </c>
      <c r="I840">
        <v>6.3620000000000001</v>
      </c>
      <c r="J840">
        <v>0.65</v>
      </c>
      <c r="K840" t="s">
        <v>24</v>
      </c>
      <c r="L840" t="s">
        <v>2876</v>
      </c>
      <c r="M840" t="s">
        <v>2861</v>
      </c>
      <c r="N840" t="s">
        <v>2877</v>
      </c>
      <c r="O840" t="s">
        <v>28</v>
      </c>
      <c r="P840">
        <v>11.25</v>
      </c>
      <c r="Q840">
        <v>1.919</v>
      </c>
      <c r="R840">
        <v>0.112</v>
      </c>
      <c r="S840">
        <v>22</v>
      </c>
      <c r="T840" t="s">
        <v>29</v>
      </c>
      <c r="U840" t="s">
        <v>24</v>
      </c>
      <c r="V840" t="s">
        <v>24</v>
      </c>
    </row>
    <row r="841" spans="1:22" x14ac:dyDescent="0.35">
      <c r="A841" t="s">
        <v>2878</v>
      </c>
      <c r="B841">
        <v>28.4908</v>
      </c>
      <c r="C841">
        <v>87.462100000000007</v>
      </c>
      <c r="D841">
        <v>10</v>
      </c>
      <c r="E841">
        <v>4.9000000000000004</v>
      </c>
      <c r="F841" t="s">
        <v>23</v>
      </c>
      <c r="G841">
        <v>99</v>
      </c>
      <c r="H841">
        <v>55</v>
      </c>
      <c r="I841">
        <v>2.0470000000000002</v>
      </c>
      <c r="J841">
        <v>0.46</v>
      </c>
      <c r="K841" t="s">
        <v>24</v>
      </c>
      <c r="L841" t="s">
        <v>2879</v>
      </c>
      <c r="M841" t="s">
        <v>2880</v>
      </c>
      <c r="N841" t="s">
        <v>2783</v>
      </c>
      <c r="O841" t="s">
        <v>28</v>
      </c>
      <c r="P841">
        <v>7.01</v>
      </c>
      <c r="Q841">
        <v>1.837</v>
      </c>
      <c r="R841">
        <v>4.5999999999999999E-2</v>
      </c>
      <c r="S841">
        <v>145</v>
      </c>
      <c r="T841" t="s">
        <v>29</v>
      </c>
      <c r="U841" t="s">
        <v>24</v>
      </c>
      <c r="V841" t="s">
        <v>24</v>
      </c>
    </row>
    <row r="842" spans="1:22" x14ac:dyDescent="0.35">
      <c r="A842" t="s">
        <v>2881</v>
      </c>
      <c r="B842">
        <v>34.611499999999999</v>
      </c>
      <c r="C842">
        <v>72.509</v>
      </c>
      <c r="D842">
        <v>10</v>
      </c>
      <c r="E842">
        <v>4.4000000000000004</v>
      </c>
      <c r="F842" t="s">
        <v>23</v>
      </c>
      <c r="G842">
        <v>24</v>
      </c>
      <c r="H842">
        <v>136</v>
      </c>
      <c r="I842">
        <v>2.786</v>
      </c>
      <c r="J842">
        <v>0.89</v>
      </c>
      <c r="K842" t="s">
        <v>24</v>
      </c>
      <c r="L842" t="s">
        <v>2882</v>
      </c>
      <c r="M842" t="s">
        <v>2880</v>
      </c>
      <c r="N842" t="s">
        <v>2883</v>
      </c>
      <c r="O842" t="s">
        <v>28</v>
      </c>
      <c r="P842">
        <v>8.75</v>
      </c>
      <c r="Q842">
        <v>1.9159999999999999</v>
      </c>
      <c r="R842">
        <v>0.126</v>
      </c>
      <c r="S842">
        <v>18</v>
      </c>
      <c r="T842" t="s">
        <v>29</v>
      </c>
      <c r="U842" t="s">
        <v>24</v>
      </c>
      <c r="V842" t="s">
        <v>24</v>
      </c>
    </row>
    <row r="843" spans="1:22" x14ac:dyDescent="0.35">
      <c r="A843" t="s">
        <v>2884</v>
      </c>
      <c r="B843">
        <v>25.797699999999999</v>
      </c>
      <c r="C843">
        <v>90.6738</v>
      </c>
      <c r="D843">
        <v>10</v>
      </c>
      <c r="E843">
        <v>4.3</v>
      </c>
      <c r="F843" t="s">
        <v>23</v>
      </c>
      <c r="G843">
        <v>34</v>
      </c>
      <c r="H843">
        <v>154</v>
      </c>
      <c r="I843">
        <v>3.911</v>
      </c>
      <c r="J843">
        <v>0.99</v>
      </c>
      <c r="K843" t="s">
        <v>24</v>
      </c>
      <c r="L843" t="s">
        <v>2885</v>
      </c>
      <c r="M843" t="s">
        <v>2886</v>
      </c>
      <c r="N843" t="s">
        <v>2887</v>
      </c>
      <c r="O843" t="s">
        <v>28</v>
      </c>
      <c r="P843">
        <v>7.77</v>
      </c>
      <c r="Q843">
        <v>1.8520000000000001</v>
      </c>
      <c r="R843">
        <v>0.106</v>
      </c>
      <c r="S843">
        <v>25</v>
      </c>
      <c r="T843" t="s">
        <v>29</v>
      </c>
      <c r="U843" t="s">
        <v>24</v>
      </c>
      <c r="V843" t="s">
        <v>24</v>
      </c>
    </row>
    <row r="844" spans="1:22" x14ac:dyDescent="0.35">
      <c r="A844" t="s">
        <v>2888</v>
      </c>
      <c r="B844">
        <v>5.0079000000000002</v>
      </c>
      <c r="C844">
        <v>94.739400000000003</v>
      </c>
      <c r="D844">
        <v>63.661000000000001</v>
      </c>
      <c r="E844">
        <v>5.3</v>
      </c>
      <c r="F844" t="s">
        <v>23</v>
      </c>
      <c r="G844">
        <v>171</v>
      </c>
      <c r="H844">
        <v>92</v>
      </c>
      <c r="I844">
        <v>2.21</v>
      </c>
      <c r="J844">
        <v>0.63</v>
      </c>
      <c r="K844" t="s">
        <v>24</v>
      </c>
      <c r="L844" t="s">
        <v>2889</v>
      </c>
      <c r="M844" t="s">
        <v>2886</v>
      </c>
      <c r="N844" t="s">
        <v>2890</v>
      </c>
      <c r="O844" t="s">
        <v>28</v>
      </c>
      <c r="P844">
        <v>5.85</v>
      </c>
      <c r="Q844">
        <v>6.3879999999999999</v>
      </c>
      <c r="R844">
        <v>4.9000000000000002E-2</v>
      </c>
      <c r="S844">
        <v>141</v>
      </c>
      <c r="T844" t="s">
        <v>29</v>
      </c>
      <c r="U844" t="s">
        <v>24</v>
      </c>
      <c r="V844" t="s">
        <v>24</v>
      </c>
    </row>
    <row r="845" spans="1:22" x14ac:dyDescent="0.35">
      <c r="A845" t="s">
        <v>2891</v>
      </c>
      <c r="B845">
        <v>2.2816999999999998</v>
      </c>
      <c r="C845">
        <v>66.946399999999997</v>
      </c>
      <c r="D845">
        <v>10</v>
      </c>
      <c r="E845">
        <v>4.5</v>
      </c>
      <c r="F845" t="s">
        <v>23</v>
      </c>
      <c r="G845">
        <v>19</v>
      </c>
      <c r="H845">
        <v>113</v>
      </c>
      <c r="I845">
        <v>6.3019999999999996</v>
      </c>
      <c r="J845">
        <v>0.59</v>
      </c>
      <c r="K845" t="s">
        <v>24</v>
      </c>
      <c r="L845" t="s">
        <v>2892</v>
      </c>
      <c r="M845" t="s">
        <v>2893</v>
      </c>
      <c r="N845" t="s">
        <v>478</v>
      </c>
      <c r="O845" t="s">
        <v>28</v>
      </c>
      <c r="P845">
        <v>11.08</v>
      </c>
      <c r="Q845">
        <v>1.8879999999999999</v>
      </c>
      <c r="R845">
        <v>0.16300000000000001</v>
      </c>
      <c r="S845">
        <v>11</v>
      </c>
      <c r="T845" t="s">
        <v>29</v>
      </c>
      <c r="U845" t="s">
        <v>24</v>
      </c>
      <c r="V845" t="s">
        <v>24</v>
      </c>
    </row>
    <row r="846" spans="1:22" x14ac:dyDescent="0.35">
      <c r="A846" t="s">
        <v>2894</v>
      </c>
      <c r="B846">
        <v>36.729999999999997</v>
      </c>
      <c r="C846">
        <v>71.463200000000001</v>
      </c>
      <c r="D846">
        <v>174.58</v>
      </c>
      <c r="E846">
        <v>4.4000000000000004</v>
      </c>
      <c r="F846" t="s">
        <v>23</v>
      </c>
      <c r="G846">
        <v>81</v>
      </c>
      <c r="H846">
        <v>59</v>
      </c>
      <c r="I846">
        <v>2.738</v>
      </c>
      <c r="J846">
        <v>0.71</v>
      </c>
      <c r="K846" t="s">
        <v>24</v>
      </c>
      <c r="L846" t="s">
        <v>2895</v>
      </c>
      <c r="M846" t="s">
        <v>2896</v>
      </c>
      <c r="N846" t="s">
        <v>2897</v>
      </c>
      <c r="O846" t="s">
        <v>28</v>
      </c>
      <c r="P846">
        <v>5.54</v>
      </c>
      <c r="Q846">
        <v>6.9939999999999998</v>
      </c>
      <c r="R846">
        <v>6.6000000000000003E-2</v>
      </c>
      <c r="S846">
        <v>67</v>
      </c>
      <c r="T846" t="s">
        <v>29</v>
      </c>
      <c r="U846" t="s">
        <v>24</v>
      </c>
      <c r="V846" t="s">
        <v>24</v>
      </c>
    </row>
    <row r="847" spans="1:22" x14ac:dyDescent="0.35">
      <c r="A847" t="s">
        <v>2898</v>
      </c>
      <c r="B847">
        <v>28.683700000000002</v>
      </c>
      <c r="C847">
        <v>66.1648</v>
      </c>
      <c r="D847">
        <v>10</v>
      </c>
      <c r="E847">
        <v>4.0999999999999996</v>
      </c>
      <c r="F847" t="s">
        <v>23</v>
      </c>
      <c r="G847">
        <v>36</v>
      </c>
      <c r="H847">
        <v>202</v>
      </c>
      <c r="I847">
        <v>6.3410000000000002</v>
      </c>
      <c r="J847">
        <v>0.69</v>
      </c>
      <c r="K847" t="s">
        <v>24</v>
      </c>
      <c r="L847" t="s">
        <v>2899</v>
      </c>
      <c r="M847" t="s">
        <v>2900</v>
      </c>
      <c r="N847" t="s">
        <v>2901</v>
      </c>
      <c r="O847" t="s">
        <v>28</v>
      </c>
      <c r="P847">
        <v>11.98</v>
      </c>
      <c r="Q847">
        <v>1.9850000000000001</v>
      </c>
      <c r="R847">
        <v>0.126</v>
      </c>
      <c r="S847">
        <v>17</v>
      </c>
      <c r="T847" t="s">
        <v>29</v>
      </c>
      <c r="U847" t="s">
        <v>24</v>
      </c>
      <c r="V847" t="s">
        <v>24</v>
      </c>
    </row>
    <row r="848" spans="1:22" x14ac:dyDescent="0.35">
      <c r="A848" t="s">
        <v>2902</v>
      </c>
      <c r="B848">
        <v>28.588699999999999</v>
      </c>
      <c r="C848">
        <v>77.102500000000006</v>
      </c>
      <c r="D848">
        <v>10</v>
      </c>
      <c r="E848">
        <v>4.2</v>
      </c>
      <c r="F848" t="s">
        <v>23</v>
      </c>
      <c r="G848">
        <v>32</v>
      </c>
      <c r="H848">
        <v>204</v>
      </c>
      <c r="I848">
        <v>7.258</v>
      </c>
      <c r="J848">
        <v>0.61</v>
      </c>
      <c r="K848" t="s">
        <v>24</v>
      </c>
      <c r="L848" t="s">
        <v>2903</v>
      </c>
      <c r="M848" t="s">
        <v>2904</v>
      </c>
      <c r="N848" t="s">
        <v>2905</v>
      </c>
      <c r="O848" t="s">
        <v>28</v>
      </c>
      <c r="P848">
        <v>7.96</v>
      </c>
      <c r="Q848">
        <v>1.946</v>
      </c>
      <c r="R848">
        <v>0.128</v>
      </c>
      <c r="S848">
        <v>17</v>
      </c>
      <c r="T848" t="s">
        <v>29</v>
      </c>
      <c r="U848" t="s">
        <v>24</v>
      </c>
      <c r="V848" t="s">
        <v>24</v>
      </c>
    </row>
    <row r="849" spans="1:22" x14ac:dyDescent="0.35">
      <c r="A849" t="s">
        <v>2906</v>
      </c>
      <c r="B849">
        <v>1.8481000000000001</v>
      </c>
      <c r="C849">
        <v>98.979200000000006</v>
      </c>
      <c r="D849">
        <v>130.285</v>
      </c>
      <c r="E849">
        <v>4.5999999999999996</v>
      </c>
      <c r="F849" t="s">
        <v>23</v>
      </c>
      <c r="G849">
        <v>54</v>
      </c>
      <c r="H849">
        <v>163</v>
      </c>
      <c r="I849">
        <v>2.6920000000000002</v>
      </c>
      <c r="J849">
        <v>0.7</v>
      </c>
      <c r="K849" t="s">
        <v>24</v>
      </c>
      <c r="L849" t="s">
        <v>2907</v>
      </c>
      <c r="M849" t="s">
        <v>2900</v>
      </c>
      <c r="N849" t="s">
        <v>2908</v>
      </c>
      <c r="O849" t="s">
        <v>28</v>
      </c>
      <c r="P849">
        <v>8.39</v>
      </c>
      <c r="Q849">
        <v>6.7789999999999999</v>
      </c>
      <c r="R849">
        <v>8.1000000000000003E-2</v>
      </c>
      <c r="S849">
        <v>45</v>
      </c>
      <c r="T849" t="s">
        <v>29</v>
      </c>
      <c r="U849" t="s">
        <v>24</v>
      </c>
      <c r="V849" t="s">
        <v>24</v>
      </c>
    </row>
    <row r="850" spans="1:22" x14ac:dyDescent="0.35">
      <c r="A850" t="s">
        <v>2909</v>
      </c>
      <c r="B850">
        <v>28.9741</v>
      </c>
      <c r="C850">
        <v>87.465800000000002</v>
      </c>
      <c r="D850">
        <v>10</v>
      </c>
      <c r="E850">
        <v>4.8</v>
      </c>
      <c r="F850" t="s">
        <v>23</v>
      </c>
      <c r="G850">
        <v>76</v>
      </c>
      <c r="H850">
        <v>94</v>
      </c>
      <c r="I850">
        <v>2.254</v>
      </c>
      <c r="J850">
        <v>0.74</v>
      </c>
      <c r="K850" t="s">
        <v>24</v>
      </c>
      <c r="L850" t="s">
        <v>2910</v>
      </c>
      <c r="M850" t="s">
        <v>2911</v>
      </c>
      <c r="N850" t="s">
        <v>2912</v>
      </c>
      <c r="O850" t="s">
        <v>28</v>
      </c>
      <c r="P850">
        <v>8.01</v>
      </c>
      <c r="Q850">
        <v>1.8640000000000001</v>
      </c>
      <c r="R850">
        <v>5.8000000000000003E-2</v>
      </c>
      <c r="S850">
        <v>94</v>
      </c>
      <c r="T850" t="s">
        <v>29</v>
      </c>
      <c r="U850" t="s">
        <v>24</v>
      </c>
      <c r="V850" t="s">
        <v>24</v>
      </c>
    </row>
    <row r="851" spans="1:22" x14ac:dyDescent="0.35">
      <c r="A851" t="s">
        <v>2913</v>
      </c>
      <c r="B851">
        <v>33.406700000000001</v>
      </c>
      <c r="C851">
        <v>73.056299999999993</v>
      </c>
      <c r="D851">
        <v>35.847999999999999</v>
      </c>
      <c r="E851">
        <v>4.7</v>
      </c>
      <c r="F851" t="s">
        <v>23</v>
      </c>
      <c r="G851">
        <v>139</v>
      </c>
      <c r="H851">
        <v>42</v>
      </c>
      <c r="I851">
        <v>3.4409999999999998</v>
      </c>
      <c r="J851">
        <v>0.64</v>
      </c>
      <c r="K851" t="s">
        <v>24</v>
      </c>
      <c r="L851" t="s">
        <v>2914</v>
      </c>
      <c r="M851" t="s">
        <v>2915</v>
      </c>
      <c r="N851" t="s">
        <v>2916</v>
      </c>
      <c r="O851" t="s">
        <v>28</v>
      </c>
      <c r="P851">
        <v>8.23</v>
      </c>
      <c r="Q851">
        <v>4.4169999999999998</v>
      </c>
      <c r="R851">
        <v>4.5999999999999999E-2</v>
      </c>
      <c r="S851">
        <v>149</v>
      </c>
      <c r="T851" t="s">
        <v>29</v>
      </c>
      <c r="U851" t="s">
        <v>24</v>
      </c>
      <c r="V851" t="s">
        <v>24</v>
      </c>
    </row>
    <row r="852" spans="1:22" x14ac:dyDescent="0.35">
      <c r="A852" t="s">
        <v>2917</v>
      </c>
      <c r="B852">
        <v>36.750700000000002</v>
      </c>
      <c r="C852">
        <v>71.288700000000006</v>
      </c>
      <c r="D852">
        <v>183.46899999999999</v>
      </c>
      <c r="E852">
        <v>4</v>
      </c>
      <c r="F852" t="s">
        <v>23</v>
      </c>
      <c r="G852">
        <v>34</v>
      </c>
      <c r="H852">
        <v>194</v>
      </c>
      <c r="I852">
        <v>2.5449999999999999</v>
      </c>
      <c r="J852">
        <v>1.1599999999999999</v>
      </c>
      <c r="K852" t="s">
        <v>24</v>
      </c>
      <c r="L852" t="s">
        <v>2918</v>
      </c>
      <c r="M852" t="s">
        <v>2919</v>
      </c>
      <c r="N852" t="s">
        <v>2920</v>
      </c>
      <c r="O852" t="s">
        <v>28</v>
      </c>
      <c r="P852">
        <v>8.5</v>
      </c>
      <c r="Q852">
        <v>12.477</v>
      </c>
      <c r="R852">
        <v>0.106</v>
      </c>
      <c r="S852">
        <v>24</v>
      </c>
      <c r="T852" t="s">
        <v>29</v>
      </c>
      <c r="U852" t="s">
        <v>24</v>
      </c>
      <c r="V852" t="s">
        <v>24</v>
      </c>
    </row>
    <row r="853" spans="1:22" x14ac:dyDescent="0.35">
      <c r="A853" t="s">
        <v>2921</v>
      </c>
      <c r="B853">
        <v>4.5670999999999999</v>
      </c>
      <c r="C853">
        <v>61.932000000000002</v>
      </c>
      <c r="D853">
        <v>10</v>
      </c>
      <c r="E853">
        <v>4.4000000000000004</v>
      </c>
      <c r="F853" t="s">
        <v>23</v>
      </c>
      <c r="G853">
        <v>26</v>
      </c>
      <c r="H853">
        <v>99</v>
      </c>
      <c r="I853">
        <v>11.215999999999999</v>
      </c>
      <c r="J853">
        <v>0.98</v>
      </c>
      <c r="K853" t="s">
        <v>24</v>
      </c>
      <c r="L853" t="s">
        <v>2922</v>
      </c>
      <c r="M853" t="s">
        <v>2923</v>
      </c>
      <c r="N853" t="s">
        <v>478</v>
      </c>
      <c r="O853" t="s">
        <v>28</v>
      </c>
      <c r="P853">
        <v>14.27</v>
      </c>
      <c r="Q853">
        <v>1.919</v>
      </c>
      <c r="R853">
        <v>0.126</v>
      </c>
      <c r="S853">
        <v>18</v>
      </c>
      <c r="T853" t="s">
        <v>29</v>
      </c>
      <c r="U853" t="s">
        <v>24</v>
      </c>
      <c r="V853" t="s">
        <v>24</v>
      </c>
    </row>
    <row r="854" spans="1:22" x14ac:dyDescent="0.35">
      <c r="A854" t="s">
        <v>2924</v>
      </c>
      <c r="B854">
        <v>36.3718</v>
      </c>
      <c r="C854">
        <v>68.738299999999995</v>
      </c>
      <c r="D854">
        <v>10</v>
      </c>
      <c r="E854">
        <v>4.2</v>
      </c>
      <c r="F854" t="s">
        <v>23</v>
      </c>
      <c r="G854">
        <v>30</v>
      </c>
      <c r="H854">
        <v>129</v>
      </c>
      <c r="I854">
        <v>1.881</v>
      </c>
      <c r="J854">
        <v>1.1599999999999999</v>
      </c>
      <c r="K854" t="s">
        <v>24</v>
      </c>
      <c r="L854" t="s">
        <v>2925</v>
      </c>
      <c r="M854" t="s">
        <v>2926</v>
      </c>
      <c r="N854" t="s">
        <v>2927</v>
      </c>
      <c r="O854" t="s">
        <v>28</v>
      </c>
      <c r="P854">
        <v>6.7</v>
      </c>
      <c r="Q854">
        <v>1.9239999999999999</v>
      </c>
      <c r="R854">
        <v>0.23499999999999999</v>
      </c>
      <c r="S854">
        <v>7</v>
      </c>
      <c r="T854" t="s">
        <v>29</v>
      </c>
      <c r="U854" t="s">
        <v>24</v>
      </c>
      <c r="V854" t="s">
        <v>24</v>
      </c>
    </row>
    <row r="855" spans="1:22" x14ac:dyDescent="0.35">
      <c r="A855" t="s">
        <v>2928</v>
      </c>
      <c r="B855">
        <v>34.152700000000003</v>
      </c>
      <c r="C855">
        <v>89.270300000000006</v>
      </c>
      <c r="D855">
        <v>10</v>
      </c>
      <c r="E855">
        <v>4.4000000000000004</v>
      </c>
      <c r="F855" t="s">
        <v>23</v>
      </c>
      <c r="G855">
        <v>54</v>
      </c>
      <c r="H855">
        <v>121</v>
      </c>
      <c r="I855">
        <v>4.7080000000000002</v>
      </c>
      <c r="J855">
        <v>1.04</v>
      </c>
      <c r="K855" t="s">
        <v>24</v>
      </c>
      <c r="L855" t="s">
        <v>2929</v>
      </c>
      <c r="M855" t="s">
        <v>2930</v>
      </c>
      <c r="N855" t="s">
        <v>1863</v>
      </c>
      <c r="O855" t="s">
        <v>28</v>
      </c>
      <c r="P855">
        <v>9.92</v>
      </c>
      <c r="Q855">
        <v>1.911</v>
      </c>
      <c r="R855">
        <v>8.1000000000000003E-2</v>
      </c>
      <c r="S855">
        <v>44</v>
      </c>
      <c r="T855" t="s">
        <v>29</v>
      </c>
      <c r="U855" t="s">
        <v>24</v>
      </c>
      <c r="V855" t="s">
        <v>24</v>
      </c>
    </row>
    <row r="856" spans="1:22" x14ac:dyDescent="0.35">
      <c r="A856" t="s">
        <v>2931</v>
      </c>
      <c r="B856">
        <v>4.9019000000000004</v>
      </c>
      <c r="C856">
        <v>94.774799999999999</v>
      </c>
      <c r="D856">
        <v>10</v>
      </c>
      <c r="E856">
        <v>4.5</v>
      </c>
      <c r="F856" t="s">
        <v>23</v>
      </c>
      <c r="G856">
        <v>73</v>
      </c>
      <c r="H856">
        <v>78</v>
      </c>
      <c r="I856">
        <v>2.1880000000000002</v>
      </c>
      <c r="J856">
        <v>0.71</v>
      </c>
      <c r="K856" t="s">
        <v>24</v>
      </c>
      <c r="L856" t="s">
        <v>2932</v>
      </c>
      <c r="M856" t="s">
        <v>2930</v>
      </c>
      <c r="N856" t="s">
        <v>624</v>
      </c>
      <c r="O856" t="s">
        <v>28</v>
      </c>
      <c r="P856">
        <v>10.19</v>
      </c>
      <c r="Q856">
        <v>1.8660000000000001</v>
      </c>
      <c r="R856">
        <v>7.0999999999999994E-2</v>
      </c>
      <c r="S856">
        <v>64</v>
      </c>
      <c r="T856" t="s">
        <v>29</v>
      </c>
      <c r="U856" t="s">
        <v>24</v>
      </c>
      <c r="V856" t="s">
        <v>24</v>
      </c>
    </row>
    <row r="857" spans="1:22" x14ac:dyDescent="0.35">
      <c r="A857" t="s">
        <v>2933</v>
      </c>
      <c r="B857">
        <v>36.915199999999999</v>
      </c>
      <c r="C857">
        <v>71.121300000000005</v>
      </c>
      <c r="D857">
        <v>134.161</v>
      </c>
      <c r="E857">
        <v>4</v>
      </c>
      <c r="F857" t="s">
        <v>23</v>
      </c>
      <c r="G857">
        <v>27</v>
      </c>
      <c r="H857">
        <v>145</v>
      </c>
      <c r="I857">
        <v>2.3330000000000002</v>
      </c>
      <c r="J857">
        <v>0.87</v>
      </c>
      <c r="K857" t="s">
        <v>24</v>
      </c>
      <c r="L857" t="s">
        <v>2934</v>
      </c>
      <c r="M857" t="s">
        <v>2935</v>
      </c>
      <c r="N857" t="s">
        <v>2936</v>
      </c>
      <c r="O857" t="s">
        <v>28</v>
      </c>
      <c r="P857">
        <v>10.36</v>
      </c>
      <c r="Q857">
        <v>7.7480000000000002</v>
      </c>
      <c r="R857">
        <v>0.14299999999999999</v>
      </c>
      <c r="S857">
        <v>13</v>
      </c>
      <c r="T857" t="s">
        <v>29</v>
      </c>
      <c r="U857" t="s">
        <v>24</v>
      </c>
      <c r="V857" t="s">
        <v>24</v>
      </c>
    </row>
    <row r="858" spans="1:22" x14ac:dyDescent="0.35">
      <c r="A858" t="s">
        <v>2937</v>
      </c>
      <c r="B858">
        <v>34.079099999999997</v>
      </c>
      <c r="C858">
        <v>77.990600000000001</v>
      </c>
      <c r="D858">
        <v>10</v>
      </c>
      <c r="E858">
        <v>4.4000000000000004</v>
      </c>
      <c r="F858" t="s">
        <v>23</v>
      </c>
      <c r="G858">
        <v>36</v>
      </c>
      <c r="H858">
        <v>142</v>
      </c>
      <c r="I858">
        <v>7.3419999999999996</v>
      </c>
      <c r="J858">
        <v>0.48</v>
      </c>
      <c r="K858" t="s">
        <v>24</v>
      </c>
      <c r="L858" t="s">
        <v>2938</v>
      </c>
      <c r="M858" t="s">
        <v>2935</v>
      </c>
      <c r="N858" t="s">
        <v>2939</v>
      </c>
      <c r="O858" t="s">
        <v>28</v>
      </c>
      <c r="P858">
        <v>6.26</v>
      </c>
      <c r="Q858">
        <v>1.927</v>
      </c>
      <c r="R858">
        <v>0.11700000000000001</v>
      </c>
      <c r="S858">
        <v>21</v>
      </c>
      <c r="T858" t="s">
        <v>29</v>
      </c>
      <c r="U858" t="s">
        <v>24</v>
      </c>
      <c r="V858" t="s">
        <v>24</v>
      </c>
    </row>
    <row r="859" spans="1:22" x14ac:dyDescent="0.35">
      <c r="A859" t="s">
        <v>2940</v>
      </c>
      <c r="B859">
        <v>7.6124999999999998</v>
      </c>
      <c r="C859">
        <v>93.6721</v>
      </c>
      <c r="D859">
        <v>79.051000000000002</v>
      </c>
      <c r="E859">
        <v>4.5999999999999996</v>
      </c>
      <c r="F859" t="s">
        <v>23</v>
      </c>
      <c r="G859">
        <v>41</v>
      </c>
      <c r="H859">
        <v>96</v>
      </c>
      <c r="I859">
        <v>4.0250000000000004</v>
      </c>
      <c r="J859">
        <v>0.68</v>
      </c>
      <c r="K859" t="s">
        <v>24</v>
      </c>
      <c r="L859" t="s">
        <v>2941</v>
      </c>
      <c r="M859" t="s">
        <v>2942</v>
      </c>
      <c r="N859" t="s">
        <v>2943</v>
      </c>
      <c r="O859" t="s">
        <v>28</v>
      </c>
      <c r="P859">
        <v>10.29</v>
      </c>
      <c r="Q859">
        <v>7.7050000000000001</v>
      </c>
      <c r="R859">
        <v>0.114</v>
      </c>
      <c r="S859">
        <v>23</v>
      </c>
      <c r="T859" t="s">
        <v>29</v>
      </c>
      <c r="U859" t="s">
        <v>24</v>
      </c>
      <c r="V859" t="s">
        <v>24</v>
      </c>
    </row>
    <row r="860" spans="1:22" x14ac:dyDescent="0.35">
      <c r="A860" t="s">
        <v>2944</v>
      </c>
      <c r="B860">
        <v>36.502200000000002</v>
      </c>
      <c r="C860">
        <v>70.992400000000004</v>
      </c>
      <c r="D860">
        <v>207.18799999999999</v>
      </c>
      <c r="E860">
        <v>4.0999999999999996</v>
      </c>
      <c r="F860" t="s">
        <v>23</v>
      </c>
      <c r="G860">
        <v>42</v>
      </c>
      <c r="H860">
        <v>84</v>
      </c>
      <c r="I860">
        <v>2.496</v>
      </c>
      <c r="J860">
        <v>0.68</v>
      </c>
      <c r="K860" t="s">
        <v>24</v>
      </c>
      <c r="L860" t="s">
        <v>2945</v>
      </c>
      <c r="M860" t="s">
        <v>2935</v>
      </c>
      <c r="N860" t="s">
        <v>2946</v>
      </c>
      <c r="O860" t="s">
        <v>28</v>
      </c>
      <c r="P860">
        <v>9.09</v>
      </c>
      <c r="Q860">
        <v>8.6340000000000003</v>
      </c>
      <c r="R860">
        <v>0.123</v>
      </c>
      <c r="S860">
        <v>18</v>
      </c>
      <c r="T860" t="s">
        <v>29</v>
      </c>
      <c r="U860" t="s">
        <v>24</v>
      </c>
      <c r="V860" t="s">
        <v>24</v>
      </c>
    </row>
    <row r="861" spans="1:22" x14ac:dyDescent="0.35">
      <c r="A861" t="s">
        <v>2947</v>
      </c>
      <c r="B861">
        <v>28.055299999999999</v>
      </c>
      <c r="C861">
        <v>87.274299999999997</v>
      </c>
      <c r="D861">
        <v>10</v>
      </c>
      <c r="E861">
        <v>4.3</v>
      </c>
      <c r="F861" t="s">
        <v>23</v>
      </c>
      <c r="G861">
        <v>38</v>
      </c>
      <c r="H861">
        <v>87</v>
      </c>
      <c r="I861">
        <v>3.7570000000000001</v>
      </c>
      <c r="J861">
        <v>0.72</v>
      </c>
      <c r="K861" t="s">
        <v>24</v>
      </c>
      <c r="L861" t="s">
        <v>2948</v>
      </c>
      <c r="M861" t="s">
        <v>2935</v>
      </c>
      <c r="N861" t="s">
        <v>2949</v>
      </c>
      <c r="O861" t="s">
        <v>28</v>
      </c>
      <c r="P861">
        <v>5.92</v>
      </c>
      <c r="Q861">
        <v>1.8740000000000001</v>
      </c>
      <c r="R861">
        <v>9.7000000000000003E-2</v>
      </c>
      <c r="S861">
        <v>34</v>
      </c>
      <c r="T861" t="s">
        <v>29</v>
      </c>
      <c r="U861" t="s">
        <v>24</v>
      </c>
      <c r="V861" t="s">
        <v>24</v>
      </c>
    </row>
    <row r="862" spans="1:22" x14ac:dyDescent="0.35">
      <c r="A862" t="s">
        <v>2950</v>
      </c>
      <c r="B862">
        <v>28.071400000000001</v>
      </c>
      <c r="C862">
        <v>87.4589</v>
      </c>
      <c r="D862">
        <v>10</v>
      </c>
      <c r="E862">
        <v>4</v>
      </c>
      <c r="F862" t="s">
        <v>23</v>
      </c>
      <c r="G862">
        <v>42</v>
      </c>
      <c r="H862">
        <v>154</v>
      </c>
      <c r="I862">
        <v>3.6040000000000001</v>
      </c>
      <c r="J862">
        <v>0.52</v>
      </c>
      <c r="K862" t="s">
        <v>24</v>
      </c>
      <c r="L862" t="s">
        <v>2951</v>
      </c>
      <c r="M862" t="s">
        <v>2952</v>
      </c>
      <c r="N862" t="s">
        <v>2953</v>
      </c>
      <c r="O862" t="s">
        <v>28</v>
      </c>
      <c r="P862">
        <v>10.27</v>
      </c>
      <c r="Q862">
        <v>1.9119999999999999</v>
      </c>
      <c r="R862">
        <v>0.104</v>
      </c>
      <c r="S862">
        <v>28</v>
      </c>
      <c r="T862" t="s">
        <v>29</v>
      </c>
      <c r="U862" t="s">
        <v>24</v>
      </c>
      <c r="V862" t="s">
        <v>24</v>
      </c>
    </row>
    <row r="863" spans="1:22" x14ac:dyDescent="0.35">
      <c r="A863" t="s">
        <v>2954</v>
      </c>
      <c r="B863">
        <v>29.159500000000001</v>
      </c>
      <c r="C863">
        <v>86.349000000000004</v>
      </c>
      <c r="D863">
        <v>10</v>
      </c>
      <c r="E863">
        <v>4.3</v>
      </c>
      <c r="F863" t="s">
        <v>23</v>
      </c>
      <c r="G863">
        <v>36</v>
      </c>
      <c r="H863">
        <v>83</v>
      </c>
      <c r="I863">
        <v>1.65</v>
      </c>
      <c r="J863">
        <v>0.77</v>
      </c>
      <c r="K863" t="s">
        <v>24</v>
      </c>
      <c r="L863" t="s">
        <v>2955</v>
      </c>
      <c r="M863" t="s">
        <v>2952</v>
      </c>
      <c r="N863" t="s">
        <v>2956</v>
      </c>
      <c r="O863" t="s">
        <v>28</v>
      </c>
      <c r="P863">
        <v>6.38</v>
      </c>
      <c r="Q863">
        <v>1.8779999999999999</v>
      </c>
      <c r="R863">
        <v>0.104</v>
      </c>
      <c r="S863">
        <v>26</v>
      </c>
      <c r="T863" t="s">
        <v>29</v>
      </c>
      <c r="U863" t="s">
        <v>24</v>
      </c>
      <c r="V863" t="s">
        <v>24</v>
      </c>
    </row>
    <row r="864" spans="1:22" x14ac:dyDescent="0.35">
      <c r="A864" t="s">
        <v>2957</v>
      </c>
      <c r="B864">
        <v>37.491100000000003</v>
      </c>
      <c r="C864">
        <v>71.950400000000002</v>
      </c>
      <c r="D864">
        <v>191.27799999999999</v>
      </c>
      <c r="E864">
        <v>4.0999999999999996</v>
      </c>
      <c r="F864" t="s">
        <v>23</v>
      </c>
      <c r="G864">
        <v>35</v>
      </c>
      <c r="H864">
        <v>175</v>
      </c>
      <c r="I864">
        <v>1.833</v>
      </c>
      <c r="J864">
        <v>0.66</v>
      </c>
      <c r="K864" t="s">
        <v>24</v>
      </c>
      <c r="L864" t="s">
        <v>2958</v>
      </c>
      <c r="M864" t="s">
        <v>2952</v>
      </c>
      <c r="N864" t="s">
        <v>2959</v>
      </c>
      <c r="O864" t="s">
        <v>28</v>
      </c>
      <c r="P864">
        <v>8.6999999999999993</v>
      </c>
      <c r="Q864">
        <v>9.8989999999999991</v>
      </c>
      <c r="R864">
        <v>0.14499999999999999</v>
      </c>
      <c r="S864">
        <v>13</v>
      </c>
      <c r="T864" t="s">
        <v>29</v>
      </c>
      <c r="U864" t="s">
        <v>24</v>
      </c>
      <c r="V864" t="s">
        <v>24</v>
      </c>
    </row>
    <row r="865" spans="1:22" x14ac:dyDescent="0.35">
      <c r="A865" t="s">
        <v>2960</v>
      </c>
      <c r="B865">
        <v>4.0473999999999997</v>
      </c>
      <c r="C865">
        <v>62.544400000000003</v>
      </c>
      <c r="D865">
        <v>10</v>
      </c>
      <c r="E865">
        <v>4.2</v>
      </c>
      <c r="F865" t="s">
        <v>23</v>
      </c>
      <c r="G865">
        <v>22</v>
      </c>
      <c r="H865">
        <v>103</v>
      </c>
      <c r="I865">
        <v>10.93</v>
      </c>
      <c r="J865">
        <v>0.75</v>
      </c>
      <c r="K865" t="s">
        <v>24</v>
      </c>
      <c r="L865" t="s">
        <v>2961</v>
      </c>
      <c r="M865" t="s">
        <v>2962</v>
      </c>
      <c r="N865" t="s">
        <v>478</v>
      </c>
      <c r="O865" t="s">
        <v>28</v>
      </c>
      <c r="P865">
        <v>11.91</v>
      </c>
      <c r="Q865">
        <v>1.9179999999999999</v>
      </c>
      <c r="R865">
        <v>0.159</v>
      </c>
      <c r="S865">
        <v>14</v>
      </c>
      <c r="T865" t="s">
        <v>29</v>
      </c>
      <c r="U865" t="s">
        <v>24</v>
      </c>
      <c r="V865" t="s">
        <v>24</v>
      </c>
    </row>
    <row r="866" spans="1:22" x14ac:dyDescent="0.35">
      <c r="A866" t="s">
        <v>2963</v>
      </c>
      <c r="B866">
        <v>7.5575999999999999</v>
      </c>
      <c r="C866">
        <v>93.621300000000005</v>
      </c>
      <c r="D866">
        <v>57.805</v>
      </c>
      <c r="E866">
        <v>5.2</v>
      </c>
      <c r="F866" t="s">
        <v>23</v>
      </c>
      <c r="G866">
        <v>102</v>
      </c>
      <c r="H866">
        <v>35</v>
      </c>
      <c r="I866">
        <v>4.0339999999999998</v>
      </c>
      <c r="J866">
        <v>0.77</v>
      </c>
      <c r="K866" t="s">
        <v>24</v>
      </c>
      <c r="L866" t="s">
        <v>2964</v>
      </c>
      <c r="M866" t="s">
        <v>2965</v>
      </c>
      <c r="N866" t="s">
        <v>2966</v>
      </c>
      <c r="O866" t="s">
        <v>28</v>
      </c>
      <c r="P866">
        <v>8.6300000000000008</v>
      </c>
      <c r="Q866">
        <v>5.1189999999999998</v>
      </c>
      <c r="R866">
        <v>4.4999999999999998E-2</v>
      </c>
      <c r="S866">
        <v>176</v>
      </c>
      <c r="T866" t="s">
        <v>29</v>
      </c>
      <c r="U866" t="s">
        <v>24</v>
      </c>
      <c r="V866" t="s">
        <v>24</v>
      </c>
    </row>
    <row r="867" spans="1:22" x14ac:dyDescent="0.35">
      <c r="A867" t="s">
        <v>2967</v>
      </c>
      <c r="B867">
        <v>4.4119999999999999</v>
      </c>
      <c r="C867">
        <v>62.767400000000002</v>
      </c>
      <c r="D867">
        <v>10</v>
      </c>
      <c r="E867">
        <v>4.5</v>
      </c>
      <c r="F867" t="s">
        <v>23</v>
      </c>
      <c r="G867">
        <v>15</v>
      </c>
      <c r="H867">
        <v>103</v>
      </c>
      <c r="I867">
        <v>11.595000000000001</v>
      </c>
      <c r="J867">
        <v>0.94</v>
      </c>
      <c r="K867" t="s">
        <v>24</v>
      </c>
      <c r="L867" t="s">
        <v>2968</v>
      </c>
      <c r="M867" t="s">
        <v>2962</v>
      </c>
      <c r="N867" t="s">
        <v>478</v>
      </c>
      <c r="O867" t="s">
        <v>28</v>
      </c>
      <c r="P867">
        <v>13.28</v>
      </c>
      <c r="Q867">
        <v>1.9239999999999999</v>
      </c>
      <c r="R867">
        <v>0.16400000000000001</v>
      </c>
      <c r="S867">
        <v>11</v>
      </c>
      <c r="T867" t="s">
        <v>29</v>
      </c>
      <c r="U867" t="s">
        <v>24</v>
      </c>
      <c r="V867" t="s">
        <v>24</v>
      </c>
    </row>
    <row r="868" spans="1:22" x14ac:dyDescent="0.35">
      <c r="A868" t="s">
        <v>2969</v>
      </c>
      <c r="B868">
        <v>4.1676000000000002</v>
      </c>
      <c r="C868">
        <v>62.684600000000003</v>
      </c>
      <c r="D868">
        <v>10</v>
      </c>
      <c r="E868">
        <v>4.4000000000000004</v>
      </c>
      <c r="F868" t="s">
        <v>23</v>
      </c>
      <c r="G868">
        <v>22</v>
      </c>
      <c r="H868">
        <v>103</v>
      </c>
      <c r="I868">
        <v>11.355</v>
      </c>
      <c r="J868">
        <v>0.76</v>
      </c>
      <c r="K868" t="s">
        <v>24</v>
      </c>
      <c r="L868" t="s">
        <v>2970</v>
      </c>
      <c r="M868" t="s">
        <v>2962</v>
      </c>
      <c r="N868" t="s">
        <v>478</v>
      </c>
      <c r="O868" t="s">
        <v>28</v>
      </c>
      <c r="P868">
        <v>14.92</v>
      </c>
      <c r="Q868">
        <v>1.9350000000000001</v>
      </c>
      <c r="R868">
        <v>0.13</v>
      </c>
      <c r="S868">
        <v>17</v>
      </c>
      <c r="T868" t="s">
        <v>29</v>
      </c>
      <c r="U868" t="s">
        <v>24</v>
      </c>
      <c r="V868" t="s">
        <v>24</v>
      </c>
    </row>
    <row r="869" spans="1:22" x14ac:dyDescent="0.35">
      <c r="A869" t="s">
        <v>2971</v>
      </c>
      <c r="B869">
        <v>4.1173999999999999</v>
      </c>
      <c r="C869">
        <v>62.694200000000002</v>
      </c>
      <c r="D869">
        <v>10</v>
      </c>
      <c r="E869">
        <v>5.2</v>
      </c>
      <c r="F869" t="s">
        <v>106</v>
      </c>
      <c r="G869">
        <v>64</v>
      </c>
      <c r="H869">
        <v>103</v>
      </c>
      <c r="I869">
        <v>10.768000000000001</v>
      </c>
      <c r="J869">
        <v>0.77</v>
      </c>
      <c r="K869" t="s">
        <v>24</v>
      </c>
      <c r="L869" t="s">
        <v>2972</v>
      </c>
      <c r="M869" t="s">
        <v>2965</v>
      </c>
      <c r="N869" t="s">
        <v>478</v>
      </c>
      <c r="O869" t="s">
        <v>28</v>
      </c>
      <c r="P869">
        <v>7.26</v>
      </c>
      <c r="Q869">
        <v>1.752</v>
      </c>
      <c r="R869">
        <v>7.8E-2</v>
      </c>
      <c r="S869">
        <v>16</v>
      </c>
      <c r="T869" t="s">
        <v>29</v>
      </c>
      <c r="U869" t="s">
        <v>24</v>
      </c>
      <c r="V869" t="s">
        <v>24</v>
      </c>
    </row>
    <row r="870" spans="1:22" x14ac:dyDescent="0.35">
      <c r="A870" t="s">
        <v>2973</v>
      </c>
      <c r="B870">
        <v>4.0193000000000003</v>
      </c>
      <c r="C870">
        <v>62.737099999999998</v>
      </c>
      <c r="D870">
        <v>10</v>
      </c>
      <c r="E870">
        <v>4.5</v>
      </c>
      <c r="F870" t="s">
        <v>23</v>
      </c>
      <c r="G870">
        <v>36</v>
      </c>
      <c r="H870">
        <v>52</v>
      </c>
      <c r="I870">
        <v>10.752000000000001</v>
      </c>
      <c r="J870">
        <v>1.1599999999999999</v>
      </c>
      <c r="K870" t="s">
        <v>24</v>
      </c>
      <c r="L870" t="s">
        <v>2974</v>
      </c>
      <c r="M870" t="s">
        <v>2965</v>
      </c>
      <c r="N870" t="s">
        <v>478</v>
      </c>
      <c r="O870" t="s">
        <v>28</v>
      </c>
      <c r="P870">
        <v>11.87</v>
      </c>
      <c r="Q870">
        <v>1.91</v>
      </c>
      <c r="R870">
        <v>0.107</v>
      </c>
      <c r="S870">
        <v>26</v>
      </c>
      <c r="T870" t="s">
        <v>29</v>
      </c>
      <c r="U870" t="s">
        <v>24</v>
      </c>
      <c r="V870" t="s">
        <v>24</v>
      </c>
    </row>
    <row r="871" spans="1:22" x14ac:dyDescent="0.35">
      <c r="A871" t="s">
        <v>2975</v>
      </c>
      <c r="B871">
        <v>4.2572999999999999</v>
      </c>
      <c r="C871">
        <v>62.897300000000001</v>
      </c>
      <c r="D871">
        <v>10</v>
      </c>
      <c r="E871">
        <v>4.3</v>
      </c>
      <c r="F871" t="s">
        <v>23</v>
      </c>
      <c r="G871">
        <v>21</v>
      </c>
      <c r="H871">
        <v>104</v>
      </c>
      <c r="I871">
        <v>11.558999999999999</v>
      </c>
      <c r="J871">
        <v>1.1599999999999999</v>
      </c>
      <c r="K871" t="s">
        <v>24</v>
      </c>
      <c r="L871" t="s">
        <v>2976</v>
      </c>
      <c r="M871" t="s">
        <v>2962</v>
      </c>
      <c r="N871" t="s">
        <v>478</v>
      </c>
      <c r="O871" t="s">
        <v>28</v>
      </c>
      <c r="P871">
        <v>7.64</v>
      </c>
      <c r="Q871">
        <v>1.8759999999999999</v>
      </c>
      <c r="R871">
        <v>0.13300000000000001</v>
      </c>
      <c r="S871">
        <v>16</v>
      </c>
      <c r="T871" t="s">
        <v>29</v>
      </c>
      <c r="U871" t="s">
        <v>24</v>
      </c>
      <c r="V871" t="s">
        <v>24</v>
      </c>
    </row>
    <row r="872" spans="1:22" x14ac:dyDescent="0.35">
      <c r="A872" t="s">
        <v>2977</v>
      </c>
      <c r="B872">
        <v>3.9921000000000002</v>
      </c>
      <c r="C872">
        <v>62.537300000000002</v>
      </c>
      <c r="D872">
        <v>10</v>
      </c>
      <c r="E872">
        <v>5.3</v>
      </c>
      <c r="F872" t="s">
        <v>106</v>
      </c>
      <c r="G872">
        <v>101</v>
      </c>
      <c r="H872">
        <v>45</v>
      </c>
      <c r="I872">
        <v>10.951000000000001</v>
      </c>
      <c r="J872">
        <v>0.9</v>
      </c>
      <c r="K872" t="s">
        <v>24</v>
      </c>
      <c r="L872" t="s">
        <v>2978</v>
      </c>
      <c r="M872" t="s">
        <v>2965</v>
      </c>
      <c r="N872" t="s">
        <v>478</v>
      </c>
      <c r="O872" t="s">
        <v>28</v>
      </c>
      <c r="P872">
        <v>9.07</v>
      </c>
      <c r="Q872">
        <v>1.81</v>
      </c>
      <c r="R872">
        <v>6.0999999999999999E-2</v>
      </c>
      <c r="S872">
        <v>26</v>
      </c>
      <c r="T872" t="s">
        <v>29</v>
      </c>
      <c r="U872" t="s">
        <v>24</v>
      </c>
      <c r="V872" t="s">
        <v>24</v>
      </c>
    </row>
    <row r="873" spans="1:22" x14ac:dyDescent="0.35">
      <c r="A873" t="s">
        <v>2979</v>
      </c>
      <c r="B873">
        <v>39.4512</v>
      </c>
      <c r="C873">
        <v>71.771699999999996</v>
      </c>
      <c r="D873">
        <v>10</v>
      </c>
      <c r="E873">
        <v>4.4000000000000004</v>
      </c>
      <c r="F873" t="s">
        <v>23</v>
      </c>
      <c r="G873">
        <v>33</v>
      </c>
      <c r="H873">
        <v>115</v>
      </c>
      <c r="I873">
        <v>3.4000000000000002E-2</v>
      </c>
      <c r="J873">
        <v>1.06</v>
      </c>
      <c r="K873" t="s">
        <v>24</v>
      </c>
      <c r="L873" t="s">
        <v>2980</v>
      </c>
      <c r="M873" t="s">
        <v>2981</v>
      </c>
      <c r="N873" t="s">
        <v>2982</v>
      </c>
      <c r="O873" t="s">
        <v>28</v>
      </c>
      <c r="P873">
        <v>4.25</v>
      </c>
      <c r="Q873">
        <v>1.887</v>
      </c>
      <c r="R873">
        <v>0.12</v>
      </c>
      <c r="S873">
        <v>21</v>
      </c>
      <c r="T873" t="s">
        <v>29</v>
      </c>
      <c r="U873" t="s">
        <v>24</v>
      </c>
      <c r="V873" t="s">
        <v>24</v>
      </c>
    </row>
    <row r="874" spans="1:22" x14ac:dyDescent="0.35">
      <c r="A874" t="s">
        <v>2983</v>
      </c>
      <c r="B874">
        <v>0.89500000000000002</v>
      </c>
      <c r="C874">
        <v>100.21720000000001</v>
      </c>
      <c r="D874">
        <v>212.71100000000001</v>
      </c>
      <c r="E874">
        <v>4.2</v>
      </c>
      <c r="F874" t="s">
        <v>23</v>
      </c>
      <c r="G874">
        <v>52</v>
      </c>
      <c r="H874">
        <v>134</v>
      </c>
      <c r="I874">
        <v>1.353</v>
      </c>
      <c r="J874">
        <v>1</v>
      </c>
      <c r="K874" t="s">
        <v>24</v>
      </c>
      <c r="L874" t="s">
        <v>2984</v>
      </c>
      <c r="M874" t="s">
        <v>2985</v>
      </c>
      <c r="N874" t="s">
        <v>2986</v>
      </c>
      <c r="O874" t="s">
        <v>28</v>
      </c>
      <c r="P874">
        <v>7.17</v>
      </c>
      <c r="Q874">
        <v>7.6029999999999998</v>
      </c>
      <c r="R874">
        <v>8.3000000000000004E-2</v>
      </c>
      <c r="S874">
        <v>41</v>
      </c>
      <c r="T874" t="s">
        <v>29</v>
      </c>
      <c r="U874" t="s">
        <v>24</v>
      </c>
      <c r="V874" t="s">
        <v>24</v>
      </c>
    </row>
    <row r="875" spans="1:22" x14ac:dyDescent="0.35">
      <c r="A875" t="s">
        <v>2987</v>
      </c>
      <c r="B875">
        <v>38.278500000000001</v>
      </c>
      <c r="C875">
        <v>76.406400000000005</v>
      </c>
      <c r="D875">
        <v>10</v>
      </c>
      <c r="E875">
        <v>4.2</v>
      </c>
      <c r="F875" t="s">
        <v>1060</v>
      </c>
      <c r="G875">
        <v>93</v>
      </c>
      <c r="H875">
        <v>71</v>
      </c>
      <c r="I875">
        <v>1.849</v>
      </c>
      <c r="J875">
        <v>0.74</v>
      </c>
      <c r="K875" t="s">
        <v>24</v>
      </c>
      <c r="L875" t="s">
        <v>2988</v>
      </c>
      <c r="M875" t="s">
        <v>2989</v>
      </c>
      <c r="N875" t="s">
        <v>2990</v>
      </c>
      <c r="O875" t="s">
        <v>28</v>
      </c>
      <c r="P875">
        <v>6.73</v>
      </c>
      <c r="Q875">
        <v>1.821</v>
      </c>
      <c r="R875">
        <v>8.8999999999999996E-2</v>
      </c>
      <c r="S875">
        <v>12</v>
      </c>
      <c r="T875" t="s">
        <v>29</v>
      </c>
      <c r="U875" t="s">
        <v>24</v>
      </c>
      <c r="V875" t="s">
        <v>24</v>
      </c>
    </row>
    <row r="876" spans="1:22" x14ac:dyDescent="0.35">
      <c r="A876" t="s">
        <v>2991</v>
      </c>
      <c r="B876">
        <v>37.0822</v>
      </c>
      <c r="C876">
        <v>71.267300000000006</v>
      </c>
      <c r="D876">
        <v>107.877</v>
      </c>
      <c r="E876">
        <v>4.4000000000000004</v>
      </c>
      <c r="F876" t="s">
        <v>23</v>
      </c>
      <c r="G876">
        <v>53</v>
      </c>
      <c r="H876">
        <v>203</v>
      </c>
      <c r="I876">
        <v>2.2930000000000001</v>
      </c>
      <c r="J876">
        <v>0.84</v>
      </c>
      <c r="K876" t="s">
        <v>24</v>
      </c>
      <c r="L876" t="s">
        <v>2992</v>
      </c>
      <c r="M876" t="s">
        <v>2993</v>
      </c>
      <c r="N876" t="s">
        <v>2994</v>
      </c>
      <c r="O876" t="s">
        <v>28</v>
      </c>
      <c r="P876">
        <v>9.64</v>
      </c>
      <c r="Q876">
        <v>9.2360000000000007</v>
      </c>
      <c r="R876">
        <v>0.1</v>
      </c>
      <c r="S876">
        <v>29</v>
      </c>
      <c r="T876" t="s">
        <v>29</v>
      </c>
      <c r="U876" t="s">
        <v>24</v>
      </c>
      <c r="V876" t="s">
        <v>24</v>
      </c>
    </row>
    <row r="877" spans="1:22" x14ac:dyDescent="0.35">
      <c r="A877" t="s">
        <v>2995</v>
      </c>
      <c r="B877">
        <v>36.569299999999998</v>
      </c>
      <c r="C877">
        <v>70.877499999999998</v>
      </c>
      <c r="D877">
        <v>154.41499999999999</v>
      </c>
      <c r="E877">
        <v>4.2</v>
      </c>
      <c r="F877" t="s">
        <v>23</v>
      </c>
      <c r="G877">
        <v>56</v>
      </c>
      <c r="H877">
        <v>90</v>
      </c>
      <c r="I877">
        <v>2.4910000000000001</v>
      </c>
      <c r="J877">
        <v>1.1499999999999999</v>
      </c>
      <c r="K877" t="s">
        <v>24</v>
      </c>
      <c r="L877" t="s">
        <v>2996</v>
      </c>
      <c r="M877" t="s">
        <v>2997</v>
      </c>
      <c r="N877" t="s">
        <v>2998</v>
      </c>
      <c r="O877" t="s">
        <v>28</v>
      </c>
      <c r="P877">
        <v>4.79</v>
      </c>
      <c r="Q877">
        <v>7.7110000000000003</v>
      </c>
      <c r="R877">
        <v>9.1999999999999998E-2</v>
      </c>
      <c r="S877">
        <v>33</v>
      </c>
      <c r="T877" t="s">
        <v>29</v>
      </c>
      <c r="U877" t="s">
        <v>24</v>
      </c>
      <c r="V877" t="s">
        <v>24</v>
      </c>
    </row>
    <row r="878" spans="1:22" x14ac:dyDescent="0.35">
      <c r="A878" t="s">
        <v>2999</v>
      </c>
      <c r="B878">
        <v>3.0800999999999998</v>
      </c>
      <c r="C878">
        <v>97.006</v>
      </c>
      <c r="D878">
        <v>67.45</v>
      </c>
      <c r="E878">
        <v>4.3</v>
      </c>
      <c r="F878" t="s">
        <v>23</v>
      </c>
      <c r="G878">
        <v>37</v>
      </c>
      <c r="H878">
        <v>169</v>
      </c>
      <c r="I878">
        <v>1.9530000000000001</v>
      </c>
      <c r="J878">
        <v>0.54</v>
      </c>
      <c r="K878" t="s">
        <v>24</v>
      </c>
      <c r="L878" t="s">
        <v>3000</v>
      </c>
      <c r="M878" t="s">
        <v>3001</v>
      </c>
      <c r="N878" t="s">
        <v>3002</v>
      </c>
      <c r="O878" t="s">
        <v>28</v>
      </c>
      <c r="P878">
        <v>9.75</v>
      </c>
      <c r="Q878">
        <v>7.4550000000000001</v>
      </c>
      <c r="R878">
        <v>0.122</v>
      </c>
      <c r="S878">
        <v>21</v>
      </c>
      <c r="T878" t="s">
        <v>29</v>
      </c>
      <c r="U878" t="s">
        <v>24</v>
      </c>
      <c r="V878" t="s">
        <v>24</v>
      </c>
    </row>
    <row r="879" spans="1:22" x14ac:dyDescent="0.35">
      <c r="A879" t="s">
        <v>3003</v>
      </c>
      <c r="B879">
        <v>37.166499999999999</v>
      </c>
      <c r="C879">
        <v>71.577399999999997</v>
      </c>
      <c r="D879">
        <v>137.07</v>
      </c>
      <c r="E879">
        <v>4.2</v>
      </c>
      <c r="F879" t="s">
        <v>23</v>
      </c>
      <c r="G879">
        <v>41</v>
      </c>
      <c r="H879">
        <v>124</v>
      </c>
      <c r="I879">
        <v>2.2469999999999999</v>
      </c>
      <c r="J879">
        <v>0.61</v>
      </c>
      <c r="K879" t="s">
        <v>24</v>
      </c>
      <c r="L879" t="s">
        <v>3004</v>
      </c>
      <c r="M879" t="s">
        <v>3001</v>
      </c>
      <c r="N879" t="s">
        <v>3005</v>
      </c>
      <c r="O879" t="s">
        <v>28</v>
      </c>
      <c r="P879">
        <v>7.13</v>
      </c>
      <c r="Q879">
        <v>8.484</v>
      </c>
      <c r="R879">
        <v>0.128</v>
      </c>
      <c r="S879">
        <v>17</v>
      </c>
      <c r="T879" t="s">
        <v>29</v>
      </c>
      <c r="U879" t="s">
        <v>24</v>
      </c>
      <c r="V879" t="s">
        <v>24</v>
      </c>
    </row>
    <row r="880" spans="1:22" x14ac:dyDescent="0.35">
      <c r="A880" t="s">
        <v>3006</v>
      </c>
      <c r="B880">
        <v>37.310200000000002</v>
      </c>
      <c r="C880">
        <v>71.8613</v>
      </c>
      <c r="D880">
        <v>150.011</v>
      </c>
      <c r="E880">
        <v>4</v>
      </c>
      <c r="F880" t="s">
        <v>23</v>
      </c>
      <c r="G880">
        <v>39</v>
      </c>
      <c r="H880">
        <v>93</v>
      </c>
      <c r="I880">
        <v>1.9790000000000001</v>
      </c>
      <c r="J880">
        <v>0.45</v>
      </c>
      <c r="K880" t="s">
        <v>24</v>
      </c>
      <c r="L880" t="s">
        <v>3007</v>
      </c>
      <c r="M880" t="s">
        <v>3008</v>
      </c>
      <c r="N880" t="s">
        <v>3009</v>
      </c>
      <c r="O880" t="s">
        <v>28</v>
      </c>
      <c r="P880">
        <v>6.96</v>
      </c>
      <c r="Q880">
        <v>9.6039999999999992</v>
      </c>
      <c r="R880">
        <v>0.11600000000000001</v>
      </c>
      <c r="S880">
        <v>20</v>
      </c>
      <c r="T880" t="s">
        <v>29</v>
      </c>
      <c r="U880" t="s">
        <v>24</v>
      </c>
      <c r="V880" t="s">
        <v>24</v>
      </c>
    </row>
    <row r="881" spans="1:22" x14ac:dyDescent="0.35">
      <c r="A881" t="s">
        <v>3010</v>
      </c>
      <c r="B881">
        <v>28.6434</v>
      </c>
      <c r="C881">
        <v>87.238299999999995</v>
      </c>
      <c r="D881">
        <v>10</v>
      </c>
      <c r="E881">
        <v>4.2</v>
      </c>
      <c r="F881" t="s">
        <v>23</v>
      </c>
      <c r="G881">
        <v>24</v>
      </c>
      <c r="H881">
        <v>110</v>
      </c>
      <c r="I881">
        <v>1.9219999999999999</v>
      </c>
      <c r="J881">
        <v>1.1499999999999999</v>
      </c>
      <c r="K881" t="s">
        <v>24</v>
      </c>
      <c r="L881" t="s">
        <v>3011</v>
      </c>
      <c r="M881" t="s">
        <v>3012</v>
      </c>
      <c r="N881" t="s">
        <v>3013</v>
      </c>
      <c r="O881" t="s">
        <v>28</v>
      </c>
      <c r="P881">
        <v>5.05</v>
      </c>
      <c r="Q881">
        <v>1.8859999999999999</v>
      </c>
      <c r="R881">
        <v>0.11</v>
      </c>
      <c r="S881">
        <v>23</v>
      </c>
      <c r="T881" t="s">
        <v>29</v>
      </c>
      <c r="U881" t="s">
        <v>24</v>
      </c>
      <c r="V881" t="s">
        <v>24</v>
      </c>
    </row>
    <row r="882" spans="1:22" x14ac:dyDescent="0.35">
      <c r="A882" t="s">
        <v>3014</v>
      </c>
      <c r="B882">
        <v>23.757000000000001</v>
      </c>
      <c r="C882">
        <v>93.637500000000003</v>
      </c>
      <c r="D882">
        <v>62.526000000000003</v>
      </c>
      <c r="E882">
        <v>4.0999999999999996</v>
      </c>
      <c r="F882" t="s">
        <v>23</v>
      </c>
      <c r="G882">
        <v>19</v>
      </c>
      <c r="H882">
        <v>167</v>
      </c>
      <c r="I882">
        <v>2.8010000000000002</v>
      </c>
      <c r="J882">
        <v>0.97</v>
      </c>
      <c r="K882" t="s">
        <v>24</v>
      </c>
      <c r="L882" t="s">
        <v>3015</v>
      </c>
      <c r="M882" t="s">
        <v>3016</v>
      </c>
      <c r="N882" t="s">
        <v>3017</v>
      </c>
      <c r="O882" t="s">
        <v>28</v>
      </c>
      <c r="P882">
        <v>8.11</v>
      </c>
      <c r="Q882">
        <v>10.944000000000001</v>
      </c>
      <c r="R882">
        <v>0.184</v>
      </c>
      <c r="S882">
        <v>8</v>
      </c>
      <c r="T882" t="s">
        <v>29</v>
      </c>
      <c r="U882" t="s">
        <v>24</v>
      </c>
      <c r="V882" t="s">
        <v>24</v>
      </c>
    </row>
    <row r="883" spans="1:22" x14ac:dyDescent="0.35">
      <c r="A883" t="s">
        <v>3018</v>
      </c>
      <c r="B883">
        <v>23.9786</v>
      </c>
      <c r="C883">
        <v>93.785399999999996</v>
      </c>
      <c r="D883">
        <v>58.87</v>
      </c>
      <c r="E883">
        <v>4.5</v>
      </c>
      <c r="F883" t="s">
        <v>23</v>
      </c>
      <c r="G883">
        <v>27</v>
      </c>
      <c r="H883">
        <v>157</v>
      </c>
      <c r="I883">
        <v>2.9510000000000001</v>
      </c>
      <c r="J883">
        <v>0.65</v>
      </c>
      <c r="K883" t="s">
        <v>24</v>
      </c>
      <c r="L883" t="s">
        <v>3019</v>
      </c>
      <c r="M883" t="s">
        <v>3016</v>
      </c>
      <c r="N883" t="s">
        <v>3020</v>
      </c>
      <c r="O883" t="s">
        <v>28</v>
      </c>
      <c r="P883">
        <v>13.11</v>
      </c>
      <c r="Q883">
        <v>9.3149999999999995</v>
      </c>
      <c r="R883">
        <v>0.13100000000000001</v>
      </c>
      <c r="S883">
        <v>17</v>
      </c>
      <c r="T883" t="s">
        <v>29</v>
      </c>
      <c r="U883" t="s">
        <v>24</v>
      </c>
      <c r="V883" t="s">
        <v>24</v>
      </c>
    </row>
    <row r="884" spans="1:22" x14ac:dyDescent="0.35">
      <c r="A884" t="s">
        <v>3021</v>
      </c>
      <c r="B884">
        <v>3.2917999999999998</v>
      </c>
      <c r="C884">
        <v>97.123500000000007</v>
      </c>
      <c r="D884">
        <v>53</v>
      </c>
      <c r="E884">
        <v>5.7</v>
      </c>
      <c r="F884" t="s">
        <v>106</v>
      </c>
      <c r="G884">
        <v>196</v>
      </c>
      <c r="H884">
        <v>38</v>
      </c>
      <c r="I884">
        <v>1.9319999999999999</v>
      </c>
      <c r="J884">
        <v>0.52</v>
      </c>
      <c r="K884" t="s">
        <v>24</v>
      </c>
      <c r="L884" t="s">
        <v>3022</v>
      </c>
      <c r="M884" t="s">
        <v>3023</v>
      </c>
      <c r="N884" t="s">
        <v>3024</v>
      </c>
      <c r="O884" t="s">
        <v>28</v>
      </c>
      <c r="P884">
        <v>7.32</v>
      </c>
      <c r="Q884">
        <v>1.9339999999999999</v>
      </c>
      <c r="R884">
        <v>6.8000000000000005E-2</v>
      </c>
      <c r="S884">
        <v>21</v>
      </c>
      <c r="T884" t="s">
        <v>29</v>
      </c>
      <c r="U884" t="s">
        <v>24</v>
      </c>
      <c r="V884" t="s">
        <v>24</v>
      </c>
    </row>
    <row r="885" spans="1:22" x14ac:dyDescent="0.35">
      <c r="A885" t="s">
        <v>3025</v>
      </c>
      <c r="B885">
        <v>30.036100000000001</v>
      </c>
      <c r="C885">
        <v>94.147400000000005</v>
      </c>
      <c r="D885">
        <v>10</v>
      </c>
      <c r="E885">
        <v>4.4000000000000004</v>
      </c>
      <c r="F885" t="s">
        <v>23</v>
      </c>
      <c r="G885">
        <v>48</v>
      </c>
      <c r="H885">
        <v>60</v>
      </c>
      <c r="I885">
        <v>2.6440000000000001</v>
      </c>
      <c r="J885">
        <v>0.69</v>
      </c>
      <c r="K885" t="s">
        <v>24</v>
      </c>
      <c r="L885" t="s">
        <v>3026</v>
      </c>
      <c r="M885" t="s">
        <v>3016</v>
      </c>
      <c r="N885" t="s">
        <v>3027</v>
      </c>
      <c r="O885" t="s">
        <v>28</v>
      </c>
      <c r="P885">
        <v>5.93</v>
      </c>
      <c r="Q885">
        <v>1.877</v>
      </c>
      <c r="R885">
        <v>8.8999999999999996E-2</v>
      </c>
      <c r="S885">
        <v>36</v>
      </c>
      <c r="T885" t="s">
        <v>29</v>
      </c>
      <c r="U885" t="s">
        <v>24</v>
      </c>
      <c r="V885" t="s">
        <v>24</v>
      </c>
    </row>
    <row r="886" spans="1:22" x14ac:dyDescent="0.35">
      <c r="A886" t="s">
        <v>3028</v>
      </c>
      <c r="B886">
        <v>38.669499999999999</v>
      </c>
      <c r="C886">
        <v>73.480699999999999</v>
      </c>
      <c r="D886">
        <v>95.162000000000006</v>
      </c>
      <c r="E886">
        <v>4.3</v>
      </c>
      <c r="F886" t="s">
        <v>23</v>
      </c>
      <c r="G886">
        <v>37</v>
      </c>
      <c r="H886">
        <v>135</v>
      </c>
      <c r="I886">
        <v>0.61399999999999999</v>
      </c>
      <c r="J886">
        <v>0.56000000000000005</v>
      </c>
      <c r="K886" t="s">
        <v>24</v>
      </c>
      <c r="L886" t="s">
        <v>3029</v>
      </c>
      <c r="M886" t="s">
        <v>3023</v>
      </c>
      <c r="N886" t="s">
        <v>3030</v>
      </c>
      <c r="O886" t="s">
        <v>28</v>
      </c>
      <c r="P886">
        <v>6.45</v>
      </c>
      <c r="Q886">
        <v>6.9009999999999998</v>
      </c>
      <c r="R886">
        <v>0.113</v>
      </c>
      <c r="S886">
        <v>22</v>
      </c>
      <c r="T886" t="s">
        <v>29</v>
      </c>
      <c r="U886" t="s">
        <v>24</v>
      </c>
      <c r="V886" t="s">
        <v>24</v>
      </c>
    </row>
    <row r="887" spans="1:22" x14ac:dyDescent="0.35">
      <c r="A887" t="s">
        <v>3031</v>
      </c>
      <c r="B887">
        <v>34.035800000000002</v>
      </c>
      <c r="C887">
        <v>89.136099999999999</v>
      </c>
      <c r="D887">
        <v>10</v>
      </c>
      <c r="E887">
        <v>4.5999999999999996</v>
      </c>
      <c r="F887" t="s">
        <v>23</v>
      </c>
      <c r="G887">
        <v>58</v>
      </c>
      <c r="H887">
        <v>70</v>
      </c>
      <c r="I887">
        <v>4.6390000000000002</v>
      </c>
      <c r="J887">
        <v>0.87</v>
      </c>
      <c r="K887" t="s">
        <v>24</v>
      </c>
      <c r="L887" t="s">
        <v>3032</v>
      </c>
      <c r="M887" t="s">
        <v>3033</v>
      </c>
      <c r="N887" t="s">
        <v>1863</v>
      </c>
      <c r="O887" t="s">
        <v>28</v>
      </c>
      <c r="P887">
        <v>8.94</v>
      </c>
      <c r="Q887">
        <v>1.9079999999999999</v>
      </c>
      <c r="R887">
        <v>8.5000000000000006E-2</v>
      </c>
      <c r="S887">
        <v>42</v>
      </c>
      <c r="T887" t="s">
        <v>29</v>
      </c>
      <c r="U887" t="s">
        <v>24</v>
      </c>
      <c r="V887" t="s">
        <v>24</v>
      </c>
    </row>
    <row r="888" spans="1:22" x14ac:dyDescent="0.35">
      <c r="A888" t="s">
        <v>3034</v>
      </c>
      <c r="B888">
        <v>36.106699999999996</v>
      </c>
      <c r="C888">
        <v>70.115399999999994</v>
      </c>
      <c r="D888">
        <v>130.65</v>
      </c>
      <c r="E888">
        <v>4</v>
      </c>
      <c r="F888" t="s">
        <v>23</v>
      </c>
      <c r="G888">
        <v>22</v>
      </c>
      <c r="H888">
        <v>126</v>
      </c>
      <c r="I888">
        <v>1.7789999999999999</v>
      </c>
      <c r="J888">
        <v>0.85</v>
      </c>
      <c r="K888" t="s">
        <v>24</v>
      </c>
      <c r="L888" t="s">
        <v>3035</v>
      </c>
      <c r="M888" t="s">
        <v>3033</v>
      </c>
      <c r="N888" t="s">
        <v>3036</v>
      </c>
      <c r="O888" t="s">
        <v>28</v>
      </c>
      <c r="P888">
        <v>6.82</v>
      </c>
      <c r="Q888">
        <v>21.937999999999999</v>
      </c>
      <c r="R888">
        <v>0.3</v>
      </c>
      <c r="S888">
        <v>3</v>
      </c>
      <c r="T888" t="s">
        <v>29</v>
      </c>
      <c r="U888" t="s">
        <v>24</v>
      </c>
      <c r="V888" t="s">
        <v>24</v>
      </c>
    </row>
    <row r="889" spans="1:22" x14ac:dyDescent="0.35">
      <c r="A889" t="s">
        <v>3037</v>
      </c>
      <c r="B889">
        <v>33.996400000000001</v>
      </c>
      <c r="C889">
        <v>89.081900000000005</v>
      </c>
      <c r="D889">
        <v>10</v>
      </c>
      <c r="E889">
        <v>4</v>
      </c>
      <c r="F889" t="s">
        <v>23</v>
      </c>
      <c r="G889">
        <v>42</v>
      </c>
      <c r="H889">
        <v>134</v>
      </c>
      <c r="I889">
        <v>4.62</v>
      </c>
      <c r="J889">
        <v>0.53</v>
      </c>
      <c r="K889" t="s">
        <v>24</v>
      </c>
      <c r="L889" t="s">
        <v>3038</v>
      </c>
      <c r="M889" t="s">
        <v>3039</v>
      </c>
      <c r="N889" t="s">
        <v>52</v>
      </c>
      <c r="O889" t="s">
        <v>28</v>
      </c>
      <c r="P889">
        <v>7.13</v>
      </c>
      <c r="Q889">
        <v>1.8879999999999999</v>
      </c>
      <c r="R889">
        <v>0.10299999999999999</v>
      </c>
      <c r="S889">
        <v>25</v>
      </c>
      <c r="T889" t="s">
        <v>29</v>
      </c>
      <c r="U889" t="s">
        <v>24</v>
      </c>
      <c r="V889" t="s">
        <v>24</v>
      </c>
    </row>
    <row r="890" spans="1:22" x14ac:dyDescent="0.35">
      <c r="A890" t="s">
        <v>3040</v>
      </c>
      <c r="B890">
        <v>35.8523</v>
      </c>
      <c r="C890">
        <v>89.382400000000004</v>
      </c>
      <c r="D890">
        <v>10</v>
      </c>
      <c r="E890">
        <v>4.0999999999999996</v>
      </c>
      <c r="F890" t="s">
        <v>23</v>
      </c>
      <c r="G890">
        <v>33</v>
      </c>
      <c r="H890">
        <v>123</v>
      </c>
      <c r="I890">
        <v>6.3049999999999997</v>
      </c>
      <c r="J890">
        <v>1.18</v>
      </c>
      <c r="K890" t="s">
        <v>24</v>
      </c>
      <c r="L890" t="s">
        <v>3041</v>
      </c>
      <c r="M890" t="s">
        <v>3039</v>
      </c>
      <c r="N890" t="s">
        <v>52</v>
      </c>
      <c r="O890" t="s">
        <v>28</v>
      </c>
      <c r="P890">
        <v>11.49</v>
      </c>
      <c r="Q890">
        <v>1.98</v>
      </c>
      <c r="R890">
        <v>0.14000000000000001</v>
      </c>
      <c r="S890">
        <v>14</v>
      </c>
      <c r="T890" t="s">
        <v>29</v>
      </c>
      <c r="U890" t="s">
        <v>24</v>
      </c>
      <c r="V890" t="s">
        <v>24</v>
      </c>
    </row>
    <row r="891" spans="1:22" x14ac:dyDescent="0.35">
      <c r="A891" t="s">
        <v>3042</v>
      </c>
      <c r="B891">
        <v>28.6098</v>
      </c>
      <c r="C891">
        <v>87.458799999999997</v>
      </c>
      <c r="D891">
        <v>10</v>
      </c>
      <c r="E891">
        <v>4.8</v>
      </c>
      <c r="F891" t="s">
        <v>23</v>
      </c>
      <c r="G891">
        <v>75</v>
      </c>
      <c r="H891">
        <v>107</v>
      </c>
      <c r="I891">
        <v>2.0859999999999999</v>
      </c>
      <c r="J891">
        <v>0.82</v>
      </c>
      <c r="K891" t="s">
        <v>24</v>
      </c>
      <c r="L891" t="s">
        <v>3043</v>
      </c>
      <c r="M891" t="s">
        <v>3044</v>
      </c>
      <c r="N891" t="s">
        <v>3045</v>
      </c>
      <c r="O891" t="s">
        <v>28</v>
      </c>
      <c r="P891">
        <v>7.31</v>
      </c>
      <c r="Q891">
        <v>1.869</v>
      </c>
      <c r="R891">
        <v>5.8999999999999997E-2</v>
      </c>
      <c r="S891">
        <v>88</v>
      </c>
      <c r="T891" t="s">
        <v>29</v>
      </c>
      <c r="U891" t="s">
        <v>24</v>
      </c>
      <c r="V891" t="s">
        <v>24</v>
      </c>
    </row>
    <row r="892" spans="1:22" x14ac:dyDescent="0.35">
      <c r="A892" t="s">
        <v>3046</v>
      </c>
      <c r="B892">
        <v>26.7211</v>
      </c>
      <c r="C892">
        <v>60.152500000000003</v>
      </c>
      <c r="D892">
        <v>29.361999999999998</v>
      </c>
      <c r="E892">
        <v>4.4000000000000004</v>
      </c>
      <c r="F892" t="s">
        <v>23</v>
      </c>
      <c r="G892">
        <v>72</v>
      </c>
      <c r="H892">
        <v>119</v>
      </c>
      <c r="I892">
        <v>3.9729999999999999</v>
      </c>
      <c r="J892">
        <v>0.73</v>
      </c>
      <c r="K892" t="s">
        <v>24</v>
      </c>
      <c r="L892" t="s">
        <v>3047</v>
      </c>
      <c r="M892" t="s">
        <v>3044</v>
      </c>
      <c r="N892" t="s">
        <v>3048</v>
      </c>
      <c r="O892" t="s">
        <v>28</v>
      </c>
      <c r="P892">
        <v>10.65</v>
      </c>
      <c r="Q892">
        <v>6.18</v>
      </c>
      <c r="R892">
        <v>6.5000000000000002E-2</v>
      </c>
      <c r="S892">
        <v>68</v>
      </c>
      <c r="T892" t="s">
        <v>29</v>
      </c>
      <c r="U892" t="s">
        <v>24</v>
      </c>
      <c r="V892" t="s">
        <v>24</v>
      </c>
    </row>
    <row r="893" spans="1:22" x14ac:dyDescent="0.35">
      <c r="A893" t="s">
        <v>3049</v>
      </c>
      <c r="B893">
        <v>37.514299999999999</v>
      </c>
      <c r="C893">
        <v>72.292900000000003</v>
      </c>
      <c r="D893">
        <v>202.06700000000001</v>
      </c>
      <c r="E893">
        <v>4</v>
      </c>
      <c r="F893" t="s">
        <v>23</v>
      </c>
      <c r="G893">
        <v>26</v>
      </c>
      <c r="H893">
        <v>233</v>
      </c>
      <c r="I893">
        <v>1.58</v>
      </c>
      <c r="J893">
        <v>0.8</v>
      </c>
      <c r="K893" t="s">
        <v>24</v>
      </c>
      <c r="L893" t="s">
        <v>3050</v>
      </c>
      <c r="M893" t="s">
        <v>3051</v>
      </c>
      <c r="N893" t="s">
        <v>3052</v>
      </c>
      <c r="O893" t="s">
        <v>28</v>
      </c>
      <c r="P893">
        <v>8.77</v>
      </c>
      <c r="Q893">
        <v>11.554</v>
      </c>
      <c r="R893">
        <v>0.183</v>
      </c>
      <c r="S893">
        <v>8</v>
      </c>
      <c r="T893" t="s">
        <v>29</v>
      </c>
      <c r="U893" t="s">
        <v>24</v>
      </c>
      <c r="V893" t="s">
        <v>24</v>
      </c>
    </row>
    <row r="894" spans="1:22" x14ac:dyDescent="0.35">
      <c r="A894" t="s">
        <v>3053</v>
      </c>
      <c r="B894">
        <v>36.215699999999998</v>
      </c>
      <c r="C894">
        <v>70.483900000000006</v>
      </c>
      <c r="D894">
        <v>104.30200000000001</v>
      </c>
      <c r="E894">
        <v>4.3</v>
      </c>
      <c r="F894" t="s">
        <v>23</v>
      </c>
      <c r="G894">
        <v>42</v>
      </c>
      <c r="H894">
        <v>158</v>
      </c>
      <c r="I894">
        <v>2.024</v>
      </c>
      <c r="J894">
        <v>0.92</v>
      </c>
      <c r="K894" t="s">
        <v>24</v>
      </c>
      <c r="L894" t="s">
        <v>3054</v>
      </c>
      <c r="M894" t="s">
        <v>3051</v>
      </c>
      <c r="N894" t="s">
        <v>3055</v>
      </c>
      <c r="O894" t="s">
        <v>28</v>
      </c>
      <c r="P894">
        <v>8.17</v>
      </c>
      <c r="Q894">
        <v>10.433</v>
      </c>
      <c r="R894">
        <v>0.125</v>
      </c>
      <c r="S894">
        <v>18</v>
      </c>
      <c r="T894" t="s">
        <v>29</v>
      </c>
      <c r="U894" t="s">
        <v>24</v>
      </c>
      <c r="V894" t="s">
        <v>24</v>
      </c>
    </row>
    <row r="895" spans="1:22" x14ac:dyDescent="0.35">
      <c r="A895" t="s">
        <v>3056</v>
      </c>
      <c r="B895">
        <v>29.3278</v>
      </c>
      <c r="C895">
        <v>103.3236</v>
      </c>
      <c r="D895">
        <v>10</v>
      </c>
      <c r="E895">
        <v>4.3</v>
      </c>
      <c r="F895" t="s">
        <v>23</v>
      </c>
      <c r="G895">
        <v>50</v>
      </c>
      <c r="H895">
        <v>131</v>
      </c>
      <c r="I895">
        <v>5.4450000000000003</v>
      </c>
      <c r="J895">
        <v>0.61</v>
      </c>
      <c r="K895" t="s">
        <v>24</v>
      </c>
      <c r="L895" t="s">
        <v>3057</v>
      </c>
      <c r="M895" t="s">
        <v>3051</v>
      </c>
      <c r="N895" t="s">
        <v>3058</v>
      </c>
      <c r="O895" t="s">
        <v>28</v>
      </c>
      <c r="P895">
        <v>10.74</v>
      </c>
      <c r="Q895">
        <v>1.917</v>
      </c>
      <c r="R895">
        <v>8.8999999999999996E-2</v>
      </c>
      <c r="S895">
        <v>41</v>
      </c>
      <c r="T895" t="s">
        <v>29</v>
      </c>
      <c r="U895" t="s">
        <v>24</v>
      </c>
      <c r="V895" t="s">
        <v>24</v>
      </c>
    </row>
    <row r="896" spans="1:22" x14ac:dyDescent="0.35">
      <c r="A896" t="s">
        <v>3059</v>
      </c>
      <c r="B896">
        <v>20.411200000000001</v>
      </c>
      <c r="C896">
        <v>94.980800000000002</v>
      </c>
      <c r="D896">
        <v>55.579000000000001</v>
      </c>
      <c r="E896">
        <v>4.4000000000000004</v>
      </c>
      <c r="F896" t="s">
        <v>23</v>
      </c>
      <c r="G896">
        <v>48</v>
      </c>
      <c r="H896">
        <v>98</v>
      </c>
      <c r="I896">
        <v>0.79300000000000004</v>
      </c>
      <c r="J896">
        <v>0.61</v>
      </c>
      <c r="K896" t="s">
        <v>24</v>
      </c>
      <c r="L896" t="s">
        <v>3060</v>
      </c>
      <c r="M896" t="s">
        <v>3061</v>
      </c>
      <c r="N896" t="s">
        <v>3062</v>
      </c>
      <c r="O896" t="s">
        <v>28</v>
      </c>
      <c r="P896">
        <v>8.1999999999999993</v>
      </c>
      <c r="Q896">
        <v>7.024</v>
      </c>
      <c r="R896">
        <v>8.5000000000000006E-2</v>
      </c>
      <c r="S896">
        <v>40</v>
      </c>
      <c r="T896" t="s">
        <v>29</v>
      </c>
      <c r="U896" t="s">
        <v>24</v>
      </c>
      <c r="V896" t="s">
        <v>24</v>
      </c>
    </row>
    <row r="897" spans="1:22" x14ac:dyDescent="0.35">
      <c r="A897" t="s">
        <v>3063</v>
      </c>
      <c r="B897">
        <v>29.468900000000001</v>
      </c>
      <c r="C897">
        <v>102.1949</v>
      </c>
      <c r="D897">
        <v>10</v>
      </c>
      <c r="E897">
        <v>4.5999999999999996</v>
      </c>
      <c r="F897" t="s">
        <v>23</v>
      </c>
      <c r="G897">
        <v>47</v>
      </c>
      <c r="H897">
        <v>65</v>
      </c>
      <c r="I897">
        <v>6.39</v>
      </c>
      <c r="J897">
        <v>0.9</v>
      </c>
      <c r="K897" t="s">
        <v>24</v>
      </c>
      <c r="L897" t="s">
        <v>3064</v>
      </c>
      <c r="M897" t="s">
        <v>3065</v>
      </c>
      <c r="N897" t="s">
        <v>3066</v>
      </c>
      <c r="O897" t="s">
        <v>28</v>
      </c>
      <c r="P897">
        <v>8.2200000000000006</v>
      </c>
      <c r="Q897">
        <v>1.863</v>
      </c>
      <c r="R897">
        <v>9.4E-2</v>
      </c>
      <c r="S897">
        <v>34</v>
      </c>
      <c r="T897" t="s">
        <v>29</v>
      </c>
      <c r="U897" t="s">
        <v>24</v>
      </c>
      <c r="V897" t="s">
        <v>24</v>
      </c>
    </row>
    <row r="898" spans="1:22" x14ac:dyDescent="0.35">
      <c r="A898" t="s">
        <v>3067</v>
      </c>
      <c r="B898">
        <v>37.051299999999998</v>
      </c>
      <c r="C898">
        <v>71.442099999999996</v>
      </c>
      <c r="D898">
        <v>105.842</v>
      </c>
      <c r="E898">
        <v>4</v>
      </c>
      <c r="F898" t="s">
        <v>23</v>
      </c>
      <c r="G898">
        <v>35</v>
      </c>
      <c r="H898">
        <v>134</v>
      </c>
      <c r="I898">
        <v>2.3980000000000001</v>
      </c>
      <c r="J898">
        <v>0.82</v>
      </c>
      <c r="K898" t="s">
        <v>24</v>
      </c>
      <c r="L898" t="s">
        <v>3068</v>
      </c>
      <c r="M898" t="s">
        <v>3061</v>
      </c>
      <c r="N898" t="s">
        <v>3069</v>
      </c>
      <c r="O898" t="s">
        <v>28</v>
      </c>
      <c r="P898">
        <v>4.72</v>
      </c>
      <c r="Q898">
        <v>12.236000000000001</v>
      </c>
      <c r="R898">
        <v>0.16400000000000001</v>
      </c>
      <c r="S898">
        <v>10</v>
      </c>
      <c r="T898" t="s">
        <v>29</v>
      </c>
      <c r="U898" t="s">
        <v>24</v>
      </c>
      <c r="V898" t="s">
        <v>24</v>
      </c>
    </row>
    <row r="899" spans="1:22" x14ac:dyDescent="0.35">
      <c r="A899" t="s">
        <v>3070</v>
      </c>
      <c r="B899">
        <v>28.863199999999999</v>
      </c>
      <c r="C899">
        <v>87.521799999999999</v>
      </c>
      <c r="D899">
        <v>10</v>
      </c>
      <c r="E899">
        <v>4.5999999999999996</v>
      </c>
      <c r="F899" t="s">
        <v>23</v>
      </c>
      <c r="G899">
        <v>67</v>
      </c>
      <c r="H899">
        <v>97</v>
      </c>
      <c r="I899">
        <v>2.2429999999999999</v>
      </c>
      <c r="J899">
        <v>0.52</v>
      </c>
      <c r="K899" t="s">
        <v>24</v>
      </c>
      <c r="L899" t="s">
        <v>3071</v>
      </c>
      <c r="M899" t="s">
        <v>3061</v>
      </c>
      <c r="N899" t="s">
        <v>3072</v>
      </c>
      <c r="O899" t="s">
        <v>28</v>
      </c>
      <c r="P899">
        <v>9.84</v>
      </c>
      <c r="Q899">
        <v>1.865</v>
      </c>
      <c r="R899">
        <v>6.7000000000000004E-2</v>
      </c>
      <c r="S899">
        <v>66</v>
      </c>
      <c r="T899" t="s">
        <v>29</v>
      </c>
      <c r="U899" t="s">
        <v>24</v>
      </c>
      <c r="V899" t="s">
        <v>24</v>
      </c>
    </row>
    <row r="900" spans="1:22" x14ac:dyDescent="0.35">
      <c r="A900" t="s">
        <v>3073</v>
      </c>
      <c r="B900">
        <v>24.622299999999999</v>
      </c>
      <c r="C900">
        <v>95.093000000000004</v>
      </c>
      <c r="D900">
        <v>117.542</v>
      </c>
      <c r="E900">
        <v>5</v>
      </c>
      <c r="F900" t="s">
        <v>23</v>
      </c>
      <c r="G900">
        <v>127</v>
      </c>
      <c r="H900">
        <v>25</v>
      </c>
      <c r="I900">
        <v>3.4039999999999999</v>
      </c>
      <c r="J900">
        <v>0.59</v>
      </c>
      <c r="K900" t="s">
        <v>24</v>
      </c>
      <c r="L900" t="s">
        <v>3074</v>
      </c>
      <c r="M900" t="s">
        <v>3075</v>
      </c>
      <c r="N900" t="s">
        <v>3076</v>
      </c>
      <c r="O900" t="s">
        <v>28</v>
      </c>
      <c r="P900">
        <v>7.82</v>
      </c>
      <c r="Q900">
        <v>6.1139999999999999</v>
      </c>
      <c r="R900">
        <v>3.5999999999999997E-2</v>
      </c>
      <c r="S900">
        <v>243</v>
      </c>
      <c r="T900" t="s">
        <v>29</v>
      </c>
      <c r="U900" t="s">
        <v>24</v>
      </c>
      <c r="V900" t="s">
        <v>24</v>
      </c>
    </row>
    <row r="901" spans="1:22" x14ac:dyDescent="0.35">
      <c r="A901" t="s">
        <v>3077</v>
      </c>
      <c r="B901">
        <v>36.897399999999998</v>
      </c>
      <c r="C901">
        <v>78.805499999999995</v>
      </c>
      <c r="D901">
        <v>47.384999999999998</v>
      </c>
      <c r="E901">
        <v>4.5</v>
      </c>
      <c r="F901" t="s">
        <v>23</v>
      </c>
      <c r="G901">
        <v>54</v>
      </c>
      <c r="H901">
        <v>123</v>
      </c>
      <c r="I901">
        <v>4.0069999999999997</v>
      </c>
      <c r="J901">
        <v>0.65</v>
      </c>
      <c r="K901" t="s">
        <v>24</v>
      </c>
      <c r="L901" t="s">
        <v>3078</v>
      </c>
      <c r="M901" t="s">
        <v>3075</v>
      </c>
      <c r="N901" t="s">
        <v>3079</v>
      </c>
      <c r="O901" t="s">
        <v>28</v>
      </c>
      <c r="P901">
        <v>10.67</v>
      </c>
      <c r="Q901">
        <v>9.3510000000000009</v>
      </c>
      <c r="R901">
        <v>8.8999999999999996E-2</v>
      </c>
      <c r="S901">
        <v>37</v>
      </c>
      <c r="T901" t="s">
        <v>29</v>
      </c>
      <c r="U901" t="s">
        <v>24</v>
      </c>
      <c r="V901" t="s">
        <v>24</v>
      </c>
    </row>
    <row r="902" spans="1:22" x14ac:dyDescent="0.35">
      <c r="A902" t="s">
        <v>3080</v>
      </c>
      <c r="B902">
        <v>36.575099999999999</v>
      </c>
      <c r="C902">
        <v>71.273399999999995</v>
      </c>
      <c r="D902">
        <v>106.35599999999999</v>
      </c>
      <c r="E902">
        <v>4.4000000000000004</v>
      </c>
      <c r="F902" t="s">
        <v>23</v>
      </c>
      <c r="G902">
        <v>64</v>
      </c>
      <c r="H902">
        <v>96</v>
      </c>
      <c r="I902">
        <v>2.6960000000000002</v>
      </c>
      <c r="J902">
        <v>0.8</v>
      </c>
      <c r="K902" t="s">
        <v>24</v>
      </c>
      <c r="L902" t="s">
        <v>3081</v>
      </c>
      <c r="M902" t="s">
        <v>3082</v>
      </c>
      <c r="N902" t="s">
        <v>1688</v>
      </c>
      <c r="O902" t="s">
        <v>28</v>
      </c>
      <c r="P902">
        <v>6.18</v>
      </c>
      <c r="Q902">
        <v>7.2119999999999997</v>
      </c>
      <c r="R902">
        <v>9.5000000000000001E-2</v>
      </c>
      <c r="S902">
        <v>32</v>
      </c>
      <c r="T902" t="s">
        <v>29</v>
      </c>
      <c r="U902" t="s">
        <v>24</v>
      </c>
      <c r="V902" t="s">
        <v>24</v>
      </c>
    </row>
    <row r="903" spans="1:22" x14ac:dyDescent="0.35">
      <c r="A903" t="s">
        <v>3083</v>
      </c>
      <c r="B903">
        <v>33.436500000000002</v>
      </c>
      <c r="C903">
        <v>75.824399999999997</v>
      </c>
      <c r="D903">
        <v>10</v>
      </c>
      <c r="E903">
        <v>4.2</v>
      </c>
      <c r="F903" t="s">
        <v>23</v>
      </c>
      <c r="G903">
        <v>30</v>
      </c>
      <c r="H903">
        <v>165</v>
      </c>
      <c r="I903">
        <v>5.016</v>
      </c>
      <c r="J903">
        <v>0.61</v>
      </c>
      <c r="K903" t="s">
        <v>24</v>
      </c>
      <c r="L903" t="s">
        <v>3084</v>
      </c>
      <c r="M903" t="s">
        <v>3082</v>
      </c>
      <c r="N903" t="s">
        <v>3085</v>
      </c>
      <c r="O903" t="s">
        <v>28</v>
      </c>
      <c r="P903">
        <v>10.96</v>
      </c>
      <c r="Q903">
        <v>1.9359999999999999</v>
      </c>
      <c r="R903">
        <v>0.153</v>
      </c>
      <c r="S903">
        <v>12</v>
      </c>
      <c r="T903" t="s">
        <v>29</v>
      </c>
      <c r="U903" t="s">
        <v>24</v>
      </c>
      <c r="V903" t="s">
        <v>24</v>
      </c>
    </row>
    <row r="904" spans="1:22" x14ac:dyDescent="0.35">
      <c r="A904" t="s">
        <v>3086</v>
      </c>
      <c r="B904">
        <v>24.674199999999999</v>
      </c>
      <c r="C904">
        <v>93.124099999999999</v>
      </c>
      <c r="D904">
        <v>35</v>
      </c>
      <c r="E904">
        <v>4.4000000000000004</v>
      </c>
      <c r="F904" t="s">
        <v>23</v>
      </c>
      <c r="G904">
        <v>57</v>
      </c>
      <c r="H904">
        <v>85</v>
      </c>
      <c r="I904">
        <v>3.827</v>
      </c>
      <c r="J904">
        <v>0.51</v>
      </c>
      <c r="K904" t="s">
        <v>24</v>
      </c>
      <c r="L904" t="s">
        <v>3087</v>
      </c>
      <c r="M904" t="s">
        <v>3082</v>
      </c>
      <c r="N904" t="s">
        <v>3088</v>
      </c>
      <c r="O904" t="s">
        <v>28</v>
      </c>
      <c r="P904">
        <v>10.18</v>
      </c>
      <c r="Q904">
        <v>1.9330000000000001</v>
      </c>
      <c r="R904">
        <v>8.3000000000000004E-2</v>
      </c>
      <c r="S904">
        <v>42</v>
      </c>
      <c r="T904" t="s">
        <v>29</v>
      </c>
      <c r="U904" t="s">
        <v>24</v>
      </c>
      <c r="V904" t="s">
        <v>24</v>
      </c>
    </row>
    <row r="905" spans="1:22" x14ac:dyDescent="0.35">
      <c r="A905" t="s">
        <v>3089</v>
      </c>
      <c r="B905">
        <v>38.374899999999997</v>
      </c>
      <c r="C905">
        <v>74.2453</v>
      </c>
      <c r="D905">
        <v>139.99100000000001</v>
      </c>
      <c r="E905">
        <v>4.4000000000000004</v>
      </c>
      <c r="F905" t="s">
        <v>23</v>
      </c>
      <c r="G905">
        <v>34</v>
      </c>
      <c r="H905">
        <v>95</v>
      </c>
      <c r="I905">
        <v>0.19</v>
      </c>
      <c r="J905">
        <v>0.65</v>
      </c>
      <c r="K905" t="s">
        <v>24</v>
      </c>
      <c r="L905" t="s">
        <v>3090</v>
      </c>
      <c r="M905" t="s">
        <v>3082</v>
      </c>
      <c r="N905" t="s">
        <v>3091</v>
      </c>
      <c r="O905" t="s">
        <v>28</v>
      </c>
      <c r="P905">
        <v>7.81</v>
      </c>
      <c r="Q905">
        <v>8.48</v>
      </c>
      <c r="R905">
        <v>0.189</v>
      </c>
      <c r="S905">
        <v>8</v>
      </c>
      <c r="T905" t="s">
        <v>29</v>
      </c>
      <c r="U905" t="s">
        <v>24</v>
      </c>
      <c r="V905" t="s">
        <v>24</v>
      </c>
    </row>
    <row r="906" spans="1:22" x14ac:dyDescent="0.35">
      <c r="A906" t="s">
        <v>3092</v>
      </c>
      <c r="B906">
        <v>28.674499999999998</v>
      </c>
      <c r="C906">
        <v>87.626800000000003</v>
      </c>
      <c r="D906">
        <v>10</v>
      </c>
      <c r="E906">
        <v>4.2</v>
      </c>
      <c r="F906" t="s">
        <v>23</v>
      </c>
      <c r="G906">
        <v>42</v>
      </c>
      <c r="H906">
        <v>113</v>
      </c>
      <c r="I906">
        <v>2.2469999999999999</v>
      </c>
      <c r="J906">
        <v>0.51</v>
      </c>
      <c r="K906" t="s">
        <v>24</v>
      </c>
      <c r="L906" t="s">
        <v>3093</v>
      </c>
      <c r="M906" t="s">
        <v>3082</v>
      </c>
      <c r="N906" t="s">
        <v>3072</v>
      </c>
      <c r="O906" t="s">
        <v>28</v>
      </c>
      <c r="P906">
        <v>5.54</v>
      </c>
      <c r="Q906">
        <v>1.8879999999999999</v>
      </c>
      <c r="R906">
        <v>9.2999999999999999E-2</v>
      </c>
      <c r="S906">
        <v>32</v>
      </c>
      <c r="T906" t="s">
        <v>29</v>
      </c>
      <c r="U906" t="s">
        <v>24</v>
      </c>
      <c r="V906" t="s">
        <v>24</v>
      </c>
    </row>
    <row r="907" spans="1:22" x14ac:dyDescent="0.35">
      <c r="A907" t="s">
        <v>3094</v>
      </c>
      <c r="B907">
        <v>0.85499999999999998</v>
      </c>
      <c r="C907">
        <v>97.061099999999996</v>
      </c>
      <c r="D907">
        <v>10</v>
      </c>
      <c r="E907">
        <v>4.2</v>
      </c>
      <c r="F907" t="s">
        <v>23</v>
      </c>
      <c r="G907">
        <v>15</v>
      </c>
      <c r="H907">
        <v>180</v>
      </c>
      <c r="I907">
        <v>0.68100000000000005</v>
      </c>
      <c r="J907">
        <v>0.25</v>
      </c>
      <c r="K907" t="s">
        <v>24</v>
      </c>
      <c r="L907" t="s">
        <v>3095</v>
      </c>
      <c r="M907" t="s">
        <v>3039</v>
      </c>
      <c r="N907" t="s">
        <v>3096</v>
      </c>
      <c r="O907" t="s">
        <v>28</v>
      </c>
      <c r="P907">
        <v>7.31</v>
      </c>
      <c r="Q907">
        <v>1.9179999999999999</v>
      </c>
      <c r="R907">
        <v>0.19900000000000001</v>
      </c>
      <c r="S907">
        <v>7</v>
      </c>
      <c r="T907" t="s">
        <v>29</v>
      </c>
      <c r="U907" t="s">
        <v>24</v>
      </c>
      <c r="V907" t="s">
        <v>24</v>
      </c>
    </row>
    <row r="908" spans="1:22" x14ac:dyDescent="0.35">
      <c r="A908" t="s">
        <v>3097</v>
      </c>
      <c r="B908">
        <v>35.497900000000001</v>
      </c>
      <c r="C908">
        <v>89.521600000000007</v>
      </c>
      <c r="D908">
        <v>10</v>
      </c>
      <c r="E908">
        <v>4.5999999999999996</v>
      </c>
      <c r="F908" t="s">
        <v>23</v>
      </c>
      <c r="G908">
        <v>77</v>
      </c>
      <c r="H908">
        <v>109</v>
      </c>
      <c r="I908">
        <v>11.010999999999999</v>
      </c>
      <c r="J908">
        <v>0.55000000000000004</v>
      </c>
      <c r="K908" t="s">
        <v>24</v>
      </c>
      <c r="L908" t="s">
        <v>3098</v>
      </c>
      <c r="M908" t="s">
        <v>3099</v>
      </c>
      <c r="N908" t="s">
        <v>52</v>
      </c>
      <c r="O908" t="s">
        <v>28</v>
      </c>
      <c r="P908">
        <v>10.37</v>
      </c>
      <c r="Q908">
        <v>1.905</v>
      </c>
      <c r="R908">
        <v>7.0999999999999994E-2</v>
      </c>
      <c r="S908">
        <v>59</v>
      </c>
      <c r="T908" t="s">
        <v>29</v>
      </c>
      <c r="U908" t="s">
        <v>24</v>
      </c>
      <c r="V908" t="s">
        <v>24</v>
      </c>
    </row>
    <row r="909" spans="1:22" x14ac:dyDescent="0.35">
      <c r="A909" t="s">
        <v>3100</v>
      </c>
      <c r="B909">
        <v>25.269500000000001</v>
      </c>
      <c r="C909">
        <v>91.296599999999998</v>
      </c>
      <c r="D909">
        <v>10</v>
      </c>
      <c r="E909">
        <v>4.4000000000000004</v>
      </c>
      <c r="F909" t="s">
        <v>23</v>
      </c>
      <c r="G909">
        <v>54</v>
      </c>
      <c r="H909">
        <v>97</v>
      </c>
      <c r="I909">
        <v>4.4189999999999996</v>
      </c>
      <c r="J909">
        <v>0.86</v>
      </c>
      <c r="K909" t="s">
        <v>24</v>
      </c>
      <c r="L909" t="s">
        <v>3101</v>
      </c>
      <c r="M909" t="s">
        <v>3102</v>
      </c>
      <c r="N909" t="s">
        <v>3103</v>
      </c>
      <c r="O909" t="s">
        <v>28</v>
      </c>
      <c r="P909">
        <v>8.83</v>
      </c>
      <c r="Q909">
        <v>1.8819999999999999</v>
      </c>
      <c r="R909">
        <v>8.5000000000000006E-2</v>
      </c>
      <c r="S909">
        <v>40</v>
      </c>
      <c r="T909" t="s">
        <v>29</v>
      </c>
      <c r="U909" t="s">
        <v>24</v>
      </c>
      <c r="V909" t="s">
        <v>24</v>
      </c>
    </row>
    <row r="910" spans="1:22" x14ac:dyDescent="0.35">
      <c r="A910" t="s">
        <v>3104</v>
      </c>
      <c r="B910">
        <v>28.352499999999999</v>
      </c>
      <c r="C910">
        <v>87.488</v>
      </c>
      <c r="D910">
        <v>10</v>
      </c>
      <c r="E910">
        <v>4.8</v>
      </c>
      <c r="F910" t="s">
        <v>23</v>
      </c>
      <c r="G910">
        <v>66</v>
      </c>
      <c r="H910">
        <v>74</v>
      </c>
      <c r="I910">
        <v>2.028</v>
      </c>
      <c r="J910">
        <v>0.66</v>
      </c>
      <c r="K910" t="s">
        <v>24</v>
      </c>
      <c r="L910" t="s">
        <v>3105</v>
      </c>
      <c r="M910" t="s">
        <v>3102</v>
      </c>
      <c r="N910" t="s">
        <v>3072</v>
      </c>
      <c r="O910" t="s">
        <v>28</v>
      </c>
      <c r="P910">
        <v>8.27</v>
      </c>
      <c r="Q910">
        <v>1.847</v>
      </c>
      <c r="R910">
        <v>5.0999999999999997E-2</v>
      </c>
      <c r="S910">
        <v>119</v>
      </c>
      <c r="T910" t="s">
        <v>29</v>
      </c>
      <c r="U910" t="s">
        <v>24</v>
      </c>
      <c r="V910" t="s">
        <v>24</v>
      </c>
    </row>
    <row r="911" spans="1:22" x14ac:dyDescent="0.35">
      <c r="A911" t="s">
        <v>3106</v>
      </c>
      <c r="B911">
        <v>28.3855</v>
      </c>
      <c r="C911">
        <v>87.565100000000001</v>
      </c>
      <c r="D911">
        <v>10</v>
      </c>
      <c r="E911">
        <v>5</v>
      </c>
      <c r="F911" t="s">
        <v>23</v>
      </c>
      <c r="G911">
        <v>95</v>
      </c>
      <c r="H911">
        <v>39</v>
      </c>
      <c r="I911">
        <v>2.1019999999999999</v>
      </c>
      <c r="J911">
        <v>0.7</v>
      </c>
      <c r="K911" t="s">
        <v>24</v>
      </c>
      <c r="L911" t="s">
        <v>3107</v>
      </c>
      <c r="M911" t="s">
        <v>3102</v>
      </c>
      <c r="N911" t="s">
        <v>3072</v>
      </c>
      <c r="O911" t="s">
        <v>28</v>
      </c>
      <c r="P911">
        <v>8.6</v>
      </c>
      <c r="Q911">
        <v>1.7989999999999999</v>
      </c>
      <c r="R911">
        <v>4.1000000000000002E-2</v>
      </c>
      <c r="S911">
        <v>194</v>
      </c>
      <c r="T911" t="s">
        <v>29</v>
      </c>
      <c r="U911" t="s">
        <v>24</v>
      </c>
      <c r="V911" t="s">
        <v>24</v>
      </c>
    </row>
    <row r="912" spans="1:22" x14ac:dyDescent="0.35">
      <c r="A912" t="s">
        <v>3108</v>
      </c>
      <c r="B912">
        <v>34.056199999999997</v>
      </c>
      <c r="C912">
        <v>78.548699999999997</v>
      </c>
      <c r="D912">
        <v>10</v>
      </c>
      <c r="E912">
        <v>4.3</v>
      </c>
      <c r="F912" t="s">
        <v>23</v>
      </c>
      <c r="G912">
        <v>49</v>
      </c>
      <c r="H912">
        <v>95</v>
      </c>
      <c r="I912">
        <v>5.5439999999999996</v>
      </c>
      <c r="J912">
        <v>0.71</v>
      </c>
      <c r="K912" t="s">
        <v>24</v>
      </c>
      <c r="L912" t="s">
        <v>3109</v>
      </c>
      <c r="M912" t="s">
        <v>3110</v>
      </c>
      <c r="N912" t="s">
        <v>3111</v>
      </c>
      <c r="O912" t="s">
        <v>28</v>
      </c>
      <c r="P912">
        <v>8.5</v>
      </c>
      <c r="Q912">
        <v>1.8660000000000001</v>
      </c>
      <c r="R912">
        <v>9.9000000000000005E-2</v>
      </c>
      <c r="S912">
        <v>29</v>
      </c>
      <c r="T912" t="s">
        <v>29</v>
      </c>
      <c r="U912" t="s">
        <v>24</v>
      </c>
      <c r="V912" t="s">
        <v>24</v>
      </c>
    </row>
    <row r="913" spans="1:22" x14ac:dyDescent="0.35">
      <c r="A913" t="s">
        <v>3112</v>
      </c>
      <c r="B913">
        <v>7.3868999999999998</v>
      </c>
      <c r="C913">
        <v>91.523300000000006</v>
      </c>
      <c r="D913">
        <v>10</v>
      </c>
      <c r="E913">
        <v>4.3</v>
      </c>
      <c r="F913" t="s">
        <v>23</v>
      </c>
      <c r="G913">
        <v>22</v>
      </c>
      <c r="H913">
        <v>197</v>
      </c>
      <c r="I913">
        <v>8.5380000000000003</v>
      </c>
      <c r="J913">
        <v>0.36</v>
      </c>
      <c r="K913" t="s">
        <v>24</v>
      </c>
      <c r="L913" t="s">
        <v>3113</v>
      </c>
      <c r="M913" t="s">
        <v>3110</v>
      </c>
      <c r="N913" t="s">
        <v>402</v>
      </c>
      <c r="O913" t="s">
        <v>28</v>
      </c>
      <c r="P913">
        <v>12.78</v>
      </c>
      <c r="Q913">
        <v>1.956</v>
      </c>
      <c r="R913">
        <v>0.161</v>
      </c>
      <c r="S913">
        <v>12</v>
      </c>
      <c r="T913" t="s">
        <v>29</v>
      </c>
      <c r="U913" t="s">
        <v>24</v>
      </c>
      <c r="V913" t="s">
        <v>24</v>
      </c>
    </row>
    <row r="914" spans="1:22" x14ac:dyDescent="0.35">
      <c r="A914" t="s">
        <v>3114</v>
      </c>
      <c r="B914">
        <v>7.4322999999999997</v>
      </c>
      <c r="C914">
        <v>91.568299999999994</v>
      </c>
      <c r="D914">
        <v>10</v>
      </c>
      <c r="E914">
        <v>5.3</v>
      </c>
      <c r="F914" t="s">
        <v>106</v>
      </c>
      <c r="G914">
        <v>109</v>
      </c>
      <c r="H914">
        <v>33</v>
      </c>
      <c r="I914">
        <v>5.7770000000000001</v>
      </c>
      <c r="J914">
        <v>0.63</v>
      </c>
      <c r="K914" t="s">
        <v>24</v>
      </c>
      <c r="L914" t="s">
        <v>3115</v>
      </c>
      <c r="M914" t="s">
        <v>3110</v>
      </c>
      <c r="N914" t="s">
        <v>402</v>
      </c>
      <c r="O914" t="s">
        <v>28</v>
      </c>
      <c r="P914">
        <v>6.85</v>
      </c>
      <c r="Q914">
        <v>1.7310000000000001</v>
      </c>
      <c r="R914">
        <v>9.2999999999999999E-2</v>
      </c>
      <c r="S914">
        <v>11</v>
      </c>
      <c r="T914" t="s">
        <v>29</v>
      </c>
      <c r="U914" t="s">
        <v>24</v>
      </c>
      <c r="V914" t="s">
        <v>24</v>
      </c>
    </row>
    <row r="915" spans="1:22" x14ac:dyDescent="0.35">
      <c r="A915" t="s">
        <v>3116</v>
      </c>
      <c r="B915">
        <v>10.0412</v>
      </c>
      <c r="C915">
        <v>91.630700000000004</v>
      </c>
      <c r="D915">
        <v>10</v>
      </c>
      <c r="E915">
        <v>5</v>
      </c>
      <c r="F915" t="s">
        <v>23</v>
      </c>
      <c r="G915">
        <v>114</v>
      </c>
      <c r="H915">
        <v>85</v>
      </c>
      <c r="I915">
        <v>7.1139999999999999</v>
      </c>
      <c r="J915">
        <v>0.46</v>
      </c>
      <c r="K915" t="s">
        <v>24</v>
      </c>
      <c r="L915" t="s">
        <v>3117</v>
      </c>
      <c r="M915" t="s">
        <v>3110</v>
      </c>
      <c r="N915" t="s">
        <v>3118</v>
      </c>
      <c r="O915" t="s">
        <v>28</v>
      </c>
      <c r="P915">
        <v>9.09</v>
      </c>
      <c r="Q915">
        <v>1.863</v>
      </c>
      <c r="R915">
        <v>5.8000000000000003E-2</v>
      </c>
      <c r="S915">
        <v>93</v>
      </c>
      <c r="T915" t="s">
        <v>29</v>
      </c>
      <c r="U915" t="s">
        <v>24</v>
      </c>
      <c r="V915" t="s">
        <v>24</v>
      </c>
    </row>
    <row r="916" spans="1:22" x14ac:dyDescent="0.35">
      <c r="A916" t="s">
        <v>3119</v>
      </c>
      <c r="B916">
        <v>33.141100000000002</v>
      </c>
      <c r="C916">
        <v>102.6862</v>
      </c>
      <c r="D916">
        <v>24.177</v>
      </c>
      <c r="E916">
        <v>4.7</v>
      </c>
      <c r="F916" t="s">
        <v>23</v>
      </c>
      <c r="G916">
        <v>88</v>
      </c>
      <c r="H916">
        <v>41</v>
      </c>
      <c r="I916">
        <v>2.9289999999999998</v>
      </c>
      <c r="J916">
        <v>0.57999999999999996</v>
      </c>
      <c r="K916" t="s">
        <v>24</v>
      </c>
      <c r="L916" t="s">
        <v>3120</v>
      </c>
      <c r="M916" t="s">
        <v>3110</v>
      </c>
      <c r="N916" t="s">
        <v>3121</v>
      </c>
      <c r="O916" t="s">
        <v>28</v>
      </c>
      <c r="P916">
        <v>7.97</v>
      </c>
      <c r="Q916">
        <v>5.0880000000000001</v>
      </c>
      <c r="R916">
        <v>7.0999999999999994E-2</v>
      </c>
      <c r="S916">
        <v>61</v>
      </c>
      <c r="T916" t="s">
        <v>29</v>
      </c>
      <c r="U916" t="s">
        <v>24</v>
      </c>
      <c r="V916" t="s">
        <v>24</v>
      </c>
    </row>
    <row r="917" spans="1:22" x14ac:dyDescent="0.35">
      <c r="A917" t="s">
        <v>3122</v>
      </c>
      <c r="B917">
        <v>28.421600000000002</v>
      </c>
      <c r="C917">
        <v>87.501000000000005</v>
      </c>
      <c r="D917">
        <v>10</v>
      </c>
      <c r="E917">
        <v>4.4000000000000004</v>
      </c>
      <c r="F917" t="s">
        <v>23</v>
      </c>
      <c r="G917">
        <v>73</v>
      </c>
      <c r="H917">
        <v>90</v>
      </c>
      <c r="I917">
        <v>2.0579999999999998</v>
      </c>
      <c r="J917">
        <v>0.77</v>
      </c>
      <c r="K917" t="s">
        <v>24</v>
      </c>
      <c r="L917" t="s">
        <v>3123</v>
      </c>
      <c r="M917" t="s">
        <v>3124</v>
      </c>
      <c r="N917" t="s">
        <v>3125</v>
      </c>
      <c r="O917" t="s">
        <v>28</v>
      </c>
      <c r="P917">
        <v>7.36</v>
      </c>
      <c r="Q917">
        <v>1.8580000000000001</v>
      </c>
      <c r="R917">
        <v>7.1999999999999995E-2</v>
      </c>
      <c r="S917">
        <v>56</v>
      </c>
      <c r="T917" t="s">
        <v>29</v>
      </c>
      <c r="U917" t="s">
        <v>24</v>
      </c>
      <c r="V917" t="s">
        <v>24</v>
      </c>
    </row>
    <row r="918" spans="1:22" x14ac:dyDescent="0.35">
      <c r="A918" t="s">
        <v>3126</v>
      </c>
      <c r="B918">
        <v>28.352699999999999</v>
      </c>
      <c r="C918">
        <v>87.548100000000005</v>
      </c>
      <c r="D918">
        <v>10</v>
      </c>
      <c r="E918">
        <v>4.5</v>
      </c>
      <c r="F918" t="s">
        <v>23</v>
      </c>
      <c r="G918">
        <v>77</v>
      </c>
      <c r="H918">
        <v>106</v>
      </c>
      <c r="I918">
        <v>2.0790000000000002</v>
      </c>
      <c r="J918">
        <v>0.67</v>
      </c>
      <c r="K918" t="s">
        <v>24</v>
      </c>
      <c r="L918" t="s">
        <v>3127</v>
      </c>
      <c r="M918" t="s">
        <v>3110</v>
      </c>
      <c r="N918" t="s">
        <v>3072</v>
      </c>
      <c r="O918" t="s">
        <v>28</v>
      </c>
      <c r="P918">
        <v>5.36</v>
      </c>
      <c r="Q918">
        <v>1.8220000000000001</v>
      </c>
      <c r="R918">
        <v>6.4000000000000001E-2</v>
      </c>
      <c r="S918">
        <v>71</v>
      </c>
      <c r="T918" t="s">
        <v>29</v>
      </c>
      <c r="U918" t="s">
        <v>24</v>
      </c>
      <c r="V918" t="s">
        <v>24</v>
      </c>
    </row>
    <row r="919" spans="1:22" x14ac:dyDescent="0.35">
      <c r="A919" t="s">
        <v>3128</v>
      </c>
      <c r="B919">
        <v>37.289200000000001</v>
      </c>
      <c r="C919">
        <v>71.865700000000004</v>
      </c>
      <c r="D919">
        <v>153.58699999999999</v>
      </c>
      <c r="E919">
        <v>4.0999999999999996</v>
      </c>
      <c r="F919" t="s">
        <v>23</v>
      </c>
      <c r="G919">
        <v>55</v>
      </c>
      <c r="H919">
        <v>79</v>
      </c>
      <c r="I919">
        <v>1.986</v>
      </c>
      <c r="J919">
        <v>0.62</v>
      </c>
      <c r="K919" t="s">
        <v>24</v>
      </c>
      <c r="L919" t="s">
        <v>3129</v>
      </c>
      <c r="M919" t="s">
        <v>3130</v>
      </c>
      <c r="N919" t="s">
        <v>3131</v>
      </c>
      <c r="O919" t="s">
        <v>28</v>
      </c>
      <c r="P919">
        <v>5.03</v>
      </c>
      <c r="Q919">
        <v>8.407</v>
      </c>
      <c r="R919">
        <v>8.5999999999999993E-2</v>
      </c>
      <c r="S919">
        <v>37</v>
      </c>
      <c r="T919" t="s">
        <v>29</v>
      </c>
      <c r="U919" t="s">
        <v>24</v>
      </c>
      <c r="V919" t="s">
        <v>24</v>
      </c>
    </row>
    <row r="920" spans="1:22" x14ac:dyDescent="0.35">
      <c r="A920" t="s">
        <v>3132</v>
      </c>
      <c r="B920">
        <v>24.444500000000001</v>
      </c>
      <c r="C920">
        <v>95.110900000000001</v>
      </c>
      <c r="D920">
        <v>128.42400000000001</v>
      </c>
      <c r="E920">
        <v>4.5</v>
      </c>
      <c r="F920" t="s">
        <v>23</v>
      </c>
      <c r="G920">
        <v>59</v>
      </c>
      <c r="H920">
        <v>52</v>
      </c>
      <c r="I920">
        <v>3.2290000000000001</v>
      </c>
      <c r="J920">
        <v>0.68</v>
      </c>
      <c r="K920" t="s">
        <v>24</v>
      </c>
      <c r="L920" t="s">
        <v>3133</v>
      </c>
      <c r="M920" t="s">
        <v>3130</v>
      </c>
      <c r="N920" t="s">
        <v>3134</v>
      </c>
      <c r="O920" t="s">
        <v>28</v>
      </c>
      <c r="P920">
        <v>9.5299999999999994</v>
      </c>
      <c r="Q920">
        <v>7.5979999999999999</v>
      </c>
      <c r="R920">
        <v>8.4000000000000005E-2</v>
      </c>
      <c r="S920">
        <v>42</v>
      </c>
      <c r="T920" t="s">
        <v>29</v>
      </c>
      <c r="U920" t="s">
        <v>24</v>
      </c>
      <c r="V920" t="s">
        <v>24</v>
      </c>
    </row>
    <row r="921" spans="1:22" x14ac:dyDescent="0.35">
      <c r="A921" t="s">
        <v>3135</v>
      </c>
      <c r="B921">
        <v>28.6435</v>
      </c>
      <c r="C921">
        <v>87.469099999999997</v>
      </c>
      <c r="D921">
        <v>10</v>
      </c>
      <c r="E921">
        <v>4.5999999999999996</v>
      </c>
      <c r="F921" t="s">
        <v>23</v>
      </c>
      <c r="G921">
        <v>91</v>
      </c>
      <c r="H921">
        <v>43</v>
      </c>
      <c r="I921">
        <v>2.1070000000000002</v>
      </c>
      <c r="J921">
        <v>0.59</v>
      </c>
      <c r="K921" t="s">
        <v>24</v>
      </c>
      <c r="L921" t="s">
        <v>3136</v>
      </c>
      <c r="M921" t="s">
        <v>3137</v>
      </c>
      <c r="N921" t="s">
        <v>3072</v>
      </c>
      <c r="O921" t="s">
        <v>28</v>
      </c>
      <c r="P921">
        <v>7.71</v>
      </c>
      <c r="Q921">
        <v>1.8480000000000001</v>
      </c>
      <c r="R921">
        <v>5.2999999999999999E-2</v>
      </c>
      <c r="S921">
        <v>115</v>
      </c>
      <c r="T921" t="s">
        <v>29</v>
      </c>
      <c r="U921" t="s">
        <v>24</v>
      </c>
      <c r="V921" t="s">
        <v>24</v>
      </c>
    </row>
    <row r="922" spans="1:22" x14ac:dyDescent="0.35">
      <c r="A922" t="s">
        <v>3138</v>
      </c>
      <c r="B922">
        <v>28.432300000000001</v>
      </c>
      <c r="C922">
        <v>87.604600000000005</v>
      </c>
      <c r="D922">
        <v>10</v>
      </c>
      <c r="E922">
        <v>4.8</v>
      </c>
      <c r="F922" t="s">
        <v>23</v>
      </c>
      <c r="G922">
        <v>139</v>
      </c>
      <c r="H922">
        <v>39</v>
      </c>
      <c r="I922">
        <v>2.149</v>
      </c>
      <c r="J922">
        <v>0.48</v>
      </c>
      <c r="K922" t="s">
        <v>24</v>
      </c>
      <c r="L922" t="s">
        <v>3139</v>
      </c>
      <c r="M922" t="s">
        <v>3137</v>
      </c>
      <c r="N922" t="s">
        <v>3072</v>
      </c>
      <c r="O922" t="s">
        <v>28</v>
      </c>
      <c r="P922">
        <v>7.3</v>
      </c>
      <c r="Q922">
        <v>1.83</v>
      </c>
      <c r="R922">
        <v>4.3999999999999997E-2</v>
      </c>
      <c r="S922">
        <v>171</v>
      </c>
      <c r="T922" t="s">
        <v>29</v>
      </c>
      <c r="U922" t="s">
        <v>24</v>
      </c>
      <c r="V922" t="s">
        <v>24</v>
      </c>
    </row>
    <row r="923" spans="1:22" x14ac:dyDescent="0.35">
      <c r="A923" t="s">
        <v>3140</v>
      </c>
      <c r="B923">
        <v>3.8315000000000001</v>
      </c>
      <c r="C923">
        <v>93.685699999999997</v>
      </c>
      <c r="D923">
        <v>10</v>
      </c>
      <c r="E923">
        <v>4.9000000000000004</v>
      </c>
      <c r="F923" t="s">
        <v>23</v>
      </c>
      <c r="G923">
        <v>53</v>
      </c>
      <c r="H923">
        <v>158</v>
      </c>
      <c r="I923">
        <v>3.5350000000000001</v>
      </c>
      <c r="J923">
        <v>0.59</v>
      </c>
      <c r="K923" t="s">
        <v>24</v>
      </c>
      <c r="L923" t="s">
        <v>3141</v>
      </c>
      <c r="M923" t="s">
        <v>3137</v>
      </c>
      <c r="N923" t="s">
        <v>3142</v>
      </c>
      <c r="O923" t="s">
        <v>28</v>
      </c>
      <c r="P923">
        <v>4.5199999999999996</v>
      </c>
      <c r="Q923">
        <v>1.8879999999999999</v>
      </c>
      <c r="R923">
        <v>8.2000000000000003E-2</v>
      </c>
      <c r="S923">
        <v>46</v>
      </c>
      <c r="T923" t="s">
        <v>29</v>
      </c>
      <c r="U923" t="s">
        <v>24</v>
      </c>
      <c r="V923" t="s">
        <v>24</v>
      </c>
    </row>
    <row r="924" spans="1:22" x14ac:dyDescent="0.35">
      <c r="A924" t="s">
        <v>3143</v>
      </c>
      <c r="B924">
        <v>2.6034000000000002</v>
      </c>
      <c r="C924">
        <v>97.963899999999995</v>
      </c>
      <c r="D924">
        <v>90.781000000000006</v>
      </c>
      <c r="E924">
        <v>4.3</v>
      </c>
      <c r="F924" t="s">
        <v>23</v>
      </c>
      <c r="G924">
        <v>25</v>
      </c>
      <c r="H924">
        <v>79</v>
      </c>
      <c r="I924">
        <v>1.3480000000000001</v>
      </c>
      <c r="J924">
        <v>0.75</v>
      </c>
      <c r="K924" t="s">
        <v>24</v>
      </c>
      <c r="L924" t="s">
        <v>3144</v>
      </c>
      <c r="M924" t="s">
        <v>3099</v>
      </c>
      <c r="N924" t="s">
        <v>3145</v>
      </c>
      <c r="O924" t="s">
        <v>28</v>
      </c>
      <c r="P924">
        <v>11.21</v>
      </c>
      <c r="Q924">
        <v>8.2289999999999992</v>
      </c>
      <c r="R924">
        <v>0.125</v>
      </c>
      <c r="S924">
        <v>19</v>
      </c>
      <c r="T924" t="s">
        <v>29</v>
      </c>
      <c r="U924" t="s">
        <v>24</v>
      </c>
      <c r="V924" t="s">
        <v>24</v>
      </c>
    </row>
    <row r="925" spans="1:22" x14ac:dyDescent="0.35">
      <c r="A925" t="s">
        <v>3146</v>
      </c>
      <c r="B925">
        <v>33.6312</v>
      </c>
      <c r="C925">
        <v>81.818200000000004</v>
      </c>
      <c r="D925">
        <v>10</v>
      </c>
      <c r="E925">
        <v>4.5</v>
      </c>
      <c r="F925" t="s">
        <v>23</v>
      </c>
      <c r="G925">
        <v>44</v>
      </c>
      <c r="H925">
        <v>79</v>
      </c>
      <c r="I925">
        <v>6.5309999999999997</v>
      </c>
      <c r="J925">
        <v>0.71</v>
      </c>
      <c r="K925" t="s">
        <v>24</v>
      </c>
      <c r="L925" t="s">
        <v>3147</v>
      </c>
      <c r="M925" t="s">
        <v>3148</v>
      </c>
      <c r="N925" t="s">
        <v>52</v>
      </c>
      <c r="O925" t="s">
        <v>28</v>
      </c>
      <c r="P925">
        <v>4.8</v>
      </c>
      <c r="Q925">
        <v>1.839</v>
      </c>
      <c r="R925">
        <v>8.8999999999999996E-2</v>
      </c>
      <c r="S925">
        <v>37</v>
      </c>
      <c r="T925" t="s">
        <v>29</v>
      </c>
      <c r="U925" t="s">
        <v>24</v>
      </c>
      <c r="V925" t="s">
        <v>24</v>
      </c>
    </row>
    <row r="926" spans="1:22" x14ac:dyDescent="0.35">
      <c r="A926" t="s">
        <v>3149</v>
      </c>
      <c r="B926">
        <v>29.152899999999999</v>
      </c>
      <c r="C926">
        <v>87.541300000000007</v>
      </c>
      <c r="D926">
        <v>10</v>
      </c>
      <c r="E926">
        <v>4</v>
      </c>
      <c r="F926" t="s">
        <v>23</v>
      </c>
      <c r="G926">
        <v>23</v>
      </c>
      <c r="H926">
        <v>103</v>
      </c>
      <c r="I926">
        <v>2.4049999999999998</v>
      </c>
      <c r="J926">
        <v>0.76</v>
      </c>
      <c r="K926" t="s">
        <v>24</v>
      </c>
      <c r="L926" t="s">
        <v>3150</v>
      </c>
      <c r="M926" t="s">
        <v>3151</v>
      </c>
      <c r="N926" t="s">
        <v>3072</v>
      </c>
      <c r="O926" t="s">
        <v>28</v>
      </c>
      <c r="P926">
        <v>9.82</v>
      </c>
      <c r="Q926">
        <v>1.9279999999999999</v>
      </c>
      <c r="R926">
        <v>0.13</v>
      </c>
      <c r="S926">
        <v>16</v>
      </c>
      <c r="T926" t="s">
        <v>29</v>
      </c>
      <c r="U926" t="s">
        <v>24</v>
      </c>
      <c r="V926" t="s">
        <v>24</v>
      </c>
    </row>
    <row r="927" spans="1:22" x14ac:dyDescent="0.35">
      <c r="A927" t="s">
        <v>3152</v>
      </c>
      <c r="B927">
        <v>28.777699999999999</v>
      </c>
      <c r="C927">
        <v>87.409499999999994</v>
      </c>
      <c r="D927">
        <v>10</v>
      </c>
      <c r="E927">
        <v>4.9000000000000004</v>
      </c>
      <c r="F927" t="s">
        <v>23</v>
      </c>
      <c r="G927">
        <v>100</v>
      </c>
      <c r="H927">
        <v>84</v>
      </c>
      <c r="I927">
        <v>2.1160000000000001</v>
      </c>
      <c r="J927">
        <v>0.83</v>
      </c>
      <c r="K927" t="s">
        <v>24</v>
      </c>
      <c r="L927" t="s">
        <v>3153</v>
      </c>
      <c r="M927" t="s">
        <v>3151</v>
      </c>
      <c r="N927" t="s">
        <v>3072</v>
      </c>
      <c r="O927" t="s">
        <v>28</v>
      </c>
      <c r="P927">
        <v>9.2799999999999994</v>
      </c>
      <c r="Q927">
        <v>1.9019999999999999</v>
      </c>
      <c r="R927">
        <v>5.8000000000000003E-2</v>
      </c>
      <c r="S927">
        <v>95</v>
      </c>
      <c r="T927" t="s">
        <v>29</v>
      </c>
      <c r="U927" t="s">
        <v>24</v>
      </c>
      <c r="V927" t="s">
        <v>24</v>
      </c>
    </row>
    <row r="928" spans="1:22" x14ac:dyDescent="0.35">
      <c r="A928" t="s">
        <v>3154</v>
      </c>
      <c r="B928">
        <v>29.137799999999999</v>
      </c>
      <c r="C928">
        <v>87.439099999999996</v>
      </c>
      <c r="D928">
        <v>10</v>
      </c>
      <c r="E928">
        <v>4.0999999999999996</v>
      </c>
      <c r="F928" t="s">
        <v>23</v>
      </c>
      <c r="G928">
        <v>34</v>
      </c>
      <c r="H928">
        <v>98</v>
      </c>
      <c r="I928">
        <v>2.3220000000000001</v>
      </c>
      <c r="J928">
        <v>1.07</v>
      </c>
      <c r="K928" t="s">
        <v>24</v>
      </c>
      <c r="L928" t="s">
        <v>3155</v>
      </c>
      <c r="M928" t="s">
        <v>3151</v>
      </c>
      <c r="N928" t="s">
        <v>3072</v>
      </c>
      <c r="O928" t="s">
        <v>28</v>
      </c>
      <c r="P928">
        <v>9.08</v>
      </c>
      <c r="Q928">
        <v>1.9179999999999999</v>
      </c>
      <c r="R928">
        <v>0.10299999999999999</v>
      </c>
      <c r="S928">
        <v>26</v>
      </c>
      <c r="T928" t="s">
        <v>29</v>
      </c>
      <c r="U928" t="s">
        <v>24</v>
      </c>
      <c r="V928" t="s">
        <v>24</v>
      </c>
    </row>
    <row r="929" spans="1:22" x14ac:dyDescent="0.35">
      <c r="A929" t="s">
        <v>3156</v>
      </c>
      <c r="B929">
        <v>38.3752</v>
      </c>
      <c r="C929">
        <v>75.5</v>
      </c>
      <c r="D929">
        <v>133.89099999999999</v>
      </c>
      <c r="E929">
        <v>4.3</v>
      </c>
      <c r="F929" t="s">
        <v>23</v>
      </c>
      <c r="G929">
        <v>43</v>
      </c>
      <c r="H929">
        <v>207</v>
      </c>
      <c r="I929">
        <v>1.141</v>
      </c>
      <c r="J929">
        <v>0.6</v>
      </c>
      <c r="K929" t="s">
        <v>24</v>
      </c>
      <c r="L929" t="s">
        <v>3157</v>
      </c>
      <c r="M929" t="s">
        <v>3151</v>
      </c>
      <c r="N929" t="s">
        <v>3158</v>
      </c>
      <c r="O929" t="s">
        <v>28</v>
      </c>
      <c r="P929">
        <v>8.5299999999999994</v>
      </c>
      <c r="Q929">
        <v>8.92</v>
      </c>
      <c r="R929">
        <v>9.5000000000000001E-2</v>
      </c>
      <c r="S929">
        <v>31</v>
      </c>
      <c r="T929" t="s">
        <v>29</v>
      </c>
      <c r="U929" t="s">
        <v>24</v>
      </c>
      <c r="V929" t="s">
        <v>24</v>
      </c>
    </row>
    <row r="930" spans="1:22" x14ac:dyDescent="0.35">
      <c r="A930" t="s">
        <v>3159</v>
      </c>
      <c r="B930">
        <v>29.0382</v>
      </c>
      <c r="C930">
        <v>87.419499999999999</v>
      </c>
      <c r="D930">
        <v>10</v>
      </c>
      <c r="E930">
        <v>4.4000000000000004</v>
      </c>
      <c r="F930" t="s">
        <v>23</v>
      </c>
      <c r="G930">
        <v>91</v>
      </c>
      <c r="H930">
        <v>100</v>
      </c>
      <c r="I930">
        <v>2.2530000000000001</v>
      </c>
      <c r="J930">
        <v>0.75</v>
      </c>
      <c r="K930" t="s">
        <v>24</v>
      </c>
      <c r="L930" t="s">
        <v>3160</v>
      </c>
      <c r="M930" t="s">
        <v>3151</v>
      </c>
      <c r="N930" t="s">
        <v>3072</v>
      </c>
      <c r="O930" t="s">
        <v>28</v>
      </c>
      <c r="P930">
        <v>9.1999999999999993</v>
      </c>
      <c r="Q930">
        <v>1.85</v>
      </c>
      <c r="R930">
        <v>6.3E-2</v>
      </c>
      <c r="S930">
        <v>73</v>
      </c>
      <c r="T930" t="s">
        <v>29</v>
      </c>
      <c r="U930" t="s">
        <v>24</v>
      </c>
      <c r="V930" t="s">
        <v>24</v>
      </c>
    </row>
    <row r="931" spans="1:22" x14ac:dyDescent="0.35">
      <c r="A931" t="s">
        <v>3161</v>
      </c>
      <c r="B931">
        <v>36.552999999999997</v>
      </c>
      <c r="C931">
        <v>71.131900000000002</v>
      </c>
      <c r="D931">
        <v>211.51</v>
      </c>
      <c r="E931">
        <v>4.2</v>
      </c>
      <c r="F931" t="s">
        <v>23</v>
      </c>
      <c r="G931">
        <v>60</v>
      </c>
      <c r="H931">
        <v>75</v>
      </c>
      <c r="I931">
        <v>2.62</v>
      </c>
      <c r="J931">
        <v>0.89</v>
      </c>
      <c r="K931" t="s">
        <v>24</v>
      </c>
      <c r="L931" t="s">
        <v>3162</v>
      </c>
      <c r="M931" t="s">
        <v>3151</v>
      </c>
      <c r="N931" t="s">
        <v>3163</v>
      </c>
      <c r="O931" t="s">
        <v>28</v>
      </c>
      <c r="P931">
        <v>9.83</v>
      </c>
      <c r="Q931">
        <v>8.1929999999999996</v>
      </c>
      <c r="R931">
        <v>8.6999999999999994E-2</v>
      </c>
      <c r="S931">
        <v>37</v>
      </c>
      <c r="T931" t="s">
        <v>29</v>
      </c>
      <c r="U931" t="s">
        <v>24</v>
      </c>
      <c r="V931" t="s">
        <v>24</v>
      </c>
    </row>
    <row r="932" spans="1:22" x14ac:dyDescent="0.35">
      <c r="A932" t="s">
        <v>3164</v>
      </c>
      <c r="B932">
        <v>29.714700000000001</v>
      </c>
      <c r="C932">
        <v>92.175700000000006</v>
      </c>
      <c r="D932">
        <v>10</v>
      </c>
      <c r="E932">
        <v>4.4000000000000004</v>
      </c>
      <c r="F932" t="s">
        <v>23</v>
      </c>
      <c r="G932">
        <v>81</v>
      </c>
      <c r="H932">
        <v>60</v>
      </c>
      <c r="I932">
        <v>0.91200000000000003</v>
      </c>
      <c r="J932">
        <v>0.51</v>
      </c>
      <c r="K932" t="s">
        <v>24</v>
      </c>
      <c r="L932" t="s">
        <v>3165</v>
      </c>
      <c r="M932" t="s">
        <v>3151</v>
      </c>
      <c r="N932" t="s">
        <v>3166</v>
      </c>
      <c r="O932" t="s">
        <v>28</v>
      </c>
      <c r="P932">
        <v>6.13</v>
      </c>
      <c r="Q932">
        <v>1.8839999999999999</v>
      </c>
      <c r="R932">
        <v>6.9000000000000006E-2</v>
      </c>
      <c r="S932">
        <v>61</v>
      </c>
      <c r="T932" t="s">
        <v>29</v>
      </c>
      <c r="U932" t="s">
        <v>24</v>
      </c>
      <c r="V932" t="s">
        <v>24</v>
      </c>
    </row>
    <row r="933" spans="1:22" x14ac:dyDescent="0.35">
      <c r="A933" t="s">
        <v>3167</v>
      </c>
      <c r="B933">
        <v>3.3235999999999999</v>
      </c>
      <c r="C933">
        <v>96.780699999999996</v>
      </c>
      <c r="D933">
        <v>71.647000000000006</v>
      </c>
      <c r="E933">
        <v>4.4000000000000004</v>
      </c>
      <c r="F933" t="s">
        <v>23</v>
      </c>
      <c r="G933">
        <v>25</v>
      </c>
      <c r="H933">
        <v>159</v>
      </c>
      <c r="I933">
        <v>1.9</v>
      </c>
      <c r="J933">
        <v>0.53</v>
      </c>
      <c r="K933" t="s">
        <v>24</v>
      </c>
      <c r="L933" t="s">
        <v>3168</v>
      </c>
      <c r="M933" t="s">
        <v>3099</v>
      </c>
      <c r="N933" t="s">
        <v>3169</v>
      </c>
      <c r="O933" t="s">
        <v>28</v>
      </c>
      <c r="P933">
        <v>9.59</v>
      </c>
      <c r="Q933">
        <v>8.6769999999999996</v>
      </c>
      <c r="R933">
        <v>0.14399999999999999</v>
      </c>
      <c r="S933">
        <v>14</v>
      </c>
      <c r="T933" t="s">
        <v>29</v>
      </c>
      <c r="U933" t="s">
        <v>24</v>
      </c>
      <c r="V933" t="s">
        <v>24</v>
      </c>
    </row>
    <row r="934" spans="1:22" x14ac:dyDescent="0.35">
      <c r="A934" t="s">
        <v>3170</v>
      </c>
      <c r="B934">
        <v>36.481299999999997</v>
      </c>
      <c r="C934">
        <v>70.816100000000006</v>
      </c>
      <c r="D934">
        <v>172.27600000000001</v>
      </c>
      <c r="E934">
        <v>4.3</v>
      </c>
      <c r="F934" t="s">
        <v>23</v>
      </c>
      <c r="G934">
        <v>53</v>
      </c>
      <c r="H934">
        <v>246</v>
      </c>
      <c r="I934">
        <v>2.5390000000000001</v>
      </c>
      <c r="J934">
        <v>0.59</v>
      </c>
      <c r="K934" t="s">
        <v>24</v>
      </c>
      <c r="L934" t="s">
        <v>3171</v>
      </c>
      <c r="M934" t="s">
        <v>3172</v>
      </c>
      <c r="N934" t="s">
        <v>3173</v>
      </c>
      <c r="O934" t="s">
        <v>28</v>
      </c>
      <c r="P934">
        <v>10.85</v>
      </c>
      <c r="Q934">
        <v>9.3369999999999997</v>
      </c>
      <c r="R934">
        <v>0.1</v>
      </c>
      <c r="S934">
        <v>28</v>
      </c>
      <c r="T934" t="s">
        <v>29</v>
      </c>
      <c r="U934" t="s">
        <v>24</v>
      </c>
      <c r="V934" t="s">
        <v>24</v>
      </c>
    </row>
    <row r="935" spans="1:22" x14ac:dyDescent="0.35">
      <c r="A935" t="s">
        <v>3174</v>
      </c>
      <c r="B935">
        <v>39.205199999999998</v>
      </c>
      <c r="C935">
        <v>73.368399999999994</v>
      </c>
      <c r="D935">
        <v>27.959</v>
      </c>
      <c r="E935">
        <v>4</v>
      </c>
      <c r="F935" t="s">
        <v>23</v>
      </c>
      <c r="G935">
        <v>16</v>
      </c>
      <c r="H935">
        <v>129</v>
      </c>
      <c r="I935">
        <v>1.0920000000000001</v>
      </c>
      <c r="J935">
        <v>1.06</v>
      </c>
      <c r="K935" t="s">
        <v>24</v>
      </c>
      <c r="L935" t="s">
        <v>3175</v>
      </c>
      <c r="M935" t="s">
        <v>3176</v>
      </c>
      <c r="N935" t="s">
        <v>3177</v>
      </c>
      <c r="O935" t="s">
        <v>28</v>
      </c>
      <c r="P935">
        <v>3.13</v>
      </c>
      <c r="Q935">
        <v>9.3849999999999998</v>
      </c>
      <c r="R935">
        <v>0.184</v>
      </c>
      <c r="S935">
        <v>8</v>
      </c>
      <c r="T935" t="s">
        <v>29</v>
      </c>
      <c r="U935" t="s">
        <v>24</v>
      </c>
      <c r="V935" t="s">
        <v>24</v>
      </c>
    </row>
    <row r="936" spans="1:22" x14ac:dyDescent="0.35">
      <c r="A936" t="s">
        <v>3178</v>
      </c>
      <c r="B936">
        <v>37.343200000000003</v>
      </c>
      <c r="C936">
        <v>72.255099999999999</v>
      </c>
      <c r="D936">
        <v>214.185</v>
      </c>
      <c r="E936">
        <v>4.0999999999999996</v>
      </c>
      <c r="F936" t="s">
        <v>23</v>
      </c>
      <c r="G936">
        <v>42</v>
      </c>
      <c r="H936">
        <v>166</v>
      </c>
      <c r="I936">
        <v>2.161</v>
      </c>
      <c r="J936">
        <v>0.54</v>
      </c>
      <c r="K936" t="s">
        <v>24</v>
      </c>
      <c r="L936" t="s">
        <v>3179</v>
      </c>
      <c r="M936" t="s">
        <v>3180</v>
      </c>
      <c r="N936" t="s">
        <v>3181</v>
      </c>
      <c r="O936" t="s">
        <v>28</v>
      </c>
      <c r="P936">
        <v>9.17</v>
      </c>
      <c r="Q936">
        <v>9.1929999999999996</v>
      </c>
      <c r="R936">
        <v>0.12</v>
      </c>
      <c r="S936">
        <v>19</v>
      </c>
      <c r="T936" t="s">
        <v>29</v>
      </c>
      <c r="U936" t="s">
        <v>24</v>
      </c>
      <c r="V936" t="s">
        <v>24</v>
      </c>
    </row>
    <row r="937" spans="1:22" x14ac:dyDescent="0.35">
      <c r="A937" t="s">
        <v>3182</v>
      </c>
      <c r="B937">
        <v>28.424700000000001</v>
      </c>
      <c r="C937">
        <v>87.168999999999997</v>
      </c>
      <c r="D937">
        <v>10</v>
      </c>
      <c r="E937">
        <v>4.5999999999999996</v>
      </c>
      <c r="F937" t="s">
        <v>23</v>
      </c>
      <c r="G937">
        <v>82</v>
      </c>
      <c r="H937">
        <v>130</v>
      </c>
      <c r="I937">
        <v>3.6920000000000002</v>
      </c>
      <c r="J937">
        <v>0.81</v>
      </c>
      <c r="K937" t="s">
        <v>24</v>
      </c>
      <c r="L937" t="s">
        <v>3183</v>
      </c>
      <c r="M937" t="s">
        <v>3184</v>
      </c>
      <c r="N937" t="s">
        <v>3072</v>
      </c>
      <c r="O937" t="s">
        <v>28</v>
      </c>
      <c r="P937">
        <v>9.3800000000000008</v>
      </c>
      <c r="Q937">
        <v>1.8149999999999999</v>
      </c>
      <c r="R937">
        <v>0.06</v>
      </c>
      <c r="S937">
        <v>84</v>
      </c>
      <c r="T937" t="s">
        <v>29</v>
      </c>
      <c r="U937" t="s">
        <v>24</v>
      </c>
      <c r="V937" t="s">
        <v>24</v>
      </c>
    </row>
    <row r="938" spans="1:22" x14ac:dyDescent="0.35">
      <c r="A938" t="s">
        <v>3185</v>
      </c>
      <c r="B938">
        <v>28.4558</v>
      </c>
      <c r="C938">
        <v>87.2761</v>
      </c>
      <c r="D938">
        <v>10</v>
      </c>
      <c r="E938">
        <v>4.3</v>
      </c>
      <c r="F938" t="s">
        <v>23</v>
      </c>
      <c r="G938">
        <v>67</v>
      </c>
      <c r="H938">
        <v>107</v>
      </c>
      <c r="I938">
        <v>3.593</v>
      </c>
      <c r="J938">
        <v>0.6</v>
      </c>
      <c r="K938" t="s">
        <v>24</v>
      </c>
      <c r="L938" t="s">
        <v>3186</v>
      </c>
      <c r="M938" t="s">
        <v>3184</v>
      </c>
      <c r="N938" t="s">
        <v>3072</v>
      </c>
      <c r="O938" t="s">
        <v>28</v>
      </c>
      <c r="P938">
        <v>8.76</v>
      </c>
      <c r="Q938">
        <v>1.8340000000000001</v>
      </c>
      <c r="R938">
        <v>7.4999999999999997E-2</v>
      </c>
      <c r="S938">
        <v>51</v>
      </c>
      <c r="T938" t="s">
        <v>29</v>
      </c>
      <c r="U938" t="s">
        <v>24</v>
      </c>
      <c r="V938" t="s">
        <v>24</v>
      </c>
    </row>
    <row r="939" spans="1:22" x14ac:dyDescent="0.35">
      <c r="A939" t="s">
        <v>3187</v>
      </c>
      <c r="B939">
        <v>36.527700000000003</v>
      </c>
      <c r="C939">
        <v>70.460999999999999</v>
      </c>
      <c r="D939">
        <v>195.27799999999999</v>
      </c>
      <c r="E939">
        <v>4.2</v>
      </c>
      <c r="F939" t="s">
        <v>23</v>
      </c>
      <c r="G939">
        <v>24</v>
      </c>
      <c r="H939">
        <v>168</v>
      </c>
      <c r="I939">
        <v>2.2810000000000001</v>
      </c>
      <c r="J939">
        <v>0.9</v>
      </c>
      <c r="K939" t="s">
        <v>24</v>
      </c>
      <c r="L939" t="s">
        <v>3188</v>
      </c>
      <c r="M939" t="s">
        <v>3189</v>
      </c>
      <c r="N939" t="s">
        <v>3190</v>
      </c>
      <c r="O939" t="s">
        <v>28</v>
      </c>
      <c r="P939">
        <v>9.76</v>
      </c>
      <c r="Q939">
        <v>8.6180000000000003</v>
      </c>
      <c r="R939">
        <v>0.215</v>
      </c>
      <c r="S939">
        <v>6</v>
      </c>
      <c r="T939" t="s">
        <v>29</v>
      </c>
      <c r="U939" t="s">
        <v>24</v>
      </c>
      <c r="V939" t="s">
        <v>24</v>
      </c>
    </row>
    <row r="940" spans="1:22" x14ac:dyDescent="0.35">
      <c r="A940" t="s">
        <v>3191</v>
      </c>
      <c r="B940">
        <v>28.460699999999999</v>
      </c>
      <c r="C940">
        <v>87.332300000000004</v>
      </c>
      <c r="D940">
        <v>10</v>
      </c>
      <c r="E940">
        <v>4.3</v>
      </c>
      <c r="F940" t="s">
        <v>23</v>
      </c>
      <c r="G940">
        <v>18</v>
      </c>
      <c r="H940">
        <v>173</v>
      </c>
      <c r="I940">
        <v>3.5449999999999999</v>
      </c>
      <c r="J940">
        <v>0.37</v>
      </c>
      <c r="K940" t="s">
        <v>24</v>
      </c>
      <c r="L940" t="s">
        <v>3192</v>
      </c>
      <c r="M940" t="s">
        <v>3193</v>
      </c>
      <c r="N940" t="s">
        <v>3194</v>
      </c>
      <c r="O940" t="s">
        <v>28</v>
      </c>
      <c r="P940">
        <v>11.72</v>
      </c>
      <c r="Q940">
        <v>1.9490000000000001</v>
      </c>
      <c r="R940">
        <v>0.189</v>
      </c>
      <c r="S940">
        <v>8</v>
      </c>
      <c r="T940" t="s">
        <v>29</v>
      </c>
      <c r="U940" t="s">
        <v>24</v>
      </c>
      <c r="V940" t="s">
        <v>24</v>
      </c>
    </row>
    <row r="941" spans="1:22" x14ac:dyDescent="0.35">
      <c r="A941" t="s">
        <v>3195</v>
      </c>
      <c r="B941">
        <v>28.4815</v>
      </c>
      <c r="C941">
        <v>87.405799999999999</v>
      </c>
      <c r="D941">
        <v>10</v>
      </c>
      <c r="E941">
        <v>5.0999999999999996</v>
      </c>
      <c r="F941" t="s">
        <v>23</v>
      </c>
      <c r="G941">
        <v>90</v>
      </c>
      <c r="H941">
        <v>39</v>
      </c>
      <c r="I941">
        <v>3.4769999999999999</v>
      </c>
      <c r="J941">
        <v>1.01</v>
      </c>
      <c r="K941" t="s">
        <v>24</v>
      </c>
      <c r="L941" t="s">
        <v>3196</v>
      </c>
      <c r="M941" t="s">
        <v>3189</v>
      </c>
      <c r="N941" t="s">
        <v>3072</v>
      </c>
      <c r="O941" t="s">
        <v>28</v>
      </c>
      <c r="P941">
        <v>4.03</v>
      </c>
      <c r="Q941">
        <v>1.766</v>
      </c>
      <c r="R941">
        <v>7.1999999999999995E-2</v>
      </c>
      <c r="S941">
        <v>63</v>
      </c>
      <c r="T941" t="s">
        <v>29</v>
      </c>
      <c r="U941" t="s">
        <v>24</v>
      </c>
      <c r="V941" t="s">
        <v>24</v>
      </c>
    </row>
    <row r="942" spans="1:22" x14ac:dyDescent="0.35">
      <c r="A942" t="s">
        <v>3197</v>
      </c>
      <c r="B942">
        <v>28.405000000000001</v>
      </c>
      <c r="C942">
        <v>87.307900000000004</v>
      </c>
      <c r="D942">
        <v>10</v>
      </c>
      <c r="E942">
        <v>5</v>
      </c>
      <c r="F942" t="s">
        <v>23</v>
      </c>
      <c r="G942">
        <v>115</v>
      </c>
      <c r="H942">
        <v>35</v>
      </c>
      <c r="I942">
        <v>3.585</v>
      </c>
      <c r="J942">
        <v>1.1100000000000001</v>
      </c>
      <c r="K942" t="s">
        <v>24</v>
      </c>
      <c r="L942" t="s">
        <v>3198</v>
      </c>
      <c r="M942" t="s">
        <v>3189</v>
      </c>
      <c r="N942" t="s">
        <v>3072</v>
      </c>
      <c r="O942" t="s">
        <v>28</v>
      </c>
      <c r="P942">
        <v>8.0399999999999991</v>
      </c>
      <c r="Q942">
        <v>1.772</v>
      </c>
      <c r="R942">
        <v>5.2999999999999999E-2</v>
      </c>
      <c r="S942">
        <v>113</v>
      </c>
      <c r="T942" t="s">
        <v>29</v>
      </c>
      <c r="U942" t="s">
        <v>24</v>
      </c>
      <c r="V942" t="s">
        <v>24</v>
      </c>
    </row>
    <row r="943" spans="1:22" x14ac:dyDescent="0.35">
      <c r="A943" t="s">
        <v>3199</v>
      </c>
      <c r="B943">
        <v>36.611499999999999</v>
      </c>
      <c r="C943">
        <v>70.920599999999993</v>
      </c>
      <c r="D943">
        <v>184.03800000000001</v>
      </c>
      <c r="E943">
        <v>4.2</v>
      </c>
      <c r="F943" t="s">
        <v>23</v>
      </c>
      <c r="G943">
        <v>42</v>
      </c>
      <c r="H943">
        <v>177</v>
      </c>
      <c r="I943">
        <v>2.4750000000000001</v>
      </c>
      <c r="J943">
        <v>0.63</v>
      </c>
      <c r="K943" t="s">
        <v>24</v>
      </c>
      <c r="L943" t="s">
        <v>3200</v>
      </c>
      <c r="M943" t="s">
        <v>3201</v>
      </c>
      <c r="N943" t="s">
        <v>3202</v>
      </c>
      <c r="O943" t="s">
        <v>28</v>
      </c>
      <c r="P943">
        <v>8.65</v>
      </c>
      <c r="Q943">
        <v>10.23</v>
      </c>
      <c r="R943">
        <v>0.128</v>
      </c>
      <c r="S943">
        <v>17</v>
      </c>
      <c r="T943" t="s">
        <v>29</v>
      </c>
      <c r="U943" t="s">
        <v>24</v>
      </c>
      <c r="V943" t="s">
        <v>24</v>
      </c>
    </row>
    <row r="944" spans="1:22" x14ac:dyDescent="0.35">
      <c r="A944" t="s">
        <v>3203</v>
      </c>
      <c r="B944">
        <v>28.662199999999999</v>
      </c>
      <c r="C944">
        <v>87.442700000000002</v>
      </c>
      <c r="D944">
        <v>10</v>
      </c>
      <c r="E944">
        <v>4.5</v>
      </c>
      <c r="F944" t="s">
        <v>23</v>
      </c>
      <c r="G944">
        <v>58</v>
      </c>
      <c r="H944">
        <v>132</v>
      </c>
      <c r="I944">
        <v>3.3849999999999998</v>
      </c>
      <c r="J944">
        <v>0.53</v>
      </c>
      <c r="K944" t="s">
        <v>24</v>
      </c>
      <c r="L944" t="s">
        <v>3204</v>
      </c>
      <c r="M944" t="s">
        <v>3205</v>
      </c>
      <c r="N944" t="s">
        <v>3072</v>
      </c>
      <c r="O944" t="s">
        <v>28</v>
      </c>
      <c r="P944">
        <v>10.37</v>
      </c>
      <c r="Q944">
        <v>1.8919999999999999</v>
      </c>
      <c r="R944">
        <v>7.0999999999999994E-2</v>
      </c>
      <c r="S944">
        <v>58</v>
      </c>
      <c r="T944" t="s">
        <v>29</v>
      </c>
      <c r="U944" t="s">
        <v>24</v>
      </c>
      <c r="V944" t="s">
        <v>24</v>
      </c>
    </row>
    <row r="945" spans="1:22" x14ac:dyDescent="0.35">
      <c r="A945" t="s">
        <v>3206</v>
      </c>
      <c r="B945">
        <v>28.233000000000001</v>
      </c>
      <c r="C945">
        <v>87.004099999999994</v>
      </c>
      <c r="D945">
        <v>10</v>
      </c>
      <c r="E945">
        <v>4.0999999999999996</v>
      </c>
      <c r="F945" t="s">
        <v>23</v>
      </c>
      <c r="G945">
        <v>39</v>
      </c>
      <c r="H945">
        <v>158</v>
      </c>
      <c r="I945">
        <v>3.899</v>
      </c>
      <c r="J945">
        <v>1.05</v>
      </c>
      <c r="K945" t="s">
        <v>24</v>
      </c>
      <c r="L945" t="s">
        <v>3207</v>
      </c>
      <c r="M945" t="s">
        <v>3208</v>
      </c>
      <c r="N945" t="s">
        <v>3209</v>
      </c>
      <c r="O945" t="s">
        <v>28</v>
      </c>
      <c r="P945">
        <v>10.51</v>
      </c>
      <c r="Q945">
        <v>1.903</v>
      </c>
      <c r="R945">
        <v>0.09</v>
      </c>
      <c r="S945">
        <v>34</v>
      </c>
      <c r="T945" t="s">
        <v>29</v>
      </c>
      <c r="U945" t="s">
        <v>24</v>
      </c>
      <c r="V945" t="s">
        <v>24</v>
      </c>
    </row>
    <row r="946" spans="1:22" x14ac:dyDescent="0.35">
      <c r="A946" t="s">
        <v>3210</v>
      </c>
      <c r="B946">
        <v>37.343800000000002</v>
      </c>
      <c r="C946">
        <v>71.713999999999999</v>
      </c>
      <c r="D946">
        <v>119.595</v>
      </c>
      <c r="E946">
        <v>4.3</v>
      </c>
      <c r="F946" t="s">
        <v>23</v>
      </c>
      <c r="G946">
        <v>56</v>
      </c>
      <c r="H946">
        <v>77</v>
      </c>
      <c r="I946">
        <v>2.1309999999999998</v>
      </c>
      <c r="J946">
        <v>0.67</v>
      </c>
      <c r="K946" t="s">
        <v>24</v>
      </c>
      <c r="L946" t="s">
        <v>3211</v>
      </c>
      <c r="M946" t="s">
        <v>3212</v>
      </c>
      <c r="N946" t="s">
        <v>3213</v>
      </c>
      <c r="O946" t="s">
        <v>28</v>
      </c>
      <c r="P946">
        <v>6.45</v>
      </c>
      <c r="Q946">
        <v>7.6529999999999996</v>
      </c>
      <c r="R946">
        <v>8.7999999999999995E-2</v>
      </c>
      <c r="S946">
        <v>39</v>
      </c>
      <c r="T946" t="s">
        <v>29</v>
      </c>
      <c r="U946" t="s">
        <v>24</v>
      </c>
      <c r="V946" t="s">
        <v>24</v>
      </c>
    </row>
    <row r="947" spans="1:22" x14ac:dyDescent="0.35">
      <c r="A947" t="s">
        <v>3214</v>
      </c>
      <c r="B947">
        <v>37.393300000000004</v>
      </c>
      <c r="C947">
        <v>74.595200000000006</v>
      </c>
      <c r="D947">
        <v>10</v>
      </c>
      <c r="E947">
        <v>4.3</v>
      </c>
      <c r="F947" t="s">
        <v>23</v>
      </c>
      <c r="G947">
        <v>31</v>
      </c>
      <c r="H947">
        <v>182</v>
      </c>
      <c r="I947">
        <v>3.0249999999999999</v>
      </c>
      <c r="J947">
        <v>1.18</v>
      </c>
      <c r="K947" t="s">
        <v>24</v>
      </c>
      <c r="L947" t="s">
        <v>3215</v>
      </c>
      <c r="M947" t="s">
        <v>3216</v>
      </c>
      <c r="N947" t="s">
        <v>3217</v>
      </c>
      <c r="O947" t="s">
        <v>28</v>
      </c>
      <c r="P947">
        <v>4.53</v>
      </c>
      <c r="Q947">
        <v>1.98</v>
      </c>
      <c r="R947">
        <v>0.129</v>
      </c>
      <c r="S947">
        <v>17</v>
      </c>
      <c r="T947" t="s">
        <v>29</v>
      </c>
      <c r="U947" t="s">
        <v>24</v>
      </c>
      <c r="V947" t="s">
        <v>24</v>
      </c>
    </row>
    <row r="948" spans="1:22" x14ac:dyDescent="0.35">
      <c r="A948" t="s">
        <v>3218</v>
      </c>
      <c r="B948">
        <v>28.3706</v>
      </c>
      <c r="C948">
        <v>87.141199999999998</v>
      </c>
      <c r="D948">
        <v>10</v>
      </c>
      <c r="E948">
        <v>4.3</v>
      </c>
      <c r="F948" t="s">
        <v>23</v>
      </c>
      <c r="G948">
        <v>24</v>
      </c>
      <c r="H948">
        <v>137</v>
      </c>
      <c r="I948">
        <v>3.734</v>
      </c>
      <c r="J948">
        <v>0.73</v>
      </c>
      <c r="K948" t="s">
        <v>24</v>
      </c>
      <c r="L948" t="s">
        <v>3219</v>
      </c>
      <c r="M948" t="s">
        <v>3220</v>
      </c>
      <c r="N948" t="s">
        <v>3221</v>
      </c>
      <c r="O948" t="s">
        <v>28</v>
      </c>
      <c r="P948">
        <v>11.14</v>
      </c>
      <c r="Q948">
        <v>1.9119999999999999</v>
      </c>
      <c r="R948">
        <v>0.113</v>
      </c>
      <c r="S948">
        <v>25</v>
      </c>
      <c r="T948" t="s">
        <v>29</v>
      </c>
      <c r="U948" t="s">
        <v>24</v>
      </c>
      <c r="V948" t="s">
        <v>24</v>
      </c>
    </row>
    <row r="949" spans="1:22" x14ac:dyDescent="0.35">
      <c r="A949" t="s">
        <v>3222</v>
      </c>
      <c r="B949">
        <v>37.067399999999999</v>
      </c>
      <c r="C949">
        <v>74.705699999999993</v>
      </c>
      <c r="D949">
        <v>10</v>
      </c>
      <c r="E949">
        <v>4.5</v>
      </c>
      <c r="F949" t="s">
        <v>23</v>
      </c>
      <c r="G949">
        <v>51</v>
      </c>
      <c r="H949">
        <v>182</v>
      </c>
      <c r="I949">
        <v>3.32</v>
      </c>
      <c r="J949">
        <v>1.19</v>
      </c>
      <c r="K949" t="s">
        <v>24</v>
      </c>
      <c r="L949" t="s">
        <v>3223</v>
      </c>
      <c r="M949" t="s">
        <v>3216</v>
      </c>
      <c r="N949" t="s">
        <v>3224</v>
      </c>
      <c r="O949" t="s">
        <v>28</v>
      </c>
      <c r="P949">
        <v>9.92</v>
      </c>
      <c r="Q949">
        <v>1.972</v>
      </c>
      <c r="R949">
        <v>8.7999999999999995E-2</v>
      </c>
      <c r="S949">
        <v>38</v>
      </c>
      <c r="T949" t="s">
        <v>29</v>
      </c>
      <c r="U949" t="s">
        <v>24</v>
      </c>
      <c r="V949" t="s">
        <v>24</v>
      </c>
    </row>
    <row r="950" spans="1:22" x14ac:dyDescent="0.35">
      <c r="A950" t="s">
        <v>3225</v>
      </c>
      <c r="B950">
        <v>35.022199999999998</v>
      </c>
      <c r="C950">
        <v>97.471900000000005</v>
      </c>
      <c r="D950">
        <v>10</v>
      </c>
      <c r="E950">
        <v>4.4000000000000004</v>
      </c>
      <c r="F950" t="s">
        <v>23</v>
      </c>
      <c r="G950">
        <v>18</v>
      </c>
      <c r="H950">
        <v>93</v>
      </c>
      <c r="I950">
        <v>5.1619999999999999</v>
      </c>
      <c r="J950">
        <v>0.65</v>
      </c>
      <c r="K950" t="s">
        <v>24</v>
      </c>
      <c r="L950" t="s">
        <v>3226</v>
      </c>
      <c r="M950" t="s">
        <v>3227</v>
      </c>
      <c r="N950" t="s">
        <v>324</v>
      </c>
      <c r="O950" t="s">
        <v>28</v>
      </c>
      <c r="P950">
        <v>7.23</v>
      </c>
      <c r="Q950">
        <v>1.919</v>
      </c>
      <c r="R950">
        <v>0.16900000000000001</v>
      </c>
      <c r="S950">
        <v>10</v>
      </c>
      <c r="T950" t="s">
        <v>29</v>
      </c>
      <c r="U950" t="s">
        <v>24</v>
      </c>
      <c r="V950" t="s">
        <v>24</v>
      </c>
    </row>
    <row r="951" spans="1:22" x14ac:dyDescent="0.35">
      <c r="A951" t="s">
        <v>3228</v>
      </c>
      <c r="B951">
        <v>28.359100000000002</v>
      </c>
      <c r="C951">
        <v>87.354500000000002</v>
      </c>
      <c r="D951">
        <v>10</v>
      </c>
      <c r="E951">
        <v>4.3</v>
      </c>
      <c r="F951" t="s">
        <v>23</v>
      </c>
      <c r="G951">
        <v>60</v>
      </c>
      <c r="H951">
        <v>154</v>
      </c>
      <c r="I951">
        <v>3.5649999999999999</v>
      </c>
      <c r="J951">
        <v>0.59</v>
      </c>
      <c r="K951" t="s">
        <v>24</v>
      </c>
      <c r="L951" t="s">
        <v>3229</v>
      </c>
      <c r="M951" t="s">
        <v>3230</v>
      </c>
      <c r="N951" t="s">
        <v>3231</v>
      </c>
      <c r="O951" t="s">
        <v>28</v>
      </c>
      <c r="P951">
        <v>9.7200000000000006</v>
      </c>
      <c r="Q951">
        <v>1.8919999999999999</v>
      </c>
      <c r="R951">
        <v>0.08</v>
      </c>
      <c r="S951">
        <v>47</v>
      </c>
      <c r="T951" t="s">
        <v>29</v>
      </c>
      <c r="U951" t="s">
        <v>24</v>
      </c>
      <c r="V951" t="s">
        <v>24</v>
      </c>
    </row>
    <row r="952" spans="1:22" x14ac:dyDescent="0.35">
      <c r="A952" t="s">
        <v>3232</v>
      </c>
      <c r="B952">
        <v>28.590800000000002</v>
      </c>
      <c r="C952">
        <v>87.246799999999993</v>
      </c>
      <c r="D952">
        <v>10</v>
      </c>
      <c r="E952">
        <v>4.4000000000000004</v>
      </c>
      <c r="F952" t="s">
        <v>23</v>
      </c>
      <c r="G952">
        <v>53</v>
      </c>
      <c r="H952">
        <v>95</v>
      </c>
      <c r="I952">
        <v>3.5710000000000002</v>
      </c>
      <c r="J952">
        <v>0.54</v>
      </c>
      <c r="K952" t="s">
        <v>24</v>
      </c>
      <c r="L952" t="s">
        <v>3233</v>
      </c>
      <c r="M952" t="s">
        <v>3234</v>
      </c>
      <c r="N952" t="s">
        <v>3072</v>
      </c>
      <c r="O952" t="s">
        <v>28</v>
      </c>
      <c r="P952">
        <v>10.46</v>
      </c>
      <c r="Q952">
        <v>1.8839999999999999</v>
      </c>
      <c r="R952">
        <v>7.4999999999999997E-2</v>
      </c>
      <c r="S952">
        <v>51</v>
      </c>
      <c r="T952" t="s">
        <v>29</v>
      </c>
      <c r="U952" t="s">
        <v>24</v>
      </c>
      <c r="V952" t="s">
        <v>24</v>
      </c>
    </row>
    <row r="953" spans="1:22" x14ac:dyDescent="0.35">
      <c r="A953" t="s">
        <v>3235</v>
      </c>
      <c r="B953">
        <v>28.476900000000001</v>
      </c>
      <c r="C953">
        <v>87.360100000000003</v>
      </c>
      <c r="D953">
        <v>10</v>
      </c>
      <c r="E953">
        <v>4.4000000000000004</v>
      </c>
      <c r="F953" t="s">
        <v>23</v>
      </c>
      <c r="G953">
        <v>34</v>
      </c>
      <c r="H953">
        <v>156</v>
      </c>
      <c r="I953">
        <v>3.516</v>
      </c>
      <c r="J953">
        <v>0.84</v>
      </c>
      <c r="K953" t="s">
        <v>24</v>
      </c>
      <c r="L953" t="s">
        <v>3236</v>
      </c>
      <c r="M953" t="s">
        <v>3237</v>
      </c>
      <c r="N953" t="s">
        <v>3238</v>
      </c>
      <c r="O953" t="s">
        <v>28</v>
      </c>
      <c r="P953">
        <v>10.19</v>
      </c>
      <c r="Q953">
        <v>1.8919999999999999</v>
      </c>
      <c r="R953">
        <v>0.08</v>
      </c>
      <c r="S953">
        <v>45</v>
      </c>
      <c r="T953" t="s">
        <v>29</v>
      </c>
      <c r="U953" t="s">
        <v>24</v>
      </c>
      <c r="V953" t="s">
        <v>24</v>
      </c>
    </row>
    <row r="954" spans="1:22" x14ac:dyDescent="0.35">
      <c r="A954" t="s">
        <v>3239</v>
      </c>
      <c r="B954">
        <v>32.673099999999998</v>
      </c>
      <c r="C954">
        <v>88.362899999999996</v>
      </c>
      <c r="D954">
        <v>10</v>
      </c>
      <c r="E954">
        <v>4.4000000000000004</v>
      </c>
      <c r="F954" t="s">
        <v>23</v>
      </c>
      <c r="G954">
        <v>43</v>
      </c>
      <c r="H954">
        <v>142</v>
      </c>
      <c r="I954">
        <v>12.340999999999999</v>
      </c>
      <c r="J954">
        <v>0.53</v>
      </c>
      <c r="K954" t="s">
        <v>24</v>
      </c>
      <c r="L954" t="s">
        <v>3240</v>
      </c>
      <c r="M954" t="s">
        <v>3241</v>
      </c>
      <c r="N954" t="s">
        <v>3242</v>
      </c>
      <c r="O954" t="s">
        <v>28</v>
      </c>
      <c r="P954">
        <v>13.17</v>
      </c>
      <c r="Q954">
        <v>1.9239999999999999</v>
      </c>
      <c r="R954">
        <v>8.4000000000000005E-2</v>
      </c>
      <c r="S954">
        <v>41</v>
      </c>
      <c r="T954" t="s">
        <v>29</v>
      </c>
      <c r="U954" t="s">
        <v>24</v>
      </c>
      <c r="V954" t="s">
        <v>24</v>
      </c>
    </row>
    <row r="955" spans="1:22" x14ac:dyDescent="0.35">
      <c r="A955" t="s">
        <v>3243</v>
      </c>
      <c r="B955">
        <v>29.991499999999998</v>
      </c>
      <c r="C955">
        <v>91.973600000000005</v>
      </c>
      <c r="D955">
        <v>10</v>
      </c>
      <c r="E955">
        <v>4</v>
      </c>
      <c r="F955" t="s">
        <v>23</v>
      </c>
      <c r="G955">
        <v>13</v>
      </c>
      <c r="H955">
        <v>113</v>
      </c>
      <c r="I955">
        <v>0.78900000000000003</v>
      </c>
      <c r="J955">
        <v>0.82</v>
      </c>
      <c r="K955" t="s">
        <v>24</v>
      </c>
      <c r="L955" t="s">
        <v>3244</v>
      </c>
      <c r="M955" t="s">
        <v>3245</v>
      </c>
      <c r="N955" t="s">
        <v>3246</v>
      </c>
      <c r="O955" t="s">
        <v>28</v>
      </c>
      <c r="P955">
        <v>9.64</v>
      </c>
      <c r="Q955">
        <v>1.966</v>
      </c>
      <c r="R955">
        <v>0.16400000000000001</v>
      </c>
      <c r="S955">
        <v>10</v>
      </c>
      <c r="T955" t="s">
        <v>29</v>
      </c>
      <c r="U955" t="s">
        <v>24</v>
      </c>
      <c r="V955" t="s">
        <v>24</v>
      </c>
    </row>
    <row r="956" spans="1:22" x14ac:dyDescent="0.35">
      <c r="A956" t="s">
        <v>3247</v>
      </c>
      <c r="B956">
        <v>34.862400000000001</v>
      </c>
      <c r="C956">
        <v>97.491600000000005</v>
      </c>
      <c r="D956">
        <v>10</v>
      </c>
      <c r="E956">
        <v>4.2</v>
      </c>
      <c r="F956" t="s">
        <v>23</v>
      </c>
      <c r="G956">
        <v>36</v>
      </c>
      <c r="H956">
        <v>67</v>
      </c>
      <c r="I956">
        <v>5.1829999999999998</v>
      </c>
      <c r="J956">
        <v>0.76</v>
      </c>
      <c r="K956" t="s">
        <v>24</v>
      </c>
      <c r="L956" t="s">
        <v>3248</v>
      </c>
      <c r="M956" t="s">
        <v>3249</v>
      </c>
      <c r="N956" t="s">
        <v>324</v>
      </c>
      <c r="O956" t="s">
        <v>28</v>
      </c>
      <c r="P956">
        <v>8.91</v>
      </c>
      <c r="Q956">
        <v>1.8859999999999999</v>
      </c>
      <c r="R956">
        <v>0.112</v>
      </c>
      <c r="S956">
        <v>22</v>
      </c>
      <c r="T956" t="s">
        <v>29</v>
      </c>
      <c r="U956" t="s">
        <v>24</v>
      </c>
      <c r="V956" t="s">
        <v>24</v>
      </c>
    </row>
    <row r="957" spans="1:22" x14ac:dyDescent="0.35">
      <c r="A957" t="s">
        <v>3250</v>
      </c>
      <c r="B957">
        <v>28.515499999999999</v>
      </c>
      <c r="C957">
        <v>87.173599999999993</v>
      </c>
      <c r="D957">
        <v>10</v>
      </c>
      <c r="E957">
        <v>4</v>
      </c>
      <c r="F957" t="s">
        <v>23</v>
      </c>
      <c r="G957">
        <v>21</v>
      </c>
      <c r="H957">
        <v>174</v>
      </c>
      <c r="I957">
        <v>3.657</v>
      </c>
      <c r="J957">
        <v>0.96</v>
      </c>
      <c r="K957" t="s">
        <v>24</v>
      </c>
      <c r="L957" t="s">
        <v>3251</v>
      </c>
      <c r="M957" t="s">
        <v>3252</v>
      </c>
      <c r="N957" t="s">
        <v>3072</v>
      </c>
      <c r="O957" t="s">
        <v>28</v>
      </c>
      <c r="P957">
        <v>13.43</v>
      </c>
      <c r="Q957">
        <v>1.9530000000000001</v>
      </c>
      <c r="R957">
        <v>0.13400000000000001</v>
      </c>
      <c r="S957">
        <v>15</v>
      </c>
      <c r="T957" t="s">
        <v>29</v>
      </c>
      <c r="U957" t="s">
        <v>24</v>
      </c>
      <c r="V957" t="s">
        <v>24</v>
      </c>
    </row>
    <row r="958" spans="1:22" x14ac:dyDescent="0.35">
      <c r="A958" t="s">
        <v>3253</v>
      </c>
      <c r="B958">
        <v>28.517700000000001</v>
      </c>
      <c r="C958">
        <v>87.283799999999999</v>
      </c>
      <c r="D958">
        <v>10</v>
      </c>
      <c r="E958">
        <v>4.2</v>
      </c>
      <c r="F958" t="s">
        <v>23</v>
      </c>
      <c r="G958">
        <v>30</v>
      </c>
      <c r="H958">
        <v>97</v>
      </c>
      <c r="I958">
        <v>3.5649999999999999</v>
      </c>
      <c r="J958">
        <v>0.84</v>
      </c>
      <c r="K958" t="s">
        <v>24</v>
      </c>
      <c r="L958" t="s">
        <v>3254</v>
      </c>
      <c r="M958" t="s">
        <v>3255</v>
      </c>
      <c r="N958" t="s">
        <v>3072</v>
      </c>
      <c r="O958" t="s">
        <v>28</v>
      </c>
      <c r="P958">
        <v>8.14</v>
      </c>
      <c r="Q958">
        <v>1.9259999999999999</v>
      </c>
      <c r="R958">
        <v>0.10100000000000001</v>
      </c>
      <c r="S958">
        <v>27</v>
      </c>
      <c r="T958" t="s">
        <v>29</v>
      </c>
      <c r="U958" t="s">
        <v>24</v>
      </c>
      <c r="V958" t="s">
        <v>24</v>
      </c>
    </row>
    <row r="959" spans="1:22" x14ac:dyDescent="0.35">
      <c r="A959" t="s">
        <v>3256</v>
      </c>
      <c r="B959">
        <v>34.773000000000003</v>
      </c>
      <c r="C959">
        <v>97.432199999999995</v>
      </c>
      <c r="D959">
        <v>10</v>
      </c>
      <c r="E959">
        <v>4.2</v>
      </c>
      <c r="F959" t="s">
        <v>23</v>
      </c>
      <c r="G959">
        <v>30</v>
      </c>
      <c r="H959">
        <v>68</v>
      </c>
      <c r="I959">
        <v>5.2519999999999998</v>
      </c>
      <c r="J959">
        <v>0.39</v>
      </c>
      <c r="K959" t="s">
        <v>24</v>
      </c>
      <c r="L959" t="s">
        <v>3257</v>
      </c>
      <c r="M959" t="s">
        <v>3258</v>
      </c>
      <c r="N959" t="s">
        <v>324</v>
      </c>
      <c r="O959" t="s">
        <v>28</v>
      </c>
      <c r="P959">
        <v>10.220000000000001</v>
      </c>
      <c r="Q959">
        <v>1.921</v>
      </c>
      <c r="R959">
        <v>0.14099999999999999</v>
      </c>
      <c r="S959">
        <v>14</v>
      </c>
      <c r="T959" t="s">
        <v>29</v>
      </c>
      <c r="U959" t="s">
        <v>24</v>
      </c>
      <c r="V959" t="s">
        <v>24</v>
      </c>
    </row>
    <row r="960" spans="1:22" x14ac:dyDescent="0.35">
      <c r="A960" t="s">
        <v>3259</v>
      </c>
      <c r="B960">
        <v>28.1006</v>
      </c>
      <c r="C960">
        <v>87.261799999999994</v>
      </c>
      <c r="D960">
        <v>10</v>
      </c>
      <c r="E960">
        <v>4.2</v>
      </c>
      <c r="F960" t="s">
        <v>23</v>
      </c>
      <c r="G960">
        <v>39</v>
      </c>
      <c r="H960">
        <v>159</v>
      </c>
      <c r="I960">
        <v>3.746</v>
      </c>
      <c r="J960">
        <v>0.97</v>
      </c>
      <c r="K960" t="s">
        <v>24</v>
      </c>
      <c r="L960" t="s">
        <v>3260</v>
      </c>
      <c r="M960" t="s">
        <v>3252</v>
      </c>
      <c r="N960" t="s">
        <v>3072</v>
      </c>
      <c r="O960" t="s">
        <v>28</v>
      </c>
      <c r="P960">
        <v>10.6</v>
      </c>
      <c r="Q960">
        <v>1.929</v>
      </c>
      <c r="R960">
        <v>9.5000000000000001E-2</v>
      </c>
      <c r="S960">
        <v>31</v>
      </c>
      <c r="T960" t="s">
        <v>29</v>
      </c>
      <c r="U960" t="s">
        <v>24</v>
      </c>
      <c r="V960" t="s">
        <v>24</v>
      </c>
    </row>
    <row r="961" spans="1:22" x14ac:dyDescent="0.35">
      <c r="A961" t="s">
        <v>3261</v>
      </c>
      <c r="B961">
        <v>34.800600000000003</v>
      </c>
      <c r="C961">
        <v>97.468500000000006</v>
      </c>
      <c r="D961">
        <v>10</v>
      </c>
      <c r="E961">
        <v>5.5</v>
      </c>
      <c r="F961" t="s">
        <v>106</v>
      </c>
      <c r="G961">
        <v>106</v>
      </c>
      <c r="H961">
        <v>57</v>
      </c>
      <c r="I961">
        <v>5.2160000000000002</v>
      </c>
      <c r="J961">
        <v>0.62</v>
      </c>
      <c r="K961" t="s">
        <v>24</v>
      </c>
      <c r="L961" t="s">
        <v>3262</v>
      </c>
      <c r="M961" t="s">
        <v>3263</v>
      </c>
      <c r="N961" t="s">
        <v>324</v>
      </c>
      <c r="O961" t="s">
        <v>28</v>
      </c>
      <c r="P961">
        <v>8.9</v>
      </c>
      <c r="Q961">
        <v>1.8049999999999999</v>
      </c>
      <c r="R961">
        <v>6.5000000000000002E-2</v>
      </c>
      <c r="S961">
        <v>23</v>
      </c>
      <c r="T961" t="s">
        <v>29</v>
      </c>
      <c r="U961" t="s">
        <v>24</v>
      </c>
      <c r="V961" t="s">
        <v>24</v>
      </c>
    </row>
    <row r="962" spans="1:22" x14ac:dyDescent="0.35">
      <c r="A962" t="s">
        <v>3264</v>
      </c>
      <c r="B962">
        <v>28.9617</v>
      </c>
      <c r="C962">
        <v>87.4953</v>
      </c>
      <c r="D962">
        <v>10</v>
      </c>
      <c r="E962">
        <v>4.2</v>
      </c>
      <c r="F962" t="s">
        <v>23</v>
      </c>
      <c r="G962">
        <v>36</v>
      </c>
      <c r="H962">
        <v>155</v>
      </c>
      <c r="I962">
        <v>3.2559999999999998</v>
      </c>
      <c r="J962">
        <v>0.89</v>
      </c>
      <c r="K962" t="s">
        <v>24</v>
      </c>
      <c r="L962" t="s">
        <v>3265</v>
      </c>
      <c r="M962" t="s">
        <v>3263</v>
      </c>
      <c r="N962" t="s">
        <v>3072</v>
      </c>
      <c r="O962" t="s">
        <v>28</v>
      </c>
      <c r="P962">
        <v>10.86</v>
      </c>
      <c r="Q962">
        <v>1.909</v>
      </c>
      <c r="R962">
        <v>0.106</v>
      </c>
      <c r="S962">
        <v>25</v>
      </c>
      <c r="T962" t="s">
        <v>29</v>
      </c>
      <c r="U962" t="s">
        <v>24</v>
      </c>
      <c r="V962" t="s">
        <v>24</v>
      </c>
    </row>
    <row r="963" spans="1:22" x14ac:dyDescent="0.35">
      <c r="A963" t="s">
        <v>3266</v>
      </c>
      <c r="B963">
        <v>28.4359</v>
      </c>
      <c r="C963">
        <v>87.364800000000002</v>
      </c>
      <c r="D963">
        <v>10</v>
      </c>
      <c r="E963">
        <v>5</v>
      </c>
      <c r="F963" t="s">
        <v>23</v>
      </c>
      <c r="G963">
        <v>133</v>
      </c>
      <c r="H963">
        <v>39</v>
      </c>
      <c r="I963">
        <v>3.5270000000000001</v>
      </c>
      <c r="J963">
        <v>0.81</v>
      </c>
      <c r="K963" t="s">
        <v>24</v>
      </c>
      <c r="L963" t="s">
        <v>3267</v>
      </c>
      <c r="M963" t="s">
        <v>3268</v>
      </c>
      <c r="N963" t="s">
        <v>3072</v>
      </c>
      <c r="O963" t="s">
        <v>28</v>
      </c>
      <c r="P963">
        <v>8.4</v>
      </c>
      <c r="Q963">
        <v>1.839</v>
      </c>
      <c r="R963">
        <v>0.05</v>
      </c>
      <c r="S963">
        <v>127</v>
      </c>
      <c r="T963" t="s">
        <v>29</v>
      </c>
      <c r="U963" t="s">
        <v>24</v>
      </c>
      <c r="V963" t="s">
        <v>24</v>
      </c>
    </row>
    <row r="964" spans="1:22" x14ac:dyDescent="0.35">
      <c r="A964" t="s">
        <v>3269</v>
      </c>
      <c r="B964">
        <v>28.3995</v>
      </c>
      <c r="C964">
        <v>87.296700000000001</v>
      </c>
      <c r="D964">
        <v>10</v>
      </c>
      <c r="E964">
        <v>4.2</v>
      </c>
      <c r="F964" t="s">
        <v>23</v>
      </c>
      <c r="G964">
        <v>39</v>
      </c>
      <c r="H964">
        <v>101</v>
      </c>
      <c r="I964">
        <v>3.597</v>
      </c>
      <c r="J964">
        <v>0.98</v>
      </c>
      <c r="K964" t="s">
        <v>24</v>
      </c>
      <c r="L964" t="s">
        <v>3270</v>
      </c>
      <c r="M964" t="s">
        <v>3271</v>
      </c>
      <c r="N964" t="s">
        <v>3072</v>
      </c>
      <c r="O964" t="s">
        <v>28</v>
      </c>
      <c r="P964">
        <v>6.83</v>
      </c>
      <c r="Q964">
        <v>1.8009999999999999</v>
      </c>
      <c r="R964">
        <v>8.3000000000000004E-2</v>
      </c>
      <c r="S964">
        <v>40</v>
      </c>
      <c r="T964" t="s">
        <v>29</v>
      </c>
      <c r="U964" t="s">
        <v>24</v>
      </c>
      <c r="V964" t="s">
        <v>24</v>
      </c>
    </row>
    <row r="965" spans="1:22" x14ac:dyDescent="0.35">
      <c r="A965" t="s">
        <v>3272</v>
      </c>
      <c r="B965">
        <v>28.2681</v>
      </c>
      <c r="C965">
        <v>87.388499999999993</v>
      </c>
      <c r="D965">
        <v>10</v>
      </c>
      <c r="E965">
        <v>4.0999999999999996</v>
      </c>
      <c r="F965" t="s">
        <v>23</v>
      </c>
      <c r="G965">
        <v>40</v>
      </c>
      <c r="H965">
        <v>161</v>
      </c>
      <c r="I965">
        <v>3.5739999999999998</v>
      </c>
      <c r="J965">
        <v>0.57999999999999996</v>
      </c>
      <c r="K965" t="s">
        <v>24</v>
      </c>
      <c r="L965" t="s">
        <v>3273</v>
      </c>
      <c r="M965" t="s">
        <v>3274</v>
      </c>
      <c r="N965" t="s">
        <v>3275</v>
      </c>
      <c r="O965" t="s">
        <v>28</v>
      </c>
      <c r="P965">
        <v>10.84</v>
      </c>
      <c r="Q965">
        <v>1.901</v>
      </c>
      <c r="R965">
        <v>9.9000000000000005E-2</v>
      </c>
      <c r="S965">
        <v>28</v>
      </c>
      <c r="T965" t="s">
        <v>29</v>
      </c>
      <c r="U965" t="s">
        <v>24</v>
      </c>
      <c r="V965" t="s">
        <v>24</v>
      </c>
    </row>
    <row r="966" spans="1:22" x14ac:dyDescent="0.35">
      <c r="A966" t="s">
        <v>3276</v>
      </c>
      <c r="B966">
        <v>28.753</v>
      </c>
      <c r="C966">
        <v>87.233999999999995</v>
      </c>
      <c r="D966">
        <v>10</v>
      </c>
      <c r="E966">
        <v>4.0999999999999996</v>
      </c>
      <c r="F966" t="s">
        <v>23</v>
      </c>
      <c r="G966">
        <v>28</v>
      </c>
      <c r="H966">
        <v>158</v>
      </c>
      <c r="I966">
        <v>3.532</v>
      </c>
      <c r="J966">
        <v>0.71</v>
      </c>
      <c r="K966" t="s">
        <v>24</v>
      </c>
      <c r="L966" t="s">
        <v>3277</v>
      </c>
      <c r="M966" t="s">
        <v>3278</v>
      </c>
      <c r="N966" t="s">
        <v>3072</v>
      </c>
      <c r="O966" t="s">
        <v>28</v>
      </c>
      <c r="P966">
        <v>6.4</v>
      </c>
      <c r="Q966">
        <v>1.895</v>
      </c>
      <c r="R966">
        <v>0.10100000000000001</v>
      </c>
      <c r="S966">
        <v>27</v>
      </c>
      <c r="T966" t="s">
        <v>29</v>
      </c>
      <c r="U966" t="s">
        <v>24</v>
      </c>
      <c r="V966" t="s">
        <v>24</v>
      </c>
    </row>
    <row r="967" spans="1:22" x14ac:dyDescent="0.35">
      <c r="A967" t="s">
        <v>3279</v>
      </c>
      <c r="B967">
        <v>28.710799999999999</v>
      </c>
      <c r="C967">
        <v>87.343699999999998</v>
      </c>
      <c r="D967">
        <v>10</v>
      </c>
      <c r="E967">
        <v>4.5</v>
      </c>
      <c r="F967" t="s">
        <v>23</v>
      </c>
      <c r="G967">
        <v>78</v>
      </c>
      <c r="H967">
        <v>129</v>
      </c>
      <c r="I967">
        <v>3.452</v>
      </c>
      <c r="J967">
        <v>0.98</v>
      </c>
      <c r="K967" t="s">
        <v>24</v>
      </c>
      <c r="L967" t="s">
        <v>3280</v>
      </c>
      <c r="M967" t="s">
        <v>3281</v>
      </c>
      <c r="N967" t="s">
        <v>3282</v>
      </c>
      <c r="O967" t="s">
        <v>28</v>
      </c>
      <c r="P967">
        <v>9.8800000000000008</v>
      </c>
      <c r="Q967">
        <v>1.85</v>
      </c>
      <c r="R967">
        <v>6.7000000000000004E-2</v>
      </c>
      <c r="S967">
        <v>66</v>
      </c>
      <c r="T967" t="s">
        <v>29</v>
      </c>
      <c r="U967" t="s">
        <v>24</v>
      </c>
      <c r="V967" t="s">
        <v>24</v>
      </c>
    </row>
    <row r="968" spans="1:22" x14ac:dyDescent="0.35">
      <c r="A968" t="s">
        <v>3283</v>
      </c>
      <c r="B968">
        <v>28.613700000000001</v>
      </c>
      <c r="C968">
        <v>87.267399999999995</v>
      </c>
      <c r="D968">
        <v>10</v>
      </c>
      <c r="E968">
        <v>4.3</v>
      </c>
      <c r="F968" t="s">
        <v>23</v>
      </c>
      <c r="G968">
        <v>32</v>
      </c>
      <c r="H968">
        <v>160</v>
      </c>
      <c r="I968">
        <v>3.5459999999999998</v>
      </c>
      <c r="J968">
        <v>0.99</v>
      </c>
      <c r="K968" t="s">
        <v>24</v>
      </c>
      <c r="L968" t="s">
        <v>3284</v>
      </c>
      <c r="M968" t="s">
        <v>3285</v>
      </c>
      <c r="N968" t="s">
        <v>3072</v>
      </c>
      <c r="O968" t="s">
        <v>28</v>
      </c>
      <c r="P968">
        <v>10.78</v>
      </c>
      <c r="Q968">
        <v>1.8919999999999999</v>
      </c>
      <c r="R968">
        <v>0.111</v>
      </c>
      <c r="S968">
        <v>23</v>
      </c>
      <c r="T968" t="s">
        <v>29</v>
      </c>
      <c r="U968" t="s">
        <v>24</v>
      </c>
      <c r="V968" t="s">
        <v>24</v>
      </c>
    </row>
    <row r="969" spans="1:22" x14ac:dyDescent="0.35">
      <c r="A969" t="s">
        <v>3286</v>
      </c>
      <c r="B969">
        <v>28.808499999999999</v>
      </c>
      <c r="C969">
        <v>87.329300000000003</v>
      </c>
      <c r="D969">
        <v>10</v>
      </c>
      <c r="E969">
        <v>4.0999999999999996</v>
      </c>
      <c r="F969" t="s">
        <v>23</v>
      </c>
      <c r="G969">
        <v>46</v>
      </c>
      <c r="H969">
        <v>152</v>
      </c>
      <c r="I969">
        <v>3.4359999999999999</v>
      </c>
      <c r="J969">
        <v>0.62</v>
      </c>
      <c r="K969" t="s">
        <v>24</v>
      </c>
      <c r="L969" t="s">
        <v>3287</v>
      </c>
      <c r="M969" t="s">
        <v>3288</v>
      </c>
      <c r="N969" t="s">
        <v>3289</v>
      </c>
      <c r="O969" t="s">
        <v>28</v>
      </c>
      <c r="P969">
        <v>11.17</v>
      </c>
      <c r="Q969">
        <v>1.93</v>
      </c>
      <c r="R969">
        <v>7.9000000000000001E-2</v>
      </c>
      <c r="S969">
        <v>49</v>
      </c>
      <c r="T969" t="s">
        <v>29</v>
      </c>
      <c r="U969" t="s">
        <v>24</v>
      </c>
      <c r="V969" t="s">
        <v>24</v>
      </c>
    </row>
    <row r="970" spans="1:22" x14ac:dyDescent="0.35">
      <c r="A970" t="s">
        <v>3290</v>
      </c>
      <c r="B970">
        <v>28.5578</v>
      </c>
      <c r="C970">
        <v>87.334999999999994</v>
      </c>
      <c r="D970">
        <v>10</v>
      </c>
      <c r="E970">
        <v>4.3</v>
      </c>
      <c r="F970" t="s">
        <v>23</v>
      </c>
      <c r="G970">
        <v>61</v>
      </c>
      <c r="H970">
        <v>152</v>
      </c>
      <c r="I970">
        <v>3.5089999999999999</v>
      </c>
      <c r="J970">
        <v>0.49</v>
      </c>
      <c r="K970" t="s">
        <v>24</v>
      </c>
      <c r="L970" t="s">
        <v>3291</v>
      </c>
      <c r="M970" t="s">
        <v>3288</v>
      </c>
      <c r="N970" t="s">
        <v>3072</v>
      </c>
      <c r="O970" t="s">
        <v>28</v>
      </c>
      <c r="P970">
        <v>9.7100000000000009</v>
      </c>
      <c r="Q970">
        <v>1.84</v>
      </c>
      <c r="R970">
        <v>6.8000000000000005E-2</v>
      </c>
      <c r="S970">
        <v>65</v>
      </c>
      <c r="T970" t="s">
        <v>29</v>
      </c>
      <c r="U970" t="s">
        <v>24</v>
      </c>
      <c r="V970" t="s">
        <v>24</v>
      </c>
    </row>
    <row r="971" spans="1:22" x14ac:dyDescent="0.35">
      <c r="A971" t="s">
        <v>3292</v>
      </c>
      <c r="B971">
        <v>28.599299999999999</v>
      </c>
      <c r="C971">
        <v>87.214799999999997</v>
      </c>
      <c r="D971">
        <v>10</v>
      </c>
      <c r="E971">
        <v>4.5999999999999996</v>
      </c>
      <c r="F971" t="s">
        <v>23</v>
      </c>
      <c r="G971">
        <v>126</v>
      </c>
      <c r="H971">
        <v>49</v>
      </c>
      <c r="I971">
        <v>3.5950000000000002</v>
      </c>
      <c r="J971">
        <v>0.52</v>
      </c>
      <c r="K971" t="s">
        <v>24</v>
      </c>
      <c r="L971" t="s">
        <v>3293</v>
      </c>
      <c r="M971" t="s">
        <v>3288</v>
      </c>
      <c r="N971" t="s">
        <v>3282</v>
      </c>
      <c r="O971" t="s">
        <v>28</v>
      </c>
      <c r="P971">
        <v>8.42</v>
      </c>
      <c r="Q971">
        <v>1.6259999999999999</v>
      </c>
      <c r="R971">
        <v>4.9000000000000002E-2</v>
      </c>
      <c r="S971">
        <v>125</v>
      </c>
      <c r="T971" t="s">
        <v>29</v>
      </c>
      <c r="U971" t="s">
        <v>24</v>
      </c>
      <c r="V971" t="s">
        <v>24</v>
      </c>
    </row>
    <row r="972" spans="1:22" x14ac:dyDescent="0.35">
      <c r="A972" t="s">
        <v>3294</v>
      </c>
      <c r="B972">
        <v>28.749099999999999</v>
      </c>
      <c r="C972">
        <v>87.518799999999999</v>
      </c>
      <c r="D972">
        <v>10</v>
      </c>
      <c r="E972">
        <v>4.0999999999999996</v>
      </c>
      <c r="F972" t="s">
        <v>23</v>
      </c>
      <c r="G972">
        <v>41</v>
      </c>
      <c r="H972">
        <v>155</v>
      </c>
      <c r="I972">
        <v>3.294</v>
      </c>
      <c r="J972">
        <v>0.83</v>
      </c>
      <c r="K972" t="s">
        <v>24</v>
      </c>
      <c r="L972" t="s">
        <v>3295</v>
      </c>
      <c r="M972" t="s">
        <v>3296</v>
      </c>
      <c r="N972" t="s">
        <v>3072</v>
      </c>
      <c r="O972" t="s">
        <v>28</v>
      </c>
      <c r="P972">
        <v>9.26</v>
      </c>
      <c r="Q972">
        <v>1.911</v>
      </c>
      <c r="R972">
        <v>7.5999999999999998E-2</v>
      </c>
      <c r="S972">
        <v>47</v>
      </c>
      <c r="T972" t="s">
        <v>29</v>
      </c>
      <c r="U972" t="s">
        <v>24</v>
      </c>
      <c r="V972" t="s">
        <v>24</v>
      </c>
    </row>
    <row r="973" spans="1:22" x14ac:dyDescent="0.35">
      <c r="A973" t="s">
        <v>3297</v>
      </c>
      <c r="B973">
        <v>28.283899999999999</v>
      </c>
      <c r="C973">
        <v>87.223299999999995</v>
      </c>
      <c r="D973">
        <v>10</v>
      </c>
      <c r="E973">
        <v>4.2</v>
      </c>
      <c r="F973" t="s">
        <v>23</v>
      </c>
      <c r="G973">
        <v>37</v>
      </c>
      <c r="H973">
        <v>104</v>
      </c>
      <c r="I973">
        <v>3.7010000000000001</v>
      </c>
      <c r="J973">
        <v>0.61</v>
      </c>
      <c r="K973" t="s">
        <v>24</v>
      </c>
      <c r="L973" t="s">
        <v>3298</v>
      </c>
      <c r="M973" t="s">
        <v>3296</v>
      </c>
      <c r="N973" t="s">
        <v>3072</v>
      </c>
      <c r="O973" t="s">
        <v>28</v>
      </c>
      <c r="P973">
        <v>8.91</v>
      </c>
      <c r="Q973">
        <v>1.5840000000000001</v>
      </c>
      <c r="R973">
        <v>0.08</v>
      </c>
      <c r="S973">
        <v>44</v>
      </c>
      <c r="T973" t="s">
        <v>29</v>
      </c>
      <c r="U973" t="s">
        <v>24</v>
      </c>
      <c r="V973" t="s">
        <v>24</v>
      </c>
    </row>
    <row r="974" spans="1:22" x14ac:dyDescent="0.35">
      <c r="A974" t="s">
        <v>3299</v>
      </c>
      <c r="B974">
        <v>28.5853</v>
      </c>
      <c r="C974">
        <v>87.450500000000005</v>
      </c>
      <c r="D974">
        <v>10</v>
      </c>
      <c r="E974">
        <v>4.4000000000000004</v>
      </c>
      <c r="F974" t="s">
        <v>23</v>
      </c>
      <c r="G974">
        <v>57</v>
      </c>
      <c r="H974">
        <v>91</v>
      </c>
      <c r="I974">
        <v>3.4039999999999999</v>
      </c>
      <c r="J974">
        <v>1.1399999999999999</v>
      </c>
      <c r="K974" t="s">
        <v>24</v>
      </c>
      <c r="L974" t="s">
        <v>3300</v>
      </c>
      <c r="M974" t="s">
        <v>3301</v>
      </c>
      <c r="N974" t="s">
        <v>3072</v>
      </c>
      <c r="O974" t="s">
        <v>28</v>
      </c>
      <c r="P974">
        <v>9.74</v>
      </c>
      <c r="Q974">
        <v>1.9019999999999999</v>
      </c>
      <c r="R974">
        <v>8.2000000000000003E-2</v>
      </c>
      <c r="S974">
        <v>43</v>
      </c>
      <c r="T974" t="s">
        <v>29</v>
      </c>
      <c r="U974" t="s">
        <v>24</v>
      </c>
      <c r="V974" t="s">
        <v>24</v>
      </c>
    </row>
    <row r="975" spans="1:22" x14ac:dyDescent="0.35">
      <c r="A975" t="s">
        <v>3302</v>
      </c>
      <c r="B975">
        <v>28.1006</v>
      </c>
      <c r="C975">
        <v>99.8279</v>
      </c>
      <c r="D975">
        <v>10</v>
      </c>
      <c r="E975">
        <v>4.4000000000000004</v>
      </c>
      <c r="F975" t="s">
        <v>23</v>
      </c>
      <c r="G975">
        <v>50</v>
      </c>
      <c r="H975">
        <v>84</v>
      </c>
      <c r="I975">
        <v>6.7880000000000003</v>
      </c>
      <c r="J975">
        <v>0.84</v>
      </c>
      <c r="K975" t="s">
        <v>24</v>
      </c>
      <c r="L975" t="s">
        <v>3303</v>
      </c>
      <c r="M975" t="s">
        <v>3301</v>
      </c>
      <c r="N975" t="s">
        <v>3304</v>
      </c>
      <c r="O975" t="s">
        <v>28</v>
      </c>
      <c r="P975">
        <v>8.35</v>
      </c>
      <c r="Q975">
        <v>1.895</v>
      </c>
      <c r="R975">
        <v>9.0999999999999998E-2</v>
      </c>
      <c r="S975">
        <v>35</v>
      </c>
      <c r="T975" t="s">
        <v>29</v>
      </c>
      <c r="U975" t="s">
        <v>24</v>
      </c>
      <c r="V975" t="s">
        <v>24</v>
      </c>
    </row>
    <row r="976" spans="1:22" x14ac:dyDescent="0.35">
      <c r="A976" t="s">
        <v>3305</v>
      </c>
      <c r="B976">
        <v>28.477900000000002</v>
      </c>
      <c r="C976">
        <v>87.467100000000002</v>
      </c>
      <c r="D976">
        <v>10</v>
      </c>
      <c r="E976">
        <v>4</v>
      </c>
      <c r="F976" t="s">
        <v>23</v>
      </c>
      <c r="G976">
        <v>38</v>
      </c>
      <c r="H976">
        <v>164</v>
      </c>
      <c r="I976">
        <v>3.4279999999999999</v>
      </c>
      <c r="J976">
        <v>0.88</v>
      </c>
      <c r="K976" t="s">
        <v>24</v>
      </c>
      <c r="L976" t="s">
        <v>3306</v>
      </c>
      <c r="M976" t="s">
        <v>3301</v>
      </c>
      <c r="N976" t="s">
        <v>2783</v>
      </c>
      <c r="O976" t="s">
        <v>28</v>
      </c>
      <c r="P976">
        <v>10.1</v>
      </c>
      <c r="Q976">
        <v>1.93</v>
      </c>
      <c r="R976">
        <v>9.6000000000000002E-2</v>
      </c>
      <c r="S976">
        <v>29</v>
      </c>
      <c r="T976" t="s">
        <v>29</v>
      </c>
      <c r="U976" t="s">
        <v>24</v>
      </c>
      <c r="V976" t="s">
        <v>24</v>
      </c>
    </row>
    <row r="977" spans="1:22" x14ac:dyDescent="0.35">
      <c r="A977" t="s">
        <v>3307</v>
      </c>
      <c r="B977">
        <v>28.8918</v>
      </c>
      <c r="C977">
        <v>87.581400000000002</v>
      </c>
      <c r="D977">
        <v>10</v>
      </c>
      <c r="E977">
        <v>4.5999999999999996</v>
      </c>
      <c r="F977" t="s">
        <v>23</v>
      </c>
      <c r="G977">
        <v>80</v>
      </c>
      <c r="H977">
        <v>87</v>
      </c>
      <c r="I977">
        <v>3.2010000000000001</v>
      </c>
      <c r="J977">
        <v>1.0900000000000001</v>
      </c>
      <c r="K977" t="s">
        <v>24</v>
      </c>
      <c r="L977" t="s">
        <v>3308</v>
      </c>
      <c r="M977" t="s">
        <v>3309</v>
      </c>
      <c r="N977" t="s">
        <v>3072</v>
      </c>
      <c r="O977" t="s">
        <v>28</v>
      </c>
      <c r="P977">
        <v>9.0399999999999991</v>
      </c>
      <c r="Q977">
        <v>1.8180000000000001</v>
      </c>
      <c r="R977">
        <v>6.9000000000000006E-2</v>
      </c>
      <c r="S977">
        <v>63</v>
      </c>
      <c r="T977" t="s">
        <v>29</v>
      </c>
      <c r="U977" t="s">
        <v>24</v>
      </c>
      <c r="V977" t="s">
        <v>24</v>
      </c>
    </row>
    <row r="978" spans="1:22" x14ac:dyDescent="0.35">
      <c r="A978" t="s">
        <v>3310</v>
      </c>
      <c r="B978">
        <v>28.195699999999999</v>
      </c>
      <c r="C978">
        <v>87.154300000000006</v>
      </c>
      <c r="D978">
        <v>10</v>
      </c>
      <c r="E978">
        <v>4.0999999999999996</v>
      </c>
      <c r="F978" t="s">
        <v>23</v>
      </c>
      <c r="G978">
        <v>19</v>
      </c>
      <c r="H978">
        <v>175</v>
      </c>
      <c r="I978">
        <v>3.7919999999999998</v>
      </c>
      <c r="J978">
        <v>1.04</v>
      </c>
      <c r="K978" t="s">
        <v>24</v>
      </c>
      <c r="L978" t="s">
        <v>3311</v>
      </c>
      <c r="M978" t="s">
        <v>3309</v>
      </c>
      <c r="N978" t="s">
        <v>3072</v>
      </c>
      <c r="O978" t="s">
        <v>28</v>
      </c>
      <c r="P978">
        <v>15.05</v>
      </c>
      <c r="Q978">
        <v>1.9510000000000001</v>
      </c>
      <c r="R978">
        <v>0.14499999999999999</v>
      </c>
      <c r="S978">
        <v>13</v>
      </c>
      <c r="T978" t="s">
        <v>29</v>
      </c>
      <c r="U978" t="s">
        <v>24</v>
      </c>
      <c r="V978" t="s">
        <v>24</v>
      </c>
    </row>
    <row r="979" spans="1:22" x14ac:dyDescent="0.35">
      <c r="A979" t="s">
        <v>3312</v>
      </c>
      <c r="B979">
        <v>28.635000000000002</v>
      </c>
      <c r="C979">
        <v>87.145200000000003</v>
      </c>
      <c r="D979">
        <v>10</v>
      </c>
      <c r="E979">
        <v>4.0999999999999996</v>
      </c>
      <c r="F979" t="s">
        <v>23</v>
      </c>
      <c r="G979">
        <v>11</v>
      </c>
      <c r="H979">
        <v>178</v>
      </c>
      <c r="I979">
        <v>3.6419999999999999</v>
      </c>
      <c r="J979">
        <v>0.25</v>
      </c>
      <c r="K979" t="s">
        <v>24</v>
      </c>
      <c r="L979" t="s">
        <v>3313</v>
      </c>
      <c r="M979" t="s">
        <v>3309</v>
      </c>
      <c r="N979" t="s">
        <v>3072</v>
      </c>
      <c r="O979" t="s">
        <v>28</v>
      </c>
      <c r="P979">
        <v>10.59</v>
      </c>
      <c r="Q979">
        <v>1.925</v>
      </c>
      <c r="R979">
        <v>0.17399999999999999</v>
      </c>
      <c r="S979">
        <v>9</v>
      </c>
      <c r="T979" t="s">
        <v>29</v>
      </c>
      <c r="U979" t="s">
        <v>24</v>
      </c>
      <c r="V979" t="s">
        <v>24</v>
      </c>
    </row>
    <row r="980" spans="1:22" x14ac:dyDescent="0.35">
      <c r="A980" t="s">
        <v>3314</v>
      </c>
      <c r="B980">
        <v>28.700600000000001</v>
      </c>
      <c r="C980">
        <v>87.3172</v>
      </c>
      <c r="D980">
        <v>10</v>
      </c>
      <c r="E980">
        <v>4</v>
      </c>
      <c r="F980" t="s">
        <v>23</v>
      </c>
      <c r="G980">
        <v>14</v>
      </c>
      <c r="H980">
        <v>184</v>
      </c>
      <c r="I980">
        <v>3.4780000000000002</v>
      </c>
      <c r="J980">
        <v>0.54</v>
      </c>
      <c r="K980" t="s">
        <v>24</v>
      </c>
      <c r="L980" t="s">
        <v>3315</v>
      </c>
      <c r="M980" t="s">
        <v>3309</v>
      </c>
      <c r="N980" t="s">
        <v>3072</v>
      </c>
      <c r="O980" t="s">
        <v>28</v>
      </c>
      <c r="P980">
        <v>7.42</v>
      </c>
      <c r="Q980">
        <v>1.9550000000000001</v>
      </c>
      <c r="R980">
        <v>0.156</v>
      </c>
      <c r="S980">
        <v>11</v>
      </c>
      <c r="T980" t="s">
        <v>29</v>
      </c>
      <c r="U980" t="s">
        <v>24</v>
      </c>
      <c r="V980" t="s">
        <v>24</v>
      </c>
    </row>
    <row r="981" spans="1:22" x14ac:dyDescent="0.35">
      <c r="A981" t="s">
        <v>3316</v>
      </c>
      <c r="B981">
        <v>28.6419</v>
      </c>
      <c r="C981">
        <v>87.292500000000004</v>
      </c>
      <c r="D981">
        <v>10</v>
      </c>
      <c r="E981">
        <v>4.2</v>
      </c>
      <c r="F981" t="s">
        <v>23</v>
      </c>
      <c r="G981">
        <v>22</v>
      </c>
      <c r="H981">
        <v>169</v>
      </c>
      <c r="I981">
        <v>3.516</v>
      </c>
      <c r="J981">
        <v>0.73</v>
      </c>
      <c r="K981" t="s">
        <v>24</v>
      </c>
      <c r="L981" t="s">
        <v>3317</v>
      </c>
      <c r="M981" t="s">
        <v>3318</v>
      </c>
      <c r="N981" t="s">
        <v>3072</v>
      </c>
      <c r="O981" t="s">
        <v>28</v>
      </c>
      <c r="P981">
        <v>13.85</v>
      </c>
      <c r="Q981">
        <v>1.9419999999999999</v>
      </c>
      <c r="R981">
        <v>0.14099999999999999</v>
      </c>
      <c r="S981">
        <v>14</v>
      </c>
      <c r="T981" t="s">
        <v>29</v>
      </c>
      <c r="U981" t="s">
        <v>24</v>
      </c>
      <c r="V981" t="s">
        <v>24</v>
      </c>
    </row>
    <row r="982" spans="1:22" x14ac:dyDescent="0.35">
      <c r="A982" t="s">
        <v>3319</v>
      </c>
      <c r="B982">
        <v>28.929600000000001</v>
      </c>
      <c r="C982">
        <v>87.500600000000006</v>
      </c>
      <c r="D982">
        <v>10</v>
      </c>
      <c r="E982">
        <v>4.2</v>
      </c>
      <c r="F982" t="s">
        <v>23</v>
      </c>
      <c r="G982">
        <v>38</v>
      </c>
      <c r="H982">
        <v>163</v>
      </c>
      <c r="I982">
        <v>3.26</v>
      </c>
      <c r="J982">
        <v>0.51</v>
      </c>
      <c r="K982" t="s">
        <v>24</v>
      </c>
      <c r="L982" t="s">
        <v>3320</v>
      </c>
      <c r="M982" t="s">
        <v>3318</v>
      </c>
      <c r="N982" t="s">
        <v>3072</v>
      </c>
      <c r="O982" t="s">
        <v>28</v>
      </c>
      <c r="P982">
        <v>7.98</v>
      </c>
      <c r="Q982">
        <v>1.9239999999999999</v>
      </c>
      <c r="R982">
        <v>0.10199999999999999</v>
      </c>
      <c r="S982">
        <v>27</v>
      </c>
      <c r="T982" t="s">
        <v>29</v>
      </c>
      <c r="U982" t="s">
        <v>24</v>
      </c>
      <c r="V982" t="s">
        <v>24</v>
      </c>
    </row>
    <row r="983" spans="1:22" x14ac:dyDescent="0.35">
      <c r="A983" t="s">
        <v>3321</v>
      </c>
      <c r="B983">
        <v>28.655799999999999</v>
      </c>
      <c r="C983">
        <v>87.320700000000002</v>
      </c>
      <c r="D983">
        <v>10</v>
      </c>
      <c r="E983">
        <v>4.5</v>
      </c>
      <c r="F983" t="s">
        <v>23</v>
      </c>
      <c r="G983">
        <v>93</v>
      </c>
      <c r="H983">
        <v>46</v>
      </c>
      <c r="I983">
        <v>3.4889999999999999</v>
      </c>
      <c r="J983">
        <v>0.45</v>
      </c>
      <c r="K983" t="s">
        <v>24</v>
      </c>
      <c r="L983" t="s">
        <v>3322</v>
      </c>
      <c r="M983" t="s">
        <v>3318</v>
      </c>
      <c r="N983" t="s">
        <v>3072</v>
      </c>
      <c r="O983" t="s">
        <v>28</v>
      </c>
      <c r="P983">
        <v>9.5399999999999991</v>
      </c>
      <c r="Q983">
        <v>1.859</v>
      </c>
      <c r="R983">
        <v>5.7000000000000002E-2</v>
      </c>
      <c r="S983">
        <v>91</v>
      </c>
      <c r="T983" t="s">
        <v>29</v>
      </c>
      <c r="U983" t="s">
        <v>24</v>
      </c>
      <c r="V983" t="s">
        <v>24</v>
      </c>
    </row>
    <row r="984" spans="1:22" x14ac:dyDescent="0.35">
      <c r="A984" t="s">
        <v>3323</v>
      </c>
      <c r="B984">
        <v>28.908000000000001</v>
      </c>
      <c r="C984">
        <v>87.4268</v>
      </c>
      <c r="D984">
        <v>10</v>
      </c>
      <c r="E984">
        <v>4.4000000000000004</v>
      </c>
      <c r="F984" t="s">
        <v>23</v>
      </c>
      <c r="G984">
        <v>56</v>
      </c>
      <c r="H984">
        <v>142</v>
      </c>
      <c r="I984">
        <v>3.3279999999999998</v>
      </c>
      <c r="J984">
        <v>0.49</v>
      </c>
      <c r="K984" t="s">
        <v>24</v>
      </c>
      <c r="L984" t="s">
        <v>3324</v>
      </c>
      <c r="M984" t="s">
        <v>3318</v>
      </c>
      <c r="N984" t="s">
        <v>3072</v>
      </c>
      <c r="O984" t="s">
        <v>28</v>
      </c>
      <c r="P984">
        <v>10.52</v>
      </c>
      <c r="Q984">
        <v>1.897</v>
      </c>
      <c r="R984">
        <v>7.4999999999999997E-2</v>
      </c>
      <c r="S984">
        <v>51</v>
      </c>
      <c r="T984" t="s">
        <v>29</v>
      </c>
      <c r="U984" t="s">
        <v>24</v>
      </c>
      <c r="V984" t="s">
        <v>24</v>
      </c>
    </row>
    <row r="985" spans="1:22" x14ac:dyDescent="0.35">
      <c r="A985" t="s">
        <v>3325</v>
      </c>
      <c r="B985">
        <v>29.0441</v>
      </c>
      <c r="C985">
        <v>87.362200000000001</v>
      </c>
      <c r="D985">
        <v>10</v>
      </c>
      <c r="E985">
        <v>4.4000000000000004</v>
      </c>
      <c r="F985" t="s">
        <v>23</v>
      </c>
      <c r="G985">
        <v>50</v>
      </c>
      <c r="H985">
        <v>153</v>
      </c>
      <c r="I985">
        <v>3.351</v>
      </c>
      <c r="J985">
        <v>0.75</v>
      </c>
      <c r="K985" t="s">
        <v>24</v>
      </c>
      <c r="L985" t="s">
        <v>3326</v>
      </c>
      <c r="M985" t="s">
        <v>3318</v>
      </c>
      <c r="N985" t="s">
        <v>3072</v>
      </c>
      <c r="O985" t="s">
        <v>28</v>
      </c>
      <c r="P985">
        <v>11.25</v>
      </c>
      <c r="Q985">
        <v>1.9119999999999999</v>
      </c>
      <c r="R985">
        <v>7.4999999999999997E-2</v>
      </c>
      <c r="S985">
        <v>52</v>
      </c>
      <c r="T985" t="s">
        <v>29</v>
      </c>
      <c r="U985" t="s">
        <v>24</v>
      </c>
      <c r="V985" t="s">
        <v>24</v>
      </c>
    </row>
    <row r="986" spans="1:22" x14ac:dyDescent="0.35">
      <c r="A986" t="s">
        <v>3327</v>
      </c>
      <c r="B986">
        <v>28.7212</v>
      </c>
      <c r="C986">
        <v>87.226600000000005</v>
      </c>
      <c r="D986">
        <v>10</v>
      </c>
      <c r="E986">
        <v>4.3</v>
      </c>
      <c r="F986" t="s">
        <v>23</v>
      </c>
      <c r="G986">
        <v>35</v>
      </c>
      <c r="H986">
        <v>159</v>
      </c>
      <c r="I986">
        <v>3.548</v>
      </c>
      <c r="J986">
        <v>0.73</v>
      </c>
      <c r="K986" t="s">
        <v>24</v>
      </c>
      <c r="L986" t="s">
        <v>3328</v>
      </c>
      <c r="M986" t="s">
        <v>3329</v>
      </c>
      <c r="N986" t="s">
        <v>3072</v>
      </c>
      <c r="O986" t="s">
        <v>28</v>
      </c>
      <c r="P986">
        <v>11.35</v>
      </c>
      <c r="Q986">
        <v>1.9359999999999999</v>
      </c>
      <c r="R986">
        <v>9.0999999999999998E-2</v>
      </c>
      <c r="S986">
        <v>34</v>
      </c>
      <c r="T986" t="s">
        <v>29</v>
      </c>
      <c r="U986" t="s">
        <v>24</v>
      </c>
      <c r="V986" t="s">
        <v>24</v>
      </c>
    </row>
    <row r="987" spans="1:22" x14ac:dyDescent="0.35">
      <c r="A987" t="s">
        <v>3330</v>
      </c>
      <c r="B987">
        <v>28.893799999999999</v>
      </c>
      <c r="C987">
        <v>87.216300000000004</v>
      </c>
      <c r="D987">
        <v>10</v>
      </c>
      <c r="E987">
        <v>4.4000000000000004</v>
      </c>
      <c r="F987" t="s">
        <v>23</v>
      </c>
      <c r="G987">
        <v>19</v>
      </c>
      <c r="H987">
        <v>175</v>
      </c>
      <c r="I987">
        <v>3.51</v>
      </c>
      <c r="J987">
        <v>0.88</v>
      </c>
      <c r="K987" t="s">
        <v>24</v>
      </c>
      <c r="L987" t="s">
        <v>3331</v>
      </c>
      <c r="M987" t="s">
        <v>3329</v>
      </c>
      <c r="N987" t="s">
        <v>3332</v>
      </c>
      <c r="O987" t="s">
        <v>28</v>
      </c>
      <c r="P987">
        <v>13.16</v>
      </c>
      <c r="Q987">
        <v>1.988</v>
      </c>
      <c r="R987">
        <v>0.154</v>
      </c>
      <c r="S987">
        <v>12</v>
      </c>
      <c r="T987" t="s">
        <v>29</v>
      </c>
      <c r="U987" t="s">
        <v>24</v>
      </c>
      <c r="V987" t="s">
        <v>24</v>
      </c>
    </row>
    <row r="988" spans="1:22" x14ac:dyDescent="0.35">
      <c r="A988" t="s">
        <v>3333</v>
      </c>
      <c r="B988">
        <v>29.015699999999999</v>
      </c>
      <c r="C988">
        <v>87.505799999999994</v>
      </c>
      <c r="D988">
        <v>10</v>
      </c>
      <c r="E988">
        <v>4.2</v>
      </c>
      <c r="F988" t="s">
        <v>23</v>
      </c>
      <c r="G988">
        <v>25</v>
      </c>
      <c r="H988">
        <v>163</v>
      </c>
      <c r="I988">
        <v>3.2349999999999999</v>
      </c>
      <c r="J988">
        <v>0.86</v>
      </c>
      <c r="K988" t="s">
        <v>24</v>
      </c>
      <c r="L988" t="s">
        <v>3334</v>
      </c>
      <c r="M988" t="s">
        <v>3329</v>
      </c>
      <c r="N988" t="s">
        <v>3335</v>
      </c>
      <c r="O988" t="s">
        <v>28</v>
      </c>
      <c r="P988">
        <v>12.71</v>
      </c>
      <c r="Q988">
        <v>1.409</v>
      </c>
      <c r="R988">
        <v>0.11</v>
      </c>
      <c r="S988">
        <v>23</v>
      </c>
      <c r="T988" t="s">
        <v>29</v>
      </c>
      <c r="U988" t="s">
        <v>24</v>
      </c>
      <c r="V988" t="s">
        <v>24</v>
      </c>
    </row>
    <row r="989" spans="1:22" x14ac:dyDescent="0.35">
      <c r="A989" t="s">
        <v>3336</v>
      </c>
      <c r="B989">
        <v>28.669799999999999</v>
      </c>
      <c r="C989">
        <v>87.234200000000001</v>
      </c>
      <c r="D989">
        <v>10</v>
      </c>
      <c r="E989">
        <v>4.2</v>
      </c>
      <c r="F989" t="s">
        <v>23</v>
      </c>
      <c r="G989">
        <v>18</v>
      </c>
      <c r="H989">
        <v>162</v>
      </c>
      <c r="I989">
        <v>3.556</v>
      </c>
      <c r="J989">
        <v>0.48</v>
      </c>
      <c r="K989" t="s">
        <v>24</v>
      </c>
      <c r="L989" t="s">
        <v>3337</v>
      </c>
      <c r="M989" t="s">
        <v>3329</v>
      </c>
      <c r="N989" t="s">
        <v>3338</v>
      </c>
      <c r="O989" t="s">
        <v>28</v>
      </c>
      <c r="P989">
        <v>12.17</v>
      </c>
      <c r="Q989">
        <v>1.9330000000000001</v>
      </c>
      <c r="R989">
        <v>0.13600000000000001</v>
      </c>
      <c r="S989">
        <v>15</v>
      </c>
      <c r="T989" t="s">
        <v>29</v>
      </c>
      <c r="U989" t="s">
        <v>24</v>
      </c>
      <c r="V989" t="s">
        <v>24</v>
      </c>
    </row>
    <row r="990" spans="1:22" x14ac:dyDescent="0.35">
      <c r="A990" t="s">
        <v>3339</v>
      </c>
      <c r="B990">
        <v>28.567699999999999</v>
      </c>
      <c r="C990">
        <v>87.388099999999994</v>
      </c>
      <c r="D990">
        <v>10</v>
      </c>
      <c r="E990">
        <v>4.4000000000000004</v>
      </c>
      <c r="F990" t="s">
        <v>23</v>
      </c>
      <c r="G990">
        <v>46</v>
      </c>
      <c r="H990">
        <v>97</v>
      </c>
      <c r="I990">
        <v>3.4609999999999999</v>
      </c>
      <c r="J990">
        <v>0.56999999999999995</v>
      </c>
      <c r="K990" t="s">
        <v>24</v>
      </c>
      <c r="L990" t="s">
        <v>3340</v>
      </c>
      <c r="M990" t="s">
        <v>3329</v>
      </c>
      <c r="N990" t="s">
        <v>3072</v>
      </c>
      <c r="O990" t="s">
        <v>28</v>
      </c>
      <c r="P990">
        <v>10.06</v>
      </c>
      <c r="Q990">
        <v>1.909</v>
      </c>
      <c r="R990">
        <v>8.2000000000000003E-2</v>
      </c>
      <c r="S990">
        <v>43</v>
      </c>
      <c r="T990" t="s">
        <v>29</v>
      </c>
      <c r="U990" t="s">
        <v>24</v>
      </c>
      <c r="V990" t="s">
        <v>24</v>
      </c>
    </row>
    <row r="991" spans="1:22" x14ac:dyDescent="0.35">
      <c r="A991" t="s">
        <v>3341</v>
      </c>
      <c r="B991">
        <v>28.4666</v>
      </c>
      <c r="C991">
        <v>87.287800000000004</v>
      </c>
      <c r="D991">
        <v>10</v>
      </c>
      <c r="E991">
        <v>4.2</v>
      </c>
      <c r="F991" t="s">
        <v>23</v>
      </c>
      <c r="G991">
        <v>33</v>
      </c>
      <c r="H991">
        <v>164</v>
      </c>
      <c r="I991">
        <v>3.5790000000000002</v>
      </c>
      <c r="J991">
        <v>0.81</v>
      </c>
      <c r="K991" t="s">
        <v>24</v>
      </c>
      <c r="L991" t="s">
        <v>3342</v>
      </c>
      <c r="M991" t="s">
        <v>3343</v>
      </c>
      <c r="N991" t="s">
        <v>3344</v>
      </c>
      <c r="O991" t="s">
        <v>28</v>
      </c>
      <c r="P991">
        <v>12.61</v>
      </c>
      <c r="Q991">
        <v>1.93</v>
      </c>
      <c r="R991">
        <v>9.0999999999999998E-2</v>
      </c>
      <c r="S991">
        <v>34</v>
      </c>
      <c r="T991" t="s">
        <v>29</v>
      </c>
      <c r="U991" t="s">
        <v>24</v>
      </c>
      <c r="V991" t="s">
        <v>24</v>
      </c>
    </row>
    <row r="992" spans="1:22" x14ac:dyDescent="0.35">
      <c r="A992" t="s">
        <v>3345</v>
      </c>
      <c r="B992">
        <v>28.3017</v>
      </c>
      <c r="C992">
        <v>87.113399999999999</v>
      </c>
      <c r="D992">
        <v>10</v>
      </c>
      <c r="E992">
        <v>4.5</v>
      </c>
      <c r="F992" t="s">
        <v>23</v>
      </c>
      <c r="G992">
        <v>35</v>
      </c>
      <c r="H992">
        <v>170</v>
      </c>
      <c r="I992">
        <v>3.7829999999999999</v>
      </c>
      <c r="J992">
        <v>0.81</v>
      </c>
      <c r="K992" t="s">
        <v>24</v>
      </c>
      <c r="L992" t="s">
        <v>3346</v>
      </c>
      <c r="M992" t="s">
        <v>3343</v>
      </c>
      <c r="N992" t="s">
        <v>3347</v>
      </c>
      <c r="O992" t="s">
        <v>28</v>
      </c>
      <c r="P992">
        <v>6.85</v>
      </c>
      <c r="Q992">
        <v>1.91</v>
      </c>
      <c r="R992">
        <v>0.10299999999999999</v>
      </c>
      <c r="S992">
        <v>28</v>
      </c>
      <c r="T992" t="s">
        <v>29</v>
      </c>
      <c r="U992" t="s">
        <v>24</v>
      </c>
      <c r="V992" t="s">
        <v>24</v>
      </c>
    </row>
    <row r="993" spans="1:22" x14ac:dyDescent="0.35">
      <c r="A993" t="s">
        <v>3348</v>
      </c>
      <c r="B993">
        <v>28.266500000000001</v>
      </c>
      <c r="C993">
        <v>87.157899999999998</v>
      </c>
      <c r="D993">
        <v>10</v>
      </c>
      <c r="E993">
        <v>4</v>
      </c>
      <c r="F993" t="s">
        <v>23</v>
      </c>
      <c r="G993">
        <v>23</v>
      </c>
      <c r="H993">
        <v>96</v>
      </c>
      <c r="I993">
        <v>3.7610000000000001</v>
      </c>
      <c r="J993">
        <v>1.26</v>
      </c>
      <c r="K993" t="s">
        <v>24</v>
      </c>
      <c r="L993" t="s">
        <v>3349</v>
      </c>
      <c r="M993" t="s">
        <v>3343</v>
      </c>
      <c r="N993" t="s">
        <v>3347</v>
      </c>
      <c r="O993" t="s">
        <v>28</v>
      </c>
      <c r="P993">
        <v>9.92</v>
      </c>
      <c r="Q993">
        <v>1.9339999999999999</v>
      </c>
      <c r="R993">
        <v>0.111</v>
      </c>
      <c r="S993">
        <v>22</v>
      </c>
      <c r="T993" t="s">
        <v>29</v>
      </c>
      <c r="U993" t="s">
        <v>24</v>
      </c>
      <c r="V993" t="s">
        <v>24</v>
      </c>
    </row>
    <row r="994" spans="1:22" x14ac:dyDescent="0.35">
      <c r="A994" t="s">
        <v>3350</v>
      </c>
      <c r="B994">
        <v>28.6661</v>
      </c>
      <c r="C994">
        <v>87.281300000000002</v>
      </c>
      <c r="D994">
        <v>10</v>
      </c>
      <c r="E994">
        <v>4.3</v>
      </c>
      <c r="F994" t="s">
        <v>23</v>
      </c>
      <c r="G994">
        <v>48</v>
      </c>
      <c r="H994">
        <v>150</v>
      </c>
      <c r="I994">
        <v>3.5179999999999998</v>
      </c>
      <c r="J994">
        <v>0.71</v>
      </c>
      <c r="K994" t="s">
        <v>24</v>
      </c>
      <c r="L994" t="s">
        <v>3351</v>
      </c>
      <c r="M994" t="s">
        <v>3343</v>
      </c>
      <c r="N994" t="s">
        <v>3072</v>
      </c>
      <c r="O994" t="s">
        <v>28</v>
      </c>
      <c r="P994">
        <v>11.5</v>
      </c>
      <c r="Q994">
        <v>1.8959999999999999</v>
      </c>
      <c r="R994">
        <v>7.8E-2</v>
      </c>
      <c r="S994">
        <v>46</v>
      </c>
      <c r="T994" t="s">
        <v>29</v>
      </c>
      <c r="U994" t="s">
        <v>24</v>
      </c>
      <c r="V994" t="s">
        <v>24</v>
      </c>
    </row>
    <row r="995" spans="1:22" x14ac:dyDescent="0.35">
      <c r="A995" t="s">
        <v>3352</v>
      </c>
      <c r="B995">
        <v>33.436500000000002</v>
      </c>
      <c r="C995">
        <v>87.153999999999996</v>
      </c>
      <c r="D995">
        <v>10.975</v>
      </c>
      <c r="E995">
        <v>4.9000000000000004</v>
      </c>
      <c r="F995" t="s">
        <v>23</v>
      </c>
      <c r="G995">
        <v>91</v>
      </c>
      <c r="H995">
        <v>81</v>
      </c>
      <c r="I995">
        <v>5.0339999999999998</v>
      </c>
      <c r="J995">
        <v>0.54</v>
      </c>
      <c r="K995" t="s">
        <v>24</v>
      </c>
      <c r="L995" t="s">
        <v>3353</v>
      </c>
      <c r="M995" t="s">
        <v>3343</v>
      </c>
      <c r="N995" t="s">
        <v>3242</v>
      </c>
      <c r="O995" t="s">
        <v>28</v>
      </c>
      <c r="P995">
        <v>8.6300000000000008</v>
      </c>
      <c r="Q995">
        <v>4.1509999999999998</v>
      </c>
      <c r="R995">
        <v>6.0999999999999999E-2</v>
      </c>
      <c r="S995">
        <v>84</v>
      </c>
      <c r="T995" t="s">
        <v>29</v>
      </c>
      <c r="U995" t="s">
        <v>24</v>
      </c>
      <c r="V995" t="s">
        <v>24</v>
      </c>
    </row>
    <row r="996" spans="1:22" x14ac:dyDescent="0.35">
      <c r="A996" t="s">
        <v>3354</v>
      </c>
      <c r="B996">
        <v>28.7346</v>
      </c>
      <c r="C996">
        <v>87.248199999999997</v>
      </c>
      <c r="D996">
        <v>10</v>
      </c>
      <c r="E996">
        <v>4.2</v>
      </c>
      <c r="F996" t="s">
        <v>23</v>
      </c>
      <c r="G996">
        <v>24</v>
      </c>
      <c r="H996">
        <v>172</v>
      </c>
      <c r="I996">
        <v>3.5259999999999998</v>
      </c>
      <c r="J996">
        <v>0.95</v>
      </c>
      <c r="K996" t="s">
        <v>24</v>
      </c>
      <c r="L996" t="s">
        <v>3355</v>
      </c>
      <c r="M996" t="s">
        <v>3343</v>
      </c>
      <c r="N996" t="s">
        <v>3356</v>
      </c>
      <c r="O996" t="s">
        <v>28</v>
      </c>
      <c r="P996">
        <v>13.88</v>
      </c>
      <c r="Q996">
        <v>1.9470000000000001</v>
      </c>
      <c r="R996">
        <v>0.121</v>
      </c>
      <c r="S996">
        <v>19</v>
      </c>
      <c r="T996" t="s">
        <v>29</v>
      </c>
      <c r="U996" t="s">
        <v>24</v>
      </c>
      <c r="V996" t="s">
        <v>24</v>
      </c>
    </row>
    <row r="997" spans="1:22" x14ac:dyDescent="0.35">
      <c r="A997" t="s">
        <v>3357</v>
      </c>
      <c r="B997">
        <v>28.615500000000001</v>
      </c>
      <c r="C997">
        <v>87.221199999999996</v>
      </c>
      <c r="D997">
        <v>10</v>
      </c>
      <c r="E997">
        <v>4.0999999999999996</v>
      </c>
      <c r="F997" t="s">
        <v>23</v>
      </c>
      <c r="G997">
        <v>24</v>
      </c>
      <c r="H997">
        <v>164</v>
      </c>
      <c r="I997">
        <v>3.5840000000000001</v>
      </c>
      <c r="J997">
        <v>0.77</v>
      </c>
      <c r="K997" t="s">
        <v>24</v>
      </c>
      <c r="L997" t="s">
        <v>3358</v>
      </c>
      <c r="M997" t="s">
        <v>3343</v>
      </c>
      <c r="N997" t="s">
        <v>3359</v>
      </c>
      <c r="O997" t="s">
        <v>28</v>
      </c>
      <c r="P997">
        <v>12.57</v>
      </c>
      <c r="Q997">
        <v>1.9319999999999999</v>
      </c>
      <c r="R997">
        <v>0.14499999999999999</v>
      </c>
      <c r="S997">
        <v>13</v>
      </c>
      <c r="T997" t="s">
        <v>29</v>
      </c>
      <c r="U997" t="s">
        <v>24</v>
      </c>
      <c r="V997" t="s">
        <v>24</v>
      </c>
    </row>
    <row r="998" spans="1:22" x14ac:dyDescent="0.35">
      <c r="A998" t="s">
        <v>3360</v>
      </c>
      <c r="B998">
        <v>28.747699999999998</v>
      </c>
      <c r="C998">
        <v>87.310100000000006</v>
      </c>
      <c r="D998">
        <v>10</v>
      </c>
      <c r="E998">
        <v>4.5</v>
      </c>
      <c r="F998" t="s">
        <v>23</v>
      </c>
      <c r="G998">
        <v>65</v>
      </c>
      <c r="H998">
        <v>83</v>
      </c>
      <c r="I998">
        <v>3.47</v>
      </c>
      <c r="J998">
        <v>0.8</v>
      </c>
      <c r="K998" t="s">
        <v>24</v>
      </c>
      <c r="L998" t="s">
        <v>3361</v>
      </c>
      <c r="M998" t="s">
        <v>3343</v>
      </c>
      <c r="N998" t="s">
        <v>3362</v>
      </c>
      <c r="O998" t="s">
        <v>28</v>
      </c>
      <c r="P998">
        <v>9.8699999999999992</v>
      </c>
      <c r="Q998">
        <v>1.873</v>
      </c>
      <c r="R998">
        <v>7.6999999999999999E-2</v>
      </c>
      <c r="S998">
        <v>49</v>
      </c>
      <c r="T998" t="s">
        <v>29</v>
      </c>
      <c r="U998" t="s">
        <v>24</v>
      </c>
      <c r="V998" t="s">
        <v>24</v>
      </c>
    </row>
    <row r="999" spans="1:22" x14ac:dyDescent="0.35">
      <c r="A999" t="s">
        <v>3363</v>
      </c>
      <c r="B999">
        <v>28.779</v>
      </c>
      <c r="C999">
        <v>87.346500000000006</v>
      </c>
      <c r="D999">
        <v>10</v>
      </c>
      <c r="E999">
        <v>4.5999999999999996</v>
      </c>
      <c r="F999" t="s">
        <v>23</v>
      </c>
      <c r="G999">
        <v>75</v>
      </c>
      <c r="H999">
        <v>97</v>
      </c>
      <c r="I999">
        <v>3.43</v>
      </c>
      <c r="J999">
        <v>0.77</v>
      </c>
      <c r="K999" t="s">
        <v>24</v>
      </c>
      <c r="L999" t="s">
        <v>3364</v>
      </c>
      <c r="M999" t="s">
        <v>3365</v>
      </c>
      <c r="N999" t="s">
        <v>3072</v>
      </c>
      <c r="O999" t="s">
        <v>28</v>
      </c>
      <c r="P999">
        <v>9.9600000000000009</v>
      </c>
      <c r="Q999">
        <v>1.8879999999999999</v>
      </c>
      <c r="R999">
        <v>6.0999999999999999E-2</v>
      </c>
      <c r="S999">
        <v>80</v>
      </c>
      <c r="T999" t="s">
        <v>29</v>
      </c>
      <c r="U999" t="s">
        <v>24</v>
      </c>
      <c r="V999" t="s">
        <v>24</v>
      </c>
    </row>
    <row r="1000" spans="1:22" x14ac:dyDescent="0.35">
      <c r="A1000" t="s">
        <v>3366</v>
      </c>
      <c r="B1000">
        <v>28.388500000000001</v>
      </c>
      <c r="C1000">
        <v>87.263300000000001</v>
      </c>
      <c r="D1000">
        <v>10</v>
      </c>
      <c r="E1000">
        <v>4.9000000000000004</v>
      </c>
      <c r="F1000" t="s">
        <v>23</v>
      </c>
      <c r="G1000">
        <v>96</v>
      </c>
      <c r="H1000">
        <v>93</v>
      </c>
      <c r="I1000">
        <v>3.6280000000000001</v>
      </c>
      <c r="J1000">
        <v>0.72</v>
      </c>
      <c r="K1000" t="s">
        <v>24</v>
      </c>
      <c r="L1000" t="s">
        <v>3367</v>
      </c>
      <c r="M1000" t="s">
        <v>3365</v>
      </c>
      <c r="N1000" t="s">
        <v>3072</v>
      </c>
      <c r="O1000" t="s">
        <v>28</v>
      </c>
      <c r="P1000">
        <v>6.38</v>
      </c>
      <c r="Q1000">
        <v>1.869</v>
      </c>
      <c r="R1000">
        <v>5.8000000000000003E-2</v>
      </c>
      <c r="S1000">
        <v>94</v>
      </c>
      <c r="T1000" t="s">
        <v>29</v>
      </c>
      <c r="U1000" t="s">
        <v>24</v>
      </c>
      <c r="V1000" t="s">
        <v>24</v>
      </c>
    </row>
    <row r="1001" spans="1:22" x14ac:dyDescent="0.35">
      <c r="A1001" t="s">
        <v>3368</v>
      </c>
      <c r="B1001">
        <v>28.796900000000001</v>
      </c>
      <c r="C1001">
        <v>87.232100000000003</v>
      </c>
      <c r="D1001">
        <v>10</v>
      </c>
      <c r="E1001">
        <v>5</v>
      </c>
      <c r="F1001" t="s">
        <v>23</v>
      </c>
      <c r="G1001">
        <v>88</v>
      </c>
      <c r="H1001">
        <v>44</v>
      </c>
      <c r="I1001">
        <v>3.5219999999999998</v>
      </c>
      <c r="J1001">
        <v>0.68</v>
      </c>
      <c r="K1001" t="s">
        <v>24</v>
      </c>
      <c r="L1001" t="s">
        <v>3369</v>
      </c>
      <c r="M1001" t="s">
        <v>3365</v>
      </c>
      <c r="N1001" t="s">
        <v>3072</v>
      </c>
      <c r="O1001" t="s">
        <v>28</v>
      </c>
      <c r="P1001">
        <v>9.31</v>
      </c>
      <c r="Q1001">
        <v>1.802</v>
      </c>
      <c r="R1001">
        <v>6.2E-2</v>
      </c>
      <c r="S1001">
        <v>82</v>
      </c>
      <c r="T1001" t="s">
        <v>29</v>
      </c>
      <c r="U1001" t="s">
        <v>24</v>
      </c>
      <c r="V1001" t="s">
        <v>24</v>
      </c>
    </row>
    <row r="1002" spans="1:22" x14ac:dyDescent="0.35">
      <c r="A1002" t="s">
        <v>3370</v>
      </c>
      <c r="B1002">
        <v>28.717400000000001</v>
      </c>
      <c r="C1002">
        <v>87.443600000000004</v>
      </c>
      <c r="D1002">
        <v>10</v>
      </c>
      <c r="E1002">
        <v>4.2</v>
      </c>
      <c r="F1002" t="s">
        <v>23</v>
      </c>
      <c r="G1002">
        <v>27</v>
      </c>
      <c r="H1002">
        <v>160</v>
      </c>
      <c r="I1002">
        <v>3.367</v>
      </c>
      <c r="J1002">
        <v>0.53</v>
      </c>
      <c r="K1002" t="s">
        <v>24</v>
      </c>
      <c r="L1002" t="s">
        <v>3371</v>
      </c>
      <c r="M1002" t="s">
        <v>3365</v>
      </c>
      <c r="N1002" t="s">
        <v>3372</v>
      </c>
      <c r="O1002" t="s">
        <v>28</v>
      </c>
      <c r="P1002">
        <v>12.04</v>
      </c>
      <c r="Q1002">
        <v>1.919</v>
      </c>
      <c r="R1002">
        <v>0.105</v>
      </c>
      <c r="S1002">
        <v>25</v>
      </c>
      <c r="T1002" t="s">
        <v>29</v>
      </c>
      <c r="U1002" t="s">
        <v>24</v>
      </c>
      <c r="V1002" t="s">
        <v>24</v>
      </c>
    </row>
    <row r="1003" spans="1:22" x14ac:dyDescent="0.35">
      <c r="A1003" t="s">
        <v>3373</v>
      </c>
      <c r="B1003">
        <v>28.805299999999999</v>
      </c>
      <c r="C1003">
        <v>87.608000000000004</v>
      </c>
      <c r="D1003">
        <v>10</v>
      </c>
      <c r="E1003">
        <v>4.9000000000000004</v>
      </c>
      <c r="F1003" t="s">
        <v>23</v>
      </c>
      <c r="G1003">
        <v>91</v>
      </c>
      <c r="H1003">
        <v>96</v>
      </c>
      <c r="I1003">
        <v>3.2029999999999998</v>
      </c>
      <c r="J1003">
        <v>0.53</v>
      </c>
      <c r="K1003" t="s">
        <v>24</v>
      </c>
      <c r="L1003" t="s">
        <v>3374</v>
      </c>
      <c r="M1003" t="s">
        <v>3375</v>
      </c>
      <c r="N1003" t="s">
        <v>3072</v>
      </c>
      <c r="O1003" t="s">
        <v>28</v>
      </c>
      <c r="P1003">
        <v>9.49</v>
      </c>
      <c r="Q1003">
        <v>1.796</v>
      </c>
      <c r="R1003">
        <v>6.2E-2</v>
      </c>
      <c r="S1003">
        <v>82</v>
      </c>
      <c r="T1003" t="s">
        <v>29</v>
      </c>
      <c r="U1003" t="s">
        <v>24</v>
      </c>
      <c r="V1003" t="s">
        <v>24</v>
      </c>
    </row>
    <row r="1004" spans="1:22" x14ac:dyDescent="0.35">
      <c r="A1004" t="s">
        <v>3376</v>
      </c>
      <c r="B1004">
        <v>28.484500000000001</v>
      </c>
      <c r="C1004">
        <v>87.457499999999996</v>
      </c>
      <c r="D1004">
        <v>10</v>
      </c>
      <c r="E1004">
        <v>5</v>
      </c>
      <c r="F1004" t="s">
        <v>23</v>
      </c>
      <c r="G1004">
        <v>110</v>
      </c>
      <c r="H1004">
        <v>88</v>
      </c>
      <c r="I1004">
        <v>3.4340000000000002</v>
      </c>
      <c r="J1004">
        <v>0.51</v>
      </c>
      <c r="K1004" t="s">
        <v>24</v>
      </c>
      <c r="L1004" t="s">
        <v>3377</v>
      </c>
      <c r="M1004" t="s">
        <v>3375</v>
      </c>
      <c r="N1004" t="s">
        <v>3072</v>
      </c>
      <c r="O1004" t="s">
        <v>28</v>
      </c>
      <c r="P1004">
        <v>9.4700000000000006</v>
      </c>
      <c r="Q1004">
        <v>1.8520000000000001</v>
      </c>
      <c r="R1004">
        <v>5.6000000000000001E-2</v>
      </c>
      <c r="S1004">
        <v>106</v>
      </c>
      <c r="T1004" t="s">
        <v>29</v>
      </c>
      <c r="U1004" t="s">
        <v>24</v>
      </c>
      <c r="V1004" t="s">
        <v>24</v>
      </c>
    </row>
    <row r="1005" spans="1:22" x14ac:dyDescent="0.35">
      <c r="A1005" t="s">
        <v>3378</v>
      </c>
      <c r="B1005">
        <v>28.796399999999998</v>
      </c>
      <c r="C1005">
        <v>87.236699999999999</v>
      </c>
      <c r="D1005">
        <v>10</v>
      </c>
      <c r="E1005">
        <v>4.3</v>
      </c>
      <c r="F1005" t="s">
        <v>23</v>
      </c>
      <c r="G1005">
        <v>47</v>
      </c>
      <c r="H1005">
        <v>151</v>
      </c>
      <c r="I1005">
        <v>3.5179999999999998</v>
      </c>
      <c r="J1005">
        <v>1.03</v>
      </c>
      <c r="K1005" t="s">
        <v>24</v>
      </c>
      <c r="L1005" t="s">
        <v>3379</v>
      </c>
      <c r="M1005" t="s">
        <v>3375</v>
      </c>
      <c r="N1005" t="s">
        <v>3380</v>
      </c>
      <c r="O1005" t="s">
        <v>28</v>
      </c>
      <c r="P1005">
        <v>11.59</v>
      </c>
      <c r="Q1005">
        <v>1.9179999999999999</v>
      </c>
      <c r="R1005">
        <v>9.4E-2</v>
      </c>
      <c r="S1005">
        <v>32</v>
      </c>
      <c r="T1005" t="s">
        <v>29</v>
      </c>
      <c r="U1005" t="s">
        <v>24</v>
      </c>
      <c r="V1005" t="s">
        <v>24</v>
      </c>
    </row>
    <row r="1006" spans="1:22" x14ac:dyDescent="0.35">
      <c r="A1006" t="s">
        <v>3381</v>
      </c>
      <c r="B1006">
        <v>28.721900000000002</v>
      </c>
      <c r="C1006">
        <v>87.476699999999994</v>
      </c>
      <c r="D1006">
        <v>10</v>
      </c>
      <c r="E1006">
        <v>4.2</v>
      </c>
      <c r="F1006" t="s">
        <v>23</v>
      </c>
      <c r="G1006">
        <v>29</v>
      </c>
      <c r="H1006">
        <v>160</v>
      </c>
      <c r="I1006">
        <v>3.3380000000000001</v>
      </c>
      <c r="J1006">
        <v>0.38</v>
      </c>
      <c r="K1006" t="s">
        <v>24</v>
      </c>
      <c r="L1006" t="s">
        <v>3382</v>
      </c>
      <c r="M1006" t="s">
        <v>3375</v>
      </c>
      <c r="N1006" t="s">
        <v>3383</v>
      </c>
      <c r="O1006" t="s">
        <v>28</v>
      </c>
      <c r="P1006">
        <v>12.4</v>
      </c>
      <c r="Q1006">
        <v>1.9390000000000001</v>
      </c>
      <c r="R1006">
        <v>0.153</v>
      </c>
      <c r="S1006">
        <v>12</v>
      </c>
      <c r="T1006" t="s">
        <v>29</v>
      </c>
      <c r="U1006" t="s">
        <v>24</v>
      </c>
      <c r="V1006" t="s">
        <v>24</v>
      </c>
    </row>
    <row r="1007" spans="1:22" x14ac:dyDescent="0.35">
      <c r="A1007" t="s">
        <v>3384</v>
      </c>
      <c r="B1007">
        <v>28.514700000000001</v>
      </c>
      <c r="C1007">
        <v>87.138099999999994</v>
      </c>
      <c r="D1007">
        <v>10</v>
      </c>
      <c r="E1007">
        <v>4.5</v>
      </c>
      <c r="F1007" t="s">
        <v>23</v>
      </c>
      <c r="G1007">
        <v>12</v>
      </c>
      <c r="H1007">
        <v>177</v>
      </c>
      <c r="I1007">
        <v>3.6859999999999999</v>
      </c>
      <c r="J1007">
        <v>0.78</v>
      </c>
      <c r="K1007" t="s">
        <v>24</v>
      </c>
      <c r="L1007" t="s">
        <v>3385</v>
      </c>
      <c r="M1007" t="s">
        <v>3375</v>
      </c>
      <c r="N1007" t="s">
        <v>3386</v>
      </c>
      <c r="O1007" t="s">
        <v>28</v>
      </c>
      <c r="P1007">
        <v>14.37</v>
      </c>
      <c r="Q1007">
        <v>1.9590000000000001</v>
      </c>
      <c r="R1007">
        <v>0.27100000000000002</v>
      </c>
      <c r="S1007">
        <v>4</v>
      </c>
      <c r="T1007" t="s">
        <v>29</v>
      </c>
      <c r="U1007" t="s">
        <v>24</v>
      </c>
      <c r="V1007" t="s">
        <v>24</v>
      </c>
    </row>
    <row r="1008" spans="1:22" x14ac:dyDescent="0.35">
      <c r="A1008" t="s">
        <v>3387</v>
      </c>
      <c r="B1008">
        <v>28.5411</v>
      </c>
      <c r="C1008">
        <v>87.426599999999993</v>
      </c>
      <c r="D1008">
        <v>10</v>
      </c>
      <c r="E1008">
        <v>4.5999999999999996</v>
      </c>
      <c r="F1008" t="s">
        <v>23</v>
      </c>
      <c r="G1008">
        <v>39</v>
      </c>
      <c r="H1008">
        <v>106</v>
      </c>
      <c r="I1008">
        <v>3.4390000000000001</v>
      </c>
      <c r="J1008">
        <v>0.61</v>
      </c>
      <c r="K1008" t="s">
        <v>24</v>
      </c>
      <c r="L1008" t="s">
        <v>3388</v>
      </c>
      <c r="M1008" t="s">
        <v>3375</v>
      </c>
      <c r="N1008" t="s">
        <v>3389</v>
      </c>
      <c r="O1008" t="s">
        <v>28</v>
      </c>
      <c r="P1008">
        <v>8.9</v>
      </c>
      <c r="Q1008">
        <v>1.772</v>
      </c>
      <c r="R1008">
        <v>0.114</v>
      </c>
      <c r="S1008">
        <v>23</v>
      </c>
      <c r="T1008" t="s">
        <v>29</v>
      </c>
      <c r="U1008" t="s">
        <v>24</v>
      </c>
      <c r="V1008" t="s">
        <v>24</v>
      </c>
    </row>
    <row r="1009" spans="1:22" x14ac:dyDescent="0.35">
      <c r="A1009" t="s">
        <v>3390</v>
      </c>
      <c r="B1009">
        <v>28.3398</v>
      </c>
      <c r="C1009">
        <v>87.1798</v>
      </c>
      <c r="D1009">
        <v>10</v>
      </c>
      <c r="E1009">
        <v>4.7</v>
      </c>
      <c r="F1009" t="s">
        <v>23</v>
      </c>
      <c r="G1009">
        <v>30</v>
      </c>
      <c r="H1009">
        <v>151</v>
      </c>
      <c r="I1009">
        <v>3.714</v>
      </c>
      <c r="J1009">
        <v>0.84</v>
      </c>
      <c r="K1009" t="s">
        <v>24</v>
      </c>
      <c r="L1009" t="s">
        <v>3391</v>
      </c>
      <c r="M1009" t="s">
        <v>3375</v>
      </c>
      <c r="N1009" t="s">
        <v>3392</v>
      </c>
      <c r="O1009" t="s">
        <v>28</v>
      </c>
      <c r="P1009">
        <v>13.2</v>
      </c>
      <c r="Q1009">
        <v>1.9179999999999999</v>
      </c>
      <c r="R1009">
        <v>0.12</v>
      </c>
      <c r="S1009">
        <v>21</v>
      </c>
      <c r="T1009" t="s">
        <v>29</v>
      </c>
      <c r="U1009" t="s">
        <v>24</v>
      </c>
      <c r="V1009" t="s">
        <v>24</v>
      </c>
    </row>
    <row r="1010" spans="1:22" x14ac:dyDescent="0.35">
      <c r="A1010" t="s">
        <v>3393</v>
      </c>
      <c r="B1010">
        <v>28.528199999999998</v>
      </c>
      <c r="C1010">
        <v>87.355999999999995</v>
      </c>
      <c r="D1010">
        <v>10</v>
      </c>
      <c r="E1010">
        <v>5.2</v>
      </c>
      <c r="F1010" t="s">
        <v>23</v>
      </c>
      <c r="G1010">
        <v>97</v>
      </c>
      <c r="H1010">
        <v>60</v>
      </c>
      <c r="I1010">
        <v>3.5009999999999999</v>
      </c>
      <c r="J1010">
        <v>0.44</v>
      </c>
      <c r="K1010" t="s">
        <v>24</v>
      </c>
      <c r="L1010" t="s">
        <v>3394</v>
      </c>
      <c r="M1010" t="s">
        <v>3375</v>
      </c>
      <c r="N1010" t="s">
        <v>2012</v>
      </c>
      <c r="O1010" t="s">
        <v>28</v>
      </c>
      <c r="P1010">
        <v>9.7799999999999994</v>
      </c>
      <c r="Q1010">
        <v>1.754</v>
      </c>
      <c r="R1010">
        <v>6.5000000000000002E-2</v>
      </c>
      <c r="S1010">
        <v>79</v>
      </c>
      <c r="T1010" t="s">
        <v>29</v>
      </c>
      <c r="U1010" t="s">
        <v>24</v>
      </c>
      <c r="V1010" t="s">
        <v>24</v>
      </c>
    </row>
    <row r="1011" spans="1:22" x14ac:dyDescent="0.35">
      <c r="A1011" t="s">
        <v>3395</v>
      </c>
      <c r="B1011">
        <v>28.4421</v>
      </c>
      <c r="C1011">
        <v>87.465900000000005</v>
      </c>
      <c r="D1011">
        <v>10</v>
      </c>
      <c r="E1011">
        <v>5.2</v>
      </c>
      <c r="F1011" t="s">
        <v>23</v>
      </c>
      <c r="G1011">
        <v>72</v>
      </c>
      <c r="H1011">
        <v>82</v>
      </c>
      <c r="I1011">
        <v>3.4430000000000001</v>
      </c>
      <c r="J1011">
        <v>0.6</v>
      </c>
      <c r="K1011" t="s">
        <v>24</v>
      </c>
      <c r="L1011" t="s">
        <v>3396</v>
      </c>
      <c r="M1011" t="s">
        <v>3397</v>
      </c>
      <c r="N1011" t="s">
        <v>3072</v>
      </c>
      <c r="O1011" t="s">
        <v>28</v>
      </c>
      <c r="P1011">
        <v>9.27</v>
      </c>
      <c r="Q1011">
        <v>1.8560000000000001</v>
      </c>
      <c r="R1011">
        <v>7.1999999999999995E-2</v>
      </c>
      <c r="S1011">
        <v>63</v>
      </c>
      <c r="T1011" t="s">
        <v>29</v>
      </c>
      <c r="U1011" t="s">
        <v>24</v>
      </c>
      <c r="V1011" t="s">
        <v>24</v>
      </c>
    </row>
    <row r="1012" spans="1:22" x14ac:dyDescent="0.35">
      <c r="A1012" t="s">
        <v>3398</v>
      </c>
      <c r="B1012">
        <v>28.805700000000002</v>
      </c>
      <c r="C1012">
        <v>87.134299999999996</v>
      </c>
      <c r="D1012">
        <v>10</v>
      </c>
      <c r="E1012">
        <v>5.2</v>
      </c>
      <c r="F1012" t="s">
        <v>23</v>
      </c>
      <c r="G1012">
        <v>15</v>
      </c>
      <c r="H1012">
        <v>177</v>
      </c>
      <c r="I1012">
        <v>3.6019999999999999</v>
      </c>
      <c r="J1012">
        <v>0.66</v>
      </c>
      <c r="K1012" t="s">
        <v>24</v>
      </c>
      <c r="L1012" t="s">
        <v>3399</v>
      </c>
      <c r="M1012" t="s">
        <v>3397</v>
      </c>
      <c r="N1012" t="s">
        <v>3400</v>
      </c>
      <c r="O1012" t="s">
        <v>28</v>
      </c>
      <c r="P1012">
        <v>9.18</v>
      </c>
      <c r="Q1012">
        <v>1.859</v>
      </c>
      <c r="R1012">
        <v>0.159</v>
      </c>
      <c r="S1012">
        <v>13</v>
      </c>
      <c r="T1012" t="s">
        <v>29</v>
      </c>
      <c r="U1012" t="s">
        <v>24</v>
      </c>
      <c r="V1012" t="s">
        <v>24</v>
      </c>
    </row>
    <row r="1013" spans="1:22" x14ac:dyDescent="0.35">
      <c r="A1013" t="s">
        <v>3401</v>
      </c>
      <c r="B1013">
        <v>28.753699999999998</v>
      </c>
      <c r="C1013">
        <v>87.196799999999996</v>
      </c>
      <c r="D1013">
        <v>10</v>
      </c>
      <c r="E1013">
        <v>5.4</v>
      </c>
      <c r="F1013" t="s">
        <v>23</v>
      </c>
      <c r="G1013">
        <v>30</v>
      </c>
      <c r="H1013">
        <v>64</v>
      </c>
      <c r="I1013">
        <v>3.5630000000000002</v>
      </c>
      <c r="J1013">
        <v>0.35</v>
      </c>
      <c r="K1013" t="s">
        <v>24</v>
      </c>
      <c r="L1013" t="s">
        <v>3402</v>
      </c>
      <c r="M1013" t="s">
        <v>3397</v>
      </c>
      <c r="N1013" t="s">
        <v>3403</v>
      </c>
      <c r="O1013" t="s">
        <v>28</v>
      </c>
      <c r="P1013">
        <v>9.8000000000000007</v>
      </c>
      <c r="Q1013">
        <v>1.849</v>
      </c>
      <c r="R1013">
        <v>0.09</v>
      </c>
      <c r="S1013">
        <v>42</v>
      </c>
      <c r="T1013" t="s">
        <v>29</v>
      </c>
      <c r="U1013" t="s">
        <v>24</v>
      </c>
      <c r="V1013" t="s">
        <v>24</v>
      </c>
    </row>
    <row r="1014" spans="1:22" x14ac:dyDescent="0.35">
      <c r="A1014" t="s">
        <v>3404</v>
      </c>
      <c r="B1014">
        <v>28.6036</v>
      </c>
      <c r="C1014">
        <v>87.378100000000003</v>
      </c>
      <c r="D1014">
        <v>10</v>
      </c>
      <c r="E1014">
        <v>7.1</v>
      </c>
      <c r="F1014" t="s">
        <v>106</v>
      </c>
      <c r="G1014">
        <v>315</v>
      </c>
      <c r="H1014">
        <v>17</v>
      </c>
      <c r="I1014">
        <v>3.4580000000000002</v>
      </c>
      <c r="J1014">
        <v>0.56000000000000005</v>
      </c>
      <c r="K1014" t="s">
        <v>24</v>
      </c>
      <c r="L1014" t="s">
        <v>3405</v>
      </c>
      <c r="M1014" t="s">
        <v>3406</v>
      </c>
      <c r="N1014" t="s">
        <v>3407</v>
      </c>
      <c r="O1014" t="s">
        <v>28</v>
      </c>
      <c r="P1014">
        <v>8.15</v>
      </c>
      <c r="Q1014">
        <v>1.74</v>
      </c>
      <c r="R1014">
        <v>3.9E-2</v>
      </c>
      <c r="S1014">
        <v>63</v>
      </c>
      <c r="T1014" t="s">
        <v>29</v>
      </c>
      <c r="U1014" t="s">
        <v>24</v>
      </c>
      <c r="V1014" t="s">
        <v>24</v>
      </c>
    </row>
    <row r="1015" spans="1:22" x14ac:dyDescent="0.35">
      <c r="A1015" t="s">
        <v>3408</v>
      </c>
      <c r="B1015">
        <v>28.9374</v>
      </c>
      <c r="C1015">
        <v>87.218699999999998</v>
      </c>
      <c r="D1015">
        <v>10</v>
      </c>
      <c r="E1015">
        <v>4.2</v>
      </c>
      <c r="F1015" t="s">
        <v>23</v>
      </c>
      <c r="G1015">
        <v>30</v>
      </c>
      <c r="H1015">
        <v>218</v>
      </c>
      <c r="I1015">
        <v>3.4980000000000002</v>
      </c>
      <c r="J1015">
        <v>0.89</v>
      </c>
      <c r="K1015" t="s">
        <v>24</v>
      </c>
      <c r="L1015" t="s">
        <v>3409</v>
      </c>
      <c r="M1015" t="s">
        <v>3397</v>
      </c>
      <c r="N1015" t="s">
        <v>3072</v>
      </c>
      <c r="O1015" t="s">
        <v>28</v>
      </c>
      <c r="P1015">
        <v>14.03</v>
      </c>
      <c r="Q1015">
        <v>1.9990000000000001</v>
      </c>
      <c r="R1015">
        <v>9.8000000000000004E-2</v>
      </c>
      <c r="S1015">
        <v>29</v>
      </c>
      <c r="T1015" t="s">
        <v>29</v>
      </c>
      <c r="U1015" t="s">
        <v>24</v>
      </c>
      <c r="V1015" t="s">
        <v>24</v>
      </c>
    </row>
    <row r="1016" spans="1:22" x14ac:dyDescent="0.35">
      <c r="A1016" t="s">
        <v>3410</v>
      </c>
      <c r="B1016">
        <v>37.849800000000002</v>
      </c>
      <c r="C1016">
        <v>72.552999999999997</v>
      </c>
      <c r="D1016">
        <v>119.96899999999999</v>
      </c>
      <c r="E1016">
        <v>3.9</v>
      </c>
      <c r="F1016" t="s">
        <v>23</v>
      </c>
      <c r="G1016">
        <v>33</v>
      </c>
      <c r="H1016">
        <v>244</v>
      </c>
      <c r="I1016">
        <v>1.7290000000000001</v>
      </c>
      <c r="J1016">
        <v>1.01</v>
      </c>
      <c r="K1016" t="s">
        <v>24</v>
      </c>
      <c r="L1016" t="s">
        <v>3411</v>
      </c>
      <c r="M1016" t="s">
        <v>3412</v>
      </c>
      <c r="N1016" t="s">
        <v>3413</v>
      </c>
      <c r="O1016" t="s">
        <v>28</v>
      </c>
      <c r="P1016">
        <v>6.96</v>
      </c>
      <c r="Q1016">
        <v>9.6199999999999992</v>
      </c>
      <c r="R1016">
        <v>0.13800000000000001</v>
      </c>
      <c r="S1016">
        <v>14</v>
      </c>
      <c r="T1016" t="s">
        <v>29</v>
      </c>
      <c r="U1016" t="s">
        <v>24</v>
      </c>
      <c r="V1016" t="s">
        <v>24</v>
      </c>
    </row>
    <row r="1017" spans="1:22" x14ac:dyDescent="0.35">
      <c r="A1017" t="s">
        <v>3414</v>
      </c>
      <c r="B1017">
        <v>33.4298</v>
      </c>
      <c r="C1017">
        <v>87.030600000000007</v>
      </c>
      <c r="D1017">
        <v>10</v>
      </c>
      <c r="E1017">
        <v>5.2</v>
      </c>
      <c r="F1017" t="s">
        <v>23</v>
      </c>
      <c r="G1017">
        <v>124</v>
      </c>
      <c r="H1017">
        <v>36</v>
      </c>
      <c r="I1017">
        <v>5.101</v>
      </c>
      <c r="J1017">
        <v>0.75</v>
      </c>
      <c r="K1017" t="s">
        <v>24</v>
      </c>
      <c r="L1017" t="s">
        <v>3415</v>
      </c>
      <c r="M1017" t="s">
        <v>3416</v>
      </c>
      <c r="N1017" t="s">
        <v>3242</v>
      </c>
      <c r="O1017" t="s">
        <v>28</v>
      </c>
      <c r="P1017">
        <v>8.33</v>
      </c>
      <c r="Q1017">
        <v>1.7769999999999999</v>
      </c>
      <c r="R1017">
        <v>4.5999999999999999E-2</v>
      </c>
      <c r="S1017">
        <v>157</v>
      </c>
      <c r="T1017" t="s">
        <v>29</v>
      </c>
      <c r="U1017" t="s">
        <v>24</v>
      </c>
      <c r="V1017" t="s">
        <v>24</v>
      </c>
    </row>
    <row r="1018" spans="1:22" x14ac:dyDescent="0.35">
      <c r="A1018" t="s">
        <v>3417</v>
      </c>
      <c r="B1018">
        <v>3.2915999999999999</v>
      </c>
      <c r="C1018">
        <v>95.259699999999995</v>
      </c>
      <c r="D1018">
        <v>35</v>
      </c>
      <c r="E1018">
        <v>4.3</v>
      </c>
      <c r="F1018" t="s">
        <v>23</v>
      </c>
      <c r="G1018">
        <v>21</v>
      </c>
      <c r="H1018">
        <v>201</v>
      </c>
      <c r="I1018">
        <v>2.556</v>
      </c>
      <c r="J1018">
        <v>0.44</v>
      </c>
      <c r="K1018" t="s">
        <v>24</v>
      </c>
      <c r="L1018" t="s">
        <v>3418</v>
      </c>
      <c r="M1018" t="s">
        <v>3416</v>
      </c>
      <c r="N1018" t="s">
        <v>3419</v>
      </c>
      <c r="O1018" t="s">
        <v>28</v>
      </c>
      <c r="P1018">
        <v>10.74</v>
      </c>
      <c r="Q1018">
        <v>1.9690000000000001</v>
      </c>
      <c r="R1018">
        <v>0.13300000000000001</v>
      </c>
      <c r="S1018">
        <v>16</v>
      </c>
      <c r="T1018" t="s">
        <v>29</v>
      </c>
      <c r="U1018" t="s">
        <v>24</v>
      </c>
      <c r="V1018" t="s">
        <v>24</v>
      </c>
    </row>
    <row r="1019" spans="1:22" x14ac:dyDescent="0.35">
      <c r="A1019" t="s">
        <v>3420</v>
      </c>
      <c r="B1019">
        <v>26.700900000000001</v>
      </c>
      <c r="C1019">
        <v>96.922899999999998</v>
      </c>
      <c r="D1019">
        <v>10</v>
      </c>
      <c r="E1019">
        <v>4.5</v>
      </c>
      <c r="F1019" t="s">
        <v>23</v>
      </c>
      <c r="G1019">
        <v>100</v>
      </c>
      <c r="H1019">
        <v>40</v>
      </c>
      <c r="I1019">
        <v>5.77</v>
      </c>
      <c r="J1019">
        <v>0.56000000000000005</v>
      </c>
      <c r="K1019" t="s">
        <v>24</v>
      </c>
      <c r="L1019" t="s">
        <v>3421</v>
      </c>
      <c r="M1019" t="s">
        <v>3422</v>
      </c>
      <c r="N1019" t="s">
        <v>3423</v>
      </c>
      <c r="O1019" t="s">
        <v>28</v>
      </c>
      <c r="P1019">
        <v>8.43</v>
      </c>
      <c r="Q1019">
        <v>1.863</v>
      </c>
      <c r="R1019">
        <v>0.06</v>
      </c>
      <c r="S1019">
        <v>81</v>
      </c>
      <c r="T1019" t="s">
        <v>29</v>
      </c>
      <c r="U1019" t="s">
        <v>24</v>
      </c>
      <c r="V1019" t="s">
        <v>24</v>
      </c>
    </row>
    <row r="1020" spans="1:22" x14ac:dyDescent="0.35">
      <c r="A1020" t="s">
        <v>3424</v>
      </c>
      <c r="B1020">
        <v>36.709899999999998</v>
      </c>
      <c r="C1020">
        <v>68.001000000000005</v>
      </c>
      <c r="D1020">
        <v>10</v>
      </c>
      <c r="E1020">
        <v>4.5</v>
      </c>
      <c r="F1020" t="s">
        <v>23</v>
      </c>
      <c r="G1020">
        <v>52</v>
      </c>
      <c r="H1020">
        <v>108</v>
      </c>
      <c r="I1020">
        <v>2.1030000000000002</v>
      </c>
      <c r="J1020">
        <v>0.77</v>
      </c>
      <c r="K1020" t="s">
        <v>24</v>
      </c>
      <c r="L1020" t="s">
        <v>3425</v>
      </c>
      <c r="M1020" t="s">
        <v>3422</v>
      </c>
      <c r="N1020" t="s">
        <v>3426</v>
      </c>
      <c r="O1020" t="s">
        <v>28</v>
      </c>
      <c r="P1020">
        <v>6.36</v>
      </c>
      <c r="Q1020">
        <v>1.8680000000000001</v>
      </c>
      <c r="R1020">
        <v>8.7999999999999995E-2</v>
      </c>
      <c r="S1020">
        <v>38</v>
      </c>
      <c r="T1020" t="s">
        <v>29</v>
      </c>
      <c r="U1020" t="s">
        <v>24</v>
      </c>
      <c r="V1020" t="s">
        <v>24</v>
      </c>
    </row>
    <row r="1021" spans="1:22" x14ac:dyDescent="0.35">
      <c r="A1021" t="s">
        <v>3427</v>
      </c>
      <c r="B1021">
        <v>37.179400000000001</v>
      </c>
      <c r="C1021">
        <v>71.192499999999995</v>
      </c>
      <c r="D1021">
        <v>104.477</v>
      </c>
      <c r="E1021">
        <v>4.2</v>
      </c>
      <c r="F1021" t="s">
        <v>23</v>
      </c>
      <c r="G1021">
        <v>37</v>
      </c>
      <c r="H1021">
        <v>104</v>
      </c>
      <c r="I1021">
        <v>2.2719999999999998</v>
      </c>
      <c r="J1021">
        <v>0.51</v>
      </c>
      <c r="K1021" t="s">
        <v>24</v>
      </c>
      <c r="L1021" t="s">
        <v>3428</v>
      </c>
      <c r="M1021" t="s">
        <v>3429</v>
      </c>
      <c r="N1021" t="s">
        <v>3430</v>
      </c>
      <c r="O1021" t="s">
        <v>28</v>
      </c>
      <c r="P1021">
        <v>4.42</v>
      </c>
      <c r="Q1021">
        <v>10.335000000000001</v>
      </c>
      <c r="R1021">
        <v>0.113</v>
      </c>
      <c r="S1021">
        <v>22</v>
      </c>
      <c r="T1021" t="s">
        <v>29</v>
      </c>
      <c r="U1021" t="s">
        <v>24</v>
      </c>
      <c r="V1021" t="s">
        <v>24</v>
      </c>
    </row>
    <row r="1022" spans="1:22" x14ac:dyDescent="0.35">
      <c r="A1022" t="s">
        <v>3431</v>
      </c>
      <c r="B1022">
        <v>37.317700000000002</v>
      </c>
      <c r="C1022">
        <v>71.993600000000001</v>
      </c>
      <c r="D1022">
        <v>155.68199999999999</v>
      </c>
      <c r="E1022">
        <v>4.2</v>
      </c>
      <c r="F1022" t="s">
        <v>23</v>
      </c>
      <c r="G1022">
        <v>28</v>
      </c>
      <c r="H1022">
        <v>69</v>
      </c>
      <c r="I1022">
        <v>2.1619999999999999</v>
      </c>
      <c r="J1022">
        <v>0.39</v>
      </c>
      <c r="K1022" t="s">
        <v>24</v>
      </c>
      <c r="L1022" t="s">
        <v>3432</v>
      </c>
      <c r="M1022" t="s">
        <v>3433</v>
      </c>
      <c r="N1022" t="s">
        <v>3434</v>
      </c>
      <c r="O1022" t="s">
        <v>28</v>
      </c>
      <c r="P1022">
        <v>5.04</v>
      </c>
      <c r="Q1022">
        <v>7.8</v>
      </c>
      <c r="R1022">
        <v>0.124</v>
      </c>
      <c r="S1022">
        <v>18</v>
      </c>
      <c r="T1022" t="s">
        <v>29</v>
      </c>
      <c r="U1022" t="s">
        <v>24</v>
      </c>
      <c r="V1022" t="s">
        <v>24</v>
      </c>
    </row>
    <row r="1023" spans="1:22" x14ac:dyDescent="0.35">
      <c r="A1023" t="s">
        <v>3435</v>
      </c>
      <c r="B1023">
        <v>35.895800000000001</v>
      </c>
      <c r="C1023">
        <v>70.557299999999998</v>
      </c>
      <c r="D1023">
        <v>96.808999999999997</v>
      </c>
      <c r="E1023">
        <v>4.2</v>
      </c>
      <c r="F1023" t="s">
        <v>23</v>
      </c>
      <c r="G1023">
        <v>30</v>
      </c>
      <c r="H1023">
        <v>103</v>
      </c>
      <c r="I1023">
        <v>1.804</v>
      </c>
      <c r="J1023">
        <v>0.81</v>
      </c>
      <c r="K1023" t="s">
        <v>24</v>
      </c>
      <c r="L1023" t="s">
        <v>3436</v>
      </c>
      <c r="M1023" t="s">
        <v>3437</v>
      </c>
      <c r="N1023" t="s">
        <v>3438</v>
      </c>
      <c r="O1023" t="s">
        <v>28</v>
      </c>
      <c r="P1023">
        <v>8.6</v>
      </c>
      <c r="Q1023">
        <v>12.672000000000001</v>
      </c>
      <c r="R1023">
        <v>0.106</v>
      </c>
      <c r="S1023">
        <v>26</v>
      </c>
      <c r="T1023" t="s">
        <v>29</v>
      </c>
      <c r="U1023" t="s">
        <v>24</v>
      </c>
      <c r="V1023" t="s">
        <v>24</v>
      </c>
    </row>
    <row r="1024" spans="1:22" x14ac:dyDescent="0.35">
      <c r="A1024" t="s">
        <v>3439</v>
      </c>
      <c r="B1024">
        <v>38.307400000000001</v>
      </c>
      <c r="C1024">
        <v>78.191999999999993</v>
      </c>
      <c r="D1024">
        <v>10</v>
      </c>
      <c r="E1024">
        <v>4.4000000000000004</v>
      </c>
      <c r="F1024" t="s">
        <v>23</v>
      </c>
      <c r="G1024">
        <v>21</v>
      </c>
      <c r="H1024">
        <v>145</v>
      </c>
      <c r="I1024">
        <v>3.3820000000000001</v>
      </c>
      <c r="J1024">
        <v>0.92</v>
      </c>
      <c r="K1024" t="s">
        <v>24</v>
      </c>
      <c r="L1024" t="s">
        <v>3440</v>
      </c>
      <c r="M1024" t="s">
        <v>3441</v>
      </c>
      <c r="N1024" t="s">
        <v>3442</v>
      </c>
      <c r="O1024" t="s">
        <v>28</v>
      </c>
      <c r="P1024">
        <v>11.06</v>
      </c>
      <c r="Q1024">
        <v>1.964</v>
      </c>
      <c r="R1024">
        <v>0.26800000000000002</v>
      </c>
      <c r="S1024">
        <v>4</v>
      </c>
      <c r="T1024" t="s">
        <v>29</v>
      </c>
      <c r="U1024" t="s">
        <v>24</v>
      </c>
      <c r="V1024" t="s">
        <v>24</v>
      </c>
    </row>
    <row r="1025" spans="1:22" x14ac:dyDescent="0.35">
      <c r="A1025" t="s">
        <v>3443</v>
      </c>
      <c r="B1025">
        <v>1.7365999999999999</v>
      </c>
      <c r="C1025">
        <v>97.216499999999996</v>
      </c>
      <c r="D1025">
        <v>48.606000000000002</v>
      </c>
      <c r="E1025">
        <v>4.0999999999999996</v>
      </c>
      <c r="F1025" t="s">
        <v>23</v>
      </c>
      <c r="G1025">
        <v>21</v>
      </c>
      <c r="H1025">
        <v>182</v>
      </c>
      <c r="I1025">
        <v>0.56000000000000005</v>
      </c>
      <c r="J1025">
        <v>0.63</v>
      </c>
      <c r="K1025" t="s">
        <v>24</v>
      </c>
      <c r="L1025" t="s">
        <v>3444</v>
      </c>
      <c r="M1025" t="s">
        <v>3445</v>
      </c>
      <c r="N1025" t="s">
        <v>3446</v>
      </c>
      <c r="O1025" t="s">
        <v>28</v>
      </c>
      <c r="P1025">
        <v>13.1</v>
      </c>
      <c r="Q1025">
        <v>5.9980000000000002</v>
      </c>
      <c r="R1025">
        <v>0.14000000000000001</v>
      </c>
      <c r="S1025">
        <v>14</v>
      </c>
      <c r="T1025" t="s">
        <v>29</v>
      </c>
      <c r="U1025" t="s">
        <v>24</v>
      </c>
      <c r="V1025" t="s">
        <v>24</v>
      </c>
    </row>
    <row r="1026" spans="1:22" x14ac:dyDescent="0.35">
      <c r="A1026" t="s">
        <v>3447</v>
      </c>
      <c r="B1026">
        <v>24.957699999999999</v>
      </c>
      <c r="C1026">
        <v>95.511799999999994</v>
      </c>
      <c r="D1026">
        <v>154.63499999999999</v>
      </c>
      <c r="E1026">
        <v>5</v>
      </c>
      <c r="F1026" t="s">
        <v>23</v>
      </c>
      <c r="G1026">
        <v>84</v>
      </c>
      <c r="H1026">
        <v>63</v>
      </c>
      <c r="I1026">
        <v>3.7749999999999999</v>
      </c>
      <c r="J1026">
        <v>0.69</v>
      </c>
      <c r="K1026" t="s">
        <v>24</v>
      </c>
      <c r="L1026" t="s">
        <v>3448</v>
      </c>
      <c r="M1026" t="s">
        <v>3449</v>
      </c>
      <c r="N1026" t="s">
        <v>3450</v>
      </c>
      <c r="O1026" t="s">
        <v>28</v>
      </c>
      <c r="P1026">
        <v>7.39</v>
      </c>
      <c r="Q1026">
        <v>6.46</v>
      </c>
      <c r="R1026">
        <v>6.9000000000000006E-2</v>
      </c>
      <c r="S1026">
        <v>68</v>
      </c>
      <c r="T1026" t="s">
        <v>29</v>
      </c>
      <c r="U1026" t="s">
        <v>24</v>
      </c>
      <c r="V1026" t="s">
        <v>24</v>
      </c>
    </row>
    <row r="1027" spans="1:22" x14ac:dyDescent="0.35">
      <c r="A1027" t="s">
        <v>3451</v>
      </c>
      <c r="B1027">
        <v>2.7730000000000001</v>
      </c>
      <c r="C1027">
        <v>65.989900000000006</v>
      </c>
      <c r="D1027">
        <v>10</v>
      </c>
      <c r="E1027">
        <v>4.5</v>
      </c>
      <c r="F1027" t="s">
        <v>23</v>
      </c>
      <c r="G1027">
        <v>33</v>
      </c>
      <c r="H1027">
        <v>202</v>
      </c>
      <c r="I1027">
        <v>7.359</v>
      </c>
      <c r="J1027">
        <v>0.45</v>
      </c>
      <c r="K1027" t="s">
        <v>24</v>
      </c>
      <c r="L1027" t="s">
        <v>3452</v>
      </c>
      <c r="M1027" t="s">
        <v>3453</v>
      </c>
      <c r="N1027" t="s">
        <v>478</v>
      </c>
      <c r="O1027" t="s">
        <v>28</v>
      </c>
      <c r="P1027">
        <v>13.4</v>
      </c>
      <c r="Q1027">
        <v>1.8939999999999999</v>
      </c>
      <c r="R1027">
        <v>0.108</v>
      </c>
      <c r="S1027">
        <v>25</v>
      </c>
      <c r="T1027" t="s">
        <v>29</v>
      </c>
      <c r="U1027" t="s">
        <v>24</v>
      </c>
      <c r="V1027" t="s">
        <v>24</v>
      </c>
    </row>
    <row r="1028" spans="1:22" x14ac:dyDescent="0.35">
      <c r="A1028" t="s">
        <v>3454</v>
      </c>
      <c r="B1028">
        <v>8.4786999999999999</v>
      </c>
      <c r="C1028">
        <v>93.631100000000004</v>
      </c>
      <c r="D1028">
        <v>10</v>
      </c>
      <c r="E1028">
        <v>4.4000000000000004</v>
      </c>
      <c r="F1028" t="s">
        <v>23</v>
      </c>
      <c r="G1028">
        <v>20</v>
      </c>
      <c r="H1028">
        <v>116</v>
      </c>
      <c r="I1028">
        <v>7.2430000000000003</v>
      </c>
      <c r="J1028">
        <v>0.88</v>
      </c>
      <c r="K1028" t="s">
        <v>24</v>
      </c>
      <c r="L1028" t="s">
        <v>3455</v>
      </c>
      <c r="M1028" t="s">
        <v>3456</v>
      </c>
      <c r="N1028" t="s">
        <v>402</v>
      </c>
      <c r="O1028" t="s">
        <v>28</v>
      </c>
      <c r="P1028">
        <v>13.3</v>
      </c>
      <c r="Q1028">
        <v>1.9550000000000001</v>
      </c>
      <c r="R1028">
        <v>0.16200000000000001</v>
      </c>
      <c r="S1028">
        <v>11</v>
      </c>
      <c r="T1028" t="s">
        <v>29</v>
      </c>
      <c r="U1028" t="s">
        <v>24</v>
      </c>
      <c r="V1028" t="s">
        <v>24</v>
      </c>
    </row>
    <row r="1029" spans="1:22" x14ac:dyDescent="0.35">
      <c r="A1029" t="s">
        <v>3457</v>
      </c>
      <c r="B1029">
        <v>36.615699999999997</v>
      </c>
      <c r="C1029">
        <v>68.231300000000005</v>
      </c>
      <c r="D1029">
        <v>21.545000000000002</v>
      </c>
      <c r="E1029">
        <v>4.2</v>
      </c>
      <c r="F1029" t="s">
        <v>23</v>
      </c>
      <c r="G1029">
        <v>39</v>
      </c>
      <c r="H1029">
        <v>121</v>
      </c>
      <c r="I1029">
        <v>2.13</v>
      </c>
      <c r="J1029">
        <v>0.67</v>
      </c>
      <c r="K1029" t="s">
        <v>24</v>
      </c>
      <c r="L1029" t="s">
        <v>3458</v>
      </c>
      <c r="M1029" t="s">
        <v>3459</v>
      </c>
      <c r="N1029" t="s">
        <v>3460</v>
      </c>
      <c r="O1029" t="s">
        <v>28</v>
      </c>
      <c r="P1029">
        <v>7.97</v>
      </c>
      <c r="Q1029">
        <v>7.4260000000000002</v>
      </c>
      <c r="R1029">
        <v>0.11799999999999999</v>
      </c>
      <c r="S1029">
        <v>20</v>
      </c>
      <c r="T1029" t="s">
        <v>29</v>
      </c>
      <c r="U1029" t="s">
        <v>24</v>
      </c>
      <c r="V1029" t="s">
        <v>24</v>
      </c>
    </row>
    <row r="1030" spans="1:22" x14ac:dyDescent="0.35">
      <c r="A1030" t="s">
        <v>3461</v>
      </c>
      <c r="B1030">
        <v>29.3582</v>
      </c>
      <c r="C1030">
        <v>80.978399999999993</v>
      </c>
      <c r="D1030">
        <v>10</v>
      </c>
      <c r="E1030">
        <v>4.0999999999999996</v>
      </c>
      <c r="F1030" t="s">
        <v>23</v>
      </c>
      <c r="G1030">
        <v>36</v>
      </c>
      <c r="H1030">
        <v>100</v>
      </c>
      <c r="I1030">
        <v>8.8490000000000002</v>
      </c>
      <c r="J1030">
        <v>0.5</v>
      </c>
      <c r="K1030" t="s">
        <v>24</v>
      </c>
      <c r="L1030" t="s">
        <v>3462</v>
      </c>
      <c r="M1030" t="s">
        <v>3463</v>
      </c>
      <c r="N1030" t="s">
        <v>3464</v>
      </c>
      <c r="O1030" t="s">
        <v>28</v>
      </c>
      <c r="P1030">
        <v>10.87</v>
      </c>
      <c r="Q1030">
        <v>1.9039999999999999</v>
      </c>
      <c r="R1030">
        <v>0.107</v>
      </c>
      <c r="S1030">
        <v>24</v>
      </c>
      <c r="T1030" t="s">
        <v>29</v>
      </c>
      <c r="U1030" t="s">
        <v>24</v>
      </c>
      <c r="V1030" t="s">
        <v>24</v>
      </c>
    </row>
    <row r="1031" spans="1:22" x14ac:dyDescent="0.35">
      <c r="A1031" t="s">
        <v>3465</v>
      </c>
      <c r="B1031">
        <v>36.741199999999999</v>
      </c>
      <c r="C1031">
        <v>70.915300000000002</v>
      </c>
      <c r="D1031">
        <v>224.41900000000001</v>
      </c>
      <c r="E1031">
        <v>4</v>
      </c>
      <c r="F1031" t="s">
        <v>23</v>
      </c>
      <c r="G1031">
        <v>31</v>
      </c>
      <c r="H1031">
        <v>89</v>
      </c>
      <c r="I1031">
        <v>2.3660000000000001</v>
      </c>
      <c r="J1031">
        <v>0.63</v>
      </c>
      <c r="K1031" t="s">
        <v>24</v>
      </c>
      <c r="L1031" t="s">
        <v>3466</v>
      </c>
      <c r="M1031" t="s">
        <v>3467</v>
      </c>
      <c r="N1031" t="s">
        <v>3468</v>
      </c>
      <c r="O1031" t="s">
        <v>28</v>
      </c>
      <c r="P1031">
        <v>5.01</v>
      </c>
      <c r="Q1031">
        <v>9.6630000000000003</v>
      </c>
      <c r="R1031">
        <v>0.14399999999999999</v>
      </c>
      <c r="S1031">
        <v>13</v>
      </c>
      <c r="T1031" t="s">
        <v>29</v>
      </c>
      <c r="U1031" t="s">
        <v>24</v>
      </c>
      <c r="V1031" t="s">
        <v>24</v>
      </c>
    </row>
    <row r="1032" spans="1:22" x14ac:dyDescent="0.35">
      <c r="A1032" t="s">
        <v>3469</v>
      </c>
      <c r="B1032">
        <v>36.198</v>
      </c>
      <c r="C1032">
        <v>70.658500000000004</v>
      </c>
      <c r="D1032">
        <v>114</v>
      </c>
      <c r="E1032">
        <v>4.2</v>
      </c>
      <c r="F1032" t="s">
        <v>23</v>
      </c>
      <c r="G1032">
        <v>57</v>
      </c>
      <c r="H1032">
        <v>92</v>
      </c>
      <c r="I1032">
        <v>2.0910000000000002</v>
      </c>
      <c r="J1032">
        <v>1.05</v>
      </c>
      <c r="K1032" t="s">
        <v>24</v>
      </c>
      <c r="L1032" t="s">
        <v>3470</v>
      </c>
      <c r="M1032" t="s">
        <v>3471</v>
      </c>
      <c r="N1032" t="s">
        <v>3472</v>
      </c>
      <c r="O1032" t="s">
        <v>28</v>
      </c>
      <c r="P1032">
        <v>7.38</v>
      </c>
      <c r="Q1032">
        <v>8.3000000000000007</v>
      </c>
      <c r="R1032">
        <v>8.8999999999999996E-2</v>
      </c>
      <c r="S1032">
        <v>35</v>
      </c>
      <c r="T1032" t="s">
        <v>29</v>
      </c>
      <c r="U1032" t="s">
        <v>24</v>
      </c>
      <c r="V1032" t="s">
        <v>24</v>
      </c>
    </row>
    <row r="1033" spans="1:22" x14ac:dyDescent="0.35">
      <c r="A1033" t="s">
        <v>3473</v>
      </c>
      <c r="B1033">
        <v>36.539700000000003</v>
      </c>
      <c r="C1033">
        <v>71.246700000000004</v>
      </c>
      <c r="D1033">
        <v>223.09100000000001</v>
      </c>
      <c r="E1033">
        <v>4</v>
      </c>
      <c r="F1033" t="s">
        <v>23</v>
      </c>
      <c r="G1033">
        <v>58</v>
      </c>
      <c r="H1033">
        <v>102</v>
      </c>
      <c r="I1033">
        <v>2.6549999999999998</v>
      </c>
      <c r="J1033">
        <v>0.76</v>
      </c>
      <c r="K1033" t="s">
        <v>24</v>
      </c>
      <c r="L1033" t="s">
        <v>3474</v>
      </c>
      <c r="M1033" t="s">
        <v>3471</v>
      </c>
      <c r="N1033" t="s">
        <v>3475</v>
      </c>
      <c r="O1033" t="s">
        <v>28</v>
      </c>
      <c r="P1033">
        <v>7.4</v>
      </c>
      <c r="Q1033">
        <v>9.2639999999999993</v>
      </c>
      <c r="R1033">
        <v>7.8E-2</v>
      </c>
      <c r="S1033">
        <v>44</v>
      </c>
      <c r="T1033" t="s">
        <v>29</v>
      </c>
      <c r="U1033" t="s">
        <v>24</v>
      </c>
      <c r="V1033" t="s">
        <v>24</v>
      </c>
    </row>
    <row r="1034" spans="1:22" x14ac:dyDescent="0.35">
      <c r="A1034" t="s">
        <v>3476</v>
      </c>
      <c r="B1034">
        <v>36.747700000000002</v>
      </c>
      <c r="C1034">
        <v>71.374200000000002</v>
      </c>
      <c r="D1034">
        <v>143.53700000000001</v>
      </c>
      <c r="E1034">
        <v>4.0999999999999996</v>
      </c>
      <c r="F1034" t="s">
        <v>23</v>
      </c>
      <c r="G1034">
        <v>27</v>
      </c>
      <c r="H1034">
        <v>176</v>
      </c>
      <c r="I1034">
        <v>2.5920000000000001</v>
      </c>
      <c r="J1034">
        <v>0.36</v>
      </c>
      <c r="K1034" t="s">
        <v>24</v>
      </c>
      <c r="L1034" t="s">
        <v>3477</v>
      </c>
      <c r="M1034" t="s">
        <v>3478</v>
      </c>
      <c r="N1034" t="s">
        <v>3479</v>
      </c>
      <c r="O1034" t="s">
        <v>28</v>
      </c>
      <c r="P1034">
        <v>5.13</v>
      </c>
      <c r="Q1034">
        <v>11.696</v>
      </c>
      <c r="R1034">
        <v>0.158</v>
      </c>
      <c r="S1034">
        <v>11</v>
      </c>
      <c r="T1034" t="s">
        <v>29</v>
      </c>
      <c r="U1034" t="s">
        <v>24</v>
      </c>
      <c r="V1034" t="s">
        <v>24</v>
      </c>
    </row>
    <row r="1035" spans="1:22" x14ac:dyDescent="0.35">
      <c r="A1035" t="s">
        <v>3480</v>
      </c>
      <c r="B1035">
        <v>28.371600000000001</v>
      </c>
      <c r="C1035">
        <v>86.715699999999998</v>
      </c>
      <c r="D1035">
        <v>10</v>
      </c>
      <c r="E1035">
        <v>4</v>
      </c>
      <c r="F1035" t="s">
        <v>23</v>
      </c>
      <c r="G1035">
        <v>13</v>
      </c>
      <c r="H1035">
        <v>188</v>
      </c>
      <c r="I1035">
        <v>4.0839999999999996</v>
      </c>
      <c r="J1035">
        <v>0.42</v>
      </c>
      <c r="K1035" t="s">
        <v>24</v>
      </c>
      <c r="L1035" t="s">
        <v>3481</v>
      </c>
      <c r="M1035" t="s">
        <v>3482</v>
      </c>
      <c r="N1035" t="s">
        <v>3072</v>
      </c>
      <c r="O1035" t="s">
        <v>28</v>
      </c>
      <c r="P1035">
        <v>12.46</v>
      </c>
      <c r="Q1035">
        <v>1.851</v>
      </c>
      <c r="R1035">
        <v>0.19600000000000001</v>
      </c>
      <c r="S1035">
        <v>7</v>
      </c>
      <c r="T1035" t="s">
        <v>29</v>
      </c>
      <c r="U1035" t="s">
        <v>24</v>
      </c>
      <c r="V1035" t="s">
        <v>24</v>
      </c>
    </row>
    <row r="1036" spans="1:22" x14ac:dyDescent="0.35">
      <c r="A1036" t="s">
        <v>3483</v>
      </c>
      <c r="B1036">
        <v>28.296199999999999</v>
      </c>
      <c r="C1036">
        <v>87.051400000000001</v>
      </c>
      <c r="D1036">
        <v>10</v>
      </c>
      <c r="E1036">
        <v>4.2</v>
      </c>
      <c r="F1036" t="s">
        <v>23</v>
      </c>
      <c r="G1036">
        <v>21</v>
      </c>
      <c r="H1036">
        <v>237</v>
      </c>
      <c r="I1036">
        <v>3.8359999999999999</v>
      </c>
      <c r="J1036">
        <v>0.59</v>
      </c>
      <c r="K1036" t="s">
        <v>24</v>
      </c>
      <c r="L1036" t="s">
        <v>3484</v>
      </c>
      <c r="M1036" t="s">
        <v>3482</v>
      </c>
      <c r="N1036" t="s">
        <v>3072</v>
      </c>
      <c r="O1036" t="s">
        <v>28</v>
      </c>
      <c r="P1036">
        <v>14.03</v>
      </c>
      <c r="Q1036">
        <v>2.0059999999999998</v>
      </c>
      <c r="R1036">
        <v>0.13200000000000001</v>
      </c>
      <c r="S1036">
        <v>16</v>
      </c>
      <c r="T1036" t="s">
        <v>29</v>
      </c>
      <c r="U1036" t="s">
        <v>24</v>
      </c>
      <c r="V1036" t="s">
        <v>24</v>
      </c>
    </row>
    <row r="1037" spans="1:22" x14ac:dyDescent="0.35">
      <c r="A1037" t="s">
        <v>3485</v>
      </c>
      <c r="B1037">
        <v>31.1844</v>
      </c>
      <c r="C1037">
        <v>66.654799999999994</v>
      </c>
      <c r="D1037">
        <v>10</v>
      </c>
      <c r="E1037">
        <v>4.7</v>
      </c>
      <c r="F1037" t="s">
        <v>23</v>
      </c>
      <c r="G1037">
        <v>76</v>
      </c>
      <c r="H1037">
        <v>99</v>
      </c>
      <c r="I1037">
        <v>3.9220000000000002</v>
      </c>
      <c r="J1037">
        <v>0.89</v>
      </c>
      <c r="K1037" t="s">
        <v>24</v>
      </c>
      <c r="L1037" t="s">
        <v>3486</v>
      </c>
      <c r="M1037" t="s">
        <v>3478</v>
      </c>
      <c r="N1037" t="s">
        <v>3487</v>
      </c>
      <c r="O1037" t="s">
        <v>28</v>
      </c>
      <c r="P1037">
        <v>8.61</v>
      </c>
      <c r="Q1037">
        <v>1.8859999999999999</v>
      </c>
      <c r="R1037">
        <v>6.3E-2</v>
      </c>
      <c r="S1037">
        <v>78</v>
      </c>
      <c r="T1037" t="s">
        <v>29</v>
      </c>
      <c r="U1037" t="s">
        <v>24</v>
      </c>
      <c r="V1037" t="s">
        <v>24</v>
      </c>
    </row>
    <row r="1038" spans="1:22" x14ac:dyDescent="0.35">
      <c r="A1038" t="s">
        <v>3488</v>
      </c>
      <c r="B1038">
        <v>34.505499999999998</v>
      </c>
      <c r="C1038">
        <v>74.171400000000006</v>
      </c>
      <c r="D1038">
        <v>64.259</v>
      </c>
      <c r="E1038">
        <v>4.3</v>
      </c>
      <c r="F1038" t="s">
        <v>23</v>
      </c>
      <c r="G1038">
        <v>23</v>
      </c>
      <c r="H1038">
        <v>132</v>
      </c>
      <c r="I1038">
        <v>4.1589999999999998</v>
      </c>
      <c r="J1038">
        <v>0.77</v>
      </c>
      <c r="K1038" t="s">
        <v>24</v>
      </c>
      <c r="L1038" t="s">
        <v>3489</v>
      </c>
      <c r="M1038" t="s">
        <v>3478</v>
      </c>
      <c r="N1038" t="s">
        <v>3490</v>
      </c>
      <c r="O1038" t="s">
        <v>28</v>
      </c>
      <c r="P1038">
        <v>3.24</v>
      </c>
      <c r="Q1038">
        <v>7.343</v>
      </c>
      <c r="R1038">
        <v>0.13800000000000001</v>
      </c>
      <c r="S1038">
        <v>15</v>
      </c>
      <c r="T1038" t="s">
        <v>29</v>
      </c>
      <c r="U1038" t="s">
        <v>24</v>
      </c>
      <c r="V1038" t="s">
        <v>24</v>
      </c>
    </row>
    <row r="1039" spans="1:22" x14ac:dyDescent="0.35">
      <c r="A1039" t="s">
        <v>3491</v>
      </c>
      <c r="B1039">
        <v>36.307200000000002</v>
      </c>
      <c r="C1039">
        <v>70.789299999999997</v>
      </c>
      <c r="D1039">
        <v>102.82299999999999</v>
      </c>
      <c r="E1039">
        <v>4.3</v>
      </c>
      <c r="F1039" t="s">
        <v>23</v>
      </c>
      <c r="G1039">
        <v>30</v>
      </c>
      <c r="H1039">
        <v>174</v>
      </c>
      <c r="I1039">
        <v>2.2410000000000001</v>
      </c>
      <c r="J1039">
        <v>0.71</v>
      </c>
      <c r="K1039" t="s">
        <v>24</v>
      </c>
      <c r="L1039" t="s">
        <v>3492</v>
      </c>
      <c r="M1039" t="s">
        <v>3493</v>
      </c>
      <c r="N1039" t="s">
        <v>3494</v>
      </c>
      <c r="O1039" t="s">
        <v>28</v>
      </c>
      <c r="P1039">
        <v>9.0500000000000007</v>
      </c>
      <c r="Q1039">
        <v>8.8529999999999998</v>
      </c>
      <c r="R1039">
        <v>0.14199999999999999</v>
      </c>
      <c r="S1039">
        <v>14</v>
      </c>
      <c r="T1039" t="s">
        <v>29</v>
      </c>
      <c r="U1039" t="s">
        <v>24</v>
      </c>
      <c r="V1039" t="s">
        <v>24</v>
      </c>
    </row>
    <row r="1040" spans="1:22" x14ac:dyDescent="0.35">
      <c r="A1040" t="s">
        <v>3495</v>
      </c>
      <c r="B1040">
        <v>36.565899999999999</v>
      </c>
      <c r="C1040">
        <v>70.733800000000002</v>
      </c>
      <c r="D1040">
        <v>178.48</v>
      </c>
      <c r="E1040">
        <v>4.0999999999999996</v>
      </c>
      <c r="F1040" t="s">
        <v>23</v>
      </c>
      <c r="G1040">
        <v>21</v>
      </c>
      <c r="H1040">
        <v>96</v>
      </c>
      <c r="I1040">
        <v>2.4260000000000002</v>
      </c>
      <c r="J1040">
        <v>0.81</v>
      </c>
      <c r="K1040" t="s">
        <v>24</v>
      </c>
      <c r="L1040" t="s">
        <v>3496</v>
      </c>
      <c r="M1040" t="s">
        <v>3493</v>
      </c>
      <c r="N1040" t="s">
        <v>1276</v>
      </c>
      <c r="O1040" t="s">
        <v>28</v>
      </c>
      <c r="P1040">
        <v>7.3</v>
      </c>
      <c r="Q1040">
        <v>13.045</v>
      </c>
      <c r="R1040">
        <v>0.14499999999999999</v>
      </c>
      <c r="S1040">
        <v>13</v>
      </c>
      <c r="T1040" t="s">
        <v>29</v>
      </c>
      <c r="U1040" t="s">
        <v>24</v>
      </c>
      <c r="V1040" t="s">
        <v>24</v>
      </c>
    </row>
    <row r="1041" spans="1:22" x14ac:dyDescent="0.35">
      <c r="A1041" t="s">
        <v>3497</v>
      </c>
      <c r="B1041">
        <v>38.305799999999998</v>
      </c>
      <c r="C1041">
        <v>72.977000000000004</v>
      </c>
      <c r="D1041">
        <v>113.42100000000001</v>
      </c>
      <c r="E1041">
        <v>4.4000000000000004</v>
      </c>
      <c r="F1041" t="s">
        <v>23</v>
      </c>
      <c r="G1041">
        <v>67</v>
      </c>
      <c r="H1041">
        <v>91</v>
      </c>
      <c r="I1041">
        <v>1.488</v>
      </c>
      <c r="J1041">
        <v>0.52</v>
      </c>
      <c r="K1041" t="s">
        <v>24</v>
      </c>
      <c r="L1041" t="s">
        <v>3498</v>
      </c>
      <c r="M1041" t="s">
        <v>3493</v>
      </c>
      <c r="N1041" t="s">
        <v>3499</v>
      </c>
      <c r="O1041" t="s">
        <v>28</v>
      </c>
      <c r="P1041">
        <v>6.58</v>
      </c>
      <c r="Q1041">
        <v>7.8680000000000003</v>
      </c>
      <c r="R1041">
        <v>0.08</v>
      </c>
      <c r="S1041">
        <v>45</v>
      </c>
      <c r="T1041" t="s">
        <v>29</v>
      </c>
      <c r="U1041" t="s">
        <v>24</v>
      </c>
      <c r="V1041" t="s">
        <v>24</v>
      </c>
    </row>
    <row r="1042" spans="1:22" x14ac:dyDescent="0.35">
      <c r="A1042" t="s">
        <v>3500</v>
      </c>
      <c r="B1042">
        <v>2.5632000000000001</v>
      </c>
      <c r="C1042">
        <v>95.792500000000004</v>
      </c>
      <c r="D1042">
        <v>23.207999999999998</v>
      </c>
      <c r="E1042">
        <v>4.3</v>
      </c>
      <c r="F1042" t="s">
        <v>23</v>
      </c>
      <c r="G1042">
        <v>26</v>
      </c>
      <c r="H1042">
        <v>152</v>
      </c>
      <c r="I1042">
        <v>2.177</v>
      </c>
      <c r="J1042">
        <v>0.62</v>
      </c>
      <c r="K1042" t="s">
        <v>24</v>
      </c>
      <c r="L1042" t="s">
        <v>3501</v>
      </c>
      <c r="M1042" t="s">
        <v>3502</v>
      </c>
      <c r="N1042" t="s">
        <v>3503</v>
      </c>
      <c r="O1042" t="s">
        <v>28</v>
      </c>
      <c r="P1042">
        <v>8.6199999999999992</v>
      </c>
      <c r="Q1042">
        <v>6.5659999999999998</v>
      </c>
      <c r="R1042">
        <v>0.129</v>
      </c>
      <c r="S1042">
        <v>17</v>
      </c>
      <c r="T1042" t="s">
        <v>29</v>
      </c>
      <c r="U1042" t="s">
        <v>24</v>
      </c>
      <c r="V1042" t="s">
        <v>24</v>
      </c>
    </row>
    <row r="1043" spans="1:22" x14ac:dyDescent="0.35">
      <c r="A1043" t="s">
        <v>3504</v>
      </c>
      <c r="B1043">
        <v>36.450299999999999</v>
      </c>
      <c r="C1043">
        <v>70.389499999999998</v>
      </c>
      <c r="D1043">
        <v>209.31899999999999</v>
      </c>
      <c r="E1043">
        <v>4.3</v>
      </c>
      <c r="F1043" t="s">
        <v>23</v>
      </c>
      <c r="G1043">
        <v>75</v>
      </c>
      <c r="H1043">
        <v>75</v>
      </c>
      <c r="I1043">
        <v>2.1859999999999999</v>
      </c>
      <c r="J1043">
        <v>0.52</v>
      </c>
      <c r="K1043" t="s">
        <v>24</v>
      </c>
      <c r="L1043" t="s">
        <v>3505</v>
      </c>
      <c r="M1043" t="s">
        <v>3506</v>
      </c>
      <c r="N1043" t="s">
        <v>3507</v>
      </c>
      <c r="O1043" t="s">
        <v>28</v>
      </c>
      <c r="P1043">
        <v>8</v>
      </c>
      <c r="Q1043">
        <v>6.9340000000000002</v>
      </c>
      <c r="R1043">
        <v>8.1000000000000003E-2</v>
      </c>
      <c r="S1043">
        <v>43</v>
      </c>
      <c r="T1043" t="s">
        <v>29</v>
      </c>
      <c r="U1043" t="s">
        <v>24</v>
      </c>
      <c r="V1043" t="s">
        <v>24</v>
      </c>
    </row>
    <row r="1044" spans="1:22" x14ac:dyDescent="0.35">
      <c r="A1044" t="s">
        <v>3508</v>
      </c>
      <c r="B1044">
        <v>36.682400000000001</v>
      </c>
      <c r="C1044">
        <v>71.099599999999995</v>
      </c>
      <c r="D1044">
        <v>211.51400000000001</v>
      </c>
      <c r="E1044">
        <v>4.2</v>
      </c>
      <c r="F1044" t="s">
        <v>23</v>
      </c>
      <c r="G1044">
        <v>43</v>
      </c>
      <c r="H1044">
        <v>173</v>
      </c>
      <c r="I1044">
        <v>2.5009999999999999</v>
      </c>
      <c r="J1044">
        <v>0.62</v>
      </c>
      <c r="K1044" t="s">
        <v>24</v>
      </c>
      <c r="L1044" t="s">
        <v>3509</v>
      </c>
      <c r="M1044" t="s">
        <v>3506</v>
      </c>
      <c r="N1044" t="s">
        <v>3510</v>
      </c>
      <c r="O1044" t="s">
        <v>28</v>
      </c>
      <c r="P1044">
        <v>9</v>
      </c>
      <c r="Q1044">
        <v>7.8680000000000003</v>
      </c>
      <c r="R1044">
        <v>0.10299999999999999</v>
      </c>
      <c r="S1044">
        <v>26</v>
      </c>
      <c r="T1044" t="s">
        <v>29</v>
      </c>
      <c r="U1044" t="s">
        <v>24</v>
      </c>
      <c r="V1044" t="s">
        <v>24</v>
      </c>
    </row>
    <row r="1045" spans="1:22" x14ac:dyDescent="0.35">
      <c r="A1045" t="s">
        <v>3511</v>
      </c>
      <c r="B1045">
        <v>19.555700000000002</v>
      </c>
      <c r="C1045">
        <v>95.061300000000003</v>
      </c>
      <c r="D1045">
        <v>85.382999999999996</v>
      </c>
      <c r="E1045">
        <v>4.9000000000000004</v>
      </c>
      <c r="F1045" t="s">
        <v>23</v>
      </c>
      <c r="G1045">
        <v>61</v>
      </c>
      <c r="H1045">
        <v>83</v>
      </c>
      <c r="I1045">
        <v>1.647</v>
      </c>
      <c r="J1045">
        <v>0.52</v>
      </c>
      <c r="K1045" t="s">
        <v>24</v>
      </c>
      <c r="L1045" t="s">
        <v>3512</v>
      </c>
      <c r="M1045" t="s">
        <v>3506</v>
      </c>
      <c r="N1045" t="s">
        <v>3513</v>
      </c>
      <c r="O1045" t="s">
        <v>28</v>
      </c>
      <c r="P1045">
        <v>7.6</v>
      </c>
      <c r="Q1045">
        <v>7.1859999999999999</v>
      </c>
      <c r="R1045">
        <v>5.5E-2</v>
      </c>
      <c r="S1045">
        <v>103</v>
      </c>
      <c r="T1045" t="s">
        <v>29</v>
      </c>
      <c r="U1045" t="s">
        <v>24</v>
      </c>
      <c r="V1045" t="s">
        <v>24</v>
      </c>
    </row>
    <row r="1046" spans="1:22" x14ac:dyDescent="0.35">
      <c r="A1046" t="s">
        <v>3514</v>
      </c>
      <c r="B1046">
        <v>5.4828999999999999</v>
      </c>
      <c r="C1046">
        <v>61.288200000000003</v>
      </c>
      <c r="D1046">
        <v>10</v>
      </c>
      <c r="E1046">
        <v>4.5999999999999996</v>
      </c>
      <c r="F1046" t="s">
        <v>23</v>
      </c>
      <c r="G1046">
        <v>59</v>
      </c>
      <c r="H1046">
        <v>94</v>
      </c>
      <c r="I1046">
        <v>11.637</v>
      </c>
      <c r="J1046">
        <v>0.41</v>
      </c>
      <c r="K1046" t="s">
        <v>24</v>
      </c>
      <c r="L1046" t="s">
        <v>3515</v>
      </c>
      <c r="M1046" t="s">
        <v>3516</v>
      </c>
      <c r="N1046" t="s">
        <v>478</v>
      </c>
      <c r="O1046" t="s">
        <v>28</v>
      </c>
      <c r="P1046">
        <v>12.59</v>
      </c>
      <c r="Q1046">
        <v>1.909</v>
      </c>
      <c r="R1046">
        <v>7.8E-2</v>
      </c>
      <c r="S1046">
        <v>49</v>
      </c>
      <c r="T1046" t="s">
        <v>29</v>
      </c>
      <c r="U1046" t="s">
        <v>24</v>
      </c>
      <c r="V1046" t="s">
        <v>24</v>
      </c>
    </row>
    <row r="1047" spans="1:22" x14ac:dyDescent="0.35">
      <c r="A1047" t="s">
        <v>3517</v>
      </c>
      <c r="B1047">
        <v>5.2601000000000004</v>
      </c>
      <c r="C1047">
        <v>61.663699999999999</v>
      </c>
      <c r="D1047">
        <v>10</v>
      </c>
      <c r="E1047">
        <v>4.5</v>
      </c>
      <c r="F1047" t="s">
        <v>23</v>
      </c>
      <c r="G1047">
        <v>21</v>
      </c>
      <c r="H1047">
        <v>108</v>
      </c>
      <c r="I1047">
        <v>11.641</v>
      </c>
      <c r="J1047">
        <v>0.53</v>
      </c>
      <c r="K1047" t="s">
        <v>24</v>
      </c>
      <c r="L1047" t="s">
        <v>3518</v>
      </c>
      <c r="M1047" t="s">
        <v>3463</v>
      </c>
      <c r="N1047" t="s">
        <v>478</v>
      </c>
      <c r="O1047" t="s">
        <v>28</v>
      </c>
      <c r="P1047">
        <v>9.1999999999999993</v>
      </c>
      <c r="Q1047">
        <v>1.8979999999999999</v>
      </c>
      <c r="R1047">
        <v>0.14499999999999999</v>
      </c>
      <c r="S1047">
        <v>14</v>
      </c>
      <c r="T1047" t="s">
        <v>29</v>
      </c>
      <c r="U1047" t="s">
        <v>24</v>
      </c>
      <c r="V1047" t="s">
        <v>24</v>
      </c>
    </row>
    <row r="1048" spans="1:22" x14ac:dyDescent="0.35">
      <c r="A1048" t="s">
        <v>3519</v>
      </c>
      <c r="B1048">
        <v>29.185199999999998</v>
      </c>
      <c r="C1048">
        <v>95.179299999999998</v>
      </c>
      <c r="D1048">
        <v>10</v>
      </c>
      <c r="E1048">
        <v>4</v>
      </c>
      <c r="F1048" t="s">
        <v>23</v>
      </c>
      <c r="G1048">
        <v>19</v>
      </c>
      <c r="H1048">
        <v>166</v>
      </c>
      <c r="I1048">
        <v>3.5710000000000002</v>
      </c>
      <c r="J1048">
        <v>0.89</v>
      </c>
      <c r="K1048" t="s">
        <v>24</v>
      </c>
      <c r="L1048" t="s">
        <v>3520</v>
      </c>
      <c r="M1048" t="s">
        <v>3521</v>
      </c>
      <c r="N1048" t="s">
        <v>3522</v>
      </c>
      <c r="O1048" t="s">
        <v>28</v>
      </c>
      <c r="P1048">
        <v>13.41</v>
      </c>
      <c r="Q1048">
        <v>1.9470000000000001</v>
      </c>
      <c r="R1048">
        <v>0.13</v>
      </c>
      <c r="S1048">
        <v>16</v>
      </c>
      <c r="T1048" t="s">
        <v>29</v>
      </c>
      <c r="U1048" t="s">
        <v>24</v>
      </c>
      <c r="V1048" t="s">
        <v>24</v>
      </c>
    </row>
    <row r="1049" spans="1:22" x14ac:dyDescent="0.35">
      <c r="A1049" t="s">
        <v>3523</v>
      </c>
      <c r="B1049">
        <v>1.0482</v>
      </c>
      <c r="C1049">
        <v>97.004599999999996</v>
      </c>
      <c r="D1049">
        <v>10</v>
      </c>
      <c r="E1049">
        <v>4.4000000000000004</v>
      </c>
      <c r="F1049" t="s">
        <v>23</v>
      </c>
      <c r="G1049">
        <v>26</v>
      </c>
      <c r="H1049">
        <v>196</v>
      </c>
      <c r="I1049">
        <v>4.1529999999999996</v>
      </c>
      <c r="J1049">
        <v>0.56999999999999995</v>
      </c>
      <c r="K1049" t="s">
        <v>24</v>
      </c>
      <c r="L1049" t="s">
        <v>3524</v>
      </c>
      <c r="M1049" t="s">
        <v>3525</v>
      </c>
      <c r="N1049" t="s">
        <v>3526</v>
      </c>
      <c r="O1049" t="s">
        <v>28</v>
      </c>
      <c r="P1049">
        <v>11.21</v>
      </c>
      <c r="Q1049">
        <v>1.956</v>
      </c>
      <c r="R1049">
        <v>0.11700000000000001</v>
      </c>
      <c r="S1049">
        <v>21</v>
      </c>
      <c r="T1049" t="s">
        <v>29</v>
      </c>
      <c r="U1049" t="s">
        <v>24</v>
      </c>
      <c r="V1049" t="s">
        <v>24</v>
      </c>
    </row>
    <row r="1050" spans="1:22" x14ac:dyDescent="0.35">
      <c r="A1050" t="s">
        <v>3527</v>
      </c>
      <c r="B1050">
        <v>5.5007000000000001</v>
      </c>
      <c r="C1050">
        <v>61.4328</v>
      </c>
      <c r="D1050">
        <v>10</v>
      </c>
      <c r="E1050">
        <v>4.5999999999999996</v>
      </c>
      <c r="F1050" t="s">
        <v>23</v>
      </c>
      <c r="G1050">
        <v>53</v>
      </c>
      <c r="H1050">
        <v>107</v>
      </c>
      <c r="I1050">
        <v>25.03</v>
      </c>
      <c r="J1050">
        <v>0.84</v>
      </c>
      <c r="K1050" t="s">
        <v>24</v>
      </c>
      <c r="L1050" t="s">
        <v>3528</v>
      </c>
      <c r="M1050" t="s">
        <v>3521</v>
      </c>
      <c r="N1050" t="s">
        <v>478</v>
      </c>
      <c r="O1050" t="s">
        <v>28</v>
      </c>
      <c r="P1050">
        <v>5.73</v>
      </c>
      <c r="Q1050">
        <v>1.8759999999999999</v>
      </c>
      <c r="R1050">
        <v>7.1999999999999995E-2</v>
      </c>
      <c r="S1050">
        <v>58</v>
      </c>
      <c r="T1050" t="s">
        <v>29</v>
      </c>
      <c r="U1050" t="s">
        <v>24</v>
      </c>
      <c r="V1050" t="s">
        <v>24</v>
      </c>
    </row>
    <row r="1051" spans="1:22" x14ac:dyDescent="0.35">
      <c r="A1051" t="s">
        <v>3529</v>
      </c>
      <c r="B1051">
        <v>37.256399999999999</v>
      </c>
      <c r="C1051">
        <v>71.296099999999996</v>
      </c>
      <c r="D1051">
        <v>101.027</v>
      </c>
      <c r="E1051">
        <v>4.5</v>
      </c>
      <c r="F1051" t="s">
        <v>23</v>
      </c>
      <c r="G1051">
        <v>33</v>
      </c>
      <c r="H1051">
        <v>83</v>
      </c>
      <c r="I1051">
        <v>2.1930000000000001</v>
      </c>
      <c r="J1051">
        <v>0.81</v>
      </c>
      <c r="K1051" t="s">
        <v>24</v>
      </c>
      <c r="L1051" t="s">
        <v>3530</v>
      </c>
      <c r="M1051" t="s">
        <v>3531</v>
      </c>
      <c r="N1051" t="s">
        <v>3532</v>
      </c>
      <c r="O1051" t="s">
        <v>28</v>
      </c>
      <c r="P1051">
        <v>7.14</v>
      </c>
      <c r="Q1051">
        <v>9.5299999999999994</v>
      </c>
      <c r="R1051">
        <v>0.124</v>
      </c>
      <c r="S1051">
        <v>19</v>
      </c>
      <c r="T1051" t="s">
        <v>29</v>
      </c>
      <c r="U1051" t="s">
        <v>24</v>
      </c>
      <c r="V1051" t="s">
        <v>24</v>
      </c>
    </row>
    <row r="1052" spans="1:22" x14ac:dyDescent="0.35">
      <c r="A1052" t="s">
        <v>3533</v>
      </c>
      <c r="B1052">
        <v>39.026699999999998</v>
      </c>
      <c r="C1052">
        <v>70.875200000000007</v>
      </c>
      <c r="D1052">
        <v>10</v>
      </c>
      <c r="E1052">
        <v>4.5</v>
      </c>
      <c r="F1052" t="s">
        <v>23</v>
      </c>
      <c r="G1052">
        <v>24</v>
      </c>
      <c r="H1052">
        <v>119</v>
      </c>
      <c r="I1052">
        <v>0.84699999999999998</v>
      </c>
      <c r="J1052">
        <v>1.37</v>
      </c>
      <c r="K1052" t="s">
        <v>24</v>
      </c>
      <c r="L1052" t="s">
        <v>3534</v>
      </c>
      <c r="M1052" t="s">
        <v>3531</v>
      </c>
      <c r="N1052" t="s">
        <v>3535</v>
      </c>
      <c r="O1052" t="s">
        <v>28</v>
      </c>
      <c r="P1052">
        <v>3.39</v>
      </c>
      <c r="Q1052">
        <v>1.601</v>
      </c>
      <c r="R1052">
        <v>0.113</v>
      </c>
      <c r="S1052">
        <v>23</v>
      </c>
      <c r="T1052" t="s">
        <v>29</v>
      </c>
      <c r="U1052" t="s">
        <v>24</v>
      </c>
      <c r="V1052" t="s">
        <v>24</v>
      </c>
    </row>
    <row r="1053" spans="1:22" x14ac:dyDescent="0.35">
      <c r="A1053" t="s">
        <v>3536</v>
      </c>
      <c r="B1053">
        <v>33.978999999999999</v>
      </c>
      <c r="C1053">
        <v>60.384399999999999</v>
      </c>
      <c r="D1053">
        <v>10</v>
      </c>
      <c r="E1053">
        <v>4.3</v>
      </c>
      <c r="F1053" t="s">
        <v>23</v>
      </c>
      <c r="G1053">
        <v>22</v>
      </c>
      <c r="H1053">
        <v>209</v>
      </c>
      <c r="I1053">
        <v>7.2649999999999997</v>
      </c>
      <c r="J1053">
        <v>0.7</v>
      </c>
      <c r="K1053" t="s">
        <v>24</v>
      </c>
      <c r="L1053" t="s">
        <v>3537</v>
      </c>
      <c r="M1053" t="s">
        <v>3531</v>
      </c>
      <c r="N1053" t="s">
        <v>3538</v>
      </c>
      <c r="O1053" t="s">
        <v>28</v>
      </c>
      <c r="P1053">
        <v>14.69</v>
      </c>
      <c r="Q1053">
        <v>1.998</v>
      </c>
      <c r="R1053">
        <v>0.189</v>
      </c>
      <c r="S1053">
        <v>8</v>
      </c>
      <c r="T1053" t="s">
        <v>29</v>
      </c>
      <c r="U1053" t="s">
        <v>24</v>
      </c>
      <c r="V1053" t="s">
        <v>24</v>
      </c>
    </row>
    <row r="1054" spans="1:22" x14ac:dyDescent="0.35">
      <c r="A1054" t="s">
        <v>3539</v>
      </c>
      <c r="B1054">
        <v>27.0059</v>
      </c>
      <c r="C1054">
        <v>103.3194</v>
      </c>
      <c r="D1054">
        <v>10</v>
      </c>
      <c r="E1054">
        <v>4.3</v>
      </c>
      <c r="F1054" t="s">
        <v>23</v>
      </c>
      <c r="G1054">
        <v>14</v>
      </c>
      <c r="H1054">
        <v>147</v>
      </c>
      <c r="I1054">
        <v>6.3289999999999997</v>
      </c>
      <c r="J1054">
        <v>0.78</v>
      </c>
      <c r="K1054" t="s">
        <v>24</v>
      </c>
      <c r="L1054" t="s">
        <v>3540</v>
      </c>
      <c r="M1054" t="s">
        <v>3541</v>
      </c>
      <c r="N1054" t="s">
        <v>3542</v>
      </c>
      <c r="O1054" t="s">
        <v>28</v>
      </c>
      <c r="P1054">
        <v>8.74</v>
      </c>
      <c r="Q1054">
        <v>1.85</v>
      </c>
      <c r="R1054">
        <v>0.188</v>
      </c>
      <c r="S1054">
        <v>8</v>
      </c>
      <c r="T1054" t="s">
        <v>29</v>
      </c>
      <c r="U1054" t="s">
        <v>24</v>
      </c>
      <c r="V1054" t="s">
        <v>24</v>
      </c>
    </row>
    <row r="1055" spans="1:22" x14ac:dyDescent="0.35">
      <c r="A1055" t="s">
        <v>3543</v>
      </c>
      <c r="B1055">
        <v>29.4923</v>
      </c>
      <c r="C1055">
        <v>81.609899999999996</v>
      </c>
      <c r="D1055">
        <v>10</v>
      </c>
      <c r="E1055">
        <v>5</v>
      </c>
      <c r="F1055" t="s">
        <v>23</v>
      </c>
      <c r="G1055">
        <v>84</v>
      </c>
      <c r="H1055">
        <v>99</v>
      </c>
      <c r="I1055">
        <v>3.6389999999999998</v>
      </c>
      <c r="J1055">
        <v>0.73</v>
      </c>
      <c r="K1055" t="s">
        <v>24</v>
      </c>
      <c r="L1055" t="s">
        <v>3544</v>
      </c>
      <c r="M1055" t="s">
        <v>3531</v>
      </c>
      <c r="N1055" t="s">
        <v>3545</v>
      </c>
      <c r="O1055" t="s">
        <v>28</v>
      </c>
      <c r="P1055">
        <v>9.2100000000000009</v>
      </c>
      <c r="Q1055">
        <v>1.8819999999999999</v>
      </c>
      <c r="R1055">
        <v>4.9000000000000002E-2</v>
      </c>
      <c r="S1055">
        <v>136</v>
      </c>
      <c r="T1055" t="s">
        <v>29</v>
      </c>
      <c r="U1055" t="s">
        <v>24</v>
      </c>
      <c r="V1055" t="s">
        <v>24</v>
      </c>
    </row>
    <row r="1056" spans="1:22" x14ac:dyDescent="0.35">
      <c r="A1056" t="s">
        <v>3546</v>
      </c>
      <c r="B1056">
        <v>29.7956</v>
      </c>
      <c r="C1056">
        <v>92.1173</v>
      </c>
      <c r="D1056">
        <v>10.007999999999999</v>
      </c>
      <c r="E1056">
        <v>4.3</v>
      </c>
      <c r="F1056" t="s">
        <v>23</v>
      </c>
      <c r="G1056">
        <v>27</v>
      </c>
      <c r="H1056">
        <v>106</v>
      </c>
      <c r="I1056">
        <v>0.86599999999999999</v>
      </c>
      <c r="J1056">
        <v>0.97</v>
      </c>
      <c r="K1056" t="s">
        <v>24</v>
      </c>
      <c r="L1056" t="s">
        <v>3547</v>
      </c>
      <c r="M1056" t="s">
        <v>3541</v>
      </c>
      <c r="N1056" t="s">
        <v>3548</v>
      </c>
      <c r="O1056" t="s">
        <v>28</v>
      </c>
      <c r="P1056">
        <v>7.93</v>
      </c>
      <c r="Q1056">
        <v>5.0110000000000001</v>
      </c>
      <c r="R1056">
        <v>0.11</v>
      </c>
      <c r="S1056">
        <v>23</v>
      </c>
      <c r="T1056" t="s">
        <v>29</v>
      </c>
      <c r="U1056" t="s">
        <v>24</v>
      </c>
      <c r="V1056" t="s">
        <v>24</v>
      </c>
    </row>
    <row r="1057" spans="1:22" x14ac:dyDescent="0.35">
      <c r="A1057" t="s">
        <v>3549</v>
      </c>
      <c r="B1057">
        <v>10.805099999999999</v>
      </c>
      <c r="C1057">
        <v>95.522099999999995</v>
      </c>
      <c r="D1057">
        <v>10</v>
      </c>
      <c r="E1057">
        <v>4.5</v>
      </c>
      <c r="F1057" t="s">
        <v>23</v>
      </c>
      <c r="G1057">
        <v>18</v>
      </c>
      <c r="H1057">
        <v>89</v>
      </c>
      <c r="I1057">
        <v>4.5</v>
      </c>
      <c r="J1057">
        <v>0.83</v>
      </c>
      <c r="K1057" t="s">
        <v>24</v>
      </c>
      <c r="L1057" t="s">
        <v>3550</v>
      </c>
      <c r="M1057" t="s">
        <v>3551</v>
      </c>
      <c r="N1057" t="s">
        <v>3552</v>
      </c>
      <c r="O1057" t="s">
        <v>28</v>
      </c>
      <c r="P1057">
        <v>7.51</v>
      </c>
      <c r="Q1057">
        <v>1.869</v>
      </c>
      <c r="R1057">
        <v>0.13900000000000001</v>
      </c>
      <c r="S1057">
        <v>19</v>
      </c>
      <c r="T1057" t="s">
        <v>29</v>
      </c>
      <c r="U1057" t="s">
        <v>24</v>
      </c>
      <c r="V1057" t="s">
        <v>24</v>
      </c>
    </row>
    <row r="1058" spans="1:22" x14ac:dyDescent="0.35">
      <c r="A1058" t="s">
        <v>3553</v>
      </c>
      <c r="B1058">
        <v>23.6675</v>
      </c>
      <c r="C1058">
        <v>94.0488</v>
      </c>
      <c r="D1058">
        <v>69.572999999999993</v>
      </c>
      <c r="E1058">
        <v>4.4000000000000004</v>
      </c>
      <c r="F1058" t="s">
        <v>23</v>
      </c>
      <c r="G1058">
        <v>58</v>
      </c>
      <c r="H1058">
        <v>136</v>
      </c>
      <c r="I1058">
        <v>2.5779999999999998</v>
      </c>
      <c r="J1058">
        <v>0.63</v>
      </c>
      <c r="K1058" t="s">
        <v>24</v>
      </c>
      <c r="L1058" t="s">
        <v>3554</v>
      </c>
      <c r="M1058" t="s">
        <v>3551</v>
      </c>
      <c r="N1058" t="s">
        <v>3555</v>
      </c>
      <c r="O1058" t="s">
        <v>28</v>
      </c>
      <c r="P1058">
        <v>7.72</v>
      </c>
      <c r="Q1058">
        <v>7.2460000000000004</v>
      </c>
      <c r="R1058">
        <v>8.1000000000000003E-2</v>
      </c>
      <c r="S1058">
        <v>44</v>
      </c>
      <c r="T1058" t="s">
        <v>29</v>
      </c>
      <c r="U1058" t="s">
        <v>24</v>
      </c>
      <c r="V1058" t="s">
        <v>24</v>
      </c>
    </row>
    <row r="1059" spans="1:22" x14ac:dyDescent="0.35">
      <c r="A1059" t="s">
        <v>3556</v>
      </c>
      <c r="B1059">
        <v>28.583300000000001</v>
      </c>
      <c r="C1059">
        <v>84.103700000000003</v>
      </c>
      <c r="D1059">
        <v>10</v>
      </c>
      <c r="E1059">
        <v>4.3</v>
      </c>
      <c r="F1059" t="s">
        <v>23</v>
      </c>
      <c r="G1059">
        <v>21</v>
      </c>
      <c r="H1059">
        <v>158</v>
      </c>
      <c r="I1059">
        <v>1.298</v>
      </c>
      <c r="J1059">
        <v>0.87</v>
      </c>
      <c r="K1059" t="s">
        <v>24</v>
      </c>
      <c r="L1059" t="s">
        <v>3557</v>
      </c>
      <c r="M1059" t="s">
        <v>3558</v>
      </c>
      <c r="N1059" t="s">
        <v>3559</v>
      </c>
      <c r="O1059" t="s">
        <v>28</v>
      </c>
      <c r="P1059">
        <v>6.77</v>
      </c>
      <c r="Q1059">
        <v>1.8740000000000001</v>
      </c>
      <c r="R1059">
        <v>0.11600000000000001</v>
      </c>
      <c r="S1059">
        <v>21</v>
      </c>
      <c r="T1059" t="s">
        <v>29</v>
      </c>
      <c r="U1059" t="s">
        <v>24</v>
      </c>
      <c r="V1059" t="s">
        <v>24</v>
      </c>
    </row>
    <row r="1060" spans="1:22" x14ac:dyDescent="0.35">
      <c r="A1060" t="s">
        <v>3560</v>
      </c>
      <c r="B1060">
        <v>26.130800000000001</v>
      </c>
      <c r="C1060">
        <v>100.7419</v>
      </c>
      <c r="D1060">
        <v>10</v>
      </c>
      <c r="E1060">
        <v>4.3</v>
      </c>
      <c r="F1060" t="s">
        <v>23</v>
      </c>
      <c r="G1060">
        <v>27</v>
      </c>
      <c r="H1060">
        <v>81</v>
      </c>
      <c r="I1060">
        <v>4.9370000000000003</v>
      </c>
      <c r="J1060">
        <v>1</v>
      </c>
      <c r="K1060" t="s">
        <v>24</v>
      </c>
      <c r="L1060" t="s">
        <v>3561</v>
      </c>
      <c r="M1060" t="s">
        <v>3541</v>
      </c>
      <c r="N1060" t="s">
        <v>3562</v>
      </c>
      <c r="O1060" t="s">
        <v>28</v>
      </c>
      <c r="P1060">
        <v>6.91</v>
      </c>
      <c r="Q1060">
        <v>1.851</v>
      </c>
      <c r="R1060">
        <v>0.129</v>
      </c>
      <c r="S1060">
        <v>17</v>
      </c>
      <c r="T1060" t="s">
        <v>29</v>
      </c>
      <c r="U1060" t="s">
        <v>24</v>
      </c>
      <c r="V1060" t="s">
        <v>24</v>
      </c>
    </row>
    <row r="1061" spans="1:22" x14ac:dyDescent="0.35">
      <c r="A1061" t="s">
        <v>3563</v>
      </c>
      <c r="B1061">
        <v>34.270299999999999</v>
      </c>
      <c r="C1061">
        <v>78.747500000000002</v>
      </c>
      <c r="D1061">
        <v>10</v>
      </c>
      <c r="E1061">
        <v>4.4000000000000004</v>
      </c>
      <c r="F1061" t="s">
        <v>23</v>
      </c>
      <c r="G1061">
        <v>36</v>
      </c>
      <c r="H1061">
        <v>106</v>
      </c>
      <c r="I1061">
        <v>4.5949999999999998</v>
      </c>
      <c r="J1061">
        <v>0.69</v>
      </c>
      <c r="K1061" t="s">
        <v>24</v>
      </c>
      <c r="L1061" t="s">
        <v>3564</v>
      </c>
      <c r="M1061" t="s">
        <v>3558</v>
      </c>
      <c r="N1061" t="s">
        <v>3565</v>
      </c>
      <c r="O1061" t="s">
        <v>28</v>
      </c>
      <c r="P1061">
        <v>10.130000000000001</v>
      </c>
      <c r="Q1061">
        <v>1.9059999999999999</v>
      </c>
      <c r="R1061">
        <v>0.106</v>
      </c>
      <c r="S1061">
        <v>26</v>
      </c>
      <c r="T1061" t="s">
        <v>29</v>
      </c>
      <c r="U1061" t="s">
        <v>24</v>
      </c>
      <c r="V1061" t="s">
        <v>24</v>
      </c>
    </row>
    <row r="1062" spans="1:22" x14ac:dyDescent="0.35">
      <c r="A1062" t="s">
        <v>3566</v>
      </c>
      <c r="B1062">
        <v>33.713500000000003</v>
      </c>
      <c r="C1062">
        <v>92.9499</v>
      </c>
      <c r="D1062">
        <v>10</v>
      </c>
      <c r="E1062">
        <v>4.3</v>
      </c>
      <c r="F1062" t="s">
        <v>23</v>
      </c>
      <c r="G1062">
        <v>53</v>
      </c>
      <c r="H1062">
        <v>64</v>
      </c>
      <c r="I1062">
        <v>4.2889999999999997</v>
      </c>
      <c r="J1062">
        <v>0.66</v>
      </c>
      <c r="K1062" t="s">
        <v>24</v>
      </c>
      <c r="L1062" t="s">
        <v>3567</v>
      </c>
      <c r="M1062" t="s">
        <v>3568</v>
      </c>
      <c r="N1062" t="s">
        <v>3569</v>
      </c>
      <c r="O1062" t="s">
        <v>28</v>
      </c>
      <c r="P1062">
        <v>8.61</v>
      </c>
      <c r="Q1062">
        <v>1.8580000000000001</v>
      </c>
      <c r="R1062">
        <v>8.5999999999999993E-2</v>
      </c>
      <c r="S1062">
        <v>38</v>
      </c>
      <c r="T1062" t="s">
        <v>29</v>
      </c>
      <c r="U1062" t="s">
        <v>24</v>
      </c>
      <c r="V1062" t="s">
        <v>24</v>
      </c>
    </row>
    <row r="1063" spans="1:22" x14ac:dyDescent="0.35">
      <c r="A1063" t="s">
        <v>3570</v>
      </c>
      <c r="B1063">
        <v>39.713099999999997</v>
      </c>
      <c r="C1063">
        <v>77.138199999999998</v>
      </c>
      <c r="D1063">
        <v>10</v>
      </c>
      <c r="E1063">
        <v>4.4000000000000004</v>
      </c>
      <c r="F1063" t="s">
        <v>23</v>
      </c>
      <c r="G1063">
        <v>29</v>
      </c>
      <c r="H1063">
        <v>242</v>
      </c>
      <c r="I1063">
        <v>1.768</v>
      </c>
      <c r="J1063">
        <v>0.53</v>
      </c>
      <c r="K1063" t="s">
        <v>24</v>
      </c>
      <c r="L1063" t="s">
        <v>3571</v>
      </c>
      <c r="M1063" t="s">
        <v>3568</v>
      </c>
      <c r="N1063" t="s">
        <v>3572</v>
      </c>
      <c r="O1063" t="s">
        <v>28</v>
      </c>
      <c r="P1063">
        <v>7.32</v>
      </c>
      <c r="Q1063">
        <v>1.9790000000000001</v>
      </c>
      <c r="R1063">
        <v>0.14899999999999999</v>
      </c>
      <c r="S1063">
        <v>13</v>
      </c>
      <c r="T1063" t="s">
        <v>29</v>
      </c>
      <c r="U1063" t="s">
        <v>24</v>
      </c>
      <c r="V1063" t="s">
        <v>24</v>
      </c>
    </row>
    <row r="1064" spans="1:22" x14ac:dyDescent="0.35">
      <c r="A1064" t="s">
        <v>3573</v>
      </c>
      <c r="B1064">
        <v>29.831</v>
      </c>
      <c r="C1064">
        <v>81.388300000000001</v>
      </c>
      <c r="D1064">
        <v>20.081</v>
      </c>
      <c r="E1064">
        <v>4.4000000000000004</v>
      </c>
      <c r="F1064" t="s">
        <v>23</v>
      </c>
      <c r="G1064">
        <v>26</v>
      </c>
      <c r="H1064">
        <v>159</v>
      </c>
      <c r="I1064">
        <v>3.968</v>
      </c>
      <c r="J1064">
        <v>0.59</v>
      </c>
      <c r="K1064" t="s">
        <v>24</v>
      </c>
      <c r="L1064" t="s">
        <v>3574</v>
      </c>
      <c r="M1064" t="s">
        <v>3568</v>
      </c>
      <c r="N1064" t="s">
        <v>3575</v>
      </c>
      <c r="O1064" t="s">
        <v>28</v>
      </c>
      <c r="P1064">
        <v>9.24</v>
      </c>
      <c r="Q1064">
        <v>3.702</v>
      </c>
      <c r="R1064">
        <v>0.126</v>
      </c>
      <c r="S1064">
        <v>19</v>
      </c>
      <c r="T1064" t="s">
        <v>29</v>
      </c>
      <c r="U1064" t="s">
        <v>24</v>
      </c>
      <c r="V1064" t="s">
        <v>24</v>
      </c>
    </row>
    <row r="1065" spans="1:22" x14ac:dyDescent="0.35">
      <c r="A1065" t="s">
        <v>3576</v>
      </c>
      <c r="B1065">
        <v>25.619299999999999</v>
      </c>
      <c r="C1065">
        <v>90.584299999999999</v>
      </c>
      <c r="D1065">
        <v>10</v>
      </c>
      <c r="E1065">
        <v>4.3</v>
      </c>
      <c r="F1065" t="s">
        <v>23</v>
      </c>
      <c r="G1065">
        <v>32</v>
      </c>
      <c r="H1065">
        <v>158</v>
      </c>
      <c r="I1065">
        <v>4.0970000000000004</v>
      </c>
      <c r="J1065">
        <v>0.79</v>
      </c>
      <c r="K1065" t="s">
        <v>24</v>
      </c>
      <c r="L1065" t="s">
        <v>3577</v>
      </c>
      <c r="M1065" t="s">
        <v>3578</v>
      </c>
      <c r="N1065" t="s">
        <v>3579</v>
      </c>
      <c r="O1065" t="s">
        <v>28</v>
      </c>
      <c r="P1065">
        <v>6.76</v>
      </c>
      <c r="Q1065">
        <v>1.752</v>
      </c>
      <c r="R1065">
        <v>0.114</v>
      </c>
      <c r="S1065">
        <v>22</v>
      </c>
      <c r="T1065" t="s">
        <v>29</v>
      </c>
      <c r="U1065" t="s">
        <v>24</v>
      </c>
      <c r="V1065" t="s">
        <v>24</v>
      </c>
    </row>
    <row r="1066" spans="1:22" x14ac:dyDescent="0.35">
      <c r="A1066" t="s">
        <v>3580</v>
      </c>
      <c r="B1066">
        <v>37.694099999999999</v>
      </c>
      <c r="C1066">
        <v>72.099900000000005</v>
      </c>
      <c r="D1066">
        <v>142.38399999999999</v>
      </c>
      <c r="E1066">
        <v>4.3</v>
      </c>
      <c r="F1066" t="s">
        <v>23</v>
      </c>
      <c r="G1066">
        <v>32</v>
      </c>
      <c r="H1066">
        <v>120</v>
      </c>
      <c r="I1066">
        <v>1.796</v>
      </c>
      <c r="J1066">
        <v>0.56999999999999995</v>
      </c>
      <c r="K1066" t="s">
        <v>24</v>
      </c>
      <c r="L1066" t="s">
        <v>3581</v>
      </c>
      <c r="M1066" t="s">
        <v>3578</v>
      </c>
      <c r="N1066" t="s">
        <v>3582</v>
      </c>
      <c r="O1066" t="s">
        <v>28</v>
      </c>
      <c r="P1066">
        <v>3.98</v>
      </c>
      <c r="Q1066">
        <v>12.419</v>
      </c>
      <c r="R1066">
        <v>0.218</v>
      </c>
      <c r="S1066">
        <v>6</v>
      </c>
      <c r="T1066" t="s">
        <v>29</v>
      </c>
      <c r="U1066" t="s">
        <v>24</v>
      </c>
      <c r="V1066" t="s">
        <v>24</v>
      </c>
    </row>
    <row r="1067" spans="1:22" x14ac:dyDescent="0.35">
      <c r="A1067" t="s">
        <v>3583</v>
      </c>
      <c r="B1067">
        <v>32.1325</v>
      </c>
      <c r="C1067">
        <v>69.863500000000002</v>
      </c>
      <c r="D1067">
        <v>10</v>
      </c>
      <c r="E1067">
        <v>4.3</v>
      </c>
      <c r="F1067" t="s">
        <v>23</v>
      </c>
      <c r="G1067">
        <v>32</v>
      </c>
      <c r="H1067">
        <v>210</v>
      </c>
      <c r="I1067">
        <v>2.4529999999999998</v>
      </c>
      <c r="J1067">
        <v>0.55000000000000004</v>
      </c>
      <c r="K1067" t="s">
        <v>24</v>
      </c>
      <c r="L1067" t="s">
        <v>3584</v>
      </c>
      <c r="M1067" t="s">
        <v>3578</v>
      </c>
      <c r="N1067" t="s">
        <v>3585</v>
      </c>
      <c r="O1067" t="s">
        <v>28</v>
      </c>
      <c r="P1067">
        <v>8.19</v>
      </c>
      <c r="Q1067">
        <v>1.978</v>
      </c>
      <c r="R1067">
        <v>0.188</v>
      </c>
      <c r="S1067">
        <v>8</v>
      </c>
      <c r="T1067" t="s">
        <v>29</v>
      </c>
      <c r="U1067" t="s">
        <v>24</v>
      </c>
      <c r="V1067" t="s">
        <v>24</v>
      </c>
    </row>
    <row r="1068" spans="1:22" x14ac:dyDescent="0.35">
      <c r="A1068" t="s">
        <v>3586</v>
      </c>
      <c r="B1068">
        <v>39.0244</v>
      </c>
      <c r="C1068">
        <v>72.378600000000006</v>
      </c>
      <c r="D1068">
        <v>10</v>
      </c>
      <c r="E1068">
        <v>4.2</v>
      </c>
      <c r="F1068" t="s">
        <v>23</v>
      </c>
      <c r="G1068">
        <v>30</v>
      </c>
      <c r="H1068">
        <v>207</v>
      </c>
      <c r="I1068">
        <v>0.63800000000000001</v>
      </c>
      <c r="J1068">
        <v>1.21</v>
      </c>
      <c r="K1068" t="s">
        <v>24</v>
      </c>
      <c r="L1068" t="s">
        <v>3587</v>
      </c>
      <c r="M1068" t="s">
        <v>3588</v>
      </c>
      <c r="N1068" t="s">
        <v>3589</v>
      </c>
      <c r="O1068" t="s">
        <v>28</v>
      </c>
      <c r="P1068">
        <v>5.41</v>
      </c>
      <c r="Q1068">
        <v>1.927</v>
      </c>
      <c r="R1068">
        <v>0.128</v>
      </c>
      <c r="S1068">
        <v>17</v>
      </c>
      <c r="T1068" t="s">
        <v>29</v>
      </c>
      <c r="U1068" t="s">
        <v>24</v>
      </c>
      <c r="V1068" t="s">
        <v>24</v>
      </c>
    </row>
    <row r="1069" spans="1:22" x14ac:dyDescent="0.35">
      <c r="A1069" t="s">
        <v>3590</v>
      </c>
      <c r="B1069">
        <v>36.552500000000002</v>
      </c>
      <c r="C1069">
        <v>70.995900000000006</v>
      </c>
      <c r="D1069">
        <v>116.881</v>
      </c>
      <c r="E1069">
        <v>4.3</v>
      </c>
      <c r="F1069" t="s">
        <v>23</v>
      </c>
      <c r="G1069">
        <v>21</v>
      </c>
      <c r="H1069">
        <v>195</v>
      </c>
      <c r="I1069">
        <v>2.5369999999999999</v>
      </c>
      <c r="J1069">
        <v>0.53</v>
      </c>
      <c r="K1069" t="s">
        <v>24</v>
      </c>
      <c r="L1069" t="s">
        <v>3591</v>
      </c>
      <c r="M1069" t="s">
        <v>3588</v>
      </c>
      <c r="N1069" t="s">
        <v>3592</v>
      </c>
      <c r="O1069" t="s">
        <v>28</v>
      </c>
      <c r="P1069">
        <v>10.210000000000001</v>
      </c>
      <c r="Q1069">
        <v>10.57</v>
      </c>
      <c r="R1069">
        <v>0.125</v>
      </c>
      <c r="S1069">
        <v>18</v>
      </c>
      <c r="T1069" t="s">
        <v>29</v>
      </c>
      <c r="U1069" t="s">
        <v>24</v>
      </c>
      <c r="V1069" t="s">
        <v>24</v>
      </c>
    </row>
    <row r="1070" spans="1:22" x14ac:dyDescent="0.35">
      <c r="A1070" t="s">
        <v>3593</v>
      </c>
      <c r="B1070">
        <v>37.676000000000002</v>
      </c>
      <c r="C1070">
        <v>72.287099999999995</v>
      </c>
      <c r="D1070">
        <v>166.76</v>
      </c>
      <c r="E1070">
        <v>4</v>
      </c>
      <c r="F1070" t="s">
        <v>23</v>
      </c>
      <c r="G1070">
        <v>25</v>
      </c>
      <c r="H1070">
        <v>111</v>
      </c>
      <c r="I1070">
        <v>1.839</v>
      </c>
      <c r="J1070">
        <v>0.62</v>
      </c>
      <c r="K1070" t="s">
        <v>24</v>
      </c>
      <c r="L1070" t="s">
        <v>3594</v>
      </c>
      <c r="M1070" t="s">
        <v>3595</v>
      </c>
      <c r="N1070" t="s">
        <v>3596</v>
      </c>
      <c r="O1070" t="s">
        <v>28</v>
      </c>
      <c r="P1070">
        <v>7.79</v>
      </c>
      <c r="Q1070">
        <v>9.0619999999999994</v>
      </c>
      <c r="R1070">
        <v>0.16400000000000001</v>
      </c>
      <c r="S1070">
        <v>11</v>
      </c>
      <c r="T1070" t="s">
        <v>29</v>
      </c>
      <c r="U1070" t="s">
        <v>24</v>
      </c>
      <c r="V1070" t="s">
        <v>24</v>
      </c>
    </row>
    <row r="1071" spans="1:22" x14ac:dyDescent="0.35">
      <c r="A1071" t="s">
        <v>3597</v>
      </c>
      <c r="B1071">
        <v>34.148499999999999</v>
      </c>
      <c r="C1071">
        <v>87.291499999999999</v>
      </c>
      <c r="D1071">
        <v>10</v>
      </c>
      <c r="E1071">
        <v>4.3</v>
      </c>
      <c r="F1071" t="s">
        <v>23</v>
      </c>
      <c r="G1071">
        <v>18</v>
      </c>
      <c r="H1071">
        <v>97</v>
      </c>
      <c r="I1071">
        <v>5.5019999999999998</v>
      </c>
      <c r="J1071">
        <v>0.46</v>
      </c>
      <c r="K1071" t="s">
        <v>24</v>
      </c>
      <c r="L1071" t="s">
        <v>3598</v>
      </c>
      <c r="M1071" t="s">
        <v>3595</v>
      </c>
      <c r="N1071" t="s">
        <v>52</v>
      </c>
      <c r="O1071" t="s">
        <v>28</v>
      </c>
      <c r="P1071">
        <v>10.06</v>
      </c>
      <c r="Q1071">
        <v>1.925</v>
      </c>
      <c r="R1071">
        <v>0.14199999999999999</v>
      </c>
      <c r="S1071">
        <v>14</v>
      </c>
      <c r="T1071" t="s">
        <v>29</v>
      </c>
      <c r="U1071" t="s">
        <v>24</v>
      </c>
      <c r="V1071" t="s">
        <v>24</v>
      </c>
    </row>
    <row r="1072" spans="1:22" x14ac:dyDescent="0.35">
      <c r="A1072" t="s">
        <v>3599</v>
      </c>
      <c r="B1072">
        <v>38.312600000000003</v>
      </c>
      <c r="C1072">
        <v>72.940299999999993</v>
      </c>
      <c r="D1072">
        <v>10</v>
      </c>
      <c r="E1072">
        <v>4.3</v>
      </c>
      <c r="F1072" t="s">
        <v>23</v>
      </c>
      <c r="G1072">
        <v>17</v>
      </c>
      <c r="H1072">
        <v>241</v>
      </c>
      <c r="I1072">
        <v>1.4650000000000001</v>
      </c>
      <c r="J1072">
        <v>1.32</v>
      </c>
      <c r="K1072" t="s">
        <v>24</v>
      </c>
      <c r="L1072" t="s">
        <v>3600</v>
      </c>
      <c r="M1072" t="s">
        <v>3595</v>
      </c>
      <c r="N1072" t="s">
        <v>3601</v>
      </c>
      <c r="O1072" t="s">
        <v>28</v>
      </c>
      <c r="P1072">
        <v>4.88</v>
      </c>
      <c r="Q1072">
        <v>1.978</v>
      </c>
      <c r="R1072">
        <v>0.17699999999999999</v>
      </c>
      <c r="S1072">
        <v>9</v>
      </c>
      <c r="T1072" t="s">
        <v>29</v>
      </c>
      <c r="U1072" t="s">
        <v>24</v>
      </c>
      <c r="V1072" t="s">
        <v>24</v>
      </c>
    </row>
    <row r="1073" spans="1:22" x14ac:dyDescent="0.35">
      <c r="A1073" t="s">
        <v>3602</v>
      </c>
      <c r="B1073">
        <v>25.936399999999999</v>
      </c>
      <c r="C1073">
        <v>96.593599999999995</v>
      </c>
      <c r="D1073">
        <v>10</v>
      </c>
      <c r="E1073">
        <v>4.4000000000000004</v>
      </c>
      <c r="F1073" t="s">
        <v>23</v>
      </c>
      <c r="G1073">
        <v>40</v>
      </c>
      <c r="H1073">
        <v>111</v>
      </c>
      <c r="I1073">
        <v>4.9539999999999997</v>
      </c>
      <c r="J1073">
        <v>0.46</v>
      </c>
      <c r="K1073" t="s">
        <v>24</v>
      </c>
      <c r="L1073" t="s">
        <v>3603</v>
      </c>
      <c r="M1073" t="s">
        <v>3604</v>
      </c>
      <c r="N1073" t="s">
        <v>3605</v>
      </c>
      <c r="O1073" t="s">
        <v>28</v>
      </c>
      <c r="P1073">
        <v>7.37</v>
      </c>
      <c r="Q1073">
        <v>1.9059999999999999</v>
      </c>
      <c r="R1073">
        <v>0.10100000000000001</v>
      </c>
      <c r="S1073">
        <v>28</v>
      </c>
      <c r="T1073" t="s">
        <v>29</v>
      </c>
      <c r="U1073" t="s">
        <v>24</v>
      </c>
      <c r="V1073" t="s">
        <v>24</v>
      </c>
    </row>
    <row r="1074" spans="1:22" x14ac:dyDescent="0.35">
      <c r="A1074" t="s">
        <v>3606</v>
      </c>
      <c r="B1074">
        <v>32.5276</v>
      </c>
      <c r="C1074">
        <v>93.665099999999995</v>
      </c>
      <c r="D1074">
        <v>10</v>
      </c>
      <c r="E1074">
        <v>4.2</v>
      </c>
      <c r="F1074" t="s">
        <v>23</v>
      </c>
      <c r="G1074">
        <v>15</v>
      </c>
      <c r="H1074">
        <v>153</v>
      </c>
      <c r="I1074">
        <v>3.5579999999999998</v>
      </c>
      <c r="J1074">
        <v>0.3</v>
      </c>
      <c r="K1074" t="s">
        <v>24</v>
      </c>
      <c r="L1074" t="s">
        <v>3607</v>
      </c>
      <c r="M1074" t="s">
        <v>3608</v>
      </c>
      <c r="N1074" t="s">
        <v>3609</v>
      </c>
      <c r="O1074" t="s">
        <v>28</v>
      </c>
      <c r="P1074">
        <v>13.08</v>
      </c>
      <c r="Q1074">
        <v>1.9550000000000001</v>
      </c>
      <c r="R1074">
        <v>0.152</v>
      </c>
      <c r="S1074">
        <v>12</v>
      </c>
      <c r="T1074" t="s">
        <v>29</v>
      </c>
      <c r="U1074" t="s">
        <v>24</v>
      </c>
      <c r="V1074" t="s">
        <v>24</v>
      </c>
    </row>
    <row r="1075" spans="1:22" x14ac:dyDescent="0.35">
      <c r="A1075" t="s">
        <v>3610</v>
      </c>
      <c r="B1075">
        <v>22.595400000000001</v>
      </c>
      <c r="C1075">
        <v>93.861199999999997</v>
      </c>
      <c r="D1075">
        <v>55.118000000000002</v>
      </c>
      <c r="E1075">
        <v>4.4000000000000004</v>
      </c>
      <c r="F1075" t="s">
        <v>23</v>
      </c>
      <c r="G1075">
        <v>41</v>
      </c>
      <c r="H1075">
        <v>160</v>
      </c>
      <c r="I1075">
        <v>1.6950000000000001</v>
      </c>
      <c r="J1075">
        <v>0.65</v>
      </c>
      <c r="K1075" t="s">
        <v>24</v>
      </c>
      <c r="L1075" t="s">
        <v>3611</v>
      </c>
      <c r="M1075" t="s">
        <v>3608</v>
      </c>
      <c r="N1075" t="s">
        <v>3612</v>
      </c>
      <c r="O1075" t="s">
        <v>28</v>
      </c>
      <c r="P1075">
        <v>11.35</v>
      </c>
      <c r="Q1075">
        <v>9.1760000000000002</v>
      </c>
      <c r="R1075">
        <v>9.9000000000000005E-2</v>
      </c>
      <c r="S1075">
        <v>29</v>
      </c>
      <c r="T1075" t="s">
        <v>29</v>
      </c>
      <c r="U1075" t="s">
        <v>24</v>
      </c>
      <c r="V1075" t="s">
        <v>24</v>
      </c>
    </row>
    <row r="1076" spans="1:22" x14ac:dyDescent="0.35">
      <c r="A1076" t="s">
        <v>3613</v>
      </c>
      <c r="B1076">
        <v>23.5806</v>
      </c>
      <c r="C1076">
        <v>94.644499999999994</v>
      </c>
      <c r="D1076">
        <v>107.502</v>
      </c>
      <c r="E1076">
        <v>4.5999999999999996</v>
      </c>
      <c r="F1076" t="s">
        <v>23</v>
      </c>
      <c r="G1076">
        <v>72</v>
      </c>
      <c r="H1076">
        <v>106</v>
      </c>
      <c r="I1076">
        <v>2.3769999999999998</v>
      </c>
      <c r="J1076">
        <v>0.7</v>
      </c>
      <c r="K1076" t="s">
        <v>24</v>
      </c>
      <c r="L1076" t="s">
        <v>3614</v>
      </c>
      <c r="M1076" t="s">
        <v>3615</v>
      </c>
      <c r="N1076" t="s">
        <v>3616</v>
      </c>
      <c r="O1076" t="s">
        <v>28</v>
      </c>
      <c r="P1076">
        <v>11.43</v>
      </c>
      <c r="Q1076">
        <v>8.1910000000000007</v>
      </c>
      <c r="R1076">
        <v>7.0999999999999994E-2</v>
      </c>
      <c r="S1076">
        <v>59</v>
      </c>
      <c r="T1076" t="s">
        <v>29</v>
      </c>
      <c r="U1076" t="s">
        <v>24</v>
      </c>
      <c r="V1076" t="s">
        <v>24</v>
      </c>
    </row>
    <row r="1077" spans="1:22" x14ac:dyDescent="0.35">
      <c r="A1077" t="s">
        <v>3617</v>
      </c>
      <c r="B1077">
        <v>12.202400000000001</v>
      </c>
      <c r="C1077">
        <v>92.227999999999994</v>
      </c>
      <c r="D1077">
        <v>10</v>
      </c>
      <c r="E1077">
        <v>4.4000000000000004</v>
      </c>
      <c r="F1077" t="s">
        <v>23</v>
      </c>
      <c r="G1077">
        <v>25</v>
      </c>
      <c r="H1077">
        <v>112</v>
      </c>
      <c r="I1077">
        <v>7.0549999999999997</v>
      </c>
      <c r="J1077">
        <v>0.63</v>
      </c>
      <c r="K1077" t="s">
        <v>24</v>
      </c>
      <c r="L1077" t="s">
        <v>3618</v>
      </c>
      <c r="M1077" t="s">
        <v>3615</v>
      </c>
      <c r="N1077" t="s">
        <v>3619</v>
      </c>
      <c r="O1077" t="s">
        <v>28</v>
      </c>
      <c r="P1077">
        <v>9.8699999999999992</v>
      </c>
      <c r="Q1077">
        <v>1.869</v>
      </c>
      <c r="R1077">
        <v>0.13</v>
      </c>
      <c r="S1077">
        <v>17</v>
      </c>
      <c r="T1077" t="s">
        <v>29</v>
      </c>
      <c r="U1077" t="s">
        <v>24</v>
      </c>
      <c r="V1077" t="s">
        <v>24</v>
      </c>
    </row>
    <row r="1078" spans="1:22" x14ac:dyDescent="0.35">
      <c r="A1078" t="s">
        <v>3620</v>
      </c>
      <c r="B1078">
        <v>39.0886</v>
      </c>
      <c r="C1078">
        <v>71.537000000000006</v>
      </c>
      <c r="D1078">
        <v>10</v>
      </c>
      <c r="E1078">
        <v>4</v>
      </c>
      <c r="F1078" t="s">
        <v>23</v>
      </c>
      <c r="G1078">
        <v>26</v>
      </c>
      <c r="H1078">
        <v>198</v>
      </c>
      <c r="I1078">
        <v>0.439</v>
      </c>
      <c r="J1078">
        <v>1.1100000000000001</v>
      </c>
      <c r="K1078" t="s">
        <v>24</v>
      </c>
      <c r="L1078" t="s">
        <v>3621</v>
      </c>
      <c r="M1078" t="s">
        <v>3615</v>
      </c>
      <c r="N1078" t="s">
        <v>3622</v>
      </c>
      <c r="O1078" t="s">
        <v>28</v>
      </c>
      <c r="P1078">
        <v>3.79</v>
      </c>
      <c r="Q1078">
        <v>1.9179999999999999</v>
      </c>
      <c r="R1078">
        <v>0.184</v>
      </c>
      <c r="S1078">
        <v>8</v>
      </c>
      <c r="T1078" t="s">
        <v>29</v>
      </c>
      <c r="U1078" t="s">
        <v>24</v>
      </c>
      <c r="V1078" t="s">
        <v>24</v>
      </c>
    </row>
    <row r="1079" spans="1:22" x14ac:dyDescent="0.35">
      <c r="A1079" t="s">
        <v>3623</v>
      </c>
      <c r="B1079">
        <v>36.761699999999998</v>
      </c>
      <c r="C1079">
        <v>70.919499999999999</v>
      </c>
      <c r="D1079">
        <v>83.198999999999998</v>
      </c>
      <c r="E1079">
        <v>4.7</v>
      </c>
      <c r="F1079" t="s">
        <v>23</v>
      </c>
      <c r="G1079">
        <v>88</v>
      </c>
      <c r="H1079">
        <v>65</v>
      </c>
      <c r="I1079">
        <v>2.351</v>
      </c>
      <c r="J1079">
        <v>0.57999999999999996</v>
      </c>
      <c r="K1079" t="s">
        <v>24</v>
      </c>
      <c r="L1079" t="s">
        <v>3624</v>
      </c>
      <c r="M1079" t="s">
        <v>3625</v>
      </c>
      <c r="N1079" t="s">
        <v>3626</v>
      </c>
      <c r="O1079" t="s">
        <v>28</v>
      </c>
      <c r="P1079">
        <v>6.41</v>
      </c>
      <c r="Q1079">
        <v>7.2190000000000003</v>
      </c>
      <c r="R1079">
        <v>6.0999999999999999E-2</v>
      </c>
      <c r="S1079">
        <v>82</v>
      </c>
      <c r="T1079" t="s">
        <v>29</v>
      </c>
      <c r="U1079" t="s">
        <v>24</v>
      </c>
      <c r="V1079" t="s">
        <v>24</v>
      </c>
    </row>
    <row r="1080" spans="1:22" x14ac:dyDescent="0.35">
      <c r="A1080" t="s">
        <v>3627</v>
      </c>
      <c r="B1080">
        <v>4.3627000000000002</v>
      </c>
      <c r="C1080">
        <v>62.289499999999997</v>
      </c>
      <c r="D1080">
        <v>10</v>
      </c>
      <c r="E1080">
        <v>4.4000000000000004</v>
      </c>
      <c r="F1080" t="s">
        <v>23</v>
      </c>
      <c r="G1080">
        <v>22</v>
      </c>
      <c r="H1080">
        <v>101</v>
      </c>
      <c r="I1080">
        <v>11.263</v>
      </c>
      <c r="J1080">
        <v>0.55000000000000004</v>
      </c>
      <c r="K1080" t="s">
        <v>24</v>
      </c>
      <c r="L1080" t="s">
        <v>3628</v>
      </c>
      <c r="M1080" t="s">
        <v>3629</v>
      </c>
      <c r="N1080" t="s">
        <v>478</v>
      </c>
      <c r="O1080" t="s">
        <v>28</v>
      </c>
      <c r="P1080">
        <v>10.68</v>
      </c>
      <c r="Q1080">
        <v>1.9159999999999999</v>
      </c>
      <c r="R1080">
        <v>0.13800000000000001</v>
      </c>
      <c r="S1080">
        <v>15</v>
      </c>
      <c r="T1080" t="s">
        <v>29</v>
      </c>
      <c r="U1080" t="s">
        <v>24</v>
      </c>
      <c r="V1080" t="s">
        <v>24</v>
      </c>
    </row>
    <row r="1081" spans="1:22" x14ac:dyDescent="0.35">
      <c r="A1081" t="s">
        <v>3630</v>
      </c>
      <c r="B1081">
        <v>33.530799999999999</v>
      </c>
      <c r="C1081">
        <v>81.929500000000004</v>
      </c>
      <c r="D1081">
        <v>10</v>
      </c>
      <c r="E1081">
        <v>4.5</v>
      </c>
      <c r="F1081" t="s">
        <v>23</v>
      </c>
      <c r="G1081">
        <v>46</v>
      </c>
      <c r="H1081">
        <v>121</v>
      </c>
      <c r="I1081">
        <v>6.399</v>
      </c>
      <c r="J1081">
        <v>0.71</v>
      </c>
      <c r="K1081" t="s">
        <v>24</v>
      </c>
      <c r="L1081" t="s">
        <v>3631</v>
      </c>
      <c r="M1081" t="s">
        <v>3632</v>
      </c>
      <c r="N1081" t="s">
        <v>52</v>
      </c>
      <c r="O1081" t="s">
        <v>28</v>
      </c>
      <c r="P1081">
        <v>9.58</v>
      </c>
      <c r="Q1081">
        <v>1.907</v>
      </c>
      <c r="R1081">
        <v>8.5999999999999993E-2</v>
      </c>
      <c r="S1081">
        <v>40</v>
      </c>
      <c r="T1081" t="s">
        <v>29</v>
      </c>
      <c r="U1081" t="s">
        <v>24</v>
      </c>
      <c r="V1081" t="s">
        <v>24</v>
      </c>
    </row>
    <row r="1082" spans="1:22" x14ac:dyDescent="0.35">
      <c r="A1082" t="s">
        <v>3633</v>
      </c>
      <c r="B1082">
        <v>36.6023</v>
      </c>
      <c r="C1082">
        <v>70.906899999999993</v>
      </c>
      <c r="D1082">
        <v>201.55199999999999</v>
      </c>
      <c r="E1082">
        <v>4.2</v>
      </c>
      <c r="F1082" t="s">
        <v>23</v>
      </c>
      <c r="G1082">
        <v>29</v>
      </c>
      <c r="H1082">
        <v>86</v>
      </c>
      <c r="I1082">
        <v>2.5350000000000001</v>
      </c>
      <c r="J1082">
        <v>0.78</v>
      </c>
      <c r="K1082" t="s">
        <v>24</v>
      </c>
      <c r="L1082" t="s">
        <v>3634</v>
      </c>
      <c r="M1082" t="s">
        <v>3635</v>
      </c>
      <c r="N1082" t="s">
        <v>3202</v>
      </c>
      <c r="O1082" t="s">
        <v>28</v>
      </c>
      <c r="P1082">
        <v>8.84</v>
      </c>
      <c r="Q1082">
        <v>9.4550000000000001</v>
      </c>
      <c r="R1082">
        <v>0.13200000000000001</v>
      </c>
      <c r="S1082">
        <v>16</v>
      </c>
      <c r="T1082" t="s">
        <v>29</v>
      </c>
      <c r="U1082" t="s">
        <v>24</v>
      </c>
      <c r="V1082" t="s">
        <v>24</v>
      </c>
    </row>
    <row r="1083" spans="1:22" x14ac:dyDescent="0.35">
      <c r="A1083" t="s">
        <v>3636</v>
      </c>
      <c r="B1083">
        <v>37.709899999999998</v>
      </c>
      <c r="C1083">
        <v>95.517300000000006</v>
      </c>
      <c r="D1083">
        <v>10</v>
      </c>
      <c r="E1083">
        <v>4.0999999999999996</v>
      </c>
      <c r="F1083" t="s">
        <v>23</v>
      </c>
      <c r="G1083">
        <v>26</v>
      </c>
      <c r="H1083">
        <v>137</v>
      </c>
      <c r="I1083">
        <v>6.7880000000000003</v>
      </c>
      <c r="J1083">
        <v>1.1200000000000001</v>
      </c>
      <c r="K1083" t="s">
        <v>24</v>
      </c>
      <c r="L1083" t="s">
        <v>3637</v>
      </c>
      <c r="M1083" t="s">
        <v>3638</v>
      </c>
      <c r="N1083" t="s">
        <v>3639</v>
      </c>
      <c r="O1083" t="s">
        <v>28</v>
      </c>
      <c r="P1083">
        <v>9.1999999999999993</v>
      </c>
      <c r="Q1083">
        <v>1.93</v>
      </c>
      <c r="R1083">
        <v>0.13500000000000001</v>
      </c>
      <c r="S1083">
        <v>15</v>
      </c>
      <c r="T1083" t="s">
        <v>29</v>
      </c>
      <c r="U1083" t="s">
        <v>24</v>
      </c>
      <c r="V1083" t="s">
        <v>24</v>
      </c>
    </row>
    <row r="1084" spans="1:22" x14ac:dyDescent="0.35">
      <c r="A1084" t="s">
        <v>3640</v>
      </c>
      <c r="B1084">
        <v>29.410699999999999</v>
      </c>
      <c r="C1084">
        <v>94.875200000000007</v>
      </c>
      <c r="D1084">
        <v>37.112000000000002</v>
      </c>
      <c r="E1084">
        <v>4.5</v>
      </c>
      <c r="F1084" t="s">
        <v>23</v>
      </c>
      <c r="G1084">
        <v>58</v>
      </c>
      <c r="H1084">
        <v>81</v>
      </c>
      <c r="I1084">
        <v>3.278</v>
      </c>
      <c r="J1084">
        <v>0.85</v>
      </c>
      <c r="K1084" t="s">
        <v>24</v>
      </c>
      <c r="L1084" t="s">
        <v>3641</v>
      </c>
      <c r="M1084" t="s">
        <v>3642</v>
      </c>
      <c r="N1084" t="s">
        <v>3643</v>
      </c>
      <c r="O1084" t="s">
        <v>28</v>
      </c>
      <c r="P1084">
        <v>7.9</v>
      </c>
      <c r="Q1084">
        <v>8.0500000000000007</v>
      </c>
      <c r="R1084">
        <v>8.6999999999999994E-2</v>
      </c>
      <c r="S1084">
        <v>39</v>
      </c>
      <c r="T1084" t="s">
        <v>29</v>
      </c>
      <c r="U1084" t="s">
        <v>24</v>
      </c>
      <c r="V1084" t="s">
        <v>24</v>
      </c>
    </row>
    <row r="1085" spans="1:22" x14ac:dyDescent="0.35">
      <c r="A1085" t="s">
        <v>3644</v>
      </c>
      <c r="B1085">
        <v>29.8141</v>
      </c>
      <c r="C1085">
        <v>92.144800000000004</v>
      </c>
      <c r="D1085">
        <v>9.08</v>
      </c>
      <c r="E1085">
        <v>4.4000000000000004</v>
      </c>
      <c r="F1085" t="s">
        <v>23</v>
      </c>
      <c r="G1085">
        <v>66</v>
      </c>
      <c r="H1085">
        <v>90</v>
      </c>
      <c r="I1085">
        <v>0.89100000000000001</v>
      </c>
      <c r="J1085">
        <v>0.52</v>
      </c>
      <c r="K1085" t="s">
        <v>24</v>
      </c>
      <c r="L1085" t="s">
        <v>3645</v>
      </c>
      <c r="M1085" t="s">
        <v>3646</v>
      </c>
      <c r="N1085" t="s">
        <v>3647</v>
      </c>
      <c r="O1085" t="s">
        <v>28</v>
      </c>
      <c r="P1085">
        <v>6.53</v>
      </c>
      <c r="Q1085">
        <v>4.5359999999999996</v>
      </c>
      <c r="R1085">
        <v>7.5999999999999998E-2</v>
      </c>
      <c r="S1085">
        <v>56</v>
      </c>
      <c r="T1085" t="s">
        <v>29</v>
      </c>
      <c r="U1085" t="s">
        <v>24</v>
      </c>
      <c r="V1085" t="s">
        <v>24</v>
      </c>
    </row>
    <row r="1086" spans="1:22" x14ac:dyDescent="0.35">
      <c r="A1086" t="s">
        <v>3648</v>
      </c>
      <c r="B1086">
        <v>30.284400000000002</v>
      </c>
      <c r="C1086">
        <v>80.329499999999996</v>
      </c>
      <c r="D1086">
        <v>35</v>
      </c>
      <c r="E1086">
        <v>4</v>
      </c>
      <c r="F1086" t="s">
        <v>23</v>
      </c>
      <c r="G1086">
        <v>38</v>
      </c>
      <c r="H1086">
        <v>118</v>
      </c>
      <c r="I1086">
        <v>4.99</v>
      </c>
      <c r="J1086">
        <v>0.88</v>
      </c>
      <c r="K1086" t="s">
        <v>24</v>
      </c>
      <c r="L1086" t="s">
        <v>3649</v>
      </c>
      <c r="M1086" t="s">
        <v>3650</v>
      </c>
      <c r="N1086" t="s">
        <v>3651</v>
      </c>
      <c r="O1086" t="s">
        <v>28</v>
      </c>
      <c r="P1086">
        <v>8.65</v>
      </c>
      <c r="Q1086">
        <v>1.94</v>
      </c>
      <c r="R1086">
        <v>0.10199999999999999</v>
      </c>
      <c r="S1086">
        <v>28</v>
      </c>
      <c r="T1086" t="s">
        <v>29</v>
      </c>
      <c r="U1086" t="s">
        <v>24</v>
      </c>
      <c r="V1086" t="s">
        <v>24</v>
      </c>
    </row>
    <row r="1087" spans="1:22" x14ac:dyDescent="0.35">
      <c r="A1087" t="s">
        <v>3652</v>
      </c>
      <c r="B1087">
        <v>12.383100000000001</v>
      </c>
      <c r="C1087">
        <v>92.181600000000003</v>
      </c>
      <c r="D1087">
        <v>10</v>
      </c>
      <c r="E1087">
        <v>4.4000000000000004</v>
      </c>
      <c r="F1087" t="s">
        <v>23</v>
      </c>
      <c r="G1087">
        <v>15</v>
      </c>
      <c r="H1087">
        <v>74</v>
      </c>
      <c r="I1087">
        <v>7.0419999999999998</v>
      </c>
      <c r="J1087">
        <v>0.42</v>
      </c>
      <c r="K1087" t="s">
        <v>24</v>
      </c>
      <c r="L1087" t="s">
        <v>3653</v>
      </c>
      <c r="M1087" t="s">
        <v>3654</v>
      </c>
      <c r="N1087" t="s">
        <v>3655</v>
      </c>
      <c r="O1087" t="s">
        <v>28</v>
      </c>
      <c r="P1087">
        <v>10.36</v>
      </c>
      <c r="Q1087">
        <v>1.952</v>
      </c>
      <c r="R1087">
        <v>0.24099999999999999</v>
      </c>
      <c r="S1087">
        <v>5</v>
      </c>
      <c r="T1087" t="s">
        <v>29</v>
      </c>
      <c r="U1087" t="s">
        <v>24</v>
      </c>
      <c r="V1087" t="s">
        <v>24</v>
      </c>
    </row>
    <row r="1088" spans="1:22" x14ac:dyDescent="0.35">
      <c r="A1088" t="s">
        <v>3656</v>
      </c>
      <c r="B1088">
        <v>17.524699999999999</v>
      </c>
      <c r="C1088">
        <v>60.190399999999997</v>
      </c>
      <c r="D1088">
        <v>10</v>
      </c>
      <c r="E1088">
        <v>4.5</v>
      </c>
      <c r="F1088" t="s">
        <v>23</v>
      </c>
      <c r="G1088">
        <v>45</v>
      </c>
      <c r="H1088">
        <v>116</v>
      </c>
      <c r="I1088">
        <v>8.2650000000000006</v>
      </c>
      <c r="J1088">
        <v>0.63</v>
      </c>
      <c r="K1088" t="s">
        <v>24</v>
      </c>
      <c r="L1088" t="s">
        <v>3657</v>
      </c>
      <c r="M1088" t="s">
        <v>3658</v>
      </c>
      <c r="N1088" t="s">
        <v>410</v>
      </c>
      <c r="O1088" t="s">
        <v>28</v>
      </c>
      <c r="P1088">
        <v>6.86</v>
      </c>
      <c r="Q1088">
        <v>1.819</v>
      </c>
      <c r="R1088">
        <v>0.09</v>
      </c>
      <c r="S1088">
        <v>36</v>
      </c>
      <c r="T1088" t="s">
        <v>29</v>
      </c>
      <c r="U1088" t="s">
        <v>24</v>
      </c>
      <c r="V1088" t="s">
        <v>24</v>
      </c>
    </row>
    <row r="1089" spans="1:22" x14ac:dyDescent="0.35">
      <c r="A1089" t="s">
        <v>3659</v>
      </c>
      <c r="B1089">
        <v>32.8339</v>
      </c>
      <c r="C1089">
        <v>73.714100000000002</v>
      </c>
      <c r="D1089">
        <v>10</v>
      </c>
      <c r="E1089">
        <v>5.2</v>
      </c>
      <c r="F1089" t="s">
        <v>23</v>
      </c>
      <c r="G1089">
        <v>154</v>
      </c>
      <c r="H1089">
        <v>28</v>
      </c>
      <c r="I1089">
        <v>0.89600000000000002</v>
      </c>
      <c r="J1089">
        <v>0.53</v>
      </c>
      <c r="K1089" t="s">
        <v>24</v>
      </c>
      <c r="L1089" t="s">
        <v>3660</v>
      </c>
      <c r="M1089" t="s">
        <v>3661</v>
      </c>
      <c r="N1089" t="s">
        <v>3662</v>
      </c>
      <c r="O1089" t="s">
        <v>28</v>
      </c>
      <c r="P1089">
        <v>2.4900000000000002</v>
      </c>
      <c r="Q1089">
        <v>1.841</v>
      </c>
      <c r="R1089">
        <v>4.9000000000000002E-2</v>
      </c>
      <c r="S1089">
        <v>140</v>
      </c>
      <c r="T1089" t="s">
        <v>29</v>
      </c>
      <c r="U1089" t="s">
        <v>24</v>
      </c>
      <c r="V1089" t="s">
        <v>24</v>
      </c>
    </row>
    <row r="1090" spans="1:22" x14ac:dyDescent="0.35">
      <c r="A1090" t="s">
        <v>3663</v>
      </c>
      <c r="B1090">
        <v>11.188499999999999</v>
      </c>
      <c r="C1090">
        <v>93.207700000000003</v>
      </c>
      <c r="D1090">
        <v>81.873000000000005</v>
      </c>
      <c r="E1090">
        <v>4.3</v>
      </c>
      <c r="F1090" t="s">
        <v>23</v>
      </c>
      <c r="G1090">
        <v>21</v>
      </c>
      <c r="H1090">
        <v>183</v>
      </c>
      <c r="I1090">
        <v>6.5720000000000001</v>
      </c>
      <c r="J1090">
        <v>0.52</v>
      </c>
      <c r="K1090" t="s">
        <v>24</v>
      </c>
      <c r="L1090" t="s">
        <v>3664</v>
      </c>
      <c r="M1090" t="s">
        <v>3654</v>
      </c>
      <c r="N1090" t="s">
        <v>3665</v>
      </c>
      <c r="O1090" t="s">
        <v>28</v>
      </c>
      <c r="P1090">
        <v>7.27</v>
      </c>
      <c r="Q1090">
        <v>9.391</v>
      </c>
      <c r="R1090">
        <v>0.154</v>
      </c>
      <c r="S1090">
        <v>12</v>
      </c>
      <c r="T1090" t="s">
        <v>29</v>
      </c>
      <c r="U1090" t="s">
        <v>24</v>
      </c>
      <c r="V1090" t="s">
        <v>24</v>
      </c>
    </row>
    <row r="1091" spans="1:22" x14ac:dyDescent="0.35">
      <c r="A1091" t="s">
        <v>3666</v>
      </c>
      <c r="B1091">
        <v>38.5154</v>
      </c>
      <c r="C1091">
        <v>72.860399999999998</v>
      </c>
      <c r="D1091">
        <v>3.64</v>
      </c>
      <c r="E1091">
        <v>4.5</v>
      </c>
      <c r="F1091" t="s">
        <v>23</v>
      </c>
      <c r="G1091">
        <v>28</v>
      </c>
      <c r="H1091">
        <v>155</v>
      </c>
      <c r="I1091">
        <v>1.268</v>
      </c>
      <c r="J1091">
        <v>1.32</v>
      </c>
      <c r="K1091" t="s">
        <v>24</v>
      </c>
      <c r="L1091" t="s">
        <v>3667</v>
      </c>
      <c r="M1091" t="s">
        <v>3668</v>
      </c>
      <c r="N1091" t="s">
        <v>3669</v>
      </c>
      <c r="O1091" t="s">
        <v>28</v>
      </c>
      <c r="P1091">
        <v>8.09</v>
      </c>
      <c r="Q1091">
        <v>6.1840000000000002</v>
      </c>
      <c r="R1091">
        <v>0.157</v>
      </c>
      <c r="S1091">
        <v>12</v>
      </c>
      <c r="T1091" t="s">
        <v>29</v>
      </c>
      <c r="U1091" t="s">
        <v>24</v>
      </c>
      <c r="V1091" t="s">
        <v>24</v>
      </c>
    </row>
    <row r="1092" spans="1:22" x14ac:dyDescent="0.35">
      <c r="A1092" t="s">
        <v>3670</v>
      </c>
      <c r="B1092">
        <v>4.8922999999999996</v>
      </c>
      <c r="C1092">
        <v>95.823400000000007</v>
      </c>
      <c r="D1092">
        <v>10</v>
      </c>
      <c r="E1092">
        <v>4.5</v>
      </c>
      <c r="F1092" t="s">
        <v>23</v>
      </c>
      <c r="G1092">
        <v>50</v>
      </c>
      <c r="H1092">
        <v>64</v>
      </c>
      <c r="I1092">
        <v>1.1679999999999999</v>
      </c>
      <c r="J1092">
        <v>0.54</v>
      </c>
      <c r="K1092" t="s">
        <v>24</v>
      </c>
      <c r="L1092" t="s">
        <v>3671</v>
      </c>
      <c r="M1092" t="s">
        <v>3672</v>
      </c>
      <c r="N1092" t="s">
        <v>3673</v>
      </c>
      <c r="O1092" t="s">
        <v>28</v>
      </c>
      <c r="P1092">
        <v>8.02</v>
      </c>
      <c r="Q1092">
        <v>1.8660000000000001</v>
      </c>
      <c r="R1092">
        <v>8.5000000000000006E-2</v>
      </c>
      <c r="S1092">
        <v>43</v>
      </c>
      <c r="T1092" t="s">
        <v>29</v>
      </c>
      <c r="U1092" t="s">
        <v>24</v>
      </c>
      <c r="V1092" t="s">
        <v>24</v>
      </c>
    </row>
    <row r="1093" spans="1:22" x14ac:dyDescent="0.35">
      <c r="A1093" t="s">
        <v>3674</v>
      </c>
      <c r="B1093">
        <v>18.447099999999999</v>
      </c>
      <c r="C1093">
        <v>80.329599999999999</v>
      </c>
      <c r="D1093">
        <v>10</v>
      </c>
      <c r="E1093">
        <v>5</v>
      </c>
      <c r="F1093" t="s">
        <v>23</v>
      </c>
      <c r="G1093">
        <v>108</v>
      </c>
      <c r="H1093">
        <v>51</v>
      </c>
      <c r="I1093">
        <v>9.9920000000000009</v>
      </c>
      <c r="J1093">
        <v>0.65</v>
      </c>
      <c r="K1093" t="s">
        <v>24</v>
      </c>
      <c r="L1093" t="s">
        <v>3675</v>
      </c>
      <c r="M1093" t="s">
        <v>3676</v>
      </c>
      <c r="N1093" t="s">
        <v>3677</v>
      </c>
      <c r="O1093" t="s">
        <v>28</v>
      </c>
      <c r="P1093">
        <v>7.19</v>
      </c>
      <c r="Q1093">
        <v>1.8620000000000001</v>
      </c>
      <c r="R1093">
        <v>5.8999999999999997E-2</v>
      </c>
      <c r="S1093">
        <v>92</v>
      </c>
      <c r="T1093" t="s">
        <v>29</v>
      </c>
      <c r="U1093" t="s">
        <v>24</v>
      </c>
      <c r="V1093" t="s">
        <v>24</v>
      </c>
    </row>
    <row r="1094" spans="1:22" x14ac:dyDescent="0.35">
      <c r="A1094" t="s">
        <v>3678</v>
      </c>
      <c r="B1094">
        <v>22.365500000000001</v>
      </c>
      <c r="C1094">
        <v>101.6404</v>
      </c>
      <c r="D1094">
        <v>10</v>
      </c>
      <c r="E1094">
        <v>4.3</v>
      </c>
      <c r="F1094" t="s">
        <v>23</v>
      </c>
      <c r="G1094">
        <v>21</v>
      </c>
      <c r="H1094">
        <v>71</v>
      </c>
      <c r="I1094">
        <v>2.1869999999999998</v>
      </c>
      <c r="J1094">
        <v>0.87</v>
      </c>
      <c r="K1094" t="s">
        <v>24</v>
      </c>
      <c r="L1094" t="s">
        <v>3679</v>
      </c>
      <c r="M1094" t="s">
        <v>3680</v>
      </c>
      <c r="N1094" t="s">
        <v>3681</v>
      </c>
      <c r="O1094" t="s">
        <v>28</v>
      </c>
      <c r="P1094">
        <v>8.4700000000000006</v>
      </c>
      <c r="Q1094">
        <v>1.946</v>
      </c>
      <c r="R1094">
        <v>0.187</v>
      </c>
      <c r="S1094">
        <v>8</v>
      </c>
      <c r="T1094" t="s">
        <v>29</v>
      </c>
      <c r="U1094" t="s">
        <v>24</v>
      </c>
      <c r="V1094" t="s">
        <v>24</v>
      </c>
    </row>
    <row r="1095" spans="1:22" x14ac:dyDescent="0.35">
      <c r="A1095" t="s">
        <v>3682</v>
      </c>
      <c r="B1095">
        <v>5.4241000000000001</v>
      </c>
      <c r="C1095">
        <v>92.576300000000003</v>
      </c>
      <c r="D1095">
        <v>10</v>
      </c>
      <c r="E1095">
        <v>4.5</v>
      </c>
      <c r="F1095" t="s">
        <v>23</v>
      </c>
      <c r="G1095">
        <v>24</v>
      </c>
      <c r="H1095">
        <v>147</v>
      </c>
      <c r="I1095">
        <v>4.3559999999999999</v>
      </c>
      <c r="J1095">
        <v>0.68</v>
      </c>
      <c r="K1095" t="s">
        <v>24</v>
      </c>
      <c r="L1095" t="s">
        <v>3683</v>
      </c>
      <c r="M1095" t="s">
        <v>3684</v>
      </c>
      <c r="N1095" t="s">
        <v>668</v>
      </c>
      <c r="O1095" t="s">
        <v>28</v>
      </c>
      <c r="P1095">
        <v>9.6300000000000008</v>
      </c>
      <c r="Q1095">
        <v>1.871</v>
      </c>
      <c r="R1095">
        <v>0.13100000000000001</v>
      </c>
      <c r="S1095">
        <v>17</v>
      </c>
      <c r="T1095" t="s">
        <v>29</v>
      </c>
      <c r="U1095" t="s">
        <v>24</v>
      </c>
      <c r="V1095" t="s">
        <v>24</v>
      </c>
    </row>
    <row r="1096" spans="1:22" x14ac:dyDescent="0.35">
      <c r="A1096" t="s">
        <v>3685</v>
      </c>
      <c r="B1096">
        <v>18.434699999999999</v>
      </c>
      <c r="C1096">
        <v>95.191900000000004</v>
      </c>
      <c r="D1096">
        <v>80.697000000000003</v>
      </c>
      <c r="E1096">
        <v>4.5999999999999996</v>
      </c>
      <c r="F1096" t="s">
        <v>23</v>
      </c>
      <c r="G1096">
        <v>49</v>
      </c>
      <c r="H1096">
        <v>166</v>
      </c>
      <c r="I1096">
        <v>2.7690000000000001</v>
      </c>
      <c r="J1096">
        <v>0.53</v>
      </c>
      <c r="K1096" t="s">
        <v>24</v>
      </c>
      <c r="L1096" t="s">
        <v>3686</v>
      </c>
      <c r="M1096" t="s">
        <v>3687</v>
      </c>
      <c r="N1096" t="s">
        <v>3688</v>
      </c>
      <c r="O1096" t="s">
        <v>28</v>
      </c>
      <c r="P1096">
        <v>4.22</v>
      </c>
      <c r="Q1096">
        <v>7.72</v>
      </c>
      <c r="R1096">
        <v>6.6000000000000003E-2</v>
      </c>
      <c r="S1096">
        <v>69</v>
      </c>
      <c r="T1096" t="s">
        <v>29</v>
      </c>
      <c r="U1096" t="s">
        <v>24</v>
      </c>
      <c r="V1096" t="s">
        <v>24</v>
      </c>
    </row>
    <row r="1097" spans="1:22" x14ac:dyDescent="0.35">
      <c r="A1097" t="s">
        <v>3689</v>
      </c>
      <c r="B1097">
        <v>36.6297</v>
      </c>
      <c r="C1097">
        <v>71.227699999999999</v>
      </c>
      <c r="D1097">
        <v>227.57400000000001</v>
      </c>
      <c r="E1097">
        <v>4.9000000000000004</v>
      </c>
      <c r="F1097" t="s">
        <v>23</v>
      </c>
      <c r="G1097">
        <v>124</v>
      </c>
      <c r="H1097">
        <v>72</v>
      </c>
      <c r="I1097">
        <v>2.1930000000000001</v>
      </c>
      <c r="J1097">
        <v>0.92</v>
      </c>
      <c r="K1097" t="s">
        <v>24</v>
      </c>
      <c r="L1097" t="s">
        <v>3690</v>
      </c>
      <c r="M1097" t="s">
        <v>3691</v>
      </c>
      <c r="N1097" t="s">
        <v>3692</v>
      </c>
      <c r="O1097" t="s">
        <v>28</v>
      </c>
      <c r="P1097">
        <v>7.41</v>
      </c>
      <c r="Q1097">
        <v>6.4119999999999999</v>
      </c>
      <c r="R1097">
        <v>3.5999999999999997E-2</v>
      </c>
      <c r="S1097">
        <v>238</v>
      </c>
      <c r="T1097" t="s">
        <v>29</v>
      </c>
      <c r="U1097" t="s">
        <v>24</v>
      </c>
      <c r="V1097" t="s">
        <v>24</v>
      </c>
    </row>
    <row r="1098" spans="1:22" x14ac:dyDescent="0.35">
      <c r="A1098" t="s">
        <v>3693</v>
      </c>
      <c r="B1098">
        <v>25.372299999999999</v>
      </c>
      <c r="C1098">
        <v>94.820899999999995</v>
      </c>
      <c r="D1098">
        <v>105.396</v>
      </c>
      <c r="E1098">
        <v>4.3</v>
      </c>
      <c r="F1098" t="s">
        <v>23</v>
      </c>
      <c r="G1098">
        <v>35</v>
      </c>
      <c r="H1098">
        <v>109</v>
      </c>
      <c r="I1098">
        <v>4.1479999999999997</v>
      </c>
      <c r="J1098">
        <v>0.66</v>
      </c>
      <c r="K1098" t="s">
        <v>24</v>
      </c>
      <c r="L1098" t="s">
        <v>3694</v>
      </c>
      <c r="M1098" t="s">
        <v>3695</v>
      </c>
      <c r="N1098" t="s">
        <v>3696</v>
      </c>
      <c r="O1098" t="s">
        <v>28</v>
      </c>
      <c r="P1098">
        <v>9.32</v>
      </c>
      <c r="Q1098">
        <v>7.4720000000000004</v>
      </c>
      <c r="R1098">
        <v>0.114</v>
      </c>
      <c r="S1098">
        <v>22</v>
      </c>
      <c r="T1098" t="s">
        <v>29</v>
      </c>
      <c r="U1098" t="s">
        <v>24</v>
      </c>
      <c r="V1098" t="s">
        <v>24</v>
      </c>
    </row>
    <row r="1099" spans="1:22" x14ac:dyDescent="0.35">
      <c r="A1099" t="s">
        <v>3697</v>
      </c>
      <c r="B1099">
        <v>37.346200000000003</v>
      </c>
      <c r="C1099">
        <v>71.541799999999995</v>
      </c>
      <c r="D1099">
        <v>117.595</v>
      </c>
      <c r="E1099">
        <v>4.5999999999999996</v>
      </c>
      <c r="F1099" t="s">
        <v>106</v>
      </c>
      <c r="G1099">
        <v>117</v>
      </c>
      <c r="H1099">
        <v>88</v>
      </c>
      <c r="I1099">
        <v>1.96</v>
      </c>
      <c r="J1099">
        <v>0.57999999999999996</v>
      </c>
      <c r="K1099" t="s">
        <v>24</v>
      </c>
      <c r="L1099" t="s">
        <v>3698</v>
      </c>
      <c r="M1099" t="s">
        <v>3699</v>
      </c>
      <c r="N1099" t="s">
        <v>3700</v>
      </c>
      <c r="O1099" t="s">
        <v>28</v>
      </c>
      <c r="P1099">
        <v>6.5</v>
      </c>
      <c r="Q1099">
        <v>5.7549999999999999</v>
      </c>
      <c r="R1099">
        <v>0.13900000000000001</v>
      </c>
      <c r="S1099">
        <v>5</v>
      </c>
      <c r="T1099" t="s">
        <v>29</v>
      </c>
      <c r="U1099" t="s">
        <v>24</v>
      </c>
      <c r="V1099" t="s">
        <v>24</v>
      </c>
    </row>
    <row r="1100" spans="1:22" x14ac:dyDescent="0.35">
      <c r="A1100" t="s">
        <v>3701</v>
      </c>
      <c r="B1100">
        <v>24.6737</v>
      </c>
      <c r="C1100">
        <v>93.521900000000002</v>
      </c>
      <c r="D1100">
        <v>57.064999999999998</v>
      </c>
      <c r="E1100">
        <v>4.3</v>
      </c>
      <c r="F1100" t="s">
        <v>23</v>
      </c>
      <c r="G1100">
        <v>36</v>
      </c>
      <c r="H1100">
        <v>75</v>
      </c>
      <c r="I1100">
        <v>3.6829999999999998</v>
      </c>
      <c r="J1100">
        <v>0.55000000000000004</v>
      </c>
      <c r="K1100" t="s">
        <v>24</v>
      </c>
      <c r="L1100" t="s">
        <v>3702</v>
      </c>
      <c r="M1100" t="s">
        <v>3703</v>
      </c>
      <c r="N1100" t="s">
        <v>3704</v>
      </c>
      <c r="O1100" t="s">
        <v>28</v>
      </c>
      <c r="P1100">
        <v>9.84</v>
      </c>
      <c r="Q1100">
        <v>5.8339999999999996</v>
      </c>
      <c r="R1100">
        <v>0.109</v>
      </c>
      <c r="S1100">
        <v>24</v>
      </c>
      <c r="T1100" t="s">
        <v>29</v>
      </c>
      <c r="U1100" t="s">
        <v>24</v>
      </c>
      <c r="V1100" t="s">
        <v>24</v>
      </c>
    </row>
    <row r="1101" spans="1:22" x14ac:dyDescent="0.35">
      <c r="A1101" t="s">
        <v>3705</v>
      </c>
      <c r="B1101">
        <v>37.151699999999998</v>
      </c>
      <c r="C1101">
        <v>71.562100000000001</v>
      </c>
      <c r="D1101">
        <v>160.203</v>
      </c>
      <c r="E1101">
        <v>4.0999999999999996</v>
      </c>
      <c r="F1101" t="s">
        <v>23</v>
      </c>
      <c r="G1101">
        <v>21</v>
      </c>
      <c r="H1101">
        <v>214</v>
      </c>
      <c r="I1101">
        <v>2.069</v>
      </c>
      <c r="J1101">
        <v>1.06</v>
      </c>
      <c r="K1101" t="s">
        <v>24</v>
      </c>
      <c r="L1101" t="s">
        <v>3706</v>
      </c>
      <c r="M1101" t="s">
        <v>3707</v>
      </c>
      <c r="N1101" t="s">
        <v>3708</v>
      </c>
      <c r="O1101" t="s">
        <v>28</v>
      </c>
      <c r="P1101">
        <v>11.51</v>
      </c>
      <c r="Q1101">
        <v>14.112</v>
      </c>
      <c r="R1101">
        <v>0.26200000000000001</v>
      </c>
      <c r="S1101">
        <v>4</v>
      </c>
      <c r="T1101" t="s">
        <v>29</v>
      </c>
      <c r="U1101" t="s">
        <v>24</v>
      </c>
      <c r="V1101" t="s">
        <v>24</v>
      </c>
    </row>
    <row r="1102" spans="1:22" x14ac:dyDescent="0.35">
      <c r="A1102" t="s">
        <v>3709</v>
      </c>
      <c r="B1102">
        <v>1.867</v>
      </c>
      <c r="C1102">
        <v>99.206699999999998</v>
      </c>
      <c r="D1102">
        <v>139.99799999999999</v>
      </c>
      <c r="E1102">
        <v>4.4000000000000004</v>
      </c>
      <c r="F1102" t="s">
        <v>23</v>
      </c>
      <c r="G1102">
        <v>37</v>
      </c>
      <c r="H1102">
        <v>102</v>
      </c>
      <c r="I1102">
        <v>0.86899999999999999</v>
      </c>
      <c r="J1102">
        <v>0.6</v>
      </c>
      <c r="K1102" t="s">
        <v>24</v>
      </c>
      <c r="L1102" t="s">
        <v>3710</v>
      </c>
      <c r="M1102" t="s">
        <v>3711</v>
      </c>
      <c r="N1102" t="s">
        <v>3712</v>
      </c>
      <c r="O1102" t="s">
        <v>28</v>
      </c>
      <c r="P1102">
        <v>4.91</v>
      </c>
      <c r="Q1102">
        <v>5.85</v>
      </c>
      <c r="R1102">
        <v>0.105</v>
      </c>
      <c r="S1102">
        <v>26</v>
      </c>
      <c r="T1102" t="s">
        <v>29</v>
      </c>
      <c r="U1102" t="s">
        <v>24</v>
      </c>
      <c r="V1102" t="s">
        <v>24</v>
      </c>
    </row>
    <row r="1103" spans="1:22" x14ac:dyDescent="0.35">
      <c r="A1103" t="s">
        <v>3713</v>
      </c>
      <c r="B1103">
        <v>24.847999999999999</v>
      </c>
      <c r="C1103">
        <v>96.106499999999997</v>
      </c>
      <c r="D1103">
        <v>10</v>
      </c>
      <c r="E1103">
        <v>4.9000000000000004</v>
      </c>
      <c r="F1103" t="s">
        <v>23</v>
      </c>
      <c r="G1103">
        <v>54</v>
      </c>
      <c r="H1103">
        <v>82</v>
      </c>
      <c r="I1103">
        <v>3.7869999999999999</v>
      </c>
      <c r="J1103">
        <v>0.83</v>
      </c>
      <c r="K1103" t="s">
        <v>24</v>
      </c>
      <c r="L1103" t="s">
        <v>3714</v>
      </c>
      <c r="M1103" t="s">
        <v>3715</v>
      </c>
      <c r="N1103" t="s">
        <v>3716</v>
      </c>
      <c r="O1103" t="s">
        <v>28</v>
      </c>
      <c r="P1103">
        <v>7.41</v>
      </c>
      <c r="Q1103">
        <v>1.885</v>
      </c>
      <c r="R1103">
        <v>7.0999999999999994E-2</v>
      </c>
      <c r="S1103">
        <v>62</v>
      </c>
      <c r="T1103" t="s">
        <v>29</v>
      </c>
      <c r="U1103" t="s">
        <v>24</v>
      </c>
      <c r="V1103" t="s">
        <v>24</v>
      </c>
    </row>
    <row r="1104" spans="1:22" x14ac:dyDescent="0.35">
      <c r="A1104" t="s">
        <v>3717</v>
      </c>
      <c r="B1104">
        <v>30.4238</v>
      </c>
      <c r="C1104">
        <v>69.974900000000005</v>
      </c>
      <c r="D1104">
        <v>10</v>
      </c>
      <c r="E1104">
        <v>4.2</v>
      </c>
      <c r="F1104" t="s">
        <v>23</v>
      </c>
      <c r="G1104">
        <v>41</v>
      </c>
      <c r="H1104">
        <v>103</v>
      </c>
      <c r="I1104">
        <v>4.141</v>
      </c>
      <c r="J1104">
        <v>1.18</v>
      </c>
      <c r="K1104" t="s">
        <v>24</v>
      </c>
      <c r="L1104" t="s">
        <v>3718</v>
      </c>
      <c r="M1104" t="s">
        <v>3719</v>
      </c>
      <c r="N1104" t="s">
        <v>3720</v>
      </c>
      <c r="O1104" t="s">
        <v>28</v>
      </c>
      <c r="P1104">
        <v>8.18</v>
      </c>
      <c r="Q1104">
        <v>1.8109999999999999</v>
      </c>
      <c r="R1104">
        <v>0.106</v>
      </c>
      <c r="S1104">
        <v>25</v>
      </c>
      <c r="T1104" t="s">
        <v>29</v>
      </c>
      <c r="U1104" t="s">
        <v>24</v>
      </c>
      <c r="V1104" t="s">
        <v>24</v>
      </c>
    </row>
    <row r="1105" spans="1:22" x14ac:dyDescent="0.35">
      <c r="A1105" t="s">
        <v>3721</v>
      </c>
      <c r="B1105">
        <v>6.7899000000000003</v>
      </c>
      <c r="C1105">
        <v>94.509500000000003</v>
      </c>
      <c r="D1105">
        <v>121.997</v>
      </c>
      <c r="E1105">
        <v>4</v>
      </c>
      <c r="F1105" t="s">
        <v>23</v>
      </c>
      <c r="G1105">
        <v>16</v>
      </c>
      <c r="H1105">
        <v>189</v>
      </c>
      <c r="I1105">
        <v>2.8780000000000001</v>
      </c>
      <c r="J1105">
        <v>0.92</v>
      </c>
      <c r="K1105" t="s">
        <v>24</v>
      </c>
      <c r="L1105" t="s">
        <v>3722</v>
      </c>
      <c r="M1105" t="s">
        <v>3723</v>
      </c>
      <c r="N1105" t="s">
        <v>3724</v>
      </c>
      <c r="O1105" t="s">
        <v>28</v>
      </c>
      <c r="P1105">
        <v>14.64</v>
      </c>
      <c r="Q1105">
        <v>7.4020000000000001</v>
      </c>
      <c r="R1105">
        <v>0.184</v>
      </c>
      <c r="S1105">
        <v>8</v>
      </c>
      <c r="T1105" t="s">
        <v>29</v>
      </c>
      <c r="U1105" t="s">
        <v>24</v>
      </c>
      <c r="V1105" t="s">
        <v>24</v>
      </c>
    </row>
    <row r="1106" spans="1:22" x14ac:dyDescent="0.35">
      <c r="A1106" t="s">
        <v>3725</v>
      </c>
      <c r="B1106">
        <v>37.734000000000002</v>
      </c>
      <c r="C1106">
        <v>75.683499999999995</v>
      </c>
      <c r="D1106">
        <v>120.495</v>
      </c>
      <c r="E1106">
        <v>4.4000000000000004</v>
      </c>
      <c r="F1106" t="s">
        <v>23</v>
      </c>
      <c r="G1106">
        <v>97</v>
      </c>
      <c r="H1106">
        <v>91</v>
      </c>
      <c r="I1106">
        <v>3.3140000000000001</v>
      </c>
      <c r="J1106">
        <v>0.53</v>
      </c>
      <c r="K1106" t="s">
        <v>24</v>
      </c>
      <c r="L1106" t="s">
        <v>3726</v>
      </c>
      <c r="M1106" t="s">
        <v>3727</v>
      </c>
      <c r="N1106" t="s">
        <v>3728</v>
      </c>
      <c r="O1106" t="s">
        <v>28</v>
      </c>
      <c r="P1106">
        <v>8.11</v>
      </c>
      <c r="Q1106">
        <v>6.7569999999999997</v>
      </c>
      <c r="R1106">
        <v>6.2E-2</v>
      </c>
      <c r="S1106">
        <v>76</v>
      </c>
      <c r="T1106" t="s">
        <v>29</v>
      </c>
      <c r="U1106" t="s">
        <v>24</v>
      </c>
      <c r="V1106" t="s">
        <v>24</v>
      </c>
    </row>
    <row r="1107" spans="1:22" x14ac:dyDescent="0.35">
      <c r="A1107" t="s">
        <v>3729</v>
      </c>
      <c r="B1107">
        <v>25.0441</v>
      </c>
      <c r="C1107">
        <v>92.776899999999998</v>
      </c>
      <c r="D1107">
        <v>59.18</v>
      </c>
      <c r="E1107">
        <v>4.2</v>
      </c>
      <c r="F1107" t="s">
        <v>23</v>
      </c>
      <c r="G1107">
        <v>47</v>
      </c>
      <c r="H1107">
        <v>111</v>
      </c>
      <c r="I1107">
        <v>4.298</v>
      </c>
      <c r="J1107">
        <v>0.86</v>
      </c>
      <c r="K1107" t="s">
        <v>24</v>
      </c>
      <c r="L1107" t="s">
        <v>3730</v>
      </c>
      <c r="M1107" t="s">
        <v>3731</v>
      </c>
      <c r="N1107" t="s">
        <v>3732</v>
      </c>
      <c r="O1107" t="s">
        <v>28</v>
      </c>
      <c r="P1107">
        <v>11.2</v>
      </c>
      <c r="Q1107">
        <v>6.7919999999999998</v>
      </c>
      <c r="R1107">
        <v>8.8999999999999996E-2</v>
      </c>
      <c r="S1107">
        <v>39</v>
      </c>
      <c r="T1107" t="s">
        <v>29</v>
      </c>
      <c r="U1107" t="s">
        <v>24</v>
      </c>
      <c r="V1107" t="s">
        <v>24</v>
      </c>
    </row>
    <row r="1108" spans="1:22" x14ac:dyDescent="0.35">
      <c r="A1108" t="s">
        <v>3733</v>
      </c>
      <c r="B1108">
        <v>36.499400000000001</v>
      </c>
      <c r="C1108">
        <v>70.270099999999999</v>
      </c>
      <c r="D1108">
        <v>207.387</v>
      </c>
      <c r="E1108">
        <v>4</v>
      </c>
      <c r="F1108" t="s">
        <v>23</v>
      </c>
      <c r="G1108">
        <v>19</v>
      </c>
      <c r="H1108">
        <v>88</v>
      </c>
      <c r="I1108">
        <v>1.875</v>
      </c>
      <c r="J1108">
        <v>0.74</v>
      </c>
      <c r="K1108" t="s">
        <v>24</v>
      </c>
      <c r="L1108" t="s">
        <v>3734</v>
      </c>
      <c r="M1108" t="s">
        <v>3735</v>
      </c>
      <c r="N1108" t="s">
        <v>3736</v>
      </c>
      <c r="O1108" t="s">
        <v>28</v>
      </c>
      <c r="P1108">
        <v>10.130000000000001</v>
      </c>
      <c r="Q1108">
        <v>9.423</v>
      </c>
      <c r="R1108">
        <v>0.17299999999999999</v>
      </c>
      <c r="S1108">
        <v>9</v>
      </c>
      <c r="T1108" t="s">
        <v>29</v>
      </c>
      <c r="U1108" t="s">
        <v>24</v>
      </c>
      <c r="V1108" t="s">
        <v>24</v>
      </c>
    </row>
    <row r="1109" spans="1:22" x14ac:dyDescent="0.35">
      <c r="A1109" t="s">
        <v>3737</v>
      </c>
      <c r="B1109">
        <v>39.357199999999999</v>
      </c>
      <c r="C1109">
        <v>71.833100000000002</v>
      </c>
      <c r="D1109">
        <v>9.1509999999999998</v>
      </c>
      <c r="E1109">
        <v>4.9000000000000004</v>
      </c>
      <c r="F1109" t="s">
        <v>106</v>
      </c>
      <c r="G1109">
        <v>195</v>
      </c>
      <c r="H1109">
        <v>67</v>
      </c>
      <c r="I1109">
        <v>0.123</v>
      </c>
      <c r="J1109">
        <v>0.49</v>
      </c>
      <c r="K1109" t="s">
        <v>24</v>
      </c>
      <c r="L1109" t="s">
        <v>3738</v>
      </c>
      <c r="M1109" t="s">
        <v>3739</v>
      </c>
      <c r="N1109" t="s">
        <v>3740</v>
      </c>
      <c r="O1109" t="s">
        <v>28</v>
      </c>
      <c r="P1109">
        <v>6.29</v>
      </c>
      <c r="Q1109">
        <v>4.3659999999999997</v>
      </c>
      <c r="R1109">
        <v>9.2999999999999999E-2</v>
      </c>
      <c r="S1109">
        <v>11</v>
      </c>
      <c r="T1109" t="s">
        <v>29</v>
      </c>
      <c r="U1109" t="s">
        <v>24</v>
      </c>
      <c r="V1109" t="s">
        <v>24</v>
      </c>
    </row>
    <row r="1110" spans="1:22" x14ac:dyDescent="0.35">
      <c r="A1110" t="s">
        <v>3741</v>
      </c>
      <c r="B1110">
        <v>36.492199999999997</v>
      </c>
      <c r="C1110">
        <v>70.495000000000005</v>
      </c>
      <c r="D1110">
        <v>194.49</v>
      </c>
      <c r="E1110">
        <v>4.2</v>
      </c>
      <c r="F1110" t="s">
        <v>23</v>
      </c>
      <c r="G1110">
        <v>44</v>
      </c>
      <c r="H1110">
        <v>89</v>
      </c>
      <c r="I1110">
        <v>1.96</v>
      </c>
      <c r="J1110">
        <v>0.61</v>
      </c>
      <c r="K1110" t="s">
        <v>24</v>
      </c>
      <c r="L1110" t="s">
        <v>3742</v>
      </c>
      <c r="M1110" t="s">
        <v>3735</v>
      </c>
      <c r="N1110" t="s">
        <v>3743</v>
      </c>
      <c r="O1110" t="s">
        <v>28</v>
      </c>
      <c r="P1110">
        <v>8.61</v>
      </c>
      <c r="Q1110">
        <v>9.8420000000000005</v>
      </c>
      <c r="R1110">
        <v>0.128</v>
      </c>
      <c r="S1110">
        <v>17</v>
      </c>
      <c r="T1110" t="s">
        <v>29</v>
      </c>
      <c r="U1110" t="s">
        <v>24</v>
      </c>
      <c r="V1110" t="s">
        <v>24</v>
      </c>
    </row>
    <row r="1111" spans="1:22" x14ac:dyDescent="0.35">
      <c r="A1111" t="s">
        <v>3744</v>
      </c>
      <c r="B1111">
        <v>29.858599999999999</v>
      </c>
      <c r="C1111">
        <v>92.084699999999998</v>
      </c>
      <c r="D1111">
        <v>7.6239999999999997</v>
      </c>
      <c r="E1111">
        <v>4.3</v>
      </c>
      <c r="F1111" t="s">
        <v>23</v>
      </c>
      <c r="G1111">
        <v>29</v>
      </c>
      <c r="H1111">
        <v>106</v>
      </c>
      <c r="I1111">
        <v>0.84599999999999997</v>
      </c>
      <c r="J1111">
        <v>0.93</v>
      </c>
      <c r="K1111" t="s">
        <v>24</v>
      </c>
      <c r="L1111" t="s">
        <v>3745</v>
      </c>
      <c r="M1111" t="s">
        <v>3746</v>
      </c>
      <c r="N1111" t="s">
        <v>3747</v>
      </c>
      <c r="O1111" t="s">
        <v>28</v>
      </c>
      <c r="P1111">
        <v>5.66</v>
      </c>
      <c r="Q1111">
        <v>4.4130000000000003</v>
      </c>
      <c r="R1111">
        <v>0.111</v>
      </c>
      <c r="S1111">
        <v>23</v>
      </c>
      <c r="T1111" t="s">
        <v>29</v>
      </c>
      <c r="U1111" t="s">
        <v>24</v>
      </c>
      <c r="V1111" t="s">
        <v>24</v>
      </c>
    </row>
    <row r="1112" spans="1:22" x14ac:dyDescent="0.35">
      <c r="A1112" t="s">
        <v>3748</v>
      </c>
      <c r="B1112">
        <v>36.520600000000002</v>
      </c>
      <c r="C1112">
        <v>71.171300000000002</v>
      </c>
      <c r="D1112">
        <v>102.84399999999999</v>
      </c>
      <c r="E1112">
        <v>4.3</v>
      </c>
      <c r="F1112" t="s">
        <v>23</v>
      </c>
      <c r="G1112">
        <v>43</v>
      </c>
      <c r="H1112">
        <v>96</v>
      </c>
      <c r="I1112">
        <v>2.2450000000000001</v>
      </c>
      <c r="J1112">
        <v>0.97</v>
      </c>
      <c r="K1112" t="s">
        <v>24</v>
      </c>
      <c r="L1112" t="s">
        <v>3749</v>
      </c>
      <c r="M1112" t="s">
        <v>3735</v>
      </c>
      <c r="N1112" t="s">
        <v>3750</v>
      </c>
      <c r="O1112" t="s">
        <v>28</v>
      </c>
      <c r="P1112">
        <v>9.2100000000000009</v>
      </c>
      <c r="Q1112">
        <v>8.6489999999999991</v>
      </c>
      <c r="R1112">
        <v>0.106</v>
      </c>
      <c r="S1112">
        <v>25</v>
      </c>
      <c r="T1112" t="s">
        <v>29</v>
      </c>
      <c r="U1112" t="s">
        <v>24</v>
      </c>
      <c r="V1112" t="s">
        <v>24</v>
      </c>
    </row>
    <row r="1113" spans="1:22" x14ac:dyDescent="0.35">
      <c r="A1113" t="s">
        <v>3751</v>
      </c>
      <c r="B1113">
        <v>32.873399999999997</v>
      </c>
      <c r="C1113">
        <v>98.494500000000002</v>
      </c>
      <c r="D1113">
        <v>10</v>
      </c>
      <c r="E1113">
        <v>4.0999999999999996</v>
      </c>
      <c r="F1113" t="s">
        <v>23</v>
      </c>
      <c r="G1113">
        <v>26</v>
      </c>
      <c r="H1113">
        <v>88</v>
      </c>
      <c r="I1113">
        <v>5.2850000000000001</v>
      </c>
      <c r="J1113">
        <v>0.92</v>
      </c>
      <c r="K1113" t="s">
        <v>24</v>
      </c>
      <c r="L1113" t="s">
        <v>3752</v>
      </c>
      <c r="M1113" t="s">
        <v>3746</v>
      </c>
      <c r="N1113" t="s">
        <v>3753</v>
      </c>
      <c r="O1113" t="s">
        <v>28</v>
      </c>
      <c r="P1113">
        <v>11.38</v>
      </c>
      <c r="Q1113">
        <v>1.927</v>
      </c>
      <c r="R1113">
        <v>0.127</v>
      </c>
      <c r="S1113">
        <v>17</v>
      </c>
      <c r="T1113" t="s">
        <v>29</v>
      </c>
      <c r="U1113" t="s">
        <v>24</v>
      </c>
      <c r="V1113" t="s">
        <v>24</v>
      </c>
    </row>
    <row r="1114" spans="1:22" x14ac:dyDescent="0.35">
      <c r="A1114" t="s">
        <v>3754</v>
      </c>
      <c r="B1114">
        <v>16.389099999999999</v>
      </c>
      <c r="C1114">
        <v>95.759100000000004</v>
      </c>
      <c r="D1114">
        <v>10.795</v>
      </c>
      <c r="E1114">
        <v>4.2</v>
      </c>
      <c r="F1114" t="s">
        <v>23</v>
      </c>
      <c r="G1114">
        <v>19</v>
      </c>
      <c r="H1114">
        <v>170</v>
      </c>
      <c r="I1114">
        <v>3.67</v>
      </c>
      <c r="J1114">
        <v>0.41</v>
      </c>
      <c r="K1114" t="s">
        <v>24</v>
      </c>
      <c r="L1114" t="s">
        <v>3755</v>
      </c>
      <c r="M1114" t="s">
        <v>3746</v>
      </c>
      <c r="N1114" t="s">
        <v>3756</v>
      </c>
      <c r="O1114" t="s">
        <v>28</v>
      </c>
      <c r="P1114">
        <v>10.18</v>
      </c>
      <c r="Q1114">
        <v>5.883</v>
      </c>
      <c r="R1114">
        <v>0.159</v>
      </c>
      <c r="S1114">
        <v>11</v>
      </c>
      <c r="T1114" t="s">
        <v>29</v>
      </c>
      <c r="U1114" t="s">
        <v>24</v>
      </c>
      <c r="V1114" t="s">
        <v>24</v>
      </c>
    </row>
    <row r="1115" spans="1:22" x14ac:dyDescent="0.35">
      <c r="A1115" t="s">
        <v>3757</v>
      </c>
      <c r="B1115">
        <v>16.374700000000001</v>
      </c>
      <c r="C1115">
        <v>95.730800000000002</v>
      </c>
      <c r="D1115">
        <v>11.221</v>
      </c>
      <c r="E1115">
        <v>4.2</v>
      </c>
      <c r="F1115" t="s">
        <v>23</v>
      </c>
      <c r="G1115">
        <v>22</v>
      </c>
      <c r="H1115">
        <v>176</v>
      </c>
      <c r="I1115">
        <v>3.7</v>
      </c>
      <c r="J1115">
        <v>0.47</v>
      </c>
      <c r="K1115" t="s">
        <v>24</v>
      </c>
      <c r="L1115" t="s">
        <v>3758</v>
      </c>
      <c r="M1115" t="s">
        <v>3746</v>
      </c>
      <c r="N1115" t="s">
        <v>3759</v>
      </c>
      <c r="O1115" t="s">
        <v>28</v>
      </c>
      <c r="P1115">
        <v>10</v>
      </c>
      <c r="Q1115">
        <v>5.5819999999999999</v>
      </c>
      <c r="R1115">
        <v>0.16700000000000001</v>
      </c>
      <c r="S1115">
        <v>11</v>
      </c>
      <c r="T1115" t="s">
        <v>29</v>
      </c>
      <c r="U1115" t="s">
        <v>24</v>
      </c>
      <c r="V1115" t="s">
        <v>24</v>
      </c>
    </row>
    <row r="1116" spans="1:22" x14ac:dyDescent="0.35">
      <c r="A1116" t="s">
        <v>3760</v>
      </c>
      <c r="B1116">
        <v>12.476800000000001</v>
      </c>
      <c r="C1116">
        <v>93.133600000000001</v>
      </c>
      <c r="D1116">
        <v>74.037000000000006</v>
      </c>
      <c r="E1116">
        <v>4.7</v>
      </c>
      <c r="F1116" t="s">
        <v>23</v>
      </c>
      <c r="G1116">
        <v>24</v>
      </c>
      <c r="H1116">
        <v>136</v>
      </c>
      <c r="I1116">
        <v>6.1289999999999996</v>
      </c>
      <c r="J1116">
        <v>0.56999999999999995</v>
      </c>
      <c r="K1116" t="s">
        <v>24</v>
      </c>
      <c r="L1116" t="s">
        <v>3761</v>
      </c>
      <c r="M1116" t="s">
        <v>3746</v>
      </c>
      <c r="N1116" t="s">
        <v>3762</v>
      </c>
      <c r="O1116" t="s">
        <v>28</v>
      </c>
      <c r="P1116">
        <v>13.7</v>
      </c>
      <c r="Q1116">
        <v>8.2089999999999996</v>
      </c>
      <c r="R1116">
        <v>0.126</v>
      </c>
      <c r="S1116">
        <v>19</v>
      </c>
      <c r="T1116" t="s">
        <v>29</v>
      </c>
      <c r="U1116" t="s">
        <v>24</v>
      </c>
      <c r="V1116" t="s">
        <v>24</v>
      </c>
    </row>
    <row r="1117" spans="1:22" x14ac:dyDescent="0.35">
      <c r="A1117" t="s">
        <v>3763</v>
      </c>
      <c r="B1117">
        <v>39.579500000000003</v>
      </c>
      <c r="C1117">
        <v>75.026300000000006</v>
      </c>
      <c r="D1117">
        <v>10</v>
      </c>
      <c r="E1117">
        <v>4.4000000000000004</v>
      </c>
      <c r="F1117" t="s">
        <v>23</v>
      </c>
      <c r="G1117">
        <v>69</v>
      </c>
      <c r="H1117">
        <v>83</v>
      </c>
      <c r="I1117">
        <v>1.5089999999999999</v>
      </c>
      <c r="J1117">
        <v>0.8</v>
      </c>
      <c r="K1117" t="s">
        <v>24</v>
      </c>
      <c r="L1117" t="s">
        <v>3764</v>
      </c>
      <c r="M1117" t="s">
        <v>3765</v>
      </c>
      <c r="N1117" t="s">
        <v>3766</v>
      </c>
      <c r="O1117" t="s">
        <v>28</v>
      </c>
      <c r="P1117">
        <v>4.7699999999999996</v>
      </c>
      <c r="Q1117">
        <v>1.5960000000000001</v>
      </c>
      <c r="R1117">
        <v>8.5999999999999993E-2</v>
      </c>
      <c r="S1117">
        <v>39</v>
      </c>
      <c r="T1117" t="s">
        <v>29</v>
      </c>
      <c r="U1117" t="s">
        <v>24</v>
      </c>
      <c r="V1117" t="s">
        <v>24</v>
      </c>
    </row>
    <row r="1118" spans="1:22" x14ac:dyDescent="0.35">
      <c r="A1118" t="s">
        <v>3767</v>
      </c>
      <c r="B1118">
        <v>29.809200000000001</v>
      </c>
      <c r="C1118">
        <v>92.13</v>
      </c>
      <c r="D1118">
        <v>10</v>
      </c>
      <c r="E1118">
        <v>4.5</v>
      </c>
      <c r="F1118" t="s">
        <v>23</v>
      </c>
      <c r="G1118">
        <v>56</v>
      </c>
      <c r="H1118">
        <v>100</v>
      </c>
      <c r="I1118">
        <v>0.878</v>
      </c>
      <c r="J1118">
        <v>0.35</v>
      </c>
      <c r="K1118" t="s">
        <v>24</v>
      </c>
      <c r="L1118" t="s">
        <v>3768</v>
      </c>
      <c r="M1118" t="s">
        <v>3765</v>
      </c>
      <c r="N1118" t="s">
        <v>3769</v>
      </c>
      <c r="O1118" t="s">
        <v>28</v>
      </c>
      <c r="P1118">
        <v>6.46</v>
      </c>
      <c r="Q1118">
        <v>1.881</v>
      </c>
      <c r="R1118">
        <v>8.4000000000000005E-2</v>
      </c>
      <c r="S1118">
        <v>41</v>
      </c>
      <c r="T1118" t="s">
        <v>29</v>
      </c>
      <c r="U1118" t="s">
        <v>24</v>
      </c>
      <c r="V1118" t="s">
        <v>24</v>
      </c>
    </row>
    <row r="1119" spans="1:22" x14ac:dyDescent="0.35">
      <c r="A1119" t="s">
        <v>3770</v>
      </c>
      <c r="B1119">
        <v>29.890899999999998</v>
      </c>
      <c r="C1119">
        <v>92.177700000000002</v>
      </c>
      <c r="D1119">
        <v>10</v>
      </c>
      <c r="E1119">
        <v>4.7</v>
      </c>
      <c r="F1119" t="s">
        <v>23</v>
      </c>
      <c r="G1119">
        <v>106</v>
      </c>
      <c r="H1119">
        <v>80</v>
      </c>
      <c r="I1119">
        <v>0.93200000000000005</v>
      </c>
      <c r="J1119">
        <v>0.49</v>
      </c>
      <c r="K1119" t="s">
        <v>24</v>
      </c>
      <c r="L1119" t="s">
        <v>3771</v>
      </c>
      <c r="M1119" t="s">
        <v>3765</v>
      </c>
      <c r="N1119" t="s">
        <v>3772</v>
      </c>
      <c r="O1119" t="s">
        <v>28</v>
      </c>
      <c r="P1119">
        <v>5.9</v>
      </c>
      <c r="Q1119">
        <v>1.853</v>
      </c>
      <c r="R1119">
        <v>0.06</v>
      </c>
      <c r="S1119">
        <v>86</v>
      </c>
      <c r="T1119" t="s">
        <v>29</v>
      </c>
      <c r="U1119" t="s">
        <v>24</v>
      </c>
      <c r="V1119" t="s">
        <v>24</v>
      </c>
    </row>
    <row r="1120" spans="1:22" x14ac:dyDescent="0.35">
      <c r="A1120" t="s">
        <v>3773</v>
      </c>
      <c r="B1120">
        <v>26.329899999999999</v>
      </c>
      <c r="C1120">
        <v>96</v>
      </c>
      <c r="D1120">
        <v>123.626</v>
      </c>
      <c r="E1120">
        <v>4</v>
      </c>
      <c r="F1120" t="s">
        <v>23</v>
      </c>
      <c r="G1120">
        <v>33</v>
      </c>
      <c r="H1120">
        <v>113</v>
      </c>
      <c r="I1120">
        <v>5.1959999999999997</v>
      </c>
      <c r="J1120">
        <v>0.78</v>
      </c>
      <c r="K1120" t="s">
        <v>24</v>
      </c>
      <c r="L1120" t="s">
        <v>3774</v>
      </c>
      <c r="M1120" t="s">
        <v>3765</v>
      </c>
      <c r="N1120" t="s">
        <v>3775</v>
      </c>
      <c r="O1120" t="s">
        <v>28</v>
      </c>
      <c r="P1120">
        <v>12.55</v>
      </c>
      <c r="Q1120">
        <v>6.8810000000000002</v>
      </c>
      <c r="R1120">
        <v>0.113</v>
      </c>
      <c r="S1120">
        <v>22</v>
      </c>
      <c r="T1120" t="s">
        <v>29</v>
      </c>
      <c r="U1120" t="s">
        <v>24</v>
      </c>
      <c r="V1120" t="s">
        <v>24</v>
      </c>
    </row>
    <row r="1121" spans="1:22" x14ac:dyDescent="0.35">
      <c r="A1121" t="s">
        <v>3776</v>
      </c>
      <c r="B1121">
        <v>37.2211</v>
      </c>
      <c r="C1121">
        <v>68.836799999999997</v>
      </c>
      <c r="D1121">
        <v>10</v>
      </c>
      <c r="E1121">
        <v>4.5</v>
      </c>
      <c r="F1121" t="s">
        <v>23</v>
      </c>
      <c r="G1121">
        <v>71</v>
      </c>
      <c r="H1121">
        <v>57</v>
      </c>
      <c r="I1121">
        <v>1.07</v>
      </c>
      <c r="J1121">
        <v>0.76</v>
      </c>
      <c r="K1121" t="s">
        <v>24</v>
      </c>
      <c r="L1121" t="s">
        <v>3777</v>
      </c>
      <c r="M1121" t="s">
        <v>3778</v>
      </c>
      <c r="N1121" t="s">
        <v>3779</v>
      </c>
      <c r="O1121" t="s">
        <v>28</v>
      </c>
      <c r="P1121">
        <v>4.3899999999999997</v>
      </c>
      <c r="Q1121">
        <v>1.855</v>
      </c>
      <c r="R1121">
        <v>6.7000000000000004E-2</v>
      </c>
      <c r="S1121">
        <v>66</v>
      </c>
      <c r="T1121" t="s">
        <v>29</v>
      </c>
      <c r="U1121" t="s">
        <v>24</v>
      </c>
      <c r="V1121" t="s">
        <v>24</v>
      </c>
    </row>
    <row r="1122" spans="1:22" x14ac:dyDescent="0.35">
      <c r="A1122" t="s">
        <v>3780</v>
      </c>
      <c r="B1122">
        <v>35.995100000000001</v>
      </c>
      <c r="C1122">
        <v>77.078299999999999</v>
      </c>
      <c r="D1122">
        <v>10</v>
      </c>
      <c r="E1122">
        <v>4.2</v>
      </c>
      <c r="F1122" t="s">
        <v>23</v>
      </c>
      <c r="G1122">
        <v>30</v>
      </c>
      <c r="H1122">
        <v>237</v>
      </c>
      <c r="I1122">
        <v>5.1760000000000002</v>
      </c>
      <c r="J1122">
        <v>0.74</v>
      </c>
      <c r="K1122" t="s">
        <v>24</v>
      </c>
      <c r="L1122" t="s">
        <v>3781</v>
      </c>
      <c r="M1122" t="s">
        <v>3782</v>
      </c>
      <c r="N1122" t="s">
        <v>3783</v>
      </c>
      <c r="O1122" t="s">
        <v>28</v>
      </c>
      <c r="P1122">
        <v>12.52</v>
      </c>
      <c r="Q1122">
        <v>1.9990000000000001</v>
      </c>
      <c r="R1122">
        <v>0.152</v>
      </c>
      <c r="S1122">
        <v>12</v>
      </c>
      <c r="T1122" t="s">
        <v>29</v>
      </c>
      <c r="U1122" t="s">
        <v>24</v>
      </c>
      <c r="V1122" t="s">
        <v>24</v>
      </c>
    </row>
    <row r="1123" spans="1:22" x14ac:dyDescent="0.35">
      <c r="A1123" t="s">
        <v>3784</v>
      </c>
      <c r="B1123">
        <v>3.2614000000000001</v>
      </c>
      <c r="C1123">
        <v>88.692400000000006</v>
      </c>
      <c r="D1123">
        <v>10</v>
      </c>
      <c r="E1123">
        <v>4.5</v>
      </c>
      <c r="F1123" t="s">
        <v>23</v>
      </c>
      <c r="G1123">
        <v>29</v>
      </c>
      <c r="H1123">
        <v>65</v>
      </c>
      <c r="I1123">
        <v>8.4600000000000009</v>
      </c>
      <c r="J1123">
        <v>0.65</v>
      </c>
      <c r="K1123" t="s">
        <v>24</v>
      </c>
      <c r="L1123" t="s">
        <v>3785</v>
      </c>
      <c r="M1123" t="s">
        <v>3786</v>
      </c>
      <c r="N1123" t="s">
        <v>3787</v>
      </c>
      <c r="O1123" t="s">
        <v>28</v>
      </c>
      <c r="P1123">
        <v>6.55</v>
      </c>
      <c r="Q1123">
        <v>1.734</v>
      </c>
      <c r="R1123">
        <v>0.121</v>
      </c>
      <c r="S1123">
        <v>20</v>
      </c>
      <c r="T1123" t="s">
        <v>29</v>
      </c>
      <c r="U1123" t="s">
        <v>24</v>
      </c>
      <c r="V1123" t="s">
        <v>24</v>
      </c>
    </row>
    <row r="1124" spans="1:22" x14ac:dyDescent="0.35">
      <c r="A1124" t="s">
        <v>3788</v>
      </c>
      <c r="B1124">
        <v>37.099600000000002</v>
      </c>
      <c r="C1124">
        <v>71.246600000000001</v>
      </c>
      <c r="D1124">
        <v>99.394000000000005</v>
      </c>
      <c r="E1124">
        <v>4.5</v>
      </c>
      <c r="F1124" t="s">
        <v>23</v>
      </c>
      <c r="G1124">
        <v>43</v>
      </c>
      <c r="H1124">
        <v>89</v>
      </c>
      <c r="I1124">
        <v>1.89</v>
      </c>
      <c r="J1124">
        <v>0.76</v>
      </c>
      <c r="K1124" t="s">
        <v>24</v>
      </c>
      <c r="L1124" t="s">
        <v>3789</v>
      </c>
      <c r="M1124" t="s">
        <v>3790</v>
      </c>
      <c r="N1124" t="s">
        <v>3791</v>
      </c>
      <c r="O1124" t="s">
        <v>28</v>
      </c>
      <c r="P1124">
        <v>7.69</v>
      </c>
      <c r="Q1124">
        <v>9.4849999999999994</v>
      </c>
      <c r="R1124">
        <v>0.108</v>
      </c>
      <c r="S1124">
        <v>25</v>
      </c>
      <c r="T1124" t="s">
        <v>29</v>
      </c>
      <c r="U1124" t="s">
        <v>24</v>
      </c>
      <c r="V1124" t="s">
        <v>24</v>
      </c>
    </row>
    <row r="1125" spans="1:22" x14ac:dyDescent="0.35">
      <c r="A1125" t="s">
        <v>3792</v>
      </c>
      <c r="B1125">
        <v>36.659700000000001</v>
      </c>
      <c r="C1125">
        <v>71.036500000000004</v>
      </c>
      <c r="D1125">
        <v>203.964</v>
      </c>
      <c r="E1125">
        <v>4.3</v>
      </c>
      <c r="F1125" t="s">
        <v>23</v>
      </c>
      <c r="G1125">
        <v>62</v>
      </c>
      <c r="H1125">
        <v>66</v>
      </c>
      <c r="I1125">
        <v>2.0680000000000001</v>
      </c>
      <c r="J1125">
        <v>0.88</v>
      </c>
      <c r="K1125" t="s">
        <v>24</v>
      </c>
      <c r="L1125" t="s">
        <v>3793</v>
      </c>
      <c r="M1125" t="s">
        <v>3790</v>
      </c>
      <c r="N1125" t="s">
        <v>3794</v>
      </c>
      <c r="O1125" t="s">
        <v>28</v>
      </c>
      <c r="P1125">
        <v>6.71</v>
      </c>
      <c r="Q1125">
        <v>7.14</v>
      </c>
      <c r="R1125">
        <v>9.1999999999999998E-2</v>
      </c>
      <c r="S1125">
        <v>33</v>
      </c>
      <c r="T1125" t="s">
        <v>29</v>
      </c>
      <c r="U1125" t="s">
        <v>24</v>
      </c>
      <c r="V1125" t="s">
        <v>24</v>
      </c>
    </row>
    <row r="1126" spans="1:22" x14ac:dyDescent="0.35">
      <c r="A1126" t="s">
        <v>3795</v>
      </c>
      <c r="B1126">
        <v>1.4241999999999999</v>
      </c>
      <c r="C1126">
        <v>98.354900000000001</v>
      </c>
      <c r="D1126">
        <v>75.126999999999995</v>
      </c>
      <c r="E1126">
        <v>4.9000000000000004</v>
      </c>
      <c r="F1126" t="s">
        <v>23</v>
      </c>
      <c r="G1126">
        <v>121</v>
      </c>
      <c r="H1126">
        <v>43</v>
      </c>
      <c r="I1126">
        <v>1.3839999999999999</v>
      </c>
      <c r="J1126">
        <v>0.6</v>
      </c>
      <c r="K1126" t="s">
        <v>24</v>
      </c>
      <c r="L1126" t="s">
        <v>3796</v>
      </c>
      <c r="M1126" t="s">
        <v>3797</v>
      </c>
      <c r="N1126" t="s">
        <v>3798</v>
      </c>
      <c r="O1126" t="s">
        <v>28</v>
      </c>
      <c r="P1126">
        <v>7.64</v>
      </c>
      <c r="Q1126">
        <v>6.3849999999999998</v>
      </c>
      <c r="R1126">
        <v>5.5E-2</v>
      </c>
      <c r="S1126">
        <v>111</v>
      </c>
      <c r="T1126" t="s">
        <v>29</v>
      </c>
      <c r="U1126" t="s">
        <v>24</v>
      </c>
      <c r="V1126" t="s">
        <v>24</v>
      </c>
    </row>
    <row r="1127" spans="1:22" x14ac:dyDescent="0.35">
      <c r="A1127" t="s">
        <v>3799</v>
      </c>
      <c r="B1127">
        <v>23.630800000000001</v>
      </c>
      <c r="C1127">
        <v>72.038499999999999</v>
      </c>
      <c r="D1127">
        <v>10</v>
      </c>
      <c r="E1127">
        <v>4.0999999999999996</v>
      </c>
      <c r="F1127" t="s">
        <v>23</v>
      </c>
      <c r="G1127">
        <v>30</v>
      </c>
      <c r="H1127">
        <v>162</v>
      </c>
      <c r="I1127">
        <v>15.179</v>
      </c>
      <c r="J1127">
        <v>0.81</v>
      </c>
      <c r="K1127" t="s">
        <v>24</v>
      </c>
      <c r="L1127" t="s">
        <v>3800</v>
      </c>
      <c r="M1127" t="s">
        <v>3801</v>
      </c>
      <c r="N1127" t="s">
        <v>3802</v>
      </c>
      <c r="O1127" t="s">
        <v>28</v>
      </c>
      <c r="P1127">
        <v>11.69</v>
      </c>
      <c r="Q1127">
        <v>1.917</v>
      </c>
      <c r="R1127">
        <v>0.109</v>
      </c>
      <c r="S1127">
        <v>23</v>
      </c>
      <c r="T1127" t="s">
        <v>29</v>
      </c>
      <c r="U1127" t="s">
        <v>24</v>
      </c>
      <c r="V1127" t="s">
        <v>24</v>
      </c>
    </row>
    <row r="1128" spans="1:22" x14ac:dyDescent="0.35">
      <c r="A1128" t="s">
        <v>3803</v>
      </c>
      <c r="B1128">
        <v>27.404499999999999</v>
      </c>
      <c r="C1128">
        <v>102.11969999999999</v>
      </c>
      <c r="D1128">
        <v>10</v>
      </c>
      <c r="E1128">
        <v>4.4000000000000004</v>
      </c>
      <c r="F1128" t="s">
        <v>23</v>
      </c>
      <c r="G1128">
        <v>46</v>
      </c>
      <c r="H1128">
        <v>136</v>
      </c>
      <c r="I1128">
        <v>7.0720000000000001</v>
      </c>
      <c r="J1128">
        <v>0.94</v>
      </c>
      <c r="K1128" t="s">
        <v>24</v>
      </c>
      <c r="L1128" t="s">
        <v>3804</v>
      </c>
      <c r="M1128" t="s">
        <v>3805</v>
      </c>
      <c r="N1128" t="s">
        <v>3806</v>
      </c>
      <c r="O1128" t="s">
        <v>28</v>
      </c>
      <c r="P1128">
        <v>9.7799999999999994</v>
      </c>
      <c r="Q1128">
        <v>1.899</v>
      </c>
      <c r="R1128">
        <v>9.4E-2</v>
      </c>
      <c r="S1128">
        <v>33</v>
      </c>
      <c r="T1128" t="s">
        <v>29</v>
      </c>
      <c r="U1128" t="s">
        <v>24</v>
      </c>
      <c r="V1128" t="s">
        <v>24</v>
      </c>
    </row>
    <row r="1129" spans="1:22" x14ac:dyDescent="0.35">
      <c r="A1129" t="s">
        <v>3807</v>
      </c>
      <c r="B1129">
        <v>34.628999999999998</v>
      </c>
      <c r="C1129">
        <v>82.9375</v>
      </c>
      <c r="D1129">
        <v>10</v>
      </c>
      <c r="E1129">
        <v>4.4000000000000004</v>
      </c>
      <c r="F1129" t="s">
        <v>23</v>
      </c>
      <c r="G1129">
        <v>57</v>
      </c>
      <c r="H1129">
        <v>77</v>
      </c>
      <c r="I1129">
        <v>7.0960000000000001</v>
      </c>
      <c r="J1129">
        <v>0.78</v>
      </c>
      <c r="K1129" t="s">
        <v>24</v>
      </c>
      <c r="L1129" t="s">
        <v>3808</v>
      </c>
      <c r="M1129" t="s">
        <v>3809</v>
      </c>
      <c r="N1129" t="s">
        <v>3810</v>
      </c>
      <c r="O1129" t="s">
        <v>28</v>
      </c>
      <c r="P1129">
        <v>9.91</v>
      </c>
      <c r="Q1129">
        <v>1.897</v>
      </c>
      <c r="R1129">
        <v>0.08</v>
      </c>
      <c r="S1129">
        <v>45</v>
      </c>
      <c r="T1129" t="s">
        <v>29</v>
      </c>
      <c r="U1129" t="s">
        <v>24</v>
      </c>
      <c r="V1129" t="s">
        <v>24</v>
      </c>
    </row>
    <row r="1130" spans="1:22" x14ac:dyDescent="0.35">
      <c r="A1130" t="s">
        <v>3811</v>
      </c>
      <c r="B1130">
        <v>36.533799999999999</v>
      </c>
      <c r="C1130">
        <v>70.835800000000006</v>
      </c>
      <c r="D1130">
        <v>182.221</v>
      </c>
      <c r="E1130">
        <v>4.2</v>
      </c>
      <c r="F1130" t="s">
        <v>23</v>
      </c>
      <c r="G1130">
        <v>36</v>
      </c>
      <c r="H1130">
        <v>76</v>
      </c>
      <c r="I1130">
        <v>2.069</v>
      </c>
      <c r="J1130">
        <v>0.51</v>
      </c>
      <c r="K1130" t="s">
        <v>24</v>
      </c>
      <c r="L1130" t="s">
        <v>3812</v>
      </c>
      <c r="M1130" t="s">
        <v>3813</v>
      </c>
      <c r="N1130" t="s">
        <v>3814</v>
      </c>
      <c r="O1130" t="s">
        <v>28</v>
      </c>
      <c r="P1130">
        <v>8.82</v>
      </c>
      <c r="Q1130">
        <v>8.7910000000000004</v>
      </c>
      <c r="R1130">
        <v>0.13200000000000001</v>
      </c>
      <c r="S1130">
        <v>16</v>
      </c>
      <c r="T1130" t="s">
        <v>29</v>
      </c>
      <c r="U1130" t="s">
        <v>24</v>
      </c>
      <c r="V1130" t="s">
        <v>24</v>
      </c>
    </row>
    <row r="1131" spans="1:22" x14ac:dyDescent="0.35">
      <c r="A1131" t="s">
        <v>3815</v>
      </c>
      <c r="B1131">
        <v>11.980399999999999</v>
      </c>
      <c r="C1131">
        <v>92.830100000000002</v>
      </c>
      <c r="D1131">
        <v>56.21</v>
      </c>
      <c r="E1131">
        <v>4.5999999999999996</v>
      </c>
      <c r="F1131" t="s">
        <v>23</v>
      </c>
      <c r="G1131">
        <v>26</v>
      </c>
      <c r="H1131">
        <v>96</v>
      </c>
      <c r="I1131">
        <v>6.58</v>
      </c>
      <c r="J1131">
        <v>0.27</v>
      </c>
      <c r="K1131" t="s">
        <v>24</v>
      </c>
      <c r="L1131" t="s">
        <v>3816</v>
      </c>
      <c r="M1131" t="s">
        <v>3817</v>
      </c>
      <c r="N1131" t="s">
        <v>3818</v>
      </c>
      <c r="O1131" t="s">
        <v>28</v>
      </c>
      <c r="P1131">
        <v>11.52</v>
      </c>
      <c r="Q1131">
        <v>8.7129999999999992</v>
      </c>
      <c r="R1131">
        <v>0.14000000000000001</v>
      </c>
      <c r="S1131">
        <v>16</v>
      </c>
      <c r="T1131" t="s">
        <v>29</v>
      </c>
      <c r="U1131" t="s">
        <v>24</v>
      </c>
      <c r="V1131" t="s">
        <v>24</v>
      </c>
    </row>
    <row r="1132" spans="1:22" x14ac:dyDescent="0.35">
      <c r="A1132" t="s">
        <v>3819</v>
      </c>
      <c r="B1132">
        <v>3.7511999999999999</v>
      </c>
      <c r="C1132">
        <v>95.890299999999996</v>
      </c>
      <c r="D1132">
        <v>66.569000000000003</v>
      </c>
      <c r="E1132">
        <v>4.2</v>
      </c>
      <c r="F1132" t="s">
        <v>23</v>
      </c>
      <c r="G1132">
        <v>30</v>
      </c>
      <c r="H1132">
        <v>138</v>
      </c>
      <c r="I1132">
        <v>1.8069999999999999</v>
      </c>
      <c r="J1132">
        <v>0.5</v>
      </c>
      <c r="K1132" t="s">
        <v>24</v>
      </c>
      <c r="L1132" t="s">
        <v>3820</v>
      </c>
      <c r="M1132" t="s">
        <v>3821</v>
      </c>
      <c r="N1132" t="s">
        <v>3822</v>
      </c>
      <c r="O1132" t="s">
        <v>28</v>
      </c>
      <c r="P1132">
        <v>10.88</v>
      </c>
      <c r="Q1132">
        <v>8.1969999999999992</v>
      </c>
      <c r="R1132">
        <v>0.124</v>
      </c>
      <c r="S1132">
        <v>18</v>
      </c>
      <c r="T1132" t="s">
        <v>29</v>
      </c>
      <c r="U1132" t="s">
        <v>24</v>
      </c>
      <c r="V1132" t="s">
        <v>24</v>
      </c>
    </row>
    <row r="1133" spans="1:22" x14ac:dyDescent="0.35">
      <c r="A1133" t="s">
        <v>3823</v>
      </c>
      <c r="B1133">
        <v>36.5366</v>
      </c>
      <c r="C1133">
        <v>70.8309</v>
      </c>
      <c r="D1133">
        <v>222.40899999999999</v>
      </c>
      <c r="E1133">
        <v>4.9000000000000004</v>
      </c>
      <c r="F1133" t="s">
        <v>23</v>
      </c>
      <c r="G1133">
        <v>199</v>
      </c>
      <c r="H1133">
        <v>65</v>
      </c>
      <c r="I1133">
        <v>2.0640000000000001</v>
      </c>
      <c r="J1133">
        <v>0.67</v>
      </c>
      <c r="K1133" t="s">
        <v>24</v>
      </c>
      <c r="L1133" t="s">
        <v>3824</v>
      </c>
      <c r="M1133" t="s">
        <v>3825</v>
      </c>
      <c r="N1133" t="s">
        <v>3814</v>
      </c>
      <c r="O1133" t="s">
        <v>28</v>
      </c>
      <c r="P1133">
        <v>7.44</v>
      </c>
      <c r="Q1133">
        <v>6.5019999999999998</v>
      </c>
      <c r="R1133">
        <v>4.3999999999999997E-2</v>
      </c>
      <c r="S1133">
        <v>164</v>
      </c>
      <c r="T1133" t="s">
        <v>29</v>
      </c>
      <c r="U1133" t="s">
        <v>24</v>
      </c>
      <c r="V1133" t="s">
        <v>24</v>
      </c>
    </row>
    <row r="1134" spans="1:22" x14ac:dyDescent="0.35">
      <c r="A1134" t="s">
        <v>3826</v>
      </c>
      <c r="B1134">
        <v>36.625399999999999</v>
      </c>
      <c r="C1134">
        <v>71.171499999999995</v>
      </c>
      <c r="D1134">
        <v>122.64400000000001</v>
      </c>
      <c r="E1134">
        <v>4.0999999999999996</v>
      </c>
      <c r="F1134" t="s">
        <v>23</v>
      </c>
      <c r="G1134">
        <v>22</v>
      </c>
      <c r="H1134">
        <v>182</v>
      </c>
      <c r="I1134">
        <v>2.1659999999999999</v>
      </c>
      <c r="J1134">
        <v>0.65</v>
      </c>
      <c r="K1134" t="s">
        <v>24</v>
      </c>
      <c r="L1134" t="s">
        <v>3827</v>
      </c>
      <c r="M1134" t="s">
        <v>3828</v>
      </c>
      <c r="N1134" t="s">
        <v>3829</v>
      </c>
      <c r="O1134" t="s">
        <v>28</v>
      </c>
      <c r="P1134">
        <v>10.29</v>
      </c>
      <c r="Q1134">
        <v>13.222</v>
      </c>
      <c r="R1134">
        <v>0.17499999999999999</v>
      </c>
      <c r="S1134">
        <v>9</v>
      </c>
      <c r="T1134" t="s">
        <v>29</v>
      </c>
      <c r="U1134" t="s">
        <v>24</v>
      </c>
      <c r="V1134" t="s">
        <v>24</v>
      </c>
    </row>
    <row r="1135" spans="1:22" x14ac:dyDescent="0.35">
      <c r="A1135" t="s">
        <v>3830</v>
      </c>
      <c r="B1135">
        <v>36.5137</v>
      </c>
      <c r="C1135">
        <v>71.1648</v>
      </c>
      <c r="D1135">
        <v>231.72</v>
      </c>
      <c r="E1135">
        <v>5</v>
      </c>
      <c r="F1135" t="s">
        <v>23</v>
      </c>
      <c r="G1135">
        <v>119</v>
      </c>
      <c r="H1135">
        <v>32</v>
      </c>
      <c r="I1135">
        <v>2.246</v>
      </c>
      <c r="J1135">
        <v>0.84</v>
      </c>
      <c r="K1135" t="s">
        <v>24</v>
      </c>
      <c r="L1135" t="s">
        <v>3831</v>
      </c>
      <c r="M1135" t="s">
        <v>3832</v>
      </c>
      <c r="N1135" t="s">
        <v>3750</v>
      </c>
      <c r="O1135" t="s">
        <v>28</v>
      </c>
      <c r="P1135">
        <v>7.63</v>
      </c>
      <c r="Q1135">
        <v>5.2130000000000001</v>
      </c>
      <c r="R1135">
        <v>3.4000000000000002E-2</v>
      </c>
      <c r="S1135">
        <v>280</v>
      </c>
      <c r="T1135" t="s">
        <v>29</v>
      </c>
      <c r="U1135" t="s">
        <v>24</v>
      </c>
      <c r="V1135" t="s">
        <v>24</v>
      </c>
    </row>
    <row r="1136" spans="1:22" x14ac:dyDescent="0.35">
      <c r="A1136" t="s">
        <v>3833</v>
      </c>
      <c r="B1136">
        <v>29.695</v>
      </c>
      <c r="C1136">
        <v>92.315100000000001</v>
      </c>
      <c r="D1136">
        <v>10</v>
      </c>
      <c r="E1136">
        <v>4.5</v>
      </c>
      <c r="F1136" t="s">
        <v>23</v>
      </c>
      <c r="G1136">
        <v>38</v>
      </c>
      <c r="H1136">
        <v>90</v>
      </c>
      <c r="I1136">
        <v>6.4589999999999996</v>
      </c>
      <c r="J1136">
        <v>1.01</v>
      </c>
      <c r="K1136" t="s">
        <v>24</v>
      </c>
      <c r="L1136" t="s">
        <v>3834</v>
      </c>
      <c r="M1136" t="s">
        <v>3835</v>
      </c>
      <c r="N1136" t="s">
        <v>3836</v>
      </c>
      <c r="O1136" t="s">
        <v>28</v>
      </c>
      <c r="P1136">
        <v>10.94</v>
      </c>
      <c r="Q1136">
        <v>1.9</v>
      </c>
      <c r="R1136">
        <v>9.7000000000000003E-2</v>
      </c>
      <c r="S1136">
        <v>31</v>
      </c>
      <c r="T1136" t="s">
        <v>29</v>
      </c>
      <c r="U1136" t="s">
        <v>24</v>
      </c>
      <c r="V1136" t="s">
        <v>24</v>
      </c>
    </row>
    <row r="1137" spans="1:22" x14ac:dyDescent="0.35">
      <c r="A1137" t="s">
        <v>3837</v>
      </c>
      <c r="B1137">
        <v>29.682300000000001</v>
      </c>
      <c r="C1137">
        <v>92.117699999999999</v>
      </c>
      <c r="D1137">
        <v>10</v>
      </c>
      <c r="E1137">
        <v>4.5</v>
      </c>
      <c r="F1137" t="s">
        <v>23</v>
      </c>
      <c r="G1137">
        <v>22</v>
      </c>
      <c r="H1137">
        <v>116</v>
      </c>
      <c r="I1137">
        <v>0.86199999999999999</v>
      </c>
      <c r="J1137">
        <v>0.37</v>
      </c>
      <c r="K1137" t="s">
        <v>24</v>
      </c>
      <c r="L1137" t="s">
        <v>3838</v>
      </c>
      <c r="M1137" t="s">
        <v>3839</v>
      </c>
      <c r="N1137" t="s">
        <v>3840</v>
      </c>
      <c r="O1137" t="s">
        <v>28</v>
      </c>
      <c r="P1137">
        <v>9.17</v>
      </c>
      <c r="Q1137">
        <v>1.94</v>
      </c>
      <c r="R1137">
        <v>0.13100000000000001</v>
      </c>
      <c r="S1137">
        <v>17</v>
      </c>
      <c r="T1137" t="s">
        <v>29</v>
      </c>
      <c r="U1137" t="s">
        <v>24</v>
      </c>
      <c r="V1137" t="s">
        <v>24</v>
      </c>
    </row>
    <row r="1138" spans="1:22" x14ac:dyDescent="0.35">
      <c r="A1138" t="s">
        <v>3841</v>
      </c>
      <c r="B1138">
        <v>10.460699999999999</v>
      </c>
      <c r="C1138">
        <v>92.691000000000003</v>
      </c>
      <c r="D1138">
        <v>35</v>
      </c>
      <c r="E1138">
        <v>4.4000000000000004</v>
      </c>
      <c r="F1138" t="s">
        <v>23</v>
      </c>
      <c r="G1138">
        <v>28</v>
      </c>
      <c r="H1138">
        <v>120</v>
      </c>
      <c r="I1138">
        <v>6.6920000000000002</v>
      </c>
      <c r="J1138">
        <v>0.46</v>
      </c>
      <c r="K1138" t="s">
        <v>24</v>
      </c>
      <c r="L1138" t="s">
        <v>3842</v>
      </c>
      <c r="M1138" t="s">
        <v>3843</v>
      </c>
      <c r="N1138" t="s">
        <v>3844</v>
      </c>
      <c r="O1138" t="s">
        <v>28</v>
      </c>
      <c r="P1138">
        <v>10.61</v>
      </c>
      <c r="Q1138">
        <v>1.946</v>
      </c>
      <c r="R1138">
        <v>0.13</v>
      </c>
      <c r="S1138">
        <v>22</v>
      </c>
      <c r="T1138" t="s">
        <v>29</v>
      </c>
      <c r="U1138" t="s">
        <v>24</v>
      </c>
      <c r="V1138" t="s">
        <v>24</v>
      </c>
    </row>
    <row r="1139" spans="1:22" x14ac:dyDescent="0.35">
      <c r="A1139" t="s">
        <v>3845</v>
      </c>
      <c r="B1139">
        <v>27.4254</v>
      </c>
      <c r="C1139">
        <v>88.33</v>
      </c>
      <c r="D1139">
        <v>10</v>
      </c>
      <c r="E1139">
        <v>4.4000000000000004</v>
      </c>
      <c r="F1139" t="s">
        <v>23</v>
      </c>
      <c r="G1139">
        <v>50</v>
      </c>
      <c r="H1139">
        <v>143</v>
      </c>
      <c r="I1139">
        <v>2.7330000000000001</v>
      </c>
      <c r="J1139">
        <v>0.79</v>
      </c>
      <c r="K1139" t="s">
        <v>24</v>
      </c>
      <c r="L1139" t="s">
        <v>3846</v>
      </c>
      <c r="M1139" t="s">
        <v>3847</v>
      </c>
      <c r="N1139" t="s">
        <v>3848</v>
      </c>
      <c r="O1139" t="s">
        <v>28</v>
      </c>
      <c r="P1139">
        <v>9.58</v>
      </c>
      <c r="Q1139">
        <v>1.871</v>
      </c>
      <c r="R1139">
        <v>0.09</v>
      </c>
      <c r="S1139">
        <v>35</v>
      </c>
      <c r="T1139" t="s">
        <v>29</v>
      </c>
      <c r="U1139" t="s">
        <v>24</v>
      </c>
      <c r="V1139" t="s">
        <v>24</v>
      </c>
    </row>
    <row r="1140" spans="1:22" x14ac:dyDescent="0.35">
      <c r="A1140" t="s">
        <v>3849</v>
      </c>
      <c r="B1140">
        <v>36.541800000000002</v>
      </c>
      <c r="C1140">
        <v>70.206400000000002</v>
      </c>
      <c r="D1140">
        <v>213.154</v>
      </c>
      <c r="E1140">
        <v>4.2</v>
      </c>
      <c r="F1140" t="s">
        <v>23</v>
      </c>
      <c r="G1140">
        <v>54</v>
      </c>
      <c r="H1140">
        <v>83</v>
      </c>
      <c r="I1140">
        <v>1.8160000000000001</v>
      </c>
      <c r="J1140">
        <v>0.62</v>
      </c>
      <c r="K1140" t="s">
        <v>24</v>
      </c>
      <c r="L1140" t="s">
        <v>3850</v>
      </c>
      <c r="M1140" t="s">
        <v>3851</v>
      </c>
      <c r="N1140" t="s">
        <v>3852</v>
      </c>
      <c r="O1140" t="s">
        <v>28</v>
      </c>
      <c r="P1140">
        <v>6.86</v>
      </c>
      <c r="Q1140">
        <v>8.0069999999999997</v>
      </c>
      <c r="R1140">
        <v>9.8000000000000004E-2</v>
      </c>
      <c r="S1140">
        <v>29</v>
      </c>
      <c r="T1140" t="s">
        <v>29</v>
      </c>
      <c r="U1140" t="s">
        <v>24</v>
      </c>
      <c r="V1140" t="s">
        <v>24</v>
      </c>
    </row>
    <row r="1141" spans="1:22" x14ac:dyDescent="0.35">
      <c r="A1141" t="s">
        <v>3853</v>
      </c>
      <c r="B1141">
        <v>29.985299999999999</v>
      </c>
      <c r="C1141">
        <v>92.547200000000004</v>
      </c>
      <c r="D1141">
        <v>10</v>
      </c>
      <c r="E1141">
        <v>4.4000000000000004</v>
      </c>
      <c r="F1141" t="s">
        <v>23</v>
      </c>
      <c r="G1141">
        <v>44</v>
      </c>
      <c r="H1141">
        <v>50</v>
      </c>
      <c r="I1141">
        <v>1.2649999999999999</v>
      </c>
      <c r="J1141">
        <v>0.47</v>
      </c>
      <c r="K1141" t="s">
        <v>24</v>
      </c>
      <c r="L1141" t="s">
        <v>3854</v>
      </c>
      <c r="M1141" t="s">
        <v>3855</v>
      </c>
      <c r="N1141" t="s">
        <v>3856</v>
      </c>
      <c r="O1141" t="s">
        <v>28</v>
      </c>
      <c r="P1141">
        <v>6.58</v>
      </c>
      <c r="Q1141">
        <v>1.879</v>
      </c>
      <c r="R1141">
        <v>0.10299999999999999</v>
      </c>
      <c r="S1141">
        <v>27</v>
      </c>
      <c r="T1141" t="s">
        <v>29</v>
      </c>
      <c r="U1141" t="s">
        <v>24</v>
      </c>
      <c r="V1141" t="s">
        <v>24</v>
      </c>
    </row>
    <row r="1142" spans="1:22" x14ac:dyDescent="0.35">
      <c r="A1142" t="s">
        <v>3857</v>
      </c>
      <c r="B1142">
        <v>29.870799999999999</v>
      </c>
      <c r="C1142">
        <v>92.105400000000003</v>
      </c>
      <c r="D1142">
        <v>10</v>
      </c>
      <c r="E1142">
        <v>4.5</v>
      </c>
      <c r="F1142" t="s">
        <v>23</v>
      </c>
      <c r="G1142">
        <v>62</v>
      </c>
      <c r="H1142">
        <v>73</v>
      </c>
      <c r="I1142">
        <v>6.3330000000000002</v>
      </c>
      <c r="J1142">
        <v>0.5</v>
      </c>
      <c r="K1142" t="s">
        <v>24</v>
      </c>
      <c r="L1142" t="s">
        <v>3858</v>
      </c>
      <c r="M1142" t="s">
        <v>3859</v>
      </c>
      <c r="N1142" t="s">
        <v>3860</v>
      </c>
      <c r="O1142" t="s">
        <v>28</v>
      </c>
      <c r="P1142">
        <v>6.61</v>
      </c>
      <c r="Q1142">
        <v>1.778</v>
      </c>
      <c r="R1142">
        <v>8.6999999999999994E-2</v>
      </c>
      <c r="S1142">
        <v>40</v>
      </c>
      <c r="T1142" t="s">
        <v>29</v>
      </c>
      <c r="U1142" t="s">
        <v>24</v>
      </c>
      <c r="V1142" t="s">
        <v>24</v>
      </c>
    </row>
    <row r="1143" spans="1:22" x14ac:dyDescent="0.35">
      <c r="A1143" t="s">
        <v>3861</v>
      </c>
      <c r="B1143">
        <v>37.9559</v>
      </c>
      <c r="C1143">
        <v>72.701999999999998</v>
      </c>
      <c r="D1143">
        <v>119.214</v>
      </c>
      <c r="E1143">
        <v>4.4000000000000004</v>
      </c>
      <c r="F1143" t="s">
        <v>23</v>
      </c>
      <c r="G1143">
        <v>39</v>
      </c>
      <c r="H1143">
        <v>67</v>
      </c>
      <c r="I1143">
        <v>2.6760000000000002</v>
      </c>
      <c r="J1143">
        <v>0.74</v>
      </c>
      <c r="K1143" t="s">
        <v>24</v>
      </c>
      <c r="L1143" t="s">
        <v>3862</v>
      </c>
      <c r="M1143" t="s">
        <v>3863</v>
      </c>
      <c r="N1143" t="s">
        <v>3864</v>
      </c>
      <c r="O1143" t="s">
        <v>28</v>
      </c>
      <c r="P1143">
        <v>8.81</v>
      </c>
      <c r="Q1143">
        <v>9.1630000000000003</v>
      </c>
      <c r="R1143">
        <v>0.09</v>
      </c>
      <c r="S1143">
        <v>35</v>
      </c>
      <c r="T1143" t="s">
        <v>29</v>
      </c>
      <c r="U1143" t="s">
        <v>24</v>
      </c>
      <c r="V1143" t="s">
        <v>24</v>
      </c>
    </row>
    <row r="1144" spans="1:22" x14ac:dyDescent="0.35">
      <c r="A1144" t="s">
        <v>3865</v>
      </c>
      <c r="B1144">
        <v>34.059199999999997</v>
      </c>
      <c r="C1144">
        <v>69.725399999999993</v>
      </c>
      <c r="D1144">
        <v>10</v>
      </c>
      <c r="E1144">
        <v>4.2</v>
      </c>
      <c r="F1144" t="s">
        <v>23</v>
      </c>
      <c r="G1144">
        <v>19</v>
      </c>
      <c r="H1144">
        <v>266</v>
      </c>
      <c r="I1144">
        <v>0.66800000000000004</v>
      </c>
      <c r="J1144">
        <v>0.98</v>
      </c>
      <c r="K1144" t="s">
        <v>24</v>
      </c>
      <c r="L1144" t="s">
        <v>3866</v>
      </c>
      <c r="M1144" t="s">
        <v>3867</v>
      </c>
      <c r="N1144" t="s">
        <v>3868</v>
      </c>
      <c r="O1144" t="s">
        <v>28</v>
      </c>
      <c r="P1144">
        <v>8.17</v>
      </c>
      <c r="Q1144">
        <v>1.96</v>
      </c>
      <c r="R1144">
        <v>0.125</v>
      </c>
      <c r="S1144">
        <v>18</v>
      </c>
      <c r="T1144" t="s">
        <v>29</v>
      </c>
      <c r="U1144" t="s">
        <v>24</v>
      </c>
      <c r="V1144" t="s">
        <v>24</v>
      </c>
    </row>
    <row r="1145" spans="1:22" x14ac:dyDescent="0.35">
      <c r="A1145" t="s">
        <v>3869</v>
      </c>
      <c r="B1145">
        <v>4.0114000000000001</v>
      </c>
      <c r="C1145">
        <v>93.964100000000002</v>
      </c>
      <c r="D1145">
        <v>10</v>
      </c>
      <c r="E1145">
        <v>4.3</v>
      </c>
      <c r="F1145" t="s">
        <v>23</v>
      </c>
      <c r="G1145">
        <v>20</v>
      </c>
      <c r="H1145">
        <v>206</v>
      </c>
      <c r="I1145">
        <v>3.21</v>
      </c>
      <c r="J1145">
        <v>0.82</v>
      </c>
      <c r="K1145" t="s">
        <v>24</v>
      </c>
      <c r="L1145" t="s">
        <v>3870</v>
      </c>
      <c r="M1145" t="s">
        <v>3871</v>
      </c>
      <c r="N1145" t="s">
        <v>3872</v>
      </c>
      <c r="O1145" t="s">
        <v>28</v>
      </c>
      <c r="P1145">
        <v>8.94</v>
      </c>
      <c r="Q1145">
        <v>1.931</v>
      </c>
      <c r="R1145">
        <v>0.154</v>
      </c>
      <c r="S1145">
        <v>12</v>
      </c>
      <c r="T1145" t="s">
        <v>29</v>
      </c>
      <c r="U1145" t="s">
        <v>24</v>
      </c>
      <c r="V1145" t="s">
        <v>24</v>
      </c>
    </row>
    <row r="1146" spans="1:22" x14ac:dyDescent="0.35">
      <c r="A1146" t="s">
        <v>3873</v>
      </c>
      <c r="B1146">
        <v>36.582000000000001</v>
      </c>
      <c r="C1146">
        <v>70.938699999999997</v>
      </c>
      <c r="D1146">
        <v>194.83600000000001</v>
      </c>
      <c r="E1146">
        <v>4.0999999999999996</v>
      </c>
      <c r="F1146" t="s">
        <v>23</v>
      </c>
      <c r="G1146">
        <v>21</v>
      </c>
      <c r="H1146">
        <v>172</v>
      </c>
      <c r="I1146">
        <v>2.0790000000000002</v>
      </c>
      <c r="J1146">
        <v>0.98</v>
      </c>
      <c r="K1146" t="s">
        <v>24</v>
      </c>
      <c r="L1146" t="s">
        <v>3874</v>
      </c>
      <c r="M1146" t="s">
        <v>3875</v>
      </c>
      <c r="N1146" t="s">
        <v>3876</v>
      </c>
      <c r="O1146" t="s">
        <v>28</v>
      </c>
      <c r="P1146">
        <v>11.12</v>
      </c>
      <c r="Q1146">
        <v>12.29</v>
      </c>
      <c r="R1146">
        <v>0.214</v>
      </c>
      <c r="S1146">
        <v>6</v>
      </c>
      <c r="T1146" t="s">
        <v>29</v>
      </c>
      <c r="U1146" t="s">
        <v>24</v>
      </c>
      <c r="V1146" t="s">
        <v>24</v>
      </c>
    </row>
    <row r="1147" spans="1:22" x14ac:dyDescent="0.35">
      <c r="A1147" t="s">
        <v>3877</v>
      </c>
      <c r="B1147">
        <v>1.0368999999999999</v>
      </c>
      <c r="C1147">
        <v>94.375100000000003</v>
      </c>
      <c r="D1147">
        <v>10</v>
      </c>
      <c r="E1147">
        <v>4.5</v>
      </c>
      <c r="F1147" t="s">
        <v>23</v>
      </c>
      <c r="G1147">
        <v>24</v>
      </c>
      <c r="H1147">
        <v>182</v>
      </c>
      <c r="I1147">
        <v>4.8920000000000003</v>
      </c>
      <c r="J1147">
        <v>0.8</v>
      </c>
      <c r="K1147" t="s">
        <v>24</v>
      </c>
      <c r="L1147" t="s">
        <v>3878</v>
      </c>
      <c r="M1147" t="s">
        <v>3879</v>
      </c>
      <c r="N1147" t="s">
        <v>3880</v>
      </c>
      <c r="O1147" t="s">
        <v>28</v>
      </c>
      <c r="P1147">
        <v>8.25</v>
      </c>
      <c r="Q1147">
        <v>1.9390000000000001</v>
      </c>
      <c r="R1147">
        <v>0.13600000000000001</v>
      </c>
      <c r="S1147">
        <v>17</v>
      </c>
      <c r="T1147" t="s">
        <v>29</v>
      </c>
      <c r="U1147" t="s">
        <v>24</v>
      </c>
      <c r="V1147" t="s">
        <v>24</v>
      </c>
    </row>
    <row r="1148" spans="1:22" x14ac:dyDescent="0.35">
      <c r="A1148" t="s">
        <v>3881</v>
      </c>
      <c r="B1148">
        <v>38.8688</v>
      </c>
      <c r="C1148">
        <v>68.694100000000006</v>
      </c>
      <c r="D1148">
        <v>10</v>
      </c>
      <c r="E1148">
        <v>4.3</v>
      </c>
      <c r="F1148" t="s">
        <v>23</v>
      </c>
      <c r="G1148">
        <v>14</v>
      </c>
      <c r="H1148">
        <v>155</v>
      </c>
      <c r="I1148">
        <v>0.32300000000000001</v>
      </c>
      <c r="J1148">
        <v>0.25</v>
      </c>
      <c r="K1148" t="s">
        <v>24</v>
      </c>
      <c r="L1148" t="s">
        <v>3882</v>
      </c>
      <c r="M1148" t="s">
        <v>3883</v>
      </c>
      <c r="N1148" t="s">
        <v>3884</v>
      </c>
      <c r="O1148" t="s">
        <v>28</v>
      </c>
      <c r="P1148">
        <v>4.82</v>
      </c>
      <c r="Q1148">
        <v>1.958</v>
      </c>
      <c r="R1148">
        <v>0.17699999999999999</v>
      </c>
      <c r="S1148">
        <v>9</v>
      </c>
      <c r="T1148" t="s">
        <v>29</v>
      </c>
      <c r="U1148" t="s">
        <v>24</v>
      </c>
      <c r="V1148" t="s">
        <v>24</v>
      </c>
    </row>
    <row r="1149" spans="1:22" x14ac:dyDescent="0.35">
      <c r="A1149" t="s">
        <v>3885</v>
      </c>
      <c r="B1149">
        <v>29.9237</v>
      </c>
      <c r="C1149">
        <v>92.299899999999994</v>
      </c>
      <c r="D1149">
        <v>10</v>
      </c>
      <c r="E1149">
        <v>4.7</v>
      </c>
      <c r="F1149" t="s">
        <v>23</v>
      </c>
      <c r="G1149">
        <v>43</v>
      </c>
      <c r="H1149">
        <v>103</v>
      </c>
      <c r="I1149">
        <v>6.51</v>
      </c>
      <c r="J1149">
        <v>0.56000000000000005</v>
      </c>
      <c r="K1149" t="s">
        <v>24</v>
      </c>
      <c r="L1149" t="s">
        <v>3886</v>
      </c>
      <c r="M1149" t="s">
        <v>3887</v>
      </c>
      <c r="N1149" t="s">
        <v>3888</v>
      </c>
      <c r="O1149" t="s">
        <v>28</v>
      </c>
      <c r="P1149">
        <v>7.27</v>
      </c>
      <c r="Q1149">
        <v>1.86</v>
      </c>
      <c r="R1149">
        <v>9.4E-2</v>
      </c>
      <c r="S1149">
        <v>34</v>
      </c>
      <c r="T1149" t="s">
        <v>29</v>
      </c>
      <c r="U1149" t="s">
        <v>24</v>
      </c>
      <c r="V1149" t="s">
        <v>24</v>
      </c>
    </row>
    <row r="1150" spans="1:22" x14ac:dyDescent="0.35">
      <c r="A1150" t="s">
        <v>3889</v>
      </c>
      <c r="B1150">
        <v>29.836600000000001</v>
      </c>
      <c r="C1150">
        <v>92.195099999999996</v>
      </c>
      <c r="D1150">
        <v>10</v>
      </c>
      <c r="E1150">
        <v>4.7</v>
      </c>
      <c r="F1150" t="s">
        <v>23</v>
      </c>
      <c r="G1150">
        <v>94</v>
      </c>
      <c r="H1150">
        <v>44</v>
      </c>
      <c r="I1150">
        <v>6.3979999999999997</v>
      </c>
      <c r="J1150">
        <v>0.56999999999999995</v>
      </c>
      <c r="K1150" t="s">
        <v>24</v>
      </c>
      <c r="L1150" t="s">
        <v>3890</v>
      </c>
      <c r="M1150" t="s">
        <v>3891</v>
      </c>
      <c r="N1150" t="s">
        <v>3892</v>
      </c>
      <c r="O1150" t="s">
        <v>28</v>
      </c>
      <c r="P1150">
        <v>8.0500000000000007</v>
      </c>
      <c r="Q1150">
        <v>1.8080000000000001</v>
      </c>
      <c r="R1150">
        <v>6.6000000000000003E-2</v>
      </c>
      <c r="S1150">
        <v>69</v>
      </c>
      <c r="T1150" t="s">
        <v>29</v>
      </c>
      <c r="U1150" t="s">
        <v>24</v>
      </c>
      <c r="V1150" t="s">
        <v>24</v>
      </c>
    </row>
    <row r="1151" spans="1:22" x14ac:dyDescent="0.35">
      <c r="A1151" t="s">
        <v>3893</v>
      </c>
      <c r="B1151">
        <v>1.1197999999999999</v>
      </c>
      <c r="C1151">
        <v>67.349299999999999</v>
      </c>
      <c r="D1151">
        <v>10</v>
      </c>
      <c r="E1151">
        <v>4.5</v>
      </c>
      <c r="F1151" t="s">
        <v>23</v>
      </c>
      <c r="G1151">
        <v>22</v>
      </c>
      <c r="H1151">
        <v>83</v>
      </c>
      <c r="I1151">
        <v>5.6790000000000003</v>
      </c>
      <c r="J1151">
        <v>0.57999999999999996</v>
      </c>
      <c r="K1151" t="s">
        <v>24</v>
      </c>
      <c r="L1151" t="s">
        <v>3894</v>
      </c>
      <c r="M1151" t="s">
        <v>3895</v>
      </c>
      <c r="N1151" t="s">
        <v>478</v>
      </c>
      <c r="O1151" t="s">
        <v>28</v>
      </c>
      <c r="P1151">
        <v>12.95</v>
      </c>
      <c r="Q1151">
        <v>1.865</v>
      </c>
      <c r="R1151">
        <v>0.151</v>
      </c>
      <c r="S1151">
        <v>13</v>
      </c>
      <c r="T1151" t="s">
        <v>29</v>
      </c>
      <c r="U1151" t="s">
        <v>24</v>
      </c>
      <c r="V1151" t="s">
        <v>24</v>
      </c>
    </row>
    <row r="1152" spans="1:22" x14ac:dyDescent="0.35">
      <c r="A1152" t="s">
        <v>3896</v>
      </c>
      <c r="B1152">
        <v>38.447099999999999</v>
      </c>
      <c r="C1152">
        <v>70.511799999999994</v>
      </c>
      <c r="D1152">
        <v>10</v>
      </c>
      <c r="E1152">
        <v>4.5999999999999996</v>
      </c>
      <c r="F1152" t="s">
        <v>23</v>
      </c>
      <c r="G1152">
        <v>59</v>
      </c>
      <c r="H1152">
        <v>120</v>
      </c>
      <c r="I1152">
        <v>0.95899999999999996</v>
      </c>
      <c r="J1152">
        <v>0.94</v>
      </c>
      <c r="K1152" t="s">
        <v>24</v>
      </c>
      <c r="L1152" t="s">
        <v>3897</v>
      </c>
      <c r="M1152" t="s">
        <v>3898</v>
      </c>
      <c r="N1152" t="s">
        <v>3899</v>
      </c>
      <c r="O1152" t="s">
        <v>28</v>
      </c>
      <c r="P1152">
        <v>6.45</v>
      </c>
      <c r="Q1152">
        <v>1.909</v>
      </c>
      <c r="R1152">
        <v>9.0999999999999998E-2</v>
      </c>
      <c r="S1152">
        <v>39</v>
      </c>
      <c r="T1152" t="s">
        <v>29</v>
      </c>
      <c r="U1152" t="s">
        <v>24</v>
      </c>
      <c r="V1152" t="s">
        <v>24</v>
      </c>
    </row>
    <row r="1153" spans="1:22" x14ac:dyDescent="0.35">
      <c r="A1153" t="s">
        <v>3900</v>
      </c>
      <c r="B1153">
        <v>38.403700000000001</v>
      </c>
      <c r="C1153">
        <v>70.604200000000006</v>
      </c>
      <c r="D1153">
        <v>10</v>
      </c>
      <c r="E1153">
        <v>4.7</v>
      </c>
      <c r="F1153" t="s">
        <v>23</v>
      </c>
      <c r="G1153">
        <v>48</v>
      </c>
      <c r="H1153">
        <v>125</v>
      </c>
      <c r="I1153">
        <v>1.022</v>
      </c>
      <c r="J1153">
        <v>0.84</v>
      </c>
      <c r="K1153" t="s">
        <v>24</v>
      </c>
      <c r="L1153" t="s">
        <v>3901</v>
      </c>
      <c r="M1153" t="s">
        <v>3898</v>
      </c>
      <c r="N1153" t="s">
        <v>3902</v>
      </c>
      <c r="O1153" t="s">
        <v>28</v>
      </c>
      <c r="P1153">
        <v>5.67</v>
      </c>
      <c r="Q1153">
        <v>1.901</v>
      </c>
      <c r="R1153">
        <v>0.08</v>
      </c>
      <c r="S1153">
        <v>47</v>
      </c>
      <c r="T1153" t="s">
        <v>29</v>
      </c>
      <c r="U1153" t="s">
        <v>24</v>
      </c>
      <c r="V1153" t="s">
        <v>24</v>
      </c>
    </row>
    <row r="1154" spans="1:22" x14ac:dyDescent="0.35">
      <c r="A1154" t="s">
        <v>3903</v>
      </c>
      <c r="B1154">
        <v>38.776299999999999</v>
      </c>
      <c r="C1154">
        <v>70.303399999999996</v>
      </c>
      <c r="D1154">
        <v>10</v>
      </c>
      <c r="E1154">
        <v>4.5999999999999996</v>
      </c>
      <c r="F1154" t="s">
        <v>23</v>
      </c>
      <c r="G1154">
        <v>64</v>
      </c>
      <c r="H1154">
        <v>66</v>
      </c>
      <c r="I1154">
        <v>0.90400000000000003</v>
      </c>
      <c r="J1154">
        <v>0.46</v>
      </c>
      <c r="K1154" t="s">
        <v>24</v>
      </c>
      <c r="L1154" t="s">
        <v>3904</v>
      </c>
      <c r="M1154" t="s">
        <v>3905</v>
      </c>
      <c r="N1154" t="s">
        <v>3906</v>
      </c>
      <c r="O1154" t="s">
        <v>28</v>
      </c>
      <c r="P1154">
        <v>4.5999999999999996</v>
      </c>
      <c r="Q1154">
        <v>1.881</v>
      </c>
      <c r="R1154">
        <v>8.5999999999999993E-2</v>
      </c>
      <c r="S1154">
        <v>40</v>
      </c>
      <c r="T1154" t="s">
        <v>29</v>
      </c>
      <c r="U1154" t="s">
        <v>24</v>
      </c>
      <c r="V1154" t="s">
        <v>24</v>
      </c>
    </row>
    <row r="1155" spans="1:22" x14ac:dyDescent="0.35">
      <c r="A1155" t="s">
        <v>3907</v>
      </c>
      <c r="B1155">
        <v>38.413400000000003</v>
      </c>
      <c r="C1155">
        <v>70.440799999999996</v>
      </c>
      <c r="D1155">
        <v>10</v>
      </c>
      <c r="E1155">
        <v>4.7</v>
      </c>
      <c r="F1155" t="s">
        <v>23</v>
      </c>
      <c r="G1155">
        <v>49</v>
      </c>
      <c r="H1155">
        <v>70</v>
      </c>
      <c r="I1155">
        <v>0.89700000000000002</v>
      </c>
      <c r="J1155">
        <v>0.28999999999999998</v>
      </c>
      <c r="K1155" t="s">
        <v>24</v>
      </c>
      <c r="L1155" t="s">
        <v>3908</v>
      </c>
      <c r="M1155" t="s">
        <v>3905</v>
      </c>
      <c r="N1155" t="s">
        <v>3909</v>
      </c>
      <c r="O1155" t="s">
        <v>28</v>
      </c>
      <c r="P1155">
        <v>6.93</v>
      </c>
      <c r="Q1155">
        <v>1.893</v>
      </c>
      <c r="R1155">
        <v>8.5999999999999993E-2</v>
      </c>
      <c r="S1155">
        <v>41</v>
      </c>
      <c r="T1155" t="s">
        <v>29</v>
      </c>
      <c r="U1155" t="s">
        <v>24</v>
      </c>
      <c r="V1155" t="s">
        <v>24</v>
      </c>
    </row>
    <row r="1156" spans="1:22" x14ac:dyDescent="0.35">
      <c r="A1156" t="s">
        <v>3910</v>
      </c>
      <c r="B1156">
        <v>36.632300000000001</v>
      </c>
      <c r="C1156">
        <v>71.067499999999995</v>
      </c>
      <c r="D1156">
        <v>200.54</v>
      </c>
      <c r="E1156">
        <v>4.2</v>
      </c>
      <c r="F1156" t="s">
        <v>23</v>
      </c>
      <c r="G1156">
        <v>16</v>
      </c>
      <c r="H1156">
        <v>173</v>
      </c>
      <c r="I1156">
        <v>2.105</v>
      </c>
      <c r="J1156">
        <v>0.56999999999999995</v>
      </c>
      <c r="K1156" t="s">
        <v>24</v>
      </c>
      <c r="L1156" t="s">
        <v>3911</v>
      </c>
      <c r="M1156" t="s">
        <v>3912</v>
      </c>
      <c r="N1156" t="s">
        <v>3913</v>
      </c>
      <c r="O1156" t="s">
        <v>28</v>
      </c>
      <c r="P1156">
        <v>10.33</v>
      </c>
      <c r="Q1156">
        <v>11.055</v>
      </c>
      <c r="R1156">
        <v>0.186</v>
      </c>
      <c r="S1156">
        <v>8</v>
      </c>
      <c r="T1156" t="s">
        <v>29</v>
      </c>
      <c r="U1156" t="s">
        <v>24</v>
      </c>
      <c r="V1156" t="s">
        <v>24</v>
      </c>
    </row>
    <row r="1157" spans="1:22" x14ac:dyDescent="0.35">
      <c r="A1157" t="s">
        <v>3914</v>
      </c>
      <c r="B1157">
        <v>4.6654999999999998</v>
      </c>
      <c r="C1157">
        <v>96.547600000000003</v>
      </c>
      <c r="D1157">
        <v>130.624</v>
      </c>
      <c r="E1157">
        <v>4.4000000000000004</v>
      </c>
      <c r="F1157" t="s">
        <v>23</v>
      </c>
      <c r="G1157">
        <v>18</v>
      </c>
      <c r="H1157">
        <v>208</v>
      </c>
      <c r="I1157">
        <v>0.68700000000000006</v>
      </c>
      <c r="J1157">
        <v>0.37</v>
      </c>
      <c r="K1157" t="s">
        <v>24</v>
      </c>
      <c r="L1157" t="s">
        <v>3915</v>
      </c>
      <c r="M1157" t="s">
        <v>3916</v>
      </c>
      <c r="N1157" t="s">
        <v>3917</v>
      </c>
      <c r="O1157" t="s">
        <v>28</v>
      </c>
      <c r="P1157">
        <v>10.74</v>
      </c>
      <c r="Q1157">
        <v>7.9749999999999996</v>
      </c>
      <c r="R1157">
        <v>0.13400000000000001</v>
      </c>
      <c r="S1157">
        <v>16</v>
      </c>
      <c r="T1157" t="s">
        <v>29</v>
      </c>
      <c r="U1157" t="s">
        <v>24</v>
      </c>
      <c r="V1157" t="s">
        <v>24</v>
      </c>
    </row>
    <row r="1158" spans="1:22" x14ac:dyDescent="0.35">
      <c r="A1158" t="s">
        <v>3918</v>
      </c>
      <c r="B1158">
        <v>1.7353000000000001</v>
      </c>
      <c r="C1158">
        <v>95.644199999999998</v>
      </c>
      <c r="D1158">
        <v>10</v>
      </c>
      <c r="E1158">
        <v>4.3</v>
      </c>
      <c r="F1158" t="s">
        <v>23</v>
      </c>
      <c r="G1158">
        <v>12</v>
      </c>
      <c r="H1158">
        <v>209</v>
      </c>
      <c r="I1158">
        <v>1.978</v>
      </c>
      <c r="J1158">
        <v>0.75</v>
      </c>
      <c r="K1158" t="s">
        <v>24</v>
      </c>
      <c r="L1158" t="s">
        <v>3919</v>
      </c>
      <c r="M1158" t="s">
        <v>3916</v>
      </c>
      <c r="N1158" t="s">
        <v>3920</v>
      </c>
      <c r="O1158" t="s">
        <v>28</v>
      </c>
      <c r="P1158">
        <v>8.2100000000000009</v>
      </c>
      <c r="Q1158">
        <v>1.986</v>
      </c>
      <c r="R1158">
        <v>0.26500000000000001</v>
      </c>
      <c r="S1158">
        <v>4</v>
      </c>
      <c r="T1158" t="s">
        <v>29</v>
      </c>
      <c r="U1158" t="s">
        <v>24</v>
      </c>
      <c r="V1158" t="s">
        <v>24</v>
      </c>
    </row>
    <row r="1159" spans="1:22" x14ac:dyDescent="0.35">
      <c r="A1159" t="s">
        <v>3921</v>
      </c>
      <c r="B1159">
        <v>36.687800000000003</v>
      </c>
      <c r="C1159">
        <v>70.135300000000001</v>
      </c>
      <c r="D1159">
        <v>213.09299999999999</v>
      </c>
      <c r="E1159">
        <v>4.2</v>
      </c>
      <c r="F1159" t="s">
        <v>23</v>
      </c>
      <c r="G1159">
        <v>52</v>
      </c>
      <c r="H1159">
        <v>225</v>
      </c>
      <c r="I1159">
        <v>1.659</v>
      </c>
      <c r="J1159">
        <v>0.88</v>
      </c>
      <c r="K1159" t="s">
        <v>24</v>
      </c>
      <c r="L1159" t="s">
        <v>3922</v>
      </c>
      <c r="M1159" t="s">
        <v>3923</v>
      </c>
      <c r="N1159" t="s">
        <v>3924</v>
      </c>
      <c r="O1159" t="s">
        <v>28</v>
      </c>
      <c r="P1159">
        <v>11.25</v>
      </c>
      <c r="Q1159">
        <v>8.0839999999999996</v>
      </c>
      <c r="R1159">
        <v>9.4E-2</v>
      </c>
      <c r="S1159">
        <v>32</v>
      </c>
      <c r="T1159" t="s">
        <v>29</v>
      </c>
      <c r="U1159" t="s">
        <v>24</v>
      </c>
      <c r="V1159" t="s">
        <v>24</v>
      </c>
    </row>
    <row r="1160" spans="1:22" x14ac:dyDescent="0.35">
      <c r="A1160" t="s">
        <v>3925</v>
      </c>
      <c r="B1160">
        <v>17.366199999999999</v>
      </c>
      <c r="C1160">
        <v>92.903499999999994</v>
      </c>
      <c r="D1160">
        <v>10</v>
      </c>
      <c r="E1160">
        <v>4.3</v>
      </c>
      <c r="F1160" t="s">
        <v>23</v>
      </c>
      <c r="G1160">
        <v>26</v>
      </c>
      <c r="H1160">
        <v>81</v>
      </c>
      <c r="I1160">
        <v>4.266</v>
      </c>
      <c r="J1160">
        <v>1.02</v>
      </c>
      <c r="K1160" t="s">
        <v>24</v>
      </c>
      <c r="L1160" t="s">
        <v>3926</v>
      </c>
      <c r="M1160" t="s">
        <v>3927</v>
      </c>
      <c r="N1160" t="s">
        <v>3928</v>
      </c>
      <c r="O1160" t="s">
        <v>28</v>
      </c>
      <c r="P1160">
        <v>8.41</v>
      </c>
      <c r="Q1160">
        <v>1.8149999999999999</v>
      </c>
      <c r="R1160">
        <v>0.153</v>
      </c>
      <c r="S1160">
        <v>13</v>
      </c>
      <c r="T1160" t="s">
        <v>29</v>
      </c>
      <c r="U1160" t="s">
        <v>24</v>
      </c>
      <c r="V1160" t="s">
        <v>24</v>
      </c>
    </row>
    <row r="1161" spans="1:22" x14ac:dyDescent="0.35">
      <c r="A1161" t="s">
        <v>3929</v>
      </c>
      <c r="B1161">
        <v>29.876999999999999</v>
      </c>
      <c r="C1161">
        <v>92.151700000000005</v>
      </c>
      <c r="D1161">
        <v>10</v>
      </c>
      <c r="E1161">
        <v>4.4000000000000004</v>
      </c>
      <c r="F1161" t="s">
        <v>23</v>
      </c>
      <c r="G1161">
        <v>37</v>
      </c>
      <c r="H1161">
        <v>97</v>
      </c>
      <c r="I1161">
        <v>6.3730000000000002</v>
      </c>
      <c r="J1161">
        <v>0.87</v>
      </c>
      <c r="K1161" t="s">
        <v>24</v>
      </c>
      <c r="L1161" t="s">
        <v>3930</v>
      </c>
      <c r="M1161" t="s">
        <v>3931</v>
      </c>
      <c r="N1161" t="s">
        <v>3932</v>
      </c>
      <c r="O1161" t="s">
        <v>28</v>
      </c>
      <c r="P1161">
        <v>10.61</v>
      </c>
      <c r="Q1161">
        <v>1.8919999999999999</v>
      </c>
      <c r="R1161">
        <v>0.1</v>
      </c>
      <c r="S1161">
        <v>29</v>
      </c>
      <c r="T1161" t="s">
        <v>29</v>
      </c>
      <c r="U1161" t="s">
        <v>24</v>
      </c>
      <c r="V1161" t="s">
        <v>24</v>
      </c>
    </row>
    <row r="1162" spans="1:22" x14ac:dyDescent="0.35">
      <c r="A1162" t="s">
        <v>3933</v>
      </c>
      <c r="B1162">
        <v>33.859299999999998</v>
      </c>
      <c r="C1162">
        <v>86.446399999999997</v>
      </c>
      <c r="D1162">
        <v>10</v>
      </c>
      <c r="E1162">
        <v>4.7</v>
      </c>
      <c r="F1162" t="s">
        <v>23</v>
      </c>
      <c r="G1162">
        <v>65</v>
      </c>
      <c r="H1162">
        <v>82</v>
      </c>
      <c r="I1162">
        <v>6.1230000000000002</v>
      </c>
      <c r="J1162">
        <v>0.52</v>
      </c>
      <c r="K1162" t="s">
        <v>24</v>
      </c>
      <c r="L1162" t="s">
        <v>3934</v>
      </c>
      <c r="M1162" t="s">
        <v>3935</v>
      </c>
      <c r="N1162" t="s">
        <v>52</v>
      </c>
      <c r="O1162" t="s">
        <v>28</v>
      </c>
      <c r="P1162">
        <v>9.6</v>
      </c>
      <c r="Q1162">
        <v>1.8620000000000001</v>
      </c>
      <c r="R1162">
        <v>7.2999999999999995E-2</v>
      </c>
      <c r="S1162">
        <v>57</v>
      </c>
      <c r="T1162" t="s">
        <v>29</v>
      </c>
      <c r="U1162" t="s">
        <v>24</v>
      </c>
      <c r="V1162" t="s">
        <v>24</v>
      </c>
    </row>
    <row r="1163" spans="1:22" x14ac:dyDescent="0.35">
      <c r="A1163" t="s">
        <v>3936</v>
      </c>
      <c r="B1163">
        <v>36.246400000000001</v>
      </c>
      <c r="C1163">
        <v>70.587999999999994</v>
      </c>
      <c r="D1163">
        <v>120.22199999999999</v>
      </c>
      <c r="E1163">
        <v>4.8</v>
      </c>
      <c r="F1163" t="s">
        <v>23</v>
      </c>
      <c r="G1163">
        <v>171</v>
      </c>
      <c r="H1163">
        <v>34</v>
      </c>
      <c r="I1163">
        <v>2.2120000000000002</v>
      </c>
      <c r="J1163">
        <v>0.68</v>
      </c>
      <c r="K1163" t="s">
        <v>24</v>
      </c>
      <c r="L1163" t="s">
        <v>3937</v>
      </c>
      <c r="M1163" t="s">
        <v>3938</v>
      </c>
      <c r="N1163" t="s">
        <v>3939</v>
      </c>
      <c r="O1163" t="s">
        <v>28</v>
      </c>
      <c r="P1163">
        <v>8.56</v>
      </c>
      <c r="Q1163">
        <v>5.218</v>
      </c>
      <c r="R1163">
        <v>4.2000000000000003E-2</v>
      </c>
      <c r="S1163">
        <v>178</v>
      </c>
      <c r="T1163" t="s">
        <v>29</v>
      </c>
      <c r="U1163" t="s">
        <v>24</v>
      </c>
      <c r="V1163" t="s">
        <v>24</v>
      </c>
    </row>
    <row r="1164" spans="1:22" x14ac:dyDescent="0.35">
      <c r="A1164" t="s">
        <v>3940</v>
      </c>
      <c r="B1164">
        <v>38.0336</v>
      </c>
      <c r="C1164">
        <v>73.1173</v>
      </c>
      <c r="D1164">
        <v>71.581999999999994</v>
      </c>
      <c r="E1164">
        <v>4.4000000000000004</v>
      </c>
      <c r="F1164" t="s">
        <v>23</v>
      </c>
      <c r="G1164">
        <v>19</v>
      </c>
      <c r="H1164">
        <v>221</v>
      </c>
      <c r="I1164">
        <v>2.9950000000000001</v>
      </c>
      <c r="J1164">
        <v>0.64</v>
      </c>
      <c r="K1164" t="s">
        <v>24</v>
      </c>
      <c r="L1164" t="s">
        <v>3941</v>
      </c>
      <c r="M1164" t="s">
        <v>3942</v>
      </c>
      <c r="N1164" t="s">
        <v>3943</v>
      </c>
      <c r="O1164" t="s">
        <v>28</v>
      </c>
      <c r="P1164">
        <v>6.54</v>
      </c>
      <c r="Q1164">
        <v>12.048999999999999</v>
      </c>
      <c r="R1164">
        <v>0.155</v>
      </c>
      <c r="S1164">
        <v>12</v>
      </c>
      <c r="T1164" t="s">
        <v>29</v>
      </c>
      <c r="U1164" t="s">
        <v>24</v>
      </c>
      <c r="V1164" t="s">
        <v>24</v>
      </c>
    </row>
    <row r="1165" spans="1:22" x14ac:dyDescent="0.35">
      <c r="A1165" t="s">
        <v>3944</v>
      </c>
      <c r="B1165">
        <v>4.3864999999999998</v>
      </c>
      <c r="C1165">
        <v>98.178200000000004</v>
      </c>
      <c r="D1165">
        <v>10</v>
      </c>
      <c r="E1165">
        <v>4.4000000000000004</v>
      </c>
      <c r="F1165" t="s">
        <v>23</v>
      </c>
      <c r="G1165">
        <v>22</v>
      </c>
      <c r="H1165">
        <v>55</v>
      </c>
      <c r="I1165">
        <v>1.4850000000000001</v>
      </c>
      <c r="J1165">
        <v>0.97</v>
      </c>
      <c r="K1165" t="s">
        <v>24</v>
      </c>
      <c r="L1165" t="s">
        <v>3945</v>
      </c>
      <c r="M1165" t="s">
        <v>3946</v>
      </c>
      <c r="N1165" t="s">
        <v>3947</v>
      </c>
      <c r="O1165" t="s">
        <v>28</v>
      </c>
      <c r="P1165">
        <v>4.34</v>
      </c>
      <c r="Q1165">
        <v>1.8720000000000001</v>
      </c>
      <c r="R1165">
        <v>0.13900000000000001</v>
      </c>
      <c r="S1165">
        <v>16</v>
      </c>
      <c r="T1165" t="s">
        <v>29</v>
      </c>
      <c r="U1165" t="s">
        <v>24</v>
      </c>
      <c r="V1165" t="s">
        <v>24</v>
      </c>
    </row>
    <row r="1166" spans="1:22" x14ac:dyDescent="0.35">
      <c r="A1166" t="s">
        <v>3948</v>
      </c>
      <c r="B1166">
        <v>38.340600000000002</v>
      </c>
      <c r="C1166">
        <v>73.769199999999998</v>
      </c>
      <c r="D1166">
        <v>122.66200000000001</v>
      </c>
      <c r="E1166">
        <v>4.0999999999999996</v>
      </c>
      <c r="F1166" t="s">
        <v>23</v>
      </c>
      <c r="G1166">
        <v>30</v>
      </c>
      <c r="H1166">
        <v>192</v>
      </c>
      <c r="I1166">
        <v>3.4980000000000002</v>
      </c>
      <c r="J1166">
        <v>0.81</v>
      </c>
      <c r="K1166" t="s">
        <v>24</v>
      </c>
      <c r="L1166" t="s">
        <v>3949</v>
      </c>
      <c r="M1166" t="s">
        <v>3950</v>
      </c>
      <c r="N1166" t="s">
        <v>3951</v>
      </c>
      <c r="O1166" t="s">
        <v>28</v>
      </c>
      <c r="P1166">
        <v>9.8000000000000007</v>
      </c>
      <c r="Q1166">
        <v>10.563000000000001</v>
      </c>
      <c r="R1166">
        <v>0.14499999999999999</v>
      </c>
      <c r="S1166">
        <v>14</v>
      </c>
      <c r="T1166" t="s">
        <v>29</v>
      </c>
      <c r="U1166" t="s">
        <v>24</v>
      </c>
      <c r="V1166" t="s">
        <v>24</v>
      </c>
    </row>
    <row r="1167" spans="1:22" x14ac:dyDescent="0.35">
      <c r="A1167" t="s">
        <v>3952</v>
      </c>
      <c r="B1167">
        <v>11.083600000000001</v>
      </c>
      <c r="C1167">
        <v>93.785899999999998</v>
      </c>
      <c r="D1167">
        <v>160.976</v>
      </c>
      <c r="E1167">
        <v>4.2</v>
      </c>
      <c r="F1167" t="s">
        <v>23</v>
      </c>
      <c r="G1167">
        <v>27</v>
      </c>
      <c r="H1167">
        <v>107</v>
      </c>
      <c r="I1167">
        <v>6.0410000000000004</v>
      </c>
      <c r="J1167">
        <v>0.49</v>
      </c>
      <c r="K1167" t="s">
        <v>24</v>
      </c>
      <c r="L1167" t="s">
        <v>3953</v>
      </c>
      <c r="M1167" t="s">
        <v>3954</v>
      </c>
      <c r="N1167" t="s">
        <v>3955</v>
      </c>
      <c r="O1167" t="s">
        <v>28</v>
      </c>
      <c r="P1167">
        <v>11.62</v>
      </c>
      <c r="Q1167">
        <v>8.5660000000000007</v>
      </c>
      <c r="R1167">
        <v>0.14599999999999999</v>
      </c>
      <c r="S1167">
        <v>14</v>
      </c>
      <c r="T1167" t="s">
        <v>29</v>
      </c>
      <c r="U1167" t="s">
        <v>24</v>
      </c>
      <c r="V1167" t="s">
        <v>24</v>
      </c>
    </row>
    <row r="1168" spans="1:22" x14ac:dyDescent="0.35">
      <c r="A1168" t="s">
        <v>3956</v>
      </c>
      <c r="B1168">
        <v>29.894100000000002</v>
      </c>
      <c r="C1168">
        <v>92.2654</v>
      </c>
      <c r="D1168">
        <v>10</v>
      </c>
      <c r="E1168">
        <v>4.2</v>
      </c>
      <c r="F1168" t="s">
        <v>23</v>
      </c>
      <c r="G1168">
        <v>21</v>
      </c>
      <c r="H1168">
        <v>122</v>
      </c>
      <c r="I1168">
        <v>6.4729999999999999</v>
      </c>
      <c r="J1168">
        <v>0.73</v>
      </c>
      <c r="K1168" t="s">
        <v>24</v>
      </c>
      <c r="L1168" t="s">
        <v>3957</v>
      </c>
      <c r="M1168" t="s">
        <v>3958</v>
      </c>
      <c r="N1168" t="s">
        <v>3959</v>
      </c>
      <c r="O1168" t="s">
        <v>28</v>
      </c>
      <c r="P1168">
        <v>7.48</v>
      </c>
      <c r="Q1168">
        <v>1.9670000000000001</v>
      </c>
      <c r="R1168">
        <v>0.159</v>
      </c>
      <c r="S1168">
        <v>11</v>
      </c>
      <c r="T1168" t="s">
        <v>29</v>
      </c>
      <c r="U1168" t="s">
        <v>24</v>
      </c>
      <c r="V1168" t="s">
        <v>24</v>
      </c>
    </row>
    <row r="1169" spans="1:22" x14ac:dyDescent="0.35">
      <c r="A1169" t="s">
        <v>3960</v>
      </c>
      <c r="B1169">
        <v>29.8874</v>
      </c>
      <c r="C1169">
        <v>92.350200000000001</v>
      </c>
      <c r="D1169">
        <v>10</v>
      </c>
      <c r="E1169">
        <v>4.3</v>
      </c>
      <c r="F1169" t="s">
        <v>23</v>
      </c>
      <c r="G1169">
        <v>37</v>
      </c>
      <c r="H1169">
        <v>88</v>
      </c>
      <c r="I1169">
        <v>6.5410000000000004</v>
      </c>
      <c r="J1169">
        <v>0.96</v>
      </c>
      <c r="K1169" t="s">
        <v>24</v>
      </c>
      <c r="L1169" t="s">
        <v>3961</v>
      </c>
      <c r="M1169" t="s">
        <v>3962</v>
      </c>
      <c r="N1169" t="s">
        <v>3963</v>
      </c>
      <c r="O1169" t="s">
        <v>28</v>
      </c>
      <c r="P1169">
        <v>6.52</v>
      </c>
      <c r="Q1169">
        <v>1.784</v>
      </c>
      <c r="R1169">
        <v>0.111</v>
      </c>
      <c r="S1169">
        <v>23</v>
      </c>
      <c r="T1169" t="s">
        <v>29</v>
      </c>
      <c r="U1169" t="s">
        <v>24</v>
      </c>
      <c r="V1169" t="s">
        <v>24</v>
      </c>
    </row>
    <row r="1170" spans="1:22" x14ac:dyDescent="0.35">
      <c r="A1170" t="s">
        <v>3964</v>
      </c>
      <c r="B1170">
        <v>28.324999999999999</v>
      </c>
      <c r="C1170">
        <v>67.016199999999998</v>
      </c>
      <c r="D1170">
        <v>10</v>
      </c>
      <c r="E1170">
        <v>4.3</v>
      </c>
      <c r="F1170" t="s">
        <v>23</v>
      </c>
      <c r="G1170">
        <v>49</v>
      </c>
      <c r="H1170">
        <v>131</v>
      </c>
      <c r="I1170">
        <v>9.2579999999999991</v>
      </c>
      <c r="J1170">
        <v>0.44</v>
      </c>
      <c r="K1170" t="s">
        <v>24</v>
      </c>
      <c r="L1170" t="s">
        <v>3965</v>
      </c>
      <c r="M1170" t="s">
        <v>3966</v>
      </c>
      <c r="N1170" t="s">
        <v>3967</v>
      </c>
      <c r="O1170" t="s">
        <v>28</v>
      </c>
      <c r="P1170">
        <v>11.04</v>
      </c>
      <c r="Q1170">
        <v>1.915</v>
      </c>
      <c r="R1170">
        <v>8.3000000000000004E-2</v>
      </c>
      <c r="S1170">
        <v>41</v>
      </c>
      <c r="T1170" t="s">
        <v>29</v>
      </c>
      <c r="U1170" t="s">
        <v>24</v>
      </c>
      <c r="V1170" t="s">
        <v>24</v>
      </c>
    </row>
    <row r="1171" spans="1:22" x14ac:dyDescent="0.35">
      <c r="A1171" t="s">
        <v>3968</v>
      </c>
      <c r="B1171">
        <v>38.241799999999998</v>
      </c>
      <c r="C1171">
        <v>74.147599999999997</v>
      </c>
      <c r="D1171">
        <v>131.267</v>
      </c>
      <c r="E1171">
        <v>4.5</v>
      </c>
      <c r="F1171" t="s">
        <v>23</v>
      </c>
      <c r="G1171">
        <v>54</v>
      </c>
      <c r="H1171">
        <v>206</v>
      </c>
      <c r="I1171">
        <v>3.7959999999999998</v>
      </c>
      <c r="J1171">
        <v>0.64</v>
      </c>
      <c r="K1171" t="s">
        <v>24</v>
      </c>
      <c r="L1171" t="s">
        <v>3969</v>
      </c>
      <c r="M1171" t="s">
        <v>3970</v>
      </c>
      <c r="N1171" t="s">
        <v>3971</v>
      </c>
      <c r="O1171" t="s">
        <v>28</v>
      </c>
      <c r="P1171">
        <v>10.31</v>
      </c>
      <c r="Q1171">
        <v>10.802</v>
      </c>
      <c r="R1171">
        <v>8.5000000000000006E-2</v>
      </c>
      <c r="S1171">
        <v>40</v>
      </c>
      <c r="T1171" t="s">
        <v>29</v>
      </c>
      <c r="U1171" t="s">
        <v>24</v>
      </c>
      <c r="V1171" t="s">
        <v>24</v>
      </c>
    </row>
    <row r="1172" spans="1:22" x14ac:dyDescent="0.35">
      <c r="A1172" t="s">
        <v>3972</v>
      </c>
      <c r="B1172">
        <v>5.2123999999999997</v>
      </c>
      <c r="C1172">
        <v>95.900199999999998</v>
      </c>
      <c r="D1172">
        <v>10</v>
      </c>
      <c r="E1172">
        <v>4.4000000000000004</v>
      </c>
      <c r="F1172" t="s">
        <v>23</v>
      </c>
      <c r="G1172">
        <v>12</v>
      </c>
      <c r="H1172">
        <v>158</v>
      </c>
      <c r="I1172">
        <v>1.0429999999999999</v>
      </c>
      <c r="J1172">
        <v>0.61</v>
      </c>
      <c r="K1172" t="s">
        <v>24</v>
      </c>
      <c r="L1172" t="s">
        <v>3973</v>
      </c>
      <c r="M1172" t="s">
        <v>3974</v>
      </c>
      <c r="N1172" t="s">
        <v>3975</v>
      </c>
      <c r="O1172" t="s">
        <v>28</v>
      </c>
      <c r="P1172">
        <v>9.0500000000000007</v>
      </c>
      <c r="Q1172">
        <v>1.9410000000000001</v>
      </c>
      <c r="R1172">
        <v>0.20300000000000001</v>
      </c>
      <c r="S1172">
        <v>7</v>
      </c>
      <c r="T1172" t="s">
        <v>29</v>
      </c>
      <c r="U1172" t="s">
        <v>24</v>
      </c>
      <c r="V1172" t="s">
        <v>24</v>
      </c>
    </row>
    <row r="1173" spans="1:22" x14ac:dyDescent="0.35">
      <c r="A1173" t="s">
        <v>3976</v>
      </c>
      <c r="B1173">
        <v>11.1211</v>
      </c>
      <c r="C1173">
        <v>88.442800000000005</v>
      </c>
      <c r="D1173">
        <v>10</v>
      </c>
      <c r="E1173">
        <v>4.3</v>
      </c>
      <c r="F1173" t="s">
        <v>23</v>
      </c>
      <c r="G1173">
        <v>18</v>
      </c>
      <c r="H1173">
        <v>115</v>
      </c>
      <c r="I1173">
        <v>8.2430000000000003</v>
      </c>
      <c r="J1173">
        <v>0.77</v>
      </c>
      <c r="K1173" t="s">
        <v>24</v>
      </c>
      <c r="L1173" t="s">
        <v>3977</v>
      </c>
      <c r="M1173" t="s">
        <v>3978</v>
      </c>
      <c r="N1173" t="s">
        <v>3979</v>
      </c>
      <c r="O1173" t="s">
        <v>28</v>
      </c>
      <c r="P1173">
        <v>5.12</v>
      </c>
      <c r="Q1173">
        <v>1.929</v>
      </c>
      <c r="R1173">
        <v>0.16800000000000001</v>
      </c>
      <c r="S1173">
        <v>10</v>
      </c>
      <c r="T1173" t="s">
        <v>29</v>
      </c>
      <c r="U1173" t="s">
        <v>24</v>
      </c>
      <c r="V1173" t="s">
        <v>24</v>
      </c>
    </row>
    <row r="1174" spans="1:22" x14ac:dyDescent="0.35">
      <c r="A1174" t="s">
        <v>3980</v>
      </c>
      <c r="B1174">
        <v>4.8018000000000001</v>
      </c>
      <c r="C1174">
        <v>96.058300000000003</v>
      </c>
      <c r="D1174">
        <v>10</v>
      </c>
      <c r="E1174">
        <v>4.5999999999999996</v>
      </c>
      <c r="F1174" t="s">
        <v>23</v>
      </c>
      <c r="G1174">
        <v>24</v>
      </c>
      <c r="H1174">
        <v>91</v>
      </c>
      <c r="I1174">
        <v>0.98199999999999998</v>
      </c>
      <c r="J1174">
        <v>0.89</v>
      </c>
      <c r="K1174" t="s">
        <v>24</v>
      </c>
      <c r="L1174" t="s">
        <v>3981</v>
      </c>
      <c r="M1174" t="s">
        <v>3982</v>
      </c>
      <c r="N1174" t="s">
        <v>3983</v>
      </c>
      <c r="O1174" t="s">
        <v>28</v>
      </c>
      <c r="P1174">
        <v>6.08</v>
      </c>
      <c r="Q1174">
        <v>1.885</v>
      </c>
      <c r="R1174">
        <v>0.14099999999999999</v>
      </c>
      <c r="S1174">
        <v>15</v>
      </c>
      <c r="T1174" t="s">
        <v>29</v>
      </c>
      <c r="U1174" t="s">
        <v>24</v>
      </c>
      <c r="V1174" t="s">
        <v>24</v>
      </c>
    </row>
    <row r="1175" spans="1:22" x14ac:dyDescent="0.35">
      <c r="A1175" t="s">
        <v>3984</v>
      </c>
      <c r="B1175">
        <v>27.8841</v>
      </c>
      <c r="C1175">
        <v>94.016300000000001</v>
      </c>
      <c r="D1175">
        <v>10</v>
      </c>
      <c r="E1175">
        <v>4.7</v>
      </c>
      <c r="F1175" t="s">
        <v>23</v>
      </c>
      <c r="G1175">
        <v>57</v>
      </c>
      <c r="H1175">
        <v>98</v>
      </c>
      <c r="I1175">
        <v>6.6989999999999998</v>
      </c>
      <c r="J1175">
        <v>0.61</v>
      </c>
      <c r="K1175" t="s">
        <v>24</v>
      </c>
      <c r="L1175" t="s">
        <v>3985</v>
      </c>
      <c r="M1175" t="s">
        <v>3986</v>
      </c>
      <c r="N1175" t="s">
        <v>3987</v>
      </c>
      <c r="O1175" t="s">
        <v>28</v>
      </c>
      <c r="P1175">
        <v>9.7799999999999994</v>
      </c>
      <c r="Q1175">
        <v>1.891</v>
      </c>
      <c r="R1175">
        <v>7.5999999999999998E-2</v>
      </c>
      <c r="S1175">
        <v>52</v>
      </c>
      <c r="T1175" t="s">
        <v>29</v>
      </c>
      <c r="U1175" t="s">
        <v>24</v>
      </c>
      <c r="V1175" t="s">
        <v>24</v>
      </c>
    </row>
    <row r="1176" spans="1:22" x14ac:dyDescent="0.35">
      <c r="A1176" t="s">
        <v>3988</v>
      </c>
      <c r="B1176">
        <v>1.5367</v>
      </c>
      <c r="C1176">
        <v>97.076099999999997</v>
      </c>
      <c r="D1176">
        <v>37.265999999999998</v>
      </c>
      <c r="E1176">
        <v>4.8</v>
      </c>
      <c r="F1176" t="s">
        <v>23</v>
      </c>
      <c r="G1176">
        <v>49</v>
      </c>
      <c r="H1176">
        <v>112</v>
      </c>
      <c r="I1176">
        <v>0.55000000000000004</v>
      </c>
      <c r="J1176">
        <v>0.57999999999999996</v>
      </c>
      <c r="K1176" t="s">
        <v>24</v>
      </c>
      <c r="L1176" t="s">
        <v>3989</v>
      </c>
      <c r="M1176" t="s">
        <v>3990</v>
      </c>
      <c r="N1176" t="s">
        <v>3991</v>
      </c>
      <c r="O1176" t="s">
        <v>28</v>
      </c>
      <c r="P1176">
        <v>7.71</v>
      </c>
      <c r="Q1176">
        <v>3.7669999999999999</v>
      </c>
      <c r="R1176">
        <v>9.6000000000000002E-2</v>
      </c>
      <c r="S1176">
        <v>34</v>
      </c>
      <c r="T1176" t="s">
        <v>29</v>
      </c>
      <c r="U1176" t="s">
        <v>24</v>
      </c>
      <c r="V1176" t="s">
        <v>24</v>
      </c>
    </row>
    <row r="1177" spans="1:22" x14ac:dyDescent="0.35">
      <c r="A1177" t="s">
        <v>3992</v>
      </c>
      <c r="B1177">
        <v>36.9602</v>
      </c>
      <c r="C1177">
        <v>71.139600000000002</v>
      </c>
      <c r="D1177">
        <v>107.646</v>
      </c>
      <c r="E1177">
        <v>4.0999999999999996</v>
      </c>
      <c r="F1177" t="s">
        <v>23</v>
      </c>
      <c r="G1177">
        <v>24</v>
      </c>
      <c r="H1177">
        <v>228</v>
      </c>
      <c r="I1177">
        <v>1.9119999999999999</v>
      </c>
      <c r="J1177">
        <v>1.18</v>
      </c>
      <c r="K1177" t="s">
        <v>24</v>
      </c>
      <c r="L1177" t="s">
        <v>3993</v>
      </c>
      <c r="M1177" t="s">
        <v>3994</v>
      </c>
      <c r="N1177" t="s">
        <v>3995</v>
      </c>
      <c r="O1177" t="s">
        <v>28</v>
      </c>
      <c r="P1177">
        <v>10.24</v>
      </c>
      <c r="Q1177">
        <v>12.695</v>
      </c>
      <c r="R1177">
        <v>0.126</v>
      </c>
      <c r="S1177">
        <v>17</v>
      </c>
      <c r="T1177" t="s">
        <v>29</v>
      </c>
      <c r="U1177" t="s">
        <v>24</v>
      </c>
      <c r="V1177" t="s">
        <v>24</v>
      </c>
    </row>
    <row r="1178" spans="1:22" x14ac:dyDescent="0.35">
      <c r="A1178" t="s">
        <v>3996</v>
      </c>
      <c r="B1178">
        <v>0.63680000000000003</v>
      </c>
      <c r="C1178">
        <v>97.317899999999995</v>
      </c>
      <c r="D1178">
        <v>10</v>
      </c>
      <c r="E1178">
        <v>4.2</v>
      </c>
      <c r="F1178" t="s">
        <v>23</v>
      </c>
      <c r="G1178">
        <v>23</v>
      </c>
      <c r="H1178">
        <v>192</v>
      </c>
      <c r="I1178">
        <v>0.71099999999999997</v>
      </c>
      <c r="J1178">
        <v>0.56999999999999995</v>
      </c>
      <c r="K1178" t="s">
        <v>24</v>
      </c>
      <c r="L1178" t="s">
        <v>3997</v>
      </c>
      <c r="M1178" t="s">
        <v>3998</v>
      </c>
      <c r="N1178" t="s">
        <v>3999</v>
      </c>
      <c r="O1178" t="s">
        <v>28</v>
      </c>
      <c r="P1178">
        <v>11.35</v>
      </c>
      <c r="Q1178">
        <v>1.962</v>
      </c>
      <c r="R1178">
        <v>0.14599999999999999</v>
      </c>
      <c r="S1178">
        <v>13</v>
      </c>
      <c r="T1178" t="s">
        <v>29</v>
      </c>
      <c r="U1178" t="s">
        <v>24</v>
      </c>
      <c r="V1178" t="s">
        <v>24</v>
      </c>
    </row>
    <row r="1179" spans="1:22" x14ac:dyDescent="0.35">
      <c r="A1179" t="s">
        <v>4000</v>
      </c>
      <c r="B1179">
        <v>38.802999999999997</v>
      </c>
      <c r="C1179">
        <v>91.661900000000003</v>
      </c>
      <c r="D1179">
        <v>10</v>
      </c>
      <c r="E1179">
        <v>4.5</v>
      </c>
      <c r="F1179" t="s">
        <v>23</v>
      </c>
      <c r="G1179">
        <v>18</v>
      </c>
      <c r="H1179">
        <v>187</v>
      </c>
      <c r="I1179">
        <v>9.9890000000000008</v>
      </c>
      <c r="J1179">
        <v>0.74</v>
      </c>
      <c r="K1179" t="s">
        <v>24</v>
      </c>
      <c r="L1179" t="s">
        <v>4001</v>
      </c>
      <c r="M1179" t="s">
        <v>3998</v>
      </c>
      <c r="N1179" t="s">
        <v>4002</v>
      </c>
      <c r="O1179" t="s">
        <v>28</v>
      </c>
      <c r="P1179">
        <v>12.92</v>
      </c>
      <c r="Q1179">
        <v>1.994</v>
      </c>
      <c r="R1179">
        <v>0.222</v>
      </c>
      <c r="S1179">
        <v>6</v>
      </c>
      <c r="T1179" t="s">
        <v>29</v>
      </c>
      <c r="U1179" t="s">
        <v>24</v>
      </c>
      <c r="V1179" t="s">
        <v>24</v>
      </c>
    </row>
    <row r="1180" spans="1:22" x14ac:dyDescent="0.35">
      <c r="A1180" t="s">
        <v>4003</v>
      </c>
      <c r="B1180">
        <v>36.661000000000001</v>
      </c>
      <c r="C1180">
        <v>70.587699999999998</v>
      </c>
      <c r="D1180">
        <v>196.75399999999999</v>
      </c>
      <c r="E1180">
        <v>4.2</v>
      </c>
      <c r="F1180" t="s">
        <v>23</v>
      </c>
      <c r="G1180">
        <v>24</v>
      </c>
      <c r="H1180">
        <v>268</v>
      </c>
      <c r="I1180">
        <v>1.8520000000000001</v>
      </c>
      <c r="J1180">
        <v>0.56999999999999995</v>
      </c>
      <c r="K1180" t="s">
        <v>24</v>
      </c>
      <c r="L1180" t="s">
        <v>4004</v>
      </c>
      <c r="M1180" t="s">
        <v>4005</v>
      </c>
      <c r="N1180" t="s">
        <v>4006</v>
      </c>
      <c r="O1180" t="s">
        <v>28</v>
      </c>
      <c r="P1180">
        <v>11.07</v>
      </c>
      <c r="Q1180">
        <v>11.105</v>
      </c>
      <c r="R1180">
        <v>0.14099999999999999</v>
      </c>
      <c r="S1180">
        <v>14</v>
      </c>
      <c r="T1180" t="s">
        <v>29</v>
      </c>
      <c r="U1180" t="s">
        <v>24</v>
      </c>
      <c r="V1180" t="s">
        <v>24</v>
      </c>
    </row>
    <row r="1181" spans="1:22" x14ac:dyDescent="0.35">
      <c r="A1181" t="s">
        <v>4007</v>
      </c>
      <c r="B1181">
        <v>32.668399999999998</v>
      </c>
      <c r="C1181">
        <v>90.356300000000005</v>
      </c>
      <c r="D1181">
        <v>10</v>
      </c>
      <c r="E1181">
        <v>4.2</v>
      </c>
      <c r="F1181" t="s">
        <v>23</v>
      </c>
      <c r="G1181">
        <v>41</v>
      </c>
      <c r="H1181">
        <v>66</v>
      </c>
      <c r="I1181">
        <v>6.5439999999999996</v>
      </c>
      <c r="J1181">
        <v>1.08</v>
      </c>
      <c r="K1181" t="s">
        <v>24</v>
      </c>
      <c r="L1181" t="s">
        <v>4008</v>
      </c>
      <c r="M1181" t="s">
        <v>4009</v>
      </c>
      <c r="N1181" t="s">
        <v>4010</v>
      </c>
      <c r="O1181" t="s">
        <v>28</v>
      </c>
      <c r="P1181">
        <v>9.31</v>
      </c>
      <c r="Q1181">
        <v>1.92</v>
      </c>
      <c r="R1181">
        <v>0.1</v>
      </c>
      <c r="S1181">
        <v>28</v>
      </c>
      <c r="T1181" t="s">
        <v>29</v>
      </c>
      <c r="U1181" t="s">
        <v>24</v>
      </c>
      <c r="V1181" t="s">
        <v>24</v>
      </c>
    </row>
    <row r="1182" spans="1:22" x14ac:dyDescent="0.35">
      <c r="A1182" t="s">
        <v>4011</v>
      </c>
      <c r="B1182">
        <v>38.152099999999997</v>
      </c>
      <c r="C1182">
        <v>74.063900000000004</v>
      </c>
      <c r="D1182">
        <v>160.971</v>
      </c>
      <c r="E1182">
        <v>4.5</v>
      </c>
      <c r="F1182" t="s">
        <v>23</v>
      </c>
      <c r="G1182">
        <v>32</v>
      </c>
      <c r="H1182">
        <v>227</v>
      </c>
      <c r="I1182">
        <v>3.7330000000000001</v>
      </c>
      <c r="J1182">
        <v>0.47</v>
      </c>
      <c r="K1182" t="s">
        <v>24</v>
      </c>
      <c r="L1182" t="s">
        <v>4012</v>
      </c>
      <c r="M1182" t="s">
        <v>4013</v>
      </c>
      <c r="N1182" t="s">
        <v>4014</v>
      </c>
      <c r="O1182" t="s">
        <v>28</v>
      </c>
      <c r="P1182">
        <v>10.28</v>
      </c>
      <c r="Q1182">
        <v>10.904999999999999</v>
      </c>
      <c r="R1182">
        <v>0.13500000000000001</v>
      </c>
      <c r="S1182">
        <v>16</v>
      </c>
      <c r="T1182" t="s">
        <v>29</v>
      </c>
      <c r="U1182" t="s">
        <v>24</v>
      </c>
      <c r="V1182" t="s">
        <v>24</v>
      </c>
    </row>
    <row r="1183" spans="1:22" x14ac:dyDescent="0.35">
      <c r="A1183" t="s">
        <v>4015</v>
      </c>
      <c r="B1183">
        <v>36.197200000000002</v>
      </c>
      <c r="C1183">
        <v>69.566999999999993</v>
      </c>
      <c r="D1183">
        <v>109.81</v>
      </c>
      <c r="E1183">
        <v>4</v>
      </c>
      <c r="F1183" t="s">
        <v>23</v>
      </c>
      <c r="G1183">
        <v>19</v>
      </c>
      <c r="H1183">
        <v>233</v>
      </c>
      <c r="I1183">
        <v>1.788</v>
      </c>
      <c r="J1183">
        <v>0.48</v>
      </c>
      <c r="K1183" t="s">
        <v>24</v>
      </c>
      <c r="L1183" t="s">
        <v>4016</v>
      </c>
      <c r="M1183" t="s">
        <v>4017</v>
      </c>
      <c r="N1183" t="s">
        <v>4018</v>
      </c>
      <c r="O1183" t="s">
        <v>28</v>
      </c>
      <c r="P1183">
        <v>11.03</v>
      </c>
      <c r="Q1183">
        <v>10.196</v>
      </c>
      <c r="R1183">
        <v>0.21099999999999999</v>
      </c>
      <c r="S1183">
        <v>7</v>
      </c>
      <c r="T1183" t="s">
        <v>29</v>
      </c>
      <c r="U1183" t="s">
        <v>24</v>
      </c>
      <c r="V1183" t="s">
        <v>24</v>
      </c>
    </row>
    <row r="1184" spans="1:22" x14ac:dyDescent="0.35">
      <c r="A1184" t="s">
        <v>4019</v>
      </c>
      <c r="B1184">
        <v>29.831499999999998</v>
      </c>
      <c r="C1184">
        <v>92.453999999999994</v>
      </c>
      <c r="D1184">
        <v>10</v>
      </c>
      <c r="E1184">
        <v>4.0999999999999996</v>
      </c>
      <c r="F1184" t="s">
        <v>23</v>
      </c>
      <c r="G1184">
        <v>28</v>
      </c>
      <c r="H1184">
        <v>99</v>
      </c>
      <c r="I1184">
        <v>6.6120000000000001</v>
      </c>
      <c r="J1184">
        <v>0.74</v>
      </c>
      <c r="K1184" t="s">
        <v>24</v>
      </c>
      <c r="L1184" t="s">
        <v>4020</v>
      </c>
      <c r="M1184" t="s">
        <v>4021</v>
      </c>
      <c r="N1184" t="s">
        <v>4022</v>
      </c>
      <c r="O1184" t="s">
        <v>28</v>
      </c>
      <c r="P1184">
        <v>10.98</v>
      </c>
      <c r="Q1184">
        <v>1.9410000000000001</v>
      </c>
      <c r="R1184">
        <v>0.127</v>
      </c>
      <c r="S1184">
        <v>17</v>
      </c>
      <c r="T1184" t="s">
        <v>29</v>
      </c>
      <c r="U1184" t="s">
        <v>24</v>
      </c>
      <c r="V1184" t="s">
        <v>24</v>
      </c>
    </row>
    <row r="1185" spans="1:22" x14ac:dyDescent="0.35">
      <c r="A1185" t="s">
        <v>4023</v>
      </c>
      <c r="B1185">
        <v>39.406399999999998</v>
      </c>
      <c r="C1185">
        <v>73.558400000000006</v>
      </c>
      <c r="D1185">
        <v>10</v>
      </c>
      <c r="E1185">
        <v>4.0999999999999996</v>
      </c>
      <c r="F1185" t="s">
        <v>1060</v>
      </c>
      <c r="G1185">
        <v>77</v>
      </c>
      <c r="H1185">
        <v>86</v>
      </c>
      <c r="I1185">
        <v>1.304</v>
      </c>
      <c r="J1185">
        <v>0.69</v>
      </c>
      <c r="K1185" t="s">
        <v>24</v>
      </c>
      <c r="L1185" t="s">
        <v>4024</v>
      </c>
      <c r="M1185" t="s">
        <v>4025</v>
      </c>
      <c r="N1185" t="s">
        <v>4026</v>
      </c>
      <c r="O1185" t="s">
        <v>28</v>
      </c>
      <c r="P1185">
        <v>5.12</v>
      </c>
      <c r="Q1185">
        <v>1.8839999999999999</v>
      </c>
      <c r="R1185">
        <v>6.6000000000000003E-2</v>
      </c>
      <c r="S1185">
        <v>22</v>
      </c>
      <c r="T1185" t="s">
        <v>29</v>
      </c>
      <c r="U1185" t="s">
        <v>24</v>
      </c>
      <c r="V1185" t="s">
        <v>24</v>
      </c>
    </row>
    <row r="1186" spans="1:22" x14ac:dyDescent="0.35">
      <c r="A1186" t="s">
        <v>4027</v>
      </c>
      <c r="B1186">
        <v>5.3023999999999996</v>
      </c>
      <c r="C1186">
        <v>94.184399999999997</v>
      </c>
      <c r="D1186">
        <v>35</v>
      </c>
      <c r="E1186">
        <v>4.5999999999999996</v>
      </c>
      <c r="F1186" t="s">
        <v>23</v>
      </c>
      <c r="G1186">
        <v>47</v>
      </c>
      <c r="H1186">
        <v>131</v>
      </c>
      <c r="I1186">
        <v>2.7519999999999998</v>
      </c>
      <c r="J1186">
        <v>0.7</v>
      </c>
      <c r="K1186" t="s">
        <v>24</v>
      </c>
      <c r="L1186" t="s">
        <v>4028</v>
      </c>
      <c r="M1186" t="s">
        <v>4029</v>
      </c>
      <c r="N1186" t="s">
        <v>4030</v>
      </c>
      <c r="O1186" t="s">
        <v>28</v>
      </c>
      <c r="P1186">
        <v>10.09</v>
      </c>
      <c r="Q1186">
        <v>1.9330000000000001</v>
      </c>
      <c r="R1186">
        <v>7.5999999999999998E-2</v>
      </c>
      <c r="S1186">
        <v>56</v>
      </c>
      <c r="T1186" t="s">
        <v>29</v>
      </c>
      <c r="U1186" t="s">
        <v>24</v>
      </c>
      <c r="V1186" t="s">
        <v>24</v>
      </c>
    </row>
    <row r="1187" spans="1:22" x14ac:dyDescent="0.35">
      <c r="A1187" t="s">
        <v>4031</v>
      </c>
      <c r="B1187">
        <v>13.8634</v>
      </c>
      <c r="C1187">
        <v>92.842500000000001</v>
      </c>
      <c r="D1187">
        <v>17.640999999999998</v>
      </c>
      <c r="E1187">
        <v>4.7</v>
      </c>
      <c r="F1187" t="s">
        <v>23</v>
      </c>
      <c r="G1187">
        <v>24</v>
      </c>
      <c r="H1187">
        <v>102</v>
      </c>
      <c r="I1187">
        <v>6.1139999999999999</v>
      </c>
      <c r="J1187">
        <v>1.06</v>
      </c>
      <c r="K1187" t="s">
        <v>24</v>
      </c>
      <c r="L1187" t="s">
        <v>4032</v>
      </c>
      <c r="M1187" t="s">
        <v>4033</v>
      </c>
      <c r="N1187" t="s">
        <v>4034</v>
      </c>
      <c r="O1187" t="s">
        <v>28</v>
      </c>
      <c r="P1187">
        <v>9.86</v>
      </c>
      <c r="Q1187">
        <v>4.1429999999999998</v>
      </c>
      <c r="R1187">
        <v>0.14699999999999999</v>
      </c>
      <c r="S1187">
        <v>14</v>
      </c>
      <c r="T1187" t="s">
        <v>29</v>
      </c>
      <c r="U1187" t="s">
        <v>24</v>
      </c>
      <c r="V1187" t="s">
        <v>24</v>
      </c>
    </row>
    <row r="1188" spans="1:22" x14ac:dyDescent="0.35">
      <c r="A1188" t="s">
        <v>4035</v>
      </c>
      <c r="B1188">
        <v>5.2839999999999998</v>
      </c>
      <c r="C1188">
        <v>94.286299999999997</v>
      </c>
      <c r="D1188">
        <v>54.158000000000001</v>
      </c>
      <c r="E1188">
        <v>4.5999999999999996</v>
      </c>
      <c r="F1188" t="s">
        <v>23</v>
      </c>
      <c r="G1188">
        <v>70</v>
      </c>
      <c r="H1188">
        <v>75</v>
      </c>
      <c r="I1188">
        <v>2.65</v>
      </c>
      <c r="J1188">
        <v>0.83</v>
      </c>
      <c r="K1188" t="s">
        <v>24</v>
      </c>
      <c r="L1188" t="s">
        <v>4036</v>
      </c>
      <c r="M1188" t="s">
        <v>4037</v>
      </c>
      <c r="N1188" t="s">
        <v>4038</v>
      </c>
      <c r="O1188" t="s">
        <v>28</v>
      </c>
      <c r="P1188">
        <v>9.1</v>
      </c>
      <c r="Q1188">
        <v>6.86</v>
      </c>
      <c r="R1188">
        <v>7.1999999999999995E-2</v>
      </c>
      <c r="S1188">
        <v>62</v>
      </c>
      <c r="T1188" t="s">
        <v>29</v>
      </c>
      <c r="U1188" t="s">
        <v>24</v>
      </c>
      <c r="V1188" t="s">
        <v>24</v>
      </c>
    </row>
    <row r="1189" spans="1:22" x14ac:dyDescent="0.35">
      <c r="A1189" t="s">
        <v>4039</v>
      </c>
      <c r="B1189">
        <v>38.778599999999997</v>
      </c>
      <c r="C1189">
        <v>72.484499999999997</v>
      </c>
      <c r="D1189">
        <v>10</v>
      </c>
      <c r="E1189">
        <v>4.5999999999999996</v>
      </c>
      <c r="F1189" t="s">
        <v>23</v>
      </c>
      <c r="G1189">
        <v>21</v>
      </c>
      <c r="H1189">
        <v>117</v>
      </c>
      <c r="I1189">
        <v>0.878</v>
      </c>
      <c r="J1189">
        <v>1.1000000000000001</v>
      </c>
      <c r="K1189" t="s">
        <v>24</v>
      </c>
      <c r="L1189" t="s">
        <v>4040</v>
      </c>
      <c r="M1189" t="s">
        <v>4025</v>
      </c>
      <c r="N1189" t="s">
        <v>4041</v>
      </c>
      <c r="O1189" t="s">
        <v>28</v>
      </c>
      <c r="P1189">
        <v>3.73</v>
      </c>
      <c r="Q1189">
        <v>1.881</v>
      </c>
      <c r="R1189">
        <v>0.13700000000000001</v>
      </c>
      <c r="S1189">
        <v>16</v>
      </c>
      <c r="T1189" t="s">
        <v>29</v>
      </c>
      <c r="U1189" t="s">
        <v>24</v>
      </c>
      <c r="V1189" t="s">
        <v>24</v>
      </c>
    </row>
    <row r="1190" spans="1:22" x14ac:dyDescent="0.35">
      <c r="A1190" t="s">
        <v>4042</v>
      </c>
      <c r="B1190">
        <v>38.944400000000002</v>
      </c>
      <c r="C1190">
        <v>72.577699999999993</v>
      </c>
      <c r="D1190">
        <v>10</v>
      </c>
      <c r="E1190">
        <v>4.5</v>
      </c>
      <c r="F1190" t="s">
        <v>23</v>
      </c>
      <c r="G1190">
        <v>19</v>
      </c>
      <c r="H1190">
        <v>123</v>
      </c>
      <c r="I1190">
        <v>0.80600000000000005</v>
      </c>
      <c r="J1190">
        <v>0.98</v>
      </c>
      <c r="K1190" t="s">
        <v>24</v>
      </c>
      <c r="L1190" t="s">
        <v>4043</v>
      </c>
      <c r="M1190" t="s">
        <v>4044</v>
      </c>
      <c r="N1190" t="s">
        <v>4045</v>
      </c>
      <c r="O1190" t="s">
        <v>28</v>
      </c>
      <c r="P1190">
        <v>6.57</v>
      </c>
      <c r="Q1190">
        <v>1.9059999999999999</v>
      </c>
      <c r="R1190">
        <v>0.14000000000000001</v>
      </c>
      <c r="S1190">
        <v>15</v>
      </c>
      <c r="T1190" t="s">
        <v>29</v>
      </c>
      <c r="U1190" t="s">
        <v>24</v>
      </c>
      <c r="V1190" t="s">
        <v>24</v>
      </c>
    </row>
    <row r="1191" spans="1:22" x14ac:dyDescent="0.35">
      <c r="A1191" t="s">
        <v>4046</v>
      </c>
      <c r="B1191">
        <v>1.5143</v>
      </c>
      <c r="C1191">
        <v>66.877600000000001</v>
      </c>
      <c r="D1191">
        <v>10</v>
      </c>
      <c r="E1191">
        <v>4.4000000000000004</v>
      </c>
      <c r="F1191" t="s">
        <v>23</v>
      </c>
      <c r="G1191">
        <v>16</v>
      </c>
      <c r="H1191">
        <v>113</v>
      </c>
      <c r="I1191">
        <v>14.917999999999999</v>
      </c>
      <c r="J1191">
        <v>0.62</v>
      </c>
      <c r="K1191" t="s">
        <v>24</v>
      </c>
      <c r="L1191" t="s">
        <v>4047</v>
      </c>
      <c r="M1191" t="s">
        <v>4048</v>
      </c>
      <c r="N1191" t="s">
        <v>478</v>
      </c>
      <c r="O1191" t="s">
        <v>28</v>
      </c>
      <c r="P1191">
        <v>15.52</v>
      </c>
      <c r="Q1191">
        <v>1.9390000000000001</v>
      </c>
      <c r="R1191">
        <v>0.16200000000000001</v>
      </c>
      <c r="S1191">
        <v>11</v>
      </c>
      <c r="T1191" t="s">
        <v>29</v>
      </c>
      <c r="U1191" t="s">
        <v>24</v>
      </c>
      <c r="V1191" t="s">
        <v>24</v>
      </c>
    </row>
    <row r="1192" spans="1:22" x14ac:dyDescent="0.35">
      <c r="A1192" t="s">
        <v>4049</v>
      </c>
      <c r="B1192">
        <v>36.531999999999996</v>
      </c>
      <c r="C1192">
        <v>71.017099999999999</v>
      </c>
      <c r="D1192">
        <v>179.97200000000001</v>
      </c>
      <c r="E1192">
        <v>4.2</v>
      </c>
      <c r="F1192" t="s">
        <v>23</v>
      </c>
      <c r="G1192">
        <v>42</v>
      </c>
      <c r="H1192">
        <v>169</v>
      </c>
      <c r="I1192">
        <v>2.157</v>
      </c>
      <c r="J1192">
        <v>0.55000000000000004</v>
      </c>
      <c r="K1192" t="s">
        <v>24</v>
      </c>
      <c r="L1192" t="s">
        <v>4050</v>
      </c>
      <c r="M1192" t="s">
        <v>4051</v>
      </c>
      <c r="N1192" t="s">
        <v>853</v>
      </c>
      <c r="O1192" t="s">
        <v>28</v>
      </c>
      <c r="P1192">
        <v>10.35</v>
      </c>
      <c r="Q1192">
        <v>9.0739999999999998</v>
      </c>
      <c r="R1192">
        <v>0.112</v>
      </c>
      <c r="S1192">
        <v>22</v>
      </c>
      <c r="T1192" t="s">
        <v>29</v>
      </c>
      <c r="U1192" t="s">
        <v>24</v>
      </c>
      <c r="V1192" t="s">
        <v>24</v>
      </c>
    </row>
    <row r="1193" spans="1:22" x14ac:dyDescent="0.35">
      <c r="A1193" t="s">
        <v>4052</v>
      </c>
      <c r="B1193">
        <v>36.522399999999998</v>
      </c>
      <c r="C1193">
        <v>70.568100000000001</v>
      </c>
      <c r="D1193">
        <v>205</v>
      </c>
      <c r="E1193">
        <v>5.9</v>
      </c>
      <c r="F1193" t="s">
        <v>106</v>
      </c>
      <c r="G1193">
        <v>134</v>
      </c>
      <c r="H1193">
        <v>29</v>
      </c>
      <c r="I1193">
        <v>1.962</v>
      </c>
      <c r="J1193">
        <v>1.01</v>
      </c>
      <c r="K1193" t="s">
        <v>24</v>
      </c>
      <c r="L1193" t="s">
        <v>4053</v>
      </c>
      <c r="M1193" t="s">
        <v>4054</v>
      </c>
      <c r="N1193" t="s">
        <v>876</v>
      </c>
      <c r="O1193" t="s">
        <v>28</v>
      </c>
      <c r="P1193">
        <v>7.46</v>
      </c>
      <c r="Q1193">
        <v>1.887</v>
      </c>
      <c r="R1193">
        <v>3.7999999999999999E-2</v>
      </c>
      <c r="S1193">
        <v>66</v>
      </c>
      <c r="T1193" t="s">
        <v>29</v>
      </c>
      <c r="U1193" t="s">
        <v>24</v>
      </c>
      <c r="V1193" t="s">
        <v>24</v>
      </c>
    </row>
    <row r="1194" spans="1:22" x14ac:dyDescent="0.35">
      <c r="A1194" t="s">
        <v>4055</v>
      </c>
      <c r="B1194">
        <v>36.6676</v>
      </c>
      <c r="C1194">
        <v>71.229900000000001</v>
      </c>
      <c r="D1194">
        <v>216.178</v>
      </c>
      <c r="E1194">
        <v>4.0999999999999996</v>
      </c>
      <c r="F1194" t="s">
        <v>23</v>
      </c>
      <c r="G1194">
        <v>45</v>
      </c>
      <c r="H1194">
        <v>141</v>
      </c>
      <c r="I1194">
        <v>2.1669999999999998</v>
      </c>
      <c r="J1194">
        <v>0.61</v>
      </c>
      <c r="K1194" t="s">
        <v>24</v>
      </c>
      <c r="L1194" t="s">
        <v>4056</v>
      </c>
      <c r="M1194" t="s">
        <v>4054</v>
      </c>
      <c r="N1194" t="s">
        <v>460</v>
      </c>
      <c r="O1194" t="s">
        <v>28</v>
      </c>
      <c r="P1194">
        <v>9.7200000000000006</v>
      </c>
      <c r="Q1194">
        <v>9.1790000000000003</v>
      </c>
      <c r="R1194">
        <v>0.13100000000000001</v>
      </c>
      <c r="S1194">
        <v>16</v>
      </c>
      <c r="T1194" t="s">
        <v>29</v>
      </c>
      <c r="U1194" t="s">
        <v>24</v>
      </c>
      <c r="V1194" t="s">
        <v>24</v>
      </c>
    </row>
    <row r="1195" spans="1:22" x14ac:dyDescent="0.35">
      <c r="A1195" t="s">
        <v>4057</v>
      </c>
      <c r="B1195">
        <v>36.465200000000003</v>
      </c>
      <c r="C1195">
        <v>71.335400000000007</v>
      </c>
      <c r="D1195">
        <v>103.992</v>
      </c>
      <c r="E1195">
        <v>4.2</v>
      </c>
      <c r="F1195" t="s">
        <v>23</v>
      </c>
      <c r="G1195">
        <v>27</v>
      </c>
      <c r="H1195">
        <v>252</v>
      </c>
      <c r="I1195">
        <v>2.3730000000000002</v>
      </c>
      <c r="J1195">
        <v>0.92</v>
      </c>
      <c r="K1195" t="s">
        <v>24</v>
      </c>
      <c r="L1195" t="s">
        <v>4058</v>
      </c>
      <c r="M1195" t="s">
        <v>4059</v>
      </c>
      <c r="N1195" t="s">
        <v>4060</v>
      </c>
      <c r="O1195" t="s">
        <v>28</v>
      </c>
      <c r="P1195">
        <v>11.61</v>
      </c>
      <c r="Q1195">
        <v>13.846</v>
      </c>
      <c r="R1195">
        <v>0.19900000000000001</v>
      </c>
      <c r="S1195">
        <v>7</v>
      </c>
      <c r="T1195" t="s">
        <v>29</v>
      </c>
      <c r="U1195" t="s">
        <v>24</v>
      </c>
      <c r="V1195" t="s">
        <v>24</v>
      </c>
    </row>
    <row r="1196" spans="1:22" x14ac:dyDescent="0.35">
      <c r="A1196" t="s">
        <v>4061</v>
      </c>
      <c r="B1196">
        <v>36.751300000000001</v>
      </c>
      <c r="C1196">
        <v>71.024100000000004</v>
      </c>
      <c r="D1196">
        <v>205.87899999999999</v>
      </c>
      <c r="E1196">
        <v>4.0999999999999996</v>
      </c>
      <c r="F1196" t="s">
        <v>23</v>
      </c>
      <c r="G1196">
        <v>35</v>
      </c>
      <c r="H1196">
        <v>171</v>
      </c>
      <c r="I1196">
        <v>1.9930000000000001</v>
      </c>
      <c r="J1196">
        <v>0.42</v>
      </c>
      <c r="K1196" t="s">
        <v>24</v>
      </c>
      <c r="L1196" t="s">
        <v>4062</v>
      </c>
      <c r="M1196" t="s">
        <v>4054</v>
      </c>
      <c r="N1196" t="s">
        <v>4063</v>
      </c>
      <c r="O1196" t="s">
        <v>28</v>
      </c>
      <c r="P1196">
        <v>9.67</v>
      </c>
      <c r="Q1196">
        <v>6.3810000000000002</v>
      </c>
      <c r="R1196">
        <v>0.14499999999999999</v>
      </c>
      <c r="S1196">
        <v>13</v>
      </c>
      <c r="T1196" t="s">
        <v>29</v>
      </c>
      <c r="U1196" t="s">
        <v>24</v>
      </c>
      <c r="V1196" t="s">
        <v>24</v>
      </c>
    </row>
    <row r="1197" spans="1:22" x14ac:dyDescent="0.35">
      <c r="A1197" t="s">
        <v>4064</v>
      </c>
      <c r="B1197">
        <v>27.3416</v>
      </c>
      <c r="C1197">
        <v>86.798900000000003</v>
      </c>
      <c r="D1197">
        <v>10</v>
      </c>
      <c r="E1197">
        <v>4</v>
      </c>
      <c r="F1197" t="s">
        <v>23</v>
      </c>
      <c r="G1197">
        <v>19</v>
      </c>
      <c r="H1197">
        <v>158</v>
      </c>
      <c r="I1197">
        <v>1.4239999999999999</v>
      </c>
      <c r="J1197">
        <v>0.73</v>
      </c>
      <c r="K1197" t="s">
        <v>24</v>
      </c>
      <c r="L1197" t="s">
        <v>4065</v>
      </c>
      <c r="M1197" t="s">
        <v>4066</v>
      </c>
      <c r="N1197" t="s">
        <v>4067</v>
      </c>
      <c r="O1197" t="s">
        <v>28</v>
      </c>
      <c r="P1197">
        <v>10.52</v>
      </c>
      <c r="Q1197">
        <v>1.8939999999999999</v>
      </c>
      <c r="R1197">
        <v>0.13800000000000001</v>
      </c>
      <c r="S1197">
        <v>14</v>
      </c>
      <c r="T1197" t="s">
        <v>29</v>
      </c>
      <c r="U1197" t="s">
        <v>24</v>
      </c>
      <c r="V1197" t="s">
        <v>24</v>
      </c>
    </row>
    <row r="1198" spans="1:22" x14ac:dyDescent="0.35">
      <c r="A1198" t="s">
        <v>4068</v>
      </c>
      <c r="B1198">
        <v>36.702100000000002</v>
      </c>
      <c r="C1198">
        <v>71.240799999999993</v>
      </c>
      <c r="D1198">
        <v>220.148</v>
      </c>
      <c r="E1198">
        <v>4</v>
      </c>
      <c r="F1198" t="s">
        <v>23</v>
      </c>
      <c r="G1198">
        <v>32</v>
      </c>
      <c r="H1198">
        <v>147</v>
      </c>
      <c r="I1198">
        <v>2.149</v>
      </c>
      <c r="J1198">
        <v>0.39</v>
      </c>
      <c r="K1198" t="s">
        <v>24</v>
      </c>
      <c r="L1198" t="s">
        <v>4069</v>
      </c>
      <c r="M1198" t="s">
        <v>4054</v>
      </c>
      <c r="N1198" t="s">
        <v>4070</v>
      </c>
      <c r="O1198" t="s">
        <v>28</v>
      </c>
      <c r="P1198">
        <v>8.5500000000000007</v>
      </c>
      <c r="Q1198">
        <v>11.135999999999999</v>
      </c>
      <c r="R1198">
        <v>0.17299999999999999</v>
      </c>
      <c r="S1198">
        <v>9</v>
      </c>
      <c r="T1198" t="s">
        <v>29</v>
      </c>
      <c r="U1198" t="s">
        <v>24</v>
      </c>
      <c r="V1198" t="s">
        <v>24</v>
      </c>
    </row>
    <row r="1199" spans="1:22" x14ac:dyDescent="0.35">
      <c r="A1199" t="s">
        <v>4071</v>
      </c>
      <c r="B1199">
        <v>24.991499999999998</v>
      </c>
      <c r="C1199">
        <v>97.729699999999994</v>
      </c>
      <c r="D1199">
        <v>10</v>
      </c>
      <c r="E1199">
        <v>4.4000000000000004</v>
      </c>
      <c r="F1199" t="s">
        <v>23</v>
      </c>
      <c r="G1199">
        <v>45</v>
      </c>
      <c r="H1199">
        <v>59</v>
      </c>
      <c r="I1199">
        <v>4.0659999999999998</v>
      </c>
      <c r="J1199">
        <v>0.37</v>
      </c>
      <c r="K1199" t="s">
        <v>24</v>
      </c>
      <c r="L1199" t="s">
        <v>4072</v>
      </c>
      <c r="M1199" t="s">
        <v>4073</v>
      </c>
      <c r="N1199" t="s">
        <v>4074</v>
      </c>
      <c r="O1199" t="s">
        <v>28</v>
      </c>
      <c r="P1199">
        <v>8.27</v>
      </c>
      <c r="Q1199">
        <v>1.895</v>
      </c>
      <c r="R1199">
        <v>9.5000000000000001E-2</v>
      </c>
      <c r="S1199">
        <v>32</v>
      </c>
      <c r="T1199" t="s">
        <v>29</v>
      </c>
      <c r="U1199" t="s">
        <v>24</v>
      </c>
      <c r="V1199" t="s">
        <v>24</v>
      </c>
    </row>
    <row r="1200" spans="1:22" x14ac:dyDescent="0.35">
      <c r="A1200" t="s">
        <v>4075</v>
      </c>
      <c r="B1200">
        <v>5.6224999999999996</v>
      </c>
      <c r="C1200">
        <v>94.585999999999999</v>
      </c>
      <c r="D1200">
        <v>69.991</v>
      </c>
      <c r="E1200">
        <v>4.3</v>
      </c>
      <c r="F1200" t="s">
        <v>23</v>
      </c>
      <c r="G1200">
        <v>14</v>
      </c>
      <c r="H1200">
        <v>165</v>
      </c>
      <c r="I1200">
        <v>5.2130000000000001</v>
      </c>
      <c r="J1200">
        <v>0.56000000000000005</v>
      </c>
      <c r="K1200" t="s">
        <v>24</v>
      </c>
      <c r="L1200" t="s">
        <v>4076</v>
      </c>
      <c r="M1200" t="s">
        <v>4077</v>
      </c>
      <c r="N1200" t="s">
        <v>4078</v>
      </c>
      <c r="O1200" t="s">
        <v>28</v>
      </c>
      <c r="P1200">
        <v>13.91</v>
      </c>
      <c r="Q1200">
        <v>7.7309999999999999</v>
      </c>
      <c r="R1200">
        <v>0.188</v>
      </c>
      <c r="S1200">
        <v>8</v>
      </c>
      <c r="T1200" t="s">
        <v>29</v>
      </c>
      <c r="U1200" t="s">
        <v>24</v>
      </c>
      <c r="V1200" t="s">
        <v>24</v>
      </c>
    </row>
    <row r="1201" spans="1:22" x14ac:dyDescent="0.35">
      <c r="A1201" t="s">
        <v>4079</v>
      </c>
      <c r="B1201">
        <v>5.5053999999999998</v>
      </c>
      <c r="C1201">
        <v>94.292199999999994</v>
      </c>
      <c r="D1201">
        <v>43.374000000000002</v>
      </c>
      <c r="E1201">
        <v>5.3</v>
      </c>
      <c r="F1201" t="s">
        <v>106</v>
      </c>
      <c r="G1201">
        <v>95</v>
      </c>
      <c r="H1201">
        <v>55</v>
      </c>
      <c r="I1201">
        <v>5.3979999999999997</v>
      </c>
      <c r="J1201">
        <v>1.06</v>
      </c>
      <c r="K1201" t="s">
        <v>24</v>
      </c>
      <c r="L1201" t="s">
        <v>4080</v>
      </c>
      <c r="M1201" t="s">
        <v>4081</v>
      </c>
      <c r="N1201" t="s">
        <v>4082</v>
      </c>
      <c r="O1201" t="s">
        <v>28</v>
      </c>
      <c r="P1201">
        <v>8.6300000000000008</v>
      </c>
      <c r="Q1201">
        <v>6.46</v>
      </c>
      <c r="R1201">
        <v>0.10299999999999999</v>
      </c>
      <c r="S1201">
        <v>9</v>
      </c>
      <c r="T1201" t="s">
        <v>29</v>
      </c>
      <c r="U1201" t="s">
        <v>24</v>
      </c>
      <c r="V1201" t="s">
        <v>24</v>
      </c>
    </row>
    <row r="1202" spans="1:22" x14ac:dyDescent="0.35">
      <c r="A1202" t="s">
        <v>4083</v>
      </c>
      <c r="B1202">
        <v>26.710699999999999</v>
      </c>
      <c r="C1202">
        <v>92.269199999999998</v>
      </c>
      <c r="D1202">
        <v>10</v>
      </c>
      <c r="E1202">
        <v>4.4000000000000004</v>
      </c>
      <c r="F1202" t="s">
        <v>23</v>
      </c>
      <c r="G1202">
        <v>35</v>
      </c>
      <c r="H1202">
        <v>74</v>
      </c>
      <c r="I1202">
        <v>6.3159999999999998</v>
      </c>
      <c r="J1202">
        <v>0.62</v>
      </c>
      <c r="K1202" t="s">
        <v>24</v>
      </c>
      <c r="L1202" t="s">
        <v>4084</v>
      </c>
      <c r="M1202" t="s">
        <v>4085</v>
      </c>
      <c r="N1202" t="s">
        <v>4086</v>
      </c>
      <c r="O1202" t="s">
        <v>28</v>
      </c>
      <c r="P1202">
        <v>12.45</v>
      </c>
      <c r="Q1202">
        <v>1.929</v>
      </c>
      <c r="R1202">
        <v>9.1999999999999998E-2</v>
      </c>
      <c r="S1202">
        <v>34</v>
      </c>
      <c r="T1202" t="s">
        <v>29</v>
      </c>
      <c r="U1202" t="s">
        <v>24</v>
      </c>
      <c r="V1202" t="s">
        <v>24</v>
      </c>
    </row>
    <row r="1203" spans="1:22" x14ac:dyDescent="0.35">
      <c r="A1203" t="s">
        <v>4087</v>
      </c>
      <c r="B1203">
        <v>2.2082999999999999</v>
      </c>
      <c r="C1203">
        <v>97.993899999999996</v>
      </c>
      <c r="D1203">
        <v>77.278999999999996</v>
      </c>
      <c r="E1203">
        <v>4.5</v>
      </c>
      <c r="F1203" t="s">
        <v>23</v>
      </c>
      <c r="G1203">
        <v>32</v>
      </c>
      <c r="H1203">
        <v>109</v>
      </c>
      <c r="I1203">
        <v>1.046</v>
      </c>
      <c r="J1203">
        <v>0.51</v>
      </c>
      <c r="K1203" t="s">
        <v>24</v>
      </c>
      <c r="L1203" t="s">
        <v>4088</v>
      </c>
      <c r="M1203" t="s">
        <v>4089</v>
      </c>
      <c r="N1203" t="s">
        <v>4090</v>
      </c>
      <c r="O1203" t="s">
        <v>28</v>
      </c>
      <c r="P1203">
        <v>9.64</v>
      </c>
      <c r="Q1203">
        <v>8.0060000000000002</v>
      </c>
      <c r="R1203">
        <v>0.11</v>
      </c>
      <c r="S1203">
        <v>24</v>
      </c>
      <c r="T1203" t="s">
        <v>29</v>
      </c>
      <c r="U1203" t="s">
        <v>24</v>
      </c>
      <c r="V1203" t="s">
        <v>24</v>
      </c>
    </row>
    <row r="1204" spans="1:22" x14ac:dyDescent="0.35">
      <c r="A1204" t="s">
        <v>4091</v>
      </c>
      <c r="B1204">
        <v>38.283099999999997</v>
      </c>
      <c r="C1204">
        <v>73.119600000000005</v>
      </c>
      <c r="D1204">
        <v>105.029</v>
      </c>
      <c r="E1204">
        <v>4.0999999999999996</v>
      </c>
      <c r="F1204" t="s">
        <v>23</v>
      </c>
      <c r="G1204">
        <v>34</v>
      </c>
      <c r="H1204">
        <v>120</v>
      </c>
      <c r="I1204">
        <v>1.5760000000000001</v>
      </c>
      <c r="J1204">
        <v>0.64</v>
      </c>
      <c r="K1204" t="s">
        <v>24</v>
      </c>
      <c r="L1204" t="s">
        <v>4092</v>
      </c>
      <c r="M1204" t="s">
        <v>4093</v>
      </c>
      <c r="N1204" t="s">
        <v>4094</v>
      </c>
      <c r="O1204" t="s">
        <v>28</v>
      </c>
      <c r="P1204">
        <v>7.78</v>
      </c>
      <c r="Q1204">
        <v>9.5350000000000001</v>
      </c>
      <c r="R1204">
        <v>0.14499999999999999</v>
      </c>
      <c r="S1204">
        <v>13</v>
      </c>
      <c r="T1204" t="s">
        <v>29</v>
      </c>
      <c r="U1204" t="s">
        <v>24</v>
      </c>
      <c r="V1204" t="s">
        <v>24</v>
      </c>
    </row>
    <row r="1205" spans="1:22" x14ac:dyDescent="0.35">
      <c r="A1205" t="s">
        <v>4095</v>
      </c>
      <c r="B1205">
        <v>4.9268000000000001</v>
      </c>
      <c r="C1205">
        <v>95.3155</v>
      </c>
      <c r="D1205">
        <v>105.476</v>
      </c>
      <c r="E1205">
        <v>4.2</v>
      </c>
      <c r="F1205" t="s">
        <v>23</v>
      </c>
      <c r="G1205">
        <v>29</v>
      </c>
      <c r="H1205">
        <v>98</v>
      </c>
      <c r="I1205">
        <v>4.2279999999999998</v>
      </c>
      <c r="J1205">
        <v>0.92</v>
      </c>
      <c r="K1205" t="s">
        <v>24</v>
      </c>
      <c r="L1205" t="s">
        <v>4096</v>
      </c>
      <c r="M1205" t="s">
        <v>4097</v>
      </c>
      <c r="N1205" t="s">
        <v>4098</v>
      </c>
      <c r="O1205" t="s">
        <v>28</v>
      </c>
      <c r="P1205">
        <v>12.55</v>
      </c>
      <c r="Q1205">
        <v>7.9870000000000001</v>
      </c>
      <c r="R1205">
        <v>0.113</v>
      </c>
      <c r="S1205">
        <v>24</v>
      </c>
      <c r="T1205" t="s">
        <v>29</v>
      </c>
      <c r="U1205" t="s">
        <v>24</v>
      </c>
      <c r="V1205" t="s">
        <v>24</v>
      </c>
    </row>
    <row r="1206" spans="1:22" x14ac:dyDescent="0.35">
      <c r="A1206" t="s">
        <v>4099</v>
      </c>
      <c r="B1206">
        <v>36.872500000000002</v>
      </c>
      <c r="C1206">
        <v>71.331400000000002</v>
      </c>
      <c r="D1206">
        <v>182.08</v>
      </c>
      <c r="E1206">
        <v>4</v>
      </c>
      <c r="F1206" t="s">
        <v>23</v>
      </c>
      <c r="G1206">
        <v>31</v>
      </c>
      <c r="H1206">
        <v>106</v>
      </c>
      <c r="I1206">
        <v>2.085</v>
      </c>
      <c r="J1206">
        <v>0.9</v>
      </c>
      <c r="K1206" t="s">
        <v>24</v>
      </c>
      <c r="L1206" t="s">
        <v>4100</v>
      </c>
      <c r="M1206" t="s">
        <v>4101</v>
      </c>
      <c r="N1206" t="s">
        <v>4102</v>
      </c>
      <c r="O1206" t="s">
        <v>28</v>
      </c>
      <c r="P1206">
        <v>9.14</v>
      </c>
      <c r="Q1206">
        <v>8.3819999999999997</v>
      </c>
      <c r="R1206">
        <v>0.15</v>
      </c>
      <c r="S1206">
        <v>12</v>
      </c>
      <c r="T1206" t="s">
        <v>29</v>
      </c>
      <c r="U1206" t="s">
        <v>24</v>
      </c>
      <c r="V1206" t="s">
        <v>24</v>
      </c>
    </row>
    <row r="1207" spans="1:22" x14ac:dyDescent="0.35">
      <c r="A1207" t="s">
        <v>4103</v>
      </c>
      <c r="B1207">
        <v>36.5139</v>
      </c>
      <c r="C1207">
        <v>70.180700000000002</v>
      </c>
      <c r="D1207">
        <v>222.155</v>
      </c>
      <c r="E1207">
        <v>4.4000000000000004</v>
      </c>
      <c r="F1207" t="s">
        <v>23</v>
      </c>
      <c r="G1207">
        <v>41</v>
      </c>
      <c r="H1207">
        <v>95</v>
      </c>
      <c r="I1207">
        <v>1.8340000000000001</v>
      </c>
      <c r="J1207">
        <v>0.67</v>
      </c>
      <c r="K1207" t="s">
        <v>24</v>
      </c>
      <c r="L1207" t="s">
        <v>4104</v>
      </c>
      <c r="M1207" t="s">
        <v>4105</v>
      </c>
      <c r="N1207" t="s">
        <v>4106</v>
      </c>
      <c r="O1207" t="s">
        <v>28</v>
      </c>
      <c r="P1207">
        <v>9.0399999999999991</v>
      </c>
      <c r="Q1207">
        <v>7.5339999999999998</v>
      </c>
      <c r="R1207">
        <v>0.12</v>
      </c>
      <c r="S1207">
        <v>20</v>
      </c>
      <c r="T1207" t="s">
        <v>29</v>
      </c>
      <c r="U1207" t="s">
        <v>24</v>
      </c>
      <c r="V1207" t="s">
        <v>24</v>
      </c>
    </row>
    <row r="1208" spans="1:22" x14ac:dyDescent="0.35">
      <c r="A1208" t="s">
        <v>4107</v>
      </c>
      <c r="B1208">
        <v>22.950500000000002</v>
      </c>
      <c r="C1208">
        <v>95.941100000000006</v>
      </c>
      <c r="D1208">
        <v>10</v>
      </c>
      <c r="E1208">
        <v>5</v>
      </c>
      <c r="F1208" t="s">
        <v>23</v>
      </c>
      <c r="G1208">
        <v>62</v>
      </c>
      <c r="H1208">
        <v>89</v>
      </c>
      <c r="I1208">
        <v>1.9790000000000001</v>
      </c>
      <c r="J1208">
        <v>0.9</v>
      </c>
      <c r="K1208" t="s">
        <v>24</v>
      </c>
      <c r="L1208" t="s">
        <v>4108</v>
      </c>
      <c r="M1208" t="s">
        <v>4109</v>
      </c>
      <c r="N1208" t="s">
        <v>4110</v>
      </c>
      <c r="O1208" t="s">
        <v>28</v>
      </c>
      <c r="P1208">
        <v>5.88</v>
      </c>
      <c r="Q1208">
        <v>1.8660000000000001</v>
      </c>
      <c r="R1208">
        <v>5.7000000000000002E-2</v>
      </c>
      <c r="S1208">
        <v>98</v>
      </c>
      <c r="T1208" t="s">
        <v>29</v>
      </c>
      <c r="U1208" t="s">
        <v>24</v>
      </c>
      <c r="V1208" t="s">
        <v>24</v>
      </c>
    </row>
    <row r="1209" spans="1:22" x14ac:dyDescent="0.35">
      <c r="A1209" t="s">
        <v>4111</v>
      </c>
      <c r="B1209">
        <v>36.699199999999998</v>
      </c>
      <c r="C1209">
        <v>70.9709</v>
      </c>
      <c r="D1209">
        <v>187.672</v>
      </c>
      <c r="E1209">
        <v>4</v>
      </c>
      <c r="F1209" t="s">
        <v>23</v>
      </c>
      <c r="G1209">
        <v>31</v>
      </c>
      <c r="H1209">
        <v>109</v>
      </c>
      <c r="I1209">
        <v>2.004</v>
      </c>
      <c r="J1209">
        <v>0.77</v>
      </c>
      <c r="K1209" t="s">
        <v>24</v>
      </c>
      <c r="L1209" t="s">
        <v>4112</v>
      </c>
      <c r="M1209" t="s">
        <v>4113</v>
      </c>
      <c r="N1209" t="s">
        <v>4114</v>
      </c>
      <c r="O1209" t="s">
        <v>28</v>
      </c>
      <c r="P1209">
        <v>5.14</v>
      </c>
      <c r="Q1209">
        <v>11.497</v>
      </c>
      <c r="R1209">
        <v>0.184</v>
      </c>
      <c r="S1209">
        <v>8</v>
      </c>
      <c r="T1209" t="s">
        <v>29</v>
      </c>
      <c r="U1209" t="s">
        <v>24</v>
      </c>
      <c r="V1209" t="s">
        <v>24</v>
      </c>
    </row>
    <row r="1210" spans="1:22" x14ac:dyDescent="0.35">
      <c r="A1210" t="s">
        <v>4115</v>
      </c>
      <c r="B1210">
        <v>12.228300000000001</v>
      </c>
      <c r="C1210">
        <v>93.873599999999996</v>
      </c>
      <c r="D1210">
        <v>156.02000000000001</v>
      </c>
      <c r="E1210">
        <v>4.2</v>
      </c>
      <c r="F1210" t="s">
        <v>23</v>
      </c>
      <c r="G1210">
        <v>34</v>
      </c>
      <c r="H1210">
        <v>91</v>
      </c>
      <c r="I1210">
        <v>1.2430000000000001</v>
      </c>
      <c r="J1210">
        <v>1.03</v>
      </c>
      <c r="K1210" t="s">
        <v>24</v>
      </c>
      <c r="L1210" t="s">
        <v>4116</v>
      </c>
      <c r="M1210" t="s">
        <v>4117</v>
      </c>
      <c r="N1210" t="s">
        <v>4118</v>
      </c>
      <c r="O1210" t="s">
        <v>28</v>
      </c>
      <c r="P1210">
        <v>8.41</v>
      </c>
      <c r="Q1210">
        <v>8.5079999999999991</v>
      </c>
      <c r="R1210">
        <v>0.121</v>
      </c>
      <c r="S1210">
        <v>19</v>
      </c>
      <c r="T1210" t="s">
        <v>29</v>
      </c>
      <c r="U1210" t="s">
        <v>24</v>
      </c>
      <c r="V1210" t="s">
        <v>24</v>
      </c>
    </row>
    <row r="1211" spans="1:22" x14ac:dyDescent="0.35">
      <c r="A1211" t="s">
        <v>4119</v>
      </c>
      <c r="B1211">
        <v>37.479399999999998</v>
      </c>
      <c r="C1211">
        <v>72.251000000000005</v>
      </c>
      <c r="D1211">
        <v>190.08</v>
      </c>
      <c r="E1211">
        <v>4.5</v>
      </c>
      <c r="F1211" t="s">
        <v>23</v>
      </c>
      <c r="G1211">
        <v>37</v>
      </c>
      <c r="H1211">
        <v>105</v>
      </c>
      <c r="I1211">
        <v>2.0259999999999998</v>
      </c>
      <c r="J1211">
        <v>0.56000000000000005</v>
      </c>
      <c r="K1211" t="s">
        <v>24</v>
      </c>
      <c r="L1211" t="s">
        <v>4120</v>
      </c>
      <c r="M1211" t="s">
        <v>4121</v>
      </c>
      <c r="N1211" t="s">
        <v>722</v>
      </c>
      <c r="O1211" t="s">
        <v>28</v>
      </c>
      <c r="P1211">
        <v>8.2200000000000006</v>
      </c>
      <c r="Q1211">
        <v>9.8010000000000002</v>
      </c>
      <c r="R1211">
        <v>0.192</v>
      </c>
      <c r="S1211">
        <v>8</v>
      </c>
      <c r="T1211" t="s">
        <v>29</v>
      </c>
      <c r="U1211" t="s">
        <v>24</v>
      </c>
      <c r="V1211" t="s">
        <v>24</v>
      </c>
    </row>
    <row r="1212" spans="1:22" x14ac:dyDescent="0.35">
      <c r="A1212" t="s">
        <v>4122</v>
      </c>
      <c r="B1212">
        <v>9.2569999999999997</v>
      </c>
      <c r="C1212">
        <v>93.972300000000004</v>
      </c>
      <c r="D1212">
        <v>9.9610000000000003</v>
      </c>
      <c r="E1212">
        <v>4.2</v>
      </c>
      <c r="F1212" t="s">
        <v>23</v>
      </c>
      <c r="G1212">
        <v>13</v>
      </c>
      <c r="H1212">
        <v>257</v>
      </c>
      <c r="I1212">
        <v>6.5490000000000004</v>
      </c>
      <c r="J1212">
        <v>0.26</v>
      </c>
      <c r="K1212" t="s">
        <v>24</v>
      </c>
      <c r="L1212" t="s">
        <v>4123</v>
      </c>
      <c r="M1212" t="s">
        <v>4124</v>
      </c>
      <c r="N1212" t="s">
        <v>1303</v>
      </c>
      <c r="O1212" t="s">
        <v>28</v>
      </c>
      <c r="P1212">
        <v>19.72</v>
      </c>
      <c r="Q1212">
        <v>8.4480000000000004</v>
      </c>
      <c r="R1212">
        <v>0.187</v>
      </c>
      <c r="S1212">
        <v>8</v>
      </c>
      <c r="T1212" t="s">
        <v>29</v>
      </c>
      <c r="U1212" t="s">
        <v>24</v>
      </c>
      <c r="V1212" t="s">
        <v>24</v>
      </c>
    </row>
    <row r="1213" spans="1:22" x14ac:dyDescent="0.35">
      <c r="A1213" t="s">
        <v>4125</v>
      </c>
      <c r="B1213">
        <v>36.475499999999997</v>
      </c>
      <c r="C1213">
        <v>70.412700000000001</v>
      </c>
      <c r="D1213">
        <v>201.54400000000001</v>
      </c>
      <c r="E1213">
        <v>4.3</v>
      </c>
      <c r="F1213" t="s">
        <v>23</v>
      </c>
      <c r="G1213">
        <v>39</v>
      </c>
      <c r="H1213">
        <v>244</v>
      </c>
      <c r="I1213">
        <v>1.9450000000000001</v>
      </c>
      <c r="J1213">
        <v>0.56000000000000005</v>
      </c>
      <c r="K1213" t="s">
        <v>24</v>
      </c>
      <c r="L1213" t="s">
        <v>4126</v>
      </c>
      <c r="M1213" t="s">
        <v>4127</v>
      </c>
      <c r="N1213" t="s">
        <v>4128</v>
      </c>
      <c r="O1213" t="s">
        <v>28</v>
      </c>
      <c r="P1213">
        <v>8.3800000000000008</v>
      </c>
      <c r="Q1213">
        <v>9.3320000000000007</v>
      </c>
      <c r="R1213">
        <v>0.17699999999999999</v>
      </c>
      <c r="S1213">
        <v>9</v>
      </c>
      <c r="T1213" t="s">
        <v>29</v>
      </c>
      <c r="U1213" t="s">
        <v>24</v>
      </c>
      <c r="V1213" t="s">
        <v>24</v>
      </c>
    </row>
    <row r="1214" spans="1:22" x14ac:dyDescent="0.35">
      <c r="A1214" t="s">
        <v>4129</v>
      </c>
      <c r="B1214">
        <v>23.129799999999999</v>
      </c>
      <c r="C1214">
        <v>94.308999999999997</v>
      </c>
      <c r="D1214">
        <v>46.447000000000003</v>
      </c>
      <c r="E1214">
        <v>4.5</v>
      </c>
      <c r="F1214" t="s">
        <v>23</v>
      </c>
      <c r="G1214">
        <v>34</v>
      </c>
      <c r="H1214">
        <v>104</v>
      </c>
      <c r="I1214">
        <v>1.996</v>
      </c>
      <c r="J1214">
        <v>0.64</v>
      </c>
      <c r="K1214" t="s">
        <v>24</v>
      </c>
      <c r="L1214" t="s">
        <v>4130</v>
      </c>
      <c r="M1214" t="s">
        <v>4131</v>
      </c>
      <c r="N1214" t="s">
        <v>4132</v>
      </c>
      <c r="O1214" t="s">
        <v>28</v>
      </c>
      <c r="P1214">
        <v>11.21</v>
      </c>
      <c r="Q1214">
        <v>6.2880000000000003</v>
      </c>
      <c r="R1214">
        <v>0.11899999999999999</v>
      </c>
      <c r="S1214">
        <v>24</v>
      </c>
      <c r="T1214" t="s">
        <v>29</v>
      </c>
      <c r="U1214" t="s">
        <v>24</v>
      </c>
      <c r="V1214" t="s">
        <v>24</v>
      </c>
    </row>
    <row r="1215" spans="1:22" x14ac:dyDescent="0.35">
      <c r="A1215" t="s">
        <v>4133</v>
      </c>
      <c r="B1215">
        <v>30.567299999999999</v>
      </c>
      <c r="C1215">
        <v>84.194000000000003</v>
      </c>
      <c r="D1215">
        <v>10</v>
      </c>
      <c r="E1215">
        <v>4.3</v>
      </c>
      <c r="F1215" t="s">
        <v>23</v>
      </c>
      <c r="G1215">
        <v>23</v>
      </c>
      <c r="H1215">
        <v>130</v>
      </c>
      <c r="I1215">
        <v>2.9159999999999999</v>
      </c>
      <c r="J1215">
        <v>0.99</v>
      </c>
      <c r="K1215" t="s">
        <v>24</v>
      </c>
      <c r="L1215" t="s">
        <v>4134</v>
      </c>
      <c r="M1215" t="s">
        <v>4135</v>
      </c>
      <c r="N1215" t="s">
        <v>4136</v>
      </c>
      <c r="O1215" t="s">
        <v>28</v>
      </c>
      <c r="P1215">
        <v>6.66</v>
      </c>
      <c r="Q1215">
        <v>1.8779999999999999</v>
      </c>
      <c r="R1215">
        <v>0.14199999999999999</v>
      </c>
      <c r="S1215">
        <v>15</v>
      </c>
      <c r="T1215" t="s">
        <v>29</v>
      </c>
      <c r="U1215" t="s">
        <v>24</v>
      </c>
      <c r="V1215" t="s">
        <v>24</v>
      </c>
    </row>
    <row r="1216" spans="1:22" x14ac:dyDescent="0.35">
      <c r="A1216" t="s">
        <v>4137</v>
      </c>
      <c r="B1216">
        <v>22.24</v>
      </c>
      <c r="C1216">
        <v>93.789199999999994</v>
      </c>
      <c r="D1216">
        <v>56.662999999999997</v>
      </c>
      <c r="E1216">
        <v>4.4000000000000004</v>
      </c>
      <c r="F1216" t="s">
        <v>23</v>
      </c>
      <c r="G1216">
        <v>26</v>
      </c>
      <c r="H1216">
        <v>137</v>
      </c>
      <c r="I1216">
        <v>1.4690000000000001</v>
      </c>
      <c r="J1216">
        <v>0.49</v>
      </c>
      <c r="K1216" t="s">
        <v>24</v>
      </c>
      <c r="L1216" t="s">
        <v>4138</v>
      </c>
      <c r="M1216" t="s">
        <v>4139</v>
      </c>
      <c r="N1216" t="s">
        <v>4140</v>
      </c>
      <c r="O1216" t="s">
        <v>28</v>
      </c>
      <c r="P1216">
        <v>14.08</v>
      </c>
      <c r="Q1216">
        <v>8.8379999999999992</v>
      </c>
      <c r="R1216">
        <v>0.123</v>
      </c>
      <c r="S1216">
        <v>19</v>
      </c>
      <c r="T1216" t="s">
        <v>29</v>
      </c>
      <c r="U1216" t="s">
        <v>24</v>
      </c>
      <c r="V1216" t="s">
        <v>24</v>
      </c>
    </row>
    <row r="1217" spans="1:22" x14ac:dyDescent="0.35">
      <c r="A1217" t="s">
        <v>4141</v>
      </c>
      <c r="B1217">
        <v>36.444200000000002</v>
      </c>
      <c r="C1217">
        <v>69.902100000000004</v>
      </c>
      <c r="D1217">
        <v>141.965</v>
      </c>
      <c r="E1217">
        <v>4</v>
      </c>
      <c r="F1217" t="s">
        <v>23</v>
      </c>
      <c r="G1217">
        <v>28</v>
      </c>
      <c r="H1217">
        <v>175</v>
      </c>
      <c r="I1217">
        <v>1.8089999999999999</v>
      </c>
      <c r="J1217">
        <v>0.59</v>
      </c>
      <c r="K1217" t="s">
        <v>24</v>
      </c>
      <c r="L1217" t="s">
        <v>4142</v>
      </c>
      <c r="M1217" t="s">
        <v>4143</v>
      </c>
      <c r="N1217" t="s">
        <v>4144</v>
      </c>
      <c r="O1217" t="s">
        <v>28</v>
      </c>
      <c r="P1217">
        <v>11.76</v>
      </c>
      <c r="Q1217">
        <v>11.976000000000001</v>
      </c>
      <c r="R1217">
        <v>0.19700000000000001</v>
      </c>
      <c r="S1217">
        <v>7</v>
      </c>
      <c r="T1217" t="s">
        <v>29</v>
      </c>
      <c r="U1217" t="s">
        <v>24</v>
      </c>
      <c r="V1217" t="s">
        <v>24</v>
      </c>
    </row>
    <row r="1218" spans="1:22" x14ac:dyDescent="0.35">
      <c r="A1218" t="s">
        <v>4145</v>
      </c>
      <c r="B1218">
        <v>21.9573</v>
      </c>
      <c r="C1218">
        <v>94.450199999999995</v>
      </c>
      <c r="D1218">
        <v>103.351</v>
      </c>
      <c r="E1218">
        <v>4.3</v>
      </c>
      <c r="F1218" t="s">
        <v>23</v>
      </c>
      <c r="G1218">
        <v>30</v>
      </c>
      <c r="H1218">
        <v>110</v>
      </c>
      <c r="I1218">
        <v>0.86499999999999999</v>
      </c>
      <c r="J1218">
        <v>0.84</v>
      </c>
      <c r="K1218" t="s">
        <v>24</v>
      </c>
      <c r="L1218" t="s">
        <v>4146</v>
      </c>
      <c r="M1218" t="s">
        <v>4147</v>
      </c>
      <c r="N1218" t="s">
        <v>4148</v>
      </c>
      <c r="O1218" t="s">
        <v>28</v>
      </c>
      <c r="P1218">
        <v>12.91</v>
      </c>
      <c r="Q1218">
        <v>8.6229999999999993</v>
      </c>
      <c r="R1218">
        <v>0.126</v>
      </c>
      <c r="S1218">
        <v>18</v>
      </c>
      <c r="T1218" t="s">
        <v>29</v>
      </c>
      <c r="U1218" t="s">
        <v>24</v>
      </c>
      <c r="V1218" t="s">
        <v>24</v>
      </c>
    </row>
    <row r="1219" spans="1:22" x14ac:dyDescent="0.35">
      <c r="A1219" t="s">
        <v>4149</v>
      </c>
      <c r="B1219">
        <v>24.478300000000001</v>
      </c>
      <c r="C1219">
        <v>94.500399999999999</v>
      </c>
      <c r="D1219">
        <v>111.078</v>
      </c>
      <c r="E1219">
        <v>4.4000000000000004</v>
      </c>
      <c r="F1219" t="s">
        <v>23</v>
      </c>
      <c r="G1219">
        <v>26</v>
      </c>
      <c r="H1219">
        <v>94</v>
      </c>
      <c r="I1219">
        <v>3.28</v>
      </c>
      <c r="J1219">
        <v>0.5</v>
      </c>
      <c r="K1219" t="s">
        <v>24</v>
      </c>
      <c r="L1219" t="s">
        <v>4150</v>
      </c>
      <c r="M1219" t="s">
        <v>4151</v>
      </c>
      <c r="N1219" t="s">
        <v>4152</v>
      </c>
      <c r="O1219" t="s">
        <v>28</v>
      </c>
      <c r="P1219">
        <v>8.68</v>
      </c>
      <c r="Q1219">
        <v>9.1140000000000008</v>
      </c>
      <c r="R1219">
        <v>0.114</v>
      </c>
      <c r="S1219">
        <v>22</v>
      </c>
      <c r="T1219" t="s">
        <v>29</v>
      </c>
      <c r="U1219" t="s">
        <v>24</v>
      </c>
      <c r="V1219" t="s">
        <v>24</v>
      </c>
    </row>
    <row r="1220" spans="1:22" x14ac:dyDescent="0.35">
      <c r="A1220" t="s">
        <v>4153</v>
      </c>
      <c r="B1220">
        <v>3.7563</v>
      </c>
      <c r="C1220">
        <v>95.798699999999997</v>
      </c>
      <c r="D1220">
        <v>47.512999999999998</v>
      </c>
      <c r="E1220">
        <v>4.5999999999999996</v>
      </c>
      <c r="F1220" t="s">
        <v>23</v>
      </c>
      <c r="G1220">
        <v>46</v>
      </c>
      <c r="H1220">
        <v>132</v>
      </c>
      <c r="I1220">
        <v>1.857</v>
      </c>
      <c r="J1220">
        <v>0.73</v>
      </c>
      <c r="K1220" t="s">
        <v>24</v>
      </c>
      <c r="L1220" t="s">
        <v>4154</v>
      </c>
      <c r="M1220" t="s">
        <v>4155</v>
      </c>
      <c r="N1220" t="s">
        <v>4156</v>
      </c>
      <c r="O1220" t="s">
        <v>28</v>
      </c>
      <c r="P1220">
        <v>8.57</v>
      </c>
      <c r="Q1220">
        <v>7.7539999999999996</v>
      </c>
      <c r="R1220">
        <v>9.5000000000000001E-2</v>
      </c>
      <c r="S1220">
        <v>33</v>
      </c>
      <c r="T1220" t="s">
        <v>29</v>
      </c>
      <c r="U1220" t="s">
        <v>24</v>
      </c>
      <c r="V1220" t="s">
        <v>24</v>
      </c>
    </row>
    <row r="1221" spans="1:22" x14ac:dyDescent="0.35">
      <c r="A1221" t="s">
        <v>4157</v>
      </c>
      <c r="B1221">
        <v>11.348000000000001</v>
      </c>
      <c r="C1221">
        <v>93.900999999999996</v>
      </c>
      <c r="D1221">
        <v>177.767</v>
      </c>
      <c r="E1221">
        <v>4.0999999999999996</v>
      </c>
      <c r="F1221" t="s">
        <v>23</v>
      </c>
      <c r="G1221">
        <v>24</v>
      </c>
      <c r="H1221">
        <v>85</v>
      </c>
      <c r="I1221">
        <v>5.8739999999999997</v>
      </c>
      <c r="J1221">
        <v>0.54</v>
      </c>
      <c r="K1221" t="s">
        <v>24</v>
      </c>
      <c r="L1221" t="s">
        <v>4158</v>
      </c>
      <c r="M1221" t="s">
        <v>4159</v>
      </c>
      <c r="N1221" t="s">
        <v>3955</v>
      </c>
      <c r="O1221" t="s">
        <v>28</v>
      </c>
      <c r="P1221">
        <v>12.16</v>
      </c>
      <c r="Q1221">
        <v>5.4349999999999996</v>
      </c>
      <c r="R1221">
        <v>0.14000000000000001</v>
      </c>
      <c r="S1221">
        <v>14</v>
      </c>
      <c r="T1221" t="s">
        <v>29</v>
      </c>
      <c r="U1221" t="s">
        <v>24</v>
      </c>
      <c r="V1221" t="s">
        <v>24</v>
      </c>
    </row>
    <row r="1222" spans="1:22" x14ac:dyDescent="0.35">
      <c r="A1222" t="s">
        <v>4160</v>
      </c>
      <c r="B1222">
        <v>36.422499999999999</v>
      </c>
      <c r="C1222">
        <v>71.2136</v>
      </c>
      <c r="D1222">
        <v>234.928</v>
      </c>
      <c r="E1222">
        <v>4.0999999999999996</v>
      </c>
      <c r="F1222" t="s">
        <v>23</v>
      </c>
      <c r="G1222">
        <v>30</v>
      </c>
      <c r="H1222">
        <v>136</v>
      </c>
      <c r="I1222">
        <v>2.8380000000000001</v>
      </c>
      <c r="J1222">
        <v>0.56999999999999995</v>
      </c>
      <c r="K1222" t="s">
        <v>24</v>
      </c>
      <c r="L1222" t="s">
        <v>4161</v>
      </c>
      <c r="M1222" t="s">
        <v>4162</v>
      </c>
      <c r="N1222" t="s">
        <v>1878</v>
      </c>
      <c r="O1222" t="s">
        <v>28</v>
      </c>
      <c r="P1222">
        <v>9.32</v>
      </c>
      <c r="Q1222">
        <v>9.9740000000000002</v>
      </c>
      <c r="R1222">
        <v>0.184</v>
      </c>
      <c r="S1222">
        <v>8</v>
      </c>
      <c r="T1222" t="s">
        <v>29</v>
      </c>
      <c r="U1222" t="s">
        <v>24</v>
      </c>
      <c r="V1222" t="s">
        <v>24</v>
      </c>
    </row>
    <row r="1223" spans="1:22" x14ac:dyDescent="0.35">
      <c r="A1223" t="s">
        <v>4163</v>
      </c>
      <c r="B1223">
        <v>1.1593</v>
      </c>
      <c r="C1223">
        <v>98.865200000000002</v>
      </c>
      <c r="D1223">
        <v>100.61</v>
      </c>
      <c r="E1223">
        <v>4.8</v>
      </c>
      <c r="F1223" t="s">
        <v>106</v>
      </c>
      <c r="G1223">
        <v>91</v>
      </c>
      <c r="H1223">
        <v>37</v>
      </c>
      <c r="I1223">
        <v>1.2969999999999999</v>
      </c>
      <c r="J1223">
        <v>0.85</v>
      </c>
      <c r="K1223" t="s">
        <v>24</v>
      </c>
      <c r="L1223" t="s">
        <v>4164</v>
      </c>
      <c r="M1223" t="s">
        <v>4165</v>
      </c>
      <c r="N1223" t="s">
        <v>4166</v>
      </c>
      <c r="O1223" t="s">
        <v>28</v>
      </c>
      <c r="P1223">
        <v>6.57</v>
      </c>
      <c r="Q1223">
        <v>4.1950000000000003</v>
      </c>
      <c r="R1223">
        <v>0.11700000000000001</v>
      </c>
      <c r="S1223">
        <v>7</v>
      </c>
      <c r="T1223" t="s">
        <v>29</v>
      </c>
      <c r="U1223" t="s">
        <v>24</v>
      </c>
      <c r="V1223" t="s">
        <v>24</v>
      </c>
    </row>
    <row r="1224" spans="1:22" x14ac:dyDescent="0.35">
      <c r="A1224" t="s">
        <v>4167</v>
      </c>
      <c r="B1224">
        <v>38.1419</v>
      </c>
      <c r="C1224">
        <v>73.272599999999997</v>
      </c>
      <c r="D1224">
        <v>10</v>
      </c>
      <c r="E1224">
        <v>4.0999999999999996</v>
      </c>
      <c r="F1224" t="s">
        <v>23</v>
      </c>
      <c r="G1224">
        <v>21</v>
      </c>
      <c r="H1224">
        <v>122</v>
      </c>
      <c r="I1224">
        <v>2.7029999999999998</v>
      </c>
      <c r="J1224">
        <v>0.81</v>
      </c>
      <c r="K1224" t="s">
        <v>24</v>
      </c>
      <c r="L1224" t="s">
        <v>4168</v>
      </c>
      <c r="M1224" t="s">
        <v>4169</v>
      </c>
      <c r="N1224" t="s">
        <v>4170</v>
      </c>
      <c r="O1224" t="s">
        <v>28</v>
      </c>
      <c r="P1224">
        <v>7.14</v>
      </c>
      <c r="Q1224">
        <v>1.9450000000000001</v>
      </c>
      <c r="R1224">
        <v>0.14599999999999999</v>
      </c>
      <c r="S1224">
        <v>13</v>
      </c>
      <c r="T1224" t="s">
        <v>29</v>
      </c>
      <c r="U1224" t="s">
        <v>24</v>
      </c>
      <c r="V1224" t="s">
        <v>24</v>
      </c>
    </row>
    <row r="1225" spans="1:22" x14ac:dyDescent="0.35">
      <c r="A1225" t="s">
        <v>4171</v>
      </c>
      <c r="B1225">
        <v>21.343</v>
      </c>
      <c r="C1225">
        <v>77.201599999999999</v>
      </c>
      <c r="D1225">
        <v>10</v>
      </c>
      <c r="E1225">
        <v>4.4000000000000004</v>
      </c>
      <c r="F1225" t="s">
        <v>23</v>
      </c>
      <c r="G1225">
        <v>44</v>
      </c>
      <c r="H1225">
        <v>118</v>
      </c>
      <c r="I1225">
        <v>9.7620000000000005</v>
      </c>
      <c r="J1225">
        <v>0.41</v>
      </c>
      <c r="K1225" t="s">
        <v>24</v>
      </c>
      <c r="L1225" t="s">
        <v>4172</v>
      </c>
      <c r="M1225" t="s">
        <v>4173</v>
      </c>
      <c r="N1225" t="s">
        <v>4174</v>
      </c>
      <c r="O1225" t="s">
        <v>28</v>
      </c>
      <c r="P1225">
        <v>11.38</v>
      </c>
      <c r="Q1225">
        <v>1.9179999999999999</v>
      </c>
      <c r="R1225">
        <v>9.8000000000000004E-2</v>
      </c>
      <c r="S1225">
        <v>32</v>
      </c>
      <c r="T1225" t="s">
        <v>29</v>
      </c>
      <c r="U1225" t="s">
        <v>24</v>
      </c>
      <c r="V1225" t="s">
        <v>24</v>
      </c>
    </row>
    <row r="1226" spans="1:22" x14ac:dyDescent="0.35">
      <c r="A1226" t="s">
        <v>4175</v>
      </c>
      <c r="B1226">
        <v>37.224899999999998</v>
      </c>
      <c r="C1226">
        <v>71.781000000000006</v>
      </c>
      <c r="D1226">
        <v>216.17699999999999</v>
      </c>
      <c r="E1226">
        <v>4.4000000000000004</v>
      </c>
      <c r="F1226" t="s">
        <v>23</v>
      </c>
      <c r="G1226">
        <v>29</v>
      </c>
      <c r="H1226">
        <v>136</v>
      </c>
      <c r="I1226">
        <v>2.6179999999999999</v>
      </c>
      <c r="J1226">
        <v>0.59</v>
      </c>
      <c r="K1226" t="s">
        <v>24</v>
      </c>
      <c r="L1226" t="s">
        <v>4176</v>
      </c>
      <c r="M1226" t="s">
        <v>4177</v>
      </c>
      <c r="N1226" t="s">
        <v>3131</v>
      </c>
      <c r="O1226" t="s">
        <v>28</v>
      </c>
      <c r="P1226">
        <v>11.21</v>
      </c>
      <c r="Q1226">
        <v>9.31</v>
      </c>
      <c r="R1226">
        <v>0.13900000000000001</v>
      </c>
      <c r="S1226">
        <v>16</v>
      </c>
      <c r="T1226" t="s">
        <v>29</v>
      </c>
      <c r="U1226" t="s">
        <v>24</v>
      </c>
      <c r="V1226" t="s">
        <v>24</v>
      </c>
    </row>
    <row r="1227" spans="1:22" x14ac:dyDescent="0.35">
      <c r="A1227" t="s">
        <v>4178</v>
      </c>
      <c r="B1227">
        <v>36.525399999999998</v>
      </c>
      <c r="C1227">
        <v>70.795400000000001</v>
      </c>
      <c r="D1227">
        <v>191.61699999999999</v>
      </c>
      <c r="E1227">
        <v>4.4000000000000004</v>
      </c>
      <c r="F1227" t="s">
        <v>23</v>
      </c>
      <c r="G1227">
        <v>50</v>
      </c>
      <c r="H1227">
        <v>130</v>
      </c>
      <c r="I1227">
        <v>2.5590000000000002</v>
      </c>
      <c r="J1227">
        <v>0.9</v>
      </c>
      <c r="K1227" t="s">
        <v>24</v>
      </c>
      <c r="L1227" t="s">
        <v>4179</v>
      </c>
      <c r="M1227" t="s">
        <v>4180</v>
      </c>
      <c r="N1227" t="s">
        <v>4181</v>
      </c>
      <c r="O1227" t="s">
        <v>28</v>
      </c>
      <c r="P1227">
        <v>9.65</v>
      </c>
      <c r="Q1227">
        <v>8.2780000000000005</v>
      </c>
      <c r="R1227">
        <v>8.5000000000000006E-2</v>
      </c>
      <c r="S1227">
        <v>40</v>
      </c>
      <c r="T1227" t="s">
        <v>29</v>
      </c>
      <c r="U1227" t="s">
        <v>24</v>
      </c>
      <c r="V1227" t="s">
        <v>24</v>
      </c>
    </row>
    <row r="1228" spans="1:22" x14ac:dyDescent="0.35">
      <c r="A1228" t="s">
        <v>4182</v>
      </c>
      <c r="B1228">
        <v>37.926099999999998</v>
      </c>
      <c r="C1228">
        <v>70.024600000000007</v>
      </c>
      <c r="D1228">
        <v>42.838999999999999</v>
      </c>
      <c r="E1228">
        <v>4.3</v>
      </c>
      <c r="F1228" t="s">
        <v>23</v>
      </c>
      <c r="G1228">
        <v>41</v>
      </c>
      <c r="H1228">
        <v>218</v>
      </c>
      <c r="I1228">
        <v>1.0840000000000001</v>
      </c>
      <c r="J1228">
        <v>0.72</v>
      </c>
      <c r="K1228" t="s">
        <v>24</v>
      </c>
      <c r="L1228" t="s">
        <v>4183</v>
      </c>
      <c r="M1228" t="s">
        <v>4180</v>
      </c>
      <c r="N1228" t="s">
        <v>4184</v>
      </c>
      <c r="O1228" t="s">
        <v>28</v>
      </c>
      <c r="P1228">
        <v>9.34</v>
      </c>
      <c r="Q1228">
        <v>10.365</v>
      </c>
      <c r="R1228">
        <v>9.5000000000000001E-2</v>
      </c>
      <c r="S1228">
        <v>33</v>
      </c>
      <c r="T1228" t="s">
        <v>29</v>
      </c>
      <c r="U1228" t="s">
        <v>24</v>
      </c>
      <c r="V1228" t="s">
        <v>24</v>
      </c>
    </row>
    <row r="1229" spans="1:22" x14ac:dyDescent="0.35">
      <c r="A1229" t="s">
        <v>4185</v>
      </c>
      <c r="B1229">
        <v>28.590599999999998</v>
      </c>
      <c r="C1229">
        <v>66.001999999999995</v>
      </c>
      <c r="D1229">
        <v>10</v>
      </c>
      <c r="E1229">
        <v>4.2</v>
      </c>
      <c r="F1229" t="s">
        <v>23</v>
      </c>
      <c r="G1229">
        <v>34</v>
      </c>
      <c r="H1229">
        <v>128</v>
      </c>
      <c r="I1229">
        <v>9.4779999999999998</v>
      </c>
      <c r="J1229">
        <v>0.91</v>
      </c>
      <c r="K1229" t="s">
        <v>24</v>
      </c>
      <c r="L1229" t="s">
        <v>4186</v>
      </c>
      <c r="M1229" t="s">
        <v>4180</v>
      </c>
      <c r="N1229" t="s">
        <v>4187</v>
      </c>
      <c r="O1229" t="s">
        <v>28</v>
      </c>
      <c r="P1229">
        <v>6.92</v>
      </c>
      <c r="Q1229">
        <v>1.9079999999999999</v>
      </c>
      <c r="R1229">
        <v>0.10100000000000001</v>
      </c>
      <c r="S1229">
        <v>27</v>
      </c>
      <c r="T1229" t="s">
        <v>29</v>
      </c>
      <c r="U1229" t="s">
        <v>24</v>
      </c>
      <c r="V1229" t="s">
        <v>24</v>
      </c>
    </row>
    <row r="1230" spans="1:22" x14ac:dyDescent="0.35">
      <c r="A1230" t="s">
        <v>4188</v>
      </c>
      <c r="B1230">
        <v>10.1076</v>
      </c>
      <c r="C1230">
        <v>92.973200000000006</v>
      </c>
      <c r="D1230">
        <v>78.617999999999995</v>
      </c>
      <c r="E1230">
        <v>4.3</v>
      </c>
      <c r="F1230" t="s">
        <v>23</v>
      </c>
      <c r="G1230">
        <v>24</v>
      </c>
      <c r="H1230">
        <v>145</v>
      </c>
      <c r="I1230">
        <v>1.5549999999999999</v>
      </c>
      <c r="J1230">
        <v>0.56999999999999995</v>
      </c>
      <c r="K1230" t="s">
        <v>24</v>
      </c>
      <c r="L1230" t="s">
        <v>4189</v>
      </c>
      <c r="M1230" t="s">
        <v>4190</v>
      </c>
      <c r="N1230" t="s">
        <v>4191</v>
      </c>
      <c r="O1230" t="s">
        <v>28</v>
      </c>
      <c r="P1230">
        <v>13.02</v>
      </c>
      <c r="Q1230">
        <v>8.1110000000000007</v>
      </c>
      <c r="R1230">
        <v>0.126</v>
      </c>
      <c r="S1230">
        <v>18</v>
      </c>
      <c r="T1230" t="s">
        <v>29</v>
      </c>
      <c r="U1230" t="s">
        <v>24</v>
      </c>
      <c r="V1230" t="s">
        <v>24</v>
      </c>
    </row>
    <row r="1231" spans="1:22" x14ac:dyDescent="0.35">
      <c r="A1231" t="s">
        <v>4192</v>
      </c>
      <c r="B1231">
        <v>33.873100000000001</v>
      </c>
      <c r="C1231">
        <v>71.043000000000006</v>
      </c>
      <c r="D1231">
        <v>10</v>
      </c>
      <c r="E1231">
        <v>4.5</v>
      </c>
      <c r="F1231" t="s">
        <v>23</v>
      </c>
      <c r="G1231">
        <v>39</v>
      </c>
      <c r="H1231">
        <v>165</v>
      </c>
      <c r="I1231">
        <v>5.05</v>
      </c>
      <c r="J1231">
        <v>0.75</v>
      </c>
      <c r="K1231" t="s">
        <v>24</v>
      </c>
      <c r="L1231" t="s">
        <v>4193</v>
      </c>
      <c r="M1231" t="s">
        <v>4180</v>
      </c>
      <c r="N1231" t="s">
        <v>4194</v>
      </c>
      <c r="O1231" t="s">
        <v>28</v>
      </c>
      <c r="P1231">
        <v>11.55</v>
      </c>
      <c r="Q1231">
        <v>1.944</v>
      </c>
      <c r="R1231">
        <v>8.8999999999999996E-2</v>
      </c>
      <c r="S1231">
        <v>37</v>
      </c>
      <c r="T1231" t="s">
        <v>29</v>
      </c>
      <c r="U1231" t="s">
        <v>24</v>
      </c>
      <c r="V1231" t="s">
        <v>24</v>
      </c>
    </row>
    <row r="1232" spans="1:22" x14ac:dyDescent="0.35">
      <c r="A1232" t="s">
        <v>4195</v>
      </c>
      <c r="B1232">
        <v>38.511400000000002</v>
      </c>
      <c r="C1232">
        <v>70.471800000000002</v>
      </c>
      <c r="D1232">
        <v>23.399000000000001</v>
      </c>
      <c r="E1232">
        <v>4.5</v>
      </c>
      <c r="F1232" t="s">
        <v>23</v>
      </c>
      <c r="G1232">
        <v>43</v>
      </c>
      <c r="H1232">
        <v>156</v>
      </c>
      <c r="I1232">
        <v>1.1559999999999999</v>
      </c>
      <c r="J1232">
        <v>0.9</v>
      </c>
      <c r="K1232" t="s">
        <v>24</v>
      </c>
      <c r="L1232" t="s">
        <v>4196</v>
      </c>
      <c r="M1232" t="s">
        <v>4180</v>
      </c>
      <c r="N1232" t="s">
        <v>4197</v>
      </c>
      <c r="O1232" t="s">
        <v>28</v>
      </c>
      <c r="P1232">
        <v>6.56</v>
      </c>
      <c r="Q1232">
        <v>5.4089999999999998</v>
      </c>
      <c r="R1232">
        <v>0.113</v>
      </c>
      <c r="S1232">
        <v>23</v>
      </c>
      <c r="T1232" t="s">
        <v>29</v>
      </c>
      <c r="U1232" t="s">
        <v>24</v>
      </c>
      <c r="V1232" t="s">
        <v>24</v>
      </c>
    </row>
    <row r="1233" spans="1:22" x14ac:dyDescent="0.35">
      <c r="A1233" t="s">
        <v>4198</v>
      </c>
      <c r="B1233">
        <v>1.325</v>
      </c>
      <c r="C1233">
        <v>96.827399999999997</v>
      </c>
      <c r="D1233">
        <v>10</v>
      </c>
      <c r="E1233">
        <v>4.0999999999999996</v>
      </c>
      <c r="F1233" t="s">
        <v>23</v>
      </c>
      <c r="G1233">
        <v>13</v>
      </c>
      <c r="H1233">
        <v>223</v>
      </c>
      <c r="I1233">
        <v>0.748</v>
      </c>
      <c r="J1233">
        <v>0.81</v>
      </c>
      <c r="K1233" t="s">
        <v>24</v>
      </c>
      <c r="L1233" t="s">
        <v>4199</v>
      </c>
      <c r="M1233" t="s">
        <v>4190</v>
      </c>
      <c r="N1233" t="s">
        <v>4200</v>
      </c>
      <c r="O1233" t="s">
        <v>28</v>
      </c>
      <c r="P1233">
        <v>5.28</v>
      </c>
      <c r="Q1233">
        <v>1.976</v>
      </c>
      <c r="R1233">
        <v>0.214</v>
      </c>
      <c r="S1233">
        <v>6</v>
      </c>
      <c r="T1233" t="s">
        <v>29</v>
      </c>
      <c r="U1233" t="s">
        <v>24</v>
      </c>
      <c r="V1233" t="s">
        <v>24</v>
      </c>
    </row>
    <row r="1234" spans="1:22" x14ac:dyDescent="0.35">
      <c r="A1234" t="s">
        <v>4201</v>
      </c>
      <c r="B1234">
        <v>37.333599999999997</v>
      </c>
      <c r="C1234">
        <v>71.674700000000001</v>
      </c>
      <c r="D1234">
        <v>10</v>
      </c>
      <c r="E1234">
        <v>4.2</v>
      </c>
      <c r="F1234" t="s">
        <v>23</v>
      </c>
      <c r="G1234">
        <v>20</v>
      </c>
      <c r="H1234">
        <v>236</v>
      </c>
      <c r="I1234">
        <v>2.4870000000000001</v>
      </c>
      <c r="J1234">
        <v>1.32</v>
      </c>
      <c r="K1234" t="s">
        <v>24</v>
      </c>
      <c r="L1234" t="s">
        <v>4202</v>
      </c>
      <c r="M1234" t="s">
        <v>4180</v>
      </c>
      <c r="N1234" t="s">
        <v>4203</v>
      </c>
      <c r="O1234" t="s">
        <v>28</v>
      </c>
      <c r="P1234">
        <v>9.7799999999999994</v>
      </c>
      <c r="Q1234">
        <v>1.9990000000000001</v>
      </c>
      <c r="R1234">
        <v>0.159</v>
      </c>
      <c r="S1234">
        <v>11</v>
      </c>
      <c r="T1234" t="s">
        <v>29</v>
      </c>
      <c r="U1234" t="s">
        <v>24</v>
      </c>
      <c r="V1234" t="s">
        <v>24</v>
      </c>
    </row>
    <row r="1235" spans="1:22" x14ac:dyDescent="0.35">
      <c r="A1235" t="s">
        <v>4204</v>
      </c>
      <c r="B1235">
        <v>37.773899999999998</v>
      </c>
      <c r="C1235">
        <v>70.082400000000007</v>
      </c>
      <c r="D1235">
        <v>10</v>
      </c>
      <c r="E1235">
        <v>4.5</v>
      </c>
      <c r="F1235" t="s">
        <v>23</v>
      </c>
      <c r="G1235">
        <v>33</v>
      </c>
      <c r="H1235">
        <v>144</v>
      </c>
      <c r="I1235">
        <v>1.2230000000000001</v>
      </c>
      <c r="J1235">
        <v>0.84</v>
      </c>
      <c r="K1235" t="s">
        <v>24</v>
      </c>
      <c r="L1235" t="s">
        <v>4205</v>
      </c>
      <c r="M1235" t="s">
        <v>4180</v>
      </c>
      <c r="N1235" t="s">
        <v>4206</v>
      </c>
      <c r="O1235" t="s">
        <v>28</v>
      </c>
      <c r="P1235">
        <v>4.67</v>
      </c>
      <c r="Q1235">
        <v>1.944</v>
      </c>
      <c r="R1235">
        <v>0.10199999999999999</v>
      </c>
      <c r="S1235">
        <v>28</v>
      </c>
      <c r="T1235" t="s">
        <v>29</v>
      </c>
      <c r="U1235" t="s">
        <v>24</v>
      </c>
      <c r="V1235" t="s">
        <v>24</v>
      </c>
    </row>
    <row r="1236" spans="1:22" x14ac:dyDescent="0.35">
      <c r="A1236" t="s">
        <v>4207</v>
      </c>
      <c r="B1236">
        <v>38.057400000000001</v>
      </c>
      <c r="C1236">
        <v>73.220399999999998</v>
      </c>
      <c r="D1236">
        <v>10</v>
      </c>
      <c r="E1236">
        <v>4.5</v>
      </c>
      <c r="F1236" t="s">
        <v>23</v>
      </c>
      <c r="G1236">
        <v>43</v>
      </c>
      <c r="H1236">
        <v>147</v>
      </c>
      <c r="I1236">
        <v>2.7360000000000002</v>
      </c>
      <c r="J1236">
        <v>0.87</v>
      </c>
      <c r="K1236" t="s">
        <v>24</v>
      </c>
      <c r="L1236" t="s">
        <v>4208</v>
      </c>
      <c r="M1236" t="s">
        <v>4209</v>
      </c>
      <c r="N1236" t="s">
        <v>4210</v>
      </c>
      <c r="O1236" t="s">
        <v>28</v>
      </c>
      <c r="P1236">
        <v>7.71</v>
      </c>
      <c r="Q1236">
        <v>1.91</v>
      </c>
      <c r="R1236">
        <v>8.8999999999999996E-2</v>
      </c>
      <c r="S1236">
        <v>37</v>
      </c>
      <c r="T1236" t="s">
        <v>29</v>
      </c>
      <c r="U1236" t="s">
        <v>24</v>
      </c>
      <c r="V1236" t="s">
        <v>24</v>
      </c>
    </row>
    <row r="1237" spans="1:22" x14ac:dyDescent="0.35">
      <c r="A1237" t="s">
        <v>4211</v>
      </c>
      <c r="B1237">
        <v>39.208500000000001</v>
      </c>
      <c r="C1237">
        <v>71.371499999999997</v>
      </c>
      <c r="D1237">
        <v>10</v>
      </c>
      <c r="E1237">
        <v>4.2</v>
      </c>
      <c r="F1237" t="s">
        <v>23</v>
      </c>
      <c r="G1237">
        <v>14</v>
      </c>
      <c r="H1237">
        <v>193</v>
      </c>
      <c r="I1237">
        <v>0.94899999999999995</v>
      </c>
      <c r="J1237">
        <v>0.85</v>
      </c>
      <c r="K1237" t="s">
        <v>24</v>
      </c>
      <c r="L1237" t="s">
        <v>4212</v>
      </c>
      <c r="M1237" t="s">
        <v>4190</v>
      </c>
      <c r="N1237" t="s">
        <v>4213</v>
      </c>
      <c r="O1237" t="s">
        <v>28</v>
      </c>
      <c r="P1237">
        <v>4.2300000000000004</v>
      </c>
      <c r="Q1237">
        <v>1.9690000000000001</v>
      </c>
      <c r="R1237">
        <v>0.216</v>
      </c>
      <c r="S1237">
        <v>6</v>
      </c>
      <c r="T1237" t="s">
        <v>29</v>
      </c>
      <c r="U1237" t="s">
        <v>24</v>
      </c>
      <c r="V1237" t="s">
        <v>24</v>
      </c>
    </row>
    <row r="1238" spans="1:22" x14ac:dyDescent="0.35">
      <c r="A1238" t="s">
        <v>4214</v>
      </c>
      <c r="B1238">
        <v>25.926100000000002</v>
      </c>
      <c r="C1238">
        <v>92.511899999999997</v>
      </c>
      <c r="D1238">
        <v>10</v>
      </c>
      <c r="E1238">
        <v>4.3</v>
      </c>
      <c r="F1238" t="s">
        <v>23</v>
      </c>
      <c r="G1238">
        <v>31</v>
      </c>
      <c r="H1238">
        <v>146</v>
      </c>
      <c r="I1238">
        <v>5.1909999999999998</v>
      </c>
      <c r="J1238">
        <v>1.2</v>
      </c>
      <c r="K1238" t="s">
        <v>24</v>
      </c>
      <c r="L1238" t="s">
        <v>4215</v>
      </c>
      <c r="M1238" t="s">
        <v>4216</v>
      </c>
      <c r="N1238" t="s">
        <v>4217</v>
      </c>
      <c r="O1238" t="s">
        <v>28</v>
      </c>
      <c r="P1238">
        <v>13.69</v>
      </c>
      <c r="Q1238">
        <v>1.9139999999999999</v>
      </c>
      <c r="R1238">
        <v>0.107</v>
      </c>
      <c r="S1238">
        <v>25</v>
      </c>
      <c r="T1238" t="s">
        <v>29</v>
      </c>
      <c r="U1238" t="s">
        <v>24</v>
      </c>
      <c r="V1238" t="s">
        <v>24</v>
      </c>
    </row>
    <row r="1239" spans="1:22" x14ac:dyDescent="0.35">
      <c r="A1239" t="s">
        <v>4218</v>
      </c>
      <c r="B1239">
        <v>0.56540000000000001</v>
      </c>
      <c r="C1239">
        <v>99.758899999999997</v>
      </c>
      <c r="D1239">
        <v>150.10599999999999</v>
      </c>
      <c r="E1239">
        <v>4.5999999999999996</v>
      </c>
      <c r="F1239" t="s">
        <v>23</v>
      </c>
      <c r="G1239">
        <v>68</v>
      </c>
      <c r="H1239">
        <v>139</v>
      </c>
      <c r="I1239">
        <v>2.2730000000000001</v>
      </c>
      <c r="J1239">
        <v>0.93</v>
      </c>
      <c r="K1239" t="s">
        <v>24</v>
      </c>
      <c r="L1239" t="s">
        <v>4219</v>
      </c>
      <c r="M1239" t="s">
        <v>4220</v>
      </c>
      <c r="N1239" t="s">
        <v>4221</v>
      </c>
      <c r="O1239" t="s">
        <v>28</v>
      </c>
      <c r="P1239">
        <v>7.66</v>
      </c>
      <c r="Q1239">
        <v>7.8319999999999999</v>
      </c>
      <c r="R1239">
        <v>7.4999999999999997E-2</v>
      </c>
      <c r="S1239">
        <v>53</v>
      </c>
      <c r="T1239" t="s">
        <v>29</v>
      </c>
      <c r="U1239" t="s">
        <v>24</v>
      </c>
      <c r="V1239" t="s">
        <v>24</v>
      </c>
    </row>
    <row r="1240" spans="1:22" x14ac:dyDescent="0.35">
      <c r="A1240" t="s">
        <v>4222</v>
      </c>
      <c r="B1240">
        <v>32.494900000000001</v>
      </c>
      <c r="C1240">
        <v>70.220500000000001</v>
      </c>
      <c r="D1240">
        <v>10</v>
      </c>
      <c r="E1240">
        <v>4.2</v>
      </c>
      <c r="F1240" t="s">
        <v>23</v>
      </c>
      <c r="G1240">
        <v>37</v>
      </c>
      <c r="H1240">
        <v>183</v>
      </c>
      <c r="I1240">
        <v>2.8069999999999999</v>
      </c>
      <c r="J1240">
        <v>0.62</v>
      </c>
      <c r="K1240" t="s">
        <v>24</v>
      </c>
      <c r="L1240" t="s">
        <v>4223</v>
      </c>
      <c r="M1240" t="s">
        <v>4220</v>
      </c>
      <c r="N1240" t="s">
        <v>4224</v>
      </c>
      <c r="O1240" t="s">
        <v>28</v>
      </c>
      <c r="P1240">
        <v>10.77</v>
      </c>
      <c r="Q1240">
        <v>1.9610000000000001</v>
      </c>
      <c r="R1240">
        <v>0.13200000000000001</v>
      </c>
      <c r="S1240">
        <v>17</v>
      </c>
      <c r="T1240" t="s">
        <v>29</v>
      </c>
      <c r="U1240" t="s">
        <v>24</v>
      </c>
      <c r="V1240" t="s">
        <v>24</v>
      </c>
    </row>
    <row r="1241" spans="1:22" x14ac:dyDescent="0.35">
      <c r="A1241" t="s">
        <v>4225</v>
      </c>
      <c r="B1241">
        <v>21.123999999999999</v>
      </c>
      <c r="C1241">
        <v>94.995599999999996</v>
      </c>
      <c r="D1241">
        <v>128.81399999999999</v>
      </c>
      <c r="E1241">
        <v>4.5</v>
      </c>
      <c r="F1241" t="s">
        <v>23</v>
      </c>
      <c r="G1241">
        <v>109</v>
      </c>
      <c r="H1241">
        <v>59</v>
      </c>
      <c r="I1241">
        <v>4.5659999999999998</v>
      </c>
      <c r="J1241">
        <v>0.42</v>
      </c>
      <c r="K1241" t="s">
        <v>24</v>
      </c>
      <c r="L1241" t="s">
        <v>4226</v>
      </c>
      <c r="M1241" t="s">
        <v>4227</v>
      </c>
      <c r="N1241" t="s">
        <v>4228</v>
      </c>
      <c r="O1241" t="s">
        <v>28</v>
      </c>
      <c r="P1241">
        <v>10.3</v>
      </c>
      <c r="Q1241">
        <v>6.843</v>
      </c>
      <c r="R1241">
        <v>5.6000000000000001E-2</v>
      </c>
      <c r="S1241">
        <v>93</v>
      </c>
      <c r="T1241" t="s">
        <v>29</v>
      </c>
      <c r="U1241" t="s">
        <v>24</v>
      </c>
      <c r="V1241" t="s">
        <v>24</v>
      </c>
    </row>
    <row r="1242" spans="1:22" x14ac:dyDescent="0.35">
      <c r="A1242" t="s">
        <v>4229</v>
      </c>
      <c r="B1242">
        <v>12.615399999999999</v>
      </c>
      <c r="C1242">
        <v>93.559200000000004</v>
      </c>
      <c r="D1242">
        <v>86.075999999999993</v>
      </c>
      <c r="E1242">
        <v>4.5999999999999996</v>
      </c>
      <c r="F1242" t="s">
        <v>23</v>
      </c>
      <c r="G1242">
        <v>75</v>
      </c>
      <c r="H1242">
        <v>67</v>
      </c>
      <c r="I1242">
        <v>5.6909999999999998</v>
      </c>
      <c r="J1242">
        <v>0.36</v>
      </c>
      <c r="K1242" t="s">
        <v>24</v>
      </c>
      <c r="L1242" t="s">
        <v>4230</v>
      </c>
      <c r="M1242" t="s">
        <v>4227</v>
      </c>
      <c r="N1242" t="s">
        <v>4231</v>
      </c>
      <c r="O1242" t="s">
        <v>28</v>
      </c>
      <c r="P1242">
        <v>10.11</v>
      </c>
      <c r="Q1242">
        <v>6.5570000000000004</v>
      </c>
      <c r="R1242">
        <v>7.0999999999999994E-2</v>
      </c>
      <c r="S1242">
        <v>60</v>
      </c>
      <c r="T1242" t="s">
        <v>29</v>
      </c>
      <c r="U1242" t="s">
        <v>24</v>
      </c>
      <c r="V1242" t="s">
        <v>24</v>
      </c>
    </row>
    <row r="1243" spans="1:22" x14ac:dyDescent="0.35">
      <c r="A1243" t="s">
        <v>4232</v>
      </c>
      <c r="B1243">
        <v>38.734900000000003</v>
      </c>
      <c r="C1243">
        <v>70.518299999999996</v>
      </c>
      <c r="D1243">
        <v>23.3</v>
      </c>
      <c r="E1243">
        <v>4.3</v>
      </c>
      <c r="F1243" t="s">
        <v>23</v>
      </c>
      <c r="G1243">
        <v>66</v>
      </c>
      <c r="H1243">
        <v>63</v>
      </c>
      <c r="I1243">
        <v>1.1839999999999999</v>
      </c>
      <c r="J1243">
        <v>0.87</v>
      </c>
      <c r="K1243" t="s">
        <v>24</v>
      </c>
      <c r="L1243" t="s">
        <v>4233</v>
      </c>
      <c r="M1243" t="s">
        <v>4227</v>
      </c>
      <c r="N1243" t="s">
        <v>4234</v>
      </c>
      <c r="O1243" t="s">
        <v>28</v>
      </c>
      <c r="P1243">
        <v>5.05</v>
      </c>
      <c r="Q1243">
        <v>4.03</v>
      </c>
      <c r="R1243">
        <v>0.08</v>
      </c>
      <c r="S1243">
        <v>44</v>
      </c>
      <c r="T1243" t="s">
        <v>29</v>
      </c>
      <c r="U1243" t="s">
        <v>24</v>
      </c>
      <c r="V1243" t="s">
        <v>24</v>
      </c>
    </row>
    <row r="1244" spans="1:22" x14ac:dyDescent="0.35">
      <c r="A1244" t="s">
        <v>4235</v>
      </c>
      <c r="B1244">
        <v>20.7407</v>
      </c>
      <c r="C1244">
        <v>89.493399999999994</v>
      </c>
      <c r="D1244">
        <v>10</v>
      </c>
      <c r="E1244">
        <v>4.2</v>
      </c>
      <c r="F1244" t="s">
        <v>23</v>
      </c>
      <c r="G1244">
        <v>29</v>
      </c>
      <c r="H1244">
        <v>171</v>
      </c>
      <c r="I1244">
        <v>8.0090000000000003</v>
      </c>
      <c r="J1244">
        <v>0.83</v>
      </c>
      <c r="K1244" t="s">
        <v>24</v>
      </c>
      <c r="L1244" t="s">
        <v>4236</v>
      </c>
      <c r="M1244" t="s">
        <v>4209</v>
      </c>
      <c r="N1244" t="s">
        <v>4237</v>
      </c>
      <c r="O1244" t="s">
        <v>28</v>
      </c>
      <c r="P1244">
        <v>8.8699999999999992</v>
      </c>
      <c r="Q1244">
        <v>1.7849999999999999</v>
      </c>
      <c r="R1244">
        <v>0.121</v>
      </c>
      <c r="S1244">
        <v>19</v>
      </c>
      <c r="T1244" t="s">
        <v>29</v>
      </c>
      <c r="U1244" t="s">
        <v>24</v>
      </c>
      <c r="V1244" t="s">
        <v>24</v>
      </c>
    </row>
    <row r="1245" spans="1:22" x14ac:dyDescent="0.35">
      <c r="A1245" t="s">
        <v>4238</v>
      </c>
      <c r="B1245">
        <v>10.6333</v>
      </c>
      <c r="C1245">
        <v>91.565200000000004</v>
      </c>
      <c r="D1245">
        <v>10</v>
      </c>
      <c r="E1245">
        <v>4.5999999999999996</v>
      </c>
      <c r="F1245" t="s">
        <v>23</v>
      </c>
      <c r="G1245">
        <v>29</v>
      </c>
      <c r="H1245">
        <v>58</v>
      </c>
      <c r="I1245">
        <v>8.2669999999999995</v>
      </c>
      <c r="J1245">
        <v>0.47</v>
      </c>
      <c r="K1245" t="s">
        <v>24</v>
      </c>
      <c r="L1245" t="s">
        <v>4239</v>
      </c>
      <c r="M1245" t="s">
        <v>4209</v>
      </c>
      <c r="N1245" t="s">
        <v>4240</v>
      </c>
      <c r="O1245" t="s">
        <v>28</v>
      </c>
      <c r="P1245">
        <v>9.58</v>
      </c>
      <c r="Q1245">
        <v>1.82</v>
      </c>
      <c r="R1245">
        <v>0.182</v>
      </c>
      <c r="S1245">
        <v>9</v>
      </c>
      <c r="T1245" t="s">
        <v>29</v>
      </c>
      <c r="U1245" t="s">
        <v>24</v>
      </c>
      <c r="V1245" t="s">
        <v>24</v>
      </c>
    </row>
    <row r="1246" spans="1:22" x14ac:dyDescent="0.35">
      <c r="A1246" t="s">
        <v>4241</v>
      </c>
      <c r="B1246">
        <v>10.498100000000001</v>
      </c>
      <c r="C1246">
        <v>91.634600000000006</v>
      </c>
      <c r="D1246">
        <v>10</v>
      </c>
      <c r="E1246">
        <v>4.3</v>
      </c>
      <c r="F1246" t="s">
        <v>23</v>
      </c>
      <c r="G1246">
        <v>37</v>
      </c>
      <c r="H1246">
        <v>107</v>
      </c>
      <c r="I1246">
        <v>8.2330000000000005</v>
      </c>
      <c r="J1246">
        <v>0.6</v>
      </c>
      <c r="K1246" t="s">
        <v>24</v>
      </c>
      <c r="L1246" t="s">
        <v>4242</v>
      </c>
      <c r="M1246" t="s">
        <v>4243</v>
      </c>
      <c r="N1246" t="s">
        <v>4244</v>
      </c>
      <c r="O1246" t="s">
        <v>28</v>
      </c>
      <c r="P1246">
        <v>9.23</v>
      </c>
      <c r="Q1246">
        <v>1.8919999999999999</v>
      </c>
      <c r="R1246">
        <v>0.13200000000000001</v>
      </c>
      <c r="S1246">
        <v>21</v>
      </c>
      <c r="T1246" t="s">
        <v>29</v>
      </c>
      <c r="U1246" t="s">
        <v>24</v>
      </c>
      <c r="V1246" t="s">
        <v>24</v>
      </c>
    </row>
    <row r="1247" spans="1:22" x14ac:dyDescent="0.35">
      <c r="A1247" t="s">
        <v>4245</v>
      </c>
      <c r="B1247">
        <v>10.582800000000001</v>
      </c>
      <c r="C1247">
        <v>91.621300000000005</v>
      </c>
      <c r="D1247">
        <v>10</v>
      </c>
      <c r="E1247">
        <v>4.9000000000000004</v>
      </c>
      <c r="F1247" t="s">
        <v>23</v>
      </c>
      <c r="G1247">
        <v>130</v>
      </c>
      <c r="H1247">
        <v>35</v>
      </c>
      <c r="I1247">
        <v>7.49</v>
      </c>
      <c r="J1247">
        <v>0.66</v>
      </c>
      <c r="K1247" t="s">
        <v>24</v>
      </c>
      <c r="L1247" t="s">
        <v>4246</v>
      </c>
      <c r="M1247" t="s">
        <v>4247</v>
      </c>
      <c r="N1247" t="s">
        <v>4248</v>
      </c>
      <c r="O1247" t="s">
        <v>28</v>
      </c>
      <c r="P1247">
        <v>8.52</v>
      </c>
      <c r="Q1247">
        <v>1.7470000000000001</v>
      </c>
      <c r="R1247">
        <v>5.3999999999999999E-2</v>
      </c>
      <c r="S1247">
        <v>114</v>
      </c>
      <c r="T1247" t="s">
        <v>29</v>
      </c>
      <c r="U1247" t="s">
        <v>24</v>
      </c>
      <c r="V1247" t="s">
        <v>24</v>
      </c>
    </row>
    <row r="1248" spans="1:22" x14ac:dyDescent="0.35">
      <c r="A1248" t="s">
        <v>4249</v>
      </c>
      <c r="B1248">
        <v>36.112900000000003</v>
      </c>
      <c r="C1248">
        <v>70.805400000000006</v>
      </c>
      <c r="D1248">
        <v>112.973</v>
      </c>
      <c r="E1248">
        <v>4.5</v>
      </c>
      <c r="F1248" t="s">
        <v>23</v>
      </c>
      <c r="G1248">
        <v>48</v>
      </c>
      <c r="H1248">
        <v>80</v>
      </c>
      <c r="I1248">
        <v>2.9159999999999999</v>
      </c>
      <c r="J1248">
        <v>0.94</v>
      </c>
      <c r="K1248" t="s">
        <v>24</v>
      </c>
      <c r="L1248" t="s">
        <v>4250</v>
      </c>
      <c r="M1248" t="s">
        <v>4251</v>
      </c>
      <c r="N1248" t="s">
        <v>4252</v>
      </c>
      <c r="O1248" t="s">
        <v>28</v>
      </c>
      <c r="P1248">
        <v>7.56</v>
      </c>
      <c r="Q1248">
        <v>7.2779999999999996</v>
      </c>
      <c r="R1248">
        <v>6.5000000000000002E-2</v>
      </c>
      <c r="S1248">
        <v>70</v>
      </c>
      <c r="T1248" t="s">
        <v>29</v>
      </c>
      <c r="U1248" t="s">
        <v>24</v>
      </c>
      <c r="V1248" t="s">
        <v>24</v>
      </c>
    </row>
    <row r="1249" spans="1:22" x14ac:dyDescent="0.35">
      <c r="A1249" t="s">
        <v>4253</v>
      </c>
      <c r="B1249">
        <v>0.79590000000000005</v>
      </c>
      <c r="C1249">
        <v>98.820800000000006</v>
      </c>
      <c r="D1249">
        <v>86.281000000000006</v>
      </c>
      <c r="E1249">
        <v>4.9000000000000004</v>
      </c>
      <c r="F1249" t="s">
        <v>23</v>
      </c>
      <c r="G1249">
        <v>62</v>
      </c>
      <c r="H1249">
        <v>71</v>
      </c>
      <c r="I1249">
        <v>1.8879999999999999</v>
      </c>
      <c r="J1249">
        <v>0.81</v>
      </c>
      <c r="K1249" t="s">
        <v>24</v>
      </c>
      <c r="L1249" t="s">
        <v>4254</v>
      </c>
      <c r="M1249" t="s">
        <v>4255</v>
      </c>
      <c r="N1249" t="s">
        <v>4256</v>
      </c>
      <c r="O1249" t="s">
        <v>28</v>
      </c>
      <c r="P1249">
        <v>9.4499999999999993</v>
      </c>
      <c r="Q1249">
        <v>6.2880000000000003</v>
      </c>
      <c r="R1249">
        <v>5.5E-2</v>
      </c>
      <c r="S1249">
        <v>104</v>
      </c>
      <c r="T1249" t="s">
        <v>29</v>
      </c>
      <c r="U1249" t="s">
        <v>24</v>
      </c>
      <c r="V1249" t="s">
        <v>24</v>
      </c>
    </row>
    <row r="1250" spans="1:22" x14ac:dyDescent="0.35">
      <c r="A1250" t="s">
        <v>4257</v>
      </c>
      <c r="B1250">
        <v>10.461</v>
      </c>
      <c r="C1250">
        <v>91.608400000000003</v>
      </c>
      <c r="D1250">
        <v>10</v>
      </c>
      <c r="E1250">
        <v>5.2</v>
      </c>
      <c r="F1250" t="s">
        <v>106</v>
      </c>
      <c r="G1250">
        <v>170</v>
      </c>
      <c r="H1250">
        <v>45</v>
      </c>
      <c r="I1250">
        <v>7.415</v>
      </c>
      <c r="J1250">
        <v>0.49</v>
      </c>
      <c r="K1250" t="s">
        <v>24</v>
      </c>
      <c r="L1250" t="s">
        <v>4258</v>
      </c>
      <c r="M1250" t="s">
        <v>4259</v>
      </c>
      <c r="N1250" t="s">
        <v>4260</v>
      </c>
      <c r="O1250" t="s">
        <v>28</v>
      </c>
      <c r="P1250">
        <v>7.6</v>
      </c>
      <c r="Q1250">
        <v>1.829</v>
      </c>
      <c r="R1250">
        <v>7.0999999999999994E-2</v>
      </c>
      <c r="S1250">
        <v>19</v>
      </c>
      <c r="T1250" t="s">
        <v>29</v>
      </c>
      <c r="U1250" t="s">
        <v>24</v>
      </c>
      <c r="V1250" t="s">
        <v>24</v>
      </c>
    </row>
    <row r="1251" spans="1:22" x14ac:dyDescent="0.35">
      <c r="A1251" t="s">
        <v>4261</v>
      </c>
      <c r="B1251">
        <v>2.7382</v>
      </c>
      <c r="C1251">
        <v>99.085700000000003</v>
      </c>
      <c r="D1251">
        <v>165.946</v>
      </c>
      <c r="E1251">
        <v>4.2</v>
      </c>
      <c r="F1251" t="s">
        <v>23</v>
      </c>
      <c r="G1251">
        <v>17</v>
      </c>
      <c r="H1251">
        <v>92</v>
      </c>
      <c r="I1251">
        <v>0.16700000000000001</v>
      </c>
      <c r="J1251">
        <v>0.35</v>
      </c>
      <c r="K1251" t="s">
        <v>24</v>
      </c>
      <c r="L1251" t="s">
        <v>4262</v>
      </c>
      <c r="M1251" t="s">
        <v>4263</v>
      </c>
      <c r="N1251" t="s">
        <v>4264</v>
      </c>
      <c r="O1251" t="s">
        <v>28</v>
      </c>
      <c r="P1251">
        <v>7.03</v>
      </c>
      <c r="Q1251">
        <v>5.0620000000000003</v>
      </c>
      <c r="R1251">
        <v>0.186</v>
      </c>
      <c r="S1251">
        <v>9</v>
      </c>
      <c r="T1251" t="s">
        <v>29</v>
      </c>
      <c r="U1251" t="s">
        <v>24</v>
      </c>
      <c r="V1251" t="s">
        <v>24</v>
      </c>
    </row>
    <row r="1252" spans="1:22" x14ac:dyDescent="0.35">
      <c r="A1252" t="s">
        <v>4265</v>
      </c>
      <c r="B1252">
        <v>37.646500000000003</v>
      </c>
      <c r="C1252">
        <v>71.5822</v>
      </c>
      <c r="D1252">
        <v>33.270000000000003</v>
      </c>
      <c r="E1252">
        <v>4.2</v>
      </c>
      <c r="F1252" t="s">
        <v>23</v>
      </c>
      <c r="G1252">
        <v>16</v>
      </c>
      <c r="H1252">
        <v>124</v>
      </c>
      <c r="I1252">
        <v>1.8360000000000001</v>
      </c>
      <c r="J1252">
        <v>1.33</v>
      </c>
      <c r="K1252" t="s">
        <v>24</v>
      </c>
      <c r="L1252" t="s">
        <v>4266</v>
      </c>
      <c r="M1252" t="s">
        <v>4267</v>
      </c>
      <c r="N1252" t="s">
        <v>4268</v>
      </c>
      <c r="O1252" t="s">
        <v>28</v>
      </c>
      <c r="P1252">
        <v>5.87</v>
      </c>
      <c r="Q1252">
        <v>7.6859999999999999</v>
      </c>
      <c r="R1252">
        <v>0.186</v>
      </c>
      <c r="S1252">
        <v>8</v>
      </c>
      <c r="T1252" t="s">
        <v>29</v>
      </c>
      <c r="U1252" t="s">
        <v>24</v>
      </c>
      <c r="V1252" t="s">
        <v>24</v>
      </c>
    </row>
    <row r="1253" spans="1:22" x14ac:dyDescent="0.35">
      <c r="A1253" t="s">
        <v>4269</v>
      </c>
      <c r="B1253">
        <v>37.671399999999998</v>
      </c>
      <c r="C1253">
        <v>71.638400000000004</v>
      </c>
      <c r="D1253">
        <v>35</v>
      </c>
      <c r="E1253">
        <v>4.3</v>
      </c>
      <c r="F1253" t="s">
        <v>1060</v>
      </c>
      <c r="G1253">
        <v>51</v>
      </c>
      <c r="H1253">
        <v>69</v>
      </c>
      <c r="I1253">
        <v>1.8080000000000001</v>
      </c>
      <c r="J1253">
        <v>0.91</v>
      </c>
      <c r="K1253" t="s">
        <v>24</v>
      </c>
      <c r="L1253" t="s">
        <v>4270</v>
      </c>
      <c r="M1253" t="s">
        <v>4267</v>
      </c>
      <c r="N1253" t="s">
        <v>4271</v>
      </c>
      <c r="O1253" t="s">
        <v>28</v>
      </c>
      <c r="P1253">
        <v>6.24</v>
      </c>
      <c r="Q1253">
        <v>1.9179999999999999</v>
      </c>
      <c r="R1253">
        <v>5.7000000000000002E-2</v>
      </c>
      <c r="S1253">
        <v>30</v>
      </c>
      <c r="T1253" t="s">
        <v>29</v>
      </c>
      <c r="U1253" t="s">
        <v>24</v>
      </c>
      <c r="V1253" t="s">
        <v>24</v>
      </c>
    </row>
    <row r="1254" spans="1:22" x14ac:dyDescent="0.35">
      <c r="A1254" t="s">
        <v>4272</v>
      </c>
      <c r="B1254">
        <v>37.627800000000001</v>
      </c>
      <c r="C1254">
        <v>71.661299999999997</v>
      </c>
      <c r="D1254">
        <v>35</v>
      </c>
      <c r="E1254">
        <v>4.4000000000000004</v>
      </c>
      <c r="F1254" t="s">
        <v>1060</v>
      </c>
      <c r="G1254">
        <v>86</v>
      </c>
      <c r="H1254">
        <v>39</v>
      </c>
      <c r="I1254">
        <v>1.85</v>
      </c>
      <c r="J1254">
        <v>0.66</v>
      </c>
      <c r="K1254" t="s">
        <v>24</v>
      </c>
      <c r="L1254" t="s">
        <v>4273</v>
      </c>
      <c r="M1254" t="s">
        <v>4274</v>
      </c>
      <c r="N1254" t="s">
        <v>4275</v>
      </c>
      <c r="O1254" t="s">
        <v>28</v>
      </c>
      <c r="P1254">
        <v>6.79</v>
      </c>
      <c r="Q1254">
        <v>1.847</v>
      </c>
      <c r="R1254">
        <v>6.3E-2</v>
      </c>
      <c r="S1254">
        <v>24</v>
      </c>
      <c r="T1254" t="s">
        <v>29</v>
      </c>
      <c r="U1254" t="s">
        <v>24</v>
      </c>
      <c r="V1254" t="s">
        <v>24</v>
      </c>
    </row>
    <row r="1255" spans="1:22" x14ac:dyDescent="0.35">
      <c r="A1255" t="s">
        <v>4276</v>
      </c>
      <c r="B1255">
        <v>28.972799999999999</v>
      </c>
      <c r="C1255">
        <v>102.0325</v>
      </c>
      <c r="D1255">
        <v>10</v>
      </c>
      <c r="E1255">
        <v>4.4000000000000004</v>
      </c>
      <c r="F1255" t="s">
        <v>23</v>
      </c>
      <c r="G1255">
        <v>55</v>
      </c>
      <c r="H1255">
        <v>101</v>
      </c>
      <c r="I1255">
        <v>7.1029999999999998</v>
      </c>
      <c r="J1255">
        <v>0.35</v>
      </c>
      <c r="K1255" t="s">
        <v>24</v>
      </c>
      <c r="L1255" t="s">
        <v>4277</v>
      </c>
      <c r="M1255" t="s">
        <v>4278</v>
      </c>
      <c r="N1255" t="s">
        <v>4279</v>
      </c>
      <c r="O1255" t="s">
        <v>28</v>
      </c>
      <c r="P1255">
        <v>11.96</v>
      </c>
      <c r="Q1255">
        <v>1.873</v>
      </c>
      <c r="R1255">
        <v>8.1000000000000003E-2</v>
      </c>
      <c r="S1255">
        <v>47</v>
      </c>
      <c r="T1255" t="s">
        <v>29</v>
      </c>
      <c r="U1255" t="s">
        <v>24</v>
      </c>
      <c r="V1255" t="s">
        <v>24</v>
      </c>
    </row>
    <row r="1256" spans="1:22" x14ac:dyDescent="0.35">
      <c r="A1256" t="s">
        <v>4280</v>
      </c>
      <c r="B1256">
        <v>12.323399999999999</v>
      </c>
      <c r="C1256">
        <v>92.448400000000007</v>
      </c>
      <c r="D1256">
        <v>10</v>
      </c>
      <c r="E1256">
        <v>4.3</v>
      </c>
      <c r="F1256" t="s">
        <v>23</v>
      </c>
      <c r="G1256">
        <v>20</v>
      </c>
      <c r="H1256">
        <v>164</v>
      </c>
      <c r="I1256">
        <v>6.8120000000000003</v>
      </c>
      <c r="J1256">
        <v>0.9</v>
      </c>
      <c r="K1256" t="s">
        <v>24</v>
      </c>
      <c r="L1256" t="s">
        <v>4281</v>
      </c>
      <c r="M1256" t="s">
        <v>4282</v>
      </c>
      <c r="N1256" t="s">
        <v>4283</v>
      </c>
      <c r="O1256" t="s">
        <v>28</v>
      </c>
      <c r="P1256">
        <v>12.38</v>
      </c>
      <c r="Q1256">
        <v>1.915</v>
      </c>
      <c r="R1256">
        <v>0.188</v>
      </c>
      <c r="S1256">
        <v>8</v>
      </c>
      <c r="T1256" t="s">
        <v>29</v>
      </c>
      <c r="U1256" t="s">
        <v>24</v>
      </c>
      <c r="V1256" t="s">
        <v>24</v>
      </c>
    </row>
    <row r="1257" spans="1:22" x14ac:dyDescent="0.35">
      <c r="A1257" t="s">
        <v>4284</v>
      </c>
      <c r="B1257">
        <v>37.652799999999999</v>
      </c>
      <c r="C1257">
        <v>71.662700000000001</v>
      </c>
      <c r="D1257">
        <v>47.628</v>
      </c>
      <c r="E1257">
        <v>4.8</v>
      </c>
      <c r="F1257" t="s">
        <v>106</v>
      </c>
      <c r="G1257">
        <v>201</v>
      </c>
      <c r="H1257">
        <v>34</v>
      </c>
      <c r="I1257">
        <v>1.825</v>
      </c>
      <c r="J1257">
        <v>0.63</v>
      </c>
      <c r="K1257" t="s">
        <v>24</v>
      </c>
      <c r="L1257" t="s">
        <v>4285</v>
      </c>
      <c r="M1257" t="s">
        <v>4286</v>
      </c>
      <c r="N1257" t="s">
        <v>4287</v>
      </c>
      <c r="O1257" t="s">
        <v>28</v>
      </c>
      <c r="P1257">
        <v>5.61</v>
      </c>
      <c r="Q1257">
        <v>5.1440000000000001</v>
      </c>
      <c r="R1257">
        <v>0.10299999999999999</v>
      </c>
      <c r="S1257">
        <v>9</v>
      </c>
      <c r="T1257" t="s">
        <v>29</v>
      </c>
      <c r="U1257" t="s">
        <v>24</v>
      </c>
      <c r="V1257" t="s">
        <v>24</v>
      </c>
    </row>
    <row r="1258" spans="1:22" x14ac:dyDescent="0.35">
      <c r="A1258" t="s">
        <v>4288</v>
      </c>
      <c r="B1258">
        <v>8.8805999999999994</v>
      </c>
      <c r="C1258">
        <v>90.582899999999995</v>
      </c>
      <c r="D1258">
        <v>10</v>
      </c>
      <c r="E1258">
        <v>4.5999999999999996</v>
      </c>
      <c r="F1258" t="s">
        <v>23</v>
      </c>
      <c r="G1258">
        <v>35</v>
      </c>
      <c r="H1258">
        <v>103</v>
      </c>
      <c r="I1258">
        <v>9.7289999999999992</v>
      </c>
      <c r="J1258">
        <v>0.72</v>
      </c>
      <c r="K1258" t="s">
        <v>24</v>
      </c>
      <c r="L1258" t="s">
        <v>4289</v>
      </c>
      <c r="M1258" t="s">
        <v>4290</v>
      </c>
      <c r="N1258" t="s">
        <v>402</v>
      </c>
      <c r="O1258" t="s">
        <v>28</v>
      </c>
      <c r="P1258">
        <v>8</v>
      </c>
      <c r="Q1258">
        <v>1.8440000000000001</v>
      </c>
      <c r="R1258">
        <v>0.14499999999999999</v>
      </c>
      <c r="S1258">
        <v>15</v>
      </c>
      <c r="T1258" t="s">
        <v>29</v>
      </c>
      <c r="U1258" t="s">
        <v>24</v>
      </c>
      <c r="V1258" t="s">
        <v>24</v>
      </c>
    </row>
    <row r="1259" spans="1:22" x14ac:dyDescent="0.35">
      <c r="A1259" t="s">
        <v>4291</v>
      </c>
      <c r="B1259">
        <v>36.543900000000001</v>
      </c>
      <c r="C1259">
        <v>70.333600000000004</v>
      </c>
      <c r="D1259">
        <v>204.45599999999999</v>
      </c>
      <c r="E1259">
        <v>4.2</v>
      </c>
      <c r="F1259" t="s">
        <v>23</v>
      </c>
      <c r="G1259">
        <v>30</v>
      </c>
      <c r="H1259">
        <v>146</v>
      </c>
      <c r="I1259">
        <v>2.3580000000000001</v>
      </c>
      <c r="J1259">
        <v>0.79</v>
      </c>
      <c r="K1259" t="s">
        <v>24</v>
      </c>
      <c r="L1259" t="s">
        <v>4292</v>
      </c>
      <c r="M1259" t="s">
        <v>4293</v>
      </c>
      <c r="N1259" t="s">
        <v>4294</v>
      </c>
      <c r="O1259" t="s">
        <v>28</v>
      </c>
      <c r="P1259">
        <v>6.84</v>
      </c>
      <c r="Q1259">
        <v>9.9160000000000004</v>
      </c>
      <c r="R1259">
        <v>0.159</v>
      </c>
      <c r="S1259">
        <v>11</v>
      </c>
      <c r="T1259" t="s">
        <v>29</v>
      </c>
      <c r="U1259" t="s">
        <v>24</v>
      </c>
      <c r="V1259" t="s">
        <v>24</v>
      </c>
    </row>
    <row r="1260" spans="1:22" x14ac:dyDescent="0.35">
      <c r="A1260" t="s">
        <v>4295</v>
      </c>
      <c r="B1260">
        <v>1.8932</v>
      </c>
      <c r="C1260">
        <v>99.055400000000006</v>
      </c>
      <c r="D1260">
        <v>127.607</v>
      </c>
      <c r="E1260">
        <v>5</v>
      </c>
      <c r="F1260" t="s">
        <v>106</v>
      </c>
      <c r="G1260">
        <v>149</v>
      </c>
      <c r="H1260">
        <v>43</v>
      </c>
      <c r="I1260">
        <v>0.80600000000000005</v>
      </c>
      <c r="J1260">
        <v>0.9</v>
      </c>
      <c r="K1260" t="s">
        <v>24</v>
      </c>
      <c r="L1260" t="s">
        <v>4296</v>
      </c>
      <c r="M1260" t="s">
        <v>4297</v>
      </c>
      <c r="N1260" t="s">
        <v>4298</v>
      </c>
      <c r="O1260" t="s">
        <v>28</v>
      </c>
      <c r="P1260">
        <v>6.91</v>
      </c>
      <c r="Q1260">
        <v>3.9660000000000002</v>
      </c>
      <c r="R1260">
        <v>8.3000000000000004E-2</v>
      </c>
      <c r="S1260">
        <v>14</v>
      </c>
      <c r="T1260" t="s">
        <v>29</v>
      </c>
      <c r="U1260" t="s">
        <v>24</v>
      </c>
      <c r="V1260" t="s">
        <v>24</v>
      </c>
    </row>
    <row r="1261" spans="1:22" x14ac:dyDescent="0.35">
      <c r="A1261" t="s">
        <v>4299</v>
      </c>
      <c r="B1261">
        <v>29.956299999999999</v>
      </c>
      <c r="C1261">
        <v>82.189300000000003</v>
      </c>
      <c r="D1261">
        <v>13.48</v>
      </c>
      <c r="E1261">
        <v>4.4000000000000004</v>
      </c>
      <c r="F1261" t="s">
        <v>23</v>
      </c>
      <c r="G1261">
        <v>28</v>
      </c>
      <c r="H1261">
        <v>83</v>
      </c>
      <c r="I1261">
        <v>3.4580000000000002</v>
      </c>
      <c r="J1261">
        <v>0.79</v>
      </c>
      <c r="K1261" t="s">
        <v>24</v>
      </c>
      <c r="L1261" t="s">
        <v>4300</v>
      </c>
      <c r="M1261" t="s">
        <v>4297</v>
      </c>
      <c r="N1261" t="s">
        <v>4301</v>
      </c>
      <c r="O1261" t="s">
        <v>28</v>
      </c>
      <c r="P1261">
        <v>9.36</v>
      </c>
      <c r="Q1261">
        <v>4.0140000000000002</v>
      </c>
      <c r="R1261">
        <v>0.11700000000000001</v>
      </c>
      <c r="S1261">
        <v>22</v>
      </c>
      <c r="T1261" t="s">
        <v>29</v>
      </c>
      <c r="U1261" t="s">
        <v>24</v>
      </c>
      <c r="V1261" t="s">
        <v>24</v>
      </c>
    </row>
    <row r="1262" spans="1:22" x14ac:dyDescent="0.35">
      <c r="A1262" t="s">
        <v>4302</v>
      </c>
      <c r="B1262">
        <v>6.1849999999999996</v>
      </c>
      <c r="C1262">
        <v>92.176299999999998</v>
      </c>
      <c r="D1262">
        <v>10</v>
      </c>
      <c r="E1262">
        <v>4.9000000000000004</v>
      </c>
      <c r="F1262" t="s">
        <v>23</v>
      </c>
      <c r="G1262">
        <v>67</v>
      </c>
      <c r="H1262">
        <v>74</v>
      </c>
      <c r="I1262">
        <v>4.8410000000000002</v>
      </c>
      <c r="J1262">
        <v>0.79</v>
      </c>
      <c r="K1262" t="s">
        <v>24</v>
      </c>
      <c r="L1262" t="s">
        <v>4303</v>
      </c>
      <c r="M1262" t="s">
        <v>4297</v>
      </c>
      <c r="N1262" t="s">
        <v>402</v>
      </c>
      <c r="O1262" t="s">
        <v>28</v>
      </c>
      <c r="P1262">
        <v>9.34</v>
      </c>
      <c r="Q1262">
        <v>1.863</v>
      </c>
      <c r="R1262">
        <v>6.7000000000000004E-2</v>
      </c>
      <c r="S1262">
        <v>69</v>
      </c>
      <c r="T1262" t="s">
        <v>29</v>
      </c>
      <c r="U1262" t="s">
        <v>24</v>
      </c>
      <c r="V1262" t="s">
        <v>24</v>
      </c>
    </row>
    <row r="1263" spans="1:22" x14ac:dyDescent="0.35">
      <c r="A1263" t="s">
        <v>4304</v>
      </c>
      <c r="B1263">
        <v>31.4862</v>
      </c>
      <c r="C1263">
        <v>86.548299999999998</v>
      </c>
      <c r="D1263">
        <v>37.677999999999997</v>
      </c>
      <c r="E1263">
        <v>4.9000000000000004</v>
      </c>
      <c r="F1263" t="s">
        <v>23</v>
      </c>
      <c r="G1263">
        <v>116</v>
      </c>
      <c r="H1263">
        <v>35</v>
      </c>
      <c r="I1263">
        <v>3.8359999999999999</v>
      </c>
      <c r="J1263">
        <v>0.65</v>
      </c>
      <c r="K1263" t="s">
        <v>24</v>
      </c>
      <c r="L1263" t="s">
        <v>4305</v>
      </c>
      <c r="M1263" t="s">
        <v>4306</v>
      </c>
      <c r="N1263" t="s">
        <v>4307</v>
      </c>
      <c r="O1263" t="s">
        <v>28</v>
      </c>
      <c r="P1263">
        <v>9.26</v>
      </c>
      <c r="Q1263">
        <v>5.5940000000000003</v>
      </c>
      <c r="R1263">
        <v>0.05</v>
      </c>
      <c r="S1263">
        <v>132</v>
      </c>
      <c r="T1263" t="s">
        <v>29</v>
      </c>
      <c r="U1263" t="s">
        <v>24</v>
      </c>
      <c r="V1263" t="s">
        <v>24</v>
      </c>
    </row>
    <row r="1264" spans="1:22" x14ac:dyDescent="0.35">
      <c r="A1264" t="s">
        <v>4308</v>
      </c>
      <c r="B1264">
        <v>11.7376</v>
      </c>
      <c r="C1264">
        <v>95.100800000000007</v>
      </c>
      <c r="D1264">
        <v>10</v>
      </c>
      <c r="E1264">
        <v>4.2</v>
      </c>
      <c r="F1264" t="s">
        <v>23</v>
      </c>
      <c r="G1264">
        <v>12</v>
      </c>
      <c r="H1264">
        <v>168</v>
      </c>
      <c r="I1264">
        <v>4.6470000000000002</v>
      </c>
      <c r="J1264">
        <v>0.25</v>
      </c>
      <c r="K1264" t="s">
        <v>24</v>
      </c>
      <c r="L1264" t="s">
        <v>4309</v>
      </c>
      <c r="M1264" t="s">
        <v>4310</v>
      </c>
      <c r="N1264" t="s">
        <v>4311</v>
      </c>
      <c r="O1264" t="s">
        <v>28</v>
      </c>
      <c r="P1264">
        <v>12.88</v>
      </c>
      <c r="Q1264">
        <v>1.9530000000000001</v>
      </c>
      <c r="R1264">
        <v>0.19900000000000001</v>
      </c>
      <c r="S1264">
        <v>7</v>
      </c>
      <c r="T1264" t="s">
        <v>29</v>
      </c>
      <c r="U1264" t="s">
        <v>24</v>
      </c>
      <c r="V1264" t="s">
        <v>24</v>
      </c>
    </row>
    <row r="1265" spans="1:22" x14ac:dyDescent="0.35">
      <c r="A1265" t="s">
        <v>4312</v>
      </c>
      <c r="B1265">
        <v>33.6447</v>
      </c>
      <c r="C1265">
        <v>85.282899999999998</v>
      </c>
      <c r="D1265">
        <v>10</v>
      </c>
      <c r="E1265">
        <v>4.5</v>
      </c>
      <c r="F1265" t="s">
        <v>23</v>
      </c>
      <c r="G1265">
        <v>72</v>
      </c>
      <c r="H1265">
        <v>93</v>
      </c>
      <c r="I1265">
        <v>5.8259999999999996</v>
      </c>
      <c r="J1265">
        <v>0.8</v>
      </c>
      <c r="K1265" t="s">
        <v>24</v>
      </c>
      <c r="L1265" t="s">
        <v>4313</v>
      </c>
      <c r="M1265" t="s">
        <v>4306</v>
      </c>
      <c r="N1265" t="s">
        <v>52</v>
      </c>
      <c r="O1265" t="s">
        <v>28</v>
      </c>
      <c r="P1265">
        <v>8.92</v>
      </c>
      <c r="Q1265">
        <v>1.9019999999999999</v>
      </c>
      <c r="R1265">
        <v>7.8E-2</v>
      </c>
      <c r="S1265">
        <v>49</v>
      </c>
      <c r="T1265" t="s">
        <v>29</v>
      </c>
      <c r="U1265" t="s">
        <v>24</v>
      </c>
      <c r="V1265" t="s">
        <v>24</v>
      </c>
    </row>
    <row r="1266" spans="1:22" x14ac:dyDescent="0.35">
      <c r="A1266" t="s">
        <v>4314</v>
      </c>
      <c r="B1266">
        <v>33.836500000000001</v>
      </c>
      <c r="C1266">
        <v>82.193899999999999</v>
      </c>
      <c r="D1266">
        <v>10</v>
      </c>
      <c r="E1266">
        <v>4.5999999999999996</v>
      </c>
      <c r="F1266" t="s">
        <v>23</v>
      </c>
      <c r="G1266">
        <v>98</v>
      </c>
      <c r="H1266">
        <v>72</v>
      </c>
      <c r="I1266">
        <v>6.5750000000000002</v>
      </c>
      <c r="J1266">
        <v>0.48</v>
      </c>
      <c r="K1266" t="s">
        <v>24</v>
      </c>
      <c r="L1266" t="s">
        <v>4315</v>
      </c>
      <c r="M1266" t="s">
        <v>4306</v>
      </c>
      <c r="N1266" t="s">
        <v>4316</v>
      </c>
      <c r="O1266" t="s">
        <v>28</v>
      </c>
      <c r="P1266">
        <v>5.2</v>
      </c>
      <c r="Q1266">
        <v>1.86</v>
      </c>
      <c r="R1266">
        <v>6.5000000000000002E-2</v>
      </c>
      <c r="S1266">
        <v>73</v>
      </c>
      <c r="T1266" t="s">
        <v>29</v>
      </c>
      <c r="U1266" t="s">
        <v>24</v>
      </c>
      <c r="V1266" t="s">
        <v>24</v>
      </c>
    </row>
    <row r="1267" spans="1:22" x14ac:dyDescent="0.35">
      <c r="A1267" t="s">
        <v>4317</v>
      </c>
      <c r="B1267">
        <v>11.690300000000001</v>
      </c>
      <c r="C1267">
        <v>95.003100000000003</v>
      </c>
      <c r="D1267">
        <v>10</v>
      </c>
      <c r="E1267">
        <v>4.7</v>
      </c>
      <c r="F1267" t="s">
        <v>23</v>
      </c>
      <c r="G1267">
        <v>74</v>
      </c>
      <c r="H1267">
        <v>43</v>
      </c>
      <c r="I1267">
        <v>2.2130000000000001</v>
      </c>
      <c r="J1267">
        <v>0.47</v>
      </c>
      <c r="K1267" t="s">
        <v>24</v>
      </c>
      <c r="L1267" t="s">
        <v>4318</v>
      </c>
      <c r="M1267" t="s">
        <v>4306</v>
      </c>
      <c r="N1267" t="s">
        <v>4319</v>
      </c>
      <c r="O1267" t="s">
        <v>28</v>
      </c>
      <c r="P1267">
        <v>7.01</v>
      </c>
      <c r="Q1267">
        <v>1.841</v>
      </c>
      <c r="R1267">
        <v>7.2999999999999995E-2</v>
      </c>
      <c r="S1267">
        <v>58</v>
      </c>
      <c r="T1267" t="s">
        <v>29</v>
      </c>
      <c r="U1267" t="s">
        <v>24</v>
      </c>
      <c r="V1267" t="s">
        <v>24</v>
      </c>
    </row>
    <row r="1268" spans="1:22" x14ac:dyDescent="0.35">
      <c r="A1268" t="s">
        <v>4320</v>
      </c>
      <c r="B1268">
        <v>31.756799999999998</v>
      </c>
      <c r="C1268">
        <v>85.339299999999994</v>
      </c>
      <c r="D1268">
        <v>10</v>
      </c>
      <c r="E1268">
        <v>4.4000000000000004</v>
      </c>
      <c r="F1268" t="s">
        <v>23</v>
      </c>
      <c r="G1268">
        <v>51</v>
      </c>
      <c r="H1268">
        <v>102</v>
      </c>
      <c r="I1268">
        <v>3.944</v>
      </c>
      <c r="J1268">
        <v>0.69</v>
      </c>
      <c r="K1268" t="s">
        <v>24</v>
      </c>
      <c r="L1268" t="s">
        <v>4321</v>
      </c>
      <c r="M1268" t="s">
        <v>4306</v>
      </c>
      <c r="N1268" t="s">
        <v>4322</v>
      </c>
      <c r="O1268" t="s">
        <v>28</v>
      </c>
      <c r="P1268">
        <v>9.81</v>
      </c>
      <c r="Q1268">
        <v>1.901</v>
      </c>
      <c r="R1268">
        <v>9.1999999999999998E-2</v>
      </c>
      <c r="S1268">
        <v>34</v>
      </c>
      <c r="T1268" t="s">
        <v>29</v>
      </c>
      <c r="U1268" t="s">
        <v>24</v>
      </c>
      <c r="V1268" t="s">
        <v>24</v>
      </c>
    </row>
    <row r="1269" spans="1:22" x14ac:dyDescent="0.35">
      <c r="A1269" t="s">
        <v>4323</v>
      </c>
      <c r="B1269">
        <v>31.2637</v>
      </c>
      <c r="C1269">
        <v>70.584500000000006</v>
      </c>
      <c r="D1269">
        <v>31</v>
      </c>
      <c r="E1269">
        <v>5.0999999999999996</v>
      </c>
      <c r="F1269" t="s">
        <v>4324</v>
      </c>
      <c r="G1269">
        <v>101</v>
      </c>
      <c r="H1269">
        <v>51</v>
      </c>
      <c r="I1269">
        <v>3.2879999999999998</v>
      </c>
      <c r="J1269">
        <v>0.91</v>
      </c>
      <c r="K1269" t="s">
        <v>24</v>
      </c>
      <c r="L1269" t="s">
        <v>4325</v>
      </c>
      <c r="M1269" t="s">
        <v>4326</v>
      </c>
      <c r="N1269" t="s">
        <v>4327</v>
      </c>
      <c r="O1269" t="s">
        <v>28</v>
      </c>
      <c r="P1269">
        <v>6.5</v>
      </c>
      <c r="Q1269">
        <v>1.863</v>
      </c>
      <c r="R1269">
        <v>5.5E-2</v>
      </c>
      <c r="S1269">
        <v>32</v>
      </c>
      <c r="T1269" t="s">
        <v>29</v>
      </c>
      <c r="U1269" t="s">
        <v>24</v>
      </c>
      <c r="V1269" t="s">
        <v>24</v>
      </c>
    </row>
    <row r="1270" spans="1:22" x14ac:dyDescent="0.35">
      <c r="A1270" t="s">
        <v>4328</v>
      </c>
      <c r="B1270">
        <v>22.373799999999999</v>
      </c>
      <c r="C1270">
        <v>94.640699999999995</v>
      </c>
      <c r="D1270">
        <v>122.947</v>
      </c>
      <c r="E1270">
        <v>4.0999999999999996</v>
      </c>
      <c r="F1270" t="s">
        <v>23</v>
      </c>
      <c r="G1270">
        <v>21</v>
      </c>
      <c r="H1270">
        <v>136</v>
      </c>
      <c r="I1270">
        <v>1.19</v>
      </c>
      <c r="J1270">
        <v>0.81</v>
      </c>
      <c r="K1270" t="s">
        <v>24</v>
      </c>
      <c r="L1270" t="s">
        <v>4329</v>
      </c>
      <c r="M1270" t="s">
        <v>4310</v>
      </c>
      <c r="N1270" t="s">
        <v>4330</v>
      </c>
      <c r="O1270" t="s">
        <v>28</v>
      </c>
      <c r="P1270">
        <v>14.4</v>
      </c>
      <c r="Q1270">
        <v>6.7939999999999996</v>
      </c>
      <c r="R1270">
        <v>0.16500000000000001</v>
      </c>
      <c r="S1270">
        <v>11</v>
      </c>
      <c r="T1270" t="s">
        <v>29</v>
      </c>
      <c r="U1270" t="s">
        <v>24</v>
      </c>
      <c r="V1270" t="s">
        <v>24</v>
      </c>
    </row>
    <row r="1271" spans="1:22" x14ac:dyDescent="0.35">
      <c r="A1271" t="s">
        <v>4331</v>
      </c>
      <c r="B1271">
        <v>36.278799999999997</v>
      </c>
      <c r="C1271">
        <v>70.018699999999995</v>
      </c>
      <c r="D1271">
        <v>131.94499999999999</v>
      </c>
      <c r="E1271">
        <v>4.2</v>
      </c>
      <c r="F1271" t="s">
        <v>23</v>
      </c>
      <c r="G1271">
        <v>35</v>
      </c>
      <c r="H1271">
        <v>79</v>
      </c>
      <c r="I1271">
        <v>1.9019999999999999</v>
      </c>
      <c r="J1271">
        <v>0.54</v>
      </c>
      <c r="K1271" t="s">
        <v>24</v>
      </c>
      <c r="L1271" t="s">
        <v>4332</v>
      </c>
      <c r="M1271" t="s">
        <v>4333</v>
      </c>
      <c r="N1271" t="s">
        <v>4334</v>
      </c>
      <c r="O1271" t="s">
        <v>28</v>
      </c>
      <c r="P1271">
        <v>5.81</v>
      </c>
      <c r="Q1271">
        <v>8.6020000000000003</v>
      </c>
      <c r="R1271">
        <v>0.11799999999999999</v>
      </c>
      <c r="S1271">
        <v>20</v>
      </c>
      <c r="T1271" t="s">
        <v>29</v>
      </c>
      <c r="U1271" t="s">
        <v>24</v>
      </c>
      <c r="V1271" t="s">
        <v>24</v>
      </c>
    </row>
    <row r="1272" spans="1:22" x14ac:dyDescent="0.35">
      <c r="A1272" t="s">
        <v>4335</v>
      </c>
      <c r="B1272">
        <v>36.024999999999999</v>
      </c>
      <c r="C1272">
        <v>70.511099999999999</v>
      </c>
      <c r="D1272">
        <v>102.986</v>
      </c>
      <c r="E1272">
        <v>4.4000000000000004</v>
      </c>
      <c r="F1272" t="s">
        <v>23</v>
      </c>
      <c r="G1272">
        <v>70</v>
      </c>
      <c r="H1272">
        <v>81</v>
      </c>
      <c r="I1272">
        <v>1.881</v>
      </c>
      <c r="J1272">
        <v>0.75</v>
      </c>
      <c r="K1272" t="s">
        <v>24</v>
      </c>
      <c r="L1272" t="s">
        <v>4336</v>
      </c>
      <c r="M1272" t="s">
        <v>4337</v>
      </c>
      <c r="N1272" t="s">
        <v>4338</v>
      </c>
      <c r="O1272" t="s">
        <v>28</v>
      </c>
      <c r="P1272">
        <v>7.38</v>
      </c>
      <c r="Q1272">
        <v>8.0709999999999997</v>
      </c>
      <c r="R1272">
        <v>7.3999999999999996E-2</v>
      </c>
      <c r="S1272">
        <v>53</v>
      </c>
      <c r="T1272" t="s">
        <v>29</v>
      </c>
      <c r="U1272" t="s">
        <v>24</v>
      </c>
      <c r="V1272" t="s">
        <v>24</v>
      </c>
    </row>
    <row r="1273" spans="1:22" x14ac:dyDescent="0.35">
      <c r="A1273" t="s">
        <v>4339</v>
      </c>
      <c r="B1273">
        <v>37.380899999999997</v>
      </c>
      <c r="C1273">
        <v>72.212199999999996</v>
      </c>
      <c r="D1273">
        <v>210.42699999999999</v>
      </c>
      <c r="E1273">
        <v>4.4000000000000004</v>
      </c>
      <c r="F1273" t="s">
        <v>23</v>
      </c>
      <c r="G1273">
        <v>48</v>
      </c>
      <c r="H1273">
        <v>61</v>
      </c>
      <c r="I1273">
        <v>2.1179999999999999</v>
      </c>
      <c r="J1273">
        <v>0.75</v>
      </c>
      <c r="K1273" t="s">
        <v>24</v>
      </c>
      <c r="L1273" t="s">
        <v>4340</v>
      </c>
      <c r="M1273" t="s">
        <v>4341</v>
      </c>
      <c r="N1273" t="s">
        <v>4342</v>
      </c>
      <c r="O1273" t="s">
        <v>28</v>
      </c>
      <c r="P1273">
        <v>7.4</v>
      </c>
      <c r="Q1273">
        <v>6.9889999999999999</v>
      </c>
      <c r="R1273">
        <v>8.5000000000000006E-2</v>
      </c>
      <c r="S1273">
        <v>40</v>
      </c>
      <c r="T1273" t="s">
        <v>29</v>
      </c>
      <c r="U1273" t="s">
        <v>24</v>
      </c>
      <c r="V1273" t="s">
        <v>24</v>
      </c>
    </row>
    <row r="1274" spans="1:22" x14ac:dyDescent="0.35">
      <c r="A1274" t="s">
        <v>4343</v>
      </c>
      <c r="B1274">
        <v>27.111499999999999</v>
      </c>
      <c r="C1274">
        <v>89.274900000000002</v>
      </c>
      <c r="D1274">
        <v>10</v>
      </c>
      <c r="E1274">
        <v>4.3</v>
      </c>
      <c r="F1274" t="s">
        <v>23</v>
      </c>
      <c r="G1274">
        <v>33</v>
      </c>
      <c r="H1274">
        <v>144</v>
      </c>
      <c r="I1274">
        <v>3.6160000000000001</v>
      </c>
      <c r="J1274">
        <v>0.66</v>
      </c>
      <c r="K1274" t="s">
        <v>24</v>
      </c>
      <c r="L1274" t="s">
        <v>4344</v>
      </c>
      <c r="M1274" t="s">
        <v>4345</v>
      </c>
      <c r="N1274" t="s">
        <v>4346</v>
      </c>
      <c r="O1274" t="s">
        <v>28</v>
      </c>
      <c r="P1274">
        <v>11.87</v>
      </c>
      <c r="Q1274">
        <v>1.917</v>
      </c>
      <c r="R1274">
        <v>0.108</v>
      </c>
      <c r="S1274">
        <v>25</v>
      </c>
      <c r="T1274" t="s">
        <v>29</v>
      </c>
      <c r="U1274" t="s">
        <v>24</v>
      </c>
      <c r="V1274" t="s">
        <v>24</v>
      </c>
    </row>
    <row r="1275" spans="1:22" x14ac:dyDescent="0.35">
      <c r="A1275" t="s">
        <v>4347</v>
      </c>
      <c r="B1275">
        <v>36.215400000000002</v>
      </c>
      <c r="C1275">
        <v>71.0548</v>
      </c>
      <c r="D1275">
        <v>139.42400000000001</v>
      </c>
      <c r="E1275">
        <v>4.2</v>
      </c>
      <c r="F1275" t="s">
        <v>23</v>
      </c>
      <c r="G1275">
        <v>32</v>
      </c>
      <c r="H1275">
        <v>79</v>
      </c>
      <c r="I1275">
        <v>2.3109999999999999</v>
      </c>
      <c r="J1275">
        <v>1.29</v>
      </c>
      <c r="K1275" t="s">
        <v>24</v>
      </c>
      <c r="L1275" t="s">
        <v>4348</v>
      </c>
      <c r="M1275" t="s">
        <v>4349</v>
      </c>
      <c r="N1275" t="s">
        <v>4350</v>
      </c>
      <c r="O1275" t="s">
        <v>28</v>
      </c>
      <c r="P1275">
        <v>7.72</v>
      </c>
      <c r="Q1275">
        <v>9.1869999999999994</v>
      </c>
      <c r="R1275">
        <v>9.8000000000000004E-2</v>
      </c>
      <c r="S1275">
        <v>29</v>
      </c>
      <c r="T1275" t="s">
        <v>29</v>
      </c>
      <c r="U1275" t="s">
        <v>24</v>
      </c>
      <c r="V1275" t="s">
        <v>24</v>
      </c>
    </row>
    <row r="1276" spans="1:22" x14ac:dyDescent="0.35">
      <c r="A1276" t="s">
        <v>4351</v>
      </c>
      <c r="B1276">
        <v>0.61770000000000003</v>
      </c>
      <c r="C1276">
        <v>67.049199999999999</v>
      </c>
      <c r="D1276">
        <v>10</v>
      </c>
      <c r="E1276">
        <v>4.4000000000000004</v>
      </c>
      <c r="F1276" t="s">
        <v>23</v>
      </c>
      <c r="G1276">
        <v>25</v>
      </c>
      <c r="H1276">
        <v>125</v>
      </c>
      <c r="I1276">
        <v>5.9459999999999997</v>
      </c>
      <c r="J1276">
        <v>1.04</v>
      </c>
      <c r="K1276" t="s">
        <v>24</v>
      </c>
      <c r="L1276" t="s">
        <v>4352</v>
      </c>
      <c r="M1276" t="s">
        <v>4353</v>
      </c>
      <c r="N1276" t="s">
        <v>478</v>
      </c>
      <c r="O1276" t="s">
        <v>28</v>
      </c>
      <c r="P1276">
        <v>13.65</v>
      </c>
      <c r="Q1276">
        <v>1.9430000000000001</v>
      </c>
      <c r="R1276">
        <v>0.127</v>
      </c>
      <c r="S1276">
        <v>18</v>
      </c>
      <c r="T1276" t="s">
        <v>29</v>
      </c>
      <c r="U1276" t="s">
        <v>24</v>
      </c>
      <c r="V1276" t="s">
        <v>24</v>
      </c>
    </row>
    <row r="1277" spans="1:22" x14ac:dyDescent="0.35">
      <c r="A1277" t="s">
        <v>4354</v>
      </c>
      <c r="B1277">
        <v>36.002499999999998</v>
      </c>
      <c r="C1277">
        <v>70.312200000000004</v>
      </c>
      <c r="D1277">
        <v>119.226</v>
      </c>
      <c r="E1277">
        <v>4.5999999999999996</v>
      </c>
      <c r="F1277" t="s">
        <v>23</v>
      </c>
      <c r="G1277">
        <v>64</v>
      </c>
      <c r="H1277">
        <v>78</v>
      </c>
      <c r="I1277">
        <v>1.7689999999999999</v>
      </c>
      <c r="J1277">
        <v>0.95</v>
      </c>
      <c r="K1277" t="s">
        <v>24</v>
      </c>
      <c r="L1277" t="s">
        <v>4355</v>
      </c>
      <c r="M1277" t="s">
        <v>4356</v>
      </c>
      <c r="N1277" t="s">
        <v>4357</v>
      </c>
      <c r="O1277" t="s">
        <v>28</v>
      </c>
      <c r="P1277">
        <v>5.12</v>
      </c>
      <c r="Q1277">
        <v>8.33</v>
      </c>
      <c r="R1277">
        <v>7.4999999999999997E-2</v>
      </c>
      <c r="S1277">
        <v>53</v>
      </c>
      <c r="T1277" t="s">
        <v>29</v>
      </c>
      <c r="U1277" t="s">
        <v>24</v>
      </c>
      <c r="V1277" t="s">
        <v>24</v>
      </c>
    </row>
    <row r="1278" spans="1:22" x14ac:dyDescent="0.35">
      <c r="A1278" t="s">
        <v>4358</v>
      </c>
      <c r="B1278">
        <v>36.627499999999998</v>
      </c>
      <c r="C1278">
        <v>71.351900000000001</v>
      </c>
      <c r="D1278">
        <v>228.922</v>
      </c>
      <c r="E1278">
        <v>4.0999999999999996</v>
      </c>
      <c r="F1278" t="s">
        <v>23</v>
      </c>
      <c r="G1278">
        <v>43</v>
      </c>
      <c r="H1278">
        <v>69</v>
      </c>
      <c r="I1278">
        <v>2.7509999999999999</v>
      </c>
      <c r="J1278">
        <v>0.44</v>
      </c>
      <c r="K1278" t="s">
        <v>24</v>
      </c>
      <c r="L1278" t="s">
        <v>4359</v>
      </c>
      <c r="M1278" t="s">
        <v>4360</v>
      </c>
      <c r="N1278" t="s">
        <v>4361</v>
      </c>
      <c r="O1278" t="s">
        <v>28</v>
      </c>
      <c r="P1278">
        <v>7.73</v>
      </c>
      <c r="Q1278">
        <v>8.73</v>
      </c>
      <c r="R1278">
        <v>0.127</v>
      </c>
      <c r="S1278">
        <v>17</v>
      </c>
      <c r="T1278" t="s">
        <v>29</v>
      </c>
      <c r="U1278" t="s">
        <v>24</v>
      </c>
      <c r="V1278" t="s">
        <v>24</v>
      </c>
    </row>
    <row r="1279" spans="1:22" x14ac:dyDescent="0.35">
      <c r="A1279" t="s">
        <v>4362</v>
      </c>
      <c r="B1279">
        <v>39.516100000000002</v>
      </c>
      <c r="C1279">
        <v>72.652500000000003</v>
      </c>
      <c r="D1279">
        <v>10</v>
      </c>
      <c r="E1279">
        <v>4</v>
      </c>
      <c r="F1279" t="s">
        <v>23</v>
      </c>
      <c r="G1279">
        <v>22</v>
      </c>
      <c r="H1279">
        <v>203</v>
      </c>
      <c r="I1279">
        <v>0.66100000000000003</v>
      </c>
      <c r="J1279">
        <v>1.04</v>
      </c>
      <c r="K1279" t="s">
        <v>24</v>
      </c>
      <c r="L1279" t="s">
        <v>4363</v>
      </c>
      <c r="M1279" t="s">
        <v>4360</v>
      </c>
      <c r="N1279" t="s">
        <v>4364</v>
      </c>
      <c r="O1279" t="s">
        <v>28</v>
      </c>
      <c r="P1279">
        <v>3.48</v>
      </c>
      <c r="Q1279">
        <v>1.9390000000000001</v>
      </c>
      <c r="R1279">
        <v>0.17299999999999999</v>
      </c>
      <c r="S1279">
        <v>9</v>
      </c>
      <c r="T1279" t="s">
        <v>29</v>
      </c>
      <c r="U1279" t="s">
        <v>24</v>
      </c>
      <c r="V1279" t="s">
        <v>24</v>
      </c>
    </row>
    <row r="1280" spans="1:22" x14ac:dyDescent="0.35">
      <c r="A1280" t="s">
        <v>4365</v>
      </c>
      <c r="B1280">
        <v>34.577399999999997</v>
      </c>
      <c r="C1280">
        <v>83.825900000000004</v>
      </c>
      <c r="D1280">
        <v>10</v>
      </c>
      <c r="E1280">
        <v>4.4000000000000004</v>
      </c>
      <c r="F1280" t="s">
        <v>23</v>
      </c>
      <c r="G1280">
        <v>52</v>
      </c>
      <c r="H1280">
        <v>97</v>
      </c>
      <c r="I1280">
        <v>6.87</v>
      </c>
      <c r="J1280">
        <v>1.02</v>
      </c>
      <c r="K1280" t="s">
        <v>24</v>
      </c>
      <c r="L1280" t="s">
        <v>4366</v>
      </c>
      <c r="M1280" t="s">
        <v>4367</v>
      </c>
      <c r="N1280" t="s">
        <v>4368</v>
      </c>
      <c r="O1280" t="s">
        <v>28</v>
      </c>
      <c r="P1280">
        <v>5.66</v>
      </c>
      <c r="Q1280">
        <v>1.8979999999999999</v>
      </c>
      <c r="R1280">
        <v>0.109</v>
      </c>
      <c r="S1280">
        <v>24</v>
      </c>
      <c r="T1280" t="s">
        <v>29</v>
      </c>
      <c r="U1280" t="s">
        <v>24</v>
      </c>
      <c r="V1280" t="s">
        <v>24</v>
      </c>
    </row>
    <row r="1281" spans="1:22" x14ac:dyDescent="0.35">
      <c r="A1281" t="s">
        <v>4369</v>
      </c>
      <c r="B1281">
        <v>38.3232</v>
      </c>
      <c r="C1281">
        <v>70.023499999999999</v>
      </c>
      <c r="D1281">
        <v>10</v>
      </c>
      <c r="E1281">
        <v>4.2</v>
      </c>
      <c r="F1281" t="s">
        <v>23</v>
      </c>
      <c r="G1281">
        <v>26</v>
      </c>
      <c r="H1281">
        <v>232</v>
      </c>
      <c r="I1281">
        <v>0.86399999999999999</v>
      </c>
      <c r="J1281">
        <v>1.19</v>
      </c>
      <c r="K1281" t="s">
        <v>24</v>
      </c>
      <c r="L1281" t="s">
        <v>4370</v>
      </c>
      <c r="M1281" t="s">
        <v>4371</v>
      </c>
      <c r="N1281" t="s">
        <v>4372</v>
      </c>
      <c r="O1281" t="s">
        <v>28</v>
      </c>
      <c r="P1281">
        <v>4.57</v>
      </c>
      <c r="Q1281">
        <v>1.952</v>
      </c>
      <c r="R1281">
        <v>0.17599999999999999</v>
      </c>
      <c r="S1281">
        <v>9</v>
      </c>
      <c r="T1281" t="s">
        <v>29</v>
      </c>
      <c r="U1281" t="s">
        <v>24</v>
      </c>
      <c r="V1281" t="s">
        <v>24</v>
      </c>
    </row>
    <row r="1282" spans="1:22" x14ac:dyDescent="0.35">
      <c r="A1282" t="s">
        <v>4373</v>
      </c>
      <c r="B1282">
        <v>4.8730000000000002</v>
      </c>
      <c r="C1282">
        <v>96.044899999999998</v>
      </c>
      <c r="D1282">
        <v>10</v>
      </c>
      <c r="E1282">
        <v>4.2</v>
      </c>
      <c r="F1282" t="s">
        <v>23</v>
      </c>
      <c r="G1282">
        <v>22</v>
      </c>
      <c r="H1282">
        <v>145</v>
      </c>
      <c r="I1282">
        <v>0.96599999999999997</v>
      </c>
      <c r="J1282">
        <v>0.55000000000000004</v>
      </c>
      <c r="K1282" t="s">
        <v>24</v>
      </c>
      <c r="L1282" t="s">
        <v>4374</v>
      </c>
      <c r="M1282" t="s">
        <v>4375</v>
      </c>
      <c r="N1282" t="s">
        <v>4376</v>
      </c>
      <c r="O1282" t="s">
        <v>28</v>
      </c>
      <c r="P1282">
        <v>4.18</v>
      </c>
      <c r="Q1282">
        <v>1.8959999999999999</v>
      </c>
      <c r="R1282">
        <v>0.158</v>
      </c>
      <c r="S1282">
        <v>13</v>
      </c>
      <c r="T1282" t="s">
        <v>29</v>
      </c>
      <c r="U1282" t="s">
        <v>24</v>
      </c>
      <c r="V1282" t="s">
        <v>24</v>
      </c>
    </row>
    <row r="1283" spans="1:22" x14ac:dyDescent="0.35">
      <c r="A1283" t="s">
        <v>4377</v>
      </c>
      <c r="B1283">
        <v>36.052700000000002</v>
      </c>
      <c r="C1283">
        <v>70.497299999999996</v>
      </c>
      <c r="D1283">
        <v>127.127</v>
      </c>
      <c r="E1283">
        <v>4.3</v>
      </c>
      <c r="F1283" t="s">
        <v>23</v>
      </c>
      <c r="G1283">
        <v>28</v>
      </c>
      <c r="H1283">
        <v>98</v>
      </c>
      <c r="I1283">
        <v>1.8959999999999999</v>
      </c>
      <c r="J1283">
        <v>0.57999999999999996</v>
      </c>
      <c r="K1283" t="s">
        <v>24</v>
      </c>
      <c r="L1283" t="s">
        <v>4378</v>
      </c>
      <c r="M1283" t="s">
        <v>4379</v>
      </c>
      <c r="N1283" t="s">
        <v>4380</v>
      </c>
      <c r="O1283" t="s">
        <v>28</v>
      </c>
      <c r="P1283">
        <v>7.48</v>
      </c>
      <c r="Q1283">
        <v>8.1300000000000008</v>
      </c>
      <c r="R1283">
        <v>0.17799999999999999</v>
      </c>
      <c r="S1283">
        <v>9</v>
      </c>
      <c r="T1283" t="s">
        <v>29</v>
      </c>
      <c r="U1283" t="s">
        <v>24</v>
      </c>
      <c r="V1283" t="s">
        <v>24</v>
      </c>
    </row>
    <row r="1284" spans="1:22" x14ac:dyDescent="0.35">
      <c r="A1284" t="s">
        <v>4381</v>
      </c>
      <c r="B1284">
        <v>4.4904000000000002</v>
      </c>
      <c r="C1284">
        <v>96.335300000000004</v>
      </c>
      <c r="D1284">
        <v>10</v>
      </c>
      <c r="E1284">
        <v>4.9000000000000004</v>
      </c>
      <c r="F1284" t="s">
        <v>23</v>
      </c>
      <c r="G1284">
        <v>67</v>
      </c>
      <c r="H1284">
        <v>46</v>
      </c>
      <c r="I1284">
        <v>0.95399999999999996</v>
      </c>
      <c r="J1284">
        <v>0.74</v>
      </c>
      <c r="K1284" t="s">
        <v>24</v>
      </c>
      <c r="L1284" t="s">
        <v>4382</v>
      </c>
      <c r="M1284" t="s">
        <v>4379</v>
      </c>
      <c r="N1284" t="s">
        <v>4383</v>
      </c>
      <c r="O1284" t="s">
        <v>28</v>
      </c>
      <c r="P1284">
        <v>6.24</v>
      </c>
      <c r="Q1284">
        <v>1.7190000000000001</v>
      </c>
      <c r="R1284">
        <v>5.5E-2</v>
      </c>
      <c r="S1284">
        <v>104</v>
      </c>
      <c r="T1284" t="s">
        <v>29</v>
      </c>
      <c r="U1284" t="s">
        <v>24</v>
      </c>
      <c r="V1284" t="s">
        <v>24</v>
      </c>
    </row>
    <row r="1285" spans="1:22" x14ac:dyDescent="0.35">
      <c r="A1285" t="s">
        <v>4384</v>
      </c>
      <c r="B1285">
        <v>4.4508999999999999</v>
      </c>
      <c r="C1285">
        <v>96.400899999999993</v>
      </c>
      <c r="D1285">
        <v>10</v>
      </c>
      <c r="E1285">
        <v>4.5999999999999996</v>
      </c>
      <c r="F1285" t="s">
        <v>23</v>
      </c>
      <c r="G1285">
        <v>56</v>
      </c>
      <c r="H1285">
        <v>65</v>
      </c>
      <c r="I1285">
        <v>0.94499999999999995</v>
      </c>
      <c r="J1285">
        <v>1.05</v>
      </c>
      <c r="K1285" t="s">
        <v>24</v>
      </c>
      <c r="L1285" t="s">
        <v>4385</v>
      </c>
      <c r="M1285" t="s">
        <v>4379</v>
      </c>
      <c r="N1285" t="s">
        <v>4386</v>
      </c>
      <c r="O1285" t="s">
        <v>28</v>
      </c>
      <c r="P1285">
        <v>6.35</v>
      </c>
      <c r="Q1285">
        <v>1.867</v>
      </c>
      <c r="R1285">
        <v>8.4000000000000005E-2</v>
      </c>
      <c r="S1285">
        <v>42</v>
      </c>
      <c r="T1285" t="s">
        <v>29</v>
      </c>
      <c r="U1285" t="s">
        <v>24</v>
      </c>
      <c r="V1285" t="s">
        <v>24</v>
      </c>
    </row>
    <row r="1286" spans="1:22" x14ac:dyDescent="0.35">
      <c r="A1286" t="s">
        <v>4387</v>
      </c>
      <c r="B1286">
        <v>8.1965000000000003</v>
      </c>
      <c r="C1286">
        <v>91.722899999999996</v>
      </c>
      <c r="D1286">
        <v>10</v>
      </c>
      <c r="E1286">
        <v>5.2</v>
      </c>
      <c r="F1286" t="s">
        <v>106</v>
      </c>
      <c r="G1286">
        <v>113</v>
      </c>
      <c r="H1286">
        <v>62</v>
      </c>
      <c r="I1286">
        <v>5.9669999999999996</v>
      </c>
      <c r="J1286">
        <v>0.9</v>
      </c>
      <c r="K1286" t="s">
        <v>24</v>
      </c>
      <c r="L1286" t="s">
        <v>4388</v>
      </c>
      <c r="M1286" t="s">
        <v>4389</v>
      </c>
      <c r="N1286" t="s">
        <v>402</v>
      </c>
      <c r="O1286" t="s">
        <v>28</v>
      </c>
      <c r="P1286">
        <v>6.83</v>
      </c>
      <c r="Q1286">
        <v>1.68</v>
      </c>
      <c r="R1286">
        <v>6.9000000000000006E-2</v>
      </c>
      <c r="S1286">
        <v>20</v>
      </c>
      <c r="T1286" t="s">
        <v>29</v>
      </c>
      <c r="U1286" t="s">
        <v>24</v>
      </c>
      <c r="V1286" t="s">
        <v>24</v>
      </c>
    </row>
    <row r="1287" spans="1:22" x14ac:dyDescent="0.35">
      <c r="A1287" t="s">
        <v>4390</v>
      </c>
      <c r="B1287">
        <v>36.002299999999998</v>
      </c>
      <c r="C1287">
        <v>70.821700000000007</v>
      </c>
      <c r="D1287">
        <v>97.882999999999996</v>
      </c>
      <c r="E1287">
        <v>4.2</v>
      </c>
      <c r="F1287" t="s">
        <v>23</v>
      </c>
      <c r="G1287">
        <v>43</v>
      </c>
      <c r="H1287">
        <v>81</v>
      </c>
      <c r="I1287">
        <v>2.0270000000000001</v>
      </c>
      <c r="J1287">
        <v>0.93</v>
      </c>
      <c r="K1287" t="s">
        <v>24</v>
      </c>
      <c r="L1287" t="s">
        <v>4391</v>
      </c>
      <c r="M1287" t="s">
        <v>4392</v>
      </c>
      <c r="N1287" t="s">
        <v>4393</v>
      </c>
      <c r="O1287" t="s">
        <v>28</v>
      </c>
      <c r="P1287">
        <v>7</v>
      </c>
      <c r="Q1287">
        <v>8.4789999999999992</v>
      </c>
      <c r="R1287">
        <v>0.11799999999999999</v>
      </c>
      <c r="S1287">
        <v>20</v>
      </c>
      <c r="T1287" t="s">
        <v>29</v>
      </c>
      <c r="U1287" t="s">
        <v>24</v>
      </c>
      <c r="V1287" t="s">
        <v>24</v>
      </c>
    </row>
    <row r="1288" spans="1:22" x14ac:dyDescent="0.35">
      <c r="A1288" t="s">
        <v>4394</v>
      </c>
      <c r="B1288">
        <v>36.5411</v>
      </c>
      <c r="C1288">
        <v>71.100200000000001</v>
      </c>
      <c r="D1288">
        <v>115.32599999999999</v>
      </c>
      <c r="E1288">
        <v>4.0999999999999996</v>
      </c>
      <c r="F1288" t="s">
        <v>23</v>
      </c>
      <c r="G1288">
        <v>32</v>
      </c>
      <c r="H1288">
        <v>92</v>
      </c>
      <c r="I1288">
        <v>2.58</v>
      </c>
      <c r="J1288">
        <v>0.51</v>
      </c>
      <c r="K1288" t="s">
        <v>24</v>
      </c>
      <c r="L1288" t="s">
        <v>4395</v>
      </c>
      <c r="M1288" t="s">
        <v>4396</v>
      </c>
      <c r="N1288" t="s">
        <v>4397</v>
      </c>
      <c r="O1288" t="s">
        <v>28</v>
      </c>
      <c r="P1288">
        <v>7.33</v>
      </c>
      <c r="Q1288">
        <v>13.164999999999999</v>
      </c>
      <c r="R1288">
        <v>0.126</v>
      </c>
      <c r="S1288">
        <v>17</v>
      </c>
      <c r="T1288" t="s">
        <v>29</v>
      </c>
      <c r="U1288" t="s">
        <v>24</v>
      </c>
      <c r="V1288" t="s">
        <v>24</v>
      </c>
    </row>
    <row r="1289" spans="1:22" x14ac:dyDescent="0.35">
      <c r="A1289" t="s">
        <v>4398</v>
      </c>
      <c r="B1289">
        <v>28.634699999999999</v>
      </c>
      <c r="C1289">
        <v>84.347499999999997</v>
      </c>
      <c r="D1289">
        <v>10</v>
      </c>
      <c r="E1289">
        <v>4.0999999999999996</v>
      </c>
      <c r="F1289" t="s">
        <v>23</v>
      </c>
      <c r="G1289">
        <v>19</v>
      </c>
      <c r="H1289">
        <v>165</v>
      </c>
      <c r="I1289">
        <v>1.169</v>
      </c>
      <c r="J1289">
        <v>0.44</v>
      </c>
      <c r="K1289" t="s">
        <v>24</v>
      </c>
      <c r="L1289" t="s">
        <v>4399</v>
      </c>
      <c r="M1289" t="s">
        <v>4396</v>
      </c>
      <c r="N1289" t="s">
        <v>4400</v>
      </c>
      <c r="O1289" t="s">
        <v>28</v>
      </c>
      <c r="P1289">
        <v>11.3</v>
      </c>
      <c r="Q1289">
        <v>1.92</v>
      </c>
      <c r="R1289">
        <v>0.11899999999999999</v>
      </c>
      <c r="S1289">
        <v>19</v>
      </c>
      <c r="T1289" t="s">
        <v>29</v>
      </c>
      <c r="U1289" t="s">
        <v>24</v>
      </c>
      <c r="V1289" t="s">
        <v>24</v>
      </c>
    </row>
    <row r="1290" spans="1:22" x14ac:dyDescent="0.35">
      <c r="A1290" t="s">
        <v>4401</v>
      </c>
      <c r="B1290">
        <v>34.471699999999998</v>
      </c>
      <c r="C1290">
        <v>98.679199999999994</v>
      </c>
      <c r="D1290">
        <v>10</v>
      </c>
      <c r="E1290">
        <v>4.2</v>
      </c>
      <c r="F1290" t="s">
        <v>23</v>
      </c>
      <c r="G1290">
        <v>20</v>
      </c>
      <c r="H1290">
        <v>130</v>
      </c>
      <c r="I1290">
        <v>4.3659999999999997</v>
      </c>
      <c r="J1290">
        <v>1.32</v>
      </c>
      <c r="K1290" t="s">
        <v>24</v>
      </c>
      <c r="L1290" t="s">
        <v>4402</v>
      </c>
      <c r="M1290" t="s">
        <v>4403</v>
      </c>
      <c r="N1290" t="s">
        <v>4404</v>
      </c>
      <c r="O1290" t="s">
        <v>28</v>
      </c>
      <c r="P1290">
        <v>15.31</v>
      </c>
      <c r="Q1290">
        <v>1.95</v>
      </c>
      <c r="R1290">
        <v>0.152</v>
      </c>
      <c r="S1290">
        <v>12</v>
      </c>
      <c r="T1290" t="s">
        <v>29</v>
      </c>
      <c r="U1290" t="s">
        <v>24</v>
      </c>
      <c r="V1290" t="s">
        <v>24</v>
      </c>
    </row>
    <row r="1291" spans="1:22" x14ac:dyDescent="0.35">
      <c r="A1291" t="s">
        <v>4405</v>
      </c>
      <c r="B1291">
        <v>36.446399999999997</v>
      </c>
      <c r="C1291">
        <v>71.001300000000001</v>
      </c>
      <c r="D1291">
        <v>126.43899999999999</v>
      </c>
      <c r="E1291">
        <v>4.2</v>
      </c>
      <c r="F1291" t="s">
        <v>23</v>
      </c>
      <c r="G1291">
        <v>46</v>
      </c>
      <c r="H1291">
        <v>66</v>
      </c>
      <c r="I1291">
        <v>2.456</v>
      </c>
      <c r="J1291">
        <v>0.78</v>
      </c>
      <c r="K1291" t="s">
        <v>24</v>
      </c>
      <c r="L1291" t="s">
        <v>4406</v>
      </c>
      <c r="M1291" t="s">
        <v>4407</v>
      </c>
      <c r="N1291" t="s">
        <v>4408</v>
      </c>
      <c r="O1291" t="s">
        <v>28</v>
      </c>
      <c r="P1291">
        <v>7.58</v>
      </c>
      <c r="Q1291">
        <v>9.1129999999999995</v>
      </c>
      <c r="R1291">
        <v>0.121</v>
      </c>
      <c r="S1291">
        <v>19</v>
      </c>
      <c r="T1291" t="s">
        <v>29</v>
      </c>
      <c r="U1291" t="s">
        <v>24</v>
      </c>
      <c r="V1291" t="s">
        <v>24</v>
      </c>
    </row>
    <row r="1292" spans="1:22" x14ac:dyDescent="0.35">
      <c r="A1292" t="s">
        <v>4409</v>
      </c>
      <c r="B1292">
        <v>37.581600000000002</v>
      </c>
      <c r="C1292">
        <v>72.287899999999993</v>
      </c>
      <c r="D1292">
        <v>190.024</v>
      </c>
      <c r="E1292">
        <v>4.2</v>
      </c>
      <c r="F1292" t="s">
        <v>23</v>
      </c>
      <c r="G1292">
        <v>37</v>
      </c>
      <c r="H1292">
        <v>81</v>
      </c>
      <c r="I1292">
        <v>1.931</v>
      </c>
      <c r="J1292">
        <v>0.62</v>
      </c>
      <c r="K1292" t="s">
        <v>24</v>
      </c>
      <c r="L1292" t="s">
        <v>4410</v>
      </c>
      <c r="M1292" t="s">
        <v>4411</v>
      </c>
      <c r="N1292" t="s">
        <v>4412</v>
      </c>
      <c r="O1292" t="s">
        <v>28</v>
      </c>
      <c r="P1292">
        <v>5.73</v>
      </c>
      <c r="Q1292">
        <v>7.12</v>
      </c>
      <c r="R1292">
        <v>0.17499999999999999</v>
      </c>
      <c r="S1292">
        <v>9</v>
      </c>
      <c r="T1292" t="s">
        <v>29</v>
      </c>
      <c r="U1292" t="s">
        <v>24</v>
      </c>
      <c r="V1292" t="s">
        <v>24</v>
      </c>
    </row>
    <row r="1293" spans="1:22" x14ac:dyDescent="0.35">
      <c r="A1293" t="s">
        <v>4413</v>
      </c>
      <c r="B1293">
        <v>36.520899999999997</v>
      </c>
      <c r="C1293">
        <v>71.250699999999995</v>
      </c>
      <c r="D1293">
        <v>221.69800000000001</v>
      </c>
      <c r="E1293">
        <v>5.2</v>
      </c>
      <c r="F1293" t="s">
        <v>106</v>
      </c>
      <c r="G1293">
        <v>190</v>
      </c>
      <c r="H1293">
        <v>34</v>
      </c>
      <c r="I1293">
        <v>2.6429999999999998</v>
      </c>
      <c r="J1293">
        <v>0.73</v>
      </c>
      <c r="K1293" t="s">
        <v>24</v>
      </c>
      <c r="L1293" t="s">
        <v>4414</v>
      </c>
      <c r="M1293" t="s">
        <v>4415</v>
      </c>
      <c r="N1293" t="s">
        <v>4416</v>
      </c>
      <c r="O1293" t="s">
        <v>28</v>
      </c>
      <c r="P1293">
        <v>7.24</v>
      </c>
      <c r="Q1293">
        <v>5.1390000000000002</v>
      </c>
      <c r="R1293">
        <v>0.08</v>
      </c>
      <c r="S1293">
        <v>15</v>
      </c>
      <c r="T1293" t="s">
        <v>29</v>
      </c>
      <c r="U1293" t="s">
        <v>24</v>
      </c>
      <c r="V1293" t="s">
        <v>24</v>
      </c>
    </row>
    <row r="1294" spans="1:22" x14ac:dyDescent="0.35">
      <c r="A1294" t="s">
        <v>4417</v>
      </c>
      <c r="B1294">
        <v>2.3317000000000001</v>
      </c>
      <c r="C1294">
        <v>95.7911</v>
      </c>
      <c r="D1294">
        <v>10</v>
      </c>
      <c r="E1294">
        <v>4.2</v>
      </c>
      <c r="F1294" t="s">
        <v>23</v>
      </c>
      <c r="G1294">
        <v>15</v>
      </c>
      <c r="H1294">
        <v>162</v>
      </c>
      <c r="I1294">
        <v>2.0550000000000002</v>
      </c>
      <c r="J1294">
        <v>1.28</v>
      </c>
      <c r="K1294" t="s">
        <v>24</v>
      </c>
      <c r="L1294" t="s">
        <v>4418</v>
      </c>
      <c r="M1294" t="s">
        <v>4419</v>
      </c>
      <c r="N1294" t="s">
        <v>4420</v>
      </c>
      <c r="O1294" t="s">
        <v>28</v>
      </c>
      <c r="P1294">
        <v>8.73</v>
      </c>
      <c r="Q1294">
        <v>1.958</v>
      </c>
      <c r="R1294">
        <v>0.19900000000000001</v>
      </c>
      <c r="S1294">
        <v>7</v>
      </c>
      <c r="T1294" t="s">
        <v>29</v>
      </c>
      <c r="U1294" t="s">
        <v>24</v>
      </c>
      <c r="V1294" t="s">
        <v>24</v>
      </c>
    </row>
    <row r="1295" spans="1:22" x14ac:dyDescent="0.35">
      <c r="A1295" t="s">
        <v>4421</v>
      </c>
      <c r="B1295">
        <v>37.462699999999998</v>
      </c>
      <c r="C1295">
        <v>72.183199999999999</v>
      </c>
      <c r="D1295">
        <v>198.21299999999999</v>
      </c>
      <c r="E1295">
        <v>4.0999999999999996</v>
      </c>
      <c r="F1295" t="s">
        <v>23</v>
      </c>
      <c r="G1295">
        <v>30</v>
      </c>
      <c r="H1295">
        <v>110</v>
      </c>
      <c r="I1295">
        <v>2.0339999999999998</v>
      </c>
      <c r="J1295">
        <v>0.73</v>
      </c>
      <c r="K1295" t="s">
        <v>24</v>
      </c>
      <c r="L1295" t="s">
        <v>4422</v>
      </c>
      <c r="M1295" t="s">
        <v>4423</v>
      </c>
      <c r="N1295" t="s">
        <v>4424</v>
      </c>
      <c r="O1295" t="s">
        <v>28</v>
      </c>
      <c r="P1295">
        <v>7.32</v>
      </c>
      <c r="Q1295">
        <v>4.3849999999999998</v>
      </c>
      <c r="R1295">
        <v>0.184</v>
      </c>
      <c r="S1295">
        <v>8</v>
      </c>
      <c r="T1295" t="s">
        <v>29</v>
      </c>
      <c r="U1295" t="s">
        <v>24</v>
      </c>
      <c r="V1295" t="s">
        <v>24</v>
      </c>
    </row>
    <row r="1296" spans="1:22" x14ac:dyDescent="0.35">
      <c r="A1296" t="s">
        <v>4425</v>
      </c>
      <c r="B1296">
        <v>8.7146000000000008</v>
      </c>
      <c r="C1296">
        <v>93.840500000000006</v>
      </c>
      <c r="D1296">
        <v>87.198999999999998</v>
      </c>
      <c r="E1296">
        <v>4.5999999999999996</v>
      </c>
      <c r="F1296" t="s">
        <v>23</v>
      </c>
      <c r="G1296">
        <v>38</v>
      </c>
      <c r="H1296">
        <v>64</v>
      </c>
      <c r="I1296">
        <v>3.1150000000000002</v>
      </c>
      <c r="J1296">
        <v>0.95</v>
      </c>
      <c r="K1296" t="s">
        <v>24</v>
      </c>
      <c r="L1296" t="s">
        <v>4426</v>
      </c>
      <c r="M1296" t="s">
        <v>4427</v>
      </c>
      <c r="N1296" t="s">
        <v>402</v>
      </c>
      <c r="O1296" t="s">
        <v>28</v>
      </c>
      <c r="P1296">
        <v>6.85</v>
      </c>
      <c r="Q1296">
        <v>7.5279999999999996</v>
      </c>
      <c r="R1296">
        <v>0.105</v>
      </c>
      <c r="S1296">
        <v>27</v>
      </c>
      <c r="T1296" t="s">
        <v>29</v>
      </c>
      <c r="U1296" t="s">
        <v>24</v>
      </c>
      <c r="V1296" t="s">
        <v>24</v>
      </c>
    </row>
    <row r="1297" spans="1:22" x14ac:dyDescent="0.35">
      <c r="A1297" t="s">
        <v>4428</v>
      </c>
      <c r="B1297">
        <v>23.546900000000001</v>
      </c>
      <c r="C1297">
        <v>100.6812</v>
      </c>
      <c r="D1297">
        <v>10</v>
      </c>
      <c r="E1297">
        <v>4.2</v>
      </c>
      <c r="F1297" t="s">
        <v>23</v>
      </c>
      <c r="G1297">
        <v>15</v>
      </c>
      <c r="H1297">
        <v>94</v>
      </c>
      <c r="I1297">
        <v>4.9130000000000003</v>
      </c>
      <c r="J1297">
        <v>0.76</v>
      </c>
      <c r="K1297" t="s">
        <v>24</v>
      </c>
      <c r="L1297" t="s">
        <v>4429</v>
      </c>
      <c r="M1297" t="s">
        <v>4430</v>
      </c>
      <c r="N1297" t="s">
        <v>4431</v>
      </c>
      <c r="O1297" t="s">
        <v>28</v>
      </c>
      <c r="P1297">
        <v>13.83</v>
      </c>
      <c r="Q1297">
        <v>1.8859999999999999</v>
      </c>
      <c r="R1297">
        <v>0.17599999999999999</v>
      </c>
      <c r="S1297">
        <v>9</v>
      </c>
      <c r="T1297" t="s">
        <v>29</v>
      </c>
      <c r="U1297" t="s">
        <v>24</v>
      </c>
      <c r="V1297" t="s">
        <v>24</v>
      </c>
    </row>
    <row r="1298" spans="1:22" x14ac:dyDescent="0.35">
      <c r="A1298" t="s">
        <v>4432</v>
      </c>
      <c r="B1298">
        <v>20.733599999999999</v>
      </c>
      <c r="C1298">
        <v>94.8703</v>
      </c>
      <c r="D1298">
        <v>113.69799999999999</v>
      </c>
      <c r="E1298">
        <v>4.4000000000000004</v>
      </c>
      <c r="F1298" t="s">
        <v>23</v>
      </c>
      <c r="G1298">
        <v>28</v>
      </c>
      <c r="H1298">
        <v>152</v>
      </c>
      <c r="I1298">
        <v>0.47199999999999998</v>
      </c>
      <c r="J1298">
        <v>0.97</v>
      </c>
      <c r="K1298" t="s">
        <v>24</v>
      </c>
      <c r="L1298" t="s">
        <v>4433</v>
      </c>
      <c r="M1298" t="s">
        <v>4430</v>
      </c>
      <c r="N1298" t="s">
        <v>4434</v>
      </c>
      <c r="O1298" t="s">
        <v>28</v>
      </c>
      <c r="P1298">
        <v>11.48</v>
      </c>
      <c r="Q1298">
        <v>5.194</v>
      </c>
      <c r="R1298">
        <v>0.16900000000000001</v>
      </c>
      <c r="S1298">
        <v>10</v>
      </c>
      <c r="T1298" t="s">
        <v>29</v>
      </c>
      <c r="U1298" t="s">
        <v>24</v>
      </c>
      <c r="V1298" t="s">
        <v>24</v>
      </c>
    </row>
    <row r="1299" spans="1:22" x14ac:dyDescent="0.35">
      <c r="A1299" t="s">
        <v>4435</v>
      </c>
      <c r="B1299">
        <v>37.704599999999999</v>
      </c>
      <c r="C1299">
        <v>71.642499999999998</v>
      </c>
      <c r="D1299">
        <v>50.296999999999997</v>
      </c>
      <c r="E1299">
        <v>4.9000000000000004</v>
      </c>
      <c r="F1299" t="s">
        <v>23</v>
      </c>
      <c r="G1299">
        <v>73</v>
      </c>
      <c r="H1299">
        <v>51</v>
      </c>
      <c r="I1299">
        <v>1.7749999999999999</v>
      </c>
      <c r="J1299">
        <v>1.1200000000000001</v>
      </c>
      <c r="K1299" t="s">
        <v>24</v>
      </c>
      <c r="L1299" t="s">
        <v>4436</v>
      </c>
      <c r="M1299" t="s">
        <v>4437</v>
      </c>
      <c r="N1299" t="s">
        <v>4438</v>
      </c>
      <c r="O1299" t="s">
        <v>28</v>
      </c>
      <c r="P1299">
        <v>5.41</v>
      </c>
      <c r="Q1299">
        <v>6.6020000000000003</v>
      </c>
      <c r="R1299">
        <v>5.1999999999999998E-2</v>
      </c>
      <c r="S1299">
        <v>114</v>
      </c>
      <c r="T1299" t="s">
        <v>29</v>
      </c>
      <c r="U1299" t="s">
        <v>24</v>
      </c>
      <c r="V1299" t="s">
        <v>24</v>
      </c>
    </row>
    <row r="1300" spans="1:22" x14ac:dyDescent="0.35">
      <c r="A1300" t="s">
        <v>4439</v>
      </c>
      <c r="B1300">
        <v>37.517200000000003</v>
      </c>
      <c r="C1300">
        <v>72.104299999999995</v>
      </c>
      <c r="D1300">
        <v>194.08600000000001</v>
      </c>
      <c r="E1300">
        <v>4.2</v>
      </c>
      <c r="F1300" t="s">
        <v>23</v>
      </c>
      <c r="G1300">
        <v>43</v>
      </c>
      <c r="H1300">
        <v>66</v>
      </c>
      <c r="I1300">
        <v>1.972</v>
      </c>
      <c r="J1300">
        <v>0.92</v>
      </c>
      <c r="K1300" t="s">
        <v>24</v>
      </c>
      <c r="L1300" t="s">
        <v>4440</v>
      </c>
      <c r="M1300" t="s">
        <v>4441</v>
      </c>
      <c r="N1300" t="s">
        <v>4442</v>
      </c>
      <c r="O1300" t="s">
        <v>28</v>
      </c>
      <c r="P1300">
        <v>7.67</v>
      </c>
      <c r="Q1300">
        <v>7.4829999999999997</v>
      </c>
      <c r="R1300">
        <v>0.124</v>
      </c>
      <c r="S1300">
        <v>18</v>
      </c>
      <c r="T1300" t="s">
        <v>29</v>
      </c>
      <c r="U1300" t="s">
        <v>24</v>
      </c>
      <c r="V1300" t="s">
        <v>24</v>
      </c>
    </row>
    <row r="1301" spans="1:22" x14ac:dyDescent="0.35">
      <c r="A1301" t="s">
        <v>4443</v>
      </c>
      <c r="B1301">
        <v>10.204499999999999</v>
      </c>
      <c r="C1301">
        <v>93.822100000000006</v>
      </c>
      <c r="D1301">
        <v>10</v>
      </c>
      <c r="E1301">
        <v>4.7</v>
      </c>
      <c r="F1301" t="s">
        <v>23</v>
      </c>
      <c r="G1301">
        <v>25</v>
      </c>
      <c r="H1301">
        <v>164</v>
      </c>
      <c r="I1301">
        <v>6.274</v>
      </c>
      <c r="J1301">
        <v>0.69</v>
      </c>
      <c r="K1301" t="s">
        <v>24</v>
      </c>
      <c r="L1301" t="s">
        <v>4444</v>
      </c>
      <c r="M1301" t="s">
        <v>4445</v>
      </c>
      <c r="N1301" t="s">
        <v>4446</v>
      </c>
      <c r="O1301" t="s">
        <v>28</v>
      </c>
      <c r="P1301">
        <v>11.64</v>
      </c>
      <c r="Q1301">
        <v>1.915</v>
      </c>
      <c r="R1301">
        <v>0.159</v>
      </c>
      <c r="S1301">
        <v>12</v>
      </c>
      <c r="T1301" t="s">
        <v>29</v>
      </c>
      <c r="U1301" t="s">
        <v>24</v>
      </c>
      <c r="V1301" t="s">
        <v>24</v>
      </c>
    </row>
    <row r="1302" spans="1:22" x14ac:dyDescent="0.35">
      <c r="A1302" t="s">
        <v>4447</v>
      </c>
      <c r="B1302">
        <v>36.659399999999998</v>
      </c>
      <c r="C1302">
        <v>71.1113</v>
      </c>
      <c r="D1302">
        <v>211.232</v>
      </c>
      <c r="E1302">
        <v>4.2</v>
      </c>
      <c r="F1302" t="s">
        <v>23</v>
      </c>
      <c r="G1302">
        <v>63</v>
      </c>
      <c r="H1302">
        <v>68</v>
      </c>
      <c r="I1302">
        <v>2.601</v>
      </c>
      <c r="J1302">
        <v>0.84</v>
      </c>
      <c r="K1302" t="s">
        <v>24</v>
      </c>
      <c r="L1302" t="s">
        <v>4448</v>
      </c>
      <c r="M1302" t="s">
        <v>4449</v>
      </c>
      <c r="N1302" t="s">
        <v>3913</v>
      </c>
      <c r="O1302" t="s">
        <v>28</v>
      </c>
      <c r="P1302">
        <v>5.97</v>
      </c>
      <c r="Q1302">
        <v>5.4470000000000001</v>
      </c>
      <c r="R1302">
        <v>9.0999999999999998E-2</v>
      </c>
      <c r="S1302">
        <v>37</v>
      </c>
      <c r="T1302" t="s">
        <v>29</v>
      </c>
      <c r="U1302" t="s">
        <v>24</v>
      </c>
      <c r="V1302" t="s">
        <v>24</v>
      </c>
    </row>
    <row r="1303" spans="1:22" x14ac:dyDescent="0.35">
      <c r="A1303" t="s">
        <v>4450</v>
      </c>
      <c r="B1303">
        <v>39.738599999999998</v>
      </c>
      <c r="C1303">
        <v>71.331599999999995</v>
      </c>
      <c r="D1303">
        <v>7.4710000000000001</v>
      </c>
      <c r="E1303">
        <v>4.4000000000000004</v>
      </c>
      <c r="F1303" t="s">
        <v>1060</v>
      </c>
      <c r="G1303">
        <v>14</v>
      </c>
      <c r="H1303">
        <v>114</v>
      </c>
      <c r="I1303">
        <v>0.44600000000000001</v>
      </c>
      <c r="J1303">
        <v>1.28</v>
      </c>
      <c r="K1303" t="s">
        <v>24</v>
      </c>
      <c r="L1303" t="s">
        <v>4451</v>
      </c>
      <c r="M1303" t="s">
        <v>4452</v>
      </c>
      <c r="N1303" t="s">
        <v>4453</v>
      </c>
      <c r="O1303" t="s">
        <v>28</v>
      </c>
      <c r="P1303">
        <v>3.26</v>
      </c>
      <c r="Q1303">
        <v>6.3250000000000002</v>
      </c>
      <c r="R1303">
        <v>0.05</v>
      </c>
      <c r="S1303">
        <v>38</v>
      </c>
      <c r="T1303" t="s">
        <v>29</v>
      </c>
      <c r="U1303" t="s">
        <v>24</v>
      </c>
      <c r="V1303" t="s">
        <v>24</v>
      </c>
    </row>
    <row r="1304" spans="1:22" x14ac:dyDescent="0.35">
      <c r="A1304" t="s">
        <v>4454</v>
      </c>
      <c r="B1304">
        <v>1.1989000000000001</v>
      </c>
      <c r="C1304">
        <v>93.611500000000007</v>
      </c>
      <c r="D1304">
        <v>10</v>
      </c>
      <c r="E1304">
        <v>4.2</v>
      </c>
      <c r="F1304" t="s">
        <v>23</v>
      </c>
      <c r="G1304">
        <v>17</v>
      </c>
      <c r="H1304">
        <v>123</v>
      </c>
      <c r="I1304">
        <v>3.964</v>
      </c>
      <c r="J1304">
        <v>0.83</v>
      </c>
      <c r="K1304" t="s">
        <v>24</v>
      </c>
      <c r="L1304" t="s">
        <v>4455</v>
      </c>
      <c r="M1304" t="s">
        <v>4456</v>
      </c>
      <c r="N1304" t="s">
        <v>668</v>
      </c>
      <c r="O1304" t="s">
        <v>28</v>
      </c>
      <c r="P1304">
        <v>11.63</v>
      </c>
      <c r="Q1304">
        <v>1.85</v>
      </c>
      <c r="R1304">
        <v>0.19900000000000001</v>
      </c>
      <c r="S1304">
        <v>7</v>
      </c>
      <c r="T1304" t="s">
        <v>29</v>
      </c>
      <c r="U1304" t="s">
        <v>24</v>
      </c>
      <c r="V1304" t="s">
        <v>24</v>
      </c>
    </row>
    <row r="1305" spans="1:22" x14ac:dyDescent="0.35">
      <c r="A1305" t="s">
        <v>4457</v>
      </c>
      <c r="B1305">
        <v>36.575699999999998</v>
      </c>
      <c r="C1305">
        <v>70.497299999999996</v>
      </c>
      <c r="D1305">
        <v>201.86</v>
      </c>
      <c r="E1305">
        <v>4.0999999999999996</v>
      </c>
      <c r="F1305" t="s">
        <v>23</v>
      </c>
      <c r="G1305">
        <v>24</v>
      </c>
      <c r="H1305">
        <v>105</v>
      </c>
      <c r="I1305">
        <v>2.3370000000000002</v>
      </c>
      <c r="J1305">
        <v>0.31</v>
      </c>
      <c r="K1305" t="s">
        <v>24</v>
      </c>
      <c r="L1305" t="s">
        <v>4458</v>
      </c>
      <c r="M1305" t="s">
        <v>4459</v>
      </c>
      <c r="N1305" t="s">
        <v>4460</v>
      </c>
      <c r="O1305" t="s">
        <v>28</v>
      </c>
      <c r="P1305">
        <v>9.3699999999999992</v>
      </c>
      <c r="Q1305">
        <v>11.763</v>
      </c>
      <c r="R1305">
        <v>0.14499999999999999</v>
      </c>
      <c r="S1305">
        <v>13</v>
      </c>
      <c r="T1305" t="s">
        <v>29</v>
      </c>
      <c r="U1305" t="s">
        <v>24</v>
      </c>
      <c r="V1305" t="s">
        <v>24</v>
      </c>
    </row>
    <row r="1306" spans="1:22" x14ac:dyDescent="0.35">
      <c r="A1306" t="s">
        <v>4461</v>
      </c>
      <c r="B1306">
        <v>38.199800000000003</v>
      </c>
      <c r="C1306">
        <v>72.569900000000004</v>
      </c>
      <c r="D1306">
        <v>109.321</v>
      </c>
      <c r="E1306">
        <v>4.3</v>
      </c>
      <c r="F1306" t="s">
        <v>23</v>
      </c>
      <c r="G1306">
        <v>31</v>
      </c>
      <c r="H1306">
        <v>125</v>
      </c>
      <c r="I1306">
        <v>1.411</v>
      </c>
      <c r="J1306">
        <v>0.78</v>
      </c>
      <c r="K1306" t="s">
        <v>24</v>
      </c>
      <c r="L1306" t="s">
        <v>4462</v>
      </c>
      <c r="M1306" t="s">
        <v>4463</v>
      </c>
      <c r="N1306" t="s">
        <v>4464</v>
      </c>
      <c r="O1306" t="s">
        <v>28</v>
      </c>
      <c r="P1306">
        <v>7.58</v>
      </c>
      <c r="Q1306">
        <v>9.7050000000000001</v>
      </c>
      <c r="R1306">
        <v>0.153</v>
      </c>
      <c r="S1306">
        <v>12</v>
      </c>
      <c r="T1306" t="s">
        <v>29</v>
      </c>
      <c r="U1306" t="s">
        <v>24</v>
      </c>
      <c r="V1306" t="s">
        <v>24</v>
      </c>
    </row>
    <row r="1307" spans="1:22" x14ac:dyDescent="0.35">
      <c r="A1307" t="s">
        <v>4465</v>
      </c>
      <c r="B1307">
        <v>1.2669999999999999</v>
      </c>
      <c r="C1307">
        <v>99.043400000000005</v>
      </c>
      <c r="D1307">
        <v>117.197</v>
      </c>
      <c r="E1307">
        <v>4.5</v>
      </c>
      <c r="F1307" t="s">
        <v>23</v>
      </c>
      <c r="G1307">
        <v>68</v>
      </c>
      <c r="H1307">
        <v>50</v>
      </c>
      <c r="I1307">
        <v>1.4219999999999999</v>
      </c>
      <c r="J1307">
        <v>0.56999999999999995</v>
      </c>
      <c r="K1307" t="s">
        <v>24</v>
      </c>
      <c r="L1307" t="s">
        <v>4466</v>
      </c>
      <c r="M1307" t="s">
        <v>4467</v>
      </c>
      <c r="N1307" t="s">
        <v>4468</v>
      </c>
      <c r="O1307" t="s">
        <v>28</v>
      </c>
      <c r="P1307">
        <v>6.37</v>
      </c>
      <c r="Q1307">
        <v>6.4050000000000002</v>
      </c>
      <c r="R1307">
        <v>7.5999999999999998E-2</v>
      </c>
      <c r="S1307">
        <v>50</v>
      </c>
      <c r="T1307" t="s">
        <v>29</v>
      </c>
      <c r="U1307" t="s">
        <v>24</v>
      </c>
      <c r="V1307" t="s">
        <v>24</v>
      </c>
    </row>
    <row r="1308" spans="1:22" x14ac:dyDescent="0.35">
      <c r="A1308" t="s">
        <v>4469</v>
      </c>
      <c r="B1308">
        <v>34.232399999999998</v>
      </c>
      <c r="C1308">
        <v>74.104500000000002</v>
      </c>
      <c r="D1308">
        <v>10</v>
      </c>
      <c r="E1308">
        <v>3.6</v>
      </c>
      <c r="F1308" t="s">
        <v>23</v>
      </c>
      <c r="G1308">
        <v>14</v>
      </c>
      <c r="H1308">
        <v>206</v>
      </c>
      <c r="I1308">
        <v>0.90500000000000003</v>
      </c>
      <c r="J1308">
        <v>1.1000000000000001</v>
      </c>
      <c r="K1308" t="s">
        <v>24</v>
      </c>
      <c r="L1308" t="s">
        <v>4470</v>
      </c>
      <c r="M1308" t="s">
        <v>4471</v>
      </c>
      <c r="N1308" t="s">
        <v>4472</v>
      </c>
      <c r="O1308" t="s">
        <v>28</v>
      </c>
      <c r="P1308">
        <v>7.88</v>
      </c>
      <c r="Q1308">
        <v>2.0209999999999999</v>
      </c>
      <c r="R1308">
        <v>0.35199999999999998</v>
      </c>
      <c r="S1308">
        <v>2</v>
      </c>
      <c r="T1308" t="s">
        <v>29</v>
      </c>
      <c r="U1308" t="s">
        <v>24</v>
      </c>
      <c r="V1308" t="s">
        <v>24</v>
      </c>
    </row>
    <row r="1309" spans="1:22" x14ac:dyDescent="0.35">
      <c r="A1309" t="s">
        <v>4473</v>
      </c>
      <c r="B1309">
        <v>13.320600000000001</v>
      </c>
      <c r="C1309">
        <v>93.121600000000001</v>
      </c>
      <c r="D1309">
        <v>27.18</v>
      </c>
      <c r="E1309">
        <v>4.5</v>
      </c>
      <c r="F1309" t="s">
        <v>23</v>
      </c>
      <c r="G1309">
        <v>40</v>
      </c>
      <c r="H1309">
        <v>53</v>
      </c>
      <c r="I1309">
        <v>5.9240000000000004</v>
      </c>
      <c r="J1309">
        <v>0.99</v>
      </c>
      <c r="K1309" t="s">
        <v>24</v>
      </c>
      <c r="L1309" t="s">
        <v>4474</v>
      </c>
      <c r="M1309" t="s">
        <v>4475</v>
      </c>
      <c r="N1309" t="s">
        <v>4476</v>
      </c>
      <c r="O1309" t="s">
        <v>28</v>
      </c>
      <c r="P1309">
        <v>9.32</v>
      </c>
      <c r="Q1309">
        <v>5.5720000000000001</v>
      </c>
      <c r="R1309">
        <v>0.107</v>
      </c>
      <c r="S1309">
        <v>26</v>
      </c>
      <c r="T1309" t="s">
        <v>29</v>
      </c>
      <c r="U1309" t="s">
        <v>24</v>
      </c>
      <c r="V1309" t="s">
        <v>24</v>
      </c>
    </row>
    <row r="1310" spans="1:22" x14ac:dyDescent="0.35">
      <c r="A1310" t="s">
        <v>4477</v>
      </c>
      <c r="B1310">
        <v>11.399800000000001</v>
      </c>
      <c r="C1310">
        <v>93.7376</v>
      </c>
      <c r="D1310">
        <v>117.226</v>
      </c>
      <c r="E1310">
        <v>4.3</v>
      </c>
      <c r="F1310" t="s">
        <v>23</v>
      </c>
      <c r="G1310">
        <v>31</v>
      </c>
      <c r="H1310">
        <v>85</v>
      </c>
      <c r="I1310">
        <v>8.6319999999999997</v>
      </c>
      <c r="J1310">
        <v>0.81</v>
      </c>
      <c r="K1310" t="s">
        <v>24</v>
      </c>
      <c r="L1310" t="s">
        <v>4478</v>
      </c>
      <c r="M1310" t="s">
        <v>4479</v>
      </c>
      <c r="N1310" t="s">
        <v>4480</v>
      </c>
      <c r="O1310" t="s">
        <v>28</v>
      </c>
      <c r="P1310">
        <v>8.8699999999999992</v>
      </c>
      <c r="Q1310">
        <v>8.218</v>
      </c>
      <c r="R1310">
        <v>0.126</v>
      </c>
      <c r="S1310">
        <v>18</v>
      </c>
      <c r="T1310" t="s">
        <v>29</v>
      </c>
      <c r="U1310" t="s">
        <v>24</v>
      </c>
      <c r="V1310" t="s">
        <v>24</v>
      </c>
    </row>
    <row r="1311" spans="1:22" x14ac:dyDescent="0.35">
      <c r="A1311" t="s">
        <v>4481</v>
      </c>
      <c r="B1311">
        <v>22.744900000000001</v>
      </c>
      <c r="C1311">
        <v>101.1232</v>
      </c>
      <c r="D1311">
        <v>13.156000000000001</v>
      </c>
      <c r="E1311">
        <v>4.7</v>
      </c>
      <c r="F1311" t="s">
        <v>23</v>
      </c>
      <c r="G1311">
        <v>100</v>
      </c>
      <c r="H1311">
        <v>57</v>
      </c>
      <c r="I1311">
        <v>4.7290000000000001</v>
      </c>
      <c r="J1311">
        <v>0.56000000000000005</v>
      </c>
      <c r="K1311" t="s">
        <v>24</v>
      </c>
      <c r="L1311" t="s">
        <v>4482</v>
      </c>
      <c r="M1311" t="s">
        <v>4483</v>
      </c>
      <c r="N1311" t="s">
        <v>4484</v>
      </c>
      <c r="O1311" t="s">
        <v>28</v>
      </c>
      <c r="P1311">
        <v>8.4499999999999993</v>
      </c>
      <c r="Q1311">
        <v>4.1310000000000002</v>
      </c>
      <c r="R1311">
        <v>6.4000000000000001E-2</v>
      </c>
      <c r="S1311">
        <v>78</v>
      </c>
      <c r="T1311" t="s">
        <v>29</v>
      </c>
      <c r="U1311" t="s">
        <v>24</v>
      </c>
      <c r="V1311" t="s">
        <v>24</v>
      </c>
    </row>
    <row r="1312" spans="1:22" x14ac:dyDescent="0.35">
      <c r="A1312" t="s">
        <v>4485</v>
      </c>
      <c r="B1312">
        <v>34.1873</v>
      </c>
      <c r="C1312">
        <v>74.2881</v>
      </c>
      <c r="D1312">
        <v>13.738</v>
      </c>
      <c r="E1312">
        <v>4.5</v>
      </c>
      <c r="F1312" t="s">
        <v>1060</v>
      </c>
      <c r="G1312">
        <v>97</v>
      </c>
      <c r="H1312">
        <v>42</v>
      </c>
      <c r="I1312">
        <v>1.0029999999999999</v>
      </c>
      <c r="J1312">
        <v>0.54</v>
      </c>
      <c r="K1312" t="s">
        <v>24</v>
      </c>
      <c r="L1312" t="s">
        <v>4486</v>
      </c>
      <c r="M1312" t="s">
        <v>4487</v>
      </c>
      <c r="N1312" t="s">
        <v>4488</v>
      </c>
      <c r="O1312" t="s">
        <v>28</v>
      </c>
      <c r="P1312">
        <v>7.13</v>
      </c>
      <c r="Q1312">
        <v>3.3149999999999999</v>
      </c>
      <c r="R1312">
        <v>6.3E-2</v>
      </c>
      <c r="S1312">
        <v>24</v>
      </c>
      <c r="T1312" t="s">
        <v>29</v>
      </c>
      <c r="U1312" t="s">
        <v>24</v>
      </c>
      <c r="V1312" t="s">
        <v>24</v>
      </c>
    </row>
    <row r="1313" spans="1:22" x14ac:dyDescent="0.35">
      <c r="A1313" t="s">
        <v>4489</v>
      </c>
      <c r="B1313">
        <v>34.161299999999997</v>
      </c>
      <c r="C1313">
        <v>74.267700000000005</v>
      </c>
      <c r="D1313">
        <v>14.076000000000001</v>
      </c>
      <c r="E1313">
        <v>5.0999999999999996</v>
      </c>
      <c r="F1313" t="s">
        <v>23</v>
      </c>
      <c r="G1313">
        <v>112</v>
      </c>
      <c r="H1313">
        <v>33</v>
      </c>
      <c r="I1313">
        <v>0.97499999999999998</v>
      </c>
      <c r="J1313">
        <v>0.64</v>
      </c>
      <c r="K1313" t="s">
        <v>24</v>
      </c>
      <c r="L1313" t="s">
        <v>4490</v>
      </c>
      <c r="M1313" t="s">
        <v>4491</v>
      </c>
      <c r="N1313" t="s">
        <v>4492</v>
      </c>
      <c r="O1313" t="s">
        <v>28</v>
      </c>
      <c r="P1313">
        <v>6.04</v>
      </c>
      <c r="Q1313">
        <v>1.8420000000000001</v>
      </c>
      <c r="R1313">
        <v>3.9E-2</v>
      </c>
      <c r="S1313">
        <v>209</v>
      </c>
      <c r="T1313" t="s">
        <v>29</v>
      </c>
      <c r="U1313" t="s">
        <v>24</v>
      </c>
      <c r="V1313" t="s">
        <v>24</v>
      </c>
    </row>
    <row r="1314" spans="1:22" x14ac:dyDescent="0.35">
      <c r="A1314" t="s">
        <v>4493</v>
      </c>
      <c r="B1314">
        <v>2.3843999999999999</v>
      </c>
      <c r="C1314">
        <v>99.034700000000001</v>
      </c>
      <c r="D1314">
        <v>148.01900000000001</v>
      </c>
      <c r="E1314">
        <v>4.3</v>
      </c>
      <c r="F1314" t="s">
        <v>23</v>
      </c>
      <c r="G1314">
        <v>45</v>
      </c>
      <c r="H1314">
        <v>66</v>
      </c>
      <c r="I1314">
        <v>0.32700000000000001</v>
      </c>
      <c r="J1314">
        <v>0.41</v>
      </c>
      <c r="K1314" t="s">
        <v>24</v>
      </c>
      <c r="L1314" t="s">
        <v>4494</v>
      </c>
      <c r="M1314" t="s">
        <v>4495</v>
      </c>
      <c r="N1314" t="s">
        <v>4496</v>
      </c>
      <c r="O1314" t="s">
        <v>28</v>
      </c>
      <c r="P1314">
        <v>8.65</v>
      </c>
      <c r="Q1314">
        <v>4.6120000000000001</v>
      </c>
      <c r="R1314">
        <v>0.105</v>
      </c>
      <c r="S1314">
        <v>26</v>
      </c>
      <c r="T1314" t="s">
        <v>29</v>
      </c>
      <c r="U1314" t="s">
        <v>24</v>
      </c>
      <c r="V1314" t="s">
        <v>24</v>
      </c>
    </row>
    <row r="1315" spans="1:22" x14ac:dyDescent="0.35">
      <c r="A1315" t="s">
        <v>4497</v>
      </c>
      <c r="B1315">
        <v>25.108899999999998</v>
      </c>
      <c r="C1315">
        <v>96.411500000000004</v>
      </c>
      <c r="D1315">
        <v>10</v>
      </c>
      <c r="E1315">
        <v>4.5</v>
      </c>
      <c r="F1315" t="s">
        <v>23</v>
      </c>
      <c r="G1315">
        <v>31</v>
      </c>
      <c r="H1315">
        <v>120</v>
      </c>
      <c r="I1315">
        <v>4.1210000000000004</v>
      </c>
      <c r="J1315">
        <v>0.51</v>
      </c>
      <c r="K1315" t="s">
        <v>24</v>
      </c>
      <c r="L1315" t="s">
        <v>4498</v>
      </c>
      <c r="M1315" t="s">
        <v>4499</v>
      </c>
      <c r="N1315" t="s">
        <v>4500</v>
      </c>
      <c r="O1315" t="s">
        <v>28</v>
      </c>
      <c r="P1315">
        <v>7.95</v>
      </c>
      <c r="Q1315">
        <v>1.8069999999999999</v>
      </c>
      <c r="R1315">
        <v>0.124</v>
      </c>
      <c r="S1315">
        <v>19</v>
      </c>
      <c r="T1315" t="s">
        <v>29</v>
      </c>
      <c r="U1315" t="s">
        <v>24</v>
      </c>
      <c r="V1315" t="s">
        <v>24</v>
      </c>
    </row>
    <row r="1316" spans="1:22" x14ac:dyDescent="0.35">
      <c r="A1316" t="s">
        <v>4501</v>
      </c>
      <c r="B1316">
        <v>36.537300000000002</v>
      </c>
      <c r="C1316">
        <v>70.107299999999995</v>
      </c>
      <c r="D1316">
        <v>208.61699999999999</v>
      </c>
      <c r="E1316">
        <v>4.4000000000000004</v>
      </c>
      <c r="F1316" t="s">
        <v>23</v>
      </c>
      <c r="G1316">
        <v>63</v>
      </c>
      <c r="H1316">
        <v>64</v>
      </c>
      <c r="I1316">
        <v>2.1680000000000001</v>
      </c>
      <c r="J1316">
        <v>0.66</v>
      </c>
      <c r="K1316" t="s">
        <v>24</v>
      </c>
      <c r="L1316" t="s">
        <v>4502</v>
      </c>
      <c r="M1316" t="s">
        <v>4503</v>
      </c>
      <c r="N1316" t="s">
        <v>4504</v>
      </c>
      <c r="O1316" t="s">
        <v>28</v>
      </c>
      <c r="P1316">
        <v>7.25</v>
      </c>
      <c r="Q1316">
        <v>7.2969999999999997</v>
      </c>
      <c r="R1316">
        <v>7.9000000000000001E-2</v>
      </c>
      <c r="S1316">
        <v>46</v>
      </c>
      <c r="T1316" t="s">
        <v>29</v>
      </c>
      <c r="U1316" t="s">
        <v>24</v>
      </c>
      <c r="V1316" t="s">
        <v>24</v>
      </c>
    </row>
    <row r="1317" spans="1:22" x14ac:dyDescent="0.35">
      <c r="A1317" t="s">
        <v>4505</v>
      </c>
      <c r="B1317">
        <v>23.070399999999999</v>
      </c>
      <c r="C1317">
        <v>95.962599999999995</v>
      </c>
      <c r="D1317">
        <v>10</v>
      </c>
      <c r="E1317">
        <v>4.4000000000000004</v>
      </c>
      <c r="F1317" t="s">
        <v>23</v>
      </c>
      <c r="G1317">
        <v>26</v>
      </c>
      <c r="H1317">
        <v>114</v>
      </c>
      <c r="I1317">
        <v>2.0939999999999999</v>
      </c>
      <c r="J1317">
        <v>0.9</v>
      </c>
      <c r="K1317" t="s">
        <v>24</v>
      </c>
      <c r="L1317" t="s">
        <v>4506</v>
      </c>
      <c r="M1317" t="s">
        <v>4507</v>
      </c>
      <c r="N1317" t="s">
        <v>4508</v>
      </c>
      <c r="O1317" t="s">
        <v>28</v>
      </c>
      <c r="P1317">
        <v>6</v>
      </c>
      <c r="Q1317">
        <v>1.913</v>
      </c>
      <c r="R1317">
        <v>0.13</v>
      </c>
      <c r="S1317">
        <v>17</v>
      </c>
      <c r="T1317" t="s">
        <v>29</v>
      </c>
      <c r="U1317" t="s">
        <v>24</v>
      </c>
      <c r="V1317" t="s">
        <v>24</v>
      </c>
    </row>
    <row r="1318" spans="1:22" x14ac:dyDescent="0.35">
      <c r="A1318" t="s">
        <v>4509</v>
      </c>
      <c r="B1318">
        <v>36.632399999999997</v>
      </c>
      <c r="C1318">
        <v>71.031999999999996</v>
      </c>
      <c r="D1318">
        <v>199.9</v>
      </c>
      <c r="E1318">
        <v>4.4000000000000004</v>
      </c>
      <c r="F1318" t="s">
        <v>23</v>
      </c>
      <c r="G1318">
        <v>51</v>
      </c>
      <c r="H1318">
        <v>69</v>
      </c>
      <c r="I1318">
        <v>2.5830000000000002</v>
      </c>
      <c r="J1318">
        <v>1.1100000000000001</v>
      </c>
      <c r="K1318" t="s">
        <v>24</v>
      </c>
      <c r="L1318" t="s">
        <v>4510</v>
      </c>
      <c r="M1318" t="s">
        <v>4511</v>
      </c>
      <c r="N1318" t="s">
        <v>3510</v>
      </c>
      <c r="O1318" t="s">
        <v>28</v>
      </c>
      <c r="P1318">
        <v>7.07</v>
      </c>
      <c r="Q1318">
        <v>4.4829999999999997</v>
      </c>
      <c r="R1318">
        <v>0.13400000000000001</v>
      </c>
      <c r="S1318">
        <v>16</v>
      </c>
      <c r="T1318" t="s">
        <v>29</v>
      </c>
      <c r="U1318" t="s">
        <v>24</v>
      </c>
      <c r="V1318" t="s">
        <v>24</v>
      </c>
    </row>
    <row r="1319" spans="1:22" x14ac:dyDescent="0.35">
      <c r="A1319" t="s">
        <v>4512</v>
      </c>
      <c r="B1319">
        <v>37.174599999999998</v>
      </c>
      <c r="C1319">
        <v>71.353800000000007</v>
      </c>
      <c r="D1319">
        <v>115.714</v>
      </c>
      <c r="E1319">
        <v>4.5</v>
      </c>
      <c r="F1319" t="s">
        <v>23</v>
      </c>
      <c r="G1319">
        <v>64</v>
      </c>
      <c r="H1319">
        <v>59</v>
      </c>
      <c r="I1319">
        <v>2.3260000000000001</v>
      </c>
      <c r="J1319">
        <v>1.1599999999999999</v>
      </c>
      <c r="K1319" t="s">
        <v>24</v>
      </c>
      <c r="L1319" t="s">
        <v>4513</v>
      </c>
      <c r="M1319" t="s">
        <v>4514</v>
      </c>
      <c r="N1319" t="s">
        <v>4515</v>
      </c>
      <c r="O1319" t="s">
        <v>28</v>
      </c>
      <c r="P1319">
        <v>3.58</v>
      </c>
      <c r="Q1319">
        <v>7.2480000000000002</v>
      </c>
      <c r="R1319">
        <v>6.9000000000000006E-2</v>
      </c>
      <c r="S1319">
        <v>61</v>
      </c>
      <c r="T1319" t="s">
        <v>29</v>
      </c>
      <c r="U1319" t="s">
        <v>24</v>
      </c>
      <c r="V1319" t="s">
        <v>24</v>
      </c>
    </row>
    <row r="1320" spans="1:22" x14ac:dyDescent="0.35">
      <c r="A1320" t="s">
        <v>4516</v>
      </c>
      <c r="B1320">
        <v>0.89139999999999997</v>
      </c>
      <c r="C1320">
        <v>97.020300000000006</v>
      </c>
      <c r="D1320">
        <v>10</v>
      </c>
      <c r="E1320">
        <v>4.4000000000000004</v>
      </c>
      <c r="F1320" t="s">
        <v>23</v>
      </c>
      <c r="G1320">
        <v>32</v>
      </c>
      <c r="H1320">
        <v>95</v>
      </c>
      <c r="I1320">
        <v>0.69</v>
      </c>
      <c r="J1320">
        <v>0.88</v>
      </c>
      <c r="K1320" t="s">
        <v>24</v>
      </c>
      <c r="L1320" t="s">
        <v>4517</v>
      </c>
      <c r="M1320" t="s">
        <v>4518</v>
      </c>
      <c r="N1320" t="s">
        <v>4519</v>
      </c>
      <c r="O1320" t="s">
        <v>28</v>
      </c>
      <c r="P1320">
        <v>3.57</v>
      </c>
      <c r="Q1320">
        <v>1.8959999999999999</v>
      </c>
      <c r="R1320">
        <v>0.14899999999999999</v>
      </c>
      <c r="S1320">
        <v>13</v>
      </c>
      <c r="T1320" t="s">
        <v>29</v>
      </c>
      <c r="U1320" t="s">
        <v>24</v>
      </c>
      <c r="V1320" t="s">
        <v>24</v>
      </c>
    </row>
    <row r="1321" spans="1:22" x14ac:dyDescent="0.35">
      <c r="A1321" t="s">
        <v>4520</v>
      </c>
      <c r="B1321">
        <v>0.8498</v>
      </c>
      <c r="C1321">
        <v>97.016099999999994</v>
      </c>
      <c r="D1321">
        <v>10</v>
      </c>
      <c r="E1321">
        <v>4.5</v>
      </c>
      <c r="F1321" t="s">
        <v>23</v>
      </c>
      <c r="G1321">
        <v>36</v>
      </c>
      <c r="H1321">
        <v>90</v>
      </c>
      <c r="I1321">
        <v>0.71899999999999997</v>
      </c>
      <c r="J1321">
        <v>0.87</v>
      </c>
      <c r="K1321" t="s">
        <v>24</v>
      </c>
      <c r="L1321" t="s">
        <v>4521</v>
      </c>
      <c r="M1321" t="s">
        <v>4522</v>
      </c>
      <c r="N1321" t="s">
        <v>4523</v>
      </c>
      <c r="O1321" t="s">
        <v>28</v>
      </c>
      <c r="P1321">
        <v>2.7</v>
      </c>
      <c r="Q1321">
        <v>1.841</v>
      </c>
      <c r="R1321">
        <v>0.14000000000000001</v>
      </c>
      <c r="S1321">
        <v>15</v>
      </c>
      <c r="T1321" t="s">
        <v>29</v>
      </c>
      <c r="U1321" t="s">
        <v>24</v>
      </c>
      <c r="V1321" t="s">
        <v>24</v>
      </c>
    </row>
    <row r="1322" spans="1:22" x14ac:dyDescent="0.35">
      <c r="A1322" t="s">
        <v>4524</v>
      </c>
      <c r="B1322">
        <v>36.438299999999998</v>
      </c>
      <c r="C1322">
        <v>71.043400000000005</v>
      </c>
      <c r="D1322">
        <v>180.01499999999999</v>
      </c>
      <c r="E1322">
        <v>4.0999999999999996</v>
      </c>
      <c r="F1322" t="s">
        <v>23</v>
      </c>
      <c r="G1322">
        <v>33</v>
      </c>
      <c r="H1322">
        <v>78</v>
      </c>
      <c r="I1322">
        <v>2.4710000000000001</v>
      </c>
      <c r="J1322">
        <v>0.49</v>
      </c>
      <c r="K1322" t="s">
        <v>24</v>
      </c>
      <c r="L1322" t="s">
        <v>4525</v>
      </c>
      <c r="M1322" t="s">
        <v>4526</v>
      </c>
      <c r="N1322" t="s">
        <v>4527</v>
      </c>
      <c r="O1322" t="s">
        <v>28</v>
      </c>
      <c r="P1322">
        <v>6.94</v>
      </c>
      <c r="Q1322">
        <v>8.6</v>
      </c>
      <c r="R1322">
        <v>0.13100000000000001</v>
      </c>
      <c r="S1322">
        <v>16</v>
      </c>
      <c r="T1322" t="s">
        <v>29</v>
      </c>
      <c r="U1322" t="s">
        <v>24</v>
      </c>
      <c r="V1322" t="s">
        <v>24</v>
      </c>
    </row>
    <row r="1323" spans="1:22" x14ac:dyDescent="0.35">
      <c r="A1323" t="s">
        <v>4528</v>
      </c>
      <c r="B1323">
        <v>25.179300000000001</v>
      </c>
      <c r="C1323">
        <v>94.6614</v>
      </c>
      <c r="D1323">
        <v>10</v>
      </c>
      <c r="E1323">
        <v>4.2</v>
      </c>
      <c r="F1323" t="s">
        <v>23</v>
      </c>
      <c r="G1323">
        <v>47</v>
      </c>
      <c r="H1323">
        <v>101</v>
      </c>
      <c r="I1323">
        <v>3.7189999999999999</v>
      </c>
      <c r="J1323">
        <v>0.65</v>
      </c>
      <c r="K1323" t="s">
        <v>24</v>
      </c>
      <c r="L1323" t="s">
        <v>4529</v>
      </c>
      <c r="M1323" t="s">
        <v>4530</v>
      </c>
      <c r="N1323" t="s">
        <v>4531</v>
      </c>
      <c r="O1323" t="s">
        <v>28</v>
      </c>
      <c r="P1323">
        <v>9.84</v>
      </c>
      <c r="Q1323">
        <v>1.901</v>
      </c>
      <c r="R1323">
        <v>9.6000000000000002E-2</v>
      </c>
      <c r="S1323">
        <v>30</v>
      </c>
      <c r="T1323" t="s">
        <v>29</v>
      </c>
      <c r="U1323" t="s">
        <v>24</v>
      </c>
      <c r="V1323" t="s">
        <v>24</v>
      </c>
    </row>
    <row r="1324" spans="1:22" x14ac:dyDescent="0.35">
      <c r="A1324" t="s">
        <v>4532</v>
      </c>
      <c r="B1324">
        <v>36.509</v>
      </c>
      <c r="C1324">
        <v>70.865799999999993</v>
      </c>
      <c r="D1324">
        <v>195.83799999999999</v>
      </c>
      <c r="E1324">
        <v>4.7</v>
      </c>
      <c r="F1324" t="s">
        <v>23</v>
      </c>
      <c r="G1324">
        <v>134</v>
      </c>
      <c r="H1324">
        <v>42</v>
      </c>
      <c r="I1324">
        <v>2.44</v>
      </c>
      <c r="J1324">
        <v>0.87</v>
      </c>
      <c r="K1324" t="s">
        <v>24</v>
      </c>
      <c r="L1324" t="s">
        <v>4533</v>
      </c>
      <c r="M1324" t="s">
        <v>4534</v>
      </c>
      <c r="N1324" t="s">
        <v>4535</v>
      </c>
      <c r="O1324" t="s">
        <v>28</v>
      </c>
      <c r="P1324">
        <v>5.9</v>
      </c>
      <c r="Q1324">
        <v>5.0730000000000004</v>
      </c>
      <c r="R1324">
        <v>3.7999999999999999E-2</v>
      </c>
      <c r="S1324">
        <v>205</v>
      </c>
      <c r="T1324" t="s">
        <v>29</v>
      </c>
      <c r="U1324" t="s">
        <v>24</v>
      </c>
      <c r="V1324" t="s">
        <v>24</v>
      </c>
    </row>
    <row r="1325" spans="1:22" x14ac:dyDescent="0.35">
      <c r="A1325" t="s">
        <v>4536</v>
      </c>
      <c r="B1325">
        <v>27.151800000000001</v>
      </c>
      <c r="C1325">
        <v>100.54089999999999</v>
      </c>
      <c r="D1325">
        <v>10</v>
      </c>
      <c r="E1325">
        <v>4</v>
      </c>
      <c r="F1325" t="s">
        <v>23</v>
      </c>
      <c r="G1325">
        <v>23</v>
      </c>
      <c r="H1325">
        <v>93</v>
      </c>
      <c r="I1325">
        <v>9.18</v>
      </c>
      <c r="J1325">
        <v>0.52</v>
      </c>
      <c r="K1325" t="s">
        <v>24</v>
      </c>
      <c r="L1325" t="s">
        <v>4537</v>
      </c>
      <c r="M1325" t="s">
        <v>4538</v>
      </c>
      <c r="N1325" t="s">
        <v>4539</v>
      </c>
      <c r="O1325" t="s">
        <v>28</v>
      </c>
      <c r="P1325">
        <v>11.18</v>
      </c>
      <c r="Q1325">
        <v>1.931</v>
      </c>
      <c r="R1325">
        <v>0.156</v>
      </c>
      <c r="S1325">
        <v>11</v>
      </c>
      <c r="T1325" t="s">
        <v>29</v>
      </c>
      <c r="U1325" t="s">
        <v>24</v>
      </c>
      <c r="V1325" t="s">
        <v>24</v>
      </c>
    </row>
    <row r="1326" spans="1:22" x14ac:dyDescent="0.35">
      <c r="A1326" t="s">
        <v>4540</v>
      </c>
      <c r="B1326">
        <v>36.5946</v>
      </c>
      <c r="C1326">
        <v>70.976600000000005</v>
      </c>
      <c r="D1326">
        <v>219.38200000000001</v>
      </c>
      <c r="E1326">
        <v>4.3</v>
      </c>
      <c r="F1326" t="s">
        <v>23</v>
      </c>
      <c r="G1326">
        <v>86</v>
      </c>
      <c r="H1326">
        <v>69</v>
      </c>
      <c r="I1326">
        <v>2.5609999999999999</v>
      </c>
      <c r="J1326">
        <v>0.7</v>
      </c>
      <c r="K1326" t="s">
        <v>24</v>
      </c>
      <c r="L1326" t="s">
        <v>4541</v>
      </c>
      <c r="M1326" t="s">
        <v>4542</v>
      </c>
      <c r="N1326" t="s">
        <v>3876</v>
      </c>
      <c r="O1326" t="s">
        <v>28</v>
      </c>
      <c r="P1326">
        <v>6.89</v>
      </c>
      <c r="Q1326">
        <v>7.3049999999999997</v>
      </c>
      <c r="R1326">
        <v>0.08</v>
      </c>
      <c r="S1326">
        <v>44</v>
      </c>
      <c r="T1326" t="s">
        <v>29</v>
      </c>
      <c r="U1326" t="s">
        <v>24</v>
      </c>
      <c r="V1326" t="s">
        <v>24</v>
      </c>
    </row>
    <row r="1327" spans="1:22" x14ac:dyDescent="0.35">
      <c r="A1327" t="s">
        <v>4543</v>
      </c>
      <c r="B1327">
        <v>5.0092999999999996</v>
      </c>
      <c r="C1327">
        <v>95.582099999999997</v>
      </c>
      <c r="D1327">
        <v>9.4589999999999996</v>
      </c>
      <c r="E1327">
        <v>4.5</v>
      </c>
      <c r="F1327" t="s">
        <v>23</v>
      </c>
      <c r="G1327">
        <v>34</v>
      </c>
      <c r="H1327">
        <v>81</v>
      </c>
      <c r="I1327">
        <v>1.377</v>
      </c>
      <c r="J1327">
        <v>0.42</v>
      </c>
      <c r="K1327" t="s">
        <v>24</v>
      </c>
      <c r="L1327" t="s">
        <v>4544</v>
      </c>
      <c r="M1327" t="s">
        <v>4545</v>
      </c>
      <c r="N1327" t="s">
        <v>4546</v>
      </c>
      <c r="O1327" t="s">
        <v>28</v>
      </c>
      <c r="P1327">
        <v>8.48</v>
      </c>
      <c r="Q1327">
        <v>4.556</v>
      </c>
      <c r="R1327">
        <v>0.115</v>
      </c>
      <c r="S1327">
        <v>24</v>
      </c>
      <c r="T1327" t="s">
        <v>29</v>
      </c>
      <c r="U1327" t="s">
        <v>24</v>
      </c>
      <c r="V1327" t="s">
        <v>24</v>
      </c>
    </row>
    <row r="1328" spans="1:22" x14ac:dyDescent="0.35">
      <c r="A1328" t="s">
        <v>4547</v>
      </c>
      <c r="B1328">
        <v>28.150700000000001</v>
      </c>
      <c r="C1328">
        <v>100.5776</v>
      </c>
      <c r="D1328">
        <v>10</v>
      </c>
      <c r="E1328">
        <v>4.3</v>
      </c>
      <c r="F1328" t="s">
        <v>23</v>
      </c>
      <c r="G1328">
        <v>35</v>
      </c>
      <c r="H1328">
        <v>82</v>
      </c>
      <c r="I1328">
        <v>8.2189999999999994</v>
      </c>
      <c r="J1328">
        <v>0.34</v>
      </c>
      <c r="K1328" t="s">
        <v>24</v>
      </c>
      <c r="L1328" t="s">
        <v>4548</v>
      </c>
      <c r="M1328" t="s">
        <v>4545</v>
      </c>
      <c r="N1328" t="s">
        <v>4549</v>
      </c>
      <c r="O1328" t="s">
        <v>28</v>
      </c>
      <c r="P1328">
        <v>10.34</v>
      </c>
      <c r="Q1328">
        <v>1.8979999999999999</v>
      </c>
      <c r="R1328">
        <v>0.111</v>
      </c>
      <c r="S1328">
        <v>23</v>
      </c>
      <c r="T1328" t="s">
        <v>29</v>
      </c>
      <c r="U1328" t="s">
        <v>24</v>
      </c>
      <c r="V1328" t="s">
        <v>24</v>
      </c>
    </row>
    <row r="1329" spans="1:22" x14ac:dyDescent="0.35">
      <c r="A1329" t="s">
        <v>4550</v>
      </c>
      <c r="B1329">
        <v>0.62390000000000001</v>
      </c>
      <c r="C1329">
        <v>98.838700000000003</v>
      </c>
      <c r="D1329">
        <v>80.912999999999997</v>
      </c>
      <c r="E1329">
        <v>4.4000000000000004</v>
      </c>
      <c r="F1329" t="s">
        <v>23</v>
      </c>
      <c r="G1329">
        <v>30</v>
      </c>
      <c r="H1329">
        <v>198</v>
      </c>
      <c r="I1329">
        <v>2.0579999999999998</v>
      </c>
      <c r="J1329">
        <v>0.59</v>
      </c>
      <c r="K1329" t="s">
        <v>24</v>
      </c>
      <c r="L1329" t="s">
        <v>4551</v>
      </c>
      <c r="M1329" t="s">
        <v>4552</v>
      </c>
      <c r="N1329" t="s">
        <v>4553</v>
      </c>
      <c r="O1329" t="s">
        <v>28</v>
      </c>
      <c r="P1329">
        <v>10.51</v>
      </c>
      <c r="Q1329">
        <v>9.0050000000000008</v>
      </c>
      <c r="R1329">
        <v>0.14299999999999999</v>
      </c>
      <c r="S1329">
        <v>15</v>
      </c>
      <c r="T1329" t="s">
        <v>29</v>
      </c>
      <c r="U1329" t="s">
        <v>24</v>
      </c>
      <c r="V1329" t="s">
        <v>24</v>
      </c>
    </row>
    <row r="1330" spans="1:22" x14ac:dyDescent="0.35">
      <c r="A1330" t="s">
        <v>4554</v>
      </c>
      <c r="B1330">
        <v>2.7111999999999998</v>
      </c>
      <c r="C1330">
        <v>95.795900000000003</v>
      </c>
      <c r="D1330">
        <v>25.542999999999999</v>
      </c>
      <c r="E1330">
        <v>4.4000000000000004</v>
      </c>
      <c r="F1330" t="s">
        <v>23</v>
      </c>
      <c r="G1330">
        <v>31</v>
      </c>
      <c r="H1330">
        <v>104</v>
      </c>
      <c r="I1330">
        <v>2.7519999999999998</v>
      </c>
      <c r="J1330">
        <v>0.64</v>
      </c>
      <c r="K1330" t="s">
        <v>24</v>
      </c>
      <c r="L1330" t="s">
        <v>4555</v>
      </c>
      <c r="M1330" t="s">
        <v>4556</v>
      </c>
      <c r="N1330" t="s">
        <v>4557</v>
      </c>
      <c r="O1330" t="s">
        <v>28</v>
      </c>
      <c r="P1330">
        <v>9.1300000000000008</v>
      </c>
      <c r="Q1330">
        <v>5.0679999999999996</v>
      </c>
      <c r="R1330">
        <v>0.127</v>
      </c>
      <c r="S1330">
        <v>18</v>
      </c>
      <c r="T1330" t="s">
        <v>29</v>
      </c>
      <c r="U1330" t="s">
        <v>24</v>
      </c>
      <c r="V1330" t="s">
        <v>24</v>
      </c>
    </row>
    <row r="1331" spans="1:22" x14ac:dyDescent="0.35">
      <c r="A1331" t="s">
        <v>4558</v>
      </c>
      <c r="B1331">
        <v>2.7056</v>
      </c>
      <c r="C1331">
        <v>95.708399999999997</v>
      </c>
      <c r="D1331">
        <v>33.543999999999997</v>
      </c>
      <c r="E1331">
        <v>4.4000000000000004</v>
      </c>
      <c r="F1331" t="s">
        <v>23</v>
      </c>
      <c r="G1331">
        <v>57</v>
      </c>
      <c r="H1331">
        <v>102</v>
      </c>
      <c r="I1331">
        <v>2.794</v>
      </c>
      <c r="J1331">
        <v>0.5</v>
      </c>
      <c r="K1331" t="s">
        <v>24</v>
      </c>
      <c r="L1331" t="s">
        <v>4559</v>
      </c>
      <c r="M1331" t="s">
        <v>4560</v>
      </c>
      <c r="N1331" t="s">
        <v>4561</v>
      </c>
      <c r="O1331" t="s">
        <v>28</v>
      </c>
      <c r="P1331">
        <v>8.85</v>
      </c>
      <c r="Q1331">
        <v>5.61</v>
      </c>
      <c r="R1331">
        <v>9.1999999999999998E-2</v>
      </c>
      <c r="S1331">
        <v>40</v>
      </c>
      <c r="T1331" t="s">
        <v>29</v>
      </c>
      <c r="U1331" t="s">
        <v>24</v>
      </c>
      <c r="V1331" t="s">
        <v>24</v>
      </c>
    </row>
    <row r="1332" spans="1:22" x14ac:dyDescent="0.35">
      <c r="A1332" t="s">
        <v>4562</v>
      </c>
      <c r="B1332">
        <v>32.4711</v>
      </c>
      <c r="C1332">
        <v>67.419499999999999</v>
      </c>
      <c r="D1332">
        <v>10</v>
      </c>
      <c r="E1332">
        <v>4.3</v>
      </c>
      <c r="F1332" t="s">
        <v>23</v>
      </c>
      <c r="G1332">
        <v>23</v>
      </c>
      <c r="H1332">
        <v>169</v>
      </c>
      <c r="I1332">
        <v>2.492</v>
      </c>
      <c r="J1332">
        <v>0.66</v>
      </c>
      <c r="K1332" t="s">
        <v>24</v>
      </c>
      <c r="L1332" t="s">
        <v>4563</v>
      </c>
      <c r="M1332" t="s">
        <v>4564</v>
      </c>
      <c r="N1332" t="s">
        <v>4565</v>
      </c>
      <c r="O1332" t="s">
        <v>28</v>
      </c>
      <c r="P1332">
        <v>7.45</v>
      </c>
      <c r="Q1332">
        <v>1.93</v>
      </c>
      <c r="R1332">
        <v>0.154</v>
      </c>
      <c r="S1332">
        <v>12</v>
      </c>
      <c r="T1332" t="s">
        <v>29</v>
      </c>
      <c r="U1332" t="s">
        <v>24</v>
      </c>
      <c r="V1332" t="s">
        <v>24</v>
      </c>
    </row>
    <row r="1333" spans="1:22" x14ac:dyDescent="0.35">
      <c r="A1333" t="s">
        <v>4566</v>
      </c>
      <c r="B1333">
        <v>36.486899999999999</v>
      </c>
      <c r="C1333">
        <v>71.176400000000001</v>
      </c>
      <c r="D1333">
        <v>86.617999999999995</v>
      </c>
      <c r="E1333">
        <v>4.0999999999999996</v>
      </c>
      <c r="F1333" t="s">
        <v>23</v>
      </c>
      <c r="G1333">
        <v>29</v>
      </c>
      <c r="H1333">
        <v>93</v>
      </c>
      <c r="I1333">
        <v>2.5779999999999998</v>
      </c>
      <c r="J1333">
        <v>0.72</v>
      </c>
      <c r="K1333" t="s">
        <v>24</v>
      </c>
      <c r="L1333" t="s">
        <v>4567</v>
      </c>
      <c r="M1333" t="s">
        <v>4564</v>
      </c>
      <c r="N1333" t="s">
        <v>4568</v>
      </c>
      <c r="O1333" t="s">
        <v>28</v>
      </c>
      <c r="P1333">
        <v>7.48</v>
      </c>
      <c r="Q1333">
        <v>9.6709999999999994</v>
      </c>
      <c r="R1333">
        <v>0.13500000000000001</v>
      </c>
      <c r="S1333">
        <v>15</v>
      </c>
      <c r="T1333" t="s">
        <v>29</v>
      </c>
      <c r="U1333" t="s">
        <v>24</v>
      </c>
      <c r="V1333" t="s">
        <v>24</v>
      </c>
    </row>
    <row r="1334" spans="1:22" x14ac:dyDescent="0.35">
      <c r="A1334" t="s">
        <v>4569</v>
      </c>
      <c r="B1334">
        <v>33.568199999999997</v>
      </c>
      <c r="C1334">
        <v>81.761099999999999</v>
      </c>
      <c r="D1334">
        <v>10</v>
      </c>
      <c r="E1334">
        <v>4</v>
      </c>
      <c r="F1334" t="s">
        <v>23</v>
      </c>
      <c r="G1334">
        <v>18</v>
      </c>
      <c r="H1334">
        <v>138</v>
      </c>
      <c r="I1334">
        <v>6.4980000000000002</v>
      </c>
      <c r="J1334">
        <v>0.66</v>
      </c>
      <c r="K1334" t="s">
        <v>24</v>
      </c>
      <c r="L1334" t="s">
        <v>4570</v>
      </c>
      <c r="M1334" t="s">
        <v>4571</v>
      </c>
      <c r="N1334" t="s">
        <v>52</v>
      </c>
      <c r="O1334" t="s">
        <v>28</v>
      </c>
      <c r="P1334">
        <v>6.39</v>
      </c>
      <c r="Q1334">
        <v>1.9370000000000001</v>
      </c>
      <c r="R1334">
        <v>0.23100000000000001</v>
      </c>
      <c r="S1334">
        <v>5</v>
      </c>
      <c r="T1334" t="s">
        <v>29</v>
      </c>
      <c r="U1334" t="s">
        <v>24</v>
      </c>
      <c r="V1334" t="s">
        <v>24</v>
      </c>
    </row>
    <row r="1335" spans="1:22" x14ac:dyDescent="0.35">
      <c r="A1335" t="s">
        <v>4572</v>
      </c>
      <c r="B1335">
        <v>31.647300000000001</v>
      </c>
      <c r="C1335">
        <v>76.977500000000006</v>
      </c>
      <c r="D1335">
        <v>10</v>
      </c>
      <c r="E1335">
        <v>3.6</v>
      </c>
      <c r="F1335" t="s">
        <v>23</v>
      </c>
      <c r="G1335">
        <v>9</v>
      </c>
      <c r="H1335">
        <v>187</v>
      </c>
      <c r="I1335">
        <v>3.7120000000000002</v>
      </c>
      <c r="J1335">
        <v>0.75</v>
      </c>
      <c r="K1335" t="s">
        <v>24</v>
      </c>
      <c r="L1335" t="s">
        <v>4573</v>
      </c>
      <c r="M1335" t="s">
        <v>4574</v>
      </c>
      <c r="N1335" t="s">
        <v>4575</v>
      </c>
      <c r="O1335" t="s">
        <v>28</v>
      </c>
      <c r="P1335">
        <v>9.75</v>
      </c>
      <c r="Q1335">
        <v>2.0019999999999998</v>
      </c>
      <c r="R1335">
        <v>0.35299999999999998</v>
      </c>
      <c r="S1335">
        <v>2</v>
      </c>
      <c r="T1335" t="s">
        <v>29</v>
      </c>
      <c r="U1335" t="s">
        <v>24</v>
      </c>
      <c r="V1335" t="s">
        <v>24</v>
      </c>
    </row>
    <row r="1336" spans="1:22" x14ac:dyDescent="0.35">
      <c r="A1336" t="s">
        <v>4576</v>
      </c>
      <c r="B1336">
        <v>27.1586</v>
      </c>
      <c r="C1336">
        <v>88.193700000000007</v>
      </c>
      <c r="D1336">
        <v>35</v>
      </c>
      <c r="E1336">
        <v>4.5</v>
      </c>
      <c r="F1336" t="s">
        <v>23</v>
      </c>
      <c r="G1336">
        <v>68</v>
      </c>
      <c r="H1336">
        <v>77</v>
      </c>
      <c r="I1336">
        <v>2.6669999999999998</v>
      </c>
      <c r="J1336">
        <v>0.88</v>
      </c>
      <c r="K1336" t="s">
        <v>24</v>
      </c>
      <c r="L1336" t="s">
        <v>4577</v>
      </c>
      <c r="M1336" t="s">
        <v>4578</v>
      </c>
      <c r="N1336" t="s">
        <v>4579</v>
      </c>
      <c r="O1336" t="s">
        <v>28</v>
      </c>
      <c r="P1336">
        <v>8.52</v>
      </c>
      <c r="Q1336">
        <v>1.5569999999999999</v>
      </c>
      <c r="R1336">
        <v>5.2999999999999999E-2</v>
      </c>
      <c r="S1336">
        <v>108</v>
      </c>
      <c r="T1336" t="s">
        <v>29</v>
      </c>
      <c r="U1336" t="s">
        <v>24</v>
      </c>
      <c r="V1336" t="s">
        <v>24</v>
      </c>
    </row>
    <row r="1337" spans="1:22" x14ac:dyDescent="0.35">
      <c r="A1337" t="s">
        <v>4580</v>
      </c>
      <c r="B1337">
        <v>39.524999999999999</v>
      </c>
      <c r="C1337">
        <v>73.290000000000006</v>
      </c>
      <c r="D1337">
        <v>10</v>
      </c>
      <c r="E1337">
        <v>4.2</v>
      </c>
      <c r="F1337" t="s">
        <v>23</v>
      </c>
      <c r="G1337">
        <v>33</v>
      </c>
      <c r="H1337">
        <v>91</v>
      </c>
      <c r="I1337">
        <v>1.0660000000000001</v>
      </c>
      <c r="J1337">
        <v>1.25</v>
      </c>
      <c r="K1337" t="s">
        <v>24</v>
      </c>
      <c r="L1337" t="s">
        <v>4581</v>
      </c>
      <c r="M1337" t="s">
        <v>4582</v>
      </c>
      <c r="N1337" t="s">
        <v>4583</v>
      </c>
      <c r="O1337" t="s">
        <v>28</v>
      </c>
      <c r="P1337">
        <v>5.74</v>
      </c>
      <c r="Q1337">
        <v>1.9630000000000001</v>
      </c>
      <c r="R1337">
        <v>0.13200000000000001</v>
      </c>
      <c r="S1337">
        <v>16</v>
      </c>
      <c r="T1337" t="s">
        <v>29</v>
      </c>
      <c r="U1337" t="s">
        <v>24</v>
      </c>
      <c r="V1337" t="s">
        <v>24</v>
      </c>
    </row>
    <row r="1338" spans="1:22" x14ac:dyDescent="0.35">
      <c r="A1338" t="s">
        <v>4584</v>
      </c>
      <c r="B1338">
        <v>36.567599999999999</v>
      </c>
      <c r="C1338">
        <v>70.893299999999996</v>
      </c>
      <c r="D1338">
        <v>191.703</v>
      </c>
      <c r="E1338">
        <v>4.5</v>
      </c>
      <c r="F1338" t="s">
        <v>23</v>
      </c>
      <c r="G1338">
        <v>131</v>
      </c>
      <c r="H1338">
        <v>69</v>
      </c>
      <c r="I1338">
        <v>2.5</v>
      </c>
      <c r="J1338">
        <v>0.61</v>
      </c>
      <c r="K1338" t="s">
        <v>24</v>
      </c>
      <c r="L1338" t="s">
        <v>4585</v>
      </c>
      <c r="M1338" t="s">
        <v>4586</v>
      </c>
      <c r="N1338" t="s">
        <v>2998</v>
      </c>
      <c r="O1338" t="s">
        <v>28</v>
      </c>
      <c r="P1338">
        <v>5.0999999999999996</v>
      </c>
      <c r="Q1338">
        <v>6.883</v>
      </c>
      <c r="R1338">
        <v>5.2999999999999999E-2</v>
      </c>
      <c r="S1338">
        <v>108</v>
      </c>
      <c r="T1338" t="s">
        <v>29</v>
      </c>
      <c r="U1338" t="s">
        <v>24</v>
      </c>
      <c r="V1338" t="s">
        <v>24</v>
      </c>
    </row>
    <row r="1339" spans="1:22" x14ac:dyDescent="0.35">
      <c r="A1339" t="s">
        <v>4587</v>
      </c>
      <c r="B1339">
        <v>24.188600000000001</v>
      </c>
      <c r="C1339">
        <v>94.655900000000003</v>
      </c>
      <c r="D1339">
        <v>87.298000000000002</v>
      </c>
      <c r="E1339">
        <v>4.4000000000000004</v>
      </c>
      <c r="F1339" t="s">
        <v>23</v>
      </c>
      <c r="G1339">
        <v>90</v>
      </c>
      <c r="H1339">
        <v>53</v>
      </c>
      <c r="I1339">
        <v>3.15</v>
      </c>
      <c r="J1339">
        <v>0.53</v>
      </c>
      <c r="K1339" t="s">
        <v>24</v>
      </c>
      <c r="L1339" t="s">
        <v>4588</v>
      </c>
      <c r="M1339" t="s">
        <v>4589</v>
      </c>
      <c r="N1339" t="s">
        <v>4590</v>
      </c>
      <c r="O1339" t="s">
        <v>28</v>
      </c>
      <c r="P1339">
        <v>8.35</v>
      </c>
      <c r="Q1339">
        <v>7.0990000000000002</v>
      </c>
      <c r="R1339">
        <v>6.7000000000000004E-2</v>
      </c>
      <c r="S1339">
        <v>65</v>
      </c>
      <c r="T1339" t="s">
        <v>29</v>
      </c>
      <c r="U1339" t="s">
        <v>24</v>
      </c>
      <c r="V1339" t="s">
        <v>24</v>
      </c>
    </row>
    <row r="1340" spans="1:22" x14ac:dyDescent="0.35">
      <c r="A1340" t="s">
        <v>4591</v>
      </c>
      <c r="B1340">
        <v>29.420500000000001</v>
      </c>
      <c r="C1340">
        <v>101.9449</v>
      </c>
      <c r="D1340">
        <v>10</v>
      </c>
      <c r="E1340">
        <v>4.5</v>
      </c>
      <c r="F1340" t="s">
        <v>23</v>
      </c>
      <c r="G1340">
        <v>46</v>
      </c>
      <c r="H1340">
        <v>97</v>
      </c>
      <c r="I1340">
        <v>6.6820000000000004</v>
      </c>
      <c r="J1340">
        <v>0.59</v>
      </c>
      <c r="K1340" t="s">
        <v>24</v>
      </c>
      <c r="L1340" t="s">
        <v>4592</v>
      </c>
      <c r="M1340" t="s">
        <v>4593</v>
      </c>
      <c r="N1340" t="s">
        <v>4594</v>
      </c>
      <c r="O1340" t="s">
        <v>28</v>
      </c>
      <c r="P1340">
        <v>5.79</v>
      </c>
      <c r="Q1340">
        <v>1.8879999999999999</v>
      </c>
      <c r="R1340">
        <v>0.1</v>
      </c>
      <c r="S1340">
        <v>29</v>
      </c>
      <c r="T1340" t="s">
        <v>29</v>
      </c>
      <c r="U1340" t="s">
        <v>24</v>
      </c>
      <c r="V1340" t="s">
        <v>24</v>
      </c>
    </row>
    <row r="1341" spans="1:22" x14ac:dyDescent="0.35">
      <c r="A1341" t="s">
        <v>4595</v>
      </c>
      <c r="B1341">
        <v>29.460899999999999</v>
      </c>
      <c r="C1341">
        <v>102.02079999999999</v>
      </c>
      <c r="D1341">
        <v>10</v>
      </c>
      <c r="E1341">
        <v>4.5</v>
      </c>
      <c r="F1341" t="s">
        <v>23</v>
      </c>
      <c r="G1341">
        <v>17</v>
      </c>
      <c r="H1341">
        <v>167</v>
      </c>
      <c r="I1341">
        <v>6.6289999999999996</v>
      </c>
      <c r="J1341">
        <v>0.39</v>
      </c>
      <c r="K1341" t="s">
        <v>24</v>
      </c>
      <c r="L1341" t="s">
        <v>4596</v>
      </c>
      <c r="M1341" t="s">
        <v>4597</v>
      </c>
      <c r="N1341" t="s">
        <v>4598</v>
      </c>
      <c r="O1341" t="s">
        <v>28</v>
      </c>
      <c r="P1341">
        <v>14.94</v>
      </c>
      <c r="Q1341">
        <v>1.94</v>
      </c>
      <c r="R1341">
        <v>0.157</v>
      </c>
      <c r="S1341">
        <v>12</v>
      </c>
      <c r="T1341" t="s">
        <v>29</v>
      </c>
      <c r="U1341" t="s">
        <v>24</v>
      </c>
      <c r="V1341" t="s">
        <v>24</v>
      </c>
    </row>
    <row r="1342" spans="1:22" x14ac:dyDescent="0.35">
      <c r="A1342" t="s">
        <v>4599</v>
      </c>
      <c r="B1342">
        <v>15.259499999999999</v>
      </c>
      <c r="C1342">
        <v>96.327299999999994</v>
      </c>
      <c r="D1342">
        <v>11.965</v>
      </c>
      <c r="E1342">
        <v>4.3</v>
      </c>
      <c r="F1342" t="s">
        <v>23</v>
      </c>
      <c r="G1342">
        <v>37</v>
      </c>
      <c r="H1342">
        <v>171</v>
      </c>
      <c r="I1342">
        <v>2.835</v>
      </c>
      <c r="J1342">
        <v>0.33</v>
      </c>
      <c r="K1342" t="s">
        <v>24</v>
      </c>
      <c r="L1342" t="s">
        <v>4600</v>
      </c>
      <c r="M1342" t="s">
        <v>4597</v>
      </c>
      <c r="N1342" t="s">
        <v>4601</v>
      </c>
      <c r="O1342" t="s">
        <v>28</v>
      </c>
      <c r="P1342">
        <v>6.4</v>
      </c>
      <c r="Q1342">
        <v>4.867</v>
      </c>
      <c r="R1342">
        <v>0.111</v>
      </c>
      <c r="S1342">
        <v>23</v>
      </c>
      <c r="T1342" t="s">
        <v>29</v>
      </c>
      <c r="U1342" t="s">
        <v>24</v>
      </c>
      <c r="V1342" t="s">
        <v>24</v>
      </c>
    </row>
    <row r="1343" spans="1:22" x14ac:dyDescent="0.35">
      <c r="A1343" t="s">
        <v>4602</v>
      </c>
      <c r="B1343">
        <v>38.499000000000002</v>
      </c>
      <c r="C1343">
        <v>91.657799999999995</v>
      </c>
      <c r="D1343">
        <v>10</v>
      </c>
      <c r="E1343">
        <v>4.5</v>
      </c>
      <c r="F1343" t="s">
        <v>23</v>
      </c>
      <c r="G1343">
        <v>58</v>
      </c>
      <c r="H1343">
        <v>77</v>
      </c>
      <c r="I1343">
        <v>9.9290000000000003</v>
      </c>
      <c r="J1343">
        <v>0.66</v>
      </c>
      <c r="K1343" t="s">
        <v>24</v>
      </c>
      <c r="L1343" t="s">
        <v>4603</v>
      </c>
      <c r="M1343" t="s">
        <v>4604</v>
      </c>
      <c r="N1343" t="s">
        <v>4605</v>
      </c>
      <c r="O1343" t="s">
        <v>28</v>
      </c>
      <c r="P1343">
        <v>9.06</v>
      </c>
      <c r="Q1343">
        <v>1.8859999999999999</v>
      </c>
      <c r="R1343">
        <v>9.9000000000000005E-2</v>
      </c>
      <c r="S1343">
        <v>30</v>
      </c>
      <c r="T1343" t="s">
        <v>29</v>
      </c>
      <c r="U1343" t="s">
        <v>24</v>
      </c>
      <c r="V1343" t="s">
        <v>24</v>
      </c>
    </row>
    <row r="1344" spans="1:22" x14ac:dyDescent="0.35">
      <c r="A1344" t="s">
        <v>4606</v>
      </c>
      <c r="B1344">
        <v>36.563600000000001</v>
      </c>
      <c r="C1344">
        <v>70.9238</v>
      </c>
      <c r="D1344">
        <v>193.37</v>
      </c>
      <c r="E1344">
        <v>4.2</v>
      </c>
      <c r="F1344" t="s">
        <v>23</v>
      </c>
      <c r="G1344">
        <v>80</v>
      </c>
      <c r="H1344">
        <v>77</v>
      </c>
      <c r="I1344">
        <v>2.5110000000000001</v>
      </c>
      <c r="J1344">
        <v>0.4</v>
      </c>
      <c r="K1344" t="s">
        <v>24</v>
      </c>
      <c r="L1344" t="s">
        <v>4607</v>
      </c>
      <c r="M1344" t="s">
        <v>4608</v>
      </c>
      <c r="N1344" t="s">
        <v>4609</v>
      </c>
      <c r="O1344" t="s">
        <v>28</v>
      </c>
      <c r="P1344">
        <v>4.9400000000000004</v>
      </c>
      <c r="Q1344">
        <v>7.202</v>
      </c>
      <c r="R1344">
        <v>0.08</v>
      </c>
      <c r="S1344">
        <v>43</v>
      </c>
      <c r="T1344" t="s">
        <v>29</v>
      </c>
      <c r="U1344" t="s">
        <v>24</v>
      </c>
      <c r="V1344" t="s">
        <v>24</v>
      </c>
    </row>
    <row r="1345" spans="1:22" x14ac:dyDescent="0.35">
      <c r="A1345" t="s">
        <v>4610</v>
      </c>
      <c r="B1345">
        <v>37.115699999999997</v>
      </c>
      <c r="C1345">
        <v>71.824799999999996</v>
      </c>
      <c r="D1345">
        <v>151.75700000000001</v>
      </c>
      <c r="E1345">
        <v>3.9</v>
      </c>
      <c r="F1345" t="s">
        <v>23</v>
      </c>
      <c r="G1345">
        <v>44</v>
      </c>
      <c r="H1345">
        <v>89</v>
      </c>
      <c r="I1345">
        <v>2.3580000000000001</v>
      </c>
      <c r="J1345">
        <v>0.35</v>
      </c>
      <c r="K1345" t="s">
        <v>24</v>
      </c>
      <c r="L1345" t="s">
        <v>4611</v>
      </c>
      <c r="M1345" t="s">
        <v>4612</v>
      </c>
      <c r="N1345" t="s">
        <v>4613</v>
      </c>
      <c r="O1345" t="s">
        <v>28</v>
      </c>
      <c r="P1345">
        <v>7.41</v>
      </c>
      <c r="Q1345">
        <v>9.4499999999999993</v>
      </c>
      <c r="R1345">
        <v>0.105</v>
      </c>
      <c r="S1345">
        <v>24</v>
      </c>
      <c r="T1345" t="s">
        <v>29</v>
      </c>
      <c r="U1345" t="s">
        <v>24</v>
      </c>
      <c r="V1345" t="s">
        <v>24</v>
      </c>
    </row>
    <row r="1346" spans="1:22" x14ac:dyDescent="0.35">
      <c r="A1346" t="s">
        <v>4614</v>
      </c>
      <c r="B1346">
        <v>3.89</v>
      </c>
      <c r="C1346">
        <v>63.323399999999999</v>
      </c>
      <c r="D1346">
        <v>10</v>
      </c>
      <c r="E1346">
        <v>5</v>
      </c>
      <c r="F1346" t="s">
        <v>106</v>
      </c>
      <c r="G1346">
        <v>122</v>
      </c>
      <c r="H1346">
        <v>26</v>
      </c>
      <c r="I1346">
        <v>10.234999999999999</v>
      </c>
      <c r="J1346">
        <v>0.94</v>
      </c>
      <c r="K1346" t="s">
        <v>24</v>
      </c>
      <c r="L1346" t="s">
        <v>4615</v>
      </c>
      <c r="M1346" t="s">
        <v>4612</v>
      </c>
      <c r="N1346" t="s">
        <v>478</v>
      </c>
      <c r="O1346" t="s">
        <v>28</v>
      </c>
      <c r="P1346">
        <v>9.74</v>
      </c>
      <c r="Q1346">
        <v>1.778</v>
      </c>
      <c r="R1346">
        <v>0.08</v>
      </c>
      <c r="S1346">
        <v>15</v>
      </c>
      <c r="T1346" t="s">
        <v>29</v>
      </c>
      <c r="U1346" t="s">
        <v>24</v>
      </c>
      <c r="V1346" t="s">
        <v>24</v>
      </c>
    </row>
    <row r="1347" spans="1:22" x14ac:dyDescent="0.35">
      <c r="A1347" t="s">
        <v>4616</v>
      </c>
      <c r="B1347">
        <v>29.921600000000002</v>
      </c>
      <c r="C1347">
        <v>87.050200000000004</v>
      </c>
      <c r="D1347">
        <v>10</v>
      </c>
      <c r="E1347">
        <v>4.3</v>
      </c>
      <c r="F1347" t="s">
        <v>23</v>
      </c>
      <c r="G1347">
        <v>53</v>
      </c>
      <c r="H1347">
        <v>82</v>
      </c>
      <c r="I1347">
        <v>2.6230000000000002</v>
      </c>
      <c r="J1347">
        <v>0.57999999999999996</v>
      </c>
      <c r="K1347" t="s">
        <v>24</v>
      </c>
      <c r="L1347" t="s">
        <v>4617</v>
      </c>
      <c r="M1347" t="s">
        <v>4612</v>
      </c>
      <c r="N1347" t="s">
        <v>4618</v>
      </c>
      <c r="O1347" t="s">
        <v>28</v>
      </c>
      <c r="P1347">
        <v>10.43</v>
      </c>
      <c r="Q1347">
        <v>1.8069999999999999</v>
      </c>
      <c r="R1347">
        <v>0.08</v>
      </c>
      <c r="S1347">
        <v>48</v>
      </c>
      <c r="T1347" t="s">
        <v>29</v>
      </c>
      <c r="U1347" t="s">
        <v>24</v>
      </c>
      <c r="V1347" t="s">
        <v>24</v>
      </c>
    </row>
    <row r="1348" spans="1:22" x14ac:dyDescent="0.35">
      <c r="A1348" t="s">
        <v>4619</v>
      </c>
      <c r="B1348">
        <v>2.4508999999999999</v>
      </c>
      <c r="C1348">
        <v>95.824600000000004</v>
      </c>
      <c r="D1348">
        <v>10</v>
      </c>
      <c r="E1348">
        <v>4.7</v>
      </c>
      <c r="F1348" t="s">
        <v>23</v>
      </c>
      <c r="G1348">
        <v>44</v>
      </c>
      <c r="H1348">
        <v>145</v>
      </c>
      <c r="I1348">
        <v>2.0880000000000001</v>
      </c>
      <c r="J1348">
        <v>0.84</v>
      </c>
      <c r="K1348" t="s">
        <v>24</v>
      </c>
      <c r="L1348" t="s">
        <v>4620</v>
      </c>
      <c r="M1348" t="s">
        <v>4621</v>
      </c>
      <c r="N1348" t="s">
        <v>112</v>
      </c>
      <c r="O1348" t="s">
        <v>28</v>
      </c>
      <c r="P1348">
        <v>7.33</v>
      </c>
      <c r="Q1348">
        <v>1.857</v>
      </c>
      <c r="R1348">
        <v>9.9000000000000005E-2</v>
      </c>
      <c r="S1348">
        <v>31</v>
      </c>
      <c r="T1348" t="s">
        <v>29</v>
      </c>
      <c r="U1348" t="s">
        <v>24</v>
      </c>
      <c r="V1348" t="s">
        <v>24</v>
      </c>
    </row>
    <row r="1349" spans="1:22" x14ac:dyDescent="0.35">
      <c r="A1349" t="s">
        <v>4622</v>
      </c>
      <c r="B1349">
        <v>37.521700000000003</v>
      </c>
      <c r="C1349">
        <v>72.275000000000006</v>
      </c>
      <c r="D1349">
        <v>202.322</v>
      </c>
      <c r="E1349">
        <v>4.2</v>
      </c>
      <c r="F1349" t="s">
        <v>23</v>
      </c>
      <c r="G1349">
        <v>30</v>
      </c>
      <c r="H1349">
        <v>129</v>
      </c>
      <c r="I1349">
        <v>1.988</v>
      </c>
      <c r="J1349">
        <v>0.57999999999999996</v>
      </c>
      <c r="K1349" t="s">
        <v>24</v>
      </c>
      <c r="L1349" t="s">
        <v>4623</v>
      </c>
      <c r="M1349" t="s">
        <v>4621</v>
      </c>
      <c r="N1349" t="s">
        <v>4624</v>
      </c>
      <c r="O1349" t="s">
        <v>28</v>
      </c>
      <c r="P1349">
        <v>8.9700000000000006</v>
      </c>
      <c r="Q1349">
        <v>8.18</v>
      </c>
      <c r="R1349">
        <v>0.16600000000000001</v>
      </c>
      <c r="S1349">
        <v>10</v>
      </c>
      <c r="T1349" t="s">
        <v>29</v>
      </c>
      <c r="U1349" t="s">
        <v>24</v>
      </c>
      <c r="V1349" t="s">
        <v>24</v>
      </c>
    </row>
    <row r="1350" spans="1:22" x14ac:dyDescent="0.35">
      <c r="A1350" t="s">
        <v>4625</v>
      </c>
      <c r="B1350">
        <v>36.505600000000001</v>
      </c>
      <c r="C1350">
        <v>70.122299999999996</v>
      </c>
      <c r="D1350">
        <v>214.99600000000001</v>
      </c>
      <c r="E1350">
        <v>4.0999999999999996</v>
      </c>
      <c r="F1350" t="s">
        <v>23</v>
      </c>
      <c r="G1350">
        <v>48</v>
      </c>
      <c r="H1350">
        <v>65</v>
      </c>
      <c r="I1350">
        <v>2.1429999999999998</v>
      </c>
      <c r="J1350">
        <v>0.95</v>
      </c>
      <c r="K1350" t="s">
        <v>24</v>
      </c>
      <c r="L1350" t="s">
        <v>4626</v>
      </c>
      <c r="M1350" t="s">
        <v>4627</v>
      </c>
      <c r="N1350" t="s">
        <v>4628</v>
      </c>
      <c r="O1350" t="s">
        <v>28</v>
      </c>
      <c r="P1350">
        <v>7.5</v>
      </c>
      <c r="Q1350">
        <v>7.5759999999999996</v>
      </c>
      <c r="R1350">
        <v>0.11700000000000001</v>
      </c>
      <c r="S1350">
        <v>20</v>
      </c>
      <c r="T1350" t="s">
        <v>29</v>
      </c>
      <c r="U1350" t="s">
        <v>24</v>
      </c>
      <c r="V1350" t="s">
        <v>24</v>
      </c>
    </row>
    <row r="1351" spans="1:22" x14ac:dyDescent="0.35">
      <c r="A1351" t="s">
        <v>4629</v>
      </c>
      <c r="B1351">
        <v>38.213299999999997</v>
      </c>
      <c r="C1351">
        <v>93.597399999999993</v>
      </c>
      <c r="D1351">
        <v>9.2279999999999998</v>
      </c>
      <c r="E1351">
        <v>4.7</v>
      </c>
      <c r="F1351" t="s">
        <v>23</v>
      </c>
      <c r="G1351">
        <v>46</v>
      </c>
      <c r="H1351">
        <v>113</v>
      </c>
      <c r="I1351">
        <v>8.3780000000000001</v>
      </c>
      <c r="J1351">
        <v>0.67</v>
      </c>
      <c r="K1351" t="s">
        <v>24</v>
      </c>
      <c r="L1351" t="s">
        <v>4630</v>
      </c>
      <c r="M1351" t="s">
        <v>4631</v>
      </c>
      <c r="N1351" t="s">
        <v>4632</v>
      </c>
      <c r="O1351" t="s">
        <v>28</v>
      </c>
      <c r="P1351">
        <v>11.1</v>
      </c>
      <c r="Q1351">
        <v>4.3819999999999997</v>
      </c>
      <c r="R1351">
        <v>6.6000000000000003E-2</v>
      </c>
      <c r="S1351">
        <v>69</v>
      </c>
      <c r="T1351" t="s">
        <v>29</v>
      </c>
      <c r="U1351" t="s">
        <v>24</v>
      </c>
      <c r="V1351" t="s">
        <v>24</v>
      </c>
    </row>
    <row r="1352" spans="1:22" x14ac:dyDescent="0.35">
      <c r="A1352" t="s">
        <v>4633</v>
      </c>
      <c r="B1352">
        <v>13.205399999999999</v>
      </c>
      <c r="C1352">
        <v>93.546099999999996</v>
      </c>
      <c r="D1352">
        <v>47.094000000000001</v>
      </c>
      <c r="E1352">
        <v>4.5</v>
      </c>
      <c r="F1352" t="s">
        <v>23</v>
      </c>
      <c r="G1352">
        <v>26</v>
      </c>
      <c r="H1352">
        <v>132</v>
      </c>
      <c r="I1352">
        <v>5.5430000000000001</v>
      </c>
      <c r="J1352">
        <v>0.56000000000000005</v>
      </c>
      <c r="K1352" t="s">
        <v>24</v>
      </c>
      <c r="L1352" t="s">
        <v>4634</v>
      </c>
      <c r="M1352" t="s">
        <v>4635</v>
      </c>
      <c r="N1352" t="s">
        <v>4636</v>
      </c>
      <c r="O1352" t="s">
        <v>28</v>
      </c>
      <c r="P1352">
        <v>11.33</v>
      </c>
      <c r="Q1352">
        <v>7.69</v>
      </c>
      <c r="R1352">
        <v>0.13500000000000001</v>
      </c>
      <c r="S1352">
        <v>16</v>
      </c>
      <c r="T1352" t="s">
        <v>29</v>
      </c>
      <c r="U1352" t="s">
        <v>24</v>
      </c>
      <c r="V1352" t="s">
        <v>24</v>
      </c>
    </row>
    <row r="1353" spans="1:22" x14ac:dyDescent="0.35">
      <c r="A1353" t="s">
        <v>4637</v>
      </c>
      <c r="B1353">
        <v>29.513200000000001</v>
      </c>
      <c r="C1353">
        <v>98.728099999999998</v>
      </c>
      <c r="D1353">
        <v>14.458</v>
      </c>
      <c r="E1353">
        <v>4.5999999999999996</v>
      </c>
      <c r="F1353" t="s">
        <v>23</v>
      </c>
      <c r="G1353">
        <v>64</v>
      </c>
      <c r="H1353">
        <v>76</v>
      </c>
      <c r="I1353">
        <v>7.6660000000000004</v>
      </c>
      <c r="J1353">
        <v>0.4</v>
      </c>
      <c r="K1353" t="s">
        <v>24</v>
      </c>
      <c r="L1353" t="s">
        <v>4638</v>
      </c>
      <c r="M1353" t="s">
        <v>4631</v>
      </c>
      <c r="N1353" t="s">
        <v>4639</v>
      </c>
      <c r="O1353" t="s">
        <v>28</v>
      </c>
      <c r="P1353">
        <v>8.07</v>
      </c>
      <c r="Q1353">
        <v>4.1980000000000004</v>
      </c>
      <c r="R1353">
        <v>6.7000000000000004E-2</v>
      </c>
      <c r="S1353">
        <v>66</v>
      </c>
      <c r="T1353" t="s">
        <v>29</v>
      </c>
      <c r="U1353" t="s">
        <v>24</v>
      </c>
      <c r="V1353" t="s">
        <v>24</v>
      </c>
    </row>
    <row r="1354" spans="1:22" x14ac:dyDescent="0.35">
      <c r="A1354" t="s">
        <v>4640</v>
      </c>
      <c r="B1354">
        <v>36.384999999999998</v>
      </c>
      <c r="C1354">
        <v>71.170599999999993</v>
      </c>
      <c r="D1354">
        <v>96.234999999999999</v>
      </c>
      <c r="E1354">
        <v>4.2</v>
      </c>
      <c r="F1354" t="s">
        <v>23</v>
      </c>
      <c r="G1354">
        <v>20</v>
      </c>
      <c r="H1354">
        <v>117</v>
      </c>
      <c r="I1354">
        <v>2.4990000000000001</v>
      </c>
      <c r="J1354">
        <v>0.76</v>
      </c>
      <c r="K1354" t="s">
        <v>24</v>
      </c>
      <c r="L1354" t="s">
        <v>4641</v>
      </c>
      <c r="M1354" t="s">
        <v>4631</v>
      </c>
      <c r="N1354" t="s">
        <v>4642</v>
      </c>
      <c r="O1354" t="s">
        <v>28</v>
      </c>
      <c r="P1354">
        <v>5.5</v>
      </c>
      <c r="Q1354">
        <v>13.045999999999999</v>
      </c>
      <c r="R1354">
        <v>0.19900000000000001</v>
      </c>
      <c r="S1354">
        <v>7</v>
      </c>
      <c r="T1354" t="s">
        <v>29</v>
      </c>
      <c r="U1354" t="s">
        <v>24</v>
      </c>
      <c r="V1354" t="s">
        <v>24</v>
      </c>
    </row>
    <row r="1355" spans="1:22" x14ac:dyDescent="0.35">
      <c r="A1355" t="s">
        <v>4643</v>
      </c>
      <c r="B1355">
        <v>36.562600000000003</v>
      </c>
      <c r="C1355">
        <v>70.899299999999997</v>
      </c>
      <c r="D1355">
        <v>193.857</v>
      </c>
      <c r="E1355">
        <v>4.0999999999999996</v>
      </c>
      <c r="F1355" t="s">
        <v>23</v>
      </c>
      <c r="G1355">
        <v>40</v>
      </c>
      <c r="H1355">
        <v>79</v>
      </c>
      <c r="I1355">
        <v>2.4990000000000001</v>
      </c>
      <c r="J1355">
        <v>0.53</v>
      </c>
      <c r="K1355" t="s">
        <v>24</v>
      </c>
      <c r="L1355" t="s">
        <v>4644</v>
      </c>
      <c r="M1355" t="s">
        <v>4635</v>
      </c>
      <c r="N1355" t="s">
        <v>4645</v>
      </c>
      <c r="O1355" t="s">
        <v>28</v>
      </c>
      <c r="P1355">
        <v>6.86</v>
      </c>
      <c r="Q1355">
        <v>3.76</v>
      </c>
      <c r="R1355">
        <v>0.157</v>
      </c>
      <c r="S1355">
        <v>11</v>
      </c>
      <c r="T1355" t="s">
        <v>29</v>
      </c>
      <c r="U1355" t="s">
        <v>24</v>
      </c>
      <c r="V1355" t="s">
        <v>24</v>
      </c>
    </row>
    <row r="1356" spans="1:22" x14ac:dyDescent="0.35">
      <c r="A1356" t="s">
        <v>4646</v>
      </c>
      <c r="B1356">
        <v>36.271700000000003</v>
      </c>
      <c r="C1356">
        <v>68.519099999999995</v>
      </c>
      <c r="D1356">
        <v>75.688000000000002</v>
      </c>
      <c r="E1356">
        <v>4.4000000000000004</v>
      </c>
      <c r="F1356" t="s">
        <v>23</v>
      </c>
      <c r="G1356">
        <v>30</v>
      </c>
      <c r="H1356">
        <v>120</v>
      </c>
      <c r="I1356">
        <v>1.823</v>
      </c>
      <c r="J1356">
        <v>0.71</v>
      </c>
      <c r="K1356" t="s">
        <v>24</v>
      </c>
      <c r="L1356" t="s">
        <v>4647</v>
      </c>
      <c r="M1356" t="s">
        <v>4648</v>
      </c>
      <c r="N1356" t="s">
        <v>4649</v>
      </c>
      <c r="O1356" t="s">
        <v>28</v>
      </c>
      <c r="P1356">
        <v>6.88</v>
      </c>
      <c r="Q1356">
        <v>11.63</v>
      </c>
      <c r="R1356">
        <v>0.20300000000000001</v>
      </c>
      <c r="S1356">
        <v>7</v>
      </c>
      <c r="T1356" t="s">
        <v>29</v>
      </c>
      <c r="U1356" t="s">
        <v>24</v>
      </c>
      <c r="V1356" t="s">
        <v>24</v>
      </c>
    </row>
    <row r="1357" spans="1:22" x14ac:dyDescent="0.35">
      <c r="A1357" t="s">
        <v>4650</v>
      </c>
      <c r="B1357">
        <v>23.652899999999999</v>
      </c>
      <c r="C1357">
        <v>94.164400000000001</v>
      </c>
      <c r="D1357">
        <v>47.026000000000003</v>
      </c>
      <c r="E1357">
        <v>4</v>
      </c>
      <c r="F1357" t="s">
        <v>23</v>
      </c>
      <c r="G1357">
        <v>19</v>
      </c>
      <c r="H1357">
        <v>115</v>
      </c>
      <c r="I1357">
        <v>2.516</v>
      </c>
      <c r="J1357">
        <v>0.38</v>
      </c>
      <c r="K1357" t="s">
        <v>24</v>
      </c>
      <c r="L1357" t="s">
        <v>4651</v>
      </c>
      <c r="M1357" t="s">
        <v>4612</v>
      </c>
      <c r="N1357" t="s">
        <v>4652</v>
      </c>
      <c r="O1357" t="s">
        <v>28</v>
      </c>
      <c r="P1357">
        <v>12.19</v>
      </c>
      <c r="Q1357">
        <v>9.7789999999999999</v>
      </c>
      <c r="R1357">
        <v>0.183</v>
      </c>
      <c r="S1357">
        <v>8</v>
      </c>
      <c r="T1357" t="s">
        <v>29</v>
      </c>
      <c r="U1357" t="s">
        <v>24</v>
      </c>
      <c r="V1357" t="s">
        <v>24</v>
      </c>
    </row>
    <row r="1358" spans="1:22" x14ac:dyDescent="0.35">
      <c r="A1358" t="s">
        <v>4653</v>
      </c>
      <c r="B1358">
        <v>21.319600000000001</v>
      </c>
      <c r="C1358">
        <v>93.896100000000004</v>
      </c>
      <c r="D1358">
        <v>67.884</v>
      </c>
      <c r="E1358">
        <v>4.8</v>
      </c>
      <c r="F1358" t="s">
        <v>23</v>
      </c>
      <c r="G1358">
        <v>29</v>
      </c>
      <c r="H1358">
        <v>85</v>
      </c>
      <c r="I1358">
        <v>4.306</v>
      </c>
      <c r="J1358">
        <v>1.17</v>
      </c>
      <c r="K1358" t="s">
        <v>24</v>
      </c>
      <c r="L1358" t="s">
        <v>4654</v>
      </c>
      <c r="M1358" t="s">
        <v>4655</v>
      </c>
      <c r="N1358" t="s">
        <v>4656</v>
      </c>
      <c r="O1358" t="s">
        <v>28</v>
      </c>
      <c r="P1358">
        <v>11.19</v>
      </c>
      <c r="Q1358">
        <v>7.6920000000000002</v>
      </c>
      <c r="R1358">
        <v>0.127</v>
      </c>
      <c r="S1358">
        <v>19</v>
      </c>
      <c r="T1358" t="s">
        <v>29</v>
      </c>
      <c r="U1358" t="s">
        <v>24</v>
      </c>
      <c r="V1358" t="s">
        <v>24</v>
      </c>
    </row>
    <row r="1359" spans="1:22" x14ac:dyDescent="0.35">
      <c r="A1359" t="s">
        <v>4657</v>
      </c>
      <c r="B1359">
        <v>36.476999999999997</v>
      </c>
      <c r="C1359">
        <v>71.171199999999999</v>
      </c>
      <c r="D1359">
        <v>108.914</v>
      </c>
      <c r="E1359">
        <v>4</v>
      </c>
      <c r="F1359" t="s">
        <v>23</v>
      </c>
      <c r="G1359">
        <v>24</v>
      </c>
      <c r="H1359">
        <v>73</v>
      </c>
      <c r="I1359">
        <v>2.5680000000000001</v>
      </c>
      <c r="J1359">
        <v>0.88</v>
      </c>
      <c r="K1359" t="s">
        <v>24</v>
      </c>
      <c r="L1359" t="s">
        <v>4658</v>
      </c>
      <c r="M1359" t="s">
        <v>4659</v>
      </c>
      <c r="N1359" t="s">
        <v>4660</v>
      </c>
      <c r="O1359" t="s">
        <v>28</v>
      </c>
      <c r="P1359">
        <v>6.4</v>
      </c>
      <c r="Q1359">
        <v>4.883</v>
      </c>
      <c r="R1359">
        <v>0.156</v>
      </c>
      <c r="S1359">
        <v>12</v>
      </c>
      <c r="T1359" t="s">
        <v>29</v>
      </c>
      <c r="U1359" t="s">
        <v>24</v>
      </c>
      <c r="V1359" t="s">
        <v>24</v>
      </c>
    </row>
    <row r="1360" spans="1:22" x14ac:dyDescent="0.35">
      <c r="A1360" t="s">
        <v>4661</v>
      </c>
      <c r="B1360">
        <v>9.1068999999999996</v>
      </c>
      <c r="C1360">
        <v>92.742000000000004</v>
      </c>
      <c r="D1360">
        <v>36.503</v>
      </c>
      <c r="E1360">
        <v>4.4000000000000004</v>
      </c>
      <c r="F1360" t="s">
        <v>23</v>
      </c>
      <c r="G1360">
        <v>14</v>
      </c>
      <c r="H1360">
        <v>218</v>
      </c>
      <c r="I1360">
        <v>7.6920000000000002</v>
      </c>
      <c r="J1360">
        <v>0.51</v>
      </c>
      <c r="K1360" t="s">
        <v>24</v>
      </c>
      <c r="L1360" t="s">
        <v>4662</v>
      </c>
      <c r="M1360" t="s">
        <v>4655</v>
      </c>
      <c r="N1360" t="s">
        <v>4663</v>
      </c>
      <c r="O1360" t="s">
        <v>28</v>
      </c>
      <c r="P1360">
        <v>8.48</v>
      </c>
      <c r="Q1360">
        <v>10.105</v>
      </c>
      <c r="R1360">
        <v>0.24099999999999999</v>
      </c>
      <c r="S1360">
        <v>5</v>
      </c>
      <c r="T1360" t="s">
        <v>29</v>
      </c>
      <c r="U1360" t="s">
        <v>24</v>
      </c>
      <c r="V1360" t="s">
        <v>24</v>
      </c>
    </row>
    <row r="1361" spans="1:22" x14ac:dyDescent="0.35">
      <c r="A1361" t="s">
        <v>4664</v>
      </c>
      <c r="B1361">
        <v>38.215400000000002</v>
      </c>
      <c r="C1361">
        <v>73.284199999999998</v>
      </c>
      <c r="D1361">
        <v>144.37200000000001</v>
      </c>
      <c r="E1361">
        <v>4.0999999999999996</v>
      </c>
      <c r="F1361" t="s">
        <v>23</v>
      </c>
      <c r="G1361">
        <v>35</v>
      </c>
      <c r="H1361">
        <v>136</v>
      </c>
      <c r="I1361">
        <v>1.712</v>
      </c>
      <c r="J1361">
        <v>0.71</v>
      </c>
      <c r="K1361" t="s">
        <v>24</v>
      </c>
      <c r="L1361" t="s">
        <v>4665</v>
      </c>
      <c r="M1361" t="s">
        <v>4659</v>
      </c>
      <c r="N1361" t="s">
        <v>4170</v>
      </c>
      <c r="O1361" t="s">
        <v>28</v>
      </c>
      <c r="P1361">
        <v>4.0999999999999996</v>
      </c>
      <c r="Q1361">
        <v>9.0579999999999998</v>
      </c>
      <c r="R1361">
        <v>0.214</v>
      </c>
      <c r="S1361">
        <v>6</v>
      </c>
      <c r="T1361" t="s">
        <v>29</v>
      </c>
      <c r="U1361" t="s">
        <v>24</v>
      </c>
      <c r="V1361" t="s">
        <v>24</v>
      </c>
    </row>
    <row r="1362" spans="1:22" x14ac:dyDescent="0.35">
      <c r="A1362" t="s">
        <v>4666</v>
      </c>
      <c r="B1362">
        <v>36.373600000000003</v>
      </c>
      <c r="C1362">
        <v>71.022000000000006</v>
      </c>
      <c r="D1362">
        <v>116.164</v>
      </c>
      <c r="E1362">
        <v>3.9</v>
      </c>
      <c r="F1362" t="s">
        <v>23</v>
      </c>
      <c r="G1362">
        <v>35</v>
      </c>
      <c r="H1362">
        <v>76</v>
      </c>
      <c r="I1362">
        <v>2.786</v>
      </c>
      <c r="J1362">
        <v>0.67</v>
      </c>
      <c r="K1362" t="s">
        <v>24</v>
      </c>
      <c r="L1362" t="s">
        <v>4667</v>
      </c>
      <c r="M1362" t="s">
        <v>4668</v>
      </c>
      <c r="N1362" t="s">
        <v>4669</v>
      </c>
      <c r="O1362" t="s">
        <v>28</v>
      </c>
      <c r="P1362">
        <v>4.0599999999999996</v>
      </c>
      <c r="Q1362">
        <v>8.7620000000000005</v>
      </c>
      <c r="R1362">
        <v>0.14299999999999999</v>
      </c>
      <c r="S1362">
        <v>14</v>
      </c>
      <c r="T1362" t="s">
        <v>29</v>
      </c>
      <c r="U1362" t="s">
        <v>24</v>
      </c>
      <c r="V1362" t="s">
        <v>24</v>
      </c>
    </row>
    <row r="1363" spans="1:22" x14ac:dyDescent="0.35">
      <c r="A1363" t="s">
        <v>4670</v>
      </c>
      <c r="B1363">
        <v>26.878299999999999</v>
      </c>
      <c r="C1363">
        <v>67.580699999999993</v>
      </c>
      <c r="D1363">
        <v>10</v>
      </c>
      <c r="E1363">
        <v>4.2</v>
      </c>
      <c r="F1363" t="s">
        <v>23</v>
      </c>
      <c r="G1363">
        <v>62</v>
      </c>
      <c r="H1363">
        <v>126</v>
      </c>
      <c r="I1363">
        <v>8.3490000000000002</v>
      </c>
      <c r="J1363">
        <v>0.73</v>
      </c>
      <c r="K1363" t="s">
        <v>24</v>
      </c>
      <c r="L1363" t="s">
        <v>4671</v>
      </c>
      <c r="M1363" t="s">
        <v>4672</v>
      </c>
      <c r="N1363" t="s">
        <v>4673</v>
      </c>
      <c r="O1363" t="s">
        <v>28</v>
      </c>
      <c r="P1363">
        <v>7.74</v>
      </c>
      <c r="Q1363">
        <v>1.77</v>
      </c>
      <c r="R1363">
        <v>8.3000000000000004E-2</v>
      </c>
      <c r="S1363">
        <v>40</v>
      </c>
      <c r="T1363" t="s">
        <v>29</v>
      </c>
      <c r="U1363" t="s">
        <v>24</v>
      </c>
      <c r="V1363" t="s">
        <v>24</v>
      </c>
    </row>
    <row r="1364" spans="1:22" x14ac:dyDescent="0.35">
      <c r="A1364" t="s">
        <v>4674</v>
      </c>
      <c r="B1364">
        <v>1.3331</v>
      </c>
      <c r="C1364">
        <v>66.987499999999997</v>
      </c>
      <c r="D1364">
        <v>10</v>
      </c>
      <c r="E1364">
        <v>4.5999999999999996</v>
      </c>
      <c r="F1364" t="s">
        <v>23</v>
      </c>
      <c r="G1364">
        <v>13</v>
      </c>
      <c r="H1364">
        <v>126</v>
      </c>
      <c r="I1364">
        <v>6.0640000000000001</v>
      </c>
      <c r="J1364">
        <v>0.44</v>
      </c>
      <c r="K1364" t="s">
        <v>24</v>
      </c>
      <c r="L1364" t="s">
        <v>4675</v>
      </c>
      <c r="M1364" t="s">
        <v>4676</v>
      </c>
      <c r="N1364" t="s">
        <v>478</v>
      </c>
      <c r="O1364" t="s">
        <v>28</v>
      </c>
      <c r="P1364">
        <v>6.79</v>
      </c>
      <c r="Q1364">
        <v>1.9430000000000001</v>
      </c>
      <c r="R1364">
        <v>0.223</v>
      </c>
      <c r="S1364">
        <v>6</v>
      </c>
      <c r="T1364" t="s">
        <v>29</v>
      </c>
      <c r="U1364" t="s">
        <v>24</v>
      </c>
      <c r="V1364" t="s">
        <v>24</v>
      </c>
    </row>
    <row r="1365" spans="1:22" x14ac:dyDescent="0.35">
      <c r="A1365" t="s">
        <v>4677</v>
      </c>
      <c r="B1365">
        <v>26.834900000000001</v>
      </c>
      <c r="C1365">
        <v>67.495699999999999</v>
      </c>
      <c r="D1365">
        <v>10</v>
      </c>
      <c r="E1365">
        <v>4.0999999999999996</v>
      </c>
      <c r="F1365" t="s">
        <v>23</v>
      </c>
      <c r="G1365">
        <v>26</v>
      </c>
      <c r="H1365">
        <v>140</v>
      </c>
      <c r="I1365">
        <v>8.4280000000000008</v>
      </c>
      <c r="J1365">
        <v>0.78</v>
      </c>
      <c r="K1365" t="s">
        <v>24</v>
      </c>
      <c r="L1365" t="s">
        <v>4678</v>
      </c>
      <c r="M1365" t="s">
        <v>4676</v>
      </c>
      <c r="N1365" t="s">
        <v>4679</v>
      </c>
      <c r="O1365" t="s">
        <v>28</v>
      </c>
      <c r="P1365">
        <v>11.65</v>
      </c>
      <c r="Q1365">
        <v>1.9390000000000001</v>
      </c>
      <c r="R1365">
        <v>0.11700000000000001</v>
      </c>
      <c r="S1365">
        <v>20</v>
      </c>
      <c r="T1365" t="s">
        <v>29</v>
      </c>
      <c r="U1365" t="s">
        <v>24</v>
      </c>
      <c r="V1365" t="s">
        <v>24</v>
      </c>
    </row>
    <row r="1366" spans="1:22" x14ac:dyDescent="0.35">
      <c r="A1366" t="s">
        <v>4680</v>
      </c>
      <c r="B1366">
        <v>37.139800000000001</v>
      </c>
      <c r="C1366">
        <v>75.116</v>
      </c>
      <c r="D1366">
        <v>10</v>
      </c>
      <c r="E1366">
        <v>4.3</v>
      </c>
      <c r="F1366" t="s">
        <v>23</v>
      </c>
      <c r="G1366">
        <v>50</v>
      </c>
      <c r="H1366">
        <v>69</v>
      </c>
      <c r="I1366">
        <v>3.5</v>
      </c>
      <c r="J1366">
        <v>1.31</v>
      </c>
      <c r="K1366" t="s">
        <v>24</v>
      </c>
      <c r="L1366" t="s">
        <v>4681</v>
      </c>
      <c r="M1366" t="s">
        <v>4672</v>
      </c>
      <c r="N1366" t="s">
        <v>4682</v>
      </c>
      <c r="O1366" t="s">
        <v>28</v>
      </c>
      <c r="P1366">
        <v>6.51</v>
      </c>
      <c r="Q1366">
        <v>1.8240000000000001</v>
      </c>
      <c r="R1366">
        <v>0.11600000000000001</v>
      </c>
      <c r="S1366">
        <v>21</v>
      </c>
      <c r="T1366" t="s">
        <v>29</v>
      </c>
      <c r="U1366" t="s">
        <v>24</v>
      </c>
      <c r="V1366" t="s">
        <v>24</v>
      </c>
    </row>
    <row r="1367" spans="1:22" x14ac:dyDescent="0.35">
      <c r="A1367" t="s">
        <v>4683</v>
      </c>
      <c r="B1367">
        <v>4.5339</v>
      </c>
      <c r="C1367">
        <v>96.23</v>
      </c>
      <c r="D1367">
        <v>10</v>
      </c>
      <c r="E1367">
        <v>4.4000000000000004</v>
      </c>
      <c r="F1367" t="s">
        <v>23</v>
      </c>
      <c r="G1367">
        <v>24</v>
      </c>
      <c r="H1367">
        <v>174</v>
      </c>
      <c r="I1367">
        <v>0.99399999999999999</v>
      </c>
      <c r="J1367">
        <v>0.73</v>
      </c>
      <c r="K1367" t="s">
        <v>24</v>
      </c>
      <c r="L1367" t="s">
        <v>4684</v>
      </c>
      <c r="M1367" t="s">
        <v>4676</v>
      </c>
      <c r="N1367" t="s">
        <v>4383</v>
      </c>
      <c r="O1367" t="s">
        <v>28</v>
      </c>
      <c r="P1367">
        <v>3.68</v>
      </c>
      <c r="Q1367">
        <v>1.925</v>
      </c>
      <c r="R1367">
        <v>0.17</v>
      </c>
      <c r="S1367">
        <v>10</v>
      </c>
      <c r="T1367" t="s">
        <v>29</v>
      </c>
      <c r="U1367" t="s">
        <v>24</v>
      </c>
      <c r="V1367" t="s">
        <v>24</v>
      </c>
    </row>
    <row r="1368" spans="1:22" x14ac:dyDescent="0.35">
      <c r="A1368" t="s">
        <v>4685</v>
      </c>
      <c r="B1368">
        <v>36.721899999999998</v>
      </c>
      <c r="C1368">
        <v>71.292199999999994</v>
      </c>
      <c r="D1368">
        <v>192.274</v>
      </c>
      <c r="E1368">
        <v>4</v>
      </c>
      <c r="F1368" t="s">
        <v>23</v>
      </c>
      <c r="G1368">
        <v>41</v>
      </c>
      <c r="H1368">
        <v>128</v>
      </c>
      <c r="I1368">
        <v>2.649</v>
      </c>
      <c r="J1368">
        <v>0.73</v>
      </c>
      <c r="K1368" t="s">
        <v>24</v>
      </c>
      <c r="L1368" t="s">
        <v>4686</v>
      </c>
      <c r="M1368" t="s">
        <v>4687</v>
      </c>
      <c r="N1368" t="s">
        <v>4688</v>
      </c>
      <c r="O1368" t="s">
        <v>28</v>
      </c>
      <c r="P1368">
        <v>8.8699999999999992</v>
      </c>
      <c r="Q1368">
        <v>9.2260000000000009</v>
      </c>
      <c r="R1368">
        <v>0.14899999999999999</v>
      </c>
      <c r="S1368">
        <v>12</v>
      </c>
      <c r="T1368" t="s">
        <v>29</v>
      </c>
      <c r="U1368" t="s">
        <v>24</v>
      </c>
      <c r="V1368" t="s">
        <v>24</v>
      </c>
    </row>
    <row r="1369" spans="1:22" x14ac:dyDescent="0.35">
      <c r="A1369" t="s">
        <v>4689</v>
      </c>
      <c r="B1369">
        <v>36.503100000000003</v>
      </c>
      <c r="C1369">
        <v>70.350399999999993</v>
      </c>
      <c r="D1369">
        <v>206.66300000000001</v>
      </c>
      <c r="E1369">
        <v>4.5</v>
      </c>
      <c r="F1369" t="s">
        <v>23</v>
      </c>
      <c r="G1369">
        <v>88</v>
      </c>
      <c r="H1369">
        <v>80</v>
      </c>
      <c r="I1369">
        <v>2.4009999999999998</v>
      </c>
      <c r="J1369">
        <v>0.67</v>
      </c>
      <c r="K1369" t="s">
        <v>24</v>
      </c>
      <c r="L1369" t="s">
        <v>4690</v>
      </c>
      <c r="M1369" t="s">
        <v>4691</v>
      </c>
      <c r="N1369" t="s">
        <v>4692</v>
      </c>
      <c r="O1369" t="s">
        <v>28</v>
      </c>
      <c r="P1369">
        <v>5.99</v>
      </c>
      <c r="Q1369">
        <v>6.6459999999999999</v>
      </c>
      <c r="R1369">
        <v>6.8000000000000005E-2</v>
      </c>
      <c r="S1369">
        <v>64</v>
      </c>
      <c r="T1369" t="s">
        <v>29</v>
      </c>
      <c r="U1369" t="s">
        <v>24</v>
      </c>
      <c r="V1369" t="s">
        <v>24</v>
      </c>
    </row>
    <row r="1370" spans="1:22" x14ac:dyDescent="0.35">
      <c r="A1370" t="s">
        <v>4693</v>
      </c>
      <c r="B1370">
        <v>22.589200000000002</v>
      </c>
      <c r="C1370">
        <v>94.335499999999996</v>
      </c>
      <c r="D1370">
        <v>63.996000000000002</v>
      </c>
      <c r="E1370">
        <v>4.3</v>
      </c>
      <c r="F1370" t="s">
        <v>23</v>
      </c>
      <c r="G1370">
        <v>51</v>
      </c>
      <c r="H1370">
        <v>136</v>
      </c>
      <c r="I1370">
        <v>1.4790000000000001</v>
      </c>
      <c r="J1370">
        <v>0.57999999999999996</v>
      </c>
      <c r="K1370" t="s">
        <v>24</v>
      </c>
      <c r="L1370" t="s">
        <v>4694</v>
      </c>
      <c r="M1370" t="s">
        <v>4695</v>
      </c>
      <c r="N1370" t="s">
        <v>4696</v>
      </c>
      <c r="O1370" t="s">
        <v>28</v>
      </c>
      <c r="P1370">
        <v>9.5299999999999994</v>
      </c>
      <c r="Q1370">
        <v>2.9740000000000002</v>
      </c>
      <c r="R1370">
        <v>0.09</v>
      </c>
      <c r="S1370">
        <v>35</v>
      </c>
      <c r="T1370" t="s">
        <v>29</v>
      </c>
      <c r="U1370" t="s">
        <v>24</v>
      </c>
      <c r="V1370" t="s">
        <v>24</v>
      </c>
    </row>
    <row r="1371" spans="1:22" x14ac:dyDescent="0.35">
      <c r="A1371" t="s">
        <v>4697</v>
      </c>
      <c r="B1371">
        <v>5.9652000000000003</v>
      </c>
      <c r="C1371">
        <v>92.631100000000004</v>
      </c>
      <c r="D1371">
        <v>10</v>
      </c>
      <c r="E1371">
        <v>4.7</v>
      </c>
      <c r="F1371" t="s">
        <v>23</v>
      </c>
      <c r="G1371">
        <v>55</v>
      </c>
      <c r="H1371">
        <v>106</v>
      </c>
      <c r="I1371">
        <v>4.3570000000000002</v>
      </c>
      <c r="J1371">
        <v>0.87</v>
      </c>
      <c r="K1371" t="s">
        <v>24</v>
      </c>
      <c r="L1371" t="s">
        <v>4698</v>
      </c>
      <c r="M1371" t="s">
        <v>4699</v>
      </c>
      <c r="N1371" t="s">
        <v>4700</v>
      </c>
      <c r="O1371" t="s">
        <v>28</v>
      </c>
      <c r="P1371">
        <v>9.42</v>
      </c>
      <c r="Q1371">
        <v>1.8859999999999999</v>
      </c>
      <c r="R1371">
        <v>6.9000000000000006E-2</v>
      </c>
      <c r="S1371">
        <v>64</v>
      </c>
      <c r="T1371" t="s">
        <v>29</v>
      </c>
      <c r="U1371" t="s">
        <v>24</v>
      </c>
      <c r="V1371" t="s">
        <v>24</v>
      </c>
    </row>
    <row r="1372" spans="1:22" x14ac:dyDescent="0.35">
      <c r="A1372" t="s">
        <v>4701</v>
      </c>
      <c r="B1372">
        <v>33.054600000000001</v>
      </c>
      <c r="C1372">
        <v>60.440100000000001</v>
      </c>
      <c r="D1372">
        <v>16.254000000000001</v>
      </c>
      <c r="E1372">
        <v>4.4000000000000004</v>
      </c>
      <c r="F1372" t="s">
        <v>23</v>
      </c>
      <c r="G1372">
        <v>62</v>
      </c>
      <c r="H1372">
        <v>87</v>
      </c>
      <c r="I1372">
        <v>5.22</v>
      </c>
      <c r="J1372">
        <v>0.73</v>
      </c>
      <c r="K1372" t="s">
        <v>24</v>
      </c>
      <c r="L1372" t="s">
        <v>4702</v>
      </c>
      <c r="M1372" t="s">
        <v>4703</v>
      </c>
      <c r="N1372" t="s">
        <v>4704</v>
      </c>
      <c r="O1372" t="s">
        <v>28</v>
      </c>
      <c r="P1372">
        <v>5.3</v>
      </c>
      <c r="Q1372">
        <v>4.1130000000000004</v>
      </c>
      <c r="R1372">
        <v>0.08</v>
      </c>
      <c r="S1372">
        <v>46</v>
      </c>
      <c r="T1372" t="s">
        <v>29</v>
      </c>
      <c r="U1372" t="s">
        <v>24</v>
      </c>
      <c r="V1372" t="s">
        <v>24</v>
      </c>
    </row>
    <row r="1373" spans="1:22" x14ac:dyDescent="0.35">
      <c r="A1373" t="s">
        <v>4705</v>
      </c>
      <c r="B1373">
        <v>33.456000000000003</v>
      </c>
      <c r="C1373">
        <v>76.637299999999996</v>
      </c>
      <c r="D1373">
        <v>43.578000000000003</v>
      </c>
      <c r="E1373">
        <v>4.0999999999999996</v>
      </c>
      <c r="F1373" t="s">
        <v>23</v>
      </c>
      <c r="G1373">
        <v>25</v>
      </c>
      <c r="H1373">
        <v>144</v>
      </c>
      <c r="I1373">
        <v>2.82</v>
      </c>
      <c r="J1373">
        <v>0.31</v>
      </c>
      <c r="K1373" t="s">
        <v>24</v>
      </c>
      <c r="L1373" t="s">
        <v>4706</v>
      </c>
      <c r="M1373" t="s">
        <v>4707</v>
      </c>
      <c r="N1373" t="s">
        <v>4708</v>
      </c>
      <c r="O1373" t="s">
        <v>28</v>
      </c>
      <c r="P1373">
        <v>10.65</v>
      </c>
      <c r="Q1373">
        <v>8.9689999999999994</v>
      </c>
      <c r="R1373">
        <v>0.15</v>
      </c>
      <c r="S1373">
        <v>12</v>
      </c>
      <c r="T1373" t="s">
        <v>29</v>
      </c>
      <c r="U1373" t="s">
        <v>24</v>
      </c>
      <c r="V1373" t="s">
        <v>24</v>
      </c>
    </row>
    <row r="1374" spans="1:22" x14ac:dyDescent="0.35">
      <c r="A1374" t="s">
        <v>4709</v>
      </c>
      <c r="B1374">
        <v>24.233899999999998</v>
      </c>
      <c r="C1374">
        <v>97.848699999999994</v>
      </c>
      <c r="D1374">
        <v>12.956</v>
      </c>
      <c r="E1374">
        <v>4.3</v>
      </c>
      <c r="F1374" t="s">
        <v>23</v>
      </c>
      <c r="G1374">
        <v>21</v>
      </c>
      <c r="H1374">
        <v>120</v>
      </c>
      <c r="I1374">
        <v>4.8959999999999999</v>
      </c>
      <c r="J1374">
        <v>0.69</v>
      </c>
      <c r="K1374" t="s">
        <v>24</v>
      </c>
      <c r="L1374" t="s">
        <v>4710</v>
      </c>
      <c r="M1374" t="s">
        <v>4711</v>
      </c>
      <c r="N1374" t="s">
        <v>4712</v>
      </c>
      <c r="O1374" t="s">
        <v>28</v>
      </c>
      <c r="P1374">
        <v>12.85</v>
      </c>
      <c r="Q1374">
        <v>5.367</v>
      </c>
      <c r="R1374">
        <v>0.16</v>
      </c>
      <c r="S1374">
        <v>11</v>
      </c>
      <c r="T1374" t="s">
        <v>29</v>
      </c>
      <c r="U1374" t="s">
        <v>24</v>
      </c>
      <c r="V1374" t="s">
        <v>24</v>
      </c>
    </row>
    <row r="1375" spans="1:22" x14ac:dyDescent="0.35">
      <c r="A1375" t="s">
        <v>4713</v>
      </c>
      <c r="B1375">
        <v>36.5289</v>
      </c>
      <c r="C1375">
        <v>70.371899999999997</v>
      </c>
      <c r="D1375">
        <v>222.42</v>
      </c>
      <c r="E1375">
        <v>4.9000000000000004</v>
      </c>
      <c r="F1375" t="s">
        <v>106</v>
      </c>
      <c r="G1375">
        <v>123</v>
      </c>
      <c r="H1375">
        <v>46</v>
      </c>
      <c r="I1375">
        <v>2.3860000000000001</v>
      </c>
      <c r="J1375">
        <v>0.78</v>
      </c>
      <c r="K1375" t="s">
        <v>24</v>
      </c>
      <c r="L1375" t="s">
        <v>4714</v>
      </c>
      <c r="M1375" t="s">
        <v>4715</v>
      </c>
      <c r="N1375" t="s">
        <v>456</v>
      </c>
      <c r="O1375" t="s">
        <v>28</v>
      </c>
      <c r="P1375">
        <v>6.16</v>
      </c>
      <c r="Q1375">
        <v>5.0129999999999999</v>
      </c>
      <c r="R1375">
        <v>0.08</v>
      </c>
      <c r="S1375">
        <v>15</v>
      </c>
      <c r="T1375" t="s">
        <v>29</v>
      </c>
      <c r="U1375" t="s">
        <v>24</v>
      </c>
      <c r="V1375" t="s">
        <v>24</v>
      </c>
    </row>
    <row r="1376" spans="1:22" x14ac:dyDescent="0.35">
      <c r="A1376" t="s">
        <v>4716</v>
      </c>
      <c r="B1376">
        <v>29.866800000000001</v>
      </c>
      <c r="C1376">
        <v>86.958799999999997</v>
      </c>
      <c r="D1376">
        <v>10</v>
      </c>
      <c r="E1376">
        <v>4.4000000000000004</v>
      </c>
      <c r="F1376" t="s">
        <v>23</v>
      </c>
      <c r="G1376">
        <v>42</v>
      </c>
      <c r="H1376">
        <v>81</v>
      </c>
      <c r="I1376">
        <v>2.532</v>
      </c>
      <c r="J1376">
        <v>0.68</v>
      </c>
      <c r="K1376" t="s">
        <v>24</v>
      </c>
      <c r="L1376" t="s">
        <v>4717</v>
      </c>
      <c r="M1376" t="s">
        <v>4718</v>
      </c>
      <c r="N1376" t="s">
        <v>4719</v>
      </c>
      <c r="O1376" t="s">
        <v>28</v>
      </c>
      <c r="P1376">
        <v>10.199999999999999</v>
      </c>
      <c r="Q1376">
        <v>1.883</v>
      </c>
      <c r="R1376">
        <v>0.11700000000000001</v>
      </c>
      <c r="S1376">
        <v>24</v>
      </c>
      <c r="T1376" t="s">
        <v>29</v>
      </c>
      <c r="U1376" t="s">
        <v>24</v>
      </c>
      <c r="V1376" t="s">
        <v>24</v>
      </c>
    </row>
    <row r="1377" spans="1:22" x14ac:dyDescent="0.35">
      <c r="A1377" t="s">
        <v>4720</v>
      </c>
      <c r="B1377">
        <v>30.409099999999999</v>
      </c>
      <c r="C1377">
        <v>69.306200000000004</v>
      </c>
      <c r="D1377">
        <v>10</v>
      </c>
      <c r="E1377">
        <v>5</v>
      </c>
      <c r="F1377" t="s">
        <v>23</v>
      </c>
      <c r="G1377">
        <v>188</v>
      </c>
      <c r="H1377">
        <v>40</v>
      </c>
      <c r="I1377">
        <v>4.665</v>
      </c>
      <c r="J1377">
        <v>0.56999999999999995</v>
      </c>
      <c r="K1377" t="s">
        <v>24</v>
      </c>
      <c r="L1377" t="s">
        <v>4721</v>
      </c>
      <c r="M1377" t="s">
        <v>4722</v>
      </c>
      <c r="N1377" t="s">
        <v>4723</v>
      </c>
      <c r="O1377" t="s">
        <v>28</v>
      </c>
      <c r="P1377">
        <v>9.2200000000000006</v>
      </c>
      <c r="Q1377">
        <v>1.7869999999999999</v>
      </c>
      <c r="R1377">
        <v>4.3999999999999997E-2</v>
      </c>
      <c r="S1377">
        <v>162</v>
      </c>
      <c r="T1377" t="s">
        <v>29</v>
      </c>
      <c r="U1377" t="s">
        <v>24</v>
      </c>
      <c r="V1377" t="s">
        <v>24</v>
      </c>
    </row>
    <row r="1378" spans="1:22" x14ac:dyDescent="0.35">
      <c r="A1378" t="s">
        <v>4724</v>
      </c>
      <c r="B1378">
        <v>30.0913</v>
      </c>
      <c r="C1378">
        <v>86.981200000000001</v>
      </c>
      <c r="D1378">
        <v>10</v>
      </c>
      <c r="E1378">
        <v>4.5</v>
      </c>
      <c r="F1378" t="s">
        <v>23</v>
      </c>
      <c r="G1378">
        <v>60</v>
      </c>
      <c r="H1378">
        <v>64</v>
      </c>
      <c r="I1378">
        <v>2.7269999999999999</v>
      </c>
      <c r="J1378">
        <v>1</v>
      </c>
      <c r="K1378" t="s">
        <v>24</v>
      </c>
      <c r="L1378" t="s">
        <v>4725</v>
      </c>
      <c r="M1378" t="s">
        <v>4726</v>
      </c>
      <c r="N1378" t="s">
        <v>4727</v>
      </c>
      <c r="O1378" t="s">
        <v>28</v>
      </c>
      <c r="P1378">
        <v>8.19</v>
      </c>
      <c r="Q1378">
        <v>1.8680000000000001</v>
      </c>
      <c r="R1378">
        <v>8.7999999999999995E-2</v>
      </c>
      <c r="S1378">
        <v>38</v>
      </c>
      <c r="T1378" t="s">
        <v>29</v>
      </c>
      <c r="U1378" t="s">
        <v>24</v>
      </c>
      <c r="V1378" t="s">
        <v>24</v>
      </c>
    </row>
    <row r="1379" spans="1:22" x14ac:dyDescent="0.35">
      <c r="A1379" t="s">
        <v>4728</v>
      </c>
      <c r="B1379">
        <v>36.772500000000001</v>
      </c>
      <c r="C1379">
        <v>71.426400000000001</v>
      </c>
      <c r="D1379">
        <v>188.767</v>
      </c>
      <c r="E1379">
        <v>4</v>
      </c>
      <c r="F1379" t="s">
        <v>23</v>
      </c>
      <c r="G1379">
        <v>37</v>
      </c>
      <c r="H1379">
        <v>119</v>
      </c>
      <c r="I1379">
        <v>2.7170000000000001</v>
      </c>
      <c r="J1379">
        <v>0.66</v>
      </c>
      <c r="K1379" t="s">
        <v>24</v>
      </c>
      <c r="L1379" t="s">
        <v>4729</v>
      </c>
      <c r="M1379" t="s">
        <v>4726</v>
      </c>
      <c r="N1379" t="s">
        <v>4730</v>
      </c>
      <c r="O1379" t="s">
        <v>28</v>
      </c>
      <c r="P1379">
        <v>8.1199999999999992</v>
      </c>
      <c r="Q1379">
        <v>8.5</v>
      </c>
      <c r="R1379">
        <v>0.11799999999999999</v>
      </c>
      <c r="S1379">
        <v>20</v>
      </c>
      <c r="T1379" t="s">
        <v>29</v>
      </c>
      <c r="U1379" t="s">
        <v>24</v>
      </c>
      <c r="V1379" t="s">
        <v>24</v>
      </c>
    </row>
    <row r="1380" spans="1:22" x14ac:dyDescent="0.35">
      <c r="A1380" t="s">
        <v>4731</v>
      </c>
      <c r="B1380">
        <v>2.7618</v>
      </c>
      <c r="C1380">
        <v>95.398499999999999</v>
      </c>
      <c r="D1380">
        <v>10</v>
      </c>
      <c r="E1380">
        <v>4.8</v>
      </c>
      <c r="F1380" t="s">
        <v>23</v>
      </c>
      <c r="G1380">
        <v>77</v>
      </c>
      <c r="H1380">
        <v>72</v>
      </c>
      <c r="I1380">
        <v>2.613</v>
      </c>
      <c r="J1380">
        <v>0.53</v>
      </c>
      <c r="K1380" t="s">
        <v>24</v>
      </c>
      <c r="L1380" t="s">
        <v>4732</v>
      </c>
      <c r="M1380" t="s">
        <v>4726</v>
      </c>
      <c r="N1380" t="s">
        <v>4733</v>
      </c>
      <c r="O1380" t="s">
        <v>28</v>
      </c>
      <c r="P1380">
        <v>8.2100000000000009</v>
      </c>
      <c r="Q1380">
        <v>1.8120000000000001</v>
      </c>
      <c r="R1380">
        <v>7.4999999999999997E-2</v>
      </c>
      <c r="S1380">
        <v>55</v>
      </c>
      <c r="T1380" t="s">
        <v>29</v>
      </c>
      <c r="U1380" t="s">
        <v>24</v>
      </c>
      <c r="V1380" t="s">
        <v>24</v>
      </c>
    </row>
    <row r="1381" spans="1:22" x14ac:dyDescent="0.35">
      <c r="A1381" t="s">
        <v>4734</v>
      </c>
      <c r="B1381">
        <v>36.070300000000003</v>
      </c>
      <c r="C1381">
        <v>70.439700000000002</v>
      </c>
      <c r="D1381">
        <v>126.268</v>
      </c>
      <c r="E1381">
        <v>4.2</v>
      </c>
      <c r="F1381" t="s">
        <v>23</v>
      </c>
      <c r="G1381">
        <v>23</v>
      </c>
      <c r="H1381">
        <v>155</v>
      </c>
      <c r="I1381">
        <v>3.3519999999999999</v>
      </c>
      <c r="J1381">
        <v>0.67</v>
      </c>
      <c r="K1381" t="s">
        <v>24</v>
      </c>
      <c r="L1381" t="s">
        <v>4735</v>
      </c>
      <c r="M1381" t="s">
        <v>4726</v>
      </c>
      <c r="N1381" t="s">
        <v>4736</v>
      </c>
      <c r="O1381" t="s">
        <v>28</v>
      </c>
      <c r="P1381">
        <v>9.5399999999999991</v>
      </c>
      <c r="Q1381">
        <v>8.5649999999999995</v>
      </c>
      <c r="R1381">
        <v>0.13600000000000001</v>
      </c>
      <c r="S1381">
        <v>15</v>
      </c>
      <c r="T1381" t="s">
        <v>29</v>
      </c>
      <c r="U1381" t="s">
        <v>24</v>
      </c>
      <c r="V1381" t="s">
        <v>24</v>
      </c>
    </row>
    <row r="1382" spans="1:22" x14ac:dyDescent="0.35">
      <c r="A1382" t="s">
        <v>4737</v>
      </c>
      <c r="B1382">
        <v>34.145499999999998</v>
      </c>
      <c r="C1382">
        <v>74.350099999999998</v>
      </c>
      <c r="D1382">
        <v>13.68</v>
      </c>
      <c r="E1382">
        <v>4.4000000000000004</v>
      </c>
      <c r="F1382" t="s">
        <v>23</v>
      </c>
      <c r="G1382">
        <v>31</v>
      </c>
      <c r="H1382">
        <v>122</v>
      </c>
      <c r="I1382">
        <v>1.026</v>
      </c>
      <c r="J1382">
        <v>0.79</v>
      </c>
      <c r="K1382" t="s">
        <v>24</v>
      </c>
      <c r="L1382" t="s">
        <v>4738</v>
      </c>
      <c r="M1382" t="s">
        <v>4739</v>
      </c>
      <c r="N1382" t="s">
        <v>4740</v>
      </c>
      <c r="O1382" t="s">
        <v>28</v>
      </c>
      <c r="P1382">
        <v>9.7799999999999994</v>
      </c>
      <c r="Q1382">
        <v>5.4020000000000001</v>
      </c>
      <c r="R1382">
        <v>9.5000000000000001E-2</v>
      </c>
      <c r="S1382">
        <v>32</v>
      </c>
      <c r="T1382" t="s">
        <v>29</v>
      </c>
      <c r="U1382" t="s">
        <v>24</v>
      </c>
      <c r="V1382" t="s">
        <v>24</v>
      </c>
    </row>
    <row r="1383" spans="1:22" x14ac:dyDescent="0.35">
      <c r="A1383" t="s">
        <v>4741</v>
      </c>
      <c r="B1383">
        <v>29.736799999999999</v>
      </c>
      <c r="C1383">
        <v>86.789100000000005</v>
      </c>
      <c r="D1383">
        <v>14.586</v>
      </c>
      <c r="E1383">
        <v>4.0999999999999996</v>
      </c>
      <c r="F1383" t="s">
        <v>23</v>
      </c>
      <c r="G1383">
        <v>40</v>
      </c>
      <c r="H1383">
        <v>97</v>
      </c>
      <c r="I1383">
        <v>2.3410000000000002</v>
      </c>
      <c r="J1383">
        <v>1.05</v>
      </c>
      <c r="K1383" t="s">
        <v>24</v>
      </c>
      <c r="L1383" t="s">
        <v>4742</v>
      </c>
      <c r="M1383" t="s">
        <v>4743</v>
      </c>
      <c r="N1383" t="s">
        <v>4744</v>
      </c>
      <c r="O1383" t="s">
        <v>28</v>
      </c>
      <c r="P1383">
        <v>10.49</v>
      </c>
      <c r="Q1383">
        <v>5.0330000000000004</v>
      </c>
      <c r="R1383">
        <v>0.104</v>
      </c>
      <c r="S1383">
        <v>25</v>
      </c>
      <c r="T1383" t="s">
        <v>29</v>
      </c>
      <c r="U1383" t="s">
        <v>24</v>
      </c>
      <c r="V1383" t="s">
        <v>24</v>
      </c>
    </row>
    <row r="1384" spans="1:22" x14ac:dyDescent="0.35">
      <c r="A1384" t="s">
        <v>4745</v>
      </c>
      <c r="B1384">
        <v>37.156599999999997</v>
      </c>
      <c r="C1384">
        <v>71.3917</v>
      </c>
      <c r="D1384">
        <v>110.86199999999999</v>
      </c>
      <c r="E1384">
        <v>4.2</v>
      </c>
      <c r="F1384" t="s">
        <v>23</v>
      </c>
      <c r="G1384">
        <v>43</v>
      </c>
      <c r="H1384">
        <v>68</v>
      </c>
      <c r="I1384">
        <v>2.339</v>
      </c>
      <c r="J1384">
        <v>1</v>
      </c>
      <c r="K1384" t="s">
        <v>24</v>
      </c>
      <c r="L1384" t="s">
        <v>4746</v>
      </c>
      <c r="M1384" t="s">
        <v>4743</v>
      </c>
      <c r="N1384" t="s">
        <v>4515</v>
      </c>
      <c r="O1384" t="s">
        <v>28</v>
      </c>
      <c r="P1384">
        <v>7.15</v>
      </c>
      <c r="Q1384">
        <v>8.4309999999999992</v>
      </c>
      <c r="R1384">
        <v>0.14599999999999999</v>
      </c>
      <c r="S1384">
        <v>13</v>
      </c>
      <c r="T1384" t="s">
        <v>29</v>
      </c>
      <c r="U1384" t="s">
        <v>24</v>
      </c>
      <c r="V1384" t="s">
        <v>24</v>
      </c>
    </row>
    <row r="1385" spans="1:22" x14ac:dyDescent="0.35">
      <c r="A1385" t="s">
        <v>4747</v>
      </c>
      <c r="B1385">
        <v>19.440200000000001</v>
      </c>
      <c r="C1385">
        <v>77.291499999999999</v>
      </c>
      <c r="D1385">
        <v>10</v>
      </c>
      <c r="E1385">
        <v>4.4000000000000004</v>
      </c>
      <c r="F1385" t="s">
        <v>23</v>
      </c>
      <c r="G1385">
        <v>46</v>
      </c>
      <c r="H1385">
        <v>144</v>
      </c>
      <c r="I1385">
        <v>11.079000000000001</v>
      </c>
      <c r="J1385">
        <v>0.59</v>
      </c>
      <c r="K1385" t="s">
        <v>24</v>
      </c>
      <c r="L1385" t="s">
        <v>4748</v>
      </c>
      <c r="M1385" t="s">
        <v>4743</v>
      </c>
      <c r="N1385" t="s">
        <v>4749</v>
      </c>
      <c r="O1385" t="s">
        <v>28</v>
      </c>
      <c r="P1385">
        <v>10.94</v>
      </c>
      <c r="Q1385">
        <v>1.891</v>
      </c>
      <c r="R1385">
        <v>0.10199999999999999</v>
      </c>
      <c r="S1385">
        <v>28</v>
      </c>
      <c r="T1385" t="s">
        <v>29</v>
      </c>
      <c r="U1385" t="s">
        <v>24</v>
      </c>
      <c r="V1385" t="s">
        <v>24</v>
      </c>
    </row>
    <row r="1386" spans="1:22" x14ac:dyDescent="0.35">
      <c r="A1386" t="s">
        <v>4750</v>
      </c>
      <c r="B1386">
        <v>34.058199999999999</v>
      </c>
      <c r="C1386">
        <v>86.283799999999999</v>
      </c>
      <c r="D1386">
        <v>10</v>
      </c>
      <c r="E1386">
        <v>4.0999999999999996</v>
      </c>
      <c r="F1386" t="s">
        <v>23</v>
      </c>
      <c r="G1386">
        <v>33</v>
      </c>
      <c r="H1386">
        <v>94</v>
      </c>
      <c r="I1386">
        <v>6.2969999999999997</v>
      </c>
      <c r="J1386">
        <v>1.1399999999999999</v>
      </c>
      <c r="K1386" t="s">
        <v>24</v>
      </c>
      <c r="L1386" t="s">
        <v>4751</v>
      </c>
      <c r="M1386" t="s">
        <v>4743</v>
      </c>
      <c r="N1386" t="s">
        <v>52</v>
      </c>
      <c r="O1386" t="s">
        <v>28</v>
      </c>
      <c r="P1386">
        <v>10.69</v>
      </c>
      <c r="Q1386">
        <v>1.909</v>
      </c>
      <c r="R1386">
        <v>0.14000000000000001</v>
      </c>
      <c r="S1386">
        <v>14</v>
      </c>
      <c r="T1386" t="s">
        <v>29</v>
      </c>
      <c r="U1386" t="s">
        <v>24</v>
      </c>
      <c r="V1386" t="s">
        <v>24</v>
      </c>
    </row>
    <row r="1387" spans="1:22" x14ac:dyDescent="0.35">
      <c r="A1387" t="s">
        <v>4752</v>
      </c>
      <c r="B1387">
        <v>7.7685000000000004</v>
      </c>
      <c r="C1387">
        <v>93.918899999999994</v>
      </c>
      <c r="D1387">
        <v>10</v>
      </c>
      <c r="E1387">
        <v>4.3</v>
      </c>
      <c r="F1387" t="s">
        <v>23</v>
      </c>
      <c r="G1387">
        <v>22</v>
      </c>
      <c r="H1387">
        <v>175</v>
      </c>
      <c r="I1387">
        <v>7.0880000000000001</v>
      </c>
      <c r="J1387">
        <v>0.7</v>
      </c>
      <c r="K1387" t="s">
        <v>24</v>
      </c>
      <c r="L1387" t="s">
        <v>4753</v>
      </c>
      <c r="M1387" t="s">
        <v>4722</v>
      </c>
      <c r="N1387" t="s">
        <v>4754</v>
      </c>
      <c r="O1387" t="s">
        <v>28</v>
      </c>
      <c r="P1387">
        <v>11.94</v>
      </c>
      <c r="Q1387">
        <v>1.9330000000000001</v>
      </c>
      <c r="R1387">
        <v>0.17799999999999999</v>
      </c>
      <c r="S1387">
        <v>9</v>
      </c>
      <c r="T1387" t="s">
        <v>29</v>
      </c>
      <c r="U1387" t="s">
        <v>24</v>
      </c>
      <c r="V1387" t="s">
        <v>24</v>
      </c>
    </row>
    <row r="1388" spans="1:22" x14ac:dyDescent="0.35">
      <c r="A1388" t="s">
        <v>4755</v>
      </c>
      <c r="B1388">
        <v>7.8051000000000004</v>
      </c>
      <c r="C1388">
        <v>94.019199999999998</v>
      </c>
      <c r="D1388">
        <v>9.9410000000000007</v>
      </c>
      <c r="E1388">
        <v>4.4000000000000004</v>
      </c>
      <c r="F1388" t="s">
        <v>23</v>
      </c>
      <c r="G1388">
        <v>28</v>
      </c>
      <c r="H1388">
        <v>163</v>
      </c>
      <c r="I1388">
        <v>3.875</v>
      </c>
      <c r="J1388">
        <v>0.52</v>
      </c>
      <c r="K1388" t="s">
        <v>24</v>
      </c>
      <c r="L1388" t="s">
        <v>4756</v>
      </c>
      <c r="M1388" t="s">
        <v>4722</v>
      </c>
      <c r="N1388" t="s">
        <v>4757</v>
      </c>
      <c r="O1388" t="s">
        <v>28</v>
      </c>
      <c r="P1388">
        <v>11.37</v>
      </c>
      <c r="Q1388">
        <v>5.1059999999999999</v>
      </c>
      <c r="R1388">
        <v>0.14799999999999999</v>
      </c>
      <c r="S1388">
        <v>13</v>
      </c>
      <c r="T1388" t="s">
        <v>29</v>
      </c>
      <c r="U1388" t="s">
        <v>24</v>
      </c>
      <c r="V1388" t="s">
        <v>24</v>
      </c>
    </row>
    <row r="1389" spans="1:22" x14ac:dyDescent="0.35">
      <c r="A1389" t="s">
        <v>4758</v>
      </c>
      <c r="B1389">
        <v>36.530200000000001</v>
      </c>
      <c r="C1389">
        <v>71.262500000000003</v>
      </c>
      <c r="D1389">
        <v>227.452</v>
      </c>
      <c r="E1389">
        <v>4.2</v>
      </c>
      <c r="F1389" t="s">
        <v>23</v>
      </c>
      <c r="G1389">
        <v>55</v>
      </c>
      <c r="H1389">
        <v>47</v>
      </c>
      <c r="I1389">
        <v>2.9729999999999999</v>
      </c>
      <c r="J1389">
        <v>0.77</v>
      </c>
      <c r="K1389" t="s">
        <v>24</v>
      </c>
      <c r="L1389" t="s">
        <v>4759</v>
      </c>
      <c r="M1389" t="s">
        <v>4760</v>
      </c>
      <c r="N1389" t="s">
        <v>4060</v>
      </c>
      <c r="O1389" t="s">
        <v>28</v>
      </c>
      <c r="P1389">
        <v>8.6199999999999992</v>
      </c>
      <c r="Q1389">
        <v>5.9909999999999997</v>
      </c>
      <c r="R1389">
        <v>0.121</v>
      </c>
      <c r="S1389">
        <v>19</v>
      </c>
      <c r="T1389" t="s">
        <v>29</v>
      </c>
      <c r="U1389" t="s">
        <v>24</v>
      </c>
      <c r="V1389" t="s">
        <v>24</v>
      </c>
    </row>
    <row r="1390" spans="1:22" x14ac:dyDescent="0.35">
      <c r="A1390" t="s">
        <v>4761</v>
      </c>
      <c r="B1390">
        <v>36.511299999999999</v>
      </c>
      <c r="C1390">
        <v>70.305499999999995</v>
      </c>
      <c r="D1390">
        <v>196.83799999999999</v>
      </c>
      <c r="E1390">
        <v>4.3</v>
      </c>
      <c r="F1390" t="s">
        <v>23</v>
      </c>
      <c r="G1390">
        <v>22</v>
      </c>
      <c r="H1390">
        <v>91</v>
      </c>
      <c r="I1390">
        <v>2.2090000000000001</v>
      </c>
      <c r="J1390">
        <v>0.88</v>
      </c>
      <c r="K1390" t="s">
        <v>24</v>
      </c>
      <c r="L1390" t="s">
        <v>4762</v>
      </c>
      <c r="M1390" t="s">
        <v>4763</v>
      </c>
      <c r="N1390" t="s">
        <v>4764</v>
      </c>
      <c r="O1390" t="s">
        <v>28</v>
      </c>
      <c r="P1390">
        <v>8.77</v>
      </c>
      <c r="Q1390">
        <v>14.624000000000001</v>
      </c>
      <c r="R1390">
        <v>0.189</v>
      </c>
      <c r="S1390">
        <v>8</v>
      </c>
      <c r="T1390" t="s">
        <v>29</v>
      </c>
      <c r="U1390" t="s">
        <v>24</v>
      </c>
      <c r="V1390" t="s">
        <v>24</v>
      </c>
    </row>
    <row r="1391" spans="1:22" x14ac:dyDescent="0.35">
      <c r="A1391" t="s">
        <v>4765</v>
      </c>
      <c r="B1391">
        <v>36.228000000000002</v>
      </c>
      <c r="C1391">
        <v>71.472200000000001</v>
      </c>
      <c r="D1391">
        <v>101.425</v>
      </c>
      <c r="E1391">
        <v>4.5999999999999996</v>
      </c>
      <c r="F1391" t="s">
        <v>1060</v>
      </c>
      <c r="G1391">
        <v>119</v>
      </c>
      <c r="H1391">
        <v>54</v>
      </c>
      <c r="I1391">
        <v>2.5630000000000002</v>
      </c>
      <c r="J1391">
        <v>0.64</v>
      </c>
      <c r="K1391" t="s">
        <v>24</v>
      </c>
      <c r="L1391" t="s">
        <v>4766</v>
      </c>
      <c r="M1391" t="s">
        <v>4763</v>
      </c>
      <c r="N1391" t="s">
        <v>4767</v>
      </c>
      <c r="O1391" t="s">
        <v>28</v>
      </c>
      <c r="P1391">
        <v>6.82</v>
      </c>
      <c r="Q1391">
        <v>6.1189999999999998</v>
      </c>
      <c r="R1391">
        <v>8.8999999999999996E-2</v>
      </c>
      <c r="S1391">
        <v>12</v>
      </c>
      <c r="T1391" t="s">
        <v>29</v>
      </c>
      <c r="U1391" t="s">
        <v>24</v>
      </c>
      <c r="V1391" t="s">
        <v>24</v>
      </c>
    </row>
    <row r="1392" spans="1:22" x14ac:dyDescent="0.35">
      <c r="A1392" t="s">
        <v>4768</v>
      </c>
      <c r="B1392">
        <v>3.4870999999999999</v>
      </c>
      <c r="C1392">
        <v>95.030299999999997</v>
      </c>
      <c r="D1392">
        <v>23.795000000000002</v>
      </c>
      <c r="E1392">
        <v>4.5999999999999996</v>
      </c>
      <c r="F1392" t="s">
        <v>23</v>
      </c>
      <c r="G1392">
        <v>108</v>
      </c>
      <c r="H1392">
        <v>42</v>
      </c>
      <c r="I1392">
        <v>2.5779999999999998</v>
      </c>
      <c r="J1392">
        <v>0.48</v>
      </c>
      <c r="K1392" t="s">
        <v>24</v>
      </c>
      <c r="L1392" t="s">
        <v>4769</v>
      </c>
      <c r="M1392" t="s">
        <v>4770</v>
      </c>
      <c r="N1392" t="s">
        <v>4771</v>
      </c>
      <c r="O1392" t="s">
        <v>28</v>
      </c>
      <c r="P1392">
        <v>7.66</v>
      </c>
      <c r="Q1392">
        <v>4.2089999999999996</v>
      </c>
      <c r="R1392">
        <v>6.2E-2</v>
      </c>
      <c r="S1392">
        <v>77</v>
      </c>
      <c r="T1392" t="s">
        <v>29</v>
      </c>
      <c r="U1392" t="s">
        <v>24</v>
      </c>
      <c r="V1392" t="s">
        <v>24</v>
      </c>
    </row>
    <row r="1393" spans="1:22" x14ac:dyDescent="0.35">
      <c r="A1393" t="s">
        <v>4772</v>
      </c>
      <c r="B1393">
        <v>24.997</v>
      </c>
      <c r="C1393">
        <v>95.253299999999996</v>
      </c>
      <c r="D1393">
        <v>130.49700000000001</v>
      </c>
      <c r="E1393">
        <v>4.4000000000000004</v>
      </c>
      <c r="F1393" t="s">
        <v>23</v>
      </c>
      <c r="G1393">
        <v>65</v>
      </c>
      <c r="H1393">
        <v>63</v>
      </c>
      <c r="I1393">
        <v>6.1870000000000003</v>
      </c>
      <c r="J1393">
        <v>0.41</v>
      </c>
      <c r="K1393" t="s">
        <v>24</v>
      </c>
      <c r="L1393" t="s">
        <v>4773</v>
      </c>
      <c r="M1393" t="s">
        <v>4770</v>
      </c>
      <c r="N1393" t="s">
        <v>4774</v>
      </c>
      <c r="O1393" t="s">
        <v>28</v>
      </c>
      <c r="P1393">
        <v>5.35</v>
      </c>
      <c r="Q1393">
        <v>6.6210000000000004</v>
      </c>
      <c r="R1393">
        <v>7.2999999999999995E-2</v>
      </c>
      <c r="S1393">
        <v>60</v>
      </c>
      <c r="T1393" t="s">
        <v>29</v>
      </c>
      <c r="U1393" t="s">
        <v>24</v>
      </c>
      <c r="V1393" t="s">
        <v>24</v>
      </c>
    </row>
    <row r="1394" spans="1:22" x14ac:dyDescent="0.35">
      <c r="A1394" t="s">
        <v>4775</v>
      </c>
      <c r="B1394">
        <v>36.718000000000004</v>
      </c>
      <c r="C1394">
        <v>71.451400000000007</v>
      </c>
      <c r="D1394">
        <v>151.78</v>
      </c>
      <c r="E1394">
        <v>4.3</v>
      </c>
      <c r="F1394" t="s">
        <v>23</v>
      </c>
      <c r="G1394">
        <v>33</v>
      </c>
      <c r="H1394">
        <v>71</v>
      </c>
      <c r="I1394">
        <v>2.74</v>
      </c>
      <c r="J1394">
        <v>0.77</v>
      </c>
      <c r="K1394" t="s">
        <v>24</v>
      </c>
      <c r="L1394" t="s">
        <v>4776</v>
      </c>
      <c r="M1394" t="s">
        <v>4770</v>
      </c>
      <c r="N1394" t="s">
        <v>4777</v>
      </c>
      <c r="O1394" t="s">
        <v>28</v>
      </c>
      <c r="P1394">
        <v>2.76</v>
      </c>
      <c r="Q1394">
        <v>9.6219999999999999</v>
      </c>
      <c r="R1394">
        <v>0.16800000000000001</v>
      </c>
      <c r="S1394">
        <v>10</v>
      </c>
      <c r="T1394" t="s">
        <v>29</v>
      </c>
      <c r="U1394" t="s">
        <v>24</v>
      </c>
      <c r="V1394" t="s">
        <v>24</v>
      </c>
    </row>
    <row r="1395" spans="1:22" x14ac:dyDescent="0.35">
      <c r="A1395" t="s">
        <v>4778</v>
      </c>
      <c r="B1395">
        <v>2.3725999999999998</v>
      </c>
      <c r="C1395">
        <v>96.149699999999996</v>
      </c>
      <c r="D1395">
        <v>29.385999999999999</v>
      </c>
      <c r="E1395">
        <v>4.8</v>
      </c>
      <c r="F1395" t="s">
        <v>23</v>
      </c>
      <c r="G1395">
        <v>50</v>
      </c>
      <c r="H1395">
        <v>138</v>
      </c>
      <c r="I1395">
        <v>1.7769999999999999</v>
      </c>
      <c r="J1395">
        <v>0.54</v>
      </c>
      <c r="K1395" t="s">
        <v>24</v>
      </c>
      <c r="L1395" t="s">
        <v>4779</v>
      </c>
      <c r="M1395" t="s">
        <v>4770</v>
      </c>
      <c r="N1395" t="s">
        <v>4780</v>
      </c>
      <c r="O1395" t="s">
        <v>28</v>
      </c>
      <c r="P1395">
        <v>8.32</v>
      </c>
      <c r="Q1395">
        <v>5.4740000000000002</v>
      </c>
      <c r="R1395">
        <v>8.1000000000000003E-2</v>
      </c>
      <c r="S1395">
        <v>47</v>
      </c>
      <c r="T1395" t="s">
        <v>29</v>
      </c>
      <c r="U1395" t="s">
        <v>24</v>
      </c>
      <c r="V1395" t="s">
        <v>24</v>
      </c>
    </row>
    <row r="1396" spans="1:22" x14ac:dyDescent="0.35">
      <c r="A1396" t="s">
        <v>4781</v>
      </c>
      <c r="B1396">
        <v>36.090699999999998</v>
      </c>
      <c r="C1396">
        <v>74.588399999999993</v>
      </c>
      <c r="D1396">
        <v>46.973999999999997</v>
      </c>
      <c r="E1396">
        <v>4.5</v>
      </c>
      <c r="F1396" t="s">
        <v>23</v>
      </c>
      <c r="G1396">
        <v>60</v>
      </c>
      <c r="H1396">
        <v>80</v>
      </c>
      <c r="I1396">
        <v>2.665</v>
      </c>
      <c r="J1396">
        <v>0.6</v>
      </c>
      <c r="K1396" t="s">
        <v>24</v>
      </c>
      <c r="L1396" t="s">
        <v>4782</v>
      </c>
      <c r="M1396" t="s">
        <v>4783</v>
      </c>
      <c r="N1396" t="s">
        <v>4784</v>
      </c>
      <c r="O1396" t="s">
        <v>28</v>
      </c>
      <c r="P1396">
        <v>7.4</v>
      </c>
      <c r="Q1396">
        <v>3.1019999999999999</v>
      </c>
      <c r="R1396">
        <v>7.0000000000000007E-2</v>
      </c>
      <c r="S1396">
        <v>59</v>
      </c>
      <c r="T1396" t="s">
        <v>29</v>
      </c>
      <c r="U1396" t="s">
        <v>24</v>
      </c>
      <c r="V1396" t="s">
        <v>24</v>
      </c>
    </row>
    <row r="1397" spans="1:22" x14ac:dyDescent="0.35">
      <c r="A1397" t="s">
        <v>4785</v>
      </c>
      <c r="B1397">
        <v>24.372599999999998</v>
      </c>
      <c r="C1397">
        <v>92.693600000000004</v>
      </c>
      <c r="D1397">
        <v>35</v>
      </c>
      <c r="E1397">
        <v>4.4000000000000004</v>
      </c>
      <c r="F1397" t="s">
        <v>23</v>
      </c>
      <c r="G1397">
        <v>60</v>
      </c>
      <c r="H1397">
        <v>88</v>
      </c>
      <c r="I1397">
        <v>1.944</v>
      </c>
      <c r="J1397">
        <v>0.68</v>
      </c>
      <c r="K1397" t="s">
        <v>24</v>
      </c>
      <c r="L1397" t="s">
        <v>4786</v>
      </c>
      <c r="M1397" t="s">
        <v>4783</v>
      </c>
      <c r="N1397" t="s">
        <v>4787</v>
      </c>
      <c r="O1397" t="s">
        <v>28</v>
      </c>
      <c r="P1397">
        <v>5.94</v>
      </c>
      <c r="Q1397">
        <v>1.901</v>
      </c>
      <c r="R1397">
        <v>8.6999999999999994E-2</v>
      </c>
      <c r="S1397">
        <v>38</v>
      </c>
      <c r="T1397" t="s">
        <v>29</v>
      </c>
      <c r="U1397" t="s">
        <v>24</v>
      </c>
      <c r="V1397" t="s">
        <v>24</v>
      </c>
    </row>
    <row r="1398" spans="1:22" x14ac:dyDescent="0.35">
      <c r="A1398" t="s">
        <v>4788</v>
      </c>
      <c r="B1398">
        <v>0.66610000000000003</v>
      </c>
      <c r="C1398">
        <v>67.371099999999998</v>
      </c>
      <c r="D1398">
        <v>10</v>
      </c>
      <c r="E1398">
        <v>4.3</v>
      </c>
      <c r="F1398" t="s">
        <v>23</v>
      </c>
      <c r="G1398">
        <v>10</v>
      </c>
      <c r="H1398">
        <v>154</v>
      </c>
      <c r="I1398">
        <v>5.6260000000000003</v>
      </c>
      <c r="J1398">
        <v>0.56000000000000005</v>
      </c>
      <c r="K1398" t="s">
        <v>24</v>
      </c>
      <c r="L1398" t="s">
        <v>4789</v>
      </c>
      <c r="M1398" t="s">
        <v>4790</v>
      </c>
      <c r="N1398" t="s">
        <v>478</v>
      </c>
      <c r="O1398" t="s">
        <v>28</v>
      </c>
      <c r="P1398">
        <v>13.35</v>
      </c>
      <c r="Q1398">
        <v>1.9390000000000001</v>
      </c>
      <c r="R1398">
        <v>0.26500000000000001</v>
      </c>
      <c r="S1398">
        <v>4</v>
      </c>
      <c r="T1398" t="s">
        <v>29</v>
      </c>
      <c r="U1398" t="s">
        <v>24</v>
      </c>
      <c r="V1398" t="s">
        <v>24</v>
      </c>
    </row>
    <row r="1399" spans="1:22" x14ac:dyDescent="0.35">
      <c r="A1399" t="s">
        <v>4791</v>
      </c>
      <c r="B1399">
        <v>19.108499999999999</v>
      </c>
      <c r="C1399">
        <v>95.8613</v>
      </c>
      <c r="D1399">
        <v>10</v>
      </c>
      <c r="E1399">
        <v>4.5</v>
      </c>
      <c r="F1399" t="s">
        <v>23</v>
      </c>
      <c r="G1399">
        <v>19</v>
      </c>
      <c r="H1399">
        <v>160</v>
      </c>
      <c r="I1399">
        <v>1.9970000000000001</v>
      </c>
      <c r="J1399">
        <v>0.42</v>
      </c>
      <c r="K1399" t="s">
        <v>24</v>
      </c>
      <c r="L1399" t="s">
        <v>4792</v>
      </c>
      <c r="M1399" t="s">
        <v>4790</v>
      </c>
      <c r="N1399" t="s">
        <v>4793</v>
      </c>
      <c r="O1399" t="s">
        <v>28</v>
      </c>
      <c r="P1399">
        <v>8.69</v>
      </c>
      <c r="Q1399">
        <v>1.927</v>
      </c>
      <c r="R1399">
        <v>0.192</v>
      </c>
      <c r="S1399">
        <v>8</v>
      </c>
      <c r="T1399" t="s">
        <v>29</v>
      </c>
      <c r="U1399" t="s">
        <v>24</v>
      </c>
      <c r="V1399" t="s">
        <v>24</v>
      </c>
    </row>
    <row r="1400" spans="1:22" x14ac:dyDescent="0.35">
      <c r="A1400" t="s">
        <v>4794</v>
      </c>
      <c r="B1400">
        <v>36.166200000000003</v>
      </c>
      <c r="C1400">
        <v>74.663600000000002</v>
      </c>
      <c r="D1400">
        <v>49.250999999999998</v>
      </c>
      <c r="E1400">
        <v>4</v>
      </c>
      <c r="F1400" t="s">
        <v>23</v>
      </c>
      <c r="G1400">
        <v>28</v>
      </c>
      <c r="H1400">
        <v>89</v>
      </c>
      <c r="I1400">
        <v>2.7589999999999999</v>
      </c>
      <c r="J1400">
        <v>0.88</v>
      </c>
      <c r="K1400" t="s">
        <v>24</v>
      </c>
      <c r="L1400" t="s">
        <v>4795</v>
      </c>
      <c r="M1400" t="s">
        <v>4790</v>
      </c>
      <c r="N1400" t="s">
        <v>4796</v>
      </c>
      <c r="O1400" t="s">
        <v>28</v>
      </c>
      <c r="P1400">
        <v>6.1</v>
      </c>
      <c r="Q1400">
        <v>7.3780000000000001</v>
      </c>
      <c r="R1400">
        <v>0.16300000000000001</v>
      </c>
      <c r="S1400">
        <v>10</v>
      </c>
      <c r="T1400" t="s">
        <v>29</v>
      </c>
      <c r="U1400" t="s">
        <v>24</v>
      </c>
      <c r="V1400" t="s">
        <v>24</v>
      </c>
    </row>
    <row r="1401" spans="1:22" x14ac:dyDescent="0.35">
      <c r="A1401" t="s">
        <v>4797</v>
      </c>
      <c r="B1401">
        <v>36.092599999999997</v>
      </c>
      <c r="C1401">
        <v>74.654600000000002</v>
      </c>
      <c r="D1401">
        <v>51.353000000000002</v>
      </c>
      <c r="E1401">
        <v>4.5999999999999996</v>
      </c>
      <c r="F1401" t="s">
        <v>23</v>
      </c>
      <c r="G1401">
        <v>70</v>
      </c>
      <c r="H1401">
        <v>98</v>
      </c>
      <c r="I1401">
        <v>2.6890000000000001</v>
      </c>
      <c r="J1401">
        <v>0.75</v>
      </c>
      <c r="K1401" t="s">
        <v>24</v>
      </c>
      <c r="L1401" t="s">
        <v>4798</v>
      </c>
      <c r="M1401" t="s">
        <v>4799</v>
      </c>
      <c r="N1401" t="s">
        <v>4800</v>
      </c>
      <c r="O1401" t="s">
        <v>28</v>
      </c>
      <c r="P1401">
        <v>6.9</v>
      </c>
      <c r="Q1401">
        <v>2.9510000000000001</v>
      </c>
      <c r="R1401">
        <v>0.08</v>
      </c>
      <c r="S1401">
        <v>47</v>
      </c>
      <c r="T1401" t="s">
        <v>29</v>
      </c>
      <c r="U1401" t="s">
        <v>24</v>
      </c>
      <c r="V1401" t="s">
        <v>24</v>
      </c>
    </row>
    <row r="1402" spans="1:22" x14ac:dyDescent="0.35">
      <c r="A1402" t="s">
        <v>4801</v>
      </c>
      <c r="B1402">
        <v>36.333199999999998</v>
      </c>
      <c r="C1402">
        <v>70.969700000000003</v>
      </c>
      <c r="D1402">
        <v>121.672</v>
      </c>
      <c r="E1402">
        <v>4.0999999999999996</v>
      </c>
      <c r="F1402" t="s">
        <v>23</v>
      </c>
      <c r="G1402">
        <v>45</v>
      </c>
      <c r="H1402">
        <v>75</v>
      </c>
      <c r="I1402">
        <v>2.3530000000000002</v>
      </c>
      <c r="J1402">
        <v>0.65</v>
      </c>
      <c r="K1402" t="s">
        <v>24</v>
      </c>
      <c r="L1402" t="s">
        <v>4802</v>
      </c>
      <c r="M1402" t="s">
        <v>4803</v>
      </c>
      <c r="N1402" t="s">
        <v>4804</v>
      </c>
      <c r="O1402" t="s">
        <v>28</v>
      </c>
      <c r="P1402">
        <v>5.3</v>
      </c>
      <c r="Q1402">
        <v>7.3220000000000001</v>
      </c>
      <c r="R1402">
        <v>9.1999999999999998E-2</v>
      </c>
      <c r="S1402">
        <v>32</v>
      </c>
      <c r="T1402" t="s">
        <v>29</v>
      </c>
      <c r="U1402" t="s">
        <v>24</v>
      </c>
      <c r="V1402" t="s">
        <v>24</v>
      </c>
    </row>
    <row r="1403" spans="1:22" x14ac:dyDescent="0.35">
      <c r="A1403" t="s">
        <v>4805</v>
      </c>
      <c r="B1403">
        <v>37.866300000000003</v>
      </c>
      <c r="C1403">
        <v>73.227800000000002</v>
      </c>
      <c r="D1403">
        <v>10</v>
      </c>
      <c r="E1403">
        <v>4.5</v>
      </c>
      <c r="F1403" t="s">
        <v>23</v>
      </c>
      <c r="G1403">
        <v>52</v>
      </c>
      <c r="H1403">
        <v>101</v>
      </c>
      <c r="I1403">
        <v>1.9590000000000001</v>
      </c>
      <c r="J1403">
        <v>0.95</v>
      </c>
      <c r="K1403" t="s">
        <v>24</v>
      </c>
      <c r="L1403" t="s">
        <v>4806</v>
      </c>
      <c r="M1403" t="s">
        <v>4803</v>
      </c>
      <c r="N1403" t="s">
        <v>4807</v>
      </c>
      <c r="O1403" t="s">
        <v>28</v>
      </c>
      <c r="P1403">
        <v>7.88</v>
      </c>
      <c r="Q1403">
        <v>1.863</v>
      </c>
      <c r="R1403">
        <v>7.9000000000000001E-2</v>
      </c>
      <c r="S1403">
        <v>47</v>
      </c>
      <c r="T1403" t="s">
        <v>29</v>
      </c>
      <c r="U1403" t="s">
        <v>24</v>
      </c>
      <c r="V1403" t="s">
        <v>24</v>
      </c>
    </row>
    <row r="1404" spans="1:22" x14ac:dyDescent="0.35">
      <c r="A1404" t="s">
        <v>4808</v>
      </c>
      <c r="B1404">
        <v>36.1755</v>
      </c>
      <c r="C1404">
        <v>74.747799999999998</v>
      </c>
      <c r="D1404">
        <v>35</v>
      </c>
      <c r="E1404">
        <v>4.0999999999999996</v>
      </c>
      <c r="F1404" t="s">
        <v>23</v>
      </c>
      <c r="G1404">
        <v>28</v>
      </c>
      <c r="H1404">
        <v>82</v>
      </c>
      <c r="I1404">
        <v>2.7970000000000002</v>
      </c>
      <c r="J1404">
        <v>0.78</v>
      </c>
      <c r="K1404" t="s">
        <v>24</v>
      </c>
      <c r="L1404" t="s">
        <v>4809</v>
      </c>
      <c r="M1404" t="s">
        <v>4810</v>
      </c>
      <c r="N1404" t="s">
        <v>4811</v>
      </c>
      <c r="O1404" t="s">
        <v>28</v>
      </c>
      <c r="P1404">
        <v>7.55</v>
      </c>
      <c r="Q1404">
        <v>1.819</v>
      </c>
      <c r="R1404">
        <v>0.13500000000000001</v>
      </c>
      <c r="S1404">
        <v>15</v>
      </c>
      <c r="T1404" t="s">
        <v>29</v>
      </c>
      <c r="U1404" t="s">
        <v>24</v>
      </c>
      <c r="V1404" t="s">
        <v>24</v>
      </c>
    </row>
    <row r="1405" spans="1:22" x14ac:dyDescent="0.35">
      <c r="A1405" t="s">
        <v>4812</v>
      </c>
      <c r="B1405">
        <v>10.2616</v>
      </c>
      <c r="C1405">
        <v>93.784099999999995</v>
      </c>
      <c r="D1405">
        <v>10</v>
      </c>
      <c r="E1405">
        <v>4.4000000000000004</v>
      </c>
      <c r="F1405" t="s">
        <v>23</v>
      </c>
      <c r="G1405">
        <v>22</v>
      </c>
      <c r="H1405">
        <v>136</v>
      </c>
      <c r="I1405">
        <v>6.2880000000000003</v>
      </c>
      <c r="J1405">
        <v>0.74</v>
      </c>
      <c r="K1405" t="s">
        <v>24</v>
      </c>
      <c r="L1405" t="s">
        <v>4813</v>
      </c>
      <c r="M1405" t="s">
        <v>4810</v>
      </c>
      <c r="N1405" t="s">
        <v>4814</v>
      </c>
      <c r="O1405" t="s">
        <v>28</v>
      </c>
      <c r="P1405">
        <v>8.75</v>
      </c>
      <c r="Q1405">
        <v>1.8879999999999999</v>
      </c>
      <c r="R1405">
        <v>0.14299999999999999</v>
      </c>
      <c r="S1405">
        <v>14</v>
      </c>
      <c r="T1405" t="s">
        <v>29</v>
      </c>
      <c r="U1405" t="s">
        <v>24</v>
      </c>
      <c r="V1405" t="s">
        <v>24</v>
      </c>
    </row>
    <row r="1406" spans="1:22" x14ac:dyDescent="0.35">
      <c r="A1406" t="s">
        <v>4815</v>
      </c>
      <c r="B1406">
        <v>22.684100000000001</v>
      </c>
      <c r="C1406">
        <v>94.007800000000003</v>
      </c>
      <c r="D1406">
        <v>31.393999999999998</v>
      </c>
      <c r="E1406">
        <v>4.4000000000000004</v>
      </c>
      <c r="F1406" t="s">
        <v>23</v>
      </c>
      <c r="G1406">
        <v>40</v>
      </c>
      <c r="H1406">
        <v>94</v>
      </c>
      <c r="I1406">
        <v>2.1840000000000002</v>
      </c>
      <c r="J1406">
        <v>0.64</v>
      </c>
      <c r="K1406" t="s">
        <v>24</v>
      </c>
      <c r="L1406" t="s">
        <v>4816</v>
      </c>
      <c r="M1406" t="s">
        <v>4817</v>
      </c>
      <c r="N1406" t="s">
        <v>4818</v>
      </c>
      <c r="O1406" t="s">
        <v>28</v>
      </c>
      <c r="P1406">
        <v>9.19</v>
      </c>
      <c r="Q1406">
        <v>5.165</v>
      </c>
      <c r="R1406">
        <v>0.109</v>
      </c>
      <c r="S1406">
        <v>27</v>
      </c>
      <c r="T1406" t="s">
        <v>29</v>
      </c>
      <c r="U1406" t="s">
        <v>24</v>
      </c>
      <c r="V1406" t="s">
        <v>24</v>
      </c>
    </row>
    <row r="1407" spans="1:22" x14ac:dyDescent="0.35">
      <c r="A1407" t="s">
        <v>4819</v>
      </c>
      <c r="B1407">
        <v>10.1256</v>
      </c>
      <c r="C1407">
        <v>93.676500000000004</v>
      </c>
      <c r="D1407">
        <v>10</v>
      </c>
      <c r="E1407">
        <v>5</v>
      </c>
      <c r="F1407" t="s">
        <v>23</v>
      </c>
      <c r="G1407">
        <v>119</v>
      </c>
      <c r="H1407">
        <v>43</v>
      </c>
      <c r="I1407">
        <v>5.8449999999999998</v>
      </c>
      <c r="J1407">
        <v>0.63</v>
      </c>
      <c r="K1407" t="s">
        <v>24</v>
      </c>
      <c r="L1407" t="s">
        <v>4820</v>
      </c>
      <c r="M1407" t="s">
        <v>4817</v>
      </c>
      <c r="N1407" t="s">
        <v>4821</v>
      </c>
      <c r="O1407" t="s">
        <v>28</v>
      </c>
      <c r="P1407">
        <v>8.8699999999999992</v>
      </c>
      <c r="Q1407">
        <v>1.7929999999999999</v>
      </c>
      <c r="R1407">
        <v>5.8000000000000003E-2</v>
      </c>
      <c r="S1407">
        <v>103</v>
      </c>
      <c r="T1407" t="s">
        <v>29</v>
      </c>
      <c r="U1407" t="s">
        <v>24</v>
      </c>
      <c r="V1407" t="s">
        <v>24</v>
      </c>
    </row>
    <row r="1408" spans="1:22" x14ac:dyDescent="0.35">
      <c r="A1408" t="s">
        <v>4822</v>
      </c>
      <c r="B1408">
        <v>36.605800000000002</v>
      </c>
      <c r="C1408">
        <v>70.460300000000004</v>
      </c>
      <c r="D1408">
        <v>230.708</v>
      </c>
      <c r="E1408">
        <v>4.0999999999999996</v>
      </c>
      <c r="F1408" t="s">
        <v>23</v>
      </c>
      <c r="G1408">
        <v>23</v>
      </c>
      <c r="H1408">
        <v>89</v>
      </c>
      <c r="I1408">
        <v>2.3490000000000002</v>
      </c>
      <c r="J1408">
        <v>0.66</v>
      </c>
      <c r="K1408" t="s">
        <v>24</v>
      </c>
      <c r="L1408" t="s">
        <v>4823</v>
      </c>
      <c r="M1408" t="s">
        <v>4824</v>
      </c>
      <c r="N1408" t="s">
        <v>4825</v>
      </c>
      <c r="O1408" t="s">
        <v>28</v>
      </c>
      <c r="P1408">
        <v>9.9700000000000006</v>
      </c>
      <c r="Q1408">
        <v>13.673999999999999</v>
      </c>
      <c r="R1408">
        <v>0.23300000000000001</v>
      </c>
      <c r="S1408">
        <v>5</v>
      </c>
      <c r="T1408" t="s">
        <v>29</v>
      </c>
      <c r="U1408" t="s">
        <v>24</v>
      </c>
      <c r="V1408" t="s">
        <v>24</v>
      </c>
    </row>
    <row r="1409" spans="1:22" x14ac:dyDescent="0.35">
      <c r="A1409" t="s">
        <v>4826</v>
      </c>
      <c r="B1409">
        <v>36.407400000000003</v>
      </c>
      <c r="C1409">
        <v>69.784700000000001</v>
      </c>
      <c r="D1409">
        <v>163.53299999999999</v>
      </c>
      <c r="E1409">
        <v>4.0999999999999996</v>
      </c>
      <c r="F1409" t="s">
        <v>23</v>
      </c>
      <c r="G1409">
        <v>37</v>
      </c>
      <c r="H1409">
        <v>82</v>
      </c>
      <c r="I1409">
        <v>1.9610000000000001</v>
      </c>
      <c r="J1409">
        <v>0.72</v>
      </c>
      <c r="K1409" t="s">
        <v>24</v>
      </c>
      <c r="L1409" t="s">
        <v>4827</v>
      </c>
      <c r="M1409" t="s">
        <v>4828</v>
      </c>
      <c r="N1409" t="s">
        <v>4829</v>
      </c>
      <c r="O1409" t="s">
        <v>28</v>
      </c>
      <c r="P1409">
        <v>8.75</v>
      </c>
      <c r="Q1409">
        <v>9.0830000000000002</v>
      </c>
      <c r="R1409">
        <v>0.13900000000000001</v>
      </c>
      <c r="S1409">
        <v>14</v>
      </c>
      <c r="T1409" t="s">
        <v>29</v>
      </c>
      <c r="U1409" t="s">
        <v>24</v>
      </c>
      <c r="V1409" t="s">
        <v>24</v>
      </c>
    </row>
    <row r="1410" spans="1:22" x14ac:dyDescent="0.35">
      <c r="A1410" t="s">
        <v>4830</v>
      </c>
      <c r="B1410">
        <v>37.323799999999999</v>
      </c>
      <c r="C1410">
        <v>71.984099999999998</v>
      </c>
      <c r="D1410">
        <v>190.79499999999999</v>
      </c>
      <c r="E1410">
        <v>4.3</v>
      </c>
      <c r="F1410" t="s">
        <v>23</v>
      </c>
      <c r="G1410">
        <v>30</v>
      </c>
      <c r="H1410">
        <v>88</v>
      </c>
      <c r="I1410">
        <v>2.1549999999999998</v>
      </c>
      <c r="J1410">
        <v>0.55000000000000004</v>
      </c>
      <c r="K1410" t="s">
        <v>24</v>
      </c>
      <c r="L1410" t="s">
        <v>4831</v>
      </c>
      <c r="M1410" t="s">
        <v>4828</v>
      </c>
      <c r="N1410" t="s">
        <v>4832</v>
      </c>
      <c r="O1410" t="s">
        <v>28</v>
      </c>
      <c r="P1410">
        <v>9.65</v>
      </c>
      <c r="Q1410">
        <v>11.318</v>
      </c>
      <c r="R1410">
        <v>0.216</v>
      </c>
      <c r="S1410">
        <v>6</v>
      </c>
      <c r="T1410" t="s">
        <v>29</v>
      </c>
      <c r="U1410" t="s">
        <v>24</v>
      </c>
      <c r="V1410" t="s">
        <v>24</v>
      </c>
    </row>
    <row r="1411" spans="1:22" x14ac:dyDescent="0.35">
      <c r="A1411" t="s">
        <v>4833</v>
      </c>
      <c r="B1411">
        <v>24.3949</v>
      </c>
      <c r="C1411">
        <v>93.804100000000005</v>
      </c>
      <c r="D1411">
        <v>57.576999999999998</v>
      </c>
      <c r="E1411">
        <v>4.5999999999999996</v>
      </c>
      <c r="F1411" t="s">
        <v>23</v>
      </c>
      <c r="G1411">
        <v>104</v>
      </c>
      <c r="H1411">
        <v>66</v>
      </c>
      <c r="I1411">
        <v>2.6190000000000002</v>
      </c>
      <c r="J1411">
        <v>0.52</v>
      </c>
      <c r="K1411" t="s">
        <v>24</v>
      </c>
      <c r="L1411" t="s">
        <v>4834</v>
      </c>
      <c r="M1411" t="s">
        <v>4835</v>
      </c>
      <c r="N1411" t="s">
        <v>4836</v>
      </c>
      <c r="O1411" t="s">
        <v>28</v>
      </c>
      <c r="P1411">
        <v>8.6999999999999993</v>
      </c>
      <c r="Q1411">
        <v>6.6559999999999997</v>
      </c>
      <c r="R1411">
        <v>5.8999999999999997E-2</v>
      </c>
      <c r="S1411">
        <v>86</v>
      </c>
      <c r="T1411" t="s">
        <v>29</v>
      </c>
      <c r="U1411" t="s">
        <v>24</v>
      </c>
      <c r="V1411" t="s">
        <v>24</v>
      </c>
    </row>
    <row r="1412" spans="1:22" x14ac:dyDescent="0.35">
      <c r="A1412" t="s">
        <v>4837</v>
      </c>
      <c r="B1412">
        <v>36.439599999999999</v>
      </c>
      <c r="C1412">
        <v>70.397499999999994</v>
      </c>
      <c r="D1412">
        <v>191.07599999999999</v>
      </c>
      <c r="E1412">
        <v>4.5</v>
      </c>
      <c r="F1412" t="s">
        <v>23</v>
      </c>
      <c r="G1412">
        <v>84</v>
      </c>
      <c r="H1412">
        <v>99</v>
      </c>
      <c r="I1412">
        <v>2.4740000000000002</v>
      </c>
      <c r="J1412">
        <v>0.65</v>
      </c>
      <c r="K1412" t="s">
        <v>24</v>
      </c>
      <c r="L1412" t="s">
        <v>4838</v>
      </c>
      <c r="M1412" t="s">
        <v>4828</v>
      </c>
      <c r="N1412" t="s">
        <v>4128</v>
      </c>
      <c r="O1412" t="s">
        <v>28</v>
      </c>
      <c r="P1412">
        <v>9.77</v>
      </c>
      <c r="Q1412">
        <v>7.5430000000000001</v>
      </c>
      <c r="R1412">
        <v>6.4000000000000001E-2</v>
      </c>
      <c r="S1412">
        <v>71</v>
      </c>
      <c r="T1412" t="s">
        <v>29</v>
      </c>
      <c r="U1412" t="s">
        <v>24</v>
      </c>
      <c r="V1412" t="s">
        <v>24</v>
      </c>
    </row>
    <row r="1413" spans="1:22" x14ac:dyDescent="0.35">
      <c r="A1413" t="s">
        <v>4839</v>
      </c>
      <c r="B1413">
        <v>27.015699999999999</v>
      </c>
      <c r="C1413">
        <v>100.8211</v>
      </c>
      <c r="D1413">
        <v>10</v>
      </c>
      <c r="E1413">
        <v>4.7</v>
      </c>
      <c r="F1413" t="s">
        <v>23</v>
      </c>
      <c r="G1413">
        <v>49</v>
      </c>
      <c r="H1413">
        <v>85</v>
      </c>
      <c r="I1413">
        <v>8.1029999999999998</v>
      </c>
      <c r="J1413">
        <v>0.93</v>
      </c>
      <c r="K1413" t="s">
        <v>24</v>
      </c>
      <c r="L1413" t="s">
        <v>4840</v>
      </c>
      <c r="M1413" t="s">
        <v>4828</v>
      </c>
      <c r="N1413" t="s">
        <v>4841</v>
      </c>
      <c r="O1413" t="s">
        <v>28</v>
      </c>
      <c r="P1413">
        <v>10.84</v>
      </c>
      <c r="Q1413">
        <v>1.881</v>
      </c>
      <c r="R1413">
        <v>9.0999999999999998E-2</v>
      </c>
      <c r="S1413">
        <v>37</v>
      </c>
      <c r="T1413" t="s">
        <v>29</v>
      </c>
      <c r="U1413" t="s">
        <v>24</v>
      </c>
      <c r="V1413" t="s">
        <v>24</v>
      </c>
    </row>
    <row r="1414" spans="1:22" x14ac:dyDescent="0.35">
      <c r="A1414" t="s">
        <v>4842</v>
      </c>
      <c r="B1414">
        <v>26.851400000000002</v>
      </c>
      <c r="C1414">
        <v>100.8523</v>
      </c>
      <c r="D1414">
        <v>10</v>
      </c>
      <c r="E1414">
        <v>4.8</v>
      </c>
      <c r="F1414" t="s">
        <v>23</v>
      </c>
      <c r="G1414">
        <v>62</v>
      </c>
      <c r="H1414">
        <v>56</v>
      </c>
      <c r="I1414">
        <v>7.9580000000000002</v>
      </c>
      <c r="J1414">
        <v>0.71</v>
      </c>
      <c r="K1414" t="s">
        <v>24</v>
      </c>
      <c r="L1414" t="s">
        <v>4843</v>
      </c>
      <c r="M1414" t="s">
        <v>4828</v>
      </c>
      <c r="N1414" t="s">
        <v>4844</v>
      </c>
      <c r="O1414" t="s">
        <v>28</v>
      </c>
      <c r="P1414">
        <v>8.42</v>
      </c>
      <c r="Q1414">
        <v>1.8480000000000001</v>
      </c>
      <c r="R1414">
        <v>6.4000000000000001E-2</v>
      </c>
      <c r="S1414">
        <v>76</v>
      </c>
      <c r="T1414" t="s">
        <v>29</v>
      </c>
      <c r="U1414" t="s">
        <v>24</v>
      </c>
      <c r="V1414" t="s">
        <v>24</v>
      </c>
    </row>
    <row r="1415" spans="1:22" x14ac:dyDescent="0.35">
      <c r="A1415" t="s">
        <v>4845</v>
      </c>
      <c r="B1415">
        <v>8.0632999999999999</v>
      </c>
      <c r="C1415">
        <v>90.410300000000007</v>
      </c>
      <c r="D1415">
        <v>10</v>
      </c>
      <c r="E1415">
        <v>5.6</v>
      </c>
      <c r="F1415" t="s">
        <v>106</v>
      </c>
      <c r="G1415">
        <v>124</v>
      </c>
      <c r="H1415">
        <v>35</v>
      </c>
      <c r="I1415">
        <v>7.077</v>
      </c>
      <c r="J1415">
        <v>0.51</v>
      </c>
      <c r="K1415" t="s">
        <v>24</v>
      </c>
      <c r="L1415" t="s">
        <v>4846</v>
      </c>
      <c r="M1415" t="s">
        <v>4828</v>
      </c>
      <c r="N1415" t="s">
        <v>402</v>
      </c>
      <c r="O1415" t="s">
        <v>28</v>
      </c>
      <c r="P1415">
        <v>4.75</v>
      </c>
      <c r="Q1415">
        <v>1.706</v>
      </c>
      <c r="R1415">
        <v>6.6000000000000003E-2</v>
      </c>
      <c r="S1415">
        <v>22</v>
      </c>
      <c r="T1415" t="s">
        <v>29</v>
      </c>
      <c r="U1415" t="s">
        <v>24</v>
      </c>
      <c r="V1415" t="s">
        <v>24</v>
      </c>
    </row>
    <row r="1416" spans="1:22" x14ac:dyDescent="0.35">
      <c r="A1416" t="s">
        <v>4847</v>
      </c>
      <c r="B1416">
        <v>10.233700000000001</v>
      </c>
      <c r="C1416">
        <v>93.887500000000003</v>
      </c>
      <c r="D1416">
        <v>10</v>
      </c>
      <c r="E1416">
        <v>4.5</v>
      </c>
      <c r="F1416" t="s">
        <v>23</v>
      </c>
      <c r="G1416">
        <v>44</v>
      </c>
      <c r="H1416">
        <v>137</v>
      </c>
      <c r="I1416">
        <v>6.2030000000000003</v>
      </c>
      <c r="J1416">
        <v>0.62</v>
      </c>
      <c r="K1416" t="s">
        <v>24</v>
      </c>
      <c r="L1416" t="s">
        <v>4848</v>
      </c>
      <c r="M1416" t="s">
        <v>4828</v>
      </c>
      <c r="N1416" t="s">
        <v>2647</v>
      </c>
      <c r="O1416" t="s">
        <v>28</v>
      </c>
      <c r="P1416">
        <v>10.53</v>
      </c>
      <c r="Q1416">
        <v>1.8959999999999999</v>
      </c>
      <c r="R1416">
        <v>0.108</v>
      </c>
      <c r="S1416">
        <v>25</v>
      </c>
      <c r="T1416" t="s">
        <v>29</v>
      </c>
      <c r="U1416" t="s">
        <v>24</v>
      </c>
      <c r="V1416" t="s">
        <v>24</v>
      </c>
    </row>
    <row r="1417" spans="1:22" x14ac:dyDescent="0.35">
      <c r="A1417" t="s">
        <v>4849</v>
      </c>
      <c r="B1417">
        <v>10.0181</v>
      </c>
      <c r="C1417">
        <v>93.736999999999995</v>
      </c>
      <c r="D1417">
        <v>10</v>
      </c>
      <c r="E1417">
        <v>4.3</v>
      </c>
      <c r="F1417" t="s">
        <v>23</v>
      </c>
      <c r="G1417">
        <v>26</v>
      </c>
      <c r="H1417">
        <v>92</v>
      </c>
      <c r="I1417">
        <v>6.4219999999999997</v>
      </c>
      <c r="J1417">
        <v>0.61</v>
      </c>
      <c r="K1417" t="s">
        <v>24</v>
      </c>
      <c r="L1417" t="s">
        <v>4850</v>
      </c>
      <c r="M1417" t="s">
        <v>4851</v>
      </c>
      <c r="N1417" t="s">
        <v>4852</v>
      </c>
      <c r="O1417" t="s">
        <v>28</v>
      </c>
      <c r="P1417">
        <v>5.53</v>
      </c>
      <c r="Q1417">
        <v>1.895</v>
      </c>
      <c r="R1417">
        <v>0.154</v>
      </c>
      <c r="S1417">
        <v>12</v>
      </c>
      <c r="T1417" t="s">
        <v>29</v>
      </c>
      <c r="U1417" t="s">
        <v>24</v>
      </c>
      <c r="V1417" t="s">
        <v>24</v>
      </c>
    </row>
    <row r="1418" spans="1:22" x14ac:dyDescent="0.35">
      <c r="A1418" t="s">
        <v>4853</v>
      </c>
      <c r="B1418">
        <v>38.250700000000002</v>
      </c>
      <c r="C1418">
        <v>73.677400000000006</v>
      </c>
      <c r="D1418">
        <v>129.35</v>
      </c>
      <c r="E1418">
        <v>4.3</v>
      </c>
      <c r="F1418" t="s">
        <v>23</v>
      </c>
      <c r="G1418">
        <v>51</v>
      </c>
      <c r="H1418">
        <v>134</v>
      </c>
      <c r="I1418">
        <v>1.91</v>
      </c>
      <c r="J1418">
        <v>0.64</v>
      </c>
      <c r="K1418" t="s">
        <v>24</v>
      </c>
      <c r="L1418" t="s">
        <v>4854</v>
      </c>
      <c r="M1418" t="s">
        <v>4851</v>
      </c>
      <c r="N1418" t="s">
        <v>4855</v>
      </c>
      <c r="O1418" t="s">
        <v>28</v>
      </c>
      <c r="P1418">
        <v>6.72</v>
      </c>
      <c r="Q1418">
        <v>5.2640000000000002</v>
      </c>
      <c r="R1418">
        <v>8.8999999999999996E-2</v>
      </c>
      <c r="S1418">
        <v>37</v>
      </c>
      <c r="T1418" t="s">
        <v>29</v>
      </c>
      <c r="U1418" t="s">
        <v>24</v>
      </c>
      <c r="V1418" t="s">
        <v>24</v>
      </c>
    </row>
    <row r="1419" spans="1:22" x14ac:dyDescent="0.35">
      <c r="A1419" t="s">
        <v>4856</v>
      </c>
      <c r="B1419">
        <v>36.232100000000003</v>
      </c>
      <c r="C1419">
        <v>71.241699999999994</v>
      </c>
      <c r="D1419">
        <v>91.778999999999996</v>
      </c>
      <c r="E1419">
        <v>4</v>
      </c>
      <c r="F1419" t="s">
        <v>23</v>
      </c>
      <c r="G1419">
        <v>39</v>
      </c>
      <c r="H1419">
        <v>81</v>
      </c>
      <c r="I1419">
        <v>3.004</v>
      </c>
      <c r="J1419">
        <v>0.79</v>
      </c>
      <c r="K1419" t="s">
        <v>24</v>
      </c>
      <c r="L1419" t="s">
        <v>4857</v>
      </c>
      <c r="M1419" t="s">
        <v>4858</v>
      </c>
      <c r="N1419" t="s">
        <v>4859</v>
      </c>
      <c r="O1419" t="s">
        <v>28</v>
      </c>
      <c r="P1419">
        <v>8.82</v>
      </c>
      <c r="Q1419">
        <v>8.6389999999999993</v>
      </c>
      <c r="R1419">
        <v>0.108</v>
      </c>
      <c r="S1419">
        <v>23</v>
      </c>
      <c r="T1419" t="s">
        <v>29</v>
      </c>
      <c r="U1419" t="s">
        <v>24</v>
      </c>
      <c r="V1419" t="s">
        <v>24</v>
      </c>
    </row>
    <row r="1420" spans="1:22" x14ac:dyDescent="0.35">
      <c r="A1420" t="s">
        <v>4860</v>
      </c>
      <c r="B1420">
        <v>36.332799999999999</v>
      </c>
      <c r="C1420">
        <v>70.384799999999998</v>
      </c>
      <c r="D1420">
        <v>183.84800000000001</v>
      </c>
      <c r="E1420">
        <v>4.0999999999999996</v>
      </c>
      <c r="F1420" t="s">
        <v>23</v>
      </c>
      <c r="G1420">
        <v>43</v>
      </c>
      <c r="H1420">
        <v>65</v>
      </c>
      <c r="I1420">
        <v>2.5670000000000002</v>
      </c>
      <c r="J1420">
        <v>0.54</v>
      </c>
      <c r="K1420" t="s">
        <v>24</v>
      </c>
      <c r="L1420" t="s">
        <v>4861</v>
      </c>
      <c r="M1420" t="s">
        <v>4862</v>
      </c>
      <c r="N1420" t="s">
        <v>4863</v>
      </c>
      <c r="O1420" t="s">
        <v>28</v>
      </c>
      <c r="P1420">
        <v>8.09</v>
      </c>
      <c r="Q1420">
        <v>6.867</v>
      </c>
      <c r="R1420">
        <v>0.112</v>
      </c>
      <c r="S1420">
        <v>23</v>
      </c>
      <c r="T1420" t="s">
        <v>29</v>
      </c>
      <c r="U1420" t="s">
        <v>24</v>
      </c>
      <c r="V1420" t="s">
        <v>24</v>
      </c>
    </row>
    <row r="1421" spans="1:22" x14ac:dyDescent="0.35">
      <c r="A1421" t="s">
        <v>4864</v>
      </c>
      <c r="B1421">
        <v>33.873899999999999</v>
      </c>
      <c r="C1421">
        <v>86.472300000000004</v>
      </c>
      <c r="D1421">
        <v>10</v>
      </c>
      <c r="E1421">
        <v>4.4000000000000004</v>
      </c>
      <c r="F1421" t="s">
        <v>23</v>
      </c>
      <c r="G1421">
        <v>26</v>
      </c>
      <c r="H1421">
        <v>103</v>
      </c>
      <c r="I1421">
        <v>6.14</v>
      </c>
      <c r="J1421">
        <v>0.69</v>
      </c>
      <c r="K1421" t="s">
        <v>24</v>
      </c>
      <c r="L1421" t="s">
        <v>4865</v>
      </c>
      <c r="M1421" t="s">
        <v>4862</v>
      </c>
      <c r="N1421" t="s">
        <v>52</v>
      </c>
      <c r="O1421" t="s">
        <v>28</v>
      </c>
      <c r="P1421">
        <v>11.39</v>
      </c>
      <c r="Q1421">
        <v>1.9350000000000001</v>
      </c>
      <c r="R1421">
        <v>0.13400000000000001</v>
      </c>
      <c r="S1421">
        <v>16</v>
      </c>
      <c r="T1421" t="s">
        <v>29</v>
      </c>
      <c r="U1421" t="s">
        <v>24</v>
      </c>
      <c r="V1421" t="s">
        <v>24</v>
      </c>
    </row>
    <row r="1422" spans="1:22" x14ac:dyDescent="0.35">
      <c r="A1422" t="s">
        <v>4866</v>
      </c>
      <c r="B1422">
        <v>34.059699999999999</v>
      </c>
      <c r="C1422">
        <v>86.430599999999998</v>
      </c>
      <c r="D1422">
        <v>10</v>
      </c>
      <c r="E1422">
        <v>4.8</v>
      </c>
      <c r="F1422" t="s">
        <v>23</v>
      </c>
      <c r="G1422">
        <v>64</v>
      </c>
      <c r="H1422">
        <v>49</v>
      </c>
      <c r="I1422">
        <v>6.3170000000000002</v>
      </c>
      <c r="J1422">
        <v>1</v>
      </c>
      <c r="K1422" t="s">
        <v>24</v>
      </c>
      <c r="L1422" t="s">
        <v>4867</v>
      </c>
      <c r="M1422" t="s">
        <v>4862</v>
      </c>
      <c r="N1422" t="s">
        <v>52</v>
      </c>
      <c r="O1422" t="s">
        <v>28</v>
      </c>
      <c r="P1422">
        <v>9.15</v>
      </c>
      <c r="Q1422">
        <v>1.867</v>
      </c>
      <c r="R1422">
        <v>5.5E-2</v>
      </c>
      <c r="S1422">
        <v>103</v>
      </c>
      <c r="T1422" t="s">
        <v>29</v>
      </c>
      <c r="U1422" t="s">
        <v>24</v>
      </c>
      <c r="V1422" t="s">
        <v>24</v>
      </c>
    </row>
    <row r="1423" spans="1:22" x14ac:dyDescent="0.35">
      <c r="A1423" t="s">
        <v>4868</v>
      </c>
      <c r="B1423">
        <v>3.4658000000000002</v>
      </c>
      <c r="C1423">
        <v>99.024100000000004</v>
      </c>
      <c r="D1423">
        <v>189.31700000000001</v>
      </c>
      <c r="E1423">
        <v>4.4000000000000004</v>
      </c>
      <c r="F1423" t="s">
        <v>23</v>
      </c>
      <c r="G1423">
        <v>134</v>
      </c>
      <c r="H1423">
        <v>95</v>
      </c>
      <c r="I1423">
        <v>0.77200000000000002</v>
      </c>
      <c r="J1423">
        <v>0.76</v>
      </c>
      <c r="K1423" t="s">
        <v>24</v>
      </c>
      <c r="L1423" t="s">
        <v>4869</v>
      </c>
      <c r="M1423" t="s">
        <v>4870</v>
      </c>
      <c r="N1423" t="s">
        <v>4871</v>
      </c>
      <c r="O1423" t="s">
        <v>28</v>
      </c>
      <c r="P1423">
        <v>6.89</v>
      </c>
      <c r="Q1423">
        <v>5.25</v>
      </c>
      <c r="R1423">
        <v>5.0999999999999997E-2</v>
      </c>
      <c r="S1423">
        <v>118</v>
      </c>
      <c r="T1423" t="s">
        <v>29</v>
      </c>
      <c r="U1423" t="s">
        <v>24</v>
      </c>
      <c r="V1423" t="s">
        <v>24</v>
      </c>
    </row>
    <row r="1424" spans="1:22" x14ac:dyDescent="0.35">
      <c r="A1424" t="s">
        <v>4872</v>
      </c>
      <c r="B1424">
        <v>6.6184000000000003</v>
      </c>
      <c r="C1424">
        <v>93.924800000000005</v>
      </c>
      <c r="D1424">
        <v>58.771000000000001</v>
      </c>
      <c r="E1424">
        <v>4.2</v>
      </c>
      <c r="F1424" t="s">
        <v>23</v>
      </c>
      <c r="G1424">
        <v>18</v>
      </c>
      <c r="H1424">
        <v>182</v>
      </c>
      <c r="I1424">
        <v>3.3079999999999998</v>
      </c>
      <c r="J1424">
        <v>0.52</v>
      </c>
      <c r="K1424" t="s">
        <v>24</v>
      </c>
      <c r="L1424" t="s">
        <v>4873</v>
      </c>
      <c r="M1424" t="s">
        <v>4870</v>
      </c>
      <c r="N1424" t="s">
        <v>4874</v>
      </c>
      <c r="O1424" t="s">
        <v>28</v>
      </c>
      <c r="P1424">
        <v>9.92</v>
      </c>
      <c r="Q1424">
        <v>6.56</v>
      </c>
      <c r="R1424">
        <v>0.2</v>
      </c>
      <c r="S1424">
        <v>8</v>
      </c>
      <c r="T1424" t="s">
        <v>29</v>
      </c>
      <c r="U1424" t="s">
        <v>24</v>
      </c>
      <c r="V1424" t="s">
        <v>24</v>
      </c>
    </row>
    <row r="1425" spans="1:22" x14ac:dyDescent="0.35">
      <c r="A1425" t="s">
        <v>4875</v>
      </c>
      <c r="B1425">
        <v>34.893000000000001</v>
      </c>
      <c r="C1425">
        <v>70.212199999999996</v>
      </c>
      <c r="D1425">
        <v>70.225999999999999</v>
      </c>
      <c r="E1425">
        <v>4.8</v>
      </c>
      <c r="F1425" t="s">
        <v>23</v>
      </c>
      <c r="G1425">
        <v>103</v>
      </c>
      <c r="H1425">
        <v>40</v>
      </c>
      <c r="I1425">
        <v>3.88</v>
      </c>
      <c r="J1425">
        <v>0.53</v>
      </c>
      <c r="K1425" t="s">
        <v>24</v>
      </c>
      <c r="L1425" t="s">
        <v>4876</v>
      </c>
      <c r="M1425" t="s">
        <v>4877</v>
      </c>
      <c r="N1425" t="s">
        <v>4878</v>
      </c>
      <c r="O1425" t="s">
        <v>28</v>
      </c>
      <c r="P1425">
        <v>9.2799999999999994</v>
      </c>
      <c r="Q1425">
        <v>4.9089999999999998</v>
      </c>
      <c r="R1425">
        <v>4.1000000000000002E-2</v>
      </c>
      <c r="S1425">
        <v>183</v>
      </c>
      <c r="T1425" t="s">
        <v>29</v>
      </c>
      <c r="U1425" t="s">
        <v>24</v>
      </c>
      <c r="V1425" t="s">
        <v>24</v>
      </c>
    </row>
    <row r="1426" spans="1:22" x14ac:dyDescent="0.35">
      <c r="A1426" t="s">
        <v>4879</v>
      </c>
      <c r="B1426">
        <v>36.405299999999997</v>
      </c>
      <c r="C1426">
        <v>71.358699999999999</v>
      </c>
      <c r="D1426">
        <v>96.903000000000006</v>
      </c>
      <c r="E1426">
        <v>4</v>
      </c>
      <c r="F1426" t="s">
        <v>23</v>
      </c>
      <c r="G1426">
        <v>30</v>
      </c>
      <c r="H1426">
        <v>170</v>
      </c>
      <c r="I1426">
        <v>2.9239999999999999</v>
      </c>
      <c r="J1426">
        <v>0.51</v>
      </c>
      <c r="K1426" t="s">
        <v>24</v>
      </c>
      <c r="L1426" t="s">
        <v>4880</v>
      </c>
      <c r="M1426" t="s">
        <v>4877</v>
      </c>
      <c r="N1426" t="s">
        <v>4881</v>
      </c>
      <c r="O1426" t="s">
        <v>28</v>
      </c>
      <c r="P1426">
        <v>11.38</v>
      </c>
      <c r="Q1426">
        <v>5.66</v>
      </c>
      <c r="R1426">
        <v>0.13400000000000001</v>
      </c>
      <c r="S1426">
        <v>15</v>
      </c>
      <c r="T1426" t="s">
        <v>29</v>
      </c>
      <c r="U1426" t="s">
        <v>24</v>
      </c>
      <c r="V1426" t="s">
        <v>24</v>
      </c>
    </row>
    <row r="1427" spans="1:22" x14ac:dyDescent="0.35">
      <c r="A1427" t="s">
        <v>4882</v>
      </c>
      <c r="B1427">
        <v>2.6682999999999999</v>
      </c>
      <c r="C1427">
        <v>95.595399999999998</v>
      </c>
      <c r="D1427">
        <v>10</v>
      </c>
      <c r="E1427">
        <v>4.0999999999999996</v>
      </c>
      <c r="F1427" t="s">
        <v>23</v>
      </c>
      <c r="G1427">
        <v>19</v>
      </c>
      <c r="H1427">
        <v>205</v>
      </c>
      <c r="I1427">
        <v>2.3980000000000001</v>
      </c>
      <c r="J1427">
        <v>0.56000000000000005</v>
      </c>
      <c r="K1427" t="s">
        <v>24</v>
      </c>
      <c r="L1427" t="s">
        <v>4883</v>
      </c>
      <c r="M1427" t="s">
        <v>4877</v>
      </c>
      <c r="N1427" t="s">
        <v>4884</v>
      </c>
      <c r="O1427" t="s">
        <v>28</v>
      </c>
      <c r="P1427">
        <v>7.42</v>
      </c>
      <c r="Q1427">
        <v>1.671</v>
      </c>
      <c r="R1427">
        <v>0.214</v>
      </c>
      <c r="S1427">
        <v>6</v>
      </c>
      <c r="T1427" t="s">
        <v>29</v>
      </c>
      <c r="U1427" t="s">
        <v>24</v>
      </c>
      <c r="V1427" t="s">
        <v>24</v>
      </c>
    </row>
    <row r="1428" spans="1:22" x14ac:dyDescent="0.35">
      <c r="A1428" t="s">
        <v>4885</v>
      </c>
      <c r="B1428">
        <v>2.5072999999999999</v>
      </c>
      <c r="C1428">
        <v>95.473200000000006</v>
      </c>
      <c r="D1428">
        <v>10</v>
      </c>
      <c r="E1428">
        <v>4.3</v>
      </c>
      <c r="F1428" t="s">
        <v>23</v>
      </c>
      <c r="G1428">
        <v>16</v>
      </c>
      <c r="H1428">
        <v>155</v>
      </c>
      <c r="I1428">
        <v>2.4169999999999998</v>
      </c>
      <c r="J1428">
        <v>0.84</v>
      </c>
      <c r="K1428" t="s">
        <v>24</v>
      </c>
      <c r="L1428" t="s">
        <v>4886</v>
      </c>
      <c r="M1428" t="s">
        <v>4877</v>
      </c>
      <c r="N1428" t="s">
        <v>4887</v>
      </c>
      <c r="O1428" t="s">
        <v>28</v>
      </c>
      <c r="P1428">
        <v>6.2</v>
      </c>
      <c r="Q1428">
        <v>1.915</v>
      </c>
      <c r="R1428">
        <v>0.188</v>
      </c>
      <c r="S1428">
        <v>8</v>
      </c>
      <c r="T1428" t="s">
        <v>29</v>
      </c>
      <c r="U1428" t="s">
        <v>24</v>
      </c>
      <c r="V1428" t="s">
        <v>24</v>
      </c>
    </row>
    <row r="1429" spans="1:22" x14ac:dyDescent="0.35">
      <c r="A1429" t="s">
        <v>4888</v>
      </c>
      <c r="B1429">
        <v>35.1736</v>
      </c>
      <c r="C1429">
        <v>87.516199999999998</v>
      </c>
      <c r="D1429">
        <v>10</v>
      </c>
      <c r="E1429">
        <v>4.5</v>
      </c>
      <c r="F1429" t="s">
        <v>23</v>
      </c>
      <c r="G1429">
        <v>61</v>
      </c>
      <c r="H1429">
        <v>59</v>
      </c>
      <c r="I1429">
        <v>7.5940000000000003</v>
      </c>
      <c r="J1429">
        <v>1.05</v>
      </c>
      <c r="K1429" t="s">
        <v>24</v>
      </c>
      <c r="L1429" t="s">
        <v>4889</v>
      </c>
      <c r="M1429" t="s">
        <v>4877</v>
      </c>
      <c r="N1429" t="s">
        <v>52</v>
      </c>
      <c r="O1429" t="s">
        <v>28</v>
      </c>
      <c r="P1429">
        <v>7.47</v>
      </c>
      <c r="Q1429">
        <v>1.8740000000000001</v>
      </c>
      <c r="R1429">
        <v>7.1999999999999995E-2</v>
      </c>
      <c r="S1429">
        <v>60</v>
      </c>
      <c r="T1429" t="s">
        <v>29</v>
      </c>
      <c r="U1429" t="s">
        <v>24</v>
      </c>
      <c r="V1429" t="s">
        <v>24</v>
      </c>
    </row>
    <row r="1430" spans="1:22" x14ac:dyDescent="0.35">
      <c r="A1430" t="s">
        <v>4890</v>
      </c>
      <c r="B1430">
        <v>38.949100000000001</v>
      </c>
      <c r="C1430">
        <v>75.266900000000007</v>
      </c>
      <c r="D1430">
        <v>49.491999999999997</v>
      </c>
      <c r="E1430">
        <v>4.3</v>
      </c>
      <c r="F1430" t="s">
        <v>23</v>
      </c>
      <c r="G1430">
        <v>48</v>
      </c>
      <c r="H1430">
        <v>140</v>
      </c>
      <c r="I1430">
        <v>2.1190000000000002</v>
      </c>
      <c r="J1430">
        <v>0.62</v>
      </c>
      <c r="K1430" t="s">
        <v>24</v>
      </c>
      <c r="L1430" t="s">
        <v>4891</v>
      </c>
      <c r="M1430" t="s">
        <v>4892</v>
      </c>
      <c r="N1430" t="s">
        <v>4893</v>
      </c>
      <c r="O1430" t="s">
        <v>28</v>
      </c>
      <c r="P1430">
        <v>8.5500000000000007</v>
      </c>
      <c r="Q1430">
        <v>7.9219999999999997</v>
      </c>
      <c r="R1430">
        <v>9.4E-2</v>
      </c>
      <c r="S1430">
        <v>32</v>
      </c>
      <c r="T1430" t="s">
        <v>29</v>
      </c>
      <c r="U1430" t="s">
        <v>24</v>
      </c>
      <c r="V1430" t="s">
        <v>24</v>
      </c>
    </row>
    <row r="1431" spans="1:22" x14ac:dyDescent="0.35">
      <c r="A1431" t="s">
        <v>4894</v>
      </c>
      <c r="B1431">
        <v>36.338999999999999</v>
      </c>
      <c r="C1431">
        <v>70.933199999999999</v>
      </c>
      <c r="D1431">
        <v>193.82</v>
      </c>
      <c r="E1431">
        <v>4.3</v>
      </c>
      <c r="F1431" t="s">
        <v>23</v>
      </c>
      <c r="G1431">
        <v>42</v>
      </c>
      <c r="H1431">
        <v>163</v>
      </c>
      <c r="I1431">
        <v>2.7749999999999999</v>
      </c>
      <c r="J1431">
        <v>0.62</v>
      </c>
      <c r="K1431" t="s">
        <v>24</v>
      </c>
      <c r="L1431" t="s">
        <v>4895</v>
      </c>
      <c r="M1431" t="s">
        <v>4896</v>
      </c>
      <c r="N1431" t="s">
        <v>4897</v>
      </c>
      <c r="O1431" t="s">
        <v>28</v>
      </c>
      <c r="P1431">
        <v>9.33</v>
      </c>
      <c r="Q1431">
        <v>8.5109999999999992</v>
      </c>
      <c r="R1431">
        <v>0.109</v>
      </c>
      <c r="S1431">
        <v>24</v>
      </c>
      <c r="T1431" t="s">
        <v>29</v>
      </c>
      <c r="U1431" t="s">
        <v>24</v>
      </c>
      <c r="V1431" t="s">
        <v>24</v>
      </c>
    </row>
    <row r="1432" spans="1:22" x14ac:dyDescent="0.35">
      <c r="A1432" t="s">
        <v>4898</v>
      </c>
      <c r="B1432">
        <v>29.685700000000001</v>
      </c>
      <c r="C1432">
        <v>69.8703</v>
      </c>
      <c r="D1432">
        <v>10</v>
      </c>
      <c r="E1432">
        <v>4.5</v>
      </c>
      <c r="F1432" t="s">
        <v>23</v>
      </c>
      <c r="G1432">
        <v>42</v>
      </c>
      <c r="H1432">
        <v>90</v>
      </c>
      <c r="I1432">
        <v>8.9779999999999998</v>
      </c>
      <c r="J1432">
        <v>0.56999999999999995</v>
      </c>
      <c r="K1432" t="s">
        <v>24</v>
      </c>
      <c r="L1432" t="s">
        <v>4899</v>
      </c>
      <c r="M1432" t="s">
        <v>4900</v>
      </c>
      <c r="N1432" t="s">
        <v>4901</v>
      </c>
      <c r="O1432" t="s">
        <v>28</v>
      </c>
      <c r="P1432">
        <v>5.46</v>
      </c>
      <c r="Q1432">
        <v>1.88</v>
      </c>
      <c r="R1432">
        <v>0.10199999999999999</v>
      </c>
      <c r="S1432">
        <v>28</v>
      </c>
      <c r="T1432" t="s">
        <v>29</v>
      </c>
      <c r="U1432" t="s">
        <v>24</v>
      </c>
      <c r="V1432" t="s">
        <v>24</v>
      </c>
    </row>
    <row r="1433" spans="1:22" x14ac:dyDescent="0.35">
      <c r="A1433" t="s">
        <v>4902</v>
      </c>
      <c r="B1433">
        <v>34.045400000000001</v>
      </c>
      <c r="C1433">
        <v>86.382099999999994</v>
      </c>
      <c r="D1433">
        <v>10</v>
      </c>
      <c r="E1433">
        <v>4.7</v>
      </c>
      <c r="F1433" t="s">
        <v>23</v>
      </c>
      <c r="G1433">
        <v>109</v>
      </c>
      <c r="H1433">
        <v>51</v>
      </c>
      <c r="I1433">
        <v>6.2969999999999997</v>
      </c>
      <c r="J1433">
        <v>0.57999999999999996</v>
      </c>
      <c r="K1433" t="s">
        <v>24</v>
      </c>
      <c r="L1433" t="s">
        <v>4903</v>
      </c>
      <c r="M1433" t="s">
        <v>4904</v>
      </c>
      <c r="N1433" t="s">
        <v>52</v>
      </c>
      <c r="O1433" t="s">
        <v>28</v>
      </c>
      <c r="P1433">
        <v>9.1199999999999992</v>
      </c>
      <c r="Q1433">
        <v>1.796</v>
      </c>
      <c r="R1433">
        <v>0.06</v>
      </c>
      <c r="S1433">
        <v>83</v>
      </c>
      <c r="T1433" t="s">
        <v>29</v>
      </c>
      <c r="U1433" t="s">
        <v>24</v>
      </c>
      <c r="V1433" t="s">
        <v>24</v>
      </c>
    </row>
    <row r="1434" spans="1:22" x14ac:dyDescent="0.35">
      <c r="A1434" t="s">
        <v>4905</v>
      </c>
      <c r="B1434">
        <v>37.3827</v>
      </c>
      <c r="C1434">
        <v>72.209699999999998</v>
      </c>
      <c r="D1434">
        <v>179.666</v>
      </c>
      <c r="E1434">
        <v>4.2</v>
      </c>
      <c r="F1434" t="s">
        <v>23</v>
      </c>
      <c r="G1434">
        <v>29</v>
      </c>
      <c r="H1434">
        <v>110</v>
      </c>
      <c r="I1434">
        <v>2.1160000000000001</v>
      </c>
      <c r="J1434">
        <v>0.5</v>
      </c>
      <c r="K1434" t="s">
        <v>24</v>
      </c>
      <c r="L1434" t="s">
        <v>4906</v>
      </c>
      <c r="M1434" t="s">
        <v>4907</v>
      </c>
      <c r="N1434" t="s">
        <v>4908</v>
      </c>
      <c r="O1434" t="s">
        <v>28</v>
      </c>
      <c r="P1434">
        <v>9.2799999999999994</v>
      </c>
      <c r="Q1434">
        <v>8.4420000000000002</v>
      </c>
      <c r="R1434">
        <v>0.14599999999999999</v>
      </c>
      <c r="S1434">
        <v>15</v>
      </c>
      <c r="T1434" t="s">
        <v>29</v>
      </c>
      <c r="U1434" t="s">
        <v>24</v>
      </c>
      <c r="V1434" t="s">
        <v>24</v>
      </c>
    </row>
    <row r="1435" spans="1:22" x14ac:dyDescent="0.35">
      <c r="A1435" t="s">
        <v>4909</v>
      </c>
      <c r="B1435">
        <v>32.365400000000001</v>
      </c>
      <c r="C1435">
        <v>93.292400000000001</v>
      </c>
      <c r="D1435">
        <v>10</v>
      </c>
      <c r="E1435">
        <v>4.2</v>
      </c>
      <c r="F1435" t="s">
        <v>23</v>
      </c>
      <c r="G1435">
        <v>31</v>
      </c>
      <c r="H1435">
        <v>78</v>
      </c>
      <c r="I1435">
        <v>3.24</v>
      </c>
      <c r="J1435">
        <v>0.76</v>
      </c>
      <c r="K1435" t="s">
        <v>24</v>
      </c>
      <c r="L1435" t="s">
        <v>4910</v>
      </c>
      <c r="M1435" t="s">
        <v>4911</v>
      </c>
      <c r="N1435" t="s">
        <v>4912</v>
      </c>
      <c r="O1435" t="s">
        <v>28</v>
      </c>
      <c r="P1435">
        <v>10.46</v>
      </c>
      <c r="Q1435">
        <v>1.909</v>
      </c>
      <c r="R1435">
        <v>0.13600000000000001</v>
      </c>
      <c r="S1435">
        <v>15</v>
      </c>
      <c r="T1435" t="s">
        <v>29</v>
      </c>
      <c r="U1435" t="s">
        <v>24</v>
      </c>
      <c r="V1435" t="s">
        <v>24</v>
      </c>
    </row>
    <row r="1436" spans="1:22" x14ac:dyDescent="0.35">
      <c r="A1436" t="s">
        <v>4913</v>
      </c>
      <c r="B1436">
        <v>33.701000000000001</v>
      </c>
      <c r="C1436">
        <v>97.399299999999997</v>
      </c>
      <c r="D1436">
        <v>10</v>
      </c>
      <c r="E1436">
        <v>4.9000000000000004</v>
      </c>
      <c r="F1436" t="s">
        <v>23</v>
      </c>
      <c r="G1436">
        <v>82</v>
      </c>
      <c r="H1436">
        <v>34</v>
      </c>
      <c r="I1436">
        <v>5.6449999999999996</v>
      </c>
      <c r="J1436">
        <v>0.64</v>
      </c>
      <c r="K1436" t="s">
        <v>24</v>
      </c>
      <c r="L1436" t="s">
        <v>4914</v>
      </c>
      <c r="M1436" t="s">
        <v>4915</v>
      </c>
      <c r="N1436" t="s">
        <v>4916</v>
      </c>
      <c r="O1436" t="s">
        <v>28</v>
      </c>
      <c r="P1436">
        <v>6.16</v>
      </c>
      <c r="Q1436">
        <v>1.857</v>
      </c>
      <c r="R1436">
        <v>4.7E-2</v>
      </c>
      <c r="S1436">
        <v>143</v>
      </c>
      <c r="T1436" t="s">
        <v>29</v>
      </c>
      <c r="U1436" t="s">
        <v>24</v>
      </c>
      <c r="V1436" t="s">
        <v>24</v>
      </c>
    </row>
    <row r="1437" spans="1:22" x14ac:dyDescent="0.35">
      <c r="A1437" t="s">
        <v>4917</v>
      </c>
      <c r="B1437">
        <v>36.043599999999998</v>
      </c>
      <c r="C1437">
        <v>70.368799999999993</v>
      </c>
      <c r="D1437">
        <v>101.051</v>
      </c>
      <c r="E1437">
        <v>4.2</v>
      </c>
      <c r="F1437" t="s">
        <v>23</v>
      </c>
      <c r="G1437">
        <v>41</v>
      </c>
      <c r="H1437">
        <v>85</v>
      </c>
      <c r="I1437">
        <v>2.8260000000000001</v>
      </c>
      <c r="J1437">
        <v>1.01</v>
      </c>
      <c r="K1437" t="s">
        <v>24</v>
      </c>
      <c r="L1437" t="s">
        <v>4918</v>
      </c>
      <c r="M1437" t="s">
        <v>4919</v>
      </c>
      <c r="N1437" t="s">
        <v>4920</v>
      </c>
      <c r="O1437" t="s">
        <v>28</v>
      </c>
      <c r="P1437">
        <v>6.96</v>
      </c>
      <c r="Q1437">
        <v>9.6129999999999995</v>
      </c>
      <c r="R1437">
        <v>0.13200000000000001</v>
      </c>
      <c r="S1437">
        <v>16</v>
      </c>
      <c r="T1437" t="s">
        <v>29</v>
      </c>
      <c r="U1437" t="s">
        <v>24</v>
      </c>
      <c r="V1437" t="s">
        <v>24</v>
      </c>
    </row>
    <row r="1438" spans="1:22" x14ac:dyDescent="0.35">
      <c r="A1438" t="s">
        <v>4921</v>
      </c>
      <c r="B1438">
        <v>0.8589</v>
      </c>
      <c r="C1438">
        <v>97.762200000000007</v>
      </c>
      <c r="D1438">
        <v>40.994999999999997</v>
      </c>
      <c r="E1438">
        <v>4.5999999999999996</v>
      </c>
      <c r="F1438" t="s">
        <v>23</v>
      </c>
      <c r="G1438">
        <v>46</v>
      </c>
      <c r="H1438">
        <v>72</v>
      </c>
      <c r="I1438">
        <v>0.48</v>
      </c>
      <c r="J1438">
        <v>0.79</v>
      </c>
      <c r="K1438" t="s">
        <v>24</v>
      </c>
      <c r="L1438" t="s">
        <v>4922</v>
      </c>
      <c r="M1438" t="s">
        <v>4923</v>
      </c>
      <c r="N1438" t="s">
        <v>4924</v>
      </c>
      <c r="O1438" t="s">
        <v>28</v>
      </c>
      <c r="P1438">
        <v>8.23</v>
      </c>
      <c r="Q1438">
        <v>5.875</v>
      </c>
      <c r="R1438">
        <v>0.105</v>
      </c>
      <c r="S1438">
        <v>27</v>
      </c>
      <c r="T1438" t="s">
        <v>29</v>
      </c>
      <c r="U1438" t="s">
        <v>24</v>
      </c>
      <c r="V1438" t="s">
        <v>24</v>
      </c>
    </row>
    <row r="1439" spans="1:22" x14ac:dyDescent="0.35">
      <c r="A1439" t="s">
        <v>4925</v>
      </c>
      <c r="B1439">
        <v>39.026299999999999</v>
      </c>
      <c r="C1439">
        <v>72.069500000000005</v>
      </c>
      <c r="D1439">
        <v>10</v>
      </c>
      <c r="E1439">
        <v>4.0999999999999996</v>
      </c>
      <c r="F1439" t="s">
        <v>23</v>
      </c>
      <c r="G1439">
        <v>31</v>
      </c>
      <c r="H1439">
        <v>136</v>
      </c>
      <c r="I1439">
        <v>0.497</v>
      </c>
      <c r="J1439">
        <v>0.78</v>
      </c>
      <c r="K1439" t="s">
        <v>24</v>
      </c>
      <c r="L1439" t="s">
        <v>4926</v>
      </c>
      <c r="M1439" t="s">
        <v>4927</v>
      </c>
      <c r="N1439" t="s">
        <v>4928</v>
      </c>
      <c r="O1439" t="s">
        <v>28</v>
      </c>
      <c r="P1439">
        <v>4.8</v>
      </c>
      <c r="Q1439">
        <v>1.901</v>
      </c>
      <c r="R1439">
        <v>0.185</v>
      </c>
      <c r="S1439">
        <v>8</v>
      </c>
      <c r="T1439" t="s">
        <v>29</v>
      </c>
      <c r="U1439" t="s">
        <v>24</v>
      </c>
      <c r="V1439" t="s">
        <v>24</v>
      </c>
    </row>
    <row r="1440" spans="1:22" x14ac:dyDescent="0.35">
      <c r="A1440" t="s">
        <v>4929</v>
      </c>
      <c r="B1440">
        <v>38.006500000000003</v>
      </c>
      <c r="C1440">
        <v>68.128399999999999</v>
      </c>
      <c r="D1440">
        <v>10</v>
      </c>
      <c r="E1440">
        <v>4.2</v>
      </c>
      <c r="F1440" t="s">
        <v>23</v>
      </c>
      <c r="G1440">
        <v>39</v>
      </c>
      <c r="H1440">
        <v>152</v>
      </c>
      <c r="I1440">
        <v>0.95</v>
      </c>
      <c r="J1440">
        <v>0.88</v>
      </c>
      <c r="K1440" t="s">
        <v>24</v>
      </c>
      <c r="L1440" t="s">
        <v>4930</v>
      </c>
      <c r="M1440" t="s">
        <v>4931</v>
      </c>
      <c r="N1440" t="s">
        <v>4932</v>
      </c>
      <c r="O1440" t="s">
        <v>28</v>
      </c>
      <c r="P1440">
        <v>7.23</v>
      </c>
      <c r="Q1440">
        <v>1.905</v>
      </c>
      <c r="R1440">
        <v>0.13200000000000001</v>
      </c>
      <c r="S1440">
        <v>16</v>
      </c>
      <c r="T1440" t="s">
        <v>29</v>
      </c>
      <c r="U1440" t="s">
        <v>24</v>
      </c>
      <c r="V1440" t="s">
        <v>24</v>
      </c>
    </row>
    <row r="1441" spans="1:22" x14ac:dyDescent="0.35">
      <c r="A1441" t="s">
        <v>4933</v>
      </c>
      <c r="B1441">
        <v>4.8186999999999998</v>
      </c>
      <c r="C1441">
        <v>95.855000000000004</v>
      </c>
      <c r="D1441">
        <v>105.52200000000001</v>
      </c>
      <c r="E1441">
        <v>4.7</v>
      </c>
      <c r="F1441" t="s">
        <v>23</v>
      </c>
      <c r="G1441">
        <v>117</v>
      </c>
      <c r="H1441">
        <v>65</v>
      </c>
      <c r="I1441">
        <v>1.1619999999999999</v>
      </c>
      <c r="J1441">
        <v>0.54</v>
      </c>
      <c r="K1441" t="s">
        <v>24</v>
      </c>
      <c r="L1441" t="s">
        <v>4934</v>
      </c>
      <c r="M1441" t="s">
        <v>4935</v>
      </c>
      <c r="N1441" t="s">
        <v>4936</v>
      </c>
      <c r="O1441" t="s">
        <v>28</v>
      </c>
      <c r="P1441">
        <v>8.19</v>
      </c>
      <c r="Q1441">
        <v>5.6539999999999999</v>
      </c>
      <c r="R1441">
        <v>5.5E-2</v>
      </c>
      <c r="S1441">
        <v>100</v>
      </c>
      <c r="T1441" t="s">
        <v>29</v>
      </c>
      <c r="U1441" t="s">
        <v>24</v>
      </c>
      <c r="V1441" t="s">
        <v>24</v>
      </c>
    </row>
    <row r="1442" spans="1:22" x14ac:dyDescent="0.35">
      <c r="A1442" t="s">
        <v>4937</v>
      </c>
      <c r="B1442">
        <v>36.489699999999999</v>
      </c>
      <c r="C1442">
        <v>70.796499999999995</v>
      </c>
      <c r="D1442">
        <v>193.376</v>
      </c>
      <c r="E1442">
        <v>4.4000000000000004</v>
      </c>
      <c r="F1442" t="s">
        <v>23</v>
      </c>
      <c r="G1442">
        <v>34</v>
      </c>
      <c r="H1442">
        <v>150</v>
      </c>
      <c r="I1442">
        <v>2.589</v>
      </c>
      <c r="J1442">
        <v>0.75</v>
      </c>
      <c r="K1442" t="s">
        <v>24</v>
      </c>
      <c r="L1442" t="s">
        <v>4938</v>
      </c>
      <c r="M1442" t="s">
        <v>4939</v>
      </c>
      <c r="N1442" t="s">
        <v>1356</v>
      </c>
      <c r="O1442" t="s">
        <v>28</v>
      </c>
      <c r="P1442">
        <v>8.77</v>
      </c>
      <c r="Q1442">
        <v>8.8000000000000007</v>
      </c>
      <c r="R1442">
        <v>0.114</v>
      </c>
      <c r="S1442">
        <v>22</v>
      </c>
      <c r="T1442" t="s">
        <v>29</v>
      </c>
      <c r="U1442" t="s">
        <v>24</v>
      </c>
      <c r="V1442" t="s">
        <v>24</v>
      </c>
    </row>
    <row r="1443" spans="1:22" x14ac:dyDescent="0.35">
      <c r="A1443" t="s">
        <v>4940</v>
      </c>
      <c r="B1443">
        <v>2.8449</v>
      </c>
      <c r="C1443">
        <v>99.125500000000002</v>
      </c>
      <c r="D1443">
        <v>178.298</v>
      </c>
      <c r="E1443">
        <v>4.3</v>
      </c>
      <c r="F1443" t="s">
        <v>23</v>
      </c>
      <c r="G1443">
        <v>56</v>
      </c>
      <c r="H1443">
        <v>73</v>
      </c>
      <c r="I1443">
        <v>0.25</v>
      </c>
      <c r="J1443">
        <v>0.44</v>
      </c>
      <c r="K1443" t="s">
        <v>24</v>
      </c>
      <c r="L1443" t="s">
        <v>4941</v>
      </c>
      <c r="M1443" t="s">
        <v>4942</v>
      </c>
      <c r="N1443" t="s">
        <v>4943</v>
      </c>
      <c r="O1443" t="s">
        <v>28</v>
      </c>
      <c r="P1443">
        <v>6.6</v>
      </c>
      <c r="Q1443">
        <v>2.8180000000000001</v>
      </c>
      <c r="R1443">
        <v>9.1999999999999998E-2</v>
      </c>
      <c r="S1443">
        <v>34</v>
      </c>
      <c r="T1443" t="s">
        <v>29</v>
      </c>
      <c r="U1443" t="s">
        <v>24</v>
      </c>
      <c r="V1443" t="s">
        <v>24</v>
      </c>
    </row>
    <row r="1444" spans="1:22" x14ac:dyDescent="0.35">
      <c r="A1444" t="s">
        <v>4944</v>
      </c>
      <c r="B1444">
        <v>7.3747999999999996</v>
      </c>
      <c r="C1444">
        <v>92.063299999999998</v>
      </c>
      <c r="D1444">
        <v>10</v>
      </c>
      <c r="E1444">
        <v>4.7</v>
      </c>
      <c r="F1444" t="s">
        <v>23</v>
      </c>
      <c r="G1444">
        <v>53</v>
      </c>
      <c r="H1444">
        <v>100</v>
      </c>
      <c r="I1444">
        <v>8.2639999999999993</v>
      </c>
      <c r="J1444">
        <v>0.9</v>
      </c>
      <c r="K1444" t="s">
        <v>24</v>
      </c>
      <c r="L1444" t="s">
        <v>4945</v>
      </c>
      <c r="M1444" t="s">
        <v>4942</v>
      </c>
      <c r="N1444" t="s">
        <v>402</v>
      </c>
      <c r="O1444" t="s">
        <v>28</v>
      </c>
      <c r="P1444">
        <v>9.5</v>
      </c>
      <c r="Q1444">
        <v>1.8520000000000001</v>
      </c>
      <c r="R1444">
        <v>0.10199999999999999</v>
      </c>
      <c r="S1444">
        <v>29</v>
      </c>
      <c r="T1444" t="s">
        <v>29</v>
      </c>
      <c r="U1444" t="s">
        <v>24</v>
      </c>
      <c r="V1444" t="s">
        <v>24</v>
      </c>
    </row>
    <row r="1445" spans="1:22" x14ac:dyDescent="0.35">
      <c r="A1445" t="s">
        <v>4946</v>
      </c>
      <c r="B1445">
        <v>37.912199999999999</v>
      </c>
      <c r="C1445">
        <v>68.1858</v>
      </c>
      <c r="D1445">
        <v>10</v>
      </c>
      <c r="E1445">
        <v>4.5</v>
      </c>
      <c r="F1445" t="s">
        <v>23</v>
      </c>
      <c r="G1445">
        <v>97</v>
      </c>
      <c r="H1445">
        <v>83</v>
      </c>
      <c r="I1445">
        <v>0.98699999999999999</v>
      </c>
      <c r="J1445">
        <v>0.65</v>
      </c>
      <c r="K1445" t="s">
        <v>24</v>
      </c>
      <c r="L1445" t="s">
        <v>4947</v>
      </c>
      <c r="M1445" t="s">
        <v>4948</v>
      </c>
      <c r="N1445" t="s">
        <v>4949</v>
      </c>
      <c r="O1445" t="s">
        <v>28</v>
      </c>
      <c r="P1445">
        <v>5.44</v>
      </c>
      <c r="Q1445">
        <v>1.8320000000000001</v>
      </c>
      <c r="R1445">
        <v>6.8000000000000005E-2</v>
      </c>
      <c r="S1445">
        <v>63</v>
      </c>
      <c r="T1445" t="s">
        <v>29</v>
      </c>
      <c r="U1445" t="s">
        <v>24</v>
      </c>
      <c r="V1445" t="s">
        <v>24</v>
      </c>
    </row>
    <row r="1446" spans="1:22" x14ac:dyDescent="0.35">
      <c r="A1446" t="s">
        <v>4950</v>
      </c>
      <c r="B1446">
        <v>34.180300000000003</v>
      </c>
      <c r="C1446">
        <v>86.408799999999999</v>
      </c>
      <c r="D1446">
        <v>16.896000000000001</v>
      </c>
      <c r="E1446">
        <v>4.4000000000000004</v>
      </c>
      <c r="F1446" t="s">
        <v>23</v>
      </c>
      <c r="G1446">
        <v>77</v>
      </c>
      <c r="H1446">
        <v>81</v>
      </c>
      <c r="I1446">
        <v>5.9989999999999997</v>
      </c>
      <c r="J1446">
        <v>0.82</v>
      </c>
      <c r="K1446" t="s">
        <v>24</v>
      </c>
      <c r="L1446" t="s">
        <v>4951</v>
      </c>
      <c r="M1446" t="s">
        <v>4952</v>
      </c>
      <c r="N1446" t="s">
        <v>52</v>
      </c>
      <c r="O1446" t="s">
        <v>28</v>
      </c>
      <c r="P1446">
        <v>8.5500000000000007</v>
      </c>
      <c r="Q1446">
        <v>4.4249999999999998</v>
      </c>
      <c r="R1446">
        <v>7.0999999999999994E-2</v>
      </c>
      <c r="S1446">
        <v>57</v>
      </c>
      <c r="T1446" t="s">
        <v>29</v>
      </c>
      <c r="U1446" t="s">
        <v>24</v>
      </c>
      <c r="V1446" t="s">
        <v>24</v>
      </c>
    </row>
    <row r="1447" spans="1:22" x14ac:dyDescent="0.35">
      <c r="A1447" t="s">
        <v>4953</v>
      </c>
      <c r="B1447">
        <v>36.292200000000001</v>
      </c>
      <c r="C1447">
        <v>69.646299999999997</v>
      </c>
      <c r="D1447">
        <v>126.15900000000001</v>
      </c>
      <c r="E1447">
        <v>4.0999999999999996</v>
      </c>
      <c r="F1447" t="s">
        <v>23</v>
      </c>
      <c r="G1447">
        <v>33</v>
      </c>
      <c r="H1447">
        <v>152</v>
      </c>
      <c r="I1447">
        <v>2.415</v>
      </c>
      <c r="J1447">
        <v>0.69</v>
      </c>
      <c r="K1447" t="s">
        <v>24</v>
      </c>
      <c r="L1447" t="s">
        <v>4954</v>
      </c>
      <c r="M1447" t="s">
        <v>4955</v>
      </c>
      <c r="N1447" t="s">
        <v>346</v>
      </c>
      <c r="O1447" t="s">
        <v>28</v>
      </c>
      <c r="P1447">
        <v>9.49</v>
      </c>
      <c r="Q1447">
        <v>9.09</v>
      </c>
      <c r="R1447">
        <v>0.16600000000000001</v>
      </c>
      <c r="S1447">
        <v>10</v>
      </c>
      <c r="T1447" t="s">
        <v>29</v>
      </c>
      <c r="U1447" t="s">
        <v>24</v>
      </c>
      <c r="V1447" t="s">
        <v>24</v>
      </c>
    </row>
    <row r="1448" spans="1:22" x14ac:dyDescent="0.35">
      <c r="A1448" t="s">
        <v>4956</v>
      </c>
      <c r="B1448">
        <v>27.464500000000001</v>
      </c>
      <c r="C1448">
        <v>93.087999999999994</v>
      </c>
      <c r="D1448">
        <v>39.250999999999998</v>
      </c>
      <c r="E1448">
        <v>4.3</v>
      </c>
      <c r="F1448" t="s">
        <v>23</v>
      </c>
      <c r="G1448">
        <v>29</v>
      </c>
      <c r="H1448">
        <v>126</v>
      </c>
      <c r="I1448">
        <v>2.819</v>
      </c>
      <c r="J1448">
        <v>1.1499999999999999</v>
      </c>
      <c r="K1448" t="s">
        <v>24</v>
      </c>
      <c r="L1448" t="s">
        <v>4957</v>
      </c>
      <c r="M1448" t="s">
        <v>4955</v>
      </c>
      <c r="N1448" t="s">
        <v>4958</v>
      </c>
      <c r="O1448" t="s">
        <v>28</v>
      </c>
      <c r="P1448">
        <v>10.55</v>
      </c>
      <c r="Q1448">
        <v>8.6739999999999995</v>
      </c>
      <c r="R1448">
        <v>0.13700000000000001</v>
      </c>
      <c r="S1448">
        <v>16</v>
      </c>
      <c r="T1448" t="s">
        <v>29</v>
      </c>
      <c r="U1448" t="s">
        <v>24</v>
      </c>
      <c r="V1448" t="s">
        <v>24</v>
      </c>
    </row>
    <row r="1449" spans="1:22" x14ac:dyDescent="0.35">
      <c r="A1449" t="s">
        <v>4959</v>
      </c>
      <c r="B1449">
        <v>2.7785000000000002</v>
      </c>
      <c r="C1449">
        <v>95.847200000000001</v>
      </c>
      <c r="D1449">
        <v>27.474</v>
      </c>
      <c r="E1449">
        <v>4.2</v>
      </c>
      <c r="F1449" t="s">
        <v>23</v>
      </c>
      <c r="G1449">
        <v>19</v>
      </c>
      <c r="H1449">
        <v>179</v>
      </c>
      <c r="I1449">
        <v>2.2650000000000001</v>
      </c>
      <c r="J1449">
        <v>0.33</v>
      </c>
      <c r="K1449" t="s">
        <v>24</v>
      </c>
      <c r="L1449" t="s">
        <v>4960</v>
      </c>
      <c r="M1449" t="s">
        <v>4961</v>
      </c>
      <c r="N1449" t="s">
        <v>4962</v>
      </c>
      <c r="O1449" t="s">
        <v>28</v>
      </c>
      <c r="P1449">
        <v>8.3000000000000007</v>
      </c>
      <c r="Q1449">
        <v>6.4470000000000001</v>
      </c>
      <c r="R1449">
        <v>0.17499999999999999</v>
      </c>
      <c r="S1449">
        <v>10</v>
      </c>
      <c r="T1449" t="s">
        <v>29</v>
      </c>
      <c r="U1449" t="s">
        <v>24</v>
      </c>
      <c r="V1449" t="s">
        <v>24</v>
      </c>
    </row>
    <row r="1450" spans="1:22" x14ac:dyDescent="0.35">
      <c r="A1450" t="s">
        <v>4963</v>
      </c>
      <c r="B1450">
        <v>27.8429</v>
      </c>
      <c r="C1450">
        <v>75.321899999999999</v>
      </c>
      <c r="D1450">
        <v>10.714</v>
      </c>
      <c r="E1450">
        <v>4</v>
      </c>
      <c r="F1450" t="s">
        <v>23</v>
      </c>
      <c r="G1450">
        <v>12</v>
      </c>
      <c r="H1450">
        <v>184</v>
      </c>
      <c r="I1450">
        <v>6.0519999999999996</v>
      </c>
      <c r="J1450">
        <v>1.1000000000000001</v>
      </c>
      <c r="K1450" t="s">
        <v>24</v>
      </c>
      <c r="L1450" t="s">
        <v>4964</v>
      </c>
      <c r="M1450" t="s">
        <v>4965</v>
      </c>
      <c r="N1450" t="s">
        <v>4966</v>
      </c>
      <c r="O1450" t="s">
        <v>28</v>
      </c>
      <c r="P1450">
        <v>12.82</v>
      </c>
      <c r="Q1450">
        <v>5.4480000000000004</v>
      </c>
      <c r="R1450">
        <v>0.16400000000000001</v>
      </c>
      <c r="S1450">
        <v>10</v>
      </c>
      <c r="T1450" t="s">
        <v>29</v>
      </c>
      <c r="U1450" t="s">
        <v>24</v>
      </c>
      <c r="V1450" t="s">
        <v>24</v>
      </c>
    </row>
    <row r="1451" spans="1:22" x14ac:dyDescent="0.35">
      <c r="A1451" t="s">
        <v>4967</v>
      </c>
      <c r="B1451">
        <v>29.726400000000002</v>
      </c>
      <c r="C1451">
        <v>69.873199999999997</v>
      </c>
      <c r="D1451">
        <v>10</v>
      </c>
      <c r="E1451">
        <v>4.2</v>
      </c>
      <c r="F1451" t="s">
        <v>23</v>
      </c>
      <c r="G1451">
        <v>34</v>
      </c>
      <c r="H1451">
        <v>170</v>
      </c>
      <c r="I1451">
        <v>4.8659999999999997</v>
      </c>
      <c r="J1451">
        <v>0.55000000000000004</v>
      </c>
      <c r="K1451" t="s">
        <v>24</v>
      </c>
      <c r="L1451" t="s">
        <v>4968</v>
      </c>
      <c r="M1451" t="s">
        <v>4965</v>
      </c>
      <c r="N1451" t="s">
        <v>4969</v>
      </c>
      <c r="O1451" t="s">
        <v>28</v>
      </c>
      <c r="P1451">
        <v>12.73</v>
      </c>
      <c r="Q1451">
        <v>1.9410000000000001</v>
      </c>
      <c r="R1451">
        <v>0.11799999999999999</v>
      </c>
      <c r="S1451">
        <v>20</v>
      </c>
      <c r="T1451" t="s">
        <v>29</v>
      </c>
      <c r="U1451" t="s">
        <v>24</v>
      </c>
      <c r="V1451" t="s">
        <v>24</v>
      </c>
    </row>
    <row r="1452" spans="1:22" x14ac:dyDescent="0.35">
      <c r="A1452" t="s">
        <v>4970</v>
      </c>
      <c r="B1452">
        <v>36.646000000000001</v>
      </c>
      <c r="C1452">
        <v>71.011700000000005</v>
      </c>
      <c r="D1452">
        <v>199.119</v>
      </c>
      <c r="E1452">
        <v>4.0999999999999996</v>
      </c>
      <c r="F1452" t="s">
        <v>23</v>
      </c>
      <c r="G1452">
        <v>24</v>
      </c>
      <c r="H1452">
        <v>146</v>
      </c>
      <c r="I1452">
        <v>2.5619999999999998</v>
      </c>
      <c r="J1452">
        <v>0.35</v>
      </c>
      <c r="K1452" t="s">
        <v>24</v>
      </c>
      <c r="L1452" t="s">
        <v>4971</v>
      </c>
      <c r="M1452" t="s">
        <v>4955</v>
      </c>
      <c r="N1452" t="s">
        <v>2535</v>
      </c>
      <c r="O1452" t="s">
        <v>28</v>
      </c>
      <c r="P1452">
        <v>9.91</v>
      </c>
      <c r="Q1452">
        <v>9.9809999999999999</v>
      </c>
      <c r="R1452">
        <v>0.151</v>
      </c>
      <c r="S1452">
        <v>12</v>
      </c>
      <c r="T1452" t="s">
        <v>29</v>
      </c>
      <c r="U1452" t="s">
        <v>24</v>
      </c>
      <c r="V1452" t="s">
        <v>24</v>
      </c>
    </row>
    <row r="1453" spans="1:22" x14ac:dyDescent="0.35">
      <c r="A1453" t="s">
        <v>4972</v>
      </c>
      <c r="B1453">
        <v>32.200800000000001</v>
      </c>
      <c r="C1453">
        <v>101.0104</v>
      </c>
      <c r="D1453">
        <v>12.336</v>
      </c>
      <c r="E1453">
        <v>4.4000000000000004</v>
      </c>
      <c r="F1453" t="s">
        <v>23</v>
      </c>
      <c r="G1453">
        <v>44</v>
      </c>
      <c r="H1453">
        <v>96</v>
      </c>
      <c r="I1453">
        <v>4.3579999999999997</v>
      </c>
      <c r="J1453">
        <v>0.73</v>
      </c>
      <c r="K1453" t="s">
        <v>24</v>
      </c>
      <c r="L1453" t="s">
        <v>4973</v>
      </c>
      <c r="M1453" t="s">
        <v>4965</v>
      </c>
      <c r="N1453" t="s">
        <v>4974</v>
      </c>
      <c r="O1453" t="s">
        <v>28</v>
      </c>
      <c r="P1453">
        <v>10.96</v>
      </c>
      <c r="Q1453">
        <v>4.9409999999999998</v>
      </c>
      <c r="R1453">
        <v>9.4E-2</v>
      </c>
      <c r="S1453">
        <v>33</v>
      </c>
      <c r="T1453" t="s">
        <v>29</v>
      </c>
      <c r="U1453" t="s">
        <v>24</v>
      </c>
      <c r="V1453" t="s">
        <v>24</v>
      </c>
    </row>
    <row r="1454" spans="1:22" x14ac:dyDescent="0.35">
      <c r="A1454" t="s">
        <v>4975</v>
      </c>
      <c r="B1454">
        <v>23.904199999999999</v>
      </c>
      <c r="C1454">
        <v>94.152199999999993</v>
      </c>
      <c r="D1454">
        <v>49.578000000000003</v>
      </c>
      <c r="E1454">
        <v>4.0999999999999996</v>
      </c>
      <c r="F1454" t="s">
        <v>23</v>
      </c>
      <c r="G1454">
        <v>19</v>
      </c>
      <c r="H1454">
        <v>105</v>
      </c>
      <c r="I1454">
        <v>2.6110000000000002</v>
      </c>
      <c r="J1454">
        <v>0.8</v>
      </c>
      <c r="K1454" t="s">
        <v>24</v>
      </c>
      <c r="L1454" t="s">
        <v>4976</v>
      </c>
      <c r="M1454" t="s">
        <v>4977</v>
      </c>
      <c r="N1454" t="s">
        <v>4978</v>
      </c>
      <c r="O1454" t="s">
        <v>28</v>
      </c>
      <c r="P1454">
        <v>7.87</v>
      </c>
      <c r="Q1454">
        <v>8.5489999999999995</v>
      </c>
      <c r="R1454">
        <v>0.21299999999999999</v>
      </c>
      <c r="S1454">
        <v>6</v>
      </c>
      <c r="T1454" t="s">
        <v>29</v>
      </c>
      <c r="U1454" t="s">
        <v>24</v>
      </c>
      <c r="V1454" t="s">
        <v>24</v>
      </c>
    </row>
    <row r="1455" spans="1:22" x14ac:dyDescent="0.35">
      <c r="A1455" t="s">
        <v>4979</v>
      </c>
      <c r="B1455">
        <v>36.750300000000003</v>
      </c>
      <c r="C1455">
        <v>71.310100000000006</v>
      </c>
      <c r="D1455">
        <v>223.77</v>
      </c>
      <c r="E1455">
        <v>4</v>
      </c>
      <c r="F1455" t="s">
        <v>23</v>
      </c>
      <c r="G1455">
        <v>32</v>
      </c>
      <c r="H1455">
        <v>81</v>
      </c>
      <c r="I1455">
        <v>2.6379999999999999</v>
      </c>
      <c r="J1455">
        <v>0.51</v>
      </c>
      <c r="K1455" t="s">
        <v>24</v>
      </c>
      <c r="L1455" t="s">
        <v>4980</v>
      </c>
      <c r="M1455" t="s">
        <v>4955</v>
      </c>
      <c r="N1455" t="s">
        <v>4981</v>
      </c>
      <c r="O1455" t="s">
        <v>28</v>
      </c>
      <c r="P1455">
        <v>9.06</v>
      </c>
      <c r="Q1455">
        <v>12.904999999999999</v>
      </c>
      <c r="R1455">
        <v>0.19500000000000001</v>
      </c>
      <c r="S1455">
        <v>7</v>
      </c>
      <c r="T1455" t="s">
        <v>29</v>
      </c>
      <c r="U1455" t="s">
        <v>24</v>
      </c>
      <c r="V1455" t="s">
        <v>24</v>
      </c>
    </row>
    <row r="1456" spans="1:22" x14ac:dyDescent="0.35">
      <c r="A1456" t="s">
        <v>4982</v>
      </c>
      <c r="B1456">
        <v>34.019199999999998</v>
      </c>
      <c r="C1456">
        <v>86.232699999999994</v>
      </c>
      <c r="D1456">
        <v>10</v>
      </c>
      <c r="E1456">
        <v>4.3</v>
      </c>
      <c r="F1456" t="s">
        <v>23</v>
      </c>
      <c r="G1456">
        <v>20</v>
      </c>
      <c r="H1456">
        <v>83</v>
      </c>
      <c r="I1456">
        <v>5.9870000000000001</v>
      </c>
      <c r="J1456">
        <v>0.76</v>
      </c>
      <c r="K1456" t="s">
        <v>24</v>
      </c>
      <c r="L1456" t="s">
        <v>4983</v>
      </c>
      <c r="M1456" t="s">
        <v>4952</v>
      </c>
      <c r="N1456" t="s">
        <v>52</v>
      </c>
      <c r="O1456" t="s">
        <v>28</v>
      </c>
      <c r="P1456">
        <v>6.55</v>
      </c>
      <c r="Q1456">
        <v>1.837</v>
      </c>
      <c r="R1456">
        <v>0.14699999999999999</v>
      </c>
      <c r="S1456">
        <v>13</v>
      </c>
      <c r="T1456" t="s">
        <v>29</v>
      </c>
      <c r="U1456" t="s">
        <v>24</v>
      </c>
      <c r="V1456" t="s">
        <v>24</v>
      </c>
    </row>
    <row r="1457" spans="1:22" x14ac:dyDescent="0.35">
      <c r="A1457" t="s">
        <v>4984</v>
      </c>
      <c r="B1457">
        <v>0.41949999999999998</v>
      </c>
      <c r="C1457">
        <v>98.5655</v>
      </c>
      <c r="D1457">
        <v>65.051000000000002</v>
      </c>
      <c r="E1457">
        <v>5.0999999999999996</v>
      </c>
      <c r="F1457" t="s">
        <v>106</v>
      </c>
      <c r="G1457">
        <v>128</v>
      </c>
      <c r="H1457">
        <v>111</v>
      </c>
      <c r="I1457">
        <v>1.323</v>
      </c>
      <c r="J1457">
        <v>0.69</v>
      </c>
      <c r="K1457" t="s">
        <v>24</v>
      </c>
      <c r="L1457" t="s">
        <v>4985</v>
      </c>
      <c r="M1457" t="s">
        <v>4986</v>
      </c>
      <c r="N1457" t="s">
        <v>4987</v>
      </c>
      <c r="O1457" t="s">
        <v>28</v>
      </c>
      <c r="P1457">
        <v>7.63</v>
      </c>
      <c r="Q1457">
        <v>6.5259999999999998</v>
      </c>
      <c r="R1457">
        <v>7.4999999999999997E-2</v>
      </c>
      <c r="S1457">
        <v>17</v>
      </c>
      <c r="T1457" t="s">
        <v>29</v>
      </c>
      <c r="U1457" t="s">
        <v>24</v>
      </c>
      <c r="V1457" t="s">
        <v>24</v>
      </c>
    </row>
    <row r="1458" spans="1:22" x14ac:dyDescent="0.35">
      <c r="A1458" t="s">
        <v>4988</v>
      </c>
      <c r="B1458">
        <v>36.454000000000001</v>
      </c>
      <c r="C1458">
        <v>68.946700000000007</v>
      </c>
      <c r="D1458">
        <v>10</v>
      </c>
      <c r="E1458">
        <v>4.2</v>
      </c>
      <c r="F1458" t="s">
        <v>1060</v>
      </c>
      <c r="G1458">
        <v>63</v>
      </c>
      <c r="H1458">
        <v>63</v>
      </c>
      <c r="I1458">
        <v>1.9410000000000001</v>
      </c>
      <c r="J1458">
        <v>1.03</v>
      </c>
      <c r="K1458" t="s">
        <v>24</v>
      </c>
      <c r="L1458" t="s">
        <v>4989</v>
      </c>
      <c r="M1458" t="s">
        <v>4977</v>
      </c>
      <c r="N1458" t="s">
        <v>4990</v>
      </c>
      <c r="O1458" t="s">
        <v>28</v>
      </c>
      <c r="P1458">
        <v>5.76</v>
      </c>
      <c r="Q1458">
        <v>1.8740000000000001</v>
      </c>
      <c r="R1458">
        <v>6.8000000000000005E-2</v>
      </c>
      <c r="S1458">
        <v>21</v>
      </c>
      <c r="T1458" t="s">
        <v>29</v>
      </c>
      <c r="U1458" t="s">
        <v>24</v>
      </c>
      <c r="V1458" t="s">
        <v>24</v>
      </c>
    </row>
    <row r="1459" spans="1:22" x14ac:dyDescent="0.35">
      <c r="A1459" t="s">
        <v>4991</v>
      </c>
      <c r="B1459">
        <v>36.551299999999998</v>
      </c>
      <c r="C1459">
        <v>70.447800000000001</v>
      </c>
      <c r="D1459">
        <v>163.995</v>
      </c>
      <c r="E1459">
        <v>4.0999999999999996</v>
      </c>
      <c r="F1459" t="s">
        <v>23</v>
      </c>
      <c r="G1459">
        <v>33</v>
      </c>
      <c r="H1459">
        <v>80</v>
      </c>
      <c r="I1459">
        <v>2.2970000000000002</v>
      </c>
      <c r="J1459">
        <v>0.75</v>
      </c>
      <c r="K1459" t="s">
        <v>24</v>
      </c>
      <c r="L1459" t="s">
        <v>4992</v>
      </c>
      <c r="M1459" t="s">
        <v>4955</v>
      </c>
      <c r="N1459" t="s">
        <v>4993</v>
      </c>
      <c r="O1459" t="s">
        <v>28</v>
      </c>
      <c r="P1459">
        <v>8.23</v>
      </c>
      <c r="Q1459">
        <v>11.778</v>
      </c>
      <c r="R1459">
        <v>0.17299999999999999</v>
      </c>
      <c r="S1459">
        <v>9</v>
      </c>
      <c r="T1459" t="s">
        <v>29</v>
      </c>
      <c r="U1459" t="s">
        <v>24</v>
      </c>
      <c r="V1459" t="s">
        <v>24</v>
      </c>
    </row>
    <row r="1460" spans="1:22" x14ac:dyDescent="0.35">
      <c r="A1460" t="s">
        <v>4994</v>
      </c>
      <c r="B1460">
        <v>27.3141</v>
      </c>
      <c r="C1460">
        <v>102.06950000000001</v>
      </c>
      <c r="D1460">
        <v>10</v>
      </c>
      <c r="E1460">
        <v>4.4000000000000004</v>
      </c>
      <c r="F1460" t="s">
        <v>23</v>
      </c>
      <c r="G1460">
        <v>14</v>
      </c>
      <c r="H1460">
        <v>168</v>
      </c>
      <c r="I1460">
        <v>24.274999999999999</v>
      </c>
      <c r="J1460">
        <v>0.44</v>
      </c>
      <c r="K1460" t="s">
        <v>24</v>
      </c>
      <c r="L1460" t="s">
        <v>4995</v>
      </c>
      <c r="M1460" t="s">
        <v>4996</v>
      </c>
      <c r="N1460" t="s">
        <v>4997</v>
      </c>
      <c r="O1460" t="s">
        <v>28</v>
      </c>
      <c r="P1460">
        <v>14.39</v>
      </c>
      <c r="Q1460">
        <v>1.919</v>
      </c>
      <c r="R1460">
        <v>0.189</v>
      </c>
      <c r="S1460">
        <v>8</v>
      </c>
      <c r="T1460" t="s">
        <v>29</v>
      </c>
      <c r="U1460" t="s">
        <v>24</v>
      </c>
      <c r="V1460" t="s">
        <v>24</v>
      </c>
    </row>
    <row r="1461" spans="1:22" x14ac:dyDescent="0.35">
      <c r="A1461" t="s">
        <v>4998</v>
      </c>
      <c r="B1461">
        <v>33.527500000000003</v>
      </c>
      <c r="C1461">
        <v>81.810299999999998</v>
      </c>
      <c r="D1461">
        <v>10</v>
      </c>
      <c r="E1461">
        <v>4.3</v>
      </c>
      <c r="F1461" t="s">
        <v>23</v>
      </c>
      <c r="G1461">
        <v>48</v>
      </c>
      <c r="H1461">
        <v>121</v>
      </c>
      <c r="I1461">
        <v>6.4429999999999996</v>
      </c>
      <c r="J1461">
        <v>0.62</v>
      </c>
      <c r="K1461" t="s">
        <v>24</v>
      </c>
      <c r="L1461" t="s">
        <v>4999</v>
      </c>
      <c r="M1461" t="s">
        <v>4952</v>
      </c>
      <c r="N1461" t="s">
        <v>52</v>
      </c>
      <c r="O1461" t="s">
        <v>28</v>
      </c>
      <c r="P1461">
        <v>8.9</v>
      </c>
      <c r="Q1461">
        <v>1.9139999999999999</v>
      </c>
      <c r="R1461">
        <v>0.10199999999999999</v>
      </c>
      <c r="S1461">
        <v>27</v>
      </c>
      <c r="T1461" t="s">
        <v>29</v>
      </c>
      <c r="U1461" t="s">
        <v>24</v>
      </c>
      <c r="V1461" t="s">
        <v>24</v>
      </c>
    </row>
    <row r="1462" spans="1:22" x14ac:dyDescent="0.35">
      <c r="A1462" t="s">
        <v>5000</v>
      </c>
      <c r="B1462">
        <v>34.123399999999997</v>
      </c>
      <c r="C1462">
        <v>86.443799999999996</v>
      </c>
      <c r="D1462">
        <v>14.097</v>
      </c>
      <c r="E1462">
        <v>4.5999999999999996</v>
      </c>
      <c r="F1462" t="s">
        <v>23</v>
      </c>
      <c r="G1462">
        <v>46</v>
      </c>
      <c r="H1462">
        <v>62</v>
      </c>
      <c r="I1462">
        <v>5.9379999999999997</v>
      </c>
      <c r="J1462">
        <v>0.53</v>
      </c>
      <c r="K1462" t="s">
        <v>24</v>
      </c>
      <c r="L1462" t="s">
        <v>5001</v>
      </c>
      <c r="M1462" t="s">
        <v>4952</v>
      </c>
      <c r="N1462" t="s">
        <v>52</v>
      </c>
      <c r="O1462" t="s">
        <v>28</v>
      </c>
      <c r="P1462">
        <v>7.79</v>
      </c>
      <c r="Q1462">
        <v>3.548</v>
      </c>
      <c r="R1462">
        <v>7.9000000000000001E-2</v>
      </c>
      <c r="S1462">
        <v>48</v>
      </c>
      <c r="T1462" t="s">
        <v>29</v>
      </c>
      <c r="U1462" t="s">
        <v>24</v>
      </c>
      <c r="V1462" t="s">
        <v>24</v>
      </c>
    </row>
    <row r="1463" spans="1:22" x14ac:dyDescent="0.35">
      <c r="A1463" t="s">
        <v>5002</v>
      </c>
      <c r="B1463">
        <v>34.017200000000003</v>
      </c>
      <c r="C1463">
        <v>86.478499999999997</v>
      </c>
      <c r="D1463">
        <v>12.044</v>
      </c>
      <c r="E1463">
        <v>4.2</v>
      </c>
      <c r="F1463" t="s">
        <v>23</v>
      </c>
      <c r="G1463">
        <v>20</v>
      </c>
      <c r="H1463">
        <v>95</v>
      </c>
      <c r="I1463">
        <v>5.8419999999999996</v>
      </c>
      <c r="J1463">
        <v>0.67</v>
      </c>
      <c r="K1463" t="s">
        <v>24</v>
      </c>
      <c r="L1463" t="s">
        <v>5003</v>
      </c>
      <c r="M1463" t="s">
        <v>4952</v>
      </c>
      <c r="N1463" t="s">
        <v>52</v>
      </c>
      <c r="O1463" t="s">
        <v>28</v>
      </c>
      <c r="P1463">
        <v>10.11</v>
      </c>
      <c r="Q1463">
        <v>3.91</v>
      </c>
      <c r="R1463">
        <v>0.19900000000000001</v>
      </c>
      <c r="S1463">
        <v>7</v>
      </c>
      <c r="T1463" t="s">
        <v>29</v>
      </c>
      <c r="U1463" t="s">
        <v>24</v>
      </c>
      <c r="V1463" t="s">
        <v>24</v>
      </c>
    </row>
    <row r="1464" spans="1:22" x14ac:dyDescent="0.35">
      <c r="A1464" t="s">
        <v>5004</v>
      </c>
      <c r="B1464">
        <v>24.267299999999999</v>
      </c>
      <c r="C1464">
        <v>66.446799999999996</v>
      </c>
      <c r="D1464">
        <v>10</v>
      </c>
      <c r="E1464">
        <v>4.5</v>
      </c>
      <c r="F1464" t="s">
        <v>23</v>
      </c>
      <c r="G1464">
        <v>110</v>
      </c>
      <c r="H1464">
        <v>101</v>
      </c>
      <c r="I1464">
        <v>7.2329999999999997</v>
      </c>
      <c r="J1464">
        <v>0.59</v>
      </c>
      <c r="K1464" t="s">
        <v>24</v>
      </c>
      <c r="L1464" t="s">
        <v>5005</v>
      </c>
      <c r="M1464" t="s">
        <v>5006</v>
      </c>
      <c r="N1464" t="s">
        <v>5007</v>
      </c>
      <c r="O1464" t="s">
        <v>28</v>
      </c>
      <c r="P1464">
        <v>9.3800000000000008</v>
      </c>
      <c r="Q1464">
        <v>1.522</v>
      </c>
      <c r="R1464">
        <v>5.6000000000000001E-2</v>
      </c>
      <c r="S1464">
        <v>95</v>
      </c>
      <c r="T1464" t="s">
        <v>29</v>
      </c>
      <c r="U1464" t="s">
        <v>24</v>
      </c>
      <c r="V1464" t="s">
        <v>24</v>
      </c>
    </row>
    <row r="1465" spans="1:22" x14ac:dyDescent="0.35">
      <c r="A1465" t="s">
        <v>5008</v>
      </c>
      <c r="B1465">
        <v>17.418299999999999</v>
      </c>
      <c r="C1465">
        <v>94.667100000000005</v>
      </c>
      <c r="D1465">
        <v>21.731000000000002</v>
      </c>
      <c r="E1465">
        <v>4.5</v>
      </c>
      <c r="F1465" t="s">
        <v>23</v>
      </c>
      <c r="G1465">
        <v>28</v>
      </c>
      <c r="H1465">
        <v>152</v>
      </c>
      <c r="I1465">
        <v>4.1989999999999998</v>
      </c>
      <c r="J1465">
        <v>0.59</v>
      </c>
      <c r="K1465" t="s">
        <v>24</v>
      </c>
      <c r="L1465" t="s">
        <v>5009</v>
      </c>
      <c r="M1465" t="s">
        <v>4965</v>
      </c>
      <c r="N1465" t="s">
        <v>5010</v>
      </c>
      <c r="O1465" t="s">
        <v>28</v>
      </c>
      <c r="P1465">
        <v>8.99</v>
      </c>
      <c r="Q1465">
        <v>5.8109999999999999</v>
      </c>
      <c r="R1465">
        <v>0.13100000000000001</v>
      </c>
      <c r="S1465">
        <v>18</v>
      </c>
      <c r="T1465" t="s">
        <v>29</v>
      </c>
      <c r="U1465" t="s">
        <v>24</v>
      </c>
      <c r="V1465" t="s">
        <v>24</v>
      </c>
    </row>
    <row r="1466" spans="1:22" x14ac:dyDescent="0.35">
      <c r="A1466" t="s">
        <v>5011</v>
      </c>
      <c r="B1466">
        <v>38.533700000000003</v>
      </c>
      <c r="C1466">
        <v>70.465500000000006</v>
      </c>
      <c r="D1466">
        <v>10</v>
      </c>
      <c r="E1466">
        <v>4.4000000000000004</v>
      </c>
      <c r="F1466" t="s">
        <v>23</v>
      </c>
      <c r="G1466">
        <v>54</v>
      </c>
      <c r="H1466">
        <v>81</v>
      </c>
      <c r="I1466">
        <v>1.149</v>
      </c>
      <c r="J1466">
        <v>0.88</v>
      </c>
      <c r="K1466" t="s">
        <v>24</v>
      </c>
      <c r="L1466" t="s">
        <v>5012</v>
      </c>
      <c r="M1466" t="s">
        <v>4977</v>
      </c>
      <c r="N1466" t="s">
        <v>4197</v>
      </c>
      <c r="O1466" t="s">
        <v>28</v>
      </c>
      <c r="P1466">
        <v>6.26</v>
      </c>
      <c r="Q1466">
        <v>1.83</v>
      </c>
      <c r="R1466">
        <v>9.5000000000000001E-2</v>
      </c>
      <c r="S1466">
        <v>32</v>
      </c>
      <c r="T1466" t="s">
        <v>29</v>
      </c>
      <c r="U1466" t="s">
        <v>24</v>
      </c>
      <c r="V1466" t="s">
        <v>24</v>
      </c>
    </row>
    <row r="1467" spans="1:22" x14ac:dyDescent="0.35">
      <c r="A1467" t="s">
        <v>5013</v>
      </c>
      <c r="B1467">
        <v>22.8369</v>
      </c>
      <c r="C1467">
        <v>94.571399999999997</v>
      </c>
      <c r="D1467">
        <v>106.754</v>
      </c>
      <c r="E1467">
        <v>4.8</v>
      </c>
      <c r="F1467" t="s">
        <v>23</v>
      </c>
      <c r="G1467">
        <v>82</v>
      </c>
      <c r="H1467">
        <v>49</v>
      </c>
      <c r="I1467">
        <v>1.6539999999999999</v>
      </c>
      <c r="J1467">
        <v>0.65</v>
      </c>
      <c r="K1467" t="s">
        <v>24</v>
      </c>
      <c r="L1467" t="s">
        <v>5014</v>
      </c>
      <c r="M1467" t="s">
        <v>5015</v>
      </c>
      <c r="N1467" t="s">
        <v>5016</v>
      </c>
      <c r="O1467" t="s">
        <v>28</v>
      </c>
      <c r="P1467">
        <v>8.59</v>
      </c>
      <c r="Q1467">
        <v>5.7469999999999999</v>
      </c>
      <c r="R1467">
        <v>0.05</v>
      </c>
      <c r="S1467">
        <v>124</v>
      </c>
      <c r="T1467" t="s">
        <v>29</v>
      </c>
      <c r="U1467" t="s">
        <v>24</v>
      </c>
      <c r="V1467" t="s">
        <v>24</v>
      </c>
    </row>
    <row r="1468" spans="1:22" x14ac:dyDescent="0.35">
      <c r="A1468" t="s">
        <v>5017</v>
      </c>
      <c r="B1468">
        <v>37.681699999999999</v>
      </c>
      <c r="C1468">
        <v>72.186700000000002</v>
      </c>
      <c r="D1468">
        <v>129.66</v>
      </c>
      <c r="E1468">
        <v>4.4000000000000004</v>
      </c>
      <c r="F1468" t="s">
        <v>23</v>
      </c>
      <c r="G1468">
        <v>43</v>
      </c>
      <c r="H1468">
        <v>72</v>
      </c>
      <c r="I1468">
        <v>1.819</v>
      </c>
      <c r="J1468">
        <v>0.71</v>
      </c>
      <c r="K1468" t="s">
        <v>24</v>
      </c>
      <c r="L1468" t="s">
        <v>5018</v>
      </c>
      <c r="M1468" t="s">
        <v>5015</v>
      </c>
      <c r="N1468" t="s">
        <v>160</v>
      </c>
      <c r="O1468" t="s">
        <v>28</v>
      </c>
      <c r="P1468">
        <v>3.83</v>
      </c>
      <c r="Q1468">
        <v>7.5359999999999996</v>
      </c>
      <c r="R1468">
        <v>8.3000000000000004E-2</v>
      </c>
      <c r="S1468">
        <v>42</v>
      </c>
      <c r="T1468" t="s">
        <v>29</v>
      </c>
      <c r="U1468" t="s">
        <v>24</v>
      </c>
      <c r="V1468" t="s">
        <v>24</v>
      </c>
    </row>
    <row r="1469" spans="1:22" x14ac:dyDescent="0.35">
      <c r="A1469" t="s">
        <v>5019</v>
      </c>
      <c r="B1469">
        <v>34.196599999999997</v>
      </c>
      <c r="C1469">
        <v>86.085300000000004</v>
      </c>
      <c r="D1469">
        <v>11.555999999999999</v>
      </c>
      <c r="E1469">
        <v>4.3</v>
      </c>
      <c r="F1469" t="s">
        <v>23</v>
      </c>
      <c r="G1469">
        <v>23</v>
      </c>
      <c r="H1469">
        <v>108</v>
      </c>
      <c r="I1469">
        <v>6.1980000000000004</v>
      </c>
      <c r="J1469">
        <v>1.1399999999999999</v>
      </c>
      <c r="K1469" t="s">
        <v>24</v>
      </c>
      <c r="L1469" t="s">
        <v>5020</v>
      </c>
      <c r="M1469" t="s">
        <v>5021</v>
      </c>
      <c r="N1469" t="s">
        <v>52</v>
      </c>
      <c r="O1469" t="s">
        <v>28</v>
      </c>
      <c r="P1469">
        <v>10.57</v>
      </c>
      <c r="Q1469">
        <v>5.1589999999999998</v>
      </c>
      <c r="R1469">
        <v>0.14799999999999999</v>
      </c>
      <c r="S1469">
        <v>13</v>
      </c>
      <c r="T1469" t="s">
        <v>29</v>
      </c>
      <c r="U1469" t="s">
        <v>24</v>
      </c>
      <c r="V1469" t="s">
        <v>24</v>
      </c>
    </row>
    <row r="1470" spans="1:22" x14ac:dyDescent="0.35">
      <c r="A1470" t="s">
        <v>5022</v>
      </c>
      <c r="B1470">
        <v>34.193100000000001</v>
      </c>
      <c r="C1470">
        <v>86.241600000000005</v>
      </c>
      <c r="D1470">
        <v>10</v>
      </c>
      <c r="E1470">
        <v>4.4000000000000004</v>
      </c>
      <c r="F1470" t="s">
        <v>23</v>
      </c>
      <c r="G1470">
        <v>44</v>
      </c>
      <c r="H1470">
        <v>83</v>
      </c>
      <c r="I1470">
        <v>6.1040000000000001</v>
      </c>
      <c r="J1470">
        <v>0.84</v>
      </c>
      <c r="K1470" t="s">
        <v>24</v>
      </c>
      <c r="L1470" t="s">
        <v>5023</v>
      </c>
      <c r="M1470" t="s">
        <v>5021</v>
      </c>
      <c r="N1470" t="s">
        <v>52</v>
      </c>
      <c r="O1470" t="s">
        <v>28</v>
      </c>
      <c r="P1470">
        <v>9.16</v>
      </c>
      <c r="Q1470">
        <v>1.8979999999999999</v>
      </c>
      <c r="R1470">
        <v>0.13400000000000001</v>
      </c>
      <c r="S1470">
        <v>17</v>
      </c>
      <c r="T1470" t="s">
        <v>29</v>
      </c>
      <c r="U1470" t="s">
        <v>24</v>
      </c>
      <c r="V1470" t="s">
        <v>24</v>
      </c>
    </row>
    <row r="1471" spans="1:22" x14ac:dyDescent="0.35">
      <c r="A1471" t="s">
        <v>5024</v>
      </c>
      <c r="B1471">
        <v>34.1464</v>
      </c>
      <c r="C1471">
        <v>86.399299999999997</v>
      </c>
      <c r="D1471">
        <v>10</v>
      </c>
      <c r="E1471">
        <v>4.4000000000000004</v>
      </c>
      <c r="F1471" t="s">
        <v>23</v>
      </c>
      <c r="G1471">
        <v>49</v>
      </c>
      <c r="H1471">
        <v>82</v>
      </c>
      <c r="I1471">
        <v>6.399</v>
      </c>
      <c r="J1471">
        <v>0.63</v>
      </c>
      <c r="K1471" t="s">
        <v>24</v>
      </c>
      <c r="L1471" t="s">
        <v>5025</v>
      </c>
      <c r="M1471" t="s">
        <v>5026</v>
      </c>
      <c r="N1471" t="s">
        <v>52</v>
      </c>
      <c r="O1471" t="s">
        <v>28</v>
      </c>
      <c r="P1471">
        <v>9.18</v>
      </c>
      <c r="Q1471">
        <v>1.8959999999999999</v>
      </c>
      <c r="R1471">
        <v>0.112</v>
      </c>
      <c r="S1471">
        <v>23</v>
      </c>
      <c r="T1471" t="s">
        <v>29</v>
      </c>
      <c r="U1471" t="s">
        <v>24</v>
      </c>
      <c r="V1471" t="s">
        <v>24</v>
      </c>
    </row>
    <row r="1472" spans="1:22" x14ac:dyDescent="0.35">
      <c r="A1472" t="s">
        <v>5027</v>
      </c>
      <c r="B1472">
        <v>34.273899999999998</v>
      </c>
      <c r="C1472">
        <v>86.259699999999995</v>
      </c>
      <c r="D1472">
        <v>10</v>
      </c>
      <c r="E1472">
        <v>4.5</v>
      </c>
      <c r="F1472" t="s">
        <v>23</v>
      </c>
      <c r="G1472">
        <v>22</v>
      </c>
      <c r="H1472">
        <v>68</v>
      </c>
      <c r="I1472">
        <v>6.508</v>
      </c>
      <c r="J1472">
        <v>0.69</v>
      </c>
      <c r="K1472" t="s">
        <v>24</v>
      </c>
      <c r="L1472" t="s">
        <v>5028</v>
      </c>
      <c r="M1472" t="s">
        <v>5026</v>
      </c>
      <c r="N1472" t="s">
        <v>52</v>
      </c>
      <c r="O1472" t="s">
        <v>28</v>
      </c>
      <c r="P1472">
        <v>10.26</v>
      </c>
      <c r="Q1472">
        <v>1.9079999999999999</v>
      </c>
      <c r="R1472">
        <v>0.18099999999999999</v>
      </c>
      <c r="S1472">
        <v>9</v>
      </c>
      <c r="T1472" t="s">
        <v>29</v>
      </c>
      <c r="U1472" t="s">
        <v>24</v>
      </c>
      <c r="V1472" t="s">
        <v>24</v>
      </c>
    </row>
    <row r="1473" spans="1:22" x14ac:dyDescent="0.35">
      <c r="A1473" t="s">
        <v>5029</v>
      </c>
      <c r="B1473">
        <v>34.138100000000001</v>
      </c>
      <c r="C1473">
        <v>86.312799999999996</v>
      </c>
      <c r="D1473">
        <v>20.71</v>
      </c>
      <c r="E1473">
        <v>5.9</v>
      </c>
      <c r="F1473" t="s">
        <v>106</v>
      </c>
      <c r="G1473">
        <v>318</v>
      </c>
      <c r="H1473">
        <v>20</v>
      </c>
      <c r="I1473">
        <v>6.024</v>
      </c>
      <c r="J1473">
        <v>0.52</v>
      </c>
      <c r="K1473" t="s">
        <v>24</v>
      </c>
      <c r="L1473" t="s">
        <v>5030</v>
      </c>
      <c r="M1473" t="s">
        <v>5021</v>
      </c>
      <c r="N1473" t="s">
        <v>52</v>
      </c>
      <c r="O1473" t="s">
        <v>28</v>
      </c>
      <c r="P1473">
        <v>8.66</v>
      </c>
      <c r="Q1473">
        <v>3.3290000000000002</v>
      </c>
      <c r="R1473">
        <v>0.08</v>
      </c>
      <c r="S1473">
        <v>15</v>
      </c>
      <c r="T1473" t="s">
        <v>29</v>
      </c>
      <c r="U1473" t="s">
        <v>24</v>
      </c>
      <c r="V1473" t="s">
        <v>24</v>
      </c>
    </row>
    <row r="1474" spans="1:22" x14ac:dyDescent="0.35">
      <c r="A1474" t="s">
        <v>5031</v>
      </c>
      <c r="B1474">
        <v>25.7318</v>
      </c>
      <c r="C1474">
        <v>91.0047</v>
      </c>
      <c r="D1474">
        <v>41.021000000000001</v>
      </c>
      <c r="E1474">
        <v>4.0999999999999996</v>
      </c>
      <c r="F1474" t="s">
        <v>23</v>
      </c>
      <c r="G1474">
        <v>16</v>
      </c>
      <c r="H1474">
        <v>124</v>
      </c>
      <c r="I1474">
        <v>3.0960000000000001</v>
      </c>
      <c r="J1474">
        <v>1.1200000000000001</v>
      </c>
      <c r="K1474" t="s">
        <v>24</v>
      </c>
      <c r="L1474" t="s">
        <v>5032</v>
      </c>
      <c r="M1474" t="s">
        <v>5033</v>
      </c>
      <c r="N1474" t="s">
        <v>5034</v>
      </c>
      <c r="O1474" t="s">
        <v>28</v>
      </c>
      <c r="P1474">
        <v>7</v>
      </c>
      <c r="Q1474">
        <v>10.081</v>
      </c>
      <c r="R1474">
        <v>0.19700000000000001</v>
      </c>
      <c r="S1474">
        <v>7</v>
      </c>
      <c r="T1474" t="s">
        <v>29</v>
      </c>
      <c r="U1474" t="s">
        <v>24</v>
      </c>
      <c r="V1474" t="s">
        <v>24</v>
      </c>
    </row>
    <row r="1475" spans="1:22" x14ac:dyDescent="0.35">
      <c r="A1475" t="s">
        <v>5035</v>
      </c>
      <c r="B1475">
        <v>1.9420999999999999</v>
      </c>
      <c r="C1475">
        <v>99.028499999999994</v>
      </c>
      <c r="D1475">
        <v>132.19300000000001</v>
      </c>
      <c r="E1475">
        <v>4.2</v>
      </c>
      <c r="F1475" t="s">
        <v>23</v>
      </c>
      <c r="G1475">
        <v>38</v>
      </c>
      <c r="H1475">
        <v>98</v>
      </c>
      <c r="I1475">
        <v>1.585</v>
      </c>
      <c r="J1475">
        <v>0.5</v>
      </c>
      <c r="K1475" t="s">
        <v>24</v>
      </c>
      <c r="L1475" t="s">
        <v>5036</v>
      </c>
      <c r="M1475" t="s">
        <v>5037</v>
      </c>
      <c r="N1475" t="s">
        <v>5038</v>
      </c>
      <c r="O1475" t="s">
        <v>28</v>
      </c>
      <c r="P1475">
        <v>7.33</v>
      </c>
      <c r="Q1475">
        <v>8.5429999999999993</v>
      </c>
      <c r="R1475">
        <v>0.108</v>
      </c>
      <c r="S1475">
        <v>24</v>
      </c>
      <c r="T1475" t="s">
        <v>29</v>
      </c>
      <c r="U1475" t="s">
        <v>24</v>
      </c>
      <c r="V1475" t="s">
        <v>24</v>
      </c>
    </row>
    <row r="1476" spans="1:22" x14ac:dyDescent="0.35">
      <c r="A1476" t="s">
        <v>5039</v>
      </c>
      <c r="B1476">
        <v>28.358899999999998</v>
      </c>
      <c r="C1476">
        <v>100.7355</v>
      </c>
      <c r="D1476">
        <v>10</v>
      </c>
      <c r="E1476">
        <v>4.2</v>
      </c>
      <c r="F1476" t="s">
        <v>23</v>
      </c>
      <c r="G1476">
        <v>36</v>
      </c>
      <c r="H1476">
        <v>91</v>
      </c>
      <c r="I1476">
        <v>7.9790000000000001</v>
      </c>
      <c r="J1476">
        <v>0.51</v>
      </c>
      <c r="K1476" t="s">
        <v>24</v>
      </c>
      <c r="L1476" t="s">
        <v>5040</v>
      </c>
      <c r="M1476" t="s">
        <v>5033</v>
      </c>
      <c r="N1476" t="s">
        <v>5041</v>
      </c>
      <c r="O1476" t="s">
        <v>28</v>
      </c>
      <c r="P1476">
        <v>5.6</v>
      </c>
      <c r="Q1476">
        <v>1.9139999999999999</v>
      </c>
      <c r="R1476">
        <v>0.106</v>
      </c>
      <c r="S1476">
        <v>25</v>
      </c>
      <c r="T1476" t="s">
        <v>29</v>
      </c>
      <c r="U1476" t="s">
        <v>24</v>
      </c>
      <c r="V1476" t="s">
        <v>24</v>
      </c>
    </row>
    <row r="1477" spans="1:22" x14ac:dyDescent="0.35">
      <c r="A1477" t="s">
        <v>5042</v>
      </c>
      <c r="B1477">
        <v>2.7227000000000001</v>
      </c>
      <c r="C1477">
        <v>95.618700000000004</v>
      </c>
      <c r="D1477">
        <v>10</v>
      </c>
      <c r="E1477">
        <v>4.5999999999999996</v>
      </c>
      <c r="F1477" t="s">
        <v>23</v>
      </c>
      <c r="G1477">
        <v>48</v>
      </c>
      <c r="H1477">
        <v>155</v>
      </c>
      <c r="I1477">
        <v>2.41</v>
      </c>
      <c r="J1477">
        <v>0.82</v>
      </c>
      <c r="K1477" t="s">
        <v>24</v>
      </c>
      <c r="L1477" t="s">
        <v>5043</v>
      </c>
      <c r="M1477" t="s">
        <v>5044</v>
      </c>
      <c r="N1477" t="s">
        <v>5045</v>
      </c>
      <c r="O1477" t="s">
        <v>28</v>
      </c>
      <c r="P1477">
        <v>8.3000000000000007</v>
      </c>
      <c r="Q1477">
        <v>1.873</v>
      </c>
      <c r="R1477">
        <v>9.9000000000000005E-2</v>
      </c>
      <c r="S1477">
        <v>30</v>
      </c>
      <c r="T1477" t="s">
        <v>29</v>
      </c>
      <c r="U1477" t="s">
        <v>24</v>
      </c>
      <c r="V1477" t="s">
        <v>24</v>
      </c>
    </row>
    <row r="1478" spans="1:22" x14ac:dyDescent="0.35">
      <c r="A1478" t="s">
        <v>5046</v>
      </c>
      <c r="B1478">
        <v>36.494700000000002</v>
      </c>
      <c r="C1478">
        <v>70.312799999999996</v>
      </c>
      <c r="D1478">
        <v>204.64</v>
      </c>
      <c r="E1478">
        <v>4.2</v>
      </c>
      <c r="F1478" t="s">
        <v>23</v>
      </c>
      <c r="G1478">
        <v>42</v>
      </c>
      <c r="H1478">
        <v>77</v>
      </c>
      <c r="I1478">
        <v>2.1970000000000001</v>
      </c>
      <c r="J1478">
        <v>0.73</v>
      </c>
      <c r="K1478" t="s">
        <v>24</v>
      </c>
      <c r="L1478" t="s">
        <v>5047</v>
      </c>
      <c r="M1478" t="s">
        <v>5044</v>
      </c>
      <c r="N1478" t="s">
        <v>1311</v>
      </c>
      <c r="O1478" t="s">
        <v>28</v>
      </c>
      <c r="P1478">
        <v>7.58</v>
      </c>
      <c r="Q1478">
        <v>9.7539999999999996</v>
      </c>
      <c r="R1478">
        <v>0.13600000000000001</v>
      </c>
      <c r="S1478">
        <v>15</v>
      </c>
      <c r="T1478" t="s">
        <v>29</v>
      </c>
      <c r="U1478" t="s">
        <v>24</v>
      </c>
      <c r="V1478" t="s">
        <v>24</v>
      </c>
    </row>
    <row r="1479" spans="1:22" x14ac:dyDescent="0.35">
      <c r="A1479" t="s">
        <v>5048</v>
      </c>
      <c r="B1479">
        <v>23.527000000000001</v>
      </c>
      <c r="C1479">
        <v>94.662300000000002</v>
      </c>
      <c r="D1479">
        <v>97.552000000000007</v>
      </c>
      <c r="E1479">
        <v>5.4</v>
      </c>
      <c r="F1479" t="s">
        <v>106</v>
      </c>
      <c r="G1479">
        <v>180</v>
      </c>
      <c r="H1479">
        <v>26</v>
      </c>
      <c r="I1479">
        <v>2.3220000000000001</v>
      </c>
      <c r="J1479">
        <v>0.61</v>
      </c>
      <c r="K1479" t="s">
        <v>24</v>
      </c>
      <c r="L1479" t="s">
        <v>5049</v>
      </c>
      <c r="M1479" t="s">
        <v>5044</v>
      </c>
      <c r="N1479" t="s">
        <v>5050</v>
      </c>
      <c r="O1479" t="s">
        <v>28</v>
      </c>
      <c r="P1479">
        <v>7.5</v>
      </c>
      <c r="Q1479">
        <v>5.2469999999999999</v>
      </c>
      <c r="R1479">
        <v>5.7000000000000002E-2</v>
      </c>
      <c r="S1479">
        <v>30</v>
      </c>
      <c r="T1479" t="s">
        <v>29</v>
      </c>
      <c r="U1479" t="s">
        <v>24</v>
      </c>
      <c r="V1479" t="s">
        <v>24</v>
      </c>
    </row>
    <row r="1480" spans="1:22" x14ac:dyDescent="0.35">
      <c r="A1480" t="s">
        <v>5051</v>
      </c>
      <c r="B1480">
        <v>2.8090999999999999</v>
      </c>
      <c r="C1480">
        <v>95.6066</v>
      </c>
      <c r="D1480">
        <v>21</v>
      </c>
      <c r="E1480">
        <v>5.7</v>
      </c>
      <c r="F1480" t="s">
        <v>106</v>
      </c>
      <c r="G1480">
        <v>112</v>
      </c>
      <c r="H1480">
        <v>56</v>
      </c>
      <c r="I1480">
        <v>2.4710000000000001</v>
      </c>
      <c r="J1480">
        <v>0.69</v>
      </c>
      <c r="K1480" t="s">
        <v>24</v>
      </c>
      <c r="L1480" t="s">
        <v>5052</v>
      </c>
      <c r="M1480" t="s">
        <v>5053</v>
      </c>
      <c r="N1480" t="s">
        <v>5054</v>
      </c>
      <c r="O1480" t="s">
        <v>28</v>
      </c>
      <c r="P1480">
        <v>7.95</v>
      </c>
      <c r="Q1480">
        <v>1.8839999999999999</v>
      </c>
      <c r="R1480">
        <v>7.2999999999999995E-2</v>
      </c>
      <c r="S1480">
        <v>18</v>
      </c>
      <c r="T1480" t="s">
        <v>29</v>
      </c>
      <c r="U1480" t="s">
        <v>24</v>
      </c>
      <c r="V1480" t="s">
        <v>24</v>
      </c>
    </row>
    <row r="1481" spans="1:22" x14ac:dyDescent="0.35">
      <c r="A1481" t="s">
        <v>5055</v>
      </c>
      <c r="B1481">
        <v>29.738099999999999</v>
      </c>
      <c r="C1481">
        <v>81.006799999999998</v>
      </c>
      <c r="D1481">
        <v>26.184000000000001</v>
      </c>
      <c r="E1481">
        <v>4.3</v>
      </c>
      <c r="F1481" t="s">
        <v>23</v>
      </c>
      <c r="G1481">
        <v>15</v>
      </c>
      <c r="H1481">
        <v>143</v>
      </c>
      <c r="I1481">
        <v>4.218</v>
      </c>
      <c r="J1481">
        <v>0.66</v>
      </c>
      <c r="K1481" t="s">
        <v>24</v>
      </c>
      <c r="L1481" t="s">
        <v>5056</v>
      </c>
      <c r="M1481" t="s">
        <v>5033</v>
      </c>
      <c r="N1481" t="s">
        <v>5057</v>
      </c>
      <c r="O1481" t="s">
        <v>28</v>
      </c>
      <c r="P1481">
        <v>7.41</v>
      </c>
      <c r="Q1481">
        <v>6.9039999999999999</v>
      </c>
      <c r="R1481">
        <v>0.23799999999999999</v>
      </c>
      <c r="S1481">
        <v>5</v>
      </c>
      <c r="T1481" t="s">
        <v>29</v>
      </c>
      <c r="U1481" t="s">
        <v>24</v>
      </c>
      <c r="V1481" t="s">
        <v>24</v>
      </c>
    </row>
    <row r="1482" spans="1:22" x14ac:dyDescent="0.35">
      <c r="A1482" t="s">
        <v>5058</v>
      </c>
      <c r="B1482">
        <v>6.3586999999999998</v>
      </c>
      <c r="C1482">
        <v>70.431600000000003</v>
      </c>
      <c r="D1482">
        <v>10</v>
      </c>
      <c r="E1482">
        <v>4.5999999999999996</v>
      </c>
      <c r="F1482" t="s">
        <v>23</v>
      </c>
      <c r="G1482">
        <v>38</v>
      </c>
      <c r="H1482">
        <v>137</v>
      </c>
      <c r="I1482">
        <v>2.7639999999999998</v>
      </c>
      <c r="J1482">
        <v>0.9</v>
      </c>
      <c r="K1482" t="s">
        <v>24</v>
      </c>
      <c r="L1482" t="s">
        <v>5059</v>
      </c>
      <c r="M1482" t="s">
        <v>5033</v>
      </c>
      <c r="N1482" t="s">
        <v>5060</v>
      </c>
      <c r="O1482" t="s">
        <v>28</v>
      </c>
      <c r="P1482">
        <v>9.01</v>
      </c>
      <c r="Q1482">
        <v>1.9330000000000001</v>
      </c>
      <c r="R1482">
        <v>0.11</v>
      </c>
      <c r="S1482">
        <v>25</v>
      </c>
      <c r="T1482" t="s">
        <v>29</v>
      </c>
      <c r="U1482" t="s">
        <v>24</v>
      </c>
      <c r="V1482" t="s">
        <v>24</v>
      </c>
    </row>
    <row r="1483" spans="1:22" x14ac:dyDescent="0.35">
      <c r="A1483" t="s">
        <v>5061</v>
      </c>
      <c r="B1483">
        <v>28.206499999999998</v>
      </c>
      <c r="C1483">
        <v>100.64619999999999</v>
      </c>
      <c r="D1483">
        <v>10</v>
      </c>
      <c r="E1483">
        <v>4.5</v>
      </c>
      <c r="F1483" t="s">
        <v>23</v>
      </c>
      <c r="G1483">
        <v>45</v>
      </c>
      <c r="H1483">
        <v>53</v>
      </c>
      <c r="I1483">
        <v>8.1470000000000002</v>
      </c>
      <c r="J1483">
        <v>0.76</v>
      </c>
      <c r="K1483" t="s">
        <v>24</v>
      </c>
      <c r="L1483" t="s">
        <v>5062</v>
      </c>
      <c r="M1483" t="s">
        <v>5033</v>
      </c>
      <c r="N1483" t="s">
        <v>5063</v>
      </c>
      <c r="O1483" t="s">
        <v>28</v>
      </c>
      <c r="P1483">
        <v>5.14</v>
      </c>
      <c r="Q1483">
        <v>1.831</v>
      </c>
      <c r="R1483">
        <v>0.128</v>
      </c>
      <c r="S1483">
        <v>22</v>
      </c>
      <c r="T1483" t="s">
        <v>29</v>
      </c>
      <c r="U1483" t="s">
        <v>24</v>
      </c>
      <c r="V1483" t="s">
        <v>24</v>
      </c>
    </row>
    <row r="1484" spans="1:22" x14ac:dyDescent="0.35">
      <c r="A1484" t="s">
        <v>5064</v>
      </c>
      <c r="B1484">
        <v>28.128900000000002</v>
      </c>
      <c r="C1484">
        <v>100.5735</v>
      </c>
      <c r="D1484">
        <v>10</v>
      </c>
      <c r="E1484">
        <v>4.8</v>
      </c>
      <c r="F1484" t="s">
        <v>23</v>
      </c>
      <c r="G1484">
        <v>74</v>
      </c>
      <c r="H1484">
        <v>54</v>
      </c>
      <c r="I1484">
        <v>8.2409999999999997</v>
      </c>
      <c r="J1484">
        <v>0.74</v>
      </c>
      <c r="K1484" t="s">
        <v>24</v>
      </c>
      <c r="L1484" t="s">
        <v>5065</v>
      </c>
      <c r="M1484" t="s">
        <v>5066</v>
      </c>
      <c r="N1484" t="s">
        <v>5067</v>
      </c>
      <c r="O1484" t="s">
        <v>28</v>
      </c>
      <c r="P1484">
        <v>8.02</v>
      </c>
      <c r="Q1484">
        <v>1.85</v>
      </c>
      <c r="R1484">
        <v>5.7000000000000002E-2</v>
      </c>
      <c r="S1484">
        <v>94</v>
      </c>
      <c r="T1484" t="s">
        <v>29</v>
      </c>
      <c r="U1484" t="s">
        <v>24</v>
      </c>
      <c r="V1484" t="s">
        <v>24</v>
      </c>
    </row>
    <row r="1485" spans="1:22" x14ac:dyDescent="0.35">
      <c r="A1485" t="s">
        <v>5068</v>
      </c>
      <c r="B1485">
        <v>28.1464</v>
      </c>
      <c r="C1485">
        <v>100.523</v>
      </c>
      <c r="D1485">
        <v>10</v>
      </c>
      <c r="E1485">
        <v>4.7</v>
      </c>
      <c r="F1485" t="s">
        <v>23</v>
      </c>
      <c r="G1485">
        <v>91</v>
      </c>
      <c r="H1485">
        <v>83</v>
      </c>
      <c r="I1485">
        <v>8.1219999999999999</v>
      </c>
      <c r="J1485">
        <v>0.83</v>
      </c>
      <c r="K1485" t="s">
        <v>24</v>
      </c>
      <c r="L1485" t="s">
        <v>5069</v>
      </c>
      <c r="M1485" t="s">
        <v>5066</v>
      </c>
      <c r="N1485" t="s">
        <v>5070</v>
      </c>
      <c r="O1485" t="s">
        <v>28</v>
      </c>
      <c r="P1485">
        <v>7.91</v>
      </c>
      <c r="Q1485">
        <v>1.873</v>
      </c>
      <c r="R1485">
        <v>6.2E-2</v>
      </c>
      <c r="S1485">
        <v>78</v>
      </c>
      <c r="T1485" t="s">
        <v>29</v>
      </c>
      <c r="U1485" t="s">
        <v>24</v>
      </c>
      <c r="V1485" t="s">
        <v>24</v>
      </c>
    </row>
    <row r="1486" spans="1:22" x14ac:dyDescent="0.35">
      <c r="A1486" t="s">
        <v>5071</v>
      </c>
      <c r="B1486">
        <v>28.231999999999999</v>
      </c>
      <c r="C1486">
        <v>100.6748</v>
      </c>
      <c r="D1486">
        <v>10</v>
      </c>
      <c r="E1486">
        <v>5.0999999999999996</v>
      </c>
      <c r="F1486" t="s">
        <v>106</v>
      </c>
      <c r="G1486">
        <v>81</v>
      </c>
      <c r="H1486">
        <v>40</v>
      </c>
      <c r="I1486">
        <v>8.1159999999999997</v>
      </c>
      <c r="J1486">
        <v>0.75</v>
      </c>
      <c r="K1486" t="s">
        <v>24</v>
      </c>
      <c r="L1486" t="s">
        <v>5072</v>
      </c>
      <c r="M1486" t="s">
        <v>5066</v>
      </c>
      <c r="N1486" t="s">
        <v>5073</v>
      </c>
      <c r="O1486" t="s">
        <v>28</v>
      </c>
      <c r="P1486">
        <v>3.51</v>
      </c>
      <c r="Q1486">
        <v>1.7270000000000001</v>
      </c>
      <c r="R1486">
        <v>0.11</v>
      </c>
      <c r="S1486">
        <v>8</v>
      </c>
      <c r="T1486" t="s">
        <v>29</v>
      </c>
      <c r="U1486" t="s">
        <v>24</v>
      </c>
      <c r="V1486" t="s">
        <v>24</v>
      </c>
    </row>
    <row r="1487" spans="1:22" x14ac:dyDescent="0.35">
      <c r="A1487" t="s">
        <v>5074</v>
      </c>
      <c r="B1487">
        <v>30.719100000000001</v>
      </c>
      <c r="C1487">
        <v>86.518500000000003</v>
      </c>
      <c r="D1487">
        <v>10</v>
      </c>
      <c r="E1487">
        <v>4.4000000000000004</v>
      </c>
      <c r="F1487" t="s">
        <v>23</v>
      </c>
      <c r="G1487">
        <v>52</v>
      </c>
      <c r="H1487">
        <v>92</v>
      </c>
      <c r="I1487">
        <v>3.1040000000000001</v>
      </c>
      <c r="J1487">
        <v>0.77</v>
      </c>
      <c r="K1487" t="s">
        <v>24</v>
      </c>
      <c r="L1487" t="s">
        <v>5075</v>
      </c>
      <c r="M1487" t="s">
        <v>5076</v>
      </c>
      <c r="N1487" t="s">
        <v>5077</v>
      </c>
      <c r="O1487" t="s">
        <v>28</v>
      </c>
      <c r="P1487">
        <v>9.9499999999999993</v>
      </c>
      <c r="Q1487">
        <v>1.8740000000000001</v>
      </c>
      <c r="R1487">
        <v>7.6999999999999999E-2</v>
      </c>
      <c r="S1487">
        <v>48</v>
      </c>
      <c r="T1487" t="s">
        <v>29</v>
      </c>
      <c r="U1487" t="s">
        <v>24</v>
      </c>
      <c r="V1487" t="s">
        <v>24</v>
      </c>
    </row>
    <row r="1488" spans="1:22" x14ac:dyDescent="0.35">
      <c r="A1488" t="s">
        <v>5078</v>
      </c>
      <c r="B1488">
        <v>36.539499999999997</v>
      </c>
      <c r="C1488">
        <v>70.848500000000001</v>
      </c>
      <c r="D1488">
        <v>175.256</v>
      </c>
      <c r="E1488">
        <v>4.2</v>
      </c>
      <c r="F1488" t="s">
        <v>23</v>
      </c>
      <c r="G1488">
        <v>52</v>
      </c>
      <c r="H1488">
        <v>75</v>
      </c>
      <c r="I1488">
        <v>2.5710000000000002</v>
      </c>
      <c r="J1488">
        <v>0.7</v>
      </c>
      <c r="K1488" t="s">
        <v>24</v>
      </c>
      <c r="L1488" t="s">
        <v>5079</v>
      </c>
      <c r="M1488" t="s">
        <v>5080</v>
      </c>
      <c r="N1488" t="s">
        <v>3814</v>
      </c>
      <c r="O1488" t="s">
        <v>28</v>
      </c>
      <c r="P1488">
        <v>7.51</v>
      </c>
      <c r="Q1488">
        <v>7.7279999999999998</v>
      </c>
      <c r="R1488">
        <v>9.2999999999999999E-2</v>
      </c>
      <c r="S1488">
        <v>32</v>
      </c>
      <c r="T1488" t="s">
        <v>29</v>
      </c>
      <c r="U1488" t="s">
        <v>24</v>
      </c>
      <c r="V1488" t="s">
        <v>24</v>
      </c>
    </row>
    <row r="1489" spans="1:22" x14ac:dyDescent="0.35">
      <c r="A1489" t="s">
        <v>5081</v>
      </c>
      <c r="B1489">
        <v>38.281100000000002</v>
      </c>
      <c r="C1489">
        <v>75.085999999999999</v>
      </c>
      <c r="D1489">
        <v>117.536</v>
      </c>
      <c r="E1489">
        <v>4.3</v>
      </c>
      <c r="F1489" t="s">
        <v>23</v>
      </c>
      <c r="G1489">
        <v>65</v>
      </c>
      <c r="H1489">
        <v>78</v>
      </c>
      <c r="I1489">
        <v>2.7989999999999999</v>
      </c>
      <c r="J1489">
        <v>0.8</v>
      </c>
      <c r="K1489" t="s">
        <v>24</v>
      </c>
      <c r="L1489" t="s">
        <v>5082</v>
      </c>
      <c r="M1489" t="s">
        <v>5083</v>
      </c>
      <c r="N1489" t="s">
        <v>5084</v>
      </c>
      <c r="O1489" t="s">
        <v>28</v>
      </c>
      <c r="P1489">
        <v>6.7</v>
      </c>
      <c r="Q1489">
        <v>7.8310000000000004</v>
      </c>
      <c r="R1489">
        <v>8.2000000000000003E-2</v>
      </c>
      <c r="S1489">
        <v>42</v>
      </c>
      <c r="T1489" t="s">
        <v>29</v>
      </c>
      <c r="U1489" t="s">
        <v>24</v>
      </c>
      <c r="V1489" t="s">
        <v>24</v>
      </c>
    </row>
    <row r="1490" spans="1:22" x14ac:dyDescent="0.35">
      <c r="A1490" t="s">
        <v>5085</v>
      </c>
      <c r="B1490">
        <v>0.98829999999999996</v>
      </c>
      <c r="C1490">
        <v>91.278899999999993</v>
      </c>
      <c r="D1490">
        <v>10</v>
      </c>
      <c r="E1490">
        <v>4.4000000000000004</v>
      </c>
      <c r="F1490" t="s">
        <v>23</v>
      </c>
      <c r="G1490">
        <v>24</v>
      </c>
      <c r="H1490">
        <v>177</v>
      </c>
      <c r="I1490">
        <v>6.3029999999999999</v>
      </c>
      <c r="J1490">
        <v>0.48</v>
      </c>
      <c r="K1490" t="s">
        <v>24</v>
      </c>
      <c r="L1490" t="s">
        <v>5086</v>
      </c>
      <c r="M1490" t="s">
        <v>5087</v>
      </c>
      <c r="N1490" t="s">
        <v>3787</v>
      </c>
      <c r="O1490" t="s">
        <v>28</v>
      </c>
      <c r="P1490">
        <v>8.1</v>
      </c>
      <c r="Q1490">
        <v>1.911</v>
      </c>
      <c r="R1490">
        <v>0.16200000000000001</v>
      </c>
      <c r="S1490">
        <v>11</v>
      </c>
      <c r="T1490" t="s">
        <v>29</v>
      </c>
      <c r="U1490" t="s">
        <v>24</v>
      </c>
      <c r="V1490" t="s">
        <v>24</v>
      </c>
    </row>
    <row r="1491" spans="1:22" x14ac:dyDescent="0.35">
      <c r="A1491" t="s">
        <v>5088</v>
      </c>
      <c r="B1491">
        <v>36.961599999999997</v>
      </c>
      <c r="C1491">
        <v>71.295699999999997</v>
      </c>
      <c r="D1491">
        <v>117.295</v>
      </c>
      <c r="E1491">
        <v>4.3</v>
      </c>
      <c r="F1491" t="s">
        <v>23</v>
      </c>
      <c r="G1491">
        <v>22</v>
      </c>
      <c r="H1491">
        <v>127</v>
      </c>
      <c r="I1491">
        <v>2.48</v>
      </c>
      <c r="J1491">
        <v>0.77</v>
      </c>
      <c r="K1491" t="s">
        <v>24</v>
      </c>
      <c r="L1491" t="s">
        <v>5089</v>
      </c>
      <c r="M1491" t="s">
        <v>5083</v>
      </c>
      <c r="N1491" t="s">
        <v>5090</v>
      </c>
      <c r="O1491" t="s">
        <v>28</v>
      </c>
      <c r="P1491">
        <v>6.23</v>
      </c>
      <c r="Q1491">
        <v>13.673999999999999</v>
      </c>
      <c r="R1491">
        <v>0.20100000000000001</v>
      </c>
      <c r="S1491">
        <v>7</v>
      </c>
      <c r="T1491" t="s">
        <v>29</v>
      </c>
      <c r="U1491" t="s">
        <v>24</v>
      </c>
      <c r="V1491" t="s">
        <v>24</v>
      </c>
    </row>
    <row r="1492" spans="1:22" x14ac:dyDescent="0.35">
      <c r="A1492" t="s">
        <v>5091</v>
      </c>
      <c r="B1492">
        <v>3.7166999999999999</v>
      </c>
      <c r="C1492">
        <v>94.891099999999994</v>
      </c>
      <c r="D1492">
        <v>23.38</v>
      </c>
      <c r="E1492">
        <v>4.9000000000000004</v>
      </c>
      <c r="F1492" t="s">
        <v>23</v>
      </c>
      <c r="G1492">
        <v>122</v>
      </c>
      <c r="H1492">
        <v>49</v>
      </c>
      <c r="I1492">
        <v>2.5409999999999999</v>
      </c>
      <c r="J1492">
        <v>0.46</v>
      </c>
      <c r="K1492" t="s">
        <v>24</v>
      </c>
      <c r="L1492" t="s">
        <v>5092</v>
      </c>
      <c r="M1492" t="s">
        <v>5093</v>
      </c>
      <c r="N1492" t="s">
        <v>5094</v>
      </c>
      <c r="O1492" t="s">
        <v>28</v>
      </c>
      <c r="P1492">
        <v>8.6199999999999992</v>
      </c>
      <c r="Q1492">
        <v>4.3369999999999997</v>
      </c>
      <c r="R1492">
        <v>5.6000000000000001E-2</v>
      </c>
      <c r="S1492">
        <v>100</v>
      </c>
      <c r="T1492" t="s">
        <v>29</v>
      </c>
      <c r="U1492" t="s">
        <v>24</v>
      </c>
      <c r="V1492" t="s">
        <v>24</v>
      </c>
    </row>
    <row r="1493" spans="1:22" x14ac:dyDescent="0.35">
      <c r="A1493" t="s">
        <v>5095</v>
      </c>
      <c r="B1493">
        <v>36.736400000000003</v>
      </c>
      <c r="C1493">
        <v>71.067899999999995</v>
      </c>
      <c r="D1493">
        <v>210.964</v>
      </c>
      <c r="E1493">
        <v>4.0999999999999996</v>
      </c>
      <c r="F1493" t="s">
        <v>23</v>
      </c>
      <c r="G1493">
        <v>32</v>
      </c>
      <c r="H1493">
        <v>66</v>
      </c>
      <c r="I1493">
        <v>2.52</v>
      </c>
      <c r="J1493">
        <v>0.81</v>
      </c>
      <c r="K1493" t="s">
        <v>24</v>
      </c>
      <c r="L1493" t="s">
        <v>5096</v>
      </c>
      <c r="M1493" t="s">
        <v>5097</v>
      </c>
      <c r="N1493" t="s">
        <v>5098</v>
      </c>
      <c r="O1493" t="s">
        <v>28</v>
      </c>
      <c r="P1493">
        <v>6.5</v>
      </c>
      <c r="Q1493">
        <v>8.8290000000000006</v>
      </c>
      <c r="R1493">
        <v>0.13500000000000001</v>
      </c>
      <c r="S1493">
        <v>17</v>
      </c>
      <c r="T1493" t="s">
        <v>29</v>
      </c>
      <c r="U1493" t="s">
        <v>24</v>
      </c>
      <c r="V1493" t="s">
        <v>24</v>
      </c>
    </row>
    <row r="1494" spans="1:22" x14ac:dyDescent="0.35">
      <c r="A1494" t="s">
        <v>5099</v>
      </c>
      <c r="B1494">
        <v>37.061700000000002</v>
      </c>
      <c r="C1494">
        <v>71.472899999999996</v>
      </c>
      <c r="D1494">
        <v>107.431</v>
      </c>
      <c r="E1494">
        <v>4.2</v>
      </c>
      <c r="F1494" t="s">
        <v>23</v>
      </c>
      <c r="G1494">
        <v>36</v>
      </c>
      <c r="H1494">
        <v>100</v>
      </c>
      <c r="I1494">
        <v>2.4260000000000002</v>
      </c>
      <c r="J1494">
        <v>0.56000000000000005</v>
      </c>
      <c r="K1494" t="s">
        <v>24</v>
      </c>
      <c r="L1494" t="s">
        <v>5100</v>
      </c>
      <c r="M1494" t="s">
        <v>5101</v>
      </c>
      <c r="N1494" t="s">
        <v>3069</v>
      </c>
      <c r="O1494" t="s">
        <v>28</v>
      </c>
      <c r="P1494">
        <v>5.26</v>
      </c>
      <c r="Q1494">
        <v>9.6120000000000001</v>
      </c>
      <c r="R1494">
        <v>0.14099999999999999</v>
      </c>
      <c r="S1494">
        <v>15</v>
      </c>
      <c r="T1494" t="s">
        <v>29</v>
      </c>
      <c r="U1494" t="s">
        <v>24</v>
      </c>
      <c r="V1494" t="s">
        <v>24</v>
      </c>
    </row>
    <row r="1495" spans="1:22" x14ac:dyDescent="0.35">
      <c r="A1495" t="s">
        <v>5102</v>
      </c>
      <c r="B1495">
        <v>0.78129999999999999</v>
      </c>
      <c r="C1495">
        <v>100.0557</v>
      </c>
      <c r="D1495">
        <v>198.64599999999999</v>
      </c>
      <c r="E1495">
        <v>4.0999999999999996</v>
      </c>
      <c r="F1495" t="s">
        <v>23</v>
      </c>
      <c r="G1495">
        <v>26</v>
      </c>
      <c r="H1495">
        <v>131</v>
      </c>
      <c r="I1495">
        <v>2.2109999999999999</v>
      </c>
      <c r="J1495">
        <v>0.56000000000000005</v>
      </c>
      <c r="K1495" t="s">
        <v>24</v>
      </c>
      <c r="L1495" t="s">
        <v>5103</v>
      </c>
      <c r="M1495" t="s">
        <v>5097</v>
      </c>
      <c r="N1495" t="s">
        <v>5104</v>
      </c>
      <c r="O1495" t="s">
        <v>28</v>
      </c>
      <c r="P1495">
        <v>8.8000000000000007</v>
      </c>
      <c r="Q1495">
        <v>7.202</v>
      </c>
      <c r="R1495">
        <v>0.19700000000000001</v>
      </c>
      <c r="S1495">
        <v>8</v>
      </c>
      <c r="T1495" t="s">
        <v>29</v>
      </c>
      <c r="U1495" t="s">
        <v>24</v>
      </c>
      <c r="V1495" t="s">
        <v>24</v>
      </c>
    </row>
    <row r="1496" spans="1:22" x14ac:dyDescent="0.35">
      <c r="A1496" t="s">
        <v>5105</v>
      </c>
      <c r="B1496">
        <v>5.4520999999999997</v>
      </c>
      <c r="C1496">
        <v>61.689599999999999</v>
      </c>
      <c r="D1496">
        <v>10</v>
      </c>
      <c r="E1496">
        <v>5.5</v>
      </c>
      <c r="F1496" t="s">
        <v>106</v>
      </c>
      <c r="G1496">
        <v>116</v>
      </c>
      <c r="H1496">
        <v>36</v>
      </c>
      <c r="I1496">
        <v>11.816000000000001</v>
      </c>
      <c r="J1496">
        <v>0.89</v>
      </c>
      <c r="K1496" t="s">
        <v>24</v>
      </c>
      <c r="L1496" t="s">
        <v>5106</v>
      </c>
      <c r="M1496" t="s">
        <v>5107</v>
      </c>
      <c r="N1496" t="s">
        <v>478</v>
      </c>
      <c r="O1496" t="s">
        <v>28</v>
      </c>
      <c r="P1496">
        <v>10.28</v>
      </c>
      <c r="Q1496">
        <v>1.77</v>
      </c>
      <c r="R1496">
        <v>6.0999999999999999E-2</v>
      </c>
      <c r="S1496">
        <v>26</v>
      </c>
      <c r="T1496" t="s">
        <v>29</v>
      </c>
      <c r="U1496" t="s">
        <v>24</v>
      </c>
      <c r="V1496" t="s">
        <v>24</v>
      </c>
    </row>
    <row r="1497" spans="1:22" x14ac:dyDescent="0.35">
      <c r="A1497" t="s">
        <v>5108</v>
      </c>
      <c r="B1497">
        <v>5.4093999999999998</v>
      </c>
      <c r="C1497">
        <v>61.296500000000002</v>
      </c>
      <c r="D1497">
        <v>10</v>
      </c>
      <c r="E1497">
        <v>4.3</v>
      </c>
      <c r="F1497" t="s">
        <v>23</v>
      </c>
      <c r="G1497">
        <v>23</v>
      </c>
      <c r="H1497">
        <v>64</v>
      </c>
      <c r="I1497">
        <v>11.577999999999999</v>
      </c>
      <c r="J1497">
        <v>0.35</v>
      </c>
      <c r="K1497" t="s">
        <v>24</v>
      </c>
      <c r="L1497" t="s">
        <v>5109</v>
      </c>
      <c r="M1497" t="s">
        <v>5110</v>
      </c>
      <c r="N1497" t="s">
        <v>478</v>
      </c>
      <c r="O1497" t="s">
        <v>28</v>
      </c>
      <c r="P1497">
        <v>9.59</v>
      </c>
      <c r="Q1497">
        <v>1.881</v>
      </c>
      <c r="R1497">
        <v>0.13800000000000001</v>
      </c>
      <c r="S1497">
        <v>15</v>
      </c>
      <c r="T1497" t="s">
        <v>29</v>
      </c>
      <c r="U1497" t="s">
        <v>24</v>
      </c>
      <c r="V1497" t="s">
        <v>24</v>
      </c>
    </row>
    <row r="1498" spans="1:22" x14ac:dyDescent="0.35">
      <c r="A1498" t="s">
        <v>5111</v>
      </c>
      <c r="B1498">
        <v>38.161299999999997</v>
      </c>
      <c r="C1498">
        <v>73.019599999999997</v>
      </c>
      <c r="D1498">
        <v>127.27200000000001</v>
      </c>
      <c r="E1498">
        <v>4.3</v>
      </c>
      <c r="F1498" t="s">
        <v>23</v>
      </c>
      <c r="G1498">
        <v>72</v>
      </c>
      <c r="H1498">
        <v>49</v>
      </c>
      <c r="I1498">
        <v>1.623</v>
      </c>
      <c r="J1498">
        <v>0.81</v>
      </c>
      <c r="K1498" t="s">
        <v>24</v>
      </c>
      <c r="L1498" t="s">
        <v>5112</v>
      </c>
      <c r="M1498" t="s">
        <v>5113</v>
      </c>
      <c r="N1498" t="s">
        <v>5114</v>
      </c>
      <c r="O1498" t="s">
        <v>28</v>
      </c>
      <c r="P1498">
        <v>6.78</v>
      </c>
      <c r="Q1498">
        <v>2.69</v>
      </c>
      <c r="R1498">
        <v>8.5000000000000006E-2</v>
      </c>
      <c r="S1498">
        <v>39</v>
      </c>
      <c r="T1498" t="s">
        <v>29</v>
      </c>
      <c r="U1498" t="s">
        <v>24</v>
      </c>
      <c r="V1498" t="s">
        <v>24</v>
      </c>
    </row>
    <row r="1499" spans="1:22" x14ac:dyDescent="0.35">
      <c r="A1499" t="s">
        <v>5115</v>
      </c>
      <c r="B1499">
        <v>36.405700000000003</v>
      </c>
      <c r="C1499">
        <v>71.078299999999999</v>
      </c>
      <c r="D1499">
        <v>226.131</v>
      </c>
      <c r="E1499">
        <v>4.5999999999999996</v>
      </c>
      <c r="F1499" t="s">
        <v>23</v>
      </c>
      <c r="G1499">
        <v>136</v>
      </c>
      <c r="H1499">
        <v>38</v>
      </c>
      <c r="I1499">
        <v>2.4649999999999999</v>
      </c>
      <c r="J1499">
        <v>0.66</v>
      </c>
      <c r="K1499" t="s">
        <v>24</v>
      </c>
      <c r="L1499" t="s">
        <v>5116</v>
      </c>
      <c r="M1499" t="s">
        <v>5117</v>
      </c>
      <c r="N1499" t="s">
        <v>5118</v>
      </c>
      <c r="O1499" t="s">
        <v>28</v>
      </c>
      <c r="P1499">
        <v>7.08</v>
      </c>
      <c r="Q1499">
        <v>6.5739999999999998</v>
      </c>
      <c r="R1499">
        <v>3.9E-2</v>
      </c>
      <c r="S1499">
        <v>196</v>
      </c>
      <c r="T1499" t="s">
        <v>29</v>
      </c>
      <c r="U1499" t="s">
        <v>24</v>
      </c>
      <c r="V1499" t="s">
        <v>24</v>
      </c>
    </row>
    <row r="1500" spans="1:22" x14ac:dyDescent="0.35">
      <c r="A1500" t="s">
        <v>5119</v>
      </c>
      <c r="B1500">
        <v>2.5846</v>
      </c>
      <c r="C1500">
        <v>95.854500000000002</v>
      </c>
      <c r="D1500">
        <v>10</v>
      </c>
      <c r="E1500">
        <v>4.5999999999999996</v>
      </c>
      <c r="F1500" t="s">
        <v>23</v>
      </c>
      <c r="G1500">
        <v>39</v>
      </c>
      <c r="H1500">
        <v>179</v>
      </c>
      <c r="I1500">
        <v>2.1389999999999998</v>
      </c>
      <c r="J1500">
        <v>1.08</v>
      </c>
      <c r="K1500" t="s">
        <v>24</v>
      </c>
      <c r="L1500" t="s">
        <v>5120</v>
      </c>
      <c r="M1500" t="s">
        <v>5121</v>
      </c>
      <c r="N1500" t="s">
        <v>5122</v>
      </c>
      <c r="O1500" t="s">
        <v>28</v>
      </c>
      <c r="P1500">
        <v>8.35</v>
      </c>
      <c r="Q1500">
        <v>1.917</v>
      </c>
      <c r="R1500">
        <v>0.105</v>
      </c>
      <c r="S1500">
        <v>27</v>
      </c>
      <c r="T1500" t="s">
        <v>29</v>
      </c>
      <c r="U1500" t="s">
        <v>24</v>
      </c>
      <c r="V1500" t="s">
        <v>24</v>
      </c>
    </row>
    <row r="1501" spans="1:22" x14ac:dyDescent="0.35">
      <c r="A1501" t="s">
        <v>5123</v>
      </c>
      <c r="B1501">
        <v>3.7722000000000002</v>
      </c>
      <c r="C1501">
        <v>63.661799999999999</v>
      </c>
      <c r="D1501">
        <v>10</v>
      </c>
      <c r="E1501">
        <v>4.5999999999999996</v>
      </c>
      <c r="F1501" t="s">
        <v>23</v>
      </c>
      <c r="G1501">
        <v>18</v>
      </c>
      <c r="H1501">
        <v>102</v>
      </c>
      <c r="I1501">
        <v>17.311</v>
      </c>
      <c r="J1501">
        <v>0.78</v>
      </c>
      <c r="K1501" t="s">
        <v>24</v>
      </c>
      <c r="L1501" t="s">
        <v>5124</v>
      </c>
      <c r="M1501" t="s">
        <v>5110</v>
      </c>
      <c r="N1501" t="s">
        <v>478</v>
      </c>
      <c r="O1501" t="s">
        <v>28</v>
      </c>
      <c r="P1501">
        <v>7.08</v>
      </c>
      <c r="Q1501">
        <v>1.9079999999999999</v>
      </c>
      <c r="R1501">
        <v>0.182</v>
      </c>
      <c r="S1501">
        <v>9</v>
      </c>
      <c r="T1501" t="s">
        <v>29</v>
      </c>
      <c r="U1501" t="s">
        <v>24</v>
      </c>
      <c r="V1501" t="s">
        <v>24</v>
      </c>
    </row>
    <row r="1502" spans="1:22" x14ac:dyDescent="0.35">
      <c r="A1502" t="s">
        <v>5125</v>
      </c>
      <c r="B1502">
        <v>27.268000000000001</v>
      </c>
      <c r="C1502">
        <v>103.128</v>
      </c>
      <c r="D1502">
        <v>18.641999999999999</v>
      </c>
      <c r="E1502">
        <v>4.3</v>
      </c>
      <c r="F1502" t="s">
        <v>23</v>
      </c>
      <c r="G1502">
        <v>78</v>
      </c>
      <c r="H1502">
        <v>58</v>
      </c>
      <c r="I1502">
        <v>6.34</v>
      </c>
      <c r="J1502">
        <v>0.74</v>
      </c>
      <c r="K1502" t="s">
        <v>24</v>
      </c>
      <c r="L1502" t="s">
        <v>5126</v>
      </c>
      <c r="M1502" t="s">
        <v>5127</v>
      </c>
      <c r="N1502" t="s">
        <v>5128</v>
      </c>
      <c r="O1502" t="s">
        <v>28</v>
      </c>
      <c r="P1502">
        <v>8.9</v>
      </c>
      <c r="Q1502">
        <v>3.903</v>
      </c>
      <c r="R1502">
        <v>8.1000000000000003E-2</v>
      </c>
      <c r="S1502">
        <v>52</v>
      </c>
      <c r="T1502" t="s">
        <v>29</v>
      </c>
      <c r="U1502" t="s">
        <v>24</v>
      </c>
      <c r="V1502" t="s">
        <v>24</v>
      </c>
    </row>
    <row r="1503" spans="1:22" x14ac:dyDescent="0.35">
      <c r="A1503" t="s">
        <v>5129</v>
      </c>
      <c r="B1503">
        <v>37.250999999999998</v>
      </c>
      <c r="C1503">
        <v>71.479799999999997</v>
      </c>
      <c r="D1503">
        <v>126.316</v>
      </c>
      <c r="E1503">
        <v>4.0999999999999996</v>
      </c>
      <c r="F1503" t="s">
        <v>23</v>
      </c>
      <c r="G1503">
        <v>24</v>
      </c>
      <c r="H1503">
        <v>103</v>
      </c>
      <c r="I1503">
        <v>2.2370000000000001</v>
      </c>
      <c r="J1503">
        <v>0.6</v>
      </c>
      <c r="K1503" t="s">
        <v>24</v>
      </c>
      <c r="L1503" t="s">
        <v>5130</v>
      </c>
      <c r="M1503" t="s">
        <v>5113</v>
      </c>
      <c r="N1503" t="s">
        <v>5131</v>
      </c>
      <c r="O1503" t="s">
        <v>28</v>
      </c>
      <c r="P1503">
        <v>5.95</v>
      </c>
      <c r="Q1503">
        <v>12.166</v>
      </c>
      <c r="R1503">
        <v>0.19700000000000001</v>
      </c>
      <c r="S1503">
        <v>7</v>
      </c>
      <c r="T1503" t="s">
        <v>29</v>
      </c>
      <c r="U1503" t="s">
        <v>24</v>
      </c>
      <c r="V1503" t="s">
        <v>24</v>
      </c>
    </row>
    <row r="1504" spans="1:22" x14ac:dyDescent="0.35">
      <c r="A1504" t="s">
        <v>5132</v>
      </c>
      <c r="B1504">
        <v>29.7943</v>
      </c>
      <c r="C1504">
        <v>102.0583</v>
      </c>
      <c r="D1504">
        <v>10</v>
      </c>
      <c r="E1504">
        <v>4.2</v>
      </c>
      <c r="F1504" t="s">
        <v>23</v>
      </c>
      <c r="G1504">
        <v>25</v>
      </c>
      <c r="H1504">
        <v>118</v>
      </c>
      <c r="I1504">
        <v>6.2969999999999997</v>
      </c>
      <c r="J1504">
        <v>0.69</v>
      </c>
      <c r="K1504" t="s">
        <v>24</v>
      </c>
      <c r="L1504" t="s">
        <v>5133</v>
      </c>
      <c r="M1504" t="s">
        <v>5134</v>
      </c>
      <c r="N1504" t="s">
        <v>5135</v>
      </c>
      <c r="O1504" t="s">
        <v>28</v>
      </c>
      <c r="P1504">
        <v>5.83</v>
      </c>
      <c r="Q1504">
        <v>1.9019999999999999</v>
      </c>
      <c r="R1504">
        <v>0.16</v>
      </c>
      <c r="S1504">
        <v>12</v>
      </c>
      <c r="T1504" t="s">
        <v>29</v>
      </c>
      <c r="U1504" t="s">
        <v>24</v>
      </c>
      <c r="V1504" t="s">
        <v>24</v>
      </c>
    </row>
    <row r="1505" spans="1:22" x14ac:dyDescent="0.35">
      <c r="A1505" t="s">
        <v>5136</v>
      </c>
      <c r="B1505">
        <v>37.238700000000001</v>
      </c>
      <c r="C1505">
        <v>71.742599999999996</v>
      </c>
      <c r="D1505">
        <v>144.238</v>
      </c>
      <c r="E1505">
        <v>4.0999999999999996</v>
      </c>
      <c r="F1505" t="s">
        <v>23</v>
      </c>
      <c r="G1505">
        <v>31</v>
      </c>
      <c r="H1505">
        <v>98</v>
      </c>
      <c r="I1505">
        <v>2.2360000000000002</v>
      </c>
      <c r="J1505">
        <v>0.78</v>
      </c>
      <c r="K1505" t="s">
        <v>24</v>
      </c>
      <c r="L1505" t="s">
        <v>5137</v>
      </c>
      <c r="M1505" t="s">
        <v>5138</v>
      </c>
      <c r="N1505" t="s">
        <v>5139</v>
      </c>
      <c r="O1505" t="s">
        <v>28</v>
      </c>
      <c r="P1505">
        <v>6.52</v>
      </c>
      <c r="Q1505">
        <v>9.7970000000000006</v>
      </c>
      <c r="R1505">
        <v>0.17399999999999999</v>
      </c>
      <c r="S1505">
        <v>9</v>
      </c>
      <c r="T1505" t="s">
        <v>29</v>
      </c>
      <c r="U1505" t="s">
        <v>24</v>
      </c>
      <c r="V1505" t="s">
        <v>24</v>
      </c>
    </row>
    <row r="1506" spans="1:22" x14ac:dyDescent="0.35">
      <c r="A1506" t="s">
        <v>5140</v>
      </c>
      <c r="B1506">
        <v>33.491100000000003</v>
      </c>
      <c r="C1506">
        <v>81.756399999999999</v>
      </c>
      <c r="D1506">
        <v>10</v>
      </c>
      <c r="E1506">
        <v>4.7</v>
      </c>
      <c r="F1506" t="s">
        <v>23</v>
      </c>
      <c r="G1506">
        <v>131</v>
      </c>
      <c r="H1506">
        <v>34</v>
      </c>
      <c r="I1506">
        <v>6.4320000000000004</v>
      </c>
      <c r="J1506">
        <v>0.74</v>
      </c>
      <c r="K1506" t="s">
        <v>24</v>
      </c>
      <c r="L1506" t="s">
        <v>5141</v>
      </c>
      <c r="M1506" t="s">
        <v>5142</v>
      </c>
      <c r="N1506" t="s">
        <v>52</v>
      </c>
      <c r="O1506" t="s">
        <v>28</v>
      </c>
      <c r="P1506">
        <v>5.71</v>
      </c>
      <c r="Q1506">
        <v>1.7869999999999999</v>
      </c>
      <c r="R1506">
        <v>5.2999999999999999E-2</v>
      </c>
      <c r="S1506">
        <v>106</v>
      </c>
      <c r="T1506" t="s">
        <v>29</v>
      </c>
      <c r="U1506" t="s">
        <v>24</v>
      </c>
      <c r="V1506" t="s">
        <v>24</v>
      </c>
    </row>
    <row r="1507" spans="1:22" x14ac:dyDescent="0.35">
      <c r="A1507" t="s">
        <v>5143</v>
      </c>
      <c r="B1507">
        <v>36.496600000000001</v>
      </c>
      <c r="C1507">
        <v>70.384600000000006</v>
      </c>
      <c r="D1507">
        <v>196.386</v>
      </c>
      <c r="E1507">
        <v>4.5</v>
      </c>
      <c r="F1507" t="s">
        <v>23</v>
      </c>
      <c r="G1507">
        <v>78</v>
      </c>
      <c r="H1507">
        <v>68</v>
      </c>
      <c r="I1507">
        <v>2.2240000000000002</v>
      </c>
      <c r="J1507">
        <v>0.76</v>
      </c>
      <c r="K1507" t="s">
        <v>24</v>
      </c>
      <c r="L1507" t="s">
        <v>5144</v>
      </c>
      <c r="M1507" t="s">
        <v>5097</v>
      </c>
      <c r="N1507" t="s">
        <v>5145</v>
      </c>
      <c r="O1507" t="s">
        <v>28</v>
      </c>
      <c r="P1507">
        <v>5.3</v>
      </c>
      <c r="Q1507">
        <v>5.0970000000000004</v>
      </c>
      <c r="R1507">
        <v>4.8000000000000001E-2</v>
      </c>
      <c r="S1507">
        <v>126</v>
      </c>
      <c r="T1507" t="s">
        <v>29</v>
      </c>
      <c r="U1507" t="s">
        <v>24</v>
      </c>
      <c r="V1507" t="s">
        <v>24</v>
      </c>
    </row>
    <row r="1508" spans="1:22" x14ac:dyDescent="0.35">
      <c r="A1508" t="s">
        <v>5146</v>
      </c>
      <c r="B1508">
        <v>35.285899999999998</v>
      </c>
      <c r="C1508">
        <v>74.569699999999997</v>
      </c>
      <c r="D1508">
        <v>56.371000000000002</v>
      </c>
      <c r="E1508">
        <v>4.3</v>
      </c>
      <c r="F1508" t="s">
        <v>23</v>
      </c>
      <c r="G1508">
        <v>27</v>
      </c>
      <c r="H1508">
        <v>180</v>
      </c>
      <c r="I1508">
        <v>1.954</v>
      </c>
      <c r="J1508">
        <v>0.57999999999999996</v>
      </c>
      <c r="K1508" t="s">
        <v>24</v>
      </c>
      <c r="L1508" t="s">
        <v>5147</v>
      </c>
      <c r="M1508" t="s">
        <v>5148</v>
      </c>
      <c r="N1508" t="s">
        <v>5149</v>
      </c>
      <c r="O1508" t="s">
        <v>28</v>
      </c>
      <c r="P1508">
        <v>4.1500000000000004</v>
      </c>
      <c r="Q1508">
        <v>11.409000000000001</v>
      </c>
      <c r="R1508">
        <v>0.16800000000000001</v>
      </c>
      <c r="S1508">
        <v>10</v>
      </c>
      <c r="T1508" t="s">
        <v>29</v>
      </c>
      <c r="U1508" t="s">
        <v>24</v>
      </c>
      <c r="V1508" t="s">
        <v>24</v>
      </c>
    </row>
    <row r="1509" spans="1:22" x14ac:dyDescent="0.35">
      <c r="A1509" t="s">
        <v>5150</v>
      </c>
      <c r="B1509">
        <v>36.354999999999997</v>
      </c>
      <c r="C1509">
        <v>76.923299999999998</v>
      </c>
      <c r="D1509">
        <v>10.414999999999999</v>
      </c>
      <c r="E1509">
        <v>4.5999999999999996</v>
      </c>
      <c r="F1509" t="s">
        <v>23</v>
      </c>
      <c r="G1509">
        <v>57</v>
      </c>
      <c r="H1509">
        <v>99</v>
      </c>
      <c r="I1509">
        <v>4.0339999999999998</v>
      </c>
      <c r="J1509">
        <v>0.73</v>
      </c>
      <c r="K1509" t="s">
        <v>24</v>
      </c>
      <c r="L1509" t="s">
        <v>5151</v>
      </c>
      <c r="M1509" t="s">
        <v>5152</v>
      </c>
      <c r="N1509" t="s">
        <v>5153</v>
      </c>
      <c r="O1509" t="s">
        <v>28</v>
      </c>
      <c r="P1509">
        <v>8.64</v>
      </c>
      <c r="Q1509">
        <v>4.5410000000000004</v>
      </c>
      <c r="R1509">
        <v>8.3000000000000004E-2</v>
      </c>
      <c r="S1509">
        <v>43</v>
      </c>
      <c r="T1509" t="s">
        <v>29</v>
      </c>
      <c r="U1509" t="s">
        <v>24</v>
      </c>
      <c r="V1509" t="s">
        <v>24</v>
      </c>
    </row>
    <row r="1510" spans="1:22" x14ac:dyDescent="0.35">
      <c r="A1510" t="s">
        <v>5154</v>
      </c>
      <c r="B1510">
        <v>39.231099999999998</v>
      </c>
      <c r="C1510">
        <v>97.270700000000005</v>
      </c>
      <c r="D1510">
        <v>10</v>
      </c>
      <c r="E1510">
        <v>4.0999999999999996</v>
      </c>
      <c r="F1510" t="s">
        <v>23</v>
      </c>
      <c r="G1510">
        <v>22</v>
      </c>
      <c r="H1510">
        <v>84</v>
      </c>
      <c r="I1510">
        <v>6.0579999999999998</v>
      </c>
      <c r="J1510">
        <v>0.51</v>
      </c>
      <c r="K1510" t="s">
        <v>24</v>
      </c>
      <c r="L1510" t="s">
        <v>5155</v>
      </c>
      <c r="M1510" t="s">
        <v>5156</v>
      </c>
      <c r="N1510" t="s">
        <v>5157</v>
      </c>
      <c r="O1510" t="s">
        <v>28</v>
      </c>
      <c r="P1510">
        <v>10.42</v>
      </c>
      <c r="Q1510">
        <v>1.9139999999999999</v>
      </c>
      <c r="R1510">
        <v>0.14499999999999999</v>
      </c>
      <c r="S1510">
        <v>13</v>
      </c>
      <c r="T1510" t="s">
        <v>29</v>
      </c>
      <c r="U1510" t="s">
        <v>24</v>
      </c>
      <c r="V1510" t="s">
        <v>24</v>
      </c>
    </row>
    <row r="1511" spans="1:22" x14ac:dyDescent="0.35">
      <c r="A1511" t="s">
        <v>5158</v>
      </c>
      <c r="B1511">
        <v>33.549300000000002</v>
      </c>
      <c r="C1511">
        <v>81.826499999999996</v>
      </c>
      <c r="D1511">
        <v>10</v>
      </c>
      <c r="E1511">
        <v>4.2</v>
      </c>
      <c r="F1511" t="s">
        <v>23</v>
      </c>
      <c r="G1511">
        <v>43</v>
      </c>
      <c r="H1511">
        <v>121</v>
      </c>
      <c r="I1511">
        <v>6.4550000000000001</v>
      </c>
      <c r="J1511">
        <v>0.99</v>
      </c>
      <c r="K1511" t="s">
        <v>24</v>
      </c>
      <c r="L1511" t="s">
        <v>5159</v>
      </c>
      <c r="M1511" t="s">
        <v>5160</v>
      </c>
      <c r="N1511" t="s">
        <v>52</v>
      </c>
      <c r="O1511" t="s">
        <v>28</v>
      </c>
      <c r="P1511">
        <v>5.9</v>
      </c>
      <c r="Q1511">
        <v>1.9039999999999999</v>
      </c>
      <c r="R1511">
        <v>0.13100000000000001</v>
      </c>
      <c r="S1511">
        <v>16</v>
      </c>
      <c r="T1511" t="s">
        <v>29</v>
      </c>
      <c r="U1511" t="s">
        <v>24</v>
      </c>
      <c r="V1511" t="s">
        <v>24</v>
      </c>
    </row>
    <row r="1512" spans="1:22" x14ac:dyDescent="0.35">
      <c r="A1512" t="s">
        <v>5161</v>
      </c>
      <c r="B1512">
        <v>38.917299999999997</v>
      </c>
      <c r="C1512">
        <v>70.8947</v>
      </c>
      <c r="D1512">
        <v>10</v>
      </c>
      <c r="E1512">
        <v>4.5</v>
      </c>
      <c r="F1512" t="s">
        <v>23</v>
      </c>
      <c r="G1512">
        <v>60</v>
      </c>
      <c r="H1512">
        <v>132</v>
      </c>
      <c r="I1512">
        <v>0.89800000000000002</v>
      </c>
      <c r="J1512">
        <v>0.73</v>
      </c>
      <c r="K1512" t="s">
        <v>24</v>
      </c>
      <c r="L1512" t="s">
        <v>5162</v>
      </c>
      <c r="M1512" t="s">
        <v>5160</v>
      </c>
      <c r="N1512" t="s">
        <v>5163</v>
      </c>
      <c r="O1512" t="s">
        <v>28</v>
      </c>
      <c r="P1512">
        <v>5.8</v>
      </c>
      <c r="Q1512">
        <v>1.8759999999999999</v>
      </c>
      <c r="R1512">
        <v>0.08</v>
      </c>
      <c r="S1512">
        <v>45</v>
      </c>
      <c r="T1512" t="s">
        <v>29</v>
      </c>
      <c r="U1512" t="s">
        <v>24</v>
      </c>
      <c r="V1512" t="s">
        <v>24</v>
      </c>
    </row>
    <row r="1513" spans="1:22" x14ac:dyDescent="0.35">
      <c r="A1513" t="s">
        <v>5164</v>
      </c>
      <c r="B1513">
        <v>36.5017</v>
      </c>
      <c r="C1513">
        <v>71.174199999999999</v>
      </c>
      <c r="D1513">
        <v>104.616</v>
      </c>
      <c r="E1513">
        <v>4.2</v>
      </c>
      <c r="F1513" t="s">
        <v>23</v>
      </c>
      <c r="G1513">
        <v>23</v>
      </c>
      <c r="H1513">
        <v>105</v>
      </c>
      <c r="I1513">
        <v>2.5880000000000001</v>
      </c>
      <c r="J1513">
        <v>0.7</v>
      </c>
      <c r="K1513" t="s">
        <v>24</v>
      </c>
      <c r="L1513" t="s">
        <v>5165</v>
      </c>
      <c r="M1513" t="s">
        <v>5160</v>
      </c>
      <c r="N1513" t="s">
        <v>3750</v>
      </c>
      <c r="O1513" t="s">
        <v>28</v>
      </c>
      <c r="P1513">
        <v>8.7899999999999991</v>
      </c>
      <c r="Q1513">
        <v>11.558</v>
      </c>
      <c r="R1513">
        <v>0.159</v>
      </c>
      <c r="S1513">
        <v>11</v>
      </c>
      <c r="T1513" t="s">
        <v>29</v>
      </c>
      <c r="U1513" t="s">
        <v>24</v>
      </c>
      <c r="V1513" t="s">
        <v>24</v>
      </c>
    </row>
    <row r="1514" spans="1:22" x14ac:dyDescent="0.35">
      <c r="A1514" t="s">
        <v>5166</v>
      </c>
      <c r="B1514">
        <v>36.455199999999998</v>
      </c>
      <c r="C1514">
        <v>71.103399999999993</v>
      </c>
      <c r="D1514">
        <v>118.58</v>
      </c>
      <c r="E1514">
        <v>4.2</v>
      </c>
      <c r="F1514" t="s">
        <v>23</v>
      </c>
      <c r="G1514">
        <v>44</v>
      </c>
      <c r="H1514">
        <v>95</v>
      </c>
      <c r="I1514">
        <v>2.5150000000000001</v>
      </c>
      <c r="J1514">
        <v>0.94</v>
      </c>
      <c r="K1514" t="s">
        <v>24</v>
      </c>
      <c r="L1514" t="s">
        <v>5167</v>
      </c>
      <c r="M1514" t="s">
        <v>5160</v>
      </c>
      <c r="N1514" t="s">
        <v>5168</v>
      </c>
      <c r="O1514" t="s">
        <v>28</v>
      </c>
      <c r="P1514">
        <v>7.34</v>
      </c>
      <c r="Q1514">
        <v>7.8040000000000003</v>
      </c>
      <c r="R1514">
        <v>0.10199999999999999</v>
      </c>
      <c r="S1514">
        <v>27</v>
      </c>
      <c r="T1514" t="s">
        <v>29</v>
      </c>
      <c r="U1514" t="s">
        <v>24</v>
      </c>
      <c r="V1514" t="s">
        <v>24</v>
      </c>
    </row>
    <row r="1515" spans="1:22" x14ac:dyDescent="0.35">
      <c r="A1515" t="s">
        <v>5169</v>
      </c>
      <c r="B1515">
        <v>36.702300000000001</v>
      </c>
      <c r="C1515">
        <v>71.063800000000001</v>
      </c>
      <c r="D1515">
        <v>217.93799999999999</v>
      </c>
      <c r="E1515">
        <v>4</v>
      </c>
      <c r="F1515" t="s">
        <v>23</v>
      </c>
      <c r="G1515">
        <v>42</v>
      </c>
      <c r="H1515">
        <v>73</v>
      </c>
      <c r="I1515">
        <v>2.544</v>
      </c>
      <c r="J1515">
        <v>0.66</v>
      </c>
      <c r="K1515" t="s">
        <v>24</v>
      </c>
      <c r="L1515" t="s">
        <v>5170</v>
      </c>
      <c r="M1515" t="s">
        <v>5171</v>
      </c>
      <c r="N1515" t="s">
        <v>5172</v>
      </c>
      <c r="O1515" t="s">
        <v>28</v>
      </c>
      <c r="P1515">
        <v>7.7</v>
      </c>
      <c r="Q1515">
        <v>8.7070000000000007</v>
      </c>
      <c r="R1515">
        <v>0.11600000000000001</v>
      </c>
      <c r="S1515">
        <v>20</v>
      </c>
      <c r="T1515" t="s">
        <v>29</v>
      </c>
      <c r="U1515" t="s">
        <v>24</v>
      </c>
      <c r="V1515" t="s">
        <v>24</v>
      </c>
    </row>
    <row r="1516" spans="1:22" x14ac:dyDescent="0.35">
      <c r="A1516" t="s">
        <v>5173</v>
      </c>
      <c r="B1516">
        <v>37.331000000000003</v>
      </c>
      <c r="C1516">
        <v>71.931399999999996</v>
      </c>
      <c r="D1516">
        <v>204.17</v>
      </c>
      <c r="E1516">
        <v>4</v>
      </c>
      <c r="F1516" t="s">
        <v>23</v>
      </c>
      <c r="G1516">
        <v>38</v>
      </c>
      <c r="H1516">
        <v>79</v>
      </c>
      <c r="I1516">
        <v>2.1459999999999999</v>
      </c>
      <c r="J1516">
        <v>0.69</v>
      </c>
      <c r="K1516" t="s">
        <v>24</v>
      </c>
      <c r="L1516" t="s">
        <v>5174</v>
      </c>
      <c r="M1516" t="s">
        <v>5175</v>
      </c>
      <c r="N1516" t="s">
        <v>5176</v>
      </c>
      <c r="O1516" t="s">
        <v>28</v>
      </c>
      <c r="P1516">
        <v>4.16</v>
      </c>
      <c r="Q1516">
        <v>7.4139999999999997</v>
      </c>
      <c r="R1516">
        <v>0.156</v>
      </c>
      <c r="S1516">
        <v>12</v>
      </c>
      <c r="T1516" t="s">
        <v>29</v>
      </c>
      <c r="U1516" t="s">
        <v>24</v>
      </c>
      <c r="V1516" t="s">
        <v>24</v>
      </c>
    </row>
    <row r="1517" spans="1:22" x14ac:dyDescent="0.35">
      <c r="A1517" t="s">
        <v>5177</v>
      </c>
      <c r="B1517">
        <v>33.469799999999999</v>
      </c>
      <c r="C1517">
        <v>81.824700000000007</v>
      </c>
      <c r="D1517">
        <v>10</v>
      </c>
      <c r="E1517">
        <v>4.2</v>
      </c>
      <c r="F1517" t="s">
        <v>23</v>
      </c>
      <c r="G1517">
        <v>29</v>
      </c>
      <c r="H1517">
        <v>138</v>
      </c>
      <c r="I1517">
        <v>6.3860000000000001</v>
      </c>
      <c r="J1517">
        <v>0.78</v>
      </c>
      <c r="K1517" t="s">
        <v>24</v>
      </c>
      <c r="L1517" t="s">
        <v>5178</v>
      </c>
      <c r="M1517" t="s">
        <v>5179</v>
      </c>
      <c r="N1517" t="s">
        <v>52</v>
      </c>
      <c r="O1517" t="s">
        <v>28</v>
      </c>
      <c r="P1517">
        <v>5.81</v>
      </c>
      <c r="Q1517">
        <v>1.9119999999999999</v>
      </c>
      <c r="R1517">
        <v>0.124</v>
      </c>
      <c r="S1517">
        <v>20</v>
      </c>
      <c r="T1517" t="s">
        <v>29</v>
      </c>
      <c r="U1517" t="s">
        <v>24</v>
      </c>
      <c r="V1517" t="s">
        <v>24</v>
      </c>
    </row>
    <row r="1518" spans="1:22" x14ac:dyDescent="0.35">
      <c r="A1518" t="s">
        <v>5180</v>
      </c>
      <c r="B1518">
        <v>37.282299999999999</v>
      </c>
      <c r="C1518">
        <v>74.649299999999997</v>
      </c>
      <c r="D1518">
        <v>35</v>
      </c>
      <c r="E1518">
        <v>4.5</v>
      </c>
      <c r="F1518" t="s">
        <v>23</v>
      </c>
      <c r="G1518">
        <v>59</v>
      </c>
      <c r="H1518">
        <v>89</v>
      </c>
      <c r="I1518">
        <v>3.133</v>
      </c>
      <c r="J1518">
        <v>0.79</v>
      </c>
      <c r="K1518" t="s">
        <v>24</v>
      </c>
      <c r="L1518" t="s">
        <v>5181</v>
      </c>
      <c r="M1518" t="s">
        <v>5182</v>
      </c>
      <c r="N1518" t="s">
        <v>5183</v>
      </c>
      <c r="O1518" t="s">
        <v>28</v>
      </c>
      <c r="P1518">
        <v>4.0599999999999996</v>
      </c>
      <c r="Q1518">
        <v>1.9119999999999999</v>
      </c>
      <c r="R1518">
        <v>6.3E-2</v>
      </c>
      <c r="S1518">
        <v>76</v>
      </c>
      <c r="T1518" t="s">
        <v>29</v>
      </c>
      <c r="U1518" t="s">
        <v>24</v>
      </c>
      <c r="V1518" t="s">
        <v>24</v>
      </c>
    </row>
    <row r="1519" spans="1:22" x14ac:dyDescent="0.35">
      <c r="A1519" t="s">
        <v>5184</v>
      </c>
      <c r="B1519">
        <v>36.472799999999999</v>
      </c>
      <c r="C1519">
        <v>71.348399999999998</v>
      </c>
      <c r="D1519">
        <v>106.57</v>
      </c>
      <c r="E1519">
        <v>4.0999999999999996</v>
      </c>
      <c r="F1519" t="s">
        <v>23</v>
      </c>
      <c r="G1519">
        <v>44</v>
      </c>
      <c r="H1519">
        <v>80</v>
      </c>
      <c r="I1519">
        <v>2.66</v>
      </c>
      <c r="J1519">
        <v>0.82</v>
      </c>
      <c r="K1519" t="s">
        <v>24</v>
      </c>
      <c r="L1519" t="s">
        <v>5185</v>
      </c>
      <c r="M1519" t="s">
        <v>5186</v>
      </c>
      <c r="N1519" t="s">
        <v>5187</v>
      </c>
      <c r="O1519" t="s">
        <v>28</v>
      </c>
      <c r="P1519">
        <v>7.81</v>
      </c>
      <c r="Q1519">
        <v>9.3360000000000003</v>
      </c>
      <c r="R1519">
        <v>0.111</v>
      </c>
      <c r="S1519">
        <v>22</v>
      </c>
      <c r="T1519" t="s">
        <v>29</v>
      </c>
      <c r="U1519" t="s">
        <v>24</v>
      </c>
      <c r="V1519" t="s">
        <v>24</v>
      </c>
    </row>
    <row r="1520" spans="1:22" x14ac:dyDescent="0.35">
      <c r="A1520" t="s">
        <v>5188</v>
      </c>
      <c r="B1520">
        <v>24.377800000000001</v>
      </c>
      <c r="C1520">
        <v>94.801599999999993</v>
      </c>
      <c r="D1520">
        <v>113.98099999999999</v>
      </c>
      <c r="E1520">
        <v>4.4000000000000004</v>
      </c>
      <c r="F1520" t="s">
        <v>23</v>
      </c>
      <c r="G1520">
        <v>45</v>
      </c>
      <c r="H1520">
        <v>117</v>
      </c>
      <c r="I1520">
        <v>3.3570000000000002</v>
      </c>
      <c r="J1520">
        <v>0.98</v>
      </c>
      <c r="K1520" t="s">
        <v>24</v>
      </c>
      <c r="L1520" t="s">
        <v>5189</v>
      </c>
      <c r="M1520" t="s">
        <v>5190</v>
      </c>
      <c r="N1520" t="s">
        <v>5191</v>
      </c>
      <c r="O1520" t="s">
        <v>28</v>
      </c>
      <c r="P1520">
        <v>9.73</v>
      </c>
      <c r="Q1520">
        <v>7.8040000000000003</v>
      </c>
      <c r="R1520">
        <v>8.7999999999999995E-2</v>
      </c>
      <c r="S1520">
        <v>37</v>
      </c>
      <c r="T1520" t="s">
        <v>29</v>
      </c>
      <c r="U1520" t="s">
        <v>24</v>
      </c>
      <c r="V1520" t="s">
        <v>24</v>
      </c>
    </row>
    <row r="1521" spans="1:22" x14ac:dyDescent="0.35">
      <c r="A1521" t="s">
        <v>5192</v>
      </c>
      <c r="B1521">
        <v>13.2783</v>
      </c>
      <c r="C1521">
        <v>92.756799999999998</v>
      </c>
      <c r="D1521">
        <v>21.300999999999998</v>
      </c>
      <c r="E1521">
        <v>4.3</v>
      </c>
      <c r="F1521" t="s">
        <v>23</v>
      </c>
      <c r="G1521">
        <v>18</v>
      </c>
      <c r="H1521">
        <v>72</v>
      </c>
      <c r="I1521">
        <v>6.28</v>
      </c>
      <c r="J1521">
        <v>0.66</v>
      </c>
      <c r="K1521" t="s">
        <v>24</v>
      </c>
      <c r="L1521" t="s">
        <v>5193</v>
      </c>
      <c r="M1521" t="s">
        <v>5190</v>
      </c>
      <c r="N1521" t="s">
        <v>5194</v>
      </c>
      <c r="O1521" t="s">
        <v>28</v>
      </c>
      <c r="P1521">
        <v>9.09</v>
      </c>
      <c r="Q1521">
        <v>6.0730000000000004</v>
      </c>
      <c r="R1521">
        <v>0.17799999999999999</v>
      </c>
      <c r="S1521">
        <v>9</v>
      </c>
      <c r="T1521" t="s">
        <v>29</v>
      </c>
      <c r="U1521" t="s">
        <v>24</v>
      </c>
      <c r="V1521" t="s">
        <v>24</v>
      </c>
    </row>
    <row r="1522" spans="1:22" x14ac:dyDescent="0.35">
      <c r="A1522" t="s">
        <v>5195</v>
      </c>
      <c r="B1522">
        <v>36.527500000000003</v>
      </c>
      <c r="C1522">
        <v>70.290899999999993</v>
      </c>
      <c r="D1522">
        <v>197.88</v>
      </c>
      <c r="E1522">
        <v>4.0999999999999996</v>
      </c>
      <c r="F1522" t="s">
        <v>23</v>
      </c>
      <c r="G1522">
        <v>29</v>
      </c>
      <c r="H1522">
        <v>89</v>
      </c>
      <c r="I1522">
        <v>2.218</v>
      </c>
      <c r="J1522">
        <v>0.54</v>
      </c>
      <c r="K1522" t="s">
        <v>24</v>
      </c>
      <c r="L1522" t="s">
        <v>5196</v>
      </c>
      <c r="M1522" t="s">
        <v>5190</v>
      </c>
      <c r="N1522" t="s">
        <v>5197</v>
      </c>
      <c r="O1522" t="s">
        <v>28</v>
      </c>
      <c r="P1522">
        <v>8.23</v>
      </c>
      <c r="Q1522">
        <v>8.6739999999999995</v>
      </c>
      <c r="R1522">
        <v>0.185</v>
      </c>
      <c r="S1522">
        <v>8</v>
      </c>
      <c r="T1522" t="s">
        <v>29</v>
      </c>
      <c r="U1522" t="s">
        <v>24</v>
      </c>
      <c r="V1522" t="s">
        <v>24</v>
      </c>
    </row>
    <row r="1523" spans="1:22" x14ac:dyDescent="0.35">
      <c r="A1523" t="s">
        <v>5198</v>
      </c>
      <c r="B1523">
        <v>36.455300000000001</v>
      </c>
      <c r="C1523">
        <v>70.744399999999999</v>
      </c>
      <c r="D1523">
        <v>200.083</v>
      </c>
      <c r="E1523">
        <v>4</v>
      </c>
      <c r="F1523" t="s">
        <v>23</v>
      </c>
      <c r="G1523">
        <v>46</v>
      </c>
      <c r="H1523">
        <v>98</v>
      </c>
      <c r="I1523">
        <v>2.339</v>
      </c>
      <c r="J1523">
        <v>0.56000000000000005</v>
      </c>
      <c r="K1523" t="s">
        <v>24</v>
      </c>
      <c r="L1523" t="s">
        <v>5199</v>
      </c>
      <c r="M1523" t="s">
        <v>5200</v>
      </c>
      <c r="N1523" t="s">
        <v>5201</v>
      </c>
      <c r="O1523" t="s">
        <v>28</v>
      </c>
      <c r="P1523">
        <v>4.8600000000000003</v>
      </c>
      <c r="Q1523">
        <v>10.349</v>
      </c>
      <c r="R1523">
        <v>0.104</v>
      </c>
      <c r="S1523">
        <v>25</v>
      </c>
      <c r="T1523" t="s">
        <v>29</v>
      </c>
      <c r="U1523" t="s">
        <v>24</v>
      </c>
      <c r="V1523" t="s">
        <v>24</v>
      </c>
    </row>
    <row r="1524" spans="1:22" x14ac:dyDescent="0.35">
      <c r="A1524" t="s">
        <v>5202</v>
      </c>
      <c r="B1524">
        <v>36.134399999999999</v>
      </c>
      <c r="C1524">
        <v>70.250799999999998</v>
      </c>
      <c r="D1524">
        <v>118.753</v>
      </c>
      <c r="E1524">
        <v>4.2</v>
      </c>
      <c r="F1524" t="s">
        <v>23</v>
      </c>
      <c r="G1524">
        <v>30</v>
      </c>
      <c r="H1524">
        <v>85</v>
      </c>
      <c r="I1524">
        <v>1.8560000000000001</v>
      </c>
      <c r="J1524">
        <v>0.64</v>
      </c>
      <c r="K1524" t="s">
        <v>24</v>
      </c>
      <c r="L1524" t="s">
        <v>5203</v>
      </c>
      <c r="M1524" t="s">
        <v>5200</v>
      </c>
      <c r="N1524" t="s">
        <v>5204</v>
      </c>
      <c r="O1524" t="s">
        <v>28</v>
      </c>
      <c r="P1524">
        <v>8.42</v>
      </c>
      <c r="Q1524">
        <v>11.295</v>
      </c>
      <c r="R1524">
        <v>0.16700000000000001</v>
      </c>
      <c r="S1524">
        <v>10</v>
      </c>
      <c r="T1524" t="s">
        <v>29</v>
      </c>
      <c r="U1524" t="s">
        <v>24</v>
      </c>
      <c r="V1524" t="s">
        <v>24</v>
      </c>
    </row>
    <row r="1525" spans="1:22" x14ac:dyDescent="0.35">
      <c r="A1525" t="s">
        <v>5205</v>
      </c>
      <c r="B1525">
        <v>26.424900000000001</v>
      </c>
      <c r="C1525">
        <v>96.422300000000007</v>
      </c>
      <c r="D1525">
        <v>103.08799999999999</v>
      </c>
      <c r="E1525">
        <v>4.3</v>
      </c>
      <c r="F1525" t="s">
        <v>23</v>
      </c>
      <c r="G1525">
        <v>43</v>
      </c>
      <c r="H1525">
        <v>73</v>
      </c>
      <c r="I1525">
        <v>5.375</v>
      </c>
      <c r="J1525">
        <v>1.04</v>
      </c>
      <c r="K1525" t="s">
        <v>24</v>
      </c>
      <c r="L1525" t="s">
        <v>5206</v>
      </c>
      <c r="M1525" t="s">
        <v>5207</v>
      </c>
      <c r="N1525" t="s">
        <v>5208</v>
      </c>
      <c r="O1525" t="s">
        <v>28</v>
      </c>
      <c r="P1525">
        <v>9.08</v>
      </c>
      <c r="Q1525">
        <v>8.1890000000000001</v>
      </c>
      <c r="R1525">
        <v>0.109</v>
      </c>
      <c r="S1525">
        <v>24</v>
      </c>
      <c r="T1525" t="s">
        <v>29</v>
      </c>
      <c r="U1525" t="s">
        <v>24</v>
      </c>
      <c r="V1525" t="s">
        <v>24</v>
      </c>
    </row>
    <row r="1526" spans="1:22" x14ac:dyDescent="0.35">
      <c r="A1526" t="s">
        <v>5209</v>
      </c>
      <c r="B1526">
        <v>35.177700000000002</v>
      </c>
      <c r="C1526">
        <v>69.281599999999997</v>
      </c>
      <c r="D1526">
        <v>10</v>
      </c>
      <c r="E1526">
        <v>4.4000000000000004</v>
      </c>
      <c r="F1526" t="s">
        <v>23</v>
      </c>
      <c r="G1526">
        <v>29</v>
      </c>
      <c r="H1526">
        <v>102</v>
      </c>
      <c r="I1526">
        <v>0.67200000000000004</v>
      </c>
      <c r="J1526">
        <v>0.56000000000000005</v>
      </c>
      <c r="K1526" t="s">
        <v>24</v>
      </c>
      <c r="L1526" t="s">
        <v>5210</v>
      </c>
      <c r="M1526" t="s">
        <v>5211</v>
      </c>
      <c r="N1526" t="s">
        <v>5212</v>
      </c>
      <c r="O1526" t="s">
        <v>28</v>
      </c>
      <c r="P1526">
        <v>2.66</v>
      </c>
      <c r="Q1526">
        <v>1.9139999999999999</v>
      </c>
      <c r="R1526">
        <v>0.123</v>
      </c>
      <c r="S1526">
        <v>19</v>
      </c>
      <c r="T1526" t="s">
        <v>29</v>
      </c>
      <c r="U1526" t="s">
        <v>24</v>
      </c>
      <c r="V1526" t="s">
        <v>24</v>
      </c>
    </row>
    <row r="1527" spans="1:22" x14ac:dyDescent="0.35">
      <c r="A1527" t="s">
        <v>5213</v>
      </c>
      <c r="B1527">
        <v>39.380400000000002</v>
      </c>
      <c r="C1527">
        <v>71.804299999999998</v>
      </c>
      <c r="D1527">
        <v>10</v>
      </c>
      <c r="E1527">
        <v>4.2</v>
      </c>
      <c r="F1527" t="s">
        <v>23</v>
      </c>
      <c r="G1527">
        <v>19</v>
      </c>
      <c r="H1527">
        <v>153</v>
      </c>
      <c r="I1527">
        <v>9.7000000000000003E-2</v>
      </c>
      <c r="J1527">
        <v>1.03</v>
      </c>
      <c r="K1527" t="s">
        <v>24</v>
      </c>
      <c r="L1527" t="s">
        <v>5214</v>
      </c>
      <c r="M1527" t="s">
        <v>5215</v>
      </c>
      <c r="N1527" t="s">
        <v>3740</v>
      </c>
      <c r="O1527" t="s">
        <v>28</v>
      </c>
      <c r="P1527">
        <v>5.9</v>
      </c>
      <c r="Q1527">
        <v>1.82</v>
      </c>
      <c r="R1527">
        <v>0.152</v>
      </c>
      <c r="S1527">
        <v>12</v>
      </c>
      <c r="T1527" t="s">
        <v>29</v>
      </c>
      <c r="U1527" t="s">
        <v>24</v>
      </c>
      <c r="V1527" t="s">
        <v>24</v>
      </c>
    </row>
    <row r="1528" spans="1:22" x14ac:dyDescent="0.35">
      <c r="A1528" t="s">
        <v>5216</v>
      </c>
      <c r="B1528">
        <v>17.377199999999998</v>
      </c>
      <c r="C1528">
        <v>94.230400000000003</v>
      </c>
      <c r="D1528">
        <v>10</v>
      </c>
      <c r="E1528">
        <v>4.8</v>
      </c>
      <c r="F1528" t="s">
        <v>23</v>
      </c>
      <c r="G1528">
        <v>73</v>
      </c>
      <c r="H1528">
        <v>99</v>
      </c>
      <c r="I1528">
        <v>4.6130000000000004</v>
      </c>
      <c r="J1528">
        <v>0.81</v>
      </c>
      <c r="K1528" t="s">
        <v>24</v>
      </c>
      <c r="L1528" t="s">
        <v>5217</v>
      </c>
      <c r="M1528" t="s">
        <v>5218</v>
      </c>
      <c r="N1528" t="s">
        <v>5219</v>
      </c>
      <c r="O1528" t="s">
        <v>28</v>
      </c>
      <c r="P1528">
        <v>9.1300000000000008</v>
      </c>
      <c r="Q1528">
        <v>1.8720000000000001</v>
      </c>
      <c r="R1528">
        <v>6.2E-2</v>
      </c>
      <c r="S1528">
        <v>80</v>
      </c>
      <c r="T1528" t="s">
        <v>29</v>
      </c>
      <c r="U1528" t="s">
        <v>24</v>
      </c>
      <c r="V1528" t="s">
        <v>24</v>
      </c>
    </row>
    <row r="1529" spans="1:22" x14ac:dyDescent="0.35">
      <c r="A1529" t="s">
        <v>5220</v>
      </c>
      <c r="B1529">
        <v>28.138200000000001</v>
      </c>
      <c r="C1529">
        <v>92.606700000000004</v>
      </c>
      <c r="D1529">
        <v>10</v>
      </c>
      <c r="E1529">
        <v>4</v>
      </c>
      <c r="F1529" t="s">
        <v>23</v>
      </c>
      <c r="G1529">
        <v>27</v>
      </c>
      <c r="H1529">
        <v>165</v>
      </c>
      <c r="I1529">
        <v>2.028</v>
      </c>
      <c r="J1529">
        <v>0.84</v>
      </c>
      <c r="K1529" t="s">
        <v>24</v>
      </c>
      <c r="L1529" t="s">
        <v>5221</v>
      </c>
      <c r="M1529" t="s">
        <v>5222</v>
      </c>
      <c r="N1529" t="s">
        <v>5223</v>
      </c>
      <c r="O1529" t="s">
        <v>28</v>
      </c>
      <c r="P1529">
        <v>8.15</v>
      </c>
      <c r="Q1529">
        <v>1.93</v>
      </c>
      <c r="R1529">
        <v>0.13400000000000001</v>
      </c>
      <c r="S1529">
        <v>17</v>
      </c>
      <c r="T1529" t="s">
        <v>29</v>
      </c>
      <c r="U1529" t="s">
        <v>24</v>
      </c>
      <c r="V1529" t="s">
        <v>24</v>
      </c>
    </row>
    <row r="1530" spans="1:22" x14ac:dyDescent="0.35">
      <c r="A1530" t="s">
        <v>5224</v>
      </c>
      <c r="B1530">
        <v>1.694</v>
      </c>
      <c r="C1530">
        <v>97.040499999999994</v>
      </c>
      <c r="D1530">
        <v>31.015000000000001</v>
      </c>
      <c r="E1530">
        <v>4.5999999999999996</v>
      </c>
      <c r="F1530" t="s">
        <v>23</v>
      </c>
      <c r="G1530">
        <v>58</v>
      </c>
      <c r="H1530">
        <v>170</v>
      </c>
      <c r="I1530">
        <v>0.66</v>
      </c>
      <c r="J1530">
        <v>0.59</v>
      </c>
      <c r="K1530" t="s">
        <v>24</v>
      </c>
      <c r="L1530" t="s">
        <v>5225</v>
      </c>
      <c r="M1530" t="s">
        <v>5226</v>
      </c>
      <c r="N1530" t="s">
        <v>5227</v>
      </c>
      <c r="O1530" t="s">
        <v>28</v>
      </c>
      <c r="P1530">
        <v>4.6100000000000003</v>
      </c>
      <c r="Q1530">
        <v>5.46</v>
      </c>
      <c r="R1530">
        <v>8.5999999999999993E-2</v>
      </c>
      <c r="S1530">
        <v>40</v>
      </c>
      <c r="T1530" t="s">
        <v>29</v>
      </c>
      <c r="U1530" t="s">
        <v>24</v>
      </c>
      <c r="V1530" t="s">
        <v>24</v>
      </c>
    </row>
    <row r="1531" spans="1:22" x14ac:dyDescent="0.35">
      <c r="A1531" t="s">
        <v>5228</v>
      </c>
      <c r="B1531">
        <v>37.996499999999997</v>
      </c>
      <c r="C1531">
        <v>72.523700000000005</v>
      </c>
      <c r="D1531">
        <v>121.425</v>
      </c>
      <c r="E1531">
        <v>4.0999999999999996</v>
      </c>
      <c r="F1531" t="s">
        <v>23</v>
      </c>
      <c r="G1531">
        <v>24</v>
      </c>
      <c r="H1531">
        <v>115</v>
      </c>
      <c r="I1531">
        <v>1.5840000000000001</v>
      </c>
      <c r="J1531">
        <v>0.62</v>
      </c>
      <c r="K1531" t="s">
        <v>24</v>
      </c>
      <c r="L1531" t="s">
        <v>5229</v>
      </c>
      <c r="M1531" t="s">
        <v>5230</v>
      </c>
      <c r="N1531" t="s">
        <v>5231</v>
      </c>
      <c r="O1531" t="s">
        <v>28</v>
      </c>
      <c r="P1531">
        <v>7.36</v>
      </c>
      <c r="Q1531">
        <v>4.4459999999999997</v>
      </c>
      <c r="R1531">
        <v>0.185</v>
      </c>
      <c r="S1531">
        <v>8</v>
      </c>
      <c r="T1531" t="s">
        <v>29</v>
      </c>
      <c r="U1531" t="s">
        <v>24</v>
      </c>
      <c r="V1531" t="s">
        <v>24</v>
      </c>
    </row>
    <row r="1532" spans="1:22" x14ac:dyDescent="0.35">
      <c r="A1532" t="s">
        <v>5232</v>
      </c>
      <c r="B1532">
        <v>25.522200000000002</v>
      </c>
      <c r="C1532">
        <v>96.647099999999995</v>
      </c>
      <c r="D1532">
        <v>10</v>
      </c>
      <c r="E1532">
        <v>4.5999999999999996</v>
      </c>
      <c r="F1532" t="s">
        <v>23</v>
      </c>
      <c r="G1532">
        <v>71</v>
      </c>
      <c r="H1532">
        <v>73</v>
      </c>
      <c r="I1532">
        <v>6.4279999999999999</v>
      </c>
      <c r="J1532">
        <v>0.59</v>
      </c>
      <c r="K1532" t="s">
        <v>24</v>
      </c>
      <c r="L1532" t="s">
        <v>5233</v>
      </c>
      <c r="M1532" t="s">
        <v>5234</v>
      </c>
      <c r="N1532" t="s">
        <v>5235</v>
      </c>
      <c r="O1532" t="s">
        <v>28</v>
      </c>
      <c r="P1532">
        <v>7.42</v>
      </c>
      <c r="Q1532">
        <v>1.7350000000000001</v>
      </c>
      <c r="R1532">
        <v>4.9000000000000002E-2</v>
      </c>
      <c r="S1532">
        <v>126</v>
      </c>
      <c r="T1532" t="s">
        <v>29</v>
      </c>
      <c r="U1532" t="s">
        <v>24</v>
      </c>
      <c r="V1532" t="s">
        <v>24</v>
      </c>
    </row>
    <row r="1533" spans="1:22" x14ac:dyDescent="0.35">
      <c r="A1533" t="s">
        <v>5236</v>
      </c>
      <c r="B1533">
        <v>38.229799999999997</v>
      </c>
      <c r="C1533">
        <v>72.163600000000002</v>
      </c>
      <c r="D1533">
        <v>97.576999999999998</v>
      </c>
      <c r="E1533">
        <v>4.0999999999999996</v>
      </c>
      <c r="F1533" t="s">
        <v>23</v>
      </c>
      <c r="G1533">
        <v>27</v>
      </c>
      <c r="H1533">
        <v>126</v>
      </c>
      <c r="I1533">
        <v>1.278</v>
      </c>
      <c r="J1533">
        <v>0.78</v>
      </c>
      <c r="K1533" t="s">
        <v>24</v>
      </c>
      <c r="L1533" t="s">
        <v>5237</v>
      </c>
      <c r="M1533" t="s">
        <v>5238</v>
      </c>
      <c r="N1533" t="s">
        <v>5239</v>
      </c>
      <c r="O1533" t="s">
        <v>28</v>
      </c>
      <c r="P1533">
        <v>5.96</v>
      </c>
      <c r="Q1533">
        <v>6.1230000000000002</v>
      </c>
      <c r="R1533">
        <v>0.151</v>
      </c>
      <c r="S1533">
        <v>12</v>
      </c>
      <c r="T1533" t="s">
        <v>29</v>
      </c>
      <c r="U1533" t="s">
        <v>24</v>
      </c>
      <c r="V1533" t="s">
        <v>24</v>
      </c>
    </row>
    <row r="1534" spans="1:22" x14ac:dyDescent="0.35">
      <c r="A1534" t="s">
        <v>5240</v>
      </c>
      <c r="B1534">
        <v>2.0565000000000002</v>
      </c>
      <c r="C1534">
        <v>96.236699999999999</v>
      </c>
      <c r="D1534">
        <v>22.55</v>
      </c>
      <c r="E1534">
        <v>4.2</v>
      </c>
      <c r="F1534" t="s">
        <v>23</v>
      </c>
      <c r="G1534">
        <v>18</v>
      </c>
      <c r="H1534">
        <v>205</v>
      </c>
      <c r="I1534">
        <v>1.5329999999999999</v>
      </c>
      <c r="J1534">
        <v>0.43</v>
      </c>
      <c r="K1534" t="s">
        <v>24</v>
      </c>
      <c r="L1534" t="s">
        <v>5241</v>
      </c>
      <c r="M1534" t="s">
        <v>5242</v>
      </c>
      <c r="N1534" t="s">
        <v>5243</v>
      </c>
      <c r="O1534" t="s">
        <v>28</v>
      </c>
      <c r="P1534">
        <v>10.6</v>
      </c>
      <c r="Q1534">
        <v>7.6639999999999997</v>
      </c>
      <c r="R1534">
        <v>0.19900000000000001</v>
      </c>
      <c r="S1534">
        <v>7</v>
      </c>
      <c r="T1534" t="s">
        <v>29</v>
      </c>
      <c r="U1534" t="s">
        <v>24</v>
      </c>
      <c r="V1534" t="s">
        <v>24</v>
      </c>
    </row>
    <row r="1535" spans="1:22" x14ac:dyDescent="0.35">
      <c r="A1535" t="s">
        <v>5244</v>
      </c>
      <c r="B1535">
        <v>3.8161</v>
      </c>
      <c r="C1535">
        <v>94.236400000000003</v>
      </c>
      <c r="D1535">
        <v>16.54</v>
      </c>
      <c r="E1535">
        <v>4.0999999999999996</v>
      </c>
      <c r="F1535" t="s">
        <v>23</v>
      </c>
      <c r="G1535">
        <v>21</v>
      </c>
      <c r="H1535">
        <v>202</v>
      </c>
      <c r="I1535">
        <v>3.0449999999999999</v>
      </c>
      <c r="J1535">
        <v>0.23</v>
      </c>
      <c r="K1535" t="s">
        <v>24</v>
      </c>
      <c r="L1535" t="s">
        <v>5245</v>
      </c>
      <c r="M1535" t="s">
        <v>5246</v>
      </c>
      <c r="N1535" t="s">
        <v>5247</v>
      </c>
      <c r="O1535" t="s">
        <v>28</v>
      </c>
      <c r="P1535">
        <v>12.18</v>
      </c>
      <c r="Q1535">
        <v>3.012</v>
      </c>
      <c r="R1535">
        <v>0.13500000000000001</v>
      </c>
      <c r="S1535">
        <v>16</v>
      </c>
      <c r="T1535" t="s">
        <v>29</v>
      </c>
      <c r="U1535" t="s">
        <v>24</v>
      </c>
      <c r="V1535" t="s">
        <v>24</v>
      </c>
    </row>
    <row r="1536" spans="1:22" x14ac:dyDescent="0.35">
      <c r="A1536" t="s">
        <v>5248</v>
      </c>
      <c r="B1536">
        <v>6.2538</v>
      </c>
      <c r="C1536">
        <v>95.598500000000001</v>
      </c>
      <c r="D1536">
        <v>216.97499999999999</v>
      </c>
      <c r="E1536">
        <v>4.5999999999999996</v>
      </c>
      <c r="F1536" t="s">
        <v>23</v>
      </c>
      <c r="G1536">
        <v>29</v>
      </c>
      <c r="H1536">
        <v>209</v>
      </c>
      <c r="I1536">
        <v>1.6839999999999999</v>
      </c>
      <c r="J1536">
        <v>0.53</v>
      </c>
      <c r="K1536" t="s">
        <v>24</v>
      </c>
      <c r="L1536" t="s">
        <v>5249</v>
      </c>
      <c r="M1536" t="s">
        <v>5250</v>
      </c>
      <c r="N1536" t="s">
        <v>5251</v>
      </c>
      <c r="O1536" t="s">
        <v>28</v>
      </c>
      <c r="P1536">
        <v>11.12</v>
      </c>
      <c r="Q1536">
        <v>6.77</v>
      </c>
      <c r="R1536">
        <v>0.128</v>
      </c>
      <c r="S1536">
        <v>18</v>
      </c>
      <c r="T1536" t="s">
        <v>29</v>
      </c>
      <c r="U1536" t="s">
        <v>24</v>
      </c>
      <c r="V1536" t="s">
        <v>24</v>
      </c>
    </row>
    <row r="1537" spans="1:22" x14ac:dyDescent="0.35">
      <c r="A1537" t="s">
        <v>5252</v>
      </c>
      <c r="B1537">
        <v>1.0183</v>
      </c>
      <c r="C1537">
        <v>98.727900000000005</v>
      </c>
      <c r="D1537">
        <v>75.566000000000003</v>
      </c>
      <c r="E1537">
        <v>4.4000000000000004</v>
      </c>
      <c r="F1537" t="s">
        <v>23</v>
      </c>
      <c r="G1537">
        <v>31</v>
      </c>
      <c r="H1537">
        <v>63</v>
      </c>
      <c r="I1537">
        <v>1.1859999999999999</v>
      </c>
      <c r="J1537">
        <v>1.1000000000000001</v>
      </c>
      <c r="K1537" t="s">
        <v>24</v>
      </c>
      <c r="L1537" t="s">
        <v>5253</v>
      </c>
      <c r="M1537" t="s">
        <v>5254</v>
      </c>
      <c r="N1537" t="s">
        <v>5255</v>
      </c>
      <c r="O1537" t="s">
        <v>28</v>
      </c>
      <c r="P1537">
        <v>7.62</v>
      </c>
      <c r="Q1537">
        <v>6.5510000000000002</v>
      </c>
      <c r="R1537">
        <v>0.14799999999999999</v>
      </c>
      <c r="S1537">
        <v>14</v>
      </c>
      <c r="T1537" t="s">
        <v>29</v>
      </c>
      <c r="U1537" t="s">
        <v>24</v>
      </c>
      <c r="V1537" t="s">
        <v>24</v>
      </c>
    </row>
    <row r="1538" spans="1:22" x14ac:dyDescent="0.35">
      <c r="A1538" t="s">
        <v>5256</v>
      </c>
      <c r="B1538">
        <v>25.219899999999999</v>
      </c>
      <c r="C1538">
        <v>99.813100000000006</v>
      </c>
      <c r="D1538">
        <v>10</v>
      </c>
      <c r="E1538">
        <v>4.4000000000000004</v>
      </c>
      <c r="F1538" t="s">
        <v>23</v>
      </c>
      <c r="G1538">
        <v>35</v>
      </c>
      <c r="H1538">
        <v>94</v>
      </c>
      <c r="I1538">
        <v>6.7779999999999996</v>
      </c>
      <c r="J1538">
        <v>0.63</v>
      </c>
      <c r="K1538" t="s">
        <v>24</v>
      </c>
      <c r="L1538" t="s">
        <v>5257</v>
      </c>
      <c r="M1538" t="s">
        <v>5258</v>
      </c>
      <c r="N1538" t="s">
        <v>5259</v>
      </c>
      <c r="O1538" t="s">
        <v>28</v>
      </c>
      <c r="P1538">
        <v>7.58</v>
      </c>
      <c r="Q1538">
        <v>1.9039999999999999</v>
      </c>
      <c r="R1538">
        <v>0.107</v>
      </c>
      <c r="S1538">
        <v>25</v>
      </c>
      <c r="T1538" t="s">
        <v>29</v>
      </c>
      <c r="U1538" t="s">
        <v>24</v>
      </c>
      <c r="V1538" t="s">
        <v>24</v>
      </c>
    </row>
    <row r="1539" spans="1:22" x14ac:dyDescent="0.35">
      <c r="A1539" t="s">
        <v>5260</v>
      </c>
      <c r="B1539">
        <v>36.572099999999999</v>
      </c>
      <c r="C1539">
        <v>68.750699999999995</v>
      </c>
      <c r="D1539">
        <v>43.850999999999999</v>
      </c>
      <c r="E1539">
        <v>4.2</v>
      </c>
      <c r="F1539" t="s">
        <v>23</v>
      </c>
      <c r="G1539">
        <v>36</v>
      </c>
      <c r="H1539">
        <v>116</v>
      </c>
      <c r="I1539">
        <v>2.0760000000000001</v>
      </c>
      <c r="J1539">
        <v>0.56999999999999995</v>
      </c>
      <c r="K1539" t="s">
        <v>24</v>
      </c>
      <c r="L1539" t="s">
        <v>5261</v>
      </c>
      <c r="M1539" t="s">
        <v>5262</v>
      </c>
      <c r="N1539" t="s">
        <v>5263</v>
      </c>
      <c r="O1539" t="s">
        <v>28</v>
      </c>
      <c r="P1539">
        <v>7.75</v>
      </c>
      <c r="Q1539">
        <v>9.0449999999999999</v>
      </c>
      <c r="R1539">
        <v>0.16</v>
      </c>
      <c r="S1539">
        <v>11</v>
      </c>
      <c r="T1539" t="s">
        <v>29</v>
      </c>
      <c r="U1539" t="s">
        <v>24</v>
      </c>
      <c r="V1539" t="s">
        <v>24</v>
      </c>
    </row>
    <row r="1540" spans="1:22" x14ac:dyDescent="0.35">
      <c r="A1540" t="s">
        <v>5264</v>
      </c>
      <c r="B1540">
        <v>0.92679999999999996</v>
      </c>
      <c r="C1540">
        <v>98.819599999999994</v>
      </c>
      <c r="D1540">
        <v>84.287000000000006</v>
      </c>
      <c r="E1540">
        <v>4.5</v>
      </c>
      <c r="F1540" t="s">
        <v>23</v>
      </c>
      <c r="G1540">
        <v>44</v>
      </c>
      <c r="H1540">
        <v>144</v>
      </c>
      <c r="I1540">
        <v>1.2989999999999999</v>
      </c>
      <c r="J1540">
        <v>0.57999999999999996</v>
      </c>
      <c r="K1540" t="s">
        <v>24</v>
      </c>
      <c r="L1540" t="s">
        <v>5265</v>
      </c>
      <c r="M1540" t="s">
        <v>5266</v>
      </c>
      <c r="N1540" t="s">
        <v>5267</v>
      </c>
      <c r="O1540" t="s">
        <v>28</v>
      </c>
      <c r="P1540">
        <v>5.0599999999999996</v>
      </c>
      <c r="Q1540">
        <v>8.0060000000000002</v>
      </c>
      <c r="R1540">
        <v>0.107</v>
      </c>
      <c r="S1540">
        <v>26</v>
      </c>
      <c r="T1540" t="s">
        <v>29</v>
      </c>
      <c r="U1540" t="s">
        <v>24</v>
      </c>
      <c r="V1540" t="s">
        <v>24</v>
      </c>
    </row>
    <row r="1541" spans="1:22" x14ac:dyDescent="0.35">
      <c r="A1541" t="s">
        <v>5268</v>
      </c>
      <c r="B1541">
        <v>3.7216</v>
      </c>
      <c r="C1541">
        <v>93.0398</v>
      </c>
      <c r="D1541">
        <v>10</v>
      </c>
      <c r="E1541">
        <v>4.2</v>
      </c>
      <c r="F1541" t="s">
        <v>23</v>
      </c>
      <c r="G1541">
        <v>22</v>
      </c>
      <c r="H1541">
        <v>151</v>
      </c>
      <c r="I1541">
        <v>4.173</v>
      </c>
      <c r="J1541">
        <v>0.28999999999999998</v>
      </c>
      <c r="K1541" t="s">
        <v>24</v>
      </c>
      <c r="L1541" t="s">
        <v>5269</v>
      </c>
      <c r="M1541" t="s">
        <v>5270</v>
      </c>
      <c r="N1541" t="s">
        <v>668</v>
      </c>
      <c r="O1541" t="s">
        <v>28</v>
      </c>
      <c r="P1541">
        <v>6.12</v>
      </c>
      <c r="Q1541">
        <v>1.9239999999999999</v>
      </c>
      <c r="R1541">
        <v>0.16700000000000001</v>
      </c>
      <c r="S1541">
        <v>10</v>
      </c>
      <c r="T1541" t="s">
        <v>29</v>
      </c>
      <c r="U1541" t="s">
        <v>24</v>
      </c>
      <c r="V1541" t="s">
        <v>24</v>
      </c>
    </row>
    <row r="1542" spans="1:22" x14ac:dyDescent="0.35">
      <c r="A1542" t="s">
        <v>5271</v>
      </c>
      <c r="B1542">
        <v>27.757200000000001</v>
      </c>
      <c r="C1542">
        <v>66.771699999999996</v>
      </c>
      <c r="D1542">
        <v>10</v>
      </c>
      <c r="E1542">
        <v>4.0999999999999996</v>
      </c>
      <c r="F1542" t="s">
        <v>23</v>
      </c>
      <c r="G1542">
        <v>43</v>
      </c>
      <c r="H1542">
        <v>97</v>
      </c>
      <c r="I1542">
        <v>7.0339999999999998</v>
      </c>
      <c r="J1542">
        <v>0.47</v>
      </c>
      <c r="K1542" t="s">
        <v>24</v>
      </c>
      <c r="L1542" t="s">
        <v>5272</v>
      </c>
      <c r="M1542" t="s">
        <v>5273</v>
      </c>
      <c r="N1542" t="s">
        <v>5274</v>
      </c>
      <c r="O1542" t="s">
        <v>28</v>
      </c>
      <c r="P1542">
        <v>8.5</v>
      </c>
      <c r="Q1542">
        <v>1.839</v>
      </c>
      <c r="R1542">
        <v>9.6000000000000002E-2</v>
      </c>
      <c r="S1542">
        <v>30</v>
      </c>
      <c r="T1542" t="s">
        <v>29</v>
      </c>
      <c r="U1542" t="s">
        <v>24</v>
      </c>
      <c r="V1542" t="s">
        <v>24</v>
      </c>
    </row>
    <row r="1543" spans="1:22" x14ac:dyDescent="0.35">
      <c r="A1543" t="s">
        <v>5275</v>
      </c>
      <c r="B1543">
        <v>37.503599999999999</v>
      </c>
      <c r="C1543">
        <v>72.150400000000005</v>
      </c>
      <c r="D1543">
        <v>203.12200000000001</v>
      </c>
      <c r="E1543">
        <v>4</v>
      </c>
      <c r="F1543" t="s">
        <v>23</v>
      </c>
      <c r="G1543">
        <v>20</v>
      </c>
      <c r="H1543">
        <v>129</v>
      </c>
      <c r="I1543">
        <v>1.99</v>
      </c>
      <c r="J1543">
        <v>0.38</v>
      </c>
      <c r="K1543" t="s">
        <v>24</v>
      </c>
      <c r="L1543" t="s">
        <v>5276</v>
      </c>
      <c r="M1543" t="s">
        <v>5277</v>
      </c>
      <c r="N1543" t="s">
        <v>5278</v>
      </c>
      <c r="O1543" t="s">
        <v>28</v>
      </c>
      <c r="P1543">
        <v>9.3000000000000007</v>
      </c>
      <c r="Q1543">
        <v>14.728</v>
      </c>
      <c r="R1543">
        <v>0.51800000000000002</v>
      </c>
      <c r="S1543">
        <v>2</v>
      </c>
      <c r="T1543" t="s">
        <v>29</v>
      </c>
      <c r="U1543" t="s">
        <v>24</v>
      </c>
      <c r="V1543" t="s">
        <v>24</v>
      </c>
    </row>
    <row r="1544" spans="1:22" x14ac:dyDescent="0.35">
      <c r="A1544" t="s">
        <v>5279</v>
      </c>
      <c r="B1544">
        <v>33.373199999999997</v>
      </c>
      <c r="C1544">
        <v>81.707599999999999</v>
      </c>
      <c r="D1544">
        <v>10</v>
      </c>
      <c r="E1544">
        <v>4.0999999999999996</v>
      </c>
      <c r="F1544" t="s">
        <v>23</v>
      </c>
      <c r="G1544">
        <v>36</v>
      </c>
      <c r="H1544">
        <v>124</v>
      </c>
      <c r="I1544">
        <v>6.35</v>
      </c>
      <c r="J1544">
        <v>0.74</v>
      </c>
      <c r="K1544" t="s">
        <v>24</v>
      </c>
      <c r="L1544" t="s">
        <v>5280</v>
      </c>
      <c r="M1544" t="s">
        <v>5277</v>
      </c>
      <c r="N1544" t="s">
        <v>52</v>
      </c>
      <c r="O1544" t="s">
        <v>28</v>
      </c>
      <c r="P1544">
        <v>7.14</v>
      </c>
      <c r="Q1544">
        <v>1.929</v>
      </c>
      <c r="R1544">
        <v>0.13500000000000001</v>
      </c>
      <c r="S1544">
        <v>15</v>
      </c>
      <c r="T1544" t="s">
        <v>29</v>
      </c>
      <c r="U1544" t="s">
        <v>24</v>
      </c>
      <c r="V1544" t="s">
        <v>24</v>
      </c>
    </row>
    <row r="1545" spans="1:22" x14ac:dyDescent="0.35">
      <c r="A1545" t="s">
        <v>5281</v>
      </c>
      <c r="B1545">
        <v>39.5929</v>
      </c>
      <c r="C1545">
        <v>74.260099999999994</v>
      </c>
      <c r="D1545">
        <v>52.621000000000002</v>
      </c>
      <c r="E1545">
        <v>4.3</v>
      </c>
      <c r="F1545" t="s">
        <v>23</v>
      </c>
      <c r="G1545">
        <v>57</v>
      </c>
      <c r="H1545">
        <v>134</v>
      </c>
      <c r="I1545">
        <v>1.7929999999999999</v>
      </c>
      <c r="J1545">
        <v>0.48</v>
      </c>
      <c r="K1545" t="s">
        <v>24</v>
      </c>
      <c r="L1545" t="s">
        <v>5282</v>
      </c>
      <c r="M1545" t="s">
        <v>5283</v>
      </c>
      <c r="N1545" t="s">
        <v>5284</v>
      </c>
      <c r="O1545" t="s">
        <v>28</v>
      </c>
      <c r="P1545">
        <v>2.82</v>
      </c>
      <c r="Q1545">
        <v>8.0190000000000001</v>
      </c>
      <c r="R1545">
        <v>0.09</v>
      </c>
      <c r="S1545">
        <v>35</v>
      </c>
      <c r="T1545" t="s">
        <v>29</v>
      </c>
      <c r="U1545" t="s">
        <v>24</v>
      </c>
      <c r="V1545" t="s">
        <v>24</v>
      </c>
    </row>
    <row r="1546" spans="1:22" x14ac:dyDescent="0.35">
      <c r="A1546" t="s">
        <v>5285</v>
      </c>
      <c r="B1546">
        <v>38.726500000000001</v>
      </c>
      <c r="C1546">
        <v>74.890500000000003</v>
      </c>
      <c r="D1546">
        <v>56.097000000000001</v>
      </c>
      <c r="E1546">
        <v>4</v>
      </c>
      <c r="F1546" t="s">
        <v>23</v>
      </c>
      <c r="G1546">
        <v>29</v>
      </c>
      <c r="H1546">
        <v>142</v>
      </c>
      <c r="I1546">
        <v>2.391</v>
      </c>
      <c r="J1546">
        <v>0.69</v>
      </c>
      <c r="K1546" t="s">
        <v>24</v>
      </c>
      <c r="L1546" t="s">
        <v>5286</v>
      </c>
      <c r="M1546" t="s">
        <v>5287</v>
      </c>
      <c r="N1546" t="s">
        <v>5288</v>
      </c>
      <c r="O1546" t="s">
        <v>28</v>
      </c>
      <c r="P1546">
        <v>7.88</v>
      </c>
      <c r="Q1546">
        <v>10.849</v>
      </c>
      <c r="R1546">
        <v>0.16400000000000001</v>
      </c>
      <c r="S1546">
        <v>10</v>
      </c>
      <c r="T1546" t="s">
        <v>29</v>
      </c>
      <c r="U1546" t="s">
        <v>24</v>
      </c>
      <c r="V1546" t="s">
        <v>24</v>
      </c>
    </row>
    <row r="1547" spans="1:22" x14ac:dyDescent="0.35">
      <c r="A1547" t="s">
        <v>5289</v>
      </c>
      <c r="B1547">
        <v>21.981200000000001</v>
      </c>
      <c r="C1547">
        <v>92.650999999999996</v>
      </c>
      <c r="D1547">
        <v>44.892000000000003</v>
      </c>
      <c r="E1547">
        <v>4.0999999999999996</v>
      </c>
      <c r="F1547" t="s">
        <v>23</v>
      </c>
      <c r="G1547">
        <v>28</v>
      </c>
      <c r="H1547">
        <v>160</v>
      </c>
      <c r="I1547">
        <v>1.1619999999999999</v>
      </c>
      <c r="J1547">
        <v>0.57999999999999996</v>
      </c>
      <c r="K1547" t="s">
        <v>24</v>
      </c>
      <c r="L1547" t="s">
        <v>5290</v>
      </c>
      <c r="M1547" t="s">
        <v>5291</v>
      </c>
      <c r="N1547" t="s">
        <v>5292</v>
      </c>
      <c r="O1547" t="s">
        <v>28</v>
      </c>
      <c r="P1547">
        <v>8.89</v>
      </c>
      <c r="Q1547">
        <v>5.798</v>
      </c>
      <c r="R1547">
        <v>0.13100000000000001</v>
      </c>
      <c r="S1547">
        <v>16</v>
      </c>
      <c r="T1547" t="s">
        <v>29</v>
      </c>
      <c r="U1547" t="s">
        <v>24</v>
      </c>
      <c r="V1547" t="s">
        <v>24</v>
      </c>
    </row>
    <row r="1548" spans="1:22" x14ac:dyDescent="0.35">
      <c r="A1548" t="s">
        <v>5293</v>
      </c>
      <c r="B1548">
        <v>36.488300000000002</v>
      </c>
      <c r="C1548">
        <v>71.373400000000004</v>
      </c>
      <c r="D1548">
        <v>120.398</v>
      </c>
      <c r="E1548">
        <v>4.0999999999999996</v>
      </c>
      <c r="F1548" t="s">
        <v>23</v>
      </c>
      <c r="G1548">
        <v>46</v>
      </c>
      <c r="H1548">
        <v>100</v>
      </c>
      <c r="I1548">
        <v>2.867</v>
      </c>
      <c r="J1548">
        <v>0.93</v>
      </c>
      <c r="K1548" t="s">
        <v>24</v>
      </c>
      <c r="L1548" t="s">
        <v>5294</v>
      </c>
      <c r="M1548" t="s">
        <v>5295</v>
      </c>
      <c r="N1548" t="s">
        <v>5296</v>
      </c>
      <c r="O1548" t="s">
        <v>28</v>
      </c>
      <c r="P1548">
        <v>7.96</v>
      </c>
      <c r="Q1548">
        <v>5.03</v>
      </c>
      <c r="R1548">
        <v>0.123</v>
      </c>
      <c r="S1548">
        <v>18</v>
      </c>
      <c r="T1548" t="s">
        <v>29</v>
      </c>
      <c r="U1548" t="s">
        <v>24</v>
      </c>
      <c r="V1548" t="s">
        <v>24</v>
      </c>
    </row>
    <row r="1549" spans="1:22" x14ac:dyDescent="0.35">
      <c r="A1549" t="s">
        <v>5297</v>
      </c>
      <c r="B1549">
        <v>33.523699999999998</v>
      </c>
      <c r="C1549">
        <v>81.778300000000002</v>
      </c>
      <c r="D1549">
        <v>10</v>
      </c>
      <c r="E1549">
        <v>4.5999999999999996</v>
      </c>
      <c r="F1549" t="s">
        <v>23</v>
      </c>
      <c r="G1549">
        <v>65</v>
      </c>
      <c r="H1549">
        <v>76</v>
      </c>
      <c r="I1549">
        <v>6.452</v>
      </c>
      <c r="J1549">
        <v>0.86</v>
      </c>
      <c r="K1549" t="s">
        <v>24</v>
      </c>
      <c r="L1549" t="s">
        <v>5298</v>
      </c>
      <c r="M1549" t="s">
        <v>5299</v>
      </c>
      <c r="N1549" t="s">
        <v>52</v>
      </c>
      <c r="O1549" t="s">
        <v>28</v>
      </c>
      <c r="P1549">
        <v>8.15</v>
      </c>
      <c r="Q1549">
        <v>1.8380000000000001</v>
      </c>
      <c r="R1549">
        <v>6.3E-2</v>
      </c>
      <c r="S1549">
        <v>74</v>
      </c>
      <c r="T1549" t="s">
        <v>29</v>
      </c>
      <c r="U1549" t="s">
        <v>24</v>
      </c>
      <c r="V1549" t="s">
        <v>24</v>
      </c>
    </row>
    <row r="1550" spans="1:22" x14ac:dyDescent="0.35">
      <c r="A1550" t="s">
        <v>5300</v>
      </c>
      <c r="B1550">
        <v>28.372599999999998</v>
      </c>
      <c r="C1550">
        <v>102.292</v>
      </c>
      <c r="D1550">
        <v>10</v>
      </c>
      <c r="E1550">
        <v>4.2</v>
      </c>
      <c r="F1550" t="s">
        <v>23</v>
      </c>
      <c r="G1550">
        <v>25</v>
      </c>
      <c r="H1550">
        <v>91</v>
      </c>
      <c r="I1550">
        <v>10.336</v>
      </c>
      <c r="J1550">
        <v>0.74</v>
      </c>
      <c r="K1550" t="s">
        <v>24</v>
      </c>
      <c r="L1550" t="s">
        <v>5301</v>
      </c>
      <c r="M1550" t="s">
        <v>5302</v>
      </c>
      <c r="N1550" t="s">
        <v>5303</v>
      </c>
      <c r="O1550" t="s">
        <v>28</v>
      </c>
      <c r="P1550">
        <v>13.03</v>
      </c>
      <c r="Q1550">
        <v>1.9430000000000001</v>
      </c>
      <c r="R1550">
        <v>0.13200000000000001</v>
      </c>
      <c r="S1550">
        <v>16</v>
      </c>
      <c r="T1550" t="s">
        <v>29</v>
      </c>
      <c r="U1550" t="s">
        <v>24</v>
      </c>
      <c r="V1550" t="s">
        <v>24</v>
      </c>
    </row>
    <row r="1551" spans="1:22" x14ac:dyDescent="0.35">
      <c r="A1551" t="s">
        <v>5304</v>
      </c>
      <c r="B1551">
        <v>10.5366</v>
      </c>
      <c r="C1551">
        <v>92.332599999999999</v>
      </c>
      <c r="D1551">
        <v>10</v>
      </c>
      <c r="E1551">
        <v>4.4000000000000004</v>
      </c>
      <c r="F1551" t="s">
        <v>23</v>
      </c>
      <c r="G1551">
        <v>20</v>
      </c>
      <c r="H1551">
        <v>87</v>
      </c>
      <c r="I1551">
        <v>6.9779999999999998</v>
      </c>
      <c r="J1551">
        <v>0.34</v>
      </c>
      <c r="K1551" t="s">
        <v>24</v>
      </c>
      <c r="L1551" t="s">
        <v>5305</v>
      </c>
      <c r="M1551" t="s">
        <v>5306</v>
      </c>
      <c r="N1551" t="s">
        <v>5307</v>
      </c>
      <c r="O1551" t="s">
        <v>28</v>
      </c>
      <c r="P1551">
        <v>6.22</v>
      </c>
      <c r="Q1551">
        <v>1.861</v>
      </c>
      <c r="R1551">
        <v>0.17899999999999999</v>
      </c>
      <c r="S1551">
        <v>9</v>
      </c>
      <c r="T1551" t="s">
        <v>29</v>
      </c>
      <c r="U1551" t="s">
        <v>24</v>
      </c>
      <c r="V1551" t="s">
        <v>24</v>
      </c>
    </row>
    <row r="1552" spans="1:22" x14ac:dyDescent="0.35">
      <c r="A1552" t="s">
        <v>5308</v>
      </c>
      <c r="B1552">
        <v>33.491999999999997</v>
      </c>
      <c r="C1552">
        <v>81.7453</v>
      </c>
      <c r="D1552">
        <v>10</v>
      </c>
      <c r="E1552">
        <v>4.4000000000000004</v>
      </c>
      <c r="F1552" t="s">
        <v>23</v>
      </c>
      <c r="G1552">
        <v>46</v>
      </c>
      <c r="H1552">
        <v>76</v>
      </c>
      <c r="I1552">
        <v>6.4379999999999997</v>
      </c>
      <c r="J1552">
        <v>0.7</v>
      </c>
      <c r="K1552" t="s">
        <v>24</v>
      </c>
      <c r="L1552" t="s">
        <v>5309</v>
      </c>
      <c r="M1552" t="s">
        <v>5310</v>
      </c>
      <c r="N1552" t="s">
        <v>52</v>
      </c>
      <c r="O1552" t="s">
        <v>28</v>
      </c>
      <c r="P1552">
        <v>8.24</v>
      </c>
      <c r="Q1552">
        <v>1.873</v>
      </c>
      <c r="R1552">
        <v>0.1</v>
      </c>
      <c r="S1552">
        <v>29</v>
      </c>
      <c r="T1552" t="s">
        <v>29</v>
      </c>
      <c r="U1552" t="s">
        <v>24</v>
      </c>
      <c r="V1552" t="s">
        <v>24</v>
      </c>
    </row>
    <row r="1553" spans="1:22" x14ac:dyDescent="0.35">
      <c r="A1553" t="s">
        <v>5311</v>
      </c>
      <c r="B1553">
        <v>33.476999999999997</v>
      </c>
      <c r="C1553">
        <v>81.812200000000004</v>
      </c>
      <c r="D1553">
        <v>10</v>
      </c>
      <c r="E1553">
        <v>4.5999999999999996</v>
      </c>
      <c r="F1553" t="s">
        <v>23</v>
      </c>
      <c r="G1553">
        <v>70</v>
      </c>
      <c r="H1553">
        <v>76</v>
      </c>
      <c r="I1553">
        <v>6.3979999999999997</v>
      </c>
      <c r="J1553">
        <v>0.71</v>
      </c>
      <c r="K1553" t="s">
        <v>24</v>
      </c>
      <c r="L1553" t="s">
        <v>5312</v>
      </c>
      <c r="M1553" t="s">
        <v>5306</v>
      </c>
      <c r="N1553" t="s">
        <v>52</v>
      </c>
      <c r="O1553" t="s">
        <v>28</v>
      </c>
      <c r="P1553">
        <v>6.63</v>
      </c>
      <c r="Q1553">
        <v>1.829</v>
      </c>
      <c r="R1553">
        <v>6.3E-2</v>
      </c>
      <c r="S1553">
        <v>76</v>
      </c>
      <c r="T1553" t="s">
        <v>29</v>
      </c>
      <c r="U1553" t="s">
        <v>24</v>
      </c>
      <c r="V1553" t="s">
        <v>24</v>
      </c>
    </row>
    <row r="1554" spans="1:22" x14ac:dyDescent="0.35">
      <c r="A1554" t="s">
        <v>5313</v>
      </c>
      <c r="B1554">
        <v>33.504100000000001</v>
      </c>
      <c r="C1554">
        <v>81.767600000000002</v>
      </c>
      <c r="D1554">
        <v>10</v>
      </c>
      <c r="E1554">
        <v>5.0999999999999996</v>
      </c>
      <c r="F1554" t="s">
        <v>23</v>
      </c>
      <c r="G1554">
        <v>102</v>
      </c>
      <c r="H1554">
        <v>31</v>
      </c>
      <c r="I1554">
        <v>6.4390000000000001</v>
      </c>
      <c r="J1554">
        <v>0.89</v>
      </c>
      <c r="K1554" t="s">
        <v>24</v>
      </c>
      <c r="L1554" t="s">
        <v>5314</v>
      </c>
      <c r="M1554" t="s">
        <v>5310</v>
      </c>
      <c r="N1554" t="s">
        <v>52</v>
      </c>
      <c r="O1554" t="s">
        <v>28</v>
      </c>
      <c r="P1554">
        <v>6.84</v>
      </c>
      <c r="Q1554">
        <v>1.7509999999999999</v>
      </c>
      <c r="R1554">
        <v>3.6999999999999998E-2</v>
      </c>
      <c r="S1554">
        <v>235</v>
      </c>
      <c r="T1554" t="s">
        <v>29</v>
      </c>
      <c r="U1554" t="s">
        <v>24</v>
      </c>
      <c r="V1554" t="s">
        <v>24</v>
      </c>
    </row>
    <row r="1555" spans="1:22" x14ac:dyDescent="0.35">
      <c r="A1555" t="s">
        <v>5315</v>
      </c>
      <c r="B1555">
        <v>33.148899999999998</v>
      </c>
      <c r="C1555">
        <v>76.825699999999998</v>
      </c>
      <c r="D1555">
        <v>45.414000000000001</v>
      </c>
      <c r="E1555">
        <v>4.3</v>
      </c>
      <c r="F1555" t="s">
        <v>23</v>
      </c>
      <c r="G1555">
        <v>36</v>
      </c>
      <c r="H1555">
        <v>57</v>
      </c>
      <c r="I1555">
        <v>3.0169999999999999</v>
      </c>
      <c r="J1555">
        <v>0.75</v>
      </c>
      <c r="K1555" t="s">
        <v>24</v>
      </c>
      <c r="L1555" t="s">
        <v>5316</v>
      </c>
      <c r="M1555" t="s">
        <v>5317</v>
      </c>
      <c r="N1555" t="s">
        <v>5318</v>
      </c>
      <c r="O1555" t="s">
        <v>28</v>
      </c>
      <c r="P1555">
        <v>6.98</v>
      </c>
      <c r="Q1555">
        <v>7.5640000000000001</v>
      </c>
      <c r="R1555">
        <v>0.122</v>
      </c>
      <c r="S1555">
        <v>19</v>
      </c>
      <c r="T1555" t="s">
        <v>29</v>
      </c>
      <c r="U1555" t="s">
        <v>24</v>
      </c>
      <c r="V1555" t="s">
        <v>24</v>
      </c>
    </row>
    <row r="1556" spans="1:22" x14ac:dyDescent="0.35">
      <c r="A1556" t="s">
        <v>5319</v>
      </c>
      <c r="B1556">
        <v>33.551499999999997</v>
      </c>
      <c r="C1556">
        <v>81.882800000000003</v>
      </c>
      <c r="D1556">
        <v>10</v>
      </c>
      <c r="E1556">
        <v>4.5</v>
      </c>
      <c r="F1556" t="s">
        <v>23</v>
      </c>
      <c r="G1556">
        <v>43</v>
      </c>
      <c r="H1556">
        <v>121</v>
      </c>
      <c r="I1556">
        <v>6.4349999999999996</v>
      </c>
      <c r="J1556">
        <v>0.45</v>
      </c>
      <c r="K1556" t="s">
        <v>24</v>
      </c>
      <c r="L1556" t="s">
        <v>5320</v>
      </c>
      <c r="M1556" t="s">
        <v>5321</v>
      </c>
      <c r="N1556" t="s">
        <v>52</v>
      </c>
      <c r="O1556" t="s">
        <v>28</v>
      </c>
      <c r="P1556">
        <v>8.15</v>
      </c>
      <c r="Q1556">
        <v>1.9</v>
      </c>
      <c r="R1556">
        <v>9.2999999999999999E-2</v>
      </c>
      <c r="S1556">
        <v>34</v>
      </c>
      <c r="T1556" t="s">
        <v>29</v>
      </c>
      <c r="U1556" t="s">
        <v>24</v>
      </c>
      <c r="V1556" t="s">
        <v>24</v>
      </c>
    </row>
    <row r="1557" spans="1:22" x14ac:dyDescent="0.35">
      <c r="A1557" t="s">
        <v>5322</v>
      </c>
      <c r="B1557">
        <v>33.537599999999998</v>
      </c>
      <c r="C1557">
        <v>81.714299999999994</v>
      </c>
      <c r="D1557">
        <v>10</v>
      </c>
      <c r="E1557">
        <v>4.9000000000000004</v>
      </c>
      <c r="F1557" t="s">
        <v>23</v>
      </c>
      <c r="G1557">
        <v>116</v>
      </c>
      <c r="H1557">
        <v>75</v>
      </c>
      <c r="I1557">
        <v>6.49</v>
      </c>
      <c r="J1557">
        <v>0.81</v>
      </c>
      <c r="K1557" t="s">
        <v>24</v>
      </c>
      <c r="L1557" t="s">
        <v>5323</v>
      </c>
      <c r="M1557" t="s">
        <v>5324</v>
      </c>
      <c r="N1557" t="s">
        <v>52</v>
      </c>
      <c r="O1557" t="s">
        <v>28</v>
      </c>
      <c r="P1557">
        <v>7.82</v>
      </c>
      <c r="Q1557">
        <v>1.849</v>
      </c>
      <c r="R1557">
        <v>5.8999999999999997E-2</v>
      </c>
      <c r="S1557">
        <v>91</v>
      </c>
      <c r="T1557" t="s">
        <v>29</v>
      </c>
      <c r="U1557" t="s">
        <v>24</v>
      </c>
      <c r="V1557" t="s">
        <v>24</v>
      </c>
    </row>
    <row r="1558" spans="1:22" x14ac:dyDescent="0.35">
      <c r="A1558" t="s">
        <v>5325</v>
      </c>
      <c r="B1558">
        <v>36.595100000000002</v>
      </c>
      <c r="C1558">
        <v>70.9649</v>
      </c>
      <c r="D1558">
        <v>211.732</v>
      </c>
      <c r="E1558">
        <v>4.0999999999999996</v>
      </c>
      <c r="F1558" t="s">
        <v>23</v>
      </c>
      <c r="G1558">
        <v>34</v>
      </c>
      <c r="H1558">
        <v>105</v>
      </c>
      <c r="I1558">
        <v>2.556</v>
      </c>
      <c r="J1558">
        <v>0.75</v>
      </c>
      <c r="K1558" t="s">
        <v>24</v>
      </c>
      <c r="L1558" t="s">
        <v>5326</v>
      </c>
      <c r="M1558" t="s">
        <v>5327</v>
      </c>
      <c r="N1558" t="s">
        <v>3876</v>
      </c>
      <c r="O1558" t="s">
        <v>28</v>
      </c>
      <c r="P1558">
        <v>4.2</v>
      </c>
      <c r="Q1558">
        <v>8.8840000000000003</v>
      </c>
      <c r="R1558">
        <v>0.19800000000000001</v>
      </c>
      <c r="S1558">
        <v>7</v>
      </c>
      <c r="T1558" t="s">
        <v>29</v>
      </c>
      <c r="U1558" t="s">
        <v>24</v>
      </c>
      <c r="V1558" t="s">
        <v>24</v>
      </c>
    </row>
    <row r="1559" spans="1:22" x14ac:dyDescent="0.35">
      <c r="A1559" t="s">
        <v>5328</v>
      </c>
      <c r="B1559">
        <v>11.381500000000001</v>
      </c>
      <c r="C1559">
        <v>92.959900000000005</v>
      </c>
      <c r="D1559">
        <v>57.531999999999996</v>
      </c>
      <c r="E1559">
        <v>5</v>
      </c>
      <c r="F1559" t="s">
        <v>106</v>
      </c>
      <c r="G1559">
        <v>168</v>
      </c>
      <c r="H1559">
        <v>34</v>
      </c>
      <c r="I1559">
        <v>6.7119999999999997</v>
      </c>
      <c r="J1559">
        <v>0.69</v>
      </c>
      <c r="K1559" t="s">
        <v>24</v>
      </c>
      <c r="L1559" t="s">
        <v>5329</v>
      </c>
      <c r="M1559" t="s">
        <v>5330</v>
      </c>
      <c r="N1559" t="s">
        <v>5331</v>
      </c>
      <c r="O1559" t="s">
        <v>28</v>
      </c>
      <c r="P1559">
        <v>8.2899999999999991</v>
      </c>
      <c r="Q1559">
        <v>5.4859999999999998</v>
      </c>
      <c r="R1559">
        <v>9.2999999999999999E-2</v>
      </c>
      <c r="S1559">
        <v>11</v>
      </c>
      <c r="T1559" t="s">
        <v>29</v>
      </c>
      <c r="U1559" t="s">
        <v>24</v>
      </c>
      <c r="V1559" t="s">
        <v>24</v>
      </c>
    </row>
    <row r="1560" spans="1:22" x14ac:dyDescent="0.35">
      <c r="A1560" t="s">
        <v>5332</v>
      </c>
      <c r="B1560">
        <v>36.513800000000003</v>
      </c>
      <c r="C1560">
        <v>71.138199999999998</v>
      </c>
      <c r="D1560">
        <v>87.561999999999998</v>
      </c>
      <c r="E1560">
        <v>4</v>
      </c>
      <c r="F1560" t="s">
        <v>23</v>
      </c>
      <c r="G1560">
        <v>27</v>
      </c>
      <c r="H1560">
        <v>88</v>
      </c>
      <c r="I1560">
        <v>2.5779999999999998</v>
      </c>
      <c r="J1560">
        <v>0.55000000000000004</v>
      </c>
      <c r="K1560" t="s">
        <v>24</v>
      </c>
      <c r="L1560" t="s">
        <v>5333</v>
      </c>
      <c r="M1560" t="s">
        <v>5334</v>
      </c>
      <c r="N1560" t="s">
        <v>2607</v>
      </c>
      <c r="O1560" t="s">
        <v>28</v>
      </c>
      <c r="P1560">
        <v>4.66</v>
      </c>
      <c r="Q1560">
        <v>10.497999999999999</v>
      </c>
      <c r="R1560">
        <v>0.15</v>
      </c>
      <c r="S1560">
        <v>12</v>
      </c>
      <c r="T1560" t="s">
        <v>29</v>
      </c>
      <c r="U1560" t="s">
        <v>24</v>
      </c>
      <c r="V1560" t="s">
        <v>24</v>
      </c>
    </row>
    <row r="1561" spans="1:22" x14ac:dyDescent="0.35">
      <c r="A1561" t="s">
        <v>5335</v>
      </c>
      <c r="B1561">
        <v>3.1957</v>
      </c>
      <c r="C1561">
        <v>96.485799999999998</v>
      </c>
      <c r="D1561">
        <v>58.101999999999997</v>
      </c>
      <c r="E1561">
        <v>4.2</v>
      </c>
      <c r="F1561" t="s">
        <v>23</v>
      </c>
      <c r="G1561">
        <v>33</v>
      </c>
      <c r="H1561">
        <v>145</v>
      </c>
      <c r="I1561">
        <v>2.0710000000000002</v>
      </c>
      <c r="J1561">
        <v>0.36</v>
      </c>
      <c r="K1561" t="s">
        <v>24</v>
      </c>
      <c r="L1561" t="s">
        <v>5336</v>
      </c>
      <c r="M1561" t="s">
        <v>5337</v>
      </c>
      <c r="N1561" t="s">
        <v>5338</v>
      </c>
      <c r="O1561" t="s">
        <v>28</v>
      </c>
      <c r="P1561">
        <v>4.2</v>
      </c>
      <c r="Q1561">
        <v>8.2439999999999998</v>
      </c>
      <c r="R1561">
        <v>0.115</v>
      </c>
      <c r="S1561">
        <v>21</v>
      </c>
      <c r="T1561" t="s">
        <v>29</v>
      </c>
      <c r="U1561" t="s">
        <v>24</v>
      </c>
      <c r="V1561" t="s">
        <v>24</v>
      </c>
    </row>
    <row r="1562" spans="1:22" x14ac:dyDescent="0.35">
      <c r="A1562" t="s">
        <v>5339</v>
      </c>
      <c r="B1562">
        <v>37.761899999999997</v>
      </c>
      <c r="C1562">
        <v>101.13720000000001</v>
      </c>
      <c r="D1562">
        <v>6.4409999999999998</v>
      </c>
      <c r="E1562">
        <v>4.9000000000000004</v>
      </c>
      <c r="F1562" t="s">
        <v>23</v>
      </c>
      <c r="G1562">
        <v>72</v>
      </c>
      <c r="H1562">
        <v>42</v>
      </c>
      <c r="I1562">
        <v>10.185</v>
      </c>
      <c r="J1562">
        <v>0.65</v>
      </c>
      <c r="K1562" t="s">
        <v>24</v>
      </c>
      <c r="L1562" t="s">
        <v>5340</v>
      </c>
      <c r="M1562" t="s">
        <v>5341</v>
      </c>
      <c r="N1562" t="s">
        <v>5342</v>
      </c>
      <c r="O1562" t="s">
        <v>28</v>
      </c>
      <c r="P1562">
        <v>8.5399999999999991</v>
      </c>
      <c r="Q1562">
        <v>4.7649999999999997</v>
      </c>
      <c r="R1562">
        <v>4.1000000000000002E-2</v>
      </c>
      <c r="S1562">
        <v>190</v>
      </c>
      <c r="T1562" t="s">
        <v>29</v>
      </c>
      <c r="U1562" t="s">
        <v>24</v>
      </c>
      <c r="V1562" t="s">
        <v>24</v>
      </c>
    </row>
    <row r="1563" spans="1:22" x14ac:dyDescent="0.35">
      <c r="A1563" t="s">
        <v>5343</v>
      </c>
      <c r="B1563">
        <v>2.9588000000000001</v>
      </c>
      <c r="C1563">
        <v>97.394900000000007</v>
      </c>
      <c r="D1563">
        <v>53.500999999999998</v>
      </c>
      <c r="E1563">
        <v>4.2</v>
      </c>
      <c r="F1563" t="s">
        <v>23</v>
      </c>
      <c r="G1563">
        <v>21</v>
      </c>
      <c r="H1563">
        <v>157</v>
      </c>
      <c r="I1563">
        <v>1.5489999999999999</v>
      </c>
      <c r="J1563">
        <v>0.59</v>
      </c>
      <c r="K1563" t="s">
        <v>24</v>
      </c>
      <c r="L1563" t="s">
        <v>5344</v>
      </c>
      <c r="M1563" t="s">
        <v>5345</v>
      </c>
      <c r="N1563" t="s">
        <v>5346</v>
      </c>
      <c r="O1563" t="s">
        <v>28</v>
      </c>
      <c r="P1563">
        <v>7.15</v>
      </c>
      <c r="Q1563">
        <v>3.2280000000000002</v>
      </c>
      <c r="R1563">
        <v>0.186</v>
      </c>
      <c r="S1563">
        <v>8</v>
      </c>
      <c r="T1563" t="s">
        <v>29</v>
      </c>
      <c r="U1563" t="s">
        <v>24</v>
      </c>
      <c r="V1563" t="s">
        <v>24</v>
      </c>
    </row>
    <row r="1564" spans="1:22" x14ac:dyDescent="0.35">
      <c r="A1564" t="s">
        <v>5347</v>
      </c>
      <c r="B1564">
        <v>36.506999999999998</v>
      </c>
      <c r="C1564">
        <v>70.296700000000001</v>
      </c>
      <c r="D1564">
        <v>204.06100000000001</v>
      </c>
      <c r="E1564">
        <v>4</v>
      </c>
      <c r="F1564" t="s">
        <v>23</v>
      </c>
      <c r="G1564">
        <v>32</v>
      </c>
      <c r="H1564">
        <v>88</v>
      </c>
      <c r="I1564">
        <v>2.202</v>
      </c>
      <c r="J1564">
        <v>0.67</v>
      </c>
      <c r="K1564" t="s">
        <v>24</v>
      </c>
      <c r="L1564" t="s">
        <v>5348</v>
      </c>
      <c r="M1564" t="s">
        <v>5349</v>
      </c>
      <c r="N1564" t="s">
        <v>5197</v>
      </c>
      <c r="O1564" t="s">
        <v>28</v>
      </c>
      <c r="P1564">
        <v>8.5</v>
      </c>
      <c r="Q1564">
        <v>9.8680000000000003</v>
      </c>
      <c r="R1564">
        <v>0.19500000000000001</v>
      </c>
      <c r="S1564">
        <v>7</v>
      </c>
      <c r="T1564" t="s">
        <v>29</v>
      </c>
      <c r="U1564" t="s">
        <v>24</v>
      </c>
      <c r="V1564" t="s">
        <v>24</v>
      </c>
    </row>
    <row r="1565" spans="1:22" x14ac:dyDescent="0.35">
      <c r="A1565" t="s">
        <v>5350</v>
      </c>
      <c r="B1565">
        <v>21.402699999999999</v>
      </c>
      <c r="C1565">
        <v>95.0167</v>
      </c>
      <c r="D1565">
        <v>120.556</v>
      </c>
      <c r="E1565">
        <v>4</v>
      </c>
      <c r="F1565" t="s">
        <v>23</v>
      </c>
      <c r="G1565">
        <v>22</v>
      </c>
      <c r="H1565">
        <v>87</v>
      </c>
      <c r="I1565">
        <v>0.217</v>
      </c>
      <c r="J1565">
        <v>0.49</v>
      </c>
      <c r="K1565" t="s">
        <v>24</v>
      </c>
      <c r="L1565" t="s">
        <v>5351</v>
      </c>
      <c r="M1565" t="s">
        <v>5352</v>
      </c>
      <c r="N1565" t="s">
        <v>5353</v>
      </c>
      <c r="O1565" t="s">
        <v>28</v>
      </c>
      <c r="P1565">
        <v>11.14</v>
      </c>
      <c r="Q1565">
        <v>4.931</v>
      </c>
      <c r="R1565">
        <v>0.184</v>
      </c>
      <c r="S1565">
        <v>8</v>
      </c>
      <c r="T1565" t="s">
        <v>29</v>
      </c>
      <c r="U1565" t="s">
        <v>24</v>
      </c>
      <c r="V1565" t="s">
        <v>24</v>
      </c>
    </row>
    <row r="1566" spans="1:22" x14ac:dyDescent="0.35">
      <c r="A1566" t="s">
        <v>5354</v>
      </c>
      <c r="B1566">
        <v>17.336600000000001</v>
      </c>
      <c r="C1566">
        <v>95.122799999999998</v>
      </c>
      <c r="D1566">
        <v>37.198999999999998</v>
      </c>
      <c r="E1566">
        <v>4.3</v>
      </c>
      <c r="F1566" t="s">
        <v>23</v>
      </c>
      <c r="G1566">
        <v>29</v>
      </c>
      <c r="H1566">
        <v>177</v>
      </c>
      <c r="I1566">
        <v>3.8039999999999998</v>
      </c>
      <c r="J1566">
        <v>0.65</v>
      </c>
      <c r="K1566" t="s">
        <v>24</v>
      </c>
      <c r="L1566" t="s">
        <v>5355</v>
      </c>
      <c r="M1566" t="s">
        <v>5356</v>
      </c>
      <c r="N1566" t="s">
        <v>5357</v>
      </c>
      <c r="O1566" t="s">
        <v>28</v>
      </c>
      <c r="P1566">
        <v>9.91</v>
      </c>
      <c r="Q1566">
        <v>8.1370000000000005</v>
      </c>
      <c r="R1566">
        <v>0.16</v>
      </c>
      <c r="S1566">
        <v>11</v>
      </c>
      <c r="T1566" t="s">
        <v>29</v>
      </c>
      <c r="U1566" t="s">
        <v>24</v>
      </c>
      <c r="V1566" t="s">
        <v>24</v>
      </c>
    </row>
    <row r="1567" spans="1:22" x14ac:dyDescent="0.35">
      <c r="A1567" t="s">
        <v>5358</v>
      </c>
      <c r="B1567">
        <v>33.547899999999998</v>
      </c>
      <c r="C1567">
        <v>81.867199999999997</v>
      </c>
      <c r="D1567">
        <v>10</v>
      </c>
      <c r="E1567">
        <v>5.5</v>
      </c>
      <c r="F1567" t="s">
        <v>106</v>
      </c>
      <c r="G1567">
        <v>209</v>
      </c>
      <c r="H1567">
        <v>25</v>
      </c>
      <c r="I1567">
        <v>6.4379999999999997</v>
      </c>
      <c r="J1567">
        <v>0.59</v>
      </c>
      <c r="K1567" t="s">
        <v>24</v>
      </c>
      <c r="L1567" t="s">
        <v>5359</v>
      </c>
      <c r="M1567" t="s">
        <v>5360</v>
      </c>
      <c r="N1567" t="s">
        <v>52</v>
      </c>
      <c r="O1567" t="s">
        <v>28</v>
      </c>
      <c r="P1567">
        <v>7.97</v>
      </c>
      <c r="Q1567">
        <v>1.8460000000000001</v>
      </c>
      <c r="R1567">
        <v>6.6000000000000003E-2</v>
      </c>
      <c r="S1567">
        <v>22</v>
      </c>
      <c r="T1567" t="s">
        <v>29</v>
      </c>
      <c r="U1567" t="s">
        <v>24</v>
      </c>
      <c r="V1567" t="s">
        <v>24</v>
      </c>
    </row>
    <row r="1568" spans="1:22" x14ac:dyDescent="0.35">
      <c r="A1568" t="s">
        <v>5361</v>
      </c>
      <c r="B1568">
        <v>33.425899999999999</v>
      </c>
      <c r="C1568">
        <v>81.627099999999999</v>
      </c>
      <c r="D1568">
        <v>10</v>
      </c>
      <c r="E1568">
        <v>4.4000000000000004</v>
      </c>
      <c r="F1568" t="s">
        <v>23</v>
      </c>
      <c r="G1568">
        <v>46</v>
      </c>
      <c r="H1568">
        <v>77</v>
      </c>
      <c r="I1568">
        <v>6.4290000000000003</v>
      </c>
      <c r="J1568">
        <v>0.46</v>
      </c>
      <c r="K1568" t="s">
        <v>24</v>
      </c>
      <c r="L1568" t="s">
        <v>5362</v>
      </c>
      <c r="M1568" t="s">
        <v>5360</v>
      </c>
      <c r="N1568" t="s">
        <v>52</v>
      </c>
      <c r="O1568" t="s">
        <v>28</v>
      </c>
      <c r="P1568">
        <v>8.6300000000000008</v>
      </c>
      <c r="Q1568">
        <v>1.89</v>
      </c>
      <c r="R1568">
        <v>8.8999999999999996E-2</v>
      </c>
      <c r="S1568">
        <v>37</v>
      </c>
      <c r="T1568" t="s">
        <v>29</v>
      </c>
      <c r="U1568" t="s">
        <v>24</v>
      </c>
      <c r="V1568" t="s">
        <v>24</v>
      </c>
    </row>
    <row r="1569" spans="1:22" x14ac:dyDescent="0.35">
      <c r="A1569" t="s">
        <v>5363</v>
      </c>
      <c r="B1569">
        <v>3.9001999999999999</v>
      </c>
      <c r="C1569">
        <v>94.700999999999993</v>
      </c>
      <c r="D1569">
        <v>28.69</v>
      </c>
      <c r="E1569">
        <v>4.3</v>
      </c>
      <c r="F1569" t="s">
        <v>23</v>
      </c>
      <c r="G1569">
        <v>23</v>
      </c>
      <c r="H1569">
        <v>196</v>
      </c>
      <c r="I1569">
        <v>2.5990000000000002</v>
      </c>
      <c r="J1569">
        <v>0.92</v>
      </c>
      <c r="K1569" t="s">
        <v>24</v>
      </c>
      <c r="L1569" t="s">
        <v>5364</v>
      </c>
      <c r="M1569" t="s">
        <v>5365</v>
      </c>
      <c r="N1569" t="s">
        <v>5366</v>
      </c>
      <c r="O1569" t="s">
        <v>28</v>
      </c>
      <c r="P1569">
        <v>10.51</v>
      </c>
      <c r="Q1569">
        <v>7.7130000000000001</v>
      </c>
      <c r="R1569">
        <v>0.17799999999999999</v>
      </c>
      <c r="S1569">
        <v>9</v>
      </c>
      <c r="T1569" t="s">
        <v>29</v>
      </c>
      <c r="U1569" t="s">
        <v>24</v>
      </c>
      <c r="V1569" t="s">
        <v>24</v>
      </c>
    </row>
    <row r="1570" spans="1:22" x14ac:dyDescent="0.35">
      <c r="A1570" t="s">
        <v>5367</v>
      </c>
      <c r="B1570">
        <v>33.506300000000003</v>
      </c>
      <c r="C1570">
        <v>81.776799999999994</v>
      </c>
      <c r="D1570">
        <v>10</v>
      </c>
      <c r="E1570">
        <v>4.7</v>
      </c>
      <c r="F1570" t="s">
        <v>23</v>
      </c>
      <c r="G1570">
        <v>63</v>
      </c>
      <c r="H1570">
        <v>110</v>
      </c>
      <c r="I1570">
        <v>6.4370000000000003</v>
      </c>
      <c r="J1570">
        <v>0.77</v>
      </c>
      <c r="K1570" t="s">
        <v>24</v>
      </c>
      <c r="L1570" t="s">
        <v>5368</v>
      </c>
      <c r="M1570" t="s">
        <v>5369</v>
      </c>
      <c r="N1570" t="s">
        <v>52</v>
      </c>
      <c r="O1570" t="s">
        <v>28</v>
      </c>
      <c r="P1570">
        <v>3.24</v>
      </c>
      <c r="Q1570">
        <v>1.8919999999999999</v>
      </c>
      <c r="R1570">
        <v>7.2999999999999995E-2</v>
      </c>
      <c r="S1570">
        <v>57</v>
      </c>
      <c r="T1570" t="s">
        <v>29</v>
      </c>
      <c r="U1570" t="s">
        <v>24</v>
      </c>
      <c r="V1570" t="s">
        <v>24</v>
      </c>
    </row>
    <row r="1571" spans="1:22" x14ac:dyDescent="0.35">
      <c r="A1571" t="s">
        <v>5370</v>
      </c>
      <c r="B1571">
        <v>37.591299999999997</v>
      </c>
      <c r="C1571">
        <v>72.302899999999994</v>
      </c>
      <c r="D1571">
        <v>189.95099999999999</v>
      </c>
      <c r="E1571">
        <v>4</v>
      </c>
      <c r="F1571" t="s">
        <v>23</v>
      </c>
      <c r="G1571">
        <v>18</v>
      </c>
      <c r="H1571">
        <v>132</v>
      </c>
      <c r="I1571">
        <v>1.9239999999999999</v>
      </c>
      <c r="J1571">
        <v>0.44</v>
      </c>
      <c r="K1571" t="s">
        <v>24</v>
      </c>
      <c r="L1571" t="s">
        <v>5371</v>
      </c>
      <c r="M1571" t="s">
        <v>5372</v>
      </c>
      <c r="N1571" t="s">
        <v>5373</v>
      </c>
      <c r="O1571" t="s">
        <v>28</v>
      </c>
      <c r="P1571">
        <v>9.36</v>
      </c>
      <c r="Q1571">
        <v>8.9480000000000004</v>
      </c>
      <c r="R1571">
        <v>0.23100000000000001</v>
      </c>
      <c r="S1571">
        <v>5</v>
      </c>
      <c r="T1571" t="s">
        <v>29</v>
      </c>
      <c r="U1571" t="s">
        <v>24</v>
      </c>
      <c r="V1571" t="s">
        <v>24</v>
      </c>
    </row>
    <row r="1572" spans="1:22" x14ac:dyDescent="0.35">
      <c r="A1572" t="s">
        <v>5374</v>
      </c>
      <c r="B1572">
        <v>33.5976</v>
      </c>
      <c r="C1572">
        <v>81.876999999999995</v>
      </c>
      <c r="D1572">
        <v>10</v>
      </c>
      <c r="E1572">
        <v>4.7</v>
      </c>
      <c r="F1572" t="s">
        <v>23</v>
      </c>
      <c r="G1572">
        <v>81</v>
      </c>
      <c r="H1572">
        <v>87</v>
      </c>
      <c r="I1572">
        <v>6.4779999999999998</v>
      </c>
      <c r="J1572">
        <v>0.8</v>
      </c>
      <c r="K1572" t="s">
        <v>24</v>
      </c>
      <c r="L1572" t="s">
        <v>5375</v>
      </c>
      <c r="M1572" t="s">
        <v>5376</v>
      </c>
      <c r="N1572" t="s">
        <v>52</v>
      </c>
      <c r="O1572" t="s">
        <v>28</v>
      </c>
      <c r="P1572">
        <v>7.34</v>
      </c>
      <c r="Q1572">
        <v>1.772</v>
      </c>
      <c r="R1572">
        <v>6.9000000000000006E-2</v>
      </c>
      <c r="S1572">
        <v>63</v>
      </c>
      <c r="T1572" t="s">
        <v>29</v>
      </c>
      <c r="U1572" t="s">
        <v>24</v>
      </c>
      <c r="V1572" t="s">
        <v>24</v>
      </c>
    </row>
    <row r="1573" spans="1:22" x14ac:dyDescent="0.35">
      <c r="A1573" t="s">
        <v>5377</v>
      </c>
      <c r="B1573">
        <v>33.674900000000001</v>
      </c>
      <c r="C1573">
        <v>81.932100000000005</v>
      </c>
      <c r="D1573">
        <v>10</v>
      </c>
      <c r="E1573">
        <v>4.5</v>
      </c>
      <c r="F1573" t="s">
        <v>23</v>
      </c>
      <c r="G1573">
        <v>36</v>
      </c>
      <c r="H1573">
        <v>119</v>
      </c>
      <c r="I1573">
        <v>6.5250000000000004</v>
      </c>
      <c r="J1573">
        <v>1.05</v>
      </c>
      <c r="K1573" t="s">
        <v>24</v>
      </c>
      <c r="L1573" t="s">
        <v>5378</v>
      </c>
      <c r="M1573" t="s">
        <v>5376</v>
      </c>
      <c r="N1573" t="s">
        <v>52</v>
      </c>
      <c r="O1573" t="s">
        <v>28</v>
      </c>
      <c r="P1573">
        <v>5.31</v>
      </c>
      <c r="Q1573">
        <v>1.89</v>
      </c>
      <c r="R1573">
        <v>0.14499999999999999</v>
      </c>
      <c r="S1573">
        <v>14</v>
      </c>
      <c r="T1573" t="s">
        <v>29</v>
      </c>
      <c r="U1573" t="s">
        <v>24</v>
      </c>
      <c r="V1573" t="s">
        <v>24</v>
      </c>
    </row>
    <row r="1574" spans="1:22" x14ac:dyDescent="0.35">
      <c r="A1574" t="s">
        <v>5379</v>
      </c>
      <c r="B1574">
        <v>36.459899999999998</v>
      </c>
      <c r="C1574">
        <v>69.956999999999994</v>
      </c>
      <c r="D1574">
        <v>251.59899999999999</v>
      </c>
      <c r="E1574">
        <v>4</v>
      </c>
      <c r="F1574" t="s">
        <v>23</v>
      </c>
      <c r="G1574">
        <v>36</v>
      </c>
      <c r="H1574">
        <v>77</v>
      </c>
      <c r="I1574">
        <v>2.0529999999999999</v>
      </c>
      <c r="J1574">
        <v>0.49</v>
      </c>
      <c r="K1574" t="s">
        <v>24</v>
      </c>
      <c r="L1574" t="s">
        <v>5380</v>
      </c>
      <c r="M1574" t="s">
        <v>5381</v>
      </c>
      <c r="N1574" t="s">
        <v>5382</v>
      </c>
      <c r="O1574" t="s">
        <v>28</v>
      </c>
      <c r="P1574">
        <v>8.67</v>
      </c>
      <c r="Q1574">
        <v>6.6689999999999996</v>
      </c>
      <c r="R1574">
        <v>0.125</v>
      </c>
      <c r="S1574">
        <v>17</v>
      </c>
      <c r="T1574" t="s">
        <v>29</v>
      </c>
      <c r="U1574" t="s">
        <v>24</v>
      </c>
      <c r="V1574" t="s">
        <v>24</v>
      </c>
    </row>
    <row r="1575" spans="1:22" x14ac:dyDescent="0.35">
      <c r="A1575" t="s">
        <v>5383</v>
      </c>
      <c r="B1575">
        <v>36.518700000000003</v>
      </c>
      <c r="C1575">
        <v>70.354699999999994</v>
      </c>
      <c r="D1575">
        <v>205.035</v>
      </c>
      <c r="E1575">
        <v>4.0999999999999996</v>
      </c>
      <c r="F1575" t="s">
        <v>23</v>
      </c>
      <c r="G1575">
        <v>34</v>
      </c>
      <c r="H1575">
        <v>70</v>
      </c>
      <c r="I1575">
        <v>2.2330000000000001</v>
      </c>
      <c r="J1575">
        <v>0.5</v>
      </c>
      <c r="K1575" t="s">
        <v>24</v>
      </c>
      <c r="L1575" t="s">
        <v>5384</v>
      </c>
      <c r="M1575" t="s">
        <v>5385</v>
      </c>
      <c r="N1575" t="s">
        <v>4692</v>
      </c>
      <c r="O1575" t="s">
        <v>28</v>
      </c>
      <c r="P1575">
        <v>7.23</v>
      </c>
      <c r="Q1575">
        <v>7.2549999999999999</v>
      </c>
      <c r="R1575">
        <v>0.151</v>
      </c>
      <c r="S1575">
        <v>12</v>
      </c>
      <c r="T1575" t="s">
        <v>29</v>
      </c>
      <c r="U1575" t="s">
        <v>24</v>
      </c>
      <c r="V1575" t="s">
        <v>24</v>
      </c>
    </row>
    <row r="1576" spans="1:22" x14ac:dyDescent="0.35">
      <c r="A1576" t="s">
        <v>5386</v>
      </c>
      <c r="B1576">
        <v>6.2126000000000001</v>
      </c>
      <c r="C1576">
        <v>92.698499999999996</v>
      </c>
      <c r="D1576">
        <v>10</v>
      </c>
      <c r="E1576">
        <v>4.5</v>
      </c>
      <c r="F1576" t="s">
        <v>23</v>
      </c>
      <c r="G1576">
        <v>57</v>
      </c>
      <c r="H1576">
        <v>140</v>
      </c>
      <c r="I1576">
        <v>4.3390000000000004</v>
      </c>
      <c r="J1576">
        <v>0.6</v>
      </c>
      <c r="K1576" t="s">
        <v>24</v>
      </c>
      <c r="L1576" t="s">
        <v>5387</v>
      </c>
      <c r="M1576" t="s">
        <v>5388</v>
      </c>
      <c r="N1576" t="s">
        <v>5389</v>
      </c>
      <c r="O1576" t="s">
        <v>28</v>
      </c>
      <c r="P1576">
        <v>6.63</v>
      </c>
      <c r="Q1576">
        <v>1.7789999999999999</v>
      </c>
      <c r="R1576">
        <v>9.2999999999999999E-2</v>
      </c>
      <c r="S1576">
        <v>34</v>
      </c>
      <c r="T1576" t="s">
        <v>29</v>
      </c>
      <c r="U1576" t="s">
        <v>24</v>
      </c>
      <c r="V1576" t="s">
        <v>24</v>
      </c>
    </row>
    <row r="1577" spans="1:22" x14ac:dyDescent="0.35">
      <c r="A1577" t="s">
        <v>5390</v>
      </c>
      <c r="B1577">
        <v>10.0467</v>
      </c>
      <c r="C1577">
        <v>72.940399999999997</v>
      </c>
      <c r="D1577">
        <v>10</v>
      </c>
      <c r="E1577">
        <v>4.5999999999999996</v>
      </c>
      <c r="F1577" t="s">
        <v>23</v>
      </c>
      <c r="G1577">
        <v>29</v>
      </c>
      <c r="H1577">
        <v>74</v>
      </c>
      <c r="I1577">
        <v>3.2610000000000001</v>
      </c>
      <c r="J1577">
        <v>0.7</v>
      </c>
      <c r="K1577" t="s">
        <v>24</v>
      </c>
      <c r="L1577" t="s">
        <v>5391</v>
      </c>
      <c r="M1577" t="s">
        <v>5392</v>
      </c>
      <c r="N1577" t="s">
        <v>5393</v>
      </c>
      <c r="O1577" t="s">
        <v>28</v>
      </c>
      <c r="P1577">
        <v>10.45</v>
      </c>
      <c r="Q1577">
        <v>1.897</v>
      </c>
      <c r="R1577">
        <v>0.14099999999999999</v>
      </c>
      <c r="S1577">
        <v>15</v>
      </c>
      <c r="T1577" t="s">
        <v>29</v>
      </c>
      <c r="U1577" t="s">
        <v>24</v>
      </c>
      <c r="V1577" t="s">
        <v>24</v>
      </c>
    </row>
    <row r="1578" spans="1:22" x14ac:dyDescent="0.35">
      <c r="A1578" t="s">
        <v>5394</v>
      </c>
      <c r="B1578">
        <v>6.2709000000000001</v>
      </c>
      <c r="C1578">
        <v>92.725099999999998</v>
      </c>
      <c r="D1578">
        <v>10</v>
      </c>
      <c r="E1578">
        <v>4.7</v>
      </c>
      <c r="F1578" t="s">
        <v>23</v>
      </c>
      <c r="G1578">
        <v>83</v>
      </c>
      <c r="H1578">
        <v>99</v>
      </c>
      <c r="I1578">
        <v>4.327</v>
      </c>
      <c r="J1578">
        <v>0.51</v>
      </c>
      <c r="K1578" t="s">
        <v>24</v>
      </c>
      <c r="L1578" t="s">
        <v>5395</v>
      </c>
      <c r="M1578" t="s">
        <v>5392</v>
      </c>
      <c r="N1578" t="s">
        <v>5396</v>
      </c>
      <c r="O1578" t="s">
        <v>28</v>
      </c>
      <c r="P1578">
        <v>10.57</v>
      </c>
      <c r="Q1578">
        <v>1.8540000000000001</v>
      </c>
      <c r="R1578">
        <v>7.0999999999999994E-2</v>
      </c>
      <c r="S1578">
        <v>59</v>
      </c>
      <c r="T1578" t="s">
        <v>29</v>
      </c>
      <c r="U1578" t="s">
        <v>24</v>
      </c>
      <c r="V1578" t="s">
        <v>24</v>
      </c>
    </row>
    <row r="1579" spans="1:22" x14ac:dyDescent="0.35">
      <c r="A1579" t="s">
        <v>5397</v>
      </c>
      <c r="B1579">
        <v>6.2161</v>
      </c>
      <c r="C1579">
        <v>92.676199999999994</v>
      </c>
      <c r="D1579">
        <v>10</v>
      </c>
      <c r="E1579">
        <v>4.4000000000000004</v>
      </c>
      <c r="F1579" t="s">
        <v>23</v>
      </c>
      <c r="G1579">
        <v>38</v>
      </c>
      <c r="H1579">
        <v>140</v>
      </c>
      <c r="I1579">
        <v>4.3609999999999998</v>
      </c>
      <c r="J1579">
        <v>0.53</v>
      </c>
      <c r="K1579" t="s">
        <v>24</v>
      </c>
      <c r="L1579" t="s">
        <v>5398</v>
      </c>
      <c r="M1579" t="s">
        <v>5392</v>
      </c>
      <c r="N1579" t="s">
        <v>5399</v>
      </c>
      <c r="O1579" t="s">
        <v>28</v>
      </c>
      <c r="P1579">
        <v>7.78</v>
      </c>
      <c r="Q1579">
        <v>1.712</v>
      </c>
      <c r="R1579">
        <v>0.12</v>
      </c>
      <c r="S1579">
        <v>20</v>
      </c>
      <c r="T1579" t="s">
        <v>29</v>
      </c>
      <c r="U1579" t="s">
        <v>24</v>
      </c>
      <c r="V1579" t="s">
        <v>24</v>
      </c>
    </row>
    <row r="1580" spans="1:22" x14ac:dyDescent="0.35">
      <c r="A1580" t="s">
        <v>5400</v>
      </c>
      <c r="B1580">
        <v>6.266</v>
      </c>
      <c r="C1580">
        <v>92.808800000000005</v>
      </c>
      <c r="D1580">
        <v>10</v>
      </c>
      <c r="E1580">
        <v>4</v>
      </c>
      <c r="F1580" t="s">
        <v>23</v>
      </c>
      <c r="G1580">
        <v>26</v>
      </c>
      <c r="H1580">
        <v>139</v>
      </c>
      <c r="I1580">
        <v>4.2450000000000001</v>
      </c>
      <c r="J1580">
        <v>1.17</v>
      </c>
      <c r="K1580" t="s">
        <v>24</v>
      </c>
      <c r="L1580" t="s">
        <v>5401</v>
      </c>
      <c r="M1580" t="s">
        <v>5392</v>
      </c>
      <c r="N1580" t="s">
        <v>5402</v>
      </c>
      <c r="O1580" t="s">
        <v>28</v>
      </c>
      <c r="P1580">
        <v>9.76</v>
      </c>
      <c r="Q1580">
        <v>1.919</v>
      </c>
      <c r="R1580">
        <v>0.183</v>
      </c>
      <c r="S1580">
        <v>8</v>
      </c>
      <c r="T1580" t="s">
        <v>29</v>
      </c>
      <c r="U1580" t="s">
        <v>24</v>
      </c>
      <c r="V1580" t="s">
        <v>24</v>
      </c>
    </row>
    <row r="1581" spans="1:22" x14ac:dyDescent="0.35">
      <c r="A1581" t="s">
        <v>5403</v>
      </c>
      <c r="B1581">
        <v>37.607399999999998</v>
      </c>
      <c r="C1581">
        <v>71.995099999999994</v>
      </c>
      <c r="D1581">
        <v>133.77799999999999</v>
      </c>
      <c r="E1581">
        <v>4</v>
      </c>
      <c r="F1581" t="s">
        <v>23</v>
      </c>
      <c r="G1581">
        <v>21</v>
      </c>
      <c r="H1581">
        <v>126</v>
      </c>
      <c r="I1581">
        <v>1.8740000000000001</v>
      </c>
      <c r="J1581">
        <v>0.77</v>
      </c>
      <c r="K1581" t="s">
        <v>24</v>
      </c>
      <c r="L1581" t="s">
        <v>5404</v>
      </c>
      <c r="M1581" t="s">
        <v>5405</v>
      </c>
      <c r="N1581" t="s">
        <v>5406</v>
      </c>
      <c r="O1581" t="s">
        <v>28</v>
      </c>
      <c r="P1581">
        <v>7.7</v>
      </c>
      <c r="Q1581">
        <v>8.8699999999999992</v>
      </c>
      <c r="R1581">
        <v>0.17199999999999999</v>
      </c>
      <c r="S1581">
        <v>9</v>
      </c>
      <c r="T1581" t="s">
        <v>29</v>
      </c>
      <c r="U1581" t="s">
        <v>24</v>
      </c>
      <c r="V1581" t="s">
        <v>24</v>
      </c>
    </row>
    <row r="1582" spans="1:22" x14ac:dyDescent="0.35">
      <c r="A1582" t="s">
        <v>5407</v>
      </c>
      <c r="B1582">
        <v>1.8138000000000001</v>
      </c>
      <c r="C1582">
        <v>66.927400000000006</v>
      </c>
      <c r="D1582">
        <v>10</v>
      </c>
      <c r="E1582">
        <v>4.5</v>
      </c>
      <c r="F1582" t="s">
        <v>23</v>
      </c>
      <c r="G1582">
        <v>45</v>
      </c>
      <c r="H1582">
        <v>124</v>
      </c>
      <c r="I1582">
        <v>6.2060000000000004</v>
      </c>
      <c r="J1582">
        <v>0.63</v>
      </c>
      <c r="K1582" t="s">
        <v>24</v>
      </c>
      <c r="L1582" t="s">
        <v>5408</v>
      </c>
      <c r="M1582" t="s">
        <v>5409</v>
      </c>
      <c r="N1582" t="s">
        <v>478</v>
      </c>
      <c r="O1582" t="s">
        <v>28</v>
      </c>
      <c r="P1582">
        <v>11.47</v>
      </c>
      <c r="Q1582">
        <v>1.8660000000000001</v>
      </c>
      <c r="R1582">
        <v>0.13200000000000001</v>
      </c>
      <c r="S1582">
        <v>17</v>
      </c>
      <c r="T1582" t="s">
        <v>29</v>
      </c>
      <c r="U1582" t="s">
        <v>24</v>
      </c>
      <c r="V1582" t="s">
        <v>24</v>
      </c>
    </row>
    <row r="1583" spans="1:22" x14ac:dyDescent="0.35">
      <c r="A1583" t="s">
        <v>5410</v>
      </c>
      <c r="B1583">
        <v>28.048999999999999</v>
      </c>
      <c r="C1583">
        <v>100.2389</v>
      </c>
      <c r="D1583">
        <v>30.53</v>
      </c>
      <c r="E1583">
        <v>5</v>
      </c>
      <c r="F1583" t="s">
        <v>23</v>
      </c>
      <c r="G1583">
        <v>159</v>
      </c>
      <c r="H1583">
        <v>29</v>
      </c>
      <c r="I1583">
        <v>8.157</v>
      </c>
      <c r="J1583">
        <v>0.65</v>
      </c>
      <c r="K1583" t="s">
        <v>24</v>
      </c>
      <c r="L1583" t="s">
        <v>5411</v>
      </c>
      <c r="M1583" t="s">
        <v>5412</v>
      </c>
      <c r="N1583" t="s">
        <v>5413</v>
      </c>
      <c r="O1583" t="s">
        <v>28</v>
      </c>
      <c r="P1583">
        <v>7.61</v>
      </c>
      <c r="Q1583">
        <v>4.234</v>
      </c>
      <c r="R1583">
        <v>4.3999999999999997E-2</v>
      </c>
      <c r="S1583">
        <v>170</v>
      </c>
      <c r="T1583" t="s">
        <v>29</v>
      </c>
      <c r="U1583" t="s">
        <v>24</v>
      </c>
      <c r="V1583" t="s">
        <v>24</v>
      </c>
    </row>
    <row r="1584" spans="1:22" x14ac:dyDescent="0.35">
      <c r="A1584" t="s">
        <v>5414</v>
      </c>
      <c r="B1584">
        <v>39.493699999999997</v>
      </c>
      <c r="C1584">
        <v>97.643600000000006</v>
      </c>
      <c r="D1584">
        <v>10</v>
      </c>
      <c r="E1584">
        <v>4.7</v>
      </c>
      <c r="F1584" t="s">
        <v>23</v>
      </c>
      <c r="G1584">
        <v>104</v>
      </c>
      <c r="H1584">
        <v>44</v>
      </c>
      <c r="I1584">
        <v>10.467000000000001</v>
      </c>
      <c r="J1584">
        <v>0.61</v>
      </c>
      <c r="K1584" t="s">
        <v>24</v>
      </c>
      <c r="L1584" t="s">
        <v>5415</v>
      </c>
      <c r="M1584" t="s">
        <v>5416</v>
      </c>
      <c r="N1584" t="s">
        <v>5417</v>
      </c>
      <c r="O1584" t="s">
        <v>28</v>
      </c>
      <c r="P1584">
        <v>8.4600000000000009</v>
      </c>
      <c r="Q1584">
        <v>1.8520000000000001</v>
      </c>
      <c r="R1584">
        <v>5.8000000000000003E-2</v>
      </c>
      <c r="S1584">
        <v>90</v>
      </c>
      <c r="T1584" t="s">
        <v>29</v>
      </c>
      <c r="U1584" t="s">
        <v>24</v>
      </c>
      <c r="V1584" t="s">
        <v>24</v>
      </c>
    </row>
    <row r="1585" spans="1:22" x14ac:dyDescent="0.35">
      <c r="A1585" t="s">
        <v>5418</v>
      </c>
      <c r="B1585">
        <v>39.284300000000002</v>
      </c>
      <c r="C1585">
        <v>71.670400000000001</v>
      </c>
      <c r="D1585">
        <v>10</v>
      </c>
      <c r="E1585">
        <v>4.4000000000000004</v>
      </c>
      <c r="F1585" t="s">
        <v>23</v>
      </c>
      <c r="G1585">
        <v>45</v>
      </c>
      <c r="H1585">
        <v>87</v>
      </c>
      <c r="I1585">
        <v>0.217</v>
      </c>
      <c r="J1585">
        <v>0.73</v>
      </c>
      <c r="K1585" t="s">
        <v>24</v>
      </c>
      <c r="L1585" t="s">
        <v>5419</v>
      </c>
      <c r="M1585" t="s">
        <v>5416</v>
      </c>
      <c r="N1585" t="s">
        <v>5420</v>
      </c>
      <c r="O1585" t="s">
        <v>28</v>
      </c>
      <c r="P1585">
        <v>4.66</v>
      </c>
      <c r="Q1585">
        <v>1.8919999999999999</v>
      </c>
      <c r="R1585">
        <v>0.106</v>
      </c>
      <c r="S1585">
        <v>26</v>
      </c>
      <c r="T1585" t="s">
        <v>29</v>
      </c>
      <c r="U1585" t="s">
        <v>24</v>
      </c>
      <c r="V1585" t="s">
        <v>24</v>
      </c>
    </row>
    <row r="1586" spans="1:22" x14ac:dyDescent="0.35">
      <c r="A1586" t="s">
        <v>5421</v>
      </c>
      <c r="B1586">
        <v>36.689900000000002</v>
      </c>
      <c r="C1586">
        <v>71.275400000000005</v>
      </c>
      <c r="D1586">
        <v>179.99299999999999</v>
      </c>
      <c r="E1586">
        <v>4</v>
      </c>
      <c r="F1586" t="s">
        <v>23</v>
      </c>
      <c r="G1586">
        <v>43</v>
      </c>
      <c r="H1586">
        <v>74</v>
      </c>
      <c r="I1586">
        <v>2.6640000000000001</v>
      </c>
      <c r="J1586">
        <v>0.57999999999999996</v>
      </c>
      <c r="K1586" t="s">
        <v>24</v>
      </c>
      <c r="L1586" t="s">
        <v>5422</v>
      </c>
      <c r="M1586" t="s">
        <v>5423</v>
      </c>
      <c r="N1586" t="s">
        <v>5424</v>
      </c>
      <c r="O1586" t="s">
        <v>28</v>
      </c>
      <c r="P1586">
        <v>6.68</v>
      </c>
      <c r="Q1586">
        <v>6.4550000000000001</v>
      </c>
      <c r="R1586">
        <v>0.13</v>
      </c>
      <c r="S1586">
        <v>16</v>
      </c>
      <c r="T1586" t="s">
        <v>29</v>
      </c>
      <c r="U1586" t="s">
        <v>24</v>
      </c>
      <c r="V1586" t="s">
        <v>24</v>
      </c>
    </row>
    <row r="1587" spans="1:22" x14ac:dyDescent="0.35">
      <c r="A1587" t="s">
        <v>5425</v>
      </c>
      <c r="B1587">
        <v>36.0167</v>
      </c>
      <c r="C1587">
        <v>70.492199999999997</v>
      </c>
      <c r="D1587">
        <v>89.287000000000006</v>
      </c>
      <c r="E1587">
        <v>4.3</v>
      </c>
      <c r="F1587" t="s">
        <v>23</v>
      </c>
      <c r="G1587">
        <v>54</v>
      </c>
      <c r="H1587">
        <v>81</v>
      </c>
      <c r="I1587">
        <v>1.865</v>
      </c>
      <c r="J1587">
        <v>0.68</v>
      </c>
      <c r="K1587" t="s">
        <v>24</v>
      </c>
      <c r="L1587" t="s">
        <v>5426</v>
      </c>
      <c r="M1587" t="s">
        <v>5427</v>
      </c>
      <c r="N1587" t="s">
        <v>4338</v>
      </c>
      <c r="O1587" t="s">
        <v>28</v>
      </c>
      <c r="P1587">
        <v>7.06</v>
      </c>
      <c r="Q1587">
        <v>6.7759999999999998</v>
      </c>
      <c r="R1587">
        <v>0.107</v>
      </c>
      <c r="S1587">
        <v>26</v>
      </c>
      <c r="T1587" t="s">
        <v>29</v>
      </c>
      <c r="U1587" t="s">
        <v>24</v>
      </c>
      <c r="V1587" t="s">
        <v>24</v>
      </c>
    </row>
    <row r="1588" spans="1:22" x14ac:dyDescent="0.35">
      <c r="A1588" t="s">
        <v>5428</v>
      </c>
      <c r="B1588">
        <v>37.719900000000003</v>
      </c>
      <c r="C1588">
        <v>69.209400000000002</v>
      </c>
      <c r="D1588">
        <v>10</v>
      </c>
      <c r="E1588">
        <v>4</v>
      </c>
      <c r="F1588" t="s">
        <v>23</v>
      </c>
      <c r="G1588">
        <v>21</v>
      </c>
      <c r="H1588">
        <v>72</v>
      </c>
      <c r="I1588">
        <v>0.95</v>
      </c>
      <c r="J1588">
        <v>1.33</v>
      </c>
      <c r="K1588" t="s">
        <v>24</v>
      </c>
      <c r="L1588" t="s">
        <v>5429</v>
      </c>
      <c r="M1588" t="s">
        <v>5430</v>
      </c>
      <c r="N1588" t="s">
        <v>5431</v>
      </c>
      <c r="O1588" t="s">
        <v>28</v>
      </c>
      <c r="P1588">
        <v>5.73</v>
      </c>
      <c r="Q1588">
        <v>1.91</v>
      </c>
      <c r="R1588">
        <v>0.183</v>
      </c>
      <c r="S1588">
        <v>9</v>
      </c>
      <c r="T1588" t="s">
        <v>29</v>
      </c>
      <c r="U1588" t="s">
        <v>24</v>
      </c>
      <c r="V1588" t="s">
        <v>24</v>
      </c>
    </row>
    <row r="1589" spans="1:22" x14ac:dyDescent="0.35">
      <c r="A1589" t="s">
        <v>5432</v>
      </c>
      <c r="B1589">
        <v>10.7532</v>
      </c>
      <c r="C1589">
        <v>91.576899999999995</v>
      </c>
      <c r="D1589">
        <v>10</v>
      </c>
      <c r="E1589">
        <v>4.2</v>
      </c>
      <c r="F1589" t="s">
        <v>23</v>
      </c>
      <c r="G1589">
        <v>29</v>
      </c>
      <c r="H1589">
        <v>57</v>
      </c>
      <c r="I1589">
        <v>7.641</v>
      </c>
      <c r="J1589">
        <v>0.54</v>
      </c>
      <c r="K1589" t="s">
        <v>24</v>
      </c>
      <c r="L1589" t="s">
        <v>5433</v>
      </c>
      <c r="M1589" t="s">
        <v>5430</v>
      </c>
      <c r="N1589" t="s">
        <v>5434</v>
      </c>
      <c r="O1589" t="s">
        <v>28</v>
      </c>
      <c r="P1589">
        <v>8.86</v>
      </c>
      <c r="Q1589">
        <v>1.89</v>
      </c>
      <c r="R1589">
        <v>0.13600000000000001</v>
      </c>
      <c r="S1589">
        <v>15</v>
      </c>
      <c r="T1589" t="s">
        <v>29</v>
      </c>
      <c r="U1589" t="s">
        <v>24</v>
      </c>
      <c r="V1589" t="s">
        <v>24</v>
      </c>
    </row>
    <row r="1590" spans="1:22" x14ac:dyDescent="0.35">
      <c r="A1590" t="s">
        <v>5435</v>
      </c>
      <c r="B1590">
        <v>9.1927000000000003</v>
      </c>
      <c r="C1590">
        <v>94.028300000000002</v>
      </c>
      <c r="D1590">
        <v>10.747999999999999</v>
      </c>
      <c r="E1590">
        <v>4.4000000000000004</v>
      </c>
      <c r="F1590" t="s">
        <v>23</v>
      </c>
      <c r="G1590">
        <v>13</v>
      </c>
      <c r="H1590">
        <v>183</v>
      </c>
      <c r="I1590">
        <v>4.8879999999999999</v>
      </c>
      <c r="J1590">
        <v>0.68</v>
      </c>
      <c r="K1590" t="s">
        <v>24</v>
      </c>
      <c r="L1590" t="s">
        <v>5436</v>
      </c>
      <c r="M1590" t="s">
        <v>5437</v>
      </c>
      <c r="N1590" t="s">
        <v>402</v>
      </c>
      <c r="O1590" t="s">
        <v>28</v>
      </c>
      <c r="P1590">
        <v>10.84</v>
      </c>
      <c r="Q1590">
        <v>4.7160000000000002</v>
      </c>
      <c r="R1590">
        <v>0.20300000000000001</v>
      </c>
      <c r="S1590">
        <v>7</v>
      </c>
      <c r="T1590" t="s">
        <v>29</v>
      </c>
      <c r="U1590" t="s">
        <v>24</v>
      </c>
      <c r="V1590" t="s">
        <v>24</v>
      </c>
    </row>
    <row r="1591" spans="1:22" x14ac:dyDescent="0.35">
      <c r="A1591" t="s">
        <v>5438</v>
      </c>
      <c r="B1591">
        <v>35.466900000000003</v>
      </c>
      <c r="C1591">
        <v>70.907499999999999</v>
      </c>
      <c r="D1591">
        <v>95.072000000000003</v>
      </c>
      <c r="E1591">
        <v>3.9</v>
      </c>
      <c r="F1591" t="s">
        <v>23</v>
      </c>
      <c r="G1591">
        <v>46</v>
      </c>
      <c r="H1591">
        <v>59</v>
      </c>
      <c r="I1591">
        <v>1.738</v>
      </c>
      <c r="J1591">
        <v>0.37</v>
      </c>
      <c r="K1591" t="s">
        <v>24</v>
      </c>
      <c r="L1591" t="s">
        <v>5439</v>
      </c>
      <c r="M1591" t="s">
        <v>5440</v>
      </c>
      <c r="N1591" t="s">
        <v>5441</v>
      </c>
      <c r="O1591" t="s">
        <v>28</v>
      </c>
      <c r="P1591">
        <v>6.53</v>
      </c>
      <c r="Q1591">
        <v>4.6449999999999996</v>
      </c>
      <c r="R1591">
        <v>0.105</v>
      </c>
      <c r="S1591">
        <v>24</v>
      </c>
      <c r="T1591" t="s">
        <v>29</v>
      </c>
      <c r="U1591" t="s">
        <v>24</v>
      </c>
      <c r="V1591" t="s">
        <v>24</v>
      </c>
    </row>
    <row r="1592" spans="1:22" x14ac:dyDescent="0.35">
      <c r="A1592" t="s">
        <v>5442</v>
      </c>
      <c r="B1592">
        <v>31.896899999999999</v>
      </c>
      <c r="C1592">
        <v>71.379099999999994</v>
      </c>
      <c r="D1592">
        <v>10</v>
      </c>
      <c r="E1592">
        <v>4.4000000000000004</v>
      </c>
      <c r="F1592" t="s">
        <v>23</v>
      </c>
      <c r="G1592">
        <v>44</v>
      </c>
      <c r="H1592">
        <v>99</v>
      </c>
      <c r="I1592">
        <v>2.3650000000000002</v>
      </c>
      <c r="J1592">
        <v>0.97</v>
      </c>
      <c r="K1592" t="s">
        <v>24</v>
      </c>
      <c r="L1592" t="s">
        <v>5443</v>
      </c>
      <c r="M1592" t="s">
        <v>5444</v>
      </c>
      <c r="N1592" t="s">
        <v>5445</v>
      </c>
      <c r="O1592" t="s">
        <v>28</v>
      </c>
      <c r="P1592">
        <v>6.86</v>
      </c>
      <c r="Q1592">
        <v>1.8129999999999999</v>
      </c>
      <c r="R1592">
        <v>0.10299999999999999</v>
      </c>
      <c r="S1592">
        <v>28</v>
      </c>
      <c r="T1592" t="s">
        <v>29</v>
      </c>
      <c r="U1592" t="s">
        <v>24</v>
      </c>
      <c r="V1592" t="s">
        <v>24</v>
      </c>
    </row>
    <row r="1593" spans="1:22" x14ac:dyDescent="0.35">
      <c r="A1593" t="s">
        <v>5446</v>
      </c>
      <c r="B1593">
        <v>39.74</v>
      </c>
      <c r="C1593">
        <v>72.131500000000003</v>
      </c>
      <c r="D1593">
        <v>10</v>
      </c>
      <c r="E1593">
        <v>4.0999999999999996</v>
      </c>
      <c r="F1593" t="s">
        <v>23</v>
      </c>
      <c r="G1593">
        <v>20</v>
      </c>
      <c r="H1593">
        <v>161</v>
      </c>
      <c r="I1593">
        <v>0.36699999999999999</v>
      </c>
      <c r="J1593">
        <v>0.96</v>
      </c>
      <c r="K1593" t="s">
        <v>24</v>
      </c>
      <c r="L1593" t="s">
        <v>5447</v>
      </c>
      <c r="M1593" t="s">
        <v>5444</v>
      </c>
      <c r="N1593" t="s">
        <v>5448</v>
      </c>
      <c r="O1593" t="s">
        <v>28</v>
      </c>
      <c r="P1593">
        <v>3.93</v>
      </c>
      <c r="Q1593">
        <v>1.9530000000000001</v>
      </c>
      <c r="R1593">
        <v>0.23300000000000001</v>
      </c>
      <c r="S1593">
        <v>5</v>
      </c>
      <c r="T1593" t="s">
        <v>29</v>
      </c>
      <c r="U1593" t="s">
        <v>24</v>
      </c>
      <c r="V1593" t="s">
        <v>24</v>
      </c>
    </row>
    <row r="1594" spans="1:22" x14ac:dyDescent="0.35">
      <c r="A1594" t="s">
        <v>5449</v>
      </c>
      <c r="B1594">
        <v>33.164299999999997</v>
      </c>
      <c r="C1594">
        <v>76.822299999999998</v>
      </c>
      <c r="D1594">
        <v>10</v>
      </c>
      <c r="E1594">
        <v>4.4000000000000004</v>
      </c>
      <c r="F1594" t="s">
        <v>23</v>
      </c>
      <c r="G1594">
        <v>40</v>
      </c>
      <c r="H1594">
        <v>152</v>
      </c>
      <c r="I1594">
        <v>3.012</v>
      </c>
      <c r="J1594">
        <v>0.56999999999999995</v>
      </c>
      <c r="K1594" t="s">
        <v>24</v>
      </c>
      <c r="L1594" t="s">
        <v>5450</v>
      </c>
      <c r="M1594" t="s">
        <v>5444</v>
      </c>
      <c r="N1594" t="s">
        <v>5451</v>
      </c>
      <c r="O1594" t="s">
        <v>28</v>
      </c>
      <c r="P1594">
        <v>8.9499999999999993</v>
      </c>
      <c r="Q1594">
        <v>1.8959999999999999</v>
      </c>
      <c r="R1594">
        <v>0.1</v>
      </c>
      <c r="S1594">
        <v>29</v>
      </c>
      <c r="T1594" t="s">
        <v>29</v>
      </c>
      <c r="U1594" t="s">
        <v>24</v>
      </c>
      <c r="V1594" t="s">
        <v>24</v>
      </c>
    </row>
    <row r="1595" spans="1:22" x14ac:dyDescent="0.35">
      <c r="A1595" t="s">
        <v>5452</v>
      </c>
      <c r="B1595">
        <v>27.1432</v>
      </c>
      <c r="C1595">
        <v>103.47150000000001</v>
      </c>
      <c r="D1595">
        <v>10</v>
      </c>
      <c r="E1595">
        <v>5</v>
      </c>
      <c r="F1595" t="s">
        <v>106</v>
      </c>
      <c r="G1595">
        <v>106</v>
      </c>
      <c r="H1595">
        <v>33</v>
      </c>
      <c r="I1595">
        <v>6.141</v>
      </c>
      <c r="J1595">
        <v>0.84</v>
      </c>
      <c r="K1595" t="s">
        <v>24</v>
      </c>
      <c r="L1595" t="s">
        <v>5453</v>
      </c>
      <c r="M1595" t="s">
        <v>5444</v>
      </c>
      <c r="N1595" t="s">
        <v>5454</v>
      </c>
      <c r="O1595" t="s">
        <v>28</v>
      </c>
      <c r="P1595">
        <v>6.3</v>
      </c>
      <c r="Q1595">
        <v>1.603</v>
      </c>
      <c r="R1595">
        <v>6.6000000000000003E-2</v>
      </c>
      <c r="S1595">
        <v>22</v>
      </c>
      <c r="T1595" t="s">
        <v>29</v>
      </c>
      <c r="U1595" t="s">
        <v>24</v>
      </c>
      <c r="V1595" t="s">
        <v>24</v>
      </c>
    </row>
    <row r="1596" spans="1:22" x14ac:dyDescent="0.35">
      <c r="A1596" t="s">
        <v>5455</v>
      </c>
      <c r="B1596">
        <v>34.166200000000003</v>
      </c>
      <c r="C1596">
        <v>69.395700000000005</v>
      </c>
      <c r="D1596">
        <v>10</v>
      </c>
      <c r="E1596">
        <v>4.3</v>
      </c>
      <c r="F1596" t="s">
        <v>23</v>
      </c>
      <c r="G1596">
        <v>56</v>
      </c>
      <c r="H1596">
        <v>167</v>
      </c>
      <c r="I1596">
        <v>0.41</v>
      </c>
      <c r="J1596">
        <v>0.63</v>
      </c>
      <c r="K1596" t="s">
        <v>24</v>
      </c>
      <c r="L1596" t="s">
        <v>5456</v>
      </c>
      <c r="M1596" t="s">
        <v>5444</v>
      </c>
      <c r="N1596" t="s">
        <v>5457</v>
      </c>
      <c r="O1596" t="s">
        <v>28</v>
      </c>
      <c r="P1596">
        <v>6.87</v>
      </c>
      <c r="Q1596">
        <v>1.663</v>
      </c>
      <c r="R1596">
        <v>0.10299999999999999</v>
      </c>
      <c r="S1596">
        <v>27</v>
      </c>
      <c r="T1596" t="s">
        <v>29</v>
      </c>
      <c r="U1596" t="s">
        <v>24</v>
      </c>
      <c r="V1596" t="s">
        <v>24</v>
      </c>
    </row>
    <row r="1597" spans="1:22" x14ac:dyDescent="0.35">
      <c r="A1597" t="s">
        <v>5458</v>
      </c>
      <c r="B1597">
        <v>0.54020000000000001</v>
      </c>
      <c r="C1597">
        <v>98.5578</v>
      </c>
      <c r="D1597">
        <v>57.402000000000001</v>
      </c>
      <c r="E1597">
        <v>4.8</v>
      </c>
      <c r="F1597" t="s">
        <v>23</v>
      </c>
      <c r="G1597">
        <v>54</v>
      </c>
      <c r="H1597">
        <v>157</v>
      </c>
      <c r="I1597">
        <v>1.2410000000000001</v>
      </c>
      <c r="J1597">
        <v>0.83</v>
      </c>
      <c r="K1597" t="s">
        <v>24</v>
      </c>
      <c r="L1597" t="s">
        <v>5459</v>
      </c>
      <c r="M1597" t="s">
        <v>5460</v>
      </c>
      <c r="N1597" t="s">
        <v>5461</v>
      </c>
      <c r="O1597" t="s">
        <v>28</v>
      </c>
      <c r="P1597">
        <v>8.65</v>
      </c>
      <c r="Q1597">
        <v>7.55</v>
      </c>
      <c r="R1597">
        <v>7.0000000000000007E-2</v>
      </c>
      <c r="S1597">
        <v>64</v>
      </c>
      <c r="T1597" t="s">
        <v>29</v>
      </c>
      <c r="U1597" t="s">
        <v>24</v>
      </c>
      <c r="V1597" t="s">
        <v>24</v>
      </c>
    </row>
    <row r="1598" spans="1:22" x14ac:dyDescent="0.35">
      <c r="A1598" t="s">
        <v>5462</v>
      </c>
      <c r="B1598">
        <v>26.4924</v>
      </c>
      <c r="C1598">
        <v>96.913899999999998</v>
      </c>
      <c r="D1598">
        <v>69.135999999999996</v>
      </c>
      <c r="E1598">
        <v>5.7</v>
      </c>
      <c r="F1598" t="s">
        <v>23</v>
      </c>
      <c r="G1598">
        <v>157</v>
      </c>
      <c r="H1598">
        <v>22</v>
      </c>
      <c r="I1598">
        <v>5.5709999999999997</v>
      </c>
      <c r="J1598">
        <v>0.71</v>
      </c>
      <c r="K1598" t="s">
        <v>24</v>
      </c>
      <c r="L1598" t="s">
        <v>5463</v>
      </c>
      <c r="M1598" t="s">
        <v>5460</v>
      </c>
      <c r="N1598" t="s">
        <v>5464</v>
      </c>
      <c r="O1598" t="s">
        <v>28</v>
      </c>
      <c r="P1598">
        <v>8.3800000000000008</v>
      </c>
      <c r="Q1598">
        <v>6.2690000000000001</v>
      </c>
      <c r="R1598">
        <v>3.1E-2</v>
      </c>
      <c r="S1598">
        <v>379</v>
      </c>
      <c r="T1598" t="s">
        <v>29</v>
      </c>
      <c r="U1598" t="s">
        <v>24</v>
      </c>
      <c r="V1598" t="s">
        <v>24</v>
      </c>
    </row>
    <row r="1599" spans="1:22" x14ac:dyDescent="0.35">
      <c r="A1599" t="s">
        <v>5465</v>
      </c>
      <c r="B1599">
        <v>33.245399999999997</v>
      </c>
      <c r="C1599">
        <v>76.922399999999996</v>
      </c>
      <c r="D1599">
        <v>28.17</v>
      </c>
      <c r="E1599">
        <v>4.2</v>
      </c>
      <c r="F1599" t="s">
        <v>23</v>
      </c>
      <c r="G1599">
        <v>25</v>
      </c>
      <c r="H1599">
        <v>150</v>
      </c>
      <c r="I1599">
        <v>3.081</v>
      </c>
      <c r="J1599">
        <v>0.39</v>
      </c>
      <c r="K1599" t="s">
        <v>24</v>
      </c>
      <c r="L1599" t="s">
        <v>5466</v>
      </c>
      <c r="M1599" t="s">
        <v>5467</v>
      </c>
      <c r="N1599" t="s">
        <v>5468</v>
      </c>
      <c r="O1599" t="s">
        <v>28</v>
      </c>
      <c r="P1599">
        <v>8.42</v>
      </c>
      <c r="Q1599">
        <v>6.5910000000000002</v>
      </c>
      <c r="R1599">
        <v>0.158</v>
      </c>
      <c r="S1599">
        <v>11</v>
      </c>
      <c r="T1599" t="s">
        <v>29</v>
      </c>
      <c r="U1599" t="s">
        <v>24</v>
      </c>
      <c r="V1599" t="s">
        <v>24</v>
      </c>
    </row>
    <row r="1600" spans="1:22" x14ac:dyDescent="0.35">
      <c r="A1600" t="s">
        <v>5469</v>
      </c>
      <c r="B1600">
        <v>33.169800000000002</v>
      </c>
      <c r="C1600">
        <v>76.816000000000003</v>
      </c>
      <c r="D1600">
        <v>32.436</v>
      </c>
      <c r="E1600">
        <v>5</v>
      </c>
      <c r="F1600" t="s">
        <v>106</v>
      </c>
      <c r="G1600">
        <v>88</v>
      </c>
      <c r="H1600">
        <v>53</v>
      </c>
      <c r="I1600">
        <v>3.0049999999999999</v>
      </c>
      <c r="J1600">
        <v>0.78</v>
      </c>
      <c r="K1600" t="s">
        <v>24</v>
      </c>
      <c r="L1600" t="s">
        <v>5470</v>
      </c>
      <c r="M1600" t="s">
        <v>5460</v>
      </c>
      <c r="N1600" t="s">
        <v>5471</v>
      </c>
      <c r="O1600" t="s">
        <v>28</v>
      </c>
      <c r="P1600">
        <v>4.5599999999999996</v>
      </c>
      <c r="Q1600">
        <v>4.2050000000000001</v>
      </c>
      <c r="R1600">
        <v>7.8E-2</v>
      </c>
      <c r="S1600">
        <v>16</v>
      </c>
      <c r="T1600" t="s">
        <v>29</v>
      </c>
      <c r="U1600" t="s">
        <v>24</v>
      </c>
      <c r="V1600" t="s">
        <v>24</v>
      </c>
    </row>
    <row r="1601" spans="1:22" x14ac:dyDescent="0.35">
      <c r="A1601" t="s">
        <v>5472</v>
      </c>
      <c r="B1601">
        <v>38.459899999999998</v>
      </c>
      <c r="C1601">
        <v>90.899299999999997</v>
      </c>
      <c r="D1601">
        <v>10</v>
      </c>
      <c r="E1601">
        <v>5.0999999999999996</v>
      </c>
      <c r="F1601" t="s">
        <v>106</v>
      </c>
      <c r="G1601">
        <v>253</v>
      </c>
      <c r="H1601">
        <v>28</v>
      </c>
      <c r="I1601">
        <v>8.7370000000000001</v>
      </c>
      <c r="J1601">
        <v>0.68</v>
      </c>
      <c r="K1601" t="s">
        <v>24</v>
      </c>
      <c r="L1601" t="s">
        <v>5473</v>
      </c>
      <c r="M1601" t="s">
        <v>5474</v>
      </c>
      <c r="N1601" t="s">
        <v>5475</v>
      </c>
      <c r="O1601" t="s">
        <v>28</v>
      </c>
      <c r="P1601">
        <v>6.65</v>
      </c>
      <c r="Q1601">
        <v>1.766</v>
      </c>
      <c r="R1601">
        <v>5.8999999999999997E-2</v>
      </c>
      <c r="S1601">
        <v>28</v>
      </c>
      <c r="T1601" t="s">
        <v>29</v>
      </c>
      <c r="U1601" t="s">
        <v>24</v>
      </c>
      <c r="V1601" t="s">
        <v>24</v>
      </c>
    </row>
    <row r="1602" spans="1:22" x14ac:dyDescent="0.35">
      <c r="A1602" t="s">
        <v>5476</v>
      </c>
      <c r="B1602">
        <v>1.9295</v>
      </c>
      <c r="C1602">
        <v>98.947500000000005</v>
      </c>
      <c r="D1602">
        <v>124.273</v>
      </c>
      <c r="E1602">
        <v>4.4000000000000004</v>
      </c>
      <c r="F1602" t="s">
        <v>23</v>
      </c>
      <c r="G1602">
        <v>13</v>
      </c>
      <c r="H1602">
        <v>206</v>
      </c>
      <c r="I1602">
        <v>0.76</v>
      </c>
      <c r="J1602">
        <v>0.16</v>
      </c>
      <c r="K1602" t="s">
        <v>24</v>
      </c>
      <c r="L1602" t="s">
        <v>5477</v>
      </c>
      <c r="M1602" t="s">
        <v>5478</v>
      </c>
      <c r="N1602" t="s">
        <v>5479</v>
      </c>
      <c r="O1602" t="s">
        <v>28</v>
      </c>
      <c r="P1602">
        <v>6.77</v>
      </c>
      <c r="Q1602">
        <v>5.9359999999999999</v>
      </c>
      <c r="R1602">
        <v>0.26800000000000002</v>
      </c>
      <c r="S1602">
        <v>4</v>
      </c>
      <c r="T1602" t="s">
        <v>29</v>
      </c>
      <c r="U1602" t="s">
        <v>24</v>
      </c>
      <c r="V1602" t="s">
        <v>24</v>
      </c>
    </row>
    <row r="1603" spans="1:22" x14ac:dyDescent="0.35">
      <c r="A1603" t="s">
        <v>5480</v>
      </c>
      <c r="B1603">
        <v>36.696199999999997</v>
      </c>
      <c r="C1603">
        <v>71.402100000000004</v>
      </c>
      <c r="D1603">
        <v>179.953</v>
      </c>
      <c r="E1603">
        <v>4.4000000000000004</v>
      </c>
      <c r="F1603" t="s">
        <v>23</v>
      </c>
      <c r="G1603">
        <v>55</v>
      </c>
      <c r="H1603">
        <v>110</v>
      </c>
      <c r="I1603">
        <v>2.794</v>
      </c>
      <c r="J1603">
        <v>1.08</v>
      </c>
      <c r="K1603" t="s">
        <v>24</v>
      </c>
      <c r="L1603" t="s">
        <v>5481</v>
      </c>
      <c r="M1603" t="s">
        <v>5482</v>
      </c>
      <c r="N1603" t="s">
        <v>5483</v>
      </c>
      <c r="O1603" t="s">
        <v>28</v>
      </c>
      <c r="P1603">
        <v>4.71</v>
      </c>
      <c r="Q1603">
        <v>6.6079999999999997</v>
      </c>
      <c r="R1603">
        <v>6.5000000000000002E-2</v>
      </c>
      <c r="S1603">
        <v>69</v>
      </c>
      <c r="T1603" t="s">
        <v>29</v>
      </c>
      <c r="U1603" t="s">
        <v>24</v>
      </c>
      <c r="V1603" t="s">
        <v>24</v>
      </c>
    </row>
    <row r="1604" spans="1:22" x14ac:dyDescent="0.35">
      <c r="A1604" t="s">
        <v>5484</v>
      </c>
      <c r="B1604">
        <v>28.631599999999999</v>
      </c>
      <c r="C1604">
        <v>95.913700000000006</v>
      </c>
      <c r="D1604">
        <v>10</v>
      </c>
      <c r="E1604">
        <v>4.5</v>
      </c>
      <c r="F1604" t="s">
        <v>23</v>
      </c>
      <c r="G1604">
        <v>24</v>
      </c>
      <c r="H1604">
        <v>103</v>
      </c>
      <c r="I1604">
        <v>4.32</v>
      </c>
      <c r="J1604">
        <v>1.04</v>
      </c>
      <c r="K1604" t="s">
        <v>24</v>
      </c>
      <c r="L1604" t="s">
        <v>5485</v>
      </c>
      <c r="M1604" t="s">
        <v>5486</v>
      </c>
      <c r="N1604" t="s">
        <v>5487</v>
      </c>
      <c r="O1604" t="s">
        <v>28</v>
      </c>
      <c r="P1604">
        <v>4.71</v>
      </c>
      <c r="Q1604">
        <v>1.903</v>
      </c>
      <c r="R1604">
        <v>0.15</v>
      </c>
      <c r="S1604">
        <v>13</v>
      </c>
      <c r="T1604" t="s">
        <v>29</v>
      </c>
      <c r="U1604" t="s">
        <v>24</v>
      </c>
      <c r="V1604" t="s">
        <v>24</v>
      </c>
    </row>
    <row r="1605" spans="1:22" x14ac:dyDescent="0.35">
      <c r="A1605" t="s">
        <v>5488</v>
      </c>
      <c r="B1605">
        <v>39.006599999999999</v>
      </c>
      <c r="C1605">
        <v>70.864699999999999</v>
      </c>
      <c r="D1605">
        <v>10</v>
      </c>
      <c r="E1605">
        <v>5</v>
      </c>
      <c r="F1605" t="s">
        <v>23</v>
      </c>
      <c r="G1605">
        <v>168</v>
      </c>
      <c r="H1605">
        <v>76</v>
      </c>
      <c r="I1605">
        <v>0.86499999999999999</v>
      </c>
      <c r="J1605">
        <v>0.7</v>
      </c>
      <c r="K1605" t="s">
        <v>24</v>
      </c>
      <c r="L1605" t="s">
        <v>5489</v>
      </c>
      <c r="M1605" t="s">
        <v>5482</v>
      </c>
      <c r="N1605" t="s">
        <v>5490</v>
      </c>
      <c r="O1605" t="s">
        <v>28</v>
      </c>
      <c r="P1605">
        <v>5.25</v>
      </c>
      <c r="Q1605">
        <v>1.8240000000000001</v>
      </c>
      <c r="R1605">
        <v>4.5999999999999999E-2</v>
      </c>
      <c r="S1605">
        <v>147</v>
      </c>
      <c r="T1605" t="s">
        <v>29</v>
      </c>
      <c r="U1605" t="s">
        <v>24</v>
      </c>
      <c r="V1605" t="s">
        <v>24</v>
      </c>
    </row>
    <row r="1606" spans="1:22" x14ac:dyDescent="0.35">
      <c r="A1606" t="s">
        <v>5491</v>
      </c>
      <c r="B1606">
        <v>29.6035</v>
      </c>
      <c r="C1606">
        <v>65.4238</v>
      </c>
      <c r="D1606">
        <v>10</v>
      </c>
      <c r="E1606">
        <v>4.2</v>
      </c>
      <c r="F1606" t="s">
        <v>23</v>
      </c>
      <c r="G1606">
        <v>45</v>
      </c>
      <c r="H1606">
        <v>104</v>
      </c>
      <c r="I1606">
        <v>7.81</v>
      </c>
      <c r="J1606">
        <v>0.68</v>
      </c>
      <c r="K1606" t="s">
        <v>24</v>
      </c>
      <c r="L1606" t="s">
        <v>5492</v>
      </c>
      <c r="M1606" t="s">
        <v>5482</v>
      </c>
      <c r="N1606" t="s">
        <v>5493</v>
      </c>
      <c r="O1606" t="s">
        <v>28</v>
      </c>
      <c r="P1606">
        <v>6.21</v>
      </c>
      <c r="Q1606">
        <v>1.881</v>
      </c>
      <c r="R1606">
        <v>0.128</v>
      </c>
      <c r="S1606">
        <v>17</v>
      </c>
      <c r="T1606" t="s">
        <v>29</v>
      </c>
      <c r="U1606" t="s">
        <v>24</v>
      </c>
      <c r="V1606" t="s">
        <v>24</v>
      </c>
    </row>
    <row r="1607" spans="1:22" x14ac:dyDescent="0.35">
      <c r="A1607" t="s">
        <v>5494</v>
      </c>
      <c r="B1607">
        <v>32.602400000000003</v>
      </c>
      <c r="C1607">
        <v>88.753600000000006</v>
      </c>
      <c r="D1607">
        <v>13.465</v>
      </c>
      <c r="E1607">
        <v>4.7</v>
      </c>
      <c r="F1607" t="s">
        <v>23</v>
      </c>
      <c r="G1607">
        <v>88</v>
      </c>
      <c r="H1607">
        <v>62</v>
      </c>
      <c r="I1607">
        <v>3.5339999999999998</v>
      </c>
      <c r="J1607">
        <v>0.56000000000000005</v>
      </c>
      <c r="K1607" t="s">
        <v>24</v>
      </c>
      <c r="L1607" t="s">
        <v>5495</v>
      </c>
      <c r="M1607" t="s">
        <v>5496</v>
      </c>
      <c r="N1607" t="s">
        <v>52</v>
      </c>
      <c r="O1607" t="s">
        <v>28</v>
      </c>
      <c r="P1607">
        <v>8.18</v>
      </c>
      <c r="Q1607">
        <v>3.92</v>
      </c>
      <c r="R1607">
        <v>5.2999999999999999E-2</v>
      </c>
      <c r="S1607">
        <v>118</v>
      </c>
      <c r="T1607" t="s">
        <v>29</v>
      </c>
      <c r="U1607" t="s">
        <v>24</v>
      </c>
      <c r="V1607" t="s">
        <v>24</v>
      </c>
    </row>
    <row r="1608" spans="1:22" x14ac:dyDescent="0.35">
      <c r="A1608" t="s">
        <v>5497</v>
      </c>
      <c r="B1608">
        <v>4.5534999999999997</v>
      </c>
      <c r="C1608">
        <v>62.767499999999998</v>
      </c>
      <c r="D1608">
        <v>10</v>
      </c>
      <c r="E1608">
        <v>4.2</v>
      </c>
      <c r="F1608" t="s">
        <v>23</v>
      </c>
      <c r="G1608">
        <v>13</v>
      </c>
      <c r="H1608">
        <v>65</v>
      </c>
      <c r="I1608">
        <v>10.595000000000001</v>
      </c>
      <c r="J1608">
        <v>0.67</v>
      </c>
      <c r="K1608" t="s">
        <v>24</v>
      </c>
      <c r="L1608" t="s">
        <v>5498</v>
      </c>
      <c r="M1608" t="s">
        <v>5499</v>
      </c>
      <c r="N1608" t="s">
        <v>478</v>
      </c>
      <c r="O1608" t="s">
        <v>28</v>
      </c>
      <c r="P1608">
        <v>6.66</v>
      </c>
      <c r="Q1608">
        <v>1.9350000000000001</v>
      </c>
      <c r="R1608">
        <v>0.16700000000000001</v>
      </c>
      <c r="S1608">
        <v>10</v>
      </c>
      <c r="T1608" t="s">
        <v>29</v>
      </c>
      <c r="U1608" t="s">
        <v>24</v>
      </c>
      <c r="V1608" t="s">
        <v>24</v>
      </c>
    </row>
    <row r="1609" spans="1:22" x14ac:dyDescent="0.35">
      <c r="A1609" t="s">
        <v>5500</v>
      </c>
      <c r="B1609">
        <v>36.155500000000004</v>
      </c>
      <c r="C1609">
        <v>71.142399999999995</v>
      </c>
      <c r="D1609">
        <v>102.22</v>
      </c>
      <c r="E1609">
        <v>4.4000000000000004</v>
      </c>
      <c r="F1609" t="s">
        <v>23</v>
      </c>
      <c r="G1609">
        <v>71</v>
      </c>
      <c r="H1609">
        <v>75</v>
      </c>
      <c r="I1609">
        <v>2.3180000000000001</v>
      </c>
      <c r="J1609">
        <v>0.63</v>
      </c>
      <c r="K1609" t="s">
        <v>24</v>
      </c>
      <c r="L1609" t="s">
        <v>5501</v>
      </c>
      <c r="M1609" t="s">
        <v>5502</v>
      </c>
      <c r="N1609" t="s">
        <v>5503</v>
      </c>
      <c r="O1609" t="s">
        <v>28</v>
      </c>
      <c r="P1609">
        <v>6.13</v>
      </c>
      <c r="Q1609">
        <v>7.14</v>
      </c>
      <c r="R1609">
        <v>7.0000000000000007E-2</v>
      </c>
      <c r="S1609">
        <v>59</v>
      </c>
      <c r="T1609" t="s">
        <v>29</v>
      </c>
      <c r="U1609" t="s">
        <v>24</v>
      </c>
      <c r="V1609" t="s">
        <v>24</v>
      </c>
    </row>
    <row r="1610" spans="1:22" x14ac:dyDescent="0.35">
      <c r="A1610" t="s">
        <v>5504</v>
      </c>
      <c r="B1610">
        <v>36.247</v>
      </c>
      <c r="C1610">
        <v>71.160300000000007</v>
      </c>
      <c r="D1610">
        <v>108.477</v>
      </c>
      <c r="E1610">
        <v>5</v>
      </c>
      <c r="F1610" t="s">
        <v>23</v>
      </c>
      <c r="G1610">
        <v>123</v>
      </c>
      <c r="H1610">
        <v>24</v>
      </c>
      <c r="I1610">
        <v>2.3929999999999998</v>
      </c>
      <c r="J1610">
        <v>0.76</v>
      </c>
      <c r="K1610" t="s">
        <v>24</v>
      </c>
      <c r="L1610" t="s">
        <v>5505</v>
      </c>
      <c r="M1610" t="s">
        <v>5502</v>
      </c>
      <c r="N1610" t="s">
        <v>5506</v>
      </c>
      <c r="O1610" t="s">
        <v>28</v>
      </c>
      <c r="P1610">
        <v>3.31</v>
      </c>
      <c r="Q1610">
        <v>5.3680000000000003</v>
      </c>
      <c r="R1610">
        <v>3.7999999999999999E-2</v>
      </c>
      <c r="S1610">
        <v>215</v>
      </c>
      <c r="T1610" t="s">
        <v>29</v>
      </c>
      <c r="U1610" t="s">
        <v>24</v>
      </c>
      <c r="V1610" t="s">
        <v>24</v>
      </c>
    </row>
    <row r="1611" spans="1:22" x14ac:dyDescent="0.35">
      <c r="A1611" t="s">
        <v>5507</v>
      </c>
      <c r="B1611">
        <v>1.7223999999999999</v>
      </c>
      <c r="C1611">
        <v>97.468900000000005</v>
      </c>
      <c r="D1611">
        <v>40.375</v>
      </c>
      <c r="E1611">
        <v>4.4000000000000004</v>
      </c>
      <c r="F1611" t="s">
        <v>23</v>
      </c>
      <c r="G1611">
        <v>27</v>
      </c>
      <c r="H1611">
        <v>83</v>
      </c>
      <c r="I1611">
        <v>0.42899999999999999</v>
      </c>
      <c r="J1611">
        <v>1.1599999999999999</v>
      </c>
      <c r="K1611" t="s">
        <v>24</v>
      </c>
      <c r="L1611" t="s">
        <v>5508</v>
      </c>
      <c r="M1611" t="s">
        <v>5499</v>
      </c>
      <c r="N1611" t="s">
        <v>5509</v>
      </c>
      <c r="O1611" t="s">
        <v>28</v>
      </c>
      <c r="P1611">
        <v>9.3699999999999992</v>
      </c>
      <c r="Q1611">
        <v>7.4980000000000002</v>
      </c>
      <c r="R1611">
        <v>0.13800000000000001</v>
      </c>
      <c r="S1611">
        <v>15</v>
      </c>
      <c r="T1611" t="s">
        <v>29</v>
      </c>
      <c r="U1611" t="s">
        <v>24</v>
      </c>
      <c r="V1611" t="s">
        <v>24</v>
      </c>
    </row>
    <row r="1612" spans="1:22" x14ac:dyDescent="0.35">
      <c r="A1612" t="s">
        <v>5510</v>
      </c>
      <c r="B1612">
        <v>32.482100000000003</v>
      </c>
      <c r="C1612">
        <v>82.9392</v>
      </c>
      <c r="D1612">
        <v>10</v>
      </c>
      <c r="E1612">
        <v>4.4000000000000004</v>
      </c>
      <c r="F1612" t="s">
        <v>23</v>
      </c>
      <c r="G1612">
        <v>28</v>
      </c>
      <c r="H1612">
        <v>124</v>
      </c>
      <c r="I1612">
        <v>5.0869999999999997</v>
      </c>
      <c r="J1612">
        <v>0.99</v>
      </c>
      <c r="K1612" t="s">
        <v>24</v>
      </c>
      <c r="L1612" t="s">
        <v>5511</v>
      </c>
      <c r="M1612" t="s">
        <v>5512</v>
      </c>
      <c r="N1612" t="s">
        <v>5513</v>
      </c>
      <c r="O1612" t="s">
        <v>28</v>
      </c>
      <c r="P1612">
        <v>9.9600000000000009</v>
      </c>
      <c r="Q1612">
        <v>1.897</v>
      </c>
      <c r="R1612">
        <v>0.12</v>
      </c>
      <c r="S1612">
        <v>20</v>
      </c>
      <c r="T1612" t="s">
        <v>29</v>
      </c>
      <c r="U1612" t="s">
        <v>24</v>
      </c>
      <c r="V1612" t="s">
        <v>24</v>
      </c>
    </row>
    <row r="1613" spans="1:22" x14ac:dyDescent="0.35">
      <c r="A1613" t="s">
        <v>5514</v>
      </c>
      <c r="B1613">
        <v>5.2384000000000004</v>
      </c>
      <c r="C1613">
        <v>94.217600000000004</v>
      </c>
      <c r="D1613">
        <v>37.881</v>
      </c>
      <c r="E1613">
        <v>4.4000000000000004</v>
      </c>
      <c r="F1613" t="s">
        <v>23</v>
      </c>
      <c r="G1613">
        <v>43</v>
      </c>
      <c r="H1613">
        <v>179</v>
      </c>
      <c r="I1613">
        <v>2.718</v>
      </c>
      <c r="J1613">
        <v>0.77</v>
      </c>
      <c r="K1613" t="s">
        <v>24</v>
      </c>
      <c r="L1613" t="s">
        <v>5515</v>
      </c>
      <c r="M1613" t="s">
        <v>5499</v>
      </c>
      <c r="N1613" t="s">
        <v>5516</v>
      </c>
      <c r="O1613" t="s">
        <v>28</v>
      </c>
      <c r="P1613">
        <v>10.029999999999999</v>
      </c>
      <c r="Q1613">
        <v>7.6040000000000001</v>
      </c>
      <c r="R1613">
        <v>0.105</v>
      </c>
      <c r="S1613">
        <v>26</v>
      </c>
      <c r="T1613" t="s">
        <v>29</v>
      </c>
      <c r="U1613" t="s">
        <v>24</v>
      </c>
      <c r="V1613" t="s">
        <v>24</v>
      </c>
    </row>
    <row r="1614" spans="1:22" x14ac:dyDescent="0.35">
      <c r="A1614" t="s">
        <v>5517</v>
      </c>
      <c r="B1614">
        <v>29.872399999999999</v>
      </c>
      <c r="C1614">
        <v>99.888599999999997</v>
      </c>
      <c r="D1614">
        <v>10</v>
      </c>
      <c r="E1614">
        <v>4</v>
      </c>
      <c r="F1614" t="s">
        <v>23</v>
      </c>
      <c r="G1614">
        <v>27</v>
      </c>
      <c r="H1614">
        <v>79</v>
      </c>
      <c r="I1614">
        <v>6.8579999999999997</v>
      </c>
      <c r="J1614">
        <v>0.53</v>
      </c>
      <c r="K1614" t="s">
        <v>24</v>
      </c>
      <c r="L1614" t="s">
        <v>5518</v>
      </c>
      <c r="M1614" t="s">
        <v>5512</v>
      </c>
      <c r="N1614" t="s">
        <v>5519</v>
      </c>
      <c r="O1614" t="s">
        <v>28</v>
      </c>
      <c r="P1614">
        <v>9.2799999999999994</v>
      </c>
      <c r="Q1614">
        <v>1.9019999999999999</v>
      </c>
      <c r="R1614">
        <v>0.123</v>
      </c>
      <c r="S1614">
        <v>18</v>
      </c>
      <c r="T1614" t="s">
        <v>29</v>
      </c>
      <c r="U1614" t="s">
        <v>24</v>
      </c>
      <c r="V1614" t="s">
        <v>24</v>
      </c>
    </row>
    <row r="1615" spans="1:22" x14ac:dyDescent="0.35">
      <c r="A1615" t="s">
        <v>5520</v>
      </c>
      <c r="B1615">
        <v>36.588799999999999</v>
      </c>
      <c r="C1615">
        <v>67.871899999999997</v>
      </c>
      <c r="D1615">
        <v>10</v>
      </c>
      <c r="E1615">
        <v>4.4000000000000004</v>
      </c>
      <c r="F1615" t="s">
        <v>23</v>
      </c>
      <c r="G1615">
        <v>43</v>
      </c>
      <c r="H1615">
        <v>133</v>
      </c>
      <c r="I1615">
        <v>2.3109999999999999</v>
      </c>
      <c r="J1615">
        <v>0.81</v>
      </c>
      <c r="K1615" t="s">
        <v>24</v>
      </c>
      <c r="L1615" t="s">
        <v>5521</v>
      </c>
      <c r="M1615" t="s">
        <v>5512</v>
      </c>
      <c r="N1615" t="s">
        <v>5522</v>
      </c>
      <c r="O1615" t="s">
        <v>28</v>
      </c>
      <c r="P1615">
        <v>8.16</v>
      </c>
      <c r="Q1615">
        <v>1.925</v>
      </c>
      <c r="R1615">
        <v>9.6000000000000002E-2</v>
      </c>
      <c r="S1615">
        <v>31</v>
      </c>
      <c r="T1615" t="s">
        <v>29</v>
      </c>
      <c r="U1615" t="s">
        <v>24</v>
      </c>
      <c r="V1615" t="s">
        <v>24</v>
      </c>
    </row>
    <row r="1616" spans="1:22" x14ac:dyDescent="0.35">
      <c r="A1616" t="s">
        <v>5523</v>
      </c>
      <c r="B1616">
        <v>31.630299999999998</v>
      </c>
      <c r="C1616">
        <v>101.3459</v>
      </c>
      <c r="D1616">
        <v>10</v>
      </c>
      <c r="E1616">
        <v>4.4000000000000004</v>
      </c>
      <c r="F1616" t="s">
        <v>23</v>
      </c>
      <c r="G1616">
        <v>28</v>
      </c>
      <c r="H1616">
        <v>91</v>
      </c>
      <c r="I1616">
        <v>4.7370000000000001</v>
      </c>
      <c r="J1616">
        <v>0.49</v>
      </c>
      <c r="K1616" t="s">
        <v>24</v>
      </c>
      <c r="L1616" t="s">
        <v>5524</v>
      </c>
      <c r="M1616" t="s">
        <v>5512</v>
      </c>
      <c r="N1616" t="s">
        <v>5525</v>
      </c>
      <c r="O1616" t="s">
        <v>28</v>
      </c>
      <c r="P1616">
        <v>6.98</v>
      </c>
      <c r="Q1616">
        <v>1.7689999999999999</v>
      </c>
      <c r="R1616">
        <v>0.12</v>
      </c>
      <c r="S1616">
        <v>20</v>
      </c>
      <c r="T1616" t="s">
        <v>29</v>
      </c>
      <c r="U1616" t="s">
        <v>24</v>
      </c>
      <c r="V1616" t="s">
        <v>24</v>
      </c>
    </row>
    <row r="1617" spans="1:22" x14ac:dyDescent="0.35">
      <c r="A1617" t="s">
        <v>5526</v>
      </c>
      <c r="B1617">
        <v>36.616399999999999</v>
      </c>
      <c r="C1617">
        <v>71.026200000000003</v>
      </c>
      <c r="D1617">
        <v>220.21299999999999</v>
      </c>
      <c r="E1617">
        <v>4.5999999999999996</v>
      </c>
      <c r="F1617" t="s">
        <v>23</v>
      </c>
      <c r="G1617">
        <v>78</v>
      </c>
      <c r="H1617">
        <v>36</v>
      </c>
      <c r="I1617">
        <v>2.6030000000000002</v>
      </c>
      <c r="J1617">
        <v>0.95</v>
      </c>
      <c r="K1617" t="s">
        <v>24</v>
      </c>
      <c r="L1617" t="s">
        <v>5527</v>
      </c>
      <c r="M1617" t="s">
        <v>5512</v>
      </c>
      <c r="N1617" t="s">
        <v>3876</v>
      </c>
      <c r="O1617" t="s">
        <v>28</v>
      </c>
      <c r="P1617">
        <v>7.05</v>
      </c>
      <c r="Q1617">
        <v>6.1219999999999999</v>
      </c>
      <c r="R1617">
        <v>5.0999999999999997E-2</v>
      </c>
      <c r="S1617">
        <v>113</v>
      </c>
      <c r="T1617" t="s">
        <v>29</v>
      </c>
      <c r="U1617" t="s">
        <v>24</v>
      </c>
      <c r="V1617" t="s">
        <v>24</v>
      </c>
    </row>
    <row r="1618" spans="1:22" x14ac:dyDescent="0.35">
      <c r="A1618" t="s">
        <v>5528</v>
      </c>
      <c r="B1618">
        <v>35.994399999999999</v>
      </c>
      <c r="C1618">
        <v>91.556200000000004</v>
      </c>
      <c r="D1618">
        <v>10</v>
      </c>
      <c r="E1618">
        <v>4.8</v>
      </c>
      <c r="F1618" t="s">
        <v>23</v>
      </c>
      <c r="G1618">
        <v>87</v>
      </c>
      <c r="H1618">
        <v>50</v>
      </c>
      <c r="I1618">
        <v>6.2839999999999998</v>
      </c>
      <c r="J1618">
        <v>0.76</v>
      </c>
      <c r="K1618" t="s">
        <v>24</v>
      </c>
      <c r="L1618" t="s">
        <v>5529</v>
      </c>
      <c r="M1618" t="s">
        <v>5530</v>
      </c>
      <c r="N1618" t="s">
        <v>324</v>
      </c>
      <c r="O1618" t="s">
        <v>28</v>
      </c>
      <c r="P1618">
        <v>7.78</v>
      </c>
      <c r="Q1618">
        <v>1.86</v>
      </c>
      <c r="R1618">
        <v>6.9000000000000006E-2</v>
      </c>
      <c r="S1618">
        <v>65</v>
      </c>
      <c r="T1618" t="s">
        <v>29</v>
      </c>
      <c r="U1618" t="s">
        <v>24</v>
      </c>
      <c r="V1618" t="s">
        <v>24</v>
      </c>
    </row>
    <row r="1619" spans="1:22" x14ac:dyDescent="0.35">
      <c r="A1619" t="s">
        <v>5531</v>
      </c>
      <c r="B1619">
        <v>31.186900000000001</v>
      </c>
      <c r="C1619">
        <v>70.3</v>
      </c>
      <c r="D1619">
        <v>10</v>
      </c>
      <c r="E1619">
        <v>4.5</v>
      </c>
      <c r="F1619" t="s">
        <v>23</v>
      </c>
      <c r="G1619">
        <v>44</v>
      </c>
      <c r="H1619">
        <v>99</v>
      </c>
      <c r="I1619">
        <v>8.3620000000000001</v>
      </c>
      <c r="J1619">
        <v>0.6</v>
      </c>
      <c r="K1619" t="s">
        <v>24</v>
      </c>
      <c r="L1619" t="s">
        <v>5532</v>
      </c>
      <c r="M1619" t="s">
        <v>5530</v>
      </c>
      <c r="N1619" t="s">
        <v>5533</v>
      </c>
      <c r="O1619" t="s">
        <v>28</v>
      </c>
      <c r="P1619">
        <v>9.34</v>
      </c>
      <c r="Q1619">
        <v>1.9039999999999999</v>
      </c>
      <c r="R1619">
        <v>0.13600000000000001</v>
      </c>
      <c r="S1619">
        <v>16</v>
      </c>
      <c r="T1619" t="s">
        <v>29</v>
      </c>
      <c r="U1619" t="s">
        <v>24</v>
      </c>
      <c r="V1619" t="s">
        <v>24</v>
      </c>
    </row>
    <row r="1620" spans="1:22" x14ac:dyDescent="0.35">
      <c r="A1620" t="s">
        <v>5534</v>
      </c>
      <c r="B1620">
        <v>31.017299999999999</v>
      </c>
      <c r="C1620">
        <v>70.216399999999993</v>
      </c>
      <c r="D1620">
        <v>10</v>
      </c>
      <c r="E1620">
        <v>4.5</v>
      </c>
      <c r="F1620" t="s">
        <v>23</v>
      </c>
      <c r="G1620">
        <v>71</v>
      </c>
      <c r="H1620">
        <v>96</v>
      </c>
      <c r="I1620">
        <v>3.6829999999999998</v>
      </c>
      <c r="J1620">
        <v>0.46</v>
      </c>
      <c r="K1620" t="s">
        <v>24</v>
      </c>
      <c r="L1620" t="s">
        <v>5535</v>
      </c>
      <c r="M1620" t="s">
        <v>5530</v>
      </c>
      <c r="N1620" t="s">
        <v>5536</v>
      </c>
      <c r="O1620" t="s">
        <v>28</v>
      </c>
      <c r="P1620">
        <v>10.220000000000001</v>
      </c>
      <c r="Q1620">
        <v>1.8580000000000001</v>
      </c>
      <c r="R1620">
        <v>8.2000000000000003E-2</v>
      </c>
      <c r="S1620">
        <v>44</v>
      </c>
      <c r="T1620" t="s">
        <v>29</v>
      </c>
      <c r="U1620" t="s">
        <v>24</v>
      </c>
      <c r="V1620" t="s">
        <v>24</v>
      </c>
    </row>
    <row r="1621" spans="1:22" x14ac:dyDescent="0.35">
      <c r="A1621" t="s">
        <v>5537</v>
      </c>
      <c r="B1621">
        <v>1.1040000000000001</v>
      </c>
      <c r="C1621">
        <v>98.900199999999998</v>
      </c>
      <c r="D1621">
        <v>95.408000000000001</v>
      </c>
      <c r="E1621">
        <v>4</v>
      </c>
      <c r="F1621" t="s">
        <v>23</v>
      </c>
      <c r="G1621">
        <v>19</v>
      </c>
      <c r="H1621">
        <v>173</v>
      </c>
      <c r="I1621">
        <v>1.58</v>
      </c>
      <c r="J1621">
        <v>0.56999999999999995</v>
      </c>
      <c r="K1621" t="s">
        <v>24</v>
      </c>
      <c r="L1621" t="s">
        <v>5538</v>
      </c>
      <c r="M1621" t="s">
        <v>5502</v>
      </c>
      <c r="N1621" t="s">
        <v>5539</v>
      </c>
      <c r="O1621" t="s">
        <v>28</v>
      </c>
      <c r="P1621">
        <v>12.67</v>
      </c>
      <c r="Q1621">
        <v>9.4190000000000005</v>
      </c>
      <c r="R1621">
        <v>0.19600000000000001</v>
      </c>
      <c r="S1621">
        <v>7</v>
      </c>
      <c r="T1621" t="s">
        <v>29</v>
      </c>
      <c r="U1621" t="s">
        <v>24</v>
      </c>
      <c r="V1621" t="s">
        <v>24</v>
      </c>
    </row>
    <row r="1622" spans="1:22" x14ac:dyDescent="0.35">
      <c r="A1622" t="s">
        <v>5540</v>
      </c>
      <c r="B1622">
        <v>4.0491000000000001</v>
      </c>
      <c r="C1622">
        <v>96.777500000000003</v>
      </c>
      <c r="D1622">
        <v>9.3870000000000005</v>
      </c>
      <c r="E1622">
        <v>4.4000000000000004</v>
      </c>
      <c r="F1622" t="s">
        <v>23</v>
      </c>
      <c r="G1622">
        <v>47</v>
      </c>
      <c r="H1622">
        <v>65</v>
      </c>
      <c r="I1622">
        <v>1.1839999999999999</v>
      </c>
      <c r="J1622">
        <v>0.68</v>
      </c>
      <c r="K1622" t="s">
        <v>24</v>
      </c>
      <c r="L1622" t="s">
        <v>5541</v>
      </c>
      <c r="M1622" t="s">
        <v>5542</v>
      </c>
      <c r="N1622" t="s">
        <v>5543</v>
      </c>
      <c r="O1622" t="s">
        <v>28</v>
      </c>
      <c r="P1622">
        <v>5.92</v>
      </c>
      <c r="Q1622">
        <v>4.4320000000000004</v>
      </c>
      <c r="R1622">
        <v>9.5000000000000001E-2</v>
      </c>
      <c r="S1622">
        <v>32</v>
      </c>
      <c r="T1622" t="s">
        <v>29</v>
      </c>
      <c r="U1622" t="s">
        <v>24</v>
      </c>
      <c r="V1622" t="s">
        <v>24</v>
      </c>
    </row>
    <row r="1623" spans="1:22" x14ac:dyDescent="0.35">
      <c r="A1623" t="s">
        <v>5544</v>
      </c>
      <c r="B1623">
        <v>36.707500000000003</v>
      </c>
      <c r="C1623">
        <v>71.184200000000004</v>
      </c>
      <c r="D1623">
        <v>93.847999999999999</v>
      </c>
      <c r="E1623">
        <v>3.8</v>
      </c>
      <c r="F1623" t="s">
        <v>23</v>
      </c>
      <c r="G1623">
        <v>32</v>
      </c>
      <c r="H1623">
        <v>94</v>
      </c>
      <c r="I1623">
        <v>2.7519999999999998</v>
      </c>
      <c r="J1623">
        <v>1.04</v>
      </c>
      <c r="K1623" t="s">
        <v>24</v>
      </c>
      <c r="L1623" t="s">
        <v>5545</v>
      </c>
      <c r="M1623" t="s">
        <v>5542</v>
      </c>
      <c r="N1623" t="s">
        <v>5546</v>
      </c>
      <c r="O1623" t="s">
        <v>28</v>
      </c>
      <c r="P1623">
        <v>8.1</v>
      </c>
      <c r="Q1623">
        <v>9.1539999999999999</v>
      </c>
      <c r="R1623">
        <v>0.17</v>
      </c>
      <c r="S1623">
        <v>9</v>
      </c>
      <c r="T1623" t="s">
        <v>29</v>
      </c>
      <c r="U1623" t="s">
        <v>24</v>
      </c>
      <c r="V1623" t="s">
        <v>24</v>
      </c>
    </row>
    <row r="1624" spans="1:22" x14ac:dyDescent="0.35">
      <c r="A1624" t="s">
        <v>5547</v>
      </c>
      <c r="B1624">
        <v>36.3127</v>
      </c>
      <c r="C1624">
        <v>69.385099999999994</v>
      </c>
      <c r="D1624">
        <v>10.222</v>
      </c>
      <c r="E1624">
        <v>3.8</v>
      </c>
      <c r="F1624" t="s">
        <v>23</v>
      </c>
      <c r="G1624">
        <v>20</v>
      </c>
      <c r="H1624">
        <v>108</v>
      </c>
      <c r="I1624">
        <v>1.8049999999999999</v>
      </c>
      <c r="J1624">
        <v>0.94</v>
      </c>
      <c r="K1624" t="s">
        <v>24</v>
      </c>
      <c r="L1624" t="s">
        <v>5548</v>
      </c>
      <c r="M1624" t="s">
        <v>5542</v>
      </c>
      <c r="N1624" t="s">
        <v>5549</v>
      </c>
      <c r="O1624" t="s">
        <v>28</v>
      </c>
      <c r="P1624">
        <v>7.66</v>
      </c>
      <c r="Q1624">
        <v>6.3259999999999996</v>
      </c>
      <c r="R1624">
        <v>0.17</v>
      </c>
      <c r="S1624">
        <v>9</v>
      </c>
      <c r="T1624" t="s">
        <v>29</v>
      </c>
      <c r="U1624" t="s">
        <v>24</v>
      </c>
      <c r="V1624" t="s">
        <v>24</v>
      </c>
    </row>
    <row r="1625" spans="1:22" x14ac:dyDescent="0.35">
      <c r="A1625" t="s">
        <v>5550</v>
      </c>
      <c r="B1625">
        <v>39.3279</v>
      </c>
      <c r="C1625">
        <v>71.862799999999993</v>
      </c>
      <c r="D1625">
        <v>3.161</v>
      </c>
      <c r="E1625">
        <v>5.2</v>
      </c>
      <c r="F1625" t="s">
        <v>23</v>
      </c>
      <c r="G1625">
        <v>78</v>
      </c>
      <c r="H1625">
        <v>44</v>
      </c>
      <c r="I1625">
        <v>0.157</v>
      </c>
      <c r="J1625">
        <v>0.7</v>
      </c>
      <c r="K1625" t="s">
        <v>24</v>
      </c>
      <c r="L1625" t="s">
        <v>5551</v>
      </c>
      <c r="M1625" t="s">
        <v>5552</v>
      </c>
      <c r="N1625" t="s">
        <v>5553</v>
      </c>
      <c r="O1625" t="s">
        <v>28</v>
      </c>
      <c r="P1625">
        <v>6.79</v>
      </c>
      <c r="Q1625">
        <v>4.6399999999999997</v>
      </c>
      <c r="R1625">
        <v>3.6999999999999998E-2</v>
      </c>
      <c r="S1625">
        <v>247</v>
      </c>
      <c r="T1625" t="s">
        <v>29</v>
      </c>
      <c r="U1625" t="s">
        <v>24</v>
      </c>
      <c r="V1625" t="s">
        <v>24</v>
      </c>
    </row>
    <row r="1626" spans="1:22" x14ac:dyDescent="0.35">
      <c r="A1626" t="s">
        <v>5554</v>
      </c>
      <c r="B1626">
        <v>33.473999999999997</v>
      </c>
      <c r="C1626">
        <v>92.811700000000002</v>
      </c>
      <c r="D1626">
        <v>10</v>
      </c>
      <c r="E1626">
        <v>4.2</v>
      </c>
      <c r="F1626" t="s">
        <v>23</v>
      </c>
      <c r="G1626">
        <v>49</v>
      </c>
      <c r="H1626">
        <v>34</v>
      </c>
      <c r="I1626">
        <v>4.0250000000000004</v>
      </c>
      <c r="J1626">
        <v>0.42</v>
      </c>
      <c r="K1626" t="s">
        <v>24</v>
      </c>
      <c r="L1626" t="s">
        <v>5555</v>
      </c>
      <c r="M1626" t="s">
        <v>5552</v>
      </c>
      <c r="N1626" t="s">
        <v>5556</v>
      </c>
      <c r="O1626" t="s">
        <v>28</v>
      </c>
      <c r="P1626">
        <v>7.87</v>
      </c>
      <c r="Q1626">
        <v>1.903</v>
      </c>
      <c r="R1626">
        <v>9.1999999999999998E-2</v>
      </c>
      <c r="S1626">
        <v>33</v>
      </c>
      <c r="T1626" t="s">
        <v>29</v>
      </c>
      <c r="U1626" t="s">
        <v>24</v>
      </c>
      <c r="V1626" t="s">
        <v>24</v>
      </c>
    </row>
    <row r="1627" spans="1:22" x14ac:dyDescent="0.35">
      <c r="A1627" t="s">
        <v>5557</v>
      </c>
      <c r="B1627">
        <v>27.996300000000002</v>
      </c>
      <c r="C1627">
        <v>102.6621</v>
      </c>
      <c r="D1627">
        <v>10</v>
      </c>
      <c r="E1627">
        <v>4.2</v>
      </c>
      <c r="F1627" t="s">
        <v>23</v>
      </c>
      <c r="G1627">
        <v>27</v>
      </c>
      <c r="H1627">
        <v>113</v>
      </c>
      <c r="I1627">
        <v>6.3929999999999998</v>
      </c>
      <c r="J1627">
        <v>0.75</v>
      </c>
      <c r="K1627" t="s">
        <v>24</v>
      </c>
      <c r="L1627" t="s">
        <v>5558</v>
      </c>
      <c r="M1627" t="s">
        <v>5559</v>
      </c>
      <c r="N1627" t="s">
        <v>5560</v>
      </c>
      <c r="O1627" t="s">
        <v>28</v>
      </c>
      <c r="P1627">
        <v>6.59</v>
      </c>
      <c r="Q1627">
        <v>1.8360000000000001</v>
      </c>
      <c r="R1627">
        <v>0.186</v>
      </c>
      <c r="S1627">
        <v>8</v>
      </c>
      <c r="T1627" t="s">
        <v>29</v>
      </c>
      <c r="U1627" t="s">
        <v>24</v>
      </c>
      <c r="V1627" t="s">
        <v>24</v>
      </c>
    </row>
    <row r="1628" spans="1:22" x14ac:dyDescent="0.35">
      <c r="A1628" t="s">
        <v>5561</v>
      </c>
      <c r="B1628">
        <v>19.489899999999999</v>
      </c>
      <c r="C1628">
        <v>77.254499999999993</v>
      </c>
      <c r="D1628">
        <v>10</v>
      </c>
      <c r="E1628">
        <v>4.5999999999999996</v>
      </c>
      <c r="F1628" t="s">
        <v>23</v>
      </c>
      <c r="G1628">
        <v>68</v>
      </c>
      <c r="H1628">
        <v>75</v>
      </c>
      <c r="I1628">
        <v>11.064</v>
      </c>
      <c r="J1628">
        <v>0.52</v>
      </c>
      <c r="K1628" t="s">
        <v>24</v>
      </c>
      <c r="L1628" t="s">
        <v>5562</v>
      </c>
      <c r="M1628" t="s">
        <v>5563</v>
      </c>
      <c r="N1628" t="s">
        <v>5564</v>
      </c>
      <c r="O1628" t="s">
        <v>28</v>
      </c>
      <c r="P1628">
        <v>6.69</v>
      </c>
      <c r="Q1628">
        <v>1.784</v>
      </c>
      <c r="R1628">
        <v>7.4999999999999997E-2</v>
      </c>
      <c r="S1628">
        <v>53</v>
      </c>
      <c r="T1628" t="s">
        <v>29</v>
      </c>
      <c r="U1628" t="s">
        <v>24</v>
      </c>
      <c r="V1628" t="s">
        <v>24</v>
      </c>
    </row>
    <row r="1629" spans="1:22" x14ac:dyDescent="0.35">
      <c r="A1629" t="s">
        <v>5565</v>
      </c>
      <c r="B1629">
        <v>0.65049999999999997</v>
      </c>
      <c r="C1629">
        <v>97.321899999999999</v>
      </c>
      <c r="D1629">
        <v>25.513000000000002</v>
      </c>
      <c r="E1629">
        <v>4.0999999999999996</v>
      </c>
      <c r="F1629" t="s">
        <v>23</v>
      </c>
      <c r="G1629">
        <v>16</v>
      </c>
      <c r="H1629">
        <v>171</v>
      </c>
      <c r="I1629">
        <v>0.69699999999999995</v>
      </c>
      <c r="J1629">
        <v>0.77</v>
      </c>
      <c r="K1629" t="s">
        <v>24</v>
      </c>
      <c r="L1629" t="s">
        <v>5566</v>
      </c>
      <c r="M1629" t="s">
        <v>5542</v>
      </c>
      <c r="N1629" t="s">
        <v>3999</v>
      </c>
      <c r="O1629" t="s">
        <v>28</v>
      </c>
      <c r="P1629">
        <v>11.93</v>
      </c>
      <c r="Q1629">
        <v>7.4480000000000004</v>
      </c>
      <c r="R1629">
        <v>0.21299999999999999</v>
      </c>
      <c r="S1629">
        <v>7</v>
      </c>
      <c r="T1629" t="s">
        <v>29</v>
      </c>
      <c r="U1629" t="s">
        <v>24</v>
      </c>
      <c r="V1629" t="s">
        <v>24</v>
      </c>
    </row>
    <row r="1630" spans="1:22" x14ac:dyDescent="0.35">
      <c r="A1630" t="s">
        <v>5567</v>
      </c>
      <c r="B1630">
        <v>34.1004</v>
      </c>
      <c r="C1630">
        <v>86.353200000000001</v>
      </c>
      <c r="D1630">
        <v>10</v>
      </c>
      <c r="E1630">
        <v>4.9000000000000004</v>
      </c>
      <c r="F1630" t="s">
        <v>23</v>
      </c>
      <c r="G1630">
        <v>85</v>
      </c>
      <c r="H1630">
        <v>41</v>
      </c>
      <c r="I1630">
        <v>5.9740000000000002</v>
      </c>
      <c r="J1630">
        <v>0.74</v>
      </c>
      <c r="K1630" t="s">
        <v>24</v>
      </c>
      <c r="L1630" t="s">
        <v>5568</v>
      </c>
      <c r="M1630" t="s">
        <v>5563</v>
      </c>
      <c r="N1630" t="s">
        <v>52</v>
      </c>
      <c r="O1630" t="s">
        <v>28</v>
      </c>
      <c r="P1630">
        <v>8.07</v>
      </c>
      <c r="Q1630">
        <v>1.8620000000000001</v>
      </c>
      <c r="R1630">
        <v>7.8E-2</v>
      </c>
      <c r="S1630">
        <v>51</v>
      </c>
      <c r="T1630" t="s">
        <v>29</v>
      </c>
      <c r="U1630" t="s">
        <v>24</v>
      </c>
      <c r="V1630" t="s">
        <v>24</v>
      </c>
    </row>
    <row r="1631" spans="1:22" x14ac:dyDescent="0.35">
      <c r="A1631" t="s">
        <v>5569</v>
      </c>
      <c r="B1631">
        <v>29.472300000000001</v>
      </c>
      <c r="C1631">
        <v>65.632099999999994</v>
      </c>
      <c r="D1631">
        <v>115.729</v>
      </c>
      <c r="E1631">
        <v>4</v>
      </c>
      <c r="F1631" t="s">
        <v>23</v>
      </c>
      <c r="G1631">
        <v>15</v>
      </c>
      <c r="H1631">
        <v>188</v>
      </c>
      <c r="I1631">
        <v>7.7320000000000002</v>
      </c>
      <c r="J1631">
        <v>0.83</v>
      </c>
      <c r="K1631" t="s">
        <v>24</v>
      </c>
      <c r="L1631" t="s">
        <v>5570</v>
      </c>
      <c r="M1631" t="s">
        <v>5571</v>
      </c>
      <c r="N1631" t="s">
        <v>5572</v>
      </c>
      <c r="O1631" t="s">
        <v>28</v>
      </c>
      <c r="P1631">
        <v>13.4</v>
      </c>
      <c r="Q1631">
        <v>13.84</v>
      </c>
      <c r="R1631">
        <v>0.19600000000000001</v>
      </c>
      <c r="S1631">
        <v>10</v>
      </c>
      <c r="T1631" t="s">
        <v>29</v>
      </c>
      <c r="U1631" t="s">
        <v>24</v>
      </c>
      <c r="V1631" t="s">
        <v>24</v>
      </c>
    </row>
    <row r="1632" spans="1:22" x14ac:dyDescent="0.35">
      <c r="A1632" t="s">
        <v>5573</v>
      </c>
      <c r="B1632">
        <v>29.749300000000002</v>
      </c>
      <c r="C1632">
        <v>65.353099999999998</v>
      </c>
      <c r="D1632">
        <v>6</v>
      </c>
      <c r="E1632">
        <v>5.3</v>
      </c>
      <c r="F1632" t="s">
        <v>106</v>
      </c>
      <c r="G1632">
        <v>162</v>
      </c>
      <c r="H1632">
        <v>73</v>
      </c>
      <c r="I1632">
        <v>7.7839999999999998</v>
      </c>
      <c r="J1632">
        <v>1.02</v>
      </c>
      <c r="K1632" t="s">
        <v>24</v>
      </c>
      <c r="L1632" t="s">
        <v>5574</v>
      </c>
      <c r="M1632" t="s">
        <v>5571</v>
      </c>
      <c r="N1632" t="s">
        <v>5575</v>
      </c>
      <c r="O1632" t="s">
        <v>28</v>
      </c>
      <c r="P1632">
        <v>7.93</v>
      </c>
      <c r="Q1632">
        <v>1.82</v>
      </c>
      <c r="R1632">
        <v>9.8000000000000004E-2</v>
      </c>
      <c r="S1632">
        <v>10</v>
      </c>
      <c r="T1632" t="s">
        <v>29</v>
      </c>
      <c r="U1632" t="s">
        <v>24</v>
      </c>
      <c r="V1632" t="s">
        <v>24</v>
      </c>
    </row>
    <row r="1633" spans="1:22" x14ac:dyDescent="0.35">
      <c r="A1633" t="s">
        <v>5576</v>
      </c>
      <c r="B1633">
        <v>29.690200000000001</v>
      </c>
      <c r="C1633">
        <v>65.379099999999994</v>
      </c>
      <c r="D1633">
        <v>8</v>
      </c>
      <c r="E1633">
        <v>5.5</v>
      </c>
      <c r="F1633" t="s">
        <v>106</v>
      </c>
      <c r="G1633">
        <v>279</v>
      </c>
      <c r="H1633">
        <v>22</v>
      </c>
      <c r="I1633">
        <v>5.7690000000000001</v>
      </c>
      <c r="J1633">
        <v>0.55000000000000004</v>
      </c>
      <c r="K1633" t="s">
        <v>24</v>
      </c>
      <c r="L1633" t="s">
        <v>5577</v>
      </c>
      <c r="M1633" t="s">
        <v>5578</v>
      </c>
      <c r="N1633" t="s">
        <v>5579</v>
      </c>
      <c r="O1633" t="s">
        <v>28</v>
      </c>
      <c r="P1633">
        <v>7.64</v>
      </c>
      <c r="Q1633">
        <v>1.75</v>
      </c>
      <c r="R1633">
        <v>6.8000000000000005E-2</v>
      </c>
      <c r="S1633">
        <v>21</v>
      </c>
      <c r="T1633" t="s">
        <v>29</v>
      </c>
      <c r="U1633" t="s">
        <v>24</v>
      </c>
      <c r="V1633" t="s">
        <v>24</v>
      </c>
    </row>
    <row r="1634" spans="1:22" x14ac:dyDescent="0.35">
      <c r="A1634" t="s">
        <v>5580</v>
      </c>
      <c r="B1634">
        <v>38.422600000000003</v>
      </c>
      <c r="C1634">
        <v>69.4833</v>
      </c>
      <c r="D1634">
        <v>10</v>
      </c>
      <c r="E1634">
        <v>4.3</v>
      </c>
      <c r="F1634" t="s">
        <v>23</v>
      </c>
      <c r="G1634">
        <v>40</v>
      </c>
      <c r="H1634">
        <v>144</v>
      </c>
      <c r="I1634">
        <v>1.9339999999999999</v>
      </c>
      <c r="J1634">
        <v>0.34</v>
      </c>
      <c r="K1634" t="s">
        <v>24</v>
      </c>
      <c r="L1634" t="s">
        <v>5581</v>
      </c>
      <c r="M1634" t="s">
        <v>5582</v>
      </c>
      <c r="N1634" t="s">
        <v>5583</v>
      </c>
      <c r="O1634" t="s">
        <v>28</v>
      </c>
      <c r="P1634">
        <v>8.32</v>
      </c>
      <c r="Q1634">
        <v>1.899</v>
      </c>
      <c r="R1634">
        <v>0.114</v>
      </c>
      <c r="S1634">
        <v>22</v>
      </c>
      <c r="T1634" t="s">
        <v>29</v>
      </c>
      <c r="U1634" t="s">
        <v>24</v>
      </c>
      <c r="V1634" t="s">
        <v>24</v>
      </c>
    </row>
    <row r="1635" spans="1:22" x14ac:dyDescent="0.35">
      <c r="A1635" t="s">
        <v>5584</v>
      </c>
      <c r="B1635">
        <v>38.587499999999999</v>
      </c>
      <c r="C1635">
        <v>70.418899999999994</v>
      </c>
      <c r="D1635">
        <v>12.98</v>
      </c>
      <c r="E1635">
        <v>4.0999999999999996</v>
      </c>
      <c r="F1635" t="s">
        <v>23</v>
      </c>
      <c r="G1635">
        <v>46</v>
      </c>
      <c r="H1635">
        <v>114</v>
      </c>
      <c r="I1635">
        <v>1.395</v>
      </c>
      <c r="J1635">
        <v>0.76</v>
      </c>
      <c r="K1635" t="s">
        <v>24</v>
      </c>
      <c r="L1635" t="s">
        <v>5585</v>
      </c>
      <c r="M1635" t="s">
        <v>5582</v>
      </c>
      <c r="N1635" t="s">
        <v>5586</v>
      </c>
      <c r="O1635" t="s">
        <v>28</v>
      </c>
      <c r="P1635">
        <v>6.54</v>
      </c>
      <c r="Q1635">
        <v>5.2640000000000002</v>
      </c>
      <c r="R1635">
        <v>0.14499999999999999</v>
      </c>
      <c r="S1635">
        <v>13</v>
      </c>
      <c r="T1635" t="s">
        <v>29</v>
      </c>
      <c r="U1635" t="s">
        <v>24</v>
      </c>
      <c r="V1635" t="s">
        <v>24</v>
      </c>
    </row>
    <row r="1636" spans="1:22" x14ac:dyDescent="0.35">
      <c r="A1636" t="s">
        <v>5587</v>
      </c>
      <c r="B1636">
        <v>33.681699999999999</v>
      </c>
      <c r="C1636">
        <v>93.183999999999997</v>
      </c>
      <c r="D1636">
        <v>10</v>
      </c>
      <c r="E1636">
        <v>4</v>
      </c>
      <c r="F1636" t="s">
        <v>23</v>
      </c>
      <c r="G1636">
        <v>25</v>
      </c>
      <c r="H1636">
        <v>90</v>
      </c>
      <c r="I1636">
        <v>4.3360000000000003</v>
      </c>
      <c r="J1636">
        <v>0.78</v>
      </c>
      <c r="K1636" t="s">
        <v>24</v>
      </c>
      <c r="L1636" t="s">
        <v>5588</v>
      </c>
      <c r="M1636" t="s">
        <v>5582</v>
      </c>
      <c r="N1636" t="s">
        <v>5589</v>
      </c>
      <c r="O1636" t="s">
        <v>28</v>
      </c>
      <c r="P1636">
        <v>8.93</v>
      </c>
      <c r="Q1636">
        <v>1.881</v>
      </c>
      <c r="R1636">
        <v>0.126</v>
      </c>
      <c r="S1636">
        <v>17</v>
      </c>
      <c r="T1636" t="s">
        <v>29</v>
      </c>
      <c r="U1636" t="s">
        <v>24</v>
      </c>
      <c r="V1636" t="s">
        <v>24</v>
      </c>
    </row>
    <row r="1637" spans="1:22" x14ac:dyDescent="0.35">
      <c r="A1637" t="s">
        <v>5590</v>
      </c>
      <c r="B1637">
        <v>33.624499999999998</v>
      </c>
      <c r="C1637">
        <v>93.140100000000004</v>
      </c>
      <c r="D1637">
        <v>10</v>
      </c>
      <c r="E1637">
        <v>4.2</v>
      </c>
      <c r="F1637" t="s">
        <v>23</v>
      </c>
      <c r="G1637">
        <v>46</v>
      </c>
      <c r="H1637">
        <v>46</v>
      </c>
      <c r="I1637">
        <v>4.2690000000000001</v>
      </c>
      <c r="J1637">
        <v>0.98</v>
      </c>
      <c r="K1637" t="s">
        <v>24</v>
      </c>
      <c r="L1637" t="s">
        <v>5591</v>
      </c>
      <c r="M1637" t="s">
        <v>5592</v>
      </c>
      <c r="N1637" t="s">
        <v>5593</v>
      </c>
      <c r="O1637" t="s">
        <v>28</v>
      </c>
      <c r="P1637">
        <v>4.5999999999999996</v>
      </c>
      <c r="Q1637">
        <v>1.8660000000000001</v>
      </c>
      <c r="R1637">
        <v>8.5999999999999993E-2</v>
      </c>
      <c r="S1637">
        <v>38</v>
      </c>
      <c r="T1637" t="s">
        <v>29</v>
      </c>
      <c r="U1637" t="s">
        <v>24</v>
      </c>
      <c r="V1637" t="s">
        <v>24</v>
      </c>
    </row>
    <row r="1638" spans="1:22" x14ac:dyDescent="0.35">
      <c r="A1638" t="s">
        <v>5594</v>
      </c>
      <c r="B1638">
        <v>36.724800000000002</v>
      </c>
      <c r="C1638">
        <v>71.375100000000003</v>
      </c>
      <c r="D1638">
        <v>192.93</v>
      </c>
      <c r="E1638">
        <v>4.0999999999999996</v>
      </c>
      <c r="F1638" t="s">
        <v>23</v>
      </c>
      <c r="G1638">
        <v>42</v>
      </c>
      <c r="H1638">
        <v>129</v>
      </c>
      <c r="I1638">
        <v>2.7690000000000001</v>
      </c>
      <c r="J1638">
        <v>0.86</v>
      </c>
      <c r="K1638" t="s">
        <v>24</v>
      </c>
      <c r="L1638" t="s">
        <v>5595</v>
      </c>
      <c r="M1638" t="s">
        <v>5596</v>
      </c>
      <c r="N1638" t="s">
        <v>5597</v>
      </c>
      <c r="O1638" t="s">
        <v>28</v>
      </c>
      <c r="P1638">
        <v>7.87</v>
      </c>
      <c r="Q1638">
        <v>8.16</v>
      </c>
      <c r="R1638">
        <v>0.109</v>
      </c>
      <c r="S1638">
        <v>23</v>
      </c>
      <c r="T1638" t="s">
        <v>29</v>
      </c>
      <c r="U1638" t="s">
        <v>24</v>
      </c>
      <c r="V1638" t="s">
        <v>24</v>
      </c>
    </row>
    <row r="1639" spans="1:22" x14ac:dyDescent="0.35">
      <c r="A1639" t="s">
        <v>5598</v>
      </c>
      <c r="B1639">
        <v>13.7525</v>
      </c>
      <c r="C1639">
        <v>92.896000000000001</v>
      </c>
      <c r="D1639">
        <v>22.068000000000001</v>
      </c>
      <c r="E1639">
        <v>4.4000000000000004</v>
      </c>
      <c r="F1639" t="s">
        <v>23</v>
      </c>
      <c r="G1639">
        <v>38</v>
      </c>
      <c r="H1639">
        <v>97</v>
      </c>
      <c r="I1639">
        <v>6.0739999999999998</v>
      </c>
      <c r="J1639">
        <v>0.87</v>
      </c>
      <c r="K1639" t="s">
        <v>24</v>
      </c>
      <c r="L1639" t="s">
        <v>5599</v>
      </c>
      <c r="M1639" t="s">
        <v>5600</v>
      </c>
      <c r="N1639" t="s">
        <v>5601</v>
      </c>
      <c r="O1639" t="s">
        <v>28</v>
      </c>
      <c r="P1639">
        <v>9.7200000000000006</v>
      </c>
      <c r="Q1639">
        <v>4.0529999999999999</v>
      </c>
      <c r="R1639">
        <v>0.115</v>
      </c>
      <c r="S1639">
        <v>26</v>
      </c>
      <c r="T1639" t="s">
        <v>29</v>
      </c>
      <c r="U1639" t="s">
        <v>24</v>
      </c>
      <c r="V1639" t="s">
        <v>24</v>
      </c>
    </row>
    <row r="1640" spans="1:22" x14ac:dyDescent="0.35">
      <c r="A1640" t="s">
        <v>5602</v>
      </c>
      <c r="B1640">
        <v>37.569499999999998</v>
      </c>
      <c r="C1640">
        <v>71.827399999999997</v>
      </c>
      <c r="D1640">
        <v>114.142</v>
      </c>
      <c r="E1640">
        <v>4.3</v>
      </c>
      <c r="F1640" t="s">
        <v>23</v>
      </c>
      <c r="G1640">
        <v>41</v>
      </c>
      <c r="H1640">
        <v>82</v>
      </c>
      <c r="I1640">
        <v>1.905</v>
      </c>
      <c r="J1640">
        <v>0.78</v>
      </c>
      <c r="K1640" t="s">
        <v>24</v>
      </c>
      <c r="L1640" t="s">
        <v>5603</v>
      </c>
      <c r="M1640" t="s">
        <v>5604</v>
      </c>
      <c r="N1640" t="s">
        <v>5605</v>
      </c>
      <c r="O1640" t="s">
        <v>28</v>
      </c>
      <c r="P1640">
        <v>7.18</v>
      </c>
      <c r="Q1640">
        <v>7.101</v>
      </c>
      <c r="R1640">
        <v>9.7000000000000003E-2</v>
      </c>
      <c r="S1640">
        <v>30</v>
      </c>
      <c r="T1640" t="s">
        <v>29</v>
      </c>
      <c r="U1640" t="s">
        <v>24</v>
      </c>
      <c r="V1640" t="s">
        <v>24</v>
      </c>
    </row>
    <row r="1641" spans="1:22" x14ac:dyDescent="0.35">
      <c r="A1641" t="s">
        <v>5606</v>
      </c>
      <c r="B1641">
        <v>38.554299999999998</v>
      </c>
      <c r="C1641">
        <v>97.334800000000001</v>
      </c>
      <c r="D1641">
        <v>10</v>
      </c>
      <c r="E1641">
        <v>4.7</v>
      </c>
      <c r="F1641" t="s">
        <v>23</v>
      </c>
      <c r="G1641">
        <v>83</v>
      </c>
      <c r="H1641">
        <v>51</v>
      </c>
      <c r="I1641">
        <v>5.6970000000000001</v>
      </c>
      <c r="J1641">
        <v>0.53</v>
      </c>
      <c r="K1641" t="s">
        <v>24</v>
      </c>
      <c r="L1641" t="s">
        <v>5607</v>
      </c>
      <c r="M1641" t="s">
        <v>5608</v>
      </c>
      <c r="N1641" t="s">
        <v>5609</v>
      </c>
      <c r="O1641" t="s">
        <v>28</v>
      </c>
      <c r="P1641">
        <v>5.24</v>
      </c>
      <c r="Q1641">
        <v>1.893</v>
      </c>
      <c r="R1641">
        <v>6.4000000000000001E-2</v>
      </c>
      <c r="S1641">
        <v>74</v>
      </c>
      <c r="T1641" t="s">
        <v>29</v>
      </c>
      <c r="U1641" t="s">
        <v>24</v>
      </c>
      <c r="V1641" t="s">
        <v>24</v>
      </c>
    </row>
    <row r="1642" spans="1:22" x14ac:dyDescent="0.35">
      <c r="A1642" t="s">
        <v>5610</v>
      </c>
      <c r="B1642">
        <v>11.2699</v>
      </c>
      <c r="C1642">
        <v>95.132599999999996</v>
      </c>
      <c r="D1642">
        <v>10</v>
      </c>
      <c r="E1642">
        <v>4.8</v>
      </c>
      <c r="F1642" t="s">
        <v>23</v>
      </c>
      <c r="G1642">
        <v>51</v>
      </c>
      <c r="H1642">
        <v>96</v>
      </c>
      <c r="I1642">
        <v>4.7160000000000002</v>
      </c>
      <c r="J1642">
        <v>0.55000000000000004</v>
      </c>
      <c r="K1642" t="s">
        <v>24</v>
      </c>
      <c r="L1642" t="s">
        <v>5611</v>
      </c>
      <c r="M1642" t="s">
        <v>5612</v>
      </c>
      <c r="N1642" t="s">
        <v>5613</v>
      </c>
      <c r="O1642" t="s">
        <v>28</v>
      </c>
      <c r="P1642">
        <v>9.19</v>
      </c>
      <c r="Q1642">
        <v>1.8859999999999999</v>
      </c>
      <c r="R1642">
        <v>0.09</v>
      </c>
      <c r="S1642">
        <v>38</v>
      </c>
      <c r="T1642" t="s">
        <v>29</v>
      </c>
      <c r="U1642" t="s">
        <v>24</v>
      </c>
      <c r="V1642" t="s">
        <v>24</v>
      </c>
    </row>
    <row r="1643" spans="1:22" x14ac:dyDescent="0.35">
      <c r="A1643" t="s">
        <v>5614</v>
      </c>
      <c r="B1643">
        <v>36.493600000000001</v>
      </c>
      <c r="C1643">
        <v>71.007800000000003</v>
      </c>
      <c r="D1643">
        <v>160.79</v>
      </c>
      <c r="E1643">
        <v>4.3</v>
      </c>
      <c r="F1643" t="s">
        <v>23</v>
      </c>
      <c r="G1643">
        <v>43</v>
      </c>
      <c r="H1643">
        <v>72</v>
      </c>
      <c r="I1643">
        <v>2.496</v>
      </c>
      <c r="J1643">
        <v>0.68</v>
      </c>
      <c r="K1643" t="s">
        <v>24</v>
      </c>
      <c r="L1643" t="s">
        <v>5615</v>
      </c>
      <c r="M1643" t="s">
        <v>5616</v>
      </c>
      <c r="N1643" t="s">
        <v>5617</v>
      </c>
      <c r="O1643" t="s">
        <v>28</v>
      </c>
      <c r="P1643">
        <v>7.75</v>
      </c>
      <c r="Q1643">
        <v>8.6229999999999993</v>
      </c>
      <c r="R1643">
        <v>0.114</v>
      </c>
      <c r="S1643">
        <v>22</v>
      </c>
      <c r="T1643" t="s">
        <v>29</v>
      </c>
      <c r="U1643" t="s">
        <v>24</v>
      </c>
      <c r="V1643" t="s">
        <v>24</v>
      </c>
    </row>
    <row r="1644" spans="1:22" x14ac:dyDescent="0.35">
      <c r="A1644" t="s">
        <v>5618</v>
      </c>
      <c r="B1644">
        <v>36.270600000000002</v>
      </c>
      <c r="C1644">
        <v>70.209999999999994</v>
      </c>
      <c r="D1644">
        <v>133.29900000000001</v>
      </c>
      <c r="E1644">
        <v>4.9000000000000004</v>
      </c>
      <c r="F1644" t="s">
        <v>23</v>
      </c>
      <c r="G1644">
        <v>125</v>
      </c>
      <c r="H1644">
        <v>47</v>
      </c>
      <c r="I1644">
        <v>1.9590000000000001</v>
      </c>
      <c r="J1644">
        <v>0.74</v>
      </c>
      <c r="K1644" t="s">
        <v>24</v>
      </c>
      <c r="L1644" t="s">
        <v>5619</v>
      </c>
      <c r="M1644" t="s">
        <v>5620</v>
      </c>
      <c r="N1644" t="s">
        <v>5621</v>
      </c>
      <c r="O1644" t="s">
        <v>28</v>
      </c>
      <c r="P1644">
        <v>6.99</v>
      </c>
      <c r="Q1644">
        <v>6.8570000000000002</v>
      </c>
      <c r="R1644">
        <v>5.2999999999999999E-2</v>
      </c>
      <c r="S1644">
        <v>111</v>
      </c>
      <c r="T1644" t="s">
        <v>29</v>
      </c>
      <c r="U1644" t="s">
        <v>24</v>
      </c>
      <c r="V1644" t="s">
        <v>24</v>
      </c>
    </row>
    <row r="1645" spans="1:22" x14ac:dyDescent="0.35">
      <c r="A1645" t="s">
        <v>5622</v>
      </c>
      <c r="B1645">
        <v>23.828499999999998</v>
      </c>
      <c r="C1645">
        <v>93.912300000000002</v>
      </c>
      <c r="D1645">
        <v>82.647000000000006</v>
      </c>
      <c r="E1645">
        <v>4.2</v>
      </c>
      <c r="F1645" t="s">
        <v>23</v>
      </c>
      <c r="G1645">
        <v>27</v>
      </c>
      <c r="H1645">
        <v>81</v>
      </c>
      <c r="I1645">
        <v>2.3809999999999998</v>
      </c>
      <c r="J1645">
        <v>0.79</v>
      </c>
      <c r="K1645" t="s">
        <v>24</v>
      </c>
      <c r="L1645" t="s">
        <v>5623</v>
      </c>
      <c r="M1645" t="s">
        <v>5624</v>
      </c>
      <c r="N1645" t="s">
        <v>5625</v>
      </c>
      <c r="O1645" t="s">
        <v>28</v>
      </c>
      <c r="P1645">
        <v>7.45</v>
      </c>
      <c r="Q1645">
        <v>8.1270000000000007</v>
      </c>
      <c r="R1645">
        <v>0.186</v>
      </c>
      <c r="S1645">
        <v>10</v>
      </c>
      <c r="T1645" t="s">
        <v>29</v>
      </c>
      <c r="U1645" t="s">
        <v>24</v>
      </c>
      <c r="V1645" t="s">
        <v>24</v>
      </c>
    </row>
    <row r="1646" spans="1:22" x14ac:dyDescent="0.35">
      <c r="A1646" t="s">
        <v>5626</v>
      </c>
      <c r="B1646">
        <v>39.077800000000003</v>
      </c>
      <c r="C1646">
        <v>74.417100000000005</v>
      </c>
      <c r="D1646">
        <v>10</v>
      </c>
      <c r="E1646">
        <v>4.2</v>
      </c>
      <c r="F1646" t="s">
        <v>23</v>
      </c>
      <c r="G1646">
        <v>29</v>
      </c>
      <c r="H1646">
        <v>89</v>
      </c>
      <c r="I1646">
        <v>2.0699999999999998</v>
      </c>
      <c r="J1646">
        <v>1.37</v>
      </c>
      <c r="K1646" t="s">
        <v>24</v>
      </c>
      <c r="L1646" t="s">
        <v>5627</v>
      </c>
      <c r="M1646" t="s">
        <v>5628</v>
      </c>
      <c r="N1646" t="s">
        <v>5629</v>
      </c>
      <c r="O1646" t="s">
        <v>28</v>
      </c>
      <c r="P1646">
        <v>6.04</v>
      </c>
      <c r="Q1646">
        <v>1.925</v>
      </c>
      <c r="R1646">
        <v>0.19900000000000001</v>
      </c>
      <c r="S1646">
        <v>7</v>
      </c>
      <c r="T1646" t="s">
        <v>29</v>
      </c>
      <c r="U1646" t="s">
        <v>24</v>
      </c>
      <c r="V1646" t="s">
        <v>24</v>
      </c>
    </row>
    <row r="1647" spans="1:22" x14ac:dyDescent="0.35">
      <c r="A1647" t="s">
        <v>5630</v>
      </c>
      <c r="B1647">
        <v>11.2654</v>
      </c>
      <c r="C1647">
        <v>94.793099999999995</v>
      </c>
      <c r="D1647">
        <v>10</v>
      </c>
      <c r="E1647">
        <v>4.2</v>
      </c>
      <c r="F1647" t="s">
        <v>23</v>
      </c>
      <c r="G1647">
        <v>19</v>
      </c>
      <c r="H1647">
        <v>178</v>
      </c>
      <c r="I1647">
        <v>5.0389999999999997</v>
      </c>
      <c r="J1647">
        <v>0.32</v>
      </c>
      <c r="K1647" t="s">
        <v>24</v>
      </c>
      <c r="L1647" t="s">
        <v>5631</v>
      </c>
      <c r="M1647" t="s">
        <v>5632</v>
      </c>
      <c r="N1647" t="s">
        <v>5633</v>
      </c>
      <c r="O1647" t="s">
        <v>28</v>
      </c>
      <c r="P1647">
        <v>7.56</v>
      </c>
      <c r="Q1647">
        <v>1.9450000000000001</v>
      </c>
      <c r="R1647">
        <v>0.186</v>
      </c>
      <c r="S1647">
        <v>8</v>
      </c>
      <c r="T1647" t="s">
        <v>29</v>
      </c>
      <c r="U1647" t="s">
        <v>24</v>
      </c>
      <c r="V1647" t="s">
        <v>24</v>
      </c>
    </row>
    <row r="1648" spans="1:22" x14ac:dyDescent="0.35">
      <c r="A1648" t="s">
        <v>5634</v>
      </c>
      <c r="B1648">
        <v>25.741399999999999</v>
      </c>
      <c r="C1648">
        <v>90.286600000000007</v>
      </c>
      <c r="D1648">
        <v>10</v>
      </c>
      <c r="E1648">
        <v>4.4000000000000004</v>
      </c>
      <c r="F1648" t="s">
        <v>23</v>
      </c>
      <c r="G1648">
        <v>59</v>
      </c>
      <c r="H1648">
        <v>78</v>
      </c>
      <c r="I1648">
        <v>3.2919999999999998</v>
      </c>
      <c r="J1648">
        <v>0.79</v>
      </c>
      <c r="K1648" t="s">
        <v>24</v>
      </c>
      <c r="L1648" t="s">
        <v>5635</v>
      </c>
      <c r="M1648" t="s">
        <v>5636</v>
      </c>
      <c r="N1648" t="s">
        <v>5637</v>
      </c>
      <c r="O1648" t="s">
        <v>28</v>
      </c>
      <c r="P1648">
        <v>8.18</v>
      </c>
      <c r="Q1648">
        <v>1.845</v>
      </c>
      <c r="R1648">
        <v>8.1000000000000003E-2</v>
      </c>
      <c r="S1648">
        <v>44</v>
      </c>
      <c r="T1648" t="s">
        <v>29</v>
      </c>
      <c r="U1648" t="s">
        <v>24</v>
      </c>
      <c r="V1648" t="s">
        <v>24</v>
      </c>
    </row>
    <row r="1649" spans="1:22" x14ac:dyDescent="0.35">
      <c r="A1649" t="s">
        <v>5638</v>
      </c>
      <c r="B1649">
        <v>3.7118000000000002</v>
      </c>
      <c r="C1649">
        <v>97.319699999999997</v>
      </c>
      <c r="D1649">
        <v>112.681</v>
      </c>
      <c r="E1649">
        <v>4.0999999999999996</v>
      </c>
      <c r="F1649" t="s">
        <v>23</v>
      </c>
      <c r="G1649">
        <v>32</v>
      </c>
      <c r="H1649">
        <v>122</v>
      </c>
      <c r="I1649">
        <v>1.552</v>
      </c>
      <c r="J1649">
        <v>0.86</v>
      </c>
      <c r="K1649" t="s">
        <v>24</v>
      </c>
      <c r="L1649" t="s">
        <v>5639</v>
      </c>
      <c r="M1649" t="s">
        <v>5640</v>
      </c>
      <c r="N1649" t="s">
        <v>5641</v>
      </c>
      <c r="O1649" t="s">
        <v>28</v>
      </c>
      <c r="P1649">
        <v>7.5</v>
      </c>
      <c r="Q1649">
        <v>7.3819999999999997</v>
      </c>
      <c r="R1649">
        <v>0.12</v>
      </c>
      <c r="S1649">
        <v>19</v>
      </c>
      <c r="T1649" t="s">
        <v>29</v>
      </c>
      <c r="U1649" t="s">
        <v>24</v>
      </c>
      <c r="V1649" t="s">
        <v>24</v>
      </c>
    </row>
    <row r="1650" spans="1:22" x14ac:dyDescent="0.35">
      <c r="A1650" t="s">
        <v>5642</v>
      </c>
      <c r="B1650">
        <v>36.565300000000001</v>
      </c>
      <c r="C1650">
        <v>70.854600000000005</v>
      </c>
      <c r="D1650">
        <v>216.36199999999999</v>
      </c>
      <c r="E1650">
        <v>4</v>
      </c>
      <c r="F1650" t="s">
        <v>23</v>
      </c>
      <c r="G1650">
        <v>47</v>
      </c>
      <c r="H1650">
        <v>86</v>
      </c>
      <c r="I1650">
        <v>3.0019999999999998</v>
      </c>
      <c r="J1650">
        <v>0.6</v>
      </c>
      <c r="K1650" t="s">
        <v>24</v>
      </c>
      <c r="L1650" t="s">
        <v>5643</v>
      </c>
      <c r="M1650" t="s">
        <v>5644</v>
      </c>
      <c r="N1650" t="s">
        <v>2998</v>
      </c>
      <c r="O1650" t="s">
        <v>28</v>
      </c>
      <c r="P1650">
        <v>5.24</v>
      </c>
      <c r="Q1650">
        <v>8.2509999999999994</v>
      </c>
      <c r="R1650">
        <v>0.111</v>
      </c>
      <c r="S1650">
        <v>22</v>
      </c>
      <c r="T1650" t="s">
        <v>29</v>
      </c>
      <c r="U1650" t="s">
        <v>24</v>
      </c>
      <c r="V1650" t="s">
        <v>24</v>
      </c>
    </row>
    <row r="1651" spans="1:22" x14ac:dyDescent="0.35">
      <c r="A1651" t="s">
        <v>5645</v>
      </c>
      <c r="B1651">
        <v>6.1947999999999999</v>
      </c>
      <c r="C1651">
        <v>94.968100000000007</v>
      </c>
      <c r="D1651">
        <v>10</v>
      </c>
      <c r="E1651">
        <v>4.2</v>
      </c>
      <c r="F1651" t="s">
        <v>23</v>
      </c>
      <c r="G1651">
        <v>32</v>
      </c>
      <c r="H1651">
        <v>159</v>
      </c>
      <c r="I1651">
        <v>2.1909999999999998</v>
      </c>
      <c r="J1651">
        <v>0.71</v>
      </c>
      <c r="K1651" t="s">
        <v>24</v>
      </c>
      <c r="L1651" t="s">
        <v>5646</v>
      </c>
      <c r="M1651" t="s">
        <v>5647</v>
      </c>
      <c r="N1651" t="s">
        <v>5648</v>
      </c>
      <c r="O1651" t="s">
        <v>28</v>
      </c>
      <c r="P1651">
        <v>7.37</v>
      </c>
      <c r="Q1651">
        <v>1.92</v>
      </c>
      <c r="R1651">
        <v>0.124</v>
      </c>
      <c r="S1651">
        <v>18</v>
      </c>
      <c r="T1651" t="s">
        <v>29</v>
      </c>
      <c r="U1651" t="s">
        <v>24</v>
      </c>
      <c r="V1651" t="s">
        <v>24</v>
      </c>
    </row>
    <row r="1652" spans="1:22" x14ac:dyDescent="0.35">
      <c r="A1652" t="s">
        <v>5649</v>
      </c>
      <c r="B1652">
        <v>9.5188000000000006</v>
      </c>
      <c r="C1652">
        <v>93.574700000000007</v>
      </c>
      <c r="D1652">
        <v>10</v>
      </c>
      <c r="E1652">
        <v>4.4000000000000004</v>
      </c>
      <c r="F1652" t="s">
        <v>23</v>
      </c>
      <c r="G1652">
        <v>60</v>
      </c>
      <c r="H1652">
        <v>95</v>
      </c>
      <c r="I1652">
        <v>5.4169999999999998</v>
      </c>
      <c r="J1652">
        <v>0.48</v>
      </c>
      <c r="K1652" t="s">
        <v>24</v>
      </c>
      <c r="L1652" t="s">
        <v>5650</v>
      </c>
      <c r="M1652" t="s">
        <v>5647</v>
      </c>
      <c r="N1652" t="s">
        <v>5651</v>
      </c>
      <c r="O1652" t="s">
        <v>28</v>
      </c>
      <c r="P1652">
        <v>5.62</v>
      </c>
      <c r="Q1652">
        <v>1.8819999999999999</v>
      </c>
      <c r="R1652">
        <v>8.2000000000000003E-2</v>
      </c>
      <c r="S1652">
        <v>43</v>
      </c>
      <c r="T1652" t="s">
        <v>29</v>
      </c>
      <c r="U1652" t="s">
        <v>24</v>
      </c>
      <c r="V1652" t="s">
        <v>24</v>
      </c>
    </row>
    <row r="1653" spans="1:22" x14ac:dyDescent="0.35">
      <c r="A1653" t="s">
        <v>5652</v>
      </c>
      <c r="B1653">
        <v>32.012799999999999</v>
      </c>
      <c r="C1653">
        <v>92.831100000000006</v>
      </c>
      <c r="D1653">
        <v>10</v>
      </c>
      <c r="E1653">
        <v>4.2</v>
      </c>
      <c r="F1653" t="s">
        <v>23</v>
      </c>
      <c r="G1653">
        <v>30</v>
      </c>
      <c r="H1653">
        <v>73</v>
      </c>
      <c r="I1653">
        <v>2.7290000000000001</v>
      </c>
      <c r="J1653">
        <v>0.62</v>
      </c>
      <c r="K1653" t="s">
        <v>24</v>
      </c>
      <c r="L1653" t="s">
        <v>5653</v>
      </c>
      <c r="M1653" t="s">
        <v>5654</v>
      </c>
      <c r="N1653" t="s">
        <v>5655</v>
      </c>
      <c r="O1653" t="s">
        <v>28</v>
      </c>
      <c r="P1653">
        <v>9.58</v>
      </c>
      <c r="Q1653">
        <v>1.881</v>
      </c>
      <c r="R1653">
        <v>8.5000000000000006E-2</v>
      </c>
      <c r="S1653">
        <v>39</v>
      </c>
      <c r="T1653" t="s">
        <v>29</v>
      </c>
      <c r="U1653" t="s">
        <v>24</v>
      </c>
      <c r="V1653" t="s">
        <v>24</v>
      </c>
    </row>
    <row r="1654" spans="1:22" x14ac:dyDescent="0.35">
      <c r="A1654" t="s">
        <v>5656</v>
      </c>
      <c r="B1654">
        <v>10.504</v>
      </c>
      <c r="C1654">
        <v>93.805099999999996</v>
      </c>
      <c r="D1654">
        <v>165.285</v>
      </c>
      <c r="E1654">
        <v>4.4000000000000004</v>
      </c>
      <c r="F1654" t="s">
        <v>23</v>
      </c>
      <c r="G1654">
        <v>36</v>
      </c>
      <c r="H1654">
        <v>64</v>
      </c>
      <c r="I1654">
        <v>6.0949999999999998</v>
      </c>
      <c r="J1654">
        <v>0.55000000000000004</v>
      </c>
      <c r="K1654" t="s">
        <v>24</v>
      </c>
      <c r="L1654" t="s">
        <v>5657</v>
      </c>
      <c r="M1654" t="s">
        <v>5658</v>
      </c>
      <c r="N1654" t="s">
        <v>5659</v>
      </c>
      <c r="O1654" t="s">
        <v>28</v>
      </c>
      <c r="P1654">
        <v>10.27</v>
      </c>
      <c r="Q1654">
        <v>6.585</v>
      </c>
      <c r="R1654">
        <v>0.107</v>
      </c>
      <c r="S1654">
        <v>25</v>
      </c>
      <c r="T1654" t="s">
        <v>29</v>
      </c>
      <c r="U1654" t="s">
        <v>24</v>
      </c>
      <c r="V1654" t="s">
        <v>24</v>
      </c>
    </row>
    <row r="1655" spans="1:22" x14ac:dyDescent="0.35">
      <c r="A1655" t="s">
        <v>5660</v>
      </c>
      <c r="B1655">
        <v>36.7883</v>
      </c>
      <c r="C1655">
        <v>71.503399999999999</v>
      </c>
      <c r="D1655">
        <v>260.64699999999999</v>
      </c>
      <c r="E1655">
        <v>4</v>
      </c>
      <c r="F1655" t="s">
        <v>23</v>
      </c>
      <c r="G1655">
        <v>38</v>
      </c>
      <c r="H1655">
        <v>99</v>
      </c>
      <c r="I1655">
        <v>2.6949999999999998</v>
      </c>
      <c r="J1655">
        <v>0.4</v>
      </c>
      <c r="K1655" t="s">
        <v>24</v>
      </c>
      <c r="L1655" t="s">
        <v>5661</v>
      </c>
      <c r="M1655" t="s">
        <v>5658</v>
      </c>
      <c r="N1655" t="s">
        <v>5662</v>
      </c>
      <c r="O1655" t="s">
        <v>28</v>
      </c>
      <c r="P1655">
        <v>8.1199999999999992</v>
      </c>
      <c r="Q1655">
        <v>10.484999999999999</v>
      </c>
      <c r="R1655">
        <v>0.13</v>
      </c>
      <c r="S1655">
        <v>16</v>
      </c>
      <c r="T1655" t="s">
        <v>29</v>
      </c>
      <c r="U1655" t="s">
        <v>24</v>
      </c>
      <c r="V1655" t="s">
        <v>24</v>
      </c>
    </row>
    <row r="1656" spans="1:22" x14ac:dyDescent="0.35">
      <c r="A1656" t="s">
        <v>5663</v>
      </c>
      <c r="B1656">
        <v>23.2072</v>
      </c>
      <c r="C1656">
        <v>94.429299999999998</v>
      </c>
      <c r="D1656">
        <v>101.657</v>
      </c>
      <c r="E1656">
        <v>4.2</v>
      </c>
      <c r="F1656" t="s">
        <v>23</v>
      </c>
      <c r="G1656">
        <v>53</v>
      </c>
      <c r="H1656">
        <v>111</v>
      </c>
      <c r="I1656">
        <v>2.0419999999999998</v>
      </c>
      <c r="J1656">
        <v>0.63</v>
      </c>
      <c r="K1656" t="s">
        <v>24</v>
      </c>
      <c r="L1656" t="s">
        <v>5664</v>
      </c>
      <c r="M1656" t="s">
        <v>5665</v>
      </c>
      <c r="N1656" t="s">
        <v>5666</v>
      </c>
      <c r="O1656" t="s">
        <v>28</v>
      </c>
      <c r="P1656">
        <v>5.89</v>
      </c>
      <c r="Q1656">
        <v>6.0149999999999997</v>
      </c>
      <c r="R1656">
        <v>8.2000000000000003E-2</v>
      </c>
      <c r="S1656">
        <v>41</v>
      </c>
      <c r="T1656" t="s">
        <v>29</v>
      </c>
      <c r="U1656" t="s">
        <v>24</v>
      </c>
      <c r="V1656" t="s">
        <v>24</v>
      </c>
    </row>
    <row r="1657" spans="1:22" x14ac:dyDescent="0.35">
      <c r="A1657" t="s">
        <v>5667</v>
      </c>
      <c r="B1657">
        <v>16.405200000000001</v>
      </c>
      <c r="C1657">
        <v>94.663899999999998</v>
      </c>
      <c r="D1657">
        <v>33.759</v>
      </c>
      <c r="E1657">
        <v>4.5999999999999996</v>
      </c>
      <c r="F1657" t="s">
        <v>23</v>
      </c>
      <c r="G1657">
        <v>39</v>
      </c>
      <c r="H1657">
        <v>99</v>
      </c>
      <c r="I1657">
        <v>4.7409999999999997</v>
      </c>
      <c r="J1657">
        <v>0.59</v>
      </c>
      <c r="K1657" t="s">
        <v>24</v>
      </c>
      <c r="L1657" t="s">
        <v>5668</v>
      </c>
      <c r="M1657" t="s">
        <v>5665</v>
      </c>
      <c r="N1657" t="s">
        <v>5669</v>
      </c>
      <c r="O1657" t="s">
        <v>28</v>
      </c>
      <c r="P1657">
        <v>6.32</v>
      </c>
      <c r="Q1657">
        <v>5.4539999999999997</v>
      </c>
      <c r="R1657">
        <v>9.6000000000000002E-2</v>
      </c>
      <c r="S1657">
        <v>32</v>
      </c>
      <c r="T1657" t="s">
        <v>29</v>
      </c>
      <c r="U1657" t="s">
        <v>24</v>
      </c>
      <c r="V1657" t="s">
        <v>24</v>
      </c>
    </row>
    <row r="1658" spans="1:22" x14ac:dyDescent="0.35">
      <c r="A1658" t="s">
        <v>5670</v>
      </c>
      <c r="B1658">
        <v>33.379399999999997</v>
      </c>
      <c r="C1658">
        <v>92.854200000000006</v>
      </c>
      <c r="D1658">
        <v>10</v>
      </c>
      <c r="E1658">
        <v>5</v>
      </c>
      <c r="F1658" t="s">
        <v>23</v>
      </c>
      <c r="G1658">
        <v>77</v>
      </c>
      <c r="H1658">
        <v>31</v>
      </c>
      <c r="I1658">
        <v>3.95</v>
      </c>
      <c r="J1658">
        <v>0.64</v>
      </c>
      <c r="K1658" t="s">
        <v>24</v>
      </c>
      <c r="L1658" t="s">
        <v>5671</v>
      </c>
      <c r="M1658" t="s">
        <v>5665</v>
      </c>
      <c r="N1658" t="s">
        <v>5672</v>
      </c>
      <c r="O1658" t="s">
        <v>28</v>
      </c>
      <c r="P1658">
        <v>8.06</v>
      </c>
      <c r="Q1658">
        <v>1.804</v>
      </c>
      <c r="R1658">
        <v>6.8000000000000005E-2</v>
      </c>
      <c r="S1658">
        <v>70</v>
      </c>
      <c r="T1658" t="s">
        <v>29</v>
      </c>
      <c r="U1658" t="s">
        <v>24</v>
      </c>
      <c r="V1658" t="s">
        <v>24</v>
      </c>
    </row>
    <row r="1659" spans="1:22" x14ac:dyDescent="0.35">
      <c r="A1659" t="s">
        <v>5673</v>
      </c>
      <c r="B1659">
        <v>33.538899999999998</v>
      </c>
      <c r="C1659">
        <v>92.992699999999999</v>
      </c>
      <c r="D1659">
        <v>10</v>
      </c>
      <c r="E1659">
        <v>5.6</v>
      </c>
      <c r="F1659" t="s">
        <v>106</v>
      </c>
      <c r="G1659">
        <v>179</v>
      </c>
      <c r="H1659">
        <v>26</v>
      </c>
      <c r="I1659">
        <v>4.1420000000000003</v>
      </c>
      <c r="J1659">
        <v>0.56999999999999995</v>
      </c>
      <c r="K1659" t="s">
        <v>24</v>
      </c>
      <c r="L1659" t="s">
        <v>5674</v>
      </c>
      <c r="M1659" t="s">
        <v>5665</v>
      </c>
      <c r="N1659" t="s">
        <v>5675</v>
      </c>
      <c r="O1659" t="s">
        <v>28</v>
      </c>
      <c r="P1659">
        <v>7.24</v>
      </c>
      <c r="Q1659">
        <v>1.8320000000000001</v>
      </c>
      <c r="R1659">
        <v>8.8999999999999996E-2</v>
      </c>
      <c r="S1659">
        <v>12</v>
      </c>
      <c r="T1659" t="s">
        <v>29</v>
      </c>
      <c r="U1659" t="s">
        <v>24</v>
      </c>
      <c r="V1659" t="s">
        <v>24</v>
      </c>
    </row>
    <row r="1660" spans="1:22" x14ac:dyDescent="0.35">
      <c r="A1660" t="s">
        <v>5676</v>
      </c>
      <c r="B1660">
        <v>30.404499999999999</v>
      </c>
      <c r="C1660">
        <v>80.661299999999997</v>
      </c>
      <c r="D1660">
        <v>10</v>
      </c>
      <c r="E1660">
        <v>4.2</v>
      </c>
      <c r="F1660" t="s">
        <v>23</v>
      </c>
      <c r="G1660">
        <v>28</v>
      </c>
      <c r="H1660">
        <v>169</v>
      </c>
      <c r="I1660">
        <v>4.8019999999999996</v>
      </c>
      <c r="J1660">
        <v>0.67</v>
      </c>
      <c r="K1660" t="s">
        <v>24</v>
      </c>
      <c r="L1660" t="s">
        <v>5677</v>
      </c>
      <c r="M1660" t="s">
        <v>5678</v>
      </c>
      <c r="N1660" t="s">
        <v>5679</v>
      </c>
      <c r="O1660" t="s">
        <v>28</v>
      </c>
      <c r="P1660">
        <v>11.01</v>
      </c>
      <c r="Q1660">
        <v>1.9239999999999999</v>
      </c>
      <c r="R1660">
        <v>0.14699999999999999</v>
      </c>
      <c r="S1660">
        <v>13</v>
      </c>
      <c r="T1660" t="s">
        <v>29</v>
      </c>
      <c r="U1660" t="s">
        <v>24</v>
      </c>
      <c r="V1660" t="s">
        <v>24</v>
      </c>
    </row>
    <row r="1661" spans="1:22" x14ac:dyDescent="0.35">
      <c r="A1661" t="s">
        <v>5680</v>
      </c>
      <c r="B1661">
        <v>33.484099999999998</v>
      </c>
      <c r="C1661">
        <v>93.023399999999995</v>
      </c>
      <c r="D1661">
        <v>10</v>
      </c>
      <c r="E1661">
        <v>5.4</v>
      </c>
      <c r="F1661" t="s">
        <v>106</v>
      </c>
      <c r="G1661">
        <v>114</v>
      </c>
      <c r="H1661">
        <v>26</v>
      </c>
      <c r="I1661">
        <v>8.7490000000000006</v>
      </c>
      <c r="J1661">
        <v>0.46</v>
      </c>
      <c r="K1661" t="s">
        <v>24</v>
      </c>
      <c r="L1661" t="s">
        <v>5681</v>
      </c>
      <c r="M1661" t="s">
        <v>5682</v>
      </c>
      <c r="N1661" t="s">
        <v>5683</v>
      </c>
      <c r="O1661" t="s">
        <v>28</v>
      </c>
      <c r="P1661">
        <v>7.64</v>
      </c>
      <c r="Q1661">
        <v>1.8009999999999999</v>
      </c>
      <c r="R1661">
        <v>7.4999999999999997E-2</v>
      </c>
      <c r="S1661">
        <v>17</v>
      </c>
      <c r="T1661" t="s">
        <v>29</v>
      </c>
      <c r="U1661" t="s">
        <v>24</v>
      </c>
      <c r="V1661" t="s">
        <v>24</v>
      </c>
    </row>
    <row r="1662" spans="1:22" x14ac:dyDescent="0.35">
      <c r="A1662" t="s">
        <v>5684</v>
      </c>
      <c r="B1662">
        <v>38.9587</v>
      </c>
      <c r="C1662">
        <v>98.158699999999996</v>
      </c>
      <c r="D1662">
        <v>10</v>
      </c>
      <c r="E1662">
        <v>4.5999999999999996</v>
      </c>
      <c r="F1662" t="s">
        <v>23</v>
      </c>
      <c r="G1662">
        <v>62</v>
      </c>
      <c r="H1662">
        <v>132</v>
      </c>
      <c r="I1662">
        <v>5.327</v>
      </c>
      <c r="J1662">
        <v>0.57999999999999996</v>
      </c>
      <c r="K1662" t="s">
        <v>24</v>
      </c>
      <c r="L1662" t="s">
        <v>5685</v>
      </c>
      <c r="M1662" t="s">
        <v>5686</v>
      </c>
      <c r="N1662" t="s">
        <v>5687</v>
      </c>
      <c r="O1662" t="s">
        <v>28</v>
      </c>
      <c r="P1662">
        <v>10.06</v>
      </c>
      <c r="Q1662">
        <v>1.8839999999999999</v>
      </c>
      <c r="R1662">
        <v>8.5999999999999993E-2</v>
      </c>
      <c r="S1662">
        <v>41</v>
      </c>
      <c r="T1662" t="s">
        <v>29</v>
      </c>
      <c r="U1662" t="s">
        <v>24</v>
      </c>
      <c r="V1662" t="s">
        <v>24</v>
      </c>
    </row>
    <row r="1663" spans="1:22" x14ac:dyDescent="0.35">
      <c r="A1663" t="s">
        <v>5688</v>
      </c>
      <c r="B1663">
        <v>38.813699999999997</v>
      </c>
      <c r="C1663">
        <v>64.881600000000006</v>
      </c>
      <c r="D1663">
        <v>10</v>
      </c>
      <c r="E1663">
        <v>4.5999999999999996</v>
      </c>
      <c r="F1663" t="s">
        <v>23</v>
      </c>
      <c r="G1663">
        <v>61</v>
      </c>
      <c r="H1663">
        <v>108</v>
      </c>
      <c r="I1663">
        <v>2.536</v>
      </c>
      <c r="J1663">
        <v>0.37</v>
      </c>
      <c r="K1663" t="s">
        <v>24</v>
      </c>
      <c r="L1663" t="s">
        <v>5689</v>
      </c>
      <c r="M1663" t="s">
        <v>5686</v>
      </c>
      <c r="N1663" t="s">
        <v>5690</v>
      </c>
      <c r="O1663" t="s">
        <v>28</v>
      </c>
      <c r="P1663">
        <v>5.1100000000000003</v>
      </c>
      <c r="Q1663">
        <v>1.88</v>
      </c>
      <c r="R1663">
        <v>0.1</v>
      </c>
      <c r="S1663">
        <v>32</v>
      </c>
      <c r="T1663" t="s">
        <v>29</v>
      </c>
      <c r="U1663" t="s">
        <v>24</v>
      </c>
      <c r="V1663" t="s">
        <v>24</v>
      </c>
    </row>
    <row r="1664" spans="1:22" x14ac:dyDescent="0.35">
      <c r="A1664" t="s">
        <v>5691</v>
      </c>
      <c r="B1664">
        <v>10.6366</v>
      </c>
      <c r="C1664">
        <v>91.396900000000002</v>
      </c>
      <c r="D1664">
        <v>10</v>
      </c>
      <c r="E1664">
        <v>4</v>
      </c>
      <c r="F1664" t="s">
        <v>23</v>
      </c>
      <c r="G1664">
        <v>14</v>
      </c>
      <c r="H1664">
        <v>109</v>
      </c>
      <c r="I1664">
        <v>7.6849999999999996</v>
      </c>
      <c r="J1664">
        <v>0.56000000000000005</v>
      </c>
      <c r="K1664" t="s">
        <v>24</v>
      </c>
      <c r="L1664" t="s">
        <v>5692</v>
      </c>
      <c r="M1664" t="s">
        <v>5686</v>
      </c>
      <c r="N1664" t="s">
        <v>5693</v>
      </c>
      <c r="O1664" t="s">
        <v>28</v>
      </c>
      <c r="P1664">
        <v>5.1100000000000003</v>
      </c>
      <c r="Q1664">
        <v>1.927</v>
      </c>
      <c r="R1664">
        <v>0.19600000000000001</v>
      </c>
      <c r="S1664">
        <v>9</v>
      </c>
      <c r="T1664" t="s">
        <v>29</v>
      </c>
      <c r="U1664" t="s">
        <v>24</v>
      </c>
      <c r="V1664" t="s">
        <v>24</v>
      </c>
    </row>
    <row r="1665" spans="1:22" x14ac:dyDescent="0.35">
      <c r="A1665" t="s">
        <v>5694</v>
      </c>
      <c r="B1665">
        <v>2.7132999999999998</v>
      </c>
      <c r="C1665">
        <v>99.152100000000004</v>
      </c>
      <c r="D1665">
        <v>174.43100000000001</v>
      </c>
      <c r="E1665">
        <v>4.3</v>
      </c>
      <c r="F1665" t="s">
        <v>23</v>
      </c>
      <c r="G1665">
        <v>77</v>
      </c>
      <c r="H1665">
        <v>47</v>
      </c>
      <c r="I1665">
        <v>0.22900000000000001</v>
      </c>
      <c r="J1665">
        <v>0.55000000000000004</v>
      </c>
      <c r="K1665" t="s">
        <v>24</v>
      </c>
      <c r="L1665" t="s">
        <v>5695</v>
      </c>
      <c r="M1665" t="s">
        <v>5696</v>
      </c>
      <c r="N1665" t="s">
        <v>5697</v>
      </c>
      <c r="O1665" t="s">
        <v>28</v>
      </c>
      <c r="P1665">
        <v>7.03</v>
      </c>
      <c r="Q1665">
        <v>2.7250000000000001</v>
      </c>
      <c r="R1665">
        <v>6.6000000000000003E-2</v>
      </c>
      <c r="S1665">
        <v>65</v>
      </c>
      <c r="T1665" t="s">
        <v>29</v>
      </c>
      <c r="U1665" t="s">
        <v>24</v>
      </c>
      <c r="V1665" t="s">
        <v>24</v>
      </c>
    </row>
    <row r="1666" spans="1:22" x14ac:dyDescent="0.35">
      <c r="A1666" t="s">
        <v>5698</v>
      </c>
      <c r="B1666">
        <v>38.143999999999998</v>
      </c>
      <c r="C1666">
        <v>74.054699999999997</v>
      </c>
      <c r="D1666">
        <v>167.50299999999999</v>
      </c>
      <c r="E1666">
        <v>4.2</v>
      </c>
      <c r="F1666" t="s">
        <v>23</v>
      </c>
      <c r="G1666">
        <v>62</v>
      </c>
      <c r="H1666">
        <v>97</v>
      </c>
      <c r="I1666">
        <v>2.2080000000000002</v>
      </c>
      <c r="J1666">
        <v>0.91</v>
      </c>
      <c r="K1666" t="s">
        <v>24</v>
      </c>
      <c r="L1666" t="s">
        <v>5699</v>
      </c>
      <c r="M1666" t="s">
        <v>5696</v>
      </c>
      <c r="N1666" t="s">
        <v>4014</v>
      </c>
      <c r="O1666" t="s">
        <v>28</v>
      </c>
      <c r="P1666">
        <v>6.9</v>
      </c>
      <c r="Q1666">
        <v>7.0529999999999999</v>
      </c>
      <c r="R1666">
        <v>0.11</v>
      </c>
      <c r="S1666">
        <v>23</v>
      </c>
      <c r="T1666" t="s">
        <v>29</v>
      </c>
      <c r="U1666" t="s">
        <v>24</v>
      </c>
      <c r="V1666" t="s">
        <v>24</v>
      </c>
    </row>
    <row r="1667" spans="1:22" x14ac:dyDescent="0.35">
      <c r="A1667" t="s">
        <v>5700</v>
      </c>
      <c r="B1667">
        <v>0.49930000000000002</v>
      </c>
      <c r="C1667">
        <v>98.490200000000002</v>
      </c>
      <c r="D1667">
        <v>50.725999999999999</v>
      </c>
      <c r="E1667">
        <v>4.9000000000000004</v>
      </c>
      <c r="F1667" t="s">
        <v>23</v>
      </c>
      <c r="G1667">
        <v>153</v>
      </c>
      <c r="H1667">
        <v>44</v>
      </c>
      <c r="I1667">
        <v>1.2150000000000001</v>
      </c>
      <c r="J1667">
        <v>0.78</v>
      </c>
      <c r="K1667" t="s">
        <v>24</v>
      </c>
      <c r="L1667" t="s">
        <v>5701</v>
      </c>
      <c r="M1667" t="s">
        <v>5702</v>
      </c>
      <c r="N1667" t="s">
        <v>5703</v>
      </c>
      <c r="O1667" t="s">
        <v>28</v>
      </c>
      <c r="P1667">
        <v>3.26</v>
      </c>
      <c r="Q1667">
        <v>5.4950000000000001</v>
      </c>
      <c r="R1667">
        <v>4.9000000000000002E-2</v>
      </c>
      <c r="S1667">
        <v>137</v>
      </c>
      <c r="T1667" t="s">
        <v>29</v>
      </c>
      <c r="U1667" t="s">
        <v>24</v>
      </c>
      <c r="V1667" t="s">
        <v>24</v>
      </c>
    </row>
    <row r="1668" spans="1:22" x14ac:dyDescent="0.35">
      <c r="A1668" t="s">
        <v>5704</v>
      </c>
      <c r="B1668">
        <v>1.3908</v>
      </c>
      <c r="C1668">
        <v>99.0655</v>
      </c>
      <c r="D1668">
        <v>117.30200000000001</v>
      </c>
      <c r="E1668">
        <v>4.4000000000000004</v>
      </c>
      <c r="F1668" t="s">
        <v>23</v>
      </c>
      <c r="G1668">
        <v>47</v>
      </c>
      <c r="H1668">
        <v>88</v>
      </c>
      <c r="I1668">
        <v>1.302</v>
      </c>
      <c r="J1668">
        <v>0.75</v>
      </c>
      <c r="K1668" t="s">
        <v>24</v>
      </c>
      <c r="L1668" t="s">
        <v>5705</v>
      </c>
      <c r="M1668" t="s">
        <v>5706</v>
      </c>
      <c r="N1668" t="s">
        <v>5707</v>
      </c>
      <c r="O1668" t="s">
        <v>28</v>
      </c>
      <c r="P1668">
        <v>6.95</v>
      </c>
      <c r="Q1668">
        <v>6.6719999999999997</v>
      </c>
      <c r="R1668">
        <v>9.8000000000000004E-2</v>
      </c>
      <c r="S1668">
        <v>31</v>
      </c>
      <c r="T1668" t="s">
        <v>29</v>
      </c>
      <c r="U1668" t="s">
        <v>24</v>
      </c>
      <c r="V1668" t="s">
        <v>24</v>
      </c>
    </row>
    <row r="1669" spans="1:22" x14ac:dyDescent="0.35">
      <c r="A1669" t="s">
        <v>5708</v>
      </c>
      <c r="B1669">
        <v>23.0702</v>
      </c>
      <c r="C1669">
        <v>63.6235</v>
      </c>
      <c r="D1669">
        <v>10</v>
      </c>
      <c r="E1669">
        <v>4.0999999999999996</v>
      </c>
      <c r="F1669" t="s">
        <v>23</v>
      </c>
      <c r="G1669">
        <v>44</v>
      </c>
      <c r="H1669">
        <v>106</v>
      </c>
      <c r="I1669">
        <v>7.0359999999999996</v>
      </c>
      <c r="J1669">
        <v>0.52</v>
      </c>
      <c r="K1669" t="s">
        <v>24</v>
      </c>
      <c r="L1669" t="s">
        <v>5709</v>
      </c>
      <c r="M1669" t="s">
        <v>5706</v>
      </c>
      <c r="N1669" t="s">
        <v>5710</v>
      </c>
      <c r="O1669" t="s">
        <v>28</v>
      </c>
      <c r="P1669">
        <v>12.32</v>
      </c>
      <c r="Q1669">
        <v>1.974</v>
      </c>
      <c r="R1669">
        <v>0.09</v>
      </c>
      <c r="S1669">
        <v>34</v>
      </c>
      <c r="T1669" t="s">
        <v>29</v>
      </c>
      <c r="U1669" t="s">
        <v>24</v>
      </c>
      <c r="V1669" t="s">
        <v>24</v>
      </c>
    </row>
    <row r="1670" spans="1:22" x14ac:dyDescent="0.35">
      <c r="A1670" t="s">
        <v>5711</v>
      </c>
      <c r="B1670">
        <v>5.2525000000000004</v>
      </c>
      <c r="C1670">
        <v>94.842399999999998</v>
      </c>
      <c r="D1670">
        <v>72.173000000000002</v>
      </c>
      <c r="E1670">
        <v>4.5999999999999996</v>
      </c>
      <c r="F1670" t="s">
        <v>23</v>
      </c>
      <c r="G1670">
        <v>56</v>
      </c>
      <c r="H1670">
        <v>174</v>
      </c>
      <c r="I1670">
        <v>2.0960000000000001</v>
      </c>
      <c r="J1670">
        <v>0.62</v>
      </c>
      <c r="K1670" t="s">
        <v>24</v>
      </c>
      <c r="L1670" t="s">
        <v>5712</v>
      </c>
      <c r="M1670" t="s">
        <v>5713</v>
      </c>
      <c r="N1670" t="s">
        <v>5714</v>
      </c>
      <c r="O1670" t="s">
        <v>28</v>
      </c>
      <c r="P1670">
        <v>7.94</v>
      </c>
      <c r="Q1670">
        <v>6.133</v>
      </c>
      <c r="R1670">
        <v>9.2999999999999999E-2</v>
      </c>
      <c r="S1670">
        <v>34</v>
      </c>
      <c r="T1670" t="s">
        <v>29</v>
      </c>
      <c r="U1670" t="s">
        <v>24</v>
      </c>
      <c r="V1670" t="s">
        <v>24</v>
      </c>
    </row>
    <row r="1671" spans="1:22" x14ac:dyDescent="0.35">
      <c r="A1671" t="s">
        <v>5715</v>
      </c>
      <c r="B1671">
        <v>29.321400000000001</v>
      </c>
      <c r="C1671">
        <v>102.4984</v>
      </c>
      <c r="D1671">
        <v>10</v>
      </c>
      <c r="E1671">
        <v>4.2</v>
      </c>
      <c r="F1671" t="s">
        <v>23</v>
      </c>
      <c r="G1671">
        <v>25</v>
      </c>
      <c r="H1671">
        <v>77</v>
      </c>
      <c r="I1671">
        <v>6.1539999999999999</v>
      </c>
      <c r="J1671">
        <v>0.91</v>
      </c>
      <c r="K1671" t="s">
        <v>24</v>
      </c>
      <c r="L1671" t="s">
        <v>5716</v>
      </c>
      <c r="M1671" t="s">
        <v>5717</v>
      </c>
      <c r="N1671" t="s">
        <v>5718</v>
      </c>
      <c r="O1671" t="s">
        <v>28</v>
      </c>
      <c r="P1671">
        <v>4.01</v>
      </c>
      <c r="Q1671">
        <v>1.91</v>
      </c>
      <c r="R1671">
        <v>0.159</v>
      </c>
      <c r="S1671">
        <v>11</v>
      </c>
      <c r="T1671" t="s">
        <v>29</v>
      </c>
      <c r="U1671" t="s">
        <v>24</v>
      </c>
      <c r="V1671" t="s">
        <v>24</v>
      </c>
    </row>
    <row r="1672" spans="1:22" x14ac:dyDescent="0.35">
      <c r="A1672" t="s">
        <v>5719</v>
      </c>
      <c r="B1672">
        <v>6.1520999999999999</v>
      </c>
      <c r="C1672">
        <v>60.769399999999997</v>
      </c>
      <c r="D1672">
        <v>10</v>
      </c>
      <c r="E1672">
        <v>4.0999999999999996</v>
      </c>
      <c r="F1672" t="s">
        <v>23</v>
      </c>
      <c r="G1672">
        <v>15</v>
      </c>
      <c r="H1672">
        <v>129</v>
      </c>
      <c r="I1672">
        <v>18.492000000000001</v>
      </c>
      <c r="J1672">
        <v>0.69</v>
      </c>
      <c r="K1672" t="s">
        <v>24</v>
      </c>
      <c r="L1672" t="s">
        <v>5720</v>
      </c>
      <c r="M1672" t="s">
        <v>5717</v>
      </c>
      <c r="N1672" t="s">
        <v>478</v>
      </c>
      <c r="O1672" t="s">
        <v>28</v>
      </c>
      <c r="P1672">
        <v>10.7</v>
      </c>
      <c r="Q1672">
        <v>1.9139999999999999</v>
      </c>
      <c r="R1672">
        <v>0.17299999999999999</v>
      </c>
      <c r="S1672">
        <v>9</v>
      </c>
      <c r="T1672" t="s">
        <v>29</v>
      </c>
      <c r="U1672" t="s">
        <v>24</v>
      </c>
      <c r="V1672" t="s">
        <v>24</v>
      </c>
    </row>
    <row r="1673" spans="1:22" x14ac:dyDescent="0.35">
      <c r="A1673" t="s">
        <v>5721</v>
      </c>
      <c r="B1673">
        <v>6.0946999999999996</v>
      </c>
      <c r="C1673">
        <v>60.8568</v>
      </c>
      <c r="D1673">
        <v>10</v>
      </c>
      <c r="E1673">
        <v>4.4000000000000004</v>
      </c>
      <c r="F1673" t="s">
        <v>23</v>
      </c>
      <c r="G1673">
        <v>20</v>
      </c>
      <c r="H1673">
        <v>185</v>
      </c>
      <c r="I1673">
        <v>19.266999999999999</v>
      </c>
      <c r="J1673">
        <v>0.73</v>
      </c>
      <c r="K1673" t="s">
        <v>24</v>
      </c>
      <c r="L1673" t="s">
        <v>5722</v>
      </c>
      <c r="M1673" t="s">
        <v>5717</v>
      </c>
      <c r="N1673" t="s">
        <v>478</v>
      </c>
      <c r="O1673" t="s">
        <v>28</v>
      </c>
      <c r="P1673">
        <v>12.58</v>
      </c>
      <c r="Q1673">
        <v>1.9590000000000001</v>
      </c>
      <c r="R1673">
        <v>0.13900000000000001</v>
      </c>
      <c r="S1673">
        <v>15</v>
      </c>
      <c r="T1673" t="s">
        <v>29</v>
      </c>
      <c r="U1673" t="s">
        <v>24</v>
      </c>
      <c r="V1673" t="s">
        <v>24</v>
      </c>
    </row>
    <row r="1674" spans="1:22" x14ac:dyDescent="0.35">
      <c r="A1674" t="s">
        <v>5723</v>
      </c>
      <c r="B1674">
        <v>6.1154000000000002</v>
      </c>
      <c r="C1674">
        <v>60.826999999999998</v>
      </c>
      <c r="D1674">
        <v>10</v>
      </c>
      <c r="E1674">
        <v>4.5999999999999996</v>
      </c>
      <c r="F1674" t="s">
        <v>23</v>
      </c>
      <c r="G1674">
        <v>32</v>
      </c>
      <c r="H1674">
        <v>138</v>
      </c>
      <c r="I1674">
        <v>11.973000000000001</v>
      </c>
      <c r="J1674">
        <v>0.71</v>
      </c>
      <c r="K1674" t="s">
        <v>24</v>
      </c>
      <c r="L1674" t="s">
        <v>5724</v>
      </c>
      <c r="M1674" t="s">
        <v>5713</v>
      </c>
      <c r="N1674" t="s">
        <v>478</v>
      </c>
      <c r="O1674" t="s">
        <v>28</v>
      </c>
      <c r="P1674">
        <v>7.83</v>
      </c>
      <c r="Q1674">
        <v>1.93</v>
      </c>
      <c r="R1674">
        <v>0.114</v>
      </c>
      <c r="S1674">
        <v>23</v>
      </c>
      <c r="T1674" t="s">
        <v>29</v>
      </c>
      <c r="U1674" t="s">
        <v>24</v>
      </c>
      <c r="V1674" t="s">
        <v>24</v>
      </c>
    </row>
    <row r="1675" spans="1:22" x14ac:dyDescent="0.35">
      <c r="A1675" t="s">
        <v>5725</v>
      </c>
      <c r="B1675">
        <v>1.0955999999999999</v>
      </c>
      <c r="C1675">
        <v>98.738799999999998</v>
      </c>
      <c r="D1675">
        <v>86.438999999999993</v>
      </c>
      <c r="E1675">
        <v>4.7</v>
      </c>
      <c r="F1675" t="s">
        <v>23</v>
      </c>
      <c r="G1675">
        <v>57</v>
      </c>
      <c r="H1675">
        <v>59</v>
      </c>
      <c r="I1675">
        <v>1.181</v>
      </c>
      <c r="J1675">
        <v>0.56000000000000005</v>
      </c>
      <c r="K1675" t="s">
        <v>24</v>
      </c>
      <c r="L1675" t="s">
        <v>5726</v>
      </c>
      <c r="M1675" t="s">
        <v>5713</v>
      </c>
      <c r="N1675" t="s">
        <v>5727</v>
      </c>
      <c r="O1675" t="s">
        <v>28</v>
      </c>
      <c r="P1675">
        <v>5.8</v>
      </c>
      <c r="Q1675">
        <v>4.9290000000000003</v>
      </c>
      <c r="R1675">
        <v>7.3999999999999996E-2</v>
      </c>
      <c r="S1675">
        <v>55</v>
      </c>
      <c r="T1675" t="s">
        <v>29</v>
      </c>
      <c r="U1675" t="s">
        <v>24</v>
      </c>
      <c r="V1675" t="s">
        <v>24</v>
      </c>
    </row>
    <row r="1676" spans="1:22" x14ac:dyDescent="0.35">
      <c r="A1676" t="s">
        <v>5728</v>
      </c>
      <c r="B1676">
        <v>36.362400000000001</v>
      </c>
      <c r="C1676">
        <v>71.355800000000002</v>
      </c>
      <c r="D1676">
        <v>113.574</v>
      </c>
      <c r="E1676">
        <v>4.0999999999999996</v>
      </c>
      <c r="F1676" t="s">
        <v>23</v>
      </c>
      <c r="G1676">
        <v>31</v>
      </c>
      <c r="H1676">
        <v>72</v>
      </c>
      <c r="I1676">
        <v>3.1280000000000001</v>
      </c>
      <c r="J1676">
        <v>1.02</v>
      </c>
      <c r="K1676" t="s">
        <v>24</v>
      </c>
      <c r="L1676" t="s">
        <v>5729</v>
      </c>
      <c r="M1676" t="s">
        <v>5713</v>
      </c>
      <c r="N1676" t="s">
        <v>5730</v>
      </c>
      <c r="O1676" t="s">
        <v>28</v>
      </c>
      <c r="P1676">
        <v>8.83</v>
      </c>
      <c r="Q1676">
        <v>8.6140000000000008</v>
      </c>
      <c r="R1676">
        <v>0.14499999999999999</v>
      </c>
      <c r="S1676">
        <v>13</v>
      </c>
      <c r="T1676" t="s">
        <v>29</v>
      </c>
      <c r="U1676" t="s">
        <v>24</v>
      </c>
      <c r="V1676" t="s">
        <v>24</v>
      </c>
    </row>
    <row r="1677" spans="1:22" x14ac:dyDescent="0.35">
      <c r="A1677" t="s">
        <v>5731</v>
      </c>
      <c r="B1677">
        <v>29.6188</v>
      </c>
      <c r="C1677">
        <v>88.092100000000002</v>
      </c>
      <c r="D1677">
        <v>89.465999999999994</v>
      </c>
      <c r="E1677">
        <v>4.4000000000000004</v>
      </c>
      <c r="F1677" t="s">
        <v>23</v>
      </c>
      <c r="G1677">
        <v>30</v>
      </c>
      <c r="H1677">
        <v>75</v>
      </c>
      <c r="I1677">
        <v>2.6429999999999998</v>
      </c>
      <c r="J1677">
        <v>0.53</v>
      </c>
      <c r="K1677" t="s">
        <v>24</v>
      </c>
      <c r="L1677" t="s">
        <v>5732</v>
      </c>
      <c r="M1677" t="s">
        <v>5733</v>
      </c>
      <c r="N1677" t="s">
        <v>5734</v>
      </c>
      <c r="O1677" t="s">
        <v>28</v>
      </c>
      <c r="P1677">
        <v>8.43</v>
      </c>
      <c r="Q1677">
        <v>5.3650000000000002</v>
      </c>
      <c r="R1677">
        <v>9.4E-2</v>
      </c>
      <c r="S1677">
        <v>33</v>
      </c>
      <c r="T1677" t="s">
        <v>29</v>
      </c>
      <c r="U1677" t="s">
        <v>24</v>
      </c>
      <c r="V1677" t="s">
        <v>24</v>
      </c>
    </row>
    <row r="1678" spans="1:22" x14ac:dyDescent="0.35">
      <c r="A1678" t="s">
        <v>5735</v>
      </c>
      <c r="B1678">
        <v>0.51119999999999999</v>
      </c>
      <c r="C1678">
        <v>98.5291</v>
      </c>
      <c r="D1678">
        <v>53.895000000000003</v>
      </c>
      <c r="E1678">
        <v>4.5999999999999996</v>
      </c>
      <c r="F1678" t="s">
        <v>23</v>
      </c>
      <c r="G1678">
        <v>70</v>
      </c>
      <c r="H1678">
        <v>122</v>
      </c>
      <c r="I1678">
        <v>1.236</v>
      </c>
      <c r="J1678">
        <v>0.73</v>
      </c>
      <c r="K1678" t="s">
        <v>24</v>
      </c>
      <c r="L1678" t="s">
        <v>5736</v>
      </c>
      <c r="M1678" t="s">
        <v>5737</v>
      </c>
      <c r="N1678" t="s">
        <v>5738</v>
      </c>
      <c r="O1678" t="s">
        <v>28</v>
      </c>
      <c r="P1678">
        <v>4.4400000000000004</v>
      </c>
      <c r="Q1678">
        <v>7.3730000000000002</v>
      </c>
      <c r="R1678">
        <v>6.8000000000000005E-2</v>
      </c>
      <c r="S1678">
        <v>64</v>
      </c>
      <c r="T1678" t="s">
        <v>29</v>
      </c>
      <c r="U1678" t="s">
        <v>24</v>
      </c>
      <c r="V1678" t="s">
        <v>24</v>
      </c>
    </row>
    <row r="1679" spans="1:22" x14ac:dyDescent="0.35">
      <c r="A1679" t="s">
        <v>5739</v>
      </c>
      <c r="B1679">
        <v>2.2786</v>
      </c>
      <c r="C1679">
        <v>95.36</v>
      </c>
      <c r="D1679">
        <v>10</v>
      </c>
      <c r="E1679">
        <v>4.3</v>
      </c>
      <c r="F1679" t="s">
        <v>23</v>
      </c>
      <c r="G1679">
        <v>23</v>
      </c>
      <c r="H1679">
        <v>115</v>
      </c>
      <c r="I1679">
        <v>2.4169999999999998</v>
      </c>
      <c r="J1679">
        <v>0.5</v>
      </c>
      <c r="K1679" t="s">
        <v>24</v>
      </c>
      <c r="L1679" t="s">
        <v>5740</v>
      </c>
      <c r="M1679" t="s">
        <v>5741</v>
      </c>
      <c r="N1679" t="s">
        <v>5742</v>
      </c>
      <c r="O1679" t="s">
        <v>28</v>
      </c>
      <c r="P1679">
        <v>7.61</v>
      </c>
      <c r="Q1679">
        <v>1.925</v>
      </c>
      <c r="R1679">
        <v>0.14799999999999999</v>
      </c>
      <c r="S1679">
        <v>13</v>
      </c>
      <c r="T1679" t="s">
        <v>29</v>
      </c>
      <c r="U1679" t="s">
        <v>24</v>
      </c>
      <c r="V1679" t="s">
        <v>24</v>
      </c>
    </row>
    <row r="1680" spans="1:22" x14ac:dyDescent="0.35">
      <c r="A1680" t="s">
        <v>5743</v>
      </c>
      <c r="B1680">
        <v>21.200700000000001</v>
      </c>
      <c r="C1680">
        <v>99.387799999999999</v>
      </c>
      <c r="D1680">
        <v>15.026</v>
      </c>
      <c r="E1680">
        <v>4.2</v>
      </c>
      <c r="F1680" t="s">
        <v>23</v>
      </c>
      <c r="G1680">
        <v>22</v>
      </c>
      <c r="H1680">
        <v>82</v>
      </c>
      <c r="I1680">
        <v>0.20599999999999999</v>
      </c>
      <c r="J1680">
        <v>0.65</v>
      </c>
      <c r="K1680" t="s">
        <v>24</v>
      </c>
      <c r="L1680" t="s">
        <v>5744</v>
      </c>
      <c r="M1680" t="s">
        <v>5741</v>
      </c>
      <c r="N1680" t="s">
        <v>5745</v>
      </c>
      <c r="O1680" t="s">
        <v>28</v>
      </c>
      <c r="P1680">
        <v>4.83</v>
      </c>
      <c r="Q1680">
        <v>5.0570000000000004</v>
      </c>
      <c r="R1680">
        <v>0.187</v>
      </c>
      <c r="S1680">
        <v>8</v>
      </c>
      <c r="T1680" t="s">
        <v>29</v>
      </c>
      <c r="U1680" t="s">
        <v>24</v>
      </c>
      <c r="V1680" t="s">
        <v>24</v>
      </c>
    </row>
    <row r="1681" spans="1:22" x14ac:dyDescent="0.35">
      <c r="A1681" t="s">
        <v>5746</v>
      </c>
      <c r="B1681">
        <v>21.546099999999999</v>
      </c>
      <c r="C1681">
        <v>94.088499999999996</v>
      </c>
      <c r="D1681">
        <v>66.528000000000006</v>
      </c>
      <c r="E1681">
        <v>4.4000000000000004</v>
      </c>
      <c r="F1681" t="s">
        <v>23</v>
      </c>
      <c r="G1681">
        <v>66</v>
      </c>
      <c r="H1681">
        <v>61</v>
      </c>
      <c r="I1681">
        <v>0.84299999999999997</v>
      </c>
      <c r="J1681">
        <v>0.51</v>
      </c>
      <c r="K1681" t="s">
        <v>24</v>
      </c>
      <c r="L1681" t="s">
        <v>5747</v>
      </c>
      <c r="M1681" t="s">
        <v>5748</v>
      </c>
      <c r="N1681" t="s">
        <v>5749</v>
      </c>
      <c r="O1681" t="s">
        <v>28</v>
      </c>
      <c r="P1681">
        <v>6.86</v>
      </c>
      <c r="Q1681">
        <v>6.5890000000000004</v>
      </c>
      <c r="R1681">
        <v>7.0999999999999994E-2</v>
      </c>
      <c r="S1681">
        <v>58</v>
      </c>
      <c r="T1681" t="s">
        <v>29</v>
      </c>
      <c r="U1681" t="s">
        <v>24</v>
      </c>
      <c r="V1681" t="s">
        <v>24</v>
      </c>
    </row>
    <row r="1682" spans="1:22" x14ac:dyDescent="0.35">
      <c r="A1682" t="s">
        <v>5750</v>
      </c>
      <c r="B1682">
        <v>2.6614</v>
      </c>
      <c r="C1682">
        <v>95.677300000000002</v>
      </c>
      <c r="D1682">
        <v>28.605</v>
      </c>
      <c r="E1682">
        <v>4.4000000000000004</v>
      </c>
      <c r="F1682" t="s">
        <v>23</v>
      </c>
      <c r="G1682">
        <v>48</v>
      </c>
      <c r="H1682">
        <v>91</v>
      </c>
      <c r="I1682">
        <v>2.327</v>
      </c>
      <c r="J1682">
        <v>0.62</v>
      </c>
      <c r="K1682" t="s">
        <v>24</v>
      </c>
      <c r="L1682" t="s">
        <v>5751</v>
      </c>
      <c r="M1682" t="s">
        <v>5748</v>
      </c>
      <c r="N1682" t="s">
        <v>5752</v>
      </c>
      <c r="O1682" t="s">
        <v>28</v>
      </c>
      <c r="P1682">
        <v>7.06</v>
      </c>
      <c r="Q1682">
        <v>4.82</v>
      </c>
      <c r="R1682">
        <v>9.5000000000000001E-2</v>
      </c>
      <c r="S1682">
        <v>35</v>
      </c>
      <c r="T1682" t="s">
        <v>29</v>
      </c>
      <c r="U1682" t="s">
        <v>24</v>
      </c>
      <c r="V1682" t="s">
        <v>24</v>
      </c>
    </row>
    <row r="1683" spans="1:22" x14ac:dyDescent="0.35">
      <c r="A1683" t="s">
        <v>5753</v>
      </c>
      <c r="B1683">
        <v>38.3581</v>
      </c>
      <c r="C1683">
        <v>73.880099999999999</v>
      </c>
      <c r="D1683">
        <v>134.40600000000001</v>
      </c>
      <c r="E1683">
        <v>4.5</v>
      </c>
      <c r="F1683" t="s">
        <v>23</v>
      </c>
      <c r="G1683">
        <v>100</v>
      </c>
      <c r="H1683">
        <v>66</v>
      </c>
      <c r="I1683">
        <v>1.9710000000000001</v>
      </c>
      <c r="J1683">
        <v>0.5</v>
      </c>
      <c r="K1683" t="s">
        <v>24</v>
      </c>
      <c r="L1683" t="s">
        <v>5754</v>
      </c>
      <c r="M1683" t="s">
        <v>5755</v>
      </c>
      <c r="N1683" t="s">
        <v>5756</v>
      </c>
      <c r="O1683" t="s">
        <v>28</v>
      </c>
      <c r="P1683">
        <v>7.06</v>
      </c>
      <c r="Q1683">
        <v>7.0110000000000001</v>
      </c>
      <c r="R1683">
        <v>6.2E-2</v>
      </c>
      <c r="S1683">
        <v>77</v>
      </c>
      <c r="T1683" t="s">
        <v>29</v>
      </c>
      <c r="U1683" t="s">
        <v>24</v>
      </c>
      <c r="V1683" t="s">
        <v>24</v>
      </c>
    </row>
    <row r="1684" spans="1:22" x14ac:dyDescent="0.35">
      <c r="A1684" t="s">
        <v>5757</v>
      </c>
      <c r="B1684">
        <v>36.591000000000001</v>
      </c>
      <c r="C1684">
        <v>68.409800000000004</v>
      </c>
      <c r="D1684">
        <v>10</v>
      </c>
      <c r="E1684">
        <v>4.5999999999999996</v>
      </c>
      <c r="F1684" t="s">
        <v>23</v>
      </c>
      <c r="G1684">
        <v>64</v>
      </c>
      <c r="H1684">
        <v>122</v>
      </c>
      <c r="I1684">
        <v>3.5390000000000001</v>
      </c>
      <c r="J1684">
        <v>0.92</v>
      </c>
      <c r="K1684" t="s">
        <v>24</v>
      </c>
      <c r="L1684" t="s">
        <v>5758</v>
      </c>
      <c r="M1684" t="s">
        <v>5755</v>
      </c>
      <c r="N1684" t="s">
        <v>5759</v>
      </c>
      <c r="O1684" t="s">
        <v>28</v>
      </c>
      <c r="P1684">
        <v>8.52</v>
      </c>
      <c r="Q1684">
        <v>1.9390000000000001</v>
      </c>
      <c r="R1684">
        <v>7.2999999999999995E-2</v>
      </c>
      <c r="S1684">
        <v>58</v>
      </c>
      <c r="T1684" t="s">
        <v>29</v>
      </c>
      <c r="U1684" t="s">
        <v>24</v>
      </c>
      <c r="V1684" t="s">
        <v>24</v>
      </c>
    </row>
    <row r="1685" spans="1:22" x14ac:dyDescent="0.35">
      <c r="A1685" t="s">
        <v>5760</v>
      </c>
      <c r="B1685">
        <v>36.610599999999998</v>
      </c>
      <c r="C1685">
        <v>68.453500000000005</v>
      </c>
      <c r="D1685">
        <v>10</v>
      </c>
      <c r="E1685">
        <v>4.2</v>
      </c>
      <c r="F1685" t="s">
        <v>23</v>
      </c>
      <c r="G1685">
        <v>31</v>
      </c>
      <c r="H1685">
        <v>165</v>
      </c>
      <c r="I1685">
        <v>3.5249999999999999</v>
      </c>
      <c r="J1685">
        <v>0.8</v>
      </c>
      <c r="K1685" t="s">
        <v>24</v>
      </c>
      <c r="L1685" t="s">
        <v>5761</v>
      </c>
      <c r="M1685" t="s">
        <v>5755</v>
      </c>
      <c r="N1685" t="s">
        <v>5762</v>
      </c>
      <c r="O1685" t="s">
        <v>28</v>
      </c>
      <c r="P1685">
        <v>9.76</v>
      </c>
      <c r="Q1685">
        <v>1.96</v>
      </c>
      <c r="R1685">
        <v>0.17599999999999999</v>
      </c>
      <c r="S1685">
        <v>9</v>
      </c>
      <c r="T1685" t="s">
        <v>29</v>
      </c>
      <c r="U1685" t="s">
        <v>24</v>
      </c>
      <c r="V1685" t="s">
        <v>24</v>
      </c>
    </row>
    <row r="1686" spans="1:22" x14ac:dyDescent="0.35">
      <c r="A1686" t="s">
        <v>5763</v>
      </c>
      <c r="B1686">
        <v>33.178699999999999</v>
      </c>
      <c r="C1686">
        <v>76.810299999999998</v>
      </c>
      <c r="D1686">
        <v>10</v>
      </c>
      <c r="E1686">
        <v>4.3</v>
      </c>
      <c r="F1686" t="s">
        <v>23</v>
      </c>
      <c r="G1686">
        <v>51</v>
      </c>
      <c r="H1686">
        <v>113</v>
      </c>
      <c r="I1686">
        <v>2.9990000000000001</v>
      </c>
      <c r="J1686">
        <v>0.56999999999999995</v>
      </c>
      <c r="K1686" t="s">
        <v>24</v>
      </c>
      <c r="L1686" t="s">
        <v>5764</v>
      </c>
      <c r="M1686" t="s">
        <v>5755</v>
      </c>
      <c r="N1686" t="s">
        <v>5765</v>
      </c>
      <c r="O1686" t="s">
        <v>28</v>
      </c>
      <c r="P1686">
        <v>4.32</v>
      </c>
      <c r="Q1686">
        <v>1.9019999999999999</v>
      </c>
      <c r="R1686">
        <v>9.9000000000000005E-2</v>
      </c>
      <c r="S1686">
        <v>29</v>
      </c>
      <c r="T1686" t="s">
        <v>29</v>
      </c>
      <c r="U1686" t="s">
        <v>24</v>
      </c>
      <c r="V1686" t="s">
        <v>24</v>
      </c>
    </row>
    <row r="1687" spans="1:22" x14ac:dyDescent="0.35">
      <c r="A1687" t="s">
        <v>5766</v>
      </c>
      <c r="B1687">
        <v>39.474400000000003</v>
      </c>
      <c r="C1687">
        <v>73.646100000000004</v>
      </c>
      <c r="D1687">
        <v>43.067</v>
      </c>
      <c r="E1687">
        <v>4.4000000000000004</v>
      </c>
      <c r="F1687" t="s">
        <v>23</v>
      </c>
      <c r="G1687">
        <v>29</v>
      </c>
      <c r="H1687">
        <v>223</v>
      </c>
      <c r="I1687">
        <v>1.429</v>
      </c>
      <c r="J1687">
        <v>0.61</v>
      </c>
      <c r="K1687" t="s">
        <v>24</v>
      </c>
      <c r="L1687" t="s">
        <v>5767</v>
      </c>
      <c r="M1687" t="s">
        <v>5755</v>
      </c>
      <c r="N1687" t="s">
        <v>5768</v>
      </c>
      <c r="O1687" t="s">
        <v>28</v>
      </c>
      <c r="P1687">
        <v>6.69</v>
      </c>
      <c r="Q1687">
        <v>8.2949999999999999</v>
      </c>
      <c r="R1687">
        <v>0.14899999999999999</v>
      </c>
      <c r="S1687">
        <v>13</v>
      </c>
      <c r="T1687" t="s">
        <v>29</v>
      </c>
      <c r="U1687" t="s">
        <v>24</v>
      </c>
      <c r="V1687" t="s">
        <v>24</v>
      </c>
    </row>
    <row r="1688" spans="1:22" x14ac:dyDescent="0.35">
      <c r="A1688" t="s">
        <v>5769</v>
      </c>
      <c r="B1688">
        <v>36.533099999999997</v>
      </c>
      <c r="C1688">
        <v>70.232299999999995</v>
      </c>
      <c r="D1688">
        <v>229.90700000000001</v>
      </c>
      <c r="E1688">
        <v>4.0999999999999996</v>
      </c>
      <c r="F1688" t="s">
        <v>23</v>
      </c>
      <c r="G1688">
        <v>85</v>
      </c>
      <c r="H1688">
        <v>47</v>
      </c>
      <c r="I1688">
        <v>3.1890000000000001</v>
      </c>
      <c r="J1688">
        <v>1.1599999999999999</v>
      </c>
      <c r="K1688" t="s">
        <v>24</v>
      </c>
      <c r="L1688" t="s">
        <v>5770</v>
      </c>
      <c r="M1688" t="s">
        <v>5755</v>
      </c>
      <c r="N1688" t="s">
        <v>5771</v>
      </c>
      <c r="O1688" t="s">
        <v>28</v>
      </c>
      <c r="P1688">
        <v>8.1199999999999992</v>
      </c>
      <c r="Q1688">
        <v>6.702</v>
      </c>
      <c r="R1688">
        <v>7.3999999999999996E-2</v>
      </c>
      <c r="S1688">
        <v>50</v>
      </c>
      <c r="T1688" t="s">
        <v>29</v>
      </c>
      <c r="U1688" t="s">
        <v>24</v>
      </c>
      <c r="V1688" t="s">
        <v>24</v>
      </c>
    </row>
    <row r="1689" spans="1:22" x14ac:dyDescent="0.35">
      <c r="A1689" t="s">
        <v>5772</v>
      </c>
      <c r="B1689">
        <v>36.122300000000003</v>
      </c>
      <c r="C1689">
        <v>71.007099999999994</v>
      </c>
      <c r="D1689">
        <v>98.177999999999997</v>
      </c>
      <c r="E1689">
        <v>4.5</v>
      </c>
      <c r="F1689" t="s">
        <v>23</v>
      </c>
      <c r="G1689">
        <v>107</v>
      </c>
      <c r="H1689">
        <v>77</v>
      </c>
      <c r="I1689">
        <v>3.0880000000000001</v>
      </c>
      <c r="J1689">
        <v>0.71</v>
      </c>
      <c r="K1689" t="s">
        <v>24</v>
      </c>
      <c r="L1689" t="s">
        <v>5773</v>
      </c>
      <c r="M1689" t="s">
        <v>5755</v>
      </c>
      <c r="N1689" t="s">
        <v>5774</v>
      </c>
      <c r="O1689" t="s">
        <v>28</v>
      </c>
      <c r="P1689">
        <v>7.76</v>
      </c>
      <c r="Q1689">
        <v>7.0810000000000004</v>
      </c>
      <c r="R1689">
        <v>5.8000000000000003E-2</v>
      </c>
      <c r="S1689">
        <v>86</v>
      </c>
      <c r="T1689" t="s">
        <v>29</v>
      </c>
      <c r="U1689" t="s">
        <v>24</v>
      </c>
      <c r="V1689" t="s">
        <v>24</v>
      </c>
    </row>
    <row r="1690" spans="1:22" x14ac:dyDescent="0.35">
      <c r="A1690" t="s">
        <v>5775</v>
      </c>
      <c r="B1690">
        <v>22.517399999999999</v>
      </c>
      <c r="C1690">
        <v>93.986800000000002</v>
      </c>
      <c r="D1690">
        <v>71.012</v>
      </c>
      <c r="E1690">
        <v>4.9000000000000004</v>
      </c>
      <c r="F1690" t="s">
        <v>23</v>
      </c>
      <c r="G1690">
        <v>71</v>
      </c>
      <c r="H1690">
        <v>52</v>
      </c>
      <c r="I1690">
        <v>1.5649999999999999</v>
      </c>
      <c r="J1690">
        <v>0.72</v>
      </c>
      <c r="K1690" t="s">
        <v>24</v>
      </c>
      <c r="L1690" t="s">
        <v>5776</v>
      </c>
      <c r="M1690" t="s">
        <v>5755</v>
      </c>
      <c r="N1690" t="s">
        <v>5777</v>
      </c>
      <c r="O1690" t="s">
        <v>28</v>
      </c>
      <c r="P1690">
        <v>6.84</v>
      </c>
      <c r="Q1690">
        <v>6.0780000000000003</v>
      </c>
      <c r="R1690">
        <v>4.9000000000000002E-2</v>
      </c>
      <c r="S1690">
        <v>130</v>
      </c>
      <c r="T1690" t="s">
        <v>29</v>
      </c>
      <c r="U1690" t="s">
        <v>24</v>
      </c>
      <c r="V1690" t="s">
        <v>24</v>
      </c>
    </row>
    <row r="1691" spans="1:22" x14ac:dyDescent="0.35">
      <c r="A1691" t="s">
        <v>5778</v>
      </c>
      <c r="B1691">
        <v>37.304400000000001</v>
      </c>
      <c r="C1691">
        <v>70.001400000000004</v>
      </c>
      <c r="D1691">
        <v>8.9339999999999993</v>
      </c>
      <c r="E1691">
        <v>4.3</v>
      </c>
      <c r="F1691" t="s">
        <v>23</v>
      </c>
      <c r="G1691">
        <v>33</v>
      </c>
      <c r="H1691">
        <v>90</v>
      </c>
      <c r="I1691">
        <v>2.589</v>
      </c>
      <c r="J1691">
        <v>0.56999999999999995</v>
      </c>
      <c r="K1691" t="s">
        <v>24</v>
      </c>
      <c r="L1691" t="s">
        <v>5779</v>
      </c>
      <c r="M1691" t="s">
        <v>5755</v>
      </c>
      <c r="N1691" t="s">
        <v>5780</v>
      </c>
      <c r="O1691" t="s">
        <v>28</v>
      </c>
      <c r="P1691">
        <v>7.84</v>
      </c>
      <c r="Q1691">
        <v>5.0229999999999997</v>
      </c>
      <c r="R1691">
        <v>0.111</v>
      </c>
      <c r="S1691">
        <v>23</v>
      </c>
      <c r="T1691" t="s">
        <v>29</v>
      </c>
      <c r="U1691" t="s">
        <v>24</v>
      </c>
      <c r="V1691" t="s">
        <v>24</v>
      </c>
    </row>
    <row r="1692" spans="1:22" x14ac:dyDescent="0.35">
      <c r="A1692" t="s">
        <v>5781</v>
      </c>
      <c r="B1692">
        <v>36.517099999999999</v>
      </c>
      <c r="C1692">
        <v>70.548500000000004</v>
      </c>
      <c r="D1692">
        <v>199.03800000000001</v>
      </c>
      <c r="E1692">
        <v>4</v>
      </c>
      <c r="F1692" t="s">
        <v>23</v>
      </c>
      <c r="G1692">
        <v>20</v>
      </c>
      <c r="H1692">
        <v>143</v>
      </c>
      <c r="I1692">
        <v>3.1160000000000001</v>
      </c>
      <c r="J1692">
        <v>0.86</v>
      </c>
      <c r="K1692" t="s">
        <v>24</v>
      </c>
      <c r="L1692" t="s">
        <v>5782</v>
      </c>
      <c r="M1692" t="s">
        <v>5748</v>
      </c>
      <c r="N1692" t="s">
        <v>5783</v>
      </c>
      <c r="O1692" t="s">
        <v>28</v>
      </c>
      <c r="P1692">
        <v>6.89</v>
      </c>
      <c r="Q1692">
        <v>9.5920000000000005</v>
      </c>
      <c r="R1692">
        <v>0.19500000000000001</v>
      </c>
      <c r="S1692">
        <v>8</v>
      </c>
      <c r="T1692" t="s">
        <v>29</v>
      </c>
      <c r="U1692" t="s">
        <v>24</v>
      </c>
      <c r="V1692" t="s">
        <v>24</v>
      </c>
    </row>
    <row r="1693" spans="1:22" x14ac:dyDescent="0.35">
      <c r="A1693" t="s">
        <v>5784</v>
      </c>
      <c r="B1693">
        <v>33.156500000000001</v>
      </c>
      <c r="C1693">
        <v>76.875900000000001</v>
      </c>
      <c r="D1693">
        <v>10</v>
      </c>
      <c r="E1693">
        <v>4.3</v>
      </c>
      <c r="F1693" t="s">
        <v>23</v>
      </c>
      <c r="G1693">
        <v>49</v>
      </c>
      <c r="H1693">
        <v>96</v>
      </c>
      <c r="I1693">
        <v>3.0569999999999999</v>
      </c>
      <c r="J1693">
        <v>0.47</v>
      </c>
      <c r="K1693" t="s">
        <v>24</v>
      </c>
      <c r="L1693" t="s">
        <v>5785</v>
      </c>
      <c r="M1693" t="s">
        <v>5741</v>
      </c>
      <c r="N1693" t="s">
        <v>5451</v>
      </c>
      <c r="O1693" t="s">
        <v>28</v>
      </c>
      <c r="P1693">
        <v>6.15</v>
      </c>
      <c r="Q1693">
        <v>1.8580000000000001</v>
      </c>
      <c r="R1693">
        <v>9.5000000000000001E-2</v>
      </c>
      <c r="S1693">
        <v>31</v>
      </c>
      <c r="T1693" t="s">
        <v>29</v>
      </c>
      <c r="U1693" t="s">
        <v>24</v>
      </c>
      <c r="V1693" t="s">
        <v>24</v>
      </c>
    </row>
    <row r="1694" spans="1:22" x14ac:dyDescent="0.35">
      <c r="A1694" t="s">
        <v>5786</v>
      </c>
      <c r="B1694">
        <v>36.192799999999998</v>
      </c>
      <c r="C1694">
        <v>70.443399999999997</v>
      </c>
      <c r="D1694">
        <v>149.57599999999999</v>
      </c>
      <c r="E1694">
        <v>4.0999999999999996</v>
      </c>
      <c r="F1694" t="s">
        <v>23</v>
      </c>
      <c r="G1694">
        <v>54</v>
      </c>
      <c r="H1694">
        <v>138</v>
      </c>
      <c r="I1694">
        <v>3.4380000000000002</v>
      </c>
      <c r="J1694">
        <v>0.6</v>
      </c>
      <c r="K1694" t="s">
        <v>24</v>
      </c>
      <c r="L1694" t="s">
        <v>5787</v>
      </c>
      <c r="M1694" t="s">
        <v>5741</v>
      </c>
      <c r="N1694" t="s">
        <v>5788</v>
      </c>
      <c r="O1694" t="s">
        <v>28</v>
      </c>
      <c r="P1694">
        <v>7.98</v>
      </c>
      <c r="Q1694">
        <v>8.657</v>
      </c>
      <c r="R1694">
        <v>9.7000000000000003E-2</v>
      </c>
      <c r="S1694">
        <v>29</v>
      </c>
      <c r="T1694" t="s">
        <v>29</v>
      </c>
      <c r="U1694" t="s">
        <v>24</v>
      </c>
      <c r="V1694" t="s">
        <v>24</v>
      </c>
    </row>
    <row r="1695" spans="1:22" x14ac:dyDescent="0.35">
      <c r="A1695" t="s">
        <v>5789</v>
      </c>
      <c r="B1695">
        <v>35.488599999999998</v>
      </c>
      <c r="C1695">
        <v>74.802899999999994</v>
      </c>
      <c r="D1695">
        <v>10</v>
      </c>
      <c r="E1695">
        <v>4.8</v>
      </c>
      <c r="F1695" t="s">
        <v>106</v>
      </c>
      <c r="G1695">
        <v>126</v>
      </c>
      <c r="H1695">
        <v>35</v>
      </c>
      <c r="I1695">
        <v>2.2280000000000002</v>
      </c>
      <c r="J1695">
        <v>0.61</v>
      </c>
      <c r="K1695" t="s">
        <v>24</v>
      </c>
      <c r="L1695" t="s">
        <v>5790</v>
      </c>
      <c r="M1695" t="s">
        <v>5791</v>
      </c>
      <c r="N1695" t="s">
        <v>5792</v>
      </c>
      <c r="O1695" t="s">
        <v>28</v>
      </c>
      <c r="P1695">
        <v>7.15</v>
      </c>
      <c r="Q1695">
        <v>1.774</v>
      </c>
      <c r="R1695">
        <v>0.13900000000000001</v>
      </c>
      <c r="S1695">
        <v>5</v>
      </c>
      <c r="T1695" t="s">
        <v>29</v>
      </c>
      <c r="U1695" t="s">
        <v>24</v>
      </c>
      <c r="V1695" t="s">
        <v>24</v>
      </c>
    </row>
    <row r="1696" spans="1:22" x14ac:dyDescent="0.35">
      <c r="A1696" t="s">
        <v>5793</v>
      </c>
      <c r="B1696">
        <v>39.313200000000002</v>
      </c>
      <c r="C1696">
        <v>71.5916</v>
      </c>
      <c r="D1696">
        <v>10</v>
      </c>
      <c r="E1696">
        <v>4.3</v>
      </c>
      <c r="F1696" t="s">
        <v>23</v>
      </c>
      <c r="G1696">
        <v>50</v>
      </c>
      <c r="H1696">
        <v>100</v>
      </c>
      <c r="I1696">
        <v>0.23</v>
      </c>
      <c r="J1696">
        <v>0.64</v>
      </c>
      <c r="K1696" t="s">
        <v>24</v>
      </c>
      <c r="L1696" t="s">
        <v>5794</v>
      </c>
      <c r="M1696" t="s">
        <v>5741</v>
      </c>
      <c r="N1696" t="s">
        <v>5795</v>
      </c>
      <c r="O1696" t="s">
        <v>28</v>
      </c>
      <c r="P1696">
        <v>3.83</v>
      </c>
      <c r="Q1696">
        <v>1.87</v>
      </c>
      <c r="R1696">
        <v>0.104</v>
      </c>
      <c r="S1696">
        <v>26</v>
      </c>
      <c r="T1696" t="s">
        <v>29</v>
      </c>
      <c r="U1696" t="s">
        <v>24</v>
      </c>
      <c r="V1696" t="s">
        <v>24</v>
      </c>
    </row>
    <row r="1697" spans="1:22" x14ac:dyDescent="0.35">
      <c r="A1697" t="s">
        <v>5796</v>
      </c>
      <c r="B1697">
        <v>36.552500000000002</v>
      </c>
      <c r="C1697">
        <v>66.831999999999994</v>
      </c>
      <c r="D1697">
        <v>10</v>
      </c>
      <c r="E1697">
        <v>4.8</v>
      </c>
      <c r="F1697" t="s">
        <v>23</v>
      </c>
      <c r="G1697">
        <v>118</v>
      </c>
      <c r="H1697">
        <v>46</v>
      </c>
      <c r="I1697">
        <v>3.6019999999999999</v>
      </c>
      <c r="J1697">
        <v>0.57999999999999996</v>
      </c>
      <c r="K1697" t="s">
        <v>24</v>
      </c>
      <c r="L1697" t="s">
        <v>5797</v>
      </c>
      <c r="M1697" t="s">
        <v>5798</v>
      </c>
      <c r="N1697" t="s">
        <v>5799</v>
      </c>
      <c r="O1697" t="s">
        <v>28</v>
      </c>
      <c r="P1697">
        <v>8.0399999999999991</v>
      </c>
      <c r="Q1697">
        <v>1.8180000000000001</v>
      </c>
      <c r="R1697">
        <v>4.3999999999999997E-2</v>
      </c>
      <c r="S1697">
        <v>159</v>
      </c>
      <c r="T1697" t="s">
        <v>29</v>
      </c>
      <c r="U1697" t="s">
        <v>24</v>
      </c>
      <c r="V1697" t="s">
        <v>24</v>
      </c>
    </row>
    <row r="1698" spans="1:22" x14ac:dyDescent="0.35">
      <c r="A1698" t="s">
        <v>5800</v>
      </c>
      <c r="B1698">
        <v>23.7744</v>
      </c>
      <c r="C1698">
        <v>93.895600000000002</v>
      </c>
      <c r="D1698">
        <v>71.814999999999998</v>
      </c>
      <c r="E1698">
        <v>4.0999999999999996</v>
      </c>
      <c r="F1698" t="s">
        <v>23</v>
      </c>
      <c r="G1698">
        <v>32</v>
      </c>
      <c r="H1698">
        <v>83</v>
      </c>
      <c r="I1698">
        <v>2.343</v>
      </c>
      <c r="J1698">
        <v>0.84</v>
      </c>
      <c r="K1698" t="s">
        <v>24</v>
      </c>
      <c r="L1698" t="s">
        <v>5801</v>
      </c>
      <c r="M1698" t="s">
        <v>5802</v>
      </c>
      <c r="N1698" t="s">
        <v>5803</v>
      </c>
      <c r="O1698" t="s">
        <v>28</v>
      </c>
      <c r="P1698">
        <v>8.91</v>
      </c>
      <c r="Q1698">
        <v>8.2940000000000005</v>
      </c>
      <c r="R1698">
        <v>0.123</v>
      </c>
      <c r="S1698">
        <v>18</v>
      </c>
      <c r="T1698" t="s">
        <v>29</v>
      </c>
      <c r="U1698" t="s">
        <v>24</v>
      </c>
      <c r="V1698" t="s">
        <v>24</v>
      </c>
    </row>
    <row r="1699" spans="1:22" x14ac:dyDescent="0.35">
      <c r="A1699" t="s">
        <v>5804</v>
      </c>
      <c r="B1699">
        <v>33.980200000000004</v>
      </c>
      <c r="C1699">
        <v>91.994900000000001</v>
      </c>
      <c r="D1699">
        <v>15.885999999999999</v>
      </c>
      <c r="E1699">
        <v>4.0999999999999996</v>
      </c>
      <c r="F1699" t="s">
        <v>23</v>
      </c>
      <c r="G1699">
        <v>38</v>
      </c>
      <c r="H1699">
        <v>104</v>
      </c>
      <c r="I1699">
        <v>4.3280000000000003</v>
      </c>
      <c r="J1699">
        <v>0.65</v>
      </c>
      <c r="K1699" t="s">
        <v>24</v>
      </c>
      <c r="L1699" t="s">
        <v>5805</v>
      </c>
      <c r="M1699" t="s">
        <v>5798</v>
      </c>
      <c r="N1699" t="s">
        <v>5806</v>
      </c>
      <c r="O1699" t="s">
        <v>28</v>
      </c>
      <c r="P1699">
        <v>10.71</v>
      </c>
      <c r="Q1699">
        <v>4.6639999999999997</v>
      </c>
      <c r="R1699">
        <v>9.9000000000000005E-2</v>
      </c>
      <c r="S1699">
        <v>31</v>
      </c>
      <c r="T1699" t="s">
        <v>29</v>
      </c>
      <c r="U1699" t="s">
        <v>24</v>
      </c>
      <c r="V1699" t="s">
        <v>24</v>
      </c>
    </row>
    <row r="1700" spans="1:22" x14ac:dyDescent="0.35">
      <c r="A1700" t="s">
        <v>5807</v>
      </c>
      <c r="B1700">
        <v>22.922699999999999</v>
      </c>
      <c r="C1700">
        <v>93.780299999999997</v>
      </c>
      <c r="D1700">
        <v>72.977000000000004</v>
      </c>
      <c r="E1700">
        <v>4.5999999999999996</v>
      </c>
      <c r="F1700" t="s">
        <v>23</v>
      </c>
      <c r="G1700">
        <v>63</v>
      </c>
      <c r="H1700">
        <v>70</v>
      </c>
      <c r="I1700">
        <v>1.988</v>
      </c>
      <c r="J1700">
        <v>0.73</v>
      </c>
      <c r="K1700" t="s">
        <v>24</v>
      </c>
      <c r="L1700" t="s">
        <v>5808</v>
      </c>
      <c r="M1700" t="s">
        <v>5809</v>
      </c>
      <c r="N1700" t="s">
        <v>5810</v>
      </c>
      <c r="O1700" t="s">
        <v>28</v>
      </c>
      <c r="P1700">
        <v>7.02</v>
      </c>
      <c r="Q1700">
        <v>7.3879999999999999</v>
      </c>
      <c r="R1700">
        <v>7.0999999999999994E-2</v>
      </c>
      <c r="S1700">
        <v>59</v>
      </c>
      <c r="T1700" t="s">
        <v>29</v>
      </c>
      <c r="U1700" t="s">
        <v>24</v>
      </c>
      <c r="V1700" t="s">
        <v>24</v>
      </c>
    </row>
    <row r="1701" spans="1:22" x14ac:dyDescent="0.35">
      <c r="A1701" t="s">
        <v>5811</v>
      </c>
      <c r="B1701">
        <v>36.263500000000001</v>
      </c>
      <c r="C1701">
        <v>71.461399999999998</v>
      </c>
      <c r="D1701">
        <v>114.88</v>
      </c>
      <c r="E1701">
        <v>4.5999999999999996</v>
      </c>
      <c r="F1701" t="s">
        <v>23</v>
      </c>
      <c r="G1701">
        <v>168</v>
      </c>
      <c r="H1701">
        <v>36</v>
      </c>
      <c r="I1701">
        <v>2.9990000000000001</v>
      </c>
      <c r="J1701">
        <v>0.75</v>
      </c>
      <c r="K1701" t="s">
        <v>24</v>
      </c>
      <c r="L1701" t="s">
        <v>5812</v>
      </c>
      <c r="M1701" t="s">
        <v>5809</v>
      </c>
      <c r="N1701" t="s">
        <v>5813</v>
      </c>
      <c r="O1701" t="s">
        <v>28</v>
      </c>
      <c r="P1701">
        <v>6.79</v>
      </c>
      <c r="Q1701">
        <v>5.25</v>
      </c>
      <c r="R1701">
        <v>4.3999999999999997E-2</v>
      </c>
      <c r="S1701">
        <v>169</v>
      </c>
      <c r="T1701" t="s">
        <v>29</v>
      </c>
      <c r="U1701" t="s">
        <v>24</v>
      </c>
      <c r="V1701" t="s">
        <v>24</v>
      </c>
    </row>
    <row r="1702" spans="1:22" x14ac:dyDescent="0.35">
      <c r="A1702" t="s">
        <v>5814</v>
      </c>
      <c r="B1702">
        <v>36.473399999999998</v>
      </c>
      <c r="C1702">
        <v>77.283299999999997</v>
      </c>
      <c r="D1702">
        <v>129.08099999999999</v>
      </c>
      <c r="E1702">
        <v>4.5</v>
      </c>
      <c r="F1702" t="s">
        <v>23</v>
      </c>
      <c r="G1702">
        <v>71</v>
      </c>
      <c r="H1702">
        <v>86</v>
      </c>
      <c r="I1702">
        <v>4.3319999999999999</v>
      </c>
      <c r="J1702">
        <v>0.56999999999999995</v>
      </c>
      <c r="K1702" t="s">
        <v>24</v>
      </c>
      <c r="L1702" t="s">
        <v>5815</v>
      </c>
      <c r="M1702" t="s">
        <v>5809</v>
      </c>
      <c r="N1702" t="s">
        <v>5816</v>
      </c>
      <c r="O1702" t="s">
        <v>28</v>
      </c>
      <c r="P1702">
        <v>8.1199999999999992</v>
      </c>
      <c r="Q1702">
        <v>7.056</v>
      </c>
      <c r="R1702">
        <v>6.0999999999999999E-2</v>
      </c>
      <c r="S1702">
        <v>79</v>
      </c>
      <c r="T1702" t="s">
        <v>29</v>
      </c>
      <c r="U1702" t="s">
        <v>24</v>
      </c>
      <c r="V1702" t="s">
        <v>24</v>
      </c>
    </row>
    <row r="1703" spans="1:22" x14ac:dyDescent="0.35">
      <c r="A1703" t="s">
        <v>5817</v>
      </c>
      <c r="B1703">
        <v>37.512099999999997</v>
      </c>
      <c r="C1703">
        <v>72.126900000000006</v>
      </c>
      <c r="D1703">
        <v>185.37799999999999</v>
      </c>
      <c r="E1703">
        <v>4.0999999999999996</v>
      </c>
      <c r="F1703" t="s">
        <v>23</v>
      </c>
      <c r="G1703">
        <v>27</v>
      </c>
      <c r="H1703">
        <v>129</v>
      </c>
      <c r="I1703">
        <v>1.9790000000000001</v>
      </c>
      <c r="J1703">
        <v>0.66</v>
      </c>
      <c r="K1703" t="s">
        <v>24</v>
      </c>
      <c r="L1703" t="s">
        <v>5818</v>
      </c>
      <c r="M1703" t="s">
        <v>5819</v>
      </c>
      <c r="N1703" t="s">
        <v>5820</v>
      </c>
      <c r="O1703" t="s">
        <v>28</v>
      </c>
      <c r="P1703">
        <v>7.21</v>
      </c>
      <c r="Q1703">
        <v>9.2799999999999994</v>
      </c>
      <c r="R1703">
        <v>0.14399999999999999</v>
      </c>
      <c r="S1703">
        <v>13</v>
      </c>
      <c r="T1703" t="s">
        <v>29</v>
      </c>
      <c r="U1703" t="s">
        <v>24</v>
      </c>
      <c r="V1703" t="s">
        <v>24</v>
      </c>
    </row>
    <row r="1704" spans="1:22" x14ac:dyDescent="0.35">
      <c r="A1704" t="s">
        <v>5821</v>
      </c>
      <c r="B1704">
        <v>38.674399999999999</v>
      </c>
      <c r="C1704">
        <v>73.544700000000006</v>
      </c>
      <c r="D1704">
        <v>95.989000000000004</v>
      </c>
      <c r="E1704">
        <v>4.4000000000000004</v>
      </c>
      <c r="F1704" t="s">
        <v>23</v>
      </c>
      <c r="G1704">
        <v>31</v>
      </c>
      <c r="H1704">
        <v>106</v>
      </c>
      <c r="I1704">
        <v>1.577</v>
      </c>
      <c r="J1704">
        <v>0.57999999999999996</v>
      </c>
      <c r="K1704" t="s">
        <v>24</v>
      </c>
      <c r="L1704" t="s">
        <v>5822</v>
      </c>
      <c r="M1704" t="s">
        <v>5819</v>
      </c>
      <c r="N1704" t="s">
        <v>5823</v>
      </c>
      <c r="O1704" t="s">
        <v>28</v>
      </c>
      <c r="P1704">
        <v>6.49</v>
      </c>
      <c r="Q1704">
        <v>9.8610000000000007</v>
      </c>
      <c r="R1704">
        <v>0.17799999999999999</v>
      </c>
      <c r="S1704">
        <v>9</v>
      </c>
      <c r="T1704" t="s">
        <v>29</v>
      </c>
      <c r="U1704" t="s">
        <v>24</v>
      </c>
      <c r="V1704" t="s">
        <v>24</v>
      </c>
    </row>
    <row r="1705" spans="1:22" x14ac:dyDescent="0.35">
      <c r="A1705" t="s">
        <v>5824</v>
      </c>
      <c r="B1705">
        <v>2.1009000000000002</v>
      </c>
      <c r="C1705">
        <v>97.842500000000001</v>
      </c>
      <c r="D1705">
        <v>57.79</v>
      </c>
      <c r="E1705">
        <v>4.4000000000000004</v>
      </c>
      <c r="F1705" t="s">
        <v>23</v>
      </c>
      <c r="G1705">
        <v>25</v>
      </c>
      <c r="H1705">
        <v>132</v>
      </c>
      <c r="I1705">
        <v>0.83499999999999996</v>
      </c>
      <c r="J1705">
        <v>0.5</v>
      </c>
      <c r="K1705" t="s">
        <v>24</v>
      </c>
      <c r="L1705" t="s">
        <v>5825</v>
      </c>
      <c r="M1705" t="s">
        <v>5826</v>
      </c>
      <c r="N1705" t="s">
        <v>5827</v>
      </c>
      <c r="O1705" t="s">
        <v>28</v>
      </c>
      <c r="P1705">
        <v>6.91</v>
      </c>
      <c r="Q1705">
        <v>8.4030000000000005</v>
      </c>
      <c r="R1705">
        <v>0.13900000000000001</v>
      </c>
      <c r="S1705">
        <v>15</v>
      </c>
      <c r="T1705" t="s">
        <v>29</v>
      </c>
      <c r="U1705" t="s">
        <v>24</v>
      </c>
      <c r="V1705" t="s">
        <v>24</v>
      </c>
    </row>
    <row r="1706" spans="1:22" x14ac:dyDescent="0.35">
      <c r="A1706" t="s">
        <v>5828</v>
      </c>
      <c r="B1706">
        <v>37.457900000000002</v>
      </c>
      <c r="C1706">
        <v>69.786699999999996</v>
      </c>
      <c r="D1706">
        <v>10</v>
      </c>
      <c r="E1706">
        <v>4.3</v>
      </c>
      <c r="F1706" t="s">
        <v>23</v>
      </c>
      <c r="G1706">
        <v>42</v>
      </c>
      <c r="H1706">
        <v>114</v>
      </c>
      <c r="I1706">
        <v>2.5619999999999998</v>
      </c>
      <c r="J1706">
        <v>0.46</v>
      </c>
      <c r="K1706" t="s">
        <v>24</v>
      </c>
      <c r="L1706" t="s">
        <v>5829</v>
      </c>
      <c r="M1706" t="s">
        <v>5830</v>
      </c>
      <c r="N1706" t="s">
        <v>5831</v>
      </c>
      <c r="O1706" t="s">
        <v>28</v>
      </c>
      <c r="P1706">
        <v>8.01</v>
      </c>
      <c r="Q1706">
        <v>1.929</v>
      </c>
      <c r="R1706">
        <v>0.10100000000000001</v>
      </c>
      <c r="S1706">
        <v>29</v>
      </c>
      <c r="T1706" t="s">
        <v>29</v>
      </c>
      <c r="U1706" t="s">
        <v>24</v>
      </c>
      <c r="V1706" t="s">
        <v>24</v>
      </c>
    </row>
    <row r="1707" spans="1:22" x14ac:dyDescent="0.35">
      <c r="A1707" t="s">
        <v>5832</v>
      </c>
      <c r="B1707">
        <v>6.3192000000000004</v>
      </c>
      <c r="C1707">
        <v>60.402200000000001</v>
      </c>
      <c r="D1707">
        <v>10</v>
      </c>
      <c r="E1707">
        <v>4.5</v>
      </c>
      <c r="F1707" t="s">
        <v>23</v>
      </c>
      <c r="G1707">
        <v>49</v>
      </c>
      <c r="H1707">
        <v>90</v>
      </c>
      <c r="I1707">
        <v>11.974</v>
      </c>
      <c r="J1707">
        <v>0.5</v>
      </c>
      <c r="K1707" t="s">
        <v>24</v>
      </c>
      <c r="L1707" t="s">
        <v>5833</v>
      </c>
      <c r="M1707" t="s">
        <v>5830</v>
      </c>
      <c r="N1707" t="s">
        <v>478</v>
      </c>
      <c r="O1707" t="s">
        <v>28</v>
      </c>
      <c r="P1707">
        <v>9.81</v>
      </c>
      <c r="Q1707">
        <v>1.9119999999999999</v>
      </c>
      <c r="R1707">
        <v>0.08</v>
      </c>
      <c r="S1707">
        <v>46</v>
      </c>
      <c r="T1707" t="s">
        <v>29</v>
      </c>
      <c r="U1707" t="s">
        <v>24</v>
      </c>
      <c r="V1707" t="s">
        <v>24</v>
      </c>
    </row>
    <row r="1708" spans="1:22" x14ac:dyDescent="0.35">
      <c r="A1708" t="s">
        <v>5834</v>
      </c>
      <c r="B1708">
        <v>38.325800000000001</v>
      </c>
      <c r="C1708">
        <v>73.782700000000006</v>
      </c>
      <c r="D1708">
        <v>146.78399999999999</v>
      </c>
      <c r="E1708">
        <v>4</v>
      </c>
      <c r="F1708" t="s">
        <v>23</v>
      </c>
      <c r="G1708">
        <v>28</v>
      </c>
      <c r="H1708">
        <v>69</v>
      </c>
      <c r="I1708">
        <v>1.9279999999999999</v>
      </c>
      <c r="J1708">
        <v>0.62</v>
      </c>
      <c r="K1708" t="s">
        <v>24</v>
      </c>
      <c r="L1708" t="s">
        <v>5835</v>
      </c>
      <c r="M1708" t="s">
        <v>5809</v>
      </c>
      <c r="N1708" t="s">
        <v>5836</v>
      </c>
      <c r="O1708" t="s">
        <v>28</v>
      </c>
      <c r="P1708">
        <v>5.92</v>
      </c>
      <c r="Q1708">
        <v>10.656000000000001</v>
      </c>
      <c r="R1708">
        <v>0.19600000000000001</v>
      </c>
      <c r="S1708">
        <v>7</v>
      </c>
      <c r="T1708" t="s">
        <v>29</v>
      </c>
      <c r="U1708" t="s">
        <v>24</v>
      </c>
      <c r="V1708" t="s">
        <v>24</v>
      </c>
    </row>
    <row r="1709" spans="1:22" x14ac:dyDescent="0.35">
      <c r="A1709" t="s">
        <v>5837</v>
      </c>
      <c r="B1709">
        <v>21.520600000000002</v>
      </c>
      <c r="C1709">
        <v>94.080500000000001</v>
      </c>
      <c r="D1709">
        <v>72.436000000000007</v>
      </c>
      <c r="E1709">
        <v>4.9000000000000004</v>
      </c>
      <c r="F1709" t="s">
        <v>23</v>
      </c>
      <c r="G1709">
        <v>63</v>
      </c>
      <c r="H1709">
        <v>65</v>
      </c>
      <c r="I1709">
        <v>0.84</v>
      </c>
      <c r="J1709">
        <v>0.77</v>
      </c>
      <c r="K1709" t="s">
        <v>24</v>
      </c>
      <c r="L1709" t="s">
        <v>5838</v>
      </c>
      <c r="M1709" t="s">
        <v>5839</v>
      </c>
      <c r="N1709" t="s">
        <v>5840</v>
      </c>
      <c r="O1709" t="s">
        <v>28</v>
      </c>
      <c r="P1709">
        <v>8.61</v>
      </c>
      <c r="Q1709">
        <v>6.6120000000000001</v>
      </c>
      <c r="R1709">
        <v>4.7E-2</v>
      </c>
      <c r="S1709">
        <v>142</v>
      </c>
      <c r="T1709" t="s">
        <v>29</v>
      </c>
      <c r="U1709" t="s">
        <v>24</v>
      </c>
      <c r="V1709" t="s">
        <v>24</v>
      </c>
    </row>
    <row r="1710" spans="1:22" x14ac:dyDescent="0.35">
      <c r="A1710" t="s">
        <v>5841</v>
      </c>
      <c r="B1710">
        <v>15.2552</v>
      </c>
      <c r="C1710">
        <v>96.438900000000004</v>
      </c>
      <c r="D1710">
        <v>10</v>
      </c>
      <c r="E1710">
        <v>4.2</v>
      </c>
      <c r="F1710" t="s">
        <v>23</v>
      </c>
      <c r="G1710">
        <v>24</v>
      </c>
      <c r="H1710">
        <v>159</v>
      </c>
      <c r="I1710">
        <v>2.7309999999999999</v>
      </c>
      <c r="J1710">
        <v>0.61</v>
      </c>
      <c r="K1710" t="s">
        <v>24</v>
      </c>
      <c r="L1710" t="s">
        <v>5842</v>
      </c>
      <c r="M1710" t="s">
        <v>5843</v>
      </c>
      <c r="N1710" t="s">
        <v>5844</v>
      </c>
      <c r="O1710" t="s">
        <v>28</v>
      </c>
      <c r="P1710">
        <v>6.09</v>
      </c>
      <c r="Q1710">
        <v>1.9059999999999999</v>
      </c>
      <c r="R1710">
        <v>0.159</v>
      </c>
      <c r="S1710">
        <v>11</v>
      </c>
      <c r="T1710" t="s">
        <v>29</v>
      </c>
      <c r="U1710" t="s">
        <v>24</v>
      </c>
      <c r="V1710" t="s">
        <v>24</v>
      </c>
    </row>
    <row r="1711" spans="1:22" x14ac:dyDescent="0.35">
      <c r="A1711" t="s">
        <v>5845</v>
      </c>
      <c r="B1711">
        <v>1.6583000000000001</v>
      </c>
      <c r="C1711">
        <v>99.561199999999999</v>
      </c>
      <c r="D1711">
        <v>172.256</v>
      </c>
      <c r="E1711">
        <v>4.2</v>
      </c>
      <c r="F1711" t="s">
        <v>23</v>
      </c>
      <c r="G1711">
        <v>39</v>
      </c>
      <c r="H1711">
        <v>80</v>
      </c>
      <c r="I1711">
        <v>1.21</v>
      </c>
      <c r="J1711">
        <v>0.97</v>
      </c>
      <c r="K1711" t="s">
        <v>24</v>
      </c>
      <c r="L1711" t="s">
        <v>5846</v>
      </c>
      <c r="M1711" t="s">
        <v>5847</v>
      </c>
      <c r="N1711" t="s">
        <v>5848</v>
      </c>
      <c r="O1711" t="s">
        <v>28</v>
      </c>
      <c r="P1711">
        <v>5.58</v>
      </c>
      <c r="Q1711">
        <v>6.0380000000000003</v>
      </c>
      <c r="R1711">
        <v>9.8000000000000004E-2</v>
      </c>
      <c r="S1711">
        <v>29</v>
      </c>
      <c r="T1711" t="s">
        <v>29</v>
      </c>
      <c r="U1711" t="s">
        <v>24</v>
      </c>
      <c r="V1711" t="s">
        <v>24</v>
      </c>
    </row>
    <row r="1712" spans="1:22" x14ac:dyDescent="0.35">
      <c r="A1712" t="s">
        <v>5849</v>
      </c>
      <c r="B1712">
        <v>36.530799999999999</v>
      </c>
      <c r="C1712">
        <v>70.886200000000002</v>
      </c>
      <c r="D1712">
        <v>191.726</v>
      </c>
      <c r="E1712">
        <v>4.3</v>
      </c>
      <c r="F1712" t="s">
        <v>23</v>
      </c>
      <c r="G1712">
        <v>68</v>
      </c>
      <c r="H1712">
        <v>74</v>
      </c>
      <c r="I1712">
        <v>3.0289999999999999</v>
      </c>
      <c r="J1712">
        <v>0.99</v>
      </c>
      <c r="K1712" t="s">
        <v>24</v>
      </c>
      <c r="L1712" t="s">
        <v>5850</v>
      </c>
      <c r="M1712" t="s">
        <v>5851</v>
      </c>
      <c r="N1712" t="s">
        <v>4181</v>
      </c>
      <c r="O1712" t="s">
        <v>28</v>
      </c>
      <c r="P1712">
        <v>5.54</v>
      </c>
      <c r="Q1712">
        <v>5.9470000000000001</v>
      </c>
      <c r="R1712">
        <v>0.08</v>
      </c>
      <c r="S1712">
        <v>45</v>
      </c>
      <c r="T1712" t="s">
        <v>29</v>
      </c>
      <c r="U1712" t="s">
        <v>24</v>
      </c>
      <c r="V1712" t="s">
        <v>24</v>
      </c>
    </row>
    <row r="1713" spans="1:22" x14ac:dyDescent="0.35">
      <c r="A1713" t="s">
        <v>5852</v>
      </c>
      <c r="B1713">
        <v>36.286499999999997</v>
      </c>
      <c r="C1713">
        <v>69.967100000000002</v>
      </c>
      <c r="D1713">
        <v>144.214</v>
      </c>
      <c r="E1713">
        <v>4.9000000000000004</v>
      </c>
      <c r="F1713" t="s">
        <v>23</v>
      </c>
      <c r="G1713">
        <v>171</v>
      </c>
      <c r="H1713">
        <v>30</v>
      </c>
      <c r="I1713">
        <v>3.5</v>
      </c>
      <c r="J1713">
        <v>0.75</v>
      </c>
      <c r="K1713" t="s">
        <v>24</v>
      </c>
      <c r="L1713" t="s">
        <v>5853</v>
      </c>
      <c r="M1713" t="s">
        <v>5854</v>
      </c>
      <c r="N1713" t="s">
        <v>5855</v>
      </c>
      <c r="O1713" t="s">
        <v>28</v>
      </c>
      <c r="P1713">
        <v>5.62</v>
      </c>
      <c r="Q1713">
        <v>4.2939999999999996</v>
      </c>
      <c r="R1713">
        <v>4.2000000000000003E-2</v>
      </c>
      <c r="S1713">
        <v>186</v>
      </c>
      <c r="T1713" t="s">
        <v>29</v>
      </c>
      <c r="U1713" t="s">
        <v>24</v>
      </c>
      <c r="V1713" t="s">
        <v>24</v>
      </c>
    </row>
    <row r="1714" spans="1:22" x14ac:dyDescent="0.35">
      <c r="A1714" t="s">
        <v>5856</v>
      </c>
      <c r="B1714">
        <v>2.1497000000000002</v>
      </c>
      <c r="C1714">
        <v>97.612399999999994</v>
      </c>
      <c r="D1714">
        <v>43.304000000000002</v>
      </c>
      <c r="E1714">
        <v>4</v>
      </c>
      <c r="F1714" t="s">
        <v>23</v>
      </c>
      <c r="G1714">
        <v>10</v>
      </c>
      <c r="H1714">
        <v>162</v>
      </c>
      <c r="I1714">
        <v>0.84099999999999997</v>
      </c>
      <c r="J1714">
        <v>0.52</v>
      </c>
      <c r="K1714" t="s">
        <v>24</v>
      </c>
      <c r="L1714" t="s">
        <v>5857</v>
      </c>
      <c r="M1714" t="s">
        <v>5858</v>
      </c>
      <c r="N1714" t="s">
        <v>5859</v>
      </c>
      <c r="O1714" t="s">
        <v>28</v>
      </c>
      <c r="P1714">
        <v>7.97</v>
      </c>
      <c r="Q1714">
        <v>4.9450000000000003</v>
      </c>
      <c r="R1714">
        <v>0.29899999999999999</v>
      </c>
      <c r="S1714">
        <v>3</v>
      </c>
      <c r="T1714" t="s">
        <v>29</v>
      </c>
      <c r="U1714" t="s">
        <v>24</v>
      </c>
      <c r="V1714" t="s">
        <v>24</v>
      </c>
    </row>
    <row r="1715" spans="1:22" x14ac:dyDescent="0.35">
      <c r="A1715" t="s">
        <v>5860</v>
      </c>
      <c r="B1715">
        <v>24.654199999999999</v>
      </c>
      <c r="C1715">
        <v>94.86</v>
      </c>
      <c r="D1715">
        <v>105.99</v>
      </c>
      <c r="E1715">
        <v>4</v>
      </c>
      <c r="F1715" t="s">
        <v>23</v>
      </c>
      <c r="G1715">
        <v>27</v>
      </c>
      <c r="H1715">
        <v>112</v>
      </c>
      <c r="I1715">
        <v>3.4329999999999998</v>
      </c>
      <c r="J1715">
        <v>0.84</v>
      </c>
      <c r="K1715" t="s">
        <v>24</v>
      </c>
      <c r="L1715" t="s">
        <v>5861</v>
      </c>
      <c r="M1715" t="s">
        <v>5862</v>
      </c>
      <c r="N1715" t="s">
        <v>5863</v>
      </c>
      <c r="O1715" t="s">
        <v>28</v>
      </c>
      <c r="P1715">
        <v>10.57</v>
      </c>
      <c r="Q1715">
        <v>9.0340000000000007</v>
      </c>
      <c r="R1715">
        <v>0.11600000000000001</v>
      </c>
      <c r="S1715">
        <v>20</v>
      </c>
      <c r="T1715" t="s">
        <v>29</v>
      </c>
      <c r="U1715" t="s">
        <v>24</v>
      </c>
      <c r="V1715" t="s">
        <v>24</v>
      </c>
    </row>
    <row r="1716" spans="1:22" x14ac:dyDescent="0.35">
      <c r="A1716" t="s">
        <v>5864</v>
      </c>
      <c r="B1716">
        <v>34.743400000000001</v>
      </c>
      <c r="C1716">
        <v>69.593400000000003</v>
      </c>
      <c r="D1716">
        <v>62.554000000000002</v>
      </c>
      <c r="E1716">
        <v>4.0999999999999996</v>
      </c>
      <c r="F1716" t="s">
        <v>23</v>
      </c>
      <c r="G1716">
        <v>34</v>
      </c>
      <c r="H1716">
        <v>158</v>
      </c>
      <c r="I1716">
        <v>3.2349999999999999</v>
      </c>
      <c r="J1716">
        <v>0.87</v>
      </c>
      <c r="K1716" t="s">
        <v>24</v>
      </c>
      <c r="L1716" t="s">
        <v>5865</v>
      </c>
      <c r="M1716" t="s">
        <v>5866</v>
      </c>
      <c r="N1716" t="s">
        <v>5867</v>
      </c>
      <c r="O1716" t="s">
        <v>28</v>
      </c>
      <c r="P1716">
        <v>8.73</v>
      </c>
      <c r="Q1716">
        <v>8.9039999999999999</v>
      </c>
      <c r="R1716">
        <v>0.13100000000000001</v>
      </c>
      <c r="S1716">
        <v>16</v>
      </c>
      <c r="T1716" t="s">
        <v>29</v>
      </c>
      <c r="U1716" t="s">
        <v>24</v>
      </c>
      <c r="V1716" t="s">
        <v>24</v>
      </c>
    </row>
    <row r="1717" spans="1:22" x14ac:dyDescent="0.35">
      <c r="A1717" t="s">
        <v>5868</v>
      </c>
      <c r="B1717">
        <v>36.604999999999997</v>
      </c>
      <c r="C1717">
        <v>71.002499999999998</v>
      </c>
      <c r="D1717">
        <v>214.72200000000001</v>
      </c>
      <c r="E1717">
        <v>4.0999999999999996</v>
      </c>
      <c r="F1717" t="s">
        <v>23</v>
      </c>
      <c r="G1717">
        <v>58</v>
      </c>
      <c r="H1717">
        <v>74</v>
      </c>
      <c r="I1717">
        <v>2.9359999999999999</v>
      </c>
      <c r="J1717">
        <v>0.5</v>
      </c>
      <c r="K1717" t="s">
        <v>24</v>
      </c>
      <c r="L1717" t="s">
        <v>5869</v>
      </c>
      <c r="M1717" t="s">
        <v>5870</v>
      </c>
      <c r="N1717" t="s">
        <v>3876</v>
      </c>
      <c r="O1717" t="s">
        <v>28</v>
      </c>
      <c r="P1717">
        <v>7.7</v>
      </c>
      <c r="Q1717">
        <v>7.9710000000000001</v>
      </c>
      <c r="R1717">
        <v>0.09</v>
      </c>
      <c r="S1717">
        <v>34</v>
      </c>
      <c r="T1717" t="s">
        <v>29</v>
      </c>
      <c r="U1717" t="s">
        <v>24</v>
      </c>
      <c r="V1717" t="s">
        <v>24</v>
      </c>
    </row>
    <row r="1718" spans="1:22" x14ac:dyDescent="0.35">
      <c r="A1718" t="s">
        <v>5871</v>
      </c>
      <c r="B1718">
        <v>36.499400000000001</v>
      </c>
      <c r="C1718">
        <v>70.698899999999995</v>
      </c>
      <c r="D1718">
        <v>193.98</v>
      </c>
      <c r="E1718">
        <v>4.3</v>
      </c>
      <c r="F1718" t="s">
        <v>23</v>
      </c>
      <c r="G1718">
        <v>68</v>
      </c>
      <c r="H1718">
        <v>77</v>
      </c>
      <c r="I1718">
        <v>3.0979999999999999</v>
      </c>
      <c r="J1718">
        <v>0.67</v>
      </c>
      <c r="K1718" t="s">
        <v>24</v>
      </c>
      <c r="L1718" t="s">
        <v>5872</v>
      </c>
      <c r="M1718" t="s">
        <v>5873</v>
      </c>
      <c r="N1718" t="s">
        <v>5874</v>
      </c>
      <c r="O1718" t="s">
        <v>28</v>
      </c>
      <c r="P1718">
        <v>7.53</v>
      </c>
      <c r="Q1718">
        <v>7.6059999999999999</v>
      </c>
      <c r="R1718">
        <v>8.1000000000000003E-2</v>
      </c>
      <c r="S1718">
        <v>43</v>
      </c>
      <c r="T1718" t="s">
        <v>29</v>
      </c>
      <c r="U1718" t="s">
        <v>24</v>
      </c>
      <c r="V1718" t="s">
        <v>24</v>
      </c>
    </row>
    <row r="1719" spans="1:22" x14ac:dyDescent="0.35">
      <c r="A1719" t="s">
        <v>5875</v>
      </c>
      <c r="B1719">
        <v>37.560499999999998</v>
      </c>
      <c r="C1719">
        <v>72.260900000000007</v>
      </c>
      <c r="D1719">
        <v>190.84</v>
      </c>
      <c r="E1719">
        <v>4.0999999999999996</v>
      </c>
      <c r="F1719" t="s">
        <v>23</v>
      </c>
      <c r="G1719">
        <v>45</v>
      </c>
      <c r="H1719">
        <v>108</v>
      </c>
      <c r="I1719">
        <v>1.948</v>
      </c>
      <c r="J1719">
        <v>0.78</v>
      </c>
      <c r="K1719" t="s">
        <v>24</v>
      </c>
      <c r="L1719" t="s">
        <v>5876</v>
      </c>
      <c r="M1719" t="s">
        <v>5873</v>
      </c>
      <c r="N1719" t="s">
        <v>5877</v>
      </c>
      <c r="O1719" t="s">
        <v>28</v>
      </c>
      <c r="P1719">
        <v>6.48</v>
      </c>
      <c r="Q1719">
        <v>6.3739999999999997</v>
      </c>
      <c r="R1719">
        <v>0.13500000000000001</v>
      </c>
      <c r="S1719">
        <v>15</v>
      </c>
      <c r="T1719" t="s">
        <v>29</v>
      </c>
      <c r="U1719" t="s">
        <v>24</v>
      </c>
      <c r="V1719" t="s">
        <v>24</v>
      </c>
    </row>
    <row r="1720" spans="1:22" x14ac:dyDescent="0.35">
      <c r="A1720" t="s">
        <v>5878</v>
      </c>
      <c r="B1720">
        <v>37.883699999999997</v>
      </c>
      <c r="C1720">
        <v>71.700500000000005</v>
      </c>
      <c r="D1720">
        <v>66.804000000000002</v>
      </c>
      <c r="E1720">
        <v>4.5</v>
      </c>
      <c r="F1720" t="s">
        <v>23</v>
      </c>
      <c r="G1720">
        <v>29</v>
      </c>
      <c r="H1720">
        <v>59</v>
      </c>
      <c r="I1720">
        <v>1.593</v>
      </c>
      <c r="J1720">
        <v>0.84</v>
      </c>
      <c r="K1720" t="s">
        <v>24</v>
      </c>
      <c r="L1720" t="s">
        <v>5879</v>
      </c>
      <c r="M1720" t="s">
        <v>5880</v>
      </c>
      <c r="N1720" t="s">
        <v>5881</v>
      </c>
      <c r="O1720" t="s">
        <v>28</v>
      </c>
      <c r="P1720">
        <v>7.32</v>
      </c>
      <c r="Q1720">
        <v>7.5279999999999996</v>
      </c>
      <c r="R1720">
        <v>8.4000000000000005E-2</v>
      </c>
      <c r="S1720">
        <v>41</v>
      </c>
      <c r="T1720" t="s">
        <v>29</v>
      </c>
      <c r="U1720" t="s">
        <v>24</v>
      </c>
      <c r="V1720" t="s">
        <v>24</v>
      </c>
    </row>
    <row r="1721" spans="1:22" x14ac:dyDescent="0.35">
      <c r="A1721" t="s">
        <v>5882</v>
      </c>
      <c r="B1721">
        <v>1.8996999999999999</v>
      </c>
      <c r="C1721">
        <v>66.851100000000002</v>
      </c>
      <c r="D1721">
        <v>10</v>
      </c>
      <c r="E1721">
        <v>4.4000000000000004</v>
      </c>
      <c r="F1721" t="s">
        <v>23</v>
      </c>
      <c r="G1721">
        <v>22</v>
      </c>
      <c r="H1721">
        <v>113</v>
      </c>
      <c r="I1721">
        <v>6.2990000000000004</v>
      </c>
      <c r="J1721">
        <v>0.68</v>
      </c>
      <c r="K1721" t="s">
        <v>24</v>
      </c>
      <c r="L1721" t="s">
        <v>5883</v>
      </c>
      <c r="M1721" t="s">
        <v>5884</v>
      </c>
      <c r="N1721" t="s">
        <v>478</v>
      </c>
      <c r="O1721" t="s">
        <v>28</v>
      </c>
      <c r="P1721">
        <v>10.32</v>
      </c>
      <c r="Q1721">
        <v>1.925</v>
      </c>
      <c r="R1721">
        <v>0.13800000000000001</v>
      </c>
      <c r="S1721">
        <v>15</v>
      </c>
      <c r="T1721" t="s">
        <v>29</v>
      </c>
      <c r="U1721" t="s">
        <v>24</v>
      </c>
      <c r="V1721" t="s">
        <v>24</v>
      </c>
    </row>
    <row r="1722" spans="1:22" x14ac:dyDescent="0.35">
      <c r="A1722" t="s">
        <v>5885</v>
      </c>
      <c r="B1722">
        <v>2.6850000000000001</v>
      </c>
      <c r="C1722">
        <v>99.068399999999997</v>
      </c>
      <c r="D1722">
        <v>173.35499999999999</v>
      </c>
      <c r="E1722">
        <v>4.3</v>
      </c>
      <c r="F1722" t="s">
        <v>23</v>
      </c>
      <c r="G1722">
        <v>24</v>
      </c>
      <c r="H1722">
        <v>46</v>
      </c>
      <c r="I1722">
        <v>0.14499999999999999</v>
      </c>
      <c r="J1722">
        <v>0.71</v>
      </c>
      <c r="K1722" t="s">
        <v>24</v>
      </c>
      <c r="L1722" t="s">
        <v>5886</v>
      </c>
      <c r="M1722" t="s">
        <v>5887</v>
      </c>
      <c r="N1722" t="s">
        <v>5888</v>
      </c>
      <c r="O1722" t="s">
        <v>28</v>
      </c>
      <c r="P1722">
        <v>7.89</v>
      </c>
      <c r="Q1722">
        <v>5.9169999999999998</v>
      </c>
      <c r="R1722">
        <v>0.14799999999999999</v>
      </c>
      <c r="S1722">
        <v>13</v>
      </c>
      <c r="T1722" t="s">
        <v>29</v>
      </c>
      <c r="U1722" t="s">
        <v>24</v>
      </c>
      <c r="V1722" t="s">
        <v>24</v>
      </c>
    </row>
    <row r="1723" spans="1:22" x14ac:dyDescent="0.35">
      <c r="A1723" t="s">
        <v>5889</v>
      </c>
      <c r="B1723">
        <v>36.4011</v>
      </c>
      <c r="C1723">
        <v>69.5411</v>
      </c>
      <c r="D1723">
        <v>10</v>
      </c>
      <c r="E1723">
        <v>4.5999999999999996</v>
      </c>
      <c r="F1723" t="s">
        <v>23</v>
      </c>
      <c r="G1723">
        <v>99</v>
      </c>
      <c r="H1723">
        <v>82</v>
      </c>
      <c r="I1723">
        <v>3.552</v>
      </c>
      <c r="J1723">
        <v>0.59</v>
      </c>
      <c r="K1723" t="s">
        <v>24</v>
      </c>
      <c r="L1723" t="s">
        <v>5890</v>
      </c>
      <c r="M1723" t="s">
        <v>5891</v>
      </c>
      <c r="N1723" t="s">
        <v>5892</v>
      </c>
      <c r="O1723" t="s">
        <v>28</v>
      </c>
      <c r="P1723">
        <v>8.66</v>
      </c>
      <c r="Q1723">
        <v>1.8260000000000001</v>
      </c>
      <c r="R1723">
        <v>5.6000000000000001E-2</v>
      </c>
      <c r="S1723">
        <v>96</v>
      </c>
      <c r="T1723" t="s">
        <v>29</v>
      </c>
      <c r="U1723" t="s">
        <v>24</v>
      </c>
      <c r="V1723" t="s">
        <v>24</v>
      </c>
    </row>
    <row r="1724" spans="1:22" x14ac:dyDescent="0.35">
      <c r="A1724" t="s">
        <v>5893</v>
      </c>
      <c r="B1724">
        <v>36.335099999999997</v>
      </c>
      <c r="C1724">
        <v>70.842600000000004</v>
      </c>
      <c r="D1724">
        <v>129.81800000000001</v>
      </c>
      <c r="E1724">
        <v>4.3</v>
      </c>
      <c r="F1724" t="s">
        <v>23</v>
      </c>
      <c r="G1724">
        <v>70</v>
      </c>
      <c r="H1724">
        <v>79</v>
      </c>
      <c r="I1724">
        <v>3.2269999999999999</v>
      </c>
      <c r="J1724">
        <v>0.92</v>
      </c>
      <c r="K1724" t="s">
        <v>24</v>
      </c>
      <c r="L1724" t="s">
        <v>5894</v>
      </c>
      <c r="M1724" t="s">
        <v>5895</v>
      </c>
      <c r="N1724" t="s">
        <v>5896</v>
      </c>
      <c r="O1724" t="s">
        <v>28</v>
      </c>
      <c r="P1724">
        <v>3.39</v>
      </c>
      <c r="Q1724">
        <v>6.3479999999999999</v>
      </c>
      <c r="R1724">
        <v>7.8E-2</v>
      </c>
      <c r="S1724">
        <v>53</v>
      </c>
      <c r="T1724" t="s">
        <v>29</v>
      </c>
      <c r="U1724" t="s">
        <v>24</v>
      </c>
      <c r="V1724" t="s">
        <v>24</v>
      </c>
    </row>
    <row r="1725" spans="1:22" x14ac:dyDescent="0.35">
      <c r="A1725" t="s">
        <v>5897</v>
      </c>
      <c r="B1725">
        <v>36.757100000000001</v>
      </c>
      <c r="C1725">
        <v>71.3078</v>
      </c>
      <c r="D1725">
        <v>182.44200000000001</v>
      </c>
      <c r="E1725">
        <v>4.0999999999999996</v>
      </c>
      <c r="F1725" t="s">
        <v>23</v>
      </c>
      <c r="G1725">
        <v>25</v>
      </c>
      <c r="H1725">
        <v>141</v>
      </c>
      <c r="I1725">
        <v>2.7440000000000002</v>
      </c>
      <c r="J1725">
        <v>0.79</v>
      </c>
      <c r="K1725" t="s">
        <v>24</v>
      </c>
      <c r="L1725" t="s">
        <v>5898</v>
      </c>
      <c r="M1725" t="s">
        <v>5899</v>
      </c>
      <c r="N1725" t="s">
        <v>4981</v>
      </c>
      <c r="O1725" t="s">
        <v>28</v>
      </c>
      <c r="P1725">
        <v>6.15</v>
      </c>
      <c r="Q1725">
        <v>11.25</v>
      </c>
      <c r="R1725">
        <v>0.23300000000000001</v>
      </c>
      <c r="S1725">
        <v>5</v>
      </c>
      <c r="T1725" t="s">
        <v>29</v>
      </c>
      <c r="U1725" t="s">
        <v>24</v>
      </c>
      <c r="V1725" t="s">
        <v>24</v>
      </c>
    </row>
    <row r="1726" spans="1:22" x14ac:dyDescent="0.35">
      <c r="A1726" t="s">
        <v>5900</v>
      </c>
      <c r="B1726">
        <v>36.469000000000001</v>
      </c>
      <c r="C1726">
        <v>70.740200000000002</v>
      </c>
      <c r="D1726">
        <v>194.31100000000001</v>
      </c>
      <c r="E1726">
        <v>4.2</v>
      </c>
      <c r="F1726" t="s">
        <v>23</v>
      </c>
      <c r="G1726">
        <v>69</v>
      </c>
      <c r="H1726">
        <v>79</v>
      </c>
      <c r="I1726">
        <v>3.1179999999999999</v>
      </c>
      <c r="J1726">
        <v>0.61</v>
      </c>
      <c r="K1726" t="s">
        <v>24</v>
      </c>
      <c r="L1726" t="s">
        <v>5901</v>
      </c>
      <c r="M1726" t="s">
        <v>5902</v>
      </c>
      <c r="N1726" t="s">
        <v>740</v>
      </c>
      <c r="O1726" t="s">
        <v>28</v>
      </c>
      <c r="P1726">
        <v>8.94</v>
      </c>
      <c r="Q1726">
        <v>7.54</v>
      </c>
      <c r="R1726">
        <v>7.2999999999999995E-2</v>
      </c>
      <c r="S1726">
        <v>52</v>
      </c>
      <c r="T1726" t="s">
        <v>29</v>
      </c>
      <c r="U1726" t="s">
        <v>24</v>
      </c>
      <c r="V1726" t="s">
        <v>24</v>
      </c>
    </row>
    <row r="1727" spans="1:22" x14ac:dyDescent="0.35">
      <c r="A1727" t="s">
        <v>5903</v>
      </c>
      <c r="B1727">
        <v>27.6769</v>
      </c>
      <c r="C1727">
        <v>66.074100000000001</v>
      </c>
      <c r="D1727">
        <v>10</v>
      </c>
      <c r="E1727">
        <v>4.2</v>
      </c>
      <c r="F1727" t="s">
        <v>23</v>
      </c>
      <c r="G1727">
        <v>30</v>
      </c>
      <c r="H1727">
        <v>133</v>
      </c>
      <c r="I1727">
        <v>8.59</v>
      </c>
      <c r="J1727">
        <v>1.02</v>
      </c>
      <c r="K1727" t="s">
        <v>24</v>
      </c>
      <c r="L1727" t="s">
        <v>5904</v>
      </c>
      <c r="M1727" t="s">
        <v>5905</v>
      </c>
      <c r="N1727" t="s">
        <v>5906</v>
      </c>
      <c r="O1727" t="s">
        <v>28</v>
      </c>
      <c r="P1727">
        <v>7.19</v>
      </c>
      <c r="Q1727">
        <v>1.9</v>
      </c>
      <c r="R1727">
        <v>0.16700000000000001</v>
      </c>
      <c r="S1727">
        <v>10</v>
      </c>
      <c r="T1727" t="s">
        <v>29</v>
      </c>
      <c r="U1727" t="s">
        <v>24</v>
      </c>
      <c r="V1727" t="s">
        <v>24</v>
      </c>
    </row>
    <row r="1728" spans="1:22" x14ac:dyDescent="0.35">
      <c r="A1728" t="s">
        <v>5907</v>
      </c>
      <c r="B1728">
        <v>36.969900000000003</v>
      </c>
      <c r="C1728">
        <v>71.279700000000005</v>
      </c>
      <c r="D1728">
        <v>106.134</v>
      </c>
      <c r="E1728">
        <v>4.0999999999999996</v>
      </c>
      <c r="F1728" t="s">
        <v>23</v>
      </c>
      <c r="G1728">
        <v>40</v>
      </c>
      <c r="H1728">
        <v>139</v>
      </c>
      <c r="I1728">
        <v>2.5369999999999999</v>
      </c>
      <c r="J1728">
        <v>0.96</v>
      </c>
      <c r="K1728" t="s">
        <v>24</v>
      </c>
      <c r="L1728" t="s">
        <v>5908</v>
      </c>
      <c r="M1728" t="s">
        <v>5909</v>
      </c>
      <c r="N1728" t="s">
        <v>5910</v>
      </c>
      <c r="O1728" t="s">
        <v>28</v>
      </c>
      <c r="P1728">
        <v>7.62</v>
      </c>
      <c r="Q1728">
        <v>8.32</v>
      </c>
      <c r="R1728">
        <v>0.111</v>
      </c>
      <c r="S1728">
        <v>22</v>
      </c>
      <c r="T1728" t="s">
        <v>29</v>
      </c>
      <c r="U1728" t="s">
        <v>24</v>
      </c>
      <c r="V1728" t="s">
        <v>24</v>
      </c>
    </row>
    <row r="1729" spans="1:22" x14ac:dyDescent="0.35">
      <c r="A1729" t="s">
        <v>5911</v>
      </c>
      <c r="B1729">
        <v>22.5535</v>
      </c>
      <c r="C1729">
        <v>94.837000000000003</v>
      </c>
      <c r="D1729">
        <v>10.164</v>
      </c>
      <c r="E1729">
        <v>4.2</v>
      </c>
      <c r="F1729" t="s">
        <v>23</v>
      </c>
      <c r="G1729">
        <v>11</v>
      </c>
      <c r="H1729">
        <v>83</v>
      </c>
      <c r="I1729">
        <v>1.343</v>
      </c>
      <c r="J1729">
        <v>0.74</v>
      </c>
      <c r="K1729" t="s">
        <v>24</v>
      </c>
      <c r="L1729" t="s">
        <v>5912</v>
      </c>
      <c r="M1729" t="s">
        <v>5913</v>
      </c>
      <c r="N1729" t="s">
        <v>5914</v>
      </c>
      <c r="O1729" t="s">
        <v>28</v>
      </c>
      <c r="P1729">
        <v>9.35</v>
      </c>
      <c r="Q1729">
        <v>5.3760000000000003</v>
      </c>
      <c r="R1729">
        <v>0.215</v>
      </c>
      <c r="S1729">
        <v>6</v>
      </c>
      <c r="T1729" t="s">
        <v>29</v>
      </c>
      <c r="U1729" t="s">
        <v>24</v>
      </c>
      <c r="V1729" t="s">
        <v>24</v>
      </c>
    </row>
    <row r="1730" spans="1:22" x14ac:dyDescent="0.35">
      <c r="A1730" t="s">
        <v>5915</v>
      </c>
      <c r="B1730">
        <v>12.063800000000001</v>
      </c>
      <c r="C1730">
        <v>93.603700000000003</v>
      </c>
      <c r="D1730">
        <v>123.19499999999999</v>
      </c>
      <c r="E1730">
        <v>4.7</v>
      </c>
      <c r="F1730" t="s">
        <v>23</v>
      </c>
      <c r="G1730">
        <v>120</v>
      </c>
      <c r="H1730">
        <v>35</v>
      </c>
      <c r="I1730">
        <v>5.851</v>
      </c>
      <c r="J1730">
        <v>0.56999999999999995</v>
      </c>
      <c r="K1730" t="s">
        <v>24</v>
      </c>
      <c r="L1730" t="s">
        <v>5916</v>
      </c>
      <c r="M1730" t="s">
        <v>5917</v>
      </c>
      <c r="N1730" t="s">
        <v>5918</v>
      </c>
      <c r="O1730" t="s">
        <v>28</v>
      </c>
      <c r="P1730">
        <v>8.85</v>
      </c>
      <c r="Q1730">
        <v>5.5250000000000004</v>
      </c>
      <c r="R1730">
        <v>5.8000000000000003E-2</v>
      </c>
      <c r="S1730">
        <v>89</v>
      </c>
      <c r="T1730" t="s">
        <v>29</v>
      </c>
      <c r="U1730" t="s">
        <v>24</v>
      </c>
      <c r="V1730" t="s">
        <v>24</v>
      </c>
    </row>
    <row r="1731" spans="1:22" x14ac:dyDescent="0.35">
      <c r="A1731" t="s">
        <v>5919</v>
      </c>
      <c r="B1731">
        <v>1.8745000000000001</v>
      </c>
      <c r="C1731">
        <v>98.965199999999996</v>
      </c>
      <c r="D1731">
        <v>121.898</v>
      </c>
      <c r="E1731">
        <v>4.7</v>
      </c>
      <c r="F1731" t="s">
        <v>23</v>
      </c>
      <c r="G1731">
        <v>68</v>
      </c>
      <c r="H1731">
        <v>90</v>
      </c>
      <c r="I1731">
        <v>0.81499999999999995</v>
      </c>
      <c r="J1731">
        <v>0.74</v>
      </c>
      <c r="K1731" t="s">
        <v>24</v>
      </c>
      <c r="L1731" t="s">
        <v>5920</v>
      </c>
      <c r="M1731" t="s">
        <v>5921</v>
      </c>
      <c r="N1731" t="s">
        <v>5922</v>
      </c>
      <c r="O1731" t="s">
        <v>28</v>
      </c>
      <c r="P1731">
        <v>6.96</v>
      </c>
      <c r="Q1731">
        <v>5.83</v>
      </c>
      <c r="R1731">
        <v>6.8000000000000005E-2</v>
      </c>
      <c r="S1731">
        <v>65</v>
      </c>
      <c r="T1731" t="s">
        <v>29</v>
      </c>
      <c r="U1731" t="s">
        <v>24</v>
      </c>
      <c r="V1731" t="s">
        <v>24</v>
      </c>
    </row>
    <row r="1732" spans="1:22" x14ac:dyDescent="0.35">
      <c r="A1732" t="s">
        <v>5923</v>
      </c>
      <c r="B1732">
        <v>38.580300000000001</v>
      </c>
      <c r="C1732">
        <v>73.841499999999996</v>
      </c>
      <c r="D1732">
        <v>109.752</v>
      </c>
      <c r="E1732">
        <v>4.0999999999999996</v>
      </c>
      <c r="F1732" t="s">
        <v>23</v>
      </c>
      <c r="G1732">
        <v>61</v>
      </c>
      <c r="H1732">
        <v>103</v>
      </c>
      <c r="I1732">
        <v>1.825</v>
      </c>
      <c r="J1732">
        <v>0.74</v>
      </c>
      <c r="K1732" t="s">
        <v>24</v>
      </c>
      <c r="L1732" t="s">
        <v>5924</v>
      </c>
      <c r="M1732" t="s">
        <v>5925</v>
      </c>
      <c r="N1732" t="s">
        <v>5926</v>
      </c>
      <c r="O1732" t="s">
        <v>28</v>
      </c>
      <c r="P1732">
        <v>7.25</v>
      </c>
      <c r="Q1732">
        <v>7.5529999999999999</v>
      </c>
      <c r="R1732">
        <v>9.9000000000000005E-2</v>
      </c>
      <c r="S1732">
        <v>28</v>
      </c>
      <c r="T1732" t="s">
        <v>29</v>
      </c>
      <c r="U1732" t="s">
        <v>24</v>
      </c>
      <c r="V1732" t="s">
        <v>24</v>
      </c>
    </row>
    <row r="1733" spans="1:22" x14ac:dyDescent="0.35">
      <c r="A1733" t="s">
        <v>5927</v>
      </c>
      <c r="B1733">
        <v>1.1677999999999999</v>
      </c>
      <c r="C1733">
        <v>96.871499999999997</v>
      </c>
      <c r="D1733">
        <v>10</v>
      </c>
      <c r="E1733">
        <v>4.0999999999999996</v>
      </c>
      <c r="F1733" t="s">
        <v>23</v>
      </c>
      <c r="G1733">
        <v>20</v>
      </c>
      <c r="H1733">
        <v>76</v>
      </c>
      <c r="I1733">
        <v>0.71699999999999997</v>
      </c>
      <c r="J1733">
        <v>0.75</v>
      </c>
      <c r="K1733" t="s">
        <v>24</v>
      </c>
      <c r="L1733" t="s">
        <v>5928</v>
      </c>
      <c r="M1733" t="s">
        <v>5929</v>
      </c>
      <c r="N1733" t="s">
        <v>5930</v>
      </c>
      <c r="O1733" t="s">
        <v>28</v>
      </c>
      <c r="P1733">
        <v>6.56</v>
      </c>
      <c r="Q1733">
        <v>1.891</v>
      </c>
      <c r="R1733">
        <v>0.16600000000000001</v>
      </c>
      <c r="S1733">
        <v>11</v>
      </c>
      <c r="T1733" t="s">
        <v>29</v>
      </c>
      <c r="U1733" t="s">
        <v>24</v>
      </c>
      <c r="V1733" t="s">
        <v>24</v>
      </c>
    </row>
    <row r="1734" spans="1:22" x14ac:dyDescent="0.35">
      <c r="A1734" t="s">
        <v>5931</v>
      </c>
      <c r="B1734">
        <v>38.493699999999997</v>
      </c>
      <c r="C1734">
        <v>90.751900000000006</v>
      </c>
      <c r="D1734">
        <v>10</v>
      </c>
      <c r="E1734">
        <v>4.5</v>
      </c>
      <c r="F1734" t="s">
        <v>23</v>
      </c>
      <c r="G1734">
        <v>97</v>
      </c>
      <c r="H1734">
        <v>100</v>
      </c>
      <c r="I1734">
        <v>8.7739999999999991</v>
      </c>
      <c r="J1734">
        <v>0.56000000000000005</v>
      </c>
      <c r="K1734" t="s">
        <v>24</v>
      </c>
      <c r="L1734" t="s">
        <v>5932</v>
      </c>
      <c r="M1734" t="s">
        <v>5933</v>
      </c>
      <c r="N1734" t="s">
        <v>5934</v>
      </c>
      <c r="O1734" t="s">
        <v>28</v>
      </c>
      <c r="P1734">
        <v>8.76</v>
      </c>
      <c r="Q1734">
        <v>1.873</v>
      </c>
      <c r="R1734">
        <v>6.0999999999999999E-2</v>
      </c>
      <c r="S1734">
        <v>89</v>
      </c>
      <c r="T1734" t="s">
        <v>29</v>
      </c>
      <c r="U1734" t="s">
        <v>24</v>
      </c>
      <c r="V1734" t="s">
        <v>24</v>
      </c>
    </row>
    <row r="1735" spans="1:22" x14ac:dyDescent="0.35">
      <c r="A1735" t="s">
        <v>5935</v>
      </c>
      <c r="B1735">
        <v>4.6325000000000003</v>
      </c>
      <c r="C1735">
        <v>94.557500000000005</v>
      </c>
      <c r="D1735">
        <v>64.456000000000003</v>
      </c>
      <c r="E1735">
        <v>4.3</v>
      </c>
      <c r="F1735" t="s">
        <v>23</v>
      </c>
      <c r="G1735">
        <v>28</v>
      </c>
      <c r="H1735">
        <v>182</v>
      </c>
      <c r="I1735">
        <v>2.4529999999999998</v>
      </c>
      <c r="J1735">
        <v>0.55000000000000004</v>
      </c>
      <c r="K1735" t="s">
        <v>24</v>
      </c>
      <c r="L1735" t="s">
        <v>5936</v>
      </c>
      <c r="M1735" t="s">
        <v>5937</v>
      </c>
      <c r="N1735" t="s">
        <v>5938</v>
      </c>
      <c r="O1735" t="s">
        <v>28</v>
      </c>
      <c r="P1735">
        <v>10.67</v>
      </c>
      <c r="Q1735">
        <v>7.601</v>
      </c>
      <c r="R1735">
        <v>0.11899999999999999</v>
      </c>
      <c r="S1735">
        <v>22</v>
      </c>
      <c r="T1735" t="s">
        <v>29</v>
      </c>
      <c r="U1735" t="s">
        <v>24</v>
      </c>
      <c r="V1735" t="s">
        <v>24</v>
      </c>
    </row>
    <row r="1736" spans="1:22" x14ac:dyDescent="0.35">
      <c r="A1736" t="s">
        <v>5939</v>
      </c>
      <c r="B1736">
        <v>36.982500000000002</v>
      </c>
      <c r="C1736">
        <v>97.0732</v>
      </c>
      <c r="D1736">
        <v>10</v>
      </c>
      <c r="E1736">
        <v>5</v>
      </c>
      <c r="F1736" t="s">
        <v>23</v>
      </c>
      <c r="G1736">
        <v>90</v>
      </c>
      <c r="H1736">
        <v>36</v>
      </c>
      <c r="I1736">
        <v>5.4340000000000002</v>
      </c>
      <c r="J1736">
        <v>0.91</v>
      </c>
      <c r="K1736" t="s">
        <v>24</v>
      </c>
      <c r="L1736" t="s">
        <v>5940</v>
      </c>
      <c r="M1736" t="s">
        <v>5941</v>
      </c>
      <c r="N1736" t="s">
        <v>5942</v>
      </c>
      <c r="O1736" t="s">
        <v>28</v>
      </c>
      <c r="P1736">
        <v>7.69</v>
      </c>
      <c r="Q1736">
        <v>1.831</v>
      </c>
      <c r="R1736">
        <v>4.5999999999999999E-2</v>
      </c>
      <c r="S1736">
        <v>152</v>
      </c>
      <c r="T1736" t="s">
        <v>29</v>
      </c>
      <c r="U1736" t="s">
        <v>24</v>
      </c>
      <c r="V1736" t="s">
        <v>24</v>
      </c>
    </row>
    <row r="1737" spans="1:22" x14ac:dyDescent="0.35">
      <c r="A1737" t="s">
        <v>5943</v>
      </c>
      <c r="B1737">
        <v>24.368500000000001</v>
      </c>
      <c r="C1737">
        <v>94.601900000000001</v>
      </c>
      <c r="D1737">
        <v>99.290999999999997</v>
      </c>
      <c r="E1737">
        <v>4.5</v>
      </c>
      <c r="F1737" t="s">
        <v>23</v>
      </c>
      <c r="G1737">
        <v>113</v>
      </c>
      <c r="H1737">
        <v>45</v>
      </c>
      <c r="I1737">
        <v>3.161</v>
      </c>
      <c r="J1737">
        <v>0.55000000000000004</v>
      </c>
      <c r="K1737" t="s">
        <v>24</v>
      </c>
      <c r="L1737" t="s">
        <v>5944</v>
      </c>
      <c r="M1737" t="s">
        <v>5945</v>
      </c>
      <c r="N1737" t="s">
        <v>5946</v>
      </c>
      <c r="O1737" t="s">
        <v>28</v>
      </c>
      <c r="P1737">
        <v>7.94</v>
      </c>
      <c r="Q1737">
        <v>5.1159999999999997</v>
      </c>
      <c r="R1737">
        <v>5.3999999999999999E-2</v>
      </c>
      <c r="S1737">
        <v>107</v>
      </c>
      <c r="T1737" t="s">
        <v>29</v>
      </c>
      <c r="U1737" t="s">
        <v>24</v>
      </c>
      <c r="V1737" t="s">
        <v>24</v>
      </c>
    </row>
    <row r="1738" spans="1:22" x14ac:dyDescent="0.35">
      <c r="A1738" t="s">
        <v>5947</v>
      </c>
      <c r="B1738">
        <v>6.6913999999999998</v>
      </c>
      <c r="C1738">
        <v>92.526799999999994</v>
      </c>
      <c r="D1738">
        <v>10</v>
      </c>
      <c r="E1738">
        <v>4.5999999999999996</v>
      </c>
      <c r="F1738" t="s">
        <v>23</v>
      </c>
      <c r="G1738">
        <v>34</v>
      </c>
      <c r="H1738">
        <v>80</v>
      </c>
      <c r="I1738">
        <v>7.51</v>
      </c>
      <c r="J1738">
        <v>0.56000000000000005</v>
      </c>
      <c r="K1738" t="s">
        <v>24</v>
      </c>
      <c r="L1738" t="s">
        <v>5948</v>
      </c>
      <c r="M1738" t="s">
        <v>5949</v>
      </c>
      <c r="N1738" t="s">
        <v>402</v>
      </c>
      <c r="O1738" t="s">
        <v>28</v>
      </c>
      <c r="P1738">
        <v>9.26</v>
      </c>
      <c r="Q1738">
        <v>1.8959999999999999</v>
      </c>
      <c r="R1738">
        <v>0.114</v>
      </c>
      <c r="S1738">
        <v>23</v>
      </c>
      <c r="T1738" t="s">
        <v>29</v>
      </c>
      <c r="U1738" t="s">
        <v>24</v>
      </c>
      <c r="V1738" t="s">
        <v>24</v>
      </c>
    </row>
    <row r="1739" spans="1:22" x14ac:dyDescent="0.35">
      <c r="A1739" t="s">
        <v>5950</v>
      </c>
      <c r="B1739">
        <v>27.981400000000001</v>
      </c>
      <c r="C1739">
        <v>65.809200000000004</v>
      </c>
      <c r="D1739">
        <v>10</v>
      </c>
      <c r="E1739">
        <v>4.2</v>
      </c>
      <c r="F1739" t="s">
        <v>23</v>
      </c>
      <c r="G1739">
        <v>48</v>
      </c>
      <c r="H1739">
        <v>131</v>
      </c>
      <c r="I1739">
        <v>8.5459999999999994</v>
      </c>
      <c r="J1739">
        <v>0.73</v>
      </c>
      <c r="K1739" t="s">
        <v>24</v>
      </c>
      <c r="L1739" t="s">
        <v>5951</v>
      </c>
      <c r="M1739" t="s">
        <v>5952</v>
      </c>
      <c r="N1739" t="s">
        <v>5953</v>
      </c>
      <c r="O1739" t="s">
        <v>28</v>
      </c>
      <c r="P1739">
        <v>7.14</v>
      </c>
      <c r="Q1739">
        <v>1.917</v>
      </c>
      <c r="R1739">
        <v>0.09</v>
      </c>
      <c r="S1739">
        <v>34</v>
      </c>
      <c r="T1739" t="s">
        <v>29</v>
      </c>
      <c r="U1739" t="s">
        <v>24</v>
      </c>
      <c r="V1739" t="s">
        <v>24</v>
      </c>
    </row>
    <row r="1740" spans="1:22" x14ac:dyDescent="0.35">
      <c r="A1740" t="s">
        <v>5954</v>
      </c>
      <c r="B1740">
        <v>38.384599999999999</v>
      </c>
      <c r="C1740">
        <v>73.920699999999997</v>
      </c>
      <c r="D1740">
        <v>133.72399999999999</v>
      </c>
      <c r="E1740">
        <v>4</v>
      </c>
      <c r="F1740" t="s">
        <v>23</v>
      </c>
      <c r="G1740">
        <v>41</v>
      </c>
      <c r="H1740">
        <v>86</v>
      </c>
      <c r="I1740">
        <v>1.982</v>
      </c>
      <c r="J1740">
        <v>0.73</v>
      </c>
      <c r="K1740" t="s">
        <v>24</v>
      </c>
      <c r="L1740" t="s">
        <v>5955</v>
      </c>
      <c r="M1740" t="s">
        <v>5956</v>
      </c>
      <c r="N1740" t="s">
        <v>5957</v>
      </c>
      <c r="O1740" t="s">
        <v>28</v>
      </c>
      <c r="P1740">
        <v>6.31</v>
      </c>
      <c r="Q1740">
        <v>7.4029999999999996</v>
      </c>
      <c r="R1740">
        <v>0.16400000000000001</v>
      </c>
      <c r="S1740">
        <v>10</v>
      </c>
      <c r="T1740" t="s">
        <v>29</v>
      </c>
      <c r="U1740" t="s">
        <v>24</v>
      </c>
      <c r="V1740" t="s">
        <v>24</v>
      </c>
    </row>
    <row r="1741" spans="1:22" x14ac:dyDescent="0.35">
      <c r="A1741" t="s">
        <v>5958</v>
      </c>
      <c r="B1741">
        <v>38.2592</v>
      </c>
      <c r="C1741">
        <v>72.954700000000003</v>
      </c>
      <c r="D1741">
        <v>54.15</v>
      </c>
      <c r="E1741">
        <v>4.4000000000000004</v>
      </c>
      <c r="F1741" t="s">
        <v>23</v>
      </c>
      <c r="G1741">
        <v>96</v>
      </c>
      <c r="H1741">
        <v>55</v>
      </c>
      <c r="I1741">
        <v>1.514</v>
      </c>
      <c r="J1741">
        <v>0.63</v>
      </c>
      <c r="K1741" t="s">
        <v>24</v>
      </c>
      <c r="L1741" t="s">
        <v>5959</v>
      </c>
      <c r="M1741" t="s">
        <v>5960</v>
      </c>
      <c r="N1741" t="s">
        <v>5961</v>
      </c>
      <c r="O1741" t="s">
        <v>28</v>
      </c>
      <c r="P1741">
        <v>4.87</v>
      </c>
      <c r="Q1741">
        <v>5.7359999999999998</v>
      </c>
      <c r="R1741">
        <v>6.6000000000000003E-2</v>
      </c>
      <c r="S1741">
        <v>74</v>
      </c>
      <c r="T1741" t="s">
        <v>29</v>
      </c>
      <c r="U1741" t="s">
        <v>24</v>
      </c>
      <c r="V1741" t="s">
        <v>24</v>
      </c>
    </row>
    <row r="1742" spans="1:22" x14ac:dyDescent="0.35">
      <c r="A1742" t="s">
        <v>5962</v>
      </c>
      <c r="B1742">
        <v>37.516399999999997</v>
      </c>
      <c r="C1742">
        <v>72.186800000000005</v>
      </c>
      <c r="D1742">
        <v>203.40299999999999</v>
      </c>
      <c r="E1742">
        <v>4.3</v>
      </c>
      <c r="F1742" t="s">
        <v>23</v>
      </c>
      <c r="G1742">
        <v>19</v>
      </c>
      <c r="H1742">
        <v>140</v>
      </c>
      <c r="I1742">
        <v>1.982</v>
      </c>
      <c r="J1742">
        <v>0.55000000000000004</v>
      </c>
      <c r="K1742" t="s">
        <v>24</v>
      </c>
      <c r="L1742" t="s">
        <v>5963</v>
      </c>
      <c r="M1742" t="s">
        <v>5964</v>
      </c>
      <c r="N1742" t="s">
        <v>5965</v>
      </c>
      <c r="O1742" t="s">
        <v>28</v>
      </c>
      <c r="P1742">
        <v>9.23</v>
      </c>
      <c r="Q1742">
        <v>9</v>
      </c>
      <c r="R1742">
        <v>0.17699999999999999</v>
      </c>
      <c r="S1742">
        <v>9</v>
      </c>
      <c r="T1742" t="s">
        <v>29</v>
      </c>
      <c r="U1742" t="s">
        <v>24</v>
      </c>
      <c r="V1742" t="s">
        <v>24</v>
      </c>
    </row>
    <row r="1743" spans="1:22" x14ac:dyDescent="0.35">
      <c r="A1743" t="s">
        <v>5966</v>
      </c>
      <c r="B1743">
        <v>37.041200000000003</v>
      </c>
      <c r="C1743">
        <v>71.514200000000002</v>
      </c>
      <c r="D1743">
        <v>120.62</v>
      </c>
      <c r="E1743">
        <v>4.4000000000000004</v>
      </c>
      <c r="F1743" t="s">
        <v>23</v>
      </c>
      <c r="G1743">
        <v>48</v>
      </c>
      <c r="H1743">
        <v>69</v>
      </c>
      <c r="I1743">
        <v>2.4430000000000001</v>
      </c>
      <c r="J1743">
        <v>0.82</v>
      </c>
      <c r="K1743" t="s">
        <v>24</v>
      </c>
      <c r="L1743" t="s">
        <v>5967</v>
      </c>
      <c r="M1743" t="s">
        <v>5968</v>
      </c>
      <c r="N1743" t="s">
        <v>5969</v>
      </c>
      <c r="O1743" t="s">
        <v>28</v>
      </c>
      <c r="P1743">
        <v>6.64</v>
      </c>
      <c r="Q1743">
        <v>6.8490000000000002</v>
      </c>
      <c r="R1743">
        <v>8.5999999999999993E-2</v>
      </c>
      <c r="S1743">
        <v>39</v>
      </c>
      <c r="T1743" t="s">
        <v>29</v>
      </c>
      <c r="U1743" t="s">
        <v>24</v>
      </c>
      <c r="V1743" t="s">
        <v>24</v>
      </c>
    </row>
    <row r="1744" spans="1:22" x14ac:dyDescent="0.35">
      <c r="A1744" t="s">
        <v>5970</v>
      </c>
      <c r="B1744">
        <v>9.1856000000000009</v>
      </c>
      <c r="C1744">
        <v>93.896199999999993</v>
      </c>
      <c r="D1744">
        <v>10</v>
      </c>
      <c r="E1744">
        <v>4.3</v>
      </c>
      <c r="F1744" t="s">
        <v>23</v>
      </c>
      <c r="G1744">
        <v>29</v>
      </c>
      <c r="H1744">
        <v>137</v>
      </c>
      <c r="I1744">
        <v>6.649</v>
      </c>
      <c r="J1744">
        <v>0.44</v>
      </c>
      <c r="K1744" t="s">
        <v>24</v>
      </c>
      <c r="L1744" t="s">
        <v>5971</v>
      </c>
      <c r="M1744" t="s">
        <v>5972</v>
      </c>
      <c r="N1744" t="s">
        <v>402</v>
      </c>
      <c r="O1744" t="s">
        <v>28</v>
      </c>
      <c r="P1744">
        <v>13.7</v>
      </c>
      <c r="Q1744">
        <v>5.2409999999999997</v>
      </c>
      <c r="R1744">
        <v>0.13300000000000001</v>
      </c>
      <c r="S1744">
        <v>16</v>
      </c>
      <c r="T1744" t="s">
        <v>29</v>
      </c>
      <c r="U1744" t="s">
        <v>24</v>
      </c>
      <c r="V1744" t="s">
        <v>24</v>
      </c>
    </row>
    <row r="1745" spans="1:22" x14ac:dyDescent="0.35">
      <c r="A1745" t="s">
        <v>5973</v>
      </c>
      <c r="B1745">
        <v>5.1702000000000004</v>
      </c>
      <c r="C1745">
        <v>93.394300000000001</v>
      </c>
      <c r="D1745">
        <v>15.768000000000001</v>
      </c>
      <c r="E1745">
        <v>4.4000000000000004</v>
      </c>
      <c r="F1745" t="s">
        <v>23</v>
      </c>
      <c r="G1745">
        <v>12</v>
      </c>
      <c r="H1745">
        <v>133</v>
      </c>
      <c r="I1745">
        <v>7.226</v>
      </c>
      <c r="J1745">
        <v>0.98</v>
      </c>
      <c r="K1745" t="s">
        <v>24</v>
      </c>
      <c r="L1745" t="s">
        <v>5974</v>
      </c>
      <c r="M1745" t="s">
        <v>5975</v>
      </c>
      <c r="N1745" t="s">
        <v>5976</v>
      </c>
      <c r="O1745" t="s">
        <v>28</v>
      </c>
      <c r="P1745">
        <v>11.6</v>
      </c>
      <c r="Q1745">
        <v>6.2190000000000003</v>
      </c>
      <c r="R1745">
        <v>0.20399999999999999</v>
      </c>
      <c r="S1745">
        <v>8</v>
      </c>
      <c r="T1745" t="s">
        <v>29</v>
      </c>
      <c r="U1745" t="s">
        <v>24</v>
      </c>
      <c r="V1745" t="s">
        <v>24</v>
      </c>
    </row>
    <row r="1746" spans="1:22" x14ac:dyDescent="0.35">
      <c r="A1746" t="s">
        <v>5977</v>
      </c>
      <c r="B1746">
        <v>25.1373</v>
      </c>
      <c r="C1746">
        <v>96.5321</v>
      </c>
      <c r="D1746">
        <v>15.1</v>
      </c>
      <c r="E1746">
        <v>4.3</v>
      </c>
      <c r="F1746" t="s">
        <v>23</v>
      </c>
      <c r="G1746">
        <v>22</v>
      </c>
      <c r="H1746">
        <v>86</v>
      </c>
      <c r="I1746">
        <v>4.1859999999999999</v>
      </c>
      <c r="J1746">
        <v>0.47</v>
      </c>
      <c r="K1746" t="s">
        <v>24</v>
      </c>
      <c r="L1746" t="s">
        <v>5978</v>
      </c>
      <c r="M1746" t="s">
        <v>5979</v>
      </c>
      <c r="N1746" t="s">
        <v>5980</v>
      </c>
      <c r="O1746" t="s">
        <v>28</v>
      </c>
      <c r="P1746">
        <v>9.58</v>
      </c>
      <c r="Q1746">
        <v>5.1580000000000004</v>
      </c>
      <c r="R1746">
        <v>0.16</v>
      </c>
      <c r="S1746">
        <v>11</v>
      </c>
      <c r="T1746" t="s">
        <v>29</v>
      </c>
      <c r="U1746" t="s">
        <v>24</v>
      </c>
      <c r="V1746" t="s">
        <v>24</v>
      </c>
    </row>
    <row r="1747" spans="1:22" x14ac:dyDescent="0.35">
      <c r="A1747" t="s">
        <v>5981</v>
      </c>
      <c r="B1747">
        <v>38.761200000000002</v>
      </c>
      <c r="C1747">
        <v>70.391999999999996</v>
      </c>
      <c r="D1747">
        <v>16.13</v>
      </c>
      <c r="E1747">
        <v>4.5</v>
      </c>
      <c r="F1747" t="s">
        <v>23</v>
      </c>
      <c r="G1747">
        <v>36</v>
      </c>
      <c r="H1747">
        <v>108</v>
      </c>
      <c r="I1747">
        <v>1.3080000000000001</v>
      </c>
      <c r="J1747">
        <v>0.56999999999999995</v>
      </c>
      <c r="K1747" t="s">
        <v>24</v>
      </c>
      <c r="L1747" t="s">
        <v>5982</v>
      </c>
      <c r="M1747" t="s">
        <v>5983</v>
      </c>
      <c r="N1747" t="s">
        <v>5984</v>
      </c>
      <c r="O1747" t="s">
        <v>28</v>
      </c>
      <c r="P1747">
        <v>8.15</v>
      </c>
      <c r="Q1747">
        <v>4.6920000000000002</v>
      </c>
      <c r="R1747">
        <v>0.10199999999999999</v>
      </c>
      <c r="S1747">
        <v>28</v>
      </c>
      <c r="T1747" t="s">
        <v>29</v>
      </c>
      <c r="U1747" t="s">
        <v>24</v>
      </c>
      <c r="V1747" t="s">
        <v>24</v>
      </c>
    </row>
    <row r="1748" spans="1:22" x14ac:dyDescent="0.35">
      <c r="A1748" t="s">
        <v>5985</v>
      </c>
      <c r="B1748">
        <v>36.380600000000001</v>
      </c>
      <c r="C1748">
        <v>70.946600000000004</v>
      </c>
      <c r="D1748">
        <v>141.6</v>
      </c>
      <c r="E1748">
        <v>4.2</v>
      </c>
      <c r="F1748" t="s">
        <v>23</v>
      </c>
      <c r="G1748">
        <v>23</v>
      </c>
      <c r="H1748">
        <v>150</v>
      </c>
      <c r="I1748">
        <v>3.1640000000000001</v>
      </c>
      <c r="J1748">
        <v>0.43</v>
      </c>
      <c r="K1748" t="s">
        <v>24</v>
      </c>
      <c r="L1748" t="s">
        <v>5986</v>
      </c>
      <c r="M1748" t="s">
        <v>5987</v>
      </c>
      <c r="N1748" t="s">
        <v>5988</v>
      </c>
      <c r="O1748" t="s">
        <v>28</v>
      </c>
      <c r="P1748">
        <v>8.67</v>
      </c>
      <c r="Q1748">
        <v>10.041</v>
      </c>
      <c r="R1748">
        <v>0.19900000000000001</v>
      </c>
      <c r="S1748">
        <v>7</v>
      </c>
      <c r="T1748" t="s">
        <v>29</v>
      </c>
      <c r="U1748" t="s">
        <v>24</v>
      </c>
      <c r="V1748" t="s">
        <v>24</v>
      </c>
    </row>
    <row r="1749" spans="1:22" x14ac:dyDescent="0.35">
      <c r="A1749" t="s">
        <v>5989</v>
      </c>
      <c r="B1749">
        <v>22.170200000000001</v>
      </c>
      <c r="C1749">
        <v>93.173599999999993</v>
      </c>
      <c r="D1749">
        <v>41.343000000000004</v>
      </c>
      <c r="E1749">
        <v>4.4000000000000004</v>
      </c>
      <c r="F1749" t="s">
        <v>23</v>
      </c>
      <c r="G1749">
        <v>57</v>
      </c>
      <c r="H1749">
        <v>55</v>
      </c>
      <c r="I1749">
        <v>1.504</v>
      </c>
      <c r="J1749">
        <v>0.7</v>
      </c>
      <c r="K1749" t="s">
        <v>24</v>
      </c>
      <c r="L1749" t="s">
        <v>5990</v>
      </c>
      <c r="M1749" t="s">
        <v>5991</v>
      </c>
      <c r="N1749" t="s">
        <v>5992</v>
      </c>
      <c r="O1749" t="s">
        <v>28</v>
      </c>
      <c r="P1749">
        <v>6.07</v>
      </c>
      <c r="Q1749">
        <v>8.141</v>
      </c>
      <c r="R1749">
        <v>9.0999999999999998E-2</v>
      </c>
      <c r="S1749">
        <v>35</v>
      </c>
      <c r="T1749" t="s">
        <v>29</v>
      </c>
      <c r="U1749" t="s">
        <v>24</v>
      </c>
      <c r="V1749" t="s">
        <v>24</v>
      </c>
    </row>
    <row r="1750" spans="1:22" x14ac:dyDescent="0.35">
      <c r="A1750" t="s">
        <v>5993</v>
      </c>
      <c r="B1750">
        <v>36.564999999999998</v>
      </c>
      <c r="C1750">
        <v>70.364999999999995</v>
      </c>
      <c r="D1750">
        <v>206.67500000000001</v>
      </c>
      <c r="E1750">
        <v>4.0999999999999996</v>
      </c>
      <c r="F1750" t="s">
        <v>23</v>
      </c>
      <c r="G1750">
        <v>23</v>
      </c>
      <c r="H1750">
        <v>143</v>
      </c>
      <c r="I1750">
        <v>3.12</v>
      </c>
      <c r="J1750">
        <v>0.55000000000000004</v>
      </c>
      <c r="K1750" t="s">
        <v>24</v>
      </c>
      <c r="L1750" t="s">
        <v>5994</v>
      </c>
      <c r="M1750" t="s">
        <v>5995</v>
      </c>
      <c r="N1750" t="s">
        <v>1797</v>
      </c>
      <c r="O1750" t="s">
        <v>28</v>
      </c>
      <c r="P1750">
        <v>6.55</v>
      </c>
      <c r="Q1750">
        <v>8.8480000000000008</v>
      </c>
      <c r="R1750">
        <v>0.16500000000000001</v>
      </c>
      <c r="S1750">
        <v>11</v>
      </c>
      <c r="T1750" t="s">
        <v>29</v>
      </c>
      <c r="U1750" t="s">
        <v>24</v>
      </c>
      <c r="V1750" t="s">
        <v>24</v>
      </c>
    </row>
    <row r="1751" spans="1:22" x14ac:dyDescent="0.35">
      <c r="A1751" t="s">
        <v>5996</v>
      </c>
      <c r="B1751">
        <v>36.945500000000003</v>
      </c>
      <c r="C1751">
        <v>97.060199999999995</v>
      </c>
      <c r="D1751">
        <v>10</v>
      </c>
      <c r="E1751">
        <v>4.7</v>
      </c>
      <c r="F1751" t="s">
        <v>23</v>
      </c>
      <c r="G1751">
        <v>110</v>
      </c>
      <c r="H1751">
        <v>37</v>
      </c>
      <c r="I1751">
        <v>5.4390000000000001</v>
      </c>
      <c r="J1751">
        <v>0.59</v>
      </c>
      <c r="K1751" t="s">
        <v>24</v>
      </c>
      <c r="L1751" t="s">
        <v>5997</v>
      </c>
      <c r="M1751" t="s">
        <v>5998</v>
      </c>
      <c r="N1751" t="s">
        <v>5999</v>
      </c>
      <c r="O1751" t="s">
        <v>28</v>
      </c>
      <c r="P1751">
        <v>8.84</v>
      </c>
      <c r="Q1751">
        <v>1.8660000000000001</v>
      </c>
      <c r="R1751">
        <v>5.5E-2</v>
      </c>
      <c r="S1751">
        <v>101</v>
      </c>
      <c r="T1751" t="s">
        <v>29</v>
      </c>
      <c r="U1751" t="s">
        <v>24</v>
      </c>
      <c r="V1751" t="s">
        <v>24</v>
      </c>
    </row>
    <row r="1752" spans="1:22" x14ac:dyDescent="0.35">
      <c r="A1752" t="s">
        <v>6000</v>
      </c>
      <c r="B1752">
        <v>36.417499999999997</v>
      </c>
      <c r="C1752">
        <v>71.404899999999998</v>
      </c>
      <c r="D1752">
        <v>101.857</v>
      </c>
      <c r="E1752">
        <v>4.3</v>
      </c>
      <c r="F1752" t="s">
        <v>23</v>
      </c>
      <c r="G1752">
        <v>33</v>
      </c>
      <c r="H1752">
        <v>137</v>
      </c>
      <c r="I1752">
        <v>3.0710000000000002</v>
      </c>
      <c r="J1752">
        <v>0.83</v>
      </c>
      <c r="K1752" t="s">
        <v>24</v>
      </c>
      <c r="L1752" t="s">
        <v>6001</v>
      </c>
      <c r="M1752" t="s">
        <v>6002</v>
      </c>
      <c r="N1752" t="s">
        <v>6003</v>
      </c>
      <c r="O1752" t="s">
        <v>28</v>
      </c>
      <c r="P1752">
        <v>4.18</v>
      </c>
      <c r="Q1752">
        <v>8.2370000000000001</v>
      </c>
      <c r="R1752">
        <v>0.113</v>
      </c>
      <c r="S1752">
        <v>22</v>
      </c>
      <c r="T1752" t="s">
        <v>29</v>
      </c>
      <c r="U1752" t="s">
        <v>24</v>
      </c>
      <c r="V1752" t="s">
        <v>24</v>
      </c>
    </row>
    <row r="1753" spans="1:22" x14ac:dyDescent="0.35">
      <c r="A1753" t="s">
        <v>6004</v>
      </c>
      <c r="B1753">
        <v>9.4330999999999996</v>
      </c>
      <c r="C1753">
        <v>93.989000000000004</v>
      </c>
      <c r="D1753">
        <v>10</v>
      </c>
      <c r="E1753">
        <v>4.5999999999999996</v>
      </c>
      <c r="F1753" t="s">
        <v>23</v>
      </c>
      <c r="G1753">
        <v>68</v>
      </c>
      <c r="H1753">
        <v>50</v>
      </c>
      <c r="I1753">
        <v>5.1040000000000001</v>
      </c>
      <c r="J1753">
        <v>0.64</v>
      </c>
      <c r="K1753" t="s">
        <v>24</v>
      </c>
      <c r="L1753" t="s">
        <v>6005</v>
      </c>
      <c r="M1753" t="s">
        <v>6006</v>
      </c>
      <c r="N1753" t="s">
        <v>1699</v>
      </c>
      <c r="O1753" t="s">
        <v>28</v>
      </c>
      <c r="P1753">
        <v>8.5399999999999991</v>
      </c>
      <c r="Q1753">
        <v>1.81</v>
      </c>
      <c r="R1753">
        <v>9.1999999999999998E-2</v>
      </c>
      <c r="S1753">
        <v>40</v>
      </c>
      <c r="T1753" t="s">
        <v>29</v>
      </c>
      <c r="U1753" t="s">
        <v>24</v>
      </c>
      <c r="V1753" t="s">
        <v>24</v>
      </c>
    </row>
    <row r="1754" spans="1:22" x14ac:dyDescent="0.35">
      <c r="A1754" t="s">
        <v>6007</v>
      </c>
      <c r="B1754">
        <v>9.5147999999999993</v>
      </c>
      <c r="C1754">
        <v>93.957899999999995</v>
      </c>
      <c r="D1754">
        <v>10</v>
      </c>
      <c r="E1754">
        <v>4.5</v>
      </c>
      <c r="F1754" t="s">
        <v>23</v>
      </c>
      <c r="G1754">
        <v>29</v>
      </c>
      <c r="H1754">
        <v>137</v>
      </c>
      <c r="I1754">
        <v>6.4379999999999997</v>
      </c>
      <c r="J1754">
        <v>0.52</v>
      </c>
      <c r="K1754" t="s">
        <v>24</v>
      </c>
      <c r="L1754" t="s">
        <v>6008</v>
      </c>
      <c r="M1754" t="s">
        <v>6009</v>
      </c>
      <c r="N1754" t="s">
        <v>1601</v>
      </c>
      <c r="O1754" t="s">
        <v>28</v>
      </c>
      <c r="P1754">
        <v>10.199999999999999</v>
      </c>
      <c r="Q1754">
        <v>1.9019999999999999</v>
      </c>
      <c r="R1754">
        <v>0.13100000000000001</v>
      </c>
      <c r="S1754">
        <v>19</v>
      </c>
      <c r="T1754" t="s">
        <v>29</v>
      </c>
      <c r="U1754" t="s">
        <v>24</v>
      </c>
      <c r="V1754" t="s">
        <v>24</v>
      </c>
    </row>
    <row r="1755" spans="1:22" x14ac:dyDescent="0.35">
      <c r="A1755" t="s">
        <v>6010</v>
      </c>
      <c r="B1755">
        <v>9.2344000000000008</v>
      </c>
      <c r="C1755">
        <v>93.900999999999996</v>
      </c>
      <c r="D1755">
        <v>10</v>
      </c>
      <c r="E1755">
        <v>4.3</v>
      </c>
      <c r="F1755" t="s">
        <v>23</v>
      </c>
      <c r="G1755">
        <v>29</v>
      </c>
      <c r="H1755">
        <v>179</v>
      </c>
      <c r="I1755">
        <v>6.6210000000000004</v>
      </c>
      <c r="J1755">
        <v>0.69</v>
      </c>
      <c r="K1755" t="s">
        <v>24</v>
      </c>
      <c r="L1755" t="s">
        <v>6011</v>
      </c>
      <c r="M1755" t="s">
        <v>6012</v>
      </c>
      <c r="N1755" t="s">
        <v>1263</v>
      </c>
      <c r="O1755" t="s">
        <v>28</v>
      </c>
      <c r="P1755">
        <v>8.14</v>
      </c>
      <c r="Q1755">
        <v>1.9239999999999999</v>
      </c>
      <c r="R1755">
        <v>0.13300000000000001</v>
      </c>
      <c r="S1755">
        <v>16</v>
      </c>
      <c r="T1755" t="s">
        <v>29</v>
      </c>
      <c r="U1755" t="s">
        <v>24</v>
      </c>
      <c r="V1755" t="s">
        <v>24</v>
      </c>
    </row>
    <row r="1756" spans="1:22" x14ac:dyDescent="0.35">
      <c r="A1756" t="s">
        <v>6013</v>
      </c>
      <c r="B1756">
        <v>9.3219999999999992</v>
      </c>
      <c r="C1756">
        <v>93.996899999999997</v>
      </c>
      <c r="D1756">
        <v>10</v>
      </c>
      <c r="E1756">
        <v>4.4000000000000004</v>
      </c>
      <c r="F1756" t="s">
        <v>23</v>
      </c>
      <c r="G1756">
        <v>31</v>
      </c>
      <c r="H1756">
        <v>118</v>
      </c>
      <c r="I1756">
        <v>5.01</v>
      </c>
      <c r="J1756">
        <v>0.4</v>
      </c>
      <c r="K1756" t="s">
        <v>24</v>
      </c>
      <c r="L1756" t="s">
        <v>6014</v>
      </c>
      <c r="M1756" t="s">
        <v>6015</v>
      </c>
      <c r="N1756" t="s">
        <v>1612</v>
      </c>
      <c r="O1756" t="s">
        <v>28</v>
      </c>
      <c r="P1756">
        <v>9.64</v>
      </c>
      <c r="Q1756">
        <v>1.905</v>
      </c>
      <c r="R1756">
        <v>0.12</v>
      </c>
      <c r="S1756">
        <v>20</v>
      </c>
      <c r="T1756" t="s">
        <v>29</v>
      </c>
      <c r="U1756" t="s">
        <v>24</v>
      </c>
      <c r="V1756" t="s">
        <v>24</v>
      </c>
    </row>
    <row r="1757" spans="1:22" x14ac:dyDescent="0.35">
      <c r="A1757" t="s">
        <v>6016</v>
      </c>
      <c r="B1757">
        <v>3.8210000000000002</v>
      </c>
      <c r="C1757">
        <v>63.337600000000002</v>
      </c>
      <c r="D1757">
        <v>10</v>
      </c>
      <c r="E1757">
        <v>5.4</v>
      </c>
      <c r="F1757" t="s">
        <v>106</v>
      </c>
      <c r="G1757">
        <v>85</v>
      </c>
      <c r="H1757">
        <v>66</v>
      </c>
      <c r="I1757">
        <v>10.231</v>
      </c>
      <c r="J1757">
        <v>0.53</v>
      </c>
      <c r="K1757" t="s">
        <v>24</v>
      </c>
      <c r="L1757" t="s">
        <v>6017</v>
      </c>
      <c r="M1757" t="s">
        <v>6018</v>
      </c>
      <c r="N1757" t="s">
        <v>478</v>
      </c>
      <c r="O1757" t="s">
        <v>28</v>
      </c>
      <c r="P1757">
        <v>10.039999999999999</v>
      </c>
      <c r="Q1757">
        <v>1.855</v>
      </c>
      <c r="R1757">
        <v>6.3E-2</v>
      </c>
      <c r="S1757">
        <v>24</v>
      </c>
      <c r="T1757" t="s">
        <v>29</v>
      </c>
      <c r="U1757" t="s">
        <v>24</v>
      </c>
      <c r="V1757" t="s">
        <v>24</v>
      </c>
    </row>
    <row r="1758" spans="1:22" x14ac:dyDescent="0.35">
      <c r="A1758" t="s">
        <v>6019</v>
      </c>
      <c r="B1758">
        <v>5.6670999999999996</v>
      </c>
      <c r="C1758">
        <v>61.301600000000001</v>
      </c>
      <c r="D1758">
        <v>10</v>
      </c>
      <c r="E1758">
        <v>4.4000000000000004</v>
      </c>
      <c r="F1758" t="s">
        <v>23</v>
      </c>
      <c r="G1758">
        <v>26</v>
      </c>
      <c r="H1758">
        <v>93</v>
      </c>
      <c r="I1758">
        <v>11.803000000000001</v>
      </c>
      <c r="J1758">
        <v>0.28000000000000003</v>
      </c>
      <c r="K1758" t="s">
        <v>24</v>
      </c>
      <c r="L1758" t="s">
        <v>6020</v>
      </c>
      <c r="M1758" t="s">
        <v>6021</v>
      </c>
      <c r="N1758" t="s">
        <v>478</v>
      </c>
      <c r="O1758" t="s">
        <v>28</v>
      </c>
      <c r="P1758">
        <v>13.88</v>
      </c>
      <c r="Q1758">
        <v>1.9219999999999999</v>
      </c>
      <c r="R1758">
        <v>0.13</v>
      </c>
      <c r="S1758">
        <v>17</v>
      </c>
      <c r="T1758" t="s">
        <v>29</v>
      </c>
      <c r="U1758" t="s">
        <v>24</v>
      </c>
      <c r="V1758" t="s">
        <v>24</v>
      </c>
    </row>
    <row r="1759" spans="1:22" x14ac:dyDescent="0.35">
      <c r="A1759" t="s">
        <v>6022</v>
      </c>
      <c r="B1759">
        <v>34.752099999999999</v>
      </c>
      <c r="C1759">
        <v>61.954799999999999</v>
      </c>
      <c r="D1759">
        <v>10</v>
      </c>
      <c r="E1759">
        <v>4.3</v>
      </c>
      <c r="F1759" t="s">
        <v>23</v>
      </c>
      <c r="G1759">
        <v>34</v>
      </c>
      <c r="H1759">
        <v>171</v>
      </c>
      <c r="I1759">
        <v>4.4320000000000004</v>
      </c>
      <c r="J1759">
        <v>0.5</v>
      </c>
      <c r="K1759" t="s">
        <v>24</v>
      </c>
      <c r="L1759" t="s">
        <v>6023</v>
      </c>
      <c r="M1759" t="s">
        <v>6021</v>
      </c>
      <c r="N1759" t="s">
        <v>6024</v>
      </c>
      <c r="O1759" t="s">
        <v>28</v>
      </c>
      <c r="P1759">
        <v>8.6300000000000008</v>
      </c>
      <c r="Q1759">
        <v>1.9419999999999999</v>
      </c>
      <c r="R1759">
        <v>0.122</v>
      </c>
      <c r="S1759">
        <v>19</v>
      </c>
      <c r="T1759" t="s">
        <v>29</v>
      </c>
      <c r="U1759" t="s">
        <v>24</v>
      </c>
      <c r="V1759" t="s">
        <v>24</v>
      </c>
    </row>
    <row r="1760" spans="1:22" x14ac:dyDescent="0.35">
      <c r="A1760" t="s">
        <v>6025</v>
      </c>
      <c r="B1760">
        <v>9.3399000000000001</v>
      </c>
      <c r="C1760">
        <v>93.947500000000005</v>
      </c>
      <c r="D1760">
        <v>10</v>
      </c>
      <c r="E1760">
        <v>4.5</v>
      </c>
      <c r="F1760" t="s">
        <v>23</v>
      </c>
      <c r="G1760">
        <v>31</v>
      </c>
      <c r="H1760">
        <v>166</v>
      </c>
      <c r="I1760">
        <v>5.0529999999999999</v>
      </c>
      <c r="J1760">
        <v>0.82</v>
      </c>
      <c r="K1760" t="s">
        <v>24</v>
      </c>
      <c r="L1760" t="s">
        <v>6026</v>
      </c>
      <c r="M1760" t="s">
        <v>6027</v>
      </c>
      <c r="N1760" t="s">
        <v>1266</v>
      </c>
      <c r="O1760" t="s">
        <v>28</v>
      </c>
      <c r="P1760">
        <v>10.09</v>
      </c>
      <c r="Q1760">
        <v>1.9079999999999999</v>
      </c>
      <c r="R1760">
        <v>0.14499999999999999</v>
      </c>
      <c r="S1760">
        <v>14</v>
      </c>
      <c r="T1760" t="s">
        <v>29</v>
      </c>
      <c r="U1760" t="s">
        <v>24</v>
      </c>
      <c r="V1760" t="s">
        <v>24</v>
      </c>
    </row>
    <row r="1761" spans="1:22" x14ac:dyDescent="0.35">
      <c r="A1761" t="s">
        <v>6028</v>
      </c>
      <c r="B1761">
        <v>8.7929999999999993</v>
      </c>
      <c r="C1761">
        <v>94.047200000000004</v>
      </c>
      <c r="D1761">
        <v>10</v>
      </c>
      <c r="E1761">
        <v>4.4000000000000004</v>
      </c>
      <c r="F1761" t="s">
        <v>23</v>
      </c>
      <c r="G1761">
        <v>19</v>
      </c>
      <c r="H1761">
        <v>128</v>
      </c>
      <c r="I1761">
        <v>4.5629999999999997</v>
      </c>
      <c r="J1761">
        <v>0.25</v>
      </c>
      <c r="K1761" t="s">
        <v>24</v>
      </c>
      <c r="L1761" t="s">
        <v>6029</v>
      </c>
      <c r="M1761" t="s">
        <v>6027</v>
      </c>
      <c r="N1761" t="s">
        <v>402</v>
      </c>
      <c r="O1761" t="s">
        <v>28</v>
      </c>
      <c r="P1761">
        <v>9.94</v>
      </c>
      <c r="Q1761">
        <v>1.92</v>
      </c>
      <c r="R1761">
        <v>0.20200000000000001</v>
      </c>
      <c r="S1761">
        <v>7</v>
      </c>
      <c r="T1761" t="s">
        <v>29</v>
      </c>
      <c r="U1761" t="s">
        <v>24</v>
      </c>
      <c r="V1761" t="s">
        <v>24</v>
      </c>
    </row>
    <row r="1762" spans="1:22" x14ac:dyDescent="0.35">
      <c r="A1762" t="s">
        <v>6030</v>
      </c>
      <c r="B1762">
        <v>9.4408999999999992</v>
      </c>
      <c r="C1762">
        <v>94.098699999999994</v>
      </c>
      <c r="D1762">
        <v>10</v>
      </c>
      <c r="E1762">
        <v>5</v>
      </c>
      <c r="F1762" t="s">
        <v>23</v>
      </c>
      <c r="G1762">
        <v>59</v>
      </c>
      <c r="H1762">
        <v>69</v>
      </c>
      <c r="I1762">
        <v>5.0490000000000004</v>
      </c>
      <c r="J1762">
        <v>1</v>
      </c>
      <c r="K1762" t="s">
        <v>24</v>
      </c>
      <c r="L1762" t="s">
        <v>6031</v>
      </c>
      <c r="M1762" t="s">
        <v>6032</v>
      </c>
      <c r="N1762" t="s">
        <v>1242</v>
      </c>
      <c r="O1762" t="s">
        <v>28</v>
      </c>
      <c r="P1762">
        <v>4.1399999999999997</v>
      </c>
      <c r="Q1762">
        <v>1.8320000000000001</v>
      </c>
      <c r="R1762">
        <v>7.6999999999999999E-2</v>
      </c>
      <c r="S1762">
        <v>56</v>
      </c>
      <c r="T1762" t="s">
        <v>29</v>
      </c>
      <c r="U1762" t="s">
        <v>24</v>
      </c>
      <c r="V1762" t="s">
        <v>24</v>
      </c>
    </row>
    <row r="1763" spans="1:22" x14ac:dyDescent="0.35">
      <c r="A1763" t="s">
        <v>6033</v>
      </c>
      <c r="B1763">
        <v>38.554099999999998</v>
      </c>
      <c r="C1763">
        <v>89.540400000000005</v>
      </c>
      <c r="D1763">
        <v>10</v>
      </c>
      <c r="E1763">
        <v>4.5</v>
      </c>
      <c r="F1763" t="s">
        <v>23</v>
      </c>
      <c r="G1763">
        <v>56</v>
      </c>
      <c r="H1763">
        <v>77</v>
      </c>
      <c r="I1763">
        <v>8.3659999999999997</v>
      </c>
      <c r="J1763">
        <v>0.72</v>
      </c>
      <c r="K1763" t="s">
        <v>24</v>
      </c>
      <c r="L1763" t="s">
        <v>6034</v>
      </c>
      <c r="M1763" t="s">
        <v>6032</v>
      </c>
      <c r="N1763" t="s">
        <v>6035</v>
      </c>
      <c r="O1763" t="s">
        <v>28</v>
      </c>
      <c r="P1763">
        <v>8.2799999999999994</v>
      </c>
      <c r="Q1763">
        <v>1.8680000000000001</v>
      </c>
      <c r="R1763">
        <v>8.3000000000000004E-2</v>
      </c>
      <c r="S1763">
        <v>48</v>
      </c>
      <c r="T1763" t="s">
        <v>29</v>
      </c>
      <c r="U1763" t="s">
        <v>24</v>
      </c>
      <c r="V1763" t="s">
        <v>24</v>
      </c>
    </row>
    <row r="1764" spans="1:22" x14ac:dyDescent="0.35">
      <c r="A1764" t="s">
        <v>6036</v>
      </c>
      <c r="B1764">
        <v>9.7925000000000004</v>
      </c>
      <c r="C1764">
        <v>93.892700000000005</v>
      </c>
      <c r="D1764">
        <v>10</v>
      </c>
      <c r="E1764">
        <v>4.3</v>
      </c>
      <c r="F1764" t="s">
        <v>23</v>
      </c>
      <c r="G1764">
        <v>32</v>
      </c>
      <c r="H1764">
        <v>115</v>
      </c>
      <c r="I1764">
        <v>6.3730000000000002</v>
      </c>
      <c r="J1764">
        <v>1.21</v>
      </c>
      <c r="K1764" t="s">
        <v>24</v>
      </c>
      <c r="L1764" t="s">
        <v>6037</v>
      </c>
      <c r="M1764" t="s">
        <v>6032</v>
      </c>
      <c r="N1764" t="s">
        <v>6038</v>
      </c>
      <c r="O1764" t="s">
        <v>28</v>
      </c>
      <c r="P1764">
        <v>9.93</v>
      </c>
      <c r="Q1764">
        <v>1.9139999999999999</v>
      </c>
      <c r="R1764">
        <v>0.11899999999999999</v>
      </c>
      <c r="S1764">
        <v>20</v>
      </c>
      <c r="T1764" t="s">
        <v>29</v>
      </c>
      <c r="U1764" t="s">
        <v>24</v>
      </c>
      <c r="V1764" t="s">
        <v>24</v>
      </c>
    </row>
    <row r="1765" spans="1:22" x14ac:dyDescent="0.35">
      <c r="A1765" t="s">
        <v>6039</v>
      </c>
      <c r="B1765">
        <v>9.4802999999999997</v>
      </c>
      <c r="C1765">
        <v>93.883899999999997</v>
      </c>
      <c r="D1765">
        <v>10</v>
      </c>
      <c r="E1765">
        <v>4.7</v>
      </c>
      <c r="F1765" t="s">
        <v>23</v>
      </c>
      <c r="G1765">
        <v>43</v>
      </c>
      <c r="H1765">
        <v>118</v>
      </c>
      <c r="I1765">
        <v>6.5190000000000001</v>
      </c>
      <c r="J1765">
        <v>0.67</v>
      </c>
      <c r="K1765" t="s">
        <v>24</v>
      </c>
      <c r="L1765" t="s">
        <v>6040</v>
      </c>
      <c r="M1765" t="s">
        <v>6041</v>
      </c>
      <c r="N1765" t="s">
        <v>1430</v>
      </c>
      <c r="O1765" t="s">
        <v>28</v>
      </c>
      <c r="P1765">
        <v>6.73</v>
      </c>
      <c r="Q1765">
        <v>1.7430000000000001</v>
      </c>
      <c r="R1765">
        <v>0.10100000000000001</v>
      </c>
      <c r="S1765">
        <v>30</v>
      </c>
      <c r="T1765" t="s">
        <v>29</v>
      </c>
      <c r="U1765" t="s">
        <v>24</v>
      </c>
      <c r="V1765" t="s">
        <v>24</v>
      </c>
    </row>
    <row r="1766" spans="1:22" x14ac:dyDescent="0.35">
      <c r="A1766" t="s">
        <v>6042</v>
      </c>
      <c r="B1766">
        <v>36.552199999999999</v>
      </c>
      <c r="C1766">
        <v>69.462299999999999</v>
      </c>
      <c r="D1766">
        <v>209.428</v>
      </c>
      <c r="E1766">
        <v>4.0999999999999996</v>
      </c>
      <c r="F1766" t="s">
        <v>23</v>
      </c>
      <c r="G1766">
        <v>16</v>
      </c>
      <c r="H1766">
        <v>151</v>
      </c>
      <c r="I1766">
        <v>3.4550000000000001</v>
      </c>
      <c r="J1766">
        <v>0.54</v>
      </c>
      <c r="K1766" t="s">
        <v>24</v>
      </c>
      <c r="L1766" t="s">
        <v>6043</v>
      </c>
      <c r="M1766" t="s">
        <v>6041</v>
      </c>
      <c r="N1766" t="s">
        <v>6044</v>
      </c>
      <c r="O1766" t="s">
        <v>28</v>
      </c>
      <c r="P1766">
        <v>10.55</v>
      </c>
      <c r="Q1766">
        <v>19.367000000000001</v>
      </c>
      <c r="R1766">
        <v>0.23300000000000001</v>
      </c>
      <c r="S1766">
        <v>5</v>
      </c>
      <c r="T1766" t="s">
        <v>29</v>
      </c>
      <c r="U1766" t="s">
        <v>24</v>
      </c>
      <c r="V1766" t="s">
        <v>24</v>
      </c>
    </row>
    <row r="1767" spans="1:22" x14ac:dyDescent="0.35">
      <c r="A1767" t="s">
        <v>6045</v>
      </c>
      <c r="B1767">
        <v>2.077</v>
      </c>
      <c r="C1767">
        <v>92.379599999999996</v>
      </c>
      <c r="D1767">
        <v>10</v>
      </c>
      <c r="E1767">
        <v>4.0999999999999996</v>
      </c>
      <c r="F1767" t="s">
        <v>23</v>
      </c>
      <c r="G1767">
        <v>22</v>
      </c>
      <c r="H1767">
        <v>173</v>
      </c>
      <c r="I1767">
        <v>5.25</v>
      </c>
      <c r="J1767">
        <v>0.66</v>
      </c>
      <c r="K1767" t="s">
        <v>24</v>
      </c>
      <c r="L1767" t="s">
        <v>6046</v>
      </c>
      <c r="M1767" t="s">
        <v>6047</v>
      </c>
      <c r="N1767" t="s">
        <v>668</v>
      </c>
      <c r="O1767" t="s">
        <v>28</v>
      </c>
      <c r="P1767">
        <v>10.8</v>
      </c>
      <c r="Q1767">
        <v>1.9419999999999999</v>
      </c>
      <c r="R1767">
        <v>0.17499999999999999</v>
      </c>
      <c r="S1767">
        <v>10</v>
      </c>
      <c r="T1767" t="s">
        <v>29</v>
      </c>
      <c r="U1767" t="s">
        <v>24</v>
      </c>
      <c r="V1767" t="s">
        <v>24</v>
      </c>
    </row>
    <row r="1768" spans="1:22" x14ac:dyDescent="0.35">
      <c r="A1768" t="s">
        <v>6048</v>
      </c>
      <c r="B1768">
        <v>5.1746999999999996</v>
      </c>
      <c r="C1768">
        <v>94.104900000000001</v>
      </c>
      <c r="D1768">
        <v>31.675000000000001</v>
      </c>
      <c r="E1768">
        <v>4.0999999999999996</v>
      </c>
      <c r="F1768" t="s">
        <v>23</v>
      </c>
      <c r="G1768">
        <v>22</v>
      </c>
      <c r="H1768">
        <v>180</v>
      </c>
      <c r="I1768">
        <v>2.831</v>
      </c>
      <c r="J1768">
        <v>0.99</v>
      </c>
      <c r="K1768" t="s">
        <v>24</v>
      </c>
      <c r="L1768" t="s">
        <v>6049</v>
      </c>
      <c r="M1768" t="s">
        <v>6050</v>
      </c>
      <c r="N1768" t="s">
        <v>6051</v>
      </c>
      <c r="O1768" t="s">
        <v>28</v>
      </c>
      <c r="P1768">
        <v>11.55</v>
      </c>
      <c r="Q1768">
        <v>4.0359999999999996</v>
      </c>
      <c r="R1768">
        <v>0.185</v>
      </c>
      <c r="S1768">
        <v>8</v>
      </c>
      <c r="T1768" t="s">
        <v>29</v>
      </c>
      <c r="U1768" t="s">
        <v>24</v>
      </c>
      <c r="V1768" t="s">
        <v>24</v>
      </c>
    </row>
    <row r="1769" spans="1:22" x14ac:dyDescent="0.35">
      <c r="A1769" t="s">
        <v>6052</v>
      </c>
      <c r="B1769">
        <v>3.9569000000000001</v>
      </c>
      <c r="C1769">
        <v>95.897199999999998</v>
      </c>
      <c r="D1769">
        <v>58.423999999999999</v>
      </c>
      <c r="E1769">
        <v>4.7</v>
      </c>
      <c r="F1769" t="s">
        <v>23</v>
      </c>
      <c r="G1769">
        <v>67</v>
      </c>
      <c r="H1769">
        <v>64</v>
      </c>
      <c r="I1769">
        <v>1.641</v>
      </c>
      <c r="J1769">
        <v>0.9</v>
      </c>
      <c r="K1769" t="s">
        <v>24</v>
      </c>
      <c r="L1769" t="s">
        <v>6053</v>
      </c>
      <c r="M1769" t="s">
        <v>6047</v>
      </c>
      <c r="N1769" t="s">
        <v>6054</v>
      </c>
      <c r="O1769" t="s">
        <v>28</v>
      </c>
      <c r="P1769">
        <v>7.86</v>
      </c>
      <c r="Q1769">
        <v>6.7409999999999997</v>
      </c>
      <c r="R1769">
        <v>7.9000000000000001E-2</v>
      </c>
      <c r="S1769">
        <v>50</v>
      </c>
      <c r="T1769" t="s">
        <v>29</v>
      </c>
      <c r="U1769" t="s">
        <v>24</v>
      </c>
      <c r="V1769" t="s">
        <v>24</v>
      </c>
    </row>
    <row r="1770" spans="1:22" x14ac:dyDescent="0.35">
      <c r="A1770" t="s">
        <v>6055</v>
      </c>
      <c r="B1770">
        <v>36.727699999999999</v>
      </c>
      <c r="C1770">
        <v>71.454700000000003</v>
      </c>
      <c r="D1770">
        <v>179.852</v>
      </c>
      <c r="E1770">
        <v>4.3</v>
      </c>
      <c r="F1770" t="s">
        <v>23</v>
      </c>
      <c r="G1770">
        <v>63</v>
      </c>
      <c r="H1770">
        <v>93</v>
      </c>
      <c r="I1770">
        <v>2.7589999999999999</v>
      </c>
      <c r="J1770">
        <v>0.81</v>
      </c>
      <c r="K1770" t="s">
        <v>24</v>
      </c>
      <c r="L1770" t="s">
        <v>6056</v>
      </c>
      <c r="M1770" t="s">
        <v>6047</v>
      </c>
      <c r="N1770" t="s">
        <v>2897</v>
      </c>
      <c r="O1770" t="s">
        <v>28</v>
      </c>
      <c r="P1770">
        <v>8.4700000000000006</v>
      </c>
      <c r="Q1770">
        <v>4.7839999999999998</v>
      </c>
      <c r="R1770">
        <v>8.1000000000000003E-2</v>
      </c>
      <c r="S1770">
        <v>43</v>
      </c>
      <c r="T1770" t="s">
        <v>29</v>
      </c>
      <c r="U1770" t="s">
        <v>24</v>
      </c>
      <c r="V1770" t="s">
        <v>24</v>
      </c>
    </row>
    <row r="1771" spans="1:22" x14ac:dyDescent="0.35">
      <c r="A1771" t="s">
        <v>6057</v>
      </c>
      <c r="B1771">
        <v>29.8765</v>
      </c>
      <c r="C1771">
        <v>92.251199999999997</v>
      </c>
      <c r="D1771">
        <v>10</v>
      </c>
      <c r="E1771">
        <v>4.3</v>
      </c>
      <c r="F1771" t="s">
        <v>23</v>
      </c>
      <c r="G1771">
        <v>28</v>
      </c>
      <c r="H1771">
        <v>102</v>
      </c>
      <c r="I1771">
        <v>0.99199999999999999</v>
      </c>
      <c r="J1771">
        <v>0.92</v>
      </c>
      <c r="K1771" t="s">
        <v>24</v>
      </c>
      <c r="L1771" t="s">
        <v>6058</v>
      </c>
      <c r="M1771" t="s">
        <v>6059</v>
      </c>
      <c r="N1771" t="s">
        <v>6060</v>
      </c>
      <c r="O1771" t="s">
        <v>28</v>
      </c>
      <c r="P1771">
        <v>8.4499999999999993</v>
      </c>
      <c r="Q1771">
        <v>1.895</v>
      </c>
      <c r="R1771">
        <v>0.161</v>
      </c>
      <c r="S1771">
        <v>11</v>
      </c>
      <c r="T1771" t="s">
        <v>29</v>
      </c>
      <c r="U1771" t="s">
        <v>24</v>
      </c>
      <c r="V1771" t="s">
        <v>24</v>
      </c>
    </row>
    <row r="1772" spans="1:22" x14ac:dyDescent="0.35">
      <c r="A1772" t="s">
        <v>6061</v>
      </c>
      <c r="B1772">
        <v>33.124499999999998</v>
      </c>
      <c r="C1772">
        <v>76.730599999999995</v>
      </c>
      <c r="D1772">
        <v>10</v>
      </c>
      <c r="E1772">
        <v>4.0999999999999996</v>
      </c>
      <c r="F1772" t="s">
        <v>23</v>
      </c>
      <c r="G1772">
        <v>25</v>
      </c>
      <c r="H1772">
        <v>135</v>
      </c>
      <c r="I1772">
        <v>2.9430000000000001</v>
      </c>
      <c r="J1772">
        <v>0.61</v>
      </c>
      <c r="K1772" t="s">
        <v>24</v>
      </c>
      <c r="L1772" t="s">
        <v>6062</v>
      </c>
      <c r="M1772" t="s">
        <v>6059</v>
      </c>
      <c r="N1772" t="s">
        <v>6063</v>
      </c>
      <c r="O1772" t="s">
        <v>28</v>
      </c>
      <c r="P1772">
        <v>7.79</v>
      </c>
      <c r="Q1772">
        <v>1.86</v>
      </c>
      <c r="R1772">
        <v>0.14499999999999999</v>
      </c>
      <c r="S1772">
        <v>13</v>
      </c>
      <c r="T1772" t="s">
        <v>29</v>
      </c>
      <c r="U1772" t="s">
        <v>24</v>
      </c>
      <c r="V1772" t="s">
        <v>24</v>
      </c>
    </row>
    <row r="1773" spans="1:22" x14ac:dyDescent="0.35">
      <c r="A1773" t="s">
        <v>6064</v>
      </c>
      <c r="B1773">
        <v>36.729500000000002</v>
      </c>
      <c r="C1773">
        <v>71.084400000000002</v>
      </c>
      <c r="D1773">
        <v>210.81399999999999</v>
      </c>
      <c r="E1773">
        <v>4.0999999999999996</v>
      </c>
      <c r="F1773" t="s">
        <v>23</v>
      </c>
      <c r="G1773">
        <v>19</v>
      </c>
      <c r="H1773">
        <v>111</v>
      </c>
      <c r="I1773">
        <v>2.8010000000000002</v>
      </c>
      <c r="J1773">
        <v>0.39</v>
      </c>
      <c r="K1773" t="s">
        <v>24</v>
      </c>
      <c r="L1773" t="s">
        <v>6065</v>
      </c>
      <c r="M1773" t="s">
        <v>6021</v>
      </c>
      <c r="N1773" t="s">
        <v>6066</v>
      </c>
      <c r="O1773" t="s">
        <v>28</v>
      </c>
      <c r="P1773">
        <v>8.99</v>
      </c>
      <c r="Q1773">
        <v>12.22</v>
      </c>
      <c r="R1773">
        <v>0.21299999999999999</v>
      </c>
      <c r="S1773">
        <v>6</v>
      </c>
      <c r="T1773" t="s">
        <v>29</v>
      </c>
      <c r="U1773" t="s">
        <v>24</v>
      </c>
      <c r="V1773" t="s">
        <v>24</v>
      </c>
    </row>
    <row r="1774" spans="1:22" x14ac:dyDescent="0.35">
      <c r="A1774" t="s">
        <v>6067</v>
      </c>
      <c r="B1774">
        <v>37.3217</v>
      </c>
      <c r="C1774">
        <v>72.136499999999998</v>
      </c>
      <c r="D1774">
        <v>228.761</v>
      </c>
      <c r="E1774">
        <v>4</v>
      </c>
      <c r="F1774" t="s">
        <v>23</v>
      </c>
      <c r="G1774">
        <v>29</v>
      </c>
      <c r="H1774">
        <v>111</v>
      </c>
      <c r="I1774">
        <v>2.169</v>
      </c>
      <c r="J1774">
        <v>0.6</v>
      </c>
      <c r="K1774" t="s">
        <v>24</v>
      </c>
      <c r="L1774" t="s">
        <v>6068</v>
      </c>
      <c r="M1774" t="s">
        <v>6059</v>
      </c>
      <c r="N1774" t="s">
        <v>6069</v>
      </c>
      <c r="O1774" t="s">
        <v>28</v>
      </c>
      <c r="P1774">
        <v>8.0399999999999991</v>
      </c>
      <c r="Q1774">
        <v>8.8140000000000001</v>
      </c>
      <c r="R1774">
        <v>0.184</v>
      </c>
      <c r="S1774">
        <v>8</v>
      </c>
      <c r="T1774" t="s">
        <v>29</v>
      </c>
      <c r="U1774" t="s">
        <v>24</v>
      </c>
      <c r="V1774" t="s">
        <v>24</v>
      </c>
    </row>
    <row r="1775" spans="1:22" x14ac:dyDescent="0.35">
      <c r="A1775" t="s">
        <v>6070</v>
      </c>
      <c r="B1775">
        <v>25.603200000000001</v>
      </c>
      <c r="C1775">
        <v>93.289199999999994</v>
      </c>
      <c r="D1775">
        <v>10</v>
      </c>
      <c r="E1775">
        <v>4.0999999999999996</v>
      </c>
      <c r="F1775" t="s">
        <v>23</v>
      </c>
      <c r="G1775">
        <v>22</v>
      </c>
      <c r="H1775">
        <v>96</v>
      </c>
      <c r="I1775">
        <v>3.278</v>
      </c>
      <c r="J1775">
        <v>0.65</v>
      </c>
      <c r="K1775" t="s">
        <v>24</v>
      </c>
      <c r="L1775" t="s">
        <v>6071</v>
      </c>
      <c r="M1775" t="s">
        <v>6021</v>
      </c>
      <c r="N1775" t="s">
        <v>6072</v>
      </c>
      <c r="O1775" t="s">
        <v>28</v>
      </c>
      <c r="P1775">
        <v>8.33</v>
      </c>
      <c r="Q1775">
        <v>1.7270000000000001</v>
      </c>
      <c r="R1775">
        <v>0.151</v>
      </c>
      <c r="S1775">
        <v>13</v>
      </c>
      <c r="T1775" t="s">
        <v>29</v>
      </c>
      <c r="U1775" t="s">
        <v>24</v>
      </c>
      <c r="V1775" t="s">
        <v>24</v>
      </c>
    </row>
    <row r="1776" spans="1:22" x14ac:dyDescent="0.35">
      <c r="A1776" t="s">
        <v>6073</v>
      </c>
      <c r="B1776">
        <v>24.281199999999998</v>
      </c>
      <c r="C1776">
        <v>94.537800000000004</v>
      </c>
      <c r="D1776">
        <v>92.953999999999994</v>
      </c>
      <c r="E1776">
        <v>4</v>
      </c>
      <c r="F1776" t="s">
        <v>23</v>
      </c>
      <c r="G1776">
        <v>31</v>
      </c>
      <c r="H1776">
        <v>112</v>
      </c>
      <c r="I1776">
        <v>3.081</v>
      </c>
      <c r="J1776">
        <v>0.93</v>
      </c>
      <c r="K1776" t="s">
        <v>24</v>
      </c>
      <c r="L1776" t="s">
        <v>6074</v>
      </c>
      <c r="M1776" t="s">
        <v>6075</v>
      </c>
      <c r="N1776" t="s">
        <v>6076</v>
      </c>
      <c r="O1776" t="s">
        <v>28</v>
      </c>
      <c r="P1776">
        <v>11.01</v>
      </c>
      <c r="Q1776">
        <v>7.2</v>
      </c>
      <c r="R1776">
        <v>0.111</v>
      </c>
      <c r="S1776">
        <v>22</v>
      </c>
      <c r="T1776" t="s">
        <v>29</v>
      </c>
      <c r="U1776" t="s">
        <v>24</v>
      </c>
      <c r="V1776" t="s">
        <v>24</v>
      </c>
    </row>
    <row r="1777" spans="1:22" x14ac:dyDescent="0.35">
      <c r="A1777" t="s">
        <v>6077</v>
      </c>
      <c r="B1777">
        <v>36.366100000000003</v>
      </c>
      <c r="C1777">
        <v>71.317099999999996</v>
      </c>
      <c r="D1777">
        <v>219.30500000000001</v>
      </c>
      <c r="E1777">
        <v>4.0999999999999996</v>
      </c>
      <c r="F1777" t="s">
        <v>23</v>
      </c>
      <c r="G1777">
        <v>33</v>
      </c>
      <c r="H1777">
        <v>107</v>
      </c>
      <c r="I1777">
        <v>3.13</v>
      </c>
      <c r="J1777">
        <v>0.52</v>
      </c>
      <c r="K1777" t="s">
        <v>24</v>
      </c>
      <c r="L1777" t="s">
        <v>6078</v>
      </c>
      <c r="M1777" t="s">
        <v>6079</v>
      </c>
      <c r="N1777" t="s">
        <v>6080</v>
      </c>
      <c r="O1777" t="s">
        <v>28</v>
      </c>
      <c r="P1777">
        <v>10.69</v>
      </c>
      <c r="Q1777">
        <v>7.742</v>
      </c>
      <c r="R1777">
        <v>0.111</v>
      </c>
      <c r="S1777">
        <v>24</v>
      </c>
      <c r="T1777" t="s">
        <v>29</v>
      </c>
      <c r="U1777" t="s">
        <v>24</v>
      </c>
      <c r="V1777" t="s">
        <v>24</v>
      </c>
    </row>
    <row r="1778" spans="1:22" x14ac:dyDescent="0.35">
      <c r="A1778" t="s">
        <v>6081</v>
      </c>
      <c r="B1778">
        <v>2.2353000000000001</v>
      </c>
      <c r="C1778">
        <v>96.352599999999995</v>
      </c>
      <c r="D1778">
        <v>25.087</v>
      </c>
      <c r="E1778">
        <v>4</v>
      </c>
      <c r="F1778" t="s">
        <v>23</v>
      </c>
      <c r="G1778">
        <v>15</v>
      </c>
      <c r="H1778">
        <v>201</v>
      </c>
      <c r="I1778">
        <v>1.5329999999999999</v>
      </c>
      <c r="J1778">
        <v>0.8</v>
      </c>
      <c r="K1778" t="s">
        <v>24</v>
      </c>
      <c r="L1778" t="s">
        <v>6082</v>
      </c>
      <c r="M1778" t="s">
        <v>6083</v>
      </c>
      <c r="N1778" t="s">
        <v>6084</v>
      </c>
      <c r="O1778" t="s">
        <v>28</v>
      </c>
      <c r="P1778">
        <v>8.25</v>
      </c>
      <c r="Q1778">
        <v>5.1879999999999997</v>
      </c>
      <c r="R1778">
        <v>0.23100000000000001</v>
      </c>
      <c r="S1778">
        <v>6</v>
      </c>
      <c r="T1778" t="s">
        <v>29</v>
      </c>
      <c r="U1778" t="s">
        <v>24</v>
      </c>
      <c r="V1778" t="s">
        <v>24</v>
      </c>
    </row>
    <row r="1779" spans="1:22" x14ac:dyDescent="0.35">
      <c r="A1779" t="s">
        <v>6085</v>
      </c>
      <c r="B1779">
        <v>29.521999999999998</v>
      </c>
      <c r="C1779">
        <v>81.125299999999996</v>
      </c>
      <c r="D1779">
        <v>22.599</v>
      </c>
      <c r="E1779">
        <v>4.3</v>
      </c>
      <c r="F1779" t="s">
        <v>23</v>
      </c>
      <c r="G1779">
        <v>38</v>
      </c>
      <c r="H1779">
        <v>112</v>
      </c>
      <c r="I1779">
        <v>4.0330000000000004</v>
      </c>
      <c r="J1779">
        <v>0.64</v>
      </c>
      <c r="K1779" t="s">
        <v>24</v>
      </c>
      <c r="L1779" t="s">
        <v>6086</v>
      </c>
      <c r="M1779" t="s">
        <v>6087</v>
      </c>
      <c r="N1779" t="s">
        <v>6088</v>
      </c>
      <c r="O1779" t="s">
        <v>28</v>
      </c>
      <c r="P1779">
        <v>8.33</v>
      </c>
      <c r="Q1779">
        <v>5.0259999999999998</v>
      </c>
      <c r="R1779">
        <v>0.126</v>
      </c>
      <c r="S1779">
        <v>21</v>
      </c>
      <c r="T1779" t="s">
        <v>29</v>
      </c>
      <c r="U1779" t="s">
        <v>24</v>
      </c>
      <c r="V1779" t="s">
        <v>24</v>
      </c>
    </row>
    <row r="1780" spans="1:22" x14ac:dyDescent="0.35">
      <c r="A1780" t="s">
        <v>6089</v>
      </c>
      <c r="B1780">
        <v>20.745000000000001</v>
      </c>
      <c r="C1780">
        <v>93.690700000000007</v>
      </c>
      <c r="D1780">
        <v>49.463999999999999</v>
      </c>
      <c r="E1780">
        <v>4.5</v>
      </c>
      <c r="F1780" t="s">
        <v>23</v>
      </c>
      <c r="G1780">
        <v>35</v>
      </c>
      <c r="H1780">
        <v>157</v>
      </c>
      <c r="I1780">
        <v>1.2350000000000001</v>
      </c>
      <c r="J1780">
        <v>0.98</v>
      </c>
      <c r="K1780" t="s">
        <v>24</v>
      </c>
      <c r="L1780" t="s">
        <v>6090</v>
      </c>
      <c r="M1780" t="s">
        <v>6091</v>
      </c>
      <c r="N1780" t="s">
        <v>6092</v>
      </c>
      <c r="O1780" t="s">
        <v>28</v>
      </c>
      <c r="P1780">
        <v>6.42</v>
      </c>
      <c r="Q1780">
        <v>7.6559999999999997</v>
      </c>
      <c r="R1780">
        <v>9.9000000000000005E-2</v>
      </c>
      <c r="S1780">
        <v>30</v>
      </c>
      <c r="T1780" t="s">
        <v>29</v>
      </c>
      <c r="U1780" t="s">
        <v>24</v>
      </c>
      <c r="V1780" t="s">
        <v>24</v>
      </c>
    </row>
    <row r="1781" spans="1:22" x14ac:dyDescent="0.35">
      <c r="A1781" t="s">
        <v>6093</v>
      </c>
      <c r="B1781">
        <v>36.6494</v>
      </c>
      <c r="C1781">
        <v>70.9512</v>
      </c>
      <c r="D1781">
        <v>217.58600000000001</v>
      </c>
      <c r="E1781">
        <v>4.2</v>
      </c>
      <c r="F1781" t="s">
        <v>23</v>
      </c>
      <c r="G1781">
        <v>62</v>
      </c>
      <c r="H1781">
        <v>75</v>
      </c>
      <c r="I1781">
        <v>2.9020000000000001</v>
      </c>
      <c r="J1781">
        <v>0.79</v>
      </c>
      <c r="K1781" t="s">
        <v>24</v>
      </c>
      <c r="L1781" t="s">
        <v>6094</v>
      </c>
      <c r="M1781" t="s">
        <v>6095</v>
      </c>
      <c r="N1781" t="s">
        <v>6096</v>
      </c>
      <c r="O1781" t="s">
        <v>28</v>
      </c>
      <c r="P1781">
        <v>7.35</v>
      </c>
      <c r="Q1781">
        <v>7.5179999999999998</v>
      </c>
      <c r="R1781">
        <v>9.1999999999999998E-2</v>
      </c>
      <c r="S1781">
        <v>33</v>
      </c>
      <c r="T1781" t="s">
        <v>29</v>
      </c>
      <c r="U1781" t="s">
        <v>24</v>
      </c>
      <c r="V1781" t="s">
        <v>24</v>
      </c>
    </row>
    <row r="1782" spans="1:22" x14ac:dyDescent="0.35">
      <c r="A1782" t="s">
        <v>6097</v>
      </c>
      <c r="B1782">
        <v>22.806899999999999</v>
      </c>
      <c r="C1782">
        <v>94.011099999999999</v>
      </c>
      <c r="D1782">
        <v>70.856999999999999</v>
      </c>
      <c r="E1782">
        <v>4.4000000000000004</v>
      </c>
      <c r="F1782" t="s">
        <v>23</v>
      </c>
      <c r="G1782">
        <v>52</v>
      </c>
      <c r="H1782">
        <v>91</v>
      </c>
      <c r="I1782">
        <v>1.8009999999999999</v>
      </c>
      <c r="J1782">
        <v>0.81</v>
      </c>
      <c r="K1782" t="s">
        <v>24</v>
      </c>
      <c r="L1782" t="s">
        <v>6098</v>
      </c>
      <c r="M1782" t="s">
        <v>6099</v>
      </c>
      <c r="N1782" t="s">
        <v>6100</v>
      </c>
      <c r="O1782" t="s">
        <v>28</v>
      </c>
      <c r="P1782">
        <v>5.1100000000000003</v>
      </c>
      <c r="Q1782">
        <v>6.3760000000000003</v>
      </c>
      <c r="R1782">
        <v>9.4E-2</v>
      </c>
      <c r="S1782">
        <v>34</v>
      </c>
      <c r="T1782" t="s">
        <v>29</v>
      </c>
      <c r="U1782" t="s">
        <v>24</v>
      </c>
      <c r="V1782" t="s">
        <v>24</v>
      </c>
    </row>
    <row r="1783" spans="1:22" x14ac:dyDescent="0.35">
      <c r="A1783" t="s">
        <v>6101</v>
      </c>
      <c r="B1783">
        <v>36.6721</v>
      </c>
      <c r="C1783">
        <v>71.134799999999998</v>
      </c>
      <c r="D1783">
        <v>89.59</v>
      </c>
      <c r="E1783">
        <v>4.3</v>
      </c>
      <c r="F1783" t="s">
        <v>23</v>
      </c>
      <c r="G1783">
        <v>32</v>
      </c>
      <c r="H1783">
        <v>78</v>
      </c>
      <c r="I1783">
        <v>2.8490000000000002</v>
      </c>
      <c r="J1783">
        <v>0.41</v>
      </c>
      <c r="K1783" t="s">
        <v>24</v>
      </c>
      <c r="L1783" t="s">
        <v>6102</v>
      </c>
      <c r="M1783" t="s">
        <v>6103</v>
      </c>
      <c r="N1783" t="s">
        <v>6104</v>
      </c>
      <c r="O1783" t="s">
        <v>28</v>
      </c>
      <c r="P1783">
        <v>5.21</v>
      </c>
      <c r="Q1783">
        <v>8.8290000000000006</v>
      </c>
      <c r="R1783">
        <v>0.109</v>
      </c>
      <c r="S1783">
        <v>24</v>
      </c>
      <c r="T1783" t="s">
        <v>29</v>
      </c>
      <c r="U1783" t="s">
        <v>24</v>
      </c>
      <c r="V1783" t="s">
        <v>24</v>
      </c>
    </row>
    <row r="1784" spans="1:22" x14ac:dyDescent="0.35">
      <c r="A1784" t="s">
        <v>6105</v>
      </c>
      <c r="B1784">
        <v>36.527799999999999</v>
      </c>
      <c r="C1784">
        <v>70.566699999999997</v>
      </c>
      <c r="D1784">
        <v>217.774</v>
      </c>
      <c r="E1784">
        <v>4</v>
      </c>
      <c r="F1784" t="s">
        <v>23</v>
      </c>
      <c r="G1784">
        <v>31</v>
      </c>
      <c r="H1784">
        <v>140</v>
      </c>
      <c r="I1784">
        <v>3.1019999999999999</v>
      </c>
      <c r="J1784">
        <v>0.45</v>
      </c>
      <c r="K1784" t="s">
        <v>24</v>
      </c>
      <c r="L1784" t="s">
        <v>6106</v>
      </c>
      <c r="M1784" t="s">
        <v>6107</v>
      </c>
      <c r="N1784" t="s">
        <v>876</v>
      </c>
      <c r="O1784" t="s">
        <v>28</v>
      </c>
      <c r="P1784">
        <v>9.59</v>
      </c>
      <c r="Q1784">
        <v>9.6280000000000001</v>
      </c>
      <c r="R1784">
        <v>0.157</v>
      </c>
      <c r="S1784">
        <v>11</v>
      </c>
      <c r="T1784" t="s">
        <v>29</v>
      </c>
      <c r="U1784" t="s">
        <v>24</v>
      </c>
      <c r="V1784" t="s">
        <v>24</v>
      </c>
    </row>
    <row r="1785" spans="1:22" x14ac:dyDescent="0.35">
      <c r="A1785" t="s">
        <v>6108</v>
      </c>
      <c r="B1785">
        <v>36.497900000000001</v>
      </c>
      <c r="C1785">
        <v>70.601299999999995</v>
      </c>
      <c r="D1785">
        <v>204</v>
      </c>
      <c r="E1785">
        <v>6.4</v>
      </c>
      <c r="F1785" t="s">
        <v>106</v>
      </c>
      <c r="G1785">
        <v>140</v>
      </c>
      <c r="H1785">
        <v>17</v>
      </c>
      <c r="I1785">
        <v>3.1219999999999999</v>
      </c>
      <c r="J1785">
        <v>1.02</v>
      </c>
      <c r="K1785" t="s">
        <v>24</v>
      </c>
      <c r="L1785" t="s">
        <v>6109</v>
      </c>
      <c r="M1785" t="s">
        <v>6110</v>
      </c>
      <c r="N1785" t="s">
        <v>1422</v>
      </c>
      <c r="O1785" t="s">
        <v>28</v>
      </c>
      <c r="P1785">
        <v>6.09</v>
      </c>
      <c r="Q1785">
        <v>1.879</v>
      </c>
      <c r="R1785">
        <v>3.9E-2</v>
      </c>
      <c r="S1785">
        <v>62</v>
      </c>
      <c r="T1785" t="s">
        <v>29</v>
      </c>
      <c r="U1785" t="s">
        <v>24</v>
      </c>
      <c r="V1785" t="s">
        <v>24</v>
      </c>
    </row>
    <row r="1786" spans="1:22" x14ac:dyDescent="0.35">
      <c r="A1786" t="s">
        <v>6111</v>
      </c>
      <c r="B1786">
        <v>36.575499999999998</v>
      </c>
      <c r="C1786">
        <v>70.888900000000007</v>
      </c>
      <c r="D1786">
        <v>208.96199999999999</v>
      </c>
      <c r="E1786">
        <v>4.0999999999999996</v>
      </c>
      <c r="F1786" t="s">
        <v>23</v>
      </c>
      <c r="G1786">
        <v>62</v>
      </c>
      <c r="H1786">
        <v>135</v>
      </c>
      <c r="I1786">
        <v>2.9849999999999999</v>
      </c>
      <c r="J1786">
        <v>0.49</v>
      </c>
      <c r="K1786" t="s">
        <v>24</v>
      </c>
      <c r="L1786" t="s">
        <v>6112</v>
      </c>
      <c r="M1786" t="s">
        <v>6113</v>
      </c>
      <c r="N1786" t="s">
        <v>1926</v>
      </c>
      <c r="O1786" t="s">
        <v>28</v>
      </c>
      <c r="P1786">
        <v>6.71</v>
      </c>
      <c r="Q1786">
        <v>8.4580000000000002</v>
      </c>
      <c r="R1786">
        <v>8.4000000000000005E-2</v>
      </c>
      <c r="S1786">
        <v>40</v>
      </c>
      <c r="T1786" t="s">
        <v>29</v>
      </c>
      <c r="U1786" t="s">
        <v>24</v>
      </c>
      <c r="V1786" t="s">
        <v>24</v>
      </c>
    </row>
    <row r="1787" spans="1:22" x14ac:dyDescent="0.35">
      <c r="A1787" t="s">
        <v>6114</v>
      </c>
      <c r="B1787">
        <v>37.197299999999998</v>
      </c>
      <c r="C1787">
        <v>71.803399999999996</v>
      </c>
      <c r="D1787">
        <v>152.79599999999999</v>
      </c>
      <c r="E1787">
        <v>4.0999999999999996</v>
      </c>
      <c r="F1787" t="s">
        <v>23</v>
      </c>
      <c r="G1787">
        <v>44</v>
      </c>
      <c r="H1787">
        <v>152</v>
      </c>
      <c r="I1787">
        <v>2.2770000000000001</v>
      </c>
      <c r="J1787">
        <v>0.95</v>
      </c>
      <c r="K1787" t="s">
        <v>24</v>
      </c>
      <c r="L1787" t="s">
        <v>6115</v>
      </c>
      <c r="M1787" t="s">
        <v>6116</v>
      </c>
      <c r="N1787" t="s">
        <v>6117</v>
      </c>
      <c r="O1787" t="s">
        <v>28</v>
      </c>
      <c r="P1787">
        <v>8.1</v>
      </c>
      <c r="Q1787">
        <v>8.5370000000000008</v>
      </c>
      <c r="R1787">
        <v>0.109</v>
      </c>
      <c r="S1787">
        <v>23</v>
      </c>
      <c r="T1787" t="s">
        <v>29</v>
      </c>
      <c r="U1787" t="s">
        <v>24</v>
      </c>
      <c r="V1787" t="s">
        <v>24</v>
      </c>
    </row>
    <row r="1788" spans="1:22" x14ac:dyDescent="0.35">
      <c r="A1788" t="s">
        <v>6118</v>
      </c>
      <c r="B1788">
        <v>11.7494</v>
      </c>
      <c r="C1788">
        <v>93.240099999999998</v>
      </c>
      <c r="D1788">
        <v>85.164000000000001</v>
      </c>
      <c r="E1788">
        <v>4.5</v>
      </c>
      <c r="F1788" t="s">
        <v>23</v>
      </c>
      <c r="G1788">
        <v>64</v>
      </c>
      <c r="H1788">
        <v>48</v>
      </c>
      <c r="I1788">
        <v>6.3040000000000003</v>
      </c>
      <c r="J1788">
        <v>0.55000000000000004</v>
      </c>
      <c r="K1788" t="s">
        <v>24</v>
      </c>
      <c r="L1788" t="s">
        <v>6119</v>
      </c>
      <c r="M1788" t="s">
        <v>6120</v>
      </c>
      <c r="N1788" t="s">
        <v>6121</v>
      </c>
      <c r="O1788" t="s">
        <v>28</v>
      </c>
      <c r="P1788">
        <v>7.69</v>
      </c>
      <c r="Q1788">
        <v>3.637</v>
      </c>
      <c r="R1788">
        <v>8.8999999999999996E-2</v>
      </c>
      <c r="S1788">
        <v>37</v>
      </c>
      <c r="T1788" t="s">
        <v>29</v>
      </c>
      <c r="U1788" t="s">
        <v>24</v>
      </c>
      <c r="V1788" t="s">
        <v>24</v>
      </c>
    </row>
    <row r="1789" spans="1:22" x14ac:dyDescent="0.35">
      <c r="A1789" t="s">
        <v>6122</v>
      </c>
      <c r="B1789">
        <v>36.502899999999997</v>
      </c>
      <c r="C1789">
        <v>70.790499999999994</v>
      </c>
      <c r="D1789">
        <v>204.02799999999999</v>
      </c>
      <c r="E1789">
        <v>4</v>
      </c>
      <c r="F1789" t="s">
        <v>23</v>
      </c>
      <c r="G1789">
        <v>43</v>
      </c>
      <c r="H1789">
        <v>102</v>
      </c>
      <c r="I1789">
        <v>3.0750000000000002</v>
      </c>
      <c r="J1789">
        <v>0.67</v>
      </c>
      <c r="K1789" t="s">
        <v>24</v>
      </c>
      <c r="L1789" t="s">
        <v>6123</v>
      </c>
      <c r="M1789" t="s">
        <v>6124</v>
      </c>
      <c r="N1789" t="s">
        <v>660</v>
      </c>
      <c r="O1789" t="s">
        <v>28</v>
      </c>
      <c r="P1789">
        <v>8.1</v>
      </c>
      <c r="Q1789">
        <v>8.5980000000000008</v>
      </c>
      <c r="R1789">
        <v>0.11899999999999999</v>
      </c>
      <c r="S1789">
        <v>19</v>
      </c>
      <c r="T1789" t="s">
        <v>29</v>
      </c>
      <c r="U1789" t="s">
        <v>24</v>
      </c>
      <c r="V1789" t="s">
        <v>24</v>
      </c>
    </row>
    <row r="1790" spans="1:22" x14ac:dyDescent="0.35">
      <c r="A1790" t="s">
        <v>6125</v>
      </c>
      <c r="B1790">
        <v>21.1189</v>
      </c>
      <c r="C1790">
        <v>95.178700000000006</v>
      </c>
      <c r="D1790">
        <v>10</v>
      </c>
      <c r="E1790">
        <v>4.3</v>
      </c>
      <c r="F1790" t="s">
        <v>23</v>
      </c>
      <c r="G1790">
        <v>48</v>
      </c>
      <c r="H1790">
        <v>150</v>
      </c>
      <c r="I1790">
        <v>4.1189999999999998</v>
      </c>
      <c r="J1790">
        <v>0.57999999999999996</v>
      </c>
      <c r="K1790" t="s">
        <v>24</v>
      </c>
      <c r="L1790" t="s">
        <v>6126</v>
      </c>
      <c r="M1790" t="s">
        <v>6127</v>
      </c>
      <c r="N1790" t="s">
        <v>6128</v>
      </c>
      <c r="O1790" t="s">
        <v>28</v>
      </c>
      <c r="P1790">
        <v>8.84</v>
      </c>
      <c r="Q1790">
        <v>1.9119999999999999</v>
      </c>
      <c r="R1790">
        <v>9.4E-2</v>
      </c>
      <c r="S1790">
        <v>32</v>
      </c>
      <c r="T1790" t="s">
        <v>29</v>
      </c>
      <c r="U1790" t="s">
        <v>24</v>
      </c>
      <c r="V1790" t="s">
        <v>24</v>
      </c>
    </row>
    <row r="1791" spans="1:22" x14ac:dyDescent="0.35">
      <c r="A1791" t="s">
        <v>6129</v>
      </c>
      <c r="B1791">
        <v>11.7568</v>
      </c>
      <c r="C1791">
        <v>92.6708</v>
      </c>
      <c r="D1791">
        <v>35.31</v>
      </c>
      <c r="E1791">
        <v>4.5999999999999996</v>
      </c>
      <c r="F1791" t="s">
        <v>23</v>
      </c>
      <c r="G1791">
        <v>70</v>
      </c>
      <c r="H1791">
        <v>136</v>
      </c>
      <c r="I1791">
        <v>6.8090000000000002</v>
      </c>
      <c r="J1791">
        <v>0.63</v>
      </c>
      <c r="K1791" t="s">
        <v>24</v>
      </c>
      <c r="L1791" t="s">
        <v>6130</v>
      </c>
      <c r="M1791" t="s">
        <v>6131</v>
      </c>
      <c r="N1791" t="s">
        <v>6132</v>
      </c>
      <c r="O1791" t="s">
        <v>28</v>
      </c>
      <c r="P1791">
        <v>9.33</v>
      </c>
      <c r="Q1791">
        <v>7.1470000000000002</v>
      </c>
      <c r="R1791">
        <v>8.1000000000000003E-2</v>
      </c>
      <c r="S1791">
        <v>53</v>
      </c>
      <c r="T1791" t="s">
        <v>29</v>
      </c>
      <c r="U1791" t="s">
        <v>24</v>
      </c>
      <c r="V1791" t="s">
        <v>24</v>
      </c>
    </row>
    <row r="1792" spans="1:22" x14ac:dyDescent="0.35">
      <c r="A1792" t="s">
        <v>6133</v>
      </c>
      <c r="B1792">
        <v>4.9550000000000001</v>
      </c>
      <c r="C1792">
        <v>95.966099999999997</v>
      </c>
      <c r="D1792">
        <v>10</v>
      </c>
      <c r="E1792">
        <v>4.2</v>
      </c>
      <c r="F1792" t="s">
        <v>23</v>
      </c>
      <c r="G1792">
        <v>15</v>
      </c>
      <c r="H1792">
        <v>170</v>
      </c>
      <c r="I1792">
        <v>1.014</v>
      </c>
      <c r="J1792">
        <v>0.56999999999999995</v>
      </c>
      <c r="K1792" t="s">
        <v>24</v>
      </c>
      <c r="L1792" t="s">
        <v>6134</v>
      </c>
      <c r="M1792" t="s">
        <v>6135</v>
      </c>
      <c r="N1792" t="s">
        <v>482</v>
      </c>
      <c r="O1792" t="s">
        <v>28</v>
      </c>
      <c r="P1792">
        <v>8.23</v>
      </c>
      <c r="Q1792">
        <v>1.9390000000000001</v>
      </c>
      <c r="R1792">
        <v>0.17499999999999999</v>
      </c>
      <c r="S1792">
        <v>9</v>
      </c>
      <c r="T1792" t="s">
        <v>29</v>
      </c>
      <c r="U1792" t="s">
        <v>24</v>
      </c>
      <c r="V1792" t="s">
        <v>24</v>
      </c>
    </row>
    <row r="1793" spans="1:22" x14ac:dyDescent="0.35">
      <c r="A1793" t="s">
        <v>6136</v>
      </c>
      <c r="B1793">
        <v>36.524099999999997</v>
      </c>
      <c r="C1793">
        <v>71.025800000000004</v>
      </c>
      <c r="D1793">
        <v>158.13800000000001</v>
      </c>
      <c r="E1793">
        <v>4</v>
      </c>
      <c r="F1793" t="s">
        <v>23</v>
      </c>
      <c r="G1793">
        <v>41</v>
      </c>
      <c r="H1793">
        <v>84</v>
      </c>
      <c r="I1793">
        <v>2.5550000000000002</v>
      </c>
      <c r="J1793">
        <v>1.18</v>
      </c>
      <c r="K1793" t="s">
        <v>24</v>
      </c>
      <c r="L1793" t="s">
        <v>6137</v>
      </c>
      <c r="M1793" t="s">
        <v>6138</v>
      </c>
      <c r="N1793" t="s">
        <v>6139</v>
      </c>
      <c r="O1793" t="s">
        <v>28</v>
      </c>
      <c r="P1793">
        <v>6.85</v>
      </c>
      <c r="Q1793">
        <v>6.8680000000000003</v>
      </c>
      <c r="R1793">
        <v>0.104</v>
      </c>
      <c r="S1793">
        <v>25</v>
      </c>
      <c r="T1793" t="s">
        <v>29</v>
      </c>
      <c r="U1793" t="s">
        <v>24</v>
      </c>
      <c r="V1793" t="s">
        <v>24</v>
      </c>
    </row>
    <row r="1794" spans="1:22" x14ac:dyDescent="0.35">
      <c r="A1794" t="s">
        <v>6140</v>
      </c>
      <c r="B1794">
        <v>39.274000000000001</v>
      </c>
      <c r="C1794">
        <v>97.231700000000004</v>
      </c>
      <c r="D1794">
        <v>10</v>
      </c>
      <c r="E1794">
        <v>4.4000000000000004</v>
      </c>
      <c r="F1794" t="s">
        <v>23</v>
      </c>
      <c r="G1794">
        <v>54</v>
      </c>
      <c r="H1794">
        <v>51</v>
      </c>
      <c r="I1794">
        <v>6.1059999999999999</v>
      </c>
      <c r="J1794">
        <v>0.48</v>
      </c>
      <c r="K1794" t="s">
        <v>24</v>
      </c>
      <c r="L1794" t="s">
        <v>6141</v>
      </c>
      <c r="M1794" t="s">
        <v>6142</v>
      </c>
      <c r="N1794" t="s">
        <v>6143</v>
      </c>
      <c r="O1794" t="s">
        <v>28</v>
      </c>
      <c r="P1794">
        <v>8.93</v>
      </c>
      <c r="Q1794">
        <v>1.891</v>
      </c>
      <c r="R1794">
        <v>7.6999999999999999E-2</v>
      </c>
      <c r="S1794">
        <v>48</v>
      </c>
      <c r="T1794" t="s">
        <v>29</v>
      </c>
      <c r="U1794" t="s">
        <v>24</v>
      </c>
      <c r="V1794" t="s">
        <v>24</v>
      </c>
    </row>
    <row r="1795" spans="1:22" x14ac:dyDescent="0.35">
      <c r="A1795" t="s">
        <v>6144</v>
      </c>
      <c r="B1795">
        <v>27.9221</v>
      </c>
      <c r="C1795">
        <v>86.611599999999996</v>
      </c>
      <c r="D1795">
        <v>10</v>
      </c>
      <c r="E1795">
        <v>4.2</v>
      </c>
      <c r="F1795" t="s">
        <v>23</v>
      </c>
      <c r="G1795">
        <v>54</v>
      </c>
      <c r="H1795">
        <v>128</v>
      </c>
      <c r="I1795">
        <v>0.18099999999999999</v>
      </c>
      <c r="J1795">
        <v>0.64</v>
      </c>
      <c r="K1795" t="s">
        <v>24</v>
      </c>
      <c r="L1795" t="s">
        <v>6145</v>
      </c>
      <c r="M1795" t="s">
        <v>6142</v>
      </c>
      <c r="N1795" t="s">
        <v>6146</v>
      </c>
      <c r="O1795" t="s">
        <v>28</v>
      </c>
      <c r="P1795">
        <v>9.4</v>
      </c>
      <c r="Q1795">
        <v>1.9019999999999999</v>
      </c>
      <c r="R1795">
        <v>8.5999999999999993E-2</v>
      </c>
      <c r="S1795">
        <v>37</v>
      </c>
      <c r="T1795" t="s">
        <v>29</v>
      </c>
      <c r="U1795" t="s">
        <v>24</v>
      </c>
      <c r="V1795" t="s">
        <v>24</v>
      </c>
    </row>
    <row r="1796" spans="1:22" x14ac:dyDescent="0.35">
      <c r="A1796" t="s">
        <v>6147</v>
      </c>
      <c r="B1796">
        <v>28.0886</v>
      </c>
      <c r="C1796">
        <v>86.380600000000001</v>
      </c>
      <c r="D1796">
        <v>10</v>
      </c>
      <c r="E1796">
        <v>4.5</v>
      </c>
      <c r="F1796" t="s">
        <v>23</v>
      </c>
      <c r="G1796">
        <v>39</v>
      </c>
      <c r="H1796">
        <v>106</v>
      </c>
      <c r="I1796">
        <v>1.016</v>
      </c>
      <c r="J1796">
        <v>0.54</v>
      </c>
      <c r="K1796" t="s">
        <v>24</v>
      </c>
      <c r="L1796" t="s">
        <v>6148</v>
      </c>
      <c r="M1796" t="s">
        <v>6149</v>
      </c>
      <c r="N1796" t="s">
        <v>6150</v>
      </c>
      <c r="O1796" t="s">
        <v>28</v>
      </c>
      <c r="P1796">
        <v>5.72</v>
      </c>
      <c r="Q1796">
        <v>1.7509999999999999</v>
      </c>
      <c r="R1796">
        <v>0.08</v>
      </c>
      <c r="S1796">
        <v>46</v>
      </c>
      <c r="T1796" t="s">
        <v>29</v>
      </c>
      <c r="U1796" t="s">
        <v>24</v>
      </c>
      <c r="V1796" t="s">
        <v>24</v>
      </c>
    </row>
    <row r="1797" spans="1:22" x14ac:dyDescent="0.35">
      <c r="A1797" t="s">
        <v>6151</v>
      </c>
      <c r="B1797">
        <v>28.0794</v>
      </c>
      <c r="C1797">
        <v>86.423699999999997</v>
      </c>
      <c r="D1797">
        <v>10</v>
      </c>
      <c r="E1797">
        <v>4.0999999999999996</v>
      </c>
      <c r="F1797" t="s">
        <v>23</v>
      </c>
      <c r="G1797">
        <v>18</v>
      </c>
      <c r="H1797">
        <v>121</v>
      </c>
      <c r="I1797">
        <v>1.05</v>
      </c>
      <c r="J1797">
        <v>0.51</v>
      </c>
      <c r="K1797" t="s">
        <v>24</v>
      </c>
      <c r="L1797" t="s">
        <v>6152</v>
      </c>
      <c r="M1797" t="s">
        <v>6149</v>
      </c>
      <c r="N1797" t="s">
        <v>6153</v>
      </c>
      <c r="O1797" t="s">
        <v>28</v>
      </c>
      <c r="P1797">
        <v>10.64</v>
      </c>
      <c r="Q1797">
        <v>1.95</v>
      </c>
      <c r="R1797">
        <v>0.109</v>
      </c>
      <c r="S1797">
        <v>23</v>
      </c>
      <c r="T1797" t="s">
        <v>29</v>
      </c>
      <c r="U1797" t="s">
        <v>24</v>
      </c>
      <c r="V1797" t="s">
        <v>24</v>
      </c>
    </row>
    <row r="1798" spans="1:22" x14ac:dyDescent="0.35">
      <c r="A1798" t="s">
        <v>6154</v>
      </c>
      <c r="B1798">
        <v>3.0316000000000001</v>
      </c>
      <c r="C1798">
        <v>65.647599999999997</v>
      </c>
      <c r="D1798">
        <v>10</v>
      </c>
      <c r="E1798">
        <v>4.3</v>
      </c>
      <c r="F1798" t="s">
        <v>23</v>
      </c>
      <c r="G1798">
        <v>36</v>
      </c>
      <c r="H1798">
        <v>115</v>
      </c>
      <c r="I1798">
        <v>15.744999999999999</v>
      </c>
      <c r="J1798">
        <v>0.56000000000000005</v>
      </c>
      <c r="K1798" t="s">
        <v>24</v>
      </c>
      <c r="L1798" t="s">
        <v>6155</v>
      </c>
      <c r="M1798" t="s">
        <v>6156</v>
      </c>
      <c r="N1798" t="s">
        <v>478</v>
      </c>
      <c r="O1798" t="s">
        <v>28</v>
      </c>
      <c r="P1798">
        <v>7.56</v>
      </c>
      <c r="Q1798">
        <v>1.865</v>
      </c>
      <c r="R1798">
        <v>9.8000000000000004E-2</v>
      </c>
      <c r="S1798">
        <v>29</v>
      </c>
      <c r="T1798" t="s">
        <v>29</v>
      </c>
      <c r="U1798" t="s">
        <v>24</v>
      </c>
      <c r="V1798" t="s">
        <v>24</v>
      </c>
    </row>
    <row r="1799" spans="1:22" x14ac:dyDescent="0.35">
      <c r="A1799" t="s">
        <v>6157</v>
      </c>
      <c r="B1799">
        <v>3.133</v>
      </c>
      <c r="C1799">
        <v>65.588999999999999</v>
      </c>
      <c r="D1799">
        <v>10</v>
      </c>
      <c r="E1799">
        <v>4.3</v>
      </c>
      <c r="F1799" t="s">
        <v>23</v>
      </c>
      <c r="G1799">
        <v>30</v>
      </c>
      <c r="H1799">
        <v>108</v>
      </c>
      <c r="I1799">
        <v>8.3829999999999991</v>
      </c>
      <c r="J1799">
        <v>0.78</v>
      </c>
      <c r="K1799" t="s">
        <v>24</v>
      </c>
      <c r="L1799" t="s">
        <v>6158</v>
      </c>
      <c r="M1799" t="s">
        <v>6156</v>
      </c>
      <c r="N1799" t="s">
        <v>478</v>
      </c>
      <c r="O1799" t="s">
        <v>28</v>
      </c>
      <c r="P1799">
        <v>11.22</v>
      </c>
      <c r="Q1799">
        <v>1.8069999999999999</v>
      </c>
      <c r="R1799">
        <v>0.129</v>
      </c>
      <c r="S1799">
        <v>17</v>
      </c>
      <c r="T1799" t="s">
        <v>29</v>
      </c>
      <c r="U1799" t="s">
        <v>24</v>
      </c>
      <c r="V1799" t="s">
        <v>24</v>
      </c>
    </row>
    <row r="1800" spans="1:22" x14ac:dyDescent="0.35">
      <c r="A1800" t="s">
        <v>6159</v>
      </c>
      <c r="B1800">
        <v>5.2762000000000002</v>
      </c>
      <c r="C1800">
        <v>94.872299999999996</v>
      </c>
      <c r="D1800">
        <v>76.402000000000001</v>
      </c>
      <c r="E1800">
        <v>4.4000000000000004</v>
      </c>
      <c r="F1800" t="s">
        <v>23</v>
      </c>
      <c r="G1800">
        <v>40</v>
      </c>
      <c r="H1800">
        <v>84</v>
      </c>
      <c r="I1800">
        <v>2.0670000000000002</v>
      </c>
      <c r="J1800">
        <v>0.77</v>
      </c>
      <c r="K1800" t="s">
        <v>24</v>
      </c>
      <c r="L1800" t="s">
        <v>6160</v>
      </c>
      <c r="M1800" t="s">
        <v>6161</v>
      </c>
      <c r="N1800" t="s">
        <v>6162</v>
      </c>
      <c r="O1800" t="s">
        <v>28</v>
      </c>
      <c r="P1800">
        <v>7.27</v>
      </c>
      <c r="Q1800">
        <v>5.7119999999999997</v>
      </c>
      <c r="R1800">
        <v>0.12</v>
      </c>
      <c r="S1800">
        <v>20</v>
      </c>
      <c r="T1800" t="s">
        <v>29</v>
      </c>
      <c r="U1800" t="s">
        <v>24</v>
      </c>
      <c r="V1800" t="s">
        <v>24</v>
      </c>
    </row>
    <row r="1801" spans="1:22" x14ac:dyDescent="0.35">
      <c r="A1801" t="s">
        <v>6163</v>
      </c>
      <c r="B1801">
        <v>2.9009999999999998</v>
      </c>
      <c r="C1801">
        <v>65.656899999999993</v>
      </c>
      <c r="D1801">
        <v>10</v>
      </c>
      <c r="E1801">
        <v>4.5</v>
      </c>
      <c r="F1801" t="s">
        <v>23</v>
      </c>
      <c r="G1801">
        <v>28</v>
      </c>
      <c r="H1801">
        <v>90</v>
      </c>
      <c r="I1801">
        <v>15.599</v>
      </c>
      <c r="J1801">
        <v>0.5</v>
      </c>
      <c r="K1801" t="s">
        <v>24</v>
      </c>
      <c r="L1801" t="s">
        <v>6164</v>
      </c>
      <c r="M1801" t="s">
        <v>6161</v>
      </c>
      <c r="N1801" t="s">
        <v>478</v>
      </c>
      <c r="O1801" t="s">
        <v>28</v>
      </c>
      <c r="P1801">
        <v>13.49</v>
      </c>
      <c r="Q1801">
        <v>1.8879999999999999</v>
      </c>
      <c r="R1801">
        <v>0.113</v>
      </c>
      <c r="S1801">
        <v>23</v>
      </c>
      <c r="T1801" t="s">
        <v>29</v>
      </c>
      <c r="U1801" t="s">
        <v>24</v>
      </c>
      <c r="V1801" t="s">
        <v>24</v>
      </c>
    </row>
    <row r="1802" spans="1:22" x14ac:dyDescent="0.35">
      <c r="A1802" t="s">
        <v>6165</v>
      </c>
      <c r="B1802">
        <v>3.1484000000000001</v>
      </c>
      <c r="C1802">
        <v>65.488100000000003</v>
      </c>
      <c r="D1802">
        <v>10</v>
      </c>
      <c r="E1802">
        <v>5.6</v>
      </c>
      <c r="F1802" t="s">
        <v>106</v>
      </c>
      <c r="G1802">
        <v>144</v>
      </c>
      <c r="H1802">
        <v>28</v>
      </c>
      <c r="I1802">
        <v>8.468</v>
      </c>
      <c r="J1802">
        <v>0.56000000000000005</v>
      </c>
      <c r="K1802" t="s">
        <v>24</v>
      </c>
      <c r="L1802" t="s">
        <v>6166</v>
      </c>
      <c r="M1802" t="s">
        <v>6167</v>
      </c>
      <c r="N1802" t="s">
        <v>478</v>
      </c>
      <c r="O1802" t="s">
        <v>28</v>
      </c>
      <c r="P1802">
        <v>8.75</v>
      </c>
      <c r="Q1802">
        <v>1.8109999999999999</v>
      </c>
      <c r="R1802">
        <v>8.8999999999999996E-2</v>
      </c>
      <c r="S1802">
        <v>12</v>
      </c>
      <c r="T1802" t="s">
        <v>29</v>
      </c>
      <c r="U1802" t="s">
        <v>24</v>
      </c>
      <c r="V1802" t="s">
        <v>24</v>
      </c>
    </row>
    <row r="1803" spans="1:22" x14ac:dyDescent="0.35">
      <c r="A1803" t="s">
        <v>6168</v>
      </c>
      <c r="B1803">
        <v>2.9742999999999999</v>
      </c>
      <c r="C1803">
        <v>65.411900000000003</v>
      </c>
      <c r="D1803">
        <v>10</v>
      </c>
      <c r="E1803">
        <v>4.4000000000000004</v>
      </c>
      <c r="F1803" t="s">
        <v>23</v>
      </c>
      <c r="G1803">
        <v>27</v>
      </c>
      <c r="H1803">
        <v>85</v>
      </c>
      <c r="I1803">
        <v>8.6120000000000001</v>
      </c>
      <c r="J1803">
        <v>0.57999999999999996</v>
      </c>
      <c r="K1803" t="s">
        <v>24</v>
      </c>
      <c r="L1803" t="s">
        <v>6169</v>
      </c>
      <c r="M1803" t="s">
        <v>6170</v>
      </c>
      <c r="N1803" t="s">
        <v>478</v>
      </c>
      <c r="O1803" t="s">
        <v>28</v>
      </c>
      <c r="P1803">
        <v>6.11</v>
      </c>
      <c r="Q1803">
        <v>1.85</v>
      </c>
      <c r="R1803">
        <v>0.13100000000000001</v>
      </c>
      <c r="S1803">
        <v>17</v>
      </c>
      <c r="T1803" t="s">
        <v>29</v>
      </c>
      <c r="U1803" t="s">
        <v>24</v>
      </c>
      <c r="V1803" t="s">
        <v>24</v>
      </c>
    </row>
    <row r="1804" spans="1:22" x14ac:dyDescent="0.35">
      <c r="A1804" t="s">
        <v>6171</v>
      </c>
      <c r="B1804">
        <v>37.326099999999997</v>
      </c>
      <c r="C1804">
        <v>71.6036</v>
      </c>
      <c r="D1804">
        <v>121.56100000000001</v>
      </c>
      <c r="E1804">
        <v>4.8</v>
      </c>
      <c r="F1804" t="s">
        <v>23</v>
      </c>
      <c r="G1804">
        <v>76</v>
      </c>
      <c r="H1804">
        <v>55</v>
      </c>
      <c r="I1804">
        <v>2.1539999999999999</v>
      </c>
      <c r="J1804">
        <v>0.91</v>
      </c>
      <c r="K1804" t="s">
        <v>24</v>
      </c>
      <c r="L1804" t="s">
        <v>6172</v>
      </c>
      <c r="M1804" t="s">
        <v>6173</v>
      </c>
      <c r="N1804" t="s">
        <v>6174</v>
      </c>
      <c r="O1804" t="s">
        <v>28</v>
      </c>
      <c r="P1804">
        <v>6.77</v>
      </c>
      <c r="Q1804">
        <v>7.375</v>
      </c>
      <c r="R1804">
        <v>5.3999999999999999E-2</v>
      </c>
      <c r="S1804">
        <v>107</v>
      </c>
      <c r="T1804" t="s">
        <v>29</v>
      </c>
      <c r="U1804" t="s">
        <v>24</v>
      </c>
      <c r="V1804" t="s">
        <v>24</v>
      </c>
    </row>
    <row r="1805" spans="1:22" x14ac:dyDescent="0.35">
      <c r="A1805" t="s">
        <v>6175</v>
      </c>
      <c r="B1805">
        <v>36.9968</v>
      </c>
      <c r="C1805">
        <v>69.917299999999997</v>
      </c>
      <c r="D1805">
        <v>10</v>
      </c>
      <c r="E1805">
        <v>4.7</v>
      </c>
      <c r="F1805" t="s">
        <v>1060</v>
      </c>
      <c r="G1805">
        <v>64</v>
      </c>
      <c r="H1805">
        <v>95</v>
      </c>
      <c r="I1805">
        <v>2.8860000000000001</v>
      </c>
      <c r="J1805">
        <v>0.81</v>
      </c>
      <c r="K1805" t="s">
        <v>24</v>
      </c>
      <c r="L1805" t="s">
        <v>6176</v>
      </c>
      <c r="M1805" t="s">
        <v>6177</v>
      </c>
      <c r="N1805" t="s">
        <v>6178</v>
      </c>
      <c r="O1805" t="s">
        <v>28</v>
      </c>
      <c r="P1805">
        <v>8.68</v>
      </c>
      <c r="Q1805">
        <v>1.875</v>
      </c>
      <c r="R1805">
        <v>6.0999999999999999E-2</v>
      </c>
      <c r="S1805">
        <v>26</v>
      </c>
      <c r="T1805" t="s">
        <v>29</v>
      </c>
      <c r="U1805" t="s">
        <v>24</v>
      </c>
      <c r="V1805" t="s">
        <v>24</v>
      </c>
    </row>
    <row r="1806" spans="1:22" x14ac:dyDescent="0.35">
      <c r="A1806" t="s">
        <v>6179</v>
      </c>
      <c r="B1806">
        <v>38.237000000000002</v>
      </c>
      <c r="C1806">
        <v>74.040700000000001</v>
      </c>
      <c r="D1806">
        <v>163.13800000000001</v>
      </c>
      <c r="E1806">
        <v>4</v>
      </c>
      <c r="F1806" t="s">
        <v>23</v>
      </c>
      <c r="G1806">
        <v>32</v>
      </c>
      <c r="H1806">
        <v>69</v>
      </c>
      <c r="I1806">
        <v>2.1440000000000001</v>
      </c>
      <c r="J1806">
        <v>0.69</v>
      </c>
      <c r="K1806" t="s">
        <v>24</v>
      </c>
      <c r="L1806" t="s">
        <v>6180</v>
      </c>
      <c r="M1806" t="s">
        <v>6181</v>
      </c>
      <c r="N1806" t="s">
        <v>6182</v>
      </c>
      <c r="O1806" t="s">
        <v>28</v>
      </c>
      <c r="P1806">
        <v>6.9</v>
      </c>
      <c r="Q1806">
        <v>4.665</v>
      </c>
      <c r="R1806">
        <v>0.21199999999999999</v>
      </c>
      <c r="S1806">
        <v>6</v>
      </c>
      <c r="T1806" t="s">
        <v>29</v>
      </c>
      <c r="U1806" t="s">
        <v>24</v>
      </c>
      <c r="V1806" t="s">
        <v>24</v>
      </c>
    </row>
    <row r="1807" spans="1:22" x14ac:dyDescent="0.35">
      <c r="A1807" t="s">
        <v>6183</v>
      </c>
      <c r="B1807">
        <v>0.70799999999999996</v>
      </c>
      <c r="C1807">
        <v>100.474</v>
      </c>
      <c r="D1807">
        <v>222.31700000000001</v>
      </c>
      <c r="E1807">
        <v>4.3</v>
      </c>
      <c r="F1807" t="s">
        <v>23</v>
      </c>
      <c r="G1807">
        <v>74</v>
      </c>
      <c r="H1807">
        <v>107</v>
      </c>
      <c r="I1807">
        <v>2.508</v>
      </c>
      <c r="J1807">
        <v>0.91</v>
      </c>
      <c r="K1807" t="s">
        <v>24</v>
      </c>
      <c r="L1807" t="s">
        <v>6184</v>
      </c>
      <c r="M1807" t="s">
        <v>6185</v>
      </c>
      <c r="N1807" t="s">
        <v>6186</v>
      </c>
      <c r="O1807" t="s">
        <v>28</v>
      </c>
      <c r="P1807">
        <v>5.82</v>
      </c>
      <c r="Q1807">
        <v>7.0110000000000001</v>
      </c>
      <c r="R1807">
        <v>7.0000000000000007E-2</v>
      </c>
      <c r="S1807">
        <v>58</v>
      </c>
      <c r="T1807" t="s">
        <v>29</v>
      </c>
      <c r="U1807" t="s">
        <v>24</v>
      </c>
      <c r="V1807" t="s">
        <v>24</v>
      </c>
    </row>
    <row r="1808" spans="1:22" x14ac:dyDescent="0.35">
      <c r="A1808" t="s">
        <v>6187</v>
      </c>
      <c r="B1808">
        <v>33.255099999999999</v>
      </c>
      <c r="C1808">
        <v>76.787199999999999</v>
      </c>
      <c r="D1808">
        <v>17.945</v>
      </c>
      <c r="E1808">
        <v>4.5</v>
      </c>
      <c r="F1808" t="s">
        <v>23</v>
      </c>
      <c r="G1808">
        <v>58</v>
      </c>
      <c r="H1808">
        <v>96</v>
      </c>
      <c r="I1808">
        <v>2.968</v>
      </c>
      <c r="J1808">
        <v>0.73</v>
      </c>
      <c r="K1808" t="s">
        <v>24</v>
      </c>
      <c r="L1808" t="s">
        <v>6188</v>
      </c>
      <c r="M1808" t="s">
        <v>6185</v>
      </c>
      <c r="N1808" t="s">
        <v>6189</v>
      </c>
      <c r="O1808" t="s">
        <v>28</v>
      </c>
      <c r="P1808">
        <v>7.49</v>
      </c>
      <c r="Q1808">
        <v>4.1379999999999999</v>
      </c>
      <c r="R1808">
        <v>9.7000000000000003E-2</v>
      </c>
      <c r="S1808">
        <v>31</v>
      </c>
      <c r="T1808" t="s">
        <v>29</v>
      </c>
      <c r="U1808" t="s">
        <v>24</v>
      </c>
      <c r="V1808" t="s">
        <v>24</v>
      </c>
    </row>
    <row r="1809" spans="1:22" x14ac:dyDescent="0.35">
      <c r="A1809" t="s">
        <v>6190</v>
      </c>
      <c r="B1809">
        <v>36.624899999999997</v>
      </c>
      <c r="C1809">
        <v>71.437600000000003</v>
      </c>
      <c r="D1809">
        <v>134.74799999999999</v>
      </c>
      <c r="E1809">
        <v>4.9000000000000004</v>
      </c>
      <c r="F1809" t="s">
        <v>23</v>
      </c>
      <c r="G1809">
        <v>111</v>
      </c>
      <c r="H1809">
        <v>59</v>
      </c>
      <c r="I1809">
        <v>2.8519999999999999</v>
      </c>
      <c r="J1809">
        <v>0.65</v>
      </c>
      <c r="K1809" t="s">
        <v>24</v>
      </c>
      <c r="L1809" t="s">
        <v>6191</v>
      </c>
      <c r="M1809" t="s">
        <v>6192</v>
      </c>
      <c r="N1809" t="s">
        <v>6193</v>
      </c>
      <c r="O1809" t="s">
        <v>28</v>
      </c>
      <c r="P1809">
        <v>5.31</v>
      </c>
      <c r="Q1809">
        <v>6.875</v>
      </c>
      <c r="R1809">
        <v>5.8000000000000003E-2</v>
      </c>
      <c r="S1809">
        <v>95</v>
      </c>
      <c r="T1809" t="s">
        <v>29</v>
      </c>
      <c r="U1809" t="s">
        <v>24</v>
      </c>
      <c r="V1809" t="s">
        <v>24</v>
      </c>
    </row>
    <row r="1810" spans="1:22" x14ac:dyDescent="0.35">
      <c r="A1810" t="s">
        <v>6194</v>
      </c>
      <c r="B1810">
        <v>36.533200000000001</v>
      </c>
      <c r="C1810">
        <v>71.534099999999995</v>
      </c>
      <c r="D1810">
        <v>101.73699999999999</v>
      </c>
      <c r="E1810">
        <v>4.3</v>
      </c>
      <c r="F1810" t="s">
        <v>23</v>
      </c>
      <c r="G1810">
        <v>56</v>
      </c>
      <c r="H1810">
        <v>60</v>
      </c>
      <c r="I1810">
        <v>2.8420000000000001</v>
      </c>
      <c r="J1810">
        <v>0.96</v>
      </c>
      <c r="K1810" t="s">
        <v>24</v>
      </c>
      <c r="L1810" t="s">
        <v>6195</v>
      </c>
      <c r="M1810" t="s">
        <v>6196</v>
      </c>
      <c r="N1810" t="s">
        <v>6197</v>
      </c>
      <c r="O1810" t="s">
        <v>28</v>
      </c>
      <c r="P1810">
        <v>4.93</v>
      </c>
      <c r="Q1810">
        <v>7.0839999999999996</v>
      </c>
      <c r="R1810">
        <v>8.5999999999999993E-2</v>
      </c>
      <c r="S1810">
        <v>38</v>
      </c>
      <c r="T1810" t="s">
        <v>29</v>
      </c>
      <c r="U1810" t="s">
        <v>24</v>
      </c>
      <c r="V1810" t="s">
        <v>24</v>
      </c>
    </row>
    <row r="1811" spans="1:22" x14ac:dyDescent="0.35">
      <c r="A1811" t="s">
        <v>6198</v>
      </c>
      <c r="B1811">
        <v>26.0489</v>
      </c>
      <c r="C1811">
        <v>95.4358</v>
      </c>
      <c r="D1811">
        <v>82.85</v>
      </c>
      <c r="E1811">
        <v>4.5</v>
      </c>
      <c r="F1811" t="s">
        <v>23</v>
      </c>
      <c r="G1811">
        <v>77</v>
      </c>
      <c r="H1811">
        <v>90</v>
      </c>
      <c r="I1811">
        <v>4.82</v>
      </c>
      <c r="J1811">
        <v>0.46</v>
      </c>
      <c r="K1811" t="s">
        <v>24</v>
      </c>
      <c r="L1811" t="s">
        <v>6199</v>
      </c>
      <c r="M1811" t="s">
        <v>6200</v>
      </c>
      <c r="N1811" t="s">
        <v>6201</v>
      </c>
      <c r="O1811" t="s">
        <v>28</v>
      </c>
      <c r="P1811">
        <v>8.56</v>
      </c>
      <c r="Q1811">
        <v>7.3179999999999996</v>
      </c>
      <c r="R1811">
        <v>7.2999999999999995E-2</v>
      </c>
      <c r="S1811">
        <v>55</v>
      </c>
      <c r="T1811" t="s">
        <v>29</v>
      </c>
      <c r="U1811" t="s">
        <v>24</v>
      </c>
      <c r="V1811" t="s">
        <v>24</v>
      </c>
    </row>
    <row r="1812" spans="1:22" x14ac:dyDescent="0.35">
      <c r="A1812" t="s">
        <v>6202</v>
      </c>
      <c r="B1812">
        <v>27.727</v>
      </c>
      <c r="C1812">
        <v>85.799000000000007</v>
      </c>
      <c r="D1812">
        <v>22.321999999999999</v>
      </c>
      <c r="E1812">
        <v>4.5999999999999996</v>
      </c>
      <c r="F1812" t="s">
        <v>23</v>
      </c>
      <c r="G1812">
        <v>60</v>
      </c>
      <c r="H1812">
        <v>99</v>
      </c>
      <c r="I1812">
        <v>0.46600000000000003</v>
      </c>
      <c r="J1812">
        <v>0.55000000000000004</v>
      </c>
      <c r="K1812" t="s">
        <v>24</v>
      </c>
      <c r="L1812" t="s">
        <v>6203</v>
      </c>
      <c r="M1812" t="s">
        <v>6204</v>
      </c>
      <c r="N1812" t="s">
        <v>6205</v>
      </c>
      <c r="O1812" t="s">
        <v>28</v>
      </c>
      <c r="P1812">
        <v>9.9700000000000006</v>
      </c>
      <c r="Q1812">
        <v>2.3730000000000002</v>
      </c>
      <c r="R1812">
        <v>6.4000000000000001E-2</v>
      </c>
      <c r="S1812">
        <v>73</v>
      </c>
      <c r="T1812" t="s">
        <v>29</v>
      </c>
      <c r="U1812" t="s">
        <v>24</v>
      </c>
      <c r="V1812" t="s">
        <v>24</v>
      </c>
    </row>
    <row r="1813" spans="1:22" x14ac:dyDescent="0.35">
      <c r="A1813" t="s">
        <v>6206</v>
      </c>
      <c r="B1813">
        <v>38.505800000000001</v>
      </c>
      <c r="C1813">
        <v>90.877700000000004</v>
      </c>
      <c r="D1813">
        <v>10</v>
      </c>
      <c r="E1813">
        <v>4.3</v>
      </c>
      <c r="F1813" t="s">
        <v>23</v>
      </c>
      <c r="G1813">
        <v>30</v>
      </c>
      <c r="H1813">
        <v>93</v>
      </c>
      <c r="I1813">
        <v>8.7829999999999995</v>
      </c>
      <c r="J1813">
        <v>0.88</v>
      </c>
      <c r="K1813" t="s">
        <v>24</v>
      </c>
      <c r="L1813" t="s">
        <v>6207</v>
      </c>
      <c r="M1813" t="s">
        <v>6208</v>
      </c>
      <c r="N1813" t="s">
        <v>6209</v>
      </c>
      <c r="O1813" t="s">
        <v>28</v>
      </c>
      <c r="P1813">
        <v>5.09</v>
      </c>
      <c r="Q1813">
        <v>1.91</v>
      </c>
      <c r="R1813">
        <v>0.16</v>
      </c>
      <c r="S1813">
        <v>11</v>
      </c>
      <c r="T1813" t="s">
        <v>29</v>
      </c>
      <c r="U1813" t="s">
        <v>24</v>
      </c>
      <c r="V1813" t="s">
        <v>24</v>
      </c>
    </row>
    <row r="1814" spans="1:22" x14ac:dyDescent="0.35">
      <c r="A1814" t="s">
        <v>6210</v>
      </c>
      <c r="B1814">
        <v>2.4948999999999999</v>
      </c>
      <c r="C1814">
        <v>92.994200000000006</v>
      </c>
      <c r="D1814">
        <v>19</v>
      </c>
      <c r="E1814">
        <v>5.7</v>
      </c>
      <c r="F1814" t="s">
        <v>106</v>
      </c>
      <c r="G1814">
        <v>194</v>
      </c>
      <c r="H1814">
        <v>55</v>
      </c>
      <c r="I1814">
        <v>4.7290000000000001</v>
      </c>
      <c r="J1814">
        <v>0.54</v>
      </c>
      <c r="K1814" t="s">
        <v>24</v>
      </c>
      <c r="L1814" t="s">
        <v>6211</v>
      </c>
      <c r="M1814" t="s">
        <v>6212</v>
      </c>
      <c r="N1814" t="s">
        <v>668</v>
      </c>
      <c r="O1814" t="s">
        <v>28</v>
      </c>
      <c r="P1814">
        <v>9.0500000000000007</v>
      </c>
      <c r="Q1814">
        <v>1.8380000000000001</v>
      </c>
      <c r="R1814">
        <v>6.3E-2</v>
      </c>
      <c r="S1814">
        <v>24</v>
      </c>
      <c r="T1814" t="s">
        <v>29</v>
      </c>
      <c r="U1814" t="s">
        <v>24</v>
      </c>
      <c r="V1814" t="s">
        <v>24</v>
      </c>
    </row>
    <row r="1815" spans="1:22" x14ac:dyDescent="0.35">
      <c r="A1815" t="s">
        <v>6213</v>
      </c>
      <c r="B1815">
        <v>25.091100000000001</v>
      </c>
      <c r="C1815">
        <v>96.523499999999999</v>
      </c>
      <c r="D1815">
        <v>10</v>
      </c>
      <c r="E1815">
        <v>5</v>
      </c>
      <c r="F1815" t="s">
        <v>23</v>
      </c>
      <c r="G1815">
        <v>70</v>
      </c>
      <c r="H1815">
        <v>66</v>
      </c>
      <c r="I1815">
        <v>4.1399999999999997</v>
      </c>
      <c r="J1815">
        <v>0.8</v>
      </c>
      <c r="K1815" t="s">
        <v>24</v>
      </c>
      <c r="L1815" t="s">
        <v>6214</v>
      </c>
      <c r="M1815" t="s">
        <v>6212</v>
      </c>
      <c r="N1815" t="s">
        <v>6215</v>
      </c>
      <c r="O1815" t="s">
        <v>28</v>
      </c>
      <c r="P1815">
        <v>3.61</v>
      </c>
      <c r="Q1815">
        <v>1.8620000000000001</v>
      </c>
      <c r="R1815">
        <v>5.0999999999999997E-2</v>
      </c>
      <c r="S1815">
        <v>121</v>
      </c>
      <c r="T1815" t="s">
        <v>29</v>
      </c>
      <c r="U1815" t="s">
        <v>24</v>
      </c>
      <c r="V1815" t="s">
        <v>24</v>
      </c>
    </row>
    <row r="1816" spans="1:22" x14ac:dyDescent="0.35">
      <c r="A1816" t="s">
        <v>6216</v>
      </c>
      <c r="B1816">
        <v>36.161999999999999</v>
      </c>
      <c r="C1816">
        <v>69.917599999999993</v>
      </c>
      <c r="D1816">
        <v>122.959</v>
      </c>
      <c r="E1816">
        <v>4.2</v>
      </c>
      <c r="F1816" t="s">
        <v>23</v>
      </c>
      <c r="G1816">
        <v>35</v>
      </c>
      <c r="H1816">
        <v>80</v>
      </c>
      <c r="I1816">
        <v>1.768</v>
      </c>
      <c r="J1816">
        <v>0.65</v>
      </c>
      <c r="K1816" t="s">
        <v>24</v>
      </c>
      <c r="L1816" t="s">
        <v>6217</v>
      </c>
      <c r="M1816" t="s">
        <v>6218</v>
      </c>
      <c r="N1816" t="s">
        <v>6219</v>
      </c>
      <c r="O1816" t="s">
        <v>28</v>
      </c>
      <c r="P1816">
        <v>7.34</v>
      </c>
      <c r="Q1816">
        <v>9.1780000000000008</v>
      </c>
      <c r="R1816">
        <v>0.11799999999999999</v>
      </c>
      <c r="S1816">
        <v>21</v>
      </c>
      <c r="T1816" t="s">
        <v>29</v>
      </c>
      <c r="U1816" t="s">
        <v>24</v>
      </c>
      <c r="V1816" t="s">
        <v>24</v>
      </c>
    </row>
    <row r="1817" spans="1:22" x14ac:dyDescent="0.35">
      <c r="A1817" t="s">
        <v>6220</v>
      </c>
      <c r="B1817">
        <v>34.484099999999998</v>
      </c>
      <c r="C1817">
        <v>62.119799999999998</v>
      </c>
      <c r="D1817">
        <v>9.9760000000000009</v>
      </c>
      <c r="E1817">
        <v>4.3</v>
      </c>
      <c r="F1817" t="s">
        <v>23</v>
      </c>
      <c r="G1817">
        <v>64</v>
      </c>
      <c r="H1817">
        <v>117</v>
      </c>
      <c r="I1817">
        <v>4.7220000000000004</v>
      </c>
      <c r="J1817">
        <v>0.78</v>
      </c>
      <c r="K1817" t="s">
        <v>24</v>
      </c>
      <c r="L1817" t="s">
        <v>6221</v>
      </c>
      <c r="M1817" t="s">
        <v>6218</v>
      </c>
      <c r="N1817" t="s">
        <v>6222</v>
      </c>
      <c r="O1817" t="s">
        <v>28</v>
      </c>
      <c r="P1817">
        <v>7.64</v>
      </c>
      <c r="Q1817">
        <v>3.722</v>
      </c>
      <c r="R1817">
        <v>8.5000000000000006E-2</v>
      </c>
      <c r="S1817">
        <v>39</v>
      </c>
      <c r="T1817" t="s">
        <v>29</v>
      </c>
      <c r="U1817" t="s">
        <v>24</v>
      </c>
      <c r="V1817" t="s">
        <v>24</v>
      </c>
    </row>
    <row r="1818" spans="1:22" x14ac:dyDescent="0.35">
      <c r="A1818" t="s">
        <v>6223</v>
      </c>
      <c r="B1818">
        <v>38.677199999999999</v>
      </c>
      <c r="C1818">
        <v>73.625399999999999</v>
      </c>
      <c r="D1818">
        <v>102.533</v>
      </c>
      <c r="E1818">
        <v>4.2</v>
      </c>
      <c r="F1818" t="s">
        <v>23</v>
      </c>
      <c r="G1818">
        <v>25</v>
      </c>
      <c r="H1818">
        <v>125</v>
      </c>
      <c r="I1818">
        <v>1.631</v>
      </c>
      <c r="J1818">
        <v>0.28999999999999998</v>
      </c>
      <c r="K1818" t="s">
        <v>24</v>
      </c>
      <c r="L1818" t="s">
        <v>6224</v>
      </c>
      <c r="M1818" t="s">
        <v>6218</v>
      </c>
      <c r="N1818" t="s">
        <v>6225</v>
      </c>
      <c r="O1818" t="s">
        <v>28</v>
      </c>
      <c r="P1818">
        <v>7.67</v>
      </c>
      <c r="Q1818">
        <v>8.1280000000000001</v>
      </c>
      <c r="R1818">
        <v>0.17599999999999999</v>
      </c>
      <c r="S1818">
        <v>9</v>
      </c>
      <c r="T1818" t="s">
        <v>29</v>
      </c>
      <c r="U1818" t="s">
        <v>24</v>
      </c>
      <c r="V1818" t="s">
        <v>24</v>
      </c>
    </row>
    <row r="1819" spans="1:22" x14ac:dyDescent="0.35">
      <c r="A1819" t="s">
        <v>6226</v>
      </c>
      <c r="B1819">
        <v>23.138999999999999</v>
      </c>
      <c r="C1819">
        <v>94.522000000000006</v>
      </c>
      <c r="D1819">
        <v>114.245</v>
      </c>
      <c r="E1819">
        <v>4.0999999999999996</v>
      </c>
      <c r="F1819" t="s">
        <v>23</v>
      </c>
      <c r="G1819">
        <v>12</v>
      </c>
      <c r="H1819">
        <v>154</v>
      </c>
      <c r="I1819">
        <v>1.9590000000000001</v>
      </c>
      <c r="J1819">
        <v>0.31</v>
      </c>
      <c r="K1819" t="s">
        <v>24</v>
      </c>
      <c r="L1819" t="s">
        <v>6227</v>
      </c>
      <c r="M1819" t="s">
        <v>6228</v>
      </c>
      <c r="N1819" t="s">
        <v>6229</v>
      </c>
      <c r="O1819" t="s">
        <v>28</v>
      </c>
      <c r="P1819">
        <v>18.63</v>
      </c>
      <c r="Q1819">
        <v>12.4</v>
      </c>
      <c r="R1819">
        <v>0.19800000000000001</v>
      </c>
      <c r="S1819">
        <v>7</v>
      </c>
      <c r="T1819" t="s">
        <v>29</v>
      </c>
      <c r="U1819" t="s">
        <v>24</v>
      </c>
      <c r="V1819" t="s">
        <v>24</v>
      </c>
    </row>
    <row r="1820" spans="1:22" x14ac:dyDescent="0.35">
      <c r="A1820" t="s">
        <v>6230</v>
      </c>
      <c r="B1820">
        <v>34.711100000000002</v>
      </c>
      <c r="C1820">
        <v>76.778199999999998</v>
      </c>
      <c r="D1820">
        <v>34.704999999999998</v>
      </c>
      <c r="E1820">
        <v>4.5999999999999996</v>
      </c>
      <c r="F1820" t="s">
        <v>23</v>
      </c>
      <c r="G1820">
        <v>100</v>
      </c>
      <c r="H1820">
        <v>79</v>
      </c>
      <c r="I1820">
        <v>3.0960000000000001</v>
      </c>
      <c r="J1820">
        <v>0.4</v>
      </c>
      <c r="K1820" t="s">
        <v>24</v>
      </c>
      <c r="L1820" t="s">
        <v>6231</v>
      </c>
      <c r="M1820" t="s">
        <v>6232</v>
      </c>
      <c r="N1820" t="s">
        <v>6233</v>
      </c>
      <c r="O1820" t="s">
        <v>28</v>
      </c>
      <c r="P1820">
        <v>5.88</v>
      </c>
      <c r="Q1820">
        <v>5.1719999999999997</v>
      </c>
      <c r="R1820">
        <v>5.8999999999999997E-2</v>
      </c>
      <c r="S1820">
        <v>85</v>
      </c>
      <c r="T1820" t="s">
        <v>29</v>
      </c>
      <c r="U1820" t="s">
        <v>24</v>
      </c>
      <c r="V1820" t="s">
        <v>24</v>
      </c>
    </row>
    <row r="1821" spans="1:22" x14ac:dyDescent="0.35">
      <c r="A1821" t="s">
        <v>6234</v>
      </c>
      <c r="B1821">
        <v>34.7746</v>
      </c>
      <c r="C1821">
        <v>62.090400000000002</v>
      </c>
      <c r="D1821">
        <v>9.734</v>
      </c>
      <c r="E1821">
        <v>4.4000000000000004</v>
      </c>
      <c r="F1821" t="s">
        <v>23</v>
      </c>
      <c r="G1821">
        <v>24</v>
      </c>
      <c r="H1821">
        <v>103</v>
      </c>
      <c r="I1821">
        <v>4.4939999999999998</v>
      </c>
      <c r="J1821">
        <v>0.27</v>
      </c>
      <c r="K1821" t="s">
        <v>24</v>
      </c>
      <c r="L1821" t="s">
        <v>6235</v>
      </c>
      <c r="M1821" t="s">
        <v>6236</v>
      </c>
      <c r="N1821" t="s">
        <v>6237</v>
      </c>
      <c r="O1821" t="s">
        <v>28</v>
      </c>
      <c r="P1821">
        <v>7.37</v>
      </c>
      <c r="Q1821">
        <v>5.4160000000000004</v>
      </c>
      <c r="R1821">
        <v>0.13900000000000001</v>
      </c>
      <c r="S1821">
        <v>15</v>
      </c>
      <c r="T1821" t="s">
        <v>29</v>
      </c>
      <c r="U1821" t="s">
        <v>24</v>
      </c>
      <c r="V1821" t="s">
        <v>24</v>
      </c>
    </row>
    <row r="1822" spans="1:22" x14ac:dyDescent="0.35">
      <c r="A1822" t="s">
        <v>6238</v>
      </c>
      <c r="B1822">
        <v>33.470199999999998</v>
      </c>
      <c r="C1822">
        <v>73.046899999999994</v>
      </c>
      <c r="D1822">
        <v>10</v>
      </c>
      <c r="E1822">
        <v>3.6</v>
      </c>
      <c r="F1822" t="s">
        <v>23</v>
      </c>
      <c r="G1822">
        <v>24</v>
      </c>
      <c r="H1822">
        <v>173</v>
      </c>
      <c r="I1822">
        <v>0.25800000000000001</v>
      </c>
      <c r="J1822">
        <v>1.04</v>
      </c>
      <c r="K1822" t="s">
        <v>24</v>
      </c>
      <c r="L1822" t="s">
        <v>6239</v>
      </c>
      <c r="M1822" t="s">
        <v>6240</v>
      </c>
      <c r="N1822" t="s">
        <v>6241</v>
      </c>
      <c r="O1822" t="s">
        <v>28</v>
      </c>
      <c r="P1822">
        <v>5.12</v>
      </c>
      <c r="Q1822">
        <v>1.966</v>
      </c>
      <c r="R1822">
        <v>0.224</v>
      </c>
      <c r="S1822">
        <v>5</v>
      </c>
      <c r="T1822" t="s">
        <v>29</v>
      </c>
      <c r="U1822" t="s">
        <v>24</v>
      </c>
      <c r="V1822" t="s">
        <v>24</v>
      </c>
    </row>
    <row r="1823" spans="1:22" x14ac:dyDescent="0.35">
      <c r="A1823" t="s">
        <v>6242</v>
      </c>
      <c r="B1823">
        <v>35.786499999999997</v>
      </c>
      <c r="C1823">
        <v>102.8092</v>
      </c>
      <c r="D1823">
        <v>10</v>
      </c>
      <c r="E1823">
        <v>4.5999999999999996</v>
      </c>
      <c r="F1823" t="s">
        <v>23</v>
      </c>
      <c r="G1823">
        <v>121</v>
      </c>
      <c r="H1823">
        <v>51</v>
      </c>
      <c r="I1823">
        <v>0.74</v>
      </c>
      <c r="J1823">
        <v>0.64</v>
      </c>
      <c r="K1823" t="s">
        <v>24</v>
      </c>
      <c r="L1823" t="s">
        <v>6243</v>
      </c>
      <c r="M1823" t="s">
        <v>6244</v>
      </c>
      <c r="N1823" t="s">
        <v>6245</v>
      </c>
      <c r="O1823" t="s">
        <v>28</v>
      </c>
      <c r="P1823">
        <v>5.77</v>
      </c>
      <c r="Q1823">
        <v>1.8560000000000001</v>
      </c>
      <c r="R1823">
        <v>5.5E-2</v>
      </c>
      <c r="S1823">
        <v>99</v>
      </c>
      <c r="T1823" t="s">
        <v>29</v>
      </c>
      <c r="U1823" t="s">
        <v>24</v>
      </c>
      <c r="V1823" t="s">
        <v>24</v>
      </c>
    </row>
    <row r="1824" spans="1:22" x14ac:dyDescent="0.35">
      <c r="A1824" t="s">
        <v>6246</v>
      </c>
      <c r="B1824">
        <v>33.726700000000001</v>
      </c>
      <c r="C1824">
        <v>73.145300000000006</v>
      </c>
      <c r="D1824">
        <v>10</v>
      </c>
      <c r="E1824">
        <v>2.6</v>
      </c>
      <c r="F1824" t="s">
        <v>6247</v>
      </c>
      <c r="G1824">
        <v>14</v>
      </c>
      <c r="H1824">
        <v>158</v>
      </c>
      <c r="I1824">
        <v>0.128</v>
      </c>
      <c r="J1824">
        <v>0.64</v>
      </c>
      <c r="K1824" t="s">
        <v>24</v>
      </c>
      <c r="L1824" t="s">
        <v>6248</v>
      </c>
      <c r="M1824" t="s">
        <v>6249</v>
      </c>
      <c r="N1824" t="s">
        <v>6250</v>
      </c>
      <c r="O1824" t="s">
        <v>28</v>
      </c>
      <c r="P1824">
        <v>11.42</v>
      </c>
      <c r="Q1824">
        <v>2.02</v>
      </c>
      <c r="R1824">
        <v>0.255</v>
      </c>
      <c r="S1824">
        <v>4</v>
      </c>
      <c r="T1824" t="s">
        <v>29</v>
      </c>
      <c r="U1824" t="s">
        <v>24</v>
      </c>
      <c r="V1824" t="s">
        <v>24</v>
      </c>
    </row>
    <row r="1825" spans="1:22" x14ac:dyDescent="0.35">
      <c r="A1825" t="s">
        <v>6251</v>
      </c>
      <c r="B1825">
        <v>6.0799000000000003</v>
      </c>
      <c r="C1825">
        <v>94.901399999999995</v>
      </c>
      <c r="D1825">
        <v>9.6820000000000004</v>
      </c>
      <c r="E1825">
        <v>4.3</v>
      </c>
      <c r="F1825" t="s">
        <v>23</v>
      </c>
      <c r="G1825">
        <v>17</v>
      </c>
      <c r="H1825">
        <v>108</v>
      </c>
      <c r="I1825">
        <v>2.2050000000000001</v>
      </c>
      <c r="J1825">
        <v>0.35</v>
      </c>
      <c r="K1825" t="s">
        <v>24</v>
      </c>
      <c r="L1825" t="s">
        <v>6252</v>
      </c>
      <c r="M1825" t="s">
        <v>6253</v>
      </c>
      <c r="N1825" t="s">
        <v>6254</v>
      </c>
      <c r="O1825" t="s">
        <v>28</v>
      </c>
      <c r="P1825">
        <v>12.37</v>
      </c>
      <c r="Q1825">
        <v>4.9660000000000002</v>
      </c>
      <c r="R1825">
        <v>0.26600000000000001</v>
      </c>
      <c r="S1825">
        <v>5</v>
      </c>
      <c r="T1825" t="s">
        <v>29</v>
      </c>
      <c r="U1825" t="s">
        <v>24</v>
      </c>
      <c r="V1825" t="s">
        <v>24</v>
      </c>
    </row>
    <row r="1826" spans="1:22" x14ac:dyDescent="0.35">
      <c r="A1826" t="s">
        <v>6255</v>
      </c>
      <c r="B1826">
        <v>18.111000000000001</v>
      </c>
      <c r="C1826">
        <v>95.976200000000006</v>
      </c>
      <c r="D1826">
        <v>10</v>
      </c>
      <c r="E1826">
        <v>4.5</v>
      </c>
      <c r="F1826" t="s">
        <v>23</v>
      </c>
      <c r="G1826">
        <v>49</v>
      </c>
      <c r="H1826">
        <v>154</v>
      </c>
      <c r="I1826">
        <v>2.84</v>
      </c>
      <c r="J1826">
        <v>0.83</v>
      </c>
      <c r="K1826" t="s">
        <v>24</v>
      </c>
      <c r="L1826" t="s">
        <v>6256</v>
      </c>
      <c r="M1826" t="s">
        <v>6257</v>
      </c>
      <c r="N1826" t="s">
        <v>6258</v>
      </c>
      <c r="O1826" t="s">
        <v>28</v>
      </c>
      <c r="P1826">
        <v>7.47</v>
      </c>
      <c r="Q1826">
        <v>1.9039999999999999</v>
      </c>
      <c r="R1826">
        <v>0.1</v>
      </c>
      <c r="S1826">
        <v>29</v>
      </c>
      <c r="T1826" t="s">
        <v>29</v>
      </c>
      <c r="U1826" t="s">
        <v>24</v>
      </c>
      <c r="V1826" t="s">
        <v>24</v>
      </c>
    </row>
    <row r="1827" spans="1:22" x14ac:dyDescent="0.35">
      <c r="A1827" t="s">
        <v>6259</v>
      </c>
      <c r="B1827">
        <v>6.2812000000000001</v>
      </c>
      <c r="C1827">
        <v>95.006699999999995</v>
      </c>
      <c r="D1827">
        <v>10.026</v>
      </c>
      <c r="E1827">
        <v>4.0999999999999996</v>
      </c>
      <c r="F1827" t="s">
        <v>23</v>
      </c>
      <c r="G1827">
        <v>14</v>
      </c>
      <c r="H1827">
        <v>158</v>
      </c>
      <c r="I1827">
        <v>2.1960000000000002</v>
      </c>
      <c r="J1827">
        <v>0.32</v>
      </c>
      <c r="K1827" t="s">
        <v>24</v>
      </c>
      <c r="L1827" t="s">
        <v>6260</v>
      </c>
      <c r="M1827" t="s">
        <v>6253</v>
      </c>
      <c r="N1827" t="s">
        <v>6261</v>
      </c>
      <c r="O1827" t="s">
        <v>28</v>
      </c>
      <c r="P1827">
        <v>10.39</v>
      </c>
      <c r="Q1827">
        <v>4.9409999999999998</v>
      </c>
      <c r="R1827">
        <v>0.19800000000000001</v>
      </c>
      <c r="S1827">
        <v>7</v>
      </c>
      <c r="T1827" t="s">
        <v>29</v>
      </c>
      <c r="U1827" t="s">
        <v>24</v>
      </c>
      <c r="V1827" t="s">
        <v>24</v>
      </c>
    </row>
    <row r="1828" spans="1:22" x14ac:dyDescent="0.35">
      <c r="A1828" t="s">
        <v>6262</v>
      </c>
      <c r="B1828">
        <v>22.819500000000001</v>
      </c>
      <c r="C1828">
        <v>94.507300000000001</v>
      </c>
      <c r="D1828">
        <v>87.022000000000006</v>
      </c>
      <c r="E1828">
        <v>4.0999999999999996</v>
      </c>
      <c r="F1828" t="s">
        <v>23</v>
      </c>
      <c r="G1828">
        <v>23</v>
      </c>
      <c r="H1828">
        <v>115</v>
      </c>
      <c r="I1828">
        <v>2.6480000000000001</v>
      </c>
      <c r="J1828">
        <v>0.69</v>
      </c>
      <c r="K1828" t="s">
        <v>24</v>
      </c>
      <c r="L1828" t="s">
        <v>6263</v>
      </c>
      <c r="M1828" t="s">
        <v>6253</v>
      </c>
      <c r="N1828" t="s">
        <v>6264</v>
      </c>
      <c r="O1828" t="s">
        <v>28</v>
      </c>
      <c r="P1828">
        <v>8.2200000000000006</v>
      </c>
      <c r="Q1828">
        <v>9.8529999999999998</v>
      </c>
      <c r="R1828">
        <v>0.186</v>
      </c>
      <c r="S1828">
        <v>8</v>
      </c>
      <c r="T1828" t="s">
        <v>29</v>
      </c>
      <c r="U1828" t="s">
        <v>24</v>
      </c>
      <c r="V1828" t="s">
        <v>24</v>
      </c>
    </row>
    <row r="1829" spans="1:22" x14ac:dyDescent="0.35">
      <c r="A1829" t="s">
        <v>6265</v>
      </c>
      <c r="B1829">
        <v>5.9748999999999999</v>
      </c>
      <c r="C1829">
        <v>94.854600000000005</v>
      </c>
      <c r="D1829">
        <v>9.3339999999999996</v>
      </c>
      <c r="E1829">
        <v>4.5</v>
      </c>
      <c r="F1829" t="s">
        <v>23</v>
      </c>
      <c r="G1829">
        <v>63</v>
      </c>
      <c r="H1829">
        <v>80</v>
      </c>
      <c r="I1829">
        <v>2.2109999999999999</v>
      </c>
      <c r="J1829">
        <v>0.44</v>
      </c>
      <c r="K1829" t="s">
        <v>24</v>
      </c>
      <c r="L1829" t="s">
        <v>6266</v>
      </c>
      <c r="M1829" t="s">
        <v>6257</v>
      </c>
      <c r="N1829" t="s">
        <v>6267</v>
      </c>
      <c r="O1829" t="s">
        <v>28</v>
      </c>
      <c r="P1829">
        <v>9.33</v>
      </c>
      <c r="Q1829">
        <v>4.016</v>
      </c>
      <c r="R1829">
        <v>8.3000000000000004E-2</v>
      </c>
      <c r="S1829">
        <v>42</v>
      </c>
      <c r="T1829" t="s">
        <v>29</v>
      </c>
      <c r="U1829" t="s">
        <v>24</v>
      </c>
      <c r="V1829" t="s">
        <v>24</v>
      </c>
    </row>
    <row r="1830" spans="1:22" x14ac:dyDescent="0.35">
      <c r="A1830" t="s">
        <v>6268</v>
      </c>
      <c r="B1830">
        <v>35.740499999999997</v>
      </c>
      <c r="C1830">
        <v>102.8306</v>
      </c>
      <c r="D1830">
        <v>10</v>
      </c>
      <c r="E1830">
        <v>4.5</v>
      </c>
      <c r="F1830" t="s">
        <v>23</v>
      </c>
      <c r="G1830">
        <v>51</v>
      </c>
      <c r="H1830">
        <v>86</v>
      </c>
      <c r="I1830">
        <v>0.73499999999999999</v>
      </c>
      <c r="J1830">
        <v>0.62</v>
      </c>
      <c r="K1830" t="s">
        <v>24</v>
      </c>
      <c r="L1830" t="s">
        <v>6269</v>
      </c>
      <c r="M1830" t="s">
        <v>6270</v>
      </c>
      <c r="N1830" t="s">
        <v>6271</v>
      </c>
      <c r="O1830" t="s">
        <v>28</v>
      </c>
      <c r="P1830">
        <v>6.84</v>
      </c>
      <c r="Q1830">
        <v>1.8959999999999999</v>
      </c>
      <c r="R1830">
        <v>9.6000000000000002E-2</v>
      </c>
      <c r="S1830">
        <v>32</v>
      </c>
      <c r="T1830" t="s">
        <v>29</v>
      </c>
      <c r="U1830" t="s">
        <v>24</v>
      </c>
      <c r="V1830" t="s">
        <v>24</v>
      </c>
    </row>
    <row r="1831" spans="1:22" x14ac:dyDescent="0.35">
      <c r="A1831" t="s">
        <v>6272</v>
      </c>
      <c r="B1831">
        <v>35.753</v>
      </c>
      <c r="C1831">
        <v>102.8633</v>
      </c>
      <c r="D1831">
        <v>10</v>
      </c>
      <c r="E1831">
        <v>4.2</v>
      </c>
      <c r="F1831" t="s">
        <v>23</v>
      </c>
      <c r="G1831">
        <v>45</v>
      </c>
      <c r="H1831">
        <v>54</v>
      </c>
      <c r="I1831">
        <v>0.70599999999999996</v>
      </c>
      <c r="J1831">
        <v>0.77</v>
      </c>
      <c r="K1831" t="s">
        <v>24</v>
      </c>
      <c r="L1831" t="s">
        <v>6273</v>
      </c>
      <c r="M1831" t="s">
        <v>6270</v>
      </c>
      <c r="N1831" t="s">
        <v>6274</v>
      </c>
      <c r="O1831" t="s">
        <v>28</v>
      </c>
      <c r="P1831">
        <v>4.43</v>
      </c>
      <c r="Q1831">
        <v>1.8879999999999999</v>
      </c>
      <c r="R1831">
        <v>0.104</v>
      </c>
      <c r="S1831">
        <v>26</v>
      </c>
      <c r="T1831" t="s">
        <v>29</v>
      </c>
      <c r="U1831" t="s">
        <v>24</v>
      </c>
      <c r="V1831" t="s">
        <v>24</v>
      </c>
    </row>
    <row r="1832" spans="1:22" x14ac:dyDescent="0.35">
      <c r="A1832" t="s">
        <v>6275</v>
      </c>
      <c r="B1832">
        <v>35.674599999999998</v>
      </c>
      <c r="C1832">
        <v>102.8323</v>
      </c>
      <c r="D1832">
        <v>10</v>
      </c>
      <c r="E1832">
        <v>4.5</v>
      </c>
      <c r="F1832" t="s">
        <v>23</v>
      </c>
      <c r="G1832">
        <v>38</v>
      </c>
      <c r="H1832">
        <v>64</v>
      </c>
      <c r="I1832">
        <v>0.75600000000000001</v>
      </c>
      <c r="J1832">
        <v>0.75</v>
      </c>
      <c r="K1832" t="s">
        <v>24</v>
      </c>
      <c r="L1832" t="s">
        <v>6276</v>
      </c>
      <c r="M1832" t="s">
        <v>6253</v>
      </c>
      <c r="N1832" t="s">
        <v>6277</v>
      </c>
      <c r="O1832" t="s">
        <v>28</v>
      </c>
      <c r="P1832">
        <v>4.8600000000000003</v>
      </c>
      <c r="Q1832">
        <v>1.762</v>
      </c>
      <c r="R1832">
        <v>0.128</v>
      </c>
      <c r="S1832">
        <v>18</v>
      </c>
      <c r="T1832" t="s">
        <v>29</v>
      </c>
      <c r="U1832" t="s">
        <v>24</v>
      </c>
      <c r="V1832" t="s">
        <v>24</v>
      </c>
    </row>
    <row r="1833" spans="1:22" x14ac:dyDescent="0.35">
      <c r="A1833" t="s">
        <v>6278</v>
      </c>
      <c r="B1833">
        <v>35.745199999999997</v>
      </c>
      <c r="C1833">
        <v>102.8142</v>
      </c>
      <c r="D1833">
        <v>10</v>
      </c>
      <c r="E1833">
        <v>4.5999999999999996</v>
      </c>
      <c r="F1833" t="s">
        <v>23</v>
      </c>
      <c r="G1833">
        <v>113</v>
      </c>
      <c r="H1833">
        <v>38</v>
      </c>
      <c r="I1833">
        <v>0.746</v>
      </c>
      <c r="J1833">
        <v>0.66</v>
      </c>
      <c r="K1833" t="s">
        <v>24</v>
      </c>
      <c r="L1833" t="s">
        <v>6279</v>
      </c>
      <c r="M1833" t="s">
        <v>6270</v>
      </c>
      <c r="N1833" t="s">
        <v>6280</v>
      </c>
      <c r="O1833" t="s">
        <v>28</v>
      </c>
      <c r="P1833">
        <v>5.57</v>
      </c>
      <c r="Q1833">
        <v>1.83</v>
      </c>
      <c r="R1833">
        <v>6.2E-2</v>
      </c>
      <c r="S1833">
        <v>78</v>
      </c>
      <c r="T1833" t="s">
        <v>29</v>
      </c>
      <c r="U1833" t="s">
        <v>24</v>
      </c>
      <c r="V1833" t="s">
        <v>24</v>
      </c>
    </row>
    <row r="1834" spans="1:22" x14ac:dyDescent="0.35">
      <c r="A1834" t="s">
        <v>6281</v>
      </c>
      <c r="B1834">
        <v>35.747599999999998</v>
      </c>
      <c r="C1834">
        <v>102.836</v>
      </c>
      <c r="D1834">
        <v>10</v>
      </c>
      <c r="E1834">
        <v>4.5999999999999996</v>
      </c>
      <c r="F1834" t="s">
        <v>23</v>
      </c>
      <c r="G1834">
        <v>86</v>
      </c>
      <c r="H1834">
        <v>38</v>
      </c>
      <c r="I1834">
        <v>0.72899999999999998</v>
      </c>
      <c r="J1834">
        <v>0.73</v>
      </c>
      <c r="K1834" t="s">
        <v>24</v>
      </c>
      <c r="L1834" t="s">
        <v>6282</v>
      </c>
      <c r="M1834" t="s">
        <v>6270</v>
      </c>
      <c r="N1834" t="s">
        <v>6271</v>
      </c>
      <c r="O1834" t="s">
        <v>28</v>
      </c>
      <c r="P1834">
        <v>5.52</v>
      </c>
      <c r="Q1834">
        <v>1.823</v>
      </c>
      <c r="R1834">
        <v>7.0000000000000007E-2</v>
      </c>
      <c r="S1834">
        <v>61</v>
      </c>
      <c r="T1834" t="s">
        <v>29</v>
      </c>
      <c r="U1834" t="s">
        <v>24</v>
      </c>
      <c r="V1834" t="s">
        <v>24</v>
      </c>
    </row>
    <row r="1835" spans="1:22" x14ac:dyDescent="0.35">
      <c r="A1835" t="s">
        <v>6283</v>
      </c>
      <c r="B1835">
        <v>35.738599999999998</v>
      </c>
      <c r="C1835">
        <v>102.81489999999999</v>
      </c>
      <c r="D1835">
        <v>12</v>
      </c>
      <c r="E1835">
        <v>5.9</v>
      </c>
      <c r="F1835" t="s">
        <v>106</v>
      </c>
      <c r="G1835">
        <v>157</v>
      </c>
      <c r="H1835">
        <v>12</v>
      </c>
      <c r="I1835">
        <v>0.748</v>
      </c>
      <c r="J1835">
        <v>0.82</v>
      </c>
      <c r="K1835" t="s">
        <v>24</v>
      </c>
      <c r="L1835" t="s">
        <v>6284</v>
      </c>
      <c r="M1835" t="s">
        <v>6285</v>
      </c>
      <c r="N1835" t="s">
        <v>6280</v>
      </c>
      <c r="O1835" t="s">
        <v>28</v>
      </c>
      <c r="P1835">
        <v>5.44</v>
      </c>
      <c r="Q1835">
        <v>1.764</v>
      </c>
      <c r="R1835">
        <v>5.1999999999999998E-2</v>
      </c>
      <c r="S1835">
        <v>35</v>
      </c>
      <c r="T1835" t="s">
        <v>29</v>
      </c>
      <c r="U1835" t="s">
        <v>24</v>
      </c>
      <c r="V1835" t="s">
        <v>24</v>
      </c>
    </row>
    <row r="1836" spans="1:22" x14ac:dyDescent="0.35">
      <c r="A1836" t="s">
        <v>6286</v>
      </c>
      <c r="B1836">
        <v>33.160899999999998</v>
      </c>
      <c r="C1836">
        <v>76.696200000000005</v>
      </c>
      <c r="D1836">
        <v>10</v>
      </c>
      <c r="E1836">
        <v>4.8</v>
      </c>
      <c r="F1836" t="s">
        <v>106</v>
      </c>
      <c r="G1836">
        <v>92</v>
      </c>
      <c r="H1836">
        <v>51</v>
      </c>
      <c r="I1836">
        <v>6.5140000000000002</v>
      </c>
      <c r="J1836">
        <v>0.73</v>
      </c>
      <c r="K1836" t="s">
        <v>24</v>
      </c>
      <c r="L1836" t="s">
        <v>6287</v>
      </c>
      <c r="M1836" t="s">
        <v>6270</v>
      </c>
      <c r="N1836" t="s">
        <v>6288</v>
      </c>
      <c r="O1836" t="s">
        <v>28</v>
      </c>
      <c r="P1836">
        <v>7.42</v>
      </c>
      <c r="Q1836">
        <v>1.7989999999999999</v>
      </c>
      <c r="R1836">
        <v>9.8000000000000004E-2</v>
      </c>
      <c r="S1836">
        <v>10</v>
      </c>
      <c r="T1836" t="s">
        <v>29</v>
      </c>
      <c r="U1836" t="s">
        <v>24</v>
      </c>
      <c r="V1836" t="s">
        <v>24</v>
      </c>
    </row>
    <row r="1837" spans="1:22" x14ac:dyDescent="0.35">
      <c r="A1837" t="s">
        <v>6289</v>
      </c>
      <c r="B1837">
        <v>33.1492</v>
      </c>
      <c r="C1837">
        <v>76.650700000000001</v>
      </c>
      <c r="D1837">
        <v>10</v>
      </c>
      <c r="E1837">
        <v>4.3</v>
      </c>
      <c r="F1837" t="s">
        <v>23</v>
      </c>
      <c r="G1837">
        <v>34</v>
      </c>
      <c r="H1837">
        <v>152</v>
      </c>
      <c r="I1837">
        <v>2.8730000000000002</v>
      </c>
      <c r="J1837">
        <v>0.82</v>
      </c>
      <c r="K1837" t="s">
        <v>24</v>
      </c>
      <c r="L1837" t="s">
        <v>6290</v>
      </c>
      <c r="M1837" t="s">
        <v>6253</v>
      </c>
      <c r="N1837" t="s">
        <v>6291</v>
      </c>
      <c r="O1837" t="s">
        <v>28</v>
      </c>
      <c r="P1837">
        <v>9.2899999999999991</v>
      </c>
      <c r="Q1837">
        <v>1.9239999999999999</v>
      </c>
      <c r="R1837">
        <v>0.14199999999999999</v>
      </c>
      <c r="S1837">
        <v>14</v>
      </c>
      <c r="T1837" t="s">
        <v>29</v>
      </c>
      <c r="U1837" t="s">
        <v>24</v>
      </c>
      <c r="V1837" t="s">
        <v>24</v>
      </c>
    </row>
    <row r="1838" spans="1:22" x14ac:dyDescent="0.35">
      <c r="A1838" t="s">
        <v>6292</v>
      </c>
      <c r="B1838">
        <v>33.183599999999998</v>
      </c>
      <c r="C1838">
        <v>76.840100000000007</v>
      </c>
      <c r="D1838">
        <v>10</v>
      </c>
      <c r="E1838">
        <v>5.0999999999999996</v>
      </c>
      <c r="F1838" t="s">
        <v>106</v>
      </c>
      <c r="G1838">
        <v>119</v>
      </c>
      <c r="H1838">
        <v>32</v>
      </c>
      <c r="I1838">
        <v>3.0230000000000001</v>
      </c>
      <c r="J1838">
        <v>0.97</v>
      </c>
      <c r="K1838" t="s">
        <v>24</v>
      </c>
      <c r="L1838" t="s">
        <v>6293</v>
      </c>
      <c r="M1838" t="s">
        <v>6270</v>
      </c>
      <c r="N1838" t="s">
        <v>6294</v>
      </c>
      <c r="O1838" t="s">
        <v>28</v>
      </c>
      <c r="P1838">
        <v>2.84</v>
      </c>
      <c r="Q1838">
        <v>1.76</v>
      </c>
      <c r="R1838">
        <v>0.08</v>
      </c>
      <c r="S1838">
        <v>15</v>
      </c>
      <c r="T1838" t="s">
        <v>29</v>
      </c>
      <c r="U1838" t="s">
        <v>24</v>
      </c>
      <c r="V1838" t="s">
        <v>24</v>
      </c>
    </row>
    <row r="1839" spans="1:22" x14ac:dyDescent="0.35">
      <c r="A1839" t="s">
        <v>6295</v>
      </c>
      <c r="B1839">
        <v>36.370800000000003</v>
      </c>
      <c r="C1839">
        <v>70.5946</v>
      </c>
      <c r="D1839">
        <v>160.67500000000001</v>
      </c>
      <c r="E1839">
        <v>4.2</v>
      </c>
      <c r="F1839" t="s">
        <v>23</v>
      </c>
      <c r="G1839">
        <v>33</v>
      </c>
      <c r="H1839">
        <v>78</v>
      </c>
      <c r="I1839">
        <v>2.222</v>
      </c>
      <c r="J1839">
        <v>0.49</v>
      </c>
      <c r="K1839" t="s">
        <v>24</v>
      </c>
      <c r="L1839" t="s">
        <v>6296</v>
      </c>
      <c r="M1839" t="s">
        <v>6270</v>
      </c>
      <c r="N1839" t="s">
        <v>6297</v>
      </c>
      <c r="O1839" t="s">
        <v>28</v>
      </c>
      <c r="P1839">
        <v>6.35</v>
      </c>
      <c r="Q1839">
        <v>9.9610000000000003</v>
      </c>
      <c r="R1839">
        <v>0.159</v>
      </c>
      <c r="S1839">
        <v>12</v>
      </c>
      <c r="T1839" t="s">
        <v>29</v>
      </c>
      <c r="U1839" t="s">
        <v>24</v>
      </c>
      <c r="V1839" t="s">
        <v>24</v>
      </c>
    </row>
    <row r="1840" spans="1:22" x14ac:dyDescent="0.35">
      <c r="A1840" t="s">
        <v>6298</v>
      </c>
      <c r="B1840">
        <v>29.3551</v>
      </c>
      <c r="C1840">
        <v>70.138999999999996</v>
      </c>
      <c r="D1840">
        <v>10</v>
      </c>
      <c r="E1840">
        <v>4.3</v>
      </c>
      <c r="F1840" t="s">
        <v>23</v>
      </c>
      <c r="G1840">
        <v>39</v>
      </c>
      <c r="H1840">
        <v>163</v>
      </c>
      <c r="I1840">
        <v>5.0469999999999997</v>
      </c>
      <c r="J1840">
        <v>0.31</v>
      </c>
      <c r="K1840" t="s">
        <v>24</v>
      </c>
      <c r="L1840" t="s">
        <v>6299</v>
      </c>
      <c r="M1840" t="s">
        <v>6270</v>
      </c>
      <c r="N1840" t="s">
        <v>6300</v>
      </c>
      <c r="O1840" t="s">
        <v>28</v>
      </c>
      <c r="P1840">
        <v>5.05</v>
      </c>
      <c r="Q1840">
        <v>1.9259999999999999</v>
      </c>
      <c r="R1840">
        <v>0.122</v>
      </c>
      <c r="S1840">
        <v>19</v>
      </c>
      <c r="T1840" t="s">
        <v>29</v>
      </c>
      <c r="U1840" t="s">
        <v>24</v>
      </c>
      <c r="V1840" t="s">
        <v>24</v>
      </c>
    </row>
    <row r="1841" spans="1:22" x14ac:dyDescent="0.35">
      <c r="A1841" t="s">
        <v>6301</v>
      </c>
      <c r="B1841">
        <v>34.385399999999997</v>
      </c>
      <c r="C1841">
        <v>61.973100000000002</v>
      </c>
      <c r="D1841">
        <v>10</v>
      </c>
      <c r="E1841">
        <v>4.0999999999999996</v>
      </c>
      <c r="F1841" t="s">
        <v>23</v>
      </c>
      <c r="G1841">
        <v>33</v>
      </c>
      <c r="H1841">
        <v>172</v>
      </c>
      <c r="I1841">
        <v>4.7160000000000002</v>
      </c>
      <c r="J1841">
        <v>0.78</v>
      </c>
      <c r="K1841" t="s">
        <v>24</v>
      </c>
      <c r="L1841" t="s">
        <v>6302</v>
      </c>
      <c r="M1841" t="s">
        <v>6253</v>
      </c>
      <c r="N1841" t="s">
        <v>6303</v>
      </c>
      <c r="O1841" t="s">
        <v>28</v>
      </c>
      <c r="P1841">
        <v>9.73</v>
      </c>
      <c r="Q1841">
        <v>1.8779999999999999</v>
      </c>
      <c r="R1841">
        <v>0.151</v>
      </c>
      <c r="S1841">
        <v>12</v>
      </c>
      <c r="T1841" t="s">
        <v>29</v>
      </c>
      <c r="U1841" t="s">
        <v>24</v>
      </c>
      <c r="V1841" t="s">
        <v>24</v>
      </c>
    </row>
    <row r="1842" spans="1:22" x14ac:dyDescent="0.35">
      <c r="A1842" t="s">
        <v>6304</v>
      </c>
      <c r="B1842">
        <v>36.288499999999999</v>
      </c>
      <c r="C1842">
        <v>76.362300000000005</v>
      </c>
      <c r="D1842">
        <v>10</v>
      </c>
      <c r="E1842">
        <v>4.5999999999999996</v>
      </c>
      <c r="F1842" t="s">
        <v>23</v>
      </c>
      <c r="G1842">
        <v>32</v>
      </c>
      <c r="H1842">
        <v>86</v>
      </c>
      <c r="I1842">
        <v>3.6579999999999999</v>
      </c>
      <c r="J1842">
        <v>1.36</v>
      </c>
      <c r="K1842" t="s">
        <v>24</v>
      </c>
      <c r="L1842" t="s">
        <v>6305</v>
      </c>
      <c r="M1842" t="s">
        <v>6306</v>
      </c>
      <c r="N1842" t="s">
        <v>6307</v>
      </c>
      <c r="O1842" t="s">
        <v>28</v>
      </c>
      <c r="P1842">
        <v>9.02</v>
      </c>
      <c r="Q1842">
        <v>1.94</v>
      </c>
      <c r="R1842">
        <v>0.14599999999999999</v>
      </c>
      <c r="S1842">
        <v>14</v>
      </c>
      <c r="T1842" t="s">
        <v>29</v>
      </c>
      <c r="U1842" t="s">
        <v>24</v>
      </c>
      <c r="V1842" t="s">
        <v>24</v>
      </c>
    </row>
    <row r="1843" spans="1:22" x14ac:dyDescent="0.35">
      <c r="A1843" t="s">
        <v>6308</v>
      </c>
      <c r="B1843">
        <v>36.503999999999998</v>
      </c>
      <c r="C1843">
        <v>70.529200000000003</v>
      </c>
      <c r="D1843">
        <v>204.17699999999999</v>
      </c>
      <c r="E1843">
        <v>4</v>
      </c>
      <c r="F1843" t="s">
        <v>23</v>
      </c>
      <c r="G1843">
        <v>39</v>
      </c>
      <c r="H1843">
        <v>76</v>
      </c>
      <c r="I1843">
        <v>2.3039999999999998</v>
      </c>
      <c r="J1843">
        <v>1.27</v>
      </c>
      <c r="K1843" t="s">
        <v>24</v>
      </c>
      <c r="L1843" t="s">
        <v>6309</v>
      </c>
      <c r="M1843" t="s">
        <v>6310</v>
      </c>
      <c r="N1843" t="s">
        <v>6311</v>
      </c>
      <c r="O1843" t="s">
        <v>28</v>
      </c>
      <c r="P1843">
        <v>7.09</v>
      </c>
      <c r="Q1843">
        <v>7.7489999999999997</v>
      </c>
      <c r="R1843">
        <v>0.14899999999999999</v>
      </c>
      <c r="S1843">
        <v>14</v>
      </c>
      <c r="T1843" t="s">
        <v>29</v>
      </c>
      <c r="U1843" t="s">
        <v>24</v>
      </c>
      <c r="V1843" t="s">
        <v>24</v>
      </c>
    </row>
    <row r="1844" spans="1:22" x14ac:dyDescent="0.35">
      <c r="A1844" t="s">
        <v>6312</v>
      </c>
      <c r="B1844">
        <v>29.622399999999999</v>
      </c>
      <c r="C1844">
        <v>66.801299999999998</v>
      </c>
      <c r="D1844">
        <v>10</v>
      </c>
      <c r="E1844">
        <v>4.3</v>
      </c>
      <c r="F1844" t="s">
        <v>23</v>
      </c>
      <c r="G1844">
        <v>50</v>
      </c>
      <c r="H1844">
        <v>124</v>
      </c>
      <c r="I1844">
        <v>5.26</v>
      </c>
      <c r="J1844">
        <v>0.82</v>
      </c>
      <c r="K1844" t="s">
        <v>24</v>
      </c>
      <c r="L1844" t="s">
        <v>6313</v>
      </c>
      <c r="M1844" t="s">
        <v>6314</v>
      </c>
      <c r="N1844" t="s">
        <v>6315</v>
      </c>
      <c r="O1844" t="s">
        <v>28</v>
      </c>
      <c r="P1844">
        <v>8.7799999999999994</v>
      </c>
      <c r="Q1844">
        <v>1.919</v>
      </c>
      <c r="R1844">
        <v>9.8000000000000004E-2</v>
      </c>
      <c r="S1844">
        <v>30</v>
      </c>
      <c r="T1844" t="s">
        <v>29</v>
      </c>
      <c r="U1844" t="s">
        <v>24</v>
      </c>
      <c r="V1844" t="s">
        <v>24</v>
      </c>
    </row>
    <row r="1845" spans="1:22" x14ac:dyDescent="0.35">
      <c r="A1845" t="s">
        <v>6316</v>
      </c>
      <c r="B1845">
        <v>36.293100000000003</v>
      </c>
      <c r="C1845">
        <v>70.948700000000002</v>
      </c>
      <c r="D1845">
        <v>108.321</v>
      </c>
      <c r="E1845">
        <v>4.4000000000000004</v>
      </c>
      <c r="F1845" t="s">
        <v>23</v>
      </c>
      <c r="G1845">
        <v>29</v>
      </c>
      <c r="H1845">
        <v>101</v>
      </c>
      <c r="I1845">
        <v>2.3410000000000002</v>
      </c>
      <c r="J1845">
        <v>0.53</v>
      </c>
      <c r="K1845" t="s">
        <v>24</v>
      </c>
      <c r="L1845" t="s">
        <v>6317</v>
      </c>
      <c r="M1845" t="s">
        <v>6318</v>
      </c>
      <c r="N1845" t="s">
        <v>6319</v>
      </c>
      <c r="O1845" t="s">
        <v>28</v>
      </c>
      <c r="P1845">
        <v>7.05</v>
      </c>
      <c r="Q1845">
        <v>9.2390000000000008</v>
      </c>
      <c r="R1845">
        <v>0.13400000000000001</v>
      </c>
      <c r="S1845">
        <v>16</v>
      </c>
      <c r="T1845" t="s">
        <v>29</v>
      </c>
      <c r="U1845" t="s">
        <v>24</v>
      </c>
      <c r="V1845" t="s">
        <v>24</v>
      </c>
    </row>
    <row r="1846" spans="1:22" x14ac:dyDescent="0.35">
      <c r="A1846" t="s">
        <v>6320</v>
      </c>
      <c r="B1846">
        <v>8.2883999999999993</v>
      </c>
      <c r="C1846">
        <v>91.173699999999997</v>
      </c>
      <c r="D1846">
        <v>10</v>
      </c>
      <c r="E1846">
        <v>4.2</v>
      </c>
      <c r="F1846" t="s">
        <v>23</v>
      </c>
      <c r="G1846">
        <v>12</v>
      </c>
      <c r="H1846">
        <v>135</v>
      </c>
      <c r="I1846">
        <v>9.4420000000000002</v>
      </c>
      <c r="J1846">
        <v>0.56000000000000005</v>
      </c>
      <c r="K1846" t="s">
        <v>24</v>
      </c>
      <c r="L1846" t="s">
        <v>6321</v>
      </c>
      <c r="M1846" t="s">
        <v>6322</v>
      </c>
      <c r="N1846" t="s">
        <v>402</v>
      </c>
      <c r="O1846" t="s">
        <v>28</v>
      </c>
      <c r="P1846">
        <v>10.07</v>
      </c>
      <c r="Q1846">
        <v>1.915</v>
      </c>
      <c r="R1846">
        <v>0.216</v>
      </c>
      <c r="S1846">
        <v>6</v>
      </c>
      <c r="T1846" t="s">
        <v>29</v>
      </c>
      <c r="U1846" t="s">
        <v>24</v>
      </c>
      <c r="V1846" t="s">
        <v>24</v>
      </c>
    </row>
    <row r="1847" spans="1:22" x14ac:dyDescent="0.35">
      <c r="A1847" t="s">
        <v>6323</v>
      </c>
      <c r="B1847">
        <v>2.0407000000000002</v>
      </c>
      <c r="C1847">
        <v>96.777500000000003</v>
      </c>
      <c r="D1847">
        <v>29.597000000000001</v>
      </c>
      <c r="E1847">
        <v>4.5</v>
      </c>
      <c r="F1847" t="s">
        <v>23</v>
      </c>
      <c r="G1847">
        <v>24</v>
      </c>
      <c r="H1847">
        <v>182</v>
      </c>
      <c r="I1847">
        <v>2.2400000000000002</v>
      </c>
      <c r="J1847">
        <v>0.81</v>
      </c>
      <c r="K1847" t="s">
        <v>24</v>
      </c>
      <c r="L1847" t="s">
        <v>6324</v>
      </c>
      <c r="M1847" t="s">
        <v>6322</v>
      </c>
      <c r="N1847" t="s">
        <v>6325</v>
      </c>
      <c r="O1847" t="s">
        <v>28</v>
      </c>
      <c r="P1847">
        <v>8.6199999999999992</v>
      </c>
      <c r="Q1847">
        <v>5.1070000000000002</v>
      </c>
      <c r="R1847">
        <v>0.151</v>
      </c>
      <c r="S1847">
        <v>13</v>
      </c>
      <c r="T1847" t="s">
        <v>29</v>
      </c>
      <c r="U1847" t="s">
        <v>24</v>
      </c>
      <c r="V1847" t="s">
        <v>24</v>
      </c>
    </row>
    <row r="1848" spans="1:22" x14ac:dyDescent="0.35">
      <c r="A1848" t="s">
        <v>6326</v>
      </c>
      <c r="B1848">
        <v>36.791200000000003</v>
      </c>
      <c r="C1848">
        <v>76.991500000000002</v>
      </c>
      <c r="D1848">
        <v>115.422</v>
      </c>
      <c r="E1848">
        <v>4.0999999999999996</v>
      </c>
      <c r="F1848" t="s">
        <v>23</v>
      </c>
      <c r="G1848">
        <v>34</v>
      </c>
      <c r="H1848">
        <v>171</v>
      </c>
      <c r="I1848">
        <v>4.3710000000000004</v>
      </c>
      <c r="J1848">
        <v>1.07</v>
      </c>
      <c r="K1848" t="s">
        <v>24</v>
      </c>
      <c r="L1848" t="s">
        <v>6327</v>
      </c>
      <c r="M1848" t="s">
        <v>6328</v>
      </c>
      <c r="N1848" t="s">
        <v>6329</v>
      </c>
      <c r="O1848" t="s">
        <v>28</v>
      </c>
      <c r="P1848">
        <v>8.6199999999999992</v>
      </c>
      <c r="Q1848">
        <v>10.512</v>
      </c>
      <c r="R1848">
        <v>0.214</v>
      </c>
      <c r="S1848">
        <v>6</v>
      </c>
      <c r="T1848" t="s">
        <v>29</v>
      </c>
      <c r="U1848" t="s">
        <v>24</v>
      </c>
      <c r="V1848" t="s">
        <v>24</v>
      </c>
    </row>
    <row r="1849" spans="1:22" x14ac:dyDescent="0.35">
      <c r="A1849" t="s">
        <v>6330</v>
      </c>
      <c r="B1849">
        <v>24.246099999999998</v>
      </c>
      <c r="C1849">
        <v>94.864999999999995</v>
      </c>
      <c r="D1849">
        <v>118.744</v>
      </c>
      <c r="E1849">
        <v>4.3</v>
      </c>
      <c r="F1849" t="s">
        <v>23</v>
      </c>
      <c r="G1849">
        <v>38</v>
      </c>
      <c r="H1849">
        <v>55</v>
      </c>
      <c r="I1849">
        <v>3.0259999999999998</v>
      </c>
      <c r="J1849">
        <v>0.57999999999999996</v>
      </c>
      <c r="K1849" t="s">
        <v>24</v>
      </c>
      <c r="L1849" t="s">
        <v>6331</v>
      </c>
      <c r="M1849" t="s">
        <v>6332</v>
      </c>
      <c r="N1849" t="s">
        <v>6333</v>
      </c>
      <c r="O1849" t="s">
        <v>28</v>
      </c>
      <c r="P1849">
        <v>6.62</v>
      </c>
      <c r="Q1849">
        <v>6.8390000000000004</v>
      </c>
      <c r="R1849">
        <v>0.122</v>
      </c>
      <c r="S1849">
        <v>26</v>
      </c>
      <c r="T1849" t="s">
        <v>29</v>
      </c>
      <c r="U1849" t="s">
        <v>24</v>
      </c>
      <c r="V1849" t="s">
        <v>24</v>
      </c>
    </row>
    <row r="1850" spans="1:22" x14ac:dyDescent="0.35">
      <c r="A1850" t="s">
        <v>6334</v>
      </c>
      <c r="B1850">
        <v>34.628799999999998</v>
      </c>
      <c r="C1850">
        <v>62.059100000000001</v>
      </c>
      <c r="D1850">
        <v>10.082000000000001</v>
      </c>
      <c r="E1850">
        <v>4.2</v>
      </c>
      <c r="F1850" t="s">
        <v>23</v>
      </c>
      <c r="G1850">
        <v>37</v>
      </c>
      <c r="H1850">
        <v>117</v>
      </c>
      <c r="I1850">
        <v>4.5810000000000004</v>
      </c>
      <c r="J1850">
        <v>0.63</v>
      </c>
      <c r="K1850" t="s">
        <v>24</v>
      </c>
      <c r="L1850" t="s">
        <v>6335</v>
      </c>
      <c r="M1850" t="s">
        <v>6336</v>
      </c>
      <c r="N1850" t="s">
        <v>6337</v>
      </c>
      <c r="O1850" t="s">
        <v>28</v>
      </c>
      <c r="P1850">
        <v>8.8699999999999992</v>
      </c>
      <c r="Q1850">
        <v>3.4089999999999998</v>
      </c>
      <c r="R1850">
        <v>0.16600000000000001</v>
      </c>
      <c r="S1850">
        <v>10</v>
      </c>
      <c r="T1850" t="s">
        <v>29</v>
      </c>
      <c r="U1850" t="s">
        <v>24</v>
      </c>
      <c r="V1850" t="s">
        <v>24</v>
      </c>
    </row>
    <row r="1851" spans="1:22" x14ac:dyDescent="0.35">
      <c r="A1851" t="s">
        <v>6338</v>
      </c>
      <c r="B1851">
        <v>36.396999999999998</v>
      </c>
      <c r="C1851">
        <v>70.603200000000001</v>
      </c>
      <c r="D1851">
        <v>152.821</v>
      </c>
      <c r="E1851">
        <v>4.9000000000000004</v>
      </c>
      <c r="F1851" t="s">
        <v>23</v>
      </c>
      <c r="G1851">
        <v>91</v>
      </c>
      <c r="H1851">
        <v>20</v>
      </c>
      <c r="I1851">
        <v>2.2480000000000002</v>
      </c>
      <c r="J1851">
        <v>0.62</v>
      </c>
      <c r="K1851" t="s">
        <v>24</v>
      </c>
      <c r="L1851" t="s">
        <v>6339</v>
      </c>
      <c r="M1851" t="s">
        <v>6336</v>
      </c>
      <c r="N1851" t="s">
        <v>6340</v>
      </c>
      <c r="O1851" t="s">
        <v>28</v>
      </c>
      <c r="P1851">
        <v>6.87</v>
      </c>
      <c r="Q1851">
        <v>1.5049999999999999</v>
      </c>
      <c r="R1851">
        <v>4.3999999999999997E-2</v>
      </c>
      <c r="S1851">
        <v>162</v>
      </c>
      <c r="T1851" t="s">
        <v>29</v>
      </c>
      <c r="U1851" t="s">
        <v>24</v>
      </c>
      <c r="V1851" t="s">
        <v>24</v>
      </c>
    </row>
    <row r="1852" spans="1:22" x14ac:dyDescent="0.35">
      <c r="A1852" t="s">
        <v>6341</v>
      </c>
      <c r="B1852">
        <v>36.508099999999999</v>
      </c>
      <c r="C1852">
        <v>70.372900000000001</v>
      </c>
      <c r="D1852">
        <v>194.47</v>
      </c>
      <c r="E1852">
        <v>4.3</v>
      </c>
      <c r="F1852" t="s">
        <v>23</v>
      </c>
      <c r="G1852">
        <v>48</v>
      </c>
      <c r="H1852">
        <v>78</v>
      </c>
      <c r="I1852">
        <v>2.2429999999999999</v>
      </c>
      <c r="J1852">
        <v>0.84</v>
      </c>
      <c r="K1852" t="s">
        <v>24</v>
      </c>
      <c r="L1852" t="s">
        <v>6342</v>
      </c>
      <c r="M1852" t="s">
        <v>6343</v>
      </c>
      <c r="N1852" t="s">
        <v>456</v>
      </c>
      <c r="O1852" t="s">
        <v>28</v>
      </c>
      <c r="P1852">
        <v>7.28</v>
      </c>
      <c r="Q1852">
        <v>7.7119999999999997</v>
      </c>
      <c r="R1852">
        <v>0.126</v>
      </c>
      <c r="S1852">
        <v>18</v>
      </c>
      <c r="T1852" t="s">
        <v>29</v>
      </c>
      <c r="U1852" t="s">
        <v>24</v>
      </c>
      <c r="V1852" t="s">
        <v>24</v>
      </c>
    </row>
    <row r="1853" spans="1:22" x14ac:dyDescent="0.35">
      <c r="A1853" t="s">
        <v>6344</v>
      </c>
      <c r="B1853">
        <v>3.4937999999999998</v>
      </c>
      <c r="C1853">
        <v>64.439300000000003</v>
      </c>
      <c r="D1853">
        <v>10</v>
      </c>
      <c r="E1853">
        <v>4.4000000000000004</v>
      </c>
      <c r="F1853" t="s">
        <v>23</v>
      </c>
      <c r="G1853">
        <v>24</v>
      </c>
      <c r="H1853">
        <v>95</v>
      </c>
      <c r="I1853">
        <v>9.2970000000000006</v>
      </c>
      <c r="J1853">
        <v>0.44</v>
      </c>
      <c r="K1853" t="s">
        <v>24</v>
      </c>
      <c r="L1853" t="s">
        <v>6345</v>
      </c>
      <c r="M1853" t="s">
        <v>6314</v>
      </c>
      <c r="N1853" t="s">
        <v>478</v>
      </c>
      <c r="O1853" t="s">
        <v>28</v>
      </c>
      <c r="P1853">
        <v>9.23</v>
      </c>
      <c r="Q1853">
        <v>1.8839999999999999</v>
      </c>
      <c r="R1853">
        <v>0.14899999999999999</v>
      </c>
      <c r="S1853">
        <v>13</v>
      </c>
      <c r="T1853" t="s">
        <v>29</v>
      </c>
      <c r="U1853" t="s">
        <v>24</v>
      </c>
      <c r="V1853" t="s">
        <v>24</v>
      </c>
    </row>
    <row r="1854" spans="1:22" x14ac:dyDescent="0.35">
      <c r="A1854" t="s">
        <v>6346</v>
      </c>
      <c r="B1854">
        <v>36.310600000000001</v>
      </c>
      <c r="C1854">
        <v>69.971100000000007</v>
      </c>
      <c r="D1854">
        <v>144.12100000000001</v>
      </c>
      <c r="E1854">
        <v>4.5</v>
      </c>
      <c r="F1854" t="s">
        <v>23</v>
      </c>
      <c r="G1854">
        <v>62</v>
      </c>
      <c r="H1854">
        <v>56</v>
      </c>
      <c r="I1854">
        <v>1.9219999999999999</v>
      </c>
      <c r="J1854">
        <v>1.21</v>
      </c>
      <c r="K1854" t="s">
        <v>24</v>
      </c>
      <c r="L1854" t="s">
        <v>6347</v>
      </c>
      <c r="M1854" t="s">
        <v>6343</v>
      </c>
      <c r="N1854" t="s">
        <v>6348</v>
      </c>
      <c r="O1854" t="s">
        <v>28</v>
      </c>
      <c r="P1854">
        <v>4.6399999999999997</v>
      </c>
      <c r="Q1854">
        <v>6.3150000000000004</v>
      </c>
      <c r="R1854">
        <v>7.0999999999999994E-2</v>
      </c>
      <c r="S1854">
        <v>58</v>
      </c>
      <c r="T1854" t="s">
        <v>29</v>
      </c>
      <c r="U1854" t="s">
        <v>24</v>
      </c>
      <c r="V1854" t="s">
        <v>24</v>
      </c>
    </row>
    <row r="1855" spans="1:22" x14ac:dyDescent="0.35">
      <c r="A1855" t="s">
        <v>6349</v>
      </c>
      <c r="B1855">
        <v>23.584599999999998</v>
      </c>
      <c r="C1855">
        <v>64.748000000000005</v>
      </c>
      <c r="D1855">
        <v>10</v>
      </c>
      <c r="E1855">
        <v>4.2</v>
      </c>
      <c r="F1855" t="s">
        <v>23</v>
      </c>
      <c r="G1855">
        <v>37</v>
      </c>
      <c r="H1855">
        <v>157</v>
      </c>
      <c r="I1855">
        <v>7.9130000000000003</v>
      </c>
      <c r="J1855">
        <v>0.62</v>
      </c>
      <c r="K1855" t="s">
        <v>24</v>
      </c>
      <c r="L1855" t="s">
        <v>6350</v>
      </c>
      <c r="M1855" t="s">
        <v>6343</v>
      </c>
      <c r="N1855" t="s">
        <v>6351</v>
      </c>
      <c r="O1855" t="s">
        <v>28</v>
      </c>
      <c r="P1855">
        <v>11.57</v>
      </c>
      <c r="Q1855">
        <v>1.946</v>
      </c>
      <c r="R1855">
        <v>9.8000000000000004E-2</v>
      </c>
      <c r="S1855">
        <v>30</v>
      </c>
      <c r="T1855" t="s">
        <v>29</v>
      </c>
      <c r="U1855" t="s">
        <v>24</v>
      </c>
      <c r="V1855" t="s">
        <v>24</v>
      </c>
    </row>
    <row r="1856" spans="1:22" x14ac:dyDescent="0.35">
      <c r="A1856" t="s">
        <v>6352</v>
      </c>
      <c r="B1856">
        <v>37.493400000000001</v>
      </c>
      <c r="C1856">
        <v>72.204899999999995</v>
      </c>
      <c r="D1856">
        <v>198.73</v>
      </c>
      <c r="E1856">
        <v>4.5</v>
      </c>
      <c r="F1856" t="s">
        <v>23</v>
      </c>
      <c r="G1856">
        <v>38</v>
      </c>
      <c r="H1856">
        <v>57</v>
      </c>
      <c r="I1856">
        <v>2.0070000000000001</v>
      </c>
      <c r="J1856">
        <v>0.39</v>
      </c>
      <c r="K1856" t="s">
        <v>24</v>
      </c>
      <c r="L1856" t="s">
        <v>6353</v>
      </c>
      <c r="M1856" t="s">
        <v>6354</v>
      </c>
      <c r="N1856" t="s">
        <v>2101</v>
      </c>
      <c r="O1856" t="s">
        <v>28</v>
      </c>
      <c r="P1856">
        <v>7.63</v>
      </c>
      <c r="Q1856">
        <v>9.82</v>
      </c>
      <c r="R1856">
        <v>0.16300000000000001</v>
      </c>
      <c r="S1856">
        <v>11</v>
      </c>
      <c r="T1856" t="s">
        <v>29</v>
      </c>
      <c r="U1856" t="s">
        <v>24</v>
      </c>
      <c r="V1856" t="s">
        <v>24</v>
      </c>
    </row>
    <row r="1857" spans="1:22" x14ac:dyDescent="0.35">
      <c r="A1857" t="s">
        <v>6355</v>
      </c>
      <c r="B1857">
        <v>25.290099999999999</v>
      </c>
      <c r="C1857">
        <v>91.786000000000001</v>
      </c>
      <c r="D1857">
        <v>46.386000000000003</v>
      </c>
      <c r="E1857">
        <v>4.2</v>
      </c>
      <c r="F1857" t="s">
        <v>23</v>
      </c>
      <c r="G1857">
        <v>37</v>
      </c>
      <c r="H1857">
        <v>111</v>
      </c>
      <c r="I1857">
        <v>2.605</v>
      </c>
      <c r="J1857">
        <v>0.66</v>
      </c>
      <c r="K1857" t="s">
        <v>24</v>
      </c>
      <c r="L1857" t="s">
        <v>6356</v>
      </c>
      <c r="M1857" t="s">
        <v>6357</v>
      </c>
      <c r="N1857" t="s">
        <v>6358</v>
      </c>
      <c r="O1857" t="s">
        <v>28</v>
      </c>
      <c r="P1857">
        <v>7.71</v>
      </c>
      <c r="Q1857">
        <v>5.2619999999999996</v>
      </c>
      <c r="R1857">
        <v>0.115</v>
      </c>
      <c r="S1857">
        <v>21</v>
      </c>
      <c r="T1857" t="s">
        <v>29</v>
      </c>
      <c r="U1857" t="s">
        <v>24</v>
      </c>
      <c r="V1857" t="s">
        <v>24</v>
      </c>
    </row>
    <row r="1858" spans="1:22" x14ac:dyDescent="0.35">
      <c r="A1858" t="s">
        <v>6359</v>
      </c>
      <c r="B1858">
        <v>9.3573000000000004</v>
      </c>
      <c r="C1858">
        <v>93.982799999999997</v>
      </c>
      <c r="D1858">
        <v>10</v>
      </c>
      <c r="E1858">
        <v>4.8</v>
      </c>
      <c r="F1858" t="s">
        <v>23</v>
      </c>
      <c r="G1858">
        <v>75</v>
      </c>
      <c r="H1858">
        <v>47</v>
      </c>
      <c r="I1858">
        <v>5.0469999999999997</v>
      </c>
      <c r="J1858">
        <v>0.77</v>
      </c>
      <c r="K1858" t="s">
        <v>24</v>
      </c>
      <c r="L1858" t="s">
        <v>6360</v>
      </c>
      <c r="M1858" t="s">
        <v>6361</v>
      </c>
      <c r="N1858" t="s">
        <v>1170</v>
      </c>
      <c r="O1858" t="s">
        <v>28</v>
      </c>
      <c r="P1858">
        <v>8.36</v>
      </c>
      <c r="Q1858">
        <v>1.8049999999999999</v>
      </c>
      <c r="R1858">
        <v>7.6999999999999999E-2</v>
      </c>
      <c r="S1858">
        <v>52</v>
      </c>
      <c r="T1858" t="s">
        <v>29</v>
      </c>
      <c r="U1858" t="s">
        <v>24</v>
      </c>
      <c r="V1858" t="s">
        <v>24</v>
      </c>
    </row>
    <row r="1859" spans="1:22" x14ac:dyDescent="0.35">
      <c r="A1859" t="s">
        <v>6362</v>
      </c>
      <c r="B1859">
        <v>36.308900000000001</v>
      </c>
      <c r="C1859">
        <v>71.052400000000006</v>
      </c>
      <c r="D1859">
        <v>132.983</v>
      </c>
      <c r="E1859">
        <v>4.2</v>
      </c>
      <c r="F1859" t="s">
        <v>23</v>
      </c>
      <c r="G1859">
        <v>25</v>
      </c>
      <c r="H1859">
        <v>102</v>
      </c>
      <c r="I1859">
        <v>2.4089999999999998</v>
      </c>
      <c r="J1859">
        <v>0.33</v>
      </c>
      <c r="K1859" t="s">
        <v>24</v>
      </c>
      <c r="L1859" t="s">
        <v>6363</v>
      </c>
      <c r="M1859" t="s">
        <v>6364</v>
      </c>
      <c r="N1859" t="s">
        <v>6365</v>
      </c>
      <c r="O1859" t="s">
        <v>28</v>
      </c>
      <c r="P1859">
        <v>7.13</v>
      </c>
      <c r="Q1859">
        <v>11.755000000000001</v>
      </c>
      <c r="R1859">
        <v>0.186</v>
      </c>
      <c r="S1859">
        <v>8</v>
      </c>
      <c r="T1859" t="s">
        <v>29</v>
      </c>
      <c r="U1859" t="s">
        <v>24</v>
      </c>
      <c r="V1859" t="s">
        <v>24</v>
      </c>
    </row>
    <row r="1860" spans="1:22" x14ac:dyDescent="0.35">
      <c r="A1860" t="s">
        <v>6366</v>
      </c>
      <c r="B1860">
        <v>27.811699999999998</v>
      </c>
      <c r="C1860">
        <v>87.838800000000006</v>
      </c>
      <c r="D1860">
        <v>70.466999999999999</v>
      </c>
      <c r="E1860">
        <v>4.4000000000000004</v>
      </c>
      <c r="F1860" t="s">
        <v>23</v>
      </c>
      <c r="G1860">
        <v>46</v>
      </c>
      <c r="H1860">
        <v>111</v>
      </c>
      <c r="I1860">
        <v>3.4470000000000001</v>
      </c>
      <c r="J1860">
        <v>0.69</v>
      </c>
      <c r="K1860" t="s">
        <v>24</v>
      </c>
      <c r="L1860" t="s">
        <v>6367</v>
      </c>
      <c r="M1860" t="s">
        <v>6368</v>
      </c>
      <c r="N1860" t="s">
        <v>6369</v>
      </c>
      <c r="O1860" t="s">
        <v>28</v>
      </c>
      <c r="P1860">
        <v>10.51</v>
      </c>
      <c r="Q1860">
        <v>2.2330000000000001</v>
      </c>
      <c r="R1860">
        <v>0.08</v>
      </c>
      <c r="S1860">
        <v>45</v>
      </c>
      <c r="T1860" t="s">
        <v>29</v>
      </c>
      <c r="U1860" t="s">
        <v>24</v>
      </c>
      <c r="V1860" t="s">
        <v>24</v>
      </c>
    </row>
    <row r="1861" spans="1:22" x14ac:dyDescent="0.35">
      <c r="A1861" t="s">
        <v>6370</v>
      </c>
      <c r="B1861">
        <v>27.316600000000001</v>
      </c>
      <c r="C1861">
        <v>66.363</v>
      </c>
      <c r="D1861">
        <v>10</v>
      </c>
      <c r="E1861">
        <v>5.2</v>
      </c>
      <c r="F1861" t="s">
        <v>106</v>
      </c>
      <c r="G1861">
        <v>102</v>
      </c>
      <c r="H1861">
        <v>90</v>
      </c>
      <c r="I1861">
        <v>7.56</v>
      </c>
      <c r="J1861">
        <v>0.82</v>
      </c>
      <c r="K1861" t="s">
        <v>24</v>
      </c>
      <c r="L1861" t="s">
        <v>6371</v>
      </c>
      <c r="M1861" t="s">
        <v>6372</v>
      </c>
      <c r="N1861" t="s">
        <v>6373</v>
      </c>
      <c r="O1861" t="s">
        <v>28</v>
      </c>
      <c r="P1861">
        <v>8.25</v>
      </c>
      <c r="Q1861">
        <v>1.8460000000000001</v>
      </c>
      <c r="R1861">
        <v>6.3E-2</v>
      </c>
      <c r="S1861">
        <v>24</v>
      </c>
      <c r="T1861" t="s">
        <v>29</v>
      </c>
      <c r="U1861" t="s">
        <v>24</v>
      </c>
      <c r="V1861" t="s">
        <v>24</v>
      </c>
    </row>
    <row r="1862" spans="1:22" x14ac:dyDescent="0.35">
      <c r="A1862" t="s">
        <v>6374</v>
      </c>
      <c r="B1862">
        <v>32.282899999999998</v>
      </c>
      <c r="C1862">
        <v>69.805700000000002</v>
      </c>
      <c r="D1862">
        <v>44.594000000000001</v>
      </c>
      <c r="E1862">
        <v>4.5</v>
      </c>
      <c r="F1862" t="s">
        <v>23</v>
      </c>
      <c r="G1862">
        <v>49</v>
      </c>
      <c r="H1862">
        <v>98</v>
      </c>
      <c r="I1862">
        <v>2.34</v>
      </c>
      <c r="J1862">
        <v>0.55000000000000004</v>
      </c>
      <c r="K1862" t="s">
        <v>24</v>
      </c>
      <c r="L1862" t="s">
        <v>6375</v>
      </c>
      <c r="M1862" t="s">
        <v>6376</v>
      </c>
      <c r="N1862" t="s">
        <v>6377</v>
      </c>
      <c r="O1862" t="s">
        <v>28</v>
      </c>
      <c r="P1862">
        <v>9.67</v>
      </c>
      <c r="Q1862">
        <v>6.0220000000000002</v>
      </c>
      <c r="R1862">
        <v>8.3000000000000004E-2</v>
      </c>
      <c r="S1862">
        <v>43</v>
      </c>
      <c r="T1862" t="s">
        <v>29</v>
      </c>
      <c r="U1862" t="s">
        <v>24</v>
      </c>
      <c r="V1862" t="s">
        <v>24</v>
      </c>
    </row>
    <row r="1863" spans="1:22" x14ac:dyDescent="0.35">
      <c r="A1863" t="s">
        <v>6378</v>
      </c>
      <c r="B1863">
        <v>23.617100000000001</v>
      </c>
      <c r="C1863">
        <v>94.094399999999993</v>
      </c>
      <c r="D1863">
        <v>70.037000000000006</v>
      </c>
      <c r="E1863">
        <v>4.3</v>
      </c>
      <c r="F1863" t="s">
        <v>23</v>
      </c>
      <c r="G1863">
        <v>56</v>
      </c>
      <c r="H1863">
        <v>110</v>
      </c>
      <c r="I1863">
        <v>2.4430000000000001</v>
      </c>
      <c r="J1863">
        <v>1.04</v>
      </c>
      <c r="K1863" t="s">
        <v>24</v>
      </c>
      <c r="L1863" t="s">
        <v>6379</v>
      </c>
      <c r="M1863" t="s">
        <v>6380</v>
      </c>
      <c r="N1863" t="s">
        <v>6381</v>
      </c>
      <c r="O1863" t="s">
        <v>28</v>
      </c>
      <c r="P1863">
        <v>8.41</v>
      </c>
      <c r="Q1863">
        <v>6.55</v>
      </c>
      <c r="R1863">
        <v>9.7000000000000003E-2</v>
      </c>
      <c r="S1863">
        <v>31</v>
      </c>
      <c r="T1863" t="s">
        <v>29</v>
      </c>
      <c r="U1863" t="s">
        <v>24</v>
      </c>
      <c r="V1863" t="s">
        <v>24</v>
      </c>
    </row>
    <row r="1864" spans="1:22" x14ac:dyDescent="0.35">
      <c r="A1864" t="s">
        <v>6382</v>
      </c>
      <c r="B1864">
        <v>37.160899999999998</v>
      </c>
      <c r="C1864">
        <v>71.333100000000002</v>
      </c>
      <c r="D1864">
        <v>126.51600000000001</v>
      </c>
      <c r="E1864">
        <v>4</v>
      </c>
      <c r="F1864" t="s">
        <v>23</v>
      </c>
      <c r="G1864">
        <v>20</v>
      </c>
      <c r="H1864">
        <v>244</v>
      </c>
      <c r="I1864">
        <v>2.3420000000000001</v>
      </c>
      <c r="J1864">
        <v>0.28999999999999998</v>
      </c>
      <c r="K1864" t="s">
        <v>24</v>
      </c>
      <c r="L1864" t="s">
        <v>6383</v>
      </c>
      <c r="M1864" t="s">
        <v>6384</v>
      </c>
      <c r="N1864" t="s">
        <v>6385</v>
      </c>
      <c r="O1864" t="s">
        <v>28</v>
      </c>
      <c r="P1864">
        <v>10.41</v>
      </c>
      <c r="Q1864">
        <v>10.871</v>
      </c>
      <c r="R1864">
        <v>0.29899999999999999</v>
      </c>
      <c r="S1864">
        <v>3</v>
      </c>
      <c r="T1864" t="s">
        <v>29</v>
      </c>
      <c r="U1864" t="s">
        <v>24</v>
      </c>
      <c r="V1864" t="s">
        <v>24</v>
      </c>
    </row>
    <row r="1865" spans="1:22" x14ac:dyDescent="0.35">
      <c r="A1865" t="s">
        <v>6386</v>
      </c>
      <c r="B1865">
        <v>23.999700000000001</v>
      </c>
      <c r="C1865">
        <v>94.129499999999993</v>
      </c>
      <c r="D1865">
        <v>74.974999999999994</v>
      </c>
      <c r="E1865">
        <v>4.0999999999999996</v>
      </c>
      <c r="F1865" t="s">
        <v>23</v>
      </c>
      <c r="G1865">
        <v>19</v>
      </c>
      <c r="H1865">
        <v>132</v>
      </c>
      <c r="I1865">
        <v>2.8740000000000001</v>
      </c>
      <c r="J1865">
        <v>0.28999999999999998</v>
      </c>
      <c r="K1865" t="s">
        <v>24</v>
      </c>
      <c r="L1865" t="s">
        <v>6387</v>
      </c>
      <c r="M1865" t="s">
        <v>6388</v>
      </c>
      <c r="N1865" t="s">
        <v>6389</v>
      </c>
      <c r="O1865" t="s">
        <v>28</v>
      </c>
      <c r="P1865">
        <v>11.82</v>
      </c>
      <c r="Q1865">
        <v>7.1619999999999999</v>
      </c>
      <c r="R1865">
        <v>0.15</v>
      </c>
      <c r="S1865">
        <v>12</v>
      </c>
      <c r="T1865" t="s">
        <v>29</v>
      </c>
      <c r="U1865" t="s">
        <v>24</v>
      </c>
      <c r="V1865" t="s">
        <v>24</v>
      </c>
    </row>
    <row r="1866" spans="1:22" x14ac:dyDescent="0.35">
      <c r="A1866" t="s">
        <v>6390</v>
      </c>
      <c r="B1866">
        <v>23.147500000000001</v>
      </c>
      <c r="C1866">
        <v>90.931700000000006</v>
      </c>
      <c r="D1866">
        <v>45.057000000000002</v>
      </c>
      <c r="E1866">
        <v>5.5</v>
      </c>
      <c r="F1866" t="s">
        <v>106</v>
      </c>
      <c r="G1866">
        <v>118</v>
      </c>
      <c r="H1866">
        <v>35</v>
      </c>
      <c r="I1866">
        <v>0.80600000000000005</v>
      </c>
      <c r="J1866">
        <v>0.6</v>
      </c>
      <c r="K1866" t="s">
        <v>24</v>
      </c>
      <c r="L1866" t="s">
        <v>6391</v>
      </c>
      <c r="M1866" t="s">
        <v>6392</v>
      </c>
      <c r="N1866" t="s">
        <v>6393</v>
      </c>
      <c r="O1866" t="s">
        <v>28</v>
      </c>
      <c r="P1866">
        <v>6.91</v>
      </c>
      <c r="Q1866">
        <v>4.5380000000000003</v>
      </c>
      <c r="R1866">
        <v>7.2999999999999995E-2</v>
      </c>
      <c r="S1866">
        <v>18</v>
      </c>
      <c r="T1866" t="s">
        <v>29</v>
      </c>
      <c r="U1866" t="s">
        <v>24</v>
      </c>
      <c r="V1866" t="s">
        <v>24</v>
      </c>
    </row>
    <row r="1867" spans="1:22" x14ac:dyDescent="0.35">
      <c r="A1867" t="s">
        <v>6394</v>
      </c>
      <c r="B1867">
        <v>1.2746999999999999</v>
      </c>
      <c r="C1867">
        <v>97.171199999999999</v>
      </c>
      <c r="D1867">
        <v>29.552</v>
      </c>
      <c r="E1867">
        <v>4</v>
      </c>
      <c r="F1867" t="s">
        <v>23</v>
      </c>
      <c r="G1867">
        <v>16</v>
      </c>
      <c r="H1867">
        <v>190</v>
      </c>
      <c r="I1867">
        <v>2.2480000000000002</v>
      </c>
      <c r="J1867">
        <v>0.39</v>
      </c>
      <c r="K1867" t="s">
        <v>24</v>
      </c>
      <c r="L1867" t="s">
        <v>6395</v>
      </c>
      <c r="M1867" t="s">
        <v>6388</v>
      </c>
      <c r="N1867" t="s">
        <v>6396</v>
      </c>
      <c r="O1867" t="s">
        <v>28</v>
      </c>
      <c r="P1867">
        <v>13.18</v>
      </c>
      <c r="Q1867">
        <v>8.6150000000000002</v>
      </c>
      <c r="R1867">
        <v>0.25800000000000001</v>
      </c>
      <c r="S1867">
        <v>4</v>
      </c>
      <c r="T1867" t="s">
        <v>29</v>
      </c>
      <c r="U1867" t="s">
        <v>24</v>
      </c>
      <c r="V1867" t="s">
        <v>24</v>
      </c>
    </row>
    <row r="1868" spans="1:22" x14ac:dyDescent="0.35">
      <c r="A1868" t="s">
        <v>6397</v>
      </c>
      <c r="B1868">
        <v>24.216799999999999</v>
      </c>
      <c r="C1868">
        <v>98.042699999999996</v>
      </c>
      <c r="D1868">
        <v>10</v>
      </c>
      <c r="E1868">
        <v>4.2</v>
      </c>
      <c r="F1868" t="s">
        <v>23</v>
      </c>
      <c r="G1868">
        <v>37</v>
      </c>
      <c r="H1868">
        <v>95</v>
      </c>
      <c r="I1868">
        <v>4.1609999999999996</v>
      </c>
      <c r="J1868">
        <v>0.84</v>
      </c>
      <c r="K1868" t="s">
        <v>24</v>
      </c>
      <c r="L1868" t="s">
        <v>6398</v>
      </c>
      <c r="M1868" t="s">
        <v>6399</v>
      </c>
      <c r="N1868" t="s">
        <v>6400</v>
      </c>
      <c r="O1868" t="s">
        <v>28</v>
      </c>
      <c r="P1868">
        <v>5.91</v>
      </c>
      <c r="Q1868">
        <v>1.85</v>
      </c>
      <c r="R1868">
        <v>0.11799999999999999</v>
      </c>
      <c r="S1868">
        <v>23</v>
      </c>
      <c r="T1868" t="s">
        <v>29</v>
      </c>
      <c r="U1868" t="s">
        <v>24</v>
      </c>
      <c r="V1868" t="s">
        <v>24</v>
      </c>
    </row>
    <row r="1869" spans="1:22" x14ac:dyDescent="0.35">
      <c r="A1869" t="s">
        <v>6401</v>
      </c>
      <c r="B1869">
        <v>24.271799999999999</v>
      </c>
      <c r="C1869">
        <v>98.340599999999995</v>
      </c>
      <c r="D1869">
        <v>10</v>
      </c>
      <c r="E1869">
        <v>4.0999999999999996</v>
      </c>
      <c r="F1869" t="s">
        <v>23</v>
      </c>
      <c r="G1869">
        <v>26</v>
      </c>
      <c r="H1869">
        <v>100</v>
      </c>
      <c r="I1869">
        <v>4.3929999999999998</v>
      </c>
      <c r="J1869">
        <v>0.53</v>
      </c>
      <c r="K1869" t="s">
        <v>24</v>
      </c>
      <c r="L1869" t="s">
        <v>6402</v>
      </c>
      <c r="M1869" t="s">
        <v>6388</v>
      </c>
      <c r="N1869" t="s">
        <v>6403</v>
      </c>
      <c r="O1869" t="s">
        <v>28</v>
      </c>
      <c r="P1869">
        <v>7.5</v>
      </c>
      <c r="Q1869">
        <v>1.7190000000000001</v>
      </c>
      <c r="R1869">
        <v>0.151</v>
      </c>
      <c r="S1869">
        <v>14</v>
      </c>
      <c r="T1869" t="s">
        <v>29</v>
      </c>
      <c r="U1869" t="s">
        <v>24</v>
      </c>
      <c r="V1869" t="s">
        <v>24</v>
      </c>
    </row>
    <row r="1870" spans="1:22" x14ac:dyDescent="0.35">
      <c r="A1870" t="s">
        <v>6404</v>
      </c>
      <c r="B1870">
        <v>24.261500000000002</v>
      </c>
      <c r="C1870">
        <v>98.147599999999997</v>
      </c>
      <c r="D1870">
        <v>10</v>
      </c>
      <c r="E1870">
        <v>5</v>
      </c>
      <c r="F1870" t="s">
        <v>106</v>
      </c>
      <c r="G1870">
        <v>220</v>
      </c>
      <c r="H1870">
        <v>42</v>
      </c>
      <c r="I1870">
        <v>4.26</v>
      </c>
      <c r="J1870">
        <v>0.62</v>
      </c>
      <c r="K1870" t="s">
        <v>24</v>
      </c>
      <c r="L1870" t="s">
        <v>6405</v>
      </c>
      <c r="M1870" t="s">
        <v>6399</v>
      </c>
      <c r="N1870" t="s">
        <v>6406</v>
      </c>
      <c r="O1870" t="s">
        <v>28</v>
      </c>
      <c r="P1870">
        <v>7.37</v>
      </c>
      <c r="Q1870">
        <v>1.7450000000000001</v>
      </c>
      <c r="R1870">
        <v>8.8999999999999996E-2</v>
      </c>
      <c r="S1870">
        <v>12</v>
      </c>
      <c r="T1870" t="s">
        <v>29</v>
      </c>
      <c r="U1870" t="s">
        <v>24</v>
      </c>
      <c r="V1870" t="s">
        <v>24</v>
      </c>
    </row>
    <row r="1871" spans="1:22" x14ac:dyDescent="0.35">
      <c r="A1871" t="s">
        <v>6407</v>
      </c>
      <c r="B1871">
        <v>39.253799999999998</v>
      </c>
      <c r="C1871">
        <v>97.291799999999995</v>
      </c>
      <c r="D1871">
        <v>10</v>
      </c>
      <c r="E1871">
        <v>5.2</v>
      </c>
      <c r="F1871" t="s">
        <v>106</v>
      </c>
      <c r="G1871">
        <v>98</v>
      </c>
      <c r="H1871">
        <v>37</v>
      </c>
      <c r="I1871">
        <v>6.056</v>
      </c>
      <c r="J1871">
        <v>0.6</v>
      </c>
      <c r="K1871" t="s">
        <v>24</v>
      </c>
      <c r="L1871" t="s">
        <v>6408</v>
      </c>
      <c r="M1871" t="s">
        <v>6409</v>
      </c>
      <c r="N1871" t="s">
        <v>6410</v>
      </c>
      <c r="O1871" t="s">
        <v>28</v>
      </c>
      <c r="P1871">
        <v>6.77</v>
      </c>
      <c r="Q1871">
        <v>1.8340000000000001</v>
      </c>
      <c r="R1871">
        <v>7.4999999999999997E-2</v>
      </c>
      <c r="S1871">
        <v>17</v>
      </c>
      <c r="T1871" t="s">
        <v>29</v>
      </c>
      <c r="U1871" t="s">
        <v>24</v>
      </c>
      <c r="V1871" t="s">
        <v>24</v>
      </c>
    </row>
    <row r="1872" spans="1:22" x14ac:dyDescent="0.35">
      <c r="A1872" t="s">
        <v>6411</v>
      </c>
      <c r="B1872">
        <v>4.4541000000000004</v>
      </c>
      <c r="C1872">
        <v>96.504800000000003</v>
      </c>
      <c r="D1872">
        <v>10</v>
      </c>
      <c r="E1872">
        <v>4.3</v>
      </c>
      <c r="F1872" t="s">
        <v>23</v>
      </c>
      <c r="G1872">
        <v>13</v>
      </c>
      <c r="H1872">
        <v>115</v>
      </c>
      <c r="I1872">
        <v>0.88700000000000001</v>
      </c>
      <c r="J1872">
        <v>0.68</v>
      </c>
      <c r="K1872" t="s">
        <v>24</v>
      </c>
      <c r="L1872" t="s">
        <v>6412</v>
      </c>
      <c r="M1872" t="s">
        <v>6388</v>
      </c>
      <c r="N1872" t="s">
        <v>6413</v>
      </c>
      <c r="O1872" t="s">
        <v>28</v>
      </c>
      <c r="P1872">
        <v>7.35</v>
      </c>
      <c r="Q1872">
        <v>1.9419999999999999</v>
      </c>
      <c r="R1872">
        <v>0.218</v>
      </c>
      <c r="S1872">
        <v>6</v>
      </c>
      <c r="T1872" t="s">
        <v>29</v>
      </c>
      <c r="U1872" t="s">
        <v>24</v>
      </c>
      <c r="V1872" t="s">
        <v>24</v>
      </c>
    </row>
    <row r="1873" spans="1:22" x14ac:dyDescent="0.35">
      <c r="A1873" t="s">
        <v>6414</v>
      </c>
      <c r="B1873">
        <v>25.000499999999999</v>
      </c>
      <c r="C1873">
        <v>95.543599999999998</v>
      </c>
      <c r="D1873">
        <v>166.34</v>
      </c>
      <c r="E1873">
        <v>4.5999999999999996</v>
      </c>
      <c r="F1873" t="s">
        <v>23</v>
      </c>
      <c r="G1873">
        <v>42</v>
      </c>
      <c r="H1873">
        <v>110</v>
      </c>
      <c r="I1873">
        <v>3.8210000000000002</v>
      </c>
      <c r="J1873">
        <v>0.82</v>
      </c>
      <c r="K1873" t="s">
        <v>24</v>
      </c>
      <c r="L1873" t="s">
        <v>6415</v>
      </c>
      <c r="M1873" t="s">
        <v>6416</v>
      </c>
      <c r="N1873" t="s">
        <v>3450</v>
      </c>
      <c r="O1873" t="s">
        <v>28</v>
      </c>
      <c r="P1873">
        <v>6.91</v>
      </c>
      <c r="Q1873">
        <v>8.6769999999999996</v>
      </c>
      <c r="R1873">
        <v>8.6999999999999994E-2</v>
      </c>
      <c r="S1873">
        <v>39</v>
      </c>
      <c r="T1873" t="s">
        <v>29</v>
      </c>
      <c r="U1873" t="s">
        <v>24</v>
      </c>
      <c r="V1873" t="s">
        <v>24</v>
      </c>
    </row>
    <row r="1874" spans="1:22" x14ac:dyDescent="0.35">
      <c r="A1874" t="s">
        <v>6417</v>
      </c>
      <c r="B1874">
        <v>4.3082000000000003</v>
      </c>
      <c r="C1874">
        <v>62.621099999999998</v>
      </c>
      <c r="D1874">
        <v>10</v>
      </c>
      <c r="E1874">
        <v>4.3</v>
      </c>
      <c r="F1874" t="s">
        <v>23</v>
      </c>
      <c r="G1874">
        <v>14</v>
      </c>
      <c r="H1874">
        <v>106</v>
      </c>
      <c r="I1874">
        <v>11.423999999999999</v>
      </c>
      <c r="J1874">
        <v>0.56999999999999995</v>
      </c>
      <c r="K1874" t="s">
        <v>24</v>
      </c>
      <c r="L1874" t="s">
        <v>6418</v>
      </c>
      <c r="M1874" t="s">
        <v>6384</v>
      </c>
      <c r="N1874" t="s">
        <v>478</v>
      </c>
      <c r="O1874" t="s">
        <v>28</v>
      </c>
      <c r="P1874">
        <v>14.59</v>
      </c>
      <c r="Q1874">
        <v>1.9319999999999999</v>
      </c>
      <c r="R1874">
        <v>0.17699999999999999</v>
      </c>
      <c r="S1874">
        <v>10</v>
      </c>
      <c r="T1874" t="s">
        <v>29</v>
      </c>
      <c r="U1874" t="s">
        <v>24</v>
      </c>
      <c r="V1874" t="s">
        <v>24</v>
      </c>
    </row>
    <row r="1875" spans="1:22" x14ac:dyDescent="0.35">
      <c r="A1875" t="s">
        <v>6419</v>
      </c>
      <c r="B1875">
        <v>37.2864</v>
      </c>
      <c r="C1875">
        <v>71.733199999999997</v>
      </c>
      <c r="D1875">
        <v>125.318</v>
      </c>
      <c r="E1875">
        <v>4.5</v>
      </c>
      <c r="F1875" t="s">
        <v>23</v>
      </c>
      <c r="G1875">
        <v>57</v>
      </c>
      <c r="H1875">
        <v>58</v>
      </c>
      <c r="I1875">
        <v>2.1880000000000002</v>
      </c>
      <c r="J1875">
        <v>0.44</v>
      </c>
      <c r="K1875" t="s">
        <v>24</v>
      </c>
      <c r="L1875" t="s">
        <v>6420</v>
      </c>
      <c r="M1875" t="s">
        <v>6421</v>
      </c>
      <c r="N1875" t="s">
        <v>6422</v>
      </c>
      <c r="O1875" t="s">
        <v>28</v>
      </c>
      <c r="P1875">
        <v>6.19</v>
      </c>
      <c r="Q1875">
        <v>8.1240000000000006</v>
      </c>
      <c r="R1875">
        <v>9.5000000000000001E-2</v>
      </c>
      <c r="S1875">
        <v>32</v>
      </c>
      <c r="T1875" t="s">
        <v>29</v>
      </c>
      <c r="U1875" t="s">
        <v>24</v>
      </c>
      <c r="V1875" t="s">
        <v>24</v>
      </c>
    </row>
    <row r="1876" spans="1:22" x14ac:dyDescent="0.35">
      <c r="A1876" t="s">
        <v>6423</v>
      </c>
      <c r="B1876">
        <v>4.5210999999999997</v>
      </c>
      <c r="C1876">
        <v>96.228499999999997</v>
      </c>
      <c r="D1876">
        <v>9.4079999999999995</v>
      </c>
      <c r="E1876">
        <v>4.2</v>
      </c>
      <c r="F1876" t="s">
        <v>23</v>
      </c>
      <c r="G1876">
        <v>22</v>
      </c>
      <c r="H1876">
        <v>178</v>
      </c>
      <c r="I1876">
        <v>1.004</v>
      </c>
      <c r="J1876">
        <v>0.54</v>
      </c>
      <c r="K1876" t="s">
        <v>24</v>
      </c>
      <c r="L1876" t="s">
        <v>6424</v>
      </c>
      <c r="M1876" t="s">
        <v>6384</v>
      </c>
      <c r="N1876" t="s">
        <v>6425</v>
      </c>
      <c r="O1876" t="s">
        <v>28</v>
      </c>
      <c r="P1876">
        <v>7.92</v>
      </c>
      <c r="Q1876">
        <v>4.766</v>
      </c>
      <c r="R1876">
        <v>0.216</v>
      </c>
      <c r="S1876">
        <v>7</v>
      </c>
      <c r="T1876" t="s">
        <v>29</v>
      </c>
      <c r="U1876" t="s">
        <v>24</v>
      </c>
      <c r="V1876" t="s">
        <v>24</v>
      </c>
    </row>
    <row r="1877" spans="1:22" x14ac:dyDescent="0.35">
      <c r="A1877" t="s">
        <v>6426</v>
      </c>
      <c r="B1877">
        <v>36.890700000000002</v>
      </c>
      <c r="C1877">
        <v>66.585300000000004</v>
      </c>
      <c r="D1877">
        <v>10</v>
      </c>
      <c r="E1877">
        <v>4.5</v>
      </c>
      <c r="F1877" t="s">
        <v>23</v>
      </c>
      <c r="G1877">
        <v>35</v>
      </c>
      <c r="H1877">
        <v>57</v>
      </c>
      <c r="I1877">
        <v>2.6080000000000001</v>
      </c>
      <c r="J1877">
        <v>0.62</v>
      </c>
      <c r="K1877" t="s">
        <v>24</v>
      </c>
      <c r="L1877" t="s">
        <v>6427</v>
      </c>
      <c r="M1877" t="s">
        <v>6421</v>
      </c>
      <c r="N1877" t="s">
        <v>6428</v>
      </c>
      <c r="O1877" t="s">
        <v>28</v>
      </c>
      <c r="P1877">
        <v>8.3699999999999992</v>
      </c>
      <c r="Q1877">
        <v>1.8939999999999999</v>
      </c>
      <c r="R1877">
        <v>0.106</v>
      </c>
      <c r="S1877">
        <v>28</v>
      </c>
      <c r="T1877" t="s">
        <v>29</v>
      </c>
      <c r="U1877" t="s">
        <v>24</v>
      </c>
      <c r="V1877" t="s">
        <v>24</v>
      </c>
    </row>
    <row r="1878" spans="1:22" x14ac:dyDescent="0.35">
      <c r="A1878" t="s">
        <v>6429</v>
      </c>
      <c r="B1878">
        <v>38.423000000000002</v>
      </c>
      <c r="C1878">
        <v>73.844700000000003</v>
      </c>
      <c r="D1878">
        <v>128.30699999999999</v>
      </c>
      <c r="E1878">
        <v>4.4000000000000004</v>
      </c>
      <c r="F1878" t="s">
        <v>23</v>
      </c>
      <c r="G1878">
        <v>40</v>
      </c>
      <c r="H1878">
        <v>66</v>
      </c>
      <c r="I1878">
        <v>1.911</v>
      </c>
      <c r="J1878">
        <v>0.56000000000000005</v>
      </c>
      <c r="K1878" t="s">
        <v>24</v>
      </c>
      <c r="L1878" t="s">
        <v>6430</v>
      </c>
      <c r="M1878" t="s">
        <v>6421</v>
      </c>
      <c r="N1878" t="s">
        <v>6431</v>
      </c>
      <c r="O1878" t="s">
        <v>28</v>
      </c>
      <c r="P1878">
        <v>5.66</v>
      </c>
      <c r="Q1878">
        <v>7.9059999999999997</v>
      </c>
      <c r="R1878">
        <v>0.12</v>
      </c>
      <c r="S1878">
        <v>20</v>
      </c>
      <c r="T1878" t="s">
        <v>29</v>
      </c>
      <c r="U1878" t="s">
        <v>24</v>
      </c>
      <c r="V1878" t="s">
        <v>24</v>
      </c>
    </row>
    <row r="1879" spans="1:22" x14ac:dyDescent="0.35">
      <c r="A1879" t="s">
        <v>6432</v>
      </c>
      <c r="B1879">
        <v>2.3016000000000001</v>
      </c>
      <c r="C1879">
        <v>96.129800000000003</v>
      </c>
      <c r="D1879">
        <v>10</v>
      </c>
      <c r="E1879">
        <v>4.3</v>
      </c>
      <c r="F1879" t="s">
        <v>23</v>
      </c>
      <c r="G1879">
        <v>18</v>
      </c>
      <c r="H1879">
        <v>201</v>
      </c>
      <c r="I1879">
        <v>2.8180000000000001</v>
      </c>
      <c r="J1879">
        <v>0.45</v>
      </c>
      <c r="K1879" t="s">
        <v>24</v>
      </c>
      <c r="L1879" t="s">
        <v>6433</v>
      </c>
      <c r="M1879" t="s">
        <v>6384</v>
      </c>
      <c r="N1879" t="s">
        <v>6434</v>
      </c>
      <c r="O1879" t="s">
        <v>28</v>
      </c>
      <c r="P1879">
        <v>7.27</v>
      </c>
      <c r="Q1879">
        <v>1.9419999999999999</v>
      </c>
      <c r="R1879">
        <v>0.153</v>
      </c>
      <c r="S1879">
        <v>12</v>
      </c>
      <c r="T1879" t="s">
        <v>29</v>
      </c>
      <c r="U1879" t="s">
        <v>24</v>
      </c>
      <c r="V1879" t="s">
        <v>24</v>
      </c>
    </row>
    <row r="1880" spans="1:22" x14ac:dyDescent="0.35">
      <c r="A1880" t="s">
        <v>6435</v>
      </c>
      <c r="B1880">
        <v>2.0226999999999999</v>
      </c>
      <c r="C1880">
        <v>96.136899999999997</v>
      </c>
      <c r="D1880">
        <v>10</v>
      </c>
      <c r="E1880">
        <v>4.2</v>
      </c>
      <c r="F1880" t="s">
        <v>23</v>
      </c>
      <c r="G1880">
        <v>17</v>
      </c>
      <c r="H1880">
        <v>152</v>
      </c>
      <c r="I1880">
        <v>2.863</v>
      </c>
      <c r="J1880">
        <v>0.59</v>
      </c>
      <c r="K1880" t="s">
        <v>24</v>
      </c>
      <c r="L1880" t="s">
        <v>6436</v>
      </c>
      <c r="M1880" t="s">
        <v>6384</v>
      </c>
      <c r="N1880" t="s">
        <v>6437</v>
      </c>
      <c r="O1880" t="s">
        <v>28</v>
      </c>
      <c r="P1880">
        <v>9.61</v>
      </c>
      <c r="Q1880">
        <v>1.571</v>
      </c>
      <c r="R1880">
        <v>0.186</v>
      </c>
      <c r="S1880">
        <v>8</v>
      </c>
      <c r="T1880" t="s">
        <v>29</v>
      </c>
      <c r="U1880" t="s">
        <v>24</v>
      </c>
      <c r="V1880" t="s">
        <v>24</v>
      </c>
    </row>
    <row r="1881" spans="1:22" x14ac:dyDescent="0.35">
      <c r="A1881" t="s">
        <v>6438</v>
      </c>
      <c r="B1881">
        <v>12.1737</v>
      </c>
      <c r="C1881">
        <v>95.2346</v>
      </c>
      <c r="D1881">
        <v>10</v>
      </c>
      <c r="E1881">
        <v>4.8</v>
      </c>
      <c r="F1881" t="s">
        <v>23</v>
      </c>
      <c r="G1881">
        <v>56</v>
      </c>
      <c r="H1881">
        <v>89</v>
      </c>
      <c r="I1881">
        <v>4.3810000000000002</v>
      </c>
      <c r="J1881">
        <v>0.5</v>
      </c>
      <c r="K1881" t="s">
        <v>24</v>
      </c>
      <c r="L1881" t="s">
        <v>6439</v>
      </c>
      <c r="M1881" t="s">
        <v>6421</v>
      </c>
      <c r="N1881" t="s">
        <v>6440</v>
      </c>
      <c r="O1881" t="s">
        <v>28</v>
      </c>
      <c r="P1881">
        <v>9.7899999999999991</v>
      </c>
      <c r="Q1881">
        <v>1.879</v>
      </c>
      <c r="R1881">
        <v>8.5999999999999993E-2</v>
      </c>
      <c r="S1881">
        <v>45</v>
      </c>
      <c r="T1881" t="s">
        <v>29</v>
      </c>
      <c r="U1881" t="s">
        <v>24</v>
      </c>
      <c r="V1881" t="s">
        <v>24</v>
      </c>
    </row>
    <row r="1882" spans="1:22" x14ac:dyDescent="0.35">
      <c r="A1882" t="s">
        <v>6441</v>
      </c>
      <c r="B1882">
        <v>2.2505999999999999</v>
      </c>
      <c r="C1882">
        <v>96.093699999999998</v>
      </c>
      <c r="D1882">
        <v>10</v>
      </c>
      <c r="E1882">
        <v>4.5</v>
      </c>
      <c r="F1882" t="s">
        <v>23</v>
      </c>
      <c r="G1882">
        <v>45</v>
      </c>
      <c r="H1882">
        <v>178</v>
      </c>
      <c r="I1882">
        <v>2.8610000000000002</v>
      </c>
      <c r="J1882">
        <v>0.45</v>
      </c>
      <c r="K1882" t="s">
        <v>24</v>
      </c>
      <c r="L1882" t="s">
        <v>6442</v>
      </c>
      <c r="M1882" t="s">
        <v>6421</v>
      </c>
      <c r="N1882" t="s">
        <v>6443</v>
      </c>
      <c r="O1882" t="s">
        <v>28</v>
      </c>
      <c r="P1882">
        <v>6.22</v>
      </c>
      <c r="Q1882">
        <v>1.925</v>
      </c>
      <c r="R1882">
        <v>0.09</v>
      </c>
      <c r="S1882">
        <v>37</v>
      </c>
      <c r="T1882" t="s">
        <v>29</v>
      </c>
      <c r="U1882" t="s">
        <v>24</v>
      </c>
      <c r="V1882" t="s">
        <v>24</v>
      </c>
    </row>
    <row r="1883" spans="1:22" x14ac:dyDescent="0.35">
      <c r="A1883" t="s">
        <v>6444</v>
      </c>
      <c r="B1883">
        <v>24.410799999999998</v>
      </c>
      <c r="C1883">
        <v>94.457800000000006</v>
      </c>
      <c r="D1883">
        <v>73.909000000000006</v>
      </c>
      <c r="E1883">
        <v>4.2</v>
      </c>
      <c r="F1883" t="s">
        <v>23</v>
      </c>
      <c r="G1883">
        <v>24</v>
      </c>
      <c r="H1883">
        <v>132</v>
      </c>
      <c r="I1883">
        <v>3.218</v>
      </c>
      <c r="J1883">
        <v>0.52</v>
      </c>
      <c r="K1883" t="s">
        <v>24</v>
      </c>
      <c r="L1883" t="s">
        <v>6445</v>
      </c>
      <c r="M1883" t="s">
        <v>6384</v>
      </c>
      <c r="N1883" t="s">
        <v>6446</v>
      </c>
      <c r="O1883" t="s">
        <v>28</v>
      </c>
      <c r="P1883">
        <v>6.79</v>
      </c>
      <c r="Q1883">
        <v>11.724</v>
      </c>
      <c r="R1883">
        <v>0.128</v>
      </c>
      <c r="S1883">
        <v>17</v>
      </c>
      <c r="T1883" t="s">
        <v>29</v>
      </c>
      <c r="U1883" t="s">
        <v>24</v>
      </c>
      <c r="V1883" t="s">
        <v>24</v>
      </c>
    </row>
    <row r="1884" spans="1:22" x14ac:dyDescent="0.35">
      <c r="A1884" t="s">
        <v>6447</v>
      </c>
      <c r="B1884">
        <v>36.436700000000002</v>
      </c>
      <c r="C1884">
        <v>71.248400000000004</v>
      </c>
      <c r="D1884">
        <v>92.343999999999994</v>
      </c>
      <c r="E1884">
        <v>4.3</v>
      </c>
      <c r="F1884" t="s">
        <v>23</v>
      </c>
      <c r="G1884">
        <v>78</v>
      </c>
      <c r="H1884">
        <v>75</v>
      </c>
      <c r="I1884">
        <v>2.6110000000000002</v>
      </c>
      <c r="J1884">
        <v>0.53</v>
      </c>
      <c r="K1884" t="s">
        <v>24</v>
      </c>
      <c r="L1884" t="s">
        <v>6448</v>
      </c>
      <c r="M1884" t="s">
        <v>6421</v>
      </c>
      <c r="N1884" t="s">
        <v>6449</v>
      </c>
      <c r="O1884" t="s">
        <v>28</v>
      </c>
      <c r="P1884">
        <v>7.14</v>
      </c>
      <c r="Q1884">
        <v>7.0339999999999998</v>
      </c>
      <c r="R1884">
        <v>7.4999999999999997E-2</v>
      </c>
      <c r="S1884">
        <v>50</v>
      </c>
      <c r="T1884" t="s">
        <v>29</v>
      </c>
      <c r="U1884" t="s">
        <v>24</v>
      </c>
      <c r="V1884" t="s">
        <v>24</v>
      </c>
    </row>
    <row r="1885" spans="1:22" x14ac:dyDescent="0.35">
      <c r="A1885" t="s">
        <v>6450</v>
      </c>
      <c r="B1885">
        <v>25.184899999999999</v>
      </c>
      <c r="C1885">
        <v>95.421899999999994</v>
      </c>
      <c r="D1885">
        <v>10</v>
      </c>
      <c r="E1885">
        <v>4.5999999999999996</v>
      </c>
      <c r="F1885" t="s">
        <v>23</v>
      </c>
      <c r="G1885">
        <v>64</v>
      </c>
      <c r="H1885">
        <v>48</v>
      </c>
      <c r="I1885">
        <v>3.988</v>
      </c>
      <c r="J1885">
        <v>0.47</v>
      </c>
      <c r="K1885" t="s">
        <v>24</v>
      </c>
      <c r="L1885" t="s">
        <v>6451</v>
      </c>
      <c r="M1885" t="s">
        <v>6421</v>
      </c>
      <c r="N1885" t="s">
        <v>6452</v>
      </c>
      <c r="O1885" t="s">
        <v>28</v>
      </c>
      <c r="P1885">
        <v>8.3000000000000007</v>
      </c>
      <c r="Q1885">
        <v>1.871</v>
      </c>
      <c r="R1885">
        <v>8.5000000000000006E-2</v>
      </c>
      <c r="S1885">
        <v>46</v>
      </c>
      <c r="T1885" t="s">
        <v>29</v>
      </c>
      <c r="U1885" t="s">
        <v>24</v>
      </c>
      <c r="V1885" t="s">
        <v>24</v>
      </c>
    </row>
    <row r="1886" spans="1:22" x14ac:dyDescent="0.35">
      <c r="A1886" t="s">
        <v>6453</v>
      </c>
      <c r="B1886">
        <v>28.679500000000001</v>
      </c>
      <c r="C1886">
        <v>87.785200000000003</v>
      </c>
      <c r="D1886">
        <v>74.707999999999998</v>
      </c>
      <c r="E1886">
        <v>4.7</v>
      </c>
      <c r="F1886" t="s">
        <v>23</v>
      </c>
      <c r="G1886">
        <v>69</v>
      </c>
      <c r="H1886">
        <v>61</v>
      </c>
      <c r="I1886">
        <v>1.119</v>
      </c>
      <c r="J1886">
        <v>0.4</v>
      </c>
      <c r="K1886" t="s">
        <v>24</v>
      </c>
      <c r="L1886" t="s">
        <v>6454</v>
      </c>
      <c r="M1886" t="s">
        <v>6455</v>
      </c>
      <c r="N1886" t="s">
        <v>6456</v>
      </c>
      <c r="O1886" t="s">
        <v>28</v>
      </c>
      <c r="P1886">
        <v>9.0500000000000007</v>
      </c>
      <c r="Q1886">
        <v>8.2140000000000004</v>
      </c>
      <c r="R1886">
        <v>6.8000000000000005E-2</v>
      </c>
      <c r="S1886">
        <v>66</v>
      </c>
      <c r="T1886" t="s">
        <v>29</v>
      </c>
      <c r="U1886" t="s">
        <v>24</v>
      </c>
      <c r="V1886" t="s">
        <v>24</v>
      </c>
    </row>
    <row r="1887" spans="1:22" x14ac:dyDescent="0.35">
      <c r="A1887" t="s">
        <v>6457</v>
      </c>
      <c r="B1887">
        <v>12.6576</v>
      </c>
      <c r="C1887">
        <v>95.278700000000001</v>
      </c>
      <c r="D1887">
        <v>10</v>
      </c>
      <c r="E1887">
        <v>4.5</v>
      </c>
      <c r="F1887" t="s">
        <v>23</v>
      </c>
      <c r="G1887">
        <v>34</v>
      </c>
      <c r="H1887">
        <v>152</v>
      </c>
      <c r="I1887">
        <v>4.117</v>
      </c>
      <c r="J1887">
        <v>0.47</v>
      </c>
      <c r="K1887" t="s">
        <v>24</v>
      </c>
      <c r="L1887" t="s">
        <v>6458</v>
      </c>
      <c r="M1887" t="s">
        <v>6459</v>
      </c>
      <c r="N1887" t="s">
        <v>6460</v>
      </c>
      <c r="O1887" t="s">
        <v>28</v>
      </c>
      <c r="P1887">
        <v>8.39</v>
      </c>
      <c r="Q1887">
        <v>1.9219999999999999</v>
      </c>
      <c r="R1887">
        <v>0.113</v>
      </c>
      <c r="S1887">
        <v>23</v>
      </c>
      <c r="T1887" t="s">
        <v>29</v>
      </c>
      <c r="U1887" t="s">
        <v>24</v>
      </c>
      <c r="V1887" t="s">
        <v>24</v>
      </c>
    </row>
    <row r="1888" spans="1:22" x14ac:dyDescent="0.35">
      <c r="A1888" t="s">
        <v>6461</v>
      </c>
      <c r="B1888">
        <v>12.644399999999999</v>
      </c>
      <c r="C1888">
        <v>95.280799999999999</v>
      </c>
      <c r="D1888">
        <v>10</v>
      </c>
      <c r="E1888">
        <v>4.3</v>
      </c>
      <c r="F1888" t="s">
        <v>23</v>
      </c>
      <c r="G1888">
        <v>20</v>
      </c>
      <c r="H1888">
        <v>225</v>
      </c>
      <c r="I1888">
        <v>4.1210000000000004</v>
      </c>
      <c r="J1888">
        <v>0.74</v>
      </c>
      <c r="K1888" t="s">
        <v>24</v>
      </c>
      <c r="L1888" t="s">
        <v>6462</v>
      </c>
      <c r="M1888" t="s">
        <v>6416</v>
      </c>
      <c r="N1888" t="s">
        <v>6460</v>
      </c>
      <c r="O1888" t="s">
        <v>28</v>
      </c>
      <c r="P1888">
        <v>11.48</v>
      </c>
      <c r="Q1888">
        <v>1.9790000000000001</v>
      </c>
      <c r="R1888">
        <v>0.17699999999999999</v>
      </c>
      <c r="S1888">
        <v>9</v>
      </c>
      <c r="T1888" t="s">
        <v>29</v>
      </c>
      <c r="U1888" t="s">
        <v>24</v>
      </c>
      <c r="V1888" t="s">
        <v>24</v>
      </c>
    </row>
    <row r="1889" spans="1:22" x14ac:dyDescent="0.35">
      <c r="A1889" t="s">
        <v>6463</v>
      </c>
      <c r="B1889">
        <v>25.2211</v>
      </c>
      <c r="C1889">
        <v>96.602599999999995</v>
      </c>
      <c r="D1889">
        <v>10</v>
      </c>
      <c r="E1889">
        <v>4.0999999999999996</v>
      </c>
      <c r="F1889" t="s">
        <v>23</v>
      </c>
      <c r="G1889">
        <v>18</v>
      </c>
      <c r="H1889">
        <v>124</v>
      </c>
      <c r="I1889">
        <v>4.7839999999999998</v>
      </c>
      <c r="J1889">
        <v>0.31</v>
      </c>
      <c r="K1889" t="s">
        <v>24</v>
      </c>
      <c r="L1889" t="s">
        <v>6464</v>
      </c>
      <c r="M1889" t="s">
        <v>6465</v>
      </c>
      <c r="N1889" t="s">
        <v>6466</v>
      </c>
      <c r="O1889" t="s">
        <v>28</v>
      </c>
      <c r="P1889">
        <v>7.96</v>
      </c>
      <c r="Q1889">
        <v>1.87</v>
      </c>
      <c r="R1889">
        <v>0.19700000000000001</v>
      </c>
      <c r="S1889">
        <v>7</v>
      </c>
      <c r="T1889" t="s">
        <v>29</v>
      </c>
      <c r="U1889" t="s">
        <v>24</v>
      </c>
      <c r="V1889" t="s">
        <v>24</v>
      </c>
    </row>
    <row r="1890" spans="1:22" x14ac:dyDescent="0.35">
      <c r="A1890" t="s">
        <v>6467</v>
      </c>
      <c r="B1890">
        <v>36.497199999999999</v>
      </c>
      <c r="C1890">
        <v>70.975200000000001</v>
      </c>
      <c r="D1890">
        <v>201.31399999999999</v>
      </c>
      <c r="E1890">
        <v>4.0999999999999996</v>
      </c>
      <c r="F1890" t="s">
        <v>23</v>
      </c>
      <c r="G1890">
        <v>32</v>
      </c>
      <c r="H1890">
        <v>80</v>
      </c>
      <c r="I1890">
        <v>2.5089999999999999</v>
      </c>
      <c r="J1890">
        <v>0.62</v>
      </c>
      <c r="K1890" t="s">
        <v>24</v>
      </c>
      <c r="L1890" t="s">
        <v>6468</v>
      </c>
      <c r="M1890" t="s">
        <v>6469</v>
      </c>
      <c r="N1890" t="s">
        <v>2946</v>
      </c>
      <c r="O1890" t="s">
        <v>28</v>
      </c>
      <c r="P1890">
        <v>8.3000000000000007</v>
      </c>
      <c r="Q1890">
        <v>10.464</v>
      </c>
      <c r="R1890">
        <v>0.26100000000000001</v>
      </c>
      <c r="S1890">
        <v>4</v>
      </c>
      <c r="T1890" t="s">
        <v>29</v>
      </c>
      <c r="U1890" t="s">
        <v>24</v>
      </c>
      <c r="V1890" t="s">
        <v>24</v>
      </c>
    </row>
    <row r="1891" spans="1:22" x14ac:dyDescent="0.35">
      <c r="A1891" t="s">
        <v>6470</v>
      </c>
      <c r="B1891">
        <v>38.866999999999997</v>
      </c>
      <c r="C1891">
        <v>71.808400000000006</v>
      </c>
      <c r="D1891">
        <v>10</v>
      </c>
      <c r="E1891">
        <v>4.5999999999999996</v>
      </c>
      <c r="F1891" t="s">
        <v>106</v>
      </c>
      <c r="G1891">
        <v>71</v>
      </c>
      <c r="H1891">
        <v>29</v>
      </c>
      <c r="I1891">
        <v>0.61</v>
      </c>
      <c r="J1891">
        <v>0.93</v>
      </c>
      <c r="K1891" t="s">
        <v>24</v>
      </c>
      <c r="L1891" t="s">
        <v>6471</v>
      </c>
      <c r="M1891" t="s">
        <v>6472</v>
      </c>
      <c r="N1891" t="s">
        <v>6473</v>
      </c>
      <c r="O1891" t="s">
        <v>28</v>
      </c>
      <c r="P1891">
        <v>5.91</v>
      </c>
      <c r="Q1891">
        <v>1.764</v>
      </c>
      <c r="R1891">
        <v>9.2999999999999999E-2</v>
      </c>
      <c r="S1891">
        <v>11</v>
      </c>
      <c r="T1891" t="s">
        <v>29</v>
      </c>
      <c r="U1891" t="s">
        <v>24</v>
      </c>
      <c r="V1891" t="s">
        <v>24</v>
      </c>
    </row>
    <row r="1892" spans="1:22" x14ac:dyDescent="0.35">
      <c r="A1892" t="s">
        <v>6474</v>
      </c>
      <c r="B1892">
        <v>38.843699999999998</v>
      </c>
      <c r="C1892">
        <v>71.808300000000003</v>
      </c>
      <c r="D1892">
        <v>10</v>
      </c>
      <c r="E1892">
        <v>4.9000000000000004</v>
      </c>
      <c r="F1892" t="s">
        <v>106</v>
      </c>
      <c r="G1892">
        <v>102</v>
      </c>
      <c r="H1892">
        <v>59</v>
      </c>
      <c r="I1892">
        <v>0.63300000000000001</v>
      </c>
      <c r="J1892">
        <v>0.75</v>
      </c>
      <c r="K1892" t="s">
        <v>24</v>
      </c>
      <c r="L1892" t="s">
        <v>6475</v>
      </c>
      <c r="M1892" t="s">
        <v>6472</v>
      </c>
      <c r="N1892" t="s">
        <v>6476</v>
      </c>
      <c r="O1892" t="s">
        <v>28</v>
      </c>
      <c r="P1892">
        <v>5.31</v>
      </c>
      <c r="Q1892">
        <v>1.7749999999999999</v>
      </c>
      <c r="R1892">
        <v>0.08</v>
      </c>
      <c r="S1892">
        <v>15</v>
      </c>
      <c r="T1892" t="s">
        <v>29</v>
      </c>
      <c r="U1892" t="s">
        <v>24</v>
      </c>
      <c r="V1892" t="s">
        <v>24</v>
      </c>
    </row>
    <row r="1893" spans="1:22" x14ac:dyDescent="0.35">
      <c r="A1893" t="s">
        <v>6477</v>
      </c>
      <c r="B1893">
        <v>27.6889</v>
      </c>
      <c r="C1893">
        <v>85.132300000000001</v>
      </c>
      <c r="D1893">
        <v>10</v>
      </c>
      <c r="E1893">
        <v>3.8</v>
      </c>
      <c r="F1893" t="s">
        <v>23</v>
      </c>
      <c r="G1893">
        <v>25</v>
      </c>
      <c r="H1893">
        <v>167</v>
      </c>
      <c r="I1893">
        <v>0.17100000000000001</v>
      </c>
      <c r="J1893">
        <v>0.96</v>
      </c>
      <c r="K1893" t="s">
        <v>24</v>
      </c>
      <c r="L1893" t="s">
        <v>6478</v>
      </c>
      <c r="M1893" t="s">
        <v>6479</v>
      </c>
      <c r="N1893" t="s">
        <v>6480</v>
      </c>
      <c r="O1893" t="s">
        <v>28</v>
      </c>
      <c r="P1893">
        <v>6.26</v>
      </c>
      <c r="Q1893">
        <v>1.8879999999999999</v>
      </c>
      <c r="R1893">
        <v>0.14099999999999999</v>
      </c>
      <c r="S1893">
        <v>13</v>
      </c>
      <c r="T1893" t="s">
        <v>29</v>
      </c>
      <c r="U1893" t="s">
        <v>24</v>
      </c>
      <c r="V1893" t="s">
        <v>24</v>
      </c>
    </row>
    <row r="1894" spans="1:22" x14ac:dyDescent="0.35">
      <c r="A1894" t="s">
        <v>6481</v>
      </c>
      <c r="B1894">
        <v>29.425899999999999</v>
      </c>
      <c r="C1894">
        <v>61.075899999999997</v>
      </c>
      <c r="D1894">
        <v>10</v>
      </c>
      <c r="E1894">
        <v>4.5999999999999996</v>
      </c>
      <c r="F1894" t="s">
        <v>23</v>
      </c>
      <c r="G1894">
        <v>101</v>
      </c>
      <c r="H1894">
        <v>80</v>
      </c>
      <c r="I1894">
        <v>6.2229999999999999</v>
      </c>
      <c r="J1894">
        <v>0.51</v>
      </c>
      <c r="K1894" t="s">
        <v>24</v>
      </c>
      <c r="L1894" t="s">
        <v>6482</v>
      </c>
      <c r="M1894" t="s">
        <v>6483</v>
      </c>
      <c r="N1894" t="s">
        <v>6484</v>
      </c>
      <c r="O1894" t="s">
        <v>28</v>
      </c>
      <c r="P1894">
        <v>5.41</v>
      </c>
      <c r="Q1894">
        <v>1.8680000000000001</v>
      </c>
      <c r="R1894">
        <v>5.7000000000000002E-2</v>
      </c>
      <c r="S1894">
        <v>93</v>
      </c>
      <c r="T1894" t="s">
        <v>29</v>
      </c>
      <c r="U1894" t="s">
        <v>24</v>
      </c>
      <c r="V1894" t="s">
        <v>24</v>
      </c>
    </row>
    <row r="1895" spans="1:22" x14ac:dyDescent="0.35">
      <c r="A1895" t="s">
        <v>6485</v>
      </c>
      <c r="B1895">
        <v>9.1066000000000003</v>
      </c>
      <c r="C1895">
        <v>93.992999999999995</v>
      </c>
      <c r="D1895">
        <v>10.81</v>
      </c>
      <c r="E1895">
        <v>4.3</v>
      </c>
      <c r="F1895" t="s">
        <v>23</v>
      </c>
      <c r="G1895">
        <v>35</v>
      </c>
      <c r="H1895">
        <v>168</v>
      </c>
      <c r="I1895">
        <v>6.6070000000000002</v>
      </c>
      <c r="J1895">
        <v>0.9</v>
      </c>
      <c r="K1895" t="s">
        <v>24</v>
      </c>
      <c r="L1895" t="s">
        <v>6486</v>
      </c>
      <c r="M1895" t="s">
        <v>6483</v>
      </c>
      <c r="N1895" t="s">
        <v>402</v>
      </c>
      <c r="O1895" t="s">
        <v>28</v>
      </c>
      <c r="P1895">
        <v>5.71</v>
      </c>
      <c r="Q1895">
        <v>4.9160000000000004</v>
      </c>
      <c r="R1895">
        <v>0.122</v>
      </c>
      <c r="S1895">
        <v>19</v>
      </c>
      <c r="T1895" t="s">
        <v>29</v>
      </c>
      <c r="U1895" t="s">
        <v>24</v>
      </c>
      <c r="V1895" t="s">
        <v>24</v>
      </c>
    </row>
    <row r="1896" spans="1:22" x14ac:dyDescent="0.35">
      <c r="A1896" t="s">
        <v>6487</v>
      </c>
      <c r="B1896">
        <v>34.457299999999996</v>
      </c>
      <c r="C1896">
        <v>62.364600000000003</v>
      </c>
      <c r="D1896">
        <v>9.2449999999999992</v>
      </c>
      <c r="E1896">
        <v>4.2</v>
      </c>
      <c r="F1896" t="s">
        <v>23</v>
      </c>
      <c r="G1896">
        <v>43</v>
      </c>
      <c r="H1896">
        <v>110</v>
      </c>
      <c r="I1896">
        <v>4.8789999999999996</v>
      </c>
      <c r="J1896">
        <v>0.82</v>
      </c>
      <c r="K1896" t="s">
        <v>24</v>
      </c>
      <c r="L1896" t="s">
        <v>6488</v>
      </c>
      <c r="M1896" t="s">
        <v>6483</v>
      </c>
      <c r="N1896" t="s">
        <v>6489</v>
      </c>
      <c r="O1896" t="s">
        <v>28</v>
      </c>
      <c r="P1896">
        <v>7.78</v>
      </c>
      <c r="Q1896">
        <v>3.5529999999999999</v>
      </c>
      <c r="R1896">
        <v>0.128</v>
      </c>
      <c r="S1896">
        <v>17</v>
      </c>
      <c r="T1896" t="s">
        <v>29</v>
      </c>
      <c r="U1896" t="s">
        <v>24</v>
      </c>
      <c r="V1896" t="s">
        <v>24</v>
      </c>
    </row>
    <row r="1897" spans="1:22" x14ac:dyDescent="0.35">
      <c r="A1897" t="s">
        <v>6490</v>
      </c>
      <c r="B1897">
        <v>27.257000000000001</v>
      </c>
      <c r="C1897">
        <v>96.995000000000005</v>
      </c>
      <c r="D1897">
        <v>10</v>
      </c>
      <c r="E1897">
        <v>4.7</v>
      </c>
      <c r="F1897" t="s">
        <v>23</v>
      </c>
      <c r="G1897">
        <v>40</v>
      </c>
      <c r="H1897">
        <v>37</v>
      </c>
      <c r="I1897">
        <v>5.7110000000000003</v>
      </c>
      <c r="J1897">
        <v>0.38</v>
      </c>
      <c r="K1897" t="s">
        <v>24</v>
      </c>
      <c r="L1897" t="s">
        <v>6491</v>
      </c>
      <c r="M1897" t="s">
        <v>6483</v>
      </c>
      <c r="N1897" t="s">
        <v>6492</v>
      </c>
      <c r="O1897" t="s">
        <v>28</v>
      </c>
      <c r="P1897">
        <v>9.82</v>
      </c>
      <c r="Q1897">
        <v>1.875</v>
      </c>
      <c r="R1897">
        <v>0.10199999999999999</v>
      </c>
      <c r="S1897">
        <v>18</v>
      </c>
      <c r="T1897" t="s">
        <v>29</v>
      </c>
      <c r="U1897" t="s">
        <v>24</v>
      </c>
      <c r="V1897" t="s">
        <v>24</v>
      </c>
    </row>
    <row r="1898" spans="1:22" x14ac:dyDescent="0.35">
      <c r="A1898" t="s">
        <v>6493</v>
      </c>
      <c r="B1898">
        <v>29.522400000000001</v>
      </c>
      <c r="C1898">
        <v>81.170699999999997</v>
      </c>
      <c r="D1898">
        <v>10</v>
      </c>
      <c r="E1898">
        <v>4.4000000000000004</v>
      </c>
      <c r="F1898" t="s">
        <v>23</v>
      </c>
      <c r="G1898">
        <v>37</v>
      </c>
      <c r="H1898">
        <v>171</v>
      </c>
      <c r="I1898">
        <v>3.9969999999999999</v>
      </c>
      <c r="J1898">
        <v>0.54</v>
      </c>
      <c r="K1898" t="s">
        <v>24</v>
      </c>
      <c r="L1898" t="s">
        <v>6494</v>
      </c>
      <c r="M1898" t="s">
        <v>6495</v>
      </c>
      <c r="N1898" t="s">
        <v>6496</v>
      </c>
      <c r="O1898" t="s">
        <v>28</v>
      </c>
      <c r="P1898">
        <v>9.18</v>
      </c>
      <c r="Q1898">
        <v>1.92</v>
      </c>
      <c r="R1898">
        <v>0.14299999999999999</v>
      </c>
      <c r="S1898">
        <v>16</v>
      </c>
      <c r="T1898" t="s">
        <v>29</v>
      </c>
      <c r="U1898" t="s">
        <v>24</v>
      </c>
      <c r="V1898" t="s">
        <v>24</v>
      </c>
    </row>
    <row r="1899" spans="1:22" x14ac:dyDescent="0.35">
      <c r="A1899" t="s">
        <v>6497</v>
      </c>
      <c r="B1899">
        <v>9.4840999999999998</v>
      </c>
      <c r="C1899">
        <v>93.825900000000004</v>
      </c>
      <c r="D1899">
        <v>100.6</v>
      </c>
      <c r="E1899">
        <v>4.3</v>
      </c>
      <c r="F1899" t="s">
        <v>23</v>
      </c>
      <c r="G1899">
        <v>28</v>
      </c>
      <c r="H1899">
        <v>87</v>
      </c>
      <c r="I1899">
        <v>5.24</v>
      </c>
      <c r="J1899">
        <v>0.47</v>
      </c>
      <c r="K1899" t="s">
        <v>24</v>
      </c>
      <c r="L1899" t="s">
        <v>6498</v>
      </c>
      <c r="M1899" t="s">
        <v>6472</v>
      </c>
      <c r="N1899" t="s">
        <v>6499</v>
      </c>
      <c r="O1899" t="s">
        <v>28</v>
      </c>
      <c r="P1899">
        <v>13.63</v>
      </c>
      <c r="Q1899">
        <v>7.5289999999999999</v>
      </c>
      <c r="R1899">
        <v>0.11899999999999999</v>
      </c>
      <c r="S1899">
        <v>20</v>
      </c>
      <c r="T1899" t="s">
        <v>29</v>
      </c>
      <c r="U1899" t="s">
        <v>24</v>
      </c>
      <c r="V1899" t="s">
        <v>24</v>
      </c>
    </row>
    <row r="1900" spans="1:22" x14ac:dyDescent="0.35">
      <c r="A1900" t="s">
        <v>6500</v>
      </c>
      <c r="B1900">
        <v>36.497599999999998</v>
      </c>
      <c r="C1900">
        <v>71.176599999999993</v>
      </c>
      <c r="D1900">
        <v>221.68899999999999</v>
      </c>
      <c r="E1900">
        <v>4.3</v>
      </c>
      <c r="F1900" t="s">
        <v>23</v>
      </c>
      <c r="G1900">
        <v>88</v>
      </c>
      <c r="H1900">
        <v>59</v>
      </c>
      <c r="I1900">
        <v>2.6150000000000002</v>
      </c>
      <c r="J1900">
        <v>0.78</v>
      </c>
      <c r="K1900" t="s">
        <v>24</v>
      </c>
      <c r="L1900" t="s">
        <v>6501</v>
      </c>
      <c r="M1900" t="s">
        <v>6502</v>
      </c>
      <c r="N1900" t="s">
        <v>3750</v>
      </c>
      <c r="O1900" t="s">
        <v>28</v>
      </c>
      <c r="P1900">
        <v>7.41</v>
      </c>
      <c r="Q1900">
        <v>6.8319999999999999</v>
      </c>
      <c r="R1900">
        <v>6.3E-2</v>
      </c>
      <c r="S1900">
        <v>76</v>
      </c>
      <c r="T1900" t="s">
        <v>29</v>
      </c>
      <c r="U1900" t="s">
        <v>24</v>
      </c>
      <c r="V1900" t="s">
        <v>24</v>
      </c>
    </row>
    <row r="1901" spans="1:22" x14ac:dyDescent="0.35">
      <c r="A1901" t="s">
        <v>6503</v>
      </c>
      <c r="B1901">
        <v>21.148800000000001</v>
      </c>
      <c r="C1901">
        <v>99.355599999999995</v>
      </c>
      <c r="D1901">
        <v>10</v>
      </c>
      <c r="E1901">
        <v>4.5</v>
      </c>
      <c r="F1901" t="s">
        <v>23</v>
      </c>
      <c r="G1901">
        <v>34</v>
      </c>
      <c r="H1901">
        <v>114</v>
      </c>
      <c r="I1901">
        <v>0.25800000000000001</v>
      </c>
      <c r="J1901">
        <v>0.66</v>
      </c>
      <c r="K1901" t="s">
        <v>24</v>
      </c>
      <c r="L1901" t="s">
        <v>6504</v>
      </c>
      <c r="M1901" t="s">
        <v>6505</v>
      </c>
      <c r="N1901" t="s">
        <v>6506</v>
      </c>
      <c r="O1901" t="s">
        <v>28</v>
      </c>
      <c r="P1901">
        <v>3.47</v>
      </c>
      <c r="Q1901">
        <v>1.9059999999999999</v>
      </c>
      <c r="R1901">
        <v>0.106</v>
      </c>
      <c r="S1901">
        <v>26</v>
      </c>
      <c r="T1901" t="s">
        <v>29</v>
      </c>
      <c r="U1901" t="s">
        <v>24</v>
      </c>
      <c r="V1901" t="s">
        <v>24</v>
      </c>
    </row>
    <row r="1902" spans="1:22" x14ac:dyDescent="0.35">
      <c r="A1902" t="s">
        <v>6507</v>
      </c>
      <c r="B1902">
        <v>21.216999999999999</v>
      </c>
      <c r="C1902">
        <v>99.330399999999997</v>
      </c>
      <c r="D1902">
        <v>15.733000000000001</v>
      </c>
      <c r="E1902">
        <v>5.7</v>
      </c>
      <c r="F1902" t="s">
        <v>106</v>
      </c>
      <c r="G1902">
        <v>117</v>
      </c>
      <c r="H1902">
        <v>45</v>
      </c>
      <c r="I1902">
        <v>0.251</v>
      </c>
      <c r="J1902">
        <v>0.84</v>
      </c>
      <c r="K1902" t="s">
        <v>24</v>
      </c>
      <c r="L1902" t="s">
        <v>6508</v>
      </c>
      <c r="M1902" t="s">
        <v>6505</v>
      </c>
      <c r="N1902" t="s">
        <v>6509</v>
      </c>
      <c r="O1902" t="s">
        <v>28</v>
      </c>
      <c r="P1902">
        <v>6.5</v>
      </c>
      <c r="Q1902">
        <v>3.4449999999999998</v>
      </c>
      <c r="R1902">
        <v>6.3E-2</v>
      </c>
      <c r="S1902">
        <v>24</v>
      </c>
      <c r="T1902" t="s">
        <v>29</v>
      </c>
      <c r="U1902" t="s">
        <v>24</v>
      </c>
      <c r="V1902" t="s">
        <v>24</v>
      </c>
    </row>
    <row r="1903" spans="1:22" x14ac:dyDescent="0.35">
      <c r="A1903" t="s">
        <v>6510</v>
      </c>
      <c r="B1903">
        <v>1.2107000000000001</v>
      </c>
      <c r="C1903">
        <v>66.997500000000002</v>
      </c>
      <c r="D1903">
        <v>10</v>
      </c>
      <c r="E1903">
        <v>4.9000000000000004</v>
      </c>
      <c r="F1903" t="s">
        <v>23</v>
      </c>
      <c r="G1903">
        <v>79</v>
      </c>
      <c r="H1903">
        <v>32</v>
      </c>
      <c r="I1903">
        <v>8.2810000000000006</v>
      </c>
      <c r="J1903">
        <v>0.51</v>
      </c>
      <c r="K1903" t="s">
        <v>24</v>
      </c>
      <c r="L1903" t="s">
        <v>6511</v>
      </c>
      <c r="M1903" t="s">
        <v>6505</v>
      </c>
      <c r="N1903" t="s">
        <v>478</v>
      </c>
      <c r="O1903" t="s">
        <v>28</v>
      </c>
      <c r="P1903">
        <v>8.74</v>
      </c>
      <c r="Q1903">
        <v>1.8109999999999999</v>
      </c>
      <c r="R1903">
        <v>7.0000000000000007E-2</v>
      </c>
      <c r="S1903">
        <v>65</v>
      </c>
      <c r="T1903" t="s">
        <v>29</v>
      </c>
      <c r="U1903" t="s">
        <v>24</v>
      </c>
      <c r="V1903" t="s">
        <v>24</v>
      </c>
    </row>
    <row r="1904" spans="1:22" x14ac:dyDescent="0.35">
      <c r="A1904" t="s">
        <v>6512</v>
      </c>
      <c r="B1904">
        <v>36.484400000000001</v>
      </c>
      <c r="C1904">
        <v>71.127899999999997</v>
      </c>
      <c r="D1904">
        <v>242.57300000000001</v>
      </c>
      <c r="E1904">
        <v>4.2</v>
      </c>
      <c r="F1904" t="s">
        <v>23</v>
      </c>
      <c r="G1904">
        <v>37</v>
      </c>
      <c r="H1904">
        <v>75</v>
      </c>
      <c r="I1904">
        <v>2.5790000000000002</v>
      </c>
      <c r="J1904">
        <v>0.72</v>
      </c>
      <c r="K1904" t="s">
        <v>24</v>
      </c>
      <c r="L1904" t="s">
        <v>6513</v>
      </c>
      <c r="M1904" t="s">
        <v>6514</v>
      </c>
      <c r="N1904" t="s">
        <v>6515</v>
      </c>
      <c r="O1904" t="s">
        <v>28</v>
      </c>
      <c r="P1904">
        <v>8.41</v>
      </c>
      <c r="Q1904">
        <v>8.0879999999999992</v>
      </c>
      <c r="R1904">
        <v>0.13600000000000001</v>
      </c>
      <c r="S1904">
        <v>15</v>
      </c>
      <c r="T1904" t="s">
        <v>29</v>
      </c>
      <c r="U1904" t="s">
        <v>24</v>
      </c>
      <c r="V1904" t="s">
        <v>24</v>
      </c>
    </row>
    <row r="1905" spans="1:22" x14ac:dyDescent="0.35">
      <c r="A1905" t="s">
        <v>6516</v>
      </c>
      <c r="B1905">
        <v>33.0154</v>
      </c>
      <c r="C1905">
        <v>76.209100000000007</v>
      </c>
      <c r="D1905">
        <v>16.68</v>
      </c>
      <c r="E1905">
        <v>4.2</v>
      </c>
      <c r="F1905" t="s">
        <v>23</v>
      </c>
      <c r="G1905">
        <v>52</v>
      </c>
      <c r="H1905">
        <v>157</v>
      </c>
      <c r="I1905">
        <v>2.5419999999999998</v>
      </c>
      <c r="J1905">
        <v>1.23</v>
      </c>
      <c r="K1905" t="s">
        <v>24</v>
      </c>
      <c r="L1905" t="s">
        <v>6517</v>
      </c>
      <c r="M1905" t="s">
        <v>6514</v>
      </c>
      <c r="N1905" t="s">
        <v>6518</v>
      </c>
      <c r="O1905" t="s">
        <v>28</v>
      </c>
      <c r="P1905">
        <v>8.31</v>
      </c>
      <c r="Q1905">
        <v>4.9930000000000003</v>
      </c>
      <c r="R1905">
        <v>0.121</v>
      </c>
      <c r="S1905">
        <v>23</v>
      </c>
      <c r="T1905" t="s">
        <v>29</v>
      </c>
      <c r="U1905" t="s">
        <v>24</v>
      </c>
      <c r="V1905" t="s">
        <v>24</v>
      </c>
    </row>
    <row r="1906" spans="1:22" x14ac:dyDescent="0.35">
      <c r="A1906" t="s">
        <v>6519</v>
      </c>
      <c r="B1906">
        <v>36.451700000000002</v>
      </c>
      <c r="C1906">
        <v>71.311999999999998</v>
      </c>
      <c r="D1906">
        <v>119.705</v>
      </c>
      <c r="E1906">
        <v>4.9000000000000004</v>
      </c>
      <c r="F1906" t="s">
        <v>106</v>
      </c>
      <c r="G1906">
        <v>137</v>
      </c>
      <c r="H1906">
        <v>22</v>
      </c>
      <c r="I1906">
        <v>2.657</v>
      </c>
      <c r="J1906">
        <v>0.7</v>
      </c>
      <c r="K1906" t="s">
        <v>24</v>
      </c>
      <c r="L1906" t="s">
        <v>6520</v>
      </c>
      <c r="M1906" t="s">
        <v>6521</v>
      </c>
      <c r="N1906" t="s">
        <v>6522</v>
      </c>
      <c r="O1906" t="s">
        <v>28</v>
      </c>
      <c r="P1906">
        <v>6.72</v>
      </c>
      <c r="Q1906">
        <v>5.84</v>
      </c>
      <c r="R1906">
        <v>8.8999999999999996E-2</v>
      </c>
      <c r="S1906">
        <v>12</v>
      </c>
      <c r="T1906" t="s">
        <v>29</v>
      </c>
      <c r="U1906" t="s">
        <v>24</v>
      </c>
      <c r="V1906" t="s">
        <v>24</v>
      </c>
    </row>
    <row r="1907" spans="1:22" x14ac:dyDescent="0.35">
      <c r="A1907" t="s">
        <v>6523</v>
      </c>
      <c r="B1907">
        <v>37.482599999999998</v>
      </c>
      <c r="C1907">
        <v>72.1751</v>
      </c>
      <c r="D1907">
        <v>190.99700000000001</v>
      </c>
      <c r="E1907">
        <v>4.2</v>
      </c>
      <c r="F1907" t="s">
        <v>23</v>
      </c>
      <c r="G1907">
        <v>40</v>
      </c>
      <c r="H1907">
        <v>82</v>
      </c>
      <c r="I1907">
        <v>2.0139999999999998</v>
      </c>
      <c r="J1907">
        <v>0.59</v>
      </c>
      <c r="K1907" t="s">
        <v>24</v>
      </c>
      <c r="L1907" t="s">
        <v>6524</v>
      </c>
      <c r="M1907" t="s">
        <v>6521</v>
      </c>
      <c r="N1907" t="s">
        <v>4424</v>
      </c>
      <c r="O1907" t="s">
        <v>28</v>
      </c>
      <c r="P1907">
        <v>7.89</v>
      </c>
      <c r="Q1907">
        <v>9.2170000000000005</v>
      </c>
      <c r="R1907">
        <v>0.16700000000000001</v>
      </c>
      <c r="S1907">
        <v>10</v>
      </c>
      <c r="T1907" t="s">
        <v>29</v>
      </c>
      <c r="U1907" t="s">
        <v>24</v>
      </c>
      <c r="V1907" t="s">
        <v>24</v>
      </c>
    </row>
    <row r="1908" spans="1:22" x14ac:dyDescent="0.35">
      <c r="A1908" t="s">
        <v>6525</v>
      </c>
      <c r="B1908">
        <v>37.213099999999997</v>
      </c>
      <c r="C1908">
        <v>75.144800000000004</v>
      </c>
      <c r="D1908">
        <v>10</v>
      </c>
      <c r="E1908">
        <v>4.3</v>
      </c>
      <c r="F1908" t="s">
        <v>23</v>
      </c>
      <c r="G1908">
        <v>39</v>
      </c>
      <c r="H1908">
        <v>74</v>
      </c>
      <c r="I1908">
        <v>3.468</v>
      </c>
      <c r="J1908">
        <v>1.38</v>
      </c>
      <c r="K1908" t="s">
        <v>24</v>
      </c>
      <c r="L1908" t="s">
        <v>6526</v>
      </c>
      <c r="M1908" t="s">
        <v>6527</v>
      </c>
      <c r="N1908" t="s">
        <v>6528</v>
      </c>
      <c r="O1908" t="s">
        <v>28</v>
      </c>
      <c r="P1908">
        <v>6.66</v>
      </c>
      <c r="Q1908">
        <v>1.9119999999999999</v>
      </c>
      <c r="R1908">
        <v>0.13800000000000001</v>
      </c>
      <c r="S1908">
        <v>15</v>
      </c>
      <c r="T1908" t="s">
        <v>29</v>
      </c>
      <c r="U1908" t="s">
        <v>24</v>
      </c>
      <c r="V1908" t="s">
        <v>24</v>
      </c>
    </row>
    <row r="1909" spans="1:22" x14ac:dyDescent="0.35">
      <c r="A1909" t="s">
        <v>6529</v>
      </c>
      <c r="B1909">
        <v>23.113399999999999</v>
      </c>
      <c r="C1909">
        <v>93.667000000000002</v>
      </c>
      <c r="D1909">
        <v>66.47</v>
      </c>
      <c r="E1909">
        <v>4.3</v>
      </c>
      <c r="F1909" t="s">
        <v>23</v>
      </c>
      <c r="G1909">
        <v>29</v>
      </c>
      <c r="H1909">
        <v>108</v>
      </c>
      <c r="I1909">
        <v>1.917</v>
      </c>
      <c r="J1909">
        <v>0.52</v>
      </c>
      <c r="K1909" t="s">
        <v>24</v>
      </c>
      <c r="L1909" t="s">
        <v>6530</v>
      </c>
      <c r="M1909" t="s">
        <v>6531</v>
      </c>
      <c r="N1909" t="s">
        <v>6532</v>
      </c>
      <c r="O1909" t="s">
        <v>28</v>
      </c>
      <c r="P1909">
        <v>3.97</v>
      </c>
      <c r="Q1909">
        <v>8.5500000000000007</v>
      </c>
      <c r="R1909">
        <v>0.13700000000000001</v>
      </c>
      <c r="S1909">
        <v>15</v>
      </c>
      <c r="T1909" t="s">
        <v>29</v>
      </c>
      <c r="U1909" t="s">
        <v>24</v>
      </c>
      <c r="V1909" t="s">
        <v>24</v>
      </c>
    </row>
    <row r="1910" spans="1:22" x14ac:dyDescent="0.35">
      <c r="A1910" t="s">
        <v>6533</v>
      </c>
      <c r="B1910">
        <v>38.521599999999999</v>
      </c>
      <c r="C1910">
        <v>72.285499999999999</v>
      </c>
      <c r="D1910">
        <v>25.58</v>
      </c>
      <c r="E1910">
        <v>5.3</v>
      </c>
      <c r="F1910" t="s">
        <v>106</v>
      </c>
      <c r="G1910">
        <v>102</v>
      </c>
      <c r="H1910">
        <v>43</v>
      </c>
      <c r="I1910">
        <v>1.0269999999999999</v>
      </c>
      <c r="J1910">
        <v>0.59</v>
      </c>
      <c r="K1910" t="s">
        <v>24</v>
      </c>
      <c r="L1910" t="s">
        <v>6534</v>
      </c>
      <c r="M1910" t="s">
        <v>6535</v>
      </c>
      <c r="N1910" t="s">
        <v>6536</v>
      </c>
      <c r="O1910" t="s">
        <v>28</v>
      </c>
      <c r="P1910">
        <v>5.37</v>
      </c>
      <c r="Q1910">
        <v>3.036</v>
      </c>
      <c r="R1910">
        <v>7.2999999999999995E-2</v>
      </c>
      <c r="S1910">
        <v>18</v>
      </c>
      <c r="T1910" t="s">
        <v>29</v>
      </c>
      <c r="U1910" t="s">
        <v>24</v>
      </c>
      <c r="V1910" t="s">
        <v>24</v>
      </c>
    </row>
    <row r="1911" spans="1:22" x14ac:dyDescent="0.35">
      <c r="A1911" t="s">
        <v>6537</v>
      </c>
      <c r="B1911">
        <v>38.664099999999998</v>
      </c>
      <c r="C1911">
        <v>68.814599999999999</v>
      </c>
      <c r="D1911">
        <v>10</v>
      </c>
      <c r="E1911">
        <v>4.7</v>
      </c>
      <c r="F1911" t="s">
        <v>23</v>
      </c>
      <c r="G1911">
        <v>114</v>
      </c>
      <c r="H1911">
        <v>40</v>
      </c>
      <c r="I1911">
        <v>0.152</v>
      </c>
      <c r="J1911">
        <v>0.68</v>
      </c>
      <c r="K1911" t="s">
        <v>24</v>
      </c>
      <c r="L1911" t="s">
        <v>6538</v>
      </c>
      <c r="M1911" t="s">
        <v>6535</v>
      </c>
      <c r="N1911" t="s">
        <v>6539</v>
      </c>
      <c r="O1911" t="s">
        <v>28</v>
      </c>
      <c r="P1911">
        <v>5.73</v>
      </c>
      <c r="Q1911">
        <v>1.825</v>
      </c>
      <c r="R1911">
        <v>0.06</v>
      </c>
      <c r="S1911">
        <v>85</v>
      </c>
      <c r="T1911" t="s">
        <v>29</v>
      </c>
      <c r="U1911" t="s">
        <v>24</v>
      </c>
      <c r="V1911" t="s">
        <v>24</v>
      </c>
    </row>
    <row r="1912" spans="1:22" x14ac:dyDescent="0.35">
      <c r="A1912" t="s">
        <v>6540</v>
      </c>
      <c r="B1912">
        <v>27.0352</v>
      </c>
      <c r="C1912">
        <v>102.80249999999999</v>
      </c>
      <c r="D1912">
        <v>10</v>
      </c>
      <c r="E1912">
        <v>4.5</v>
      </c>
      <c r="F1912" t="s">
        <v>23</v>
      </c>
      <c r="G1912">
        <v>43</v>
      </c>
      <c r="H1912">
        <v>83</v>
      </c>
      <c r="I1912">
        <v>6.431</v>
      </c>
      <c r="J1912">
        <v>0.61</v>
      </c>
      <c r="K1912" t="s">
        <v>24</v>
      </c>
      <c r="L1912" t="s">
        <v>6541</v>
      </c>
      <c r="M1912" t="s">
        <v>6542</v>
      </c>
      <c r="N1912" t="s">
        <v>6543</v>
      </c>
      <c r="O1912" t="s">
        <v>28</v>
      </c>
      <c r="P1912">
        <v>9.56</v>
      </c>
      <c r="Q1912">
        <v>1.8779999999999999</v>
      </c>
      <c r="R1912">
        <v>0.10199999999999999</v>
      </c>
      <c r="S1912">
        <v>28</v>
      </c>
      <c r="T1912" t="s">
        <v>29</v>
      </c>
      <c r="U1912" t="s">
        <v>24</v>
      </c>
      <c r="V1912" t="s">
        <v>24</v>
      </c>
    </row>
    <row r="1913" spans="1:22" x14ac:dyDescent="0.35">
      <c r="A1913" t="s">
        <v>6544</v>
      </c>
      <c r="B1913">
        <v>39.127299999999998</v>
      </c>
      <c r="C1913">
        <v>71.082899999999995</v>
      </c>
      <c r="D1913">
        <v>14.396000000000001</v>
      </c>
      <c r="E1913">
        <v>4.4000000000000004</v>
      </c>
      <c r="F1913" t="s">
        <v>23</v>
      </c>
      <c r="G1913">
        <v>51</v>
      </c>
      <c r="H1913">
        <v>78</v>
      </c>
      <c r="I1913">
        <v>0.65700000000000003</v>
      </c>
      <c r="J1913">
        <v>0.9</v>
      </c>
      <c r="K1913" t="s">
        <v>24</v>
      </c>
      <c r="L1913" t="s">
        <v>6545</v>
      </c>
      <c r="M1913" t="s">
        <v>6535</v>
      </c>
      <c r="N1913" t="s">
        <v>6546</v>
      </c>
      <c r="O1913" t="s">
        <v>28</v>
      </c>
      <c r="P1913">
        <v>3.37</v>
      </c>
      <c r="Q1913">
        <v>4.5140000000000002</v>
      </c>
      <c r="R1913">
        <v>9.5000000000000001E-2</v>
      </c>
      <c r="S1913">
        <v>32</v>
      </c>
      <c r="T1913" t="s">
        <v>29</v>
      </c>
      <c r="U1913" t="s">
        <v>24</v>
      </c>
      <c r="V1913" t="s">
        <v>24</v>
      </c>
    </row>
    <row r="1914" spans="1:22" x14ac:dyDescent="0.35">
      <c r="A1914" t="s">
        <v>6547</v>
      </c>
      <c r="B1914">
        <v>2.3163</v>
      </c>
      <c r="C1914">
        <v>98.994399999999999</v>
      </c>
      <c r="D1914">
        <v>149.63200000000001</v>
      </c>
      <c r="E1914">
        <v>4.2</v>
      </c>
      <c r="F1914" t="s">
        <v>23</v>
      </c>
      <c r="G1914">
        <v>20</v>
      </c>
      <c r="H1914">
        <v>162</v>
      </c>
      <c r="I1914">
        <v>0.38200000000000001</v>
      </c>
      <c r="J1914">
        <v>0.5</v>
      </c>
      <c r="K1914" t="s">
        <v>24</v>
      </c>
      <c r="L1914" t="s">
        <v>6548</v>
      </c>
      <c r="M1914" t="s">
        <v>6549</v>
      </c>
      <c r="N1914" t="s">
        <v>6550</v>
      </c>
      <c r="O1914" t="s">
        <v>28</v>
      </c>
      <c r="P1914">
        <v>12.77</v>
      </c>
      <c r="Q1914">
        <v>4.8780000000000001</v>
      </c>
      <c r="R1914">
        <v>0.186</v>
      </c>
      <c r="S1914">
        <v>8</v>
      </c>
      <c r="T1914" t="s">
        <v>29</v>
      </c>
      <c r="U1914" t="s">
        <v>24</v>
      </c>
      <c r="V1914" t="s">
        <v>24</v>
      </c>
    </row>
    <row r="1915" spans="1:22" x14ac:dyDescent="0.35">
      <c r="A1915" t="s">
        <v>6551</v>
      </c>
      <c r="B1915">
        <v>9.3023000000000007</v>
      </c>
      <c r="C1915">
        <v>94.004800000000003</v>
      </c>
      <c r="D1915">
        <v>10</v>
      </c>
      <c r="E1915">
        <v>4.4000000000000004</v>
      </c>
      <c r="F1915" t="s">
        <v>23</v>
      </c>
      <c r="G1915">
        <v>22</v>
      </c>
      <c r="H1915">
        <v>64</v>
      </c>
      <c r="I1915">
        <v>4.99</v>
      </c>
      <c r="J1915">
        <v>0.76</v>
      </c>
      <c r="K1915" t="s">
        <v>24</v>
      </c>
      <c r="L1915" t="s">
        <v>6552</v>
      </c>
      <c r="M1915" t="s">
        <v>6553</v>
      </c>
      <c r="N1915" t="s">
        <v>1716</v>
      </c>
      <c r="O1915" t="s">
        <v>28</v>
      </c>
      <c r="P1915">
        <v>11.12</v>
      </c>
      <c r="Q1915">
        <v>1.907</v>
      </c>
      <c r="R1915">
        <v>0.13800000000000001</v>
      </c>
      <c r="S1915">
        <v>15</v>
      </c>
      <c r="T1915" t="s">
        <v>29</v>
      </c>
      <c r="U1915" t="s">
        <v>24</v>
      </c>
      <c r="V1915" t="s">
        <v>24</v>
      </c>
    </row>
    <row r="1916" spans="1:22" x14ac:dyDescent="0.35">
      <c r="A1916" t="s">
        <v>6554</v>
      </c>
      <c r="B1916">
        <v>28.1676</v>
      </c>
      <c r="C1916">
        <v>66.391000000000005</v>
      </c>
      <c r="D1916">
        <v>10</v>
      </c>
      <c r="E1916">
        <v>4.0999999999999996</v>
      </c>
      <c r="F1916" t="s">
        <v>23</v>
      </c>
      <c r="G1916">
        <v>15</v>
      </c>
      <c r="H1916">
        <v>172</v>
      </c>
      <c r="I1916">
        <v>6.7460000000000004</v>
      </c>
      <c r="J1916">
        <v>0.26</v>
      </c>
      <c r="K1916" t="s">
        <v>24</v>
      </c>
      <c r="L1916" t="s">
        <v>6555</v>
      </c>
      <c r="M1916" t="s">
        <v>6556</v>
      </c>
      <c r="N1916" t="s">
        <v>6557</v>
      </c>
      <c r="O1916" t="s">
        <v>28</v>
      </c>
      <c r="P1916">
        <v>12.13</v>
      </c>
      <c r="Q1916">
        <v>1.974</v>
      </c>
      <c r="R1916">
        <v>0.13500000000000001</v>
      </c>
      <c r="S1916">
        <v>15</v>
      </c>
      <c r="T1916" t="s">
        <v>29</v>
      </c>
      <c r="U1916" t="s">
        <v>24</v>
      </c>
      <c r="V1916" t="s">
        <v>24</v>
      </c>
    </row>
    <row r="1917" spans="1:22" x14ac:dyDescent="0.35">
      <c r="A1917" t="s">
        <v>6558</v>
      </c>
      <c r="B1917">
        <v>38.4876</v>
      </c>
      <c r="C1917">
        <v>69.119699999999995</v>
      </c>
      <c r="D1917">
        <v>10</v>
      </c>
      <c r="E1917">
        <v>4.5999999999999996</v>
      </c>
      <c r="F1917" t="s">
        <v>23</v>
      </c>
      <c r="G1917">
        <v>67</v>
      </c>
      <c r="H1917">
        <v>59</v>
      </c>
      <c r="I1917">
        <v>0.192</v>
      </c>
      <c r="J1917">
        <v>1.19</v>
      </c>
      <c r="K1917" t="s">
        <v>24</v>
      </c>
      <c r="L1917" t="s">
        <v>6559</v>
      </c>
      <c r="M1917" t="s">
        <v>6560</v>
      </c>
      <c r="N1917" t="s">
        <v>6561</v>
      </c>
      <c r="O1917" t="s">
        <v>28</v>
      </c>
      <c r="P1917">
        <v>6.32</v>
      </c>
      <c r="Q1917">
        <v>1.8919999999999999</v>
      </c>
      <c r="R1917">
        <v>8.7999999999999995E-2</v>
      </c>
      <c r="S1917">
        <v>39</v>
      </c>
      <c r="T1917" t="s">
        <v>29</v>
      </c>
      <c r="U1917" t="s">
        <v>24</v>
      </c>
      <c r="V1917" t="s">
        <v>24</v>
      </c>
    </row>
    <row r="1918" spans="1:22" x14ac:dyDescent="0.35">
      <c r="A1918" t="s">
        <v>6562</v>
      </c>
      <c r="B1918">
        <v>36.411099999999998</v>
      </c>
      <c r="C1918">
        <v>71.013000000000005</v>
      </c>
      <c r="D1918">
        <v>101.666</v>
      </c>
      <c r="E1918">
        <v>3.8</v>
      </c>
      <c r="F1918" t="s">
        <v>23</v>
      </c>
      <c r="G1918">
        <v>24</v>
      </c>
      <c r="H1918">
        <v>102</v>
      </c>
      <c r="I1918">
        <v>2.4630000000000001</v>
      </c>
      <c r="J1918">
        <v>0.67</v>
      </c>
      <c r="K1918" t="s">
        <v>24</v>
      </c>
      <c r="L1918" t="s">
        <v>6563</v>
      </c>
      <c r="M1918" t="s">
        <v>6564</v>
      </c>
      <c r="N1918" t="s">
        <v>6565</v>
      </c>
      <c r="O1918" t="s">
        <v>28</v>
      </c>
      <c r="P1918">
        <v>3.57</v>
      </c>
      <c r="Q1918">
        <v>15.009</v>
      </c>
      <c r="R1918">
        <v>0.193</v>
      </c>
      <c r="S1918">
        <v>8</v>
      </c>
      <c r="T1918" t="s">
        <v>29</v>
      </c>
      <c r="U1918" t="s">
        <v>24</v>
      </c>
      <c r="V1918" t="s">
        <v>24</v>
      </c>
    </row>
    <row r="1919" spans="1:22" x14ac:dyDescent="0.35">
      <c r="A1919" t="s">
        <v>6566</v>
      </c>
      <c r="B1919">
        <v>12.5428</v>
      </c>
      <c r="C1919">
        <v>91.710700000000003</v>
      </c>
      <c r="D1919">
        <v>10</v>
      </c>
      <c r="E1919">
        <v>4.4000000000000004</v>
      </c>
      <c r="F1919" t="s">
        <v>23</v>
      </c>
      <c r="G1919">
        <v>26</v>
      </c>
      <c r="H1919">
        <v>143</v>
      </c>
      <c r="I1919">
        <v>7.44</v>
      </c>
      <c r="J1919">
        <v>0.68</v>
      </c>
      <c r="K1919" t="s">
        <v>24</v>
      </c>
      <c r="L1919" t="s">
        <v>6567</v>
      </c>
      <c r="M1919" t="s">
        <v>6568</v>
      </c>
      <c r="N1919" t="s">
        <v>6569</v>
      </c>
      <c r="O1919" t="s">
        <v>28</v>
      </c>
      <c r="P1919">
        <v>6.79</v>
      </c>
      <c r="Q1919">
        <v>1.919</v>
      </c>
      <c r="R1919">
        <v>0.112</v>
      </c>
      <c r="S1919">
        <v>23</v>
      </c>
      <c r="T1919" t="s">
        <v>29</v>
      </c>
      <c r="U1919" t="s">
        <v>24</v>
      </c>
      <c r="V1919" t="s">
        <v>24</v>
      </c>
    </row>
    <row r="1920" spans="1:22" x14ac:dyDescent="0.35">
      <c r="A1920" t="s">
        <v>6570</v>
      </c>
      <c r="B1920">
        <v>9.4970999999999997</v>
      </c>
      <c r="C1920">
        <v>94.086200000000005</v>
      </c>
      <c r="D1920">
        <v>10</v>
      </c>
      <c r="E1920">
        <v>4.4000000000000004</v>
      </c>
      <c r="F1920" t="s">
        <v>23</v>
      </c>
      <c r="G1920">
        <v>23</v>
      </c>
      <c r="H1920">
        <v>91</v>
      </c>
      <c r="I1920">
        <v>5.1020000000000003</v>
      </c>
      <c r="J1920">
        <v>0.75</v>
      </c>
      <c r="K1920" t="s">
        <v>24</v>
      </c>
      <c r="L1920" t="s">
        <v>6571</v>
      </c>
      <c r="M1920" t="s">
        <v>6572</v>
      </c>
      <c r="N1920" t="s">
        <v>1699</v>
      </c>
      <c r="O1920" t="s">
        <v>28</v>
      </c>
      <c r="P1920">
        <v>11.47</v>
      </c>
      <c r="Q1920">
        <v>1.917</v>
      </c>
      <c r="R1920">
        <v>0.13900000000000001</v>
      </c>
      <c r="S1920">
        <v>15</v>
      </c>
      <c r="T1920" t="s">
        <v>29</v>
      </c>
      <c r="U1920" t="s">
        <v>24</v>
      </c>
      <c r="V1920" t="s">
        <v>24</v>
      </c>
    </row>
    <row r="1921" spans="1:22" x14ac:dyDescent="0.35">
      <c r="A1921" t="s">
        <v>6573</v>
      </c>
      <c r="B1921">
        <v>19.439399999999999</v>
      </c>
      <c r="C1921">
        <v>98.376499999999993</v>
      </c>
      <c r="D1921">
        <v>10</v>
      </c>
      <c r="E1921">
        <v>4.2</v>
      </c>
      <c r="F1921" t="s">
        <v>23</v>
      </c>
      <c r="G1921">
        <v>17</v>
      </c>
      <c r="H1921">
        <v>127</v>
      </c>
      <c r="I1921">
        <v>1.1140000000000001</v>
      </c>
      <c r="J1921">
        <v>0.49</v>
      </c>
      <c r="K1921" t="s">
        <v>24</v>
      </c>
      <c r="L1921" t="s">
        <v>6574</v>
      </c>
      <c r="M1921" t="s">
        <v>6575</v>
      </c>
      <c r="N1921" t="s">
        <v>6576</v>
      </c>
      <c r="O1921" t="s">
        <v>28</v>
      </c>
      <c r="P1921">
        <v>4.37</v>
      </c>
      <c r="Q1921">
        <v>1.9410000000000001</v>
      </c>
      <c r="R1921">
        <v>0.187</v>
      </c>
      <c r="S1921">
        <v>8</v>
      </c>
      <c r="T1921" t="s">
        <v>29</v>
      </c>
      <c r="U1921" t="s">
        <v>24</v>
      </c>
      <c r="V1921" t="s">
        <v>24</v>
      </c>
    </row>
    <row r="1922" spans="1:22" x14ac:dyDescent="0.35">
      <c r="A1922" t="s">
        <v>6577</v>
      </c>
      <c r="B1922">
        <v>13.473599999999999</v>
      </c>
      <c r="C1922">
        <v>92.909000000000006</v>
      </c>
      <c r="D1922">
        <v>18.382999999999999</v>
      </c>
      <c r="E1922">
        <v>4.5</v>
      </c>
      <c r="F1922" t="s">
        <v>23</v>
      </c>
      <c r="G1922">
        <v>30</v>
      </c>
      <c r="H1922">
        <v>93</v>
      </c>
      <c r="I1922">
        <v>6.101</v>
      </c>
      <c r="J1922">
        <v>0.53</v>
      </c>
      <c r="K1922" t="s">
        <v>24</v>
      </c>
      <c r="L1922" t="s">
        <v>6578</v>
      </c>
      <c r="M1922" t="s">
        <v>6579</v>
      </c>
      <c r="N1922" t="s">
        <v>6580</v>
      </c>
      <c r="O1922" t="s">
        <v>28</v>
      </c>
      <c r="P1922">
        <v>12.95</v>
      </c>
      <c r="Q1922">
        <v>4.8259999999999996</v>
      </c>
      <c r="R1922">
        <v>0.122</v>
      </c>
      <c r="S1922">
        <v>20</v>
      </c>
      <c r="T1922" t="s">
        <v>29</v>
      </c>
      <c r="U1922" t="s">
        <v>24</v>
      </c>
      <c r="V1922" t="s">
        <v>24</v>
      </c>
    </row>
    <row r="1923" spans="1:22" x14ac:dyDescent="0.35">
      <c r="A1923" t="s">
        <v>6581</v>
      </c>
      <c r="B1923">
        <v>33.493499999999997</v>
      </c>
      <c r="C1923">
        <v>71.027199999999993</v>
      </c>
      <c r="D1923">
        <v>10</v>
      </c>
      <c r="E1923">
        <v>4.2</v>
      </c>
      <c r="F1923" t="s">
        <v>23</v>
      </c>
      <c r="G1923">
        <v>12</v>
      </c>
      <c r="H1923">
        <v>198</v>
      </c>
      <c r="I1923">
        <v>1.8779999999999999</v>
      </c>
      <c r="J1923">
        <v>1.17</v>
      </c>
      <c r="K1923" t="s">
        <v>24</v>
      </c>
      <c r="L1923" t="s">
        <v>6582</v>
      </c>
      <c r="M1923" t="s">
        <v>6583</v>
      </c>
      <c r="N1923" t="s">
        <v>6584</v>
      </c>
      <c r="O1923" t="s">
        <v>28</v>
      </c>
      <c r="P1923">
        <v>7.4</v>
      </c>
      <c r="Q1923">
        <v>1.966</v>
      </c>
      <c r="R1923">
        <v>0.187</v>
      </c>
      <c r="S1923">
        <v>10</v>
      </c>
      <c r="T1923" t="s">
        <v>29</v>
      </c>
      <c r="U1923" t="s">
        <v>24</v>
      </c>
      <c r="V1923" t="s">
        <v>24</v>
      </c>
    </row>
    <row r="1924" spans="1:22" x14ac:dyDescent="0.35">
      <c r="A1924" t="s">
        <v>6585</v>
      </c>
      <c r="B1924">
        <v>36.604500000000002</v>
      </c>
      <c r="C1924">
        <v>71.324399999999997</v>
      </c>
      <c r="D1924">
        <v>221.464</v>
      </c>
      <c r="E1924">
        <v>4.4000000000000004</v>
      </c>
      <c r="F1924" t="s">
        <v>23</v>
      </c>
      <c r="G1924">
        <v>45</v>
      </c>
      <c r="H1924">
        <v>61</v>
      </c>
      <c r="I1924">
        <v>2.754</v>
      </c>
      <c r="J1924">
        <v>0.82</v>
      </c>
      <c r="K1924" t="s">
        <v>24</v>
      </c>
      <c r="L1924" t="s">
        <v>6586</v>
      </c>
      <c r="M1924" t="s">
        <v>6587</v>
      </c>
      <c r="N1924" t="s">
        <v>6588</v>
      </c>
      <c r="O1924" t="s">
        <v>28</v>
      </c>
      <c r="P1924">
        <v>6.83</v>
      </c>
      <c r="Q1924">
        <v>8.0630000000000006</v>
      </c>
      <c r="R1924">
        <v>0.13400000000000001</v>
      </c>
      <c r="S1924">
        <v>16</v>
      </c>
      <c r="T1924" t="s">
        <v>29</v>
      </c>
      <c r="U1924" t="s">
        <v>24</v>
      </c>
      <c r="V1924" t="s">
        <v>24</v>
      </c>
    </row>
    <row r="1925" spans="1:22" x14ac:dyDescent="0.35">
      <c r="A1925" t="s">
        <v>6589</v>
      </c>
      <c r="B1925">
        <v>6.6623999999999999</v>
      </c>
      <c r="C1925">
        <v>94.650300000000001</v>
      </c>
      <c r="D1925">
        <v>95.025000000000006</v>
      </c>
      <c r="E1925">
        <v>4.7</v>
      </c>
      <c r="F1925" t="s">
        <v>23</v>
      </c>
      <c r="G1925">
        <v>41</v>
      </c>
      <c r="H1925">
        <v>59</v>
      </c>
      <c r="I1925">
        <v>2.6920000000000002</v>
      </c>
      <c r="J1925">
        <v>0.9</v>
      </c>
      <c r="K1925" t="s">
        <v>24</v>
      </c>
      <c r="L1925" t="s">
        <v>6590</v>
      </c>
      <c r="M1925" t="s">
        <v>6591</v>
      </c>
      <c r="N1925" t="s">
        <v>6592</v>
      </c>
      <c r="O1925" t="s">
        <v>28</v>
      </c>
      <c r="P1925">
        <v>11.31</v>
      </c>
      <c r="Q1925">
        <v>6.0519999999999996</v>
      </c>
      <c r="R1925">
        <v>0.246</v>
      </c>
      <c r="S1925">
        <v>14</v>
      </c>
      <c r="T1925" t="s">
        <v>29</v>
      </c>
      <c r="U1925" t="s">
        <v>24</v>
      </c>
      <c r="V1925" t="s">
        <v>24</v>
      </c>
    </row>
    <row r="1926" spans="1:22" x14ac:dyDescent="0.35">
      <c r="A1926" t="s">
        <v>6593</v>
      </c>
      <c r="B1926">
        <v>6.7857000000000003</v>
      </c>
      <c r="C1926">
        <v>95.205399999999997</v>
      </c>
      <c r="D1926">
        <v>188.77600000000001</v>
      </c>
      <c r="E1926">
        <v>4.7</v>
      </c>
      <c r="F1926" t="s">
        <v>23</v>
      </c>
      <c r="G1926">
        <v>117</v>
      </c>
      <c r="H1926">
        <v>38</v>
      </c>
      <c r="I1926">
        <v>5.3849999999999998</v>
      </c>
      <c r="J1926">
        <v>0.83</v>
      </c>
      <c r="K1926" t="s">
        <v>24</v>
      </c>
      <c r="L1926" t="s">
        <v>6594</v>
      </c>
      <c r="M1926" t="s">
        <v>6595</v>
      </c>
      <c r="N1926" t="s">
        <v>6596</v>
      </c>
      <c r="O1926" t="s">
        <v>28</v>
      </c>
      <c r="P1926">
        <v>9.73</v>
      </c>
      <c r="Q1926">
        <v>6.7329999999999997</v>
      </c>
      <c r="R1926">
        <v>5.3999999999999999E-2</v>
      </c>
      <c r="S1926">
        <v>108</v>
      </c>
      <c r="T1926" t="s">
        <v>29</v>
      </c>
      <c r="U1926" t="s">
        <v>24</v>
      </c>
      <c r="V1926" t="s">
        <v>24</v>
      </c>
    </row>
    <row r="1927" spans="1:22" x14ac:dyDescent="0.35">
      <c r="A1927" t="s">
        <v>6597</v>
      </c>
      <c r="B1927">
        <v>0.78220000000000001</v>
      </c>
      <c r="C1927">
        <v>97.151700000000005</v>
      </c>
      <c r="D1927">
        <v>10</v>
      </c>
      <c r="E1927">
        <v>3.9</v>
      </c>
      <c r="F1927" t="s">
        <v>23</v>
      </c>
      <c r="G1927">
        <v>13</v>
      </c>
      <c r="H1927">
        <v>192</v>
      </c>
      <c r="I1927">
        <v>0.66900000000000004</v>
      </c>
      <c r="J1927">
        <v>0.79</v>
      </c>
      <c r="K1927" t="s">
        <v>24</v>
      </c>
      <c r="L1927" t="s">
        <v>6598</v>
      </c>
      <c r="M1927" t="s">
        <v>6599</v>
      </c>
      <c r="N1927" t="s">
        <v>6600</v>
      </c>
      <c r="O1927" t="s">
        <v>28</v>
      </c>
      <c r="P1927">
        <v>5.56</v>
      </c>
      <c r="Q1927">
        <v>1.93</v>
      </c>
      <c r="R1927">
        <v>0.193</v>
      </c>
      <c r="S1927">
        <v>7</v>
      </c>
      <c r="T1927" t="s">
        <v>29</v>
      </c>
      <c r="U1927" t="s">
        <v>24</v>
      </c>
      <c r="V1927" t="s">
        <v>24</v>
      </c>
    </row>
    <row r="1928" spans="1:22" x14ac:dyDescent="0.35">
      <c r="A1928" t="s">
        <v>6601</v>
      </c>
      <c r="B1928">
        <v>7.3118999999999996</v>
      </c>
      <c r="C1928">
        <v>91.687399999999997</v>
      </c>
      <c r="D1928">
        <v>10</v>
      </c>
      <c r="E1928">
        <v>4.5999999999999996</v>
      </c>
      <c r="F1928" t="s">
        <v>23</v>
      </c>
      <c r="G1928">
        <v>61</v>
      </c>
      <c r="H1928">
        <v>61</v>
      </c>
      <c r="I1928">
        <v>5.6230000000000002</v>
      </c>
      <c r="J1928">
        <v>0.31</v>
      </c>
      <c r="K1928" t="s">
        <v>24</v>
      </c>
      <c r="L1928" t="s">
        <v>6602</v>
      </c>
      <c r="M1928" t="s">
        <v>6603</v>
      </c>
      <c r="N1928" t="s">
        <v>402</v>
      </c>
      <c r="O1928" t="s">
        <v>28</v>
      </c>
      <c r="P1928">
        <v>8.4499999999999993</v>
      </c>
      <c r="Q1928">
        <v>1.8460000000000001</v>
      </c>
      <c r="R1928">
        <v>8.3000000000000004E-2</v>
      </c>
      <c r="S1928">
        <v>43</v>
      </c>
      <c r="T1928" t="s">
        <v>29</v>
      </c>
      <c r="U1928" t="s">
        <v>24</v>
      </c>
      <c r="V1928" t="s">
        <v>24</v>
      </c>
    </row>
    <row r="1929" spans="1:22" x14ac:dyDescent="0.35">
      <c r="A1929" t="s">
        <v>6604</v>
      </c>
      <c r="B1929">
        <v>5.2812000000000001</v>
      </c>
      <c r="C1929">
        <v>94.299899999999994</v>
      </c>
      <c r="D1929">
        <v>37.231999999999999</v>
      </c>
      <c r="E1929">
        <v>4.8</v>
      </c>
      <c r="F1929" t="s">
        <v>23</v>
      </c>
      <c r="G1929">
        <v>116</v>
      </c>
      <c r="H1929">
        <v>52</v>
      </c>
      <c r="I1929">
        <v>2.637</v>
      </c>
      <c r="J1929">
        <v>0.61</v>
      </c>
      <c r="K1929" t="s">
        <v>24</v>
      </c>
      <c r="L1929" t="s">
        <v>6605</v>
      </c>
      <c r="M1929" t="s">
        <v>6606</v>
      </c>
      <c r="N1929" t="s">
        <v>6607</v>
      </c>
      <c r="O1929" t="s">
        <v>28</v>
      </c>
      <c r="P1929">
        <v>6.42</v>
      </c>
      <c r="Q1929">
        <v>5.4669999999999996</v>
      </c>
      <c r="R1929">
        <v>5.8000000000000003E-2</v>
      </c>
      <c r="S1929">
        <v>93</v>
      </c>
      <c r="T1929" t="s">
        <v>29</v>
      </c>
      <c r="U1929" t="s">
        <v>24</v>
      </c>
      <c r="V1929" t="s">
        <v>24</v>
      </c>
    </row>
    <row r="1930" spans="1:22" x14ac:dyDescent="0.35">
      <c r="A1930" t="s">
        <v>6608</v>
      </c>
      <c r="B1930">
        <v>28.856400000000001</v>
      </c>
      <c r="C1930">
        <v>82.065200000000004</v>
      </c>
      <c r="D1930">
        <v>10</v>
      </c>
      <c r="E1930">
        <v>5.3</v>
      </c>
      <c r="F1930" t="s">
        <v>23</v>
      </c>
      <c r="G1930">
        <v>110</v>
      </c>
      <c r="H1930">
        <v>30</v>
      </c>
      <c r="I1930">
        <v>3.0219999999999998</v>
      </c>
      <c r="J1930">
        <v>1.01</v>
      </c>
      <c r="K1930" t="s">
        <v>24</v>
      </c>
      <c r="L1930" t="s">
        <v>6609</v>
      </c>
      <c r="M1930" t="s">
        <v>6610</v>
      </c>
      <c r="N1930" t="s">
        <v>6611</v>
      </c>
      <c r="O1930" t="s">
        <v>28</v>
      </c>
      <c r="P1930">
        <v>7.81</v>
      </c>
      <c r="Q1930">
        <v>1.7549999999999999</v>
      </c>
      <c r="R1930">
        <v>3.6999999999999998E-2</v>
      </c>
      <c r="S1930">
        <v>238</v>
      </c>
      <c r="T1930" t="s">
        <v>29</v>
      </c>
      <c r="U1930" t="s">
        <v>24</v>
      </c>
      <c r="V1930" t="s">
        <v>24</v>
      </c>
    </row>
    <row r="1931" spans="1:22" x14ac:dyDescent="0.35">
      <c r="A1931" t="s">
        <v>6612</v>
      </c>
      <c r="B1931">
        <v>38.799999999999997</v>
      </c>
      <c r="C1931">
        <v>75.264600000000002</v>
      </c>
      <c r="D1931">
        <v>10</v>
      </c>
      <c r="E1931">
        <v>4.5999999999999996</v>
      </c>
      <c r="F1931" t="s">
        <v>23</v>
      </c>
      <c r="G1931">
        <v>38</v>
      </c>
      <c r="H1931">
        <v>155</v>
      </c>
      <c r="I1931">
        <v>2.2669999999999999</v>
      </c>
      <c r="J1931">
        <v>0.78</v>
      </c>
      <c r="K1931" t="s">
        <v>24</v>
      </c>
      <c r="L1931" t="s">
        <v>6613</v>
      </c>
      <c r="M1931" t="s">
        <v>6614</v>
      </c>
      <c r="N1931" t="s">
        <v>6615</v>
      </c>
      <c r="O1931" t="s">
        <v>28</v>
      </c>
      <c r="P1931">
        <v>8.16</v>
      </c>
      <c r="Q1931">
        <v>1.9359999999999999</v>
      </c>
      <c r="R1931">
        <v>0.125</v>
      </c>
      <c r="S1931">
        <v>20</v>
      </c>
      <c r="T1931" t="s">
        <v>29</v>
      </c>
      <c r="U1931" t="s">
        <v>24</v>
      </c>
      <c r="V1931" t="s">
        <v>24</v>
      </c>
    </row>
    <row r="1932" spans="1:22" x14ac:dyDescent="0.35">
      <c r="A1932" t="s">
        <v>6616</v>
      </c>
      <c r="B1932">
        <v>36.783000000000001</v>
      </c>
      <c r="C1932">
        <v>68.444699999999997</v>
      </c>
      <c r="D1932">
        <v>32.856999999999999</v>
      </c>
      <c r="E1932">
        <v>4.4000000000000004</v>
      </c>
      <c r="F1932" t="s">
        <v>23</v>
      </c>
      <c r="G1932">
        <v>42</v>
      </c>
      <c r="H1932">
        <v>75</v>
      </c>
      <c r="I1932">
        <v>1.925</v>
      </c>
      <c r="J1932">
        <v>1.1399999999999999</v>
      </c>
      <c r="K1932" t="s">
        <v>24</v>
      </c>
      <c r="L1932" t="s">
        <v>6617</v>
      </c>
      <c r="M1932" t="s">
        <v>6618</v>
      </c>
      <c r="N1932" t="s">
        <v>6619</v>
      </c>
      <c r="O1932" t="s">
        <v>28</v>
      </c>
      <c r="P1932">
        <v>5.58</v>
      </c>
      <c r="Q1932">
        <v>5.6980000000000004</v>
      </c>
      <c r="R1932">
        <v>0.114</v>
      </c>
      <c r="S1932">
        <v>22</v>
      </c>
      <c r="T1932" t="s">
        <v>29</v>
      </c>
      <c r="U1932" t="s">
        <v>24</v>
      </c>
      <c r="V1932" t="s">
        <v>24</v>
      </c>
    </row>
    <row r="1933" spans="1:22" x14ac:dyDescent="0.35">
      <c r="A1933" t="s">
        <v>6620</v>
      </c>
      <c r="B1933">
        <v>36.7592</v>
      </c>
      <c r="C1933">
        <v>68.497200000000007</v>
      </c>
      <c r="D1933">
        <v>51.508000000000003</v>
      </c>
      <c r="E1933">
        <v>4.0999999999999996</v>
      </c>
      <c r="F1933" t="s">
        <v>23</v>
      </c>
      <c r="G1933">
        <v>24</v>
      </c>
      <c r="H1933">
        <v>126</v>
      </c>
      <c r="I1933">
        <v>1.9390000000000001</v>
      </c>
      <c r="J1933">
        <v>0.71</v>
      </c>
      <c r="K1933" t="s">
        <v>24</v>
      </c>
      <c r="L1933" t="s">
        <v>6621</v>
      </c>
      <c r="M1933" t="s">
        <v>6622</v>
      </c>
      <c r="N1933" t="s">
        <v>6623</v>
      </c>
      <c r="O1933" t="s">
        <v>28</v>
      </c>
      <c r="P1933">
        <v>8.23</v>
      </c>
      <c r="Q1933">
        <v>7.1520000000000001</v>
      </c>
      <c r="R1933">
        <v>0.17499999999999999</v>
      </c>
      <c r="S1933">
        <v>10</v>
      </c>
      <c r="T1933" t="s">
        <v>29</v>
      </c>
      <c r="U1933" t="s">
        <v>24</v>
      </c>
      <c r="V1933" t="s">
        <v>24</v>
      </c>
    </row>
    <row r="1934" spans="1:22" x14ac:dyDescent="0.35">
      <c r="A1934" t="s">
        <v>6624</v>
      </c>
      <c r="B1934">
        <v>37.615499999999997</v>
      </c>
      <c r="C1934">
        <v>73.960499999999996</v>
      </c>
      <c r="D1934">
        <v>10</v>
      </c>
      <c r="E1934">
        <v>4.5999999999999996</v>
      </c>
      <c r="F1934" t="s">
        <v>23</v>
      </c>
      <c r="G1934">
        <v>71</v>
      </c>
      <c r="H1934">
        <v>55</v>
      </c>
      <c r="I1934">
        <v>2.5150000000000001</v>
      </c>
      <c r="J1934">
        <v>0.44</v>
      </c>
      <c r="K1934" t="s">
        <v>24</v>
      </c>
      <c r="L1934" t="s">
        <v>6625</v>
      </c>
      <c r="M1934" t="s">
        <v>6626</v>
      </c>
      <c r="N1934" t="s">
        <v>6627</v>
      </c>
      <c r="O1934" t="s">
        <v>28</v>
      </c>
      <c r="P1934">
        <v>3.19</v>
      </c>
      <c r="Q1934">
        <v>1.8540000000000001</v>
      </c>
      <c r="R1934">
        <v>8.4000000000000005E-2</v>
      </c>
      <c r="S1934">
        <v>42</v>
      </c>
      <c r="T1934" t="s">
        <v>29</v>
      </c>
      <c r="U1934" t="s">
        <v>24</v>
      </c>
      <c r="V1934" t="s">
        <v>24</v>
      </c>
    </row>
    <row r="1935" spans="1:22" x14ac:dyDescent="0.35">
      <c r="A1935" t="s">
        <v>6628</v>
      </c>
      <c r="B1935">
        <v>1.8004</v>
      </c>
      <c r="C1935">
        <v>97.744600000000005</v>
      </c>
      <c r="D1935">
        <v>48.064</v>
      </c>
      <c r="E1935">
        <v>4.5</v>
      </c>
      <c r="F1935" t="s">
        <v>23</v>
      </c>
      <c r="G1935">
        <v>34</v>
      </c>
      <c r="H1935">
        <v>171</v>
      </c>
      <c r="I1935">
        <v>1.4750000000000001</v>
      </c>
      <c r="J1935">
        <v>0.3</v>
      </c>
      <c r="K1935" t="s">
        <v>24</v>
      </c>
      <c r="L1935" t="s">
        <v>6629</v>
      </c>
      <c r="M1935" t="s">
        <v>6630</v>
      </c>
      <c r="N1935" t="s">
        <v>6631</v>
      </c>
      <c r="O1935" t="s">
        <v>28</v>
      </c>
      <c r="P1935">
        <v>9.3699999999999992</v>
      </c>
      <c r="Q1935">
        <v>7.0350000000000001</v>
      </c>
      <c r="R1935">
        <v>0.15</v>
      </c>
      <c r="S1935">
        <v>13</v>
      </c>
      <c r="T1935" t="s">
        <v>29</v>
      </c>
      <c r="U1935" t="s">
        <v>24</v>
      </c>
      <c r="V1935" t="s">
        <v>24</v>
      </c>
    </row>
    <row r="1936" spans="1:22" x14ac:dyDescent="0.35">
      <c r="A1936" t="s">
        <v>6632</v>
      </c>
      <c r="B1936">
        <v>28.975999999999999</v>
      </c>
      <c r="C1936">
        <v>82.272800000000004</v>
      </c>
      <c r="D1936">
        <v>10</v>
      </c>
      <c r="E1936">
        <v>4</v>
      </c>
      <c r="F1936" t="s">
        <v>23</v>
      </c>
      <c r="G1936">
        <v>36</v>
      </c>
      <c r="H1936">
        <v>114</v>
      </c>
      <c r="I1936">
        <v>2.8959999999999999</v>
      </c>
      <c r="J1936">
        <v>0.59</v>
      </c>
      <c r="K1936" t="s">
        <v>24</v>
      </c>
      <c r="L1936" t="s">
        <v>6633</v>
      </c>
      <c r="M1936" t="s">
        <v>6634</v>
      </c>
      <c r="N1936" t="s">
        <v>6635</v>
      </c>
      <c r="O1936" t="s">
        <v>28</v>
      </c>
      <c r="P1936">
        <v>9.6999999999999993</v>
      </c>
      <c r="Q1936">
        <v>1.917</v>
      </c>
      <c r="R1936">
        <v>0.14399999999999999</v>
      </c>
      <c r="S1936">
        <v>13</v>
      </c>
      <c r="T1936" t="s">
        <v>29</v>
      </c>
      <c r="U1936" t="s">
        <v>24</v>
      </c>
      <c r="V1936" t="s">
        <v>24</v>
      </c>
    </row>
    <row r="1937" spans="1:22" x14ac:dyDescent="0.35">
      <c r="A1937" t="s">
        <v>6636</v>
      </c>
      <c r="B1937">
        <v>26.418600000000001</v>
      </c>
      <c r="C1937">
        <v>96.602500000000006</v>
      </c>
      <c r="D1937">
        <v>118.316</v>
      </c>
      <c r="E1937">
        <v>4.2</v>
      </c>
      <c r="F1937" t="s">
        <v>23</v>
      </c>
      <c r="G1937">
        <v>38</v>
      </c>
      <c r="H1937">
        <v>109</v>
      </c>
      <c r="I1937">
        <v>5.4139999999999997</v>
      </c>
      <c r="J1937">
        <v>0.92</v>
      </c>
      <c r="K1937" t="s">
        <v>24</v>
      </c>
      <c r="L1937" t="s">
        <v>6637</v>
      </c>
      <c r="M1937" t="s">
        <v>6638</v>
      </c>
      <c r="N1937" t="s">
        <v>6639</v>
      </c>
      <c r="O1937" t="s">
        <v>28</v>
      </c>
      <c r="P1937">
        <v>12.01</v>
      </c>
      <c r="Q1937">
        <v>8.6180000000000003</v>
      </c>
      <c r="R1937">
        <v>0.13200000000000001</v>
      </c>
      <c r="S1937">
        <v>20</v>
      </c>
      <c r="T1937" t="s">
        <v>29</v>
      </c>
      <c r="U1937" t="s">
        <v>24</v>
      </c>
      <c r="V1937" t="s">
        <v>24</v>
      </c>
    </row>
    <row r="1938" spans="1:22" x14ac:dyDescent="0.35">
      <c r="A1938" t="s">
        <v>6640</v>
      </c>
      <c r="B1938">
        <v>36.729399999999998</v>
      </c>
      <c r="C1938">
        <v>68.492599999999996</v>
      </c>
      <c r="D1938">
        <v>45.631999999999998</v>
      </c>
      <c r="E1938">
        <v>4.2</v>
      </c>
      <c r="F1938" t="s">
        <v>23</v>
      </c>
      <c r="G1938">
        <v>29</v>
      </c>
      <c r="H1938">
        <v>121</v>
      </c>
      <c r="I1938">
        <v>1.9690000000000001</v>
      </c>
      <c r="J1938">
        <v>0.52</v>
      </c>
      <c r="K1938" t="s">
        <v>24</v>
      </c>
      <c r="L1938" t="s">
        <v>6641</v>
      </c>
      <c r="M1938" t="s">
        <v>6642</v>
      </c>
      <c r="N1938" t="s">
        <v>6623</v>
      </c>
      <c r="O1938" t="s">
        <v>28</v>
      </c>
      <c r="P1938">
        <v>7.48</v>
      </c>
      <c r="Q1938">
        <v>8.9990000000000006</v>
      </c>
      <c r="R1938">
        <v>0.128</v>
      </c>
      <c r="S1938">
        <v>22</v>
      </c>
      <c r="T1938" t="s">
        <v>29</v>
      </c>
      <c r="U1938" t="s">
        <v>24</v>
      </c>
      <c r="V1938" t="s">
        <v>24</v>
      </c>
    </row>
    <row r="1939" spans="1:22" x14ac:dyDescent="0.35">
      <c r="A1939" t="s">
        <v>6643</v>
      </c>
      <c r="B1939">
        <v>28.833200000000001</v>
      </c>
      <c r="C1939">
        <v>81.991200000000006</v>
      </c>
      <c r="D1939">
        <v>10</v>
      </c>
      <c r="E1939">
        <v>4.0999999999999996</v>
      </c>
      <c r="F1939" t="s">
        <v>23</v>
      </c>
      <c r="G1939">
        <v>27</v>
      </c>
      <c r="H1939">
        <v>107</v>
      </c>
      <c r="I1939">
        <v>3.0760000000000001</v>
      </c>
      <c r="J1939">
        <v>0.84</v>
      </c>
      <c r="K1939" t="s">
        <v>24</v>
      </c>
      <c r="L1939" t="s">
        <v>6644</v>
      </c>
      <c r="M1939" t="s">
        <v>6645</v>
      </c>
      <c r="N1939" t="s">
        <v>6646</v>
      </c>
      <c r="O1939" t="s">
        <v>28</v>
      </c>
      <c r="P1939">
        <v>10.1</v>
      </c>
      <c r="Q1939">
        <v>1.613</v>
      </c>
      <c r="R1939">
        <v>0.151</v>
      </c>
      <c r="S1939">
        <v>16</v>
      </c>
      <c r="T1939" t="s">
        <v>29</v>
      </c>
      <c r="U1939" t="s">
        <v>24</v>
      </c>
      <c r="V1939" t="s">
        <v>24</v>
      </c>
    </row>
    <row r="1940" spans="1:22" x14ac:dyDescent="0.35">
      <c r="A1940" t="s">
        <v>6647</v>
      </c>
      <c r="B1940">
        <v>28.858000000000001</v>
      </c>
      <c r="C1940">
        <v>82.153099999999995</v>
      </c>
      <c r="D1940">
        <v>12</v>
      </c>
      <c r="E1940">
        <v>5.7</v>
      </c>
      <c r="F1940" t="s">
        <v>106</v>
      </c>
      <c r="G1940">
        <v>232</v>
      </c>
      <c r="H1940">
        <v>21</v>
      </c>
      <c r="I1940">
        <v>2.95</v>
      </c>
      <c r="J1940">
        <v>0.94</v>
      </c>
      <c r="K1940" t="s">
        <v>24</v>
      </c>
      <c r="L1940" t="s">
        <v>6648</v>
      </c>
      <c r="M1940" t="s">
        <v>6649</v>
      </c>
      <c r="N1940" t="s">
        <v>6650</v>
      </c>
      <c r="O1940" t="s">
        <v>28</v>
      </c>
      <c r="P1940">
        <v>5.99</v>
      </c>
      <c r="Q1940">
        <v>1.6879999999999999</v>
      </c>
      <c r="R1940">
        <v>0.06</v>
      </c>
      <c r="S1940">
        <v>27</v>
      </c>
      <c r="T1940" t="s">
        <v>29</v>
      </c>
      <c r="U1940" t="s">
        <v>24</v>
      </c>
      <c r="V1940" t="s">
        <v>24</v>
      </c>
    </row>
    <row r="1941" spans="1:22" x14ac:dyDescent="0.35">
      <c r="A1941" t="s">
        <v>6651</v>
      </c>
      <c r="B1941">
        <v>14.67</v>
      </c>
      <c r="C1941">
        <v>96.189700000000002</v>
      </c>
      <c r="D1941">
        <v>10</v>
      </c>
      <c r="E1941">
        <v>4.4000000000000004</v>
      </c>
      <c r="F1941" t="s">
        <v>23</v>
      </c>
      <c r="G1941">
        <v>43</v>
      </c>
      <c r="H1941">
        <v>88</v>
      </c>
      <c r="I1941">
        <v>2.8519999999999999</v>
      </c>
      <c r="J1941">
        <v>0.5</v>
      </c>
      <c r="K1941" t="s">
        <v>24</v>
      </c>
      <c r="L1941" t="s">
        <v>6652</v>
      </c>
      <c r="M1941" t="s">
        <v>6653</v>
      </c>
      <c r="N1941" t="s">
        <v>6654</v>
      </c>
      <c r="O1941" t="s">
        <v>28</v>
      </c>
      <c r="P1941">
        <v>4.4800000000000004</v>
      </c>
      <c r="Q1941">
        <v>1.8169999999999999</v>
      </c>
      <c r="R1941">
        <v>0.112</v>
      </c>
      <c r="S1941">
        <v>26</v>
      </c>
      <c r="T1941" t="s">
        <v>29</v>
      </c>
      <c r="U1941" t="s">
        <v>24</v>
      </c>
      <c r="V1941" t="s">
        <v>24</v>
      </c>
    </row>
    <row r="1942" spans="1:22" x14ac:dyDescent="0.35">
      <c r="A1942" t="s">
        <v>6655</v>
      </c>
      <c r="B1942">
        <v>36.735500000000002</v>
      </c>
      <c r="C1942">
        <v>68.406899999999993</v>
      </c>
      <c r="D1942">
        <v>49.83</v>
      </c>
      <c r="E1942">
        <v>4.4000000000000004</v>
      </c>
      <c r="F1942" t="s">
        <v>23</v>
      </c>
      <c r="G1942">
        <v>16</v>
      </c>
      <c r="H1942">
        <v>171</v>
      </c>
      <c r="I1942">
        <v>1.978</v>
      </c>
      <c r="J1942">
        <v>0.77</v>
      </c>
      <c r="K1942" t="s">
        <v>24</v>
      </c>
      <c r="L1942" t="s">
        <v>6656</v>
      </c>
      <c r="M1942" t="s">
        <v>6657</v>
      </c>
      <c r="N1942" t="s">
        <v>6658</v>
      </c>
      <c r="O1942" t="s">
        <v>28</v>
      </c>
      <c r="P1942">
        <v>9</v>
      </c>
      <c r="Q1942">
        <v>9.11</v>
      </c>
      <c r="R1942">
        <v>0.23899999999999999</v>
      </c>
      <c r="S1942">
        <v>5</v>
      </c>
      <c r="T1942" t="s">
        <v>29</v>
      </c>
      <c r="U1942" t="s">
        <v>24</v>
      </c>
      <c r="V1942" t="s">
        <v>24</v>
      </c>
    </row>
    <row r="1943" spans="1:22" x14ac:dyDescent="0.35">
      <c r="A1943" t="s">
        <v>6659</v>
      </c>
      <c r="B1943">
        <v>36.756500000000003</v>
      </c>
      <c r="C1943">
        <v>68.551599999999993</v>
      </c>
      <c r="D1943">
        <v>45.975999999999999</v>
      </c>
      <c r="E1943">
        <v>4.4000000000000004</v>
      </c>
      <c r="F1943" t="s">
        <v>23</v>
      </c>
      <c r="G1943">
        <v>27</v>
      </c>
      <c r="H1943">
        <v>113</v>
      </c>
      <c r="I1943">
        <v>1.9330000000000001</v>
      </c>
      <c r="J1943">
        <v>0.71</v>
      </c>
      <c r="K1943" t="s">
        <v>24</v>
      </c>
      <c r="L1943" t="s">
        <v>6660</v>
      </c>
      <c r="M1943" t="s">
        <v>6657</v>
      </c>
      <c r="N1943" t="s">
        <v>6661</v>
      </c>
      <c r="O1943" t="s">
        <v>28</v>
      </c>
      <c r="P1943">
        <v>3.76</v>
      </c>
      <c r="Q1943">
        <v>9.9160000000000004</v>
      </c>
      <c r="R1943">
        <v>0.13</v>
      </c>
      <c r="S1943">
        <v>17</v>
      </c>
      <c r="T1943" t="s">
        <v>29</v>
      </c>
      <c r="U1943" t="s">
        <v>24</v>
      </c>
      <c r="V1943" t="s">
        <v>24</v>
      </c>
    </row>
    <row r="1944" spans="1:22" x14ac:dyDescent="0.35">
      <c r="A1944" t="s">
        <v>6662</v>
      </c>
      <c r="B1944">
        <v>37.389400000000002</v>
      </c>
      <c r="C1944">
        <v>74.558400000000006</v>
      </c>
      <c r="D1944">
        <v>53.734000000000002</v>
      </c>
      <c r="E1944">
        <v>4.5</v>
      </c>
      <c r="F1944" t="s">
        <v>23</v>
      </c>
      <c r="G1944">
        <v>70</v>
      </c>
      <c r="H1944">
        <v>68</v>
      </c>
      <c r="I1944">
        <v>3.0070000000000001</v>
      </c>
      <c r="J1944">
        <v>0.8</v>
      </c>
      <c r="K1944" t="s">
        <v>24</v>
      </c>
      <c r="L1944" t="s">
        <v>6663</v>
      </c>
      <c r="M1944" t="s">
        <v>6664</v>
      </c>
      <c r="N1944" t="s">
        <v>6665</v>
      </c>
      <c r="O1944" t="s">
        <v>28</v>
      </c>
      <c r="P1944">
        <v>7.43</v>
      </c>
      <c r="Q1944">
        <v>6.617</v>
      </c>
      <c r="R1944">
        <v>7.6999999999999999E-2</v>
      </c>
      <c r="S1944">
        <v>49</v>
      </c>
      <c r="T1944" t="s">
        <v>29</v>
      </c>
      <c r="U1944" t="s">
        <v>24</v>
      </c>
      <c r="V1944" t="s">
        <v>24</v>
      </c>
    </row>
    <row r="1945" spans="1:22" x14ac:dyDescent="0.35">
      <c r="A1945" t="s">
        <v>6666</v>
      </c>
      <c r="B1945">
        <v>21.033000000000001</v>
      </c>
      <c r="C1945">
        <v>92.126999999999995</v>
      </c>
      <c r="D1945">
        <v>22.236999999999998</v>
      </c>
      <c r="E1945">
        <v>4.0999999999999996</v>
      </c>
      <c r="F1945" t="s">
        <v>23</v>
      </c>
      <c r="G1945">
        <v>26</v>
      </c>
      <c r="H1945">
        <v>165</v>
      </c>
      <c r="I1945">
        <v>1.6970000000000001</v>
      </c>
      <c r="J1945">
        <v>0.78</v>
      </c>
      <c r="K1945" t="s">
        <v>24</v>
      </c>
      <c r="L1945" t="s">
        <v>6667</v>
      </c>
      <c r="M1945" t="s">
        <v>6668</v>
      </c>
      <c r="N1945" t="s">
        <v>6669</v>
      </c>
      <c r="O1945" t="s">
        <v>28</v>
      </c>
      <c r="P1945">
        <v>9.2200000000000006</v>
      </c>
      <c r="Q1945">
        <v>6.0279999999999996</v>
      </c>
      <c r="R1945">
        <v>0.158</v>
      </c>
      <c r="S1945">
        <v>11</v>
      </c>
      <c r="T1945" t="s">
        <v>29</v>
      </c>
      <c r="U1945" t="s">
        <v>24</v>
      </c>
      <c r="V1945" t="s">
        <v>24</v>
      </c>
    </row>
    <row r="1946" spans="1:22" x14ac:dyDescent="0.35">
      <c r="A1946" t="s">
        <v>6670</v>
      </c>
      <c r="B1946">
        <v>10.9291</v>
      </c>
      <c r="C1946">
        <v>93.063000000000002</v>
      </c>
      <c r="D1946">
        <v>93.275000000000006</v>
      </c>
      <c r="E1946">
        <v>4.9000000000000004</v>
      </c>
      <c r="F1946" t="s">
        <v>106</v>
      </c>
      <c r="G1946">
        <v>160</v>
      </c>
      <c r="H1946">
        <v>49</v>
      </c>
      <c r="I1946">
        <v>6.7679999999999998</v>
      </c>
      <c r="J1946">
        <v>0.65</v>
      </c>
      <c r="K1946" t="s">
        <v>24</v>
      </c>
      <c r="L1946" t="s">
        <v>6671</v>
      </c>
      <c r="M1946" t="s">
        <v>6672</v>
      </c>
      <c r="N1946" t="s">
        <v>6673</v>
      </c>
      <c r="O1946" t="s">
        <v>28</v>
      </c>
      <c r="P1946">
        <v>9.18</v>
      </c>
      <c r="Q1946">
        <v>6.4710000000000001</v>
      </c>
      <c r="R1946">
        <v>9.8000000000000004E-2</v>
      </c>
      <c r="S1946">
        <v>10</v>
      </c>
      <c r="T1946" t="s">
        <v>29</v>
      </c>
      <c r="U1946" t="s">
        <v>24</v>
      </c>
      <c r="V1946" t="s">
        <v>24</v>
      </c>
    </row>
    <row r="1947" spans="1:22" x14ac:dyDescent="0.35">
      <c r="A1947" t="s">
        <v>6674</v>
      </c>
      <c r="B1947">
        <v>35.081899999999997</v>
      </c>
      <c r="C1947">
        <v>67.202200000000005</v>
      </c>
      <c r="D1947">
        <v>16.516999999999999</v>
      </c>
      <c r="E1947">
        <v>4</v>
      </c>
      <c r="F1947" t="s">
        <v>23</v>
      </c>
      <c r="G1947">
        <v>22</v>
      </c>
      <c r="H1947">
        <v>168</v>
      </c>
      <c r="I1947">
        <v>1.6080000000000001</v>
      </c>
      <c r="J1947">
        <v>0.4</v>
      </c>
      <c r="K1947" t="s">
        <v>24</v>
      </c>
      <c r="L1947" t="s">
        <v>6675</v>
      </c>
      <c r="M1947" t="s">
        <v>6676</v>
      </c>
      <c r="N1947" t="s">
        <v>6677</v>
      </c>
      <c r="O1947" t="s">
        <v>28</v>
      </c>
      <c r="P1947">
        <v>3.88</v>
      </c>
      <c r="Q1947">
        <v>6.1669999999999998</v>
      </c>
      <c r="R1947">
        <v>0.16400000000000001</v>
      </c>
      <c r="S1947">
        <v>10</v>
      </c>
      <c r="T1947" t="s">
        <v>29</v>
      </c>
      <c r="U1947" t="s">
        <v>24</v>
      </c>
      <c r="V1947" t="s">
        <v>24</v>
      </c>
    </row>
    <row r="1948" spans="1:22" x14ac:dyDescent="0.35">
      <c r="A1948" t="s">
        <v>6678</v>
      </c>
      <c r="B1948">
        <v>37.482300000000002</v>
      </c>
      <c r="C1948">
        <v>74.522800000000004</v>
      </c>
      <c r="D1948">
        <v>68.477999999999994</v>
      </c>
      <c r="E1948">
        <v>4.0999999999999996</v>
      </c>
      <c r="F1948" t="s">
        <v>23</v>
      </c>
      <c r="G1948">
        <v>28</v>
      </c>
      <c r="H1948">
        <v>71</v>
      </c>
      <c r="I1948">
        <v>2.9220000000000002</v>
      </c>
      <c r="J1948">
        <v>0.92</v>
      </c>
      <c r="K1948" t="s">
        <v>24</v>
      </c>
      <c r="L1948" t="s">
        <v>6679</v>
      </c>
      <c r="M1948" t="s">
        <v>6680</v>
      </c>
      <c r="N1948" t="s">
        <v>6681</v>
      </c>
      <c r="O1948" t="s">
        <v>28</v>
      </c>
      <c r="P1948">
        <v>3.4</v>
      </c>
      <c r="Q1948">
        <v>9.907</v>
      </c>
      <c r="R1948">
        <v>0.158</v>
      </c>
      <c r="S1948">
        <v>11</v>
      </c>
      <c r="T1948" t="s">
        <v>29</v>
      </c>
      <c r="U1948" t="s">
        <v>24</v>
      </c>
      <c r="V1948" t="s">
        <v>24</v>
      </c>
    </row>
    <row r="1949" spans="1:22" x14ac:dyDescent="0.35">
      <c r="A1949" t="s">
        <v>6682</v>
      </c>
      <c r="B1949">
        <v>34.471200000000003</v>
      </c>
      <c r="C1949">
        <v>61.9771</v>
      </c>
      <c r="D1949">
        <v>10</v>
      </c>
      <c r="E1949">
        <v>4.2</v>
      </c>
      <c r="F1949" t="s">
        <v>23</v>
      </c>
      <c r="G1949">
        <v>41</v>
      </c>
      <c r="H1949">
        <v>117</v>
      </c>
      <c r="I1949">
        <v>4.6529999999999996</v>
      </c>
      <c r="J1949">
        <v>0.75</v>
      </c>
      <c r="K1949" t="s">
        <v>24</v>
      </c>
      <c r="L1949" t="s">
        <v>6683</v>
      </c>
      <c r="M1949" t="s">
        <v>6680</v>
      </c>
      <c r="N1949" t="s">
        <v>6684</v>
      </c>
      <c r="O1949" t="s">
        <v>28</v>
      </c>
      <c r="P1949">
        <v>9.35</v>
      </c>
      <c r="Q1949">
        <v>1.8859999999999999</v>
      </c>
      <c r="R1949">
        <v>9.8000000000000004E-2</v>
      </c>
      <c r="S1949">
        <v>29</v>
      </c>
      <c r="T1949" t="s">
        <v>29</v>
      </c>
      <c r="U1949" t="s">
        <v>24</v>
      </c>
      <c r="V1949" t="s">
        <v>24</v>
      </c>
    </row>
    <row r="1950" spans="1:22" x14ac:dyDescent="0.35">
      <c r="A1950" t="s">
        <v>6685</v>
      </c>
      <c r="B1950">
        <v>5.3795999999999999</v>
      </c>
      <c r="C1950">
        <v>92.800399999999996</v>
      </c>
      <c r="D1950">
        <v>10</v>
      </c>
      <c r="E1950">
        <v>4.0999999999999996</v>
      </c>
      <c r="F1950" t="s">
        <v>23</v>
      </c>
      <c r="G1950">
        <v>22</v>
      </c>
      <c r="H1950">
        <v>152</v>
      </c>
      <c r="I1950">
        <v>4.1319999999999997</v>
      </c>
      <c r="J1950">
        <v>1.21</v>
      </c>
      <c r="K1950" t="s">
        <v>24</v>
      </c>
      <c r="L1950" t="s">
        <v>6686</v>
      </c>
      <c r="M1950" t="s">
        <v>6680</v>
      </c>
      <c r="N1950" t="s">
        <v>6687</v>
      </c>
      <c r="O1950" t="s">
        <v>28</v>
      </c>
      <c r="P1950">
        <v>11.67</v>
      </c>
      <c r="Q1950">
        <v>1.956</v>
      </c>
      <c r="R1950">
        <v>0.185</v>
      </c>
      <c r="S1950">
        <v>9</v>
      </c>
      <c r="T1950" t="s">
        <v>29</v>
      </c>
      <c r="U1950" t="s">
        <v>24</v>
      </c>
      <c r="V1950" t="s">
        <v>24</v>
      </c>
    </row>
    <row r="1951" spans="1:22" x14ac:dyDescent="0.35">
      <c r="A1951" t="s">
        <v>6688</v>
      </c>
      <c r="B1951">
        <v>37.409500000000001</v>
      </c>
      <c r="C1951">
        <v>74.721699999999998</v>
      </c>
      <c r="D1951">
        <v>11.058999999999999</v>
      </c>
      <c r="E1951">
        <v>4.4000000000000004</v>
      </c>
      <c r="F1951" t="s">
        <v>23</v>
      </c>
      <c r="G1951">
        <v>93</v>
      </c>
      <c r="H1951">
        <v>32</v>
      </c>
      <c r="I1951">
        <v>3.0870000000000002</v>
      </c>
      <c r="J1951">
        <v>1.03</v>
      </c>
      <c r="K1951" t="s">
        <v>24</v>
      </c>
      <c r="L1951" t="s">
        <v>6689</v>
      </c>
      <c r="M1951" t="s">
        <v>6690</v>
      </c>
      <c r="N1951" t="s">
        <v>6691</v>
      </c>
      <c r="O1951" t="s">
        <v>28</v>
      </c>
      <c r="P1951">
        <v>5.97</v>
      </c>
      <c r="Q1951">
        <v>3.7360000000000002</v>
      </c>
      <c r="R1951">
        <v>6.5000000000000002E-2</v>
      </c>
      <c r="S1951">
        <v>75</v>
      </c>
      <c r="T1951" t="s">
        <v>29</v>
      </c>
      <c r="U1951" t="s">
        <v>24</v>
      </c>
      <c r="V1951" t="s">
        <v>24</v>
      </c>
    </row>
    <row r="1952" spans="1:22" x14ac:dyDescent="0.35">
      <c r="A1952" t="s">
        <v>6692</v>
      </c>
      <c r="B1952">
        <v>37.453800000000001</v>
      </c>
      <c r="C1952">
        <v>74.649600000000007</v>
      </c>
      <c r="D1952">
        <v>12.677</v>
      </c>
      <c r="E1952">
        <v>4.0999999999999996</v>
      </c>
      <c r="F1952" t="s">
        <v>23</v>
      </c>
      <c r="G1952">
        <v>24</v>
      </c>
      <c r="H1952">
        <v>71</v>
      </c>
      <c r="I1952">
        <v>3.0139999999999998</v>
      </c>
      <c r="J1952">
        <v>0.63</v>
      </c>
      <c r="K1952" t="s">
        <v>24</v>
      </c>
      <c r="L1952" t="s">
        <v>6693</v>
      </c>
      <c r="M1952" t="s">
        <v>6690</v>
      </c>
      <c r="N1952" t="s">
        <v>6694</v>
      </c>
      <c r="O1952" t="s">
        <v>28</v>
      </c>
      <c r="P1952">
        <v>6.75</v>
      </c>
      <c r="Q1952">
        <v>5.798</v>
      </c>
      <c r="R1952">
        <v>0.16500000000000001</v>
      </c>
      <c r="S1952">
        <v>10</v>
      </c>
      <c r="T1952" t="s">
        <v>29</v>
      </c>
      <c r="U1952" t="s">
        <v>24</v>
      </c>
      <c r="V1952" t="s">
        <v>24</v>
      </c>
    </row>
    <row r="1953" spans="1:22" x14ac:dyDescent="0.35">
      <c r="A1953" t="s">
        <v>6695</v>
      </c>
      <c r="B1953">
        <v>37.197200000000002</v>
      </c>
      <c r="C1953">
        <v>74.613699999999994</v>
      </c>
      <c r="D1953">
        <v>10</v>
      </c>
      <c r="E1953">
        <v>4.8</v>
      </c>
      <c r="F1953" t="s">
        <v>23</v>
      </c>
      <c r="G1953">
        <v>116</v>
      </c>
      <c r="H1953">
        <v>59</v>
      </c>
      <c r="I1953">
        <v>3.1749999999999998</v>
      </c>
      <c r="J1953">
        <v>0.4</v>
      </c>
      <c r="K1953" t="s">
        <v>24</v>
      </c>
      <c r="L1953" t="s">
        <v>6696</v>
      </c>
      <c r="M1953" t="s">
        <v>6697</v>
      </c>
      <c r="N1953" t="s">
        <v>6698</v>
      </c>
      <c r="O1953" t="s">
        <v>28</v>
      </c>
      <c r="P1953">
        <v>7.22</v>
      </c>
      <c r="Q1953">
        <v>1.831</v>
      </c>
      <c r="R1953">
        <v>5.8000000000000003E-2</v>
      </c>
      <c r="S1953">
        <v>92</v>
      </c>
      <c r="T1953" t="s">
        <v>29</v>
      </c>
      <c r="U1953" t="s">
        <v>24</v>
      </c>
      <c r="V1953" t="s">
        <v>24</v>
      </c>
    </row>
    <row r="1954" spans="1:22" x14ac:dyDescent="0.35">
      <c r="A1954" t="s">
        <v>6699</v>
      </c>
      <c r="B1954">
        <v>37.225999999999999</v>
      </c>
      <c r="C1954">
        <v>74.600800000000007</v>
      </c>
      <c r="D1954">
        <v>10</v>
      </c>
      <c r="E1954">
        <v>4.5</v>
      </c>
      <c r="F1954" t="s">
        <v>23</v>
      </c>
      <c r="G1954">
        <v>57</v>
      </c>
      <c r="H1954">
        <v>60</v>
      </c>
      <c r="I1954">
        <v>3.1469999999999998</v>
      </c>
      <c r="J1954">
        <v>0.59</v>
      </c>
      <c r="K1954" t="s">
        <v>24</v>
      </c>
      <c r="L1954" t="s">
        <v>6700</v>
      </c>
      <c r="M1954" t="s">
        <v>6697</v>
      </c>
      <c r="N1954" t="s">
        <v>6701</v>
      </c>
      <c r="O1954" t="s">
        <v>28</v>
      </c>
      <c r="P1954">
        <v>3.49</v>
      </c>
      <c r="Q1954">
        <v>1.869</v>
      </c>
      <c r="R1954">
        <v>9.2999999999999999E-2</v>
      </c>
      <c r="S1954">
        <v>38</v>
      </c>
      <c r="T1954" t="s">
        <v>29</v>
      </c>
      <c r="U1954" t="s">
        <v>24</v>
      </c>
      <c r="V1954" t="s">
        <v>24</v>
      </c>
    </row>
    <row r="1955" spans="1:22" x14ac:dyDescent="0.35">
      <c r="A1955" t="s">
        <v>6702</v>
      </c>
      <c r="B1955">
        <v>37.381</v>
      </c>
      <c r="C1955">
        <v>74.563699999999997</v>
      </c>
      <c r="D1955">
        <v>12.148999999999999</v>
      </c>
      <c r="E1955">
        <v>4.3</v>
      </c>
      <c r="F1955" t="s">
        <v>23</v>
      </c>
      <c r="G1955">
        <v>34</v>
      </c>
      <c r="H1955">
        <v>111</v>
      </c>
      <c r="I1955">
        <v>3.016</v>
      </c>
      <c r="J1955">
        <v>0.76</v>
      </c>
      <c r="K1955" t="s">
        <v>24</v>
      </c>
      <c r="L1955" t="s">
        <v>6703</v>
      </c>
      <c r="M1955" t="s">
        <v>6704</v>
      </c>
      <c r="N1955" t="s">
        <v>3217</v>
      </c>
      <c r="O1955" t="s">
        <v>28</v>
      </c>
      <c r="P1955">
        <v>4.5199999999999996</v>
      </c>
      <c r="Q1955">
        <v>4.7789999999999999</v>
      </c>
      <c r="R1955">
        <v>0.125</v>
      </c>
      <c r="S1955">
        <v>18</v>
      </c>
      <c r="T1955" t="s">
        <v>29</v>
      </c>
      <c r="U1955" t="s">
        <v>24</v>
      </c>
      <c r="V1955" t="s">
        <v>24</v>
      </c>
    </row>
    <row r="1956" spans="1:22" x14ac:dyDescent="0.35">
      <c r="A1956" t="s">
        <v>6705</v>
      </c>
      <c r="B1956">
        <v>36.532899999999998</v>
      </c>
      <c r="C1956">
        <v>83.648200000000003</v>
      </c>
      <c r="D1956">
        <v>10</v>
      </c>
      <c r="E1956">
        <v>4.5999999999999996</v>
      </c>
      <c r="F1956" t="s">
        <v>23</v>
      </c>
      <c r="G1956">
        <v>77</v>
      </c>
      <c r="H1956">
        <v>81</v>
      </c>
      <c r="I1956">
        <v>5.8029999999999999</v>
      </c>
      <c r="J1956">
        <v>0.46</v>
      </c>
      <c r="K1956" t="s">
        <v>24</v>
      </c>
      <c r="L1956" t="s">
        <v>6706</v>
      </c>
      <c r="M1956" t="s">
        <v>6707</v>
      </c>
      <c r="N1956" t="s">
        <v>6708</v>
      </c>
      <c r="O1956" t="s">
        <v>28</v>
      </c>
      <c r="P1956">
        <v>8.74</v>
      </c>
      <c r="Q1956">
        <v>1.875</v>
      </c>
      <c r="R1956">
        <v>7.2999999999999995E-2</v>
      </c>
      <c r="S1956">
        <v>55</v>
      </c>
      <c r="T1956" t="s">
        <v>29</v>
      </c>
      <c r="U1956" t="s">
        <v>24</v>
      </c>
      <c r="V1956" t="s">
        <v>24</v>
      </c>
    </row>
    <row r="1957" spans="1:22" x14ac:dyDescent="0.35">
      <c r="A1957" t="s">
        <v>6709</v>
      </c>
      <c r="B1957">
        <v>36.532400000000003</v>
      </c>
      <c r="C1957">
        <v>83.722700000000003</v>
      </c>
      <c r="D1957">
        <v>10</v>
      </c>
      <c r="E1957">
        <v>4.3</v>
      </c>
      <c r="F1957" t="s">
        <v>23</v>
      </c>
      <c r="G1957">
        <v>45</v>
      </c>
      <c r="H1957">
        <v>83</v>
      </c>
      <c r="I1957">
        <v>5.8380000000000001</v>
      </c>
      <c r="J1957">
        <v>0.59</v>
      </c>
      <c r="K1957" t="s">
        <v>24</v>
      </c>
      <c r="L1957" t="s">
        <v>6710</v>
      </c>
      <c r="M1957" t="s">
        <v>6711</v>
      </c>
      <c r="N1957" t="s">
        <v>6712</v>
      </c>
      <c r="O1957" t="s">
        <v>28</v>
      </c>
      <c r="P1957">
        <v>3.77</v>
      </c>
      <c r="Q1957">
        <v>1.903</v>
      </c>
      <c r="R1957">
        <v>0.113</v>
      </c>
      <c r="S1957">
        <v>22</v>
      </c>
      <c r="T1957" t="s">
        <v>29</v>
      </c>
      <c r="U1957" t="s">
        <v>24</v>
      </c>
      <c r="V1957" t="s">
        <v>24</v>
      </c>
    </row>
    <row r="1958" spans="1:22" x14ac:dyDescent="0.35">
      <c r="A1958" t="s">
        <v>6713</v>
      </c>
      <c r="B1958">
        <v>38.1511</v>
      </c>
      <c r="C1958">
        <v>74.128600000000006</v>
      </c>
      <c r="D1958">
        <v>171.59800000000001</v>
      </c>
      <c r="E1958">
        <v>4.2</v>
      </c>
      <c r="F1958" t="s">
        <v>23</v>
      </c>
      <c r="G1958">
        <v>57</v>
      </c>
      <c r="H1958">
        <v>62</v>
      </c>
      <c r="I1958">
        <v>2.25</v>
      </c>
      <c r="J1958">
        <v>0.5</v>
      </c>
      <c r="K1958" t="s">
        <v>24</v>
      </c>
      <c r="L1958" t="s">
        <v>6714</v>
      </c>
      <c r="M1958" t="s">
        <v>6711</v>
      </c>
      <c r="N1958" t="s">
        <v>6715</v>
      </c>
      <c r="O1958" t="s">
        <v>28</v>
      </c>
      <c r="P1958">
        <v>6.54</v>
      </c>
      <c r="Q1958">
        <v>6.4589999999999996</v>
      </c>
      <c r="R1958">
        <v>0.10299999999999999</v>
      </c>
      <c r="S1958">
        <v>26</v>
      </c>
      <c r="T1958" t="s">
        <v>29</v>
      </c>
      <c r="U1958" t="s">
        <v>24</v>
      </c>
      <c r="V1958" t="s">
        <v>24</v>
      </c>
    </row>
    <row r="1959" spans="1:22" x14ac:dyDescent="0.35">
      <c r="A1959" t="s">
        <v>6716</v>
      </c>
      <c r="B1959">
        <v>37.257300000000001</v>
      </c>
      <c r="C1959">
        <v>71.786100000000005</v>
      </c>
      <c r="D1959">
        <v>136.12899999999999</v>
      </c>
      <c r="E1959">
        <v>4.2</v>
      </c>
      <c r="F1959" t="s">
        <v>23</v>
      </c>
      <c r="G1959">
        <v>50</v>
      </c>
      <c r="H1959">
        <v>58</v>
      </c>
      <c r="I1959">
        <v>2.2170000000000001</v>
      </c>
      <c r="J1959">
        <v>0.65</v>
      </c>
      <c r="K1959" t="s">
        <v>24</v>
      </c>
      <c r="L1959" t="s">
        <v>6717</v>
      </c>
      <c r="M1959" t="s">
        <v>6718</v>
      </c>
      <c r="N1959" t="s">
        <v>3009</v>
      </c>
      <c r="O1959" t="s">
        <v>28</v>
      </c>
      <c r="P1959">
        <v>6.41</v>
      </c>
      <c r="Q1959">
        <v>7.319</v>
      </c>
      <c r="R1959">
        <v>0.11</v>
      </c>
      <c r="S1959">
        <v>23</v>
      </c>
      <c r="T1959" t="s">
        <v>29</v>
      </c>
      <c r="U1959" t="s">
        <v>24</v>
      </c>
      <c r="V1959" t="s">
        <v>24</v>
      </c>
    </row>
    <row r="1960" spans="1:22" x14ac:dyDescent="0.35">
      <c r="A1960" t="s">
        <v>6719</v>
      </c>
      <c r="B1960">
        <v>36.599400000000003</v>
      </c>
      <c r="C1960">
        <v>83.754499999999993</v>
      </c>
      <c r="D1960">
        <v>10</v>
      </c>
      <c r="E1960">
        <v>4.2</v>
      </c>
      <c r="F1960" t="s">
        <v>23</v>
      </c>
      <c r="G1960">
        <v>30</v>
      </c>
      <c r="H1960">
        <v>109</v>
      </c>
      <c r="I1960">
        <v>5.7990000000000004</v>
      </c>
      <c r="J1960">
        <v>0.55000000000000004</v>
      </c>
      <c r="K1960" t="s">
        <v>24</v>
      </c>
      <c r="L1960" t="s">
        <v>6720</v>
      </c>
      <c r="M1960" t="s">
        <v>6721</v>
      </c>
      <c r="N1960" t="s">
        <v>6722</v>
      </c>
      <c r="O1960" t="s">
        <v>28</v>
      </c>
      <c r="P1960">
        <v>10.35</v>
      </c>
      <c r="Q1960">
        <v>1.9330000000000001</v>
      </c>
      <c r="R1960">
        <v>0.159</v>
      </c>
      <c r="S1960">
        <v>11</v>
      </c>
      <c r="T1960" t="s">
        <v>29</v>
      </c>
      <c r="U1960" t="s">
        <v>24</v>
      </c>
      <c r="V1960" t="s">
        <v>24</v>
      </c>
    </row>
    <row r="1961" spans="1:22" x14ac:dyDescent="0.35">
      <c r="A1961" t="s">
        <v>6723</v>
      </c>
      <c r="B1961">
        <v>20.1066</v>
      </c>
      <c r="C1961">
        <v>94.447999999999993</v>
      </c>
      <c r="D1961">
        <v>78.31</v>
      </c>
      <c r="E1961">
        <v>4.3</v>
      </c>
      <c r="F1961" t="s">
        <v>23</v>
      </c>
      <c r="G1961">
        <v>46</v>
      </c>
      <c r="H1961">
        <v>138</v>
      </c>
      <c r="I1961">
        <v>1.1779999999999999</v>
      </c>
      <c r="J1961">
        <v>0.71</v>
      </c>
      <c r="K1961" t="s">
        <v>24</v>
      </c>
      <c r="L1961" t="s">
        <v>6724</v>
      </c>
      <c r="M1961" t="s">
        <v>6721</v>
      </c>
      <c r="N1961" t="s">
        <v>6725</v>
      </c>
      <c r="O1961" t="s">
        <v>28</v>
      </c>
      <c r="P1961">
        <v>8.3000000000000007</v>
      </c>
      <c r="Q1961">
        <v>7.5170000000000003</v>
      </c>
      <c r="R1961">
        <v>9.9000000000000005E-2</v>
      </c>
      <c r="S1961">
        <v>29</v>
      </c>
      <c r="T1961" t="s">
        <v>29</v>
      </c>
      <c r="U1961" t="s">
        <v>24</v>
      </c>
      <c r="V1961" t="s">
        <v>24</v>
      </c>
    </row>
    <row r="1962" spans="1:22" x14ac:dyDescent="0.35">
      <c r="A1962" t="s">
        <v>6726</v>
      </c>
      <c r="B1962">
        <v>34.465499999999999</v>
      </c>
      <c r="C1962">
        <v>61.84</v>
      </c>
      <c r="D1962">
        <v>10</v>
      </c>
      <c r="E1962">
        <v>4.4000000000000004</v>
      </c>
      <c r="F1962" t="s">
        <v>23</v>
      </c>
      <c r="G1962">
        <v>33</v>
      </c>
      <c r="H1962">
        <v>97</v>
      </c>
      <c r="I1962">
        <v>5.9480000000000004</v>
      </c>
      <c r="J1962">
        <v>0.9</v>
      </c>
      <c r="K1962" t="s">
        <v>24</v>
      </c>
      <c r="L1962" t="s">
        <v>6727</v>
      </c>
      <c r="M1962" t="s">
        <v>6728</v>
      </c>
      <c r="N1962" t="s">
        <v>6729</v>
      </c>
      <c r="O1962" t="s">
        <v>28</v>
      </c>
      <c r="P1962">
        <v>8.83</v>
      </c>
      <c r="Q1962">
        <v>1.893</v>
      </c>
      <c r="R1962">
        <v>0.11</v>
      </c>
      <c r="S1962">
        <v>24</v>
      </c>
      <c r="T1962" t="s">
        <v>29</v>
      </c>
      <c r="U1962" t="s">
        <v>24</v>
      </c>
      <c r="V1962" t="s">
        <v>24</v>
      </c>
    </row>
    <row r="1963" spans="1:22" x14ac:dyDescent="0.35">
      <c r="A1963" t="s">
        <v>6730</v>
      </c>
      <c r="B1963">
        <v>34.549300000000002</v>
      </c>
      <c r="C1963">
        <v>62.114199999999997</v>
      </c>
      <c r="D1963">
        <v>10</v>
      </c>
      <c r="E1963">
        <v>5</v>
      </c>
      <c r="F1963" t="s">
        <v>106</v>
      </c>
      <c r="G1963">
        <v>160</v>
      </c>
      <c r="H1963">
        <v>21</v>
      </c>
      <c r="I1963">
        <v>4.67</v>
      </c>
      <c r="J1963">
        <v>0.54</v>
      </c>
      <c r="K1963" t="s">
        <v>24</v>
      </c>
      <c r="L1963" t="s">
        <v>6731</v>
      </c>
      <c r="M1963" t="s">
        <v>6732</v>
      </c>
      <c r="N1963" t="s">
        <v>6733</v>
      </c>
      <c r="O1963" t="s">
        <v>28</v>
      </c>
      <c r="P1963">
        <v>7.73</v>
      </c>
      <c r="Q1963">
        <v>1.7470000000000001</v>
      </c>
      <c r="R1963">
        <v>0.08</v>
      </c>
      <c r="S1963">
        <v>15</v>
      </c>
      <c r="T1963" t="s">
        <v>29</v>
      </c>
      <c r="U1963" t="s">
        <v>24</v>
      </c>
      <c r="V1963" t="s">
        <v>24</v>
      </c>
    </row>
    <row r="1964" spans="1:22" x14ac:dyDescent="0.35">
      <c r="A1964" t="s">
        <v>6734</v>
      </c>
      <c r="B1964">
        <v>4.6242000000000001</v>
      </c>
      <c r="C1964">
        <v>95.079300000000003</v>
      </c>
      <c r="D1964">
        <v>51.593000000000004</v>
      </c>
      <c r="E1964">
        <v>4.4000000000000004</v>
      </c>
      <c r="F1964" t="s">
        <v>23</v>
      </c>
      <c r="G1964">
        <v>63</v>
      </c>
      <c r="H1964">
        <v>162</v>
      </c>
      <c r="I1964">
        <v>1.956</v>
      </c>
      <c r="J1964">
        <v>0.84</v>
      </c>
      <c r="K1964" t="s">
        <v>24</v>
      </c>
      <c r="L1964" t="s">
        <v>6735</v>
      </c>
      <c r="M1964" t="s">
        <v>6736</v>
      </c>
      <c r="N1964" t="s">
        <v>6737</v>
      </c>
      <c r="O1964" t="s">
        <v>28</v>
      </c>
      <c r="P1964">
        <v>8.7799999999999994</v>
      </c>
      <c r="Q1964">
        <v>7.4379999999999997</v>
      </c>
      <c r="R1964">
        <v>8.4000000000000005E-2</v>
      </c>
      <c r="S1964">
        <v>49</v>
      </c>
      <c r="T1964" t="s">
        <v>29</v>
      </c>
      <c r="U1964" t="s">
        <v>24</v>
      </c>
      <c r="V1964" t="s">
        <v>24</v>
      </c>
    </row>
    <row r="1965" spans="1:22" x14ac:dyDescent="0.35">
      <c r="A1965" t="s">
        <v>6738</v>
      </c>
      <c r="B1965">
        <v>37.385300000000001</v>
      </c>
      <c r="C1965">
        <v>73.087999999999994</v>
      </c>
      <c r="D1965">
        <v>65.278000000000006</v>
      </c>
      <c r="E1965">
        <v>4.5</v>
      </c>
      <c r="F1965" t="s">
        <v>23</v>
      </c>
      <c r="G1965">
        <v>54</v>
      </c>
      <c r="H1965">
        <v>73</v>
      </c>
      <c r="I1965">
        <v>2.3210000000000002</v>
      </c>
      <c r="J1965">
        <v>0.56000000000000005</v>
      </c>
      <c r="K1965" t="s">
        <v>24</v>
      </c>
      <c r="L1965" t="s">
        <v>6739</v>
      </c>
      <c r="M1965" t="s">
        <v>6740</v>
      </c>
      <c r="N1965" t="s">
        <v>6741</v>
      </c>
      <c r="O1965" t="s">
        <v>28</v>
      </c>
      <c r="P1965">
        <v>7.58</v>
      </c>
      <c r="Q1965">
        <v>8.8849999999999998</v>
      </c>
      <c r="R1965">
        <v>9.4E-2</v>
      </c>
      <c r="S1965">
        <v>35</v>
      </c>
      <c r="T1965" t="s">
        <v>29</v>
      </c>
      <c r="U1965" t="s">
        <v>24</v>
      </c>
      <c r="V1965" t="s">
        <v>24</v>
      </c>
    </row>
    <row r="1966" spans="1:22" x14ac:dyDescent="0.35">
      <c r="A1966" t="s">
        <v>6742</v>
      </c>
      <c r="B1966">
        <v>6.5873999999999997</v>
      </c>
      <c r="C1966">
        <v>88.212900000000005</v>
      </c>
      <c r="D1966">
        <v>10.013999999999999</v>
      </c>
      <c r="E1966">
        <v>4.7</v>
      </c>
      <c r="F1966" t="s">
        <v>23</v>
      </c>
      <c r="G1966">
        <v>67</v>
      </c>
      <c r="H1966">
        <v>131</v>
      </c>
      <c r="I1966">
        <v>7.4870000000000001</v>
      </c>
      <c r="J1966">
        <v>0.4</v>
      </c>
      <c r="K1966" t="s">
        <v>24</v>
      </c>
      <c r="L1966" t="s">
        <v>6743</v>
      </c>
      <c r="M1966" t="s">
        <v>6740</v>
      </c>
      <c r="N1966" t="s">
        <v>3979</v>
      </c>
      <c r="O1966" t="s">
        <v>28</v>
      </c>
      <c r="P1966">
        <v>5.25</v>
      </c>
      <c r="Q1966">
        <v>4.3159999999999998</v>
      </c>
      <c r="R1966">
        <v>7.3999999999999996E-2</v>
      </c>
      <c r="S1966">
        <v>55</v>
      </c>
      <c r="T1966" t="s">
        <v>29</v>
      </c>
      <c r="U1966" t="s">
        <v>24</v>
      </c>
      <c r="V1966" t="s">
        <v>24</v>
      </c>
    </row>
    <row r="1967" spans="1:22" x14ac:dyDescent="0.35">
      <c r="A1967" t="s">
        <v>6744</v>
      </c>
      <c r="B1967">
        <v>36.784199999999998</v>
      </c>
      <c r="C1967">
        <v>68.575800000000001</v>
      </c>
      <c r="D1967">
        <v>45.945999999999998</v>
      </c>
      <c r="E1967">
        <v>4.3</v>
      </c>
      <c r="F1967" t="s">
        <v>23</v>
      </c>
      <c r="G1967">
        <v>25</v>
      </c>
      <c r="H1967">
        <v>124</v>
      </c>
      <c r="I1967">
        <v>1.9019999999999999</v>
      </c>
      <c r="J1967">
        <v>0.37</v>
      </c>
      <c r="K1967" t="s">
        <v>24</v>
      </c>
      <c r="L1967" t="s">
        <v>6745</v>
      </c>
      <c r="M1967" t="s">
        <v>6740</v>
      </c>
      <c r="N1967" t="s">
        <v>6746</v>
      </c>
      <c r="O1967" t="s">
        <v>28</v>
      </c>
      <c r="P1967">
        <v>3.74</v>
      </c>
      <c r="Q1967">
        <v>10.484999999999999</v>
      </c>
      <c r="R1967">
        <v>0.13400000000000001</v>
      </c>
      <c r="S1967">
        <v>16</v>
      </c>
      <c r="T1967" t="s">
        <v>29</v>
      </c>
      <c r="U1967" t="s">
        <v>24</v>
      </c>
      <c r="V1967" t="s">
        <v>24</v>
      </c>
    </row>
    <row r="1968" spans="1:22" x14ac:dyDescent="0.35">
      <c r="A1968" t="s">
        <v>6747</v>
      </c>
      <c r="B1968">
        <v>34.560200000000002</v>
      </c>
      <c r="C1968">
        <v>62.135100000000001</v>
      </c>
      <c r="D1968">
        <v>9.9830000000000005</v>
      </c>
      <c r="E1968">
        <v>4.5</v>
      </c>
      <c r="F1968" t="s">
        <v>23</v>
      </c>
      <c r="G1968">
        <v>39</v>
      </c>
      <c r="H1968">
        <v>97</v>
      </c>
      <c r="I1968">
        <v>5.7009999999999996</v>
      </c>
      <c r="J1968">
        <v>0.47</v>
      </c>
      <c r="K1968" t="s">
        <v>24</v>
      </c>
      <c r="L1968" t="s">
        <v>6748</v>
      </c>
      <c r="M1968" t="s">
        <v>6749</v>
      </c>
      <c r="N1968" t="s">
        <v>6750</v>
      </c>
      <c r="O1968" t="s">
        <v>28</v>
      </c>
      <c r="P1968">
        <v>11.01</v>
      </c>
      <c r="Q1968">
        <v>4.984</v>
      </c>
      <c r="R1968">
        <v>9.6000000000000002E-2</v>
      </c>
      <c r="S1968">
        <v>32</v>
      </c>
      <c r="T1968" t="s">
        <v>29</v>
      </c>
      <c r="U1968" t="s">
        <v>24</v>
      </c>
      <c r="V1968" t="s">
        <v>24</v>
      </c>
    </row>
    <row r="1969" spans="1:22" x14ac:dyDescent="0.35">
      <c r="A1969" t="s">
        <v>6751</v>
      </c>
      <c r="B1969">
        <v>36.574199999999998</v>
      </c>
      <c r="C1969">
        <v>70.972499999999997</v>
      </c>
      <c r="D1969">
        <v>183.95599999999999</v>
      </c>
      <c r="E1969">
        <v>4.2</v>
      </c>
      <c r="F1969" t="s">
        <v>23</v>
      </c>
      <c r="G1969">
        <v>32</v>
      </c>
      <c r="H1969">
        <v>79</v>
      </c>
      <c r="I1969">
        <v>2.5670000000000002</v>
      </c>
      <c r="J1969">
        <v>0.52</v>
      </c>
      <c r="K1969" t="s">
        <v>24</v>
      </c>
      <c r="L1969" t="s">
        <v>6752</v>
      </c>
      <c r="M1969" t="s">
        <v>6753</v>
      </c>
      <c r="N1969" t="s">
        <v>4609</v>
      </c>
      <c r="O1969" t="s">
        <v>28</v>
      </c>
      <c r="P1969">
        <v>8.5299999999999994</v>
      </c>
      <c r="Q1969">
        <v>11.260999999999999</v>
      </c>
      <c r="R1969">
        <v>0.16600000000000001</v>
      </c>
      <c r="S1969">
        <v>10</v>
      </c>
      <c r="T1969" t="s">
        <v>29</v>
      </c>
      <c r="U1969" t="s">
        <v>24</v>
      </c>
      <c r="V1969" t="s">
        <v>24</v>
      </c>
    </row>
    <row r="1970" spans="1:22" x14ac:dyDescent="0.35">
      <c r="A1970" t="s">
        <v>6754</v>
      </c>
      <c r="B1970">
        <v>26.248100000000001</v>
      </c>
      <c r="C1970">
        <v>95.508700000000005</v>
      </c>
      <c r="D1970">
        <v>79.962000000000003</v>
      </c>
      <c r="E1970">
        <v>4.8</v>
      </c>
      <c r="F1970" t="s">
        <v>23</v>
      </c>
      <c r="G1970">
        <v>112</v>
      </c>
      <c r="H1970">
        <v>60</v>
      </c>
      <c r="I1970">
        <v>5.0049999999999999</v>
      </c>
      <c r="J1970">
        <v>0.56999999999999995</v>
      </c>
      <c r="K1970" t="s">
        <v>24</v>
      </c>
      <c r="L1970" t="s">
        <v>6755</v>
      </c>
      <c r="M1970" t="s">
        <v>6756</v>
      </c>
      <c r="N1970" t="s">
        <v>6757</v>
      </c>
      <c r="O1970" t="s">
        <v>28</v>
      </c>
      <c r="P1970">
        <v>7.87</v>
      </c>
      <c r="Q1970">
        <v>4.0609999999999999</v>
      </c>
      <c r="R1970">
        <v>5.6000000000000001E-2</v>
      </c>
      <c r="S1970">
        <v>100</v>
      </c>
      <c r="T1970" t="s">
        <v>29</v>
      </c>
      <c r="U1970" t="s">
        <v>24</v>
      </c>
      <c r="V1970" t="s">
        <v>24</v>
      </c>
    </row>
    <row r="1971" spans="1:22" x14ac:dyDescent="0.35">
      <c r="A1971" t="s">
        <v>6758</v>
      </c>
      <c r="B1971">
        <v>36.594700000000003</v>
      </c>
      <c r="C1971">
        <v>70.874200000000002</v>
      </c>
      <c r="D1971">
        <v>211.79</v>
      </c>
      <c r="E1971">
        <v>4.4000000000000004</v>
      </c>
      <c r="F1971" t="s">
        <v>23</v>
      </c>
      <c r="G1971">
        <v>76</v>
      </c>
      <c r="H1971">
        <v>60</v>
      </c>
      <c r="I1971">
        <v>2.5350000000000001</v>
      </c>
      <c r="J1971">
        <v>0.71</v>
      </c>
      <c r="K1971" t="s">
        <v>24</v>
      </c>
      <c r="L1971" t="s">
        <v>6759</v>
      </c>
      <c r="M1971" t="s">
        <v>6760</v>
      </c>
      <c r="N1971" t="s">
        <v>6761</v>
      </c>
      <c r="O1971" t="s">
        <v>28</v>
      </c>
      <c r="P1971">
        <v>3.98</v>
      </c>
      <c r="Q1971">
        <v>7.3079999999999998</v>
      </c>
      <c r="R1971">
        <v>6.9000000000000006E-2</v>
      </c>
      <c r="S1971">
        <v>65</v>
      </c>
      <c r="T1971" t="s">
        <v>29</v>
      </c>
      <c r="U1971" t="s">
        <v>24</v>
      </c>
      <c r="V1971" t="s">
        <v>24</v>
      </c>
    </row>
    <row r="1972" spans="1:22" x14ac:dyDescent="0.35">
      <c r="A1972" t="s">
        <v>6762</v>
      </c>
      <c r="B1972">
        <v>36.6873</v>
      </c>
      <c r="C1972">
        <v>68.507400000000004</v>
      </c>
      <c r="D1972">
        <v>18.498999999999999</v>
      </c>
      <c r="E1972">
        <v>4.7</v>
      </c>
      <c r="F1972" t="s">
        <v>106</v>
      </c>
      <c r="G1972">
        <v>161</v>
      </c>
      <c r="H1972">
        <v>19</v>
      </c>
      <c r="I1972">
        <v>2.008</v>
      </c>
      <c r="J1972">
        <v>0.69</v>
      </c>
      <c r="K1972" t="s">
        <v>24</v>
      </c>
      <c r="L1972" t="s">
        <v>6763</v>
      </c>
      <c r="M1972" t="s">
        <v>6764</v>
      </c>
      <c r="N1972" t="s">
        <v>6765</v>
      </c>
      <c r="O1972" t="s">
        <v>28</v>
      </c>
      <c r="P1972">
        <v>6.29</v>
      </c>
      <c r="Q1972">
        <v>3.44</v>
      </c>
      <c r="R1972">
        <v>9.8000000000000004E-2</v>
      </c>
      <c r="S1972">
        <v>10</v>
      </c>
      <c r="T1972" t="s">
        <v>29</v>
      </c>
      <c r="U1972" t="s">
        <v>24</v>
      </c>
      <c r="V1972" t="s">
        <v>24</v>
      </c>
    </row>
    <row r="1973" spans="1:22" x14ac:dyDescent="0.35">
      <c r="A1973" t="s">
        <v>6766</v>
      </c>
      <c r="B1973">
        <v>36.518999999999998</v>
      </c>
      <c r="C1973">
        <v>83.688100000000006</v>
      </c>
      <c r="D1973">
        <v>10</v>
      </c>
      <c r="E1973">
        <v>4.7</v>
      </c>
      <c r="F1973" t="s">
        <v>23</v>
      </c>
      <c r="G1973">
        <v>101</v>
      </c>
      <c r="H1973">
        <v>58</v>
      </c>
      <c r="I1973">
        <v>5.8330000000000002</v>
      </c>
      <c r="J1973">
        <v>0.7</v>
      </c>
      <c r="K1973" t="s">
        <v>24</v>
      </c>
      <c r="L1973" t="s">
        <v>6767</v>
      </c>
      <c r="M1973" t="s">
        <v>6764</v>
      </c>
      <c r="N1973" t="s">
        <v>6768</v>
      </c>
      <c r="O1973" t="s">
        <v>28</v>
      </c>
      <c r="P1973">
        <v>8.3699999999999992</v>
      </c>
      <c r="Q1973">
        <v>1.821</v>
      </c>
      <c r="R1973">
        <v>0.06</v>
      </c>
      <c r="S1973">
        <v>92</v>
      </c>
      <c r="T1973" t="s">
        <v>29</v>
      </c>
      <c r="U1973" t="s">
        <v>24</v>
      </c>
      <c r="V1973" t="s">
        <v>24</v>
      </c>
    </row>
    <row r="1974" spans="1:22" x14ac:dyDescent="0.35">
      <c r="A1974" t="s">
        <v>6769</v>
      </c>
      <c r="B1974">
        <v>5.5503999999999998</v>
      </c>
      <c r="C1974">
        <v>94.525000000000006</v>
      </c>
      <c r="D1974">
        <v>71.525000000000006</v>
      </c>
      <c r="E1974">
        <v>4.7</v>
      </c>
      <c r="F1974" t="s">
        <v>23</v>
      </c>
      <c r="G1974">
        <v>59</v>
      </c>
      <c r="H1974">
        <v>167</v>
      </c>
      <c r="I1974">
        <v>2.4329999999999998</v>
      </c>
      <c r="J1974">
        <v>0.52</v>
      </c>
      <c r="K1974" t="s">
        <v>24</v>
      </c>
      <c r="L1974" t="s">
        <v>6770</v>
      </c>
      <c r="M1974" t="s">
        <v>6771</v>
      </c>
      <c r="N1974" t="s">
        <v>6772</v>
      </c>
      <c r="O1974" t="s">
        <v>28</v>
      </c>
      <c r="P1974">
        <v>10.53</v>
      </c>
      <c r="Q1974">
        <v>8.4239999999999995</v>
      </c>
      <c r="R1974">
        <v>7.8E-2</v>
      </c>
      <c r="S1974">
        <v>50</v>
      </c>
      <c r="T1974" t="s">
        <v>29</v>
      </c>
      <c r="U1974" t="s">
        <v>24</v>
      </c>
      <c r="V1974" t="s">
        <v>24</v>
      </c>
    </row>
    <row r="1975" spans="1:22" x14ac:dyDescent="0.35">
      <c r="A1975" t="s">
        <v>6773</v>
      </c>
      <c r="B1975">
        <v>36.651800000000001</v>
      </c>
      <c r="C1975">
        <v>83.793199999999999</v>
      </c>
      <c r="D1975">
        <v>10</v>
      </c>
      <c r="E1975">
        <v>4.4000000000000004</v>
      </c>
      <c r="F1975" t="s">
        <v>23</v>
      </c>
      <c r="G1975">
        <v>44</v>
      </c>
      <c r="H1975">
        <v>101</v>
      </c>
      <c r="I1975">
        <v>5.7750000000000004</v>
      </c>
      <c r="J1975">
        <v>0.9</v>
      </c>
      <c r="K1975" t="s">
        <v>24</v>
      </c>
      <c r="L1975" t="s">
        <v>6774</v>
      </c>
      <c r="M1975" t="s">
        <v>6775</v>
      </c>
      <c r="N1975" t="s">
        <v>6776</v>
      </c>
      <c r="O1975" t="s">
        <v>28</v>
      </c>
      <c r="P1975">
        <v>8.43</v>
      </c>
      <c r="Q1975">
        <v>1.895</v>
      </c>
      <c r="R1975">
        <v>0.14899999999999999</v>
      </c>
      <c r="S1975">
        <v>13</v>
      </c>
      <c r="T1975" t="s">
        <v>29</v>
      </c>
      <c r="U1975" t="s">
        <v>24</v>
      </c>
      <c r="V1975" t="s">
        <v>24</v>
      </c>
    </row>
    <row r="1976" spans="1:22" x14ac:dyDescent="0.35">
      <c r="A1976" t="s">
        <v>6777</v>
      </c>
      <c r="B1976">
        <v>26.738499999999998</v>
      </c>
      <c r="C1976">
        <v>96.866900000000001</v>
      </c>
      <c r="D1976">
        <v>52.637</v>
      </c>
      <c r="E1976">
        <v>4.3</v>
      </c>
      <c r="F1976" t="s">
        <v>23</v>
      </c>
      <c r="G1976">
        <v>61</v>
      </c>
      <c r="H1976">
        <v>55</v>
      </c>
      <c r="I1976">
        <v>5.7889999999999997</v>
      </c>
      <c r="J1976">
        <v>0.57999999999999996</v>
      </c>
      <c r="K1976" t="s">
        <v>24</v>
      </c>
      <c r="L1976" t="s">
        <v>6778</v>
      </c>
      <c r="M1976" t="s">
        <v>6779</v>
      </c>
      <c r="N1976" t="s">
        <v>6780</v>
      </c>
      <c r="O1976" t="s">
        <v>28</v>
      </c>
      <c r="P1976">
        <v>7.77</v>
      </c>
      <c r="Q1976">
        <v>4.3250000000000002</v>
      </c>
      <c r="R1976">
        <v>9.0999999999999998E-2</v>
      </c>
      <c r="S1976">
        <v>34</v>
      </c>
      <c r="T1976" t="s">
        <v>29</v>
      </c>
      <c r="U1976" t="s">
        <v>24</v>
      </c>
      <c r="V1976" t="s">
        <v>24</v>
      </c>
    </row>
    <row r="1977" spans="1:22" x14ac:dyDescent="0.35">
      <c r="A1977" t="s">
        <v>6781</v>
      </c>
      <c r="B1977">
        <v>37.308399999999999</v>
      </c>
      <c r="C1977">
        <v>71.883300000000006</v>
      </c>
      <c r="D1977">
        <v>136.20099999999999</v>
      </c>
      <c r="E1977">
        <v>4.2</v>
      </c>
      <c r="F1977" t="s">
        <v>23</v>
      </c>
      <c r="G1977">
        <v>43</v>
      </c>
      <c r="H1977">
        <v>69</v>
      </c>
      <c r="I1977">
        <v>2.1669999999999998</v>
      </c>
      <c r="J1977">
        <v>0.56000000000000005</v>
      </c>
      <c r="K1977" t="s">
        <v>24</v>
      </c>
      <c r="L1977" t="s">
        <v>6782</v>
      </c>
      <c r="M1977" t="s">
        <v>6783</v>
      </c>
      <c r="N1977" t="s">
        <v>3131</v>
      </c>
      <c r="O1977" t="s">
        <v>28</v>
      </c>
      <c r="P1977">
        <v>4.54</v>
      </c>
      <c r="Q1977">
        <v>9.0540000000000003</v>
      </c>
      <c r="R1977">
        <v>0.128</v>
      </c>
      <c r="S1977">
        <v>17</v>
      </c>
      <c r="T1977" t="s">
        <v>29</v>
      </c>
      <c r="U1977" t="s">
        <v>24</v>
      </c>
      <c r="V1977" t="s">
        <v>24</v>
      </c>
    </row>
    <row r="1978" spans="1:22" x14ac:dyDescent="0.35">
      <c r="A1978" t="s">
        <v>6784</v>
      </c>
      <c r="B1978">
        <v>36.6111</v>
      </c>
      <c r="C1978">
        <v>83.654600000000002</v>
      </c>
      <c r="D1978">
        <v>10</v>
      </c>
      <c r="E1978">
        <v>4.5</v>
      </c>
      <c r="F1978" t="s">
        <v>23</v>
      </c>
      <c r="G1978">
        <v>57</v>
      </c>
      <c r="H1978">
        <v>73</v>
      </c>
      <c r="I1978">
        <v>5.742</v>
      </c>
      <c r="J1978">
        <v>1.04</v>
      </c>
      <c r="K1978" t="s">
        <v>24</v>
      </c>
      <c r="L1978" t="s">
        <v>6785</v>
      </c>
      <c r="M1978" t="s">
        <v>6783</v>
      </c>
      <c r="N1978" t="s">
        <v>6786</v>
      </c>
      <c r="O1978" t="s">
        <v>28</v>
      </c>
      <c r="P1978">
        <v>7.77</v>
      </c>
      <c r="Q1978">
        <v>1.659</v>
      </c>
      <c r="R1978">
        <v>8.3000000000000004E-2</v>
      </c>
      <c r="S1978">
        <v>43</v>
      </c>
      <c r="T1978" t="s">
        <v>29</v>
      </c>
      <c r="U1978" t="s">
        <v>24</v>
      </c>
      <c r="V1978" t="s">
        <v>24</v>
      </c>
    </row>
    <row r="1979" spans="1:22" x14ac:dyDescent="0.35">
      <c r="A1979" t="s">
        <v>6787</v>
      </c>
      <c r="B1979">
        <v>39.219299999999997</v>
      </c>
      <c r="C1979">
        <v>97.194400000000002</v>
      </c>
      <c r="D1979">
        <v>10</v>
      </c>
      <c r="E1979">
        <v>4.0999999999999996</v>
      </c>
      <c r="F1979" t="s">
        <v>23</v>
      </c>
      <c r="G1979">
        <v>31</v>
      </c>
      <c r="H1979">
        <v>58</v>
      </c>
      <c r="I1979">
        <v>6.1029999999999998</v>
      </c>
      <c r="J1979">
        <v>1.19</v>
      </c>
      <c r="K1979" t="s">
        <v>24</v>
      </c>
      <c r="L1979" t="s">
        <v>6788</v>
      </c>
      <c r="M1979" t="s">
        <v>6783</v>
      </c>
      <c r="N1979" t="s">
        <v>6789</v>
      </c>
      <c r="O1979" t="s">
        <v>28</v>
      </c>
      <c r="P1979">
        <v>6.41</v>
      </c>
      <c r="Q1979">
        <v>1.9019999999999999</v>
      </c>
      <c r="R1979">
        <v>0.109</v>
      </c>
      <c r="S1979">
        <v>23</v>
      </c>
      <c r="T1979" t="s">
        <v>29</v>
      </c>
      <c r="U1979" t="s">
        <v>24</v>
      </c>
      <c r="V1979" t="s">
        <v>24</v>
      </c>
    </row>
    <row r="1980" spans="1:22" x14ac:dyDescent="0.35">
      <c r="A1980" t="s">
        <v>6790</v>
      </c>
      <c r="B1980">
        <v>36.653199999999998</v>
      </c>
      <c r="C1980">
        <v>83.754400000000004</v>
      </c>
      <c r="D1980">
        <v>10</v>
      </c>
      <c r="E1980">
        <v>4.4000000000000004</v>
      </c>
      <c r="F1980" t="s">
        <v>23</v>
      </c>
      <c r="G1980">
        <v>42</v>
      </c>
      <c r="H1980">
        <v>68</v>
      </c>
      <c r="I1980">
        <v>5.7560000000000002</v>
      </c>
      <c r="J1980">
        <v>1.2</v>
      </c>
      <c r="K1980" t="s">
        <v>24</v>
      </c>
      <c r="L1980" t="s">
        <v>6791</v>
      </c>
      <c r="M1980" t="s">
        <v>6792</v>
      </c>
      <c r="N1980" t="s">
        <v>6793</v>
      </c>
      <c r="O1980" t="s">
        <v>28</v>
      </c>
      <c r="P1980">
        <v>6.02</v>
      </c>
      <c r="Q1980">
        <v>1.746</v>
      </c>
      <c r="R1980">
        <v>0.13100000000000001</v>
      </c>
      <c r="S1980">
        <v>17</v>
      </c>
      <c r="T1980" t="s">
        <v>29</v>
      </c>
      <c r="U1980" t="s">
        <v>24</v>
      </c>
      <c r="V1980" t="s">
        <v>24</v>
      </c>
    </row>
    <row r="1981" spans="1:22" x14ac:dyDescent="0.35">
      <c r="A1981" t="s">
        <v>6794</v>
      </c>
      <c r="B1981">
        <v>39.162300000000002</v>
      </c>
      <c r="C1981">
        <v>71.597700000000003</v>
      </c>
      <c r="D1981">
        <v>8.718</v>
      </c>
      <c r="E1981">
        <v>4.4000000000000004</v>
      </c>
      <c r="F1981" t="s">
        <v>1060</v>
      </c>
      <c r="G1981">
        <v>88</v>
      </c>
      <c r="H1981">
        <v>78</v>
      </c>
      <c r="I1981">
        <v>0.35199999999999998</v>
      </c>
      <c r="J1981">
        <v>0.56999999999999995</v>
      </c>
      <c r="K1981" t="s">
        <v>24</v>
      </c>
      <c r="L1981" t="s">
        <v>6795</v>
      </c>
      <c r="M1981" t="s">
        <v>6796</v>
      </c>
      <c r="N1981" t="s">
        <v>6797</v>
      </c>
      <c r="O1981" t="s">
        <v>28</v>
      </c>
      <c r="P1981">
        <v>4.74</v>
      </c>
      <c r="Q1981">
        <v>4.3559999999999999</v>
      </c>
      <c r="R1981">
        <v>0.08</v>
      </c>
      <c r="S1981">
        <v>15</v>
      </c>
      <c r="T1981" t="s">
        <v>29</v>
      </c>
      <c r="U1981" t="s">
        <v>24</v>
      </c>
      <c r="V1981" t="s">
        <v>24</v>
      </c>
    </row>
    <row r="1982" spans="1:22" x14ac:dyDescent="0.35">
      <c r="A1982" t="s">
        <v>6798</v>
      </c>
      <c r="B1982">
        <v>33.519300000000001</v>
      </c>
      <c r="C1982">
        <v>87.423400000000001</v>
      </c>
      <c r="D1982">
        <v>12.287000000000001</v>
      </c>
      <c r="E1982">
        <v>4.5999999999999996</v>
      </c>
      <c r="F1982" t="s">
        <v>23</v>
      </c>
      <c r="G1982">
        <v>127</v>
      </c>
      <c r="H1982">
        <v>69</v>
      </c>
      <c r="I1982">
        <v>4.9450000000000003</v>
      </c>
      <c r="J1982">
        <v>0.48</v>
      </c>
      <c r="K1982" t="s">
        <v>24</v>
      </c>
      <c r="L1982" t="s">
        <v>6799</v>
      </c>
      <c r="M1982" t="s">
        <v>6800</v>
      </c>
      <c r="N1982" t="s">
        <v>52</v>
      </c>
      <c r="O1982" t="s">
        <v>28</v>
      </c>
      <c r="P1982">
        <v>8.7899999999999991</v>
      </c>
      <c r="Q1982">
        <v>2.6219999999999999</v>
      </c>
      <c r="R1982">
        <v>5.0999999999999997E-2</v>
      </c>
      <c r="S1982">
        <v>119</v>
      </c>
      <c r="T1982" t="s">
        <v>29</v>
      </c>
      <c r="U1982" t="s">
        <v>24</v>
      </c>
      <c r="V1982" t="s">
        <v>24</v>
      </c>
    </row>
    <row r="1983" spans="1:22" x14ac:dyDescent="0.35">
      <c r="A1983" t="s">
        <v>6801</v>
      </c>
      <c r="B1983">
        <v>39.285299999999999</v>
      </c>
      <c r="C1983">
        <v>97.298500000000004</v>
      </c>
      <c r="D1983">
        <v>10</v>
      </c>
      <c r="E1983">
        <v>5.4</v>
      </c>
      <c r="F1983" t="s">
        <v>106</v>
      </c>
      <c r="G1983">
        <v>211</v>
      </c>
      <c r="H1983">
        <v>29</v>
      </c>
      <c r="I1983">
        <v>6.0679999999999996</v>
      </c>
      <c r="J1983">
        <v>0.46</v>
      </c>
      <c r="K1983" t="s">
        <v>24</v>
      </c>
      <c r="L1983" t="s">
        <v>6802</v>
      </c>
      <c r="M1983" t="s">
        <v>6803</v>
      </c>
      <c r="N1983" t="s">
        <v>6804</v>
      </c>
      <c r="O1983" t="s">
        <v>28</v>
      </c>
      <c r="P1983">
        <v>7.67</v>
      </c>
      <c r="Q1983">
        <v>1.8029999999999999</v>
      </c>
      <c r="R1983">
        <v>6.2E-2</v>
      </c>
      <c r="S1983">
        <v>25</v>
      </c>
      <c r="T1983" t="s">
        <v>29</v>
      </c>
      <c r="U1983" t="s">
        <v>24</v>
      </c>
      <c r="V1983" t="s">
        <v>24</v>
      </c>
    </row>
    <row r="1984" spans="1:22" x14ac:dyDescent="0.35">
      <c r="A1984" t="s">
        <v>6805</v>
      </c>
      <c r="B1984">
        <v>22.0121</v>
      </c>
      <c r="C1984">
        <v>94.149600000000007</v>
      </c>
      <c r="D1984">
        <v>40.573</v>
      </c>
      <c r="E1984">
        <v>4.2</v>
      </c>
      <c r="F1984" t="s">
        <v>23</v>
      </c>
      <c r="G1984">
        <v>21</v>
      </c>
      <c r="H1984">
        <v>99</v>
      </c>
      <c r="I1984">
        <v>2.4140000000000001</v>
      </c>
      <c r="J1984">
        <v>0.33</v>
      </c>
      <c r="K1984" t="s">
        <v>24</v>
      </c>
      <c r="L1984" t="s">
        <v>6806</v>
      </c>
      <c r="M1984" t="s">
        <v>6807</v>
      </c>
      <c r="N1984" t="s">
        <v>6808</v>
      </c>
      <c r="O1984" t="s">
        <v>28</v>
      </c>
      <c r="P1984">
        <v>8.84</v>
      </c>
      <c r="Q1984">
        <v>8.766</v>
      </c>
      <c r="R1984">
        <v>0.16700000000000001</v>
      </c>
      <c r="S1984">
        <v>10</v>
      </c>
      <c r="T1984" t="s">
        <v>29</v>
      </c>
      <c r="U1984" t="s">
        <v>24</v>
      </c>
      <c r="V1984" t="s">
        <v>24</v>
      </c>
    </row>
    <row r="1985" spans="1:22" x14ac:dyDescent="0.35">
      <c r="A1985" t="s">
        <v>6809</v>
      </c>
      <c r="B1985">
        <v>31.439499999999999</v>
      </c>
      <c r="C1985">
        <v>86.609099999999998</v>
      </c>
      <c r="D1985">
        <v>10</v>
      </c>
      <c r="E1985">
        <v>4.4000000000000004</v>
      </c>
      <c r="F1985" t="s">
        <v>23</v>
      </c>
      <c r="G1985">
        <v>39</v>
      </c>
      <c r="H1985">
        <v>75</v>
      </c>
      <c r="I1985">
        <v>3.4729999999999999</v>
      </c>
      <c r="J1985">
        <v>0.72</v>
      </c>
      <c r="K1985" t="s">
        <v>24</v>
      </c>
      <c r="L1985" t="s">
        <v>6810</v>
      </c>
      <c r="M1985" t="s">
        <v>6811</v>
      </c>
      <c r="N1985" t="s">
        <v>6812</v>
      </c>
      <c r="O1985" t="s">
        <v>28</v>
      </c>
      <c r="P1985">
        <v>10.08</v>
      </c>
      <c r="Q1985">
        <v>1.885</v>
      </c>
      <c r="R1985">
        <v>0.09</v>
      </c>
      <c r="S1985">
        <v>35</v>
      </c>
      <c r="T1985" t="s">
        <v>29</v>
      </c>
      <c r="U1985" t="s">
        <v>24</v>
      </c>
      <c r="V1985" t="s">
        <v>24</v>
      </c>
    </row>
    <row r="1986" spans="1:22" x14ac:dyDescent="0.35">
      <c r="A1986" t="s">
        <v>6813</v>
      </c>
      <c r="B1986">
        <v>31.606999999999999</v>
      </c>
      <c r="C1986">
        <v>88.106200000000001</v>
      </c>
      <c r="D1986">
        <v>10</v>
      </c>
      <c r="E1986">
        <v>4.7</v>
      </c>
      <c r="F1986" t="s">
        <v>23</v>
      </c>
      <c r="G1986">
        <v>139</v>
      </c>
      <c r="H1986">
        <v>35</v>
      </c>
      <c r="I1986">
        <v>3.2210000000000001</v>
      </c>
      <c r="J1986">
        <v>0.48</v>
      </c>
      <c r="K1986" t="s">
        <v>24</v>
      </c>
      <c r="L1986" t="s">
        <v>6814</v>
      </c>
      <c r="M1986" t="s">
        <v>6815</v>
      </c>
      <c r="N1986" t="s">
        <v>6816</v>
      </c>
      <c r="O1986" t="s">
        <v>28</v>
      </c>
      <c r="P1986">
        <v>6.95</v>
      </c>
      <c r="Q1986">
        <v>1.833</v>
      </c>
      <c r="R1986">
        <v>5.0999999999999997E-2</v>
      </c>
      <c r="S1986">
        <v>120</v>
      </c>
      <c r="T1986" t="s">
        <v>29</v>
      </c>
      <c r="U1986" t="s">
        <v>24</v>
      </c>
      <c r="V1986" t="s">
        <v>24</v>
      </c>
    </row>
    <row r="1987" spans="1:22" x14ac:dyDescent="0.35">
      <c r="A1987" t="s">
        <v>6817</v>
      </c>
      <c r="B1987">
        <v>33.556199999999997</v>
      </c>
      <c r="C1987">
        <v>91.128600000000006</v>
      </c>
      <c r="D1987">
        <v>10</v>
      </c>
      <c r="E1987">
        <v>4.9000000000000004</v>
      </c>
      <c r="F1987" t="s">
        <v>23</v>
      </c>
      <c r="G1987">
        <v>132</v>
      </c>
      <c r="H1987">
        <v>49</v>
      </c>
      <c r="I1987">
        <v>3.8410000000000002</v>
      </c>
      <c r="J1987">
        <v>0.4</v>
      </c>
      <c r="K1987" t="s">
        <v>24</v>
      </c>
      <c r="L1987" t="s">
        <v>6818</v>
      </c>
      <c r="M1987" t="s">
        <v>6819</v>
      </c>
      <c r="N1987" t="s">
        <v>6820</v>
      </c>
      <c r="O1987" t="s">
        <v>28</v>
      </c>
      <c r="P1987">
        <v>7.74</v>
      </c>
      <c r="Q1987">
        <v>1.833</v>
      </c>
      <c r="R1987">
        <v>5.0999999999999997E-2</v>
      </c>
      <c r="S1987">
        <v>121</v>
      </c>
      <c r="T1987" t="s">
        <v>29</v>
      </c>
      <c r="U1987" t="s">
        <v>24</v>
      </c>
      <c r="V1987" t="s">
        <v>24</v>
      </c>
    </row>
    <row r="1988" spans="1:22" x14ac:dyDescent="0.35">
      <c r="A1988" t="s">
        <v>6821</v>
      </c>
      <c r="B1988">
        <v>39.3155</v>
      </c>
      <c r="C1988">
        <v>97.248599999999996</v>
      </c>
      <c r="D1988">
        <v>10</v>
      </c>
      <c r="E1988">
        <v>5</v>
      </c>
      <c r="F1988" t="s">
        <v>23</v>
      </c>
      <c r="G1988">
        <v>70</v>
      </c>
      <c r="H1988">
        <v>37</v>
      </c>
      <c r="I1988">
        <v>6.1159999999999997</v>
      </c>
      <c r="J1988">
        <v>0.73</v>
      </c>
      <c r="K1988" t="s">
        <v>24</v>
      </c>
      <c r="L1988" t="s">
        <v>6822</v>
      </c>
      <c r="M1988" t="s">
        <v>6823</v>
      </c>
      <c r="N1988" t="s">
        <v>6824</v>
      </c>
      <c r="O1988" t="s">
        <v>28</v>
      </c>
      <c r="P1988">
        <v>8.0299999999999994</v>
      </c>
      <c r="Q1988">
        <v>1.827</v>
      </c>
      <c r="R1988">
        <v>4.2999999999999997E-2</v>
      </c>
      <c r="S1988">
        <v>173</v>
      </c>
      <c r="T1988" t="s">
        <v>29</v>
      </c>
      <c r="U1988" t="s">
        <v>24</v>
      </c>
      <c r="V1988" t="s">
        <v>24</v>
      </c>
    </row>
    <row r="1989" spans="1:22" x14ac:dyDescent="0.35">
      <c r="A1989" t="s">
        <v>6825</v>
      </c>
      <c r="B1989">
        <v>0.45660000000000001</v>
      </c>
      <c r="C1989">
        <v>98.343000000000004</v>
      </c>
      <c r="D1989">
        <v>36.191000000000003</v>
      </c>
      <c r="E1989">
        <v>4.7</v>
      </c>
      <c r="F1989" t="s">
        <v>23</v>
      </c>
      <c r="G1989">
        <v>35</v>
      </c>
      <c r="H1989">
        <v>88</v>
      </c>
      <c r="I1989">
        <v>1.139</v>
      </c>
      <c r="J1989">
        <v>0.9</v>
      </c>
      <c r="K1989" t="s">
        <v>24</v>
      </c>
      <c r="L1989" t="s">
        <v>6826</v>
      </c>
      <c r="M1989" t="s">
        <v>6823</v>
      </c>
      <c r="N1989" t="s">
        <v>6827</v>
      </c>
      <c r="O1989" t="s">
        <v>28</v>
      </c>
      <c r="P1989">
        <v>7.02</v>
      </c>
      <c r="Q1989">
        <v>5.4359999999999999</v>
      </c>
      <c r="R1989">
        <v>0.10199999999999999</v>
      </c>
      <c r="S1989">
        <v>29</v>
      </c>
      <c r="T1989" t="s">
        <v>29</v>
      </c>
      <c r="U1989" t="s">
        <v>24</v>
      </c>
      <c r="V1989" t="s">
        <v>24</v>
      </c>
    </row>
    <row r="1990" spans="1:22" x14ac:dyDescent="0.35">
      <c r="A1990" t="s">
        <v>6828</v>
      </c>
      <c r="B1990">
        <v>27.851900000000001</v>
      </c>
      <c r="C1990">
        <v>84.646000000000001</v>
      </c>
      <c r="D1990">
        <v>26.661000000000001</v>
      </c>
      <c r="E1990">
        <v>4</v>
      </c>
      <c r="F1990" t="s">
        <v>23</v>
      </c>
      <c r="G1990">
        <v>24</v>
      </c>
      <c r="H1990">
        <v>163</v>
      </c>
      <c r="I1990">
        <v>1.92</v>
      </c>
      <c r="J1990">
        <v>0.24</v>
      </c>
      <c r="K1990" t="s">
        <v>24</v>
      </c>
      <c r="L1990" t="s">
        <v>6829</v>
      </c>
      <c r="M1990" t="s">
        <v>6823</v>
      </c>
      <c r="N1990" t="s">
        <v>6830</v>
      </c>
      <c r="O1990" t="s">
        <v>28</v>
      </c>
      <c r="P1990">
        <v>8.1</v>
      </c>
      <c r="Q1990">
        <v>7.2859999999999996</v>
      </c>
      <c r="R1990">
        <v>0.113</v>
      </c>
      <c r="S1990">
        <v>21</v>
      </c>
      <c r="T1990" t="s">
        <v>29</v>
      </c>
      <c r="U1990" t="s">
        <v>24</v>
      </c>
      <c r="V1990" t="s">
        <v>24</v>
      </c>
    </row>
    <row r="1991" spans="1:22" x14ac:dyDescent="0.35">
      <c r="A1991" t="s">
        <v>6831</v>
      </c>
      <c r="B1991">
        <v>34.655799999999999</v>
      </c>
      <c r="C1991">
        <v>62.011099999999999</v>
      </c>
      <c r="D1991">
        <v>10</v>
      </c>
      <c r="E1991">
        <v>4.3</v>
      </c>
      <c r="F1991" t="s">
        <v>23</v>
      </c>
      <c r="G1991">
        <v>39</v>
      </c>
      <c r="H1991">
        <v>89</v>
      </c>
      <c r="I1991">
        <v>4.5350000000000001</v>
      </c>
      <c r="J1991">
        <v>0.6</v>
      </c>
      <c r="K1991" t="s">
        <v>24</v>
      </c>
      <c r="L1991" t="s">
        <v>6832</v>
      </c>
      <c r="M1991" t="s">
        <v>6833</v>
      </c>
      <c r="N1991" t="s">
        <v>6834</v>
      </c>
      <c r="O1991" t="s">
        <v>28</v>
      </c>
      <c r="P1991">
        <v>8.5299999999999994</v>
      </c>
      <c r="Q1991">
        <v>1.86</v>
      </c>
      <c r="R1991">
        <v>0.14799999999999999</v>
      </c>
      <c r="S1991">
        <v>13</v>
      </c>
      <c r="T1991" t="s">
        <v>29</v>
      </c>
      <c r="U1991" t="s">
        <v>24</v>
      </c>
      <c r="V1991" t="s">
        <v>24</v>
      </c>
    </row>
    <row r="1992" spans="1:22" x14ac:dyDescent="0.35">
      <c r="A1992" t="s">
        <v>6835</v>
      </c>
      <c r="B1992">
        <v>27.887899999999998</v>
      </c>
      <c r="C1992">
        <v>84.725200000000001</v>
      </c>
      <c r="D1992">
        <v>25.706</v>
      </c>
      <c r="E1992">
        <v>5.2</v>
      </c>
      <c r="F1992" t="s">
        <v>23</v>
      </c>
      <c r="G1992">
        <v>101</v>
      </c>
      <c r="H1992">
        <v>29</v>
      </c>
      <c r="I1992">
        <v>1.8480000000000001</v>
      </c>
      <c r="J1992">
        <v>0.82</v>
      </c>
      <c r="K1992" t="s">
        <v>24</v>
      </c>
      <c r="L1992" t="s">
        <v>6836</v>
      </c>
      <c r="M1992" t="s">
        <v>6837</v>
      </c>
      <c r="N1992" t="s">
        <v>6838</v>
      </c>
      <c r="O1992" t="s">
        <v>28</v>
      </c>
      <c r="P1992">
        <v>5.82</v>
      </c>
      <c r="Q1992">
        <v>4.5410000000000004</v>
      </c>
      <c r="R1992">
        <v>3.7999999999999999E-2</v>
      </c>
      <c r="S1992">
        <v>230</v>
      </c>
      <c r="T1992" t="s">
        <v>29</v>
      </c>
      <c r="U1992" t="s">
        <v>24</v>
      </c>
      <c r="V1992" t="s">
        <v>24</v>
      </c>
    </row>
    <row r="1993" spans="1:22" x14ac:dyDescent="0.35">
      <c r="A1993" t="s">
        <v>6839</v>
      </c>
      <c r="B1993">
        <v>30.221800000000002</v>
      </c>
      <c r="C1993">
        <v>60.569099999999999</v>
      </c>
      <c r="D1993">
        <v>10</v>
      </c>
      <c r="E1993">
        <v>4.2</v>
      </c>
      <c r="F1993" t="s">
        <v>23</v>
      </c>
      <c r="G1993">
        <v>18</v>
      </c>
      <c r="H1993">
        <v>185</v>
      </c>
      <c r="I1993">
        <v>8.359</v>
      </c>
      <c r="J1993">
        <v>0.49</v>
      </c>
      <c r="K1993" t="s">
        <v>24</v>
      </c>
      <c r="L1993" t="s">
        <v>6840</v>
      </c>
      <c r="M1993" t="s">
        <v>6841</v>
      </c>
      <c r="N1993" t="s">
        <v>6842</v>
      </c>
      <c r="O1993" t="s">
        <v>28</v>
      </c>
      <c r="P1993">
        <v>12.8</v>
      </c>
      <c r="Q1993">
        <v>1.974</v>
      </c>
      <c r="R1993">
        <v>0.159</v>
      </c>
      <c r="S1993">
        <v>11</v>
      </c>
      <c r="T1993" t="s">
        <v>29</v>
      </c>
      <c r="U1993" t="s">
        <v>24</v>
      </c>
      <c r="V1993" t="s">
        <v>24</v>
      </c>
    </row>
    <row r="1994" spans="1:22" x14ac:dyDescent="0.35">
      <c r="A1994" t="s">
        <v>6843</v>
      </c>
      <c r="B1994">
        <v>1.3441000000000001</v>
      </c>
      <c r="C1994">
        <v>96.883499999999998</v>
      </c>
      <c r="D1994">
        <v>10</v>
      </c>
      <c r="E1994">
        <v>4.5</v>
      </c>
      <c r="F1994" t="s">
        <v>23</v>
      </c>
      <c r="G1994">
        <v>27</v>
      </c>
      <c r="H1994">
        <v>234</v>
      </c>
      <c r="I1994">
        <v>0.69299999999999995</v>
      </c>
      <c r="J1994">
        <v>0.51</v>
      </c>
      <c r="K1994" t="s">
        <v>24</v>
      </c>
      <c r="L1994" t="s">
        <v>6844</v>
      </c>
      <c r="M1994" t="s">
        <v>6845</v>
      </c>
      <c r="N1994" t="s">
        <v>6846</v>
      </c>
      <c r="O1994" t="s">
        <v>28</v>
      </c>
      <c r="P1994">
        <v>8.25</v>
      </c>
      <c r="Q1994">
        <v>1.9870000000000001</v>
      </c>
      <c r="R1994">
        <v>0.128</v>
      </c>
      <c r="S1994">
        <v>18</v>
      </c>
      <c r="T1994" t="s">
        <v>29</v>
      </c>
      <c r="U1994" t="s">
        <v>24</v>
      </c>
      <c r="V1994" t="s">
        <v>24</v>
      </c>
    </row>
    <row r="1995" spans="1:22" x14ac:dyDescent="0.35">
      <c r="A1995" t="s">
        <v>6847</v>
      </c>
      <c r="B1995">
        <v>13.9893</v>
      </c>
      <c r="C1995">
        <v>92.869399999999999</v>
      </c>
      <c r="D1995">
        <v>15.997999999999999</v>
      </c>
      <c r="E1995">
        <v>4.4000000000000004</v>
      </c>
      <c r="F1995" t="s">
        <v>23</v>
      </c>
      <c r="G1995">
        <v>29</v>
      </c>
      <c r="H1995">
        <v>107</v>
      </c>
      <c r="I1995">
        <v>6.077</v>
      </c>
      <c r="J1995">
        <v>0.83</v>
      </c>
      <c r="K1995" t="s">
        <v>24</v>
      </c>
      <c r="L1995" t="s">
        <v>6848</v>
      </c>
      <c r="M1995" t="s">
        <v>6849</v>
      </c>
      <c r="N1995" t="s">
        <v>6850</v>
      </c>
      <c r="O1995" t="s">
        <v>28</v>
      </c>
      <c r="P1995">
        <v>9.75</v>
      </c>
      <c r="Q1995">
        <v>2.3780000000000001</v>
      </c>
      <c r="R1995">
        <v>0.13800000000000001</v>
      </c>
      <c r="S1995">
        <v>15</v>
      </c>
      <c r="T1995" t="s">
        <v>29</v>
      </c>
      <c r="U1995" t="s">
        <v>24</v>
      </c>
      <c r="V1995" t="s">
        <v>24</v>
      </c>
    </row>
    <row r="1996" spans="1:22" x14ac:dyDescent="0.35">
      <c r="A1996" t="s">
        <v>6851</v>
      </c>
      <c r="B1996">
        <v>34.555</v>
      </c>
      <c r="C1996">
        <v>61.968299999999999</v>
      </c>
      <c r="D1996">
        <v>10</v>
      </c>
      <c r="E1996">
        <v>4.0999999999999996</v>
      </c>
      <c r="F1996" t="s">
        <v>23</v>
      </c>
      <c r="G1996">
        <v>27</v>
      </c>
      <c r="H1996">
        <v>97</v>
      </c>
      <c r="I1996">
        <v>4.585</v>
      </c>
      <c r="J1996">
        <v>0.91</v>
      </c>
      <c r="K1996" t="s">
        <v>24</v>
      </c>
      <c r="L1996" t="s">
        <v>6852</v>
      </c>
      <c r="M1996" t="s">
        <v>6853</v>
      </c>
      <c r="N1996" t="s">
        <v>6854</v>
      </c>
      <c r="O1996" t="s">
        <v>28</v>
      </c>
      <c r="P1996">
        <v>9.9499999999999993</v>
      </c>
      <c r="Q1996">
        <v>1.927</v>
      </c>
      <c r="R1996">
        <v>0.14499999999999999</v>
      </c>
      <c r="S1996">
        <v>13</v>
      </c>
      <c r="T1996" t="s">
        <v>29</v>
      </c>
      <c r="U1996" t="s">
        <v>24</v>
      </c>
      <c r="V1996" t="s">
        <v>24</v>
      </c>
    </row>
    <row r="1997" spans="1:22" x14ac:dyDescent="0.35">
      <c r="A1997" t="s">
        <v>6855</v>
      </c>
      <c r="B1997">
        <v>38.9512</v>
      </c>
      <c r="C1997">
        <v>71.570999999999998</v>
      </c>
      <c r="D1997">
        <v>10</v>
      </c>
      <c r="E1997">
        <v>4.4000000000000004</v>
      </c>
      <c r="F1997" t="s">
        <v>23</v>
      </c>
      <c r="G1997">
        <v>28</v>
      </c>
      <c r="H1997">
        <v>95</v>
      </c>
      <c r="I1997">
        <v>0.55500000000000005</v>
      </c>
      <c r="J1997">
        <v>1.02</v>
      </c>
      <c r="K1997" t="s">
        <v>24</v>
      </c>
      <c r="L1997" t="s">
        <v>6856</v>
      </c>
      <c r="M1997" t="s">
        <v>6857</v>
      </c>
      <c r="N1997" t="s">
        <v>6858</v>
      </c>
      <c r="O1997" t="s">
        <v>28</v>
      </c>
      <c r="P1997">
        <v>4.22</v>
      </c>
      <c r="Q1997">
        <v>1.92</v>
      </c>
      <c r="R1997">
        <v>0.161</v>
      </c>
      <c r="S1997">
        <v>11</v>
      </c>
      <c r="T1997" t="s">
        <v>29</v>
      </c>
      <c r="U1997" t="s">
        <v>24</v>
      </c>
      <c r="V1997" t="s">
        <v>24</v>
      </c>
    </row>
    <row r="1998" spans="1:22" x14ac:dyDescent="0.35">
      <c r="A1998" t="s">
        <v>6859</v>
      </c>
      <c r="B1998">
        <v>29.668099999999999</v>
      </c>
      <c r="C1998">
        <v>81.356999999999999</v>
      </c>
      <c r="D1998">
        <v>10</v>
      </c>
      <c r="E1998">
        <v>4.5</v>
      </c>
      <c r="F1998" t="s">
        <v>23</v>
      </c>
      <c r="G1998">
        <v>24</v>
      </c>
      <c r="H1998">
        <v>115</v>
      </c>
      <c r="I1998">
        <v>7.9550000000000001</v>
      </c>
      <c r="J1998">
        <v>0.72</v>
      </c>
      <c r="K1998" t="s">
        <v>24</v>
      </c>
      <c r="L1998" t="s">
        <v>6860</v>
      </c>
      <c r="M1998" t="s">
        <v>6861</v>
      </c>
      <c r="N1998" t="s">
        <v>6862</v>
      </c>
      <c r="O1998" t="s">
        <v>28</v>
      </c>
      <c r="P1998">
        <v>12.92</v>
      </c>
      <c r="Q1998">
        <v>1.9770000000000001</v>
      </c>
      <c r="R1998">
        <v>0.20399999999999999</v>
      </c>
      <c r="S1998">
        <v>7</v>
      </c>
      <c r="T1998" t="s">
        <v>29</v>
      </c>
      <c r="U1998" t="s">
        <v>24</v>
      </c>
      <c r="V1998" t="s">
        <v>24</v>
      </c>
    </row>
    <row r="1999" spans="1:22" x14ac:dyDescent="0.35">
      <c r="A1999" t="s">
        <v>6863</v>
      </c>
      <c r="B1999">
        <v>9.4496000000000002</v>
      </c>
      <c r="C1999">
        <v>93.988799999999998</v>
      </c>
      <c r="D1999">
        <v>10</v>
      </c>
      <c r="E1999">
        <v>4.4000000000000004</v>
      </c>
      <c r="F1999" t="s">
        <v>23</v>
      </c>
      <c r="G1999">
        <v>34</v>
      </c>
      <c r="H1999">
        <v>123</v>
      </c>
      <c r="I1999">
        <v>6.4420000000000002</v>
      </c>
      <c r="J1999">
        <v>0.63</v>
      </c>
      <c r="K1999" t="s">
        <v>24</v>
      </c>
      <c r="L1999" t="s">
        <v>6864</v>
      </c>
      <c r="M1999" t="s">
        <v>6865</v>
      </c>
      <c r="N1999" t="s">
        <v>1618</v>
      </c>
      <c r="O1999" t="s">
        <v>28</v>
      </c>
      <c r="P1999">
        <v>4.78</v>
      </c>
      <c r="Q1999">
        <v>1.8939999999999999</v>
      </c>
      <c r="R1999">
        <v>0.11700000000000001</v>
      </c>
      <c r="S1999">
        <v>21</v>
      </c>
      <c r="T1999" t="s">
        <v>29</v>
      </c>
      <c r="U1999" t="s">
        <v>24</v>
      </c>
      <c r="V1999" t="s">
        <v>24</v>
      </c>
    </row>
    <row r="2000" spans="1:22" x14ac:dyDescent="0.35">
      <c r="A2000" t="s">
        <v>6866</v>
      </c>
      <c r="B2000">
        <v>37.521299999999997</v>
      </c>
      <c r="C2000">
        <v>68.691299999999998</v>
      </c>
      <c r="D2000">
        <v>36.973999999999997</v>
      </c>
      <c r="E2000">
        <v>4.0999999999999996</v>
      </c>
      <c r="F2000" t="s">
        <v>23</v>
      </c>
      <c r="G2000">
        <v>35</v>
      </c>
      <c r="H2000">
        <v>101</v>
      </c>
      <c r="I2000">
        <v>1.163</v>
      </c>
      <c r="J2000">
        <v>0.75</v>
      </c>
      <c r="K2000" t="s">
        <v>24</v>
      </c>
      <c r="L2000" t="s">
        <v>6867</v>
      </c>
      <c r="M2000" t="s">
        <v>6868</v>
      </c>
      <c r="N2000" t="s">
        <v>6869</v>
      </c>
      <c r="O2000" t="s">
        <v>28</v>
      </c>
      <c r="P2000">
        <v>2.86</v>
      </c>
      <c r="Q2000">
        <v>8.7370000000000001</v>
      </c>
      <c r="R2000">
        <v>0.185</v>
      </c>
      <c r="S2000">
        <v>8</v>
      </c>
      <c r="T2000" t="s">
        <v>29</v>
      </c>
      <c r="U2000" t="s">
        <v>24</v>
      </c>
      <c r="V2000" t="s">
        <v>24</v>
      </c>
    </row>
    <row r="2001" spans="1:22" x14ac:dyDescent="0.35">
      <c r="A2001" t="s">
        <v>6870</v>
      </c>
      <c r="B2001">
        <v>37.085599999999999</v>
      </c>
      <c r="C2001">
        <v>62.330500000000001</v>
      </c>
      <c r="D2001">
        <v>10</v>
      </c>
      <c r="E2001">
        <v>4.5</v>
      </c>
      <c r="F2001" t="s">
        <v>23</v>
      </c>
      <c r="G2001">
        <v>78</v>
      </c>
      <c r="H2001">
        <v>95</v>
      </c>
      <c r="I2001">
        <v>3.4550000000000001</v>
      </c>
      <c r="J2001">
        <v>0.54</v>
      </c>
      <c r="K2001" t="s">
        <v>24</v>
      </c>
      <c r="L2001" t="s">
        <v>6871</v>
      </c>
      <c r="M2001" t="s">
        <v>6872</v>
      </c>
      <c r="N2001" t="s">
        <v>6873</v>
      </c>
      <c r="O2001" t="s">
        <v>28</v>
      </c>
      <c r="P2001">
        <v>7.89</v>
      </c>
      <c r="Q2001">
        <v>1.887</v>
      </c>
      <c r="R2001">
        <v>6.7000000000000004E-2</v>
      </c>
      <c r="S2001">
        <v>67</v>
      </c>
      <c r="T2001" t="s">
        <v>29</v>
      </c>
      <c r="U2001" t="s">
        <v>24</v>
      </c>
      <c r="V2001" t="s">
        <v>24</v>
      </c>
    </row>
    <row r="2002" spans="1:22" x14ac:dyDescent="0.35">
      <c r="A2002" t="s">
        <v>6874</v>
      </c>
      <c r="B2002">
        <v>34.576700000000002</v>
      </c>
      <c r="C2002">
        <v>62.183100000000003</v>
      </c>
      <c r="D2002">
        <v>10</v>
      </c>
      <c r="E2002">
        <v>4.0999999999999996</v>
      </c>
      <c r="F2002" t="s">
        <v>23</v>
      </c>
      <c r="G2002">
        <v>22</v>
      </c>
      <c r="H2002">
        <v>164</v>
      </c>
      <c r="I2002">
        <v>5.6609999999999996</v>
      </c>
      <c r="J2002">
        <v>0.88</v>
      </c>
      <c r="K2002" t="s">
        <v>24</v>
      </c>
      <c r="L2002" t="s">
        <v>6875</v>
      </c>
      <c r="M2002" t="s">
        <v>6876</v>
      </c>
      <c r="N2002" t="s">
        <v>6877</v>
      </c>
      <c r="O2002" t="s">
        <v>28</v>
      </c>
      <c r="P2002">
        <v>11.01</v>
      </c>
      <c r="Q2002">
        <v>1.972</v>
      </c>
      <c r="R2002">
        <v>0.30299999999999999</v>
      </c>
      <c r="S2002">
        <v>5</v>
      </c>
      <c r="T2002" t="s">
        <v>29</v>
      </c>
      <c r="U2002" t="s">
        <v>24</v>
      </c>
      <c r="V2002" t="s">
        <v>24</v>
      </c>
    </row>
    <row r="2003" spans="1:22" x14ac:dyDescent="0.35">
      <c r="A2003" t="s">
        <v>6878</v>
      </c>
      <c r="B2003">
        <v>9.3696000000000002</v>
      </c>
      <c r="C2003">
        <v>94.009699999999995</v>
      </c>
      <c r="D2003">
        <v>10.254</v>
      </c>
      <c r="E2003">
        <v>4.5</v>
      </c>
      <c r="F2003" t="s">
        <v>23</v>
      </c>
      <c r="G2003">
        <v>48</v>
      </c>
      <c r="H2003">
        <v>55</v>
      </c>
      <c r="I2003">
        <v>6.4619999999999997</v>
      </c>
      <c r="J2003">
        <v>0.69</v>
      </c>
      <c r="K2003" t="s">
        <v>24</v>
      </c>
      <c r="L2003" t="s">
        <v>6879</v>
      </c>
      <c r="M2003" t="s">
        <v>6876</v>
      </c>
      <c r="N2003" t="s">
        <v>1170</v>
      </c>
      <c r="O2003" t="s">
        <v>28</v>
      </c>
      <c r="P2003">
        <v>9.57</v>
      </c>
      <c r="Q2003">
        <v>4.2919999999999998</v>
      </c>
      <c r="R2003">
        <v>0.10199999999999999</v>
      </c>
      <c r="S2003">
        <v>28</v>
      </c>
      <c r="T2003" t="s">
        <v>29</v>
      </c>
      <c r="U2003" t="s">
        <v>24</v>
      </c>
      <c r="V2003" t="s">
        <v>24</v>
      </c>
    </row>
    <row r="2004" spans="1:22" x14ac:dyDescent="0.35">
      <c r="A2004" t="s">
        <v>6880</v>
      </c>
      <c r="B2004">
        <v>29.5244</v>
      </c>
      <c r="C2004">
        <v>101.9254</v>
      </c>
      <c r="D2004">
        <v>10</v>
      </c>
      <c r="E2004">
        <v>4.4000000000000004</v>
      </c>
      <c r="F2004" t="s">
        <v>23</v>
      </c>
      <c r="G2004">
        <v>15</v>
      </c>
      <c r="H2004">
        <v>107</v>
      </c>
      <c r="I2004">
        <v>6.585</v>
      </c>
      <c r="J2004">
        <v>1.18</v>
      </c>
      <c r="K2004" t="s">
        <v>24</v>
      </c>
      <c r="L2004" t="s">
        <v>6881</v>
      </c>
      <c r="M2004" t="s">
        <v>6882</v>
      </c>
      <c r="N2004" t="s">
        <v>6883</v>
      </c>
      <c r="O2004" t="s">
        <v>28</v>
      </c>
      <c r="P2004">
        <v>10.62</v>
      </c>
      <c r="Q2004">
        <v>1.9410000000000001</v>
      </c>
      <c r="R2004">
        <v>0.20200000000000001</v>
      </c>
      <c r="S2004">
        <v>7</v>
      </c>
      <c r="T2004" t="s">
        <v>29</v>
      </c>
      <c r="U2004" t="s">
        <v>24</v>
      </c>
      <c r="V2004" t="s">
        <v>24</v>
      </c>
    </row>
    <row r="2005" spans="1:22" x14ac:dyDescent="0.35">
      <c r="A2005" t="s">
        <v>6884</v>
      </c>
      <c r="B2005">
        <v>30.092400000000001</v>
      </c>
      <c r="C2005">
        <v>80.7774</v>
      </c>
      <c r="D2005">
        <v>10</v>
      </c>
      <c r="E2005">
        <v>4.2</v>
      </c>
      <c r="F2005" t="s">
        <v>23</v>
      </c>
      <c r="G2005">
        <v>36</v>
      </c>
      <c r="H2005">
        <v>69</v>
      </c>
      <c r="I2005">
        <v>4.5579999999999998</v>
      </c>
      <c r="J2005">
        <v>0.56999999999999995</v>
      </c>
      <c r="K2005" t="s">
        <v>24</v>
      </c>
      <c r="L2005" t="s">
        <v>6885</v>
      </c>
      <c r="M2005" t="s">
        <v>6886</v>
      </c>
      <c r="N2005" t="s">
        <v>6887</v>
      </c>
      <c r="O2005" t="s">
        <v>28</v>
      </c>
      <c r="P2005">
        <v>9.3699999999999992</v>
      </c>
      <c r="Q2005">
        <v>1.8859999999999999</v>
      </c>
      <c r="R2005">
        <v>0.13200000000000001</v>
      </c>
      <c r="S2005">
        <v>16</v>
      </c>
      <c r="T2005" t="s">
        <v>29</v>
      </c>
      <c r="U2005" t="s">
        <v>24</v>
      </c>
      <c r="V2005" t="s">
        <v>24</v>
      </c>
    </row>
    <row r="2006" spans="1:22" x14ac:dyDescent="0.35">
      <c r="A2006" t="s">
        <v>6888</v>
      </c>
      <c r="B2006">
        <v>34.529899999999998</v>
      </c>
      <c r="C2006">
        <v>62.249499999999998</v>
      </c>
      <c r="D2006">
        <v>10</v>
      </c>
      <c r="E2006">
        <v>4.0999999999999996</v>
      </c>
      <c r="F2006" t="s">
        <v>23</v>
      </c>
      <c r="G2006">
        <v>22</v>
      </c>
      <c r="H2006">
        <v>193</v>
      </c>
      <c r="I2006">
        <v>5.6079999999999997</v>
      </c>
      <c r="J2006">
        <v>0.5</v>
      </c>
      <c r="K2006" t="s">
        <v>24</v>
      </c>
      <c r="L2006" t="s">
        <v>6889</v>
      </c>
      <c r="M2006" t="s">
        <v>6890</v>
      </c>
      <c r="N2006" t="s">
        <v>6891</v>
      </c>
      <c r="O2006" t="s">
        <v>28</v>
      </c>
      <c r="P2006">
        <v>9.7899999999999991</v>
      </c>
      <c r="Q2006">
        <v>1.9450000000000001</v>
      </c>
      <c r="R2006">
        <v>0.19700000000000001</v>
      </c>
      <c r="S2006">
        <v>7</v>
      </c>
      <c r="T2006" t="s">
        <v>29</v>
      </c>
      <c r="U2006" t="s">
        <v>24</v>
      </c>
      <c r="V2006" t="s">
        <v>24</v>
      </c>
    </row>
    <row r="2007" spans="1:22" x14ac:dyDescent="0.35">
      <c r="A2007" t="s">
        <v>6892</v>
      </c>
      <c r="B2007">
        <v>34.581600000000002</v>
      </c>
      <c r="C2007">
        <v>62.121400000000001</v>
      </c>
      <c r="D2007">
        <v>9.7929999999999993</v>
      </c>
      <c r="E2007">
        <v>4.2</v>
      </c>
      <c r="F2007" t="s">
        <v>23</v>
      </c>
      <c r="G2007">
        <v>50</v>
      </c>
      <c r="H2007">
        <v>162</v>
      </c>
      <c r="I2007">
        <v>5.7119999999999997</v>
      </c>
      <c r="J2007">
        <v>0.51</v>
      </c>
      <c r="K2007" t="s">
        <v>24</v>
      </c>
      <c r="L2007" t="s">
        <v>6893</v>
      </c>
      <c r="M2007" t="s">
        <v>6894</v>
      </c>
      <c r="N2007" t="s">
        <v>6895</v>
      </c>
      <c r="O2007" t="s">
        <v>28</v>
      </c>
      <c r="P2007">
        <v>7.85</v>
      </c>
      <c r="Q2007">
        <v>5.2110000000000003</v>
      </c>
      <c r="R2007">
        <v>0.107</v>
      </c>
      <c r="S2007">
        <v>24</v>
      </c>
      <c r="T2007" t="s">
        <v>29</v>
      </c>
      <c r="U2007" t="s">
        <v>24</v>
      </c>
      <c r="V2007" t="s">
        <v>24</v>
      </c>
    </row>
    <row r="2008" spans="1:22" x14ac:dyDescent="0.35">
      <c r="A2008" t="s">
        <v>6896</v>
      </c>
      <c r="B2008">
        <v>34.771299999999997</v>
      </c>
      <c r="C2008">
        <v>62.188699999999997</v>
      </c>
      <c r="D2008">
        <v>10</v>
      </c>
      <c r="E2008">
        <v>4.3</v>
      </c>
      <c r="F2008" t="s">
        <v>23</v>
      </c>
      <c r="G2008">
        <v>47</v>
      </c>
      <c r="H2008">
        <v>106</v>
      </c>
      <c r="I2008">
        <v>5.6539999999999999</v>
      </c>
      <c r="J2008">
        <v>0.47</v>
      </c>
      <c r="K2008" t="s">
        <v>24</v>
      </c>
      <c r="L2008" t="s">
        <v>6897</v>
      </c>
      <c r="M2008" t="s">
        <v>6898</v>
      </c>
      <c r="N2008" t="s">
        <v>6899</v>
      </c>
      <c r="O2008" t="s">
        <v>28</v>
      </c>
      <c r="P2008">
        <v>8.32</v>
      </c>
      <c r="Q2008">
        <v>1.722</v>
      </c>
      <c r="R2008">
        <v>9.4E-2</v>
      </c>
      <c r="S2008">
        <v>32</v>
      </c>
      <c r="T2008" t="s">
        <v>29</v>
      </c>
      <c r="U2008" t="s">
        <v>24</v>
      </c>
      <c r="V2008" t="s">
        <v>24</v>
      </c>
    </row>
    <row r="2009" spans="1:22" x14ac:dyDescent="0.35">
      <c r="A2009" t="s">
        <v>6900</v>
      </c>
      <c r="B2009">
        <v>34.446800000000003</v>
      </c>
      <c r="C2009">
        <v>62.1342</v>
      </c>
      <c r="D2009">
        <v>10</v>
      </c>
      <c r="E2009">
        <v>4.0999999999999996</v>
      </c>
      <c r="F2009" t="s">
        <v>23</v>
      </c>
      <c r="G2009">
        <v>35</v>
      </c>
      <c r="H2009">
        <v>137</v>
      </c>
      <c r="I2009">
        <v>6.9470000000000001</v>
      </c>
      <c r="J2009">
        <v>0.71</v>
      </c>
      <c r="K2009" t="s">
        <v>24</v>
      </c>
      <c r="L2009" t="s">
        <v>6901</v>
      </c>
      <c r="M2009" t="s">
        <v>6894</v>
      </c>
      <c r="N2009" t="s">
        <v>6902</v>
      </c>
      <c r="O2009" t="s">
        <v>28</v>
      </c>
      <c r="P2009">
        <v>8.66</v>
      </c>
      <c r="Q2009">
        <v>1.9510000000000001</v>
      </c>
      <c r="R2009">
        <v>0.11700000000000001</v>
      </c>
      <c r="S2009">
        <v>20</v>
      </c>
      <c r="T2009" t="s">
        <v>29</v>
      </c>
      <c r="U2009" t="s">
        <v>24</v>
      </c>
      <c r="V2009" t="s">
        <v>24</v>
      </c>
    </row>
    <row r="2010" spans="1:22" x14ac:dyDescent="0.35">
      <c r="A2010" t="s">
        <v>6903</v>
      </c>
      <c r="B2010">
        <v>34.506599999999999</v>
      </c>
      <c r="C2010">
        <v>62.004899999999999</v>
      </c>
      <c r="D2010">
        <v>10</v>
      </c>
      <c r="E2010">
        <v>4.3</v>
      </c>
      <c r="F2010" t="s">
        <v>23</v>
      </c>
      <c r="G2010">
        <v>29</v>
      </c>
      <c r="H2010">
        <v>120</v>
      </c>
      <c r="I2010">
        <v>7.194</v>
      </c>
      <c r="J2010">
        <v>0.75</v>
      </c>
      <c r="K2010" t="s">
        <v>24</v>
      </c>
      <c r="L2010" t="s">
        <v>6904</v>
      </c>
      <c r="M2010" t="s">
        <v>6894</v>
      </c>
      <c r="N2010" t="s">
        <v>6905</v>
      </c>
      <c r="O2010" t="s">
        <v>28</v>
      </c>
      <c r="P2010">
        <v>4.6399999999999997</v>
      </c>
      <c r="Q2010">
        <v>1.946</v>
      </c>
      <c r="R2010">
        <v>0.104</v>
      </c>
      <c r="S2010">
        <v>28</v>
      </c>
      <c r="T2010" t="s">
        <v>29</v>
      </c>
      <c r="U2010" t="s">
        <v>24</v>
      </c>
      <c r="V2010" t="s">
        <v>24</v>
      </c>
    </row>
    <row r="2011" spans="1:22" x14ac:dyDescent="0.35">
      <c r="A2011" t="s">
        <v>6906</v>
      </c>
      <c r="B2011">
        <v>34.545499999999997</v>
      </c>
      <c r="C2011">
        <v>62.241500000000002</v>
      </c>
      <c r="D2011">
        <v>10</v>
      </c>
      <c r="E2011">
        <v>4.3</v>
      </c>
      <c r="F2011" t="s">
        <v>23</v>
      </c>
      <c r="G2011">
        <v>46</v>
      </c>
      <c r="H2011">
        <v>94</v>
      </c>
      <c r="I2011">
        <v>5.6139999999999999</v>
      </c>
      <c r="J2011">
        <v>0.71</v>
      </c>
      <c r="K2011" t="s">
        <v>24</v>
      </c>
      <c r="L2011" t="s">
        <v>6907</v>
      </c>
      <c r="M2011" t="s">
        <v>6898</v>
      </c>
      <c r="N2011" t="s">
        <v>6908</v>
      </c>
      <c r="O2011" t="s">
        <v>28</v>
      </c>
      <c r="P2011">
        <v>7.91</v>
      </c>
      <c r="Q2011">
        <v>1.653</v>
      </c>
      <c r="R2011">
        <v>9.0999999999999998E-2</v>
      </c>
      <c r="S2011">
        <v>34</v>
      </c>
      <c r="T2011" t="s">
        <v>29</v>
      </c>
      <c r="U2011" t="s">
        <v>24</v>
      </c>
      <c r="V2011" t="s">
        <v>24</v>
      </c>
    </row>
    <row r="2012" spans="1:22" x14ac:dyDescent="0.35">
      <c r="A2012" t="s">
        <v>6909</v>
      </c>
      <c r="B2012">
        <v>34.686</v>
      </c>
      <c r="C2012">
        <v>62.0486</v>
      </c>
      <c r="D2012">
        <v>10</v>
      </c>
      <c r="E2012">
        <v>4.3</v>
      </c>
      <c r="F2012" t="s">
        <v>23</v>
      </c>
      <c r="G2012">
        <v>53</v>
      </c>
      <c r="H2012">
        <v>94</v>
      </c>
      <c r="I2012">
        <v>5.77</v>
      </c>
      <c r="J2012">
        <v>0.44</v>
      </c>
      <c r="K2012" t="s">
        <v>24</v>
      </c>
      <c r="L2012" t="s">
        <v>6910</v>
      </c>
      <c r="M2012" t="s">
        <v>6898</v>
      </c>
      <c r="N2012" t="s">
        <v>6911</v>
      </c>
      <c r="O2012" t="s">
        <v>28</v>
      </c>
      <c r="P2012">
        <v>8.85</v>
      </c>
      <c r="Q2012">
        <v>1.8680000000000001</v>
      </c>
      <c r="R2012">
        <v>9.9000000000000005E-2</v>
      </c>
      <c r="S2012">
        <v>30</v>
      </c>
      <c r="T2012" t="s">
        <v>29</v>
      </c>
      <c r="U2012" t="s">
        <v>24</v>
      </c>
      <c r="V2012" t="s">
        <v>24</v>
      </c>
    </row>
    <row r="2013" spans="1:22" x14ac:dyDescent="0.35">
      <c r="A2013" t="s">
        <v>6912</v>
      </c>
      <c r="B2013">
        <v>34.454300000000003</v>
      </c>
      <c r="C2013">
        <v>62.243299999999998</v>
      </c>
      <c r="D2013">
        <v>10</v>
      </c>
      <c r="E2013">
        <v>4.0999999999999996</v>
      </c>
      <c r="F2013" t="s">
        <v>23</v>
      </c>
      <c r="G2013">
        <v>24</v>
      </c>
      <c r="H2013">
        <v>121</v>
      </c>
      <c r="I2013">
        <v>5.6159999999999997</v>
      </c>
      <c r="J2013">
        <v>0.6</v>
      </c>
      <c r="K2013" t="s">
        <v>24</v>
      </c>
      <c r="L2013" t="s">
        <v>6913</v>
      </c>
      <c r="M2013" t="s">
        <v>6898</v>
      </c>
      <c r="N2013" t="s">
        <v>6914</v>
      </c>
      <c r="O2013" t="s">
        <v>28</v>
      </c>
      <c r="P2013">
        <v>12.53</v>
      </c>
      <c r="Q2013">
        <v>1.962</v>
      </c>
      <c r="R2013">
        <v>0.184</v>
      </c>
      <c r="S2013">
        <v>8</v>
      </c>
      <c r="T2013" t="s">
        <v>29</v>
      </c>
      <c r="U2013" t="s">
        <v>24</v>
      </c>
      <c r="V2013" t="s">
        <v>24</v>
      </c>
    </row>
    <row r="2014" spans="1:22" x14ac:dyDescent="0.35">
      <c r="A2014" t="s">
        <v>6915</v>
      </c>
      <c r="B2014">
        <v>36.884</v>
      </c>
      <c r="C2014">
        <v>69.4221</v>
      </c>
      <c r="D2014">
        <v>88.463999999999999</v>
      </c>
      <c r="E2014">
        <v>3.9</v>
      </c>
      <c r="F2014" t="s">
        <v>23</v>
      </c>
      <c r="G2014">
        <v>20</v>
      </c>
      <c r="H2014">
        <v>106</v>
      </c>
      <c r="I2014">
        <v>1.802</v>
      </c>
      <c r="J2014">
        <v>0.45</v>
      </c>
      <c r="K2014" t="s">
        <v>24</v>
      </c>
      <c r="L2014" t="s">
        <v>6916</v>
      </c>
      <c r="M2014" t="s">
        <v>6917</v>
      </c>
      <c r="N2014" t="s">
        <v>6918</v>
      </c>
      <c r="O2014" t="s">
        <v>28</v>
      </c>
      <c r="P2014">
        <v>5.59</v>
      </c>
      <c r="Q2014">
        <v>23.366</v>
      </c>
      <c r="R2014">
        <v>0.23</v>
      </c>
      <c r="S2014">
        <v>5</v>
      </c>
      <c r="T2014" t="s">
        <v>29</v>
      </c>
      <c r="U2014" t="s">
        <v>24</v>
      </c>
      <c r="V2014" t="s">
        <v>24</v>
      </c>
    </row>
    <row r="2015" spans="1:22" x14ac:dyDescent="0.35">
      <c r="A2015" t="s">
        <v>6919</v>
      </c>
      <c r="B2015">
        <v>34.5747</v>
      </c>
      <c r="C2015">
        <v>62.0974</v>
      </c>
      <c r="D2015">
        <v>10</v>
      </c>
      <c r="E2015">
        <v>5.4</v>
      </c>
      <c r="F2015" t="s">
        <v>106</v>
      </c>
      <c r="G2015">
        <v>111</v>
      </c>
      <c r="H2015">
        <v>22</v>
      </c>
      <c r="I2015">
        <v>4.6420000000000003</v>
      </c>
      <c r="J2015">
        <v>0.81</v>
      </c>
      <c r="K2015" t="s">
        <v>24</v>
      </c>
      <c r="L2015" t="s">
        <v>6920</v>
      </c>
      <c r="M2015" t="s">
        <v>6898</v>
      </c>
      <c r="N2015" t="s">
        <v>6895</v>
      </c>
      <c r="O2015" t="s">
        <v>28</v>
      </c>
      <c r="P2015">
        <v>7.3</v>
      </c>
      <c r="Q2015">
        <v>1.778</v>
      </c>
      <c r="R2015">
        <v>9.2999999999999999E-2</v>
      </c>
      <c r="S2015">
        <v>11</v>
      </c>
      <c r="T2015" t="s">
        <v>29</v>
      </c>
      <c r="U2015" t="s">
        <v>24</v>
      </c>
      <c r="V2015" t="s">
        <v>24</v>
      </c>
    </row>
    <row r="2016" spans="1:22" x14ac:dyDescent="0.35">
      <c r="A2016" t="s">
        <v>6921</v>
      </c>
      <c r="B2016">
        <v>34.570399999999999</v>
      </c>
      <c r="C2016">
        <v>62.2029</v>
      </c>
      <c r="D2016">
        <v>10</v>
      </c>
      <c r="E2016">
        <v>4.4000000000000004</v>
      </c>
      <c r="F2016" t="s">
        <v>23</v>
      </c>
      <c r="G2016">
        <v>27</v>
      </c>
      <c r="H2016">
        <v>208</v>
      </c>
      <c r="I2016">
        <v>4.7050000000000001</v>
      </c>
      <c r="J2016">
        <v>0.86</v>
      </c>
      <c r="K2016" t="s">
        <v>24</v>
      </c>
      <c r="L2016" t="s">
        <v>6922</v>
      </c>
      <c r="M2016" t="s">
        <v>6894</v>
      </c>
      <c r="N2016" t="s">
        <v>6923</v>
      </c>
      <c r="O2016" t="s">
        <v>28</v>
      </c>
      <c r="P2016">
        <v>11.12</v>
      </c>
      <c r="Q2016">
        <v>1.984</v>
      </c>
      <c r="R2016">
        <v>0.17</v>
      </c>
      <c r="S2016">
        <v>10</v>
      </c>
      <c r="T2016" t="s">
        <v>29</v>
      </c>
      <c r="U2016" t="s">
        <v>24</v>
      </c>
      <c r="V2016" t="s">
        <v>24</v>
      </c>
    </row>
    <row r="2017" spans="1:22" x14ac:dyDescent="0.35">
      <c r="A2017" t="s">
        <v>6924</v>
      </c>
      <c r="B2017">
        <v>34.652900000000002</v>
      </c>
      <c r="C2017">
        <v>62.124400000000001</v>
      </c>
      <c r="D2017">
        <v>9</v>
      </c>
      <c r="E2017">
        <v>6.3</v>
      </c>
      <c r="F2017" t="s">
        <v>106</v>
      </c>
      <c r="G2017">
        <v>125</v>
      </c>
      <c r="H2017">
        <v>21</v>
      </c>
      <c r="I2017">
        <v>5.7080000000000002</v>
      </c>
      <c r="J2017">
        <v>0.92</v>
      </c>
      <c r="K2017" t="s">
        <v>24</v>
      </c>
      <c r="L2017" t="s">
        <v>6925</v>
      </c>
      <c r="M2017" t="s">
        <v>6926</v>
      </c>
      <c r="N2017" t="s">
        <v>6927</v>
      </c>
      <c r="O2017" t="s">
        <v>28</v>
      </c>
      <c r="P2017">
        <v>7.28</v>
      </c>
      <c r="Q2017">
        <v>1.7390000000000001</v>
      </c>
      <c r="R2017">
        <v>6.3E-2</v>
      </c>
      <c r="S2017">
        <v>24</v>
      </c>
      <c r="T2017" t="s">
        <v>29</v>
      </c>
      <c r="U2017" t="s">
        <v>24</v>
      </c>
      <c r="V2017" t="s">
        <v>24</v>
      </c>
    </row>
    <row r="2018" spans="1:22" x14ac:dyDescent="0.35">
      <c r="A2018" t="s">
        <v>6928</v>
      </c>
      <c r="B2018">
        <v>27.828199999999999</v>
      </c>
      <c r="C2018">
        <v>67.094899999999996</v>
      </c>
      <c r="D2018">
        <v>10</v>
      </c>
      <c r="E2018">
        <v>4</v>
      </c>
      <c r="F2018" t="s">
        <v>23</v>
      </c>
      <c r="G2018">
        <v>37</v>
      </c>
      <c r="H2018">
        <v>134</v>
      </c>
      <c r="I2018">
        <v>6.8959999999999999</v>
      </c>
      <c r="J2018">
        <v>0.6</v>
      </c>
      <c r="K2018" t="s">
        <v>24</v>
      </c>
      <c r="L2018" t="s">
        <v>6929</v>
      </c>
      <c r="M2018" t="s">
        <v>6930</v>
      </c>
      <c r="N2018" t="s">
        <v>6931</v>
      </c>
      <c r="O2018" t="s">
        <v>28</v>
      </c>
      <c r="P2018">
        <v>10.56</v>
      </c>
      <c r="Q2018">
        <v>1.9279999999999999</v>
      </c>
      <c r="R2018">
        <v>0.111</v>
      </c>
      <c r="S2018">
        <v>22</v>
      </c>
      <c r="T2018" t="s">
        <v>29</v>
      </c>
      <c r="U2018" t="s">
        <v>24</v>
      </c>
      <c r="V2018" t="s">
        <v>24</v>
      </c>
    </row>
    <row r="2019" spans="1:22" x14ac:dyDescent="0.35">
      <c r="A2019" t="s">
        <v>6932</v>
      </c>
      <c r="B2019">
        <v>34.649299999999997</v>
      </c>
      <c r="C2019">
        <v>62.111400000000003</v>
      </c>
      <c r="D2019">
        <v>10</v>
      </c>
      <c r="E2019">
        <v>4</v>
      </c>
      <c r="F2019" t="s">
        <v>23</v>
      </c>
      <c r="G2019">
        <v>35</v>
      </c>
      <c r="H2019">
        <v>117</v>
      </c>
      <c r="I2019">
        <v>5.718</v>
      </c>
      <c r="J2019">
        <v>0.82</v>
      </c>
      <c r="K2019" t="s">
        <v>24</v>
      </c>
      <c r="L2019" t="s">
        <v>6933</v>
      </c>
      <c r="M2019" t="s">
        <v>6930</v>
      </c>
      <c r="N2019" t="s">
        <v>6927</v>
      </c>
      <c r="O2019" t="s">
        <v>28</v>
      </c>
      <c r="P2019">
        <v>9.83</v>
      </c>
      <c r="Q2019">
        <v>1.9379999999999999</v>
      </c>
      <c r="R2019">
        <v>0.156</v>
      </c>
      <c r="S2019">
        <v>11</v>
      </c>
      <c r="T2019" t="s">
        <v>29</v>
      </c>
      <c r="U2019" t="s">
        <v>24</v>
      </c>
      <c r="V2019" t="s">
        <v>24</v>
      </c>
    </row>
    <row r="2020" spans="1:22" x14ac:dyDescent="0.35">
      <c r="A2020" t="s">
        <v>6934</v>
      </c>
      <c r="B2020">
        <v>31.811499999999999</v>
      </c>
      <c r="C2020">
        <v>79.397400000000005</v>
      </c>
      <c r="D2020">
        <v>10</v>
      </c>
      <c r="E2020">
        <v>4.3</v>
      </c>
      <c r="F2020" t="s">
        <v>23</v>
      </c>
      <c r="G2020">
        <v>43</v>
      </c>
      <c r="H2020">
        <v>154</v>
      </c>
      <c r="I2020">
        <v>5.4809999999999999</v>
      </c>
      <c r="J2020">
        <v>0.6</v>
      </c>
      <c r="K2020" t="s">
        <v>24</v>
      </c>
      <c r="L2020" t="s">
        <v>6935</v>
      </c>
      <c r="M2020" t="s">
        <v>6930</v>
      </c>
      <c r="N2020" t="s">
        <v>6936</v>
      </c>
      <c r="O2020" t="s">
        <v>28</v>
      </c>
      <c r="P2020">
        <v>5.54</v>
      </c>
      <c r="Q2020">
        <v>1.8640000000000001</v>
      </c>
      <c r="R2020">
        <v>0.122</v>
      </c>
      <c r="S2020">
        <v>19</v>
      </c>
      <c r="T2020" t="s">
        <v>29</v>
      </c>
      <c r="U2020" t="s">
        <v>24</v>
      </c>
      <c r="V2020" t="s">
        <v>24</v>
      </c>
    </row>
    <row r="2021" spans="1:22" x14ac:dyDescent="0.35">
      <c r="A2021" t="s">
        <v>6937</v>
      </c>
      <c r="B2021">
        <v>4.4212999999999996</v>
      </c>
      <c r="C2021">
        <v>96.173199999999994</v>
      </c>
      <c r="D2021">
        <v>8.6419999999999995</v>
      </c>
      <c r="E2021">
        <v>4.4000000000000004</v>
      </c>
      <c r="F2021" t="s">
        <v>23</v>
      </c>
      <c r="G2021">
        <v>18</v>
      </c>
      <c r="H2021">
        <v>153</v>
      </c>
      <c r="I2021">
        <v>1.113</v>
      </c>
      <c r="J2021">
        <v>0.36</v>
      </c>
      <c r="K2021" t="s">
        <v>24</v>
      </c>
      <c r="L2021" t="s">
        <v>6938</v>
      </c>
      <c r="M2021" t="s">
        <v>6939</v>
      </c>
      <c r="N2021" t="s">
        <v>6940</v>
      </c>
      <c r="O2021" t="s">
        <v>28</v>
      </c>
      <c r="P2021">
        <v>6.31</v>
      </c>
      <c r="Q2021">
        <v>5.3570000000000002</v>
      </c>
      <c r="R2021">
        <v>0.189</v>
      </c>
      <c r="S2021">
        <v>9</v>
      </c>
      <c r="T2021" t="s">
        <v>29</v>
      </c>
      <c r="U2021" t="s">
        <v>24</v>
      </c>
      <c r="V2021" t="s">
        <v>24</v>
      </c>
    </row>
    <row r="2022" spans="1:22" x14ac:dyDescent="0.35">
      <c r="A2022" t="s">
        <v>6941</v>
      </c>
      <c r="B2022">
        <v>37.791200000000003</v>
      </c>
      <c r="C2022">
        <v>73.964500000000001</v>
      </c>
      <c r="D2022">
        <v>62.595999999999997</v>
      </c>
      <c r="E2022">
        <v>4.0999999999999996</v>
      </c>
      <c r="F2022" t="s">
        <v>23</v>
      </c>
      <c r="G2022">
        <v>21</v>
      </c>
      <c r="H2022">
        <v>88</v>
      </c>
      <c r="I2022">
        <v>2.3889999999999998</v>
      </c>
      <c r="J2022">
        <v>0.51</v>
      </c>
      <c r="K2022" t="s">
        <v>24</v>
      </c>
      <c r="L2022" t="s">
        <v>6942</v>
      </c>
      <c r="M2022" t="s">
        <v>6930</v>
      </c>
      <c r="N2022" t="s">
        <v>6943</v>
      </c>
      <c r="O2022" t="s">
        <v>28</v>
      </c>
      <c r="P2022">
        <v>8.1199999999999992</v>
      </c>
      <c r="Q2022">
        <v>3.5649999999999999</v>
      </c>
      <c r="R2022">
        <v>0.19700000000000001</v>
      </c>
      <c r="S2022">
        <v>7</v>
      </c>
      <c r="T2022" t="s">
        <v>29</v>
      </c>
      <c r="U2022" t="s">
        <v>24</v>
      </c>
      <c r="V2022" t="s">
        <v>24</v>
      </c>
    </row>
    <row r="2023" spans="1:22" x14ac:dyDescent="0.35">
      <c r="A2023" t="s">
        <v>6944</v>
      </c>
      <c r="B2023">
        <v>34.5931</v>
      </c>
      <c r="C2023">
        <v>61.996099999999998</v>
      </c>
      <c r="D2023">
        <v>10</v>
      </c>
      <c r="E2023">
        <v>4.5</v>
      </c>
      <c r="F2023" t="s">
        <v>23</v>
      </c>
      <c r="G2023">
        <v>100</v>
      </c>
      <c r="H2023">
        <v>92</v>
      </c>
      <c r="I2023">
        <v>4.5720000000000001</v>
      </c>
      <c r="J2023">
        <v>0.71</v>
      </c>
      <c r="K2023" t="s">
        <v>24</v>
      </c>
      <c r="L2023" t="s">
        <v>6945</v>
      </c>
      <c r="M2023" t="s">
        <v>6946</v>
      </c>
      <c r="N2023" t="s">
        <v>6947</v>
      </c>
      <c r="O2023" t="s">
        <v>28</v>
      </c>
      <c r="P2023">
        <v>6.4</v>
      </c>
      <c r="Q2023">
        <v>1.5469999999999999</v>
      </c>
      <c r="R2023">
        <v>0.06</v>
      </c>
      <c r="S2023">
        <v>88</v>
      </c>
      <c r="T2023" t="s">
        <v>29</v>
      </c>
      <c r="U2023" t="s">
        <v>24</v>
      </c>
      <c r="V2023" t="s">
        <v>24</v>
      </c>
    </row>
    <row r="2024" spans="1:22" x14ac:dyDescent="0.35">
      <c r="A2024" t="s">
        <v>6948</v>
      </c>
      <c r="B2024">
        <v>36.347200000000001</v>
      </c>
      <c r="C2024">
        <v>70.968699999999998</v>
      </c>
      <c r="D2024">
        <v>117.334</v>
      </c>
      <c r="E2024">
        <v>4.4000000000000004</v>
      </c>
      <c r="F2024" t="s">
        <v>23</v>
      </c>
      <c r="G2024">
        <v>35</v>
      </c>
      <c r="H2024">
        <v>77</v>
      </c>
      <c r="I2024">
        <v>2.3919999999999999</v>
      </c>
      <c r="J2024">
        <v>0.88</v>
      </c>
      <c r="K2024" t="s">
        <v>24</v>
      </c>
      <c r="L2024" t="s">
        <v>6949</v>
      </c>
      <c r="M2024" t="s">
        <v>6946</v>
      </c>
      <c r="N2024" t="s">
        <v>6950</v>
      </c>
      <c r="O2024" t="s">
        <v>28</v>
      </c>
      <c r="P2024">
        <v>5.12</v>
      </c>
      <c r="Q2024">
        <v>8.7720000000000002</v>
      </c>
      <c r="R2024">
        <v>0.13900000000000001</v>
      </c>
      <c r="S2024">
        <v>15</v>
      </c>
      <c r="T2024" t="s">
        <v>29</v>
      </c>
      <c r="U2024" t="s">
        <v>24</v>
      </c>
      <c r="V2024" t="s">
        <v>24</v>
      </c>
    </row>
    <row r="2025" spans="1:22" x14ac:dyDescent="0.35">
      <c r="A2025" t="s">
        <v>6951</v>
      </c>
      <c r="B2025">
        <v>37.282499999999999</v>
      </c>
      <c r="C2025">
        <v>62.270299999999999</v>
      </c>
      <c r="D2025">
        <v>10</v>
      </c>
      <c r="E2025">
        <v>4.2</v>
      </c>
      <c r="F2025" t="s">
        <v>23</v>
      </c>
      <c r="G2025">
        <v>35</v>
      </c>
      <c r="H2025">
        <v>102</v>
      </c>
      <c r="I2025">
        <v>5.0979999999999999</v>
      </c>
      <c r="J2025">
        <v>0.53</v>
      </c>
      <c r="K2025" t="s">
        <v>24</v>
      </c>
      <c r="L2025" t="s">
        <v>6952</v>
      </c>
      <c r="M2025" t="s">
        <v>6946</v>
      </c>
      <c r="N2025" t="s">
        <v>6953</v>
      </c>
      <c r="O2025" t="s">
        <v>28</v>
      </c>
      <c r="P2025">
        <v>7.93</v>
      </c>
      <c r="Q2025">
        <v>1.6120000000000001</v>
      </c>
      <c r="R2025">
        <v>0.13100000000000001</v>
      </c>
      <c r="S2025">
        <v>16</v>
      </c>
      <c r="T2025" t="s">
        <v>29</v>
      </c>
      <c r="U2025" t="s">
        <v>24</v>
      </c>
      <c r="V2025" t="s">
        <v>24</v>
      </c>
    </row>
    <row r="2026" spans="1:22" x14ac:dyDescent="0.35">
      <c r="A2026" t="s">
        <v>6954</v>
      </c>
      <c r="B2026">
        <v>34.776600000000002</v>
      </c>
      <c r="C2026">
        <v>61.849600000000002</v>
      </c>
      <c r="D2026">
        <v>10</v>
      </c>
      <c r="E2026">
        <v>4.2</v>
      </c>
      <c r="F2026" t="s">
        <v>23</v>
      </c>
      <c r="G2026">
        <v>47</v>
      </c>
      <c r="H2026">
        <v>115</v>
      </c>
      <c r="I2026">
        <v>5.9329999999999998</v>
      </c>
      <c r="J2026">
        <v>0.54</v>
      </c>
      <c r="K2026" t="s">
        <v>24</v>
      </c>
      <c r="L2026" t="s">
        <v>6955</v>
      </c>
      <c r="M2026" t="s">
        <v>6946</v>
      </c>
      <c r="N2026" t="s">
        <v>6956</v>
      </c>
      <c r="O2026" t="s">
        <v>28</v>
      </c>
      <c r="P2026">
        <v>4.37</v>
      </c>
      <c r="Q2026">
        <v>1.9159999999999999</v>
      </c>
      <c r="R2026">
        <v>0.10299999999999999</v>
      </c>
      <c r="S2026">
        <v>26</v>
      </c>
      <c r="T2026" t="s">
        <v>29</v>
      </c>
      <c r="U2026" t="s">
        <v>24</v>
      </c>
      <c r="V2026" t="s">
        <v>24</v>
      </c>
    </row>
    <row r="2027" spans="1:22" x14ac:dyDescent="0.35">
      <c r="A2027" t="s">
        <v>6957</v>
      </c>
      <c r="B2027">
        <v>37.796199999999999</v>
      </c>
      <c r="C2027">
        <v>73.912800000000004</v>
      </c>
      <c r="D2027">
        <v>10</v>
      </c>
      <c r="E2027">
        <v>4.5999999999999996</v>
      </c>
      <c r="F2027" t="s">
        <v>23</v>
      </c>
      <c r="G2027">
        <v>38</v>
      </c>
      <c r="H2027">
        <v>96</v>
      </c>
      <c r="I2027">
        <v>2.3570000000000002</v>
      </c>
      <c r="J2027">
        <v>0.54</v>
      </c>
      <c r="K2027" t="s">
        <v>24</v>
      </c>
      <c r="L2027" t="s">
        <v>6958</v>
      </c>
      <c r="M2027" t="s">
        <v>6946</v>
      </c>
      <c r="N2027" t="s">
        <v>6959</v>
      </c>
      <c r="O2027" t="s">
        <v>28</v>
      </c>
      <c r="P2027">
        <v>5.46</v>
      </c>
      <c r="Q2027">
        <v>1.905</v>
      </c>
      <c r="R2027">
        <v>0.114</v>
      </c>
      <c r="S2027">
        <v>24</v>
      </c>
      <c r="T2027" t="s">
        <v>29</v>
      </c>
      <c r="U2027" t="s">
        <v>24</v>
      </c>
      <c r="V2027" t="s">
        <v>24</v>
      </c>
    </row>
    <row r="2028" spans="1:22" x14ac:dyDescent="0.35">
      <c r="A2028" t="s">
        <v>6960</v>
      </c>
      <c r="B2028">
        <v>34.427700000000002</v>
      </c>
      <c r="C2028">
        <v>61.994300000000003</v>
      </c>
      <c r="D2028">
        <v>10</v>
      </c>
      <c r="E2028">
        <v>4.5</v>
      </c>
      <c r="F2028" t="s">
        <v>23</v>
      </c>
      <c r="G2028">
        <v>47</v>
      </c>
      <c r="H2028">
        <v>70</v>
      </c>
      <c r="I2028">
        <v>4.6950000000000003</v>
      </c>
      <c r="J2028">
        <v>0.52</v>
      </c>
      <c r="K2028" t="s">
        <v>24</v>
      </c>
      <c r="L2028" t="s">
        <v>6961</v>
      </c>
      <c r="M2028" t="s">
        <v>6939</v>
      </c>
      <c r="N2028" t="s">
        <v>6962</v>
      </c>
      <c r="O2028" t="s">
        <v>28</v>
      </c>
      <c r="P2028">
        <v>7.29</v>
      </c>
      <c r="Q2028">
        <v>1.6519999999999999</v>
      </c>
      <c r="R2028">
        <v>0.112</v>
      </c>
      <c r="S2028">
        <v>24</v>
      </c>
      <c r="T2028" t="s">
        <v>29</v>
      </c>
      <c r="U2028" t="s">
        <v>24</v>
      </c>
      <c r="V2028" t="s">
        <v>24</v>
      </c>
    </row>
    <row r="2029" spans="1:22" x14ac:dyDescent="0.35">
      <c r="A2029" t="s">
        <v>6963</v>
      </c>
      <c r="B2029">
        <v>34.536499999999997</v>
      </c>
      <c r="C2029">
        <v>61.981499999999997</v>
      </c>
      <c r="D2029">
        <v>10</v>
      </c>
      <c r="E2029">
        <v>4</v>
      </c>
      <c r="F2029" t="s">
        <v>23</v>
      </c>
      <c r="G2029">
        <v>14</v>
      </c>
      <c r="H2029">
        <v>169</v>
      </c>
      <c r="I2029">
        <v>5.8280000000000003</v>
      </c>
      <c r="J2029">
        <v>0.41</v>
      </c>
      <c r="K2029" t="s">
        <v>24</v>
      </c>
      <c r="L2029" t="s">
        <v>6964</v>
      </c>
      <c r="M2029" t="s">
        <v>6939</v>
      </c>
      <c r="N2029" t="s">
        <v>6965</v>
      </c>
      <c r="O2029" t="s">
        <v>28</v>
      </c>
      <c r="P2029">
        <v>11.47</v>
      </c>
      <c r="Q2029">
        <v>1.929</v>
      </c>
      <c r="R2029">
        <v>0.17299999999999999</v>
      </c>
      <c r="S2029">
        <v>9</v>
      </c>
      <c r="T2029" t="s">
        <v>29</v>
      </c>
      <c r="U2029" t="s">
        <v>24</v>
      </c>
      <c r="V2029" t="s">
        <v>24</v>
      </c>
    </row>
    <row r="2030" spans="1:22" x14ac:dyDescent="0.35">
      <c r="A2030" t="s">
        <v>6966</v>
      </c>
      <c r="B2030">
        <v>36.030299999999997</v>
      </c>
      <c r="C2030">
        <v>68.740499999999997</v>
      </c>
      <c r="D2030">
        <v>10</v>
      </c>
      <c r="E2030">
        <v>4.7</v>
      </c>
      <c r="F2030" t="s">
        <v>23</v>
      </c>
      <c r="G2030">
        <v>72</v>
      </c>
      <c r="H2030">
        <v>46</v>
      </c>
      <c r="I2030">
        <v>1.5069999999999999</v>
      </c>
      <c r="J2030">
        <v>0.94</v>
      </c>
      <c r="K2030" t="s">
        <v>24</v>
      </c>
      <c r="L2030" t="s">
        <v>6967</v>
      </c>
      <c r="M2030" t="s">
        <v>6946</v>
      </c>
      <c r="N2030" t="s">
        <v>6968</v>
      </c>
      <c r="O2030" t="s">
        <v>28</v>
      </c>
      <c r="P2030">
        <v>6.7</v>
      </c>
      <c r="Q2030">
        <v>1.7789999999999999</v>
      </c>
      <c r="R2030">
        <v>6.2E-2</v>
      </c>
      <c r="S2030">
        <v>80</v>
      </c>
      <c r="T2030" t="s">
        <v>29</v>
      </c>
      <c r="U2030" t="s">
        <v>24</v>
      </c>
      <c r="V2030" t="s">
        <v>24</v>
      </c>
    </row>
    <row r="2031" spans="1:22" x14ac:dyDescent="0.35">
      <c r="A2031" t="s">
        <v>6969</v>
      </c>
      <c r="B2031">
        <v>36.055500000000002</v>
      </c>
      <c r="C2031">
        <v>68.775599999999997</v>
      </c>
      <c r="D2031">
        <v>10</v>
      </c>
      <c r="E2031">
        <v>4.9000000000000004</v>
      </c>
      <c r="F2031" t="s">
        <v>23</v>
      </c>
      <c r="G2031">
        <v>129</v>
      </c>
      <c r="H2031">
        <v>35</v>
      </c>
      <c r="I2031">
        <v>1.5269999999999999</v>
      </c>
      <c r="J2031">
        <v>0.6</v>
      </c>
      <c r="K2031" t="s">
        <v>24</v>
      </c>
      <c r="L2031" t="s">
        <v>6970</v>
      </c>
      <c r="M2031" t="s">
        <v>6946</v>
      </c>
      <c r="N2031" t="s">
        <v>6971</v>
      </c>
      <c r="O2031" t="s">
        <v>28</v>
      </c>
      <c r="P2031">
        <v>7</v>
      </c>
      <c r="Q2031">
        <v>1.8140000000000001</v>
      </c>
      <c r="R2031">
        <v>4.4999999999999998E-2</v>
      </c>
      <c r="S2031">
        <v>156</v>
      </c>
      <c r="T2031" t="s">
        <v>29</v>
      </c>
      <c r="U2031" t="s">
        <v>24</v>
      </c>
      <c r="V2031" t="s">
        <v>24</v>
      </c>
    </row>
    <row r="2032" spans="1:22" x14ac:dyDescent="0.35">
      <c r="A2032" t="s">
        <v>6972</v>
      </c>
      <c r="B2032">
        <v>29.572199999999999</v>
      </c>
      <c r="C2032">
        <v>81.212900000000005</v>
      </c>
      <c r="D2032">
        <v>10</v>
      </c>
      <c r="E2032">
        <v>4.4000000000000004</v>
      </c>
      <c r="F2032" t="s">
        <v>23</v>
      </c>
      <c r="G2032">
        <v>48</v>
      </c>
      <c r="H2032">
        <v>168</v>
      </c>
      <c r="I2032">
        <v>3.9849999999999999</v>
      </c>
      <c r="J2032">
        <v>0.83</v>
      </c>
      <c r="K2032" t="s">
        <v>24</v>
      </c>
      <c r="L2032" t="s">
        <v>6973</v>
      </c>
      <c r="M2032" t="s">
        <v>6946</v>
      </c>
      <c r="N2032" t="s">
        <v>6974</v>
      </c>
      <c r="O2032" t="s">
        <v>28</v>
      </c>
      <c r="P2032">
        <v>9.73</v>
      </c>
      <c r="Q2032">
        <v>1.927</v>
      </c>
      <c r="R2032">
        <v>9.1999999999999998E-2</v>
      </c>
      <c r="S2032">
        <v>34</v>
      </c>
      <c r="T2032" t="s">
        <v>29</v>
      </c>
      <c r="U2032" t="s">
        <v>24</v>
      </c>
      <c r="V2032" t="s">
        <v>24</v>
      </c>
    </row>
    <row r="2033" spans="1:22" x14ac:dyDescent="0.35">
      <c r="A2033" t="s">
        <v>6975</v>
      </c>
      <c r="B2033">
        <v>34.468299999999999</v>
      </c>
      <c r="C2033">
        <v>61.7117</v>
      </c>
      <c r="D2033">
        <v>10</v>
      </c>
      <c r="E2033">
        <v>4.0999999999999996</v>
      </c>
      <c r="F2033" t="s">
        <v>23</v>
      </c>
      <c r="G2033">
        <v>37</v>
      </c>
      <c r="H2033">
        <v>94</v>
      </c>
      <c r="I2033">
        <v>4.5140000000000002</v>
      </c>
      <c r="J2033">
        <v>1.38</v>
      </c>
      <c r="K2033" t="s">
        <v>24</v>
      </c>
      <c r="L2033" t="s">
        <v>6976</v>
      </c>
      <c r="M2033" t="s">
        <v>6930</v>
      </c>
      <c r="N2033" t="s">
        <v>6977</v>
      </c>
      <c r="O2033" t="s">
        <v>28</v>
      </c>
      <c r="P2033">
        <v>8.65</v>
      </c>
      <c r="Q2033">
        <v>1.901</v>
      </c>
      <c r="R2033">
        <v>0.16500000000000001</v>
      </c>
      <c r="S2033">
        <v>10</v>
      </c>
      <c r="T2033" t="s">
        <v>29</v>
      </c>
      <c r="U2033" t="s">
        <v>24</v>
      </c>
      <c r="V2033" t="s">
        <v>24</v>
      </c>
    </row>
    <row r="2034" spans="1:22" x14ac:dyDescent="0.35">
      <c r="A2034" t="s">
        <v>6978</v>
      </c>
      <c r="B2034">
        <v>37.655099999999997</v>
      </c>
      <c r="C2034">
        <v>74.016499999999994</v>
      </c>
      <c r="D2034">
        <v>10</v>
      </c>
      <c r="E2034">
        <v>4.4000000000000004</v>
      </c>
      <c r="F2034" t="s">
        <v>23</v>
      </c>
      <c r="G2034">
        <v>37</v>
      </c>
      <c r="H2034">
        <v>153</v>
      </c>
      <c r="I2034">
        <v>2.516</v>
      </c>
      <c r="J2034">
        <v>0.51</v>
      </c>
      <c r="K2034" t="s">
        <v>24</v>
      </c>
      <c r="L2034" t="s">
        <v>6979</v>
      </c>
      <c r="M2034" t="s">
        <v>6980</v>
      </c>
      <c r="N2034" t="s">
        <v>6981</v>
      </c>
      <c r="O2034" t="s">
        <v>28</v>
      </c>
      <c r="P2034">
        <v>6.62</v>
      </c>
      <c r="Q2034">
        <v>1.93</v>
      </c>
      <c r="R2034">
        <v>0.123</v>
      </c>
      <c r="S2034">
        <v>20</v>
      </c>
      <c r="T2034" t="s">
        <v>29</v>
      </c>
      <c r="U2034" t="s">
        <v>24</v>
      </c>
      <c r="V2034" t="s">
        <v>24</v>
      </c>
    </row>
    <row r="2035" spans="1:22" x14ac:dyDescent="0.35">
      <c r="A2035" t="s">
        <v>6982</v>
      </c>
      <c r="B2035">
        <v>22.2347</v>
      </c>
      <c r="C2035">
        <v>101.6297</v>
      </c>
      <c r="D2035">
        <v>10</v>
      </c>
      <c r="E2035">
        <v>4.5</v>
      </c>
      <c r="F2035" t="s">
        <v>23</v>
      </c>
      <c r="G2035">
        <v>25</v>
      </c>
      <c r="H2035">
        <v>100</v>
      </c>
      <c r="I2035">
        <v>4.5250000000000004</v>
      </c>
      <c r="J2035">
        <v>0.31</v>
      </c>
      <c r="K2035" t="s">
        <v>24</v>
      </c>
      <c r="L2035" t="s">
        <v>6983</v>
      </c>
      <c r="M2035" t="s">
        <v>6980</v>
      </c>
      <c r="N2035" t="s">
        <v>6984</v>
      </c>
      <c r="O2035" t="s">
        <v>28</v>
      </c>
      <c r="P2035">
        <v>9.7100000000000009</v>
      </c>
      <c r="Q2035">
        <v>1.911</v>
      </c>
      <c r="R2035">
        <v>0.15</v>
      </c>
      <c r="S2035">
        <v>13</v>
      </c>
      <c r="T2035" t="s">
        <v>29</v>
      </c>
      <c r="U2035" t="s">
        <v>24</v>
      </c>
      <c r="V2035" t="s">
        <v>24</v>
      </c>
    </row>
    <row r="2036" spans="1:22" x14ac:dyDescent="0.35">
      <c r="A2036" t="s">
        <v>6985</v>
      </c>
      <c r="B2036">
        <v>29.5869</v>
      </c>
      <c r="C2036">
        <v>81.180099999999996</v>
      </c>
      <c r="D2036">
        <v>10</v>
      </c>
      <c r="E2036">
        <v>4.8</v>
      </c>
      <c r="F2036" t="s">
        <v>23</v>
      </c>
      <c r="G2036">
        <v>88</v>
      </c>
      <c r="H2036">
        <v>46</v>
      </c>
      <c r="I2036">
        <v>4.0170000000000003</v>
      </c>
      <c r="J2036">
        <v>0.62</v>
      </c>
      <c r="K2036" t="s">
        <v>24</v>
      </c>
      <c r="L2036" t="s">
        <v>6986</v>
      </c>
      <c r="M2036" t="s">
        <v>6980</v>
      </c>
      <c r="N2036" t="s">
        <v>6987</v>
      </c>
      <c r="O2036" t="s">
        <v>28</v>
      </c>
      <c r="P2036">
        <v>8.19</v>
      </c>
      <c r="Q2036">
        <v>1.8109999999999999</v>
      </c>
      <c r="R2036">
        <v>5.0999999999999997E-2</v>
      </c>
      <c r="S2036">
        <v>119</v>
      </c>
      <c r="T2036" t="s">
        <v>29</v>
      </c>
      <c r="U2036" t="s">
        <v>24</v>
      </c>
      <c r="V2036" t="s">
        <v>24</v>
      </c>
    </row>
    <row r="2037" spans="1:22" x14ac:dyDescent="0.35">
      <c r="A2037" t="s">
        <v>6988</v>
      </c>
      <c r="B2037">
        <v>34.610500000000002</v>
      </c>
      <c r="C2037">
        <v>62.042400000000001</v>
      </c>
      <c r="D2037">
        <v>10</v>
      </c>
      <c r="E2037">
        <v>4.3</v>
      </c>
      <c r="F2037" t="s">
        <v>23</v>
      </c>
      <c r="G2037">
        <v>50</v>
      </c>
      <c r="H2037">
        <v>117</v>
      </c>
      <c r="I2037">
        <v>4.585</v>
      </c>
      <c r="J2037">
        <v>1.1599999999999999</v>
      </c>
      <c r="K2037" t="s">
        <v>24</v>
      </c>
      <c r="L2037" t="s">
        <v>6989</v>
      </c>
      <c r="M2037" t="s">
        <v>6980</v>
      </c>
      <c r="N2037" t="s">
        <v>6990</v>
      </c>
      <c r="O2037" t="s">
        <v>28</v>
      </c>
      <c r="P2037">
        <v>8.5299999999999994</v>
      </c>
      <c r="Q2037">
        <v>1.923</v>
      </c>
      <c r="R2037">
        <v>0.13300000000000001</v>
      </c>
      <c r="S2037">
        <v>16</v>
      </c>
      <c r="T2037" t="s">
        <v>29</v>
      </c>
      <c r="U2037" t="s">
        <v>24</v>
      </c>
      <c r="V2037" t="s">
        <v>24</v>
      </c>
    </row>
    <row r="2038" spans="1:22" x14ac:dyDescent="0.35">
      <c r="A2038" t="s">
        <v>6991</v>
      </c>
      <c r="B2038">
        <v>37.6614</v>
      </c>
      <c r="C2038">
        <v>74.003699999999995</v>
      </c>
      <c r="D2038">
        <v>10</v>
      </c>
      <c r="E2038">
        <v>4.2</v>
      </c>
      <c r="F2038" t="s">
        <v>23</v>
      </c>
      <c r="G2038">
        <v>30</v>
      </c>
      <c r="H2038">
        <v>159</v>
      </c>
      <c r="I2038">
        <v>2.5049999999999999</v>
      </c>
      <c r="J2038">
        <v>0.85</v>
      </c>
      <c r="K2038" t="s">
        <v>24</v>
      </c>
      <c r="L2038" t="s">
        <v>6992</v>
      </c>
      <c r="M2038" t="s">
        <v>6980</v>
      </c>
      <c r="N2038" t="s">
        <v>6993</v>
      </c>
      <c r="O2038" t="s">
        <v>28</v>
      </c>
      <c r="P2038">
        <v>9.73</v>
      </c>
      <c r="Q2038">
        <v>1.925</v>
      </c>
      <c r="R2038">
        <v>0.16700000000000001</v>
      </c>
      <c r="S2038">
        <v>10</v>
      </c>
      <c r="T2038" t="s">
        <v>29</v>
      </c>
      <c r="U2038" t="s">
        <v>24</v>
      </c>
      <c r="V2038" t="s">
        <v>24</v>
      </c>
    </row>
    <row r="2039" spans="1:22" x14ac:dyDescent="0.35">
      <c r="A2039" t="s">
        <v>6994</v>
      </c>
      <c r="B2039">
        <v>34.420400000000001</v>
      </c>
      <c r="C2039">
        <v>62.023899999999998</v>
      </c>
      <c r="D2039">
        <v>10</v>
      </c>
      <c r="E2039">
        <v>4.3</v>
      </c>
      <c r="F2039" t="s">
        <v>23</v>
      </c>
      <c r="G2039">
        <v>24</v>
      </c>
      <c r="H2039">
        <v>190</v>
      </c>
      <c r="I2039">
        <v>4.7160000000000002</v>
      </c>
      <c r="J2039">
        <v>0.71</v>
      </c>
      <c r="K2039" t="s">
        <v>24</v>
      </c>
      <c r="L2039" t="s">
        <v>6995</v>
      </c>
      <c r="M2039" t="s">
        <v>6930</v>
      </c>
      <c r="N2039" t="s">
        <v>6996</v>
      </c>
      <c r="O2039" t="s">
        <v>28</v>
      </c>
      <c r="P2039">
        <v>9.64</v>
      </c>
      <c r="Q2039">
        <v>1.9770000000000001</v>
      </c>
      <c r="R2039">
        <v>0.217</v>
      </c>
      <c r="S2039">
        <v>8</v>
      </c>
      <c r="T2039" t="s">
        <v>29</v>
      </c>
      <c r="U2039" t="s">
        <v>24</v>
      </c>
      <c r="V2039" t="s">
        <v>24</v>
      </c>
    </row>
    <row r="2040" spans="1:22" x14ac:dyDescent="0.35">
      <c r="A2040" t="s">
        <v>6997</v>
      </c>
      <c r="B2040">
        <v>34.287100000000002</v>
      </c>
      <c r="C2040">
        <v>62.230400000000003</v>
      </c>
      <c r="D2040">
        <v>10</v>
      </c>
      <c r="E2040">
        <v>4</v>
      </c>
      <c r="F2040" t="s">
        <v>23</v>
      </c>
      <c r="G2040">
        <v>16</v>
      </c>
      <c r="H2040">
        <v>185</v>
      </c>
      <c r="I2040">
        <v>4.9290000000000003</v>
      </c>
      <c r="J2040">
        <v>0.53</v>
      </c>
      <c r="K2040" t="s">
        <v>24</v>
      </c>
      <c r="L2040" t="s">
        <v>6998</v>
      </c>
      <c r="M2040" t="s">
        <v>6930</v>
      </c>
      <c r="N2040" t="s">
        <v>6999</v>
      </c>
      <c r="O2040" t="s">
        <v>28</v>
      </c>
      <c r="P2040">
        <v>11.56</v>
      </c>
      <c r="Q2040">
        <v>1.98</v>
      </c>
      <c r="R2040">
        <v>0.19600000000000001</v>
      </c>
      <c r="S2040">
        <v>7</v>
      </c>
      <c r="T2040" t="s">
        <v>29</v>
      </c>
      <c r="U2040" t="s">
        <v>24</v>
      </c>
      <c r="V2040" t="s">
        <v>24</v>
      </c>
    </row>
    <row r="2041" spans="1:22" x14ac:dyDescent="0.35">
      <c r="A2041" t="s">
        <v>7000</v>
      </c>
      <c r="B2041">
        <v>34.518099999999997</v>
      </c>
      <c r="C2041">
        <v>61.966200000000001</v>
      </c>
      <c r="D2041">
        <v>10</v>
      </c>
      <c r="E2041">
        <v>4.2</v>
      </c>
      <c r="F2041" t="s">
        <v>23</v>
      </c>
      <c r="G2041">
        <v>34</v>
      </c>
      <c r="H2041">
        <v>94</v>
      </c>
      <c r="I2041">
        <v>4.6120000000000001</v>
      </c>
      <c r="J2041">
        <v>0.9</v>
      </c>
      <c r="K2041" t="s">
        <v>24</v>
      </c>
      <c r="L2041" t="s">
        <v>7001</v>
      </c>
      <c r="M2041" t="s">
        <v>6980</v>
      </c>
      <c r="N2041" t="s">
        <v>7002</v>
      </c>
      <c r="O2041" t="s">
        <v>28</v>
      </c>
      <c r="P2041">
        <v>5.22</v>
      </c>
      <c r="Q2041">
        <v>1.8759999999999999</v>
      </c>
      <c r="R2041">
        <v>0.16600000000000001</v>
      </c>
      <c r="S2041">
        <v>10</v>
      </c>
      <c r="T2041" t="s">
        <v>29</v>
      </c>
      <c r="U2041" t="s">
        <v>24</v>
      </c>
      <c r="V2041" t="s">
        <v>24</v>
      </c>
    </row>
    <row r="2042" spans="1:22" x14ac:dyDescent="0.35">
      <c r="A2042" t="s">
        <v>7003</v>
      </c>
      <c r="B2042">
        <v>34.486699999999999</v>
      </c>
      <c r="C2042">
        <v>62.089599999999997</v>
      </c>
      <c r="D2042">
        <v>10</v>
      </c>
      <c r="E2042">
        <v>4.0999999999999996</v>
      </c>
      <c r="F2042" t="s">
        <v>23</v>
      </c>
      <c r="G2042">
        <v>34</v>
      </c>
      <c r="H2042">
        <v>94</v>
      </c>
      <c r="I2042">
        <v>5.7409999999999997</v>
      </c>
      <c r="J2042">
        <v>0.63</v>
      </c>
      <c r="K2042" t="s">
        <v>24</v>
      </c>
      <c r="L2042" t="s">
        <v>7004</v>
      </c>
      <c r="M2042" t="s">
        <v>6980</v>
      </c>
      <c r="N2042" t="s">
        <v>7005</v>
      </c>
      <c r="O2042" t="s">
        <v>28</v>
      </c>
      <c r="P2042">
        <v>6.26</v>
      </c>
      <c r="Q2042">
        <v>1.9239999999999999</v>
      </c>
      <c r="R2042">
        <v>0.15</v>
      </c>
      <c r="S2042">
        <v>12</v>
      </c>
      <c r="T2042" t="s">
        <v>29</v>
      </c>
      <c r="U2042" t="s">
        <v>24</v>
      </c>
      <c r="V2042" t="s">
        <v>24</v>
      </c>
    </row>
    <row r="2043" spans="1:22" x14ac:dyDescent="0.35">
      <c r="A2043" t="s">
        <v>7006</v>
      </c>
      <c r="B2043">
        <v>34.548200000000001</v>
      </c>
      <c r="C2043">
        <v>62.019500000000001</v>
      </c>
      <c r="D2043">
        <v>10</v>
      </c>
      <c r="E2043">
        <v>4.5</v>
      </c>
      <c r="F2043" t="s">
        <v>23</v>
      </c>
      <c r="G2043">
        <v>56</v>
      </c>
      <c r="H2043">
        <v>97</v>
      </c>
      <c r="I2043">
        <v>4.6189999999999998</v>
      </c>
      <c r="J2043">
        <v>0.7</v>
      </c>
      <c r="K2043" t="s">
        <v>24</v>
      </c>
      <c r="L2043" t="s">
        <v>7007</v>
      </c>
      <c r="M2043" t="s">
        <v>6930</v>
      </c>
      <c r="N2043" t="s">
        <v>7008</v>
      </c>
      <c r="O2043" t="s">
        <v>28</v>
      </c>
      <c r="P2043">
        <v>5</v>
      </c>
      <c r="Q2043">
        <v>1.885</v>
      </c>
      <c r="R2043">
        <v>0.10299999999999999</v>
      </c>
      <c r="S2043">
        <v>28</v>
      </c>
      <c r="T2043" t="s">
        <v>29</v>
      </c>
      <c r="U2043" t="s">
        <v>24</v>
      </c>
      <c r="V2043" t="s">
        <v>24</v>
      </c>
    </row>
    <row r="2044" spans="1:22" x14ac:dyDescent="0.35">
      <c r="A2044" t="s">
        <v>7009</v>
      </c>
      <c r="B2044">
        <v>34.565399999999997</v>
      </c>
      <c r="C2044">
        <v>62.136200000000002</v>
      </c>
      <c r="D2044">
        <v>10</v>
      </c>
      <c r="E2044">
        <v>5</v>
      </c>
      <c r="F2044" t="s">
        <v>23</v>
      </c>
      <c r="G2044">
        <v>87</v>
      </c>
      <c r="H2044">
        <v>59</v>
      </c>
      <c r="I2044">
        <v>4.6710000000000003</v>
      </c>
      <c r="J2044">
        <v>0.73</v>
      </c>
      <c r="K2044" t="s">
        <v>24</v>
      </c>
      <c r="L2044" t="s">
        <v>7010</v>
      </c>
      <c r="M2044" t="s">
        <v>6980</v>
      </c>
      <c r="N2044" t="s">
        <v>6750</v>
      </c>
      <c r="O2044" t="s">
        <v>28</v>
      </c>
      <c r="P2044">
        <v>7.69</v>
      </c>
      <c r="Q2044">
        <v>1.8480000000000001</v>
      </c>
      <c r="R2044">
        <v>7.8E-2</v>
      </c>
      <c r="S2044">
        <v>52</v>
      </c>
      <c r="T2044" t="s">
        <v>29</v>
      </c>
      <c r="U2044" t="s">
        <v>24</v>
      </c>
      <c r="V2044" t="s">
        <v>24</v>
      </c>
    </row>
    <row r="2045" spans="1:22" x14ac:dyDescent="0.35">
      <c r="A2045" t="s">
        <v>7011</v>
      </c>
      <c r="B2045">
        <v>34.5364</v>
      </c>
      <c r="C2045">
        <v>62.050899999999999</v>
      </c>
      <c r="D2045">
        <v>8</v>
      </c>
      <c r="E2045">
        <v>6.3</v>
      </c>
      <c r="F2045" t="s">
        <v>106</v>
      </c>
      <c r="G2045">
        <v>423</v>
      </c>
      <c r="H2045">
        <v>21</v>
      </c>
      <c r="I2045">
        <v>4.6449999999999996</v>
      </c>
      <c r="J2045">
        <v>0.7</v>
      </c>
      <c r="K2045" t="s">
        <v>24</v>
      </c>
      <c r="L2045" t="s">
        <v>7012</v>
      </c>
      <c r="M2045" t="s">
        <v>7013</v>
      </c>
      <c r="N2045" t="s">
        <v>6750</v>
      </c>
      <c r="O2045" t="s">
        <v>28</v>
      </c>
      <c r="P2045">
        <v>7.87</v>
      </c>
      <c r="Q2045">
        <v>1.746</v>
      </c>
      <c r="R2045">
        <v>4.3999999999999997E-2</v>
      </c>
      <c r="S2045">
        <v>49</v>
      </c>
      <c r="T2045" t="s">
        <v>29</v>
      </c>
      <c r="U2045" t="s">
        <v>24</v>
      </c>
      <c r="V2045" t="s">
        <v>24</v>
      </c>
    </row>
    <row r="2046" spans="1:22" x14ac:dyDescent="0.35">
      <c r="A2046" t="s">
        <v>7014</v>
      </c>
      <c r="B2046">
        <v>36.491799999999998</v>
      </c>
      <c r="C2046">
        <v>70.0672</v>
      </c>
      <c r="D2046">
        <v>226.249</v>
      </c>
      <c r="E2046">
        <v>4.0999999999999996</v>
      </c>
      <c r="F2046" t="s">
        <v>23</v>
      </c>
      <c r="G2046">
        <v>37</v>
      </c>
      <c r="H2046">
        <v>78</v>
      </c>
      <c r="I2046">
        <v>2.1179999999999999</v>
      </c>
      <c r="J2046">
        <v>1.03</v>
      </c>
      <c r="K2046" t="s">
        <v>24</v>
      </c>
      <c r="L2046" t="s">
        <v>7015</v>
      </c>
      <c r="M2046" t="s">
        <v>7013</v>
      </c>
      <c r="N2046" t="s">
        <v>7016</v>
      </c>
      <c r="O2046" t="s">
        <v>28</v>
      </c>
      <c r="P2046">
        <v>4.68</v>
      </c>
      <c r="Q2046">
        <v>7.7320000000000002</v>
      </c>
      <c r="R2046">
        <v>0.17399999999999999</v>
      </c>
      <c r="S2046">
        <v>9</v>
      </c>
      <c r="T2046" t="s">
        <v>29</v>
      </c>
      <c r="U2046" t="s">
        <v>24</v>
      </c>
      <c r="V2046" t="s">
        <v>24</v>
      </c>
    </row>
    <row r="2047" spans="1:22" x14ac:dyDescent="0.35">
      <c r="A2047" t="s">
        <v>7017</v>
      </c>
      <c r="B2047">
        <v>34.620199999999997</v>
      </c>
      <c r="C2047">
        <v>62.053100000000001</v>
      </c>
      <c r="D2047">
        <v>10</v>
      </c>
      <c r="E2047">
        <v>5.0999999999999996</v>
      </c>
      <c r="F2047" t="s">
        <v>106</v>
      </c>
      <c r="G2047">
        <v>120</v>
      </c>
      <c r="H2047">
        <v>59</v>
      </c>
      <c r="I2047">
        <v>4.5839999999999996</v>
      </c>
      <c r="J2047">
        <v>0.67</v>
      </c>
      <c r="K2047" t="s">
        <v>24</v>
      </c>
      <c r="L2047" t="s">
        <v>7018</v>
      </c>
      <c r="M2047" t="s">
        <v>7013</v>
      </c>
      <c r="N2047" t="s">
        <v>6337</v>
      </c>
      <c r="O2047" t="s">
        <v>28</v>
      </c>
      <c r="P2047">
        <v>7.31</v>
      </c>
      <c r="Q2047">
        <v>1.8049999999999999</v>
      </c>
      <c r="R2047">
        <v>7.8E-2</v>
      </c>
      <c r="S2047">
        <v>16</v>
      </c>
      <c r="T2047" t="s">
        <v>29</v>
      </c>
      <c r="U2047" t="s">
        <v>24</v>
      </c>
      <c r="V2047" t="s">
        <v>24</v>
      </c>
    </row>
    <row r="2048" spans="1:22" x14ac:dyDescent="0.35">
      <c r="A2048" t="s">
        <v>7019</v>
      </c>
      <c r="B2048">
        <v>34.687800000000003</v>
      </c>
      <c r="C2048">
        <v>62.015999999999998</v>
      </c>
      <c r="D2048">
        <v>10</v>
      </c>
      <c r="E2048">
        <v>4.7</v>
      </c>
      <c r="F2048" t="s">
        <v>23</v>
      </c>
      <c r="G2048">
        <v>89</v>
      </c>
      <c r="H2048">
        <v>93</v>
      </c>
      <c r="I2048">
        <v>4.5140000000000002</v>
      </c>
      <c r="J2048">
        <v>0.8</v>
      </c>
      <c r="K2048" t="s">
        <v>24</v>
      </c>
      <c r="L2048" t="s">
        <v>7020</v>
      </c>
      <c r="M2048" t="s">
        <v>7013</v>
      </c>
      <c r="N2048" t="s">
        <v>7021</v>
      </c>
      <c r="O2048" t="s">
        <v>28</v>
      </c>
      <c r="P2048">
        <v>4.05</v>
      </c>
      <c r="Q2048">
        <v>1.8560000000000001</v>
      </c>
      <c r="R2048">
        <v>5.3999999999999999E-2</v>
      </c>
      <c r="S2048">
        <v>106</v>
      </c>
      <c r="T2048" t="s">
        <v>29</v>
      </c>
      <c r="U2048" t="s">
        <v>24</v>
      </c>
      <c r="V2048" t="s">
        <v>24</v>
      </c>
    </row>
    <row r="2049" spans="1:22" x14ac:dyDescent="0.35">
      <c r="A2049" t="s">
        <v>7022</v>
      </c>
      <c r="B2049">
        <v>34.588500000000003</v>
      </c>
      <c r="C2049">
        <v>62.057699999999997</v>
      </c>
      <c r="D2049">
        <v>10</v>
      </c>
      <c r="E2049">
        <v>4.9000000000000004</v>
      </c>
      <c r="F2049" t="s">
        <v>23</v>
      </c>
      <c r="G2049">
        <v>88</v>
      </c>
      <c r="H2049">
        <v>85</v>
      </c>
      <c r="I2049">
        <v>4.6100000000000003</v>
      </c>
      <c r="J2049">
        <v>0.49</v>
      </c>
      <c r="K2049" t="s">
        <v>24</v>
      </c>
      <c r="L2049" t="s">
        <v>7023</v>
      </c>
      <c r="M2049" t="s">
        <v>7013</v>
      </c>
      <c r="N2049" t="s">
        <v>7024</v>
      </c>
      <c r="O2049" t="s">
        <v>28</v>
      </c>
      <c r="P2049">
        <v>8.0500000000000007</v>
      </c>
      <c r="Q2049">
        <v>1.841</v>
      </c>
      <c r="R2049">
        <v>4.8000000000000001E-2</v>
      </c>
      <c r="S2049">
        <v>136</v>
      </c>
      <c r="T2049" t="s">
        <v>29</v>
      </c>
      <c r="U2049" t="s">
        <v>24</v>
      </c>
      <c r="V2049" t="s">
        <v>24</v>
      </c>
    </row>
    <row r="2050" spans="1:22" x14ac:dyDescent="0.35">
      <c r="A2050" t="s">
        <v>7025</v>
      </c>
      <c r="B2050">
        <v>3.9409000000000001</v>
      </c>
      <c r="C2050">
        <v>95.776600000000002</v>
      </c>
      <c r="D2050">
        <v>49.137</v>
      </c>
      <c r="E2050">
        <v>4.4000000000000004</v>
      </c>
      <c r="F2050" t="s">
        <v>23</v>
      </c>
      <c r="G2050">
        <v>38</v>
      </c>
      <c r="H2050">
        <v>116</v>
      </c>
      <c r="I2050">
        <v>1.732</v>
      </c>
      <c r="J2050">
        <v>0.72</v>
      </c>
      <c r="K2050" t="s">
        <v>24</v>
      </c>
      <c r="L2050" t="s">
        <v>7026</v>
      </c>
      <c r="M2050" t="s">
        <v>7013</v>
      </c>
      <c r="N2050" t="s">
        <v>7027</v>
      </c>
      <c r="O2050" t="s">
        <v>28</v>
      </c>
      <c r="P2050">
        <v>8.2799999999999994</v>
      </c>
      <c r="Q2050">
        <v>6.3010000000000002</v>
      </c>
      <c r="R2050">
        <v>0.127</v>
      </c>
      <c r="S2050">
        <v>18</v>
      </c>
      <c r="T2050" t="s">
        <v>29</v>
      </c>
      <c r="U2050" t="s">
        <v>24</v>
      </c>
      <c r="V2050" t="s">
        <v>24</v>
      </c>
    </row>
    <row r="2051" spans="1:22" x14ac:dyDescent="0.35">
      <c r="A2051" t="s">
        <v>7028</v>
      </c>
      <c r="B2051">
        <v>30.797999999999998</v>
      </c>
      <c r="C2051">
        <v>86.375500000000002</v>
      </c>
      <c r="D2051">
        <v>10</v>
      </c>
      <c r="E2051">
        <v>4.4000000000000004</v>
      </c>
      <c r="F2051" t="s">
        <v>23</v>
      </c>
      <c r="G2051">
        <v>65</v>
      </c>
      <c r="H2051">
        <v>40</v>
      </c>
      <c r="I2051">
        <v>3.137</v>
      </c>
      <c r="J2051">
        <v>0.59</v>
      </c>
      <c r="K2051" t="s">
        <v>24</v>
      </c>
      <c r="L2051" t="s">
        <v>7029</v>
      </c>
      <c r="M2051" t="s">
        <v>7030</v>
      </c>
      <c r="N2051" t="s">
        <v>7031</v>
      </c>
      <c r="O2051" t="s">
        <v>28</v>
      </c>
      <c r="P2051">
        <v>6.63</v>
      </c>
      <c r="Q2051">
        <v>1.851</v>
      </c>
      <c r="R2051">
        <v>7.4999999999999997E-2</v>
      </c>
      <c r="S2051">
        <v>51</v>
      </c>
      <c r="T2051" t="s">
        <v>29</v>
      </c>
      <c r="U2051" t="s">
        <v>24</v>
      </c>
      <c r="V2051" t="s">
        <v>24</v>
      </c>
    </row>
    <row r="2052" spans="1:22" x14ac:dyDescent="0.35">
      <c r="A2052" t="s">
        <v>7032</v>
      </c>
      <c r="B2052">
        <v>34.619900000000001</v>
      </c>
      <c r="C2052">
        <v>61.913899999999998</v>
      </c>
      <c r="D2052">
        <v>10.744</v>
      </c>
      <c r="E2052">
        <v>4</v>
      </c>
      <c r="F2052" t="s">
        <v>23</v>
      </c>
      <c r="G2052">
        <v>36</v>
      </c>
      <c r="H2052">
        <v>166</v>
      </c>
      <c r="I2052">
        <v>5.8819999999999997</v>
      </c>
      <c r="J2052">
        <v>0.56999999999999995</v>
      </c>
      <c r="K2052" t="s">
        <v>24</v>
      </c>
      <c r="L2052" t="s">
        <v>7033</v>
      </c>
      <c r="M2052" t="s">
        <v>7030</v>
      </c>
      <c r="N2052" t="s">
        <v>7034</v>
      </c>
      <c r="O2052" t="s">
        <v>28</v>
      </c>
      <c r="P2052">
        <v>9.8800000000000008</v>
      </c>
      <c r="Q2052">
        <v>5.1929999999999996</v>
      </c>
      <c r="R2052">
        <v>0.13</v>
      </c>
      <c r="S2052">
        <v>16</v>
      </c>
      <c r="T2052" t="s">
        <v>29</v>
      </c>
      <c r="U2052" t="s">
        <v>24</v>
      </c>
      <c r="V2052" t="s">
        <v>24</v>
      </c>
    </row>
    <row r="2053" spans="1:22" x14ac:dyDescent="0.35">
      <c r="A2053" t="s">
        <v>7035</v>
      </c>
      <c r="B2053">
        <v>31.726800000000001</v>
      </c>
      <c r="C2053">
        <v>79.346500000000006</v>
      </c>
      <c r="D2053">
        <v>10</v>
      </c>
      <c r="E2053">
        <v>4.5</v>
      </c>
      <c r="F2053" t="s">
        <v>23</v>
      </c>
      <c r="G2053">
        <v>34</v>
      </c>
      <c r="H2053">
        <v>161</v>
      </c>
      <c r="I2053">
        <v>5.4710000000000001</v>
      </c>
      <c r="J2053">
        <v>0.99</v>
      </c>
      <c r="K2053" t="s">
        <v>24</v>
      </c>
      <c r="L2053" t="s">
        <v>7036</v>
      </c>
      <c r="M2053" t="s">
        <v>7030</v>
      </c>
      <c r="N2053" t="s">
        <v>7037</v>
      </c>
      <c r="O2053" t="s">
        <v>28</v>
      </c>
      <c r="P2053">
        <v>8.9600000000000009</v>
      </c>
      <c r="Q2053">
        <v>1.91</v>
      </c>
      <c r="R2053">
        <v>0.13100000000000001</v>
      </c>
      <c r="S2053">
        <v>17</v>
      </c>
      <c r="T2053" t="s">
        <v>29</v>
      </c>
      <c r="U2053" t="s">
        <v>24</v>
      </c>
      <c r="V2053" t="s">
        <v>24</v>
      </c>
    </row>
    <row r="2054" spans="1:22" x14ac:dyDescent="0.35">
      <c r="A2054" t="s">
        <v>7038</v>
      </c>
      <c r="B2054">
        <v>11.8926</v>
      </c>
      <c r="C2054">
        <v>92.361599999999996</v>
      </c>
      <c r="D2054">
        <v>22.675000000000001</v>
      </c>
      <c r="E2054">
        <v>4.4000000000000004</v>
      </c>
      <c r="F2054" t="s">
        <v>23</v>
      </c>
      <c r="G2054">
        <v>16</v>
      </c>
      <c r="H2054">
        <v>174</v>
      </c>
      <c r="I2054">
        <v>7.0380000000000003</v>
      </c>
      <c r="J2054">
        <v>0.89</v>
      </c>
      <c r="K2054" t="s">
        <v>24</v>
      </c>
      <c r="L2054" t="s">
        <v>7039</v>
      </c>
      <c r="M2054" t="s">
        <v>6980</v>
      </c>
      <c r="N2054" t="s">
        <v>7040</v>
      </c>
      <c r="O2054" t="s">
        <v>28</v>
      </c>
      <c r="P2054">
        <v>12.85</v>
      </c>
      <c r="Q2054">
        <v>6.7720000000000002</v>
      </c>
      <c r="R2054">
        <v>0.155</v>
      </c>
      <c r="S2054">
        <v>12</v>
      </c>
      <c r="T2054" t="s">
        <v>29</v>
      </c>
      <c r="U2054" t="s">
        <v>24</v>
      </c>
      <c r="V2054" t="s">
        <v>24</v>
      </c>
    </row>
    <row r="2055" spans="1:22" x14ac:dyDescent="0.35">
      <c r="A2055" t="s">
        <v>7041</v>
      </c>
      <c r="B2055">
        <v>37.901499999999999</v>
      </c>
      <c r="C2055">
        <v>73.807900000000004</v>
      </c>
      <c r="D2055">
        <v>11.429</v>
      </c>
      <c r="E2055">
        <v>4.2</v>
      </c>
      <c r="F2055" t="s">
        <v>23</v>
      </c>
      <c r="G2055">
        <v>21</v>
      </c>
      <c r="H2055">
        <v>135</v>
      </c>
      <c r="I2055">
        <v>2.2240000000000002</v>
      </c>
      <c r="J2055">
        <v>0.54</v>
      </c>
      <c r="K2055" t="s">
        <v>24</v>
      </c>
      <c r="L2055" t="s">
        <v>7042</v>
      </c>
      <c r="M2055" t="s">
        <v>7030</v>
      </c>
      <c r="N2055" t="s">
        <v>7043</v>
      </c>
      <c r="O2055" t="s">
        <v>28</v>
      </c>
      <c r="P2055">
        <v>8.02</v>
      </c>
      <c r="Q2055">
        <v>4.5940000000000003</v>
      </c>
      <c r="R2055">
        <v>0.16700000000000001</v>
      </c>
      <c r="S2055">
        <v>10</v>
      </c>
      <c r="T2055" t="s">
        <v>29</v>
      </c>
      <c r="U2055" t="s">
        <v>24</v>
      </c>
      <c r="V2055" t="s">
        <v>24</v>
      </c>
    </row>
    <row r="2056" spans="1:22" x14ac:dyDescent="0.35">
      <c r="A2056" t="s">
        <v>7044</v>
      </c>
      <c r="B2056">
        <v>34.445599999999999</v>
      </c>
      <c r="C2056">
        <v>62.0623</v>
      </c>
      <c r="D2056">
        <v>10</v>
      </c>
      <c r="E2056">
        <v>4.2</v>
      </c>
      <c r="F2056" t="s">
        <v>23</v>
      </c>
      <c r="G2056">
        <v>45</v>
      </c>
      <c r="H2056">
        <v>164</v>
      </c>
      <c r="I2056">
        <v>4.718</v>
      </c>
      <c r="J2056">
        <v>0.66</v>
      </c>
      <c r="K2056" t="s">
        <v>24</v>
      </c>
      <c r="L2056" t="s">
        <v>7045</v>
      </c>
      <c r="M2056" t="s">
        <v>7030</v>
      </c>
      <c r="N2056" t="s">
        <v>7046</v>
      </c>
      <c r="O2056" t="s">
        <v>28</v>
      </c>
      <c r="P2056">
        <v>9.7100000000000009</v>
      </c>
      <c r="Q2056">
        <v>1.9159999999999999</v>
      </c>
      <c r="R2056">
        <v>0.11799999999999999</v>
      </c>
      <c r="S2056">
        <v>21</v>
      </c>
      <c r="T2056" t="s">
        <v>29</v>
      </c>
      <c r="U2056" t="s">
        <v>24</v>
      </c>
      <c r="V2056" t="s">
        <v>24</v>
      </c>
    </row>
    <row r="2057" spans="1:22" x14ac:dyDescent="0.35">
      <c r="A2057" t="s">
        <v>7047</v>
      </c>
      <c r="B2057">
        <v>36.315399999999997</v>
      </c>
      <c r="C2057">
        <v>71.501300000000001</v>
      </c>
      <c r="D2057">
        <v>103.342</v>
      </c>
      <c r="E2057">
        <v>4.4000000000000004</v>
      </c>
      <c r="F2057" t="s">
        <v>23</v>
      </c>
      <c r="G2057">
        <v>36</v>
      </c>
      <c r="H2057">
        <v>69</v>
      </c>
      <c r="I2057">
        <v>2.677</v>
      </c>
      <c r="J2057">
        <v>0.97</v>
      </c>
      <c r="K2057" t="s">
        <v>24</v>
      </c>
      <c r="L2057" t="s">
        <v>7048</v>
      </c>
      <c r="M2057" t="s">
        <v>7030</v>
      </c>
      <c r="N2057" t="s">
        <v>7049</v>
      </c>
      <c r="O2057" t="s">
        <v>28</v>
      </c>
      <c r="P2057">
        <v>7.54</v>
      </c>
      <c r="Q2057">
        <v>7.6020000000000003</v>
      </c>
      <c r="R2057">
        <v>0.12</v>
      </c>
      <c r="S2057">
        <v>20</v>
      </c>
      <c r="T2057" t="s">
        <v>29</v>
      </c>
      <c r="U2057" t="s">
        <v>24</v>
      </c>
      <c r="V2057" t="s">
        <v>24</v>
      </c>
    </row>
    <row r="2058" spans="1:22" x14ac:dyDescent="0.35">
      <c r="A2058" t="s">
        <v>7050</v>
      </c>
      <c r="B2058">
        <v>8.5747999999999998</v>
      </c>
      <c r="C2058">
        <v>94.295599999999993</v>
      </c>
      <c r="D2058">
        <v>10</v>
      </c>
      <c r="E2058">
        <v>4.2</v>
      </c>
      <c r="F2058" t="s">
        <v>23</v>
      </c>
      <c r="G2058">
        <v>19</v>
      </c>
      <c r="H2058">
        <v>169</v>
      </c>
      <c r="I2058">
        <v>4.24</v>
      </c>
      <c r="J2058">
        <v>0.45</v>
      </c>
      <c r="K2058" t="s">
        <v>24</v>
      </c>
      <c r="L2058" t="s">
        <v>7051</v>
      </c>
      <c r="M2058" t="s">
        <v>6980</v>
      </c>
      <c r="N2058" t="s">
        <v>402</v>
      </c>
      <c r="O2058" t="s">
        <v>28</v>
      </c>
      <c r="P2058">
        <v>11.27</v>
      </c>
      <c r="Q2058">
        <v>1.944</v>
      </c>
      <c r="R2058">
        <v>0.19900000000000001</v>
      </c>
      <c r="S2058">
        <v>7</v>
      </c>
      <c r="T2058" t="s">
        <v>29</v>
      </c>
      <c r="U2058" t="s">
        <v>24</v>
      </c>
      <c r="V2058" t="s">
        <v>24</v>
      </c>
    </row>
    <row r="2059" spans="1:22" x14ac:dyDescent="0.35">
      <c r="A2059" t="s">
        <v>7052</v>
      </c>
      <c r="B2059">
        <v>8.7033000000000005</v>
      </c>
      <c r="C2059">
        <v>94.221299999999999</v>
      </c>
      <c r="D2059">
        <v>10.369</v>
      </c>
      <c r="E2059">
        <v>4.4000000000000004</v>
      </c>
      <c r="F2059" t="s">
        <v>23</v>
      </c>
      <c r="G2059">
        <v>20</v>
      </c>
      <c r="H2059">
        <v>196</v>
      </c>
      <c r="I2059">
        <v>6.6349999999999998</v>
      </c>
      <c r="J2059">
        <v>0.66</v>
      </c>
      <c r="K2059" t="s">
        <v>24</v>
      </c>
      <c r="L2059" t="s">
        <v>7053</v>
      </c>
      <c r="M2059" t="s">
        <v>6980</v>
      </c>
      <c r="N2059" t="s">
        <v>402</v>
      </c>
      <c r="O2059" t="s">
        <v>28</v>
      </c>
      <c r="P2059">
        <v>7.91</v>
      </c>
      <c r="Q2059">
        <v>5.9580000000000002</v>
      </c>
      <c r="R2059">
        <v>0.20200000000000001</v>
      </c>
      <c r="S2059">
        <v>7</v>
      </c>
      <c r="T2059" t="s">
        <v>29</v>
      </c>
      <c r="U2059" t="s">
        <v>24</v>
      </c>
      <c r="V2059" t="s">
        <v>24</v>
      </c>
    </row>
    <row r="2060" spans="1:22" x14ac:dyDescent="0.35">
      <c r="A2060" t="s">
        <v>7054</v>
      </c>
      <c r="B2060">
        <v>9.2934999999999999</v>
      </c>
      <c r="C2060">
        <v>93.880399999999995</v>
      </c>
      <c r="D2060">
        <v>10</v>
      </c>
      <c r="E2060">
        <v>4.5</v>
      </c>
      <c r="F2060" t="s">
        <v>23</v>
      </c>
      <c r="G2060">
        <v>30</v>
      </c>
      <c r="H2060">
        <v>150</v>
      </c>
      <c r="I2060">
        <v>5.056</v>
      </c>
      <c r="J2060">
        <v>0.82</v>
      </c>
      <c r="K2060" t="s">
        <v>24</v>
      </c>
      <c r="L2060" t="s">
        <v>7055</v>
      </c>
      <c r="M2060" t="s">
        <v>7056</v>
      </c>
      <c r="N2060" t="s">
        <v>1669</v>
      </c>
      <c r="O2060" t="s">
        <v>28</v>
      </c>
      <c r="P2060">
        <v>12.19</v>
      </c>
      <c r="Q2060">
        <v>1.9339999999999999</v>
      </c>
      <c r="R2060">
        <v>0.13900000000000001</v>
      </c>
      <c r="S2060">
        <v>15</v>
      </c>
      <c r="T2060" t="s">
        <v>29</v>
      </c>
      <c r="U2060" t="s">
        <v>24</v>
      </c>
      <c r="V2060" t="s">
        <v>24</v>
      </c>
    </row>
    <row r="2061" spans="1:22" x14ac:dyDescent="0.35">
      <c r="A2061" t="s">
        <v>7057</v>
      </c>
      <c r="B2061">
        <v>9.2547999999999995</v>
      </c>
      <c r="C2061">
        <v>93.858199999999997</v>
      </c>
      <c r="D2061">
        <v>10</v>
      </c>
      <c r="E2061">
        <v>4.5999999999999996</v>
      </c>
      <c r="F2061" t="s">
        <v>23</v>
      </c>
      <c r="G2061">
        <v>54</v>
      </c>
      <c r="H2061">
        <v>55</v>
      </c>
      <c r="I2061">
        <v>5.0389999999999997</v>
      </c>
      <c r="J2061">
        <v>0.43</v>
      </c>
      <c r="K2061" t="s">
        <v>24</v>
      </c>
      <c r="L2061" t="s">
        <v>7058</v>
      </c>
      <c r="M2061" t="s">
        <v>7059</v>
      </c>
      <c r="N2061" t="s">
        <v>1612</v>
      </c>
      <c r="O2061" t="s">
        <v>28</v>
      </c>
      <c r="P2061">
        <v>7.39</v>
      </c>
      <c r="Q2061">
        <v>1.802</v>
      </c>
      <c r="R2061">
        <v>0.1</v>
      </c>
      <c r="S2061">
        <v>30</v>
      </c>
      <c r="T2061" t="s">
        <v>29</v>
      </c>
      <c r="U2061" t="s">
        <v>24</v>
      </c>
      <c r="V2061" t="s">
        <v>24</v>
      </c>
    </row>
    <row r="2062" spans="1:22" x14ac:dyDescent="0.35">
      <c r="A2062" t="s">
        <v>7060</v>
      </c>
      <c r="B2062">
        <v>34.673900000000003</v>
      </c>
      <c r="C2062">
        <v>61.917200000000001</v>
      </c>
      <c r="D2062">
        <v>9.8390000000000004</v>
      </c>
      <c r="E2062">
        <v>4.2</v>
      </c>
      <c r="F2062" t="s">
        <v>23</v>
      </c>
      <c r="G2062">
        <v>41</v>
      </c>
      <c r="H2062">
        <v>120</v>
      </c>
      <c r="I2062">
        <v>5.8780000000000001</v>
      </c>
      <c r="J2062">
        <v>0.55000000000000004</v>
      </c>
      <c r="K2062" t="s">
        <v>24</v>
      </c>
      <c r="L2062" t="s">
        <v>7061</v>
      </c>
      <c r="M2062" t="s">
        <v>7059</v>
      </c>
      <c r="N2062" t="s">
        <v>7062</v>
      </c>
      <c r="O2062" t="s">
        <v>28</v>
      </c>
      <c r="P2062">
        <v>10.050000000000001</v>
      </c>
      <c r="Q2062">
        <v>4.9619999999999997</v>
      </c>
      <c r="R2062">
        <v>9.2999999999999999E-2</v>
      </c>
      <c r="S2062">
        <v>37</v>
      </c>
      <c r="T2062" t="s">
        <v>29</v>
      </c>
      <c r="U2062" t="s">
        <v>24</v>
      </c>
      <c r="V2062" t="s">
        <v>24</v>
      </c>
    </row>
    <row r="2063" spans="1:22" x14ac:dyDescent="0.35">
      <c r="A2063" t="s">
        <v>7063</v>
      </c>
      <c r="B2063">
        <v>34.586500000000001</v>
      </c>
      <c r="C2063">
        <v>62.010800000000003</v>
      </c>
      <c r="D2063">
        <v>10</v>
      </c>
      <c r="E2063">
        <v>4.2</v>
      </c>
      <c r="F2063" t="s">
        <v>23</v>
      </c>
      <c r="G2063">
        <v>38</v>
      </c>
      <c r="H2063">
        <v>102</v>
      </c>
      <c r="I2063">
        <v>5.8029999999999999</v>
      </c>
      <c r="J2063">
        <v>0.63</v>
      </c>
      <c r="K2063" t="s">
        <v>24</v>
      </c>
      <c r="L2063" t="s">
        <v>7064</v>
      </c>
      <c r="M2063" t="s">
        <v>7065</v>
      </c>
      <c r="N2063" t="s">
        <v>7066</v>
      </c>
      <c r="O2063" t="s">
        <v>28</v>
      </c>
      <c r="P2063">
        <v>9.69</v>
      </c>
      <c r="Q2063">
        <v>1.9219999999999999</v>
      </c>
      <c r="R2063">
        <v>0.128</v>
      </c>
      <c r="S2063">
        <v>17</v>
      </c>
      <c r="T2063" t="s">
        <v>29</v>
      </c>
      <c r="U2063" t="s">
        <v>24</v>
      </c>
      <c r="V2063" t="s">
        <v>24</v>
      </c>
    </row>
    <row r="2064" spans="1:22" x14ac:dyDescent="0.35">
      <c r="A2064" t="s">
        <v>7067</v>
      </c>
      <c r="B2064">
        <v>34.688000000000002</v>
      </c>
      <c r="C2064">
        <v>62.378599999999999</v>
      </c>
      <c r="D2064">
        <v>10</v>
      </c>
      <c r="E2064">
        <v>4.0999999999999996</v>
      </c>
      <c r="F2064" t="s">
        <v>23</v>
      </c>
      <c r="G2064">
        <v>23</v>
      </c>
      <c r="H2064">
        <v>117</v>
      </c>
      <c r="I2064">
        <v>5.4980000000000002</v>
      </c>
      <c r="J2064">
        <v>0.52</v>
      </c>
      <c r="K2064" t="s">
        <v>24</v>
      </c>
      <c r="L2064" t="s">
        <v>7068</v>
      </c>
      <c r="M2064" t="s">
        <v>7056</v>
      </c>
      <c r="N2064" t="s">
        <v>7069</v>
      </c>
      <c r="O2064" t="s">
        <v>28</v>
      </c>
      <c r="P2064">
        <v>9.9499999999999993</v>
      </c>
      <c r="Q2064">
        <v>1.9059999999999999</v>
      </c>
      <c r="R2064">
        <v>0.17399999999999999</v>
      </c>
      <c r="S2064">
        <v>10</v>
      </c>
      <c r="T2064" t="s">
        <v>29</v>
      </c>
      <c r="U2064" t="s">
        <v>24</v>
      </c>
      <c r="V2064" t="s">
        <v>24</v>
      </c>
    </row>
    <row r="2065" spans="1:22" x14ac:dyDescent="0.35">
      <c r="A2065" t="s">
        <v>7070</v>
      </c>
      <c r="B2065">
        <v>34.644399999999997</v>
      </c>
      <c r="C2065">
        <v>61.970100000000002</v>
      </c>
      <c r="D2065">
        <v>9.3640000000000008</v>
      </c>
      <c r="E2065">
        <v>4.9000000000000004</v>
      </c>
      <c r="F2065" t="s">
        <v>23</v>
      </c>
      <c r="G2065">
        <v>158</v>
      </c>
      <c r="H2065">
        <v>37</v>
      </c>
      <c r="I2065">
        <v>5.835</v>
      </c>
      <c r="J2065">
        <v>0.44</v>
      </c>
      <c r="K2065" t="s">
        <v>24</v>
      </c>
      <c r="L2065" t="s">
        <v>7071</v>
      </c>
      <c r="M2065" t="s">
        <v>7065</v>
      </c>
      <c r="N2065" t="s">
        <v>7072</v>
      </c>
      <c r="O2065" t="s">
        <v>28</v>
      </c>
      <c r="P2065">
        <v>7.47</v>
      </c>
      <c r="Q2065">
        <v>3.57</v>
      </c>
      <c r="R2065">
        <v>4.2000000000000003E-2</v>
      </c>
      <c r="S2065">
        <v>178</v>
      </c>
      <c r="T2065" t="s">
        <v>29</v>
      </c>
      <c r="U2065" t="s">
        <v>24</v>
      </c>
      <c r="V2065" t="s">
        <v>24</v>
      </c>
    </row>
    <row r="2066" spans="1:22" x14ac:dyDescent="0.35">
      <c r="A2066" t="s">
        <v>7073</v>
      </c>
      <c r="B2066">
        <v>34.5319</v>
      </c>
      <c r="C2066">
        <v>61.959099999999999</v>
      </c>
      <c r="D2066">
        <v>10</v>
      </c>
      <c r="E2066">
        <v>4.8</v>
      </c>
      <c r="F2066" t="s">
        <v>23</v>
      </c>
      <c r="G2066">
        <v>118</v>
      </c>
      <c r="H2066">
        <v>59</v>
      </c>
      <c r="I2066">
        <v>5.8470000000000004</v>
      </c>
      <c r="J2066">
        <v>0.48</v>
      </c>
      <c r="K2066" t="s">
        <v>24</v>
      </c>
      <c r="L2066" t="s">
        <v>7074</v>
      </c>
      <c r="M2066" t="s">
        <v>7065</v>
      </c>
      <c r="N2066" t="s">
        <v>7002</v>
      </c>
      <c r="O2066" t="s">
        <v>28</v>
      </c>
      <c r="P2066">
        <v>8.2899999999999991</v>
      </c>
      <c r="Q2066">
        <v>1.8320000000000001</v>
      </c>
      <c r="R2066">
        <v>5.1999999999999998E-2</v>
      </c>
      <c r="S2066">
        <v>119</v>
      </c>
      <c r="T2066" t="s">
        <v>29</v>
      </c>
      <c r="U2066" t="s">
        <v>24</v>
      </c>
      <c r="V2066" t="s">
        <v>24</v>
      </c>
    </row>
    <row r="2067" spans="1:22" x14ac:dyDescent="0.35">
      <c r="A2067" t="s">
        <v>7075</v>
      </c>
      <c r="B2067">
        <v>34.383299999999998</v>
      </c>
      <c r="C2067">
        <v>61.876899999999999</v>
      </c>
      <c r="D2067">
        <v>10</v>
      </c>
      <c r="E2067">
        <v>4.0999999999999996</v>
      </c>
      <c r="F2067" t="s">
        <v>23</v>
      </c>
      <c r="G2067">
        <v>17</v>
      </c>
      <c r="H2067">
        <v>199</v>
      </c>
      <c r="I2067">
        <v>5.9219999999999997</v>
      </c>
      <c r="J2067">
        <v>0.21</v>
      </c>
      <c r="K2067" t="s">
        <v>24</v>
      </c>
      <c r="L2067" t="s">
        <v>7076</v>
      </c>
      <c r="M2067" t="s">
        <v>7056</v>
      </c>
      <c r="N2067" t="s">
        <v>7077</v>
      </c>
      <c r="O2067" t="s">
        <v>28</v>
      </c>
      <c r="P2067">
        <v>6.91</v>
      </c>
      <c r="Q2067">
        <v>2.0030000000000001</v>
      </c>
      <c r="R2067">
        <v>0.21299999999999999</v>
      </c>
      <c r="S2067">
        <v>7</v>
      </c>
      <c r="T2067" t="s">
        <v>29</v>
      </c>
      <c r="U2067" t="s">
        <v>24</v>
      </c>
      <c r="V2067" t="s">
        <v>24</v>
      </c>
    </row>
    <row r="2068" spans="1:22" x14ac:dyDescent="0.35">
      <c r="A2068" t="s">
        <v>7078</v>
      </c>
      <c r="B2068">
        <v>34.531399999999998</v>
      </c>
      <c r="C2068">
        <v>61.9026</v>
      </c>
      <c r="D2068">
        <v>9.6</v>
      </c>
      <c r="E2068">
        <v>4.4000000000000004</v>
      </c>
      <c r="F2068" t="s">
        <v>23</v>
      </c>
      <c r="G2068">
        <v>19</v>
      </c>
      <c r="H2068">
        <v>172</v>
      </c>
      <c r="I2068">
        <v>8.9909999999999997</v>
      </c>
      <c r="J2068">
        <v>0.31</v>
      </c>
      <c r="K2068" t="s">
        <v>24</v>
      </c>
      <c r="L2068" t="s">
        <v>7079</v>
      </c>
      <c r="M2068" t="s">
        <v>7056</v>
      </c>
      <c r="N2068" t="s">
        <v>7080</v>
      </c>
      <c r="O2068" t="s">
        <v>28</v>
      </c>
      <c r="P2068">
        <v>7.79</v>
      </c>
      <c r="Q2068">
        <v>6.6340000000000003</v>
      </c>
      <c r="R2068">
        <v>0.16200000000000001</v>
      </c>
      <c r="S2068">
        <v>11</v>
      </c>
      <c r="T2068" t="s">
        <v>29</v>
      </c>
      <c r="U2068" t="s">
        <v>24</v>
      </c>
      <c r="V2068" t="s">
        <v>24</v>
      </c>
    </row>
    <row r="2069" spans="1:22" x14ac:dyDescent="0.35">
      <c r="A2069" t="s">
        <v>7081</v>
      </c>
      <c r="B2069">
        <v>34.639000000000003</v>
      </c>
      <c r="C2069">
        <v>61.933900000000001</v>
      </c>
      <c r="D2069">
        <v>10</v>
      </c>
      <c r="E2069">
        <v>4.5999999999999996</v>
      </c>
      <c r="F2069" t="s">
        <v>23</v>
      </c>
      <c r="G2069">
        <v>31</v>
      </c>
      <c r="H2069">
        <v>149</v>
      </c>
      <c r="I2069">
        <v>5.8650000000000002</v>
      </c>
      <c r="J2069">
        <v>0.5</v>
      </c>
      <c r="K2069" t="s">
        <v>24</v>
      </c>
      <c r="L2069" t="s">
        <v>7082</v>
      </c>
      <c r="M2069" t="s">
        <v>7065</v>
      </c>
      <c r="N2069" t="s">
        <v>7083</v>
      </c>
      <c r="O2069" t="s">
        <v>28</v>
      </c>
      <c r="P2069">
        <v>7.84</v>
      </c>
      <c r="Q2069">
        <v>1.7170000000000001</v>
      </c>
      <c r="R2069">
        <v>0.11899999999999999</v>
      </c>
      <c r="S2069">
        <v>21</v>
      </c>
      <c r="T2069" t="s">
        <v>29</v>
      </c>
      <c r="U2069" t="s">
        <v>24</v>
      </c>
      <c r="V2069" t="s">
        <v>24</v>
      </c>
    </row>
    <row r="2070" spans="1:22" x14ac:dyDescent="0.35">
      <c r="A2070" t="s">
        <v>7084</v>
      </c>
      <c r="B2070">
        <v>34.626199999999997</v>
      </c>
      <c r="C2070">
        <v>62.000599999999999</v>
      </c>
      <c r="D2070">
        <v>12.48</v>
      </c>
      <c r="E2070">
        <v>5.9</v>
      </c>
      <c r="F2070" t="s">
        <v>106</v>
      </c>
      <c r="G2070">
        <v>227</v>
      </c>
      <c r="H2070">
        <v>43</v>
      </c>
      <c r="I2070">
        <v>5.81</v>
      </c>
      <c r="J2070">
        <v>0.59</v>
      </c>
      <c r="K2070" t="s">
        <v>24</v>
      </c>
      <c r="L2070" t="s">
        <v>7085</v>
      </c>
      <c r="M2070" t="s">
        <v>7065</v>
      </c>
      <c r="N2070" t="s">
        <v>7086</v>
      </c>
      <c r="O2070" t="s">
        <v>28</v>
      </c>
      <c r="P2070">
        <v>6.08</v>
      </c>
      <c r="Q2070">
        <v>3.399</v>
      </c>
      <c r="R2070">
        <v>5.3999999999999999E-2</v>
      </c>
      <c r="S2070">
        <v>33</v>
      </c>
      <c r="T2070" t="s">
        <v>29</v>
      </c>
      <c r="U2070" t="s">
        <v>24</v>
      </c>
      <c r="V2070" t="s">
        <v>24</v>
      </c>
    </row>
    <row r="2071" spans="1:22" x14ac:dyDescent="0.35">
      <c r="A2071" t="s">
        <v>7087</v>
      </c>
      <c r="B2071">
        <v>34.625300000000003</v>
      </c>
      <c r="C2071">
        <v>61.759900000000002</v>
      </c>
      <c r="D2071">
        <v>10</v>
      </c>
      <c r="E2071">
        <v>4.5</v>
      </c>
      <c r="F2071" t="s">
        <v>23</v>
      </c>
      <c r="G2071">
        <v>18</v>
      </c>
      <c r="H2071">
        <v>97</v>
      </c>
      <c r="I2071">
        <v>6.0090000000000003</v>
      </c>
      <c r="J2071">
        <v>0.62</v>
      </c>
      <c r="K2071" t="s">
        <v>24</v>
      </c>
      <c r="L2071" t="s">
        <v>7088</v>
      </c>
      <c r="M2071" t="s">
        <v>7056</v>
      </c>
      <c r="N2071" t="s">
        <v>7089</v>
      </c>
      <c r="O2071" t="s">
        <v>28</v>
      </c>
      <c r="P2071">
        <v>12.15</v>
      </c>
      <c r="Q2071">
        <v>1.917</v>
      </c>
      <c r="R2071">
        <v>0.191</v>
      </c>
      <c r="S2071">
        <v>8</v>
      </c>
      <c r="T2071" t="s">
        <v>29</v>
      </c>
      <c r="U2071" t="s">
        <v>24</v>
      </c>
      <c r="V2071" t="s">
        <v>24</v>
      </c>
    </row>
    <row r="2072" spans="1:22" x14ac:dyDescent="0.35">
      <c r="A2072" t="s">
        <v>7090</v>
      </c>
      <c r="B2072">
        <v>34.490499999999997</v>
      </c>
      <c r="C2072">
        <v>61.894300000000001</v>
      </c>
      <c r="D2072">
        <v>10</v>
      </c>
      <c r="E2072">
        <v>5.2</v>
      </c>
      <c r="F2072" t="s">
        <v>23</v>
      </c>
      <c r="G2072">
        <v>47</v>
      </c>
      <c r="H2072">
        <v>89</v>
      </c>
      <c r="I2072">
        <v>7.2629999999999999</v>
      </c>
      <c r="J2072">
        <v>0.78</v>
      </c>
      <c r="K2072" t="s">
        <v>24</v>
      </c>
      <c r="L2072" t="s">
        <v>7091</v>
      </c>
      <c r="M2072" t="s">
        <v>7056</v>
      </c>
      <c r="N2072" t="s">
        <v>7092</v>
      </c>
      <c r="O2072" t="s">
        <v>28</v>
      </c>
      <c r="P2072">
        <v>6.2</v>
      </c>
      <c r="Q2072">
        <v>1.8420000000000001</v>
      </c>
      <c r="R2072">
        <v>9.7000000000000003E-2</v>
      </c>
      <c r="S2072">
        <v>35</v>
      </c>
      <c r="T2072" t="s">
        <v>29</v>
      </c>
      <c r="U2072" t="s">
        <v>24</v>
      </c>
      <c r="V2072" t="s">
        <v>24</v>
      </c>
    </row>
    <row r="2073" spans="1:22" x14ac:dyDescent="0.35">
      <c r="A2073" t="s">
        <v>7093</v>
      </c>
      <c r="B2073">
        <v>34.544199999999996</v>
      </c>
      <c r="C2073">
        <v>61.889099999999999</v>
      </c>
      <c r="D2073">
        <v>8</v>
      </c>
      <c r="E2073">
        <v>6.3</v>
      </c>
      <c r="F2073" t="s">
        <v>106</v>
      </c>
      <c r="G2073">
        <v>244</v>
      </c>
      <c r="H2073">
        <v>43</v>
      </c>
      <c r="I2073">
        <v>5.9039999999999999</v>
      </c>
      <c r="J2073">
        <v>0.5</v>
      </c>
      <c r="K2073" t="s">
        <v>24</v>
      </c>
      <c r="L2073" t="s">
        <v>7094</v>
      </c>
      <c r="M2073" t="s">
        <v>7065</v>
      </c>
      <c r="N2073" t="s">
        <v>7095</v>
      </c>
      <c r="O2073" t="s">
        <v>28</v>
      </c>
      <c r="P2073">
        <v>5.86</v>
      </c>
      <c r="Q2073">
        <v>1.446</v>
      </c>
      <c r="R2073">
        <v>5.0999999999999997E-2</v>
      </c>
      <c r="S2073">
        <v>37</v>
      </c>
      <c r="T2073" t="s">
        <v>29</v>
      </c>
      <c r="U2073" t="s">
        <v>24</v>
      </c>
      <c r="V2073" t="s">
        <v>24</v>
      </c>
    </row>
    <row r="2074" spans="1:22" x14ac:dyDescent="0.35">
      <c r="A2074" t="s">
        <v>7096</v>
      </c>
      <c r="B2074">
        <v>34.550899999999999</v>
      </c>
      <c r="C2074">
        <v>61.939700000000002</v>
      </c>
      <c r="D2074">
        <v>10</v>
      </c>
      <c r="E2074">
        <v>4.7</v>
      </c>
      <c r="F2074" t="s">
        <v>23</v>
      </c>
      <c r="G2074">
        <v>81</v>
      </c>
      <c r="H2074">
        <v>96</v>
      </c>
      <c r="I2074">
        <v>5.8620000000000001</v>
      </c>
      <c r="J2074">
        <v>0.67</v>
      </c>
      <c r="K2074" t="s">
        <v>24</v>
      </c>
      <c r="L2074" t="s">
        <v>7097</v>
      </c>
      <c r="M2074" t="s">
        <v>7065</v>
      </c>
      <c r="N2074" t="s">
        <v>7098</v>
      </c>
      <c r="O2074" t="s">
        <v>28</v>
      </c>
      <c r="P2074">
        <v>9.33</v>
      </c>
      <c r="Q2074">
        <v>1.883</v>
      </c>
      <c r="R2074">
        <v>6.5000000000000002E-2</v>
      </c>
      <c r="S2074">
        <v>71</v>
      </c>
      <c r="T2074" t="s">
        <v>29</v>
      </c>
      <c r="U2074" t="s">
        <v>24</v>
      </c>
      <c r="V2074" t="s">
        <v>24</v>
      </c>
    </row>
    <row r="2075" spans="1:22" x14ac:dyDescent="0.35">
      <c r="A2075" t="s">
        <v>7099</v>
      </c>
      <c r="B2075">
        <v>34.5167</v>
      </c>
      <c r="C2075">
        <v>61.946199999999997</v>
      </c>
      <c r="D2075">
        <v>10.257</v>
      </c>
      <c r="E2075">
        <v>5.4</v>
      </c>
      <c r="F2075" t="s">
        <v>23</v>
      </c>
      <c r="G2075">
        <v>165</v>
      </c>
      <c r="H2075">
        <v>54</v>
      </c>
      <c r="I2075">
        <v>5.8579999999999997</v>
      </c>
      <c r="J2075">
        <v>0.47</v>
      </c>
      <c r="K2075" t="s">
        <v>24</v>
      </c>
      <c r="L2075" t="s">
        <v>7100</v>
      </c>
      <c r="M2075" t="s">
        <v>7065</v>
      </c>
      <c r="N2075" t="s">
        <v>7101</v>
      </c>
      <c r="O2075" t="s">
        <v>28</v>
      </c>
      <c r="P2075">
        <v>7.67</v>
      </c>
      <c r="Q2075">
        <v>3.8839999999999999</v>
      </c>
      <c r="R2075">
        <v>4.7E-2</v>
      </c>
      <c r="S2075">
        <v>155</v>
      </c>
      <c r="T2075" t="s">
        <v>29</v>
      </c>
      <c r="U2075" t="s">
        <v>24</v>
      </c>
      <c r="V2075" t="s">
        <v>24</v>
      </c>
    </row>
    <row r="2076" spans="1:22" x14ac:dyDescent="0.35">
      <c r="A2076" t="s">
        <v>7102</v>
      </c>
      <c r="B2076">
        <v>34.598199999999999</v>
      </c>
      <c r="C2076">
        <v>61.926299999999998</v>
      </c>
      <c r="D2076">
        <v>14</v>
      </c>
      <c r="E2076">
        <v>6.3</v>
      </c>
      <c r="F2076" t="s">
        <v>106</v>
      </c>
      <c r="G2076">
        <v>279</v>
      </c>
      <c r="H2076">
        <v>43</v>
      </c>
      <c r="I2076">
        <v>5.8719999999999999</v>
      </c>
      <c r="J2076">
        <v>0.57999999999999996</v>
      </c>
      <c r="K2076" t="s">
        <v>24</v>
      </c>
      <c r="L2076" t="s">
        <v>7103</v>
      </c>
      <c r="M2076" t="s">
        <v>7104</v>
      </c>
      <c r="N2076" t="s">
        <v>7105</v>
      </c>
      <c r="O2076" t="s">
        <v>28</v>
      </c>
      <c r="P2076">
        <v>6.63</v>
      </c>
      <c r="Q2076">
        <v>1.8120000000000001</v>
      </c>
      <c r="R2076">
        <v>4.8000000000000001E-2</v>
      </c>
      <c r="S2076">
        <v>41</v>
      </c>
      <c r="T2076" t="s">
        <v>29</v>
      </c>
      <c r="U2076" t="s">
        <v>24</v>
      </c>
      <c r="V2076" t="s">
        <v>24</v>
      </c>
    </row>
    <row r="2077" spans="1:22" x14ac:dyDescent="0.35">
      <c r="A2077" t="s">
        <v>7106</v>
      </c>
      <c r="B2077">
        <v>29.513300000000001</v>
      </c>
      <c r="C2077">
        <v>81.205500000000001</v>
      </c>
      <c r="D2077">
        <v>10</v>
      </c>
      <c r="E2077">
        <v>5</v>
      </c>
      <c r="F2077" t="s">
        <v>23</v>
      </c>
      <c r="G2077">
        <v>112</v>
      </c>
      <c r="H2077">
        <v>46</v>
      </c>
      <c r="I2077">
        <v>3.9660000000000002</v>
      </c>
      <c r="J2077">
        <v>0.51</v>
      </c>
      <c r="K2077" t="s">
        <v>24</v>
      </c>
      <c r="L2077" t="s">
        <v>7107</v>
      </c>
      <c r="M2077" t="s">
        <v>7065</v>
      </c>
      <c r="N2077" t="s">
        <v>7108</v>
      </c>
      <c r="O2077" t="s">
        <v>28</v>
      </c>
      <c r="P2077">
        <v>8.76</v>
      </c>
      <c r="Q2077">
        <v>1.859</v>
      </c>
      <c r="R2077">
        <v>5.5E-2</v>
      </c>
      <c r="S2077">
        <v>105</v>
      </c>
      <c r="T2077" t="s">
        <v>29</v>
      </c>
      <c r="U2077" t="s">
        <v>24</v>
      </c>
      <c r="V2077" t="s">
        <v>24</v>
      </c>
    </row>
    <row r="2078" spans="1:22" x14ac:dyDescent="0.35">
      <c r="A2078" t="s">
        <v>7109</v>
      </c>
      <c r="B2078">
        <v>37.684899999999999</v>
      </c>
      <c r="C2078">
        <v>75.276600000000002</v>
      </c>
      <c r="D2078">
        <v>101.69</v>
      </c>
      <c r="E2078">
        <v>4.4000000000000004</v>
      </c>
      <c r="F2078" t="s">
        <v>23</v>
      </c>
      <c r="G2078">
        <v>41</v>
      </c>
      <c r="H2078">
        <v>86</v>
      </c>
      <c r="I2078">
        <v>3.26</v>
      </c>
      <c r="J2078">
        <v>0.57999999999999996</v>
      </c>
      <c r="K2078" t="s">
        <v>24</v>
      </c>
      <c r="L2078" t="s">
        <v>7110</v>
      </c>
      <c r="M2078" t="s">
        <v>7111</v>
      </c>
      <c r="N2078" t="s">
        <v>7112</v>
      </c>
      <c r="O2078" t="s">
        <v>28</v>
      </c>
      <c r="P2078">
        <v>6.69</v>
      </c>
      <c r="Q2078">
        <v>8.6020000000000003</v>
      </c>
      <c r="R2078">
        <v>0.112</v>
      </c>
      <c r="S2078">
        <v>23</v>
      </c>
      <c r="T2078" t="s">
        <v>29</v>
      </c>
      <c r="U2078" t="s">
        <v>24</v>
      </c>
      <c r="V2078" t="s">
        <v>24</v>
      </c>
    </row>
    <row r="2079" spans="1:22" x14ac:dyDescent="0.35">
      <c r="A2079" t="s">
        <v>7113</v>
      </c>
      <c r="B2079">
        <v>29.724499999999999</v>
      </c>
      <c r="C2079">
        <v>81.290400000000005</v>
      </c>
      <c r="D2079">
        <v>10</v>
      </c>
      <c r="E2079">
        <v>4.3</v>
      </c>
      <c r="F2079" t="s">
        <v>23</v>
      </c>
      <c r="G2079">
        <v>22</v>
      </c>
      <c r="H2079">
        <v>149</v>
      </c>
      <c r="I2079">
        <v>3.992</v>
      </c>
      <c r="J2079">
        <v>0.48</v>
      </c>
      <c r="K2079" t="s">
        <v>24</v>
      </c>
      <c r="L2079" t="s">
        <v>7114</v>
      </c>
      <c r="M2079" t="s">
        <v>7115</v>
      </c>
      <c r="N2079" t="s">
        <v>7116</v>
      </c>
      <c r="O2079" t="s">
        <v>28</v>
      </c>
      <c r="P2079">
        <v>11.99</v>
      </c>
      <c r="Q2079">
        <v>1.9470000000000001</v>
      </c>
      <c r="R2079">
        <v>0.17699999999999999</v>
      </c>
      <c r="S2079">
        <v>9</v>
      </c>
      <c r="T2079" t="s">
        <v>29</v>
      </c>
      <c r="U2079" t="s">
        <v>24</v>
      </c>
      <c r="V2079" t="s">
        <v>24</v>
      </c>
    </row>
    <row r="2080" spans="1:22" x14ac:dyDescent="0.35">
      <c r="A2080" t="s">
        <v>7117</v>
      </c>
      <c r="B2080">
        <v>29.523099999999999</v>
      </c>
      <c r="C2080">
        <v>81.1691</v>
      </c>
      <c r="D2080">
        <v>10</v>
      </c>
      <c r="E2080">
        <v>4.4000000000000004</v>
      </c>
      <c r="F2080" t="s">
        <v>23</v>
      </c>
      <c r="G2080">
        <v>24</v>
      </c>
      <c r="H2080">
        <v>169</v>
      </c>
      <c r="I2080">
        <v>3.9990000000000001</v>
      </c>
      <c r="J2080">
        <v>0.45</v>
      </c>
      <c r="K2080" t="s">
        <v>24</v>
      </c>
      <c r="L2080" t="s">
        <v>7118</v>
      </c>
      <c r="M2080" t="s">
        <v>7065</v>
      </c>
      <c r="N2080" t="s">
        <v>6496</v>
      </c>
      <c r="O2080" t="s">
        <v>28</v>
      </c>
      <c r="P2080">
        <v>5.96</v>
      </c>
      <c r="Q2080">
        <v>1.9259999999999999</v>
      </c>
      <c r="R2080">
        <v>0.161</v>
      </c>
      <c r="S2080">
        <v>11</v>
      </c>
      <c r="T2080" t="s">
        <v>29</v>
      </c>
      <c r="U2080" t="s">
        <v>24</v>
      </c>
      <c r="V2080" t="s">
        <v>24</v>
      </c>
    </row>
    <row r="2081" spans="1:22" x14ac:dyDescent="0.35">
      <c r="A2081" t="s">
        <v>7119</v>
      </c>
      <c r="B2081">
        <v>38.715200000000003</v>
      </c>
      <c r="C2081">
        <v>71.746799999999993</v>
      </c>
      <c r="D2081">
        <v>10</v>
      </c>
      <c r="E2081">
        <v>4.5</v>
      </c>
      <c r="F2081" t="s">
        <v>23</v>
      </c>
      <c r="G2081">
        <v>45</v>
      </c>
      <c r="H2081">
        <v>147</v>
      </c>
      <c r="I2081">
        <v>1.522</v>
      </c>
      <c r="J2081">
        <v>0.71</v>
      </c>
      <c r="K2081" t="s">
        <v>24</v>
      </c>
      <c r="L2081" t="s">
        <v>7120</v>
      </c>
      <c r="M2081" t="s">
        <v>7065</v>
      </c>
      <c r="N2081" t="s">
        <v>7121</v>
      </c>
      <c r="O2081" t="s">
        <v>28</v>
      </c>
      <c r="P2081">
        <v>4.17</v>
      </c>
      <c r="Q2081">
        <v>1.889</v>
      </c>
      <c r="R2081">
        <v>0.113</v>
      </c>
      <c r="S2081">
        <v>23</v>
      </c>
      <c r="T2081" t="s">
        <v>29</v>
      </c>
      <c r="U2081" t="s">
        <v>24</v>
      </c>
      <c r="V2081" t="s">
        <v>24</v>
      </c>
    </row>
    <row r="2082" spans="1:22" x14ac:dyDescent="0.35">
      <c r="A2082" t="s">
        <v>7122</v>
      </c>
      <c r="B2082">
        <v>38.884599999999999</v>
      </c>
      <c r="C2082">
        <v>71.826899999999995</v>
      </c>
      <c r="D2082">
        <v>8.5060000000000002</v>
      </c>
      <c r="E2082">
        <v>4.5999999999999996</v>
      </c>
      <c r="F2082" t="s">
        <v>23</v>
      </c>
      <c r="G2082">
        <v>76</v>
      </c>
      <c r="H2082">
        <v>63</v>
      </c>
      <c r="I2082">
        <v>0.59299999999999997</v>
      </c>
      <c r="J2082">
        <v>0.74</v>
      </c>
      <c r="K2082" t="s">
        <v>24</v>
      </c>
      <c r="L2082" t="s">
        <v>7123</v>
      </c>
      <c r="M2082" t="s">
        <v>7124</v>
      </c>
      <c r="N2082" t="s">
        <v>7125</v>
      </c>
      <c r="O2082" t="s">
        <v>28</v>
      </c>
      <c r="P2082">
        <v>5.51</v>
      </c>
      <c r="Q2082">
        <v>4.0039999999999996</v>
      </c>
      <c r="R2082">
        <v>7.9000000000000001E-2</v>
      </c>
      <c r="S2082">
        <v>48</v>
      </c>
      <c r="T2082" t="s">
        <v>29</v>
      </c>
      <c r="U2082" t="s">
        <v>24</v>
      </c>
      <c r="V2082" t="s">
        <v>24</v>
      </c>
    </row>
    <row r="2083" spans="1:22" x14ac:dyDescent="0.35">
      <c r="A2083" t="s">
        <v>7126</v>
      </c>
      <c r="B2083">
        <v>29.5106</v>
      </c>
      <c r="C2083">
        <v>81.170599999999993</v>
      </c>
      <c r="D2083">
        <v>10</v>
      </c>
      <c r="E2083">
        <v>4.5</v>
      </c>
      <c r="F2083" t="s">
        <v>23</v>
      </c>
      <c r="G2083">
        <v>47</v>
      </c>
      <c r="H2083">
        <v>79</v>
      </c>
      <c r="I2083">
        <v>3.992</v>
      </c>
      <c r="J2083">
        <v>0.38</v>
      </c>
      <c r="K2083" t="s">
        <v>24</v>
      </c>
      <c r="L2083" t="s">
        <v>7127</v>
      </c>
      <c r="M2083" t="s">
        <v>7124</v>
      </c>
      <c r="N2083" t="s">
        <v>7128</v>
      </c>
      <c r="O2083" t="s">
        <v>28</v>
      </c>
      <c r="P2083">
        <v>6.85</v>
      </c>
      <c r="Q2083">
        <v>1.6719999999999999</v>
      </c>
      <c r="R2083">
        <v>8.7999999999999995E-2</v>
      </c>
      <c r="S2083">
        <v>38</v>
      </c>
      <c r="T2083" t="s">
        <v>29</v>
      </c>
      <c r="U2083" t="s">
        <v>24</v>
      </c>
      <c r="V2083" t="s">
        <v>24</v>
      </c>
    </row>
    <row r="2084" spans="1:22" x14ac:dyDescent="0.35">
      <c r="A2084" t="s">
        <v>7129</v>
      </c>
      <c r="B2084">
        <v>29.563700000000001</v>
      </c>
      <c r="C2084">
        <v>81.257000000000005</v>
      </c>
      <c r="D2084">
        <v>10</v>
      </c>
      <c r="E2084">
        <v>4.8</v>
      </c>
      <c r="F2084" t="s">
        <v>23</v>
      </c>
      <c r="G2084">
        <v>76</v>
      </c>
      <c r="H2084">
        <v>45</v>
      </c>
      <c r="I2084">
        <v>3.9460000000000002</v>
      </c>
      <c r="J2084">
        <v>0.39</v>
      </c>
      <c r="K2084" t="s">
        <v>24</v>
      </c>
      <c r="L2084" t="s">
        <v>7130</v>
      </c>
      <c r="M2084" t="s">
        <v>7124</v>
      </c>
      <c r="N2084" t="s">
        <v>7131</v>
      </c>
      <c r="O2084" t="s">
        <v>28</v>
      </c>
      <c r="P2084">
        <v>4.93</v>
      </c>
      <c r="Q2084">
        <v>1.841</v>
      </c>
      <c r="R2084">
        <v>6.8000000000000005E-2</v>
      </c>
      <c r="S2084">
        <v>67</v>
      </c>
      <c r="T2084" t="s">
        <v>29</v>
      </c>
      <c r="U2084" t="s">
        <v>24</v>
      </c>
      <c r="V2084" t="s">
        <v>24</v>
      </c>
    </row>
    <row r="2085" spans="1:22" x14ac:dyDescent="0.35">
      <c r="A2085" t="s">
        <v>7132</v>
      </c>
      <c r="B2085">
        <v>36.4846</v>
      </c>
      <c r="C2085">
        <v>70.854299999999995</v>
      </c>
      <c r="D2085">
        <v>192.727</v>
      </c>
      <c r="E2085">
        <v>4.4000000000000004</v>
      </c>
      <c r="F2085" t="s">
        <v>23</v>
      </c>
      <c r="G2085">
        <v>124</v>
      </c>
      <c r="H2085">
        <v>73</v>
      </c>
      <c r="I2085">
        <v>2.4380000000000002</v>
      </c>
      <c r="J2085">
        <v>0.5</v>
      </c>
      <c r="K2085" t="s">
        <v>24</v>
      </c>
      <c r="L2085" t="s">
        <v>7133</v>
      </c>
      <c r="M2085" t="s">
        <v>7124</v>
      </c>
      <c r="N2085" t="s">
        <v>3173</v>
      </c>
      <c r="O2085" t="s">
        <v>28</v>
      </c>
      <c r="P2085">
        <v>6.52</v>
      </c>
      <c r="Q2085">
        <v>6.577</v>
      </c>
      <c r="R2085">
        <v>5.5E-2</v>
      </c>
      <c r="S2085">
        <v>97</v>
      </c>
      <c r="T2085" t="s">
        <v>29</v>
      </c>
      <c r="U2085" t="s">
        <v>24</v>
      </c>
      <c r="V2085" t="s">
        <v>24</v>
      </c>
    </row>
    <row r="2086" spans="1:22" x14ac:dyDescent="0.35">
      <c r="A2086" t="s">
        <v>7134</v>
      </c>
      <c r="B2086">
        <v>29.307400000000001</v>
      </c>
      <c r="C2086">
        <v>81.109200000000001</v>
      </c>
      <c r="D2086">
        <v>10</v>
      </c>
      <c r="E2086">
        <v>4.2</v>
      </c>
      <c r="F2086" t="s">
        <v>23</v>
      </c>
      <c r="G2086">
        <v>20</v>
      </c>
      <c r="H2086">
        <v>134</v>
      </c>
      <c r="I2086">
        <v>3.9630000000000001</v>
      </c>
      <c r="J2086">
        <v>0.79</v>
      </c>
      <c r="K2086" t="s">
        <v>24</v>
      </c>
      <c r="L2086" t="s">
        <v>7135</v>
      </c>
      <c r="M2086" t="s">
        <v>7065</v>
      </c>
      <c r="N2086" t="s">
        <v>7136</v>
      </c>
      <c r="O2086" t="s">
        <v>28</v>
      </c>
      <c r="P2086">
        <v>13.41</v>
      </c>
      <c r="Q2086">
        <v>1.9450000000000001</v>
      </c>
      <c r="R2086">
        <v>0.16700000000000001</v>
      </c>
      <c r="S2086">
        <v>10</v>
      </c>
      <c r="T2086" t="s">
        <v>29</v>
      </c>
      <c r="U2086" t="s">
        <v>24</v>
      </c>
      <c r="V2086" t="s">
        <v>24</v>
      </c>
    </row>
    <row r="2087" spans="1:22" x14ac:dyDescent="0.35">
      <c r="A2087" t="s">
        <v>7137</v>
      </c>
      <c r="B2087">
        <v>29.239699999999999</v>
      </c>
      <c r="C2087">
        <v>81.205100000000002</v>
      </c>
      <c r="D2087">
        <v>10</v>
      </c>
      <c r="E2087">
        <v>4.8</v>
      </c>
      <c r="F2087" t="s">
        <v>23</v>
      </c>
      <c r="G2087">
        <v>80</v>
      </c>
      <c r="H2087">
        <v>81</v>
      </c>
      <c r="I2087">
        <v>3.8610000000000002</v>
      </c>
      <c r="J2087">
        <v>0.28000000000000003</v>
      </c>
      <c r="K2087" t="s">
        <v>24</v>
      </c>
      <c r="L2087" t="s">
        <v>7138</v>
      </c>
      <c r="M2087" t="s">
        <v>7139</v>
      </c>
      <c r="N2087" t="s">
        <v>7140</v>
      </c>
      <c r="O2087" t="s">
        <v>28</v>
      </c>
      <c r="P2087">
        <v>8.06</v>
      </c>
      <c r="Q2087">
        <v>1.8149999999999999</v>
      </c>
      <c r="R2087">
        <v>7.0000000000000007E-2</v>
      </c>
      <c r="S2087">
        <v>64</v>
      </c>
      <c r="T2087" t="s">
        <v>29</v>
      </c>
      <c r="U2087" t="s">
        <v>24</v>
      </c>
      <c r="V2087" t="s">
        <v>24</v>
      </c>
    </row>
    <row r="2088" spans="1:22" x14ac:dyDescent="0.35">
      <c r="A2088" t="s">
        <v>7141</v>
      </c>
      <c r="B2088">
        <v>29.497299999999999</v>
      </c>
      <c r="C2088">
        <v>81.242000000000004</v>
      </c>
      <c r="D2088">
        <v>13</v>
      </c>
      <c r="E2088">
        <v>5.7</v>
      </c>
      <c r="F2088" t="s">
        <v>106</v>
      </c>
      <c r="G2088">
        <v>226</v>
      </c>
      <c r="H2088">
        <v>23</v>
      </c>
      <c r="I2088">
        <v>3.93</v>
      </c>
      <c r="J2088">
        <v>0.33</v>
      </c>
      <c r="K2088" t="s">
        <v>24</v>
      </c>
      <c r="L2088" t="s">
        <v>7142</v>
      </c>
      <c r="M2088" t="s">
        <v>7124</v>
      </c>
      <c r="N2088" t="s">
        <v>7143</v>
      </c>
      <c r="O2088" t="s">
        <v>28</v>
      </c>
      <c r="P2088">
        <v>4.47</v>
      </c>
      <c r="Q2088">
        <v>1.784</v>
      </c>
      <c r="R2088">
        <v>5.1999999999999998E-2</v>
      </c>
      <c r="S2088">
        <v>36</v>
      </c>
      <c r="T2088" t="s">
        <v>29</v>
      </c>
      <c r="U2088" t="s">
        <v>24</v>
      </c>
      <c r="V2088" t="s">
        <v>24</v>
      </c>
    </row>
    <row r="2089" spans="1:22" x14ac:dyDescent="0.35">
      <c r="A2089" t="s">
        <v>7144</v>
      </c>
      <c r="B2089">
        <v>29.459</v>
      </c>
      <c r="C2089">
        <v>81.218800000000002</v>
      </c>
      <c r="D2089">
        <v>10</v>
      </c>
      <c r="E2089">
        <v>4.9000000000000004</v>
      </c>
      <c r="F2089" t="s">
        <v>23</v>
      </c>
      <c r="G2089">
        <v>83</v>
      </c>
      <c r="H2089">
        <v>49</v>
      </c>
      <c r="I2089">
        <v>3.9329999999999998</v>
      </c>
      <c r="J2089">
        <v>0.59</v>
      </c>
      <c r="K2089" t="s">
        <v>24</v>
      </c>
      <c r="L2089" t="s">
        <v>7145</v>
      </c>
      <c r="M2089" t="s">
        <v>7124</v>
      </c>
      <c r="N2089" t="s">
        <v>7146</v>
      </c>
      <c r="O2089" t="s">
        <v>28</v>
      </c>
      <c r="P2089">
        <v>7.34</v>
      </c>
      <c r="Q2089">
        <v>1.76</v>
      </c>
      <c r="R2089">
        <v>5.8999999999999997E-2</v>
      </c>
      <c r="S2089">
        <v>91</v>
      </c>
      <c r="T2089" t="s">
        <v>29</v>
      </c>
      <c r="U2089" t="s">
        <v>24</v>
      </c>
      <c r="V2089" t="s">
        <v>24</v>
      </c>
    </row>
    <row r="2090" spans="1:22" x14ac:dyDescent="0.35">
      <c r="A2090" t="s">
        <v>7147</v>
      </c>
      <c r="B2090">
        <v>31.035699999999999</v>
      </c>
      <c r="C2090">
        <v>86.346699999999998</v>
      </c>
      <c r="D2090">
        <v>10</v>
      </c>
      <c r="E2090">
        <v>4.0999999999999996</v>
      </c>
      <c r="F2090" t="s">
        <v>23</v>
      </c>
      <c r="G2090">
        <v>39</v>
      </c>
      <c r="H2090">
        <v>62</v>
      </c>
      <c r="I2090">
        <v>3.3559999999999999</v>
      </c>
      <c r="J2090">
        <v>0.56000000000000005</v>
      </c>
      <c r="K2090" t="s">
        <v>24</v>
      </c>
      <c r="L2090" t="s">
        <v>7148</v>
      </c>
      <c r="M2090" t="s">
        <v>7124</v>
      </c>
      <c r="N2090" t="s">
        <v>7149</v>
      </c>
      <c r="O2090" t="s">
        <v>28</v>
      </c>
      <c r="P2090">
        <v>7.39</v>
      </c>
      <c r="Q2090">
        <v>1.821</v>
      </c>
      <c r="R2090">
        <v>0.107</v>
      </c>
      <c r="S2090">
        <v>24</v>
      </c>
      <c r="T2090" t="s">
        <v>29</v>
      </c>
      <c r="U2090" t="s">
        <v>24</v>
      </c>
      <c r="V2090" t="s">
        <v>24</v>
      </c>
    </row>
    <row r="2091" spans="1:22" x14ac:dyDescent="0.35">
      <c r="A2091" t="s">
        <v>7150</v>
      </c>
      <c r="B2091">
        <v>38.801699999999997</v>
      </c>
      <c r="C2091">
        <v>71.536299999999997</v>
      </c>
      <c r="D2091">
        <v>44.207000000000001</v>
      </c>
      <c r="E2091">
        <v>4.0999999999999996</v>
      </c>
      <c r="F2091" t="s">
        <v>23</v>
      </c>
      <c r="G2091">
        <v>37</v>
      </c>
      <c r="H2091">
        <v>71</v>
      </c>
      <c r="I2091">
        <v>1.3720000000000001</v>
      </c>
      <c r="J2091">
        <v>0.86</v>
      </c>
      <c r="K2091" t="s">
        <v>24</v>
      </c>
      <c r="L2091" t="s">
        <v>7151</v>
      </c>
      <c r="M2091" t="s">
        <v>7124</v>
      </c>
      <c r="N2091" t="s">
        <v>7152</v>
      </c>
      <c r="O2091" t="s">
        <v>28</v>
      </c>
      <c r="P2091">
        <v>6.92</v>
      </c>
      <c r="Q2091">
        <v>4.484</v>
      </c>
      <c r="R2091">
        <v>0.16500000000000001</v>
      </c>
      <c r="S2091">
        <v>10</v>
      </c>
      <c r="T2091" t="s">
        <v>29</v>
      </c>
      <c r="U2091" t="s">
        <v>24</v>
      </c>
      <c r="V2091" t="s">
        <v>24</v>
      </c>
    </row>
    <row r="2092" spans="1:22" x14ac:dyDescent="0.35">
      <c r="A2092" t="s">
        <v>7153</v>
      </c>
      <c r="B2092">
        <v>38.8568</v>
      </c>
      <c r="C2092">
        <v>71.746700000000004</v>
      </c>
      <c r="D2092">
        <v>10</v>
      </c>
      <c r="E2092">
        <v>4.5</v>
      </c>
      <c r="F2092" t="s">
        <v>23</v>
      </c>
      <c r="G2092">
        <v>63</v>
      </c>
      <c r="H2092">
        <v>92</v>
      </c>
      <c r="I2092">
        <v>0.621</v>
      </c>
      <c r="J2092">
        <v>0.83</v>
      </c>
      <c r="K2092" t="s">
        <v>24</v>
      </c>
      <c r="L2092" t="s">
        <v>7154</v>
      </c>
      <c r="M2092" t="s">
        <v>7124</v>
      </c>
      <c r="N2092" t="s">
        <v>7155</v>
      </c>
      <c r="O2092" t="s">
        <v>28</v>
      </c>
      <c r="P2092">
        <v>5.63</v>
      </c>
      <c r="Q2092">
        <v>1.835</v>
      </c>
      <c r="R2092">
        <v>6.4000000000000001E-2</v>
      </c>
      <c r="S2092">
        <v>71</v>
      </c>
      <c r="T2092" t="s">
        <v>29</v>
      </c>
      <c r="U2092" t="s">
        <v>24</v>
      </c>
      <c r="V2092" t="s">
        <v>24</v>
      </c>
    </row>
    <row r="2093" spans="1:22" x14ac:dyDescent="0.35">
      <c r="A2093" t="s">
        <v>7156</v>
      </c>
      <c r="B2093">
        <v>26.0535</v>
      </c>
      <c r="C2093">
        <v>97.037599999999998</v>
      </c>
      <c r="D2093">
        <v>10</v>
      </c>
      <c r="E2093">
        <v>4.4000000000000004</v>
      </c>
      <c r="F2093" t="s">
        <v>23</v>
      </c>
      <c r="G2093">
        <v>35</v>
      </c>
      <c r="H2093">
        <v>93</v>
      </c>
      <c r="I2093">
        <v>5.2030000000000003</v>
      </c>
      <c r="J2093">
        <v>0.65</v>
      </c>
      <c r="K2093" t="s">
        <v>24</v>
      </c>
      <c r="L2093" t="s">
        <v>7157</v>
      </c>
      <c r="M2093" t="s">
        <v>7124</v>
      </c>
      <c r="N2093" t="s">
        <v>7158</v>
      </c>
      <c r="O2093" t="s">
        <v>28</v>
      </c>
      <c r="P2093">
        <v>9.02</v>
      </c>
      <c r="Q2093">
        <v>1.891</v>
      </c>
      <c r="R2093">
        <v>0.13400000000000001</v>
      </c>
      <c r="S2093">
        <v>18</v>
      </c>
      <c r="T2093" t="s">
        <v>29</v>
      </c>
      <c r="U2093" t="s">
        <v>24</v>
      </c>
      <c r="V2093" t="s">
        <v>24</v>
      </c>
    </row>
    <row r="2094" spans="1:22" x14ac:dyDescent="0.35">
      <c r="A2094" t="s">
        <v>7159</v>
      </c>
      <c r="B2094">
        <v>38.786200000000001</v>
      </c>
      <c r="C2094">
        <v>71.697699999999998</v>
      </c>
      <c r="D2094">
        <v>13.494</v>
      </c>
      <c r="E2094">
        <v>5.3</v>
      </c>
      <c r="F2094" t="s">
        <v>106</v>
      </c>
      <c r="G2094">
        <v>129</v>
      </c>
      <c r="H2094">
        <v>38</v>
      </c>
      <c r="I2094">
        <v>0.69499999999999995</v>
      </c>
      <c r="J2094">
        <v>0.75</v>
      </c>
      <c r="K2094" t="s">
        <v>24</v>
      </c>
      <c r="L2094" t="s">
        <v>7160</v>
      </c>
      <c r="M2094" t="s">
        <v>7124</v>
      </c>
      <c r="N2094" t="s">
        <v>7161</v>
      </c>
      <c r="O2094" t="s">
        <v>28</v>
      </c>
      <c r="P2094">
        <v>5.97</v>
      </c>
      <c r="Q2094">
        <v>3.0670000000000002</v>
      </c>
      <c r="R2094">
        <v>6.0999999999999999E-2</v>
      </c>
      <c r="S2094">
        <v>26</v>
      </c>
      <c r="T2094" t="s">
        <v>29</v>
      </c>
      <c r="U2094" t="s">
        <v>24</v>
      </c>
      <c r="V2094" t="s">
        <v>24</v>
      </c>
    </row>
    <row r="2095" spans="1:22" x14ac:dyDescent="0.35">
      <c r="A2095" t="s">
        <v>7162</v>
      </c>
      <c r="B2095">
        <v>25.9206</v>
      </c>
      <c r="C2095">
        <v>90.579800000000006</v>
      </c>
      <c r="D2095">
        <v>10</v>
      </c>
      <c r="E2095">
        <v>4.9000000000000004</v>
      </c>
      <c r="F2095" t="s">
        <v>106</v>
      </c>
      <c r="G2095">
        <v>119</v>
      </c>
      <c r="H2095">
        <v>36</v>
      </c>
      <c r="I2095">
        <v>3.7989999999999999</v>
      </c>
      <c r="J2095">
        <v>0.6</v>
      </c>
      <c r="K2095" t="s">
        <v>24</v>
      </c>
      <c r="L2095" t="s">
        <v>7163</v>
      </c>
      <c r="M2095" t="s">
        <v>7124</v>
      </c>
      <c r="N2095" t="s">
        <v>7164</v>
      </c>
      <c r="O2095" t="s">
        <v>28</v>
      </c>
      <c r="P2095">
        <v>7.21</v>
      </c>
      <c r="Q2095">
        <v>1.8340000000000001</v>
      </c>
      <c r="R2095">
        <v>9.8000000000000004E-2</v>
      </c>
      <c r="S2095">
        <v>10</v>
      </c>
      <c r="T2095" t="s">
        <v>29</v>
      </c>
      <c r="U2095" t="s">
        <v>24</v>
      </c>
      <c r="V2095" t="s">
        <v>24</v>
      </c>
    </row>
    <row r="2096" spans="1:22" x14ac:dyDescent="0.35">
      <c r="A2096" t="s">
        <v>7165</v>
      </c>
      <c r="B2096">
        <v>33.976900000000001</v>
      </c>
      <c r="C2096">
        <v>96.2333</v>
      </c>
      <c r="D2096">
        <v>10</v>
      </c>
      <c r="E2096">
        <v>4.0999999999999996</v>
      </c>
      <c r="F2096" t="s">
        <v>23</v>
      </c>
      <c r="G2096">
        <v>15</v>
      </c>
      <c r="H2096">
        <v>156</v>
      </c>
      <c r="I2096">
        <v>6.085</v>
      </c>
      <c r="J2096">
        <v>0.59</v>
      </c>
      <c r="K2096" t="s">
        <v>24</v>
      </c>
      <c r="L2096" t="s">
        <v>7166</v>
      </c>
      <c r="M2096" t="s">
        <v>7167</v>
      </c>
      <c r="N2096" t="s">
        <v>324</v>
      </c>
      <c r="O2096" t="s">
        <v>28</v>
      </c>
      <c r="P2096">
        <v>8.65</v>
      </c>
      <c r="Q2096">
        <v>1.9910000000000001</v>
      </c>
      <c r="R2096">
        <v>0.124</v>
      </c>
      <c r="S2096">
        <v>18</v>
      </c>
      <c r="T2096" t="s">
        <v>29</v>
      </c>
      <c r="U2096" t="s">
        <v>24</v>
      </c>
      <c r="V2096" t="s">
        <v>24</v>
      </c>
    </row>
    <row r="2097" spans="1:22" x14ac:dyDescent="0.35">
      <c r="A2097" t="s">
        <v>7168</v>
      </c>
      <c r="B2097">
        <v>33.606900000000003</v>
      </c>
      <c r="C2097">
        <v>97.415999999999997</v>
      </c>
      <c r="D2097">
        <v>10</v>
      </c>
      <c r="E2097">
        <v>4.4000000000000004</v>
      </c>
      <c r="F2097" t="s">
        <v>23</v>
      </c>
      <c r="G2097">
        <v>54</v>
      </c>
      <c r="H2097">
        <v>61</v>
      </c>
      <c r="I2097">
        <v>5.6740000000000004</v>
      </c>
      <c r="J2097">
        <v>0.57999999999999996</v>
      </c>
      <c r="K2097" t="s">
        <v>24</v>
      </c>
      <c r="L2097" t="s">
        <v>7169</v>
      </c>
      <c r="M2097" t="s">
        <v>7167</v>
      </c>
      <c r="N2097" t="s">
        <v>7170</v>
      </c>
      <c r="O2097" t="s">
        <v>28</v>
      </c>
      <c r="P2097">
        <v>8.3000000000000007</v>
      </c>
      <c r="Q2097">
        <v>1.8819999999999999</v>
      </c>
      <c r="R2097">
        <v>8.6999999999999994E-2</v>
      </c>
      <c r="S2097">
        <v>38</v>
      </c>
      <c r="T2097" t="s">
        <v>29</v>
      </c>
      <c r="U2097" t="s">
        <v>24</v>
      </c>
      <c r="V2097" t="s">
        <v>24</v>
      </c>
    </row>
    <row r="2098" spans="1:22" x14ac:dyDescent="0.35">
      <c r="A2098" t="s">
        <v>7171</v>
      </c>
      <c r="B2098">
        <v>33.625900000000001</v>
      </c>
      <c r="C2098">
        <v>97.3249</v>
      </c>
      <c r="D2098">
        <v>10</v>
      </c>
      <c r="E2098">
        <v>4.3</v>
      </c>
      <c r="F2098" t="s">
        <v>23</v>
      </c>
      <c r="G2098">
        <v>56</v>
      </c>
      <c r="H2098">
        <v>60</v>
      </c>
      <c r="I2098">
        <v>5.734</v>
      </c>
      <c r="J2098">
        <v>0.43</v>
      </c>
      <c r="K2098" t="s">
        <v>24</v>
      </c>
      <c r="L2098" t="s">
        <v>7172</v>
      </c>
      <c r="M2098" t="s">
        <v>7167</v>
      </c>
      <c r="N2098" t="s">
        <v>7173</v>
      </c>
      <c r="O2098" t="s">
        <v>28</v>
      </c>
      <c r="P2098">
        <v>3.72</v>
      </c>
      <c r="Q2098">
        <v>1.887</v>
      </c>
      <c r="R2098">
        <v>8.5000000000000006E-2</v>
      </c>
      <c r="S2098">
        <v>39</v>
      </c>
      <c r="T2098" t="s">
        <v>29</v>
      </c>
      <c r="U2098" t="s">
        <v>24</v>
      </c>
      <c r="V2098" t="s">
        <v>24</v>
      </c>
    </row>
    <row r="2099" spans="1:22" x14ac:dyDescent="0.35">
      <c r="A2099" t="s">
        <v>7174</v>
      </c>
      <c r="B2099">
        <v>2.6760999999999999</v>
      </c>
      <c r="C2099">
        <v>66.372</v>
      </c>
      <c r="D2099">
        <v>10</v>
      </c>
      <c r="E2099">
        <v>4.5</v>
      </c>
      <c r="F2099" t="s">
        <v>23</v>
      </c>
      <c r="G2099">
        <v>16</v>
      </c>
      <c r="H2099">
        <v>65</v>
      </c>
      <c r="I2099">
        <v>7.9130000000000003</v>
      </c>
      <c r="J2099">
        <v>0.41</v>
      </c>
      <c r="K2099" t="s">
        <v>24</v>
      </c>
      <c r="L2099" t="s">
        <v>7175</v>
      </c>
      <c r="M2099" t="s">
        <v>7176</v>
      </c>
      <c r="N2099" t="s">
        <v>478</v>
      </c>
      <c r="O2099" t="s">
        <v>28</v>
      </c>
      <c r="P2099">
        <v>8.4600000000000009</v>
      </c>
      <c r="Q2099">
        <v>1.835</v>
      </c>
      <c r="R2099">
        <v>0.18099999999999999</v>
      </c>
      <c r="S2099">
        <v>9</v>
      </c>
      <c r="T2099" t="s">
        <v>29</v>
      </c>
      <c r="U2099" t="s">
        <v>24</v>
      </c>
      <c r="V2099" t="s">
        <v>24</v>
      </c>
    </row>
    <row r="2100" spans="1:22" x14ac:dyDescent="0.35">
      <c r="A2100" t="s">
        <v>7177</v>
      </c>
      <c r="B2100">
        <v>39.662999999999997</v>
      </c>
      <c r="C2100">
        <v>74.729100000000003</v>
      </c>
      <c r="D2100">
        <v>54.45</v>
      </c>
      <c r="E2100">
        <v>4.2</v>
      </c>
      <c r="F2100" t="s">
        <v>23</v>
      </c>
      <c r="G2100">
        <v>30</v>
      </c>
      <c r="H2100">
        <v>63</v>
      </c>
      <c r="I2100">
        <v>2.1349999999999998</v>
      </c>
      <c r="J2100">
        <v>0.89</v>
      </c>
      <c r="K2100" t="s">
        <v>24</v>
      </c>
      <c r="L2100" t="s">
        <v>7178</v>
      </c>
      <c r="M2100" t="s">
        <v>7179</v>
      </c>
      <c r="N2100" t="s">
        <v>7180</v>
      </c>
      <c r="O2100" t="s">
        <v>28</v>
      </c>
      <c r="P2100">
        <v>6.83</v>
      </c>
      <c r="Q2100">
        <v>8.5210000000000008</v>
      </c>
      <c r="R2100">
        <v>0.16700000000000001</v>
      </c>
      <c r="S2100">
        <v>10</v>
      </c>
      <c r="T2100" t="s">
        <v>29</v>
      </c>
      <c r="U2100" t="s">
        <v>24</v>
      </c>
      <c r="V2100" t="s">
        <v>24</v>
      </c>
    </row>
    <row r="2101" spans="1:22" x14ac:dyDescent="0.35">
      <c r="A2101" t="s">
        <v>7181</v>
      </c>
      <c r="B2101">
        <v>36.714700000000001</v>
      </c>
      <c r="C2101">
        <v>71.160499999999999</v>
      </c>
      <c r="D2101">
        <v>221.27799999999999</v>
      </c>
      <c r="E2101">
        <v>4.2</v>
      </c>
      <c r="F2101" t="s">
        <v>23</v>
      </c>
      <c r="G2101">
        <v>49</v>
      </c>
      <c r="H2101">
        <v>69</v>
      </c>
      <c r="I2101">
        <v>2.585</v>
      </c>
      <c r="J2101">
        <v>1.1499999999999999</v>
      </c>
      <c r="K2101" t="s">
        <v>24</v>
      </c>
      <c r="L2101" t="s">
        <v>7182</v>
      </c>
      <c r="M2101" t="s">
        <v>7179</v>
      </c>
      <c r="N2101" t="s">
        <v>7183</v>
      </c>
      <c r="O2101" t="s">
        <v>28</v>
      </c>
      <c r="P2101">
        <v>8.27</v>
      </c>
      <c r="Q2101">
        <v>7.9640000000000004</v>
      </c>
      <c r="R2101">
        <v>9.5000000000000001E-2</v>
      </c>
      <c r="S2101">
        <v>31</v>
      </c>
      <c r="T2101" t="s">
        <v>29</v>
      </c>
      <c r="U2101" t="s">
        <v>24</v>
      </c>
      <c r="V2101" t="s">
        <v>24</v>
      </c>
    </row>
    <row r="2102" spans="1:22" x14ac:dyDescent="0.35">
      <c r="A2102" t="s">
        <v>7184</v>
      </c>
      <c r="B2102">
        <v>37.995899999999999</v>
      </c>
      <c r="C2102">
        <v>72.553799999999995</v>
      </c>
      <c r="D2102">
        <v>126.654</v>
      </c>
      <c r="E2102">
        <v>4</v>
      </c>
      <c r="F2102" t="s">
        <v>23</v>
      </c>
      <c r="G2102">
        <v>30</v>
      </c>
      <c r="H2102">
        <v>62</v>
      </c>
      <c r="I2102">
        <v>1.593</v>
      </c>
      <c r="J2102">
        <v>0.63</v>
      </c>
      <c r="K2102" t="s">
        <v>24</v>
      </c>
      <c r="L2102" t="s">
        <v>7185</v>
      </c>
      <c r="M2102" t="s">
        <v>7186</v>
      </c>
      <c r="N2102" t="s">
        <v>7187</v>
      </c>
      <c r="O2102" t="s">
        <v>28</v>
      </c>
      <c r="P2102">
        <v>7.78</v>
      </c>
      <c r="Q2102">
        <v>8.77</v>
      </c>
      <c r="R2102">
        <v>0.183</v>
      </c>
      <c r="S2102">
        <v>8</v>
      </c>
      <c r="T2102" t="s">
        <v>29</v>
      </c>
      <c r="U2102" t="s">
        <v>24</v>
      </c>
      <c r="V2102" t="s">
        <v>24</v>
      </c>
    </row>
    <row r="2103" spans="1:22" x14ac:dyDescent="0.35">
      <c r="A2103" t="s">
        <v>7188</v>
      </c>
      <c r="B2103">
        <v>2.4876</v>
      </c>
      <c r="C2103">
        <v>66.41</v>
      </c>
      <c r="D2103">
        <v>10</v>
      </c>
      <c r="E2103">
        <v>4.5</v>
      </c>
      <c r="F2103" t="s">
        <v>23</v>
      </c>
      <c r="G2103">
        <v>42</v>
      </c>
      <c r="H2103">
        <v>112</v>
      </c>
      <c r="I2103">
        <v>7.9790000000000001</v>
      </c>
      <c r="J2103">
        <v>0.65</v>
      </c>
      <c r="K2103" t="s">
        <v>24</v>
      </c>
      <c r="L2103" t="s">
        <v>7189</v>
      </c>
      <c r="M2103" t="s">
        <v>7176</v>
      </c>
      <c r="N2103" t="s">
        <v>478</v>
      </c>
      <c r="O2103" t="s">
        <v>28</v>
      </c>
      <c r="P2103">
        <v>9.49</v>
      </c>
      <c r="Q2103">
        <v>1.859</v>
      </c>
      <c r="R2103">
        <v>0.127</v>
      </c>
      <c r="S2103">
        <v>20</v>
      </c>
      <c r="T2103" t="s">
        <v>29</v>
      </c>
      <c r="U2103" t="s">
        <v>24</v>
      </c>
      <c r="V2103" t="s">
        <v>24</v>
      </c>
    </row>
    <row r="2104" spans="1:22" x14ac:dyDescent="0.35">
      <c r="A2104" t="s">
        <v>7190</v>
      </c>
      <c r="B2104">
        <v>9.3063000000000002</v>
      </c>
      <c r="C2104">
        <v>94.125399999999999</v>
      </c>
      <c r="D2104">
        <v>10</v>
      </c>
      <c r="E2104">
        <v>4.3</v>
      </c>
      <c r="F2104" t="s">
        <v>23</v>
      </c>
      <c r="G2104">
        <v>20</v>
      </c>
      <c r="H2104">
        <v>177</v>
      </c>
      <c r="I2104">
        <v>6.3940000000000001</v>
      </c>
      <c r="J2104">
        <v>0.64</v>
      </c>
      <c r="K2104" t="s">
        <v>24</v>
      </c>
      <c r="L2104" t="s">
        <v>7191</v>
      </c>
      <c r="M2104" t="s">
        <v>7179</v>
      </c>
      <c r="N2104" t="s">
        <v>402</v>
      </c>
      <c r="O2104" t="s">
        <v>28</v>
      </c>
      <c r="P2104">
        <v>11.43</v>
      </c>
      <c r="Q2104">
        <v>1.9570000000000001</v>
      </c>
      <c r="R2104">
        <v>0.153</v>
      </c>
      <c r="S2104">
        <v>12</v>
      </c>
      <c r="T2104" t="s">
        <v>29</v>
      </c>
      <c r="U2104" t="s">
        <v>24</v>
      </c>
      <c r="V2104" t="s">
        <v>24</v>
      </c>
    </row>
    <row r="2105" spans="1:22" x14ac:dyDescent="0.35">
      <c r="A2105" t="s">
        <v>7192</v>
      </c>
      <c r="B2105">
        <v>1.9903</v>
      </c>
      <c r="C2105">
        <v>97.481399999999994</v>
      </c>
      <c r="D2105">
        <v>50.637</v>
      </c>
      <c r="E2105">
        <v>4.5999999999999996</v>
      </c>
      <c r="F2105" t="s">
        <v>23</v>
      </c>
      <c r="G2105">
        <v>28</v>
      </c>
      <c r="H2105">
        <v>137</v>
      </c>
      <c r="I2105">
        <v>0.68799999999999994</v>
      </c>
      <c r="J2105">
        <v>0.48</v>
      </c>
      <c r="K2105" t="s">
        <v>24</v>
      </c>
      <c r="L2105" t="s">
        <v>7193</v>
      </c>
      <c r="M2105" t="s">
        <v>7179</v>
      </c>
      <c r="N2105" t="s">
        <v>7194</v>
      </c>
      <c r="O2105" t="s">
        <v>28</v>
      </c>
      <c r="P2105">
        <v>6.98</v>
      </c>
      <c r="Q2105">
        <v>3.1139999999999999</v>
      </c>
      <c r="R2105">
        <v>0.17299999999999999</v>
      </c>
      <c r="S2105">
        <v>10</v>
      </c>
      <c r="T2105" t="s">
        <v>29</v>
      </c>
      <c r="U2105" t="s">
        <v>24</v>
      </c>
      <c r="V2105" t="s">
        <v>24</v>
      </c>
    </row>
    <row r="2106" spans="1:22" x14ac:dyDescent="0.35">
      <c r="A2106" t="s">
        <v>7195</v>
      </c>
      <c r="B2106">
        <v>2.4131</v>
      </c>
      <c r="C2106">
        <v>66.395899999999997</v>
      </c>
      <c r="D2106">
        <v>10</v>
      </c>
      <c r="E2106">
        <v>4.5</v>
      </c>
      <c r="F2106" t="s">
        <v>23</v>
      </c>
      <c r="G2106">
        <v>19</v>
      </c>
      <c r="H2106">
        <v>198</v>
      </c>
      <c r="I2106">
        <v>35.887999999999998</v>
      </c>
      <c r="J2106">
        <v>0.56000000000000005</v>
      </c>
      <c r="K2106" t="s">
        <v>24</v>
      </c>
      <c r="L2106" t="s">
        <v>7196</v>
      </c>
      <c r="M2106" t="s">
        <v>7179</v>
      </c>
      <c r="N2106" t="s">
        <v>478</v>
      </c>
      <c r="O2106" t="s">
        <v>28</v>
      </c>
      <c r="P2106">
        <v>10.67</v>
      </c>
      <c r="Q2106">
        <v>1.9430000000000001</v>
      </c>
      <c r="R2106">
        <v>0.191</v>
      </c>
      <c r="S2106">
        <v>8</v>
      </c>
      <c r="T2106" t="s">
        <v>29</v>
      </c>
      <c r="U2106" t="s">
        <v>24</v>
      </c>
      <c r="V2106" t="s">
        <v>24</v>
      </c>
    </row>
    <row r="2107" spans="1:22" x14ac:dyDescent="0.35">
      <c r="A2107" t="s">
        <v>7197</v>
      </c>
      <c r="B2107">
        <v>2.6844000000000001</v>
      </c>
      <c r="C2107">
        <v>66.403000000000006</v>
      </c>
      <c r="D2107">
        <v>10</v>
      </c>
      <c r="E2107">
        <v>4.5</v>
      </c>
      <c r="F2107" t="s">
        <v>23</v>
      </c>
      <c r="G2107">
        <v>34</v>
      </c>
      <c r="H2107">
        <v>112</v>
      </c>
      <c r="I2107">
        <v>7.8819999999999997</v>
      </c>
      <c r="J2107">
        <v>0.33</v>
      </c>
      <c r="K2107" t="s">
        <v>24</v>
      </c>
      <c r="L2107" t="s">
        <v>7198</v>
      </c>
      <c r="M2107" t="s">
        <v>7179</v>
      </c>
      <c r="N2107" t="s">
        <v>478</v>
      </c>
      <c r="O2107" t="s">
        <v>28</v>
      </c>
      <c r="P2107">
        <v>9.9600000000000009</v>
      </c>
      <c r="Q2107">
        <v>1.8440000000000001</v>
      </c>
      <c r="R2107">
        <v>0.124</v>
      </c>
      <c r="S2107">
        <v>19</v>
      </c>
      <c r="T2107" t="s">
        <v>29</v>
      </c>
      <c r="U2107" t="s">
        <v>24</v>
      </c>
      <c r="V2107" t="s">
        <v>24</v>
      </c>
    </row>
    <row r="2108" spans="1:22" x14ac:dyDescent="0.35">
      <c r="A2108" t="s">
        <v>7199</v>
      </c>
      <c r="B2108">
        <v>2.6204000000000001</v>
      </c>
      <c r="C2108">
        <v>66.3947</v>
      </c>
      <c r="D2108">
        <v>10</v>
      </c>
      <c r="E2108">
        <v>4.5999999999999996</v>
      </c>
      <c r="F2108" t="s">
        <v>23</v>
      </c>
      <c r="G2108">
        <v>59</v>
      </c>
      <c r="H2108">
        <v>101</v>
      </c>
      <c r="I2108">
        <v>14.981</v>
      </c>
      <c r="J2108">
        <v>0.44</v>
      </c>
      <c r="K2108" t="s">
        <v>24</v>
      </c>
      <c r="L2108" t="s">
        <v>7200</v>
      </c>
      <c r="M2108" t="s">
        <v>7201</v>
      </c>
      <c r="N2108" t="s">
        <v>478</v>
      </c>
      <c r="O2108" t="s">
        <v>28</v>
      </c>
      <c r="P2108">
        <v>11.04</v>
      </c>
      <c r="Q2108">
        <v>1.8129999999999999</v>
      </c>
      <c r="R2108">
        <v>8.6999999999999994E-2</v>
      </c>
      <c r="S2108">
        <v>40</v>
      </c>
      <c r="T2108" t="s">
        <v>29</v>
      </c>
      <c r="U2108" t="s">
        <v>24</v>
      </c>
      <c r="V2108" t="s">
        <v>24</v>
      </c>
    </row>
    <row r="2109" spans="1:22" x14ac:dyDescent="0.35">
      <c r="A2109" t="s">
        <v>7202</v>
      </c>
      <c r="B2109">
        <v>29.720800000000001</v>
      </c>
      <c r="C2109">
        <v>94.666600000000003</v>
      </c>
      <c r="D2109">
        <v>10</v>
      </c>
      <c r="E2109">
        <v>4</v>
      </c>
      <c r="F2109" t="s">
        <v>23</v>
      </c>
      <c r="G2109">
        <v>25</v>
      </c>
      <c r="H2109">
        <v>115</v>
      </c>
      <c r="I2109">
        <v>3.0790000000000002</v>
      </c>
      <c r="J2109">
        <v>0.98</v>
      </c>
      <c r="K2109" t="s">
        <v>24</v>
      </c>
      <c r="L2109" t="s">
        <v>7203</v>
      </c>
      <c r="M2109" t="s">
        <v>7179</v>
      </c>
      <c r="N2109" t="s">
        <v>7204</v>
      </c>
      <c r="O2109" t="s">
        <v>28</v>
      </c>
      <c r="P2109">
        <v>8.6</v>
      </c>
      <c r="Q2109">
        <v>1.9730000000000001</v>
      </c>
      <c r="R2109">
        <v>0.125</v>
      </c>
      <c r="S2109">
        <v>17</v>
      </c>
      <c r="T2109" t="s">
        <v>29</v>
      </c>
      <c r="U2109" t="s">
        <v>24</v>
      </c>
      <c r="V2109" t="s">
        <v>24</v>
      </c>
    </row>
    <row r="2110" spans="1:22" x14ac:dyDescent="0.35">
      <c r="A2110" t="s">
        <v>7205</v>
      </c>
      <c r="B2110">
        <v>2.5026000000000002</v>
      </c>
      <c r="C2110">
        <v>66.425200000000004</v>
      </c>
      <c r="D2110">
        <v>10</v>
      </c>
      <c r="E2110">
        <v>4.4000000000000004</v>
      </c>
      <c r="F2110" t="s">
        <v>23</v>
      </c>
      <c r="G2110">
        <v>21</v>
      </c>
      <c r="H2110">
        <v>194</v>
      </c>
      <c r="I2110">
        <v>7.9589999999999996</v>
      </c>
      <c r="J2110">
        <v>0.53</v>
      </c>
      <c r="K2110" t="s">
        <v>24</v>
      </c>
      <c r="L2110" t="s">
        <v>7206</v>
      </c>
      <c r="M2110" t="s">
        <v>7179</v>
      </c>
      <c r="N2110" t="s">
        <v>478</v>
      </c>
      <c r="O2110" t="s">
        <v>28</v>
      </c>
      <c r="P2110">
        <v>13.72</v>
      </c>
      <c r="Q2110">
        <v>1.93</v>
      </c>
      <c r="R2110">
        <v>0.16200000000000001</v>
      </c>
      <c r="S2110">
        <v>11</v>
      </c>
      <c r="T2110" t="s">
        <v>29</v>
      </c>
      <c r="U2110" t="s">
        <v>24</v>
      </c>
      <c r="V2110" t="s">
        <v>24</v>
      </c>
    </row>
    <row r="2111" spans="1:22" x14ac:dyDescent="0.35">
      <c r="A2111" t="s">
        <v>7207</v>
      </c>
      <c r="B2111">
        <v>0.86219999999999997</v>
      </c>
      <c r="C2111">
        <v>93.112899999999996</v>
      </c>
      <c r="D2111">
        <v>10</v>
      </c>
      <c r="E2111">
        <v>5.5</v>
      </c>
      <c r="F2111" t="s">
        <v>106</v>
      </c>
      <c r="G2111">
        <v>101</v>
      </c>
      <c r="H2111">
        <v>25</v>
      </c>
      <c r="I2111">
        <v>4.4829999999999997</v>
      </c>
      <c r="J2111">
        <v>0.68</v>
      </c>
      <c r="K2111" t="s">
        <v>24</v>
      </c>
      <c r="L2111" t="s">
        <v>7208</v>
      </c>
      <c r="M2111" t="s">
        <v>7201</v>
      </c>
      <c r="N2111" t="s">
        <v>668</v>
      </c>
      <c r="O2111" t="s">
        <v>28</v>
      </c>
      <c r="P2111">
        <v>8.9499999999999993</v>
      </c>
      <c r="Q2111">
        <v>1.804</v>
      </c>
      <c r="R2111">
        <v>6.0999999999999999E-2</v>
      </c>
      <c r="S2111">
        <v>26</v>
      </c>
      <c r="T2111" t="s">
        <v>29</v>
      </c>
      <c r="U2111" t="s">
        <v>24</v>
      </c>
      <c r="V2111" t="s">
        <v>24</v>
      </c>
    </row>
    <row r="2112" spans="1:22" x14ac:dyDescent="0.35">
      <c r="A2112" t="s">
        <v>7209</v>
      </c>
      <c r="B2112">
        <v>34.941400000000002</v>
      </c>
      <c r="C2112">
        <v>73.842399999999998</v>
      </c>
      <c r="D2112">
        <v>10</v>
      </c>
      <c r="E2112">
        <v>4.5</v>
      </c>
      <c r="F2112" t="s">
        <v>23</v>
      </c>
      <c r="G2112">
        <v>60</v>
      </c>
      <c r="H2112">
        <v>65</v>
      </c>
      <c r="I2112">
        <v>1.3720000000000001</v>
      </c>
      <c r="J2112">
        <v>0.62</v>
      </c>
      <c r="K2112" t="s">
        <v>24</v>
      </c>
      <c r="L2112" t="s">
        <v>7210</v>
      </c>
      <c r="M2112" t="s">
        <v>7211</v>
      </c>
      <c r="N2112" t="s">
        <v>7212</v>
      </c>
      <c r="O2112" t="s">
        <v>28</v>
      </c>
      <c r="P2112">
        <v>6.9</v>
      </c>
      <c r="Q2112">
        <v>1.83</v>
      </c>
      <c r="R2112">
        <v>8.8999999999999996E-2</v>
      </c>
      <c r="S2112">
        <v>37</v>
      </c>
      <c r="T2112" t="s">
        <v>29</v>
      </c>
      <c r="U2112" t="s">
        <v>24</v>
      </c>
      <c r="V2112" t="s">
        <v>24</v>
      </c>
    </row>
    <row r="2113" spans="1:22" x14ac:dyDescent="0.35">
      <c r="A2113" t="s">
        <v>7213</v>
      </c>
      <c r="B2113">
        <v>36.176000000000002</v>
      </c>
      <c r="C2113">
        <v>70.522300000000001</v>
      </c>
      <c r="D2113">
        <v>100.952</v>
      </c>
      <c r="E2113">
        <v>4</v>
      </c>
      <c r="F2113" t="s">
        <v>23</v>
      </c>
      <c r="G2113">
        <v>21</v>
      </c>
      <c r="H2113">
        <v>93</v>
      </c>
      <c r="I2113">
        <v>2.0310000000000001</v>
      </c>
      <c r="J2113">
        <v>0.34</v>
      </c>
      <c r="K2113" t="s">
        <v>24</v>
      </c>
      <c r="L2113" t="s">
        <v>7214</v>
      </c>
      <c r="M2113" t="s">
        <v>7211</v>
      </c>
      <c r="N2113" t="s">
        <v>4920</v>
      </c>
      <c r="O2113" t="s">
        <v>28</v>
      </c>
      <c r="P2113">
        <v>8.51</v>
      </c>
      <c r="Q2113">
        <v>13.436</v>
      </c>
      <c r="R2113">
        <v>0.29899999999999999</v>
      </c>
      <c r="S2113">
        <v>3</v>
      </c>
      <c r="T2113" t="s">
        <v>29</v>
      </c>
      <c r="U2113" t="s">
        <v>24</v>
      </c>
      <c r="V2113" t="s">
        <v>24</v>
      </c>
    </row>
    <row r="2114" spans="1:22" x14ac:dyDescent="0.35">
      <c r="A2114" t="s">
        <v>7215</v>
      </c>
      <c r="B2114">
        <v>7.6226000000000003</v>
      </c>
      <c r="C2114">
        <v>88.546599999999998</v>
      </c>
      <c r="D2114">
        <v>10</v>
      </c>
      <c r="E2114">
        <v>4.4000000000000004</v>
      </c>
      <c r="F2114" t="s">
        <v>23</v>
      </c>
      <c r="G2114">
        <v>25</v>
      </c>
      <c r="H2114">
        <v>141</v>
      </c>
      <c r="I2114">
        <v>7.7869999999999999</v>
      </c>
      <c r="J2114">
        <v>0.74</v>
      </c>
      <c r="K2114" t="s">
        <v>24</v>
      </c>
      <c r="L2114" t="s">
        <v>7216</v>
      </c>
      <c r="M2114" t="s">
        <v>7186</v>
      </c>
      <c r="N2114" t="s">
        <v>3979</v>
      </c>
      <c r="O2114" t="s">
        <v>28</v>
      </c>
      <c r="P2114">
        <v>8.5299999999999994</v>
      </c>
      <c r="Q2114">
        <v>1.84</v>
      </c>
      <c r="R2114">
        <v>0.161</v>
      </c>
      <c r="S2114">
        <v>11</v>
      </c>
      <c r="T2114" t="s">
        <v>29</v>
      </c>
      <c r="U2114" t="s">
        <v>24</v>
      </c>
      <c r="V2114" t="s">
        <v>24</v>
      </c>
    </row>
    <row r="2115" spans="1:22" x14ac:dyDescent="0.35">
      <c r="A2115" t="s">
        <v>7217</v>
      </c>
      <c r="B2115">
        <v>6.9366000000000003</v>
      </c>
      <c r="C2115">
        <v>94.621399999999994</v>
      </c>
      <c r="D2115">
        <v>10</v>
      </c>
      <c r="E2115">
        <v>4.5999999999999996</v>
      </c>
      <c r="F2115" t="s">
        <v>23</v>
      </c>
      <c r="G2115">
        <v>70</v>
      </c>
      <c r="H2115">
        <v>103</v>
      </c>
      <c r="I2115">
        <v>5.9539999999999997</v>
      </c>
      <c r="J2115">
        <v>0.6</v>
      </c>
      <c r="K2115" t="s">
        <v>24</v>
      </c>
      <c r="L2115" t="s">
        <v>7218</v>
      </c>
      <c r="M2115" t="s">
        <v>7219</v>
      </c>
      <c r="N2115" t="s">
        <v>7220</v>
      </c>
      <c r="O2115" t="s">
        <v>28</v>
      </c>
      <c r="P2115">
        <v>9.41</v>
      </c>
      <c r="Q2115">
        <v>1.8129999999999999</v>
      </c>
      <c r="R2115">
        <v>7.3999999999999996E-2</v>
      </c>
      <c r="S2115">
        <v>55</v>
      </c>
      <c r="T2115" t="s">
        <v>29</v>
      </c>
      <c r="U2115" t="s">
        <v>24</v>
      </c>
      <c r="V2115" t="s">
        <v>24</v>
      </c>
    </row>
    <row r="2116" spans="1:22" x14ac:dyDescent="0.35">
      <c r="A2116" t="s">
        <v>7221</v>
      </c>
      <c r="B2116">
        <v>36.150500000000001</v>
      </c>
      <c r="C2116">
        <v>70.949700000000007</v>
      </c>
      <c r="D2116">
        <v>98.134</v>
      </c>
      <c r="E2116">
        <v>4.3</v>
      </c>
      <c r="F2116" t="s">
        <v>23</v>
      </c>
      <c r="G2116">
        <v>63</v>
      </c>
      <c r="H2116">
        <v>66</v>
      </c>
      <c r="I2116">
        <v>2.238</v>
      </c>
      <c r="J2116">
        <v>0.7</v>
      </c>
      <c r="K2116" t="s">
        <v>24</v>
      </c>
      <c r="L2116" t="s">
        <v>7222</v>
      </c>
      <c r="M2116" t="s">
        <v>7219</v>
      </c>
      <c r="N2116" t="s">
        <v>5774</v>
      </c>
      <c r="O2116" t="s">
        <v>28</v>
      </c>
      <c r="P2116">
        <v>6.32</v>
      </c>
      <c r="Q2116">
        <v>6.63</v>
      </c>
      <c r="R2116">
        <v>8.4000000000000005E-2</v>
      </c>
      <c r="S2116">
        <v>40</v>
      </c>
      <c r="T2116" t="s">
        <v>29</v>
      </c>
      <c r="U2116" t="s">
        <v>24</v>
      </c>
      <c r="V2116" t="s">
        <v>24</v>
      </c>
    </row>
    <row r="2117" spans="1:22" x14ac:dyDescent="0.35">
      <c r="A2117" t="s">
        <v>7223</v>
      </c>
      <c r="B2117">
        <v>7.0636999999999999</v>
      </c>
      <c r="C2117">
        <v>94.639899999999997</v>
      </c>
      <c r="D2117">
        <v>10</v>
      </c>
      <c r="E2117">
        <v>4.8</v>
      </c>
      <c r="F2117" t="s">
        <v>23</v>
      </c>
      <c r="G2117">
        <v>46</v>
      </c>
      <c r="H2117">
        <v>56</v>
      </c>
      <c r="I2117">
        <v>5.931</v>
      </c>
      <c r="J2117">
        <v>0.78</v>
      </c>
      <c r="K2117" t="s">
        <v>24</v>
      </c>
      <c r="L2117" t="s">
        <v>7224</v>
      </c>
      <c r="M2117" t="s">
        <v>7219</v>
      </c>
      <c r="N2117" t="s">
        <v>7225</v>
      </c>
      <c r="O2117" t="s">
        <v>28</v>
      </c>
      <c r="P2117">
        <v>5.47</v>
      </c>
      <c r="Q2117">
        <v>1.829</v>
      </c>
      <c r="R2117">
        <v>0.107</v>
      </c>
      <c r="S2117">
        <v>29</v>
      </c>
      <c r="T2117" t="s">
        <v>29</v>
      </c>
      <c r="U2117" t="s">
        <v>24</v>
      </c>
      <c r="V2117" t="s">
        <v>24</v>
      </c>
    </row>
    <row r="2118" spans="1:22" x14ac:dyDescent="0.35">
      <c r="A2118" t="s">
        <v>7226</v>
      </c>
      <c r="B2118">
        <v>38.2622</v>
      </c>
      <c r="C2118">
        <v>90.996399999999994</v>
      </c>
      <c r="D2118">
        <v>10</v>
      </c>
      <c r="E2118">
        <v>4.2</v>
      </c>
      <c r="F2118" t="s">
        <v>23</v>
      </c>
      <c r="G2118">
        <v>22</v>
      </c>
      <c r="H2118">
        <v>110</v>
      </c>
      <c r="I2118">
        <v>8.5380000000000003</v>
      </c>
      <c r="J2118">
        <v>0.6</v>
      </c>
      <c r="K2118" t="s">
        <v>24</v>
      </c>
      <c r="L2118" t="s">
        <v>7227</v>
      </c>
      <c r="M2118" t="s">
        <v>7201</v>
      </c>
      <c r="N2118" t="s">
        <v>7228</v>
      </c>
      <c r="O2118" t="s">
        <v>28</v>
      </c>
      <c r="P2118">
        <v>12.06</v>
      </c>
      <c r="Q2118">
        <v>1.952</v>
      </c>
      <c r="R2118">
        <v>0.187</v>
      </c>
      <c r="S2118">
        <v>8</v>
      </c>
      <c r="T2118" t="s">
        <v>29</v>
      </c>
      <c r="U2118" t="s">
        <v>24</v>
      </c>
      <c r="V2118" t="s">
        <v>24</v>
      </c>
    </row>
    <row r="2119" spans="1:22" x14ac:dyDescent="0.35">
      <c r="A2119" t="s">
        <v>7229</v>
      </c>
      <c r="B2119">
        <v>1.9095</v>
      </c>
      <c r="C2119">
        <v>96.926900000000003</v>
      </c>
      <c r="D2119">
        <v>33.273000000000003</v>
      </c>
      <c r="E2119">
        <v>5.2</v>
      </c>
      <c r="F2119" t="s">
        <v>23</v>
      </c>
      <c r="G2119">
        <v>87</v>
      </c>
      <c r="H2119">
        <v>40</v>
      </c>
      <c r="I2119">
        <v>2.1419999999999999</v>
      </c>
      <c r="J2119">
        <v>0.67</v>
      </c>
      <c r="K2119" t="s">
        <v>24</v>
      </c>
      <c r="L2119" t="s">
        <v>7230</v>
      </c>
      <c r="M2119" t="s">
        <v>7219</v>
      </c>
      <c r="N2119" t="s">
        <v>7231</v>
      </c>
      <c r="O2119" t="s">
        <v>28</v>
      </c>
      <c r="P2119">
        <v>8.8000000000000007</v>
      </c>
      <c r="Q2119">
        <v>4.1079999999999997</v>
      </c>
      <c r="R2119">
        <v>5.1999999999999998E-2</v>
      </c>
      <c r="S2119">
        <v>123</v>
      </c>
      <c r="T2119" t="s">
        <v>29</v>
      </c>
      <c r="U2119" t="s">
        <v>24</v>
      </c>
      <c r="V2119" t="s">
        <v>24</v>
      </c>
    </row>
    <row r="2120" spans="1:22" x14ac:dyDescent="0.35">
      <c r="A2120" t="s">
        <v>7232</v>
      </c>
      <c r="B2120">
        <v>17.500499999999999</v>
      </c>
      <c r="C2120">
        <v>95.732299999999995</v>
      </c>
      <c r="D2120">
        <v>61.225999999999999</v>
      </c>
      <c r="E2120">
        <v>4.4000000000000004</v>
      </c>
      <c r="F2120" t="s">
        <v>23</v>
      </c>
      <c r="G2120">
        <v>16</v>
      </c>
      <c r="H2120">
        <v>176</v>
      </c>
      <c r="I2120">
        <v>3.2</v>
      </c>
      <c r="J2120">
        <v>0.81</v>
      </c>
      <c r="K2120" t="s">
        <v>24</v>
      </c>
      <c r="L2120" t="s">
        <v>7233</v>
      </c>
      <c r="M2120" t="s">
        <v>7234</v>
      </c>
      <c r="N2120" t="s">
        <v>7235</v>
      </c>
      <c r="O2120" t="s">
        <v>28</v>
      </c>
      <c r="P2120">
        <v>9.9499999999999993</v>
      </c>
      <c r="Q2120">
        <v>11.688000000000001</v>
      </c>
      <c r="R2120">
        <v>0.20300000000000001</v>
      </c>
      <c r="S2120">
        <v>7</v>
      </c>
      <c r="T2120" t="s">
        <v>29</v>
      </c>
      <c r="U2120" t="s">
        <v>24</v>
      </c>
      <c r="V2120" t="s">
        <v>24</v>
      </c>
    </row>
    <row r="2121" spans="1:22" x14ac:dyDescent="0.35">
      <c r="A2121" t="s">
        <v>7236</v>
      </c>
      <c r="B2121">
        <v>17.1447</v>
      </c>
      <c r="C2121">
        <v>96.100399999999993</v>
      </c>
      <c r="D2121">
        <v>10</v>
      </c>
      <c r="E2121">
        <v>4.8</v>
      </c>
      <c r="F2121" t="s">
        <v>23</v>
      </c>
      <c r="G2121">
        <v>67</v>
      </c>
      <c r="H2121">
        <v>44</v>
      </c>
      <c r="I2121">
        <v>3.0059999999999998</v>
      </c>
      <c r="J2121">
        <v>0.63</v>
      </c>
      <c r="K2121" t="s">
        <v>24</v>
      </c>
      <c r="L2121" t="s">
        <v>7237</v>
      </c>
      <c r="M2121" t="s">
        <v>7238</v>
      </c>
      <c r="N2121" t="s">
        <v>7239</v>
      </c>
      <c r="O2121" t="s">
        <v>28</v>
      </c>
      <c r="P2121">
        <v>4.3600000000000003</v>
      </c>
      <c r="Q2121">
        <v>1.841</v>
      </c>
      <c r="R2121">
        <v>6.2E-2</v>
      </c>
      <c r="S2121">
        <v>80</v>
      </c>
      <c r="T2121" t="s">
        <v>29</v>
      </c>
      <c r="U2121" t="s">
        <v>24</v>
      </c>
      <c r="V2121" t="s">
        <v>24</v>
      </c>
    </row>
    <row r="2122" spans="1:22" x14ac:dyDescent="0.35">
      <c r="A2122" t="s">
        <v>7240</v>
      </c>
      <c r="B2122">
        <v>36.678800000000003</v>
      </c>
      <c r="C2122">
        <v>71.048500000000004</v>
      </c>
      <c r="D2122">
        <v>215.49299999999999</v>
      </c>
      <c r="E2122">
        <v>4.0999999999999996</v>
      </c>
      <c r="F2122" t="s">
        <v>23</v>
      </c>
      <c r="G2122">
        <v>29</v>
      </c>
      <c r="H2122">
        <v>72</v>
      </c>
      <c r="I2122">
        <v>2.5550000000000002</v>
      </c>
      <c r="J2122">
        <v>0.36</v>
      </c>
      <c r="K2122" t="s">
        <v>24</v>
      </c>
      <c r="L2122" t="s">
        <v>7241</v>
      </c>
      <c r="M2122" t="s">
        <v>7242</v>
      </c>
      <c r="N2122" t="s">
        <v>7243</v>
      </c>
      <c r="O2122" t="s">
        <v>28</v>
      </c>
      <c r="P2122">
        <v>6.59</v>
      </c>
      <c r="Q2122">
        <v>7.1210000000000004</v>
      </c>
      <c r="R2122">
        <v>0.158</v>
      </c>
      <c r="S2122">
        <v>11</v>
      </c>
      <c r="T2122" t="s">
        <v>29</v>
      </c>
      <c r="U2122" t="s">
        <v>24</v>
      </c>
      <c r="V2122" t="s">
        <v>24</v>
      </c>
    </row>
    <row r="2123" spans="1:22" x14ac:dyDescent="0.35">
      <c r="A2123" t="s">
        <v>7244</v>
      </c>
      <c r="B2123">
        <v>36.593800000000002</v>
      </c>
      <c r="C2123">
        <v>70.993300000000005</v>
      </c>
      <c r="D2123">
        <v>204.78299999999999</v>
      </c>
      <c r="E2123">
        <v>4.4000000000000004</v>
      </c>
      <c r="F2123" t="s">
        <v>23</v>
      </c>
      <c r="G2123">
        <v>76</v>
      </c>
      <c r="H2123">
        <v>71</v>
      </c>
      <c r="I2123">
        <v>2.593</v>
      </c>
      <c r="J2123">
        <v>0.71</v>
      </c>
      <c r="K2123" t="s">
        <v>24</v>
      </c>
      <c r="L2123" t="s">
        <v>7245</v>
      </c>
      <c r="M2123" t="s">
        <v>7246</v>
      </c>
      <c r="N2123" t="s">
        <v>7247</v>
      </c>
      <c r="O2123" t="s">
        <v>28</v>
      </c>
      <c r="P2123">
        <v>4.16</v>
      </c>
      <c r="Q2123">
        <v>6.952</v>
      </c>
      <c r="R2123">
        <v>7.3999999999999996E-2</v>
      </c>
      <c r="S2123">
        <v>53</v>
      </c>
      <c r="T2123" t="s">
        <v>29</v>
      </c>
      <c r="U2123" t="s">
        <v>24</v>
      </c>
      <c r="V2123" t="s">
        <v>24</v>
      </c>
    </row>
    <row r="2124" spans="1:22" x14ac:dyDescent="0.35">
      <c r="A2124" t="s">
        <v>7248</v>
      </c>
      <c r="B2124">
        <v>4.1581000000000001</v>
      </c>
      <c r="C2124">
        <v>96.412499999999994</v>
      </c>
      <c r="D2124">
        <v>10.618</v>
      </c>
      <c r="E2124">
        <v>4</v>
      </c>
      <c r="F2124" t="s">
        <v>23</v>
      </c>
      <c r="G2124">
        <v>38</v>
      </c>
      <c r="H2124">
        <v>89</v>
      </c>
      <c r="I2124">
        <v>2.8980000000000001</v>
      </c>
      <c r="J2124">
        <v>0.89</v>
      </c>
      <c r="K2124" t="s">
        <v>24</v>
      </c>
      <c r="L2124" t="s">
        <v>7249</v>
      </c>
      <c r="M2124" t="s">
        <v>7234</v>
      </c>
      <c r="N2124" t="s">
        <v>7250</v>
      </c>
      <c r="O2124" t="s">
        <v>28</v>
      </c>
      <c r="P2124">
        <v>7.57</v>
      </c>
      <c r="Q2124">
        <v>4.6120000000000001</v>
      </c>
      <c r="R2124">
        <v>0.13</v>
      </c>
      <c r="S2124">
        <v>17</v>
      </c>
      <c r="T2124" t="s">
        <v>29</v>
      </c>
      <c r="U2124" t="s">
        <v>24</v>
      </c>
      <c r="V2124" t="s">
        <v>24</v>
      </c>
    </row>
    <row r="2125" spans="1:22" x14ac:dyDescent="0.35">
      <c r="A2125" t="s">
        <v>7251</v>
      </c>
      <c r="B2125">
        <v>36.1509</v>
      </c>
      <c r="C2125">
        <v>68.453299999999999</v>
      </c>
      <c r="D2125">
        <v>116.624</v>
      </c>
      <c r="E2125">
        <v>4.0999999999999996</v>
      </c>
      <c r="F2125" t="s">
        <v>23</v>
      </c>
      <c r="G2125">
        <v>19</v>
      </c>
      <c r="H2125">
        <v>121</v>
      </c>
      <c r="I2125">
        <v>1.677</v>
      </c>
      <c r="J2125">
        <v>0.6</v>
      </c>
      <c r="K2125" t="s">
        <v>24</v>
      </c>
      <c r="L2125" t="s">
        <v>7252</v>
      </c>
      <c r="M2125" t="s">
        <v>7246</v>
      </c>
      <c r="N2125" t="s">
        <v>7253</v>
      </c>
      <c r="O2125" t="s">
        <v>28</v>
      </c>
      <c r="P2125">
        <v>7.52</v>
      </c>
      <c r="Q2125">
        <v>13.725</v>
      </c>
      <c r="R2125">
        <v>0.23400000000000001</v>
      </c>
      <c r="S2125">
        <v>5</v>
      </c>
      <c r="T2125" t="s">
        <v>29</v>
      </c>
      <c r="U2125" t="s">
        <v>24</v>
      </c>
      <c r="V2125" t="s">
        <v>24</v>
      </c>
    </row>
    <row r="2126" spans="1:22" x14ac:dyDescent="0.35">
      <c r="A2126" t="s">
        <v>7254</v>
      </c>
      <c r="B2126">
        <v>37.401899999999998</v>
      </c>
      <c r="C2126">
        <v>73.068600000000004</v>
      </c>
      <c r="D2126">
        <v>54.311999999999998</v>
      </c>
      <c r="E2126">
        <v>4.5999999999999996</v>
      </c>
      <c r="F2126" t="s">
        <v>23</v>
      </c>
      <c r="G2126">
        <v>63</v>
      </c>
      <c r="H2126">
        <v>54</v>
      </c>
      <c r="I2126">
        <v>2.2999999999999998</v>
      </c>
      <c r="J2126">
        <v>0.59</v>
      </c>
      <c r="K2126" t="s">
        <v>24</v>
      </c>
      <c r="L2126" t="s">
        <v>7255</v>
      </c>
      <c r="M2126" t="s">
        <v>7256</v>
      </c>
      <c r="N2126" t="s">
        <v>6741</v>
      </c>
      <c r="O2126" t="s">
        <v>28</v>
      </c>
      <c r="P2126">
        <v>6.74</v>
      </c>
      <c r="Q2126">
        <v>6.7130000000000001</v>
      </c>
      <c r="R2126">
        <v>7.1999999999999995E-2</v>
      </c>
      <c r="S2126">
        <v>57</v>
      </c>
      <c r="T2126" t="s">
        <v>29</v>
      </c>
      <c r="U2126" t="s">
        <v>24</v>
      </c>
      <c r="V2126" t="s">
        <v>24</v>
      </c>
    </row>
    <row r="2127" spans="1:22" x14ac:dyDescent="0.35">
      <c r="A2127" t="s">
        <v>7257</v>
      </c>
      <c r="B2127">
        <v>38.802700000000002</v>
      </c>
      <c r="C2127">
        <v>71.760300000000001</v>
      </c>
      <c r="D2127">
        <v>11.548</v>
      </c>
      <c r="E2127">
        <v>4.5999999999999996</v>
      </c>
      <c r="F2127" t="s">
        <v>23</v>
      </c>
      <c r="G2127">
        <v>95</v>
      </c>
      <c r="H2127">
        <v>56</v>
      </c>
      <c r="I2127">
        <v>0.67500000000000004</v>
      </c>
      <c r="J2127">
        <v>0.74</v>
      </c>
      <c r="K2127" t="s">
        <v>24</v>
      </c>
      <c r="L2127" t="s">
        <v>7258</v>
      </c>
      <c r="M2127" t="s">
        <v>7259</v>
      </c>
      <c r="N2127" t="s">
        <v>7161</v>
      </c>
      <c r="O2127" t="s">
        <v>28</v>
      </c>
      <c r="P2127">
        <v>5.23</v>
      </c>
      <c r="Q2127">
        <v>4.2729999999999997</v>
      </c>
      <c r="R2127">
        <v>5.3999999999999999E-2</v>
      </c>
      <c r="S2127">
        <v>103</v>
      </c>
      <c r="T2127" t="s">
        <v>29</v>
      </c>
      <c r="U2127" t="s">
        <v>24</v>
      </c>
      <c r="V2127" t="s">
        <v>24</v>
      </c>
    </row>
    <row r="2128" spans="1:22" x14ac:dyDescent="0.35">
      <c r="A2128" t="s">
        <v>7260</v>
      </c>
      <c r="B2128">
        <v>23.936900000000001</v>
      </c>
      <c r="C2128">
        <v>90.592600000000004</v>
      </c>
      <c r="D2128">
        <v>10</v>
      </c>
      <c r="E2128">
        <v>4.2</v>
      </c>
      <c r="F2128" t="s">
        <v>23</v>
      </c>
      <c r="G2128">
        <v>35</v>
      </c>
      <c r="H2128">
        <v>112</v>
      </c>
      <c r="I2128">
        <v>5.2549999999999999</v>
      </c>
      <c r="J2128">
        <v>0.28000000000000003</v>
      </c>
      <c r="K2128" t="s">
        <v>24</v>
      </c>
      <c r="L2128" t="s">
        <v>7261</v>
      </c>
      <c r="M2128" t="s">
        <v>7259</v>
      </c>
      <c r="N2128" t="s">
        <v>7262</v>
      </c>
      <c r="O2128" t="s">
        <v>28</v>
      </c>
      <c r="P2128">
        <v>5.04</v>
      </c>
      <c r="Q2128">
        <v>1.909</v>
      </c>
      <c r="R2128">
        <v>0.11</v>
      </c>
      <c r="S2128">
        <v>23</v>
      </c>
      <c r="T2128" t="s">
        <v>29</v>
      </c>
      <c r="U2128" t="s">
        <v>24</v>
      </c>
      <c r="V2128" t="s">
        <v>24</v>
      </c>
    </row>
    <row r="2129" spans="1:22" x14ac:dyDescent="0.35">
      <c r="A2129" t="s">
        <v>7263</v>
      </c>
      <c r="B2129">
        <v>24.579599999999999</v>
      </c>
      <c r="C2129">
        <v>94.703299999999999</v>
      </c>
      <c r="D2129">
        <v>10.119</v>
      </c>
      <c r="E2129">
        <v>4.2</v>
      </c>
      <c r="F2129" t="s">
        <v>23</v>
      </c>
      <c r="G2129">
        <v>32</v>
      </c>
      <c r="H2129">
        <v>77</v>
      </c>
      <c r="I2129">
        <v>3.3639999999999999</v>
      </c>
      <c r="J2129">
        <v>0.35</v>
      </c>
      <c r="K2129" t="s">
        <v>24</v>
      </c>
      <c r="L2129" t="s">
        <v>7264</v>
      </c>
      <c r="M2129" t="s">
        <v>7246</v>
      </c>
      <c r="N2129" t="s">
        <v>2768</v>
      </c>
      <c r="O2129" t="s">
        <v>28</v>
      </c>
      <c r="P2129">
        <v>8.14</v>
      </c>
      <c r="Q2129">
        <v>4.8319999999999999</v>
      </c>
      <c r="R2129">
        <v>0.11799999999999999</v>
      </c>
      <c r="S2129">
        <v>20</v>
      </c>
      <c r="T2129" t="s">
        <v>29</v>
      </c>
      <c r="U2129" t="s">
        <v>24</v>
      </c>
      <c r="V2129" t="s">
        <v>24</v>
      </c>
    </row>
    <row r="2130" spans="1:22" x14ac:dyDescent="0.35">
      <c r="A2130" t="s">
        <v>7265</v>
      </c>
      <c r="B2130">
        <v>34.536499999999997</v>
      </c>
      <c r="C2130">
        <v>99.036600000000007</v>
      </c>
      <c r="D2130">
        <v>10</v>
      </c>
      <c r="E2130">
        <v>4.3</v>
      </c>
      <c r="F2130" t="s">
        <v>23</v>
      </c>
      <c r="G2130">
        <v>44</v>
      </c>
      <c r="H2130">
        <v>68</v>
      </c>
      <c r="I2130">
        <v>4.0670000000000002</v>
      </c>
      <c r="J2130">
        <v>1.1499999999999999</v>
      </c>
      <c r="K2130" t="s">
        <v>24</v>
      </c>
      <c r="L2130" t="s">
        <v>7266</v>
      </c>
      <c r="M2130" t="s">
        <v>7259</v>
      </c>
      <c r="N2130" t="s">
        <v>7267</v>
      </c>
      <c r="O2130" t="s">
        <v>28</v>
      </c>
      <c r="P2130">
        <v>5.82</v>
      </c>
      <c r="Q2130">
        <v>1.8340000000000001</v>
      </c>
      <c r="R2130">
        <v>0.125</v>
      </c>
      <c r="S2130">
        <v>20</v>
      </c>
      <c r="T2130" t="s">
        <v>29</v>
      </c>
      <c r="U2130" t="s">
        <v>24</v>
      </c>
      <c r="V2130" t="s">
        <v>24</v>
      </c>
    </row>
    <row r="2131" spans="1:22" x14ac:dyDescent="0.35">
      <c r="A2131" t="s">
        <v>7268</v>
      </c>
      <c r="B2131">
        <v>38.9221</v>
      </c>
      <c r="C2131">
        <v>71.767700000000005</v>
      </c>
      <c r="D2131">
        <v>10</v>
      </c>
      <c r="E2131">
        <v>4.4000000000000004</v>
      </c>
      <c r="F2131" t="s">
        <v>23</v>
      </c>
      <c r="G2131">
        <v>52</v>
      </c>
      <c r="H2131">
        <v>79</v>
      </c>
      <c r="I2131">
        <v>0.55500000000000005</v>
      </c>
      <c r="J2131">
        <v>0.7</v>
      </c>
      <c r="K2131" t="s">
        <v>24</v>
      </c>
      <c r="L2131" t="s">
        <v>7269</v>
      </c>
      <c r="M2131" t="s">
        <v>7270</v>
      </c>
      <c r="N2131" t="s">
        <v>7271</v>
      </c>
      <c r="O2131" t="s">
        <v>28</v>
      </c>
      <c r="P2131">
        <v>4.9400000000000004</v>
      </c>
      <c r="Q2131">
        <v>1.857</v>
      </c>
      <c r="R2131">
        <v>9.8000000000000004E-2</v>
      </c>
      <c r="S2131">
        <v>30</v>
      </c>
      <c r="T2131" t="s">
        <v>29</v>
      </c>
      <c r="U2131" t="s">
        <v>24</v>
      </c>
      <c r="V2131" t="s">
        <v>24</v>
      </c>
    </row>
    <row r="2132" spans="1:22" x14ac:dyDescent="0.35">
      <c r="A2132" t="s">
        <v>7272</v>
      </c>
      <c r="B2132">
        <v>30.5044</v>
      </c>
      <c r="C2132">
        <v>94.895600000000002</v>
      </c>
      <c r="D2132">
        <v>10</v>
      </c>
      <c r="E2132">
        <v>4</v>
      </c>
      <c r="F2132" t="s">
        <v>23</v>
      </c>
      <c r="G2132">
        <v>18</v>
      </c>
      <c r="H2132">
        <v>116</v>
      </c>
      <c r="I2132">
        <v>3.3620000000000001</v>
      </c>
      <c r="J2132">
        <v>0.56999999999999995</v>
      </c>
      <c r="K2132" t="s">
        <v>24</v>
      </c>
      <c r="L2132" t="s">
        <v>7273</v>
      </c>
      <c r="M2132" t="s">
        <v>7274</v>
      </c>
      <c r="N2132" t="s">
        <v>7275</v>
      </c>
      <c r="O2132" t="s">
        <v>28</v>
      </c>
      <c r="P2132">
        <v>9.67</v>
      </c>
      <c r="Q2132">
        <v>1.972</v>
      </c>
      <c r="R2132">
        <v>0.14299999999999999</v>
      </c>
      <c r="S2132">
        <v>13</v>
      </c>
      <c r="T2132" t="s">
        <v>29</v>
      </c>
      <c r="U2132" t="s">
        <v>24</v>
      </c>
      <c r="V2132" t="s">
        <v>24</v>
      </c>
    </row>
    <row r="2133" spans="1:22" x14ac:dyDescent="0.35">
      <c r="A2133" t="s">
        <v>7276</v>
      </c>
      <c r="B2133">
        <v>36.470599999999997</v>
      </c>
      <c r="C2133">
        <v>71.201099999999997</v>
      </c>
      <c r="D2133">
        <v>107.77</v>
      </c>
      <c r="E2133">
        <v>4.2</v>
      </c>
      <c r="F2133" t="s">
        <v>23</v>
      </c>
      <c r="G2133">
        <v>24</v>
      </c>
      <c r="H2133">
        <v>110</v>
      </c>
      <c r="I2133">
        <v>2.609</v>
      </c>
      <c r="J2133">
        <v>0.48</v>
      </c>
      <c r="K2133" t="s">
        <v>24</v>
      </c>
      <c r="L2133" t="s">
        <v>7277</v>
      </c>
      <c r="M2133" t="s">
        <v>7274</v>
      </c>
      <c r="N2133" t="s">
        <v>6449</v>
      </c>
      <c r="O2133" t="s">
        <v>28</v>
      </c>
      <c r="P2133">
        <v>8.3800000000000008</v>
      </c>
      <c r="Q2133">
        <v>6.9720000000000004</v>
      </c>
      <c r="R2133">
        <v>0.16700000000000001</v>
      </c>
      <c r="S2133">
        <v>12</v>
      </c>
      <c r="T2133" t="s">
        <v>29</v>
      </c>
      <c r="U2133" t="s">
        <v>24</v>
      </c>
      <c r="V2133" t="s">
        <v>24</v>
      </c>
    </row>
    <row r="2134" spans="1:22" x14ac:dyDescent="0.35">
      <c r="A2134" t="s">
        <v>7278</v>
      </c>
      <c r="B2134">
        <v>36.636499999999998</v>
      </c>
      <c r="C2134">
        <v>71.393500000000003</v>
      </c>
      <c r="D2134">
        <v>112.337</v>
      </c>
      <c r="E2134">
        <v>4.0999999999999996</v>
      </c>
      <c r="F2134" t="s">
        <v>23</v>
      </c>
      <c r="G2134">
        <v>18</v>
      </c>
      <c r="H2134">
        <v>122</v>
      </c>
      <c r="I2134">
        <v>2.7669999999999999</v>
      </c>
      <c r="J2134">
        <v>0.56000000000000005</v>
      </c>
      <c r="K2134" t="s">
        <v>24</v>
      </c>
      <c r="L2134" t="s">
        <v>7279</v>
      </c>
      <c r="M2134" t="s">
        <v>7274</v>
      </c>
      <c r="N2134" t="s">
        <v>7280</v>
      </c>
      <c r="O2134" t="s">
        <v>28</v>
      </c>
      <c r="P2134">
        <v>6.42</v>
      </c>
      <c r="Q2134">
        <v>13.634</v>
      </c>
      <c r="R2134">
        <v>0.19800000000000001</v>
      </c>
      <c r="S2134">
        <v>7</v>
      </c>
      <c r="T2134" t="s">
        <v>29</v>
      </c>
      <c r="U2134" t="s">
        <v>24</v>
      </c>
      <c r="V2134" t="s">
        <v>24</v>
      </c>
    </row>
    <row r="2135" spans="1:22" x14ac:dyDescent="0.35">
      <c r="A2135" t="s">
        <v>7281</v>
      </c>
      <c r="B2135">
        <v>37.396000000000001</v>
      </c>
      <c r="C2135">
        <v>73.130799999999994</v>
      </c>
      <c r="D2135">
        <v>72.457999999999998</v>
      </c>
      <c r="E2135">
        <v>4.3</v>
      </c>
      <c r="F2135" t="s">
        <v>23</v>
      </c>
      <c r="G2135">
        <v>57</v>
      </c>
      <c r="H2135">
        <v>52</v>
      </c>
      <c r="I2135">
        <v>2.3260000000000001</v>
      </c>
      <c r="J2135">
        <v>0.77</v>
      </c>
      <c r="K2135" t="s">
        <v>24</v>
      </c>
      <c r="L2135" t="s">
        <v>7282</v>
      </c>
      <c r="M2135" t="s">
        <v>7274</v>
      </c>
      <c r="N2135" t="s">
        <v>7283</v>
      </c>
      <c r="O2135" t="s">
        <v>28</v>
      </c>
      <c r="P2135">
        <v>6.08</v>
      </c>
      <c r="Q2135">
        <v>8.2810000000000006</v>
      </c>
      <c r="R2135">
        <v>9.0999999999999998E-2</v>
      </c>
      <c r="S2135">
        <v>37</v>
      </c>
      <c r="T2135" t="s">
        <v>29</v>
      </c>
      <c r="U2135" t="s">
        <v>24</v>
      </c>
      <c r="V2135" t="s">
        <v>24</v>
      </c>
    </row>
    <row r="2136" spans="1:22" x14ac:dyDescent="0.35">
      <c r="A2136" t="s">
        <v>7284</v>
      </c>
      <c r="B2136">
        <v>37.126199999999997</v>
      </c>
      <c r="C2136">
        <v>71.732399999999998</v>
      </c>
      <c r="D2136">
        <v>134.02799999999999</v>
      </c>
      <c r="E2136">
        <v>4.3</v>
      </c>
      <c r="F2136" t="s">
        <v>23</v>
      </c>
      <c r="G2136">
        <v>44</v>
      </c>
      <c r="H2136">
        <v>61</v>
      </c>
      <c r="I2136">
        <v>2.3479999999999999</v>
      </c>
      <c r="J2136">
        <v>0.54</v>
      </c>
      <c r="K2136" t="s">
        <v>24</v>
      </c>
      <c r="L2136" t="s">
        <v>7285</v>
      </c>
      <c r="M2136" t="s">
        <v>7274</v>
      </c>
      <c r="N2136" t="s">
        <v>7286</v>
      </c>
      <c r="O2136" t="s">
        <v>28</v>
      </c>
      <c r="P2136">
        <v>2.74</v>
      </c>
      <c r="Q2136">
        <v>8.0440000000000005</v>
      </c>
      <c r="R2136">
        <v>9.4E-2</v>
      </c>
      <c r="S2136">
        <v>35</v>
      </c>
      <c r="T2136" t="s">
        <v>29</v>
      </c>
      <c r="U2136" t="s">
        <v>24</v>
      </c>
      <c r="V2136" t="s">
        <v>24</v>
      </c>
    </row>
    <row r="2137" spans="1:22" x14ac:dyDescent="0.35">
      <c r="A2137" t="s">
        <v>7287</v>
      </c>
      <c r="B2137">
        <v>30.032900000000001</v>
      </c>
      <c r="C2137">
        <v>102.7522</v>
      </c>
      <c r="D2137">
        <v>10</v>
      </c>
      <c r="E2137">
        <v>4.2</v>
      </c>
      <c r="F2137" t="s">
        <v>23</v>
      </c>
      <c r="G2137">
        <v>27</v>
      </c>
      <c r="H2137">
        <v>65</v>
      </c>
      <c r="I2137">
        <v>5.8440000000000003</v>
      </c>
      <c r="J2137">
        <v>0.67</v>
      </c>
      <c r="K2137" t="s">
        <v>24</v>
      </c>
      <c r="L2137" t="s">
        <v>7288</v>
      </c>
      <c r="M2137" t="s">
        <v>7289</v>
      </c>
      <c r="N2137" t="s">
        <v>7290</v>
      </c>
      <c r="O2137" t="s">
        <v>28</v>
      </c>
      <c r="P2137">
        <v>7.99</v>
      </c>
      <c r="Q2137">
        <v>1.8129999999999999</v>
      </c>
      <c r="R2137">
        <v>0.13600000000000001</v>
      </c>
      <c r="S2137">
        <v>15</v>
      </c>
      <c r="T2137" t="s">
        <v>29</v>
      </c>
      <c r="U2137" t="s">
        <v>24</v>
      </c>
      <c r="V2137" t="s">
        <v>24</v>
      </c>
    </row>
    <row r="2138" spans="1:22" x14ac:dyDescent="0.35">
      <c r="A2138" t="s">
        <v>7291</v>
      </c>
      <c r="B2138">
        <v>5.6435000000000004</v>
      </c>
      <c r="C2138">
        <v>94.975200000000001</v>
      </c>
      <c r="D2138">
        <v>99.978999999999999</v>
      </c>
      <c r="E2138">
        <v>4.5999999999999996</v>
      </c>
      <c r="F2138" t="s">
        <v>23</v>
      </c>
      <c r="G2138">
        <v>98</v>
      </c>
      <c r="H2138">
        <v>124</v>
      </c>
      <c r="I2138">
        <v>2.0059999999999998</v>
      </c>
      <c r="J2138">
        <v>0.6</v>
      </c>
      <c r="K2138" t="s">
        <v>24</v>
      </c>
      <c r="L2138" t="s">
        <v>7292</v>
      </c>
      <c r="M2138" t="s">
        <v>7293</v>
      </c>
      <c r="N2138" t="s">
        <v>7294</v>
      </c>
      <c r="O2138" t="s">
        <v>28</v>
      </c>
      <c r="P2138">
        <v>4.6399999999999997</v>
      </c>
      <c r="Q2138">
        <v>6.532</v>
      </c>
      <c r="R2138">
        <v>6.6000000000000003E-2</v>
      </c>
      <c r="S2138">
        <v>68</v>
      </c>
      <c r="T2138" t="s">
        <v>29</v>
      </c>
      <c r="U2138" t="s">
        <v>24</v>
      </c>
      <c r="V2138" t="s">
        <v>24</v>
      </c>
    </row>
    <row r="2139" spans="1:22" x14ac:dyDescent="0.35">
      <c r="A2139" t="s">
        <v>7295</v>
      </c>
      <c r="B2139">
        <v>2.0247000000000002</v>
      </c>
      <c r="C2139">
        <v>98.9876</v>
      </c>
      <c r="D2139">
        <v>137.197</v>
      </c>
      <c r="E2139">
        <v>4</v>
      </c>
      <c r="F2139" t="s">
        <v>23</v>
      </c>
      <c r="G2139">
        <v>27</v>
      </c>
      <c r="H2139">
        <v>95</v>
      </c>
      <c r="I2139">
        <v>0.66900000000000004</v>
      </c>
      <c r="J2139">
        <v>1.17</v>
      </c>
      <c r="K2139" t="s">
        <v>24</v>
      </c>
      <c r="L2139" t="s">
        <v>7296</v>
      </c>
      <c r="M2139" t="s">
        <v>7274</v>
      </c>
      <c r="N2139" t="s">
        <v>7297</v>
      </c>
      <c r="O2139" t="s">
        <v>28</v>
      </c>
      <c r="P2139">
        <v>7.32</v>
      </c>
      <c r="Q2139">
        <v>4.8630000000000004</v>
      </c>
      <c r="R2139">
        <v>0.16400000000000001</v>
      </c>
      <c r="S2139">
        <v>10</v>
      </c>
      <c r="T2139" t="s">
        <v>29</v>
      </c>
      <c r="U2139" t="s">
        <v>24</v>
      </c>
      <c r="V2139" t="s">
        <v>24</v>
      </c>
    </row>
    <row r="2140" spans="1:22" x14ac:dyDescent="0.35">
      <c r="A2140" t="s">
        <v>7298</v>
      </c>
      <c r="B2140">
        <v>24.3645</v>
      </c>
      <c r="C2140">
        <v>94.851100000000002</v>
      </c>
      <c r="D2140">
        <v>110.242</v>
      </c>
      <c r="E2140">
        <v>5</v>
      </c>
      <c r="F2140" t="s">
        <v>106</v>
      </c>
      <c r="G2140">
        <v>126</v>
      </c>
      <c r="H2140">
        <v>29</v>
      </c>
      <c r="I2140">
        <v>3.39</v>
      </c>
      <c r="J2140">
        <v>0.87</v>
      </c>
      <c r="K2140" t="s">
        <v>24</v>
      </c>
      <c r="L2140" t="s">
        <v>7299</v>
      </c>
      <c r="M2140" t="s">
        <v>7293</v>
      </c>
      <c r="N2140" t="s">
        <v>2681</v>
      </c>
      <c r="O2140" t="s">
        <v>28</v>
      </c>
      <c r="P2140">
        <v>7.72</v>
      </c>
      <c r="Q2140">
        <v>5.0960000000000001</v>
      </c>
      <c r="R2140">
        <v>8.8999999999999996E-2</v>
      </c>
      <c r="S2140">
        <v>12</v>
      </c>
      <c r="T2140" t="s">
        <v>29</v>
      </c>
      <c r="U2140" t="s">
        <v>24</v>
      </c>
      <c r="V2140" t="s">
        <v>24</v>
      </c>
    </row>
    <row r="2141" spans="1:22" x14ac:dyDescent="0.35">
      <c r="A2141" t="s">
        <v>7300</v>
      </c>
      <c r="B2141">
        <v>38.778100000000002</v>
      </c>
      <c r="C2141">
        <v>75.409599999999998</v>
      </c>
      <c r="D2141">
        <v>10</v>
      </c>
      <c r="E2141">
        <v>4.4000000000000004</v>
      </c>
      <c r="F2141" t="s">
        <v>23</v>
      </c>
      <c r="G2141">
        <v>20</v>
      </c>
      <c r="H2141">
        <v>235</v>
      </c>
      <c r="I2141">
        <v>2.8929999999999998</v>
      </c>
      <c r="J2141">
        <v>0.37</v>
      </c>
      <c r="K2141" t="s">
        <v>24</v>
      </c>
      <c r="L2141" t="s">
        <v>7301</v>
      </c>
      <c r="M2141" t="s">
        <v>7302</v>
      </c>
      <c r="N2141" t="s">
        <v>7303</v>
      </c>
      <c r="O2141" t="s">
        <v>28</v>
      </c>
      <c r="P2141">
        <v>7.32</v>
      </c>
      <c r="Q2141">
        <v>1.92</v>
      </c>
      <c r="R2141">
        <v>0.378</v>
      </c>
      <c r="S2141">
        <v>2</v>
      </c>
      <c r="T2141" t="s">
        <v>29</v>
      </c>
      <c r="U2141" t="s">
        <v>24</v>
      </c>
      <c r="V2141" t="s">
        <v>24</v>
      </c>
    </row>
    <row r="2142" spans="1:22" x14ac:dyDescent="0.35">
      <c r="A2142" t="s">
        <v>7304</v>
      </c>
      <c r="B2142">
        <v>30.3231</v>
      </c>
      <c r="C2142">
        <v>94.782200000000003</v>
      </c>
      <c r="D2142">
        <v>10</v>
      </c>
      <c r="E2142">
        <v>4.4000000000000004</v>
      </c>
      <c r="F2142" t="s">
        <v>23</v>
      </c>
      <c r="G2142">
        <v>55</v>
      </c>
      <c r="H2142">
        <v>86</v>
      </c>
      <c r="I2142">
        <v>3.23</v>
      </c>
      <c r="J2142">
        <v>0.77</v>
      </c>
      <c r="K2142" t="s">
        <v>24</v>
      </c>
      <c r="L2142" t="s">
        <v>7305</v>
      </c>
      <c r="M2142" t="s">
        <v>7306</v>
      </c>
      <c r="N2142" t="s">
        <v>7307</v>
      </c>
      <c r="O2142" t="s">
        <v>28</v>
      </c>
      <c r="P2142">
        <v>7.22</v>
      </c>
      <c r="Q2142">
        <v>1.764</v>
      </c>
      <c r="R2142">
        <v>8.6999999999999994E-2</v>
      </c>
      <c r="S2142">
        <v>38</v>
      </c>
      <c r="T2142" t="s">
        <v>29</v>
      </c>
      <c r="U2142" t="s">
        <v>24</v>
      </c>
      <c r="V2142" t="s">
        <v>24</v>
      </c>
    </row>
    <row r="2143" spans="1:22" x14ac:dyDescent="0.35">
      <c r="A2143" t="s">
        <v>7308</v>
      </c>
      <c r="B2143">
        <v>0.88419999999999999</v>
      </c>
      <c r="C2143">
        <v>97.023799999999994</v>
      </c>
      <c r="D2143">
        <v>10</v>
      </c>
      <c r="E2143">
        <v>4.5</v>
      </c>
      <c r="F2143" t="s">
        <v>23</v>
      </c>
      <c r="G2143">
        <v>29</v>
      </c>
      <c r="H2143">
        <v>152</v>
      </c>
      <c r="I2143">
        <v>0.69099999999999995</v>
      </c>
      <c r="J2143">
        <v>0.75</v>
      </c>
      <c r="K2143" t="s">
        <v>24</v>
      </c>
      <c r="L2143" t="s">
        <v>7309</v>
      </c>
      <c r="M2143" t="s">
        <v>7302</v>
      </c>
      <c r="N2143" t="s">
        <v>7310</v>
      </c>
      <c r="O2143" t="s">
        <v>28</v>
      </c>
      <c r="P2143">
        <v>6.1</v>
      </c>
      <c r="Q2143">
        <v>1.903</v>
      </c>
      <c r="R2143">
        <v>0.17100000000000001</v>
      </c>
      <c r="S2143">
        <v>10</v>
      </c>
      <c r="T2143" t="s">
        <v>29</v>
      </c>
      <c r="U2143" t="s">
        <v>24</v>
      </c>
      <c r="V2143" t="s">
        <v>24</v>
      </c>
    </row>
    <row r="2144" spans="1:22" x14ac:dyDescent="0.35">
      <c r="A2144" t="s">
        <v>7311</v>
      </c>
      <c r="B2144">
        <v>30.455400000000001</v>
      </c>
      <c r="C2144">
        <v>94.828999999999994</v>
      </c>
      <c r="D2144">
        <v>10</v>
      </c>
      <c r="E2144">
        <v>4.5999999999999996</v>
      </c>
      <c r="F2144" t="s">
        <v>23</v>
      </c>
      <c r="G2144">
        <v>65</v>
      </c>
      <c r="H2144">
        <v>81</v>
      </c>
      <c r="I2144">
        <v>3.2949999999999999</v>
      </c>
      <c r="J2144">
        <v>0.78</v>
      </c>
      <c r="K2144" t="s">
        <v>24</v>
      </c>
      <c r="L2144" t="s">
        <v>7312</v>
      </c>
      <c r="M2144" t="s">
        <v>7306</v>
      </c>
      <c r="N2144" t="s">
        <v>7313</v>
      </c>
      <c r="O2144" t="s">
        <v>28</v>
      </c>
      <c r="P2144">
        <v>5.72</v>
      </c>
      <c r="Q2144">
        <v>1.7689999999999999</v>
      </c>
      <c r="R2144">
        <v>0.08</v>
      </c>
      <c r="S2144">
        <v>46</v>
      </c>
      <c r="T2144" t="s">
        <v>29</v>
      </c>
      <c r="U2144" t="s">
        <v>24</v>
      </c>
      <c r="V2144" t="s">
        <v>24</v>
      </c>
    </row>
    <row r="2145" spans="1:22" x14ac:dyDescent="0.35">
      <c r="A2145" t="s">
        <v>7314</v>
      </c>
      <c r="B2145">
        <v>1.6032999999999999</v>
      </c>
      <c r="C2145">
        <v>99.738399999999999</v>
      </c>
      <c r="D2145">
        <v>172.239</v>
      </c>
      <c r="E2145">
        <v>4.5</v>
      </c>
      <c r="F2145" t="s">
        <v>23</v>
      </c>
      <c r="G2145">
        <v>77</v>
      </c>
      <c r="H2145">
        <v>42</v>
      </c>
      <c r="I2145">
        <v>1.3560000000000001</v>
      </c>
      <c r="J2145">
        <v>0.59</v>
      </c>
      <c r="K2145" t="s">
        <v>24</v>
      </c>
      <c r="L2145" t="s">
        <v>7315</v>
      </c>
      <c r="M2145" t="s">
        <v>7316</v>
      </c>
      <c r="N2145" t="s">
        <v>7317</v>
      </c>
      <c r="O2145" t="s">
        <v>28</v>
      </c>
      <c r="P2145">
        <v>6.78</v>
      </c>
      <c r="Q2145">
        <v>4.7240000000000002</v>
      </c>
      <c r="R2145">
        <v>7.6999999999999999E-2</v>
      </c>
      <c r="S2145">
        <v>57</v>
      </c>
      <c r="T2145" t="s">
        <v>29</v>
      </c>
      <c r="U2145" t="s">
        <v>24</v>
      </c>
      <c r="V2145" t="s">
        <v>24</v>
      </c>
    </row>
    <row r="2146" spans="1:22" x14ac:dyDescent="0.35">
      <c r="A2146" t="s">
        <v>7318</v>
      </c>
      <c r="B2146">
        <v>24.907</v>
      </c>
      <c r="C2146">
        <v>98.094899999999996</v>
      </c>
      <c r="D2146">
        <v>13.471</v>
      </c>
      <c r="E2146">
        <v>4</v>
      </c>
      <c r="F2146" t="s">
        <v>23</v>
      </c>
      <c r="G2146">
        <v>30</v>
      </c>
      <c r="H2146">
        <v>70</v>
      </c>
      <c r="I2146">
        <v>3.8580000000000001</v>
      </c>
      <c r="J2146">
        <v>1.04</v>
      </c>
      <c r="K2146" t="s">
        <v>24</v>
      </c>
      <c r="L2146" t="s">
        <v>7319</v>
      </c>
      <c r="M2146" t="s">
        <v>7320</v>
      </c>
      <c r="N2146" t="s">
        <v>7321</v>
      </c>
      <c r="O2146" t="s">
        <v>28</v>
      </c>
      <c r="P2146">
        <v>6.08</v>
      </c>
      <c r="Q2146">
        <v>5.1879999999999997</v>
      </c>
      <c r="R2146">
        <v>0.13400000000000001</v>
      </c>
      <c r="S2146">
        <v>18</v>
      </c>
      <c r="T2146" t="s">
        <v>29</v>
      </c>
      <c r="U2146" t="s">
        <v>24</v>
      </c>
      <c r="V2146" t="s">
        <v>24</v>
      </c>
    </row>
    <row r="2147" spans="1:22" x14ac:dyDescent="0.35">
      <c r="A2147" t="s">
        <v>7322</v>
      </c>
      <c r="B2147">
        <v>24.6464</v>
      </c>
      <c r="C2147">
        <v>92.784899999999993</v>
      </c>
      <c r="D2147">
        <v>47.764000000000003</v>
      </c>
      <c r="E2147">
        <v>4.8</v>
      </c>
      <c r="F2147" t="s">
        <v>23</v>
      </c>
      <c r="G2147">
        <v>115</v>
      </c>
      <c r="H2147">
        <v>36</v>
      </c>
      <c r="I2147">
        <v>5.2489999999999997</v>
      </c>
      <c r="J2147">
        <v>0.5</v>
      </c>
      <c r="K2147" t="s">
        <v>24</v>
      </c>
      <c r="L2147" t="s">
        <v>7323</v>
      </c>
      <c r="M2147" t="s">
        <v>7324</v>
      </c>
      <c r="N2147" t="s">
        <v>7325</v>
      </c>
      <c r="O2147" t="s">
        <v>28</v>
      </c>
      <c r="P2147">
        <v>7.91</v>
      </c>
      <c r="Q2147">
        <v>5.2510000000000003</v>
      </c>
      <c r="R2147">
        <v>4.2999999999999997E-2</v>
      </c>
      <c r="S2147">
        <v>165</v>
      </c>
      <c r="T2147" t="s">
        <v>29</v>
      </c>
      <c r="U2147" t="s">
        <v>24</v>
      </c>
      <c r="V2147" t="s">
        <v>24</v>
      </c>
    </row>
    <row r="2148" spans="1:22" x14ac:dyDescent="0.35">
      <c r="A2148" t="s">
        <v>7326</v>
      </c>
      <c r="B2148">
        <v>30.334700000000002</v>
      </c>
      <c r="C2148">
        <v>94.824399999999997</v>
      </c>
      <c r="D2148">
        <v>34.850999999999999</v>
      </c>
      <c r="E2148">
        <v>4.8</v>
      </c>
      <c r="F2148" t="s">
        <v>23</v>
      </c>
      <c r="G2148">
        <v>74</v>
      </c>
      <c r="H2148">
        <v>69</v>
      </c>
      <c r="I2148">
        <v>3.2679999999999998</v>
      </c>
      <c r="J2148">
        <v>0.57999999999999996</v>
      </c>
      <c r="K2148" t="s">
        <v>24</v>
      </c>
      <c r="L2148" t="s">
        <v>7327</v>
      </c>
      <c r="M2148" t="s">
        <v>7324</v>
      </c>
      <c r="N2148" t="s">
        <v>7328</v>
      </c>
      <c r="O2148" t="s">
        <v>28</v>
      </c>
      <c r="P2148">
        <v>7.42</v>
      </c>
      <c r="Q2148">
        <v>4.5369999999999999</v>
      </c>
      <c r="R2148">
        <v>5.1999999999999998E-2</v>
      </c>
      <c r="S2148">
        <v>113</v>
      </c>
      <c r="T2148" t="s">
        <v>29</v>
      </c>
      <c r="U2148" t="s">
        <v>24</v>
      </c>
      <c r="V2148" t="s">
        <v>24</v>
      </c>
    </row>
    <row r="2149" spans="1:22" x14ac:dyDescent="0.35">
      <c r="A2149" t="s">
        <v>7329</v>
      </c>
      <c r="B2149">
        <v>36.554299999999998</v>
      </c>
      <c r="C2149">
        <v>71.510999999999996</v>
      </c>
      <c r="D2149">
        <v>114.637</v>
      </c>
      <c r="E2149">
        <v>4.0999999999999996</v>
      </c>
      <c r="F2149" t="s">
        <v>23</v>
      </c>
      <c r="G2149">
        <v>67</v>
      </c>
      <c r="H2149">
        <v>72</v>
      </c>
      <c r="I2149">
        <v>2.843</v>
      </c>
      <c r="J2149">
        <v>0.45</v>
      </c>
      <c r="K2149" t="s">
        <v>24</v>
      </c>
      <c r="L2149" t="s">
        <v>7330</v>
      </c>
      <c r="M2149" t="s">
        <v>7331</v>
      </c>
      <c r="N2149" t="s">
        <v>7332</v>
      </c>
      <c r="O2149" t="s">
        <v>28</v>
      </c>
      <c r="P2149">
        <v>7.02</v>
      </c>
      <c r="Q2149">
        <v>6.18</v>
      </c>
      <c r="R2149">
        <v>8.3000000000000004E-2</v>
      </c>
      <c r="S2149">
        <v>39</v>
      </c>
      <c r="T2149" t="s">
        <v>29</v>
      </c>
      <c r="U2149" t="s">
        <v>24</v>
      </c>
      <c r="V2149" t="s">
        <v>24</v>
      </c>
    </row>
    <row r="2150" spans="1:22" x14ac:dyDescent="0.35">
      <c r="A2150" t="s">
        <v>7333</v>
      </c>
      <c r="B2150">
        <v>22.452100000000002</v>
      </c>
      <c r="C2150">
        <v>94.132300000000001</v>
      </c>
      <c r="D2150">
        <v>87.501000000000005</v>
      </c>
      <c r="E2150">
        <v>4.4000000000000004</v>
      </c>
      <c r="F2150" t="s">
        <v>23</v>
      </c>
      <c r="G2150">
        <v>32</v>
      </c>
      <c r="H2150">
        <v>110</v>
      </c>
      <c r="I2150">
        <v>2.3119999999999998</v>
      </c>
      <c r="J2150">
        <v>0.57999999999999996</v>
      </c>
      <c r="K2150" t="s">
        <v>24</v>
      </c>
      <c r="L2150" t="s">
        <v>7334</v>
      </c>
      <c r="M2150" t="s">
        <v>7316</v>
      </c>
      <c r="N2150" t="s">
        <v>7335</v>
      </c>
      <c r="O2150" t="s">
        <v>28</v>
      </c>
      <c r="P2150">
        <v>7.11</v>
      </c>
      <c r="Q2150">
        <v>8.0649999999999995</v>
      </c>
      <c r="R2150">
        <v>0.13400000000000001</v>
      </c>
      <c r="S2150">
        <v>16</v>
      </c>
      <c r="T2150" t="s">
        <v>29</v>
      </c>
      <c r="U2150" t="s">
        <v>24</v>
      </c>
      <c r="V2150" t="s">
        <v>24</v>
      </c>
    </row>
    <row r="2151" spans="1:22" x14ac:dyDescent="0.35">
      <c r="A2151" t="s">
        <v>7336</v>
      </c>
      <c r="B2151">
        <v>37.527700000000003</v>
      </c>
      <c r="C2151">
        <v>72.247600000000006</v>
      </c>
      <c r="D2151">
        <v>178.863</v>
      </c>
      <c r="E2151">
        <v>4</v>
      </c>
      <c r="F2151" t="s">
        <v>23</v>
      </c>
      <c r="G2151">
        <v>36</v>
      </c>
      <c r="H2151">
        <v>77</v>
      </c>
      <c r="I2151">
        <v>1.978</v>
      </c>
      <c r="J2151">
        <v>0.59</v>
      </c>
      <c r="K2151" t="s">
        <v>24</v>
      </c>
      <c r="L2151" t="s">
        <v>7337</v>
      </c>
      <c r="M2151" t="s">
        <v>7338</v>
      </c>
      <c r="N2151" t="s">
        <v>1337</v>
      </c>
      <c r="O2151" t="s">
        <v>28</v>
      </c>
      <c r="P2151">
        <v>7.59</v>
      </c>
      <c r="Q2151">
        <v>6.48</v>
      </c>
      <c r="R2151">
        <v>0.16400000000000001</v>
      </c>
      <c r="S2151">
        <v>10</v>
      </c>
      <c r="T2151" t="s">
        <v>29</v>
      </c>
      <c r="U2151" t="s">
        <v>24</v>
      </c>
      <c r="V2151" t="s">
        <v>24</v>
      </c>
    </row>
    <row r="2152" spans="1:22" x14ac:dyDescent="0.35">
      <c r="A2152" t="s">
        <v>7339</v>
      </c>
      <c r="B2152">
        <v>36.488100000000003</v>
      </c>
      <c r="C2152">
        <v>70.444000000000003</v>
      </c>
      <c r="D2152">
        <v>203.37299999999999</v>
      </c>
      <c r="E2152">
        <v>4.5999999999999996</v>
      </c>
      <c r="F2152" t="s">
        <v>23</v>
      </c>
      <c r="G2152">
        <v>133</v>
      </c>
      <c r="H2152">
        <v>39</v>
      </c>
      <c r="I2152">
        <v>2.2549999999999999</v>
      </c>
      <c r="J2152">
        <v>0.69</v>
      </c>
      <c r="K2152" t="s">
        <v>24</v>
      </c>
      <c r="L2152" t="s">
        <v>7340</v>
      </c>
      <c r="M2152" t="s">
        <v>7338</v>
      </c>
      <c r="N2152" t="s">
        <v>7341</v>
      </c>
      <c r="O2152" t="s">
        <v>28</v>
      </c>
      <c r="P2152">
        <v>6.85</v>
      </c>
      <c r="Q2152">
        <v>4.9779999999999998</v>
      </c>
      <c r="R2152">
        <v>4.3999999999999997E-2</v>
      </c>
      <c r="S2152">
        <v>163</v>
      </c>
      <c r="T2152" t="s">
        <v>29</v>
      </c>
      <c r="U2152" t="s">
        <v>24</v>
      </c>
      <c r="V2152" t="s">
        <v>24</v>
      </c>
    </row>
    <row r="2153" spans="1:22" x14ac:dyDescent="0.35">
      <c r="A2153" t="s">
        <v>7342</v>
      </c>
      <c r="B2153">
        <v>2.5655999999999999</v>
      </c>
      <c r="C2153">
        <v>95.8459</v>
      </c>
      <c r="D2153">
        <v>23.817</v>
      </c>
      <c r="E2153">
        <v>5.0999999999999996</v>
      </c>
      <c r="F2153" t="s">
        <v>23</v>
      </c>
      <c r="G2153">
        <v>74</v>
      </c>
      <c r="H2153">
        <v>72</v>
      </c>
      <c r="I2153">
        <v>2.1349999999999998</v>
      </c>
      <c r="J2153">
        <v>0.68</v>
      </c>
      <c r="K2153" t="s">
        <v>24</v>
      </c>
      <c r="L2153" t="s">
        <v>7343</v>
      </c>
      <c r="M2153" t="s">
        <v>7338</v>
      </c>
      <c r="N2153" t="s">
        <v>7344</v>
      </c>
      <c r="O2153" t="s">
        <v>28</v>
      </c>
      <c r="P2153">
        <v>7.41</v>
      </c>
      <c r="Q2153">
        <v>4.2919999999999998</v>
      </c>
      <c r="R2153">
        <v>7.1999999999999995E-2</v>
      </c>
      <c r="S2153">
        <v>62</v>
      </c>
      <c r="T2153" t="s">
        <v>29</v>
      </c>
      <c r="U2153" t="s">
        <v>24</v>
      </c>
      <c r="V2153" t="s">
        <v>24</v>
      </c>
    </row>
    <row r="2154" spans="1:22" x14ac:dyDescent="0.35">
      <c r="A2154" t="s">
        <v>7345</v>
      </c>
      <c r="B2154">
        <v>36.097000000000001</v>
      </c>
      <c r="C2154">
        <v>69.691100000000006</v>
      </c>
      <c r="D2154">
        <v>114.024</v>
      </c>
      <c r="E2154">
        <v>4.3</v>
      </c>
      <c r="F2154" t="s">
        <v>23</v>
      </c>
      <c r="G2154">
        <v>35</v>
      </c>
      <c r="H2154">
        <v>85</v>
      </c>
      <c r="I2154">
        <v>1.641</v>
      </c>
      <c r="J2154">
        <v>0.61</v>
      </c>
      <c r="K2154" t="s">
        <v>24</v>
      </c>
      <c r="L2154" t="s">
        <v>7346</v>
      </c>
      <c r="M2154" t="s">
        <v>7338</v>
      </c>
      <c r="N2154" t="s">
        <v>7347</v>
      </c>
      <c r="O2154" t="s">
        <v>28</v>
      </c>
      <c r="P2154">
        <v>6.5</v>
      </c>
      <c r="Q2154">
        <v>5.5369999999999999</v>
      </c>
      <c r="R2154">
        <v>0.20100000000000001</v>
      </c>
      <c r="S2154">
        <v>7</v>
      </c>
      <c r="T2154" t="s">
        <v>29</v>
      </c>
      <c r="U2154" t="s">
        <v>24</v>
      </c>
      <c r="V2154" t="s">
        <v>24</v>
      </c>
    </row>
    <row r="2155" spans="1:22" x14ac:dyDescent="0.35">
      <c r="A2155" t="s">
        <v>7348</v>
      </c>
      <c r="B2155">
        <v>37.206400000000002</v>
      </c>
      <c r="C2155">
        <v>71.761700000000005</v>
      </c>
      <c r="D2155">
        <v>134.059</v>
      </c>
      <c r="E2155">
        <v>4.4000000000000004</v>
      </c>
      <c r="F2155" t="s">
        <v>23</v>
      </c>
      <c r="G2155">
        <v>98</v>
      </c>
      <c r="H2155">
        <v>60</v>
      </c>
      <c r="I2155">
        <v>2.2679999999999998</v>
      </c>
      <c r="J2155">
        <v>0.55000000000000004</v>
      </c>
      <c r="K2155" t="s">
        <v>24</v>
      </c>
      <c r="L2155" t="s">
        <v>7349</v>
      </c>
      <c r="M2155" t="s">
        <v>7338</v>
      </c>
      <c r="N2155" t="s">
        <v>7350</v>
      </c>
      <c r="O2155" t="s">
        <v>28</v>
      </c>
      <c r="P2155">
        <v>5.88</v>
      </c>
      <c r="Q2155">
        <v>7.0279999999999996</v>
      </c>
      <c r="R2155">
        <v>6.6000000000000003E-2</v>
      </c>
      <c r="S2155">
        <v>69</v>
      </c>
      <c r="T2155" t="s">
        <v>29</v>
      </c>
      <c r="U2155" t="s">
        <v>24</v>
      </c>
      <c r="V2155" t="s">
        <v>24</v>
      </c>
    </row>
    <row r="2156" spans="1:22" x14ac:dyDescent="0.35">
      <c r="A2156" t="s">
        <v>7351</v>
      </c>
      <c r="B2156">
        <v>39.568600000000004</v>
      </c>
      <c r="C2156">
        <v>82.836600000000004</v>
      </c>
      <c r="D2156">
        <v>10</v>
      </c>
      <c r="E2156">
        <v>4.2</v>
      </c>
      <c r="F2156" t="s">
        <v>23</v>
      </c>
      <c r="G2156">
        <v>30</v>
      </c>
      <c r="H2156">
        <v>85</v>
      </c>
      <c r="I2156">
        <v>3.21</v>
      </c>
      <c r="J2156">
        <v>0.84</v>
      </c>
      <c r="K2156" t="s">
        <v>24</v>
      </c>
      <c r="L2156" t="s">
        <v>7352</v>
      </c>
      <c r="M2156" t="s">
        <v>7338</v>
      </c>
      <c r="N2156" t="s">
        <v>7353</v>
      </c>
      <c r="O2156" t="s">
        <v>28</v>
      </c>
      <c r="P2156">
        <v>5.43</v>
      </c>
      <c r="Q2156">
        <v>1.9419999999999999</v>
      </c>
      <c r="R2156">
        <v>0.19900000000000001</v>
      </c>
      <c r="S2156">
        <v>7</v>
      </c>
      <c r="T2156" t="s">
        <v>29</v>
      </c>
      <c r="U2156" t="s">
        <v>24</v>
      </c>
      <c r="V2156" t="s">
        <v>24</v>
      </c>
    </row>
    <row r="2157" spans="1:22" x14ac:dyDescent="0.35">
      <c r="A2157" t="s">
        <v>7354</v>
      </c>
      <c r="B2157">
        <v>36.3718</v>
      </c>
      <c r="C2157">
        <v>70.975099999999998</v>
      </c>
      <c r="D2157">
        <v>104.398</v>
      </c>
      <c r="E2157">
        <v>4.3</v>
      </c>
      <c r="F2157" t="s">
        <v>23</v>
      </c>
      <c r="G2157">
        <v>39</v>
      </c>
      <c r="H2157">
        <v>73</v>
      </c>
      <c r="I2157">
        <v>2.4129999999999998</v>
      </c>
      <c r="J2157">
        <v>0.56000000000000005</v>
      </c>
      <c r="K2157" t="s">
        <v>24</v>
      </c>
      <c r="L2157" t="s">
        <v>7355</v>
      </c>
      <c r="M2157" t="s">
        <v>7338</v>
      </c>
      <c r="N2157" t="s">
        <v>7356</v>
      </c>
      <c r="O2157" t="s">
        <v>28</v>
      </c>
      <c r="P2157">
        <v>7.61</v>
      </c>
      <c r="Q2157">
        <v>8.43</v>
      </c>
      <c r="R2157">
        <v>0.129</v>
      </c>
      <c r="S2157">
        <v>17</v>
      </c>
      <c r="T2157" t="s">
        <v>29</v>
      </c>
      <c r="U2157" t="s">
        <v>24</v>
      </c>
      <c r="V2157" t="s">
        <v>24</v>
      </c>
    </row>
    <row r="2158" spans="1:22" x14ac:dyDescent="0.35">
      <c r="A2158" t="s">
        <v>7357</v>
      </c>
      <c r="B2158">
        <v>36.651200000000003</v>
      </c>
      <c r="C2158">
        <v>71.493600000000001</v>
      </c>
      <c r="D2158">
        <v>102.322</v>
      </c>
      <c r="E2158">
        <v>4.0999999999999996</v>
      </c>
      <c r="F2158" t="s">
        <v>23</v>
      </c>
      <c r="G2158">
        <v>34</v>
      </c>
      <c r="H2158">
        <v>70</v>
      </c>
      <c r="I2158">
        <v>2.8119999999999998</v>
      </c>
      <c r="J2158">
        <v>0.45</v>
      </c>
      <c r="K2158" t="s">
        <v>24</v>
      </c>
      <c r="L2158" t="s">
        <v>7358</v>
      </c>
      <c r="M2158" t="s">
        <v>7338</v>
      </c>
      <c r="N2158" t="s">
        <v>7359</v>
      </c>
      <c r="O2158" t="s">
        <v>28</v>
      </c>
      <c r="P2158">
        <v>7.76</v>
      </c>
      <c r="Q2158">
        <v>10.957000000000001</v>
      </c>
      <c r="R2158">
        <v>0.13100000000000001</v>
      </c>
      <c r="S2158">
        <v>16</v>
      </c>
      <c r="T2158" t="s">
        <v>29</v>
      </c>
      <c r="U2158" t="s">
        <v>24</v>
      </c>
      <c r="V2158" t="s">
        <v>24</v>
      </c>
    </row>
    <row r="2159" spans="1:22" x14ac:dyDescent="0.35">
      <c r="A2159" t="s">
        <v>7360</v>
      </c>
      <c r="B2159">
        <v>9.2199000000000009</v>
      </c>
      <c r="C2159">
        <v>93.887900000000002</v>
      </c>
      <c r="D2159">
        <v>10</v>
      </c>
      <c r="E2159">
        <v>4.7</v>
      </c>
      <c r="F2159" t="s">
        <v>23</v>
      </c>
      <c r="G2159">
        <v>59</v>
      </c>
      <c r="H2159">
        <v>106</v>
      </c>
      <c r="I2159">
        <v>6.64</v>
      </c>
      <c r="J2159">
        <v>0.51</v>
      </c>
      <c r="K2159" t="s">
        <v>24</v>
      </c>
      <c r="L2159" t="s">
        <v>7361</v>
      </c>
      <c r="M2159" t="s">
        <v>7362</v>
      </c>
      <c r="N2159" t="s">
        <v>1303</v>
      </c>
      <c r="O2159" t="s">
        <v>28</v>
      </c>
      <c r="P2159">
        <v>9.18</v>
      </c>
      <c r="Q2159">
        <v>1.867</v>
      </c>
      <c r="R2159">
        <v>0.08</v>
      </c>
      <c r="S2159">
        <v>47</v>
      </c>
      <c r="T2159" t="s">
        <v>29</v>
      </c>
      <c r="U2159" t="s">
        <v>24</v>
      </c>
      <c r="V2159" t="s">
        <v>24</v>
      </c>
    </row>
    <row r="2160" spans="1:22" x14ac:dyDescent="0.35">
      <c r="A2160" t="s">
        <v>7363</v>
      </c>
      <c r="B2160">
        <v>36.444400000000002</v>
      </c>
      <c r="C2160">
        <v>71.081500000000005</v>
      </c>
      <c r="D2160">
        <v>244.47</v>
      </c>
      <c r="E2160">
        <v>4</v>
      </c>
      <c r="F2160" t="s">
        <v>23</v>
      </c>
      <c r="G2160">
        <v>40</v>
      </c>
      <c r="H2160">
        <v>75</v>
      </c>
      <c r="I2160">
        <v>2.5249999999999999</v>
      </c>
      <c r="J2160">
        <v>0.45</v>
      </c>
      <c r="K2160" t="s">
        <v>24</v>
      </c>
      <c r="L2160" t="s">
        <v>7364</v>
      </c>
      <c r="M2160" t="s">
        <v>7365</v>
      </c>
      <c r="N2160" t="s">
        <v>7366</v>
      </c>
      <c r="O2160" t="s">
        <v>28</v>
      </c>
      <c r="P2160">
        <v>7.92</v>
      </c>
      <c r="Q2160">
        <v>7.9690000000000003</v>
      </c>
      <c r="R2160">
        <v>0.14399999999999999</v>
      </c>
      <c r="S2160">
        <v>13</v>
      </c>
      <c r="T2160" t="s">
        <v>29</v>
      </c>
      <c r="U2160" t="s">
        <v>24</v>
      </c>
      <c r="V2160" t="s">
        <v>24</v>
      </c>
    </row>
    <row r="2161" spans="1:22" x14ac:dyDescent="0.35">
      <c r="A2161" t="s">
        <v>7367</v>
      </c>
      <c r="B2161">
        <v>0.76400000000000001</v>
      </c>
      <c r="C2161">
        <v>95.83</v>
      </c>
      <c r="D2161">
        <v>18.914999999999999</v>
      </c>
      <c r="E2161">
        <v>4.8</v>
      </c>
      <c r="F2161" t="s">
        <v>23</v>
      </c>
      <c r="G2161">
        <v>105</v>
      </c>
      <c r="H2161">
        <v>47</v>
      </c>
      <c r="I2161">
        <v>3.6389999999999998</v>
      </c>
      <c r="J2161">
        <v>0.6</v>
      </c>
      <c r="K2161" t="s">
        <v>24</v>
      </c>
      <c r="L2161" t="s">
        <v>7368</v>
      </c>
      <c r="M2161" t="s">
        <v>7369</v>
      </c>
      <c r="N2161" t="s">
        <v>7370</v>
      </c>
      <c r="O2161" t="s">
        <v>28</v>
      </c>
      <c r="P2161">
        <v>6.91</v>
      </c>
      <c r="Q2161">
        <v>3.5640000000000001</v>
      </c>
      <c r="R2161">
        <v>6.0999999999999999E-2</v>
      </c>
      <c r="S2161">
        <v>94</v>
      </c>
      <c r="T2161" t="s">
        <v>29</v>
      </c>
      <c r="U2161" t="s">
        <v>24</v>
      </c>
      <c r="V2161" t="s">
        <v>24</v>
      </c>
    </row>
    <row r="2162" spans="1:22" x14ac:dyDescent="0.35">
      <c r="A2162" t="s">
        <v>7371</v>
      </c>
      <c r="B2162">
        <v>9.4069000000000003</v>
      </c>
      <c r="C2162">
        <v>93.862700000000004</v>
      </c>
      <c r="D2162">
        <v>10</v>
      </c>
      <c r="E2162">
        <v>4.2</v>
      </c>
      <c r="F2162" t="s">
        <v>23</v>
      </c>
      <c r="G2162">
        <v>17</v>
      </c>
      <c r="H2162">
        <v>111</v>
      </c>
      <c r="I2162">
        <v>6.5720000000000001</v>
      </c>
      <c r="J2162">
        <v>0.61</v>
      </c>
      <c r="K2162" t="s">
        <v>24</v>
      </c>
      <c r="L2162" t="s">
        <v>7372</v>
      </c>
      <c r="M2162" t="s">
        <v>7373</v>
      </c>
      <c r="N2162" t="s">
        <v>7374</v>
      </c>
      <c r="O2162" t="s">
        <v>28</v>
      </c>
      <c r="P2162">
        <v>7.36</v>
      </c>
      <c r="Q2162">
        <v>1.8580000000000001</v>
      </c>
      <c r="R2162">
        <v>0.17499999999999999</v>
      </c>
      <c r="S2162">
        <v>9</v>
      </c>
      <c r="T2162" t="s">
        <v>29</v>
      </c>
      <c r="U2162" t="s">
        <v>24</v>
      </c>
      <c r="V2162" t="s">
        <v>24</v>
      </c>
    </row>
    <row r="2163" spans="1:22" x14ac:dyDescent="0.35">
      <c r="A2163" t="s">
        <v>7375</v>
      </c>
      <c r="B2163">
        <v>38.085099999999997</v>
      </c>
      <c r="C2163">
        <v>73.072900000000004</v>
      </c>
      <c r="D2163">
        <v>50.206000000000003</v>
      </c>
      <c r="E2163">
        <v>4.8</v>
      </c>
      <c r="F2163" t="s">
        <v>23</v>
      </c>
      <c r="G2163">
        <v>80</v>
      </c>
      <c r="H2163">
        <v>45</v>
      </c>
      <c r="I2163">
        <v>1.71</v>
      </c>
      <c r="J2163">
        <v>0.88</v>
      </c>
      <c r="K2163" t="s">
        <v>24</v>
      </c>
      <c r="L2163" t="s">
        <v>7376</v>
      </c>
      <c r="M2163" t="s">
        <v>7377</v>
      </c>
      <c r="N2163" t="s">
        <v>7378</v>
      </c>
      <c r="O2163" t="s">
        <v>28</v>
      </c>
      <c r="P2163">
        <v>3.17</v>
      </c>
      <c r="Q2163">
        <v>6.22</v>
      </c>
      <c r="R2163">
        <v>5.8000000000000003E-2</v>
      </c>
      <c r="S2163">
        <v>92</v>
      </c>
      <c r="T2163" t="s">
        <v>29</v>
      </c>
      <c r="U2163" t="s">
        <v>24</v>
      </c>
      <c r="V2163" t="s">
        <v>24</v>
      </c>
    </row>
    <row r="2164" spans="1:22" x14ac:dyDescent="0.35">
      <c r="A2164" t="s">
        <v>7379</v>
      </c>
      <c r="B2164">
        <v>34.6691</v>
      </c>
      <c r="C2164">
        <v>69.517899999999997</v>
      </c>
      <c r="D2164">
        <v>14.895</v>
      </c>
      <c r="E2164">
        <v>4.5999999999999996</v>
      </c>
      <c r="F2164" t="s">
        <v>23</v>
      </c>
      <c r="G2164">
        <v>114</v>
      </c>
      <c r="H2164">
        <v>39</v>
      </c>
      <c r="I2164">
        <v>0.41199999999999998</v>
      </c>
      <c r="J2164">
        <v>1.0900000000000001</v>
      </c>
      <c r="K2164" t="s">
        <v>24</v>
      </c>
      <c r="L2164" t="s">
        <v>7380</v>
      </c>
      <c r="M2164" t="s">
        <v>7381</v>
      </c>
      <c r="N2164" t="s">
        <v>7382</v>
      </c>
      <c r="O2164" t="s">
        <v>28</v>
      </c>
      <c r="P2164">
        <v>5.87</v>
      </c>
      <c r="Q2164">
        <v>4.2469999999999999</v>
      </c>
      <c r="R2164">
        <v>5.7000000000000002E-2</v>
      </c>
      <c r="S2164">
        <v>95</v>
      </c>
      <c r="T2164" t="s">
        <v>29</v>
      </c>
      <c r="U2164" t="s">
        <v>24</v>
      </c>
      <c r="V2164" t="s">
        <v>24</v>
      </c>
    </row>
    <row r="2165" spans="1:22" x14ac:dyDescent="0.35">
      <c r="A2165" t="s">
        <v>7383</v>
      </c>
      <c r="B2165">
        <v>34.650700000000001</v>
      </c>
      <c r="C2165">
        <v>81.820800000000006</v>
      </c>
      <c r="D2165">
        <v>10</v>
      </c>
      <c r="E2165">
        <v>4.5</v>
      </c>
      <c r="F2165" t="s">
        <v>23</v>
      </c>
      <c r="G2165">
        <v>65</v>
      </c>
      <c r="H2165">
        <v>108</v>
      </c>
      <c r="I2165">
        <v>7.16</v>
      </c>
      <c r="J2165">
        <v>0.49</v>
      </c>
      <c r="K2165" t="s">
        <v>24</v>
      </c>
      <c r="L2165" t="s">
        <v>7384</v>
      </c>
      <c r="M2165" t="s">
        <v>7385</v>
      </c>
      <c r="N2165" t="s">
        <v>7386</v>
      </c>
      <c r="O2165" t="s">
        <v>28</v>
      </c>
      <c r="P2165">
        <v>7.97</v>
      </c>
      <c r="Q2165">
        <v>1.895</v>
      </c>
      <c r="R2165">
        <v>8.1000000000000003E-2</v>
      </c>
      <c r="S2165">
        <v>45</v>
      </c>
      <c r="T2165" t="s">
        <v>29</v>
      </c>
      <c r="U2165" t="s">
        <v>24</v>
      </c>
      <c r="V2165" t="s">
        <v>24</v>
      </c>
    </row>
    <row r="2166" spans="1:22" x14ac:dyDescent="0.35">
      <c r="A2166" t="s">
        <v>7387</v>
      </c>
      <c r="B2166">
        <v>36.6357</v>
      </c>
      <c r="C2166">
        <v>71.1738</v>
      </c>
      <c r="D2166">
        <v>211.37299999999999</v>
      </c>
      <c r="E2166">
        <v>4.4000000000000004</v>
      </c>
      <c r="F2166" t="s">
        <v>23</v>
      </c>
      <c r="G2166">
        <v>85</v>
      </c>
      <c r="H2166">
        <v>86</v>
      </c>
      <c r="I2166">
        <v>2.6520000000000001</v>
      </c>
      <c r="J2166">
        <v>0.56999999999999995</v>
      </c>
      <c r="K2166" t="s">
        <v>24</v>
      </c>
      <c r="L2166" t="s">
        <v>7388</v>
      </c>
      <c r="M2166" t="s">
        <v>7389</v>
      </c>
      <c r="N2166" t="s">
        <v>7390</v>
      </c>
      <c r="O2166" t="s">
        <v>28</v>
      </c>
      <c r="P2166">
        <v>7.81</v>
      </c>
      <c r="Q2166">
        <v>6.3049999999999997</v>
      </c>
      <c r="R2166">
        <v>6.5000000000000002E-2</v>
      </c>
      <c r="S2166">
        <v>68</v>
      </c>
      <c r="T2166" t="s">
        <v>29</v>
      </c>
      <c r="U2166" t="s">
        <v>24</v>
      </c>
      <c r="V2166" t="s">
        <v>24</v>
      </c>
    </row>
    <row r="2167" spans="1:22" x14ac:dyDescent="0.35">
      <c r="A2167" t="s">
        <v>7391</v>
      </c>
      <c r="B2167">
        <v>35.941099999999999</v>
      </c>
      <c r="C2167">
        <v>81.523200000000003</v>
      </c>
      <c r="D2167">
        <v>10</v>
      </c>
      <c r="E2167">
        <v>4.2</v>
      </c>
      <c r="F2167" t="s">
        <v>23</v>
      </c>
      <c r="G2167">
        <v>26</v>
      </c>
      <c r="H2167">
        <v>254</v>
      </c>
      <c r="I2167">
        <v>6.4660000000000002</v>
      </c>
      <c r="J2167">
        <v>0.59</v>
      </c>
      <c r="K2167" t="s">
        <v>24</v>
      </c>
      <c r="L2167" t="s">
        <v>7392</v>
      </c>
      <c r="M2167" t="s">
        <v>7393</v>
      </c>
      <c r="N2167" t="s">
        <v>7394</v>
      </c>
      <c r="O2167" t="s">
        <v>28</v>
      </c>
      <c r="P2167">
        <v>12.38</v>
      </c>
      <c r="Q2167">
        <v>2.0129999999999999</v>
      </c>
      <c r="R2167">
        <v>0.23599999999999999</v>
      </c>
      <c r="S2167">
        <v>5</v>
      </c>
      <c r="T2167" t="s">
        <v>29</v>
      </c>
      <c r="U2167" t="s">
        <v>24</v>
      </c>
      <c r="V2167" t="s">
        <v>24</v>
      </c>
    </row>
    <row r="2168" spans="1:22" x14ac:dyDescent="0.35">
      <c r="A2168" t="s">
        <v>7395</v>
      </c>
      <c r="B2168">
        <v>39.389000000000003</v>
      </c>
      <c r="C2168">
        <v>78.015199999999993</v>
      </c>
      <c r="D2168">
        <v>10</v>
      </c>
      <c r="E2168">
        <v>4.5</v>
      </c>
      <c r="F2168" t="s">
        <v>23</v>
      </c>
      <c r="G2168">
        <v>53</v>
      </c>
      <c r="H2168">
        <v>64</v>
      </c>
      <c r="I2168">
        <v>2.343</v>
      </c>
      <c r="J2168">
        <v>1.38</v>
      </c>
      <c r="K2168" t="s">
        <v>24</v>
      </c>
      <c r="L2168" t="s">
        <v>7396</v>
      </c>
      <c r="M2168" t="s">
        <v>7397</v>
      </c>
      <c r="N2168" t="s">
        <v>7398</v>
      </c>
      <c r="O2168" t="s">
        <v>28</v>
      </c>
      <c r="P2168">
        <v>6.96</v>
      </c>
      <c r="Q2168">
        <v>1.873</v>
      </c>
      <c r="R2168">
        <v>0.113</v>
      </c>
      <c r="S2168">
        <v>23</v>
      </c>
      <c r="T2168" t="s">
        <v>29</v>
      </c>
      <c r="U2168" t="s">
        <v>24</v>
      </c>
      <c r="V2168" t="s">
        <v>24</v>
      </c>
    </row>
    <row r="2169" spans="1:22" x14ac:dyDescent="0.35">
      <c r="A2169" t="s">
        <v>7399</v>
      </c>
      <c r="B2169">
        <v>37.101799999999997</v>
      </c>
      <c r="C2169">
        <v>71.579499999999996</v>
      </c>
      <c r="D2169">
        <v>190.31800000000001</v>
      </c>
      <c r="E2169">
        <v>4</v>
      </c>
      <c r="F2169" t="s">
        <v>23</v>
      </c>
      <c r="G2169">
        <v>19</v>
      </c>
      <c r="H2169">
        <v>147</v>
      </c>
      <c r="I2169">
        <v>2.3780000000000001</v>
      </c>
      <c r="J2169">
        <v>0.78</v>
      </c>
      <c r="K2169" t="s">
        <v>24</v>
      </c>
      <c r="L2169" t="s">
        <v>7400</v>
      </c>
      <c r="M2169" t="s">
        <v>7401</v>
      </c>
      <c r="N2169" t="s">
        <v>7402</v>
      </c>
      <c r="O2169" t="s">
        <v>28</v>
      </c>
      <c r="P2169">
        <v>10.15</v>
      </c>
      <c r="Q2169">
        <v>12.832000000000001</v>
      </c>
      <c r="R2169">
        <v>0.25800000000000001</v>
      </c>
      <c r="S2169">
        <v>4</v>
      </c>
      <c r="T2169" t="s">
        <v>29</v>
      </c>
      <c r="U2169" t="s">
        <v>24</v>
      </c>
      <c r="V2169" t="s">
        <v>24</v>
      </c>
    </row>
    <row r="2170" spans="1:22" x14ac:dyDescent="0.35">
      <c r="A2170" t="s">
        <v>7403</v>
      </c>
      <c r="B2170">
        <v>11.124599999999999</v>
      </c>
      <c r="C2170">
        <v>93.670400000000001</v>
      </c>
      <c r="D2170">
        <v>125.227</v>
      </c>
      <c r="E2170">
        <v>4.3</v>
      </c>
      <c r="F2170" t="s">
        <v>23</v>
      </c>
      <c r="G2170">
        <v>56</v>
      </c>
      <c r="H2170">
        <v>165</v>
      </c>
      <c r="I2170">
        <v>6.1420000000000003</v>
      </c>
      <c r="J2170">
        <v>0.52</v>
      </c>
      <c r="K2170" t="s">
        <v>24</v>
      </c>
      <c r="L2170" t="s">
        <v>7404</v>
      </c>
      <c r="M2170" t="s">
        <v>7405</v>
      </c>
      <c r="N2170" t="s">
        <v>7406</v>
      </c>
      <c r="O2170" t="s">
        <v>28</v>
      </c>
      <c r="P2170">
        <v>12.44</v>
      </c>
      <c r="Q2170">
        <v>7.8970000000000002</v>
      </c>
      <c r="R2170">
        <v>8.5999999999999993E-2</v>
      </c>
      <c r="S2170">
        <v>39</v>
      </c>
      <c r="T2170" t="s">
        <v>29</v>
      </c>
      <c r="U2170" t="s">
        <v>24</v>
      </c>
      <c r="V2170" t="s">
        <v>24</v>
      </c>
    </row>
    <row r="2171" spans="1:22" x14ac:dyDescent="0.35">
      <c r="A2171" t="s">
        <v>7407</v>
      </c>
      <c r="B2171">
        <v>36.490099999999998</v>
      </c>
      <c r="C2171">
        <v>70.335599999999999</v>
      </c>
      <c r="D2171">
        <v>202.51499999999999</v>
      </c>
      <c r="E2171">
        <v>4.8</v>
      </c>
      <c r="F2171" t="s">
        <v>23</v>
      </c>
      <c r="G2171">
        <v>96</v>
      </c>
      <c r="H2171">
        <v>41</v>
      </c>
      <c r="I2171">
        <v>2.2120000000000002</v>
      </c>
      <c r="J2171">
        <v>0.79</v>
      </c>
      <c r="K2171" t="s">
        <v>24</v>
      </c>
      <c r="L2171" t="s">
        <v>7408</v>
      </c>
      <c r="M2171" t="s">
        <v>7409</v>
      </c>
      <c r="N2171" t="s">
        <v>7410</v>
      </c>
      <c r="O2171" t="s">
        <v>28</v>
      </c>
      <c r="P2171">
        <v>6.91</v>
      </c>
      <c r="Q2171">
        <v>5.133</v>
      </c>
      <c r="R2171">
        <v>4.1000000000000002E-2</v>
      </c>
      <c r="S2171">
        <v>188</v>
      </c>
      <c r="T2171" t="s">
        <v>29</v>
      </c>
      <c r="U2171" t="s">
        <v>24</v>
      </c>
      <c r="V2171" t="s">
        <v>24</v>
      </c>
    </row>
    <row r="2172" spans="1:22" x14ac:dyDescent="0.35">
      <c r="A2172" t="s">
        <v>7411</v>
      </c>
      <c r="B2172">
        <v>34.496499999999997</v>
      </c>
      <c r="C2172">
        <v>81.525400000000005</v>
      </c>
      <c r="D2172">
        <v>10</v>
      </c>
      <c r="E2172">
        <v>4.5999999999999996</v>
      </c>
      <c r="F2172" t="s">
        <v>23</v>
      </c>
      <c r="G2172">
        <v>53</v>
      </c>
      <c r="H2172">
        <v>74</v>
      </c>
      <c r="I2172">
        <v>6.9029999999999996</v>
      </c>
      <c r="J2172">
        <v>0.88</v>
      </c>
      <c r="K2172" t="s">
        <v>24</v>
      </c>
      <c r="L2172" t="s">
        <v>7412</v>
      </c>
      <c r="M2172" t="s">
        <v>7413</v>
      </c>
      <c r="N2172" t="s">
        <v>7414</v>
      </c>
      <c r="O2172" t="s">
        <v>28</v>
      </c>
      <c r="P2172">
        <v>3.28</v>
      </c>
      <c r="Q2172">
        <v>1.8839999999999999</v>
      </c>
      <c r="R2172">
        <v>0.08</v>
      </c>
      <c r="S2172">
        <v>47</v>
      </c>
      <c r="T2172" t="s">
        <v>29</v>
      </c>
      <c r="U2172" t="s">
        <v>24</v>
      </c>
      <c r="V2172" t="s">
        <v>24</v>
      </c>
    </row>
    <row r="2173" spans="1:22" x14ac:dyDescent="0.35">
      <c r="A2173" t="s">
        <v>7415</v>
      </c>
      <c r="B2173">
        <v>36.591799999999999</v>
      </c>
      <c r="C2173">
        <v>71.004900000000006</v>
      </c>
      <c r="D2173">
        <v>210.505</v>
      </c>
      <c r="E2173">
        <v>4.0999999999999996</v>
      </c>
      <c r="F2173" t="s">
        <v>23</v>
      </c>
      <c r="G2173">
        <v>27</v>
      </c>
      <c r="H2173">
        <v>104</v>
      </c>
      <c r="I2173">
        <v>2.597</v>
      </c>
      <c r="J2173">
        <v>0.47</v>
      </c>
      <c r="K2173" t="s">
        <v>24</v>
      </c>
      <c r="L2173" t="s">
        <v>7416</v>
      </c>
      <c r="M2173" t="s">
        <v>7413</v>
      </c>
      <c r="N2173" t="s">
        <v>7247</v>
      </c>
      <c r="O2173" t="s">
        <v>28</v>
      </c>
      <c r="P2173">
        <v>4.74</v>
      </c>
      <c r="Q2173">
        <v>7.5490000000000004</v>
      </c>
      <c r="R2173">
        <v>0.127</v>
      </c>
      <c r="S2173">
        <v>18</v>
      </c>
      <c r="T2173" t="s">
        <v>29</v>
      </c>
      <c r="U2173" t="s">
        <v>24</v>
      </c>
      <c r="V2173" t="s">
        <v>24</v>
      </c>
    </row>
    <row r="2174" spans="1:22" x14ac:dyDescent="0.35">
      <c r="A2174" t="s">
        <v>7417</v>
      </c>
      <c r="B2174">
        <v>36.458799999999997</v>
      </c>
      <c r="C2174">
        <v>71.178399999999996</v>
      </c>
      <c r="D2174">
        <v>103.804</v>
      </c>
      <c r="E2174">
        <v>4.2</v>
      </c>
      <c r="F2174" t="s">
        <v>23</v>
      </c>
      <c r="G2174">
        <v>24</v>
      </c>
      <c r="H2174">
        <v>75</v>
      </c>
      <c r="I2174">
        <v>2.5880000000000001</v>
      </c>
      <c r="J2174">
        <v>0.35</v>
      </c>
      <c r="K2174" t="s">
        <v>24</v>
      </c>
      <c r="L2174" t="s">
        <v>7418</v>
      </c>
      <c r="M2174" t="s">
        <v>7419</v>
      </c>
      <c r="N2174" t="s">
        <v>1878</v>
      </c>
      <c r="O2174" t="s">
        <v>28</v>
      </c>
      <c r="P2174">
        <v>7.16</v>
      </c>
      <c r="Q2174">
        <v>5.5030000000000001</v>
      </c>
      <c r="R2174">
        <v>0.14099999999999999</v>
      </c>
      <c r="S2174">
        <v>14</v>
      </c>
      <c r="T2174" t="s">
        <v>29</v>
      </c>
      <c r="U2174" t="s">
        <v>24</v>
      </c>
      <c r="V2174" t="s">
        <v>24</v>
      </c>
    </row>
    <row r="2175" spans="1:22" x14ac:dyDescent="0.35">
      <c r="A2175" t="s">
        <v>7420</v>
      </c>
      <c r="B2175">
        <v>9.1638999999999999</v>
      </c>
      <c r="C2175">
        <v>93.884600000000006</v>
      </c>
      <c r="D2175">
        <v>10</v>
      </c>
      <c r="E2175">
        <v>4.2</v>
      </c>
      <c r="F2175" t="s">
        <v>23</v>
      </c>
      <c r="G2175">
        <v>24</v>
      </c>
      <c r="H2175">
        <v>168</v>
      </c>
      <c r="I2175">
        <v>4.9509999999999996</v>
      </c>
      <c r="J2175">
        <v>0.44</v>
      </c>
      <c r="K2175" t="s">
        <v>24</v>
      </c>
      <c r="L2175" t="s">
        <v>7421</v>
      </c>
      <c r="M2175" t="s">
        <v>7422</v>
      </c>
      <c r="N2175" t="s">
        <v>402</v>
      </c>
      <c r="O2175" t="s">
        <v>28</v>
      </c>
      <c r="P2175">
        <v>5.47</v>
      </c>
      <c r="Q2175">
        <v>1.917</v>
      </c>
      <c r="R2175">
        <v>0.16700000000000001</v>
      </c>
      <c r="S2175">
        <v>12</v>
      </c>
      <c r="T2175" t="s">
        <v>29</v>
      </c>
      <c r="U2175" t="s">
        <v>24</v>
      </c>
      <c r="V2175" t="s">
        <v>24</v>
      </c>
    </row>
    <row r="2176" spans="1:22" x14ac:dyDescent="0.35">
      <c r="A2176" t="s">
        <v>7423</v>
      </c>
      <c r="B2176">
        <v>9.0904000000000007</v>
      </c>
      <c r="C2176">
        <v>93.808300000000003</v>
      </c>
      <c r="D2176">
        <v>10</v>
      </c>
      <c r="E2176">
        <v>4.4000000000000004</v>
      </c>
      <c r="F2176" t="s">
        <v>23</v>
      </c>
      <c r="G2176">
        <v>34</v>
      </c>
      <c r="H2176">
        <v>83</v>
      </c>
      <c r="I2176">
        <v>4.9409999999999998</v>
      </c>
      <c r="J2176">
        <v>0.44</v>
      </c>
      <c r="K2176" t="s">
        <v>24</v>
      </c>
      <c r="L2176" t="s">
        <v>7424</v>
      </c>
      <c r="M2176" t="s">
        <v>7425</v>
      </c>
      <c r="N2176" t="s">
        <v>402</v>
      </c>
      <c r="O2176" t="s">
        <v>28</v>
      </c>
      <c r="P2176">
        <v>6.67</v>
      </c>
      <c r="Q2176">
        <v>1.861</v>
      </c>
      <c r="R2176">
        <v>0.13100000000000001</v>
      </c>
      <c r="S2176">
        <v>18</v>
      </c>
      <c r="T2176" t="s">
        <v>29</v>
      </c>
      <c r="U2176" t="s">
        <v>24</v>
      </c>
      <c r="V2176" t="s">
        <v>24</v>
      </c>
    </row>
    <row r="2177" spans="1:22" x14ac:dyDescent="0.35">
      <c r="A2177" t="s">
        <v>7426</v>
      </c>
      <c r="B2177">
        <v>30.440300000000001</v>
      </c>
      <c r="C2177">
        <v>95.058400000000006</v>
      </c>
      <c r="D2177">
        <v>10</v>
      </c>
      <c r="E2177">
        <v>4.2</v>
      </c>
      <c r="F2177" t="s">
        <v>23</v>
      </c>
      <c r="G2177">
        <v>30</v>
      </c>
      <c r="H2177">
        <v>114</v>
      </c>
      <c r="I2177">
        <v>3.4860000000000002</v>
      </c>
      <c r="J2177">
        <v>0.65</v>
      </c>
      <c r="K2177" t="s">
        <v>24</v>
      </c>
      <c r="L2177" t="s">
        <v>7427</v>
      </c>
      <c r="M2177" t="s">
        <v>7425</v>
      </c>
      <c r="N2177" t="s">
        <v>7428</v>
      </c>
      <c r="O2177" t="s">
        <v>28</v>
      </c>
      <c r="P2177">
        <v>12.26</v>
      </c>
      <c r="Q2177">
        <v>1.9119999999999999</v>
      </c>
      <c r="R2177">
        <v>0.13200000000000001</v>
      </c>
      <c r="S2177">
        <v>16</v>
      </c>
      <c r="T2177" t="s">
        <v>29</v>
      </c>
      <c r="U2177" t="s">
        <v>24</v>
      </c>
      <c r="V2177" t="s">
        <v>24</v>
      </c>
    </row>
    <row r="2178" spans="1:22" x14ac:dyDescent="0.35">
      <c r="A2178" t="s">
        <v>7429</v>
      </c>
      <c r="B2178">
        <v>30.3642</v>
      </c>
      <c r="C2178">
        <v>94.849400000000003</v>
      </c>
      <c r="D2178">
        <v>31.914000000000001</v>
      </c>
      <c r="E2178">
        <v>4.9000000000000004</v>
      </c>
      <c r="F2178" t="s">
        <v>23</v>
      </c>
      <c r="G2178">
        <v>161</v>
      </c>
      <c r="H2178">
        <v>40</v>
      </c>
      <c r="I2178">
        <v>3.294</v>
      </c>
      <c r="J2178">
        <v>0.61</v>
      </c>
      <c r="K2178" t="s">
        <v>24</v>
      </c>
      <c r="L2178" t="s">
        <v>7430</v>
      </c>
      <c r="M2178" t="s">
        <v>7431</v>
      </c>
      <c r="N2178" t="s">
        <v>7432</v>
      </c>
      <c r="O2178" t="s">
        <v>28</v>
      </c>
      <c r="P2178">
        <v>7.48</v>
      </c>
      <c r="Q2178">
        <v>4.53</v>
      </c>
      <c r="R2178">
        <v>3.7999999999999999E-2</v>
      </c>
      <c r="S2178">
        <v>216</v>
      </c>
      <c r="T2178" t="s">
        <v>29</v>
      </c>
      <c r="U2178" t="s">
        <v>24</v>
      </c>
      <c r="V2178" t="s">
        <v>24</v>
      </c>
    </row>
    <row r="2179" spans="1:22" x14ac:dyDescent="0.35">
      <c r="A2179" t="s">
        <v>7433</v>
      </c>
      <c r="B2179">
        <v>37.739199999999997</v>
      </c>
      <c r="C2179">
        <v>72.054500000000004</v>
      </c>
      <c r="D2179">
        <v>117.816</v>
      </c>
      <c r="E2179">
        <v>4.0999999999999996</v>
      </c>
      <c r="F2179" t="s">
        <v>23</v>
      </c>
      <c r="G2179">
        <v>33</v>
      </c>
      <c r="H2179">
        <v>122</v>
      </c>
      <c r="I2179">
        <v>1.7470000000000001</v>
      </c>
      <c r="J2179">
        <v>0.77</v>
      </c>
      <c r="K2179" t="s">
        <v>24</v>
      </c>
      <c r="L2179" t="s">
        <v>7434</v>
      </c>
      <c r="M2179" t="s">
        <v>7435</v>
      </c>
      <c r="N2179" t="s">
        <v>7436</v>
      </c>
      <c r="O2179" t="s">
        <v>28</v>
      </c>
      <c r="P2179">
        <v>7.41</v>
      </c>
      <c r="Q2179">
        <v>5.4260000000000002</v>
      </c>
      <c r="R2179">
        <v>0.184</v>
      </c>
      <c r="S2179">
        <v>8</v>
      </c>
      <c r="T2179" t="s">
        <v>29</v>
      </c>
      <c r="U2179" t="s">
        <v>24</v>
      </c>
      <c r="V2179" t="s">
        <v>24</v>
      </c>
    </row>
    <row r="2180" spans="1:22" x14ac:dyDescent="0.35">
      <c r="A2180" t="s">
        <v>7437</v>
      </c>
      <c r="B2180">
        <v>20.620699999999999</v>
      </c>
      <c r="C2180">
        <v>94.4893</v>
      </c>
      <c r="D2180">
        <v>81.736999999999995</v>
      </c>
      <c r="E2180">
        <v>4.5</v>
      </c>
      <c r="F2180" t="s">
        <v>23</v>
      </c>
      <c r="G2180">
        <v>48</v>
      </c>
      <c r="H2180">
        <v>82</v>
      </c>
      <c r="I2180">
        <v>3.347</v>
      </c>
      <c r="J2180">
        <v>0.59</v>
      </c>
      <c r="K2180" t="s">
        <v>24</v>
      </c>
      <c r="L2180" t="s">
        <v>7438</v>
      </c>
      <c r="M2180" t="s">
        <v>7435</v>
      </c>
      <c r="N2180" t="s">
        <v>7439</v>
      </c>
      <c r="O2180" t="s">
        <v>28</v>
      </c>
      <c r="P2180">
        <v>8.24</v>
      </c>
      <c r="Q2180">
        <v>6.3319999999999999</v>
      </c>
      <c r="R2180">
        <v>7.1999999999999995E-2</v>
      </c>
      <c r="S2180">
        <v>56</v>
      </c>
      <c r="T2180" t="s">
        <v>29</v>
      </c>
      <c r="U2180" t="s">
        <v>24</v>
      </c>
      <c r="V2180" t="s">
        <v>24</v>
      </c>
    </row>
    <row r="2181" spans="1:22" x14ac:dyDescent="0.35">
      <c r="A2181" t="s">
        <v>7440</v>
      </c>
      <c r="B2181">
        <v>36.524900000000002</v>
      </c>
      <c r="C2181">
        <v>70.943799999999996</v>
      </c>
      <c r="D2181">
        <v>182.685</v>
      </c>
      <c r="E2181">
        <v>4.5</v>
      </c>
      <c r="F2181" t="s">
        <v>23</v>
      </c>
      <c r="G2181">
        <v>77</v>
      </c>
      <c r="H2181">
        <v>43</v>
      </c>
      <c r="I2181">
        <v>2.5139999999999998</v>
      </c>
      <c r="J2181">
        <v>0.82</v>
      </c>
      <c r="K2181" t="s">
        <v>24</v>
      </c>
      <c r="L2181" t="s">
        <v>7441</v>
      </c>
      <c r="M2181" t="s">
        <v>7435</v>
      </c>
      <c r="N2181" t="s">
        <v>676</v>
      </c>
      <c r="O2181" t="s">
        <v>28</v>
      </c>
      <c r="P2181">
        <v>6.48</v>
      </c>
      <c r="Q2181">
        <v>5.694</v>
      </c>
      <c r="R2181">
        <v>6.3E-2</v>
      </c>
      <c r="S2181">
        <v>73</v>
      </c>
      <c r="T2181" t="s">
        <v>29</v>
      </c>
      <c r="U2181" t="s">
        <v>24</v>
      </c>
      <c r="V2181" t="s">
        <v>24</v>
      </c>
    </row>
    <row r="2182" spans="1:22" x14ac:dyDescent="0.35">
      <c r="A2182" t="s">
        <v>7442</v>
      </c>
      <c r="B2182">
        <v>4.1372</v>
      </c>
      <c r="C2182">
        <v>95.129800000000003</v>
      </c>
      <c r="D2182">
        <v>35</v>
      </c>
      <c r="E2182">
        <v>4.3</v>
      </c>
      <c r="F2182" t="s">
        <v>23</v>
      </c>
      <c r="G2182">
        <v>18</v>
      </c>
      <c r="H2182">
        <v>166</v>
      </c>
      <c r="I2182">
        <v>2.1110000000000002</v>
      </c>
      <c r="J2182">
        <v>0.68</v>
      </c>
      <c r="K2182" t="s">
        <v>24</v>
      </c>
      <c r="L2182" t="s">
        <v>7443</v>
      </c>
      <c r="M2182" t="s">
        <v>7435</v>
      </c>
      <c r="N2182" t="s">
        <v>7444</v>
      </c>
      <c r="O2182" t="s">
        <v>28</v>
      </c>
      <c r="P2182">
        <v>10.9</v>
      </c>
      <c r="Q2182">
        <v>1.9450000000000001</v>
      </c>
      <c r="R2182">
        <v>0.189</v>
      </c>
      <c r="S2182">
        <v>10</v>
      </c>
      <c r="T2182" t="s">
        <v>29</v>
      </c>
      <c r="U2182" t="s">
        <v>24</v>
      </c>
      <c r="V2182" t="s">
        <v>24</v>
      </c>
    </row>
    <row r="2183" spans="1:22" x14ac:dyDescent="0.35">
      <c r="A2183" t="s">
        <v>7445</v>
      </c>
      <c r="B2183">
        <v>23.325700000000001</v>
      </c>
      <c r="C2183">
        <v>101.9216</v>
      </c>
      <c r="D2183">
        <v>10</v>
      </c>
      <c r="E2183">
        <v>4.2</v>
      </c>
      <c r="F2183" t="s">
        <v>23</v>
      </c>
      <c r="G2183">
        <v>22</v>
      </c>
      <c r="H2183">
        <v>98</v>
      </c>
      <c r="I2183">
        <v>2.964</v>
      </c>
      <c r="J2183">
        <v>0.53</v>
      </c>
      <c r="K2183" t="s">
        <v>24</v>
      </c>
      <c r="L2183" t="s">
        <v>7446</v>
      </c>
      <c r="M2183" t="s">
        <v>7435</v>
      </c>
      <c r="N2183" t="s">
        <v>7447</v>
      </c>
      <c r="O2183" t="s">
        <v>28</v>
      </c>
      <c r="P2183">
        <v>7.24</v>
      </c>
      <c r="Q2183">
        <v>1.694</v>
      </c>
      <c r="R2183">
        <v>0.17599999999999999</v>
      </c>
      <c r="S2183">
        <v>9</v>
      </c>
      <c r="T2183" t="s">
        <v>29</v>
      </c>
      <c r="U2183" t="s">
        <v>24</v>
      </c>
      <c r="V2183" t="s">
        <v>24</v>
      </c>
    </row>
    <row r="2184" spans="1:22" x14ac:dyDescent="0.35">
      <c r="A2184" t="s">
        <v>7448</v>
      </c>
      <c r="B2184">
        <v>39.777799999999999</v>
      </c>
      <c r="C2184">
        <v>77.688100000000006</v>
      </c>
      <c r="D2184">
        <v>10</v>
      </c>
      <c r="E2184">
        <v>4.7</v>
      </c>
      <c r="F2184" t="s">
        <v>23</v>
      </c>
      <c r="G2184">
        <v>69</v>
      </c>
      <c r="H2184">
        <v>97</v>
      </c>
      <c r="I2184">
        <v>2.0249999999999999</v>
      </c>
      <c r="J2184">
        <v>0.62</v>
      </c>
      <c r="K2184" t="s">
        <v>24</v>
      </c>
      <c r="L2184" t="s">
        <v>7449</v>
      </c>
      <c r="M2184" t="s">
        <v>7450</v>
      </c>
      <c r="N2184" t="s">
        <v>7451</v>
      </c>
      <c r="O2184" t="s">
        <v>28</v>
      </c>
      <c r="P2184">
        <v>6.48</v>
      </c>
      <c r="Q2184">
        <v>1.8819999999999999</v>
      </c>
      <c r="R2184">
        <v>5.5E-2</v>
      </c>
      <c r="S2184">
        <v>101</v>
      </c>
      <c r="T2184" t="s">
        <v>29</v>
      </c>
      <c r="U2184" t="s">
        <v>24</v>
      </c>
      <c r="V2184" t="s">
        <v>24</v>
      </c>
    </row>
    <row r="2185" spans="1:22" x14ac:dyDescent="0.35">
      <c r="A2185" t="s">
        <v>7452</v>
      </c>
      <c r="B2185">
        <v>20.636399999999998</v>
      </c>
      <c r="C2185">
        <v>94.404300000000006</v>
      </c>
      <c r="D2185">
        <v>61.128</v>
      </c>
      <c r="E2185">
        <v>4.7</v>
      </c>
      <c r="F2185" t="s">
        <v>23</v>
      </c>
      <c r="G2185">
        <v>125</v>
      </c>
      <c r="H2185">
        <v>56</v>
      </c>
      <c r="I2185">
        <v>4.7969999999999997</v>
      </c>
      <c r="J2185">
        <v>0.54</v>
      </c>
      <c r="K2185" t="s">
        <v>24</v>
      </c>
      <c r="L2185" t="s">
        <v>7453</v>
      </c>
      <c r="M2185" t="s">
        <v>7454</v>
      </c>
      <c r="N2185" t="s">
        <v>7455</v>
      </c>
      <c r="O2185" t="s">
        <v>28</v>
      </c>
      <c r="P2185">
        <v>7.54</v>
      </c>
      <c r="Q2185">
        <v>4.9009999999999998</v>
      </c>
      <c r="R2185">
        <v>5.0999999999999997E-2</v>
      </c>
      <c r="S2185">
        <v>117</v>
      </c>
      <c r="T2185" t="s">
        <v>29</v>
      </c>
      <c r="U2185" t="s">
        <v>24</v>
      </c>
      <c r="V2185" t="s">
        <v>24</v>
      </c>
    </row>
    <row r="2186" spans="1:22" x14ac:dyDescent="0.35">
      <c r="A2186" t="s">
        <v>7456</v>
      </c>
      <c r="B2186">
        <v>30.2806</v>
      </c>
      <c r="C2186">
        <v>94.9315</v>
      </c>
      <c r="D2186">
        <v>10</v>
      </c>
      <c r="E2186">
        <v>4.5999999999999996</v>
      </c>
      <c r="F2186" t="s">
        <v>23</v>
      </c>
      <c r="G2186">
        <v>72</v>
      </c>
      <c r="H2186">
        <v>76</v>
      </c>
      <c r="I2186">
        <v>3.35</v>
      </c>
      <c r="J2186">
        <v>0.61</v>
      </c>
      <c r="K2186" t="s">
        <v>24</v>
      </c>
      <c r="L2186" t="s">
        <v>7457</v>
      </c>
      <c r="M2186" t="s">
        <v>7458</v>
      </c>
      <c r="N2186" t="s">
        <v>7459</v>
      </c>
      <c r="O2186" t="s">
        <v>28</v>
      </c>
      <c r="P2186">
        <v>6.13</v>
      </c>
      <c r="Q2186">
        <v>1.861</v>
      </c>
      <c r="R2186">
        <v>8.3000000000000004E-2</v>
      </c>
      <c r="S2186">
        <v>44</v>
      </c>
      <c r="T2186" t="s">
        <v>29</v>
      </c>
      <c r="U2186" t="s">
        <v>24</v>
      </c>
      <c r="V2186" t="s">
        <v>24</v>
      </c>
    </row>
    <row r="2187" spans="1:22" x14ac:dyDescent="0.35">
      <c r="A2187" t="s">
        <v>7460</v>
      </c>
      <c r="B2187">
        <v>37.257899999999999</v>
      </c>
      <c r="C2187">
        <v>72.694800000000001</v>
      </c>
      <c r="D2187">
        <v>90.602000000000004</v>
      </c>
      <c r="E2187">
        <v>4.2</v>
      </c>
      <c r="F2187" t="s">
        <v>23</v>
      </c>
      <c r="G2187">
        <v>36</v>
      </c>
      <c r="H2187">
        <v>58</v>
      </c>
      <c r="I2187">
        <v>2.3250000000000002</v>
      </c>
      <c r="J2187">
        <v>0.68</v>
      </c>
      <c r="K2187" t="s">
        <v>24</v>
      </c>
      <c r="L2187" t="s">
        <v>7461</v>
      </c>
      <c r="M2187" t="s">
        <v>7458</v>
      </c>
      <c r="N2187" t="s">
        <v>7462</v>
      </c>
      <c r="O2187" t="s">
        <v>28</v>
      </c>
      <c r="P2187">
        <v>3.38</v>
      </c>
      <c r="Q2187">
        <v>8.27</v>
      </c>
      <c r="R2187">
        <v>0.215</v>
      </c>
      <c r="S2187">
        <v>6</v>
      </c>
      <c r="T2187" t="s">
        <v>29</v>
      </c>
      <c r="U2187" t="s">
        <v>24</v>
      </c>
      <c r="V2187" t="s">
        <v>24</v>
      </c>
    </row>
    <row r="2188" spans="1:22" x14ac:dyDescent="0.35">
      <c r="A2188" t="s">
        <v>7463</v>
      </c>
      <c r="B2188">
        <v>26.349900000000002</v>
      </c>
      <c r="C2188">
        <v>92.844999999999999</v>
      </c>
      <c r="D2188">
        <v>35</v>
      </c>
      <c r="E2188">
        <v>4.8</v>
      </c>
      <c r="F2188" t="s">
        <v>23</v>
      </c>
      <c r="G2188">
        <v>47</v>
      </c>
      <c r="H2188">
        <v>70</v>
      </c>
      <c r="I2188">
        <v>3.669</v>
      </c>
      <c r="J2188">
        <v>0.76</v>
      </c>
      <c r="K2188" t="s">
        <v>24</v>
      </c>
      <c r="L2188" t="s">
        <v>7464</v>
      </c>
      <c r="M2188" t="s">
        <v>7465</v>
      </c>
      <c r="N2188" t="s">
        <v>7466</v>
      </c>
      <c r="O2188" t="s">
        <v>28</v>
      </c>
      <c r="P2188">
        <v>9.2899999999999991</v>
      </c>
      <c r="Q2188">
        <v>1.8979999999999999</v>
      </c>
      <c r="R2188">
        <v>5.8999999999999997E-2</v>
      </c>
      <c r="S2188">
        <v>89</v>
      </c>
      <c r="T2188" t="s">
        <v>29</v>
      </c>
      <c r="U2188" t="s">
        <v>24</v>
      </c>
      <c r="V2188" t="s">
        <v>24</v>
      </c>
    </row>
    <row r="2189" spans="1:22" x14ac:dyDescent="0.35">
      <c r="A2189" t="s">
        <v>7467</v>
      </c>
      <c r="B2189">
        <v>30.3522</v>
      </c>
      <c r="C2189">
        <v>94.750699999999995</v>
      </c>
      <c r="D2189">
        <v>10</v>
      </c>
      <c r="E2189">
        <v>5</v>
      </c>
      <c r="F2189" t="s">
        <v>23</v>
      </c>
      <c r="G2189">
        <v>56</v>
      </c>
      <c r="H2189">
        <v>47</v>
      </c>
      <c r="I2189">
        <v>3.2080000000000002</v>
      </c>
      <c r="J2189">
        <v>0.92</v>
      </c>
      <c r="K2189" t="s">
        <v>24</v>
      </c>
      <c r="L2189" t="s">
        <v>7468</v>
      </c>
      <c r="M2189" t="s">
        <v>7458</v>
      </c>
      <c r="N2189" t="s">
        <v>7469</v>
      </c>
      <c r="O2189" t="s">
        <v>28</v>
      </c>
      <c r="P2189">
        <v>9.08</v>
      </c>
      <c r="Q2189">
        <v>1.857</v>
      </c>
      <c r="R2189">
        <v>4.8000000000000001E-2</v>
      </c>
      <c r="S2189">
        <v>140</v>
      </c>
      <c r="T2189" t="s">
        <v>29</v>
      </c>
      <c r="U2189" t="s">
        <v>24</v>
      </c>
      <c r="V2189" t="s">
        <v>24</v>
      </c>
    </row>
    <row r="2190" spans="1:22" x14ac:dyDescent="0.35">
      <c r="A2190" t="s">
        <v>7470</v>
      </c>
      <c r="B2190">
        <v>37.5458</v>
      </c>
      <c r="C2190">
        <v>72.317499999999995</v>
      </c>
      <c r="D2190">
        <v>192.042</v>
      </c>
      <c r="E2190">
        <v>4.2</v>
      </c>
      <c r="F2190" t="s">
        <v>23</v>
      </c>
      <c r="G2190">
        <v>34</v>
      </c>
      <c r="H2190">
        <v>90</v>
      </c>
      <c r="I2190">
        <v>1.9710000000000001</v>
      </c>
      <c r="J2190">
        <v>0.72</v>
      </c>
      <c r="K2190" t="s">
        <v>24</v>
      </c>
      <c r="L2190" t="s">
        <v>7471</v>
      </c>
      <c r="M2190" t="s">
        <v>7458</v>
      </c>
      <c r="N2190" t="s">
        <v>7472</v>
      </c>
      <c r="O2190" t="s">
        <v>28</v>
      </c>
      <c r="P2190">
        <v>7.2</v>
      </c>
      <c r="Q2190">
        <v>8.6389999999999993</v>
      </c>
      <c r="R2190">
        <v>0.152</v>
      </c>
      <c r="S2190">
        <v>12</v>
      </c>
      <c r="T2190" t="s">
        <v>29</v>
      </c>
      <c r="U2190" t="s">
        <v>24</v>
      </c>
      <c r="V2190" t="s">
        <v>24</v>
      </c>
    </row>
    <row r="2191" spans="1:22" x14ac:dyDescent="0.35">
      <c r="A2191" t="s">
        <v>7473</v>
      </c>
      <c r="B2191">
        <v>36.278199999999998</v>
      </c>
      <c r="C2191">
        <v>70.851299999999995</v>
      </c>
      <c r="D2191">
        <v>101.283</v>
      </c>
      <c r="E2191">
        <v>4.5999999999999996</v>
      </c>
      <c r="F2191" t="s">
        <v>23</v>
      </c>
      <c r="G2191">
        <v>64</v>
      </c>
      <c r="H2191">
        <v>77</v>
      </c>
      <c r="I2191">
        <v>2.2770000000000001</v>
      </c>
      <c r="J2191">
        <v>0.94</v>
      </c>
      <c r="K2191" t="s">
        <v>24</v>
      </c>
      <c r="L2191" t="s">
        <v>7474</v>
      </c>
      <c r="M2191" t="s">
        <v>7458</v>
      </c>
      <c r="N2191" t="s">
        <v>7475</v>
      </c>
      <c r="O2191" t="s">
        <v>28</v>
      </c>
      <c r="P2191">
        <v>6.82</v>
      </c>
      <c r="Q2191">
        <v>6.8010000000000002</v>
      </c>
      <c r="R2191">
        <v>4.9000000000000002E-2</v>
      </c>
      <c r="S2191">
        <v>123</v>
      </c>
      <c r="T2191" t="s">
        <v>29</v>
      </c>
      <c r="U2191" t="s">
        <v>24</v>
      </c>
      <c r="V2191" t="s">
        <v>24</v>
      </c>
    </row>
    <row r="2192" spans="1:22" x14ac:dyDescent="0.35">
      <c r="A2192" t="s">
        <v>7476</v>
      </c>
      <c r="B2192">
        <v>28.288799999999998</v>
      </c>
      <c r="C2192">
        <v>87.151200000000003</v>
      </c>
      <c r="D2192">
        <v>79.495999999999995</v>
      </c>
      <c r="E2192">
        <v>4.3</v>
      </c>
      <c r="F2192" t="s">
        <v>23</v>
      </c>
      <c r="G2192">
        <v>56</v>
      </c>
      <c r="H2192">
        <v>79</v>
      </c>
      <c r="I2192">
        <v>1.7250000000000001</v>
      </c>
      <c r="J2192">
        <v>0.52</v>
      </c>
      <c r="K2192" t="s">
        <v>24</v>
      </c>
      <c r="L2192" t="s">
        <v>7477</v>
      </c>
      <c r="M2192" t="s">
        <v>7458</v>
      </c>
      <c r="N2192" t="s">
        <v>7478</v>
      </c>
      <c r="O2192" t="s">
        <v>28</v>
      </c>
      <c r="P2192">
        <v>7.89</v>
      </c>
      <c r="Q2192">
        <v>6.4290000000000003</v>
      </c>
      <c r="R2192">
        <v>7.4999999999999997E-2</v>
      </c>
      <c r="S2192">
        <v>57</v>
      </c>
      <c r="T2192" t="s">
        <v>29</v>
      </c>
      <c r="U2192" t="s">
        <v>24</v>
      </c>
      <c r="V2192" t="s">
        <v>24</v>
      </c>
    </row>
    <row r="2193" spans="1:22" x14ac:dyDescent="0.35">
      <c r="A2193" t="s">
        <v>7479</v>
      </c>
      <c r="B2193">
        <v>31.646899999999999</v>
      </c>
      <c r="C2193">
        <v>82.938999999999993</v>
      </c>
      <c r="D2193">
        <v>10</v>
      </c>
      <c r="E2193">
        <v>4.4000000000000004</v>
      </c>
      <c r="F2193" t="s">
        <v>23</v>
      </c>
      <c r="G2193">
        <v>65</v>
      </c>
      <c r="H2193">
        <v>77</v>
      </c>
      <c r="I2193">
        <v>4.34</v>
      </c>
      <c r="J2193">
        <v>0.39</v>
      </c>
      <c r="K2193" t="s">
        <v>24</v>
      </c>
      <c r="L2193" t="s">
        <v>7480</v>
      </c>
      <c r="M2193" t="s">
        <v>7481</v>
      </c>
      <c r="N2193" t="s">
        <v>7482</v>
      </c>
      <c r="O2193" t="s">
        <v>28</v>
      </c>
      <c r="P2193">
        <v>8.4700000000000006</v>
      </c>
      <c r="Q2193">
        <v>1.873</v>
      </c>
      <c r="R2193">
        <v>8.7999999999999995E-2</v>
      </c>
      <c r="S2193">
        <v>37</v>
      </c>
      <c r="T2193" t="s">
        <v>29</v>
      </c>
      <c r="U2193" t="s">
        <v>24</v>
      </c>
      <c r="V2193" t="s">
        <v>24</v>
      </c>
    </row>
    <row r="2194" spans="1:22" x14ac:dyDescent="0.35">
      <c r="A2194" t="s">
        <v>7483</v>
      </c>
      <c r="B2194">
        <v>9.1561000000000003</v>
      </c>
      <c r="C2194">
        <v>93.969200000000001</v>
      </c>
      <c r="D2194">
        <v>10</v>
      </c>
      <c r="E2194">
        <v>4.7</v>
      </c>
      <c r="F2194" t="s">
        <v>23</v>
      </c>
      <c r="G2194">
        <v>61</v>
      </c>
      <c r="H2194">
        <v>71</v>
      </c>
      <c r="I2194">
        <v>4.8940000000000001</v>
      </c>
      <c r="J2194">
        <v>0.69</v>
      </c>
      <c r="K2194" t="s">
        <v>24</v>
      </c>
      <c r="L2194" t="s">
        <v>7484</v>
      </c>
      <c r="M2194" t="s">
        <v>7481</v>
      </c>
      <c r="N2194" t="s">
        <v>402</v>
      </c>
      <c r="O2194" t="s">
        <v>28</v>
      </c>
      <c r="P2194">
        <v>9.0299999999999994</v>
      </c>
      <c r="Q2194">
        <v>1.88</v>
      </c>
      <c r="R2194">
        <v>8.5999999999999993E-2</v>
      </c>
      <c r="S2194">
        <v>41</v>
      </c>
      <c r="T2194" t="s">
        <v>29</v>
      </c>
      <c r="U2194" t="s">
        <v>24</v>
      </c>
      <c r="V2194" t="s">
        <v>24</v>
      </c>
    </row>
    <row r="2195" spans="1:22" x14ac:dyDescent="0.35">
      <c r="A2195" t="s">
        <v>7485</v>
      </c>
      <c r="B2195">
        <v>9.0272000000000006</v>
      </c>
      <c r="C2195">
        <v>93.933700000000002</v>
      </c>
      <c r="D2195">
        <v>10</v>
      </c>
      <c r="E2195">
        <v>4.5999999999999996</v>
      </c>
      <c r="F2195" t="s">
        <v>23</v>
      </c>
      <c r="G2195">
        <v>44</v>
      </c>
      <c r="H2195">
        <v>96</v>
      </c>
      <c r="I2195">
        <v>4.8150000000000004</v>
      </c>
      <c r="J2195">
        <v>0.52</v>
      </c>
      <c r="K2195" t="s">
        <v>24</v>
      </c>
      <c r="L2195" t="s">
        <v>7486</v>
      </c>
      <c r="M2195" t="s">
        <v>7481</v>
      </c>
      <c r="N2195" t="s">
        <v>402</v>
      </c>
      <c r="O2195" t="s">
        <v>28</v>
      </c>
      <c r="P2195">
        <v>7.39</v>
      </c>
      <c r="Q2195">
        <v>1.796</v>
      </c>
      <c r="R2195">
        <v>0.104</v>
      </c>
      <c r="S2195">
        <v>28</v>
      </c>
      <c r="T2195" t="s">
        <v>29</v>
      </c>
      <c r="U2195" t="s">
        <v>24</v>
      </c>
      <c r="V2195" t="s">
        <v>24</v>
      </c>
    </row>
    <row r="2196" spans="1:22" x14ac:dyDescent="0.35">
      <c r="A2196" t="s">
        <v>7487</v>
      </c>
      <c r="B2196">
        <v>9.5714000000000006</v>
      </c>
      <c r="C2196">
        <v>93.935900000000004</v>
      </c>
      <c r="D2196">
        <v>10</v>
      </c>
      <c r="E2196">
        <v>4.7</v>
      </c>
      <c r="F2196" t="s">
        <v>23</v>
      </c>
      <c r="G2196">
        <v>53</v>
      </c>
      <c r="H2196">
        <v>70</v>
      </c>
      <c r="I2196">
        <v>5.2469999999999999</v>
      </c>
      <c r="J2196">
        <v>0.75</v>
      </c>
      <c r="K2196" t="s">
        <v>24</v>
      </c>
      <c r="L2196" t="s">
        <v>7488</v>
      </c>
      <c r="M2196" t="s">
        <v>7481</v>
      </c>
      <c r="N2196" t="s">
        <v>1646</v>
      </c>
      <c r="O2196" t="s">
        <v>28</v>
      </c>
      <c r="P2196">
        <v>9.4700000000000006</v>
      </c>
      <c r="Q2196">
        <v>0.89200000000000002</v>
      </c>
      <c r="R2196">
        <v>8.8999999999999996E-2</v>
      </c>
      <c r="S2196">
        <v>38</v>
      </c>
      <c r="T2196" t="s">
        <v>29</v>
      </c>
      <c r="U2196" t="s">
        <v>24</v>
      </c>
      <c r="V2196" t="s">
        <v>24</v>
      </c>
    </row>
    <row r="2197" spans="1:22" x14ac:dyDescent="0.35">
      <c r="A2197" t="s">
        <v>7489</v>
      </c>
      <c r="B2197">
        <v>7.3563000000000001</v>
      </c>
      <c r="C2197">
        <v>94.735299999999995</v>
      </c>
      <c r="D2197">
        <v>96.53</v>
      </c>
      <c r="E2197">
        <v>4.3</v>
      </c>
      <c r="F2197" t="s">
        <v>23</v>
      </c>
      <c r="G2197">
        <v>30</v>
      </c>
      <c r="H2197">
        <v>111</v>
      </c>
      <c r="I2197">
        <v>3.05</v>
      </c>
      <c r="J2197">
        <v>0.39</v>
      </c>
      <c r="K2197" t="s">
        <v>24</v>
      </c>
      <c r="L2197" t="s">
        <v>7490</v>
      </c>
      <c r="M2197" t="s">
        <v>7481</v>
      </c>
      <c r="N2197" t="s">
        <v>7491</v>
      </c>
      <c r="O2197" t="s">
        <v>28</v>
      </c>
      <c r="P2197">
        <v>12.04</v>
      </c>
      <c r="Q2197">
        <v>8.9779999999999998</v>
      </c>
      <c r="R2197">
        <v>0.13300000000000001</v>
      </c>
      <c r="S2197">
        <v>16</v>
      </c>
      <c r="T2197" t="s">
        <v>29</v>
      </c>
      <c r="U2197" t="s">
        <v>24</v>
      </c>
      <c r="V2197" t="s">
        <v>24</v>
      </c>
    </row>
    <row r="2198" spans="1:22" x14ac:dyDescent="0.35">
      <c r="A2198" t="s">
        <v>7492</v>
      </c>
      <c r="B2198">
        <v>4.3785999999999996</v>
      </c>
      <c r="C2198">
        <v>96.292400000000001</v>
      </c>
      <c r="D2198">
        <v>10</v>
      </c>
      <c r="E2198">
        <v>4.5999999999999996</v>
      </c>
      <c r="F2198" t="s">
        <v>23</v>
      </c>
      <c r="G2198">
        <v>40</v>
      </c>
      <c r="H2198">
        <v>86</v>
      </c>
      <c r="I2198">
        <v>1.0669999999999999</v>
      </c>
      <c r="J2198">
        <v>0.81</v>
      </c>
      <c r="K2198" t="s">
        <v>24</v>
      </c>
      <c r="L2198" t="s">
        <v>7493</v>
      </c>
      <c r="M2198" t="s">
        <v>7481</v>
      </c>
      <c r="N2198" t="s">
        <v>7494</v>
      </c>
      <c r="O2198" t="s">
        <v>28</v>
      </c>
      <c r="P2198">
        <v>5.72</v>
      </c>
      <c r="Q2198">
        <v>1.873</v>
      </c>
      <c r="R2198">
        <v>0.11</v>
      </c>
      <c r="S2198">
        <v>25</v>
      </c>
      <c r="T2198" t="s">
        <v>29</v>
      </c>
      <c r="U2198" t="s">
        <v>24</v>
      </c>
      <c r="V2198" t="s">
        <v>24</v>
      </c>
    </row>
    <row r="2199" spans="1:22" x14ac:dyDescent="0.35">
      <c r="A2199" t="s">
        <v>7495</v>
      </c>
      <c r="B2199">
        <v>24.979600000000001</v>
      </c>
      <c r="C2199">
        <v>92.248099999999994</v>
      </c>
      <c r="D2199">
        <v>36.648000000000003</v>
      </c>
      <c r="E2199">
        <v>5.3</v>
      </c>
      <c r="F2199" t="s">
        <v>106</v>
      </c>
      <c r="G2199">
        <v>153</v>
      </c>
      <c r="H2199">
        <v>16</v>
      </c>
      <c r="I2199">
        <v>2.3580000000000001</v>
      </c>
      <c r="J2199">
        <v>0.75</v>
      </c>
      <c r="K2199" t="s">
        <v>24</v>
      </c>
      <c r="L2199" t="s">
        <v>7496</v>
      </c>
      <c r="M2199" t="s">
        <v>7497</v>
      </c>
      <c r="N2199" t="s">
        <v>7498</v>
      </c>
      <c r="O2199" t="s">
        <v>28</v>
      </c>
      <c r="P2199">
        <v>6.48</v>
      </c>
      <c r="Q2199">
        <v>4.0949999999999998</v>
      </c>
      <c r="R2199">
        <v>9.2999999999999999E-2</v>
      </c>
      <c r="S2199">
        <v>11</v>
      </c>
      <c r="T2199" t="s">
        <v>29</v>
      </c>
      <c r="U2199" t="s">
        <v>24</v>
      </c>
      <c r="V2199" t="s">
        <v>24</v>
      </c>
    </row>
    <row r="2200" spans="1:22" x14ac:dyDescent="0.35">
      <c r="A2200" t="s">
        <v>7499</v>
      </c>
      <c r="B2200">
        <v>9.2539999999999996</v>
      </c>
      <c r="C2200">
        <v>93.913499999999999</v>
      </c>
      <c r="D2200">
        <v>10</v>
      </c>
      <c r="E2200">
        <v>4.8</v>
      </c>
      <c r="F2200" t="s">
        <v>23</v>
      </c>
      <c r="G2200">
        <v>71</v>
      </c>
      <c r="H2200">
        <v>77</v>
      </c>
      <c r="I2200">
        <v>5.0049999999999999</v>
      </c>
      <c r="J2200">
        <v>0.65</v>
      </c>
      <c r="K2200" t="s">
        <v>24</v>
      </c>
      <c r="L2200" t="s">
        <v>7500</v>
      </c>
      <c r="M2200" t="s">
        <v>7501</v>
      </c>
      <c r="N2200" t="s">
        <v>1716</v>
      </c>
      <c r="O2200" t="s">
        <v>28</v>
      </c>
      <c r="P2200">
        <v>10.14</v>
      </c>
      <c r="Q2200">
        <v>1.857</v>
      </c>
      <c r="R2200">
        <v>6.3E-2</v>
      </c>
      <c r="S2200">
        <v>77</v>
      </c>
      <c r="T2200" t="s">
        <v>29</v>
      </c>
      <c r="U2200" t="s">
        <v>24</v>
      </c>
      <c r="V2200" t="s">
        <v>24</v>
      </c>
    </row>
    <row r="2201" spans="1:22" x14ac:dyDescent="0.35">
      <c r="A2201" t="s">
        <v>7502</v>
      </c>
      <c r="B2201">
        <v>11.2401</v>
      </c>
      <c r="C2201">
        <v>91.8215</v>
      </c>
      <c r="D2201">
        <v>18.719000000000001</v>
      </c>
      <c r="E2201">
        <v>4.5999999999999996</v>
      </c>
      <c r="F2201" t="s">
        <v>23</v>
      </c>
      <c r="G2201">
        <v>52</v>
      </c>
      <c r="H2201">
        <v>109</v>
      </c>
      <c r="I2201">
        <v>9.9410000000000007</v>
      </c>
      <c r="J2201">
        <v>0.56000000000000005</v>
      </c>
      <c r="K2201" t="s">
        <v>24</v>
      </c>
      <c r="L2201" t="s">
        <v>7503</v>
      </c>
      <c r="M2201" t="s">
        <v>7504</v>
      </c>
      <c r="N2201" t="s">
        <v>7505</v>
      </c>
      <c r="O2201" t="s">
        <v>28</v>
      </c>
      <c r="P2201">
        <v>9.35</v>
      </c>
      <c r="Q2201">
        <v>4.6079999999999997</v>
      </c>
      <c r="R2201">
        <v>9.1999999999999998E-2</v>
      </c>
      <c r="S2201">
        <v>35</v>
      </c>
      <c r="T2201" t="s">
        <v>29</v>
      </c>
      <c r="U2201" t="s">
        <v>24</v>
      </c>
      <c r="V2201" t="s">
        <v>24</v>
      </c>
    </row>
    <row r="2202" spans="1:22" x14ac:dyDescent="0.35">
      <c r="A2202" t="s">
        <v>7506</v>
      </c>
      <c r="B2202">
        <v>24.9163</v>
      </c>
      <c r="C2202">
        <v>101.6549</v>
      </c>
      <c r="D2202">
        <v>10</v>
      </c>
      <c r="E2202">
        <v>4.5999999999999996</v>
      </c>
      <c r="F2202" t="s">
        <v>23</v>
      </c>
      <c r="G2202">
        <v>48</v>
      </c>
      <c r="H2202">
        <v>87</v>
      </c>
      <c r="I2202">
        <v>4.0830000000000002</v>
      </c>
      <c r="J2202">
        <v>0.45</v>
      </c>
      <c r="K2202" t="s">
        <v>24</v>
      </c>
      <c r="L2202" t="s">
        <v>7507</v>
      </c>
      <c r="M2202" t="s">
        <v>7508</v>
      </c>
      <c r="N2202" t="s">
        <v>7509</v>
      </c>
      <c r="O2202" t="s">
        <v>28</v>
      </c>
      <c r="P2202">
        <v>8.48</v>
      </c>
      <c r="Q2202">
        <v>1.901</v>
      </c>
      <c r="R2202">
        <v>8.8999999999999996E-2</v>
      </c>
      <c r="S2202">
        <v>37</v>
      </c>
      <c r="T2202" t="s">
        <v>29</v>
      </c>
      <c r="U2202" t="s">
        <v>24</v>
      </c>
      <c r="V2202" t="s">
        <v>24</v>
      </c>
    </row>
    <row r="2203" spans="1:22" x14ac:dyDescent="0.35">
      <c r="A2203" t="s">
        <v>7510</v>
      </c>
      <c r="B2203">
        <v>36.2423</v>
      </c>
      <c r="C2203">
        <v>70.201099999999997</v>
      </c>
      <c r="D2203">
        <v>144.42099999999999</v>
      </c>
      <c r="E2203">
        <v>4.2</v>
      </c>
      <c r="F2203" t="s">
        <v>23</v>
      </c>
      <c r="G2203">
        <v>44</v>
      </c>
      <c r="H2203">
        <v>77</v>
      </c>
      <c r="I2203">
        <v>1.9430000000000001</v>
      </c>
      <c r="J2203">
        <v>0.52</v>
      </c>
      <c r="K2203" t="s">
        <v>24</v>
      </c>
      <c r="L2203" t="s">
        <v>7511</v>
      </c>
      <c r="M2203" t="s">
        <v>7512</v>
      </c>
      <c r="N2203" t="s">
        <v>7513</v>
      </c>
      <c r="O2203" t="s">
        <v>28</v>
      </c>
      <c r="P2203">
        <v>7.29</v>
      </c>
      <c r="Q2203">
        <v>9.4369999999999994</v>
      </c>
      <c r="R2203">
        <v>0.113</v>
      </c>
      <c r="S2203">
        <v>22</v>
      </c>
      <c r="T2203" t="s">
        <v>29</v>
      </c>
      <c r="U2203" t="s">
        <v>24</v>
      </c>
      <c r="V2203" t="s">
        <v>24</v>
      </c>
    </row>
    <row r="2204" spans="1:22" x14ac:dyDescent="0.35">
      <c r="A2204" t="s">
        <v>7514</v>
      </c>
      <c r="B2204">
        <v>2.7418999999999998</v>
      </c>
      <c r="C2204">
        <v>95.351200000000006</v>
      </c>
      <c r="D2204">
        <v>21.234000000000002</v>
      </c>
      <c r="E2204">
        <v>4.4000000000000004</v>
      </c>
      <c r="F2204" t="s">
        <v>23</v>
      </c>
      <c r="G2204">
        <v>17</v>
      </c>
      <c r="H2204">
        <v>205</v>
      </c>
      <c r="I2204">
        <v>2.9390000000000001</v>
      </c>
      <c r="J2204">
        <v>0.36</v>
      </c>
      <c r="K2204" t="s">
        <v>24</v>
      </c>
      <c r="L2204" t="s">
        <v>7515</v>
      </c>
      <c r="M2204" t="s">
        <v>7516</v>
      </c>
      <c r="N2204" t="s">
        <v>7517</v>
      </c>
      <c r="O2204" t="s">
        <v>28</v>
      </c>
      <c r="P2204">
        <v>9.98</v>
      </c>
      <c r="Q2204">
        <v>8.2059999999999995</v>
      </c>
      <c r="R2204">
        <v>0.218</v>
      </c>
      <c r="S2204">
        <v>6</v>
      </c>
      <c r="T2204" t="s">
        <v>29</v>
      </c>
      <c r="U2204" t="s">
        <v>24</v>
      </c>
      <c r="V2204" t="s">
        <v>24</v>
      </c>
    </row>
    <row r="2205" spans="1:22" x14ac:dyDescent="0.35">
      <c r="A2205" t="s">
        <v>7518</v>
      </c>
      <c r="B2205">
        <v>33.135599999999997</v>
      </c>
      <c r="C2205">
        <v>92.294799999999995</v>
      </c>
      <c r="D2205">
        <v>10</v>
      </c>
      <c r="E2205">
        <v>4.0999999999999996</v>
      </c>
      <c r="F2205" t="s">
        <v>23</v>
      </c>
      <c r="G2205">
        <v>19</v>
      </c>
      <c r="H2205">
        <v>85</v>
      </c>
      <c r="I2205">
        <v>3.5640000000000001</v>
      </c>
      <c r="J2205">
        <v>0.56999999999999995</v>
      </c>
      <c r="K2205" t="s">
        <v>24</v>
      </c>
      <c r="L2205" t="s">
        <v>7519</v>
      </c>
      <c r="M2205" t="s">
        <v>7516</v>
      </c>
      <c r="N2205" t="s">
        <v>7520</v>
      </c>
      <c r="O2205" t="s">
        <v>28</v>
      </c>
      <c r="P2205">
        <v>7.72</v>
      </c>
      <c r="Q2205">
        <v>1.929</v>
      </c>
      <c r="R2205">
        <v>0.157</v>
      </c>
      <c r="S2205">
        <v>11</v>
      </c>
      <c r="T2205" t="s">
        <v>29</v>
      </c>
      <c r="U2205" t="s">
        <v>24</v>
      </c>
      <c r="V2205" t="s">
        <v>24</v>
      </c>
    </row>
    <row r="2206" spans="1:22" x14ac:dyDescent="0.35">
      <c r="A2206" t="s">
        <v>7521</v>
      </c>
      <c r="B2206">
        <v>38.813699999999997</v>
      </c>
      <c r="C2206">
        <v>70.303899999999999</v>
      </c>
      <c r="D2206">
        <v>17.091000000000001</v>
      </c>
      <c r="E2206">
        <v>4</v>
      </c>
      <c r="F2206" t="s">
        <v>23</v>
      </c>
      <c r="G2206">
        <v>31</v>
      </c>
      <c r="H2206">
        <v>94</v>
      </c>
      <c r="I2206">
        <v>1.0249999999999999</v>
      </c>
      <c r="J2206">
        <v>0.95</v>
      </c>
      <c r="K2206" t="s">
        <v>24</v>
      </c>
      <c r="L2206" t="s">
        <v>7522</v>
      </c>
      <c r="M2206" t="s">
        <v>7516</v>
      </c>
      <c r="N2206" t="s">
        <v>7523</v>
      </c>
      <c r="O2206" t="s">
        <v>28</v>
      </c>
      <c r="P2206">
        <v>5.0999999999999996</v>
      </c>
      <c r="Q2206">
        <v>6.3550000000000004</v>
      </c>
      <c r="R2206">
        <v>0.155</v>
      </c>
      <c r="S2206">
        <v>11</v>
      </c>
      <c r="T2206" t="s">
        <v>29</v>
      </c>
      <c r="U2206" t="s">
        <v>24</v>
      </c>
      <c r="V2206" t="s">
        <v>24</v>
      </c>
    </row>
    <row r="2207" spans="1:22" x14ac:dyDescent="0.35">
      <c r="A2207" t="s">
        <v>7524</v>
      </c>
      <c r="B2207">
        <v>9.5520999999999994</v>
      </c>
      <c r="C2207">
        <v>93.837199999999996</v>
      </c>
      <c r="D2207">
        <v>10</v>
      </c>
      <c r="E2207">
        <v>4.5</v>
      </c>
      <c r="F2207" t="s">
        <v>23</v>
      </c>
      <c r="G2207">
        <v>27</v>
      </c>
      <c r="H2207">
        <v>105</v>
      </c>
      <c r="I2207">
        <v>7.9720000000000004</v>
      </c>
      <c r="J2207">
        <v>0.43</v>
      </c>
      <c r="K2207" t="s">
        <v>24</v>
      </c>
      <c r="L2207" t="s">
        <v>7525</v>
      </c>
      <c r="M2207" t="s">
        <v>7526</v>
      </c>
      <c r="N2207" t="s">
        <v>402</v>
      </c>
      <c r="O2207" t="s">
        <v>28</v>
      </c>
      <c r="P2207">
        <v>6.9</v>
      </c>
      <c r="Q2207">
        <v>1.901</v>
      </c>
      <c r="R2207">
        <v>0.13900000000000001</v>
      </c>
      <c r="S2207">
        <v>15</v>
      </c>
      <c r="T2207" t="s">
        <v>29</v>
      </c>
      <c r="U2207" t="s">
        <v>24</v>
      </c>
      <c r="V2207" t="s">
        <v>24</v>
      </c>
    </row>
    <row r="2208" spans="1:22" x14ac:dyDescent="0.35">
      <c r="A2208" t="s">
        <v>7527</v>
      </c>
      <c r="B2208">
        <v>10.448499999999999</v>
      </c>
      <c r="C2208">
        <v>93.436800000000005</v>
      </c>
      <c r="D2208">
        <v>116.866</v>
      </c>
      <c r="E2208">
        <v>4.0999999999999996</v>
      </c>
      <c r="F2208" t="s">
        <v>23</v>
      </c>
      <c r="G2208">
        <v>23</v>
      </c>
      <c r="H2208">
        <v>130</v>
      </c>
      <c r="I2208">
        <v>9.5809999999999995</v>
      </c>
      <c r="J2208">
        <v>0.7</v>
      </c>
      <c r="K2208" t="s">
        <v>24</v>
      </c>
      <c r="L2208" t="s">
        <v>7528</v>
      </c>
      <c r="M2208" t="s">
        <v>7526</v>
      </c>
      <c r="N2208" t="s">
        <v>7529</v>
      </c>
      <c r="O2208" t="s">
        <v>28</v>
      </c>
      <c r="P2208">
        <v>14.97</v>
      </c>
      <c r="Q2208">
        <v>9.8390000000000004</v>
      </c>
      <c r="R2208">
        <v>0.158</v>
      </c>
      <c r="S2208">
        <v>13</v>
      </c>
      <c r="T2208" t="s">
        <v>29</v>
      </c>
      <c r="U2208" t="s">
        <v>24</v>
      </c>
      <c r="V2208" t="s">
        <v>24</v>
      </c>
    </row>
    <row r="2209" spans="1:22" x14ac:dyDescent="0.35">
      <c r="A2209" t="s">
        <v>7530</v>
      </c>
      <c r="B2209">
        <v>32.543500000000002</v>
      </c>
      <c r="C2209">
        <v>78.602000000000004</v>
      </c>
      <c r="D2209">
        <v>14.337999999999999</v>
      </c>
      <c r="E2209">
        <v>4.7</v>
      </c>
      <c r="F2209" t="s">
        <v>23</v>
      </c>
      <c r="G2209">
        <v>81</v>
      </c>
      <c r="H2209">
        <v>87</v>
      </c>
      <c r="I2209">
        <v>7.4660000000000002</v>
      </c>
      <c r="J2209">
        <v>0.53</v>
      </c>
      <c r="K2209" t="s">
        <v>24</v>
      </c>
      <c r="L2209" t="s">
        <v>7531</v>
      </c>
      <c r="M2209" t="s">
        <v>7526</v>
      </c>
      <c r="N2209" t="s">
        <v>7532</v>
      </c>
      <c r="O2209" t="s">
        <v>28</v>
      </c>
      <c r="P2209">
        <v>8.2799999999999994</v>
      </c>
      <c r="Q2209">
        <v>4.0990000000000002</v>
      </c>
      <c r="R2209">
        <v>5.5E-2</v>
      </c>
      <c r="S2209">
        <v>101</v>
      </c>
      <c r="T2209" t="s">
        <v>29</v>
      </c>
      <c r="U2209" t="s">
        <v>24</v>
      </c>
      <c r="V2209" t="s">
        <v>24</v>
      </c>
    </row>
    <row r="2210" spans="1:22" x14ac:dyDescent="0.35">
      <c r="A2210" t="s">
        <v>7533</v>
      </c>
      <c r="B2210">
        <v>23.648399999999999</v>
      </c>
      <c r="C2210">
        <v>94.427700000000002</v>
      </c>
      <c r="D2210">
        <v>125.57599999999999</v>
      </c>
      <c r="E2210">
        <v>4.3</v>
      </c>
      <c r="F2210" t="s">
        <v>23</v>
      </c>
      <c r="G2210">
        <v>34</v>
      </c>
      <c r="H2210">
        <v>101</v>
      </c>
      <c r="I2210">
        <v>2.74</v>
      </c>
      <c r="J2210">
        <v>0.74</v>
      </c>
      <c r="K2210" t="s">
        <v>24</v>
      </c>
      <c r="L2210" t="s">
        <v>7534</v>
      </c>
      <c r="M2210" t="s">
        <v>7535</v>
      </c>
      <c r="N2210" t="s">
        <v>7235</v>
      </c>
      <c r="O2210" t="s">
        <v>28</v>
      </c>
      <c r="P2210">
        <v>7.21</v>
      </c>
      <c r="Q2210">
        <v>6.782</v>
      </c>
      <c r="R2210">
        <v>0.14299999999999999</v>
      </c>
      <c r="S2210">
        <v>18</v>
      </c>
      <c r="T2210" t="s">
        <v>29</v>
      </c>
      <c r="U2210" t="s">
        <v>24</v>
      </c>
      <c r="V2210" t="s">
        <v>24</v>
      </c>
    </row>
    <row r="2211" spans="1:22" x14ac:dyDescent="0.35">
      <c r="A2211" t="s">
        <v>7536</v>
      </c>
      <c r="B2211">
        <v>9.0073000000000008</v>
      </c>
      <c r="C2211">
        <v>93.908699999999996</v>
      </c>
      <c r="D2211">
        <v>10</v>
      </c>
      <c r="E2211">
        <v>4.5</v>
      </c>
      <c r="F2211" t="s">
        <v>23</v>
      </c>
      <c r="G2211">
        <v>55</v>
      </c>
      <c r="H2211">
        <v>62</v>
      </c>
      <c r="I2211">
        <v>4.8150000000000004</v>
      </c>
      <c r="J2211">
        <v>0.57999999999999996</v>
      </c>
      <c r="K2211" t="s">
        <v>24</v>
      </c>
      <c r="L2211" t="s">
        <v>7537</v>
      </c>
      <c r="M2211" t="s">
        <v>7535</v>
      </c>
      <c r="N2211" t="s">
        <v>402</v>
      </c>
      <c r="O2211" t="s">
        <v>28</v>
      </c>
      <c r="P2211">
        <v>8.39</v>
      </c>
      <c r="Q2211">
        <v>1.8560000000000001</v>
      </c>
      <c r="R2211">
        <v>9.7000000000000003E-2</v>
      </c>
      <c r="S2211">
        <v>36</v>
      </c>
      <c r="T2211" t="s">
        <v>29</v>
      </c>
      <c r="U2211" t="s">
        <v>24</v>
      </c>
      <c r="V2211" t="s">
        <v>24</v>
      </c>
    </row>
    <row r="2212" spans="1:22" x14ac:dyDescent="0.35">
      <c r="A2212" t="s">
        <v>7538</v>
      </c>
      <c r="B2212">
        <v>37.098500000000001</v>
      </c>
      <c r="C2212">
        <v>71.578500000000005</v>
      </c>
      <c r="D2212">
        <v>116.17700000000001</v>
      </c>
      <c r="E2212">
        <v>4.4000000000000004</v>
      </c>
      <c r="F2212" t="s">
        <v>23</v>
      </c>
      <c r="G2212">
        <v>26</v>
      </c>
      <c r="H2212">
        <v>87</v>
      </c>
      <c r="I2212">
        <v>2.3820000000000001</v>
      </c>
      <c r="J2212">
        <v>0.48</v>
      </c>
      <c r="K2212" t="s">
        <v>24</v>
      </c>
      <c r="L2212" t="s">
        <v>7539</v>
      </c>
      <c r="M2212" t="s">
        <v>7540</v>
      </c>
      <c r="N2212" t="s">
        <v>7402</v>
      </c>
      <c r="O2212" t="s">
        <v>28</v>
      </c>
      <c r="P2212">
        <v>6.79</v>
      </c>
      <c r="Q2212">
        <v>8.59</v>
      </c>
      <c r="R2212">
        <v>0.24099999999999999</v>
      </c>
      <c r="S2212">
        <v>5</v>
      </c>
      <c r="T2212" t="s">
        <v>29</v>
      </c>
      <c r="U2212" t="s">
        <v>24</v>
      </c>
      <c r="V2212" t="s">
        <v>24</v>
      </c>
    </row>
    <row r="2213" spans="1:22" x14ac:dyDescent="0.35">
      <c r="A2213" t="s">
        <v>7541</v>
      </c>
      <c r="B2213">
        <v>23.742699999999999</v>
      </c>
      <c r="C2213">
        <v>94.78</v>
      </c>
      <c r="D2213">
        <v>109.02</v>
      </c>
      <c r="E2213">
        <v>4.3</v>
      </c>
      <c r="F2213" t="s">
        <v>23</v>
      </c>
      <c r="G2213">
        <v>60</v>
      </c>
      <c r="H2213">
        <v>57</v>
      </c>
      <c r="I2213">
        <v>3.0750000000000002</v>
      </c>
      <c r="J2213">
        <v>0.7</v>
      </c>
      <c r="K2213" t="s">
        <v>24</v>
      </c>
      <c r="L2213" t="s">
        <v>7542</v>
      </c>
      <c r="M2213" t="s">
        <v>7540</v>
      </c>
      <c r="N2213" t="s">
        <v>7543</v>
      </c>
      <c r="O2213" t="s">
        <v>28</v>
      </c>
      <c r="P2213">
        <v>7.87</v>
      </c>
      <c r="Q2213">
        <v>6.1479999999999997</v>
      </c>
      <c r="R2213">
        <v>8.5000000000000006E-2</v>
      </c>
      <c r="S2213">
        <v>39</v>
      </c>
      <c r="T2213" t="s">
        <v>29</v>
      </c>
      <c r="U2213" t="s">
        <v>24</v>
      </c>
      <c r="V2213" t="s">
        <v>24</v>
      </c>
    </row>
    <row r="2214" spans="1:22" x14ac:dyDescent="0.35">
      <c r="A2214" t="s">
        <v>7544</v>
      </c>
      <c r="B2214">
        <v>36.492899999999999</v>
      </c>
      <c r="C2214">
        <v>71.313100000000006</v>
      </c>
      <c r="D2214">
        <v>98.143000000000001</v>
      </c>
      <c r="E2214">
        <v>4.2</v>
      </c>
      <c r="F2214" t="s">
        <v>23</v>
      </c>
      <c r="G2214">
        <v>31</v>
      </c>
      <c r="H2214">
        <v>84</v>
      </c>
      <c r="I2214">
        <v>2.6869999999999998</v>
      </c>
      <c r="J2214">
        <v>1.04</v>
      </c>
      <c r="K2214" t="s">
        <v>24</v>
      </c>
      <c r="L2214" t="s">
        <v>7545</v>
      </c>
      <c r="M2214" t="s">
        <v>7540</v>
      </c>
      <c r="N2214" t="s">
        <v>5187</v>
      </c>
      <c r="O2214" t="s">
        <v>28</v>
      </c>
      <c r="P2214">
        <v>5.88</v>
      </c>
      <c r="Q2214">
        <v>9.5129999999999999</v>
      </c>
      <c r="R2214">
        <v>0.159</v>
      </c>
      <c r="S2214">
        <v>11</v>
      </c>
      <c r="T2214" t="s">
        <v>29</v>
      </c>
      <c r="U2214" t="s">
        <v>24</v>
      </c>
      <c r="V2214" t="s">
        <v>24</v>
      </c>
    </row>
    <row r="2215" spans="1:22" x14ac:dyDescent="0.35">
      <c r="A2215" t="s">
        <v>7546</v>
      </c>
      <c r="B2215">
        <v>9.1428999999999991</v>
      </c>
      <c r="C2215">
        <v>93.625200000000007</v>
      </c>
      <c r="D2215">
        <v>10</v>
      </c>
      <c r="E2215">
        <v>4.5</v>
      </c>
      <c r="F2215" t="s">
        <v>23</v>
      </c>
      <c r="G2215">
        <v>31</v>
      </c>
      <c r="H2215">
        <v>110</v>
      </c>
      <c r="I2215">
        <v>7.95</v>
      </c>
      <c r="J2215">
        <v>0.51</v>
      </c>
      <c r="K2215" t="s">
        <v>24</v>
      </c>
      <c r="L2215" t="s">
        <v>7547</v>
      </c>
      <c r="M2215" t="s">
        <v>7548</v>
      </c>
      <c r="N2215" t="s">
        <v>1716</v>
      </c>
      <c r="O2215" t="s">
        <v>28</v>
      </c>
      <c r="P2215">
        <v>11.12</v>
      </c>
      <c r="Q2215">
        <v>1.8979999999999999</v>
      </c>
      <c r="R2215">
        <v>0.11600000000000001</v>
      </c>
      <c r="S2215">
        <v>24</v>
      </c>
      <c r="T2215" t="s">
        <v>29</v>
      </c>
      <c r="U2215" t="s">
        <v>24</v>
      </c>
      <c r="V2215" t="s">
        <v>24</v>
      </c>
    </row>
    <row r="2216" spans="1:22" x14ac:dyDescent="0.35">
      <c r="A2216" t="s">
        <v>7549</v>
      </c>
      <c r="B2216">
        <v>9.1914999999999996</v>
      </c>
      <c r="C2216">
        <v>93.712400000000002</v>
      </c>
      <c r="D2216">
        <v>10</v>
      </c>
      <c r="E2216">
        <v>5</v>
      </c>
      <c r="F2216" t="s">
        <v>106</v>
      </c>
      <c r="G2216">
        <v>79</v>
      </c>
      <c r="H2216">
        <v>70</v>
      </c>
      <c r="I2216">
        <v>5.0789999999999997</v>
      </c>
      <c r="J2216">
        <v>0.45</v>
      </c>
      <c r="K2216" t="s">
        <v>24</v>
      </c>
      <c r="L2216" t="s">
        <v>7550</v>
      </c>
      <c r="M2216" t="s">
        <v>7548</v>
      </c>
      <c r="N2216" t="s">
        <v>1612</v>
      </c>
      <c r="O2216" t="s">
        <v>28</v>
      </c>
      <c r="P2216">
        <v>7.63</v>
      </c>
      <c r="Q2216">
        <v>1.7749999999999999</v>
      </c>
      <c r="R2216">
        <v>8.5999999999999993E-2</v>
      </c>
      <c r="S2216">
        <v>13</v>
      </c>
      <c r="T2216" t="s">
        <v>29</v>
      </c>
      <c r="U2216" t="s">
        <v>24</v>
      </c>
      <c r="V2216" t="s">
        <v>24</v>
      </c>
    </row>
    <row r="2217" spans="1:22" x14ac:dyDescent="0.35">
      <c r="A2217" t="s">
        <v>7551</v>
      </c>
      <c r="B2217">
        <v>29.520299999999999</v>
      </c>
      <c r="C2217">
        <v>101.8824</v>
      </c>
      <c r="D2217">
        <v>10</v>
      </c>
      <c r="E2217">
        <v>4.5999999999999996</v>
      </c>
      <c r="F2217" t="s">
        <v>23</v>
      </c>
      <c r="G2217">
        <v>58</v>
      </c>
      <c r="H2217">
        <v>72</v>
      </c>
      <c r="I2217">
        <v>6.5970000000000004</v>
      </c>
      <c r="J2217">
        <v>0.67</v>
      </c>
      <c r="K2217" t="s">
        <v>24</v>
      </c>
      <c r="L2217" t="s">
        <v>7552</v>
      </c>
      <c r="M2217" t="s">
        <v>7548</v>
      </c>
      <c r="N2217" t="s">
        <v>6883</v>
      </c>
      <c r="O2217" t="s">
        <v>28</v>
      </c>
      <c r="P2217">
        <v>8.64</v>
      </c>
      <c r="Q2217">
        <v>1.8819999999999999</v>
      </c>
      <c r="R2217">
        <v>8.4000000000000005E-2</v>
      </c>
      <c r="S2217">
        <v>42</v>
      </c>
      <c r="T2217" t="s">
        <v>29</v>
      </c>
      <c r="U2217" t="s">
        <v>24</v>
      </c>
      <c r="V2217" t="s">
        <v>24</v>
      </c>
    </row>
    <row r="2218" spans="1:22" x14ac:dyDescent="0.35">
      <c r="A2218" t="s">
        <v>7553</v>
      </c>
      <c r="B2218">
        <v>36.698799999999999</v>
      </c>
      <c r="C2218">
        <v>71.272000000000006</v>
      </c>
      <c r="D2218">
        <v>192.596</v>
      </c>
      <c r="E2218">
        <v>4.0999999999999996</v>
      </c>
      <c r="F2218" t="s">
        <v>23</v>
      </c>
      <c r="G2218">
        <v>24</v>
      </c>
      <c r="H2218">
        <v>89</v>
      </c>
      <c r="I2218">
        <v>2.6560000000000001</v>
      </c>
      <c r="J2218">
        <v>0.7</v>
      </c>
      <c r="K2218" t="s">
        <v>24</v>
      </c>
      <c r="L2218" t="s">
        <v>7554</v>
      </c>
      <c r="M2218" t="s">
        <v>7548</v>
      </c>
      <c r="N2218" t="s">
        <v>5424</v>
      </c>
      <c r="O2218" t="s">
        <v>28</v>
      </c>
      <c r="P2218">
        <v>8.08</v>
      </c>
      <c r="Q2218">
        <v>5.9729999999999999</v>
      </c>
      <c r="R2218">
        <v>0.16500000000000001</v>
      </c>
      <c r="S2218">
        <v>10</v>
      </c>
      <c r="T2218" t="s">
        <v>29</v>
      </c>
      <c r="U2218" t="s">
        <v>24</v>
      </c>
      <c r="V2218" t="s">
        <v>24</v>
      </c>
    </row>
    <row r="2219" spans="1:22" x14ac:dyDescent="0.35">
      <c r="A2219" t="s">
        <v>7555</v>
      </c>
      <c r="B2219">
        <v>37.254600000000003</v>
      </c>
      <c r="C2219">
        <v>71.745999999999995</v>
      </c>
      <c r="D2219">
        <v>114.539</v>
      </c>
      <c r="E2219">
        <v>4.4000000000000004</v>
      </c>
      <c r="F2219" t="s">
        <v>23</v>
      </c>
      <c r="G2219">
        <v>55</v>
      </c>
      <c r="H2219">
        <v>85</v>
      </c>
      <c r="I2219">
        <v>2.2200000000000002</v>
      </c>
      <c r="J2219">
        <v>0.84</v>
      </c>
      <c r="K2219" t="s">
        <v>24</v>
      </c>
      <c r="L2219" t="s">
        <v>7556</v>
      </c>
      <c r="M2219" t="s">
        <v>7548</v>
      </c>
      <c r="N2219" t="s">
        <v>7557</v>
      </c>
      <c r="O2219" t="s">
        <v>28</v>
      </c>
      <c r="P2219">
        <v>5.91</v>
      </c>
      <c r="Q2219">
        <v>7.26</v>
      </c>
      <c r="R2219">
        <v>8.6999999999999994E-2</v>
      </c>
      <c r="S2219">
        <v>38</v>
      </c>
      <c r="T2219" t="s">
        <v>29</v>
      </c>
      <c r="U2219" t="s">
        <v>24</v>
      </c>
      <c r="V2219" t="s">
        <v>24</v>
      </c>
    </row>
    <row r="2220" spans="1:22" x14ac:dyDescent="0.35">
      <c r="A2220" t="s">
        <v>7558</v>
      </c>
      <c r="B2220">
        <v>36.531399999999998</v>
      </c>
      <c r="C2220">
        <v>70.937899999999999</v>
      </c>
      <c r="D2220">
        <v>85.167000000000002</v>
      </c>
      <c r="E2220">
        <v>5.0999999999999996</v>
      </c>
      <c r="F2220" t="s">
        <v>23</v>
      </c>
      <c r="G2220">
        <v>140</v>
      </c>
      <c r="H2220">
        <v>57</v>
      </c>
      <c r="I2220">
        <v>2.516</v>
      </c>
      <c r="J2220">
        <v>0.73</v>
      </c>
      <c r="K2220" t="s">
        <v>24</v>
      </c>
      <c r="L2220" t="s">
        <v>7559</v>
      </c>
      <c r="M2220" t="s">
        <v>7548</v>
      </c>
      <c r="N2220" t="s">
        <v>676</v>
      </c>
      <c r="O2220" t="s">
        <v>28</v>
      </c>
      <c r="P2220">
        <v>6.7</v>
      </c>
      <c r="Q2220">
        <v>6.1550000000000002</v>
      </c>
      <c r="R2220">
        <v>3.6999999999999998E-2</v>
      </c>
      <c r="S2220">
        <v>245</v>
      </c>
      <c r="T2220" t="s">
        <v>29</v>
      </c>
      <c r="U2220" t="s">
        <v>24</v>
      </c>
      <c r="V2220" t="s">
        <v>24</v>
      </c>
    </row>
    <row r="2221" spans="1:22" x14ac:dyDescent="0.35">
      <c r="A2221" t="s">
        <v>7560</v>
      </c>
      <c r="B2221">
        <v>9.1768000000000001</v>
      </c>
      <c r="C2221">
        <v>93.833699999999993</v>
      </c>
      <c r="D2221">
        <v>10</v>
      </c>
      <c r="E2221">
        <v>4.4000000000000004</v>
      </c>
      <c r="F2221" t="s">
        <v>23</v>
      </c>
      <c r="G2221">
        <v>28</v>
      </c>
      <c r="H2221">
        <v>121</v>
      </c>
      <c r="I2221">
        <v>4.9930000000000003</v>
      </c>
      <c r="J2221">
        <v>0.69</v>
      </c>
      <c r="K2221" t="s">
        <v>24</v>
      </c>
      <c r="L2221" t="s">
        <v>7561</v>
      </c>
      <c r="M2221" t="s">
        <v>7562</v>
      </c>
      <c r="N2221" t="s">
        <v>7563</v>
      </c>
      <c r="O2221" t="s">
        <v>28</v>
      </c>
      <c r="P2221">
        <v>8.9700000000000006</v>
      </c>
      <c r="Q2221">
        <v>1.9370000000000001</v>
      </c>
      <c r="R2221">
        <v>0.13400000000000001</v>
      </c>
      <c r="S2221">
        <v>16</v>
      </c>
      <c r="T2221" t="s">
        <v>29</v>
      </c>
      <c r="U2221" t="s">
        <v>24</v>
      </c>
      <c r="V2221" t="s">
        <v>24</v>
      </c>
    </row>
    <row r="2222" spans="1:22" x14ac:dyDescent="0.35">
      <c r="A2222" t="s">
        <v>7564</v>
      </c>
      <c r="B2222">
        <v>36.430999999999997</v>
      </c>
      <c r="C2222">
        <v>70.668899999999994</v>
      </c>
      <c r="D2222">
        <v>218.04599999999999</v>
      </c>
      <c r="E2222">
        <v>5.3</v>
      </c>
      <c r="F2222" t="s">
        <v>106</v>
      </c>
      <c r="G2222">
        <v>189</v>
      </c>
      <c r="H2222">
        <v>27</v>
      </c>
      <c r="I2222">
        <v>2.306</v>
      </c>
      <c r="J2222">
        <v>0.71</v>
      </c>
      <c r="K2222" t="s">
        <v>24</v>
      </c>
      <c r="L2222" t="s">
        <v>7565</v>
      </c>
      <c r="M2222" t="s">
        <v>7562</v>
      </c>
      <c r="N2222" t="s">
        <v>7566</v>
      </c>
      <c r="O2222" t="s">
        <v>28</v>
      </c>
      <c r="P2222">
        <v>7.27</v>
      </c>
      <c r="Q2222">
        <v>4.3179999999999996</v>
      </c>
      <c r="R2222">
        <v>5.3999999999999999E-2</v>
      </c>
      <c r="S2222">
        <v>33</v>
      </c>
      <c r="T2222" t="s">
        <v>29</v>
      </c>
      <c r="U2222" t="s">
        <v>24</v>
      </c>
      <c r="V2222" t="s">
        <v>24</v>
      </c>
    </row>
    <row r="2223" spans="1:22" x14ac:dyDescent="0.35">
      <c r="A2223" t="s">
        <v>7567</v>
      </c>
      <c r="B2223">
        <v>30.218299999999999</v>
      </c>
      <c r="C2223">
        <v>80.701300000000003</v>
      </c>
      <c r="D2223">
        <v>10</v>
      </c>
      <c r="E2223">
        <v>4.3</v>
      </c>
      <c r="F2223" t="s">
        <v>23</v>
      </c>
      <c r="G2223">
        <v>50</v>
      </c>
      <c r="H2223">
        <v>145</v>
      </c>
      <c r="I2223">
        <v>4.6769999999999996</v>
      </c>
      <c r="J2223">
        <v>0.43</v>
      </c>
      <c r="K2223" t="s">
        <v>24</v>
      </c>
      <c r="L2223" t="s">
        <v>7568</v>
      </c>
      <c r="M2223" t="s">
        <v>7569</v>
      </c>
      <c r="N2223" t="s">
        <v>7570</v>
      </c>
      <c r="O2223" t="s">
        <v>28</v>
      </c>
      <c r="P2223">
        <v>6.21</v>
      </c>
      <c r="Q2223">
        <v>1.8939999999999999</v>
      </c>
      <c r="R2223">
        <v>0.108</v>
      </c>
      <c r="S2223">
        <v>24</v>
      </c>
      <c r="T2223" t="s">
        <v>29</v>
      </c>
      <c r="U2223" t="s">
        <v>24</v>
      </c>
      <c r="V2223" t="s">
        <v>24</v>
      </c>
    </row>
    <row r="2224" spans="1:22" x14ac:dyDescent="0.35">
      <c r="A2224" t="s">
        <v>7571</v>
      </c>
      <c r="B2224">
        <v>36.450400000000002</v>
      </c>
      <c r="C2224">
        <v>70.722700000000003</v>
      </c>
      <c r="D2224">
        <v>209</v>
      </c>
      <c r="E2224">
        <v>5.8</v>
      </c>
      <c r="F2224" t="s">
        <v>106</v>
      </c>
      <c r="G2224">
        <v>211</v>
      </c>
      <c r="H2224">
        <v>15</v>
      </c>
      <c r="I2224">
        <v>2.347</v>
      </c>
      <c r="J2224">
        <v>0.88</v>
      </c>
      <c r="K2224" t="s">
        <v>24</v>
      </c>
      <c r="L2224" t="s">
        <v>7572</v>
      </c>
      <c r="M2224" t="s">
        <v>7569</v>
      </c>
      <c r="N2224" t="s">
        <v>2858</v>
      </c>
      <c r="O2224" t="s">
        <v>28</v>
      </c>
      <c r="P2224">
        <v>6.72</v>
      </c>
      <c r="Q2224">
        <v>1.6259999999999999</v>
      </c>
      <c r="R2224">
        <v>6.0999999999999999E-2</v>
      </c>
      <c r="S2224">
        <v>26</v>
      </c>
      <c r="T2224" t="s">
        <v>29</v>
      </c>
      <c r="U2224" t="s">
        <v>24</v>
      </c>
      <c r="V2224" t="s">
        <v>24</v>
      </c>
    </row>
    <row r="2225" spans="1:22" x14ac:dyDescent="0.35">
      <c r="A2225" t="s">
        <v>7573</v>
      </c>
      <c r="B2225">
        <v>36.539000000000001</v>
      </c>
      <c r="C2225">
        <v>71.317700000000002</v>
      </c>
      <c r="D2225">
        <v>118.56100000000001</v>
      </c>
      <c r="E2225">
        <v>4.2</v>
      </c>
      <c r="F2225" t="s">
        <v>23</v>
      </c>
      <c r="G2225">
        <v>20</v>
      </c>
      <c r="H2225">
        <v>120</v>
      </c>
      <c r="I2225">
        <v>2.7229999999999999</v>
      </c>
      <c r="J2225">
        <v>0.41</v>
      </c>
      <c r="K2225" t="s">
        <v>24</v>
      </c>
      <c r="L2225" t="s">
        <v>7574</v>
      </c>
      <c r="M2225" t="s">
        <v>7569</v>
      </c>
      <c r="N2225" t="s">
        <v>7575</v>
      </c>
      <c r="O2225" t="s">
        <v>28</v>
      </c>
      <c r="P2225">
        <v>4.8499999999999996</v>
      </c>
      <c r="Q2225">
        <v>9.8659999999999997</v>
      </c>
      <c r="R2225">
        <v>0.19900000000000001</v>
      </c>
      <c r="S2225">
        <v>8</v>
      </c>
      <c r="T2225" t="s">
        <v>29</v>
      </c>
      <c r="U2225" t="s">
        <v>24</v>
      </c>
      <c r="V2225" t="s">
        <v>24</v>
      </c>
    </row>
    <row r="2226" spans="1:22" x14ac:dyDescent="0.35">
      <c r="A2226" t="s">
        <v>7576</v>
      </c>
      <c r="B2226">
        <v>36.110199999999999</v>
      </c>
      <c r="C2226">
        <v>70.318899999999999</v>
      </c>
      <c r="D2226">
        <v>137.858</v>
      </c>
      <c r="E2226">
        <v>4.0999999999999996</v>
      </c>
      <c r="F2226" t="s">
        <v>23</v>
      </c>
      <c r="G2226">
        <v>25</v>
      </c>
      <c r="H2226">
        <v>79</v>
      </c>
      <c r="I2226">
        <v>1.881</v>
      </c>
      <c r="J2226">
        <v>0.71</v>
      </c>
      <c r="K2226" t="s">
        <v>24</v>
      </c>
      <c r="L2226" t="s">
        <v>7577</v>
      </c>
      <c r="M2226" t="s">
        <v>7569</v>
      </c>
      <c r="N2226" t="s">
        <v>7578</v>
      </c>
      <c r="O2226" t="s">
        <v>28</v>
      </c>
      <c r="P2226">
        <v>4.91</v>
      </c>
      <c r="Q2226">
        <v>10.135</v>
      </c>
      <c r="R2226">
        <v>0.19800000000000001</v>
      </c>
      <c r="S2226">
        <v>7</v>
      </c>
      <c r="T2226" t="s">
        <v>29</v>
      </c>
      <c r="U2226" t="s">
        <v>24</v>
      </c>
      <c r="V2226" t="s">
        <v>24</v>
      </c>
    </row>
    <row r="2227" spans="1:22" x14ac:dyDescent="0.35">
      <c r="A2227" t="s">
        <v>7579</v>
      </c>
      <c r="B2227">
        <v>11.8507</v>
      </c>
      <c r="C2227">
        <v>92.047200000000004</v>
      </c>
      <c r="D2227">
        <v>10</v>
      </c>
      <c r="E2227">
        <v>4.8</v>
      </c>
      <c r="F2227" t="s">
        <v>23</v>
      </c>
      <c r="G2227">
        <v>64</v>
      </c>
      <c r="H2227">
        <v>77</v>
      </c>
      <c r="I2227">
        <v>9.35</v>
      </c>
      <c r="J2227">
        <v>0.53</v>
      </c>
      <c r="K2227" t="s">
        <v>24</v>
      </c>
      <c r="L2227" t="s">
        <v>7580</v>
      </c>
      <c r="M2227" t="s">
        <v>7569</v>
      </c>
      <c r="N2227" t="s">
        <v>7581</v>
      </c>
      <c r="O2227" t="s">
        <v>28</v>
      </c>
      <c r="P2227">
        <v>9.5500000000000007</v>
      </c>
      <c r="Q2227">
        <v>1.827</v>
      </c>
      <c r="R2227">
        <v>6.4000000000000001E-2</v>
      </c>
      <c r="S2227">
        <v>77</v>
      </c>
      <c r="T2227" t="s">
        <v>29</v>
      </c>
      <c r="U2227" t="s">
        <v>24</v>
      </c>
      <c r="V2227" t="s">
        <v>24</v>
      </c>
    </row>
    <row r="2228" spans="1:22" x14ac:dyDescent="0.35">
      <c r="A2228" t="s">
        <v>7582</v>
      </c>
      <c r="B2228">
        <v>36.524299999999997</v>
      </c>
      <c r="C2228">
        <v>69.859700000000004</v>
      </c>
      <c r="D2228">
        <v>46.677</v>
      </c>
      <c r="E2228">
        <v>4.7</v>
      </c>
      <c r="F2228" t="s">
        <v>23</v>
      </c>
      <c r="G2228">
        <v>69</v>
      </c>
      <c r="H2228">
        <v>45</v>
      </c>
      <c r="I2228">
        <v>2.0880000000000001</v>
      </c>
      <c r="J2228">
        <v>0.8</v>
      </c>
      <c r="K2228" t="s">
        <v>24</v>
      </c>
      <c r="L2228" t="s">
        <v>7583</v>
      </c>
      <c r="M2228" t="s">
        <v>7584</v>
      </c>
      <c r="N2228" t="s">
        <v>7585</v>
      </c>
      <c r="O2228" t="s">
        <v>28</v>
      </c>
      <c r="P2228">
        <v>3.25</v>
      </c>
      <c r="Q2228">
        <v>5.9320000000000004</v>
      </c>
      <c r="R2228">
        <v>0.06</v>
      </c>
      <c r="S2228">
        <v>85</v>
      </c>
      <c r="T2228" t="s">
        <v>29</v>
      </c>
      <c r="U2228" t="s">
        <v>24</v>
      </c>
      <c r="V2228" t="s">
        <v>24</v>
      </c>
    </row>
    <row r="2229" spans="1:22" x14ac:dyDescent="0.35">
      <c r="A2229" t="s">
        <v>7586</v>
      </c>
      <c r="B2229">
        <v>34.8611</v>
      </c>
      <c r="C2229">
        <v>72.845500000000001</v>
      </c>
      <c r="D2229">
        <v>45.948999999999998</v>
      </c>
      <c r="E2229">
        <v>5</v>
      </c>
      <c r="F2229" t="s">
        <v>23</v>
      </c>
      <c r="G2229">
        <v>72</v>
      </c>
      <c r="H2229">
        <v>37</v>
      </c>
      <c r="I2229">
        <v>1.2569999999999999</v>
      </c>
      <c r="J2229">
        <v>0.75</v>
      </c>
      <c r="K2229" t="s">
        <v>24</v>
      </c>
      <c r="L2229" t="s">
        <v>7587</v>
      </c>
      <c r="M2229" t="s">
        <v>7584</v>
      </c>
      <c r="N2229" t="s">
        <v>7588</v>
      </c>
      <c r="O2229" t="s">
        <v>28</v>
      </c>
      <c r="P2229">
        <v>6.6</v>
      </c>
      <c r="Q2229">
        <v>6.0650000000000004</v>
      </c>
      <c r="R2229">
        <v>4.4999999999999998E-2</v>
      </c>
      <c r="S2229">
        <v>160</v>
      </c>
      <c r="T2229" t="s">
        <v>29</v>
      </c>
      <c r="U2229" t="s">
        <v>24</v>
      </c>
      <c r="V2229" t="s">
        <v>24</v>
      </c>
    </row>
    <row r="2230" spans="1:22" x14ac:dyDescent="0.35">
      <c r="A2230" t="s">
        <v>7589</v>
      </c>
      <c r="B2230">
        <v>36.712499999999999</v>
      </c>
      <c r="C2230">
        <v>71.079800000000006</v>
      </c>
      <c r="D2230">
        <v>243.30099999999999</v>
      </c>
      <c r="E2230">
        <v>4.0999999999999996</v>
      </c>
      <c r="F2230" t="s">
        <v>23</v>
      </c>
      <c r="G2230">
        <v>52</v>
      </c>
      <c r="H2230">
        <v>69</v>
      </c>
      <c r="I2230">
        <v>2.544</v>
      </c>
      <c r="J2230">
        <v>0.38</v>
      </c>
      <c r="K2230" t="s">
        <v>24</v>
      </c>
      <c r="L2230" t="s">
        <v>7590</v>
      </c>
      <c r="M2230" t="s">
        <v>7584</v>
      </c>
      <c r="N2230" t="s">
        <v>7591</v>
      </c>
      <c r="O2230" t="s">
        <v>28</v>
      </c>
      <c r="P2230">
        <v>7.37</v>
      </c>
      <c r="Q2230">
        <v>7.5389999999999997</v>
      </c>
      <c r="R2230">
        <v>8.2000000000000003E-2</v>
      </c>
      <c r="S2230">
        <v>41</v>
      </c>
      <c r="T2230" t="s">
        <v>29</v>
      </c>
      <c r="U2230" t="s">
        <v>24</v>
      </c>
      <c r="V2230" t="s">
        <v>24</v>
      </c>
    </row>
    <row r="2231" spans="1:22" x14ac:dyDescent="0.35">
      <c r="A2231" t="s">
        <v>7592</v>
      </c>
      <c r="B2231">
        <v>1.3184</v>
      </c>
      <c r="C2231">
        <v>97.093100000000007</v>
      </c>
      <c r="D2231">
        <v>31.95</v>
      </c>
      <c r="E2231">
        <v>4.5999999999999996</v>
      </c>
      <c r="F2231" t="s">
        <v>23</v>
      </c>
      <c r="G2231">
        <v>61</v>
      </c>
      <c r="H2231">
        <v>60</v>
      </c>
      <c r="I2231">
        <v>0.48299999999999998</v>
      </c>
      <c r="J2231">
        <v>0.62</v>
      </c>
      <c r="K2231" t="s">
        <v>24</v>
      </c>
      <c r="L2231" t="s">
        <v>7593</v>
      </c>
      <c r="M2231" t="s">
        <v>7584</v>
      </c>
      <c r="N2231" t="s">
        <v>7594</v>
      </c>
      <c r="O2231" t="s">
        <v>28</v>
      </c>
      <c r="P2231">
        <v>6.08</v>
      </c>
      <c r="Q2231">
        <v>4.9139999999999997</v>
      </c>
      <c r="R2231">
        <v>8.5000000000000006E-2</v>
      </c>
      <c r="S2231">
        <v>46</v>
      </c>
      <c r="T2231" t="s">
        <v>29</v>
      </c>
      <c r="U2231" t="s">
        <v>24</v>
      </c>
      <c r="V2231" t="s">
        <v>24</v>
      </c>
    </row>
    <row r="2232" spans="1:22" x14ac:dyDescent="0.35">
      <c r="A2232" t="s">
        <v>7595</v>
      </c>
      <c r="B2232">
        <v>36.387300000000003</v>
      </c>
      <c r="C2232">
        <v>69.129800000000003</v>
      </c>
      <c r="D2232">
        <v>44.652999999999999</v>
      </c>
      <c r="E2232">
        <v>4.2</v>
      </c>
      <c r="F2232" t="s">
        <v>23</v>
      </c>
      <c r="G2232">
        <v>34</v>
      </c>
      <c r="H2232">
        <v>102</v>
      </c>
      <c r="I2232">
        <v>1.8440000000000001</v>
      </c>
      <c r="J2232">
        <v>0.69</v>
      </c>
      <c r="K2232" t="s">
        <v>24</v>
      </c>
      <c r="L2232" t="s">
        <v>7596</v>
      </c>
      <c r="M2232" t="s">
        <v>7584</v>
      </c>
      <c r="N2232" t="s">
        <v>7597</v>
      </c>
      <c r="O2232" t="s">
        <v>28</v>
      </c>
      <c r="P2232">
        <v>6.41</v>
      </c>
      <c r="Q2232">
        <v>3.7730000000000001</v>
      </c>
      <c r="R2232">
        <v>0.115</v>
      </c>
      <c r="S2232">
        <v>25</v>
      </c>
      <c r="T2232" t="s">
        <v>29</v>
      </c>
      <c r="U2232" t="s">
        <v>24</v>
      </c>
      <c r="V2232" t="s">
        <v>24</v>
      </c>
    </row>
    <row r="2233" spans="1:22" x14ac:dyDescent="0.35">
      <c r="A2233" t="s">
        <v>7598</v>
      </c>
      <c r="B2233">
        <v>33.250100000000003</v>
      </c>
      <c r="C2233">
        <v>92.002899999999997</v>
      </c>
      <c r="D2233">
        <v>10</v>
      </c>
      <c r="E2233">
        <v>4.9000000000000004</v>
      </c>
      <c r="F2233" t="s">
        <v>23</v>
      </c>
      <c r="G2233">
        <v>63</v>
      </c>
      <c r="H2233">
        <v>64</v>
      </c>
      <c r="I2233">
        <v>3.6139999999999999</v>
      </c>
      <c r="J2233">
        <v>0.79</v>
      </c>
      <c r="K2233" t="s">
        <v>24</v>
      </c>
      <c r="L2233" t="s">
        <v>7599</v>
      </c>
      <c r="M2233" t="s">
        <v>7600</v>
      </c>
      <c r="N2233" t="s">
        <v>7601</v>
      </c>
      <c r="O2233" t="s">
        <v>28</v>
      </c>
      <c r="P2233">
        <v>9.7899999999999991</v>
      </c>
      <c r="Q2233">
        <v>1.85</v>
      </c>
      <c r="R2233">
        <v>0.05</v>
      </c>
      <c r="S2233">
        <v>127</v>
      </c>
      <c r="T2233" t="s">
        <v>29</v>
      </c>
      <c r="U2233" t="s">
        <v>24</v>
      </c>
      <c r="V2233" t="s">
        <v>24</v>
      </c>
    </row>
    <row r="2234" spans="1:22" x14ac:dyDescent="0.35">
      <c r="A2234" t="s">
        <v>7602</v>
      </c>
      <c r="B2234">
        <v>9.0897000000000006</v>
      </c>
      <c r="C2234">
        <v>93.596299999999999</v>
      </c>
      <c r="D2234">
        <v>10</v>
      </c>
      <c r="E2234">
        <v>4.8</v>
      </c>
      <c r="F2234" t="s">
        <v>23</v>
      </c>
      <c r="G2234">
        <v>47</v>
      </c>
      <c r="H2234">
        <v>89</v>
      </c>
      <c r="I2234">
        <v>7.95</v>
      </c>
      <c r="J2234">
        <v>0.87</v>
      </c>
      <c r="K2234" t="s">
        <v>24</v>
      </c>
      <c r="L2234" t="s">
        <v>7603</v>
      </c>
      <c r="M2234" t="s">
        <v>7600</v>
      </c>
      <c r="N2234" t="s">
        <v>402</v>
      </c>
      <c r="O2234" t="s">
        <v>28</v>
      </c>
      <c r="P2234">
        <v>6.18</v>
      </c>
      <c r="Q2234">
        <v>1.825</v>
      </c>
      <c r="R2234">
        <v>0.105</v>
      </c>
      <c r="S2234">
        <v>28</v>
      </c>
      <c r="T2234" t="s">
        <v>29</v>
      </c>
      <c r="U2234" t="s">
        <v>24</v>
      </c>
      <c r="V2234" t="s">
        <v>24</v>
      </c>
    </row>
    <row r="2235" spans="1:22" x14ac:dyDescent="0.35">
      <c r="A2235" t="s">
        <v>7604</v>
      </c>
      <c r="B2235">
        <v>8.4732000000000003</v>
      </c>
      <c r="C2235">
        <v>92.866299999999995</v>
      </c>
      <c r="D2235">
        <v>51.604999999999997</v>
      </c>
      <c r="E2235">
        <v>4.2</v>
      </c>
      <c r="F2235" t="s">
        <v>23</v>
      </c>
      <c r="G2235">
        <v>14</v>
      </c>
      <c r="H2235">
        <v>115</v>
      </c>
      <c r="I2235">
        <v>5.1769999999999996</v>
      </c>
      <c r="J2235">
        <v>0.72</v>
      </c>
      <c r="K2235" t="s">
        <v>24</v>
      </c>
      <c r="L2235" t="s">
        <v>7605</v>
      </c>
      <c r="M2235" t="s">
        <v>7606</v>
      </c>
      <c r="N2235" t="s">
        <v>402</v>
      </c>
      <c r="O2235" t="s">
        <v>28</v>
      </c>
      <c r="P2235">
        <v>13.5</v>
      </c>
      <c r="Q2235">
        <v>6.8579999999999997</v>
      </c>
      <c r="R2235">
        <v>0.186</v>
      </c>
      <c r="S2235">
        <v>8</v>
      </c>
      <c r="T2235" t="s">
        <v>29</v>
      </c>
      <c r="U2235" t="s">
        <v>24</v>
      </c>
      <c r="V2235" t="s">
        <v>24</v>
      </c>
    </row>
    <row r="2236" spans="1:22" x14ac:dyDescent="0.35">
      <c r="A2236" t="s">
        <v>7607</v>
      </c>
      <c r="B2236">
        <v>21.150200000000002</v>
      </c>
      <c r="C2236">
        <v>99.868700000000004</v>
      </c>
      <c r="D2236">
        <v>10</v>
      </c>
      <c r="E2236">
        <v>4.3</v>
      </c>
      <c r="F2236" t="s">
        <v>23</v>
      </c>
      <c r="G2236">
        <v>27</v>
      </c>
      <c r="H2236">
        <v>87</v>
      </c>
      <c r="I2236">
        <v>0.29299999999999998</v>
      </c>
      <c r="J2236">
        <v>0.77</v>
      </c>
      <c r="K2236" t="s">
        <v>24</v>
      </c>
      <c r="L2236" t="s">
        <v>7608</v>
      </c>
      <c r="M2236" t="s">
        <v>7609</v>
      </c>
      <c r="N2236" t="s">
        <v>7610</v>
      </c>
      <c r="O2236" t="s">
        <v>28</v>
      </c>
      <c r="P2236">
        <v>6.07</v>
      </c>
      <c r="Q2236">
        <v>1.8959999999999999</v>
      </c>
      <c r="R2236">
        <v>0.11899999999999999</v>
      </c>
      <c r="S2236">
        <v>20</v>
      </c>
      <c r="T2236" t="s">
        <v>29</v>
      </c>
      <c r="U2236" t="s">
        <v>24</v>
      </c>
      <c r="V2236" t="s">
        <v>24</v>
      </c>
    </row>
    <row r="2237" spans="1:22" x14ac:dyDescent="0.35">
      <c r="A2237" t="s">
        <v>7611</v>
      </c>
      <c r="B2237">
        <v>36.570999999999998</v>
      </c>
      <c r="C2237">
        <v>70.200199999999995</v>
      </c>
      <c r="D2237">
        <v>213.93299999999999</v>
      </c>
      <c r="E2237">
        <v>4</v>
      </c>
      <c r="F2237" t="s">
        <v>23</v>
      </c>
      <c r="G2237">
        <v>31</v>
      </c>
      <c r="H2237">
        <v>94</v>
      </c>
      <c r="I2237">
        <v>2.2349999999999999</v>
      </c>
      <c r="J2237">
        <v>0.25</v>
      </c>
      <c r="K2237" t="s">
        <v>24</v>
      </c>
      <c r="L2237" t="s">
        <v>7612</v>
      </c>
      <c r="M2237" t="s">
        <v>7609</v>
      </c>
      <c r="N2237" t="s">
        <v>7613</v>
      </c>
      <c r="O2237" t="s">
        <v>28</v>
      </c>
      <c r="P2237">
        <v>5.51</v>
      </c>
      <c r="Q2237">
        <v>9.7319999999999993</v>
      </c>
      <c r="R2237">
        <v>0.15</v>
      </c>
      <c r="S2237">
        <v>12</v>
      </c>
      <c r="T2237" t="s">
        <v>29</v>
      </c>
      <c r="U2237" t="s">
        <v>24</v>
      </c>
      <c r="V2237" t="s">
        <v>24</v>
      </c>
    </row>
    <row r="2238" spans="1:22" x14ac:dyDescent="0.35">
      <c r="A2238" t="s">
        <v>7614</v>
      </c>
      <c r="B2238">
        <v>37.075099999999999</v>
      </c>
      <c r="C2238">
        <v>69.354799999999997</v>
      </c>
      <c r="D2238">
        <v>10</v>
      </c>
      <c r="E2238">
        <v>4.3</v>
      </c>
      <c r="F2238" t="s">
        <v>23</v>
      </c>
      <c r="G2238">
        <v>36</v>
      </c>
      <c r="H2238">
        <v>100</v>
      </c>
      <c r="I2238">
        <v>1.6040000000000001</v>
      </c>
      <c r="J2238">
        <v>0.84</v>
      </c>
      <c r="K2238" t="s">
        <v>24</v>
      </c>
      <c r="L2238" t="s">
        <v>7615</v>
      </c>
      <c r="M2238" t="s">
        <v>7609</v>
      </c>
      <c r="N2238" t="s">
        <v>7616</v>
      </c>
      <c r="O2238" t="s">
        <v>28</v>
      </c>
      <c r="P2238">
        <v>6.28</v>
      </c>
      <c r="Q2238">
        <v>1.901</v>
      </c>
      <c r="R2238">
        <v>0.13700000000000001</v>
      </c>
      <c r="S2238">
        <v>15</v>
      </c>
      <c r="T2238" t="s">
        <v>29</v>
      </c>
      <c r="U2238" t="s">
        <v>24</v>
      </c>
      <c r="V2238" t="s">
        <v>24</v>
      </c>
    </row>
    <row r="2239" spans="1:22" x14ac:dyDescent="0.35">
      <c r="A2239" t="s">
        <v>7617</v>
      </c>
      <c r="B2239">
        <v>9.5162999999999993</v>
      </c>
      <c r="C2239">
        <v>94.069500000000005</v>
      </c>
      <c r="D2239">
        <v>10</v>
      </c>
      <c r="E2239">
        <v>5.2</v>
      </c>
      <c r="F2239" t="s">
        <v>106</v>
      </c>
      <c r="G2239">
        <v>80</v>
      </c>
      <c r="H2239">
        <v>86</v>
      </c>
      <c r="I2239">
        <v>7.758</v>
      </c>
      <c r="J2239">
        <v>0.56000000000000005</v>
      </c>
      <c r="K2239" t="s">
        <v>24</v>
      </c>
      <c r="L2239" t="s">
        <v>7618</v>
      </c>
      <c r="M2239" t="s">
        <v>7609</v>
      </c>
      <c r="N2239" t="s">
        <v>7374</v>
      </c>
      <c r="O2239" t="s">
        <v>28</v>
      </c>
      <c r="P2239">
        <v>4.66</v>
      </c>
      <c r="Q2239">
        <v>1.7729999999999999</v>
      </c>
      <c r="R2239">
        <v>8.3000000000000004E-2</v>
      </c>
      <c r="S2239">
        <v>14</v>
      </c>
      <c r="T2239" t="s">
        <v>29</v>
      </c>
      <c r="U2239" t="s">
        <v>24</v>
      </c>
      <c r="V2239" t="s">
        <v>24</v>
      </c>
    </row>
    <row r="2240" spans="1:22" x14ac:dyDescent="0.35">
      <c r="A2240" t="s">
        <v>7619</v>
      </c>
      <c r="B2240">
        <v>9.3458000000000006</v>
      </c>
      <c r="C2240">
        <v>93.928200000000004</v>
      </c>
      <c r="D2240">
        <v>10</v>
      </c>
      <c r="E2240">
        <v>5.3</v>
      </c>
      <c r="F2240" t="s">
        <v>106</v>
      </c>
      <c r="G2240">
        <v>159</v>
      </c>
      <c r="H2240">
        <v>45</v>
      </c>
      <c r="I2240">
        <v>5.069</v>
      </c>
      <c r="J2240">
        <v>0.89</v>
      </c>
      <c r="K2240" t="s">
        <v>24</v>
      </c>
      <c r="L2240" t="s">
        <v>7620</v>
      </c>
      <c r="M2240" t="s">
        <v>7609</v>
      </c>
      <c r="N2240" t="s">
        <v>1242</v>
      </c>
      <c r="O2240" t="s">
        <v>28</v>
      </c>
      <c r="P2240">
        <v>3.32</v>
      </c>
      <c r="Q2240">
        <v>1.746</v>
      </c>
      <c r="R2240">
        <v>7.4999999999999997E-2</v>
      </c>
      <c r="S2240">
        <v>17</v>
      </c>
      <c r="T2240" t="s">
        <v>29</v>
      </c>
      <c r="U2240" t="s">
        <v>24</v>
      </c>
      <c r="V2240" t="s">
        <v>24</v>
      </c>
    </row>
    <row r="2241" spans="1:22" x14ac:dyDescent="0.35">
      <c r="A2241" t="s">
        <v>7621</v>
      </c>
      <c r="B2241">
        <v>9.5048999999999992</v>
      </c>
      <c r="C2241">
        <v>93.712699999999998</v>
      </c>
      <c r="D2241">
        <v>10</v>
      </c>
      <c r="E2241">
        <v>4.3</v>
      </c>
      <c r="F2241" t="s">
        <v>23</v>
      </c>
      <c r="G2241">
        <v>36</v>
      </c>
      <c r="H2241">
        <v>118</v>
      </c>
      <c r="I2241">
        <v>8.0519999999999996</v>
      </c>
      <c r="J2241">
        <v>0.93</v>
      </c>
      <c r="K2241" t="s">
        <v>24</v>
      </c>
      <c r="L2241" t="s">
        <v>7622</v>
      </c>
      <c r="M2241" t="s">
        <v>7623</v>
      </c>
      <c r="N2241" t="s">
        <v>1751</v>
      </c>
      <c r="O2241" t="s">
        <v>28</v>
      </c>
      <c r="P2241">
        <v>9.75</v>
      </c>
      <c r="Q2241">
        <v>1.913</v>
      </c>
      <c r="R2241">
        <v>0.122</v>
      </c>
      <c r="S2241">
        <v>19</v>
      </c>
      <c r="T2241" t="s">
        <v>29</v>
      </c>
      <c r="U2241" t="s">
        <v>24</v>
      </c>
      <c r="V2241" t="s">
        <v>24</v>
      </c>
    </row>
    <row r="2242" spans="1:22" x14ac:dyDescent="0.35">
      <c r="A2242" t="s">
        <v>7624</v>
      </c>
      <c r="B2242">
        <v>9.2692999999999994</v>
      </c>
      <c r="C2242">
        <v>93.904499999999999</v>
      </c>
      <c r="D2242">
        <v>10</v>
      </c>
      <c r="E2242">
        <v>4.5</v>
      </c>
      <c r="F2242" t="s">
        <v>23</v>
      </c>
      <c r="G2242">
        <v>38</v>
      </c>
      <c r="H2242">
        <v>107</v>
      </c>
      <c r="I2242">
        <v>7.77</v>
      </c>
      <c r="J2242">
        <v>0.67</v>
      </c>
      <c r="K2242" t="s">
        <v>24</v>
      </c>
      <c r="L2242" t="s">
        <v>7625</v>
      </c>
      <c r="M2242" t="s">
        <v>7623</v>
      </c>
      <c r="N2242" t="s">
        <v>1612</v>
      </c>
      <c r="O2242" t="s">
        <v>28</v>
      </c>
      <c r="P2242">
        <v>11.92</v>
      </c>
      <c r="Q2242">
        <v>1.9079999999999999</v>
      </c>
      <c r="R2242">
        <v>0.127</v>
      </c>
      <c r="S2242">
        <v>18</v>
      </c>
      <c r="T2242" t="s">
        <v>29</v>
      </c>
      <c r="U2242" t="s">
        <v>24</v>
      </c>
      <c r="V2242" t="s">
        <v>24</v>
      </c>
    </row>
    <row r="2243" spans="1:22" x14ac:dyDescent="0.35">
      <c r="A2243" t="s">
        <v>7626</v>
      </c>
      <c r="B2243">
        <v>37.382800000000003</v>
      </c>
      <c r="C2243">
        <v>71.739400000000003</v>
      </c>
      <c r="D2243">
        <v>131.976</v>
      </c>
      <c r="E2243">
        <v>4.0999999999999996</v>
      </c>
      <c r="F2243" t="s">
        <v>23</v>
      </c>
      <c r="G2243">
        <v>29</v>
      </c>
      <c r="H2243">
        <v>118</v>
      </c>
      <c r="I2243">
        <v>2.0920000000000001</v>
      </c>
      <c r="J2243">
        <v>0.67</v>
      </c>
      <c r="K2243" t="s">
        <v>24</v>
      </c>
      <c r="L2243" t="s">
        <v>7627</v>
      </c>
      <c r="M2243" t="s">
        <v>7623</v>
      </c>
      <c r="N2243" t="s">
        <v>7628</v>
      </c>
      <c r="O2243" t="s">
        <v>28</v>
      </c>
      <c r="P2243">
        <v>6.57</v>
      </c>
      <c r="Q2243">
        <v>9.6430000000000007</v>
      </c>
      <c r="R2243">
        <v>0.21299999999999999</v>
      </c>
      <c r="S2243">
        <v>6</v>
      </c>
      <c r="T2243" t="s">
        <v>29</v>
      </c>
      <c r="U2243" t="s">
        <v>24</v>
      </c>
      <c r="V2243" t="s">
        <v>24</v>
      </c>
    </row>
    <row r="2244" spans="1:22" x14ac:dyDescent="0.35">
      <c r="A2244" t="s">
        <v>7629</v>
      </c>
      <c r="B2244">
        <v>32.0655</v>
      </c>
      <c r="C2244">
        <v>92.895600000000002</v>
      </c>
      <c r="D2244">
        <v>10</v>
      </c>
      <c r="E2244">
        <v>4.0999999999999996</v>
      </c>
      <c r="F2244" t="s">
        <v>23</v>
      </c>
      <c r="G2244">
        <v>17</v>
      </c>
      <c r="H2244">
        <v>88</v>
      </c>
      <c r="I2244">
        <v>2.8029999999999999</v>
      </c>
      <c r="J2244">
        <v>0.49</v>
      </c>
      <c r="K2244" t="s">
        <v>24</v>
      </c>
      <c r="L2244" t="s">
        <v>7630</v>
      </c>
      <c r="M2244" t="s">
        <v>7606</v>
      </c>
      <c r="N2244" t="s">
        <v>7631</v>
      </c>
      <c r="O2244" t="s">
        <v>28</v>
      </c>
      <c r="P2244">
        <v>7.08</v>
      </c>
      <c r="Q2244">
        <v>1.889</v>
      </c>
      <c r="R2244">
        <v>0.21299999999999999</v>
      </c>
      <c r="S2244">
        <v>7</v>
      </c>
      <c r="T2244" t="s">
        <v>29</v>
      </c>
      <c r="U2244" t="s">
        <v>24</v>
      </c>
      <c r="V2244" t="s">
        <v>24</v>
      </c>
    </row>
    <row r="2245" spans="1:22" x14ac:dyDescent="0.35">
      <c r="A2245" t="s">
        <v>7632</v>
      </c>
      <c r="B2245">
        <v>30.659600000000001</v>
      </c>
      <c r="C2245">
        <v>94.845100000000002</v>
      </c>
      <c r="D2245">
        <v>10</v>
      </c>
      <c r="E2245">
        <v>4.0999999999999996</v>
      </c>
      <c r="F2245" t="s">
        <v>23</v>
      </c>
      <c r="G2245">
        <v>26</v>
      </c>
      <c r="H2245">
        <v>229</v>
      </c>
      <c r="I2245">
        <v>3.3580000000000001</v>
      </c>
      <c r="J2245">
        <v>0.36</v>
      </c>
      <c r="K2245" t="s">
        <v>24</v>
      </c>
      <c r="L2245" t="s">
        <v>7633</v>
      </c>
      <c r="M2245" t="s">
        <v>7634</v>
      </c>
      <c r="N2245" t="s">
        <v>7635</v>
      </c>
      <c r="O2245" t="s">
        <v>28</v>
      </c>
      <c r="P2245">
        <v>8.3000000000000007</v>
      </c>
      <c r="Q2245">
        <v>2.0030000000000001</v>
      </c>
      <c r="R2245">
        <v>0.123</v>
      </c>
      <c r="S2245">
        <v>18</v>
      </c>
      <c r="T2245" t="s">
        <v>29</v>
      </c>
      <c r="U2245" t="s">
        <v>24</v>
      </c>
      <c r="V2245" t="s">
        <v>24</v>
      </c>
    </row>
    <row r="2246" spans="1:22" x14ac:dyDescent="0.35">
      <c r="A2246" t="s">
        <v>7636</v>
      </c>
      <c r="B2246">
        <v>30.361799999999999</v>
      </c>
      <c r="C2246">
        <v>94.876900000000006</v>
      </c>
      <c r="D2246">
        <v>10</v>
      </c>
      <c r="E2246">
        <v>4.8</v>
      </c>
      <c r="F2246" t="s">
        <v>23</v>
      </c>
      <c r="G2246">
        <v>105</v>
      </c>
      <c r="H2246">
        <v>85</v>
      </c>
      <c r="I2246">
        <v>3.3170000000000002</v>
      </c>
      <c r="J2246">
        <v>0.56999999999999995</v>
      </c>
      <c r="K2246" t="s">
        <v>24</v>
      </c>
      <c r="L2246" t="s">
        <v>7637</v>
      </c>
      <c r="M2246" t="s">
        <v>7634</v>
      </c>
      <c r="N2246" t="s">
        <v>7432</v>
      </c>
      <c r="O2246" t="s">
        <v>28</v>
      </c>
      <c r="P2246">
        <v>7.99</v>
      </c>
      <c r="Q2246">
        <v>1.837</v>
      </c>
      <c r="R2246">
        <v>5.0999999999999997E-2</v>
      </c>
      <c r="S2246">
        <v>118</v>
      </c>
      <c r="T2246" t="s">
        <v>29</v>
      </c>
      <c r="U2246" t="s">
        <v>24</v>
      </c>
      <c r="V2246" t="s">
        <v>24</v>
      </c>
    </row>
    <row r="2247" spans="1:22" x14ac:dyDescent="0.35">
      <c r="A2247" t="s">
        <v>7638</v>
      </c>
      <c r="B2247">
        <v>30.3856</v>
      </c>
      <c r="C2247">
        <v>94.850700000000003</v>
      </c>
      <c r="D2247">
        <v>10</v>
      </c>
      <c r="E2247">
        <v>4.9000000000000004</v>
      </c>
      <c r="F2247" t="s">
        <v>23</v>
      </c>
      <c r="G2247">
        <v>69</v>
      </c>
      <c r="H2247">
        <v>70</v>
      </c>
      <c r="I2247">
        <v>3.2989999999999999</v>
      </c>
      <c r="J2247">
        <v>0.74</v>
      </c>
      <c r="K2247" t="s">
        <v>24</v>
      </c>
      <c r="L2247" t="s">
        <v>7639</v>
      </c>
      <c r="M2247" t="s">
        <v>7640</v>
      </c>
      <c r="N2247" t="s">
        <v>7641</v>
      </c>
      <c r="O2247" t="s">
        <v>28</v>
      </c>
      <c r="P2247">
        <v>5.27</v>
      </c>
      <c r="Q2247">
        <v>1.7210000000000001</v>
      </c>
      <c r="R2247">
        <v>4.5999999999999999E-2</v>
      </c>
      <c r="S2247">
        <v>148</v>
      </c>
      <c r="T2247" t="s">
        <v>29</v>
      </c>
      <c r="U2247" t="s">
        <v>24</v>
      </c>
      <c r="V2247" t="s">
        <v>24</v>
      </c>
    </row>
    <row r="2248" spans="1:22" x14ac:dyDescent="0.35">
      <c r="A2248" t="s">
        <v>7642</v>
      </c>
      <c r="B2248">
        <v>20.1463</v>
      </c>
      <c r="C2248">
        <v>94.067099999999996</v>
      </c>
      <c r="D2248">
        <v>43.85</v>
      </c>
      <c r="E2248">
        <v>4.4000000000000004</v>
      </c>
      <c r="F2248" t="s">
        <v>23</v>
      </c>
      <c r="G2248">
        <v>63</v>
      </c>
      <c r="H2248">
        <v>74</v>
      </c>
      <c r="I2248">
        <v>2.85</v>
      </c>
      <c r="J2248">
        <v>0.54</v>
      </c>
      <c r="K2248" t="s">
        <v>24</v>
      </c>
      <c r="L2248" t="s">
        <v>7643</v>
      </c>
      <c r="M2248" t="s">
        <v>7644</v>
      </c>
      <c r="N2248" t="s">
        <v>7645</v>
      </c>
      <c r="O2248" t="s">
        <v>28</v>
      </c>
      <c r="P2248">
        <v>7.77</v>
      </c>
      <c r="Q2248">
        <v>6.9859999999999998</v>
      </c>
      <c r="R2248">
        <v>7.5999999999999998E-2</v>
      </c>
      <c r="S2248">
        <v>50</v>
      </c>
      <c r="T2248" t="s">
        <v>29</v>
      </c>
      <c r="U2248" t="s">
        <v>24</v>
      </c>
      <c r="V2248" t="s">
        <v>24</v>
      </c>
    </row>
    <row r="2249" spans="1:22" x14ac:dyDescent="0.35">
      <c r="A2249" t="s">
        <v>7646</v>
      </c>
      <c r="B2249">
        <v>30.7849</v>
      </c>
      <c r="C2249">
        <v>94.651600000000002</v>
      </c>
      <c r="D2249">
        <v>10</v>
      </c>
      <c r="E2249">
        <v>4</v>
      </c>
      <c r="F2249" t="s">
        <v>23</v>
      </c>
      <c r="G2249">
        <v>21</v>
      </c>
      <c r="H2249">
        <v>118</v>
      </c>
      <c r="I2249">
        <v>3.2349999999999999</v>
      </c>
      <c r="J2249">
        <v>0.9</v>
      </c>
      <c r="K2249" t="s">
        <v>24</v>
      </c>
      <c r="L2249" t="s">
        <v>7647</v>
      </c>
      <c r="M2249" t="s">
        <v>7644</v>
      </c>
      <c r="N2249" t="s">
        <v>7648</v>
      </c>
      <c r="O2249" t="s">
        <v>28</v>
      </c>
      <c r="P2249">
        <v>14.98</v>
      </c>
      <c r="Q2249">
        <v>1.97</v>
      </c>
      <c r="R2249">
        <v>0.129</v>
      </c>
      <c r="S2249">
        <v>16</v>
      </c>
      <c r="T2249" t="s">
        <v>29</v>
      </c>
      <c r="U2249" t="s">
        <v>24</v>
      </c>
      <c r="V2249" t="s">
        <v>24</v>
      </c>
    </row>
    <row r="2250" spans="1:22" x14ac:dyDescent="0.35">
      <c r="A2250" t="s">
        <v>7649</v>
      </c>
      <c r="B2250">
        <v>10.536799999999999</v>
      </c>
      <c r="C2250">
        <v>93.541799999999995</v>
      </c>
      <c r="D2250">
        <v>88.891000000000005</v>
      </c>
      <c r="E2250">
        <v>5.9</v>
      </c>
      <c r="F2250" t="s">
        <v>106</v>
      </c>
      <c r="G2250">
        <v>261</v>
      </c>
      <c r="H2250">
        <v>17</v>
      </c>
      <c r="I2250">
        <v>6.26</v>
      </c>
      <c r="J2250">
        <v>0.88</v>
      </c>
      <c r="K2250" t="s">
        <v>24</v>
      </c>
      <c r="L2250" t="s">
        <v>7650</v>
      </c>
      <c r="M2250" t="s">
        <v>7651</v>
      </c>
      <c r="N2250" t="s">
        <v>7652</v>
      </c>
      <c r="O2250" t="s">
        <v>28</v>
      </c>
      <c r="P2250">
        <v>7.42</v>
      </c>
      <c r="Q2250">
        <v>1.35</v>
      </c>
      <c r="R2250">
        <v>4.7E-2</v>
      </c>
      <c r="S2250">
        <v>44</v>
      </c>
      <c r="T2250" t="s">
        <v>29</v>
      </c>
      <c r="U2250" t="s">
        <v>24</v>
      </c>
      <c r="V2250" t="s">
        <v>24</v>
      </c>
    </row>
    <row r="2251" spans="1:22" x14ac:dyDescent="0.35">
      <c r="A2251" t="s">
        <v>7653</v>
      </c>
      <c r="B2251">
        <v>36.566299999999998</v>
      </c>
      <c r="C2251">
        <v>71.261399999999995</v>
      </c>
      <c r="D2251">
        <v>222.87299999999999</v>
      </c>
      <c r="E2251">
        <v>4</v>
      </c>
      <c r="F2251" t="s">
        <v>23</v>
      </c>
      <c r="G2251">
        <v>54</v>
      </c>
      <c r="H2251">
        <v>72</v>
      </c>
      <c r="I2251">
        <v>2.7120000000000002</v>
      </c>
      <c r="J2251">
        <v>0.61</v>
      </c>
      <c r="K2251" t="s">
        <v>24</v>
      </c>
      <c r="L2251" t="s">
        <v>7654</v>
      </c>
      <c r="M2251" t="s">
        <v>7655</v>
      </c>
      <c r="N2251" t="s">
        <v>3692</v>
      </c>
      <c r="O2251" t="s">
        <v>28</v>
      </c>
      <c r="P2251">
        <v>7.06</v>
      </c>
      <c r="Q2251">
        <v>6.9649999999999999</v>
      </c>
      <c r="R2251">
        <v>9.2999999999999999E-2</v>
      </c>
      <c r="S2251">
        <v>31</v>
      </c>
      <c r="T2251" t="s">
        <v>29</v>
      </c>
      <c r="U2251" t="s">
        <v>24</v>
      </c>
      <c r="V2251" t="s">
        <v>24</v>
      </c>
    </row>
    <row r="2252" spans="1:22" x14ac:dyDescent="0.35">
      <c r="A2252" t="s">
        <v>7656</v>
      </c>
      <c r="B2252">
        <v>30.287400000000002</v>
      </c>
      <c r="C2252">
        <v>94.732699999999994</v>
      </c>
      <c r="D2252">
        <v>10</v>
      </c>
      <c r="E2252">
        <v>4.5999999999999996</v>
      </c>
      <c r="F2252" t="s">
        <v>23</v>
      </c>
      <c r="G2252">
        <v>50</v>
      </c>
      <c r="H2252">
        <v>77</v>
      </c>
      <c r="I2252">
        <v>3.1819999999999999</v>
      </c>
      <c r="J2252">
        <v>1</v>
      </c>
      <c r="K2252" t="s">
        <v>24</v>
      </c>
      <c r="L2252" t="s">
        <v>7657</v>
      </c>
      <c r="M2252" t="s">
        <v>7655</v>
      </c>
      <c r="N2252" t="s">
        <v>7658</v>
      </c>
      <c r="O2252" t="s">
        <v>28</v>
      </c>
      <c r="P2252">
        <v>8.98</v>
      </c>
      <c r="Q2252">
        <v>1.8640000000000001</v>
      </c>
      <c r="R2252">
        <v>6.8000000000000005E-2</v>
      </c>
      <c r="S2252">
        <v>64</v>
      </c>
      <c r="T2252" t="s">
        <v>29</v>
      </c>
      <c r="U2252" t="s">
        <v>24</v>
      </c>
      <c r="V2252" t="s">
        <v>24</v>
      </c>
    </row>
    <row r="2253" spans="1:22" x14ac:dyDescent="0.35">
      <c r="A2253" t="s">
        <v>7659</v>
      </c>
      <c r="B2253">
        <v>30.4008</v>
      </c>
      <c r="C2253">
        <v>94.426599999999993</v>
      </c>
      <c r="D2253">
        <v>10</v>
      </c>
      <c r="E2253">
        <v>4.4000000000000004</v>
      </c>
      <c r="F2253" t="s">
        <v>23</v>
      </c>
      <c r="G2253">
        <v>22</v>
      </c>
      <c r="H2253">
        <v>97</v>
      </c>
      <c r="I2253">
        <v>2.944</v>
      </c>
      <c r="J2253">
        <v>0.95</v>
      </c>
      <c r="K2253" t="s">
        <v>24</v>
      </c>
      <c r="L2253" t="s">
        <v>7660</v>
      </c>
      <c r="M2253" t="s">
        <v>7661</v>
      </c>
      <c r="N2253" t="s">
        <v>7662</v>
      </c>
      <c r="O2253" t="s">
        <v>28</v>
      </c>
      <c r="P2253">
        <v>8.23</v>
      </c>
      <c r="Q2253">
        <v>1.962</v>
      </c>
      <c r="R2253">
        <v>0.14899999999999999</v>
      </c>
      <c r="S2253">
        <v>13</v>
      </c>
      <c r="T2253" t="s">
        <v>29</v>
      </c>
      <c r="U2253" t="s">
        <v>24</v>
      </c>
      <c r="V2253" t="s">
        <v>24</v>
      </c>
    </row>
    <row r="2254" spans="1:22" x14ac:dyDescent="0.35">
      <c r="A2254" t="s">
        <v>7663</v>
      </c>
      <c r="B2254">
        <v>30.35</v>
      </c>
      <c r="C2254">
        <v>94.831800000000001</v>
      </c>
      <c r="D2254">
        <v>10</v>
      </c>
      <c r="E2254">
        <v>5</v>
      </c>
      <c r="F2254" t="s">
        <v>23</v>
      </c>
      <c r="G2254">
        <v>102</v>
      </c>
      <c r="H2254">
        <v>63</v>
      </c>
      <c r="I2254">
        <v>3.2770000000000001</v>
      </c>
      <c r="J2254">
        <v>0.45</v>
      </c>
      <c r="K2254" t="s">
        <v>24</v>
      </c>
      <c r="L2254" t="s">
        <v>7664</v>
      </c>
      <c r="M2254" t="s">
        <v>7655</v>
      </c>
      <c r="N2254" t="s">
        <v>7665</v>
      </c>
      <c r="O2254" t="s">
        <v>28</v>
      </c>
      <c r="P2254">
        <v>7.77</v>
      </c>
      <c r="Q2254">
        <v>1.8160000000000001</v>
      </c>
      <c r="R2254">
        <v>4.5999999999999999E-2</v>
      </c>
      <c r="S2254">
        <v>148</v>
      </c>
      <c r="T2254" t="s">
        <v>29</v>
      </c>
      <c r="U2254" t="s">
        <v>24</v>
      </c>
      <c r="V2254" t="s">
        <v>24</v>
      </c>
    </row>
    <row r="2255" spans="1:22" x14ac:dyDescent="0.35">
      <c r="A2255" t="s">
        <v>7666</v>
      </c>
      <c r="B2255">
        <v>37.262999999999998</v>
      </c>
      <c r="C2255">
        <v>71.883200000000002</v>
      </c>
      <c r="D2255">
        <v>154.50200000000001</v>
      </c>
      <c r="E2255">
        <v>4.2</v>
      </c>
      <c r="F2255" t="s">
        <v>23</v>
      </c>
      <c r="G2255">
        <v>29</v>
      </c>
      <c r="H2255">
        <v>105</v>
      </c>
      <c r="I2255">
        <v>2.2120000000000002</v>
      </c>
      <c r="J2255">
        <v>0.55000000000000004</v>
      </c>
      <c r="K2255" t="s">
        <v>24</v>
      </c>
      <c r="L2255" t="s">
        <v>7667</v>
      </c>
      <c r="M2255" t="s">
        <v>7668</v>
      </c>
      <c r="N2255" t="s">
        <v>7669</v>
      </c>
      <c r="O2255" t="s">
        <v>28</v>
      </c>
      <c r="P2255">
        <v>7.01</v>
      </c>
      <c r="Q2255">
        <v>9.8629999999999995</v>
      </c>
      <c r="R2255">
        <v>0.159</v>
      </c>
      <c r="S2255">
        <v>11</v>
      </c>
      <c r="T2255" t="s">
        <v>29</v>
      </c>
      <c r="U2255" t="s">
        <v>24</v>
      </c>
      <c r="V2255" t="s">
        <v>24</v>
      </c>
    </row>
    <row r="2256" spans="1:22" x14ac:dyDescent="0.35">
      <c r="A2256" t="s">
        <v>7670</v>
      </c>
      <c r="B2256">
        <v>22.8262</v>
      </c>
      <c r="C2256">
        <v>94.479500000000002</v>
      </c>
      <c r="D2256">
        <v>97.036000000000001</v>
      </c>
      <c r="E2256">
        <v>4.4000000000000004</v>
      </c>
      <c r="F2256" t="s">
        <v>23</v>
      </c>
      <c r="G2256">
        <v>41</v>
      </c>
      <c r="H2256">
        <v>68</v>
      </c>
      <c r="I2256">
        <v>2.6230000000000002</v>
      </c>
      <c r="J2256">
        <v>0.55000000000000004</v>
      </c>
      <c r="K2256" t="s">
        <v>24</v>
      </c>
      <c r="L2256" t="s">
        <v>7671</v>
      </c>
      <c r="M2256" t="s">
        <v>7672</v>
      </c>
      <c r="N2256" t="s">
        <v>7673</v>
      </c>
      <c r="O2256" t="s">
        <v>28</v>
      </c>
      <c r="P2256">
        <v>8.91</v>
      </c>
      <c r="Q2256">
        <v>3.3650000000000002</v>
      </c>
      <c r="R2256">
        <v>9.8000000000000004E-2</v>
      </c>
      <c r="S2256">
        <v>30</v>
      </c>
      <c r="T2256" t="s">
        <v>29</v>
      </c>
      <c r="U2256" t="s">
        <v>24</v>
      </c>
      <c r="V2256" t="s">
        <v>24</v>
      </c>
    </row>
    <row r="2257" spans="1:22" x14ac:dyDescent="0.35">
      <c r="A2257" t="s">
        <v>7674</v>
      </c>
      <c r="B2257">
        <v>22.3642</v>
      </c>
      <c r="C2257">
        <v>94.369500000000002</v>
      </c>
      <c r="D2257">
        <v>101.114</v>
      </c>
      <c r="E2257">
        <v>4.0999999999999996</v>
      </c>
      <c r="F2257" t="s">
        <v>23</v>
      </c>
      <c r="G2257">
        <v>29</v>
      </c>
      <c r="H2257">
        <v>132</v>
      </c>
      <c r="I2257">
        <v>2.9449999999999998</v>
      </c>
      <c r="J2257">
        <v>0.87</v>
      </c>
      <c r="K2257" t="s">
        <v>24</v>
      </c>
      <c r="L2257" t="s">
        <v>7675</v>
      </c>
      <c r="M2257" t="s">
        <v>7672</v>
      </c>
      <c r="N2257" t="s">
        <v>7676</v>
      </c>
      <c r="O2257" t="s">
        <v>28</v>
      </c>
      <c r="P2257">
        <v>11</v>
      </c>
      <c r="Q2257">
        <v>9.6359999999999992</v>
      </c>
      <c r="R2257">
        <v>0.14000000000000001</v>
      </c>
      <c r="S2257">
        <v>15</v>
      </c>
      <c r="T2257" t="s">
        <v>29</v>
      </c>
      <c r="U2257" t="s">
        <v>24</v>
      </c>
      <c r="V2257" t="s">
        <v>24</v>
      </c>
    </row>
    <row r="2258" spans="1:22" x14ac:dyDescent="0.35">
      <c r="A2258" t="s">
        <v>7677</v>
      </c>
      <c r="B2258">
        <v>18.562000000000001</v>
      </c>
      <c r="C2258">
        <v>93.614199999999997</v>
      </c>
      <c r="D2258">
        <v>10</v>
      </c>
      <c r="E2258">
        <v>4.5999999999999996</v>
      </c>
      <c r="F2258" t="s">
        <v>23</v>
      </c>
      <c r="G2258">
        <v>29</v>
      </c>
      <c r="H2258">
        <v>79</v>
      </c>
      <c r="I2258">
        <v>3.899</v>
      </c>
      <c r="J2258">
        <v>0.37</v>
      </c>
      <c r="K2258" t="s">
        <v>24</v>
      </c>
      <c r="L2258" t="s">
        <v>7678</v>
      </c>
      <c r="M2258" t="s">
        <v>7679</v>
      </c>
      <c r="N2258" t="s">
        <v>7680</v>
      </c>
      <c r="O2258" t="s">
        <v>28</v>
      </c>
      <c r="P2258">
        <v>10.7</v>
      </c>
      <c r="Q2258">
        <v>1.905</v>
      </c>
      <c r="R2258">
        <v>0.125</v>
      </c>
      <c r="S2258">
        <v>22</v>
      </c>
      <c r="T2258" t="s">
        <v>29</v>
      </c>
      <c r="U2258" t="s">
        <v>24</v>
      </c>
      <c r="V2258" t="s">
        <v>24</v>
      </c>
    </row>
    <row r="2259" spans="1:22" x14ac:dyDescent="0.35">
      <c r="A2259" t="s">
        <v>7681</v>
      </c>
      <c r="B2259">
        <v>36.593000000000004</v>
      </c>
      <c r="C2259">
        <v>70.981499999999997</v>
      </c>
      <c r="D2259">
        <v>181.244</v>
      </c>
      <c r="E2259">
        <v>4.4000000000000004</v>
      </c>
      <c r="F2259" t="s">
        <v>23</v>
      </c>
      <c r="G2259">
        <v>64</v>
      </c>
      <c r="H2259">
        <v>38</v>
      </c>
      <c r="I2259">
        <v>2.5859999999999999</v>
      </c>
      <c r="J2259">
        <v>1.3</v>
      </c>
      <c r="K2259" t="s">
        <v>24</v>
      </c>
      <c r="L2259" t="s">
        <v>7682</v>
      </c>
      <c r="M2259" t="s">
        <v>7679</v>
      </c>
      <c r="N2259" t="s">
        <v>3876</v>
      </c>
      <c r="O2259" t="s">
        <v>28</v>
      </c>
      <c r="P2259">
        <v>7.35</v>
      </c>
      <c r="Q2259">
        <v>6.234</v>
      </c>
      <c r="R2259">
        <v>6.3E-2</v>
      </c>
      <c r="S2259">
        <v>73</v>
      </c>
      <c r="T2259" t="s">
        <v>29</v>
      </c>
      <c r="U2259" t="s">
        <v>24</v>
      </c>
      <c r="V2259" t="s">
        <v>24</v>
      </c>
    </row>
    <row r="2260" spans="1:22" x14ac:dyDescent="0.35">
      <c r="A2260" t="s">
        <v>7683</v>
      </c>
      <c r="B2260">
        <v>37.560200000000002</v>
      </c>
      <c r="C2260">
        <v>71.659099999999995</v>
      </c>
      <c r="D2260">
        <v>124.218</v>
      </c>
      <c r="E2260">
        <v>4.0999999999999996</v>
      </c>
      <c r="F2260" t="s">
        <v>23</v>
      </c>
      <c r="G2260">
        <v>30</v>
      </c>
      <c r="H2260">
        <v>119</v>
      </c>
      <c r="I2260">
        <v>1.9179999999999999</v>
      </c>
      <c r="J2260">
        <v>0.46</v>
      </c>
      <c r="K2260" t="s">
        <v>24</v>
      </c>
      <c r="L2260" t="s">
        <v>7684</v>
      </c>
      <c r="M2260" t="s">
        <v>7679</v>
      </c>
      <c r="N2260" t="s">
        <v>7523</v>
      </c>
      <c r="O2260" t="s">
        <v>28</v>
      </c>
      <c r="P2260">
        <v>6.95</v>
      </c>
      <c r="Q2260">
        <v>9.6120000000000001</v>
      </c>
      <c r="R2260">
        <v>0.16500000000000001</v>
      </c>
      <c r="S2260">
        <v>10</v>
      </c>
      <c r="T2260" t="s">
        <v>29</v>
      </c>
      <c r="U2260" t="s">
        <v>24</v>
      </c>
      <c r="V2260" t="s">
        <v>24</v>
      </c>
    </row>
    <row r="2261" spans="1:22" x14ac:dyDescent="0.35">
      <c r="A2261" t="s">
        <v>7685</v>
      </c>
      <c r="B2261">
        <v>39.366900000000001</v>
      </c>
      <c r="C2261">
        <v>71.906199999999998</v>
      </c>
      <c r="D2261">
        <v>18.617999999999999</v>
      </c>
      <c r="E2261">
        <v>4.3</v>
      </c>
      <c r="F2261" t="s">
        <v>23</v>
      </c>
      <c r="G2261">
        <v>22</v>
      </c>
      <c r="H2261">
        <v>107</v>
      </c>
      <c r="I2261">
        <v>0.13800000000000001</v>
      </c>
      <c r="J2261">
        <v>0.71</v>
      </c>
      <c r="K2261" t="s">
        <v>24</v>
      </c>
      <c r="L2261" t="s">
        <v>7686</v>
      </c>
      <c r="M2261" t="s">
        <v>7687</v>
      </c>
      <c r="N2261" t="s">
        <v>7688</v>
      </c>
      <c r="O2261" t="s">
        <v>28</v>
      </c>
      <c r="P2261">
        <v>3.66</v>
      </c>
      <c r="Q2261">
        <v>4.524</v>
      </c>
      <c r="R2261">
        <v>0.26600000000000001</v>
      </c>
      <c r="S2261">
        <v>4</v>
      </c>
      <c r="T2261" t="s">
        <v>29</v>
      </c>
      <c r="U2261" t="s">
        <v>24</v>
      </c>
      <c r="V2261" t="s">
        <v>24</v>
      </c>
    </row>
    <row r="2262" spans="1:22" x14ac:dyDescent="0.35">
      <c r="A2262" t="s">
        <v>7689</v>
      </c>
      <c r="B2262">
        <v>0.56110000000000004</v>
      </c>
      <c r="C2262">
        <v>92.349699999999999</v>
      </c>
      <c r="D2262">
        <v>10</v>
      </c>
      <c r="E2262">
        <v>4.4000000000000004</v>
      </c>
      <c r="F2262" t="s">
        <v>23</v>
      </c>
      <c r="G2262">
        <v>31</v>
      </c>
      <c r="H2262">
        <v>176</v>
      </c>
      <c r="I2262">
        <v>5.2770000000000001</v>
      </c>
      <c r="J2262">
        <v>0.56000000000000005</v>
      </c>
      <c r="K2262" t="s">
        <v>24</v>
      </c>
      <c r="L2262" t="s">
        <v>7690</v>
      </c>
      <c r="M2262" t="s">
        <v>7691</v>
      </c>
      <c r="N2262" t="s">
        <v>668</v>
      </c>
      <c r="O2262" t="s">
        <v>28</v>
      </c>
      <c r="P2262">
        <v>7.17</v>
      </c>
      <c r="Q2262">
        <v>1.9059999999999999</v>
      </c>
      <c r="R2262">
        <v>0.13</v>
      </c>
      <c r="S2262">
        <v>17</v>
      </c>
      <c r="T2262" t="s">
        <v>29</v>
      </c>
      <c r="U2262" t="s">
        <v>24</v>
      </c>
      <c r="V2262" t="s">
        <v>24</v>
      </c>
    </row>
    <row r="2263" spans="1:22" x14ac:dyDescent="0.35">
      <c r="A2263" t="s">
        <v>7692</v>
      </c>
      <c r="B2263">
        <v>25.164200000000001</v>
      </c>
      <c r="C2263">
        <v>95.007999999999996</v>
      </c>
      <c r="D2263">
        <v>86.88</v>
      </c>
      <c r="E2263">
        <v>4</v>
      </c>
      <c r="F2263" t="s">
        <v>23</v>
      </c>
      <c r="G2263">
        <v>45</v>
      </c>
      <c r="H2263">
        <v>83</v>
      </c>
      <c r="I2263">
        <v>3.9510000000000001</v>
      </c>
      <c r="J2263">
        <v>0.56000000000000005</v>
      </c>
      <c r="K2263" t="s">
        <v>24</v>
      </c>
      <c r="L2263" t="s">
        <v>7693</v>
      </c>
      <c r="M2263" t="s">
        <v>7691</v>
      </c>
      <c r="N2263" t="s">
        <v>7694</v>
      </c>
      <c r="O2263" t="s">
        <v>28</v>
      </c>
      <c r="P2263">
        <v>6.94</v>
      </c>
      <c r="Q2263">
        <v>6.875</v>
      </c>
      <c r="R2263">
        <v>0.1</v>
      </c>
      <c r="S2263">
        <v>30</v>
      </c>
      <c r="T2263" t="s">
        <v>29</v>
      </c>
      <c r="U2263" t="s">
        <v>24</v>
      </c>
      <c r="V2263" t="s">
        <v>24</v>
      </c>
    </row>
    <row r="2264" spans="1:22" x14ac:dyDescent="0.35">
      <c r="A2264" t="s">
        <v>7695</v>
      </c>
      <c r="B2264">
        <v>26.868500000000001</v>
      </c>
      <c r="C2264">
        <v>75.890600000000006</v>
      </c>
      <c r="D2264">
        <v>10</v>
      </c>
      <c r="E2264">
        <v>4.3</v>
      </c>
      <c r="F2264" t="s">
        <v>23</v>
      </c>
      <c r="G2264">
        <v>37</v>
      </c>
      <c r="H2264">
        <v>199</v>
      </c>
      <c r="I2264">
        <v>7.1289999999999996</v>
      </c>
      <c r="J2264">
        <v>0.44</v>
      </c>
      <c r="K2264" t="s">
        <v>24</v>
      </c>
      <c r="L2264" t="s">
        <v>7696</v>
      </c>
      <c r="M2264" t="s">
        <v>7697</v>
      </c>
      <c r="N2264" t="s">
        <v>7698</v>
      </c>
      <c r="O2264" t="s">
        <v>28</v>
      </c>
      <c r="P2264">
        <v>9.9</v>
      </c>
      <c r="Q2264">
        <v>1.99</v>
      </c>
      <c r="R2264">
        <v>0.125</v>
      </c>
      <c r="S2264">
        <v>18</v>
      </c>
      <c r="T2264" t="s">
        <v>29</v>
      </c>
      <c r="U2264" t="s">
        <v>24</v>
      </c>
      <c r="V2264" t="s">
        <v>24</v>
      </c>
    </row>
    <row r="2265" spans="1:22" x14ac:dyDescent="0.35">
      <c r="A2265" t="s">
        <v>7699</v>
      </c>
      <c r="B2265">
        <v>36.519300000000001</v>
      </c>
      <c r="C2265">
        <v>70.096100000000007</v>
      </c>
      <c r="D2265">
        <v>215.10599999999999</v>
      </c>
      <c r="E2265">
        <v>5.0999999999999996</v>
      </c>
      <c r="F2265" t="s">
        <v>106</v>
      </c>
      <c r="G2265">
        <v>123</v>
      </c>
      <c r="H2265">
        <v>22</v>
      </c>
      <c r="I2265">
        <v>2.153</v>
      </c>
      <c r="J2265">
        <v>0.92</v>
      </c>
      <c r="K2265" t="s">
        <v>24</v>
      </c>
      <c r="L2265" t="s">
        <v>7700</v>
      </c>
      <c r="M2265" t="s">
        <v>7701</v>
      </c>
      <c r="N2265" t="s">
        <v>7702</v>
      </c>
      <c r="O2265" t="s">
        <v>28</v>
      </c>
      <c r="P2265">
        <v>6.77</v>
      </c>
      <c r="Q2265">
        <v>4.2830000000000004</v>
      </c>
      <c r="R2265">
        <v>6.0999999999999999E-2</v>
      </c>
      <c r="S2265">
        <v>26</v>
      </c>
      <c r="T2265" t="s">
        <v>29</v>
      </c>
      <c r="U2265" t="s">
        <v>24</v>
      </c>
      <c r="V2265" t="s">
        <v>24</v>
      </c>
    </row>
    <row r="2266" spans="1:22" x14ac:dyDescent="0.35">
      <c r="A2266" t="s">
        <v>7703</v>
      </c>
      <c r="B2266">
        <v>33.104599999999998</v>
      </c>
      <c r="C2266">
        <v>76.097899999999996</v>
      </c>
      <c r="D2266">
        <v>10</v>
      </c>
      <c r="E2266">
        <v>4.2</v>
      </c>
      <c r="F2266" t="s">
        <v>23</v>
      </c>
      <c r="G2266">
        <v>34</v>
      </c>
      <c r="H2266">
        <v>94</v>
      </c>
      <c r="I2266">
        <v>2.4289999999999998</v>
      </c>
      <c r="J2266">
        <v>1.07</v>
      </c>
      <c r="K2266" t="s">
        <v>24</v>
      </c>
      <c r="L2266" t="s">
        <v>7704</v>
      </c>
      <c r="M2266" t="s">
        <v>7705</v>
      </c>
      <c r="N2266" t="s">
        <v>7706</v>
      </c>
      <c r="O2266" t="s">
        <v>28</v>
      </c>
      <c r="P2266">
        <v>4.3600000000000003</v>
      </c>
      <c r="Q2266">
        <v>1.8959999999999999</v>
      </c>
      <c r="R2266">
        <v>0.121</v>
      </c>
      <c r="S2266">
        <v>20</v>
      </c>
      <c r="T2266" t="s">
        <v>29</v>
      </c>
      <c r="U2266" t="s">
        <v>24</v>
      </c>
      <c r="V2266" t="s">
        <v>24</v>
      </c>
    </row>
    <row r="2267" spans="1:22" x14ac:dyDescent="0.35">
      <c r="A2267" t="s">
        <v>7707</v>
      </c>
      <c r="B2267">
        <v>25.722000000000001</v>
      </c>
      <c r="C2267">
        <v>91.355900000000005</v>
      </c>
      <c r="D2267">
        <v>10</v>
      </c>
      <c r="E2267">
        <v>4.3</v>
      </c>
      <c r="F2267" t="s">
        <v>23</v>
      </c>
      <c r="G2267">
        <v>39</v>
      </c>
      <c r="H2267">
        <v>94</v>
      </c>
      <c r="I2267">
        <v>3.9710000000000001</v>
      </c>
      <c r="J2267">
        <v>0.76</v>
      </c>
      <c r="K2267" t="s">
        <v>24</v>
      </c>
      <c r="L2267" t="s">
        <v>7708</v>
      </c>
      <c r="M2267" t="s">
        <v>7709</v>
      </c>
      <c r="N2267" t="s">
        <v>7710</v>
      </c>
      <c r="O2267" t="s">
        <v>28</v>
      </c>
      <c r="P2267">
        <v>4.0999999999999996</v>
      </c>
      <c r="Q2267">
        <v>1.8740000000000001</v>
      </c>
      <c r="R2267">
        <v>0.10100000000000001</v>
      </c>
      <c r="S2267">
        <v>28</v>
      </c>
      <c r="T2267" t="s">
        <v>29</v>
      </c>
      <c r="U2267" t="s">
        <v>24</v>
      </c>
      <c r="V2267" t="s">
        <v>24</v>
      </c>
    </row>
    <row r="2268" spans="1:22" x14ac:dyDescent="0.35">
      <c r="A2268" t="s">
        <v>7711</v>
      </c>
      <c r="B2268">
        <v>38.648299999999999</v>
      </c>
      <c r="C2268">
        <v>88.919700000000006</v>
      </c>
      <c r="D2268">
        <v>10</v>
      </c>
      <c r="E2268">
        <v>4.5</v>
      </c>
      <c r="F2268" t="s">
        <v>23</v>
      </c>
      <c r="G2268">
        <v>50</v>
      </c>
      <c r="H2268">
        <v>121</v>
      </c>
      <c r="I2268">
        <v>7.88</v>
      </c>
      <c r="J2268">
        <v>0.98</v>
      </c>
      <c r="K2268" t="s">
        <v>24</v>
      </c>
      <c r="L2268" t="s">
        <v>7712</v>
      </c>
      <c r="M2268" t="s">
        <v>7713</v>
      </c>
      <c r="N2268" t="s">
        <v>7714</v>
      </c>
      <c r="O2268" t="s">
        <v>28</v>
      </c>
      <c r="P2268">
        <v>10.94</v>
      </c>
      <c r="Q2268">
        <v>1.9330000000000001</v>
      </c>
      <c r="R2268">
        <v>9.6000000000000002E-2</v>
      </c>
      <c r="S2268">
        <v>32</v>
      </c>
      <c r="T2268" t="s">
        <v>29</v>
      </c>
      <c r="U2268" t="s">
        <v>24</v>
      </c>
      <c r="V2268" t="s">
        <v>24</v>
      </c>
    </row>
    <row r="2269" spans="1:22" x14ac:dyDescent="0.35">
      <c r="A2269" t="s">
        <v>7715</v>
      </c>
      <c r="B2269">
        <v>36.722000000000001</v>
      </c>
      <c r="C2269">
        <v>71.374499999999998</v>
      </c>
      <c r="D2269">
        <v>148.631</v>
      </c>
      <c r="E2269">
        <v>4.2</v>
      </c>
      <c r="F2269" t="s">
        <v>23</v>
      </c>
      <c r="G2269">
        <v>52</v>
      </c>
      <c r="H2269">
        <v>69</v>
      </c>
      <c r="I2269">
        <v>2.7709999999999999</v>
      </c>
      <c r="J2269">
        <v>0.61</v>
      </c>
      <c r="K2269" t="s">
        <v>24</v>
      </c>
      <c r="L2269" t="s">
        <v>7716</v>
      </c>
      <c r="M2269" t="s">
        <v>7717</v>
      </c>
      <c r="N2269" t="s">
        <v>5597</v>
      </c>
      <c r="O2269" t="s">
        <v>28</v>
      </c>
      <c r="P2269">
        <v>3.35</v>
      </c>
      <c r="Q2269">
        <v>9.0280000000000005</v>
      </c>
      <c r="R2269">
        <v>0.1</v>
      </c>
      <c r="S2269">
        <v>29</v>
      </c>
      <c r="T2269" t="s">
        <v>29</v>
      </c>
      <c r="U2269" t="s">
        <v>24</v>
      </c>
      <c r="V2269" t="s">
        <v>24</v>
      </c>
    </row>
    <row r="2270" spans="1:22" x14ac:dyDescent="0.35">
      <c r="A2270" t="s">
        <v>7718</v>
      </c>
      <c r="B2270">
        <v>36.538699999999999</v>
      </c>
      <c r="C2270">
        <v>71.276499999999999</v>
      </c>
      <c r="D2270">
        <v>229.84299999999999</v>
      </c>
      <c r="E2270">
        <v>4.5</v>
      </c>
      <c r="F2270" t="s">
        <v>23</v>
      </c>
      <c r="G2270">
        <v>103</v>
      </c>
      <c r="H2270">
        <v>32</v>
      </c>
      <c r="I2270">
        <v>2.7</v>
      </c>
      <c r="J2270">
        <v>1.17</v>
      </c>
      <c r="K2270" t="s">
        <v>24</v>
      </c>
      <c r="L2270" t="s">
        <v>7719</v>
      </c>
      <c r="M2270" t="s">
        <v>7720</v>
      </c>
      <c r="N2270" t="s">
        <v>5187</v>
      </c>
      <c r="O2270" t="s">
        <v>28</v>
      </c>
      <c r="P2270">
        <v>7.12</v>
      </c>
      <c r="Q2270">
        <v>4.9850000000000003</v>
      </c>
      <c r="R2270">
        <v>5.1999999999999998E-2</v>
      </c>
      <c r="S2270">
        <v>108</v>
      </c>
      <c r="T2270" t="s">
        <v>29</v>
      </c>
      <c r="U2270" t="s">
        <v>24</v>
      </c>
      <c r="V2270" t="s">
        <v>24</v>
      </c>
    </row>
    <row r="2271" spans="1:22" x14ac:dyDescent="0.35">
      <c r="A2271" t="s">
        <v>7721</v>
      </c>
      <c r="B2271">
        <v>13.792</v>
      </c>
      <c r="C2271">
        <v>94.109200000000001</v>
      </c>
      <c r="D2271">
        <v>39.377000000000002</v>
      </c>
      <c r="E2271">
        <v>4.5</v>
      </c>
      <c r="F2271" t="s">
        <v>23</v>
      </c>
      <c r="G2271">
        <v>36</v>
      </c>
      <c r="H2271">
        <v>109</v>
      </c>
      <c r="I2271">
        <v>6.5640000000000001</v>
      </c>
      <c r="J2271">
        <v>0.48</v>
      </c>
      <c r="K2271" t="s">
        <v>24</v>
      </c>
      <c r="L2271" t="s">
        <v>7722</v>
      </c>
      <c r="M2271" t="s">
        <v>7723</v>
      </c>
      <c r="N2271" t="s">
        <v>7724</v>
      </c>
      <c r="O2271" t="s">
        <v>28</v>
      </c>
      <c r="P2271">
        <v>11.75</v>
      </c>
      <c r="Q2271">
        <v>7.6829999999999998</v>
      </c>
      <c r="R2271">
        <v>0.106</v>
      </c>
      <c r="S2271">
        <v>27</v>
      </c>
      <c r="T2271" t="s">
        <v>29</v>
      </c>
      <c r="U2271" t="s">
        <v>24</v>
      </c>
      <c r="V2271" t="s">
        <v>24</v>
      </c>
    </row>
    <row r="2272" spans="1:22" x14ac:dyDescent="0.35">
      <c r="A2272" t="s">
        <v>7725</v>
      </c>
      <c r="B2272">
        <v>25.083100000000002</v>
      </c>
      <c r="C2272">
        <v>95.4345</v>
      </c>
      <c r="D2272">
        <v>9.9039999999999999</v>
      </c>
      <c r="E2272">
        <v>4.3</v>
      </c>
      <c r="F2272" t="s">
        <v>23</v>
      </c>
      <c r="G2272">
        <v>21</v>
      </c>
      <c r="H2272">
        <v>128</v>
      </c>
      <c r="I2272">
        <v>4.54</v>
      </c>
      <c r="J2272">
        <v>0.52</v>
      </c>
      <c r="K2272" t="s">
        <v>24</v>
      </c>
      <c r="L2272" t="s">
        <v>7726</v>
      </c>
      <c r="M2272" t="s">
        <v>7727</v>
      </c>
      <c r="N2272" t="s">
        <v>7728</v>
      </c>
      <c r="O2272" t="s">
        <v>28</v>
      </c>
      <c r="P2272">
        <v>10.41</v>
      </c>
      <c r="Q2272">
        <v>4.0730000000000004</v>
      </c>
      <c r="R2272">
        <v>0.16</v>
      </c>
      <c r="S2272">
        <v>11</v>
      </c>
      <c r="T2272" t="s">
        <v>29</v>
      </c>
      <c r="U2272" t="s">
        <v>24</v>
      </c>
      <c r="V2272" t="s">
        <v>24</v>
      </c>
    </row>
    <row r="2273" spans="1:22" x14ac:dyDescent="0.35">
      <c r="A2273" t="s">
        <v>7729</v>
      </c>
      <c r="B2273">
        <v>23.158200000000001</v>
      </c>
      <c r="C2273">
        <v>94.092699999999994</v>
      </c>
      <c r="D2273">
        <v>77.822000000000003</v>
      </c>
      <c r="E2273">
        <v>4.3</v>
      </c>
      <c r="F2273" t="s">
        <v>23</v>
      </c>
      <c r="G2273">
        <v>62</v>
      </c>
      <c r="H2273">
        <v>87</v>
      </c>
      <c r="I2273">
        <v>2.3090000000000002</v>
      </c>
      <c r="J2273">
        <v>0.48</v>
      </c>
      <c r="K2273" t="s">
        <v>24</v>
      </c>
      <c r="L2273" t="s">
        <v>7730</v>
      </c>
      <c r="M2273" t="s">
        <v>7731</v>
      </c>
      <c r="N2273" t="s">
        <v>7235</v>
      </c>
      <c r="O2273" t="s">
        <v>28</v>
      </c>
      <c r="P2273">
        <v>8.1300000000000008</v>
      </c>
      <c r="Q2273">
        <v>7.31</v>
      </c>
      <c r="R2273">
        <v>7.6999999999999999E-2</v>
      </c>
      <c r="S2273">
        <v>48</v>
      </c>
      <c r="T2273" t="s">
        <v>29</v>
      </c>
      <c r="U2273" t="s">
        <v>24</v>
      </c>
      <c r="V2273" t="s">
        <v>24</v>
      </c>
    </row>
    <row r="2274" spans="1:22" x14ac:dyDescent="0.35">
      <c r="A2274" t="s">
        <v>7732</v>
      </c>
      <c r="B2274">
        <v>4.1731999999999996</v>
      </c>
      <c r="C2274">
        <v>95.867800000000003</v>
      </c>
      <c r="D2274">
        <v>64.465000000000003</v>
      </c>
      <c r="E2274">
        <v>4.7</v>
      </c>
      <c r="F2274" t="s">
        <v>23</v>
      </c>
      <c r="G2274">
        <v>79</v>
      </c>
      <c r="H2274">
        <v>88</v>
      </c>
      <c r="I2274">
        <v>1.502</v>
      </c>
      <c r="J2274">
        <v>0.54</v>
      </c>
      <c r="K2274" t="s">
        <v>24</v>
      </c>
      <c r="L2274" t="s">
        <v>7733</v>
      </c>
      <c r="M2274" t="s">
        <v>7734</v>
      </c>
      <c r="N2274" t="s">
        <v>7735</v>
      </c>
      <c r="O2274" t="s">
        <v>28</v>
      </c>
      <c r="P2274">
        <v>7.23</v>
      </c>
      <c r="Q2274">
        <v>5.9939999999999998</v>
      </c>
      <c r="R2274">
        <v>7.3999999999999996E-2</v>
      </c>
      <c r="S2274">
        <v>55</v>
      </c>
      <c r="T2274" t="s">
        <v>29</v>
      </c>
      <c r="U2274" t="s">
        <v>24</v>
      </c>
      <c r="V2274" t="s">
        <v>24</v>
      </c>
    </row>
    <row r="2275" spans="1:22" x14ac:dyDescent="0.35">
      <c r="A2275" t="s">
        <v>7736</v>
      </c>
      <c r="B2275">
        <v>3.8315000000000001</v>
      </c>
      <c r="C2275">
        <v>96.044200000000004</v>
      </c>
      <c r="D2275">
        <v>71.438000000000002</v>
      </c>
      <c r="E2275">
        <v>4.5</v>
      </c>
      <c r="F2275" t="s">
        <v>23</v>
      </c>
      <c r="G2275">
        <v>34</v>
      </c>
      <c r="H2275">
        <v>143</v>
      </c>
      <c r="I2275">
        <v>1.6539999999999999</v>
      </c>
      <c r="J2275">
        <v>0.48</v>
      </c>
      <c r="K2275" t="s">
        <v>24</v>
      </c>
      <c r="L2275" t="s">
        <v>7737</v>
      </c>
      <c r="M2275" t="s">
        <v>7738</v>
      </c>
      <c r="N2275" t="s">
        <v>7739</v>
      </c>
      <c r="O2275" t="s">
        <v>28</v>
      </c>
      <c r="P2275">
        <v>9.9</v>
      </c>
      <c r="Q2275">
        <v>8.5220000000000002</v>
      </c>
      <c r="R2275">
        <v>8.3000000000000004E-2</v>
      </c>
      <c r="S2275">
        <v>43</v>
      </c>
      <c r="T2275" t="s">
        <v>29</v>
      </c>
      <c r="U2275" t="s">
        <v>24</v>
      </c>
      <c r="V2275" t="s">
        <v>24</v>
      </c>
    </row>
    <row r="2276" spans="1:22" x14ac:dyDescent="0.35">
      <c r="A2276" t="s">
        <v>7740</v>
      </c>
      <c r="B2276">
        <v>33.271099999999997</v>
      </c>
      <c r="C2276">
        <v>75.851399999999998</v>
      </c>
      <c r="D2276">
        <v>25.38</v>
      </c>
      <c r="E2276">
        <v>4.2</v>
      </c>
      <c r="F2276" t="s">
        <v>23</v>
      </c>
      <c r="G2276">
        <v>30</v>
      </c>
      <c r="H2276">
        <v>107</v>
      </c>
      <c r="I2276">
        <v>2.1920000000000002</v>
      </c>
      <c r="J2276">
        <v>0.48</v>
      </c>
      <c r="K2276" t="s">
        <v>24</v>
      </c>
      <c r="L2276" t="s">
        <v>7741</v>
      </c>
      <c r="M2276" t="s">
        <v>7734</v>
      </c>
      <c r="N2276" t="s">
        <v>7742</v>
      </c>
      <c r="O2276" t="s">
        <v>28</v>
      </c>
      <c r="P2276">
        <v>5.51</v>
      </c>
      <c r="Q2276">
        <v>6.8120000000000003</v>
      </c>
      <c r="R2276">
        <v>0.13200000000000001</v>
      </c>
      <c r="S2276">
        <v>16</v>
      </c>
      <c r="T2276" t="s">
        <v>29</v>
      </c>
      <c r="U2276" t="s">
        <v>24</v>
      </c>
      <c r="V2276" t="s">
        <v>24</v>
      </c>
    </row>
    <row r="2277" spans="1:22" x14ac:dyDescent="0.35">
      <c r="A2277" t="s">
        <v>7743</v>
      </c>
      <c r="B2277">
        <v>33.233199999999997</v>
      </c>
      <c r="C2277">
        <v>75.909899999999993</v>
      </c>
      <c r="D2277">
        <v>27.460999999999999</v>
      </c>
      <c r="E2277">
        <v>4.9000000000000004</v>
      </c>
      <c r="F2277" t="s">
        <v>23</v>
      </c>
      <c r="G2277">
        <v>138</v>
      </c>
      <c r="H2277">
        <v>44</v>
      </c>
      <c r="I2277">
        <v>2.2469999999999999</v>
      </c>
      <c r="J2277">
        <v>0.66</v>
      </c>
      <c r="K2277" t="s">
        <v>24</v>
      </c>
      <c r="L2277" t="s">
        <v>7744</v>
      </c>
      <c r="M2277" t="s">
        <v>7745</v>
      </c>
      <c r="N2277" t="s">
        <v>7746</v>
      </c>
      <c r="O2277" t="s">
        <v>28</v>
      </c>
      <c r="P2277">
        <v>8.01</v>
      </c>
      <c r="Q2277">
        <v>4.4580000000000002</v>
      </c>
      <c r="R2277">
        <v>5.1999999999999998E-2</v>
      </c>
      <c r="S2277">
        <v>117</v>
      </c>
      <c r="T2277" t="s">
        <v>29</v>
      </c>
      <c r="U2277" t="s">
        <v>24</v>
      </c>
      <c r="V2277" t="s">
        <v>24</v>
      </c>
    </row>
    <row r="2278" spans="1:22" x14ac:dyDescent="0.35">
      <c r="A2278" t="s">
        <v>7747</v>
      </c>
      <c r="B2278">
        <v>13.1442</v>
      </c>
      <c r="C2278">
        <v>93.289100000000005</v>
      </c>
      <c r="D2278">
        <v>35</v>
      </c>
      <c r="E2278">
        <v>4.2</v>
      </c>
      <c r="F2278" t="s">
        <v>23</v>
      </c>
      <c r="G2278">
        <v>21</v>
      </c>
      <c r="H2278">
        <v>269</v>
      </c>
      <c r="I2278">
        <v>7.5830000000000002</v>
      </c>
      <c r="J2278">
        <v>0.4</v>
      </c>
      <c r="K2278" t="s">
        <v>24</v>
      </c>
      <c r="L2278" t="s">
        <v>7748</v>
      </c>
      <c r="M2278" t="s">
        <v>7734</v>
      </c>
      <c r="N2278" t="s">
        <v>7749</v>
      </c>
      <c r="O2278" t="s">
        <v>28</v>
      </c>
      <c r="P2278">
        <v>15.74</v>
      </c>
      <c r="Q2278">
        <v>1.9950000000000001</v>
      </c>
      <c r="R2278">
        <v>0.17599999999999999</v>
      </c>
      <c r="S2278">
        <v>9</v>
      </c>
      <c r="T2278" t="s">
        <v>29</v>
      </c>
      <c r="U2278" t="s">
        <v>24</v>
      </c>
      <c r="V2278" t="s">
        <v>24</v>
      </c>
    </row>
    <row r="2279" spans="1:22" x14ac:dyDescent="0.35">
      <c r="A2279" t="s">
        <v>7750</v>
      </c>
      <c r="B2279">
        <v>36.448</v>
      </c>
      <c r="C2279">
        <v>70.828100000000006</v>
      </c>
      <c r="D2279">
        <v>136.45400000000001</v>
      </c>
      <c r="E2279">
        <v>4</v>
      </c>
      <c r="F2279" t="s">
        <v>23</v>
      </c>
      <c r="G2279">
        <v>26</v>
      </c>
      <c r="H2279">
        <v>83</v>
      </c>
      <c r="I2279">
        <v>2.3959999999999999</v>
      </c>
      <c r="J2279">
        <v>0.46</v>
      </c>
      <c r="K2279" t="s">
        <v>24</v>
      </c>
      <c r="L2279" t="s">
        <v>7751</v>
      </c>
      <c r="M2279" t="s">
        <v>7752</v>
      </c>
      <c r="N2279" t="s">
        <v>5201</v>
      </c>
      <c r="O2279" t="s">
        <v>28</v>
      </c>
      <c r="P2279">
        <v>7.04</v>
      </c>
      <c r="Q2279">
        <v>12.606999999999999</v>
      </c>
      <c r="R2279">
        <v>0.21199999999999999</v>
      </c>
      <c r="S2279">
        <v>6</v>
      </c>
      <c r="T2279" t="s">
        <v>29</v>
      </c>
      <c r="U2279" t="s">
        <v>24</v>
      </c>
      <c r="V2279" t="s">
        <v>24</v>
      </c>
    </row>
    <row r="2280" spans="1:22" x14ac:dyDescent="0.35">
      <c r="A2280" t="s">
        <v>7753</v>
      </c>
      <c r="B2280">
        <v>5.508</v>
      </c>
      <c r="C2280">
        <v>94.589500000000001</v>
      </c>
      <c r="D2280">
        <v>37.801000000000002</v>
      </c>
      <c r="E2280">
        <v>5.2</v>
      </c>
      <c r="F2280" t="s">
        <v>106</v>
      </c>
      <c r="G2280">
        <v>97</v>
      </c>
      <c r="H2280">
        <v>63</v>
      </c>
      <c r="I2280">
        <v>2.3639999999999999</v>
      </c>
      <c r="J2280">
        <v>0.93</v>
      </c>
      <c r="K2280" t="s">
        <v>24</v>
      </c>
      <c r="L2280" t="s">
        <v>7754</v>
      </c>
      <c r="M2280" t="s">
        <v>7752</v>
      </c>
      <c r="N2280" t="s">
        <v>7755</v>
      </c>
      <c r="O2280" t="s">
        <v>28</v>
      </c>
      <c r="P2280">
        <v>8.32</v>
      </c>
      <c r="Q2280">
        <v>4.9340000000000002</v>
      </c>
      <c r="R2280">
        <v>9.8000000000000004E-2</v>
      </c>
      <c r="S2280">
        <v>10</v>
      </c>
      <c r="T2280" t="s">
        <v>29</v>
      </c>
      <c r="U2280" t="s">
        <v>24</v>
      </c>
      <c r="V2280" t="s">
        <v>24</v>
      </c>
    </row>
    <row r="2281" spans="1:22" x14ac:dyDescent="0.35">
      <c r="A2281" t="s">
        <v>7756</v>
      </c>
      <c r="B2281">
        <v>36.510100000000001</v>
      </c>
      <c r="C2281">
        <v>71.131799999999998</v>
      </c>
      <c r="D2281">
        <v>97.515000000000001</v>
      </c>
      <c r="E2281">
        <v>4</v>
      </c>
      <c r="F2281" t="s">
        <v>23</v>
      </c>
      <c r="G2281">
        <v>21</v>
      </c>
      <c r="H2281">
        <v>73</v>
      </c>
      <c r="I2281">
        <v>2.601</v>
      </c>
      <c r="J2281">
        <v>0.96</v>
      </c>
      <c r="K2281" t="s">
        <v>24</v>
      </c>
      <c r="L2281" t="s">
        <v>7757</v>
      </c>
      <c r="M2281" t="s">
        <v>7758</v>
      </c>
      <c r="N2281" t="s">
        <v>2607</v>
      </c>
      <c r="O2281" t="s">
        <v>28</v>
      </c>
      <c r="P2281">
        <v>6.43</v>
      </c>
      <c r="Q2281">
        <v>6.819</v>
      </c>
      <c r="R2281">
        <v>0.17299999999999999</v>
      </c>
      <c r="S2281">
        <v>10</v>
      </c>
      <c r="T2281" t="s">
        <v>29</v>
      </c>
      <c r="U2281" t="s">
        <v>24</v>
      </c>
      <c r="V2281" t="s">
        <v>24</v>
      </c>
    </row>
    <row r="2282" spans="1:22" x14ac:dyDescent="0.35">
      <c r="A2282" t="s">
        <v>7759</v>
      </c>
      <c r="B2282">
        <v>37.36</v>
      </c>
      <c r="C2282">
        <v>73.104799999999997</v>
      </c>
      <c r="D2282">
        <v>55.298999999999999</v>
      </c>
      <c r="E2282">
        <v>4.4000000000000004</v>
      </c>
      <c r="F2282" t="s">
        <v>23</v>
      </c>
      <c r="G2282">
        <v>111</v>
      </c>
      <c r="H2282">
        <v>51</v>
      </c>
      <c r="I2282">
        <v>2.35</v>
      </c>
      <c r="J2282">
        <v>0.56999999999999995</v>
      </c>
      <c r="K2282" t="s">
        <v>24</v>
      </c>
      <c r="L2282" t="s">
        <v>7760</v>
      </c>
      <c r="M2282" t="s">
        <v>7758</v>
      </c>
      <c r="N2282" t="s">
        <v>7761</v>
      </c>
      <c r="O2282" t="s">
        <v>28</v>
      </c>
      <c r="P2282">
        <v>6.25</v>
      </c>
      <c r="Q2282">
        <v>6.4089999999999998</v>
      </c>
      <c r="R2282">
        <v>5.8000000000000003E-2</v>
      </c>
      <c r="S2282">
        <v>92</v>
      </c>
      <c r="T2282" t="s">
        <v>29</v>
      </c>
      <c r="U2282" t="s">
        <v>24</v>
      </c>
      <c r="V2282" t="s">
        <v>24</v>
      </c>
    </row>
    <row r="2283" spans="1:22" x14ac:dyDescent="0.35">
      <c r="A2283" t="s">
        <v>7762</v>
      </c>
      <c r="B2283">
        <v>31.536000000000001</v>
      </c>
      <c r="C2283">
        <v>78.351699999999994</v>
      </c>
      <c r="D2283">
        <v>10</v>
      </c>
      <c r="E2283">
        <v>4.3</v>
      </c>
      <c r="F2283" t="s">
        <v>23</v>
      </c>
      <c r="G2283">
        <v>29</v>
      </c>
      <c r="H2283">
        <v>123</v>
      </c>
      <c r="I2283">
        <v>4.78</v>
      </c>
      <c r="J2283">
        <v>0.82</v>
      </c>
      <c r="K2283" t="s">
        <v>24</v>
      </c>
      <c r="L2283" t="s">
        <v>7763</v>
      </c>
      <c r="M2283" t="s">
        <v>7764</v>
      </c>
      <c r="N2283" t="s">
        <v>7765</v>
      </c>
      <c r="O2283" t="s">
        <v>28</v>
      </c>
      <c r="P2283">
        <v>8.02</v>
      </c>
      <c r="Q2283">
        <v>1.857</v>
      </c>
      <c r="R2283">
        <v>0.14699999999999999</v>
      </c>
      <c r="S2283">
        <v>13</v>
      </c>
      <c r="T2283" t="s">
        <v>29</v>
      </c>
      <c r="U2283" t="s">
        <v>24</v>
      </c>
      <c r="V2283" t="s">
        <v>24</v>
      </c>
    </row>
    <row r="2284" spans="1:22" x14ac:dyDescent="0.35">
      <c r="A2284" t="s">
        <v>7766</v>
      </c>
      <c r="B2284">
        <v>36.803800000000003</v>
      </c>
      <c r="C2284">
        <v>71.309100000000001</v>
      </c>
      <c r="D2284">
        <v>179.59100000000001</v>
      </c>
      <c r="E2284">
        <v>4</v>
      </c>
      <c r="F2284" t="s">
        <v>23</v>
      </c>
      <c r="G2284">
        <v>29</v>
      </c>
      <c r="H2284">
        <v>111</v>
      </c>
      <c r="I2284">
        <v>2.5990000000000002</v>
      </c>
      <c r="J2284">
        <v>0.56999999999999995</v>
      </c>
      <c r="K2284" t="s">
        <v>24</v>
      </c>
      <c r="L2284" t="s">
        <v>7767</v>
      </c>
      <c r="M2284" t="s">
        <v>7768</v>
      </c>
      <c r="N2284" t="s">
        <v>7591</v>
      </c>
      <c r="O2284" t="s">
        <v>28</v>
      </c>
      <c r="P2284">
        <v>8.18</v>
      </c>
      <c r="Q2284">
        <v>12.403</v>
      </c>
      <c r="R2284">
        <v>0.21099999999999999</v>
      </c>
      <c r="S2284">
        <v>6</v>
      </c>
      <c r="T2284" t="s">
        <v>29</v>
      </c>
      <c r="U2284" t="s">
        <v>24</v>
      </c>
      <c r="V2284" t="s">
        <v>24</v>
      </c>
    </row>
    <row r="2285" spans="1:22" x14ac:dyDescent="0.35">
      <c r="A2285" t="s">
        <v>7769</v>
      </c>
      <c r="B2285">
        <v>23.584599999999998</v>
      </c>
      <c r="C2285">
        <v>93.924099999999996</v>
      </c>
      <c r="D2285">
        <v>69.186999999999998</v>
      </c>
      <c r="E2285">
        <v>4.3</v>
      </c>
      <c r="F2285" t="s">
        <v>23</v>
      </c>
      <c r="G2285">
        <v>48</v>
      </c>
      <c r="H2285">
        <v>69</v>
      </c>
      <c r="I2285">
        <v>2.286</v>
      </c>
      <c r="J2285">
        <v>1.02</v>
      </c>
      <c r="K2285" t="s">
        <v>24</v>
      </c>
      <c r="L2285" t="s">
        <v>7770</v>
      </c>
      <c r="M2285" t="s">
        <v>7771</v>
      </c>
      <c r="N2285" t="s">
        <v>7772</v>
      </c>
      <c r="O2285" t="s">
        <v>28</v>
      </c>
      <c r="P2285">
        <v>7.49</v>
      </c>
      <c r="Q2285">
        <v>6.41</v>
      </c>
      <c r="R2285">
        <v>0.106</v>
      </c>
      <c r="S2285">
        <v>25</v>
      </c>
      <c r="T2285" t="s">
        <v>29</v>
      </c>
      <c r="U2285" t="s">
        <v>24</v>
      </c>
      <c r="V2285" t="s">
        <v>24</v>
      </c>
    </row>
    <row r="2286" spans="1:22" x14ac:dyDescent="0.35">
      <c r="A2286" t="s">
        <v>7773</v>
      </c>
      <c r="B2286">
        <v>18.2502</v>
      </c>
      <c r="C2286">
        <v>95.096000000000004</v>
      </c>
      <c r="D2286">
        <v>68.007000000000005</v>
      </c>
      <c r="E2286">
        <v>4.0999999999999996</v>
      </c>
      <c r="F2286" t="s">
        <v>23</v>
      </c>
      <c r="G2286">
        <v>31</v>
      </c>
      <c r="H2286">
        <v>186</v>
      </c>
      <c r="I2286">
        <v>3.101</v>
      </c>
      <c r="J2286">
        <v>0.43</v>
      </c>
      <c r="K2286" t="s">
        <v>24</v>
      </c>
      <c r="L2286" t="s">
        <v>7774</v>
      </c>
      <c r="M2286" t="s">
        <v>7775</v>
      </c>
      <c r="N2286" t="s">
        <v>7776</v>
      </c>
      <c r="O2286" t="s">
        <v>28</v>
      </c>
      <c r="P2286">
        <v>8.4600000000000009</v>
      </c>
      <c r="Q2286">
        <v>9.48</v>
      </c>
      <c r="R2286">
        <v>0.114</v>
      </c>
      <c r="S2286">
        <v>21</v>
      </c>
      <c r="T2286" t="s">
        <v>29</v>
      </c>
      <c r="U2286" t="s">
        <v>24</v>
      </c>
      <c r="V2286" t="s">
        <v>24</v>
      </c>
    </row>
    <row r="2287" spans="1:22" x14ac:dyDescent="0.35">
      <c r="A2287" t="s">
        <v>7777</v>
      </c>
      <c r="B2287">
        <v>1.5979000000000001</v>
      </c>
      <c r="C2287">
        <v>66.808199999999999</v>
      </c>
      <c r="D2287">
        <v>10</v>
      </c>
      <c r="E2287">
        <v>4.5999999999999996</v>
      </c>
      <c r="F2287" t="s">
        <v>23</v>
      </c>
      <c r="G2287">
        <v>27</v>
      </c>
      <c r="H2287">
        <v>64</v>
      </c>
      <c r="I2287">
        <v>35.110999999999997</v>
      </c>
      <c r="J2287">
        <v>0.42</v>
      </c>
      <c r="K2287" t="s">
        <v>24</v>
      </c>
      <c r="L2287" t="s">
        <v>7778</v>
      </c>
      <c r="M2287" t="s">
        <v>7775</v>
      </c>
      <c r="N2287" t="s">
        <v>478</v>
      </c>
      <c r="O2287" t="s">
        <v>28</v>
      </c>
      <c r="P2287">
        <v>8.02</v>
      </c>
      <c r="Q2287">
        <v>1.841</v>
      </c>
      <c r="R2287">
        <v>0.14099999999999999</v>
      </c>
      <c r="S2287">
        <v>15</v>
      </c>
      <c r="T2287" t="s">
        <v>29</v>
      </c>
      <c r="U2287" t="s">
        <v>24</v>
      </c>
      <c r="V2287" t="s">
        <v>24</v>
      </c>
    </row>
    <row r="2288" spans="1:22" x14ac:dyDescent="0.35">
      <c r="A2288" t="s">
        <v>7779</v>
      </c>
      <c r="B2288">
        <v>36.100499999999997</v>
      </c>
      <c r="C2288">
        <v>68.822299999999998</v>
      </c>
      <c r="D2288">
        <v>44.296999999999997</v>
      </c>
      <c r="E2288">
        <v>4.4000000000000004</v>
      </c>
      <c r="F2288" t="s">
        <v>23</v>
      </c>
      <c r="G2288">
        <v>30</v>
      </c>
      <c r="H2288">
        <v>114</v>
      </c>
      <c r="I2288">
        <v>1.5669999999999999</v>
      </c>
      <c r="J2288">
        <v>0.84</v>
      </c>
      <c r="K2288" t="s">
        <v>24</v>
      </c>
      <c r="L2288" t="s">
        <v>7780</v>
      </c>
      <c r="M2288" t="s">
        <v>7781</v>
      </c>
      <c r="N2288" t="s">
        <v>7782</v>
      </c>
      <c r="O2288" t="s">
        <v>28</v>
      </c>
      <c r="P2288">
        <v>8.0399999999999991</v>
      </c>
      <c r="Q2288">
        <v>9.0890000000000004</v>
      </c>
      <c r="R2288">
        <v>0.13</v>
      </c>
      <c r="S2288">
        <v>17</v>
      </c>
      <c r="T2288" t="s">
        <v>29</v>
      </c>
      <c r="U2288" t="s">
        <v>24</v>
      </c>
      <c r="V2288" t="s">
        <v>24</v>
      </c>
    </row>
    <row r="2289" spans="1:22" x14ac:dyDescent="0.35">
      <c r="A2289" t="s">
        <v>7783</v>
      </c>
      <c r="B2289">
        <v>21.168500000000002</v>
      </c>
      <c r="C2289">
        <v>93.330100000000002</v>
      </c>
      <c r="D2289">
        <v>62.212000000000003</v>
      </c>
      <c r="E2289">
        <v>4.4000000000000004</v>
      </c>
      <c r="F2289" t="s">
        <v>23</v>
      </c>
      <c r="G2289">
        <v>31</v>
      </c>
      <c r="H2289">
        <v>99</v>
      </c>
      <c r="I2289">
        <v>3.484</v>
      </c>
      <c r="J2289">
        <v>0.56999999999999995</v>
      </c>
      <c r="K2289" t="s">
        <v>24</v>
      </c>
      <c r="L2289" t="s">
        <v>7784</v>
      </c>
      <c r="M2289" t="s">
        <v>7785</v>
      </c>
      <c r="N2289" t="s">
        <v>7786</v>
      </c>
      <c r="O2289" t="s">
        <v>28</v>
      </c>
      <c r="P2289">
        <v>5.28</v>
      </c>
      <c r="Q2289">
        <v>7.3109999999999999</v>
      </c>
      <c r="R2289">
        <v>0.12</v>
      </c>
      <c r="S2289">
        <v>20</v>
      </c>
      <c r="T2289" t="s">
        <v>29</v>
      </c>
      <c r="U2289" t="s">
        <v>24</v>
      </c>
      <c r="V2289" t="s">
        <v>24</v>
      </c>
    </row>
    <row r="2290" spans="1:22" x14ac:dyDescent="0.35">
      <c r="A2290" t="s">
        <v>7787</v>
      </c>
      <c r="B2290">
        <v>36.350999999999999</v>
      </c>
      <c r="C2290">
        <v>70.6083</v>
      </c>
      <c r="D2290">
        <v>135.61699999999999</v>
      </c>
      <c r="E2290">
        <v>4.3</v>
      </c>
      <c r="F2290" t="s">
        <v>23</v>
      </c>
      <c r="G2290">
        <v>47</v>
      </c>
      <c r="H2290">
        <v>82</v>
      </c>
      <c r="I2290">
        <v>2.2120000000000002</v>
      </c>
      <c r="J2290">
        <v>0.63</v>
      </c>
      <c r="K2290" t="s">
        <v>24</v>
      </c>
      <c r="L2290" t="s">
        <v>7788</v>
      </c>
      <c r="M2290" t="s">
        <v>7789</v>
      </c>
      <c r="N2290" t="s">
        <v>7790</v>
      </c>
      <c r="O2290" t="s">
        <v>28</v>
      </c>
      <c r="P2290">
        <v>5.99</v>
      </c>
      <c r="Q2290">
        <v>4.2329999999999997</v>
      </c>
      <c r="R2290">
        <v>9.4E-2</v>
      </c>
      <c r="S2290">
        <v>32</v>
      </c>
      <c r="T2290" t="s">
        <v>29</v>
      </c>
      <c r="U2290" t="s">
        <v>24</v>
      </c>
      <c r="V2290" t="s">
        <v>24</v>
      </c>
    </row>
    <row r="2291" spans="1:22" x14ac:dyDescent="0.35">
      <c r="A2291" t="s">
        <v>7791</v>
      </c>
      <c r="B2291">
        <v>26.5274</v>
      </c>
      <c r="C2291">
        <v>96.3583</v>
      </c>
      <c r="D2291">
        <v>89.641999999999996</v>
      </c>
      <c r="E2291">
        <v>4.5999999999999996</v>
      </c>
      <c r="F2291" t="s">
        <v>23</v>
      </c>
      <c r="G2291">
        <v>75</v>
      </c>
      <c r="H2291">
        <v>59</v>
      </c>
      <c r="I2291">
        <v>5.5990000000000002</v>
      </c>
      <c r="J2291">
        <v>0.68</v>
      </c>
      <c r="K2291" t="s">
        <v>24</v>
      </c>
      <c r="L2291" t="s">
        <v>7792</v>
      </c>
      <c r="M2291" t="s">
        <v>7789</v>
      </c>
      <c r="N2291" t="s">
        <v>7793</v>
      </c>
      <c r="O2291" t="s">
        <v>28</v>
      </c>
      <c r="P2291">
        <v>8.4600000000000009</v>
      </c>
      <c r="Q2291">
        <v>5.3460000000000001</v>
      </c>
      <c r="R2291">
        <v>5.2999999999999999E-2</v>
      </c>
      <c r="S2291">
        <v>105</v>
      </c>
      <c r="T2291" t="s">
        <v>29</v>
      </c>
      <c r="U2291" t="s">
        <v>24</v>
      </c>
      <c r="V2291" t="s">
        <v>24</v>
      </c>
    </row>
    <row r="2292" spans="1:22" x14ac:dyDescent="0.35">
      <c r="A2292" t="s">
        <v>7794</v>
      </c>
      <c r="B2292">
        <v>38.329000000000001</v>
      </c>
      <c r="C2292">
        <v>76.450199999999995</v>
      </c>
      <c r="D2292">
        <v>19.545999999999999</v>
      </c>
      <c r="E2292">
        <v>4.5999999999999996</v>
      </c>
      <c r="F2292" t="s">
        <v>23</v>
      </c>
      <c r="G2292">
        <v>64</v>
      </c>
      <c r="H2292">
        <v>42</v>
      </c>
      <c r="I2292">
        <v>2.794</v>
      </c>
      <c r="J2292">
        <v>0.47</v>
      </c>
      <c r="K2292" t="s">
        <v>24</v>
      </c>
      <c r="L2292" t="s">
        <v>7795</v>
      </c>
      <c r="M2292" t="s">
        <v>7796</v>
      </c>
      <c r="N2292" t="s">
        <v>7797</v>
      </c>
      <c r="O2292" t="s">
        <v>28</v>
      </c>
      <c r="P2292">
        <v>6.58</v>
      </c>
      <c r="Q2292">
        <v>3.1080000000000001</v>
      </c>
      <c r="R2292">
        <v>7.9000000000000001E-2</v>
      </c>
      <c r="S2292">
        <v>48</v>
      </c>
      <c r="T2292" t="s">
        <v>29</v>
      </c>
      <c r="U2292" t="s">
        <v>24</v>
      </c>
      <c r="V2292" t="s">
        <v>24</v>
      </c>
    </row>
    <row r="2293" spans="1:22" x14ac:dyDescent="0.35">
      <c r="A2293" t="s">
        <v>7798</v>
      </c>
      <c r="B2293">
        <v>0.84460000000000002</v>
      </c>
      <c r="C2293">
        <v>97.043800000000005</v>
      </c>
      <c r="D2293">
        <v>15.176</v>
      </c>
      <c r="E2293">
        <v>4.0999999999999996</v>
      </c>
      <c r="F2293" t="s">
        <v>23</v>
      </c>
      <c r="G2293">
        <v>24</v>
      </c>
      <c r="H2293">
        <v>155</v>
      </c>
      <c r="I2293">
        <v>0.70099999999999996</v>
      </c>
      <c r="J2293">
        <v>0.51</v>
      </c>
      <c r="K2293" t="s">
        <v>24</v>
      </c>
      <c r="L2293" t="s">
        <v>7799</v>
      </c>
      <c r="M2293" t="s">
        <v>7800</v>
      </c>
      <c r="N2293" t="s">
        <v>7801</v>
      </c>
      <c r="O2293" t="s">
        <v>28</v>
      </c>
      <c r="P2293">
        <v>5.85</v>
      </c>
      <c r="Q2293">
        <v>5.5960000000000001</v>
      </c>
      <c r="R2293">
        <v>0.158</v>
      </c>
      <c r="S2293">
        <v>11</v>
      </c>
      <c r="T2293" t="s">
        <v>29</v>
      </c>
      <c r="U2293" t="s">
        <v>24</v>
      </c>
      <c r="V2293" t="s">
        <v>24</v>
      </c>
    </row>
    <row r="2294" spans="1:22" x14ac:dyDescent="0.35">
      <c r="A2294" t="s">
        <v>7802</v>
      </c>
      <c r="B2294">
        <v>36.505699999999997</v>
      </c>
      <c r="C2294">
        <v>70.939499999999995</v>
      </c>
      <c r="D2294">
        <v>191.36600000000001</v>
      </c>
      <c r="E2294">
        <v>4.2</v>
      </c>
      <c r="F2294" t="s">
        <v>23</v>
      </c>
      <c r="G2294">
        <v>58</v>
      </c>
      <c r="H2294">
        <v>73</v>
      </c>
      <c r="I2294">
        <v>2.4969999999999999</v>
      </c>
      <c r="J2294">
        <v>1.04</v>
      </c>
      <c r="K2294" t="s">
        <v>24</v>
      </c>
      <c r="L2294" t="s">
        <v>7803</v>
      </c>
      <c r="M2294" t="s">
        <v>7804</v>
      </c>
      <c r="N2294" t="s">
        <v>853</v>
      </c>
      <c r="O2294" t="s">
        <v>28</v>
      </c>
      <c r="P2294">
        <v>6.95</v>
      </c>
      <c r="Q2294">
        <v>6.2309999999999999</v>
      </c>
      <c r="R2294">
        <v>0.10299999999999999</v>
      </c>
      <c r="S2294">
        <v>26</v>
      </c>
      <c r="T2294" t="s">
        <v>29</v>
      </c>
      <c r="U2294" t="s">
        <v>24</v>
      </c>
      <c r="V2294" t="s">
        <v>24</v>
      </c>
    </row>
    <row r="2295" spans="1:22" x14ac:dyDescent="0.35">
      <c r="A2295" t="s">
        <v>7805</v>
      </c>
      <c r="B2295">
        <v>34.768500000000003</v>
      </c>
      <c r="C2295">
        <v>97.269900000000007</v>
      </c>
      <c r="D2295">
        <v>10</v>
      </c>
      <c r="E2295">
        <v>4.2</v>
      </c>
      <c r="F2295" t="s">
        <v>23</v>
      </c>
      <c r="G2295">
        <v>28</v>
      </c>
      <c r="H2295">
        <v>64</v>
      </c>
      <c r="I2295">
        <v>5.383</v>
      </c>
      <c r="J2295">
        <v>0.43</v>
      </c>
      <c r="K2295" t="s">
        <v>24</v>
      </c>
      <c r="L2295" t="s">
        <v>7806</v>
      </c>
      <c r="M2295" t="s">
        <v>7807</v>
      </c>
      <c r="N2295" t="s">
        <v>324</v>
      </c>
      <c r="O2295" t="s">
        <v>28</v>
      </c>
      <c r="P2295">
        <v>8.9499999999999993</v>
      </c>
      <c r="Q2295">
        <v>1.9390000000000001</v>
      </c>
      <c r="R2295">
        <v>0.121</v>
      </c>
      <c r="S2295">
        <v>19</v>
      </c>
      <c r="T2295" t="s">
        <v>29</v>
      </c>
      <c r="U2295" t="s">
        <v>24</v>
      </c>
      <c r="V2295" t="s">
        <v>24</v>
      </c>
    </row>
    <row r="2296" spans="1:22" x14ac:dyDescent="0.35">
      <c r="A2296" t="s">
        <v>7808</v>
      </c>
      <c r="B2296">
        <v>37.932200000000002</v>
      </c>
      <c r="C2296">
        <v>87.135499999999993</v>
      </c>
      <c r="D2296">
        <v>10</v>
      </c>
      <c r="E2296">
        <v>4.5</v>
      </c>
      <c r="F2296" t="s">
        <v>23</v>
      </c>
      <c r="G2296">
        <v>23</v>
      </c>
      <c r="H2296">
        <v>113</v>
      </c>
      <c r="I2296">
        <v>6.9329999999999998</v>
      </c>
      <c r="J2296">
        <v>0.77</v>
      </c>
      <c r="K2296" t="s">
        <v>24</v>
      </c>
      <c r="L2296" t="s">
        <v>7809</v>
      </c>
      <c r="M2296" t="s">
        <v>7810</v>
      </c>
      <c r="N2296" t="s">
        <v>7811</v>
      </c>
      <c r="O2296" t="s">
        <v>28</v>
      </c>
      <c r="P2296">
        <v>8.07</v>
      </c>
      <c r="Q2296">
        <v>1.915</v>
      </c>
      <c r="R2296">
        <v>0.18</v>
      </c>
      <c r="S2296">
        <v>9</v>
      </c>
      <c r="T2296" t="s">
        <v>29</v>
      </c>
      <c r="U2296" t="s">
        <v>24</v>
      </c>
      <c r="V2296" t="s">
        <v>24</v>
      </c>
    </row>
    <row r="2297" spans="1:22" x14ac:dyDescent="0.35">
      <c r="A2297" t="s">
        <v>7812</v>
      </c>
      <c r="B2297">
        <v>36.433199999999999</v>
      </c>
      <c r="C2297">
        <v>70.379900000000006</v>
      </c>
      <c r="D2297">
        <v>212.62799999999999</v>
      </c>
      <c r="E2297">
        <v>4.2</v>
      </c>
      <c r="F2297" t="s">
        <v>23</v>
      </c>
      <c r="G2297">
        <v>23</v>
      </c>
      <c r="H2297">
        <v>80</v>
      </c>
      <c r="I2297">
        <v>2.181</v>
      </c>
      <c r="J2297">
        <v>0.69</v>
      </c>
      <c r="K2297" t="s">
        <v>24</v>
      </c>
      <c r="L2297" t="s">
        <v>7813</v>
      </c>
      <c r="M2297" t="s">
        <v>7814</v>
      </c>
      <c r="N2297" t="s">
        <v>3507</v>
      </c>
      <c r="O2297" t="s">
        <v>28</v>
      </c>
      <c r="P2297">
        <v>7.47</v>
      </c>
      <c r="Q2297">
        <v>8.7230000000000008</v>
      </c>
      <c r="R2297">
        <v>0.19900000000000001</v>
      </c>
      <c r="S2297">
        <v>7</v>
      </c>
      <c r="T2297" t="s">
        <v>29</v>
      </c>
      <c r="U2297" t="s">
        <v>24</v>
      </c>
      <c r="V2297" t="s">
        <v>24</v>
      </c>
    </row>
    <row r="2298" spans="1:22" x14ac:dyDescent="0.35">
      <c r="A2298" t="s">
        <v>7815</v>
      </c>
      <c r="B2298">
        <v>2.9744000000000002</v>
      </c>
      <c r="C2298">
        <v>96.099400000000003</v>
      </c>
      <c r="D2298">
        <v>37.817999999999998</v>
      </c>
      <c r="E2298">
        <v>4.0999999999999996</v>
      </c>
      <c r="F2298" t="s">
        <v>23</v>
      </c>
      <c r="G2298">
        <v>14</v>
      </c>
      <c r="H2298">
        <v>191</v>
      </c>
      <c r="I2298">
        <v>2.2200000000000002</v>
      </c>
      <c r="J2298">
        <v>0.28999999999999998</v>
      </c>
      <c r="K2298" t="s">
        <v>24</v>
      </c>
      <c r="L2298" t="s">
        <v>7816</v>
      </c>
      <c r="M2298" t="s">
        <v>7817</v>
      </c>
      <c r="N2298" t="s">
        <v>7818</v>
      </c>
      <c r="O2298" t="s">
        <v>28</v>
      </c>
      <c r="P2298">
        <v>7.68</v>
      </c>
      <c r="Q2298">
        <v>9.86</v>
      </c>
      <c r="R2298">
        <v>0.214</v>
      </c>
      <c r="S2298">
        <v>6</v>
      </c>
      <c r="T2298" t="s">
        <v>29</v>
      </c>
      <c r="U2298" t="s">
        <v>24</v>
      </c>
      <c r="V2298" t="s">
        <v>24</v>
      </c>
    </row>
    <row r="2299" spans="1:22" x14ac:dyDescent="0.35">
      <c r="A2299" t="s">
        <v>7819</v>
      </c>
      <c r="B2299">
        <v>21.0899</v>
      </c>
      <c r="C2299">
        <v>99.528499999999994</v>
      </c>
      <c r="D2299">
        <v>10</v>
      </c>
      <c r="E2299">
        <v>4.5</v>
      </c>
      <c r="F2299" t="s">
        <v>23</v>
      </c>
      <c r="G2299">
        <v>39</v>
      </c>
      <c r="H2299">
        <v>109</v>
      </c>
      <c r="I2299">
        <v>0.20300000000000001</v>
      </c>
      <c r="J2299">
        <v>0.5</v>
      </c>
      <c r="K2299" t="s">
        <v>24</v>
      </c>
      <c r="L2299" t="s">
        <v>7820</v>
      </c>
      <c r="M2299" t="s">
        <v>7821</v>
      </c>
      <c r="N2299" t="s">
        <v>7822</v>
      </c>
      <c r="O2299" t="s">
        <v>28</v>
      </c>
      <c r="P2299">
        <v>11.88</v>
      </c>
      <c r="Q2299">
        <v>1.8919999999999999</v>
      </c>
      <c r="R2299">
        <v>9.7000000000000003E-2</v>
      </c>
      <c r="S2299">
        <v>31</v>
      </c>
      <c r="T2299" t="s">
        <v>29</v>
      </c>
      <c r="U2299" t="s">
        <v>24</v>
      </c>
      <c r="V2299" t="s">
        <v>24</v>
      </c>
    </row>
    <row r="2300" spans="1:22" x14ac:dyDescent="0.35">
      <c r="A2300" t="s">
        <v>7823</v>
      </c>
      <c r="B2300">
        <v>38.683300000000003</v>
      </c>
      <c r="C2300">
        <v>73.418300000000002</v>
      </c>
      <c r="D2300">
        <v>94.183000000000007</v>
      </c>
      <c r="E2300">
        <v>4.0999999999999996</v>
      </c>
      <c r="F2300" t="s">
        <v>23</v>
      </c>
      <c r="G2300">
        <v>31</v>
      </c>
      <c r="H2300">
        <v>207</v>
      </c>
      <c r="I2300">
        <v>1.4890000000000001</v>
      </c>
      <c r="J2300">
        <v>0.66</v>
      </c>
      <c r="K2300" t="s">
        <v>24</v>
      </c>
      <c r="L2300" t="s">
        <v>7824</v>
      </c>
      <c r="M2300" t="s">
        <v>7825</v>
      </c>
      <c r="N2300" t="s">
        <v>7826</v>
      </c>
      <c r="O2300" t="s">
        <v>28</v>
      </c>
      <c r="P2300">
        <v>10.08</v>
      </c>
      <c r="Q2300">
        <v>9.7739999999999991</v>
      </c>
      <c r="R2300">
        <v>0.115</v>
      </c>
      <c r="S2300">
        <v>21</v>
      </c>
      <c r="T2300" t="s">
        <v>29</v>
      </c>
      <c r="U2300" t="s">
        <v>24</v>
      </c>
      <c r="V2300" t="s">
        <v>24</v>
      </c>
    </row>
    <row r="2301" spans="1:22" x14ac:dyDescent="0.35">
      <c r="A2301" t="s">
        <v>7827</v>
      </c>
      <c r="B2301">
        <v>26.985099999999999</v>
      </c>
      <c r="C2301">
        <v>96.603499999999997</v>
      </c>
      <c r="D2301">
        <v>10</v>
      </c>
      <c r="E2301">
        <v>4.4000000000000004</v>
      </c>
      <c r="F2301" t="s">
        <v>23</v>
      </c>
      <c r="G2301">
        <v>34</v>
      </c>
      <c r="H2301">
        <v>132</v>
      </c>
      <c r="I2301">
        <v>5.5339999999999998</v>
      </c>
      <c r="J2301">
        <v>0.64</v>
      </c>
      <c r="K2301" t="s">
        <v>24</v>
      </c>
      <c r="L2301" t="s">
        <v>7828</v>
      </c>
      <c r="M2301" t="s">
        <v>7825</v>
      </c>
      <c r="N2301" t="s">
        <v>7829</v>
      </c>
      <c r="O2301" t="s">
        <v>28</v>
      </c>
      <c r="P2301">
        <v>9.51</v>
      </c>
      <c r="Q2301">
        <v>1.919</v>
      </c>
      <c r="R2301">
        <v>0.12</v>
      </c>
      <c r="S2301">
        <v>21</v>
      </c>
      <c r="T2301" t="s">
        <v>29</v>
      </c>
      <c r="U2301" t="s">
        <v>24</v>
      </c>
      <c r="V2301" t="s">
        <v>24</v>
      </c>
    </row>
    <row r="2302" spans="1:22" x14ac:dyDescent="0.35">
      <c r="A2302" t="s">
        <v>7830</v>
      </c>
      <c r="B2302">
        <v>38.403300000000002</v>
      </c>
      <c r="C2302">
        <v>73.872799999999998</v>
      </c>
      <c r="D2302">
        <v>138.12700000000001</v>
      </c>
      <c r="E2302">
        <v>4.2</v>
      </c>
      <c r="F2302" t="s">
        <v>23</v>
      </c>
      <c r="G2302">
        <v>27</v>
      </c>
      <c r="H2302">
        <v>71</v>
      </c>
      <c r="I2302">
        <v>1.94</v>
      </c>
      <c r="J2302">
        <v>1.05</v>
      </c>
      <c r="K2302" t="s">
        <v>24</v>
      </c>
      <c r="L2302" t="s">
        <v>7831</v>
      </c>
      <c r="M2302" t="s">
        <v>7832</v>
      </c>
      <c r="N2302" t="s">
        <v>7833</v>
      </c>
      <c r="O2302" t="s">
        <v>28</v>
      </c>
      <c r="P2302">
        <v>7.31</v>
      </c>
      <c r="Q2302">
        <v>10.784000000000001</v>
      </c>
      <c r="R2302">
        <v>0.23599999999999999</v>
      </c>
      <c r="S2302">
        <v>5</v>
      </c>
      <c r="T2302" t="s">
        <v>29</v>
      </c>
      <c r="U2302" t="s">
        <v>24</v>
      </c>
      <c r="V2302" t="s">
        <v>24</v>
      </c>
    </row>
    <row r="2303" spans="1:22" x14ac:dyDescent="0.35">
      <c r="A2303" t="s">
        <v>7834</v>
      </c>
      <c r="B2303">
        <v>37.207299999999996</v>
      </c>
      <c r="C2303">
        <v>71.798000000000002</v>
      </c>
      <c r="D2303">
        <v>129.86699999999999</v>
      </c>
      <c r="E2303">
        <v>5</v>
      </c>
      <c r="F2303" t="s">
        <v>106</v>
      </c>
      <c r="G2303">
        <v>87</v>
      </c>
      <c r="H2303">
        <v>59</v>
      </c>
      <c r="I2303">
        <v>2.2669999999999999</v>
      </c>
      <c r="J2303">
        <v>0.56000000000000005</v>
      </c>
      <c r="K2303" t="s">
        <v>24</v>
      </c>
      <c r="L2303" t="s">
        <v>7835</v>
      </c>
      <c r="M2303" t="s">
        <v>7836</v>
      </c>
      <c r="N2303" t="s">
        <v>7669</v>
      </c>
      <c r="O2303" t="s">
        <v>28</v>
      </c>
      <c r="P2303">
        <v>6.46</v>
      </c>
      <c r="Q2303">
        <v>5.4080000000000004</v>
      </c>
      <c r="R2303">
        <v>7.2999999999999995E-2</v>
      </c>
      <c r="S2303">
        <v>18</v>
      </c>
      <c r="T2303" t="s">
        <v>29</v>
      </c>
      <c r="U2303" t="s">
        <v>24</v>
      </c>
      <c r="V2303" t="s">
        <v>24</v>
      </c>
    </row>
    <row r="2304" spans="1:22" x14ac:dyDescent="0.35">
      <c r="A2304" t="s">
        <v>7837</v>
      </c>
      <c r="B2304">
        <v>37.401699999999998</v>
      </c>
      <c r="C2304">
        <v>73.112899999999996</v>
      </c>
      <c r="D2304">
        <v>65.626999999999995</v>
      </c>
      <c r="E2304">
        <v>4.5</v>
      </c>
      <c r="F2304" t="s">
        <v>23</v>
      </c>
      <c r="G2304">
        <v>69</v>
      </c>
      <c r="H2304">
        <v>51</v>
      </c>
      <c r="I2304">
        <v>2.3149999999999999</v>
      </c>
      <c r="J2304">
        <v>0.56000000000000005</v>
      </c>
      <c r="K2304" t="s">
        <v>24</v>
      </c>
      <c r="L2304" t="s">
        <v>7838</v>
      </c>
      <c r="M2304" t="s">
        <v>7839</v>
      </c>
      <c r="N2304" t="s">
        <v>7840</v>
      </c>
      <c r="O2304" t="s">
        <v>28</v>
      </c>
      <c r="P2304">
        <v>6.97</v>
      </c>
      <c r="Q2304">
        <v>6.891</v>
      </c>
      <c r="R2304">
        <v>8.1000000000000003E-2</v>
      </c>
      <c r="S2304">
        <v>44</v>
      </c>
      <c r="T2304" t="s">
        <v>29</v>
      </c>
      <c r="U2304" t="s">
        <v>24</v>
      </c>
      <c r="V2304" t="s">
        <v>24</v>
      </c>
    </row>
    <row r="2305" spans="1:22" x14ac:dyDescent="0.35">
      <c r="A2305" t="s">
        <v>7841</v>
      </c>
      <c r="B2305">
        <v>16.276399999999999</v>
      </c>
      <c r="C2305">
        <v>99.921099999999996</v>
      </c>
      <c r="D2305">
        <v>11.004</v>
      </c>
      <c r="E2305">
        <v>4.0999999999999996</v>
      </c>
      <c r="F2305" t="s">
        <v>23</v>
      </c>
      <c r="G2305">
        <v>24</v>
      </c>
      <c r="H2305">
        <v>169</v>
      </c>
      <c r="I2305">
        <v>2.3620000000000001</v>
      </c>
      <c r="J2305">
        <v>0.97</v>
      </c>
      <c r="K2305" t="s">
        <v>24</v>
      </c>
      <c r="L2305" t="s">
        <v>7842</v>
      </c>
      <c r="M2305" t="s">
        <v>7843</v>
      </c>
      <c r="N2305" t="s">
        <v>7844</v>
      </c>
      <c r="O2305" t="s">
        <v>28</v>
      </c>
      <c r="P2305">
        <v>11.35</v>
      </c>
      <c r="Q2305">
        <v>4.819</v>
      </c>
      <c r="R2305">
        <v>0.184</v>
      </c>
      <c r="S2305">
        <v>8</v>
      </c>
      <c r="T2305" t="s">
        <v>29</v>
      </c>
      <c r="U2305" t="s">
        <v>24</v>
      </c>
      <c r="V2305" t="s">
        <v>24</v>
      </c>
    </row>
    <row r="2306" spans="1:22" x14ac:dyDescent="0.35">
      <c r="A2306" t="s">
        <v>7845</v>
      </c>
      <c r="B2306">
        <v>34.366999999999997</v>
      </c>
      <c r="C2306">
        <v>88.9465</v>
      </c>
      <c r="D2306">
        <v>10</v>
      </c>
      <c r="E2306">
        <v>4.5</v>
      </c>
      <c r="F2306" t="s">
        <v>23</v>
      </c>
      <c r="G2306">
        <v>91</v>
      </c>
      <c r="H2306">
        <v>38</v>
      </c>
      <c r="I2306">
        <v>5.0049999999999999</v>
      </c>
      <c r="J2306">
        <v>0.4</v>
      </c>
      <c r="K2306" t="s">
        <v>24</v>
      </c>
      <c r="L2306" t="s">
        <v>7846</v>
      </c>
      <c r="M2306" t="s">
        <v>7847</v>
      </c>
      <c r="N2306" t="s">
        <v>52</v>
      </c>
      <c r="O2306" t="s">
        <v>28</v>
      </c>
      <c r="P2306">
        <v>8.7899999999999991</v>
      </c>
      <c r="Q2306">
        <v>1.823</v>
      </c>
      <c r="R2306">
        <v>6.5000000000000002E-2</v>
      </c>
      <c r="S2306">
        <v>70</v>
      </c>
      <c r="T2306" t="s">
        <v>29</v>
      </c>
      <c r="U2306" t="s">
        <v>24</v>
      </c>
      <c r="V2306" t="s">
        <v>24</v>
      </c>
    </row>
    <row r="2307" spans="1:22" x14ac:dyDescent="0.35">
      <c r="A2307" t="s">
        <v>7848</v>
      </c>
      <c r="B2307">
        <v>36.489199999999997</v>
      </c>
      <c r="C2307">
        <v>71.289500000000004</v>
      </c>
      <c r="D2307">
        <v>127.01300000000001</v>
      </c>
      <c r="E2307">
        <v>4.5</v>
      </c>
      <c r="F2307" t="s">
        <v>23</v>
      </c>
      <c r="G2307">
        <v>68</v>
      </c>
      <c r="H2307">
        <v>70</v>
      </c>
      <c r="I2307">
        <v>2.6720000000000002</v>
      </c>
      <c r="J2307">
        <v>0.75</v>
      </c>
      <c r="K2307" t="s">
        <v>24</v>
      </c>
      <c r="L2307" t="s">
        <v>7849</v>
      </c>
      <c r="M2307" t="s">
        <v>7850</v>
      </c>
      <c r="N2307" t="s">
        <v>2734</v>
      </c>
      <c r="O2307" t="s">
        <v>28</v>
      </c>
      <c r="P2307">
        <v>6.53</v>
      </c>
      <c r="Q2307">
        <v>7.12</v>
      </c>
      <c r="R2307">
        <v>7.4999999999999997E-2</v>
      </c>
      <c r="S2307">
        <v>52</v>
      </c>
      <c r="T2307" t="s">
        <v>29</v>
      </c>
      <c r="U2307" t="s">
        <v>24</v>
      </c>
      <c r="V2307" t="s">
        <v>24</v>
      </c>
    </row>
    <row r="2308" spans="1:22" x14ac:dyDescent="0.35">
      <c r="A2308" t="s">
        <v>7851</v>
      </c>
      <c r="B2308">
        <v>2.3195999999999999</v>
      </c>
      <c r="C2308">
        <v>98.972800000000007</v>
      </c>
      <c r="D2308">
        <v>173.59399999999999</v>
      </c>
      <c r="E2308">
        <v>4.4000000000000004</v>
      </c>
      <c r="F2308" t="s">
        <v>23</v>
      </c>
      <c r="G2308">
        <v>75</v>
      </c>
      <c r="H2308">
        <v>86</v>
      </c>
      <c r="I2308">
        <v>3.5270000000000001</v>
      </c>
      <c r="J2308">
        <v>0.41</v>
      </c>
      <c r="K2308" t="s">
        <v>24</v>
      </c>
      <c r="L2308" t="s">
        <v>7852</v>
      </c>
      <c r="M2308" t="s">
        <v>7853</v>
      </c>
      <c r="N2308" t="s">
        <v>6550</v>
      </c>
      <c r="O2308" t="s">
        <v>28</v>
      </c>
      <c r="P2308">
        <v>7.16</v>
      </c>
      <c r="Q2308">
        <v>6.4109999999999996</v>
      </c>
      <c r="R2308">
        <v>7.0999999999999994E-2</v>
      </c>
      <c r="S2308">
        <v>58</v>
      </c>
      <c r="T2308" t="s">
        <v>29</v>
      </c>
      <c r="U2308" t="s">
        <v>24</v>
      </c>
      <c r="V2308" t="s">
        <v>24</v>
      </c>
    </row>
    <row r="2309" spans="1:22" x14ac:dyDescent="0.35">
      <c r="A2309" t="s">
        <v>7854</v>
      </c>
      <c r="B2309">
        <v>37.301099999999998</v>
      </c>
      <c r="C2309">
        <v>71.874600000000001</v>
      </c>
      <c r="D2309">
        <v>140.63800000000001</v>
      </c>
      <c r="E2309">
        <v>4.0999999999999996</v>
      </c>
      <c r="F2309" t="s">
        <v>23</v>
      </c>
      <c r="G2309">
        <v>41</v>
      </c>
      <c r="H2309">
        <v>58</v>
      </c>
      <c r="I2309">
        <v>2.1739999999999999</v>
      </c>
      <c r="J2309">
        <v>0.55000000000000004</v>
      </c>
      <c r="K2309" t="s">
        <v>24</v>
      </c>
      <c r="L2309" t="s">
        <v>7855</v>
      </c>
      <c r="M2309" t="s">
        <v>7853</v>
      </c>
      <c r="N2309" t="s">
        <v>3131</v>
      </c>
      <c r="O2309" t="s">
        <v>28</v>
      </c>
      <c r="P2309">
        <v>6.55</v>
      </c>
      <c r="Q2309">
        <v>6.05</v>
      </c>
      <c r="R2309">
        <v>0.14499999999999999</v>
      </c>
      <c r="S2309">
        <v>13</v>
      </c>
      <c r="T2309" t="s">
        <v>29</v>
      </c>
      <c r="U2309" t="s">
        <v>24</v>
      </c>
      <c r="V2309" t="s">
        <v>24</v>
      </c>
    </row>
    <row r="2310" spans="1:22" x14ac:dyDescent="0.35">
      <c r="A2310" t="s">
        <v>7856</v>
      </c>
      <c r="B2310">
        <v>9.3364999999999991</v>
      </c>
      <c r="C2310">
        <v>93.776899999999998</v>
      </c>
      <c r="D2310">
        <v>10</v>
      </c>
      <c r="E2310">
        <v>4.5999999999999996</v>
      </c>
      <c r="F2310" t="s">
        <v>23</v>
      </c>
      <c r="G2310">
        <v>42</v>
      </c>
      <c r="H2310">
        <v>95</v>
      </c>
      <c r="I2310">
        <v>5.1520000000000001</v>
      </c>
      <c r="J2310">
        <v>0.78</v>
      </c>
      <c r="K2310" t="s">
        <v>24</v>
      </c>
      <c r="L2310" t="s">
        <v>7857</v>
      </c>
      <c r="M2310" t="s">
        <v>7858</v>
      </c>
      <c r="N2310" t="s">
        <v>1699</v>
      </c>
      <c r="O2310" t="s">
        <v>28</v>
      </c>
      <c r="P2310">
        <v>4.1900000000000004</v>
      </c>
      <c r="Q2310">
        <v>1.8819999999999999</v>
      </c>
      <c r="R2310">
        <v>0.10100000000000001</v>
      </c>
      <c r="S2310">
        <v>29</v>
      </c>
      <c r="T2310" t="s">
        <v>29</v>
      </c>
      <c r="U2310" t="s">
        <v>24</v>
      </c>
      <c r="V2310" t="s">
        <v>24</v>
      </c>
    </row>
    <row r="2311" spans="1:22" x14ac:dyDescent="0.35">
      <c r="A2311" t="s">
        <v>7859</v>
      </c>
      <c r="B2311">
        <v>9.2867999999999995</v>
      </c>
      <c r="C2311">
        <v>93.555499999999995</v>
      </c>
      <c r="D2311">
        <v>10</v>
      </c>
      <c r="E2311">
        <v>4.9000000000000004</v>
      </c>
      <c r="F2311" t="s">
        <v>23</v>
      </c>
      <c r="G2311">
        <v>86</v>
      </c>
      <c r="H2311">
        <v>62</v>
      </c>
      <c r="I2311">
        <v>5.2510000000000003</v>
      </c>
      <c r="J2311">
        <v>0.59</v>
      </c>
      <c r="K2311" t="s">
        <v>24</v>
      </c>
      <c r="L2311" t="s">
        <v>7860</v>
      </c>
      <c r="M2311" t="s">
        <v>7817</v>
      </c>
      <c r="N2311" t="s">
        <v>7861</v>
      </c>
      <c r="O2311" t="s">
        <v>28</v>
      </c>
      <c r="P2311">
        <v>4.17</v>
      </c>
      <c r="Q2311">
        <v>1.802</v>
      </c>
      <c r="R2311">
        <v>7.1999999999999995E-2</v>
      </c>
      <c r="S2311">
        <v>61</v>
      </c>
      <c r="T2311" t="s">
        <v>29</v>
      </c>
      <c r="U2311" t="s">
        <v>24</v>
      </c>
      <c r="V2311" t="s">
        <v>24</v>
      </c>
    </row>
    <row r="2312" spans="1:22" x14ac:dyDescent="0.35">
      <c r="A2312" t="s">
        <v>7862</v>
      </c>
      <c r="B2312">
        <v>13.7408</v>
      </c>
      <c r="C2312">
        <v>92.723500000000001</v>
      </c>
      <c r="D2312">
        <v>10</v>
      </c>
      <c r="E2312">
        <v>4.7</v>
      </c>
      <c r="F2312" t="s">
        <v>23</v>
      </c>
      <c r="G2312">
        <v>53</v>
      </c>
      <c r="H2312">
        <v>92</v>
      </c>
      <c r="I2312">
        <v>7.5970000000000004</v>
      </c>
      <c r="J2312">
        <v>0.43</v>
      </c>
      <c r="K2312" t="s">
        <v>24</v>
      </c>
      <c r="L2312" t="s">
        <v>7863</v>
      </c>
      <c r="M2312" t="s">
        <v>7817</v>
      </c>
      <c r="N2312" t="s">
        <v>7864</v>
      </c>
      <c r="O2312" t="s">
        <v>28</v>
      </c>
      <c r="P2312">
        <v>9.43</v>
      </c>
      <c r="Q2312">
        <v>1.863</v>
      </c>
      <c r="R2312">
        <v>7.2999999999999995E-2</v>
      </c>
      <c r="S2312">
        <v>56</v>
      </c>
      <c r="T2312" t="s">
        <v>29</v>
      </c>
      <c r="U2312" t="s">
        <v>24</v>
      </c>
      <c r="V2312" t="s">
        <v>24</v>
      </c>
    </row>
    <row r="2313" spans="1:22" x14ac:dyDescent="0.35">
      <c r="A2313" t="s">
        <v>7865</v>
      </c>
      <c r="B2313">
        <v>8.7087000000000003</v>
      </c>
      <c r="C2313">
        <v>93.954999999999998</v>
      </c>
      <c r="D2313">
        <v>10</v>
      </c>
      <c r="E2313">
        <v>4.3</v>
      </c>
      <c r="F2313" t="s">
        <v>23</v>
      </c>
      <c r="G2313">
        <v>30</v>
      </c>
      <c r="H2313">
        <v>171</v>
      </c>
      <c r="I2313">
        <v>4.5579999999999998</v>
      </c>
      <c r="J2313">
        <v>0.42</v>
      </c>
      <c r="K2313" t="s">
        <v>24</v>
      </c>
      <c r="L2313" t="s">
        <v>7866</v>
      </c>
      <c r="M2313" t="s">
        <v>7867</v>
      </c>
      <c r="N2313" t="s">
        <v>402</v>
      </c>
      <c r="O2313" t="s">
        <v>28</v>
      </c>
      <c r="P2313">
        <v>6.71</v>
      </c>
      <c r="Q2313">
        <v>1.9119999999999999</v>
      </c>
      <c r="R2313">
        <v>0.11899999999999999</v>
      </c>
      <c r="S2313">
        <v>20</v>
      </c>
      <c r="T2313" t="s">
        <v>29</v>
      </c>
      <c r="U2313" t="s">
        <v>24</v>
      </c>
      <c r="V2313" t="s">
        <v>24</v>
      </c>
    </row>
    <row r="2314" spans="1:22" x14ac:dyDescent="0.35">
      <c r="A2314" t="s">
        <v>7868</v>
      </c>
      <c r="B2314">
        <v>2.1413000000000002</v>
      </c>
      <c r="C2314">
        <v>98.478999999999999</v>
      </c>
      <c r="D2314">
        <v>91.466999999999999</v>
      </c>
      <c r="E2314">
        <v>5.2</v>
      </c>
      <c r="F2314" t="s">
        <v>23</v>
      </c>
      <c r="G2314">
        <v>109</v>
      </c>
      <c r="H2314">
        <v>44</v>
      </c>
      <c r="I2314">
        <v>0.70699999999999996</v>
      </c>
      <c r="J2314">
        <v>0.74</v>
      </c>
      <c r="K2314" t="s">
        <v>24</v>
      </c>
      <c r="L2314" t="s">
        <v>7869</v>
      </c>
      <c r="M2314" t="s">
        <v>7817</v>
      </c>
      <c r="N2314" t="s">
        <v>7870</v>
      </c>
      <c r="O2314" t="s">
        <v>28</v>
      </c>
      <c r="P2314">
        <v>6.14</v>
      </c>
      <c r="Q2314">
        <v>4.4379999999999997</v>
      </c>
      <c r="R2314">
        <v>4.2999999999999997E-2</v>
      </c>
      <c r="S2314">
        <v>178</v>
      </c>
      <c r="T2314" t="s">
        <v>29</v>
      </c>
      <c r="U2314" t="s">
        <v>24</v>
      </c>
      <c r="V2314" t="s">
        <v>24</v>
      </c>
    </row>
    <row r="2315" spans="1:22" x14ac:dyDescent="0.35">
      <c r="A2315" t="s">
        <v>7871</v>
      </c>
      <c r="B2315">
        <v>36.504199999999997</v>
      </c>
      <c r="C2315">
        <v>71.051100000000005</v>
      </c>
      <c r="D2315">
        <v>189.869</v>
      </c>
      <c r="E2315">
        <v>4.0999999999999996</v>
      </c>
      <c r="F2315" t="s">
        <v>23</v>
      </c>
      <c r="G2315">
        <v>55</v>
      </c>
      <c r="H2315">
        <v>73</v>
      </c>
      <c r="I2315">
        <v>2.5529999999999999</v>
      </c>
      <c r="J2315">
        <v>0.57999999999999996</v>
      </c>
      <c r="K2315" t="s">
        <v>24</v>
      </c>
      <c r="L2315" t="s">
        <v>7872</v>
      </c>
      <c r="M2315" t="s">
        <v>7873</v>
      </c>
      <c r="N2315" t="s">
        <v>5617</v>
      </c>
      <c r="O2315" t="s">
        <v>28</v>
      </c>
      <c r="P2315">
        <v>7.06</v>
      </c>
      <c r="Q2315">
        <v>6.4480000000000004</v>
      </c>
      <c r="R2315">
        <v>9.2999999999999999E-2</v>
      </c>
      <c r="S2315">
        <v>32</v>
      </c>
      <c r="T2315" t="s">
        <v>29</v>
      </c>
      <c r="U2315" t="s">
        <v>24</v>
      </c>
      <c r="V2315" t="s">
        <v>24</v>
      </c>
    </row>
    <row r="2316" spans="1:22" x14ac:dyDescent="0.35">
      <c r="A2316" t="s">
        <v>7874</v>
      </c>
      <c r="B2316">
        <v>37.504199999999997</v>
      </c>
      <c r="C2316">
        <v>72.212900000000005</v>
      </c>
      <c r="D2316">
        <v>195.83</v>
      </c>
      <c r="E2316">
        <v>3.9</v>
      </c>
      <c r="F2316" t="s">
        <v>23</v>
      </c>
      <c r="G2316">
        <v>22</v>
      </c>
      <c r="H2316">
        <v>125</v>
      </c>
      <c r="I2316">
        <v>1.9970000000000001</v>
      </c>
      <c r="J2316">
        <v>0.61</v>
      </c>
      <c r="K2316" t="s">
        <v>24</v>
      </c>
      <c r="L2316" t="s">
        <v>7875</v>
      </c>
      <c r="M2316" t="s">
        <v>7876</v>
      </c>
      <c r="N2316" t="s">
        <v>7877</v>
      </c>
      <c r="O2316" t="s">
        <v>28</v>
      </c>
      <c r="P2316">
        <v>8.41</v>
      </c>
      <c r="Q2316">
        <v>10.605</v>
      </c>
      <c r="R2316">
        <v>0.25800000000000001</v>
      </c>
      <c r="S2316">
        <v>4</v>
      </c>
      <c r="T2316" t="s">
        <v>29</v>
      </c>
      <c r="U2316" t="s">
        <v>24</v>
      </c>
      <c r="V2316" t="s">
        <v>24</v>
      </c>
    </row>
    <row r="2317" spans="1:22" x14ac:dyDescent="0.35">
      <c r="A2317" t="s">
        <v>7878</v>
      </c>
      <c r="B2317">
        <v>34.448999999999998</v>
      </c>
      <c r="C2317">
        <v>69.5154</v>
      </c>
      <c r="D2317">
        <v>14.775</v>
      </c>
      <c r="E2317">
        <v>4.5</v>
      </c>
      <c r="F2317" t="s">
        <v>23</v>
      </c>
      <c r="G2317">
        <v>32</v>
      </c>
      <c r="H2317">
        <v>95</v>
      </c>
      <c r="I2317">
        <v>0.40100000000000002</v>
      </c>
      <c r="J2317">
        <v>1.39</v>
      </c>
      <c r="K2317" t="s">
        <v>24</v>
      </c>
      <c r="L2317" t="s">
        <v>7879</v>
      </c>
      <c r="M2317" t="s">
        <v>7876</v>
      </c>
      <c r="N2317" t="s">
        <v>7880</v>
      </c>
      <c r="O2317" t="s">
        <v>28</v>
      </c>
      <c r="P2317">
        <v>6.36</v>
      </c>
      <c r="Q2317">
        <v>5.4210000000000003</v>
      </c>
      <c r="R2317">
        <v>0.09</v>
      </c>
      <c r="S2317">
        <v>36</v>
      </c>
      <c r="T2317" t="s">
        <v>29</v>
      </c>
      <c r="U2317" t="s">
        <v>24</v>
      </c>
      <c r="V2317" t="s">
        <v>24</v>
      </c>
    </row>
    <row r="2318" spans="1:22" x14ac:dyDescent="0.35">
      <c r="A2318" t="s">
        <v>7881</v>
      </c>
      <c r="B2318">
        <v>2.5825999999999998</v>
      </c>
      <c r="C2318">
        <v>95.847200000000001</v>
      </c>
      <c r="D2318">
        <v>26.373000000000001</v>
      </c>
      <c r="E2318">
        <v>4.2</v>
      </c>
      <c r="F2318" t="s">
        <v>23</v>
      </c>
      <c r="G2318">
        <v>23</v>
      </c>
      <c r="H2318">
        <v>111</v>
      </c>
      <c r="I2318">
        <v>2.1440000000000001</v>
      </c>
      <c r="J2318">
        <v>0.89</v>
      </c>
      <c r="K2318" t="s">
        <v>24</v>
      </c>
      <c r="L2318" t="s">
        <v>7882</v>
      </c>
      <c r="M2318" t="s">
        <v>7883</v>
      </c>
      <c r="N2318" t="s">
        <v>7344</v>
      </c>
      <c r="O2318" t="s">
        <v>28</v>
      </c>
      <c r="P2318">
        <v>8.85</v>
      </c>
      <c r="Q2318">
        <v>6.87</v>
      </c>
      <c r="R2318">
        <v>0.14099999999999999</v>
      </c>
      <c r="S2318">
        <v>14</v>
      </c>
      <c r="T2318" t="s">
        <v>29</v>
      </c>
      <c r="U2318" t="s">
        <v>24</v>
      </c>
      <c r="V2318" t="s">
        <v>24</v>
      </c>
    </row>
    <row r="2319" spans="1:22" x14ac:dyDescent="0.35">
      <c r="A2319" t="s">
        <v>7884</v>
      </c>
      <c r="B2319">
        <v>2.6570999999999998</v>
      </c>
      <c r="C2319">
        <v>95.878</v>
      </c>
      <c r="D2319">
        <v>28.14</v>
      </c>
      <c r="E2319">
        <v>4.8</v>
      </c>
      <c r="F2319" t="s">
        <v>23</v>
      </c>
      <c r="G2319">
        <v>47</v>
      </c>
      <c r="H2319">
        <v>185</v>
      </c>
      <c r="I2319">
        <v>2.1640000000000001</v>
      </c>
      <c r="J2319">
        <v>0.52</v>
      </c>
      <c r="K2319" t="s">
        <v>24</v>
      </c>
      <c r="L2319" t="s">
        <v>7885</v>
      </c>
      <c r="M2319" t="s">
        <v>7886</v>
      </c>
      <c r="N2319" t="s">
        <v>7887</v>
      </c>
      <c r="O2319" t="s">
        <v>28</v>
      </c>
      <c r="P2319">
        <v>7.46</v>
      </c>
      <c r="Q2319">
        <v>5.5350000000000001</v>
      </c>
      <c r="R2319">
        <v>9.8000000000000004E-2</v>
      </c>
      <c r="S2319">
        <v>32</v>
      </c>
      <c r="T2319" t="s">
        <v>29</v>
      </c>
      <c r="U2319" t="s">
        <v>24</v>
      </c>
      <c r="V2319" t="s">
        <v>24</v>
      </c>
    </row>
    <row r="2320" spans="1:22" x14ac:dyDescent="0.35">
      <c r="A2320" t="s">
        <v>7888</v>
      </c>
      <c r="B2320">
        <v>21.326899999999998</v>
      </c>
      <c r="C2320">
        <v>93.799400000000006</v>
      </c>
      <c r="D2320">
        <v>56.744999999999997</v>
      </c>
      <c r="E2320">
        <v>4.3</v>
      </c>
      <c r="F2320" t="s">
        <v>23</v>
      </c>
      <c r="G2320">
        <v>48</v>
      </c>
      <c r="H2320">
        <v>165</v>
      </c>
      <c r="I2320">
        <v>2.411</v>
      </c>
      <c r="J2320">
        <v>0.83</v>
      </c>
      <c r="K2320" t="s">
        <v>24</v>
      </c>
      <c r="L2320" t="s">
        <v>7889</v>
      </c>
      <c r="M2320" t="s">
        <v>7886</v>
      </c>
      <c r="N2320" t="s">
        <v>7235</v>
      </c>
      <c r="O2320" t="s">
        <v>28</v>
      </c>
      <c r="P2320">
        <v>8.58</v>
      </c>
      <c r="Q2320">
        <v>7.665</v>
      </c>
      <c r="R2320">
        <v>9.2999999999999999E-2</v>
      </c>
      <c r="S2320">
        <v>34</v>
      </c>
      <c r="T2320" t="s">
        <v>29</v>
      </c>
      <c r="U2320" t="s">
        <v>24</v>
      </c>
      <c r="V2320" t="s">
        <v>24</v>
      </c>
    </row>
    <row r="2321" spans="1:22" x14ac:dyDescent="0.35">
      <c r="A2321" t="s">
        <v>7890</v>
      </c>
      <c r="B2321">
        <v>15.3774</v>
      </c>
      <c r="C2321">
        <v>96.167900000000003</v>
      </c>
      <c r="D2321">
        <v>10</v>
      </c>
      <c r="E2321">
        <v>4.0999999999999996</v>
      </c>
      <c r="F2321" t="s">
        <v>23</v>
      </c>
      <c r="G2321">
        <v>14</v>
      </c>
      <c r="H2321">
        <v>114</v>
      </c>
      <c r="I2321">
        <v>4.0540000000000003</v>
      </c>
      <c r="J2321">
        <v>0.87</v>
      </c>
      <c r="K2321" t="s">
        <v>24</v>
      </c>
      <c r="L2321" t="s">
        <v>7891</v>
      </c>
      <c r="M2321" t="s">
        <v>7892</v>
      </c>
      <c r="N2321" t="s">
        <v>7893</v>
      </c>
      <c r="O2321" t="s">
        <v>28</v>
      </c>
      <c r="P2321">
        <v>10.09</v>
      </c>
      <c r="Q2321">
        <v>1.9870000000000001</v>
      </c>
      <c r="R2321">
        <v>0.185</v>
      </c>
      <c r="S2321">
        <v>9</v>
      </c>
      <c r="T2321" t="s">
        <v>29</v>
      </c>
      <c r="U2321" t="s">
        <v>24</v>
      </c>
      <c r="V2321" t="s">
        <v>24</v>
      </c>
    </row>
    <row r="2322" spans="1:22" x14ac:dyDescent="0.35">
      <c r="A2322" t="s">
        <v>7894</v>
      </c>
      <c r="B2322">
        <v>15.437799999999999</v>
      </c>
      <c r="C2322">
        <v>96.262200000000007</v>
      </c>
      <c r="D2322">
        <v>13.561</v>
      </c>
      <c r="E2322">
        <v>4.9000000000000004</v>
      </c>
      <c r="F2322" t="s">
        <v>23</v>
      </c>
      <c r="G2322">
        <v>99</v>
      </c>
      <c r="H2322">
        <v>63</v>
      </c>
      <c r="I2322">
        <v>3.9489999999999998</v>
      </c>
      <c r="J2322">
        <v>0.5</v>
      </c>
      <c r="K2322" t="s">
        <v>24</v>
      </c>
      <c r="L2322" t="s">
        <v>7895</v>
      </c>
      <c r="M2322" t="s">
        <v>7896</v>
      </c>
      <c r="N2322" t="s">
        <v>7897</v>
      </c>
      <c r="O2322" t="s">
        <v>28</v>
      </c>
      <c r="P2322">
        <v>8.81</v>
      </c>
      <c r="Q2322">
        <v>4.3719999999999999</v>
      </c>
      <c r="R2322">
        <v>6.3E-2</v>
      </c>
      <c r="S2322">
        <v>80</v>
      </c>
      <c r="T2322" t="s">
        <v>29</v>
      </c>
      <c r="U2322" t="s">
        <v>24</v>
      </c>
      <c r="V2322" t="s">
        <v>24</v>
      </c>
    </row>
    <row r="2323" spans="1:22" x14ac:dyDescent="0.35">
      <c r="A2323" t="s">
        <v>7898</v>
      </c>
      <c r="B2323">
        <v>15.419700000000001</v>
      </c>
      <c r="C2323">
        <v>96.355999999999995</v>
      </c>
      <c r="D2323">
        <v>10</v>
      </c>
      <c r="E2323">
        <v>4.3</v>
      </c>
      <c r="F2323" t="s">
        <v>23</v>
      </c>
      <c r="G2323">
        <v>32</v>
      </c>
      <c r="H2323">
        <v>107</v>
      </c>
      <c r="I2323">
        <v>3.9060000000000001</v>
      </c>
      <c r="J2323">
        <v>0.59</v>
      </c>
      <c r="K2323" t="s">
        <v>24</v>
      </c>
      <c r="L2323" t="s">
        <v>7899</v>
      </c>
      <c r="M2323" t="s">
        <v>7900</v>
      </c>
      <c r="N2323" t="s">
        <v>7901</v>
      </c>
      <c r="O2323" t="s">
        <v>28</v>
      </c>
      <c r="P2323">
        <v>11.02</v>
      </c>
      <c r="Q2323">
        <v>1.923</v>
      </c>
      <c r="R2323">
        <v>0.113</v>
      </c>
      <c r="S2323">
        <v>22</v>
      </c>
      <c r="T2323" t="s">
        <v>29</v>
      </c>
      <c r="U2323" t="s">
        <v>24</v>
      </c>
      <c r="V2323" t="s">
        <v>24</v>
      </c>
    </row>
    <row r="2324" spans="1:22" x14ac:dyDescent="0.35">
      <c r="A2324" t="s">
        <v>7902</v>
      </c>
      <c r="B2324">
        <v>15.2265</v>
      </c>
      <c r="C2324">
        <v>96.482399999999998</v>
      </c>
      <c r="D2324">
        <v>10</v>
      </c>
      <c r="E2324">
        <v>4.4000000000000004</v>
      </c>
      <c r="F2324" t="s">
        <v>23</v>
      </c>
      <c r="G2324">
        <v>35</v>
      </c>
      <c r="H2324">
        <v>89</v>
      </c>
      <c r="I2324">
        <v>3.984</v>
      </c>
      <c r="J2324">
        <v>0.69</v>
      </c>
      <c r="K2324" t="s">
        <v>24</v>
      </c>
      <c r="L2324" t="s">
        <v>7903</v>
      </c>
      <c r="M2324" t="s">
        <v>7900</v>
      </c>
      <c r="N2324" t="s">
        <v>7904</v>
      </c>
      <c r="O2324" t="s">
        <v>28</v>
      </c>
      <c r="P2324">
        <v>7.4</v>
      </c>
      <c r="Q2324">
        <v>1.869</v>
      </c>
      <c r="R2324">
        <v>0.104</v>
      </c>
      <c r="S2324">
        <v>27</v>
      </c>
      <c r="T2324" t="s">
        <v>29</v>
      </c>
      <c r="U2324" t="s">
        <v>24</v>
      </c>
      <c r="V2324" t="s">
        <v>24</v>
      </c>
    </row>
    <row r="2325" spans="1:22" x14ac:dyDescent="0.35">
      <c r="A2325" t="s">
        <v>7905</v>
      </c>
      <c r="B2325">
        <v>15.3125</v>
      </c>
      <c r="C2325">
        <v>96.370800000000003</v>
      </c>
      <c r="D2325">
        <v>10</v>
      </c>
      <c r="E2325">
        <v>4.4000000000000004</v>
      </c>
      <c r="F2325" t="s">
        <v>23</v>
      </c>
      <c r="G2325">
        <v>38</v>
      </c>
      <c r="H2325">
        <v>101</v>
      </c>
      <c r="I2325">
        <v>3.98</v>
      </c>
      <c r="J2325">
        <v>0.72</v>
      </c>
      <c r="K2325" t="s">
        <v>24</v>
      </c>
      <c r="L2325" t="s">
        <v>7906</v>
      </c>
      <c r="M2325" t="s">
        <v>7896</v>
      </c>
      <c r="N2325" t="s">
        <v>7907</v>
      </c>
      <c r="O2325" t="s">
        <v>28</v>
      </c>
      <c r="P2325">
        <v>11.28</v>
      </c>
      <c r="Q2325">
        <v>1.9039999999999999</v>
      </c>
      <c r="R2325">
        <v>0.1</v>
      </c>
      <c r="S2325">
        <v>29</v>
      </c>
      <c r="T2325" t="s">
        <v>29</v>
      </c>
      <c r="U2325" t="s">
        <v>24</v>
      </c>
      <c r="V2325" t="s">
        <v>24</v>
      </c>
    </row>
    <row r="2326" spans="1:22" x14ac:dyDescent="0.35">
      <c r="A2326" t="s">
        <v>7908</v>
      </c>
      <c r="B2326">
        <v>39.177900000000001</v>
      </c>
      <c r="C2326">
        <v>72.273899999999998</v>
      </c>
      <c r="D2326">
        <v>10</v>
      </c>
      <c r="E2326">
        <v>4.2</v>
      </c>
      <c r="F2326" t="s">
        <v>23</v>
      </c>
      <c r="G2326">
        <v>20</v>
      </c>
      <c r="H2326">
        <v>220</v>
      </c>
      <c r="I2326">
        <v>0.47399999999999998</v>
      </c>
      <c r="J2326">
        <v>1.03</v>
      </c>
      <c r="K2326" t="s">
        <v>24</v>
      </c>
      <c r="L2326" t="s">
        <v>7909</v>
      </c>
      <c r="M2326" t="s">
        <v>7910</v>
      </c>
      <c r="N2326" t="s">
        <v>7911</v>
      </c>
      <c r="O2326" t="s">
        <v>28</v>
      </c>
      <c r="P2326">
        <v>5.48</v>
      </c>
      <c r="Q2326">
        <v>1.9</v>
      </c>
      <c r="R2326">
        <v>0.159</v>
      </c>
      <c r="S2326">
        <v>11</v>
      </c>
      <c r="T2326" t="s">
        <v>29</v>
      </c>
      <c r="U2326" t="s">
        <v>24</v>
      </c>
      <c r="V2326" t="s">
        <v>24</v>
      </c>
    </row>
    <row r="2327" spans="1:22" x14ac:dyDescent="0.35">
      <c r="A2327" t="s">
        <v>7912</v>
      </c>
      <c r="B2327">
        <v>15.2506</v>
      </c>
      <c r="C2327">
        <v>96.3125</v>
      </c>
      <c r="D2327">
        <v>10</v>
      </c>
      <c r="E2327">
        <v>4.3</v>
      </c>
      <c r="F2327" t="s">
        <v>23</v>
      </c>
      <c r="G2327">
        <v>26</v>
      </c>
      <c r="H2327">
        <v>168</v>
      </c>
      <c r="I2327">
        <v>4.0640000000000001</v>
      </c>
      <c r="J2327">
        <v>0.8</v>
      </c>
      <c r="K2327" t="s">
        <v>24</v>
      </c>
      <c r="L2327" t="s">
        <v>7913</v>
      </c>
      <c r="M2327" t="s">
        <v>7900</v>
      </c>
      <c r="N2327" t="s">
        <v>4601</v>
      </c>
      <c r="O2327" t="s">
        <v>28</v>
      </c>
      <c r="P2327">
        <v>11.83</v>
      </c>
      <c r="Q2327">
        <v>1.9350000000000001</v>
      </c>
      <c r="R2327">
        <v>0.14799999999999999</v>
      </c>
      <c r="S2327">
        <v>13</v>
      </c>
      <c r="T2327" t="s">
        <v>29</v>
      </c>
      <c r="U2327" t="s">
        <v>24</v>
      </c>
      <c r="V2327" t="s">
        <v>24</v>
      </c>
    </row>
    <row r="2328" spans="1:22" x14ac:dyDescent="0.35">
      <c r="A2328" t="s">
        <v>7914</v>
      </c>
      <c r="B2328">
        <v>15.4201</v>
      </c>
      <c r="C2328">
        <v>96.154899999999998</v>
      </c>
      <c r="D2328">
        <v>10</v>
      </c>
      <c r="E2328">
        <v>4.5999999999999996</v>
      </c>
      <c r="F2328" t="s">
        <v>23</v>
      </c>
      <c r="G2328">
        <v>66</v>
      </c>
      <c r="H2328">
        <v>69</v>
      </c>
      <c r="I2328">
        <v>4.03</v>
      </c>
      <c r="J2328">
        <v>0.83</v>
      </c>
      <c r="K2328" t="s">
        <v>24</v>
      </c>
      <c r="L2328" t="s">
        <v>7915</v>
      </c>
      <c r="M2328" t="s">
        <v>7916</v>
      </c>
      <c r="N2328" t="s">
        <v>7917</v>
      </c>
      <c r="O2328" t="s">
        <v>28</v>
      </c>
      <c r="P2328">
        <v>9.34</v>
      </c>
      <c r="Q2328">
        <v>1.88</v>
      </c>
      <c r="R2328">
        <v>8.2000000000000003E-2</v>
      </c>
      <c r="S2328">
        <v>45</v>
      </c>
      <c r="T2328" t="s">
        <v>29</v>
      </c>
      <c r="U2328" t="s">
        <v>24</v>
      </c>
      <c r="V2328" t="s">
        <v>24</v>
      </c>
    </row>
    <row r="2329" spans="1:22" x14ac:dyDescent="0.35">
      <c r="A2329" t="s">
        <v>7918</v>
      </c>
      <c r="B2329">
        <v>9.1371000000000002</v>
      </c>
      <c r="C2329">
        <v>93.367000000000004</v>
      </c>
      <c r="D2329">
        <v>10</v>
      </c>
      <c r="E2329">
        <v>4.5</v>
      </c>
      <c r="F2329" t="s">
        <v>23</v>
      </c>
      <c r="G2329">
        <v>22</v>
      </c>
      <c r="H2329">
        <v>111</v>
      </c>
      <c r="I2329">
        <v>8.4550000000000001</v>
      </c>
      <c r="J2329">
        <v>0.89</v>
      </c>
      <c r="K2329" t="s">
        <v>24</v>
      </c>
      <c r="L2329" t="s">
        <v>7919</v>
      </c>
      <c r="M2329" t="s">
        <v>7900</v>
      </c>
      <c r="N2329" t="s">
        <v>1242</v>
      </c>
      <c r="O2329" t="s">
        <v>28</v>
      </c>
      <c r="P2329">
        <v>11.11</v>
      </c>
      <c r="Q2329">
        <v>1.92</v>
      </c>
      <c r="R2329">
        <v>0.17100000000000001</v>
      </c>
      <c r="S2329">
        <v>10</v>
      </c>
      <c r="T2329" t="s">
        <v>29</v>
      </c>
      <c r="U2329" t="s">
        <v>24</v>
      </c>
      <c r="V2329" t="s">
        <v>24</v>
      </c>
    </row>
    <row r="2330" spans="1:22" x14ac:dyDescent="0.35">
      <c r="A2330" t="s">
        <v>7920</v>
      </c>
      <c r="B2330">
        <v>36.513199999999998</v>
      </c>
      <c r="C2330">
        <v>70.890799999999999</v>
      </c>
      <c r="D2330">
        <v>193.375</v>
      </c>
      <c r="E2330">
        <v>4.2</v>
      </c>
      <c r="F2330" t="s">
        <v>23</v>
      </c>
      <c r="G2330">
        <v>48</v>
      </c>
      <c r="H2330">
        <v>72</v>
      </c>
      <c r="I2330">
        <v>2.4790000000000001</v>
      </c>
      <c r="J2330">
        <v>0.9</v>
      </c>
      <c r="K2330" t="s">
        <v>24</v>
      </c>
      <c r="L2330" t="s">
        <v>7921</v>
      </c>
      <c r="M2330" t="s">
        <v>7910</v>
      </c>
      <c r="N2330" t="s">
        <v>4535</v>
      </c>
      <c r="O2330" t="s">
        <v>28</v>
      </c>
      <c r="P2330">
        <v>4.5</v>
      </c>
      <c r="Q2330">
        <v>7.9189999999999996</v>
      </c>
      <c r="R2330">
        <v>0.11</v>
      </c>
      <c r="S2330">
        <v>23</v>
      </c>
      <c r="T2330" t="s">
        <v>29</v>
      </c>
      <c r="U2330" t="s">
        <v>24</v>
      </c>
      <c r="V2330" t="s">
        <v>24</v>
      </c>
    </row>
    <row r="2331" spans="1:22" x14ac:dyDescent="0.35">
      <c r="A2331" t="s">
        <v>7922</v>
      </c>
      <c r="B2331">
        <v>15.2432</v>
      </c>
      <c r="C2331">
        <v>96.251900000000006</v>
      </c>
      <c r="D2331">
        <v>10</v>
      </c>
      <c r="E2331">
        <v>4.2</v>
      </c>
      <c r="F2331" t="s">
        <v>23</v>
      </c>
      <c r="G2331">
        <v>22</v>
      </c>
      <c r="H2331">
        <v>169</v>
      </c>
      <c r="I2331">
        <v>4.1050000000000004</v>
      </c>
      <c r="J2331">
        <v>0.42</v>
      </c>
      <c r="K2331" t="s">
        <v>24</v>
      </c>
      <c r="L2331" t="s">
        <v>7923</v>
      </c>
      <c r="M2331" t="s">
        <v>7924</v>
      </c>
      <c r="N2331" t="s">
        <v>7925</v>
      </c>
      <c r="O2331" t="s">
        <v>28</v>
      </c>
      <c r="P2331">
        <v>12.71</v>
      </c>
      <c r="Q2331">
        <v>1.9279999999999999</v>
      </c>
      <c r="R2331">
        <v>0.17599999999999999</v>
      </c>
      <c r="S2331">
        <v>9</v>
      </c>
      <c r="T2331" t="s">
        <v>29</v>
      </c>
      <c r="U2331" t="s">
        <v>24</v>
      </c>
      <c r="V2331" t="s">
        <v>24</v>
      </c>
    </row>
    <row r="2332" spans="1:22" x14ac:dyDescent="0.35">
      <c r="A2332" t="s">
        <v>7926</v>
      </c>
      <c r="B2332">
        <v>1.6912</v>
      </c>
      <c r="C2332">
        <v>99.115099999999998</v>
      </c>
      <c r="D2332">
        <v>125.241</v>
      </c>
      <c r="E2332">
        <v>3.8</v>
      </c>
      <c r="F2332" t="s">
        <v>23</v>
      </c>
      <c r="G2332">
        <v>10</v>
      </c>
      <c r="H2332">
        <v>127</v>
      </c>
      <c r="I2332">
        <v>1.0149999999999999</v>
      </c>
      <c r="J2332">
        <v>0.52</v>
      </c>
      <c r="K2332" t="s">
        <v>24</v>
      </c>
      <c r="L2332" t="s">
        <v>7927</v>
      </c>
      <c r="M2332" t="s">
        <v>7924</v>
      </c>
      <c r="N2332" t="s">
        <v>7928</v>
      </c>
      <c r="O2332" t="s">
        <v>28</v>
      </c>
      <c r="P2332">
        <v>11.11</v>
      </c>
      <c r="Q2332">
        <v>10.608000000000001</v>
      </c>
      <c r="R2332">
        <v>0.255</v>
      </c>
      <c r="S2332">
        <v>4</v>
      </c>
      <c r="T2332" t="s">
        <v>29</v>
      </c>
      <c r="U2332" t="s">
        <v>24</v>
      </c>
      <c r="V2332" t="s">
        <v>24</v>
      </c>
    </row>
    <row r="2333" spans="1:22" x14ac:dyDescent="0.35">
      <c r="A2333" t="s">
        <v>7929</v>
      </c>
      <c r="B2333">
        <v>15.4018</v>
      </c>
      <c r="C2333">
        <v>96.284899999999993</v>
      </c>
      <c r="D2333">
        <v>10</v>
      </c>
      <c r="E2333">
        <v>4.7</v>
      </c>
      <c r="F2333" t="s">
        <v>23</v>
      </c>
      <c r="G2333">
        <v>36</v>
      </c>
      <c r="H2333">
        <v>101</v>
      </c>
      <c r="I2333">
        <v>3.9630000000000001</v>
      </c>
      <c r="J2333">
        <v>0.45</v>
      </c>
      <c r="K2333" t="s">
        <v>24</v>
      </c>
      <c r="L2333" t="s">
        <v>7930</v>
      </c>
      <c r="M2333" t="s">
        <v>7931</v>
      </c>
      <c r="N2333" t="s">
        <v>7932</v>
      </c>
      <c r="O2333" t="s">
        <v>28</v>
      </c>
      <c r="P2333">
        <v>9.9600000000000009</v>
      </c>
      <c r="Q2333">
        <v>1.9159999999999999</v>
      </c>
      <c r="R2333">
        <v>0.114</v>
      </c>
      <c r="S2333">
        <v>23</v>
      </c>
      <c r="T2333" t="s">
        <v>29</v>
      </c>
      <c r="U2333" t="s">
        <v>24</v>
      </c>
      <c r="V2333" t="s">
        <v>24</v>
      </c>
    </row>
    <row r="2334" spans="1:22" x14ac:dyDescent="0.35">
      <c r="A2334" t="s">
        <v>7933</v>
      </c>
      <c r="B2334">
        <v>38.148699999999998</v>
      </c>
      <c r="C2334">
        <v>73.586299999999994</v>
      </c>
      <c r="D2334">
        <v>168.22399999999999</v>
      </c>
      <c r="E2334">
        <v>4.0999999999999996</v>
      </c>
      <c r="F2334" t="s">
        <v>23</v>
      </c>
      <c r="G2334">
        <v>37</v>
      </c>
      <c r="H2334">
        <v>84</v>
      </c>
      <c r="I2334">
        <v>1.9259999999999999</v>
      </c>
      <c r="J2334">
        <v>0.8</v>
      </c>
      <c r="K2334" t="s">
        <v>24</v>
      </c>
      <c r="L2334" t="s">
        <v>7934</v>
      </c>
      <c r="M2334" t="s">
        <v>7935</v>
      </c>
      <c r="N2334" t="s">
        <v>7936</v>
      </c>
      <c r="O2334" t="s">
        <v>28</v>
      </c>
      <c r="P2334">
        <v>6.91</v>
      </c>
      <c r="Q2334">
        <v>8.2639999999999993</v>
      </c>
      <c r="R2334">
        <v>0.13500000000000001</v>
      </c>
      <c r="S2334">
        <v>15</v>
      </c>
      <c r="T2334" t="s">
        <v>29</v>
      </c>
      <c r="U2334" t="s">
        <v>24</v>
      </c>
      <c r="V2334" t="s">
        <v>24</v>
      </c>
    </row>
    <row r="2335" spans="1:22" x14ac:dyDescent="0.35">
      <c r="A2335" t="s">
        <v>7937</v>
      </c>
      <c r="B2335">
        <v>15.406499999999999</v>
      </c>
      <c r="C2335">
        <v>96.187100000000001</v>
      </c>
      <c r="D2335">
        <v>10</v>
      </c>
      <c r="E2335">
        <v>4.2</v>
      </c>
      <c r="F2335" t="s">
        <v>23</v>
      </c>
      <c r="G2335">
        <v>14</v>
      </c>
      <c r="H2335">
        <v>177</v>
      </c>
      <c r="I2335">
        <v>3.01</v>
      </c>
      <c r="J2335">
        <v>0.49</v>
      </c>
      <c r="K2335" t="s">
        <v>24</v>
      </c>
      <c r="L2335" t="s">
        <v>7938</v>
      </c>
      <c r="M2335" t="s">
        <v>7939</v>
      </c>
      <c r="N2335" t="s">
        <v>7940</v>
      </c>
      <c r="O2335" t="s">
        <v>28</v>
      </c>
      <c r="P2335">
        <v>11.04</v>
      </c>
      <c r="Q2335">
        <v>1.952</v>
      </c>
      <c r="R2335">
        <v>0.26400000000000001</v>
      </c>
      <c r="S2335">
        <v>6</v>
      </c>
      <c r="T2335" t="s">
        <v>29</v>
      </c>
      <c r="U2335" t="s">
        <v>24</v>
      </c>
      <c r="V2335" t="s">
        <v>24</v>
      </c>
    </row>
    <row r="2336" spans="1:22" x14ac:dyDescent="0.35">
      <c r="A2336" t="s">
        <v>7941</v>
      </c>
      <c r="B2336">
        <v>15.234999999999999</v>
      </c>
      <c r="C2336">
        <v>96.215199999999996</v>
      </c>
      <c r="D2336">
        <v>10</v>
      </c>
      <c r="E2336">
        <v>4.5999999999999996</v>
      </c>
      <c r="F2336" t="s">
        <v>23</v>
      </c>
      <c r="G2336">
        <v>31</v>
      </c>
      <c r="H2336">
        <v>101</v>
      </c>
      <c r="I2336">
        <v>2.9319999999999999</v>
      </c>
      <c r="J2336">
        <v>0.48</v>
      </c>
      <c r="K2336" t="s">
        <v>24</v>
      </c>
      <c r="L2336" t="s">
        <v>7942</v>
      </c>
      <c r="M2336" t="s">
        <v>7939</v>
      </c>
      <c r="N2336" t="s">
        <v>7943</v>
      </c>
      <c r="O2336" t="s">
        <v>28</v>
      </c>
      <c r="P2336">
        <v>8.86</v>
      </c>
      <c r="Q2336">
        <v>1.885</v>
      </c>
      <c r="R2336">
        <v>0.151</v>
      </c>
      <c r="S2336">
        <v>13</v>
      </c>
      <c r="T2336" t="s">
        <v>29</v>
      </c>
      <c r="U2336" t="s">
        <v>24</v>
      </c>
      <c r="V2336" t="s">
        <v>24</v>
      </c>
    </row>
    <row r="2337" spans="1:22" x14ac:dyDescent="0.35">
      <c r="A2337" t="s">
        <v>7944</v>
      </c>
      <c r="B2337">
        <v>15.295999999999999</v>
      </c>
      <c r="C2337">
        <v>96.356800000000007</v>
      </c>
      <c r="D2337">
        <v>13.493</v>
      </c>
      <c r="E2337">
        <v>4.4000000000000004</v>
      </c>
      <c r="F2337" t="s">
        <v>23</v>
      </c>
      <c r="G2337">
        <v>24</v>
      </c>
      <c r="H2337">
        <v>99</v>
      </c>
      <c r="I2337">
        <v>2.819</v>
      </c>
      <c r="J2337">
        <v>0.4</v>
      </c>
      <c r="K2337" t="s">
        <v>24</v>
      </c>
      <c r="L2337" t="s">
        <v>7945</v>
      </c>
      <c r="M2337" t="s">
        <v>7939</v>
      </c>
      <c r="N2337" t="s">
        <v>7946</v>
      </c>
      <c r="O2337" t="s">
        <v>28</v>
      </c>
      <c r="P2337">
        <v>8.59</v>
      </c>
      <c r="Q2337">
        <v>4.5780000000000003</v>
      </c>
      <c r="R2337">
        <v>0.17899999999999999</v>
      </c>
      <c r="S2337">
        <v>9</v>
      </c>
      <c r="T2337" t="s">
        <v>29</v>
      </c>
      <c r="U2337" t="s">
        <v>24</v>
      </c>
      <c r="V2337" t="s">
        <v>24</v>
      </c>
    </row>
    <row r="2338" spans="1:22" x14ac:dyDescent="0.35">
      <c r="A2338" t="s">
        <v>7947</v>
      </c>
      <c r="B2338">
        <v>15.2546</v>
      </c>
      <c r="C2338">
        <v>96.289500000000004</v>
      </c>
      <c r="D2338">
        <v>13.518000000000001</v>
      </c>
      <c r="E2338">
        <v>5.6</v>
      </c>
      <c r="F2338" t="s">
        <v>106</v>
      </c>
      <c r="G2338">
        <v>132</v>
      </c>
      <c r="H2338">
        <v>34</v>
      </c>
      <c r="I2338">
        <v>2.8690000000000002</v>
      </c>
      <c r="J2338">
        <v>0.76</v>
      </c>
      <c r="K2338" t="s">
        <v>24</v>
      </c>
      <c r="L2338" t="s">
        <v>7948</v>
      </c>
      <c r="M2338" t="s">
        <v>7935</v>
      </c>
      <c r="N2338" t="s">
        <v>7946</v>
      </c>
      <c r="O2338" t="s">
        <v>28</v>
      </c>
      <c r="P2338">
        <v>7.19</v>
      </c>
      <c r="Q2338">
        <v>3.4470000000000001</v>
      </c>
      <c r="R2338">
        <v>7.8E-2</v>
      </c>
      <c r="S2338">
        <v>16</v>
      </c>
      <c r="T2338" t="s">
        <v>29</v>
      </c>
      <c r="U2338" t="s">
        <v>24</v>
      </c>
      <c r="V2338" t="s">
        <v>24</v>
      </c>
    </row>
    <row r="2339" spans="1:22" x14ac:dyDescent="0.35">
      <c r="A2339" t="s">
        <v>7949</v>
      </c>
      <c r="B2339">
        <v>37.557600000000001</v>
      </c>
      <c r="C2339">
        <v>72.247900000000001</v>
      </c>
      <c r="D2339">
        <v>187.43799999999999</v>
      </c>
      <c r="E2339">
        <v>3.9</v>
      </c>
      <c r="F2339" t="s">
        <v>23</v>
      </c>
      <c r="G2339">
        <v>27</v>
      </c>
      <c r="H2339">
        <v>69</v>
      </c>
      <c r="I2339">
        <v>1.9490000000000001</v>
      </c>
      <c r="J2339">
        <v>0.33</v>
      </c>
      <c r="K2339" t="s">
        <v>24</v>
      </c>
      <c r="L2339" t="s">
        <v>7950</v>
      </c>
      <c r="M2339" t="s">
        <v>7951</v>
      </c>
      <c r="N2339" t="s">
        <v>1337</v>
      </c>
      <c r="O2339" t="s">
        <v>28</v>
      </c>
      <c r="P2339">
        <v>5.69</v>
      </c>
      <c r="Q2339">
        <v>9.9260000000000002</v>
      </c>
      <c r="R2339">
        <v>0.18099999999999999</v>
      </c>
      <c r="S2339">
        <v>8</v>
      </c>
      <c r="T2339" t="s">
        <v>29</v>
      </c>
      <c r="U2339" t="s">
        <v>24</v>
      </c>
      <c r="V2339" t="s">
        <v>24</v>
      </c>
    </row>
    <row r="2340" spans="1:22" x14ac:dyDescent="0.35">
      <c r="A2340" t="s">
        <v>7952</v>
      </c>
      <c r="B2340">
        <v>29.824100000000001</v>
      </c>
      <c r="C2340">
        <v>68.407300000000006</v>
      </c>
      <c r="D2340">
        <v>10</v>
      </c>
      <c r="E2340">
        <v>4.2</v>
      </c>
      <c r="F2340" t="s">
        <v>23</v>
      </c>
      <c r="G2340">
        <v>33</v>
      </c>
      <c r="H2340">
        <v>170</v>
      </c>
      <c r="I2340">
        <v>4.734</v>
      </c>
      <c r="J2340">
        <v>0.68</v>
      </c>
      <c r="K2340" t="s">
        <v>24</v>
      </c>
      <c r="L2340" t="s">
        <v>7953</v>
      </c>
      <c r="M2340" t="s">
        <v>7951</v>
      </c>
      <c r="N2340" t="s">
        <v>7954</v>
      </c>
      <c r="O2340" t="s">
        <v>28</v>
      </c>
      <c r="P2340">
        <v>9.36</v>
      </c>
      <c r="Q2340">
        <v>1.9410000000000001</v>
      </c>
      <c r="R2340">
        <v>0.13600000000000001</v>
      </c>
      <c r="S2340">
        <v>15</v>
      </c>
      <c r="T2340" t="s">
        <v>29</v>
      </c>
      <c r="U2340" t="s">
        <v>24</v>
      </c>
      <c r="V2340" t="s">
        <v>24</v>
      </c>
    </row>
    <row r="2341" spans="1:22" x14ac:dyDescent="0.35">
      <c r="A2341" t="s">
        <v>7955</v>
      </c>
      <c r="B2341">
        <v>35.613999999999997</v>
      </c>
      <c r="C2341">
        <v>79.772000000000006</v>
      </c>
      <c r="D2341">
        <v>13.773999999999999</v>
      </c>
      <c r="E2341">
        <v>4.5</v>
      </c>
      <c r="F2341" t="s">
        <v>23</v>
      </c>
      <c r="G2341">
        <v>40</v>
      </c>
      <c r="H2341">
        <v>57</v>
      </c>
      <c r="I2341">
        <v>5.5949999999999998</v>
      </c>
      <c r="J2341">
        <v>0.97</v>
      </c>
      <c r="K2341" t="s">
        <v>24</v>
      </c>
      <c r="L2341" t="s">
        <v>7956</v>
      </c>
      <c r="M2341" t="s">
        <v>7883</v>
      </c>
      <c r="N2341" t="s">
        <v>7957</v>
      </c>
      <c r="O2341" t="s">
        <v>28</v>
      </c>
      <c r="P2341">
        <v>8.5500000000000007</v>
      </c>
      <c r="Q2341">
        <v>4.2679999999999998</v>
      </c>
      <c r="R2341">
        <v>9.4E-2</v>
      </c>
      <c r="S2341">
        <v>33</v>
      </c>
      <c r="T2341" t="s">
        <v>29</v>
      </c>
      <c r="U2341" t="s">
        <v>24</v>
      </c>
      <c r="V2341" t="s">
        <v>24</v>
      </c>
    </row>
    <row r="2342" spans="1:22" x14ac:dyDescent="0.35">
      <c r="A2342" t="s">
        <v>7958</v>
      </c>
      <c r="B2342">
        <v>33.020800000000001</v>
      </c>
      <c r="C2342">
        <v>75.959900000000005</v>
      </c>
      <c r="D2342">
        <v>10</v>
      </c>
      <c r="E2342">
        <v>4.3</v>
      </c>
      <c r="F2342" t="s">
        <v>23</v>
      </c>
      <c r="G2342">
        <v>58</v>
      </c>
      <c r="H2342">
        <v>99</v>
      </c>
      <c r="I2342">
        <v>2.339</v>
      </c>
      <c r="J2342">
        <v>0.44</v>
      </c>
      <c r="K2342" t="s">
        <v>24</v>
      </c>
      <c r="L2342" t="s">
        <v>7959</v>
      </c>
      <c r="M2342" t="s">
        <v>7960</v>
      </c>
      <c r="N2342" t="s">
        <v>7961</v>
      </c>
      <c r="O2342" t="s">
        <v>28</v>
      </c>
      <c r="P2342">
        <v>7.97</v>
      </c>
      <c r="Q2342">
        <v>1.877</v>
      </c>
      <c r="R2342">
        <v>9.6000000000000002E-2</v>
      </c>
      <c r="S2342">
        <v>31</v>
      </c>
      <c r="T2342" t="s">
        <v>29</v>
      </c>
      <c r="U2342" t="s">
        <v>24</v>
      </c>
      <c r="V2342" t="s">
        <v>24</v>
      </c>
    </row>
    <row r="2343" spans="1:22" x14ac:dyDescent="0.35">
      <c r="A2343" t="s">
        <v>7962</v>
      </c>
      <c r="B2343">
        <v>35.8001</v>
      </c>
      <c r="C2343">
        <v>79.892300000000006</v>
      </c>
      <c r="D2343">
        <v>10</v>
      </c>
      <c r="E2343">
        <v>4.2</v>
      </c>
      <c r="F2343" t="s">
        <v>23</v>
      </c>
      <c r="G2343">
        <v>35</v>
      </c>
      <c r="H2343">
        <v>101</v>
      </c>
      <c r="I2343">
        <v>5.4180000000000001</v>
      </c>
      <c r="J2343">
        <v>0.63</v>
      </c>
      <c r="K2343" t="s">
        <v>24</v>
      </c>
      <c r="L2343" t="s">
        <v>7963</v>
      </c>
      <c r="M2343" t="s">
        <v>7964</v>
      </c>
      <c r="N2343" t="s">
        <v>7965</v>
      </c>
      <c r="O2343" t="s">
        <v>28</v>
      </c>
      <c r="P2343">
        <v>5.31</v>
      </c>
      <c r="Q2343">
        <v>1.9259999999999999</v>
      </c>
      <c r="R2343">
        <v>0.14599999999999999</v>
      </c>
      <c r="S2343">
        <v>13</v>
      </c>
      <c r="T2343" t="s">
        <v>29</v>
      </c>
      <c r="U2343" t="s">
        <v>24</v>
      </c>
      <c r="V2343" t="s">
        <v>24</v>
      </c>
    </row>
    <row r="2344" spans="1:22" x14ac:dyDescent="0.35">
      <c r="A2344" t="s">
        <v>7966</v>
      </c>
      <c r="B2344">
        <v>35.735300000000002</v>
      </c>
      <c r="C2344">
        <v>79.942300000000003</v>
      </c>
      <c r="D2344">
        <v>13.597</v>
      </c>
      <c r="E2344">
        <v>4.2</v>
      </c>
      <c r="F2344" t="s">
        <v>23</v>
      </c>
      <c r="G2344">
        <v>59</v>
      </c>
      <c r="H2344">
        <v>75</v>
      </c>
      <c r="I2344">
        <v>5.4870000000000001</v>
      </c>
      <c r="J2344">
        <v>0.83</v>
      </c>
      <c r="K2344" t="s">
        <v>24</v>
      </c>
      <c r="L2344" t="s">
        <v>7967</v>
      </c>
      <c r="M2344" t="s">
        <v>7964</v>
      </c>
      <c r="N2344" t="s">
        <v>7968</v>
      </c>
      <c r="O2344" t="s">
        <v>28</v>
      </c>
      <c r="P2344">
        <v>4.8899999999999997</v>
      </c>
      <c r="Q2344">
        <v>4.1790000000000003</v>
      </c>
      <c r="R2344">
        <v>8.7999999999999995E-2</v>
      </c>
      <c r="S2344">
        <v>39</v>
      </c>
      <c r="T2344" t="s">
        <v>29</v>
      </c>
      <c r="U2344" t="s">
        <v>24</v>
      </c>
      <c r="V2344" t="s">
        <v>24</v>
      </c>
    </row>
    <row r="2345" spans="1:22" x14ac:dyDescent="0.35">
      <c r="A2345" t="s">
        <v>7969</v>
      </c>
      <c r="B2345">
        <v>33.237699999999997</v>
      </c>
      <c r="C2345">
        <v>75.900199999999998</v>
      </c>
      <c r="D2345">
        <v>10</v>
      </c>
      <c r="E2345">
        <v>4.3</v>
      </c>
      <c r="F2345" t="s">
        <v>23</v>
      </c>
      <c r="G2345">
        <v>32</v>
      </c>
      <c r="H2345">
        <v>153</v>
      </c>
      <c r="I2345">
        <v>2.238</v>
      </c>
      <c r="J2345">
        <v>1.08</v>
      </c>
      <c r="K2345" t="s">
        <v>24</v>
      </c>
      <c r="L2345" t="s">
        <v>7970</v>
      </c>
      <c r="M2345" t="s">
        <v>7971</v>
      </c>
      <c r="N2345" t="s">
        <v>7972</v>
      </c>
      <c r="O2345" t="s">
        <v>28</v>
      </c>
      <c r="P2345">
        <v>7.83</v>
      </c>
      <c r="Q2345">
        <v>1.663</v>
      </c>
      <c r="R2345">
        <v>0.125</v>
      </c>
      <c r="S2345">
        <v>18</v>
      </c>
      <c r="T2345" t="s">
        <v>29</v>
      </c>
      <c r="U2345" t="s">
        <v>24</v>
      </c>
      <c r="V2345" t="s">
        <v>24</v>
      </c>
    </row>
    <row r="2346" spans="1:22" x14ac:dyDescent="0.35">
      <c r="A2346" t="s">
        <v>7973</v>
      </c>
      <c r="B2346">
        <v>35.679699999999997</v>
      </c>
      <c r="C2346">
        <v>79.775400000000005</v>
      </c>
      <c r="D2346">
        <v>10</v>
      </c>
      <c r="E2346">
        <v>4.5999999999999996</v>
      </c>
      <c r="F2346" t="s">
        <v>23</v>
      </c>
      <c r="G2346">
        <v>50</v>
      </c>
      <c r="H2346">
        <v>86</v>
      </c>
      <c r="I2346">
        <v>5.53</v>
      </c>
      <c r="J2346">
        <v>1</v>
      </c>
      <c r="K2346" t="s">
        <v>24</v>
      </c>
      <c r="L2346" t="s">
        <v>7974</v>
      </c>
      <c r="M2346" t="s">
        <v>7971</v>
      </c>
      <c r="N2346" t="s">
        <v>7975</v>
      </c>
      <c r="O2346" t="s">
        <v>28</v>
      </c>
      <c r="P2346">
        <v>8.91</v>
      </c>
      <c r="Q2346">
        <v>1.88</v>
      </c>
      <c r="R2346">
        <v>7.3999999999999996E-2</v>
      </c>
      <c r="S2346">
        <v>55</v>
      </c>
      <c r="T2346" t="s">
        <v>29</v>
      </c>
      <c r="U2346" t="s">
        <v>24</v>
      </c>
      <c r="V2346" t="s">
        <v>24</v>
      </c>
    </row>
    <row r="2347" spans="1:22" x14ac:dyDescent="0.35">
      <c r="A2347" t="s">
        <v>7976</v>
      </c>
      <c r="B2347">
        <v>38.0364</v>
      </c>
      <c r="C2347">
        <v>72.602800000000002</v>
      </c>
      <c r="D2347">
        <v>121.87</v>
      </c>
      <c r="E2347">
        <v>4.3</v>
      </c>
      <c r="F2347" t="s">
        <v>23</v>
      </c>
      <c r="G2347">
        <v>24</v>
      </c>
      <c r="H2347">
        <v>136</v>
      </c>
      <c r="I2347">
        <v>1.57</v>
      </c>
      <c r="J2347">
        <v>0.65</v>
      </c>
      <c r="K2347" t="s">
        <v>24</v>
      </c>
      <c r="L2347" t="s">
        <v>7977</v>
      </c>
      <c r="M2347" t="s">
        <v>7978</v>
      </c>
      <c r="N2347" t="s">
        <v>7979</v>
      </c>
      <c r="O2347" t="s">
        <v>28</v>
      </c>
      <c r="P2347">
        <v>6.25</v>
      </c>
      <c r="Q2347">
        <v>8.9179999999999993</v>
      </c>
      <c r="R2347">
        <v>0.218</v>
      </c>
      <c r="S2347">
        <v>6</v>
      </c>
      <c r="T2347" t="s">
        <v>29</v>
      </c>
      <c r="U2347" t="s">
        <v>24</v>
      </c>
      <c r="V2347" t="s">
        <v>24</v>
      </c>
    </row>
    <row r="2348" spans="1:22" x14ac:dyDescent="0.35">
      <c r="A2348" t="s">
        <v>7980</v>
      </c>
      <c r="B2348">
        <v>38.535200000000003</v>
      </c>
      <c r="C2348">
        <v>67.837800000000001</v>
      </c>
      <c r="D2348">
        <v>10</v>
      </c>
      <c r="E2348">
        <v>4.3</v>
      </c>
      <c r="F2348" t="s">
        <v>23</v>
      </c>
      <c r="G2348">
        <v>40</v>
      </c>
      <c r="H2348">
        <v>102</v>
      </c>
      <c r="I2348">
        <v>0.92500000000000004</v>
      </c>
      <c r="J2348">
        <v>0.49</v>
      </c>
      <c r="K2348" t="s">
        <v>24</v>
      </c>
      <c r="L2348" t="s">
        <v>7981</v>
      </c>
      <c r="M2348" t="s">
        <v>7982</v>
      </c>
      <c r="N2348" t="s">
        <v>7983</v>
      </c>
      <c r="O2348" t="s">
        <v>28</v>
      </c>
      <c r="P2348">
        <v>3.14</v>
      </c>
      <c r="Q2348">
        <v>1.917</v>
      </c>
      <c r="R2348">
        <v>0.154</v>
      </c>
      <c r="S2348">
        <v>12</v>
      </c>
      <c r="T2348" t="s">
        <v>29</v>
      </c>
      <c r="U2348" t="s">
        <v>24</v>
      </c>
      <c r="V2348" t="s">
        <v>24</v>
      </c>
    </row>
    <row r="2349" spans="1:22" x14ac:dyDescent="0.35">
      <c r="A2349" t="s">
        <v>7984</v>
      </c>
      <c r="B2349">
        <v>24.733899999999998</v>
      </c>
      <c r="C2349">
        <v>92.022400000000005</v>
      </c>
      <c r="D2349">
        <v>10</v>
      </c>
      <c r="E2349">
        <v>5</v>
      </c>
      <c r="F2349" t="s">
        <v>23</v>
      </c>
      <c r="G2349">
        <v>79</v>
      </c>
      <c r="H2349">
        <v>60</v>
      </c>
      <c r="I2349">
        <v>5.0140000000000002</v>
      </c>
      <c r="J2349">
        <v>0.91</v>
      </c>
      <c r="K2349" t="s">
        <v>24</v>
      </c>
      <c r="L2349" t="s">
        <v>7985</v>
      </c>
      <c r="M2349" t="s">
        <v>7986</v>
      </c>
      <c r="N2349" t="s">
        <v>7987</v>
      </c>
      <c r="O2349" t="s">
        <v>28</v>
      </c>
      <c r="P2349">
        <v>6.71</v>
      </c>
      <c r="Q2349">
        <v>1.839</v>
      </c>
      <c r="R2349">
        <v>6.0999999999999999E-2</v>
      </c>
      <c r="S2349">
        <v>86</v>
      </c>
      <c r="T2349" t="s">
        <v>29</v>
      </c>
      <c r="U2349" t="s">
        <v>24</v>
      </c>
      <c r="V2349" t="s">
        <v>24</v>
      </c>
    </row>
    <row r="2350" spans="1:22" x14ac:dyDescent="0.35">
      <c r="A2350" t="s">
        <v>7988</v>
      </c>
      <c r="B2350">
        <v>32.539099999999998</v>
      </c>
      <c r="C2350">
        <v>94.321899999999999</v>
      </c>
      <c r="D2350">
        <v>16.402999999999999</v>
      </c>
      <c r="E2350">
        <v>4.4000000000000004</v>
      </c>
      <c r="F2350" t="s">
        <v>23</v>
      </c>
      <c r="G2350">
        <v>68</v>
      </c>
      <c r="H2350">
        <v>67</v>
      </c>
      <c r="I2350">
        <v>3.9359999999999999</v>
      </c>
      <c r="J2350">
        <v>0.5</v>
      </c>
      <c r="K2350" t="s">
        <v>24</v>
      </c>
      <c r="L2350" t="s">
        <v>7989</v>
      </c>
      <c r="M2350" t="s">
        <v>7990</v>
      </c>
      <c r="N2350" t="s">
        <v>7991</v>
      </c>
      <c r="O2350" t="s">
        <v>28</v>
      </c>
      <c r="P2350">
        <v>9.1300000000000008</v>
      </c>
      <c r="Q2350">
        <v>4.6580000000000004</v>
      </c>
      <c r="R2350">
        <v>8.8999999999999996E-2</v>
      </c>
      <c r="S2350">
        <v>37</v>
      </c>
      <c r="T2350" t="s">
        <v>29</v>
      </c>
      <c r="U2350" t="s">
        <v>24</v>
      </c>
      <c r="V2350" t="s">
        <v>24</v>
      </c>
    </row>
    <row r="2351" spans="1:22" x14ac:dyDescent="0.35">
      <c r="A2351" t="s">
        <v>7992</v>
      </c>
      <c r="B2351">
        <v>37.596899999999998</v>
      </c>
      <c r="C2351">
        <v>72.368099999999998</v>
      </c>
      <c r="D2351">
        <v>192.286</v>
      </c>
      <c r="E2351">
        <v>4.0999999999999996</v>
      </c>
      <c r="F2351" t="s">
        <v>23</v>
      </c>
      <c r="G2351">
        <v>38</v>
      </c>
      <c r="H2351">
        <v>115</v>
      </c>
      <c r="I2351">
        <v>1.93</v>
      </c>
      <c r="J2351">
        <v>0.62</v>
      </c>
      <c r="K2351" t="s">
        <v>24</v>
      </c>
      <c r="L2351" t="s">
        <v>7993</v>
      </c>
      <c r="M2351" t="s">
        <v>7994</v>
      </c>
      <c r="N2351" t="s">
        <v>7995</v>
      </c>
      <c r="O2351" t="s">
        <v>28</v>
      </c>
      <c r="P2351">
        <v>3.4</v>
      </c>
      <c r="Q2351">
        <v>9.23</v>
      </c>
      <c r="R2351">
        <v>0.185</v>
      </c>
      <c r="S2351">
        <v>8</v>
      </c>
      <c r="T2351" t="s">
        <v>29</v>
      </c>
      <c r="U2351" t="s">
        <v>24</v>
      </c>
      <c r="V2351" t="s">
        <v>24</v>
      </c>
    </row>
    <row r="2352" spans="1:22" x14ac:dyDescent="0.35">
      <c r="A2352" t="s">
        <v>7996</v>
      </c>
      <c r="B2352">
        <v>33.044600000000003</v>
      </c>
      <c r="C2352">
        <v>75.947999999999993</v>
      </c>
      <c r="D2352">
        <v>14.273999999999999</v>
      </c>
      <c r="E2352">
        <v>4.5999999999999996</v>
      </c>
      <c r="F2352" t="s">
        <v>23</v>
      </c>
      <c r="G2352">
        <v>145</v>
      </c>
      <c r="H2352">
        <v>46</v>
      </c>
      <c r="I2352">
        <v>2.323</v>
      </c>
      <c r="J2352">
        <v>0.87</v>
      </c>
      <c r="K2352" t="s">
        <v>24</v>
      </c>
      <c r="L2352" t="s">
        <v>7997</v>
      </c>
      <c r="M2352" t="s">
        <v>7998</v>
      </c>
      <c r="N2352" t="s">
        <v>7999</v>
      </c>
      <c r="O2352" t="s">
        <v>28</v>
      </c>
      <c r="P2352">
        <v>8.0500000000000007</v>
      </c>
      <c r="Q2352">
        <v>3.7730000000000001</v>
      </c>
      <c r="R2352">
        <v>4.8000000000000001E-2</v>
      </c>
      <c r="S2352">
        <v>138</v>
      </c>
      <c r="T2352" t="s">
        <v>29</v>
      </c>
      <c r="U2352" t="s">
        <v>24</v>
      </c>
      <c r="V2352" t="s">
        <v>24</v>
      </c>
    </row>
    <row r="2353" spans="1:22" x14ac:dyDescent="0.35">
      <c r="A2353" t="s">
        <v>8000</v>
      </c>
      <c r="B2353">
        <v>33.119100000000003</v>
      </c>
      <c r="C2353">
        <v>75.907399999999996</v>
      </c>
      <c r="D2353">
        <v>10</v>
      </c>
      <c r="E2353">
        <v>5.2</v>
      </c>
      <c r="F2353" t="s">
        <v>106</v>
      </c>
      <c r="G2353">
        <v>121</v>
      </c>
      <c r="H2353">
        <v>23</v>
      </c>
      <c r="I2353">
        <v>2.2709999999999999</v>
      </c>
      <c r="J2353">
        <v>0.79</v>
      </c>
      <c r="K2353" t="s">
        <v>24</v>
      </c>
      <c r="L2353" t="s">
        <v>8001</v>
      </c>
      <c r="M2353" t="s">
        <v>8002</v>
      </c>
      <c r="N2353" t="s">
        <v>8003</v>
      </c>
      <c r="O2353" t="s">
        <v>28</v>
      </c>
      <c r="P2353">
        <v>7.16</v>
      </c>
      <c r="Q2353">
        <v>1.72</v>
      </c>
      <c r="R2353">
        <v>6.9000000000000006E-2</v>
      </c>
      <c r="S2353">
        <v>20</v>
      </c>
      <c r="T2353" t="s">
        <v>29</v>
      </c>
      <c r="U2353" t="s">
        <v>24</v>
      </c>
      <c r="V2353" t="s">
        <v>24</v>
      </c>
    </row>
    <row r="2354" spans="1:22" x14ac:dyDescent="0.35">
      <c r="A2354" t="s">
        <v>8004</v>
      </c>
      <c r="B2354">
        <v>33.158999999999999</v>
      </c>
      <c r="C2354">
        <v>86.787400000000005</v>
      </c>
      <c r="D2354">
        <v>10</v>
      </c>
      <c r="E2354">
        <v>4.4000000000000004</v>
      </c>
      <c r="F2354" t="s">
        <v>23</v>
      </c>
      <c r="G2354">
        <v>43</v>
      </c>
      <c r="H2354">
        <v>49</v>
      </c>
      <c r="I2354">
        <v>5.0620000000000003</v>
      </c>
      <c r="J2354">
        <v>0.72</v>
      </c>
      <c r="K2354" t="s">
        <v>24</v>
      </c>
      <c r="L2354" t="s">
        <v>8005</v>
      </c>
      <c r="M2354" t="s">
        <v>8006</v>
      </c>
      <c r="N2354" t="s">
        <v>52</v>
      </c>
      <c r="O2354" t="s">
        <v>28</v>
      </c>
      <c r="P2354">
        <v>9.77</v>
      </c>
      <c r="Q2354">
        <v>1.8879999999999999</v>
      </c>
      <c r="R2354">
        <v>9.0999999999999998E-2</v>
      </c>
      <c r="S2354">
        <v>35</v>
      </c>
      <c r="T2354" t="s">
        <v>29</v>
      </c>
      <c r="U2354" t="s">
        <v>24</v>
      </c>
      <c r="V2354" t="s">
        <v>24</v>
      </c>
    </row>
    <row r="2355" spans="1:22" x14ac:dyDescent="0.35">
      <c r="A2355" t="s">
        <v>8007</v>
      </c>
      <c r="B2355">
        <v>26.109300000000001</v>
      </c>
      <c r="C2355">
        <v>95.277500000000003</v>
      </c>
      <c r="D2355">
        <v>77.468999999999994</v>
      </c>
      <c r="E2355">
        <v>4.3</v>
      </c>
      <c r="F2355" t="s">
        <v>23</v>
      </c>
      <c r="G2355">
        <v>32</v>
      </c>
      <c r="H2355">
        <v>134</v>
      </c>
      <c r="I2355">
        <v>5.1289999999999996</v>
      </c>
      <c r="J2355">
        <v>0.69</v>
      </c>
      <c r="K2355" t="s">
        <v>24</v>
      </c>
      <c r="L2355" t="s">
        <v>8008</v>
      </c>
      <c r="M2355" t="s">
        <v>8006</v>
      </c>
      <c r="N2355" t="s">
        <v>8009</v>
      </c>
      <c r="O2355" t="s">
        <v>28</v>
      </c>
      <c r="P2355">
        <v>7.95</v>
      </c>
      <c r="Q2355">
        <v>8.9540000000000006</v>
      </c>
      <c r="R2355">
        <v>0.13800000000000001</v>
      </c>
      <c r="S2355">
        <v>15</v>
      </c>
      <c r="T2355" t="s">
        <v>29</v>
      </c>
      <c r="U2355" t="s">
        <v>24</v>
      </c>
      <c r="V2355" t="s">
        <v>24</v>
      </c>
    </row>
    <row r="2356" spans="1:22" x14ac:dyDescent="0.35">
      <c r="A2356" t="s">
        <v>8010</v>
      </c>
      <c r="B2356">
        <v>29.71</v>
      </c>
      <c r="C2356">
        <v>81.577699999999993</v>
      </c>
      <c r="D2356">
        <v>27.16</v>
      </c>
      <c r="E2356">
        <v>4.3</v>
      </c>
      <c r="F2356" t="s">
        <v>23</v>
      </c>
      <c r="G2356">
        <v>17</v>
      </c>
      <c r="H2356">
        <v>179</v>
      </c>
      <c r="I2356">
        <v>3.766</v>
      </c>
      <c r="J2356">
        <v>0.41</v>
      </c>
      <c r="K2356" t="s">
        <v>24</v>
      </c>
      <c r="L2356" t="s">
        <v>8011</v>
      </c>
      <c r="M2356" t="s">
        <v>8012</v>
      </c>
      <c r="N2356" t="s">
        <v>8013</v>
      </c>
      <c r="O2356" t="s">
        <v>28</v>
      </c>
      <c r="P2356">
        <v>11.37</v>
      </c>
      <c r="Q2356">
        <v>7.1269999999999998</v>
      </c>
      <c r="R2356">
        <v>0.217</v>
      </c>
      <c r="S2356">
        <v>6</v>
      </c>
      <c r="T2356" t="s">
        <v>29</v>
      </c>
      <c r="U2356" t="s">
        <v>24</v>
      </c>
      <c r="V2356" t="s">
        <v>24</v>
      </c>
    </row>
    <row r="2357" spans="1:22" x14ac:dyDescent="0.35">
      <c r="A2357" t="s">
        <v>8014</v>
      </c>
      <c r="B2357">
        <v>2.6756000000000002</v>
      </c>
      <c r="C2357">
        <v>66.521799999999999</v>
      </c>
      <c r="D2357">
        <v>10</v>
      </c>
      <c r="E2357">
        <v>4.4000000000000004</v>
      </c>
      <c r="F2357" t="s">
        <v>23</v>
      </c>
      <c r="G2357">
        <v>21</v>
      </c>
      <c r="H2357">
        <v>76</v>
      </c>
      <c r="I2357">
        <v>7.7850000000000001</v>
      </c>
      <c r="J2357">
        <v>0.28999999999999998</v>
      </c>
      <c r="K2357" t="s">
        <v>24</v>
      </c>
      <c r="L2357" t="s">
        <v>8015</v>
      </c>
      <c r="M2357" t="s">
        <v>8016</v>
      </c>
      <c r="N2357" t="s">
        <v>478</v>
      </c>
      <c r="O2357" t="s">
        <v>28</v>
      </c>
      <c r="P2357">
        <v>9.9</v>
      </c>
      <c r="Q2357">
        <v>1.89</v>
      </c>
      <c r="R2357">
        <v>0.14299999999999999</v>
      </c>
      <c r="S2357">
        <v>16</v>
      </c>
      <c r="T2357" t="s">
        <v>29</v>
      </c>
      <c r="U2357" t="s">
        <v>24</v>
      </c>
      <c r="V2357" t="s">
        <v>24</v>
      </c>
    </row>
    <row r="2358" spans="1:22" x14ac:dyDescent="0.35">
      <c r="A2358" t="s">
        <v>8017</v>
      </c>
      <c r="B2358">
        <v>2.6979000000000002</v>
      </c>
      <c r="C2358">
        <v>66.459199999999996</v>
      </c>
      <c r="D2358">
        <v>10</v>
      </c>
      <c r="E2358">
        <v>4.0999999999999996</v>
      </c>
      <c r="F2358" t="s">
        <v>23</v>
      </c>
      <c r="G2358">
        <v>16</v>
      </c>
      <c r="H2358">
        <v>106</v>
      </c>
      <c r="I2358">
        <v>14.896000000000001</v>
      </c>
      <c r="J2358">
        <v>0.47</v>
      </c>
      <c r="K2358" t="s">
        <v>24</v>
      </c>
      <c r="L2358" t="s">
        <v>8018</v>
      </c>
      <c r="M2358" t="s">
        <v>8016</v>
      </c>
      <c r="N2358" t="s">
        <v>478</v>
      </c>
      <c r="O2358" t="s">
        <v>28</v>
      </c>
      <c r="P2358">
        <v>8.83</v>
      </c>
      <c r="Q2358">
        <v>1.907</v>
      </c>
      <c r="R2358">
        <v>0.158</v>
      </c>
      <c r="S2358">
        <v>13</v>
      </c>
      <c r="T2358" t="s">
        <v>29</v>
      </c>
      <c r="U2358" t="s">
        <v>24</v>
      </c>
      <c r="V2358" t="s">
        <v>24</v>
      </c>
    </row>
    <row r="2359" spans="1:22" x14ac:dyDescent="0.35">
      <c r="A2359" t="s">
        <v>8019</v>
      </c>
      <c r="B2359">
        <v>37.0794</v>
      </c>
      <c r="C2359">
        <v>71.119900000000001</v>
      </c>
      <c r="D2359">
        <v>125.105</v>
      </c>
      <c r="E2359">
        <v>4.2</v>
      </c>
      <c r="F2359" t="s">
        <v>23</v>
      </c>
      <c r="G2359">
        <v>23</v>
      </c>
      <c r="H2359">
        <v>75</v>
      </c>
      <c r="I2359">
        <v>2.2970000000000002</v>
      </c>
      <c r="J2359">
        <v>0.45</v>
      </c>
      <c r="K2359" t="s">
        <v>24</v>
      </c>
      <c r="L2359" t="s">
        <v>8020</v>
      </c>
      <c r="M2359" t="s">
        <v>8021</v>
      </c>
      <c r="N2359" t="s">
        <v>8022</v>
      </c>
      <c r="O2359" t="s">
        <v>28</v>
      </c>
      <c r="P2359">
        <v>4.8499999999999996</v>
      </c>
      <c r="Q2359">
        <v>12.832000000000001</v>
      </c>
      <c r="R2359">
        <v>0.215</v>
      </c>
      <c r="S2359">
        <v>6</v>
      </c>
      <c r="T2359" t="s">
        <v>29</v>
      </c>
      <c r="U2359" t="s">
        <v>24</v>
      </c>
      <c r="V2359" t="s">
        <v>24</v>
      </c>
    </row>
    <row r="2360" spans="1:22" x14ac:dyDescent="0.35">
      <c r="A2360" t="s">
        <v>8023</v>
      </c>
      <c r="B2360">
        <v>21.124400000000001</v>
      </c>
      <c r="C2360">
        <v>99.860299999999995</v>
      </c>
      <c r="D2360">
        <v>14.922000000000001</v>
      </c>
      <c r="E2360">
        <v>4.3</v>
      </c>
      <c r="F2360" t="s">
        <v>23</v>
      </c>
      <c r="G2360">
        <v>59</v>
      </c>
      <c r="H2360">
        <v>44</v>
      </c>
      <c r="I2360">
        <v>0.29899999999999999</v>
      </c>
      <c r="J2360">
        <v>0.49</v>
      </c>
      <c r="K2360" t="s">
        <v>24</v>
      </c>
      <c r="L2360" t="s">
        <v>8024</v>
      </c>
      <c r="M2360" t="s">
        <v>8025</v>
      </c>
      <c r="N2360" t="s">
        <v>8026</v>
      </c>
      <c r="O2360" t="s">
        <v>28</v>
      </c>
      <c r="P2360">
        <v>2.54</v>
      </c>
      <c r="Q2360">
        <v>4.4189999999999996</v>
      </c>
      <c r="R2360">
        <v>9.0999999999999998E-2</v>
      </c>
      <c r="S2360">
        <v>40</v>
      </c>
      <c r="T2360" t="s">
        <v>29</v>
      </c>
      <c r="U2360" t="s">
        <v>24</v>
      </c>
      <c r="V2360" t="s">
        <v>24</v>
      </c>
    </row>
    <row r="2361" spans="1:22" x14ac:dyDescent="0.35">
      <c r="A2361" t="s">
        <v>8027</v>
      </c>
      <c r="B2361">
        <v>36.611499999999999</v>
      </c>
      <c r="C2361">
        <v>70.9846</v>
      </c>
      <c r="D2361">
        <v>211.10599999999999</v>
      </c>
      <c r="E2361">
        <v>4</v>
      </c>
      <c r="F2361" t="s">
        <v>23</v>
      </c>
      <c r="G2361">
        <v>55</v>
      </c>
      <c r="H2361">
        <v>74</v>
      </c>
      <c r="I2361">
        <v>2.5760000000000001</v>
      </c>
      <c r="J2361">
        <v>0.82</v>
      </c>
      <c r="K2361" t="s">
        <v>24</v>
      </c>
      <c r="L2361" t="s">
        <v>8028</v>
      </c>
      <c r="M2361" t="s">
        <v>8025</v>
      </c>
      <c r="N2361" t="s">
        <v>1642</v>
      </c>
      <c r="O2361" t="s">
        <v>28</v>
      </c>
      <c r="P2361">
        <v>5.08</v>
      </c>
      <c r="Q2361">
        <v>8.1999999999999993</v>
      </c>
      <c r="R2361">
        <v>8.6999999999999994E-2</v>
      </c>
      <c r="S2361">
        <v>38</v>
      </c>
      <c r="T2361" t="s">
        <v>29</v>
      </c>
      <c r="U2361" t="s">
        <v>24</v>
      </c>
      <c r="V2361" t="s">
        <v>24</v>
      </c>
    </row>
    <row r="2362" spans="1:22" x14ac:dyDescent="0.35">
      <c r="A2362" t="s">
        <v>8029</v>
      </c>
      <c r="B2362">
        <v>36.690600000000003</v>
      </c>
      <c r="C2362">
        <v>71.459999999999994</v>
      </c>
      <c r="D2362">
        <v>178.36799999999999</v>
      </c>
      <c r="E2362">
        <v>3.9</v>
      </c>
      <c r="F2362" t="s">
        <v>23</v>
      </c>
      <c r="G2362">
        <v>31</v>
      </c>
      <c r="H2362">
        <v>69</v>
      </c>
      <c r="I2362">
        <v>2.7650000000000001</v>
      </c>
      <c r="J2362">
        <v>0.87</v>
      </c>
      <c r="K2362" t="s">
        <v>24</v>
      </c>
      <c r="L2362" t="s">
        <v>8030</v>
      </c>
      <c r="M2362" t="s">
        <v>8031</v>
      </c>
      <c r="N2362" t="s">
        <v>8032</v>
      </c>
      <c r="O2362" t="s">
        <v>28</v>
      </c>
      <c r="P2362">
        <v>7.93</v>
      </c>
      <c r="Q2362">
        <v>8.9290000000000003</v>
      </c>
      <c r="R2362">
        <v>0.21</v>
      </c>
      <c r="S2362">
        <v>6</v>
      </c>
      <c r="T2362" t="s">
        <v>29</v>
      </c>
      <c r="U2362" t="s">
        <v>24</v>
      </c>
      <c r="V2362" t="s">
        <v>24</v>
      </c>
    </row>
    <row r="2363" spans="1:22" x14ac:dyDescent="0.35">
      <c r="A2363" t="s">
        <v>8033</v>
      </c>
      <c r="B2363">
        <v>37.933399999999999</v>
      </c>
      <c r="C2363">
        <v>73.351100000000002</v>
      </c>
      <c r="D2363">
        <v>10</v>
      </c>
      <c r="E2363">
        <v>4.0999999999999996</v>
      </c>
      <c r="F2363" t="s">
        <v>23</v>
      </c>
      <c r="G2363">
        <v>24</v>
      </c>
      <c r="H2363">
        <v>123</v>
      </c>
      <c r="I2363">
        <v>1.962</v>
      </c>
      <c r="J2363">
        <v>0.93</v>
      </c>
      <c r="K2363" t="s">
        <v>24</v>
      </c>
      <c r="L2363" t="s">
        <v>8034</v>
      </c>
      <c r="M2363" t="s">
        <v>8035</v>
      </c>
      <c r="N2363" t="s">
        <v>8036</v>
      </c>
      <c r="O2363" t="s">
        <v>28</v>
      </c>
      <c r="P2363">
        <v>7</v>
      </c>
      <c r="Q2363">
        <v>1.9630000000000001</v>
      </c>
      <c r="R2363">
        <v>0.19800000000000001</v>
      </c>
      <c r="S2363">
        <v>7</v>
      </c>
      <c r="T2363" t="s">
        <v>29</v>
      </c>
      <c r="U2363" t="s">
        <v>24</v>
      </c>
      <c r="V2363" t="s">
        <v>24</v>
      </c>
    </row>
    <row r="2364" spans="1:22" x14ac:dyDescent="0.35">
      <c r="A2364" t="s">
        <v>8037</v>
      </c>
      <c r="B2364">
        <v>37.9557</v>
      </c>
      <c r="C2364">
        <v>73.287499999999994</v>
      </c>
      <c r="D2364">
        <v>10</v>
      </c>
      <c r="E2364">
        <v>4.2</v>
      </c>
      <c r="F2364" t="s">
        <v>23</v>
      </c>
      <c r="G2364">
        <v>27</v>
      </c>
      <c r="H2364">
        <v>123</v>
      </c>
      <c r="I2364">
        <v>1.9139999999999999</v>
      </c>
      <c r="J2364">
        <v>1.26</v>
      </c>
      <c r="K2364" t="s">
        <v>24</v>
      </c>
      <c r="L2364" t="s">
        <v>8038</v>
      </c>
      <c r="M2364" t="s">
        <v>8035</v>
      </c>
      <c r="N2364" t="s">
        <v>8039</v>
      </c>
      <c r="O2364" t="s">
        <v>28</v>
      </c>
      <c r="P2364">
        <v>6.83</v>
      </c>
      <c r="Q2364">
        <v>1.9470000000000001</v>
      </c>
      <c r="R2364">
        <v>0.2</v>
      </c>
      <c r="S2364">
        <v>7</v>
      </c>
      <c r="T2364" t="s">
        <v>29</v>
      </c>
      <c r="U2364" t="s">
        <v>24</v>
      </c>
      <c r="V2364" t="s">
        <v>24</v>
      </c>
    </row>
    <row r="2365" spans="1:22" x14ac:dyDescent="0.35">
      <c r="A2365" t="s">
        <v>8040</v>
      </c>
      <c r="B2365">
        <v>33.771599999999999</v>
      </c>
      <c r="C2365">
        <v>71.095100000000002</v>
      </c>
      <c r="D2365">
        <v>55.677</v>
      </c>
      <c r="E2365">
        <v>4.4000000000000004</v>
      </c>
      <c r="F2365" t="s">
        <v>23</v>
      </c>
      <c r="G2365">
        <v>34</v>
      </c>
      <c r="H2365">
        <v>136</v>
      </c>
      <c r="I2365">
        <v>1.8160000000000001</v>
      </c>
      <c r="J2365">
        <v>0.82</v>
      </c>
      <c r="K2365" t="s">
        <v>24</v>
      </c>
      <c r="L2365" t="s">
        <v>8041</v>
      </c>
      <c r="M2365" t="s">
        <v>8035</v>
      </c>
      <c r="N2365" t="s">
        <v>8042</v>
      </c>
      <c r="O2365" t="s">
        <v>28</v>
      </c>
      <c r="P2365">
        <v>5.92</v>
      </c>
      <c r="Q2365">
        <v>9.0960000000000001</v>
      </c>
      <c r="R2365">
        <v>0.11</v>
      </c>
      <c r="S2365">
        <v>24</v>
      </c>
      <c r="T2365" t="s">
        <v>29</v>
      </c>
      <c r="U2365" t="s">
        <v>24</v>
      </c>
      <c r="V2365" t="s">
        <v>24</v>
      </c>
    </row>
    <row r="2366" spans="1:22" x14ac:dyDescent="0.35">
      <c r="A2366" t="s">
        <v>8043</v>
      </c>
      <c r="B2366">
        <v>33.039000000000001</v>
      </c>
      <c r="C2366">
        <v>84.756</v>
      </c>
      <c r="D2366">
        <v>12.384</v>
      </c>
      <c r="E2366">
        <v>4.5999999999999996</v>
      </c>
      <c r="F2366" t="s">
        <v>23</v>
      </c>
      <c r="G2366">
        <v>64</v>
      </c>
      <c r="H2366">
        <v>49</v>
      </c>
      <c r="I2366">
        <v>9.2669999999999995</v>
      </c>
      <c r="J2366">
        <v>0.9</v>
      </c>
      <c r="K2366" t="s">
        <v>24</v>
      </c>
      <c r="L2366" t="s">
        <v>8044</v>
      </c>
      <c r="M2366" t="s">
        <v>8045</v>
      </c>
      <c r="N2366" t="s">
        <v>52</v>
      </c>
      <c r="O2366" t="s">
        <v>28</v>
      </c>
      <c r="P2366">
        <v>7.84</v>
      </c>
      <c r="Q2366">
        <v>4.048</v>
      </c>
      <c r="R2366">
        <v>6.3E-2</v>
      </c>
      <c r="S2366">
        <v>75</v>
      </c>
      <c r="T2366" t="s">
        <v>29</v>
      </c>
      <c r="U2366" t="s">
        <v>24</v>
      </c>
      <c r="V2366" t="s">
        <v>24</v>
      </c>
    </row>
    <row r="2367" spans="1:22" x14ac:dyDescent="0.35">
      <c r="A2367" t="s">
        <v>8046</v>
      </c>
      <c r="B2367">
        <v>16.831499999999998</v>
      </c>
      <c r="C2367">
        <v>95.668599999999998</v>
      </c>
      <c r="D2367">
        <v>14.76</v>
      </c>
      <c r="E2367">
        <v>4.4000000000000004</v>
      </c>
      <c r="F2367" t="s">
        <v>23</v>
      </c>
      <c r="G2367">
        <v>26</v>
      </c>
      <c r="H2367">
        <v>100</v>
      </c>
      <c r="I2367">
        <v>2.9649999999999999</v>
      </c>
      <c r="J2367">
        <v>0.45</v>
      </c>
      <c r="K2367" t="s">
        <v>24</v>
      </c>
      <c r="L2367" t="s">
        <v>8047</v>
      </c>
      <c r="M2367" t="s">
        <v>8048</v>
      </c>
      <c r="N2367" t="s">
        <v>8049</v>
      </c>
      <c r="O2367" t="s">
        <v>28</v>
      </c>
      <c r="P2367">
        <v>8.52</v>
      </c>
      <c r="Q2367">
        <v>2.173</v>
      </c>
      <c r="R2367">
        <v>0.155</v>
      </c>
      <c r="S2367">
        <v>12</v>
      </c>
      <c r="T2367" t="s">
        <v>29</v>
      </c>
      <c r="U2367" t="s">
        <v>24</v>
      </c>
      <c r="V2367" t="s">
        <v>24</v>
      </c>
    </row>
    <row r="2368" spans="1:22" x14ac:dyDescent="0.35">
      <c r="A2368" t="s">
        <v>8050</v>
      </c>
      <c r="B2368">
        <v>16.886099999999999</v>
      </c>
      <c r="C2368">
        <v>95.546199999999999</v>
      </c>
      <c r="D2368">
        <v>10</v>
      </c>
      <c r="E2368">
        <v>4.8</v>
      </c>
      <c r="F2368" t="s">
        <v>23</v>
      </c>
      <c r="G2368">
        <v>77</v>
      </c>
      <c r="H2368">
        <v>100</v>
      </c>
      <c r="I2368">
        <v>2.931</v>
      </c>
      <c r="J2368">
        <v>0.55000000000000004</v>
      </c>
      <c r="K2368" t="s">
        <v>24</v>
      </c>
      <c r="L2368" t="s">
        <v>8051</v>
      </c>
      <c r="M2368" t="s">
        <v>8052</v>
      </c>
      <c r="N2368" t="s">
        <v>8053</v>
      </c>
      <c r="O2368" t="s">
        <v>28</v>
      </c>
      <c r="P2368">
        <v>6.95</v>
      </c>
      <c r="Q2368">
        <v>1.8380000000000001</v>
      </c>
      <c r="R2368">
        <v>7.4999999999999997E-2</v>
      </c>
      <c r="S2368">
        <v>54</v>
      </c>
      <c r="T2368" t="s">
        <v>29</v>
      </c>
      <c r="U2368" t="s">
        <v>24</v>
      </c>
      <c r="V2368" t="s">
        <v>24</v>
      </c>
    </row>
    <row r="2369" spans="1:22" x14ac:dyDescent="0.35">
      <c r="A2369" t="s">
        <v>8054</v>
      </c>
      <c r="B2369">
        <v>0.495</v>
      </c>
      <c r="C2369">
        <v>98.875100000000003</v>
      </c>
      <c r="D2369">
        <v>71.581999999999994</v>
      </c>
      <c r="E2369">
        <v>4.3</v>
      </c>
      <c r="F2369" t="s">
        <v>23</v>
      </c>
      <c r="G2369">
        <v>14</v>
      </c>
      <c r="H2369">
        <v>121</v>
      </c>
      <c r="I2369">
        <v>1.528</v>
      </c>
      <c r="J2369">
        <v>0.72</v>
      </c>
      <c r="K2369" t="s">
        <v>24</v>
      </c>
      <c r="L2369" t="s">
        <v>8055</v>
      </c>
      <c r="M2369" t="s">
        <v>8048</v>
      </c>
      <c r="N2369" t="s">
        <v>8056</v>
      </c>
      <c r="O2369" t="s">
        <v>28</v>
      </c>
      <c r="P2369">
        <v>9.8800000000000008</v>
      </c>
      <c r="Q2369">
        <v>10.143000000000001</v>
      </c>
      <c r="R2369">
        <v>0.2</v>
      </c>
      <c r="S2369">
        <v>7</v>
      </c>
      <c r="T2369" t="s">
        <v>29</v>
      </c>
      <c r="U2369" t="s">
        <v>24</v>
      </c>
      <c r="V2369" t="s">
        <v>24</v>
      </c>
    </row>
    <row r="2370" spans="1:22" x14ac:dyDescent="0.35">
      <c r="A2370" t="s">
        <v>8057</v>
      </c>
      <c r="B2370">
        <v>38.022799999999997</v>
      </c>
      <c r="C2370">
        <v>73.236699999999999</v>
      </c>
      <c r="D2370">
        <v>23.282</v>
      </c>
      <c r="E2370">
        <v>4.5</v>
      </c>
      <c r="F2370" t="s">
        <v>23</v>
      </c>
      <c r="G2370">
        <v>75</v>
      </c>
      <c r="H2370">
        <v>49</v>
      </c>
      <c r="I2370">
        <v>1.837</v>
      </c>
      <c r="J2370">
        <v>0.73</v>
      </c>
      <c r="K2370" t="s">
        <v>24</v>
      </c>
      <c r="L2370" t="s">
        <v>8058</v>
      </c>
      <c r="M2370" t="s">
        <v>8059</v>
      </c>
      <c r="N2370" t="s">
        <v>8060</v>
      </c>
      <c r="O2370" t="s">
        <v>28</v>
      </c>
      <c r="P2370">
        <v>6.85</v>
      </c>
      <c r="Q2370">
        <v>2.86</v>
      </c>
      <c r="R2370">
        <v>6.9000000000000006E-2</v>
      </c>
      <c r="S2370">
        <v>62</v>
      </c>
      <c r="T2370" t="s">
        <v>29</v>
      </c>
      <c r="U2370" t="s">
        <v>24</v>
      </c>
      <c r="V2370" t="s">
        <v>24</v>
      </c>
    </row>
    <row r="2371" spans="1:22" x14ac:dyDescent="0.35">
      <c r="A2371" t="s">
        <v>8061</v>
      </c>
      <c r="B2371">
        <v>28.0367</v>
      </c>
      <c r="C2371">
        <v>66.400000000000006</v>
      </c>
      <c r="D2371">
        <v>10</v>
      </c>
      <c r="E2371">
        <v>4.2</v>
      </c>
      <c r="F2371" t="s">
        <v>23</v>
      </c>
      <c r="G2371">
        <v>36</v>
      </c>
      <c r="H2371">
        <v>132</v>
      </c>
      <c r="I2371">
        <v>6.867</v>
      </c>
      <c r="J2371">
        <v>0.95</v>
      </c>
      <c r="K2371" t="s">
        <v>24</v>
      </c>
      <c r="L2371" t="s">
        <v>8062</v>
      </c>
      <c r="M2371" t="s">
        <v>8059</v>
      </c>
      <c r="N2371" t="s">
        <v>8063</v>
      </c>
      <c r="O2371" t="s">
        <v>28</v>
      </c>
      <c r="P2371">
        <v>10.57</v>
      </c>
      <c r="Q2371">
        <v>1.911</v>
      </c>
      <c r="R2371">
        <v>0.105</v>
      </c>
      <c r="S2371">
        <v>27</v>
      </c>
      <c r="T2371" t="s">
        <v>29</v>
      </c>
      <c r="U2371" t="s">
        <v>24</v>
      </c>
      <c r="V2371" t="s">
        <v>24</v>
      </c>
    </row>
    <row r="2372" spans="1:22" x14ac:dyDescent="0.35">
      <c r="A2372" t="s">
        <v>8064</v>
      </c>
      <c r="B2372">
        <v>37.650199999999998</v>
      </c>
      <c r="C2372">
        <v>72.097899999999996</v>
      </c>
      <c r="D2372">
        <v>10</v>
      </c>
      <c r="E2372">
        <v>4.2</v>
      </c>
      <c r="F2372" t="s">
        <v>23</v>
      </c>
      <c r="G2372">
        <v>29</v>
      </c>
      <c r="H2372">
        <v>118</v>
      </c>
      <c r="I2372">
        <v>1.84</v>
      </c>
      <c r="J2372">
        <v>1.37</v>
      </c>
      <c r="K2372" t="s">
        <v>24</v>
      </c>
      <c r="L2372" t="s">
        <v>8065</v>
      </c>
      <c r="M2372" t="s">
        <v>8066</v>
      </c>
      <c r="N2372" t="s">
        <v>8067</v>
      </c>
      <c r="O2372" t="s">
        <v>28</v>
      </c>
      <c r="P2372">
        <v>7.14</v>
      </c>
      <c r="Q2372">
        <v>1.923</v>
      </c>
      <c r="R2372">
        <v>0.16700000000000001</v>
      </c>
      <c r="S2372">
        <v>10</v>
      </c>
      <c r="T2372" t="s">
        <v>29</v>
      </c>
      <c r="U2372" t="s">
        <v>24</v>
      </c>
      <c r="V2372" t="s">
        <v>24</v>
      </c>
    </row>
    <row r="2373" spans="1:22" x14ac:dyDescent="0.35">
      <c r="A2373" t="s">
        <v>8068</v>
      </c>
      <c r="B2373">
        <v>12.8765</v>
      </c>
      <c r="C2373">
        <v>95.475099999999998</v>
      </c>
      <c r="D2373">
        <v>10</v>
      </c>
      <c r="E2373">
        <v>4.5999999999999996</v>
      </c>
      <c r="F2373" t="s">
        <v>23</v>
      </c>
      <c r="G2373">
        <v>43</v>
      </c>
      <c r="H2373">
        <v>69</v>
      </c>
      <c r="I2373">
        <v>3.8530000000000002</v>
      </c>
      <c r="J2373">
        <v>0.96</v>
      </c>
      <c r="K2373" t="s">
        <v>24</v>
      </c>
      <c r="L2373" t="s">
        <v>8069</v>
      </c>
      <c r="M2373" t="s">
        <v>8070</v>
      </c>
      <c r="N2373" t="s">
        <v>3552</v>
      </c>
      <c r="O2373" t="s">
        <v>28</v>
      </c>
      <c r="P2373">
        <v>9.92</v>
      </c>
      <c r="Q2373">
        <v>1.8879999999999999</v>
      </c>
      <c r="R2373">
        <v>9.6000000000000002E-2</v>
      </c>
      <c r="S2373">
        <v>32</v>
      </c>
      <c r="T2373" t="s">
        <v>29</v>
      </c>
      <c r="U2373" t="s">
        <v>24</v>
      </c>
      <c r="V2373" t="s">
        <v>24</v>
      </c>
    </row>
    <row r="2374" spans="1:22" x14ac:dyDescent="0.35">
      <c r="A2374" t="s">
        <v>8071</v>
      </c>
      <c r="B2374">
        <v>38.3401</v>
      </c>
      <c r="C2374">
        <v>93.639600000000002</v>
      </c>
      <c r="D2374">
        <v>10</v>
      </c>
      <c r="E2374">
        <v>4.4000000000000004</v>
      </c>
      <c r="F2374" t="s">
        <v>23</v>
      </c>
      <c r="G2374">
        <v>68</v>
      </c>
      <c r="H2374">
        <v>62</v>
      </c>
      <c r="I2374">
        <v>8.375</v>
      </c>
      <c r="J2374">
        <v>0.96</v>
      </c>
      <c r="K2374" t="s">
        <v>24</v>
      </c>
      <c r="L2374" t="s">
        <v>8072</v>
      </c>
      <c r="M2374" t="s">
        <v>8070</v>
      </c>
      <c r="N2374" t="s">
        <v>8073</v>
      </c>
      <c r="O2374" t="s">
        <v>28</v>
      </c>
      <c r="P2374">
        <v>4.75</v>
      </c>
      <c r="Q2374">
        <v>1.8859999999999999</v>
      </c>
      <c r="R2374">
        <v>7.4999999999999997E-2</v>
      </c>
      <c r="S2374">
        <v>51</v>
      </c>
      <c r="T2374" t="s">
        <v>29</v>
      </c>
      <c r="U2374" t="s">
        <v>24</v>
      </c>
      <c r="V2374" t="s">
        <v>24</v>
      </c>
    </row>
    <row r="2375" spans="1:22" x14ac:dyDescent="0.35">
      <c r="A2375" t="s">
        <v>8074</v>
      </c>
      <c r="B2375">
        <v>2.7930999999999999</v>
      </c>
      <c r="C2375">
        <v>96.055099999999996</v>
      </c>
      <c r="D2375">
        <v>31.071999999999999</v>
      </c>
      <c r="E2375">
        <v>4.4000000000000004</v>
      </c>
      <c r="F2375" t="s">
        <v>23</v>
      </c>
      <c r="G2375">
        <v>14</v>
      </c>
      <c r="H2375">
        <v>181</v>
      </c>
      <c r="I2375">
        <v>2.121</v>
      </c>
      <c r="J2375">
        <v>0.18</v>
      </c>
      <c r="K2375" t="s">
        <v>24</v>
      </c>
      <c r="L2375" t="s">
        <v>8075</v>
      </c>
      <c r="M2375" t="s">
        <v>8076</v>
      </c>
      <c r="N2375" t="s">
        <v>8077</v>
      </c>
      <c r="O2375" t="s">
        <v>28</v>
      </c>
      <c r="P2375">
        <v>8.57</v>
      </c>
      <c r="Q2375">
        <v>5.85</v>
      </c>
      <c r="R2375">
        <v>0.17899999999999999</v>
      </c>
      <c r="S2375">
        <v>9</v>
      </c>
      <c r="T2375" t="s">
        <v>29</v>
      </c>
      <c r="U2375" t="s">
        <v>24</v>
      </c>
      <c r="V2375" t="s">
        <v>24</v>
      </c>
    </row>
    <row r="2376" spans="1:22" x14ac:dyDescent="0.35">
      <c r="A2376" t="s">
        <v>8078</v>
      </c>
      <c r="B2376">
        <v>25.246400000000001</v>
      </c>
      <c r="C2376">
        <v>96.252899999999997</v>
      </c>
      <c r="D2376">
        <v>10</v>
      </c>
      <c r="E2376">
        <v>4.0999999999999996</v>
      </c>
      <c r="F2376" t="s">
        <v>23</v>
      </c>
      <c r="G2376">
        <v>17</v>
      </c>
      <c r="H2376">
        <v>127</v>
      </c>
      <c r="I2376">
        <v>6.3579999999999997</v>
      </c>
      <c r="J2376">
        <v>0.26</v>
      </c>
      <c r="K2376" t="s">
        <v>24</v>
      </c>
      <c r="L2376" t="s">
        <v>8079</v>
      </c>
      <c r="M2376" t="s">
        <v>8080</v>
      </c>
      <c r="N2376" t="s">
        <v>8081</v>
      </c>
      <c r="O2376" t="s">
        <v>28</v>
      </c>
      <c r="P2376">
        <v>8.8800000000000008</v>
      </c>
      <c r="Q2376">
        <v>1.8680000000000001</v>
      </c>
      <c r="R2376">
        <v>0.184</v>
      </c>
      <c r="S2376">
        <v>8</v>
      </c>
      <c r="T2376" t="s">
        <v>29</v>
      </c>
      <c r="U2376" t="s">
        <v>24</v>
      </c>
      <c r="V2376" t="s">
        <v>24</v>
      </c>
    </row>
    <row r="2377" spans="1:22" x14ac:dyDescent="0.35">
      <c r="A2377" t="s">
        <v>8082</v>
      </c>
      <c r="B2377">
        <v>0.55310000000000004</v>
      </c>
      <c r="C2377">
        <v>96.589699999999993</v>
      </c>
      <c r="D2377">
        <v>10</v>
      </c>
      <c r="E2377">
        <v>4.3</v>
      </c>
      <c r="F2377" t="s">
        <v>23</v>
      </c>
      <c r="G2377">
        <v>20</v>
      </c>
      <c r="H2377">
        <v>170</v>
      </c>
      <c r="I2377">
        <v>1.236</v>
      </c>
      <c r="J2377">
        <v>0.47</v>
      </c>
      <c r="K2377" t="s">
        <v>24</v>
      </c>
      <c r="L2377" t="s">
        <v>8083</v>
      </c>
      <c r="M2377" t="s">
        <v>8080</v>
      </c>
      <c r="N2377" t="s">
        <v>8084</v>
      </c>
      <c r="O2377" t="s">
        <v>28</v>
      </c>
      <c r="P2377">
        <v>8.4499999999999993</v>
      </c>
      <c r="Q2377">
        <v>1.835</v>
      </c>
      <c r="R2377">
        <v>0.161</v>
      </c>
      <c r="S2377">
        <v>11</v>
      </c>
      <c r="T2377" t="s">
        <v>29</v>
      </c>
      <c r="U2377" t="s">
        <v>24</v>
      </c>
      <c r="V2377" t="s">
        <v>24</v>
      </c>
    </row>
    <row r="2378" spans="1:22" x14ac:dyDescent="0.35">
      <c r="A2378" t="s">
        <v>8085</v>
      </c>
      <c r="B2378">
        <v>35.782600000000002</v>
      </c>
      <c r="C2378">
        <v>69.447699999999998</v>
      </c>
      <c r="D2378">
        <v>106.6</v>
      </c>
      <c r="E2378">
        <v>4</v>
      </c>
      <c r="F2378" t="s">
        <v>23</v>
      </c>
      <c r="G2378">
        <v>17</v>
      </c>
      <c r="H2378">
        <v>147</v>
      </c>
      <c r="I2378">
        <v>1.2829999999999999</v>
      </c>
      <c r="J2378">
        <v>0.55000000000000004</v>
      </c>
      <c r="K2378" t="s">
        <v>24</v>
      </c>
      <c r="L2378" t="s">
        <v>8086</v>
      </c>
      <c r="M2378" t="s">
        <v>8080</v>
      </c>
      <c r="N2378" t="s">
        <v>8087</v>
      </c>
      <c r="O2378" t="s">
        <v>28</v>
      </c>
      <c r="P2378">
        <v>8.8800000000000008</v>
      </c>
      <c r="Q2378">
        <v>7.3540000000000001</v>
      </c>
      <c r="R2378">
        <v>0.21199999999999999</v>
      </c>
      <c r="S2378">
        <v>6</v>
      </c>
      <c r="T2378" t="s">
        <v>29</v>
      </c>
      <c r="U2378" t="s">
        <v>24</v>
      </c>
      <c r="V2378" t="s">
        <v>24</v>
      </c>
    </row>
    <row r="2379" spans="1:22" x14ac:dyDescent="0.35">
      <c r="A2379" t="s">
        <v>8088</v>
      </c>
      <c r="B2379">
        <v>36.794800000000002</v>
      </c>
      <c r="C2379">
        <v>61.616500000000002</v>
      </c>
      <c r="D2379">
        <v>10.119999999999999</v>
      </c>
      <c r="E2379">
        <v>4.5</v>
      </c>
      <c r="F2379" t="s">
        <v>23</v>
      </c>
      <c r="G2379">
        <v>80</v>
      </c>
      <c r="H2379">
        <v>153</v>
      </c>
      <c r="I2379">
        <v>3.0089999999999999</v>
      </c>
      <c r="J2379">
        <v>0.61</v>
      </c>
      <c r="K2379" t="s">
        <v>24</v>
      </c>
      <c r="L2379" t="s">
        <v>8089</v>
      </c>
      <c r="M2379" t="s">
        <v>8090</v>
      </c>
      <c r="N2379" t="s">
        <v>8091</v>
      </c>
      <c r="O2379" t="s">
        <v>28</v>
      </c>
      <c r="P2379">
        <v>7.16</v>
      </c>
      <c r="Q2379">
        <v>3.508</v>
      </c>
      <c r="R2379">
        <v>7.1999999999999995E-2</v>
      </c>
      <c r="S2379">
        <v>56</v>
      </c>
      <c r="T2379" t="s">
        <v>29</v>
      </c>
      <c r="U2379" t="s">
        <v>24</v>
      </c>
      <c r="V2379" t="s">
        <v>24</v>
      </c>
    </row>
    <row r="2380" spans="1:22" x14ac:dyDescent="0.35">
      <c r="A2380" t="s">
        <v>8092</v>
      </c>
      <c r="B2380">
        <v>1.8388</v>
      </c>
      <c r="C2380">
        <v>99.482900000000001</v>
      </c>
      <c r="D2380">
        <v>157.08099999999999</v>
      </c>
      <c r="E2380">
        <v>4.9000000000000004</v>
      </c>
      <c r="F2380" t="s">
        <v>23</v>
      </c>
      <c r="G2380">
        <v>113</v>
      </c>
      <c r="H2380">
        <v>48</v>
      </c>
      <c r="I2380">
        <v>1.9790000000000001</v>
      </c>
      <c r="J2380">
        <v>0.61</v>
      </c>
      <c r="K2380" t="s">
        <v>24</v>
      </c>
      <c r="L2380" t="s">
        <v>8093</v>
      </c>
      <c r="M2380" t="s">
        <v>8094</v>
      </c>
      <c r="N2380" t="s">
        <v>8095</v>
      </c>
      <c r="O2380" t="s">
        <v>28</v>
      </c>
      <c r="P2380">
        <v>7.05</v>
      </c>
      <c r="Q2380">
        <v>5.577</v>
      </c>
      <c r="R2380">
        <v>4.4999999999999998E-2</v>
      </c>
      <c r="S2380">
        <v>158</v>
      </c>
      <c r="T2380" t="s">
        <v>29</v>
      </c>
      <c r="U2380" t="s">
        <v>24</v>
      </c>
      <c r="V2380" t="s">
        <v>24</v>
      </c>
    </row>
    <row r="2381" spans="1:22" x14ac:dyDescent="0.35">
      <c r="A2381" t="s">
        <v>8096</v>
      </c>
      <c r="B2381">
        <v>36.507100000000001</v>
      </c>
      <c r="C2381">
        <v>70.605599999999995</v>
      </c>
      <c r="D2381">
        <v>200.839</v>
      </c>
      <c r="E2381">
        <v>4.4000000000000004</v>
      </c>
      <c r="F2381" t="s">
        <v>23</v>
      </c>
      <c r="G2381">
        <v>61</v>
      </c>
      <c r="H2381">
        <v>89</v>
      </c>
      <c r="I2381">
        <v>2.4940000000000002</v>
      </c>
      <c r="J2381">
        <v>0.84</v>
      </c>
      <c r="K2381" t="s">
        <v>24</v>
      </c>
      <c r="L2381" t="s">
        <v>8097</v>
      </c>
      <c r="M2381" t="s">
        <v>8098</v>
      </c>
      <c r="N2381" t="s">
        <v>876</v>
      </c>
      <c r="O2381" t="s">
        <v>28</v>
      </c>
      <c r="P2381">
        <v>7.06</v>
      </c>
      <c r="Q2381">
        <v>4.9569999999999999</v>
      </c>
      <c r="R2381">
        <v>8.7999999999999995E-2</v>
      </c>
      <c r="S2381">
        <v>37</v>
      </c>
      <c r="T2381" t="s">
        <v>29</v>
      </c>
      <c r="U2381" t="s">
        <v>24</v>
      </c>
      <c r="V2381" t="s">
        <v>24</v>
      </c>
    </row>
    <row r="2382" spans="1:22" x14ac:dyDescent="0.35">
      <c r="A2382" t="s">
        <v>8099</v>
      </c>
      <c r="B2382">
        <v>26.073599999999999</v>
      </c>
      <c r="C2382">
        <v>95.158799999999999</v>
      </c>
      <c r="D2382">
        <v>31.911999999999999</v>
      </c>
      <c r="E2382">
        <v>4.2</v>
      </c>
      <c r="F2382" t="s">
        <v>23</v>
      </c>
      <c r="G2382">
        <v>17</v>
      </c>
      <c r="H2382">
        <v>137</v>
      </c>
      <c r="I2382">
        <v>5.5540000000000003</v>
      </c>
      <c r="J2382">
        <v>0.9</v>
      </c>
      <c r="K2382" t="s">
        <v>24</v>
      </c>
      <c r="L2382" t="s">
        <v>8100</v>
      </c>
      <c r="M2382" t="s">
        <v>8101</v>
      </c>
      <c r="N2382" t="s">
        <v>8102</v>
      </c>
      <c r="O2382" t="s">
        <v>28</v>
      </c>
      <c r="P2382">
        <v>12.83</v>
      </c>
      <c r="Q2382">
        <v>7.9480000000000004</v>
      </c>
      <c r="R2382">
        <v>0.23599999999999999</v>
      </c>
      <c r="S2382">
        <v>5</v>
      </c>
      <c r="T2382" t="s">
        <v>29</v>
      </c>
      <c r="U2382" t="s">
        <v>24</v>
      </c>
      <c r="V2382" t="s">
        <v>24</v>
      </c>
    </row>
    <row r="2383" spans="1:22" x14ac:dyDescent="0.35">
      <c r="A2383" t="s">
        <v>8103</v>
      </c>
      <c r="B2383">
        <v>36.518700000000003</v>
      </c>
      <c r="C2383">
        <v>71.355900000000005</v>
      </c>
      <c r="D2383">
        <v>85.558000000000007</v>
      </c>
      <c r="E2383">
        <v>4.0999999999999996</v>
      </c>
      <c r="F2383" t="s">
        <v>23</v>
      </c>
      <c r="G2383">
        <v>42</v>
      </c>
      <c r="H2383">
        <v>77</v>
      </c>
      <c r="I2383">
        <v>2.835</v>
      </c>
      <c r="J2383">
        <v>0.73</v>
      </c>
      <c r="K2383" t="s">
        <v>24</v>
      </c>
      <c r="L2383" t="s">
        <v>8104</v>
      </c>
      <c r="M2383" t="s">
        <v>8105</v>
      </c>
      <c r="N2383" t="s">
        <v>8106</v>
      </c>
      <c r="O2383" t="s">
        <v>28</v>
      </c>
      <c r="P2383">
        <v>8.42</v>
      </c>
      <c r="Q2383">
        <v>8.5830000000000002</v>
      </c>
      <c r="R2383">
        <v>0.107</v>
      </c>
      <c r="S2383">
        <v>24</v>
      </c>
      <c r="T2383" t="s">
        <v>29</v>
      </c>
      <c r="U2383" t="s">
        <v>24</v>
      </c>
      <c r="V2383" t="s">
        <v>24</v>
      </c>
    </row>
    <row r="2384" spans="1:22" x14ac:dyDescent="0.35">
      <c r="A2384" t="s">
        <v>8107</v>
      </c>
      <c r="B2384">
        <v>25.1051</v>
      </c>
      <c r="C2384">
        <v>96.231499999999997</v>
      </c>
      <c r="D2384">
        <v>10</v>
      </c>
      <c r="E2384">
        <v>5.9</v>
      </c>
      <c r="F2384" t="s">
        <v>106</v>
      </c>
      <c r="G2384">
        <v>194</v>
      </c>
      <c r="H2384">
        <v>43</v>
      </c>
      <c r="I2384">
        <v>4.3789999999999996</v>
      </c>
      <c r="J2384">
        <v>0.71</v>
      </c>
      <c r="K2384" t="s">
        <v>24</v>
      </c>
      <c r="L2384" t="s">
        <v>8108</v>
      </c>
      <c r="M2384" t="s">
        <v>8109</v>
      </c>
      <c r="N2384" t="s">
        <v>8110</v>
      </c>
      <c r="O2384" t="s">
        <v>28</v>
      </c>
      <c r="P2384">
        <v>6.38</v>
      </c>
      <c r="Q2384">
        <v>1.321</v>
      </c>
      <c r="R2384">
        <v>7.4999999999999997E-2</v>
      </c>
      <c r="S2384">
        <v>17</v>
      </c>
      <c r="T2384" t="s">
        <v>29</v>
      </c>
      <c r="U2384" t="s">
        <v>24</v>
      </c>
      <c r="V2384" t="s">
        <v>24</v>
      </c>
    </row>
    <row r="2385" spans="1:22" x14ac:dyDescent="0.35">
      <c r="A2385" t="s">
        <v>8111</v>
      </c>
      <c r="B2385">
        <v>2.3216999999999999</v>
      </c>
      <c r="C2385">
        <v>96.7774</v>
      </c>
      <c r="D2385">
        <v>31.318999999999999</v>
      </c>
      <c r="E2385">
        <v>4</v>
      </c>
      <c r="F2385" t="s">
        <v>23</v>
      </c>
      <c r="G2385">
        <v>16</v>
      </c>
      <c r="H2385">
        <v>151</v>
      </c>
      <c r="I2385">
        <v>1.288</v>
      </c>
      <c r="J2385">
        <v>0.51</v>
      </c>
      <c r="K2385" t="s">
        <v>24</v>
      </c>
      <c r="L2385" t="s">
        <v>8112</v>
      </c>
      <c r="M2385" t="s">
        <v>8113</v>
      </c>
      <c r="N2385" t="s">
        <v>8114</v>
      </c>
      <c r="O2385" t="s">
        <v>28</v>
      </c>
      <c r="P2385">
        <v>9.19</v>
      </c>
      <c r="Q2385">
        <v>7.1219999999999999</v>
      </c>
      <c r="R2385">
        <v>0.19600000000000001</v>
      </c>
      <c r="S2385">
        <v>7</v>
      </c>
      <c r="T2385" t="s">
        <v>29</v>
      </c>
      <c r="U2385" t="s">
        <v>24</v>
      </c>
      <c r="V2385" t="s">
        <v>24</v>
      </c>
    </row>
    <row r="2386" spans="1:22" x14ac:dyDescent="0.35">
      <c r="A2386" t="s">
        <v>8115</v>
      </c>
      <c r="B2386">
        <v>36.292299999999997</v>
      </c>
      <c r="C2386">
        <v>69.721900000000005</v>
      </c>
      <c r="D2386">
        <v>186.536</v>
      </c>
      <c r="E2386">
        <v>4.3</v>
      </c>
      <c r="F2386" t="s">
        <v>23</v>
      </c>
      <c r="G2386">
        <v>25</v>
      </c>
      <c r="H2386">
        <v>152</v>
      </c>
      <c r="I2386">
        <v>3.58</v>
      </c>
      <c r="J2386">
        <v>0.54</v>
      </c>
      <c r="K2386" t="s">
        <v>24</v>
      </c>
      <c r="L2386" t="s">
        <v>8116</v>
      </c>
      <c r="M2386" t="s">
        <v>8117</v>
      </c>
      <c r="N2386" t="s">
        <v>8118</v>
      </c>
      <c r="O2386" t="s">
        <v>28</v>
      </c>
      <c r="P2386">
        <v>5.96</v>
      </c>
      <c r="Q2386">
        <v>10.974</v>
      </c>
      <c r="R2386">
        <v>0.14699999999999999</v>
      </c>
      <c r="S2386">
        <v>13</v>
      </c>
      <c r="T2386" t="s">
        <v>29</v>
      </c>
      <c r="U2386" t="s">
        <v>24</v>
      </c>
      <c r="V2386" t="s">
        <v>24</v>
      </c>
    </row>
    <row r="2387" spans="1:22" x14ac:dyDescent="0.35">
      <c r="A2387" t="s">
        <v>8119</v>
      </c>
      <c r="B2387">
        <v>38.579599999999999</v>
      </c>
      <c r="C2387">
        <v>73.184200000000004</v>
      </c>
      <c r="D2387">
        <v>9.8610000000000007</v>
      </c>
      <c r="E2387">
        <v>4.5</v>
      </c>
      <c r="F2387" t="s">
        <v>23</v>
      </c>
      <c r="G2387">
        <v>124</v>
      </c>
      <c r="H2387">
        <v>65</v>
      </c>
      <c r="I2387">
        <v>2.7490000000000001</v>
      </c>
      <c r="J2387">
        <v>0.75</v>
      </c>
      <c r="K2387" t="s">
        <v>24</v>
      </c>
      <c r="L2387" t="s">
        <v>8120</v>
      </c>
      <c r="M2387" t="s">
        <v>8121</v>
      </c>
      <c r="N2387" t="s">
        <v>8122</v>
      </c>
      <c r="O2387" t="s">
        <v>28</v>
      </c>
      <c r="P2387">
        <v>4.7699999999999996</v>
      </c>
      <c r="Q2387">
        <v>3.9049999999999998</v>
      </c>
      <c r="R2387">
        <v>5.3999999999999999E-2</v>
      </c>
      <c r="S2387">
        <v>106</v>
      </c>
      <c r="T2387" t="s">
        <v>29</v>
      </c>
      <c r="U2387" t="s">
        <v>24</v>
      </c>
      <c r="V2387" t="s">
        <v>24</v>
      </c>
    </row>
    <row r="2388" spans="1:22" x14ac:dyDescent="0.35">
      <c r="A2388" t="s">
        <v>8123</v>
      </c>
      <c r="B2388">
        <v>26.758700000000001</v>
      </c>
      <c r="C2388">
        <v>92.448499999999996</v>
      </c>
      <c r="D2388">
        <v>10</v>
      </c>
      <c r="E2388">
        <v>4.9000000000000004</v>
      </c>
      <c r="F2388" t="s">
        <v>23</v>
      </c>
      <c r="G2388">
        <v>143</v>
      </c>
      <c r="H2388">
        <v>80</v>
      </c>
      <c r="I2388">
        <v>3.157</v>
      </c>
      <c r="J2388">
        <v>0.74</v>
      </c>
      <c r="K2388" t="s">
        <v>24</v>
      </c>
      <c r="L2388" t="s">
        <v>8124</v>
      </c>
      <c r="M2388" t="s">
        <v>8125</v>
      </c>
      <c r="N2388" t="s">
        <v>8126</v>
      </c>
      <c r="O2388" t="s">
        <v>28</v>
      </c>
      <c r="P2388">
        <v>8.19</v>
      </c>
      <c r="Q2388">
        <v>1.8080000000000001</v>
      </c>
      <c r="R2388">
        <v>5.0999999999999997E-2</v>
      </c>
      <c r="S2388">
        <v>122</v>
      </c>
      <c r="T2388" t="s">
        <v>29</v>
      </c>
      <c r="U2388" t="s">
        <v>24</v>
      </c>
      <c r="V2388" t="s">
        <v>24</v>
      </c>
    </row>
    <row r="2389" spans="1:22" x14ac:dyDescent="0.35">
      <c r="A2389" t="s">
        <v>8127</v>
      </c>
      <c r="B2389">
        <v>13.407</v>
      </c>
      <c r="C2389">
        <v>94.148499999999999</v>
      </c>
      <c r="D2389">
        <v>10</v>
      </c>
      <c r="E2389">
        <v>4.5999999999999996</v>
      </c>
      <c r="F2389" t="s">
        <v>23</v>
      </c>
      <c r="G2389">
        <v>73</v>
      </c>
      <c r="H2389">
        <v>70</v>
      </c>
      <c r="I2389">
        <v>4.9279999999999999</v>
      </c>
      <c r="J2389">
        <v>0.41</v>
      </c>
      <c r="K2389" t="s">
        <v>24</v>
      </c>
      <c r="L2389" t="s">
        <v>8128</v>
      </c>
      <c r="M2389" t="s">
        <v>8129</v>
      </c>
      <c r="N2389" t="s">
        <v>8130</v>
      </c>
      <c r="O2389" t="s">
        <v>28</v>
      </c>
      <c r="P2389">
        <v>7.46</v>
      </c>
      <c r="Q2389">
        <v>1.7330000000000001</v>
      </c>
      <c r="R2389">
        <v>7.4999999999999997E-2</v>
      </c>
      <c r="S2389">
        <v>52</v>
      </c>
      <c r="T2389" t="s">
        <v>29</v>
      </c>
      <c r="U2389" t="s">
        <v>24</v>
      </c>
      <c r="V2389" t="s">
        <v>24</v>
      </c>
    </row>
    <row r="2390" spans="1:22" x14ac:dyDescent="0.35">
      <c r="A2390" t="s">
        <v>8131</v>
      </c>
      <c r="B2390">
        <v>36.176699999999997</v>
      </c>
      <c r="C2390">
        <v>71.185400000000001</v>
      </c>
      <c r="D2390">
        <v>101.206</v>
      </c>
      <c r="E2390">
        <v>4</v>
      </c>
      <c r="F2390" t="s">
        <v>23</v>
      </c>
      <c r="G2390">
        <v>29</v>
      </c>
      <c r="H2390">
        <v>82</v>
      </c>
      <c r="I2390">
        <v>2.3940000000000001</v>
      </c>
      <c r="J2390">
        <v>0.65</v>
      </c>
      <c r="K2390" t="s">
        <v>24</v>
      </c>
      <c r="L2390" t="s">
        <v>8132</v>
      </c>
      <c r="M2390" t="s">
        <v>8133</v>
      </c>
      <c r="N2390" t="s">
        <v>8134</v>
      </c>
      <c r="O2390" t="s">
        <v>28</v>
      </c>
      <c r="P2390">
        <v>5.36</v>
      </c>
      <c r="Q2390">
        <v>9.2189999999999994</v>
      </c>
      <c r="R2390">
        <v>0.17299999999999999</v>
      </c>
      <c r="S2390">
        <v>9</v>
      </c>
      <c r="T2390" t="s">
        <v>29</v>
      </c>
      <c r="U2390" t="s">
        <v>24</v>
      </c>
      <c r="V2390" t="s">
        <v>24</v>
      </c>
    </row>
    <row r="2391" spans="1:22" x14ac:dyDescent="0.35">
      <c r="A2391" t="s">
        <v>8135</v>
      </c>
      <c r="B2391">
        <v>28.6722</v>
      </c>
      <c r="C2391">
        <v>91.475899999999996</v>
      </c>
      <c r="D2391">
        <v>10</v>
      </c>
      <c r="E2391">
        <v>4.5</v>
      </c>
      <c r="F2391" t="s">
        <v>23</v>
      </c>
      <c r="G2391">
        <v>83</v>
      </c>
      <c r="H2391">
        <v>53</v>
      </c>
      <c r="I2391">
        <v>1.0720000000000001</v>
      </c>
      <c r="J2391">
        <v>0.86</v>
      </c>
      <c r="K2391" t="s">
        <v>24</v>
      </c>
      <c r="L2391" t="s">
        <v>8136</v>
      </c>
      <c r="M2391" t="s">
        <v>8133</v>
      </c>
      <c r="N2391" t="s">
        <v>8137</v>
      </c>
      <c r="O2391" t="s">
        <v>28</v>
      </c>
      <c r="P2391">
        <v>5.99</v>
      </c>
      <c r="Q2391">
        <v>1.7729999999999999</v>
      </c>
      <c r="R2391">
        <v>7.1999999999999995E-2</v>
      </c>
      <c r="S2391">
        <v>56</v>
      </c>
      <c r="T2391" t="s">
        <v>29</v>
      </c>
      <c r="U2391" t="s">
        <v>24</v>
      </c>
      <c r="V2391" t="s">
        <v>24</v>
      </c>
    </row>
    <row r="2392" spans="1:22" x14ac:dyDescent="0.35">
      <c r="A2392" t="s">
        <v>8138</v>
      </c>
      <c r="B2392">
        <v>34.441600000000001</v>
      </c>
      <c r="C2392">
        <v>70.464399999999998</v>
      </c>
      <c r="D2392">
        <v>55.323999999999998</v>
      </c>
      <c r="E2392">
        <v>4.7</v>
      </c>
      <c r="F2392" t="s">
        <v>23</v>
      </c>
      <c r="G2392">
        <v>53</v>
      </c>
      <c r="H2392">
        <v>145</v>
      </c>
      <c r="I2392">
        <v>1.1779999999999999</v>
      </c>
      <c r="J2392">
        <v>0.53</v>
      </c>
      <c r="K2392" t="s">
        <v>24</v>
      </c>
      <c r="L2392" t="s">
        <v>8139</v>
      </c>
      <c r="M2392" t="s">
        <v>8133</v>
      </c>
      <c r="N2392" t="s">
        <v>8140</v>
      </c>
      <c r="O2392" t="s">
        <v>28</v>
      </c>
      <c r="P2392">
        <v>6.97</v>
      </c>
      <c r="Q2392">
        <v>7.8209999999999997</v>
      </c>
      <c r="R2392">
        <v>7.5999999999999998E-2</v>
      </c>
      <c r="S2392">
        <v>53</v>
      </c>
      <c r="T2392" t="s">
        <v>29</v>
      </c>
      <c r="U2392" t="s">
        <v>24</v>
      </c>
      <c r="V2392" t="s">
        <v>24</v>
      </c>
    </row>
    <row r="2393" spans="1:22" x14ac:dyDescent="0.35">
      <c r="A2393" t="s">
        <v>8141</v>
      </c>
      <c r="B2393">
        <v>35.087499999999999</v>
      </c>
      <c r="C2393">
        <v>85.981099999999998</v>
      </c>
      <c r="D2393">
        <v>12.36</v>
      </c>
      <c r="E2393">
        <v>4.2</v>
      </c>
      <c r="F2393" t="s">
        <v>23</v>
      </c>
      <c r="G2393">
        <v>37</v>
      </c>
      <c r="H2393">
        <v>45</v>
      </c>
      <c r="I2393">
        <v>6.91</v>
      </c>
      <c r="J2393">
        <v>0.46</v>
      </c>
      <c r="K2393" t="s">
        <v>24</v>
      </c>
      <c r="L2393" t="s">
        <v>8142</v>
      </c>
      <c r="M2393" t="s">
        <v>8143</v>
      </c>
      <c r="N2393" t="s">
        <v>7394</v>
      </c>
      <c r="O2393" t="s">
        <v>28</v>
      </c>
      <c r="P2393">
        <v>6.82</v>
      </c>
      <c r="Q2393">
        <v>4.8360000000000003</v>
      </c>
      <c r="R2393">
        <v>0.121</v>
      </c>
      <c r="S2393">
        <v>19</v>
      </c>
      <c r="T2393" t="s">
        <v>29</v>
      </c>
      <c r="U2393" t="s">
        <v>24</v>
      </c>
      <c r="V2393" t="s">
        <v>24</v>
      </c>
    </row>
    <row r="2394" spans="1:22" x14ac:dyDescent="0.35">
      <c r="A2394" t="s">
        <v>8144</v>
      </c>
      <c r="B2394">
        <v>36.606400000000001</v>
      </c>
      <c r="C2394">
        <v>71.050799999999995</v>
      </c>
      <c r="D2394">
        <v>230.416</v>
      </c>
      <c r="E2394">
        <v>5.3</v>
      </c>
      <c r="F2394" t="s">
        <v>106</v>
      </c>
      <c r="G2394">
        <v>130</v>
      </c>
      <c r="H2394">
        <v>45</v>
      </c>
      <c r="I2394">
        <v>2.613</v>
      </c>
      <c r="J2394">
        <v>0.67</v>
      </c>
      <c r="K2394" t="s">
        <v>24</v>
      </c>
      <c r="L2394" t="s">
        <v>8145</v>
      </c>
      <c r="M2394" t="s">
        <v>8143</v>
      </c>
      <c r="N2394" t="s">
        <v>6104</v>
      </c>
      <c r="O2394" t="s">
        <v>28</v>
      </c>
      <c r="P2394">
        <v>6.98</v>
      </c>
      <c r="Q2394">
        <v>5.6280000000000001</v>
      </c>
      <c r="R2394">
        <v>5.7000000000000002E-2</v>
      </c>
      <c r="S2394">
        <v>30</v>
      </c>
      <c r="T2394" t="s">
        <v>29</v>
      </c>
      <c r="U2394" t="s">
        <v>24</v>
      </c>
      <c r="V2394" t="s">
        <v>24</v>
      </c>
    </row>
    <row r="2395" spans="1:22" x14ac:dyDescent="0.35">
      <c r="A2395" t="s">
        <v>8146</v>
      </c>
      <c r="B2395">
        <v>27.0688</v>
      </c>
      <c r="C2395">
        <v>92.679699999999997</v>
      </c>
      <c r="D2395">
        <v>10</v>
      </c>
      <c r="E2395">
        <v>4.5</v>
      </c>
      <c r="F2395" t="s">
        <v>23</v>
      </c>
      <c r="G2395">
        <v>26</v>
      </c>
      <c r="H2395">
        <v>116</v>
      </c>
      <c r="I2395">
        <v>2.96</v>
      </c>
      <c r="J2395">
        <v>0.64</v>
      </c>
      <c r="K2395" t="s">
        <v>24</v>
      </c>
      <c r="L2395" t="s">
        <v>8147</v>
      </c>
      <c r="M2395" t="s">
        <v>8148</v>
      </c>
      <c r="N2395" t="s">
        <v>8149</v>
      </c>
      <c r="O2395" t="s">
        <v>28</v>
      </c>
      <c r="P2395">
        <v>7.59</v>
      </c>
      <c r="Q2395">
        <v>1.597</v>
      </c>
      <c r="R2395">
        <v>0.16300000000000001</v>
      </c>
      <c r="S2395">
        <v>11</v>
      </c>
      <c r="T2395" t="s">
        <v>29</v>
      </c>
      <c r="U2395" t="s">
        <v>24</v>
      </c>
      <c r="V2395" t="s">
        <v>24</v>
      </c>
    </row>
    <row r="2396" spans="1:22" x14ac:dyDescent="0.35">
      <c r="A2396" t="s">
        <v>8150</v>
      </c>
      <c r="B2396">
        <v>36.854700000000001</v>
      </c>
      <c r="C2396">
        <v>71.383099999999999</v>
      </c>
      <c r="D2396">
        <v>182.81399999999999</v>
      </c>
      <c r="E2396">
        <v>4.2</v>
      </c>
      <c r="F2396" t="s">
        <v>23</v>
      </c>
      <c r="G2396">
        <v>54</v>
      </c>
      <c r="H2396">
        <v>59</v>
      </c>
      <c r="I2396">
        <v>2.605</v>
      </c>
      <c r="J2396">
        <v>0.56999999999999995</v>
      </c>
      <c r="K2396" t="s">
        <v>24</v>
      </c>
      <c r="L2396" t="s">
        <v>8151</v>
      </c>
      <c r="M2396" t="s">
        <v>8148</v>
      </c>
      <c r="N2396" t="s">
        <v>8152</v>
      </c>
      <c r="O2396" t="s">
        <v>28</v>
      </c>
      <c r="P2396">
        <v>7.14</v>
      </c>
      <c r="Q2396">
        <v>7.5629999999999997</v>
      </c>
      <c r="R2396">
        <v>9.8000000000000004E-2</v>
      </c>
      <c r="S2396">
        <v>29</v>
      </c>
      <c r="T2396" t="s">
        <v>29</v>
      </c>
      <c r="U2396" t="s">
        <v>24</v>
      </c>
      <c r="V2396" t="s">
        <v>24</v>
      </c>
    </row>
    <row r="2397" spans="1:22" x14ac:dyDescent="0.35">
      <c r="A2397" t="s">
        <v>8153</v>
      </c>
      <c r="B2397">
        <v>38.249000000000002</v>
      </c>
      <c r="C2397">
        <v>73.007900000000006</v>
      </c>
      <c r="D2397">
        <v>127.66200000000001</v>
      </c>
      <c r="E2397">
        <v>4.2</v>
      </c>
      <c r="F2397" t="s">
        <v>23</v>
      </c>
      <c r="G2397">
        <v>41</v>
      </c>
      <c r="H2397">
        <v>57</v>
      </c>
      <c r="I2397">
        <v>1.548</v>
      </c>
      <c r="J2397">
        <v>0.96</v>
      </c>
      <c r="K2397" t="s">
        <v>24</v>
      </c>
      <c r="L2397" t="s">
        <v>8154</v>
      </c>
      <c r="M2397" t="s">
        <v>8148</v>
      </c>
      <c r="N2397" t="s">
        <v>8155</v>
      </c>
      <c r="O2397" t="s">
        <v>28</v>
      </c>
      <c r="P2397">
        <v>6.54</v>
      </c>
      <c r="Q2397">
        <v>7.9109999999999996</v>
      </c>
      <c r="R2397">
        <v>0.115</v>
      </c>
      <c r="S2397">
        <v>23</v>
      </c>
      <c r="T2397" t="s">
        <v>29</v>
      </c>
      <c r="U2397" t="s">
        <v>24</v>
      </c>
      <c r="V2397" t="s">
        <v>24</v>
      </c>
    </row>
    <row r="2398" spans="1:22" x14ac:dyDescent="0.35">
      <c r="A2398" t="s">
        <v>8156</v>
      </c>
      <c r="B2398">
        <v>2.1229</v>
      </c>
      <c r="C2398">
        <v>96.138300000000001</v>
      </c>
      <c r="D2398">
        <v>21.852</v>
      </c>
      <c r="E2398">
        <v>4.4000000000000004</v>
      </c>
      <c r="F2398" t="s">
        <v>23</v>
      </c>
      <c r="G2398">
        <v>23</v>
      </c>
      <c r="H2398">
        <v>180</v>
      </c>
      <c r="I2398">
        <v>1.651</v>
      </c>
      <c r="J2398">
        <v>0.14000000000000001</v>
      </c>
      <c r="K2398" t="s">
        <v>24</v>
      </c>
      <c r="L2398" t="s">
        <v>8157</v>
      </c>
      <c r="M2398" t="s">
        <v>8158</v>
      </c>
      <c r="N2398" t="s">
        <v>8159</v>
      </c>
      <c r="O2398" t="s">
        <v>28</v>
      </c>
      <c r="P2398">
        <v>10.199999999999999</v>
      </c>
      <c r="Q2398">
        <v>6.9740000000000002</v>
      </c>
      <c r="R2398">
        <v>0.14899999999999999</v>
      </c>
      <c r="S2398">
        <v>13</v>
      </c>
      <c r="T2398" t="s">
        <v>29</v>
      </c>
      <c r="U2398" t="s">
        <v>24</v>
      </c>
      <c r="V2398" t="s">
        <v>24</v>
      </c>
    </row>
    <row r="2399" spans="1:22" x14ac:dyDescent="0.35">
      <c r="A2399" t="s">
        <v>8160</v>
      </c>
      <c r="B2399">
        <v>37.864400000000003</v>
      </c>
      <c r="C2399">
        <v>73.347700000000003</v>
      </c>
      <c r="D2399">
        <v>13.887</v>
      </c>
      <c r="E2399">
        <v>4.3</v>
      </c>
      <c r="F2399" t="s">
        <v>23</v>
      </c>
      <c r="G2399">
        <v>30</v>
      </c>
      <c r="H2399">
        <v>156</v>
      </c>
      <c r="I2399">
        <v>2.016</v>
      </c>
      <c r="J2399">
        <v>1.1499999999999999</v>
      </c>
      <c r="K2399" t="s">
        <v>24</v>
      </c>
      <c r="L2399" t="s">
        <v>8161</v>
      </c>
      <c r="M2399" t="s">
        <v>8162</v>
      </c>
      <c r="N2399" t="s">
        <v>7523</v>
      </c>
      <c r="O2399" t="s">
        <v>28</v>
      </c>
      <c r="P2399">
        <v>6.43</v>
      </c>
      <c r="Q2399">
        <v>5.258</v>
      </c>
      <c r="R2399">
        <v>0.13800000000000001</v>
      </c>
      <c r="S2399">
        <v>15</v>
      </c>
      <c r="T2399" t="s">
        <v>29</v>
      </c>
      <c r="U2399" t="s">
        <v>24</v>
      </c>
      <c r="V2399" t="s">
        <v>24</v>
      </c>
    </row>
    <row r="2400" spans="1:22" x14ac:dyDescent="0.35">
      <c r="A2400" t="s">
        <v>8163</v>
      </c>
      <c r="B2400">
        <v>1.2905</v>
      </c>
      <c r="C2400">
        <v>97.034400000000005</v>
      </c>
      <c r="D2400">
        <v>25.721</v>
      </c>
      <c r="E2400">
        <v>4.7</v>
      </c>
      <c r="F2400" t="s">
        <v>23</v>
      </c>
      <c r="G2400">
        <v>57</v>
      </c>
      <c r="H2400">
        <v>89</v>
      </c>
      <c r="I2400">
        <v>0.54100000000000004</v>
      </c>
      <c r="J2400">
        <v>0.66</v>
      </c>
      <c r="K2400" t="s">
        <v>24</v>
      </c>
      <c r="L2400" t="s">
        <v>8164</v>
      </c>
      <c r="M2400" t="s">
        <v>8165</v>
      </c>
      <c r="N2400" t="s">
        <v>8166</v>
      </c>
      <c r="O2400" t="s">
        <v>28</v>
      </c>
      <c r="P2400">
        <v>8.98</v>
      </c>
      <c r="Q2400">
        <v>4.0549999999999997</v>
      </c>
      <c r="R2400">
        <v>8.2000000000000003E-2</v>
      </c>
      <c r="S2400">
        <v>45</v>
      </c>
      <c r="T2400" t="s">
        <v>29</v>
      </c>
      <c r="U2400" t="s">
        <v>24</v>
      </c>
      <c r="V2400" t="s">
        <v>24</v>
      </c>
    </row>
    <row r="2401" spans="1:22" x14ac:dyDescent="0.35">
      <c r="A2401" t="s">
        <v>8167</v>
      </c>
      <c r="B2401">
        <v>36.371499999999997</v>
      </c>
      <c r="C2401">
        <v>71.1661</v>
      </c>
      <c r="D2401">
        <v>141.49</v>
      </c>
      <c r="E2401">
        <v>4</v>
      </c>
      <c r="F2401" t="s">
        <v>23</v>
      </c>
      <c r="G2401">
        <v>32</v>
      </c>
      <c r="H2401">
        <v>91</v>
      </c>
      <c r="I2401">
        <v>2.5179999999999998</v>
      </c>
      <c r="J2401">
        <v>0.57999999999999996</v>
      </c>
      <c r="K2401" t="s">
        <v>24</v>
      </c>
      <c r="L2401" t="s">
        <v>8168</v>
      </c>
      <c r="M2401" t="s">
        <v>8169</v>
      </c>
      <c r="N2401" t="s">
        <v>8170</v>
      </c>
      <c r="O2401" t="s">
        <v>28</v>
      </c>
      <c r="P2401">
        <v>8.69</v>
      </c>
      <c r="Q2401">
        <v>10.888999999999999</v>
      </c>
      <c r="R2401">
        <v>0.16400000000000001</v>
      </c>
      <c r="S2401">
        <v>10</v>
      </c>
      <c r="T2401" t="s">
        <v>29</v>
      </c>
      <c r="U2401" t="s">
        <v>24</v>
      </c>
      <c r="V2401" t="s">
        <v>24</v>
      </c>
    </row>
    <row r="2402" spans="1:22" x14ac:dyDescent="0.35">
      <c r="A2402" t="s">
        <v>8171</v>
      </c>
      <c r="B2402">
        <v>29.655100000000001</v>
      </c>
      <c r="C2402">
        <v>81.248400000000004</v>
      </c>
      <c r="D2402">
        <v>10</v>
      </c>
      <c r="E2402">
        <v>4.3</v>
      </c>
      <c r="F2402" t="s">
        <v>23</v>
      </c>
      <c r="G2402">
        <v>47</v>
      </c>
      <c r="H2402">
        <v>150</v>
      </c>
      <c r="I2402">
        <v>3.9929999999999999</v>
      </c>
      <c r="J2402">
        <v>0.56999999999999995</v>
      </c>
      <c r="K2402" t="s">
        <v>24</v>
      </c>
      <c r="L2402" t="s">
        <v>8172</v>
      </c>
      <c r="M2402" t="s">
        <v>8173</v>
      </c>
      <c r="N2402" t="s">
        <v>8174</v>
      </c>
      <c r="O2402" t="s">
        <v>28</v>
      </c>
      <c r="P2402">
        <v>9.65</v>
      </c>
      <c r="Q2402">
        <v>1.9139999999999999</v>
      </c>
      <c r="R2402">
        <v>0.104</v>
      </c>
      <c r="S2402">
        <v>26</v>
      </c>
      <c r="T2402" t="s">
        <v>29</v>
      </c>
      <c r="U2402" t="s">
        <v>24</v>
      </c>
      <c r="V2402" t="s">
        <v>24</v>
      </c>
    </row>
    <row r="2403" spans="1:22" x14ac:dyDescent="0.35">
      <c r="A2403" t="s">
        <v>8175</v>
      </c>
      <c r="B2403">
        <v>2.0291000000000001</v>
      </c>
      <c r="C2403">
        <v>96.319199999999995</v>
      </c>
      <c r="D2403">
        <v>10</v>
      </c>
      <c r="E2403">
        <v>4.4000000000000004</v>
      </c>
      <c r="F2403" t="s">
        <v>23</v>
      </c>
      <c r="G2403">
        <v>14</v>
      </c>
      <c r="H2403">
        <v>219</v>
      </c>
      <c r="I2403">
        <v>1.448</v>
      </c>
      <c r="J2403">
        <v>0.28000000000000003</v>
      </c>
      <c r="K2403" t="s">
        <v>24</v>
      </c>
      <c r="L2403" t="s">
        <v>8176</v>
      </c>
      <c r="M2403" t="s">
        <v>8177</v>
      </c>
      <c r="N2403" t="s">
        <v>8178</v>
      </c>
      <c r="O2403" t="s">
        <v>28</v>
      </c>
      <c r="P2403">
        <v>10.27</v>
      </c>
      <c r="Q2403">
        <v>1.9790000000000001</v>
      </c>
      <c r="R2403">
        <v>0.26800000000000002</v>
      </c>
      <c r="S2403">
        <v>5</v>
      </c>
      <c r="T2403" t="s">
        <v>29</v>
      </c>
      <c r="U2403" t="s">
        <v>24</v>
      </c>
      <c r="V2403" t="s">
        <v>24</v>
      </c>
    </row>
    <row r="2404" spans="1:22" x14ac:dyDescent="0.35">
      <c r="A2404" t="s">
        <v>8179</v>
      </c>
      <c r="B2404">
        <v>36.508200000000002</v>
      </c>
      <c r="C2404">
        <v>71.200800000000001</v>
      </c>
      <c r="D2404">
        <v>102.101</v>
      </c>
      <c r="E2404">
        <v>4.2</v>
      </c>
      <c r="F2404" t="s">
        <v>23</v>
      </c>
      <c r="G2404">
        <v>21</v>
      </c>
      <c r="H2404">
        <v>100</v>
      </c>
      <c r="I2404">
        <v>2.6360000000000001</v>
      </c>
      <c r="J2404">
        <v>0.93</v>
      </c>
      <c r="K2404" t="s">
        <v>24</v>
      </c>
      <c r="L2404" t="s">
        <v>8180</v>
      </c>
      <c r="M2404" t="s">
        <v>8181</v>
      </c>
      <c r="N2404" t="s">
        <v>8182</v>
      </c>
      <c r="O2404" t="s">
        <v>28</v>
      </c>
      <c r="P2404">
        <v>7.55</v>
      </c>
      <c r="Q2404">
        <v>8.7629999999999999</v>
      </c>
      <c r="R2404">
        <v>0.186</v>
      </c>
      <c r="S2404">
        <v>8</v>
      </c>
      <c r="T2404" t="s">
        <v>29</v>
      </c>
      <c r="U2404" t="s">
        <v>24</v>
      </c>
      <c r="V2404" t="s">
        <v>24</v>
      </c>
    </row>
    <row r="2405" spans="1:22" x14ac:dyDescent="0.35">
      <c r="A2405" t="s">
        <v>8183</v>
      </c>
      <c r="B2405">
        <v>36.369999999999997</v>
      </c>
      <c r="C2405">
        <v>71.173000000000002</v>
      </c>
      <c r="D2405">
        <v>106.164</v>
      </c>
      <c r="E2405">
        <v>4.9000000000000004</v>
      </c>
      <c r="F2405" t="s">
        <v>106</v>
      </c>
      <c r="G2405">
        <v>134</v>
      </c>
      <c r="H2405">
        <v>57</v>
      </c>
      <c r="I2405">
        <v>2.5209999999999999</v>
      </c>
      <c r="J2405">
        <v>0.48</v>
      </c>
      <c r="K2405" t="s">
        <v>24</v>
      </c>
      <c r="L2405" t="s">
        <v>8184</v>
      </c>
      <c r="M2405" t="s">
        <v>8185</v>
      </c>
      <c r="N2405" t="s">
        <v>8170</v>
      </c>
      <c r="O2405" t="s">
        <v>28</v>
      </c>
      <c r="P2405">
        <v>6.94</v>
      </c>
      <c r="Q2405">
        <v>6.4029999999999996</v>
      </c>
      <c r="R2405">
        <v>9.2999999999999999E-2</v>
      </c>
      <c r="S2405">
        <v>11</v>
      </c>
      <c r="T2405" t="s">
        <v>29</v>
      </c>
      <c r="U2405" t="s">
        <v>24</v>
      </c>
      <c r="V2405" t="s">
        <v>24</v>
      </c>
    </row>
    <row r="2406" spans="1:22" x14ac:dyDescent="0.35">
      <c r="A2406" t="s">
        <v>8186</v>
      </c>
      <c r="B2406">
        <v>26.8674</v>
      </c>
      <c r="C2406">
        <v>97.022999999999996</v>
      </c>
      <c r="D2406">
        <v>10</v>
      </c>
      <c r="E2406">
        <v>5</v>
      </c>
      <c r="F2406" t="s">
        <v>23</v>
      </c>
      <c r="G2406">
        <v>159</v>
      </c>
      <c r="H2406">
        <v>35</v>
      </c>
      <c r="I2406">
        <v>5.9160000000000004</v>
      </c>
      <c r="J2406">
        <v>0.52</v>
      </c>
      <c r="K2406" t="s">
        <v>24</v>
      </c>
      <c r="L2406" t="s">
        <v>8187</v>
      </c>
      <c r="M2406" t="s">
        <v>8185</v>
      </c>
      <c r="N2406" t="s">
        <v>8188</v>
      </c>
      <c r="O2406" t="s">
        <v>28</v>
      </c>
      <c r="P2406">
        <v>7.84</v>
      </c>
      <c r="Q2406">
        <v>1.7410000000000001</v>
      </c>
      <c r="R2406">
        <v>0.05</v>
      </c>
      <c r="S2406">
        <v>125</v>
      </c>
      <c r="T2406" t="s">
        <v>29</v>
      </c>
      <c r="U2406" t="s">
        <v>24</v>
      </c>
      <c r="V2406" t="s">
        <v>24</v>
      </c>
    </row>
    <row r="2407" spans="1:22" x14ac:dyDescent="0.35">
      <c r="A2407" t="s">
        <v>8189</v>
      </c>
      <c r="B2407">
        <v>35.857599999999998</v>
      </c>
      <c r="C2407">
        <v>60.5366</v>
      </c>
      <c r="D2407">
        <v>10</v>
      </c>
      <c r="E2407">
        <v>4.4000000000000004</v>
      </c>
      <c r="F2407" t="s">
        <v>23</v>
      </c>
      <c r="G2407">
        <v>57</v>
      </c>
      <c r="H2407">
        <v>145</v>
      </c>
      <c r="I2407">
        <v>2.835</v>
      </c>
      <c r="J2407">
        <v>0.72</v>
      </c>
      <c r="K2407" t="s">
        <v>24</v>
      </c>
      <c r="L2407" t="s">
        <v>8190</v>
      </c>
      <c r="M2407" t="s">
        <v>8191</v>
      </c>
      <c r="N2407" t="s">
        <v>8192</v>
      </c>
      <c r="O2407" t="s">
        <v>28</v>
      </c>
      <c r="P2407">
        <v>8.26</v>
      </c>
      <c r="Q2407">
        <v>1.8660000000000001</v>
      </c>
      <c r="R2407">
        <v>0.105</v>
      </c>
      <c r="S2407">
        <v>26</v>
      </c>
      <c r="T2407" t="s">
        <v>29</v>
      </c>
      <c r="U2407" t="s">
        <v>24</v>
      </c>
      <c r="V2407" t="s">
        <v>24</v>
      </c>
    </row>
    <row r="2408" spans="1:22" x14ac:dyDescent="0.35">
      <c r="A2408" t="s">
        <v>8193</v>
      </c>
      <c r="B2408">
        <v>24.8062</v>
      </c>
      <c r="C2408">
        <v>94.730099999999993</v>
      </c>
      <c r="D2408">
        <v>83.027000000000001</v>
      </c>
      <c r="E2408">
        <v>4.0999999999999996</v>
      </c>
      <c r="F2408" t="s">
        <v>23</v>
      </c>
      <c r="G2408">
        <v>32</v>
      </c>
      <c r="H2408">
        <v>139</v>
      </c>
      <c r="I2408">
        <v>4.5460000000000003</v>
      </c>
      <c r="J2408">
        <v>0.67</v>
      </c>
      <c r="K2408" t="s">
        <v>24</v>
      </c>
      <c r="L2408" t="s">
        <v>8194</v>
      </c>
      <c r="M2408" t="s">
        <v>8191</v>
      </c>
      <c r="N2408" t="s">
        <v>8195</v>
      </c>
      <c r="O2408" t="s">
        <v>28</v>
      </c>
      <c r="P2408">
        <v>10.4</v>
      </c>
      <c r="Q2408">
        <v>9.1820000000000004</v>
      </c>
      <c r="R2408">
        <v>0.12</v>
      </c>
      <c r="S2408">
        <v>19</v>
      </c>
      <c r="T2408" t="s">
        <v>29</v>
      </c>
      <c r="U2408" t="s">
        <v>24</v>
      </c>
      <c r="V2408" t="s">
        <v>24</v>
      </c>
    </row>
    <row r="2409" spans="1:22" x14ac:dyDescent="0.35">
      <c r="A2409" t="s">
        <v>8196</v>
      </c>
      <c r="B2409">
        <v>5.4169999999999998</v>
      </c>
      <c r="C2409">
        <v>94.408299999999997</v>
      </c>
      <c r="D2409">
        <v>57.945999999999998</v>
      </c>
      <c r="E2409">
        <v>4.3</v>
      </c>
      <c r="F2409" t="s">
        <v>23</v>
      </c>
      <c r="G2409">
        <v>33</v>
      </c>
      <c r="H2409">
        <v>150</v>
      </c>
      <c r="I2409">
        <v>2.5350000000000001</v>
      </c>
      <c r="J2409">
        <v>0.65</v>
      </c>
      <c r="K2409" t="s">
        <v>24</v>
      </c>
      <c r="L2409" t="s">
        <v>8197</v>
      </c>
      <c r="M2409" t="s">
        <v>8198</v>
      </c>
      <c r="N2409" t="s">
        <v>8199</v>
      </c>
      <c r="O2409" t="s">
        <v>28</v>
      </c>
      <c r="P2409">
        <v>7.28</v>
      </c>
      <c r="Q2409">
        <v>8.0269999999999992</v>
      </c>
      <c r="R2409">
        <v>0.129</v>
      </c>
      <c r="S2409">
        <v>19</v>
      </c>
      <c r="T2409" t="s">
        <v>29</v>
      </c>
      <c r="U2409" t="s">
        <v>24</v>
      </c>
      <c r="V2409" t="s">
        <v>24</v>
      </c>
    </row>
    <row r="2410" spans="1:22" x14ac:dyDescent="0.35">
      <c r="A2410" t="s">
        <v>8200</v>
      </c>
      <c r="B2410">
        <v>33.624099999999999</v>
      </c>
      <c r="C2410">
        <v>91.090299999999999</v>
      </c>
      <c r="D2410">
        <v>10</v>
      </c>
      <c r="E2410">
        <v>4</v>
      </c>
      <c r="F2410" t="s">
        <v>23</v>
      </c>
      <c r="G2410">
        <v>53</v>
      </c>
      <c r="H2410">
        <v>52</v>
      </c>
      <c r="I2410">
        <v>3.9089999999999998</v>
      </c>
      <c r="J2410">
        <v>0.5</v>
      </c>
      <c r="K2410" t="s">
        <v>24</v>
      </c>
      <c r="L2410" t="s">
        <v>8201</v>
      </c>
      <c r="M2410" t="s">
        <v>8202</v>
      </c>
      <c r="N2410" t="s">
        <v>8203</v>
      </c>
      <c r="O2410" t="s">
        <v>28</v>
      </c>
      <c r="P2410">
        <v>8.3699999999999992</v>
      </c>
      <c r="Q2410">
        <v>1.8779999999999999</v>
      </c>
      <c r="R2410">
        <v>0.108</v>
      </c>
      <c r="S2410">
        <v>23</v>
      </c>
      <c r="T2410" t="s">
        <v>29</v>
      </c>
      <c r="U2410" t="s">
        <v>24</v>
      </c>
      <c r="V2410" t="s">
        <v>24</v>
      </c>
    </row>
    <row r="2411" spans="1:22" x14ac:dyDescent="0.35">
      <c r="A2411" t="s">
        <v>8204</v>
      </c>
      <c r="B2411">
        <v>1.2163999999999999</v>
      </c>
      <c r="C2411">
        <v>67.270200000000003</v>
      </c>
      <c r="D2411">
        <v>10</v>
      </c>
      <c r="E2411">
        <v>4.3</v>
      </c>
      <c r="F2411" t="s">
        <v>23</v>
      </c>
      <c r="G2411">
        <v>29</v>
      </c>
      <c r="H2411">
        <v>127</v>
      </c>
      <c r="I2411">
        <v>8.0760000000000005</v>
      </c>
      <c r="J2411">
        <v>0.63</v>
      </c>
      <c r="K2411" t="s">
        <v>24</v>
      </c>
      <c r="L2411" t="s">
        <v>8205</v>
      </c>
      <c r="M2411" t="s">
        <v>8202</v>
      </c>
      <c r="N2411" t="s">
        <v>478</v>
      </c>
      <c r="O2411" t="s">
        <v>28</v>
      </c>
      <c r="P2411">
        <v>12.34</v>
      </c>
      <c r="Q2411">
        <v>1.91</v>
      </c>
      <c r="R2411">
        <v>0.13700000000000001</v>
      </c>
      <c r="S2411">
        <v>15</v>
      </c>
      <c r="T2411" t="s">
        <v>29</v>
      </c>
      <c r="U2411" t="s">
        <v>24</v>
      </c>
      <c r="V2411" t="s">
        <v>24</v>
      </c>
    </row>
    <row r="2412" spans="1:22" x14ac:dyDescent="0.35">
      <c r="A2412" t="s">
        <v>8206</v>
      </c>
      <c r="B2412">
        <v>37.371400000000001</v>
      </c>
      <c r="C2412">
        <v>71.996200000000002</v>
      </c>
      <c r="D2412">
        <v>137.50800000000001</v>
      </c>
      <c r="E2412">
        <v>4.2</v>
      </c>
      <c r="F2412" t="s">
        <v>23</v>
      </c>
      <c r="G2412">
        <v>40</v>
      </c>
      <c r="H2412">
        <v>96</v>
      </c>
      <c r="I2412">
        <v>2.109</v>
      </c>
      <c r="J2412">
        <v>0.41</v>
      </c>
      <c r="K2412" t="s">
        <v>24</v>
      </c>
      <c r="L2412" t="s">
        <v>8207</v>
      </c>
      <c r="M2412" t="s">
        <v>8208</v>
      </c>
      <c r="N2412" t="s">
        <v>8209</v>
      </c>
      <c r="O2412" t="s">
        <v>28</v>
      </c>
      <c r="P2412">
        <v>7.29</v>
      </c>
      <c r="Q2412">
        <v>7.6820000000000004</v>
      </c>
      <c r="R2412">
        <v>0.10299999999999999</v>
      </c>
      <c r="S2412">
        <v>26</v>
      </c>
      <c r="T2412" t="s">
        <v>29</v>
      </c>
      <c r="U2412" t="s">
        <v>24</v>
      </c>
      <c r="V2412" t="s">
        <v>24</v>
      </c>
    </row>
    <row r="2413" spans="1:22" x14ac:dyDescent="0.35">
      <c r="A2413" t="s">
        <v>8210</v>
      </c>
      <c r="B2413">
        <v>23.324300000000001</v>
      </c>
      <c r="C2413">
        <v>98.341099999999997</v>
      </c>
      <c r="D2413">
        <v>10</v>
      </c>
      <c r="E2413">
        <v>4.0999999999999996</v>
      </c>
      <c r="F2413" t="s">
        <v>1060</v>
      </c>
      <c r="G2413">
        <v>43</v>
      </c>
      <c r="H2413">
        <v>85</v>
      </c>
      <c r="I2413">
        <v>2.335</v>
      </c>
      <c r="J2413">
        <v>0.69</v>
      </c>
      <c r="K2413" t="s">
        <v>24</v>
      </c>
      <c r="L2413" t="s">
        <v>8211</v>
      </c>
      <c r="M2413" t="s">
        <v>8212</v>
      </c>
      <c r="N2413" t="s">
        <v>8213</v>
      </c>
      <c r="O2413" t="s">
        <v>28</v>
      </c>
      <c r="P2413">
        <v>6.93</v>
      </c>
      <c r="Q2413">
        <v>1.895</v>
      </c>
      <c r="R2413">
        <v>8.3000000000000004E-2</v>
      </c>
      <c r="S2413">
        <v>14</v>
      </c>
      <c r="T2413" t="s">
        <v>29</v>
      </c>
      <c r="U2413" t="s">
        <v>24</v>
      </c>
      <c r="V2413" t="s">
        <v>24</v>
      </c>
    </row>
    <row r="2414" spans="1:22" x14ac:dyDescent="0.35">
      <c r="A2414" t="s">
        <v>8214</v>
      </c>
      <c r="B2414">
        <v>37.695900000000002</v>
      </c>
      <c r="C2414">
        <v>71.596599999999995</v>
      </c>
      <c r="D2414">
        <v>35</v>
      </c>
      <c r="E2414">
        <v>4.4000000000000004</v>
      </c>
      <c r="F2414" t="s">
        <v>23</v>
      </c>
      <c r="G2414">
        <v>75</v>
      </c>
      <c r="H2414">
        <v>53</v>
      </c>
      <c r="I2414">
        <v>1.786</v>
      </c>
      <c r="J2414">
        <v>0.94</v>
      </c>
      <c r="K2414" t="s">
        <v>24</v>
      </c>
      <c r="L2414" t="s">
        <v>8215</v>
      </c>
      <c r="M2414" t="s">
        <v>8216</v>
      </c>
      <c r="N2414" t="s">
        <v>8217</v>
      </c>
      <c r="O2414" t="s">
        <v>28</v>
      </c>
      <c r="P2414">
        <v>6.48</v>
      </c>
      <c r="Q2414">
        <v>1.911</v>
      </c>
      <c r="R2414">
        <v>7.1999999999999995E-2</v>
      </c>
      <c r="S2414">
        <v>56</v>
      </c>
      <c r="T2414" t="s">
        <v>29</v>
      </c>
      <c r="U2414" t="s">
        <v>24</v>
      </c>
      <c r="V2414" t="s">
        <v>24</v>
      </c>
    </row>
    <row r="2415" spans="1:22" x14ac:dyDescent="0.35">
      <c r="A2415" t="s">
        <v>8218</v>
      </c>
      <c r="B2415">
        <v>38.359499999999997</v>
      </c>
      <c r="C2415">
        <v>72.915000000000006</v>
      </c>
      <c r="D2415">
        <v>113.483</v>
      </c>
      <c r="E2415">
        <v>4.2</v>
      </c>
      <c r="F2415" t="s">
        <v>23</v>
      </c>
      <c r="G2415">
        <v>40</v>
      </c>
      <c r="H2415">
        <v>118</v>
      </c>
      <c r="I2415">
        <v>1.4159999999999999</v>
      </c>
      <c r="J2415">
        <v>0.64</v>
      </c>
      <c r="K2415" t="s">
        <v>24</v>
      </c>
      <c r="L2415" t="s">
        <v>8219</v>
      </c>
      <c r="M2415" t="s">
        <v>8220</v>
      </c>
      <c r="N2415" t="s">
        <v>8221</v>
      </c>
      <c r="O2415" t="s">
        <v>28</v>
      </c>
      <c r="P2415">
        <v>6.26</v>
      </c>
      <c r="Q2415">
        <v>7.96</v>
      </c>
      <c r="R2415">
        <v>0.121</v>
      </c>
      <c r="S2415">
        <v>19</v>
      </c>
      <c r="T2415" t="s">
        <v>29</v>
      </c>
      <c r="U2415" t="s">
        <v>24</v>
      </c>
      <c r="V2415" t="s">
        <v>24</v>
      </c>
    </row>
    <row r="2416" spans="1:22" x14ac:dyDescent="0.35">
      <c r="A2416" t="s">
        <v>8222</v>
      </c>
      <c r="B2416">
        <v>37.534599999999998</v>
      </c>
      <c r="C2416">
        <v>72.234899999999996</v>
      </c>
      <c r="D2416">
        <v>188.529</v>
      </c>
      <c r="E2416">
        <v>4.0999999999999996</v>
      </c>
      <c r="F2416" t="s">
        <v>23</v>
      </c>
      <c r="G2416">
        <v>20</v>
      </c>
      <c r="H2416">
        <v>113</v>
      </c>
      <c r="I2416">
        <v>1.97</v>
      </c>
      <c r="J2416">
        <v>0.36</v>
      </c>
      <c r="K2416" t="s">
        <v>24</v>
      </c>
      <c r="L2416" t="s">
        <v>8223</v>
      </c>
      <c r="M2416" t="s">
        <v>8224</v>
      </c>
      <c r="N2416" t="s">
        <v>8225</v>
      </c>
      <c r="O2416" t="s">
        <v>28</v>
      </c>
      <c r="P2416">
        <v>6.6</v>
      </c>
      <c r="Q2416">
        <v>10.667999999999999</v>
      </c>
      <c r="R2416">
        <v>0.26200000000000001</v>
      </c>
      <c r="S2416">
        <v>4</v>
      </c>
      <c r="T2416" t="s">
        <v>29</v>
      </c>
      <c r="U2416" t="s">
        <v>24</v>
      </c>
      <c r="V2416" t="s">
        <v>24</v>
      </c>
    </row>
    <row r="2417" spans="1:22" x14ac:dyDescent="0.35">
      <c r="A2417" t="s">
        <v>8226</v>
      </c>
      <c r="B2417">
        <v>2.5011999999999999</v>
      </c>
      <c r="C2417">
        <v>99.137500000000003</v>
      </c>
      <c r="D2417">
        <v>165.66900000000001</v>
      </c>
      <c r="E2417">
        <v>4.3</v>
      </c>
      <c r="F2417" t="s">
        <v>23</v>
      </c>
      <c r="G2417">
        <v>69</v>
      </c>
      <c r="H2417">
        <v>52</v>
      </c>
      <c r="I2417">
        <v>0.28699999999999998</v>
      </c>
      <c r="J2417">
        <v>0.45</v>
      </c>
      <c r="K2417" t="s">
        <v>24</v>
      </c>
      <c r="L2417" t="s">
        <v>8227</v>
      </c>
      <c r="M2417" t="s">
        <v>8228</v>
      </c>
      <c r="N2417" t="s">
        <v>8229</v>
      </c>
      <c r="O2417" t="s">
        <v>28</v>
      </c>
      <c r="P2417">
        <v>7.31</v>
      </c>
      <c r="Q2417">
        <v>4.4130000000000003</v>
      </c>
      <c r="R2417">
        <v>7.6999999999999999E-2</v>
      </c>
      <c r="S2417">
        <v>47</v>
      </c>
      <c r="T2417" t="s">
        <v>29</v>
      </c>
      <c r="U2417" t="s">
        <v>24</v>
      </c>
      <c r="V2417" t="s">
        <v>24</v>
      </c>
    </row>
    <row r="2418" spans="1:22" x14ac:dyDescent="0.35">
      <c r="A2418" t="s">
        <v>8230</v>
      </c>
      <c r="B2418">
        <v>9.7586999999999993</v>
      </c>
      <c r="C2418">
        <v>93.528300000000002</v>
      </c>
      <c r="D2418">
        <v>9.8460000000000001</v>
      </c>
      <c r="E2418">
        <v>4</v>
      </c>
      <c r="F2418" t="s">
        <v>23</v>
      </c>
      <c r="G2418">
        <v>20</v>
      </c>
      <c r="H2418">
        <v>183</v>
      </c>
      <c r="I2418">
        <v>6.1070000000000002</v>
      </c>
      <c r="J2418">
        <v>0.6</v>
      </c>
      <c r="K2418" t="s">
        <v>24</v>
      </c>
      <c r="L2418" t="s">
        <v>8231</v>
      </c>
      <c r="M2418" t="s">
        <v>8228</v>
      </c>
      <c r="N2418" t="s">
        <v>8232</v>
      </c>
      <c r="O2418" t="s">
        <v>28</v>
      </c>
      <c r="P2418">
        <v>13.05</v>
      </c>
      <c r="Q2418">
        <v>5.5430000000000001</v>
      </c>
      <c r="R2418">
        <v>0.19600000000000001</v>
      </c>
      <c r="S2418">
        <v>7</v>
      </c>
      <c r="T2418" t="s">
        <v>29</v>
      </c>
      <c r="U2418" t="s">
        <v>24</v>
      </c>
      <c r="V2418" t="s">
        <v>24</v>
      </c>
    </row>
    <row r="2419" spans="1:22" x14ac:dyDescent="0.35">
      <c r="A2419" t="s">
        <v>8233</v>
      </c>
      <c r="B2419">
        <v>38.3095</v>
      </c>
      <c r="C2419">
        <v>69.470200000000006</v>
      </c>
      <c r="D2419">
        <v>16.824000000000002</v>
      </c>
      <c r="E2419">
        <v>4.2</v>
      </c>
      <c r="F2419" t="s">
        <v>23</v>
      </c>
      <c r="G2419">
        <v>28</v>
      </c>
      <c r="H2419">
        <v>150</v>
      </c>
      <c r="I2419">
        <v>0.503</v>
      </c>
      <c r="J2419">
        <v>0.71</v>
      </c>
      <c r="K2419" t="s">
        <v>24</v>
      </c>
      <c r="L2419" t="s">
        <v>8234</v>
      </c>
      <c r="M2419" t="s">
        <v>8235</v>
      </c>
      <c r="N2419" t="s">
        <v>8236</v>
      </c>
      <c r="O2419" t="s">
        <v>28</v>
      </c>
      <c r="P2419">
        <v>5.25</v>
      </c>
      <c r="Q2419">
        <v>4.976</v>
      </c>
      <c r="R2419">
        <v>0.19900000000000001</v>
      </c>
      <c r="S2419">
        <v>7</v>
      </c>
      <c r="T2419" t="s">
        <v>29</v>
      </c>
      <c r="U2419" t="s">
        <v>24</v>
      </c>
      <c r="V2419" t="s">
        <v>24</v>
      </c>
    </row>
    <row r="2420" spans="1:22" x14ac:dyDescent="0.35">
      <c r="A2420" t="s">
        <v>8237</v>
      </c>
      <c r="B2420">
        <v>37.925899999999999</v>
      </c>
      <c r="C2420">
        <v>71.715999999999994</v>
      </c>
      <c r="D2420">
        <v>10</v>
      </c>
      <c r="E2420">
        <v>4.5</v>
      </c>
      <c r="F2420" t="s">
        <v>23</v>
      </c>
      <c r="G2420">
        <v>27</v>
      </c>
      <c r="H2420">
        <v>64</v>
      </c>
      <c r="I2420">
        <v>1.5509999999999999</v>
      </c>
      <c r="J2420">
        <v>0.82</v>
      </c>
      <c r="K2420" t="s">
        <v>24</v>
      </c>
      <c r="L2420" t="s">
        <v>8238</v>
      </c>
      <c r="M2420" t="s">
        <v>8239</v>
      </c>
      <c r="N2420" t="s">
        <v>8240</v>
      </c>
      <c r="O2420" t="s">
        <v>28</v>
      </c>
      <c r="P2420">
        <v>6.54</v>
      </c>
      <c r="Q2420">
        <v>1.891</v>
      </c>
      <c r="R2420">
        <v>0.11</v>
      </c>
      <c r="S2420">
        <v>24</v>
      </c>
      <c r="T2420" t="s">
        <v>29</v>
      </c>
      <c r="U2420" t="s">
        <v>24</v>
      </c>
      <c r="V2420" t="s">
        <v>24</v>
      </c>
    </row>
    <row r="2421" spans="1:22" x14ac:dyDescent="0.35">
      <c r="A2421" t="s">
        <v>8241</v>
      </c>
      <c r="B2421">
        <v>5.3638000000000003</v>
      </c>
      <c r="C2421">
        <v>61.527099999999997</v>
      </c>
      <c r="D2421">
        <v>10</v>
      </c>
      <c r="E2421">
        <v>4.3</v>
      </c>
      <c r="F2421" t="s">
        <v>23</v>
      </c>
      <c r="G2421">
        <v>15</v>
      </c>
      <c r="H2421">
        <v>99</v>
      </c>
      <c r="I2421">
        <v>11.657999999999999</v>
      </c>
      <c r="J2421">
        <v>1.3</v>
      </c>
      <c r="K2421" t="s">
        <v>24</v>
      </c>
      <c r="L2421" t="s">
        <v>8242</v>
      </c>
      <c r="M2421" t="s">
        <v>8243</v>
      </c>
      <c r="N2421" t="s">
        <v>478</v>
      </c>
      <c r="O2421" t="s">
        <v>28</v>
      </c>
      <c r="P2421">
        <v>12.99</v>
      </c>
      <c r="Q2421">
        <v>1.93</v>
      </c>
      <c r="R2421">
        <v>0.16900000000000001</v>
      </c>
      <c r="S2421">
        <v>10</v>
      </c>
      <c r="T2421" t="s">
        <v>29</v>
      </c>
      <c r="U2421" t="s">
        <v>24</v>
      </c>
      <c r="V2421" t="s">
        <v>24</v>
      </c>
    </row>
    <row r="2422" spans="1:22" x14ac:dyDescent="0.35">
      <c r="A2422" t="s">
        <v>8244</v>
      </c>
      <c r="B2422">
        <v>5.3368000000000002</v>
      </c>
      <c r="C2422">
        <v>61.724600000000002</v>
      </c>
      <c r="D2422">
        <v>10</v>
      </c>
      <c r="E2422">
        <v>4.4000000000000004</v>
      </c>
      <c r="F2422" t="s">
        <v>23</v>
      </c>
      <c r="G2422">
        <v>17</v>
      </c>
      <c r="H2422">
        <v>88</v>
      </c>
      <c r="I2422">
        <v>11.483000000000001</v>
      </c>
      <c r="J2422">
        <v>0.56000000000000005</v>
      </c>
      <c r="K2422" t="s">
        <v>24</v>
      </c>
      <c r="L2422" t="s">
        <v>8245</v>
      </c>
      <c r="M2422" t="s">
        <v>8246</v>
      </c>
      <c r="N2422" t="s">
        <v>478</v>
      </c>
      <c r="O2422" t="s">
        <v>28</v>
      </c>
      <c r="P2422">
        <v>12.12</v>
      </c>
      <c r="Q2422">
        <v>1.9239999999999999</v>
      </c>
      <c r="R2422">
        <v>0.16200000000000001</v>
      </c>
      <c r="S2422">
        <v>11</v>
      </c>
      <c r="T2422" t="s">
        <v>29</v>
      </c>
      <c r="U2422" t="s">
        <v>24</v>
      </c>
      <c r="V2422" t="s">
        <v>24</v>
      </c>
    </row>
    <row r="2423" spans="1:22" x14ac:dyDescent="0.35">
      <c r="A2423" t="s">
        <v>8247</v>
      </c>
      <c r="B2423">
        <v>5.2126999999999999</v>
      </c>
      <c r="C2423">
        <v>61.6768</v>
      </c>
      <c r="D2423">
        <v>10</v>
      </c>
      <c r="E2423">
        <v>4.3</v>
      </c>
      <c r="F2423" t="s">
        <v>23</v>
      </c>
      <c r="G2423">
        <v>20</v>
      </c>
      <c r="H2423">
        <v>96</v>
      </c>
      <c r="I2423">
        <v>11.547000000000001</v>
      </c>
      <c r="J2423">
        <v>0.95</v>
      </c>
      <c r="K2423" t="s">
        <v>24</v>
      </c>
      <c r="L2423" t="s">
        <v>8248</v>
      </c>
      <c r="M2423" t="s">
        <v>8249</v>
      </c>
      <c r="N2423" t="s">
        <v>478</v>
      </c>
      <c r="O2423" t="s">
        <v>28</v>
      </c>
      <c r="P2423">
        <v>12.89</v>
      </c>
      <c r="Q2423">
        <v>1.9239999999999999</v>
      </c>
      <c r="R2423">
        <v>0.16800000000000001</v>
      </c>
      <c r="S2423">
        <v>12</v>
      </c>
      <c r="T2423" t="s">
        <v>29</v>
      </c>
      <c r="U2423" t="s">
        <v>24</v>
      </c>
      <c r="V2423" t="s">
        <v>24</v>
      </c>
    </row>
    <row r="2424" spans="1:22" x14ac:dyDescent="0.35">
      <c r="A2424" t="s">
        <v>8250</v>
      </c>
      <c r="B2424">
        <v>29.5306</v>
      </c>
      <c r="C2424">
        <v>102.1292</v>
      </c>
      <c r="D2424">
        <v>16.04</v>
      </c>
      <c r="E2424">
        <v>4.4000000000000004</v>
      </c>
      <c r="F2424" t="s">
        <v>23</v>
      </c>
      <c r="G2424">
        <v>65</v>
      </c>
      <c r="H2424">
        <v>58</v>
      </c>
      <c r="I2424">
        <v>6.5419999999999998</v>
      </c>
      <c r="J2424">
        <v>0.69</v>
      </c>
      <c r="K2424" t="s">
        <v>24</v>
      </c>
      <c r="L2424" t="s">
        <v>8251</v>
      </c>
      <c r="M2424" t="s">
        <v>8252</v>
      </c>
      <c r="N2424" t="s">
        <v>8253</v>
      </c>
      <c r="O2424" t="s">
        <v>28</v>
      </c>
      <c r="P2424">
        <v>4.0999999999999996</v>
      </c>
      <c r="Q2424">
        <v>4.4450000000000003</v>
      </c>
      <c r="R2424">
        <v>7.8E-2</v>
      </c>
      <c r="S2424">
        <v>47</v>
      </c>
      <c r="T2424" t="s">
        <v>29</v>
      </c>
      <c r="U2424" t="s">
        <v>24</v>
      </c>
      <c r="V2424" t="s">
        <v>24</v>
      </c>
    </row>
    <row r="2425" spans="1:22" x14ac:dyDescent="0.35">
      <c r="A2425" t="s">
        <v>8254</v>
      </c>
      <c r="B2425">
        <v>36.4788</v>
      </c>
      <c r="C2425">
        <v>71.014099999999999</v>
      </c>
      <c r="D2425">
        <v>125.965</v>
      </c>
      <c r="E2425">
        <v>4</v>
      </c>
      <c r="F2425" t="s">
        <v>23</v>
      </c>
      <c r="G2425">
        <v>36</v>
      </c>
      <c r="H2425">
        <v>127</v>
      </c>
      <c r="I2425">
        <v>2.5150000000000001</v>
      </c>
      <c r="J2425">
        <v>0.41</v>
      </c>
      <c r="K2425" t="s">
        <v>24</v>
      </c>
      <c r="L2425" t="s">
        <v>8255</v>
      </c>
      <c r="M2425" t="s">
        <v>8252</v>
      </c>
      <c r="N2425" t="s">
        <v>8256</v>
      </c>
      <c r="O2425" t="s">
        <v>28</v>
      </c>
      <c r="P2425">
        <v>8.56</v>
      </c>
      <c r="Q2425">
        <v>6.9210000000000003</v>
      </c>
      <c r="R2425">
        <v>0.129</v>
      </c>
      <c r="S2425">
        <v>16</v>
      </c>
      <c r="T2425" t="s">
        <v>29</v>
      </c>
      <c r="U2425" t="s">
        <v>24</v>
      </c>
      <c r="V2425" t="s">
        <v>24</v>
      </c>
    </row>
    <row r="2426" spans="1:22" x14ac:dyDescent="0.35">
      <c r="A2426" t="s">
        <v>8257</v>
      </c>
      <c r="B2426">
        <v>21.6539</v>
      </c>
      <c r="C2426">
        <v>93.137600000000006</v>
      </c>
      <c r="D2426">
        <v>51.122999999999998</v>
      </c>
      <c r="E2426">
        <v>4.5</v>
      </c>
      <c r="F2426" t="s">
        <v>23</v>
      </c>
      <c r="G2426">
        <v>69</v>
      </c>
      <c r="H2426">
        <v>54</v>
      </c>
      <c r="I2426">
        <v>1.72</v>
      </c>
      <c r="J2426">
        <v>0.98</v>
      </c>
      <c r="K2426" t="s">
        <v>24</v>
      </c>
      <c r="L2426" t="s">
        <v>8258</v>
      </c>
      <c r="M2426" t="s">
        <v>8252</v>
      </c>
      <c r="N2426" t="s">
        <v>8259</v>
      </c>
      <c r="O2426" t="s">
        <v>28</v>
      </c>
      <c r="P2426">
        <v>7.61</v>
      </c>
      <c r="Q2426">
        <v>6.093</v>
      </c>
      <c r="R2426">
        <v>6.8000000000000005E-2</v>
      </c>
      <c r="S2426">
        <v>63</v>
      </c>
      <c r="T2426" t="s">
        <v>29</v>
      </c>
      <c r="U2426" t="s">
        <v>24</v>
      </c>
      <c r="V2426" t="s">
        <v>24</v>
      </c>
    </row>
    <row r="2427" spans="1:22" x14ac:dyDescent="0.35">
      <c r="A2427" t="s">
        <v>8260</v>
      </c>
      <c r="B2427">
        <v>29.764900000000001</v>
      </c>
      <c r="C2427">
        <v>102.25</v>
      </c>
      <c r="D2427">
        <v>10</v>
      </c>
      <c r="E2427">
        <v>4.5999999999999996</v>
      </c>
      <c r="F2427" t="s">
        <v>23</v>
      </c>
      <c r="G2427">
        <v>82</v>
      </c>
      <c r="H2427">
        <v>68</v>
      </c>
      <c r="I2427">
        <v>6.2930000000000001</v>
      </c>
      <c r="J2427">
        <v>1.07</v>
      </c>
      <c r="K2427" t="s">
        <v>24</v>
      </c>
      <c r="L2427" t="s">
        <v>8261</v>
      </c>
      <c r="M2427" t="s">
        <v>8262</v>
      </c>
      <c r="N2427" t="s">
        <v>8263</v>
      </c>
      <c r="O2427" t="s">
        <v>28</v>
      </c>
      <c r="P2427">
        <v>8.11</v>
      </c>
      <c r="Q2427">
        <v>1.835</v>
      </c>
      <c r="R2427">
        <v>6.9000000000000006E-2</v>
      </c>
      <c r="S2427">
        <v>62</v>
      </c>
      <c r="T2427" t="s">
        <v>29</v>
      </c>
      <c r="U2427" t="s">
        <v>24</v>
      </c>
      <c r="V2427" t="s">
        <v>24</v>
      </c>
    </row>
    <row r="2428" spans="1:22" x14ac:dyDescent="0.35">
      <c r="A2428" t="s">
        <v>8264</v>
      </c>
      <c r="B2428">
        <v>29.619599999999998</v>
      </c>
      <c r="C2428">
        <v>102.00149999999999</v>
      </c>
      <c r="D2428">
        <v>10</v>
      </c>
      <c r="E2428">
        <v>4.9000000000000004</v>
      </c>
      <c r="F2428" t="s">
        <v>106</v>
      </c>
      <c r="G2428">
        <v>170</v>
      </c>
      <c r="H2428">
        <v>22</v>
      </c>
      <c r="I2428">
        <v>6.5350000000000001</v>
      </c>
      <c r="J2428">
        <v>0.7</v>
      </c>
      <c r="K2428" t="s">
        <v>24</v>
      </c>
      <c r="L2428" t="s">
        <v>8265</v>
      </c>
      <c r="M2428" t="s">
        <v>8266</v>
      </c>
      <c r="N2428" t="s">
        <v>8267</v>
      </c>
      <c r="O2428" t="s">
        <v>28</v>
      </c>
      <c r="P2428">
        <v>8.11</v>
      </c>
      <c r="Q2428">
        <v>1.754</v>
      </c>
      <c r="R2428">
        <v>8.8999999999999996E-2</v>
      </c>
      <c r="S2428">
        <v>12</v>
      </c>
      <c r="T2428" t="s">
        <v>29</v>
      </c>
      <c r="U2428" t="s">
        <v>24</v>
      </c>
      <c r="V2428" t="s">
        <v>24</v>
      </c>
    </row>
    <row r="2429" spans="1:22" x14ac:dyDescent="0.35">
      <c r="A2429" t="s">
        <v>8268</v>
      </c>
      <c r="B2429">
        <v>6.0529999999999999</v>
      </c>
      <c r="C2429">
        <v>60.578800000000001</v>
      </c>
      <c r="D2429">
        <v>10</v>
      </c>
      <c r="E2429">
        <v>4</v>
      </c>
      <c r="F2429" t="s">
        <v>23</v>
      </c>
      <c r="G2429">
        <v>17</v>
      </c>
      <c r="H2429">
        <v>133</v>
      </c>
      <c r="I2429">
        <v>11.808999999999999</v>
      </c>
      <c r="J2429">
        <v>0.62</v>
      </c>
      <c r="K2429" t="s">
        <v>24</v>
      </c>
      <c r="L2429" t="s">
        <v>8269</v>
      </c>
      <c r="M2429" t="s">
        <v>8270</v>
      </c>
      <c r="N2429" t="s">
        <v>478</v>
      </c>
      <c r="O2429" t="s">
        <v>28</v>
      </c>
      <c r="P2429">
        <v>12.17</v>
      </c>
      <c r="Q2429">
        <v>1.9419999999999999</v>
      </c>
      <c r="R2429">
        <v>0.17299999999999999</v>
      </c>
      <c r="S2429">
        <v>10</v>
      </c>
      <c r="T2429" t="s">
        <v>29</v>
      </c>
      <c r="U2429" t="s">
        <v>24</v>
      </c>
      <c r="V2429" t="s">
        <v>24</v>
      </c>
    </row>
    <row r="2430" spans="1:22" x14ac:dyDescent="0.35">
      <c r="A2430" t="s">
        <v>8271</v>
      </c>
      <c r="B2430">
        <v>1.2029000000000001</v>
      </c>
      <c r="C2430">
        <v>97.082800000000006</v>
      </c>
      <c r="D2430">
        <v>27.231000000000002</v>
      </c>
      <c r="E2430">
        <v>5</v>
      </c>
      <c r="F2430" t="s">
        <v>23</v>
      </c>
      <c r="G2430">
        <v>56</v>
      </c>
      <c r="H2430">
        <v>119</v>
      </c>
      <c r="I2430">
        <v>0.503</v>
      </c>
      <c r="J2430">
        <v>0.88</v>
      </c>
      <c r="K2430" t="s">
        <v>24</v>
      </c>
      <c r="L2430" t="s">
        <v>8272</v>
      </c>
      <c r="M2430" t="s">
        <v>8273</v>
      </c>
      <c r="N2430" t="s">
        <v>8274</v>
      </c>
      <c r="O2430" t="s">
        <v>28</v>
      </c>
      <c r="P2430">
        <v>7.6</v>
      </c>
      <c r="Q2430">
        <v>5.5250000000000004</v>
      </c>
      <c r="R2430">
        <v>6.9000000000000006E-2</v>
      </c>
      <c r="S2430">
        <v>67</v>
      </c>
      <c r="T2430" t="s">
        <v>29</v>
      </c>
      <c r="U2430" t="s">
        <v>24</v>
      </c>
      <c r="V2430" t="s">
        <v>24</v>
      </c>
    </row>
    <row r="2431" spans="1:22" x14ac:dyDescent="0.35">
      <c r="A2431" t="s">
        <v>8275</v>
      </c>
      <c r="B2431">
        <v>6.1173000000000002</v>
      </c>
      <c r="C2431">
        <v>60.6678</v>
      </c>
      <c r="D2431">
        <v>10</v>
      </c>
      <c r="E2431">
        <v>4.2</v>
      </c>
      <c r="F2431" t="s">
        <v>23</v>
      </c>
      <c r="G2431">
        <v>19</v>
      </c>
      <c r="H2431">
        <v>194</v>
      </c>
      <c r="I2431">
        <v>19.204999999999998</v>
      </c>
      <c r="J2431">
        <v>0.7</v>
      </c>
      <c r="K2431" t="s">
        <v>24</v>
      </c>
      <c r="L2431" t="s">
        <v>8276</v>
      </c>
      <c r="M2431" t="s">
        <v>8270</v>
      </c>
      <c r="N2431" t="s">
        <v>478</v>
      </c>
      <c r="O2431" t="s">
        <v>28</v>
      </c>
      <c r="P2431">
        <v>8.5500000000000007</v>
      </c>
      <c r="Q2431">
        <v>1.9730000000000001</v>
      </c>
      <c r="R2431">
        <v>0.152</v>
      </c>
      <c r="S2431">
        <v>12</v>
      </c>
      <c r="T2431" t="s">
        <v>29</v>
      </c>
      <c r="U2431" t="s">
        <v>24</v>
      </c>
      <c r="V2431" t="s">
        <v>24</v>
      </c>
    </row>
    <row r="2432" spans="1:22" x14ac:dyDescent="0.35">
      <c r="A2432" t="s">
        <v>8277</v>
      </c>
      <c r="B2432">
        <v>39.382899999999999</v>
      </c>
      <c r="C2432">
        <v>70.525700000000001</v>
      </c>
      <c r="D2432">
        <v>10</v>
      </c>
      <c r="E2432">
        <v>4.2</v>
      </c>
      <c r="F2432" t="s">
        <v>23</v>
      </c>
      <c r="G2432">
        <v>27</v>
      </c>
      <c r="H2432">
        <v>69</v>
      </c>
      <c r="I2432">
        <v>0.99099999999999999</v>
      </c>
      <c r="J2432">
        <v>1.01</v>
      </c>
      <c r="K2432" t="s">
        <v>24</v>
      </c>
      <c r="L2432" t="s">
        <v>8278</v>
      </c>
      <c r="M2432" t="s">
        <v>8273</v>
      </c>
      <c r="N2432" t="s">
        <v>8279</v>
      </c>
      <c r="O2432" t="s">
        <v>28</v>
      </c>
      <c r="P2432">
        <v>2.63</v>
      </c>
      <c r="Q2432">
        <v>1.901</v>
      </c>
      <c r="R2432">
        <v>0.159</v>
      </c>
      <c r="S2432">
        <v>11</v>
      </c>
      <c r="T2432" t="s">
        <v>29</v>
      </c>
      <c r="U2432" t="s">
        <v>24</v>
      </c>
      <c r="V2432" t="s">
        <v>24</v>
      </c>
    </row>
    <row r="2433" spans="1:22" x14ac:dyDescent="0.35">
      <c r="A2433" t="s">
        <v>8280</v>
      </c>
      <c r="B2433">
        <v>36.576500000000003</v>
      </c>
      <c r="C2433">
        <v>69.725499999999997</v>
      </c>
      <c r="D2433">
        <v>163.012</v>
      </c>
      <c r="E2433">
        <v>4.0999999999999996</v>
      </c>
      <c r="F2433" t="s">
        <v>23</v>
      </c>
      <c r="G2433">
        <v>37</v>
      </c>
      <c r="H2433">
        <v>78</v>
      </c>
      <c r="I2433">
        <v>2.1059999999999999</v>
      </c>
      <c r="J2433">
        <v>0.42</v>
      </c>
      <c r="K2433" t="s">
        <v>24</v>
      </c>
      <c r="L2433" t="s">
        <v>8281</v>
      </c>
      <c r="M2433" t="s">
        <v>8282</v>
      </c>
      <c r="N2433" t="s">
        <v>8283</v>
      </c>
      <c r="O2433" t="s">
        <v>28</v>
      </c>
      <c r="P2433">
        <v>7.11</v>
      </c>
      <c r="Q2433">
        <v>9.4760000000000009</v>
      </c>
      <c r="R2433">
        <v>9.6000000000000002E-2</v>
      </c>
      <c r="S2433">
        <v>30</v>
      </c>
      <c r="T2433" t="s">
        <v>29</v>
      </c>
      <c r="U2433" t="s">
        <v>24</v>
      </c>
      <c r="V2433" t="s">
        <v>24</v>
      </c>
    </row>
    <row r="2434" spans="1:22" x14ac:dyDescent="0.35">
      <c r="A2434" t="s">
        <v>8284</v>
      </c>
      <c r="B2434">
        <v>36.098999999999997</v>
      </c>
      <c r="C2434">
        <v>70.931700000000006</v>
      </c>
      <c r="D2434">
        <v>104.453</v>
      </c>
      <c r="E2434">
        <v>4</v>
      </c>
      <c r="F2434" t="s">
        <v>23</v>
      </c>
      <c r="G2434">
        <v>40</v>
      </c>
      <c r="H2434">
        <v>61</v>
      </c>
      <c r="I2434">
        <v>2.1909999999999998</v>
      </c>
      <c r="J2434">
        <v>0.76</v>
      </c>
      <c r="K2434" t="s">
        <v>24</v>
      </c>
      <c r="L2434" t="s">
        <v>8285</v>
      </c>
      <c r="M2434" t="s">
        <v>8286</v>
      </c>
      <c r="N2434" t="s">
        <v>7790</v>
      </c>
      <c r="O2434" t="s">
        <v>28</v>
      </c>
      <c r="P2434">
        <v>5.31</v>
      </c>
      <c r="Q2434">
        <v>7.7549999999999999</v>
      </c>
      <c r="R2434">
        <v>0.11899999999999999</v>
      </c>
      <c r="S2434">
        <v>19</v>
      </c>
      <c r="T2434" t="s">
        <v>29</v>
      </c>
      <c r="U2434" t="s">
        <v>24</v>
      </c>
      <c r="V2434" t="s">
        <v>24</v>
      </c>
    </row>
    <row r="2435" spans="1:22" x14ac:dyDescent="0.35">
      <c r="A2435" t="s">
        <v>8287</v>
      </c>
      <c r="B2435">
        <v>38.116</v>
      </c>
      <c r="C2435">
        <v>73.030199999999994</v>
      </c>
      <c r="D2435">
        <v>11.278</v>
      </c>
      <c r="E2435">
        <v>4.2</v>
      </c>
      <c r="F2435" t="s">
        <v>23</v>
      </c>
      <c r="G2435">
        <v>31</v>
      </c>
      <c r="H2435">
        <v>107</v>
      </c>
      <c r="I2435">
        <v>1.665</v>
      </c>
      <c r="J2435">
        <v>0.94</v>
      </c>
      <c r="K2435" t="s">
        <v>24</v>
      </c>
      <c r="L2435" t="s">
        <v>8288</v>
      </c>
      <c r="M2435" t="s">
        <v>8289</v>
      </c>
      <c r="N2435" t="s">
        <v>8290</v>
      </c>
      <c r="O2435" t="s">
        <v>28</v>
      </c>
      <c r="P2435">
        <v>4.8099999999999996</v>
      </c>
      <c r="Q2435">
        <v>5.7460000000000004</v>
      </c>
      <c r="R2435">
        <v>0.13200000000000001</v>
      </c>
      <c r="S2435">
        <v>16</v>
      </c>
      <c r="T2435" t="s">
        <v>29</v>
      </c>
      <c r="U2435" t="s">
        <v>24</v>
      </c>
      <c r="V2435" t="s">
        <v>24</v>
      </c>
    </row>
    <row r="2436" spans="1:22" x14ac:dyDescent="0.35">
      <c r="A2436" t="s">
        <v>8291</v>
      </c>
      <c r="B2436">
        <v>10.972</v>
      </c>
      <c r="C2436">
        <v>92.033299999999997</v>
      </c>
      <c r="D2436">
        <v>10</v>
      </c>
      <c r="E2436">
        <v>5.0999999999999996</v>
      </c>
      <c r="F2436" t="s">
        <v>23</v>
      </c>
      <c r="G2436">
        <v>110</v>
      </c>
      <c r="H2436">
        <v>64</v>
      </c>
      <c r="I2436">
        <v>0.97299999999999998</v>
      </c>
      <c r="J2436">
        <v>1.01</v>
      </c>
      <c r="K2436" t="s">
        <v>24</v>
      </c>
      <c r="L2436" t="s">
        <v>8292</v>
      </c>
      <c r="M2436" t="s">
        <v>8293</v>
      </c>
      <c r="N2436" t="s">
        <v>8294</v>
      </c>
      <c r="O2436" t="s">
        <v>28</v>
      </c>
      <c r="P2436">
        <v>5.93</v>
      </c>
      <c r="Q2436">
        <v>1.623</v>
      </c>
      <c r="R2436">
        <v>5.7000000000000002E-2</v>
      </c>
      <c r="S2436">
        <v>99</v>
      </c>
      <c r="T2436" t="s">
        <v>29</v>
      </c>
      <c r="U2436" t="s">
        <v>24</v>
      </c>
      <c r="V2436" t="s">
        <v>24</v>
      </c>
    </row>
    <row r="2437" spans="1:22" x14ac:dyDescent="0.35">
      <c r="A2437" t="s">
        <v>8295</v>
      </c>
      <c r="B2437">
        <v>37.616199999999999</v>
      </c>
      <c r="C2437">
        <v>72.335099999999997</v>
      </c>
      <c r="D2437">
        <v>176.50899999999999</v>
      </c>
      <c r="E2437">
        <v>4.2</v>
      </c>
      <c r="F2437" t="s">
        <v>23</v>
      </c>
      <c r="G2437">
        <v>53</v>
      </c>
      <c r="H2437">
        <v>114</v>
      </c>
      <c r="I2437">
        <v>1.905</v>
      </c>
      <c r="J2437">
        <v>0.4</v>
      </c>
      <c r="K2437" t="s">
        <v>24</v>
      </c>
      <c r="L2437" t="s">
        <v>8296</v>
      </c>
      <c r="M2437" t="s">
        <v>8297</v>
      </c>
      <c r="N2437" t="s">
        <v>7462</v>
      </c>
      <c r="O2437" t="s">
        <v>28</v>
      </c>
      <c r="P2437">
        <v>7.67</v>
      </c>
      <c r="Q2437">
        <v>8.4239999999999995</v>
      </c>
      <c r="R2437">
        <v>0.112</v>
      </c>
      <c r="S2437">
        <v>22</v>
      </c>
      <c r="T2437" t="s">
        <v>29</v>
      </c>
      <c r="U2437" t="s">
        <v>24</v>
      </c>
      <c r="V2437" t="s">
        <v>24</v>
      </c>
    </row>
    <row r="2438" spans="1:22" x14ac:dyDescent="0.35">
      <c r="A2438" t="s">
        <v>8298</v>
      </c>
      <c r="B2438">
        <v>36.972999999999999</v>
      </c>
      <c r="C2438">
        <v>71.313400000000001</v>
      </c>
      <c r="D2438">
        <v>110.872</v>
      </c>
      <c r="E2438">
        <v>4.2</v>
      </c>
      <c r="F2438" t="s">
        <v>23</v>
      </c>
      <c r="G2438">
        <v>38</v>
      </c>
      <c r="H2438">
        <v>99</v>
      </c>
      <c r="I2438">
        <v>2.4830000000000001</v>
      </c>
      <c r="J2438">
        <v>0.55000000000000004</v>
      </c>
      <c r="K2438" t="s">
        <v>24</v>
      </c>
      <c r="L2438" t="s">
        <v>8299</v>
      </c>
      <c r="M2438" t="s">
        <v>8300</v>
      </c>
      <c r="N2438" t="s">
        <v>8301</v>
      </c>
      <c r="O2438" t="s">
        <v>28</v>
      </c>
      <c r="P2438">
        <v>4.59</v>
      </c>
      <c r="Q2438">
        <v>8.9290000000000003</v>
      </c>
      <c r="R2438">
        <v>0.121</v>
      </c>
      <c r="S2438">
        <v>19</v>
      </c>
      <c r="T2438" t="s">
        <v>29</v>
      </c>
      <c r="U2438" t="s">
        <v>24</v>
      </c>
      <c r="V2438" t="s">
        <v>24</v>
      </c>
    </row>
    <row r="2439" spans="1:22" x14ac:dyDescent="0.35">
      <c r="A2439" t="s">
        <v>8302</v>
      </c>
      <c r="B2439">
        <v>33.9253</v>
      </c>
      <c r="C2439">
        <v>75.026399999999995</v>
      </c>
      <c r="D2439">
        <v>10</v>
      </c>
      <c r="E2439">
        <v>3.8</v>
      </c>
      <c r="F2439" t="s">
        <v>23</v>
      </c>
      <c r="G2439">
        <v>16</v>
      </c>
      <c r="H2439">
        <v>141</v>
      </c>
      <c r="I2439">
        <v>1.4890000000000001</v>
      </c>
      <c r="J2439">
        <v>0.71</v>
      </c>
      <c r="K2439" t="s">
        <v>24</v>
      </c>
      <c r="L2439" t="s">
        <v>8303</v>
      </c>
      <c r="M2439" t="s">
        <v>8304</v>
      </c>
      <c r="N2439" t="s">
        <v>8305</v>
      </c>
      <c r="O2439" t="s">
        <v>28</v>
      </c>
      <c r="P2439">
        <v>7.13</v>
      </c>
      <c r="Q2439">
        <v>1.9690000000000001</v>
      </c>
      <c r="R2439">
        <v>0.22800000000000001</v>
      </c>
      <c r="S2439">
        <v>5</v>
      </c>
      <c r="T2439" t="s">
        <v>29</v>
      </c>
      <c r="U2439" t="s">
        <v>24</v>
      </c>
      <c r="V2439" t="s">
        <v>24</v>
      </c>
    </row>
    <row r="2440" spans="1:22" x14ac:dyDescent="0.35">
      <c r="A2440" t="s">
        <v>8306</v>
      </c>
      <c r="B2440">
        <v>28.902799999999999</v>
      </c>
      <c r="C2440">
        <v>86.624499999999998</v>
      </c>
      <c r="D2440">
        <v>42.645000000000003</v>
      </c>
      <c r="E2440">
        <v>4.3</v>
      </c>
      <c r="F2440" t="s">
        <v>23</v>
      </c>
      <c r="G2440">
        <v>34</v>
      </c>
      <c r="H2440">
        <v>97</v>
      </c>
      <c r="I2440">
        <v>1.617</v>
      </c>
      <c r="J2440">
        <v>0.67</v>
      </c>
      <c r="K2440" t="s">
        <v>24</v>
      </c>
      <c r="L2440" t="s">
        <v>8307</v>
      </c>
      <c r="M2440" t="s">
        <v>8308</v>
      </c>
      <c r="N2440" t="s">
        <v>8309</v>
      </c>
      <c r="O2440" t="s">
        <v>28</v>
      </c>
      <c r="P2440">
        <v>6.04</v>
      </c>
      <c r="Q2440">
        <v>10.959</v>
      </c>
      <c r="R2440">
        <v>0.104</v>
      </c>
      <c r="S2440">
        <v>26</v>
      </c>
      <c r="T2440" t="s">
        <v>29</v>
      </c>
      <c r="U2440" t="s">
        <v>24</v>
      </c>
      <c r="V2440" t="s">
        <v>24</v>
      </c>
    </row>
    <row r="2441" spans="1:22" x14ac:dyDescent="0.35">
      <c r="A2441" t="s">
        <v>8310</v>
      </c>
      <c r="B2441">
        <v>2.8007</v>
      </c>
      <c r="C2441">
        <v>96.173400000000001</v>
      </c>
      <c r="D2441">
        <v>35</v>
      </c>
      <c r="E2441">
        <v>4.2</v>
      </c>
      <c r="F2441" t="s">
        <v>23</v>
      </c>
      <c r="G2441">
        <v>18</v>
      </c>
      <c r="H2441">
        <v>194</v>
      </c>
      <c r="I2441">
        <v>2.532</v>
      </c>
      <c r="J2441">
        <v>0.41</v>
      </c>
      <c r="K2441" t="s">
        <v>24</v>
      </c>
      <c r="L2441" t="s">
        <v>8311</v>
      </c>
      <c r="M2441" t="s">
        <v>8312</v>
      </c>
      <c r="N2441" t="s">
        <v>8313</v>
      </c>
      <c r="O2441" t="s">
        <v>28</v>
      </c>
      <c r="P2441">
        <v>6.33</v>
      </c>
      <c r="Q2441">
        <v>1.9830000000000001</v>
      </c>
      <c r="R2441">
        <v>0.2</v>
      </c>
      <c r="S2441">
        <v>7</v>
      </c>
      <c r="T2441" t="s">
        <v>29</v>
      </c>
      <c r="U2441" t="s">
        <v>24</v>
      </c>
      <c r="V2441" t="s">
        <v>24</v>
      </c>
    </row>
    <row r="2442" spans="1:22" x14ac:dyDescent="0.35">
      <c r="A2442" t="s">
        <v>8314</v>
      </c>
      <c r="B2442">
        <v>2.6053999999999999</v>
      </c>
      <c r="C2442">
        <v>95.460700000000003</v>
      </c>
      <c r="D2442">
        <v>18.663</v>
      </c>
      <c r="E2442">
        <v>4.2</v>
      </c>
      <c r="F2442" t="s">
        <v>23</v>
      </c>
      <c r="G2442">
        <v>17</v>
      </c>
      <c r="H2442">
        <v>114</v>
      </c>
      <c r="I2442">
        <v>2.4780000000000002</v>
      </c>
      <c r="J2442">
        <v>0.68</v>
      </c>
      <c r="K2442" t="s">
        <v>24</v>
      </c>
      <c r="L2442" t="s">
        <v>8315</v>
      </c>
      <c r="M2442" t="s">
        <v>8312</v>
      </c>
      <c r="N2442" t="s">
        <v>8316</v>
      </c>
      <c r="O2442" t="s">
        <v>28</v>
      </c>
      <c r="P2442">
        <v>7.56</v>
      </c>
      <c r="Q2442">
        <v>4.9960000000000004</v>
      </c>
      <c r="R2442">
        <v>0.17599999999999999</v>
      </c>
      <c r="S2442">
        <v>9</v>
      </c>
      <c r="T2442" t="s">
        <v>29</v>
      </c>
      <c r="U2442" t="s">
        <v>24</v>
      </c>
      <c r="V2442" t="s">
        <v>24</v>
      </c>
    </row>
    <row r="2443" spans="1:22" x14ac:dyDescent="0.35">
      <c r="A2443" t="s">
        <v>8317</v>
      </c>
      <c r="B2443">
        <v>35.844000000000001</v>
      </c>
      <c r="C2443">
        <v>80.185000000000002</v>
      </c>
      <c r="D2443">
        <v>10</v>
      </c>
      <c r="E2443">
        <v>4.3</v>
      </c>
      <c r="F2443" t="s">
        <v>23</v>
      </c>
      <c r="G2443">
        <v>51</v>
      </c>
      <c r="H2443">
        <v>98</v>
      </c>
      <c r="I2443">
        <v>5.4020000000000001</v>
      </c>
      <c r="J2443">
        <v>0.63</v>
      </c>
      <c r="K2443" t="s">
        <v>24</v>
      </c>
      <c r="L2443" t="s">
        <v>8318</v>
      </c>
      <c r="M2443" t="s">
        <v>8319</v>
      </c>
      <c r="N2443" t="s">
        <v>8320</v>
      </c>
      <c r="O2443" t="s">
        <v>28</v>
      </c>
      <c r="P2443">
        <v>3.36</v>
      </c>
      <c r="Q2443">
        <v>1.8839999999999999</v>
      </c>
      <c r="R2443">
        <v>0.1</v>
      </c>
      <c r="S2443">
        <v>28</v>
      </c>
      <c r="T2443" t="s">
        <v>29</v>
      </c>
      <c r="U2443" t="s">
        <v>24</v>
      </c>
      <c r="V2443" t="s">
        <v>24</v>
      </c>
    </row>
    <row r="2444" spans="1:22" x14ac:dyDescent="0.35">
      <c r="A2444" t="s">
        <v>8321</v>
      </c>
      <c r="B2444">
        <v>23.6937</v>
      </c>
      <c r="C2444">
        <v>90.309899999999999</v>
      </c>
      <c r="D2444">
        <v>10</v>
      </c>
      <c r="E2444">
        <v>4.3</v>
      </c>
      <c r="F2444" t="s">
        <v>23</v>
      </c>
      <c r="G2444">
        <v>37</v>
      </c>
      <c r="H2444">
        <v>132</v>
      </c>
      <c r="I2444">
        <v>1.59</v>
      </c>
      <c r="J2444">
        <v>0.37</v>
      </c>
      <c r="K2444" t="s">
        <v>24</v>
      </c>
      <c r="L2444" t="s">
        <v>8322</v>
      </c>
      <c r="M2444" t="s">
        <v>8323</v>
      </c>
      <c r="N2444" t="s">
        <v>8324</v>
      </c>
      <c r="O2444" t="s">
        <v>28</v>
      </c>
      <c r="P2444">
        <v>6.75</v>
      </c>
      <c r="Q2444">
        <v>1.7410000000000001</v>
      </c>
      <c r="R2444">
        <v>0.111</v>
      </c>
      <c r="S2444">
        <v>23</v>
      </c>
      <c r="T2444" t="s">
        <v>29</v>
      </c>
      <c r="U2444" t="s">
        <v>24</v>
      </c>
      <c r="V2444" t="s">
        <v>24</v>
      </c>
    </row>
    <row r="2445" spans="1:22" x14ac:dyDescent="0.35">
      <c r="A2445" t="s">
        <v>8325</v>
      </c>
      <c r="B2445">
        <v>30.517299999999999</v>
      </c>
      <c r="C2445">
        <v>79.037700000000001</v>
      </c>
      <c r="D2445">
        <v>27.66</v>
      </c>
      <c r="E2445">
        <v>4.2</v>
      </c>
      <c r="F2445" t="s">
        <v>23</v>
      </c>
      <c r="G2445">
        <v>18</v>
      </c>
      <c r="H2445">
        <v>166</v>
      </c>
      <c r="I2445">
        <v>6.0919999999999996</v>
      </c>
      <c r="J2445">
        <v>0.56999999999999995</v>
      </c>
      <c r="K2445" t="s">
        <v>24</v>
      </c>
      <c r="L2445" t="s">
        <v>8326</v>
      </c>
      <c r="M2445" t="s">
        <v>8327</v>
      </c>
      <c r="N2445" t="s">
        <v>8328</v>
      </c>
      <c r="O2445" t="s">
        <v>28</v>
      </c>
      <c r="P2445">
        <v>12.55</v>
      </c>
      <c r="Q2445">
        <v>5.6440000000000001</v>
      </c>
      <c r="R2445">
        <v>0.26400000000000001</v>
      </c>
      <c r="S2445">
        <v>4</v>
      </c>
      <c r="T2445" t="s">
        <v>29</v>
      </c>
      <c r="U2445" t="s">
        <v>24</v>
      </c>
      <c r="V2445" t="s">
        <v>24</v>
      </c>
    </row>
    <row r="2446" spans="1:22" x14ac:dyDescent="0.35">
      <c r="A2446" t="s">
        <v>8329</v>
      </c>
      <c r="B2446">
        <v>27.324400000000001</v>
      </c>
      <c r="C2446">
        <v>97.031800000000004</v>
      </c>
      <c r="D2446">
        <v>10</v>
      </c>
      <c r="E2446">
        <v>4.5999999999999996</v>
      </c>
      <c r="F2446" t="s">
        <v>23</v>
      </c>
      <c r="G2446">
        <v>104</v>
      </c>
      <c r="H2446">
        <v>60</v>
      </c>
      <c r="I2446">
        <v>6.4480000000000004</v>
      </c>
      <c r="J2446">
        <v>0.59</v>
      </c>
      <c r="K2446" t="s">
        <v>24</v>
      </c>
      <c r="L2446" t="s">
        <v>8330</v>
      </c>
      <c r="M2446" t="s">
        <v>8331</v>
      </c>
      <c r="N2446" t="s">
        <v>8332</v>
      </c>
      <c r="O2446" t="s">
        <v>28</v>
      </c>
      <c r="P2446">
        <v>7.47</v>
      </c>
      <c r="Q2446">
        <v>1.8129999999999999</v>
      </c>
      <c r="R2446">
        <v>6.7000000000000004E-2</v>
      </c>
      <c r="S2446">
        <v>67</v>
      </c>
      <c r="T2446" t="s">
        <v>29</v>
      </c>
      <c r="U2446" t="s">
        <v>24</v>
      </c>
      <c r="V2446" t="s">
        <v>24</v>
      </c>
    </row>
    <row r="2447" spans="1:22" x14ac:dyDescent="0.35">
      <c r="A2447" t="s">
        <v>8333</v>
      </c>
      <c r="B2447">
        <v>38.327399999999997</v>
      </c>
      <c r="C2447">
        <v>72.896900000000002</v>
      </c>
      <c r="D2447">
        <v>62.131</v>
      </c>
      <c r="E2447">
        <v>4</v>
      </c>
      <c r="F2447" t="s">
        <v>23</v>
      </c>
      <c r="G2447">
        <v>19</v>
      </c>
      <c r="H2447">
        <v>129</v>
      </c>
      <c r="I2447">
        <v>1.4330000000000001</v>
      </c>
      <c r="J2447">
        <v>0.79</v>
      </c>
      <c r="K2447" t="s">
        <v>24</v>
      </c>
      <c r="L2447" t="s">
        <v>8334</v>
      </c>
      <c r="M2447" t="s">
        <v>8335</v>
      </c>
      <c r="N2447" t="s">
        <v>1184</v>
      </c>
      <c r="O2447" t="s">
        <v>28</v>
      </c>
      <c r="P2447">
        <v>7.64</v>
      </c>
      <c r="Q2447">
        <v>11.739000000000001</v>
      </c>
      <c r="R2447">
        <v>0.19600000000000001</v>
      </c>
      <c r="S2447">
        <v>7</v>
      </c>
      <c r="T2447" t="s">
        <v>29</v>
      </c>
      <c r="U2447" t="s">
        <v>24</v>
      </c>
      <c r="V2447" t="s">
        <v>24</v>
      </c>
    </row>
    <row r="2448" spans="1:22" x14ac:dyDescent="0.35">
      <c r="A2448" t="s">
        <v>8336</v>
      </c>
      <c r="B2448">
        <v>36.498800000000003</v>
      </c>
      <c r="C2448">
        <v>70.731099999999998</v>
      </c>
      <c r="D2448">
        <v>194.44</v>
      </c>
      <c r="E2448">
        <v>5.3</v>
      </c>
      <c r="F2448" t="s">
        <v>106</v>
      </c>
      <c r="G2448">
        <v>198</v>
      </c>
      <c r="H2448">
        <v>28</v>
      </c>
      <c r="I2448">
        <v>2.39</v>
      </c>
      <c r="J2448">
        <v>0.59</v>
      </c>
      <c r="K2448" t="s">
        <v>24</v>
      </c>
      <c r="L2448" t="s">
        <v>8337</v>
      </c>
      <c r="M2448" t="s">
        <v>8335</v>
      </c>
      <c r="N2448" t="s">
        <v>533</v>
      </c>
      <c r="O2448" t="s">
        <v>28</v>
      </c>
      <c r="P2448">
        <v>6.84</v>
      </c>
      <c r="Q2448">
        <v>6.3029999999999999</v>
      </c>
      <c r="R2448">
        <v>6.8000000000000005E-2</v>
      </c>
      <c r="S2448">
        <v>21</v>
      </c>
      <c r="T2448" t="s">
        <v>29</v>
      </c>
      <c r="U2448" t="s">
        <v>24</v>
      </c>
      <c r="V2448" t="s">
        <v>24</v>
      </c>
    </row>
    <row r="2449" spans="1:22" x14ac:dyDescent="0.35">
      <c r="A2449" t="s">
        <v>8338</v>
      </c>
      <c r="B2449">
        <v>36.576099999999997</v>
      </c>
      <c r="C2449">
        <v>71.212199999999996</v>
      </c>
      <c r="D2449">
        <v>118.428</v>
      </c>
      <c r="E2449">
        <v>4.3</v>
      </c>
      <c r="F2449" t="s">
        <v>23</v>
      </c>
      <c r="G2449">
        <v>38</v>
      </c>
      <c r="H2449">
        <v>94</v>
      </c>
      <c r="I2449">
        <v>2.6930000000000001</v>
      </c>
      <c r="J2449">
        <v>1.1399999999999999</v>
      </c>
      <c r="K2449" t="s">
        <v>24</v>
      </c>
      <c r="L2449" t="s">
        <v>8339</v>
      </c>
      <c r="M2449" t="s">
        <v>8340</v>
      </c>
      <c r="N2449" t="s">
        <v>8341</v>
      </c>
      <c r="O2449" t="s">
        <v>28</v>
      </c>
      <c r="P2449">
        <v>7.27</v>
      </c>
      <c r="Q2449">
        <v>8.5169999999999995</v>
      </c>
      <c r="R2449">
        <v>0.129</v>
      </c>
      <c r="S2449">
        <v>17</v>
      </c>
      <c r="T2449" t="s">
        <v>29</v>
      </c>
      <c r="U2449" t="s">
        <v>24</v>
      </c>
      <c r="V2449" t="s">
        <v>24</v>
      </c>
    </row>
    <row r="2450" spans="1:22" x14ac:dyDescent="0.35">
      <c r="A2450" t="s">
        <v>8342</v>
      </c>
      <c r="B2450">
        <v>36.645699999999998</v>
      </c>
      <c r="C2450">
        <v>71.054500000000004</v>
      </c>
      <c r="D2450">
        <v>225.15199999999999</v>
      </c>
      <c r="E2450">
        <v>4.3</v>
      </c>
      <c r="F2450" t="s">
        <v>23</v>
      </c>
      <c r="G2450">
        <v>62</v>
      </c>
      <c r="H2450">
        <v>70</v>
      </c>
      <c r="I2450">
        <v>2.5830000000000002</v>
      </c>
      <c r="J2450">
        <v>0.93</v>
      </c>
      <c r="K2450" t="s">
        <v>24</v>
      </c>
      <c r="L2450" t="s">
        <v>8343</v>
      </c>
      <c r="M2450" t="s">
        <v>8344</v>
      </c>
      <c r="N2450" t="s">
        <v>3510</v>
      </c>
      <c r="O2450" t="s">
        <v>28</v>
      </c>
      <c r="P2450">
        <v>7.83</v>
      </c>
      <c r="Q2450">
        <v>6.3280000000000003</v>
      </c>
      <c r="R2450">
        <v>0.109</v>
      </c>
      <c r="S2450">
        <v>24</v>
      </c>
      <c r="T2450" t="s">
        <v>29</v>
      </c>
      <c r="U2450" t="s">
        <v>24</v>
      </c>
      <c r="V2450" t="s">
        <v>24</v>
      </c>
    </row>
    <row r="2451" spans="1:22" x14ac:dyDescent="0.35">
      <c r="A2451" t="s">
        <v>8345</v>
      </c>
      <c r="B2451">
        <v>38.516800000000003</v>
      </c>
      <c r="C2451">
        <v>73.320400000000006</v>
      </c>
      <c r="D2451">
        <v>99.581000000000003</v>
      </c>
      <c r="E2451">
        <v>4.3</v>
      </c>
      <c r="F2451" t="s">
        <v>23</v>
      </c>
      <c r="G2451">
        <v>31</v>
      </c>
      <c r="H2451">
        <v>93</v>
      </c>
      <c r="I2451">
        <v>1.5249999999999999</v>
      </c>
      <c r="J2451">
        <v>0.43</v>
      </c>
      <c r="K2451" t="s">
        <v>24</v>
      </c>
      <c r="L2451" t="s">
        <v>8346</v>
      </c>
      <c r="M2451" t="s">
        <v>8347</v>
      </c>
      <c r="N2451" t="s">
        <v>8348</v>
      </c>
      <c r="O2451" t="s">
        <v>28</v>
      </c>
      <c r="P2451">
        <v>6.16</v>
      </c>
      <c r="Q2451">
        <v>8.6489999999999991</v>
      </c>
      <c r="R2451">
        <v>0.126</v>
      </c>
      <c r="S2451">
        <v>18</v>
      </c>
      <c r="T2451" t="s">
        <v>29</v>
      </c>
      <c r="U2451" t="s">
        <v>24</v>
      </c>
      <c r="V2451" t="s">
        <v>24</v>
      </c>
    </row>
    <row r="2452" spans="1:22" x14ac:dyDescent="0.35">
      <c r="A2452" t="s">
        <v>8349</v>
      </c>
      <c r="B2452">
        <v>25.427499999999998</v>
      </c>
      <c r="C2452">
        <v>99.356399999999994</v>
      </c>
      <c r="D2452">
        <v>10</v>
      </c>
      <c r="E2452">
        <v>4.5999999999999996</v>
      </c>
      <c r="F2452" t="s">
        <v>23</v>
      </c>
      <c r="G2452">
        <v>81</v>
      </c>
      <c r="H2452">
        <v>73</v>
      </c>
      <c r="I2452">
        <v>4.1280000000000001</v>
      </c>
      <c r="J2452">
        <v>0.66</v>
      </c>
      <c r="K2452" t="s">
        <v>24</v>
      </c>
      <c r="L2452" t="s">
        <v>8350</v>
      </c>
      <c r="M2452" t="s">
        <v>8351</v>
      </c>
      <c r="N2452" t="s">
        <v>8352</v>
      </c>
      <c r="O2452" t="s">
        <v>28</v>
      </c>
      <c r="P2452">
        <v>8.3800000000000008</v>
      </c>
      <c r="Q2452">
        <v>1.8520000000000001</v>
      </c>
      <c r="R2452">
        <v>7.6999999999999999E-2</v>
      </c>
      <c r="S2452">
        <v>50</v>
      </c>
      <c r="T2452" t="s">
        <v>29</v>
      </c>
      <c r="U2452" t="s">
        <v>24</v>
      </c>
      <c r="V2452" t="s">
        <v>24</v>
      </c>
    </row>
    <row r="2453" spans="1:22" x14ac:dyDescent="0.35">
      <c r="A2453" t="s">
        <v>8353</v>
      </c>
      <c r="B2453">
        <v>25.4011</v>
      </c>
      <c r="C2453">
        <v>99.269199999999998</v>
      </c>
      <c r="D2453">
        <v>10</v>
      </c>
      <c r="E2453">
        <v>5.3</v>
      </c>
      <c r="F2453" t="s">
        <v>106</v>
      </c>
      <c r="G2453">
        <v>156</v>
      </c>
      <c r="H2453">
        <v>22</v>
      </c>
      <c r="I2453">
        <v>4.1070000000000002</v>
      </c>
      <c r="J2453">
        <v>0.79</v>
      </c>
      <c r="K2453" t="s">
        <v>24</v>
      </c>
      <c r="L2453" t="s">
        <v>8354</v>
      </c>
      <c r="M2453" t="s">
        <v>8355</v>
      </c>
      <c r="N2453" t="s">
        <v>8356</v>
      </c>
      <c r="O2453" t="s">
        <v>28</v>
      </c>
      <c r="P2453">
        <v>7.2</v>
      </c>
      <c r="Q2453">
        <v>1.8049999999999999</v>
      </c>
      <c r="R2453">
        <v>6.2E-2</v>
      </c>
      <c r="S2453">
        <v>25</v>
      </c>
      <c r="T2453" t="s">
        <v>29</v>
      </c>
      <c r="U2453" t="s">
        <v>24</v>
      </c>
      <c r="V2453" t="s">
        <v>24</v>
      </c>
    </row>
    <row r="2454" spans="1:22" x14ac:dyDescent="0.35">
      <c r="A2454" t="s">
        <v>8357</v>
      </c>
      <c r="B2454">
        <v>37.004800000000003</v>
      </c>
      <c r="C2454">
        <v>71.282600000000002</v>
      </c>
      <c r="D2454">
        <v>71.424999999999997</v>
      </c>
      <c r="E2454">
        <v>4.5999999999999996</v>
      </c>
      <c r="F2454" t="s">
        <v>23</v>
      </c>
      <c r="G2454">
        <v>86</v>
      </c>
      <c r="H2454">
        <v>63</v>
      </c>
      <c r="I2454">
        <v>2.4430000000000001</v>
      </c>
      <c r="J2454">
        <v>0.51</v>
      </c>
      <c r="K2454" t="s">
        <v>24</v>
      </c>
      <c r="L2454" t="s">
        <v>8358</v>
      </c>
      <c r="M2454" t="s">
        <v>8359</v>
      </c>
      <c r="N2454" t="s">
        <v>8360</v>
      </c>
      <c r="O2454" t="s">
        <v>28</v>
      </c>
      <c r="P2454">
        <v>6.82</v>
      </c>
      <c r="Q2454">
        <v>7.1970000000000001</v>
      </c>
      <c r="R2454">
        <v>6.8000000000000005E-2</v>
      </c>
      <c r="S2454">
        <v>64</v>
      </c>
      <c r="T2454" t="s">
        <v>29</v>
      </c>
      <c r="U2454" t="s">
        <v>24</v>
      </c>
      <c r="V2454" t="s">
        <v>24</v>
      </c>
    </row>
    <row r="2455" spans="1:22" x14ac:dyDescent="0.35">
      <c r="A2455" t="s">
        <v>8361</v>
      </c>
      <c r="B2455">
        <v>23.0061</v>
      </c>
      <c r="C2455">
        <v>94.351100000000002</v>
      </c>
      <c r="D2455">
        <v>94.415000000000006</v>
      </c>
      <c r="E2455">
        <v>4.5999999999999996</v>
      </c>
      <c r="F2455" t="s">
        <v>23</v>
      </c>
      <c r="G2455">
        <v>135</v>
      </c>
      <c r="H2455">
        <v>47</v>
      </c>
      <c r="I2455">
        <v>3.3420000000000001</v>
      </c>
      <c r="J2455">
        <v>0.66</v>
      </c>
      <c r="K2455" t="s">
        <v>24</v>
      </c>
      <c r="L2455" t="s">
        <v>8362</v>
      </c>
      <c r="M2455" t="s">
        <v>8363</v>
      </c>
      <c r="N2455" t="s">
        <v>8364</v>
      </c>
      <c r="O2455" t="s">
        <v>28</v>
      </c>
      <c r="P2455">
        <v>7.77</v>
      </c>
      <c r="Q2455">
        <v>6.484</v>
      </c>
      <c r="R2455">
        <v>0.04</v>
      </c>
      <c r="S2455">
        <v>186</v>
      </c>
      <c r="T2455" t="s">
        <v>29</v>
      </c>
      <c r="U2455" t="s">
        <v>24</v>
      </c>
      <c r="V2455" t="s">
        <v>24</v>
      </c>
    </row>
    <row r="2456" spans="1:22" x14ac:dyDescent="0.35">
      <c r="A2456" t="s">
        <v>8365</v>
      </c>
      <c r="B2456">
        <v>36.719299999999997</v>
      </c>
      <c r="C2456">
        <v>71.184799999999996</v>
      </c>
      <c r="D2456">
        <v>245.88399999999999</v>
      </c>
      <c r="E2456">
        <v>4</v>
      </c>
      <c r="F2456" t="s">
        <v>23</v>
      </c>
      <c r="G2456">
        <v>41</v>
      </c>
      <c r="H2456">
        <v>81</v>
      </c>
      <c r="I2456">
        <v>2.5939999999999999</v>
      </c>
      <c r="J2456">
        <v>0.47</v>
      </c>
      <c r="K2456" t="s">
        <v>24</v>
      </c>
      <c r="L2456" t="s">
        <v>8366</v>
      </c>
      <c r="M2456" t="s">
        <v>8367</v>
      </c>
      <c r="N2456" t="s">
        <v>5546</v>
      </c>
      <c r="O2456" t="s">
        <v>28</v>
      </c>
      <c r="P2456">
        <v>6.4</v>
      </c>
      <c r="Q2456">
        <v>9.4589999999999996</v>
      </c>
      <c r="R2456">
        <v>0.13400000000000001</v>
      </c>
      <c r="S2456">
        <v>15</v>
      </c>
      <c r="T2456" t="s">
        <v>29</v>
      </c>
      <c r="U2456" t="s">
        <v>24</v>
      </c>
      <c r="V2456" t="s">
        <v>24</v>
      </c>
    </row>
    <row r="2457" spans="1:22" x14ac:dyDescent="0.35">
      <c r="A2457" t="s">
        <v>8368</v>
      </c>
      <c r="B2457">
        <v>34.9011</v>
      </c>
      <c r="C2457">
        <v>73.996300000000005</v>
      </c>
      <c r="D2457">
        <v>10</v>
      </c>
      <c r="E2457">
        <v>4.3</v>
      </c>
      <c r="F2457" t="s">
        <v>23</v>
      </c>
      <c r="G2457">
        <v>49</v>
      </c>
      <c r="H2457">
        <v>85</v>
      </c>
      <c r="I2457">
        <v>1.385</v>
      </c>
      <c r="J2457">
        <v>0.47</v>
      </c>
      <c r="K2457" t="s">
        <v>24</v>
      </c>
      <c r="L2457" t="s">
        <v>8369</v>
      </c>
      <c r="M2457" t="s">
        <v>8370</v>
      </c>
      <c r="N2457" t="s">
        <v>8371</v>
      </c>
      <c r="O2457" t="s">
        <v>28</v>
      </c>
      <c r="P2457">
        <v>3.97</v>
      </c>
      <c r="Q2457">
        <v>1.8919999999999999</v>
      </c>
      <c r="R2457">
        <v>0.129</v>
      </c>
      <c r="S2457">
        <v>17</v>
      </c>
      <c r="T2457" t="s">
        <v>29</v>
      </c>
      <c r="U2457" t="s">
        <v>24</v>
      </c>
      <c r="V2457" t="s">
        <v>24</v>
      </c>
    </row>
    <row r="2458" spans="1:22" x14ac:dyDescent="0.35">
      <c r="A2458" t="s">
        <v>8372</v>
      </c>
      <c r="B2458">
        <v>8.1480999999999995</v>
      </c>
      <c r="C2458">
        <v>94.031499999999994</v>
      </c>
      <c r="D2458">
        <v>10</v>
      </c>
      <c r="E2458">
        <v>4.3</v>
      </c>
      <c r="F2458" t="s">
        <v>23</v>
      </c>
      <c r="G2458">
        <v>22</v>
      </c>
      <c r="H2458">
        <v>192</v>
      </c>
      <c r="I2458">
        <v>5.53</v>
      </c>
      <c r="J2458">
        <v>0.61</v>
      </c>
      <c r="K2458" t="s">
        <v>24</v>
      </c>
      <c r="L2458" t="s">
        <v>8373</v>
      </c>
      <c r="M2458" t="s">
        <v>8374</v>
      </c>
      <c r="N2458" t="s">
        <v>8375</v>
      </c>
      <c r="O2458" t="s">
        <v>28</v>
      </c>
      <c r="P2458">
        <v>13.73</v>
      </c>
      <c r="Q2458">
        <v>1.958</v>
      </c>
      <c r="R2458">
        <v>0.20100000000000001</v>
      </c>
      <c r="S2458">
        <v>7</v>
      </c>
      <c r="T2458" t="s">
        <v>29</v>
      </c>
      <c r="U2458" t="s">
        <v>24</v>
      </c>
      <c r="V2458" t="s">
        <v>24</v>
      </c>
    </row>
    <row r="2459" spans="1:22" x14ac:dyDescent="0.35">
      <c r="A2459" t="s">
        <v>8376</v>
      </c>
      <c r="B2459">
        <v>2.5501999999999998</v>
      </c>
      <c r="C2459">
        <v>96.632900000000006</v>
      </c>
      <c r="D2459">
        <v>35.487000000000002</v>
      </c>
      <c r="E2459">
        <v>4.8</v>
      </c>
      <c r="F2459" t="s">
        <v>23</v>
      </c>
      <c r="G2459">
        <v>85</v>
      </c>
      <c r="H2459">
        <v>66</v>
      </c>
      <c r="I2459">
        <v>2.2930000000000001</v>
      </c>
      <c r="J2459">
        <v>0.56999999999999995</v>
      </c>
      <c r="K2459" t="s">
        <v>24</v>
      </c>
      <c r="L2459" t="s">
        <v>8377</v>
      </c>
      <c r="M2459" t="s">
        <v>8378</v>
      </c>
      <c r="N2459" t="s">
        <v>8313</v>
      </c>
      <c r="O2459" t="s">
        <v>28</v>
      </c>
      <c r="P2459">
        <v>7.78</v>
      </c>
      <c r="Q2459">
        <v>6.1760000000000002</v>
      </c>
      <c r="R2459">
        <v>6.2E-2</v>
      </c>
      <c r="S2459">
        <v>87</v>
      </c>
      <c r="T2459" t="s">
        <v>29</v>
      </c>
      <c r="U2459" t="s">
        <v>24</v>
      </c>
      <c r="V2459" t="s">
        <v>24</v>
      </c>
    </row>
    <row r="2460" spans="1:22" x14ac:dyDescent="0.35">
      <c r="A2460" t="s">
        <v>8379</v>
      </c>
      <c r="B2460">
        <v>8.2568000000000001</v>
      </c>
      <c r="C2460">
        <v>94.130799999999994</v>
      </c>
      <c r="D2460">
        <v>17.972000000000001</v>
      </c>
      <c r="E2460">
        <v>4.9000000000000004</v>
      </c>
      <c r="F2460" t="s">
        <v>23</v>
      </c>
      <c r="G2460">
        <v>135</v>
      </c>
      <c r="H2460">
        <v>32</v>
      </c>
      <c r="I2460">
        <v>4.1079999999999997</v>
      </c>
      <c r="J2460">
        <v>0.77</v>
      </c>
      <c r="K2460" t="s">
        <v>24</v>
      </c>
      <c r="L2460" t="s">
        <v>8380</v>
      </c>
      <c r="M2460" t="s">
        <v>8381</v>
      </c>
      <c r="N2460" t="s">
        <v>8382</v>
      </c>
      <c r="O2460" t="s">
        <v>28</v>
      </c>
      <c r="P2460">
        <v>6.81</v>
      </c>
      <c r="Q2460">
        <v>2.5070000000000001</v>
      </c>
      <c r="R2460">
        <v>4.7E-2</v>
      </c>
      <c r="S2460">
        <v>147</v>
      </c>
      <c r="T2460" t="s">
        <v>29</v>
      </c>
      <c r="U2460" t="s">
        <v>24</v>
      </c>
      <c r="V2460" t="s">
        <v>24</v>
      </c>
    </row>
    <row r="2461" spans="1:22" x14ac:dyDescent="0.35">
      <c r="A2461" t="s">
        <v>8383</v>
      </c>
      <c r="B2461">
        <v>29.621200000000002</v>
      </c>
      <c r="C2461">
        <v>81.548299999999998</v>
      </c>
      <c r="D2461">
        <v>10</v>
      </c>
      <c r="E2461">
        <v>5.0999999999999996</v>
      </c>
      <c r="F2461" t="s">
        <v>23</v>
      </c>
      <c r="G2461">
        <v>75</v>
      </c>
      <c r="H2461">
        <v>59</v>
      </c>
      <c r="I2461">
        <v>3.746</v>
      </c>
      <c r="J2461">
        <v>0.72</v>
      </c>
      <c r="K2461" t="s">
        <v>24</v>
      </c>
      <c r="L2461" t="s">
        <v>8384</v>
      </c>
      <c r="M2461" t="s">
        <v>8385</v>
      </c>
      <c r="N2461" t="s">
        <v>8386</v>
      </c>
      <c r="O2461" t="s">
        <v>28</v>
      </c>
      <c r="P2461">
        <v>8.5500000000000007</v>
      </c>
      <c r="Q2461">
        <v>1.8160000000000001</v>
      </c>
      <c r="R2461">
        <v>3.6999999999999998E-2</v>
      </c>
      <c r="S2461">
        <v>241</v>
      </c>
      <c r="T2461" t="s">
        <v>29</v>
      </c>
      <c r="U2461" t="s">
        <v>24</v>
      </c>
      <c r="V2461" t="s">
        <v>24</v>
      </c>
    </row>
    <row r="2462" spans="1:22" x14ac:dyDescent="0.35">
      <c r="A2462" t="s">
        <v>8387</v>
      </c>
      <c r="B2462">
        <v>29.572900000000001</v>
      </c>
      <c r="C2462">
        <v>81.530199999999994</v>
      </c>
      <c r="D2462">
        <v>10</v>
      </c>
      <c r="E2462">
        <v>4.5</v>
      </c>
      <c r="F2462" t="s">
        <v>23</v>
      </c>
      <c r="G2462">
        <v>78</v>
      </c>
      <c r="H2462">
        <v>167</v>
      </c>
      <c r="I2462">
        <v>4.907</v>
      </c>
      <c r="J2462">
        <v>0.68</v>
      </c>
      <c r="K2462" t="s">
        <v>24</v>
      </c>
      <c r="L2462" t="s">
        <v>8388</v>
      </c>
      <c r="M2462" t="s">
        <v>8389</v>
      </c>
      <c r="N2462" t="s">
        <v>8390</v>
      </c>
      <c r="O2462" t="s">
        <v>28</v>
      </c>
      <c r="P2462">
        <v>10.23</v>
      </c>
      <c r="Q2462">
        <v>1.8680000000000001</v>
      </c>
      <c r="R2462">
        <v>7.4999999999999997E-2</v>
      </c>
      <c r="S2462">
        <v>52</v>
      </c>
      <c r="T2462" t="s">
        <v>29</v>
      </c>
      <c r="U2462" t="s">
        <v>24</v>
      </c>
      <c r="V2462" t="s">
        <v>24</v>
      </c>
    </row>
    <row r="2463" spans="1:22" x14ac:dyDescent="0.35">
      <c r="A2463" t="s">
        <v>8391</v>
      </c>
      <c r="B2463">
        <v>3.2052</v>
      </c>
      <c r="C2463">
        <v>98.552800000000005</v>
      </c>
      <c r="D2463">
        <v>10</v>
      </c>
      <c r="E2463">
        <v>4.5999999999999996</v>
      </c>
      <c r="F2463" t="s">
        <v>23</v>
      </c>
      <c r="G2463">
        <v>34</v>
      </c>
      <c r="H2463">
        <v>89</v>
      </c>
      <c r="I2463">
        <v>2.1259999999999999</v>
      </c>
      <c r="J2463">
        <v>0.68</v>
      </c>
      <c r="K2463" t="s">
        <v>24</v>
      </c>
      <c r="L2463" t="s">
        <v>8392</v>
      </c>
      <c r="M2463" t="s">
        <v>8389</v>
      </c>
      <c r="N2463" t="s">
        <v>8393</v>
      </c>
      <c r="O2463" t="s">
        <v>28</v>
      </c>
      <c r="P2463">
        <v>7.54</v>
      </c>
      <c r="Q2463">
        <v>1.831</v>
      </c>
      <c r="R2463">
        <v>9.5000000000000001E-2</v>
      </c>
      <c r="S2463">
        <v>33</v>
      </c>
      <c r="T2463" t="s">
        <v>29</v>
      </c>
      <c r="U2463" t="s">
        <v>24</v>
      </c>
      <c r="V2463" t="s">
        <v>24</v>
      </c>
    </row>
    <row r="2464" spans="1:22" x14ac:dyDescent="0.35">
      <c r="A2464" t="s">
        <v>8394</v>
      </c>
      <c r="B2464">
        <v>4.5263999999999998</v>
      </c>
      <c r="C2464">
        <v>95.119299999999996</v>
      </c>
      <c r="D2464">
        <v>68.432000000000002</v>
      </c>
      <c r="E2464">
        <v>4.5999999999999996</v>
      </c>
      <c r="F2464" t="s">
        <v>23</v>
      </c>
      <c r="G2464">
        <v>40</v>
      </c>
      <c r="H2464">
        <v>138</v>
      </c>
      <c r="I2464">
        <v>1.95</v>
      </c>
      <c r="J2464">
        <v>0.44</v>
      </c>
      <c r="K2464" t="s">
        <v>24</v>
      </c>
      <c r="L2464" t="s">
        <v>8395</v>
      </c>
      <c r="M2464" t="s">
        <v>8396</v>
      </c>
      <c r="N2464" t="s">
        <v>8397</v>
      </c>
      <c r="O2464" t="s">
        <v>28</v>
      </c>
      <c r="P2464">
        <v>4.6900000000000004</v>
      </c>
      <c r="Q2464">
        <v>8.1549999999999994</v>
      </c>
      <c r="R2464">
        <v>0.10299999999999999</v>
      </c>
      <c r="S2464">
        <v>28</v>
      </c>
      <c r="T2464" t="s">
        <v>29</v>
      </c>
      <c r="U2464" t="s">
        <v>24</v>
      </c>
      <c r="V2464" t="s">
        <v>24</v>
      </c>
    </row>
    <row r="2465" spans="1:22" x14ac:dyDescent="0.35">
      <c r="A2465" t="s">
        <v>8398</v>
      </c>
      <c r="B2465">
        <v>4.7731000000000003</v>
      </c>
      <c r="C2465">
        <v>95.4679</v>
      </c>
      <c r="D2465">
        <v>82.536000000000001</v>
      </c>
      <c r="E2465">
        <v>4.9000000000000004</v>
      </c>
      <c r="F2465" t="s">
        <v>23</v>
      </c>
      <c r="G2465">
        <v>65</v>
      </c>
      <c r="H2465">
        <v>90</v>
      </c>
      <c r="I2465">
        <v>1.542</v>
      </c>
      <c r="J2465">
        <v>0.57999999999999996</v>
      </c>
      <c r="K2465" t="s">
        <v>24</v>
      </c>
      <c r="L2465" t="s">
        <v>8399</v>
      </c>
      <c r="M2465" t="s">
        <v>8400</v>
      </c>
      <c r="N2465" t="s">
        <v>8401</v>
      </c>
      <c r="O2465" t="s">
        <v>28</v>
      </c>
      <c r="P2465">
        <v>7.7</v>
      </c>
      <c r="Q2465">
        <v>6.1760000000000002</v>
      </c>
      <c r="R2465">
        <v>7.1999999999999995E-2</v>
      </c>
      <c r="S2465">
        <v>60</v>
      </c>
      <c r="T2465" t="s">
        <v>29</v>
      </c>
      <c r="U2465" t="s">
        <v>24</v>
      </c>
      <c r="V2465" t="s">
        <v>24</v>
      </c>
    </row>
    <row r="2466" spans="1:22" x14ac:dyDescent="0.35">
      <c r="A2466" t="s">
        <v>8402</v>
      </c>
      <c r="B2466">
        <v>9.3625000000000007</v>
      </c>
      <c r="C2466">
        <v>93.868499999999997</v>
      </c>
      <c r="D2466">
        <v>10</v>
      </c>
      <c r="E2466">
        <v>5</v>
      </c>
      <c r="F2466" t="s">
        <v>23</v>
      </c>
      <c r="G2466">
        <v>68</v>
      </c>
      <c r="H2466">
        <v>36</v>
      </c>
      <c r="I2466">
        <v>5.1180000000000003</v>
      </c>
      <c r="J2466">
        <v>0.82</v>
      </c>
      <c r="K2466" t="s">
        <v>24</v>
      </c>
      <c r="L2466" t="s">
        <v>8403</v>
      </c>
      <c r="M2466" t="s">
        <v>8404</v>
      </c>
      <c r="N2466" t="s">
        <v>402</v>
      </c>
      <c r="O2466" t="s">
        <v>28</v>
      </c>
      <c r="P2466">
        <v>6.79</v>
      </c>
      <c r="Q2466">
        <v>1.77</v>
      </c>
      <c r="R2466">
        <v>7.8E-2</v>
      </c>
      <c r="S2466">
        <v>53</v>
      </c>
      <c r="T2466" t="s">
        <v>29</v>
      </c>
      <c r="U2466" t="s">
        <v>24</v>
      </c>
      <c r="V2466" t="s">
        <v>24</v>
      </c>
    </row>
    <row r="2467" spans="1:22" x14ac:dyDescent="0.35">
      <c r="A2467" t="s">
        <v>8405</v>
      </c>
      <c r="B2467">
        <v>36.47</v>
      </c>
      <c r="C2467">
        <v>70.9101</v>
      </c>
      <c r="D2467">
        <v>119.175</v>
      </c>
      <c r="E2467">
        <v>4</v>
      </c>
      <c r="F2467" t="s">
        <v>23</v>
      </c>
      <c r="G2467">
        <v>32</v>
      </c>
      <c r="H2467">
        <v>84</v>
      </c>
      <c r="I2467">
        <v>2.4550000000000001</v>
      </c>
      <c r="J2467">
        <v>0.83</v>
      </c>
      <c r="K2467" t="s">
        <v>24</v>
      </c>
      <c r="L2467" t="s">
        <v>8406</v>
      </c>
      <c r="M2467" t="s">
        <v>8407</v>
      </c>
      <c r="N2467" t="s">
        <v>740</v>
      </c>
      <c r="O2467" t="s">
        <v>28</v>
      </c>
      <c r="P2467">
        <v>6.11</v>
      </c>
      <c r="Q2467">
        <v>11.696</v>
      </c>
      <c r="R2467">
        <v>0.17299999999999999</v>
      </c>
      <c r="S2467">
        <v>9</v>
      </c>
      <c r="T2467" t="s">
        <v>29</v>
      </c>
      <c r="U2467" t="s">
        <v>24</v>
      </c>
      <c r="V2467" t="s">
        <v>24</v>
      </c>
    </row>
    <row r="2468" spans="1:22" x14ac:dyDescent="0.35">
      <c r="A2468" t="s">
        <v>8408</v>
      </c>
      <c r="B2468">
        <v>37.463900000000002</v>
      </c>
      <c r="C2468">
        <v>70.088899999999995</v>
      </c>
      <c r="D2468">
        <v>9.7590000000000003</v>
      </c>
      <c r="E2468">
        <v>4.4000000000000004</v>
      </c>
      <c r="F2468" t="s">
        <v>23</v>
      </c>
      <c r="G2468">
        <v>49</v>
      </c>
      <c r="H2468">
        <v>119</v>
      </c>
      <c r="I2468">
        <v>1.466</v>
      </c>
      <c r="J2468">
        <v>0.81</v>
      </c>
      <c r="K2468" t="s">
        <v>24</v>
      </c>
      <c r="L2468" t="s">
        <v>8409</v>
      </c>
      <c r="M2468" t="s">
        <v>8410</v>
      </c>
      <c r="N2468" t="s">
        <v>8411</v>
      </c>
      <c r="O2468" t="s">
        <v>28</v>
      </c>
      <c r="P2468">
        <v>7.63</v>
      </c>
      <c r="Q2468">
        <v>4.9080000000000004</v>
      </c>
      <c r="R2468">
        <v>0.105</v>
      </c>
      <c r="S2468">
        <v>26</v>
      </c>
      <c r="T2468" t="s">
        <v>29</v>
      </c>
      <c r="U2468" t="s">
        <v>24</v>
      </c>
      <c r="V2468" t="s">
        <v>24</v>
      </c>
    </row>
    <row r="2469" spans="1:22" x14ac:dyDescent="0.35">
      <c r="A2469" t="s">
        <v>8412</v>
      </c>
      <c r="B2469">
        <v>30.320799999999998</v>
      </c>
      <c r="C2469">
        <v>70.976600000000005</v>
      </c>
      <c r="D2469">
        <v>10</v>
      </c>
      <c r="E2469">
        <v>4.8</v>
      </c>
      <c r="F2469" t="s">
        <v>23</v>
      </c>
      <c r="G2469">
        <v>40</v>
      </c>
      <c r="H2469">
        <v>87</v>
      </c>
      <c r="I2469">
        <v>3.8490000000000002</v>
      </c>
      <c r="J2469">
        <v>0.43</v>
      </c>
      <c r="K2469" t="s">
        <v>24</v>
      </c>
      <c r="L2469" t="s">
        <v>8413</v>
      </c>
      <c r="M2469" t="s">
        <v>8414</v>
      </c>
      <c r="N2469" t="s">
        <v>8415</v>
      </c>
      <c r="O2469" t="s">
        <v>28</v>
      </c>
      <c r="P2469">
        <v>10.49</v>
      </c>
      <c r="Q2469">
        <v>1.9059999999999999</v>
      </c>
      <c r="R2469">
        <v>8.7999999999999995E-2</v>
      </c>
      <c r="S2469">
        <v>40</v>
      </c>
      <c r="T2469" t="s">
        <v>29</v>
      </c>
      <c r="U2469" t="s">
        <v>24</v>
      </c>
      <c r="V2469" t="s">
        <v>24</v>
      </c>
    </row>
    <row r="2470" spans="1:22" x14ac:dyDescent="0.35">
      <c r="A2470" t="s">
        <v>8416</v>
      </c>
      <c r="B2470">
        <v>5.9134000000000002</v>
      </c>
      <c r="C2470">
        <v>95.221900000000005</v>
      </c>
      <c r="D2470">
        <v>123.592</v>
      </c>
      <c r="E2470">
        <v>4.4000000000000004</v>
      </c>
      <c r="F2470" t="s">
        <v>23</v>
      </c>
      <c r="G2470">
        <v>66</v>
      </c>
      <c r="H2470">
        <v>38</v>
      </c>
      <c r="I2470">
        <v>1.847</v>
      </c>
      <c r="J2470">
        <v>0.68</v>
      </c>
      <c r="K2470" t="s">
        <v>24</v>
      </c>
      <c r="L2470" t="s">
        <v>8417</v>
      </c>
      <c r="M2470" t="s">
        <v>8418</v>
      </c>
      <c r="N2470" t="s">
        <v>8419</v>
      </c>
      <c r="O2470" t="s">
        <v>28</v>
      </c>
      <c r="P2470">
        <v>8.15</v>
      </c>
      <c r="Q2470">
        <v>5.0129999999999999</v>
      </c>
      <c r="R2470">
        <v>8.3000000000000004E-2</v>
      </c>
      <c r="S2470">
        <v>42</v>
      </c>
      <c r="T2470" t="s">
        <v>29</v>
      </c>
      <c r="U2470" t="s">
        <v>24</v>
      </c>
      <c r="V2470" t="s">
        <v>24</v>
      </c>
    </row>
    <row r="2471" spans="1:22" x14ac:dyDescent="0.35">
      <c r="A2471" t="s">
        <v>8420</v>
      </c>
      <c r="B2471">
        <v>38.077800000000003</v>
      </c>
      <c r="C2471">
        <v>73.267099999999999</v>
      </c>
      <c r="D2471">
        <v>10.789</v>
      </c>
      <c r="E2471">
        <v>4.0999999999999996</v>
      </c>
      <c r="F2471" t="s">
        <v>23</v>
      </c>
      <c r="G2471">
        <v>17</v>
      </c>
      <c r="H2471">
        <v>149</v>
      </c>
      <c r="I2471">
        <v>1.8080000000000001</v>
      </c>
      <c r="J2471">
        <v>0.71</v>
      </c>
      <c r="K2471" t="s">
        <v>24</v>
      </c>
      <c r="L2471" t="s">
        <v>8421</v>
      </c>
      <c r="M2471" t="s">
        <v>8422</v>
      </c>
      <c r="N2471" t="s">
        <v>8423</v>
      </c>
      <c r="O2471" t="s">
        <v>28</v>
      </c>
      <c r="P2471">
        <v>3.92</v>
      </c>
      <c r="Q2471">
        <v>5.843</v>
      </c>
      <c r="R2471">
        <v>0.26200000000000001</v>
      </c>
      <c r="S2471">
        <v>4</v>
      </c>
      <c r="T2471" t="s">
        <v>29</v>
      </c>
      <c r="U2471" t="s">
        <v>24</v>
      </c>
      <c r="V2471" t="s">
        <v>24</v>
      </c>
    </row>
    <row r="2472" spans="1:22" x14ac:dyDescent="0.35">
      <c r="A2472" t="s">
        <v>8424</v>
      </c>
      <c r="B2472">
        <v>38.247900000000001</v>
      </c>
      <c r="C2472">
        <v>73.105999999999995</v>
      </c>
      <c r="D2472">
        <v>48.709000000000003</v>
      </c>
      <c r="E2472">
        <v>4.0999999999999996</v>
      </c>
      <c r="F2472" t="s">
        <v>23</v>
      </c>
      <c r="G2472">
        <v>28</v>
      </c>
      <c r="H2472">
        <v>64</v>
      </c>
      <c r="I2472">
        <v>1.5960000000000001</v>
      </c>
      <c r="J2472">
        <v>0.42</v>
      </c>
      <c r="K2472" t="s">
        <v>24</v>
      </c>
      <c r="L2472" t="s">
        <v>8425</v>
      </c>
      <c r="M2472" t="s">
        <v>8426</v>
      </c>
      <c r="N2472" t="s">
        <v>4094</v>
      </c>
      <c r="O2472" t="s">
        <v>28</v>
      </c>
      <c r="P2472">
        <v>7.08</v>
      </c>
      <c r="Q2472">
        <v>7.508</v>
      </c>
      <c r="R2472">
        <v>0.126</v>
      </c>
      <c r="S2472">
        <v>17</v>
      </c>
      <c r="T2472" t="s">
        <v>29</v>
      </c>
      <c r="U2472" t="s">
        <v>24</v>
      </c>
      <c r="V2472" t="s">
        <v>24</v>
      </c>
    </row>
    <row r="2473" spans="1:22" x14ac:dyDescent="0.35">
      <c r="A2473" t="s">
        <v>8427</v>
      </c>
      <c r="B2473">
        <v>1.1642999999999999</v>
      </c>
      <c r="C2473">
        <v>96.837500000000006</v>
      </c>
      <c r="D2473">
        <v>20.37</v>
      </c>
      <c r="E2473">
        <v>4.2</v>
      </c>
      <c r="F2473" t="s">
        <v>23</v>
      </c>
      <c r="G2473">
        <v>42</v>
      </c>
      <c r="H2473">
        <v>107</v>
      </c>
      <c r="I2473">
        <v>0.751</v>
      </c>
      <c r="J2473">
        <v>0.56999999999999995</v>
      </c>
      <c r="K2473" t="s">
        <v>24</v>
      </c>
      <c r="L2473" t="s">
        <v>8428</v>
      </c>
      <c r="M2473" t="s">
        <v>8429</v>
      </c>
      <c r="N2473" t="s">
        <v>4200</v>
      </c>
      <c r="O2473" t="s">
        <v>28</v>
      </c>
      <c r="P2473">
        <v>6.9</v>
      </c>
      <c r="Q2473">
        <v>5.7759999999999998</v>
      </c>
      <c r="R2473">
        <v>0.108</v>
      </c>
      <c r="S2473">
        <v>28</v>
      </c>
      <c r="T2473" t="s">
        <v>29</v>
      </c>
      <c r="U2473" t="s">
        <v>24</v>
      </c>
      <c r="V2473" t="s">
        <v>24</v>
      </c>
    </row>
    <row r="2474" spans="1:22" x14ac:dyDescent="0.35">
      <c r="A2474" t="s">
        <v>8430</v>
      </c>
      <c r="B2474">
        <v>0.96619999999999995</v>
      </c>
      <c r="C2474">
        <v>99.380300000000005</v>
      </c>
      <c r="D2474">
        <v>10</v>
      </c>
      <c r="E2474">
        <v>4.4000000000000004</v>
      </c>
      <c r="F2474" t="s">
        <v>23</v>
      </c>
      <c r="G2474">
        <v>30</v>
      </c>
      <c r="H2474">
        <v>115</v>
      </c>
      <c r="I2474">
        <v>1.7769999999999999</v>
      </c>
      <c r="J2474">
        <v>0.66</v>
      </c>
      <c r="K2474" t="s">
        <v>24</v>
      </c>
      <c r="L2474" t="s">
        <v>8431</v>
      </c>
      <c r="M2474" t="s">
        <v>8432</v>
      </c>
      <c r="N2474" t="s">
        <v>8433</v>
      </c>
      <c r="O2474" t="s">
        <v>28</v>
      </c>
      <c r="P2474">
        <v>5.92</v>
      </c>
      <c r="Q2474">
        <v>1.8460000000000001</v>
      </c>
      <c r="R2474">
        <v>0.17</v>
      </c>
      <c r="S2474">
        <v>10</v>
      </c>
      <c r="T2474" t="s">
        <v>29</v>
      </c>
      <c r="U2474" t="s">
        <v>24</v>
      </c>
      <c r="V2474" t="s">
        <v>24</v>
      </c>
    </row>
    <row r="2475" spans="1:22" x14ac:dyDescent="0.35">
      <c r="A2475" t="s">
        <v>8434</v>
      </c>
      <c r="B2475">
        <v>29.587700000000002</v>
      </c>
      <c r="C2475">
        <v>102.2282</v>
      </c>
      <c r="D2475">
        <v>10</v>
      </c>
      <c r="E2475">
        <v>4.2</v>
      </c>
      <c r="F2475" t="s">
        <v>23</v>
      </c>
      <c r="G2475">
        <v>30</v>
      </c>
      <c r="H2475">
        <v>81</v>
      </c>
      <c r="I2475">
        <v>6.3440000000000003</v>
      </c>
      <c r="J2475">
        <v>0.59</v>
      </c>
      <c r="K2475" t="s">
        <v>24</v>
      </c>
      <c r="L2475" t="s">
        <v>8435</v>
      </c>
      <c r="M2475" t="s">
        <v>8436</v>
      </c>
      <c r="N2475" t="s">
        <v>8437</v>
      </c>
      <c r="O2475" t="s">
        <v>28</v>
      </c>
      <c r="P2475">
        <v>9.75</v>
      </c>
      <c r="Q2475">
        <v>1.8779999999999999</v>
      </c>
      <c r="R2475">
        <v>0.14000000000000001</v>
      </c>
      <c r="S2475">
        <v>19</v>
      </c>
      <c r="T2475" t="s">
        <v>29</v>
      </c>
      <c r="U2475" t="s">
        <v>24</v>
      </c>
      <c r="V2475" t="s">
        <v>24</v>
      </c>
    </row>
    <row r="2476" spans="1:22" x14ac:dyDescent="0.35">
      <c r="A2476" t="s">
        <v>8438</v>
      </c>
      <c r="B2476">
        <v>36.644799999999996</v>
      </c>
      <c r="C2476">
        <v>70.992999999999995</v>
      </c>
      <c r="D2476">
        <v>228.34100000000001</v>
      </c>
      <c r="E2476">
        <v>4</v>
      </c>
      <c r="F2476" t="s">
        <v>23</v>
      </c>
      <c r="G2476">
        <v>44</v>
      </c>
      <c r="H2476">
        <v>70</v>
      </c>
      <c r="I2476">
        <v>2.5539999999999998</v>
      </c>
      <c r="J2476">
        <v>0.42</v>
      </c>
      <c r="K2476" t="s">
        <v>24</v>
      </c>
      <c r="L2476" t="s">
        <v>8439</v>
      </c>
      <c r="M2476" t="s">
        <v>8440</v>
      </c>
      <c r="N2476" t="s">
        <v>2535</v>
      </c>
      <c r="O2476" t="s">
        <v>28</v>
      </c>
      <c r="P2476">
        <v>6.82</v>
      </c>
      <c r="Q2476">
        <v>3.54</v>
      </c>
      <c r="R2476">
        <v>0.122</v>
      </c>
      <c r="S2476">
        <v>18</v>
      </c>
      <c r="T2476" t="s">
        <v>29</v>
      </c>
      <c r="U2476" t="s">
        <v>24</v>
      </c>
      <c r="V2476" t="s">
        <v>24</v>
      </c>
    </row>
    <row r="2477" spans="1:22" x14ac:dyDescent="0.35">
      <c r="A2477" t="s">
        <v>8441</v>
      </c>
      <c r="B2477">
        <v>8.9297000000000004</v>
      </c>
      <c r="C2477">
        <v>93.895600000000002</v>
      </c>
      <c r="D2477">
        <v>10</v>
      </c>
      <c r="E2477">
        <v>4.9000000000000004</v>
      </c>
      <c r="F2477" t="s">
        <v>106</v>
      </c>
      <c r="G2477">
        <v>61</v>
      </c>
      <c r="H2477">
        <v>66</v>
      </c>
      <c r="I2477">
        <v>4.7629999999999999</v>
      </c>
      <c r="J2477">
        <v>0.64</v>
      </c>
      <c r="K2477" t="s">
        <v>24</v>
      </c>
      <c r="L2477" t="s">
        <v>8442</v>
      </c>
      <c r="M2477" t="s">
        <v>8443</v>
      </c>
      <c r="N2477" t="s">
        <v>402</v>
      </c>
      <c r="O2477" t="s">
        <v>28</v>
      </c>
      <c r="P2477">
        <v>8.48</v>
      </c>
      <c r="Q2477">
        <v>1.7989999999999999</v>
      </c>
      <c r="R2477">
        <v>8.5999999999999993E-2</v>
      </c>
      <c r="S2477">
        <v>13</v>
      </c>
      <c r="T2477" t="s">
        <v>29</v>
      </c>
      <c r="U2477" t="s">
        <v>24</v>
      </c>
      <c r="V2477" t="s">
        <v>24</v>
      </c>
    </row>
    <row r="2478" spans="1:22" x14ac:dyDescent="0.35">
      <c r="A2478" t="s">
        <v>8444</v>
      </c>
      <c r="B2478">
        <v>36.706800000000001</v>
      </c>
      <c r="C2478">
        <v>71.081000000000003</v>
      </c>
      <c r="D2478">
        <v>223.17400000000001</v>
      </c>
      <c r="E2478">
        <v>4.3</v>
      </c>
      <c r="F2478" t="s">
        <v>23</v>
      </c>
      <c r="G2478">
        <v>47</v>
      </c>
      <c r="H2478">
        <v>69</v>
      </c>
      <c r="I2478">
        <v>2.5489999999999999</v>
      </c>
      <c r="J2478">
        <v>0.82</v>
      </c>
      <c r="K2478" t="s">
        <v>24</v>
      </c>
      <c r="L2478" t="s">
        <v>8445</v>
      </c>
      <c r="M2478" t="s">
        <v>8446</v>
      </c>
      <c r="N2478" t="s">
        <v>7591</v>
      </c>
      <c r="O2478" t="s">
        <v>28</v>
      </c>
      <c r="P2478">
        <v>5.52</v>
      </c>
      <c r="Q2478">
        <v>6.6360000000000001</v>
      </c>
      <c r="R2478">
        <v>0.11600000000000001</v>
      </c>
      <c r="S2478">
        <v>21</v>
      </c>
      <c r="T2478" t="s">
        <v>29</v>
      </c>
      <c r="U2478" t="s">
        <v>24</v>
      </c>
      <c r="V2478" t="s">
        <v>24</v>
      </c>
    </row>
    <row r="2479" spans="1:22" x14ac:dyDescent="0.35">
      <c r="A2479" t="s">
        <v>8447</v>
      </c>
      <c r="B2479">
        <v>34.301499999999997</v>
      </c>
      <c r="C2479">
        <v>73.647099999999995</v>
      </c>
      <c r="D2479">
        <v>10</v>
      </c>
      <c r="E2479">
        <v>4.2</v>
      </c>
      <c r="F2479" t="s">
        <v>23</v>
      </c>
      <c r="G2479">
        <v>30</v>
      </c>
      <c r="H2479">
        <v>85</v>
      </c>
      <c r="I2479">
        <v>0.72099999999999997</v>
      </c>
      <c r="J2479">
        <v>0.9</v>
      </c>
      <c r="K2479" t="s">
        <v>24</v>
      </c>
      <c r="L2479" t="s">
        <v>8448</v>
      </c>
      <c r="M2479" t="s">
        <v>8449</v>
      </c>
      <c r="N2479" t="s">
        <v>8450</v>
      </c>
      <c r="O2479" t="s">
        <v>28</v>
      </c>
      <c r="P2479">
        <v>6.96</v>
      </c>
      <c r="Q2479">
        <v>1.48</v>
      </c>
      <c r="R2479">
        <v>0.14599999999999999</v>
      </c>
      <c r="S2479">
        <v>13</v>
      </c>
      <c r="T2479" t="s">
        <v>29</v>
      </c>
      <c r="U2479" t="s">
        <v>24</v>
      </c>
      <c r="V2479" t="s">
        <v>24</v>
      </c>
    </row>
    <row r="2480" spans="1:22" x14ac:dyDescent="0.35">
      <c r="A2480" t="s">
        <v>8451</v>
      </c>
      <c r="B2480">
        <v>36.506599999999999</v>
      </c>
      <c r="C2480">
        <v>70.697299999999998</v>
      </c>
      <c r="D2480">
        <v>195.30199999999999</v>
      </c>
      <c r="E2480">
        <v>4.0999999999999996</v>
      </c>
      <c r="F2480" t="s">
        <v>23</v>
      </c>
      <c r="G2480">
        <v>21</v>
      </c>
      <c r="H2480">
        <v>88</v>
      </c>
      <c r="I2480">
        <v>2.3809999999999998</v>
      </c>
      <c r="J2480">
        <v>0.31</v>
      </c>
      <c r="K2480" t="s">
        <v>24</v>
      </c>
      <c r="L2480" t="s">
        <v>8452</v>
      </c>
      <c r="M2480" t="s">
        <v>8449</v>
      </c>
      <c r="N2480" t="s">
        <v>533</v>
      </c>
      <c r="O2480" t="s">
        <v>28</v>
      </c>
      <c r="P2480">
        <v>9.07</v>
      </c>
      <c r="Q2480">
        <v>13.394</v>
      </c>
      <c r="R2480">
        <v>0.214</v>
      </c>
      <c r="S2480">
        <v>6</v>
      </c>
      <c r="T2480" t="s">
        <v>29</v>
      </c>
      <c r="U2480" t="s">
        <v>24</v>
      </c>
      <c r="V2480" t="s">
        <v>24</v>
      </c>
    </row>
    <row r="2481" spans="1:22" x14ac:dyDescent="0.35">
      <c r="A2481" t="s">
        <v>8453</v>
      </c>
      <c r="B2481">
        <v>26.001799999999999</v>
      </c>
      <c r="C2481">
        <v>87.382800000000003</v>
      </c>
      <c r="D2481">
        <v>10</v>
      </c>
      <c r="E2481">
        <v>4</v>
      </c>
      <c r="F2481" t="s">
        <v>23</v>
      </c>
      <c r="G2481">
        <v>38</v>
      </c>
      <c r="H2481">
        <v>97</v>
      </c>
      <c r="I2481">
        <v>2.0150000000000001</v>
      </c>
      <c r="J2481">
        <v>0.6</v>
      </c>
      <c r="K2481" t="s">
        <v>24</v>
      </c>
      <c r="L2481" t="s">
        <v>8454</v>
      </c>
      <c r="M2481" t="s">
        <v>8449</v>
      </c>
      <c r="N2481" t="s">
        <v>8455</v>
      </c>
      <c r="O2481" t="s">
        <v>28</v>
      </c>
      <c r="P2481">
        <v>8.9499999999999993</v>
      </c>
      <c r="Q2481">
        <v>1.917</v>
      </c>
      <c r="R2481">
        <v>8.8999999999999996E-2</v>
      </c>
      <c r="S2481">
        <v>34</v>
      </c>
      <c r="T2481" t="s">
        <v>29</v>
      </c>
      <c r="U2481" t="s">
        <v>24</v>
      </c>
      <c r="V2481" t="s">
        <v>24</v>
      </c>
    </row>
    <row r="2482" spans="1:22" x14ac:dyDescent="0.35">
      <c r="A2482" t="s">
        <v>8456</v>
      </c>
      <c r="B2482">
        <v>5.7718999999999996</v>
      </c>
      <c r="C2482">
        <v>94.975899999999996</v>
      </c>
      <c r="D2482">
        <v>103.96599999999999</v>
      </c>
      <c r="E2482">
        <v>4.4000000000000004</v>
      </c>
      <c r="F2482" t="s">
        <v>23</v>
      </c>
      <c r="G2482">
        <v>45</v>
      </c>
      <c r="H2482">
        <v>57</v>
      </c>
      <c r="I2482">
        <v>2.0350000000000001</v>
      </c>
      <c r="J2482">
        <v>0.59</v>
      </c>
      <c r="K2482" t="s">
        <v>24</v>
      </c>
      <c r="L2482" t="s">
        <v>8457</v>
      </c>
      <c r="M2482" t="s">
        <v>8458</v>
      </c>
      <c r="N2482" t="s">
        <v>8459</v>
      </c>
      <c r="O2482" t="s">
        <v>28</v>
      </c>
      <c r="P2482">
        <v>8.5299999999999994</v>
      </c>
      <c r="Q2482">
        <v>7.1289999999999996</v>
      </c>
      <c r="R2482">
        <v>9.8000000000000004E-2</v>
      </c>
      <c r="S2482">
        <v>30</v>
      </c>
      <c r="T2482" t="s">
        <v>29</v>
      </c>
      <c r="U2482" t="s">
        <v>24</v>
      </c>
      <c r="V2482" t="s">
        <v>24</v>
      </c>
    </row>
    <row r="2483" spans="1:22" x14ac:dyDescent="0.35">
      <c r="A2483" t="s">
        <v>8460</v>
      </c>
      <c r="B2483">
        <v>36.242100000000001</v>
      </c>
      <c r="C2483">
        <v>69.398899999999998</v>
      </c>
      <c r="D2483">
        <v>38.828000000000003</v>
      </c>
      <c r="E2483">
        <v>4.5</v>
      </c>
      <c r="F2483" t="s">
        <v>23</v>
      </c>
      <c r="G2483">
        <v>50</v>
      </c>
      <c r="H2483">
        <v>61</v>
      </c>
      <c r="I2483">
        <v>1.722</v>
      </c>
      <c r="J2483">
        <v>0.61</v>
      </c>
      <c r="K2483" t="s">
        <v>24</v>
      </c>
      <c r="L2483" t="s">
        <v>8461</v>
      </c>
      <c r="M2483" t="s">
        <v>8462</v>
      </c>
      <c r="N2483" t="s">
        <v>8463</v>
      </c>
      <c r="O2483" t="s">
        <v>28</v>
      </c>
      <c r="P2483">
        <v>5.82</v>
      </c>
      <c r="Q2483">
        <v>4.5529999999999999</v>
      </c>
      <c r="R2483">
        <v>6.7000000000000004E-2</v>
      </c>
      <c r="S2483">
        <v>65</v>
      </c>
      <c r="T2483" t="s">
        <v>29</v>
      </c>
      <c r="U2483" t="s">
        <v>24</v>
      </c>
      <c r="V2483" t="s">
        <v>24</v>
      </c>
    </row>
    <row r="2484" spans="1:22" x14ac:dyDescent="0.35">
      <c r="A2484" t="s">
        <v>8464</v>
      </c>
      <c r="B2484">
        <v>36.558199999999999</v>
      </c>
      <c r="C2484">
        <v>70.943600000000004</v>
      </c>
      <c r="D2484">
        <v>204.637</v>
      </c>
      <c r="E2484">
        <v>4.5</v>
      </c>
      <c r="F2484" t="s">
        <v>23</v>
      </c>
      <c r="G2484">
        <v>72</v>
      </c>
      <c r="H2484">
        <v>72</v>
      </c>
      <c r="I2484">
        <v>2.54</v>
      </c>
      <c r="J2484">
        <v>0.63</v>
      </c>
      <c r="K2484" t="s">
        <v>24</v>
      </c>
      <c r="L2484" t="s">
        <v>8465</v>
      </c>
      <c r="M2484" t="s">
        <v>8462</v>
      </c>
      <c r="N2484" t="s">
        <v>7790</v>
      </c>
      <c r="O2484" t="s">
        <v>28</v>
      </c>
      <c r="P2484">
        <v>3.99</v>
      </c>
      <c r="Q2484">
        <v>6.226</v>
      </c>
      <c r="R2484">
        <v>5.2999999999999999E-2</v>
      </c>
      <c r="S2484">
        <v>102</v>
      </c>
      <c r="T2484" t="s">
        <v>29</v>
      </c>
      <c r="U2484" t="s">
        <v>24</v>
      </c>
      <c r="V2484" t="s">
        <v>24</v>
      </c>
    </row>
    <row r="2485" spans="1:22" x14ac:dyDescent="0.35">
      <c r="A2485" t="s">
        <v>8466</v>
      </c>
      <c r="B2485">
        <v>9.1852999999999998</v>
      </c>
      <c r="C2485">
        <v>93.978999999999999</v>
      </c>
      <c r="D2485">
        <v>10</v>
      </c>
      <c r="E2485">
        <v>4.5</v>
      </c>
      <c r="F2485" t="s">
        <v>23</v>
      </c>
      <c r="G2485">
        <v>52</v>
      </c>
      <c r="H2485">
        <v>58</v>
      </c>
      <c r="I2485">
        <v>2.7389999999999999</v>
      </c>
      <c r="J2485">
        <v>0.66</v>
      </c>
      <c r="K2485" t="s">
        <v>24</v>
      </c>
      <c r="L2485" t="s">
        <v>8467</v>
      </c>
      <c r="M2485" t="s">
        <v>8468</v>
      </c>
      <c r="N2485" t="s">
        <v>402</v>
      </c>
      <c r="O2485" t="s">
        <v>28</v>
      </c>
      <c r="P2485">
        <v>8.4600000000000009</v>
      </c>
      <c r="Q2485">
        <v>1.804</v>
      </c>
      <c r="R2485">
        <v>0.11799999999999999</v>
      </c>
      <c r="S2485">
        <v>21</v>
      </c>
      <c r="T2485" t="s">
        <v>29</v>
      </c>
      <c r="U2485" t="s">
        <v>24</v>
      </c>
      <c r="V2485" t="s">
        <v>24</v>
      </c>
    </row>
    <row r="2486" spans="1:22" x14ac:dyDescent="0.35">
      <c r="A2486" t="s">
        <v>8469</v>
      </c>
      <c r="B2486">
        <v>8.9365000000000006</v>
      </c>
      <c r="C2486">
        <v>93.676699999999997</v>
      </c>
      <c r="D2486">
        <v>9.968</v>
      </c>
      <c r="E2486">
        <v>4.9000000000000004</v>
      </c>
      <c r="F2486" t="s">
        <v>23</v>
      </c>
      <c r="G2486">
        <v>52</v>
      </c>
      <c r="H2486">
        <v>62</v>
      </c>
      <c r="I2486">
        <v>2.8540000000000001</v>
      </c>
      <c r="J2486">
        <v>0.77</v>
      </c>
      <c r="K2486" t="s">
        <v>24</v>
      </c>
      <c r="L2486" t="s">
        <v>8470</v>
      </c>
      <c r="M2486" t="s">
        <v>8471</v>
      </c>
      <c r="N2486" t="s">
        <v>402</v>
      </c>
      <c r="O2486" t="s">
        <v>28</v>
      </c>
      <c r="P2486">
        <v>8.4499999999999993</v>
      </c>
      <c r="Q2486">
        <v>4.4390000000000001</v>
      </c>
      <c r="R2486">
        <v>0.106</v>
      </c>
      <c r="S2486">
        <v>28</v>
      </c>
      <c r="T2486" t="s">
        <v>29</v>
      </c>
      <c r="U2486" t="s">
        <v>24</v>
      </c>
      <c r="V2486" t="s">
        <v>24</v>
      </c>
    </row>
    <row r="2487" spans="1:22" x14ac:dyDescent="0.35">
      <c r="A2487" t="s">
        <v>8472</v>
      </c>
      <c r="B2487">
        <v>9.0663</v>
      </c>
      <c r="C2487">
        <v>93.929699999999997</v>
      </c>
      <c r="D2487">
        <v>13.852</v>
      </c>
      <c r="E2487">
        <v>4.8</v>
      </c>
      <c r="F2487" t="s">
        <v>23</v>
      </c>
      <c r="G2487">
        <v>58</v>
      </c>
      <c r="H2487">
        <v>72</v>
      </c>
      <c r="I2487">
        <v>2.8250000000000002</v>
      </c>
      <c r="J2487">
        <v>0.8</v>
      </c>
      <c r="K2487" t="s">
        <v>24</v>
      </c>
      <c r="L2487" t="s">
        <v>8473</v>
      </c>
      <c r="M2487" t="s">
        <v>8474</v>
      </c>
      <c r="N2487" t="s">
        <v>402</v>
      </c>
      <c r="O2487" t="s">
        <v>28</v>
      </c>
      <c r="P2487">
        <v>7.97</v>
      </c>
      <c r="Q2487">
        <v>3.6539999999999999</v>
      </c>
      <c r="R2487">
        <v>7.8E-2</v>
      </c>
      <c r="S2487">
        <v>51</v>
      </c>
      <c r="T2487" t="s">
        <v>29</v>
      </c>
      <c r="U2487" t="s">
        <v>24</v>
      </c>
      <c r="V2487" t="s">
        <v>24</v>
      </c>
    </row>
    <row r="2488" spans="1:22" x14ac:dyDescent="0.35">
      <c r="A2488" t="s">
        <v>8475</v>
      </c>
      <c r="B2488">
        <v>8.8970000000000002</v>
      </c>
      <c r="C2488">
        <v>93.774199999999993</v>
      </c>
      <c r="D2488">
        <v>9.6259999999999994</v>
      </c>
      <c r="E2488">
        <v>4.3</v>
      </c>
      <c r="F2488" t="s">
        <v>23</v>
      </c>
      <c r="G2488">
        <v>28</v>
      </c>
      <c r="H2488">
        <v>191</v>
      </c>
      <c r="I2488">
        <v>2.923</v>
      </c>
      <c r="J2488">
        <v>0.63</v>
      </c>
      <c r="K2488" t="s">
        <v>24</v>
      </c>
      <c r="L2488" t="s">
        <v>8476</v>
      </c>
      <c r="M2488" t="s">
        <v>8477</v>
      </c>
      <c r="N2488" t="s">
        <v>402</v>
      </c>
      <c r="O2488" t="s">
        <v>28</v>
      </c>
      <c r="P2488">
        <v>12.66</v>
      </c>
      <c r="Q2488">
        <v>4.2160000000000002</v>
      </c>
      <c r="R2488">
        <v>0.13400000000000001</v>
      </c>
      <c r="S2488">
        <v>16</v>
      </c>
      <c r="T2488" t="s">
        <v>29</v>
      </c>
      <c r="U2488" t="s">
        <v>24</v>
      </c>
      <c r="V2488" t="s">
        <v>24</v>
      </c>
    </row>
    <row r="2489" spans="1:22" x14ac:dyDescent="0.35">
      <c r="A2489" t="s">
        <v>8478</v>
      </c>
      <c r="B2489">
        <v>8.9611000000000001</v>
      </c>
      <c r="C2489">
        <v>93.767399999999995</v>
      </c>
      <c r="D2489">
        <v>10.028</v>
      </c>
      <c r="E2489">
        <v>4.5</v>
      </c>
      <c r="F2489" t="s">
        <v>23</v>
      </c>
      <c r="G2489">
        <v>38</v>
      </c>
      <c r="H2489">
        <v>107</v>
      </c>
      <c r="I2489">
        <v>2.8610000000000002</v>
      </c>
      <c r="J2489">
        <v>0.41</v>
      </c>
      <c r="K2489" t="s">
        <v>24</v>
      </c>
      <c r="L2489" t="s">
        <v>8479</v>
      </c>
      <c r="M2489" t="s">
        <v>8480</v>
      </c>
      <c r="N2489" t="s">
        <v>402</v>
      </c>
      <c r="O2489" t="s">
        <v>28</v>
      </c>
      <c r="P2489">
        <v>6.84</v>
      </c>
      <c r="Q2489">
        <v>4.6150000000000002</v>
      </c>
      <c r="R2489">
        <v>0.121</v>
      </c>
      <c r="S2489">
        <v>20</v>
      </c>
      <c r="T2489" t="s">
        <v>29</v>
      </c>
      <c r="U2489" t="s">
        <v>24</v>
      </c>
      <c r="V2489" t="s">
        <v>24</v>
      </c>
    </row>
    <row r="2490" spans="1:22" x14ac:dyDescent="0.35">
      <c r="A2490" t="s">
        <v>8481</v>
      </c>
      <c r="B2490">
        <v>36.674599999999998</v>
      </c>
      <c r="C2490">
        <v>71.073999999999998</v>
      </c>
      <c r="D2490">
        <v>210.35400000000001</v>
      </c>
      <c r="E2490">
        <v>4.0999999999999996</v>
      </c>
      <c r="F2490" t="s">
        <v>23</v>
      </c>
      <c r="G2490">
        <v>24</v>
      </c>
      <c r="H2490">
        <v>110</v>
      </c>
      <c r="I2490">
        <v>2.5710000000000002</v>
      </c>
      <c r="J2490">
        <v>0.48</v>
      </c>
      <c r="K2490" t="s">
        <v>24</v>
      </c>
      <c r="L2490" t="s">
        <v>8482</v>
      </c>
      <c r="M2490" t="s">
        <v>8483</v>
      </c>
      <c r="N2490" t="s">
        <v>8484</v>
      </c>
      <c r="O2490" t="s">
        <v>28</v>
      </c>
      <c r="P2490">
        <v>5.36</v>
      </c>
      <c r="Q2490">
        <v>10.288</v>
      </c>
      <c r="R2490">
        <v>0.16500000000000001</v>
      </c>
      <c r="S2490">
        <v>10</v>
      </c>
      <c r="T2490" t="s">
        <v>29</v>
      </c>
      <c r="U2490" t="s">
        <v>24</v>
      </c>
      <c r="V2490" t="s">
        <v>24</v>
      </c>
    </row>
    <row r="2491" spans="1:22" x14ac:dyDescent="0.35">
      <c r="A2491" t="s">
        <v>8485</v>
      </c>
      <c r="B2491">
        <v>9.1563999999999997</v>
      </c>
      <c r="C2491">
        <v>93.819800000000001</v>
      </c>
      <c r="D2491">
        <v>10</v>
      </c>
      <c r="E2491">
        <v>4.5999999999999996</v>
      </c>
      <c r="F2491" t="s">
        <v>23</v>
      </c>
      <c r="G2491">
        <v>33</v>
      </c>
      <c r="H2491">
        <v>104</v>
      </c>
      <c r="I2491">
        <v>2.7</v>
      </c>
      <c r="J2491">
        <v>0.76</v>
      </c>
      <c r="K2491" t="s">
        <v>24</v>
      </c>
      <c r="L2491" t="s">
        <v>8486</v>
      </c>
      <c r="M2491" t="s">
        <v>8429</v>
      </c>
      <c r="N2491" t="s">
        <v>402</v>
      </c>
      <c r="O2491" t="s">
        <v>28</v>
      </c>
      <c r="P2491">
        <v>7.31</v>
      </c>
      <c r="Q2491">
        <v>1.7290000000000001</v>
      </c>
      <c r="R2491">
        <v>0.152</v>
      </c>
      <c r="S2491">
        <v>13</v>
      </c>
      <c r="T2491" t="s">
        <v>29</v>
      </c>
      <c r="U2491" t="s">
        <v>24</v>
      </c>
      <c r="V2491" t="s">
        <v>24</v>
      </c>
    </row>
    <row r="2492" spans="1:22" x14ac:dyDescent="0.35">
      <c r="A2492" t="s">
        <v>8487</v>
      </c>
      <c r="B2492">
        <v>8.9215</v>
      </c>
      <c r="C2492">
        <v>93.592200000000005</v>
      </c>
      <c r="D2492">
        <v>10</v>
      </c>
      <c r="E2492">
        <v>4.2</v>
      </c>
      <c r="F2492" t="s">
        <v>23</v>
      </c>
      <c r="G2492">
        <v>26</v>
      </c>
      <c r="H2492">
        <v>63</v>
      </c>
      <c r="I2492">
        <v>2.8420000000000001</v>
      </c>
      <c r="J2492">
        <v>0.73</v>
      </c>
      <c r="K2492" t="s">
        <v>24</v>
      </c>
      <c r="L2492" t="s">
        <v>8488</v>
      </c>
      <c r="M2492" t="s">
        <v>8429</v>
      </c>
      <c r="N2492" t="s">
        <v>402</v>
      </c>
      <c r="O2492" t="s">
        <v>28</v>
      </c>
      <c r="P2492">
        <v>9.74</v>
      </c>
      <c r="Q2492">
        <v>1.8779999999999999</v>
      </c>
      <c r="R2492">
        <v>0.23499999999999999</v>
      </c>
      <c r="S2492">
        <v>5</v>
      </c>
      <c r="T2492" t="s">
        <v>29</v>
      </c>
      <c r="U2492" t="s">
        <v>24</v>
      </c>
      <c r="V2492" t="s">
        <v>24</v>
      </c>
    </row>
    <row r="2493" spans="1:22" x14ac:dyDescent="0.35">
      <c r="A2493" t="s">
        <v>8489</v>
      </c>
      <c r="B2493">
        <v>22.994299999999999</v>
      </c>
      <c r="C2493">
        <v>94.837599999999995</v>
      </c>
      <c r="D2493">
        <v>141.24100000000001</v>
      </c>
      <c r="E2493">
        <v>4.5999999999999996</v>
      </c>
      <c r="F2493" t="s">
        <v>23</v>
      </c>
      <c r="G2493">
        <v>86</v>
      </c>
      <c r="H2493">
        <v>35</v>
      </c>
      <c r="I2493">
        <v>2.964</v>
      </c>
      <c r="J2493">
        <v>0.64</v>
      </c>
      <c r="K2493" t="s">
        <v>24</v>
      </c>
      <c r="L2493" t="s">
        <v>8490</v>
      </c>
      <c r="M2493" t="s">
        <v>8483</v>
      </c>
      <c r="N2493" t="s">
        <v>8491</v>
      </c>
      <c r="O2493" t="s">
        <v>28</v>
      </c>
      <c r="P2493">
        <v>7.84</v>
      </c>
      <c r="Q2493">
        <v>5.359</v>
      </c>
      <c r="R2493">
        <v>8.1000000000000003E-2</v>
      </c>
      <c r="S2493">
        <v>45</v>
      </c>
      <c r="T2493" t="s">
        <v>29</v>
      </c>
      <c r="U2493" t="s">
        <v>24</v>
      </c>
      <c r="V2493" t="s">
        <v>24</v>
      </c>
    </row>
    <row r="2494" spans="1:22" x14ac:dyDescent="0.35">
      <c r="A2494" t="s">
        <v>8492</v>
      </c>
      <c r="B2494">
        <v>8.9923000000000002</v>
      </c>
      <c r="C2494">
        <v>93.8476</v>
      </c>
      <c r="D2494">
        <v>10</v>
      </c>
      <c r="E2494">
        <v>4.0999999999999996</v>
      </c>
      <c r="F2494" t="s">
        <v>23</v>
      </c>
      <c r="G2494">
        <v>22</v>
      </c>
      <c r="H2494">
        <v>116</v>
      </c>
      <c r="I2494">
        <v>2.8610000000000002</v>
      </c>
      <c r="J2494">
        <v>0.49</v>
      </c>
      <c r="K2494" t="s">
        <v>24</v>
      </c>
      <c r="L2494" t="s">
        <v>8493</v>
      </c>
      <c r="M2494" t="s">
        <v>8440</v>
      </c>
      <c r="N2494" t="s">
        <v>402</v>
      </c>
      <c r="O2494" t="s">
        <v>28</v>
      </c>
      <c r="P2494">
        <v>10.67</v>
      </c>
      <c r="Q2494">
        <v>1.9059999999999999</v>
      </c>
      <c r="R2494">
        <v>0.17399999999999999</v>
      </c>
      <c r="S2494">
        <v>9</v>
      </c>
      <c r="T2494" t="s">
        <v>29</v>
      </c>
      <c r="U2494" t="s">
        <v>24</v>
      </c>
      <c r="V2494" t="s">
        <v>24</v>
      </c>
    </row>
    <row r="2495" spans="1:22" x14ac:dyDescent="0.35">
      <c r="A2495" t="s">
        <v>8494</v>
      </c>
      <c r="B2495">
        <v>8.5815999999999999</v>
      </c>
      <c r="C2495">
        <v>93.943100000000001</v>
      </c>
      <c r="D2495">
        <v>10</v>
      </c>
      <c r="E2495">
        <v>4.2</v>
      </c>
      <c r="F2495" t="s">
        <v>23</v>
      </c>
      <c r="G2495">
        <v>16</v>
      </c>
      <c r="H2495">
        <v>161</v>
      </c>
      <c r="I2495">
        <v>3.2749999999999999</v>
      </c>
      <c r="J2495">
        <v>0.3</v>
      </c>
      <c r="K2495" t="s">
        <v>24</v>
      </c>
      <c r="L2495" t="s">
        <v>8495</v>
      </c>
      <c r="M2495" t="s">
        <v>8496</v>
      </c>
      <c r="N2495" t="s">
        <v>402</v>
      </c>
      <c r="O2495" t="s">
        <v>28</v>
      </c>
      <c r="P2495">
        <v>4.95</v>
      </c>
      <c r="Q2495">
        <v>1.948</v>
      </c>
      <c r="R2495">
        <v>0.23699999999999999</v>
      </c>
      <c r="S2495">
        <v>5</v>
      </c>
      <c r="T2495" t="s">
        <v>29</v>
      </c>
      <c r="U2495" t="s">
        <v>24</v>
      </c>
      <c r="V2495" t="s">
        <v>24</v>
      </c>
    </row>
    <row r="2496" spans="1:22" x14ac:dyDescent="0.35">
      <c r="A2496" t="s">
        <v>8497</v>
      </c>
      <c r="B2496">
        <v>9.3722999999999992</v>
      </c>
      <c r="C2496">
        <v>93.809600000000003</v>
      </c>
      <c r="D2496">
        <v>10</v>
      </c>
      <c r="E2496">
        <v>4.0999999999999996</v>
      </c>
      <c r="F2496" t="s">
        <v>23</v>
      </c>
      <c r="G2496">
        <v>24</v>
      </c>
      <c r="H2496">
        <v>84</v>
      </c>
      <c r="I2496">
        <v>5.774</v>
      </c>
      <c r="J2496">
        <v>0.61</v>
      </c>
      <c r="K2496" t="s">
        <v>24</v>
      </c>
      <c r="L2496" t="s">
        <v>8498</v>
      </c>
      <c r="M2496" t="s">
        <v>8496</v>
      </c>
      <c r="N2496" t="s">
        <v>1659</v>
      </c>
      <c r="O2496" t="s">
        <v>28</v>
      </c>
      <c r="P2496">
        <v>7.78</v>
      </c>
      <c r="Q2496">
        <v>1.7170000000000001</v>
      </c>
      <c r="R2496">
        <v>0.158</v>
      </c>
      <c r="S2496">
        <v>14</v>
      </c>
      <c r="T2496" t="s">
        <v>29</v>
      </c>
      <c r="U2496" t="s">
        <v>24</v>
      </c>
      <c r="V2496" t="s">
        <v>24</v>
      </c>
    </row>
    <row r="2497" spans="1:22" x14ac:dyDescent="0.35">
      <c r="A2497" t="s">
        <v>8499</v>
      </c>
      <c r="B2497">
        <v>9.0115999999999996</v>
      </c>
      <c r="C2497">
        <v>93.922399999999996</v>
      </c>
      <c r="D2497">
        <v>10</v>
      </c>
      <c r="E2497">
        <v>5.2</v>
      </c>
      <c r="F2497" t="s">
        <v>106</v>
      </c>
      <c r="G2497">
        <v>136</v>
      </c>
      <c r="H2497">
        <v>37</v>
      </c>
      <c r="I2497">
        <v>2.8719999999999999</v>
      </c>
      <c r="J2497">
        <v>0.74</v>
      </c>
      <c r="K2497" t="s">
        <v>24</v>
      </c>
      <c r="L2497" t="s">
        <v>8500</v>
      </c>
      <c r="M2497" t="s">
        <v>8501</v>
      </c>
      <c r="N2497" t="s">
        <v>402</v>
      </c>
      <c r="O2497" t="s">
        <v>28</v>
      </c>
      <c r="P2497">
        <v>4.17</v>
      </c>
      <c r="Q2497">
        <v>1.6639999999999999</v>
      </c>
      <c r="R2497">
        <v>9.2999999999999999E-2</v>
      </c>
      <c r="S2497">
        <v>11</v>
      </c>
      <c r="T2497" t="s">
        <v>29</v>
      </c>
      <c r="U2497" t="s">
        <v>24</v>
      </c>
      <c r="V2497" t="s">
        <v>24</v>
      </c>
    </row>
    <row r="2498" spans="1:22" x14ac:dyDescent="0.35">
      <c r="A2498" t="s">
        <v>8502</v>
      </c>
      <c r="B2498">
        <v>13.2395</v>
      </c>
      <c r="C2498">
        <v>93.177700000000002</v>
      </c>
      <c r="D2498">
        <v>43.595999999999997</v>
      </c>
      <c r="E2498">
        <v>4.3</v>
      </c>
      <c r="F2498" t="s">
        <v>23</v>
      </c>
      <c r="G2498">
        <v>63</v>
      </c>
      <c r="H2498">
        <v>58</v>
      </c>
      <c r="I2498">
        <v>1.63</v>
      </c>
      <c r="J2498">
        <v>0.67</v>
      </c>
      <c r="K2498" t="s">
        <v>24</v>
      </c>
      <c r="L2498" t="s">
        <v>8503</v>
      </c>
      <c r="M2498" t="s">
        <v>8501</v>
      </c>
      <c r="N2498" t="s">
        <v>3552</v>
      </c>
      <c r="O2498" t="s">
        <v>28</v>
      </c>
      <c r="P2498">
        <v>7.43</v>
      </c>
      <c r="Q2498">
        <v>7.077</v>
      </c>
      <c r="R2498">
        <v>8.6999999999999994E-2</v>
      </c>
      <c r="S2498">
        <v>37</v>
      </c>
      <c r="T2498" t="s">
        <v>29</v>
      </c>
      <c r="U2498" t="s">
        <v>24</v>
      </c>
      <c r="V2498" t="s">
        <v>24</v>
      </c>
    </row>
    <row r="2499" spans="1:22" x14ac:dyDescent="0.35">
      <c r="A2499" t="s">
        <v>8504</v>
      </c>
      <c r="B2499">
        <v>8.9466000000000001</v>
      </c>
      <c r="C2499">
        <v>93.962299999999999</v>
      </c>
      <c r="D2499">
        <v>10.41</v>
      </c>
      <c r="E2499">
        <v>4.4000000000000004</v>
      </c>
      <c r="F2499" t="s">
        <v>23</v>
      </c>
      <c r="G2499">
        <v>39</v>
      </c>
      <c r="H2499">
        <v>107</v>
      </c>
      <c r="I2499">
        <v>2.9470000000000001</v>
      </c>
      <c r="J2499">
        <v>0.37</v>
      </c>
      <c r="K2499" t="s">
        <v>24</v>
      </c>
      <c r="L2499" t="s">
        <v>8505</v>
      </c>
      <c r="M2499" t="s">
        <v>8506</v>
      </c>
      <c r="N2499" t="s">
        <v>402</v>
      </c>
      <c r="O2499" t="s">
        <v>28</v>
      </c>
      <c r="P2499">
        <v>7.59</v>
      </c>
      <c r="Q2499">
        <v>3.673</v>
      </c>
      <c r="R2499">
        <v>0.112</v>
      </c>
      <c r="S2499">
        <v>23</v>
      </c>
      <c r="T2499" t="s">
        <v>29</v>
      </c>
      <c r="U2499" t="s">
        <v>24</v>
      </c>
      <c r="V2499" t="s">
        <v>24</v>
      </c>
    </row>
    <row r="2500" spans="1:22" x14ac:dyDescent="0.35">
      <c r="A2500" t="s">
        <v>8507</v>
      </c>
      <c r="B2500">
        <v>8.9733000000000001</v>
      </c>
      <c r="C2500">
        <v>93.8322</v>
      </c>
      <c r="D2500">
        <v>10</v>
      </c>
      <c r="E2500">
        <v>4.3</v>
      </c>
      <c r="F2500" t="s">
        <v>23</v>
      </c>
      <c r="G2500">
        <v>31</v>
      </c>
      <c r="H2500">
        <v>97</v>
      </c>
      <c r="I2500">
        <v>4.8369999999999997</v>
      </c>
      <c r="J2500">
        <v>0.51</v>
      </c>
      <c r="K2500" t="s">
        <v>24</v>
      </c>
      <c r="L2500" t="s">
        <v>8508</v>
      </c>
      <c r="M2500" t="s">
        <v>8496</v>
      </c>
      <c r="N2500" t="s">
        <v>402</v>
      </c>
      <c r="O2500" t="s">
        <v>28</v>
      </c>
      <c r="P2500">
        <v>10.58</v>
      </c>
      <c r="Q2500">
        <v>1.9059999999999999</v>
      </c>
      <c r="R2500">
        <v>0.13400000000000001</v>
      </c>
      <c r="S2500">
        <v>16</v>
      </c>
      <c r="T2500" t="s">
        <v>29</v>
      </c>
      <c r="U2500" t="s">
        <v>24</v>
      </c>
      <c r="V2500" t="s">
        <v>24</v>
      </c>
    </row>
    <row r="2501" spans="1:22" x14ac:dyDescent="0.35">
      <c r="A2501" t="s">
        <v>8509</v>
      </c>
      <c r="B2501">
        <v>9.1655999999999995</v>
      </c>
      <c r="C2501">
        <v>94.140699999999995</v>
      </c>
      <c r="D2501">
        <v>10</v>
      </c>
      <c r="E2501">
        <v>4.2</v>
      </c>
      <c r="F2501" t="s">
        <v>23</v>
      </c>
      <c r="G2501">
        <v>29</v>
      </c>
      <c r="H2501">
        <v>106</v>
      </c>
      <c r="I2501">
        <v>5.4260000000000002</v>
      </c>
      <c r="J2501">
        <v>0.43</v>
      </c>
      <c r="K2501" t="s">
        <v>24</v>
      </c>
      <c r="L2501" t="s">
        <v>8510</v>
      </c>
      <c r="M2501" t="s">
        <v>8496</v>
      </c>
      <c r="N2501" t="s">
        <v>402</v>
      </c>
      <c r="O2501" t="s">
        <v>28</v>
      </c>
      <c r="P2501">
        <v>6.66</v>
      </c>
      <c r="Q2501">
        <v>1.855</v>
      </c>
      <c r="R2501">
        <v>0.13700000000000001</v>
      </c>
      <c r="S2501">
        <v>15</v>
      </c>
      <c r="T2501" t="s">
        <v>29</v>
      </c>
      <c r="U2501" t="s">
        <v>24</v>
      </c>
      <c r="V2501" t="s">
        <v>24</v>
      </c>
    </row>
    <row r="2502" spans="1:22" x14ac:dyDescent="0.35">
      <c r="A2502" t="s">
        <v>8511</v>
      </c>
      <c r="B2502">
        <v>8.9659999999999993</v>
      </c>
      <c r="C2502">
        <v>93.969499999999996</v>
      </c>
      <c r="D2502">
        <v>10</v>
      </c>
      <c r="E2502">
        <v>5.7</v>
      </c>
      <c r="F2502" t="s">
        <v>106</v>
      </c>
      <c r="G2502">
        <v>115</v>
      </c>
      <c r="H2502">
        <v>40</v>
      </c>
      <c r="I2502">
        <v>4.7450000000000001</v>
      </c>
      <c r="J2502">
        <v>0.7</v>
      </c>
      <c r="K2502" t="s">
        <v>24</v>
      </c>
      <c r="L2502" t="s">
        <v>8512</v>
      </c>
      <c r="M2502" t="s">
        <v>8506</v>
      </c>
      <c r="N2502" t="s">
        <v>402</v>
      </c>
      <c r="O2502" t="s">
        <v>28</v>
      </c>
      <c r="P2502">
        <v>7.64</v>
      </c>
      <c r="Q2502">
        <v>1.8360000000000001</v>
      </c>
      <c r="R2502">
        <v>7.0999999999999994E-2</v>
      </c>
      <c r="S2502">
        <v>19</v>
      </c>
      <c r="T2502" t="s">
        <v>29</v>
      </c>
      <c r="U2502" t="s">
        <v>24</v>
      </c>
      <c r="V2502" t="s">
        <v>24</v>
      </c>
    </row>
    <row r="2503" spans="1:22" x14ac:dyDescent="0.35">
      <c r="A2503" t="s">
        <v>8513</v>
      </c>
      <c r="B2503">
        <v>9.0970999999999993</v>
      </c>
      <c r="C2503">
        <v>93.7971</v>
      </c>
      <c r="D2503">
        <v>10</v>
      </c>
      <c r="E2503">
        <v>4.4000000000000004</v>
      </c>
      <c r="F2503" t="s">
        <v>23</v>
      </c>
      <c r="G2503">
        <v>31</v>
      </c>
      <c r="H2503">
        <v>96</v>
      </c>
      <c r="I2503">
        <v>2.746</v>
      </c>
      <c r="J2503">
        <v>0.48</v>
      </c>
      <c r="K2503" t="s">
        <v>24</v>
      </c>
      <c r="L2503" t="s">
        <v>8514</v>
      </c>
      <c r="M2503" t="s">
        <v>8515</v>
      </c>
      <c r="N2503" t="s">
        <v>402</v>
      </c>
      <c r="O2503" t="s">
        <v>28</v>
      </c>
      <c r="P2503">
        <v>5.9</v>
      </c>
      <c r="Q2503">
        <v>1.899</v>
      </c>
      <c r="R2503">
        <v>0.13400000000000001</v>
      </c>
      <c r="S2503">
        <v>16</v>
      </c>
      <c r="T2503" t="s">
        <v>29</v>
      </c>
      <c r="U2503" t="s">
        <v>24</v>
      </c>
      <c r="V2503" t="s">
        <v>24</v>
      </c>
    </row>
    <row r="2504" spans="1:22" x14ac:dyDescent="0.35">
      <c r="A2504" t="s">
        <v>8516</v>
      </c>
      <c r="B2504">
        <v>9.1044</v>
      </c>
      <c r="C2504">
        <v>93.948400000000007</v>
      </c>
      <c r="D2504">
        <v>10.287000000000001</v>
      </c>
      <c r="E2504">
        <v>4.4000000000000004</v>
      </c>
      <c r="F2504" t="s">
        <v>23</v>
      </c>
      <c r="G2504">
        <v>49</v>
      </c>
      <c r="H2504">
        <v>65</v>
      </c>
      <c r="I2504">
        <v>2.7989999999999999</v>
      </c>
      <c r="J2504">
        <v>0.45</v>
      </c>
      <c r="K2504" t="s">
        <v>24</v>
      </c>
      <c r="L2504" t="s">
        <v>8517</v>
      </c>
      <c r="M2504" t="s">
        <v>8496</v>
      </c>
      <c r="N2504" t="s">
        <v>402</v>
      </c>
      <c r="O2504" t="s">
        <v>28</v>
      </c>
      <c r="P2504">
        <v>8.92</v>
      </c>
      <c r="Q2504">
        <v>4.3220000000000001</v>
      </c>
      <c r="R2504">
        <v>9.1999999999999998E-2</v>
      </c>
      <c r="S2504">
        <v>34</v>
      </c>
      <c r="T2504" t="s">
        <v>29</v>
      </c>
      <c r="U2504" t="s">
        <v>24</v>
      </c>
      <c r="V2504" t="s">
        <v>24</v>
      </c>
    </row>
    <row r="2505" spans="1:22" x14ac:dyDescent="0.35">
      <c r="A2505" t="s">
        <v>8518</v>
      </c>
      <c r="B2505">
        <v>9.0885999999999996</v>
      </c>
      <c r="C2505">
        <v>93.947400000000002</v>
      </c>
      <c r="D2505">
        <v>10</v>
      </c>
      <c r="E2505">
        <v>4.9000000000000004</v>
      </c>
      <c r="F2505" t="s">
        <v>23</v>
      </c>
      <c r="G2505">
        <v>68</v>
      </c>
      <c r="H2505">
        <v>45</v>
      </c>
      <c r="I2505">
        <v>2.8119999999999998</v>
      </c>
      <c r="J2505">
        <v>0.4</v>
      </c>
      <c r="K2505" t="s">
        <v>24</v>
      </c>
      <c r="L2505" t="s">
        <v>8519</v>
      </c>
      <c r="M2505" t="s">
        <v>8496</v>
      </c>
      <c r="N2505" t="s">
        <v>402</v>
      </c>
      <c r="O2505" t="s">
        <v>28</v>
      </c>
      <c r="P2505">
        <v>6.77</v>
      </c>
      <c r="Q2505">
        <v>1.819</v>
      </c>
      <c r="R2505">
        <v>6.0999999999999999E-2</v>
      </c>
      <c r="S2505">
        <v>86</v>
      </c>
      <c r="T2505" t="s">
        <v>29</v>
      </c>
      <c r="U2505" t="s">
        <v>24</v>
      </c>
      <c r="V2505" t="s">
        <v>24</v>
      </c>
    </row>
    <row r="2506" spans="1:22" x14ac:dyDescent="0.35">
      <c r="A2506" t="s">
        <v>8520</v>
      </c>
      <c r="B2506">
        <v>8.9326000000000008</v>
      </c>
      <c r="C2506">
        <v>93.955200000000005</v>
      </c>
      <c r="D2506">
        <v>10</v>
      </c>
      <c r="E2506">
        <v>5.5</v>
      </c>
      <c r="F2506" t="s">
        <v>106</v>
      </c>
      <c r="G2506">
        <v>120</v>
      </c>
      <c r="H2506">
        <v>45</v>
      </c>
      <c r="I2506">
        <v>2.9569999999999999</v>
      </c>
      <c r="J2506">
        <v>0.66</v>
      </c>
      <c r="K2506" t="s">
        <v>24</v>
      </c>
      <c r="L2506" t="s">
        <v>8521</v>
      </c>
      <c r="M2506" t="s">
        <v>8522</v>
      </c>
      <c r="N2506" t="s">
        <v>402</v>
      </c>
      <c r="O2506" t="s">
        <v>28</v>
      </c>
      <c r="P2506">
        <v>7.04</v>
      </c>
      <c r="Q2506">
        <v>1.8280000000000001</v>
      </c>
      <c r="R2506">
        <v>5.2999999999999999E-2</v>
      </c>
      <c r="S2506">
        <v>34</v>
      </c>
      <c r="T2506" t="s">
        <v>29</v>
      </c>
      <c r="U2506" t="s">
        <v>24</v>
      </c>
      <c r="V2506" t="s">
        <v>24</v>
      </c>
    </row>
    <row r="2507" spans="1:22" x14ac:dyDescent="0.35">
      <c r="A2507" t="s">
        <v>8523</v>
      </c>
      <c r="B2507">
        <v>9.0978999999999992</v>
      </c>
      <c r="C2507">
        <v>93.943399999999997</v>
      </c>
      <c r="D2507">
        <v>10.438000000000001</v>
      </c>
      <c r="E2507">
        <v>4.5999999999999996</v>
      </c>
      <c r="F2507" t="s">
        <v>23</v>
      </c>
      <c r="G2507">
        <v>54</v>
      </c>
      <c r="H2507">
        <v>69</v>
      </c>
      <c r="I2507">
        <v>2.802</v>
      </c>
      <c r="J2507">
        <v>0.44</v>
      </c>
      <c r="K2507" t="s">
        <v>24</v>
      </c>
      <c r="L2507" t="s">
        <v>8524</v>
      </c>
      <c r="M2507" t="s">
        <v>8506</v>
      </c>
      <c r="N2507" t="s">
        <v>402</v>
      </c>
      <c r="O2507" t="s">
        <v>28</v>
      </c>
      <c r="P2507">
        <v>8.24</v>
      </c>
      <c r="Q2507">
        <v>4.3470000000000004</v>
      </c>
      <c r="R2507">
        <v>7.8E-2</v>
      </c>
      <c r="S2507">
        <v>49</v>
      </c>
      <c r="T2507" t="s">
        <v>29</v>
      </c>
      <c r="U2507" t="s">
        <v>24</v>
      </c>
      <c r="V2507" t="s">
        <v>24</v>
      </c>
    </row>
    <row r="2508" spans="1:22" x14ac:dyDescent="0.35">
      <c r="A2508" t="s">
        <v>8525</v>
      </c>
      <c r="B2508">
        <v>9.3635000000000002</v>
      </c>
      <c r="C2508">
        <v>93.968699999999998</v>
      </c>
      <c r="D2508">
        <v>10</v>
      </c>
      <c r="E2508">
        <v>4.3</v>
      </c>
      <c r="F2508" t="s">
        <v>23</v>
      </c>
      <c r="G2508">
        <v>25</v>
      </c>
      <c r="H2508">
        <v>106</v>
      </c>
      <c r="I2508">
        <v>2.577</v>
      </c>
      <c r="J2508">
        <v>0.42</v>
      </c>
      <c r="K2508" t="s">
        <v>24</v>
      </c>
      <c r="L2508" t="s">
        <v>8526</v>
      </c>
      <c r="M2508" t="s">
        <v>8527</v>
      </c>
      <c r="N2508" t="s">
        <v>1242</v>
      </c>
      <c r="O2508" t="s">
        <v>28</v>
      </c>
      <c r="P2508">
        <v>7.64</v>
      </c>
      <c r="Q2508">
        <v>1.897</v>
      </c>
      <c r="R2508">
        <v>0.14699999999999999</v>
      </c>
      <c r="S2508">
        <v>13</v>
      </c>
      <c r="T2508" t="s">
        <v>29</v>
      </c>
      <c r="U2508" t="s">
        <v>24</v>
      </c>
      <c r="V2508" t="s">
        <v>24</v>
      </c>
    </row>
    <row r="2509" spans="1:22" x14ac:dyDescent="0.35">
      <c r="A2509" t="s">
        <v>8528</v>
      </c>
      <c r="B2509">
        <v>8.9962999999999997</v>
      </c>
      <c r="C2509">
        <v>93.895300000000006</v>
      </c>
      <c r="D2509">
        <v>10</v>
      </c>
      <c r="E2509">
        <v>4.5</v>
      </c>
      <c r="F2509" t="s">
        <v>23</v>
      </c>
      <c r="G2509">
        <v>30</v>
      </c>
      <c r="H2509">
        <v>77</v>
      </c>
      <c r="I2509">
        <v>6.8959999999999999</v>
      </c>
      <c r="J2509">
        <v>0.35</v>
      </c>
      <c r="K2509" t="s">
        <v>24</v>
      </c>
      <c r="L2509" t="s">
        <v>8529</v>
      </c>
      <c r="M2509" t="s">
        <v>8530</v>
      </c>
      <c r="N2509" t="s">
        <v>402</v>
      </c>
      <c r="O2509" t="s">
        <v>28</v>
      </c>
      <c r="P2509">
        <v>11.48</v>
      </c>
      <c r="Q2509">
        <v>1.887</v>
      </c>
      <c r="R2509">
        <v>0.128</v>
      </c>
      <c r="S2509">
        <v>21</v>
      </c>
      <c r="T2509" t="s">
        <v>29</v>
      </c>
      <c r="U2509" t="s">
        <v>24</v>
      </c>
      <c r="V2509" t="s">
        <v>24</v>
      </c>
    </row>
    <row r="2510" spans="1:22" x14ac:dyDescent="0.35">
      <c r="A2510" t="s">
        <v>8531</v>
      </c>
      <c r="B2510">
        <v>9.0960000000000001</v>
      </c>
      <c r="C2510">
        <v>94.000299999999996</v>
      </c>
      <c r="D2510">
        <v>10</v>
      </c>
      <c r="E2510">
        <v>5.3</v>
      </c>
      <c r="F2510" t="s">
        <v>106</v>
      </c>
      <c r="G2510">
        <v>160</v>
      </c>
      <c r="H2510">
        <v>43</v>
      </c>
      <c r="I2510">
        <v>4.8280000000000003</v>
      </c>
      <c r="J2510">
        <v>0.48</v>
      </c>
      <c r="K2510" t="s">
        <v>24</v>
      </c>
      <c r="L2510" t="s">
        <v>8532</v>
      </c>
      <c r="M2510" t="s">
        <v>8506</v>
      </c>
      <c r="N2510" t="s">
        <v>402</v>
      </c>
      <c r="O2510" t="s">
        <v>28</v>
      </c>
      <c r="P2510">
        <v>7.65</v>
      </c>
      <c r="Q2510">
        <v>1.8360000000000001</v>
      </c>
      <c r="R2510">
        <v>5.7000000000000002E-2</v>
      </c>
      <c r="S2510">
        <v>30</v>
      </c>
      <c r="T2510" t="s">
        <v>29</v>
      </c>
      <c r="U2510" t="s">
        <v>24</v>
      </c>
      <c r="V2510" t="s">
        <v>24</v>
      </c>
    </row>
    <row r="2511" spans="1:22" x14ac:dyDescent="0.35">
      <c r="A2511" t="s">
        <v>8533</v>
      </c>
      <c r="B2511">
        <v>36.560200000000002</v>
      </c>
      <c r="C2511">
        <v>70.873400000000004</v>
      </c>
      <c r="D2511">
        <v>178.23400000000001</v>
      </c>
      <c r="E2511">
        <v>4.0999999999999996</v>
      </c>
      <c r="F2511" t="s">
        <v>23</v>
      </c>
      <c r="G2511">
        <v>48</v>
      </c>
      <c r="H2511">
        <v>84</v>
      </c>
      <c r="I2511">
        <v>2.5070000000000001</v>
      </c>
      <c r="J2511">
        <v>0.52</v>
      </c>
      <c r="K2511" t="s">
        <v>24</v>
      </c>
      <c r="L2511" t="s">
        <v>8534</v>
      </c>
      <c r="M2511" t="s">
        <v>8535</v>
      </c>
      <c r="N2511" t="s">
        <v>2998</v>
      </c>
      <c r="O2511" t="s">
        <v>28</v>
      </c>
      <c r="P2511">
        <v>7.23</v>
      </c>
      <c r="Q2511">
        <v>8.99</v>
      </c>
      <c r="R2511">
        <v>8.8999999999999996E-2</v>
      </c>
      <c r="S2511">
        <v>35</v>
      </c>
      <c r="T2511" t="s">
        <v>29</v>
      </c>
      <c r="U2511" t="s">
        <v>24</v>
      </c>
      <c r="V2511" t="s">
        <v>24</v>
      </c>
    </row>
    <row r="2512" spans="1:22" x14ac:dyDescent="0.35">
      <c r="A2512" t="s">
        <v>8536</v>
      </c>
      <c r="B2512">
        <v>9.1593999999999998</v>
      </c>
      <c r="C2512">
        <v>93.612399999999994</v>
      </c>
      <c r="D2512">
        <v>10</v>
      </c>
      <c r="E2512">
        <v>4.3</v>
      </c>
      <c r="F2512" t="s">
        <v>23</v>
      </c>
      <c r="G2512">
        <v>22</v>
      </c>
      <c r="H2512">
        <v>128</v>
      </c>
      <c r="I2512">
        <v>5.1180000000000003</v>
      </c>
      <c r="J2512">
        <v>0.51</v>
      </c>
      <c r="K2512" t="s">
        <v>24</v>
      </c>
      <c r="L2512" t="s">
        <v>8537</v>
      </c>
      <c r="M2512" t="s">
        <v>8496</v>
      </c>
      <c r="N2512" t="s">
        <v>1612</v>
      </c>
      <c r="O2512" t="s">
        <v>28</v>
      </c>
      <c r="P2512">
        <v>9.4700000000000006</v>
      </c>
      <c r="Q2512">
        <v>1.8919999999999999</v>
      </c>
      <c r="R2512">
        <v>0.218</v>
      </c>
      <c r="S2512">
        <v>9</v>
      </c>
      <c r="T2512" t="s">
        <v>29</v>
      </c>
      <c r="U2512" t="s">
        <v>24</v>
      </c>
      <c r="V2512" t="s">
        <v>24</v>
      </c>
    </row>
    <row r="2513" spans="1:22" x14ac:dyDescent="0.35">
      <c r="A2513" t="s">
        <v>8538</v>
      </c>
      <c r="B2513">
        <v>9.1197999999999997</v>
      </c>
      <c r="C2513">
        <v>94.020600000000002</v>
      </c>
      <c r="D2513">
        <v>10</v>
      </c>
      <c r="E2513">
        <v>4.4000000000000004</v>
      </c>
      <c r="F2513" t="s">
        <v>23</v>
      </c>
      <c r="G2513">
        <v>28</v>
      </c>
      <c r="H2513">
        <v>92</v>
      </c>
      <c r="I2513">
        <v>2.8159999999999998</v>
      </c>
      <c r="J2513">
        <v>0.79</v>
      </c>
      <c r="K2513" t="s">
        <v>24</v>
      </c>
      <c r="L2513" t="s">
        <v>8539</v>
      </c>
      <c r="M2513" t="s">
        <v>8540</v>
      </c>
      <c r="N2513" t="s">
        <v>402</v>
      </c>
      <c r="O2513" t="s">
        <v>28</v>
      </c>
      <c r="P2513">
        <v>8</v>
      </c>
      <c r="Q2513">
        <v>1.889</v>
      </c>
      <c r="R2513">
        <v>0.14299999999999999</v>
      </c>
      <c r="S2513">
        <v>15</v>
      </c>
      <c r="T2513" t="s">
        <v>29</v>
      </c>
      <c r="U2513" t="s">
        <v>24</v>
      </c>
      <c r="V2513" t="s">
        <v>24</v>
      </c>
    </row>
    <row r="2514" spans="1:22" x14ac:dyDescent="0.35">
      <c r="A2514" t="s">
        <v>8541</v>
      </c>
      <c r="B2514">
        <v>2.5097999999999998</v>
      </c>
      <c r="C2514">
        <v>99.013400000000004</v>
      </c>
      <c r="D2514">
        <v>158.77199999999999</v>
      </c>
      <c r="E2514">
        <v>4.4000000000000004</v>
      </c>
      <c r="F2514" t="s">
        <v>23</v>
      </c>
      <c r="G2514">
        <v>31</v>
      </c>
      <c r="H2514">
        <v>81</v>
      </c>
      <c r="I2514">
        <v>1.871</v>
      </c>
      <c r="J2514">
        <v>0.63</v>
      </c>
      <c r="K2514" t="s">
        <v>24</v>
      </c>
      <c r="L2514" t="s">
        <v>8542</v>
      </c>
      <c r="M2514" t="s">
        <v>8540</v>
      </c>
      <c r="N2514" t="s">
        <v>8543</v>
      </c>
      <c r="O2514" t="s">
        <v>28</v>
      </c>
      <c r="P2514">
        <v>7.88</v>
      </c>
      <c r="Q2514">
        <v>8.2769999999999992</v>
      </c>
      <c r="R2514">
        <v>9.8000000000000004E-2</v>
      </c>
      <c r="S2514">
        <v>30</v>
      </c>
      <c r="T2514" t="s">
        <v>29</v>
      </c>
      <c r="U2514" t="s">
        <v>24</v>
      </c>
      <c r="V2514" t="s">
        <v>24</v>
      </c>
    </row>
    <row r="2515" spans="1:22" x14ac:dyDescent="0.35">
      <c r="A2515" t="s">
        <v>8544</v>
      </c>
      <c r="B2515">
        <v>28.658200000000001</v>
      </c>
      <c r="C2515">
        <v>86.714600000000004</v>
      </c>
      <c r="D2515">
        <v>68.028000000000006</v>
      </c>
      <c r="E2515">
        <v>4.3</v>
      </c>
      <c r="F2515" t="s">
        <v>23</v>
      </c>
      <c r="G2515">
        <v>28</v>
      </c>
      <c r="H2515">
        <v>96</v>
      </c>
      <c r="I2515">
        <v>0.70199999999999996</v>
      </c>
      <c r="J2515">
        <v>0.43</v>
      </c>
      <c r="K2515" t="s">
        <v>24</v>
      </c>
      <c r="L2515" t="s">
        <v>8545</v>
      </c>
      <c r="M2515" t="s">
        <v>8546</v>
      </c>
      <c r="N2515" t="s">
        <v>8547</v>
      </c>
      <c r="O2515" t="s">
        <v>28</v>
      </c>
      <c r="P2515">
        <v>9.5</v>
      </c>
      <c r="Q2515">
        <v>9.2189999999999994</v>
      </c>
      <c r="R2515">
        <v>0.109</v>
      </c>
      <c r="S2515">
        <v>24</v>
      </c>
      <c r="T2515" t="s">
        <v>29</v>
      </c>
      <c r="U2515" t="s">
        <v>24</v>
      </c>
      <c r="V2515" t="s">
        <v>24</v>
      </c>
    </row>
    <row r="2516" spans="1:22" x14ac:dyDescent="0.35">
      <c r="A2516" t="s">
        <v>8548</v>
      </c>
      <c r="B2516">
        <v>25.205500000000001</v>
      </c>
      <c r="C2516">
        <v>96.2774</v>
      </c>
      <c r="D2516">
        <v>10</v>
      </c>
      <c r="E2516">
        <v>4.2</v>
      </c>
      <c r="F2516" t="s">
        <v>23</v>
      </c>
      <c r="G2516">
        <v>38</v>
      </c>
      <c r="H2516">
        <v>105</v>
      </c>
      <c r="I2516">
        <v>4.4710000000000001</v>
      </c>
      <c r="J2516">
        <v>0.61</v>
      </c>
      <c r="K2516" t="s">
        <v>24</v>
      </c>
      <c r="L2516" t="s">
        <v>8549</v>
      </c>
      <c r="M2516" t="s">
        <v>8550</v>
      </c>
      <c r="N2516" t="s">
        <v>8551</v>
      </c>
      <c r="O2516" t="s">
        <v>28</v>
      </c>
      <c r="P2516">
        <v>8.42</v>
      </c>
      <c r="Q2516">
        <v>1.7350000000000001</v>
      </c>
      <c r="R2516">
        <v>0.115</v>
      </c>
      <c r="S2516">
        <v>23</v>
      </c>
      <c r="T2516" t="s">
        <v>29</v>
      </c>
      <c r="U2516" t="s">
        <v>24</v>
      </c>
      <c r="V2516" t="s">
        <v>24</v>
      </c>
    </row>
    <row r="2517" spans="1:22" x14ac:dyDescent="0.35">
      <c r="A2517" t="s">
        <v>8552</v>
      </c>
      <c r="B2517">
        <v>8.9627999999999997</v>
      </c>
      <c r="C2517">
        <v>94.027100000000004</v>
      </c>
      <c r="D2517">
        <v>10.204000000000001</v>
      </c>
      <c r="E2517">
        <v>4.3</v>
      </c>
      <c r="F2517" t="s">
        <v>23</v>
      </c>
      <c r="G2517">
        <v>30</v>
      </c>
      <c r="H2517">
        <v>97</v>
      </c>
      <c r="I2517">
        <v>2.9590000000000001</v>
      </c>
      <c r="J2517">
        <v>0.28000000000000003</v>
      </c>
      <c r="K2517" t="s">
        <v>24</v>
      </c>
      <c r="L2517" t="s">
        <v>8553</v>
      </c>
      <c r="M2517" t="s">
        <v>8554</v>
      </c>
      <c r="N2517" t="s">
        <v>402</v>
      </c>
      <c r="O2517" t="s">
        <v>28</v>
      </c>
      <c r="P2517">
        <v>9.35</v>
      </c>
      <c r="Q2517">
        <v>2.6269999999999998</v>
      </c>
      <c r="R2517">
        <v>0.13200000000000001</v>
      </c>
      <c r="S2517">
        <v>16</v>
      </c>
      <c r="T2517" t="s">
        <v>29</v>
      </c>
      <c r="U2517" t="s">
        <v>24</v>
      </c>
      <c r="V2517" t="s">
        <v>24</v>
      </c>
    </row>
    <row r="2518" spans="1:22" x14ac:dyDescent="0.35">
      <c r="A2518" t="s">
        <v>8555</v>
      </c>
      <c r="B2518">
        <v>9.1420999999999992</v>
      </c>
      <c r="C2518">
        <v>93.994900000000001</v>
      </c>
      <c r="D2518">
        <v>11.542999999999999</v>
      </c>
      <c r="E2518">
        <v>4.3</v>
      </c>
      <c r="F2518" t="s">
        <v>23</v>
      </c>
      <c r="G2518">
        <v>34</v>
      </c>
      <c r="H2518">
        <v>76</v>
      </c>
      <c r="I2518">
        <v>2.7850000000000001</v>
      </c>
      <c r="J2518">
        <v>0.33</v>
      </c>
      <c r="K2518" t="s">
        <v>24</v>
      </c>
      <c r="L2518" t="s">
        <v>8556</v>
      </c>
      <c r="M2518" t="s">
        <v>8557</v>
      </c>
      <c r="N2518" t="s">
        <v>402</v>
      </c>
      <c r="O2518" t="s">
        <v>28</v>
      </c>
      <c r="P2518">
        <v>9</v>
      </c>
      <c r="Q2518">
        <v>4.4779999999999998</v>
      </c>
      <c r="R2518">
        <v>0.14299999999999999</v>
      </c>
      <c r="S2518">
        <v>19</v>
      </c>
      <c r="T2518" t="s">
        <v>29</v>
      </c>
      <c r="U2518" t="s">
        <v>24</v>
      </c>
      <c r="V2518" t="s">
        <v>24</v>
      </c>
    </row>
    <row r="2519" spans="1:22" x14ac:dyDescent="0.35">
      <c r="A2519" t="s">
        <v>8558</v>
      </c>
      <c r="B2519">
        <v>9.1273</v>
      </c>
      <c r="C2519">
        <v>93.930599999999998</v>
      </c>
      <c r="D2519">
        <v>8.1940000000000008</v>
      </c>
      <c r="E2519">
        <v>4.5999999999999996</v>
      </c>
      <c r="F2519" t="s">
        <v>23</v>
      </c>
      <c r="G2519">
        <v>99</v>
      </c>
      <c r="H2519">
        <v>38</v>
      </c>
      <c r="I2519">
        <v>2.7709999999999999</v>
      </c>
      <c r="J2519">
        <v>0.57999999999999996</v>
      </c>
      <c r="K2519" t="s">
        <v>24</v>
      </c>
      <c r="L2519" t="s">
        <v>8559</v>
      </c>
      <c r="M2519" t="s">
        <v>8560</v>
      </c>
      <c r="N2519" t="s">
        <v>402</v>
      </c>
      <c r="O2519" t="s">
        <v>28</v>
      </c>
      <c r="P2519">
        <v>6.06</v>
      </c>
      <c r="Q2519">
        <v>2.718</v>
      </c>
      <c r="R2519">
        <v>6.8000000000000005E-2</v>
      </c>
      <c r="S2519">
        <v>74</v>
      </c>
      <c r="T2519" t="s">
        <v>29</v>
      </c>
      <c r="U2519" t="s">
        <v>24</v>
      </c>
      <c r="V2519" t="s">
        <v>24</v>
      </c>
    </row>
    <row r="2520" spans="1:22" x14ac:dyDescent="0.35">
      <c r="A2520" t="s">
        <v>8561</v>
      </c>
      <c r="B2520">
        <v>34.6449</v>
      </c>
      <c r="C2520">
        <v>70.587299999999999</v>
      </c>
      <c r="D2520">
        <v>50.283999999999999</v>
      </c>
      <c r="E2520">
        <v>4.4000000000000004</v>
      </c>
      <c r="F2520" t="s">
        <v>23</v>
      </c>
      <c r="G2520">
        <v>49</v>
      </c>
      <c r="H2520">
        <v>95</v>
      </c>
      <c r="I2520">
        <v>1.278</v>
      </c>
      <c r="J2520">
        <v>0.55000000000000004</v>
      </c>
      <c r="K2520" t="s">
        <v>24</v>
      </c>
      <c r="L2520" t="s">
        <v>8562</v>
      </c>
      <c r="M2520" t="s">
        <v>8563</v>
      </c>
      <c r="N2520" t="s">
        <v>7790</v>
      </c>
      <c r="O2520" t="s">
        <v>28</v>
      </c>
      <c r="P2520">
        <v>7.17</v>
      </c>
      <c r="Q2520">
        <v>7.6920000000000002</v>
      </c>
      <c r="R2520">
        <v>8.2000000000000003E-2</v>
      </c>
      <c r="S2520">
        <v>46</v>
      </c>
      <c r="T2520" t="s">
        <v>29</v>
      </c>
      <c r="U2520" t="s">
        <v>24</v>
      </c>
      <c r="V2520" t="s">
        <v>24</v>
      </c>
    </row>
    <row r="2521" spans="1:22" x14ac:dyDescent="0.35">
      <c r="A2521" t="s">
        <v>8564</v>
      </c>
      <c r="B2521">
        <v>34.563499999999998</v>
      </c>
      <c r="C2521">
        <v>82.050299999999993</v>
      </c>
      <c r="D2521">
        <v>10</v>
      </c>
      <c r="E2521">
        <v>4.5999999999999996</v>
      </c>
      <c r="F2521" t="s">
        <v>23</v>
      </c>
      <c r="G2521">
        <v>105</v>
      </c>
      <c r="H2521">
        <v>47</v>
      </c>
      <c r="I2521">
        <v>7.2869999999999999</v>
      </c>
      <c r="J2521">
        <v>0.88</v>
      </c>
      <c r="K2521" t="s">
        <v>24</v>
      </c>
      <c r="L2521" t="s">
        <v>8565</v>
      </c>
      <c r="M2521" t="s">
        <v>8566</v>
      </c>
      <c r="N2521" t="s">
        <v>52</v>
      </c>
      <c r="O2521" t="s">
        <v>28</v>
      </c>
      <c r="P2521">
        <v>7.95</v>
      </c>
      <c r="Q2521">
        <v>1.7849999999999999</v>
      </c>
      <c r="R2521">
        <v>6.3E-2</v>
      </c>
      <c r="S2521">
        <v>75</v>
      </c>
      <c r="T2521" t="s">
        <v>29</v>
      </c>
      <c r="U2521" t="s">
        <v>24</v>
      </c>
      <c r="V2521" t="s">
        <v>24</v>
      </c>
    </row>
    <row r="2522" spans="1:22" x14ac:dyDescent="0.35">
      <c r="A2522" t="s">
        <v>8567</v>
      </c>
      <c r="B2522">
        <v>15.4297</v>
      </c>
      <c r="C2522">
        <v>96.000799999999998</v>
      </c>
      <c r="D2522">
        <v>11.864000000000001</v>
      </c>
      <c r="E2522">
        <v>4.3</v>
      </c>
      <c r="F2522" t="s">
        <v>23</v>
      </c>
      <c r="G2522">
        <v>19</v>
      </c>
      <c r="H2522">
        <v>184</v>
      </c>
      <c r="I2522">
        <v>3.1869999999999998</v>
      </c>
      <c r="J2522">
        <v>0.89</v>
      </c>
      <c r="K2522" t="s">
        <v>24</v>
      </c>
      <c r="L2522" t="s">
        <v>8568</v>
      </c>
      <c r="M2522" t="s">
        <v>8569</v>
      </c>
      <c r="N2522" t="s">
        <v>8570</v>
      </c>
      <c r="O2522" t="s">
        <v>28</v>
      </c>
      <c r="P2522">
        <v>9.67</v>
      </c>
      <c r="Q2522">
        <v>5.5330000000000004</v>
      </c>
      <c r="R2522">
        <v>0.23699999999999999</v>
      </c>
      <c r="S2522">
        <v>5</v>
      </c>
      <c r="T2522" t="s">
        <v>29</v>
      </c>
      <c r="U2522" t="s">
        <v>24</v>
      </c>
      <c r="V2522" t="s">
        <v>24</v>
      </c>
    </row>
    <row r="2523" spans="1:22" x14ac:dyDescent="0.35">
      <c r="A2523" t="s">
        <v>8571</v>
      </c>
      <c r="B2523">
        <v>9.0579999999999998</v>
      </c>
      <c r="C2523">
        <v>93.905199999999994</v>
      </c>
      <c r="D2523">
        <v>9.9890000000000008</v>
      </c>
      <c r="E2523">
        <v>5</v>
      </c>
      <c r="F2523" t="s">
        <v>106</v>
      </c>
      <c r="G2523">
        <v>123</v>
      </c>
      <c r="H2523">
        <v>44</v>
      </c>
      <c r="I2523">
        <v>2.823</v>
      </c>
      <c r="J2523">
        <v>0.68</v>
      </c>
      <c r="K2523" t="s">
        <v>24</v>
      </c>
      <c r="L2523" t="s">
        <v>8572</v>
      </c>
      <c r="M2523" t="s">
        <v>8573</v>
      </c>
      <c r="N2523" t="s">
        <v>402</v>
      </c>
      <c r="O2523" t="s">
        <v>28</v>
      </c>
      <c r="P2523">
        <v>7.62</v>
      </c>
      <c r="Q2523">
        <v>3.3620000000000001</v>
      </c>
      <c r="R2523">
        <v>9.8000000000000004E-2</v>
      </c>
      <c r="S2523">
        <v>10</v>
      </c>
      <c r="T2523" t="s">
        <v>29</v>
      </c>
      <c r="U2523" t="s">
        <v>24</v>
      </c>
      <c r="V2523" t="s">
        <v>24</v>
      </c>
    </row>
    <row r="2524" spans="1:22" x14ac:dyDescent="0.35">
      <c r="A2524" t="s">
        <v>8574</v>
      </c>
      <c r="B2524">
        <v>38.071199999999997</v>
      </c>
      <c r="C2524">
        <v>74.221299999999999</v>
      </c>
      <c r="D2524">
        <v>169.316</v>
      </c>
      <c r="E2524">
        <v>4.5999999999999996</v>
      </c>
      <c r="F2524" t="s">
        <v>23</v>
      </c>
      <c r="G2524">
        <v>122</v>
      </c>
      <c r="H2524">
        <v>33</v>
      </c>
      <c r="I2524">
        <v>2.3570000000000002</v>
      </c>
      <c r="J2524">
        <v>0.69</v>
      </c>
      <c r="K2524" t="s">
        <v>24</v>
      </c>
      <c r="L2524" t="s">
        <v>8575</v>
      </c>
      <c r="M2524" t="s">
        <v>8576</v>
      </c>
      <c r="N2524" t="s">
        <v>8577</v>
      </c>
      <c r="O2524" t="s">
        <v>28</v>
      </c>
      <c r="P2524">
        <v>7.45</v>
      </c>
      <c r="Q2524">
        <v>5.8570000000000002</v>
      </c>
      <c r="R2524">
        <v>4.2999999999999997E-2</v>
      </c>
      <c r="S2524">
        <v>163</v>
      </c>
      <c r="T2524" t="s">
        <v>29</v>
      </c>
      <c r="U2524" t="s">
        <v>24</v>
      </c>
      <c r="V2524" t="s">
        <v>24</v>
      </c>
    </row>
    <row r="2525" spans="1:22" x14ac:dyDescent="0.35">
      <c r="A2525" t="s">
        <v>8578</v>
      </c>
      <c r="B2525">
        <v>0.83879999999999999</v>
      </c>
      <c r="C2525">
        <v>98.834999999999994</v>
      </c>
      <c r="D2525">
        <v>84</v>
      </c>
      <c r="E2525">
        <v>6.1</v>
      </c>
      <c r="F2525" t="s">
        <v>106</v>
      </c>
      <c r="G2525">
        <v>145</v>
      </c>
      <c r="H2525">
        <v>38</v>
      </c>
      <c r="I2525">
        <v>1.341</v>
      </c>
      <c r="J2525">
        <v>0.85</v>
      </c>
      <c r="K2525" t="s">
        <v>24</v>
      </c>
      <c r="L2525" t="s">
        <v>8579</v>
      </c>
      <c r="M2525" t="s">
        <v>8580</v>
      </c>
      <c r="N2525" t="s">
        <v>8581</v>
      </c>
      <c r="O2525" t="s">
        <v>28</v>
      </c>
      <c r="P2525">
        <v>5.56</v>
      </c>
      <c r="Q2525">
        <v>1.5209999999999999</v>
      </c>
      <c r="R2525">
        <v>6.2E-2</v>
      </c>
      <c r="S2525">
        <v>25</v>
      </c>
      <c r="T2525" t="s">
        <v>29</v>
      </c>
      <c r="U2525" t="s">
        <v>24</v>
      </c>
      <c r="V2525" t="s">
        <v>24</v>
      </c>
    </row>
    <row r="2526" spans="1:22" x14ac:dyDescent="0.35">
      <c r="A2526" t="s">
        <v>8582</v>
      </c>
      <c r="B2526">
        <v>25.889600000000002</v>
      </c>
      <c r="C2526">
        <v>90.445999999999998</v>
      </c>
      <c r="D2526">
        <v>10</v>
      </c>
      <c r="E2526">
        <v>4.4000000000000004</v>
      </c>
      <c r="F2526" t="s">
        <v>23</v>
      </c>
      <c r="G2526">
        <v>59</v>
      </c>
      <c r="H2526">
        <v>85</v>
      </c>
      <c r="I2526">
        <v>4.9930000000000003</v>
      </c>
      <c r="J2526">
        <v>0.31</v>
      </c>
      <c r="K2526" t="s">
        <v>24</v>
      </c>
      <c r="L2526" t="s">
        <v>8583</v>
      </c>
      <c r="M2526" t="s">
        <v>8584</v>
      </c>
      <c r="N2526" t="s">
        <v>8585</v>
      </c>
      <c r="O2526" t="s">
        <v>28</v>
      </c>
      <c r="P2526">
        <v>5.95</v>
      </c>
      <c r="Q2526">
        <v>1.78</v>
      </c>
      <c r="R2526">
        <v>8.4000000000000005E-2</v>
      </c>
      <c r="S2526">
        <v>41</v>
      </c>
      <c r="T2526" t="s">
        <v>29</v>
      </c>
      <c r="U2526" t="s">
        <v>24</v>
      </c>
      <c r="V2526" t="s">
        <v>24</v>
      </c>
    </row>
    <row r="2527" spans="1:22" x14ac:dyDescent="0.35">
      <c r="A2527" t="s">
        <v>8586</v>
      </c>
      <c r="B2527">
        <v>2.8351000000000002</v>
      </c>
      <c r="C2527">
        <v>95.466399999999993</v>
      </c>
      <c r="D2527">
        <v>26.338999999999999</v>
      </c>
      <c r="E2527">
        <v>4.9000000000000004</v>
      </c>
      <c r="F2527" t="s">
        <v>23</v>
      </c>
      <c r="G2527">
        <v>97</v>
      </c>
      <c r="H2527">
        <v>86</v>
      </c>
      <c r="I2527">
        <v>2.5990000000000002</v>
      </c>
      <c r="J2527">
        <v>0.56999999999999995</v>
      </c>
      <c r="K2527" t="s">
        <v>24</v>
      </c>
      <c r="L2527" t="s">
        <v>8587</v>
      </c>
      <c r="M2527" t="s">
        <v>8588</v>
      </c>
      <c r="N2527" t="s">
        <v>8589</v>
      </c>
      <c r="O2527" t="s">
        <v>28</v>
      </c>
      <c r="P2527">
        <v>4.24</v>
      </c>
      <c r="Q2527">
        <v>4.2370000000000001</v>
      </c>
      <c r="R2527">
        <v>6.5000000000000002E-2</v>
      </c>
      <c r="S2527">
        <v>74</v>
      </c>
      <c r="T2527" t="s">
        <v>29</v>
      </c>
      <c r="U2527" t="s">
        <v>24</v>
      </c>
      <c r="V2527" t="s">
        <v>24</v>
      </c>
    </row>
    <row r="2528" spans="1:22" x14ac:dyDescent="0.35">
      <c r="A2528" t="s">
        <v>8590</v>
      </c>
      <c r="B2528">
        <v>26.772200000000002</v>
      </c>
      <c r="C2528">
        <v>102.9151</v>
      </c>
      <c r="D2528">
        <v>14.458</v>
      </c>
      <c r="E2528">
        <v>4.5999999999999996</v>
      </c>
      <c r="F2528" t="s">
        <v>23</v>
      </c>
      <c r="G2528">
        <v>61</v>
      </c>
      <c r="H2528">
        <v>35</v>
      </c>
      <c r="I2528">
        <v>5.4980000000000002</v>
      </c>
      <c r="J2528">
        <v>0.56999999999999995</v>
      </c>
      <c r="K2528" t="s">
        <v>24</v>
      </c>
      <c r="L2528" t="s">
        <v>8591</v>
      </c>
      <c r="M2528" t="s">
        <v>8592</v>
      </c>
      <c r="N2528" t="s">
        <v>8593</v>
      </c>
      <c r="O2528" t="s">
        <v>28</v>
      </c>
      <c r="P2528">
        <v>7.88</v>
      </c>
      <c r="Q2528">
        <v>4.0910000000000002</v>
      </c>
      <c r="R2528">
        <v>6.8000000000000005E-2</v>
      </c>
      <c r="S2528">
        <v>64</v>
      </c>
      <c r="T2528" t="s">
        <v>29</v>
      </c>
      <c r="U2528" t="s">
        <v>24</v>
      </c>
      <c r="V2528" t="s">
        <v>24</v>
      </c>
    </row>
    <row r="2529" spans="1:22" x14ac:dyDescent="0.35">
      <c r="A2529" t="s">
        <v>8594</v>
      </c>
      <c r="B2529">
        <v>27.668500000000002</v>
      </c>
      <c r="C2529">
        <v>86.176100000000005</v>
      </c>
      <c r="D2529">
        <v>10</v>
      </c>
      <c r="E2529">
        <v>4.5</v>
      </c>
      <c r="F2529" t="s">
        <v>23</v>
      </c>
      <c r="G2529">
        <v>37</v>
      </c>
      <c r="H2529">
        <v>84</v>
      </c>
      <c r="I2529">
        <v>0.80600000000000005</v>
      </c>
      <c r="J2529">
        <v>0.62</v>
      </c>
      <c r="K2529" t="s">
        <v>24</v>
      </c>
      <c r="L2529" t="s">
        <v>8595</v>
      </c>
      <c r="M2529" t="s">
        <v>8596</v>
      </c>
      <c r="N2529" t="s">
        <v>8597</v>
      </c>
      <c r="O2529" t="s">
        <v>28</v>
      </c>
      <c r="P2529">
        <v>6.89</v>
      </c>
      <c r="Q2529">
        <v>1.919</v>
      </c>
      <c r="R2529">
        <v>8.5999999999999993E-2</v>
      </c>
      <c r="S2529">
        <v>40</v>
      </c>
      <c r="T2529" t="s">
        <v>29</v>
      </c>
      <c r="U2529" t="s">
        <v>24</v>
      </c>
      <c r="V2529" t="s">
        <v>24</v>
      </c>
    </row>
    <row r="2530" spans="1:22" x14ac:dyDescent="0.35">
      <c r="A2530" t="s">
        <v>8598</v>
      </c>
      <c r="B2530">
        <v>11.877700000000001</v>
      </c>
      <c r="C2530">
        <v>93.746899999999997</v>
      </c>
      <c r="D2530">
        <v>126.636</v>
      </c>
      <c r="E2530">
        <v>4.2</v>
      </c>
      <c r="F2530" t="s">
        <v>23</v>
      </c>
      <c r="G2530">
        <v>41</v>
      </c>
      <c r="H2530">
        <v>87</v>
      </c>
      <c r="I2530">
        <v>1.0069999999999999</v>
      </c>
      <c r="J2530">
        <v>0.47</v>
      </c>
      <c r="K2530" t="s">
        <v>24</v>
      </c>
      <c r="L2530" t="s">
        <v>8599</v>
      </c>
      <c r="M2530" t="s">
        <v>8600</v>
      </c>
      <c r="N2530" t="s">
        <v>8601</v>
      </c>
      <c r="O2530" t="s">
        <v>28</v>
      </c>
      <c r="P2530">
        <v>9.73</v>
      </c>
      <c r="Q2530">
        <v>7.42</v>
      </c>
      <c r="R2530">
        <v>0.115</v>
      </c>
      <c r="S2530">
        <v>26</v>
      </c>
      <c r="T2530" t="s">
        <v>29</v>
      </c>
      <c r="U2530" t="s">
        <v>24</v>
      </c>
      <c r="V2530" t="s">
        <v>24</v>
      </c>
    </row>
    <row r="2531" spans="1:22" x14ac:dyDescent="0.35">
      <c r="A2531" t="s">
        <v>8602</v>
      </c>
      <c r="B2531">
        <v>30.365200000000002</v>
      </c>
      <c r="C2531">
        <v>66.748400000000004</v>
      </c>
      <c r="D2531">
        <v>10</v>
      </c>
      <c r="E2531">
        <v>3.4</v>
      </c>
      <c r="F2531" t="s">
        <v>23</v>
      </c>
      <c r="G2531">
        <v>9</v>
      </c>
      <c r="H2531">
        <v>149</v>
      </c>
      <c r="I2531">
        <v>4.593</v>
      </c>
      <c r="J2531">
        <v>0.6</v>
      </c>
      <c r="K2531" t="s">
        <v>24</v>
      </c>
      <c r="L2531" t="s">
        <v>8603</v>
      </c>
      <c r="M2531" t="s">
        <v>8604</v>
      </c>
      <c r="N2531" t="s">
        <v>8605</v>
      </c>
      <c r="O2531" t="s">
        <v>28</v>
      </c>
      <c r="P2531">
        <v>7.48</v>
      </c>
      <c r="Q2531">
        <v>1.978</v>
      </c>
      <c r="R2531">
        <v>0.28399999999999997</v>
      </c>
      <c r="S2531">
        <v>3</v>
      </c>
      <c r="T2531" t="s">
        <v>29</v>
      </c>
      <c r="U2531" t="s">
        <v>24</v>
      </c>
      <c r="V2531" t="s">
        <v>24</v>
      </c>
    </row>
    <row r="2532" spans="1:22" x14ac:dyDescent="0.35">
      <c r="A2532" t="s">
        <v>8606</v>
      </c>
      <c r="B2532">
        <v>34.419699999999999</v>
      </c>
      <c r="C2532">
        <v>93.712699999999998</v>
      </c>
      <c r="D2532">
        <v>10</v>
      </c>
      <c r="E2532">
        <v>4.2</v>
      </c>
      <c r="F2532" t="s">
        <v>23</v>
      </c>
      <c r="G2532">
        <v>18</v>
      </c>
      <c r="H2532">
        <v>110</v>
      </c>
      <c r="I2532">
        <v>8.7390000000000008</v>
      </c>
      <c r="J2532">
        <v>0.86</v>
      </c>
      <c r="K2532" t="s">
        <v>24</v>
      </c>
      <c r="L2532" t="s">
        <v>8607</v>
      </c>
      <c r="M2532" t="s">
        <v>8608</v>
      </c>
      <c r="N2532" t="s">
        <v>324</v>
      </c>
      <c r="O2532" t="s">
        <v>28</v>
      </c>
      <c r="P2532">
        <v>11.96</v>
      </c>
      <c r="Q2532">
        <v>1.909</v>
      </c>
      <c r="R2532">
        <v>0.127</v>
      </c>
      <c r="S2532">
        <v>17</v>
      </c>
      <c r="T2532" t="s">
        <v>29</v>
      </c>
      <c r="U2532" t="s">
        <v>24</v>
      </c>
      <c r="V2532" t="s">
        <v>24</v>
      </c>
    </row>
    <row r="2533" spans="1:22" x14ac:dyDescent="0.35">
      <c r="A2533" t="s">
        <v>8609</v>
      </c>
      <c r="B2533">
        <v>35.627299999999998</v>
      </c>
      <c r="C2533">
        <v>70.846400000000003</v>
      </c>
      <c r="D2533">
        <v>93.224000000000004</v>
      </c>
      <c r="E2533">
        <v>4.2</v>
      </c>
      <c r="F2533" t="s">
        <v>23</v>
      </c>
      <c r="G2533">
        <v>50</v>
      </c>
      <c r="H2533">
        <v>100</v>
      </c>
      <c r="I2533">
        <v>1.8340000000000001</v>
      </c>
      <c r="J2533">
        <v>0.54</v>
      </c>
      <c r="K2533" t="s">
        <v>24</v>
      </c>
      <c r="L2533" t="s">
        <v>8610</v>
      </c>
      <c r="M2533" t="s">
        <v>8611</v>
      </c>
      <c r="N2533" t="s">
        <v>8612</v>
      </c>
      <c r="O2533" t="s">
        <v>28</v>
      </c>
      <c r="P2533">
        <v>6.98</v>
      </c>
      <c r="Q2533">
        <v>7.8029999999999999</v>
      </c>
      <c r="R2533">
        <v>0.112</v>
      </c>
      <c r="S2533">
        <v>22</v>
      </c>
      <c r="T2533" t="s">
        <v>29</v>
      </c>
      <c r="U2533" t="s">
        <v>24</v>
      </c>
      <c r="V2533" t="s">
        <v>24</v>
      </c>
    </row>
    <row r="2534" spans="1:22" x14ac:dyDescent="0.35">
      <c r="A2534" t="s">
        <v>8613</v>
      </c>
      <c r="B2534">
        <v>38.231400000000001</v>
      </c>
      <c r="C2534">
        <v>73.021299999999997</v>
      </c>
      <c r="D2534">
        <v>132.17099999999999</v>
      </c>
      <c r="E2534">
        <v>4.0999999999999996</v>
      </c>
      <c r="F2534" t="s">
        <v>23</v>
      </c>
      <c r="G2534">
        <v>30</v>
      </c>
      <c r="H2534">
        <v>74</v>
      </c>
      <c r="I2534">
        <v>1.5680000000000001</v>
      </c>
      <c r="J2534">
        <v>0.43</v>
      </c>
      <c r="K2534" t="s">
        <v>24</v>
      </c>
      <c r="L2534" t="s">
        <v>8614</v>
      </c>
      <c r="M2534" t="s">
        <v>8615</v>
      </c>
      <c r="N2534" t="s">
        <v>5114</v>
      </c>
      <c r="O2534" t="s">
        <v>28</v>
      </c>
      <c r="P2534">
        <v>5.15</v>
      </c>
      <c r="Q2534">
        <v>8.6910000000000007</v>
      </c>
      <c r="R2534">
        <v>0.23400000000000001</v>
      </c>
      <c r="S2534">
        <v>5</v>
      </c>
      <c r="T2534" t="s">
        <v>29</v>
      </c>
      <c r="U2534" t="s">
        <v>24</v>
      </c>
      <c r="V2534" t="s">
        <v>24</v>
      </c>
    </row>
    <row r="2535" spans="1:22" x14ac:dyDescent="0.35">
      <c r="A2535" t="s">
        <v>8616</v>
      </c>
      <c r="B2535">
        <v>36.649799999999999</v>
      </c>
      <c r="C2535">
        <v>71.113100000000003</v>
      </c>
      <c r="D2535">
        <v>215.12299999999999</v>
      </c>
      <c r="E2535">
        <v>4.0999999999999996</v>
      </c>
      <c r="F2535" t="s">
        <v>23</v>
      </c>
      <c r="G2535">
        <v>33</v>
      </c>
      <c r="H2535">
        <v>101</v>
      </c>
      <c r="I2535">
        <v>2.61</v>
      </c>
      <c r="J2535">
        <v>0.36</v>
      </c>
      <c r="K2535" t="s">
        <v>24</v>
      </c>
      <c r="L2535" t="s">
        <v>8617</v>
      </c>
      <c r="M2535" t="s">
        <v>8618</v>
      </c>
      <c r="N2535" t="s">
        <v>6104</v>
      </c>
      <c r="O2535" t="s">
        <v>28</v>
      </c>
      <c r="P2535">
        <v>4.8899999999999997</v>
      </c>
      <c r="Q2535">
        <v>7.274</v>
      </c>
      <c r="R2535">
        <v>0.214</v>
      </c>
      <c r="S2535">
        <v>6</v>
      </c>
      <c r="T2535" t="s">
        <v>29</v>
      </c>
      <c r="U2535" t="s">
        <v>24</v>
      </c>
      <c r="V2535" t="s">
        <v>24</v>
      </c>
    </row>
    <row r="2536" spans="1:22" x14ac:dyDescent="0.35">
      <c r="A2536" t="s">
        <v>8619</v>
      </c>
      <c r="B2536">
        <v>36.528500000000001</v>
      </c>
      <c r="C2536">
        <v>70.894599999999997</v>
      </c>
      <c r="D2536">
        <v>205.28800000000001</v>
      </c>
      <c r="E2536">
        <v>4.0999999999999996</v>
      </c>
      <c r="F2536" t="s">
        <v>23</v>
      </c>
      <c r="G2536">
        <v>18</v>
      </c>
      <c r="H2536">
        <v>107</v>
      </c>
      <c r="I2536">
        <v>2.4929999999999999</v>
      </c>
      <c r="J2536">
        <v>0.59</v>
      </c>
      <c r="K2536" t="s">
        <v>24</v>
      </c>
      <c r="L2536" t="s">
        <v>8620</v>
      </c>
      <c r="M2536" t="s">
        <v>8621</v>
      </c>
      <c r="N2536" t="s">
        <v>7790</v>
      </c>
      <c r="O2536" t="s">
        <v>28</v>
      </c>
      <c r="P2536">
        <v>8.76</v>
      </c>
      <c r="Q2536">
        <v>15.901</v>
      </c>
      <c r="R2536">
        <v>0.371</v>
      </c>
      <c r="S2536">
        <v>2</v>
      </c>
      <c r="T2536" t="s">
        <v>29</v>
      </c>
      <c r="U2536" t="s">
        <v>24</v>
      </c>
      <c r="V2536" t="s">
        <v>24</v>
      </c>
    </row>
    <row r="2537" spans="1:22" x14ac:dyDescent="0.35">
      <c r="A2537" t="s">
        <v>8622</v>
      </c>
      <c r="B2537">
        <v>0.64470000000000005</v>
      </c>
      <c r="C2537">
        <v>100.0783</v>
      </c>
      <c r="D2537">
        <v>174.483</v>
      </c>
      <c r="E2537">
        <v>4.2</v>
      </c>
      <c r="F2537" t="s">
        <v>23</v>
      </c>
      <c r="G2537">
        <v>29</v>
      </c>
      <c r="H2537">
        <v>115</v>
      </c>
      <c r="I2537">
        <v>2.3410000000000002</v>
      </c>
      <c r="J2537">
        <v>0.42</v>
      </c>
      <c r="K2537" t="s">
        <v>24</v>
      </c>
      <c r="L2537" t="s">
        <v>8623</v>
      </c>
      <c r="M2537" t="s">
        <v>8624</v>
      </c>
      <c r="N2537" t="s">
        <v>8625</v>
      </c>
      <c r="O2537" t="s">
        <v>28</v>
      </c>
      <c r="P2537">
        <v>7.9</v>
      </c>
      <c r="Q2537">
        <v>7.6740000000000004</v>
      </c>
      <c r="R2537">
        <v>0.127</v>
      </c>
      <c r="S2537">
        <v>17</v>
      </c>
      <c r="T2537" t="s">
        <v>29</v>
      </c>
      <c r="U2537" t="s">
        <v>24</v>
      </c>
      <c r="V2537" t="s">
        <v>24</v>
      </c>
    </row>
    <row r="2538" spans="1:22" x14ac:dyDescent="0.35">
      <c r="A2538" t="s">
        <v>8626</v>
      </c>
      <c r="B2538">
        <v>36.723700000000001</v>
      </c>
      <c r="C2538">
        <v>71.286900000000003</v>
      </c>
      <c r="D2538">
        <v>179.66800000000001</v>
      </c>
      <c r="E2538">
        <v>4.0999999999999996</v>
      </c>
      <c r="F2538" t="s">
        <v>23</v>
      </c>
      <c r="G2538">
        <v>31</v>
      </c>
      <c r="H2538">
        <v>75</v>
      </c>
      <c r="I2538">
        <v>2.645</v>
      </c>
      <c r="J2538">
        <v>0.44</v>
      </c>
      <c r="K2538" t="s">
        <v>24</v>
      </c>
      <c r="L2538" t="s">
        <v>8627</v>
      </c>
      <c r="M2538" t="s">
        <v>8628</v>
      </c>
      <c r="N2538" t="s">
        <v>8629</v>
      </c>
      <c r="O2538" t="s">
        <v>28</v>
      </c>
      <c r="P2538">
        <v>6.05</v>
      </c>
      <c r="Q2538">
        <v>10.557</v>
      </c>
      <c r="R2538">
        <v>0.19700000000000001</v>
      </c>
      <c r="S2538">
        <v>7</v>
      </c>
      <c r="T2538" t="s">
        <v>29</v>
      </c>
      <c r="U2538" t="s">
        <v>24</v>
      </c>
      <c r="V2538" t="s">
        <v>24</v>
      </c>
    </row>
    <row r="2539" spans="1:22" x14ac:dyDescent="0.35">
      <c r="A2539" t="s">
        <v>8630</v>
      </c>
      <c r="B2539">
        <v>36.504300000000001</v>
      </c>
      <c r="C2539">
        <v>70.275599999999997</v>
      </c>
      <c r="D2539">
        <v>199.22300000000001</v>
      </c>
      <c r="E2539">
        <v>4</v>
      </c>
      <c r="F2539" t="s">
        <v>23</v>
      </c>
      <c r="G2539">
        <v>9</v>
      </c>
      <c r="H2539">
        <v>112</v>
      </c>
      <c r="I2539">
        <v>2.202</v>
      </c>
      <c r="J2539">
        <v>0.56999999999999995</v>
      </c>
      <c r="K2539" t="s">
        <v>24</v>
      </c>
      <c r="L2539" t="s">
        <v>8631</v>
      </c>
      <c r="M2539" t="s">
        <v>8621</v>
      </c>
      <c r="N2539" t="s">
        <v>339</v>
      </c>
      <c r="O2539" t="s">
        <v>28</v>
      </c>
      <c r="P2539">
        <v>8.27</v>
      </c>
      <c r="Q2539">
        <v>18.021999999999998</v>
      </c>
      <c r="R2539">
        <v>0.26</v>
      </c>
      <c r="S2539">
        <v>4</v>
      </c>
      <c r="T2539" t="s">
        <v>29</v>
      </c>
      <c r="U2539" t="s">
        <v>24</v>
      </c>
      <c r="V2539" t="s">
        <v>24</v>
      </c>
    </row>
    <row r="2540" spans="1:22" x14ac:dyDescent="0.35">
      <c r="A2540" t="s">
        <v>8632</v>
      </c>
      <c r="B2540">
        <v>34.5884</v>
      </c>
      <c r="C2540">
        <v>70.603399999999993</v>
      </c>
      <c r="D2540">
        <v>53.082999999999998</v>
      </c>
      <c r="E2540">
        <v>4.4000000000000004</v>
      </c>
      <c r="F2540" t="s">
        <v>23</v>
      </c>
      <c r="G2540">
        <v>70</v>
      </c>
      <c r="H2540">
        <v>78</v>
      </c>
      <c r="I2540">
        <v>1.288</v>
      </c>
      <c r="J2540">
        <v>0.97</v>
      </c>
      <c r="K2540" t="s">
        <v>24</v>
      </c>
      <c r="L2540" t="s">
        <v>8633</v>
      </c>
      <c r="M2540" t="s">
        <v>8621</v>
      </c>
      <c r="N2540" t="s">
        <v>8634</v>
      </c>
      <c r="O2540" t="s">
        <v>28</v>
      </c>
      <c r="P2540">
        <v>6.33</v>
      </c>
      <c r="Q2540">
        <v>7.0279999999999996</v>
      </c>
      <c r="R2540">
        <v>7.0000000000000007E-2</v>
      </c>
      <c r="S2540">
        <v>59</v>
      </c>
      <c r="T2540" t="s">
        <v>29</v>
      </c>
      <c r="U2540" t="s">
        <v>24</v>
      </c>
      <c r="V2540" t="s">
        <v>24</v>
      </c>
    </row>
    <row r="2541" spans="1:22" x14ac:dyDescent="0.35">
      <c r="A2541" t="s">
        <v>8635</v>
      </c>
      <c r="B2541">
        <v>17.027999999999999</v>
      </c>
      <c r="C2541">
        <v>96.000799999999998</v>
      </c>
      <c r="D2541">
        <v>10</v>
      </c>
      <c r="E2541">
        <v>3.5</v>
      </c>
      <c r="F2541" t="s">
        <v>1077</v>
      </c>
      <c r="G2541">
        <v>9</v>
      </c>
      <c r="H2541">
        <v>222</v>
      </c>
      <c r="I2541">
        <v>2.7389999999999999</v>
      </c>
      <c r="J2541">
        <v>0.77</v>
      </c>
      <c r="K2541" t="s">
        <v>24</v>
      </c>
      <c r="L2541" t="s">
        <v>8636</v>
      </c>
      <c r="M2541" t="s">
        <v>8637</v>
      </c>
      <c r="N2541" t="s">
        <v>8638</v>
      </c>
      <c r="O2541" t="s">
        <v>28</v>
      </c>
      <c r="P2541">
        <v>7.84</v>
      </c>
      <c r="Q2541">
        <v>2.0139999999999998</v>
      </c>
      <c r="R2541">
        <v>0.105</v>
      </c>
      <c r="S2541">
        <v>12</v>
      </c>
      <c r="T2541" t="s">
        <v>29</v>
      </c>
      <c r="U2541" t="s">
        <v>24</v>
      </c>
      <c r="V2541" t="s">
        <v>24</v>
      </c>
    </row>
    <row r="2542" spans="1:22" x14ac:dyDescent="0.35">
      <c r="A2542" t="s">
        <v>8639</v>
      </c>
      <c r="B2542">
        <v>37.3172</v>
      </c>
      <c r="C2542">
        <v>71.649900000000002</v>
      </c>
      <c r="D2542">
        <v>138.86699999999999</v>
      </c>
      <c r="E2542">
        <v>3.8</v>
      </c>
      <c r="F2542" t="s">
        <v>23</v>
      </c>
      <c r="G2542">
        <v>20</v>
      </c>
      <c r="H2542">
        <v>114</v>
      </c>
      <c r="I2542">
        <v>2.16</v>
      </c>
      <c r="J2542">
        <v>0.59</v>
      </c>
      <c r="K2542" t="s">
        <v>24</v>
      </c>
      <c r="L2542" t="s">
        <v>8640</v>
      </c>
      <c r="M2542" t="s">
        <v>8641</v>
      </c>
      <c r="N2542" t="s">
        <v>4203</v>
      </c>
      <c r="O2542" t="s">
        <v>28</v>
      </c>
      <c r="P2542">
        <v>7.12</v>
      </c>
      <c r="Q2542">
        <v>13.901</v>
      </c>
      <c r="R2542">
        <v>0.29399999999999998</v>
      </c>
      <c r="S2542">
        <v>3</v>
      </c>
      <c r="T2542" t="s">
        <v>29</v>
      </c>
      <c r="U2542" t="s">
        <v>24</v>
      </c>
      <c r="V2542" t="s">
        <v>24</v>
      </c>
    </row>
    <row r="2543" spans="1:22" x14ac:dyDescent="0.35">
      <c r="A2543" t="s">
        <v>8642</v>
      </c>
      <c r="B2543">
        <v>36.328800000000001</v>
      </c>
      <c r="C2543">
        <v>70.007499999999993</v>
      </c>
      <c r="D2543">
        <v>127.09699999999999</v>
      </c>
      <c r="E2543">
        <v>4.2</v>
      </c>
      <c r="F2543" t="s">
        <v>23</v>
      </c>
      <c r="G2543">
        <v>50</v>
      </c>
      <c r="H2543">
        <v>82</v>
      </c>
      <c r="I2543">
        <v>1.95</v>
      </c>
      <c r="J2543">
        <v>0.79</v>
      </c>
      <c r="K2543" t="s">
        <v>24</v>
      </c>
      <c r="L2543" t="s">
        <v>8643</v>
      </c>
      <c r="M2543" t="s">
        <v>8641</v>
      </c>
      <c r="N2543" t="s">
        <v>7790</v>
      </c>
      <c r="O2543" t="s">
        <v>28</v>
      </c>
      <c r="P2543">
        <v>6.52</v>
      </c>
      <c r="Q2543">
        <v>8.5559999999999992</v>
      </c>
      <c r="R2543">
        <v>0.128</v>
      </c>
      <c r="S2543">
        <v>17</v>
      </c>
      <c r="T2543" t="s">
        <v>29</v>
      </c>
      <c r="U2543" t="s">
        <v>24</v>
      </c>
      <c r="V2543" t="s">
        <v>24</v>
      </c>
    </row>
    <row r="2544" spans="1:22" x14ac:dyDescent="0.35">
      <c r="A2544" t="s">
        <v>8644</v>
      </c>
      <c r="B2544">
        <v>36.400799999999997</v>
      </c>
      <c r="C2544">
        <v>71.1798</v>
      </c>
      <c r="D2544">
        <v>120.22</v>
      </c>
      <c r="E2544">
        <v>4.4000000000000004</v>
      </c>
      <c r="F2544" t="s">
        <v>23</v>
      </c>
      <c r="G2544">
        <v>40</v>
      </c>
      <c r="H2544">
        <v>76</v>
      </c>
      <c r="I2544">
        <v>2.5470000000000002</v>
      </c>
      <c r="J2544">
        <v>0.66</v>
      </c>
      <c r="K2544" t="s">
        <v>24</v>
      </c>
      <c r="L2544" t="s">
        <v>8645</v>
      </c>
      <c r="M2544" t="s">
        <v>8646</v>
      </c>
      <c r="N2544" t="s">
        <v>8647</v>
      </c>
      <c r="O2544" t="s">
        <v>28</v>
      </c>
      <c r="P2544">
        <v>4.37</v>
      </c>
      <c r="Q2544">
        <v>7.6289999999999996</v>
      </c>
      <c r="R2544">
        <v>0.114</v>
      </c>
      <c r="S2544">
        <v>22</v>
      </c>
      <c r="T2544" t="s">
        <v>29</v>
      </c>
      <c r="U2544" t="s">
        <v>24</v>
      </c>
      <c r="V2544" t="s">
        <v>24</v>
      </c>
    </row>
    <row r="2545" spans="1:22" x14ac:dyDescent="0.35">
      <c r="A2545" t="s">
        <v>8648</v>
      </c>
      <c r="B2545">
        <v>5.2808999999999999</v>
      </c>
      <c r="C2545">
        <v>94.463899999999995</v>
      </c>
      <c r="D2545">
        <v>51.787999999999997</v>
      </c>
      <c r="E2545">
        <v>4.5</v>
      </c>
      <c r="F2545" t="s">
        <v>23</v>
      </c>
      <c r="G2545">
        <v>45</v>
      </c>
      <c r="H2545">
        <v>168</v>
      </c>
      <c r="I2545">
        <v>2.4740000000000002</v>
      </c>
      <c r="J2545">
        <v>0.74</v>
      </c>
      <c r="K2545" t="s">
        <v>24</v>
      </c>
      <c r="L2545" t="s">
        <v>8649</v>
      </c>
      <c r="M2545" t="s">
        <v>8650</v>
      </c>
      <c r="N2545" t="s">
        <v>8651</v>
      </c>
      <c r="O2545" t="s">
        <v>28</v>
      </c>
      <c r="P2545">
        <v>10.71</v>
      </c>
      <c r="Q2545">
        <v>7.0960000000000001</v>
      </c>
      <c r="R2545">
        <v>9.2999999999999999E-2</v>
      </c>
      <c r="S2545">
        <v>34</v>
      </c>
      <c r="T2545" t="s">
        <v>29</v>
      </c>
      <c r="U2545" t="s">
        <v>24</v>
      </c>
      <c r="V2545" t="s">
        <v>24</v>
      </c>
    </row>
    <row r="2546" spans="1:22" x14ac:dyDescent="0.35">
      <c r="A2546" t="s">
        <v>8652</v>
      </c>
      <c r="B2546">
        <v>28.277999999999999</v>
      </c>
      <c r="C2546">
        <v>67.206299999999999</v>
      </c>
      <c r="D2546">
        <v>10</v>
      </c>
      <c r="E2546">
        <v>3.9</v>
      </c>
      <c r="F2546" t="s">
        <v>23</v>
      </c>
      <c r="G2546">
        <v>17</v>
      </c>
      <c r="H2546">
        <v>166</v>
      </c>
      <c r="I2546">
        <v>6.4379999999999997</v>
      </c>
      <c r="J2546">
        <v>1.18</v>
      </c>
      <c r="K2546" t="s">
        <v>24</v>
      </c>
      <c r="L2546" t="s">
        <v>8653</v>
      </c>
      <c r="M2546" t="s">
        <v>8654</v>
      </c>
      <c r="N2546" t="s">
        <v>8655</v>
      </c>
      <c r="O2546" t="s">
        <v>28</v>
      </c>
      <c r="P2546">
        <v>7.47</v>
      </c>
      <c r="Q2546">
        <v>1.9890000000000001</v>
      </c>
      <c r="R2546">
        <v>0.16200000000000001</v>
      </c>
      <c r="S2546">
        <v>10</v>
      </c>
      <c r="T2546" t="s">
        <v>29</v>
      </c>
      <c r="U2546" t="s">
        <v>24</v>
      </c>
      <c r="V2546" t="s">
        <v>24</v>
      </c>
    </row>
    <row r="2547" spans="1:22" x14ac:dyDescent="0.35">
      <c r="A2547" t="s">
        <v>8656</v>
      </c>
      <c r="B2547">
        <v>22.654199999999999</v>
      </c>
      <c r="C2547">
        <v>95.335499999999996</v>
      </c>
      <c r="D2547">
        <v>11.095000000000001</v>
      </c>
      <c r="E2547">
        <v>4.2</v>
      </c>
      <c r="F2547" t="s">
        <v>23</v>
      </c>
      <c r="G2547">
        <v>16</v>
      </c>
      <c r="H2547">
        <v>136</v>
      </c>
      <c r="I2547">
        <v>2.4529999999999998</v>
      </c>
      <c r="J2547">
        <v>0.28999999999999998</v>
      </c>
      <c r="K2547" t="s">
        <v>24</v>
      </c>
      <c r="L2547" t="s">
        <v>8657</v>
      </c>
      <c r="M2547" t="s">
        <v>8658</v>
      </c>
      <c r="N2547" t="s">
        <v>8659</v>
      </c>
      <c r="O2547" t="s">
        <v>28</v>
      </c>
      <c r="P2547">
        <v>8.9</v>
      </c>
      <c r="Q2547">
        <v>4.6680000000000001</v>
      </c>
      <c r="R2547">
        <v>0.152</v>
      </c>
      <c r="S2547">
        <v>12</v>
      </c>
      <c r="T2547" t="s">
        <v>29</v>
      </c>
      <c r="U2547" t="s">
        <v>24</v>
      </c>
      <c r="V2547" t="s">
        <v>24</v>
      </c>
    </row>
    <row r="2548" spans="1:22" x14ac:dyDescent="0.35">
      <c r="A2548" t="s">
        <v>8660</v>
      </c>
      <c r="B2548">
        <v>18.340199999999999</v>
      </c>
      <c r="C2548">
        <v>94.997900000000001</v>
      </c>
      <c r="D2548">
        <v>53.518999999999998</v>
      </c>
      <c r="E2548">
        <v>4.0999999999999996</v>
      </c>
      <c r="F2548" t="s">
        <v>23</v>
      </c>
      <c r="G2548">
        <v>17</v>
      </c>
      <c r="H2548">
        <v>173</v>
      </c>
      <c r="I2548">
        <v>1.7909999999999999</v>
      </c>
      <c r="J2548">
        <v>0.46</v>
      </c>
      <c r="K2548" t="s">
        <v>24</v>
      </c>
      <c r="L2548" t="s">
        <v>8661</v>
      </c>
      <c r="M2548" t="s">
        <v>8662</v>
      </c>
      <c r="N2548" t="s">
        <v>8663</v>
      </c>
      <c r="O2548" t="s">
        <v>28</v>
      </c>
      <c r="P2548">
        <v>8.61</v>
      </c>
      <c r="Q2548">
        <v>7.101</v>
      </c>
      <c r="R2548">
        <v>0.23300000000000001</v>
      </c>
      <c r="S2548">
        <v>5</v>
      </c>
      <c r="T2548" t="s">
        <v>29</v>
      </c>
      <c r="U2548" t="s">
        <v>24</v>
      </c>
      <c r="V2548" t="s">
        <v>24</v>
      </c>
    </row>
    <row r="2549" spans="1:22" x14ac:dyDescent="0.35">
      <c r="A2549" t="s">
        <v>8664</v>
      </c>
      <c r="B2549">
        <v>29.6326</v>
      </c>
      <c r="C2549">
        <v>81.828000000000003</v>
      </c>
      <c r="D2549">
        <v>30.882000000000001</v>
      </c>
      <c r="E2549">
        <v>4.2</v>
      </c>
      <c r="F2549" t="s">
        <v>23</v>
      </c>
      <c r="G2549">
        <v>23</v>
      </c>
      <c r="H2549">
        <v>171</v>
      </c>
      <c r="I2549">
        <v>3.5379999999999998</v>
      </c>
      <c r="J2549">
        <v>0.8</v>
      </c>
      <c r="K2549" t="s">
        <v>24</v>
      </c>
      <c r="L2549" t="s">
        <v>8665</v>
      </c>
      <c r="M2549" t="s">
        <v>8666</v>
      </c>
      <c r="N2549" t="s">
        <v>8667</v>
      </c>
      <c r="O2549" t="s">
        <v>28</v>
      </c>
      <c r="P2549">
        <v>13.44</v>
      </c>
      <c r="Q2549">
        <v>7.5869999999999997</v>
      </c>
      <c r="R2549">
        <v>0.152</v>
      </c>
      <c r="S2549">
        <v>12</v>
      </c>
      <c r="T2549" t="s">
        <v>29</v>
      </c>
      <c r="U2549" t="s">
        <v>24</v>
      </c>
      <c r="V2549" t="s">
        <v>24</v>
      </c>
    </row>
    <row r="2550" spans="1:22" x14ac:dyDescent="0.35">
      <c r="A2550" t="s">
        <v>8668</v>
      </c>
      <c r="B2550">
        <v>24.1675</v>
      </c>
      <c r="C2550">
        <v>93.793999999999997</v>
      </c>
      <c r="D2550">
        <v>78.995000000000005</v>
      </c>
      <c r="E2550">
        <v>4.4000000000000004</v>
      </c>
      <c r="F2550" t="s">
        <v>23</v>
      </c>
      <c r="G2550">
        <v>32</v>
      </c>
      <c r="H2550">
        <v>73</v>
      </c>
      <c r="I2550">
        <v>2.4710000000000001</v>
      </c>
      <c r="J2550">
        <v>0.52</v>
      </c>
      <c r="K2550" t="s">
        <v>24</v>
      </c>
      <c r="L2550" t="s">
        <v>8669</v>
      </c>
      <c r="M2550" t="s">
        <v>8662</v>
      </c>
      <c r="N2550" t="s">
        <v>8670</v>
      </c>
      <c r="O2550" t="s">
        <v>28</v>
      </c>
      <c r="P2550">
        <v>9.67</v>
      </c>
      <c r="Q2550">
        <v>8.1969999999999992</v>
      </c>
      <c r="R2550">
        <v>0.155</v>
      </c>
      <c r="S2550">
        <v>12</v>
      </c>
      <c r="T2550" t="s">
        <v>29</v>
      </c>
      <c r="U2550" t="s">
        <v>24</v>
      </c>
      <c r="V2550" t="s">
        <v>24</v>
      </c>
    </row>
    <row r="2551" spans="1:22" x14ac:dyDescent="0.35">
      <c r="A2551" t="s">
        <v>8671</v>
      </c>
      <c r="B2551">
        <v>22.516200000000001</v>
      </c>
      <c r="C2551">
        <v>100.9286</v>
      </c>
      <c r="D2551">
        <v>10</v>
      </c>
      <c r="E2551">
        <v>4.3</v>
      </c>
      <c r="F2551" t="s">
        <v>23</v>
      </c>
      <c r="G2551">
        <v>27</v>
      </c>
      <c r="H2551">
        <v>86</v>
      </c>
      <c r="I2551">
        <v>1.7450000000000001</v>
      </c>
      <c r="J2551">
        <v>0.86</v>
      </c>
      <c r="K2551" t="s">
        <v>24</v>
      </c>
      <c r="L2551" t="s">
        <v>8672</v>
      </c>
      <c r="M2551" t="s">
        <v>8673</v>
      </c>
      <c r="N2551" t="s">
        <v>8674</v>
      </c>
      <c r="O2551" t="s">
        <v>28</v>
      </c>
      <c r="P2551">
        <v>7.24</v>
      </c>
      <c r="Q2551">
        <v>1.8859999999999999</v>
      </c>
      <c r="R2551">
        <v>0.189</v>
      </c>
      <c r="S2551">
        <v>8</v>
      </c>
      <c r="T2551" t="s">
        <v>29</v>
      </c>
      <c r="U2551" t="s">
        <v>24</v>
      </c>
      <c r="V2551" t="s">
        <v>24</v>
      </c>
    </row>
    <row r="2552" spans="1:22" x14ac:dyDescent="0.35">
      <c r="A2552" t="s">
        <v>8675</v>
      </c>
      <c r="B2552">
        <v>36.346600000000002</v>
      </c>
      <c r="C2552">
        <v>71.218100000000007</v>
      </c>
      <c r="D2552">
        <v>83.664000000000001</v>
      </c>
      <c r="E2552">
        <v>4.4000000000000004</v>
      </c>
      <c r="F2552" t="s">
        <v>23</v>
      </c>
      <c r="G2552">
        <v>31</v>
      </c>
      <c r="H2552">
        <v>72</v>
      </c>
      <c r="I2552">
        <v>2.5299999999999998</v>
      </c>
      <c r="J2552">
        <v>0.55000000000000004</v>
      </c>
      <c r="K2552" t="s">
        <v>24</v>
      </c>
      <c r="L2552" t="s">
        <v>8676</v>
      </c>
      <c r="M2552" t="s">
        <v>8677</v>
      </c>
      <c r="N2552" t="s">
        <v>4642</v>
      </c>
      <c r="O2552" t="s">
        <v>28</v>
      </c>
      <c r="P2552">
        <v>2.8</v>
      </c>
      <c r="Q2552">
        <v>8.0760000000000005</v>
      </c>
      <c r="R2552">
        <v>0.14399999999999999</v>
      </c>
      <c r="S2552">
        <v>14</v>
      </c>
      <c r="T2552" t="s">
        <v>29</v>
      </c>
      <c r="U2552" t="s">
        <v>24</v>
      </c>
      <c r="V2552" t="s">
        <v>24</v>
      </c>
    </row>
    <row r="2553" spans="1:22" x14ac:dyDescent="0.35">
      <c r="A2553" t="s">
        <v>8678</v>
      </c>
      <c r="B2553">
        <v>39.347099999999998</v>
      </c>
      <c r="C2553">
        <v>69.713300000000004</v>
      </c>
      <c r="D2553">
        <v>10</v>
      </c>
      <c r="E2553">
        <v>4.5999999999999996</v>
      </c>
      <c r="F2553" t="s">
        <v>23</v>
      </c>
      <c r="G2553">
        <v>59</v>
      </c>
      <c r="H2553">
        <v>36</v>
      </c>
      <c r="I2553">
        <v>0.88</v>
      </c>
      <c r="J2553">
        <v>0.62</v>
      </c>
      <c r="K2553" t="s">
        <v>24</v>
      </c>
      <c r="L2553" t="s">
        <v>8679</v>
      </c>
      <c r="M2553" t="s">
        <v>8680</v>
      </c>
      <c r="N2553" t="s">
        <v>8681</v>
      </c>
      <c r="O2553" t="s">
        <v>28</v>
      </c>
      <c r="P2553">
        <v>4.13</v>
      </c>
      <c r="Q2553">
        <v>1.85</v>
      </c>
      <c r="R2553">
        <v>7.0999999999999994E-2</v>
      </c>
      <c r="S2553">
        <v>59</v>
      </c>
      <c r="T2553" t="s">
        <v>29</v>
      </c>
      <c r="U2553" t="s">
        <v>24</v>
      </c>
      <c r="V2553" t="s">
        <v>24</v>
      </c>
    </row>
    <row r="2554" spans="1:22" x14ac:dyDescent="0.35">
      <c r="A2554" t="s">
        <v>8682</v>
      </c>
      <c r="B2554">
        <v>39.383000000000003</v>
      </c>
      <c r="C2554">
        <v>69.893100000000004</v>
      </c>
      <c r="D2554">
        <v>12</v>
      </c>
      <c r="E2554">
        <v>5.8</v>
      </c>
      <c r="F2554" t="s">
        <v>106</v>
      </c>
      <c r="G2554">
        <v>170</v>
      </c>
      <c r="H2554">
        <v>32</v>
      </c>
      <c r="I2554">
        <v>0.999</v>
      </c>
      <c r="J2554">
        <v>0.82</v>
      </c>
      <c r="K2554" t="s">
        <v>24</v>
      </c>
      <c r="L2554" t="s">
        <v>8683</v>
      </c>
      <c r="M2554" t="s">
        <v>8684</v>
      </c>
      <c r="N2554" t="s">
        <v>8685</v>
      </c>
      <c r="O2554" t="s">
        <v>28</v>
      </c>
      <c r="P2554">
        <v>5.68</v>
      </c>
      <c r="Q2554">
        <v>1.752</v>
      </c>
      <c r="R2554">
        <v>0.06</v>
      </c>
      <c r="S2554">
        <v>27</v>
      </c>
      <c r="T2554" t="s">
        <v>29</v>
      </c>
      <c r="U2554" t="s">
        <v>24</v>
      </c>
      <c r="V2554" t="s">
        <v>24</v>
      </c>
    </row>
    <row r="2555" spans="1:22" x14ac:dyDescent="0.35">
      <c r="A2555" t="s">
        <v>8686</v>
      </c>
      <c r="B2555">
        <v>36.523000000000003</v>
      </c>
      <c r="C2555">
        <v>70.942999999999998</v>
      </c>
      <c r="D2555">
        <v>192</v>
      </c>
      <c r="E2555">
        <v>6.5</v>
      </c>
      <c r="F2555" t="s">
        <v>106</v>
      </c>
      <c r="G2555">
        <v>164</v>
      </c>
      <c r="H2555">
        <v>12</v>
      </c>
      <c r="I2555">
        <v>2.512</v>
      </c>
      <c r="J2555">
        <v>0.94</v>
      </c>
      <c r="K2555" t="s">
        <v>24</v>
      </c>
      <c r="L2555" t="s">
        <v>8687</v>
      </c>
      <c r="M2555" t="s">
        <v>8688</v>
      </c>
      <c r="N2555" t="s">
        <v>853</v>
      </c>
      <c r="O2555" t="s">
        <v>28</v>
      </c>
      <c r="P2555">
        <v>6.23</v>
      </c>
      <c r="Q2555">
        <v>1.8420000000000001</v>
      </c>
      <c r="R2555">
        <v>5.7000000000000002E-2</v>
      </c>
      <c r="S2555">
        <v>30</v>
      </c>
      <c r="T2555" t="s">
        <v>29</v>
      </c>
      <c r="U2555" t="s">
        <v>24</v>
      </c>
      <c r="V2555" t="s">
        <v>24</v>
      </c>
    </row>
    <row r="2556" spans="1:22" x14ac:dyDescent="0.35">
      <c r="A2556" t="s">
        <v>8689</v>
      </c>
      <c r="B2556">
        <v>36.428699999999999</v>
      </c>
      <c r="C2556">
        <v>70.919799999999995</v>
      </c>
      <c r="D2556">
        <v>138.988</v>
      </c>
      <c r="E2556">
        <v>4.2</v>
      </c>
      <c r="F2556" t="s">
        <v>23</v>
      </c>
      <c r="G2556">
        <v>32</v>
      </c>
      <c r="H2556">
        <v>78</v>
      </c>
      <c r="I2556">
        <v>2.4279999999999999</v>
      </c>
      <c r="J2556">
        <v>0.44</v>
      </c>
      <c r="K2556" t="s">
        <v>24</v>
      </c>
      <c r="L2556" t="s">
        <v>8690</v>
      </c>
      <c r="M2556" t="s">
        <v>8691</v>
      </c>
      <c r="N2556" t="s">
        <v>8692</v>
      </c>
      <c r="O2556" t="s">
        <v>28</v>
      </c>
      <c r="P2556">
        <v>7.77</v>
      </c>
      <c r="Q2556">
        <v>9.1910000000000007</v>
      </c>
      <c r="R2556">
        <v>0.186</v>
      </c>
      <c r="S2556">
        <v>8</v>
      </c>
      <c r="T2556" t="s">
        <v>29</v>
      </c>
      <c r="U2556" t="s">
        <v>24</v>
      </c>
      <c r="V2556" t="s">
        <v>24</v>
      </c>
    </row>
    <row r="2557" spans="1:22" x14ac:dyDescent="0.35">
      <c r="A2557" t="s">
        <v>8693</v>
      </c>
      <c r="B2557">
        <v>36.153199999999998</v>
      </c>
      <c r="C2557">
        <v>71.269099999999995</v>
      </c>
      <c r="D2557">
        <v>129.32599999999999</v>
      </c>
      <c r="E2557">
        <v>4.0999999999999996</v>
      </c>
      <c r="F2557" t="s">
        <v>23</v>
      </c>
      <c r="G2557">
        <v>17</v>
      </c>
      <c r="H2557">
        <v>100</v>
      </c>
      <c r="I2557">
        <v>2.4289999999999998</v>
      </c>
      <c r="J2557">
        <v>1.04</v>
      </c>
      <c r="K2557" t="s">
        <v>24</v>
      </c>
      <c r="L2557" t="s">
        <v>8694</v>
      </c>
      <c r="M2557" t="s">
        <v>8695</v>
      </c>
      <c r="N2557" t="s">
        <v>8696</v>
      </c>
      <c r="O2557" t="s">
        <v>28</v>
      </c>
      <c r="P2557">
        <v>9.82</v>
      </c>
      <c r="Q2557">
        <v>11.587999999999999</v>
      </c>
      <c r="R2557">
        <v>0.23300000000000001</v>
      </c>
      <c r="S2557">
        <v>5</v>
      </c>
      <c r="T2557" t="s">
        <v>29</v>
      </c>
      <c r="U2557" t="s">
        <v>24</v>
      </c>
      <c r="V2557" t="s">
        <v>24</v>
      </c>
    </row>
    <row r="2558" spans="1:22" x14ac:dyDescent="0.35">
      <c r="A2558" t="s">
        <v>8697</v>
      </c>
      <c r="B2558">
        <v>38.008299999999998</v>
      </c>
      <c r="C2558">
        <v>73.249300000000005</v>
      </c>
      <c r="D2558">
        <v>23.331</v>
      </c>
      <c r="E2558">
        <v>4.4000000000000004</v>
      </c>
      <c r="F2558" t="s">
        <v>23</v>
      </c>
      <c r="G2558">
        <v>73</v>
      </c>
      <c r="H2558">
        <v>90</v>
      </c>
      <c r="I2558">
        <v>1.8540000000000001</v>
      </c>
      <c r="J2558">
        <v>0.71</v>
      </c>
      <c r="K2558" t="s">
        <v>24</v>
      </c>
      <c r="L2558" t="s">
        <v>8698</v>
      </c>
      <c r="M2558" t="s">
        <v>8699</v>
      </c>
      <c r="N2558" t="s">
        <v>8060</v>
      </c>
      <c r="O2558" t="s">
        <v>28</v>
      </c>
      <c r="P2558">
        <v>8.25</v>
      </c>
      <c r="Q2558">
        <v>4.8250000000000002</v>
      </c>
      <c r="R2558">
        <v>7.2999999999999995E-2</v>
      </c>
      <c r="S2558">
        <v>57</v>
      </c>
      <c r="T2558" t="s">
        <v>29</v>
      </c>
      <c r="U2558" t="s">
        <v>24</v>
      </c>
      <c r="V2558" t="s">
        <v>24</v>
      </c>
    </row>
    <row r="2559" spans="1:22" x14ac:dyDescent="0.35">
      <c r="A2559" t="s">
        <v>8700</v>
      </c>
      <c r="B2559">
        <v>38.556100000000001</v>
      </c>
      <c r="C2559">
        <v>73.371399999999994</v>
      </c>
      <c r="D2559">
        <v>112.98399999999999</v>
      </c>
      <c r="E2559">
        <v>4.0999999999999996</v>
      </c>
      <c r="F2559" t="s">
        <v>23</v>
      </c>
      <c r="G2559">
        <v>42</v>
      </c>
      <c r="H2559">
        <v>122</v>
      </c>
      <c r="I2559">
        <v>1.532</v>
      </c>
      <c r="J2559">
        <v>0.75</v>
      </c>
      <c r="K2559" t="s">
        <v>24</v>
      </c>
      <c r="L2559" t="s">
        <v>8701</v>
      </c>
      <c r="M2559" t="s">
        <v>8702</v>
      </c>
      <c r="N2559" t="s">
        <v>8703</v>
      </c>
      <c r="O2559" t="s">
        <v>28</v>
      </c>
      <c r="P2559">
        <v>3.15</v>
      </c>
      <c r="Q2559">
        <v>8.3490000000000002</v>
      </c>
      <c r="R2559">
        <v>0.111</v>
      </c>
      <c r="S2559">
        <v>22</v>
      </c>
      <c r="T2559" t="s">
        <v>29</v>
      </c>
      <c r="U2559" t="s">
        <v>24</v>
      </c>
      <c r="V2559" t="s">
        <v>24</v>
      </c>
    </row>
    <row r="2560" spans="1:22" x14ac:dyDescent="0.35">
      <c r="A2560" t="s">
        <v>8704</v>
      </c>
      <c r="B2560">
        <v>39.206499999999998</v>
      </c>
      <c r="C2560">
        <v>69.908799999999999</v>
      </c>
      <c r="D2560">
        <v>10</v>
      </c>
      <c r="E2560">
        <v>4.0999999999999996</v>
      </c>
      <c r="F2560" t="s">
        <v>23</v>
      </c>
      <c r="G2560">
        <v>18</v>
      </c>
      <c r="H2560">
        <v>153</v>
      </c>
      <c r="I2560">
        <v>0.89</v>
      </c>
      <c r="J2560">
        <v>0.73</v>
      </c>
      <c r="K2560" t="s">
        <v>24</v>
      </c>
      <c r="L2560" t="s">
        <v>8705</v>
      </c>
      <c r="M2560" t="s">
        <v>8706</v>
      </c>
      <c r="N2560" t="s">
        <v>8707</v>
      </c>
      <c r="O2560" t="s">
        <v>28</v>
      </c>
      <c r="P2560">
        <v>6.55</v>
      </c>
      <c r="Q2560">
        <v>1.9470000000000001</v>
      </c>
      <c r="R2560">
        <v>0.23400000000000001</v>
      </c>
      <c r="S2560">
        <v>5</v>
      </c>
      <c r="T2560" t="s">
        <v>29</v>
      </c>
      <c r="U2560" t="s">
        <v>24</v>
      </c>
      <c r="V2560" t="s">
        <v>24</v>
      </c>
    </row>
    <row r="2561" spans="1:22" x14ac:dyDescent="0.35">
      <c r="A2561" t="s">
        <v>8708</v>
      </c>
      <c r="B2561">
        <v>39.355200000000004</v>
      </c>
      <c r="C2561">
        <v>69.805300000000003</v>
      </c>
      <c r="D2561">
        <v>10</v>
      </c>
      <c r="E2561">
        <v>4.3</v>
      </c>
      <c r="F2561" t="s">
        <v>23</v>
      </c>
      <c r="G2561">
        <v>34</v>
      </c>
      <c r="H2561">
        <v>137</v>
      </c>
      <c r="I2561">
        <v>0.93300000000000005</v>
      </c>
      <c r="J2561">
        <v>0.43</v>
      </c>
      <c r="K2561" t="s">
        <v>24</v>
      </c>
      <c r="L2561" t="s">
        <v>8709</v>
      </c>
      <c r="M2561" t="s">
        <v>8710</v>
      </c>
      <c r="N2561" t="s">
        <v>8711</v>
      </c>
      <c r="O2561" t="s">
        <v>28</v>
      </c>
      <c r="P2561">
        <v>4.43</v>
      </c>
      <c r="Q2561">
        <v>1.9350000000000001</v>
      </c>
      <c r="R2561">
        <v>0.11899999999999999</v>
      </c>
      <c r="S2561">
        <v>21</v>
      </c>
      <c r="T2561" t="s">
        <v>29</v>
      </c>
      <c r="U2561" t="s">
        <v>24</v>
      </c>
      <c r="V2561" t="s">
        <v>24</v>
      </c>
    </row>
    <row r="2562" spans="1:22" x14ac:dyDescent="0.35">
      <c r="A2562" t="s">
        <v>8712</v>
      </c>
      <c r="B2562">
        <v>36.518900000000002</v>
      </c>
      <c r="C2562">
        <v>69.893600000000006</v>
      </c>
      <c r="D2562">
        <v>163.47399999999999</v>
      </c>
      <c r="E2562">
        <v>4.9000000000000004</v>
      </c>
      <c r="F2562" t="s">
        <v>106</v>
      </c>
      <c r="G2562">
        <v>115</v>
      </c>
      <c r="H2562">
        <v>21</v>
      </c>
      <c r="I2562">
        <v>2.0920000000000001</v>
      </c>
      <c r="J2562">
        <v>0.81</v>
      </c>
      <c r="K2562" t="s">
        <v>24</v>
      </c>
      <c r="L2562" t="s">
        <v>8713</v>
      </c>
      <c r="M2562" t="s">
        <v>8714</v>
      </c>
      <c r="N2562" t="s">
        <v>7790</v>
      </c>
      <c r="O2562" t="s">
        <v>28</v>
      </c>
      <c r="P2562">
        <v>5.52</v>
      </c>
      <c r="Q2562">
        <v>5.2510000000000003</v>
      </c>
      <c r="R2562">
        <v>8.5999999999999993E-2</v>
      </c>
      <c r="S2562">
        <v>13</v>
      </c>
      <c r="T2562" t="s">
        <v>29</v>
      </c>
      <c r="U2562" t="s">
        <v>24</v>
      </c>
      <c r="V2562" t="s">
        <v>24</v>
      </c>
    </row>
    <row r="2563" spans="1:22" x14ac:dyDescent="0.35">
      <c r="A2563" t="s">
        <v>8715</v>
      </c>
      <c r="B2563">
        <v>38.298099999999998</v>
      </c>
      <c r="C2563">
        <v>75.538799999999995</v>
      </c>
      <c r="D2563">
        <v>142.52000000000001</v>
      </c>
      <c r="E2563">
        <v>4.7</v>
      </c>
      <c r="F2563" t="s">
        <v>23</v>
      </c>
      <c r="G2563">
        <v>149</v>
      </c>
      <c r="H2563">
        <v>55</v>
      </c>
      <c r="I2563">
        <v>2.7519999999999998</v>
      </c>
      <c r="J2563">
        <v>0.66</v>
      </c>
      <c r="K2563" t="s">
        <v>24</v>
      </c>
      <c r="L2563" t="s">
        <v>8716</v>
      </c>
      <c r="M2563" t="s">
        <v>8717</v>
      </c>
      <c r="N2563" t="s">
        <v>8718</v>
      </c>
      <c r="O2563" t="s">
        <v>28</v>
      </c>
      <c r="P2563">
        <v>6.12</v>
      </c>
      <c r="Q2563">
        <v>4.7930000000000001</v>
      </c>
      <c r="R2563">
        <v>4.2000000000000003E-2</v>
      </c>
      <c r="S2563">
        <v>174</v>
      </c>
      <c r="T2563" t="s">
        <v>29</v>
      </c>
      <c r="U2563" t="s">
        <v>24</v>
      </c>
      <c r="V2563" t="s">
        <v>24</v>
      </c>
    </row>
    <row r="2564" spans="1:22" x14ac:dyDescent="0.35">
      <c r="A2564" t="s">
        <v>8719</v>
      </c>
      <c r="B2564">
        <v>30.766300000000001</v>
      </c>
      <c r="C2564">
        <v>96.089600000000004</v>
      </c>
      <c r="D2564">
        <v>10</v>
      </c>
      <c r="E2564">
        <v>5</v>
      </c>
      <c r="F2564" t="s">
        <v>106</v>
      </c>
      <c r="G2564">
        <v>137</v>
      </c>
      <c r="H2564">
        <v>35</v>
      </c>
      <c r="I2564">
        <v>9.891</v>
      </c>
      <c r="J2564">
        <v>0.47</v>
      </c>
      <c r="K2564" t="s">
        <v>24</v>
      </c>
      <c r="L2564" t="s">
        <v>8720</v>
      </c>
      <c r="M2564" t="s">
        <v>8721</v>
      </c>
      <c r="N2564" t="s">
        <v>8722</v>
      </c>
      <c r="O2564" t="s">
        <v>28</v>
      </c>
      <c r="P2564">
        <v>4</v>
      </c>
      <c r="Q2564">
        <v>1.84</v>
      </c>
      <c r="R2564">
        <v>9.8000000000000004E-2</v>
      </c>
      <c r="S2564">
        <v>10</v>
      </c>
      <c r="T2564" t="s">
        <v>29</v>
      </c>
      <c r="U2564" t="s">
        <v>24</v>
      </c>
      <c r="V2564" t="s">
        <v>24</v>
      </c>
    </row>
    <row r="2565" spans="1:22" x14ac:dyDescent="0.35">
      <c r="A2565" t="s">
        <v>8723</v>
      </c>
      <c r="B2565">
        <v>38.535299999999999</v>
      </c>
      <c r="C2565">
        <v>73.194800000000001</v>
      </c>
      <c r="D2565">
        <v>10</v>
      </c>
      <c r="E2565">
        <v>4.4000000000000004</v>
      </c>
      <c r="F2565" t="s">
        <v>23</v>
      </c>
      <c r="G2565">
        <v>33</v>
      </c>
      <c r="H2565">
        <v>108</v>
      </c>
      <c r="I2565">
        <v>1.4379999999999999</v>
      </c>
      <c r="J2565">
        <v>0.71</v>
      </c>
      <c r="K2565" t="s">
        <v>24</v>
      </c>
      <c r="L2565" t="s">
        <v>8724</v>
      </c>
      <c r="M2565" t="s">
        <v>8725</v>
      </c>
      <c r="N2565" t="s">
        <v>8726</v>
      </c>
      <c r="O2565" t="s">
        <v>28</v>
      </c>
      <c r="P2565">
        <v>5.08</v>
      </c>
      <c r="Q2565">
        <v>1.901</v>
      </c>
      <c r="R2565">
        <v>0.13</v>
      </c>
      <c r="S2565">
        <v>17</v>
      </c>
      <c r="T2565" t="s">
        <v>29</v>
      </c>
      <c r="U2565" t="s">
        <v>24</v>
      </c>
      <c r="V2565" t="s">
        <v>24</v>
      </c>
    </row>
    <row r="2566" spans="1:22" x14ac:dyDescent="0.35">
      <c r="A2566" t="s">
        <v>8727</v>
      </c>
      <c r="B2566">
        <v>33.783099999999997</v>
      </c>
      <c r="C2566">
        <v>81.910300000000007</v>
      </c>
      <c r="D2566">
        <v>10</v>
      </c>
      <c r="E2566">
        <v>4.4000000000000004</v>
      </c>
      <c r="F2566" t="s">
        <v>23</v>
      </c>
      <c r="G2566">
        <v>43</v>
      </c>
      <c r="H2566">
        <v>118</v>
      </c>
      <c r="I2566">
        <v>6.63</v>
      </c>
      <c r="J2566">
        <v>1.05</v>
      </c>
      <c r="K2566" t="s">
        <v>24</v>
      </c>
      <c r="L2566" t="s">
        <v>8728</v>
      </c>
      <c r="M2566" t="s">
        <v>8729</v>
      </c>
      <c r="N2566" t="s">
        <v>8730</v>
      </c>
      <c r="O2566" t="s">
        <v>28</v>
      </c>
      <c r="P2566">
        <v>9.3699999999999992</v>
      </c>
      <c r="Q2566">
        <v>1.905</v>
      </c>
      <c r="R2566">
        <v>0.11700000000000001</v>
      </c>
      <c r="S2566">
        <v>21</v>
      </c>
      <c r="T2566" t="s">
        <v>29</v>
      </c>
      <c r="U2566" t="s">
        <v>24</v>
      </c>
      <c r="V2566" t="s">
        <v>24</v>
      </c>
    </row>
    <row r="2567" spans="1:22" x14ac:dyDescent="0.35">
      <c r="A2567" t="s">
        <v>8731</v>
      </c>
      <c r="B2567">
        <v>34.629399999999997</v>
      </c>
      <c r="C2567">
        <v>81.944500000000005</v>
      </c>
      <c r="D2567">
        <v>10</v>
      </c>
      <c r="E2567">
        <v>4.3</v>
      </c>
      <c r="F2567" t="s">
        <v>23</v>
      </c>
      <c r="G2567">
        <v>22</v>
      </c>
      <c r="H2567">
        <v>109</v>
      </c>
      <c r="I2567">
        <v>7.26</v>
      </c>
      <c r="J2567">
        <v>0.92</v>
      </c>
      <c r="K2567" t="s">
        <v>24</v>
      </c>
      <c r="L2567" t="s">
        <v>8732</v>
      </c>
      <c r="M2567" t="s">
        <v>8729</v>
      </c>
      <c r="N2567" t="s">
        <v>8733</v>
      </c>
      <c r="O2567" t="s">
        <v>28</v>
      </c>
      <c r="P2567">
        <v>5.45</v>
      </c>
      <c r="Q2567">
        <v>1.92</v>
      </c>
      <c r="R2567">
        <v>0.216</v>
      </c>
      <c r="S2567">
        <v>6</v>
      </c>
      <c r="T2567" t="s">
        <v>29</v>
      </c>
      <c r="U2567" t="s">
        <v>24</v>
      </c>
      <c r="V2567" t="s">
        <v>24</v>
      </c>
    </row>
    <row r="2568" spans="1:22" x14ac:dyDescent="0.35">
      <c r="A2568" t="s">
        <v>8734</v>
      </c>
      <c r="B2568">
        <v>9.6092999999999993</v>
      </c>
      <c r="C2568">
        <v>93.703800000000001</v>
      </c>
      <c r="D2568">
        <v>114.367</v>
      </c>
      <c r="E2568">
        <v>4</v>
      </c>
      <c r="F2568" t="s">
        <v>23</v>
      </c>
      <c r="G2568">
        <v>22</v>
      </c>
      <c r="H2568">
        <v>99</v>
      </c>
      <c r="I2568">
        <v>10.157</v>
      </c>
      <c r="J2568">
        <v>0.62</v>
      </c>
      <c r="K2568" t="s">
        <v>24</v>
      </c>
      <c r="L2568" t="s">
        <v>8735</v>
      </c>
      <c r="M2568" t="s">
        <v>8736</v>
      </c>
      <c r="N2568" t="s">
        <v>8737</v>
      </c>
      <c r="O2568" t="s">
        <v>28</v>
      </c>
      <c r="P2568">
        <v>14.27</v>
      </c>
      <c r="Q2568">
        <v>6.8319999999999999</v>
      </c>
      <c r="R2568">
        <v>0.17199999999999999</v>
      </c>
      <c r="S2568">
        <v>9</v>
      </c>
      <c r="T2568" t="s">
        <v>29</v>
      </c>
      <c r="U2568" t="s">
        <v>24</v>
      </c>
      <c r="V2568" t="s">
        <v>24</v>
      </c>
    </row>
    <row r="2569" spans="1:22" x14ac:dyDescent="0.35">
      <c r="A2569" t="s">
        <v>8738</v>
      </c>
      <c r="B2569">
        <v>37.8371</v>
      </c>
      <c r="C2569">
        <v>101.40600000000001</v>
      </c>
      <c r="D2569">
        <v>13.725</v>
      </c>
      <c r="E2569">
        <v>4.2</v>
      </c>
      <c r="F2569" t="s">
        <v>23</v>
      </c>
      <c r="G2569">
        <v>49</v>
      </c>
      <c r="H2569">
        <v>88</v>
      </c>
      <c r="I2569">
        <v>10.089</v>
      </c>
      <c r="J2569">
        <v>0.67</v>
      </c>
      <c r="K2569" t="s">
        <v>24</v>
      </c>
      <c r="L2569" t="s">
        <v>8739</v>
      </c>
      <c r="M2569" t="s">
        <v>8740</v>
      </c>
      <c r="N2569" t="s">
        <v>8741</v>
      </c>
      <c r="O2569" t="s">
        <v>28</v>
      </c>
      <c r="P2569">
        <v>9.52</v>
      </c>
      <c r="Q2569">
        <v>4.7039999999999997</v>
      </c>
      <c r="R2569">
        <v>9.8000000000000004E-2</v>
      </c>
      <c r="S2569">
        <v>29</v>
      </c>
      <c r="T2569" t="s">
        <v>29</v>
      </c>
      <c r="U2569" t="s">
        <v>24</v>
      </c>
      <c r="V2569" t="s">
        <v>24</v>
      </c>
    </row>
    <row r="2570" spans="1:22" x14ac:dyDescent="0.35">
      <c r="A2570" t="s">
        <v>8742</v>
      </c>
      <c r="B2570">
        <v>34.991399999999999</v>
      </c>
      <c r="C2570">
        <v>81.350399999999993</v>
      </c>
      <c r="D2570">
        <v>17.045000000000002</v>
      </c>
      <c r="E2570">
        <v>4.7</v>
      </c>
      <c r="F2570" t="s">
        <v>23</v>
      </c>
      <c r="G2570">
        <v>58</v>
      </c>
      <c r="H2570">
        <v>78</v>
      </c>
      <c r="I2570">
        <v>6.819</v>
      </c>
      <c r="J2570">
        <v>0.46</v>
      </c>
      <c r="K2570" t="s">
        <v>24</v>
      </c>
      <c r="L2570" t="s">
        <v>8743</v>
      </c>
      <c r="M2570" t="s">
        <v>8740</v>
      </c>
      <c r="N2570" t="s">
        <v>8744</v>
      </c>
      <c r="O2570" t="s">
        <v>28</v>
      </c>
      <c r="P2570">
        <v>7.92</v>
      </c>
      <c r="Q2570">
        <v>3.8</v>
      </c>
      <c r="R2570">
        <v>6.3E-2</v>
      </c>
      <c r="S2570">
        <v>77</v>
      </c>
      <c r="T2570" t="s">
        <v>29</v>
      </c>
      <c r="U2570" t="s">
        <v>24</v>
      </c>
      <c r="V2570" t="s">
        <v>24</v>
      </c>
    </row>
    <row r="2571" spans="1:22" x14ac:dyDescent="0.35">
      <c r="A2571" t="s">
        <v>8745</v>
      </c>
      <c r="B2571">
        <v>4.3305999999999996</v>
      </c>
      <c r="C2571">
        <v>96.595500000000001</v>
      </c>
      <c r="D2571">
        <v>10</v>
      </c>
      <c r="E2571">
        <v>4.3</v>
      </c>
      <c r="F2571" t="s">
        <v>23</v>
      </c>
      <c r="G2571">
        <v>19</v>
      </c>
      <c r="H2571">
        <v>99</v>
      </c>
      <c r="I2571">
        <v>0.95899999999999996</v>
      </c>
      <c r="J2571">
        <v>0.48</v>
      </c>
      <c r="K2571" t="s">
        <v>24</v>
      </c>
      <c r="L2571" t="s">
        <v>8746</v>
      </c>
      <c r="M2571" t="s">
        <v>8717</v>
      </c>
      <c r="N2571" t="s">
        <v>8747</v>
      </c>
      <c r="O2571" t="s">
        <v>28</v>
      </c>
      <c r="P2571">
        <v>4.96</v>
      </c>
      <c r="Q2571">
        <v>1.923</v>
      </c>
      <c r="R2571">
        <v>0.216</v>
      </c>
      <c r="S2571">
        <v>8</v>
      </c>
      <c r="T2571" t="s">
        <v>29</v>
      </c>
      <c r="U2571" t="s">
        <v>24</v>
      </c>
      <c r="V2571" t="s">
        <v>24</v>
      </c>
    </row>
    <row r="2572" spans="1:22" x14ac:dyDescent="0.35">
      <c r="A2572" t="s">
        <v>8748</v>
      </c>
      <c r="B2572">
        <v>11.077299999999999</v>
      </c>
      <c r="C2572">
        <v>91.725099999999998</v>
      </c>
      <c r="D2572">
        <v>36.765999999999998</v>
      </c>
      <c r="E2572">
        <v>4.4000000000000004</v>
      </c>
      <c r="F2572" t="s">
        <v>23</v>
      </c>
      <c r="G2572">
        <v>28</v>
      </c>
      <c r="H2572">
        <v>113</v>
      </c>
      <c r="I2572">
        <v>7.7759999999999998</v>
      </c>
      <c r="J2572">
        <v>0.84</v>
      </c>
      <c r="K2572" t="s">
        <v>24</v>
      </c>
      <c r="L2572" t="s">
        <v>8749</v>
      </c>
      <c r="M2572" t="s">
        <v>8750</v>
      </c>
      <c r="N2572" t="s">
        <v>8751</v>
      </c>
      <c r="O2572" t="s">
        <v>28</v>
      </c>
      <c r="P2572">
        <v>10.039999999999999</v>
      </c>
      <c r="Q2572">
        <v>8.7439999999999998</v>
      </c>
      <c r="R2572">
        <v>0.161</v>
      </c>
      <c r="S2572">
        <v>11</v>
      </c>
      <c r="T2572" t="s">
        <v>29</v>
      </c>
      <c r="U2572" t="s">
        <v>24</v>
      </c>
      <c r="V2572" t="s">
        <v>24</v>
      </c>
    </row>
    <row r="2573" spans="1:22" x14ac:dyDescent="0.35">
      <c r="A2573" t="s">
        <v>8752</v>
      </c>
      <c r="B2573">
        <v>35.040900000000001</v>
      </c>
      <c r="C2573">
        <v>81.379900000000006</v>
      </c>
      <c r="D2573">
        <v>10</v>
      </c>
      <c r="E2573">
        <v>4.3</v>
      </c>
      <c r="F2573" t="s">
        <v>23</v>
      </c>
      <c r="G2573">
        <v>43</v>
      </c>
      <c r="H2573">
        <v>106</v>
      </c>
      <c r="I2573">
        <v>6.851</v>
      </c>
      <c r="J2573">
        <v>0.96</v>
      </c>
      <c r="K2573" t="s">
        <v>24</v>
      </c>
      <c r="L2573" t="s">
        <v>8753</v>
      </c>
      <c r="M2573" t="s">
        <v>8754</v>
      </c>
      <c r="N2573" t="s">
        <v>8755</v>
      </c>
      <c r="O2573" t="s">
        <v>28</v>
      </c>
      <c r="P2573">
        <v>8.56</v>
      </c>
      <c r="Q2573">
        <v>1.823</v>
      </c>
      <c r="R2573">
        <v>0.11600000000000001</v>
      </c>
      <c r="S2573">
        <v>22</v>
      </c>
      <c r="T2573" t="s">
        <v>29</v>
      </c>
      <c r="U2573" t="s">
        <v>24</v>
      </c>
      <c r="V2573" t="s">
        <v>24</v>
      </c>
    </row>
    <row r="2574" spans="1:22" x14ac:dyDescent="0.35">
      <c r="A2574" t="s">
        <v>8756</v>
      </c>
      <c r="B2574">
        <v>34.880299999999998</v>
      </c>
      <c r="C2574">
        <v>81.836799999999997</v>
      </c>
      <c r="D2574">
        <v>16.408999999999999</v>
      </c>
      <c r="E2574">
        <v>4.0999999999999996</v>
      </c>
      <c r="F2574" t="s">
        <v>23</v>
      </c>
      <c r="G2574">
        <v>19</v>
      </c>
      <c r="H2574">
        <v>124</v>
      </c>
      <c r="I2574">
        <v>7.1989999999999998</v>
      </c>
      <c r="J2574">
        <v>0.73</v>
      </c>
      <c r="K2574" t="s">
        <v>24</v>
      </c>
      <c r="L2574" t="s">
        <v>8757</v>
      </c>
      <c r="M2574" t="s">
        <v>8758</v>
      </c>
      <c r="N2574" t="s">
        <v>8759</v>
      </c>
      <c r="O2574" t="s">
        <v>28</v>
      </c>
      <c r="P2574">
        <v>9.57</v>
      </c>
      <c r="Q2574">
        <v>6.0679999999999996</v>
      </c>
      <c r="R2574">
        <v>0.23499999999999999</v>
      </c>
      <c r="S2574">
        <v>6</v>
      </c>
      <c r="T2574" t="s">
        <v>29</v>
      </c>
      <c r="U2574" t="s">
        <v>24</v>
      </c>
      <c r="V2574" t="s">
        <v>24</v>
      </c>
    </row>
    <row r="2575" spans="1:22" x14ac:dyDescent="0.35">
      <c r="A2575" t="s">
        <v>8760</v>
      </c>
      <c r="B2575">
        <v>39.790300000000002</v>
      </c>
      <c r="C2575">
        <v>74.432000000000002</v>
      </c>
      <c r="D2575">
        <v>17.238</v>
      </c>
      <c r="E2575">
        <v>4.4000000000000004</v>
      </c>
      <c r="F2575" t="s">
        <v>23</v>
      </c>
      <c r="G2575">
        <v>21</v>
      </c>
      <c r="H2575">
        <v>96</v>
      </c>
      <c r="I2575">
        <v>1.556</v>
      </c>
      <c r="J2575">
        <v>0.28999999999999998</v>
      </c>
      <c r="K2575" t="s">
        <v>24</v>
      </c>
      <c r="L2575" t="s">
        <v>8761</v>
      </c>
      <c r="M2575" t="s">
        <v>8758</v>
      </c>
      <c r="N2575" t="s">
        <v>8762</v>
      </c>
      <c r="O2575" t="s">
        <v>28</v>
      </c>
      <c r="P2575">
        <v>5.38</v>
      </c>
      <c r="Q2575">
        <v>4.7130000000000001</v>
      </c>
      <c r="R2575">
        <v>0.23899999999999999</v>
      </c>
      <c r="S2575">
        <v>5</v>
      </c>
      <c r="T2575" t="s">
        <v>29</v>
      </c>
      <c r="U2575" t="s">
        <v>24</v>
      </c>
      <c r="V2575" t="s">
        <v>24</v>
      </c>
    </row>
    <row r="2576" spans="1:22" x14ac:dyDescent="0.35">
      <c r="A2576" t="s">
        <v>8763</v>
      </c>
      <c r="B2576">
        <v>38.137500000000003</v>
      </c>
      <c r="C2576">
        <v>73.0154</v>
      </c>
      <c r="D2576">
        <v>10.023</v>
      </c>
      <c r="E2576">
        <v>4.3</v>
      </c>
      <c r="F2576" t="s">
        <v>23</v>
      </c>
      <c r="G2576">
        <v>18</v>
      </c>
      <c r="H2576">
        <v>133</v>
      </c>
      <c r="I2576">
        <v>1.641</v>
      </c>
      <c r="J2576">
        <v>1.08</v>
      </c>
      <c r="K2576" t="s">
        <v>24</v>
      </c>
      <c r="L2576" t="s">
        <v>8764</v>
      </c>
      <c r="M2576" t="s">
        <v>8721</v>
      </c>
      <c r="N2576" t="s">
        <v>8060</v>
      </c>
      <c r="O2576" t="s">
        <v>28</v>
      </c>
      <c r="P2576">
        <v>4.6100000000000003</v>
      </c>
      <c r="Q2576">
        <v>6.2880000000000003</v>
      </c>
      <c r="R2576">
        <v>0.26600000000000001</v>
      </c>
      <c r="S2576">
        <v>4</v>
      </c>
      <c r="T2576" t="s">
        <v>29</v>
      </c>
      <c r="U2576" t="s">
        <v>24</v>
      </c>
      <c r="V2576" t="s">
        <v>24</v>
      </c>
    </row>
    <row r="2577" spans="1:22" x14ac:dyDescent="0.35">
      <c r="A2577" t="s">
        <v>8765</v>
      </c>
      <c r="B2577">
        <v>39.117400000000004</v>
      </c>
      <c r="C2577">
        <v>67.361800000000002</v>
      </c>
      <c r="D2577">
        <v>10</v>
      </c>
      <c r="E2577">
        <v>4.5</v>
      </c>
      <c r="F2577" t="s">
        <v>23</v>
      </c>
      <c r="G2577">
        <v>43</v>
      </c>
      <c r="H2577">
        <v>79</v>
      </c>
      <c r="I2577">
        <v>1.3640000000000001</v>
      </c>
      <c r="J2577">
        <v>0.88</v>
      </c>
      <c r="K2577" t="s">
        <v>24</v>
      </c>
      <c r="L2577" t="s">
        <v>8766</v>
      </c>
      <c r="M2577" t="s">
        <v>8758</v>
      </c>
      <c r="N2577" t="s">
        <v>8767</v>
      </c>
      <c r="O2577" t="s">
        <v>28</v>
      </c>
      <c r="P2577">
        <v>5.36</v>
      </c>
      <c r="Q2577">
        <v>1.9</v>
      </c>
      <c r="R2577">
        <v>0.111</v>
      </c>
      <c r="S2577">
        <v>24</v>
      </c>
      <c r="T2577" t="s">
        <v>29</v>
      </c>
      <c r="U2577" t="s">
        <v>24</v>
      </c>
      <c r="V2577" t="s">
        <v>24</v>
      </c>
    </row>
    <row r="2578" spans="1:22" x14ac:dyDescent="0.35">
      <c r="A2578" t="s">
        <v>8768</v>
      </c>
      <c r="B2578">
        <v>24.276</v>
      </c>
      <c r="C2578">
        <v>94.715100000000007</v>
      </c>
      <c r="D2578">
        <v>113.11</v>
      </c>
      <c r="E2578">
        <v>4.5999999999999996</v>
      </c>
      <c r="F2578" t="s">
        <v>23</v>
      </c>
      <c r="G2578">
        <v>77</v>
      </c>
      <c r="H2578">
        <v>48</v>
      </c>
      <c r="I2578">
        <v>4.0970000000000004</v>
      </c>
      <c r="J2578">
        <v>0.43</v>
      </c>
      <c r="K2578" t="s">
        <v>24</v>
      </c>
      <c r="L2578" t="s">
        <v>8769</v>
      </c>
      <c r="M2578" t="s">
        <v>8770</v>
      </c>
      <c r="N2578" t="s">
        <v>8771</v>
      </c>
      <c r="O2578" t="s">
        <v>28</v>
      </c>
      <c r="P2578">
        <v>2.94</v>
      </c>
      <c r="Q2578">
        <v>6.734</v>
      </c>
      <c r="R2578">
        <v>0.06</v>
      </c>
      <c r="S2578">
        <v>83</v>
      </c>
      <c r="T2578" t="s">
        <v>29</v>
      </c>
      <c r="U2578" t="s">
        <v>24</v>
      </c>
      <c r="V2578" t="s">
        <v>24</v>
      </c>
    </row>
    <row r="2579" spans="1:22" x14ac:dyDescent="0.35">
      <c r="A2579" t="s">
        <v>8772</v>
      </c>
      <c r="B2579">
        <v>36.5092</v>
      </c>
      <c r="C2579">
        <v>70.938299999999998</v>
      </c>
      <c r="D2579">
        <v>160.685</v>
      </c>
      <c r="E2579">
        <v>4.5999999999999996</v>
      </c>
      <c r="F2579" t="s">
        <v>23</v>
      </c>
      <c r="G2579">
        <v>89</v>
      </c>
      <c r="H2579">
        <v>73</v>
      </c>
      <c r="I2579">
        <v>2.4990000000000001</v>
      </c>
      <c r="J2579">
        <v>0.56000000000000005</v>
      </c>
      <c r="K2579" t="s">
        <v>24</v>
      </c>
      <c r="L2579" t="s">
        <v>8773</v>
      </c>
      <c r="M2579" t="s">
        <v>8770</v>
      </c>
      <c r="N2579" t="s">
        <v>853</v>
      </c>
      <c r="O2579" t="s">
        <v>28</v>
      </c>
      <c r="P2579">
        <v>6.6</v>
      </c>
      <c r="Q2579">
        <v>6.8579999999999997</v>
      </c>
      <c r="R2579">
        <v>4.1000000000000002E-2</v>
      </c>
      <c r="S2579">
        <v>178</v>
      </c>
      <c r="T2579" t="s">
        <v>29</v>
      </c>
      <c r="U2579" t="s">
        <v>24</v>
      </c>
      <c r="V2579" t="s">
        <v>24</v>
      </c>
    </row>
    <row r="2580" spans="1:22" x14ac:dyDescent="0.35">
      <c r="A2580" t="s">
        <v>8774</v>
      </c>
      <c r="B2580">
        <v>38.0486</v>
      </c>
      <c r="C2580">
        <v>73.018000000000001</v>
      </c>
      <c r="D2580">
        <v>10</v>
      </c>
      <c r="E2580">
        <v>4.3</v>
      </c>
      <c r="F2580" t="s">
        <v>23</v>
      </c>
      <c r="G2580">
        <v>37</v>
      </c>
      <c r="H2580">
        <v>65</v>
      </c>
      <c r="I2580">
        <v>1.716</v>
      </c>
      <c r="J2580">
        <v>0.81</v>
      </c>
      <c r="K2580" t="s">
        <v>24</v>
      </c>
      <c r="L2580" t="s">
        <v>8775</v>
      </c>
      <c r="M2580" t="s">
        <v>8770</v>
      </c>
      <c r="N2580" t="s">
        <v>8155</v>
      </c>
      <c r="O2580" t="s">
        <v>28</v>
      </c>
      <c r="P2580">
        <v>4.97</v>
      </c>
      <c r="Q2580">
        <v>1.907</v>
      </c>
      <c r="R2580">
        <v>0.125</v>
      </c>
      <c r="S2580">
        <v>18</v>
      </c>
      <c r="T2580" t="s">
        <v>29</v>
      </c>
      <c r="U2580" t="s">
        <v>24</v>
      </c>
      <c r="V2580" t="s">
        <v>24</v>
      </c>
    </row>
    <row r="2581" spans="1:22" x14ac:dyDescent="0.35">
      <c r="A2581" t="s">
        <v>8776</v>
      </c>
      <c r="B2581">
        <v>36.490400000000001</v>
      </c>
      <c r="C2581">
        <v>70.412499999999994</v>
      </c>
      <c r="D2581">
        <v>210.15299999999999</v>
      </c>
      <c r="E2581">
        <v>4.0999999999999996</v>
      </c>
      <c r="F2581" t="s">
        <v>23</v>
      </c>
      <c r="G2581">
        <v>48</v>
      </c>
      <c r="H2581">
        <v>70</v>
      </c>
      <c r="I2581">
        <v>2.2429999999999999</v>
      </c>
      <c r="J2581">
        <v>0.45</v>
      </c>
      <c r="K2581" t="s">
        <v>24</v>
      </c>
      <c r="L2581" t="s">
        <v>8777</v>
      </c>
      <c r="M2581" t="s">
        <v>8778</v>
      </c>
      <c r="N2581" t="s">
        <v>8779</v>
      </c>
      <c r="O2581" t="s">
        <v>28</v>
      </c>
      <c r="P2581">
        <v>8.01</v>
      </c>
      <c r="Q2581">
        <v>4.3760000000000003</v>
      </c>
      <c r="R2581">
        <v>0.11700000000000001</v>
      </c>
      <c r="S2581">
        <v>20</v>
      </c>
      <c r="T2581" t="s">
        <v>29</v>
      </c>
      <c r="U2581" t="s">
        <v>24</v>
      </c>
      <c r="V2581" t="s">
        <v>24</v>
      </c>
    </row>
    <row r="2582" spans="1:22" x14ac:dyDescent="0.35">
      <c r="A2582" t="s">
        <v>8780</v>
      </c>
      <c r="B2582">
        <v>37.182200000000002</v>
      </c>
      <c r="C2582">
        <v>69.761600000000001</v>
      </c>
      <c r="D2582">
        <v>14.621</v>
      </c>
      <c r="E2582">
        <v>4.7</v>
      </c>
      <c r="F2582" t="s">
        <v>23</v>
      </c>
      <c r="G2582">
        <v>146</v>
      </c>
      <c r="H2582">
        <v>64</v>
      </c>
      <c r="I2582">
        <v>1.59</v>
      </c>
      <c r="J2582">
        <v>0.68</v>
      </c>
      <c r="K2582" t="s">
        <v>24</v>
      </c>
      <c r="L2582" t="s">
        <v>8781</v>
      </c>
      <c r="M2582" t="s">
        <v>8782</v>
      </c>
      <c r="N2582" t="s">
        <v>8783</v>
      </c>
      <c r="O2582" t="s">
        <v>28</v>
      </c>
      <c r="P2582">
        <v>6.64</v>
      </c>
      <c r="Q2582">
        <v>4.0650000000000004</v>
      </c>
      <c r="R2582">
        <v>4.3999999999999997E-2</v>
      </c>
      <c r="S2582">
        <v>164</v>
      </c>
      <c r="T2582" t="s">
        <v>29</v>
      </c>
      <c r="U2582" t="s">
        <v>24</v>
      </c>
      <c r="V2582" t="s">
        <v>24</v>
      </c>
    </row>
    <row r="2583" spans="1:22" x14ac:dyDescent="0.35">
      <c r="A2583" t="s">
        <v>8784</v>
      </c>
      <c r="B2583">
        <v>1.9672000000000001</v>
      </c>
      <c r="C2583">
        <v>97.936599999999999</v>
      </c>
      <c r="D2583">
        <v>44.500999999999998</v>
      </c>
      <c r="E2583">
        <v>5.3</v>
      </c>
      <c r="F2583" t="s">
        <v>106</v>
      </c>
      <c r="G2583">
        <v>109</v>
      </c>
      <c r="H2583">
        <v>55</v>
      </c>
      <c r="I2583">
        <v>0.751</v>
      </c>
      <c r="J2583">
        <v>0.72</v>
      </c>
      <c r="K2583" t="s">
        <v>24</v>
      </c>
      <c r="L2583" t="s">
        <v>8785</v>
      </c>
      <c r="M2583" t="s">
        <v>8786</v>
      </c>
      <c r="N2583" t="s">
        <v>8787</v>
      </c>
      <c r="O2583" t="s">
        <v>28</v>
      </c>
      <c r="P2583">
        <v>8.49</v>
      </c>
      <c r="Q2583">
        <v>4.6100000000000003</v>
      </c>
      <c r="R2583">
        <v>8.5999999999999993E-2</v>
      </c>
      <c r="S2583">
        <v>13</v>
      </c>
      <c r="T2583" t="s">
        <v>29</v>
      </c>
      <c r="U2583" t="s">
        <v>24</v>
      </c>
      <c r="V2583" t="s">
        <v>24</v>
      </c>
    </row>
    <row r="2584" spans="1:22" x14ac:dyDescent="0.35">
      <c r="A2584" t="s">
        <v>8788</v>
      </c>
      <c r="B2584">
        <v>36.214599999999997</v>
      </c>
      <c r="C2584">
        <v>70.437700000000007</v>
      </c>
      <c r="D2584">
        <v>100.94</v>
      </c>
      <c r="E2584">
        <v>4.2</v>
      </c>
      <c r="F2584" t="s">
        <v>23</v>
      </c>
      <c r="G2584">
        <v>42</v>
      </c>
      <c r="H2584">
        <v>77</v>
      </c>
      <c r="I2584">
        <v>2.0219999999999998</v>
      </c>
      <c r="J2584">
        <v>0.47</v>
      </c>
      <c r="K2584" t="s">
        <v>24</v>
      </c>
      <c r="L2584" t="s">
        <v>8789</v>
      </c>
      <c r="M2584" t="s">
        <v>8790</v>
      </c>
      <c r="N2584" t="s">
        <v>8791</v>
      </c>
      <c r="O2584" t="s">
        <v>28</v>
      </c>
      <c r="P2584">
        <v>6.03</v>
      </c>
      <c r="Q2584">
        <v>6.298</v>
      </c>
      <c r="R2584">
        <v>0.125</v>
      </c>
      <c r="S2584">
        <v>18</v>
      </c>
      <c r="T2584" t="s">
        <v>29</v>
      </c>
      <c r="U2584" t="s">
        <v>24</v>
      </c>
      <c r="V2584" t="s">
        <v>24</v>
      </c>
    </row>
    <row r="2585" spans="1:22" x14ac:dyDescent="0.35">
      <c r="A2585" t="s">
        <v>8792</v>
      </c>
      <c r="B2585">
        <v>36.503799999999998</v>
      </c>
      <c r="C2585">
        <v>70.415899999999993</v>
      </c>
      <c r="D2585">
        <v>201.292</v>
      </c>
      <c r="E2585">
        <v>4.0999999999999996</v>
      </c>
      <c r="F2585" t="s">
        <v>23</v>
      </c>
      <c r="G2585">
        <v>39</v>
      </c>
      <c r="H2585">
        <v>81</v>
      </c>
      <c r="I2585">
        <v>2.2559999999999998</v>
      </c>
      <c r="J2585">
        <v>0.56000000000000005</v>
      </c>
      <c r="K2585" t="s">
        <v>24</v>
      </c>
      <c r="L2585" t="s">
        <v>8793</v>
      </c>
      <c r="M2585" t="s">
        <v>8794</v>
      </c>
      <c r="N2585" t="s">
        <v>8779</v>
      </c>
      <c r="O2585" t="s">
        <v>28</v>
      </c>
      <c r="P2585">
        <v>8.4</v>
      </c>
      <c r="Q2585">
        <v>8.2970000000000006</v>
      </c>
      <c r="R2585">
        <v>0.14499999999999999</v>
      </c>
      <c r="S2585">
        <v>13</v>
      </c>
      <c r="T2585" t="s">
        <v>29</v>
      </c>
      <c r="U2585" t="s">
        <v>24</v>
      </c>
      <c r="V2585" t="s">
        <v>24</v>
      </c>
    </row>
    <row r="2586" spans="1:22" x14ac:dyDescent="0.35">
      <c r="A2586" t="s">
        <v>8795</v>
      </c>
      <c r="B2586">
        <v>37.194899999999997</v>
      </c>
      <c r="C2586">
        <v>71.796000000000006</v>
      </c>
      <c r="D2586">
        <v>156.75200000000001</v>
      </c>
      <c r="E2586">
        <v>4.0999999999999996</v>
      </c>
      <c r="F2586" t="s">
        <v>23</v>
      </c>
      <c r="G2586">
        <v>52</v>
      </c>
      <c r="H2586">
        <v>64</v>
      </c>
      <c r="I2586">
        <v>2.2789999999999999</v>
      </c>
      <c r="J2586">
        <v>1.04</v>
      </c>
      <c r="K2586" t="s">
        <v>24</v>
      </c>
      <c r="L2586" t="s">
        <v>8796</v>
      </c>
      <c r="M2586" t="s">
        <v>8797</v>
      </c>
      <c r="N2586" t="s">
        <v>8798</v>
      </c>
      <c r="O2586" t="s">
        <v>28</v>
      </c>
      <c r="P2586">
        <v>6.74</v>
      </c>
      <c r="Q2586">
        <v>7.35</v>
      </c>
      <c r="R2586">
        <v>9.8000000000000004E-2</v>
      </c>
      <c r="S2586">
        <v>28</v>
      </c>
      <c r="T2586" t="s">
        <v>29</v>
      </c>
      <c r="U2586" t="s">
        <v>24</v>
      </c>
      <c r="V2586" t="s">
        <v>24</v>
      </c>
    </row>
    <row r="2587" spans="1:22" x14ac:dyDescent="0.35">
      <c r="A2587" t="s">
        <v>8799</v>
      </c>
      <c r="B2587">
        <v>38.457099999999997</v>
      </c>
      <c r="C2587">
        <v>73.474699999999999</v>
      </c>
      <c r="D2587">
        <v>119.55800000000001</v>
      </c>
      <c r="E2587">
        <v>4.4000000000000004</v>
      </c>
      <c r="F2587" t="s">
        <v>23</v>
      </c>
      <c r="G2587">
        <v>70</v>
      </c>
      <c r="H2587">
        <v>55</v>
      </c>
      <c r="I2587">
        <v>1.6559999999999999</v>
      </c>
      <c r="J2587">
        <v>0.5</v>
      </c>
      <c r="K2587" t="s">
        <v>24</v>
      </c>
      <c r="L2587" t="s">
        <v>8800</v>
      </c>
      <c r="M2587" t="s">
        <v>8801</v>
      </c>
      <c r="N2587" t="s">
        <v>8802</v>
      </c>
      <c r="O2587" t="s">
        <v>28</v>
      </c>
      <c r="P2587">
        <v>5.9</v>
      </c>
      <c r="Q2587">
        <v>4.7889999999999997</v>
      </c>
      <c r="R2587">
        <v>9.8000000000000004E-2</v>
      </c>
      <c r="S2587">
        <v>30</v>
      </c>
      <c r="T2587" t="s">
        <v>29</v>
      </c>
      <c r="U2587" t="s">
        <v>24</v>
      </c>
      <c r="V2587" t="s">
        <v>24</v>
      </c>
    </row>
    <row r="2588" spans="1:22" x14ac:dyDescent="0.35">
      <c r="A2588" t="s">
        <v>8803</v>
      </c>
      <c r="B2588">
        <v>38.0169</v>
      </c>
      <c r="C2588">
        <v>73.057599999999994</v>
      </c>
      <c r="D2588">
        <v>10</v>
      </c>
      <c r="E2588">
        <v>4.5</v>
      </c>
      <c r="F2588" t="s">
        <v>23</v>
      </c>
      <c r="G2588">
        <v>98</v>
      </c>
      <c r="H2588">
        <v>55</v>
      </c>
      <c r="I2588">
        <v>1.7589999999999999</v>
      </c>
      <c r="J2588">
        <v>0.65</v>
      </c>
      <c r="K2588" t="s">
        <v>24</v>
      </c>
      <c r="L2588" t="s">
        <v>8804</v>
      </c>
      <c r="M2588" t="s">
        <v>8805</v>
      </c>
      <c r="N2588" t="s">
        <v>8806</v>
      </c>
      <c r="O2588" t="s">
        <v>28</v>
      </c>
      <c r="P2588">
        <v>6.63</v>
      </c>
      <c r="Q2588">
        <v>1.861</v>
      </c>
      <c r="R2588">
        <v>6.0999999999999999E-2</v>
      </c>
      <c r="S2588">
        <v>78</v>
      </c>
      <c r="T2588" t="s">
        <v>29</v>
      </c>
      <c r="U2588" t="s">
        <v>24</v>
      </c>
      <c r="V2588" t="s">
        <v>24</v>
      </c>
    </row>
    <row r="2589" spans="1:22" x14ac:dyDescent="0.35">
      <c r="A2589" t="s">
        <v>8807</v>
      </c>
      <c r="B2589">
        <v>37.383099999999999</v>
      </c>
      <c r="C2589">
        <v>71.8399</v>
      </c>
      <c r="D2589">
        <v>130.64099999999999</v>
      </c>
      <c r="E2589">
        <v>4.2</v>
      </c>
      <c r="F2589" t="s">
        <v>23</v>
      </c>
      <c r="G2589">
        <v>39</v>
      </c>
      <c r="H2589">
        <v>81</v>
      </c>
      <c r="I2589">
        <v>2.0910000000000002</v>
      </c>
      <c r="J2589">
        <v>0.49</v>
      </c>
      <c r="K2589" t="s">
        <v>24</v>
      </c>
      <c r="L2589" t="s">
        <v>8808</v>
      </c>
      <c r="M2589" t="s">
        <v>8809</v>
      </c>
      <c r="N2589" t="s">
        <v>8810</v>
      </c>
      <c r="O2589" t="s">
        <v>28</v>
      </c>
      <c r="P2589">
        <v>4.4800000000000004</v>
      </c>
      <c r="Q2589">
        <v>9.141</v>
      </c>
      <c r="R2589">
        <v>0.11700000000000001</v>
      </c>
      <c r="S2589">
        <v>20</v>
      </c>
      <c r="T2589" t="s">
        <v>29</v>
      </c>
      <c r="U2589" t="s">
        <v>24</v>
      </c>
      <c r="V2589" t="s">
        <v>24</v>
      </c>
    </row>
    <row r="2590" spans="1:22" x14ac:dyDescent="0.35">
      <c r="A2590" t="s">
        <v>8811</v>
      </c>
      <c r="B2590">
        <v>38.231099999999998</v>
      </c>
      <c r="C2590">
        <v>73.070899999999995</v>
      </c>
      <c r="D2590">
        <v>10</v>
      </c>
      <c r="E2590">
        <v>4.4000000000000004</v>
      </c>
      <c r="F2590" t="s">
        <v>23</v>
      </c>
      <c r="G2590">
        <v>20</v>
      </c>
      <c r="H2590">
        <v>92</v>
      </c>
      <c r="I2590">
        <v>1.5920000000000001</v>
      </c>
      <c r="J2590">
        <v>0.75</v>
      </c>
      <c r="K2590" t="s">
        <v>24</v>
      </c>
      <c r="L2590" t="s">
        <v>8812</v>
      </c>
      <c r="M2590" t="s">
        <v>8813</v>
      </c>
      <c r="N2590" t="s">
        <v>7378</v>
      </c>
      <c r="O2590" t="s">
        <v>28</v>
      </c>
      <c r="P2590">
        <v>4.4400000000000004</v>
      </c>
      <c r="Q2590">
        <v>1.9</v>
      </c>
      <c r="R2590">
        <v>0.26900000000000002</v>
      </c>
      <c r="S2590">
        <v>6</v>
      </c>
      <c r="T2590" t="s">
        <v>29</v>
      </c>
      <c r="U2590" t="s">
        <v>24</v>
      </c>
      <c r="V2590" t="s">
        <v>24</v>
      </c>
    </row>
    <row r="2591" spans="1:22" x14ac:dyDescent="0.35">
      <c r="A2591" t="s">
        <v>8814</v>
      </c>
      <c r="B2591">
        <v>38.034999999999997</v>
      </c>
      <c r="C2591">
        <v>73.275599999999997</v>
      </c>
      <c r="D2591">
        <v>10</v>
      </c>
      <c r="E2591">
        <v>4.0999999999999996</v>
      </c>
      <c r="F2591" t="s">
        <v>1060</v>
      </c>
      <c r="G2591">
        <v>67</v>
      </c>
      <c r="H2591">
        <v>61</v>
      </c>
      <c r="I2591">
        <v>1.8460000000000001</v>
      </c>
      <c r="J2591">
        <v>0.8</v>
      </c>
      <c r="K2591" t="s">
        <v>24</v>
      </c>
      <c r="L2591" t="s">
        <v>8815</v>
      </c>
      <c r="M2591" t="s">
        <v>8816</v>
      </c>
      <c r="N2591" t="s">
        <v>8817</v>
      </c>
      <c r="O2591" t="s">
        <v>28</v>
      </c>
      <c r="P2591">
        <v>6.68</v>
      </c>
      <c r="Q2591">
        <v>1.893</v>
      </c>
      <c r="R2591">
        <v>6.2E-2</v>
      </c>
      <c r="S2591">
        <v>25</v>
      </c>
      <c r="T2591" t="s">
        <v>29</v>
      </c>
      <c r="U2591" t="s">
        <v>24</v>
      </c>
      <c r="V2591" t="s">
        <v>24</v>
      </c>
    </row>
    <row r="2592" spans="1:22" x14ac:dyDescent="0.35">
      <c r="A2592" t="s">
        <v>8818</v>
      </c>
      <c r="B2592">
        <v>37.164000000000001</v>
      </c>
      <c r="C2592">
        <v>71.895700000000005</v>
      </c>
      <c r="D2592">
        <v>152.98599999999999</v>
      </c>
      <c r="E2592">
        <v>4</v>
      </c>
      <c r="F2592" t="s">
        <v>23</v>
      </c>
      <c r="G2592">
        <v>44</v>
      </c>
      <c r="H2592">
        <v>105</v>
      </c>
      <c r="I2592">
        <v>2.3109999999999999</v>
      </c>
      <c r="J2592">
        <v>0.54</v>
      </c>
      <c r="K2592" t="s">
        <v>24</v>
      </c>
      <c r="L2592" t="s">
        <v>8819</v>
      </c>
      <c r="M2592" t="s">
        <v>8820</v>
      </c>
      <c r="N2592" t="s">
        <v>8821</v>
      </c>
      <c r="O2592" t="s">
        <v>28</v>
      </c>
      <c r="P2592">
        <v>6.97</v>
      </c>
      <c r="Q2592">
        <v>6.9260000000000002</v>
      </c>
      <c r="R2592">
        <v>0.14399999999999999</v>
      </c>
      <c r="S2592">
        <v>13</v>
      </c>
      <c r="T2592" t="s">
        <v>29</v>
      </c>
      <c r="U2592" t="s">
        <v>24</v>
      </c>
      <c r="V2592" t="s">
        <v>24</v>
      </c>
    </row>
    <row r="2593" spans="1:22" x14ac:dyDescent="0.35">
      <c r="A2593" t="s">
        <v>8822</v>
      </c>
      <c r="B2593">
        <v>13.307700000000001</v>
      </c>
      <c r="C2593">
        <v>92.429100000000005</v>
      </c>
      <c r="D2593">
        <v>10</v>
      </c>
      <c r="E2593">
        <v>4.9000000000000004</v>
      </c>
      <c r="F2593" t="s">
        <v>23</v>
      </c>
      <c r="G2593">
        <v>98</v>
      </c>
      <c r="H2593">
        <v>82</v>
      </c>
      <c r="I2593">
        <v>6.5890000000000004</v>
      </c>
      <c r="J2593">
        <v>0.5</v>
      </c>
      <c r="K2593" t="s">
        <v>24</v>
      </c>
      <c r="L2593" t="s">
        <v>8823</v>
      </c>
      <c r="M2593" t="s">
        <v>8824</v>
      </c>
      <c r="N2593" t="s">
        <v>8825</v>
      </c>
      <c r="O2593" t="s">
        <v>28</v>
      </c>
      <c r="P2593">
        <v>6.36</v>
      </c>
      <c r="Q2593">
        <v>1.85</v>
      </c>
      <c r="R2593">
        <v>6.7000000000000004E-2</v>
      </c>
      <c r="S2593">
        <v>71</v>
      </c>
      <c r="T2593" t="s">
        <v>29</v>
      </c>
      <c r="U2593" t="s">
        <v>24</v>
      </c>
      <c r="V2593" t="s">
        <v>24</v>
      </c>
    </row>
    <row r="2594" spans="1:22" x14ac:dyDescent="0.35">
      <c r="A2594" t="s">
        <v>8826</v>
      </c>
      <c r="B2594">
        <v>4.9512</v>
      </c>
      <c r="C2594">
        <v>96.407499999999999</v>
      </c>
      <c r="D2594">
        <v>171.43799999999999</v>
      </c>
      <c r="E2594">
        <v>4.0999999999999996</v>
      </c>
      <c r="F2594" t="s">
        <v>23</v>
      </c>
      <c r="G2594">
        <v>24</v>
      </c>
      <c r="H2594">
        <v>149</v>
      </c>
      <c r="I2594">
        <v>0.60399999999999998</v>
      </c>
      <c r="J2594">
        <v>0.53</v>
      </c>
      <c r="K2594" t="s">
        <v>24</v>
      </c>
      <c r="L2594" t="s">
        <v>8827</v>
      </c>
      <c r="M2594" t="s">
        <v>8828</v>
      </c>
      <c r="N2594" t="s">
        <v>8829</v>
      </c>
      <c r="O2594" t="s">
        <v>28</v>
      </c>
      <c r="P2594">
        <v>9.32</v>
      </c>
      <c r="Q2594">
        <v>5.5359999999999996</v>
      </c>
      <c r="R2594">
        <v>0.186</v>
      </c>
      <c r="S2594">
        <v>8</v>
      </c>
      <c r="T2594" t="s">
        <v>29</v>
      </c>
      <c r="U2594" t="s">
        <v>24</v>
      </c>
      <c r="V2594" t="s">
        <v>24</v>
      </c>
    </row>
    <row r="2595" spans="1:22" x14ac:dyDescent="0.35">
      <c r="A2595" t="s">
        <v>8830</v>
      </c>
      <c r="B2595">
        <v>38.555700000000002</v>
      </c>
      <c r="C2595">
        <v>73.819500000000005</v>
      </c>
      <c r="D2595">
        <v>112.151</v>
      </c>
      <c r="E2595">
        <v>4</v>
      </c>
      <c r="F2595" t="s">
        <v>23</v>
      </c>
      <c r="G2595">
        <v>25</v>
      </c>
      <c r="H2595">
        <v>127</v>
      </c>
      <c r="I2595">
        <v>1.823</v>
      </c>
      <c r="J2595">
        <v>0.78</v>
      </c>
      <c r="K2595" t="s">
        <v>24</v>
      </c>
      <c r="L2595" t="s">
        <v>8831</v>
      </c>
      <c r="M2595" t="s">
        <v>8832</v>
      </c>
      <c r="N2595" t="s">
        <v>8833</v>
      </c>
      <c r="O2595" t="s">
        <v>28</v>
      </c>
      <c r="P2595">
        <v>7.25</v>
      </c>
      <c r="Q2595">
        <v>10.016</v>
      </c>
      <c r="R2595">
        <v>0.19500000000000001</v>
      </c>
      <c r="S2595">
        <v>7</v>
      </c>
      <c r="T2595" t="s">
        <v>29</v>
      </c>
      <c r="U2595" t="s">
        <v>24</v>
      </c>
      <c r="V2595" t="s">
        <v>24</v>
      </c>
    </row>
    <row r="2596" spans="1:22" x14ac:dyDescent="0.35">
      <c r="A2596" t="s">
        <v>8834</v>
      </c>
      <c r="B2596">
        <v>26.217300000000002</v>
      </c>
      <c r="C2596">
        <v>67.473699999999994</v>
      </c>
      <c r="D2596">
        <v>10</v>
      </c>
      <c r="E2596">
        <v>4</v>
      </c>
      <c r="F2596" t="s">
        <v>23</v>
      </c>
      <c r="G2596">
        <v>23</v>
      </c>
      <c r="H2596">
        <v>221</v>
      </c>
      <c r="I2596">
        <v>8.4060000000000006</v>
      </c>
      <c r="J2596">
        <v>0.44</v>
      </c>
      <c r="K2596" t="s">
        <v>24</v>
      </c>
      <c r="L2596" t="s">
        <v>8835</v>
      </c>
      <c r="M2596" t="s">
        <v>8836</v>
      </c>
      <c r="N2596" t="s">
        <v>8837</v>
      </c>
      <c r="O2596" t="s">
        <v>28</v>
      </c>
      <c r="P2596">
        <v>5.99</v>
      </c>
      <c r="Q2596">
        <v>1.9970000000000001</v>
      </c>
      <c r="R2596">
        <v>0.11600000000000001</v>
      </c>
      <c r="S2596">
        <v>20</v>
      </c>
      <c r="T2596" t="s">
        <v>29</v>
      </c>
      <c r="U2596" t="s">
        <v>24</v>
      </c>
      <c r="V2596" t="s">
        <v>24</v>
      </c>
    </row>
    <row r="2597" spans="1:22" x14ac:dyDescent="0.35">
      <c r="A2597" t="s">
        <v>8838</v>
      </c>
      <c r="B2597">
        <v>7.6243999999999996</v>
      </c>
      <c r="C2597">
        <v>91.759200000000007</v>
      </c>
      <c r="D2597">
        <v>10</v>
      </c>
      <c r="E2597">
        <v>5.0999999999999996</v>
      </c>
      <c r="F2597" t="s">
        <v>106</v>
      </c>
      <c r="G2597">
        <v>82</v>
      </c>
      <c r="H2597">
        <v>65</v>
      </c>
      <c r="I2597">
        <v>5.6779999999999999</v>
      </c>
      <c r="J2597">
        <v>0.54</v>
      </c>
      <c r="K2597" t="s">
        <v>24</v>
      </c>
      <c r="L2597" t="s">
        <v>8839</v>
      </c>
      <c r="M2597" t="s">
        <v>8836</v>
      </c>
      <c r="N2597" t="s">
        <v>402</v>
      </c>
      <c r="O2597" t="s">
        <v>28</v>
      </c>
      <c r="P2597">
        <v>8.2899999999999991</v>
      </c>
      <c r="Q2597">
        <v>1.8080000000000001</v>
      </c>
      <c r="R2597">
        <v>8.5999999999999993E-2</v>
      </c>
      <c r="S2597">
        <v>13</v>
      </c>
      <c r="T2597" t="s">
        <v>29</v>
      </c>
      <c r="U2597" t="s">
        <v>24</v>
      </c>
      <c r="V2597" t="s">
        <v>24</v>
      </c>
    </row>
    <row r="2598" spans="1:22" x14ac:dyDescent="0.35">
      <c r="A2598" t="s">
        <v>8840</v>
      </c>
      <c r="B2598">
        <v>38.294899999999998</v>
      </c>
      <c r="C2598">
        <v>73.183000000000007</v>
      </c>
      <c r="D2598">
        <v>10</v>
      </c>
      <c r="E2598">
        <v>4.3</v>
      </c>
      <c r="F2598" t="s">
        <v>23</v>
      </c>
      <c r="G2598">
        <v>26</v>
      </c>
      <c r="H2598">
        <v>79</v>
      </c>
      <c r="I2598">
        <v>1.6</v>
      </c>
      <c r="J2598">
        <v>0.65</v>
      </c>
      <c r="K2598" t="s">
        <v>24</v>
      </c>
      <c r="L2598" t="s">
        <v>8841</v>
      </c>
      <c r="M2598" t="s">
        <v>8842</v>
      </c>
      <c r="N2598" t="s">
        <v>8843</v>
      </c>
      <c r="O2598" t="s">
        <v>28</v>
      </c>
      <c r="P2598">
        <v>4.68</v>
      </c>
      <c r="Q2598">
        <v>1.829</v>
      </c>
      <c r="R2598">
        <v>0.13800000000000001</v>
      </c>
      <c r="S2598">
        <v>15</v>
      </c>
      <c r="T2598" t="s">
        <v>29</v>
      </c>
      <c r="U2598" t="s">
        <v>24</v>
      </c>
      <c r="V2598" t="s">
        <v>24</v>
      </c>
    </row>
    <row r="2599" spans="1:22" x14ac:dyDescent="0.35">
      <c r="A2599" t="s">
        <v>8844</v>
      </c>
      <c r="B2599">
        <v>36.764899999999997</v>
      </c>
      <c r="C2599">
        <v>71.366699999999994</v>
      </c>
      <c r="D2599">
        <v>179.85599999999999</v>
      </c>
      <c r="E2599">
        <v>4.2</v>
      </c>
      <c r="F2599" t="s">
        <v>23</v>
      </c>
      <c r="G2599">
        <v>48</v>
      </c>
      <c r="H2599">
        <v>68</v>
      </c>
      <c r="I2599">
        <v>2.6589999999999998</v>
      </c>
      <c r="J2599">
        <v>0.72</v>
      </c>
      <c r="K2599" t="s">
        <v>24</v>
      </c>
      <c r="L2599" t="s">
        <v>8845</v>
      </c>
      <c r="M2599" t="s">
        <v>8846</v>
      </c>
      <c r="N2599" t="s">
        <v>8847</v>
      </c>
      <c r="O2599" t="s">
        <v>28</v>
      </c>
      <c r="P2599">
        <v>3.93</v>
      </c>
      <c r="Q2599">
        <v>8.5280000000000005</v>
      </c>
      <c r="R2599">
        <v>0.124</v>
      </c>
      <c r="S2599">
        <v>18</v>
      </c>
      <c r="T2599" t="s">
        <v>29</v>
      </c>
      <c r="U2599" t="s">
        <v>24</v>
      </c>
      <c r="V2599" t="s">
        <v>24</v>
      </c>
    </row>
    <row r="2600" spans="1:22" x14ac:dyDescent="0.35">
      <c r="A2600" t="s">
        <v>8848</v>
      </c>
      <c r="B2600">
        <v>38.090899999999998</v>
      </c>
      <c r="C2600">
        <v>73.253600000000006</v>
      </c>
      <c r="D2600">
        <v>61.198</v>
      </c>
      <c r="E2600">
        <v>4.2</v>
      </c>
      <c r="F2600" t="s">
        <v>23</v>
      </c>
      <c r="G2600">
        <v>44</v>
      </c>
      <c r="H2600">
        <v>65</v>
      </c>
      <c r="I2600">
        <v>1.7909999999999999</v>
      </c>
      <c r="J2600">
        <v>0.56999999999999995</v>
      </c>
      <c r="K2600" t="s">
        <v>24</v>
      </c>
      <c r="L2600" t="s">
        <v>8849</v>
      </c>
      <c r="M2600" t="s">
        <v>8850</v>
      </c>
      <c r="N2600" t="s">
        <v>8851</v>
      </c>
      <c r="O2600" t="s">
        <v>28</v>
      </c>
      <c r="P2600">
        <v>5.68</v>
      </c>
      <c r="Q2600">
        <v>7.0529999999999999</v>
      </c>
      <c r="R2600">
        <v>0.11799999999999999</v>
      </c>
      <c r="S2600">
        <v>20</v>
      </c>
      <c r="T2600" t="s">
        <v>29</v>
      </c>
      <c r="U2600" t="s">
        <v>24</v>
      </c>
      <c r="V2600" t="s">
        <v>24</v>
      </c>
    </row>
    <row r="2601" spans="1:22" x14ac:dyDescent="0.35">
      <c r="A2601" t="s">
        <v>8852</v>
      </c>
      <c r="B2601">
        <v>1.4774</v>
      </c>
      <c r="C2601">
        <v>67.680800000000005</v>
      </c>
      <c r="D2601">
        <v>10</v>
      </c>
      <c r="E2601">
        <v>4.4000000000000004</v>
      </c>
      <c r="F2601" t="s">
        <v>23</v>
      </c>
      <c r="G2601">
        <v>21</v>
      </c>
      <c r="H2601">
        <v>66</v>
      </c>
      <c r="I2601">
        <v>5.4029999999999996</v>
      </c>
      <c r="J2601">
        <v>0.86</v>
      </c>
      <c r="K2601" t="s">
        <v>24</v>
      </c>
      <c r="L2601" t="s">
        <v>8853</v>
      </c>
      <c r="M2601" t="s">
        <v>8854</v>
      </c>
      <c r="N2601" t="s">
        <v>478</v>
      </c>
      <c r="O2601" t="s">
        <v>28</v>
      </c>
      <c r="P2601">
        <v>13.34</v>
      </c>
      <c r="Q2601">
        <v>1.907</v>
      </c>
      <c r="R2601">
        <v>0.16200000000000001</v>
      </c>
      <c r="S2601">
        <v>11</v>
      </c>
      <c r="T2601" t="s">
        <v>29</v>
      </c>
      <c r="U2601" t="s">
        <v>24</v>
      </c>
      <c r="V2601" t="s">
        <v>24</v>
      </c>
    </row>
    <row r="2602" spans="1:22" x14ac:dyDescent="0.35">
      <c r="A2602" t="s">
        <v>8855</v>
      </c>
      <c r="B2602">
        <v>29.8612</v>
      </c>
      <c r="C2602">
        <v>94.952100000000002</v>
      </c>
      <c r="D2602">
        <v>10</v>
      </c>
      <c r="E2602">
        <v>4.2</v>
      </c>
      <c r="F2602" t="s">
        <v>23</v>
      </c>
      <c r="G2602">
        <v>39</v>
      </c>
      <c r="H2602">
        <v>110</v>
      </c>
      <c r="I2602">
        <v>7.7460000000000004</v>
      </c>
      <c r="J2602">
        <v>0.86</v>
      </c>
      <c r="K2602" t="s">
        <v>24</v>
      </c>
      <c r="L2602" t="s">
        <v>8856</v>
      </c>
      <c r="M2602" t="s">
        <v>8857</v>
      </c>
      <c r="N2602" t="s">
        <v>8858</v>
      </c>
      <c r="O2602" t="s">
        <v>28</v>
      </c>
      <c r="P2602">
        <v>7.97</v>
      </c>
      <c r="Q2602">
        <v>1.9059999999999999</v>
      </c>
      <c r="R2602">
        <v>0.11799999999999999</v>
      </c>
      <c r="S2602">
        <v>21</v>
      </c>
      <c r="T2602" t="s">
        <v>29</v>
      </c>
      <c r="U2602" t="s">
        <v>24</v>
      </c>
      <c r="V2602" t="s">
        <v>24</v>
      </c>
    </row>
    <row r="2603" spans="1:22" x14ac:dyDescent="0.35">
      <c r="A2603" t="s">
        <v>8859</v>
      </c>
      <c r="B2603">
        <v>22.5092</v>
      </c>
      <c r="C2603">
        <v>102.60169999999999</v>
      </c>
      <c r="D2603">
        <v>10</v>
      </c>
      <c r="E2603">
        <v>4.0999999999999996</v>
      </c>
      <c r="F2603" t="s">
        <v>23</v>
      </c>
      <c r="G2603">
        <v>31</v>
      </c>
      <c r="H2603">
        <v>66</v>
      </c>
      <c r="I2603">
        <v>1.69</v>
      </c>
      <c r="J2603">
        <v>0.66</v>
      </c>
      <c r="K2603" t="s">
        <v>24</v>
      </c>
      <c r="L2603" t="s">
        <v>8860</v>
      </c>
      <c r="M2603" t="s">
        <v>8861</v>
      </c>
      <c r="N2603" t="s">
        <v>8862</v>
      </c>
      <c r="O2603" t="s">
        <v>28</v>
      </c>
      <c r="P2603">
        <v>4.37</v>
      </c>
      <c r="Q2603">
        <v>1.806</v>
      </c>
      <c r="R2603">
        <v>0.21299999999999999</v>
      </c>
      <c r="S2603">
        <v>6</v>
      </c>
      <c r="T2603" t="s">
        <v>29</v>
      </c>
      <c r="U2603" t="s">
        <v>24</v>
      </c>
      <c r="V2603" t="s">
        <v>24</v>
      </c>
    </row>
    <row r="2604" spans="1:22" x14ac:dyDescent="0.35">
      <c r="A2604" t="s">
        <v>8863</v>
      </c>
      <c r="B2604">
        <v>16.172599999999999</v>
      </c>
      <c r="C2604">
        <v>93.346100000000007</v>
      </c>
      <c r="D2604">
        <v>10</v>
      </c>
      <c r="E2604">
        <v>4.5</v>
      </c>
      <c r="F2604" t="s">
        <v>23</v>
      </c>
      <c r="G2604">
        <v>32</v>
      </c>
      <c r="H2604">
        <v>67</v>
      </c>
      <c r="I2604">
        <v>5.8090000000000002</v>
      </c>
      <c r="J2604">
        <v>1.08</v>
      </c>
      <c r="K2604" t="s">
        <v>24</v>
      </c>
      <c r="L2604" t="s">
        <v>8864</v>
      </c>
      <c r="M2604" t="s">
        <v>8865</v>
      </c>
      <c r="N2604" t="s">
        <v>8866</v>
      </c>
      <c r="O2604" t="s">
        <v>28</v>
      </c>
      <c r="P2604">
        <v>9.85</v>
      </c>
      <c r="Q2604">
        <v>1.861</v>
      </c>
      <c r="R2604">
        <v>0.14499999999999999</v>
      </c>
      <c r="S2604">
        <v>17</v>
      </c>
      <c r="T2604" t="s">
        <v>29</v>
      </c>
      <c r="U2604" t="s">
        <v>24</v>
      </c>
      <c r="V2604" t="s">
        <v>24</v>
      </c>
    </row>
    <row r="2605" spans="1:22" x14ac:dyDescent="0.35">
      <c r="A2605" t="s">
        <v>8867</v>
      </c>
      <c r="B2605">
        <v>28.3307</v>
      </c>
      <c r="C2605">
        <v>87.304500000000004</v>
      </c>
      <c r="D2605">
        <v>10</v>
      </c>
      <c r="E2605">
        <v>4</v>
      </c>
      <c r="F2605" t="s">
        <v>23</v>
      </c>
      <c r="G2605">
        <v>28</v>
      </c>
      <c r="H2605">
        <v>106</v>
      </c>
      <c r="I2605">
        <v>0.57199999999999995</v>
      </c>
      <c r="J2605">
        <v>0.38</v>
      </c>
      <c r="K2605" t="s">
        <v>24</v>
      </c>
      <c r="L2605" t="s">
        <v>8868</v>
      </c>
      <c r="M2605" t="s">
        <v>8869</v>
      </c>
      <c r="N2605" t="s">
        <v>8870</v>
      </c>
      <c r="O2605" t="s">
        <v>28</v>
      </c>
      <c r="P2605">
        <v>2.61</v>
      </c>
      <c r="Q2605">
        <v>1.905</v>
      </c>
      <c r="R2605">
        <v>0.11899999999999999</v>
      </c>
      <c r="S2605">
        <v>19</v>
      </c>
      <c r="T2605" t="s">
        <v>29</v>
      </c>
      <c r="U2605" t="s">
        <v>24</v>
      </c>
      <c r="V2605" t="s">
        <v>24</v>
      </c>
    </row>
    <row r="2606" spans="1:22" x14ac:dyDescent="0.35">
      <c r="A2606" t="s">
        <v>8871</v>
      </c>
      <c r="B2606">
        <v>38.029600000000002</v>
      </c>
      <c r="C2606">
        <v>73.006399999999999</v>
      </c>
      <c r="D2606">
        <v>10</v>
      </c>
      <c r="E2606">
        <v>4.2</v>
      </c>
      <c r="F2606" t="s">
        <v>23</v>
      </c>
      <c r="G2606">
        <v>41</v>
      </c>
      <c r="H2606">
        <v>65</v>
      </c>
      <c r="I2606">
        <v>1.7270000000000001</v>
      </c>
      <c r="J2606">
        <v>1.07</v>
      </c>
      <c r="K2606" t="s">
        <v>24</v>
      </c>
      <c r="L2606" t="s">
        <v>8872</v>
      </c>
      <c r="M2606" t="s">
        <v>8873</v>
      </c>
      <c r="N2606" t="s">
        <v>8874</v>
      </c>
      <c r="O2606" t="s">
        <v>28</v>
      </c>
      <c r="P2606">
        <v>4.1500000000000004</v>
      </c>
      <c r="Q2606">
        <v>1.8779999999999999</v>
      </c>
      <c r="R2606">
        <v>0.108</v>
      </c>
      <c r="S2606">
        <v>24</v>
      </c>
      <c r="T2606" t="s">
        <v>29</v>
      </c>
      <c r="U2606" t="s">
        <v>24</v>
      </c>
      <c r="V2606" t="s">
        <v>24</v>
      </c>
    </row>
    <row r="2607" spans="1:22" x14ac:dyDescent="0.35">
      <c r="A2607" t="s">
        <v>8875</v>
      </c>
      <c r="B2607">
        <v>36.458799999999997</v>
      </c>
      <c r="C2607">
        <v>70.863200000000006</v>
      </c>
      <c r="D2607">
        <v>183.185</v>
      </c>
      <c r="E2607">
        <v>4.3</v>
      </c>
      <c r="F2607" t="s">
        <v>23</v>
      </c>
      <c r="G2607">
        <v>51</v>
      </c>
      <c r="H2607">
        <v>93</v>
      </c>
      <c r="I2607">
        <v>2.4220000000000002</v>
      </c>
      <c r="J2607">
        <v>0.6</v>
      </c>
      <c r="K2607" t="s">
        <v>24</v>
      </c>
      <c r="L2607" t="s">
        <v>8876</v>
      </c>
      <c r="M2607" t="s">
        <v>8877</v>
      </c>
      <c r="N2607" t="s">
        <v>8878</v>
      </c>
      <c r="O2607" t="s">
        <v>28</v>
      </c>
      <c r="P2607">
        <v>8.43</v>
      </c>
      <c r="Q2607">
        <v>7.1790000000000003</v>
      </c>
      <c r="R2607">
        <v>0.111</v>
      </c>
      <c r="S2607">
        <v>23</v>
      </c>
      <c r="T2607" t="s">
        <v>29</v>
      </c>
      <c r="U2607" t="s">
        <v>24</v>
      </c>
      <c r="V2607" t="s">
        <v>24</v>
      </c>
    </row>
    <row r="2608" spans="1:22" x14ac:dyDescent="0.35">
      <c r="A2608" t="s">
        <v>8879</v>
      </c>
      <c r="B2608">
        <v>36.474699999999999</v>
      </c>
      <c r="C2608">
        <v>70.778899999999993</v>
      </c>
      <c r="D2608">
        <v>202.55199999999999</v>
      </c>
      <c r="E2608">
        <v>4.0999999999999996</v>
      </c>
      <c r="F2608" t="s">
        <v>23</v>
      </c>
      <c r="G2608">
        <v>28</v>
      </c>
      <c r="H2608">
        <v>74</v>
      </c>
      <c r="I2608">
        <v>2.3929999999999998</v>
      </c>
      <c r="J2608">
        <v>0.47</v>
      </c>
      <c r="K2608" t="s">
        <v>24</v>
      </c>
      <c r="L2608" t="s">
        <v>8880</v>
      </c>
      <c r="M2608" t="s">
        <v>8881</v>
      </c>
      <c r="N2608" t="s">
        <v>1129</v>
      </c>
      <c r="O2608" t="s">
        <v>28</v>
      </c>
      <c r="P2608">
        <v>3.53</v>
      </c>
      <c r="Q2608">
        <v>8.8520000000000003</v>
      </c>
      <c r="R2608">
        <v>0.14499999999999999</v>
      </c>
      <c r="S2608">
        <v>13</v>
      </c>
      <c r="T2608" t="s">
        <v>29</v>
      </c>
      <c r="U2608" t="s">
        <v>24</v>
      </c>
      <c r="V2608" t="s">
        <v>24</v>
      </c>
    </row>
    <row r="2609" spans="1:22" x14ac:dyDescent="0.35">
      <c r="A2609" t="s">
        <v>8882</v>
      </c>
      <c r="B2609">
        <v>23.900500000000001</v>
      </c>
      <c r="C2609">
        <v>99.546199999999999</v>
      </c>
      <c r="D2609">
        <v>10</v>
      </c>
      <c r="E2609">
        <v>4.4000000000000004</v>
      </c>
      <c r="F2609" t="s">
        <v>23</v>
      </c>
      <c r="G2609">
        <v>52</v>
      </c>
      <c r="H2609">
        <v>54</v>
      </c>
      <c r="I2609">
        <v>3.734</v>
      </c>
      <c r="J2609">
        <v>0.63</v>
      </c>
      <c r="K2609" t="s">
        <v>24</v>
      </c>
      <c r="L2609" t="s">
        <v>8883</v>
      </c>
      <c r="M2609" t="s">
        <v>8884</v>
      </c>
      <c r="N2609" t="s">
        <v>8885</v>
      </c>
      <c r="O2609" t="s">
        <v>28</v>
      </c>
      <c r="P2609">
        <v>6.16</v>
      </c>
      <c r="Q2609">
        <v>1.865</v>
      </c>
      <c r="R2609">
        <v>9.6000000000000002E-2</v>
      </c>
      <c r="S2609">
        <v>37</v>
      </c>
      <c r="T2609" t="s">
        <v>29</v>
      </c>
      <c r="U2609" t="s">
        <v>24</v>
      </c>
      <c r="V2609" t="s">
        <v>24</v>
      </c>
    </row>
    <row r="2610" spans="1:22" x14ac:dyDescent="0.35">
      <c r="A2610" t="s">
        <v>8886</v>
      </c>
      <c r="B2610">
        <v>29.616199999999999</v>
      </c>
      <c r="C2610">
        <v>101.9744</v>
      </c>
      <c r="D2610">
        <v>10</v>
      </c>
      <c r="E2610">
        <v>5.2</v>
      </c>
      <c r="F2610" t="s">
        <v>106</v>
      </c>
      <c r="G2610">
        <v>98</v>
      </c>
      <c r="H2610">
        <v>46</v>
      </c>
      <c r="I2610">
        <v>6.4859999999999998</v>
      </c>
      <c r="J2610">
        <v>0.72</v>
      </c>
      <c r="K2610" t="s">
        <v>24</v>
      </c>
      <c r="L2610" t="s">
        <v>8887</v>
      </c>
      <c r="M2610" t="s">
        <v>8888</v>
      </c>
      <c r="N2610" t="s">
        <v>8267</v>
      </c>
      <c r="O2610" t="s">
        <v>28</v>
      </c>
      <c r="P2610">
        <v>8.6300000000000008</v>
      </c>
      <c r="Q2610">
        <v>1.8149999999999999</v>
      </c>
      <c r="R2610">
        <v>6.6000000000000003E-2</v>
      </c>
      <c r="S2610">
        <v>22</v>
      </c>
      <c r="T2610" t="s">
        <v>29</v>
      </c>
      <c r="U2610" t="s">
        <v>24</v>
      </c>
      <c r="V2610" t="s">
        <v>24</v>
      </c>
    </row>
    <row r="2611" spans="1:22" x14ac:dyDescent="0.35">
      <c r="A2611" t="s">
        <v>8889</v>
      </c>
      <c r="B2611">
        <v>6.6807999999999996</v>
      </c>
      <c r="C2611">
        <v>60.223100000000002</v>
      </c>
      <c r="D2611">
        <v>10</v>
      </c>
      <c r="E2611">
        <v>5.4</v>
      </c>
      <c r="F2611" t="s">
        <v>106</v>
      </c>
      <c r="G2611">
        <v>128</v>
      </c>
      <c r="H2611">
        <v>34</v>
      </c>
      <c r="I2611">
        <v>12.233000000000001</v>
      </c>
      <c r="J2611">
        <v>0.55000000000000004</v>
      </c>
      <c r="K2611" t="s">
        <v>24</v>
      </c>
      <c r="L2611" t="s">
        <v>8890</v>
      </c>
      <c r="M2611" t="s">
        <v>8891</v>
      </c>
      <c r="N2611" t="s">
        <v>478</v>
      </c>
      <c r="O2611" t="s">
        <v>28</v>
      </c>
      <c r="P2611">
        <v>8.4600000000000009</v>
      </c>
      <c r="Q2611">
        <v>1.841</v>
      </c>
      <c r="R2611">
        <v>5.1999999999999998E-2</v>
      </c>
      <c r="S2611">
        <v>35</v>
      </c>
      <c r="T2611" t="s">
        <v>29</v>
      </c>
      <c r="U2611" t="s">
        <v>24</v>
      </c>
      <c r="V2611" t="s">
        <v>24</v>
      </c>
    </row>
    <row r="2612" spans="1:22" x14ac:dyDescent="0.35">
      <c r="A2612" t="s">
        <v>8892</v>
      </c>
      <c r="B2612">
        <v>38.077199999999998</v>
      </c>
      <c r="C2612">
        <v>73.240399999999994</v>
      </c>
      <c r="D2612">
        <v>10</v>
      </c>
      <c r="E2612">
        <v>5</v>
      </c>
      <c r="F2612" t="s">
        <v>23</v>
      </c>
      <c r="G2612">
        <v>62</v>
      </c>
      <c r="H2612">
        <v>89</v>
      </c>
      <c r="I2612">
        <v>1.7949999999999999</v>
      </c>
      <c r="J2612">
        <v>0.59</v>
      </c>
      <c r="K2612" t="s">
        <v>24</v>
      </c>
      <c r="L2612" t="s">
        <v>8893</v>
      </c>
      <c r="M2612" t="s">
        <v>8894</v>
      </c>
      <c r="N2612" t="s">
        <v>8060</v>
      </c>
      <c r="O2612" t="s">
        <v>28</v>
      </c>
      <c r="P2612">
        <v>6.89</v>
      </c>
      <c r="Q2612">
        <v>1.8640000000000001</v>
      </c>
      <c r="R2612">
        <v>5.2999999999999999E-2</v>
      </c>
      <c r="S2612">
        <v>113</v>
      </c>
      <c r="T2612" t="s">
        <v>29</v>
      </c>
      <c r="U2612" t="s">
        <v>24</v>
      </c>
      <c r="V2612" t="s">
        <v>24</v>
      </c>
    </row>
    <row r="2613" spans="1:22" x14ac:dyDescent="0.35">
      <c r="A2613" t="s">
        <v>8895</v>
      </c>
      <c r="B2613">
        <v>38.231499999999997</v>
      </c>
      <c r="C2613">
        <v>73.036100000000005</v>
      </c>
      <c r="D2613">
        <v>10</v>
      </c>
      <c r="E2613">
        <v>4.0999999999999996</v>
      </c>
      <c r="F2613" t="s">
        <v>23</v>
      </c>
      <c r="G2613">
        <v>23</v>
      </c>
      <c r="H2613">
        <v>177</v>
      </c>
      <c r="I2613">
        <v>1.575</v>
      </c>
      <c r="J2613">
        <v>0.73</v>
      </c>
      <c r="K2613" t="s">
        <v>24</v>
      </c>
      <c r="L2613" t="s">
        <v>8896</v>
      </c>
      <c r="M2613" t="s">
        <v>8897</v>
      </c>
      <c r="N2613" t="s">
        <v>8898</v>
      </c>
      <c r="O2613" t="s">
        <v>28</v>
      </c>
      <c r="P2613">
        <v>5.41</v>
      </c>
      <c r="Q2613">
        <v>1.9470000000000001</v>
      </c>
      <c r="R2613">
        <v>0.17399999999999999</v>
      </c>
      <c r="S2613">
        <v>9</v>
      </c>
      <c r="T2613" t="s">
        <v>29</v>
      </c>
      <c r="U2613" t="s">
        <v>24</v>
      </c>
      <c r="V2613" t="s">
        <v>24</v>
      </c>
    </row>
    <row r="2614" spans="1:22" x14ac:dyDescent="0.35">
      <c r="A2614" t="s">
        <v>8899</v>
      </c>
      <c r="B2614">
        <v>37.943300000000001</v>
      </c>
      <c r="C2614">
        <v>73.042000000000002</v>
      </c>
      <c r="D2614">
        <v>10</v>
      </c>
      <c r="E2614">
        <v>4.4000000000000004</v>
      </c>
      <c r="F2614" t="s">
        <v>23</v>
      </c>
      <c r="G2614">
        <v>55</v>
      </c>
      <c r="H2614">
        <v>47</v>
      </c>
      <c r="I2614">
        <v>1.8140000000000001</v>
      </c>
      <c r="J2614">
        <v>0.93</v>
      </c>
      <c r="K2614" t="s">
        <v>24</v>
      </c>
      <c r="L2614" t="s">
        <v>8900</v>
      </c>
      <c r="M2614" t="s">
        <v>8897</v>
      </c>
      <c r="N2614" t="s">
        <v>8901</v>
      </c>
      <c r="O2614" t="s">
        <v>28</v>
      </c>
      <c r="P2614">
        <v>6.59</v>
      </c>
      <c r="Q2614">
        <v>1.9019999999999999</v>
      </c>
      <c r="R2614">
        <v>0.10100000000000001</v>
      </c>
      <c r="S2614">
        <v>28</v>
      </c>
      <c r="T2614" t="s">
        <v>29</v>
      </c>
      <c r="U2614" t="s">
        <v>24</v>
      </c>
      <c r="V2614" t="s">
        <v>24</v>
      </c>
    </row>
    <row r="2615" spans="1:22" x14ac:dyDescent="0.35">
      <c r="A2615" t="s">
        <v>8902</v>
      </c>
      <c r="B2615">
        <v>36.377400000000002</v>
      </c>
      <c r="C2615">
        <v>70.614099999999993</v>
      </c>
      <c r="D2615">
        <v>180.148</v>
      </c>
      <c r="E2615">
        <v>4.0999999999999996</v>
      </c>
      <c r="F2615" t="s">
        <v>23</v>
      </c>
      <c r="G2615">
        <v>35</v>
      </c>
      <c r="H2615">
        <v>77</v>
      </c>
      <c r="I2615">
        <v>2.2370000000000001</v>
      </c>
      <c r="J2615">
        <v>0.56999999999999995</v>
      </c>
      <c r="K2615" t="s">
        <v>24</v>
      </c>
      <c r="L2615" t="s">
        <v>8903</v>
      </c>
      <c r="M2615" t="s">
        <v>8904</v>
      </c>
      <c r="N2615" t="s">
        <v>8905</v>
      </c>
      <c r="O2615" t="s">
        <v>28</v>
      </c>
      <c r="P2615">
        <v>7.75</v>
      </c>
      <c r="Q2615">
        <v>8.57</v>
      </c>
      <c r="R2615">
        <v>0.112</v>
      </c>
      <c r="S2615">
        <v>22</v>
      </c>
      <c r="T2615" t="s">
        <v>29</v>
      </c>
      <c r="U2615" t="s">
        <v>24</v>
      </c>
      <c r="V2615" t="s">
        <v>24</v>
      </c>
    </row>
    <row r="2616" spans="1:22" x14ac:dyDescent="0.35">
      <c r="A2616" t="s">
        <v>8906</v>
      </c>
      <c r="B2616">
        <v>39.404800000000002</v>
      </c>
      <c r="C2616">
        <v>74.080399999999997</v>
      </c>
      <c r="D2616">
        <v>10</v>
      </c>
      <c r="E2616">
        <v>4.5999999999999996</v>
      </c>
      <c r="F2616" t="s">
        <v>23</v>
      </c>
      <c r="G2616">
        <v>65</v>
      </c>
      <c r="H2616">
        <v>75</v>
      </c>
      <c r="I2616">
        <v>1.768</v>
      </c>
      <c r="J2616">
        <v>1</v>
      </c>
      <c r="K2616" t="s">
        <v>24</v>
      </c>
      <c r="L2616" t="s">
        <v>8907</v>
      </c>
      <c r="M2616" t="s">
        <v>8908</v>
      </c>
      <c r="N2616" t="s">
        <v>7714</v>
      </c>
      <c r="O2616" t="s">
        <v>28</v>
      </c>
      <c r="P2616">
        <v>6.42</v>
      </c>
      <c r="Q2616">
        <v>1.857</v>
      </c>
      <c r="R2616">
        <v>6.9000000000000006E-2</v>
      </c>
      <c r="S2616">
        <v>62</v>
      </c>
      <c r="T2616" t="s">
        <v>29</v>
      </c>
      <c r="U2616" t="s">
        <v>24</v>
      </c>
      <c r="V2616" t="s">
        <v>24</v>
      </c>
    </row>
    <row r="2617" spans="1:22" x14ac:dyDescent="0.35">
      <c r="A2617" t="s">
        <v>8909</v>
      </c>
      <c r="B2617">
        <v>38.070599999999999</v>
      </c>
      <c r="C2617">
        <v>73.046700000000001</v>
      </c>
      <c r="D2617">
        <v>11.263</v>
      </c>
      <c r="E2617">
        <v>4.3</v>
      </c>
      <c r="F2617" t="s">
        <v>23</v>
      </c>
      <c r="G2617">
        <v>39</v>
      </c>
      <c r="H2617">
        <v>120</v>
      </c>
      <c r="I2617">
        <v>1.71</v>
      </c>
      <c r="J2617">
        <v>0.81</v>
      </c>
      <c r="K2617" t="s">
        <v>24</v>
      </c>
      <c r="L2617" t="s">
        <v>8910</v>
      </c>
      <c r="M2617" t="s">
        <v>8911</v>
      </c>
      <c r="N2617" t="s">
        <v>8898</v>
      </c>
      <c r="O2617" t="s">
        <v>28</v>
      </c>
      <c r="P2617">
        <v>7.01</v>
      </c>
      <c r="Q2617">
        <v>5.4279999999999999</v>
      </c>
      <c r="R2617">
        <v>0.129</v>
      </c>
      <c r="S2617">
        <v>17</v>
      </c>
      <c r="T2617" t="s">
        <v>29</v>
      </c>
      <c r="U2617" t="s">
        <v>24</v>
      </c>
      <c r="V2617" t="s">
        <v>24</v>
      </c>
    </row>
    <row r="2618" spans="1:22" x14ac:dyDescent="0.35">
      <c r="A2618" t="s">
        <v>8912</v>
      </c>
      <c r="B2618">
        <v>36.171100000000003</v>
      </c>
      <c r="C2618">
        <v>70.719899999999996</v>
      </c>
      <c r="D2618">
        <v>115.224</v>
      </c>
      <c r="E2618">
        <v>4.3</v>
      </c>
      <c r="F2618" t="s">
        <v>23</v>
      </c>
      <c r="G2618">
        <v>43</v>
      </c>
      <c r="H2618">
        <v>80</v>
      </c>
      <c r="I2618">
        <v>2.1269999999999998</v>
      </c>
      <c r="J2618">
        <v>0.52</v>
      </c>
      <c r="K2618" t="s">
        <v>24</v>
      </c>
      <c r="L2618" t="s">
        <v>8913</v>
      </c>
      <c r="M2618" t="s">
        <v>8914</v>
      </c>
      <c r="N2618" t="s">
        <v>8915</v>
      </c>
      <c r="O2618" t="s">
        <v>28</v>
      </c>
      <c r="P2618">
        <v>6.8</v>
      </c>
      <c r="Q2618">
        <v>6.468</v>
      </c>
      <c r="R2618">
        <v>0.122</v>
      </c>
      <c r="S2618">
        <v>19</v>
      </c>
      <c r="T2618" t="s">
        <v>29</v>
      </c>
      <c r="U2618" t="s">
        <v>24</v>
      </c>
      <c r="V2618" t="s">
        <v>24</v>
      </c>
    </row>
    <row r="2619" spans="1:22" x14ac:dyDescent="0.35">
      <c r="A2619" t="s">
        <v>8916</v>
      </c>
      <c r="B2619">
        <v>37.677599999999998</v>
      </c>
      <c r="C2619">
        <v>101.315</v>
      </c>
      <c r="D2619">
        <v>10</v>
      </c>
      <c r="E2619">
        <v>4.3</v>
      </c>
      <c r="F2619" t="s">
        <v>23</v>
      </c>
      <c r="G2619">
        <v>26</v>
      </c>
      <c r="H2619">
        <v>107</v>
      </c>
      <c r="I2619">
        <v>2.569</v>
      </c>
      <c r="J2619">
        <v>0.48</v>
      </c>
      <c r="K2619" t="s">
        <v>24</v>
      </c>
      <c r="L2619" t="s">
        <v>8917</v>
      </c>
      <c r="M2619" t="s">
        <v>8918</v>
      </c>
      <c r="N2619" t="s">
        <v>8919</v>
      </c>
      <c r="O2619" t="s">
        <v>28</v>
      </c>
      <c r="P2619">
        <v>5.27</v>
      </c>
      <c r="Q2619">
        <v>1.91</v>
      </c>
      <c r="R2619">
        <v>0.14199999999999999</v>
      </c>
      <c r="S2619">
        <v>14</v>
      </c>
      <c r="T2619" t="s">
        <v>29</v>
      </c>
      <c r="U2619" t="s">
        <v>24</v>
      </c>
      <c r="V2619" t="s">
        <v>24</v>
      </c>
    </row>
    <row r="2620" spans="1:22" x14ac:dyDescent="0.35">
      <c r="A2620" t="s">
        <v>8920</v>
      </c>
      <c r="B2620">
        <v>29.735199999999999</v>
      </c>
      <c r="C2620">
        <v>81.126999999999995</v>
      </c>
      <c r="D2620">
        <v>10</v>
      </c>
      <c r="E2620">
        <v>4.3</v>
      </c>
      <c r="F2620" t="s">
        <v>23</v>
      </c>
      <c r="G2620">
        <v>18</v>
      </c>
      <c r="H2620">
        <v>154</v>
      </c>
      <c r="I2620">
        <v>4.1230000000000002</v>
      </c>
      <c r="J2620">
        <v>0.43</v>
      </c>
      <c r="K2620" t="s">
        <v>24</v>
      </c>
      <c r="L2620" t="s">
        <v>8921</v>
      </c>
      <c r="M2620" t="s">
        <v>8922</v>
      </c>
      <c r="N2620" t="s">
        <v>8923</v>
      </c>
      <c r="O2620" t="s">
        <v>28</v>
      </c>
      <c r="P2620">
        <v>9.8000000000000007</v>
      </c>
      <c r="Q2620">
        <v>1.9379999999999999</v>
      </c>
      <c r="R2620">
        <v>0.188</v>
      </c>
      <c r="S2620">
        <v>12</v>
      </c>
      <c r="T2620" t="s">
        <v>29</v>
      </c>
      <c r="U2620" t="s">
        <v>24</v>
      </c>
      <c r="V2620" t="s">
        <v>24</v>
      </c>
    </row>
    <row r="2621" spans="1:22" x14ac:dyDescent="0.35">
      <c r="A2621" t="s">
        <v>8924</v>
      </c>
      <c r="B2621">
        <v>38.442399999999999</v>
      </c>
      <c r="C2621">
        <v>87.674199999999999</v>
      </c>
      <c r="D2621">
        <v>14.619</v>
      </c>
      <c r="E2621">
        <v>4.0999999999999996</v>
      </c>
      <c r="F2621" t="s">
        <v>23</v>
      </c>
      <c r="G2621">
        <v>34</v>
      </c>
      <c r="H2621">
        <v>96</v>
      </c>
      <c r="I2621">
        <v>7.891</v>
      </c>
      <c r="J2621">
        <v>0.54</v>
      </c>
      <c r="K2621" t="s">
        <v>24</v>
      </c>
      <c r="L2621" t="s">
        <v>8925</v>
      </c>
      <c r="M2621" t="s">
        <v>8922</v>
      </c>
      <c r="N2621" t="s">
        <v>8926</v>
      </c>
      <c r="O2621" t="s">
        <v>28</v>
      </c>
      <c r="P2621">
        <v>7.05</v>
      </c>
      <c r="Q2621">
        <v>3.9710000000000001</v>
      </c>
      <c r="R2621">
        <v>0.127</v>
      </c>
      <c r="S2621">
        <v>18</v>
      </c>
      <c r="T2621" t="s">
        <v>29</v>
      </c>
      <c r="U2621" t="s">
        <v>24</v>
      </c>
      <c r="V2621" t="s">
        <v>24</v>
      </c>
    </row>
    <row r="2622" spans="1:22" x14ac:dyDescent="0.35">
      <c r="A2622" t="s">
        <v>8927</v>
      </c>
      <c r="B2622">
        <v>25.6554</v>
      </c>
      <c r="C2622">
        <v>90.408100000000005</v>
      </c>
      <c r="D2622">
        <v>10</v>
      </c>
      <c r="E2622">
        <v>4.3</v>
      </c>
      <c r="F2622" t="s">
        <v>23</v>
      </c>
      <c r="G2622">
        <v>21</v>
      </c>
      <c r="H2622">
        <v>163</v>
      </c>
      <c r="I2622">
        <v>5.0590000000000002</v>
      </c>
      <c r="J2622">
        <v>0.8</v>
      </c>
      <c r="K2622" t="s">
        <v>24</v>
      </c>
      <c r="L2622" t="s">
        <v>8928</v>
      </c>
      <c r="M2622" t="s">
        <v>8929</v>
      </c>
      <c r="N2622" t="s">
        <v>8930</v>
      </c>
      <c r="O2622" t="s">
        <v>28</v>
      </c>
      <c r="P2622">
        <v>9.0500000000000007</v>
      </c>
      <c r="Q2622">
        <v>1.929</v>
      </c>
      <c r="R2622">
        <v>0.161</v>
      </c>
      <c r="S2622">
        <v>11</v>
      </c>
      <c r="T2622" t="s">
        <v>29</v>
      </c>
      <c r="U2622" t="s">
        <v>24</v>
      </c>
      <c r="V2622" t="s">
        <v>24</v>
      </c>
    </row>
    <row r="2623" spans="1:22" x14ac:dyDescent="0.35">
      <c r="A2623" t="s">
        <v>8931</v>
      </c>
      <c r="B2623">
        <v>38.244700000000002</v>
      </c>
      <c r="C2623">
        <v>73.084999999999994</v>
      </c>
      <c r="D2623">
        <v>10</v>
      </c>
      <c r="E2623">
        <v>4.3</v>
      </c>
      <c r="F2623" t="s">
        <v>23</v>
      </c>
      <c r="G2623">
        <v>28</v>
      </c>
      <c r="H2623">
        <v>96</v>
      </c>
      <c r="I2623">
        <v>1.5880000000000001</v>
      </c>
      <c r="J2623">
        <v>1.26</v>
      </c>
      <c r="K2623" t="s">
        <v>24</v>
      </c>
      <c r="L2623" t="s">
        <v>8932</v>
      </c>
      <c r="M2623" t="s">
        <v>8933</v>
      </c>
      <c r="N2623" t="s">
        <v>8934</v>
      </c>
      <c r="O2623" t="s">
        <v>28</v>
      </c>
      <c r="P2623">
        <v>8.69</v>
      </c>
      <c r="Q2623">
        <v>1.9379999999999999</v>
      </c>
      <c r="R2623">
        <v>0.13700000000000001</v>
      </c>
      <c r="S2623">
        <v>15</v>
      </c>
      <c r="T2623" t="s">
        <v>29</v>
      </c>
      <c r="U2623" t="s">
        <v>24</v>
      </c>
      <c r="V2623" t="s">
        <v>24</v>
      </c>
    </row>
    <row r="2624" spans="1:22" x14ac:dyDescent="0.35">
      <c r="A2624" t="s">
        <v>8935</v>
      </c>
      <c r="B2624">
        <v>21.032800000000002</v>
      </c>
      <c r="C2624">
        <v>92.506699999999995</v>
      </c>
      <c r="D2624">
        <v>10</v>
      </c>
      <c r="E2624">
        <v>4.2</v>
      </c>
      <c r="F2624" t="s">
        <v>23</v>
      </c>
      <c r="G2624">
        <v>17</v>
      </c>
      <c r="H2624">
        <v>161</v>
      </c>
      <c r="I2624">
        <v>3.6269999999999998</v>
      </c>
      <c r="J2624">
        <v>0.6</v>
      </c>
      <c r="K2624" t="s">
        <v>24</v>
      </c>
      <c r="L2624" t="s">
        <v>8936</v>
      </c>
      <c r="M2624" t="s">
        <v>8937</v>
      </c>
      <c r="N2624" t="s">
        <v>8938</v>
      </c>
      <c r="O2624" t="s">
        <v>28</v>
      </c>
      <c r="P2624">
        <v>10.91</v>
      </c>
      <c r="Q2624">
        <v>1.9419999999999999</v>
      </c>
      <c r="R2624">
        <v>0.26300000000000001</v>
      </c>
      <c r="S2624">
        <v>5</v>
      </c>
      <c r="T2624" t="s">
        <v>29</v>
      </c>
      <c r="U2624" t="s">
        <v>24</v>
      </c>
      <c r="V2624" t="s">
        <v>24</v>
      </c>
    </row>
    <row r="2625" spans="1:22" x14ac:dyDescent="0.35">
      <c r="A2625" t="s">
        <v>8939</v>
      </c>
      <c r="B2625">
        <v>38.2836</v>
      </c>
      <c r="C2625">
        <v>73.165199999999999</v>
      </c>
      <c r="D2625">
        <v>11.952999999999999</v>
      </c>
      <c r="E2625">
        <v>4.3</v>
      </c>
      <c r="F2625" t="s">
        <v>23</v>
      </c>
      <c r="G2625">
        <v>38</v>
      </c>
      <c r="H2625">
        <v>65</v>
      </c>
      <c r="I2625">
        <v>2.5430000000000001</v>
      </c>
      <c r="J2625">
        <v>1.1200000000000001</v>
      </c>
      <c r="K2625" t="s">
        <v>24</v>
      </c>
      <c r="L2625" t="s">
        <v>8940</v>
      </c>
      <c r="M2625" t="s">
        <v>8941</v>
      </c>
      <c r="N2625" t="s">
        <v>8942</v>
      </c>
      <c r="O2625" t="s">
        <v>28</v>
      </c>
      <c r="P2625">
        <v>5.81</v>
      </c>
      <c r="Q2625">
        <v>5.1470000000000002</v>
      </c>
      <c r="R2625">
        <v>0.13300000000000001</v>
      </c>
      <c r="S2625">
        <v>20</v>
      </c>
      <c r="T2625" t="s">
        <v>29</v>
      </c>
      <c r="U2625" t="s">
        <v>24</v>
      </c>
      <c r="V2625" t="s">
        <v>24</v>
      </c>
    </row>
    <row r="2626" spans="1:22" x14ac:dyDescent="0.35">
      <c r="A2626" t="s">
        <v>8943</v>
      </c>
      <c r="B2626">
        <v>38.108600000000003</v>
      </c>
      <c r="C2626">
        <v>73.190700000000007</v>
      </c>
      <c r="D2626">
        <v>10</v>
      </c>
      <c r="E2626">
        <v>4.2</v>
      </c>
      <c r="F2626" t="s">
        <v>23</v>
      </c>
      <c r="G2626">
        <v>31</v>
      </c>
      <c r="H2626">
        <v>121</v>
      </c>
      <c r="I2626">
        <v>3.2189999999999999</v>
      </c>
      <c r="J2626">
        <v>0.38</v>
      </c>
      <c r="K2626" t="s">
        <v>24</v>
      </c>
      <c r="L2626" t="s">
        <v>8944</v>
      </c>
      <c r="M2626" t="s">
        <v>8945</v>
      </c>
      <c r="N2626" t="s">
        <v>8946</v>
      </c>
      <c r="O2626" t="s">
        <v>28</v>
      </c>
      <c r="P2626">
        <v>7.63</v>
      </c>
      <c r="Q2626">
        <v>1.9450000000000001</v>
      </c>
      <c r="R2626">
        <v>0.14699999999999999</v>
      </c>
      <c r="S2626">
        <v>13</v>
      </c>
      <c r="T2626" t="s">
        <v>29</v>
      </c>
      <c r="U2626" t="s">
        <v>24</v>
      </c>
      <c r="V2626" t="s">
        <v>24</v>
      </c>
    </row>
    <row r="2627" spans="1:22" x14ac:dyDescent="0.35">
      <c r="A2627" t="s">
        <v>8947</v>
      </c>
      <c r="B2627">
        <v>9.7878000000000007</v>
      </c>
      <c r="C2627">
        <v>92.600399999999993</v>
      </c>
      <c r="D2627">
        <v>35</v>
      </c>
      <c r="E2627">
        <v>4.3</v>
      </c>
      <c r="F2627" t="s">
        <v>23</v>
      </c>
      <c r="G2627">
        <v>19</v>
      </c>
      <c r="H2627">
        <v>180</v>
      </c>
      <c r="I2627">
        <v>7.0129999999999999</v>
      </c>
      <c r="J2627">
        <v>0.86</v>
      </c>
      <c r="K2627" t="s">
        <v>24</v>
      </c>
      <c r="L2627" t="s">
        <v>8948</v>
      </c>
      <c r="M2627" t="s">
        <v>8949</v>
      </c>
      <c r="N2627" t="s">
        <v>8950</v>
      </c>
      <c r="O2627" t="s">
        <v>28</v>
      </c>
      <c r="P2627">
        <v>12.66</v>
      </c>
      <c r="Q2627">
        <v>1.9370000000000001</v>
      </c>
      <c r="R2627">
        <v>0.16900000000000001</v>
      </c>
      <c r="S2627">
        <v>10</v>
      </c>
      <c r="T2627" t="s">
        <v>29</v>
      </c>
      <c r="U2627" t="s">
        <v>24</v>
      </c>
      <c r="V2627" t="s">
        <v>24</v>
      </c>
    </row>
    <row r="2628" spans="1:22" x14ac:dyDescent="0.35">
      <c r="A2628" t="s">
        <v>8951</v>
      </c>
      <c r="B2628">
        <v>33.760100000000001</v>
      </c>
      <c r="C2628">
        <v>72.734899999999996</v>
      </c>
      <c r="D2628">
        <v>10</v>
      </c>
      <c r="E2628">
        <v>4.0999999999999996</v>
      </c>
      <c r="F2628" t="s">
        <v>23</v>
      </c>
      <c r="G2628">
        <v>26</v>
      </c>
      <c r="H2628">
        <v>165</v>
      </c>
      <c r="I2628">
        <v>0.45800000000000002</v>
      </c>
      <c r="J2628">
        <v>0.62</v>
      </c>
      <c r="K2628" t="s">
        <v>24</v>
      </c>
      <c r="L2628" t="s">
        <v>8952</v>
      </c>
      <c r="M2628" t="s">
        <v>8953</v>
      </c>
      <c r="N2628" t="s">
        <v>8954</v>
      </c>
      <c r="O2628" t="s">
        <v>28</v>
      </c>
      <c r="P2628">
        <v>4.79</v>
      </c>
      <c r="Q2628">
        <v>1.859</v>
      </c>
      <c r="R2628">
        <v>0.14000000000000001</v>
      </c>
      <c r="S2628">
        <v>14</v>
      </c>
      <c r="T2628" t="s">
        <v>29</v>
      </c>
      <c r="U2628" t="s">
        <v>24</v>
      </c>
      <c r="V2628" t="s">
        <v>24</v>
      </c>
    </row>
    <row r="2629" spans="1:22" x14ac:dyDescent="0.35">
      <c r="A2629" t="s">
        <v>8955</v>
      </c>
      <c r="B2629">
        <v>38.3919</v>
      </c>
      <c r="C2629">
        <v>72.945300000000003</v>
      </c>
      <c r="D2629">
        <v>10</v>
      </c>
      <c r="E2629">
        <v>4.7</v>
      </c>
      <c r="F2629" t="s">
        <v>23</v>
      </c>
      <c r="G2629">
        <v>40</v>
      </c>
      <c r="H2629">
        <v>65</v>
      </c>
      <c r="I2629">
        <v>1.405</v>
      </c>
      <c r="J2629">
        <v>0.52</v>
      </c>
      <c r="K2629" t="s">
        <v>24</v>
      </c>
      <c r="L2629" t="s">
        <v>8956</v>
      </c>
      <c r="M2629" t="s">
        <v>8957</v>
      </c>
      <c r="N2629" t="s">
        <v>8958</v>
      </c>
      <c r="O2629" t="s">
        <v>28</v>
      </c>
      <c r="P2629">
        <v>2.52</v>
      </c>
      <c r="Q2629">
        <v>1.9259999999999999</v>
      </c>
      <c r="R2629">
        <v>8.3000000000000004E-2</v>
      </c>
      <c r="S2629">
        <v>44</v>
      </c>
      <c r="T2629" t="s">
        <v>29</v>
      </c>
      <c r="U2629" t="s">
        <v>24</v>
      </c>
      <c r="V2629" t="s">
        <v>24</v>
      </c>
    </row>
    <row r="2630" spans="1:22" x14ac:dyDescent="0.35">
      <c r="A2630" t="s">
        <v>8959</v>
      </c>
      <c r="B2630">
        <v>38.133299999999998</v>
      </c>
      <c r="C2630">
        <v>73.145600000000002</v>
      </c>
      <c r="D2630">
        <v>10</v>
      </c>
      <c r="E2630">
        <v>4.7</v>
      </c>
      <c r="F2630" t="s">
        <v>23</v>
      </c>
      <c r="G2630">
        <v>117</v>
      </c>
      <c r="H2630">
        <v>53</v>
      </c>
      <c r="I2630">
        <v>1.7050000000000001</v>
      </c>
      <c r="J2630">
        <v>0.42</v>
      </c>
      <c r="K2630" t="s">
        <v>24</v>
      </c>
      <c r="L2630" t="s">
        <v>8960</v>
      </c>
      <c r="M2630" t="s">
        <v>8961</v>
      </c>
      <c r="N2630" t="s">
        <v>8962</v>
      </c>
      <c r="O2630" t="s">
        <v>28</v>
      </c>
      <c r="P2630">
        <v>4.59</v>
      </c>
      <c r="Q2630">
        <v>1.881</v>
      </c>
      <c r="R2630">
        <v>0.05</v>
      </c>
      <c r="S2630">
        <v>121</v>
      </c>
      <c r="T2630" t="s">
        <v>29</v>
      </c>
      <c r="U2630" t="s">
        <v>24</v>
      </c>
      <c r="V2630" t="s">
        <v>24</v>
      </c>
    </row>
    <row r="2631" spans="1:22" x14ac:dyDescent="0.35">
      <c r="A2631" t="s">
        <v>8963</v>
      </c>
      <c r="B2631">
        <v>38.326700000000002</v>
      </c>
      <c r="C2631">
        <v>73.005099999999999</v>
      </c>
      <c r="D2631">
        <v>10</v>
      </c>
      <c r="E2631">
        <v>4.5</v>
      </c>
      <c r="F2631" t="s">
        <v>23</v>
      </c>
      <c r="G2631">
        <v>35</v>
      </c>
      <c r="H2631">
        <v>249</v>
      </c>
      <c r="I2631">
        <v>1.4850000000000001</v>
      </c>
      <c r="J2631">
        <v>0.48</v>
      </c>
      <c r="K2631" t="s">
        <v>24</v>
      </c>
      <c r="L2631" t="s">
        <v>8964</v>
      </c>
      <c r="M2631" t="s">
        <v>8961</v>
      </c>
      <c r="N2631" t="s">
        <v>8965</v>
      </c>
      <c r="O2631" t="s">
        <v>28</v>
      </c>
      <c r="P2631">
        <v>8</v>
      </c>
      <c r="Q2631">
        <v>2</v>
      </c>
      <c r="R2631">
        <v>0.108</v>
      </c>
      <c r="S2631">
        <v>25</v>
      </c>
      <c r="T2631" t="s">
        <v>29</v>
      </c>
      <c r="U2631" t="s">
        <v>24</v>
      </c>
      <c r="V2631" t="s">
        <v>24</v>
      </c>
    </row>
    <row r="2632" spans="1:22" x14ac:dyDescent="0.35">
      <c r="A2632" t="s">
        <v>8966</v>
      </c>
      <c r="B2632">
        <v>38.262099999999997</v>
      </c>
      <c r="C2632">
        <v>73.120800000000003</v>
      </c>
      <c r="D2632">
        <v>10</v>
      </c>
      <c r="E2632">
        <v>4.7</v>
      </c>
      <c r="F2632" t="s">
        <v>23</v>
      </c>
      <c r="G2632">
        <v>57</v>
      </c>
      <c r="H2632">
        <v>66</v>
      </c>
      <c r="I2632">
        <v>1.593</v>
      </c>
      <c r="J2632">
        <v>0.57999999999999996</v>
      </c>
      <c r="K2632" t="s">
        <v>24</v>
      </c>
      <c r="L2632" t="s">
        <v>8967</v>
      </c>
      <c r="M2632" t="s">
        <v>8968</v>
      </c>
      <c r="N2632" t="s">
        <v>8969</v>
      </c>
      <c r="O2632" t="s">
        <v>28</v>
      </c>
      <c r="P2632">
        <v>7.19</v>
      </c>
      <c r="Q2632">
        <v>1.8759999999999999</v>
      </c>
      <c r="R2632">
        <v>5.3999999999999999E-2</v>
      </c>
      <c r="S2632">
        <v>103</v>
      </c>
      <c r="T2632" t="s">
        <v>29</v>
      </c>
      <c r="U2632" t="s">
        <v>24</v>
      </c>
      <c r="V2632" t="s">
        <v>24</v>
      </c>
    </row>
    <row r="2633" spans="1:22" x14ac:dyDescent="0.35">
      <c r="A2633" t="s">
        <v>8970</v>
      </c>
      <c r="B2633">
        <v>37.944499999999998</v>
      </c>
      <c r="C2633">
        <v>73.514399999999995</v>
      </c>
      <c r="D2633">
        <v>11.959</v>
      </c>
      <c r="E2633">
        <v>4.5999999999999996</v>
      </c>
      <c r="F2633" t="s">
        <v>23</v>
      </c>
      <c r="G2633">
        <v>63</v>
      </c>
      <c r="H2633">
        <v>97</v>
      </c>
      <c r="I2633">
        <v>2.0350000000000001</v>
      </c>
      <c r="J2633">
        <v>0.56999999999999995</v>
      </c>
      <c r="K2633" t="s">
        <v>24</v>
      </c>
      <c r="L2633" t="s">
        <v>8971</v>
      </c>
      <c r="M2633" t="s">
        <v>8968</v>
      </c>
      <c r="N2633" t="s">
        <v>8972</v>
      </c>
      <c r="O2633" t="s">
        <v>28</v>
      </c>
      <c r="P2633">
        <v>7.62</v>
      </c>
      <c r="Q2633">
        <v>4.7869999999999999</v>
      </c>
      <c r="R2633">
        <v>8.6999999999999994E-2</v>
      </c>
      <c r="S2633">
        <v>40</v>
      </c>
      <c r="T2633" t="s">
        <v>29</v>
      </c>
      <c r="U2633" t="s">
        <v>24</v>
      </c>
      <c r="V2633" t="s">
        <v>24</v>
      </c>
    </row>
    <row r="2634" spans="1:22" x14ac:dyDescent="0.35">
      <c r="A2634" t="s">
        <v>8973</v>
      </c>
      <c r="B2634">
        <v>37.780299999999997</v>
      </c>
      <c r="C2634">
        <v>73.322900000000004</v>
      </c>
      <c r="D2634">
        <v>10</v>
      </c>
      <c r="E2634">
        <v>4.0999999999999996</v>
      </c>
      <c r="F2634" t="s">
        <v>23</v>
      </c>
      <c r="G2634">
        <v>26</v>
      </c>
      <c r="H2634">
        <v>66</v>
      </c>
      <c r="I2634">
        <v>2.073</v>
      </c>
      <c r="J2634">
        <v>0.46</v>
      </c>
      <c r="K2634" t="s">
        <v>24</v>
      </c>
      <c r="L2634" t="s">
        <v>8974</v>
      </c>
      <c r="M2634" t="s">
        <v>8968</v>
      </c>
      <c r="N2634" t="s">
        <v>8975</v>
      </c>
      <c r="O2634" t="s">
        <v>28</v>
      </c>
      <c r="P2634">
        <v>6.94</v>
      </c>
      <c r="Q2634">
        <v>1.92</v>
      </c>
      <c r="R2634">
        <v>0.26200000000000001</v>
      </c>
      <c r="S2634">
        <v>6</v>
      </c>
      <c r="T2634" t="s">
        <v>29</v>
      </c>
      <c r="U2634" t="s">
        <v>24</v>
      </c>
      <c r="V2634" t="s">
        <v>24</v>
      </c>
    </row>
    <row r="2635" spans="1:22" x14ac:dyDescent="0.35">
      <c r="A2635" t="s">
        <v>8976</v>
      </c>
      <c r="B2635">
        <v>38.015700000000002</v>
      </c>
      <c r="C2635">
        <v>73.286699999999996</v>
      </c>
      <c r="D2635">
        <v>10</v>
      </c>
      <c r="E2635">
        <v>5</v>
      </c>
      <c r="F2635" t="s">
        <v>23</v>
      </c>
      <c r="G2635">
        <v>151</v>
      </c>
      <c r="H2635">
        <v>120</v>
      </c>
      <c r="I2635">
        <v>1.8660000000000001</v>
      </c>
      <c r="J2635">
        <v>0.4</v>
      </c>
      <c r="K2635" t="s">
        <v>24</v>
      </c>
      <c r="L2635" t="s">
        <v>8977</v>
      </c>
      <c r="M2635" t="s">
        <v>8968</v>
      </c>
      <c r="N2635" t="s">
        <v>8817</v>
      </c>
      <c r="O2635" t="s">
        <v>28</v>
      </c>
      <c r="P2635">
        <v>6.26</v>
      </c>
      <c r="Q2635">
        <v>1.871</v>
      </c>
      <c r="R2635">
        <v>5.2999999999999999E-2</v>
      </c>
      <c r="S2635">
        <v>114</v>
      </c>
      <c r="T2635" t="s">
        <v>29</v>
      </c>
      <c r="U2635" t="s">
        <v>24</v>
      </c>
      <c r="V2635" t="s">
        <v>24</v>
      </c>
    </row>
    <row r="2636" spans="1:22" x14ac:dyDescent="0.35">
      <c r="A2636" t="s">
        <v>8978</v>
      </c>
      <c r="B2636">
        <v>37.603000000000002</v>
      </c>
      <c r="C2636">
        <v>73.604600000000005</v>
      </c>
      <c r="D2636">
        <v>11.082000000000001</v>
      </c>
      <c r="E2636">
        <v>4.0999999999999996</v>
      </c>
      <c r="F2636" t="s">
        <v>23</v>
      </c>
      <c r="G2636">
        <v>14</v>
      </c>
      <c r="H2636">
        <v>175</v>
      </c>
      <c r="I2636">
        <v>2.347</v>
      </c>
      <c r="J2636">
        <v>0.56999999999999995</v>
      </c>
      <c r="K2636" t="s">
        <v>24</v>
      </c>
      <c r="L2636" t="s">
        <v>8979</v>
      </c>
      <c r="M2636" t="s">
        <v>8968</v>
      </c>
      <c r="N2636" t="s">
        <v>8980</v>
      </c>
      <c r="O2636" t="s">
        <v>28</v>
      </c>
      <c r="P2636">
        <v>7.75</v>
      </c>
      <c r="Q2636">
        <v>6.5430000000000001</v>
      </c>
      <c r="R2636">
        <v>0.37</v>
      </c>
      <c r="S2636">
        <v>2</v>
      </c>
      <c r="T2636" t="s">
        <v>29</v>
      </c>
      <c r="U2636" t="s">
        <v>24</v>
      </c>
      <c r="V2636" t="s">
        <v>24</v>
      </c>
    </row>
    <row r="2637" spans="1:22" x14ac:dyDescent="0.35">
      <c r="A2637" t="s">
        <v>8981</v>
      </c>
      <c r="B2637">
        <v>38.2408</v>
      </c>
      <c r="C2637">
        <v>73.186400000000006</v>
      </c>
      <c r="D2637">
        <v>10</v>
      </c>
      <c r="E2637">
        <v>4.2</v>
      </c>
      <c r="F2637" t="s">
        <v>23</v>
      </c>
      <c r="G2637">
        <v>28</v>
      </c>
      <c r="H2637">
        <v>99</v>
      </c>
      <c r="I2637">
        <v>1.6419999999999999</v>
      </c>
      <c r="J2637">
        <v>0.5</v>
      </c>
      <c r="K2637" t="s">
        <v>24</v>
      </c>
      <c r="L2637" t="s">
        <v>8982</v>
      </c>
      <c r="M2637" t="s">
        <v>8968</v>
      </c>
      <c r="N2637" t="s">
        <v>8946</v>
      </c>
      <c r="O2637" t="s">
        <v>28</v>
      </c>
      <c r="P2637">
        <v>3.63</v>
      </c>
      <c r="Q2637">
        <v>1.927</v>
      </c>
      <c r="R2637">
        <v>0.216</v>
      </c>
      <c r="S2637">
        <v>7</v>
      </c>
      <c r="T2637" t="s">
        <v>29</v>
      </c>
      <c r="U2637" t="s">
        <v>24</v>
      </c>
      <c r="V2637" t="s">
        <v>24</v>
      </c>
    </row>
    <row r="2638" spans="1:22" x14ac:dyDescent="0.35">
      <c r="A2638" t="s">
        <v>8983</v>
      </c>
      <c r="B2638">
        <v>38.054699999999997</v>
      </c>
      <c r="C2638">
        <v>73.000600000000006</v>
      </c>
      <c r="D2638">
        <v>10</v>
      </c>
      <c r="E2638">
        <v>4.4000000000000004</v>
      </c>
      <c r="F2638" t="s">
        <v>23</v>
      </c>
      <c r="G2638">
        <v>31</v>
      </c>
      <c r="H2638">
        <v>97</v>
      </c>
      <c r="I2638">
        <v>1.7030000000000001</v>
      </c>
      <c r="J2638">
        <v>0.91</v>
      </c>
      <c r="K2638" t="s">
        <v>24</v>
      </c>
      <c r="L2638" t="s">
        <v>8984</v>
      </c>
      <c r="M2638" t="s">
        <v>8968</v>
      </c>
      <c r="N2638" t="s">
        <v>8874</v>
      </c>
      <c r="O2638" t="s">
        <v>28</v>
      </c>
      <c r="P2638">
        <v>7.55</v>
      </c>
      <c r="Q2638">
        <v>1.9059999999999999</v>
      </c>
      <c r="R2638">
        <v>0.155</v>
      </c>
      <c r="S2638">
        <v>12</v>
      </c>
      <c r="T2638" t="s">
        <v>29</v>
      </c>
      <c r="U2638" t="s">
        <v>24</v>
      </c>
      <c r="V2638" t="s">
        <v>24</v>
      </c>
    </row>
    <row r="2639" spans="1:22" x14ac:dyDescent="0.35">
      <c r="A2639" t="s">
        <v>8985</v>
      </c>
      <c r="B2639">
        <v>38.158499999999997</v>
      </c>
      <c r="C2639">
        <v>73.207899999999995</v>
      </c>
      <c r="D2639">
        <v>10</v>
      </c>
      <c r="E2639">
        <v>4.3</v>
      </c>
      <c r="F2639" t="s">
        <v>23</v>
      </c>
      <c r="G2639">
        <v>31</v>
      </c>
      <c r="H2639">
        <v>153</v>
      </c>
      <c r="I2639">
        <v>1.716</v>
      </c>
      <c r="J2639">
        <v>0.48</v>
      </c>
      <c r="K2639" t="s">
        <v>24</v>
      </c>
      <c r="L2639" t="s">
        <v>8986</v>
      </c>
      <c r="M2639" t="s">
        <v>8968</v>
      </c>
      <c r="N2639" t="s">
        <v>4210</v>
      </c>
      <c r="O2639" t="s">
        <v>28</v>
      </c>
      <c r="P2639">
        <v>8.26</v>
      </c>
      <c r="Q2639">
        <v>1.768</v>
      </c>
      <c r="R2639">
        <v>0.16800000000000001</v>
      </c>
      <c r="S2639">
        <v>12</v>
      </c>
      <c r="T2639" t="s">
        <v>29</v>
      </c>
      <c r="U2639" t="s">
        <v>24</v>
      </c>
      <c r="V2639" t="s">
        <v>24</v>
      </c>
    </row>
    <row r="2640" spans="1:22" x14ac:dyDescent="0.35">
      <c r="A2640" t="s">
        <v>8987</v>
      </c>
      <c r="B2640">
        <v>38.218899999999998</v>
      </c>
      <c r="C2640">
        <v>73.158799999999999</v>
      </c>
      <c r="D2640">
        <v>15.497</v>
      </c>
      <c r="E2640">
        <v>4.5999999999999996</v>
      </c>
      <c r="F2640" t="s">
        <v>23</v>
      </c>
      <c r="G2640">
        <v>45</v>
      </c>
      <c r="H2640">
        <v>53</v>
      </c>
      <c r="I2640">
        <v>1.645</v>
      </c>
      <c r="J2640">
        <v>0.57999999999999996</v>
      </c>
      <c r="K2640" t="s">
        <v>24</v>
      </c>
      <c r="L2640" t="s">
        <v>8988</v>
      </c>
      <c r="M2640" t="s">
        <v>8968</v>
      </c>
      <c r="N2640" t="s">
        <v>8843</v>
      </c>
      <c r="O2640" t="s">
        <v>28</v>
      </c>
      <c r="P2640">
        <v>6.56</v>
      </c>
      <c r="Q2640">
        <v>2.7010000000000001</v>
      </c>
      <c r="R2640">
        <v>0.122</v>
      </c>
      <c r="S2640">
        <v>20</v>
      </c>
      <c r="T2640" t="s">
        <v>29</v>
      </c>
      <c r="U2640" t="s">
        <v>24</v>
      </c>
      <c r="V2640" t="s">
        <v>24</v>
      </c>
    </row>
    <row r="2641" spans="1:22" x14ac:dyDescent="0.35">
      <c r="A2641" t="s">
        <v>8989</v>
      </c>
      <c r="B2641">
        <v>38.134900000000002</v>
      </c>
      <c r="C2641">
        <v>73.065700000000007</v>
      </c>
      <c r="D2641">
        <v>10</v>
      </c>
      <c r="E2641">
        <v>5.0999999999999996</v>
      </c>
      <c r="F2641" t="s">
        <v>23</v>
      </c>
      <c r="G2641">
        <v>106</v>
      </c>
      <c r="H2641">
        <v>43</v>
      </c>
      <c r="I2641">
        <v>1.6659999999999999</v>
      </c>
      <c r="J2641">
        <v>0.79</v>
      </c>
      <c r="K2641" t="s">
        <v>24</v>
      </c>
      <c r="L2641" t="s">
        <v>8990</v>
      </c>
      <c r="M2641" t="s">
        <v>8968</v>
      </c>
      <c r="N2641" t="s">
        <v>1744</v>
      </c>
      <c r="O2641" t="s">
        <v>28</v>
      </c>
      <c r="P2641">
        <v>5.7</v>
      </c>
      <c r="Q2641">
        <v>1.792</v>
      </c>
      <c r="R2641">
        <v>6.6000000000000003E-2</v>
      </c>
      <c r="S2641">
        <v>75</v>
      </c>
      <c r="T2641" t="s">
        <v>29</v>
      </c>
      <c r="U2641" t="s">
        <v>24</v>
      </c>
      <c r="V2641" t="s">
        <v>24</v>
      </c>
    </row>
    <row r="2642" spans="1:22" x14ac:dyDescent="0.35">
      <c r="A2642" t="s">
        <v>8991</v>
      </c>
      <c r="B2642">
        <v>37.911700000000003</v>
      </c>
      <c r="C2642">
        <v>73.030299999999997</v>
      </c>
      <c r="D2642">
        <v>11.951000000000001</v>
      </c>
      <c r="E2642">
        <v>4.4000000000000004</v>
      </c>
      <c r="F2642" t="s">
        <v>23</v>
      </c>
      <c r="G2642">
        <v>27</v>
      </c>
      <c r="H2642">
        <v>134</v>
      </c>
      <c r="I2642">
        <v>1.8360000000000001</v>
      </c>
      <c r="J2642">
        <v>0.82</v>
      </c>
      <c r="K2642" t="s">
        <v>24</v>
      </c>
      <c r="L2642" t="s">
        <v>8992</v>
      </c>
      <c r="M2642" t="s">
        <v>8968</v>
      </c>
      <c r="N2642" t="s">
        <v>8993</v>
      </c>
      <c r="O2642" t="s">
        <v>28</v>
      </c>
      <c r="P2642">
        <v>7.44</v>
      </c>
      <c r="Q2642">
        <v>5.6479999999999997</v>
      </c>
      <c r="R2642">
        <v>0.24099999999999999</v>
      </c>
      <c r="S2642">
        <v>5</v>
      </c>
      <c r="T2642" t="s">
        <v>29</v>
      </c>
      <c r="U2642" t="s">
        <v>24</v>
      </c>
      <c r="V2642" t="s">
        <v>24</v>
      </c>
    </row>
    <row r="2643" spans="1:22" x14ac:dyDescent="0.35">
      <c r="A2643" t="s">
        <v>8994</v>
      </c>
      <c r="B2643">
        <v>38.055199999999999</v>
      </c>
      <c r="C2643">
        <v>73.228700000000003</v>
      </c>
      <c r="D2643">
        <v>9</v>
      </c>
      <c r="E2643">
        <v>6.9</v>
      </c>
      <c r="F2643" t="s">
        <v>106</v>
      </c>
      <c r="G2643">
        <v>300</v>
      </c>
      <c r="H2643">
        <v>12</v>
      </c>
      <c r="I2643">
        <v>1.8069999999999999</v>
      </c>
      <c r="J2643">
        <v>0.51</v>
      </c>
      <c r="K2643" t="s">
        <v>24</v>
      </c>
      <c r="L2643" t="s">
        <v>8995</v>
      </c>
      <c r="M2643" t="s">
        <v>8996</v>
      </c>
      <c r="N2643" t="s">
        <v>8997</v>
      </c>
      <c r="O2643" t="s">
        <v>28</v>
      </c>
      <c r="P2643">
        <v>7.96</v>
      </c>
      <c r="Q2643">
        <v>1.6990000000000001</v>
      </c>
      <c r="R2643">
        <v>4.2999999999999997E-2</v>
      </c>
      <c r="S2643">
        <v>52</v>
      </c>
      <c r="T2643" t="s">
        <v>29</v>
      </c>
      <c r="U2643" t="s">
        <v>24</v>
      </c>
      <c r="V2643" t="s">
        <v>24</v>
      </c>
    </row>
    <row r="2644" spans="1:22" x14ac:dyDescent="0.35">
      <c r="A2644" t="s">
        <v>8998</v>
      </c>
      <c r="B2644">
        <v>3.4847999999999999</v>
      </c>
      <c r="C2644">
        <v>95.636499999999998</v>
      </c>
      <c r="D2644">
        <v>34.959000000000003</v>
      </c>
      <c r="E2644">
        <v>4.5999999999999996</v>
      </c>
      <c r="F2644" t="s">
        <v>23</v>
      </c>
      <c r="G2644">
        <v>39</v>
      </c>
      <c r="H2644">
        <v>146</v>
      </c>
      <c r="I2644">
        <v>2.17</v>
      </c>
      <c r="J2644">
        <v>0.56999999999999995</v>
      </c>
      <c r="K2644" t="s">
        <v>24</v>
      </c>
      <c r="L2644" t="s">
        <v>8999</v>
      </c>
      <c r="M2644" t="s">
        <v>9000</v>
      </c>
      <c r="N2644" t="s">
        <v>9001</v>
      </c>
      <c r="O2644" t="s">
        <v>28</v>
      </c>
      <c r="P2644">
        <v>8.5500000000000007</v>
      </c>
      <c r="Q2644">
        <v>6.0570000000000004</v>
      </c>
      <c r="R2644">
        <v>0.114</v>
      </c>
      <c r="S2644">
        <v>23</v>
      </c>
      <c r="T2644" t="s">
        <v>29</v>
      </c>
      <c r="U2644" t="s">
        <v>24</v>
      </c>
      <c r="V2644" t="s">
        <v>24</v>
      </c>
    </row>
    <row r="2645" spans="1:22" x14ac:dyDescent="0.35">
      <c r="A2645" t="s">
        <v>9002</v>
      </c>
      <c r="B2645">
        <v>9.2647999999999993</v>
      </c>
      <c r="C2645">
        <v>93.944999999999993</v>
      </c>
      <c r="D2645">
        <v>11.02</v>
      </c>
      <c r="E2645">
        <v>4.5</v>
      </c>
      <c r="F2645" t="s">
        <v>23</v>
      </c>
      <c r="G2645">
        <v>37</v>
      </c>
      <c r="H2645">
        <v>136</v>
      </c>
      <c r="I2645">
        <v>5.6289999999999996</v>
      </c>
      <c r="J2645">
        <v>0.68</v>
      </c>
      <c r="K2645" t="s">
        <v>24</v>
      </c>
      <c r="L2645" t="s">
        <v>9003</v>
      </c>
      <c r="M2645" t="s">
        <v>9004</v>
      </c>
      <c r="N2645" t="s">
        <v>1609</v>
      </c>
      <c r="O2645" t="s">
        <v>28</v>
      </c>
      <c r="P2645">
        <v>10.59</v>
      </c>
      <c r="Q2645">
        <v>5.1319999999999997</v>
      </c>
      <c r="R2645">
        <v>0.122</v>
      </c>
      <c r="S2645">
        <v>20</v>
      </c>
      <c r="T2645" t="s">
        <v>29</v>
      </c>
      <c r="U2645" t="s">
        <v>24</v>
      </c>
      <c r="V2645" t="s">
        <v>24</v>
      </c>
    </row>
    <row r="2646" spans="1:22" x14ac:dyDescent="0.35">
      <c r="A2646" t="s">
        <v>9005</v>
      </c>
      <c r="B2646">
        <v>29.625399999999999</v>
      </c>
      <c r="C2646">
        <v>81.573700000000002</v>
      </c>
      <c r="D2646">
        <v>20.937000000000001</v>
      </c>
      <c r="E2646">
        <v>4.8</v>
      </c>
      <c r="F2646" t="s">
        <v>23</v>
      </c>
      <c r="G2646">
        <v>77</v>
      </c>
      <c r="H2646">
        <v>52</v>
      </c>
      <c r="I2646">
        <v>3.7280000000000002</v>
      </c>
      <c r="J2646">
        <v>0.73</v>
      </c>
      <c r="K2646" t="s">
        <v>24</v>
      </c>
      <c r="L2646" t="s">
        <v>9006</v>
      </c>
      <c r="M2646" t="s">
        <v>9004</v>
      </c>
      <c r="N2646" t="s">
        <v>9007</v>
      </c>
      <c r="O2646" t="s">
        <v>28</v>
      </c>
      <c r="P2646">
        <v>9.15</v>
      </c>
      <c r="Q2646">
        <v>4.4470000000000001</v>
      </c>
      <c r="R2646">
        <v>6.4000000000000001E-2</v>
      </c>
      <c r="S2646">
        <v>76</v>
      </c>
      <c r="T2646" t="s">
        <v>29</v>
      </c>
      <c r="U2646" t="s">
        <v>24</v>
      </c>
      <c r="V2646" t="s">
        <v>24</v>
      </c>
    </row>
    <row r="2647" spans="1:22" x14ac:dyDescent="0.35">
      <c r="A2647" t="s">
        <v>9008</v>
      </c>
      <c r="B2647">
        <v>1.8252999999999999</v>
      </c>
      <c r="C2647">
        <v>93.879499999999993</v>
      </c>
      <c r="D2647">
        <v>10</v>
      </c>
      <c r="E2647">
        <v>5</v>
      </c>
      <c r="F2647" t="s">
        <v>23</v>
      </c>
      <c r="G2647">
        <v>127</v>
      </c>
      <c r="H2647">
        <v>32</v>
      </c>
      <c r="I2647">
        <v>3.7309999999999999</v>
      </c>
      <c r="J2647">
        <v>0.76</v>
      </c>
      <c r="K2647" t="s">
        <v>24</v>
      </c>
      <c r="L2647" t="s">
        <v>9009</v>
      </c>
      <c r="M2647" t="s">
        <v>9010</v>
      </c>
      <c r="N2647" t="s">
        <v>9011</v>
      </c>
      <c r="O2647" t="s">
        <v>28</v>
      </c>
      <c r="P2647">
        <v>7.88</v>
      </c>
      <c r="Q2647">
        <v>1.76</v>
      </c>
      <c r="R2647">
        <v>5.7000000000000002E-2</v>
      </c>
      <c r="S2647">
        <v>109</v>
      </c>
      <c r="T2647" t="s">
        <v>29</v>
      </c>
      <c r="U2647" t="s">
        <v>24</v>
      </c>
      <c r="V2647" t="s">
        <v>24</v>
      </c>
    </row>
    <row r="2648" spans="1:22" x14ac:dyDescent="0.35">
      <c r="A2648" t="s">
        <v>9012</v>
      </c>
      <c r="B2648">
        <v>31.780899999999999</v>
      </c>
      <c r="C2648">
        <v>93.541399999999996</v>
      </c>
      <c r="D2648">
        <v>16.795999999999999</v>
      </c>
      <c r="E2648">
        <v>4.5</v>
      </c>
      <c r="F2648" t="s">
        <v>23</v>
      </c>
      <c r="G2648">
        <v>91</v>
      </c>
      <c r="H2648">
        <v>74</v>
      </c>
      <c r="I2648">
        <v>6.9749999999999996</v>
      </c>
      <c r="J2648">
        <v>0.59</v>
      </c>
      <c r="K2648" t="s">
        <v>24</v>
      </c>
      <c r="L2648" t="s">
        <v>9013</v>
      </c>
      <c r="M2648" t="s">
        <v>9010</v>
      </c>
      <c r="N2648" t="s">
        <v>9014</v>
      </c>
      <c r="O2648" t="s">
        <v>28</v>
      </c>
      <c r="P2648">
        <v>8.34</v>
      </c>
      <c r="Q2648">
        <v>4.2619999999999996</v>
      </c>
      <c r="R2648">
        <v>6.5000000000000002E-2</v>
      </c>
      <c r="S2648">
        <v>74</v>
      </c>
      <c r="T2648" t="s">
        <v>29</v>
      </c>
      <c r="U2648" t="s">
        <v>24</v>
      </c>
      <c r="V2648" t="s">
        <v>24</v>
      </c>
    </row>
    <row r="2649" spans="1:22" x14ac:dyDescent="0.35">
      <c r="A2649" t="s">
        <v>9015</v>
      </c>
      <c r="B2649">
        <v>36.201000000000001</v>
      </c>
      <c r="C2649">
        <v>70.008300000000006</v>
      </c>
      <c r="D2649">
        <v>171.083</v>
      </c>
      <c r="E2649">
        <v>4.0999999999999996</v>
      </c>
      <c r="F2649" t="s">
        <v>23</v>
      </c>
      <c r="G2649">
        <v>22</v>
      </c>
      <c r="H2649">
        <v>91</v>
      </c>
      <c r="I2649">
        <v>1.835</v>
      </c>
      <c r="J2649">
        <v>0.27</v>
      </c>
      <c r="K2649" t="s">
        <v>24</v>
      </c>
      <c r="L2649" t="s">
        <v>9016</v>
      </c>
      <c r="M2649" t="s">
        <v>9017</v>
      </c>
      <c r="N2649" t="s">
        <v>9018</v>
      </c>
      <c r="O2649" t="s">
        <v>28</v>
      </c>
      <c r="P2649">
        <v>8.17</v>
      </c>
      <c r="Q2649">
        <v>14.957000000000001</v>
      </c>
      <c r="R2649">
        <v>0.23400000000000001</v>
      </c>
      <c r="S2649">
        <v>5</v>
      </c>
      <c r="T2649" t="s">
        <v>29</v>
      </c>
      <c r="U2649" t="s">
        <v>24</v>
      </c>
      <c r="V2649" t="s">
        <v>24</v>
      </c>
    </row>
    <row r="2650" spans="1:22" x14ac:dyDescent="0.35">
      <c r="A2650" t="s">
        <v>9019</v>
      </c>
      <c r="B2650">
        <v>15.2852</v>
      </c>
      <c r="C2650">
        <v>96.133499999999998</v>
      </c>
      <c r="D2650">
        <v>13.026999999999999</v>
      </c>
      <c r="E2650">
        <v>4.0999999999999996</v>
      </c>
      <c r="F2650" t="s">
        <v>23</v>
      </c>
      <c r="G2650">
        <v>12</v>
      </c>
      <c r="H2650">
        <v>99</v>
      </c>
      <c r="I2650">
        <v>4.1459999999999999</v>
      </c>
      <c r="J2650">
        <v>0.65</v>
      </c>
      <c r="K2650" t="s">
        <v>24</v>
      </c>
      <c r="L2650" t="s">
        <v>9020</v>
      </c>
      <c r="M2650" t="s">
        <v>9021</v>
      </c>
      <c r="N2650" t="s">
        <v>9022</v>
      </c>
      <c r="O2650" t="s">
        <v>28</v>
      </c>
      <c r="P2650">
        <v>5.91</v>
      </c>
      <c r="Q2650">
        <v>5.9420000000000002</v>
      </c>
      <c r="R2650">
        <v>0.185</v>
      </c>
      <c r="S2650">
        <v>8</v>
      </c>
      <c r="T2650" t="s">
        <v>29</v>
      </c>
      <c r="U2650" t="s">
        <v>24</v>
      </c>
      <c r="V2650" t="s">
        <v>24</v>
      </c>
    </row>
    <row r="2651" spans="1:22" x14ac:dyDescent="0.35">
      <c r="A2651" t="s">
        <v>9023</v>
      </c>
      <c r="B2651">
        <v>37.372</v>
      </c>
      <c r="C2651">
        <v>71.912800000000004</v>
      </c>
      <c r="D2651">
        <v>138.46600000000001</v>
      </c>
      <c r="E2651">
        <v>4.0999999999999996</v>
      </c>
      <c r="F2651" t="s">
        <v>23</v>
      </c>
      <c r="G2651">
        <v>23</v>
      </c>
      <c r="H2651">
        <v>118</v>
      </c>
      <c r="I2651">
        <v>2.1040000000000001</v>
      </c>
      <c r="J2651">
        <v>0.67</v>
      </c>
      <c r="K2651" t="s">
        <v>24</v>
      </c>
      <c r="L2651" t="s">
        <v>9024</v>
      </c>
      <c r="M2651" t="s">
        <v>9025</v>
      </c>
      <c r="N2651" t="s">
        <v>9026</v>
      </c>
      <c r="O2651" t="s">
        <v>28</v>
      </c>
      <c r="P2651">
        <v>7.81</v>
      </c>
      <c r="Q2651">
        <v>10.563000000000001</v>
      </c>
      <c r="R2651">
        <v>0.23300000000000001</v>
      </c>
      <c r="S2651">
        <v>5</v>
      </c>
      <c r="T2651" t="s">
        <v>29</v>
      </c>
      <c r="U2651" t="s">
        <v>24</v>
      </c>
      <c r="V2651" t="s">
        <v>24</v>
      </c>
    </row>
    <row r="2652" spans="1:22" x14ac:dyDescent="0.35">
      <c r="A2652" t="s">
        <v>9027</v>
      </c>
      <c r="B2652">
        <v>1.9113</v>
      </c>
      <c r="C2652">
        <v>96.614099999999993</v>
      </c>
      <c r="D2652">
        <v>27.722000000000001</v>
      </c>
      <c r="E2652">
        <v>5</v>
      </c>
      <c r="F2652" t="s">
        <v>23</v>
      </c>
      <c r="G2652">
        <v>114</v>
      </c>
      <c r="H2652">
        <v>90</v>
      </c>
      <c r="I2652">
        <v>1.135</v>
      </c>
      <c r="J2652">
        <v>0.48</v>
      </c>
      <c r="K2652" t="s">
        <v>24</v>
      </c>
      <c r="L2652" t="s">
        <v>9028</v>
      </c>
      <c r="M2652" t="s">
        <v>9029</v>
      </c>
      <c r="N2652" t="s">
        <v>9030</v>
      </c>
      <c r="O2652" t="s">
        <v>28</v>
      </c>
      <c r="P2652">
        <v>5.6</v>
      </c>
      <c r="Q2652">
        <v>4.6639999999999997</v>
      </c>
      <c r="R2652">
        <v>5.6000000000000001E-2</v>
      </c>
      <c r="S2652">
        <v>100</v>
      </c>
      <c r="T2652" t="s">
        <v>29</v>
      </c>
      <c r="U2652" t="s">
        <v>24</v>
      </c>
      <c r="V2652" t="s">
        <v>24</v>
      </c>
    </row>
    <row r="2653" spans="1:22" x14ac:dyDescent="0.35">
      <c r="A2653" t="s">
        <v>9031</v>
      </c>
      <c r="B2653">
        <v>36.534199999999998</v>
      </c>
      <c r="C2653">
        <v>70.208699999999993</v>
      </c>
      <c r="D2653">
        <v>207.364</v>
      </c>
      <c r="E2653">
        <v>4.0999999999999996</v>
      </c>
      <c r="F2653" t="s">
        <v>23</v>
      </c>
      <c r="G2653">
        <v>19</v>
      </c>
      <c r="H2653">
        <v>72</v>
      </c>
      <c r="I2653">
        <v>2.2040000000000002</v>
      </c>
      <c r="J2653">
        <v>0.9</v>
      </c>
      <c r="K2653" t="s">
        <v>24</v>
      </c>
      <c r="L2653" t="s">
        <v>9032</v>
      </c>
      <c r="M2653" t="s">
        <v>9033</v>
      </c>
      <c r="N2653" t="s">
        <v>9034</v>
      </c>
      <c r="O2653" t="s">
        <v>28</v>
      </c>
      <c r="P2653">
        <v>7.6</v>
      </c>
      <c r="Q2653">
        <v>14.058</v>
      </c>
      <c r="R2653">
        <v>0.214</v>
      </c>
      <c r="S2653">
        <v>6</v>
      </c>
      <c r="T2653" t="s">
        <v>29</v>
      </c>
      <c r="U2653" t="s">
        <v>24</v>
      </c>
      <c r="V2653" t="s">
        <v>24</v>
      </c>
    </row>
    <row r="2654" spans="1:22" x14ac:dyDescent="0.35">
      <c r="A2654" t="s">
        <v>9035</v>
      </c>
      <c r="B2654">
        <v>24.279</v>
      </c>
      <c r="C2654">
        <v>98.081100000000006</v>
      </c>
      <c r="D2654">
        <v>10</v>
      </c>
      <c r="E2654">
        <v>4.0999999999999996</v>
      </c>
      <c r="F2654" t="s">
        <v>23</v>
      </c>
      <c r="G2654">
        <v>24</v>
      </c>
      <c r="H2654">
        <v>103</v>
      </c>
      <c r="I2654">
        <v>3.625</v>
      </c>
      <c r="J2654">
        <v>0.51</v>
      </c>
      <c r="K2654" t="s">
        <v>24</v>
      </c>
      <c r="L2654" t="s">
        <v>9036</v>
      </c>
      <c r="M2654" t="s">
        <v>9037</v>
      </c>
      <c r="N2654" t="s">
        <v>9038</v>
      </c>
      <c r="O2654" t="s">
        <v>28</v>
      </c>
      <c r="P2654">
        <v>8.1300000000000008</v>
      </c>
      <c r="Q2654">
        <v>1.8169999999999999</v>
      </c>
      <c r="R2654">
        <v>0.17399999999999999</v>
      </c>
      <c r="S2654">
        <v>12</v>
      </c>
      <c r="T2654" t="s">
        <v>29</v>
      </c>
      <c r="U2654" t="s">
        <v>24</v>
      </c>
      <c r="V2654" t="s">
        <v>24</v>
      </c>
    </row>
    <row r="2655" spans="1:22" x14ac:dyDescent="0.35">
      <c r="A2655" t="s">
        <v>9039</v>
      </c>
      <c r="B2655">
        <v>4.2560000000000002</v>
      </c>
      <c r="C2655">
        <v>94.448400000000007</v>
      </c>
      <c r="D2655">
        <v>22.327000000000002</v>
      </c>
      <c r="E2655">
        <v>4.3</v>
      </c>
      <c r="F2655" t="s">
        <v>23</v>
      </c>
      <c r="G2655">
        <v>30</v>
      </c>
      <c r="H2655">
        <v>168</v>
      </c>
      <c r="I2655">
        <v>2.6709999999999998</v>
      </c>
      <c r="J2655">
        <v>0.74</v>
      </c>
      <c r="K2655" t="s">
        <v>24</v>
      </c>
      <c r="L2655" t="s">
        <v>9040</v>
      </c>
      <c r="M2655" t="s">
        <v>9037</v>
      </c>
      <c r="N2655" t="s">
        <v>9041</v>
      </c>
      <c r="O2655" t="s">
        <v>28</v>
      </c>
      <c r="P2655">
        <v>10.75</v>
      </c>
      <c r="Q2655">
        <v>6.4710000000000001</v>
      </c>
      <c r="R2655">
        <v>0.11600000000000001</v>
      </c>
      <c r="S2655">
        <v>21</v>
      </c>
      <c r="T2655" t="s">
        <v>29</v>
      </c>
      <c r="U2655" t="s">
        <v>24</v>
      </c>
      <c r="V2655" t="s">
        <v>24</v>
      </c>
    </row>
    <row r="2656" spans="1:22" x14ac:dyDescent="0.35">
      <c r="A2656" t="s">
        <v>9042</v>
      </c>
      <c r="B2656">
        <v>36.527000000000001</v>
      </c>
      <c r="C2656">
        <v>70.833200000000005</v>
      </c>
      <c r="D2656">
        <v>179.846</v>
      </c>
      <c r="E2656">
        <v>4.2</v>
      </c>
      <c r="F2656" t="s">
        <v>23</v>
      </c>
      <c r="G2656">
        <v>51</v>
      </c>
      <c r="H2656">
        <v>77</v>
      </c>
      <c r="I2656">
        <v>2.4609999999999999</v>
      </c>
      <c r="J2656">
        <v>0.89</v>
      </c>
      <c r="K2656" t="s">
        <v>24</v>
      </c>
      <c r="L2656" t="s">
        <v>9043</v>
      </c>
      <c r="M2656" t="s">
        <v>9044</v>
      </c>
      <c r="N2656" t="s">
        <v>4181</v>
      </c>
      <c r="O2656" t="s">
        <v>28</v>
      </c>
      <c r="P2656">
        <v>7.6</v>
      </c>
      <c r="Q2656">
        <v>8.9120000000000008</v>
      </c>
      <c r="R2656">
        <v>0.09</v>
      </c>
      <c r="S2656">
        <v>34</v>
      </c>
      <c r="T2656" t="s">
        <v>29</v>
      </c>
      <c r="U2656" t="s">
        <v>24</v>
      </c>
      <c r="V2656" t="s">
        <v>24</v>
      </c>
    </row>
    <row r="2657" spans="1:22" x14ac:dyDescent="0.35">
      <c r="A2657" t="s">
        <v>9045</v>
      </c>
      <c r="B2657">
        <v>37.301699999999997</v>
      </c>
      <c r="C2657">
        <v>70.518799999999999</v>
      </c>
      <c r="D2657">
        <v>56.154000000000003</v>
      </c>
      <c r="E2657">
        <v>4.5999999999999996</v>
      </c>
      <c r="F2657" t="s">
        <v>23</v>
      </c>
      <c r="G2657">
        <v>132</v>
      </c>
      <c r="H2657">
        <v>22</v>
      </c>
      <c r="I2657">
        <v>1.8049999999999999</v>
      </c>
      <c r="J2657">
        <v>0.59</v>
      </c>
      <c r="K2657" t="s">
        <v>24</v>
      </c>
      <c r="L2657" t="s">
        <v>9046</v>
      </c>
      <c r="M2657" t="s">
        <v>9047</v>
      </c>
      <c r="N2657" t="s">
        <v>9048</v>
      </c>
      <c r="O2657" t="s">
        <v>28</v>
      </c>
      <c r="P2657">
        <v>2.1</v>
      </c>
      <c r="Q2657">
        <v>6.125</v>
      </c>
      <c r="R2657">
        <v>5.3999999999999999E-2</v>
      </c>
      <c r="S2657">
        <v>109</v>
      </c>
      <c r="T2657" t="s">
        <v>29</v>
      </c>
      <c r="U2657" t="s">
        <v>24</v>
      </c>
      <c r="V2657" t="s">
        <v>24</v>
      </c>
    </row>
    <row r="2658" spans="1:22" x14ac:dyDescent="0.35">
      <c r="A2658" t="s">
        <v>9049</v>
      </c>
      <c r="B2658">
        <v>25.191700000000001</v>
      </c>
      <c r="C2658">
        <v>91.839399999999998</v>
      </c>
      <c r="D2658">
        <v>57.098999999999997</v>
      </c>
      <c r="E2658">
        <v>4.3</v>
      </c>
      <c r="F2658" t="s">
        <v>23</v>
      </c>
      <c r="G2658">
        <v>39</v>
      </c>
      <c r="H2658">
        <v>111</v>
      </c>
      <c r="I2658">
        <v>2.5099999999999998</v>
      </c>
      <c r="J2658">
        <v>1.02</v>
      </c>
      <c r="K2658" t="s">
        <v>24</v>
      </c>
      <c r="L2658" t="s">
        <v>9050</v>
      </c>
      <c r="M2658" t="s">
        <v>9051</v>
      </c>
      <c r="N2658" t="s">
        <v>9052</v>
      </c>
      <c r="O2658" t="s">
        <v>28</v>
      </c>
      <c r="P2658">
        <v>3.6</v>
      </c>
      <c r="Q2658">
        <v>8.3309999999999995</v>
      </c>
      <c r="R2658">
        <v>0.129</v>
      </c>
      <c r="S2658">
        <v>18</v>
      </c>
      <c r="T2658" t="s">
        <v>29</v>
      </c>
      <c r="U2658" t="s">
        <v>24</v>
      </c>
      <c r="V2658" t="s">
        <v>24</v>
      </c>
    </row>
    <row r="2659" spans="1:22" x14ac:dyDescent="0.35">
      <c r="A2659" t="s">
        <v>9053</v>
      </c>
      <c r="B2659">
        <v>21.2059</v>
      </c>
      <c r="C2659">
        <v>100.0009</v>
      </c>
      <c r="D2659">
        <v>10</v>
      </c>
      <c r="E2659">
        <v>4.4000000000000004</v>
      </c>
      <c r="F2659" t="s">
        <v>23</v>
      </c>
      <c r="G2659">
        <v>21</v>
      </c>
      <c r="H2659">
        <v>59</v>
      </c>
      <c r="I2659">
        <v>1.0329999999999999</v>
      </c>
      <c r="J2659">
        <v>0.64</v>
      </c>
      <c r="K2659" t="s">
        <v>24</v>
      </c>
      <c r="L2659" t="s">
        <v>9054</v>
      </c>
      <c r="M2659" t="s">
        <v>9055</v>
      </c>
      <c r="N2659" t="s">
        <v>9056</v>
      </c>
      <c r="O2659" t="s">
        <v>28</v>
      </c>
      <c r="P2659">
        <v>5.28</v>
      </c>
      <c r="Q2659">
        <v>1.9470000000000001</v>
      </c>
      <c r="R2659">
        <v>0.219</v>
      </c>
      <c r="S2659">
        <v>6</v>
      </c>
      <c r="T2659" t="s">
        <v>29</v>
      </c>
      <c r="U2659" t="s">
        <v>24</v>
      </c>
      <c r="V2659" t="s">
        <v>24</v>
      </c>
    </row>
    <row r="2660" spans="1:22" x14ac:dyDescent="0.35">
      <c r="A2660" t="s">
        <v>9057</v>
      </c>
      <c r="B2660">
        <v>36.692799999999998</v>
      </c>
      <c r="C2660">
        <v>71.02</v>
      </c>
      <c r="D2660">
        <v>218.501</v>
      </c>
      <c r="E2660">
        <v>4.2</v>
      </c>
      <c r="F2660" t="s">
        <v>23</v>
      </c>
      <c r="G2660">
        <v>54</v>
      </c>
      <c r="H2660">
        <v>69</v>
      </c>
      <c r="I2660">
        <v>2.5289999999999999</v>
      </c>
      <c r="J2660">
        <v>0.67</v>
      </c>
      <c r="K2660" t="s">
        <v>24</v>
      </c>
      <c r="L2660" t="s">
        <v>9058</v>
      </c>
      <c r="M2660" t="s">
        <v>9059</v>
      </c>
      <c r="N2660" t="s">
        <v>5098</v>
      </c>
      <c r="O2660" t="s">
        <v>28</v>
      </c>
      <c r="P2660">
        <v>8.17</v>
      </c>
      <c r="Q2660">
        <v>6.5780000000000003</v>
      </c>
      <c r="R2660">
        <v>9.6000000000000002E-2</v>
      </c>
      <c r="S2660">
        <v>30</v>
      </c>
      <c r="T2660" t="s">
        <v>29</v>
      </c>
      <c r="U2660" t="s">
        <v>24</v>
      </c>
      <c r="V2660" t="s">
        <v>24</v>
      </c>
    </row>
    <row r="2661" spans="1:22" x14ac:dyDescent="0.35">
      <c r="A2661" t="s">
        <v>9060</v>
      </c>
      <c r="B2661">
        <v>38.183399999999999</v>
      </c>
      <c r="C2661">
        <v>72.570599999999999</v>
      </c>
      <c r="D2661">
        <v>115.36</v>
      </c>
      <c r="E2661">
        <v>4.5</v>
      </c>
      <c r="F2661" t="s">
        <v>23</v>
      </c>
      <c r="G2661">
        <v>35</v>
      </c>
      <c r="H2661">
        <v>82</v>
      </c>
      <c r="I2661">
        <v>1.4259999999999999</v>
      </c>
      <c r="J2661">
        <v>1.02</v>
      </c>
      <c r="K2661" t="s">
        <v>24</v>
      </c>
      <c r="L2661" t="s">
        <v>9061</v>
      </c>
      <c r="M2661" t="s">
        <v>9062</v>
      </c>
      <c r="N2661" t="s">
        <v>9063</v>
      </c>
      <c r="O2661" t="s">
        <v>28</v>
      </c>
      <c r="P2661">
        <v>7.41</v>
      </c>
      <c r="Q2661">
        <v>4.1779999999999999</v>
      </c>
      <c r="R2661">
        <v>0.156</v>
      </c>
      <c r="S2661">
        <v>12</v>
      </c>
      <c r="T2661" t="s">
        <v>29</v>
      </c>
      <c r="U2661" t="s">
        <v>24</v>
      </c>
      <c r="V2661" t="s">
        <v>24</v>
      </c>
    </row>
    <row r="2662" spans="1:22" x14ac:dyDescent="0.35">
      <c r="A2662" t="s">
        <v>9064</v>
      </c>
      <c r="B2662">
        <v>38.8964</v>
      </c>
      <c r="C2662">
        <v>92.673000000000002</v>
      </c>
      <c r="D2662">
        <v>10</v>
      </c>
      <c r="E2662">
        <v>5.0999999999999996</v>
      </c>
      <c r="F2662" t="s">
        <v>23</v>
      </c>
      <c r="G2662">
        <v>96</v>
      </c>
      <c r="H2662">
        <v>23</v>
      </c>
      <c r="I2662">
        <v>9.2460000000000004</v>
      </c>
      <c r="J2662">
        <v>0.74</v>
      </c>
      <c r="K2662" t="s">
        <v>24</v>
      </c>
      <c r="L2662" t="s">
        <v>9065</v>
      </c>
      <c r="M2662" t="s">
        <v>9066</v>
      </c>
      <c r="N2662" t="s">
        <v>9067</v>
      </c>
      <c r="O2662" t="s">
        <v>28</v>
      </c>
      <c r="P2662">
        <v>7.65</v>
      </c>
      <c r="Q2662">
        <v>1.7949999999999999</v>
      </c>
      <c r="R2662">
        <v>4.8000000000000001E-2</v>
      </c>
      <c r="S2662">
        <v>140</v>
      </c>
      <c r="T2662" t="s">
        <v>29</v>
      </c>
      <c r="U2662" t="s">
        <v>24</v>
      </c>
      <c r="V2662" t="s">
        <v>24</v>
      </c>
    </row>
    <row r="2663" spans="1:22" x14ac:dyDescent="0.35">
      <c r="A2663" t="s">
        <v>9068</v>
      </c>
      <c r="B2663">
        <v>36.499400000000001</v>
      </c>
      <c r="C2663">
        <v>70.375299999999996</v>
      </c>
      <c r="D2663">
        <v>202.81100000000001</v>
      </c>
      <c r="E2663">
        <v>4</v>
      </c>
      <c r="F2663" t="s">
        <v>23</v>
      </c>
      <c r="G2663">
        <v>16</v>
      </c>
      <c r="H2663">
        <v>98</v>
      </c>
      <c r="I2663">
        <v>2.2360000000000002</v>
      </c>
      <c r="J2663">
        <v>0.62</v>
      </c>
      <c r="K2663" t="s">
        <v>24</v>
      </c>
      <c r="L2663" t="s">
        <v>9069</v>
      </c>
      <c r="M2663" t="s">
        <v>9070</v>
      </c>
      <c r="N2663" t="s">
        <v>9071</v>
      </c>
      <c r="O2663" t="s">
        <v>28</v>
      </c>
      <c r="P2663">
        <v>8.6300000000000008</v>
      </c>
      <c r="Q2663">
        <v>11.077999999999999</v>
      </c>
      <c r="R2663">
        <v>0.3</v>
      </c>
      <c r="S2663">
        <v>3</v>
      </c>
      <c r="T2663" t="s">
        <v>29</v>
      </c>
      <c r="U2663" t="s">
        <v>24</v>
      </c>
      <c r="V2663" t="s">
        <v>24</v>
      </c>
    </row>
    <row r="2664" spans="1:22" x14ac:dyDescent="0.35">
      <c r="A2664" t="s">
        <v>9072</v>
      </c>
      <c r="B2664">
        <v>36.530299999999997</v>
      </c>
      <c r="C2664">
        <v>71.212900000000005</v>
      </c>
      <c r="D2664">
        <v>97.28</v>
      </c>
      <c r="E2664">
        <v>4.0999999999999996</v>
      </c>
      <c r="F2664" t="s">
        <v>23</v>
      </c>
      <c r="G2664">
        <v>23</v>
      </c>
      <c r="H2664">
        <v>112</v>
      </c>
      <c r="I2664">
        <v>2.6589999999999998</v>
      </c>
      <c r="J2664">
        <v>0.56999999999999995</v>
      </c>
      <c r="K2664" t="s">
        <v>24</v>
      </c>
      <c r="L2664" t="s">
        <v>9073</v>
      </c>
      <c r="M2664" t="s">
        <v>9070</v>
      </c>
      <c r="N2664" t="s">
        <v>9074</v>
      </c>
      <c r="O2664" t="s">
        <v>28</v>
      </c>
      <c r="P2664">
        <v>5.5</v>
      </c>
      <c r="Q2664">
        <v>10.513</v>
      </c>
      <c r="R2664">
        <v>0.17299999999999999</v>
      </c>
      <c r="S2664">
        <v>9</v>
      </c>
      <c r="T2664" t="s">
        <v>29</v>
      </c>
      <c r="U2664" t="s">
        <v>24</v>
      </c>
      <c r="V2664" t="s">
        <v>24</v>
      </c>
    </row>
    <row r="2665" spans="1:22" x14ac:dyDescent="0.35">
      <c r="A2665" t="s">
        <v>9075</v>
      </c>
      <c r="B2665">
        <v>23.035299999999999</v>
      </c>
      <c r="C2665">
        <v>94.5227</v>
      </c>
      <c r="D2665">
        <v>104.754</v>
      </c>
      <c r="E2665">
        <v>4.3</v>
      </c>
      <c r="F2665" t="s">
        <v>23</v>
      </c>
      <c r="G2665">
        <v>24</v>
      </c>
      <c r="H2665">
        <v>107</v>
      </c>
      <c r="I2665">
        <v>2.68</v>
      </c>
      <c r="J2665">
        <v>0.35</v>
      </c>
      <c r="K2665" t="s">
        <v>24</v>
      </c>
      <c r="L2665" t="s">
        <v>9076</v>
      </c>
      <c r="M2665" t="s">
        <v>9077</v>
      </c>
      <c r="N2665" t="s">
        <v>9078</v>
      </c>
      <c r="O2665" t="s">
        <v>28</v>
      </c>
      <c r="P2665">
        <v>9.39</v>
      </c>
      <c r="Q2665">
        <v>8.7330000000000005</v>
      </c>
      <c r="R2665">
        <v>0.16</v>
      </c>
      <c r="S2665">
        <v>11</v>
      </c>
      <c r="T2665" t="s">
        <v>29</v>
      </c>
      <c r="U2665" t="s">
        <v>24</v>
      </c>
      <c r="V2665" t="s">
        <v>24</v>
      </c>
    </row>
    <row r="2666" spans="1:22" x14ac:dyDescent="0.35">
      <c r="A2666" t="s">
        <v>9079</v>
      </c>
      <c r="B2666">
        <v>27.986000000000001</v>
      </c>
      <c r="C2666">
        <v>88.000299999999996</v>
      </c>
      <c r="D2666">
        <v>60.902999999999999</v>
      </c>
      <c r="E2666">
        <v>4</v>
      </c>
      <c r="F2666" t="s">
        <v>23</v>
      </c>
      <c r="G2666">
        <v>40</v>
      </c>
      <c r="H2666">
        <v>66</v>
      </c>
      <c r="I2666">
        <v>2.4159999999999999</v>
      </c>
      <c r="J2666">
        <v>0.81</v>
      </c>
      <c r="K2666" t="s">
        <v>24</v>
      </c>
      <c r="L2666" t="s">
        <v>9080</v>
      </c>
      <c r="M2666" t="s">
        <v>9081</v>
      </c>
      <c r="N2666" t="s">
        <v>9082</v>
      </c>
      <c r="O2666" t="s">
        <v>28</v>
      </c>
      <c r="P2666">
        <v>9.32</v>
      </c>
      <c r="Q2666">
        <v>9.3770000000000007</v>
      </c>
      <c r="R2666">
        <v>0.10199999999999999</v>
      </c>
      <c r="S2666">
        <v>26</v>
      </c>
      <c r="T2666" t="s">
        <v>29</v>
      </c>
      <c r="U2666" t="s">
        <v>24</v>
      </c>
      <c r="V2666" t="s">
        <v>24</v>
      </c>
    </row>
    <row r="2667" spans="1:22" x14ac:dyDescent="0.35">
      <c r="A2667" t="s">
        <v>9083</v>
      </c>
      <c r="B2667">
        <v>26.3749</v>
      </c>
      <c r="C2667">
        <v>92.925899999999999</v>
      </c>
      <c r="D2667">
        <v>10</v>
      </c>
      <c r="E2667">
        <v>4.2</v>
      </c>
      <c r="F2667" t="s">
        <v>23</v>
      </c>
      <c r="G2667">
        <v>20</v>
      </c>
      <c r="H2667">
        <v>128</v>
      </c>
      <c r="I2667">
        <v>5.67</v>
      </c>
      <c r="J2667">
        <v>0.47</v>
      </c>
      <c r="K2667" t="s">
        <v>24</v>
      </c>
      <c r="L2667" t="s">
        <v>9084</v>
      </c>
      <c r="M2667" t="s">
        <v>9085</v>
      </c>
      <c r="N2667" t="s">
        <v>9086</v>
      </c>
      <c r="O2667" t="s">
        <v>28</v>
      </c>
      <c r="P2667">
        <v>10.210000000000001</v>
      </c>
      <c r="Q2667">
        <v>1.952</v>
      </c>
      <c r="R2667">
        <v>0.17599999999999999</v>
      </c>
      <c r="S2667">
        <v>9</v>
      </c>
      <c r="T2667" t="s">
        <v>29</v>
      </c>
      <c r="U2667" t="s">
        <v>24</v>
      </c>
      <c r="V2667" t="s">
        <v>24</v>
      </c>
    </row>
    <row r="2668" spans="1:22" x14ac:dyDescent="0.35">
      <c r="A2668" t="s">
        <v>9087</v>
      </c>
      <c r="B2668">
        <v>31.681999999999999</v>
      </c>
      <c r="C2668">
        <v>69.996300000000005</v>
      </c>
      <c r="D2668">
        <v>10</v>
      </c>
      <c r="E2668">
        <v>4.2</v>
      </c>
      <c r="F2668" t="s">
        <v>23</v>
      </c>
      <c r="G2668">
        <v>29</v>
      </c>
      <c r="H2668">
        <v>120</v>
      </c>
      <c r="I2668">
        <v>2.9609999999999999</v>
      </c>
      <c r="J2668">
        <v>0.74</v>
      </c>
      <c r="K2668" t="s">
        <v>24</v>
      </c>
      <c r="L2668" t="s">
        <v>9088</v>
      </c>
      <c r="M2668" t="s">
        <v>9089</v>
      </c>
      <c r="N2668" t="s">
        <v>9090</v>
      </c>
      <c r="O2668" t="s">
        <v>28</v>
      </c>
      <c r="P2668">
        <v>10.11</v>
      </c>
      <c r="Q2668">
        <v>1.9259999999999999</v>
      </c>
      <c r="R2668">
        <v>0.14099999999999999</v>
      </c>
      <c r="S2668">
        <v>14</v>
      </c>
      <c r="T2668" t="s">
        <v>29</v>
      </c>
      <c r="U2668" t="s">
        <v>24</v>
      </c>
      <c r="V2668" t="s">
        <v>24</v>
      </c>
    </row>
    <row r="2669" spans="1:22" x14ac:dyDescent="0.35">
      <c r="A2669" t="s">
        <v>9091</v>
      </c>
      <c r="B2669">
        <v>36.744900000000001</v>
      </c>
      <c r="C2669">
        <v>71.125799999999998</v>
      </c>
      <c r="D2669">
        <v>210.571</v>
      </c>
      <c r="E2669">
        <v>4.2</v>
      </c>
      <c r="F2669" t="s">
        <v>23</v>
      </c>
      <c r="G2669">
        <v>35</v>
      </c>
      <c r="H2669">
        <v>79</v>
      </c>
      <c r="I2669">
        <v>2.5430000000000001</v>
      </c>
      <c r="J2669">
        <v>0.44</v>
      </c>
      <c r="K2669" t="s">
        <v>24</v>
      </c>
      <c r="L2669" t="s">
        <v>9092</v>
      </c>
      <c r="M2669" t="s">
        <v>9093</v>
      </c>
      <c r="N2669" t="s">
        <v>1333</v>
      </c>
      <c r="O2669" t="s">
        <v>28</v>
      </c>
      <c r="P2669">
        <v>8.32</v>
      </c>
      <c r="Q2669">
        <v>7.282</v>
      </c>
      <c r="R2669">
        <v>0.16600000000000001</v>
      </c>
      <c r="S2669">
        <v>10</v>
      </c>
      <c r="T2669" t="s">
        <v>29</v>
      </c>
      <c r="U2669" t="s">
        <v>24</v>
      </c>
      <c r="V2669" t="s">
        <v>24</v>
      </c>
    </row>
    <row r="2670" spans="1:22" x14ac:dyDescent="0.35">
      <c r="A2670" t="s">
        <v>9094</v>
      </c>
      <c r="B2670">
        <v>31.927</v>
      </c>
      <c r="C2670">
        <v>92.9392</v>
      </c>
      <c r="D2670">
        <v>15.284000000000001</v>
      </c>
      <c r="E2670">
        <v>4</v>
      </c>
      <c r="F2670" t="s">
        <v>23</v>
      </c>
      <c r="G2670">
        <v>65</v>
      </c>
      <c r="H2670">
        <v>69</v>
      </c>
      <c r="I2670">
        <v>6.6260000000000003</v>
      </c>
      <c r="J2670">
        <v>0.63</v>
      </c>
      <c r="K2670" t="s">
        <v>24</v>
      </c>
      <c r="L2670" t="s">
        <v>9095</v>
      </c>
      <c r="M2670" t="s">
        <v>9096</v>
      </c>
      <c r="N2670" t="s">
        <v>9097</v>
      </c>
      <c r="O2670" t="s">
        <v>28</v>
      </c>
      <c r="P2670">
        <v>6.85</v>
      </c>
      <c r="Q2670">
        <v>4.3499999999999996</v>
      </c>
      <c r="R2670">
        <v>8.6999999999999994E-2</v>
      </c>
      <c r="S2670">
        <v>44</v>
      </c>
      <c r="T2670" t="s">
        <v>29</v>
      </c>
      <c r="U2670" t="s">
        <v>24</v>
      </c>
      <c r="V2670" t="s">
        <v>24</v>
      </c>
    </row>
    <row r="2671" spans="1:22" x14ac:dyDescent="0.35">
      <c r="A2671" t="s">
        <v>9098</v>
      </c>
      <c r="B2671">
        <v>0.87990000000000002</v>
      </c>
      <c r="C2671">
        <v>92.8215</v>
      </c>
      <c r="D2671">
        <v>10</v>
      </c>
      <c r="E2671">
        <v>4.5999999999999996</v>
      </c>
      <c r="F2671" t="s">
        <v>23</v>
      </c>
      <c r="G2671">
        <v>33</v>
      </c>
      <c r="H2671">
        <v>139</v>
      </c>
      <c r="I2671">
        <v>4.7720000000000002</v>
      </c>
      <c r="J2671">
        <v>1</v>
      </c>
      <c r="K2671" t="s">
        <v>24</v>
      </c>
      <c r="L2671" t="s">
        <v>9099</v>
      </c>
      <c r="M2671" t="s">
        <v>9096</v>
      </c>
      <c r="N2671" t="s">
        <v>668</v>
      </c>
      <c r="O2671" t="s">
        <v>28</v>
      </c>
      <c r="P2671">
        <v>8.69</v>
      </c>
      <c r="Q2671">
        <v>1.694</v>
      </c>
      <c r="R2671">
        <v>0.11600000000000001</v>
      </c>
      <c r="S2671">
        <v>22</v>
      </c>
      <c r="T2671" t="s">
        <v>29</v>
      </c>
      <c r="U2671" t="s">
        <v>24</v>
      </c>
      <c r="V2671" t="s">
        <v>24</v>
      </c>
    </row>
    <row r="2672" spans="1:22" x14ac:dyDescent="0.35">
      <c r="A2672" t="s">
        <v>9100</v>
      </c>
      <c r="B2672">
        <v>0.44690000000000002</v>
      </c>
      <c r="C2672">
        <v>100.2393</v>
      </c>
      <c r="D2672">
        <v>140.51599999999999</v>
      </c>
      <c r="E2672">
        <v>4.9000000000000004</v>
      </c>
      <c r="F2672" t="s">
        <v>23</v>
      </c>
      <c r="G2672">
        <v>17</v>
      </c>
      <c r="H2672">
        <v>105</v>
      </c>
      <c r="I2672">
        <v>2.5910000000000002</v>
      </c>
      <c r="J2672">
        <v>0.4</v>
      </c>
      <c r="K2672" t="s">
        <v>24</v>
      </c>
      <c r="L2672" t="s">
        <v>9101</v>
      </c>
      <c r="M2672" t="s">
        <v>9102</v>
      </c>
      <c r="N2672" t="s">
        <v>9103</v>
      </c>
      <c r="O2672" t="s">
        <v>28</v>
      </c>
      <c r="P2672">
        <v>11.99</v>
      </c>
      <c r="Q2672">
        <v>8.3309999999999995</v>
      </c>
      <c r="R2672">
        <v>0.17699999999999999</v>
      </c>
      <c r="S2672">
        <v>10</v>
      </c>
      <c r="T2672" t="s">
        <v>29</v>
      </c>
      <c r="U2672" t="s">
        <v>24</v>
      </c>
      <c r="V2672" t="s">
        <v>24</v>
      </c>
    </row>
    <row r="2673" spans="1:22" x14ac:dyDescent="0.35">
      <c r="A2673" t="s">
        <v>9104</v>
      </c>
      <c r="B2673">
        <v>31.723700000000001</v>
      </c>
      <c r="C2673">
        <v>93.652299999999997</v>
      </c>
      <c r="D2673">
        <v>10</v>
      </c>
      <c r="E2673">
        <v>4.2</v>
      </c>
      <c r="F2673" t="s">
        <v>23</v>
      </c>
      <c r="G2673">
        <v>39</v>
      </c>
      <c r="H2673">
        <v>69</v>
      </c>
      <c r="I2673">
        <v>7.0259999999999998</v>
      </c>
      <c r="J2673">
        <v>0.35</v>
      </c>
      <c r="K2673" t="s">
        <v>24</v>
      </c>
      <c r="L2673" t="s">
        <v>9105</v>
      </c>
      <c r="M2673" t="s">
        <v>9106</v>
      </c>
      <c r="N2673" t="s">
        <v>8137</v>
      </c>
      <c r="O2673" t="s">
        <v>28</v>
      </c>
      <c r="P2673">
        <v>5.48</v>
      </c>
      <c r="Q2673">
        <v>1.9079999999999999</v>
      </c>
      <c r="R2673">
        <v>0.10100000000000001</v>
      </c>
      <c r="S2673">
        <v>27</v>
      </c>
      <c r="T2673" t="s">
        <v>29</v>
      </c>
      <c r="U2673" t="s">
        <v>24</v>
      </c>
      <c r="V2673" t="s">
        <v>24</v>
      </c>
    </row>
    <row r="2674" spans="1:22" x14ac:dyDescent="0.35">
      <c r="A2674" t="s">
        <v>9107</v>
      </c>
      <c r="B2674">
        <v>36.506500000000003</v>
      </c>
      <c r="C2674">
        <v>70.314400000000006</v>
      </c>
      <c r="D2674">
        <v>194.34</v>
      </c>
      <c r="E2674">
        <v>4.0999999999999996</v>
      </c>
      <c r="F2674" t="s">
        <v>23</v>
      </c>
      <c r="G2674">
        <v>30</v>
      </c>
      <c r="H2674">
        <v>89</v>
      </c>
      <c r="I2674">
        <v>2.2189999999999999</v>
      </c>
      <c r="J2674">
        <v>0.68</v>
      </c>
      <c r="K2674" t="s">
        <v>24</v>
      </c>
      <c r="L2674" t="s">
        <v>9108</v>
      </c>
      <c r="M2674" t="s">
        <v>9109</v>
      </c>
      <c r="N2674" t="s">
        <v>9110</v>
      </c>
      <c r="O2674" t="s">
        <v>28</v>
      </c>
      <c r="P2674">
        <v>7.23</v>
      </c>
      <c r="Q2674">
        <v>8.5120000000000005</v>
      </c>
      <c r="R2674">
        <v>0.185</v>
      </c>
      <c r="S2674">
        <v>8</v>
      </c>
      <c r="T2674" t="s">
        <v>29</v>
      </c>
      <c r="U2674" t="s">
        <v>24</v>
      </c>
      <c r="V2674" t="s">
        <v>24</v>
      </c>
    </row>
    <row r="2675" spans="1:22" x14ac:dyDescent="0.35">
      <c r="A2675" t="s">
        <v>9111</v>
      </c>
      <c r="B2675">
        <v>37.2483</v>
      </c>
      <c r="C2675">
        <v>71.467799999999997</v>
      </c>
      <c r="D2675">
        <v>113.73399999999999</v>
      </c>
      <c r="E2675">
        <v>4.2</v>
      </c>
      <c r="F2675" t="s">
        <v>23</v>
      </c>
      <c r="G2675">
        <v>40</v>
      </c>
      <c r="H2675">
        <v>65</v>
      </c>
      <c r="I2675">
        <v>2.2410000000000001</v>
      </c>
      <c r="J2675">
        <v>0.73</v>
      </c>
      <c r="K2675" t="s">
        <v>24</v>
      </c>
      <c r="L2675" t="s">
        <v>9112</v>
      </c>
      <c r="M2675" t="s">
        <v>9113</v>
      </c>
      <c r="N2675" t="s">
        <v>5131</v>
      </c>
      <c r="O2675" t="s">
        <v>28</v>
      </c>
      <c r="P2675">
        <v>6.43</v>
      </c>
      <c r="Q2675">
        <v>3.9169999999999998</v>
      </c>
      <c r="R2675">
        <v>0.14699999999999999</v>
      </c>
      <c r="S2675">
        <v>13</v>
      </c>
      <c r="T2675" t="s">
        <v>29</v>
      </c>
      <c r="U2675" t="s">
        <v>24</v>
      </c>
      <c r="V2675" t="s">
        <v>24</v>
      </c>
    </row>
    <row r="2676" spans="1:22" x14ac:dyDescent="0.35">
      <c r="A2676" t="s">
        <v>9114</v>
      </c>
      <c r="B2676">
        <v>37.444200000000002</v>
      </c>
      <c r="C2676">
        <v>72.687700000000007</v>
      </c>
      <c r="D2676">
        <v>58.957999999999998</v>
      </c>
      <c r="E2676">
        <v>4.7</v>
      </c>
      <c r="F2676" t="s">
        <v>23</v>
      </c>
      <c r="G2676">
        <v>58</v>
      </c>
      <c r="H2676">
        <v>48</v>
      </c>
      <c r="I2676">
        <v>2.1469999999999998</v>
      </c>
      <c r="J2676">
        <v>0.47</v>
      </c>
      <c r="K2676" t="s">
        <v>24</v>
      </c>
      <c r="L2676" t="s">
        <v>9115</v>
      </c>
      <c r="M2676" t="s">
        <v>9116</v>
      </c>
      <c r="N2676" t="s">
        <v>9117</v>
      </c>
      <c r="O2676" t="s">
        <v>28</v>
      </c>
      <c r="P2676">
        <v>7.14</v>
      </c>
      <c r="Q2676">
        <v>6.2560000000000002</v>
      </c>
      <c r="R2676">
        <v>7.0000000000000007E-2</v>
      </c>
      <c r="S2676">
        <v>62</v>
      </c>
      <c r="T2676" t="s">
        <v>29</v>
      </c>
      <c r="U2676" t="s">
        <v>24</v>
      </c>
      <c r="V2676" t="s">
        <v>24</v>
      </c>
    </row>
    <row r="2677" spans="1:22" x14ac:dyDescent="0.35">
      <c r="A2677" t="s">
        <v>9118</v>
      </c>
      <c r="B2677">
        <v>36.438099999999999</v>
      </c>
      <c r="C2677">
        <v>70.988100000000003</v>
      </c>
      <c r="D2677">
        <v>153.041</v>
      </c>
      <c r="E2677">
        <v>4.0999999999999996</v>
      </c>
      <c r="F2677" t="s">
        <v>23</v>
      </c>
      <c r="G2677">
        <v>21</v>
      </c>
      <c r="H2677">
        <v>88</v>
      </c>
      <c r="I2677">
        <v>2.4700000000000002</v>
      </c>
      <c r="J2677">
        <v>0.62</v>
      </c>
      <c r="K2677" t="s">
        <v>24</v>
      </c>
      <c r="L2677" t="s">
        <v>9119</v>
      </c>
      <c r="M2677" t="s">
        <v>9116</v>
      </c>
      <c r="N2677" t="s">
        <v>7790</v>
      </c>
      <c r="O2677" t="s">
        <v>28</v>
      </c>
      <c r="P2677">
        <v>5.13</v>
      </c>
      <c r="Q2677">
        <v>10.574</v>
      </c>
      <c r="R2677">
        <v>0.23400000000000001</v>
      </c>
      <c r="S2677">
        <v>5</v>
      </c>
      <c r="T2677" t="s">
        <v>29</v>
      </c>
      <c r="U2677" t="s">
        <v>24</v>
      </c>
      <c r="V2677" t="s">
        <v>24</v>
      </c>
    </row>
    <row r="2678" spans="1:22" x14ac:dyDescent="0.35">
      <c r="A2678" t="s">
        <v>9120</v>
      </c>
      <c r="B2678">
        <v>22.735700000000001</v>
      </c>
      <c r="C2678">
        <v>95.9238</v>
      </c>
      <c r="D2678">
        <v>10</v>
      </c>
      <c r="E2678">
        <v>4.2</v>
      </c>
      <c r="F2678" t="s">
        <v>23</v>
      </c>
      <c r="G2678">
        <v>25</v>
      </c>
      <c r="H2678">
        <v>127</v>
      </c>
      <c r="I2678">
        <v>2.2130000000000001</v>
      </c>
      <c r="J2678">
        <v>0.61</v>
      </c>
      <c r="K2678" t="s">
        <v>24</v>
      </c>
      <c r="L2678" t="s">
        <v>9121</v>
      </c>
      <c r="M2678" t="s">
        <v>9122</v>
      </c>
      <c r="N2678" t="s">
        <v>9123</v>
      </c>
      <c r="O2678" t="s">
        <v>28</v>
      </c>
      <c r="P2678">
        <v>5.42</v>
      </c>
      <c r="Q2678">
        <v>1.92</v>
      </c>
      <c r="R2678">
        <v>0.153</v>
      </c>
      <c r="S2678">
        <v>12</v>
      </c>
      <c r="T2678" t="s">
        <v>29</v>
      </c>
      <c r="U2678" t="s">
        <v>24</v>
      </c>
      <c r="V2678" t="s">
        <v>24</v>
      </c>
    </row>
    <row r="2679" spans="1:22" x14ac:dyDescent="0.35">
      <c r="A2679" t="s">
        <v>9124</v>
      </c>
      <c r="B2679">
        <v>39.211799999999997</v>
      </c>
      <c r="C2679">
        <v>73.103800000000007</v>
      </c>
      <c r="D2679">
        <v>10</v>
      </c>
      <c r="E2679">
        <v>4.0999999999999996</v>
      </c>
      <c r="F2679" t="s">
        <v>23</v>
      </c>
      <c r="G2679">
        <v>28</v>
      </c>
      <c r="H2679">
        <v>230</v>
      </c>
      <c r="I2679">
        <v>1.046</v>
      </c>
      <c r="J2679">
        <v>0.61</v>
      </c>
      <c r="K2679" t="s">
        <v>24</v>
      </c>
      <c r="L2679" t="s">
        <v>9125</v>
      </c>
      <c r="M2679" t="s">
        <v>9122</v>
      </c>
      <c r="N2679" t="s">
        <v>9126</v>
      </c>
      <c r="O2679" t="s">
        <v>28</v>
      </c>
      <c r="P2679">
        <v>7.06</v>
      </c>
      <c r="Q2679">
        <v>1.966</v>
      </c>
      <c r="R2679">
        <v>0.158</v>
      </c>
      <c r="S2679">
        <v>12</v>
      </c>
      <c r="T2679" t="s">
        <v>29</v>
      </c>
      <c r="U2679" t="s">
        <v>24</v>
      </c>
      <c r="V2679" t="s">
        <v>24</v>
      </c>
    </row>
    <row r="2680" spans="1:22" x14ac:dyDescent="0.35">
      <c r="A2680" t="s">
        <v>9127</v>
      </c>
      <c r="B2680">
        <v>36.645499999999998</v>
      </c>
      <c r="C2680">
        <v>71.200900000000004</v>
      </c>
      <c r="D2680">
        <v>221.97200000000001</v>
      </c>
      <c r="E2680">
        <v>4.0999999999999996</v>
      </c>
      <c r="F2680" t="s">
        <v>23</v>
      </c>
      <c r="G2680">
        <v>35</v>
      </c>
      <c r="H2680">
        <v>73</v>
      </c>
      <c r="I2680">
        <v>2.7389999999999999</v>
      </c>
      <c r="J2680">
        <v>0.64</v>
      </c>
      <c r="K2680" t="s">
        <v>24</v>
      </c>
      <c r="L2680" t="s">
        <v>9128</v>
      </c>
      <c r="M2680" t="s">
        <v>9122</v>
      </c>
      <c r="N2680" t="s">
        <v>9129</v>
      </c>
      <c r="O2680" t="s">
        <v>28</v>
      </c>
      <c r="P2680">
        <v>8.2899999999999991</v>
      </c>
      <c r="Q2680">
        <v>7.3529999999999998</v>
      </c>
      <c r="R2680">
        <v>0.15</v>
      </c>
      <c r="S2680">
        <v>12</v>
      </c>
      <c r="T2680" t="s">
        <v>29</v>
      </c>
      <c r="U2680" t="s">
        <v>24</v>
      </c>
      <c r="V2680" t="s">
        <v>24</v>
      </c>
    </row>
    <row r="2681" spans="1:22" x14ac:dyDescent="0.35">
      <c r="A2681" t="s">
        <v>9130</v>
      </c>
      <c r="B2681">
        <v>36.409399999999998</v>
      </c>
      <c r="C2681">
        <v>70.781400000000005</v>
      </c>
      <c r="D2681">
        <v>205.81800000000001</v>
      </c>
      <c r="E2681">
        <v>4.3</v>
      </c>
      <c r="F2681" t="s">
        <v>23</v>
      </c>
      <c r="G2681">
        <v>81</v>
      </c>
      <c r="H2681">
        <v>75</v>
      </c>
      <c r="I2681">
        <v>2.343</v>
      </c>
      <c r="J2681">
        <v>0.49</v>
      </c>
      <c r="K2681" t="s">
        <v>24</v>
      </c>
      <c r="L2681" t="s">
        <v>9131</v>
      </c>
      <c r="M2681" t="s">
        <v>9132</v>
      </c>
      <c r="N2681" t="s">
        <v>9133</v>
      </c>
      <c r="O2681" t="s">
        <v>28</v>
      </c>
      <c r="P2681">
        <v>7.01</v>
      </c>
      <c r="Q2681">
        <v>7.2169999999999996</v>
      </c>
      <c r="R2681">
        <v>7.4999999999999997E-2</v>
      </c>
      <c r="S2681">
        <v>50</v>
      </c>
      <c r="T2681" t="s">
        <v>29</v>
      </c>
      <c r="U2681" t="s">
        <v>24</v>
      </c>
      <c r="V2681" t="s">
        <v>24</v>
      </c>
    </row>
    <row r="2682" spans="1:22" x14ac:dyDescent="0.35">
      <c r="A2682" t="s">
        <v>9134</v>
      </c>
      <c r="B2682">
        <v>37.069499999999998</v>
      </c>
      <c r="C2682">
        <v>96.905900000000003</v>
      </c>
      <c r="D2682">
        <v>10</v>
      </c>
      <c r="E2682">
        <v>5</v>
      </c>
      <c r="F2682" t="s">
        <v>23</v>
      </c>
      <c r="G2682">
        <v>78</v>
      </c>
      <c r="H2682">
        <v>43</v>
      </c>
      <c r="I2682">
        <v>12.445</v>
      </c>
      <c r="J2682">
        <v>0.49</v>
      </c>
      <c r="K2682" t="s">
        <v>24</v>
      </c>
      <c r="L2682" t="s">
        <v>9135</v>
      </c>
      <c r="M2682" t="s">
        <v>9136</v>
      </c>
      <c r="N2682" t="s">
        <v>9137</v>
      </c>
      <c r="O2682" t="s">
        <v>28</v>
      </c>
      <c r="P2682">
        <v>8.4700000000000006</v>
      </c>
      <c r="Q2682">
        <v>1.847</v>
      </c>
      <c r="R2682">
        <v>4.8000000000000001E-2</v>
      </c>
      <c r="S2682">
        <v>139</v>
      </c>
      <c r="T2682" t="s">
        <v>29</v>
      </c>
      <c r="U2682" t="s">
        <v>24</v>
      </c>
      <c r="V2682" t="s">
        <v>24</v>
      </c>
    </row>
    <row r="2683" spans="1:22" x14ac:dyDescent="0.35">
      <c r="A2683" t="s">
        <v>9138</v>
      </c>
      <c r="B2683">
        <v>37.034799999999997</v>
      </c>
      <c r="C2683">
        <v>96.9</v>
      </c>
      <c r="D2683">
        <v>10</v>
      </c>
      <c r="E2683">
        <v>5</v>
      </c>
      <c r="F2683" t="s">
        <v>106</v>
      </c>
      <c r="G2683">
        <v>111</v>
      </c>
      <c r="H2683">
        <v>28</v>
      </c>
      <c r="I2683">
        <v>5.5789999999999997</v>
      </c>
      <c r="J2683">
        <v>0.48</v>
      </c>
      <c r="K2683" t="s">
        <v>24</v>
      </c>
      <c r="L2683" t="s">
        <v>9139</v>
      </c>
      <c r="M2683" t="s">
        <v>9136</v>
      </c>
      <c r="N2683" t="s">
        <v>9137</v>
      </c>
      <c r="O2683" t="s">
        <v>28</v>
      </c>
      <c r="P2683">
        <v>7.11</v>
      </c>
      <c r="Q2683">
        <v>1.7330000000000001</v>
      </c>
      <c r="R2683">
        <v>0.08</v>
      </c>
      <c r="S2683">
        <v>15</v>
      </c>
      <c r="T2683" t="s">
        <v>29</v>
      </c>
      <c r="U2683" t="s">
        <v>24</v>
      </c>
      <c r="V2683" t="s">
        <v>24</v>
      </c>
    </row>
    <row r="2684" spans="1:22" x14ac:dyDescent="0.35">
      <c r="A2684" t="s">
        <v>9140</v>
      </c>
      <c r="B2684">
        <v>27.0533</v>
      </c>
      <c r="C2684">
        <v>65.862899999999996</v>
      </c>
      <c r="D2684">
        <v>30.704000000000001</v>
      </c>
      <c r="E2684">
        <v>3.9</v>
      </c>
      <c r="F2684" t="s">
        <v>23</v>
      </c>
      <c r="G2684">
        <v>30</v>
      </c>
      <c r="H2684">
        <v>98</v>
      </c>
      <c r="I2684">
        <v>8.94</v>
      </c>
      <c r="J2684">
        <v>0.48</v>
      </c>
      <c r="K2684" t="s">
        <v>24</v>
      </c>
      <c r="L2684" t="s">
        <v>9141</v>
      </c>
      <c r="M2684" t="s">
        <v>9142</v>
      </c>
      <c r="N2684" t="s">
        <v>9143</v>
      </c>
      <c r="O2684" t="s">
        <v>28</v>
      </c>
      <c r="P2684">
        <v>9.2899999999999991</v>
      </c>
      <c r="Q2684">
        <v>4.5019999999999998</v>
      </c>
      <c r="R2684">
        <v>0.14199999999999999</v>
      </c>
      <c r="S2684">
        <v>13</v>
      </c>
      <c r="T2684" t="s">
        <v>29</v>
      </c>
      <c r="U2684" t="s">
        <v>24</v>
      </c>
      <c r="V2684" t="s">
        <v>24</v>
      </c>
    </row>
    <row r="2685" spans="1:22" x14ac:dyDescent="0.35">
      <c r="A2685" t="s">
        <v>9144</v>
      </c>
      <c r="B2685">
        <v>19.929200000000002</v>
      </c>
      <c r="C2685">
        <v>94.200299999999999</v>
      </c>
      <c r="D2685">
        <v>36.677999999999997</v>
      </c>
      <c r="E2685">
        <v>4.4000000000000004</v>
      </c>
      <c r="F2685" t="s">
        <v>23</v>
      </c>
      <c r="G2685">
        <v>22</v>
      </c>
      <c r="H2685">
        <v>161</v>
      </c>
      <c r="I2685">
        <v>1.83</v>
      </c>
      <c r="J2685">
        <v>0.42</v>
      </c>
      <c r="K2685" t="s">
        <v>24</v>
      </c>
      <c r="L2685" t="s">
        <v>9145</v>
      </c>
      <c r="M2685" t="s">
        <v>9146</v>
      </c>
      <c r="N2685" t="s">
        <v>9147</v>
      </c>
      <c r="O2685" t="s">
        <v>28</v>
      </c>
      <c r="P2685">
        <v>10.62</v>
      </c>
      <c r="Q2685">
        <v>9.2390000000000008</v>
      </c>
      <c r="R2685">
        <v>0.14899999999999999</v>
      </c>
      <c r="S2685">
        <v>13</v>
      </c>
      <c r="T2685" t="s">
        <v>29</v>
      </c>
      <c r="U2685" t="s">
        <v>24</v>
      </c>
      <c r="V2685" t="s">
        <v>24</v>
      </c>
    </row>
    <row r="2686" spans="1:22" x14ac:dyDescent="0.35">
      <c r="A2686" t="s">
        <v>9148</v>
      </c>
      <c r="B2686">
        <v>36.2121</v>
      </c>
      <c r="C2686">
        <v>68.766099999999994</v>
      </c>
      <c r="D2686">
        <v>69.430999999999997</v>
      </c>
      <c r="E2686">
        <v>4</v>
      </c>
      <c r="F2686" t="s">
        <v>23</v>
      </c>
      <c r="G2686">
        <v>16</v>
      </c>
      <c r="H2686">
        <v>116</v>
      </c>
      <c r="I2686">
        <v>1.6830000000000001</v>
      </c>
      <c r="J2686">
        <v>0.18</v>
      </c>
      <c r="K2686" t="s">
        <v>24</v>
      </c>
      <c r="L2686" t="s">
        <v>9149</v>
      </c>
      <c r="M2686" t="s">
        <v>9150</v>
      </c>
      <c r="N2686" t="s">
        <v>7790</v>
      </c>
      <c r="O2686" t="s">
        <v>28</v>
      </c>
      <c r="P2686">
        <v>8.69</v>
      </c>
      <c r="Q2686">
        <v>11.173</v>
      </c>
      <c r="R2686">
        <v>0.157</v>
      </c>
      <c r="S2686">
        <v>11</v>
      </c>
      <c r="T2686" t="s">
        <v>29</v>
      </c>
      <c r="U2686" t="s">
        <v>24</v>
      </c>
      <c r="V2686" t="s">
        <v>24</v>
      </c>
    </row>
    <row r="2687" spans="1:22" x14ac:dyDescent="0.35">
      <c r="A2687" t="s">
        <v>9151</v>
      </c>
      <c r="B2687">
        <v>24.586600000000001</v>
      </c>
      <c r="C2687">
        <v>94.459000000000003</v>
      </c>
      <c r="D2687">
        <v>69.006</v>
      </c>
      <c r="E2687">
        <v>4.5999999999999996</v>
      </c>
      <c r="F2687" t="s">
        <v>23</v>
      </c>
      <c r="G2687">
        <v>76</v>
      </c>
      <c r="H2687">
        <v>75</v>
      </c>
      <c r="I2687">
        <v>3.2069999999999999</v>
      </c>
      <c r="J2687">
        <v>0.8</v>
      </c>
      <c r="K2687" t="s">
        <v>24</v>
      </c>
      <c r="L2687" t="s">
        <v>9152</v>
      </c>
      <c r="M2687" t="s">
        <v>9153</v>
      </c>
      <c r="N2687" t="s">
        <v>9154</v>
      </c>
      <c r="O2687" t="s">
        <v>28</v>
      </c>
      <c r="P2687">
        <v>7.54</v>
      </c>
      <c r="Q2687">
        <v>5.8680000000000003</v>
      </c>
      <c r="R2687">
        <v>5.2999999999999999E-2</v>
      </c>
      <c r="S2687">
        <v>105</v>
      </c>
      <c r="T2687" t="s">
        <v>29</v>
      </c>
      <c r="U2687" t="s">
        <v>24</v>
      </c>
      <c r="V2687" t="s">
        <v>24</v>
      </c>
    </row>
    <row r="2688" spans="1:22" x14ac:dyDescent="0.35">
      <c r="A2688" t="s">
        <v>9155</v>
      </c>
      <c r="B2688">
        <v>12.1363</v>
      </c>
      <c r="C2688">
        <v>93.587299999999999</v>
      </c>
      <c r="D2688">
        <v>107.401</v>
      </c>
      <c r="E2688">
        <v>5</v>
      </c>
      <c r="F2688" t="s">
        <v>23</v>
      </c>
      <c r="G2688">
        <v>93</v>
      </c>
      <c r="H2688">
        <v>48</v>
      </c>
      <c r="I2688">
        <v>5.8369999999999997</v>
      </c>
      <c r="J2688">
        <v>0.69</v>
      </c>
      <c r="K2688" t="s">
        <v>24</v>
      </c>
      <c r="L2688" t="s">
        <v>9156</v>
      </c>
      <c r="M2688" t="s">
        <v>9157</v>
      </c>
      <c r="N2688" t="s">
        <v>9158</v>
      </c>
      <c r="O2688" t="s">
        <v>28</v>
      </c>
      <c r="P2688">
        <v>6.09</v>
      </c>
      <c r="Q2688">
        <v>4.5750000000000002</v>
      </c>
      <c r="R2688">
        <v>6.0999999999999999E-2</v>
      </c>
      <c r="S2688">
        <v>89</v>
      </c>
      <c r="T2688" t="s">
        <v>29</v>
      </c>
      <c r="U2688" t="s">
        <v>24</v>
      </c>
      <c r="V2688" t="s">
        <v>24</v>
      </c>
    </row>
    <row r="2689" spans="1:22" x14ac:dyDescent="0.35">
      <c r="A2689" t="s">
        <v>9159</v>
      </c>
      <c r="B2689">
        <v>35.736699999999999</v>
      </c>
      <c r="C2689">
        <v>79.886700000000005</v>
      </c>
      <c r="D2689">
        <v>10</v>
      </c>
      <c r="E2689">
        <v>5</v>
      </c>
      <c r="F2689" t="s">
        <v>106</v>
      </c>
      <c r="G2689">
        <v>122</v>
      </c>
      <c r="H2689">
        <v>38</v>
      </c>
      <c r="I2689">
        <v>5.835</v>
      </c>
      <c r="J2689">
        <v>0.76</v>
      </c>
      <c r="K2689" t="s">
        <v>24</v>
      </c>
      <c r="L2689" t="s">
        <v>9160</v>
      </c>
      <c r="M2689" t="s">
        <v>9157</v>
      </c>
      <c r="N2689" t="s">
        <v>9161</v>
      </c>
      <c r="O2689" t="s">
        <v>28</v>
      </c>
      <c r="P2689">
        <v>7.34</v>
      </c>
      <c r="Q2689">
        <v>1.7230000000000001</v>
      </c>
      <c r="R2689">
        <v>9.8000000000000004E-2</v>
      </c>
      <c r="S2689">
        <v>10</v>
      </c>
      <c r="T2689" t="s">
        <v>29</v>
      </c>
      <c r="U2689" t="s">
        <v>24</v>
      </c>
      <c r="V2689" t="s">
        <v>24</v>
      </c>
    </row>
    <row r="2690" spans="1:22" x14ac:dyDescent="0.35">
      <c r="A2690" t="s">
        <v>9162</v>
      </c>
      <c r="B2690">
        <v>33.5931</v>
      </c>
      <c r="C2690">
        <v>72.890699999999995</v>
      </c>
      <c r="D2690">
        <v>30.792999999999999</v>
      </c>
      <c r="E2690">
        <v>4.4000000000000004</v>
      </c>
      <c r="F2690" t="s">
        <v>23</v>
      </c>
      <c r="G2690">
        <v>39</v>
      </c>
      <c r="H2690">
        <v>176</v>
      </c>
      <c r="I2690">
        <v>0.32100000000000001</v>
      </c>
      <c r="J2690">
        <v>0.52</v>
      </c>
      <c r="K2690" t="s">
        <v>24</v>
      </c>
      <c r="L2690" t="s">
        <v>9163</v>
      </c>
      <c r="M2690" t="s">
        <v>9164</v>
      </c>
      <c r="N2690" t="s">
        <v>9165</v>
      </c>
      <c r="O2690" t="s">
        <v>28</v>
      </c>
      <c r="P2690">
        <v>10.11</v>
      </c>
      <c r="Q2690">
        <v>7.2110000000000003</v>
      </c>
      <c r="R2690">
        <v>0.127</v>
      </c>
      <c r="S2690">
        <v>18</v>
      </c>
      <c r="T2690" t="s">
        <v>29</v>
      </c>
      <c r="U2690" t="s">
        <v>24</v>
      </c>
      <c r="V2690" t="s">
        <v>24</v>
      </c>
    </row>
    <row r="2691" spans="1:22" x14ac:dyDescent="0.35">
      <c r="A2691" t="s">
        <v>9166</v>
      </c>
      <c r="B2691">
        <v>35.811</v>
      </c>
      <c r="C2691">
        <v>80.079899999999995</v>
      </c>
      <c r="D2691">
        <v>15.071</v>
      </c>
      <c r="E2691">
        <v>4.3</v>
      </c>
      <c r="F2691" t="s">
        <v>23</v>
      </c>
      <c r="G2691">
        <v>96</v>
      </c>
      <c r="H2691">
        <v>86</v>
      </c>
      <c r="I2691">
        <v>6.008</v>
      </c>
      <c r="J2691">
        <v>0.63</v>
      </c>
      <c r="K2691" t="s">
        <v>24</v>
      </c>
      <c r="L2691" t="s">
        <v>9167</v>
      </c>
      <c r="M2691" t="s">
        <v>9168</v>
      </c>
      <c r="N2691" t="s">
        <v>9169</v>
      </c>
      <c r="O2691" t="s">
        <v>28</v>
      </c>
      <c r="P2691">
        <v>7.62</v>
      </c>
      <c r="Q2691">
        <v>4.3570000000000002</v>
      </c>
      <c r="R2691">
        <v>7.1999999999999995E-2</v>
      </c>
      <c r="S2691">
        <v>60</v>
      </c>
      <c r="T2691" t="s">
        <v>29</v>
      </c>
      <c r="U2691" t="s">
        <v>24</v>
      </c>
      <c r="V2691" t="s">
        <v>24</v>
      </c>
    </row>
    <row r="2692" spans="1:22" x14ac:dyDescent="0.35">
      <c r="A2692" t="s">
        <v>9170</v>
      </c>
      <c r="B2692">
        <v>36.498600000000003</v>
      </c>
      <c r="C2692">
        <v>71.323300000000003</v>
      </c>
      <c r="D2692">
        <v>92.65</v>
      </c>
      <c r="E2692">
        <v>4.3</v>
      </c>
      <c r="F2692" t="s">
        <v>23</v>
      </c>
      <c r="G2692">
        <v>21</v>
      </c>
      <c r="H2692">
        <v>108</v>
      </c>
      <c r="I2692">
        <v>2.6970000000000001</v>
      </c>
      <c r="J2692">
        <v>0.65</v>
      </c>
      <c r="K2692" t="s">
        <v>24</v>
      </c>
      <c r="L2692" t="s">
        <v>9171</v>
      </c>
      <c r="M2692" t="s">
        <v>9172</v>
      </c>
      <c r="N2692" t="s">
        <v>9173</v>
      </c>
      <c r="O2692" t="s">
        <v>28</v>
      </c>
      <c r="P2692">
        <v>5.52</v>
      </c>
      <c r="Q2692">
        <v>15.324999999999999</v>
      </c>
      <c r="R2692">
        <v>0.187</v>
      </c>
      <c r="S2692">
        <v>8</v>
      </c>
      <c r="T2692" t="s">
        <v>29</v>
      </c>
      <c r="U2692" t="s">
        <v>24</v>
      </c>
      <c r="V2692" t="s">
        <v>24</v>
      </c>
    </row>
    <row r="2693" spans="1:22" x14ac:dyDescent="0.35">
      <c r="A2693" t="s">
        <v>9174</v>
      </c>
      <c r="B2693">
        <v>1.8846000000000001</v>
      </c>
      <c r="C2693">
        <v>97.004199999999997</v>
      </c>
      <c r="D2693">
        <v>30.946000000000002</v>
      </c>
      <c r="E2693">
        <v>4.4000000000000004</v>
      </c>
      <c r="F2693" t="s">
        <v>23</v>
      </c>
      <c r="G2693">
        <v>30</v>
      </c>
      <c r="H2693">
        <v>192</v>
      </c>
      <c r="I2693">
        <v>0.81200000000000006</v>
      </c>
      <c r="J2693">
        <v>0.47</v>
      </c>
      <c r="K2693" t="s">
        <v>24</v>
      </c>
      <c r="L2693" t="s">
        <v>9175</v>
      </c>
      <c r="M2693" t="s">
        <v>9176</v>
      </c>
      <c r="N2693" t="s">
        <v>9177</v>
      </c>
      <c r="O2693" t="s">
        <v>28</v>
      </c>
      <c r="P2693">
        <v>7.58</v>
      </c>
      <c r="Q2693">
        <v>6.35</v>
      </c>
      <c r="R2693">
        <v>0.154</v>
      </c>
      <c r="S2693">
        <v>12</v>
      </c>
      <c r="T2693" t="s">
        <v>29</v>
      </c>
      <c r="U2693" t="s">
        <v>24</v>
      </c>
      <c r="V2693" t="s">
        <v>24</v>
      </c>
    </row>
    <row r="2694" spans="1:22" x14ac:dyDescent="0.35">
      <c r="A2694" t="s">
        <v>9178</v>
      </c>
      <c r="B2694">
        <v>39.618899999999996</v>
      </c>
      <c r="C2694">
        <v>74.782899999999998</v>
      </c>
      <c r="D2694">
        <v>39.36</v>
      </c>
      <c r="E2694">
        <v>4.5</v>
      </c>
      <c r="F2694" t="s">
        <v>23</v>
      </c>
      <c r="G2694">
        <v>58</v>
      </c>
      <c r="H2694">
        <v>50</v>
      </c>
      <c r="I2694">
        <v>1.571</v>
      </c>
      <c r="J2694">
        <v>1.1599999999999999</v>
      </c>
      <c r="K2694" t="s">
        <v>24</v>
      </c>
      <c r="L2694" t="s">
        <v>9179</v>
      </c>
      <c r="M2694" t="s">
        <v>9172</v>
      </c>
      <c r="N2694" t="s">
        <v>9180</v>
      </c>
      <c r="O2694" t="s">
        <v>28</v>
      </c>
      <c r="P2694">
        <v>3.48</v>
      </c>
      <c r="Q2694">
        <v>7.5970000000000004</v>
      </c>
      <c r="R2694">
        <v>9.0999999999999998E-2</v>
      </c>
      <c r="S2694">
        <v>39</v>
      </c>
      <c r="T2694" t="s">
        <v>29</v>
      </c>
      <c r="U2694" t="s">
        <v>24</v>
      </c>
      <c r="V2694" t="s">
        <v>24</v>
      </c>
    </row>
    <row r="2695" spans="1:22" x14ac:dyDescent="0.35">
      <c r="A2695" t="s">
        <v>9181</v>
      </c>
      <c r="B2695">
        <v>7.7778</v>
      </c>
      <c r="C2695">
        <v>93.108900000000006</v>
      </c>
      <c r="D2695">
        <v>70.611999999999995</v>
      </c>
      <c r="E2695">
        <v>4.4000000000000004</v>
      </c>
      <c r="F2695" t="s">
        <v>23</v>
      </c>
      <c r="G2695">
        <v>22</v>
      </c>
      <c r="H2695">
        <v>92</v>
      </c>
      <c r="I2695">
        <v>3.87</v>
      </c>
      <c r="J2695">
        <v>1</v>
      </c>
      <c r="K2695" t="s">
        <v>24</v>
      </c>
      <c r="L2695" t="s">
        <v>9182</v>
      </c>
      <c r="M2695" t="s">
        <v>9183</v>
      </c>
      <c r="N2695" t="s">
        <v>402</v>
      </c>
      <c r="O2695" t="s">
        <v>28</v>
      </c>
      <c r="P2695">
        <v>9.74</v>
      </c>
      <c r="Q2695">
        <v>3.8239999999999998</v>
      </c>
      <c r="R2695">
        <v>0.17</v>
      </c>
      <c r="S2695">
        <v>10</v>
      </c>
      <c r="T2695" t="s">
        <v>29</v>
      </c>
      <c r="U2695" t="s">
        <v>24</v>
      </c>
      <c r="V2695" t="s">
        <v>24</v>
      </c>
    </row>
    <row r="2696" spans="1:22" x14ac:dyDescent="0.35">
      <c r="A2696" t="s">
        <v>9184</v>
      </c>
      <c r="B2696">
        <v>1.6267</v>
      </c>
      <c r="C2696">
        <v>99.405600000000007</v>
      </c>
      <c r="D2696">
        <v>170.17599999999999</v>
      </c>
      <c r="E2696">
        <v>4.3</v>
      </c>
      <c r="F2696" t="s">
        <v>23</v>
      </c>
      <c r="G2696">
        <v>33</v>
      </c>
      <c r="H2696">
        <v>80</v>
      </c>
      <c r="I2696">
        <v>1.857</v>
      </c>
      <c r="J2696">
        <v>0.64</v>
      </c>
      <c r="K2696" t="s">
        <v>24</v>
      </c>
      <c r="L2696" t="s">
        <v>9185</v>
      </c>
      <c r="M2696" t="s">
        <v>9186</v>
      </c>
      <c r="N2696" t="s">
        <v>9187</v>
      </c>
      <c r="O2696" t="s">
        <v>28</v>
      </c>
      <c r="P2696">
        <v>7.48</v>
      </c>
      <c r="Q2696">
        <v>9.0399999999999991</v>
      </c>
      <c r="R2696">
        <v>0.109</v>
      </c>
      <c r="S2696">
        <v>24</v>
      </c>
      <c r="T2696" t="s">
        <v>29</v>
      </c>
      <c r="U2696" t="s">
        <v>24</v>
      </c>
      <c r="V2696" t="s">
        <v>24</v>
      </c>
    </row>
    <row r="2697" spans="1:22" x14ac:dyDescent="0.35">
      <c r="A2697" t="s">
        <v>9188</v>
      </c>
      <c r="B2697">
        <v>2.5013999999999998</v>
      </c>
      <c r="C2697">
        <v>95.825900000000004</v>
      </c>
      <c r="D2697">
        <v>23.030999999999999</v>
      </c>
      <c r="E2697">
        <v>4.3</v>
      </c>
      <c r="F2697" t="s">
        <v>23</v>
      </c>
      <c r="G2697">
        <v>16</v>
      </c>
      <c r="H2697">
        <v>202</v>
      </c>
      <c r="I2697">
        <v>2.1150000000000002</v>
      </c>
      <c r="J2697">
        <v>0.61</v>
      </c>
      <c r="K2697" t="s">
        <v>24</v>
      </c>
      <c r="L2697" t="s">
        <v>9189</v>
      </c>
      <c r="M2697" t="s">
        <v>9186</v>
      </c>
      <c r="N2697" t="s">
        <v>8313</v>
      </c>
      <c r="O2697" t="s">
        <v>28</v>
      </c>
      <c r="P2697">
        <v>11.64</v>
      </c>
      <c r="Q2697">
        <v>7.9029999999999996</v>
      </c>
      <c r="R2697">
        <v>0.16900000000000001</v>
      </c>
      <c r="S2697">
        <v>10</v>
      </c>
      <c r="T2697" t="s">
        <v>29</v>
      </c>
      <c r="U2697" t="s">
        <v>24</v>
      </c>
      <c r="V2697" t="s">
        <v>24</v>
      </c>
    </row>
    <row r="2698" spans="1:22" x14ac:dyDescent="0.35">
      <c r="A2698" t="s">
        <v>9190</v>
      </c>
      <c r="B2698">
        <v>36.621699999999997</v>
      </c>
      <c r="C2698">
        <v>67.625500000000002</v>
      </c>
      <c r="D2698">
        <v>10</v>
      </c>
      <c r="E2698">
        <v>4</v>
      </c>
      <c r="F2698" t="s">
        <v>23</v>
      </c>
      <c r="G2698">
        <v>27</v>
      </c>
      <c r="H2698">
        <v>129</v>
      </c>
      <c r="I2698">
        <v>2.3109999999999999</v>
      </c>
      <c r="J2698">
        <v>0.71</v>
      </c>
      <c r="K2698" t="s">
        <v>24</v>
      </c>
      <c r="L2698" t="s">
        <v>9191</v>
      </c>
      <c r="M2698" t="s">
        <v>9192</v>
      </c>
      <c r="N2698" t="s">
        <v>9193</v>
      </c>
      <c r="O2698" t="s">
        <v>28</v>
      </c>
      <c r="P2698">
        <v>7.61</v>
      </c>
      <c r="Q2698">
        <v>1.9730000000000001</v>
      </c>
      <c r="R2698">
        <v>0.21099999999999999</v>
      </c>
      <c r="S2698">
        <v>6</v>
      </c>
      <c r="T2698" t="s">
        <v>29</v>
      </c>
      <c r="U2698" t="s">
        <v>24</v>
      </c>
      <c r="V2698" t="s">
        <v>24</v>
      </c>
    </row>
    <row r="2699" spans="1:22" x14ac:dyDescent="0.35">
      <c r="A2699" t="s">
        <v>9194</v>
      </c>
      <c r="B2699">
        <v>38.085099999999997</v>
      </c>
      <c r="C2699">
        <v>74.235699999999994</v>
      </c>
      <c r="D2699">
        <v>177.01</v>
      </c>
      <c r="E2699">
        <v>4</v>
      </c>
      <c r="F2699" t="s">
        <v>23</v>
      </c>
      <c r="G2699">
        <v>39</v>
      </c>
      <c r="H2699">
        <v>53</v>
      </c>
      <c r="I2699">
        <v>2.3580000000000001</v>
      </c>
      <c r="J2699">
        <v>0.94</v>
      </c>
      <c r="K2699" t="s">
        <v>24</v>
      </c>
      <c r="L2699" t="s">
        <v>9195</v>
      </c>
      <c r="M2699" t="s">
        <v>9196</v>
      </c>
      <c r="N2699" t="s">
        <v>9197</v>
      </c>
      <c r="O2699" t="s">
        <v>28</v>
      </c>
      <c r="P2699">
        <v>6.54</v>
      </c>
      <c r="Q2699">
        <v>7.7729999999999997</v>
      </c>
      <c r="R2699">
        <v>0.13800000000000001</v>
      </c>
      <c r="S2699">
        <v>19</v>
      </c>
      <c r="T2699" t="s">
        <v>29</v>
      </c>
      <c r="U2699" t="s">
        <v>24</v>
      </c>
      <c r="V2699" t="s">
        <v>24</v>
      </c>
    </row>
    <row r="2700" spans="1:22" x14ac:dyDescent="0.35">
      <c r="A2700" t="s">
        <v>9198</v>
      </c>
      <c r="B2700">
        <v>2.1103999999999998</v>
      </c>
      <c r="C2700">
        <v>97.852500000000006</v>
      </c>
      <c r="D2700">
        <v>63.633000000000003</v>
      </c>
      <c r="E2700">
        <v>4.2</v>
      </c>
      <c r="F2700" t="s">
        <v>23</v>
      </c>
      <c r="G2700">
        <v>30</v>
      </c>
      <c r="H2700">
        <v>88</v>
      </c>
      <c r="I2700">
        <v>0.84799999999999998</v>
      </c>
      <c r="J2700">
        <v>0.41</v>
      </c>
      <c r="K2700" t="s">
        <v>24</v>
      </c>
      <c r="L2700" t="s">
        <v>9199</v>
      </c>
      <c r="M2700" t="s">
        <v>9200</v>
      </c>
      <c r="N2700" t="s">
        <v>9201</v>
      </c>
      <c r="O2700" t="s">
        <v>28</v>
      </c>
      <c r="P2700">
        <v>6.45</v>
      </c>
      <c r="Q2700">
        <v>7.9480000000000004</v>
      </c>
      <c r="R2700">
        <v>0.14099999999999999</v>
      </c>
      <c r="S2700">
        <v>14</v>
      </c>
      <c r="T2700" t="s">
        <v>29</v>
      </c>
      <c r="U2700" t="s">
        <v>24</v>
      </c>
      <c r="V2700" t="s">
        <v>24</v>
      </c>
    </row>
    <row r="2701" spans="1:22" x14ac:dyDescent="0.35">
      <c r="A2701" t="s">
        <v>9202</v>
      </c>
      <c r="B2701">
        <v>25.732800000000001</v>
      </c>
      <c r="C2701">
        <v>90.436199999999999</v>
      </c>
      <c r="D2701">
        <v>36.679000000000002</v>
      </c>
      <c r="E2701">
        <v>4</v>
      </c>
      <c r="F2701" t="s">
        <v>23</v>
      </c>
      <c r="G2701">
        <v>16</v>
      </c>
      <c r="H2701">
        <v>162</v>
      </c>
      <c r="I2701">
        <v>5.0490000000000004</v>
      </c>
      <c r="J2701">
        <v>0.68</v>
      </c>
      <c r="K2701" t="s">
        <v>24</v>
      </c>
      <c r="L2701" t="s">
        <v>9203</v>
      </c>
      <c r="M2701" t="s">
        <v>9204</v>
      </c>
      <c r="N2701" t="s">
        <v>9205</v>
      </c>
      <c r="O2701" t="s">
        <v>28</v>
      </c>
      <c r="P2701">
        <v>11.33</v>
      </c>
      <c r="Q2701">
        <v>10.031000000000001</v>
      </c>
      <c r="R2701">
        <v>0.15</v>
      </c>
      <c r="S2701">
        <v>12</v>
      </c>
      <c r="T2701" t="s">
        <v>29</v>
      </c>
      <c r="U2701" t="s">
        <v>24</v>
      </c>
      <c r="V2701" t="s">
        <v>24</v>
      </c>
    </row>
    <row r="2702" spans="1:22" x14ac:dyDescent="0.35">
      <c r="A2702" t="s">
        <v>9206</v>
      </c>
      <c r="B2702">
        <v>36.0944</v>
      </c>
      <c r="C2702">
        <v>70.297499999999999</v>
      </c>
      <c r="D2702">
        <v>123.331</v>
      </c>
      <c r="E2702">
        <v>4.0999999999999996</v>
      </c>
      <c r="F2702" t="s">
        <v>23</v>
      </c>
      <c r="G2702">
        <v>24</v>
      </c>
      <c r="H2702">
        <v>80</v>
      </c>
      <c r="I2702">
        <v>1.859</v>
      </c>
      <c r="J2702">
        <v>0.67</v>
      </c>
      <c r="K2702" t="s">
        <v>24</v>
      </c>
      <c r="L2702" t="s">
        <v>9207</v>
      </c>
      <c r="M2702" t="s">
        <v>9208</v>
      </c>
      <c r="N2702" t="s">
        <v>9209</v>
      </c>
      <c r="O2702" t="s">
        <v>28</v>
      </c>
      <c r="P2702">
        <v>6.95</v>
      </c>
      <c r="Q2702">
        <v>13.598000000000001</v>
      </c>
      <c r="R2702">
        <v>0.17399999999999999</v>
      </c>
      <c r="S2702">
        <v>9</v>
      </c>
      <c r="T2702" t="s">
        <v>29</v>
      </c>
      <c r="U2702" t="s">
        <v>24</v>
      </c>
      <c r="V2702" t="s">
        <v>24</v>
      </c>
    </row>
    <row r="2703" spans="1:22" x14ac:dyDescent="0.35">
      <c r="A2703" t="s">
        <v>9210</v>
      </c>
      <c r="B2703">
        <v>29.6904</v>
      </c>
      <c r="C2703">
        <v>102.0311</v>
      </c>
      <c r="D2703">
        <v>10</v>
      </c>
      <c r="E2703">
        <v>4.9000000000000004</v>
      </c>
      <c r="F2703" t="s">
        <v>23</v>
      </c>
      <c r="G2703">
        <v>135</v>
      </c>
      <c r="H2703">
        <v>28</v>
      </c>
      <c r="I2703">
        <v>6.5</v>
      </c>
      <c r="J2703">
        <v>0.64</v>
      </c>
      <c r="K2703" t="s">
        <v>24</v>
      </c>
      <c r="L2703" t="s">
        <v>9211</v>
      </c>
      <c r="M2703" t="s">
        <v>9212</v>
      </c>
      <c r="N2703" t="s">
        <v>9213</v>
      </c>
      <c r="O2703" t="s">
        <v>28</v>
      </c>
      <c r="P2703">
        <v>7.1</v>
      </c>
      <c r="Q2703">
        <v>1.8480000000000001</v>
      </c>
      <c r="R2703">
        <v>5.6000000000000001E-2</v>
      </c>
      <c r="S2703">
        <v>100</v>
      </c>
      <c r="T2703" t="s">
        <v>29</v>
      </c>
      <c r="U2703" t="s">
        <v>24</v>
      </c>
      <c r="V2703" t="s">
        <v>24</v>
      </c>
    </row>
    <row r="2704" spans="1:22" x14ac:dyDescent="0.35">
      <c r="A2704" t="s">
        <v>9214</v>
      </c>
      <c r="B2704">
        <v>37.494599999999998</v>
      </c>
      <c r="C2704">
        <v>72.270600000000002</v>
      </c>
      <c r="D2704">
        <v>189.559</v>
      </c>
      <c r="E2704">
        <v>4</v>
      </c>
      <c r="F2704" t="s">
        <v>23</v>
      </c>
      <c r="G2704">
        <v>35</v>
      </c>
      <c r="H2704">
        <v>124</v>
      </c>
      <c r="I2704">
        <v>2.0139999999999998</v>
      </c>
      <c r="J2704">
        <v>0.33</v>
      </c>
      <c r="K2704" t="s">
        <v>24</v>
      </c>
      <c r="L2704" t="s">
        <v>9215</v>
      </c>
      <c r="M2704" t="s">
        <v>9212</v>
      </c>
      <c r="N2704" t="s">
        <v>9216</v>
      </c>
      <c r="O2704" t="s">
        <v>28</v>
      </c>
      <c r="P2704">
        <v>7.42</v>
      </c>
      <c r="Q2704">
        <v>6.2510000000000003</v>
      </c>
      <c r="R2704">
        <v>0.13800000000000001</v>
      </c>
      <c r="S2704">
        <v>14</v>
      </c>
      <c r="T2704" t="s">
        <v>29</v>
      </c>
      <c r="U2704" t="s">
        <v>24</v>
      </c>
      <c r="V2704" t="s">
        <v>24</v>
      </c>
    </row>
    <row r="2705" spans="1:22" x14ac:dyDescent="0.35">
      <c r="A2705" t="s">
        <v>9217</v>
      </c>
      <c r="B2705">
        <v>29.783100000000001</v>
      </c>
      <c r="C2705">
        <v>102.06780000000001</v>
      </c>
      <c r="D2705">
        <v>10</v>
      </c>
      <c r="E2705">
        <v>4.4000000000000004</v>
      </c>
      <c r="F2705" t="s">
        <v>23</v>
      </c>
      <c r="G2705">
        <v>65</v>
      </c>
      <c r="H2705">
        <v>76</v>
      </c>
      <c r="I2705">
        <v>6.4580000000000002</v>
      </c>
      <c r="J2705">
        <v>0.59</v>
      </c>
      <c r="K2705" t="s">
        <v>24</v>
      </c>
      <c r="L2705" t="s">
        <v>9218</v>
      </c>
      <c r="M2705" t="s">
        <v>9212</v>
      </c>
      <c r="N2705" t="s">
        <v>9219</v>
      </c>
      <c r="O2705" t="s">
        <v>28</v>
      </c>
      <c r="P2705">
        <v>5.8</v>
      </c>
      <c r="Q2705">
        <v>1.8839999999999999</v>
      </c>
      <c r="R2705">
        <v>8.3000000000000004E-2</v>
      </c>
      <c r="S2705">
        <v>42</v>
      </c>
      <c r="T2705" t="s">
        <v>29</v>
      </c>
      <c r="U2705" t="s">
        <v>24</v>
      </c>
      <c r="V2705" t="s">
        <v>24</v>
      </c>
    </row>
    <row r="2706" spans="1:22" x14ac:dyDescent="0.35">
      <c r="A2706" t="s">
        <v>9220</v>
      </c>
      <c r="B2706">
        <v>29.559000000000001</v>
      </c>
      <c r="C2706">
        <v>102.166</v>
      </c>
      <c r="D2706">
        <v>10</v>
      </c>
      <c r="E2706">
        <v>4.3</v>
      </c>
      <c r="F2706" t="s">
        <v>23</v>
      </c>
      <c r="G2706">
        <v>38</v>
      </c>
      <c r="H2706">
        <v>77</v>
      </c>
      <c r="I2706">
        <v>6.4009999999999998</v>
      </c>
      <c r="J2706">
        <v>0.83</v>
      </c>
      <c r="K2706" t="s">
        <v>24</v>
      </c>
      <c r="L2706" t="s">
        <v>9221</v>
      </c>
      <c r="M2706" t="s">
        <v>9212</v>
      </c>
      <c r="N2706" t="s">
        <v>9222</v>
      </c>
      <c r="O2706" t="s">
        <v>28</v>
      </c>
      <c r="P2706">
        <v>8.7799999999999994</v>
      </c>
      <c r="Q2706">
        <v>1.879</v>
      </c>
      <c r="R2706">
        <v>0.11600000000000001</v>
      </c>
      <c r="S2706">
        <v>21</v>
      </c>
      <c r="T2706" t="s">
        <v>29</v>
      </c>
      <c r="U2706" t="s">
        <v>24</v>
      </c>
      <c r="V2706" t="s">
        <v>24</v>
      </c>
    </row>
    <row r="2707" spans="1:22" x14ac:dyDescent="0.35">
      <c r="A2707" t="s">
        <v>9223</v>
      </c>
      <c r="B2707">
        <v>29.645</v>
      </c>
      <c r="C2707">
        <v>102.11060000000001</v>
      </c>
      <c r="D2707">
        <v>10</v>
      </c>
      <c r="E2707">
        <v>4.4000000000000004</v>
      </c>
      <c r="F2707" t="s">
        <v>23</v>
      </c>
      <c r="G2707">
        <v>54</v>
      </c>
      <c r="H2707">
        <v>57</v>
      </c>
      <c r="I2707">
        <v>6.4329999999999998</v>
      </c>
      <c r="J2707">
        <v>0.66</v>
      </c>
      <c r="K2707" t="s">
        <v>24</v>
      </c>
      <c r="L2707" t="s">
        <v>9224</v>
      </c>
      <c r="M2707" t="s">
        <v>9212</v>
      </c>
      <c r="N2707" t="s">
        <v>9225</v>
      </c>
      <c r="O2707" t="s">
        <v>28</v>
      </c>
      <c r="P2707">
        <v>3.8</v>
      </c>
      <c r="Q2707">
        <v>1.8720000000000001</v>
      </c>
      <c r="R2707">
        <v>9.2999999999999999E-2</v>
      </c>
      <c r="S2707">
        <v>33</v>
      </c>
      <c r="T2707" t="s">
        <v>29</v>
      </c>
      <c r="U2707" t="s">
        <v>24</v>
      </c>
      <c r="V2707" t="s">
        <v>24</v>
      </c>
    </row>
    <row r="2708" spans="1:22" x14ac:dyDescent="0.35">
      <c r="A2708" t="s">
        <v>9226</v>
      </c>
      <c r="B2708">
        <v>29.641200000000001</v>
      </c>
      <c r="C2708">
        <v>101.96720000000001</v>
      </c>
      <c r="D2708">
        <v>10</v>
      </c>
      <c r="E2708">
        <v>4.4000000000000004</v>
      </c>
      <c r="F2708" t="s">
        <v>23</v>
      </c>
      <c r="G2708">
        <v>31</v>
      </c>
      <c r="H2708">
        <v>77</v>
      </c>
      <c r="I2708">
        <v>6.5620000000000003</v>
      </c>
      <c r="J2708">
        <v>1.23</v>
      </c>
      <c r="K2708" t="s">
        <v>24</v>
      </c>
      <c r="L2708" t="s">
        <v>9227</v>
      </c>
      <c r="M2708" t="s">
        <v>9212</v>
      </c>
      <c r="N2708" t="s">
        <v>9228</v>
      </c>
      <c r="O2708" t="s">
        <v>28</v>
      </c>
      <c r="P2708">
        <v>8.85</v>
      </c>
      <c r="Q2708">
        <v>1.819</v>
      </c>
      <c r="R2708">
        <v>0.13400000000000001</v>
      </c>
      <c r="S2708">
        <v>16</v>
      </c>
      <c r="T2708" t="s">
        <v>29</v>
      </c>
      <c r="U2708" t="s">
        <v>24</v>
      </c>
      <c r="V2708" t="s">
        <v>24</v>
      </c>
    </row>
    <row r="2709" spans="1:22" x14ac:dyDescent="0.35">
      <c r="A2709" t="s">
        <v>9229</v>
      </c>
      <c r="B2709">
        <v>29.730599999999999</v>
      </c>
      <c r="C2709">
        <v>101.9935</v>
      </c>
      <c r="D2709">
        <v>7</v>
      </c>
      <c r="E2709">
        <v>5.4</v>
      </c>
      <c r="F2709" t="s">
        <v>106</v>
      </c>
      <c r="G2709">
        <v>134</v>
      </c>
      <c r="H2709">
        <v>20</v>
      </c>
      <c r="I2709">
        <v>6.5279999999999996</v>
      </c>
      <c r="J2709">
        <v>0.88</v>
      </c>
      <c r="K2709" t="s">
        <v>24</v>
      </c>
      <c r="L2709" t="s">
        <v>9230</v>
      </c>
      <c r="M2709" t="s">
        <v>9212</v>
      </c>
      <c r="N2709" t="s">
        <v>9231</v>
      </c>
      <c r="O2709" t="s">
        <v>28</v>
      </c>
      <c r="P2709">
        <v>3.83</v>
      </c>
      <c r="Q2709">
        <v>1.738</v>
      </c>
      <c r="R2709">
        <v>0.06</v>
      </c>
      <c r="S2709">
        <v>27</v>
      </c>
      <c r="T2709" t="s">
        <v>29</v>
      </c>
      <c r="U2709" t="s">
        <v>24</v>
      </c>
      <c r="V2709" t="s">
        <v>24</v>
      </c>
    </row>
    <row r="2710" spans="1:22" x14ac:dyDescent="0.35">
      <c r="A2710" t="s">
        <v>9232</v>
      </c>
      <c r="B2710">
        <v>35.695599999999999</v>
      </c>
      <c r="C2710">
        <v>80.068200000000004</v>
      </c>
      <c r="D2710">
        <v>10</v>
      </c>
      <c r="E2710">
        <v>4.4000000000000004</v>
      </c>
      <c r="F2710" t="s">
        <v>23</v>
      </c>
      <c r="G2710">
        <v>65</v>
      </c>
      <c r="H2710">
        <v>102</v>
      </c>
      <c r="I2710">
        <v>5.9619999999999997</v>
      </c>
      <c r="J2710">
        <v>0.51</v>
      </c>
      <c r="K2710" t="s">
        <v>24</v>
      </c>
      <c r="L2710" t="s">
        <v>9233</v>
      </c>
      <c r="M2710" t="s">
        <v>9234</v>
      </c>
      <c r="N2710" t="s">
        <v>9235</v>
      </c>
      <c r="O2710" t="s">
        <v>28</v>
      </c>
      <c r="P2710">
        <v>7.2</v>
      </c>
      <c r="Q2710">
        <v>1.9</v>
      </c>
      <c r="R2710">
        <v>9.0999999999999998E-2</v>
      </c>
      <c r="S2710">
        <v>35</v>
      </c>
      <c r="T2710" t="s">
        <v>29</v>
      </c>
      <c r="U2710" t="s">
        <v>24</v>
      </c>
      <c r="V2710" t="s">
        <v>24</v>
      </c>
    </row>
    <row r="2711" spans="1:22" x14ac:dyDescent="0.35">
      <c r="A2711" t="s">
        <v>9236</v>
      </c>
      <c r="B2711">
        <v>35.7331</v>
      </c>
      <c r="C2711">
        <v>79.850200000000001</v>
      </c>
      <c r="D2711">
        <v>10</v>
      </c>
      <c r="E2711">
        <v>5</v>
      </c>
      <c r="F2711" t="s">
        <v>106</v>
      </c>
      <c r="G2711">
        <v>206</v>
      </c>
      <c r="H2711">
        <v>32</v>
      </c>
      <c r="I2711">
        <v>5.806</v>
      </c>
      <c r="J2711">
        <v>0.5</v>
      </c>
      <c r="K2711" t="s">
        <v>24</v>
      </c>
      <c r="L2711" t="s">
        <v>9237</v>
      </c>
      <c r="M2711" t="s">
        <v>9238</v>
      </c>
      <c r="N2711" t="s">
        <v>9161</v>
      </c>
      <c r="O2711" t="s">
        <v>28</v>
      </c>
      <c r="P2711">
        <v>8.32</v>
      </c>
      <c r="Q2711">
        <v>1.746</v>
      </c>
      <c r="R2711">
        <v>8.5999999999999993E-2</v>
      </c>
      <c r="S2711">
        <v>13</v>
      </c>
      <c r="T2711" t="s">
        <v>29</v>
      </c>
      <c r="U2711" t="s">
        <v>24</v>
      </c>
      <c r="V2711" t="s">
        <v>24</v>
      </c>
    </row>
    <row r="2712" spans="1:22" x14ac:dyDescent="0.35">
      <c r="A2712" t="s">
        <v>9239</v>
      </c>
      <c r="B2712">
        <v>29.5825</v>
      </c>
      <c r="C2712">
        <v>81.663799999999995</v>
      </c>
      <c r="D2712">
        <v>33.11</v>
      </c>
      <c r="E2712">
        <v>5.4</v>
      </c>
      <c r="F2712" t="s">
        <v>106</v>
      </c>
      <c r="G2712">
        <v>127</v>
      </c>
      <c r="H2712">
        <v>39</v>
      </c>
      <c r="I2712">
        <v>3.6389999999999998</v>
      </c>
      <c r="J2712">
        <v>0.75</v>
      </c>
      <c r="K2712" t="s">
        <v>24</v>
      </c>
      <c r="L2712" t="s">
        <v>9240</v>
      </c>
      <c r="M2712" t="s">
        <v>9241</v>
      </c>
      <c r="N2712" t="s">
        <v>9242</v>
      </c>
      <c r="O2712" t="s">
        <v>28</v>
      </c>
      <c r="P2712">
        <v>7.63</v>
      </c>
      <c r="Q2712">
        <v>3.669</v>
      </c>
      <c r="R2712">
        <v>9.8000000000000004E-2</v>
      </c>
      <c r="S2712">
        <v>10</v>
      </c>
      <c r="T2712" t="s">
        <v>29</v>
      </c>
      <c r="U2712" t="s">
        <v>24</v>
      </c>
      <c r="V2712" t="s">
        <v>24</v>
      </c>
    </row>
    <row r="2713" spans="1:22" x14ac:dyDescent="0.35">
      <c r="A2713" t="s">
        <v>9243</v>
      </c>
      <c r="B2713">
        <v>5.3125</v>
      </c>
      <c r="C2713">
        <v>94.243499999999997</v>
      </c>
      <c r="D2713">
        <v>35</v>
      </c>
      <c r="E2713">
        <v>4.5999999999999996</v>
      </c>
      <c r="F2713" t="s">
        <v>23</v>
      </c>
      <c r="G2713">
        <v>20</v>
      </c>
      <c r="H2713">
        <v>138</v>
      </c>
      <c r="I2713">
        <v>2.694</v>
      </c>
      <c r="J2713">
        <v>0.37</v>
      </c>
      <c r="K2713" t="s">
        <v>24</v>
      </c>
      <c r="L2713" t="s">
        <v>9244</v>
      </c>
      <c r="M2713" t="s">
        <v>9245</v>
      </c>
      <c r="N2713" t="s">
        <v>9246</v>
      </c>
      <c r="O2713" t="s">
        <v>28</v>
      </c>
      <c r="P2713">
        <v>11.53</v>
      </c>
      <c r="Q2713">
        <v>1.958</v>
      </c>
      <c r="R2713">
        <v>0.193</v>
      </c>
      <c r="S2713">
        <v>8</v>
      </c>
      <c r="T2713" t="s">
        <v>29</v>
      </c>
      <c r="U2713" t="s">
        <v>24</v>
      </c>
      <c r="V2713" t="s">
        <v>24</v>
      </c>
    </row>
    <row r="2714" spans="1:22" x14ac:dyDescent="0.35">
      <c r="A2714" t="s">
        <v>9247</v>
      </c>
      <c r="B2714">
        <v>24.883600000000001</v>
      </c>
      <c r="C2714">
        <v>93.078999999999994</v>
      </c>
      <c r="D2714">
        <v>10</v>
      </c>
      <c r="E2714">
        <v>5.0999999999999996</v>
      </c>
      <c r="F2714" t="s">
        <v>23</v>
      </c>
      <c r="G2714">
        <v>110</v>
      </c>
      <c r="H2714">
        <v>42</v>
      </c>
      <c r="I2714">
        <v>2.5609999999999999</v>
      </c>
      <c r="J2714">
        <v>0.91</v>
      </c>
      <c r="K2714" t="s">
        <v>24</v>
      </c>
      <c r="L2714" t="s">
        <v>9248</v>
      </c>
      <c r="M2714" t="s">
        <v>9249</v>
      </c>
      <c r="N2714" t="s">
        <v>9250</v>
      </c>
      <c r="O2714" t="s">
        <v>28</v>
      </c>
      <c r="P2714">
        <v>6.02</v>
      </c>
      <c r="Q2714">
        <v>1.5509999999999999</v>
      </c>
      <c r="R2714">
        <v>4.2000000000000003E-2</v>
      </c>
      <c r="S2714">
        <v>184</v>
      </c>
      <c r="T2714" t="s">
        <v>29</v>
      </c>
      <c r="U2714" t="s">
        <v>24</v>
      </c>
      <c r="V2714" t="s">
        <v>24</v>
      </c>
    </row>
    <row r="2715" spans="1:22" x14ac:dyDescent="0.35">
      <c r="A2715" t="s">
        <v>9251</v>
      </c>
      <c r="B2715">
        <v>38.529299999999999</v>
      </c>
      <c r="C2715">
        <v>99.085800000000006</v>
      </c>
      <c r="D2715">
        <v>11.284000000000001</v>
      </c>
      <c r="E2715">
        <v>4.2</v>
      </c>
      <c r="F2715" t="s">
        <v>23</v>
      </c>
      <c r="G2715">
        <v>37</v>
      </c>
      <c r="H2715">
        <v>50</v>
      </c>
      <c r="I2715">
        <v>10.717000000000001</v>
      </c>
      <c r="J2715">
        <v>0.36</v>
      </c>
      <c r="K2715" t="s">
        <v>24</v>
      </c>
      <c r="L2715" t="s">
        <v>9252</v>
      </c>
      <c r="M2715" t="s">
        <v>9253</v>
      </c>
      <c r="N2715" t="s">
        <v>9254</v>
      </c>
      <c r="O2715" t="s">
        <v>28</v>
      </c>
      <c r="P2715">
        <v>10.11</v>
      </c>
      <c r="Q2715">
        <v>5.149</v>
      </c>
      <c r="R2715">
        <v>0.13100000000000001</v>
      </c>
      <c r="S2715">
        <v>16</v>
      </c>
      <c r="T2715" t="s">
        <v>29</v>
      </c>
      <c r="U2715" t="s">
        <v>24</v>
      </c>
      <c r="V2715" t="s">
        <v>24</v>
      </c>
    </row>
    <row r="2716" spans="1:22" x14ac:dyDescent="0.35">
      <c r="A2716" t="s">
        <v>9255</v>
      </c>
      <c r="B2716">
        <v>36.594900000000003</v>
      </c>
      <c r="C2716">
        <v>70.874399999999994</v>
      </c>
      <c r="D2716">
        <v>214.02199999999999</v>
      </c>
      <c r="E2716">
        <v>4.4000000000000004</v>
      </c>
      <c r="F2716" t="s">
        <v>23</v>
      </c>
      <c r="G2716">
        <v>20</v>
      </c>
      <c r="H2716">
        <v>97</v>
      </c>
      <c r="I2716">
        <v>2.536</v>
      </c>
      <c r="J2716">
        <v>0.73</v>
      </c>
      <c r="K2716" t="s">
        <v>24</v>
      </c>
      <c r="L2716" t="s">
        <v>9256</v>
      </c>
      <c r="M2716" t="s">
        <v>9253</v>
      </c>
      <c r="N2716" t="s">
        <v>6761</v>
      </c>
      <c r="O2716" t="s">
        <v>28</v>
      </c>
      <c r="P2716">
        <v>8.11</v>
      </c>
      <c r="Q2716">
        <v>10.760999999999999</v>
      </c>
      <c r="R2716">
        <v>0.311</v>
      </c>
      <c r="S2716">
        <v>3</v>
      </c>
      <c r="T2716" t="s">
        <v>29</v>
      </c>
      <c r="U2716" t="s">
        <v>24</v>
      </c>
      <c r="V2716" t="s">
        <v>24</v>
      </c>
    </row>
    <row r="2717" spans="1:22" x14ac:dyDescent="0.35">
      <c r="A2717" t="s">
        <v>9257</v>
      </c>
      <c r="B2717">
        <v>38.2712</v>
      </c>
      <c r="C2717">
        <v>73.977000000000004</v>
      </c>
      <c r="D2717">
        <v>158.875</v>
      </c>
      <c r="E2717">
        <v>4.0999999999999996</v>
      </c>
      <c r="F2717" t="s">
        <v>23</v>
      </c>
      <c r="G2717">
        <v>34</v>
      </c>
      <c r="H2717">
        <v>129</v>
      </c>
      <c r="I2717">
        <v>2.0830000000000002</v>
      </c>
      <c r="J2717">
        <v>0.51</v>
      </c>
      <c r="K2717" t="s">
        <v>24</v>
      </c>
      <c r="L2717" t="s">
        <v>9258</v>
      </c>
      <c r="M2717" t="s">
        <v>9259</v>
      </c>
      <c r="N2717" t="s">
        <v>8060</v>
      </c>
      <c r="O2717" t="s">
        <v>28</v>
      </c>
      <c r="P2717">
        <v>7.99</v>
      </c>
      <c r="Q2717">
        <v>8.6440000000000001</v>
      </c>
      <c r="R2717">
        <v>0.127</v>
      </c>
      <c r="S2717">
        <v>18</v>
      </c>
      <c r="T2717" t="s">
        <v>29</v>
      </c>
      <c r="U2717" t="s">
        <v>24</v>
      </c>
      <c r="V2717" t="s">
        <v>24</v>
      </c>
    </row>
    <row r="2718" spans="1:22" x14ac:dyDescent="0.35">
      <c r="A2718" t="s">
        <v>9260</v>
      </c>
      <c r="B2718">
        <v>37.366100000000003</v>
      </c>
      <c r="C2718">
        <v>71.860100000000003</v>
      </c>
      <c r="D2718">
        <v>140.95599999999999</v>
      </c>
      <c r="E2718">
        <v>4.3</v>
      </c>
      <c r="F2718" t="s">
        <v>23</v>
      </c>
      <c r="G2718">
        <v>18</v>
      </c>
      <c r="H2718">
        <v>80</v>
      </c>
      <c r="I2718">
        <v>2.109</v>
      </c>
      <c r="J2718">
        <v>0.4</v>
      </c>
      <c r="K2718" t="s">
        <v>24</v>
      </c>
      <c r="L2718" t="s">
        <v>9261</v>
      </c>
      <c r="M2718" t="s">
        <v>9262</v>
      </c>
      <c r="N2718" t="s">
        <v>9263</v>
      </c>
      <c r="O2718" t="s">
        <v>28</v>
      </c>
      <c r="P2718">
        <v>6.07</v>
      </c>
      <c r="Q2718">
        <v>9.6310000000000002</v>
      </c>
      <c r="R2718">
        <v>0.26500000000000001</v>
      </c>
      <c r="S2718">
        <v>4</v>
      </c>
      <c r="T2718" t="s">
        <v>29</v>
      </c>
      <c r="U2718" t="s">
        <v>24</v>
      </c>
      <c r="V2718" t="s">
        <v>24</v>
      </c>
    </row>
    <row r="2719" spans="1:22" x14ac:dyDescent="0.35">
      <c r="A2719" t="s">
        <v>9264</v>
      </c>
      <c r="B2719">
        <v>36.496899999999997</v>
      </c>
      <c r="C2719">
        <v>70.290199999999999</v>
      </c>
      <c r="D2719">
        <v>202.922</v>
      </c>
      <c r="E2719">
        <v>4.0999999999999996</v>
      </c>
      <c r="F2719" t="s">
        <v>23</v>
      </c>
      <c r="G2719">
        <v>34</v>
      </c>
      <c r="H2719">
        <v>83</v>
      </c>
      <c r="I2719">
        <v>2.2010000000000001</v>
      </c>
      <c r="J2719">
        <v>0.76</v>
      </c>
      <c r="K2719" t="s">
        <v>24</v>
      </c>
      <c r="L2719" t="s">
        <v>9265</v>
      </c>
      <c r="M2719" t="s">
        <v>9262</v>
      </c>
      <c r="N2719" t="s">
        <v>9266</v>
      </c>
      <c r="O2719" t="s">
        <v>28</v>
      </c>
      <c r="P2719">
        <v>7.18</v>
      </c>
      <c r="Q2719">
        <v>7.5469999999999997</v>
      </c>
      <c r="R2719">
        <v>0.14499999999999999</v>
      </c>
      <c r="S2719">
        <v>17</v>
      </c>
      <c r="T2719" t="s">
        <v>29</v>
      </c>
      <c r="U2719" t="s">
        <v>24</v>
      </c>
      <c r="V2719" t="s">
        <v>24</v>
      </c>
    </row>
    <row r="2720" spans="1:22" x14ac:dyDescent="0.35">
      <c r="A2720" t="s">
        <v>9267</v>
      </c>
      <c r="B2720">
        <v>2</v>
      </c>
      <c r="C2720">
        <v>98.980099999999993</v>
      </c>
      <c r="D2720">
        <v>132.101</v>
      </c>
      <c r="E2720">
        <v>4.2</v>
      </c>
      <c r="F2720" t="s">
        <v>23</v>
      </c>
      <c r="G2720">
        <v>39</v>
      </c>
      <c r="H2720">
        <v>95</v>
      </c>
      <c r="I2720">
        <v>0.69299999999999995</v>
      </c>
      <c r="J2720">
        <v>0.79</v>
      </c>
      <c r="K2720" t="s">
        <v>24</v>
      </c>
      <c r="L2720" t="s">
        <v>9268</v>
      </c>
      <c r="M2720" t="s">
        <v>9262</v>
      </c>
      <c r="N2720" t="s">
        <v>9269</v>
      </c>
      <c r="O2720" t="s">
        <v>28</v>
      </c>
      <c r="P2720">
        <v>6.11</v>
      </c>
      <c r="Q2720">
        <v>4.7320000000000002</v>
      </c>
      <c r="R2720">
        <v>0.113</v>
      </c>
      <c r="S2720">
        <v>22</v>
      </c>
      <c r="T2720" t="s">
        <v>29</v>
      </c>
      <c r="U2720" t="s">
        <v>24</v>
      </c>
      <c r="V2720" t="s">
        <v>24</v>
      </c>
    </row>
    <row r="2721" spans="1:22" x14ac:dyDescent="0.35">
      <c r="A2721" t="s">
        <v>9270</v>
      </c>
      <c r="B2721">
        <v>4.5674000000000001</v>
      </c>
      <c r="C2721">
        <v>94.996099999999998</v>
      </c>
      <c r="D2721">
        <v>58.308999999999997</v>
      </c>
      <c r="E2721">
        <v>4.5</v>
      </c>
      <c r="F2721" t="s">
        <v>23</v>
      </c>
      <c r="G2721">
        <v>46</v>
      </c>
      <c r="H2721">
        <v>86</v>
      </c>
      <c r="I2721">
        <v>2.052</v>
      </c>
      <c r="J2721">
        <v>0.84</v>
      </c>
      <c r="K2721" t="s">
        <v>24</v>
      </c>
      <c r="L2721" t="s">
        <v>9271</v>
      </c>
      <c r="M2721" t="s">
        <v>9272</v>
      </c>
      <c r="N2721" t="s">
        <v>8397</v>
      </c>
      <c r="O2721" t="s">
        <v>28</v>
      </c>
      <c r="P2721">
        <v>9.33</v>
      </c>
      <c r="Q2721">
        <v>6.3780000000000001</v>
      </c>
      <c r="R2721">
        <v>0.106</v>
      </c>
      <c r="S2721">
        <v>26</v>
      </c>
      <c r="T2721" t="s">
        <v>29</v>
      </c>
      <c r="U2721" t="s">
        <v>24</v>
      </c>
      <c r="V2721" t="s">
        <v>24</v>
      </c>
    </row>
    <row r="2722" spans="1:22" x14ac:dyDescent="0.35">
      <c r="A2722" t="s">
        <v>9273</v>
      </c>
      <c r="B2722">
        <v>3.2513999999999998</v>
      </c>
      <c r="C2722">
        <v>96.194999999999993</v>
      </c>
      <c r="D2722">
        <v>46.404000000000003</v>
      </c>
      <c r="E2722">
        <v>4.5</v>
      </c>
      <c r="F2722" t="s">
        <v>23</v>
      </c>
      <c r="G2722">
        <v>37</v>
      </c>
      <c r="H2722">
        <v>166</v>
      </c>
      <c r="I2722">
        <v>2.1030000000000002</v>
      </c>
      <c r="J2722">
        <v>0.65</v>
      </c>
      <c r="K2722" t="s">
        <v>24</v>
      </c>
      <c r="L2722" t="s">
        <v>9274</v>
      </c>
      <c r="M2722" t="s">
        <v>9275</v>
      </c>
      <c r="N2722" t="s">
        <v>9276</v>
      </c>
      <c r="O2722" t="s">
        <v>28</v>
      </c>
      <c r="P2722">
        <v>9.1</v>
      </c>
      <c r="Q2722">
        <v>8.0869999999999997</v>
      </c>
      <c r="R2722">
        <v>0.115</v>
      </c>
      <c r="S2722">
        <v>23</v>
      </c>
      <c r="T2722" t="s">
        <v>29</v>
      </c>
      <c r="U2722" t="s">
        <v>24</v>
      </c>
      <c r="V2722" t="s">
        <v>24</v>
      </c>
    </row>
    <row r="2723" spans="1:22" x14ac:dyDescent="0.35">
      <c r="A2723" t="s">
        <v>9277</v>
      </c>
      <c r="B2723">
        <v>33.657400000000003</v>
      </c>
      <c r="C2723">
        <v>81.858800000000002</v>
      </c>
      <c r="D2723">
        <v>10</v>
      </c>
      <c r="E2723">
        <v>4.3</v>
      </c>
      <c r="F2723" t="s">
        <v>23</v>
      </c>
      <c r="G2723">
        <v>37</v>
      </c>
      <c r="H2723">
        <v>75</v>
      </c>
      <c r="I2723">
        <v>6.5380000000000003</v>
      </c>
      <c r="J2723">
        <v>0.65</v>
      </c>
      <c r="K2723" t="s">
        <v>24</v>
      </c>
      <c r="L2723" t="s">
        <v>9278</v>
      </c>
      <c r="M2723" t="s">
        <v>9279</v>
      </c>
      <c r="N2723" t="s">
        <v>52</v>
      </c>
      <c r="O2723" t="s">
        <v>28</v>
      </c>
      <c r="P2723">
        <v>8.19</v>
      </c>
      <c r="Q2723">
        <v>1.302</v>
      </c>
      <c r="R2723">
        <v>0.11899999999999999</v>
      </c>
      <c r="S2723">
        <v>20</v>
      </c>
      <c r="T2723" t="s">
        <v>29</v>
      </c>
      <c r="U2723" t="s">
        <v>24</v>
      </c>
      <c r="V2723" t="s">
        <v>24</v>
      </c>
    </row>
    <row r="2724" spans="1:22" x14ac:dyDescent="0.35">
      <c r="A2724" t="s">
        <v>9280</v>
      </c>
      <c r="B2724">
        <v>38.901499999999999</v>
      </c>
      <c r="C2724">
        <v>70.637799999999999</v>
      </c>
      <c r="D2724">
        <v>10</v>
      </c>
      <c r="E2724">
        <v>4.7</v>
      </c>
      <c r="F2724" t="s">
        <v>23</v>
      </c>
      <c r="G2724">
        <v>40</v>
      </c>
      <c r="H2724">
        <v>134</v>
      </c>
      <c r="I2724">
        <v>1.071</v>
      </c>
      <c r="J2724">
        <v>0.98</v>
      </c>
      <c r="K2724" t="s">
        <v>24</v>
      </c>
      <c r="L2724" t="s">
        <v>9281</v>
      </c>
      <c r="M2724" t="s">
        <v>9282</v>
      </c>
      <c r="N2724" t="s">
        <v>9283</v>
      </c>
      <c r="O2724" t="s">
        <v>28</v>
      </c>
      <c r="P2724">
        <v>4.54</v>
      </c>
      <c r="Q2724">
        <v>1.8959999999999999</v>
      </c>
      <c r="R2724">
        <v>6.9000000000000006E-2</v>
      </c>
      <c r="S2724">
        <v>64</v>
      </c>
      <c r="T2724" t="s">
        <v>29</v>
      </c>
      <c r="U2724" t="s">
        <v>24</v>
      </c>
      <c r="V2724" t="s">
        <v>24</v>
      </c>
    </row>
    <row r="2725" spans="1:22" x14ac:dyDescent="0.35">
      <c r="A2725" t="s">
        <v>9284</v>
      </c>
      <c r="B2725">
        <v>35.455300000000001</v>
      </c>
      <c r="C2725">
        <v>80.404700000000005</v>
      </c>
      <c r="D2725">
        <v>10</v>
      </c>
      <c r="E2725">
        <v>4.3</v>
      </c>
      <c r="F2725" t="s">
        <v>23</v>
      </c>
      <c r="G2725">
        <v>21</v>
      </c>
      <c r="H2725">
        <v>246</v>
      </c>
      <c r="I2725">
        <v>6.157</v>
      </c>
      <c r="J2725">
        <v>0.98</v>
      </c>
      <c r="K2725" t="s">
        <v>24</v>
      </c>
      <c r="L2725" t="s">
        <v>9285</v>
      </c>
      <c r="M2725" t="s">
        <v>9286</v>
      </c>
      <c r="N2725" t="s">
        <v>7394</v>
      </c>
      <c r="O2725" t="s">
        <v>28</v>
      </c>
      <c r="P2725">
        <v>10.51</v>
      </c>
      <c r="Q2725">
        <v>1.988</v>
      </c>
      <c r="R2725">
        <v>0.216</v>
      </c>
      <c r="S2725">
        <v>6</v>
      </c>
      <c r="T2725" t="s">
        <v>29</v>
      </c>
      <c r="U2725" t="s">
        <v>24</v>
      </c>
      <c r="V2725" t="s">
        <v>24</v>
      </c>
    </row>
    <row r="2726" spans="1:22" x14ac:dyDescent="0.35">
      <c r="A2726" t="s">
        <v>9287</v>
      </c>
      <c r="B2726">
        <v>10.0936</v>
      </c>
      <c r="C2726">
        <v>93.584699999999998</v>
      </c>
      <c r="D2726">
        <v>10</v>
      </c>
      <c r="E2726">
        <v>4.8</v>
      </c>
      <c r="F2726" t="s">
        <v>23</v>
      </c>
      <c r="G2726">
        <v>33</v>
      </c>
      <c r="H2726">
        <v>76</v>
      </c>
      <c r="I2726">
        <v>5.8710000000000004</v>
      </c>
      <c r="J2726">
        <v>0.82</v>
      </c>
      <c r="K2726" t="s">
        <v>24</v>
      </c>
      <c r="L2726" t="s">
        <v>9288</v>
      </c>
      <c r="M2726" t="s">
        <v>9289</v>
      </c>
      <c r="N2726" t="s">
        <v>3552</v>
      </c>
      <c r="O2726" t="s">
        <v>28</v>
      </c>
      <c r="P2726">
        <v>9.61</v>
      </c>
      <c r="Q2726">
        <v>1.819</v>
      </c>
      <c r="R2726">
        <v>0.184</v>
      </c>
      <c r="S2726">
        <v>12</v>
      </c>
      <c r="T2726" t="s">
        <v>29</v>
      </c>
      <c r="U2726" t="s">
        <v>24</v>
      </c>
      <c r="V2726" t="s">
        <v>24</v>
      </c>
    </row>
    <row r="2727" spans="1:22" x14ac:dyDescent="0.35">
      <c r="A2727" t="s">
        <v>9290</v>
      </c>
      <c r="B2727">
        <v>35.546399999999998</v>
      </c>
      <c r="C2727">
        <v>71.396100000000004</v>
      </c>
      <c r="D2727">
        <v>104.372</v>
      </c>
      <c r="E2727">
        <v>5.0999999999999996</v>
      </c>
      <c r="F2727" t="s">
        <v>106</v>
      </c>
      <c r="G2727">
        <v>115</v>
      </c>
      <c r="H2727">
        <v>46</v>
      </c>
      <c r="I2727">
        <v>2.1760000000000002</v>
      </c>
      <c r="J2727">
        <v>0.7</v>
      </c>
      <c r="K2727" t="s">
        <v>24</v>
      </c>
      <c r="L2727" t="s">
        <v>9291</v>
      </c>
      <c r="M2727" t="s">
        <v>9292</v>
      </c>
      <c r="N2727" t="s">
        <v>9293</v>
      </c>
      <c r="O2727" t="s">
        <v>28</v>
      </c>
      <c r="P2727">
        <v>5.86</v>
      </c>
      <c r="Q2727">
        <v>4.4169999999999998</v>
      </c>
      <c r="R2727">
        <v>0.08</v>
      </c>
      <c r="S2727">
        <v>15</v>
      </c>
      <c r="T2727" t="s">
        <v>29</v>
      </c>
      <c r="U2727" t="s">
        <v>24</v>
      </c>
      <c r="V2727" t="s">
        <v>24</v>
      </c>
    </row>
    <row r="2728" spans="1:22" x14ac:dyDescent="0.35">
      <c r="A2728" t="s">
        <v>9294</v>
      </c>
      <c r="B2728">
        <v>12.1121</v>
      </c>
      <c r="C2728">
        <v>94.470100000000002</v>
      </c>
      <c r="D2728">
        <v>10</v>
      </c>
      <c r="E2728">
        <v>4.4000000000000004</v>
      </c>
      <c r="F2728" t="s">
        <v>23</v>
      </c>
      <c r="G2728">
        <v>17</v>
      </c>
      <c r="H2728">
        <v>74</v>
      </c>
      <c r="I2728">
        <v>5.2149999999999999</v>
      </c>
      <c r="J2728">
        <v>0.93</v>
      </c>
      <c r="K2728" t="s">
        <v>24</v>
      </c>
      <c r="L2728" t="s">
        <v>9295</v>
      </c>
      <c r="M2728" t="s">
        <v>9296</v>
      </c>
      <c r="N2728" t="s">
        <v>9297</v>
      </c>
      <c r="O2728" t="s">
        <v>28</v>
      </c>
      <c r="P2728">
        <v>11.26</v>
      </c>
      <c r="Q2728">
        <v>1.907</v>
      </c>
      <c r="R2728">
        <v>0.26700000000000002</v>
      </c>
      <c r="S2728">
        <v>8</v>
      </c>
      <c r="T2728" t="s">
        <v>29</v>
      </c>
      <c r="U2728" t="s">
        <v>24</v>
      </c>
      <c r="V2728" t="s">
        <v>24</v>
      </c>
    </row>
    <row r="2729" spans="1:22" x14ac:dyDescent="0.35">
      <c r="A2729" t="s">
        <v>9298</v>
      </c>
      <c r="B2729">
        <v>36.491999999999997</v>
      </c>
      <c r="C2729">
        <v>69.601299999999995</v>
      </c>
      <c r="D2729">
        <v>10</v>
      </c>
      <c r="E2729">
        <v>4.2</v>
      </c>
      <c r="F2729" t="s">
        <v>23</v>
      </c>
      <c r="G2729">
        <v>18</v>
      </c>
      <c r="H2729">
        <v>104</v>
      </c>
      <c r="I2729">
        <v>1.9990000000000001</v>
      </c>
      <c r="J2729">
        <v>1.05</v>
      </c>
      <c r="K2729" t="s">
        <v>24</v>
      </c>
      <c r="L2729" t="s">
        <v>9299</v>
      </c>
      <c r="M2729" t="s">
        <v>9300</v>
      </c>
      <c r="N2729" t="s">
        <v>9301</v>
      </c>
      <c r="O2729" t="s">
        <v>28</v>
      </c>
      <c r="P2729">
        <v>7.74</v>
      </c>
      <c r="Q2729">
        <v>1.9450000000000001</v>
      </c>
      <c r="R2729">
        <v>0.187</v>
      </c>
      <c r="S2729">
        <v>8</v>
      </c>
      <c r="T2729" t="s">
        <v>29</v>
      </c>
      <c r="U2729" t="s">
        <v>24</v>
      </c>
      <c r="V2729" t="s">
        <v>24</v>
      </c>
    </row>
    <row r="2730" spans="1:22" x14ac:dyDescent="0.35">
      <c r="A2730" t="s">
        <v>9302</v>
      </c>
      <c r="B2730">
        <v>29.638300000000001</v>
      </c>
      <c r="C2730">
        <v>101.72920000000001</v>
      </c>
      <c r="D2730">
        <v>10</v>
      </c>
      <c r="E2730">
        <v>4.5</v>
      </c>
      <c r="F2730" t="s">
        <v>23</v>
      </c>
      <c r="G2730">
        <v>21</v>
      </c>
      <c r="H2730">
        <v>154</v>
      </c>
      <c r="I2730">
        <v>6.7679999999999998</v>
      </c>
      <c r="J2730">
        <v>0.73</v>
      </c>
      <c r="K2730" t="s">
        <v>24</v>
      </c>
      <c r="L2730" t="s">
        <v>9303</v>
      </c>
      <c r="M2730" t="s">
        <v>9304</v>
      </c>
      <c r="N2730" t="s">
        <v>9305</v>
      </c>
      <c r="O2730" t="s">
        <v>28</v>
      </c>
      <c r="P2730">
        <v>11.95</v>
      </c>
      <c r="Q2730">
        <v>1.8919999999999999</v>
      </c>
      <c r="R2730">
        <v>0.17100000000000001</v>
      </c>
      <c r="S2730">
        <v>10</v>
      </c>
      <c r="T2730" t="s">
        <v>29</v>
      </c>
      <c r="U2730" t="s">
        <v>24</v>
      </c>
      <c r="V2730" t="s">
        <v>24</v>
      </c>
    </row>
    <row r="2731" spans="1:22" x14ac:dyDescent="0.35">
      <c r="A2731" t="s">
        <v>9306</v>
      </c>
      <c r="B2731">
        <v>11.5023</v>
      </c>
      <c r="C2731">
        <v>95.180899999999994</v>
      </c>
      <c r="D2731">
        <v>10</v>
      </c>
      <c r="E2731">
        <v>4.4000000000000004</v>
      </c>
      <c r="F2731" t="s">
        <v>23</v>
      </c>
      <c r="G2731">
        <v>26</v>
      </c>
      <c r="H2731">
        <v>81</v>
      </c>
      <c r="I2731">
        <v>2.3929999999999998</v>
      </c>
      <c r="J2731">
        <v>0.54</v>
      </c>
      <c r="K2731" t="s">
        <v>24</v>
      </c>
      <c r="L2731" t="s">
        <v>9307</v>
      </c>
      <c r="M2731" t="s">
        <v>9308</v>
      </c>
      <c r="N2731" t="s">
        <v>3552</v>
      </c>
      <c r="O2731" t="s">
        <v>28</v>
      </c>
      <c r="P2731">
        <v>6.04</v>
      </c>
      <c r="Q2731">
        <v>1.796</v>
      </c>
      <c r="R2731">
        <v>0.16200000000000001</v>
      </c>
      <c r="S2731">
        <v>11</v>
      </c>
      <c r="T2731" t="s">
        <v>29</v>
      </c>
      <c r="U2731" t="s">
        <v>24</v>
      </c>
      <c r="V2731" t="s">
        <v>24</v>
      </c>
    </row>
    <row r="2732" spans="1:22" x14ac:dyDescent="0.35">
      <c r="A2732" t="s">
        <v>9309</v>
      </c>
      <c r="B2732">
        <v>21.101400000000002</v>
      </c>
      <c r="C2732">
        <v>100.0762</v>
      </c>
      <c r="D2732">
        <v>13.997999999999999</v>
      </c>
      <c r="E2732">
        <v>4.3</v>
      </c>
      <c r="F2732" t="s">
        <v>23</v>
      </c>
      <c r="G2732">
        <v>22</v>
      </c>
      <c r="H2732">
        <v>48</v>
      </c>
      <c r="I2732">
        <v>0.91200000000000003</v>
      </c>
      <c r="J2732">
        <v>0.83</v>
      </c>
      <c r="K2732" t="s">
        <v>24</v>
      </c>
      <c r="L2732" t="s">
        <v>9310</v>
      </c>
      <c r="M2732" t="s">
        <v>9311</v>
      </c>
      <c r="N2732" t="s">
        <v>9312</v>
      </c>
      <c r="O2732" t="s">
        <v>28</v>
      </c>
      <c r="P2732">
        <v>5.88</v>
      </c>
      <c r="Q2732">
        <v>4.7160000000000002</v>
      </c>
      <c r="R2732">
        <v>0.20200000000000001</v>
      </c>
      <c r="S2732">
        <v>7</v>
      </c>
      <c r="T2732" t="s">
        <v>29</v>
      </c>
      <c r="U2732" t="s">
        <v>24</v>
      </c>
      <c r="V2732" t="s">
        <v>24</v>
      </c>
    </row>
    <row r="2733" spans="1:22" x14ac:dyDescent="0.35">
      <c r="A2733" t="s">
        <v>9313</v>
      </c>
      <c r="B2733">
        <v>23.5913</v>
      </c>
      <c r="C2733">
        <v>92.415599999999998</v>
      </c>
      <c r="D2733">
        <v>10</v>
      </c>
      <c r="E2733">
        <v>4.0999999999999996</v>
      </c>
      <c r="F2733" t="s">
        <v>23</v>
      </c>
      <c r="G2733">
        <v>43</v>
      </c>
      <c r="H2733">
        <v>85</v>
      </c>
      <c r="I2733">
        <v>1.155</v>
      </c>
      <c r="J2733">
        <v>0.99</v>
      </c>
      <c r="K2733" t="s">
        <v>24</v>
      </c>
      <c r="L2733" t="s">
        <v>9314</v>
      </c>
      <c r="M2733" t="s">
        <v>9315</v>
      </c>
      <c r="N2733" t="s">
        <v>7987</v>
      </c>
      <c r="O2733" t="s">
        <v>28</v>
      </c>
      <c r="P2733">
        <v>3.89</v>
      </c>
      <c r="Q2733">
        <v>1.8839999999999999</v>
      </c>
      <c r="R2733">
        <v>0.12</v>
      </c>
      <c r="S2733">
        <v>19</v>
      </c>
      <c r="T2733" t="s">
        <v>29</v>
      </c>
      <c r="U2733" t="s">
        <v>24</v>
      </c>
      <c r="V2733" t="s">
        <v>24</v>
      </c>
    </row>
    <row r="2734" spans="1:22" x14ac:dyDescent="0.35">
      <c r="A2734" t="s">
        <v>9316</v>
      </c>
      <c r="B2734">
        <v>35.713200000000001</v>
      </c>
      <c r="C2734">
        <v>80.265900000000002</v>
      </c>
      <c r="D2734">
        <v>10</v>
      </c>
      <c r="E2734">
        <v>4.2</v>
      </c>
      <c r="F2734" t="s">
        <v>23</v>
      </c>
      <c r="G2734">
        <v>36</v>
      </c>
      <c r="H2734">
        <v>72</v>
      </c>
      <c r="I2734">
        <v>6.1210000000000004</v>
      </c>
      <c r="J2734">
        <v>0.43</v>
      </c>
      <c r="K2734" t="s">
        <v>24</v>
      </c>
      <c r="L2734" t="s">
        <v>9317</v>
      </c>
      <c r="M2734" t="s">
        <v>9318</v>
      </c>
      <c r="N2734" t="s">
        <v>9235</v>
      </c>
      <c r="O2734" t="s">
        <v>28</v>
      </c>
      <c r="P2734">
        <v>9.58</v>
      </c>
      <c r="Q2734">
        <v>1.9159999999999999</v>
      </c>
      <c r="R2734">
        <v>0.153</v>
      </c>
      <c r="S2734">
        <v>12</v>
      </c>
      <c r="T2734" t="s">
        <v>29</v>
      </c>
      <c r="U2734" t="s">
        <v>24</v>
      </c>
      <c r="V2734" t="s">
        <v>24</v>
      </c>
    </row>
    <row r="2735" spans="1:22" x14ac:dyDescent="0.35">
      <c r="A2735" t="s">
        <v>9319</v>
      </c>
      <c r="B2735">
        <v>35.753799999999998</v>
      </c>
      <c r="C2735">
        <v>80.033900000000003</v>
      </c>
      <c r="D2735">
        <v>10</v>
      </c>
      <c r="E2735">
        <v>4.3</v>
      </c>
      <c r="F2735" t="s">
        <v>23</v>
      </c>
      <c r="G2735">
        <v>43</v>
      </c>
      <c r="H2735">
        <v>86</v>
      </c>
      <c r="I2735">
        <v>5.9539999999999997</v>
      </c>
      <c r="J2735">
        <v>0.47</v>
      </c>
      <c r="K2735" t="s">
        <v>24</v>
      </c>
      <c r="L2735" t="s">
        <v>9320</v>
      </c>
      <c r="M2735" t="s">
        <v>9318</v>
      </c>
      <c r="N2735" t="s">
        <v>9321</v>
      </c>
      <c r="O2735" t="s">
        <v>28</v>
      </c>
      <c r="P2735">
        <v>6.37</v>
      </c>
      <c r="Q2735">
        <v>1.798</v>
      </c>
      <c r="R2735">
        <v>0.11600000000000001</v>
      </c>
      <c r="S2735">
        <v>21</v>
      </c>
      <c r="T2735" t="s">
        <v>29</v>
      </c>
      <c r="U2735" t="s">
        <v>24</v>
      </c>
      <c r="V2735" t="s">
        <v>24</v>
      </c>
    </row>
    <row r="2736" spans="1:22" x14ac:dyDescent="0.35">
      <c r="A2736" t="s">
        <v>9322</v>
      </c>
      <c r="B2736">
        <v>1.9837</v>
      </c>
      <c r="C2736">
        <v>97.997900000000001</v>
      </c>
      <c r="D2736">
        <v>37</v>
      </c>
      <c r="E2736">
        <v>6.1</v>
      </c>
      <c r="F2736" t="s">
        <v>106</v>
      </c>
      <c r="G2736">
        <v>138</v>
      </c>
      <c r="H2736">
        <v>32</v>
      </c>
      <c r="I2736">
        <v>0.79600000000000004</v>
      </c>
      <c r="J2736">
        <v>0.52</v>
      </c>
      <c r="K2736" t="s">
        <v>24</v>
      </c>
      <c r="L2736" t="s">
        <v>9323</v>
      </c>
      <c r="M2736" t="s">
        <v>9324</v>
      </c>
      <c r="N2736" t="s">
        <v>9325</v>
      </c>
      <c r="O2736" t="s">
        <v>28</v>
      </c>
      <c r="P2736">
        <v>6.09</v>
      </c>
      <c r="Q2736">
        <v>1.851</v>
      </c>
      <c r="R2736">
        <v>3.9E-2</v>
      </c>
      <c r="S2736">
        <v>63</v>
      </c>
      <c r="T2736" t="s">
        <v>29</v>
      </c>
      <c r="U2736" t="s">
        <v>24</v>
      </c>
      <c r="V2736" t="s">
        <v>24</v>
      </c>
    </row>
    <row r="2737" spans="1:22" x14ac:dyDescent="0.35">
      <c r="A2737" t="s">
        <v>9326</v>
      </c>
      <c r="B2737">
        <v>38.3735</v>
      </c>
      <c r="C2737">
        <v>75.328400000000002</v>
      </c>
      <c r="D2737">
        <v>144.762</v>
      </c>
      <c r="E2737">
        <v>4.2</v>
      </c>
      <c r="F2737" t="s">
        <v>23</v>
      </c>
      <c r="G2737">
        <v>37</v>
      </c>
      <c r="H2737">
        <v>93</v>
      </c>
      <c r="I2737">
        <v>2.6859999999999999</v>
      </c>
      <c r="J2737">
        <v>0.66</v>
      </c>
      <c r="K2737" t="s">
        <v>24</v>
      </c>
      <c r="L2737" t="s">
        <v>9327</v>
      </c>
      <c r="M2737" t="s">
        <v>9328</v>
      </c>
      <c r="N2737" t="s">
        <v>9329</v>
      </c>
      <c r="O2737" t="s">
        <v>28</v>
      </c>
      <c r="P2737">
        <v>7.66</v>
      </c>
      <c r="Q2737">
        <v>7.8570000000000002</v>
      </c>
      <c r="R2737">
        <v>0.152</v>
      </c>
      <c r="S2737">
        <v>12</v>
      </c>
      <c r="T2737" t="s">
        <v>29</v>
      </c>
      <c r="U2737" t="s">
        <v>24</v>
      </c>
      <c r="V2737" t="s">
        <v>24</v>
      </c>
    </row>
    <row r="2738" spans="1:22" x14ac:dyDescent="0.35">
      <c r="A2738" t="s">
        <v>9330</v>
      </c>
      <c r="B2738">
        <v>21.939900000000002</v>
      </c>
      <c r="C2738">
        <v>96.021299999999997</v>
      </c>
      <c r="D2738">
        <v>10</v>
      </c>
      <c r="E2738">
        <v>4.3</v>
      </c>
      <c r="F2738" t="s">
        <v>23</v>
      </c>
      <c r="G2738">
        <v>21</v>
      </c>
      <c r="H2738">
        <v>130</v>
      </c>
      <c r="I2738">
        <v>2.153</v>
      </c>
      <c r="J2738">
        <v>0.55000000000000004</v>
      </c>
      <c r="K2738" t="s">
        <v>24</v>
      </c>
      <c r="L2738" t="s">
        <v>9331</v>
      </c>
      <c r="M2738" t="s">
        <v>9332</v>
      </c>
      <c r="N2738" t="s">
        <v>9333</v>
      </c>
      <c r="O2738" t="s">
        <v>28</v>
      </c>
      <c r="P2738">
        <v>9</v>
      </c>
      <c r="Q2738">
        <v>1.7649999999999999</v>
      </c>
      <c r="R2738">
        <v>0.218</v>
      </c>
      <c r="S2738">
        <v>7</v>
      </c>
      <c r="T2738" t="s">
        <v>29</v>
      </c>
      <c r="U2738" t="s">
        <v>24</v>
      </c>
      <c r="V2738" t="s">
        <v>24</v>
      </c>
    </row>
    <row r="2739" spans="1:22" x14ac:dyDescent="0.35">
      <c r="A2739" t="s">
        <v>9334</v>
      </c>
      <c r="B2739">
        <v>32.975099999999998</v>
      </c>
      <c r="C2739">
        <v>92.478399999999993</v>
      </c>
      <c r="D2739">
        <v>10</v>
      </c>
      <c r="E2739">
        <v>4.3</v>
      </c>
      <c r="F2739" t="s">
        <v>23</v>
      </c>
      <c r="G2739">
        <v>47</v>
      </c>
      <c r="H2739">
        <v>60</v>
      </c>
      <c r="I2739">
        <v>6.9930000000000003</v>
      </c>
      <c r="J2739">
        <v>1.1399999999999999</v>
      </c>
      <c r="K2739" t="s">
        <v>24</v>
      </c>
      <c r="L2739" t="s">
        <v>9335</v>
      </c>
      <c r="M2739" t="s">
        <v>9336</v>
      </c>
      <c r="N2739" t="s">
        <v>9337</v>
      </c>
      <c r="O2739" t="s">
        <v>28</v>
      </c>
      <c r="P2739">
        <v>9.73</v>
      </c>
      <c r="Q2739">
        <v>1.917</v>
      </c>
      <c r="R2739">
        <v>9.4E-2</v>
      </c>
      <c r="S2739">
        <v>32</v>
      </c>
      <c r="T2739" t="s">
        <v>29</v>
      </c>
      <c r="U2739" t="s">
        <v>24</v>
      </c>
      <c r="V2739" t="s">
        <v>24</v>
      </c>
    </row>
    <row r="2740" spans="1:22" x14ac:dyDescent="0.35">
      <c r="A2740" t="s">
        <v>9338</v>
      </c>
      <c r="B2740">
        <v>36.4328</v>
      </c>
      <c r="C2740">
        <v>71.148200000000003</v>
      </c>
      <c r="D2740">
        <v>231.547</v>
      </c>
      <c r="E2740">
        <v>4.0999999999999996</v>
      </c>
      <c r="F2740" t="s">
        <v>23</v>
      </c>
      <c r="G2740">
        <v>41</v>
      </c>
      <c r="H2740">
        <v>74</v>
      </c>
      <c r="I2740">
        <v>2.552</v>
      </c>
      <c r="J2740">
        <v>0.83</v>
      </c>
      <c r="K2740" t="s">
        <v>24</v>
      </c>
      <c r="L2740" t="s">
        <v>9339</v>
      </c>
      <c r="M2740" t="s">
        <v>9340</v>
      </c>
      <c r="N2740" t="s">
        <v>8647</v>
      </c>
      <c r="O2740" t="s">
        <v>28</v>
      </c>
      <c r="P2740">
        <v>7.31</v>
      </c>
      <c r="Q2740">
        <v>6.7270000000000003</v>
      </c>
      <c r="R2740">
        <v>0.11700000000000001</v>
      </c>
      <c r="S2740">
        <v>22</v>
      </c>
      <c r="T2740" t="s">
        <v>29</v>
      </c>
      <c r="U2740" t="s">
        <v>24</v>
      </c>
      <c r="V2740" t="s">
        <v>24</v>
      </c>
    </row>
    <row r="2741" spans="1:22" x14ac:dyDescent="0.35">
      <c r="A2741" t="s">
        <v>9341</v>
      </c>
      <c r="B2741">
        <v>31.604500000000002</v>
      </c>
      <c r="C2741">
        <v>82.974100000000007</v>
      </c>
      <c r="D2741">
        <v>10</v>
      </c>
      <c r="E2741">
        <v>4.2</v>
      </c>
      <c r="F2741" t="s">
        <v>23</v>
      </c>
      <c r="G2741">
        <v>32</v>
      </c>
      <c r="H2741">
        <v>77</v>
      </c>
      <c r="I2741">
        <v>4.2889999999999997</v>
      </c>
      <c r="J2741">
        <v>0.9</v>
      </c>
      <c r="K2741" t="s">
        <v>24</v>
      </c>
      <c r="L2741" t="s">
        <v>9342</v>
      </c>
      <c r="M2741" t="s">
        <v>9343</v>
      </c>
      <c r="N2741" t="s">
        <v>52</v>
      </c>
      <c r="O2741" t="s">
        <v>28</v>
      </c>
      <c r="P2741">
        <v>4.6500000000000004</v>
      </c>
      <c r="Q2741">
        <v>1.879</v>
      </c>
      <c r="R2741">
        <v>0.159</v>
      </c>
      <c r="S2741">
        <v>11</v>
      </c>
      <c r="T2741" t="s">
        <v>29</v>
      </c>
      <c r="U2741" t="s">
        <v>24</v>
      </c>
      <c r="V2741" t="s">
        <v>24</v>
      </c>
    </row>
    <row r="2742" spans="1:22" x14ac:dyDescent="0.35">
      <c r="A2742" t="s">
        <v>9344</v>
      </c>
      <c r="B2742">
        <v>6.2073</v>
      </c>
      <c r="C2742">
        <v>60.823799999999999</v>
      </c>
      <c r="D2742">
        <v>10</v>
      </c>
      <c r="E2742">
        <v>4.4000000000000004</v>
      </c>
      <c r="F2742" t="s">
        <v>23</v>
      </c>
      <c r="G2742">
        <v>21</v>
      </c>
      <c r="H2742">
        <v>134</v>
      </c>
      <c r="I2742">
        <v>22.666</v>
      </c>
      <c r="J2742">
        <v>0.76</v>
      </c>
      <c r="K2742" t="s">
        <v>24</v>
      </c>
      <c r="L2742" t="s">
        <v>9345</v>
      </c>
      <c r="M2742" t="s">
        <v>9346</v>
      </c>
      <c r="N2742" t="s">
        <v>478</v>
      </c>
      <c r="O2742" t="s">
        <v>28</v>
      </c>
      <c r="P2742">
        <v>7.17</v>
      </c>
      <c r="Q2742">
        <v>1.9239999999999999</v>
      </c>
      <c r="R2742">
        <v>0.13800000000000001</v>
      </c>
      <c r="S2742">
        <v>15</v>
      </c>
      <c r="T2742" t="s">
        <v>29</v>
      </c>
      <c r="U2742" t="s">
        <v>24</v>
      </c>
      <c r="V2742" t="s">
        <v>24</v>
      </c>
    </row>
    <row r="2743" spans="1:22" x14ac:dyDescent="0.35">
      <c r="A2743" t="s">
        <v>9347</v>
      </c>
      <c r="B2743">
        <v>11.289199999999999</v>
      </c>
      <c r="C2743">
        <v>91.820700000000002</v>
      </c>
      <c r="D2743">
        <v>20.942</v>
      </c>
      <c r="E2743">
        <v>4.0999999999999996</v>
      </c>
      <c r="F2743" t="s">
        <v>23</v>
      </c>
      <c r="G2743">
        <v>14</v>
      </c>
      <c r="H2743">
        <v>120</v>
      </c>
      <c r="I2743">
        <v>0.97599999999999998</v>
      </c>
      <c r="J2743">
        <v>0.63</v>
      </c>
      <c r="K2743" t="s">
        <v>24</v>
      </c>
      <c r="L2743" t="s">
        <v>9348</v>
      </c>
      <c r="M2743" t="s">
        <v>9349</v>
      </c>
      <c r="N2743" t="s">
        <v>9350</v>
      </c>
      <c r="O2743" t="s">
        <v>28</v>
      </c>
      <c r="P2743">
        <v>8.15</v>
      </c>
      <c r="Q2743">
        <v>6.375</v>
      </c>
      <c r="R2743">
        <v>0.23499999999999999</v>
      </c>
      <c r="S2743">
        <v>5</v>
      </c>
      <c r="T2743" t="s">
        <v>29</v>
      </c>
      <c r="U2743" t="s">
        <v>24</v>
      </c>
      <c r="V2743" t="s">
        <v>24</v>
      </c>
    </row>
    <row r="2744" spans="1:22" x14ac:dyDescent="0.35">
      <c r="A2744" t="s">
        <v>9351</v>
      </c>
      <c r="B2744">
        <v>6.0366999999999997</v>
      </c>
      <c r="C2744">
        <v>60.738100000000003</v>
      </c>
      <c r="D2744">
        <v>10</v>
      </c>
      <c r="E2744">
        <v>4.4000000000000004</v>
      </c>
      <c r="F2744" t="s">
        <v>23</v>
      </c>
      <c r="G2744">
        <v>23</v>
      </c>
      <c r="H2744">
        <v>56</v>
      </c>
      <c r="I2744">
        <v>11.864000000000001</v>
      </c>
      <c r="J2744">
        <v>0.31</v>
      </c>
      <c r="K2744" t="s">
        <v>24</v>
      </c>
      <c r="L2744" t="s">
        <v>9352</v>
      </c>
      <c r="M2744" t="s">
        <v>9353</v>
      </c>
      <c r="N2744" t="s">
        <v>478</v>
      </c>
      <c r="O2744" t="s">
        <v>28</v>
      </c>
      <c r="P2744">
        <v>12.3</v>
      </c>
      <c r="Q2744">
        <v>1.9</v>
      </c>
      <c r="R2744">
        <v>0.155</v>
      </c>
      <c r="S2744">
        <v>12</v>
      </c>
      <c r="T2744" t="s">
        <v>29</v>
      </c>
      <c r="U2744" t="s">
        <v>24</v>
      </c>
      <c r="V2744" t="s">
        <v>24</v>
      </c>
    </row>
    <row r="2745" spans="1:22" x14ac:dyDescent="0.35">
      <c r="A2745" t="s">
        <v>9354</v>
      </c>
      <c r="B2745">
        <v>38.159300000000002</v>
      </c>
      <c r="C2745">
        <v>74.116</v>
      </c>
      <c r="D2745">
        <v>174.6</v>
      </c>
      <c r="E2745">
        <v>4.4000000000000004</v>
      </c>
      <c r="F2745" t="s">
        <v>23</v>
      </c>
      <c r="G2745">
        <v>54</v>
      </c>
      <c r="H2745">
        <v>53</v>
      </c>
      <c r="I2745">
        <v>2.238</v>
      </c>
      <c r="J2745">
        <v>0.75</v>
      </c>
      <c r="K2745" t="s">
        <v>24</v>
      </c>
      <c r="L2745" t="s">
        <v>9355</v>
      </c>
      <c r="M2745" t="s">
        <v>9356</v>
      </c>
      <c r="N2745" t="s">
        <v>9357</v>
      </c>
      <c r="O2745" t="s">
        <v>28</v>
      </c>
      <c r="P2745">
        <v>6.94</v>
      </c>
      <c r="Q2745">
        <v>5.9850000000000003</v>
      </c>
      <c r="R2745">
        <v>8.8999999999999996E-2</v>
      </c>
      <c r="S2745">
        <v>36</v>
      </c>
      <c r="T2745" t="s">
        <v>29</v>
      </c>
      <c r="U2745" t="s">
        <v>24</v>
      </c>
      <c r="V2745" t="s">
        <v>24</v>
      </c>
    </row>
    <row r="2746" spans="1:22" x14ac:dyDescent="0.35">
      <c r="A2746" t="s">
        <v>9358</v>
      </c>
      <c r="B2746">
        <v>26.704999999999998</v>
      </c>
      <c r="C2746">
        <v>96.557599999999994</v>
      </c>
      <c r="D2746">
        <v>10</v>
      </c>
      <c r="E2746">
        <v>4.5999999999999996</v>
      </c>
      <c r="F2746" t="s">
        <v>23</v>
      </c>
      <c r="G2746">
        <v>66</v>
      </c>
      <c r="H2746">
        <v>95</v>
      </c>
      <c r="I2746">
        <v>6.9050000000000002</v>
      </c>
      <c r="J2746">
        <v>0.65</v>
      </c>
      <c r="K2746" t="s">
        <v>24</v>
      </c>
      <c r="L2746" t="s">
        <v>9359</v>
      </c>
      <c r="M2746" t="s">
        <v>9360</v>
      </c>
      <c r="N2746" t="s">
        <v>9361</v>
      </c>
      <c r="O2746" t="s">
        <v>28</v>
      </c>
      <c r="P2746">
        <v>6.92</v>
      </c>
      <c r="Q2746">
        <v>1.738</v>
      </c>
      <c r="R2746">
        <v>8.5000000000000006E-2</v>
      </c>
      <c r="S2746">
        <v>42</v>
      </c>
      <c r="T2746" t="s">
        <v>29</v>
      </c>
      <c r="U2746" t="s">
        <v>24</v>
      </c>
      <c r="V2746" t="s">
        <v>24</v>
      </c>
    </row>
    <row r="2747" spans="1:22" x14ac:dyDescent="0.35">
      <c r="A2747" t="s">
        <v>9362</v>
      </c>
      <c r="B2747">
        <v>24.298999999999999</v>
      </c>
      <c r="C2747">
        <v>98.750900000000001</v>
      </c>
      <c r="D2747">
        <v>10</v>
      </c>
      <c r="E2747">
        <v>4.2</v>
      </c>
      <c r="F2747" t="s">
        <v>23</v>
      </c>
      <c r="G2747">
        <v>29</v>
      </c>
      <c r="H2747">
        <v>87</v>
      </c>
      <c r="I2747">
        <v>4.32</v>
      </c>
      <c r="J2747">
        <v>0.68</v>
      </c>
      <c r="K2747" t="s">
        <v>24</v>
      </c>
      <c r="L2747" t="s">
        <v>9363</v>
      </c>
      <c r="M2747" t="s">
        <v>9364</v>
      </c>
      <c r="N2747" t="s">
        <v>9365</v>
      </c>
      <c r="O2747" t="s">
        <v>28</v>
      </c>
      <c r="P2747">
        <v>10.64</v>
      </c>
      <c r="Q2747">
        <v>1.843</v>
      </c>
      <c r="R2747">
        <v>0.128</v>
      </c>
      <c r="S2747">
        <v>17</v>
      </c>
      <c r="T2747" t="s">
        <v>29</v>
      </c>
      <c r="U2747" t="s">
        <v>24</v>
      </c>
      <c r="V2747" t="s">
        <v>24</v>
      </c>
    </row>
    <row r="2748" spans="1:22" x14ac:dyDescent="0.35">
      <c r="A2748" t="s">
        <v>9366</v>
      </c>
      <c r="B2748">
        <v>36.531500000000001</v>
      </c>
      <c r="C2748">
        <v>70.957099999999997</v>
      </c>
      <c r="D2748">
        <v>193.76300000000001</v>
      </c>
      <c r="E2748">
        <v>4</v>
      </c>
      <c r="F2748" t="s">
        <v>23</v>
      </c>
      <c r="G2748">
        <v>52</v>
      </c>
      <c r="H2748">
        <v>73</v>
      </c>
      <c r="I2748">
        <v>2.5259999999999998</v>
      </c>
      <c r="J2748">
        <v>0.83</v>
      </c>
      <c r="K2748" t="s">
        <v>24</v>
      </c>
      <c r="L2748" t="s">
        <v>9367</v>
      </c>
      <c r="M2748" t="s">
        <v>9368</v>
      </c>
      <c r="N2748" t="s">
        <v>676</v>
      </c>
      <c r="O2748" t="s">
        <v>28</v>
      </c>
      <c r="P2748">
        <v>8.2100000000000009</v>
      </c>
      <c r="Q2748">
        <v>7.47</v>
      </c>
      <c r="R2748">
        <v>9.5000000000000001E-2</v>
      </c>
      <c r="S2748">
        <v>30</v>
      </c>
      <c r="T2748" t="s">
        <v>29</v>
      </c>
      <c r="U2748" t="s">
        <v>24</v>
      </c>
      <c r="V2748" t="s">
        <v>24</v>
      </c>
    </row>
    <row r="2749" spans="1:22" x14ac:dyDescent="0.35">
      <c r="A2749" t="s">
        <v>9369</v>
      </c>
      <c r="B2749">
        <v>37.058</v>
      </c>
      <c r="C2749">
        <v>71.390199999999993</v>
      </c>
      <c r="D2749">
        <v>117.646</v>
      </c>
      <c r="E2749">
        <v>4.5999999999999996</v>
      </c>
      <c r="F2749" t="s">
        <v>23</v>
      </c>
      <c r="G2749">
        <v>26</v>
      </c>
      <c r="H2749">
        <v>91</v>
      </c>
      <c r="I2749">
        <v>2.4430000000000001</v>
      </c>
      <c r="J2749">
        <v>0.7</v>
      </c>
      <c r="K2749" t="s">
        <v>24</v>
      </c>
      <c r="L2749" t="s">
        <v>9370</v>
      </c>
      <c r="M2749" t="s">
        <v>9371</v>
      </c>
      <c r="N2749" t="s">
        <v>9372</v>
      </c>
      <c r="O2749" t="s">
        <v>28</v>
      </c>
      <c r="P2749">
        <v>7.82</v>
      </c>
      <c r="Q2749">
        <v>9.4689999999999994</v>
      </c>
      <c r="R2749">
        <v>0.192</v>
      </c>
      <c r="S2749">
        <v>10</v>
      </c>
      <c r="T2749" t="s">
        <v>29</v>
      </c>
      <c r="U2749" t="s">
        <v>24</v>
      </c>
      <c r="V2749" t="s">
        <v>24</v>
      </c>
    </row>
    <row r="2750" spans="1:22" x14ac:dyDescent="0.35">
      <c r="A2750" t="s">
        <v>9373</v>
      </c>
      <c r="B2750">
        <v>38.660400000000003</v>
      </c>
      <c r="C2750">
        <v>75.702699999999993</v>
      </c>
      <c r="D2750">
        <v>10</v>
      </c>
      <c r="E2750">
        <v>4.2</v>
      </c>
      <c r="F2750" t="s">
        <v>23</v>
      </c>
      <c r="G2750">
        <v>20</v>
      </c>
      <c r="H2750">
        <v>149</v>
      </c>
      <c r="I2750">
        <v>2.39</v>
      </c>
      <c r="J2750">
        <v>0.38</v>
      </c>
      <c r="K2750" t="s">
        <v>24</v>
      </c>
      <c r="L2750" t="s">
        <v>9374</v>
      </c>
      <c r="M2750" t="s">
        <v>9375</v>
      </c>
      <c r="N2750" t="s">
        <v>9376</v>
      </c>
      <c r="O2750" t="s">
        <v>28</v>
      </c>
      <c r="P2750">
        <v>9.31</v>
      </c>
      <c r="Q2750">
        <v>1.9730000000000001</v>
      </c>
      <c r="R2750">
        <v>0.2</v>
      </c>
      <c r="S2750">
        <v>7</v>
      </c>
      <c r="T2750" t="s">
        <v>29</v>
      </c>
      <c r="U2750" t="s">
        <v>24</v>
      </c>
      <c r="V2750" t="s">
        <v>24</v>
      </c>
    </row>
    <row r="2751" spans="1:22" x14ac:dyDescent="0.35">
      <c r="A2751" t="s">
        <v>9377</v>
      </c>
      <c r="B2751">
        <v>11.9253</v>
      </c>
      <c r="C2751">
        <v>92.685100000000006</v>
      </c>
      <c r="D2751">
        <v>40.216000000000001</v>
      </c>
      <c r="E2751">
        <v>4.2</v>
      </c>
      <c r="F2751" t="s">
        <v>23</v>
      </c>
      <c r="G2751">
        <v>42</v>
      </c>
      <c r="H2751">
        <v>81</v>
      </c>
      <c r="I2751">
        <v>0.27400000000000002</v>
      </c>
      <c r="J2751">
        <v>0.68</v>
      </c>
      <c r="K2751" t="s">
        <v>24</v>
      </c>
      <c r="L2751" t="s">
        <v>9378</v>
      </c>
      <c r="M2751" t="s">
        <v>9379</v>
      </c>
      <c r="N2751" t="s">
        <v>9380</v>
      </c>
      <c r="O2751" t="s">
        <v>28</v>
      </c>
      <c r="P2751">
        <v>4.37</v>
      </c>
      <c r="Q2751">
        <v>6.6269999999999998</v>
      </c>
      <c r="R2751">
        <v>0.14599999999999999</v>
      </c>
      <c r="S2751">
        <v>13</v>
      </c>
      <c r="T2751" t="s">
        <v>29</v>
      </c>
      <c r="U2751" t="s">
        <v>24</v>
      </c>
      <c r="V2751" t="s">
        <v>24</v>
      </c>
    </row>
    <row r="2752" spans="1:22" x14ac:dyDescent="0.35">
      <c r="A2752" t="s">
        <v>9381</v>
      </c>
      <c r="B2752">
        <v>1.9538</v>
      </c>
      <c r="C2752">
        <v>97.840999999999994</v>
      </c>
      <c r="D2752">
        <v>57.747999999999998</v>
      </c>
      <c r="E2752">
        <v>4.5</v>
      </c>
      <c r="F2752" t="s">
        <v>23</v>
      </c>
      <c r="G2752">
        <v>74</v>
      </c>
      <c r="H2752">
        <v>108</v>
      </c>
      <c r="I2752">
        <v>0.69799999999999995</v>
      </c>
      <c r="J2752">
        <v>0.68</v>
      </c>
      <c r="K2752" t="s">
        <v>24</v>
      </c>
      <c r="L2752" t="s">
        <v>9382</v>
      </c>
      <c r="M2752" t="s">
        <v>9383</v>
      </c>
      <c r="N2752" t="s">
        <v>9384</v>
      </c>
      <c r="O2752" t="s">
        <v>28</v>
      </c>
      <c r="P2752">
        <v>5.26</v>
      </c>
      <c r="Q2752">
        <v>6.69</v>
      </c>
      <c r="R2752">
        <v>7.0999999999999994E-2</v>
      </c>
      <c r="S2752">
        <v>63</v>
      </c>
      <c r="T2752" t="s">
        <v>29</v>
      </c>
      <c r="U2752" t="s">
        <v>24</v>
      </c>
      <c r="V2752" t="s">
        <v>24</v>
      </c>
    </row>
    <row r="2753" spans="1:22" x14ac:dyDescent="0.35">
      <c r="A2753" t="s">
        <v>9385</v>
      </c>
      <c r="B2753">
        <v>36.451099999999997</v>
      </c>
      <c r="C2753">
        <v>68.772199999999998</v>
      </c>
      <c r="D2753">
        <v>10</v>
      </c>
      <c r="E2753">
        <v>4.3</v>
      </c>
      <c r="F2753" t="s">
        <v>23</v>
      </c>
      <c r="G2753">
        <v>45</v>
      </c>
      <c r="H2753">
        <v>101</v>
      </c>
      <c r="I2753">
        <v>1.919</v>
      </c>
      <c r="J2753">
        <v>0.91</v>
      </c>
      <c r="K2753" t="s">
        <v>24</v>
      </c>
      <c r="L2753" t="s">
        <v>9386</v>
      </c>
      <c r="M2753" t="s">
        <v>9387</v>
      </c>
      <c r="N2753" t="s">
        <v>9388</v>
      </c>
      <c r="O2753" t="s">
        <v>28</v>
      </c>
      <c r="P2753">
        <v>7.63</v>
      </c>
      <c r="Q2753">
        <v>1.9119999999999999</v>
      </c>
      <c r="R2753">
        <v>0.11899999999999999</v>
      </c>
      <c r="S2753">
        <v>20</v>
      </c>
      <c r="T2753" t="s">
        <v>29</v>
      </c>
      <c r="U2753" t="s">
        <v>24</v>
      </c>
      <c r="V2753" t="s">
        <v>24</v>
      </c>
    </row>
    <row r="2754" spans="1:22" x14ac:dyDescent="0.35">
      <c r="A2754" t="s">
        <v>9389</v>
      </c>
      <c r="B2754">
        <v>38.991399999999999</v>
      </c>
      <c r="C2754">
        <v>70.593299999999999</v>
      </c>
      <c r="D2754">
        <v>10</v>
      </c>
      <c r="E2754">
        <v>4.3</v>
      </c>
      <c r="F2754" t="s">
        <v>23</v>
      </c>
      <c r="G2754">
        <v>47</v>
      </c>
      <c r="H2754">
        <v>158</v>
      </c>
      <c r="I2754">
        <v>1.0549999999999999</v>
      </c>
      <c r="J2754">
        <v>0.69</v>
      </c>
      <c r="K2754" t="s">
        <v>24</v>
      </c>
      <c r="L2754" t="s">
        <v>9390</v>
      </c>
      <c r="M2754" t="s">
        <v>9387</v>
      </c>
      <c r="N2754" t="s">
        <v>9391</v>
      </c>
      <c r="O2754" t="s">
        <v>28</v>
      </c>
      <c r="P2754">
        <v>4.9400000000000004</v>
      </c>
      <c r="Q2754">
        <v>1.883</v>
      </c>
      <c r="R2754">
        <v>9.9000000000000005E-2</v>
      </c>
      <c r="S2754">
        <v>29</v>
      </c>
      <c r="T2754" t="s">
        <v>29</v>
      </c>
      <c r="U2754" t="s">
        <v>24</v>
      </c>
      <c r="V2754" t="s">
        <v>24</v>
      </c>
    </row>
    <row r="2755" spans="1:22" x14ac:dyDescent="0.35">
      <c r="A2755" t="s">
        <v>9392</v>
      </c>
      <c r="B2755">
        <v>36.473799999999997</v>
      </c>
      <c r="C2755">
        <v>70.745500000000007</v>
      </c>
      <c r="D2755">
        <v>203</v>
      </c>
      <c r="E2755">
        <v>6</v>
      </c>
      <c r="F2755" t="s">
        <v>106</v>
      </c>
      <c r="G2755">
        <v>108</v>
      </c>
      <c r="H2755">
        <v>22</v>
      </c>
      <c r="I2755">
        <v>2.3769999999999998</v>
      </c>
      <c r="J2755">
        <v>0.73</v>
      </c>
      <c r="K2755" t="s">
        <v>24</v>
      </c>
      <c r="L2755" t="s">
        <v>9393</v>
      </c>
      <c r="M2755" t="s">
        <v>9387</v>
      </c>
      <c r="N2755" t="s">
        <v>740</v>
      </c>
      <c r="O2755" t="s">
        <v>28</v>
      </c>
      <c r="P2755">
        <v>7.14</v>
      </c>
      <c r="Q2755">
        <v>1.8879999999999999</v>
      </c>
      <c r="R2755">
        <v>3.9E-2</v>
      </c>
      <c r="S2755">
        <v>62</v>
      </c>
      <c r="T2755" t="s">
        <v>29</v>
      </c>
      <c r="U2755" t="s">
        <v>24</v>
      </c>
      <c r="V2755" t="s">
        <v>24</v>
      </c>
    </row>
    <row r="2756" spans="1:22" x14ac:dyDescent="0.35">
      <c r="A2756" t="s">
        <v>9394</v>
      </c>
      <c r="B2756">
        <v>24.1249</v>
      </c>
      <c r="C2756">
        <v>95.8673</v>
      </c>
      <c r="D2756">
        <v>10.750999999999999</v>
      </c>
      <c r="E2756">
        <v>4.5</v>
      </c>
      <c r="F2756" t="s">
        <v>23</v>
      </c>
      <c r="G2756">
        <v>49</v>
      </c>
      <c r="H2756">
        <v>62</v>
      </c>
      <c r="I2756">
        <v>3.51</v>
      </c>
      <c r="J2756">
        <v>0.43</v>
      </c>
      <c r="K2756" t="s">
        <v>24</v>
      </c>
      <c r="L2756" t="s">
        <v>9395</v>
      </c>
      <c r="M2756" t="s">
        <v>9396</v>
      </c>
      <c r="N2756" t="s">
        <v>9397</v>
      </c>
      <c r="O2756" t="s">
        <v>28</v>
      </c>
      <c r="P2756">
        <v>5.47</v>
      </c>
      <c r="Q2756">
        <v>4.5350000000000001</v>
      </c>
      <c r="R2756">
        <v>0.09</v>
      </c>
      <c r="S2756">
        <v>36</v>
      </c>
      <c r="T2756" t="s">
        <v>29</v>
      </c>
      <c r="U2756" t="s">
        <v>24</v>
      </c>
      <c r="V2756" t="s">
        <v>24</v>
      </c>
    </row>
    <row r="2757" spans="1:22" x14ac:dyDescent="0.35">
      <c r="A2757" t="s">
        <v>9398</v>
      </c>
      <c r="B2757">
        <v>37.909300000000002</v>
      </c>
      <c r="C2757">
        <v>101.1674</v>
      </c>
      <c r="D2757">
        <v>12.321</v>
      </c>
      <c r="E2757">
        <v>4.8</v>
      </c>
      <c r="F2757" t="s">
        <v>23</v>
      </c>
      <c r="G2757">
        <v>63</v>
      </c>
      <c r="H2757">
        <v>44</v>
      </c>
      <c r="I2757">
        <v>2.8109999999999999</v>
      </c>
      <c r="J2757">
        <v>0.69</v>
      </c>
      <c r="K2757" t="s">
        <v>24</v>
      </c>
      <c r="L2757" t="s">
        <v>9399</v>
      </c>
      <c r="M2757" t="s">
        <v>9396</v>
      </c>
      <c r="N2757" t="s">
        <v>9400</v>
      </c>
      <c r="O2757" t="s">
        <v>28</v>
      </c>
      <c r="P2757">
        <v>8.27</v>
      </c>
      <c r="Q2757">
        <v>4.3630000000000004</v>
      </c>
      <c r="R2757">
        <v>6.0999999999999999E-2</v>
      </c>
      <c r="S2757">
        <v>85</v>
      </c>
      <c r="T2757" t="s">
        <v>29</v>
      </c>
      <c r="U2757" t="s">
        <v>24</v>
      </c>
      <c r="V2757" t="s">
        <v>24</v>
      </c>
    </row>
    <row r="2758" spans="1:22" x14ac:dyDescent="0.35">
      <c r="A2758" t="s">
        <v>9401</v>
      </c>
      <c r="B2758">
        <v>31.703199999999999</v>
      </c>
      <c r="C2758">
        <v>73.978999999999999</v>
      </c>
      <c r="D2758">
        <v>10</v>
      </c>
      <c r="E2758">
        <v>4.2</v>
      </c>
      <c r="F2758" t="s">
        <v>23</v>
      </c>
      <c r="G2758">
        <v>16</v>
      </c>
      <c r="H2758">
        <v>182</v>
      </c>
      <c r="I2758">
        <v>2.032</v>
      </c>
      <c r="J2758">
        <v>0.68</v>
      </c>
      <c r="K2758" t="s">
        <v>24</v>
      </c>
      <c r="L2758" t="s">
        <v>9402</v>
      </c>
      <c r="M2758" t="s">
        <v>9403</v>
      </c>
      <c r="N2758" t="s">
        <v>9404</v>
      </c>
      <c r="O2758" t="s">
        <v>28</v>
      </c>
      <c r="P2758">
        <v>8.81</v>
      </c>
      <c r="Q2758">
        <v>1.994</v>
      </c>
      <c r="R2758">
        <v>0.26400000000000001</v>
      </c>
      <c r="S2758">
        <v>4</v>
      </c>
      <c r="T2758" t="s">
        <v>29</v>
      </c>
      <c r="U2758" t="s">
        <v>24</v>
      </c>
      <c r="V2758" t="s">
        <v>24</v>
      </c>
    </row>
    <row r="2759" spans="1:22" x14ac:dyDescent="0.35">
      <c r="A2759" t="s">
        <v>9405</v>
      </c>
      <c r="B2759">
        <v>33.223300000000002</v>
      </c>
      <c r="C2759">
        <v>87.072999999999993</v>
      </c>
      <c r="D2759">
        <v>10</v>
      </c>
      <c r="E2759">
        <v>4.0999999999999996</v>
      </c>
      <c r="F2759" t="s">
        <v>23</v>
      </c>
      <c r="G2759">
        <v>28</v>
      </c>
      <c r="H2759">
        <v>99</v>
      </c>
      <c r="I2759">
        <v>5.2519999999999998</v>
      </c>
      <c r="J2759">
        <v>0.6</v>
      </c>
      <c r="K2759" t="s">
        <v>24</v>
      </c>
      <c r="L2759" t="s">
        <v>9406</v>
      </c>
      <c r="M2759" t="s">
        <v>9407</v>
      </c>
      <c r="N2759" t="s">
        <v>52</v>
      </c>
      <c r="O2759" t="s">
        <v>28</v>
      </c>
      <c r="P2759">
        <v>10.61</v>
      </c>
      <c r="Q2759">
        <v>1.9079999999999999</v>
      </c>
      <c r="R2759">
        <v>0.17499999999999999</v>
      </c>
      <c r="S2759">
        <v>9</v>
      </c>
      <c r="T2759" t="s">
        <v>29</v>
      </c>
      <c r="U2759" t="s">
        <v>24</v>
      </c>
      <c r="V2759" t="s">
        <v>24</v>
      </c>
    </row>
    <row r="2760" spans="1:22" x14ac:dyDescent="0.35">
      <c r="A2760" t="s">
        <v>9408</v>
      </c>
      <c r="B2760">
        <v>10.784700000000001</v>
      </c>
      <c r="C2760">
        <v>95.095699999999994</v>
      </c>
      <c r="D2760">
        <v>10</v>
      </c>
      <c r="E2760">
        <v>4.3</v>
      </c>
      <c r="F2760" t="s">
        <v>23</v>
      </c>
      <c r="G2760">
        <v>20</v>
      </c>
      <c r="H2760">
        <v>135</v>
      </c>
      <c r="I2760">
        <v>2.464</v>
      </c>
      <c r="J2760">
        <v>0.47</v>
      </c>
      <c r="K2760" t="s">
        <v>24</v>
      </c>
      <c r="L2760" t="s">
        <v>9409</v>
      </c>
      <c r="M2760" t="s">
        <v>9410</v>
      </c>
      <c r="N2760" t="s">
        <v>9411</v>
      </c>
      <c r="O2760" t="s">
        <v>28</v>
      </c>
      <c r="P2760">
        <v>5.93</v>
      </c>
      <c r="Q2760">
        <v>1.92</v>
      </c>
      <c r="R2760">
        <v>0.217</v>
      </c>
      <c r="S2760">
        <v>6</v>
      </c>
      <c r="T2760" t="s">
        <v>29</v>
      </c>
      <c r="U2760" t="s">
        <v>24</v>
      </c>
      <c r="V2760" t="s">
        <v>24</v>
      </c>
    </row>
    <row r="2761" spans="1:22" x14ac:dyDescent="0.35">
      <c r="A2761" t="s">
        <v>9412</v>
      </c>
      <c r="B2761">
        <v>10.8475</v>
      </c>
      <c r="C2761">
        <v>95.111099999999993</v>
      </c>
      <c r="D2761">
        <v>10</v>
      </c>
      <c r="E2761">
        <v>4.0999999999999996</v>
      </c>
      <c r="F2761" t="s">
        <v>23</v>
      </c>
      <c r="G2761">
        <v>16</v>
      </c>
      <c r="H2761">
        <v>176</v>
      </c>
      <c r="I2761">
        <v>4.8620000000000001</v>
      </c>
      <c r="J2761">
        <v>0.37</v>
      </c>
      <c r="K2761" t="s">
        <v>24</v>
      </c>
      <c r="L2761" t="s">
        <v>9413</v>
      </c>
      <c r="M2761" t="s">
        <v>9410</v>
      </c>
      <c r="N2761" t="s">
        <v>3552</v>
      </c>
      <c r="O2761" t="s">
        <v>28</v>
      </c>
      <c r="P2761">
        <v>12.78</v>
      </c>
      <c r="Q2761">
        <v>1.9510000000000001</v>
      </c>
      <c r="R2761">
        <v>0.214</v>
      </c>
      <c r="S2761">
        <v>6</v>
      </c>
      <c r="T2761" t="s">
        <v>29</v>
      </c>
      <c r="U2761" t="s">
        <v>24</v>
      </c>
      <c r="V2761" t="s">
        <v>24</v>
      </c>
    </row>
    <row r="2762" spans="1:22" x14ac:dyDescent="0.35">
      <c r="A2762" t="s">
        <v>9414</v>
      </c>
      <c r="B2762">
        <v>5.3792</v>
      </c>
      <c r="C2762">
        <v>97.068600000000004</v>
      </c>
      <c r="D2762">
        <v>18.646000000000001</v>
      </c>
      <c r="E2762">
        <v>4.4000000000000004</v>
      </c>
      <c r="F2762" t="s">
        <v>23</v>
      </c>
      <c r="G2762">
        <v>33</v>
      </c>
      <c r="H2762">
        <v>58</v>
      </c>
      <c r="I2762">
        <v>0.192</v>
      </c>
      <c r="J2762">
        <v>0.64</v>
      </c>
      <c r="K2762" t="s">
        <v>24</v>
      </c>
      <c r="L2762" t="s">
        <v>9415</v>
      </c>
      <c r="M2762" t="s">
        <v>9410</v>
      </c>
      <c r="N2762" t="s">
        <v>6607</v>
      </c>
      <c r="O2762" t="s">
        <v>28</v>
      </c>
      <c r="P2762">
        <v>7.5</v>
      </c>
      <c r="Q2762">
        <v>5.1100000000000003</v>
      </c>
      <c r="R2762">
        <v>0.13400000000000001</v>
      </c>
      <c r="S2762">
        <v>16</v>
      </c>
      <c r="T2762" t="s">
        <v>29</v>
      </c>
      <c r="U2762" t="s">
        <v>24</v>
      </c>
      <c r="V2762" t="s">
        <v>24</v>
      </c>
    </row>
    <row r="2763" spans="1:22" x14ac:dyDescent="0.35">
      <c r="A2763" t="s">
        <v>9416</v>
      </c>
      <c r="B2763">
        <v>10.8119</v>
      </c>
      <c r="C2763">
        <v>91.594499999999996</v>
      </c>
      <c r="D2763">
        <v>10</v>
      </c>
      <c r="E2763">
        <v>4.4000000000000004</v>
      </c>
      <c r="F2763" t="s">
        <v>23</v>
      </c>
      <c r="G2763">
        <v>40</v>
      </c>
      <c r="H2763">
        <v>71</v>
      </c>
      <c r="I2763">
        <v>1.405</v>
      </c>
      <c r="J2763">
        <v>0.59</v>
      </c>
      <c r="K2763" t="s">
        <v>24</v>
      </c>
      <c r="L2763" t="s">
        <v>9417</v>
      </c>
      <c r="M2763" t="s">
        <v>9418</v>
      </c>
      <c r="N2763" t="s">
        <v>9419</v>
      </c>
      <c r="O2763" t="s">
        <v>28</v>
      </c>
      <c r="P2763">
        <v>6.5</v>
      </c>
      <c r="Q2763">
        <v>1.86</v>
      </c>
      <c r="R2763">
        <v>0.11700000000000001</v>
      </c>
      <c r="S2763">
        <v>21</v>
      </c>
      <c r="T2763" t="s">
        <v>29</v>
      </c>
      <c r="U2763" t="s">
        <v>24</v>
      </c>
      <c r="V2763" t="s">
        <v>24</v>
      </c>
    </row>
    <row r="2764" spans="1:22" x14ac:dyDescent="0.35">
      <c r="A2764" t="s">
        <v>9420</v>
      </c>
      <c r="B2764">
        <v>5.4686000000000003</v>
      </c>
      <c r="C2764">
        <v>97.117800000000003</v>
      </c>
      <c r="D2764">
        <v>10</v>
      </c>
      <c r="E2764">
        <v>5</v>
      </c>
      <c r="F2764" t="s">
        <v>23</v>
      </c>
      <c r="G2764">
        <v>56</v>
      </c>
      <c r="H2764">
        <v>35</v>
      </c>
      <c r="I2764">
        <v>0.29299999999999998</v>
      </c>
      <c r="J2764">
        <v>0.87</v>
      </c>
      <c r="K2764" t="s">
        <v>24</v>
      </c>
      <c r="L2764" t="s">
        <v>9421</v>
      </c>
      <c r="M2764" t="s">
        <v>9422</v>
      </c>
      <c r="N2764" t="s">
        <v>9423</v>
      </c>
      <c r="O2764" t="s">
        <v>28</v>
      </c>
      <c r="P2764">
        <v>5.16</v>
      </c>
      <c r="Q2764">
        <v>1.748</v>
      </c>
      <c r="R2764">
        <v>0.107</v>
      </c>
      <c r="S2764">
        <v>28</v>
      </c>
      <c r="T2764" t="s">
        <v>29</v>
      </c>
      <c r="U2764" t="s">
        <v>24</v>
      </c>
      <c r="V2764" t="s">
        <v>24</v>
      </c>
    </row>
    <row r="2765" spans="1:22" x14ac:dyDescent="0.35">
      <c r="A2765" t="s">
        <v>9424</v>
      </c>
      <c r="B2765">
        <v>27.5974</v>
      </c>
      <c r="C2765">
        <v>90.306899999999999</v>
      </c>
      <c r="D2765">
        <v>35</v>
      </c>
      <c r="E2765">
        <v>4.4000000000000004</v>
      </c>
      <c r="F2765" t="s">
        <v>23</v>
      </c>
      <c r="G2765">
        <v>59</v>
      </c>
      <c r="H2765">
        <v>107</v>
      </c>
      <c r="I2765">
        <v>3.1179999999999999</v>
      </c>
      <c r="J2765">
        <v>0.62</v>
      </c>
      <c r="K2765" t="s">
        <v>24</v>
      </c>
      <c r="L2765" t="s">
        <v>9425</v>
      </c>
      <c r="M2765" t="s">
        <v>9426</v>
      </c>
      <c r="N2765" t="s">
        <v>9427</v>
      </c>
      <c r="O2765" t="s">
        <v>28</v>
      </c>
      <c r="P2765">
        <v>11.07</v>
      </c>
      <c r="Q2765">
        <v>1.9119999999999999</v>
      </c>
      <c r="R2765">
        <v>8.4000000000000005E-2</v>
      </c>
      <c r="S2765">
        <v>41</v>
      </c>
      <c r="T2765" t="s">
        <v>29</v>
      </c>
      <c r="U2765" t="s">
        <v>24</v>
      </c>
      <c r="V2765" t="s">
        <v>24</v>
      </c>
    </row>
    <row r="2766" spans="1:22" x14ac:dyDescent="0.35">
      <c r="A2766" t="s">
        <v>9428</v>
      </c>
      <c r="B2766">
        <v>38.039900000000003</v>
      </c>
      <c r="C2766">
        <v>72.357299999999995</v>
      </c>
      <c r="D2766">
        <v>117.822</v>
      </c>
      <c r="E2766">
        <v>4</v>
      </c>
      <c r="F2766" t="s">
        <v>23</v>
      </c>
      <c r="G2766">
        <v>26</v>
      </c>
      <c r="H2766">
        <v>126</v>
      </c>
      <c r="I2766">
        <v>1.5</v>
      </c>
      <c r="J2766">
        <v>0.86</v>
      </c>
      <c r="K2766" t="s">
        <v>24</v>
      </c>
      <c r="L2766" t="s">
        <v>9429</v>
      </c>
      <c r="M2766" t="s">
        <v>9430</v>
      </c>
      <c r="N2766" t="s">
        <v>7462</v>
      </c>
      <c r="O2766" t="s">
        <v>28</v>
      </c>
      <c r="P2766">
        <v>6.87</v>
      </c>
      <c r="Q2766">
        <v>9.8680000000000003</v>
      </c>
      <c r="R2766">
        <v>0.19600000000000001</v>
      </c>
      <c r="S2766">
        <v>7</v>
      </c>
      <c r="T2766" t="s">
        <v>29</v>
      </c>
      <c r="U2766" t="s">
        <v>24</v>
      </c>
      <c r="V2766" t="s">
        <v>24</v>
      </c>
    </row>
    <row r="2767" spans="1:22" x14ac:dyDescent="0.35">
      <c r="A2767" t="s">
        <v>9431</v>
      </c>
      <c r="B2767">
        <v>29.729500000000002</v>
      </c>
      <c r="C2767">
        <v>70.193399999999997</v>
      </c>
      <c r="D2767">
        <v>10</v>
      </c>
      <c r="E2767">
        <v>4.3</v>
      </c>
      <c r="F2767" t="s">
        <v>23</v>
      </c>
      <c r="G2767">
        <v>33</v>
      </c>
      <c r="H2767">
        <v>138</v>
      </c>
      <c r="I2767">
        <v>4.7060000000000004</v>
      </c>
      <c r="J2767">
        <v>0.68</v>
      </c>
      <c r="K2767" t="s">
        <v>24</v>
      </c>
      <c r="L2767" t="s">
        <v>9432</v>
      </c>
      <c r="M2767" t="s">
        <v>9430</v>
      </c>
      <c r="N2767" t="s">
        <v>9433</v>
      </c>
      <c r="O2767" t="s">
        <v>28</v>
      </c>
      <c r="P2767">
        <v>9.06</v>
      </c>
      <c r="Q2767">
        <v>1.9350000000000001</v>
      </c>
      <c r="R2767">
        <v>0.153</v>
      </c>
      <c r="S2767">
        <v>12</v>
      </c>
      <c r="T2767" t="s">
        <v>29</v>
      </c>
      <c r="U2767" t="s">
        <v>24</v>
      </c>
      <c r="V2767" t="s">
        <v>24</v>
      </c>
    </row>
    <row r="2768" spans="1:22" x14ac:dyDescent="0.35">
      <c r="A2768" t="s">
        <v>9434</v>
      </c>
      <c r="B2768">
        <v>36.691000000000003</v>
      </c>
      <c r="C2768">
        <v>76.995800000000003</v>
      </c>
      <c r="D2768">
        <v>98.403000000000006</v>
      </c>
      <c r="E2768">
        <v>4.3</v>
      </c>
      <c r="F2768" t="s">
        <v>23</v>
      </c>
      <c r="G2768">
        <v>46</v>
      </c>
      <c r="H2768">
        <v>97</v>
      </c>
      <c r="I2768">
        <v>4.3029999999999999</v>
      </c>
      <c r="J2768">
        <v>0.86</v>
      </c>
      <c r="K2768" t="s">
        <v>24</v>
      </c>
      <c r="L2768" t="s">
        <v>9435</v>
      </c>
      <c r="M2768" t="s">
        <v>9430</v>
      </c>
      <c r="N2768" t="s">
        <v>9436</v>
      </c>
      <c r="O2768" t="s">
        <v>28</v>
      </c>
      <c r="P2768">
        <v>7.99</v>
      </c>
      <c r="Q2768">
        <v>7.9160000000000004</v>
      </c>
      <c r="R2768">
        <v>0.106</v>
      </c>
      <c r="S2768">
        <v>25</v>
      </c>
      <c r="T2768" t="s">
        <v>29</v>
      </c>
      <c r="U2768" t="s">
        <v>24</v>
      </c>
      <c r="V2768" t="s">
        <v>24</v>
      </c>
    </row>
    <row r="2769" spans="1:22" x14ac:dyDescent="0.35">
      <c r="A2769" t="s">
        <v>9437</v>
      </c>
      <c r="B2769">
        <v>36.537399999999998</v>
      </c>
      <c r="C2769">
        <v>70.907799999999995</v>
      </c>
      <c r="D2769">
        <v>187.28200000000001</v>
      </c>
      <c r="E2769">
        <v>4.8</v>
      </c>
      <c r="F2769" t="s">
        <v>23</v>
      </c>
      <c r="G2769">
        <v>108</v>
      </c>
      <c r="H2769">
        <v>37</v>
      </c>
      <c r="I2769">
        <v>2.5059999999999998</v>
      </c>
      <c r="J2769">
        <v>0.49</v>
      </c>
      <c r="K2769" t="s">
        <v>24</v>
      </c>
      <c r="L2769" t="s">
        <v>9438</v>
      </c>
      <c r="M2769" t="s">
        <v>9439</v>
      </c>
      <c r="N2769" t="s">
        <v>3814</v>
      </c>
      <c r="O2769" t="s">
        <v>28</v>
      </c>
      <c r="P2769">
        <v>6.21</v>
      </c>
      <c r="Q2769">
        <v>5.5919999999999996</v>
      </c>
      <c r="R2769">
        <v>0.04</v>
      </c>
      <c r="S2769">
        <v>194</v>
      </c>
      <c r="T2769" t="s">
        <v>29</v>
      </c>
      <c r="U2769" t="s">
        <v>24</v>
      </c>
      <c r="V2769" t="s">
        <v>24</v>
      </c>
    </row>
    <row r="2770" spans="1:22" x14ac:dyDescent="0.35">
      <c r="A2770" t="s">
        <v>9440</v>
      </c>
      <c r="B2770">
        <v>17.453499999999998</v>
      </c>
      <c r="C2770">
        <v>93.424800000000005</v>
      </c>
      <c r="D2770">
        <v>39.85</v>
      </c>
      <c r="E2770">
        <v>4.7</v>
      </c>
      <c r="F2770" t="s">
        <v>23</v>
      </c>
      <c r="G2770">
        <v>45</v>
      </c>
      <c r="H2770">
        <v>85</v>
      </c>
      <c r="I2770">
        <v>3.4590000000000001</v>
      </c>
      <c r="J2770">
        <v>0.5</v>
      </c>
      <c r="K2770" t="s">
        <v>24</v>
      </c>
      <c r="L2770" t="s">
        <v>9441</v>
      </c>
      <c r="M2770" t="s">
        <v>9439</v>
      </c>
      <c r="N2770" t="s">
        <v>9442</v>
      </c>
      <c r="O2770" t="s">
        <v>28</v>
      </c>
      <c r="P2770">
        <v>8.67</v>
      </c>
      <c r="Q2770">
        <v>7.1989999999999998</v>
      </c>
      <c r="R2770">
        <v>9.7000000000000003E-2</v>
      </c>
      <c r="S2770">
        <v>33</v>
      </c>
      <c r="T2770" t="s">
        <v>29</v>
      </c>
      <c r="U2770" t="s">
        <v>24</v>
      </c>
      <c r="V2770" t="s">
        <v>24</v>
      </c>
    </row>
    <row r="2771" spans="1:22" x14ac:dyDescent="0.35">
      <c r="A2771" t="s">
        <v>9443</v>
      </c>
      <c r="B2771">
        <v>28.719100000000001</v>
      </c>
      <c r="C2771">
        <v>76.628600000000006</v>
      </c>
      <c r="D2771">
        <v>10</v>
      </c>
      <c r="E2771">
        <v>4.0999999999999996</v>
      </c>
      <c r="F2771" t="s">
        <v>23</v>
      </c>
      <c r="G2771">
        <v>21</v>
      </c>
      <c r="H2771">
        <v>179</v>
      </c>
      <c r="I2771">
        <v>5.6959999999999997</v>
      </c>
      <c r="J2771">
        <v>0.56999999999999995</v>
      </c>
      <c r="K2771" t="s">
        <v>24</v>
      </c>
      <c r="L2771" t="s">
        <v>9444</v>
      </c>
      <c r="M2771" t="s">
        <v>9445</v>
      </c>
      <c r="N2771" t="s">
        <v>9446</v>
      </c>
      <c r="O2771" t="s">
        <v>28</v>
      </c>
      <c r="P2771">
        <v>9.35</v>
      </c>
      <c r="Q2771">
        <v>1.929</v>
      </c>
      <c r="R2771">
        <v>0.158</v>
      </c>
      <c r="S2771">
        <v>13</v>
      </c>
      <c r="T2771" t="s">
        <v>29</v>
      </c>
      <c r="U2771" t="s">
        <v>24</v>
      </c>
      <c r="V2771" t="s">
        <v>24</v>
      </c>
    </row>
    <row r="2772" spans="1:22" x14ac:dyDescent="0.35">
      <c r="A2772" t="s">
        <v>9447</v>
      </c>
      <c r="B2772">
        <v>1.0693999999999999</v>
      </c>
      <c r="C2772">
        <v>96.943200000000004</v>
      </c>
      <c r="D2772">
        <v>10</v>
      </c>
      <c r="E2772">
        <v>4.2</v>
      </c>
      <c r="F2772" t="s">
        <v>23</v>
      </c>
      <c r="G2772">
        <v>16</v>
      </c>
      <c r="H2772">
        <v>205</v>
      </c>
      <c r="I2772">
        <v>0.67400000000000004</v>
      </c>
      <c r="J2772">
        <v>0.64</v>
      </c>
      <c r="K2772" t="s">
        <v>24</v>
      </c>
      <c r="L2772" t="s">
        <v>9448</v>
      </c>
      <c r="M2772" t="s">
        <v>9449</v>
      </c>
      <c r="N2772" t="s">
        <v>9450</v>
      </c>
      <c r="O2772" t="s">
        <v>28</v>
      </c>
      <c r="P2772">
        <v>4.51</v>
      </c>
      <c r="Q2772">
        <v>1.9470000000000001</v>
      </c>
      <c r="R2772">
        <v>0.26400000000000001</v>
      </c>
      <c r="S2772">
        <v>4</v>
      </c>
      <c r="T2772" t="s">
        <v>29</v>
      </c>
      <c r="U2772" t="s">
        <v>24</v>
      </c>
      <c r="V2772" t="s">
        <v>24</v>
      </c>
    </row>
    <row r="2773" spans="1:22" x14ac:dyDescent="0.35">
      <c r="A2773" t="s">
        <v>9451</v>
      </c>
      <c r="B2773">
        <v>21.917000000000002</v>
      </c>
      <c r="C2773">
        <v>94.467299999999994</v>
      </c>
      <c r="D2773">
        <v>99.727999999999994</v>
      </c>
      <c r="E2773">
        <v>4.2</v>
      </c>
      <c r="F2773" t="s">
        <v>23</v>
      </c>
      <c r="G2773">
        <v>20</v>
      </c>
      <c r="H2773">
        <v>165</v>
      </c>
      <c r="I2773">
        <v>2.64</v>
      </c>
      <c r="J2773">
        <v>0.33</v>
      </c>
      <c r="K2773" t="s">
        <v>24</v>
      </c>
      <c r="L2773" t="s">
        <v>9452</v>
      </c>
      <c r="M2773" t="s">
        <v>9453</v>
      </c>
      <c r="N2773" t="s">
        <v>4148</v>
      </c>
      <c r="O2773" t="s">
        <v>28</v>
      </c>
      <c r="P2773">
        <v>15.92</v>
      </c>
      <c r="Q2773">
        <v>13.518000000000001</v>
      </c>
      <c r="R2773">
        <v>0.17599999999999999</v>
      </c>
      <c r="S2773">
        <v>9</v>
      </c>
      <c r="T2773" t="s">
        <v>29</v>
      </c>
      <c r="U2773" t="s">
        <v>24</v>
      </c>
      <c r="V2773" t="s">
        <v>24</v>
      </c>
    </row>
    <row r="2774" spans="1:22" x14ac:dyDescent="0.35">
      <c r="A2774" t="s">
        <v>9454</v>
      </c>
      <c r="B2774">
        <v>0.81079999999999997</v>
      </c>
      <c r="C2774">
        <v>99.731399999999994</v>
      </c>
      <c r="D2774">
        <v>152.994</v>
      </c>
      <c r="E2774">
        <v>4.2</v>
      </c>
      <c r="F2774" t="s">
        <v>23</v>
      </c>
      <c r="G2774">
        <v>20</v>
      </c>
      <c r="H2774">
        <v>92</v>
      </c>
      <c r="I2774">
        <v>1.3939999999999999</v>
      </c>
      <c r="J2774">
        <v>0.65</v>
      </c>
      <c r="K2774" t="s">
        <v>24</v>
      </c>
      <c r="L2774" t="s">
        <v>9455</v>
      </c>
      <c r="M2774" t="s">
        <v>9449</v>
      </c>
      <c r="N2774" t="s">
        <v>9456</v>
      </c>
      <c r="O2774" t="s">
        <v>28</v>
      </c>
      <c r="P2774">
        <v>7.61</v>
      </c>
      <c r="Q2774">
        <v>8.1509999999999998</v>
      </c>
      <c r="R2774">
        <v>0.17599999999999999</v>
      </c>
      <c r="S2774">
        <v>9</v>
      </c>
      <c r="T2774" t="s">
        <v>29</v>
      </c>
      <c r="U2774" t="s">
        <v>24</v>
      </c>
      <c r="V2774" t="s">
        <v>24</v>
      </c>
    </row>
    <row r="2775" spans="1:22" x14ac:dyDescent="0.35">
      <c r="A2775" t="s">
        <v>9457</v>
      </c>
      <c r="B2775">
        <v>3.7425000000000002</v>
      </c>
      <c r="C2775">
        <v>97.772499999999994</v>
      </c>
      <c r="D2775">
        <v>10</v>
      </c>
      <c r="E2775">
        <v>4.7</v>
      </c>
      <c r="F2775" t="s">
        <v>23</v>
      </c>
      <c r="G2775">
        <v>14</v>
      </c>
      <c r="H2775">
        <v>126</v>
      </c>
      <c r="I2775">
        <v>1.69</v>
      </c>
      <c r="J2775">
        <v>0.81</v>
      </c>
      <c r="K2775" t="s">
        <v>24</v>
      </c>
      <c r="L2775" t="s">
        <v>9458</v>
      </c>
      <c r="M2775" t="s">
        <v>9459</v>
      </c>
      <c r="N2775" t="s">
        <v>9460</v>
      </c>
      <c r="O2775" t="s">
        <v>28</v>
      </c>
      <c r="P2775">
        <v>6.02</v>
      </c>
      <c r="Q2775">
        <v>1.9059999999999999</v>
      </c>
      <c r="R2775">
        <v>0.27600000000000002</v>
      </c>
      <c r="S2775">
        <v>6</v>
      </c>
      <c r="T2775" t="s">
        <v>29</v>
      </c>
      <c r="U2775" t="s">
        <v>24</v>
      </c>
      <c r="V2775" t="s">
        <v>24</v>
      </c>
    </row>
    <row r="2776" spans="1:22" x14ac:dyDescent="0.35">
      <c r="A2776" t="s">
        <v>9461</v>
      </c>
      <c r="B2776">
        <v>36.697699999999998</v>
      </c>
      <c r="C2776">
        <v>71.408600000000007</v>
      </c>
      <c r="D2776">
        <v>181.29900000000001</v>
      </c>
      <c r="E2776">
        <v>4.2</v>
      </c>
      <c r="F2776" t="s">
        <v>23</v>
      </c>
      <c r="G2776">
        <v>56</v>
      </c>
      <c r="H2776">
        <v>69</v>
      </c>
      <c r="I2776">
        <v>2.7309999999999999</v>
      </c>
      <c r="J2776">
        <v>0.98</v>
      </c>
      <c r="K2776" t="s">
        <v>24</v>
      </c>
      <c r="L2776" t="s">
        <v>9462</v>
      </c>
      <c r="M2776" t="s">
        <v>9463</v>
      </c>
      <c r="N2776" t="s">
        <v>9464</v>
      </c>
      <c r="O2776" t="s">
        <v>28</v>
      </c>
      <c r="P2776">
        <v>7.59</v>
      </c>
      <c r="Q2776">
        <v>7.2069999999999999</v>
      </c>
      <c r="R2776">
        <v>9.9000000000000005E-2</v>
      </c>
      <c r="S2776">
        <v>28</v>
      </c>
      <c r="T2776" t="s">
        <v>29</v>
      </c>
      <c r="U2776" t="s">
        <v>24</v>
      </c>
      <c r="V2776" t="s">
        <v>24</v>
      </c>
    </row>
    <row r="2777" spans="1:22" x14ac:dyDescent="0.35">
      <c r="A2777" t="s">
        <v>9465</v>
      </c>
      <c r="B2777">
        <v>36.572800000000001</v>
      </c>
      <c r="C2777">
        <v>70.959199999999996</v>
      </c>
      <c r="D2777">
        <v>202.08199999999999</v>
      </c>
      <c r="E2777">
        <v>4</v>
      </c>
      <c r="F2777" t="s">
        <v>23</v>
      </c>
      <c r="G2777">
        <v>37</v>
      </c>
      <c r="H2777">
        <v>71</v>
      </c>
      <c r="I2777">
        <v>0.63200000000000001</v>
      </c>
      <c r="J2777">
        <v>0.68</v>
      </c>
      <c r="K2777" t="s">
        <v>24</v>
      </c>
      <c r="L2777" t="s">
        <v>9466</v>
      </c>
      <c r="M2777" t="s">
        <v>9467</v>
      </c>
      <c r="N2777" t="s">
        <v>4609</v>
      </c>
      <c r="O2777" t="s">
        <v>28</v>
      </c>
      <c r="P2777">
        <v>4.04</v>
      </c>
      <c r="Q2777">
        <v>5.4809999999999999</v>
      </c>
      <c r="R2777">
        <v>0.13400000000000001</v>
      </c>
      <c r="S2777">
        <v>15</v>
      </c>
      <c r="T2777" t="s">
        <v>29</v>
      </c>
      <c r="U2777" t="s">
        <v>24</v>
      </c>
      <c r="V2777" t="s">
        <v>24</v>
      </c>
    </row>
    <row r="2778" spans="1:22" x14ac:dyDescent="0.35">
      <c r="A2778" t="s">
        <v>9468</v>
      </c>
      <c r="B2778">
        <v>23.216100000000001</v>
      </c>
      <c r="C2778">
        <v>94.14</v>
      </c>
      <c r="D2778">
        <v>51.119</v>
      </c>
      <c r="E2778">
        <v>4.5</v>
      </c>
      <c r="F2778" t="s">
        <v>23</v>
      </c>
      <c r="G2778">
        <v>57</v>
      </c>
      <c r="H2778">
        <v>110</v>
      </c>
      <c r="I2778">
        <v>2.3639999999999999</v>
      </c>
      <c r="J2778">
        <v>0.73</v>
      </c>
      <c r="K2778" t="s">
        <v>24</v>
      </c>
      <c r="L2778" t="s">
        <v>9469</v>
      </c>
      <c r="M2778" t="s">
        <v>9470</v>
      </c>
      <c r="N2778" t="s">
        <v>9471</v>
      </c>
      <c r="O2778" t="s">
        <v>28</v>
      </c>
      <c r="P2778">
        <v>9.15</v>
      </c>
      <c r="Q2778">
        <v>6.3979999999999997</v>
      </c>
      <c r="R2778">
        <v>9.2999999999999999E-2</v>
      </c>
      <c r="S2778">
        <v>34</v>
      </c>
      <c r="T2778" t="s">
        <v>29</v>
      </c>
      <c r="U2778" t="s">
        <v>24</v>
      </c>
      <c r="V2778" t="s">
        <v>24</v>
      </c>
    </row>
    <row r="2779" spans="1:22" x14ac:dyDescent="0.35">
      <c r="A2779" t="s">
        <v>9472</v>
      </c>
      <c r="B2779">
        <v>38.206200000000003</v>
      </c>
      <c r="C2779">
        <v>74.231499999999997</v>
      </c>
      <c r="D2779">
        <v>167.54599999999999</v>
      </c>
      <c r="E2779">
        <v>4</v>
      </c>
      <c r="F2779" t="s">
        <v>23</v>
      </c>
      <c r="G2779">
        <v>30</v>
      </c>
      <c r="H2779">
        <v>57</v>
      </c>
      <c r="I2779">
        <v>2.2839999999999998</v>
      </c>
      <c r="J2779">
        <v>0.59</v>
      </c>
      <c r="K2779" t="s">
        <v>24</v>
      </c>
      <c r="L2779" t="s">
        <v>9473</v>
      </c>
      <c r="M2779" t="s">
        <v>9474</v>
      </c>
      <c r="N2779" t="s">
        <v>8060</v>
      </c>
      <c r="O2779" t="s">
        <v>28</v>
      </c>
      <c r="P2779">
        <v>6.76</v>
      </c>
      <c r="Q2779">
        <v>7.2389999999999999</v>
      </c>
      <c r="R2779">
        <v>0.13900000000000001</v>
      </c>
      <c r="S2779">
        <v>14</v>
      </c>
      <c r="T2779" t="s">
        <v>29</v>
      </c>
      <c r="U2779" t="s">
        <v>24</v>
      </c>
      <c r="V2779" t="s">
        <v>24</v>
      </c>
    </row>
    <row r="2780" spans="1:22" x14ac:dyDescent="0.35">
      <c r="A2780" t="s">
        <v>9475</v>
      </c>
      <c r="B2780">
        <v>28.489799999999999</v>
      </c>
      <c r="C2780">
        <v>83.155299999999997</v>
      </c>
      <c r="D2780">
        <v>18.597000000000001</v>
      </c>
      <c r="E2780">
        <v>4.5999999999999996</v>
      </c>
      <c r="F2780" t="s">
        <v>23</v>
      </c>
      <c r="G2780">
        <v>119</v>
      </c>
      <c r="H2780">
        <v>58</v>
      </c>
      <c r="I2780">
        <v>1.9970000000000001</v>
      </c>
      <c r="J2780">
        <v>0.52</v>
      </c>
      <c r="K2780" t="s">
        <v>24</v>
      </c>
      <c r="L2780" t="s">
        <v>9476</v>
      </c>
      <c r="M2780" t="s">
        <v>9477</v>
      </c>
      <c r="N2780" t="s">
        <v>9478</v>
      </c>
      <c r="O2780" t="s">
        <v>28</v>
      </c>
      <c r="P2780">
        <v>8.1300000000000008</v>
      </c>
      <c r="Q2780">
        <v>3.7309999999999999</v>
      </c>
      <c r="R2780">
        <v>5.3999999999999999E-2</v>
      </c>
      <c r="S2780">
        <v>117</v>
      </c>
      <c r="T2780" t="s">
        <v>29</v>
      </c>
      <c r="U2780" t="s">
        <v>24</v>
      </c>
      <c r="V2780" t="s">
        <v>24</v>
      </c>
    </row>
    <row r="2781" spans="1:22" x14ac:dyDescent="0.35">
      <c r="A2781" t="s">
        <v>9479</v>
      </c>
      <c r="B2781">
        <v>0.51739999999999997</v>
      </c>
      <c r="C2781">
        <v>99.745599999999996</v>
      </c>
      <c r="D2781">
        <v>136.119</v>
      </c>
      <c r="E2781">
        <v>4.2</v>
      </c>
      <c r="F2781" t="s">
        <v>23</v>
      </c>
      <c r="G2781">
        <v>43</v>
      </c>
      <c r="H2781">
        <v>68</v>
      </c>
      <c r="I2781">
        <v>2.306</v>
      </c>
      <c r="J2781">
        <v>0.78</v>
      </c>
      <c r="K2781" t="s">
        <v>24</v>
      </c>
      <c r="L2781" t="s">
        <v>9480</v>
      </c>
      <c r="M2781" t="s">
        <v>9477</v>
      </c>
      <c r="N2781" t="s">
        <v>9481</v>
      </c>
      <c r="O2781" t="s">
        <v>28</v>
      </c>
      <c r="P2781">
        <v>7.15</v>
      </c>
      <c r="Q2781">
        <v>7.0529999999999999</v>
      </c>
      <c r="R2781">
        <v>9.8000000000000004E-2</v>
      </c>
      <c r="S2781">
        <v>33</v>
      </c>
      <c r="T2781" t="s">
        <v>29</v>
      </c>
      <c r="U2781" t="s">
        <v>24</v>
      </c>
      <c r="V2781" t="s">
        <v>24</v>
      </c>
    </row>
    <row r="2782" spans="1:22" x14ac:dyDescent="0.35">
      <c r="A2782" t="s">
        <v>9482</v>
      </c>
      <c r="B2782">
        <v>28.925999999999998</v>
      </c>
      <c r="C2782">
        <v>83.613699999999994</v>
      </c>
      <c r="D2782">
        <v>24.596</v>
      </c>
      <c r="E2782">
        <v>4</v>
      </c>
      <c r="F2782" t="s">
        <v>23</v>
      </c>
      <c r="G2782">
        <v>36</v>
      </c>
      <c r="H2782">
        <v>85</v>
      </c>
      <c r="I2782">
        <v>1.847</v>
      </c>
      <c r="J2782">
        <v>0.63</v>
      </c>
      <c r="K2782" t="s">
        <v>24</v>
      </c>
      <c r="L2782" t="s">
        <v>9483</v>
      </c>
      <c r="M2782" t="s">
        <v>9477</v>
      </c>
      <c r="N2782" t="s">
        <v>9484</v>
      </c>
      <c r="O2782" t="s">
        <v>28</v>
      </c>
      <c r="P2782">
        <v>9.89</v>
      </c>
      <c r="Q2782">
        <v>5.7</v>
      </c>
      <c r="R2782">
        <v>0.106</v>
      </c>
      <c r="S2782">
        <v>30</v>
      </c>
      <c r="T2782" t="s">
        <v>29</v>
      </c>
      <c r="U2782" t="s">
        <v>24</v>
      </c>
      <c r="V2782" t="s">
        <v>24</v>
      </c>
    </row>
    <row r="2783" spans="1:22" x14ac:dyDescent="0.35">
      <c r="A2783" t="s">
        <v>9485</v>
      </c>
      <c r="B2783">
        <v>37.925800000000002</v>
      </c>
      <c r="C2783">
        <v>101.157</v>
      </c>
      <c r="D2783">
        <v>10</v>
      </c>
      <c r="E2783">
        <v>4.5999999999999996</v>
      </c>
      <c r="F2783" t="s">
        <v>23</v>
      </c>
      <c r="G2783">
        <v>84</v>
      </c>
      <c r="H2783">
        <v>42</v>
      </c>
      <c r="I2783">
        <v>2.8279999999999998</v>
      </c>
      <c r="J2783">
        <v>0.74</v>
      </c>
      <c r="K2783" t="s">
        <v>24</v>
      </c>
      <c r="L2783" t="s">
        <v>9486</v>
      </c>
      <c r="M2783" t="s">
        <v>9487</v>
      </c>
      <c r="N2783" t="s">
        <v>9488</v>
      </c>
      <c r="O2783" t="s">
        <v>28</v>
      </c>
      <c r="P2783">
        <v>8.52</v>
      </c>
      <c r="Q2783">
        <v>1.861</v>
      </c>
      <c r="R2783">
        <v>7.3999999999999996E-2</v>
      </c>
      <c r="S2783">
        <v>55</v>
      </c>
      <c r="T2783" t="s">
        <v>29</v>
      </c>
      <c r="U2783" t="s">
        <v>24</v>
      </c>
      <c r="V2783" t="s">
        <v>24</v>
      </c>
    </row>
    <row r="2784" spans="1:22" x14ac:dyDescent="0.35">
      <c r="A2784" t="s">
        <v>9489</v>
      </c>
      <c r="B2784">
        <v>11.4848</v>
      </c>
      <c r="C2784">
        <v>95</v>
      </c>
      <c r="D2784">
        <v>10</v>
      </c>
      <c r="E2784">
        <v>4.0999999999999996</v>
      </c>
      <c r="F2784" t="s">
        <v>23</v>
      </c>
      <c r="G2784">
        <v>19</v>
      </c>
      <c r="H2784">
        <v>176</v>
      </c>
      <c r="I2784">
        <v>4.7910000000000004</v>
      </c>
      <c r="J2784">
        <v>0.28999999999999998</v>
      </c>
      <c r="K2784" t="s">
        <v>24</v>
      </c>
      <c r="L2784" t="s">
        <v>9490</v>
      </c>
      <c r="M2784" t="s">
        <v>9491</v>
      </c>
      <c r="N2784" t="s">
        <v>4319</v>
      </c>
      <c r="O2784" t="s">
        <v>28</v>
      </c>
      <c r="P2784">
        <v>11.58</v>
      </c>
      <c r="Q2784">
        <v>1.9530000000000001</v>
      </c>
      <c r="R2784">
        <v>0.19700000000000001</v>
      </c>
      <c r="S2784">
        <v>7</v>
      </c>
      <c r="T2784" t="s">
        <v>29</v>
      </c>
      <c r="U2784" t="s">
        <v>24</v>
      </c>
      <c r="V2784" t="s">
        <v>24</v>
      </c>
    </row>
    <row r="2785" spans="1:22" x14ac:dyDescent="0.35">
      <c r="A2785" t="s">
        <v>9492</v>
      </c>
      <c r="B2785">
        <v>9.0067000000000004</v>
      </c>
      <c r="C2785">
        <v>93.877899999999997</v>
      </c>
      <c r="D2785">
        <v>10.010999999999999</v>
      </c>
      <c r="E2785">
        <v>4.3</v>
      </c>
      <c r="F2785" t="s">
        <v>23</v>
      </c>
      <c r="G2785">
        <v>16</v>
      </c>
      <c r="H2785">
        <v>81</v>
      </c>
      <c r="I2785">
        <v>2.859</v>
      </c>
      <c r="J2785">
        <v>0.53</v>
      </c>
      <c r="K2785" t="s">
        <v>24</v>
      </c>
      <c r="L2785" t="s">
        <v>9493</v>
      </c>
      <c r="M2785" t="s">
        <v>9494</v>
      </c>
      <c r="N2785" t="s">
        <v>402</v>
      </c>
      <c r="O2785" t="s">
        <v>28</v>
      </c>
      <c r="P2785">
        <v>10.18</v>
      </c>
      <c r="Q2785">
        <v>5.351</v>
      </c>
      <c r="R2785">
        <v>0.23899999999999999</v>
      </c>
      <c r="S2785">
        <v>5</v>
      </c>
      <c r="T2785" t="s">
        <v>29</v>
      </c>
      <c r="U2785" t="s">
        <v>24</v>
      </c>
      <c r="V2785" t="s">
        <v>24</v>
      </c>
    </row>
    <row r="2786" spans="1:22" x14ac:dyDescent="0.35">
      <c r="A2786" t="s">
        <v>9495</v>
      </c>
      <c r="B2786">
        <v>33.544199999999996</v>
      </c>
      <c r="C2786">
        <v>81.816000000000003</v>
      </c>
      <c r="D2786">
        <v>10</v>
      </c>
      <c r="E2786">
        <v>4.3</v>
      </c>
      <c r="F2786" t="s">
        <v>23</v>
      </c>
      <c r="G2786">
        <v>48</v>
      </c>
      <c r="H2786">
        <v>76</v>
      </c>
      <c r="I2786">
        <v>6.4550000000000001</v>
      </c>
      <c r="J2786">
        <v>0.9</v>
      </c>
      <c r="K2786" t="s">
        <v>24</v>
      </c>
      <c r="L2786" t="s">
        <v>9496</v>
      </c>
      <c r="M2786" t="s">
        <v>9497</v>
      </c>
      <c r="N2786" t="s">
        <v>52</v>
      </c>
      <c r="O2786" t="s">
        <v>28</v>
      </c>
      <c r="P2786">
        <v>7.8</v>
      </c>
      <c r="Q2786">
        <v>1.865</v>
      </c>
      <c r="R2786">
        <v>0.122</v>
      </c>
      <c r="S2786">
        <v>19</v>
      </c>
      <c r="T2786" t="s">
        <v>29</v>
      </c>
      <c r="U2786" t="s">
        <v>24</v>
      </c>
      <c r="V2786" t="s">
        <v>24</v>
      </c>
    </row>
    <row r="2787" spans="1:22" x14ac:dyDescent="0.35">
      <c r="A2787" t="s">
        <v>9498</v>
      </c>
      <c r="B2787">
        <v>23.2606</v>
      </c>
      <c r="C2787">
        <v>103.34399999999999</v>
      </c>
      <c r="D2787">
        <v>10</v>
      </c>
      <c r="E2787">
        <v>4</v>
      </c>
      <c r="F2787" t="s">
        <v>23</v>
      </c>
      <c r="G2787">
        <v>17</v>
      </c>
      <c r="H2787">
        <v>84</v>
      </c>
      <c r="I2787">
        <v>1.9950000000000001</v>
      </c>
      <c r="J2787">
        <v>0.64</v>
      </c>
      <c r="K2787" t="s">
        <v>24</v>
      </c>
      <c r="L2787" t="s">
        <v>9499</v>
      </c>
      <c r="M2787" t="s">
        <v>9500</v>
      </c>
      <c r="N2787" t="s">
        <v>9501</v>
      </c>
      <c r="O2787" t="s">
        <v>28</v>
      </c>
      <c r="P2787">
        <v>7.1</v>
      </c>
      <c r="Q2787">
        <v>1.9419999999999999</v>
      </c>
      <c r="R2787">
        <v>0.25900000000000001</v>
      </c>
      <c r="S2787">
        <v>4</v>
      </c>
      <c r="T2787" t="s">
        <v>29</v>
      </c>
      <c r="U2787" t="s">
        <v>24</v>
      </c>
      <c r="V2787" t="s">
        <v>24</v>
      </c>
    </row>
    <row r="2788" spans="1:22" x14ac:dyDescent="0.35">
      <c r="A2788" t="s">
        <v>9502</v>
      </c>
      <c r="B2788">
        <v>36.522500000000001</v>
      </c>
      <c r="C2788">
        <v>70.800700000000006</v>
      </c>
      <c r="D2788">
        <v>177.94499999999999</v>
      </c>
      <c r="E2788">
        <v>4.4000000000000004</v>
      </c>
      <c r="F2788" t="s">
        <v>23</v>
      </c>
      <c r="G2788">
        <v>75</v>
      </c>
      <c r="H2788">
        <v>74</v>
      </c>
      <c r="I2788">
        <v>0.628</v>
      </c>
      <c r="J2788">
        <v>0.85</v>
      </c>
      <c r="K2788" t="s">
        <v>24</v>
      </c>
      <c r="L2788" t="s">
        <v>9503</v>
      </c>
      <c r="M2788" t="s">
        <v>9504</v>
      </c>
      <c r="N2788" t="s">
        <v>9505</v>
      </c>
      <c r="O2788" t="s">
        <v>28</v>
      </c>
      <c r="P2788">
        <v>6.93</v>
      </c>
      <c r="Q2788">
        <v>5.4009999999999998</v>
      </c>
      <c r="R2788">
        <v>8.2000000000000003E-2</v>
      </c>
      <c r="S2788">
        <v>43</v>
      </c>
      <c r="T2788" t="s">
        <v>29</v>
      </c>
      <c r="U2788" t="s">
        <v>24</v>
      </c>
      <c r="V2788" t="s">
        <v>24</v>
      </c>
    </row>
    <row r="2789" spans="1:22" x14ac:dyDescent="0.35">
      <c r="A2789" t="s">
        <v>9506</v>
      </c>
      <c r="B2789">
        <v>2.7999000000000001</v>
      </c>
      <c r="C2789">
        <v>89.462800000000001</v>
      </c>
      <c r="D2789">
        <v>10</v>
      </c>
      <c r="E2789">
        <v>4</v>
      </c>
      <c r="F2789" t="s">
        <v>23</v>
      </c>
      <c r="G2789">
        <v>12</v>
      </c>
      <c r="H2789">
        <v>173</v>
      </c>
      <c r="I2789">
        <v>8.2420000000000009</v>
      </c>
      <c r="J2789">
        <v>0.84</v>
      </c>
      <c r="K2789" t="s">
        <v>24</v>
      </c>
      <c r="L2789" t="s">
        <v>9507</v>
      </c>
      <c r="M2789" t="s">
        <v>9500</v>
      </c>
      <c r="N2789" t="s">
        <v>3787</v>
      </c>
      <c r="O2789" t="s">
        <v>28</v>
      </c>
      <c r="P2789">
        <v>6.4</v>
      </c>
      <c r="Q2789">
        <v>1.964</v>
      </c>
      <c r="R2789">
        <v>0.36699999999999999</v>
      </c>
      <c r="S2789">
        <v>2</v>
      </c>
      <c r="T2789" t="s">
        <v>29</v>
      </c>
      <c r="U2789" t="s">
        <v>24</v>
      </c>
      <c r="V2789" t="s">
        <v>24</v>
      </c>
    </row>
    <row r="2790" spans="1:22" x14ac:dyDescent="0.35">
      <c r="A2790" t="s">
        <v>9508</v>
      </c>
      <c r="B2790">
        <v>39.643300000000004</v>
      </c>
      <c r="C2790">
        <v>74.900599999999997</v>
      </c>
      <c r="D2790">
        <v>50.804000000000002</v>
      </c>
      <c r="E2790">
        <v>4.3</v>
      </c>
      <c r="F2790" t="s">
        <v>23</v>
      </c>
      <c r="G2790">
        <v>58</v>
      </c>
      <c r="H2790">
        <v>65</v>
      </c>
      <c r="I2790">
        <v>1.5129999999999999</v>
      </c>
      <c r="J2790">
        <v>0.67</v>
      </c>
      <c r="K2790" t="s">
        <v>24</v>
      </c>
      <c r="L2790" t="s">
        <v>9509</v>
      </c>
      <c r="M2790" t="s">
        <v>9510</v>
      </c>
      <c r="N2790" t="s">
        <v>9511</v>
      </c>
      <c r="O2790" t="s">
        <v>28</v>
      </c>
      <c r="P2790">
        <v>6.65</v>
      </c>
      <c r="Q2790">
        <v>6.1289999999999996</v>
      </c>
      <c r="R2790">
        <v>8.7999999999999995E-2</v>
      </c>
      <c r="S2790">
        <v>39</v>
      </c>
      <c r="T2790" t="s">
        <v>29</v>
      </c>
      <c r="U2790" t="s">
        <v>24</v>
      </c>
      <c r="V2790" t="s">
        <v>24</v>
      </c>
    </row>
    <row r="2791" spans="1:22" x14ac:dyDescent="0.35">
      <c r="A2791" t="s">
        <v>9512</v>
      </c>
      <c r="B2791">
        <v>28.4999</v>
      </c>
      <c r="C2791">
        <v>83.101500000000001</v>
      </c>
      <c r="D2791">
        <v>10</v>
      </c>
      <c r="E2791">
        <v>4.5</v>
      </c>
      <c r="F2791" t="s">
        <v>23</v>
      </c>
      <c r="G2791">
        <v>27</v>
      </c>
      <c r="H2791">
        <v>100</v>
      </c>
      <c r="I2791">
        <v>2.0449999999999999</v>
      </c>
      <c r="J2791">
        <v>0.65</v>
      </c>
      <c r="K2791" t="s">
        <v>24</v>
      </c>
      <c r="L2791" t="s">
        <v>9513</v>
      </c>
      <c r="M2791" t="s">
        <v>9514</v>
      </c>
      <c r="N2791" t="s">
        <v>8923</v>
      </c>
      <c r="O2791" t="s">
        <v>28</v>
      </c>
      <c r="P2791">
        <v>10.66</v>
      </c>
      <c r="Q2791">
        <v>1.8939999999999999</v>
      </c>
      <c r="R2791">
        <v>0.14000000000000001</v>
      </c>
      <c r="S2791">
        <v>15</v>
      </c>
      <c r="T2791" t="s">
        <v>29</v>
      </c>
      <c r="U2791" t="s">
        <v>24</v>
      </c>
      <c r="V2791" t="s">
        <v>24</v>
      </c>
    </row>
    <row r="2792" spans="1:22" x14ac:dyDescent="0.35">
      <c r="A2792" t="s">
        <v>9515</v>
      </c>
      <c r="B2792">
        <v>28.5471</v>
      </c>
      <c r="C2792">
        <v>83.0809</v>
      </c>
      <c r="D2792">
        <v>10</v>
      </c>
      <c r="E2792">
        <v>4.2</v>
      </c>
      <c r="F2792" t="s">
        <v>23</v>
      </c>
      <c r="G2792">
        <v>21</v>
      </c>
      <c r="H2792">
        <v>134</v>
      </c>
      <c r="I2792">
        <v>2.0779999999999998</v>
      </c>
      <c r="J2792">
        <v>0.96</v>
      </c>
      <c r="K2792" t="s">
        <v>24</v>
      </c>
      <c r="L2792" t="s">
        <v>9516</v>
      </c>
      <c r="M2792" t="s">
        <v>9514</v>
      </c>
      <c r="N2792" t="s">
        <v>9517</v>
      </c>
      <c r="O2792" t="s">
        <v>28</v>
      </c>
      <c r="P2792">
        <v>11.51</v>
      </c>
      <c r="Q2792">
        <v>1.9379999999999999</v>
      </c>
      <c r="R2792">
        <v>0.187</v>
      </c>
      <c r="S2792">
        <v>9</v>
      </c>
      <c r="T2792" t="s">
        <v>29</v>
      </c>
      <c r="U2792" t="s">
        <v>24</v>
      </c>
      <c r="V2792" t="s">
        <v>24</v>
      </c>
    </row>
    <row r="2793" spans="1:22" x14ac:dyDescent="0.35">
      <c r="A2793" t="s">
        <v>9518</v>
      </c>
      <c r="B2793">
        <v>35.585799999999999</v>
      </c>
      <c r="C2793">
        <v>99.026600000000002</v>
      </c>
      <c r="D2793">
        <v>10</v>
      </c>
      <c r="E2793">
        <v>4.9000000000000004</v>
      </c>
      <c r="F2793" t="s">
        <v>106</v>
      </c>
      <c r="G2793">
        <v>68</v>
      </c>
      <c r="H2793">
        <v>47</v>
      </c>
      <c r="I2793">
        <v>3.8140000000000001</v>
      </c>
      <c r="J2793">
        <v>0.52</v>
      </c>
      <c r="K2793" t="s">
        <v>24</v>
      </c>
      <c r="L2793" t="s">
        <v>9519</v>
      </c>
      <c r="M2793" t="s">
        <v>9520</v>
      </c>
      <c r="N2793" t="s">
        <v>9521</v>
      </c>
      <c r="O2793" t="s">
        <v>28</v>
      </c>
      <c r="P2793">
        <v>7.99</v>
      </c>
      <c r="Q2793">
        <v>1.827</v>
      </c>
      <c r="R2793">
        <v>9.8000000000000004E-2</v>
      </c>
      <c r="S2793">
        <v>10</v>
      </c>
      <c r="T2793" t="s">
        <v>29</v>
      </c>
      <c r="U2793" t="s">
        <v>24</v>
      </c>
      <c r="V2793" t="s">
        <v>24</v>
      </c>
    </row>
    <row r="2794" spans="1:22" x14ac:dyDescent="0.35">
      <c r="A2794" t="s">
        <v>9522</v>
      </c>
      <c r="B2794">
        <v>36.718200000000003</v>
      </c>
      <c r="C2794">
        <v>71.073499999999996</v>
      </c>
      <c r="D2794">
        <v>221.36799999999999</v>
      </c>
      <c r="E2794">
        <v>4.2</v>
      </c>
      <c r="F2794" t="s">
        <v>23</v>
      </c>
      <c r="G2794">
        <v>47</v>
      </c>
      <c r="H2794">
        <v>69</v>
      </c>
      <c r="I2794">
        <v>0.56899999999999995</v>
      </c>
      <c r="J2794">
        <v>0.92</v>
      </c>
      <c r="K2794" t="s">
        <v>24</v>
      </c>
      <c r="L2794" t="s">
        <v>9523</v>
      </c>
      <c r="M2794" t="s">
        <v>9524</v>
      </c>
      <c r="N2794" t="s">
        <v>6066</v>
      </c>
      <c r="O2794" t="s">
        <v>28</v>
      </c>
      <c r="P2794">
        <v>4.32</v>
      </c>
      <c r="Q2794">
        <v>6.4829999999999997</v>
      </c>
      <c r="R2794">
        <v>0.115</v>
      </c>
      <c r="S2794">
        <v>21</v>
      </c>
      <c r="T2794" t="s">
        <v>29</v>
      </c>
      <c r="U2794" t="s">
        <v>24</v>
      </c>
      <c r="V2794" t="s">
        <v>24</v>
      </c>
    </row>
    <row r="2795" spans="1:22" x14ac:dyDescent="0.35">
      <c r="A2795" t="s">
        <v>9525</v>
      </c>
      <c r="B2795">
        <v>36.540399999999998</v>
      </c>
      <c r="C2795">
        <v>70.883200000000002</v>
      </c>
      <c r="D2795">
        <v>185.215</v>
      </c>
      <c r="E2795">
        <v>4</v>
      </c>
      <c r="F2795" t="s">
        <v>23</v>
      </c>
      <c r="G2795">
        <v>38</v>
      </c>
      <c r="H2795">
        <v>79</v>
      </c>
      <c r="I2795">
        <v>0.63400000000000001</v>
      </c>
      <c r="J2795">
        <v>1.08</v>
      </c>
      <c r="K2795" t="s">
        <v>24</v>
      </c>
      <c r="L2795" t="s">
        <v>9526</v>
      </c>
      <c r="M2795" t="s">
        <v>9527</v>
      </c>
      <c r="N2795" t="s">
        <v>3814</v>
      </c>
      <c r="O2795" t="s">
        <v>28</v>
      </c>
      <c r="P2795">
        <v>7.14</v>
      </c>
      <c r="Q2795">
        <v>4.032</v>
      </c>
      <c r="R2795">
        <v>0.13800000000000001</v>
      </c>
      <c r="S2795">
        <v>14</v>
      </c>
      <c r="T2795" t="s">
        <v>29</v>
      </c>
      <c r="U2795" t="s">
        <v>24</v>
      </c>
      <c r="V2795" t="s">
        <v>24</v>
      </c>
    </row>
    <row r="2796" spans="1:22" x14ac:dyDescent="0.35">
      <c r="A2796" t="s">
        <v>9528</v>
      </c>
      <c r="B2796">
        <v>36.541699999999999</v>
      </c>
      <c r="C2796">
        <v>71.409899999999993</v>
      </c>
      <c r="D2796">
        <v>116.94799999999999</v>
      </c>
      <c r="E2796">
        <v>4.4000000000000004</v>
      </c>
      <c r="F2796" t="s">
        <v>23</v>
      </c>
      <c r="G2796">
        <v>67</v>
      </c>
      <c r="H2796">
        <v>77</v>
      </c>
      <c r="I2796">
        <v>0.88700000000000001</v>
      </c>
      <c r="J2796">
        <v>0.6</v>
      </c>
      <c r="K2796" t="s">
        <v>24</v>
      </c>
      <c r="L2796" t="s">
        <v>9529</v>
      </c>
      <c r="M2796" t="s">
        <v>9530</v>
      </c>
      <c r="N2796" t="s">
        <v>9531</v>
      </c>
      <c r="O2796" t="s">
        <v>28</v>
      </c>
      <c r="P2796">
        <v>6.38</v>
      </c>
      <c r="Q2796">
        <v>4.8010000000000002</v>
      </c>
      <c r="R2796">
        <v>7.8E-2</v>
      </c>
      <c r="S2796">
        <v>47</v>
      </c>
      <c r="T2796" t="s">
        <v>29</v>
      </c>
      <c r="U2796" t="s">
        <v>24</v>
      </c>
      <c r="V2796" t="s">
        <v>24</v>
      </c>
    </row>
    <row r="2797" spans="1:22" x14ac:dyDescent="0.35">
      <c r="A2797" t="s">
        <v>9532</v>
      </c>
      <c r="B2797">
        <v>24.534099999999999</v>
      </c>
      <c r="C2797">
        <v>96.153999999999996</v>
      </c>
      <c r="D2797">
        <v>10.157</v>
      </c>
      <c r="E2797">
        <v>4.3</v>
      </c>
      <c r="F2797" t="s">
        <v>23</v>
      </c>
      <c r="G2797">
        <v>35</v>
      </c>
      <c r="H2797">
        <v>111</v>
      </c>
      <c r="I2797">
        <v>3.835</v>
      </c>
      <c r="J2797">
        <v>0.6</v>
      </c>
      <c r="K2797" t="s">
        <v>24</v>
      </c>
      <c r="L2797" t="s">
        <v>9533</v>
      </c>
      <c r="M2797" t="s">
        <v>9534</v>
      </c>
      <c r="N2797" t="s">
        <v>7235</v>
      </c>
      <c r="O2797" t="s">
        <v>28</v>
      </c>
      <c r="P2797">
        <v>7.82</v>
      </c>
      <c r="Q2797">
        <v>4.0110000000000001</v>
      </c>
      <c r="R2797">
        <v>0.129</v>
      </c>
      <c r="S2797">
        <v>17</v>
      </c>
      <c r="T2797" t="s">
        <v>29</v>
      </c>
      <c r="U2797" t="s">
        <v>24</v>
      </c>
      <c r="V2797" t="s">
        <v>24</v>
      </c>
    </row>
    <row r="2798" spans="1:22" x14ac:dyDescent="0.35">
      <c r="A2798" t="s">
        <v>9535</v>
      </c>
      <c r="B2798">
        <v>36.860999999999997</v>
      </c>
      <c r="C2798">
        <v>78.619500000000002</v>
      </c>
      <c r="D2798">
        <v>10</v>
      </c>
      <c r="E2798">
        <v>4.3</v>
      </c>
      <c r="F2798" t="s">
        <v>23</v>
      </c>
      <c r="G2798">
        <v>60</v>
      </c>
      <c r="H2798">
        <v>93</v>
      </c>
      <c r="I2798">
        <v>4.7919999999999998</v>
      </c>
      <c r="J2798">
        <v>0.38</v>
      </c>
      <c r="K2798" t="s">
        <v>24</v>
      </c>
      <c r="L2798" t="s">
        <v>9536</v>
      </c>
      <c r="M2798" t="s">
        <v>9537</v>
      </c>
      <c r="N2798" t="s">
        <v>9538</v>
      </c>
      <c r="O2798" t="s">
        <v>28</v>
      </c>
      <c r="P2798">
        <v>5.1100000000000003</v>
      </c>
      <c r="Q2798">
        <v>1.8169999999999999</v>
      </c>
      <c r="R2798">
        <v>0.10100000000000001</v>
      </c>
      <c r="S2798">
        <v>28</v>
      </c>
      <c r="T2798" t="s">
        <v>29</v>
      </c>
      <c r="U2798" t="s">
        <v>24</v>
      </c>
      <c r="V2798" t="s">
        <v>24</v>
      </c>
    </row>
    <row r="2799" spans="1:22" x14ac:dyDescent="0.35">
      <c r="A2799" t="s">
        <v>9539</v>
      </c>
      <c r="B2799">
        <v>31.834900000000001</v>
      </c>
      <c r="C2799">
        <v>94.2256</v>
      </c>
      <c r="D2799">
        <v>10</v>
      </c>
      <c r="E2799">
        <v>4.4000000000000004</v>
      </c>
      <c r="F2799" t="s">
        <v>23</v>
      </c>
      <c r="G2799">
        <v>25</v>
      </c>
      <c r="H2799">
        <v>110</v>
      </c>
      <c r="I2799">
        <v>8.7490000000000006</v>
      </c>
      <c r="J2799">
        <v>0.66</v>
      </c>
      <c r="K2799" t="s">
        <v>24</v>
      </c>
      <c r="L2799" t="s">
        <v>9540</v>
      </c>
      <c r="M2799" t="s">
        <v>9541</v>
      </c>
      <c r="N2799" t="s">
        <v>9542</v>
      </c>
      <c r="O2799" t="s">
        <v>28</v>
      </c>
      <c r="P2799">
        <v>11.46</v>
      </c>
      <c r="Q2799">
        <v>1.9019999999999999</v>
      </c>
      <c r="R2799">
        <v>0.16200000000000001</v>
      </c>
      <c r="S2799">
        <v>11</v>
      </c>
      <c r="T2799" t="s">
        <v>29</v>
      </c>
      <c r="U2799" t="s">
        <v>24</v>
      </c>
      <c r="V2799" t="s">
        <v>24</v>
      </c>
    </row>
    <row r="2800" spans="1:22" x14ac:dyDescent="0.35">
      <c r="A2800" t="s">
        <v>9543</v>
      </c>
      <c r="B2800">
        <v>20.074400000000001</v>
      </c>
      <c r="C2800">
        <v>95.9786</v>
      </c>
      <c r="D2800">
        <v>10</v>
      </c>
      <c r="E2800">
        <v>4.5</v>
      </c>
      <c r="F2800" t="s">
        <v>23</v>
      </c>
      <c r="G2800">
        <v>37</v>
      </c>
      <c r="H2800">
        <v>83</v>
      </c>
      <c r="I2800">
        <v>0.33</v>
      </c>
      <c r="J2800">
        <v>0.61</v>
      </c>
      <c r="K2800" t="s">
        <v>24</v>
      </c>
      <c r="L2800" t="s">
        <v>9544</v>
      </c>
      <c r="M2800" t="s">
        <v>9545</v>
      </c>
      <c r="N2800" t="s">
        <v>9546</v>
      </c>
      <c r="O2800" t="s">
        <v>28</v>
      </c>
      <c r="P2800">
        <v>3.24</v>
      </c>
      <c r="Q2800">
        <v>1.865</v>
      </c>
      <c r="R2800">
        <v>0.127</v>
      </c>
      <c r="S2800">
        <v>18</v>
      </c>
      <c r="T2800" t="s">
        <v>29</v>
      </c>
      <c r="U2800" t="s">
        <v>24</v>
      </c>
      <c r="V2800" t="s">
        <v>24</v>
      </c>
    </row>
    <row r="2801" spans="1:22" x14ac:dyDescent="0.35">
      <c r="A2801" t="s">
        <v>9547</v>
      </c>
      <c r="B2801">
        <v>39.136200000000002</v>
      </c>
      <c r="C2801">
        <v>70.588999999999999</v>
      </c>
      <c r="D2801">
        <v>10</v>
      </c>
      <c r="E2801">
        <v>4.3</v>
      </c>
      <c r="F2801" t="s">
        <v>23</v>
      </c>
      <c r="G2801">
        <v>41</v>
      </c>
      <c r="H2801">
        <v>95</v>
      </c>
      <c r="I2801">
        <v>0.93700000000000006</v>
      </c>
      <c r="J2801">
        <v>0.47</v>
      </c>
      <c r="K2801" t="s">
        <v>24</v>
      </c>
      <c r="L2801" t="s">
        <v>9548</v>
      </c>
      <c r="M2801" t="s">
        <v>9549</v>
      </c>
      <c r="N2801" t="s">
        <v>9550</v>
      </c>
      <c r="O2801" t="s">
        <v>28</v>
      </c>
      <c r="P2801">
        <v>4.41</v>
      </c>
      <c r="Q2801">
        <v>1.92</v>
      </c>
      <c r="R2801">
        <v>0.126</v>
      </c>
      <c r="S2801">
        <v>19</v>
      </c>
      <c r="T2801" t="s">
        <v>29</v>
      </c>
      <c r="U2801" t="s">
        <v>24</v>
      </c>
      <c r="V2801" t="s">
        <v>24</v>
      </c>
    </row>
    <row r="2802" spans="1:22" x14ac:dyDescent="0.35">
      <c r="A2802" t="s">
        <v>9551</v>
      </c>
      <c r="B2802">
        <v>33.580399999999997</v>
      </c>
      <c r="C2802">
        <v>84.443799999999996</v>
      </c>
      <c r="D2802">
        <v>10</v>
      </c>
      <c r="E2802">
        <v>4.4000000000000004</v>
      </c>
      <c r="F2802" t="s">
        <v>23</v>
      </c>
      <c r="G2802">
        <v>43</v>
      </c>
      <c r="H2802">
        <v>86</v>
      </c>
      <c r="I2802">
        <v>5.9619999999999997</v>
      </c>
      <c r="J2802">
        <v>0.62</v>
      </c>
      <c r="K2802" t="s">
        <v>24</v>
      </c>
      <c r="L2802" t="s">
        <v>9552</v>
      </c>
      <c r="M2802" t="s">
        <v>9553</v>
      </c>
      <c r="N2802" t="s">
        <v>52</v>
      </c>
      <c r="O2802" t="s">
        <v>28</v>
      </c>
      <c r="P2802">
        <v>7.97</v>
      </c>
      <c r="Q2802">
        <v>1.365</v>
      </c>
      <c r="R2802">
        <v>0.12</v>
      </c>
      <c r="S2802">
        <v>23</v>
      </c>
      <c r="T2802" t="s">
        <v>29</v>
      </c>
      <c r="U2802" t="s">
        <v>24</v>
      </c>
      <c r="V2802" t="s">
        <v>24</v>
      </c>
    </row>
    <row r="2803" spans="1:22" x14ac:dyDescent="0.35">
      <c r="A2803" t="s">
        <v>9554</v>
      </c>
      <c r="B2803">
        <v>38.340699999999998</v>
      </c>
      <c r="C2803">
        <v>75.407200000000003</v>
      </c>
      <c r="D2803">
        <v>133.25</v>
      </c>
      <c r="E2803">
        <v>4.2</v>
      </c>
      <c r="F2803" t="s">
        <v>23</v>
      </c>
      <c r="G2803">
        <v>36</v>
      </c>
      <c r="H2803">
        <v>97</v>
      </c>
      <c r="I2803">
        <v>3.0350000000000001</v>
      </c>
      <c r="J2803">
        <v>0.49</v>
      </c>
      <c r="K2803" t="s">
        <v>24</v>
      </c>
      <c r="L2803" t="s">
        <v>9555</v>
      </c>
      <c r="M2803" t="s">
        <v>9556</v>
      </c>
      <c r="N2803" t="s">
        <v>9557</v>
      </c>
      <c r="O2803" t="s">
        <v>28</v>
      </c>
      <c r="P2803">
        <v>8.25</v>
      </c>
      <c r="Q2803">
        <v>8.6340000000000003</v>
      </c>
      <c r="R2803">
        <v>0.13600000000000001</v>
      </c>
      <c r="S2803">
        <v>16</v>
      </c>
      <c r="T2803" t="s">
        <v>29</v>
      </c>
      <c r="U2803" t="s">
        <v>24</v>
      </c>
      <c r="V2803" t="s">
        <v>24</v>
      </c>
    </row>
    <row r="2804" spans="1:22" x14ac:dyDescent="0.35">
      <c r="A2804" t="s">
        <v>9558</v>
      </c>
      <c r="B2804">
        <v>34.462899999999998</v>
      </c>
      <c r="C2804">
        <v>82.566400000000002</v>
      </c>
      <c r="D2804">
        <v>10</v>
      </c>
      <c r="E2804">
        <v>4.7</v>
      </c>
      <c r="F2804" t="s">
        <v>23</v>
      </c>
      <c r="G2804">
        <v>87</v>
      </c>
      <c r="H2804">
        <v>43</v>
      </c>
      <c r="I2804">
        <v>7.0369999999999999</v>
      </c>
      <c r="J2804">
        <v>0.36</v>
      </c>
      <c r="K2804" t="s">
        <v>24</v>
      </c>
      <c r="L2804" t="s">
        <v>9559</v>
      </c>
      <c r="M2804" t="s">
        <v>9560</v>
      </c>
      <c r="N2804" t="s">
        <v>52</v>
      </c>
      <c r="O2804" t="s">
        <v>28</v>
      </c>
      <c r="P2804">
        <v>8.3000000000000007</v>
      </c>
      <c r="Q2804">
        <v>1.8360000000000001</v>
      </c>
      <c r="R2804">
        <v>6.5000000000000002E-2</v>
      </c>
      <c r="S2804">
        <v>74</v>
      </c>
      <c r="T2804" t="s">
        <v>29</v>
      </c>
      <c r="U2804" t="s">
        <v>24</v>
      </c>
      <c r="V2804" t="s">
        <v>24</v>
      </c>
    </row>
    <row r="2805" spans="1:22" x14ac:dyDescent="0.35">
      <c r="A2805" t="s">
        <v>9561</v>
      </c>
      <c r="B2805">
        <v>22.555900000000001</v>
      </c>
      <c r="C2805">
        <v>93.795900000000003</v>
      </c>
      <c r="D2805">
        <v>39.482999999999997</v>
      </c>
      <c r="E2805">
        <v>4.2</v>
      </c>
      <c r="F2805" t="s">
        <v>23</v>
      </c>
      <c r="G2805">
        <v>15</v>
      </c>
      <c r="H2805">
        <v>169</v>
      </c>
      <c r="I2805">
        <v>3.4980000000000002</v>
      </c>
      <c r="J2805">
        <v>0.51</v>
      </c>
      <c r="K2805" t="s">
        <v>24</v>
      </c>
      <c r="L2805" t="s">
        <v>9562</v>
      </c>
      <c r="M2805" t="s">
        <v>9563</v>
      </c>
      <c r="N2805" t="s">
        <v>9564</v>
      </c>
      <c r="O2805" t="s">
        <v>28</v>
      </c>
      <c r="P2805">
        <v>12.92</v>
      </c>
      <c r="Q2805">
        <v>11.778</v>
      </c>
      <c r="R2805">
        <v>0.186</v>
      </c>
      <c r="S2805">
        <v>8</v>
      </c>
      <c r="T2805" t="s">
        <v>29</v>
      </c>
      <c r="U2805" t="s">
        <v>24</v>
      </c>
      <c r="V2805" t="s">
        <v>24</v>
      </c>
    </row>
    <row r="2806" spans="1:22" x14ac:dyDescent="0.35">
      <c r="A2806" t="s">
        <v>9565</v>
      </c>
      <c r="B2806">
        <v>24.2087</v>
      </c>
      <c r="C2806">
        <v>94.729399999999998</v>
      </c>
      <c r="D2806">
        <v>98.088999999999999</v>
      </c>
      <c r="E2806">
        <v>4.2</v>
      </c>
      <c r="F2806" t="s">
        <v>23</v>
      </c>
      <c r="G2806">
        <v>46</v>
      </c>
      <c r="H2806">
        <v>122</v>
      </c>
      <c r="I2806">
        <v>4.0330000000000004</v>
      </c>
      <c r="J2806">
        <v>0.8</v>
      </c>
      <c r="K2806" t="s">
        <v>24</v>
      </c>
      <c r="L2806" t="s">
        <v>9566</v>
      </c>
      <c r="M2806" t="s">
        <v>9567</v>
      </c>
      <c r="N2806" t="s">
        <v>9568</v>
      </c>
      <c r="O2806" t="s">
        <v>28</v>
      </c>
      <c r="P2806">
        <v>9.7899999999999991</v>
      </c>
      <c r="Q2806">
        <v>8.4339999999999993</v>
      </c>
      <c r="R2806">
        <v>0.11700000000000001</v>
      </c>
      <c r="S2806">
        <v>23</v>
      </c>
      <c r="T2806" t="s">
        <v>29</v>
      </c>
      <c r="U2806" t="s">
        <v>24</v>
      </c>
      <c r="V2806" t="s">
        <v>24</v>
      </c>
    </row>
    <row r="2807" spans="1:22" x14ac:dyDescent="0.35">
      <c r="A2807" t="s">
        <v>9569</v>
      </c>
      <c r="B2807">
        <v>37.561999999999998</v>
      </c>
      <c r="C2807">
        <v>77.822599999999994</v>
      </c>
      <c r="D2807">
        <v>10</v>
      </c>
      <c r="E2807">
        <v>4.5</v>
      </c>
      <c r="F2807" t="s">
        <v>23</v>
      </c>
      <c r="G2807">
        <v>40</v>
      </c>
      <c r="H2807">
        <v>116</v>
      </c>
      <c r="I2807">
        <v>3.88</v>
      </c>
      <c r="J2807">
        <v>0.83</v>
      </c>
      <c r="K2807" t="s">
        <v>24</v>
      </c>
      <c r="L2807" t="s">
        <v>9570</v>
      </c>
      <c r="M2807" t="s">
        <v>9567</v>
      </c>
      <c r="N2807" t="s">
        <v>9571</v>
      </c>
      <c r="O2807" t="s">
        <v>28</v>
      </c>
      <c r="P2807">
        <v>7.27</v>
      </c>
      <c r="Q2807">
        <v>1.8939999999999999</v>
      </c>
      <c r="R2807">
        <v>0.11600000000000001</v>
      </c>
      <c r="S2807">
        <v>22</v>
      </c>
      <c r="T2807" t="s">
        <v>29</v>
      </c>
      <c r="U2807" t="s">
        <v>24</v>
      </c>
      <c r="V2807" t="s">
        <v>24</v>
      </c>
    </row>
    <row r="2808" spans="1:22" x14ac:dyDescent="0.35">
      <c r="A2808" t="s">
        <v>9572</v>
      </c>
      <c r="B2808">
        <v>38.995899999999999</v>
      </c>
      <c r="C2808">
        <v>69.584599999999995</v>
      </c>
      <c r="D2808">
        <v>14.79</v>
      </c>
      <c r="E2808">
        <v>4.3</v>
      </c>
      <c r="F2808" t="s">
        <v>23</v>
      </c>
      <c r="G2808">
        <v>35</v>
      </c>
      <c r="H2808">
        <v>109</v>
      </c>
      <c r="I2808">
        <v>0.56200000000000006</v>
      </c>
      <c r="J2808">
        <v>0.72</v>
      </c>
      <c r="K2808" t="s">
        <v>24</v>
      </c>
      <c r="L2808" t="s">
        <v>9573</v>
      </c>
      <c r="M2808" t="s">
        <v>9574</v>
      </c>
      <c r="N2808" t="s">
        <v>9575</v>
      </c>
      <c r="O2808" t="s">
        <v>28</v>
      </c>
      <c r="P2808">
        <v>6.79</v>
      </c>
      <c r="Q2808">
        <v>4.6100000000000003</v>
      </c>
      <c r="R2808">
        <v>0.14199999999999999</v>
      </c>
      <c r="S2808">
        <v>14</v>
      </c>
      <c r="T2808" t="s">
        <v>29</v>
      </c>
      <c r="U2808" t="s">
        <v>24</v>
      </c>
      <c r="V2808" t="s">
        <v>24</v>
      </c>
    </row>
    <row r="2809" spans="1:22" x14ac:dyDescent="0.35">
      <c r="A2809" t="s">
        <v>9576</v>
      </c>
      <c r="B2809">
        <v>21.821100000000001</v>
      </c>
      <c r="C2809">
        <v>95.890500000000003</v>
      </c>
      <c r="D2809">
        <v>23.981999999999999</v>
      </c>
      <c r="E2809">
        <v>4.5999999999999996</v>
      </c>
      <c r="F2809" t="s">
        <v>23</v>
      </c>
      <c r="G2809">
        <v>51</v>
      </c>
      <c r="H2809">
        <v>76</v>
      </c>
      <c r="I2809">
        <v>1.4950000000000001</v>
      </c>
      <c r="J2809">
        <v>0.45</v>
      </c>
      <c r="K2809" t="s">
        <v>24</v>
      </c>
      <c r="L2809" t="s">
        <v>9577</v>
      </c>
      <c r="M2809" t="s">
        <v>9578</v>
      </c>
      <c r="N2809" t="s">
        <v>9579</v>
      </c>
      <c r="O2809" t="s">
        <v>28</v>
      </c>
      <c r="P2809">
        <v>6.54</v>
      </c>
      <c r="Q2809">
        <v>4.7839999999999998</v>
      </c>
      <c r="R2809">
        <v>9.7000000000000003E-2</v>
      </c>
      <c r="S2809">
        <v>32</v>
      </c>
      <c r="T2809" t="s">
        <v>29</v>
      </c>
      <c r="U2809" t="s">
        <v>24</v>
      </c>
      <c r="V2809" t="s">
        <v>24</v>
      </c>
    </row>
    <row r="2810" spans="1:22" x14ac:dyDescent="0.35">
      <c r="A2810" t="s">
        <v>9580</v>
      </c>
      <c r="B2810">
        <v>24.8414</v>
      </c>
      <c r="C2810">
        <v>95.083699999999993</v>
      </c>
      <c r="D2810">
        <v>101.752</v>
      </c>
      <c r="E2810">
        <v>4.4000000000000004</v>
      </c>
      <c r="F2810" t="s">
        <v>23</v>
      </c>
      <c r="G2810">
        <v>101</v>
      </c>
      <c r="H2810">
        <v>55</v>
      </c>
      <c r="I2810">
        <v>4.4349999999999996</v>
      </c>
      <c r="J2810">
        <v>0.49</v>
      </c>
      <c r="K2810" t="s">
        <v>24</v>
      </c>
      <c r="L2810" t="s">
        <v>9581</v>
      </c>
      <c r="M2810" t="s">
        <v>9582</v>
      </c>
      <c r="N2810" t="s">
        <v>9583</v>
      </c>
      <c r="O2810" t="s">
        <v>28</v>
      </c>
      <c r="P2810">
        <v>9.1999999999999993</v>
      </c>
      <c r="Q2810">
        <v>5.1619999999999999</v>
      </c>
      <c r="R2810">
        <v>6.2E-2</v>
      </c>
      <c r="S2810">
        <v>80</v>
      </c>
      <c r="T2810" t="s">
        <v>29</v>
      </c>
      <c r="U2810" t="s">
        <v>24</v>
      </c>
      <c r="V2810" t="s">
        <v>24</v>
      </c>
    </row>
    <row r="2811" spans="1:22" x14ac:dyDescent="0.35">
      <c r="A2811" t="s">
        <v>9584</v>
      </c>
      <c r="B2811">
        <v>36.342100000000002</v>
      </c>
      <c r="C2811">
        <v>71.011799999999994</v>
      </c>
      <c r="D2811">
        <v>104.319</v>
      </c>
      <c r="E2811">
        <v>4.3</v>
      </c>
      <c r="F2811" t="s">
        <v>23</v>
      </c>
      <c r="G2811">
        <v>37</v>
      </c>
      <c r="H2811">
        <v>77</v>
      </c>
      <c r="I2811">
        <v>2.411</v>
      </c>
      <c r="J2811">
        <v>0.85</v>
      </c>
      <c r="K2811" t="s">
        <v>24</v>
      </c>
      <c r="L2811" t="s">
        <v>9585</v>
      </c>
      <c r="M2811" t="s">
        <v>9582</v>
      </c>
      <c r="N2811" t="s">
        <v>9586</v>
      </c>
      <c r="O2811" t="s">
        <v>28</v>
      </c>
      <c r="P2811">
        <v>6.11</v>
      </c>
      <c r="Q2811">
        <v>7.8890000000000002</v>
      </c>
      <c r="R2811">
        <v>0.122</v>
      </c>
      <c r="S2811">
        <v>21</v>
      </c>
      <c r="T2811" t="s">
        <v>29</v>
      </c>
      <c r="U2811" t="s">
        <v>24</v>
      </c>
      <c r="V2811" t="s">
        <v>24</v>
      </c>
    </row>
    <row r="2812" spans="1:22" x14ac:dyDescent="0.35">
      <c r="A2812" t="s">
        <v>9587</v>
      </c>
      <c r="B2812">
        <v>21.857299999999999</v>
      </c>
      <c r="C2812">
        <v>95.877799999999993</v>
      </c>
      <c r="D2812">
        <v>10</v>
      </c>
      <c r="E2812">
        <v>4.8</v>
      </c>
      <c r="F2812" t="s">
        <v>1060</v>
      </c>
      <c r="G2812">
        <v>87</v>
      </c>
      <c r="H2812">
        <v>54</v>
      </c>
      <c r="I2812">
        <v>1.528</v>
      </c>
      <c r="J2812">
        <v>0.6</v>
      </c>
      <c r="K2812" t="s">
        <v>24</v>
      </c>
      <c r="L2812" t="s">
        <v>9588</v>
      </c>
      <c r="M2812" t="s">
        <v>9589</v>
      </c>
      <c r="N2812" t="s">
        <v>9590</v>
      </c>
      <c r="O2812" t="s">
        <v>28</v>
      </c>
      <c r="P2812">
        <v>6.08</v>
      </c>
      <c r="Q2812">
        <v>1.0109999999999999</v>
      </c>
      <c r="R2812">
        <v>9.8000000000000004E-2</v>
      </c>
      <c r="S2812">
        <v>10</v>
      </c>
      <c r="T2812" t="s">
        <v>29</v>
      </c>
      <c r="U2812" t="s">
        <v>24</v>
      </c>
      <c r="V2812" t="s">
        <v>24</v>
      </c>
    </row>
    <row r="2813" spans="1:22" x14ac:dyDescent="0.35">
      <c r="A2813" t="s">
        <v>9591</v>
      </c>
      <c r="B2813">
        <v>37.307600000000001</v>
      </c>
      <c r="C2813">
        <v>71.918099999999995</v>
      </c>
      <c r="D2813">
        <v>153.66300000000001</v>
      </c>
      <c r="E2813">
        <v>4</v>
      </c>
      <c r="F2813" t="s">
        <v>23</v>
      </c>
      <c r="G2813">
        <v>15</v>
      </c>
      <c r="H2813">
        <v>106</v>
      </c>
      <c r="I2813">
        <v>1.087</v>
      </c>
      <c r="J2813">
        <v>0.45</v>
      </c>
      <c r="K2813" t="s">
        <v>24</v>
      </c>
      <c r="L2813" t="s">
        <v>9592</v>
      </c>
      <c r="M2813" t="s">
        <v>9593</v>
      </c>
      <c r="N2813" t="s">
        <v>7523</v>
      </c>
      <c r="O2813" t="s">
        <v>28</v>
      </c>
      <c r="P2813">
        <v>6.52</v>
      </c>
      <c r="Q2813">
        <v>5.0270000000000001</v>
      </c>
      <c r="R2813">
        <v>0.26</v>
      </c>
      <c r="S2813">
        <v>4</v>
      </c>
      <c r="T2813" t="s">
        <v>29</v>
      </c>
      <c r="U2813" t="s">
        <v>24</v>
      </c>
      <c r="V2813" t="s">
        <v>24</v>
      </c>
    </row>
    <row r="2814" spans="1:22" x14ac:dyDescent="0.35">
      <c r="A2814" t="s">
        <v>9594</v>
      </c>
      <c r="B2814">
        <v>6.0907999999999998</v>
      </c>
      <c r="C2814">
        <v>93.117599999999996</v>
      </c>
      <c r="D2814">
        <v>19.265999999999998</v>
      </c>
      <c r="E2814">
        <v>4.9000000000000004</v>
      </c>
      <c r="F2814" t="s">
        <v>23</v>
      </c>
      <c r="G2814">
        <v>47</v>
      </c>
      <c r="H2814">
        <v>98</v>
      </c>
      <c r="I2814">
        <v>3.9060000000000001</v>
      </c>
      <c r="J2814">
        <v>0.72</v>
      </c>
      <c r="K2814" t="s">
        <v>24</v>
      </c>
      <c r="L2814" t="s">
        <v>9595</v>
      </c>
      <c r="M2814" t="s">
        <v>9596</v>
      </c>
      <c r="N2814" t="s">
        <v>9597</v>
      </c>
      <c r="O2814" t="s">
        <v>28</v>
      </c>
      <c r="P2814">
        <v>4.16</v>
      </c>
      <c r="Q2814">
        <v>4.6539999999999999</v>
      </c>
      <c r="R2814">
        <v>0.104</v>
      </c>
      <c r="S2814">
        <v>29</v>
      </c>
      <c r="T2814" t="s">
        <v>29</v>
      </c>
      <c r="U2814" t="s">
        <v>24</v>
      </c>
      <c r="V2814" t="s">
        <v>24</v>
      </c>
    </row>
    <row r="2815" spans="1:22" x14ac:dyDescent="0.35">
      <c r="A2815" t="s">
        <v>9598</v>
      </c>
      <c r="B2815">
        <v>36.330500000000001</v>
      </c>
      <c r="C2815">
        <v>69.278400000000005</v>
      </c>
      <c r="D2815">
        <v>12.273999999999999</v>
      </c>
      <c r="E2815">
        <v>4.3</v>
      </c>
      <c r="F2815" t="s">
        <v>23</v>
      </c>
      <c r="G2815">
        <v>26</v>
      </c>
      <c r="H2815">
        <v>65</v>
      </c>
      <c r="I2815">
        <v>1.31</v>
      </c>
      <c r="J2815">
        <v>0.54</v>
      </c>
      <c r="K2815" t="s">
        <v>24</v>
      </c>
      <c r="L2815" t="s">
        <v>9599</v>
      </c>
      <c r="M2815" t="s">
        <v>9596</v>
      </c>
      <c r="N2815" t="s">
        <v>9600</v>
      </c>
      <c r="O2815" t="s">
        <v>28</v>
      </c>
      <c r="P2815">
        <v>4.2699999999999996</v>
      </c>
      <c r="Q2815">
        <v>5.6710000000000003</v>
      </c>
      <c r="R2815">
        <v>0.16900000000000001</v>
      </c>
      <c r="S2815">
        <v>10</v>
      </c>
      <c r="T2815" t="s">
        <v>29</v>
      </c>
      <c r="U2815" t="s">
        <v>24</v>
      </c>
      <c r="V2815" t="s">
        <v>24</v>
      </c>
    </row>
    <row r="2816" spans="1:22" x14ac:dyDescent="0.35">
      <c r="A2816" t="s">
        <v>9601</v>
      </c>
      <c r="B2816">
        <v>30.728200000000001</v>
      </c>
      <c r="C2816">
        <v>96.349100000000007</v>
      </c>
      <c r="D2816">
        <v>10</v>
      </c>
      <c r="E2816">
        <v>4.3</v>
      </c>
      <c r="F2816" t="s">
        <v>23</v>
      </c>
      <c r="G2816">
        <v>33</v>
      </c>
      <c r="H2816">
        <v>87</v>
      </c>
      <c r="I2816">
        <v>10.098000000000001</v>
      </c>
      <c r="J2816">
        <v>0.82</v>
      </c>
      <c r="K2816" t="s">
        <v>24</v>
      </c>
      <c r="L2816" t="s">
        <v>9602</v>
      </c>
      <c r="M2816" t="s">
        <v>9603</v>
      </c>
      <c r="N2816" t="s">
        <v>9604</v>
      </c>
      <c r="O2816" t="s">
        <v>28</v>
      </c>
      <c r="P2816">
        <v>5.12</v>
      </c>
      <c r="Q2816">
        <v>1.907</v>
      </c>
      <c r="R2816">
        <v>0.126</v>
      </c>
      <c r="S2816">
        <v>18</v>
      </c>
      <c r="T2816" t="s">
        <v>29</v>
      </c>
      <c r="U2816" t="s">
        <v>24</v>
      </c>
      <c r="V2816" t="s">
        <v>24</v>
      </c>
    </row>
    <row r="2817" spans="1:22" x14ac:dyDescent="0.35">
      <c r="A2817" t="s">
        <v>9605</v>
      </c>
      <c r="B2817">
        <v>12.736000000000001</v>
      </c>
      <c r="C2817">
        <v>93.632999999999996</v>
      </c>
      <c r="D2817">
        <v>85.927000000000007</v>
      </c>
      <c r="E2817">
        <v>4.5</v>
      </c>
      <c r="F2817" t="s">
        <v>23</v>
      </c>
      <c r="G2817">
        <v>53</v>
      </c>
      <c r="H2817">
        <v>61</v>
      </c>
      <c r="I2817">
        <v>1.381</v>
      </c>
      <c r="J2817">
        <v>0.41</v>
      </c>
      <c r="K2817" t="s">
        <v>24</v>
      </c>
      <c r="L2817" t="s">
        <v>9606</v>
      </c>
      <c r="M2817" t="s">
        <v>9607</v>
      </c>
      <c r="N2817" t="s">
        <v>9608</v>
      </c>
      <c r="O2817" t="s">
        <v>28</v>
      </c>
      <c r="P2817">
        <v>7.83</v>
      </c>
      <c r="Q2817">
        <v>2.206</v>
      </c>
      <c r="R2817">
        <v>0.1</v>
      </c>
      <c r="S2817">
        <v>29</v>
      </c>
      <c r="T2817" t="s">
        <v>29</v>
      </c>
      <c r="U2817" t="s">
        <v>24</v>
      </c>
      <c r="V2817" t="s">
        <v>24</v>
      </c>
    </row>
    <row r="2818" spans="1:22" x14ac:dyDescent="0.35">
      <c r="A2818" t="s">
        <v>9609</v>
      </c>
      <c r="B2818">
        <v>36.565800000000003</v>
      </c>
      <c r="C2818">
        <v>71.003200000000007</v>
      </c>
      <c r="D2818">
        <v>219.279</v>
      </c>
      <c r="E2818">
        <v>4.4000000000000004</v>
      </c>
      <c r="F2818" t="s">
        <v>23</v>
      </c>
      <c r="G2818">
        <v>81</v>
      </c>
      <c r="H2818">
        <v>72</v>
      </c>
      <c r="I2818">
        <v>0.65500000000000003</v>
      </c>
      <c r="J2818">
        <v>0.7</v>
      </c>
      <c r="K2818" t="s">
        <v>24</v>
      </c>
      <c r="L2818" t="s">
        <v>9610</v>
      </c>
      <c r="M2818" t="s">
        <v>9607</v>
      </c>
      <c r="N2818" t="s">
        <v>9611</v>
      </c>
      <c r="O2818" t="s">
        <v>28</v>
      </c>
      <c r="P2818">
        <v>8.0500000000000007</v>
      </c>
      <c r="Q2818">
        <v>3.0680000000000001</v>
      </c>
      <c r="R2818">
        <v>6.7000000000000004E-2</v>
      </c>
      <c r="S2818">
        <v>63</v>
      </c>
      <c r="T2818" t="s">
        <v>29</v>
      </c>
      <c r="U2818" t="s">
        <v>24</v>
      </c>
      <c r="V2818" t="s">
        <v>24</v>
      </c>
    </row>
    <row r="2819" spans="1:22" x14ac:dyDescent="0.35">
      <c r="A2819" t="s">
        <v>9612</v>
      </c>
      <c r="B2819">
        <v>36.755099999999999</v>
      </c>
      <c r="C2819">
        <v>71.1267</v>
      </c>
      <c r="D2819">
        <v>95.588999999999999</v>
      </c>
      <c r="E2819">
        <v>4.5999999999999996</v>
      </c>
      <c r="F2819" t="s">
        <v>23</v>
      </c>
      <c r="G2819">
        <v>35</v>
      </c>
      <c r="H2819">
        <v>68</v>
      </c>
      <c r="I2819">
        <v>2.536</v>
      </c>
      <c r="J2819">
        <v>0.53</v>
      </c>
      <c r="K2819" t="s">
        <v>24</v>
      </c>
      <c r="L2819" t="s">
        <v>9613</v>
      </c>
      <c r="M2819" t="s">
        <v>9614</v>
      </c>
      <c r="N2819" t="s">
        <v>9615</v>
      </c>
      <c r="O2819" t="s">
        <v>28</v>
      </c>
      <c r="P2819">
        <v>4.96</v>
      </c>
      <c r="Q2819">
        <v>7.9470000000000001</v>
      </c>
      <c r="R2819">
        <v>0.152</v>
      </c>
      <c r="S2819">
        <v>13</v>
      </c>
      <c r="T2819" t="s">
        <v>29</v>
      </c>
      <c r="U2819" t="s">
        <v>24</v>
      </c>
      <c r="V2819" t="s">
        <v>24</v>
      </c>
    </row>
    <row r="2820" spans="1:22" x14ac:dyDescent="0.35">
      <c r="A2820" t="s">
        <v>9616</v>
      </c>
      <c r="B2820">
        <v>36.671599999999998</v>
      </c>
      <c r="C2820">
        <v>71.059299999999993</v>
      </c>
      <c r="D2820">
        <v>243.953</v>
      </c>
      <c r="E2820">
        <v>4.5</v>
      </c>
      <c r="F2820" t="s">
        <v>23</v>
      </c>
      <c r="G2820">
        <v>77</v>
      </c>
      <c r="H2820">
        <v>47</v>
      </c>
      <c r="I2820">
        <v>0.59599999999999997</v>
      </c>
      <c r="J2820">
        <v>0.88</v>
      </c>
      <c r="K2820" t="s">
        <v>24</v>
      </c>
      <c r="L2820" t="s">
        <v>9617</v>
      </c>
      <c r="M2820" t="s">
        <v>9618</v>
      </c>
      <c r="N2820" t="s">
        <v>3794</v>
      </c>
      <c r="O2820" t="s">
        <v>28</v>
      </c>
      <c r="P2820">
        <v>7.47</v>
      </c>
      <c r="Q2820">
        <v>4.992</v>
      </c>
      <c r="R2820">
        <v>5.8000000000000003E-2</v>
      </c>
      <c r="S2820">
        <v>87</v>
      </c>
      <c r="T2820" t="s">
        <v>29</v>
      </c>
      <c r="U2820" t="s">
        <v>24</v>
      </c>
      <c r="V2820" t="s">
        <v>24</v>
      </c>
    </row>
    <row r="2821" spans="1:22" x14ac:dyDescent="0.35">
      <c r="A2821" t="s">
        <v>9619</v>
      </c>
      <c r="B2821">
        <v>34.641800000000003</v>
      </c>
      <c r="C2821">
        <v>69.3476</v>
      </c>
      <c r="D2821">
        <v>25.69</v>
      </c>
      <c r="E2821">
        <v>4.3</v>
      </c>
      <c r="F2821" t="s">
        <v>23</v>
      </c>
      <c r="G2821">
        <v>25</v>
      </c>
      <c r="H2821">
        <v>123</v>
      </c>
      <c r="I2821">
        <v>0.27100000000000002</v>
      </c>
      <c r="J2821">
        <v>0.95</v>
      </c>
      <c r="K2821" t="s">
        <v>24</v>
      </c>
      <c r="L2821" t="s">
        <v>9620</v>
      </c>
      <c r="M2821" t="s">
        <v>9618</v>
      </c>
      <c r="N2821" t="s">
        <v>9621</v>
      </c>
      <c r="O2821" t="s">
        <v>28</v>
      </c>
      <c r="P2821">
        <v>9.41</v>
      </c>
      <c r="Q2821">
        <v>6.0739999999999998</v>
      </c>
      <c r="R2821">
        <v>0.14199999999999999</v>
      </c>
      <c r="S2821">
        <v>14</v>
      </c>
      <c r="T2821" t="s">
        <v>29</v>
      </c>
      <c r="U2821" t="s">
        <v>24</v>
      </c>
      <c r="V2821" t="s">
        <v>24</v>
      </c>
    </row>
    <row r="2822" spans="1:22" x14ac:dyDescent="0.35">
      <c r="A2822" t="s">
        <v>9622</v>
      </c>
      <c r="B2822">
        <v>37.342100000000002</v>
      </c>
      <c r="C2822">
        <v>72.197900000000004</v>
      </c>
      <c r="D2822">
        <v>218.04300000000001</v>
      </c>
      <c r="E2822">
        <v>4</v>
      </c>
      <c r="F2822" t="s">
        <v>23</v>
      </c>
      <c r="G2822">
        <v>14</v>
      </c>
      <c r="H2822">
        <v>130</v>
      </c>
      <c r="I2822">
        <v>1.3120000000000001</v>
      </c>
      <c r="J2822">
        <v>0.36</v>
      </c>
      <c r="K2822" t="s">
        <v>24</v>
      </c>
      <c r="L2822" t="s">
        <v>9623</v>
      </c>
      <c r="M2822" t="s">
        <v>9618</v>
      </c>
      <c r="N2822" t="s">
        <v>9624</v>
      </c>
      <c r="O2822" t="s">
        <v>28</v>
      </c>
      <c r="P2822">
        <v>8.1</v>
      </c>
      <c r="Q2822">
        <v>12.59</v>
      </c>
      <c r="R2822">
        <v>0.36599999999999999</v>
      </c>
      <c r="S2822">
        <v>2</v>
      </c>
      <c r="T2822" t="s">
        <v>29</v>
      </c>
      <c r="U2822" t="s">
        <v>24</v>
      </c>
      <c r="V2822" t="s">
        <v>24</v>
      </c>
    </row>
    <row r="2823" spans="1:22" x14ac:dyDescent="0.35">
      <c r="A2823" t="s">
        <v>9625</v>
      </c>
      <c r="B2823">
        <v>2.0266999999999999</v>
      </c>
      <c r="C2823">
        <v>98.951400000000007</v>
      </c>
      <c r="D2823">
        <v>6.7169999999999996</v>
      </c>
      <c r="E2823">
        <v>4.4000000000000004</v>
      </c>
      <c r="F2823" t="s">
        <v>1060</v>
      </c>
      <c r="G2823">
        <v>104</v>
      </c>
      <c r="H2823">
        <v>60</v>
      </c>
      <c r="I2823">
        <v>0.66300000000000003</v>
      </c>
      <c r="J2823">
        <v>0.66</v>
      </c>
      <c r="K2823" t="s">
        <v>24</v>
      </c>
      <c r="L2823" t="s">
        <v>9626</v>
      </c>
      <c r="M2823" t="s">
        <v>9618</v>
      </c>
      <c r="N2823" t="s">
        <v>6607</v>
      </c>
      <c r="O2823" t="s">
        <v>28</v>
      </c>
      <c r="P2823">
        <v>4.99</v>
      </c>
      <c r="Q2823">
        <v>4.0350000000000001</v>
      </c>
      <c r="R2823">
        <v>0.08</v>
      </c>
      <c r="S2823">
        <v>15</v>
      </c>
      <c r="T2823" t="s">
        <v>29</v>
      </c>
      <c r="U2823" t="s">
        <v>24</v>
      </c>
      <c r="V2823" t="s">
        <v>24</v>
      </c>
    </row>
    <row r="2824" spans="1:22" x14ac:dyDescent="0.35">
      <c r="A2824" t="s">
        <v>9627</v>
      </c>
      <c r="B2824">
        <v>37.8416</v>
      </c>
      <c r="C2824">
        <v>101.22490000000001</v>
      </c>
      <c r="D2824">
        <v>10</v>
      </c>
      <c r="E2824">
        <v>4.9000000000000004</v>
      </c>
      <c r="F2824" t="s">
        <v>23</v>
      </c>
      <c r="G2824">
        <v>38</v>
      </c>
      <c r="H2824">
        <v>82</v>
      </c>
      <c r="I2824">
        <v>20.576000000000001</v>
      </c>
      <c r="J2824">
        <v>0.7</v>
      </c>
      <c r="K2824" t="s">
        <v>24</v>
      </c>
      <c r="L2824" t="s">
        <v>9628</v>
      </c>
      <c r="M2824" t="s">
        <v>9629</v>
      </c>
      <c r="N2824" t="s">
        <v>9630</v>
      </c>
      <c r="O2824" t="s">
        <v>28</v>
      </c>
      <c r="P2824">
        <v>11.85</v>
      </c>
      <c r="Q2824">
        <v>1.905</v>
      </c>
      <c r="R2824">
        <v>0.08</v>
      </c>
      <c r="S2824">
        <v>54</v>
      </c>
      <c r="T2824" t="s">
        <v>29</v>
      </c>
      <c r="U2824" t="s">
        <v>24</v>
      </c>
      <c r="V2824" t="s">
        <v>24</v>
      </c>
    </row>
    <row r="2825" spans="1:22" x14ac:dyDescent="0.35">
      <c r="A2825" t="s">
        <v>9631</v>
      </c>
      <c r="B2825">
        <v>5.1858000000000004</v>
      </c>
      <c r="C2825">
        <v>95.858699999999999</v>
      </c>
      <c r="D2825">
        <v>8.4339999999999993</v>
      </c>
      <c r="E2825">
        <v>4.4000000000000004</v>
      </c>
      <c r="F2825" t="s">
        <v>23</v>
      </c>
      <c r="G2825">
        <v>33</v>
      </c>
      <c r="H2825">
        <v>139</v>
      </c>
      <c r="I2825">
        <v>1.085</v>
      </c>
      <c r="J2825">
        <v>0.59</v>
      </c>
      <c r="K2825" t="s">
        <v>24</v>
      </c>
      <c r="L2825" t="s">
        <v>9632</v>
      </c>
      <c r="M2825" t="s">
        <v>9633</v>
      </c>
      <c r="N2825" t="s">
        <v>9634</v>
      </c>
      <c r="O2825" t="s">
        <v>28</v>
      </c>
      <c r="P2825">
        <v>8.0500000000000007</v>
      </c>
      <c r="Q2825">
        <v>4.6120000000000001</v>
      </c>
      <c r="R2825">
        <v>0.13400000000000001</v>
      </c>
      <c r="S2825">
        <v>19</v>
      </c>
      <c r="T2825" t="s">
        <v>29</v>
      </c>
      <c r="U2825" t="s">
        <v>24</v>
      </c>
      <c r="V2825" t="s">
        <v>24</v>
      </c>
    </row>
    <row r="2826" spans="1:22" x14ac:dyDescent="0.35">
      <c r="A2826" t="s">
        <v>9635</v>
      </c>
      <c r="B2826">
        <v>37.869799999999998</v>
      </c>
      <c r="C2826">
        <v>71.917400000000001</v>
      </c>
      <c r="D2826">
        <v>99.634</v>
      </c>
      <c r="E2826">
        <v>4</v>
      </c>
      <c r="F2826" t="s">
        <v>23</v>
      </c>
      <c r="G2826">
        <v>15</v>
      </c>
      <c r="H2826">
        <v>124</v>
      </c>
      <c r="I2826">
        <v>1.6080000000000001</v>
      </c>
      <c r="J2826">
        <v>0.82</v>
      </c>
      <c r="K2826" t="s">
        <v>24</v>
      </c>
      <c r="L2826" t="s">
        <v>9636</v>
      </c>
      <c r="M2826" t="s">
        <v>9637</v>
      </c>
      <c r="N2826" t="s">
        <v>7523</v>
      </c>
      <c r="O2826" t="s">
        <v>28</v>
      </c>
      <c r="P2826">
        <v>7.24</v>
      </c>
      <c r="Q2826">
        <v>11.518000000000001</v>
      </c>
      <c r="R2826">
        <v>0.23100000000000001</v>
      </c>
      <c r="S2826">
        <v>5</v>
      </c>
      <c r="T2826" t="s">
        <v>29</v>
      </c>
      <c r="U2826" t="s">
        <v>24</v>
      </c>
      <c r="V2826" t="s">
        <v>24</v>
      </c>
    </row>
    <row r="2827" spans="1:22" x14ac:dyDescent="0.35">
      <c r="A2827" t="s">
        <v>9638</v>
      </c>
      <c r="B2827">
        <v>38.6815</v>
      </c>
      <c r="C2827">
        <v>73.661699999999996</v>
      </c>
      <c r="D2827">
        <v>104.947</v>
      </c>
      <c r="E2827">
        <v>4.3</v>
      </c>
      <c r="F2827" t="s">
        <v>23</v>
      </c>
      <c r="G2827">
        <v>32</v>
      </c>
      <c r="H2827">
        <v>100</v>
      </c>
      <c r="I2827">
        <v>1.653</v>
      </c>
      <c r="J2827">
        <v>0.55000000000000004</v>
      </c>
      <c r="K2827" t="s">
        <v>24</v>
      </c>
      <c r="L2827" t="s">
        <v>9639</v>
      </c>
      <c r="M2827" t="s">
        <v>9640</v>
      </c>
      <c r="N2827" t="s">
        <v>9641</v>
      </c>
      <c r="O2827" t="s">
        <v>28</v>
      </c>
      <c r="P2827">
        <v>7.58</v>
      </c>
      <c r="Q2827">
        <v>7.6059999999999999</v>
      </c>
      <c r="R2827">
        <v>0.13700000000000001</v>
      </c>
      <c r="S2827">
        <v>17</v>
      </c>
      <c r="T2827" t="s">
        <v>29</v>
      </c>
      <c r="U2827" t="s">
        <v>24</v>
      </c>
      <c r="V2827" t="s">
        <v>24</v>
      </c>
    </row>
    <row r="2828" spans="1:22" x14ac:dyDescent="0.35">
      <c r="A2828" t="s">
        <v>9642</v>
      </c>
      <c r="B2828">
        <v>26.025400000000001</v>
      </c>
      <c r="C2828">
        <v>95.393100000000004</v>
      </c>
      <c r="D2828">
        <v>99.201999999999998</v>
      </c>
      <c r="E2828">
        <v>4.5</v>
      </c>
      <c r="F2828" t="s">
        <v>23</v>
      </c>
      <c r="G2828">
        <v>41</v>
      </c>
      <c r="H2828">
        <v>110</v>
      </c>
      <c r="I2828">
        <v>5.4450000000000003</v>
      </c>
      <c r="J2828">
        <v>0.64</v>
      </c>
      <c r="K2828" t="s">
        <v>24</v>
      </c>
      <c r="L2828" t="s">
        <v>9643</v>
      </c>
      <c r="M2828" t="s">
        <v>9644</v>
      </c>
      <c r="N2828" t="s">
        <v>8195</v>
      </c>
      <c r="O2828" t="s">
        <v>28</v>
      </c>
      <c r="P2828">
        <v>11.76</v>
      </c>
      <c r="Q2828">
        <v>7.0410000000000004</v>
      </c>
      <c r="R2828">
        <v>0.1</v>
      </c>
      <c r="S2828">
        <v>29</v>
      </c>
      <c r="T2828" t="s">
        <v>29</v>
      </c>
      <c r="U2828" t="s">
        <v>24</v>
      </c>
      <c r="V2828" t="s">
        <v>24</v>
      </c>
    </row>
    <row r="2829" spans="1:22" x14ac:dyDescent="0.35">
      <c r="A2829" t="s">
        <v>9645</v>
      </c>
      <c r="B2829">
        <v>36.481099999999998</v>
      </c>
      <c r="C2829">
        <v>71.246099999999998</v>
      </c>
      <c r="D2829">
        <v>120.961</v>
      </c>
      <c r="E2829">
        <v>4</v>
      </c>
      <c r="F2829" t="s">
        <v>23</v>
      </c>
      <c r="G2829">
        <v>23</v>
      </c>
      <c r="H2829">
        <v>106</v>
      </c>
      <c r="I2829">
        <v>2.641</v>
      </c>
      <c r="J2829">
        <v>0.98</v>
      </c>
      <c r="K2829" t="s">
        <v>24</v>
      </c>
      <c r="L2829" t="s">
        <v>9646</v>
      </c>
      <c r="M2829" t="s">
        <v>9647</v>
      </c>
      <c r="N2829" t="s">
        <v>9648</v>
      </c>
      <c r="O2829" t="s">
        <v>28</v>
      </c>
      <c r="P2829">
        <v>8.82</v>
      </c>
      <c r="Q2829">
        <v>12.151999999999999</v>
      </c>
      <c r="R2829">
        <v>0.23200000000000001</v>
      </c>
      <c r="S2829">
        <v>5</v>
      </c>
      <c r="T2829" t="s">
        <v>29</v>
      </c>
      <c r="U2829" t="s">
        <v>24</v>
      </c>
      <c r="V2829" t="s">
        <v>24</v>
      </c>
    </row>
    <row r="2830" spans="1:22" x14ac:dyDescent="0.35">
      <c r="A2830" t="s">
        <v>9649</v>
      </c>
      <c r="B2830">
        <v>5.5404999999999998</v>
      </c>
      <c r="C2830">
        <v>89.824399999999997</v>
      </c>
      <c r="D2830">
        <v>10</v>
      </c>
      <c r="E2830">
        <v>4.5</v>
      </c>
      <c r="F2830" t="s">
        <v>23</v>
      </c>
      <c r="G2830">
        <v>45</v>
      </c>
      <c r="H2830">
        <v>100</v>
      </c>
      <c r="I2830">
        <v>6.7270000000000003</v>
      </c>
      <c r="J2830">
        <v>0.8</v>
      </c>
      <c r="K2830" t="s">
        <v>24</v>
      </c>
      <c r="L2830" t="s">
        <v>9650</v>
      </c>
      <c r="M2830" t="s">
        <v>9644</v>
      </c>
      <c r="N2830" t="s">
        <v>3787</v>
      </c>
      <c r="O2830" t="s">
        <v>28</v>
      </c>
      <c r="P2830">
        <v>5.74</v>
      </c>
      <c r="Q2830">
        <v>1.827</v>
      </c>
      <c r="R2830">
        <v>0.104</v>
      </c>
      <c r="S2830">
        <v>30</v>
      </c>
      <c r="T2830" t="s">
        <v>29</v>
      </c>
      <c r="U2830" t="s">
        <v>24</v>
      </c>
      <c r="V2830" t="s">
        <v>24</v>
      </c>
    </row>
    <row r="2831" spans="1:22" x14ac:dyDescent="0.35">
      <c r="A2831" t="s">
        <v>9651</v>
      </c>
      <c r="B2831">
        <v>38.774799999999999</v>
      </c>
      <c r="C2831">
        <v>70.875399999999999</v>
      </c>
      <c r="D2831">
        <v>10</v>
      </c>
      <c r="E2831">
        <v>4.7</v>
      </c>
      <c r="F2831" t="s">
        <v>23</v>
      </c>
      <c r="G2831">
        <v>103</v>
      </c>
      <c r="H2831">
        <v>42</v>
      </c>
      <c r="I2831">
        <v>1.0049999999999999</v>
      </c>
      <c r="J2831">
        <v>0.39</v>
      </c>
      <c r="K2831" t="s">
        <v>24</v>
      </c>
      <c r="L2831" t="s">
        <v>9652</v>
      </c>
      <c r="M2831" t="s">
        <v>9653</v>
      </c>
      <c r="N2831" t="s">
        <v>9654</v>
      </c>
      <c r="O2831" t="s">
        <v>28</v>
      </c>
      <c r="P2831">
        <v>6.64</v>
      </c>
      <c r="Q2831">
        <v>1.8109999999999999</v>
      </c>
      <c r="R2831">
        <v>4.8000000000000001E-2</v>
      </c>
      <c r="S2831">
        <v>131</v>
      </c>
      <c r="T2831" t="s">
        <v>29</v>
      </c>
      <c r="U2831" t="s">
        <v>24</v>
      </c>
      <c r="V2831" t="s">
        <v>24</v>
      </c>
    </row>
    <row r="2832" spans="1:22" x14ac:dyDescent="0.35">
      <c r="A2832" t="s">
        <v>9655</v>
      </c>
      <c r="B2832">
        <v>37.287300000000002</v>
      </c>
      <c r="C2832">
        <v>62.375999999999998</v>
      </c>
      <c r="D2832">
        <v>10</v>
      </c>
      <c r="E2832">
        <v>4.3</v>
      </c>
      <c r="F2832" t="s">
        <v>23</v>
      </c>
      <c r="G2832">
        <v>23</v>
      </c>
      <c r="H2832">
        <v>170</v>
      </c>
      <c r="I2832">
        <v>6.0640000000000001</v>
      </c>
      <c r="J2832">
        <v>0.43</v>
      </c>
      <c r="K2832" t="s">
        <v>24</v>
      </c>
      <c r="L2832" t="s">
        <v>9656</v>
      </c>
      <c r="M2832" t="s">
        <v>9657</v>
      </c>
      <c r="N2832" t="s">
        <v>9658</v>
      </c>
      <c r="O2832" t="s">
        <v>28</v>
      </c>
      <c r="P2832">
        <v>9.48</v>
      </c>
      <c r="Q2832">
        <v>1.964</v>
      </c>
      <c r="R2832">
        <v>0.187</v>
      </c>
      <c r="S2832">
        <v>8</v>
      </c>
      <c r="T2832" t="s">
        <v>29</v>
      </c>
      <c r="U2832" t="s">
        <v>24</v>
      </c>
      <c r="V2832" t="s">
        <v>24</v>
      </c>
    </row>
    <row r="2833" spans="1:22" x14ac:dyDescent="0.35">
      <c r="A2833" t="s">
        <v>9659</v>
      </c>
      <c r="B2833">
        <v>37.980600000000003</v>
      </c>
      <c r="C2833">
        <v>72.44</v>
      </c>
      <c r="D2833">
        <v>129.03399999999999</v>
      </c>
      <c r="E2833">
        <v>4.3</v>
      </c>
      <c r="F2833" t="s">
        <v>23</v>
      </c>
      <c r="G2833">
        <v>42</v>
      </c>
      <c r="H2833">
        <v>53</v>
      </c>
      <c r="I2833">
        <v>1.5760000000000001</v>
      </c>
      <c r="J2833">
        <v>0.42</v>
      </c>
      <c r="K2833" t="s">
        <v>24</v>
      </c>
      <c r="L2833" t="s">
        <v>9660</v>
      </c>
      <c r="M2833" t="s">
        <v>9661</v>
      </c>
      <c r="N2833" t="s">
        <v>9662</v>
      </c>
      <c r="O2833" t="s">
        <v>28</v>
      </c>
      <c r="P2833">
        <v>6.66</v>
      </c>
      <c r="Q2833">
        <v>4.8540000000000001</v>
      </c>
      <c r="R2833">
        <v>0.11899999999999999</v>
      </c>
      <c r="S2833">
        <v>20</v>
      </c>
      <c r="T2833" t="s">
        <v>29</v>
      </c>
      <c r="U2833" t="s">
        <v>24</v>
      </c>
      <c r="V2833" t="s">
        <v>24</v>
      </c>
    </row>
    <row r="2834" spans="1:22" x14ac:dyDescent="0.35">
      <c r="A2834" t="s">
        <v>9663</v>
      </c>
      <c r="B2834">
        <v>19.104199999999999</v>
      </c>
      <c r="C2834">
        <v>89.875500000000002</v>
      </c>
      <c r="D2834">
        <v>45.292999999999999</v>
      </c>
      <c r="E2834">
        <v>4.9000000000000004</v>
      </c>
      <c r="F2834" t="s">
        <v>106</v>
      </c>
      <c r="G2834">
        <v>186</v>
      </c>
      <c r="H2834">
        <v>54</v>
      </c>
      <c r="I2834">
        <v>5.9470000000000001</v>
      </c>
      <c r="J2834">
        <v>0.48</v>
      </c>
      <c r="K2834" t="s">
        <v>24</v>
      </c>
      <c r="L2834" t="s">
        <v>9664</v>
      </c>
      <c r="M2834" t="s">
        <v>9665</v>
      </c>
      <c r="N2834" t="s">
        <v>3979</v>
      </c>
      <c r="O2834" t="s">
        <v>28</v>
      </c>
      <c r="P2834">
        <v>8.67</v>
      </c>
      <c r="Q2834">
        <v>5.1859999999999999</v>
      </c>
      <c r="R2834">
        <v>9.8000000000000004E-2</v>
      </c>
      <c r="S2834">
        <v>10</v>
      </c>
      <c r="T2834" t="s">
        <v>29</v>
      </c>
      <c r="U2834" t="s">
        <v>24</v>
      </c>
      <c r="V2834" t="s">
        <v>24</v>
      </c>
    </row>
    <row r="2835" spans="1:22" x14ac:dyDescent="0.35">
      <c r="A2835" t="s">
        <v>9666</v>
      </c>
      <c r="B2835">
        <v>3.6839</v>
      </c>
      <c r="C2835">
        <v>63.825699999999998</v>
      </c>
      <c r="D2835">
        <v>10</v>
      </c>
      <c r="E2835">
        <v>4.3</v>
      </c>
      <c r="F2835" t="s">
        <v>23</v>
      </c>
      <c r="G2835">
        <v>20</v>
      </c>
      <c r="H2835">
        <v>112</v>
      </c>
      <c r="I2835">
        <v>22.192</v>
      </c>
      <c r="J2835">
        <v>0.56999999999999995</v>
      </c>
      <c r="K2835" t="s">
        <v>24</v>
      </c>
      <c r="L2835" t="s">
        <v>9667</v>
      </c>
      <c r="M2835" t="s">
        <v>9647</v>
      </c>
      <c r="N2835" t="s">
        <v>478</v>
      </c>
      <c r="O2835" t="s">
        <v>28</v>
      </c>
      <c r="P2835">
        <v>12.34</v>
      </c>
      <c r="Q2835">
        <v>1.8280000000000001</v>
      </c>
      <c r="R2835">
        <v>0.154</v>
      </c>
      <c r="S2835">
        <v>12</v>
      </c>
      <c r="T2835" t="s">
        <v>29</v>
      </c>
      <c r="U2835" t="s">
        <v>24</v>
      </c>
      <c r="V2835" t="s">
        <v>24</v>
      </c>
    </row>
    <row r="2836" spans="1:22" x14ac:dyDescent="0.35">
      <c r="A2836" t="s">
        <v>9668</v>
      </c>
      <c r="B2836">
        <v>0.98640000000000005</v>
      </c>
      <c r="C2836">
        <v>96.974999999999994</v>
      </c>
      <c r="D2836">
        <v>10</v>
      </c>
      <c r="E2836">
        <v>4.9000000000000004</v>
      </c>
      <c r="F2836" t="s">
        <v>23</v>
      </c>
      <c r="G2836">
        <v>51</v>
      </c>
      <c r="H2836">
        <v>131</v>
      </c>
      <c r="I2836">
        <v>0.67800000000000005</v>
      </c>
      <c r="J2836">
        <v>0.79</v>
      </c>
      <c r="K2836" t="s">
        <v>24</v>
      </c>
      <c r="L2836" t="s">
        <v>9669</v>
      </c>
      <c r="M2836" t="s">
        <v>9670</v>
      </c>
      <c r="N2836" t="s">
        <v>9671</v>
      </c>
      <c r="O2836" t="s">
        <v>28</v>
      </c>
      <c r="P2836">
        <v>6</v>
      </c>
      <c r="Q2836">
        <v>1.8620000000000001</v>
      </c>
      <c r="R2836">
        <v>7.2999999999999995E-2</v>
      </c>
      <c r="S2836">
        <v>59</v>
      </c>
      <c r="T2836" t="s">
        <v>29</v>
      </c>
      <c r="U2836" t="s">
        <v>24</v>
      </c>
      <c r="V2836" t="s">
        <v>24</v>
      </c>
    </row>
    <row r="2837" spans="1:22" x14ac:dyDescent="0.35">
      <c r="A2837" t="s">
        <v>9672</v>
      </c>
      <c r="B2837">
        <v>16.2075</v>
      </c>
      <c r="C2837">
        <v>96.156499999999994</v>
      </c>
      <c r="D2837">
        <v>10</v>
      </c>
      <c r="E2837">
        <v>4</v>
      </c>
      <c r="F2837" t="s">
        <v>23</v>
      </c>
      <c r="G2837">
        <v>27</v>
      </c>
      <c r="H2837">
        <v>98</v>
      </c>
      <c r="I2837">
        <v>3.3809999999999998</v>
      </c>
      <c r="J2837">
        <v>0.37</v>
      </c>
      <c r="K2837" t="s">
        <v>24</v>
      </c>
      <c r="L2837" t="s">
        <v>9673</v>
      </c>
      <c r="M2837" t="s">
        <v>9674</v>
      </c>
      <c r="N2837" t="s">
        <v>9675</v>
      </c>
      <c r="O2837" t="s">
        <v>28</v>
      </c>
      <c r="P2837">
        <v>6.03</v>
      </c>
      <c r="Q2837">
        <v>1.913</v>
      </c>
      <c r="R2837">
        <v>0.15</v>
      </c>
      <c r="S2837">
        <v>13</v>
      </c>
      <c r="T2837" t="s">
        <v>29</v>
      </c>
      <c r="U2837" t="s">
        <v>24</v>
      </c>
      <c r="V2837" t="s">
        <v>24</v>
      </c>
    </row>
    <row r="2838" spans="1:22" x14ac:dyDescent="0.35">
      <c r="A2838" t="s">
        <v>9676</v>
      </c>
      <c r="B2838">
        <v>36.529899999999998</v>
      </c>
      <c r="C2838">
        <v>70.488600000000005</v>
      </c>
      <c r="D2838">
        <v>206.27199999999999</v>
      </c>
      <c r="E2838">
        <v>4.2</v>
      </c>
      <c r="F2838" t="s">
        <v>23</v>
      </c>
      <c r="G2838">
        <v>16</v>
      </c>
      <c r="H2838">
        <v>83</v>
      </c>
      <c r="I2838">
        <v>0.59899999999999998</v>
      </c>
      <c r="J2838">
        <v>0.89</v>
      </c>
      <c r="K2838" t="s">
        <v>24</v>
      </c>
      <c r="L2838" t="s">
        <v>9677</v>
      </c>
      <c r="M2838" t="s">
        <v>9678</v>
      </c>
      <c r="N2838" t="s">
        <v>7790</v>
      </c>
      <c r="O2838" t="s">
        <v>28</v>
      </c>
      <c r="P2838">
        <v>8.67</v>
      </c>
      <c r="Q2838">
        <v>8.7639999999999993</v>
      </c>
      <c r="R2838">
        <v>0.30399999999999999</v>
      </c>
      <c r="S2838">
        <v>3</v>
      </c>
      <c r="T2838" t="s">
        <v>29</v>
      </c>
      <c r="U2838" t="s">
        <v>24</v>
      </c>
      <c r="V2838" t="s">
        <v>24</v>
      </c>
    </row>
    <row r="2839" spans="1:22" x14ac:dyDescent="0.35">
      <c r="A2839" t="s">
        <v>9679</v>
      </c>
      <c r="B2839">
        <v>34.369900000000001</v>
      </c>
      <c r="C2839">
        <v>85.157200000000003</v>
      </c>
      <c r="D2839">
        <v>10</v>
      </c>
      <c r="E2839">
        <v>4.5999999999999996</v>
      </c>
      <c r="F2839" t="s">
        <v>23</v>
      </c>
      <c r="G2839">
        <v>61</v>
      </c>
      <c r="H2839">
        <v>50</v>
      </c>
      <c r="I2839">
        <v>6.5460000000000003</v>
      </c>
      <c r="J2839">
        <v>0.57999999999999996</v>
      </c>
      <c r="K2839" t="s">
        <v>24</v>
      </c>
      <c r="L2839" t="s">
        <v>9680</v>
      </c>
      <c r="M2839" t="s">
        <v>9681</v>
      </c>
      <c r="N2839" t="s">
        <v>52</v>
      </c>
      <c r="O2839" t="s">
        <v>28</v>
      </c>
      <c r="P2839">
        <v>7.67</v>
      </c>
      <c r="Q2839">
        <v>1.885</v>
      </c>
      <c r="R2839">
        <v>9.8000000000000004E-2</v>
      </c>
      <c r="S2839">
        <v>31</v>
      </c>
      <c r="T2839" t="s">
        <v>29</v>
      </c>
      <c r="U2839" t="s">
        <v>24</v>
      </c>
      <c r="V2839" t="s">
        <v>24</v>
      </c>
    </row>
    <row r="2840" spans="1:22" x14ac:dyDescent="0.35">
      <c r="A2840" t="s">
        <v>9682</v>
      </c>
      <c r="B2840">
        <v>36.584600000000002</v>
      </c>
      <c r="C2840">
        <v>71.478499999999997</v>
      </c>
      <c r="D2840">
        <v>90.921000000000006</v>
      </c>
      <c r="E2840">
        <v>4.5</v>
      </c>
      <c r="F2840" t="s">
        <v>23</v>
      </c>
      <c r="G2840">
        <v>55</v>
      </c>
      <c r="H2840">
        <v>53</v>
      </c>
      <c r="I2840">
        <v>0.90300000000000002</v>
      </c>
      <c r="J2840">
        <v>0.9</v>
      </c>
      <c r="K2840" t="s">
        <v>24</v>
      </c>
      <c r="L2840" t="s">
        <v>9683</v>
      </c>
      <c r="M2840" t="s">
        <v>9684</v>
      </c>
      <c r="N2840" t="s">
        <v>9685</v>
      </c>
      <c r="O2840" t="s">
        <v>28</v>
      </c>
      <c r="P2840">
        <v>6.57</v>
      </c>
      <c r="Q2840">
        <v>6.2</v>
      </c>
      <c r="R2840">
        <v>0.08</v>
      </c>
      <c r="S2840">
        <v>46</v>
      </c>
      <c r="T2840" t="s">
        <v>29</v>
      </c>
      <c r="U2840" t="s">
        <v>24</v>
      </c>
      <c r="V2840" t="s">
        <v>24</v>
      </c>
    </row>
    <row r="2841" spans="1:22" x14ac:dyDescent="0.35">
      <c r="A2841" t="s">
        <v>9686</v>
      </c>
      <c r="B2841">
        <v>35.401299999999999</v>
      </c>
      <c r="C2841">
        <v>71.011499999999998</v>
      </c>
      <c r="D2841">
        <v>97.436000000000007</v>
      </c>
      <c r="E2841">
        <v>4.3</v>
      </c>
      <c r="F2841" t="s">
        <v>23</v>
      </c>
      <c r="G2841">
        <v>37</v>
      </c>
      <c r="H2841">
        <v>117</v>
      </c>
      <c r="I2841">
        <v>1.756</v>
      </c>
      <c r="J2841">
        <v>0.87</v>
      </c>
      <c r="K2841" t="s">
        <v>24</v>
      </c>
      <c r="L2841" t="s">
        <v>9687</v>
      </c>
      <c r="M2841" t="s">
        <v>9684</v>
      </c>
      <c r="N2841" t="s">
        <v>9688</v>
      </c>
      <c r="O2841" t="s">
        <v>28</v>
      </c>
      <c r="P2841">
        <v>7.87</v>
      </c>
      <c r="Q2841">
        <v>7.6539999999999999</v>
      </c>
      <c r="R2841">
        <v>0.129</v>
      </c>
      <c r="S2841">
        <v>18</v>
      </c>
      <c r="T2841" t="s">
        <v>29</v>
      </c>
      <c r="U2841" t="s">
        <v>24</v>
      </c>
      <c r="V2841" t="s">
        <v>24</v>
      </c>
    </row>
    <row r="2842" spans="1:22" x14ac:dyDescent="0.35">
      <c r="A2842" t="s">
        <v>9689</v>
      </c>
      <c r="B2842">
        <v>37.098700000000001</v>
      </c>
      <c r="C2842">
        <v>71.887299999999996</v>
      </c>
      <c r="D2842">
        <v>183.542</v>
      </c>
      <c r="E2842">
        <v>4.0999999999999996</v>
      </c>
      <c r="F2842" t="s">
        <v>23</v>
      </c>
      <c r="G2842">
        <v>19</v>
      </c>
      <c r="H2842">
        <v>84</v>
      </c>
      <c r="I2842">
        <v>1.0489999999999999</v>
      </c>
      <c r="J2842">
        <v>0.33</v>
      </c>
      <c r="K2842" t="s">
        <v>24</v>
      </c>
      <c r="L2842" t="s">
        <v>9690</v>
      </c>
      <c r="M2842" t="s">
        <v>9691</v>
      </c>
      <c r="N2842" t="s">
        <v>9692</v>
      </c>
      <c r="O2842" t="s">
        <v>28</v>
      </c>
      <c r="P2842">
        <v>4.4800000000000004</v>
      </c>
      <c r="Q2842">
        <v>10.462</v>
      </c>
      <c r="R2842">
        <v>0.26100000000000001</v>
      </c>
      <c r="S2842">
        <v>4</v>
      </c>
      <c r="T2842" t="s">
        <v>29</v>
      </c>
      <c r="U2842" t="s">
        <v>24</v>
      </c>
      <c r="V2842" t="s">
        <v>24</v>
      </c>
    </row>
    <row r="2843" spans="1:22" x14ac:dyDescent="0.35">
      <c r="A2843" t="s">
        <v>9693</v>
      </c>
      <c r="B2843">
        <v>21.504300000000001</v>
      </c>
      <c r="C2843">
        <v>94.8626</v>
      </c>
      <c r="D2843">
        <v>146.09200000000001</v>
      </c>
      <c r="E2843">
        <v>4</v>
      </c>
      <c r="F2843" t="s">
        <v>23</v>
      </c>
      <c r="G2843">
        <v>23</v>
      </c>
      <c r="H2843">
        <v>95</v>
      </c>
      <c r="I2843">
        <v>2.0910000000000002</v>
      </c>
      <c r="J2843">
        <v>0.35</v>
      </c>
      <c r="K2843" t="s">
        <v>24</v>
      </c>
      <c r="L2843" t="s">
        <v>9694</v>
      </c>
      <c r="M2843" t="s">
        <v>9695</v>
      </c>
      <c r="N2843" t="s">
        <v>9696</v>
      </c>
      <c r="O2843" t="s">
        <v>28</v>
      </c>
      <c r="P2843">
        <v>12.54</v>
      </c>
      <c r="Q2843">
        <v>12.366</v>
      </c>
      <c r="R2843">
        <v>0.23200000000000001</v>
      </c>
      <c r="S2843">
        <v>5</v>
      </c>
      <c r="T2843" t="s">
        <v>29</v>
      </c>
      <c r="U2843" t="s">
        <v>24</v>
      </c>
      <c r="V2843" t="s">
        <v>24</v>
      </c>
    </row>
    <row r="2844" spans="1:22" x14ac:dyDescent="0.35">
      <c r="A2844" t="s">
        <v>9697</v>
      </c>
      <c r="B2844">
        <v>12.434699999999999</v>
      </c>
      <c r="C2844">
        <v>93.958500000000001</v>
      </c>
      <c r="D2844">
        <v>135.727</v>
      </c>
      <c r="E2844">
        <v>4</v>
      </c>
      <c r="F2844" t="s">
        <v>23</v>
      </c>
      <c r="G2844">
        <v>17</v>
      </c>
      <c r="H2844">
        <v>104</v>
      </c>
      <c r="I2844">
        <v>1.4179999999999999</v>
      </c>
      <c r="J2844">
        <v>0.73</v>
      </c>
      <c r="K2844" t="s">
        <v>24</v>
      </c>
      <c r="L2844" t="s">
        <v>9698</v>
      </c>
      <c r="M2844" t="s">
        <v>9699</v>
      </c>
      <c r="N2844" t="s">
        <v>9700</v>
      </c>
      <c r="O2844" t="s">
        <v>28</v>
      </c>
      <c r="P2844">
        <v>10.18</v>
      </c>
      <c r="Q2844">
        <v>10.734999999999999</v>
      </c>
      <c r="R2844">
        <v>0.23100000000000001</v>
      </c>
      <c r="S2844">
        <v>6</v>
      </c>
      <c r="T2844" t="s">
        <v>29</v>
      </c>
      <c r="U2844" t="s">
        <v>24</v>
      </c>
      <c r="V2844" t="s">
        <v>24</v>
      </c>
    </row>
    <row r="2845" spans="1:22" x14ac:dyDescent="0.35">
      <c r="A2845" t="s">
        <v>9701</v>
      </c>
      <c r="B2845">
        <v>36.398600000000002</v>
      </c>
      <c r="C2845">
        <v>70.6357</v>
      </c>
      <c r="D2845">
        <v>140.83199999999999</v>
      </c>
      <c r="E2845">
        <v>4.0999999999999996</v>
      </c>
      <c r="F2845" t="s">
        <v>23</v>
      </c>
      <c r="G2845">
        <v>21</v>
      </c>
      <c r="H2845">
        <v>79</v>
      </c>
      <c r="I2845">
        <v>0.72699999999999998</v>
      </c>
      <c r="J2845">
        <v>0.93</v>
      </c>
      <c r="K2845" t="s">
        <v>24</v>
      </c>
      <c r="L2845" t="s">
        <v>9702</v>
      </c>
      <c r="M2845" t="s">
        <v>9703</v>
      </c>
      <c r="N2845" t="s">
        <v>9704</v>
      </c>
      <c r="O2845" t="s">
        <v>28</v>
      </c>
      <c r="P2845">
        <v>6.74</v>
      </c>
      <c r="Q2845">
        <v>7.1740000000000004</v>
      </c>
      <c r="R2845">
        <v>0.185</v>
      </c>
      <c r="S2845">
        <v>9</v>
      </c>
      <c r="T2845" t="s">
        <v>29</v>
      </c>
      <c r="U2845" t="s">
        <v>24</v>
      </c>
      <c r="V2845" t="s">
        <v>24</v>
      </c>
    </row>
    <row r="2846" spans="1:22" x14ac:dyDescent="0.35">
      <c r="A2846" t="s">
        <v>9705</v>
      </c>
      <c r="B2846">
        <v>2.2105999999999999</v>
      </c>
      <c r="C2846">
        <v>96.218000000000004</v>
      </c>
      <c r="D2846">
        <v>22.532</v>
      </c>
      <c r="E2846">
        <v>4.7</v>
      </c>
      <c r="F2846" t="s">
        <v>23</v>
      </c>
      <c r="G2846">
        <v>42</v>
      </c>
      <c r="H2846">
        <v>178</v>
      </c>
      <c r="I2846">
        <v>1.629</v>
      </c>
      <c r="J2846">
        <v>0.4</v>
      </c>
      <c r="K2846" t="s">
        <v>24</v>
      </c>
      <c r="L2846" t="s">
        <v>9706</v>
      </c>
      <c r="M2846" t="s">
        <v>9707</v>
      </c>
      <c r="N2846" t="s">
        <v>9708</v>
      </c>
      <c r="O2846" t="s">
        <v>28</v>
      </c>
      <c r="P2846">
        <v>8.02</v>
      </c>
      <c r="Q2846">
        <v>5.96</v>
      </c>
      <c r="R2846">
        <v>0.112</v>
      </c>
      <c r="S2846">
        <v>26</v>
      </c>
      <c r="T2846" t="s">
        <v>29</v>
      </c>
      <c r="U2846" t="s">
        <v>24</v>
      </c>
      <c r="V2846" t="s">
        <v>24</v>
      </c>
    </row>
    <row r="2847" spans="1:22" x14ac:dyDescent="0.35">
      <c r="A2847" t="s">
        <v>9709</v>
      </c>
      <c r="B2847">
        <v>32.3249</v>
      </c>
      <c r="C2847">
        <v>97.206800000000001</v>
      </c>
      <c r="D2847">
        <v>10</v>
      </c>
      <c r="E2847">
        <v>4</v>
      </c>
      <c r="F2847" t="s">
        <v>23</v>
      </c>
      <c r="G2847">
        <v>34</v>
      </c>
      <c r="H2847">
        <v>76</v>
      </c>
      <c r="I2847">
        <v>6.4850000000000003</v>
      </c>
      <c r="J2847">
        <v>0.74</v>
      </c>
      <c r="K2847" t="s">
        <v>24</v>
      </c>
      <c r="L2847" t="s">
        <v>9710</v>
      </c>
      <c r="M2847" t="s">
        <v>9711</v>
      </c>
      <c r="N2847" t="s">
        <v>9712</v>
      </c>
      <c r="O2847" t="s">
        <v>28</v>
      </c>
      <c r="P2847">
        <v>9.1300000000000008</v>
      </c>
      <c r="Q2847">
        <v>1.8979999999999999</v>
      </c>
      <c r="R2847">
        <v>0.126</v>
      </c>
      <c r="S2847">
        <v>17</v>
      </c>
      <c r="T2847" t="s">
        <v>29</v>
      </c>
      <c r="U2847" t="s">
        <v>24</v>
      </c>
      <c r="V2847" t="s">
        <v>24</v>
      </c>
    </row>
    <row r="2848" spans="1:22" x14ac:dyDescent="0.35">
      <c r="A2848" t="s">
        <v>9713</v>
      </c>
      <c r="B2848">
        <v>36.637599999999999</v>
      </c>
      <c r="C2848">
        <v>69.947999999999993</v>
      </c>
      <c r="D2848">
        <v>41.537999999999997</v>
      </c>
      <c r="E2848">
        <v>4.5999999999999996</v>
      </c>
      <c r="F2848" t="s">
        <v>23</v>
      </c>
      <c r="G2848">
        <v>76</v>
      </c>
      <c r="H2848">
        <v>40</v>
      </c>
      <c r="I2848">
        <v>0.70099999999999996</v>
      </c>
      <c r="J2848">
        <v>0.65</v>
      </c>
      <c r="K2848" t="s">
        <v>24</v>
      </c>
      <c r="L2848" t="s">
        <v>9714</v>
      </c>
      <c r="M2848" t="s">
        <v>9715</v>
      </c>
      <c r="N2848" t="s">
        <v>9716</v>
      </c>
      <c r="O2848" t="s">
        <v>28</v>
      </c>
      <c r="P2848">
        <v>5.7</v>
      </c>
      <c r="Q2848">
        <v>5.7949999999999999</v>
      </c>
      <c r="R2848">
        <v>7.0999999999999994E-2</v>
      </c>
      <c r="S2848">
        <v>58</v>
      </c>
      <c r="T2848" t="s">
        <v>29</v>
      </c>
      <c r="U2848" t="s">
        <v>24</v>
      </c>
      <c r="V2848" t="s">
        <v>24</v>
      </c>
    </row>
    <row r="2849" spans="1:22" x14ac:dyDescent="0.35">
      <c r="A2849" t="s">
        <v>9717</v>
      </c>
      <c r="B2849">
        <v>39.568100000000001</v>
      </c>
      <c r="C2849">
        <v>74.347899999999996</v>
      </c>
      <c r="D2849">
        <v>10</v>
      </c>
      <c r="E2849">
        <v>4.9000000000000004</v>
      </c>
      <c r="F2849" t="s">
        <v>23</v>
      </c>
      <c r="G2849">
        <v>67</v>
      </c>
      <c r="H2849">
        <v>40</v>
      </c>
      <c r="I2849">
        <v>1.776</v>
      </c>
      <c r="J2849">
        <v>0.88</v>
      </c>
      <c r="K2849" t="s">
        <v>24</v>
      </c>
      <c r="L2849" t="s">
        <v>9718</v>
      </c>
      <c r="M2849" t="s">
        <v>9719</v>
      </c>
      <c r="N2849" t="s">
        <v>9720</v>
      </c>
      <c r="O2849" t="s">
        <v>28</v>
      </c>
      <c r="P2849">
        <v>5.24</v>
      </c>
      <c r="Q2849">
        <v>1.669</v>
      </c>
      <c r="R2849">
        <v>5.2999999999999999E-2</v>
      </c>
      <c r="S2849">
        <v>112</v>
      </c>
      <c r="T2849" t="s">
        <v>29</v>
      </c>
      <c r="U2849" t="s">
        <v>24</v>
      </c>
      <c r="V2849" t="s">
        <v>24</v>
      </c>
    </row>
    <row r="2850" spans="1:22" x14ac:dyDescent="0.35">
      <c r="A2850" t="s">
        <v>9721</v>
      </c>
      <c r="B2850">
        <v>1.9983</v>
      </c>
      <c r="C2850">
        <v>96.5702</v>
      </c>
      <c r="D2850">
        <v>25.773</v>
      </c>
      <c r="E2850">
        <v>4</v>
      </c>
      <c r="F2850" t="s">
        <v>23</v>
      </c>
      <c r="G2850">
        <v>28</v>
      </c>
      <c r="H2850">
        <v>163</v>
      </c>
      <c r="I2850">
        <v>1.2190000000000001</v>
      </c>
      <c r="J2850">
        <v>0.6</v>
      </c>
      <c r="K2850" t="s">
        <v>24</v>
      </c>
      <c r="L2850" t="s">
        <v>9722</v>
      </c>
      <c r="M2850" t="s">
        <v>9723</v>
      </c>
      <c r="N2850" t="s">
        <v>1087</v>
      </c>
      <c r="O2850" t="s">
        <v>28</v>
      </c>
      <c r="P2850">
        <v>6.4</v>
      </c>
      <c r="Q2850">
        <v>6.0270000000000001</v>
      </c>
      <c r="R2850">
        <v>0.15</v>
      </c>
      <c r="S2850">
        <v>12</v>
      </c>
      <c r="T2850" t="s">
        <v>29</v>
      </c>
      <c r="U2850" t="s">
        <v>24</v>
      </c>
      <c r="V2850" t="s">
        <v>24</v>
      </c>
    </row>
    <row r="2851" spans="1:22" x14ac:dyDescent="0.35">
      <c r="A2851" t="s">
        <v>9724</v>
      </c>
      <c r="B2851">
        <v>39.481000000000002</v>
      </c>
      <c r="C2851">
        <v>71.726699999999994</v>
      </c>
      <c r="D2851">
        <v>5.0839999999999996</v>
      </c>
      <c r="E2851">
        <v>4.3</v>
      </c>
      <c r="F2851" t="s">
        <v>23</v>
      </c>
      <c r="G2851">
        <v>22</v>
      </c>
      <c r="H2851">
        <v>189</v>
      </c>
      <c r="I2851">
        <v>5.6000000000000001E-2</v>
      </c>
      <c r="J2851">
        <v>0.78</v>
      </c>
      <c r="K2851" t="s">
        <v>24</v>
      </c>
      <c r="L2851" t="s">
        <v>9725</v>
      </c>
      <c r="M2851" t="s">
        <v>9726</v>
      </c>
      <c r="N2851" t="s">
        <v>9727</v>
      </c>
      <c r="O2851" t="s">
        <v>28</v>
      </c>
      <c r="P2851">
        <v>10.68</v>
      </c>
      <c r="Q2851">
        <v>5.0789999999999997</v>
      </c>
      <c r="R2851">
        <v>0.14699999999999999</v>
      </c>
      <c r="S2851">
        <v>13</v>
      </c>
      <c r="T2851" t="s">
        <v>29</v>
      </c>
      <c r="U2851" t="s">
        <v>24</v>
      </c>
      <c r="V2851" t="s">
        <v>24</v>
      </c>
    </row>
    <row r="2852" spans="1:22" x14ac:dyDescent="0.35">
      <c r="A2852" t="s">
        <v>9728</v>
      </c>
      <c r="B2852">
        <v>36.6873</v>
      </c>
      <c r="C2852">
        <v>71.033799999999999</v>
      </c>
      <c r="D2852">
        <v>230.98099999999999</v>
      </c>
      <c r="E2852">
        <v>4.0999999999999996</v>
      </c>
      <c r="F2852" t="s">
        <v>23</v>
      </c>
      <c r="G2852">
        <v>22</v>
      </c>
      <c r="H2852">
        <v>76</v>
      </c>
      <c r="I2852">
        <v>0.57099999999999995</v>
      </c>
      <c r="J2852">
        <v>0.63</v>
      </c>
      <c r="K2852" t="s">
        <v>24</v>
      </c>
      <c r="L2852" t="s">
        <v>9729</v>
      </c>
      <c r="M2852" t="s">
        <v>9730</v>
      </c>
      <c r="N2852" t="s">
        <v>6066</v>
      </c>
      <c r="O2852" t="s">
        <v>28</v>
      </c>
      <c r="P2852">
        <v>9.2799999999999994</v>
      </c>
      <c r="Q2852">
        <v>4.6210000000000004</v>
      </c>
      <c r="R2852">
        <v>0.23300000000000001</v>
      </c>
      <c r="S2852">
        <v>5</v>
      </c>
      <c r="T2852" t="s">
        <v>29</v>
      </c>
      <c r="U2852" t="s">
        <v>24</v>
      </c>
      <c r="V2852" t="s">
        <v>24</v>
      </c>
    </row>
    <row r="2853" spans="1:22" x14ac:dyDescent="0.35">
      <c r="A2853" t="s">
        <v>9731</v>
      </c>
      <c r="B2853">
        <v>1.0876999999999999</v>
      </c>
      <c r="C2853">
        <v>67.278099999999995</v>
      </c>
      <c r="D2853">
        <v>10</v>
      </c>
      <c r="E2853">
        <v>4.5999999999999996</v>
      </c>
      <c r="F2853" t="s">
        <v>23</v>
      </c>
      <c r="G2853">
        <v>23</v>
      </c>
      <c r="H2853">
        <v>121</v>
      </c>
      <c r="I2853">
        <v>5.7469999999999999</v>
      </c>
      <c r="J2853">
        <v>0.51</v>
      </c>
      <c r="K2853" t="s">
        <v>24</v>
      </c>
      <c r="L2853" t="s">
        <v>9732</v>
      </c>
      <c r="M2853" t="s">
        <v>9733</v>
      </c>
      <c r="N2853" t="s">
        <v>478</v>
      </c>
      <c r="O2853" t="s">
        <v>28</v>
      </c>
      <c r="P2853">
        <v>8.68</v>
      </c>
      <c r="Q2853">
        <v>1.873</v>
      </c>
      <c r="R2853">
        <v>0.14599999999999999</v>
      </c>
      <c r="S2853">
        <v>14</v>
      </c>
      <c r="T2853" t="s">
        <v>29</v>
      </c>
      <c r="U2853" t="s">
        <v>24</v>
      </c>
      <c r="V2853" t="s">
        <v>24</v>
      </c>
    </row>
    <row r="2854" spans="1:22" x14ac:dyDescent="0.35">
      <c r="A2854" t="s">
        <v>9734</v>
      </c>
      <c r="B2854">
        <v>36.5152</v>
      </c>
      <c r="C2854">
        <v>70.608800000000002</v>
      </c>
      <c r="D2854">
        <v>200.696</v>
      </c>
      <c r="E2854">
        <v>4.5</v>
      </c>
      <c r="F2854" t="s">
        <v>23</v>
      </c>
      <c r="G2854">
        <v>60</v>
      </c>
      <c r="H2854">
        <v>71</v>
      </c>
      <c r="I2854">
        <v>0.61</v>
      </c>
      <c r="J2854">
        <v>0.73</v>
      </c>
      <c r="K2854" t="s">
        <v>24</v>
      </c>
      <c r="L2854" t="s">
        <v>9735</v>
      </c>
      <c r="M2854" t="s">
        <v>9736</v>
      </c>
      <c r="N2854" t="s">
        <v>9737</v>
      </c>
      <c r="O2854" t="s">
        <v>28</v>
      </c>
      <c r="P2854">
        <v>7.65</v>
      </c>
      <c r="Q2854">
        <v>5.6269999999999998</v>
      </c>
      <c r="R2854">
        <v>6.3E-2</v>
      </c>
      <c r="S2854">
        <v>74</v>
      </c>
      <c r="T2854" t="s">
        <v>29</v>
      </c>
      <c r="U2854" t="s">
        <v>24</v>
      </c>
      <c r="V2854" t="s">
        <v>24</v>
      </c>
    </row>
    <row r="2855" spans="1:22" x14ac:dyDescent="0.35">
      <c r="A2855" t="s">
        <v>9738</v>
      </c>
      <c r="B2855">
        <v>36.677799999999998</v>
      </c>
      <c r="C2855">
        <v>71.226699999999994</v>
      </c>
      <c r="D2855">
        <v>216.267</v>
      </c>
      <c r="E2855">
        <v>4</v>
      </c>
      <c r="F2855" t="s">
        <v>23</v>
      </c>
      <c r="G2855">
        <v>25</v>
      </c>
      <c r="H2855">
        <v>85</v>
      </c>
      <c r="I2855">
        <v>0.68700000000000006</v>
      </c>
      <c r="J2855">
        <v>0.52</v>
      </c>
      <c r="K2855" t="s">
        <v>24</v>
      </c>
      <c r="L2855" t="s">
        <v>9739</v>
      </c>
      <c r="M2855" t="s">
        <v>9740</v>
      </c>
      <c r="N2855" t="s">
        <v>9741</v>
      </c>
      <c r="O2855" t="s">
        <v>28</v>
      </c>
      <c r="P2855">
        <v>7.28</v>
      </c>
      <c r="Q2855">
        <v>4.6269999999999998</v>
      </c>
      <c r="R2855">
        <v>0.23100000000000001</v>
      </c>
      <c r="S2855">
        <v>5</v>
      </c>
      <c r="T2855" t="s">
        <v>29</v>
      </c>
      <c r="U2855" t="s">
        <v>24</v>
      </c>
      <c r="V2855" t="s">
        <v>24</v>
      </c>
    </row>
    <row r="2856" spans="1:22" x14ac:dyDescent="0.35">
      <c r="A2856" t="s">
        <v>9742</v>
      </c>
      <c r="B2856">
        <v>36.356299999999997</v>
      </c>
      <c r="C2856">
        <v>70.692599999999999</v>
      </c>
      <c r="D2856">
        <v>102.26900000000001</v>
      </c>
      <c r="E2856">
        <v>4.2</v>
      </c>
      <c r="F2856" t="s">
        <v>23</v>
      </c>
      <c r="G2856">
        <v>14</v>
      </c>
      <c r="H2856">
        <v>113</v>
      </c>
      <c r="I2856">
        <v>0.77300000000000002</v>
      </c>
      <c r="J2856">
        <v>0.34</v>
      </c>
      <c r="K2856" t="s">
        <v>24</v>
      </c>
      <c r="L2856" t="s">
        <v>9743</v>
      </c>
      <c r="M2856" t="s">
        <v>9744</v>
      </c>
      <c r="N2856" t="s">
        <v>8905</v>
      </c>
      <c r="O2856" t="s">
        <v>28</v>
      </c>
      <c r="P2856">
        <v>6.32</v>
      </c>
      <c r="Q2856">
        <v>5.6849999999999996</v>
      </c>
      <c r="R2856">
        <v>0.52900000000000003</v>
      </c>
      <c r="S2856">
        <v>1</v>
      </c>
      <c r="T2856" t="s">
        <v>29</v>
      </c>
      <c r="U2856" t="s">
        <v>24</v>
      </c>
      <c r="V2856" t="s">
        <v>24</v>
      </c>
    </row>
    <row r="2857" spans="1:22" x14ac:dyDescent="0.35">
      <c r="A2857" t="s">
        <v>9745</v>
      </c>
      <c r="B2857">
        <v>36.186</v>
      </c>
      <c r="C2857">
        <v>77.816299999999998</v>
      </c>
      <c r="D2857">
        <v>85.634</v>
      </c>
      <c r="E2857">
        <v>4.5</v>
      </c>
      <c r="F2857" t="s">
        <v>23</v>
      </c>
      <c r="G2857">
        <v>55</v>
      </c>
      <c r="H2857">
        <v>98</v>
      </c>
      <c r="I2857">
        <v>4.5119999999999996</v>
      </c>
      <c r="J2857">
        <v>0.48</v>
      </c>
      <c r="K2857" t="s">
        <v>24</v>
      </c>
      <c r="L2857" t="s">
        <v>9746</v>
      </c>
      <c r="M2857" t="s">
        <v>9747</v>
      </c>
      <c r="N2857" t="s">
        <v>9748</v>
      </c>
      <c r="O2857" t="s">
        <v>28</v>
      </c>
      <c r="P2857">
        <v>8.9</v>
      </c>
      <c r="Q2857">
        <v>6.8369999999999997</v>
      </c>
      <c r="R2857">
        <v>0.10199999999999999</v>
      </c>
      <c r="S2857">
        <v>28</v>
      </c>
      <c r="T2857" t="s">
        <v>29</v>
      </c>
      <c r="U2857" t="s">
        <v>24</v>
      </c>
      <c r="V2857" t="s">
        <v>24</v>
      </c>
    </row>
    <row r="2858" spans="1:22" x14ac:dyDescent="0.35">
      <c r="A2858" t="s">
        <v>9749</v>
      </c>
      <c r="B2858">
        <v>36.555999999999997</v>
      </c>
      <c r="C2858">
        <v>71.250399999999999</v>
      </c>
      <c r="D2858">
        <v>100.444</v>
      </c>
      <c r="E2858">
        <v>4.2</v>
      </c>
      <c r="F2858" t="s">
        <v>23</v>
      </c>
      <c r="G2858">
        <v>29</v>
      </c>
      <c r="H2858">
        <v>100</v>
      </c>
      <c r="I2858">
        <v>0.78500000000000003</v>
      </c>
      <c r="J2858">
        <v>0.4</v>
      </c>
      <c r="K2858" t="s">
        <v>24</v>
      </c>
      <c r="L2858" t="s">
        <v>9750</v>
      </c>
      <c r="M2858" t="s">
        <v>9751</v>
      </c>
      <c r="N2858" t="s">
        <v>9752</v>
      </c>
      <c r="O2858" t="s">
        <v>28</v>
      </c>
      <c r="P2858">
        <v>6.1</v>
      </c>
      <c r="Q2858">
        <v>8.2479999999999993</v>
      </c>
      <c r="R2858">
        <v>0.19900000000000001</v>
      </c>
      <c r="S2858">
        <v>8</v>
      </c>
      <c r="T2858" t="s">
        <v>29</v>
      </c>
      <c r="U2858" t="s">
        <v>24</v>
      </c>
      <c r="V2858" t="s">
        <v>24</v>
      </c>
    </row>
    <row r="2859" spans="1:22" x14ac:dyDescent="0.35">
      <c r="A2859" t="s">
        <v>9753</v>
      </c>
      <c r="B2859">
        <v>39.5212</v>
      </c>
      <c r="C2859">
        <v>72.747200000000007</v>
      </c>
      <c r="D2859">
        <v>8.6839999999999993</v>
      </c>
      <c r="E2859">
        <v>4.5999999999999996</v>
      </c>
      <c r="F2859" t="s">
        <v>23</v>
      </c>
      <c r="G2859">
        <v>38</v>
      </c>
      <c r="H2859">
        <v>51</v>
      </c>
      <c r="I2859">
        <v>0.73499999999999999</v>
      </c>
      <c r="J2859">
        <v>0.63</v>
      </c>
      <c r="K2859" t="s">
        <v>24</v>
      </c>
      <c r="L2859" t="s">
        <v>9754</v>
      </c>
      <c r="M2859" t="s">
        <v>9755</v>
      </c>
      <c r="N2859" t="s">
        <v>9756</v>
      </c>
      <c r="O2859" t="s">
        <v>28</v>
      </c>
      <c r="P2859">
        <v>4.18</v>
      </c>
      <c r="Q2859">
        <v>5.2640000000000002</v>
      </c>
      <c r="R2859">
        <v>0.14099999999999999</v>
      </c>
      <c r="S2859">
        <v>18</v>
      </c>
      <c r="T2859" t="s">
        <v>29</v>
      </c>
      <c r="U2859" t="s">
        <v>24</v>
      </c>
      <c r="V2859" t="s">
        <v>24</v>
      </c>
    </row>
    <row r="2860" spans="1:22" x14ac:dyDescent="0.35">
      <c r="A2860" t="s">
        <v>9757</v>
      </c>
      <c r="B2860">
        <v>23.282299999999999</v>
      </c>
      <c r="C2860">
        <v>102.5608</v>
      </c>
      <c r="D2860">
        <v>10</v>
      </c>
      <c r="E2860">
        <v>4.0999999999999996</v>
      </c>
      <c r="F2860" t="s">
        <v>23</v>
      </c>
      <c r="G2860">
        <v>24</v>
      </c>
      <c r="H2860">
        <v>69</v>
      </c>
      <c r="I2860">
        <v>2.3119999999999998</v>
      </c>
      <c r="J2860">
        <v>0.55000000000000004</v>
      </c>
      <c r="K2860" t="s">
        <v>24</v>
      </c>
      <c r="L2860" t="s">
        <v>9758</v>
      </c>
      <c r="M2860" t="s">
        <v>9755</v>
      </c>
      <c r="N2860" t="s">
        <v>9759</v>
      </c>
      <c r="O2860" t="s">
        <v>28</v>
      </c>
      <c r="P2860">
        <v>8.2200000000000006</v>
      </c>
      <c r="Q2860">
        <v>1.909</v>
      </c>
      <c r="R2860">
        <v>0.157</v>
      </c>
      <c r="S2860">
        <v>11</v>
      </c>
      <c r="T2860" t="s">
        <v>29</v>
      </c>
      <c r="U2860" t="s">
        <v>24</v>
      </c>
      <c r="V2860" t="s">
        <v>24</v>
      </c>
    </row>
    <row r="2861" spans="1:22" x14ac:dyDescent="0.35">
      <c r="A2861" t="s">
        <v>9760</v>
      </c>
      <c r="B2861">
        <v>37.962200000000003</v>
      </c>
      <c r="C2861">
        <v>72.725300000000004</v>
      </c>
      <c r="D2861">
        <v>148.25200000000001</v>
      </c>
      <c r="E2861">
        <v>4.5</v>
      </c>
      <c r="F2861" t="s">
        <v>23</v>
      </c>
      <c r="G2861">
        <v>66</v>
      </c>
      <c r="H2861">
        <v>52</v>
      </c>
      <c r="I2861">
        <v>1.677</v>
      </c>
      <c r="J2861">
        <v>0.48</v>
      </c>
      <c r="K2861" t="s">
        <v>24</v>
      </c>
      <c r="L2861" t="s">
        <v>9761</v>
      </c>
      <c r="M2861" t="s">
        <v>9762</v>
      </c>
      <c r="N2861" t="s">
        <v>9763</v>
      </c>
      <c r="O2861" t="s">
        <v>28</v>
      </c>
      <c r="P2861">
        <v>5.64</v>
      </c>
      <c r="Q2861">
        <v>6.6449999999999996</v>
      </c>
      <c r="R2861">
        <v>8.6999999999999994E-2</v>
      </c>
      <c r="S2861">
        <v>38</v>
      </c>
      <c r="T2861" t="s">
        <v>29</v>
      </c>
      <c r="U2861" t="s">
        <v>24</v>
      </c>
      <c r="V2861" t="s">
        <v>24</v>
      </c>
    </row>
    <row r="2862" spans="1:22" x14ac:dyDescent="0.35">
      <c r="A2862" t="s">
        <v>9764</v>
      </c>
      <c r="B2862">
        <v>36.822899999999997</v>
      </c>
      <c r="C2862">
        <v>69.836699999999993</v>
      </c>
      <c r="D2862">
        <v>10</v>
      </c>
      <c r="E2862">
        <v>4.2</v>
      </c>
      <c r="F2862" t="s">
        <v>23</v>
      </c>
      <c r="G2862">
        <v>39</v>
      </c>
      <c r="H2862">
        <v>65</v>
      </c>
      <c r="I2862">
        <v>0.66500000000000004</v>
      </c>
      <c r="J2862">
        <v>0.59</v>
      </c>
      <c r="K2862" t="s">
        <v>24</v>
      </c>
      <c r="L2862" t="s">
        <v>9765</v>
      </c>
      <c r="M2862" t="s">
        <v>9766</v>
      </c>
      <c r="N2862" t="s">
        <v>9767</v>
      </c>
      <c r="O2862" t="s">
        <v>28</v>
      </c>
      <c r="P2862">
        <v>4.8600000000000003</v>
      </c>
      <c r="Q2862">
        <v>1.9</v>
      </c>
      <c r="R2862">
        <v>0.14599999999999999</v>
      </c>
      <c r="S2862">
        <v>13</v>
      </c>
      <c r="T2862" t="s">
        <v>29</v>
      </c>
      <c r="U2862" t="s">
        <v>24</v>
      </c>
      <c r="V2862" t="s">
        <v>24</v>
      </c>
    </row>
    <row r="2863" spans="1:22" x14ac:dyDescent="0.35">
      <c r="A2863" t="s">
        <v>9768</v>
      </c>
      <c r="B2863">
        <v>36.666499999999999</v>
      </c>
      <c r="C2863">
        <v>71.153899999999993</v>
      </c>
      <c r="D2863">
        <v>207.291</v>
      </c>
      <c r="E2863">
        <v>4.2</v>
      </c>
      <c r="F2863" t="s">
        <v>23</v>
      </c>
      <c r="G2863">
        <v>42</v>
      </c>
      <c r="H2863">
        <v>70</v>
      </c>
      <c r="I2863">
        <v>0.65200000000000002</v>
      </c>
      <c r="J2863">
        <v>0.82</v>
      </c>
      <c r="K2863" t="s">
        <v>24</v>
      </c>
      <c r="L2863" t="s">
        <v>9769</v>
      </c>
      <c r="M2863" t="s">
        <v>9770</v>
      </c>
      <c r="N2863" t="s">
        <v>9771</v>
      </c>
      <c r="O2863" t="s">
        <v>28</v>
      </c>
      <c r="P2863">
        <v>8.23</v>
      </c>
      <c r="Q2863">
        <v>5.9089999999999998</v>
      </c>
      <c r="R2863">
        <v>0.128</v>
      </c>
      <c r="S2863">
        <v>17</v>
      </c>
      <c r="T2863" t="s">
        <v>29</v>
      </c>
      <c r="U2863" t="s">
        <v>24</v>
      </c>
      <c r="V2863" t="s">
        <v>24</v>
      </c>
    </row>
    <row r="2864" spans="1:22" x14ac:dyDescent="0.35">
      <c r="A2864" t="s">
        <v>9772</v>
      </c>
      <c r="B2864">
        <v>2.1292</v>
      </c>
      <c r="C2864">
        <v>67.368600000000001</v>
      </c>
      <c r="D2864">
        <v>10</v>
      </c>
      <c r="E2864">
        <v>4.4000000000000004</v>
      </c>
      <c r="F2864" t="s">
        <v>23</v>
      </c>
      <c r="G2864">
        <v>30</v>
      </c>
      <c r="H2864">
        <v>86</v>
      </c>
      <c r="I2864">
        <v>5.8550000000000004</v>
      </c>
      <c r="J2864">
        <v>0.69</v>
      </c>
      <c r="K2864" t="s">
        <v>24</v>
      </c>
      <c r="L2864" t="s">
        <v>9773</v>
      </c>
      <c r="M2864" t="s">
        <v>9774</v>
      </c>
      <c r="N2864" t="s">
        <v>478</v>
      </c>
      <c r="O2864" t="s">
        <v>28</v>
      </c>
      <c r="P2864">
        <v>10.37</v>
      </c>
      <c r="Q2864">
        <v>1.8779999999999999</v>
      </c>
      <c r="R2864">
        <v>0.14399999999999999</v>
      </c>
      <c r="S2864">
        <v>15</v>
      </c>
      <c r="T2864" t="s">
        <v>29</v>
      </c>
      <c r="U2864" t="s">
        <v>24</v>
      </c>
      <c r="V2864" t="s">
        <v>24</v>
      </c>
    </row>
    <row r="2865" spans="1:22" x14ac:dyDescent="0.35">
      <c r="A2865" t="s">
        <v>9775</v>
      </c>
      <c r="B2865">
        <v>29.753499999999999</v>
      </c>
      <c r="C2865">
        <v>101.9485</v>
      </c>
      <c r="D2865">
        <v>10</v>
      </c>
      <c r="E2865">
        <v>4.5</v>
      </c>
      <c r="F2865" t="s">
        <v>23</v>
      </c>
      <c r="G2865">
        <v>52</v>
      </c>
      <c r="H2865">
        <v>58</v>
      </c>
      <c r="I2865">
        <v>6.5640000000000001</v>
      </c>
      <c r="J2865">
        <v>0.5</v>
      </c>
      <c r="K2865" t="s">
        <v>24</v>
      </c>
      <c r="L2865" t="s">
        <v>9776</v>
      </c>
      <c r="M2865" t="s">
        <v>9777</v>
      </c>
      <c r="N2865" t="s">
        <v>9778</v>
      </c>
      <c r="O2865" t="s">
        <v>28</v>
      </c>
      <c r="P2865">
        <v>8.8000000000000007</v>
      </c>
      <c r="Q2865">
        <v>1.875</v>
      </c>
      <c r="R2865">
        <v>9.5000000000000001E-2</v>
      </c>
      <c r="S2865">
        <v>37</v>
      </c>
      <c r="T2865" t="s">
        <v>29</v>
      </c>
      <c r="U2865" t="s">
        <v>24</v>
      </c>
      <c r="V2865" t="s">
        <v>24</v>
      </c>
    </row>
    <row r="2866" spans="1:22" x14ac:dyDescent="0.35">
      <c r="A2866" t="s">
        <v>9779</v>
      </c>
      <c r="B2866">
        <v>36.635899999999999</v>
      </c>
      <c r="C2866">
        <v>71.366500000000002</v>
      </c>
      <c r="D2866">
        <v>223.81299999999999</v>
      </c>
      <c r="E2866">
        <v>4.4000000000000004</v>
      </c>
      <c r="F2866" t="s">
        <v>23</v>
      </c>
      <c r="G2866">
        <v>27</v>
      </c>
      <c r="H2866">
        <v>80</v>
      </c>
      <c r="I2866">
        <v>0.8</v>
      </c>
      <c r="J2866">
        <v>0.59</v>
      </c>
      <c r="K2866" t="s">
        <v>24</v>
      </c>
      <c r="L2866" t="s">
        <v>9780</v>
      </c>
      <c r="M2866" t="s">
        <v>9781</v>
      </c>
      <c r="N2866" t="s">
        <v>9782</v>
      </c>
      <c r="O2866" t="s">
        <v>28</v>
      </c>
      <c r="P2866">
        <v>7.34</v>
      </c>
      <c r="Q2866">
        <v>7.7960000000000003</v>
      </c>
      <c r="R2866">
        <v>0.17</v>
      </c>
      <c r="S2866">
        <v>10</v>
      </c>
      <c r="T2866" t="s">
        <v>29</v>
      </c>
      <c r="U2866" t="s">
        <v>24</v>
      </c>
      <c r="V2866" t="s">
        <v>24</v>
      </c>
    </row>
    <row r="2867" spans="1:22" x14ac:dyDescent="0.35">
      <c r="A2867" t="s">
        <v>9783</v>
      </c>
      <c r="B2867">
        <v>29.9755</v>
      </c>
      <c r="C2867">
        <v>68.244100000000003</v>
      </c>
      <c r="D2867">
        <v>36.082000000000001</v>
      </c>
      <c r="E2867">
        <v>4.2</v>
      </c>
      <c r="F2867" t="s">
        <v>23</v>
      </c>
      <c r="G2867">
        <v>22</v>
      </c>
      <c r="H2867">
        <v>262</v>
      </c>
      <c r="I2867">
        <v>4.6020000000000003</v>
      </c>
      <c r="J2867">
        <v>0.73</v>
      </c>
      <c r="K2867" t="s">
        <v>24</v>
      </c>
      <c r="L2867" t="s">
        <v>9784</v>
      </c>
      <c r="M2867" t="s">
        <v>9785</v>
      </c>
      <c r="N2867" t="s">
        <v>9786</v>
      </c>
      <c r="O2867" t="s">
        <v>28</v>
      </c>
      <c r="P2867">
        <v>14.65</v>
      </c>
      <c r="Q2867">
        <v>12.707000000000001</v>
      </c>
      <c r="R2867">
        <v>0.19900000000000001</v>
      </c>
      <c r="S2867">
        <v>7</v>
      </c>
      <c r="T2867" t="s">
        <v>29</v>
      </c>
      <c r="U2867" t="s">
        <v>24</v>
      </c>
      <c r="V2867" t="s">
        <v>24</v>
      </c>
    </row>
    <row r="2868" spans="1:22" x14ac:dyDescent="0.35">
      <c r="A2868" t="s">
        <v>9787</v>
      </c>
      <c r="B2868">
        <v>34.668399999999998</v>
      </c>
      <c r="C2868">
        <v>70.572699999999998</v>
      </c>
      <c r="D2868">
        <v>10</v>
      </c>
      <c r="E2868">
        <v>4</v>
      </c>
      <c r="F2868" t="s">
        <v>23</v>
      </c>
      <c r="G2868">
        <v>34</v>
      </c>
      <c r="H2868">
        <v>120</v>
      </c>
      <c r="I2868">
        <v>1.268</v>
      </c>
      <c r="J2868">
        <v>0.79</v>
      </c>
      <c r="K2868" t="s">
        <v>24</v>
      </c>
      <c r="L2868" t="s">
        <v>9788</v>
      </c>
      <c r="M2868" t="s">
        <v>9789</v>
      </c>
      <c r="N2868" t="s">
        <v>9790</v>
      </c>
      <c r="O2868" t="s">
        <v>28</v>
      </c>
      <c r="P2868">
        <v>2.76</v>
      </c>
      <c r="Q2868">
        <v>1.909</v>
      </c>
      <c r="R2868">
        <v>0.19700000000000001</v>
      </c>
      <c r="S2868">
        <v>7</v>
      </c>
      <c r="T2868" t="s">
        <v>29</v>
      </c>
      <c r="U2868" t="s">
        <v>24</v>
      </c>
      <c r="V2868" t="s">
        <v>24</v>
      </c>
    </row>
    <row r="2869" spans="1:22" x14ac:dyDescent="0.35">
      <c r="A2869" t="s">
        <v>9791</v>
      </c>
      <c r="B2869">
        <v>23.450199999999999</v>
      </c>
      <c r="C2869">
        <v>102.2291</v>
      </c>
      <c r="D2869">
        <v>15.566000000000001</v>
      </c>
      <c r="E2869">
        <v>4.9000000000000004</v>
      </c>
      <c r="F2869" t="s">
        <v>23</v>
      </c>
      <c r="G2869">
        <v>136</v>
      </c>
      <c r="H2869">
        <v>33</v>
      </c>
      <c r="I2869">
        <v>2.6240000000000001</v>
      </c>
      <c r="J2869">
        <v>0.5</v>
      </c>
      <c r="K2869" t="s">
        <v>24</v>
      </c>
      <c r="L2869" t="s">
        <v>9792</v>
      </c>
      <c r="M2869" t="s">
        <v>9789</v>
      </c>
      <c r="N2869" t="s">
        <v>9793</v>
      </c>
      <c r="O2869" t="s">
        <v>28</v>
      </c>
      <c r="P2869">
        <v>6.88</v>
      </c>
      <c r="Q2869">
        <v>3.444</v>
      </c>
      <c r="R2869">
        <v>4.2999999999999997E-2</v>
      </c>
      <c r="S2869">
        <v>177</v>
      </c>
      <c r="T2869" t="s">
        <v>29</v>
      </c>
      <c r="U2869" t="s">
        <v>24</v>
      </c>
      <c r="V2869" t="s">
        <v>24</v>
      </c>
    </row>
    <row r="2870" spans="1:22" x14ac:dyDescent="0.35">
      <c r="A2870" t="s">
        <v>9794</v>
      </c>
      <c r="B2870">
        <v>29.639800000000001</v>
      </c>
      <c r="C2870">
        <v>101.98650000000001</v>
      </c>
      <c r="D2870">
        <v>10</v>
      </c>
      <c r="E2870">
        <v>4.5999999999999996</v>
      </c>
      <c r="F2870" t="s">
        <v>23</v>
      </c>
      <c r="G2870">
        <v>84</v>
      </c>
      <c r="H2870">
        <v>46</v>
      </c>
      <c r="I2870">
        <v>6.5449999999999999</v>
      </c>
      <c r="J2870">
        <v>0.49</v>
      </c>
      <c r="K2870" t="s">
        <v>24</v>
      </c>
      <c r="L2870" t="s">
        <v>9795</v>
      </c>
      <c r="M2870" t="s">
        <v>9796</v>
      </c>
      <c r="N2870" t="s">
        <v>9228</v>
      </c>
      <c r="O2870" t="s">
        <v>28</v>
      </c>
      <c r="P2870">
        <v>7.17</v>
      </c>
      <c r="Q2870">
        <v>1.8520000000000001</v>
      </c>
      <c r="R2870">
        <v>6.5000000000000002E-2</v>
      </c>
      <c r="S2870">
        <v>70</v>
      </c>
      <c r="T2870" t="s">
        <v>29</v>
      </c>
      <c r="U2870" t="s">
        <v>24</v>
      </c>
      <c r="V2870" t="s">
        <v>24</v>
      </c>
    </row>
    <row r="2871" spans="1:22" x14ac:dyDescent="0.35">
      <c r="A2871" t="s">
        <v>9797</v>
      </c>
      <c r="B2871">
        <v>33.482599999999998</v>
      </c>
      <c r="C2871">
        <v>81.709699999999998</v>
      </c>
      <c r="D2871">
        <v>10</v>
      </c>
      <c r="E2871">
        <v>4.5</v>
      </c>
      <c r="F2871" t="s">
        <v>23</v>
      </c>
      <c r="G2871">
        <v>26</v>
      </c>
      <c r="H2871">
        <v>85</v>
      </c>
      <c r="I2871">
        <v>6.444</v>
      </c>
      <c r="J2871">
        <v>0.6</v>
      </c>
      <c r="K2871" t="s">
        <v>24</v>
      </c>
      <c r="L2871" t="s">
        <v>9798</v>
      </c>
      <c r="M2871" t="s">
        <v>9799</v>
      </c>
      <c r="N2871" t="s">
        <v>52</v>
      </c>
      <c r="O2871" t="s">
        <v>28</v>
      </c>
      <c r="P2871">
        <v>6.22</v>
      </c>
      <c r="Q2871">
        <v>1.903</v>
      </c>
      <c r="R2871">
        <v>0.151</v>
      </c>
      <c r="S2871">
        <v>13</v>
      </c>
      <c r="T2871" t="s">
        <v>29</v>
      </c>
      <c r="U2871" t="s">
        <v>24</v>
      </c>
      <c r="V2871" t="s">
        <v>24</v>
      </c>
    </row>
    <row r="2872" spans="1:22" x14ac:dyDescent="0.35">
      <c r="A2872" t="s">
        <v>9800</v>
      </c>
      <c r="B2872">
        <v>39.530299999999997</v>
      </c>
      <c r="C2872">
        <v>73.261399999999995</v>
      </c>
      <c r="D2872">
        <v>55.265999999999998</v>
      </c>
      <c r="E2872">
        <v>4.3</v>
      </c>
      <c r="F2872" t="s">
        <v>23</v>
      </c>
      <c r="G2872">
        <v>42</v>
      </c>
      <c r="H2872">
        <v>62</v>
      </c>
      <c r="I2872">
        <v>2.363</v>
      </c>
      <c r="J2872">
        <v>0.73</v>
      </c>
      <c r="K2872" t="s">
        <v>24</v>
      </c>
      <c r="L2872" t="s">
        <v>9801</v>
      </c>
      <c r="M2872" t="s">
        <v>9802</v>
      </c>
      <c r="N2872" t="s">
        <v>9803</v>
      </c>
      <c r="O2872" t="s">
        <v>28</v>
      </c>
      <c r="P2872">
        <v>6.64</v>
      </c>
      <c r="Q2872">
        <v>8.3789999999999996</v>
      </c>
      <c r="R2872">
        <v>0.13700000000000001</v>
      </c>
      <c r="S2872">
        <v>15</v>
      </c>
      <c r="T2872" t="s">
        <v>29</v>
      </c>
      <c r="U2872" t="s">
        <v>24</v>
      </c>
      <c r="V2872" t="s">
        <v>24</v>
      </c>
    </row>
    <row r="2873" spans="1:22" x14ac:dyDescent="0.35">
      <c r="A2873" t="s">
        <v>9804</v>
      </c>
      <c r="B2873">
        <v>33.403399999999998</v>
      </c>
      <c r="C2873">
        <v>88.089200000000005</v>
      </c>
      <c r="D2873">
        <v>10.778</v>
      </c>
      <c r="E2873">
        <v>4.0999999999999996</v>
      </c>
      <c r="F2873" t="s">
        <v>23</v>
      </c>
      <c r="G2873">
        <v>42</v>
      </c>
      <c r="H2873">
        <v>71</v>
      </c>
      <c r="I2873">
        <v>6.0869999999999997</v>
      </c>
      <c r="J2873">
        <v>0.86</v>
      </c>
      <c r="K2873" t="s">
        <v>24</v>
      </c>
      <c r="L2873" t="s">
        <v>9805</v>
      </c>
      <c r="M2873" t="s">
        <v>9806</v>
      </c>
      <c r="N2873" t="s">
        <v>52</v>
      </c>
      <c r="O2873" t="s">
        <v>28</v>
      </c>
      <c r="P2873">
        <v>9.33</v>
      </c>
      <c r="Q2873">
        <v>5.0439999999999996</v>
      </c>
      <c r="R2873">
        <v>0.12</v>
      </c>
      <c r="S2873">
        <v>19</v>
      </c>
      <c r="T2873" t="s">
        <v>29</v>
      </c>
      <c r="U2873" t="s">
        <v>24</v>
      </c>
      <c r="V2873" t="s">
        <v>24</v>
      </c>
    </row>
    <row r="2874" spans="1:22" x14ac:dyDescent="0.35">
      <c r="A2874" t="s">
        <v>9807</v>
      </c>
      <c r="B2874">
        <v>7.5065</v>
      </c>
      <c r="C2874">
        <v>94.043099999999995</v>
      </c>
      <c r="D2874">
        <v>57.048000000000002</v>
      </c>
      <c r="E2874">
        <v>4.3</v>
      </c>
      <c r="F2874" t="s">
        <v>23</v>
      </c>
      <c r="G2874">
        <v>33</v>
      </c>
      <c r="H2874">
        <v>137</v>
      </c>
      <c r="I2874">
        <v>3.6680000000000001</v>
      </c>
      <c r="J2874">
        <v>0.66</v>
      </c>
      <c r="K2874" t="s">
        <v>24</v>
      </c>
      <c r="L2874" t="s">
        <v>9808</v>
      </c>
      <c r="M2874" t="s">
        <v>9806</v>
      </c>
      <c r="N2874" t="s">
        <v>9809</v>
      </c>
      <c r="O2874" t="s">
        <v>28</v>
      </c>
      <c r="P2874">
        <v>8.64</v>
      </c>
      <c r="Q2874">
        <v>6.3879999999999999</v>
      </c>
      <c r="R2874">
        <v>0.153</v>
      </c>
      <c r="S2874">
        <v>19</v>
      </c>
      <c r="T2874" t="s">
        <v>29</v>
      </c>
      <c r="U2874" t="s">
        <v>24</v>
      </c>
      <c r="V2874" t="s">
        <v>24</v>
      </c>
    </row>
    <row r="2875" spans="1:22" x14ac:dyDescent="0.35">
      <c r="A2875" t="s">
        <v>9810</v>
      </c>
      <c r="B2875">
        <v>38.778700000000001</v>
      </c>
      <c r="C2875">
        <v>66.355199999999996</v>
      </c>
      <c r="D2875">
        <v>51.222999999999999</v>
      </c>
      <c r="E2875">
        <v>4.0999999999999996</v>
      </c>
      <c r="F2875" t="s">
        <v>23</v>
      </c>
      <c r="G2875">
        <v>25</v>
      </c>
      <c r="H2875">
        <v>67</v>
      </c>
      <c r="I2875">
        <v>2.0790000000000002</v>
      </c>
      <c r="J2875">
        <v>0.76</v>
      </c>
      <c r="K2875" t="s">
        <v>24</v>
      </c>
      <c r="L2875" t="s">
        <v>9811</v>
      </c>
      <c r="M2875" t="s">
        <v>9812</v>
      </c>
      <c r="N2875" t="s">
        <v>9813</v>
      </c>
      <c r="O2875" t="s">
        <v>28</v>
      </c>
      <c r="P2875">
        <v>6.97</v>
      </c>
      <c r="Q2875">
        <v>10.548</v>
      </c>
      <c r="R2875">
        <v>0.19800000000000001</v>
      </c>
      <c r="S2875">
        <v>7</v>
      </c>
      <c r="T2875" t="s">
        <v>29</v>
      </c>
      <c r="U2875" t="s">
        <v>24</v>
      </c>
      <c r="V2875" t="s">
        <v>24</v>
      </c>
    </row>
    <row r="2876" spans="1:22" x14ac:dyDescent="0.35">
      <c r="A2876" t="s">
        <v>9814</v>
      </c>
      <c r="B2876">
        <v>0.50619999999999998</v>
      </c>
      <c r="C2876">
        <v>99.603899999999996</v>
      </c>
      <c r="D2876">
        <v>133.559</v>
      </c>
      <c r="E2876">
        <v>4.2</v>
      </c>
      <c r="F2876" t="s">
        <v>23</v>
      </c>
      <c r="G2876">
        <v>24</v>
      </c>
      <c r="H2876">
        <v>146</v>
      </c>
      <c r="I2876">
        <v>1.4470000000000001</v>
      </c>
      <c r="J2876">
        <v>0.48</v>
      </c>
      <c r="K2876" t="s">
        <v>24</v>
      </c>
      <c r="L2876" t="s">
        <v>9815</v>
      </c>
      <c r="M2876" t="s">
        <v>9806</v>
      </c>
      <c r="N2876" t="s">
        <v>9816</v>
      </c>
      <c r="O2876" t="s">
        <v>28</v>
      </c>
      <c r="P2876">
        <v>8.02</v>
      </c>
      <c r="Q2876">
        <v>8.0619999999999994</v>
      </c>
      <c r="R2876">
        <v>0.159</v>
      </c>
      <c r="S2876">
        <v>11</v>
      </c>
      <c r="T2876" t="s">
        <v>29</v>
      </c>
      <c r="U2876" t="s">
        <v>24</v>
      </c>
      <c r="V2876" t="s">
        <v>24</v>
      </c>
    </row>
    <row r="2877" spans="1:22" x14ac:dyDescent="0.35">
      <c r="A2877" t="s">
        <v>9817</v>
      </c>
      <c r="B2877">
        <v>36.337299999999999</v>
      </c>
      <c r="C2877">
        <v>70.955799999999996</v>
      </c>
      <c r="D2877">
        <v>108.455</v>
      </c>
      <c r="E2877">
        <v>4.3</v>
      </c>
      <c r="F2877" t="s">
        <v>23</v>
      </c>
      <c r="G2877">
        <v>32</v>
      </c>
      <c r="H2877">
        <v>79</v>
      </c>
      <c r="I2877">
        <v>0.84299999999999997</v>
      </c>
      <c r="J2877">
        <v>0.87</v>
      </c>
      <c r="K2877" t="s">
        <v>24</v>
      </c>
      <c r="L2877" t="s">
        <v>9818</v>
      </c>
      <c r="M2877" t="s">
        <v>9812</v>
      </c>
      <c r="N2877" t="s">
        <v>4897</v>
      </c>
      <c r="O2877" t="s">
        <v>28</v>
      </c>
      <c r="P2877">
        <v>5.22</v>
      </c>
      <c r="Q2877">
        <v>7.6159999999999997</v>
      </c>
      <c r="R2877">
        <v>0.16</v>
      </c>
      <c r="S2877">
        <v>11</v>
      </c>
      <c r="T2877" t="s">
        <v>29</v>
      </c>
      <c r="U2877" t="s">
        <v>24</v>
      </c>
      <c r="V2877" t="s">
        <v>24</v>
      </c>
    </row>
    <row r="2878" spans="1:22" x14ac:dyDescent="0.35">
      <c r="A2878" t="s">
        <v>9819</v>
      </c>
      <c r="B2878">
        <v>33.503599999999999</v>
      </c>
      <c r="C2878">
        <v>72.127799999999993</v>
      </c>
      <c r="D2878">
        <v>25.92</v>
      </c>
      <c r="E2878">
        <v>4.4000000000000004</v>
      </c>
      <c r="F2878" t="s">
        <v>23</v>
      </c>
      <c r="G2878">
        <v>41</v>
      </c>
      <c r="H2878">
        <v>167</v>
      </c>
      <c r="I2878">
        <v>0.96299999999999997</v>
      </c>
      <c r="J2878">
        <v>0.52</v>
      </c>
      <c r="K2878" t="s">
        <v>24</v>
      </c>
      <c r="L2878" t="s">
        <v>9820</v>
      </c>
      <c r="M2878" t="s">
        <v>9812</v>
      </c>
      <c r="N2878" t="s">
        <v>9821</v>
      </c>
      <c r="O2878" t="s">
        <v>28</v>
      </c>
      <c r="P2878">
        <v>8.0500000000000007</v>
      </c>
      <c r="Q2878">
        <v>3.6</v>
      </c>
      <c r="R2878">
        <v>0.115</v>
      </c>
      <c r="S2878">
        <v>22</v>
      </c>
      <c r="T2878" t="s">
        <v>29</v>
      </c>
      <c r="U2878" t="s">
        <v>24</v>
      </c>
      <c r="V2878" t="s">
        <v>24</v>
      </c>
    </row>
    <row r="2879" spans="1:22" x14ac:dyDescent="0.35">
      <c r="A2879" t="s">
        <v>9822</v>
      </c>
      <c r="B2879">
        <v>31.898599999999998</v>
      </c>
      <c r="C2879">
        <v>76.979200000000006</v>
      </c>
      <c r="D2879">
        <v>10</v>
      </c>
      <c r="E2879">
        <v>4.4000000000000004</v>
      </c>
      <c r="F2879" t="s">
        <v>23</v>
      </c>
      <c r="G2879">
        <v>46</v>
      </c>
      <c r="H2879">
        <v>87</v>
      </c>
      <c r="I2879">
        <v>3.581</v>
      </c>
      <c r="J2879">
        <v>0.56000000000000005</v>
      </c>
      <c r="K2879" t="s">
        <v>24</v>
      </c>
      <c r="L2879" t="s">
        <v>9823</v>
      </c>
      <c r="M2879" t="s">
        <v>9824</v>
      </c>
      <c r="N2879" t="s">
        <v>9825</v>
      </c>
      <c r="O2879" t="s">
        <v>28</v>
      </c>
      <c r="P2879">
        <v>3.67</v>
      </c>
      <c r="Q2879">
        <v>1.8160000000000001</v>
      </c>
      <c r="R2879">
        <v>0.10199999999999999</v>
      </c>
      <c r="S2879">
        <v>28</v>
      </c>
      <c r="T2879" t="s">
        <v>29</v>
      </c>
      <c r="U2879" t="s">
        <v>24</v>
      </c>
      <c r="V2879" t="s">
        <v>24</v>
      </c>
    </row>
    <row r="2880" spans="1:22" x14ac:dyDescent="0.35">
      <c r="A2880" t="s">
        <v>9826</v>
      </c>
      <c r="B2880">
        <v>26.555099999999999</v>
      </c>
      <c r="C2880">
        <v>102.081</v>
      </c>
      <c r="D2880">
        <v>10</v>
      </c>
      <c r="E2880">
        <v>4.7</v>
      </c>
      <c r="F2880" t="s">
        <v>23</v>
      </c>
      <c r="G2880">
        <v>126</v>
      </c>
      <c r="H2880">
        <v>46</v>
      </c>
      <c r="I2880">
        <v>5.468</v>
      </c>
      <c r="J2880">
        <v>0.57999999999999996</v>
      </c>
      <c r="K2880" t="s">
        <v>24</v>
      </c>
      <c r="L2880" t="s">
        <v>9827</v>
      </c>
      <c r="M2880" t="s">
        <v>9828</v>
      </c>
      <c r="N2880" t="s">
        <v>9829</v>
      </c>
      <c r="O2880" t="s">
        <v>28</v>
      </c>
      <c r="P2880">
        <v>3.69</v>
      </c>
      <c r="Q2880">
        <v>1.7989999999999999</v>
      </c>
      <c r="R2880">
        <v>5.6000000000000001E-2</v>
      </c>
      <c r="S2880">
        <v>96</v>
      </c>
      <c r="T2880" t="s">
        <v>29</v>
      </c>
      <c r="U2880" t="s">
        <v>24</v>
      </c>
      <c r="V2880" t="s">
        <v>24</v>
      </c>
    </row>
    <row r="2881" spans="1:22" x14ac:dyDescent="0.35">
      <c r="A2881" t="s">
        <v>9830</v>
      </c>
      <c r="B2881">
        <v>37.572299999999998</v>
      </c>
      <c r="C2881">
        <v>78.0488</v>
      </c>
      <c r="D2881">
        <v>10</v>
      </c>
      <c r="E2881">
        <v>4.5999999999999996</v>
      </c>
      <c r="F2881" t="s">
        <v>23</v>
      </c>
      <c r="G2881">
        <v>32</v>
      </c>
      <c r="H2881">
        <v>127</v>
      </c>
      <c r="I2881">
        <v>3.9510000000000001</v>
      </c>
      <c r="J2881">
        <v>0.25</v>
      </c>
      <c r="K2881" t="s">
        <v>24</v>
      </c>
      <c r="L2881" t="s">
        <v>9831</v>
      </c>
      <c r="M2881" t="s">
        <v>9832</v>
      </c>
      <c r="N2881" t="s">
        <v>9833</v>
      </c>
      <c r="O2881" t="s">
        <v>28</v>
      </c>
      <c r="P2881">
        <v>9.27</v>
      </c>
      <c r="Q2881">
        <v>1.9359999999999999</v>
      </c>
      <c r="R2881">
        <v>0.18099999999999999</v>
      </c>
      <c r="S2881">
        <v>9</v>
      </c>
      <c r="T2881" t="s">
        <v>29</v>
      </c>
      <c r="U2881" t="s">
        <v>24</v>
      </c>
      <c r="V2881" t="s">
        <v>24</v>
      </c>
    </row>
    <row r="2882" spans="1:22" x14ac:dyDescent="0.35">
      <c r="A2882" t="s">
        <v>9834</v>
      </c>
      <c r="B2882">
        <v>36.469000000000001</v>
      </c>
      <c r="C2882">
        <v>71.001999999999995</v>
      </c>
      <c r="D2882">
        <v>153.46899999999999</v>
      </c>
      <c r="E2882">
        <v>4</v>
      </c>
      <c r="F2882" t="s">
        <v>23</v>
      </c>
      <c r="G2882">
        <v>34</v>
      </c>
      <c r="H2882">
        <v>76</v>
      </c>
      <c r="I2882">
        <v>0.73899999999999999</v>
      </c>
      <c r="J2882">
        <v>0.49</v>
      </c>
      <c r="K2882" t="s">
        <v>24</v>
      </c>
      <c r="L2882" t="s">
        <v>9835</v>
      </c>
      <c r="M2882" t="s">
        <v>9836</v>
      </c>
      <c r="N2882" t="s">
        <v>9837</v>
      </c>
      <c r="O2882" t="s">
        <v>28</v>
      </c>
      <c r="P2882">
        <v>5.24</v>
      </c>
      <c r="Q2882">
        <v>7.2809999999999997</v>
      </c>
      <c r="R2882">
        <v>0.16400000000000001</v>
      </c>
      <c r="S2882">
        <v>10</v>
      </c>
      <c r="T2882" t="s">
        <v>29</v>
      </c>
      <c r="U2882" t="s">
        <v>24</v>
      </c>
      <c r="V2882" t="s">
        <v>24</v>
      </c>
    </row>
    <row r="2883" spans="1:22" x14ac:dyDescent="0.35">
      <c r="A2883" t="s">
        <v>9838</v>
      </c>
      <c r="B2883">
        <v>33.087699999999998</v>
      </c>
      <c r="C2883">
        <v>92.051000000000002</v>
      </c>
      <c r="D2883">
        <v>10</v>
      </c>
      <c r="E2883">
        <v>4</v>
      </c>
      <c r="F2883" t="s">
        <v>23</v>
      </c>
      <c r="G2883">
        <v>40</v>
      </c>
      <c r="H2883">
        <v>62</v>
      </c>
      <c r="I2883">
        <v>6.8220000000000001</v>
      </c>
      <c r="J2883">
        <v>0.71</v>
      </c>
      <c r="K2883" t="s">
        <v>24</v>
      </c>
      <c r="L2883" t="s">
        <v>9839</v>
      </c>
      <c r="M2883" t="s">
        <v>9840</v>
      </c>
      <c r="N2883" t="s">
        <v>9841</v>
      </c>
      <c r="O2883" t="s">
        <v>28</v>
      </c>
      <c r="P2883">
        <v>7.99</v>
      </c>
      <c r="Q2883">
        <v>1.7410000000000001</v>
      </c>
      <c r="R2883">
        <v>0.106</v>
      </c>
      <c r="S2883">
        <v>24</v>
      </c>
      <c r="T2883" t="s">
        <v>29</v>
      </c>
      <c r="U2883" t="s">
        <v>24</v>
      </c>
      <c r="V2883" t="s">
        <v>24</v>
      </c>
    </row>
    <row r="2884" spans="1:22" x14ac:dyDescent="0.35">
      <c r="A2884" t="s">
        <v>9842</v>
      </c>
      <c r="B2884">
        <v>31.607600000000001</v>
      </c>
      <c r="C2884">
        <v>73.0214</v>
      </c>
      <c r="D2884">
        <v>10</v>
      </c>
      <c r="E2884">
        <v>4.4000000000000004</v>
      </c>
      <c r="F2884" t="s">
        <v>23</v>
      </c>
      <c r="G2884">
        <v>38</v>
      </c>
      <c r="H2884">
        <v>174</v>
      </c>
      <c r="I2884">
        <v>2.048</v>
      </c>
      <c r="J2884">
        <v>0.68</v>
      </c>
      <c r="K2884" t="s">
        <v>24</v>
      </c>
      <c r="L2884" t="s">
        <v>9843</v>
      </c>
      <c r="M2884" t="s">
        <v>9840</v>
      </c>
      <c r="N2884" t="s">
        <v>9844</v>
      </c>
      <c r="O2884" t="s">
        <v>28</v>
      </c>
      <c r="P2884">
        <v>9.02</v>
      </c>
      <c r="Q2884">
        <v>1.9810000000000001</v>
      </c>
      <c r="R2884">
        <v>0.126</v>
      </c>
      <c r="S2884">
        <v>18</v>
      </c>
      <c r="T2884" t="s">
        <v>29</v>
      </c>
      <c r="U2884" t="s">
        <v>24</v>
      </c>
      <c r="V2884" t="s">
        <v>24</v>
      </c>
    </row>
    <row r="2885" spans="1:22" x14ac:dyDescent="0.35">
      <c r="A2885" t="s">
        <v>9845</v>
      </c>
      <c r="B2885">
        <v>33.626600000000003</v>
      </c>
      <c r="C2885">
        <v>82.046700000000001</v>
      </c>
      <c r="D2885">
        <v>10</v>
      </c>
      <c r="E2885">
        <v>4.0999999999999996</v>
      </c>
      <c r="F2885" t="s">
        <v>23</v>
      </c>
      <c r="G2885">
        <v>16</v>
      </c>
      <c r="H2885">
        <v>122</v>
      </c>
      <c r="I2885">
        <v>6.4390000000000001</v>
      </c>
      <c r="J2885">
        <v>0.47</v>
      </c>
      <c r="K2885" t="s">
        <v>24</v>
      </c>
      <c r="L2885" t="s">
        <v>9846</v>
      </c>
      <c r="M2885" t="s">
        <v>9847</v>
      </c>
      <c r="N2885" t="s">
        <v>52</v>
      </c>
      <c r="O2885" t="s">
        <v>28</v>
      </c>
      <c r="P2885">
        <v>9.52</v>
      </c>
      <c r="Q2885">
        <v>1.712</v>
      </c>
      <c r="R2885">
        <v>0.214</v>
      </c>
      <c r="S2885">
        <v>6</v>
      </c>
      <c r="T2885" t="s">
        <v>29</v>
      </c>
      <c r="U2885" t="s">
        <v>24</v>
      </c>
      <c r="V2885" t="s">
        <v>24</v>
      </c>
    </row>
    <row r="2886" spans="1:22" x14ac:dyDescent="0.35">
      <c r="A2886" t="s">
        <v>9848</v>
      </c>
      <c r="B2886">
        <v>29.3523</v>
      </c>
      <c r="C2886">
        <v>81.177700000000002</v>
      </c>
      <c r="D2886">
        <v>10</v>
      </c>
      <c r="E2886">
        <v>5.2</v>
      </c>
      <c r="F2886" t="s">
        <v>106</v>
      </c>
      <c r="G2886">
        <v>87</v>
      </c>
      <c r="H2886">
        <v>46</v>
      </c>
      <c r="I2886">
        <v>3.9239999999999999</v>
      </c>
      <c r="J2886">
        <v>0.54</v>
      </c>
      <c r="K2886" t="s">
        <v>24</v>
      </c>
      <c r="L2886" t="s">
        <v>9849</v>
      </c>
      <c r="M2886" t="s">
        <v>9850</v>
      </c>
      <c r="N2886" t="s">
        <v>9851</v>
      </c>
      <c r="O2886" t="s">
        <v>28</v>
      </c>
      <c r="P2886">
        <v>8.58</v>
      </c>
      <c r="Q2886">
        <v>1.8080000000000001</v>
      </c>
      <c r="R2886">
        <v>9.8000000000000004E-2</v>
      </c>
      <c r="S2886">
        <v>10</v>
      </c>
      <c r="T2886" t="s">
        <v>29</v>
      </c>
      <c r="U2886" t="s">
        <v>24</v>
      </c>
      <c r="V2886" t="s">
        <v>24</v>
      </c>
    </row>
    <row r="2887" spans="1:22" x14ac:dyDescent="0.35">
      <c r="A2887" t="s">
        <v>9852</v>
      </c>
      <c r="B2887">
        <v>36.515799999999999</v>
      </c>
      <c r="C2887">
        <v>71.176599999999993</v>
      </c>
      <c r="D2887">
        <v>83.718000000000004</v>
      </c>
      <c r="E2887">
        <v>4.5999999999999996</v>
      </c>
      <c r="F2887" t="s">
        <v>23</v>
      </c>
      <c r="G2887">
        <v>46</v>
      </c>
      <c r="H2887">
        <v>105</v>
      </c>
      <c r="I2887">
        <v>0.77600000000000002</v>
      </c>
      <c r="J2887">
        <v>0.61</v>
      </c>
      <c r="K2887" t="s">
        <v>24</v>
      </c>
      <c r="L2887" t="s">
        <v>9853</v>
      </c>
      <c r="M2887" t="s">
        <v>9854</v>
      </c>
      <c r="N2887" t="s">
        <v>9855</v>
      </c>
      <c r="O2887" t="s">
        <v>28</v>
      </c>
      <c r="P2887">
        <v>6.9</v>
      </c>
      <c r="Q2887">
        <v>7.0789999999999997</v>
      </c>
      <c r="R2887">
        <v>0.1</v>
      </c>
      <c r="S2887">
        <v>30</v>
      </c>
      <c r="T2887" t="s">
        <v>29</v>
      </c>
      <c r="U2887" t="s">
        <v>24</v>
      </c>
      <c r="V2887" t="s">
        <v>24</v>
      </c>
    </row>
    <row r="2888" spans="1:22" x14ac:dyDescent="0.35">
      <c r="A2888" t="s">
        <v>9856</v>
      </c>
      <c r="B2888">
        <v>27.065000000000001</v>
      </c>
      <c r="C2888">
        <v>102.884</v>
      </c>
      <c r="D2888">
        <v>18.169</v>
      </c>
      <c r="E2888">
        <v>4.5999999999999996</v>
      </c>
      <c r="F2888" t="s">
        <v>23</v>
      </c>
      <c r="G2888">
        <v>67</v>
      </c>
      <c r="H2888">
        <v>66</v>
      </c>
      <c r="I2888">
        <v>5.79</v>
      </c>
      <c r="J2888">
        <v>0.63</v>
      </c>
      <c r="K2888" t="s">
        <v>24</v>
      </c>
      <c r="L2888" t="s">
        <v>9857</v>
      </c>
      <c r="M2888" t="s">
        <v>9858</v>
      </c>
      <c r="N2888" t="s">
        <v>9859</v>
      </c>
      <c r="O2888" t="s">
        <v>28</v>
      </c>
      <c r="P2888">
        <v>5.38</v>
      </c>
      <c r="Q2888">
        <v>3.581</v>
      </c>
      <c r="R2888">
        <v>7.2999999999999995E-2</v>
      </c>
      <c r="S2888">
        <v>55</v>
      </c>
      <c r="T2888" t="s">
        <v>29</v>
      </c>
      <c r="U2888" t="s">
        <v>24</v>
      </c>
      <c r="V2888" t="s">
        <v>24</v>
      </c>
    </row>
    <row r="2889" spans="1:22" x14ac:dyDescent="0.35">
      <c r="A2889" t="s">
        <v>9860</v>
      </c>
      <c r="B2889">
        <v>23.025700000000001</v>
      </c>
      <c r="C2889">
        <v>94.107299999999995</v>
      </c>
      <c r="D2889">
        <v>42.857999999999997</v>
      </c>
      <c r="E2889">
        <v>4.2</v>
      </c>
      <c r="F2889" t="s">
        <v>23</v>
      </c>
      <c r="G2889">
        <v>30</v>
      </c>
      <c r="H2889">
        <v>165</v>
      </c>
      <c r="I2889">
        <v>3.5259999999999998</v>
      </c>
      <c r="J2889">
        <v>0.5</v>
      </c>
      <c r="K2889" t="s">
        <v>24</v>
      </c>
      <c r="L2889" t="s">
        <v>9861</v>
      </c>
      <c r="M2889" t="s">
        <v>9862</v>
      </c>
      <c r="N2889" t="s">
        <v>9863</v>
      </c>
      <c r="O2889" t="s">
        <v>28</v>
      </c>
      <c r="P2889">
        <v>12.95</v>
      </c>
      <c r="Q2889">
        <v>4.8680000000000003</v>
      </c>
      <c r="R2889">
        <v>0.14599999999999999</v>
      </c>
      <c r="S2889">
        <v>14</v>
      </c>
      <c r="T2889" t="s">
        <v>29</v>
      </c>
      <c r="U2889" t="s">
        <v>24</v>
      </c>
      <c r="V2889" t="s">
        <v>24</v>
      </c>
    </row>
    <row r="2890" spans="1:22" x14ac:dyDescent="0.35">
      <c r="A2890" t="s">
        <v>9864</v>
      </c>
      <c r="B2890">
        <v>4.2317999999999998</v>
      </c>
      <c r="C2890">
        <v>96.422499999999999</v>
      </c>
      <c r="D2890">
        <v>11.74</v>
      </c>
      <c r="E2890">
        <v>4.5</v>
      </c>
      <c r="F2890" t="s">
        <v>23</v>
      </c>
      <c r="G2890">
        <v>48</v>
      </c>
      <c r="H2890">
        <v>46</v>
      </c>
      <c r="I2890">
        <v>1.1200000000000001</v>
      </c>
      <c r="J2890">
        <v>0.43</v>
      </c>
      <c r="K2890" t="s">
        <v>24</v>
      </c>
      <c r="L2890" t="s">
        <v>9865</v>
      </c>
      <c r="M2890" t="s">
        <v>9866</v>
      </c>
      <c r="N2890" t="s">
        <v>6607</v>
      </c>
      <c r="O2890" t="s">
        <v>28</v>
      </c>
      <c r="P2890">
        <v>6.5</v>
      </c>
      <c r="Q2890">
        <v>4.3230000000000004</v>
      </c>
      <c r="R2890">
        <v>9.7000000000000003E-2</v>
      </c>
      <c r="S2890">
        <v>34</v>
      </c>
      <c r="T2890" t="s">
        <v>29</v>
      </c>
      <c r="U2890" t="s">
        <v>24</v>
      </c>
      <c r="V2890" t="s">
        <v>24</v>
      </c>
    </row>
    <row r="2891" spans="1:22" x14ac:dyDescent="0.35">
      <c r="A2891" t="s">
        <v>9867</v>
      </c>
      <c r="B2891">
        <v>28.383500000000002</v>
      </c>
      <c r="C2891">
        <v>94.411799999999999</v>
      </c>
      <c r="D2891">
        <v>15</v>
      </c>
      <c r="E2891">
        <v>5.5</v>
      </c>
      <c r="F2891" t="s">
        <v>106</v>
      </c>
      <c r="G2891">
        <v>182</v>
      </c>
      <c r="H2891">
        <v>35</v>
      </c>
      <c r="I2891">
        <v>6.7220000000000004</v>
      </c>
      <c r="J2891">
        <v>0.5</v>
      </c>
      <c r="K2891" t="s">
        <v>24</v>
      </c>
      <c r="L2891" t="s">
        <v>9868</v>
      </c>
      <c r="M2891" t="s">
        <v>9866</v>
      </c>
      <c r="N2891" t="s">
        <v>9869</v>
      </c>
      <c r="O2891" t="s">
        <v>28</v>
      </c>
      <c r="P2891">
        <v>8.34</v>
      </c>
      <c r="Q2891">
        <v>1.843</v>
      </c>
      <c r="R2891">
        <v>8.8999999999999996E-2</v>
      </c>
      <c r="S2891">
        <v>12</v>
      </c>
      <c r="T2891" t="s">
        <v>29</v>
      </c>
      <c r="U2891" t="s">
        <v>24</v>
      </c>
      <c r="V2891" t="s">
        <v>24</v>
      </c>
    </row>
    <row r="2892" spans="1:22" x14ac:dyDescent="0.35">
      <c r="A2892" t="s">
        <v>9870</v>
      </c>
      <c r="B2892">
        <v>29.352</v>
      </c>
      <c r="C2892">
        <v>81.156400000000005</v>
      </c>
      <c r="D2892">
        <v>10</v>
      </c>
      <c r="E2892">
        <v>4.3</v>
      </c>
      <c r="F2892" t="s">
        <v>23</v>
      </c>
      <c r="G2892">
        <v>30</v>
      </c>
      <c r="H2892">
        <v>187</v>
      </c>
      <c r="I2892">
        <v>3.9420000000000002</v>
      </c>
      <c r="J2892">
        <v>0.28999999999999998</v>
      </c>
      <c r="K2892" t="s">
        <v>24</v>
      </c>
      <c r="L2892" t="s">
        <v>9871</v>
      </c>
      <c r="M2892" t="s">
        <v>9872</v>
      </c>
      <c r="N2892" t="s">
        <v>8923</v>
      </c>
      <c r="O2892" t="s">
        <v>28</v>
      </c>
      <c r="P2892">
        <v>10.26</v>
      </c>
      <c r="Q2892">
        <v>1.9530000000000001</v>
      </c>
      <c r="R2892">
        <v>0.154</v>
      </c>
      <c r="S2892">
        <v>12</v>
      </c>
      <c r="T2892" t="s">
        <v>29</v>
      </c>
      <c r="U2892" t="s">
        <v>24</v>
      </c>
      <c r="V2892" t="s">
        <v>24</v>
      </c>
    </row>
    <row r="2893" spans="1:22" x14ac:dyDescent="0.35">
      <c r="A2893" t="s">
        <v>9873</v>
      </c>
      <c r="B2893">
        <v>7.3616999999999999</v>
      </c>
      <c r="C2893">
        <v>94.227699999999999</v>
      </c>
      <c r="D2893">
        <v>9.31</v>
      </c>
      <c r="E2893">
        <v>4.7</v>
      </c>
      <c r="F2893" t="s">
        <v>23</v>
      </c>
      <c r="G2893">
        <v>73</v>
      </c>
      <c r="H2893">
        <v>77</v>
      </c>
      <c r="I2893">
        <v>3.4350000000000001</v>
      </c>
      <c r="J2893">
        <v>0.61</v>
      </c>
      <c r="K2893" t="s">
        <v>24</v>
      </c>
      <c r="L2893" t="s">
        <v>9874</v>
      </c>
      <c r="M2893" t="s">
        <v>9872</v>
      </c>
      <c r="N2893" t="s">
        <v>402</v>
      </c>
      <c r="O2893" t="s">
        <v>28</v>
      </c>
      <c r="P2893">
        <v>4</v>
      </c>
      <c r="Q2893">
        <v>3.6259999999999999</v>
      </c>
      <c r="R2893">
        <v>7.5999999999999998E-2</v>
      </c>
      <c r="S2893">
        <v>52</v>
      </c>
      <c r="T2893" t="s">
        <v>29</v>
      </c>
      <c r="U2893" t="s">
        <v>24</v>
      </c>
      <c r="V2893" t="s">
        <v>24</v>
      </c>
    </row>
    <row r="2894" spans="1:22" x14ac:dyDescent="0.35">
      <c r="A2894" t="s">
        <v>9875</v>
      </c>
      <c r="B2894">
        <v>0.6583</v>
      </c>
      <c r="C2894">
        <v>96.959800000000001</v>
      </c>
      <c r="D2894">
        <v>10</v>
      </c>
      <c r="E2894">
        <v>4.4000000000000004</v>
      </c>
      <c r="F2894" t="s">
        <v>23</v>
      </c>
      <c r="G2894">
        <v>21</v>
      </c>
      <c r="H2894">
        <v>182</v>
      </c>
      <c r="I2894">
        <v>0.88900000000000001</v>
      </c>
      <c r="J2894">
        <v>0.78</v>
      </c>
      <c r="K2894" t="s">
        <v>24</v>
      </c>
      <c r="L2894" t="s">
        <v>9876</v>
      </c>
      <c r="M2894" t="s">
        <v>9877</v>
      </c>
      <c r="N2894" t="s">
        <v>9878</v>
      </c>
      <c r="O2894" t="s">
        <v>28</v>
      </c>
      <c r="P2894">
        <v>6.28</v>
      </c>
      <c r="Q2894">
        <v>1.7290000000000001</v>
      </c>
      <c r="R2894">
        <v>0.19</v>
      </c>
      <c r="S2894">
        <v>8</v>
      </c>
      <c r="T2894" t="s">
        <v>29</v>
      </c>
      <c r="U2894" t="s">
        <v>24</v>
      </c>
      <c r="V2894" t="s">
        <v>24</v>
      </c>
    </row>
    <row r="2895" spans="1:22" x14ac:dyDescent="0.35">
      <c r="A2895" t="s">
        <v>9879</v>
      </c>
      <c r="B2895">
        <v>29.9803</v>
      </c>
      <c r="C2895">
        <v>80.290300000000002</v>
      </c>
      <c r="D2895">
        <v>22.974</v>
      </c>
      <c r="E2895">
        <v>4.4000000000000004</v>
      </c>
      <c r="F2895" t="s">
        <v>23</v>
      </c>
      <c r="G2895">
        <v>22</v>
      </c>
      <c r="H2895">
        <v>166</v>
      </c>
      <c r="I2895">
        <v>4.8840000000000003</v>
      </c>
      <c r="J2895">
        <v>0.63</v>
      </c>
      <c r="K2895" t="s">
        <v>24</v>
      </c>
      <c r="L2895" t="s">
        <v>9880</v>
      </c>
      <c r="M2895" t="s">
        <v>9881</v>
      </c>
      <c r="N2895" t="s">
        <v>9882</v>
      </c>
      <c r="O2895" t="s">
        <v>28</v>
      </c>
      <c r="P2895">
        <v>9.9700000000000006</v>
      </c>
      <c r="Q2895">
        <v>6.4180000000000001</v>
      </c>
      <c r="R2895">
        <v>0.11700000000000001</v>
      </c>
      <c r="S2895">
        <v>21</v>
      </c>
      <c r="T2895" t="s">
        <v>29</v>
      </c>
      <c r="U2895" t="s">
        <v>24</v>
      </c>
      <c r="V2895" t="s">
        <v>24</v>
      </c>
    </row>
    <row r="2896" spans="1:22" x14ac:dyDescent="0.35">
      <c r="A2896" t="s">
        <v>9883</v>
      </c>
      <c r="B2896">
        <v>29.291699999999999</v>
      </c>
      <c r="C2896">
        <v>81.159300000000002</v>
      </c>
      <c r="D2896">
        <v>11</v>
      </c>
      <c r="E2896">
        <v>5.7</v>
      </c>
      <c r="F2896" t="s">
        <v>106</v>
      </c>
      <c r="G2896">
        <v>268</v>
      </c>
      <c r="H2896">
        <v>13</v>
      </c>
      <c r="I2896">
        <v>3.9169999999999998</v>
      </c>
      <c r="J2896">
        <v>0.69</v>
      </c>
      <c r="K2896" t="s">
        <v>24</v>
      </c>
      <c r="L2896" t="s">
        <v>9884</v>
      </c>
      <c r="M2896" t="s">
        <v>9881</v>
      </c>
      <c r="N2896" t="s">
        <v>8923</v>
      </c>
      <c r="O2896" t="s">
        <v>28</v>
      </c>
      <c r="P2896">
        <v>6.94</v>
      </c>
      <c r="Q2896">
        <v>1.653</v>
      </c>
      <c r="R2896">
        <v>5.7000000000000002E-2</v>
      </c>
      <c r="S2896">
        <v>30</v>
      </c>
      <c r="T2896" t="s">
        <v>29</v>
      </c>
      <c r="U2896" t="s">
        <v>24</v>
      </c>
      <c r="V2896" t="s">
        <v>24</v>
      </c>
    </row>
    <row r="2897" spans="1:22" x14ac:dyDescent="0.35">
      <c r="A2897" t="s">
        <v>9885</v>
      </c>
      <c r="B2897">
        <v>29.344799999999999</v>
      </c>
      <c r="C2897">
        <v>81.1922</v>
      </c>
      <c r="D2897">
        <v>10</v>
      </c>
      <c r="E2897">
        <v>4.7</v>
      </c>
      <c r="F2897" t="s">
        <v>23</v>
      </c>
      <c r="G2897">
        <v>55</v>
      </c>
      <c r="H2897">
        <v>80</v>
      </c>
      <c r="I2897">
        <v>3.91</v>
      </c>
      <c r="J2897">
        <v>0.67</v>
      </c>
      <c r="K2897" t="s">
        <v>24</v>
      </c>
      <c r="L2897" t="s">
        <v>9886</v>
      </c>
      <c r="M2897" t="s">
        <v>9881</v>
      </c>
      <c r="N2897" t="s">
        <v>9887</v>
      </c>
      <c r="O2897" t="s">
        <v>28</v>
      </c>
      <c r="P2897">
        <v>8.65</v>
      </c>
      <c r="Q2897">
        <v>1.8340000000000001</v>
      </c>
      <c r="R2897">
        <v>8.7999999999999995E-2</v>
      </c>
      <c r="S2897">
        <v>42</v>
      </c>
      <c r="T2897" t="s">
        <v>29</v>
      </c>
      <c r="U2897" t="s">
        <v>24</v>
      </c>
      <c r="V2897" t="s">
        <v>24</v>
      </c>
    </row>
    <row r="2898" spans="1:22" x14ac:dyDescent="0.35">
      <c r="A2898" t="s">
        <v>9888</v>
      </c>
      <c r="B2898">
        <v>23.064900000000002</v>
      </c>
      <c r="C2898">
        <v>94.512200000000007</v>
      </c>
      <c r="D2898">
        <v>105.393</v>
      </c>
      <c r="E2898">
        <v>4.7</v>
      </c>
      <c r="F2898" t="s">
        <v>23</v>
      </c>
      <c r="G2898">
        <v>77</v>
      </c>
      <c r="H2898">
        <v>54</v>
      </c>
      <c r="I2898">
        <v>3.2719999999999998</v>
      </c>
      <c r="J2898">
        <v>0.39</v>
      </c>
      <c r="K2898" t="s">
        <v>24</v>
      </c>
      <c r="L2898" t="s">
        <v>9889</v>
      </c>
      <c r="M2898" t="s">
        <v>9890</v>
      </c>
      <c r="N2898" t="s">
        <v>9891</v>
      </c>
      <c r="O2898" t="s">
        <v>28</v>
      </c>
      <c r="P2898">
        <v>3.05</v>
      </c>
      <c r="Q2898">
        <v>6.6859999999999999</v>
      </c>
      <c r="R2898">
        <v>6.6000000000000003E-2</v>
      </c>
      <c r="S2898">
        <v>69</v>
      </c>
      <c r="T2898" t="s">
        <v>29</v>
      </c>
      <c r="U2898" t="s">
        <v>24</v>
      </c>
      <c r="V2898" t="s">
        <v>24</v>
      </c>
    </row>
    <row r="2899" spans="1:22" x14ac:dyDescent="0.35">
      <c r="A2899" t="s">
        <v>9892</v>
      </c>
      <c r="B2899">
        <v>28.9207</v>
      </c>
      <c r="C2899">
        <v>86.670100000000005</v>
      </c>
      <c r="D2899">
        <v>10</v>
      </c>
      <c r="E2899">
        <v>4.2</v>
      </c>
      <c r="F2899" t="s">
        <v>23</v>
      </c>
      <c r="G2899">
        <v>45</v>
      </c>
      <c r="H2899">
        <v>66</v>
      </c>
      <c r="I2899">
        <v>0.96699999999999997</v>
      </c>
      <c r="J2899">
        <v>0.91</v>
      </c>
      <c r="K2899" t="s">
        <v>24</v>
      </c>
      <c r="L2899" t="s">
        <v>9893</v>
      </c>
      <c r="M2899" t="s">
        <v>9894</v>
      </c>
      <c r="N2899" t="s">
        <v>9895</v>
      </c>
      <c r="O2899" t="s">
        <v>28</v>
      </c>
      <c r="P2899">
        <v>7.51</v>
      </c>
      <c r="Q2899">
        <v>1.8859999999999999</v>
      </c>
      <c r="R2899">
        <v>9.2999999999999999E-2</v>
      </c>
      <c r="S2899">
        <v>32</v>
      </c>
      <c r="T2899" t="s">
        <v>29</v>
      </c>
      <c r="U2899" t="s">
        <v>24</v>
      </c>
      <c r="V2899" t="s">
        <v>24</v>
      </c>
    </row>
    <row r="2900" spans="1:22" x14ac:dyDescent="0.35">
      <c r="A2900" t="s">
        <v>9896</v>
      </c>
      <c r="B2900">
        <v>37.008600000000001</v>
      </c>
      <c r="C2900">
        <v>71.096400000000003</v>
      </c>
      <c r="D2900">
        <v>75.936999999999998</v>
      </c>
      <c r="E2900">
        <v>5.0999999999999996</v>
      </c>
      <c r="F2900" t="s">
        <v>106</v>
      </c>
      <c r="G2900">
        <v>89</v>
      </c>
      <c r="H2900">
        <v>45</v>
      </c>
      <c r="I2900">
        <v>0.432</v>
      </c>
      <c r="J2900">
        <v>0.55000000000000004</v>
      </c>
      <c r="K2900" t="s">
        <v>24</v>
      </c>
      <c r="L2900" t="s">
        <v>9897</v>
      </c>
      <c r="M2900" t="s">
        <v>9898</v>
      </c>
      <c r="N2900" t="s">
        <v>7523</v>
      </c>
      <c r="O2900" t="s">
        <v>28</v>
      </c>
      <c r="P2900">
        <v>8.42</v>
      </c>
      <c r="Q2900">
        <v>4.4089999999999998</v>
      </c>
      <c r="R2900">
        <v>9.8000000000000004E-2</v>
      </c>
      <c r="S2900">
        <v>10</v>
      </c>
      <c r="T2900" t="s">
        <v>29</v>
      </c>
      <c r="U2900" t="s">
        <v>24</v>
      </c>
      <c r="V2900" t="s">
        <v>24</v>
      </c>
    </row>
    <row r="2901" spans="1:22" x14ac:dyDescent="0.35">
      <c r="A2901" t="s">
        <v>9899</v>
      </c>
      <c r="B2901">
        <v>27.976400000000002</v>
      </c>
      <c r="C2901">
        <v>88.215299999999999</v>
      </c>
      <c r="D2901">
        <v>10</v>
      </c>
      <c r="E2901">
        <v>4</v>
      </c>
      <c r="F2901" t="s">
        <v>23</v>
      </c>
      <c r="G2901">
        <v>27</v>
      </c>
      <c r="H2901">
        <v>66</v>
      </c>
      <c r="I2901">
        <v>1.242</v>
      </c>
      <c r="J2901">
        <v>0.52</v>
      </c>
      <c r="K2901" t="s">
        <v>24</v>
      </c>
      <c r="L2901" t="s">
        <v>9900</v>
      </c>
      <c r="M2901" t="s">
        <v>9901</v>
      </c>
      <c r="N2901" t="s">
        <v>9902</v>
      </c>
      <c r="O2901" t="s">
        <v>28</v>
      </c>
      <c r="P2901">
        <v>9.6</v>
      </c>
      <c r="Q2901">
        <v>1.911</v>
      </c>
      <c r="R2901">
        <v>0.14299999999999999</v>
      </c>
      <c r="S2901">
        <v>13</v>
      </c>
      <c r="T2901" t="s">
        <v>29</v>
      </c>
      <c r="U2901" t="s">
        <v>24</v>
      </c>
      <c r="V2901" t="s">
        <v>24</v>
      </c>
    </row>
    <row r="2902" spans="1:22" x14ac:dyDescent="0.35">
      <c r="A2902" t="s">
        <v>9903</v>
      </c>
      <c r="B2902">
        <v>36.462400000000002</v>
      </c>
      <c r="C2902">
        <v>70.574399999999997</v>
      </c>
      <c r="D2902">
        <v>202.01900000000001</v>
      </c>
      <c r="E2902">
        <v>4.4000000000000004</v>
      </c>
      <c r="F2902" t="s">
        <v>23</v>
      </c>
      <c r="G2902">
        <v>30</v>
      </c>
      <c r="H2902">
        <v>92</v>
      </c>
      <c r="I2902">
        <v>0.66200000000000003</v>
      </c>
      <c r="J2902">
        <v>0.84</v>
      </c>
      <c r="K2902" t="s">
        <v>24</v>
      </c>
      <c r="L2902" t="s">
        <v>9904</v>
      </c>
      <c r="M2902" t="s">
        <v>9901</v>
      </c>
      <c r="N2902" t="s">
        <v>9905</v>
      </c>
      <c r="O2902" t="s">
        <v>28</v>
      </c>
      <c r="P2902">
        <v>8.44</v>
      </c>
      <c r="Q2902">
        <v>6.8529999999999998</v>
      </c>
      <c r="R2902">
        <v>0.14899999999999999</v>
      </c>
      <c r="S2902">
        <v>13</v>
      </c>
      <c r="T2902" t="s">
        <v>29</v>
      </c>
      <c r="U2902" t="s">
        <v>24</v>
      </c>
      <c r="V2902" t="s">
        <v>24</v>
      </c>
    </row>
    <row r="2903" spans="1:22" x14ac:dyDescent="0.35">
      <c r="A2903" t="s">
        <v>9906</v>
      </c>
      <c r="B2903">
        <v>30.7102</v>
      </c>
      <c r="C2903">
        <v>78.566900000000004</v>
      </c>
      <c r="D2903">
        <v>22.321999999999999</v>
      </c>
      <c r="E2903">
        <v>4.5999999999999996</v>
      </c>
      <c r="F2903" t="s">
        <v>23</v>
      </c>
      <c r="G2903">
        <v>53</v>
      </c>
      <c r="H2903">
        <v>100</v>
      </c>
      <c r="I2903">
        <v>5.3639999999999999</v>
      </c>
      <c r="J2903">
        <v>0.75</v>
      </c>
      <c r="K2903" t="s">
        <v>24</v>
      </c>
      <c r="L2903" t="s">
        <v>9907</v>
      </c>
      <c r="M2903" t="s">
        <v>9908</v>
      </c>
      <c r="N2903" t="s">
        <v>8328</v>
      </c>
      <c r="O2903" t="s">
        <v>28</v>
      </c>
      <c r="P2903">
        <v>8.67</v>
      </c>
      <c r="Q2903">
        <v>1.881</v>
      </c>
      <c r="R2903">
        <v>9.8000000000000004E-2</v>
      </c>
      <c r="S2903">
        <v>31</v>
      </c>
      <c r="T2903" t="s">
        <v>29</v>
      </c>
      <c r="U2903" t="s">
        <v>24</v>
      </c>
      <c r="V2903" t="s">
        <v>24</v>
      </c>
    </row>
    <row r="2904" spans="1:22" x14ac:dyDescent="0.35">
      <c r="A2904" t="s">
        <v>9909</v>
      </c>
      <c r="B2904">
        <v>36.514899999999997</v>
      </c>
      <c r="C2904">
        <v>70.378900000000002</v>
      </c>
      <c r="D2904">
        <v>196.417</v>
      </c>
      <c r="E2904">
        <v>4.3</v>
      </c>
      <c r="F2904" t="s">
        <v>23</v>
      </c>
      <c r="G2904">
        <v>37</v>
      </c>
      <c r="H2904">
        <v>73</v>
      </c>
      <c r="I2904">
        <v>0.63</v>
      </c>
      <c r="J2904">
        <v>0.3</v>
      </c>
      <c r="K2904" t="s">
        <v>24</v>
      </c>
      <c r="L2904" t="s">
        <v>9910</v>
      </c>
      <c r="M2904" t="s">
        <v>9908</v>
      </c>
      <c r="N2904" t="s">
        <v>9071</v>
      </c>
      <c r="O2904" t="s">
        <v>28</v>
      </c>
      <c r="P2904">
        <v>5.19</v>
      </c>
      <c r="Q2904">
        <v>5.8710000000000004</v>
      </c>
      <c r="R2904">
        <v>0.10100000000000001</v>
      </c>
      <c r="S2904">
        <v>29</v>
      </c>
      <c r="T2904" t="s">
        <v>29</v>
      </c>
      <c r="U2904" t="s">
        <v>24</v>
      </c>
      <c r="V2904" t="s">
        <v>24</v>
      </c>
    </row>
    <row r="2905" spans="1:22" x14ac:dyDescent="0.35">
      <c r="A2905" t="s">
        <v>9911</v>
      </c>
      <c r="B2905">
        <v>36.604799999999997</v>
      </c>
      <c r="C2905">
        <v>70.889899999999997</v>
      </c>
      <c r="D2905">
        <v>215.86799999999999</v>
      </c>
      <c r="E2905">
        <v>4.3</v>
      </c>
      <c r="F2905" t="s">
        <v>23</v>
      </c>
      <c r="G2905">
        <v>37</v>
      </c>
      <c r="H2905">
        <v>70</v>
      </c>
      <c r="I2905">
        <v>0.57699999999999996</v>
      </c>
      <c r="J2905">
        <v>0.68</v>
      </c>
      <c r="K2905" t="s">
        <v>24</v>
      </c>
      <c r="L2905" t="s">
        <v>9912</v>
      </c>
      <c r="M2905" t="s">
        <v>9913</v>
      </c>
      <c r="N2905" t="s">
        <v>2834</v>
      </c>
      <c r="O2905" t="s">
        <v>28</v>
      </c>
      <c r="P2905">
        <v>6.82</v>
      </c>
      <c r="Q2905">
        <v>6.5739999999999998</v>
      </c>
      <c r="R2905">
        <v>0.13200000000000001</v>
      </c>
      <c r="S2905">
        <v>16</v>
      </c>
      <c r="T2905" t="s">
        <v>29</v>
      </c>
      <c r="U2905" t="s">
        <v>24</v>
      </c>
      <c r="V2905" t="s">
        <v>24</v>
      </c>
    </row>
    <row r="2906" spans="1:22" x14ac:dyDescent="0.35">
      <c r="A2906" t="s">
        <v>9914</v>
      </c>
      <c r="B2906">
        <v>37.265599999999999</v>
      </c>
      <c r="C2906">
        <v>71.679400000000001</v>
      </c>
      <c r="D2906">
        <v>114.89400000000001</v>
      </c>
      <c r="E2906">
        <v>4.2</v>
      </c>
      <c r="F2906" t="s">
        <v>23</v>
      </c>
      <c r="G2906">
        <v>20</v>
      </c>
      <c r="H2906">
        <v>123</v>
      </c>
      <c r="I2906">
        <v>0.89200000000000002</v>
      </c>
      <c r="J2906">
        <v>0.56000000000000005</v>
      </c>
      <c r="K2906" t="s">
        <v>24</v>
      </c>
      <c r="L2906" t="s">
        <v>9915</v>
      </c>
      <c r="M2906" t="s">
        <v>9916</v>
      </c>
      <c r="N2906" t="s">
        <v>7523</v>
      </c>
      <c r="O2906" t="s">
        <v>28</v>
      </c>
      <c r="P2906">
        <v>6.74</v>
      </c>
      <c r="Q2906">
        <v>7.8529999999999998</v>
      </c>
      <c r="R2906">
        <v>0.373</v>
      </c>
      <c r="S2906">
        <v>2</v>
      </c>
      <c r="T2906" t="s">
        <v>29</v>
      </c>
      <c r="U2906" t="s">
        <v>24</v>
      </c>
      <c r="V2906" t="s">
        <v>24</v>
      </c>
    </row>
    <row r="2907" spans="1:22" x14ac:dyDescent="0.35">
      <c r="A2907" t="s">
        <v>9917</v>
      </c>
      <c r="B2907">
        <v>1.6722999999999999</v>
      </c>
      <c r="C2907">
        <v>99.575100000000006</v>
      </c>
      <c r="D2907">
        <v>174.048</v>
      </c>
      <c r="E2907">
        <v>4.5</v>
      </c>
      <c r="F2907" t="s">
        <v>23</v>
      </c>
      <c r="G2907">
        <v>22</v>
      </c>
      <c r="H2907">
        <v>109</v>
      </c>
      <c r="I2907">
        <v>1.206</v>
      </c>
      <c r="J2907">
        <v>0.48</v>
      </c>
      <c r="K2907" t="s">
        <v>24</v>
      </c>
      <c r="L2907" t="s">
        <v>9918</v>
      </c>
      <c r="M2907" t="s">
        <v>9919</v>
      </c>
      <c r="N2907" t="s">
        <v>9920</v>
      </c>
      <c r="O2907" t="s">
        <v>28</v>
      </c>
      <c r="P2907">
        <v>8.3699999999999992</v>
      </c>
      <c r="Q2907">
        <v>8.298</v>
      </c>
      <c r="R2907">
        <v>0.17100000000000001</v>
      </c>
      <c r="S2907">
        <v>10</v>
      </c>
      <c r="T2907" t="s">
        <v>29</v>
      </c>
      <c r="U2907" t="s">
        <v>24</v>
      </c>
      <c r="V2907" t="s">
        <v>24</v>
      </c>
    </row>
    <row r="2908" spans="1:22" x14ac:dyDescent="0.35">
      <c r="A2908" t="s">
        <v>9921</v>
      </c>
      <c r="B2908">
        <v>36.376300000000001</v>
      </c>
      <c r="C2908">
        <v>71.307000000000002</v>
      </c>
      <c r="D2908">
        <v>100.58499999999999</v>
      </c>
      <c r="E2908">
        <v>4.0999999999999996</v>
      </c>
      <c r="F2908" t="s">
        <v>23</v>
      </c>
      <c r="G2908">
        <v>33</v>
      </c>
      <c r="H2908">
        <v>78</v>
      </c>
      <c r="I2908">
        <v>0.95099999999999996</v>
      </c>
      <c r="J2908">
        <v>0.86</v>
      </c>
      <c r="K2908" t="s">
        <v>24</v>
      </c>
      <c r="L2908" t="s">
        <v>9922</v>
      </c>
      <c r="M2908" t="s">
        <v>9923</v>
      </c>
      <c r="N2908" t="s">
        <v>9924</v>
      </c>
      <c r="O2908" t="s">
        <v>28</v>
      </c>
      <c r="P2908">
        <v>6.14</v>
      </c>
      <c r="Q2908">
        <v>3.3690000000000002</v>
      </c>
      <c r="R2908">
        <v>0.16500000000000001</v>
      </c>
      <c r="S2908">
        <v>10</v>
      </c>
      <c r="T2908" t="s">
        <v>29</v>
      </c>
      <c r="U2908" t="s">
        <v>24</v>
      </c>
      <c r="V2908" t="s">
        <v>24</v>
      </c>
    </row>
    <row r="2909" spans="1:22" x14ac:dyDescent="0.35">
      <c r="A2909" t="s">
        <v>9925</v>
      </c>
      <c r="B2909">
        <v>33.196300000000001</v>
      </c>
      <c r="C2909">
        <v>92.0137</v>
      </c>
      <c r="D2909">
        <v>10</v>
      </c>
      <c r="E2909">
        <v>5</v>
      </c>
      <c r="F2909" t="s">
        <v>23</v>
      </c>
      <c r="G2909">
        <v>57</v>
      </c>
      <c r="H2909">
        <v>72</v>
      </c>
      <c r="I2909">
        <v>6.8810000000000002</v>
      </c>
      <c r="J2909">
        <v>0.62</v>
      </c>
      <c r="K2909" t="s">
        <v>24</v>
      </c>
      <c r="L2909" t="s">
        <v>9926</v>
      </c>
      <c r="M2909" t="s">
        <v>9927</v>
      </c>
      <c r="N2909" t="s">
        <v>9928</v>
      </c>
      <c r="O2909" t="s">
        <v>28</v>
      </c>
      <c r="P2909">
        <v>9.9600000000000009</v>
      </c>
      <c r="Q2909">
        <v>1.8420000000000001</v>
      </c>
      <c r="R2909">
        <v>5.5E-2</v>
      </c>
      <c r="S2909">
        <v>106</v>
      </c>
      <c r="T2909" t="s">
        <v>29</v>
      </c>
      <c r="U2909" t="s">
        <v>24</v>
      </c>
      <c r="V2909" t="s">
        <v>24</v>
      </c>
    </row>
    <row r="2910" spans="1:22" x14ac:dyDescent="0.35">
      <c r="A2910" t="s">
        <v>9929</v>
      </c>
      <c r="B2910">
        <v>32.9696</v>
      </c>
      <c r="C2910">
        <v>86.774299999999997</v>
      </c>
      <c r="D2910">
        <v>10</v>
      </c>
      <c r="E2910">
        <v>4.9000000000000004</v>
      </c>
      <c r="F2910" t="s">
        <v>23</v>
      </c>
      <c r="G2910">
        <v>95</v>
      </c>
      <c r="H2910">
        <v>42</v>
      </c>
      <c r="I2910">
        <v>4.9950000000000001</v>
      </c>
      <c r="J2910">
        <v>0.56999999999999995</v>
      </c>
      <c r="K2910" t="s">
        <v>24</v>
      </c>
      <c r="L2910" t="s">
        <v>9930</v>
      </c>
      <c r="M2910" t="s">
        <v>9931</v>
      </c>
      <c r="N2910" t="s">
        <v>52</v>
      </c>
      <c r="O2910" t="s">
        <v>28</v>
      </c>
      <c r="P2910">
        <v>3.77</v>
      </c>
      <c r="Q2910">
        <v>1.752</v>
      </c>
      <c r="R2910">
        <v>5.2999999999999999E-2</v>
      </c>
      <c r="S2910">
        <v>115</v>
      </c>
      <c r="T2910" t="s">
        <v>29</v>
      </c>
      <c r="U2910" t="s">
        <v>24</v>
      </c>
      <c r="V2910" t="s">
        <v>24</v>
      </c>
    </row>
    <row r="2911" spans="1:22" x14ac:dyDescent="0.35">
      <c r="A2911" t="s">
        <v>9932</v>
      </c>
      <c r="B2911">
        <v>19.684799999999999</v>
      </c>
      <c r="C2911">
        <v>94.559700000000007</v>
      </c>
      <c r="D2911">
        <v>68.260000000000005</v>
      </c>
      <c r="E2911">
        <v>4.5999999999999996</v>
      </c>
      <c r="F2911" t="s">
        <v>23</v>
      </c>
      <c r="G2911">
        <v>83</v>
      </c>
      <c r="H2911">
        <v>76</v>
      </c>
      <c r="I2911">
        <v>1.4890000000000001</v>
      </c>
      <c r="J2911">
        <v>0.4</v>
      </c>
      <c r="K2911" t="s">
        <v>24</v>
      </c>
      <c r="L2911" t="s">
        <v>9933</v>
      </c>
      <c r="M2911" t="s">
        <v>9934</v>
      </c>
      <c r="N2911" t="s">
        <v>9935</v>
      </c>
      <c r="O2911" t="s">
        <v>28</v>
      </c>
      <c r="P2911">
        <v>8.91</v>
      </c>
      <c r="Q2911">
        <v>6.4089999999999998</v>
      </c>
      <c r="R2911">
        <v>5.8999999999999997E-2</v>
      </c>
      <c r="S2911">
        <v>89</v>
      </c>
      <c r="T2911" t="s">
        <v>29</v>
      </c>
      <c r="U2911" t="s">
        <v>24</v>
      </c>
      <c r="V2911" t="s">
        <v>24</v>
      </c>
    </row>
    <row r="2912" spans="1:22" x14ac:dyDescent="0.35">
      <c r="A2912" t="s">
        <v>9936</v>
      </c>
      <c r="B2912">
        <v>4.6109</v>
      </c>
      <c r="C2912">
        <v>92.942099999999996</v>
      </c>
      <c r="D2912">
        <v>10</v>
      </c>
      <c r="E2912">
        <v>4.5</v>
      </c>
      <c r="F2912" t="s">
        <v>23</v>
      </c>
      <c r="G2912">
        <v>43</v>
      </c>
      <c r="H2912">
        <v>108</v>
      </c>
      <c r="I2912">
        <v>4.0369999999999999</v>
      </c>
      <c r="J2912">
        <v>0.51</v>
      </c>
      <c r="K2912" t="s">
        <v>24</v>
      </c>
      <c r="L2912" t="s">
        <v>9937</v>
      </c>
      <c r="M2912" t="s">
        <v>9938</v>
      </c>
      <c r="N2912" t="s">
        <v>9939</v>
      </c>
      <c r="O2912" t="s">
        <v>28</v>
      </c>
      <c r="P2912">
        <v>9.36</v>
      </c>
      <c r="Q2912">
        <v>1.889</v>
      </c>
      <c r="R2912">
        <v>0.106</v>
      </c>
      <c r="S2912">
        <v>26</v>
      </c>
      <c r="T2912" t="s">
        <v>29</v>
      </c>
      <c r="U2912" t="s">
        <v>24</v>
      </c>
      <c r="V2912" t="s">
        <v>24</v>
      </c>
    </row>
    <row r="2913" spans="1:22" x14ac:dyDescent="0.35">
      <c r="A2913" t="s">
        <v>9940</v>
      </c>
      <c r="B2913">
        <v>39.722099999999998</v>
      </c>
      <c r="C2913">
        <v>72.8245</v>
      </c>
      <c r="D2913">
        <v>13.353999999999999</v>
      </c>
      <c r="E2913">
        <v>4.3</v>
      </c>
      <c r="F2913" t="s">
        <v>23</v>
      </c>
      <c r="G2913">
        <v>20</v>
      </c>
      <c r="H2913">
        <v>116</v>
      </c>
      <c r="I2913">
        <v>0.82899999999999996</v>
      </c>
      <c r="J2913">
        <v>0.47</v>
      </c>
      <c r="K2913" t="s">
        <v>24</v>
      </c>
      <c r="L2913" t="s">
        <v>9941</v>
      </c>
      <c r="M2913" t="s">
        <v>9938</v>
      </c>
      <c r="N2913" t="s">
        <v>9942</v>
      </c>
      <c r="O2913" t="s">
        <v>28</v>
      </c>
      <c r="P2913">
        <v>3.25</v>
      </c>
      <c r="Q2913">
        <v>8.2370000000000001</v>
      </c>
      <c r="R2913">
        <v>0.378</v>
      </c>
      <c r="S2913">
        <v>2</v>
      </c>
      <c r="T2913" t="s">
        <v>29</v>
      </c>
      <c r="U2913" t="s">
        <v>24</v>
      </c>
      <c r="V2913" t="s">
        <v>24</v>
      </c>
    </row>
    <row r="2914" spans="1:22" x14ac:dyDescent="0.35">
      <c r="A2914" t="s">
        <v>9943</v>
      </c>
      <c r="B2914">
        <v>23.001200000000001</v>
      </c>
      <c r="C2914">
        <v>80.130300000000005</v>
      </c>
      <c r="D2914">
        <v>10</v>
      </c>
      <c r="E2914">
        <v>4.3</v>
      </c>
      <c r="F2914" t="s">
        <v>23</v>
      </c>
      <c r="G2914">
        <v>15</v>
      </c>
      <c r="H2914">
        <v>125</v>
      </c>
      <c r="I2914">
        <v>6.67</v>
      </c>
      <c r="J2914">
        <v>0.86</v>
      </c>
      <c r="K2914" t="s">
        <v>24</v>
      </c>
      <c r="L2914" t="s">
        <v>9944</v>
      </c>
      <c r="M2914" t="s">
        <v>9945</v>
      </c>
      <c r="N2914" t="s">
        <v>9946</v>
      </c>
      <c r="O2914" t="s">
        <v>28</v>
      </c>
      <c r="P2914">
        <v>8.08</v>
      </c>
      <c r="Q2914">
        <v>1.821</v>
      </c>
      <c r="R2914">
        <v>0.188</v>
      </c>
      <c r="S2914">
        <v>8</v>
      </c>
      <c r="T2914" t="s">
        <v>29</v>
      </c>
      <c r="U2914" t="s">
        <v>24</v>
      </c>
      <c r="V2914" t="s">
        <v>24</v>
      </c>
    </row>
    <row r="2915" spans="1:22" x14ac:dyDescent="0.35">
      <c r="A2915" t="s">
        <v>9947</v>
      </c>
      <c r="B2915">
        <v>36.590400000000002</v>
      </c>
      <c r="C2915">
        <v>71.436700000000002</v>
      </c>
      <c r="D2915">
        <v>112.71299999999999</v>
      </c>
      <c r="E2915">
        <v>4.3</v>
      </c>
      <c r="F2915" t="s">
        <v>23</v>
      </c>
      <c r="G2915">
        <v>58</v>
      </c>
      <c r="H2915">
        <v>71</v>
      </c>
      <c r="I2915">
        <v>2.8250000000000002</v>
      </c>
      <c r="J2915">
        <v>1.21</v>
      </c>
      <c r="K2915" t="s">
        <v>24</v>
      </c>
      <c r="L2915" t="s">
        <v>9948</v>
      </c>
      <c r="M2915" t="s">
        <v>9949</v>
      </c>
      <c r="N2915" t="s">
        <v>9950</v>
      </c>
      <c r="O2915" t="s">
        <v>28</v>
      </c>
      <c r="P2915">
        <v>7.65</v>
      </c>
      <c r="Q2915">
        <v>8.26</v>
      </c>
      <c r="R2915">
        <v>8.5999999999999993E-2</v>
      </c>
      <c r="S2915">
        <v>38</v>
      </c>
      <c r="T2915" t="s">
        <v>29</v>
      </c>
      <c r="U2915" t="s">
        <v>24</v>
      </c>
      <c r="V2915" t="s">
        <v>24</v>
      </c>
    </row>
    <row r="2916" spans="1:22" x14ac:dyDescent="0.35">
      <c r="A2916" t="s">
        <v>9951</v>
      </c>
      <c r="B2916">
        <v>25.953199999999999</v>
      </c>
      <c r="C2916">
        <v>60.381500000000003</v>
      </c>
      <c r="D2916">
        <v>10</v>
      </c>
      <c r="E2916">
        <v>4.0999999999999996</v>
      </c>
      <c r="F2916" t="s">
        <v>23</v>
      </c>
      <c r="G2916">
        <v>20</v>
      </c>
      <c r="H2916">
        <v>136</v>
      </c>
      <c r="I2916">
        <v>3.907</v>
      </c>
      <c r="J2916">
        <v>0.88</v>
      </c>
      <c r="K2916" t="s">
        <v>24</v>
      </c>
      <c r="L2916" t="s">
        <v>9952</v>
      </c>
      <c r="M2916" t="s">
        <v>9953</v>
      </c>
      <c r="N2916" t="s">
        <v>9954</v>
      </c>
      <c r="O2916" t="s">
        <v>28</v>
      </c>
      <c r="P2916">
        <v>7.7</v>
      </c>
      <c r="Q2916">
        <v>1.913</v>
      </c>
      <c r="R2916">
        <v>0.17499999999999999</v>
      </c>
      <c r="S2916">
        <v>10</v>
      </c>
      <c r="T2916" t="s">
        <v>29</v>
      </c>
      <c r="U2916" t="s">
        <v>24</v>
      </c>
      <c r="V2916" t="s">
        <v>24</v>
      </c>
    </row>
    <row r="2917" spans="1:22" x14ac:dyDescent="0.35">
      <c r="A2917" t="s">
        <v>9955</v>
      </c>
      <c r="B2917">
        <v>26.6099</v>
      </c>
      <c r="C2917">
        <v>96.520499999999998</v>
      </c>
      <c r="D2917">
        <v>10</v>
      </c>
      <c r="E2917">
        <v>4.5999999999999996</v>
      </c>
      <c r="F2917" t="s">
        <v>23</v>
      </c>
      <c r="G2917">
        <v>62</v>
      </c>
      <c r="H2917">
        <v>73</v>
      </c>
      <c r="I2917">
        <v>5.8339999999999996</v>
      </c>
      <c r="J2917">
        <v>0.53</v>
      </c>
      <c r="K2917" t="s">
        <v>24</v>
      </c>
      <c r="L2917" t="s">
        <v>9956</v>
      </c>
      <c r="M2917" t="s">
        <v>9957</v>
      </c>
      <c r="N2917" t="s">
        <v>9958</v>
      </c>
      <c r="O2917" t="s">
        <v>28</v>
      </c>
      <c r="P2917">
        <v>9.42</v>
      </c>
      <c r="Q2917">
        <v>1.788</v>
      </c>
      <c r="R2917">
        <v>9.5000000000000001E-2</v>
      </c>
      <c r="S2917">
        <v>33</v>
      </c>
      <c r="T2917" t="s">
        <v>29</v>
      </c>
      <c r="U2917" t="s">
        <v>24</v>
      </c>
      <c r="V2917" t="s">
        <v>24</v>
      </c>
    </row>
    <row r="2918" spans="1:22" x14ac:dyDescent="0.35">
      <c r="A2918" t="s">
        <v>9959</v>
      </c>
      <c r="B2918">
        <v>13.541399999999999</v>
      </c>
      <c r="C2918">
        <v>94.271199999999993</v>
      </c>
      <c r="D2918">
        <v>10</v>
      </c>
      <c r="E2918">
        <v>4.5</v>
      </c>
      <c r="F2918" t="s">
        <v>23</v>
      </c>
      <c r="G2918">
        <v>23</v>
      </c>
      <c r="H2918">
        <v>89</v>
      </c>
      <c r="I2918">
        <v>2.395</v>
      </c>
      <c r="J2918">
        <v>0.75</v>
      </c>
      <c r="K2918" t="s">
        <v>24</v>
      </c>
      <c r="L2918" t="s">
        <v>9960</v>
      </c>
      <c r="M2918" t="s">
        <v>9961</v>
      </c>
      <c r="N2918" t="s">
        <v>9962</v>
      </c>
      <c r="O2918" t="s">
        <v>28</v>
      </c>
      <c r="P2918">
        <v>8.65</v>
      </c>
      <c r="Q2918">
        <v>1.891</v>
      </c>
      <c r="R2918">
        <v>0.191</v>
      </c>
      <c r="S2918">
        <v>8</v>
      </c>
      <c r="T2918" t="s">
        <v>29</v>
      </c>
      <c r="U2918" t="s">
        <v>24</v>
      </c>
      <c r="V2918" t="s">
        <v>24</v>
      </c>
    </row>
    <row r="2919" spans="1:22" x14ac:dyDescent="0.35">
      <c r="A2919" t="s">
        <v>9963</v>
      </c>
      <c r="B2919">
        <v>1.8439000000000001</v>
      </c>
      <c r="C2919">
        <v>99.518900000000002</v>
      </c>
      <c r="D2919">
        <v>179.876</v>
      </c>
      <c r="E2919">
        <v>5.2</v>
      </c>
      <c r="F2919" t="s">
        <v>106</v>
      </c>
      <c r="G2919">
        <v>128</v>
      </c>
      <c r="H2919">
        <v>49</v>
      </c>
      <c r="I2919">
        <v>1.0329999999999999</v>
      </c>
      <c r="J2919">
        <v>0.68</v>
      </c>
      <c r="K2919" t="s">
        <v>24</v>
      </c>
      <c r="L2919" t="s">
        <v>9964</v>
      </c>
      <c r="M2919" t="s">
        <v>9961</v>
      </c>
      <c r="N2919" t="s">
        <v>9965</v>
      </c>
      <c r="O2919" t="s">
        <v>28</v>
      </c>
      <c r="P2919">
        <v>6.86</v>
      </c>
      <c r="Q2919">
        <v>3.9449999999999998</v>
      </c>
      <c r="R2919">
        <v>6.8000000000000005E-2</v>
      </c>
      <c r="S2919">
        <v>21</v>
      </c>
      <c r="T2919" t="s">
        <v>29</v>
      </c>
      <c r="U2919" t="s">
        <v>24</v>
      </c>
      <c r="V2919" t="s">
        <v>24</v>
      </c>
    </row>
    <row r="2920" spans="1:22" x14ac:dyDescent="0.35">
      <c r="A2920" t="s">
        <v>9966</v>
      </c>
      <c r="B2920">
        <v>28.738199999999999</v>
      </c>
      <c r="C2920">
        <v>66.667000000000002</v>
      </c>
      <c r="D2920">
        <v>10</v>
      </c>
      <c r="E2920">
        <v>4.2</v>
      </c>
      <c r="F2920" t="s">
        <v>23</v>
      </c>
      <c r="G2920">
        <v>35</v>
      </c>
      <c r="H2920">
        <v>78</v>
      </c>
      <c r="I2920">
        <v>6.1289999999999996</v>
      </c>
      <c r="J2920">
        <v>1.04</v>
      </c>
      <c r="K2920" t="s">
        <v>24</v>
      </c>
      <c r="L2920" t="s">
        <v>9967</v>
      </c>
      <c r="M2920" t="s">
        <v>9968</v>
      </c>
      <c r="N2920" t="s">
        <v>8063</v>
      </c>
      <c r="O2920" t="s">
        <v>28</v>
      </c>
      <c r="P2920">
        <v>5.66</v>
      </c>
      <c r="Q2920">
        <v>1.929</v>
      </c>
      <c r="R2920">
        <v>0.115</v>
      </c>
      <c r="S2920">
        <v>21</v>
      </c>
      <c r="T2920" t="s">
        <v>29</v>
      </c>
      <c r="U2920" t="s">
        <v>24</v>
      </c>
      <c r="V2920" t="s">
        <v>24</v>
      </c>
    </row>
    <row r="2921" spans="1:22" x14ac:dyDescent="0.35">
      <c r="A2921" t="s">
        <v>9969</v>
      </c>
      <c r="B2921">
        <v>25.121500000000001</v>
      </c>
      <c r="C2921">
        <v>92.204999999999998</v>
      </c>
      <c r="D2921">
        <v>10</v>
      </c>
      <c r="E2921">
        <v>4.2</v>
      </c>
      <c r="F2921" t="s">
        <v>23</v>
      </c>
      <c r="G2921">
        <v>28</v>
      </c>
      <c r="H2921">
        <v>157</v>
      </c>
      <c r="I2921">
        <v>5.5960000000000001</v>
      </c>
      <c r="J2921">
        <v>0.77</v>
      </c>
      <c r="K2921" t="s">
        <v>24</v>
      </c>
      <c r="L2921" t="s">
        <v>9970</v>
      </c>
      <c r="M2921" t="s">
        <v>9971</v>
      </c>
      <c r="N2921" t="s">
        <v>9972</v>
      </c>
      <c r="O2921" t="s">
        <v>28</v>
      </c>
      <c r="P2921">
        <v>6.84</v>
      </c>
      <c r="Q2921">
        <v>1.913</v>
      </c>
      <c r="R2921">
        <v>0.152</v>
      </c>
      <c r="S2921">
        <v>14</v>
      </c>
      <c r="T2921" t="s">
        <v>29</v>
      </c>
      <c r="U2921" t="s">
        <v>24</v>
      </c>
      <c r="V2921" t="s">
        <v>24</v>
      </c>
    </row>
    <row r="2922" spans="1:22" x14ac:dyDescent="0.35">
      <c r="A2922" t="s">
        <v>9973</v>
      </c>
      <c r="B2922">
        <v>36.514400000000002</v>
      </c>
      <c r="C2922">
        <v>71.310299999999998</v>
      </c>
      <c r="D2922">
        <v>93.168999999999997</v>
      </c>
      <c r="E2922">
        <v>4.0999999999999996</v>
      </c>
      <c r="F2922" t="s">
        <v>23</v>
      </c>
      <c r="G2922">
        <v>21</v>
      </c>
      <c r="H2922">
        <v>75</v>
      </c>
      <c r="I2922">
        <v>2.7010000000000001</v>
      </c>
      <c r="J2922">
        <v>0.67</v>
      </c>
      <c r="K2922" t="s">
        <v>24</v>
      </c>
      <c r="L2922" t="s">
        <v>9974</v>
      </c>
      <c r="M2922" t="s">
        <v>9975</v>
      </c>
      <c r="N2922" t="s">
        <v>9173</v>
      </c>
      <c r="O2922" t="s">
        <v>28</v>
      </c>
      <c r="P2922">
        <v>8.34</v>
      </c>
      <c r="Q2922">
        <v>11.867000000000001</v>
      </c>
      <c r="R2922">
        <v>0.17399999999999999</v>
      </c>
      <c r="S2922">
        <v>10</v>
      </c>
      <c r="T2922" t="s">
        <v>29</v>
      </c>
      <c r="U2922" t="s">
        <v>24</v>
      </c>
      <c r="V2922" t="s">
        <v>24</v>
      </c>
    </row>
    <row r="2923" spans="1:22" x14ac:dyDescent="0.35">
      <c r="A2923" t="s">
        <v>9976</v>
      </c>
      <c r="B2923">
        <v>29.557300000000001</v>
      </c>
      <c r="C2923">
        <v>81.092100000000002</v>
      </c>
      <c r="D2923">
        <v>10</v>
      </c>
      <c r="E2923">
        <v>4.5</v>
      </c>
      <c r="F2923" t="s">
        <v>23</v>
      </c>
      <c r="G2923">
        <v>26</v>
      </c>
      <c r="H2923">
        <v>168</v>
      </c>
      <c r="I2923">
        <v>4.0739999999999998</v>
      </c>
      <c r="J2923">
        <v>0.61</v>
      </c>
      <c r="K2923" t="s">
        <v>24</v>
      </c>
      <c r="L2923" t="s">
        <v>9977</v>
      </c>
      <c r="M2923" t="s">
        <v>9978</v>
      </c>
      <c r="N2923" t="s">
        <v>9979</v>
      </c>
      <c r="O2923" t="s">
        <v>28</v>
      </c>
      <c r="P2923">
        <v>8.9</v>
      </c>
      <c r="Q2923">
        <v>1.6890000000000001</v>
      </c>
      <c r="R2923">
        <v>0.16400000000000001</v>
      </c>
      <c r="S2923">
        <v>11</v>
      </c>
      <c r="T2923" t="s">
        <v>29</v>
      </c>
      <c r="U2923" t="s">
        <v>24</v>
      </c>
      <c r="V2923" t="s">
        <v>24</v>
      </c>
    </row>
    <row r="2924" spans="1:22" x14ac:dyDescent="0.35">
      <c r="A2924" t="s">
        <v>9980</v>
      </c>
      <c r="B2924">
        <v>38.640300000000003</v>
      </c>
      <c r="C2924">
        <v>70.070099999999996</v>
      </c>
      <c r="D2924">
        <v>10</v>
      </c>
      <c r="E2924">
        <v>4</v>
      </c>
      <c r="F2924" t="s">
        <v>23</v>
      </c>
      <c r="G2924">
        <v>35</v>
      </c>
      <c r="H2924">
        <v>91</v>
      </c>
      <c r="I2924">
        <v>0.83199999999999996</v>
      </c>
      <c r="J2924">
        <v>0.78</v>
      </c>
      <c r="K2924" t="s">
        <v>24</v>
      </c>
      <c r="L2924" t="s">
        <v>9981</v>
      </c>
      <c r="M2924" t="s">
        <v>9982</v>
      </c>
      <c r="N2924" t="s">
        <v>9983</v>
      </c>
      <c r="O2924" t="s">
        <v>28</v>
      </c>
      <c r="P2924">
        <v>4.24</v>
      </c>
      <c r="Q2924">
        <v>1.9159999999999999</v>
      </c>
      <c r="R2924">
        <v>0.13400000000000001</v>
      </c>
      <c r="S2924">
        <v>15</v>
      </c>
      <c r="T2924" t="s">
        <v>29</v>
      </c>
      <c r="U2924" t="s">
        <v>24</v>
      </c>
      <c r="V2924" t="s">
        <v>24</v>
      </c>
    </row>
    <row r="2925" spans="1:22" x14ac:dyDescent="0.35">
      <c r="A2925" t="s">
        <v>9984</v>
      </c>
      <c r="B2925">
        <v>36.521900000000002</v>
      </c>
      <c r="C2925">
        <v>71.274500000000003</v>
      </c>
      <c r="D2925">
        <v>130.93100000000001</v>
      </c>
      <c r="E2925">
        <v>4.0999999999999996</v>
      </c>
      <c r="F2925" t="s">
        <v>23</v>
      </c>
      <c r="G2925">
        <v>27</v>
      </c>
      <c r="H2925">
        <v>70</v>
      </c>
      <c r="I2925">
        <v>2.6869999999999998</v>
      </c>
      <c r="J2925">
        <v>0.68</v>
      </c>
      <c r="K2925" t="s">
        <v>24</v>
      </c>
      <c r="L2925" t="s">
        <v>9985</v>
      </c>
      <c r="M2925" t="s">
        <v>9986</v>
      </c>
      <c r="N2925" t="s">
        <v>9987</v>
      </c>
      <c r="O2925" t="s">
        <v>28</v>
      </c>
      <c r="P2925">
        <v>5.8</v>
      </c>
      <c r="Q2925">
        <v>8.157</v>
      </c>
      <c r="R2925">
        <v>0.16600000000000001</v>
      </c>
      <c r="S2925">
        <v>10</v>
      </c>
      <c r="T2925" t="s">
        <v>29</v>
      </c>
      <c r="U2925" t="s">
        <v>24</v>
      </c>
      <c r="V2925" t="s">
        <v>24</v>
      </c>
    </row>
    <row r="2926" spans="1:22" x14ac:dyDescent="0.35">
      <c r="A2926" t="s">
        <v>9988</v>
      </c>
      <c r="B2926">
        <v>23.702300000000001</v>
      </c>
      <c r="C2926">
        <v>94.494399999999999</v>
      </c>
      <c r="D2926">
        <v>96.453999999999994</v>
      </c>
      <c r="E2926">
        <v>4.4000000000000004</v>
      </c>
      <c r="F2926" t="s">
        <v>23</v>
      </c>
      <c r="G2926">
        <v>43</v>
      </c>
      <c r="H2926">
        <v>84</v>
      </c>
      <c r="I2926">
        <v>3.75</v>
      </c>
      <c r="J2926">
        <v>0.71</v>
      </c>
      <c r="K2926" t="s">
        <v>24</v>
      </c>
      <c r="L2926" t="s">
        <v>9989</v>
      </c>
      <c r="M2926" t="s">
        <v>9990</v>
      </c>
      <c r="N2926" t="s">
        <v>7235</v>
      </c>
      <c r="O2926" t="s">
        <v>28</v>
      </c>
      <c r="P2926">
        <v>9.86</v>
      </c>
      <c r="Q2926">
        <v>7.7939999999999996</v>
      </c>
      <c r="R2926">
        <v>0.106</v>
      </c>
      <c r="S2926">
        <v>26</v>
      </c>
      <c r="T2926" t="s">
        <v>29</v>
      </c>
      <c r="U2926" t="s">
        <v>24</v>
      </c>
      <c r="V2926" t="s">
        <v>24</v>
      </c>
    </row>
    <row r="2927" spans="1:22" x14ac:dyDescent="0.35">
      <c r="A2927" t="s">
        <v>9991</v>
      </c>
      <c r="B2927">
        <v>37.809199999999997</v>
      </c>
      <c r="C2927">
        <v>77.872900000000001</v>
      </c>
      <c r="D2927">
        <v>10</v>
      </c>
      <c r="E2927">
        <v>4.2</v>
      </c>
      <c r="F2927" t="s">
        <v>23</v>
      </c>
      <c r="G2927">
        <v>25</v>
      </c>
      <c r="H2927">
        <v>90</v>
      </c>
      <c r="I2927">
        <v>3.677</v>
      </c>
      <c r="J2927">
        <v>0.76</v>
      </c>
      <c r="K2927" t="s">
        <v>24</v>
      </c>
      <c r="L2927" t="s">
        <v>9992</v>
      </c>
      <c r="M2927" t="s">
        <v>9993</v>
      </c>
      <c r="N2927" t="s">
        <v>9994</v>
      </c>
      <c r="O2927" t="s">
        <v>28</v>
      </c>
      <c r="P2927">
        <v>8.75</v>
      </c>
      <c r="Q2927">
        <v>1.966</v>
      </c>
      <c r="R2927">
        <v>0.216</v>
      </c>
      <c r="S2927">
        <v>6</v>
      </c>
      <c r="T2927" t="s">
        <v>29</v>
      </c>
      <c r="U2927" t="s">
        <v>24</v>
      </c>
      <c r="V2927" t="s">
        <v>24</v>
      </c>
    </row>
    <row r="2928" spans="1:22" x14ac:dyDescent="0.35">
      <c r="A2928" t="s">
        <v>9995</v>
      </c>
      <c r="B2928">
        <v>37.699300000000001</v>
      </c>
      <c r="C2928">
        <v>92.272300000000001</v>
      </c>
      <c r="D2928">
        <v>10</v>
      </c>
      <c r="E2928">
        <v>4.5</v>
      </c>
      <c r="F2928" t="s">
        <v>23</v>
      </c>
      <c r="G2928">
        <v>62</v>
      </c>
      <c r="H2928">
        <v>49</v>
      </c>
      <c r="I2928">
        <v>10.741</v>
      </c>
      <c r="J2928">
        <v>0.55000000000000004</v>
      </c>
      <c r="K2928" t="s">
        <v>24</v>
      </c>
      <c r="L2928" t="s">
        <v>9996</v>
      </c>
      <c r="M2928" t="s">
        <v>9997</v>
      </c>
      <c r="N2928" t="s">
        <v>9137</v>
      </c>
      <c r="O2928" t="s">
        <v>28</v>
      </c>
      <c r="P2928">
        <v>9.07</v>
      </c>
      <c r="Q2928">
        <v>1.86</v>
      </c>
      <c r="R2928">
        <v>0.08</v>
      </c>
      <c r="S2928">
        <v>46</v>
      </c>
      <c r="T2928" t="s">
        <v>29</v>
      </c>
      <c r="U2928" t="s">
        <v>24</v>
      </c>
      <c r="V2928" t="s">
        <v>24</v>
      </c>
    </row>
    <row r="2929" spans="1:22" x14ac:dyDescent="0.35">
      <c r="A2929" t="s">
        <v>9998</v>
      </c>
      <c r="B2929">
        <v>26.374600000000001</v>
      </c>
      <c r="C2929">
        <v>67.417900000000003</v>
      </c>
      <c r="D2929">
        <v>10</v>
      </c>
      <c r="E2929">
        <v>4.4000000000000004</v>
      </c>
      <c r="F2929" t="s">
        <v>23</v>
      </c>
      <c r="G2929">
        <v>39</v>
      </c>
      <c r="H2929">
        <v>142</v>
      </c>
      <c r="I2929">
        <v>8.2590000000000003</v>
      </c>
      <c r="J2929">
        <v>0.48</v>
      </c>
      <c r="K2929" t="s">
        <v>24</v>
      </c>
      <c r="L2929" t="s">
        <v>9999</v>
      </c>
      <c r="M2929" t="s">
        <v>10000</v>
      </c>
      <c r="N2929" t="s">
        <v>8063</v>
      </c>
      <c r="O2929" t="s">
        <v>28</v>
      </c>
      <c r="P2929">
        <v>10.32</v>
      </c>
      <c r="Q2929">
        <v>1.8540000000000001</v>
      </c>
      <c r="R2929">
        <v>0.12</v>
      </c>
      <c r="S2929">
        <v>22</v>
      </c>
      <c r="T2929" t="s">
        <v>29</v>
      </c>
      <c r="U2929" t="s">
        <v>24</v>
      </c>
      <c r="V2929" t="s">
        <v>24</v>
      </c>
    </row>
    <row r="2930" spans="1:22" x14ac:dyDescent="0.35">
      <c r="A2930" t="s">
        <v>10001</v>
      </c>
      <c r="B2930">
        <v>23.293800000000001</v>
      </c>
      <c r="C2930">
        <v>103.3142</v>
      </c>
      <c r="D2930">
        <v>10</v>
      </c>
      <c r="E2930">
        <v>4.5</v>
      </c>
      <c r="F2930" t="s">
        <v>23</v>
      </c>
      <c r="G2930">
        <v>26</v>
      </c>
      <c r="H2930">
        <v>50</v>
      </c>
      <c r="I2930">
        <v>2.0350000000000001</v>
      </c>
      <c r="J2930">
        <v>0.31</v>
      </c>
      <c r="K2930" t="s">
        <v>24</v>
      </c>
      <c r="L2930" t="s">
        <v>10002</v>
      </c>
      <c r="M2930" t="s">
        <v>10003</v>
      </c>
      <c r="N2930" t="s">
        <v>10004</v>
      </c>
      <c r="O2930" t="s">
        <v>28</v>
      </c>
      <c r="P2930">
        <v>4.63</v>
      </c>
      <c r="Q2930">
        <v>1.883</v>
      </c>
      <c r="R2930">
        <v>0.15</v>
      </c>
      <c r="S2930">
        <v>15</v>
      </c>
      <c r="T2930" t="s">
        <v>29</v>
      </c>
      <c r="U2930" t="s">
        <v>24</v>
      </c>
      <c r="V2930" t="s">
        <v>24</v>
      </c>
    </row>
    <row r="2931" spans="1:22" x14ac:dyDescent="0.35">
      <c r="A2931" t="s">
        <v>10005</v>
      </c>
      <c r="B2931">
        <v>20.1966</v>
      </c>
      <c r="C2931">
        <v>94.405699999999996</v>
      </c>
      <c r="D2931">
        <v>64.331000000000003</v>
      </c>
      <c r="E2931">
        <v>4.4000000000000004</v>
      </c>
      <c r="F2931" t="s">
        <v>23</v>
      </c>
      <c r="G2931">
        <v>75</v>
      </c>
      <c r="H2931">
        <v>72</v>
      </c>
      <c r="I2931">
        <v>1.681</v>
      </c>
      <c r="J2931">
        <v>0.56000000000000005</v>
      </c>
      <c r="K2931" t="s">
        <v>24</v>
      </c>
      <c r="L2931" t="s">
        <v>10006</v>
      </c>
      <c r="M2931" t="s">
        <v>10007</v>
      </c>
      <c r="N2931" t="s">
        <v>10008</v>
      </c>
      <c r="O2931" t="s">
        <v>28</v>
      </c>
      <c r="P2931">
        <v>8.57</v>
      </c>
      <c r="Q2931">
        <v>7.2549999999999999</v>
      </c>
      <c r="R2931">
        <v>8.5000000000000006E-2</v>
      </c>
      <c r="S2931">
        <v>40</v>
      </c>
      <c r="T2931" t="s">
        <v>29</v>
      </c>
      <c r="U2931" t="s">
        <v>24</v>
      </c>
      <c r="V2931" t="s">
        <v>24</v>
      </c>
    </row>
    <row r="2932" spans="1:22" x14ac:dyDescent="0.35">
      <c r="A2932" t="s">
        <v>10009</v>
      </c>
      <c r="B2932">
        <v>4.3198999999999996</v>
      </c>
      <c r="C2932">
        <v>62.672400000000003</v>
      </c>
      <c r="D2932">
        <v>10</v>
      </c>
      <c r="E2932">
        <v>4.5</v>
      </c>
      <c r="F2932" t="s">
        <v>23</v>
      </c>
      <c r="G2932">
        <v>33</v>
      </c>
      <c r="H2932">
        <v>142</v>
      </c>
      <c r="I2932">
        <v>20.89</v>
      </c>
      <c r="J2932">
        <v>0.49</v>
      </c>
      <c r="K2932" t="s">
        <v>24</v>
      </c>
      <c r="L2932" t="s">
        <v>10010</v>
      </c>
      <c r="M2932" t="s">
        <v>10011</v>
      </c>
      <c r="N2932" t="s">
        <v>478</v>
      </c>
      <c r="O2932" t="s">
        <v>28</v>
      </c>
      <c r="P2932">
        <v>14.96</v>
      </c>
      <c r="Q2932">
        <v>1.921</v>
      </c>
      <c r="R2932">
        <v>0.124</v>
      </c>
      <c r="S2932">
        <v>19</v>
      </c>
      <c r="T2932" t="s">
        <v>29</v>
      </c>
      <c r="U2932" t="s">
        <v>24</v>
      </c>
      <c r="V2932" t="s">
        <v>24</v>
      </c>
    </row>
    <row r="2933" spans="1:22" x14ac:dyDescent="0.35">
      <c r="A2933" t="s">
        <v>10012</v>
      </c>
      <c r="B2933">
        <v>37.5077</v>
      </c>
      <c r="C2933">
        <v>77.897199999999998</v>
      </c>
      <c r="D2933">
        <v>18.977</v>
      </c>
      <c r="E2933">
        <v>4.2</v>
      </c>
      <c r="F2933" t="s">
        <v>23</v>
      </c>
      <c r="G2933">
        <v>34</v>
      </c>
      <c r="H2933">
        <v>105</v>
      </c>
      <c r="I2933">
        <v>3.9550000000000001</v>
      </c>
      <c r="J2933">
        <v>0.76</v>
      </c>
      <c r="K2933" t="s">
        <v>24</v>
      </c>
      <c r="L2933" t="s">
        <v>10013</v>
      </c>
      <c r="M2933" t="s">
        <v>10014</v>
      </c>
      <c r="N2933" t="s">
        <v>10015</v>
      </c>
      <c r="O2933" t="s">
        <v>28</v>
      </c>
      <c r="P2933">
        <v>4.28</v>
      </c>
      <c r="Q2933">
        <v>4.9000000000000004</v>
      </c>
      <c r="R2933">
        <v>0.26300000000000001</v>
      </c>
      <c r="S2933">
        <v>4</v>
      </c>
      <c r="T2933" t="s">
        <v>29</v>
      </c>
      <c r="U2933" t="s">
        <v>24</v>
      </c>
      <c r="V2933" t="s">
        <v>24</v>
      </c>
    </row>
    <row r="2934" spans="1:22" x14ac:dyDescent="0.35">
      <c r="A2934" t="s">
        <v>10016</v>
      </c>
      <c r="B2934">
        <v>37.708500000000001</v>
      </c>
      <c r="C2934">
        <v>77.946200000000005</v>
      </c>
      <c r="D2934">
        <v>10</v>
      </c>
      <c r="E2934">
        <v>4.4000000000000004</v>
      </c>
      <c r="F2934" t="s">
        <v>23</v>
      </c>
      <c r="G2934">
        <v>35</v>
      </c>
      <c r="H2934">
        <v>78</v>
      </c>
      <c r="I2934">
        <v>3.7930000000000001</v>
      </c>
      <c r="J2934">
        <v>0.39</v>
      </c>
      <c r="K2934" t="s">
        <v>24</v>
      </c>
      <c r="L2934" t="s">
        <v>10017</v>
      </c>
      <c r="M2934" t="s">
        <v>10018</v>
      </c>
      <c r="N2934" t="s">
        <v>10019</v>
      </c>
      <c r="O2934" t="s">
        <v>28</v>
      </c>
      <c r="P2934">
        <v>4.41</v>
      </c>
      <c r="Q2934">
        <v>1.8680000000000001</v>
      </c>
      <c r="R2934">
        <v>0.13800000000000001</v>
      </c>
      <c r="S2934">
        <v>18</v>
      </c>
      <c r="T2934" t="s">
        <v>29</v>
      </c>
      <c r="U2934" t="s">
        <v>24</v>
      </c>
      <c r="V2934" t="s">
        <v>24</v>
      </c>
    </row>
    <row r="2935" spans="1:22" x14ac:dyDescent="0.35">
      <c r="A2935" t="s">
        <v>10020</v>
      </c>
      <c r="B2935">
        <v>37.631799999999998</v>
      </c>
      <c r="C2935">
        <v>77.835899999999995</v>
      </c>
      <c r="D2935">
        <v>10</v>
      </c>
      <c r="E2935">
        <v>5.0999999999999996</v>
      </c>
      <c r="F2935" t="s">
        <v>106</v>
      </c>
      <c r="G2935">
        <v>110</v>
      </c>
      <c r="H2935">
        <v>78</v>
      </c>
      <c r="I2935">
        <v>3.8220000000000001</v>
      </c>
      <c r="J2935">
        <v>0.5</v>
      </c>
      <c r="K2935" t="s">
        <v>24</v>
      </c>
      <c r="L2935" t="s">
        <v>10021</v>
      </c>
      <c r="M2935" t="s">
        <v>10022</v>
      </c>
      <c r="N2935" t="s">
        <v>10023</v>
      </c>
      <c r="O2935" t="s">
        <v>28</v>
      </c>
      <c r="P2935">
        <v>7.36</v>
      </c>
      <c r="Q2935">
        <v>1.8180000000000001</v>
      </c>
      <c r="R2935">
        <v>9.2999999999999999E-2</v>
      </c>
      <c r="S2935">
        <v>11</v>
      </c>
      <c r="T2935" t="s">
        <v>29</v>
      </c>
      <c r="U2935" t="s">
        <v>24</v>
      </c>
      <c r="V2935" t="s">
        <v>24</v>
      </c>
    </row>
    <row r="2936" spans="1:22" x14ac:dyDescent="0.35">
      <c r="A2936" t="s">
        <v>10024</v>
      </c>
      <c r="B2936">
        <v>37.564</v>
      </c>
      <c r="C2936">
        <v>77.867099999999994</v>
      </c>
      <c r="D2936">
        <v>10</v>
      </c>
      <c r="E2936">
        <v>4.7</v>
      </c>
      <c r="F2936" t="s">
        <v>23</v>
      </c>
      <c r="G2936">
        <v>92</v>
      </c>
      <c r="H2936">
        <v>46</v>
      </c>
      <c r="I2936">
        <v>3.8929999999999998</v>
      </c>
      <c r="J2936">
        <v>0.42</v>
      </c>
      <c r="K2936" t="s">
        <v>24</v>
      </c>
      <c r="L2936" t="s">
        <v>10025</v>
      </c>
      <c r="M2936" t="s">
        <v>10022</v>
      </c>
      <c r="N2936" t="s">
        <v>10026</v>
      </c>
      <c r="O2936" t="s">
        <v>28</v>
      </c>
      <c r="P2936">
        <v>7.24</v>
      </c>
      <c r="Q2936">
        <v>1.819</v>
      </c>
      <c r="R2936">
        <v>7.0000000000000007E-2</v>
      </c>
      <c r="S2936">
        <v>65</v>
      </c>
      <c r="T2936" t="s">
        <v>29</v>
      </c>
      <c r="U2936" t="s">
        <v>24</v>
      </c>
      <c r="V2936" t="s">
        <v>24</v>
      </c>
    </row>
    <row r="2937" spans="1:22" x14ac:dyDescent="0.35">
      <c r="A2937" t="s">
        <v>10027</v>
      </c>
      <c r="B2937">
        <v>29.624600000000001</v>
      </c>
      <c r="C2937">
        <v>102.0856</v>
      </c>
      <c r="D2937">
        <v>19.254999999999999</v>
      </c>
      <c r="E2937">
        <v>5.3</v>
      </c>
      <c r="F2937" t="s">
        <v>106</v>
      </c>
      <c r="G2937">
        <v>176</v>
      </c>
      <c r="H2937">
        <v>20</v>
      </c>
      <c r="I2937">
        <v>8.4260000000000002</v>
      </c>
      <c r="J2937">
        <v>0.71</v>
      </c>
      <c r="K2937" t="s">
        <v>24</v>
      </c>
      <c r="L2937" t="s">
        <v>10028</v>
      </c>
      <c r="M2937" t="s">
        <v>10029</v>
      </c>
      <c r="N2937" t="s">
        <v>10030</v>
      </c>
      <c r="O2937" t="s">
        <v>28</v>
      </c>
      <c r="P2937">
        <v>8.01</v>
      </c>
      <c r="Q2937">
        <v>4.0309999999999997</v>
      </c>
      <c r="R2937">
        <v>7.0999999999999994E-2</v>
      </c>
      <c r="S2937">
        <v>19</v>
      </c>
      <c r="T2937" t="s">
        <v>29</v>
      </c>
      <c r="U2937" t="s">
        <v>24</v>
      </c>
      <c r="V2937" t="s">
        <v>24</v>
      </c>
    </row>
    <row r="2938" spans="1:22" x14ac:dyDescent="0.35">
      <c r="A2938" t="s">
        <v>10031</v>
      </c>
      <c r="B2938">
        <v>6.2458999999999998</v>
      </c>
      <c r="C2938">
        <v>96.010599999999997</v>
      </c>
      <c r="D2938">
        <v>232.80799999999999</v>
      </c>
      <c r="E2938">
        <v>4.3</v>
      </c>
      <c r="F2938" t="s">
        <v>23</v>
      </c>
      <c r="G2938">
        <v>22</v>
      </c>
      <c r="H2938">
        <v>106</v>
      </c>
      <c r="I2938">
        <v>1.375</v>
      </c>
      <c r="J2938">
        <v>0.8</v>
      </c>
      <c r="K2938" t="s">
        <v>24</v>
      </c>
      <c r="L2938" t="s">
        <v>10032</v>
      </c>
      <c r="M2938" t="s">
        <v>10033</v>
      </c>
      <c r="N2938" t="s">
        <v>10034</v>
      </c>
      <c r="O2938" t="s">
        <v>28</v>
      </c>
      <c r="P2938">
        <v>9.9</v>
      </c>
      <c r="Q2938">
        <v>5.7880000000000003</v>
      </c>
      <c r="R2938">
        <v>0.17699999999999999</v>
      </c>
      <c r="S2938">
        <v>9</v>
      </c>
      <c r="T2938" t="s">
        <v>29</v>
      </c>
      <c r="U2938" t="s">
        <v>24</v>
      </c>
      <c r="V2938" t="s">
        <v>24</v>
      </c>
    </row>
    <row r="2939" spans="1:22" x14ac:dyDescent="0.35">
      <c r="A2939" t="s">
        <v>10035</v>
      </c>
      <c r="B2939">
        <v>24.189399999999999</v>
      </c>
      <c r="C2939">
        <v>94.608599999999996</v>
      </c>
      <c r="D2939">
        <v>89.760999999999996</v>
      </c>
      <c r="E2939">
        <v>4.5</v>
      </c>
      <c r="F2939" t="s">
        <v>23</v>
      </c>
      <c r="G2939">
        <v>47</v>
      </c>
      <c r="H2939">
        <v>77</v>
      </c>
      <c r="I2939">
        <v>4.077</v>
      </c>
      <c r="J2939">
        <v>0.55000000000000004</v>
      </c>
      <c r="K2939" t="s">
        <v>24</v>
      </c>
      <c r="L2939" t="s">
        <v>10036</v>
      </c>
      <c r="M2939" t="s">
        <v>10037</v>
      </c>
      <c r="N2939" t="s">
        <v>10038</v>
      </c>
      <c r="O2939" t="s">
        <v>28</v>
      </c>
      <c r="P2939">
        <v>8.73</v>
      </c>
      <c r="Q2939">
        <v>8.5779999999999994</v>
      </c>
      <c r="R2939">
        <v>0.104</v>
      </c>
      <c r="S2939">
        <v>27</v>
      </c>
      <c r="T2939" t="s">
        <v>29</v>
      </c>
      <c r="U2939" t="s">
        <v>24</v>
      </c>
      <c r="V2939" t="s">
        <v>24</v>
      </c>
    </row>
    <row r="2940" spans="1:22" x14ac:dyDescent="0.35">
      <c r="A2940" t="s">
        <v>10039</v>
      </c>
      <c r="B2940">
        <v>36.638500000000001</v>
      </c>
      <c r="C2940">
        <v>71.106200000000001</v>
      </c>
      <c r="D2940">
        <v>203.20500000000001</v>
      </c>
      <c r="E2940">
        <v>4.0999999999999996</v>
      </c>
      <c r="F2940" t="s">
        <v>23</v>
      </c>
      <c r="G2940">
        <v>19</v>
      </c>
      <c r="H2940">
        <v>101</v>
      </c>
      <c r="I2940">
        <v>2.6150000000000002</v>
      </c>
      <c r="J2940">
        <v>0.75</v>
      </c>
      <c r="K2940" t="s">
        <v>24</v>
      </c>
      <c r="L2940" t="s">
        <v>10040</v>
      </c>
      <c r="M2940" t="s">
        <v>10041</v>
      </c>
      <c r="N2940" t="s">
        <v>6104</v>
      </c>
      <c r="O2940" t="s">
        <v>28</v>
      </c>
      <c r="P2940">
        <v>9.51</v>
      </c>
      <c r="Q2940">
        <v>8.9659999999999993</v>
      </c>
      <c r="R2940">
        <v>0.21299999999999999</v>
      </c>
      <c r="S2940">
        <v>6</v>
      </c>
      <c r="T2940" t="s">
        <v>29</v>
      </c>
      <c r="U2940" t="s">
        <v>24</v>
      </c>
      <c r="V2940" t="s">
        <v>24</v>
      </c>
    </row>
    <row r="2941" spans="1:22" x14ac:dyDescent="0.35">
      <c r="A2941" t="s">
        <v>10042</v>
      </c>
      <c r="B2941">
        <v>36.734900000000003</v>
      </c>
      <c r="C2941">
        <v>69.793000000000006</v>
      </c>
      <c r="D2941">
        <v>300.149</v>
      </c>
      <c r="E2941">
        <v>4.2</v>
      </c>
      <c r="F2941" t="s">
        <v>23</v>
      </c>
      <c r="G2941">
        <v>54</v>
      </c>
      <c r="H2941">
        <v>58</v>
      </c>
      <c r="I2941">
        <v>2.0190000000000001</v>
      </c>
      <c r="J2941">
        <v>0.76</v>
      </c>
      <c r="K2941" t="s">
        <v>24</v>
      </c>
      <c r="L2941" t="s">
        <v>10043</v>
      </c>
      <c r="M2941" t="s">
        <v>10044</v>
      </c>
      <c r="N2941" t="s">
        <v>10045</v>
      </c>
      <c r="O2941" t="s">
        <v>28</v>
      </c>
      <c r="P2941">
        <v>7.57</v>
      </c>
      <c r="Q2941">
        <v>7.4790000000000001</v>
      </c>
      <c r="R2941">
        <v>9.0999999999999998E-2</v>
      </c>
      <c r="S2941">
        <v>34</v>
      </c>
      <c r="T2941" t="s">
        <v>29</v>
      </c>
      <c r="U2941" t="s">
        <v>24</v>
      </c>
      <c r="V2941" t="s">
        <v>24</v>
      </c>
    </row>
    <row r="2942" spans="1:22" x14ac:dyDescent="0.35">
      <c r="A2942" t="s">
        <v>10046</v>
      </c>
      <c r="B2942">
        <v>11.5884</v>
      </c>
      <c r="C2942">
        <v>93.151799999999994</v>
      </c>
      <c r="D2942">
        <v>90.085999999999999</v>
      </c>
      <c r="E2942">
        <v>5.0999999999999996</v>
      </c>
      <c r="F2942" t="s">
        <v>23</v>
      </c>
      <c r="G2942">
        <v>101</v>
      </c>
      <c r="H2942">
        <v>45</v>
      </c>
      <c r="I2942">
        <v>6.556</v>
      </c>
      <c r="J2942">
        <v>0.62</v>
      </c>
      <c r="K2942" t="s">
        <v>24</v>
      </c>
      <c r="L2942" t="s">
        <v>10047</v>
      </c>
      <c r="M2942" t="s">
        <v>10044</v>
      </c>
      <c r="N2942" t="s">
        <v>10048</v>
      </c>
      <c r="O2942" t="s">
        <v>28</v>
      </c>
      <c r="P2942">
        <v>8.24</v>
      </c>
      <c r="Q2942">
        <v>6.45</v>
      </c>
      <c r="R2942">
        <v>5.7000000000000002E-2</v>
      </c>
      <c r="S2942">
        <v>100</v>
      </c>
      <c r="T2942" t="s">
        <v>29</v>
      </c>
      <c r="U2942" t="s">
        <v>24</v>
      </c>
      <c r="V2942" t="s">
        <v>24</v>
      </c>
    </row>
    <row r="2943" spans="1:22" x14ac:dyDescent="0.35">
      <c r="A2943" t="s">
        <v>10049</v>
      </c>
      <c r="B2943">
        <v>18.824300000000001</v>
      </c>
      <c r="C2943">
        <v>99.127700000000004</v>
      </c>
      <c r="D2943">
        <v>5.4109999999999996</v>
      </c>
      <c r="E2943">
        <v>4.2</v>
      </c>
      <c r="F2943" t="s">
        <v>23</v>
      </c>
      <c r="G2943">
        <v>14</v>
      </c>
      <c r="H2943">
        <v>60</v>
      </c>
      <c r="I2943">
        <v>0.17399999999999999</v>
      </c>
      <c r="J2943">
        <v>0.36</v>
      </c>
      <c r="K2943" t="s">
        <v>24</v>
      </c>
      <c r="L2943" t="s">
        <v>10050</v>
      </c>
      <c r="M2943" t="s">
        <v>10051</v>
      </c>
      <c r="N2943" t="s">
        <v>10052</v>
      </c>
      <c r="O2943" t="s">
        <v>28</v>
      </c>
      <c r="P2943">
        <v>2.77</v>
      </c>
      <c r="Q2943">
        <v>9.5350000000000001</v>
      </c>
      <c r="R2943">
        <v>0.372</v>
      </c>
      <c r="S2943">
        <v>2</v>
      </c>
      <c r="T2943" t="s">
        <v>29</v>
      </c>
      <c r="U2943" t="s">
        <v>24</v>
      </c>
      <c r="V2943" t="s">
        <v>24</v>
      </c>
    </row>
    <row r="2944" spans="1:22" x14ac:dyDescent="0.35">
      <c r="A2944" t="s">
        <v>10053</v>
      </c>
      <c r="B2944">
        <v>36.266399999999997</v>
      </c>
      <c r="C2944">
        <v>71.203800000000001</v>
      </c>
      <c r="D2944">
        <v>99.090999999999994</v>
      </c>
      <c r="E2944">
        <v>4.3</v>
      </c>
      <c r="F2944" t="s">
        <v>23</v>
      </c>
      <c r="G2944">
        <v>32</v>
      </c>
      <c r="H2944">
        <v>79</v>
      </c>
      <c r="I2944">
        <v>2.4660000000000002</v>
      </c>
      <c r="J2944">
        <v>1.23</v>
      </c>
      <c r="K2944" t="s">
        <v>24</v>
      </c>
      <c r="L2944" t="s">
        <v>10054</v>
      </c>
      <c r="M2944" t="s">
        <v>10044</v>
      </c>
      <c r="N2944" t="s">
        <v>10055</v>
      </c>
      <c r="O2944" t="s">
        <v>28</v>
      </c>
      <c r="P2944">
        <v>5.73</v>
      </c>
      <c r="Q2944">
        <v>10.029999999999999</v>
      </c>
      <c r="R2944">
        <v>0.13300000000000001</v>
      </c>
      <c r="S2944">
        <v>16</v>
      </c>
      <c r="T2944" t="s">
        <v>29</v>
      </c>
      <c r="U2944" t="s">
        <v>24</v>
      </c>
      <c r="V2944" t="s">
        <v>24</v>
      </c>
    </row>
    <row r="2945" spans="1:22" x14ac:dyDescent="0.35">
      <c r="A2945" t="s">
        <v>10056</v>
      </c>
      <c r="B2945">
        <v>27.8248</v>
      </c>
      <c r="C2945">
        <v>86.036199999999994</v>
      </c>
      <c r="D2945">
        <v>22.2</v>
      </c>
      <c r="E2945">
        <v>4.2</v>
      </c>
      <c r="F2945" t="s">
        <v>23</v>
      </c>
      <c r="G2945">
        <v>10</v>
      </c>
      <c r="H2945">
        <v>71</v>
      </c>
      <c r="I2945">
        <v>0.67100000000000004</v>
      </c>
      <c r="J2945">
        <v>0.9</v>
      </c>
      <c r="K2945" t="s">
        <v>24</v>
      </c>
      <c r="L2945" t="s">
        <v>10057</v>
      </c>
      <c r="M2945" t="s">
        <v>10058</v>
      </c>
      <c r="N2945" t="s">
        <v>10059</v>
      </c>
      <c r="O2945" t="s">
        <v>28</v>
      </c>
      <c r="P2945">
        <v>5.95</v>
      </c>
      <c r="Q2945">
        <v>5.9630000000000001</v>
      </c>
      <c r="R2945">
        <v>0.159</v>
      </c>
      <c r="S2945">
        <v>11</v>
      </c>
      <c r="T2945" t="s">
        <v>29</v>
      </c>
      <c r="U2945" t="s">
        <v>24</v>
      </c>
      <c r="V2945" t="s">
        <v>24</v>
      </c>
    </row>
    <row r="2946" spans="1:22" x14ac:dyDescent="0.35">
      <c r="A2946" t="s">
        <v>10060</v>
      </c>
      <c r="B2946">
        <v>27.893999999999998</v>
      </c>
      <c r="C2946">
        <v>86.038600000000002</v>
      </c>
      <c r="D2946">
        <v>23.943000000000001</v>
      </c>
      <c r="E2946">
        <v>4.9000000000000004</v>
      </c>
      <c r="F2946" t="s">
        <v>23</v>
      </c>
      <c r="G2946">
        <v>51</v>
      </c>
      <c r="H2946">
        <v>56</v>
      </c>
      <c r="I2946">
        <v>0.67900000000000005</v>
      </c>
      <c r="J2946">
        <v>0.74</v>
      </c>
      <c r="K2946" t="s">
        <v>24</v>
      </c>
      <c r="L2946" t="s">
        <v>10061</v>
      </c>
      <c r="M2946" t="s">
        <v>10062</v>
      </c>
      <c r="N2946" t="s">
        <v>10063</v>
      </c>
      <c r="O2946" t="s">
        <v>28</v>
      </c>
      <c r="P2946">
        <v>6.4</v>
      </c>
      <c r="Q2946">
        <v>5.5449999999999999</v>
      </c>
      <c r="R2946">
        <v>7.5999999999999998E-2</v>
      </c>
      <c r="S2946">
        <v>54</v>
      </c>
      <c r="T2946" t="s">
        <v>29</v>
      </c>
      <c r="U2946" t="s">
        <v>24</v>
      </c>
      <c r="V2946" t="s">
        <v>24</v>
      </c>
    </row>
    <row r="2947" spans="1:22" x14ac:dyDescent="0.35">
      <c r="A2947" t="s">
        <v>10064</v>
      </c>
      <c r="B2947">
        <v>37.723100000000002</v>
      </c>
      <c r="C2947">
        <v>92.272400000000005</v>
      </c>
      <c r="D2947">
        <v>29.683</v>
      </c>
      <c r="E2947">
        <v>5.3</v>
      </c>
      <c r="F2947" t="s">
        <v>106</v>
      </c>
      <c r="G2947">
        <v>114</v>
      </c>
      <c r="H2947">
        <v>31</v>
      </c>
      <c r="I2947">
        <v>11.223000000000001</v>
      </c>
      <c r="J2947">
        <v>0.85</v>
      </c>
      <c r="K2947" t="s">
        <v>24</v>
      </c>
      <c r="L2947" t="s">
        <v>10065</v>
      </c>
      <c r="M2947" t="s">
        <v>10066</v>
      </c>
      <c r="N2947" t="s">
        <v>9137</v>
      </c>
      <c r="O2947" t="s">
        <v>28</v>
      </c>
      <c r="P2947">
        <v>5.41</v>
      </c>
      <c r="Q2947">
        <v>3.3</v>
      </c>
      <c r="R2947">
        <v>9.2999999999999999E-2</v>
      </c>
      <c r="S2947">
        <v>11</v>
      </c>
      <c r="T2947" t="s">
        <v>29</v>
      </c>
      <c r="U2947" t="s">
        <v>24</v>
      </c>
      <c r="V2947" t="s">
        <v>24</v>
      </c>
    </row>
    <row r="2948" spans="1:22" x14ac:dyDescent="0.35">
      <c r="A2948" t="s">
        <v>10067</v>
      </c>
      <c r="B2948">
        <v>38.456800000000001</v>
      </c>
      <c r="C2948">
        <v>73.445599999999999</v>
      </c>
      <c r="D2948">
        <v>124.26600000000001</v>
      </c>
      <c r="E2948">
        <v>4.0999999999999996</v>
      </c>
      <c r="F2948" t="s">
        <v>23</v>
      </c>
      <c r="G2948">
        <v>24</v>
      </c>
      <c r="H2948">
        <v>137</v>
      </c>
      <c r="I2948">
        <v>1.639</v>
      </c>
      <c r="J2948">
        <v>0.46</v>
      </c>
      <c r="K2948" t="s">
        <v>24</v>
      </c>
      <c r="L2948" t="s">
        <v>10068</v>
      </c>
      <c r="M2948" t="s">
        <v>10066</v>
      </c>
      <c r="N2948" t="s">
        <v>10069</v>
      </c>
      <c r="O2948" t="s">
        <v>28</v>
      </c>
      <c r="P2948">
        <v>4.7300000000000004</v>
      </c>
      <c r="Q2948">
        <v>10.803000000000001</v>
      </c>
      <c r="R2948">
        <v>0.26100000000000001</v>
      </c>
      <c r="S2948">
        <v>4</v>
      </c>
      <c r="T2948" t="s">
        <v>29</v>
      </c>
      <c r="U2948" t="s">
        <v>24</v>
      </c>
      <c r="V2948" t="s">
        <v>24</v>
      </c>
    </row>
    <row r="2949" spans="1:22" x14ac:dyDescent="0.35">
      <c r="A2949" t="s">
        <v>10070</v>
      </c>
      <c r="B2949">
        <v>32.364100000000001</v>
      </c>
      <c r="C2949">
        <v>78.663700000000006</v>
      </c>
      <c r="D2949">
        <v>10</v>
      </c>
      <c r="E2949">
        <v>4.5</v>
      </c>
      <c r="F2949" t="s">
        <v>23</v>
      </c>
      <c r="G2949">
        <v>77</v>
      </c>
      <c r="H2949">
        <v>88</v>
      </c>
      <c r="I2949">
        <v>4.7110000000000003</v>
      </c>
      <c r="J2949">
        <v>0.61</v>
      </c>
      <c r="K2949" t="s">
        <v>24</v>
      </c>
      <c r="L2949" t="s">
        <v>10071</v>
      </c>
      <c r="M2949" t="s">
        <v>10066</v>
      </c>
      <c r="N2949" t="s">
        <v>10072</v>
      </c>
      <c r="O2949" t="s">
        <v>28</v>
      </c>
      <c r="P2949">
        <v>7.79</v>
      </c>
      <c r="Q2949">
        <v>1.8420000000000001</v>
      </c>
      <c r="R2949">
        <v>7.6999999999999999E-2</v>
      </c>
      <c r="S2949">
        <v>50</v>
      </c>
      <c r="T2949" t="s">
        <v>29</v>
      </c>
      <c r="U2949" t="s">
        <v>24</v>
      </c>
      <c r="V2949" t="s">
        <v>24</v>
      </c>
    </row>
    <row r="2950" spans="1:22" x14ac:dyDescent="0.35">
      <c r="A2950" t="s">
        <v>10073</v>
      </c>
      <c r="B2950">
        <v>39.404899999999998</v>
      </c>
      <c r="C2950">
        <v>71.765199999999993</v>
      </c>
      <c r="D2950">
        <v>6.782</v>
      </c>
      <c r="E2950">
        <v>4.3</v>
      </c>
      <c r="F2950" t="s">
        <v>23</v>
      </c>
      <c r="G2950">
        <v>30</v>
      </c>
      <c r="H2950">
        <v>85</v>
      </c>
      <c r="I2950">
        <v>7.6999999999999999E-2</v>
      </c>
      <c r="J2950">
        <v>0.38</v>
      </c>
      <c r="K2950" t="s">
        <v>24</v>
      </c>
      <c r="L2950" t="s">
        <v>10074</v>
      </c>
      <c r="M2950" t="s">
        <v>10075</v>
      </c>
      <c r="N2950" t="s">
        <v>10076</v>
      </c>
      <c r="O2950" t="s">
        <v>28</v>
      </c>
      <c r="P2950">
        <v>6.67</v>
      </c>
      <c r="Q2950">
        <v>5.3479999999999999</v>
      </c>
      <c r="R2950">
        <v>0.161</v>
      </c>
      <c r="S2950">
        <v>15</v>
      </c>
      <c r="T2950" t="s">
        <v>29</v>
      </c>
      <c r="U2950" t="s">
        <v>24</v>
      </c>
      <c r="V2950" t="s">
        <v>24</v>
      </c>
    </row>
    <row r="2951" spans="1:22" x14ac:dyDescent="0.35">
      <c r="A2951" t="s">
        <v>10077</v>
      </c>
      <c r="B2951">
        <v>33.567900000000002</v>
      </c>
      <c r="C2951">
        <v>81.858800000000002</v>
      </c>
      <c r="D2951">
        <v>10</v>
      </c>
      <c r="E2951">
        <v>4.7</v>
      </c>
      <c r="F2951" t="s">
        <v>23</v>
      </c>
      <c r="G2951">
        <v>112</v>
      </c>
      <c r="H2951">
        <v>50</v>
      </c>
      <c r="I2951">
        <v>6.4589999999999996</v>
      </c>
      <c r="J2951">
        <v>0.33</v>
      </c>
      <c r="K2951" t="s">
        <v>24</v>
      </c>
      <c r="L2951" t="s">
        <v>10078</v>
      </c>
      <c r="M2951" t="s">
        <v>10079</v>
      </c>
      <c r="N2951" t="s">
        <v>52</v>
      </c>
      <c r="O2951" t="s">
        <v>28</v>
      </c>
      <c r="P2951">
        <v>3.66</v>
      </c>
      <c r="Q2951">
        <v>1.7909999999999999</v>
      </c>
      <c r="R2951">
        <v>6.2E-2</v>
      </c>
      <c r="S2951">
        <v>80</v>
      </c>
      <c r="T2951" t="s">
        <v>29</v>
      </c>
      <c r="U2951" t="s">
        <v>24</v>
      </c>
      <c r="V2951" t="s">
        <v>24</v>
      </c>
    </row>
    <row r="2952" spans="1:22" x14ac:dyDescent="0.35">
      <c r="A2952" t="s">
        <v>10080</v>
      </c>
      <c r="B2952">
        <v>39.334000000000003</v>
      </c>
      <c r="C2952">
        <v>78.229699999999994</v>
      </c>
      <c r="D2952">
        <v>10</v>
      </c>
      <c r="E2952">
        <v>4.9000000000000004</v>
      </c>
      <c r="F2952" t="s">
        <v>23</v>
      </c>
      <c r="G2952">
        <v>113</v>
      </c>
      <c r="H2952">
        <v>41</v>
      </c>
      <c r="I2952">
        <v>2.4140000000000001</v>
      </c>
      <c r="J2952">
        <v>0.59</v>
      </c>
      <c r="K2952" t="s">
        <v>24</v>
      </c>
      <c r="L2952" t="s">
        <v>10081</v>
      </c>
      <c r="M2952" t="s">
        <v>10082</v>
      </c>
      <c r="N2952" t="s">
        <v>10083</v>
      </c>
      <c r="O2952" t="s">
        <v>28</v>
      </c>
      <c r="P2952">
        <v>6.65</v>
      </c>
      <c r="Q2952">
        <v>1.8080000000000001</v>
      </c>
      <c r="R2952">
        <v>5.3999999999999999E-2</v>
      </c>
      <c r="S2952">
        <v>107</v>
      </c>
      <c r="T2952" t="s">
        <v>29</v>
      </c>
      <c r="U2952" t="s">
        <v>24</v>
      </c>
      <c r="V2952" t="s">
        <v>24</v>
      </c>
    </row>
    <row r="2953" spans="1:22" x14ac:dyDescent="0.35">
      <c r="A2953" t="s">
        <v>10084</v>
      </c>
      <c r="B2953">
        <v>22.875499999999999</v>
      </c>
      <c r="C2953">
        <v>95.927199999999999</v>
      </c>
      <c r="D2953">
        <v>10</v>
      </c>
      <c r="E2953">
        <v>4.5999999999999996</v>
      </c>
      <c r="F2953" t="s">
        <v>23</v>
      </c>
      <c r="G2953">
        <v>71</v>
      </c>
      <c r="H2953">
        <v>104</v>
      </c>
      <c r="I2953">
        <v>2.335</v>
      </c>
      <c r="J2953">
        <v>0.4</v>
      </c>
      <c r="K2953" t="s">
        <v>24</v>
      </c>
      <c r="L2953" t="s">
        <v>10085</v>
      </c>
      <c r="M2953" t="s">
        <v>10082</v>
      </c>
      <c r="N2953" t="s">
        <v>10086</v>
      </c>
      <c r="O2953" t="s">
        <v>28</v>
      </c>
      <c r="P2953">
        <v>7.03</v>
      </c>
      <c r="Q2953">
        <v>1.8879999999999999</v>
      </c>
      <c r="R2953">
        <v>7.9000000000000001E-2</v>
      </c>
      <c r="S2953">
        <v>48</v>
      </c>
      <c r="T2953" t="s">
        <v>29</v>
      </c>
      <c r="U2953" t="s">
        <v>24</v>
      </c>
      <c r="V2953" t="s">
        <v>24</v>
      </c>
    </row>
    <row r="2954" spans="1:22" x14ac:dyDescent="0.35">
      <c r="A2954" t="s">
        <v>10087</v>
      </c>
      <c r="B2954">
        <v>9.1282999999999994</v>
      </c>
      <c r="C2954">
        <v>94.013800000000003</v>
      </c>
      <c r="D2954">
        <v>10</v>
      </c>
      <c r="E2954">
        <v>4.5</v>
      </c>
      <c r="F2954" t="s">
        <v>23</v>
      </c>
      <c r="G2954">
        <v>33</v>
      </c>
      <c r="H2954">
        <v>81</v>
      </c>
      <c r="I2954">
        <v>2.8050000000000002</v>
      </c>
      <c r="J2954">
        <v>0.56999999999999995</v>
      </c>
      <c r="K2954" t="s">
        <v>24</v>
      </c>
      <c r="L2954" t="s">
        <v>10088</v>
      </c>
      <c r="M2954" t="s">
        <v>10089</v>
      </c>
      <c r="N2954" t="s">
        <v>402</v>
      </c>
      <c r="O2954" t="s">
        <v>28</v>
      </c>
      <c r="P2954">
        <v>4.17</v>
      </c>
      <c r="Q2954">
        <v>1.891</v>
      </c>
      <c r="R2954">
        <v>0.14399999999999999</v>
      </c>
      <c r="S2954">
        <v>17</v>
      </c>
      <c r="T2954" t="s">
        <v>29</v>
      </c>
      <c r="U2954" t="s">
        <v>24</v>
      </c>
      <c r="V2954" t="s">
        <v>24</v>
      </c>
    </row>
    <row r="2955" spans="1:22" x14ac:dyDescent="0.35">
      <c r="A2955" t="s">
        <v>10090</v>
      </c>
      <c r="B2955">
        <v>23.366099999999999</v>
      </c>
      <c r="C2955">
        <v>82.433599999999998</v>
      </c>
      <c r="D2955">
        <v>10</v>
      </c>
      <c r="E2955">
        <v>4.9000000000000004</v>
      </c>
      <c r="F2955" t="s">
        <v>23</v>
      </c>
      <c r="G2955">
        <v>102</v>
      </c>
      <c r="H2955">
        <v>42</v>
      </c>
      <c r="I2955">
        <v>5.1079999999999997</v>
      </c>
      <c r="J2955">
        <v>0.75</v>
      </c>
      <c r="K2955" t="s">
        <v>24</v>
      </c>
      <c r="L2955" t="s">
        <v>10091</v>
      </c>
      <c r="M2955" t="s">
        <v>10092</v>
      </c>
      <c r="N2955" t="s">
        <v>10093</v>
      </c>
      <c r="O2955" t="s">
        <v>28</v>
      </c>
      <c r="P2955">
        <v>8.49</v>
      </c>
      <c r="Q2955">
        <v>1.8120000000000001</v>
      </c>
      <c r="R2955">
        <v>4.8000000000000001E-2</v>
      </c>
      <c r="S2955">
        <v>137</v>
      </c>
      <c r="T2955" t="s">
        <v>29</v>
      </c>
      <c r="U2955" t="s">
        <v>24</v>
      </c>
      <c r="V2955" t="s">
        <v>24</v>
      </c>
    </row>
    <row r="2956" spans="1:22" x14ac:dyDescent="0.35">
      <c r="A2956" t="s">
        <v>10094</v>
      </c>
      <c r="B2956">
        <v>2.3235999999999999</v>
      </c>
      <c r="C2956">
        <v>95.9024</v>
      </c>
      <c r="D2956">
        <v>10</v>
      </c>
      <c r="E2956">
        <v>4.5</v>
      </c>
      <c r="F2956" t="s">
        <v>23</v>
      </c>
      <c r="G2956">
        <v>57</v>
      </c>
      <c r="H2956">
        <v>95</v>
      </c>
      <c r="I2956">
        <v>1.9550000000000001</v>
      </c>
      <c r="J2956">
        <v>0.42</v>
      </c>
      <c r="K2956" t="s">
        <v>24</v>
      </c>
      <c r="L2956" t="s">
        <v>10095</v>
      </c>
      <c r="M2956" t="s">
        <v>10096</v>
      </c>
      <c r="N2956" t="s">
        <v>10097</v>
      </c>
      <c r="O2956" t="s">
        <v>28</v>
      </c>
      <c r="P2956">
        <v>3.66</v>
      </c>
      <c r="Q2956">
        <v>1.8069999999999999</v>
      </c>
      <c r="R2956">
        <v>9.7000000000000003E-2</v>
      </c>
      <c r="S2956">
        <v>31</v>
      </c>
      <c r="T2956" t="s">
        <v>29</v>
      </c>
      <c r="U2956" t="s">
        <v>24</v>
      </c>
      <c r="V2956" t="s">
        <v>24</v>
      </c>
    </row>
    <row r="2957" spans="1:22" x14ac:dyDescent="0.35">
      <c r="A2957" t="s">
        <v>10098</v>
      </c>
      <c r="B2957">
        <v>29.941199999999998</v>
      </c>
      <c r="C2957">
        <v>99.633300000000006</v>
      </c>
      <c r="D2957">
        <v>10</v>
      </c>
      <c r="E2957">
        <v>4.3</v>
      </c>
      <c r="F2957" t="s">
        <v>23</v>
      </c>
      <c r="G2957">
        <v>22</v>
      </c>
      <c r="H2957">
        <v>113</v>
      </c>
      <c r="I2957">
        <v>11.403</v>
      </c>
      <c r="J2957">
        <v>0.63</v>
      </c>
      <c r="K2957" t="s">
        <v>24</v>
      </c>
      <c r="L2957" t="s">
        <v>10099</v>
      </c>
      <c r="M2957" t="s">
        <v>10100</v>
      </c>
      <c r="N2957" t="s">
        <v>10101</v>
      </c>
      <c r="O2957" t="s">
        <v>28</v>
      </c>
      <c r="P2957">
        <v>9.34</v>
      </c>
      <c r="Q2957">
        <v>1.9350000000000001</v>
      </c>
      <c r="R2957">
        <v>0.14299999999999999</v>
      </c>
      <c r="S2957">
        <v>14</v>
      </c>
      <c r="T2957" t="s">
        <v>29</v>
      </c>
      <c r="U2957" t="s">
        <v>24</v>
      </c>
      <c r="V2957" t="s">
        <v>24</v>
      </c>
    </row>
    <row r="2958" spans="1:22" x14ac:dyDescent="0.35">
      <c r="A2958" t="s">
        <v>10102</v>
      </c>
      <c r="B2958">
        <v>36.922699999999999</v>
      </c>
      <c r="C2958">
        <v>95.781099999999995</v>
      </c>
      <c r="D2958">
        <v>10</v>
      </c>
      <c r="E2958">
        <v>4.7</v>
      </c>
      <c r="F2958" t="s">
        <v>23</v>
      </c>
      <c r="G2958">
        <v>32</v>
      </c>
      <c r="H2958">
        <v>101</v>
      </c>
      <c r="I2958">
        <v>13.417999999999999</v>
      </c>
      <c r="J2958">
        <v>0.56000000000000005</v>
      </c>
      <c r="K2958" t="s">
        <v>24</v>
      </c>
      <c r="L2958" t="s">
        <v>10103</v>
      </c>
      <c r="M2958" t="s">
        <v>10104</v>
      </c>
      <c r="N2958" t="s">
        <v>9137</v>
      </c>
      <c r="O2958" t="s">
        <v>28</v>
      </c>
      <c r="P2958">
        <v>12.05</v>
      </c>
      <c r="Q2958">
        <v>1.9219999999999999</v>
      </c>
      <c r="R2958">
        <v>0.12</v>
      </c>
      <c r="S2958">
        <v>21</v>
      </c>
      <c r="T2958" t="s">
        <v>29</v>
      </c>
      <c r="U2958" t="s">
        <v>24</v>
      </c>
      <c r="V2958" t="s">
        <v>24</v>
      </c>
    </row>
    <row r="2959" spans="1:22" x14ac:dyDescent="0.35">
      <c r="A2959" t="s">
        <v>10105</v>
      </c>
      <c r="B2959">
        <v>21.117599999999999</v>
      </c>
      <c r="C2959">
        <v>99.896900000000002</v>
      </c>
      <c r="D2959">
        <v>6.2370000000000001</v>
      </c>
      <c r="E2959">
        <v>4.5999999999999996</v>
      </c>
      <c r="F2959" t="s">
        <v>23</v>
      </c>
      <c r="G2959">
        <v>84</v>
      </c>
      <c r="H2959">
        <v>43</v>
      </c>
      <c r="I2959">
        <v>0.33200000000000002</v>
      </c>
      <c r="J2959">
        <v>0.63</v>
      </c>
      <c r="K2959" t="s">
        <v>24</v>
      </c>
      <c r="L2959" t="s">
        <v>10106</v>
      </c>
      <c r="M2959" t="s">
        <v>10107</v>
      </c>
      <c r="N2959" t="s">
        <v>10108</v>
      </c>
      <c r="O2959" t="s">
        <v>28</v>
      </c>
      <c r="P2959">
        <v>2.29</v>
      </c>
      <c r="Q2959">
        <v>4.4290000000000003</v>
      </c>
      <c r="R2959">
        <v>7.3999999999999996E-2</v>
      </c>
      <c r="S2959">
        <v>60</v>
      </c>
      <c r="T2959" t="s">
        <v>29</v>
      </c>
      <c r="U2959" t="s">
        <v>24</v>
      </c>
      <c r="V2959" t="s">
        <v>24</v>
      </c>
    </row>
    <row r="2960" spans="1:22" x14ac:dyDescent="0.35">
      <c r="A2960" t="s">
        <v>10109</v>
      </c>
      <c r="B2960">
        <v>36.808799999999998</v>
      </c>
      <c r="C2960">
        <v>66.879599999999996</v>
      </c>
      <c r="D2960">
        <v>36.414999999999999</v>
      </c>
      <c r="E2960">
        <v>4.9000000000000004</v>
      </c>
      <c r="F2960" t="s">
        <v>23</v>
      </c>
      <c r="G2960">
        <v>55</v>
      </c>
      <c r="H2960">
        <v>79</v>
      </c>
      <c r="I2960">
        <v>2.5009999999999999</v>
      </c>
      <c r="J2960">
        <v>0.77</v>
      </c>
      <c r="K2960" t="s">
        <v>24</v>
      </c>
      <c r="L2960" t="s">
        <v>10110</v>
      </c>
      <c r="M2960" t="s">
        <v>10111</v>
      </c>
      <c r="N2960" t="s">
        <v>10112</v>
      </c>
      <c r="O2960" t="s">
        <v>28</v>
      </c>
      <c r="P2960">
        <v>6.48</v>
      </c>
      <c r="Q2960">
        <v>6.8390000000000004</v>
      </c>
      <c r="R2960">
        <v>7.0999999999999994E-2</v>
      </c>
      <c r="S2960">
        <v>62</v>
      </c>
      <c r="T2960" t="s">
        <v>29</v>
      </c>
      <c r="U2960" t="s">
        <v>24</v>
      </c>
      <c r="V2960" t="s">
        <v>24</v>
      </c>
    </row>
    <row r="2961" spans="1:22" x14ac:dyDescent="0.35">
      <c r="A2961" t="s">
        <v>10113</v>
      </c>
      <c r="B2961">
        <v>19.6388</v>
      </c>
      <c r="C2961">
        <v>94.663799999999995</v>
      </c>
      <c r="D2961">
        <v>72.459999999999994</v>
      </c>
      <c r="E2961">
        <v>4.0999999999999996</v>
      </c>
      <c r="F2961" t="s">
        <v>23</v>
      </c>
      <c r="G2961">
        <v>14</v>
      </c>
      <c r="H2961">
        <v>165</v>
      </c>
      <c r="I2961">
        <v>1.395</v>
      </c>
      <c r="J2961">
        <v>0.25</v>
      </c>
      <c r="K2961" t="s">
        <v>24</v>
      </c>
      <c r="L2961" t="s">
        <v>10114</v>
      </c>
      <c r="M2961" t="s">
        <v>10115</v>
      </c>
      <c r="N2961" t="s">
        <v>7235</v>
      </c>
      <c r="O2961" t="s">
        <v>28</v>
      </c>
      <c r="P2961">
        <v>5.96</v>
      </c>
      <c r="Q2961">
        <v>11.835000000000001</v>
      </c>
      <c r="R2961">
        <v>0.30099999999999999</v>
      </c>
      <c r="S2961">
        <v>4</v>
      </c>
      <c r="T2961" t="s">
        <v>29</v>
      </c>
      <c r="U2961" t="s">
        <v>24</v>
      </c>
      <c r="V2961" t="s">
        <v>24</v>
      </c>
    </row>
    <row r="2962" spans="1:22" x14ac:dyDescent="0.35">
      <c r="A2962" t="s">
        <v>10116</v>
      </c>
      <c r="B2962">
        <v>36.638399999999997</v>
      </c>
      <c r="C2962">
        <v>70.896100000000004</v>
      </c>
      <c r="D2962">
        <v>219.82499999999999</v>
      </c>
      <c r="E2962">
        <v>4</v>
      </c>
      <c r="F2962" t="s">
        <v>23</v>
      </c>
      <c r="G2962">
        <v>24</v>
      </c>
      <c r="H2962">
        <v>101</v>
      </c>
      <c r="I2962">
        <v>0.55000000000000004</v>
      </c>
      <c r="J2962">
        <v>0.46</v>
      </c>
      <c r="K2962" t="s">
        <v>24</v>
      </c>
      <c r="L2962" t="s">
        <v>10117</v>
      </c>
      <c r="M2962" t="s">
        <v>10118</v>
      </c>
      <c r="N2962" t="s">
        <v>10119</v>
      </c>
      <c r="O2962" t="s">
        <v>28</v>
      </c>
      <c r="P2962">
        <v>4.41</v>
      </c>
      <c r="Q2962">
        <v>6.048</v>
      </c>
      <c r="R2962">
        <v>0.25900000000000001</v>
      </c>
      <c r="S2962">
        <v>4</v>
      </c>
      <c r="T2962" t="s">
        <v>29</v>
      </c>
      <c r="U2962" t="s">
        <v>24</v>
      </c>
      <c r="V2962" t="s">
        <v>24</v>
      </c>
    </row>
    <row r="2963" spans="1:22" x14ac:dyDescent="0.35">
      <c r="A2963" t="s">
        <v>10120</v>
      </c>
      <c r="B2963">
        <v>9.9577000000000009</v>
      </c>
      <c r="C2963">
        <v>93.911000000000001</v>
      </c>
      <c r="D2963">
        <v>10</v>
      </c>
      <c r="E2963">
        <v>4.0999999999999996</v>
      </c>
      <c r="F2963" t="s">
        <v>23</v>
      </c>
      <c r="G2963">
        <v>27</v>
      </c>
      <c r="H2963">
        <v>119</v>
      </c>
      <c r="I2963">
        <v>2.04</v>
      </c>
      <c r="J2963">
        <v>0.39</v>
      </c>
      <c r="K2963" t="s">
        <v>24</v>
      </c>
      <c r="L2963" t="s">
        <v>10121</v>
      </c>
      <c r="M2963" t="s">
        <v>10122</v>
      </c>
      <c r="N2963" t="s">
        <v>10123</v>
      </c>
      <c r="O2963" t="s">
        <v>28</v>
      </c>
      <c r="P2963">
        <v>8.06</v>
      </c>
      <c r="Q2963">
        <v>1.891</v>
      </c>
      <c r="R2963">
        <v>0.157</v>
      </c>
      <c r="S2963">
        <v>11</v>
      </c>
      <c r="T2963" t="s">
        <v>29</v>
      </c>
      <c r="U2963" t="s">
        <v>24</v>
      </c>
      <c r="V2963" t="s">
        <v>24</v>
      </c>
    </row>
    <row r="2964" spans="1:22" x14ac:dyDescent="0.35">
      <c r="A2964" t="s">
        <v>10124</v>
      </c>
      <c r="B2964">
        <v>37.030700000000003</v>
      </c>
      <c r="C2964">
        <v>71.4559</v>
      </c>
      <c r="D2964">
        <v>106.571</v>
      </c>
      <c r="E2964">
        <v>5</v>
      </c>
      <c r="F2964" t="s">
        <v>23</v>
      </c>
      <c r="G2964">
        <v>97</v>
      </c>
      <c r="H2964">
        <v>39</v>
      </c>
      <c r="I2964">
        <v>0.71</v>
      </c>
      <c r="J2964">
        <v>0.79</v>
      </c>
      <c r="K2964" t="s">
        <v>24</v>
      </c>
      <c r="L2964" t="s">
        <v>10125</v>
      </c>
      <c r="M2964" t="s">
        <v>10126</v>
      </c>
      <c r="N2964" t="s">
        <v>5969</v>
      </c>
      <c r="O2964" t="s">
        <v>28</v>
      </c>
      <c r="P2964">
        <v>5.63</v>
      </c>
      <c r="Q2964">
        <v>4.6829999999999998</v>
      </c>
      <c r="R2964">
        <v>3.7999999999999999E-2</v>
      </c>
      <c r="S2964">
        <v>218</v>
      </c>
      <c r="T2964" t="s">
        <v>29</v>
      </c>
      <c r="U2964" t="s">
        <v>24</v>
      </c>
      <c r="V2964" t="s">
        <v>24</v>
      </c>
    </row>
    <row r="2965" spans="1:22" x14ac:dyDescent="0.35">
      <c r="A2965" t="s">
        <v>10127</v>
      </c>
      <c r="B2965">
        <v>1.8380000000000001</v>
      </c>
      <c r="C2965">
        <v>97.868499999999997</v>
      </c>
      <c r="D2965">
        <v>59.165999999999997</v>
      </c>
      <c r="E2965">
        <v>4.8</v>
      </c>
      <c r="F2965" t="s">
        <v>23</v>
      </c>
      <c r="G2965">
        <v>51</v>
      </c>
      <c r="H2965">
        <v>88</v>
      </c>
      <c r="I2965">
        <v>0.60599999999999998</v>
      </c>
      <c r="J2965">
        <v>0.72</v>
      </c>
      <c r="K2965" t="s">
        <v>24</v>
      </c>
      <c r="L2965" t="s">
        <v>10128</v>
      </c>
      <c r="M2965" t="s">
        <v>10129</v>
      </c>
      <c r="N2965" t="s">
        <v>9384</v>
      </c>
      <c r="O2965" t="s">
        <v>28</v>
      </c>
      <c r="P2965">
        <v>6.94</v>
      </c>
      <c r="Q2965">
        <v>5.9420000000000002</v>
      </c>
      <c r="R2965">
        <v>8.4000000000000005E-2</v>
      </c>
      <c r="S2965">
        <v>44</v>
      </c>
      <c r="T2965" t="s">
        <v>29</v>
      </c>
      <c r="U2965" t="s">
        <v>24</v>
      </c>
      <c r="V2965" t="s">
        <v>24</v>
      </c>
    </row>
    <row r="2966" spans="1:22" x14ac:dyDescent="0.35">
      <c r="A2966" t="s">
        <v>10130</v>
      </c>
      <c r="B2966">
        <v>36.359000000000002</v>
      </c>
      <c r="C2966">
        <v>70.711799999999997</v>
      </c>
      <c r="D2966">
        <v>135.869</v>
      </c>
      <c r="E2966">
        <v>4</v>
      </c>
      <c r="F2966" t="s">
        <v>23</v>
      </c>
      <c r="G2966">
        <v>17</v>
      </c>
      <c r="H2966">
        <v>112</v>
      </c>
      <c r="I2966">
        <v>0.77300000000000002</v>
      </c>
      <c r="J2966">
        <v>0.38</v>
      </c>
      <c r="K2966" t="s">
        <v>24</v>
      </c>
      <c r="L2966" t="s">
        <v>10131</v>
      </c>
      <c r="M2966" t="s">
        <v>10132</v>
      </c>
      <c r="N2966" t="s">
        <v>10133</v>
      </c>
      <c r="O2966" t="s">
        <v>28</v>
      </c>
      <c r="P2966">
        <v>3.61</v>
      </c>
      <c r="Q2966">
        <v>9.0630000000000006</v>
      </c>
      <c r="R2966">
        <v>0.3</v>
      </c>
      <c r="S2966">
        <v>3</v>
      </c>
      <c r="T2966" t="s">
        <v>29</v>
      </c>
      <c r="U2966" t="s">
        <v>24</v>
      </c>
      <c r="V2966" t="s">
        <v>24</v>
      </c>
    </row>
    <row r="2967" spans="1:22" x14ac:dyDescent="0.35">
      <c r="A2967" t="s">
        <v>10134</v>
      </c>
      <c r="B2967">
        <v>36.4985</v>
      </c>
      <c r="C2967">
        <v>70.322100000000006</v>
      </c>
      <c r="D2967">
        <v>220.12</v>
      </c>
      <c r="E2967">
        <v>4</v>
      </c>
      <c r="F2967" t="s">
        <v>23</v>
      </c>
      <c r="G2967">
        <v>18</v>
      </c>
      <c r="H2967">
        <v>124</v>
      </c>
      <c r="I2967">
        <v>0.65800000000000003</v>
      </c>
      <c r="J2967">
        <v>0.95</v>
      </c>
      <c r="K2967" t="s">
        <v>24</v>
      </c>
      <c r="L2967" t="s">
        <v>10135</v>
      </c>
      <c r="M2967" t="s">
        <v>10136</v>
      </c>
      <c r="N2967" t="s">
        <v>10137</v>
      </c>
      <c r="O2967" t="s">
        <v>28</v>
      </c>
      <c r="P2967">
        <v>9.57</v>
      </c>
      <c r="Q2967">
        <v>7.3310000000000004</v>
      </c>
      <c r="R2967">
        <v>0.25900000000000001</v>
      </c>
      <c r="S2967">
        <v>4</v>
      </c>
      <c r="T2967" t="s">
        <v>29</v>
      </c>
      <c r="U2967" t="s">
        <v>24</v>
      </c>
      <c r="V2967" t="s">
        <v>24</v>
      </c>
    </row>
    <row r="2968" spans="1:22" x14ac:dyDescent="0.35">
      <c r="A2968" t="s">
        <v>10138</v>
      </c>
      <c r="B2968">
        <v>7.3761999999999999</v>
      </c>
      <c r="C2968">
        <v>94.393600000000006</v>
      </c>
      <c r="D2968">
        <v>10</v>
      </c>
      <c r="E2968">
        <v>4.9000000000000004</v>
      </c>
      <c r="F2968" t="s">
        <v>23</v>
      </c>
      <c r="G2968">
        <v>61</v>
      </c>
      <c r="H2968">
        <v>122</v>
      </c>
      <c r="I2968">
        <v>3.3159999999999998</v>
      </c>
      <c r="J2968">
        <v>0.62</v>
      </c>
      <c r="K2968" t="s">
        <v>24</v>
      </c>
      <c r="L2968" t="s">
        <v>10139</v>
      </c>
      <c r="M2968" t="s">
        <v>10140</v>
      </c>
      <c r="N2968" t="s">
        <v>10141</v>
      </c>
      <c r="O2968" t="s">
        <v>28</v>
      </c>
      <c r="P2968">
        <v>6.81</v>
      </c>
      <c r="Q2968">
        <v>1.655</v>
      </c>
      <c r="R2968">
        <v>8.4000000000000005E-2</v>
      </c>
      <c r="S2968">
        <v>44</v>
      </c>
      <c r="T2968" t="s">
        <v>29</v>
      </c>
      <c r="U2968" t="s">
        <v>24</v>
      </c>
      <c r="V2968" t="s">
        <v>24</v>
      </c>
    </row>
    <row r="2969" spans="1:22" x14ac:dyDescent="0.35">
      <c r="A2969" t="s">
        <v>10142</v>
      </c>
      <c r="B2969">
        <v>1.9232</v>
      </c>
      <c r="C2969">
        <v>98.870199999999997</v>
      </c>
      <c r="D2969">
        <v>3.6040000000000001</v>
      </c>
      <c r="E2969">
        <v>4.9000000000000004</v>
      </c>
      <c r="F2969" t="s">
        <v>23</v>
      </c>
      <c r="G2969">
        <v>106</v>
      </c>
      <c r="H2969">
        <v>51</v>
      </c>
      <c r="I2969">
        <v>0.76700000000000002</v>
      </c>
      <c r="J2969">
        <v>0.72</v>
      </c>
      <c r="K2969" t="s">
        <v>24</v>
      </c>
      <c r="L2969" t="s">
        <v>10143</v>
      </c>
      <c r="M2969" t="s">
        <v>10144</v>
      </c>
      <c r="N2969" t="s">
        <v>10145</v>
      </c>
      <c r="O2969" t="s">
        <v>28</v>
      </c>
      <c r="P2969">
        <v>6.85</v>
      </c>
      <c r="Q2969">
        <v>3.677</v>
      </c>
      <c r="R2969">
        <v>5.8000000000000003E-2</v>
      </c>
      <c r="S2969">
        <v>94</v>
      </c>
      <c r="T2969" t="s">
        <v>29</v>
      </c>
      <c r="U2969" t="s">
        <v>24</v>
      </c>
      <c r="V2969" t="s">
        <v>24</v>
      </c>
    </row>
    <row r="2970" spans="1:22" x14ac:dyDescent="0.35">
      <c r="A2970" t="s">
        <v>10146</v>
      </c>
      <c r="B2970">
        <v>1.9827999999999999</v>
      </c>
      <c r="C2970">
        <v>98.839100000000002</v>
      </c>
      <c r="D2970">
        <v>9.5960000000000001</v>
      </c>
      <c r="E2970">
        <v>4.3</v>
      </c>
      <c r="F2970" t="s">
        <v>23</v>
      </c>
      <c r="G2970">
        <v>28</v>
      </c>
      <c r="H2970">
        <v>169</v>
      </c>
      <c r="I2970">
        <v>0.71099999999999997</v>
      </c>
      <c r="J2970">
        <v>0.48</v>
      </c>
      <c r="K2970" t="s">
        <v>24</v>
      </c>
      <c r="L2970" t="s">
        <v>10147</v>
      </c>
      <c r="M2970" t="s">
        <v>10148</v>
      </c>
      <c r="N2970" t="s">
        <v>10149</v>
      </c>
      <c r="O2970" t="s">
        <v>28</v>
      </c>
      <c r="P2970">
        <v>9.02</v>
      </c>
      <c r="Q2970">
        <v>4.8949999999999996</v>
      </c>
      <c r="R2970">
        <v>0.13700000000000001</v>
      </c>
      <c r="S2970">
        <v>16</v>
      </c>
      <c r="T2970" t="s">
        <v>29</v>
      </c>
      <c r="U2970" t="s">
        <v>24</v>
      </c>
      <c r="V2970" t="s">
        <v>24</v>
      </c>
    </row>
    <row r="2971" spans="1:22" x14ac:dyDescent="0.35">
      <c r="A2971" t="s">
        <v>10150</v>
      </c>
      <c r="B2971">
        <v>29.420500000000001</v>
      </c>
      <c r="C2971">
        <v>102.2711</v>
      </c>
      <c r="D2971">
        <v>10</v>
      </c>
      <c r="E2971">
        <v>4.7</v>
      </c>
      <c r="F2971" t="s">
        <v>23</v>
      </c>
      <c r="G2971">
        <v>58</v>
      </c>
      <c r="H2971">
        <v>82</v>
      </c>
      <c r="I2971">
        <v>8.1950000000000003</v>
      </c>
      <c r="J2971">
        <v>0.54</v>
      </c>
      <c r="K2971" t="s">
        <v>24</v>
      </c>
      <c r="L2971" t="s">
        <v>10151</v>
      </c>
      <c r="M2971" t="s">
        <v>10152</v>
      </c>
      <c r="N2971" t="s">
        <v>10153</v>
      </c>
      <c r="O2971" t="s">
        <v>28</v>
      </c>
      <c r="P2971">
        <v>10.26</v>
      </c>
      <c r="Q2971">
        <v>1.8540000000000001</v>
      </c>
      <c r="R2971">
        <v>8.3000000000000004E-2</v>
      </c>
      <c r="S2971">
        <v>47</v>
      </c>
      <c r="T2971" t="s">
        <v>29</v>
      </c>
      <c r="U2971" t="s">
        <v>24</v>
      </c>
      <c r="V2971" t="s">
        <v>24</v>
      </c>
    </row>
    <row r="2972" spans="1:22" x14ac:dyDescent="0.35">
      <c r="A2972" t="s">
        <v>10154</v>
      </c>
      <c r="B2972">
        <v>29.015699999999999</v>
      </c>
      <c r="C2972">
        <v>102.167</v>
      </c>
      <c r="D2972">
        <v>10</v>
      </c>
      <c r="E2972">
        <v>4.5999999999999996</v>
      </c>
      <c r="F2972" t="s">
        <v>23</v>
      </c>
      <c r="G2972">
        <v>74</v>
      </c>
      <c r="H2972">
        <v>51</v>
      </c>
      <c r="I2972">
        <v>7.8179999999999996</v>
      </c>
      <c r="J2972">
        <v>0.42</v>
      </c>
      <c r="K2972" t="s">
        <v>24</v>
      </c>
      <c r="L2972" t="s">
        <v>10155</v>
      </c>
      <c r="M2972" t="s">
        <v>10156</v>
      </c>
      <c r="N2972" t="s">
        <v>10157</v>
      </c>
      <c r="O2972" t="s">
        <v>28</v>
      </c>
      <c r="P2972">
        <v>9.56</v>
      </c>
      <c r="Q2972">
        <v>1.843</v>
      </c>
      <c r="R2972">
        <v>7.9000000000000001E-2</v>
      </c>
      <c r="S2972">
        <v>47</v>
      </c>
      <c r="T2972" t="s">
        <v>29</v>
      </c>
      <c r="U2972" t="s">
        <v>24</v>
      </c>
      <c r="V2972" t="s">
        <v>24</v>
      </c>
    </row>
    <row r="2973" spans="1:22" x14ac:dyDescent="0.35">
      <c r="A2973" t="s">
        <v>10158</v>
      </c>
      <c r="B2973">
        <v>27.019400000000001</v>
      </c>
      <c r="C2973">
        <v>103.0731</v>
      </c>
      <c r="D2973">
        <v>15.712</v>
      </c>
      <c r="E2973">
        <v>4.2</v>
      </c>
      <c r="F2973" t="s">
        <v>23</v>
      </c>
      <c r="G2973">
        <v>30</v>
      </c>
      <c r="H2973">
        <v>53</v>
      </c>
      <c r="I2973">
        <v>5.72</v>
      </c>
      <c r="J2973">
        <v>0.64</v>
      </c>
      <c r="K2973" t="s">
        <v>24</v>
      </c>
      <c r="L2973" t="s">
        <v>10159</v>
      </c>
      <c r="M2973" t="s">
        <v>10160</v>
      </c>
      <c r="N2973" t="s">
        <v>10161</v>
      </c>
      <c r="O2973" t="s">
        <v>28</v>
      </c>
      <c r="P2973">
        <v>5</v>
      </c>
      <c r="Q2973">
        <v>5.1159999999999997</v>
      </c>
      <c r="R2973">
        <v>0.16600000000000001</v>
      </c>
      <c r="S2973">
        <v>10</v>
      </c>
      <c r="T2973" t="s">
        <v>29</v>
      </c>
      <c r="U2973" t="s">
        <v>24</v>
      </c>
      <c r="V2973" t="s">
        <v>24</v>
      </c>
    </row>
    <row r="2974" spans="1:22" x14ac:dyDescent="0.35">
      <c r="A2974" t="s">
        <v>10162</v>
      </c>
      <c r="B2974">
        <v>8.3606999999999996</v>
      </c>
      <c r="C2974">
        <v>91.198700000000002</v>
      </c>
      <c r="D2974">
        <v>10</v>
      </c>
      <c r="E2974">
        <v>4.0999999999999996</v>
      </c>
      <c r="F2974" t="s">
        <v>23</v>
      </c>
      <c r="G2974">
        <v>21</v>
      </c>
      <c r="H2974">
        <v>77</v>
      </c>
      <c r="I2974">
        <v>3.6110000000000002</v>
      </c>
      <c r="J2974">
        <v>0.44</v>
      </c>
      <c r="K2974" t="s">
        <v>24</v>
      </c>
      <c r="L2974" t="s">
        <v>10163</v>
      </c>
      <c r="M2974" t="s">
        <v>10160</v>
      </c>
      <c r="N2974" t="s">
        <v>402</v>
      </c>
      <c r="O2974" t="s">
        <v>28</v>
      </c>
      <c r="P2974">
        <v>10.49</v>
      </c>
      <c r="Q2974">
        <v>1.925</v>
      </c>
      <c r="R2974">
        <v>0.151</v>
      </c>
      <c r="S2974">
        <v>12</v>
      </c>
      <c r="T2974" t="s">
        <v>29</v>
      </c>
      <c r="U2974" t="s">
        <v>24</v>
      </c>
      <c r="V2974" t="s">
        <v>24</v>
      </c>
    </row>
    <row r="2975" spans="1:22" x14ac:dyDescent="0.35">
      <c r="A2975" t="s">
        <v>10164</v>
      </c>
      <c r="B2975">
        <v>36.129399999999997</v>
      </c>
      <c r="C2975">
        <v>70.768600000000006</v>
      </c>
      <c r="D2975">
        <v>91.572000000000003</v>
      </c>
      <c r="E2975">
        <v>4.4000000000000004</v>
      </c>
      <c r="F2975" t="s">
        <v>23</v>
      </c>
      <c r="G2975">
        <v>50</v>
      </c>
      <c r="H2975">
        <v>82</v>
      </c>
      <c r="I2975">
        <v>1.006</v>
      </c>
      <c r="J2975">
        <v>0.62</v>
      </c>
      <c r="K2975" t="s">
        <v>24</v>
      </c>
      <c r="L2975" t="s">
        <v>10165</v>
      </c>
      <c r="M2975" t="s">
        <v>10166</v>
      </c>
      <c r="N2975" t="s">
        <v>10167</v>
      </c>
      <c r="O2975" t="s">
        <v>28</v>
      </c>
      <c r="P2975">
        <v>6.8</v>
      </c>
      <c r="Q2975">
        <v>7.2809999999999997</v>
      </c>
      <c r="R2975">
        <v>0.1</v>
      </c>
      <c r="S2975">
        <v>29</v>
      </c>
      <c r="T2975" t="s">
        <v>29</v>
      </c>
      <c r="U2975" t="s">
        <v>24</v>
      </c>
      <c r="V2975" t="s">
        <v>24</v>
      </c>
    </row>
    <row r="2976" spans="1:22" x14ac:dyDescent="0.35">
      <c r="A2976" t="s">
        <v>10168</v>
      </c>
      <c r="B2976">
        <v>33.271799999999999</v>
      </c>
      <c r="C2976">
        <v>92.376800000000003</v>
      </c>
      <c r="D2976">
        <v>10</v>
      </c>
      <c r="E2976">
        <v>4.2</v>
      </c>
      <c r="F2976" t="s">
        <v>23</v>
      </c>
      <c r="G2976">
        <v>37</v>
      </c>
      <c r="H2976">
        <v>58</v>
      </c>
      <c r="I2976">
        <v>7.1429999999999998</v>
      </c>
      <c r="J2976">
        <v>0.62</v>
      </c>
      <c r="K2976" t="s">
        <v>24</v>
      </c>
      <c r="L2976" t="s">
        <v>10169</v>
      </c>
      <c r="M2976" t="s">
        <v>10166</v>
      </c>
      <c r="N2976" t="s">
        <v>10170</v>
      </c>
      <c r="O2976" t="s">
        <v>28</v>
      </c>
      <c r="P2976">
        <v>6.33</v>
      </c>
      <c r="Q2976">
        <v>1.905</v>
      </c>
      <c r="R2976">
        <v>0.125</v>
      </c>
      <c r="S2976">
        <v>18</v>
      </c>
      <c r="T2976" t="s">
        <v>29</v>
      </c>
      <c r="U2976" t="s">
        <v>24</v>
      </c>
      <c r="V2976" t="s">
        <v>24</v>
      </c>
    </row>
    <row r="2977" spans="1:22" x14ac:dyDescent="0.35">
      <c r="A2977" t="s">
        <v>10171</v>
      </c>
      <c r="B2977">
        <v>37.750300000000003</v>
      </c>
      <c r="C2977">
        <v>78.056600000000003</v>
      </c>
      <c r="D2977">
        <v>10</v>
      </c>
      <c r="E2977">
        <v>4.5</v>
      </c>
      <c r="F2977" t="s">
        <v>23</v>
      </c>
      <c r="G2977">
        <v>12</v>
      </c>
      <c r="H2977">
        <v>152</v>
      </c>
      <c r="I2977">
        <v>3.9790000000000001</v>
      </c>
      <c r="J2977">
        <v>0.86</v>
      </c>
      <c r="K2977" t="s">
        <v>24</v>
      </c>
      <c r="L2977" t="s">
        <v>10172</v>
      </c>
      <c r="M2977" t="s">
        <v>10173</v>
      </c>
      <c r="N2977" t="s">
        <v>10174</v>
      </c>
      <c r="O2977" t="s">
        <v>28</v>
      </c>
      <c r="P2977">
        <v>6.4</v>
      </c>
      <c r="Q2977">
        <v>1.9850000000000001</v>
      </c>
      <c r="R2977">
        <v>0.38100000000000001</v>
      </c>
      <c r="S2977">
        <v>3</v>
      </c>
      <c r="T2977" t="s">
        <v>29</v>
      </c>
      <c r="U2977" t="s">
        <v>24</v>
      </c>
      <c r="V2977" t="s">
        <v>24</v>
      </c>
    </row>
    <row r="2978" spans="1:22" x14ac:dyDescent="0.35">
      <c r="A2978" t="s">
        <v>10175</v>
      </c>
      <c r="B2978">
        <v>37.255600000000001</v>
      </c>
      <c r="C2978">
        <v>70.093100000000007</v>
      </c>
      <c r="D2978">
        <v>11.835000000000001</v>
      </c>
      <c r="E2978">
        <v>4.3</v>
      </c>
      <c r="F2978" t="s">
        <v>23</v>
      </c>
      <c r="G2978">
        <v>36</v>
      </c>
      <c r="H2978">
        <v>88</v>
      </c>
      <c r="I2978">
        <v>0.40699999999999997</v>
      </c>
      <c r="J2978">
        <v>0.7</v>
      </c>
      <c r="K2978" t="s">
        <v>24</v>
      </c>
      <c r="L2978" t="s">
        <v>10176</v>
      </c>
      <c r="M2978" t="s">
        <v>10177</v>
      </c>
      <c r="N2978" t="s">
        <v>10178</v>
      </c>
      <c r="O2978" t="s">
        <v>28</v>
      </c>
      <c r="P2978">
        <v>4.3</v>
      </c>
      <c r="Q2978">
        <v>4.617</v>
      </c>
      <c r="R2978">
        <v>0.13700000000000001</v>
      </c>
      <c r="S2978">
        <v>16</v>
      </c>
      <c r="T2978" t="s">
        <v>29</v>
      </c>
      <c r="U2978" t="s">
        <v>24</v>
      </c>
      <c r="V2978" t="s">
        <v>24</v>
      </c>
    </row>
    <row r="2979" spans="1:22" x14ac:dyDescent="0.35">
      <c r="A2979" t="s">
        <v>10179</v>
      </c>
      <c r="B2979">
        <v>37.741100000000003</v>
      </c>
      <c r="C2979">
        <v>78.183099999999996</v>
      </c>
      <c r="D2979">
        <v>10</v>
      </c>
      <c r="E2979">
        <v>4.2</v>
      </c>
      <c r="F2979" t="s">
        <v>23</v>
      </c>
      <c r="G2979">
        <v>32</v>
      </c>
      <c r="H2979">
        <v>78</v>
      </c>
      <c r="I2979">
        <v>3.9940000000000002</v>
      </c>
      <c r="J2979">
        <v>0.59</v>
      </c>
      <c r="K2979" t="s">
        <v>24</v>
      </c>
      <c r="L2979" t="s">
        <v>10180</v>
      </c>
      <c r="M2979" t="s">
        <v>10181</v>
      </c>
      <c r="N2979" t="s">
        <v>10182</v>
      </c>
      <c r="O2979" t="s">
        <v>28</v>
      </c>
      <c r="P2979">
        <v>8.34</v>
      </c>
      <c r="Q2979">
        <v>1.931</v>
      </c>
      <c r="R2979">
        <v>0.16600000000000001</v>
      </c>
      <c r="S2979">
        <v>10</v>
      </c>
      <c r="T2979" t="s">
        <v>29</v>
      </c>
      <c r="U2979" t="s">
        <v>24</v>
      </c>
      <c r="V2979" t="s">
        <v>24</v>
      </c>
    </row>
    <row r="2980" spans="1:22" x14ac:dyDescent="0.35">
      <c r="A2980" t="s">
        <v>10183</v>
      </c>
      <c r="B2980">
        <v>2.0209000000000001</v>
      </c>
      <c r="C2980">
        <v>98.944699999999997</v>
      </c>
      <c r="D2980">
        <v>10.098000000000001</v>
      </c>
      <c r="E2980">
        <v>5</v>
      </c>
      <c r="F2980" t="s">
        <v>23</v>
      </c>
      <c r="G2980">
        <v>114</v>
      </c>
      <c r="H2980">
        <v>50</v>
      </c>
      <c r="I2980">
        <v>0.66900000000000004</v>
      </c>
      <c r="J2980">
        <v>0.54</v>
      </c>
      <c r="K2980" t="s">
        <v>24</v>
      </c>
      <c r="L2980" t="s">
        <v>10184</v>
      </c>
      <c r="M2980" t="s">
        <v>10185</v>
      </c>
      <c r="N2980" t="s">
        <v>10186</v>
      </c>
      <c r="O2980" t="s">
        <v>28</v>
      </c>
      <c r="P2980">
        <v>4.32</v>
      </c>
      <c r="Q2980">
        <v>2.9710000000000001</v>
      </c>
      <c r="R2980">
        <v>5.8000000000000003E-2</v>
      </c>
      <c r="S2980">
        <v>104</v>
      </c>
      <c r="T2980" t="s">
        <v>29</v>
      </c>
      <c r="U2980" t="s">
        <v>24</v>
      </c>
      <c r="V2980" t="s">
        <v>24</v>
      </c>
    </row>
    <row r="2981" spans="1:22" x14ac:dyDescent="0.35">
      <c r="A2981" t="s">
        <v>10187</v>
      </c>
      <c r="B2981">
        <v>2.0284</v>
      </c>
      <c r="C2981">
        <v>98.916700000000006</v>
      </c>
      <c r="D2981">
        <v>10</v>
      </c>
      <c r="E2981">
        <v>4.4000000000000004</v>
      </c>
      <c r="F2981" t="s">
        <v>23</v>
      </c>
      <c r="G2981">
        <v>36</v>
      </c>
      <c r="H2981">
        <v>94</v>
      </c>
      <c r="I2981">
        <v>0.66100000000000003</v>
      </c>
      <c r="J2981">
        <v>0.55000000000000004</v>
      </c>
      <c r="K2981" t="s">
        <v>24</v>
      </c>
      <c r="L2981" t="s">
        <v>10188</v>
      </c>
      <c r="M2981" t="s">
        <v>10189</v>
      </c>
      <c r="N2981" t="s">
        <v>6607</v>
      </c>
      <c r="O2981" t="s">
        <v>28</v>
      </c>
      <c r="P2981">
        <v>3.95</v>
      </c>
      <c r="Q2981">
        <v>1.8939999999999999</v>
      </c>
      <c r="R2981">
        <v>0.14299999999999999</v>
      </c>
      <c r="S2981">
        <v>14</v>
      </c>
      <c r="T2981" t="s">
        <v>29</v>
      </c>
      <c r="U2981" t="s">
        <v>24</v>
      </c>
      <c r="V2981" t="s">
        <v>24</v>
      </c>
    </row>
    <row r="2982" spans="1:22" x14ac:dyDescent="0.35">
      <c r="A2982" t="s">
        <v>10190</v>
      </c>
      <c r="B2982">
        <v>2.0516999999999999</v>
      </c>
      <c r="C2982">
        <v>99.068799999999996</v>
      </c>
      <c r="D2982">
        <v>10</v>
      </c>
      <c r="E2982">
        <v>4.5999999999999996</v>
      </c>
      <c r="F2982" t="s">
        <v>23</v>
      </c>
      <c r="G2982">
        <v>73</v>
      </c>
      <c r="H2982">
        <v>53</v>
      </c>
      <c r="I2982">
        <v>0.65400000000000003</v>
      </c>
      <c r="J2982">
        <v>0.48</v>
      </c>
      <c r="K2982" t="s">
        <v>24</v>
      </c>
      <c r="L2982" t="s">
        <v>10191</v>
      </c>
      <c r="M2982" t="s">
        <v>10192</v>
      </c>
      <c r="N2982" t="s">
        <v>10193</v>
      </c>
      <c r="O2982" t="s">
        <v>28</v>
      </c>
      <c r="P2982">
        <v>4.7300000000000004</v>
      </c>
      <c r="Q2982">
        <v>1.0489999999999999</v>
      </c>
      <c r="R2982">
        <v>8.4000000000000005E-2</v>
      </c>
      <c r="S2982">
        <v>46</v>
      </c>
      <c r="T2982" t="s">
        <v>29</v>
      </c>
      <c r="U2982" t="s">
        <v>24</v>
      </c>
      <c r="V2982" t="s">
        <v>24</v>
      </c>
    </row>
    <row r="2983" spans="1:22" x14ac:dyDescent="0.35">
      <c r="A2983" t="s">
        <v>10194</v>
      </c>
      <c r="B2983">
        <v>2.2054</v>
      </c>
      <c r="C2983">
        <v>98.89</v>
      </c>
      <c r="D2983">
        <v>20.954999999999998</v>
      </c>
      <c r="E2983">
        <v>5</v>
      </c>
      <c r="F2983" t="s">
        <v>23</v>
      </c>
      <c r="G2983">
        <v>120</v>
      </c>
      <c r="H2983">
        <v>45</v>
      </c>
      <c r="I2983">
        <v>0.48599999999999999</v>
      </c>
      <c r="J2983">
        <v>0.82</v>
      </c>
      <c r="K2983" t="s">
        <v>24</v>
      </c>
      <c r="L2983" t="s">
        <v>10195</v>
      </c>
      <c r="M2983" t="s">
        <v>10185</v>
      </c>
      <c r="N2983" t="s">
        <v>10196</v>
      </c>
      <c r="O2983" t="s">
        <v>28</v>
      </c>
      <c r="P2983">
        <v>5.41</v>
      </c>
      <c r="Q2983">
        <v>3.9390000000000001</v>
      </c>
      <c r="R2983">
        <v>5.8000000000000003E-2</v>
      </c>
      <c r="S2983">
        <v>100</v>
      </c>
      <c r="T2983" t="s">
        <v>29</v>
      </c>
      <c r="U2983" t="s">
        <v>24</v>
      </c>
      <c r="V2983" t="s">
        <v>24</v>
      </c>
    </row>
    <row r="2984" spans="1:22" x14ac:dyDescent="0.35">
      <c r="A2984" t="s">
        <v>10197</v>
      </c>
      <c r="B2984">
        <v>2.0779000000000001</v>
      </c>
      <c r="C2984">
        <v>98.993700000000004</v>
      </c>
      <c r="D2984">
        <v>12.802</v>
      </c>
      <c r="E2984">
        <v>4.5999999999999996</v>
      </c>
      <c r="F2984" t="s">
        <v>23</v>
      </c>
      <c r="G2984">
        <v>19</v>
      </c>
      <c r="H2984">
        <v>103</v>
      </c>
      <c r="I2984">
        <v>0.61599999999999999</v>
      </c>
      <c r="J2984">
        <v>1.0900000000000001</v>
      </c>
      <c r="K2984" t="s">
        <v>24</v>
      </c>
      <c r="L2984" t="s">
        <v>10198</v>
      </c>
      <c r="M2984" t="s">
        <v>10189</v>
      </c>
      <c r="N2984" t="s">
        <v>10199</v>
      </c>
      <c r="O2984" t="s">
        <v>28</v>
      </c>
      <c r="P2984">
        <v>3.3</v>
      </c>
      <c r="Q2984">
        <v>4.7679999999999998</v>
      </c>
      <c r="R2984">
        <v>0.223</v>
      </c>
      <c r="S2984">
        <v>6</v>
      </c>
      <c r="T2984" t="s">
        <v>29</v>
      </c>
      <c r="U2984" t="s">
        <v>24</v>
      </c>
      <c r="V2984" t="s">
        <v>24</v>
      </c>
    </row>
    <row r="2985" spans="1:22" x14ac:dyDescent="0.35">
      <c r="A2985" t="s">
        <v>10200</v>
      </c>
      <c r="B2985">
        <v>2.1276999999999999</v>
      </c>
      <c r="C2985">
        <v>98.900400000000005</v>
      </c>
      <c r="D2985">
        <v>18.363</v>
      </c>
      <c r="E2985">
        <v>5.9</v>
      </c>
      <c r="F2985" t="s">
        <v>106</v>
      </c>
      <c r="G2985">
        <v>211</v>
      </c>
      <c r="H2985">
        <v>32</v>
      </c>
      <c r="I2985">
        <v>0.56299999999999994</v>
      </c>
      <c r="J2985">
        <v>0.8</v>
      </c>
      <c r="K2985" t="s">
        <v>24</v>
      </c>
      <c r="L2985" t="s">
        <v>10201</v>
      </c>
      <c r="M2985" t="s">
        <v>10202</v>
      </c>
      <c r="N2985" t="s">
        <v>10203</v>
      </c>
      <c r="O2985" t="s">
        <v>28</v>
      </c>
      <c r="P2985">
        <v>4.59</v>
      </c>
      <c r="Q2985">
        <v>1.3939999999999999</v>
      </c>
      <c r="R2985">
        <v>5.1999999999999998E-2</v>
      </c>
      <c r="S2985">
        <v>35</v>
      </c>
      <c r="T2985" t="s">
        <v>29</v>
      </c>
      <c r="U2985" t="s">
        <v>24</v>
      </c>
      <c r="V2985" t="s">
        <v>24</v>
      </c>
    </row>
    <row r="2986" spans="1:22" x14ac:dyDescent="0.35">
      <c r="A2986" t="s">
        <v>10204</v>
      </c>
      <c r="B2986">
        <v>24.782299999999999</v>
      </c>
      <c r="C2986">
        <v>94.925600000000003</v>
      </c>
      <c r="D2986">
        <v>10</v>
      </c>
      <c r="E2986">
        <v>4.5999999999999996</v>
      </c>
      <c r="F2986" t="s">
        <v>23</v>
      </c>
      <c r="G2986">
        <v>33</v>
      </c>
      <c r="H2986">
        <v>112</v>
      </c>
      <c r="I2986">
        <v>0.79200000000000004</v>
      </c>
      <c r="J2986">
        <v>1.05</v>
      </c>
      <c r="K2986" t="s">
        <v>24</v>
      </c>
      <c r="L2986" t="s">
        <v>10205</v>
      </c>
      <c r="M2986" t="s">
        <v>10206</v>
      </c>
      <c r="N2986" t="s">
        <v>10207</v>
      </c>
      <c r="O2986" t="s">
        <v>28</v>
      </c>
      <c r="P2986">
        <v>6.57</v>
      </c>
      <c r="Q2986">
        <v>1.889</v>
      </c>
      <c r="R2986">
        <v>0.182</v>
      </c>
      <c r="S2986">
        <v>11</v>
      </c>
      <c r="T2986" t="s">
        <v>29</v>
      </c>
      <c r="U2986" t="s">
        <v>24</v>
      </c>
      <c r="V2986" t="s">
        <v>24</v>
      </c>
    </row>
    <row r="2987" spans="1:22" x14ac:dyDescent="0.35">
      <c r="A2987" t="s">
        <v>10208</v>
      </c>
      <c r="B2987">
        <v>23.100200000000001</v>
      </c>
      <c r="C2987">
        <v>94.896799999999999</v>
      </c>
      <c r="D2987">
        <v>150</v>
      </c>
      <c r="E2987">
        <v>5.6</v>
      </c>
      <c r="F2987" t="s">
        <v>106</v>
      </c>
      <c r="G2987">
        <v>161</v>
      </c>
      <c r="H2987">
        <v>20</v>
      </c>
      <c r="I2987">
        <v>3.03</v>
      </c>
      <c r="J2987">
        <v>0.72</v>
      </c>
      <c r="K2987" t="s">
        <v>24</v>
      </c>
      <c r="L2987" t="s">
        <v>10209</v>
      </c>
      <c r="M2987" t="s">
        <v>10210</v>
      </c>
      <c r="N2987" t="s">
        <v>10211</v>
      </c>
      <c r="O2987" t="s">
        <v>28</v>
      </c>
      <c r="P2987">
        <v>6.97</v>
      </c>
      <c r="Q2987">
        <v>1.849</v>
      </c>
      <c r="R2987">
        <v>5.2999999999999999E-2</v>
      </c>
      <c r="S2987">
        <v>34</v>
      </c>
      <c r="T2987" t="s">
        <v>29</v>
      </c>
      <c r="U2987" t="s">
        <v>24</v>
      </c>
      <c r="V2987" t="s">
        <v>24</v>
      </c>
    </row>
    <row r="2988" spans="1:22" x14ac:dyDescent="0.35">
      <c r="A2988" t="s">
        <v>10212</v>
      </c>
      <c r="B2988">
        <v>37.581299999999999</v>
      </c>
      <c r="C2988">
        <v>77.828299999999999</v>
      </c>
      <c r="D2988">
        <v>18.405000000000001</v>
      </c>
      <c r="E2988">
        <v>4.2</v>
      </c>
      <c r="F2988" t="s">
        <v>23</v>
      </c>
      <c r="G2988">
        <v>36</v>
      </c>
      <c r="H2988">
        <v>79</v>
      </c>
      <c r="I2988">
        <v>3.8650000000000002</v>
      </c>
      <c r="J2988">
        <v>1.05</v>
      </c>
      <c r="K2988" t="s">
        <v>24</v>
      </c>
      <c r="L2988" t="s">
        <v>10213</v>
      </c>
      <c r="M2988" t="s">
        <v>10214</v>
      </c>
      <c r="N2988" t="s">
        <v>9571</v>
      </c>
      <c r="O2988" t="s">
        <v>28</v>
      </c>
      <c r="P2988">
        <v>8.18</v>
      </c>
      <c r="Q2988">
        <v>5.0890000000000004</v>
      </c>
      <c r="R2988">
        <v>0.23499999999999999</v>
      </c>
      <c r="S2988">
        <v>5</v>
      </c>
      <c r="T2988" t="s">
        <v>29</v>
      </c>
      <c r="U2988" t="s">
        <v>24</v>
      </c>
      <c r="V2988" t="s">
        <v>24</v>
      </c>
    </row>
    <row r="2989" spans="1:22" x14ac:dyDescent="0.35">
      <c r="A2989" t="s">
        <v>10215</v>
      </c>
      <c r="B2989">
        <v>14.483700000000001</v>
      </c>
      <c r="C2989">
        <v>92.947900000000004</v>
      </c>
      <c r="D2989">
        <v>10</v>
      </c>
      <c r="E2989">
        <v>4.5999999999999996</v>
      </c>
      <c r="F2989" t="s">
        <v>23</v>
      </c>
      <c r="G2989">
        <v>30</v>
      </c>
      <c r="H2989">
        <v>59</v>
      </c>
      <c r="I2989">
        <v>2.8180000000000001</v>
      </c>
      <c r="J2989">
        <v>0.55000000000000004</v>
      </c>
      <c r="K2989" t="s">
        <v>24</v>
      </c>
      <c r="L2989" t="s">
        <v>10216</v>
      </c>
      <c r="M2989" t="s">
        <v>10217</v>
      </c>
      <c r="N2989" t="s">
        <v>3552</v>
      </c>
      <c r="O2989" t="s">
        <v>28</v>
      </c>
      <c r="P2989">
        <v>7.78</v>
      </c>
      <c r="Q2989">
        <v>1.8220000000000001</v>
      </c>
      <c r="R2989">
        <v>0.14099999999999999</v>
      </c>
      <c r="S2989">
        <v>15</v>
      </c>
      <c r="T2989" t="s">
        <v>29</v>
      </c>
      <c r="U2989" t="s">
        <v>24</v>
      </c>
      <c r="V2989" t="s">
        <v>24</v>
      </c>
    </row>
    <row r="2990" spans="1:22" x14ac:dyDescent="0.35">
      <c r="A2990" t="s">
        <v>10218</v>
      </c>
      <c r="B2990">
        <v>36.328800000000001</v>
      </c>
      <c r="C2990">
        <v>72.656800000000004</v>
      </c>
      <c r="D2990">
        <v>58.337000000000003</v>
      </c>
      <c r="E2990">
        <v>4.4000000000000004</v>
      </c>
      <c r="F2990" t="s">
        <v>23</v>
      </c>
      <c r="G2990">
        <v>23</v>
      </c>
      <c r="H2990">
        <v>100</v>
      </c>
      <c r="I2990">
        <v>1.851</v>
      </c>
      <c r="J2990">
        <v>0.7</v>
      </c>
      <c r="K2990" t="s">
        <v>24</v>
      </c>
      <c r="L2990" t="s">
        <v>10219</v>
      </c>
      <c r="M2990" t="s">
        <v>10220</v>
      </c>
      <c r="N2990" t="s">
        <v>10221</v>
      </c>
      <c r="O2990" t="s">
        <v>28</v>
      </c>
      <c r="P2990">
        <v>4.47</v>
      </c>
      <c r="Q2990">
        <v>8.5869999999999997</v>
      </c>
      <c r="R2990">
        <v>0.24</v>
      </c>
      <c r="S2990">
        <v>5</v>
      </c>
      <c r="T2990" t="s">
        <v>29</v>
      </c>
      <c r="U2990" t="s">
        <v>24</v>
      </c>
      <c r="V2990" t="s">
        <v>24</v>
      </c>
    </row>
    <row r="2991" spans="1:22" x14ac:dyDescent="0.35">
      <c r="A2991" t="s">
        <v>10222</v>
      </c>
      <c r="B2991">
        <v>32.884700000000002</v>
      </c>
      <c r="C2991">
        <v>73.58</v>
      </c>
      <c r="D2991">
        <v>10</v>
      </c>
      <c r="E2991">
        <v>4.3</v>
      </c>
      <c r="F2991" t="s">
        <v>23</v>
      </c>
      <c r="G2991">
        <v>41</v>
      </c>
      <c r="H2991">
        <v>160</v>
      </c>
      <c r="I2991">
        <v>0.80700000000000005</v>
      </c>
      <c r="J2991">
        <v>0.95</v>
      </c>
      <c r="K2991" t="s">
        <v>24</v>
      </c>
      <c r="L2991" t="s">
        <v>10223</v>
      </c>
      <c r="M2991" t="s">
        <v>10224</v>
      </c>
      <c r="N2991" t="s">
        <v>10225</v>
      </c>
      <c r="O2991" t="s">
        <v>28</v>
      </c>
      <c r="P2991">
        <v>6.94</v>
      </c>
      <c r="Q2991">
        <v>1.7849999999999999</v>
      </c>
      <c r="R2991">
        <v>0.153</v>
      </c>
      <c r="S2991">
        <v>12</v>
      </c>
      <c r="T2991" t="s">
        <v>29</v>
      </c>
      <c r="U2991" t="s">
        <v>24</v>
      </c>
      <c r="V2991" t="s">
        <v>24</v>
      </c>
    </row>
    <row r="2992" spans="1:22" x14ac:dyDescent="0.35">
      <c r="A2992" t="s">
        <v>10226</v>
      </c>
      <c r="B2992">
        <v>35.9041</v>
      </c>
      <c r="C2992">
        <v>70.605199999999996</v>
      </c>
      <c r="D2992">
        <v>101.245</v>
      </c>
      <c r="E2992">
        <v>4.2</v>
      </c>
      <c r="F2992" t="s">
        <v>23</v>
      </c>
      <c r="G2992">
        <v>26</v>
      </c>
      <c r="H2992">
        <v>88</v>
      </c>
      <c r="I2992">
        <v>1.2190000000000001</v>
      </c>
      <c r="J2992">
        <v>0.62</v>
      </c>
      <c r="K2992" t="s">
        <v>24</v>
      </c>
      <c r="L2992" t="s">
        <v>10227</v>
      </c>
      <c r="M2992" t="s">
        <v>10228</v>
      </c>
      <c r="N2992" t="s">
        <v>10229</v>
      </c>
      <c r="O2992" t="s">
        <v>28</v>
      </c>
      <c r="P2992">
        <v>7.01</v>
      </c>
      <c r="Q2992">
        <v>6.2489999999999997</v>
      </c>
      <c r="R2992">
        <v>0.153</v>
      </c>
      <c r="S2992">
        <v>12</v>
      </c>
      <c r="T2992" t="s">
        <v>29</v>
      </c>
      <c r="U2992" t="s">
        <v>24</v>
      </c>
      <c r="V2992" t="s">
        <v>24</v>
      </c>
    </row>
    <row r="2993" spans="1:22" x14ac:dyDescent="0.35">
      <c r="A2993" t="s">
        <v>10230</v>
      </c>
      <c r="B2993">
        <v>4.5754000000000001</v>
      </c>
      <c r="C2993">
        <v>62.607399999999998</v>
      </c>
      <c r="D2993">
        <v>10</v>
      </c>
      <c r="E2993">
        <v>4.5</v>
      </c>
      <c r="F2993" t="s">
        <v>23</v>
      </c>
      <c r="G2993">
        <v>53</v>
      </c>
      <c r="H2993">
        <v>84</v>
      </c>
      <c r="I2993">
        <v>10.747</v>
      </c>
      <c r="J2993">
        <v>0.6</v>
      </c>
      <c r="K2993" t="s">
        <v>24</v>
      </c>
      <c r="L2993" t="s">
        <v>10231</v>
      </c>
      <c r="M2993" t="s">
        <v>10232</v>
      </c>
      <c r="N2993" t="s">
        <v>478</v>
      </c>
      <c r="O2993" t="s">
        <v>28</v>
      </c>
      <c r="P2993">
        <v>10.87</v>
      </c>
      <c r="Q2993">
        <v>1.887</v>
      </c>
      <c r="R2993">
        <v>8.7999999999999995E-2</v>
      </c>
      <c r="S2993">
        <v>38</v>
      </c>
      <c r="T2993" t="s">
        <v>29</v>
      </c>
      <c r="U2993" t="s">
        <v>24</v>
      </c>
      <c r="V2993" t="s">
        <v>24</v>
      </c>
    </row>
    <row r="2994" spans="1:22" x14ac:dyDescent="0.35">
      <c r="A2994" t="s">
        <v>10233</v>
      </c>
      <c r="B2994">
        <v>29.8996</v>
      </c>
      <c r="C2994">
        <v>99.584999999999994</v>
      </c>
      <c r="D2994">
        <v>10</v>
      </c>
      <c r="E2994">
        <v>4.2</v>
      </c>
      <c r="F2994" t="s">
        <v>23</v>
      </c>
      <c r="G2994">
        <v>20</v>
      </c>
      <c r="H2994">
        <v>121</v>
      </c>
      <c r="I2994">
        <v>11.356</v>
      </c>
      <c r="J2994">
        <v>0.77</v>
      </c>
      <c r="K2994" t="s">
        <v>24</v>
      </c>
      <c r="L2994" t="s">
        <v>10234</v>
      </c>
      <c r="M2994" t="s">
        <v>10235</v>
      </c>
      <c r="N2994" t="s">
        <v>10236</v>
      </c>
      <c r="O2994" t="s">
        <v>28</v>
      </c>
      <c r="P2994">
        <v>7.61</v>
      </c>
      <c r="Q2994">
        <v>1.89</v>
      </c>
      <c r="R2994">
        <v>0.186</v>
      </c>
      <c r="S2994">
        <v>8</v>
      </c>
      <c r="T2994" t="s">
        <v>29</v>
      </c>
      <c r="U2994" t="s">
        <v>24</v>
      </c>
      <c r="V2994" t="s">
        <v>24</v>
      </c>
    </row>
    <row r="2995" spans="1:22" x14ac:dyDescent="0.35">
      <c r="A2995" t="s">
        <v>10237</v>
      </c>
      <c r="B2995">
        <v>18.225100000000001</v>
      </c>
      <c r="C2995">
        <v>94.382900000000006</v>
      </c>
      <c r="D2995">
        <v>22.460999999999999</v>
      </c>
      <c r="E2995">
        <v>4.4000000000000004</v>
      </c>
      <c r="F2995" t="s">
        <v>23</v>
      </c>
      <c r="G2995">
        <v>39</v>
      </c>
      <c r="H2995">
        <v>97</v>
      </c>
      <c r="I2995">
        <v>2.2679999999999998</v>
      </c>
      <c r="J2995">
        <v>0.43</v>
      </c>
      <c r="K2995" t="s">
        <v>24</v>
      </c>
      <c r="L2995" t="s">
        <v>10238</v>
      </c>
      <c r="M2995" t="s">
        <v>10239</v>
      </c>
      <c r="N2995" t="s">
        <v>10240</v>
      </c>
      <c r="O2995" t="s">
        <v>28</v>
      </c>
      <c r="P2995">
        <v>8.24</v>
      </c>
      <c r="Q2995">
        <v>5.3959999999999999</v>
      </c>
      <c r="R2995">
        <v>0.12</v>
      </c>
      <c r="S2995">
        <v>21</v>
      </c>
      <c r="T2995" t="s">
        <v>29</v>
      </c>
      <c r="U2995" t="s">
        <v>24</v>
      </c>
      <c r="V2995" t="s">
        <v>24</v>
      </c>
    </row>
    <row r="2996" spans="1:22" x14ac:dyDescent="0.35">
      <c r="A2996" t="s">
        <v>10241</v>
      </c>
      <c r="B2996">
        <v>4.7624000000000004</v>
      </c>
      <c r="C2996">
        <v>62.665199999999999</v>
      </c>
      <c r="D2996">
        <v>10</v>
      </c>
      <c r="E2996">
        <v>4.3</v>
      </c>
      <c r="F2996" t="s">
        <v>23</v>
      </c>
      <c r="G2996">
        <v>20</v>
      </c>
      <c r="H2996">
        <v>78</v>
      </c>
      <c r="I2996">
        <v>20.728000000000002</v>
      </c>
      <c r="J2996">
        <v>0.87</v>
      </c>
      <c r="K2996" t="s">
        <v>24</v>
      </c>
      <c r="L2996" t="s">
        <v>10242</v>
      </c>
      <c r="M2996" t="s">
        <v>10243</v>
      </c>
      <c r="N2996" t="s">
        <v>478</v>
      </c>
      <c r="O2996" t="s">
        <v>28</v>
      </c>
      <c r="P2996">
        <v>9.09</v>
      </c>
      <c r="Q2996">
        <v>1.9339999999999999</v>
      </c>
      <c r="R2996">
        <v>0.189</v>
      </c>
      <c r="S2996">
        <v>10</v>
      </c>
      <c r="T2996" t="s">
        <v>29</v>
      </c>
      <c r="U2996" t="s">
        <v>24</v>
      </c>
      <c r="V2996" t="s">
        <v>24</v>
      </c>
    </row>
    <row r="2997" spans="1:22" x14ac:dyDescent="0.35">
      <c r="A2997" t="s">
        <v>10244</v>
      </c>
      <c r="B2997">
        <v>37.201900000000002</v>
      </c>
      <c r="C2997">
        <v>72.534899999999993</v>
      </c>
      <c r="D2997">
        <v>8.4990000000000006</v>
      </c>
      <c r="E2997">
        <v>4.4000000000000004</v>
      </c>
      <c r="F2997" t="s">
        <v>23</v>
      </c>
      <c r="G2997">
        <v>27</v>
      </c>
      <c r="H2997">
        <v>76</v>
      </c>
      <c r="I2997">
        <v>1.5669999999999999</v>
      </c>
      <c r="J2997">
        <v>0.43</v>
      </c>
      <c r="K2997" t="s">
        <v>24</v>
      </c>
      <c r="L2997" t="s">
        <v>10245</v>
      </c>
      <c r="M2997" t="s">
        <v>10246</v>
      </c>
      <c r="N2997" t="s">
        <v>10247</v>
      </c>
      <c r="O2997" t="s">
        <v>28</v>
      </c>
      <c r="P2997">
        <v>6.64</v>
      </c>
      <c r="Q2997">
        <v>5.5060000000000002</v>
      </c>
      <c r="R2997">
        <v>0.17899999999999999</v>
      </c>
      <c r="S2997">
        <v>9</v>
      </c>
      <c r="T2997" t="s">
        <v>29</v>
      </c>
      <c r="U2997" t="s">
        <v>24</v>
      </c>
      <c r="V2997" t="s">
        <v>24</v>
      </c>
    </row>
    <row r="2998" spans="1:22" x14ac:dyDescent="0.35">
      <c r="A2998" t="s">
        <v>10248</v>
      </c>
      <c r="B2998">
        <v>36.531599999999997</v>
      </c>
      <c r="C2998">
        <v>71.024900000000002</v>
      </c>
      <c r="D2998">
        <v>199.179</v>
      </c>
      <c r="E2998">
        <v>4</v>
      </c>
      <c r="F2998" t="s">
        <v>23</v>
      </c>
      <c r="G2998">
        <v>35</v>
      </c>
      <c r="H2998">
        <v>94</v>
      </c>
      <c r="I2998">
        <v>0.69399999999999995</v>
      </c>
      <c r="J2998">
        <v>0.52</v>
      </c>
      <c r="K2998" t="s">
        <v>24</v>
      </c>
      <c r="L2998" t="s">
        <v>10249</v>
      </c>
      <c r="M2998" t="s">
        <v>10250</v>
      </c>
      <c r="N2998" t="s">
        <v>853</v>
      </c>
      <c r="O2998" t="s">
        <v>28</v>
      </c>
      <c r="P2998">
        <v>8.76</v>
      </c>
      <c r="Q2998">
        <v>3.9369999999999998</v>
      </c>
      <c r="R2998">
        <v>0.156</v>
      </c>
      <c r="S2998">
        <v>11</v>
      </c>
      <c r="T2998" t="s">
        <v>29</v>
      </c>
      <c r="U2998" t="s">
        <v>24</v>
      </c>
      <c r="V2998" t="s">
        <v>24</v>
      </c>
    </row>
    <row r="2999" spans="1:22" x14ac:dyDescent="0.35">
      <c r="A2999" t="s">
        <v>10251</v>
      </c>
      <c r="B2999">
        <v>3.8109000000000002</v>
      </c>
      <c r="C2999">
        <v>96.051400000000001</v>
      </c>
      <c r="D2999">
        <v>42.180999999999997</v>
      </c>
      <c r="E2999">
        <v>6.2</v>
      </c>
      <c r="F2999" t="s">
        <v>106</v>
      </c>
      <c r="G2999">
        <v>197</v>
      </c>
      <c r="H2999">
        <v>20</v>
      </c>
      <c r="I2999">
        <v>1.6679999999999999</v>
      </c>
      <c r="J2999">
        <v>0.73</v>
      </c>
      <c r="K2999" t="s">
        <v>24</v>
      </c>
      <c r="L2999" t="s">
        <v>10252</v>
      </c>
      <c r="M2999" t="s">
        <v>10250</v>
      </c>
      <c r="N2999" t="s">
        <v>10253</v>
      </c>
      <c r="O2999" t="s">
        <v>28</v>
      </c>
      <c r="P2999">
        <v>6.54</v>
      </c>
      <c r="Q2999">
        <v>3.5409999999999999</v>
      </c>
      <c r="R2999">
        <v>5.8999999999999997E-2</v>
      </c>
      <c r="S2999">
        <v>28</v>
      </c>
      <c r="T2999" t="s">
        <v>29</v>
      </c>
      <c r="U2999" t="s">
        <v>24</v>
      </c>
      <c r="V2999" t="s">
        <v>24</v>
      </c>
    </row>
    <row r="3000" spans="1:22" x14ac:dyDescent="0.35">
      <c r="A3000" t="s">
        <v>10254</v>
      </c>
      <c r="B3000">
        <v>33.6845</v>
      </c>
      <c r="C3000">
        <v>81.935500000000005</v>
      </c>
      <c r="D3000">
        <v>10</v>
      </c>
      <c r="E3000">
        <v>4.4000000000000004</v>
      </c>
      <c r="F3000" t="s">
        <v>23</v>
      </c>
      <c r="G3000">
        <v>40</v>
      </c>
      <c r="H3000">
        <v>86</v>
      </c>
      <c r="I3000">
        <v>6.5330000000000004</v>
      </c>
      <c r="J3000">
        <v>0.42</v>
      </c>
      <c r="K3000" t="s">
        <v>24</v>
      </c>
      <c r="L3000" t="s">
        <v>10255</v>
      </c>
      <c r="M3000" t="s">
        <v>10256</v>
      </c>
      <c r="N3000" t="s">
        <v>52</v>
      </c>
      <c r="O3000" t="s">
        <v>28</v>
      </c>
      <c r="P3000">
        <v>7.99</v>
      </c>
      <c r="Q3000">
        <v>1.86</v>
      </c>
      <c r="R3000">
        <v>0.10299999999999999</v>
      </c>
      <c r="S3000">
        <v>27</v>
      </c>
      <c r="T3000" t="s">
        <v>29</v>
      </c>
      <c r="U3000" t="s">
        <v>24</v>
      </c>
      <c r="V3000" t="s">
        <v>24</v>
      </c>
    </row>
    <row r="3001" spans="1:22" x14ac:dyDescent="0.35">
      <c r="A3001" t="s">
        <v>10257</v>
      </c>
      <c r="B3001">
        <v>24.810700000000001</v>
      </c>
      <c r="C3001">
        <v>98.680999999999997</v>
      </c>
      <c r="D3001">
        <v>10</v>
      </c>
      <c r="E3001">
        <v>4.3</v>
      </c>
      <c r="F3001" t="s">
        <v>23</v>
      </c>
      <c r="G3001">
        <v>37</v>
      </c>
      <c r="H3001">
        <v>81</v>
      </c>
      <c r="I3001">
        <v>3.6070000000000002</v>
      </c>
      <c r="J3001">
        <v>1.1200000000000001</v>
      </c>
      <c r="K3001" t="s">
        <v>24</v>
      </c>
      <c r="L3001" t="s">
        <v>10258</v>
      </c>
      <c r="M3001" t="s">
        <v>10259</v>
      </c>
      <c r="N3001" t="s">
        <v>10260</v>
      </c>
      <c r="O3001" t="s">
        <v>28</v>
      </c>
      <c r="P3001">
        <v>9.3800000000000008</v>
      </c>
      <c r="Q3001">
        <v>1.8879999999999999</v>
      </c>
      <c r="R3001">
        <v>0.16800000000000001</v>
      </c>
      <c r="S3001">
        <v>11</v>
      </c>
      <c r="T3001" t="s">
        <v>29</v>
      </c>
      <c r="U3001" t="s">
        <v>24</v>
      </c>
      <c r="V3001" t="s">
        <v>24</v>
      </c>
    </row>
    <row r="3002" spans="1:22" x14ac:dyDescent="0.35">
      <c r="A3002" t="s">
        <v>10261</v>
      </c>
      <c r="B3002">
        <v>36.0685</v>
      </c>
      <c r="C3002">
        <v>70.661500000000004</v>
      </c>
      <c r="D3002">
        <v>107.646</v>
      </c>
      <c r="E3002">
        <v>4.5</v>
      </c>
      <c r="F3002" t="s">
        <v>23</v>
      </c>
      <c r="G3002">
        <v>37</v>
      </c>
      <c r="H3002">
        <v>83</v>
      </c>
      <c r="I3002">
        <v>1.0569999999999999</v>
      </c>
      <c r="J3002">
        <v>0.69</v>
      </c>
      <c r="K3002" t="s">
        <v>24</v>
      </c>
      <c r="L3002" t="s">
        <v>10262</v>
      </c>
      <c r="M3002" t="s">
        <v>10263</v>
      </c>
      <c r="N3002" t="s">
        <v>10264</v>
      </c>
      <c r="O3002" t="s">
        <v>28</v>
      </c>
      <c r="P3002">
        <v>5.45</v>
      </c>
      <c r="Q3002">
        <v>6.0250000000000004</v>
      </c>
      <c r="R3002">
        <v>0.15</v>
      </c>
      <c r="S3002">
        <v>13</v>
      </c>
      <c r="T3002" t="s">
        <v>29</v>
      </c>
      <c r="U3002" t="s">
        <v>24</v>
      </c>
      <c r="V3002" t="s">
        <v>24</v>
      </c>
    </row>
    <row r="3003" spans="1:22" x14ac:dyDescent="0.35">
      <c r="A3003" t="s">
        <v>10265</v>
      </c>
      <c r="B3003">
        <v>4.4236000000000004</v>
      </c>
      <c r="C3003">
        <v>96.545400000000001</v>
      </c>
      <c r="D3003">
        <v>9.7460000000000004</v>
      </c>
      <c r="E3003">
        <v>4.8</v>
      </c>
      <c r="F3003" t="s">
        <v>23</v>
      </c>
      <c r="G3003">
        <v>62</v>
      </c>
      <c r="H3003">
        <v>43</v>
      </c>
      <c r="I3003">
        <v>0.89400000000000002</v>
      </c>
      <c r="J3003">
        <v>0.96</v>
      </c>
      <c r="K3003" t="s">
        <v>24</v>
      </c>
      <c r="L3003" t="s">
        <v>10266</v>
      </c>
      <c r="M3003" t="s">
        <v>10263</v>
      </c>
      <c r="N3003" t="s">
        <v>8747</v>
      </c>
      <c r="O3003" t="s">
        <v>28</v>
      </c>
      <c r="P3003">
        <v>5.72</v>
      </c>
      <c r="Q3003">
        <v>3.6629999999999998</v>
      </c>
      <c r="R3003">
        <v>8.2000000000000003E-2</v>
      </c>
      <c r="S3003">
        <v>46</v>
      </c>
      <c r="T3003" t="s">
        <v>29</v>
      </c>
      <c r="U3003" t="s">
        <v>24</v>
      </c>
      <c r="V3003" t="s">
        <v>24</v>
      </c>
    </row>
    <row r="3004" spans="1:22" x14ac:dyDescent="0.35">
      <c r="A3004" t="s">
        <v>10267</v>
      </c>
      <c r="B3004">
        <v>37.552</v>
      </c>
      <c r="C3004">
        <v>78.490499999999997</v>
      </c>
      <c r="D3004">
        <v>10</v>
      </c>
      <c r="E3004">
        <v>4.5999999999999996</v>
      </c>
      <c r="F3004" t="s">
        <v>23</v>
      </c>
      <c r="G3004">
        <v>32</v>
      </c>
      <c r="H3004">
        <v>129</v>
      </c>
      <c r="I3004">
        <v>4.1420000000000003</v>
      </c>
      <c r="J3004">
        <v>0.83</v>
      </c>
      <c r="K3004" t="s">
        <v>24</v>
      </c>
      <c r="L3004" t="s">
        <v>10268</v>
      </c>
      <c r="M3004" t="s">
        <v>10269</v>
      </c>
      <c r="N3004" t="s">
        <v>10270</v>
      </c>
      <c r="O3004" t="s">
        <v>28</v>
      </c>
      <c r="P3004">
        <v>9.83</v>
      </c>
      <c r="Q3004">
        <v>1.952</v>
      </c>
      <c r="R3004">
        <v>0.14099999999999999</v>
      </c>
      <c r="S3004">
        <v>15</v>
      </c>
      <c r="T3004" t="s">
        <v>29</v>
      </c>
      <c r="U3004" t="s">
        <v>24</v>
      </c>
      <c r="V3004" t="s">
        <v>24</v>
      </c>
    </row>
    <row r="3005" spans="1:22" x14ac:dyDescent="0.35">
      <c r="A3005" t="s">
        <v>10271</v>
      </c>
      <c r="B3005">
        <v>1.5991</v>
      </c>
      <c r="C3005">
        <v>99.686999999999998</v>
      </c>
      <c r="D3005">
        <v>182.37700000000001</v>
      </c>
      <c r="E3005">
        <v>4</v>
      </c>
      <c r="F3005" t="s">
        <v>23</v>
      </c>
      <c r="G3005">
        <v>19</v>
      </c>
      <c r="H3005">
        <v>109</v>
      </c>
      <c r="I3005">
        <v>1.3280000000000001</v>
      </c>
      <c r="J3005">
        <v>0.61</v>
      </c>
      <c r="K3005" t="s">
        <v>24</v>
      </c>
      <c r="L3005" t="s">
        <v>10272</v>
      </c>
      <c r="M3005" t="s">
        <v>10273</v>
      </c>
      <c r="N3005" t="s">
        <v>10274</v>
      </c>
      <c r="O3005" t="s">
        <v>28</v>
      </c>
      <c r="P3005">
        <v>7.37</v>
      </c>
      <c r="Q3005">
        <v>8.3160000000000007</v>
      </c>
      <c r="R3005">
        <v>0.19500000000000001</v>
      </c>
      <c r="S3005">
        <v>7</v>
      </c>
      <c r="T3005" t="s">
        <v>29</v>
      </c>
      <c r="U3005" t="s">
        <v>24</v>
      </c>
      <c r="V3005" t="s">
        <v>24</v>
      </c>
    </row>
    <row r="3006" spans="1:22" x14ac:dyDescent="0.35">
      <c r="A3006" t="s">
        <v>10275</v>
      </c>
      <c r="B3006">
        <v>32.418500000000002</v>
      </c>
      <c r="C3006">
        <v>81.471900000000005</v>
      </c>
      <c r="D3006">
        <v>10</v>
      </c>
      <c r="E3006">
        <v>4.2</v>
      </c>
      <c r="F3006" t="s">
        <v>23</v>
      </c>
      <c r="G3006">
        <v>40</v>
      </c>
      <c r="H3006">
        <v>133</v>
      </c>
      <c r="I3006">
        <v>5.6619999999999999</v>
      </c>
      <c r="J3006">
        <v>0.63</v>
      </c>
      <c r="K3006" t="s">
        <v>24</v>
      </c>
      <c r="L3006" t="s">
        <v>10276</v>
      </c>
      <c r="M3006" t="s">
        <v>10277</v>
      </c>
      <c r="N3006" t="s">
        <v>10278</v>
      </c>
      <c r="O3006" t="s">
        <v>28</v>
      </c>
      <c r="P3006">
        <v>9.58</v>
      </c>
      <c r="Q3006">
        <v>1.893</v>
      </c>
      <c r="R3006">
        <v>0.14699999999999999</v>
      </c>
      <c r="S3006">
        <v>15</v>
      </c>
      <c r="T3006" t="s">
        <v>29</v>
      </c>
      <c r="U3006" t="s">
        <v>24</v>
      </c>
      <c r="V3006" t="s">
        <v>24</v>
      </c>
    </row>
    <row r="3007" spans="1:22" x14ac:dyDescent="0.35">
      <c r="A3007" t="s">
        <v>10279</v>
      </c>
      <c r="B3007">
        <v>37.979500000000002</v>
      </c>
      <c r="C3007">
        <v>72.3078</v>
      </c>
      <c r="D3007">
        <v>121.348</v>
      </c>
      <c r="E3007">
        <v>4.4000000000000004</v>
      </c>
      <c r="F3007" t="s">
        <v>23</v>
      </c>
      <c r="G3007">
        <v>62</v>
      </c>
      <c r="H3007">
        <v>49</v>
      </c>
      <c r="I3007">
        <v>1.548</v>
      </c>
      <c r="J3007">
        <v>0.45</v>
      </c>
      <c r="K3007" t="s">
        <v>24</v>
      </c>
      <c r="L3007" t="s">
        <v>10280</v>
      </c>
      <c r="M3007" t="s">
        <v>10281</v>
      </c>
      <c r="N3007" t="s">
        <v>7462</v>
      </c>
      <c r="O3007" t="s">
        <v>28</v>
      </c>
      <c r="P3007">
        <v>6.97</v>
      </c>
      <c r="Q3007">
        <v>7.9530000000000003</v>
      </c>
      <c r="R3007">
        <v>8.6999999999999994E-2</v>
      </c>
      <c r="S3007">
        <v>38</v>
      </c>
      <c r="T3007" t="s">
        <v>29</v>
      </c>
      <c r="U3007" t="s">
        <v>24</v>
      </c>
      <c r="V3007" t="s">
        <v>24</v>
      </c>
    </row>
    <row r="3008" spans="1:22" x14ac:dyDescent="0.35">
      <c r="A3008" t="s">
        <v>10282</v>
      </c>
      <c r="B3008">
        <v>29.805700000000002</v>
      </c>
      <c r="C3008">
        <v>99.324799999999996</v>
      </c>
      <c r="D3008">
        <v>10</v>
      </c>
      <c r="E3008">
        <v>4.4000000000000004</v>
      </c>
      <c r="F3008" t="s">
        <v>23</v>
      </c>
      <c r="G3008">
        <v>42</v>
      </c>
      <c r="H3008">
        <v>74</v>
      </c>
      <c r="I3008">
        <v>8.4879999999999995</v>
      </c>
      <c r="J3008">
        <v>0.47</v>
      </c>
      <c r="K3008" t="s">
        <v>24</v>
      </c>
      <c r="L3008" t="s">
        <v>10283</v>
      </c>
      <c r="M3008" t="s">
        <v>10281</v>
      </c>
      <c r="N3008" t="s">
        <v>10284</v>
      </c>
      <c r="O3008" t="s">
        <v>28</v>
      </c>
      <c r="P3008">
        <v>7.18</v>
      </c>
      <c r="Q3008">
        <v>1.9</v>
      </c>
      <c r="R3008">
        <v>0.11700000000000001</v>
      </c>
      <c r="S3008">
        <v>21</v>
      </c>
      <c r="T3008" t="s">
        <v>29</v>
      </c>
      <c r="U3008" t="s">
        <v>24</v>
      </c>
      <c r="V3008" t="s">
        <v>24</v>
      </c>
    </row>
    <row r="3009" spans="1:22" x14ac:dyDescent="0.35">
      <c r="A3009" t="s">
        <v>10285</v>
      </c>
      <c r="B3009">
        <v>34.701099999999997</v>
      </c>
      <c r="C3009">
        <v>70.602999999999994</v>
      </c>
      <c r="D3009">
        <v>10</v>
      </c>
      <c r="E3009">
        <v>4.4000000000000004</v>
      </c>
      <c r="F3009" t="s">
        <v>23</v>
      </c>
      <c r="G3009">
        <v>54</v>
      </c>
      <c r="H3009">
        <v>95</v>
      </c>
      <c r="I3009">
        <v>1.296</v>
      </c>
      <c r="J3009">
        <v>0.78</v>
      </c>
      <c r="K3009" t="s">
        <v>24</v>
      </c>
      <c r="L3009" t="s">
        <v>10286</v>
      </c>
      <c r="M3009" t="s">
        <v>10287</v>
      </c>
      <c r="N3009" t="s">
        <v>7790</v>
      </c>
      <c r="O3009" t="s">
        <v>28</v>
      </c>
      <c r="P3009">
        <v>5.96</v>
      </c>
      <c r="Q3009">
        <v>1.819</v>
      </c>
      <c r="R3009">
        <v>0.108</v>
      </c>
      <c r="S3009">
        <v>25</v>
      </c>
      <c r="T3009" t="s">
        <v>29</v>
      </c>
      <c r="U3009" t="s">
        <v>24</v>
      </c>
      <c r="V3009" t="s">
        <v>24</v>
      </c>
    </row>
    <row r="3010" spans="1:22" x14ac:dyDescent="0.35">
      <c r="A3010" t="s">
        <v>10288</v>
      </c>
      <c r="B3010">
        <v>36.4285</v>
      </c>
      <c r="C3010">
        <v>71.173000000000002</v>
      </c>
      <c r="D3010">
        <v>207.39500000000001</v>
      </c>
      <c r="E3010">
        <v>4.3</v>
      </c>
      <c r="F3010" t="s">
        <v>23</v>
      </c>
      <c r="G3010">
        <v>61</v>
      </c>
      <c r="H3010">
        <v>43</v>
      </c>
      <c r="I3010">
        <v>0.84499999999999997</v>
      </c>
      <c r="J3010">
        <v>0.65</v>
      </c>
      <c r="K3010" t="s">
        <v>24</v>
      </c>
      <c r="L3010" t="s">
        <v>10289</v>
      </c>
      <c r="M3010" t="s">
        <v>10290</v>
      </c>
      <c r="N3010" t="s">
        <v>7591</v>
      </c>
      <c r="O3010" t="s">
        <v>28</v>
      </c>
      <c r="P3010">
        <v>7.86</v>
      </c>
      <c r="Q3010">
        <v>5.6479999999999997</v>
      </c>
      <c r="R3010">
        <v>7.8E-2</v>
      </c>
      <c r="S3010">
        <v>46</v>
      </c>
      <c r="T3010" t="s">
        <v>29</v>
      </c>
      <c r="U3010" t="s">
        <v>24</v>
      </c>
      <c r="V3010" t="s">
        <v>24</v>
      </c>
    </row>
    <row r="3011" spans="1:22" x14ac:dyDescent="0.35">
      <c r="A3011" t="s">
        <v>10291</v>
      </c>
      <c r="B3011">
        <v>36.721600000000002</v>
      </c>
      <c r="C3011">
        <v>71.325299999999999</v>
      </c>
      <c r="D3011">
        <v>183.637</v>
      </c>
      <c r="E3011">
        <v>4.0999999999999996</v>
      </c>
      <c r="F3011" t="s">
        <v>23</v>
      </c>
      <c r="G3011">
        <v>35</v>
      </c>
      <c r="H3011">
        <v>69</v>
      </c>
      <c r="I3011">
        <v>0.72299999999999998</v>
      </c>
      <c r="J3011">
        <v>0.91</v>
      </c>
      <c r="K3011" t="s">
        <v>24</v>
      </c>
      <c r="L3011" t="s">
        <v>10292</v>
      </c>
      <c r="M3011" t="s">
        <v>10290</v>
      </c>
      <c r="N3011" t="s">
        <v>10293</v>
      </c>
      <c r="O3011" t="s">
        <v>28</v>
      </c>
      <c r="P3011">
        <v>8.4700000000000006</v>
      </c>
      <c r="Q3011">
        <v>3.395</v>
      </c>
      <c r="R3011">
        <v>0.14499999999999999</v>
      </c>
      <c r="S3011">
        <v>13</v>
      </c>
      <c r="T3011" t="s">
        <v>29</v>
      </c>
      <c r="U3011" t="s">
        <v>24</v>
      </c>
      <c r="V3011" t="s">
        <v>24</v>
      </c>
    </row>
    <row r="3012" spans="1:22" x14ac:dyDescent="0.35">
      <c r="A3012" t="s">
        <v>10294</v>
      </c>
      <c r="B3012">
        <v>34.682299999999998</v>
      </c>
      <c r="C3012">
        <v>80.139600000000002</v>
      </c>
      <c r="D3012">
        <v>10</v>
      </c>
      <c r="E3012">
        <v>4.3</v>
      </c>
      <c r="F3012" t="s">
        <v>23</v>
      </c>
      <c r="G3012">
        <v>32</v>
      </c>
      <c r="H3012">
        <v>80</v>
      </c>
      <c r="I3012">
        <v>5.7880000000000003</v>
      </c>
      <c r="J3012">
        <v>0.66</v>
      </c>
      <c r="K3012" t="s">
        <v>24</v>
      </c>
      <c r="L3012" t="s">
        <v>10295</v>
      </c>
      <c r="M3012" t="s">
        <v>10290</v>
      </c>
      <c r="N3012" t="s">
        <v>10296</v>
      </c>
      <c r="O3012" t="s">
        <v>28</v>
      </c>
      <c r="P3012">
        <v>7.56</v>
      </c>
      <c r="Q3012">
        <v>1.478</v>
      </c>
      <c r="R3012">
        <v>0.188</v>
      </c>
      <c r="S3012">
        <v>8</v>
      </c>
      <c r="T3012" t="s">
        <v>29</v>
      </c>
      <c r="U3012" t="s">
        <v>24</v>
      </c>
      <c r="V3012" t="s">
        <v>24</v>
      </c>
    </row>
    <row r="3013" spans="1:22" x14ac:dyDescent="0.35">
      <c r="A3013" t="s">
        <v>10297</v>
      </c>
      <c r="B3013">
        <v>34.672899999999998</v>
      </c>
      <c r="C3013">
        <v>80.167100000000005</v>
      </c>
      <c r="D3013">
        <v>10</v>
      </c>
      <c r="E3013">
        <v>4.7</v>
      </c>
      <c r="F3013" t="s">
        <v>23</v>
      </c>
      <c r="G3013">
        <v>77</v>
      </c>
      <c r="H3013">
        <v>68</v>
      </c>
      <c r="I3013">
        <v>5.8090000000000002</v>
      </c>
      <c r="J3013">
        <v>0.54</v>
      </c>
      <c r="K3013" t="s">
        <v>24</v>
      </c>
      <c r="L3013" t="s">
        <v>10298</v>
      </c>
      <c r="M3013" t="s">
        <v>10299</v>
      </c>
      <c r="N3013" t="s">
        <v>10300</v>
      </c>
      <c r="O3013" t="s">
        <v>28</v>
      </c>
      <c r="P3013">
        <v>3.18</v>
      </c>
      <c r="Q3013">
        <v>1.8260000000000001</v>
      </c>
      <c r="R3013">
        <v>5.8999999999999997E-2</v>
      </c>
      <c r="S3013">
        <v>89</v>
      </c>
      <c r="T3013" t="s">
        <v>29</v>
      </c>
      <c r="U3013" t="s">
        <v>24</v>
      </c>
      <c r="V3013" t="s">
        <v>24</v>
      </c>
    </row>
    <row r="3014" spans="1:22" x14ac:dyDescent="0.35">
      <c r="A3014" t="s">
        <v>10301</v>
      </c>
      <c r="B3014">
        <v>29.935600000000001</v>
      </c>
      <c r="C3014">
        <v>99.704599999999999</v>
      </c>
      <c r="D3014">
        <v>10</v>
      </c>
      <c r="E3014">
        <v>4</v>
      </c>
      <c r="F3014" t="s">
        <v>23</v>
      </c>
      <c r="G3014">
        <v>25</v>
      </c>
      <c r="H3014">
        <v>89</v>
      </c>
      <c r="I3014">
        <v>8.6140000000000008</v>
      </c>
      <c r="J3014">
        <v>0.43</v>
      </c>
      <c r="K3014" t="s">
        <v>24</v>
      </c>
      <c r="L3014" t="s">
        <v>10302</v>
      </c>
      <c r="M3014" t="s">
        <v>10250</v>
      </c>
      <c r="N3014" t="s">
        <v>10303</v>
      </c>
      <c r="O3014" t="s">
        <v>28</v>
      </c>
      <c r="P3014">
        <v>6.5</v>
      </c>
      <c r="Q3014">
        <v>1.893</v>
      </c>
      <c r="R3014">
        <v>0.14399999999999999</v>
      </c>
      <c r="S3014">
        <v>13</v>
      </c>
      <c r="T3014" t="s">
        <v>29</v>
      </c>
      <c r="U3014" t="s">
        <v>24</v>
      </c>
      <c r="V3014" t="s">
        <v>24</v>
      </c>
    </row>
    <row r="3015" spans="1:22" x14ac:dyDescent="0.35">
      <c r="A3015" t="s">
        <v>10304</v>
      </c>
      <c r="B3015">
        <v>35.527500000000003</v>
      </c>
      <c r="C3015">
        <v>74.989599999999996</v>
      </c>
      <c r="D3015">
        <v>10</v>
      </c>
      <c r="E3015">
        <v>4.5999999999999996</v>
      </c>
      <c r="F3015" t="s">
        <v>23</v>
      </c>
      <c r="G3015">
        <v>66</v>
      </c>
      <c r="H3015">
        <v>85</v>
      </c>
      <c r="I3015">
        <v>2.35</v>
      </c>
      <c r="J3015">
        <v>0.49</v>
      </c>
      <c r="K3015" t="s">
        <v>24</v>
      </c>
      <c r="L3015" t="s">
        <v>10305</v>
      </c>
      <c r="M3015" t="s">
        <v>10306</v>
      </c>
      <c r="N3015" t="s">
        <v>10307</v>
      </c>
      <c r="O3015" t="s">
        <v>28</v>
      </c>
      <c r="P3015">
        <v>7.33</v>
      </c>
      <c r="Q3015">
        <v>1.8839999999999999</v>
      </c>
      <c r="R3015">
        <v>7.3999999999999996E-2</v>
      </c>
      <c r="S3015">
        <v>54</v>
      </c>
      <c r="T3015" t="s">
        <v>29</v>
      </c>
      <c r="U3015" t="s">
        <v>24</v>
      </c>
      <c r="V3015" t="s">
        <v>24</v>
      </c>
    </row>
    <row r="3016" spans="1:22" x14ac:dyDescent="0.35">
      <c r="A3016" t="s">
        <v>10308</v>
      </c>
      <c r="B3016">
        <v>31.204899999999999</v>
      </c>
      <c r="C3016">
        <v>82.791300000000007</v>
      </c>
      <c r="D3016">
        <v>16.108000000000001</v>
      </c>
      <c r="E3016">
        <v>4.0999999999999996</v>
      </c>
      <c r="F3016" t="s">
        <v>23</v>
      </c>
      <c r="G3016">
        <v>36</v>
      </c>
      <c r="H3016">
        <v>140</v>
      </c>
      <c r="I3016">
        <v>4.0270000000000001</v>
      </c>
      <c r="J3016">
        <v>0.4</v>
      </c>
      <c r="K3016" t="s">
        <v>24</v>
      </c>
      <c r="L3016" t="s">
        <v>10309</v>
      </c>
      <c r="M3016" t="s">
        <v>10310</v>
      </c>
      <c r="N3016" t="s">
        <v>10311</v>
      </c>
      <c r="O3016" t="s">
        <v>28</v>
      </c>
      <c r="P3016">
        <v>9.34</v>
      </c>
      <c r="Q3016">
        <v>4.8689999999999998</v>
      </c>
      <c r="R3016">
        <v>0.13500000000000001</v>
      </c>
      <c r="S3016">
        <v>15</v>
      </c>
      <c r="T3016" t="s">
        <v>29</v>
      </c>
      <c r="U3016" t="s">
        <v>24</v>
      </c>
      <c r="V3016" t="s">
        <v>24</v>
      </c>
    </row>
    <row r="3017" spans="1:22" x14ac:dyDescent="0.35">
      <c r="A3017" t="s">
        <v>10312</v>
      </c>
      <c r="B3017">
        <v>21.3093</v>
      </c>
      <c r="C3017">
        <v>94.830100000000002</v>
      </c>
      <c r="D3017">
        <v>128.05099999999999</v>
      </c>
      <c r="E3017">
        <v>4.5</v>
      </c>
      <c r="F3017" t="s">
        <v>23</v>
      </c>
      <c r="G3017">
        <v>71</v>
      </c>
      <c r="H3017">
        <v>34</v>
      </c>
      <c r="I3017">
        <v>1.9550000000000001</v>
      </c>
      <c r="J3017">
        <v>0.53</v>
      </c>
      <c r="K3017" t="s">
        <v>24</v>
      </c>
      <c r="L3017" t="s">
        <v>10313</v>
      </c>
      <c r="M3017" t="s">
        <v>10310</v>
      </c>
      <c r="N3017" t="s">
        <v>10314</v>
      </c>
      <c r="O3017" t="s">
        <v>28</v>
      </c>
      <c r="P3017">
        <v>7.24</v>
      </c>
      <c r="Q3017">
        <v>5.2279999999999998</v>
      </c>
      <c r="R3017">
        <v>5.8000000000000003E-2</v>
      </c>
      <c r="S3017">
        <v>87</v>
      </c>
      <c r="T3017" t="s">
        <v>29</v>
      </c>
      <c r="U3017" t="s">
        <v>24</v>
      </c>
      <c r="V3017" t="s">
        <v>24</v>
      </c>
    </row>
    <row r="3018" spans="1:22" x14ac:dyDescent="0.35">
      <c r="A3018" t="s">
        <v>10315</v>
      </c>
      <c r="B3018">
        <v>35.928199999999997</v>
      </c>
      <c r="C3018">
        <v>77.922499999999999</v>
      </c>
      <c r="D3018">
        <v>10</v>
      </c>
      <c r="E3018">
        <v>4.0999999999999996</v>
      </c>
      <c r="F3018" t="s">
        <v>23</v>
      </c>
      <c r="G3018">
        <v>44</v>
      </c>
      <c r="H3018">
        <v>100</v>
      </c>
      <c r="I3018">
        <v>4.4530000000000003</v>
      </c>
      <c r="J3018">
        <v>0.83</v>
      </c>
      <c r="K3018" t="s">
        <v>24</v>
      </c>
      <c r="L3018" t="s">
        <v>10316</v>
      </c>
      <c r="M3018" t="s">
        <v>10317</v>
      </c>
      <c r="N3018" t="s">
        <v>10318</v>
      </c>
      <c r="O3018" t="s">
        <v>28</v>
      </c>
      <c r="P3018">
        <v>6.07</v>
      </c>
      <c r="Q3018">
        <v>1.881</v>
      </c>
      <c r="R3018">
        <v>0.13900000000000001</v>
      </c>
      <c r="S3018">
        <v>16</v>
      </c>
      <c r="T3018" t="s">
        <v>29</v>
      </c>
      <c r="U3018" t="s">
        <v>24</v>
      </c>
      <c r="V3018" t="s">
        <v>24</v>
      </c>
    </row>
    <row r="3019" spans="1:22" x14ac:dyDescent="0.35">
      <c r="A3019" t="s">
        <v>10319</v>
      </c>
      <c r="B3019">
        <v>36.973199999999999</v>
      </c>
      <c r="C3019">
        <v>71.234099999999998</v>
      </c>
      <c r="D3019">
        <v>104.279</v>
      </c>
      <c r="E3019">
        <v>4.3</v>
      </c>
      <c r="F3019" t="s">
        <v>23</v>
      </c>
      <c r="G3019">
        <v>20</v>
      </c>
      <c r="H3019">
        <v>82</v>
      </c>
      <c r="I3019">
        <v>0.54800000000000004</v>
      </c>
      <c r="J3019">
        <v>0.28000000000000003</v>
      </c>
      <c r="K3019" t="s">
        <v>24</v>
      </c>
      <c r="L3019" t="s">
        <v>10320</v>
      </c>
      <c r="M3019" t="s">
        <v>10317</v>
      </c>
      <c r="N3019" t="s">
        <v>7591</v>
      </c>
      <c r="O3019" t="s">
        <v>28</v>
      </c>
      <c r="P3019">
        <v>5.34</v>
      </c>
      <c r="Q3019">
        <v>6.1580000000000004</v>
      </c>
      <c r="R3019">
        <v>0.23899999999999999</v>
      </c>
      <c r="S3019">
        <v>6</v>
      </c>
      <c r="T3019" t="s">
        <v>29</v>
      </c>
      <c r="U3019" t="s">
        <v>24</v>
      </c>
      <c r="V3019" t="s">
        <v>24</v>
      </c>
    </row>
    <row r="3020" spans="1:22" x14ac:dyDescent="0.35">
      <c r="A3020" t="s">
        <v>10321</v>
      </c>
      <c r="B3020">
        <v>28.897500000000001</v>
      </c>
      <c r="C3020">
        <v>95.861000000000004</v>
      </c>
      <c r="D3020">
        <v>10</v>
      </c>
      <c r="E3020">
        <v>4.5</v>
      </c>
      <c r="F3020" t="s">
        <v>23</v>
      </c>
      <c r="G3020">
        <v>54</v>
      </c>
      <c r="H3020">
        <v>92</v>
      </c>
      <c r="I3020">
        <v>8.1630000000000003</v>
      </c>
      <c r="J3020">
        <v>0.51</v>
      </c>
      <c r="K3020" t="s">
        <v>24</v>
      </c>
      <c r="L3020" t="s">
        <v>10322</v>
      </c>
      <c r="M3020" t="s">
        <v>10317</v>
      </c>
      <c r="N3020" t="s">
        <v>10323</v>
      </c>
      <c r="O3020" t="s">
        <v>28</v>
      </c>
      <c r="P3020">
        <v>10.130000000000001</v>
      </c>
      <c r="Q3020">
        <v>1.885</v>
      </c>
      <c r="R3020">
        <v>9.1999999999999998E-2</v>
      </c>
      <c r="S3020">
        <v>34</v>
      </c>
      <c r="T3020" t="s">
        <v>29</v>
      </c>
      <c r="U3020" t="s">
        <v>24</v>
      </c>
      <c r="V3020" t="s">
        <v>24</v>
      </c>
    </row>
    <row r="3021" spans="1:22" x14ac:dyDescent="0.35">
      <c r="A3021" t="s">
        <v>10324</v>
      </c>
      <c r="B3021">
        <v>26.367999999999999</v>
      </c>
      <c r="C3021">
        <v>96.601799999999997</v>
      </c>
      <c r="D3021">
        <v>122.703</v>
      </c>
      <c r="E3021">
        <v>4.3</v>
      </c>
      <c r="F3021" t="s">
        <v>23</v>
      </c>
      <c r="G3021">
        <v>59</v>
      </c>
      <c r="H3021">
        <v>69</v>
      </c>
      <c r="I3021">
        <v>5.5880000000000001</v>
      </c>
      <c r="J3021">
        <v>0.51</v>
      </c>
      <c r="K3021" t="s">
        <v>24</v>
      </c>
      <c r="L3021" t="s">
        <v>10325</v>
      </c>
      <c r="M3021" t="s">
        <v>10326</v>
      </c>
      <c r="N3021" t="s">
        <v>10327</v>
      </c>
      <c r="O3021" t="s">
        <v>28</v>
      </c>
      <c r="P3021">
        <v>10.78</v>
      </c>
      <c r="Q3021">
        <v>6.2859999999999996</v>
      </c>
      <c r="R3021">
        <v>9.0999999999999998E-2</v>
      </c>
      <c r="S3021">
        <v>34</v>
      </c>
      <c r="T3021" t="s">
        <v>29</v>
      </c>
      <c r="U3021" t="s">
        <v>24</v>
      </c>
      <c r="V3021" t="s">
        <v>24</v>
      </c>
    </row>
    <row r="3022" spans="1:22" x14ac:dyDescent="0.35">
      <c r="A3022" t="s">
        <v>10328</v>
      </c>
      <c r="B3022">
        <v>16.617699999999999</v>
      </c>
      <c r="C3022">
        <v>95.757499999999993</v>
      </c>
      <c r="D3022">
        <v>10</v>
      </c>
      <c r="E3022">
        <v>4.3</v>
      </c>
      <c r="F3022" t="s">
        <v>23</v>
      </c>
      <c r="G3022">
        <v>30</v>
      </c>
      <c r="H3022">
        <v>75</v>
      </c>
      <c r="I3022">
        <v>3.1640000000000001</v>
      </c>
      <c r="J3022">
        <v>0.64</v>
      </c>
      <c r="K3022" t="s">
        <v>24</v>
      </c>
      <c r="L3022" t="s">
        <v>10329</v>
      </c>
      <c r="M3022" t="s">
        <v>10330</v>
      </c>
      <c r="N3022" t="s">
        <v>10331</v>
      </c>
      <c r="O3022" t="s">
        <v>28</v>
      </c>
      <c r="P3022">
        <v>7.03</v>
      </c>
      <c r="Q3022">
        <v>1.8720000000000001</v>
      </c>
      <c r="R3022">
        <v>0.20200000000000001</v>
      </c>
      <c r="S3022">
        <v>9</v>
      </c>
      <c r="T3022" t="s">
        <v>29</v>
      </c>
      <c r="U3022" t="s">
        <v>24</v>
      </c>
      <c r="V3022" t="s">
        <v>24</v>
      </c>
    </row>
    <row r="3023" spans="1:22" x14ac:dyDescent="0.35">
      <c r="A3023" t="s">
        <v>10332</v>
      </c>
      <c r="B3023">
        <v>7.7191000000000001</v>
      </c>
      <c r="C3023">
        <v>91.4602</v>
      </c>
      <c r="D3023">
        <v>10</v>
      </c>
      <c r="E3023">
        <v>4.5</v>
      </c>
      <c r="F3023" t="s">
        <v>23</v>
      </c>
      <c r="G3023">
        <v>20</v>
      </c>
      <c r="H3023">
        <v>88</v>
      </c>
      <c r="I3023">
        <v>4.1109999999999998</v>
      </c>
      <c r="J3023">
        <v>0.93</v>
      </c>
      <c r="K3023" t="s">
        <v>24</v>
      </c>
      <c r="L3023" t="s">
        <v>10333</v>
      </c>
      <c r="M3023" t="s">
        <v>10334</v>
      </c>
      <c r="N3023" t="s">
        <v>402</v>
      </c>
      <c r="O3023" t="s">
        <v>28</v>
      </c>
      <c r="P3023">
        <v>8.64</v>
      </c>
      <c r="Q3023">
        <v>1.875</v>
      </c>
      <c r="R3023">
        <v>0.221</v>
      </c>
      <c r="S3023">
        <v>6</v>
      </c>
      <c r="T3023" t="s">
        <v>29</v>
      </c>
      <c r="U3023" t="s">
        <v>24</v>
      </c>
      <c r="V3023" t="s">
        <v>24</v>
      </c>
    </row>
    <row r="3024" spans="1:22" x14ac:dyDescent="0.35">
      <c r="A3024" t="s">
        <v>10335</v>
      </c>
      <c r="B3024">
        <v>35.906999999999996</v>
      </c>
      <c r="C3024">
        <v>77.750600000000006</v>
      </c>
      <c r="D3024">
        <v>10</v>
      </c>
      <c r="E3024">
        <v>4.9000000000000004</v>
      </c>
      <c r="F3024" t="s">
        <v>106</v>
      </c>
      <c r="G3024">
        <v>108</v>
      </c>
      <c r="H3024">
        <v>47</v>
      </c>
      <c r="I3024">
        <v>4.3209999999999997</v>
      </c>
      <c r="J3024">
        <v>0.63</v>
      </c>
      <c r="K3024" t="s">
        <v>24</v>
      </c>
      <c r="L3024" t="s">
        <v>10336</v>
      </c>
      <c r="M3024" t="s">
        <v>10337</v>
      </c>
      <c r="N3024" t="s">
        <v>10338</v>
      </c>
      <c r="O3024" t="s">
        <v>28</v>
      </c>
      <c r="P3024">
        <v>7.16</v>
      </c>
      <c r="Q3024">
        <v>1.8149999999999999</v>
      </c>
      <c r="R3024">
        <v>9.8000000000000004E-2</v>
      </c>
      <c r="S3024">
        <v>10</v>
      </c>
      <c r="T3024" t="s">
        <v>29</v>
      </c>
      <c r="U3024" t="s">
        <v>24</v>
      </c>
      <c r="V3024" t="s">
        <v>24</v>
      </c>
    </row>
    <row r="3025" spans="1:22" x14ac:dyDescent="0.35">
      <c r="A3025" t="s">
        <v>10339</v>
      </c>
      <c r="B3025">
        <v>1.69</v>
      </c>
      <c r="C3025">
        <v>96.942700000000002</v>
      </c>
      <c r="D3025">
        <v>29.934999999999999</v>
      </c>
      <c r="E3025">
        <v>4.4000000000000004</v>
      </c>
      <c r="F3025" t="s">
        <v>23</v>
      </c>
      <c r="G3025">
        <v>52</v>
      </c>
      <c r="H3025">
        <v>162</v>
      </c>
      <c r="I3025">
        <v>0.74</v>
      </c>
      <c r="J3025">
        <v>0.87</v>
      </c>
      <c r="K3025" t="s">
        <v>24</v>
      </c>
      <c r="L3025" t="s">
        <v>10340</v>
      </c>
      <c r="M3025" t="s">
        <v>10341</v>
      </c>
      <c r="N3025" t="s">
        <v>9384</v>
      </c>
      <c r="O3025" t="s">
        <v>28</v>
      </c>
      <c r="P3025">
        <v>6.66</v>
      </c>
      <c r="Q3025">
        <v>5.6109999999999998</v>
      </c>
      <c r="R3025">
        <v>9.8000000000000004E-2</v>
      </c>
      <c r="S3025">
        <v>38</v>
      </c>
      <c r="T3025" t="s">
        <v>29</v>
      </c>
      <c r="U3025" t="s">
        <v>24</v>
      </c>
      <c r="V3025" t="s">
        <v>24</v>
      </c>
    </row>
    <row r="3026" spans="1:22" x14ac:dyDescent="0.35">
      <c r="A3026" t="s">
        <v>10342</v>
      </c>
      <c r="B3026">
        <v>38.032299999999999</v>
      </c>
      <c r="C3026">
        <v>72.614000000000004</v>
      </c>
      <c r="D3026">
        <v>128.834</v>
      </c>
      <c r="E3026">
        <v>4.2</v>
      </c>
      <c r="F3026" t="s">
        <v>23</v>
      </c>
      <c r="G3026">
        <v>20</v>
      </c>
      <c r="H3026">
        <v>77</v>
      </c>
      <c r="I3026">
        <v>1.5760000000000001</v>
      </c>
      <c r="J3026">
        <v>0.52</v>
      </c>
      <c r="K3026" t="s">
        <v>24</v>
      </c>
      <c r="L3026" t="s">
        <v>10343</v>
      </c>
      <c r="M3026" t="s">
        <v>10344</v>
      </c>
      <c r="N3026" t="s">
        <v>7462</v>
      </c>
      <c r="O3026" t="s">
        <v>28</v>
      </c>
      <c r="P3026">
        <v>6.22</v>
      </c>
      <c r="Q3026">
        <v>8.8719999999999999</v>
      </c>
      <c r="R3026">
        <v>0.216</v>
      </c>
      <c r="S3026">
        <v>6</v>
      </c>
      <c r="T3026" t="s">
        <v>29</v>
      </c>
      <c r="U3026" t="s">
        <v>24</v>
      </c>
      <c r="V3026" t="s">
        <v>24</v>
      </c>
    </row>
    <row r="3027" spans="1:22" x14ac:dyDescent="0.35">
      <c r="A3027" t="s">
        <v>10345</v>
      </c>
      <c r="B3027">
        <v>26.623200000000001</v>
      </c>
      <c r="C3027">
        <v>96.132999999999996</v>
      </c>
      <c r="D3027">
        <v>10</v>
      </c>
      <c r="E3027">
        <v>4.4000000000000004</v>
      </c>
      <c r="F3027" t="s">
        <v>23</v>
      </c>
      <c r="G3027">
        <v>36</v>
      </c>
      <c r="H3027">
        <v>110</v>
      </c>
      <c r="I3027">
        <v>5.8860000000000001</v>
      </c>
      <c r="J3027">
        <v>0.59</v>
      </c>
      <c r="K3027" t="s">
        <v>24</v>
      </c>
      <c r="L3027" t="s">
        <v>10346</v>
      </c>
      <c r="M3027" t="s">
        <v>10347</v>
      </c>
      <c r="N3027" t="s">
        <v>10348</v>
      </c>
      <c r="O3027" t="s">
        <v>28</v>
      </c>
      <c r="P3027">
        <v>13.13</v>
      </c>
      <c r="Q3027">
        <v>1.8959999999999999</v>
      </c>
      <c r="R3027">
        <v>0.105</v>
      </c>
      <c r="S3027">
        <v>26</v>
      </c>
      <c r="T3027" t="s">
        <v>29</v>
      </c>
      <c r="U3027" t="s">
        <v>24</v>
      </c>
      <c r="V3027" t="s">
        <v>24</v>
      </c>
    </row>
    <row r="3028" spans="1:22" x14ac:dyDescent="0.35">
      <c r="A3028" t="s">
        <v>10349</v>
      </c>
      <c r="B3028">
        <v>37.780500000000004</v>
      </c>
      <c r="C3028">
        <v>101.3202</v>
      </c>
      <c r="D3028">
        <v>10</v>
      </c>
      <c r="E3028">
        <v>4.7</v>
      </c>
      <c r="F3028" t="s">
        <v>23</v>
      </c>
      <c r="G3028">
        <v>73</v>
      </c>
      <c r="H3028">
        <v>102</v>
      </c>
      <c r="I3028">
        <v>10.714</v>
      </c>
      <c r="J3028">
        <v>0.44</v>
      </c>
      <c r="K3028" t="s">
        <v>24</v>
      </c>
      <c r="L3028" t="s">
        <v>10350</v>
      </c>
      <c r="M3028" t="s">
        <v>10351</v>
      </c>
      <c r="N3028" t="s">
        <v>9488</v>
      </c>
      <c r="O3028" t="s">
        <v>28</v>
      </c>
      <c r="P3028">
        <v>10.54</v>
      </c>
      <c r="Q3028">
        <v>1.8660000000000001</v>
      </c>
      <c r="R3028">
        <v>6.4000000000000001E-2</v>
      </c>
      <c r="S3028">
        <v>80</v>
      </c>
      <c r="T3028" t="s">
        <v>29</v>
      </c>
      <c r="U3028" t="s">
        <v>24</v>
      </c>
      <c r="V3028" t="s">
        <v>24</v>
      </c>
    </row>
    <row r="3029" spans="1:22" x14ac:dyDescent="0.35">
      <c r="A3029" t="s">
        <v>10352</v>
      </c>
      <c r="B3029">
        <v>3.6825000000000001</v>
      </c>
      <c r="C3029">
        <v>96.810299999999998</v>
      </c>
      <c r="D3029">
        <v>90.991</v>
      </c>
      <c r="E3029">
        <v>4.5999999999999996</v>
      </c>
      <c r="F3029" t="s">
        <v>23</v>
      </c>
      <c r="G3029">
        <v>26</v>
      </c>
      <c r="H3029">
        <v>74</v>
      </c>
      <c r="I3029">
        <v>1.542</v>
      </c>
      <c r="J3029">
        <v>0.37</v>
      </c>
      <c r="K3029" t="s">
        <v>24</v>
      </c>
      <c r="L3029" t="s">
        <v>10353</v>
      </c>
      <c r="M3029" t="s">
        <v>10354</v>
      </c>
      <c r="N3029" t="s">
        <v>10355</v>
      </c>
      <c r="O3029" t="s">
        <v>28</v>
      </c>
      <c r="P3029">
        <v>7.2</v>
      </c>
      <c r="Q3029">
        <v>7.3769999999999998</v>
      </c>
      <c r="R3029">
        <v>0.16500000000000001</v>
      </c>
      <c r="S3029">
        <v>12</v>
      </c>
      <c r="T3029" t="s">
        <v>29</v>
      </c>
      <c r="U3029" t="s">
        <v>24</v>
      </c>
      <c r="V3029" t="s">
        <v>24</v>
      </c>
    </row>
    <row r="3030" spans="1:22" x14ac:dyDescent="0.35">
      <c r="A3030" t="s">
        <v>10356</v>
      </c>
      <c r="B3030">
        <v>0.51519999999999999</v>
      </c>
      <c r="C3030">
        <v>98.489500000000007</v>
      </c>
      <c r="D3030">
        <v>57.869</v>
      </c>
      <c r="E3030">
        <v>4.5</v>
      </c>
      <c r="F3030" t="s">
        <v>23</v>
      </c>
      <c r="G3030">
        <v>52</v>
      </c>
      <c r="H3030">
        <v>93</v>
      </c>
      <c r="I3030">
        <v>1.204</v>
      </c>
      <c r="J3030">
        <v>0.48</v>
      </c>
      <c r="K3030" t="s">
        <v>24</v>
      </c>
      <c r="L3030" t="s">
        <v>10357</v>
      </c>
      <c r="M3030" t="s">
        <v>10358</v>
      </c>
      <c r="N3030" t="s">
        <v>10359</v>
      </c>
      <c r="O3030" t="s">
        <v>28</v>
      </c>
      <c r="P3030">
        <v>7.51</v>
      </c>
      <c r="Q3030">
        <v>7.4089999999999998</v>
      </c>
      <c r="R3030">
        <v>8.6999999999999994E-2</v>
      </c>
      <c r="S3030">
        <v>40</v>
      </c>
      <c r="T3030" t="s">
        <v>29</v>
      </c>
      <c r="U3030" t="s">
        <v>24</v>
      </c>
      <c r="V3030" t="s">
        <v>24</v>
      </c>
    </row>
    <row r="3031" spans="1:22" x14ac:dyDescent="0.35">
      <c r="A3031" t="s">
        <v>10360</v>
      </c>
      <c r="B3031">
        <v>2.5329000000000002</v>
      </c>
      <c r="C3031">
        <v>66.3459</v>
      </c>
      <c r="D3031">
        <v>10</v>
      </c>
      <c r="E3031">
        <v>4.5</v>
      </c>
      <c r="F3031" t="s">
        <v>23</v>
      </c>
      <c r="G3031">
        <v>32</v>
      </c>
      <c r="H3031">
        <v>109</v>
      </c>
      <c r="I3031">
        <v>6.9489999999999998</v>
      </c>
      <c r="J3031">
        <v>0.36</v>
      </c>
      <c r="K3031" t="s">
        <v>24</v>
      </c>
      <c r="L3031" t="s">
        <v>10361</v>
      </c>
      <c r="M3031" t="s">
        <v>10362</v>
      </c>
      <c r="N3031" t="s">
        <v>478</v>
      </c>
      <c r="O3031" t="s">
        <v>28</v>
      </c>
      <c r="P3031">
        <v>12.58</v>
      </c>
      <c r="Q3031">
        <v>1.9019999999999999</v>
      </c>
      <c r="R3031">
        <v>0.121</v>
      </c>
      <c r="S3031">
        <v>23</v>
      </c>
      <c r="T3031" t="s">
        <v>29</v>
      </c>
      <c r="U3031" t="s">
        <v>24</v>
      </c>
      <c r="V3031" t="s">
        <v>24</v>
      </c>
    </row>
    <row r="3032" spans="1:22" x14ac:dyDescent="0.35">
      <c r="A3032" t="s">
        <v>10363</v>
      </c>
      <c r="B3032">
        <v>37.8247</v>
      </c>
      <c r="C3032">
        <v>101.30200000000001</v>
      </c>
      <c r="D3032">
        <v>10</v>
      </c>
      <c r="E3032">
        <v>4.2</v>
      </c>
      <c r="F3032" t="s">
        <v>23</v>
      </c>
      <c r="G3032">
        <v>38</v>
      </c>
      <c r="H3032">
        <v>74</v>
      </c>
      <c r="I3032">
        <v>2.6760000000000002</v>
      </c>
      <c r="J3032">
        <v>0.61</v>
      </c>
      <c r="K3032" t="s">
        <v>24</v>
      </c>
      <c r="L3032" t="s">
        <v>10364</v>
      </c>
      <c r="M3032" t="s">
        <v>10365</v>
      </c>
      <c r="N3032" t="s">
        <v>10366</v>
      </c>
      <c r="O3032" t="s">
        <v>28</v>
      </c>
      <c r="P3032">
        <v>4.26</v>
      </c>
      <c r="Q3032">
        <v>1.897</v>
      </c>
      <c r="R3032">
        <v>0.121</v>
      </c>
      <c r="S3032">
        <v>20</v>
      </c>
      <c r="T3032" t="s">
        <v>29</v>
      </c>
      <c r="U3032" t="s">
        <v>24</v>
      </c>
      <c r="V3032" t="s">
        <v>24</v>
      </c>
    </row>
    <row r="3033" spans="1:22" x14ac:dyDescent="0.35">
      <c r="A3033" t="s">
        <v>10367</v>
      </c>
      <c r="B3033">
        <v>36.558199999999999</v>
      </c>
      <c r="C3033">
        <v>71.086500000000001</v>
      </c>
      <c r="D3033">
        <v>200.93700000000001</v>
      </c>
      <c r="E3033">
        <v>4.4000000000000004</v>
      </c>
      <c r="F3033" t="s">
        <v>23</v>
      </c>
      <c r="G3033">
        <v>46</v>
      </c>
      <c r="H3033">
        <v>103</v>
      </c>
      <c r="I3033">
        <v>0.69899999999999995</v>
      </c>
      <c r="J3033">
        <v>0.79</v>
      </c>
      <c r="K3033" t="s">
        <v>24</v>
      </c>
      <c r="L3033" t="s">
        <v>10368</v>
      </c>
      <c r="M3033" t="s">
        <v>10369</v>
      </c>
      <c r="N3033" t="s">
        <v>853</v>
      </c>
      <c r="O3033" t="s">
        <v>28</v>
      </c>
      <c r="P3033">
        <v>7.68</v>
      </c>
      <c r="Q3033">
        <v>4.8600000000000003</v>
      </c>
      <c r="R3033">
        <v>0.109</v>
      </c>
      <c r="S3033">
        <v>24</v>
      </c>
      <c r="T3033" t="s">
        <v>29</v>
      </c>
      <c r="U3033" t="s">
        <v>24</v>
      </c>
      <c r="V3033" t="s">
        <v>24</v>
      </c>
    </row>
    <row r="3034" spans="1:22" x14ac:dyDescent="0.35">
      <c r="A3034" t="s">
        <v>10370</v>
      </c>
      <c r="B3034">
        <v>33.524799999999999</v>
      </c>
      <c r="C3034">
        <v>81.911000000000001</v>
      </c>
      <c r="D3034">
        <v>10</v>
      </c>
      <c r="E3034">
        <v>4.5</v>
      </c>
      <c r="F3034" t="s">
        <v>23</v>
      </c>
      <c r="G3034">
        <v>55</v>
      </c>
      <c r="H3034">
        <v>51</v>
      </c>
      <c r="I3034">
        <v>7.2130000000000001</v>
      </c>
      <c r="J3034">
        <v>1.25</v>
      </c>
      <c r="K3034" t="s">
        <v>24</v>
      </c>
      <c r="L3034" t="s">
        <v>10371</v>
      </c>
      <c r="M3034" t="s">
        <v>10369</v>
      </c>
      <c r="N3034" t="s">
        <v>52</v>
      </c>
      <c r="O3034" t="s">
        <v>28</v>
      </c>
      <c r="P3034">
        <v>9.61</v>
      </c>
      <c r="Q3034">
        <v>1.8320000000000001</v>
      </c>
      <c r="R3034">
        <v>0.10100000000000001</v>
      </c>
      <c r="S3034">
        <v>29</v>
      </c>
      <c r="T3034" t="s">
        <v>29</v>
      </c>
      <c r="U3034" t="s">
        <v>24</v>
      </c>
      <c r="V3034" t="s">
        <v>24</v>
      </c>
    </row>
    <row r="3035" spans="1:22" x14ac:dyDescent="0.35">
      <c r="A3035" t="s">
        <v>10372</v>
      </c>
      <c r="B3035">
        <v>39.820399999999999</v>
      </c>
      <c r="C3035">
        <v>69.764600000000002</v>
      </c>
      <c r="D3035">
        <v>10</v>
      </c>
      <c r="E3035">
        <v>4.5</v>
      </c>
      <c r="F3035" t="s">
        <v>23</v>
      </c>
      <c r="G3035">
        <v>48</v>
      </c>
      <c r="H3035">
        <v>54</v>
      </c>
      <c r="I3035">
        <v>0.84399999999999997</v>
      </c>
      <c r="J3035">
        <v>0.76</v>
      </c>
      <c r="K3035" t="s">
        <v>24</v>
      </c>
      <c r="L3035" t="s">
        <v>10373</v>
      </c>
      <c r="M3035" t="s">
        <v>10374</v>
      </c>
      <c r="N3035" t="s">
        <v>10375</v>
      </c>
      <c r="O3035" t="s">
        <v>28</v>
      </c>
      <c r="P3035">
        <v>9.89</v>
      </c>
      <c r="Q3035">
        <v>1.57</v>
      </c>
      <c r="R3035">
        <v>9.2999999999999999E-2</v>
      </c>
      <c r="S3035">
        <v>34</v>
      </c>
      <c r="T3035" t="s">
        <v>29</v>
      </c>
      <c r="U3035" t="s">
        <v>24</v>
      </c>
      <c r="V3035" t="s">
        <v>24</v>
      </c>
    </row>
    <row r="3036" spans="1:22" x14ac:dyDescent="0.35">
      <c r="A3036" t="s">
        <v>10376</v>
      </c>
      <c r="B3036">
        <v>35.962499999999999</v>
      </c>
      <c r="C3036">
        <v>77.720500000000001</v>
      </c>
      <c r="D3036">
        <v>10</v>
      </c>
      <c r="E3036">
        <v>4</v>
      </c>
      <c r="F3036" t="s">
        <v>23</v>
      </c>
      <c r="G3036">
        <v>31</v>
      </c>
      <c r="H3036">
        <v>105</v>
      </c>
      <c r="I3036">
        <v>4.3280000000000003</v>
      </c>
      <c r="J3036">
        <v>0.84</v>
      </c>
      <c r="K3036" t="s">
        <v>24</v>
      </c>
      <c r="L3036" t="s">
        <v>10377</v>
      </c>
      <c r="M3036" t="s">
        <v>10378</v>
      </c>
      <c r="N3036" t="s">
        <v>10379</v>
      </c>
      <c r="O3036" t="s">
        <v>28</v>
      </c>
      <c r="P3036">
        <v>5.15</v>
      </c>
      <c r="Q3036">
        <v>1.91</v>
      </c>
      <c r="R3036">
        <v>0.184</v>
      </c>
      <c r="S3036">
        <v>8</v>
      </c>
      <c r="T3036" t="s">
        <v>29</v>
      </c>
      <c r="U3036" t="s">
        <v>24</v>
      </c>
      <c r="V3036" t="s">
        <v>24</v>
      </c>
    </row>
    <row r="3037" spans="1:22" x14ac:dyDescent="0.35">
      <c r="A3037" t="s">
        <v>10380</v>
      </c>
      <c r="B3037">
        <v>38.3825</v>
      </c>
      <c r="C3037">
        <v>76.919600000000003</v>
      </c>
      <c r="D3037">
        <v>10</v>
      </c>
      <c r="E3037">
        <v>4.2</v>
      </c>
      <c r="F3037" t="s">
        <v>23</v>
      </c>
      <c r="G3037">
        <v>38</v>
      </c>
      <c r="H3037">
        <v>97</v>
      </c>
      <c r="I3037">
        <v>2.847</v>
      </c>
      <c r="J3037">
        <v>0.84</v>
      </c>
      <c r="K3037" t="s">
        <v>24</v>
      </c>
      <c r="L3037" t="s">
        <v>10381</v>
      </c>
      <c r="M3037" t="s">
        <v>10374</v>
      </c>
      <c r="N3037" t="s">
        <v>10382</v>
      </c>
      <c r="O3037" t="s">
        <v>28</v>
      </c>
      <c r="P3037">
        <v>4.2300000000000004</v>
      </c>
      <c r="Q3037">
        <v>1.8240000000000001</v>
      </c>
      <c r="R3037">
        <v>0.17599999999999999</v>
      </c>
      <c r="S3037">
        <v>9</v>
      </c>
      <c r="T3037" t="s">
        <v>29</v>
      </c>
      <c r="U3037" t="s">
        <v>24</v>
      </c>
      <c r="V3037" t="s">
        <v>24</v>
      </c>
    </row>
    <row r="3038" spans="1:22" x14ac:dyDescent="0.35">
      <c r="A3038" t="s">
        <v>10383</v>
      </c>
      <c r="B3038">
        <v>1.4369000000000001</v>
      </c>
      <c r="C3038">
        <v>96.997399999999999</v>
      </c>
      <c r="D3038">
        <v>29.605</v>
      </c>
      <c r="E3038">
        <v>4.2</v>
      </c>
      <c r="F3038" t="s">
        <v>23</v>
      </c>
      <c r="G3038">
        <v>13</v>
      </c>
      <c r="H3038">
        <v>195</v>
      </c>
      <c r="I3038">
        <v>0.59299999999999997</v>
      </c>
      <c r="J3038">
        <v>0.76</v>
      </c>
      <c r="K3038" t="s">
        <v>24</v>
      </c>
      <c r="L3038" t="s">
        <v>10384</v>
      </c>
      <c r="M3038" t="s">
        <v>10385</v>
      </c>
      <c r="N3038" t="s">
        <v>10386</v>
      </c>
      <c r="O3038" t="s">
        <v>28</v>
      </c>
      <c r="P3038">
        <v>10.36</v>
      </c>
      <c r="Q3038">
        <v>8.0069999999999997</v>
      </c>
      <c r="R3038">
        <v>0.17599999999999999</v>
      </c>
      <c r="S3038">
        <v>11</v>
      </c>
      <c r="T3038" t="s">
        <v>29</v>
      </c>
      <c r="U3038" t="s">
        <v>24</v>
      </c>
      <c r="V3038" t="s">
        <v>24</v>
      </c>
    </row>
    <row r="3039" spans="1:22" x14ac:dyDescent="0.35">
      <c r="A3039" t="s">
        <v>10387</v>
      </c>
      <c r="B3039">
        <v>37.088900000000002</v>
      </c>
      <c r="C3039">
        <v>71.517600000000002</v>
      </c>
      <c r="D3039">
        <v>115.673</v>
      </c>
      <c r="E3039">
        <v>4.4000000000000004</v>
      </c>
      <c r="F3039" t="s">
        <v>23</v>
      </c>
      <c r="G3039">
        <v>53</v>
      </c>
      <c r="H3039">
        <v>63</v>
      </c>
      <c r="I3039">
        <v>0.754</v>
      </c>
      <c r="J3039">
        <v>0.4</v>
      </c>
      <c r="K3039" t="s">
        <v>24</v>
      </c>
      <c r="L3039" t="s">
        <v>10388</v>
      </c>
      <c r="M3039" t="s">
        <v>10389</v>
      </c>
      <c r="N3039" t="s">
        <v>9372</v>
      </c>
      <c r="O3039" t="s">
        <v>28</v>
      </c>
      <c r="P3039">
        <v>5.69</v>
      </c>
      <c r="Q3039">
        <v>6.9749999999999996</v>
      </c>
      <c r="R3039">
        <v>9.8000000000000004E-2</v>
      </c>
      <c r="S3039">
        <v>30</v>
      </c>
      <c r="T3039" t="s">
        <v>29</v>
      </c>
      <c r="U3039" t="s">
        <v>24</v>
      </c>
      <c r="V3039" t="s">
        <v>24</v>
      </c>
    </row>
    <row r="3040" spans="1:22" x14ac:dyDescent="0.35">
      <c r="A3040" t="s">
        <v>10390</v>
      </c>
      <c r="B3040">
        <v>1.4012</v>
      </c>
      <c r="C3040">
        <v>96.966999999999999</v>
      </c>
      <c r="D3040">
        <v>10</v>
      </c>
      <c r="E3040">
        <v>5.0999999999999996</v>
      </c>
      <c r="F3040" t="s">
        <v>106</v>
      </c>
      <c r="G3040">
        <v>136</v>
      </c>
      <c r="H3040">
        <v>45</v>
      </c>
      <c r="I3040">
        <v>0.61599999999999999</v>
      </c>
      <c r="J3040">
        <v>0.49</v>
      </c>
      <c r="K3040" t="s">
        <v>24</v>
      </c>
      <c r="L3040" t="s">
        <v>10391</v>
      </c>
      <c r="M3040" t="s">
        <v>10389</v>
      </c>
      <c r="N3040" t="s">
        <v>10392</v>
      </c>
      <c r="O3040" t="s">
        <v>28</v>
      </c>
      <c r="P3040">
        <v>4.72</v>
      </c>
      <c r="Q3040">
        <v>1.78</v>
      </c>
      <c r="R3040">
        <v>9.2999999999999999E-2</v>
      </c>
      <c r="S3040">
        <v>11</v>
      </c>
      <c r="T3040" t="s">
        <v>29</v>
      </c>
      <c r="U3040" t="s">
        <v>24</v>
      </c>
      <c r="V3040" t="s">
        <v>24</v>
      </c>
    </row>
    <row r="3041" spans="1:22" x14ac:dyDescent="0.35">
      <c r="A3041" t="s">
        <v>10393</v>
      </c>
      <c r="B3041">
        <v>29.783200000000001</v>
      </c>
      <c r="C3041">
        <v>102.017</v>
      </c>
      <c r="D3041">
        <v>10</v>
      </c>
      <c r="E3041">
        <v>4.2</v>
      </c>
      <c r="F3041" t="s">
        <v>23</v>
      </c>
      <c r="G3041">
        <v>24</v>
      </c>
      <c r="H3041">
        <v>70</v>
      </c>
      <c r="I3041">
        <v>8.593</v>
      </c>
      <c r="J3041">
        <v>0.59</v>
      </c>
      <c r="K3041" t="s">
        <v>24</v>
      </c>
      <c r="L3041" t="s">
        <v>10394</v>
      </c>
      <c r="M3041" t="s">
        <v>10385</v>
      </c>
      <c r="N3041" t="s">
        <v>10395</v>
      </c>
      <c r="O3041" t="s">
        <v>28</v>
      </c>
      <c r="P3041">
        <v>6.08</v>
      </c>
      <c r="Q3041">
        <v>1.9279999999999999</v>
      </c>
      <c r="R3041">
        <v>0.14599999999999999</v>
      </c>
      <c r="S3041">
        <v>15</v>
      </c>
      <c r="T3041" t="s">
        <v>29</v>
      </c>
      <c r="U3041" t="s">
        <v>24</v>
      </c>
      <c r="V3041" t="s">
        <v>24</v>
      </c>
    </row>
    <row r="3042" spans="1:22" x14ac:dyDescent="0.35">
      <c r="A3042" t="s">
        <v>10396</v>
      </c>
      <c r="B3042">
        <v>35.9009</v>
      </c>
      <c r="C3042">
        <v>77.830600000000004</v>
      </c>
      <c r="D3042">
        <v>10</v>
      </c>
      <c r="E3042">
        <v>4.4000000000000004</v>
      </c>
      <c r="F3042" t="s">
        <v>23</v>
      </c>
      <c r="G3042">
        <v>55</v>
      </c>
      <c r="H3042">
        <v>85</v>
      </c>
      <c r="I3042">
        <v>4.3739999999999997</v>
      </c>
      <c r="J3042">
        <v>0.42</v>
      </c>
      <c r="K3042" t="s">
        <v>24</v>
      </c>
      <c r="L3042" t="s">
        <v>10397</v>
      </c>
      <c r="M3042" t="s">
        <v>10398</v>
      </c>
      <c r="N3042" t="s">
        <v>10399</v>
      </c>
      <c r="O3042" t="s">
        <v>28</v>
      </c>
      <c r="P3042">
        <v>8.1999999999999993</v>
      </c>
      <c r="Q3042">
        <v>1.881</v>
      </c>
      <c r="R3042">
        <v>0.12</v>
      </c>
      <c r="S3042">
        <v>20</v>
      </c>
      <c r="T3042" t="s">
        <v>29</v>
      </c>
      <c r="U3042" t="s">
        <v>24</v>
      </c>
      <c r="V3042" t="s">
        <v>24</v>
      </c>
    </row>
    <row r="3043" spans="1:22" x14ac:dyDescent="0.35">
      <c r="A3043" t="s">
        <v>10400</v>
      </c>
      <c r="B3043">
        <v>4.0433000000000003</v>
      </c>
      <c r="C3043">
        <v>62.544400000000003</v>
      </c>
      <c r="D3043">
        <v>10</v>
      </c>
      <c r="E3043">
        <v>4.4000000000000004</v>
      </c>
      <c r="F3043" t="s">
        <v>23</v>
      </c>
      <c r="G3043">
        <v>43</v>
      </c>
      <c r="H3043">
        <v>103</v>
      </c>
      <c r="I3043">
        <v>11.170999999999999</v>
      </c>
      <c r="J3043">
        <v>0.54</v>
      </c>
      <c r="K3043" t="s">
        <v>24</v>
      </c>
      <c r="L3043" t="s">
        <v>10401</v>
      </c>
      <c r="M3043" t="s">
        <v>10398</v>
      </c>
      <c r="N3043" t="s">
        <v>478</v>
      </c>
      <c r="O3043" t="s">
        <v>28</v>
      </c>
      <c r="P3043">
        <v>12.25</v>
      </c>
      <c r="Q3043">
        <v>1.8919999999999999</v>
      </c>
      <c r="R3043">
        <v>9.6000000000000002E-2</v>
      </c>
      <c r="S3043">
        <v>31</v>
      </c>
      <c r="T3043" t="s">
        <v>29</v>
      </c>
      <c r="U3043" t="s">
        <v>24</v>
      </c>
      <c r="V3043" t="s">
        <v>24</v>
      </c>
    </row>
    <row r="3044" spans="1:22" x14ac:dyDescent="0.35">
      <c r="A3044" t="s">
        <v>10402</v>
      </c>
      <c r="B3044">
        <v>1.3503000000000001</v>
      </c>
      <c r="C3044">
        <v>96.870800000000003</v>
      </c>
      <c r="D3044">
        <v>10</v>
      </c>
      <c r="E3044">
        <v>4.7</v>
      </c>
      <c r="F3044" t="s">
        <v>23</v>
      </c>
      <c r="G3044">
        <v>80</v>
      </c>
      <c r="H3044">
        <v>129</v>
      </c>
      <c r="I3044">
        <v>0.70599999999999996</v>
      </c>
      <c r="J3044">
        <v>0.63</v>
      </c>
      <c r="K3044" t="s">
        <v>24</v>
      </c>
      <c r="L3044" t="s">
        <v>10403</v>
      </c>
      <c r="M3044" t="s">
        <v>10398</v>
      </c>
      <c r="N3044" t="s">
        <v>10404</v>
      </c>
      <c r="O3044" t="s">
        <v>28</v>
      </c>
      <c r="P3044">
        <v>5.65</v>
      </c>
      <c r="Q3044">
        <v>1.86</v>
      </c>
      <c r="R3044">
        <v>7.0000000000000007E-2</v>
      </c>
      <c r="S3044">
        <v>62</v>
      </c>
      <c r="T3044" t="s">
        <v>29</v>
      </c>
      <c r="U3044" t="s">
        <v>24</v>
      </c>
      <c r="V3044" t="s">
        <v>24</v>
      </c>
    </row>
    <row r="3045" spans="1:22" x14ac:dyDescent="0.35">
      <c r="A3045" t="s">
        <v>10405</v>
      </c>
      <c r="B3045">
        <v>36.6965</v>
      </c>
      <c r="C3045">
        <v>71.200400000000002</v>
      </c>
      <c r="D3045">
        <v>197.81899999999999</v>
      </c>
      <c r="E3045">
        <v>4.2</v>
      </c>
      <c r="F3045" t="s">
        <v>23</v>
      </c>
      <c r="G3045">
        <v>32</v>
      </c>
      <c r="H3045">
        <v>82</v>
      </c>
      <c r="I3045">
        <v>0.65900000000000003</v>
      </c>
      <c r="J3045">
        <v>0.62</v>
      </c>
      <c r="K3045" t="s">
        <v>24</v>
      </c>
      <c r="L3045" t="s">
        <v>10406</v>
      </c>
      <c r="M3045" t="s">
        <v>10407</v>
      </c>
      <c r="N3045" t="s">
        <v>7591</v>
      </c>
      <c r="O3045" t="s">
        <v>28</v>
      </c>
      <c r="P3045">
        <v>6.8</v>
      </c>
      <c r="Q3045">
        <v>6.3849999999999998</v>
      </c>
      <c r="R3045">
        <v>0.187</v>
      </c>
      <c r="S3045">
        <v>8</v>
      </c>
      <c r="T3045" t="s">
        <v>29</v>
      </c>
      <c r="U3045" t="s">
        <v>24</v>
      </c>
      <c r="V3045" t="s">
        <v>24</v>
      </c>
    </row>
    <row r="3046" spans="1:22" x14ac:dyDescent="0.35">
      <c r="A3046" t="s">
        <v>10408</v>
      </c>
      <c r="B3046">
        <v>34.544899999999998</v>
      </c>
      <c r="C3046">
        <v>70.707400000000007</v>
      </c>
      <c r="D3046">
        <v>10</v>
      </c>
      <c r="E3046">
        <v>4.5999999999999996</v>
      </c>
      <c r="F3046" t="s">
        <v>23</v>
      </c>
      <c r="G3046">
        <v>61</v>
      </c>
      <c r="H3046">
        <v>55</v>
      </c>
      <c r="I3046">
        <v>1.3740000000000001</v>
      </c>
      <c r="J3046">
        <v>1.1000000000000001</v>
      </c>
      <c r="K3046" t="s">
        <v>24</v>
      </c>
      <c r="L3046" t="s">
        <v>10409</v>
      </c>
      <c r="M3046" t="s">
        <v>10407</v>
      </c>
      <c r="N3046" t="s">
        <v>10410</v>
      </c>
      <c r="O3046" t="s">
        <v>28</v>
      </c>
      <c r="P3046">
        <v>6.36</v>
      </c>
      <c r="Q3046">
        <v>1.8129999999999999</v>
      </c>
      <c r="R3046">
        <v>5.8999999999999997E-2</v>
      </c>
      <c r="S3046">
        <v>86</v>
      </c>
      <c r="T3046" t="s">
        <v>29</v>
      </c>
      <c r="U3046" t="s">
        <v>24</v>
      </c>
      <c r="V3046" t="s">
        <v>24</v>
      </c>
    </row>
    <row r="3047" spans="1:22" x14ac:dyDescent="0.35">
      <c r="A3047" t="s">
        <v>10411</v>
      </c>
      <c r="B3047">
        <v>36.5732</v>
      </c>
      <c r="C3047">
        <v>71.167100000000005</v>
      </c>
      <c r="D3047">
        <v>209.00200000000001</v>
      </c>
      <c r="E3047">
        <v>4.0999999999999996</v>
      </c>
      <c r="F3047" t="s">
        <v>23</v>
      </c>
      <c r="G3047">
        <v>28</v>
      </c>
      <c r="H3047">
        <v>84</v>
      </c>
      <c r="I3047">
        <v>0.72699999999999998</v>
      </c>
      <c r="J3047">
        <v>0.76</v>
      </c>
      <c r="K3047" t="s">
        <v>24</v>
      </c>
      <c r="L3047" t="s">
        <v>10412</v>
      </c>
      <c r="M3047" t="s">
        <v>10413</v>
      </c>
      <c r="N3047" t="s">
        <v>10414</v>
      </c>
      <c r="O3047" t="s">
        <v>28</v>
      </c>
      <c r="P3047">
        <v>5.99</v>
      </c>
      <c r="Q3047">
        <v>6.1870000000000003</v>
      </c>
      <c r="R3047">
        <v>0.14499999999999999</v>
      </c>
      <c r="S3047">
        <v>13</v>
      </c>
      <c r="T3047" t="s">
        <v>29</v>
      </c>
      <c r="U3047" t="s">
        <v>24</v>
      </c>
      <c r="V3047" t="s">
        <v>24</v>
      </c>
    </row>
    <row r="3048" spans="1:22" x14ac:dyDescent="0.35">
      <c r="A3048" t="s">
        <v>10415</v>
      </c>
      <c r="B3048">
        <v>1.8092999999999999</v>
      </c>
      <c r="C3048">
        <v>99.012699999999995</v>
      </c>
      <c r="D3048">
        <v>128.46799999999999</v>
      </c>
      <c r="E3048">
        <v>4.0999999999999996</v>
      </c>
      <c r="F3048" t="s">
        <v>23</v>
      </c>
      <c r="G3048">
        <v>24</v>
      </c>
      <c r="H3048">
        <v>53</v>
      </c>
      <c r="I3048">
        <v>0.88300000000000001</v>
      </c>
      <c r="J3048">
        <v>0.31</v>
      </c>
      <c r="K3048" t="s">
        <v>24</v>
      </c>
      <c r="L3048" t="s">
        <v>10416</v>
      </c>
      <c r="M3048" t="s">
        <v>10417</v>
      </c>
      <c r="N3048" t="s">
        <v>10418</v>
      </c>
      <c r="O3048" t="s">
        <v>28</v>
      </c>
      <c r="P3048">
        <v>5.37</v>
      </c>
      <c r="Q3048">
        <v>2.9569999999999999</v>
      </c>
      <c r="R3048">
        <v>0.14399999999999999</v>
      </c>
      <c r="S3048">
        <v>13</v>
      </c>
      <c r="T3048" t="s">
        <v>29</v>
      </c>
      <c r="U3048" t="s">
        <v>24</v>
      </c>
      <c r="V3048" t="s">
        <v>24</v>
      </c>
    </row>
    <row r="3049" spans="1:22" x14ac:dyDescent="0.35">
      <c r="A3049" t="s">
        <v>10419</v>
      </c>
      <c r="B3049">
        <v>23.400200000000002</v>
      </c>
      <c r="C3049">
        <v>93.858800000000002</v>
      </c>
      <c r="D3049">
        <v>60.682000000000002</v>
      </c>
      <c r="E3049">
        <v>4.2</v>
      </c>
      <c r="F3049" t="s">
        <v>23</v>
      </c>
      <c r="G3049">
        <v>59</v>
      </c>
      <c r="H3049">
        <v>115</v>
      </c>
      <c r="I3049">
        <v>3.9409999999999998</v>
      </c>
      <c r="J3049">
        <v>0.65</v>
      </c>
      <c r="K3049" t="s">
        <v>24</v>
      </c>
      <c r="L3049" t="s">
        <v>10420</v>
      </c>
      <c r="M3049" t="s">
        <v>10421</v>
      </c>
      <c r="N3049" t="s">
        <v>10422</v>
      </c>
      <c r="O3049" t="s">
        <v>28</v>
      </c>
      <c r="P3049">
        <v>9.56</v>
      </c>
      <c r="Q3049">
        <v>7.5910000000000002</v>
      </c>
      <c r="R3049">
        <v>9.5000000000000001E-2</v>
      </c>
      <c r="S3049">
        <v>36</v>
      </c>
      <c r="T3049" t="s">
        <v>29</v>
      </c>
      <c r="U3049" t="s">
        <v>24</v>
      </c>
      <c r="V3049" t="s">
        <v>24</v>
      </c>
    </row>
    <row r="3050" spans="1:22" x14ac:dyDescent="0.35">
      <c r="A3050" t="s">
        <v>10423</v>
      </c>
      <c r="B3050">
        <v>29.3949</v>
      </c>
      <c r="C3050">
        <v>102.3001</v>
      </c>
      <c r="D3050">
        <v>45.579000000000001</v>
      </c>
      <c r="E3050">
        <v>4.5999999999999996</v>
      </c>
      <c r="F3050" t="s">
        <v>23</v>
      </c>
      <c r="G3050">
        <v>104</v>
      </c>
      <c r="H3050">
        <v>45</v>
      </c>
      <c r="I3050">
        <v>6.6479999999999997</v>
      </c>
      <c r="J3050">
        <v>0.8</v>
      </c>
      <c r="K3050" t="s">
        <v>24</v>
      </c>
      <c r="L3050" t="s">
        <v>10424</v>
      </c>
      <c r="M3050" t="s">
        <v>10421</v>
      </c>
      <c r="N3050" t="s">
        <v>10425</v>
      </c>
      <c r="O3050" t="s">
        <v>28</v>
      </c>
      <c r="P3050">
        <v>8.15</v>
      </c>
      <c r="Q3050">
        <v>5.5220000000000002</v>
      </c>
      <c r="R3050">
        <v>5.5E-2</v>
      </c>
      <c r="S3050">
        <v>109</v>
      </c>
      <c r="T3050" t="s">
        <v>29</v>
      </c>
      <c r="U3050" t="s">
        <v>24</v>
      </c>
      <c r="V3050" t="s">
        <v>24</v>
      </c>
    </row>
    <row r="3051" spans="1:22" x14ac:dyDescent="0.35">
      <c r="A3051" t="s">
        <v>10426</v>
      </c>
      <c r="B3051">
        <v>33.617899999999999</v>
      </c>
      <c r="C3051">
        <v>81.959900000000005</v>
      </c>
      <c r="D3051">
        <v>10</v>
      </c>
      <c r="E3051">
        <v>4.3</v>
      </c>
      <c r="F3051" t="s">
        <v>23</v>
      </c>
      <c r="G3051">
        <v>49</v>
      </c>
      <c r="H3051">
        <v>119</v>
      </c>
      <c r="I3051">
        <v>6.4640000000000004</v>
      </c>
      <c r="J3051">
        <v>0.61</v>
      </c>
      <c r="K3051" t="s">
        <v>24</v>
      </c>
      <c r="L3051" t="s">
        <v>10427</v>
      </c>
      <c r="M3051" t="s">
        <v>10421</v>
      </c>
      <c r="N3051" t="s">
        <v>52</v>
      </c>
      <c r="O3051" t="s">
        <v>28</v>
      </c>
      <c r="P3051">
        <v>9.1</v>
      </c>
      <c r="Q3051">
        <v>1.88</v>
      </c>
      <c r="R3051">
        <v>9.7000000000000003E-2</v>
      </c>
      <c r="S3051">
        <v>33</v>
      </c>
      <c r="T3051" t="s">
        <v>29</v>
      </c>
      <c r="U3051" t="s">
        <v>24</v>
      </c>
      <c r="V3051" t="s">
        <v>24</v>
      </c>
    </row>
    <row r="3052" spans="1:22" x14ac:dyDescent="0.35">
      <c r="A3052" t="s">
        <v>10428</v>
      </c>
      <c r="B3052">
        <v>36.622700000000002</v>
      </c>
      <c r="C3052">
        <v>70.646199999999993</v>
      </c>
      <c r="D3052">
        <v>69.06</v>
      </c>
      <c r="E3052">
        <v>4.8</v>
      </c>
      <c r="F3052" t="s">
        <v>23</v>
      </c>
      <c r="G3052">
        <v>63</v>
      </c>
      <c r="H3052">
        <v>70</v>
      </c>
      <c r="I3052">
        <v>0.505</v>
      </c>
      <c r="J3052">
        <v>0.95</v>
      </c>
      <c r="K3052" t="s">
        <v>24</v>
      </c>
      <c r="L3052" t="s">
        <v>10429</v>
      </c>
      <c r="M3052" t="s">
        <v>10430</v>
      </c>
      <c r="N3052" t="s">
        <v>10431</v>
      </c>
      <c r="O3052" t="s">
        <v>28</v>
      </c>
      <c r="P3052">
        <v>7.84</v>
      </c>
      <c r="Q3052">
        <v>4.923</v>
      </c>
      <c r="R3052">
        <v>4.3999999999999997E-2</v>
      </c>
      <c r="S3052">
        <v>158</v>
      </c>
      <c r="T3052" t="s">
        <v>29</v>
      </c>
      <c r="U3052" t="s">
        <v>24</v>
      </c>
      <c r="V3052" t="s">
        <v>24</v>
      </c>
    </row>
    <row r="3053" spans="1:22" x14ac:dyDescent="0.35">
      <c r="A3053" t="s">
        <v>10432</v>
      </c>
      <c r="B3053">
        <v>37.554600000000001</v>
      </c>
      <c r="C3053">
        <v>71.936899999999994</v>
      </c>
      <c r="D3053">
        <v>9.8030000000000008</v>
      </c>
      <c r="E3053">
        <v>4.2</v>
      </c>
      <c r="F3053" t="s">
        <v>23</v>
      </c>
      <c r="G3053">
        <v>33</v>
      </c>
      <c r="H3053">
        <v>66</v>
      </c>
      <c r="I3053">
        <v>1.1659999999999999</v>
      </c>
      <c r="J3053">
        <v>0.57999999999999996</v>
      </c>
      <c r="K3053" t="s">
        <v>24</v>
      </c>
      <c r="L3053" t="s">
        <v>10433</v>
      </c>
      <c r="M3053" t="s">
        <v>10434</v>
      </c>
      <c r="N3053" t="s">
        <v>10435</v>
      </c>
      <c r="O3053" t="s">
        <v>28</v>
      </c>
      <c r="P3053">
        <v>4.5999999999999996</v>
      </c>
      <c r="Q3053">
        <v>4.5389999999999997</v>
      </c>
      <c r="R3053">
        <v>0.13200000000000001</v>
      </c>
      <c r="S3053">
        <v>16</v>
      </c>
      <c r="T3053" t="s">
        <v>29</v>
      </c>
      <c r="U3053" t="s">
        <v>24</v>
      </c>
      <c r="V3053" t="s">
        <v>24</v>
      </c>
    </row>
    <row r="3054" spans="1:22" x14ac:dyDescent="0.35">
      <c r="A3054" t="s">
        <v>10436</v>
      </c>
      <c r="B3054">
        <v>34.5991</v>
      </c>
      <c r="C3054">
        <v>70.580699999999993</v>
      </c>
      <c r="D3054">
        <v>10</v>
      </c>
      <c r="E3054">
        <v>4.5999999999999996</v>
      </c>
      <c r="F3054" t="s">
        <v>23</v>
      </c>
      <c r="G3054">
        <v>60</v>
      </c>
      <c r="H3054">
        <v>143</v>
      </c>
      <c r="I3054">
        <v>1.27</v>
      </c>
      <c r="J3054">
        <v>0.43</v>
      </c>
      <c r="K3054" t="s">
        <v>24</v>
      </c>
      <c r="L3054" t="s">
        <v>10437</v>
      </c>
      <c r="M3054" t="s">
        <v>10434</v>
      </c>
      <c r="N3054" t="s">
        <v>10438</v>
      </c>
      <c r="O3054" t="s">
        <v>28</v>
      </c>
      <c r="P3054">
        <v>6.1</v>
      </c>
      <c r="Q3054">
        <v>1.8660000000000001</v>
      </c>
      <c r="R3054">
        <v>6.6000000000000003E-2</v>
      </c>
      <c r="S3054">
        <v>69</v>
      </c>
      <c r="T3054" t="s">
        <v>29</v>
      </c>
      <c r="U3054" t="s">
        <v>24</v>
      </c>
      <c r="V3054" t="s">
        <v>24</v>
      </c>
    </row>
    <row r="3055" spans="1:22" x14ac:dyDescent="0.35">
      <c r="A3055" t="s">
        <v>10439</v>
      </c>
      <c r="B3055">
        <v>29.655100000000001</v>
      </c>
      <c r="C3055">
        <v>102.2807</v>
      </c>
      <c r="D3055">
        <v>10</v>
      </c>
      <c r="E3055">
        <v>4.8</v>
      </c>
      <c r="F3055" t="s">
        <v>23</v>
      </c>
      <c r="G3055">
        <v>42</v>
      </c>
      <c r="H3055">
        <v>80</v>
      </c>
      <c r="I3055">
        <v>8.4239999999999995</v>
      </c>
      <c r="J3055">
        <v>0.6</v>
      </c>
      <c r="K3055" t="s">
        <v>24</v>
      </c>
      <c r="L3055" t="s">
        <v>10440</v>
      </c>
      <c r="M3055" t="s">
        <v>10434</v>
      </c>
      <c r="N3055" t="s">
        <v>10441</v>
      </c>
      <c r="O3055" t="s">
        <v>28</v>
      </c>
      <c r="P3055">
        <v>11.48</v>
      </c>
      <c r="Q3055">
        <v>1.9059999999999999</v>
      </c>
      <c r="R3055">
        <v>7.1999999999999995E-2</v>
      </c>
      <c r="S3055">
        <v>60</v>
      </c>
      <c r="T3055" t="s">
        <v>29</v>
      </c>
      <c r="U3055" t="s">
        <v>24</v>
      </c>
      <c r="V3055" t="s">
        <v>24</v>
      </c>
    </row>
    <row r="3056" spans="1:22" x14ac:dyDescent="0.35">
      <c r="A3056" t="s">
        <v>10442</v>
      </c>
      <c r="B3056">
        <v>29.460699999999999</v>
      </c>
      <c r="C3056">
        <v>102.4093</v>
      </c>
      <c r="D3056">
        <v>10</v>
      </c>
      <c r="E3056">
        <v>4.2</v>
      </c>
      <c r="F3056" t="s">
        <v>23</v>
      </c>
      <c r="G3056">
        <v>23</v>
      </c>
      <c r="H3056">
        <v>89</v>
      </c>
      <c r="I3056">
        <v>9.375</v>
      </c>
      <c r="J3056">
        <v>0.77</v>
      </c>
      <c r="K3056" t="s">
        <v>24</v>
      </c>
      <c r="L3056" t="s">
        <v>10443</v>
      </c>
      <c r="M3056" t="s">
        <v>10444</v>
      </c>
      <c r="N3056" t="s">
        <v>10445</v>
      </c>
      <c r="O3056" t="s">
        <v>28</v>
      </c>
      <c r="P3056">
        <v>7.42</v>
      </c>
      <c r="Q3056">
        <v>1.9019999999999999</v>
      </c>
      <c r="R3056">
        <v>0.186</v>
      </c>
      <c r="S3056">
        <v>8</v>
      </c>
      <c r="T3056" t="s">
        <v>29</v>
      </c>
      <c r="U3056" t="s">
        <v>24</v>
      </c>
      <c r="V3056" t="s">
        <v>24</v>
      </c>
    </row>
    <row r="3057" spans="1:22" x14ac:dyDescent="0.35">
      <c r="A3057" t="s">
        <v>10446</v>
      </c>
      <c r="B3057">
        <v>31.806699999999999</v>
      </c>
      <c r="C3057">
        <v>92.808599999999998</v>
      </c>
      <c r="D3057">
        <v>10</v>
      </c>
      <c r="E3057">
        <v>4.4000000000000004</v>
      </c>
      <c r="F3057" t="s">
        <v>23</v>
      </c>
      <c r="G3057">
        <v>58</v>
      </c>
      <c r="H3057">
        <v>65</v>
      </c>
      <c r="I3057">
        <v>7.6630000000000003</v>
      </c>
      <c r="J3057">
        <v>0.54</v>
      </c>
      <c r="K3057" t="s">
        <v>24</v>
      </c>
      <c r="L3057" t="s">
        <v>10447</v>
      </c>
      <c r="M3057" t="s">
        <v>10448</v>
      </c>
      <c r="N3057" t="s">
        <v>10449</v>
      </c>
      <c r="O3057" t="s">
        <v>28</v>
      </c>
      <c r="P3057">
        <v>9.16</v>
      </c>
      <c r="Q3057">
        <v>1.8620000000000001</v>
      </c>
      <c r="R3057">
        <v>9.0999999999999998E-2</v>
      </c>
      <c r="S3057">
        <v>35</v>
      </c>
      <c r="T3057" t="s">
        <v>29</v>
      </c>
      <c r="U3057" t="s">
        <v>24</v>
      </c>
      <c r="V3057" t="s">
        <v>24</v>
      </c>
    </row>
    <row r="3058" spans="1:22" x14ac:dyDescent="0.35">
      <c r="A3058" t="s">
        <v>10450</v>
      </c>
      <c r="B3058">
        <v>31.848299999999998</v>
      </c>
      <c r="C3058">
        <v>92.789599999999993</v>
      </c>
      <c r="D3058">
        <v>10</v>
      </c>
      <c r="E3058">
        <v>4.5</v>
      </c>
      <c r="F3058" t="s">
        <v>23</v>
      </c>
      <c r="G3058">
        <v>52</v>
      </c>
      <c r="H3058">
        <v>95</v>
      </c>
      <c r="I3058">
        <v>7.67</v>
      </c>
      <c r="J3058">
        <v>0.7</v>
      </c>
      <c r="K3058" t="s">
        <v>24</v>
      </c>
      <c r="L3058" t="s">
        <v>10451</v>
      </c>
      <c r="M3058" t="s">
        <v>10448</v>
      </c>
      <c r="N3058" t="s">
        <v>10449</v>
      </c>
      <c r="O3058" t="s">
        <v>28</v>
      </c>
      <c r="P3058">
        <v>4.91</v>
      </c>
      <c r="Q3058">
        <v>1.855</v>
      </c>
      <c r="R3058">
        <v>8.6999999999999994E-2</v>
      </c>
      <c r="S3058">
        <v>39</v>
      </c>
      <c r="T3058" t="s">
        <v>29</v>
      </c>
      <c r="U3058" t="s">
        <v>24</v>
      </c>
      <c r="V3058" t="s">
        <v>24</v>
      </c>
    </row>
    <row r="3059" spans="1:22" x14ac:dyDescent="0.35">
      <c r="A3059" t="s">
        <v>10452</v>
      </c>
      <c r="B3059">
        <v>29.678599999999999</v>
      </c>
      <c r="C3059">
        <v>102.236</v>
      </c>
      <c r="D3059">
        <v>12</v>
      </c>
      <c r="E3059">
        <v>6.6</v>
      </c>
      <c r="F3059" t="s">
        <v>106</v>
      </c>
      <c r="G3059">
        <v>141</v>
      </c>
      <c r="H3059">
        <v>34</v>
      </c>
      <c r="I3059">
        <v>8.4540000000000006</v>
      </c>
      <c r="J3059">
        <v>0.52</v>
      </c>
      <c r="K3059" t="s">
        <v>24</v>
      </c>
      <c r="L3059" t="s">
        <v>10453</v>
      </c>
      <c r="M3059" t="s">
        <v>10454</v>
      </c>
      <c r="N3059" t="s">
        <v>10455</v>
      </c>
      <c r="O3059" t="s">
        <v>28</v>
      </c>
      <c r="P3059">
        <v>8.19</v>
      </c>
      <c r="Q3059">
        <v>1.746</v>
      </c>
      <c r="R3059">
        <v>0.04</v>
      </c>
      <c r="S3059">
        <v>59</v>
      </c>
      <c r="T3059" t="s">
        <v>29</v>
      </c>
      <c r="U3059" t="s">
        <v>24</v>
      </c>
      <c r="V3059" t="s">
        <v>24</v>
      </c>
    </row>
    <row r="3060" spans="1:22" x14ac:dyDescent="0.35">
      <c r="A3060" t="s">
        <v>10456</v>
      </c>
      <c r="B3060">
        <v>1.7452000000000001</v>
      </c>
      <c r="C3060">
        <v>99.386899999999997</v>
      </c>
      <c r="D3060">
        <v>170.73</v>
      </c>
      <c r="E3060">
        <v>4.2</v>
      </c>
      <c r="F3060" t="s">
        <v>23</v>
      </c>
      <c r="G3060">
        <v>20</v>
      </c>
      <c r="H3060">
        <v>167</v>
      </c>
      <c r="I3060">
        <v>1.05</v>
      </c>
      <c r="J3060">
        <v>0.43</v>
      </c>
      <c r="K3060" t="s">
        <v>24</v>
      </c>
      <c r="L3060" t="s">
        <v>10457</v>
      </c>
      <c r="M3060" t="s">
        <v>10458</v>
      </c>
      <c r="N3060" t="s">
        <v>10459</v>
      </c>
      <c r="O3060" t="s">
        <v>28</v>
      </c>
      <c r="P3060">
        <v>9.94</v>
      </c>
      <c r="Q3060">
        <v>5.0149999999999997</v>
      </c>
      <c r="R3060">
        <v>0.159</v>
      </c>
      <c r="S3060">
        <v>11</v>
      </c>
      <c r="T3060" t="s">
        <v>29</v>
      </c>
      <c r="U3060" t="s">
        <v>24</v>
      </c>
      <c r="V3060" t="s">
        <v>24</v>
      </c>
    </row>
    <row r="3061" spans="1:22" x14ac:dyDescent="0.35">
      <c r="A3061" t="s">
        <v>10460</v>
      </c>
      <c r="B3061">
        <v>33.672899999999998</v>
      </c>
      <c r="C3061">
        <v>88.831699999999998</v>
      </c>
      <c r="D3061">
        <v>12.679</v>
      </c>
      <c r="E3061">
        <v>4.2</v>
      </c>
      <c r="F3061" t="s">
        <v>23</v>
      </c>
      <c r="G3061">
        <v>34</v>
      </c>
      <c r="H3061">
        <v>64</v>
      </c>
      <c r="I3061">
        <v>6.6040000000000001</v>
      </c>
      <c r="J3061">
        <v>0.54</v>
      </c>
      <c r="K3061" t="s">
        <v>24</v>
      </c>
      <c r="L3061" t="s">
        <v>10461</v>
      </c>
      <c r="M3061" t="s">
        <v>10458</v>
      </c>
      <c r="N3061" t="s">
        <v>52</v>
      </c>
      <c r="O3061" t="s">
        <v>28</v>
      </c>
      <c r="P3061">
        <v>10.35</v>
      </c>
      <c r="Q3061">
        <v>4.6719999999999997</v>
      </c>
      <c r="R3061">
        <v>0.14099999999999999</v>
      </c>
      <c r="S3061">
        <v>14</v>
      </c>
      <c r="T3061" t="s">
        <v>29</v>
      </c>
      <c r="U3061" t="s">
        <v>24</v>
      </c>
      <c r="V3061" t="s">
        <v>24</v>
      </c>
    </row>
    <row r="3062" spans="1:22" x14ac:dyDescent="0.35">
      <c r="A3062" t="s">
        <v>10462</v>
      </c>
      <c r="B3062">
        <v>34.663600000000002</v>
      </c>
      <c r="C3062">
        <v>70.711699999999993</v>
      </c>
      <c r="D3062">
        <v>10</v>
      </c>
      <c r="E3062">
        <v>5.0999999999999996</v>
      </c>
      <c r="F3062" t="s">
        <v>106</v>
      </c>
      <c r="G3062">
        <v>123</v>
      </c>
      <c r="H3062">
        <v>42</v>
      </c>
      <c r="I3062">
        <v>1.3819999999999999</v>
      </c>
      <c r="J3062">
        <v>0.49</v>
      </c>
      <c r="K3062" t="s">
        <v>24</v>
      </c>
      <c r="L3062" t="s">
        <v>10463</v>
      </c>
      <c r="M3062" t="s">
        <v>10464</v>
      </c>
      <c r="N3062" t="s">
        <v>10465</v>
      </c>
      <c r="O3062" t="s">
        <v>28</v>
      </c>
      <c r="P3062">
        <v>4.41</v>
      </c>
      <c r="Q3062">
        <v>1.7130000000000001</v>
      </c>
      <c r="R3062">
        <v>9.8000000000000004E-2</v>
      </c>
      <c r="S3062">
        <v>10</v>
      </c>
      <c r="T3062" t="s">
        <v>29</v>
      </c>
      <c r="U3062" t="s">
        <v>24</v>
      </c>
      <c r="V3062" t="s">
        <v>24</v>
      </c>
    </row>
    <row r="3063" spans="1:22" x14ac:dyDescent="0.35">
      <c r="A3063" t="s">
        <v>10466</v>
      </c>
      <c r="B3063">
        <v>36.172499999999999</v>
      </c>
      <c r="C3063">
        <v>68.863</v>
      </c>
      <c r="D3063">
        <v>35</v>
      </c>
      <c r="E3063">
        <v>4.9000000000000004</v>
      </c>
      <c r="F3063" t="s">
        <v>106</v>
      </c>
      <c r="G3063">
        <v>215</v>
      </c>
      <c r="H3063">
        <v>24</v>
      </c>
      <c r="I3063">
        <v>1.635</v>
      </c>
      <c r="J3063">
        <v>0.76</v>
      </c>
      <c r="K3063" t="s">
        <v>24</v>
      </c>
      <c r="L3063" t="s">
        <v>10467</v>
      </c>
      <c r="M3063" t="s">
        <v>10468</v>
      </c>
      <c r="N3063" t="s">
        <v>10469</v>
      </c>
      <c r="O3063" t="s">
        <v>28</v>
      </c>
      <c r="P3063">
        <v>2.4500000000000002</v>
      </c>
      <c r="Q3063">
        <v>1.8069999999999999</v>
      </c>
      <c r="R3063">
        <v>8.5999999999999993E-2</v>
      </c>
      <c r="S3063">
        <v>13</v>
      </c>
      <c r="T3063" t="s">
        <v>29</v>
      </c>
      <c r="U3063" t="s">
        <v>24</v>
      </c>
      <c r="V3063" t="s">
        <v>24</v>
      </c>
    </row>
    <row r="3064" spans="1:22" x14ac:dyDescent="0.35">
      <c r="A3064" t="s">
        <v>10470</v>
      </c>
      <c r="B3064">
        <v>13.9359</v>
      </c>
      <c r="C3064">
        <v>93.636700000000005</v>
      </c>
      <c r="D3064">
        <v>55.814</v>
      </c>
      <c r="E3064">
        <v>5</v>
      </c>
      <c r="F3064" t="s">
        <v>106</v>
      </c>
      <c r="G3064">
        <v>123</v>
      </c>
      <c r="H3064">
        <v>45</v>
      </c>
      <c r="I3064">
        <v>5.3390000000000004</v>
      </c>
      <c r="J3064">
        <v>0.74</v>
      </c>
      <c r="K3064" t="s">
        <v>24</v>
      </c>
      <c r="L3064" t="s">
        <v>10471</v>
      </c>
      <c r="M3064" t="s">
        <v>10472</v>
      </c>
      <c r="N3064" t="s">
        <v>3552</v>
      </c>
      <c r="O3064" t="s">
        <v>28</v>
      </c>
      <c r="P3064">
        <v>8.49</v>
      </c>
      <c r="Q3064">
        <v>6.6189999999999998</v>
      </c>
      <c r="R3064">
        <v>8.3000000000000004E-2</v>
      </c>
      <c r="S3064">
        <v>14</v>
      </c>
      <c r="T3064" t="s">
        <v>29</v>
      </c>
      <c r="U3064" t="s">
        <v>24</v>
      </c>
      <c r="V3064" t="s">
        <v>24</v>
      </c>
    </row>
    <row r="3065" spans="1:22" x14ac:dyDescent="0.35">
      <c r="A3065" t="s">
        <v>10473</v>
      </c>
      <c r="B3065">
        <v>2.0762999999999998</v>
      </c>
      <c r="C3065">
        <v>97.836100000000002</v>
      </c>
      <c r="D3065">
        <v>60.247</v>
      </c>
      <c r="E3065">
        <v>4.7</v>
      </c>
      <c r="F3065" t="s">
        <v>23</v>
      </c>
      <c r="G3065">
        <v>42</v>
      </c>
      <c r="H3065">
        <v>113</v>
      </c>
      <c r="I3065">
        <v>0.81</v>
      </c>
      <c r="J3065">
        <v>0.59</v>
      </c>
      <c r="K3065" t="s">
        <v>24</v>
      </c>
      <c r="L3065" t="s">
        <v>10474</v>
      </c>
      <c r="M3065" t="s">
        <v>10475</v>
      </c>
      <c r="N3065" t="s">
        <v>10476</v>
      </c>
      <c r="O3065" t="s">
        <v>28</v>
      </c>
      <c r="P3065">
        <v>6.53</v>
      </c>
      <c r="Q3065">
        <v>7.601</v>
      </c>
      <c r="R3065">
        <v>8.8999999999999996E-2</v>
      </c>
      <c r="S3065">
        <v>38</v>
      </c>
      <c r="T3065" t="s">
        <v>29</v>
      </c>
      <c r="U3065" t="s">
        <v>24</v>
      </c>
      <c r="V3065" t="s">
        <v>24</v>
      </c>
    </row>
    <row r="3066" spans="1:22" x14ac:dyDescent="0.35">
      <c r="A3066" t="s">
        <v>10477</v>
      </c>
      <c r="B3066">
        <v>4.4020999999999999</v>
      </c>
      <c r="C3066">
        <v>62.642200000000003</v>
      </c>
      <c r="D3066">
        <v>10</v>
      </c>
      <c r="E3066">
        <v>4.3</v>
      </c>
      <c r="F3066" t="s">
        <v>23</v>
      </c>
      <c r="G3066">
        <v>25</v>
      </c>
      <c r="H3066">
        <v>139</v>
      </c>
      <c r="I3066">
        <v>20.832999999999998</v>
      </c>
      <c r="J3066">
        <v>0.52</v>
      </c>
      <c r="K3066" t="s">
        <v>24</v>
      </c>
      <c r="L3066" t="s">
        <v>10478</v>
      </c>
      <c r="M3066" t="s">
        <v>10479</v>
      </c>
      <c r="N3066" t="s">
        <v>478</v>
      </c>
      <c r="O3066" t="s">
        <v>28</v>
      </c>
      <c r="P3066">
        <v>14.11</v>
      </c>
      <c r="Q3066">
        <v>1.915</v>
      </c>
      <c r="R3066">
        <v>0.13</v>
      </c>
      <c r="S3066">
        <v>17</v>
      </c>
      <c r="T3066" t="s">
        <v>29</v>
      </c>
      <c r="U3066" t="s">
        <v>24</v>
      </c>
      <c r="V3066" t="s">
        <v>24</v>
      </c>
    </row>
    <row r="3067" spans="1:22" x14ac:dyDescent="0.35">
      <c r="A3067" t="s">
        <v>10480</v>
      </c>
      <c r="B3067">
        <v>28.985099999999999</v>
      </c>
      <c r="C3067">
        <v>66.3703</v>
      </c>
      <c r="D3067">
        <v>9.6639999999999997</v>
      </c>
      <c r="E3067">
        <v>4.5999999999999996</v>
      </c>
      <c r="F3067" t="s">
        <v>23</v>
      </c>
      <c r="G3067">
        <v>65</v>
      </c>
      <c r="H3067">
        <v>102</v>
      </c>
      <c r="I3067">
        <v>5.9880000000000004</v>
      </c>
      <c r="J3067">
        <v>0.68</v>
      </c>
      <c r="K3067" t="s">
        <v>24</v>
      </c>
      <c r="L3067" t="s">
        <v>10481</v>
      </c>
      <c r="M3067" t="s">
        <v>10482</v>
      </c>
      <c r="N3067" t="s">
        <v>10483</v>
      </c>
      <c r="O3067" t="s">
        <v>28</v>
      </c>
      <c r="P3067">
        <v>8.7799999999999994</v>
      </c>
      <c r="Q3067">
        <v>4.375</v>
      </c>
      <c r="R3067">
        <v>8.3000000000000004E-2</v>
      </c>
      <c r="S3067">
        <v>44</v>
      </c>
      <c r="T3067" t="s">
        <v>29</v>
      </c>
      <c r="U3067" t="s">
        <v>24</v>
      </c>
      <c r="V3067" t="s">
        <v>24</v>
      </c>
    </row>
    <row r="3068" spans="1:22" x14ac:dyDescent="0.35">
      <c r="A3068" t="s">
        <v>10484</v>
      </c>
      <c r="B3068">
        <v>33.592500000000001</v>
      </c>
      <c r="C3068">
        <v>82.010199999999998</v>
      </c>
      <c r="D3068">
        <v>10</v>
      </c>
      <c r="E3068">
        <v>4.5</v>
      </c>
      <c r="F3068" t="s">
        <v>23</v>
      </c>
      <c r="G3068">
        <v>43</v>
      </c>
      <c r="H3068">
        <v>109</v>
      </c>
      <c r="I3068">
        <v>6.423</v>
      </c>
      <c r="J3068">
        <v>0.77</v>
      </c>
      <c r="K3068" t="s">
        <v>24</v>
      </c>
      <c r="L3068" t="s">
        <v>10485</v>
      </c>
      <c r="M3068" t="s">
        <v>10486</v>
      </c>
      <c r="N3068" t="s">
        <v>52</v>
      </c>
      <c r="O3068" t="s">
        <v>28</v>
      </c>
      <c r="P3068">
        <v>8.52</v>
      </c>
      <c r="Q3068">
        <v>1.905</v>
      </c>
      <c r="R3068">
        <v>0.10199999999999999</v>
      </c>
      <c r="S3068">
        <v>28</v>
      </c>
      <c r="T3068" t="s">
        <v>29</v>
      </c>
      <c r="U3068" t="s">
        <v>24</v>
      </c>
      <c r="V3068" t="s">
        <v>24</v>
      </c>
    </row>
    <row r="3069" spans="1:22" x14ac:dyDescent="0.35">
      <c r="A3069" t="s">
        <v>10487</v>
      </c>
      <c r="B3069">
        <v>37.398699999999998</v>
      </c>
      <c r="C3069">
        <v>102.7871</v>
      </c>
      <c r="D3069">
        <v>10</v>
      </c>
      <c r="E3069">
        <v>4.3</v>
      </c>
      <c r="F3069" t="s">
        <v>23</v>
      </c>
      <c r="G3069">
        <v>33</v>
      </c>
      <c r="H3069">
        <v>91</v>
      </c>
      <c r="I3069">
        <v>1.6140000000000001</v>
      </c>
      <c r="J3069">
        <v>0.73</v>
      </c>
      <c r="K3069" t="s">
        <v>24</v>
      </c>
      <c r="L3069" t="s">
        <v>10488</v>
      </c>
      <c r="M3069" t="s">
        <v>10489</v>
      </c>
      <c r="N3069" t="s">
        <v>10490</v>
      </c>
      <c r="O3069" t="s">
        <v>28</v>
      </c>
      <c r="P3069">
        <v>9.32</v>
      </c>
      <c r="Q3069">
        <v>1.9</v>
      </c>
      <c r="R3069">
        <v>0.14799999999999999</v>
      </c>
      <c r="S3069">
        <v>13</v>
      </c>
      <c r="T3069" t="s">
        <v>29</v>
      </c>
      <c r="U3069" t="s">
        <v>24</v>
      </c>
      <c r="V3069" t="s">
        <v>24</v>
      </c>
    </row>
    <row r="3070" spans="1:22" x14ac:dyDescent="0.35">
      <c r="A3070" t="s">
        <v>10491</v>
      </c>
      <c r="B3070">
        <v>38.803600000000003</v>
      </c>
      <c r="C3070">
        <v>71.705399999999997</v>
      </c>
      <c r="D3070">
        <v>10</v>
      </c>
      <c r="E3070">
        <v>4.4000000000000004</v>
      </c>
      <c r="F3070" t="s">
        <v>23</v>
      </c>
      <c r="G3070">
        <v>55</v>
      </c>
      <c r="H3070">
        <v>51</v>
      </c>
      <c r="I3070">
        <v>0.67700000000000005</v>
      </c>
      <c r="J3070">
        <v>0.83</v>
      </c>
      <c r="K3070" t="s">
        <v>24</v>
      </c>
      <c r="L3070" t="s">
        <v>10492</v>
      </c>
      <c r="M3070" t="s">
        <v>10493</v>
      </c>
      <c r="N3070" t="s">
        <v>6476</v>
      </c>
      <c r="O3070" t="s">
        <v>28</v>
      </c>
      <c r="P3070">
        <v>4.53</v>
      </c>
      <c r="Q3070">
        <v>1.8620000000000001</v>
      </c>
      <c r="R3070">
        <v>0.114</v>
      </c>
      <c r="S3070">
        <v>22</v>
      </c>
      <c r="T3070" t="s">
        <v>29</v>
      </c>
      <c r="U3070" t="s">
        <v>24</v>
      </c>
      <c r="V3070" t="s">
        <v>24</v>
      </c>
    </row>
    <row r="3071" spans="1:22" x14ac:dyDescent="0.35">
      <c r="A3071" t="s">
        <v>10494</v>
      </c>
      <c r="B3071">
        <v>4.3094000000000001</v>
      </c>
      <c r="C3071">
        <v>62.805199999999999</v>
      </c>
      <c r="D3071">
        <v>10</v>
      </c>
      <c r="E3071">
        <v>4.2</v>
      </c>
      <c r="F3071" t="s">
        <v>23</v>
      </c>
      <c r="G3071">
        <v>18</v>
      </c>
      <c r="H3071">
        <v>76</v>
      </c>
      <c r="I3071">
        <v>23.92</v>
      </c>
      <c r="J3071">
        <v>0.35</v>
      </c>
      <c r="K3071" t="s">
        <v>24</v>
      </c>
      <c r="L3071" t="s">
        <v>10495</v>
      </c>
      <c r="M3071" t="s">
        <v>10493</v>
      </c>
      <c r="N3071" t="s">
        <v>478</v>
      </c>
      <c r="O3071" t="s">
        <v>28</v>
      </c>
      <c r="P3071">
        <v>8.93</v>
      </c>
      <c r="Q3071">
        <v>1.9119999999999999</v>
      </c>
      <c r="R3071">
        <v>0.159</v>
      </c>
      <c r="S3071">
        <v>11</v>
      </c>
      <c r="T3071" t="s">
        <v>29</v>
      </c>
      <c r="U3071" t="s">
        <v>24</v>
      </c>
      <c r="V3071" t="s">
        <v>24</v>
      </c>
    </row>
    <row r="3072" spans="1:22" x14ac:dyDescent="0.35">
      <c r="A3072" t="s">
        <v>10496</v>
      </c>
      <c r="B3072">
        <v>4.4638999999999998</v>
      </c>
      <c r="C3072">
        <v>62.602499999999999</v>
      </c>
      <c r="D3072">
        <v>10</v>
      </c>
      <c r="E3072">
        <v>4.2</v>
      </c>
      <c r="F3072" t="s">
        <v>23</v>
      </c>
      <c r="G3072">
        <v>24</v>
      </c>
      <c r="H3072">
        <v>142</v>
      </c>
      <c r="I3072">
        <v>20.774000000000001</v>
      </c>
      <c r="J3072">
        <v>0.63</v>
      </c>
      <c r="K3072" t="s">
        <v>24</v>
      </c>
      <c r="L3072" t="s">
        <v>10497</v>
      </c>
      <c r="M3072" t="s">
        <v>10498</v>
      </c>
      <c r="N3072" t="s">
        <v>478</v>
      </c>
      <c r="O3072" t="s">
        <v>28</v>
      </c>
      <c r="P3072">
        <v>15.31</v>
      </c>
      <c r="Q3072">
        <v>1.9259999999999999</v>
      </c>
      <c r="R3072">
        <v>0.153</v>
      </c>
      <c r="S3072">
        <v>12</v>
      </c>
      <c r="T3072" t="s">
        <v>29</v>
      </c>
      <c r="U3072" t="s">
        <v>24</v>
      </c>
      <c r="V3072" t="s">
        <v>24</v>
      </c>
    </row>
    <row r="3073" spans="1:22" x14ac:dyDescent="0.35">
      <c r="A3073" t="s">
        <v>10499</v>
      </c>
      <c r="B3073">
        <v>4.5293000000000001</v>
      </c>
      <c r="C3073">
        <v>62.594900000000003</v>
      </c>
      <c r="D3073">
        <v>10</v>
      </c>
      <c r="E3073">
        <v>4.3</v>
      </c>
      <c r="F3073" t="s">
        <v>23</v>
      </c>
      <c r="G3073">
        <v>25</v>
      </c>
      <c r="H3073">
        <v>85</v>
      </c>
      <c r="I3073">
        <v>18.239999999999998</v>
      </c>
      <c r="J3073">
        <v>0.56000000000000005</v>
      </c>
      <c r="K3073" t="s">
        <v>24</v>
      </c>
      <c r="L3073" t="s">
        <v>10500</v>
      </c>
      <c r="M3073" t="s">
        <v>10501</v>
      </c>
      <c r="N3073" t="s">
        <v>478</v>
      </c>
      <c r="O3073" t="s">
        <v>28</v>
      </c>
      <c r="P3073">
        <v>13.61</v>
      </c>
      <c r="Q3073">
        <v>1.915</v>
      </c>
      <c r="R3073">
        <v>0.129</v>
      </c>
      <c r="S3073">
        <v>17</v>
      </c>
      <c r="T3073" t="s">
        <v>29</v>
      </c>
      <c r="U3073" t="s">
        <v>24</v>
      </c>
      <c r="V3073" t="s">
        <v>24</v>
      </c>
    </row>
    <row r="3074" spans="1:22" x14ac:dyDescent="0.35">
      <c r="A3074" t="s">
        <v>10502</v>
      </c>
      <c r="B3074">
        <v>4.5054999999999996</v>
      </c>
      <c r="C3074">
        <v>62.5122</v>
      </c>
      <c r="D3074">
        <v>10</v>
      </c>
      <c r="E3074">
        <v>5.0999999999999996</v>
      </c>
      <c r="F3074" t="s">
        <v>23</v>
      </c>
      <c r="G3074">
        <v>93</v>
      </c>
      <c r="H3074">
        <v>39</v>
      </c>
      <c r="I3074">
        <v>10.855</v>
      </c>
      <c r="J3074">
        <v>0.59</v>
      </c>
      <c r="K3074" t="s">
        <v>24</v>
      </c>
      <c r="L3074" t="s">
        <v>10503</v>
      </c>
      <c r="M3074" t="s">
        <v>10504</v>
      </c>
      <c r="N3074" t="s">
        <v>478</v>
      </c>
      <c r="O3074" t="s">
        <v>28</v>
      </c>
      <c r="P3074">
        <v>10.3</v>
      </c>
      <c r="Q3074">
        <v>1.8240000000000001</v>
      </c>
      <c r="R3074">
        <v>5.6000000000000001E-2</v>
      </c>
      <c r="S3074">
        <v>104</v>
      </c>
      <c r="T3074" t="s">
        <v>29</v>
      </c>
      <c r="U3074" t="s">
        <v>24</v>
      </c>
      <c r="V3074" t="s">
        <v>24</v>
      </c>
    </row>
    <row r="3075" spans="1:22" x14ac:dyDescent="0.35">
      <c r="A3075" t="s">
        <v>10505</v>
      </c>
      <c r="B3075">
        <v>4.38</v>
      </c>
      <c r="C3075">
        <v>62.552700000000002</v>
      </c>
      <c r="D3075">
        <v>10</v>
      </c>
      <c r="E3075">
        <v>5.3</v>
      </c>
      <c r="F3075" t="s">
        <v>106</v>
      </c>
      <c r="G3075">
        <v>68</v>
      </c>
      <c r="H3075">
        <v>53</v>
      </c>
      <c r="I3075">
        <v>11.436999999999999</v>
      </c>
      <c r="J3075">
        <v>0.56000000000000005</v>
      </c>
      <c r="K3075" t="s">
        <v>24</v>
      </c>
      <c r="L3075" t="s">
        <v>10506</v>
      </c>
      <c r="M3075" t="s">
        <v>10507</v>
      </c>
      <c r="N3075" t="s">
        <v>478</v>
      </c>
      <c r="O3075" t="s">
        <v>28</v>
      </c>
      <c r="P3075">
        <v>10.39</v>
      </c>
      <c r="Q3075">
        <v>1.855</v>
      </c>
      <c r="R3075">
        <v>0.08</v>
      </c>
      <c r="S3075">
        <v>15</v>
      </c>
      <c r="T3075" t="s">
        <v>29</v>
      </c>
      <c r="U3075" t="s">
        <v>24</v>
      </c>
      <c r="V3075" t="s">
        <v>24</v>
      </c>
    </row>
    <row r="3076" spans="1:22" x14ac:dyDescent="0.35">
      <c r="A3076" t="s">
        <v>10508</v>
      </c>
      <c r="B3076">
        <v>36.449599999999997</v>
      </c>
      <c r="C3076">
        <v>71.157499999999999</v>
      </c>
      <c r="D3076">
        <v>137.89400000000001</v>
      </c>
      <c r="E3076">
        <v>4.2</v>
      </c>
      <c r="F3076" t="s">
        <v>23</v>
      </c>
      <c r="G3076">
        <v>27</v>
      </c>
      <c r="H3076">
        <v>86</v>
      </c>
      <c r="I3076">
        <v>0.82</v>
      </c>
      <c r="J3076">
        <v>0.83</v>
      </c>
      <c r="K3076" t="s">
        <v>24</v>
      </c>
      <c r="L3076" t="s">
        <v>10509</v>
      </c>
      <c r="M3076" t="s">
        <v>10510</v>
      </c>
      <c r="N3076" t="s">
        <v>7591</v>
      </c>
      <c r="O3076" t="s">
        <v>28</v>
      </c>
      <c r="P3076">
        <v>2.84</v>
      </c>
      <c r="Q3076">
        <v>6.9820000000000002</v>
      </c>
      <c r="R3076">
        <v>0.23599999999999999</v>
      </c>
      <c r="S3076">
        <v>5</v>
      </c>
      <c r="T3076" t="s">
        <v>29</v>
      </c>
      <c r="U3076" t="s">
        <v>24</v>
      </c>
      <c r="V3076" t="s">
        <v>24</v>
      </c>
    </row>
    <row r="3077" spans="1:22" x14ac:dyDescent="0.35">
      <c r="A3077" t="s">
        <v>10511</v>
      </c>
      <c r="B3077">
        <v>4.3042999999999996</v>
      </c>
      <c r="C3077">
        <v>62.688499999999998</v>
      </c>
      <c r="D3077">
        <v>10</v>
      </c>
      <c r="E3077">
        <v>4.9000000000000004</v>
      </c>
      <c r="F3077" t="s">
        <v>23</v>
      </c>
      <c r="G3077">
        <v>58</v>
      </c>
      <c r="H3077">
        <v>64</v>
      </c>
      <c r="I3077">
        <v>11.462999999999999</v>
      </c>
      <c r="J3077">
        <v>0.99</v>
      </c>
      <c r="K3077" t="s">
        <v>24</v>
      </c>
      <c r="L3077" t="s">
        <v>10512</v>
      </c>
      <c r="M3077" t="s">
        <v>10510</v>
      </c>
      <c r="N3077" t="s">
        <v>478</v>
      </c>
      <c r="O3077" t="s">
        <v>28</v>
      </c>
      <c r="P3077">
        <v>3.19</v>
      </c>
      <c r="Q3077">
        <v>1.847</v>
      </c>
      <c r="R3077">
        <v>8.3000000000000004E-2</v>
      </c>
      <c r="S3077">
        <v>46</v>
      </c>
      <c r="T3077" t="s">
        <v>29</v>
      </c>
      <c r="U3077" t="s">
        <v>24</v>
      </c>
      <c r="V3077" t="s">
        <v>24</v>
      </c>
    </row>
    <row r="3078" spans="1:22" x14ac:dyDescent="0.35">
      <c r="A3078" t="s">
        <v>10513</v>
      </c>
      <c r="B3078">
        <v>4.1989000000000001</v>
      </c>
      <c r="C3078">
        <v>62.692700000000002</v>
      </c>
      <c r="D3078">
        <v>10</v>
      </c>
      <c r="E3078">
        <v>4.7</v>
      </c>
      <c r="F3078" t="s">
        <v>23</v>
      </c>
      <c r="G3078">
        <v>67</v>
      </c>
      <c r="H3078">
        <v>86</v>
      </c>
      <c r="I3078">
        <v>10.75</v>
      </c>
      <c r="J3078">
        <v>0.42</v>
      </c>
      <c r="K3078" t="s">
        <v>24</v>
      </c>
      <c r="L3078" t="s">
        <v>10514</v>
      </c>
      <c r="M3078" t="s">
        <v>10515</v>
      </c>
      <c r="N3078" t="s">
        <v>478</v>
      </c>
      <c r="O3078" t="s">
        <v>28</v>
      </c>
      <c r="P3078">
        <v>6.07</v>
      </c>
      <c r="Q3078">
        <v>1.7949999999999999</v>
      </c>
      <c r="R3078">
        <v>7.0999999999999994E-2</v>
      </c>
      <c r="S3078">
        <v>60</v>
      </c>
      <c r="T3078" t="s">
        <v>29</v>
      </c>
      <c r="U3078" t="s">
        <v>24</v>
      </c>
      <c r="V3078" t="s">
        <v>24</v>
      </c>
    </row>
    <row r="3079" spans="1:22" x14ac:dyDescent="0.35">
      <c r="A3079" t="s">
        <v>10516</v>
      </c>
      <c r="B3079">
        <v>4.1412000000000004</v>
      </c>
      <c r="C3079">
        <v>62.679900000000004</v>
      </c>
      <c r="D3079">
        <v>10</v>
      </c>
      <c r="E3079">
        <v>4.7</v>
      </c>
      <c r="F3079" t="s">
        <v>23</v>
      </c>
      <c r="G3079">
        <v>70</v>
      </c>
      <c r="H3079">
        <v>53</v>
      </c>
      <c r="I3079">
        <v>10.776</v>
      </c>
      <c r="J3079">
        <v>0.64</v>
      </c>
      <c r="K3079" t="s">
        <v>24</v>
      </c>
      <c r="L3079" t="s">
        <v>10517</v>
      </c>
      <c r="M3079" t="s">
        <v>10518</v>
      </c>
      <c r="N3079" t="s">
        <v>478</v>
      </c>
      <c r="O3079" t="s">
        <v>28</v>
      </c>
      <c r="P3079">
        <v>10.86</v>
      </c>
      <c r="Q3079">
        <v>1.869</v>
      </c>
      <c r="R3079">
        <v>6.9000000000000006E-2</v>
      </c>
      <c r="S3079">
        <v>63</v>
      </c>
      <c r="T3079" t="s">
        <v>29</v>
      </c>
      <c r="U3079" t="s">
        <v>24</v>
      </c>
      <c r="V3079" t="s">
        <v>24</v>
      </c>
    </row>
    <row r="3080" spans="1:22" x14ac:dyDescent="0.35">
      <c r="A3080" t="s">
        <v>10519</v>
      </c>
      <c r="B3080">
        <v>4.7977999999999996</v>
      </c>
      <c r="C3080">
        <v>62.141100000000002</v>
      </c>
      <c r="D3080">
        <v>10</v>
      </c>
      <c r="E3080">
        <v>4.0999999999999996</v>
      </c>
      <c r="F3080" t="s">
        <v>23</v>
      </c>
      <c r="G3080">
        <v>19</v>
      </c>
      <c r="H3080">
        <v>100</v>
      </c>
      <c r="I3080">
        <v>11.157999999999999</v>
      </c>
      <c r="J3080">
        <v>0.3</v>
      </c>
      <c r="K3080" t="s">
        <v>24</v>
      </c>
      <c r="L3080" t="s">
        <v>10520</v>
      </c>
      <c r="M3080" t="s">
        <v>10521</v>
      </c>
      <c r="N3080" t="s">
        <v>478</v>
      </c>
      <c r="O3080" t="s">
        <v>28</v>
      </c>
      <c r="P3080">
        <v>8.09</v>
      </c>
      <c r="Q3080">
        <v>1.85</v>
      </c>
      <c r="R3080">
        <v>0.158</v>
      </c>
      <c r="S3080">
        <v>12</v>
      </c>
      <c r="T3080" t="s">
        <v>29</v>
      </c>
      <c r="U3080" t="s">
        <v>24</v>
      </c>
      <c r="V3080" t="s">
        <v>24</v>
      </c>
    </row>
    <row r="3081" spans="1:22" x14ac:dyDescent="0.35">
      <c r="A3081" t="s">
        <v>10522</v>
      </c>
      <c r="B3081">
        <v>4.7182000000000004</v>
      </c>
      <c r="C3081">
        <v>62.128300000000003</v>
      </c>
      <c r="D3081">
        <v>14.843999999999999</v>
      </c>
      <c r="E3081">
        <v>4.4000000000000004</v>
      </c>
      <c r="F3081" t="s">
        <v>23</v>
      </c>
      <c r="G3081">
        <v>22</v>
      </c>
      <c r="H3081">
        <v>53</v>
      </c>
      <c r="I3081">
        <v>11.186</v>
      </c>
      <c r="J3081">
        <v>0.86</v>
      </c>
      <c r="K3081" t="s">
        <v>24</v>
      </c>
      <c r="L3081" t="s">
        <v>10523</v>
      </c>
      <c r="M3081" t="s">
        <v>10524</v>
      </c>
      <c r="N3081" t="s">
        <v>478</v>
      </c>
      <c r="O3081" t="s">
        <v>28</v>
      </c>
      <c r="P3081">
        <v>9.3699999999999992</v>
      </c>
      <c r="Q3081">
        <v>4.2569999999999997</v>
      </c>
      <c r="R3081">
        <v>0.14899999999999999</v>
      </c>
      <c r="S3081">
        <v>13</v>
      </c>
      <c r="T3081" t="s">
        <v>29</v>
      </c>
      <c r="U3081" t="s">
        <v>24</v>
      </c>
      <c r="V3081" t="s">
        <v>24</v>
      </c>
    </row>
    <row r="3082" spans="1:22" x14ac:dyDescent="0.35">
      <c r="A3082" t="s">
        <v>10525</v>
      </c>
      <c r="B3082">
        <v>4.7567000000000004</v>
      </c>
      <c r="C3082">
        <v>62.2044</v>
      </c>
      <c r="D3082">
        <v>10</v>
      </c>
      <c r="E3082">
        <v>4.7</v>
      </c>
      <c r="F3082" t="s">
        <v>23</v>
      </c>
      <c r="G3082">
        <v>73</v>
      </c>
      <c r="H3082">
        <v>53</v>
      </c>
      <c r="I3082">
        <v>11.103999999999999</v>
      </c>
      <c r="J3082">
        <v>0.59</v>
      </c>
      <c r="K3082" t="s">
        <v>24</v>
      </c>
      <c r="L3082" t="s">
        <v>10526</v>
      </c>
      <c r="M3082" t="s">
        <v>10527</v>
      </c>
      <c r="N3082" t="s">
        <v>478</v>
      </c>
      <c r="O3082" t="s">
        <v>28</v>
      </c>
      <c r="P3082">
        <v>7.86</v>
      </c>
      <c r="Q3082">
        <v>1.835</v>
      </c>
      <c r="R3082">
        <v>6.8000000000000005E-2</v>
      </c>
      <c r="S3082">
        <v>65</v>
      </c>
      <c r="T3082" t="s">
        <v>29</v>
      </c>
      <c r="U3082" t="s">
        <v>24</v>
      </c>
      <c r="V3082" t="s">
        <v>24</v>
      </c>
    </row>
    <row r="3083" spans="1:22" x14ac:dyDescent="0.35">
      <c r="A3083" t="s">
        <v>10528</v>
      </c>
      <c r="B3083">
        <v>29.024000000000001</v>
      </c>
      <c r="C3083">
        <v>96.115300000000005</v>
      </c>
      <c r="D3083">
        <v>10</v>
      </c>
      <c r="E3083">
        <v>4.2</v>
      </c>
      <c r="F3083" t="s">
        <v>23</v>
      </c>
      <c r="G3083">
        <v>24</v>
      </c>
      <c r="H3083">
        <v>112</v>
      </c>
      <c r="I3083">
        <v>8.2620000000000005</v>
      </c>
      <c r="J3083">
        <v>0.32</v>
      </c>
      <c r="K3083" t="s">
        <v>24</v>
      </c>
      <c r="L3083" t="s">
        <v>10529</v>
      </c>
      <c r="M3083" t="s">
        <v>10530</v>
      </c>
      <c r="N3083" t="s">
        <v>10531</v>
      </c>
      <c r="O3083" t="s">
        <v>28</v>
      </c>
      <c r="P3083">
        <v>11.25</v>
      </c>
      <c r="Q3083">
        <v>1.9330000000000001</v>
      </c>
      <c r="R3083">
        <v>0.16</v>
      </c>
      <c r="S3083">
        <v>11</v>
      </c>
      <c r="T3083" t="s">
        <v>29</v>
      </c>
      <c r="U3083" t="s">
        <v>24</v>
      </c>
      <c r="V3083" t="s">
        <v>24</v>
      </c>
    </row>
    <row r="3084" spans="1:22" x14ac:dyDescent="0.35">
      <c r="A3084" t="s">
        <v>10532</v>
      </c>
      <c r="B3084">
        <v>35.025799999999997</v>
      </c>
      <c r="C3084">
        <v>81.285300000000007</v>
      </c>
      <c r="D3084">
        <v>10</v>
      </c>
      <c r="E3084">
        <v>4.3</v>
      </c>
      <c r="F3084" t="s">
        <v>23</v>
      </c>
      <c r="G3084">
        <v>44</v>
      </c>
      <c r="H3084">
        <v>92</v>
      </c>
      <c r="I3084">
        <v>6.7720000000000002</v>
      </c>
      <c r="J3084">
        <v>0.34</v>
      </c>
      <c r="K3084" t="s">
        <v>24</v>
      </c>
      <c r="L3084" t="s">
        <v>10533</v>
      </c>
      <c r="M3084" t="s">
        <v>10534</v>
      </c>
      <c r="N3084" t="s">
        <v>7394</v>
      </c>
      <c r="O3084" t="s">
        <v>28</v>
      </c>
      <c r="P3084">
        <v>7.3</v>
      </c>
      <c r="Q3084">
        <v>1.901</v>
      </c>
      <c r="R3084">
        <v>0.10299999999999999</v>
      </c>
      <c r="S3084">
        <v>27</v>
      </c>
      <c r="T3084" t="s">
        <v>29</v>
      </c>
      <c r="U3084" t="s">
        <v>24</v>
      </c>
      <c r="V3084" t="s">
        <v>24</v>
      </c>
    </row>
    <row r="3085" spans="1:22" x14ac:dyDescent="0.35">
      <c r="A3085" t="s">
        <v>10535</v>
      </c>
      <c r="B3085">
        <v>4.2596999999999996</v>
      </c>
      <c r="C3085">
        <v>62.7333</v>
      </c>
      <c r="D3085">
        <v>10</v>
      </c>
      <c r="E3085">
        <v>4.5</v>
      </c>
      <c r="F3085" t="s">
        <v>23</v>
      </c>
      <c r="G3085">
        <v>38</v>
      </c>
      <c r="H3085">
        <v>79</v>
      </c>
      <c r="I3085">
        <v>21.504000000000001</v>
      </c>
      <c r="J3085">
        <v>0.37</v>
      </c>
      <c r="K3085" t="s">
        <v>24</v>
      </c>
      <c r="L3085" t="s">
        <v>10536</v>
      </c>
      <c r="M3085" t="s">
        <v>10537</v>
      </c>
      <c r="N3085" t="s">
        <v>478</v>
      </c>
      <c r="O3085" t="s">
        <v>28</v>
      </c>
      <c r="P3085">
        <v>12.68</v>
      </c>
      <c r="Q3085">
        <v>1.907</v>
      </c>
      <c r="R3085">
        <v>9.9000000000000005E-2</v>
      </c>
      <c r="S3085">
        <v>30</v>
      </c>
      <c r="T3085" t="s">
        <v>29</v>
      </c>
      <c r="U3085" t="s">
        <v>24</v>
      </c>
      <c r="V3085" t="s">
        <v>24</v>
      </c>
    </row>
    <row r="3086" spans="1:22" x14ac:dyDescent="0.35">
      <c r="A3086" t="s">
        <v>10538</v>
      </c>
      <c r="B3086">
        <v>4.4202000000000004</v>
      </c>
      <c r="C3086">
        <v>62.4467</v>
      </c>
      <c r="D3086">
        <v>10</v>
      </c>
      <c r="E3086">
        <v>4.5</v>
      </c>
      <c r="F3086" t="s">
        <v>23</v>
      </c>
      <c r="G3086">
        <v>27</v>
      </c>
      <c r="H3086">
        <v>142</v>
      </c>
      <c r="I3086">
        <v>20.645</v>
      </c>
      <c r="J3086">
        <v>0.63</v>
      </c>
      <c r="K3086" t="s">
        <v>24</v>
      </c>
      <c r="L3086" t="s">
        <v>10539</v>
      </c>
      <c r="M3086" t="s">
        <v>10540</v>
      </c>
      <c r="N3086" t="s">
        <v>478</v>
      </c>
      <c r="O3086" t="s">
        <v>28</v>
      </c>
      <c r="P3086">
        <v>12.55</v>
      </c>
      <c r="Q3086">
        <v>1.7649999999999999</v>
      </c>
      <c r="R3086">
        <v>0.13600000000000001</v>
      </c>
      <c r="S3086">
        <v>16</v>
      </c>
      <c r="T3086" t="s">
        <v>29</v>
      </c>
      <c r="U3086" t="s">
        <v>24</v>
      </c>
      <c r="V3086" t="s">
        <v>24</v>
      </c>
    </row>
    <row r="3087" spans="1:22" x14ac:dyDescent="0.35">
      <c r="A3087" t="s">
        <v>10541</v>
      </c>
      <c r="B3087">
        <v>4.2927</v>
      </c>
      <c r="C3087">
        <v>62.671300000000002</v>
      </c>
      <c r="D3087">
        <v>10</v>
      </c>
      <c r="E3087">
        <v>4.4000000000000004</v>
      </c>
      <c r="F3087" t="s">
        <v>23</v>
      </c>
      <c r="G3087">
        <v>26</v>
      </c>
      <c r="H3087">
        <v>103</v>
      </c>
      <c r="I3087">
        <v>11.443</v>
      </c>
      <c r="J3087">
        <v>0.55000000000000004</v>
      </c>
      <c r="K3087" t="s">
        <v>24</v>
      </c>
      <c r="L3087" t="s">
        <v>10542</v>
      </c>
      <c r="M3087" t="s">
        <v>10543</v>
      </c>
      <c r="N3087" t="s">
        <v>478</v>
      </c>
      <c r="O3087" t="s">
        <v>28</v>
      </c>
      <c r="P3087">
        <v>8.83</v>
      </c>
      <c r="Q3087">
        <v>1.92</v>
      </c>
      <c r="R3087">
        <v>0.123</v>
      </c>
      <c r="S3087">
        <v>19</v>
      </c>
      <c r="T3087" t="s">
        <v>29</v>
      </c>
      <c r="U3087" t="s">
        <v>24</v>
      </c>
      <c r="V3087" t="s">
        <v>24</v>
      </c>
    </row>
    <row r="3088" spans="1:22" x14ac:dyDescent="0.35">
      <c r="A3088" t="s">
        <v>10544</v>
      </c>
      <c r="B3088">
        <v>4.3979999999999997</v>
      </c>
      <c r="C3088">
        <v>62.561300000000003</v>
      </c>
      <c r="D3088">
        <v>10</v>
      </c>
      <c r="E3088">
        <v>4.8</v>
      </c>
      <c r="F3088" t="s">
        <v>23</v>
      </c>
      <c r="G3088">
        <v>68</v>
      </c>
      <c r="H3088">
        <v>109</v>
      </c>
      <c r="I3088">
        <v>18.27</v>
      </c>
      <c r="J3088">
        <v>0.64</v>
      </c>
      <c r="K3088" t="s">
        <v>24</v>
      </c>
      <c r="L3088" t="s">
        <v>10545</v>
      </c>
      <c r="M3088" t="s">
        <v>10546</v>
      </c>
      <c r="N3088" t="s">
        <v>478</v>
      </c>
      <c r="O3088" t="s">
        <v>28</v>
      </c>
      <c r="P3088">
        <v>11.62</v>
      </c>
      <c r="Q3088">
        <v>1.5760000000000001</v>
      </c>
      <c r="R3088">
        <v>6.8000000000000005E-2</v>
      </c>
      <c r="S3088">
        <v>67</v>
      </c>
      <c r="T3088" t="s">
        <v>29</v>
      </c>
      <c r="U3088" t="s">
        <v>24</v>
      </c>
      <c r="V3088" t="s">
        <v>24</v>
      </c>
    </row>
    <row r="3089" spans="1:22" x14ac:dyDescent="0.35">
      <c r="A3089" t="s">
        <v>10547</v>
      </c>
      <c r="B3089">
        <v>4.6295999999999999</v>
      </c>
      <c r="C3089">
        <v>62.356999999999999</v>
      </c>
      <c r="D3089">
        <v>10</v>
      </c>
      <c r="E3089">
        <v>4.5999999999999996</v>
      </c>
      <c r="F3089" t="s">
        <v>23</v>
      </c>
      <c r="G3089">
        <v>94</v>
      </c>
      <c r="H3089">
        <v>37</v>
      </c>
      <c r="I3089">
        <v>15.638999999999999</v>
      </c>
      <c r="J3089">
        <v>0.54</v>
      </c>
      <c r="K3089" t="s">
        <v>24</v>
      </c>
      <c r="L3089" t="s">
        <v>10548</v>
      </c>
      <c r="M3089" t="s">
        <v>10549</v>
      </c>
      <c r="N3089" t="s">
        <v>478</v>
      </c>
      <c r="O3089" t="s">
        <v>28</v>
      </c>
      <c r="P3089">
        <v>10.09</v>
      </c>
      <c r="Q3089">
        <v>1.85</v>
      </c>
      <c r="R3089">
        <v>5.8999999999999997E-2</v>
      </c>
      <c r="S3089">
        <v>87</v>
      </c>
      <c r="T3089" t="s">
        <v>29</v>
      </c>
      <c r="U3089" t="s">
        <v>24</v>
      </c>
      <c r="V3089" t="s">
        <v>24</v>
      </c>
    </row>
    <row r="3090" spans="1:22" x14ac:dyDescent="0.35">
      <c r="A3090" t="s">
        <v>10550</v>
      </c>
      <c r="B3090">
        <v>4.5224000000000002</v>
      </c>
      <c r="C3090">
        <v>62.182499999999997</v>
      </c>
      <c r="D3090">
        <v>10</v>
      </c>
      <c r="E3090">
        <v>4.4000000000000004</v>
      </c>
      <c r="F3090" t="s">
        <v>23</v>
      </c>
      <c r="G3090">
        <v>66</v>
      </c>
      <c r="H3090">
        <v>61</v>
      </c>
      <c r="I3090">
        <v>11.326000000000001</v>
      </c>
      <c r="J3090">
        <v>0.63</v>
      </c>
      <c r="K3090" t="s">
        <v>24</v>
      </c>
      <c r="L3090" t="s">
        <v>10551</v>
      </c>
      <c r="M3090" t="s">
        <v>10552</v>
      </c>
      <c r="N3090" t="s">
        <v>478</v>
      </c>
      <c r="O3090" t="s">
        <v>28</v>
      </c>
      <c r="P3090">
        <v>9.94</v>
      </c>
      <c r="Q3090">
        <v>1.873</v>
      </c>
      <c r="R3090">
        <v>7.2999999999999995E-2</v>
      </c>
      <c r="S3090">
        <v>55</v>
      </c>
      <c r="T3090" t="s">
        <v>29</v>
      </c>
      <c r="U3090" t="s">
        <v>24</v>
      </c>
      <c r="V3090" t="s">
        <v>24</v>
      </c>
    </row>
    <row r="3091" spans="1:22" x14ac:dyDescent="0.35">
      <c r="A3091" t="s">
        <v>10553</v>
      </c>
      <c r="B3091">
        <v>4.5816999999999997</v>
      </c>
      <c r="C3091">
        <v>62.491700000000002</v>
      </c>
      <c r="D3091">
        <v>10</v>
      </c>
      <c r="E3091">
        <v>4.0999999999999996</v>
      </c>
      <c r="F3091" t="s">
        <v>23</v>
      </c>
      <c r="G3091">
        <v>14</v>
      </c>
      <c r="H3091">
        <v>79</v>
      </c>
      <c r="I3091">
        <v>24.2</v>
      </c>
      <c r="J3091">
        <v>0.73</v>
      </c>
      <c r="K3091" t="s">
        <v>24</v>
      </c>
      <c r="L3091" t="s">
        <v>10554</v>
      </c>
      <c r="M3091" t="s">
        <v>10555</v>
      </c>
      <c r="N3091" t="s">
        <v>478</v>
      </c>
      <c r="O3091" t="s">
        <v>28</v>
      </c>
      <c r="P3091">
        <v>12.99</v>
      </c>
      <c r="Q3091">
        <v>1.895</v>
      </c>
      <c r="R3091">
        <v>0.17499999999999999</v>
      </c>
      <c r="S3091">
        <v>9</v>
      </c>
      <c r="T3091" t="s">
        <v>29</v>
      </c>
      <c r="U3091" t="s">
        <v>24</v>
      </c>
      <c r="V3091" t="s">
        <v>24</v>
      </c>
    </row>
    <row r="3092" spans="1:22" x14ac:dyDescent="0.35">
      <c r="A3092" t="s">
        <v>10556</v>
      </c>
      <c r="B3092">
        <v>4.8098999999999998</v>
      </c>
      <c r="C3092">
        <v>62.574100000000001</v>
      </c>
      <c r="D3092">
        <v>10</v>
      </c>
      <c r="E3092">
        <v>4.7</v>
      </c>
      <c r="F3092" t="s">
        <v>23</v>
      </c>
      <c r="G3092">
        <v>22</v>
      </c>
      <c r="H3092">
        <v>95</v>
      </c>
      <c r="I3092">
        <v>20.626999999999999</v>
      </c>
      <c r="J3092">
        <v>0.38</v>
      </c>
      <c r="K3092" t="s">
        <v>24</v>
      </c>
      <c r="L3092" t="s">
        <v>10557</v>
      </c>
      <c r="M3092" t="s">
        <v>10558</v>
      </c>
      <c r="N3092" t="s">
        <v>478</v>
      </c>
      <c r="O3092" t="s">
        <v>28</v>
      </c>
      <c r="P3092">
        <v>14.63</v>
      </c>
      <c r="Q3092">
        <v>1.915</v>
      </c>
      <c r="R3092">
        <v>0.14299999999999999</v>
      </c>
      <c r="S3092">
        <v>15</v>
      </c>
      <c r="T3092" t="s">
        <v>29</v>
      </c>
      <c r="U3092" t="s">
        <v>24</v>
      </c>
      <c r="V3092" t="s">
        <v>24</v>
      </c>
    </row>
    <row r="3093" spans="1:22" x14ac:dyDescent="0.35">
      <c r="A3093" t="s">
        <v>10559</v>
      </c>
      <c r="B3093">
        <v>4.5308000000000002</v>
      </c>
      <c r="C3093">
        <v>62.378799999999998</v>
      </c>
      <c r="D3093">
        <v>10</v>
      </c>
      <c r="E3093">
        <v>4.5999999999999996</v>
      </c>
      <c r="F3093" t="s">
        <v>23</v>
      </c>
      <c r="G3093">
        <v>43</v>
      </c>
      <c r="H3093">
        <v>106</v>
      </c>
      <c r="I3093">
        <v>11.337</v>
      </c>
      <c r="J3093">
        <v>0.48</v>
      </c>
      <c r="K3093" t="s">
        <v>24</v>
      </c>
      <c r="L3093" t="s">
        <v>10560</v>
      </c>
      <c r="M3093" t="s">
        <v>10561</v>
      </c>
      <c r="N3093" t="s">
        <v>478</v>
      </c>
      <c r="O3093" t="s">
        <v>28</v>
      </c>
      <c r="P3093">
        <v>12.18</v>
      </c>
      <c r="Q3093">
        <v>1.903</v>
      </c>
      <c r="R3093">
        <v>9.7000000000000003E-2</v>
      </c>
      <c r="S3093">
        <v>32</v>
      </c>
      <c r="T3093" t="s">
        <v>29</v>
      </c>
      <c r="U3093" t="s">
        <v>24</v>
      </c>
      <c r="V3093" t="s">
        <v>24</v>
      </c>
    </row>
    <row r="3094" spans="1:22" x14ac:dyDescent="0.35">
      <c r="A3094" t="s">
        <v>10562</v>
      </c>
      <c r="B3094">
        <v>1.1868000000000001</v>
      </c>
      <c r="C3094">
        <v>91.763900000000007</v>
      </c>
      <c r="D3094">
        <v>10</v>
      </c>
      <c r="E3094">
        <v>4.4000000000000004</v>
      </c>
      <c r="F3094" t="s">
        <v>23</v>
      </c>
      <c r="G3094">
        <v>30</v>
      </c>
      <c r="H3094">
        <v>175</v>
      </c>
      <c r="I3094">
        <v>5.8109999999999999</v>
      </c>
      <c r="J3094">
        <v>0.43</v>
      </c>
      <c r="K3094" t="s">
        <v>24</v>
      </c>
      <c r="L3094" t="s">
        <v>10563</v>
      </c>
      <c r="M3094" t="s">
        <v>10564</v>
      </c>
      <c r="N3094" t="s">
        <v>3787</v>
      </c>
      <c r="O3094" t="s">
        <v>28</v>
      </c>
      <c r="P3094">
        <v>10.45</v>
      </c>
      <c r="Q3094">
        <v>1.9279999999999999</v>
      </c>
      <c r="R3094">
        <v>0.16900000000000001</v>
      </c>
      <c r="S3094">
        <v>12</v>
      </c>
      <c r="T3094" t="s">
        <v>29</v>
      </c>
      <c r="U3094" t="s">
        <v>24</v>
      </c>
      <c r="V3094" t="s">
        <v>24</v>
      </c>
    </row>
    <row r="3095" spans="1:22" x14ac:dyDescent="0.35">
      <c r="A3095" t="s">
        <v>10565</v>
      </c>
      <c r="B3095">
        <v>30.090299999999999</v>
      </c>
      <c r="C3095">
        <v>99.732299999999995</v>
      </c>
      <c r="D3095">
        <v>10</v>
      </c>
      <c r="E3095">
        <v>4.3</v>
      </c>
      <c r="F3095" t="s">
        <v>23</v>
      </c>
      <c r="G3095">
        <v>44</v>
      </c>
      <c r="H3095">
        <v>90</v>
      </c>
      <c r="I3095">
        <v>9.2309999999999999</v>
      </c>
      <c r="J3095">
        <v>0.33</v>
      </c>
      <c r="K3095" t="s">
        <v>24</v>
      </c>
      <c r="L3095" t="s">
        <v>10566</v>
      </c>
      <c r="M3095" t="s">
        <v>10567</v>
      </c>
      <c r="N3095" t="s">
        <v>9231</v>
      </c>
      <c r="O3095" t="s">
        <v>28</v>
      </c>
      <c r="P3095">
        <v>6.32</v>
      </c>
      <c r="Q3095">
        <v>1.8740000000000001</v>
      </c>
      <c r="R3095">
        <v>0.114</v>
      </c>
      <c r="S3095">
        <v>27</v>
      </c>
      <c r="T3095" t="s">
        <v>29</v>
      </c>
      <c r="U3095" t="s">
        <v>24</v>
      </c>
      <c r="V3095" t="s">
        <v>24</v>
      </c>
    </row>
    <row r="3096" spans="1:22" x14ac:dyDescent="0.35">
      <c r="A3096" t="s">
        <v>10568</v>
      </c>
      <c r="B3096">
        <v>10.392300000000001</v>
      </c>
      <c r="C3096">
        <v>93.8489</v>
      </c>
      <c r="D3096">
        <v>10</v>
      </c>
      <c r="E3096">
        <v>4.5999999999999996</v>
      </c>
      <c r="F3096" t="s">
        <v>23</v>
      </c>
      <c r="G3096">
        <v>22</v>
      </c>
      <c r="H3096">
        <v>94</v>
      </c>
      <c r="I3096">
        <v>1.659</v>
      </c>
      <c r="J3096">
        <v>1.38</v>
      </c>
      <c r="K3096" t="s">
        <v>24</v>
      </c>
      <c r="L3096" t="s">
        <v>10569</v>
      </c>
      <c r="M3096" t="s">
        <v>10570</v>
      </c>
      <c r="N3096" t="s">
        <v>10571</v>
      </c>
      <c r="O3096" t="s">
        <v>28</v>
      </c>
      <c r="P3096">
        <v>9.1300000000000008</v>
      </c>
      <c r="Q3096">
        <v>1.9159999999999999</v>
      </c>
      <c r="R3096">
        <v>0.17299999999999999</v>
      </c>
      <c r="S3096">
        <v>10</v>
      </c>
      <c r="T3096" t="s">
        <v>29</v>
      </c>
      <c r="U3096" t="s">
        <v>24</v>
      </c>
      <c r="V3096" t="s">
        <v>24</v>
      </c>
    </row>
    <row r="3097" spans="1:22" x14ac:dyDescent="0.35">
      <c r="A3097" t="s">
        <v>10572</v>
      </c>
      <c r="B3097">
        <v>25.009899999999998</v>
      </c>
      <c r="C3097">
        <v>95.233800000000002</v>
      </c>
      <c r="D3097">
        <v>91.384</v>
      </c>
      <c r="E3097">
        <v>4.5999999999999996</v>
      </c>
      <c r="F3097" t="s">
        <v>23</v>
      </c>
      <c r="G3097">
        <v>45</v>
      </c>
      <c r="H3097">
        <v>53</v>
      </c>
      <c r="I3097">
        <v>2.7919999999999998</v>
      </c>
      <c r="J3097">
        <v>0.67</v>
      </c>
      <c r="K3097" t="s">
        <v>24</v>
      </c>
      <c r="L3097" t="s">
        <v>10573</v>
      </c>
      <c r="M3097" t="s">
        <v>10574</v>
      </c>
      <c r="N3097" t="s">
        <v>10575</v>
      </c>
      <c r="O3097" t="s">
        <v>28</v>
      </c>
      <c r="P3097">
        <v>10.18</v>
      </c>
      <c r="Q3097">
        <v>9.25</v>
      </c>
      <c r="R3097">
        <v>0.1</v>
      </c>
      <c r="S3097">
        <v>32</v>
      </c>
      <c r="T3097" t="s">
        <v>29</v>
      </c>
      <c r="U3097" t="s">
        <v>24</v>
      </c>
      <c r="V3097" t="s">
        <v>24</v>
      </c>
    </row>
    <row r="3098" spans="1:22" x14ac:dyDescent="0.35">
      <c r="A3098" t="s">
        <v>10576</v>
      </c>
      <c r="B3098">
        <v>35.927999999999997</v>
      </c>
      <c r="C3098">
        <v>70.905100000000004</v>
      </c>
      <c r="D3098">
        <v>94.984999999999999</v>
      </c>
      <c r="E3098">
        <v>4.4000000000000004</v>
      </c>
      <c r="F3098" t="s">
        <v>23</v>
      </c>
      <c r="G3098">
        <v>60</v>
      </c>
      <c r="H3098">
        <v>81</v>
      </c>
      <c r="I3098">
        <v>1.224</v>
      </c>
      <c r="J3098">
        <v>0.44</v>
      </c>
      <c r="K3098" t="s">
        <v>24</v>
      </c>
      <c r="L3098" t="s">
        <v>10577</v>
      </c>
      <c r="M3098" t="s">
        <v>10578</v>
      </c>
      <c r="N3098" t="s">
        <v>10579</v>
      </c>
      <c r="O3098" t="s">
        <v>28</v>
      </c>
      <c r="P3098">
        <v>6.58</v>
      </c>
      <c r="Q3098">
        <v>5.9359999999999999</v>
      </c>
      <c r="R3098">
        <v>9.1999999999999998E-2</v>
      </c>
      <c r="S3098">
        <v>34</v>
      </c>
      <c r="T3098" t="s">
        <v>29</v>
      </c>
      <c r="U3098" t="s">
        <v>24</v>
      </c>
      <c r="V3098" t="s">
        <v>24</v>
      </c>
    </row>
    <row r="3099" spans="1:22" x14ac:dyDescent="0.35">
      <c r="A3099" t="s">
        <v>10580</v>
      </c>
      <c r="B3099">
        <v>30.020299999999999</v>
      </c>
      <c r="C3099">
        <v>99.5745</v>
      </c>
      <c r="D3099">
        <v>10</v>
      </c>
      <c r="E3099">
        <v>4</v>
      </c>
      <c r="F3099" t="s">
        <v>23</v>
      </c>
      <c r="G3099">
        <v>26</v>
      </c>
      <c r="H3099">
        <v>114</v>
      </c>
      <c r="I3099">
        <v>8.6980000000000004</v>
      </c>
      <c r="J3099">
        <v>0.56999999999999995</v>
      </c>
      <c r="K3099" t="s">
        <v>24</v>
      </c>
      <c r="L3099" t="s">
        <v>10581</v>
      </c>
      <c r="M3099" t="s">
        <v>10582</v>
      </c>
      <c r="N3099" t="s">
        <v>10236</v>
      </c>
      <c r="O3099" t="s">
        <v>28</v>
      </c>
      <c r="P3099">
        <v>7</v>
      </c>
      <c r="Q3099">
        <v>1.9410000000000001</v>
      </c>
      <c r="R3099">
        <v>0.16400000000000001</v>
      </c>
      <c r="S3099">
        <v>10</v>
      </c>
      <c r="T3099" t="s">
        <v>29</v>
      </c>
      <c r="U3099" t="s">
        <v>24</v>
      </c>
      <c r="V3099" t="s">
        <v>24</v>
      </c>
    </row>
    <row r="3100" spans="1:22" x14ac:dyDescent="0.35">
      <c r="A3100" t="s">
        <v>10583</v>
      </c>
      <c r="B3100">
        <v>23.7516</v>
      </c>
      <c r="C3100">
        <v>94.548199999999994</v>
      </c>
      <c r="D3100">
        <v>96.15</v>
      </c>
      <c r="E3100">
        <v>5</v>
      </c>
      <c r="F3100" t="s">
        <v>23</v>
      </c>
      <c r="G3100">
        <v>170</v>
      </c>
      <c r="H3100">
        <v>51</v>
      </c>
      <c r="I3100">
        <v>2.879</v>
      </c>
      <c r="J3100">
        <v>0.6</v>
      </c>
      <c r="K3100" t="s">
        <v>24</v>
      </c>
      <c r="L3100" t="s">
        <v>10584</v>
      </c>
      <c r="M3100" t="s">
        <v>10585</v>
      </c>
      <c r="N3100" t="s">
        <v>10586</v>
      </c>
      <c r="O3100" t="s">
        <v>28</v>
      </c>
      <c r="P3100">
        <v>7.13</v>
      </c>
      <c r="Q3100">
        <v>5.6870000000000003</v>
      </c>
      <c r="R3100">
        <v>4.7E-2</v>
      </c>
      <c r="S3100">
        <v>144</v>
      </c>
      <c r="T3100" t="s">
        <v>29</v>
      </c>
      <c r="U3100" t="s">
        <v>24</v>
      </c>
      <c r="V3100" t="s">
        <v>24</v>
      </c>
    </row>
    <row r="3101" spans="1:22" x14ac:dyDescent="0.35">
      <c r="A3101" t="s">
        <v>10587</v>
      </c>
      <c r="B3101">
        <v>33.1509</v>
      </c>
      <c r="C3101">
        <v>75.721900000000005</v>
      </c>
      <c r="D3101">
        <v>10</v>
      </c>
      <c r="E3101">
        <v>4.2</v>
      </c>
      <c r="F3101" t="s">
        <v>23</v>
      </c>
      <c r="G3101">
        <v>42</v>
      </c>
      <c r="H3101">
        <v>156</v>
      </c>
      <c r="I3101">
        <v>2.1120000000000001</v>
      </c>
      <c r="J3101">
        <v>0.68</v>
      </c>
      <c r="K3101" t="s">
        <v>24</v>
      </c>
      <c r="L3101" t="s">
        <v>10588</v>
      </c>
      <c r="M3101" t="s">
        <v>10589</v>
      </c>
      <c r="N3101" t="s">
        <v>10590</v>
      </c>
      <c r="O3101" t="s">
        <v>28</v>
      </c>
      <c r="P3101">
        <v>8.01</v>
      </c>
      <c r="Q3101">
        <v>1.8380000000000001</v>
      </c>
      <c r="R3101">
        <v>0.121</v>
      </c>
      <c r="S3101">
        <v>19</v>
      </c>
      <c r="T3101" t="s">
        <v>29</v>
      </c>
      <c r="U3101" t="s">
        <v>24</v>
      </c>
      <c r="V3101" t="s">
        <v>24</v>
      </c>
    </row>
    <row r="3102" spans="1:22" x14ac:dyDescent="0.35">
      <c r="A3102" t="s">
        <v>10591</v>
      </c>
      <c r="B3102">
        <v>37.451999999999998</v>
      </c>
      <c r="C3102">
        <v>96.551500000000004</v>
      </c>
      <c r="D3102">
        <v>10</v>
      </c>
      <c r="E3102">
        <v>4.0999999999999996</v>
      </c>
      <c r="F3102" t="s">
        <v>23</v>
      </c>
      <c r="G3102">
        <v>19</v>
      </c>
      <c r="H3102">
        <v>108</v>
      </c>
      <c r="I3102">
        <v>5.931</v>
      </c>
      <c r="J3102">
        <v>0.72</v>
      </c>
      <c r="K3102" t="s">
        <v>24</v>
      </c>
      <c r="L3102" t="s">
        <v>10592</v>
      </c>
      <c r="M3102" t="s">
        <v>10593</v>
      </c>
      <c r="N3102" t="s">
        <v>10594</v>
      </c>
      <c r="O3102" t="s">
        <v>28</v>
      </c>
      <c r="P3102">
        <v>10.65</v>
      </c>
      <c r="Q3102">
        <v>1.9390000000000001</v>
      </c>
      <c r="R3102">
        <v>0.26</v>
      </c>
      <c r="S3102">
        <v>4</v>
      </c>
      <c r="T3102" t="s">
        <v>29</v>
      </c>
      <c r="U3102" t="s">
        <v>24</v>
      </c>
      <c r="V3102" t="s">
        <v>24</v>
      </c>
    </row>
    <row r="3103" spans="1:22" x14ac:dyDescent="0.35">
      <c r="A3103" t="s">
        <v>10595</v>
      </c>
      <c r="B3103">
        <v>3.9796999999999998</v>
      </c>
      <c r="C3103">
        <v>95.887500000000003</v>
      </c>
      <c r="D3103">
        <v>68.048000000000002</v>
      </c>
      <c r="E3103">
        <v>4.5999999999999996</v>
      </c>
      <c r="F3103" t="s">
        <v>23</v>
      </c>
      <c r="G3103">
        <v>63</v>
      </c>
      <c r="H3103">
        <v>98</v>
      </c>
      <c r="I3103">
        <v>1.63</v>
      </c>
      <c r="J3103">
        <v>0.34</v>
      </c>
      <c r="K3103" t="s">
        <v>24</v>
      </c>
      <c r="L3103" t="s">
        <v>10596</v>
      </c>
      <c r="M3103" t="s">
        <v>10597</v>
      </c>
      <c r="N3103" t="s">
        <v>6054</v>
      </c>
      <c r="O3103" t="s">
        <v>28</v>
      </c>
      <c r="P3103">
        <v>8.6199999999999992</v>
      </c>
      <c r="Q3103">
        <v>6.83</v>
      </c>
      <c r="R3103">
        <v>8.4000000000000005E-2</v>
      </c>
      <c r="S3103">
        <v>45</v>
      </c>
      <c r="T3103" t="s">
        <v>29</v>
      </c>
      <c r="U3103" t="s">
        <v>24</v>
      </c>
      <c r="V3103" t="s">
        <v>24</v>
      </c>
    </row>
    <row r="3104" spans="1:22" x14ac:dyDescent="0.35">
      <c r="A3104" t="s">
        <v>10598</v>
      </c>
      <c r="B3104">
        <v>33.236699999999999</v>
      </c>
      <c r="C3104">
        <v>75.843900000000005</v>
      </c>
      <c r="D3104">
        <v>10</v>
      </c>
      <c r="E3104">
        <v>4</v>
      </c>
      <c r="F3104" t="s">
        <v>23</v>
      </c>
      <c r="G3104">
        <v>33</v>
      </c>
      <c r="H3104">
        <v>153</v>
      </c>
      <c r="I3104">
        <v>2.1920000000000002</v>
      </c>
      <c r="J3104">
        <v>1.01</v>
      </c>
      <c r="K3104" t="s">
        <v>24</v>
      </c>
      <c r="L3104" t="s">
        <v>10599</v>
      </c>
      <c r="M3104" t="s">
        <v>10600</v>
      </c>
      <c r="N3104" t="s">
        <v>10601</v>
      </c>
      <c r="O3104" t="s">
        <v>28</v>
      </c>
      <c r="P3104">
        <v>8.14</v>
      </c>
      <c r="Q3104">
        <v>1.881</v>
      </c>
      <c r="R3104">
        <v>0.14399999999999999</v>
      </c>
      <c r="S3104">
        <v>13</v>
      </c>
      <c r="T3104" t="s">
        <v>29</v>
      </c>
      <c r="U3104" t="s">
        <v>24</v>
      </c>
      <c r="V3104" t="s">
        <v>24</v>
      </c>
    </row>
    <row r="3105" spans="1:22" x14ac:dyDescent="0.35">
      <c r="A3105" t="s">
        <v>10602</v>
      </c>
      <c r="B3105">
        <v>33.0822</v>
      </c>
      <c r="C3105">
        <v>69.507999999999996</v>
      </c>
      <c r="D3105">
        <v>35.130000000000003</v>
      </c>
      <c r="E3105">
        <v>4.5999999999999996</v>
      </c>
      <c r="F3105" t="s">
        <v>23</v>
      </c>
      <c r="G3105">
        <v>82</v>
      </c>
      <c r="H3105">
        <v>56</v>
      </c>
      <c r="I3105">
        <v>1.5049999999999999</v>
      </c>
      <c r="J3105">
        <v>0.45</v>
      </c>
      <c r="K3105" t="s">
        <v>24</v>
      </c>
      <c r="L3105" t="s">
        <v>10603</v>
      </c>
      <c r="M3105" t="s">
        <v>10604</v>
      </c>
      <c r="N3105" t="s">
        <v>10605</v>
      </c>
      <c r="O3105" t="s">
        <v>28</v>
      </c>
      <c r="P3105">
        <v>7.25</v>
      </c>
      <c r="Q3105">
        <v>3.6619999999999999</v>
      </c>
      <c r="R3105">
        <v>5.6000000000000001E-2</v>
      </c>
      <c r="S3105">
        <v>97</v>
      </c>
      <c r="T3105" t="s">
        <v>29</v>
      </c>
      <c r="U3105" t="s">
        <v>24</v>
      </c>
      <c r="V3105" t="s">
        <v>24</v>
      </c>
    </row>
    <row r="3106" spans="1:22" x14ac:dyDescent="0.35">
      <c r="A3106" t="s">
        <v>10606</v>
      </c>
      <c r="B3106">
        <v>36.561</v>
      </c>
      <c r="C3106">
        <v>70.817499999999995</v>
      </c>
      <c r="D3106">
        <v>203.25800000000001</v>
      </c>
      <c r="E3106">
        <v>4.0999999999999996</v>
      </c>
      <c r="F3106" t="s">
        <v>23</v>
      </c>
      <c r="G3106">
        <v>20</v>
      </c>
      <c r="H3106">
        <v>96</v>
      </c>
      <c r="I3106">
        <v>0.59599999999999997</v>
      </c>
      <c r="J3106">
        <v>0.47</v>
      </c>
      <c r="K3106" t="s">
        <v>24</v>
      </c>
      <c r="L3106" t="s">
        <v>10607</v>
      </c>
      <c r="M3106" t="s">
        <v>10608</v>
      </c>
      <c r="N3106" t="s">
        <v>2998</v>
      </c>
      <c r="O3106" t="s">
        <v>28</v>
      </c>
      <c r="P3106">
        <v>5.69</v>
      </c>
      <c r="Q3106">
        <v>6.6630000000000003</v>
      </c>
      <c r="R3106">
        <v>0.214</v>
      </c>
      <c r="S3106">
        <v>6</v>
      </c>
      <c r="T3106" t="s">
        <v>29</v>
      </c>
      <c r="U3106" t="s">
        <v>24</v>
      </c>
      <c r="V3106" t="s">
        <v>24</v>
      </c>
    </row>
    <row r="3107" spans="1:22" x14ac:dyDescent="0.35">
      <c r="A3107" t="s">
        <v>10609</v>
      </c>
      <c r="B3107">
        <v>8.2238000000000007</v>
      </c>
      <c r="C3107">
        <v>94.163300000000007</v>
      </c>
      <c r="D3107">
        <v>10</v>
      </c>
      <c r="E3107">
        <v>4.5</v>
      </c>
      <c r="F3107" t="s">
        <v>23</v>
      </c>
      <c r="G3107">
        <v>26</v>
      </c>
      <c r="H3107">
        <v>93</v>
      </c>
      <c r="I3107">
        <v>3.6859999999999999</v>
      </c>
      <c r="J3107">
        <v>0.9</v>
      </c>
      <c r="K3107" t="s">
        <v>24</v>
      </c>
      <c r="L3107" t="s">
        <v>10610</v>
      </c>
      <c r="M3107" t="s">
        <v>10611</v>
      </c>
      <c r="N3107" t="s">
        <v>8375</v>
      </c>
      <c r="O3107" t="s">
        <v>28</v>
      </c>
      <c r="P3107">
        <v>10.38</v>
      </c>
      <c r="Q3107">
        <v>1.8759999999999999</v>
      </c>
      <c r="R3107">
        <v>0.113</v>
      </c>
      <c r="S3107">
        <v>23</v>
      </c>
      <c r="T3107" t="s">
        <v>29</v>
      </c>
      <c r="U3107" t="s">
        <v>24</v>
      </c>
      <c r="V3107" t="s">
        <v>24</v>
      </c>
    </row>
    <row r="3108" spans="1:22" x14ac:dyDescent="0.35">
      <c r="A3108" t="s">
        <v>10612</v>
      </c>
      <c r="B3108">
        <v>28.061900000000001</v>
      </c>
      <c r="C3108">
        <v>81.196799999999996</v>
      </c>
      <c r="D3108">
        <v>10</v>
      </c>
      <c r="E3108">
        <v>4.9000000000000004</v>
      </c>
      <c r="F3108" t="s">
        <v>23</v>
      </c>
      <c r="G3108">
        <v>114</v>
      </c>
      <c r="H3108">
        <v>80</v>
      </c>
      <c r="I3108">
        <v>3.621</v>
      </c>
      <c r="J3108">
        <v>0.73</v>
      </c>
      <c r="K3108" t="s">
        <v>24</v>
      </c>
      <c r="L3108" t="s">
        <v>10613</v>
      </c>
      <c r="M3108" t="s">
        <v>10614</v>
      </c>
      <c r="N3108" t="s">
        <v>10615</v>
      </c>
      <c r="O3108" t="s">
        <v>28</v>
      </c>
      <c r="P3108">
        <v>8.51</v>
      </c>
      <c r="Q3108">
        <v>1.804</v>
      </c>
      <c r="R3108">
        <v>5.7000000000000002E-2</v>
      </c>
      <c r="S3108">
        <v>103</v>
      </c>
      <c r="T3108" t="s">
        <v>29</v>
      </c>
      <c r="U3108" t="s">
        <v>24</v>
      </c>
      <c r="V3108" t="s">
        <v>24</v>
      </c>
    </row>
    <row r="3109" spans="1:22" x14ac:dyDescent="0.35">
      <c r="A3109" t="s">
        <v>10616</v>
      </c>
      <c r="B3109">
        <v>2.6937000000000002</v>
      </c>
      <c r="C3109">
        <v>95.620400000000004</v>
      </c>
      <c r="D3109">
        <v>24.75</v>
      </c>
      <c r="E3109">
        <v>4.5999999999999996</v>
      </c>
      <c r="F3109" t="s">
        <v>23</v>
      </c>
      <c r="G3109">
        <v>34</v>
      </c>
      <c r="H3109">
        <v>188</v>
      </c>
      <c r="I3109">
        <v>2.3919999999999999</v>
      </c>
      <c r="J3109">
        <v>0.53</v>
      </c>
      <c r="K3109" t="s">
        <v>24</v>
      </c>
      <c r="L3109" t="s">
        <v>10617</v>
      </c>
      <c r="M3109" t="s">
        <v>10618</v>
      </c>
      <c r="N3109" t="s">
        <v>10619</v>
      </c>
      <c r="O3109" t="s">
        <v>28</v>
      </c>
      <c r="P3109">
        <v>9.26</v>
      </c>
      <c r="Q3109">
        <v>6.2930000000000001</v>
      </c>
      <c r="R3109">
        <v>0.14099999999999999</v>
      </c>
      <c r="S3109">
        <v>15</v>
      </c>
      <c r="T3109" t="s">
        <v>29</v>
      </c>
      <c r="U3109" t="s">
        <v>24</v>
      </c>
      <c r="V3109" t="s">
        <v>24</v>
      </c>
    </row>
    <row r="3110" spans="1:22" x14ac:dyDescent="0.35">
      <c r="A3110" t="s">
        <v>10620</v>
      </c>
      <c r="B3110">
        <v>33.035800000000002</v>
      </c>
      <c r="C3110">
        <v>90.270600000000002</v>
      </c>
      <c r="D3110">
        <v>10</v>
      </c>
      <c r="E3110">
        <v>4.0999999999999996</v>
      </c>
      <c r="F3110" t="s">
        <v>23</v>
      </c>
      <c r="G3110">
        <v>42</v>
      </c>
      <c r="H3110">
        <v>83</v>
      </c>
      <c r="I3110">
        <v>10.763999999999999</v>
      </c>
      <c r="J3110">
        <v>0.6</v>
      </c>
      <c r="K3110" t="s">
        <v>24</v>
      </c>
      <c r="L3110" t="s">
        <v>10621</v>
      </c>
      <c r="M3110" t="s">
        <v>10622</v>
      </c>
      <c r="N3110" t="s">
        <v>10623</v>
      </c>
      <c r="O3110" t="s">
        <v>28</v>
      </c>
      <c r="P3110">
        <v>10.42</v>
      </c>
      <c r="Q3110">
        <v>1.8720000000000001</v>
      </c>
      <c r="R3110">
        <v>0.112</v>
      </c>
      <c r="S3110">
        <v>22</v>
      </c>
      <c r="T3110" t="s">
        <v>29</v>
      </c>
      <c r="U3110" t="s">
        <v>24</v>
      </c>
      <c r="V3110" t="s">
        <v>24</v>
      </c>
    </row>
    <row r="3111" spans="1:22" x14ac:dyDescent="0.35">
      <c r="A3111" t="s">
        <v>10624</v>
      </c>
      <c r="B3111">
        <v>33.118899999999996</v>
      </c>
      <c r="C3111">
        <v>90.442099999999996</v>
      </c>
      <c r="D3111">
        <v>10</v>
      </c>
      <c r="E3111">
        <v>4.5</v>
      </c>
      <c r="F3111" t="s">
        <v>23</v>
      </c>
      <c r="G3111">
        <v>53</v>
      </c>
      <c r="H3111">
        <v>83</v>
      </c>
      <c r="I3111">
        <v>6.9249999999999998</v>
      </c>
      <c r="J3111">
        <v>0.85</v>
      </c>
      <c r="K3111" t="s">
        <v>24</v>
      </c>
      <c r="L3111" t="s">
        <v>10625</v>
      </c>
      <c r="M3111" t="s">
        <v>10626</v>
      </c>
      <c r="N3111" t="s">
        <v>10627</v>
      </c>
      <c r="O3111" t="s">
        <v>28</v>
      </c>
      <c r="P3111">
        <v>11.31</v>
      </c>
      <c r="Q3111">
        <v>1.8939999999999999</v>
      </c>
      <c r="R3111">
        <v>6.9000000000000006E-2</v>
      </c>
      <c r="S3111">
        <v>65</v>
      </c>
      <c r="T3111" t="s">
        <v>29</v>
      </c>
      <c r="U3111" t="s">
        <v>24</v>
      </c>
      <c r="V3111" t="s">
        <v>24</v>
      </c>
    </row>
    <row r="3112" spans="1:22" x14ac:dyDescent="0.35">
      <c r="A3112" t="s">
        <v>10628</v>
      </c>
      <c r="B3112">
        <v>38.4773</v>
      </c>
      <c r="C3112">
        <v>99.132999999999996</v>
      </c>
      <c r="D3112">
        <v>10</v>
      </c>
      <c r="E3112">
        <v>4.9000000000000004</v>
      </c>
      <c r="F3112" t="s">
        <v>106</v>
      </c>
      <c r="G3112">
        <v>138</v>
      </c>
      <c r="H3112">
        <v>33</v>
      </c>
      <c r="I3112">
        <v>4.4260000000000002</v>
      </c>
      <c r="J3112">
        <v>0.45</v>
      </c>
      <c r="K3112" t="s">
        <v>24</v>
      </c>
      <c r="L3112" t="s">
        <v>10629</v>
      </c>
      <c r="M3112" t="s">
        <v>10630</v>
      </c>
      <c r="N3112" t="s">
        <v>10631</v>
      </c>
      <c r="O3112" t="s">
        <v>28</v>
      </c>
      <c r="P3112">
        <v>7.65</v>
      </c>
      <c r="Q3112">
        <v>1.829</v>
      </c>
      <c r="R3112">
        <v>9.8000000000000004E-2</v>
      </c>
      <c r="S3112">
        <v>10</v>
      </c>
      <c r="T3112" t="s">
        <v>29</v>
      </c>
      <c r="U3112" t="s">
        <v>24</v>
      </c>
      <c r="V3112" t="s">
        <v>24</v>
      </c>
    </row>
    <row r="3113" spans="1:22" x14ac:dyDescent="0.35">
      <c r="A3113" t="s">
        <v>10632</v>
      </c>
      <c r="B3113">
        <v>37.859699999999997</v>
      </c>
      <c r="C3113">
        <v>93.667699999999996</v>
      </c>
      <c r="D3113">
        <v>10</v>
      </c>
      <c r="E3113">
        <v>5</v>
      </c>
      <c r="F3113" t="s">
        <v>23</v>
      </c>
      <c r="G3113">
        <v>151</v>
      </c>
      <c r="H3113">
        <v>38</v>
      </c>
      <c r="I3113">
        <v>8.2550000000000008</v>
      </c>
      <c r="J3113">
        <v>0.47</v>
      </c>
      <c r="K3113" t="s">
        <v>24</v>
      </c>
      <c r="L3113" t="s">
        <v>10633</v>
      </c>
      <c r="M3113" t="s">
        <v>10634</v>
      </c>
      <c r="N3113" t="s">
        <v>9137</v>
      </c>
      <c r="O3113" t="s">
        <v>28</v>
      </c>
      <c r="P3113">
        <v>7.65</v>
      </c>
      <c r="Q3113">
        <v>1.714</v>
      </c>
      <c r="R3113">
        <v>5.0999999999999997E-2</v>
      </c>
      <c r="S3113">
        <v>123</v>
      </c>
      <c r="T3113" t="s">
        <v>29</v>
      </c>
      <c r="U3113" t="s">
        <v>24</v>
      </c>
      <c r="V3113" t="s">
        <v>24</v>
      </c>
    </row>
    <row r="3114" spans="1:22" x14ac:dyDescent="0.35">
      <c r="A3114" t="s">
        <v>10635</v>
      </c>
      <c r="B3114">
        <v>26.8918</v>
      </c>
      <c r="C3114">
        <v>67.468900000000005</v>
      </c>
      <c r="D3114">
        <v>10</v>
      </c>
      <c r="E3114">
        <v>4.3</v>
      </c>
      <c r="F3114" t="s">
        <v>23</v>
      </c>
      <c r="G3114">
        <v>34</v>
      </c>
      <c r="H3114">
        <v>139</v>
      </c>
      <c r="I3114">
        <v>7.7439999999999998</v>
      </c>
      <c r="J3114">
        <v>0.37</v>
      </c>
      <c r="K3114" t="s">
        <v>24</v>
      </c>
      <c r="L3114" t="s">
        <v>10636</v>
      </c>
      <c r="M3114" t="s">
        <v>10637</v>
      </c>
      <c r="N3114" t="s">
        <v>10638</v>
      </c>
      <c r="O3114" t="s">
        <v>28</v>
      </c>
      <c r="P3114">
        <v>8.92</v>
      </c>
      <c r="Q3114">
        <v>1.923</v>
      </c>
      <c r="R3114">
        <v>0.11600000000000001</v>
      </c>
      <c r="S3114">
        <v>21</v>
      </c>
      <c r="T3114" t="s">
        <v>29</v>
      </c>
      <c r="U3114" t="s">
        <v>24</v>
      </c>
      <c r="V3114" t="s">
        <v>24</v>
      </c>
    </row>
    <row r="3115" spans="1:22" x14ac:dyDescent="0.35">
      <c r="A3115" t="s">
        <v>10639</v>
      </c>
      <c r="B3115">
        <v>33.000399999999999</v>
      </c>
      <c r="C3115">
        <v>92.832099999999997</v>
      </c>
      <c r="D3115">
        <v>10</v>
      </c>
      <c r="E3115">
        <v>4.2</v>
      </c>
      <c r="F3115" t="s">
        <v>23</v>
      </c>
      <c r="G3115">
        <v>17</v>
      </c>
      <c r="H3115">
        <v>111</v>
      </c>
      <c r="I3115">
        <v>8.3290000000000006</v>
      </c>
      <c r="J3115">
        <v>0.7</v>
      </c>
      <c r="K3115" t="s">
        <v>24</v>
      </c>
      <c r="L3115" t="s">
        <v>10640</v>
      </c>
      <c r="M3115" t="s">
        <v>10641</v>
      </c>
      <c r="N3115" t="s">
        <v>10642</v>
      </c>
      <c r="O3115" t="s">
        <v>28</v>
      </c>
      <c r="P3115">
        <v>11.22</v>
      </c>
      <c r="Q3115">
        <v>1.899</v>
      </c>
      <c r="R3115">
        <v>0.153</v>
      </c>
      <c r="S3115">
        <v>13</v>
      </c>
      <c r="T3115" t="s">
        <v>29</v>
      </c>
      <c r="U3115" t="s">
        <v>24</v>
      </c>
      <c r="V3115" t="s">
        <v>24</v>
      </c>
    </row>
    <row r="3116" spans="1:22" x14ac:dyDescent="0.35">
      <c r="A3116" t="s">
        <v>10643</v>
      </c>
      <c r="B3116">
        <v>33.115699999999997</v>
      </c>
      <c r="C3116">
        <v>92.797700000000006</v>
      </c>
      <c r="D3116">
        <v>5</v>
      </c>
      <c r="E3116">
        <v>5.7</v>
      </c>
      <c r="F3116" t="s">
        <v>106</v>
      </c>
      <c r="G3116">
        <v>191</v>
      </c>
      <c r="H3116">
        <v>25</v>
      </c>
      <c r="I3116">
        <v>8.375</v>
      </c>
      <c r="J3116">
        <v>0.47</v>
      </c>
      <c r="K3116" t="s">
        <v>24</v>
      </c>
      <c r="L3116" t="s">
        <v>10644</v>
      </c>
      <c r="M3116" t="s">
        <v>10645</v>
      </c>
      <c r="N3116" t="s">
        <v>10646</v>
      </c>
      <c r="O3116" t="s">
        <v>28</v>
      </c>
      <c r="P3116">
        <v>7.45</v>
      </c>
      <c r="Q3116">
        <v>1.83</v>
      </c>
      <c r="R3116">
        <v>9.8000000000000004E-2</v>
      </c>
      <c r="S3116">
        <v>10</v>
      </c>
      <c r="T3116" t="s">
        <v>29</v>
      </c>
      <c r="U3116" t="s">
        <v>24</v>
      </c>
      <c r="V3116" t="s">
        <v>24</v>
      </c>
    </row>
    <row r="3117" spans="1:22" x14ac:dyDescent="0.35">
      <c r="A3117" t="s">
        <v>10647</v>
      </c>
      <c r="B3117">
        <v>25.662800000000001</v>
      </c>
      <c r="C3117">
        <v>99.982299999999995</v>
      </c>
      <c r="D3117">
        <v>10</v>
      </c>
      <c r="E3117">
        <v>4.2</v>
      </c>
      <c r="F3117" t="s">
        <v>23</v>
      </c>
      <c r="G3117">
        <v>38</v>
      </c>
      <c r="H3117">
        <v>70</v>
      </c>
      <c r="I3117">
        <v>4.3719999999999999</v>
      </c>
      <c r="J3117">
        <v>0.67</v>
      </c>
      <c r="K3117" t="s">
        <v>24</v>
      </c>
      <c r="L3117" t="s">
        <v>10648</v>
      </c>
      <c r="M3117" t="s">
        <v>10649</v>
      </c>
      <c r="N3117" t="s">
        <v>10650</v>
      </c>
      <c r="O3117" t="s">
        <v>28</v>
      </c>
      <c r="P3117">
        <v>7.15</v>
      </c>
      <c r="Q3117">
        <v>1.9</v>
      </c>
      <c r="R3117">
        <v>0.13200000000000001</v>
      </c>
      <c r="S3117">
        <v>16</v>
      </c>
      <c r="T3117" t="s">
        <v>29</v>
      </c>
      <c r="U3117" t="s">
        <v>24</v>
      </c>
      <c r="V3117" t="s">
        <v>24</v>
      </c>
    </row>
    <row r="3118" spans="1:22" x14ac:dyDescent="0.35">
      <c r="A3118" t="s">
        <v>10651</v>
      </c>
      <c r="B3118">
        <v>36.312100000000001</v>
      </c>
      <c r="C3118">
        <v>71.229799999999997</v>
      </c>
      <c r="D3118">
        <v>102.123</v>
      </c>
      <c r="E3118">
        <v>4</v>
      </c>
      <c r="F3118" t="s">
        <v>23</v>
      </c>
      <c r="G3118">
        <v>18</v>
      </c>
      <c r="H3118">
        <v>126</v>
      </c>
      <c r="I3118">
        <v>0.96699999999999997</v>
      </c>
      <c r="J3118">
        <v>0.9</v>
      </c>
      <c r="K3118" t="s">
        <v>24</v>
      </c>
      <c r="L3118" t="s">
        <v>10652</v>
      </c>
      <c r="M3118" t="s">
        <v>10653</v>
      </c>
      <c r="N3118" t="s">
        <v>10654</v>
      </c>
      <c r="O3118" t="s">
        <v>28</v>
      </c>
      <c r="P3118">
        <v>7.61</v>
      </c>
      <c r="Q3118">
        <v>5.2050000000000001</v>
      </c>
      <c r="R3118">
        <v>0.19600000000000001</v>
      </c>
      <c r="S3118">
        <v>7</v>
      </c>
      <c r="T3118" t="s">
        <v>29</v>
      </c>
      <c r="U3118" t="s">
        <v>24</v>
      </c>
      <c r="V3118" t="s">
        <v>24</v>
      </c>
    </row>
    <row r="3119" spans="1:22" x14ac:dyDescent="0.35">
      <c r="A3119" t="s">
        <v>10655</v>
      </c>
      <c r="B3119">
        <v>37.164099999999998</v>
      </c>
      <c r="C3119">
        <v>71.222899999999996</v>
      </c>
      <c r="D3119">
        <v>80.838999999999999</v>
      </c>
      <c r="E3119">
        <v>4.0999999999999996</v>
      </c>
      <c r="F3119" t="s">
        <v>23</v>
      </c>
      <c r="G3119">
        <v>35</v>
      </c>
      <c r="H3119">
        <v>97</v>
      </c>
      <c r="I3119">
        <v>0.51800000000000002</v>
      </c>
      <c r="J3119">
        <v>0.69</v>
      </c>
      <c r="K3119" t="s">
        <v>24</v>
      </c>
      <c r="L3119" t="s">
        <v>10656</v>
      </c>
      <c r="M3119" t="s">
        <v>10657</v>
      </c>
      <c r="N3119" t="s">
        <v>3430</v>
      </c>
      <c r="O3119" t="s">
        <v>28</v>
      </c>
      <c r="P3119">
        <v>5.83</v>
      </c>
      <c r="Q3119">
        <v>6.7069999999999999</v>
      </c>
      <c r="R3119">
        <v>0.14499999999999999</v>
      </c>
      <c r="S3119">
        <v>13</v>
      </c>
      <c r="T3119" t="s">
        <v>29</v>
      </c>
      <c r="U3119" t="s">
        <v>24</v>
      </c>
      <c r="V3119" t="s">
        <v>24</v>
      </c>
    </row>
    <row r="3120" spans="1:22" x14ac:dyDescent="0.35">
      <c r="A3120" t="s">
        <v>10658</v>
      </c>
      <c r="B3120">
        <v>36.503799999999998</v>
      </c>
      <c r="C3120">
        <v>71.094899999999996</v>
      </c>
      <c r="D3120">
        <v>143.44499999999999</v>
      </c>
      <c r="E3120">
        <v>4.5999999999999996</v>
      </c>
      <c r="F3120" t="s">
        <v>23</v>
      </c>
      <c r="G3120">
        <v>65</v>
      </c>
      <c r="H3120">
        <v>73</v>
      </c>
      <c r="I3120">
        <v>0.747</v>
      </c>
      <c r="J3120">
        <v>0.47</v>
      </c>
      <c r="K3120" t="s">
        <v>24</v>
      </c>
      <c r="L3120" t="s">
        <v>10659</v>
      </c>
      <c r="M3120" t="s">
        <v>10660</v>
      </c>
      <c r="N3120" t="s">
        <v>10661</v>
      </c>
      <c r="O3120" t="s">
        <v>28</v>
      </c>
      <c r="P3120">
        <v>7.03</v>
      </c>
      <c r="Q3120">
        <v>3.5790000000000002</v>
      </c>
      <c r="R3120">
        <v>7.6999999999999999E-2</v>
      </c>
      <c r="S3120">
        <v>51</v>
      </c>
      <c r="T3120" t="s">
        <v>29</v>
      </c>
      <c r="U3120" t="s">
        <v>24</v>
      </c>
      <c r="V3120" t="s">
        <v>24</v>
      </c>
    </row>
    <row r="3121" spans="1:22" x14ac:dyDescent="0.35">
      <c r="A3121" t="s">
        <v>10662</v>
      </c>
      <c r="B3121">
        <v>32.640700000000002</v>
      </c>
      <c r="C3121">
        <v>83.4054</v>
      </c>
      <c r="D3121">
        <v>10</v>
      </c>
      <c r="E3121">
        <v>4.0999999999999996</v>
      </c>
      <c r="F3121" t="s">
        <v>23</v>
      </c>
      <c r="G3121">
        <v>32</v>
      </c>
      <c r="H3121">
        <v>118</v>
      </c>
      <c r="I3121">
        <v>5.09</v>
      </c>
      <c r="J3121">
        <v>0.75</v>
      </c>
      <c r="K3121" t="s">
        <v>24</v>
      </c>
      <c r="L3121" t="s">
        <v>10663</v>
      </c>
      <c r="M3121" t="s">
        <v>10664</v>
      </c>
      <c r="N3121" t="s">
        <v>52</v>
      </c>
      <c r="O3121" t="s">
        <v>28</v>
      </c>
      <c r="P3121">
        <v>9.9700000000000006</v>
      </c>
      <c r="Q3121">
        <v>1.909</v>
      </c>
      <c r="R3121">
        <v>0.16500000000000001</v>
      </c>
      <c r="S3121">
        <v>10</v>
      </c>
      <c r="T3121" t="s">
        <v>29</v>
      </c>
      <c r="U3121" t="s">
        <v>24</v>
      </c>
      <c r="V3121" t="s">
        <v>24</v>
      </c>
    </row>
    <row r="3122" spans="1:22" x14ac:dyDescent="0.35">
      <c r="A3122" t="s">
        <v>10665</v>
      </c>
      <c r="B3122">
        <v>33.610100000000003</v>
      </c>
      <c r="C3122">
        <v>81.843900000000005</v>
      </c>
      <c r="D3122">
        <v>10</v>
      </c>
      <c r="E3122">
        <v>4</v>
      </c>
      <c r="F3122" t="s">
        <v>23</v>
      </c>
      <c r="G3122">
        <v>26</v>
      </c>
      <c r="H3122">
        <v>120</v>
      </c>
      <c r="I3122">
        <v>6.5019999999999998</v>
      </c>
      <c r="J3122">
        <v>0.86</v>
      </c>
      <c r="K3122" t="s">
        <v>24</v>
      </c>
      <c r="L3122" t="s">
        <v>10666</v>
      </c>
      <c r="M3122" t="s">
        <v>10667</v>
      </c>
      <c r="N3122" t="s">
        <v>52</v>
      </c>
      <c r="O3122" t="s">
        <v>28</v>
      </c>
      <c r="P3122">
        <v>4.66</v>
      </c>
      <c r="Q3122">
        <v>1.9239999999999999</v>
      </c>
      <c r="R3122">
        <v>0.16300000000000001</v>
      </c>
      <c r="S3122">
        <v>10</v>
      </c>
      <c r="T3122" t="s">
        <v>29</v>
      </c>
      <c r="U3122" t="s">
        <v>24</v>
      </c>
      <c r="V3122" t="s">
        <v>24</v>
      </c>
    </row>
    <row r="3123" spans="1:22" x14ac:dyDescent="0.35">
      <c r="A3123" t="s">
        <v>10668</v>
      </c>
      <c r="B3123">
        <v>33.581000000000003</v>
      </c>
      <c r="C3123">
        <v>81.736500000000007</v>
      </c>
      <c r="D3123">
        <v>10</v>
      </c>
      <c r="E3123">
        <v>4.4000000000000004</v>
      </c>
      <c r="F3123" t="s">
        <v>23</v>
      </c>
      <c r="G3123">
        <v>51</v>
      </c>
      <c r="H3123">
        <v>52</v>
      </c>
      <c r="I3123">
        <v>6.5190000000000001</v>
      </c>
      <c r="J3123">
        <v>0.92</v>
      </c>
      <c r="K3123" t="s">
        <v>24</v>
      </c>
      <c r="L3123" t="s">
        <v>10669</v>
      </c>
      <c r="M3123" t="s">
        <v>10670</v>
      </c>
      <c r="N3123" t="s">
        <v>52</v>
      </c>
      <c r="O3123" t="s">
        <v>28</v>
      </c>
      <c r="P3123">
        <v>3.41</v>
      </c>
      <c r="Q3123">
        <v>1.8220000000000001</v>
      </c>
      <c r="R3123">
        <v>0.105</v>
      </c>
      <c r="S3123">
        <v>26</v>
      </c>
      <c r="T3123" t="s">
        <v>29</v>
      </c>
      <c r="U3123" t="s">
        <v>24</v>
      </c>
      <c r="V3123" t="s">
        <v>24</v>
      </c>
    </row>
    <row r="3124" spans="1:22" x14ac:dyDescent="0.35">
      <c r="A3124" t="s">
        <v>10671</v>
      </c>
      <c r="B3124">
        <v>36.599499999999999</v>
      </c>
      <c r="C3124">
        <v>71.289699999999996</v>
      </c>
      <c r="D3124">
        <v>110.101</v>
      </c>
      <c r="E3124">
        <v>4</v>
      </c>
      <c r="F3124" t="s">
        <v>23</v>
      </c>
      <c r="G3124">
        <v>22</v>
      </c>
      <c r="H3124">
        <v>107</v>
      </c>
      <c r="I3124">
        <v>0.77700000000000002</v>
      </c>
      <c r="J3124">
        <v>0.85</v>
      </c>
      <c r="K3124" t="s">
        <v>24</v>
      </c>
      <c r="L3124" t="s">
        <v>10672</v>
      </c>
      <c r="M3124" t="s">
        <v>10673</v>
      </c>
      <c r="N3124" t="s">
        <v>10674</v>
      </c>
      <c r="O3124" t="s">
        <v>28</v>
      </c>
      <c r="P3124">
        <v>7.86</v>
      </c>
      <c r="Q3124">
        <v>7.6379999999999999</v>
      </c>
      <c r="R3124">
        <v>0.26</v>
      </c>
      <c r="S3124">
        <v>4</v>
      </c>
      <c r="T3124" t="s">
        <v>29</v>
      </c>
      <c r="U3124" t="s">
        <v>24</v>
      </c>
      <c r="V3124" t="s">
        <v>24</v>
      </c>
    </row>
    <row r="3125" spans="1:22" x14ac:dyDescent="0.35">
      <c r="A3125" t="s">
        <v>10675</v>
      </c>
      <c r="B3125">
        <v>37.814900000000002</v>
      </c>
      <c r="C3125">
        <v>100.9752</v>
      </c>
      <c r="D3125">
        <v>10</v>
      </c>
      <c r="E3125">
        <v>4</v>
      </c>
      <c r="F3125" t="s">
        <v>23</v>
      </c>
      <c r="G3125">
        <v>21</v>
      </c>
      <c r="H3125">
        <v>86</v>
      </c>
      <c r="I3125">
        <v>2.863</v>
      </c>
      <c r="J3125">
        <v>0.82</v>
      </c>
      <c r="K3125" t="s">
        <v>24</v>
      </c>
      <c r="L3125" t="s">
        <v>10676</v>
      </c>
      <c r="M3125" t="s">
        <v>10677</v>
      </c>
      <c r="N3125" t="s">
        <v>10678</v>
      </c>
      <c r="O3125" t="s">
        <v>28</v>
      </c>
      <c r="P3125">
        <v>8.9499999999999993</v>
      </c>
      <c r="Q3125">
        <v>1.919</v>
      </c>
      <c r="R3125">
        <v>0.23100000000000001</v>
      </c>
      <c r="S3125">
        <v>5</v>
      </c>
      <c r="T3125" t="s">
        <v>29</v>
      </c>
      <c r="U3125" t="s">
        <v>24</v>
      </c>
      <c r="V3125" t="s">
        <v>24</v>
      </c>
    </row>
    <row r="3126" spans="1:22" x14ac:dyDescent="0.35">
      <c r="A3126" t="s">
        <v>10679</v>
      </c>
      <c r="B3126">
        <v>10.285600000000001</v>
      </c>
      <c r="C3126">
        <v>93.830600000000004</v>
      </c>
      <c r="D3126">
        <v>10.349</v>
      </c>
      <c r="E3126">
        <v>4.5999999999999996</v>
      </c>
      <c r="F3126" t="s">
        <v>23</v>
      </c>
      <c r="G3126">
        <v>49</v>
      </c>
      <c r="H3126">
        <v>73</v>
      </c>
      <c r="I3126">
        <v>1.73</v>
      </c>
      <c r="J3126">
        <v>0.53</v>
      </c>
      <c r="K3126" t="s">
        <v>24</v>
      </c>
      <c r="L3126" t="s">
        <v>10680</v>
      </c>
      <c r="M3126" t="s">
        <v>10681</v>
      </c>
      <c r="N3126" t="s">
        <v>10682</v>
      </c>
      <c r="O3126" t="s">
        <v>28</v>
      </c>
      <c r="P3126">
        <v>5.73</v>
      </c>
      <c r="Q3126">
        <v>3.75</v>
      </c>
      <c r="R3126">
        <v>0.105</v>
      </c>
      <c r="S3126">
        <v>30</v>
      </c>
      <c r="T3126" t="s">
        <v>29</v>
      </c>
      <c r="U3126" t="s">
        <v>24</v>
      </c>
      <c r="V3126" t="s">
        <v>24</v>
      </c>
    </row>
    <row r="3127" spans="1:22" x14ac:dyDescent="0.35">
      <c r="A3127" t="s">
        <v>10683</v>
      </c>
      <c r="B3127">
        <v>36.667099999999998</v>
      </c>
      <c r="C3127">
        <v>71.233400000000003</v>
      </c>
      <c r="D3127">
        <v>228.41499999999999</v>
      </c>
      <c r="E3127">
        <v>4.2</v>
      </c>
      <c r="F3127" t="s">
        <v>23</v>
      </c>
      <c r="G3127">
        <v>35</v>
      </c>
      <c r="H3127">
        <v>77</v>
      </c>
      <c r="I3127">
        <v>0.69799999999999995</v>
      </c>
      <c r="J3127">
        <v>0.74</v>
      </c>
      <c r="K3127" t="s">
        <v>24</v>
      </c>
      <c r="L3127" t="s">
        <v>10684</v>
      </c>
      <c r="M3127" t="s">
        <v>10685</v>
      </c>
      <c r="N3127" t="s">
        <v>10686</v>
      </c>
      <c r="O3127" t="s">
        <v>28</v>
      </c>
      <c r="P3127">
        <v>8.41</v>
      </c>
      <c r="Q3127">
        <v>4.71</v>
      </c>
      <c r="R3127">
        <v>0.115</v>
      </c>
      <c r="S3127">
        <v>21</v>
      </c>
      <c r="T3127" t="s">
        <v>29</v>
      </c>
      <c r="U3127" t="s">
        <v>24</v>
      </c>
      <c r="V3127" t="s">
        <v>24</v>
      </c>
    </row>
    <row r="3128" spans="1:22" x14ac:dyDescent="0.35">
      <c r="A3128" t="s">
        <v>10687</v>
      </c>
      <c r="B3128">
        <v>1.3714</v>
      </c>
      <c r="C3128">
        <v>67.084400000000002</v>
      </c>
      <c r="D3128">
        <v>10</v>
      </c>
      <c r="E3128">
        <v>4.7</v>
      </c>
      <c r="F3128" t="s">
        <v>23</v>
      </c>
      <c r="G3128">
        <v>92</v>
      </c>
      <c r="H3128">
        <v>48</v>
      </c>
      <c r="I3128">
        <v>5.9740000000000002</v>
      </c>
      <c r="J3128">
        <v>0.64</v>
      </c>
      <c r="K3128" t="s">
        <v>24</v>
      </c>
      <c r="L3128" t="s">
        <v>10688</v>
      </c>
      <c r="M3128" t="s">
        <v>10689</v>
      </c>
      <c r="N3128" t="s">
        <v>478</v>
      </c>
      <c r="O3128" t="s">
        <v>28</v>
      </c>
      <c r="P3128">
        <v>4.4000000000000004</v>
      </c>
      <c r="Q3128">
        <v>1.764</v>
      </c>
      <c r="R3128">
        <v>6.0999999999999999E-2</v>
      </c>
      <c r="S3128">
        <v>81</v>
      </c>
      <c r="T3128" t="s">
        <v>29</v>
      </c>
      <c r="U3128" t="s">
        <v>24</v>
      </c>
      <c r="V3128" t="s">
        <v>24</v>
      </c>
    </row>
    <row r="3129" spans="1:22" x14ac:dyDescent="0.35">
      <c r="A3129" t="s">
        <v>10690</v>
      </c>
      <c r="B3129">
        <v>27.793600000000001</v>
      </c>
      <c r="C3129">
        <v>84.9833</v>
      </c>
      <c r="D3129">
        <v>10</v>
      </c>
      <c r="E3129">
        <v>4.4000000000000004</v>
      </c>
      <c r="F3129" t="s">
        <v>23</v>
      </c>
      <c r="G3129">
        <v>42</v>
      </c>
      <c r="H3129">
        <v>89</v>
      </c>
      <c r="I3129">
        <v>0.26200000000000001</v>
      </c>
      <c r="J3129">
        <v>0.72</v>
      </c>
      <c r="K3129" t="s">
        <v>24</v>
      </c>
      <c r="L3129" t="s">
        <v>10691</v>
      </c>
      <c r="M3129" t="s">
        <v>10692</v>
      </c>
      <c r="N3129" t="s">
        <v>10693</v>
      </c>
      <c r="O3129" t="s">
        <v>28</v>
      </c>
      <c r="P3129">
        <v>7.46</v>
      </c>
      <c r="Q3129">
        <v>1.901</v>
      </c>
      <c r="R3129">
        <v>9.6000000000000002E-2</v>
      </c>
      <c r="S3129">
        <v>31</v>
      </c>
      <c r="T3129" t="s">
        <v>29</v>
      </c>
      <c r="U3129" t="s">
        <v>24</v>
      </c>
      <c r="V3129" t="s">
        <v>24</v>
      </c>
    </row>
    <row r="3130" spans="1:22" x14ac:dyDescent="0.35">
      <c r="A3130" t="s">
        <v>10694</v>
      </c>
      <c r="B3130">
        <v>0.90480000000000005</v>
      </c>
      <c r="C3130">
        <v>97.047200000000004</v>
      </c>
      <c r="D3130">
        <v>10</v>
      </c>
      <c r="E3130">
        <v>4.0999999999999996</v>
      </c>
      <c r="F3130" t="s">
        <v>23</v>
      </c>
      <c r="G3130">
        <v>14</v>
      </c>
      <c r="H3130">
        <v>218</v>
      </c>
      <c r="I3130">
        <v>0.66</v>
      </c>
      <c r="J3130">
        <v>0.92</v>
      </c>
      <c r="K3130" t="s">
        <v>24</v>
      </c>
      <c r="L3130" t="s">
        <v>10695</v>
      </c>
      <c r="M3130" t="s">
        <v>10696</v>
      </c>
      <c r="N3130" t="s">
        <v>10697</v>
      </c>
      <c r="O3130" t="s">
        <v>28</v>
      </c>
      <c r="P3130">
        <v>6.65</v>
      </c>
      <c r="Q3130">
        <v>1.958</v>
      </c>
      <c r="R3130">
        <v>0.19700000000000001</v>
      </c>
      <c r="S3130">
        <v>7</v>
      </c>
      <c r="T3130" t="s">
        <v>29</v>
      </c>
      <c r="U3130" t="s">
        <v>24</v>
      </c>
      <c r="V3130" t="s">
        <v>24</v>
      </c>
    </row>
    <row r="3131" spans="1:22" x14ac:dyDescent="0.35">
      <c r="A3131" t="s">
        <v>10698</v>
      </c>
      <c r="B3131">
        <v>39.51</v>
      </c>
      <c r="C3131">
        <v>74.607399999999998</v>
      </c>
      <c r="D3131">
        <v>10</v>
      </c>
      <c r="E3131">
        <v>4.2</v>
      </c>
      <c r="F3131" t="s">
        <v>23</v>
      </c>
      <c r="G3131">
        <v>31</v>
      </c>
      <c r="H3131">
        <v>69</v>
      </c>
      <c r="I3131">
        <v>2.97</v>
      </c>
      <c r="J3131">
        <v>0.6</v>
      </c>
      <c r="K3131" t="s">
        <v>24</v>
      </c>
      <c r="L3131" t="s">
        <v>10699</v>
      </c>
      <c r="M3131" t="s">
        <v>10700</v>
      </c>
      <c r="N3131" t="s">
        <v>10701</v>
      </c>
      <c r="O3131" t="s">
        <v>28</v>
      </c>
      <c r="P3131">
        <v>5.9</v>
      </c>
      <c r="Q3131">
        <v>1.69</v>
      </c>
      <c r="R3131">
        <v>0.14099999999999999</v>
      </c>
      <c r="S3131">
        <v>14</v>
      </c>
      <c r="T3131" t="s">
        <v>29</v>
      </c>
      <c r="U3131" t="s">
        <v>24</v>
      </c>
      <c r="V3131" t="s">
        <v>24</v>
      </c>
    </row>
    <row r="3132" spans="1:22" x14ac:dyDescent="0.35">
      <c r="A3132" t="s">
        <v>10702</v>
      </c>
      <c r="B3132">
        <v>39.563499999999998</v>
      </c>
      <c r="C3132">
        <v>74.492599999999996</v>
      </c>
      <c r="D3132">
        <v>10</v>
      </c>
      <c r="E3132">
        <v>4.5</v>
      </c>
      <c r="F3132" t="s">
        <v>23</v>
      </c>
      <c r="G3132">
        <v>65</v>
      </c>
      <c r="H3132">
        <v>94</v>
      </c>
      <c r="I3132">
        <v>2.8730000000000002</v>
      </c>
      <c r="J3132">
        <v>0.53</v>
      </c>
      <c r="K3132" t="s">
        <v>24</v>
      </c>
      <c r="L3132" t="s">
        <v>10703</v>
      </c>
      <c r="M3132" t="s">
        <v>10704</v>
      </c>
      <c r="N3132" t="s">
        <v>10705</v>
      </c>
      <c r="O3132" t="s">
        <v>28</v>
      </c>
      <c r="P3132">
        <v>4.1100000000000003</v>
      </c>
      <c r="Q3132">
        <v>1.8759999999999999</v>
      </c>
      <c r="R3132">
        <v>6.5000000000000002E-2</v>
      </c>
      <c r="S3132">
        <v>70</v>
      </c>
      <c r="T3132" t="s">
        <v>29</v>
      </c>
      <c r="U3132" t="s">
        <v>24</v>
      </c>
      <c r="V3132" t="s">
        <v>24</v>
      </c>
    </row>
    <row r="3133" spans="1:22" x14ac:dyDescent="0.35">
      <c r="A3133" t="s">
        <v>10706</v>
      </c>
      <c r="B3133">
        <v>1.5783</v>
      </c>
      <c r="C3133">
        <v>66.995800000000003</v>
      </c>
      <c r="D3133">
        <v>10</v>
      </c>
      <c r="E3133">
        <v>4.7</v>
      </c>
      <c r="F3133" t="s">
        <v>23</v>
      </c>
      <c r="G3133">
        <v>41</v>
      </c>
      <c r="H3133">
        <v>65</v>
      </c>
      <c r="I3133">
        <v>6.0940000000000003</v>
      </c>
      <c r="J3133">
        <v>0.66</v>
      </c>
      <c r="K3133" t="s">
        <v>24</v>
      </c>
      <c r="L3133" t="s">
        <v>10707</v>
      </c>
      <c r="M3133" t="s">
        <v>10708</v>
      </c>
      <c r="N3133" t="s">
        <v>478</v>
      </c>
      <c r="O3133" t="s">
        <v>28</v>
      </c>
      <c r="P3133">
        <v>5.08</v>
      </c>
      <c r="Q3133">
        <v>1.867</v>
      </c>
      <c r="R3133">
        <v>0.114</v>
      </c>
      <c r="S3133">
        <v>24</v>
      </c>
      <c r="T3133" t="s">
        <v>29</v>
      </c>
      <c r="U3133" t="s">
        <v>24</v>
      </c>
      <c r="V3133" t="s">
        <v>24</v>
      </c>
    </row>
    <row r="3134" spans="1:22" x14ac:dyDescent="0.35">
      <c r="A3134" t="s">
        <v>10709</v>
      </c>
      <c r="B3134">
        <v>36.433199999999999</v>
      </c>
      <c r="C3134">
        <v>71.184399999999997</v>
      </c>
      <c r="D3134">
        <v>143.34700000000001</v>
      </c>
      <c r="E3134">
        <v>3.9</v>
      </c>
      <c r="F3134" t="s">
        <v>23</v>
      </c>
      <c r="G3134">
        <v>23</v>
      </c>
      <c r="H3134">
        <v>85</v>
      </c>
      <c r="I3134">
        <v>0.84599999999999997</v>
      </c>
      <c r="J3134">
        <v>0.69</v>
      </c>
      <c r="K3134" t="s">
        <v>24</v>
      </c>
      <c r="L3134" t="s">
        <v>10710</v>
      </c>
      <c r="M3134" t="s">
        <v>10711</v>
      </c>
      <c r="N3134" t="s">
        <v>10712</v>
      </c>
      <c r="O3134" t="s">
        <v>28</v>
      </c>
      <c r="P3134">
        <v>6.72</v>
      </c>
      <c r="Q3134">
        <v>7.7679999999999998</v>
      </c>
      <c r="R3134">
        <v>0.19500000000000001</v>
      </c>
      <c r="S3134">
        <v>7</v>
      </c>
      <c r="T3134" t="s">
        <v>29</v>
      </c>
      <c r="U3134" t="s">
        <v>24</v>
      </c>
      <c r="V3134" t="s">
        <v>24</v>
      </c>
    </row>
    <row r="3135" spans="1:22" x14ac:dyDescent="0.35">
      <c r="A3135" t="s">
        <v>10713</v>
      </c>
      <c r="B3135">
        <v>1.2997000000000001</v>
      </c>
      <c r="C3135">
        <v>66.816900000000004</v>
      </c>
      <c r="D3135">
        <v>10</v>
      </c>
      <c r="E3135">
        <v>4.2</v>
      </c>
      <c r="F3135" t="s">
        <v>23</v>
      </c>
      <c r="G3135">
        <v>18</v>
      </c>
      <c r="H3135">
        <v>195</v>
      </c>
      <c r="I3135">
        <v>6.2290000000000001</v>
      </c>
      <c r="J3135">
        <v>0.89</v>
      </c>
      <c r="K3135" t="s">
        <v>24</v>
      </c>
      <c r="L3135" t="s">
        <v>10714</v>
      </c>
      <c r="M3135" t="s">
        <v>10715</v>
      </c>
      <c r="N3135" t="s">
        <v>478</v>
      </c>
      <c r="O3135" t="s">
        <v>28</v>
      </c>
      <c r="P3135">
        <v>15.72</v>
      </c>
      <c r="Q3135">
        <v>1.9550000000000001</v>
      </c>
      <c r="R3135">
        <v>0.19900000000000001</v>
      </c>
      <c r="S3135">
        <v>8</v>
      </c>
      <c r="T3135" t="s">
        <v>29</v>
      </c>
      <c r="U3135" t="s">
        <v>24</v>
      </c>
      <c r="V3135" t="s">
        <v>24</v>
      </c>
    </row>
    <row r="3136" spans="1:22" x14ac:dyDescent="0.35">
      <c r="A3136" t="s">
        <v>10716</v>
      </c>
      <c r="B3136">
        <v>36.481200000000001</v>
      </c>
      <c r="C3136">
        <v>71.323499999999996</v>
      </c>
      <c r="D3136">
        <v>98.864000000000004</v>
      </c>
      <c r="E3136">
        <v>4.5999999999999996</v>
      </c>
      <c r="F3136" t="s">
        <v>23</v>
      </c>
      <c r="G3136">
        <v>157</v>
      </c>
      <c r="H3136">
        <v>48</v>
      </c>
      <c r="I3136">
        <v>0.88</v>
      </c>
      <c r="J3136">
        <v>0.69</v>
      </c>
      <c r="K3136" t="s">
        <v>24</v>
      </c>
      <c r="L3136" t="s">
        <v>10717</v>
      </c>
      <c r="M3136" t="s">
        <v>10718</v>
      </c>
      <c r="N3136" t="s">
        <v>7591</v>
      </c>
      <c r="O3136" t="s">
        <v>28</v>
      </c>
      <c r="P3136">
        <v>5.82</v>
      </c>
      <c r="Q3136">
        <v>5.5110000000000001</v>
      </c>
      <c r="R3136">
        <v>4.1000000000000002E-2</v>
      </c>
      <c r="S3136">
        <v>175</v>
      </c>
      <c r="T3136" t="s">
        <v>29</v>
      </c>
      <c r="U3136" t="s">
        <v>24</v>
      </c>
      <c r="V3136" t="s">
        <v>24</v>
      </c>
    </row>
    <row r="3137" spans="1:22" x14ac:dyDescent="0.35">
      <c r="A3137" t="s">
        <v>10719</v>
      </c>
      <c r="B3137">
        <v>1.6168</v>
      </c>
      <c r="C3137">
        <v>66.992900000000006</v>
      </c>
      <c r="D3137">
        <v>10</v>
      </c>
      <c r="E3137">
        <v>4.5</v>
      </c>
      <c r="F3137" t="s">
        <v>23</v>
      </c>
      <c r="G3137">
        <v>28</v>
      </c>
      <c r="H3137">
        <v>113</v>
      </c>
      <c r="I3137">
        <v>6.1040000000000001</v>
      </c>
      <c r="J3137">
        <v>0.51</v>
      </c>
      <c r="K3137" t="s">
        <v>24</v>
      </c>
      <c r="L3137" t="s">
        <v>10720</v>
      </c>
      <c r="M3137" t="s">
        <v>10721</v>
      </c>
      <c r="N3137" t="s">
        <v>478</v>
      </c>
      <c r="O3137" t="s">
        <v>28</v>
      </c>
      <c r="P3137">
        <v>7.77</v>
      </c>
      <c r="Q3137">
        <v>1.83</v>
      </c>
      <c r="R3137">
        <v>0.128</v>
      </c>
      <c r="S3137">
        <v>18</v>
      </c>
      <c r="T3137" t="s">
        <v>29</v>
      </c>
      <c r="U3137" t="s">
        <v>24</v>
      </c>
      <c r="V3137" t="s">
        <v>24</v>
      </c>
    </row>
    <row r="3138" spans="1:22" x14ac:dyDescent="0.35">
      <c r="A3138" t="s">
        <v>10722</v>
      </c>
      <c r="B3138">
        <v>1.5083</v>
      </c>
      <c r="C3138">
        <v>66.800200000000004</v>
      </c>
      <c r="D3138">
        <v>10</v>
      </c>
      <c r="E3138">
        <v>4.5999999999999996</v>
      </c>
      <c r="F3138" t="s">
        <v>23</v>
      </c>
      <c r="G3138">
        <v>16</v>
      </c>
      <c r="H3138">
        <v>102</v>
      </c>
      <c r="I3138">
        <v>6.2750000000000004</v>
      </c>
      <c r="J3138">
        <v>0.78</v>
      </c>
      <c r="K3138" t="s">
        <v>24</v>
      </c>
      <c r="L3138" t="s">
        <v>10723</v>
      </c>
      <c r="M3138" t="s">
        <v>10724</v>
      </c>
      <c r="N3138" t="s">
        <v>478</v>
      </c>
      <c r="O3138" t="s">
        <v>28</v>
      </c>
      <c r="P3138">
        <v>9.24</v>
      </c>
      <c r="Q3138">
        <v>1.89</v>
      </c>
      <c r="R3138">
        <v>0.315</v>
      </c>
      <c r="S3138">
        <v>7</v>
      </c>
      <c r="T3138" t="s">
        <v>29</v>
      </c>
      <c r="U3138" t="s">
        <v>24</v>
      </c>
      <c r="V3138" t="s">
        <v>24</v>
      </c>
    </row>
    <row r="3139" spans="1:22" x14ac:dyDescent="0.35">
      <c r="A3139" t="s">
        <v>10725</v>
      </c>
      <c r="B3139">
        <v>32.5867</v>
      </c>
      <c r="C3139">
        <v>69.081599999999995</v>
      </c>
      <c r="D3139">
        <v>10</v>
      </c>
      <c r="E3139">
        <v>4.3</v>
      </c>
      <c r="F3139" t="s">
        <v>23</v>
      </c>
      <c r="G3139">
        <v>22</v>
      </c>
      <c r="H3139">
        <v>113</v>
      </c>
      <c r="I3139">
        <v>1.9490000000000001</v>
      </c>
      <c r="J3139">
        <v>0.36</v>
      </c>
      <c r="K3139" t="s">
        <v>24</v>
      </c>
      <c r="L3139" t="s">
        <v>10726</v>
      </c>
      <c r="M3139" t="s">
        <v>10727</v>
      </c>
      <c r="N3139" t="s">
        <v>10728</v>
      </c>
      <c r="O3139" t="s">
        <v>28</v>
      </c>
      <c r="P3139">
        <v>4.8</v>
      </c>
      <c r="Q3139">
        <v>1.9550000000000001</v>
      </c>
      <c r="R3139">
        <v>0.17799999999999999</v>
      </c>
      <c r="S3139">
        <v>10</v>
      </c>
      <c r="T3139" t="s">
        <v>29</v>
      </c>
      <c r="U3139" t="s">
        <v>24</v>
      </c>
      <c r="V3139" t="s">
        <v>24</v>
      </c>
    </row>
    <row r="3140" spans="1:22" x14ac:dyDescent="0.35">
      <c r="A3140" t="s">
        <v>10729</v>
      </c>
      <c r="B3140">
        <v>1.6941999999999999</v>
      </c>
      <c r="C3140">
        <v>99.532899999999998</v>
      </c>
      <c r="D3140">
        <v>182.797</v>
      </c>
      <c r="E3140">
        <v>4.5</v>
      </c>
      <c r="F3140" t="s">
        <v>23</v>
      </c>
      <c r="G3140">
        <v>102</v>
      </c>
      <c r="H3140">
        <v>60</v>
      </c>
      <c r="I3140">
        <v>1.165</v>
      </c>
      <c r="J3140">
        <v>0.56999999999999995</v>
      </c>
      <c r="K3140" t="s">
        <v>24</v>
      </c>
      <c r="L3140" t="s">
        <v>10730</v>
      </c>
      <c r="M3140" t="s">
        <v>10731</v>
      </c>
      <c r="N3140" t="s">
        <v>10732</v>
      </c>
      <c r="O3140" t="s">
        <v>28</v>
      </c>
      <c r="P3140">
        <v>6.03</v>
      </c>
      <c r="Q3140">
        <v>5.9610000000000003</v>
      </c>
      <c r="R3140">
        <v>6.3E-2</v>
      </c>
      <c r="S3140">
        <v>76</v>
      </c>
      <c r="T3140" t="s">
        <v>29</v>
      </c>
      <c r="U3140" t="s">
        <v>24</v>
      </c>
      <c r="V3140" t="s">
        <v>24</v>
      </c>
    </row>
    <row r="3141" spans="1:22" x14ac:dyDescent="0.35">
      <c r="A3141" t="s">
        <v>10733</v>
      </c>
      <c r="B3141">
        <v>1.4936</v>
      </c>
      <c r="C3141">
        <v>98.904899999999998</v>
      </c>
      <c r="D3141">
        <v>111.125</v>
      </c>
      <c r="E3141">
        <v>4.5999999999999996</v>
      </c>
      <c r="F3141" t="s">
        <v>23</v>
      </c>
      <c r="G3141">
        <v>62</v>
      </c>
      <c r="H3141">
        <v>60</v>
      </c>
      <c r="I3141">
        <v>1.1919999999999999</v>
      </c>
      <c r="J3141">
        <v>0.55000000000000004</v>
      </c>
      <c r="K3141" t="s">
        <v>24</v>
      </c>
      <c r="L3141" t="s">
        <v>10734</v>
      </c>
      <c r="M3141" t="s">
        <v>10735</v>
      </c>
      <c r="N3141" t="s">
        <v>10736</v>
      </c>
      <c r="O3141" t="s">
        <v>28</v>
      </c>
      <c r="P3141">
        <v>5.37</v>
      </c>
      <c r="Q3141">
        <v>3.9950000000000001</v>
      </c>
      <c r="R3141">
        <v>7.1999999999999995E-2</v>
      </c>
      <c r="S3141">
        <v>57</v>
      </c>
      <c r="T3141" t="s">
        <v>29</v>
      </c>
      <c r="U3141" t="s">
        <v>24</v>
      </c>
      <c r="V3141" t="s">
        <v>24</v>
      </c>
    </row>
    <row r="3142" spans="1:22" x14ac:dyDescent="0.35">
      <c r="A3142" t="s">
        <v>10737</v>
      </c>
      <c r="B3142">
        <v>21.184699999999999</v>
      </c>
      <c r="C3142">
        <v>99.891800000000003</v>
      </c>
      <c r="D3142">
        <v>10</v>
      </c>
      <c r="E3142">
        <v>4.5</v>
      </c>
      <c r="F3142" t="s">
        <v>23</v>
      </c>
      <c r="G3142">
        <v>34</v>
      </c>
      <c r="H3142">
        <v>48</v>
      </c>
      <c r="I3142">
        <v>0.29899999999999999</v>
      </c>
      <c r="J3142">
        <v>0.7</v>
      </c>
      <c r="K3142" t="s">
        <v>24</v>
      </c>
      <c r="L3142" t="s">
        <v>10738</v>
      </c>
      <c r="M3142" t="s">
        <v>10739</v>
      </c>
      <c r="N3142" t="s">
        <v>10740</v>
      </c>
      <c r="O3142" t="s">
        <v>28</v>
      </c>
      <c r="P3142">
        <v>3.91</v>
      </c>
      <c r="Q3142">
        <v>1.8859999999999999</v>
      </c>
      <c r="R3142">
        <v>0.11899999999999999</v>
      </c>
      <c r="S3142">
        <v>21</v>
      </c>
      <c r="T3142" t="s">
        <v>29</v>
      </c>
      <c r="U3142" t="s">
        <v>24</v>
      </c>
      <c r="V3142" t="s">
        <v>24</v>
      </c>
    </row>
    <row r="3143" spans="1:22" x14ac:dyDescent="0.35">
      <c r="A3143" t="s">
        <v>10741</v>
      </c>
      <c r="B3143">
        <v>25.1097</v>
      </c>
      <c r="C3143">
        <v>63.476500000000001</v>
      </c>
      <c r="D3143">
        <v>16.727</v>
      </c>
      <c r="E3143">
        <v>5.0999999999999996</v>
      </c>
      <c r="F3143" t="s">
        <v>23</v>
      </c>
      <c r="G3143">
        <v>74</v>
      </c>
      <c r="H3143">
        <v>44</v>
      </c>
      <c r="I3143">
        <v>6.5990000000000002</v>
      </c>
      <c r="J3143">
        <v>0.51</v>
      </c>
      <c r="K3143" t="s">
        <v>24</v>
      </c>
      <c r="L3143" t="s">
        <v>10742</v>
      </c>
      <c r="M3143" t="s">
        <v>10743</v>
      </c>
      <c r="N3143" t="s">
        <v>10744</v>
      </c>
      <c r="O3143" t="s">
        <v>28</v>
      </c>
      <c r="P3143">
        <v>6.67</v>
      </c>
      <c r="Q3143">
        <v>4.1159999999999997</v>
      </c>
      <c r="R3143">
        <v>4.2999999999999997E-2</v>
      </c>
      <c r="S3143">
        <v>184</v>
      </c>
      <c r="T3143" t="s">
        <v>29</v>
      </c>
      <c r="U3143" t="s">
        <v>24</v>
      </c>
      <c r="V3143" t="s">
        <v>24</v>
      </c>
    </row>
    <row r="3144" spans="1:22" x14ac:dyDescent="0.35">
      <c r="A3144" t="s">
        <v>10745</v>
      </c>
      <c r="B3144">
        <v>25.1448</v>
      </c>
      <c r="C3144">
        <v>63.569400000000002</v>
      </c>
      <c r="D3144">
        <v>27.11</v>
      </c>
      <c r="E3144">
        <v>5.6</v>
      </c>
      <c r="F3144" t="s">
        <v>106</v>
      </c>
      <c r="G3144">
        <v>108</v>
      </c>
      <c r="H3144">
        <v>44</v>
      </c>
      <c r="I3144">
        <v>6.6829999999999998</v>
      </c>
      <c r="J3144">
        <v>0.62</v>
      </c>
      <c r="K3144" t="s">
        <v>24</v>
      </c>
      <c r="L3144" t="s">
        <v>10746</v>
      </c>
      <c r="M3144" t="s">
        <v>10743</v>
      </c>
      <c r="N3144" t="s">
        <v>10747</v>
      </c>
      <c r="O3144" t="s">
        <v>28</v>
      </c>
      <c r="P3144">
        <v>8.75</v>
      </c>
      <c r="Q3144">
        <v>4.173</v>
      </c>
      <c r="R3144">
        <v>0.06</v>
      </c>
      <c r="S3144">
        <v>27</v>
      </c>
      <c r="T3144" t="s">
        <v>29</v>
      </c>
      <c r="U3144" t="s">
        <v>24</v>
      </c>
      <c r="V3144" t="s">
        <v>24</v>
      </c>
    </row>
    <row r="3145" spans="1:22" x14ac:dyDescent="0.35">
      <c r="A3145" t="s">
        <v>10748</v>
      </c>
      <c r="B3145">
        <v>4.2739000000000003</v>
      </c>
      <c r="C3145">
        <v>95.759299999999996</v>
      </c>
      <c r="D3145">
        <v>74.144999999999996</v>
      </c>
      <c r="E3145">
        <v>5.0999999999999996</v>
      </c>
      <c r="F3145" t="s">
        <v>23</v>
      </c>
      <c r="G3145">
        <v>105</v>
      </c>
      <c r="H3145">
        <v>52</v>
      </c>
      <c r="I3145">
        <v>1.5169999999999999</v>
      </c>
      <c r="J3145">
        <v>0.72</v>
      </c>
      <c r="K3145" t="s">
        <v>24</v>
      </c>
      <c r="L3145" t="s">
        <v>10749</v>
      </c>
      <c r="M3145" t="s">
        <v>10750</v>
      </c>
      <c r="N3145" t="s">
        <v>10751</v>
      </c>
      <c r="O3145" t="s">
        <v>28</v>
      </c>
      <c r="P3145">
        <v>7.48</v>
      </c>
      <c r="Q3145">
        <v>4.3490000000000002</v>
      </c>
      <c r="R3145">
        <v>4.7E-2</v>
      </c>
      <c r="S3145">
        <v>144</v>
      </c>
      <c r="T3145" t="s">
        <v>29</v>
      </c>
      <c r="U3145" t="s">
        <v>24</v>
      </c>
      <c r="V3145" t="s">
        <v>24</v>
      </c>
    </row>
    <row r="3146" spans="1:22" x14ac:dyDescent="0.35">
      <c r="A3146" t="s">
        <v>10752</v>
      </c>
      <c r="B3146">
        <v>27.131599999999999</v>
      </c>
      <c r="C3146">
        <v>86.782700000000006</v>
      </c>
      <c r="D3146">
        <v>10</v>
      </c>
      <c r="E3146">
        <v>5.0999999999999996</v>
      </c>
      <c r="F3146" t="s">
        <v>23</v>
      </c>
      <c r="G3146">
        <v>106</v>
      </c>
      <c r="H3146">
        <v>51</v>
      </c>
      <c r="I3146">
        <v>1.4930000000000001</v>
      </c>
      <c r="J3146">
        <v>0.7</v>
      </c>
      <c r="K3146" t="s">
        <v>24</v>
      </c>
      <c r="L3146" t="s">
        <v>10753</v>
      </c>
      <c r="M3146" t="s">
        <v>10754</v>
      </c>
      <c r="N3146" t="s">
        <v>10755</v>
      </c>
      <c r="O3146" t="s">
        <v>28</v>
      </c>
      <c r="P3146">
        <v>6.84</v>
      </c>
      <c r="Q3146">
        <v>1.776</v>
      </c>
      <c r="R3146">
        <v>3.6999999999999998E-2</v>
      </c>
      <c r="S3146">
        <v>232</v>
      </c>
      <c r="T3146" t="s">
        <v>29</v>
      </c>
      <c r="U3146" t="s">
        <v>24</v>
      </c>
      <c r="V3146" t="s">
        <v>24</v>
      </c>
    </row>
    <row r="3147" spans="1:22" x14ac:dyDescent="0.35">
      <c r="A3147" t="s">
        <v>10756</v>
      </c>
      <c r="B3147">
        <v>25.156400000000001</v>
      </c>
      <c r="C3147">
        <v>89.534400000000005</v>
      </c>
      <c r="D3147">
        <v>10</v>
      </c>
      <c r="E3147">
        <v>4</v>
      </c>
      <c r="F3147" t="s">
        <v>23</v>
      </c>
      <c r="G3147">
        <v>26</v>
      </c>
      <c r="H3147">
        <v>163</v>
      </c>
      <c r="I3147">
        <v>4.6340000000000003</v>
      </c>
      <c r="J3147">
        <v>0.43</v>
      </c>
      <c r="K3147" t="s">
        <v>24</v>
      </c>
      <c r="L3147" t="s">
        <v>10757</v>
      </c>
      <c r="M3147" t="s">
        <v>10758</v>
      </c>
      <c r="N3147" t="s">
        <v>10759</v>
      </c>
      <c r="O3147" t="s">
        <v>28</v>
      </c>
      <c r="P3147">
        <v>9.19</v>
      </c>
      <c r="Q3147">
        <v>1.9430000000000001</v>
      </c>
      <c r="R3147">
        <v>0.13300000000000001</v>
      </c>
      <c r="S3147">
        <v>15</v>
      </c>
      <c r="T3147" t="s">
        <v>29</v>
      </c>
      <c r="U3147" t="s">
        <v>24</v>
      </c>
      <c r="V3147" t="s">
        <v>24</v>
      </c>
    </row>
    <row r="3148" spans="1:22" x14ac:dyDescent="0.35">
      <c r="A3148" t="s">
        <v>10760</v>
      </c>
      <c r="B3148">
        <v>21.0519</v>
      </c>
      <c r="C3148">
        <v>99.898499999999999</v>
      </c>
      <c r="D3148">
        <v>10</v>
      </c>
      <c r="E3148">
        <v>4.3</v>
      </c>
      <c r="F3148" t="s">
        <v>1060</v>
      </c>
      <c r="G3148">
        <v>88</v>
      </c>
      <c r="H3148">
        <v>42</v>
      </c>
      <c r="I3148">
        <v>0.37</v>
      </c>
      <c r="J3148">
        <v>0.51</v>
      </c>
      <c r="K3148" t="s">
        <v>24</v>
      </c>
      <c r="L3148" t="s">
        <v>10761</v>
      </c>
      <c r="M3148" t="s">
        <v>10762</v>
      </c>
      <c r="N3148" t="s">
        <v>10763</v>
      </c>
      <c r="O3148" t="s">
        <v>28</v>
      </c>
      <c r="P3148">
        <v>3.61</v>
      </c>
      <c r="Q3148">
        <v>1.8340000000000001</v>
      </c>
      <c r="R3148">
        <v>0.10299999999999999</v>
      </c>
      <c r="S3148">
        <v>9</v>
      </c>
      <c r="T3148" t="s">
        <v>29</v>
      </c>
      <c r="U3148" t="s">
        <v>24</v>
      </c>
      <c r="V3148" t="s">
        <v>24</v>
      </c>
    </row>
    <row r="3149" spans="1:22" x14ac:dyDescent="0.35">
      <c r="A3149" t="s">
        <v>10764</v>
      </c>
      <c r="B3149">
        <v>21.039300000000001</v>
      </c>
      <c r="C3149">
        <v>99.921199999999999</v>
      </c>
      <c r="D3149">
        <v>10</v>
      </c>
      <c r="E3149">
        <v>4.8</v>
      </c>
      <c r="F3149" t="s">
        <v>23</v>
      </c>
      <c r="G3149">
        <v>84</v>
      </c>
      <c r="H3149">
        <v>66</v>
      </c>
      <c r="I3149">
        <v>0.39500000000000002</v>
      </c>
      <c r="J3149">
        <v>0.37</v>
      </c>
      <c r="K3149" t="s">
        <v>24</v>
      </c>
      <c r="L3149" t="s">
        <v>10765</v>
      </c>
      <c r="M3149" t="s">
        <v>10762</v>
      </c>
      <c r="N3149" t="s">
        <v>10766</v>
      </c>
      <c r="O3149" t="s">
        <v>28</v>
      </c>
      <c r="P3149">
        <v>6.8</v>
      </c>
      <c r="Q3149">
        <v>1.853</v>
      </c>
      <c r="R3149">
        <v>5.5E-2</v>
      </c>
      <c r="S3149">
        <v>101</v>
      </c>
      <c r="T3149" t="s">
        <v>29</v>
      </c>
      <c r="U3149" t="s">
        <v>24</v>
      </c>
      <c r="V3149" t="s">
        <v>24</v>
      </c>
    </row>
    <row r="3150" spans="1:22" x14ac:dyDescent="0.35">
      <c r="A3150" t="s">
        <v>10767</v>
      </c>
      <c r="B3150">
        <v>23.381900000000002</v>
      </c>
      <c r="C3150">
        <v>82.505600000000001</v>
      </c>
      <c r="D3150">
        <v>9.9570000000000007</v>
      </c>
      <c r="E3150">
        <v>4.7</v>
      </c>
      <c r="F3150" t="s">
        <v>23</v>
      </c>
      <c r="G3150">
        <v>66</v>
      </c>
      <c r="H3150">
        <v>92</v>
      </c>
      <c r="I3150">
        <v>5.0620000000000003</v>
      </c>
      <c r="J3150">
        <v>0.69</v>
      </c>
      <c r="K3150" t="s">
        <v>24</v>
      </c>
      <c r="L3150" t="s">
        <v>10768</v>
      </c>
      <c r="M3150" t="s">
        <v>10769</v>
      </c>
      <c r="N3150" t="s">
        <v>10770</v>
      </c>
      <c r="O3150" t="s">
        <v>28</v>
      </c>
      <c r="P3150">
        <v>9.74</v>
      </c>
      <c r="Q3150">
        <v>4.1109999999999998</v>
      </c>
      <c r="R3150">
        <v>5.6000000000000001E-2</v>
      </c>
      <c r="S3150">
        <v>111</v>
      </c>
      <c r="T3150" t="s">
        <v>29</v>
      </c>
      <c r="U3150" t="s">
        <v>24</v>
      </c>
      <c r="V3150" t="s">
        <v>24</v>
      </c>
    </row>
    <row r="3151" spans="1:22" x14ac:dyDescent="0.35">
      <c r="A3151" t="s">
        <v>10771</v>
      </c>
      <c r="B3151">
        <v>36.429099999999998</v>
      </c>
      <c r="C3151">
        <v>70.590999999999994</v>
      </c>
      <c r="D3151">
        <v>216.70599999999999</v>
      </c>
      <c r="E3151">
        <v>4.9000000000000004</v>
      </c>
      <c r="F3151" t="s">
        <v>106</v>
      </c>
      <c r="G3151">
        <v>179</v>
      </c>
      <c r="H3151">
        <v>20</v>
      </c>
      <c r="I3151">
        <v>0.69499999999999995</v>
      </c>
      <c r="J3151">
        <v>0.74</v>
      </c>
      <c r="K3151" t="s">
        <v>24</v>
      </c>
      <c r="L3151" t="s">
        <v>10772</v>
      </c>
      <c r="M3151" t="s">
        <v>10773</v>
      </c>
      <c r="N3151" t="s">
        <v>10774</v>
      </c>
      <c r="O3151" t="s">
        <v>28</v>
      </c>
      <c r="P3151">
        <v>6.65</v>
      </c>
      <c r="Q3151">
        <v>4.2</v>
      </c>
      <c r="R3151">
        <v>9.8000000000000004E-2</v>
      </c>
      <c r="S3151">
        <v>10</v>
      </c>
      <c r="T3151" t="s">
        <v>29</v>
      </c>
      <c r="U3151" t="s">
        <v>24</v>
      </c>
      <c r="V3151" t="s">
        <v>24</v>
      </c>
    </row>
    <row r="3152" spans="1:22" x14ac:dyDescent="0.35">
      <c r="A3152" t="s">
        <v>10775</v>
      </c>
      <c r="B3152">
        <v>23.569299999999998</v>
      </c>
      <c r="C3152">
        <v>93.270899999999997</v>
      </c>
      <c r="D3152">
        <v>42.7</v>
      </c>
      <c r="E3152">
        <v>4.5999999999999996</v>
      </c>
      <c r="F3152" t="s">
        <v>23</v>
      </c>
      <c r="G3152">
        <v>72</v>
      </c>
      <c r="H3152">
        <v>56</v>
      </c>
      <c r="I3152">
        <v>1.742</v>
      </c>
      <c r="J3152">
        <v>0.56999999999999995</v>
      </c>
      <c r="K3152" t="s">
        <v>24</v>
      </c>
      <c r="L3152" t="s">
        <v>10776</v>
      </c>
      <c r="M3152" t="s">
        <v>10777</v>
      </c>
      <c r="N3152" t="s">
        <v>10778</v>
      </c>
      <c r="O3152" t="s">
        <v>28</v>
      </c>
      <c r="P3152">
        <v>7.89</v>
      </c>
      <c r="Q3152">
        <v>6.5529999999999999</v>
      </c>
      <c r="R3152">
        <v>7.3999999999999996E-2</v>
      </c>
      <c r="S3152">
        <v>57</v>
      </c>
      <c r="T3152" t="s">
        <v>29</v>
      </c>
      <c r="U3152" t="s">
        <v>24</v>
      </c>
      <c r="V3152" t="s">
        <v>24</v>
      </c>
    </row>
    <row r="3153" spans="1:22" x14ac:dyDescent="0.35">
      <c r="A3153" t="s">
        <v>10779</v>
      </c>
      <c r="B3153">
        <v>21.070499999999999</v>
      </c>
      <c r="C3153">
        <v>99.9208</v>
      </c>
      <c r="D3153">
        <v>10</v>
      </c>
      <c r="E3153">
        <v>4.3</v>
      </c>
      <c r="F3153" t="s">
        <v>23</v>
      </c>
      <c r="G3153">
        <v>39</v>
      </c>
      <c r="H3153">
        <v>52</v>
      </c>
      <c r="I3153">
        <v>0.376</v>
      </c>
      <c r="J3153">
        <v>0.45</v>
      </c>
      <c r="K3153" t="s">
        <v>24</v>
      </c>
      <c r="L3153" t="s">
        <v>10780</v>
      </c>
      <c r="M3153" t="s">
        <v>10781</v>
      </c>
      <c r="N3153" t="s">
        <v>10782</v>
      </c>
      <c r="O3153" t="s">
        <v>28</v>
      </c>
      <c r="P3153">
        <v>2.57</v>
      </c>
      <c r="Q3153">
        <v>1.883</v>
      </c>
      <c r="R3153">
        <v>0.126</v>
      </c>
      <c r="S3153">
        <v>21</v>
      </c>
      <c r="T3153" t="s">
        <v>29</v>
      </c>
      <c r="U3153" t="s">
        <v>24</v>
      </c>
      <c r="V3153" t="s">
        <v>24</v>
      </c>
    </row>
    <row r="3154" spans="1:22" x14ac:dyDescent="0.35">
      <c r="A3154" t="s">
        <v>10783</v>
      </c>
      <c r="B3154">
        <v>21.070699999999999</v>
      </c>
      <c r="C3154">
        <v>99.9041</v>
      </c>
      <c r="D3154">
        <v>10</v>
      </c>
      <c r="E3154">
        <v>4.0999999999999996</v>
      </c>
      <c r="F3154" t="s">
        <v>23</v>
      </c>
      <c r="G3154">
        <v>27</v>
      </c>
      <c r="H3154">
        <v>48</v>
      </c>
      <c r="I3154">
        <v>0.36299999999999999</v>
      </c>
      <c r="J3154">
        <v>0.37</v>
      </c>
      <c r="K3154" t="s">
        <v>24</v>
      </c>
      <c r="L3154" t="s">
        <v>10784</v>
      </c>
      <c r="M3154" t="s">
        <v>10785</v>
      </c>
      <c r="N3154" t="s">
        <v>10782</v>
      </c>
      <c r="O3154" t="s">
        <v>28</v>
      </c>
      <c r="P3154">
        <v>2.37</v>
      </c>
      <c r="Q3154">
        <v>1.925</v>
      </c>
      <c r="R3154">
        <v>0.17399999999999999</v>
      </c>
      <c r="S3154">
        <v>10</v>
      </c>
      <c r="T3154" t="s">
        <v>29</v>
      </c>
      <c r="U3154" t="s">
        <v>24</v>
      </c>
      <c r="V3154" t="s">
        <v>24</v>
      </c>
    </row>
    <row r="3155" spans="1:22" x14ac:dyDescent="0.35">
      <c r="A3155" t="s">
        <v>10786</v>
      </c>
      <c r="B3155">
        <v>21.0975</v>
      </c>
      <c r="C3155">
        <v>99.940200000000004</v>
      </c>
      <c r="D3155">
        <v>10</v>
      </c>
      <c r="E3155">
        <v>4.2</v>
      </c>
      <c r="F3155" t="s">
        <v>23</v>
      </c>
      <c r="G3155">
        <v>33</v>
      </c>
      <c r="H3155">
        <v>47</v>
      </c>
      <c r="I3155">
        <v>0.377</v>
      </c>
      <c r="J3155">
        <v>0.5</v>
      </c>
      <c r="K3155" t="s">
        <v>24</v>
      </c>
      <c r="L3155" t="s">
        <v>10787</v>
      </c>
      <c r="M3155" t="s">
        <v>10785</v>
      </c>
      <c r="N3155" t="s">
        <v>10788</v>
      </c>
      <c r="O3155" t="s">
        <v>28</v>
      </c>
      <c r="P3155">
        <v>2.77</v>
      </c>
      <c r="Q3155">
        <v>1.903</v>
      </c>
      <c r="R3155">
        <v>0.152</v>
      </c>
      <c r="S3155">
        <v>12</v>
      </c>
      <c r="T3155" t="s">
        <v>29</v>
      </c>
      <c r="U3155" t="s">
        <v>24</v>
      </c>
      <c r="V3155" t="s">
        <v>24</v>
      </c>
    </row>
    <row r="3156" spans="1:22" x14ac:dyDescent="0.35">
      <c r="A3156" t="s">
        <v>10789</v>
      </c>
      <c r="B3156">
        <v>34.643999999999998</v>
      </c>
      <c r="C3156">
        <v>80.209699999999998</v>
      </c>
      <c r="D3156">
        <v>10</v>
      </c>
      <c r="E3156">
        <v>4.2</v>
      </c>
      <c r="F3156" t="s">
        <v>23</v>
      </c>
      <c r="G3156">
        <v>46</v>
      </c>
      <c r="H3156">
        <v>92</v>
      </c>
      <c r="I3156">
        <v>7.3220000000000001</v>
      </c>
      <c r="J3156">
        <v>0.7</v>
      </c>
      <c r="K3156" t="s">
        <v>24</v>
      </c>
      <c r="L3156" t="s">
        <v>10790</v>
      </c>
      <c r="M3156" t="s">
        <v>10791</v>
      </c>
      <c r="N3156" t="s">
        <v>10792</v>
      </c>
      <c r="O3156" t="s">
        <v>28</v>
      </c>
      <c r="P3156">
        <v>5.63</v>
      </c>
      <c r="Q3156">
        <v>1.849</v>
      </c>
      <c r="R3156">
        <v>0.124</v>
      </c>
      <c r="S3156">
        <v>18</v>
      </c>
      <c r="T3156" t="s">
        <v>29</v>
      </c>
      <c r="U3156" t="s">
        <v>24</v>
      </c>
      <c r="V3156" t="s">
        <v>24</v>
      </c>
    </row>
    <row r="3157" spans="1:22" x14ac:dyDescent="0.35">
      <c r="A3157" t="s">
        <v>10793</v>
      </c>
      <c r="B3157">
        <v>30.652899999999999</v>
      </c>
      <c r="C3157">
        <v>66.701999999999998</v>
      </c>
      <c r="D3157">
        <v>10</v>
      </c>
      <c r="E3157">
        <v>4.2</v>
      </c>
      <c r="F3157" t="s">
        <v>23</v>
      </c>
      <c r="G3157">
        <v>28</v>
      </c>
      <c r="H3157">
        <v>132</v>
      </c>
      <c r="I3157">
        <v>4.351</v>
      </c>
      <c r="J3157">
        <v>0.74</v>
      </c>
      <c r="K3157" t="s">
        <v>24</v>
      </c>
      <c r="L3157" t="s">
        <v>10794</v>
      </c>
      <c r="M3157" t="s">
        <v>10795</v>
      </c>
      <c r="N3157" t="s">
        <v>10796</v>
      </c>
      <c r="O3157" t="s">
        <v>28</v>
      </c>
      <c r="P3157">
        <v>5.15</v>
      </c>
      <c r="Q3157">
        <v>1.9510000000000001</v>
      </c>
      <c r="R3157">
        <v>0.13100000000000001</v>
      </c>
      <c r="S3157">
        <v>16</v>
      </c>
      <c r="T3157" t="s">
        <v>29</v>
      </c>
      <c r="U3157" t="s">
        <v>24</v>
      </c>
      <c r="V3157" t="s">
        <v>24</v>
      </c>
    </row>
    <row r="3158" spans="1:22" x14ac:dyDescent="0.35">
      <c r="A3158" t="s">
        <v>10797</v>
      </c>
      <c r="B3158">
        <v>27.896100000000001</v>
      </c>
      <c r="C3158">
        <v>85.582499999999996</v>
      </c>
      <c r="D3158">
        <v>10</v>
      </c>
      <c r="E3158">
        <v>4.3</v>
      </c>
      <c r="F3158" t="s">
        <v>23</v>
      </c>
      <c r="G3158">
        <v>55</v>
      </c>
      <c r="H3158">
        <v>55</v>
      </c>
      <c r="I3158">
        <v>0.28499999999999998</v>
      </c>
      <c r="J3158">
        <v>0.63</v>
      </c>
      <c r="K3158" t="s">
        <v>24</v>
      </c>
      <c r="L3158" t="s">
        <v>10798</v>
      </c>
      <c r="M3158" t="s">
        <v>10799</v>
      </c>
      <c r="N3158" t="s">
        <v>10800</v>
      </c>
      <c r="O3158" t="s">
        <v>28</v>
      </c>
      <c r="P3158">
        <v>5.95</v>
      </c>
      <c r="Q3158">
        <v>1.88</v>
      </c>
      <c r="R3158">
        <v>8.5000000000000006E-2</v>
      </c>
      <c r="S3158">
        <v>39</v>
      </c>
      <c r="T3158" t="s">
        <v>29</v>
      </c>
      <c r="U3158" t="s">
        <v>24</v>
      </c>
      <c r="V3158" t="s">
        <v>24</v>
      </c>
    </row>
    <row r="3159" spans="1:22" x14ac:dyDescent="0.35">
      <c r="A3159" t="s">
        <v>10801</v>
      </c>
      <c r="B3159">
        <v>21.152699999999999</v>
      </c>
      <c r="C3159">
        <v>99.998000000000005</v>
      </c>
      <c r="D3159">
        <v>10</v>
      </c>
      <c r="E3159">
        <v>4.5999999999999996</v>
      </c>
      <c r="F3159" t="s">
        <v>23</v>
      </c>
      <c r="G3159">
        <v>59</v>
      </c>
      <c r="H3159">
        <v>42</v>
      </c>
      <c r="I3159">
        <v>0.40300000000000002</v>
      </c>
      <c r="J3159">
        <v>0.59</v>
      </c>
      <c r="K3159" t="s">
        <v>24</v>
      </c>
      <c r="L3159" t="s">
        <v>10802</v>
      </c>
      <c r="M3159" t="s">
        <v>10803</v>
      </c>
      <c r="N3159" t="s">
        <v>10804</v>
      </c>
      <c r="O3159" t="s">
        <v>28</v>
      </c>
      <c r="P3159">
        <v>5.65</v>
      </c>
      <c r="Q3159">
        <v>1.8420000000000001</v>
      </c>
      <c r="R3159">
        <v>7.2999999999999995E-2</v>
      </c>
      <c r="S3159">
        <v>58</v>
      </c>
      <c r="T3159" t="s">
        <v>29</v>
      </c>
      <c r="U3159" t="s">
        <v>24</v>
      </c>
      <c r="V3159" t="s">
        <v>24</v>
      </c>
    </row>
    <row r="3160" spans="1:22" x14ac:dyDescent="0.35">
      <c r="A3160" t="s">
        <v>10805</v>
      </c>
      <c r="B3160">
        <v>30.759399999999999</v>
      </c>
      <c r="C3160">
        <v>78.396000000000001</v>
      </c>
      <c r="D3160">
        <v>20.888000000000002</v>
      </c>
      <c r="E3160">
        <v>4</v>
      </c>
      <c r="F3160" t="s">
        <v>23</v>
      </c>
      <c r="G3160">
        <v>23</v>
      </c>
      <c r="H3160">
        <v>169</v>
      </c>
      <c r="I3160">
        <v>5.2149999999999999</v>
      </c>
      <c r="J3160">
        <v>0.57999999999999996</v>
      </c>
      <c r="K3160" t="s">
        <v>24</v>
      </c>
      <c r="L3160" t="s">
        <v>10806</v>
      </c>
      <c r="M3160" t="s">
        <v>10807</v>
      </c>
      <c r="N3160" t="s">
        <v>10808</v>
      </c>
      <c r="O3160" t="s">
        <v>28</v>
      </c>
      <c r="P3160">
        <v>10.63</v>
      </c>
      <c r="Q3160">
        <v>3.548</v>
      </c>
      <c r="R3160">
        <v>0.184</v>
      </c>
      <c r="S3160">
        <v>9</v>
      </c>
      <c r="T3160" t="s">
        <v>29</v>
      </c>
      <c r="U3160" t="s">
        <v>24</v>
      </c>
      <c r="V3160" t="s">
        <v>24</v>
      </c>
    </row>
    <row r="3161" spans="1:22" x14ac:dyDescent="0.35">
      <c r="A3161" t="s">
        <v>10809</v>
      </c>
      <c r="B3161">
        <v>0.58289999999999997</v>
      </c>
      <c r="C3161">
        <v>96.790199999999999</v>
      </c>
      <c r="D3161">
        <v>10</v>
      </c>
      <c r="E3161">
        <v>4.3</v>
      </c>
      <c r="F3161" t="s">
        <v>23</v>
      </c>
      <c r="G3161">
        <v>32</v>
      </c>
      <c r="H3161">
        <v>163</v>
      </c>
      <c r="I3161">
        <v>1.0629999999999999</v>
      </c>
      <c r="J3161">
        <v>0.68</v>
      </c>
      <c r="K3161" t="s">
        <v>24</v>
      </c>
      <c r="L3161" t="s">
        <v>10810</v>
      </c>
      <c r="M3161" t="s">
        <v>10807</v>
      </c>
      <c r="N3161" t="s">
        <v>10811</v>
      </c>
      <c r="O3161" t="s">
        <v>28</v>
      </c>
      <c r="P3161">
        <v>7.49</v>
      </c>
      <c r="Q3161">
        <v>1.853</v>
      </c>
      <c r="R3161">
        <v>0.122</v>
      </c>
      <c r="S3161">
        <v>21</v>
      </c>
      <c r="T3161" t="s">
        <v>29</v>
      </c>
      <c r="U3161" t="s">
        <v>24</v>
      </c>
      <c r="V3161" t="s">
        <v>24</v>
      </c>
    </row>
    <row r="3162" spans="1:22" x14ac:dyDescent="0.35">
      <c r="A3162" t="s">
        <v>10812</v>
      </c>
      <c r="B3162">
        <v>39.195300000000003</v>
      </c>
      <c r="C3162">
        <v>71.564899999999994</v>
      </c>
      <c r="D3162">
        <v>10</v>
      </c>
      <c r="E3162">
        <v>4.3</v>
      </c>
      <c r="F3162" t="s">
        <v>23</v>
      </c>
      <c r="G3162">
        <v>53</v>
      </c>
      <c r="H3162">
        <v>73</v>
      </c>
      <c r="I3162">
        <v>1.036</v>
      </c>
      <c r="J3162">
        <v>0.49</v>
      </c>
      <c r="K3162" t="s">
        <v>24</v>
      </c>
      <c r="L3162" t="s">
        <v>10813</v>
      </c>
      <c r="M3162" t="s">
        <v>10814</v>
      </c>
      <c r="N3162" t="s">
        <v>10815</v>
      </c>
      <c r="O3162" t="s">
        <v>28</v>
      </c>
      <c r="P3162">
        <v>4.9800000000000004</v>
      </c>
      <c r="Q3162">
        <v>1.857</v>
      </c>
      <c r="R3162">
        <v>8.5000000000000006E-2</v>
      </c>
      <c r="S3162">
        <v>39</v>
      </c>
      <c r="T3162" t="s">
        <v>29</v>
      </c>
      <c r="U3162" t="s">
        <v>24</v>
      </c>
      <c r="V3162" t="s">
        <v>24</v>
      </c>
    </row>
    <row r="3163" spans="1:22" x14ac:dyDescent="0.35">
      <c r="A3163" t="s">
        <v>10816</v>
      </c>
      <c r="B3163">
        <v>0.58479999999999999</v>
      </c>
      <c r="C3163">
        <v>100.0142</v>
      </c>
      <c r="D3163">
        <v>166.244</v>
      </c>
      <c r="E3163">
        <v>4.3</v>
      </c>
      <c r="F3163" t="s">
        <v>23</v>
      </c>
      <c r="G3163">
        <v>38</v>
      </c>
      <c r="H3163">
        <v>46</v>
      </c>
      <c r="I3163">
        <v>1.0569999999999999</v>
      </c>
      <c r="J3163">
        <v>0.88</v>
      </c>
      <c r="K3163" t="s">
        <v>24</v>
      </c>
      <c r="L3163" t="s">
        <v>10817</v>
      </c>
      <c r="M3163" t="s">
        <v>10818</v>
      </c>
      <c r="N3163" t="s">
        <v>10819</v>
      </c>
      <c r="O3163" t="s">
        <v>28</v>
      </c>
      <c r="P3163">
        <v>7.37</v>
      </c>
      <c r="Q3163">
        <v>4.3479999999999999</v>
      </c>
      <c r="R3163">
        <v>0.10299999999999999</v>
      </c>
      <c r="S3163">
        <v>27</v>
      </c>
      <c r="T3163" t="s">
        <v>29</v>
      </c>
      <c r="U3163" t="s">
        <v>24</v>
      </c>
      <c r="V3163" t="s">
        <v>24</v>
      </c>
    </row>
    <row r="3164" spans="1:22" x14ac:dyDescent="0.35">
      <c r="A3164" t="s">
        <v>10820</v>
      </c>
      <c r="B3164">
        <v>21.143999999999998</v>
      </c>
      <c r="C3164">
        <v>99.900400000000005</v>
      </c>
      <c r="D3164">
        <v>10</v>
      </c>
      <c r="E3164">
        <v>4.9000000000000004</v>
      </c>
      <c r="F3164" t="s">
        <v>23</v>
      </c>
      <c r="G3164">
        <v>147</v>
      </c>
      <c r="H3164">
        <v>36</v>
      </c>
      <c r="I3164">
        <v>0.32200000000000001</v>
      </c>
      <c r="J3164">
        <v>0.64</v>
      </c>
      <c r="K3164" t="s">
        <v>24</v>
      </c>
      <c r="L3164" t="s">
        <v>10821</v>
      </c>
      <c r="M3164" t="s">
        <v>10822</v>
      </c>
      <c r="N3164" t="s">
        <v>10804</v>
      </c>
      <c r="O3164" t="s">
        <v>28</v>
      </c>
      <c r="P3164">
        <v>5.42</v>
      </c>
      <c r="Q3164">
        <v>1.829</v>
      </c>
      <c r="R3164">
        <v>4.7E-2</v>
      </c>
      <c r="S3164">
        <v>141</v>
      </c>
      <c r="T3164" t="s">
        <v>29</v>
      </c>
      <c r="U3164" t="s">
        <v>24</v>
      </c>
      <c r="V3164" t="s">
        <v>24</v>
      </c>
    </row>
    <row r="3165" spans="1:22" x14ac:dyDescent="0.35">
      <c r="A3165" t="s">
        <v>10823</v>
      </c>
      <c r="B3165">
        <v>21.192</v>
      </c>
      <c r="C3165">
        <v>99.9666</v>
      </c>
      <c r="D3165">
        <v>8.24</v>
      </c>
      <c r="E3165">
        <v>4.4000000000000004</v>
      </c>
      <c r="F3165" t="s">
        <v>23</v>
      </c>
      <c r="G3165">
        <v>31</v>
      </c>
      <c r="H3165">
        <v>102</v>
      </c>
      <c r="I3165">
        <v>0.36299999999999999</v>
      </c>
      <c r="J3165">
        <v>0.8</v>
      </c>
      <c r="K3165" t="s">
        <v>24</v>
      </c>
      <c r="L3165" t="s">
        <v>10824</v>
      </c>
      <c r="M3165" t="s">
        <v>10825</v>
      </c>
      <c r="N3165" t="s">
        <v>7235</v>
      </c>
      <c r="O3165" t="s">
        <v>28</v>
      </c>
      <c r="P3165">
        <v>3.8</v>
      </c>
      <c r="Q3165">
        <v>5.4</v>
      </c>
      <c r="R3165">
        <v>0.14899999999999999</v>
      </c>
      <c r="S3165">
        <v>13</v>
      </c>
      <c r="T3165" t="s">
        <v>29</v>
      </c>
      <c r="U3165" t="s">
        <v>24</v>
      </c>
      <c r="V3165" t="s">
        <v>24</v>
      </c>
    </row>
    <row r="3166" spans="1:22" x14ac:dyDescent="0.35">
      <c r="A3166" t="s">
        <v>10826</v>
      </c>
      <c r="B3166">
        <v>20.9801</v>
      </c>
      <c r="C3166">
        <v>99.778899999999993</v>
      </c>
      <c r="D3166">
        <v>10</v>
      </c>
      <c r="E3166">
        <v>4.0999999999999996</v>
      </c>
      <c r="F3166" t="s">
        <v>23</v>
      </c>
      <c r="G3166">
        <v>25</v>
      </c>
      <c r="H3166">
        <v>51</v>
      </c>
      <c r="I3166">
        <v>0.35099999999999998</v>
      </c>
      <c r="J3166">
        <v>0.67</v>
      </c>
      <c r="K3166" t="s">
        <v>24</v>
      </c>
      <c r="L3166" t="s">
        <v>10827</v>
      </c>
      <c r="M3166" t="s">
        <v>10828</v>
      </c>
      <c r="N3166" t="s">
        <v>10829</v>
      </c>
      <c r="O3166" t="s">
        <v>28</v>
      </c>
      <c r="P3166">
        <v>5.4</v>
      </c>
      <c r="Q3166">
        <v>1.8</v>
      </c>
      <c r="R3166">
        <v>0.16600000000000001</v>
      </c>
      <c r="S3166">
        <v>10</v>
      </c>
      <c r="T3166" t="s">
        <v>29</v>
      </c>
      <c r="U3166" t="s">
        <v>24</v>
      </c>
      <c r="V3166" t="s">
        <v>24</v>
      </c>
    </row>
    <row r="3167" spans="1:22" x14ac:dyDescent="0.35">
      <c r="A3167" t="s">
        <v>10830</v>
      </c>
      <c r="B3167">
        <v>21.150400000000001</v>
      </c>
      <c r="C3167">
        <v>99.877700000000004</v>
      </c>
      <c r="D3167">
        <v>5</v>
      </c>
      <c r="E3167">
        <v>5.9</v>
      </c>
      <c r="F3167" t="s">
        <v>106</v>
      </c>
      <c r="G3167">
        <v>128</v>
      </c>
      <c r="H3167">
        <v>37</v>
      </c>
      <c r="I3167">
        <v>0.3</v>
      </c>
      <c r="J3167">
        <v>0.88</v>
      </c>
      <c r="K3167" t="s">
        <v>24</v>
      </c>
      <c r="L3167" t="s">
        <v>10831</v>
      </c>
      <c r="M3167" t="s">
        <v>10832</v>
      </c>
      <c r="N3167" t="s">
        <v>10804</v>
      </c>
      <c r="O3167" t="s">
        <v>28</v>
      </c>
      <c r="P3167">
        <v>5.99</v>
      </c>
      <c r="Q3167">
        <v>1.7949999999999999</v>
      </c>
      <c r="R3167">
        <v>5.0999999999999997E-2</v>
      </c>
      <c r="S3167">
        <v>37</v>
      </c>
      <c r="T3167" t="s">
        <v>29</v>
      </c>
      <c r="U3167" t="s">
        <v>24</v>
      </c>
      <c r="V3167" t="s">
        <v>24</v>
      </c>
    </row>
    <row r="3168" spans="1:22" x14ac:dyDescent="0.35">
      <c r="A3168" t="s">
        <v>10833</v>
      </c>
      <c r="B3168">
        <v>21.102399999999999</v>
      </c>
      <c r="C3168">
        <v>99.862399999999994</v>
      </c>
      <c r="D3168">
        <v>10</v>
      </c>
      <c r="E3168">
        <v>4.9000000000000004</v>
      </c>
      <c r="F3168" t="s">
        <v>106</v>
      </c>
      <c r="G3168">
        <v>142</v>
      </c>
      <c r="H3168">
        <v>34</v>
      </c>
      <c r="I3168">
        <v>0.313</v>
      </c>
      <c r="J3168">
        <v>0.72</v>
      </c>
      <c r="K3168" t="s">
        <v>24</v>
      </c>
      <c r="L3168" t="s">
        <v>10834</v>
      </c>
      <c r="M3168" t="s">
        <v>10828</v>
      </c>
      <c r="N3168" t="s">
        <v>10835</v>
      </c>
      <c r="O3168" t="s">
        <v>28</v>
      </c>
      <c r="P3168">
        <v>6.18</v>
      </c>
      <c r="Q3168">
        <v>1.7909999999999999</v>
      </c>
      <c r="R3168">
        <v>8.3000000000000004E-2</v>
      </c>
      <c r="S3168">
        <v>14</v>
      </c>
      <c r="T3168" t="s">
        <v>29</v>
      </c>
      <c r="U3168" t="s">
        <v>24</v>
      </c>
      <c r="V3168" t="s">
        <v>24</v>
      </c>
    </row>
    <row r="3169" spans="1:22" x14ac:dyDescent="0.35">
      <c r="A3169" t="s">
        <v>10836</v>
      </c>
      <c r="B3169">
        <v>24.3566</v>
      </c>
      <c r="C3169">
        <v>103.1953</v>
      </c>
      <c r="D3169">
        <v>10</v>
      </c>
      <c r="E3169">
        <v>4.2</v>
      </c>
      <c r="F3169" t="s">
        <v>23</v>
      </c>
      <c r="G3169">
        <v>20</v>
      </c>
      <c r="H3169">
        <v>87</v>
      </c>
      <c r="I3169">
        <v>3.0870000000000002</v>
      </c>
      <c r="J3169">
        <v>0.7</v>
      </c>
      <c r="K3169" t="s">
        <v>24</v>
      </c>
      <c r="L3169" t="s">
        <v>10837</v>
      </c>
      <c r="M3169" t="s">
        <v>10838</v>
      </c>
      <c r="N3169" t="s">
        <v>10839</v>
      </c>
      <c r="O3169" t="s">
        <v>28</v>
      </c>
      <c r="P3169">
        <v>8.8000000000000007</v>
      </c>
      <c r="Q3169">
        <v>1.9</v>
      </c>
      <c r="R3169">
        <v>0.23499999999999999</v>
      </c>
      <c r="S3169">
        <v>5</v>
      </c>
      <c r="T3169" t="s">
        <v>29</v>
      </c>
      <c r="U3169" t="s">
        <v>24</v>
      </c>
      <c r="V3169" t="s">
        <v>24</v>
      </c>
    </row>
    <row r="3170" spans="1:22" x14ac:dyDescent="0.35">
      <c r="A3170" t="s">
        <v>10840</v>
      </c>
      <c r="B3170">
        <v>23.559000000000001</v>
      </c>
      <c r="C3170">
        <v>94.566299999999998</v>
      </c>
      <c r="D3170">
        <v>110.324</v>
      </c>
      <c r="E3170">
        <v>4.3</v>
      </c>
      <c r="F3170" t="s">
        <v>23</v>
      </c>
      <c r="G3170">
        <v>41</v>
      </c>
      <c r="H3170">
        <v>63</v>
      </c>
      <c r="I3170">
        <v>2.831</v>
      </c>
      <c r="J3170">
        <v>0.31</v>
      </c>
      <c r="K3170" t="s">
        <v>24</v>
      </c>
      <c r="L3170" t="s">
        <v>10841</v>
      </c>
      <c r="M3170" t="s">
        <v>10842</v>
      </c>
      <c r="N3170" t="s">
        <v>10843</v>
      </c>
      <c r="O3170" t="s">
        <v>28</v>
      </c>
      <c r="P3170">
        <v>6.99</v>
      </c>
      <c r="Q3170">
        <v>6.3890000000000002</v>
      </c>
      <c r="R3170">
        <v>9.9000000000000005E-2</v>
      </c>
      <c r="S3170">
        <v>29</v>
      </c>
      <c r="T3170" t="s">
        <v>29</v>
      </c>
      <c r="U3170" t="s">
        <v>24</v>
      </c>
      <c r="V3170" t="s">
        <v>24</v>
      </c>
    </row>
    <row r="3171" spans="1:22" x14ac:dyDescent="0.35">
      <c r="A3171" t="s">
        <v>10844</v>
      </c>
      <c r="B3171">
        <v>36.483899999999998</v>
      </c>
      <c r="C3171">
        <v>60.549900000000001</v>
      </c>
      <c r="D3171">
        <v>10</v>
      </c>
      <c r="E3171">
        <v>4.4000000000000004</v>
      </c>
      <c r="F3171" t="s">
        <v>23</v>
      </c>
      <c r="G3171">
        <v>32</v>
      </c>
      <c r="H3171">
        <v>188</v>
      </c>
      <c r="I3171">
        <v>7.1920000000000002</v>
      </c>
      <c r="J3171">
        <v>0.92</v>
      </c>
      <c r="K3171" t="s">
        <v>24</v>
      </c>
      <c r="L3171" t="s">
        <v>10845</v>
      </c>
      <c r="M3171" t="s">
        <v>10846</v>
      </c>
      <c r="N3171" t="s">
        <v>10847</v>
      </c>
      <c r="O3171" t="s">
        <v>28</v>
      </c>
      <c r="P3171">
        <v>10.1</v>
      </c>
      <c r="Q3171">
        <v>1.9</v>
      </c>
      <c r="R3171">
        <v>0.10199999999999999</v>
      </c>
      <c r="S3171">
        <v>28</v>
      </c>
      <c r="T3171" t="s">
        <v>29</v>
      </c>
      <c r="U3171" t="s">
        <v>24</v>
      </c>
      <c r="V3171" t="s">
        <v>24</v>
      </c>
    </row>
    <row r="3172" spans="1:22" x14ac:dyDescent="0.35">
      <c r="A3172" t="s">
        <v>10848</v>
      </c>
      <c r="B3172">
        <v>32.9587</v>
      </c>
      <c r="C3172">
        <v>69.503799999999998</v>
      </c>
      <c r="D3172">
        <v>10</v>
      </c>
      <c r="E3172">
        <v>4.0999999999999996</v>
      </c>
      <c r="F3172" t="s">
        <v>23</v>
      </c>
      <c r="G3172">
        <v>42</v>
      </c>
      <c r="H3172">
        <v>96</v>
      </c>
      <c r="I3172">
        <v>1.6240000000000001</v>
      </c>
      <c r="J3172">
        <v>0.85</v>
      </c>
      <c r="K3172" t="s">
        <v>24</v>
      </c>
      <c r="L3172" t="s">
        <v>10849</v>
      </c>
      <c r="M3172" t="s">
        <v>10850</v>
      </c>
      <c r="N3172" t="s">
        <v>10851</v>
      </c>
      <c r="O3172" t="s">
        <v>28</v>
      </c>
      <c r="P3172">
        <v>8</v>
      </c>
      <c r="Q3172">
        <v>1.9</v>
      </c>
      <c r="R3172">
        <v>0.13100000000000001</v>
      </c>
      <c r="S3172">
        <v>16</v>
      </c>
      <c r="T3172" t="s">
        <v>29</v>
      </c>
      <c r="U3172" t="s">
        <v>24</v>
      </c>
      <c r="V3172" t="s">
        <v>24</v>
      </c>
    </row>
    <row r="3173" spans="1:22" x14ac:dyDescent="0.35">
      <c r="A3173" t="s">
        <v>10852</v>
      </c>
      <c r="B3173">
        <v>33.032899999999998</v>
      </c>
      <c r="C3173">
        <v>69.445099999999996</v>
      </c>
      <c r="D3173">
        <v>10</v>
      </c>
      <c r="E3173">
        <v>4.3</v>
      </c>
      <c r="F3173" t="s">
        <v>23</v>
      </c>
      <c r="G3173">
        <v>43</v>
      </c>
      <c r="H3173">
        <v>96</v>
      </c>
      <c r="I3173">
        <v>1.54</v>
      </c>
      <c r="J3173">
        <v>0.56999999999999995</v>
      </c>
      <c r="K3173" t="s">
        <v>24</v>
      </c>
      <c r="L3173" t="s">
        <v>10853</v>
      </c>
      <c r="M3173" t="s">
        <v>10854</v>
      </c>
      <c r="N3173" t="s">
        <v>10855</v>
      </c>
      <c r="O3173" t="s">
        <v>28</v>
      </c>
      <c r="P3173">
        <v>9.5</v>
      </c>
      <c r="Q3173">
        <v>1.9</v>
      </c>
      <c r="R3173">
        <v>0.104</v>
      </c>
      <c r="S3173">
        <v>26</v>
      </c>
      <c r="T3173" t="s">
        <v>29</v>
      </c>
      <c r="U3173" t="s">
        <v>24</v>
      </c>
      <c r="V3173" t="s">
        <v>24</v>
      </c>
    </row>
    <row r="3174" spans="1:22" x14ac:dyDescent="0.35">
      <c r="A3174" t="s">
        <v>10856</v>
      </c>
      <c r="B3174">
        <v>36.591099999999997</v>
      </c>
      <c r="C3174">
        <v>70.9833</v>
      </c>
      <c r="D3174">
        <v>208.72</v>
      </c>
      <c r="E3174">
        <v>4.9000000000000004</v>
      </c>
      <c r="F3174" t="s">
        <v>23</v>
      </c>
      <c r="G3174">
        <v>94</v>
      </c>
      <c r="H3174">
        <v>43</v>
      </c>
      <c r="I3174">
        <v>0.625</v>
      </c>
      <c r="J3174">
        <v>0.72</v>
      </c>
      <c r="K3174" t="s">
        <v>24</v>
      </c>
      <c r="L3174" t="s">
        <v>10857</v>
      </c>
      <c r="M3174" t="s">
        <v>10854</v>
      </c>
      <c r="N3174" t="s">
        <v>7247</v>
      </c>
      <c r="O3174" t="s">
        <v>28</v>
      </c>
      <c r="P3174">
        <v>7.3</v>
      </c>
      <c r="Q3174">
        <v>4.2</v>
      </c>
      <c r="R3174">
        <v>3.9E-2</v>
      </c>
      <c r="S3174">
        <v>208</v>
      </c>
      <c r="T3174" t="s">
        <v>29</v>
      </c>
      <c r="U3174" t="s">
        <v>24</v>
      </c>
      <c r="V3174" t="s">
        <v>24</v>
      </c>
    </row>
    <row r="3175" spans="1:22" x14ac:dyDescent="0.35">
      <c r="A3175" t="s">
        <v>10858</v>
      </c>
      <c r="B3175">
        <v>33.0608</v>
      </c>
      <c r="C3175">
        <v>69.486400000000003</v>
      </c>
      <c r="D3175">
        <v>10</v>
      </c>
      <c r="E3175">
        <v>5.2</v>
      </c>
      <c r="F3175" t="s">
        <v>106</v>
      </c>
      <c r="G3175">
        <v>113</v>
      </c>
      <c r="H3175">
        <v>67</v>
      </c>
      <c r="I3175">
        <v>1.522</v>
      </c>
      <c r="J3175">
        <v>0.54</v>
      </c>
      <c r="K3175" t="s">
        <v>24</v>
      </c>
      <c r="L3175" t="s">
        <v>10859</v>
      </c>
      <c r="M3175" t="s">
        <v>10860</v>
      </c>
      <c r="N3175" t="s">
        <v>10861</v>
      </c>
      <c r="O3175" t="s">
        <v>28</v>
      </c>
      <c r="P3175">
        <v>7.12</v>
      </c>
      <c r="Q3175">
        <v>1.8540000000000001</v>
      </c>
      <c r="R3175">
        <v>9.2999999999999999E-2</v>
      </c>
      <c r="S3175">
        <v>11</v>
      </c>
      <c r="T3175" t="s">
        <v>29</v>
      </c>
      <c r="U3175" t="s">
        <v>24</v>
      </c>
      <c r="V3175" t="s">
        <v>24</v>
      </c>
    </row>
    <row r="3176" spans="1:22" x14ac:dyDescent="0.35">
      <c r="A3176" t="s">
        <v>10862</v>
      </c>
      <c r="B3176">
        <v>36.695300000000003</v>
      </c>
      <c r="C3176">
        <v>71.046800000000005</v>
      </c>
      <c r="D3176">
        <v>211.03</v>
      </c>
      <c r="E3176">
        <v>4.3</v>
      </c>
      <c r="F3176" t="s">
        <v>23</v>
      </c>
      <c r="G3176">
        <v>46</v>
      </c>
      <c r="H3176">
        <v>57</v>
      </c>
      <c r="I3176">
        <v>0.57099999999999995</v>
      </c>
      <c r="J3176">
        <v>0.75</v>
      </c>
      <c r="K3176" t="s">
        <v>24</v>
      </c>
      <c r="L3176" t="s">
        <v>10863</v>
      </c>
      <c r="M3176" t="s">
        <v>10860</v>
      </c>
      <c r="N3176" t="s">
        <v>6066</v>
      </c>
      <c r="O3176" t="s">
        <v>28</v>
      </c>
      <c r="P3176">
        <v>7</v>
      </c>
      <c r="Q3176">
        <v>5.0999999999999996</v>
      </c>
      <c r="R3176">
        <v>0.10199999999999999</v>
      </c>
      <c r="S3176">
        <v>27</v>
      </c>
      <c r="T3176" t="s">
        <v>29</v>
      </c>
      <c r="U3176" t="s">
        <v>24</v>
      </c>
      <c r="V3176" t="s">
        <v>24</v>
      </c>
    </row>
    <row r="3177" spans="1:22" x14ac:dyDescent="0.35">
      <c r="A3177" t="s">
        <v>10864</v>
      </c>
      <c r="B3177">
        <v>24.188300000000002</v>
      </c>
      <c r="C3177">
        <v>94.448099999999997</v>
      </c>
      <c r="D3177">
        <v>76.459000000000003</v>
      </c>
      <c r="E3177">
        <v>4.5</v>
      </c>
      <c r="F3177" t="s">
        <v>23</v>
      </c>
      <c r="G3177">
        <v>79</v>
      </c>
      <c r="H3177">
        <v>57</v>
      </c>
      <c r="I3177">
        <v>2.984</v>
      </c>
      <c r="J3177">
        <v>0.89</v>
      </c>
      <c r="K3177" t="s">
        <v>24</v>
      </c>
      <c r="L3177" t="s">
        <v>10865</v>
      </c>
      <c r="M3177" t="s">
        <v>10866</v>
      </c>
      <c r="N3177" t="s">
        <v>10867</v>
      </c>
      <c r="O3177" t="s">
        <v>28</v>
      </c>
      <c r="P3177">
        <v>7.63</v>
      </c>
      <c r="Q3177">
        <v>6.0419999999999998</v>
      </c>
      <c r="R3177">
        <v>7.4999999999999997E-2</v>
      </c>
      <c r="S3177">
        <v>59</v>
      </c>
      <c r="T3177" t="s">
        <v>29</v>
      </c>
      <c r="U3177" t="s">
        <v>24</v>
      </c>
      <c r="V3177" t="s">
        <v>24</v>
      </c>
    </row>
    <row r="3178" spans="1:22" x14ac:dyDescent="0.35">
      <c r="A3178" t="s">
        <v>10868</v>
      </c>
      <c r="B3178">
        <v>34.439700000000002</v>
      </c>
      <c r="C3178">
        <v>69.492900000000006</v>
      </c>
      <c r="D3178">
        <v>48.584000000000003</v>
      </c>
      <c r="E3178">
        <v>4.3</v>
      </c>
      <c r="F3178" t="s">
        <v>23</v>
      </c>
      <c r="G3178">
        <v>32</v>
      </c>
      <c r="H3178">
        <v>113</v>
      </c>
      <c r="I3178">
        <v>0.38500000000000001</v>
      </c>
      <c r="J3178">
        <v>0.5</v>
      </c>
      <c r="K3178" t="s">
        <v>24</v>
      </c>
      <c r="L3178" t="s">
        <v>10869</v>
      </c>
      <c r="M3178" t="s">
        <v>10870</v>
      </c>
      <c r="N3178" t="s">
        <v>10871</v>
      </c>
      <c r="O3178" t="s">
        <v>28</v>
      </c>
      <c r="P3178">
        <v>7.38</v>
      </c>
      <c r="Q3178">
        <v>5.5830000000000002</v>
      </c>
      <c r="R3178">
        <v>0.109</v>
      </c>
      <c r="S3178">
        <v>25</v>
      </c>
      <c r="T3178" t="s">
        <v>29</v>
      </c>
      <c r="U3178" t="s">
        <v>24</v>
      </c>
      <c r="V3178" t="s">
        <v>24</v>
      </c>
    </row>
    <row r="3179" spans="1:22" x14ac:dyDescent="0.35">
      <c r="A3179" t="s">
        <v>10872</v>
      </c>
      <c r="B3179">
        <v>34.514400000000002</v>
      </c>
      <c r="C3179">
        <v>69.6798</v>
      </c>
      <c r="D3179">
        <v>35.746000000000002</v>
      </c>
      <c r="E3179">
        <v>4.7</v>
      </c>
      <c r="F3179" t="s">
        <v>23</v>
      </c>
      <c r="G3179">
        <v>94</v>
      </c>
      <c r="H3179">
        <v>95</v>
      </c>
      <c r="I3179">
        <v>0.52600000000000002</v>
      </c>
      <c r="J3179">
        <v>0.47</v>
      </c>
      <c r="K3179" t="s">
        <v>24</v>
      </c>
      <c r="L3179" t="s">
        <v>10873</v>
      </c>
      <c r="M3179" t="s">
        <v>10874</v>
      </c>
      <c r="N3179" t="s">
        <v>10875</v>
      </c>
      <c r="O3179" t="s">
        <v>28</v>
      </c>
      <c r="P3179">
        <v>7.51</v>
      </c>
      <c r="Q3179">
        <v>7.0359999999999996</v>
      </c>
      <c r="R3179">
        <v>5.1999999999999998E-2</v>
      </c>
      <c r="S3179">
        <v>112</v>
      </c>
      <c r="T3179" t="s">
        <v>29</v>
      </c>
      <c r="U3179" t="s">
        <v>24</v>
      </c>
      <c r="V3179" t="s">
        <v>24</v>
      </c>
    </row>
    <row r="3180" spans="1:22" x14ac:dyDescent="0.35">
      <c r="A3180" t="s">
        <v>10876</v>
      </c>
      <c r="B3180">
        <v>21.5808</v>
      </c>
      <c r="C3180">
        <v>95.977900000000005</v>
      </c>
      <c r="D3180">
        <v>12.791</v>
      </c>
      <c r="E3180">
        <v>4.3</v>
      </c>
      <c r="F3180" t="s">
        <v>23</v>
      </c>
      <c r="G3180">
        <v>43</v>
      </c>
      <c r="H3180">
        <v>110</v>
      </c>
      <c r="I3180">
        <v>1.2749999999999999</v>
      </c>
      <c r="J3180">
        <v>0.44</v>
      </c>
      <c r="K3180" t="s">
        <v>24</v>
      </c>
      <c r="L3180" t="s">
        <v>10877</v>
      </c>
      <c r="M3180" t="s">
        <v>10878</v>
      </c>
      <c r="N3180" t="s">
        <v>10879</v>
      </c>
      <c r="O3180" t="s">
        <v>28</v>
      </c>
      <c r="P3180">
        <v>5.92</v>
      </c>
      <c r="Q3180">
        <v>4.4720000000000004</v>
      </c>
      <c r="R3180">
        <v>0.11899999999999999</v>
      </c>
      <c r="S3180">
        <v>21</v>
      </c>
      <c r="T3180" t="s">
        <v>29</v>
      </c>
      <c r="U3180" t="s">
        <v>24</v>
      </c>
      <c r="V3180" t="s">
        <v>24</v>
      </c>
    </row>
    <row r="3181" spans="1:22" x14ac:dyDescent="0.35">
      <c r="A3181" t="s">
        <v>10880</v>
      </c>
      <c r="B3181">
        <v>39.770200000000003</v>
      </c>
      <c r="C3181">
        <v>75.411900000000003</v>
      </c>
      <c r="D3181">
        <v>39.759</v>
      </c>
      <c r="E3181">
        <v>4.3</v>
      </c>
      <c r="F3181" t="s">
        <v>23</v>
      </c>
      <c r="G3181">
        <v>20</v>
      </c>
      <c r="H3181">
        <v>120</v>
      </c>
      <c r="I3181">
        <v>1.704</v>
      </c>
      <c r="J3181">
        <v>0.91</v>
      </c>
      <c r="K3181" t="s">
        <v>24</v>
      </c>
      <c r="L3181" t="s">
        <v>10881</v>
      </c>
      <c r="M3181" t="s">
        <v>10878</v>
      </c>
      <c r="N3181" t="s">
        <v>10882</v>
      </c>
      <c r="O3181" t="s">
        <v>28</v>
      </c>
      <c r="P3181">
        <v>3.16</v>
      </c>
      <c r="Q3181">
        <v>11.127000000000001</v>
      </c>
      <c r="R3181">
        <v>0.23899999999999999</v>
      </c>
      <c r="S3181">
        <v>5</v>
      </c>
      <c r="T3181" t="s">
        <v>29</v>
      </c>
      <c r="U3181" t="s">
        <v>24</v>
      </c>
      <c r="V3181" t="s">
        <v>24</v>
      </c>
    </row>
    <row r="3182" spans="1:22" x14ac:dyDescent="0.35">
      <c r="A3182" t="s">
        <v>10883</v>
      </c>
      <c r="B3182">
        <v>23.006699999999999</v>
      </c>
      <c r="C3182">
        <v>95.311099999999996</v>
      </c>
      <c r="D3182">
        <v>10.196999999999999</v>
      </c>
      <c r="E3182">
        <v>4.4000000000000004</v>
      </c>
      <c r="F3182" t="s">
        <v>23</v>
      </c>
      <c r="G3182">
        <v>43</v>
      </c>
      <c r="H3182">
        <v>69</v>
      </c>
      <c r="I3182">
        <v>2.7429999999999999</v>
      </c>
      <c r="J3182">
        <v>0.52</v>
      </c>
      <c r="K3182" t="s">
        <v>24</v>
      </c>
      <c r="L3182" t="s">
        <v>10884</v>
      </c>
      <c r="M3182" t="s">
        <v>10885</v>
      </c>
      <c r="N3182" t="s">
        <v>10886</v>
      </c>
      <c r="O3182" t="s">
        <v>28</v>
      </c>
      <c r="P3182">
        <v>8.7100000000000009</v>
      </c>
      <c r="Q3182">
        <v>4.5810000000000004</v>
      </c>
      <c r="R3182">
        <v>0.13</v>
      </c>
      <c r="S3182">
        <v>17</v>
      </c>
      <c r="T3182" t="s">
        <v>29</v>
      </c>
      <c r="U3182" t="s">
        <v>24</v>
      </c>
      <c r="V3182" t="s">
        <v>24</v>
      </c>
    </row>
    <row r="3183" spans="1:22" x14ac:dyDescent="0.35">
      <c r="A3183" t="s">
        <v>10887</v>
      </c>
      <c r="B3183">
        <v>29.057500000000001</v>
      </c>
      <c r="C3183">
        <v>69.509100000000004</v>
      </c>
      <c r="D3183">
        <v>10</v>
      </c>
      <c r="E3183">
        <v>4.5999999999999996</v>
      </c>
      <c r="F3183" t="s">
        <v>23</v>
      </c>
      <c r="G3183">
        <v>111</v>
      </c>
      <c r="H3183">
        <v>56</v>
      </c>
      <c r="I3183">
        <v>5.4809999999999999</v>
      </c>
      <c r="J3183">
        <v>0.69</v>
      </c>
      <c r="K3183" t="s">
        <v>24</v>
      </c>
      <c r="L3183" t="s">
        <v>10888</v>
      </c>
      <c r="M3183" t="s">
        <v>10885</v>
      </c>
      <c r="N3183" t="s">
        <v>10889</v>
      </c>
      <c r="O3183" t="s">
        <v>28</v>
      </c>
      <c r="P3183">
        <v>9.8800000000000008</v>
      </c>
      <c r="Q3183">
        <v>1.837</v>
      </c>
      <c r="R3183">
        <v>5.1999999999999998E-2</v>
      </c>
      <c r="S3183">
        <v>109</v>
      </c>
      <c r="T3183" t="s">
        <v>29</v>
      </c>
      <c r="U3183" t="s">
        <v>24</v>
      </c>
      <c r="V3183" t="s">
        <v>24</v>
      </c>
    </row>
    <row r="3184" spans="1:22" x14ac:dyDescent="0.35">
      <c r="A3184" t="s">
        <v>10890</v>
      </c>
      <c r="B3184">
        <v>38.4559</v>
      </c>
      <c r="C3184">
        <v>73.296199999999999</v>
      </c>
      <c r="D3184">
        <v>127.455</v>
      </c>
      <c r="E3184">
        <v>4.0999999999999996</v>
      </c>
      <c r="F3184" t="s">
        <v>23</v>
      </c>
      <c r="G3184">
        <v>34</v>
      </c>
      <c r="H3184">
        <v>135</v>
      </c>
      <c r="I3184">
        <v>2.5019999999999998</v>
      </c>
      <c r="J3184">
        <v>0.82</v>
      </c>
      <c r="K3184" t="s">
        <v>24</v>
      </c>
      <c r="L3184" t="s">
        <v>10891</v>
      </c>
      <c r="M3184" t="s">
        <v>10892</v>
      </c>
      <c r="N3184" t="s">
        <v>8060</v>
      </c>
      <c r="O3184" t="s">
        <v>28</v>
      </c>
      <c r="P3184">
        <v>7.89</v>
      </c>
      <c r="Q3184">
        <v>8.5619999999999994</v>
      </c>
      <c r="R3184">
        <v>0.16600000000000001</v>
      </c>
      <c r="S3184">
        <v>10</v>
      </c>
      <c r="T3184" t="s">
        <v>29</v>
      </c>
      <c r="U3184" t="s">
        <v>24</v>
      </c>
      <c r="V3184" t="s">
        <v>24</v>
      </c>
    </row>
    <row r="3185" spans="1:22" x14ac:dyDescent="0.35">
      <c r="A3185" t="s">
        <v>10893</v>
      </c>
      <c r="B3185">
        <v>4.4848999999999997</v>
      </c>
      <c r="C3185">
        <v>62.4086</v>
      </c>
      <c r="D3185">
        <v>10</v>
      </c>
      <c r="E3185">
        <v>4.5</v>
      </c>
      <c r="F3185" t="s">
        <v>23</v>
      </c>
      <c r="G3185">
        <v>35</v>
      </c>
      <c r="H3185">
        <v>101</v>
      </c>
      <c r="I3185">
        <v>11.432</v>
      </c>
      <c r="J3185">
        <v>0.97</v>
      </c>
      <c r="K3185" t="s">
        <v>24</v>
      </c>
      <c r="L3185" t="s">
        <v>10894</v>
      </c>
      <c r="M3185" t="s">
        <v>10892</v>
      </c>
      <c r="N3185" t="s">
        <v>478</v>
      </c>
      <c r="O3185" t="s">
        <v>28</v>
      </c>
      <c r="P3185">
        <v>11.62</v>
      </c>
      <c r="Q3185">
        <v>1.5289999999999999</v>
      </c>
      <c r="R3185">
        <v>0.127</v>
      </c>
      <c r="S3185">
        <v>20</v>
      </c>
      <c r="T3185" t="s">
        <v>29</v>
      </c>
      <c r="U3185" t="s">
        <v>24</v>
      </c>
      <c r="V3185" t="s">
        <v>24</v>
      </c>
    </row>
    <row r="3186" spans="1:22" x14ac:dyDescent="0.35">
      <c r="A3186" t="s">
        <v>10895</v>
      </c>
      <c r="B3186">
        <v>4.8192000000000004</v>
      </c>
      <c r="C3186">
        <v>62.435200000000002</v>
      </c>
      <c r="D3186">
        <v>10</v>
      </c>
      <c r="E3186">
        <v>4.9000000000000004</v>
      </c>
      <c r="F3186" t="s">
        <v>23</v>
      </c>
      <c r="G3186">
        <v>46</v>
      </c>
      <c r="H3186">
        <v>47</v>
      </c>
      <c r="I3186">
        <v>10.866</v>
      </c>
      <c r="J3186">
        <v>0.33</v>
      </c>
      <c r="K3186" t="s">
        <v>24</v>
      </c>
      <c r="L3186" t="s">
        <v>10896</v>
      </c>
      <c r="M3186" t="s">
        <v>10897</v>
      </c>
      <c r="N3186" t="s">
        <v>478</v>
      </c>
      <c r="O3186" t="s">
        <v>28</v>
      </c>
      <c r="P3186">
        <v>9.8000000000000007</v>
      </c>
      <c r="Q3186">
        <v>1.9</v>
      </c>
      <c r="R3186">
        <v>9.0999999999999998E-2</v>
      </c>
      <c r="S3186">
        <v>38</v>
      </c>
      <c r="T3186" t="s">
        <v>29</v>
      </c>
      <c r="U3186" t="s">
        <v>24</v>
      </c>
      <c r="V3186" t="s">
        <v>24</v>
      </c>
    </row>
    <row r="3187" spans="1:22" x14ac:dyDescent="0.35">
      <c r="A3187" t="s">
        <v>10898</v>
      </c>
      <c r="B3187">
        <v>4.5852000000000004</v>
      </c>
      <c r="C3187">
        <v>62.3598</v>
      </c>
      <c r="D3187">
        <v>10</v>
      </c>
      <c r="E3187">
        <v>4.5</v>
      </c>
      <c r="F3187" t="s">
        <v>23</v>
      </c>
      <c r="G3187">
        <v>64</v>
      </c>
      <c r="H3187">
        <v>90</v>
      </c>
      <c r="I3187">
        <v>18.456</v>
      </c>
      <c r="J3187">
        <v>0.61</v>
      </c>
      <c r="K3187" t="s">
        <v>24</v>
      </c>
      <c r="L3187" t="s">
        <v>10899</v>
      </c>
      <c r="M3187" t="s">
        <v>10897</v>
      </c>
      <c r="N3187" t="s">
        <v>478</v>
      </c>
      <c r="O3187" t="s">
        <v>28</v>
      </c>
      <c r="P3187">
        <v>11.7</v>
      </c>
      <c r="Q3187">
        <v>1.9</v>
      </c>
      <c r="R3187">
        <v>7.4999999999999997E-2</v>
      </c>
      <c r="S3187">
        <v>52</v>
      </c>
      <c r="T3187" t="s">
        <v>29</v>
      </c>
      <c r="U3187" t="s">
        <v>24</v>
      </c>
      <c r="V3187" t="s">
        <v>24</v>
      </c>
    </row>
    <row r="3188" spans="1:22" x14ac:dyDescent="0.35">
      <c r="A3188" t="s">
        <v>10900</v>
      </c>
      <c r="B3188">
        <v>4.6954000000000002</v>
      </c>
      <c r="C3188">
        <v>62.355899999999998</v>
      </c>
      <c r="D3188">
        <v>10</v>
      </c>
      <c r="E3188">
        <v>4.4000000000000004</v>
      </c>
      <c r="F3188" t="s">
        <v>23</v>
      </c>
      <c r="G3188">
        <v>47</v>
      </c>
      <c r="H3188">
        <v>81</v>
      </c>
      <c r="I3188">
        <v>10.968</v>
      </c>
      <c r="J3188">
        <v>0.61</v>
      </c>
      <c r="K3188" t="s">
        <v>24</v>
      </c>
      <c r="L3188" t="s">
        <v>10901</v>
      </c>
      <c r="M3188" t="s">
        <v>10897</v>
      </c>
      <c r="N3188" t="s">
        <v>478</v>
      </c>
      <c r="O3188" t="s">
        <v>28</v>
      </c>
      <c r="P3188">
        <v>9.1</v>
      </c>
      <c r="Q3188">
        <v>1.8</v>
      </c>
      <c r="R3188">
        <v>8.7999999999999995E-2</v>
      </c>
      <c r="S3188">
        <v>37</v>
      </c>
      <c r="T3188" t="s">
        <v>29</v>
      </c>
      <c r="U3188" t="s">
        <v>24</v>
      </c>
      <c r="V3188" t="s">
        <v>24</v>
      </c>
    </row>
    <row r="3189" spans="1:22" x14ac:dyDescent="0.35">
      <c r="A3189" t="s">
        <v>10902</v>
      </c>
      <c r="B3189">
        <v>0.62690000000000001</v>
      </c>
      <c r="C3189">
        <v>94.659000000000006</v>
      </c>
      <c r="D3189">
        <v>10</v>
      </c>
      <c r="E3189">
        <v>4</v>
      </c>
      <c r="F3189" t="s">
        <v>23</v>
      </c>
      <c r="G3189">
        <v>19</v>
      </c>
      <c r="H3189">
        <v>207</v>
      </c>
      <c r="I3189">
        <v>2.9929999999999999</v>
      </c>
      <c r="J3189">
        <v>0.51</v>
      </c>
      <c r="K3189" t="s">
        <v>24</v>
      </c>
      <c r="L3189" t="s">
        <v>10903</v>
      </c>
      <c r="M3189" t="s">
        <v>10904</v>
      </c>
      <c r="N3189" t="s">
        <v>10905</v>
      </c>
      <c r="O3189" t="s">
        <v>28</v>
      </c>
      <c r="P3189">
        <v>8.86</v>
      </c>
      <c r="Q3189">
        <v>1.96</v>
      </c>
      <c r="R3189">
        <v>0.183</v>
      </c>
      <c r="S3189">
        <v>8</v>
      </c>
      <c r="T3189" t="s">
        <v>29</v>
      </c>
      <c r="U3189" t="s">
        <v>24</v>
      </c>
      <c r="V3189" t="s">
        <v>24</v>
      </c>
    </row>
    <row r="3190" spans="1:22" x14ac:dyDescent="0.35">
      <c r="A3190" t="s">
        <v>10906</v>
      </c>
      <c r="B3190">
        <v>10.302199999999999</v>
      </c>
      <c r="C3190">
        <v>94.1785</v>
      </c>
      <c r="D3190">
        <v>10</v>
      </c>
      <c r="E3190">
        <v>4.4000000000000004</v>
      </c>
      <c r="F3190" t="s">
        <v>23</v>
      </c>
      <c r="G3190">
        <v>21</v>
      </c>
      <c r="H3190">
        <v>178</v>
      </c>
      <c r="I3190">
        <v>1.9470000000000001</v>
      </c>
      <c r="J3190">
        <v>0.67</v>
      </c>
      <c r="K3190" t="s">
        <v>24</v>
      </c>
      <c r="L3190" t="s">
        <v>10907</v>
      </c>
      <c r="M3190" t="s">
        <v>10908</v>
      </c>
      <c r="N3190" t="s">
        <v>10909</v>
      </c>
      <c r="O3190" t="s">
        <v>28</v>
      </c>
      <c r="P3190">
        <v>8.8000000000000007</v>
      </c>
      <c r="Q3190">
        <v>1.9</v>
      </c>
      <c r="R3190">
        <v>0.17</v>
      </c>
      <c r="S3190">
        <v>10</v>
      </c>
      <c r="T3190" t="s">
        <v>29</v>
      </c>
      <c r="U3190" t="s">
        <v>24</v>
      </c>
      <c r="V3190" t="s">
        <v>24</v>
      </c>
    </row>
    <row r="3191" spans="1:22" x14ac:dyDescent="0.35">
      <c r="A3191" t="s">
        <v>10910</v>
      </c>
      <c r="B3191">
        <v>7.0288000000000004</v>
      </c>
      <c r="C3191">
        <v>85.9923</v>
      </c>
      <c r="D3191">
        <v>10</v>
      </c>
      <c r="E3191">
        <v>4.8</v>
      </c>
      <c r="F3191" t="s">
        <v>23</v>
      </c>
      <c r="G3191">
        <v>55</v>
      </c>
      <c r="H3191">
        <v>65</v>
      </c>
      <c r="I3191">
        <v>5.569</v>
      </c>
      <c r="J3191">
        <v>0.67</v>
      </c>
      <c r="K3191" t="s">
        <v>24</v>
      </c>
      <c r="L3191" t="s">
        <v>10911</v>
      </c>
      <c r="M3191" t="s">
        <v>10912</v>
      </c>
      <c r="N3191" t="s">
        <v>3979</v>
      </c>
      <c r="O3191" t="s">
        <v>28</v>
      </c>
      <c r="P3191">
        <v>9.11</v>
      </c>
      <c r="Q3191">
        <v>1.81</v>
      </c>
      <c r="R3191">
        <v>9.1999999999999998E-2</v>
      </c>
      <c r="S3191">
        <v>37</v>
      </c>
      <c r="T3191" t="s">
        <v>29</v>
      </c>
      <c r="U3191" t="s">
        <v>24</v>
      </c>
      <c r="V3191" t="s">
        <v>24</v>
      </c>
    </row>
    <row r="3192" spans="1:22" x14ac:dyDescent="0.35">
      <c r="A3192" t="s">
        <v>10913</v>
      </c>
      <c r="B3192">
        <v>36.058199999999999</v>
      </c>
      <c r="C3192">
        <v>70.760499999999993</v>
      </c>
      <c r="D3192">
        <v>110.08</v>
      </c>
      <c r="E3192">
        <v>4.2</v>
      </c>
      <c r="F3192" t="s">
        <v>23</v>
      </c>
      <c r="G3192">
        <v>40</v>
      </c>
      <c r="H3192">
        <v>85</v>
      </c>
      <c r="I3192">
        <v>1.075</v>
      </c>
      <c r="J3192">
        <v>0.46</v>
      </c>
      <c r="K3192" t="s">
        <v>24</v>
      </c>
      <c r="L3192" t="s">
        <v>10914</v>
      </c>
      <c r="M3192" t="s">
        <v>10915</v>
      </c>
      <c r="N3192" t="s">
        <v>10916</v>
      </c>
      <c r="O3192" t="s">
        <v>28</v>
      </c>
      <c r="P3192">
        <v>3.6</v>
      </c>
      <c r="Q3192">
        <v>7.1</v>
      </c>
      <c r="R3192">
        <v>0.113</v>
      </c>
      <c r="S3192">
        <v>22</v>
      </c>
      <c r="T3192" t="s">
        <v>29</v>
      </c>
      <c r="U3192" t="s">
        <v>24</v>
      </c>
      <c r="V3192" t="s">
        <v>24</v>
      </c>
    </row>
    <row r="3193" spans="1:22" x14ac:dyDescent="0.35">
      <c r="A3193" t="s">
        <v>10917</v>
      </c>
      <c r="B3193">
        <v>36.530200000000001</v>
      </c>
      <c r="C3193">
        <v>71.233099999999993</v>
      </c>
      <c r="D3193">
        <v>204.14</v>
      </c>
      <c r="E3193">
        <v>4.2</v>
      </c>
      <c r="F3193" t="s">
        <v>23</v>
      </c>
      <c r="G3193">
        <v>42</v>
      </c>
      <c r="H3193">
        <v>71</v>
      </c>
      <c r="I3193">
        <v>0.79400000000000004</v>
      </c>
      <c r="J3193">
        <v>0.77</v>
      </c>
      <c r="K3193" t="s">
        <v>24</v>
      </c>
      <c r="L3193" t="s">
        <v>10918</v>
      </c>
      <c r="M3193" t="s">
        <v>10915</v>
      </c>
      <c r="N3193" t="s">
        <v>10919</v>
      </c>
      <c r="O3193" t="s">
        <v>28</v>
      </c>
      <c r="P3193">
        <v>7.2</v>
      </c>
      <c r="Q3193">
        <v>3.6</v>
      </c>
      <c r="R3193">
        <v>0.14000000000000001</v>
      </c>
      <c r="S3193">
        <v>14</v>
      </c>
      <c r="T3193" t="s">
        <v>29</v>
      </c>
      <c r="U3193" t="s">
        <v>24</v>
      </c>
      <c r="V3193" t="s">
        <v>24</v>
      </c>
    </row>
    <row r="3194" spans="1:22" x14ac:dyDescent="0.35">
      <c r="A3194" t="s">
        <v>10920</v>
      </c>
      <c r="B3194">
        <v>23.384499999999999</v>
      </c>
      <c r="C3194">
        <v>82.480199999999996</v>
      </c>
      <c r="D3194">
        <v>10</v>
      </c>
      <c r="E3194">
        <v>4.5999999999999996</v>
      </c>
      <c r="F3194" t="s">
        <v>23</v>
      </c>
      <c r="G3194">
        <v>69</v>
      </c>
      <c r="H3194">
        <v>85</v>
      </c>
      <c r="I3194">
        <v>5.0709999999999997</v>
      </c>
      <c r="J3194">
        <v>0.62</v>
      </c>
      <c r="K3194" t="s">
        <v>24</v>
      </c>
      <c r="L3194" t="s">
        <v>10921</v>
      </c>
      <c r="M3194" t="s">
        <v>10922</v>
      </c>
      <c r="N3194" t="s">
        <v>10923</v>
      </c>
      <c r="O3194" t="s">
        <v>28</v>
      </c>
      <c r="P3194">
        <v>10.19</v>
      </c>
      <c r="Q3194">
        <v>1.863</v>
      </c>
      <c r="R3194">
        <v>7.2999999999999995E-2</v>
      </c>
      <c r="S3194">
        <v>56</v>
      </c>
      <c r="T3194" t="s">
        <v>29</v>
      </c>
      <c r="U3194" t="s">
        <v>24</v>
      </c>
      <c r="V3194" t="s">
        <v>24</v>
      </c>
    </row>
    <row r="3195" spans="1:22" x14ac:dyDescent="0.35">
      <c r="A3195" t="s">
        <v>10924</v>
      </c>
      <c r="B3195">
        <v>29.640499999999999</v>
      </c>
      <c r="C3195">
        <v>80.873599999999996</v>
      </c>
      <c r="D3195">
        <v>10</v>
      </c>
      <c r="E3195">
        <v>4.2</v>
      </c>
      <c r="F3195" t="s">
        <v>23</v>
      </c>
      <c r="G3195">
        <v>29</v>
      </c>
      <c r="H3195">
        <v>166</v>
      </c>
      <c r="I3195">
        <v>4.2809999999999997</v>
      </c>
      <c r="J3195">
        <v>0.5</v>
      </c>
      <c r="K3195" t="s">
        <v>24</v>
      </c>
      <c r="L3195" t="s">
        <v>10925</v>
      </c>
      <c r="M3195" t="s">
        <v>10926</v>
      </c>
      <c r="N3195" t="s">
        <v>10927</v>
      </c>
      <c r="O3195" t="s">
        <v>28</v>
      </c>
      <c r="P3195">
        <v>11.5</v>
      </c>
      <c r="Q3195">
        <v>1.9</v>
      </c>
      <c r="R3195">
        <v>0.14099999999999999</v>
      </c>
      <c r="S3195">
        <v>14</v>
      </c>
      <c r="T3195" t="s">
        <v>29</v>
      </c>
      <c r="U3195" t="s">
        <v>24</v>
      </c>
      <c r="V3195" t="s">
        <v>24</v>
      </c>
    </row>
    <row r="3196" spans="1:22" x14ac:dyDescent="0.35">
      <c r="A3196" t="s">
        <v>10928</v>
      </c>
      <c r="B3196">
        <v>2.4194</v>
      </c>
      <c r="C3196">
        <v>99.130399999999995</v>
      </c>
      <c r="D3196">
        <v>154.65</v>
      </c>
      <c r="E3196">
        <v>4.3</v>
      </c>
      <c r="F3196" t="s">
        <v>23</v>
      </c>
      <c r="G3196">
        <v>45</v>
      </c>
      <c r="H3196">
        <v>71</v>
      </c>
      <c r="I3196">
        <v>1.9079999999999999</v>
      </c>
      <c r="J3196">
        <v>0.46</v>
      </c>
      <c r="K3196" t="s">
        <v>24</v>
      </c>
      <c r="L3196" t="s">
        <v>10929</v>
      </c>
      <c r="M3196" t="s">
        <v>10930</v>
      </c>
      <c r="N3196" t="s">
        <v>10931</v>
      </c>
      <c r="O3196" t="s">
        <v>28</v>
      </c>
      <c r="P3196">
        <v>3.9</v>
      </c>
      <c r="Q3196">
        <v>7.3</v>
      </c>
      <c r="R3196">
        <v>9.9000000000000005E-2</v>
      </c>
      <c r="S3196">
        <v>29</v>
      </c>
      <c r="T3196" t="s">
        <v>29</v>
      </c>
      <c r="U3196" t="s">
        <v>24</v>
      </c>
      <c r="V3196" t="s">
        <v>24</v>
      </c>
    </row>
    <row r="3197" spans="1:22" x14ac:dyDescent="0.35">
      <c r="A3197" t="s">
        <v>10932</v>
      </c>
      <c r="B3197">
        <v>1.1880999999999999</v>
      </c>
      <c r="C3197">
        <v>99.448899999999995</v>
      </c>
      <c r="D3197">
        <v>8.9979999999999993</v>
      </c>
      <c r="E3197">
        <v>4.3</v>
      </c>
      <c r="F3197" t="s">
        <v>23</v>
      </c>
      <c r="G3197">
        <v>27</v>
      </c>
      <c r="H3197">
        <v>137</v>
      </c>
      <c r="I3197">
        <v>1.5860000000000001</v>
      </c>
      <c r="J3197">
        <v>0.63</v>
      </c>
      <c r="K3197" t="s">
        <v>24</v>
      </c>
      <c r="L3197" t="s">
        <v>10933</v>
      </c>
      <c r="M3197" t="s">
        <v>10930</v>
      </c>
      <c r="N3197" t="s">
        <v>10934</v>
      </c>
      <c r="O3197" t="s">
        <v>28</v>
      </c>
      <c r="P3197">
        <v>5.51</v>
      </c>
      <c r="Q3197">
        <v>4.984</v>
      </c>
      <c r="R3197">
        <v>0.16800000000000001</v>
      </c>
      <c r="S3197">
        <v>12</v>
      </c>
      <c r="T3197" t="s">
        <v>29</v>
      </c>
      <c r="U3197" t="s">
        <v>24</v>
      </c>
      <c r="V3197" t="s">
        <v>24</v>
      </c>
    </row>
    <row r="3198" spans="1:22" x14ac:dyDescent="0.35">
      <c r="A3198" t="s">
        <v>10935</v>
      </c>
      <c r="B3198">
        <v>16.9254</v>
      </c>
      <c r="C3198">
        <v>75.718800000000002</v>
      </c>
      <c r="D3198">
        <v>10</v>
      </c>
      <c r="E3198">
        <v>4.5</v>
      </c>
      <c r="F3198" t="s">
        <v>23</v>
      </c>
      <c r="G3198">
        <v>66</v>
      </c>
      <c r="H3198">
        <v>77</v>
      </c>
      <c r="I3198">
        <v>9.6940000000000008</v>
      </c>
      <c r="J3198">
        <v>0.56999999999999995</v>
      </c>
      <c r="K3198" t="s">
        <v>24</v>
      </c>
      <c r="L3198" t="s">
        <v>10936</v>
      </c>
      <c r="M3198" t="s">
        <v>10937</v>
      </c>
      <c r="N3198" t="s">
        <v>10938</v>
      </c>
      <c r="O3198" t="s">
        <v>28</v>
      </c>
      <c r="P3198">
        <v>10.91</v>
      </c>
      <c r="Q3198">
        <v>1.841</v>
      </c>
      <c r="R3198">
        <v>7.6999999999999999E-2</v>
      </c>
      <c r="S3198">
        <v>50</v>
      </c>
      <c r="T3198" t="s">
        <v>29</v>
      </c>
      <c r="U3198" t="s">
        <v>24</v>
      </c>
      <c r="V3198" t="s">
        <v>24</v>
      </c>
    </row>
    <row r="3199" spans="1:22" x14ac:dyDescent="0.35">
      <c r="A3199" t="s">
        <v>10939</v>
      </c>
      <c r="B3199">
        <v>10.3187</v>
      </c>
      <c r="C3199">
        <v>94.164900000000003</v>
      </c>
      <c r="D3199">
        <v>10</v>
      </c>
      <c r="E3199">
        <v>4.5</v>
      </c>
      <c r="F3199" t="s">
        <v>23</v>
      </c>
      <c r="G3199">
        <v>41</v>
      </c>
      <c r="H3199">
        <v>105</v>
      </c>
      <c r="I3199">
        <v>1.9259999999999999</v>
      </c>
      <c r="J3199">
        <v>0.63</v>
      </c>
      <c r="K3199" t="s">
        <v>24</v>
      </c>
      <c r="L3199" t="s">
        <v>10940</v>
      </c>
      <c r="M3199" t="s">
        <v>10941</v>
      </c>
      <c r="N3199" t="s">
        <v>10942</v>
      </c>
      <c r="O3199" t="s">
        <v>28</v>
      </c>
      <c r="P3199">
        <v>8</v>
      </c>
      <c r="Q3199">
        <v>1.4</v>
      </c>
      <c r="R3199">
        <v>0.108</v>
      </c>
      <c r="S3199">
        <v>27</v>
      </c>
      <c r="T3199" t="s">
        <v>29</v>
      </c>
      <c r="U3199" t="s">
        <v>24</v>
      </c>
      <c r="V3199" t="s">
        <v>24</v>
      </c>
    </row>
    <row r="3200" spans="1:22" x14ac:dyDescent="0.35">
      <c r="A3200" t="s">
        <v>10943</v>
      </c>
      <c r="B3200">
        <v>9.9209999999999994</v>
      </c>
      <c r="C3200">
        <v>94.265699999999995</v>
      </c>
      <c r="D3200">
        <v>10</v>
      </c>
      <c r="E3200">
        <v>4.0999999999999996</v>
      </c>
      <c r="F3200" t="s">
        <v>23</v>
      </c>
      <c r="G3200">
        <v>18</v>
      </c>
      <c r="H3200">
        <v>160</v>
      </c>
      <c r="I3200">
        <v>2.2810000000000001</v>
      </c>
      <c r="J3200">
        <v>0.31</v>
      </c>
      <c r="K3200" t="s">
        <v>24</v>
      </c>
      <c r="L3200" t="s">
        <v>10944</v>
      </c>
      <c r="M3200" t="s">
        <v>10945</v>
      </c>
      <c r="N3200" t="s">
        <v>402</v>
      </c>
      <c r="O3200" t="s">
        <v>28</v>
      </c>
      <c r="P3200">
        <v>7.5</v>
      </c>
      <c r="Q3200">
        <v>2</v>
      </c>
      <c r="R3200">
        <v>0.23400000000000001</v>
      </c>
      <c r="S3200">
        <v>5</v>
      </c>
      <c r="T3200" t="s">
        <v>29</v>
      </c>
      <c r="U3200" t="s">
        <v>24</v>
      </c>
      <c r="V3200" t="s">
        <v>24</v>
      </c>
    </row>
    <row r="3201" spans="1:22" x14ac:dyDescent="0.35">
      <c r="A3201" t="s">
        <v>10946</v>
      </c>
      <c r="B3201">
        <v>10.4818</v>
      </c>
      <c r="C3201">
        <v>94.188500000000005</v>
      </c>
      <c r="D3201">
        <v>10</v>
      </c>
      <c r="E3201">
        <v>5.2</v>
      </c>
      <c r="F3201" t="s">
        <v>106</v>
      </c>
      <c r="G3201">
        <v>78</v>
      </c>
      <c r="H3201">
        <v>61</v>
      </c>
      <c r="I3201">
        <v>1.8360000000000001</v>
      </c>
      <c r="J3201">
        <v>0.65</v>
      </c>
      <c r="K3201" t="s">
        <v>24</v>
      </c>
      <c r="L3201" t="s">
        <v>10947</v>
      </c>
      <c r="M3201" t="s">
        <v>10948</v>
      </c>
      <c r="N3201" t="s">
        <v>3552</v>
      </c>
      <c r="O3201" t="s">
        <v>28</v>
      </c>
      <c r="P3201">
        <v>7.7</v>
      </c>
      <c r="Q3201">
        <v>1.7</v>
      </c>
      <c r="R3201">
        <v>9.2999999999999999E-2</v>
      </c>
      <c r="S3201">
        <v>11</v>
      </c>
      <c r="T3201" t="s">
        <v>29</v>
      </c>
      <c r="U3201" t="s">
        <v>24</v>
      </c>
      <c r="V3201" t="s">
        <v>24</v>
      </c>
    </row>
    <row r="3202" spans="1:22" x14ac:dyDescent="0.35">
      <c r="A3202" t="s">
        <v>10949</v>
      </c>
      <c r="B3202">
        <v>10.3507</v>
      </c>
      <c r="C3202">
        <v>94.0642</v>
      </c>
      <c r="D3202">
        <v>10</v>
      </c>
      <c r="E3202">
        <v>4.2</v>
      </c>
      <c r="F3202" t="s">
        <v>23</v>
      </c>
      <c r="G3202">
        <v>36</v>
      </c>
      <c r="H3202">
        <v>170</v>
      </c>
      <c r="I3202">
        <v>6.3689999999999998</v>
      </c>
      <c r="J3202">
        <v>0.57999999999999996</v>
      </c>
      <c r="K3202" t="s">
        <v>24</v>
      </c>
      <c r="L3202" t="s">
        <v>10950</v>
      </c>
      <c r="M3202" t="s">
        <v>10951</v>
      </c>
      <c r="N3202" t="s">
        <v>10952</v>
      </c>
      <c r="O3202" t="s">
        <v>28</v>
      </c>
      <c r="P3202">
        <v>9.94</v>
      </c>
      <c r="Q3202">
        <v>1.9039999999999999</v>
      </c>
      <c r="R3202">
        <v>0.13600000000000001</v>
      </c>
      <c r="S3202">
        <v>17</v>
      </c>
      <c r="T3202" t="s">
        <v>29</v>
      </c>
      <c r="U3202" t="s">
        <v>24</v>
      </c>
      <c r="V3202" t="s">
        <v>24</v>
      </c>
    </row>
    <row r="3203" spans="1:22" x14ac:dyDescent="0.35">
      <c r="A3203" t="s">
        <v>10953</v>
      </c>
      <c r="B3203">
        <v>10.4109</v>
      </c>
      <c r="C3203">
        <v>94.229600000000005</v>
      </c>
      <c r="D3203">
        <v>10</v>
      </c>
      <c r="E3203">
        <v>4.8</v>
      </c>
      <c r="F3203" t="s">
        <v>23</v>
      </c>
      <c r="G3203">
        <v>95</v>
      </c>
      <c r="H3203">
        <v>85</v>
      </c>
      <c r="I3203">
        <v>1.913</v>
      </c>
      <c r="J3203">
        <v>0.73</v>
      </c>
      <c r="K3203" t="s">
        <v>24</v>
      </c>
      <c r="L3203" t="s">
        <v>10954</v>
      </c>
      <c r="M3203" t="s">
        <v>10955</v>
      </c>
      <c r="N3203" t="s">
        <v>10956</v>
      </c>
      <c r="O3203" t="s">
        <v>28</v>
      </c>
      <c r="P3203">
        <v>1.98</v>
      </c>
      <c r="Q3203">
        <v>1.8380000000000001</v>
      </c>
      <c r="R3203">
        <v>7.3999999999999996E-2</v>
      </c>
      <c r="S3203">
        <v>65</v>
      </c>
      <c r="T3203" t="s">
        <v>29</v>
      </c>
      <c r="U3203" t="s">
        <v>24</v>
      </c>
      <c r="V3203" t="s">
        <v>24</v>
      </c>
    </row>
    <row r="3204" spans="1:22" x14ac:dyDescent="0.35">
      <c r="A3204" t="s">
        <v>10957</v>
      </c>
      <c r="B3204">
        <v>10.360200000000001</v>
      </c>
      <c r="C3204">
        <v>94.182699999999997</v>
      </c>
      <c r="D3204">
        <v>10</v>
      </c>
      <c r="E3204">
        <v>4.5</v>
      </c>
      <c r="F3204" t="s">
        <v>23</v>
      </c>
      <c r="G3204">
        <v>64</v>
      </c>
      <c r="H3204">
        <v>85</v>
      </c>
      <c r="I3204">
        <v>1.911</v>
      </c>
      <c r="J3204">
        <v>0.7</v>
      </c>
      <c r="K3204" t="s">
        <v>24</v>
      </c>
      <c r="L3204" t="s">
        <v>10958</v>
      </c>
      <c r="M3204" t="s">
        <v>10959</v>
      </c>
      <c r="N3204" t="s">
        <v>10956</v>
      </c>
      <c r="O3204" t="s">
        <v>28</v>
      </c>
      <c r="P3204">
        <v>7.37</v>
      </c>
      <c r="Q3204">
        <v>1.857</v>
      </c>
      <c r="R3204">
        <v>9.4E-2</v>
      </c>
      <c r="S3204">
        <v>38</v>
      </c>
      <c r="T3204" t="s">
        <v>29</v>
      </c>
      <c r="U3204" t="s">
        <v>24</v>
      </c>
      <c r="V3204" t="s">
        <v>24</v>
      </c>
    </row>
    <row r="3205" spans="1:22" x14ac:dyDescent="0.35">
      <c r="A3205" t="s">
        <v>10960</v>
      </c>
      <c r="B3205">
        <v>36.4514</v>
      </c>
      <c r="C3205">
        <v>71.054699999999997</v>
      </c>
      <c r="D3205">
        <v>134.96</v>
      </c>
      <c r="E3205">
        <v>4</v>
      </c>
      <c r="F3205" t="s">
        <v>23</v>
      </c>
      <c r="G3205">
        <v>31</v>
      </c>
      <c r="H3205">
        <v>75</v>
      </c>
      <c r="I3205">
        <v>0.77400000000000002</v>
      </c>
      <c r="J3205">
        <v>0.52</v>
      </c>
      <c r="K3205" t="s">
        <v>24</v>
      </c>
      <c r="L3205" t="s">
        <v>10961</v>
      </c>
      <c r="M3205" t="s">
        <v>10962</v>
      </c>
      <c r="N3205" t="s">
        <v>505</v>
      </c>
      <c r="O3205" t="s">
        <v>28</v>
      </c>
      <c r="P3205">
        <v>6.5</v>
      </c>
      <c r="Q3205">
        <v>5.3</v>
      </c>
      <c r="R3205">
        <v>0.13900000000000001</v>
      </c>
      <c r="S3205">
        <v>14</v>
      </c>
      <c r="T3205" t="s">
        <v>29</v>
      </c>
      <c r="U3205" t="s">
        <v>24</v>
      </c>
      <c r="V3205" t="s">
        <v>24</v>
      </c>
    </row>
    <row r="3206" spans="1:22" x14ac:dyDescent="0.35">
      <c r="A3206" t="s">
        <v>10963</v>
      </c>
      <c r="B3206">
        <v>27.881499999999999</v>
      </c>
      <c r="C3206">
        <v>94.113399999999999</v>
      </c>
      <c r="D3206">
        <v>10</v>
      </c>
      <c r="E3206">
        <v>4.3</v>
      </c>
      <c r="F3206" t="s">
        <v>23</v>
      </c>
      <c r="G3206">
        <v>23</v>
      </c>
      <c r="H3206">
        <v>108</v>
      </c>
      <c r="I3206">
        <v>5.2370000000000001</v>
      </c>
      <c r="J3206">
        <v>0.65</v>
      </c>
      <c r="K3206" t="s">
        <v>24</v>
      </c>
      <c r="L3206" t="s">
        <v>10964</v>
      </c>
      <c r="M3206" t="s">
        <v>10965</v>
      </c>
      <c r="N3206" t="s">
        <v>10966</v>
      </c>
      <c r="O3206" t="s">
        <v>28</v>
      </c>
      <c r="P3206">
        <v>8.4</v>
      </c>
      <c r="Q3206">
        <v>1.7</v>
      </c>
      <c r="R3206">
        <v>0.16900000000000001</v>
      </c>
      <c r="S3206">
        <v>11</v>
      </c>
      <c r="T3206" t="s">
        <v>29</v>
      </c>
      <c r="U3206" t="s">
        <v>24</v>
      </c>
      <c r="V3206" t="s">
        <v>24</v>
      </c>
    </row>
    <row r="3207" spans="1:22" x14ac:dyDescent="0.35">
      <c r="A3207" t="s">
        <v>10967</v>
      </c>
      <c r="B3207">
        <v>18.639399999999998</v>
      </c>
      <c r="C3207">
        <v>96.781999999999996</v>
      </c>
      <c r="D3207">
        <v>10</v>
      </c>
      <c r="E3207">
        <v>4.5999999999999996</v>
      </c>
      <c r="F3207" t="s">
        <v>23</v>
      </c>
      <c r="G3207">
        <v>21</v>
      </c>
      <c r="H3207">
        <v>153</v>
      </c>
      <c r="I3207">
        <v>1.286</v>
      </c>
      <c r="J3207">
        <v>0.56999999999999995</v>
      </c>
      <c r="K3207" t="s">
        <v>24</v>
      </c>
      <c r="L3207" t="s">
        <v>10968</v>
      </c>
      <c r="M3207" t="s">
        <v>10969</v>
      </c>
      <c r="N3207" t="s">
        <v>10970</v>
      </c>
      <c r="O3207" t="s">
        <v>28</v>
      </c>
      <c r="P3207">
        <v>6.6</v>
      </c>
      <c r="Q3207">
        <v>1.9</v>
      </c>
      <c r="R3207">
        <v>0.17199999999999999</v>
      </c>
      <c r="S3207">
        <v>10</v>
      </c>
      <c r="T3207" t="s">
        <v>29</v>
      </c>
      <c r="U3207" t="s">
        <v>24</v>
      </c>
      <c r="V3207" t="s">
        <v>24</v>
      </c>
    </row>
    <row r="3208" spans="1:22" x14ac:dyDescent="0.35">
      <c r="A3208" t="s">
        <v>10971</v>
      </c>
      <c r="B3208">
        <v>36.424199999999999</v>
      </c>
      <c r="C3208">
        <v>71.1755</v>
      </c>
      <c r="D3208">
        <v>89</v>
      </c>
      <c r="E3208">
        <v>4.2</v>
      </c>
      <c r="F3208" t="s">
        <v>23</v>
      </c>
      <c r="G3208">
        <v>48</v>
      </c>
      <c r="H3208">
        <v>73</v>
      </c>
      <c r="I3208">
        <v>0.84899999999999998</v>
      </c>
      <c r="J3208">
        <v>1.04</v>
      </c>
      <c r="K3208" t="s">
        <v>24</v>
      </c>
      <c r="L3208" t="s">
        <v>10972</v>
      </c>
      <c r="M3208" t="s">
        <v>10973</v>
      </c>
      <c r="N3208" t="s">
        <v>10974</v>
      </c>
      <c r="O3208" t="s">
        <v>28</v>
      </c>
      <c r="P3208">
        <v>7.1</v>
      </c>
      <c r="Q3208">
        <v>6.9</v>
      </c>
      <c r="R3208">
        <v>9.4E-2</v>
      </c>
      <c r="S3208">
        <v>33</v>
      </c>
      <c r="T3208" t="s">
        <v>29</v>
      </c>
      <c r="U3208" t="s">
        <v>24</v>
      </c>
      <c r="V3208" t="s">
        <v>24</v>
      </c>
    </row>
    <row r="3209" spans="1:22" x14ac:dyDescent="0.35">
      <c r="A3209" t="s">
        <v>10975</v>
      </c>
      <c r="B3209">
        <v>35.626100000000001</v>
      </c>
      <c r="C3209">
        <v>69.758200000000002</v>
      </c>
      <c r="D3209">
        <v>88.86</v>
      </c>
      <c r="E3209">
        <v>4.3</v>
      </c>
      <c r="F3209" t="s">
        <v>23</v>
      </c>
      <c r="G3209">
        <v>37</v>
      </c>
      <c r="H3209">
        <v>85</v>
      </c>
      <c r="I3209">
        <v>1.2310000000000001</v>
      </c>
      <c r="J3209">
        <v>0.69</v>
      </c>
      <c r="K3209" t="s">
        <v>24</v>
      </c>
      <c r="L3209" t="s">
        <v>10976</v>
      </c>
      <c r="M3209" t="s">
        <v>10977</v>
      </c>
      <c r="N3209" t="s">
        <v>10978</v>
      </c>
      <c r="O3209" t="s">
        <v>28</v>
      </c>
      <c r="P3209">
        <v>6</v>
      </c>
      <c r="Q3209">
        <v>7.5</v>
      </c>
      <c r="R3209">
        <v>0.11600000000000001</v>
      </c>
      <c r="S3209">
        <v>21</v>
      </c>
      <c r="T3209" t="s">
        <v>29</v>
      </c>
      <c r="U3209" t="s">
        <v>24</v>
      </c>
      <c r="V3209" t="s">
        <v>24</v>
      </c>
    </row>
    <row r="3210" spans="1:22" x14ac:dyDescent="0.35">
      <c r="A3210" t="s">
        <v>10979</v>
      </c>
      <c r="B3210">
        <v>10.415699999999999</v>
      </c>
      <c r="C3210">
        <v>94.048100000000005</v>
      </c>
      <c r="D3210">
        <v>10</v>
      </c>
      <c r="E3210">
        <v>4.3</v>
      </c>
      <c r="F3210" t="s">
        <v>23</v>
      </c>
      <c r="G3210">
        <v>18</v>
      </c>
      <c r="H3210">
        <v>94</v>
      </c>
      <c r="I3210">
        <v>9.2919999999999998</v>
      </c>
      <c r="J3210">
        <v>0.51</v>
      </c>
      <c r="K3210" t="s">
        <v>24</v>
      </c>
      <c r="L3210" t="s">
        <v>10980</v>
      </c>
      <c r="M3210" t="s">
        <v>10981</v>
      </c>
      <c r="N3210" t="s">
        <v>10982</v>
      </c>
      <c r="O3210" t="s">
        <v>28</v>
      </c>
      <c r="P3210">
        <v>6.4</v>
      </c>
      <c r="Q3210">
        <v>1.9</v>
      </c>
      <c r="R3210">
        <v>0.17799999999999999</v>
      </c>
      <c r="S3210">
        <v>9</v>
      </c>
      <c r="T3210" t="s">
        <v>29</v>
      </c>
      <c r="U3210" t="s">
        <v>24</v>
      </c>
      <c r="V3210" t="s">
        <v>24</v>
      </c>
    </row>
    <row r="3211" spans="1:22" x14ac:dyDescent="0.35">
      <c r="A3211" t="s">
        <v>10983</v>
      </c>
      <c r="B3211">
        <v>10.3391</v>
      </c>
      <c r="C3211">
        <v>94.249399999999994</v>
      </c>
      <c r="D3211">
        <v>10</v>
      </c>
      <c r="E3211">
        <v>4.5999999999999996</v>
      </c>
      <c r="F3211" t="s">
        <v>23</v>
      </c>
      <c r="G3211">
        <v>52</v>
      </c>
      <c r="H3211">
        <v>82</v>
      </c>
      <c r="I3211">
        <v>1.974</v>
      </c>
      <c r="J3211">
        <v>0.61</v>
      </c>
      <c r="K3211" t="s">
        <v>24</v>
      </c>
      <c r="L3211" t="s">
        <v>10984</v>
      </c>
      <c r="M3211" t="s">
        <v>10985</v>
      </c>
      <c r="N3211" t="s">
        <v>10986</v>
      </c>
      <c r="O3211" t="s">
        <v>28</v>
      </c>
      <c r="P3211">
        <v>7.5</v>
      </c>
      <c r="Q3211">
        <v>1.8</v>
      </c>
      <c r="R3211">
        <v>0.11</v>
      </c>
      <c r="S3211">
        <v>25</v>
      </c>
      <c r="T3211" t="s">
        <v>29</v>
      </c>
      <c r="U3211" t="s">
        <v>24</v>
      </c>
      <c r="V3211" t="s">
        <v>24</v>
      </c>
    </row>
    <row r="3212" spans="1:22" x14ac:dyDescent="0.35">
      <c r="A3212" t="s">
        <v>10987</v>
      </c>
      <c r="B3212">
        <v>10.417400000000001</v>
      </c>
      <c r="C3212">
        <v>94.112899999999996</v>
      </c>
      <c r="D3212">
        <v>10</v>
      </c>
      <c r="E3212">
        <v>4.5</v>
      </c>
      <c r="F3212" t="s">
        <v>23</v>
      </c>
      <c r="G3212">
        <v>52</v>
      </c>
      <c r="H3212">
        <v>83</v>
      </c>
      <c r="I3212">
        <v>1.8220000000000001</v>
      </c>
      <c r="J3212">
        <v>0.71</v>
      </c>
      <c r="K3212" t="s">
        <v>24</v>
      </c>
      <c r="L3212" t="s">
        <v>10988</v>
      </c>
      <c r="M3212" t="s">
        <v>10989</v>
      </c>
      <c r="N3212" t="s">
        <v>10990</v>
      </c>
      <c r="O3212" t="s">
        <v>28</v>
      </c>
      <c r="P3212">
        <v>8.1999999999999993</v>
      </c>
      <c r="Q3212">
        <v>1.9</v>
      </c>
      <c r="R3212">
        <v>0.10199999999999999</v>
      </c>
      <c r="S3212">
        <v>28</v>
      </c>
      <c r="T3212" t="s">
        <v>29</v>
      </c>
      <c r="U3212" t="s">
        <v>24</v>
      </c>
      <c r="V3212" t="s">
        <v>24</v>
      </c>
    </row>
    <row r="3213" spans="1:22" x14ac:dyDescent="0.35">
      <c r="A3213" t="s">
        <v>10991</v>
      </c>
      <c r="B3213">
        <v>10.4009</v>
      </c>
      <c r="C3213">
        <v>94.381600000000006</v>
      </c>
      <c r="D3213">
        <v>10</v>
      </c>
      <c r="E3213">
        <v>4.5</v>
      </c>
      <c r="F3213" t="s">
        <v>23</v>
      </c>
      <c r="G3213">
        <v>46</v>
      </c>
      <c r="H3213">
        <v>143</v>
      </c>
      <c r="I3213">
        <v>5.4530000000000003</v>
      </c>
      <c r="J3213">
        <v>0.92</v>
      </c>
      <c r="K3213" t="s">
        <v>24</v>
      </c>
      <c r="L3213" t="s">
        <v>10992</v>
      </c>
      <c r="M3213" t="s">
        <v>10993</v>
      </c>
      <c r="N3213" t="s">
        <v>10994</v>
      </c>
      <c r="O3213" t="s">
        <v>28</v>
      </c>
      <c r="P3213">
        <v>8.6999999999999993</v>
      </c>
      <c r="Q3213">
        <v>1.9</v>
      </c>
      <c r="R3213">
        <v>0.1</v>
      </c>
      <c r="S3213">
        <v>29</v>
      </c>
      <c r="T3213" t="s">
        <v>29</v>
      </c>
      <c r="U3213" t="s">
        <v>24</v>
      </c>
      <c r="V3213" t="s">
        <v>24</v>
      </c>
    </row>
    <row r="3214" spans="1:22" x14ac:dyDescent="0.35">
      <c r="A3214" t="s">
        <v>10995</v>
      </c>
      <c r="B3214">
        <v>10.387700000000001</v>
      </c>
      <c r="C3214">
        <v>94.0749</v>
      </c>
      <c r="D3214">
        <v>10</v>
      </c>
      <c r="E3214">
        <v>4.5</v>
      </c>
      <c r="F3214" t="s">
        <v>23</v>
      </c>
      <c r="G3214">
        <v>44</v>
      </c>
      <c r="H3214">
        <v>160</v>
      </c>
      <c r="I3214">
        <v>1.8149999999999999</v>
      </c>
      <c r="J3214">
        <v>0.63</v>
      </c>
      <c r="K3214" t="s">
        <v>24</v>
      </c>
      <c r="L3214" t="s">
        <v>10996</v>
      </c>
      <c r="M3214" t="s">
        <v>10997</v>
      </c>
      <c r="N3214" t="s">
        <v>10998</v>
      </c>
      <c r="O3214" t="s">
        <v>28</v>
      </c>
      <c r="P3214">
        <v>3.83</v>
      </c>
      <c r="Q3214">
        <v>1.8819999999999999</v>
      </c>
      <c r="R3214">
        <v>0.10199999999999999</v>
      </c>
      <c r="S3214">
        <v>28</v>
      </c>
      <c r="T3214" t="s">
        <v>29</v>
      </c>
      <c r="U3214" t="s">
        <v>24</v>
      </c>
      <c r="V3214" t="s">
        <v>24</v>
      </c>
    </row>
    <row r="3215" spans="1:22" x14ac:dyDescent="0.35">
      <c r="A3215" t="s">
        <v>10999</v>
      </c>
      <c r="B3215">
        <v>10.368</v>
      </c>
      <c r="C3215">
        <v>94.218100000000007</v>
      </c>
      <c r="D3215">
        <v>10</v>
      </c>
      <c r="E3215">
        <v>4.9000000000000004</v>
      </c>
      <c r="F3215" t="s">
        <v>23</v>
      </c>
      <c r="G3215">
        <v>78</v>
      </c>
      <c r="H3215">
        <v>58</v>
      </c>
      <c r="I3215">
        <v>1.9319999999999999</v>
      </c>
      <c r="J3215">
        <v>0.69</v>
      </c>
      <c r="K3215" t="s">
        <v>24</v>
      </c>
      <c r="L3215" t="s">
        <v>11000</v>
      </c>
      <c r="M3215" t="s">
        <v>11001</v>
      </c>
      <c r="N3215" t="s">
        <v>10942</v>
      </c>
      <c r="O3215" t="s">
        <v>28</v>
      </c>
      <c r="P3215">
        <v>6.98</v>
      </c>
      <c r="Q3215">
        <v>1.17</v>
      </c>
      <c r="R3215">
        <v>5.5E-2</v>
      </c>
      <c r="S3215">
        <v>103</v>
      </c>
      <c r="T3215" t="s">
        <v>29</v>
      </c>
      <c r="U3215" t="s">
        <v>24</v>
      </c>
      <c r="V3215" t="s">
        <v>24</v>
      </c>
    </row>
    <row r="3216" spans="1:22" x14ac:dyDescent="0.35">
      <c r="A3216" t="s">
        <v>11002</v>
      </c>
      <c r="B3216">
        <v>38.263500000000001</v>
      </c>
      <c r="C3216">
        <v>71.401600000000002</v>
      </c>
      <c r="D3216">
        <v>35</v>
      </c>
      <c r="E3216">
        <v>4.4000000000000004</v>
      </c>
      <c r="F3216" t="s">
        <v>23</v>
      </c>
      <c r="G3216">
        <v>21</v>
      </c>
      <c r="H3216">
        <v>168</v>
      </c>
      <c r="I3216">
        <v>1.3109999999999999</v>
      </c>
      <c r="J3216">
        <v>0.83</v>
      </c>
      <c r="K3216" t="s">
        <v>24</v>
      </c>
      <c r="L3216" t="s">
        <v>11003</v>
      </c>
      <c r="M3216" t="s">
        <v>11004</v>
      </c>
      <c r="N3216" t="s">
        <v>11005</v>
      </c>
      <c r="O3216" t="s">
        <v>28</v>
      </c>
      <c r="P3216">
        <v>4.7</v>
      </c>
      <c r="Q3216">
        <v>2</v>
      </c>
      <c r="R3216">
        <v>0.26700000000000002</v>
      </c>
      <c r="S3216">
        <v>5</v>
      </c>
      <c r="T3216" t="s">
        <v>29</v>
      </c>
      <c r="U3216" t="s">
        <v>24</v>
      </c>
      <c r="V3216" t="s">
        <v>24</v>
      </c>
    </row>
    <row r="3217" spans="1:22" x14ac:dyDescent="0.35">
      <c r="A3217" t="s">
        <v>11006</v>
      </c>
      <c r="B3217">
        <v>10.3261</v>
      </c>
      <c r="C3217">
        <v>94.108099999999993</v>
      </c>
      <c r="D3217">
        <v>10</v>
      </c>
      <c r="E3217">
        <v>4</v>
      </c>
      <c r="F3217" t="s">
        <v>23</v>
      </c>
      <c r="G3217">
        <v>16</v>
      </c>
      <c r="H3217">
        <v>183</v>
      </c>
      <c r="I3217">
        <v>1.881</v>
      </c>
      <c r="J3217">
        <v>0.71</v>
      </c>
      <c r="K3217" t="s">
        <v>24</v>
      </c>
      <c r="L3217" t="s">
        <v>11007</v>
      </c>
      <c r="M3217" t="s">
        <v>11004</v>
      </c>
      <c r="N3217" t="s">
        <v>3552</v>
      </c>
      <c r="O3217" t="s">
        <v>28</v>
      </c>
      <c r="P3217">
        <v>11.2</v>
      </c>
      <c r="Q3217">
        <v>2</v>
      </c>
      <c r="R3217">
        <v>0.21199999999999999</v>
      </c>
      <c r="S3217">
        <v>6</v>
      </c>
      <c r="T3217" t="s">
        <v>29</v>
      </c>
      <c r="U3217" t="s">
        <v>24</v>
      </c>
      <c r="V3217" t="s">
        <v>24</v>
      </c>
    </row>
    <row r="3218" spans="1:22" x14ac:dyDescent="0.35">
      <c r="A3218" t="s">
        <v>11008</v>
      </c>
      <c r="B3218">
        <v>10.4628</v>
      </c>
      <c r="C3218">
        <v>94.103399999999993</v>
      </c>
      <c r="D3218">
        <v>10</v>
      </c>
      <c r="E3218">
        <v>4.9000000000000004</v>
      </c>
      <c r="F3218" t="s">
        <v>23</v>
      </c>
      <c r="G3218">
        <v>90</v>
      </c>
      <c r="H3218">
        <v>85</v>
      </c>
      <c r="I3218">
        <v>1.7849999999999999</v>
      </c>
      <c r="J3218">
        <v>0.48</v>
      </c>
      <c r="K3218" t="s">
        <v>24</v>
      </c>
      <c r="L3218" t="s">
        <v>11009</v>
      </c>
      <c r="M3218" t="s">
        <v>11010</v>
      </c>
      <c r="N3218" t="s">
        <v>4446</v>
      </c>
      <c r="O3218" t="s">
        <v>28</v>
      </c>
      <c r="P3218">
        <v>7.7</v>
      </c>
      <c r="Q3218">
        <v>1.847</v>
      </c>
      <c r="R3218">
        <v>6.8000000000000005E-2</v>
      </c>
      <c r="S3218">
        <v>69</v>
      </c>
      <c r="T3218" t="s">
        <v>29</v>
      </c>
      <c r="U3218" t="s">
        <v>24</v>
      </c>
      <c r="V3218" t="s">
        <v>24</v>
      </c>
    </row>
    <row r="3219" spans="1:22" x14ac:dyDescent="0.35">
      <c r="A3219" t="s">
        <v>11011</v>
      </c>
      <c r="B3219">
        <v>18.469200000000001</v>
      </c>
      <c r="C3219">
        <v>94.746200000000002</v>
      </c>
      <c r="D3219">
        <v>49.73</v>
      </c>
      <c r="E3219">
        <v>4.0999999999999996</v>
      </c>
      <c r="F3219" t="s">
        <v>23</v>
      </c>
      <c r="G3219">
        <v>33</v>
      </c>
      <c r="H3219">
        <v>143</v>
      </c>
      <c r="I3219">
        <v>1.851</v>
      </c>
      <c r="J3219">
        <v>0.48</v>
      </c>
      <c r="K3219" t="s">
        <v>24</v>
      </c>
      <c r="L3219" t="s">
        <v>11012</v>
      </c>
      <c r="M3219" t="s">
        <v>11013</v>
      </c>
      <c r="N3219" t="s">
        <v>11014</v>
      </c>
      <c r="O3219" t="s">
        <v>28</v>
      </c>
      <c r="P3219">
        <v>2.4</v>
      </c>
      <c r="Q3219">
        <v>7.9</v>
      </c>
      <c r="R3219">
        <v>0.14000000000000001</v>
      </c>
      <c r="S3219">
        <v>16</v>
      </c>
      <c r="T3219" t="s">
        <v>29</v>
      </c>
      <c r="U3219" t="s">
        <v>24</v>
      </c>
      <c r="V3219" t="s">
        <v>24</v>
      </c>
    </row>
    <row r="3220" spans="1:22" x14ac:dyDescent="0.35">
      <c r="A3220" t="s">
        <v>11015</v>
      </c>
      <c r="B3220">
        <v>10.553000000000001</v>
      </c>
      <c r="C3220">
        <v>94.161900000000003</v>
      </c>
      <c r="D3220">
        <v>10</v>
      </c>
      <c r="E3220">
        <v>4.9000000000000004</v>
      </c>
      <c r="F3220" t="s">
        <v>23</v>
      </c>
      <c r="G3220">
        <v>50</v>
      </c>
      <c r="H3220">
        <v>80</v>
      </c>
      <c r="I3220">
        <v>1.7709999999999999</v>
      </c>
      <c r="J3220">
        <v>1.01</v>
      </c>
      <c r="K3220" t="s">
        <v>24</v>
      </c>
      <c r="L3220" t="s">
        <v>11016</v>
      </c>
      <c r="M3220" t="s">
        <v>11017</v>
      </c>
      <c r="N3220" t="s">
        <v>11018</v>
      </c>
      <c r="O3220" t="s">
        <v>28</v>
      </c>
      <c r="P3220">
        <v>7.9</v>
      </c>
      <c r="Q3220">
        <v>1.8</v>
      </c>
      <c r="R3220">
        <v>8.3000000000000004E-2</v>
      </c>
      <c r="S3220">
        <v>48</v>
      </c>
      <c r="T3220" t="s">
        <v>29</v>
      </c>
      <c r="U3220" t="s">
        <v>24</v>
      </c>
      <c r="V3220" t="s">
        <v>24</v>
      </c>
    </row>
    <row r="3221" spans="1:22" x14ac:dyDescent="0.35">
      <c r="A3221" t="s">
        <v>11019</v>
      </c>
      <c r="B3221">
        <v>10.3995</v>
      </c>
      <c r="C3221">
        <v>94.151600000000002</v>
      </c>
      <c r="D3221">
        <v>10</v>
      </c>
      <c r="E3221">
        <v>4.2</v>
      </c>
      <c r="F3221" t="s">
        <v>23</v>
      </c>
      <c r="G3221">
        <v>20</v>
      </c>
      <c r="H3221">
        <v>178</v>
      </c>
      <c r="I3221">
        <v>5.6669999999999998</v>
      </c>
      <c r="J3221">
        <v>0.5</v>
      </c>
      <c r="K3221" t="s">
        <v>24</v>
      </c>
      <c r="L3221" t="s">
        <v>11020</v>
      </c>
      <c r="M3221" t="s">
        <v>11021</v>
      </c>
      <c r="N3221" t="s">
        <v>11022</v>
      </c>
      <c r="O3221" t="s">
        <v>28</v>
      </c>
      <c r="P3221">
        <v>12</v>
      </c>
      <c r="Q3221">
        <v>1.9</v>
      </c>
      <c r="R3221">
        <v>0.17599999999999999</v>
      </c>
      <c r="S3221">
        <v>9</v>
      </c>
      <c r="T3221" t="s">
        <v>29</v>
      </c>
      <c r="U3221" t="s">
        <v>24</v>
      </c>
      <c r="V3221" t="s">
        <v>24</v>
      </c>
    </row>
    <row r="3222" spans="1:22" x14ac:dyDescent="0.35">
      <c r="A3222" t="s">
        <v>11023</v>
      </c>
      <c r="B3222">
        <v>10.382099999999999</v>
      </c>
      <c r="C3222">
        <v>94.237899999999996</v>
      </c>
      <c r="D3222">
        <v>10</v>
      </c>
      <c r="E3222">
        <v>4</v>
      </c>
      <c r="F3222" t="s">
        <v>23</v>
      </c>
      <c r="G3222">
        <v>25</v>
      </c>
      <c r="H3222">
        <v>178</v>
      </c>
      <c r="I3222">
        <v>1.9370000000000001</v>
      </c>
      <c r="J3222">
        <v>0.53</v>
      </c>
      <c r="K3222" t="s">
        <v>24</v>
      </c>
      <c r="L3222" t="s">
        <v>11024</v>
      </c>
      <c r="M3222" t="s">
        <v>11025</v>
      </c>
      <c r="N3222" t="s">
        <v>3552</v>
      </c>
      <c r="O3222" t="s">
        <v>28</v>
      </c>
      <c r="P3222">
        <v>6.57</v>
      </c>
      <c r="Q3222">
        <v>1.9219999999999999</v>
      </c>
      <c r="R3222">
        <v>0.17299999999999999</v>
      </c>
      <c r="S3222">
        <v>10</v>
      </c>
      <c r="T3222" t="s">
        <v>29</v>
      </c>
      <c r="U3222" t="s">
        <v>24</v>
      </c>
      <c r="V3222" t="s">
        <v>24</v>
      </c>
    </row>
    <row r="3223" spans="1:22" x14ac:dyDescent="0.35">
      <c r="A3223" t="s">
        <v>11026</v>
      </c>
      <c r="B3223">
        <v>10.4254</v>
      </c>
      <c r="C3223">
        <v>94.142399999999995</v>
      </c>
      <c r="D3223">
        <v>10</v>
      </c>
      <c r="E3223">
        <v>4.2</v>
      </c>
      <c r="F3223" t="s">
        <v>23</v>
      </c>
      <c r="G3223">
        <v>26</v>
      </c>
      <c r="H3223">
        <v>158</v>
      </c>
      <c r="I3223">
        <v>1.8380000000000001</v>
      </c>
      <c r="J3223">
        <v>0.21</v>
      </c>
      <c r="K3223" t="s">
        <v>24</v>
      </c>
      <c r="L3223" t="s">
        <v>11027</v>
      </c>
      <c r="M3223" t="s">
        <v>11028</v>
      </c>
      <c r="N3223" t="s">
        <v>11029</v>
      </c>
      <c r="O3223" t="s">
        <v>28</v>
      </c>
      <c r="P3223">
        <v>7.71</v>
      </c>
      <c r="Q3223">
        <v>1.911</v>
      </c>
      <c r="R3223">
        <v>0.187</v>
      </c>
      <c r="S3223">
        <v>8</v>
      </c>
      <c r="T3223" t="s">
        <v>29</v>
      </c>
      <c r="U3223" t="s">
        <v>24</v>
      </c>
      <c r="V3223" t="s">
        <v>24</v>
      </c>
    </row>
    <row r="3224" spans="1:22" x14ac:dyDescent="0.35">
      <c r="A3224" t="s">
        <v>11030</v>
      </c>
      <c r="B3224">
        <v>4.8647999999999998</v>
      </c>
      <c r="C3224">
        <v>94.984800000000007</v>
      </c>
      <c r="D3224">
        <v>63.904000000000003</v>
      </c>
      <c r="E3224">
        <v>4.4000000000000004</v>
      </c>
      <c r="F3224" t="s">
        <v>23</v>
      </c>
      <c r="G3224">
        <v>50</v>
      </c>
      <c r="H3224">
        <v>167</v>
      </c>
      <c r="I3224">
        <v>1.988</v>
      </c>
      <c r="J3224">
        <v>0.55000000000000004</v>
      </c>
      <c r="K3224" t="s">
        <v>24</v>
      </c>
      <c r="L3224" t="s">
        <v>11031</v>
      </c>
      <c r="M3224" t="s">
        <v>11032</v>
      </c>
      <c r="N3224" t="s">
        <v>11033</v>
      </c>
      <c r="O3224" t="s">
        <v>28</v>
      </c>
      <c r="P3224">
        <v>9.42</v>
      </c>
      <c r="Q3224">
        <v>3.492</v>
      </c>
      <c r="R3224">
        <v>0.105</v>
      </c>
      <c r="S3224">
        <v>26</v>
      </c>
      <c r="T3224" t="s">
        <v>29</v>
      </c>
      <c r="U3224" t="s">
        <v>24</v>
      </c>
      <c r="V3224" t="s">
        <v>24</v>
      </c>
    </row>
    <row r="3225" spans="1:22" x14ac:dyDescent="0.35">
      <c r="A3225" t="s">
        <v>11034</v>
      </c>
      <c r="B3225">
        <v>10.299200000000001</v>
      </c>
      <c r="C3225">
        <v>94.332400000000007</v>
      </c>
      <c r="D3225">
        <v>10</v>
      </c>
      <c r="E3225">
        <v>4.7</v>
      </c>
      <c r="F3225" t="s">
        <v>23</v>
      </c>
      <c r="G3225">
        <v>60</v>
      </c>
      <c r="H3225">
        <v>84</v>
      </c>
      <c r="I3225">
        <v>2.0619999999999998</v>
      </c>
      <c r="J3225">
        <v>0.41</v>
      </c>
      <c r="K3225" t="s">
        <v>24</v>
      </c>
      <c r="L3225" t="s">
        <v>11035</v>
      </c>
      <c r="M3225" t="s">
        <v>11036</v>
      </c>
      <c r="N3225" t="s">
        <v>11037</v>
      </c>
      <c r="O3225" t="s">
        <v>28</v>
      </c>
      <c r="P3225">
        <v>4.1399999999999997</v>
      </c>
      <c r="Q3225">
        <v>1.8640000000000001</v>
      </c>
      <c r="R3225">
        <v>8.2000000000000003E-2</v>
      </c>
      <c r="S3225">
        <v>45</v>
      </c>
      <c r="T3225" t="s">
        <v>29</v>
      </c>
      <c r="U3225" t="s">
        <v>24</v>
      </c>
      <c r="V3225" t="s">
        <v>24</v>
      </c>
    </row>
    <row r="3226" spans="1:22" x14ac:dyDescent="0.35">
      <c r="A3226" t="s">
        <v>11038</v>
      </c>
      <c r="B3226">
        <v>10.382099999999999</v>
      </c>
      <c r="C3226">
        <v>94.098299999999995</v>
      </c>
      <c r="D3226">
        <v>10</v>
      </c>
      <c r="E3226">
        <v>4.3</v>
      </c>
      <c r="F3226" t="s">
        <v>23</v>
      </c>
      <c r="G3226">
        <v>20</v>
      </c>
      <c r="H3226">
        <v>178</v>
      </c>
      <c r="I3226">
        <v>1.835</v>
      </c>
      <c r="J3226">
        <v>0.28000000000000003</v>
      </c>
      <c r="K3226" t="s">
        <v>24</v>
      </c>
      <c r="L3226" t="s">
        <v>11039</v>
      </c>
      <c r="M3226" t="s">
        <v>11040</v>
      </c>
      <c r="N3226" t="s">
        <v>10952</v>
      </c>
      <c r="O3226" t="s">
        <v>28</v>
      </c>
      <c r="P3226">
        <v>8.9</v>
      </c>
      <c r="Q3226">
        <v>1.9</v>
      </c>
      <c r="R3226">
        <v>0.217</v>
      </c>
      <c r="S3226">
        <v>6</v>
      </c>
      <c r="T3226" t="s">
        <v>29</v>
      </c>
      <c r="U3226" t="s">
        <v>24</v>
      </c>
      <c r="V3226" t="s">
        <v>24</v>
      </c>
    </row>
    <row r="3227" spans="1:22" x14ac:dyDescent="0.35">
      <c r="A3227" t="s">
        <v>11041</v>
      </c>
      <c r="B3227">
        <v>10.2608</v>
      </c>
      <c r="C3227">
        <v>94.156199999999998</v>
      </c>
      <c r="D3227">
        <v>10</v>
      </c>
      <c r="E3227">
        <v>4.8</v>
      </c>
      <c r="F3227" t="s">
        <v>23</v>
      </c>
      <c r="G3227">
        <v>99</v>
      </c>
      <c r="H3227">
        <v>57</v>
      </c>
      <c r="I3227">
        <v>1.9610000000000001</v>
      </c>
      <c r="J3227">
        <v>0.61</v>
      </c>
      <c r="K3227" t="s">
        <v>24</v>
      </c>
      <c r="L3227" t="s">
        <v>11042</v>
      </c>
      <c r="M3227" t="s">
        <v>11043</v>
      </c>
      <c r="N3227" t="s">
        <v>11044</v>
      </c>
      <c r="O3227" t="s">
        <v>28</v>
      </c>
      <c r="P3227">
        <v>7.38</v>
      </c>
      <c r="Q3227">
        <v>1.758</v>
      </c>
      <c r="R3227">
        <v>5.7000000000000002E-2</v>
      </c>
      <c r="S3227">
        <v>96</v>
      </c>
      <c r="T3227" t="s">
        <v>29</v>
      </c>
      <c r="U3227" t="s">
        <v>24</v>
      </c>
      <c r="V3227" t="s">
        <v>24</v>
      </c>
    </row>
    <row r="3228" spans="1:22" x14ac:dyDescent="0.35">
      <c r="A3228" t="s">
        <v>11045</v>
      </c>
      <c r="B3228">
        <v>10.3286</v>
      </c>
      <c r="C3228">
        <v>94.199100000000001</v>
      </c>
      <c r="D3228">
        <v>10</v>
      </c>
      <c r="E3228">
        <v>4.3</v>
      </c>
      <c r="F3228" t="s">
        <v>23</v>
      </c>
      <c r="G3228">
        <v>26</v>
      </c>
      <c r="H3228">
        <v>178</v>
      </c>
      <c r="I3228">
        <v>1.944</v>
      </c>
      <c r="J3228">
        <v>0.41</v>
      </c>
      <c r="K3228" t="s">
        <v>24</v>
      </c>
      <c r="L3228" t="s">
        <v>11046</v>
      </c>
      <c r="M3228" t="s">
        <v>11047</v>
      </c>
      <c r="N3228" t="s">
        <v>10909</v>
      </c>
      <c r="O3228" t="s">
        <v>28</v>
      </c>
      <c r="P3228">
        <v>6.8</v>
      </c>
      <c r="Q3228">
        <v>1.9</v>
      </c>
      <c r="R3228">
        <v>0.153</v>
      </c>
      <c r="S3228">
        <v>12</v>
      </c>
      <c r="T3228" t="s">
        <v>29</v>
      </c>
      <c r="U3228" t="s">
        <v>24</v>
      </c>
      <c r="V3228" t="s">
        <v>24</v>
      </c>
    </row>
    <row r="3229" spans="1:22" x14ac:dyDescent="0.35">
      <c r="A3229" t="s">
        <v>11048</v>
      </c>
      <c r="B3229">
        <v>2.5146999999999999</v>
      </c>
      <c r="C3229">
        <v>94.449700000000007</v>
      </c>
      <c r="D3229">
        <v>10</v>
      </c>
      <c r="E3229">
        <v>4.5</v>
      </c>
      <c r="F3229" t="s">
        <v>23</v>
      </c>
      <c r="G3229">
        <v>42</v>
      </c>
      <c r="H3229">
        <v>85</v>
      </c>
      <c r="I3229">
        <v>3.3479999999999999</v>
      </c>
      <c r="J3229">
        <v>0.39</v>
      </c>
      <c r="K3229" t="s">
        <v>24</v>
      </c>
      <c r="L3229" t="s">
        <v>11049</v>
      </c>
      <c r="M3229" t="s">
        <v>11050</v>
      </c>
      <c r="N3229" t="s">
        <v>11051</v>
      </c>
      <c r="O3229" t="s">
        <v>28</v>
      </c>
      <c r="P3229">
        <v>8.2899999999999991</v>
      </c>
      <c r="Q3229">
        <v>1.879</v>
      </c>
      <c r="R3229">
        <v>0.106</v>
      </c>
      <c r="S3229">
        <v>27</v>
      </c>
      <c r="T3229" t="s">
        <v>29</v>
      </c>
      <c r="U3229" t="s">
        <v>24</v>
      </c>
      <c r="V3229" t="s">
        <v>24</v>
      </c>
    </row>
    <row r="3230" spans="1:22" x14ac:dyDescent="0.35">
      <c r="A3230" t="s">
        <v>11052</v>
      </c>
      <c r="B3230">
        <v>10.2666</v>
      </c>
      <c r="C3230">
        <v>94.283299999999997</v>
      </c>
      <c r="D3230">
        <v>10</v>
      </c>
      <c r="E3230">
        <v>5</v>
      </c>
      <c r="F3230" t="s">
        <v>106</v>
      </c>
      <c r="G3230">
        <v>93</v>
      </c>
      <c r="H3230">
        <v>69</v>
      </c>
      <c r="I3230">
        <v>2.0470000000000002</v>
      </c>
      <c r="J3230">
        <v>0.49</v>
      </c>
      <c r="K3230" t="s">
        <v>24</v>
      </c>
      <c r="L3230" t="s">
        <v>11053</v>
      </c>
      <c r="M3230" t="s">
        <v>11054</v>
      </c>
      <c r="N3230" t="s">
        <v>11055</v>
      </c>
      <c r="O3230" t="s">
        <v>28</v>
      </c>
      <c r="P3230">
        <v>7.6</v>
      </c>
      <c r="Q3230">
        <v>1.9</v>
      </c>
      <c r="R3230">
        <v>9.2999999999999999E-2</v>
      </c>
      <c r="S3230">
        <v>11</v>
      </c>
      <c r="T3230" t="s">
        <v>29</v>
      </c>
      <c r="U3230" t="s">
        <v>24</v>
      </c>
      <c r="V3230" t="s">
        <v>24</v>
      </c>
    </row>
    <row r="3231" spans="1:22" x14ac:dyDescent="0.35">
      <c r="A3231" t="s">
        <v>11056</v>
      </c>
      <c r="B3231">
        <v>38.794400000000003</v>
      </c>
      <c r="C3231">
        <v>73.444299999999998</v>
      </c>
      <c r="D3231">
        <v>102.68</v>
      </c>
      <c r="E3231">
        <v>4.2</v>
      </c>
      <c r="F3231" t="s">
        <v>23</v>
      </c>
      <c r="G3231">
        <v>42</v>
      </c>
      <c r="H3231">
        <v>126</v>
      </c>
      <c r="I3231">
        <v>2.3929999999999998</v>
      </c>
      <c r="J3231">
        <v>0.5</v>
      </c>
      <c r="K3231" t="s">
        <v>24</v>
      </c>
      <c r="L3231" t="s">
        <v>11057</v>
      </c>
      <c r="M3231" t="s">
        <v>11058</v>
      </c>
      <c r="N3231" t="s">
        <v>11059</v>
      </c>
      <c r="O3231" t="s">
        <v>28</v>
      </c>
      <c r="P3231">
        <v>3.3</v>
      </c>
      <c r="Q3231">
        <v>9.3000000000000007</v>
      </c>
      <c r="R3231">
        <v>7.4999999999999997E-2</v>
      </c>
      <c r="S3231">
        <v>49</v>
      </c>
      <c r="T3231" t="s">
        <v>29</v>
      </c>
      <c r="U3231" t="s">
        <v>24</v>
      </c>
      <c r="V3231" t="s">
        <v>24</v>
      </c>
    </row>
    <row r="3232" spans="1:22" x14ac:dyDescent="0.35">
      <c r="A3232" t="s">
        <v>11060</v>
      </c>
      <c r="B3232">
        <v>2.1143000000000001</v>
      </c>
      <c r="C3232">
        <v>100.107</v>
      </c>
      <c r="D3232">
        <v>208.66499999999999</v>
      </c>
      <c r="E3232">
        <v>4.0999999999999996</v>
      </c>
      <c r="F3232" t="s">
        <v>23</v>
      </c>
      <c r="G3232">
        <v>15</v>
      </c>
      <c r="H3232">
        <v>131</v>
      </c>
      <c r="I3232">
        <v>16.282</v>
      </c>
      <c r="J3232">
        <v>0.53</v>
      </c>
      <c r="K3232" t="s">
        <v>24</v>
      </c>
      <c r="L3232" t="s">
        <v>11061</v>
      </c>
      <c r="M3232" t="s">
        <v>11047</v>
      </c>
      <c r="N3232" t="s">
        <v>11062</v>
      </c>
      <c r="O3232" t="s">
        <v>28</v>
      </c>
      <c r="P3232">
        <v>12.71</v>
      </c>
      <c r="Q3232">
        <v>10.179</v>
      </c>
      <c r="R3232">
        <v>0.158</v>
      </c>
      <c r="S3232">
        <v>11</v>
      </c>
      <c r="T3232" t="s">
        <v>29</v>
      </c>
      <c r="U3232" t="s">
        <v>24</v>
      </c>
      <c r="V3232" t="s">
        <v>24</v>
      </c>
    </row>
    <row r="3233" spans="1:22" x14ac:dyDescent="0.35">
      <c r="A3233" t="s">
        <v>11063</v>
      </c>
      <c r="B3233">
        <v>32.392600000000002</v>
      </c>
      <c r="C3233">
        <v>101.9324</v>
      </c>
      <c r="D3233">
        <v>10</v>
      </c>
      <c r="E3233">
        <v>4.3</v>
      </c>
      <c r="F3233" t="s">
        <v>23</v>
      </c>
      <c r="G3233">
        <v>21</v>
      </c>
      <c r="H3233">
        <v>65</v>
      </c>
      <c r="I3233">
        <v>6.8040000000000003</v>
      </c>
      <c r="J3233">
        <v>0.4</v>
      </c>
      <c r="K3233" t="s">
        <v>24</v>
      </c>
      <c r="L3233" t="s">
        <v>11064</v>
      </c>
      <c r="M3233" t="s">
        <v>11065</v>
      </c>
      <c r="N3233" t="s">
        <v>11066</v>
      </c>
      <c r="O3233" t="s">
        <v>28</v>
      </c>
      <c r="P3233">
        <v>11.91</v>
      </c>
      <c r="Q3233">
        <v>1.9219999999999999</v>
      </c>
      <c r="R3233">
        <v>0.188</v>
      </c>
      <c r="S3233">
        <v>8</v>
      </c>
      <c r="T3233" t="s">
        <v>29</v>
      </c>
      <c r="U3233" t="s">
        <v>24</v>
      </c>
      <c r="V3233" t="s">
        <v>24</v>
      </c>
    </row>
    <row r="3234" spans="1:22" x14ac:dyDescent="0.35">
      <c r="A3234" t="s">
        <v>11067</v>
      </c>
      <c r="B3234">
        <v>10.444900000000001</v>
      </c>
      <c r="C3234">
        <v>93.87</v>
      </c>
      <c r="D3234">
        <v>10</v>
      </c>
      <c r="E3234">
        <v>4.3</v>
      </c>
      <c r="F3234" t="s">
        <v>23</v>
      </c>
      <c r="G3234">
        <v>20</v>
      </c>
      <c r="H3234">
        <v>141</v>
      </c>
      <c r="I3234">
        <v>1.6339999999999999</v>
      </c>
      <c r="J3234">
        <v>0.62</v>
      </c>
      <c r="K3234" t="s">
        <v>24</v>
      </c>
      <c r="L3234" t="s">
        <v>11068</v>
      </c>
      <c r="M3234" t="s">
        <v>11069</v>
      </c>
      <c r="N3234" t="s">
        <v>11070</v>
      </c>
      <c r="O3234" t="s">
        <v>28</v>
      </c>
      <c r="P3234">
        <v>6.1</v>
      </c>
      <c r="Q3234">
        <v>1.8</v>
      </c>
      <c r="R3234">
        <v>0.189</v>
      </c>
      <c r="S3234">
        <v>8</v>
      </c>
      <c r="T3234" t="s">
        <v>29</v>
      </c>
      <c r="U3234" t="s">
        <v>24</v>
      </c>
      <c r="V3234" t="s">
        <v>24</v>
      </c>
    </row>
    <row r="3235" spans="1:22" x14ac:dyDescent="0.35">
      <c r="A3235" t="s">
        <v>11071</v>
      </c>
      <c r="B3235">
        <v>10.328799999999999</v>
      </c>
      <c r="C3235">
        <v>94.059799999999996</v>
      </c>
      <c r="D3235">
        <v>10</v>
      </c>
      <c r="E3235">
        <v>4.9000000000000004</v>
      </c>
      <c r="F3235" t="s">
        <v>23</v>
      </c>
      <c r="G3235">
        <v>74</v>
      </c>
      <c r="H3235">
        <v>57</v>
      </c>
      <c r="I3235">
        <v>1.8460000000000001</v>
      </c>
      <c r="J3235">
        <v>0.87</v>
      </c>
      <c r="K3235" t="s">
        <v>24</v>
      </c>
      <c r="L3235" t="s">
        <v>11072</v>
      </c>
      <c r="M3235" t="s">
        <v>11073</v>
      </c>
      <c r="N3235" t="s">
        <v>11074</v>
      </c>
      <c r="O3235" t="s">
        <v>28</v>
      </c>
      <c r="P3235">
        <v>7.5</v>
      </c>
      <c r="Q3235">
        <v>1.8</v>
      </c>
      <c r="R3235">
        <v>6.5000000000000002E-2</v>
      </c>
      <c r="S3235">
        <v>73</v>
      </c>
      <c r="T3235" t="s">
        <v>29</v>
      </c>
      <c r="U3235" t="s">
        <v>24</v>
      </c>
      <c r="V3235" t="s">
        <v>24</v>
      </c>
    </row>
    <row r="3236" spans="1:22" x14ac:dyDescent="0.35">
      <c r="A3236" t="s">
        <v>11075</v>
      </c>
      <c r="B3236">
        <v>10.2316</v>
      </c>
      <c r="C3236">
        <v>94.0501</v>
      </c>
      <c r="D3236">
        <v>10</v>
      </c>
      <c r="E3236">
        <v>4.2</v>
      </c>
      <c r="F3236" t="s">
        <v>23</v>
      </c>
      <c r="G3236">
        <v>21</v>
      </c>
      <c r="H3236">
        <v>88</v>
      </c>
      <c r="I3236">
        <v>1.91</v>
      </c>
      <c r="J3236">
        <v>0.68</v>
      </c>
      <c r="K3236" t="s">
        <v>24</v>
      </c>
      <c r="L3236" t="s">
        <v>11076</v>
      </c>
      <c r="M3236" t="s">
        <v>11077</v>
      </c>
      <c r="N3236" t="s">
        <v>10956</v>
      </c>
      <c r="O3236" t="s">
        <v>28</v>
      </c>
      <c r="P3236">
        <v>5.6</v>
      </c>
      <c r="Q3236">
        <v>1.9</v>
      </c>
      <c r="R3236">
        <v>0.17599999999999999</v>
      </c>
      <c r="S3236">
        <v>13</v>
      </c>
      <c r="T3236" t="s">
        <v>29</v>
      </c>
      <c r="U3236" t="s">
        <v>24</v>
      </c>
      <c r="V3236" t="s">
        <v>24</v>
      </c>
    </row>
    <row r="3237" spans="1:22" x14ac:dyDescent="0.35">
      <c r="A3237" t="s">
        <v>11078</v>
      </c>
      <c r="B3237">
        <v>10.3277</v>
      </c>
      <c r="C3237">
        <v>94.253399999999999</v>
      </c>
      <c r="D3237">
        <v>10</v>
      </c>
      <c r="E3237">
        <v>5.4</v>
      </c>
      <c r="F3237" t="s">
        <v>106</v>
      </c>
      <c r="G3237">
        <v>68</v>
      </c>
      <c r="H3237">
        <v>85</v>
      </c>
      <c r="I3237">
        <v>1.9850000000000001</v>
      </c>
      <c r="J3237">
        <v>0.74</v>
      </c>
      <c r="K3237" t="s">
        <v>24</v>
      </c>
      <c r="L3237" t="s">
        <v>11079</v>
      </c>
      <c r="M3237" t="s">
        <v>11080</v>
      </c>
      <c r="N3237" t="s">
        <v>3552</v>
      </c>
      <c r="O3237" t="s">
        <v>28</v>
      </c>
      <c r="P3237">
        <v>6.32</v>
      </c>
      <c r="Q3237">
        <v>1.8360000000000001</v>
      </c>
      <c r="R3237">
        <v>6.8000000000000005E-2</v>
      </c>
      <c r="S3237">
        <v>21</v>
      </c>
      <c r="T3237" t="s">
        <v>29</v>
      </c>
      <c r="U3237" t="s">
        <v>24</v>
      </c>
      <c r="V3237" t="s">
        <v>24</v>
      </c>
    </row>
    <row r="3238" spans="1:22" x14ac:dyDescent="0.35">
      <c r="A3238" t="s">
        <v>11081</v>
      </c>
      <c r="B3238">
        <v>10.277799999999999</v>
      </c>
      <c r="C3238">
        <v>93.842100000000002</v>
      </c>
      <c r="D3238">
        <v>10</v>
      </c>
      <c r="E3238">
        <v>4.5</v>
      </c>
      <c r="F3238" t="s">
        <v>23</v>
      </c>
      <c r="G3238">
        <v>32</v>
      </c>
      <c r="H3238">
        <v>118</v>
      </c>
      <c r="I3238">
        <v>1.7430000000000001</v>
      </c>
      <c r="J3238">
        <v>0.62</v>
      </c>
      <c r="K3238" t="s">
        <v>24</v>
      </c>
      <c r="L3238" t="s">
        <v>11082</v>
      </c>
      <c r="M3238" t="s">
        <v>11077</v>
      </c>
      <c r="N3238" t="s">
        <v>11083</v>
      </c>
      <c r="O3238" t="s">
        <v>28</v>
      </c>
      <c r="P3238">
        <v>6.6</v>
      </c>
      <c r="Q3238">
        <v>1.8</v>
      </c>
      <c r="R3238">
        <v>0.127</v>
      </c>
      <c r="S3238">
        <v>18</v>
      </c>
      <c r="T3238" t="s">
        <v>29</v>
      </c>
      <c r="U3238" t="s">
        <v>24</v>
      </c>
      <c r="V3238" t="s">
        <v>24</v>
      </c>
    </row>
    <row r="3239" spans="1:22" x14ac:dyDescent="0.35">
      <c r="A3239" t="s">
        <v>11084</v>
      </c>
      <c r="B3239">
        <v>10.4198</v>
      </c>
      <c r="C3239">
        <v>94.074299999999994</v>
      </c>
      <c r="D3239">
        <v>10</v>
      </c>
      <c r="E3239">
        <v>4.5</v>
      </c>
      <c r="F3239" t="s">
        <v>23</v>
      </c>
      <c r="G3239">
        <v>34</v>
      </c>
      <c r="H3239">
        <v>92</v>
      </c>
      <c r="I3239">
        <v>1.792</v>
      </c>
      <c r="J3239">
        <v>0.39</v>
      </c>
      <c r="K3239" t="s">
        <v>24</v>
      </c>
      <c r="L3239" t="s">
        <v>11085</v>
      </c>
      <c r="M3239" t="s">
        <v>11086</v>
      </c>
      <c r="N3239" t="s">
        <v>11087</v>
      </c>
      <c r="O3239" t="s">
        <v>28</v>
      </c>
      <c r="P3239">
        <v>7.7</v>
      </c>
      <c r="Q3239">
        <v>1.9</v>
      </c>
      <c r="R3239">
        <v>0.13900000000000001</v>
      </c>
      <c r="S3239">
        <v>15</v>
      </c>
      <c r="T3239" t="s">
        <v>29</v>
      </c>
      <c r="U3239" t="s">
        <v>24</v>
      </c>
      <c r="V3239" t="s">
        <v>24</v>
      </c>
    </row>
    <row r="3240" spans="1:22" x14ac:dyDescent="0.35">
      <c r="A3240" t="s">
        <v>11088</v>
      </c>
      <c r="B3240">
        <v>10.232900000000001</v>
      </c>
      <c r="C3240">
        <v>94.238200000000006</v>
      </c>
      <c r="D3240">
        <v>10</v>
      </c>
      <c r="E3240">
        <v>4.5999999999999996</v>
      </c>
      <c r="F3240" t="s">
        <v>23</v>
      </c>
      <c r="G3240">
        <v>59</v>
      </c>
      <c r="H3240">
        <v>107</v>
      </c>
      <c r="I3240">
        <v>2.0369999999999999</v>
      </c>
      <c r="J3240">
        <v>0.55000000000000004</v>
      </c>
      <c r="K3240" t="s">
        <v>24</v>
      </c>
      <c r="L3240" t="s">
        <v>11089</v>
      </c>
      <c r="M3240" t="s">
        <v>11090</v>
      </c>
      <c r="N3240" t="s">
        <v>10123</v>
      </c>
      <c r="O3240" t="s">
        <v>28</v>
      </c>
      <c r="P3240">
        <v>8.5</v>
      </c>
      <c r="Q3240">
        <v>1.9</v>
      </c>
      <c r="R3240">
        <v>8.3000000000000004E-2</v>
      </c>
      <c r="S3240">
        <v>43</v>
      </c>
      <c r="T3240" t="s">
        <v>29</v>
      </c>
      <c r="U3240" t="s">
        <v>24</v>
      </c>
      <c r="V3240" t="s">
        <v>24</v>
      </c>
    </row>
    <row r="3241" spans="1:22" x14ac:dyDescent="0.35">
      <c r="A3241" t="s">
        <v>11091</v>
      </c>
      <c r="B3241">
        <v>10.4627</v>
      </c>
      <c r="C3241">
        <v>94.1965</v>
      </c>
      <c r="D3241">
        <v>10</v>
      </c>
      <c r="E3241">
        <v>4.2</v>
      </c>
      <c r="F3241" t="s">
        <v>23</v>
      </c>
      <c r="G3241">
        <v>15</v>
      </c>
      <c r="H3241">
        <v>194</v>
      </c>
      <c r="I3241">
        <v>5.6449999999999996</v>
      </c>
      <c r="J3241">
        <v>0.47</v>
      </c>
      <c r="K3241" t="s">
        <v>24</v>
      </c>
      <c r="L3241" t="s">
        <v>11092</v>
      </c>
      <c r="M3241" t="s">
        <v>11093</v>
      </c>
      <c r="N3241" t="s">
        <v>11074</v>
      </c>
      <c r="O3241" t="s">
        <v>28</v>
      </c>
      <c r="P3241">
        <v>10.1</v>
      </c>
      <c r="Q3241">
        <v>1.9</v>
      </c>
      <c r="R3241">
        <v>0.23699999999999999</v>
      </c>
      <c r="S3241">
        <v>5</v>
      </c>
      <c r="T3241" t="s">
        <v>29</v>
      </c>
      <c r="U3241" t="s">
        <v>24</v>
      </c>
      <c r="V3241" t="s">
        <v>24</v>
      </c>
    </row>
    <row r="3242" spans="1:22" x14ac:dyDescent="0.35">
      <c r="A3242" t="s">
        <v>11094</v>
      </c>
      <c r="B3242">
        <v>10.3032</v>
      </c>
      <c r="C3242">
        <v>94.140799999999999</v>
      </c>
      <c r="D3242">
        <v>10</v>
      </c>
      <c r="E3242">
        <v>4.9000000000000004</v>
      </c>
      <c r="F3242" t="s">
        <v>23</v>
      </c>
      <c r="G3242">
        <v>95</v>
      </c>
      <c r="H3242">
        <v>61</v>
      </c>
      <c r="I3242">
        <v>1.92</v>
      </c>
      <c r="J3242">
        <v>0.64</v>
      </c>
      <c r="K3242" t="s">
        <v>24</v>
      </c>
      <c r="L3242" t="s">
        <v>11095</v>
      </c>
      <c r="M3242" t="s">
        <v>11096</v>
      </c>
      <c r="N3242" t="s">
        <v>11097</v>
      </c>
      <c r="O3242" t="s">
        <v>28</v>
      </c>
      <c r="P3242">
        <v>7.8</v>
      </c>
      <c r="Q3242">
        <v>1.8</v>
      </c>
      <c r="R3242">
        <v>6.8000000000000005E-2</v>
      </c>
      <c r="S3242">
        <v>68</v>
      </c>
      <c r="T3242" t="s">
        <v>29</v>
      </c>
      <c r="U3242" t="s">
        <v>24</v>
      </c>
      <c r="V3242" t="s">
        <v>24</v>
      </c>
    </row>
    <row r="3243" spans="1:22" x14ac:dyDescent="0.35">
      <c r="A3243" t="s">
        <v>11098</v>
      </c>
      <c r="B3243">
        <v>10.4048</v>
      </c>
      <c r="C3243">
        <v>94.258399999999995</v>
      </c>
      <c r="D3243">
        <v>10</v>
      </c>
      <c r="E3243">
        <v>4.4000000000000004</v>
      </c>
      <c r="F3243" t="s">
        <v>23</v>
      </c>
      <c r="G3243">
        <v>42</v>
      </c>
      <c r="H3243">
        <v>146</v>
      </c>
      <c r="I3243">
        <v>1.9379999999999999</v>
      </c>
      <c r="J3243">
        <v>0.44</v>
      </c>
      <c r="K3243" t="s">
        <v>24</v>
      </c>
      <c r="L3243" t="s">
        <v>11099</v>
      </c>
      <c r="M3243" t="s">
        <v>11096</v>
      </c>
      <c r="N3243" t="s">
        <v>11100</v>
      </c>
      <c r="O3243" t="s">
        <v>28</v>
      </c>
      <c r="P3243">
        <v>6.7</v>
      </c>
      <c r="Q3243">
        <v>1.6</v>
      </c>
      <c r="R3243">
        <v>0.108</v>
      </c>
      <c r="S3243">
        <v>25</v>
      </c>
      <c r="T3243" t="s">
        <v>29</v>
      </c>
      <c r="U3243" t="s">
        <v>24</v>
      </c>
      <c r="V3243" t="s">
        <v>24</v>
      </c>
    </row>
    <row r="3244" spans="1:22" x14ac:dyDescent="0.35">
      <c r="A3244" t="s">
        <v>11101</v>
      </c>
      <c r="B3244">
        <v>10.352600000000001</v>
      </c>
      <c r="C3244">
        <v>94.248099999999994</v>
      </c>
      <c r="D3244">
        <v>10</v>
      </c>
      <c r="E3244">
        <v>4.9000000000000004</v>
      </c>
      <c r="F3244" t="s">
        <v>106</v>
      </c>
      <c r="G3244">
        <v>112</v>
      </c>
      <c r="H3244">
        <v>47</v>
      </c>
      <c r="I3244">
        <v>1.964</v>
      </c>
      <c r="J3244">
        <v>0.67</v>
      </c>
      <c r="K3244" t="s">
        <v>24</v>
      </c>
      <c r="L3244" t="s">
        <v>11102</v>
      </c>
      <c r="M3244" t="s">
        <v>11103</v>
      </c>
      <c r="N3244" t="s">
        <v>11104</v>
      </c>
      <c r="O3244" t="s">
        <v>28</v>
      </c>
      <c r="P3244">
        <v>6.99</v>
      </c>
      <c r="Q3244">
        <v>1.784</v>
      </c>
      <c r="R3244">
        <v>8.5999999999999993E-2</v>
      </c>
      <c r="S3244">
        <v>13</v>
      </c>
      <c r="T3244" t="s">
        <v>29</v>
      </c>
      <c r="U3244" t="s">
        <v>24</v>
      </c>
      <c r="V3244" t="s">
        <v>24</v>
      </c>
    </row>
    <row r="3245" spans="1:22" x14ac:dyDescent="0.35">
      <c r="A3245" t="s">
        <v>11105</v>
      </c>
      <c r="B3245">
        <v>10.420400000000001</v>
      </c>
      <c r="C3245">
        <v>94.264899999999997</v>
      </c>
      <c r="D3245">
        <v>10</v>
      </c>
      <c r="E3245">
        <v>4.9000000000000004</v>
      </c>
      <c r="F3245" t="s">
        <v>23</v>
      </c>
      <c r="G3245">
        <v>72</v>
      </c>
      <c r="H3245">
        <v>89</v>
      </c>
      <c r="I3245">
        <v>5.5679999999999996</v>
      </c>
      <c r="J3245">
        <v>0.93</v>
      </c>
      <c r="K3245" t="s">
        <v>24</v>
      </c>
      <c r="L3245" t="s">
        <v>11106</v>
      </c>
      <c r="M3245" t="s">
        <v>11103</v>
      </c>
      <c r="N3245" t="s">
        <v>3552</v>
      </c>
      <c r="O3245" t="s">
        <v>28</v>
      </c>
      <c r="P3245">
        <v>8.6999999999999993</v>
      </c>
      <c r="Q3245">
        <v>1.8</v>
      </c>
      <c r="R3245">
        <v>6.5000000000000002E-2</v>
      </c>
      <c r="S3245">
        <v>75</v>
      </c>
      <c r="T3245" t="s">
        <v>29</v>
      </c>
      <c r="U3245" t="s">
        <v>24</v>
      </c>
      <c r="V3245" t="s">
        <v>24</v>
      </c>
    </row>
    <row r="3246" spans="1:22" x14ac:dyDescent="0.35">
      <c r="A3246" t="s">
        <v>11107</v>
      </c>
      <c r="B3246">
        <v>10.554500000000001</v>
      </c>
      <c r="C3246">
        <v>94.179500000000004</v>
      </c>
      <c r="D3246">
        <v>10</v>
      </c>
      <c r="E3246">
        <v>4.9000000000000004</v>
      </c>
      <c r="F3246" t="s">
        <v>23</v>
      </c>
      <c r="G3246">
        <v>70</v>
      </c>
      <c r="H3246">
        <v>101</v>
      </c>
      <c r="I3246">
        <v>1.784</v>
      </c>
      <c r="J3246">
        <v>0.85</v>
      </c>
      <c r="K3246" t="s">
        <v>24</v>
      </c>
      <c r="L3246" t="s">
        <v>11108</v>
      </c>
      <c r="M3246" t="s">
        <v>11109</v>
      </c>
      <c r="N3246" t="s">
        <v>3552</v>
      </c>
      <c r="O3246" t="s">
        <v>28</v>
      </c>
      <c r="P3246">
        <v>6.8</v>
      </c>
      <c r="Q3246">
        <v>1.8</v>
      </c>
      <c r="R3246">
        <v>7.8E-2</v>
      </c>
      <c r="S3246">
        <v>52</v>
      </c>
      <c r="T3246" t="s">
        <v>29</v>
      </c>
      <c r="U3246" t="s">
        <v>24</v>
      </c>
      <c r="V3246" t="s">
        <v>24</v>
      </c>
    </row>
    <row r="3247" spans="1:22" x14ac:dyDescent="0.35">
      <c r="A3247" t="s">
        <v>11110</v>
      </c>
      <c r="B3247">
        <v>10.2384</v>
      </c>
      <c r="C3247">
        <v>94.002399999999994</v>
      </c>
      <c r="D3247">
        <v>10</v>
      </c>
      <c r="E3247">
        <v>4.5</v>
      </c>
      <c r="F3247" t="s">
        <v>23</v>
      </c>
      <c r="G3247">
        <v>28</v>
      </c>
      <c r="H3247">
        <v>177</v>
      </c>
      <c r="I3247">
        <v>9.468</v>
      </c>
      <c r="J3247">
        <v>0.86</v>
      </c>
      <c r="K3247" t="s">
        <v>24</v>
      </c>
      <c r="L3247" t="s">
        <v>11111</v>
      </c>
      <c r="M3247" t="s">
        <v>11112</v>
      </c>
      <c r="N3247" t="s">
        <v>3552</v>
      </c>
      <c r="O3247" t="s">
        <v>28</v>
      </c>
      <c r="P3247">
        <v>12.9</v>
      </c>
      <c r="Q3247">
        <v>1.9</v>
      </c>
      <c r="R3247">
        <v>0.14499999999999999</v>
      </c>
      <c r="S3247">
        <v>14</v>
      </c>
      <c r="T3247" t="s">
        <v>29</v>
      </c>
      <c r="U3247" t="s">
        <v>24</v>
      </c>
      <c r="V3247" t="s">
        <v>24</v>
      </c>
    </row>
    <row r="3248" spans="1:22" x14ac:dyDescent="0.35">
      <c r="A3248" t="s">
        <v>11113</v>
      </c>
      <c r="B3248">
        <v>10.464600000000001</v>
      </c>
      <c r="C3248">
        <v>94.460499999999996</v>
      </c>
      <c r="D3248">
        <v>10</v>
      </c>
      <c r="E3248">
        <v>4.5999999999999996</v>
      </c>
      <c r="F3248" t="s">
        <v>23</v>
      </c>
      <c r="G3248">
        <v>27</v>
      </c>
      <c r="H3248">
        <v>155</v>
      </c>
      <c r="I3248">
        <v>2.0590000000000002</v>
      </c>
      <c r="J3248">
        <v>0.67</v>
      </c>
      <c r="K3248" t="s">
        <v>24</v>
      </c>
      <c r="L3248" t="s">
        <v>11114</v>
      </c>
      <c r="M3248" t="s">
        <v>11115</v>
      </c>
      <c r="N3248" t="s">
        <v>11116</v>
      </c>
      <c r="O3248" t="s">
        <v>28</v>
      </c>
      <c r="P3248">
        <v>6.1</v>
      </c>
      <c r="Q3248">
        <v>1.8</v>
      </c>
      <c r="R3248">
        <v>0.105</v>
      </c>
      <c r="S3248">
        <v>27</v>
      </c>
      <c r="T3248" t="s">
        <v>29</v>
      </c>
      <c r="U3248" t="s">
        <v>24</v>
      </c>
      <c r="V3248" t="s">
        <v>24</v>
      </c>
    </row>
    <row r="3249" spans="1:22" x14ac:dyDescent="0.35">
      <c r="A3249" t="s">
        <v>11117</v>
      </c>
      <c r="B3249">
        <v>10.2638</v>
      </c>
      <c r="C3249">
        <v>93.922399999999996</v>
      </c>
      <c r="D3249">
        <v>10</v>
      </c>
      <c r="E3249">
        <v>5</v>
      </c>
      <c r="F3249" t="s">
        <v>23</v>
      </c>
      <c r="G3249">
        <v>53</v>
      </c>
      <c r="H3249">
        <v>67</v>
      </c>
      <c r="I3249">
        <v>1.8029999999999999</v>
      </c>
      <c r="J3249">
        <v>0.92</v>
      </c>
      <c r="K3249" t="s">
        <v>24</v>
      </c>
      <c r="L3249" t="s">
        <v>11118</v>
      </c>
      <c r="M3249" t="s">
        <v>11119</v>
      </c>
      <c r="N3249" t="s">
        <v>11120</v>
      </c>
      <c r="O3249" t="s">
        <v>28</v>
      </c>
      <c r="P3249">
        <v>8.3000000000000007</v>
      </c>
      <c r="Q3249">
        <v>1.9</v>
      </c>
      <c r="R3249">
        <v>0.08</v>
      </c>
      <c r="S3249">
        <v>50</v>
      </c>
      <c r="T3249" t="s">
        <v>29</v>
      </c>
      <c r="U3249" t="s">
        <v>24</v>
      </c>
      <c r="V3249" t="s">
        <v>24</v>
      </c>
    </row>
    <row r="3250" spans="1:22" x14ac:dyDescent="0.35">
      <c r="A3250" t="s">
        <v>11121</v>
      </c>
      <c r="B3250">
        <v>10.3725</v>
      </c>
      <c r="C3250">
        <v>93.686599999999999</v>
      </c>
      <c r="D3250">
        <v>10</v>
      </c>
      <c r="E3250">
        <v>4.5999999999999996</v>
      </c>
      <c r="F3250" t="s">
        <v>23</v>
      </c>
      <c r="G3250">
        <v>29</v>
      </c>
      <c r="H3250">
        <v>153</v>
      </c>
      <c r="I3250">
        <v>1.5760000000000001</v>
      </c>
      <c r="J3250">
        <v>0.9</v>
      </c>
      <c r="K3250" t="s">
        <v>24</v>
      </c>
      <c r="L3250" t="s">
        <v>11122</v>
      </c>
      <c r="M3250" t="s">
        <v>11123</v>
      </c>
      <c r="N3250" t="s">
        <v>11124</v>
      </c>
      <c r="O3250" t="s">
        <v>28</v>
      </c>
      <c r="P3250">
        <v>7.53</v>
      </c>
      <c r="Q3250">
        <v>1.911</v>
      </c>
      <c r="R3250">
        <v>0.107</v>
      </c>
      <c r="S3250">
        <v>26</v>
      </c>
      <c r="T3250" t="s">
        <v>29</v>
      </c>
      <c r="U3250" t="s">
        <v>24</v>
      </c>
      <c r="V3250" t="s">
        <v>24</v>
      </c>
    </row>
    <row r="3251" spans="1:22" x14ac:dyDescent="0.35">
      <c r="A3251" t="s">
        <v>11125</v>
      </c>
      <c r="B3251">
        <v>10.163600000000001</v>
      </c>
      <c r="C3251">
        <v>94.102400000000003</v>
      </c>
      <c r="D3251">
        <v>10</v>
      </c>
      <c r="E3251">
        <v>4.2</v>
      </c>
      <c r="F3251" t="s">
        <v>23</v>
      </c>
      <c r="G3251">
        <v>23</v>
      </c>
      <c r="H3251">
        <v>178</v>
      </c>
      <c r="I3251">
        <v>1.9950000000000001</v>
      </c>
      <c r="J3251">
        <v>1</v>
      </c>
      <c r="K3251" t="s">
        <v>24</v>
      </c>
      <c r="L3251" t="s">
        <v>11126</v>
      </c>
      <c r="M3251" t="s">
        <v>11127</v>
      </c>
      <c r="N3251" t="s">
        <v>11128</v>
      </c>
      <c r="O3251" t="s">
        <v>28</v>
      </c>
      <c r="P3251">
        <v>9.17</v>
      </c>
      <c r="Q3251">
        <v>1.956</v>
      </c>
      <c r="R3251">
        <v>0.159</v>
      </c>
      <c r="S3251">
        <v>11</v>
      </c>
      <c r="T3251" t="s">
        <v>29</v>
      </c>
      <c r="U3251" t="s">
        <v>24</v>
      </c>
      <c r="V3251" t="s">
        <v>24</v>
      </c>
    </row>
    <row r="3252" spans="1:22" x14ac:dyDescent="0.35">
      <c r="A3252" t="s">
        <v>11129</v>
      </c>
      <c r="B3252">
        <v>10.4137</v>
      </c>
      <c r="C3252">
        <v>94.228700000000003</v>
      </c>
      <c r="D3252">
        <v>10</v>
      </c>
      <c r="E3252">
        <v>4.7</v>
      </c>
      <c r="F3252" t="s">
        <v>23</v>
      </c>
      <c r="G3252">
        <v>61</v>
      </c>
      <c r="H3252">
        <v>89</v>
      </c>
      <c r="I3252">
        <v>1.91</v>
      </c>
      <c r="J3252">
        <v>0.77</v>
      </c>
      <c r="K3252" t="s">
        <v>24</v>
      </c>
      <c r="L3252" t="s">
        <v>11130</v>
      </c>
      <c r="M3252" t="s">
        <v>11131</v>
      </c>
      <c r="N3252" t="s">
        <v>10956</v>
      </c>
      <c r="O3252" t="s">
        <v>28</v>
      </c>
      <c r="P3252">
        <v>6.7</v>
      </c>
      <c r="Q3252">
        <v>1.8</v>
      </c>
      <c r="R3252">
        <v>8.7999999999999995E-2</v>
      </c>
      <c r="S3252">
        <v>39</v>
      </c>
      <c r="T3252" t="s">
        <v>29</v>
      </c>
      <c r="U3252" t="s">
        <v>24</v>
      </c>
      <c r="V3252" t="s">
        <v>24</v>
      </c>
    </row>
    <row r="3253" spans="1:22" x14ac:dyDescent="0.35">
      <c r="A3253" t="s">
        <v>11132</v>
      </c>
      <c r="B3253">
        <v>10.242900000000001</v>
      </c>
      <c r="C3253">
        <v>94.102699999999999</v>
      </c>
      <c r="D3253">
        <v>10</v>
      </c>
      <c r="E3253">
        <v>4.8</v>
      </c>
      <c r="F3253" t="s">
        <v>23</v>
      </c>
      <c r="G3253">
        <v>57</v>
      </c>
      <c r="H3253">
        <v>107</v>
      </c>
      <c r="I3253">
        <v>1.9359999999999999</v>
      </c>
      <c r="J3253">
        <v>0.71</v>
      </c>
      <c r="K3253" t="s">
        <v>24</v>
      </c>
      <c r="L3253" t="s">
        <v>11133</v>
      </c>
      <c r="M3253" t="s">
        <v>11134</v>
      </c>
      <c r="N3253" t="s">
        <v>3552</v>
      </c>
      <c r="O3253" t="s">
        <v>28</v>
      </c>
      <c r="P3253">
        <v>4.4000000000000004</v>
      </c>
      <c r="Q3253">
        <v>1.8</v>
      </c>
      <c r="R3253">
        <v>9.1999999999999998E-2</v>
      </c>
      <c r="S3253">
        <v>36</v>
      </c>
      <c r="T3253" t="s">
        <v>29</v>
      </c>
      <c r="U3253" t="s">
        <v>24</v>
      </c>
      <c r="V3253" t="s">
        <v>24</v>
      </c>
    </row>
    <row r="3254" spans="1:22" x14ac:dyDescent="0.35">
      <c r="A3254" t="s">
        <v>11135</v>
      </c>
      <c r="B3254">
        <v>10.4139</v>
      </c>
      <c r="C3254">
        <v>94.244200000000006</v>
      </c>
      <c r="D3254">
        <v>10</v>
      </c>
      <c r="E3254">
        <v>4.0999999999999996</v>
      </c>
      <c r="F3254" t="s">
        <v>23</v>
      </c>
      <c r="G3254">
        <v>19</v>
      </c>
      <c r="H3254">
        <v>167</v>
      </c>
      <c r="I3254">
        <v>1.921</v>
      </c>
      <c r="J3254">
        <v>0.7</v>
      </c>
      <c r="K3254" t="s">
        <v>24</v>
      </c>
      <c r="L3254" t="s">
        <v>11136</v>
      </c>
      <c r="M3254" t="s">
        <v>11112</v>
      </c>
      <c r="N3254" t="s">
        <v>11097</v>
      </c>
      <c r="O3254" t="s">
        <v>28</v>
      </c>
      <c r="P3254">
        <v>6.4</v>
      </c>
      <c r="Q3254">
        <v>1.9</v>
      </c>
      <c r="R3254">
        <v>0.185</v>
      </c>
      <c r="S3254">
        <v>9</v>
      </c>
      <c r="T3254" t="s">
        <v>29</v>
      </c>
      <c r="U3254" t="s">
        <v>24</v>
      </c>
      <c r="V3254" t="s">
        <v>24</v>
      </c>
    </row>
    <row r="3255" spans="1:22" x14ac:dyDescent="0.35">
      <c r="A3255" t="s">
        <v>11137</v>
      </c>
      <c r="B3255">
        <v>10.430400000000001</v>
      </c>
      <c r="C3255">
        <v>94.250399999999999</v>
      </c>
      <c r="D3255">
        <v>10</v>
      </c>
      <c r="E3255">
        <v>4.9000000000000004</v>
      </c>
      <c r="F3255" t="s">
        <v>23</v>
      </c>
      <c r="G3255">
        <v>63</v>
      </c>
      <c r="H3255">
        <v>101</v>
      </c>
      <c r="I3255">
        <v>1.915</v>
      </c>
      <c r="J3255">
        <v>0.87</v>
      </c>
      <c r="K3255" t="s">
        <v>24</v>
      </c>
      <c r="L3255" t="s">
        <v>11138</v>
      </c>
      <c r="M3255" t="s">
        <v>11139</v>
      </c>
      <c r="N3255" t="s">
        <v>10956</v>
      </c>
      <c r="O3255" t="s">
        <v>28</v>
      </c>
      <c r="P3255">
        <v>7.8</v>
      </c>
      <c r="Q3255">
        <v>1.8</v>
      </c>
      <c r="R3255">
        <v>0.06</v>
      </c>
      <c r="S3255">
        <v>86</v>
      </c>
      <c r="T3255" t="s">
        <v>29</v>
      </c>
      <c r="U3255" t="s">
        <v>24</v>
      </c>
      <c r="V3255" t="s">
        <v>24</v>
      </c>
    </row>
    <row r="3256" spans="1:22" x14ac:dyDescent="0.35">
      <c r="A3256" t="s">
        <v>11140</v>
      </c>
      <c r="B3256">
        <v>10.3736</v>
      </c>
      <c r="C3256">
        <v>94.244</v>
      </c>
      <c r="D3256">
        <v>10</v>
      </c>
      <c r="E3256">
        <v>4.2</v>
      </c>
      <c r="F3256" t="s">
        <v>23</v>
      </c>
      <c r="G3256">
        <v>23</v>
      </c>
      <c r="H3256">
        <v>179</v>
      </c>
      <c r="I3256">
        <v>1.9470000000000001</v>
      </c>
      <c r="J3256">
        <v>0.8</v>
      </c>
      <c r="K3256" t="s">
        <v>24</v>
      </c>
      <c r="L3256" t="s">
        <v>11141</v>
      </c>
      <c r="M3256" t="s">
        <v>11142</v>
      </c>
      <c r="N3256" t="s">
        <v>10909</v>
      </c>
      <c r="O3256" t="s">
        <v>28</v>
      </c>
      <c r="P3256">
        <v>9.3000000000000007</v>
      </c>
      <c r="Q3256">
        <v>1.7</v>
      </c>
      <c r="R3256">
        <v>0.17599999999999999</v>
      </c>
      <c r="S3256">
        <v>9</v>
      </c>
      <c r="T3256" t="s">
        <v>29</v>
      </c>
      <c r="U3256" t="s">
        <v>24</v>
      </c>
      <c r="V3256" t="s">
        <v>24</v>
      </c>
    </row>
    <row r="3257" spans="1:22" x14ac:dyDescent="0.35">
      <c r="A3257" t="s">
        <v>11143</v>
      </c>
      <c r="B3257">
        <v>10.3123</v>
      </c>
      <c r="C3257">
        <v>94.128600000000006</v>
      </c>
      <c r="D3257">
        <v>10</v>
      </c>
      <c r="E3257">
        <v>4.4000000000000004</v>
      </c>
      <c r="F3257" t="s">
        <v>23</v>
      </c>
      <c r="G3257">
        <v>30</v>
      </c>
      <c r="H3257">
        <v>167</v>
      </c>
      <c r="I3257">
        <v>1.905</v>
      </c>
      <c r="J3257">
        <v>0.32</v>
      </c>
      <c r="K3257" t="s">
        <v>24</v>
      </c>
      <c r="L3257" t="s">
        <v>11144</v>
      </c>
      <c r="M3257" t="s">
        <v>11145</v>
      </c>
      <c r="N3257" t="s">
        <v>11146</v>
      </c>
      <c r="O3257" t="s">
        <v>28</v>
      </c>
      <c r="P3257">
        <v>9.3000000000000007</v>
      </c>
      <c r="Q3257">
        <v>1.9</v>
      </c>
      <c r="R3257">
        <v>0.14299999999999999</v>
      </c>
      <c r="S3257">
        <v>16</v>
      </c>
      <c r="T3257" t="s">
        <v>29</v>
      </c>
      <c r="U3257" t="s">
        <v>24</v>
      </c>
      <c r="V3257" t="s">
        <v>24</v>
      </c>
    </row>
    <row r="3258" spans="1:22" x14ac:dyDescent="0.35">
      <c r="A3258" t="s">
        <v>11147</v>
      </c>
      <c r="B3258">
        <v>9.9626999999999999</v>
      </c>
      <c r="C3258">
        <v>94.136300000000006</v>
      </c>
      <c r="D3258">
        <v>10</v>
      </c>
      <c r="E3258">
        <v>4.5</v>
      </c>
      <c r="F3258" t="s">
        <v>23</v>
      </c>
      <c r="G3258">
        <v>38</v>
      </c>
      <c r="H3258">
        <v>206</v>
      </c>
      <c r="I3258">
        <v>2.1680000000000001</v>
      </c>
      <c r="J3258">
        <v>0.76</v>
      </c>
      <c r="K3258" t="s">
        <v>24</v>
      </c>
      <c r="L3258" t="s">
        <v>11148</v>
      </c>
      <c r="M3258" t="s">
        <v>11149</v>
      </c>
      <c r="N3258" t="s">
        <v>11150</v>
      </c>
      <c r="O3258" t="s">
        <v>28</v>
      </c>
      <c r="P3258">
        <v>10.199999999999999</v>
      </c>
      <c r="Q3258">
        <v>1.9</v>
      </c>
      <c r="R3258">
        <v>0.11600000000000001</v>
      </c>
      <c r="S3258">
        <v>22</v>
      </c>
      <c r="T3258" t="s">
        <v>29</v>
      </c>
      <c r="U3258" t="s">
        <v>24</v>
      </c>
      <c r="V3258" t="s">
        <v>24</v>
      </c>
    </row>
    <row r="3259" spans="1:22" x14ac:dyDescent="0.35">
      <c r="A3259" t="s">
        <v>11151</v>
      </c>
      <c r="B3259">
        <v>10.347899999999999</v>
      </c>
      <c r="C3259">
        <v>94.010900000000007</v>
      </c>
      <c r="D3259">
        <v>10</v>
      </c>
      <c r="E3259">
        <v>4.5</v>
      </c>
      <c r="F3259" t="s">
        <v>23</v>
      </c>
      <c r="G3259">
        <v>38</v>
      </c>
      <c r="H3259">
        <v>70</v>
      </c>
      <c r="I3259">
        <v>1.7989999999999999</v>
      </c>
      <c r="J3259">
        <v>0.28000000000000003</v>
      </c>
      <c r="K3259" t="s">
        <v>24</v>
      </c>
      <c r="L3259" t="s">
        <v>11152</v>
      </c>
      <c r="M3259" t="s">
        <v>11153</v>
      </c>
      <c r="N3259" t="s">
        <v>3552</v>
      </c>
      <c r="O3259" t="s">
        <v>28</v>
      </c>
      <c r="P3259">
        <v>6.6</v>
      </c>
      <c r="Q3259">
        <v>1.7</v>
      </c>
      <c r="R3259">
        <v>0.121</v>
      </c>
      <c r="S3259">
        <v>20</v>
      </c>
      <c r="T3259" t="s">
        <v>29</v>
      </c>
      <c r="U3259" t="s">
        <v>24</v>
      </c>
      <c r="V3259" t="s">
        <v>24</v>
      </c>
    </row>
    <row r="3260" spans="1:22" x14ac:dyDescent="0.35">
      <c r="A3260" t="s">
        <v>11154</v>
      </c>
      <c r="B3260">
        <v>10.3415</v>
      </c>
      <c r="C3260">
        <v>94.142099999999999</v>
      </c>
      <c r="D3260">
        <v>10</v>
      </c>
      <c r="E3260">
        <v>4.2</v>
      </c>
      <c r="F3260" t="s">
        <v>23</v>
      </c>
      <c r="G3260">
        <v>21</v>
      </c>
      <c r="H3260">
        <v>265</v>
      </c>
      <c r="I3260">
        <v>1.8939999999999999</v>
      </c>
      <c r="J3260">
        <v>0.52</v>
      </c>
      <c r="K3260" t="s">
        <v>24</v>
      </c>
      <c r="L3260" t="s">
        <v>11155</v>
      </c>
      <c r="M3260" t="s">
        <v>11156</v>
      </c>
      <c r="N3260" t="s">
        <v>3552</v>
      </c>
      <c r="O3260" t="s">
        <v>28</v>
      </c>
      <c r="P3260">
        <v>11.9</v>
      </c>
      <c r="Q3260">
        <v>2</v>
      </c>
      <c r="R3260">
        <v>0.159</v>
      </c>
      <c r="S3260">
        <v>11</v>
      </c>
      <c r="T3260" t="s">
        <v>29</v>
      </c>
      <c r="U3260" t="s">
        <v>24</v>
      </c>
      <c r="V3260" t="s">
        <v>24</v>
      </c>
    </row>
    <row r="3261" spans="1:22" x14ac:dyDescent="0.35">
      <c r="A3261" t="s">
        <v>11157</v>
      </c>
      <c r="B3261">
        <v>10.4368</v>
      </c>
      <c r="C3261">
        <v>94.179100000000005</v>
      </c>
      <c r="D3261">
        <v>10</v>
      </c>
      <c r="E3261">
        <v>4.3</v>
      </c>
      <c r="F3261" t="s">
        <v>23</v>
      </c>
      <c r="G3261">
        <v>25</v>
      </c>
      <c r="H3261">
        <v>179</v>
      </c>
      <c r="I3261">
        <v>1.8580000000000001</v>
      </c>
      <c r="J3261">
        <v>0.4</v>
      </c>
      <c r="K3261" t="s">
        <v>24</v>
      </c>
      <c r="L3261" t="s">
        <v>11158</v>
      </c>
      <c r="M3261" t="s">
        <v>11159</v>
      </c>
      <c r="N3261" t="s">
        <v>11022</v>
      </c>
      <c r="O3261" t="s">
        <v>28</v>
      </c>
      <c r="P3261">
        <v>9.6</v>
      </c>
      <c r="Q3261">
        <v>1.8</v>
      </c>
      <c r="R3261">
        <v>0.14799999999999999</v>
      </c>
      <c r="S3261">
        <v>13</v>
      </c>
      <c r="T3261" t="s">
        <v>29</v>
      </c>
      <c r="U3261" t="s">
        <v>24</v>
      </c>
      <c r="V3261" t="s">
        <v>24</v>
      </c>
    </row>
    <row r="3262" spans="1:22" x14ac:dyDescent="0.35">
      <c r="A3262" t="s">
        <v>11160</v>
      </c>
      <c r="B3262">
        <v>10.2341</v>
      </c>
      <c r="C3262">
        <v>94.2256</v>
      </c>
      <c r="D3262">
        <v>10</v>
      </c>
      <c r="E3262">
        <v>4.5</v>
      </c>
      <c r="F3262" t="s">
        <v>23</v>
      </c>
      <c r="G3262">
        <v>41</v>
      </c>
      <c r="H3262">
        <v>158</v>
      </c>
      <c r="I3262">
        <v>2.028</v>
      </c>
      <c r="J3262">
        <v>0.45</v>
      </c>
      <c r="K3262" t="s">
        <v>24</v>
      </c>
      <c r="L3262" t="s">
        <v>11161</v>
      </c>
      <c r="M3262" t="s">
        <v>11162</v>
      </c>
      <c r="N3262" t="s">
        <v>10994</v>
      </c>
      <c r="O3262" t="s">
        <v>28</v>
      </c>
      <c r="P3262">
        <v>7.9</v>
      </c>
      <c r="Q3262">
        <v>1.9</v>
      </c>
      <c r="R3262">
        <v>0.106</v>
      </c>
      <c r="S3262">
        <v>26</v>
      </c>
      <c r="T3262" t="s">
        <v>29</v>
      </c>
      <c r="U3262" t="s">
        <v>24</v>
      </c>
      <c r="V3262" t="s">
        <v>24</v>
      </c>
    </row>
    <row r="3263" spans="1:22" x14ac:dyDescent="0.35">
      <c r="A3263" t="s">
        <v>11163</v>
      </c>
      <c r="B3263">
        <v>10.1412</v>
      </c>
      <c r="C3263">
        <v>94.232500000000002</v>
      </c>
      <c r="D3263">
        <v>10</v>
      </c>
      <c r="E3263">
        <v>4.5999999999999996</v>
      </c>
      <c r="F3263" t="s">
        <v>23</v>
      </c>
      <c r="G3263">
        <v>53</v>
      </c>
      <c r="H3263">
        <v>78</v>
      </c>
      <c r="I3263">
        <v>5.516</v>
      </c>
      <c r="J3263">
        <v>0.5</v>
      </c>
      <c r="K3263" t="s">
        <v>24</v>
      </c>
      <c r="L3263" t="s">
        <v>11164</v>
      </c>
      <c r="M3263" t="s">
        <v>11165</v>
      </c>
      <c r="N3263" t="s">
        <v>11166</v>
      </c>
      <c r="O3263" t="s">
        <v>28</v>
      </c>
      <c r="P3263">
        <v>7.3</v>
      </c>
      <c r="Q3263">
        <v>1.8</v>
      </c>
      <c r="R3263">
        <v>8.5999999999999993E-2</v>
      </c>
      <c r="S3263">
        <v>40</v>
      </c>
      <c r="T3263" t="s">
        <v>29</v>
      </c>
      <c r="U3263" t="s">
        <v>24</v>
      </c>
      <c r="V3263" t="s">
        <v>24</v>
      </c>
    </row>
    <row r="3264" spans="1:22" x14ac:dyDescent="0.35">
      <c r="A3264" t="s">
        <v>11167</v>
      </c>
      <c r="B3264">
        <v>10.394399999999999</v>
      </c>
      <c r="C3264">
        <v>94.2851</v>
      </c>
      <c r="D3264">
        <v>10</v>
      </c>
      <c r="E3264">
        <v>5</v>
      </c>
      <c r="F3264" t="s">
        <v>23</v>
      </c>
      <c r="G3264">
        <v>87</v>
      </c>
      <c r="H3264">
        <v>85</v>
      </c>
      <c r="I3264">
        <v>5.54</v>
      </c>
      <c r="J3264">
        <v>0.64</v>
      </c>
      <c r="K3264" t="s">
        <v>24</v>
      </c>
      <c r="L3264" t="s">
        <v>11168</v>
      </c>
      <c r="M3264" t="s">
        <v>11169</v>
      </c>
      <c r="N3264" t="s">
        <v>11104</v>
      </c>
      <c r="O3264" t="s">
        <v>28</v>
      </c>
      <c r="P3264">
        <v>8.4</v>
      </c>
      <c r="Q3264">
        <v>1.9</v>
      </c>
      <c r="R3264">
        <v>5.0999999999999997E-2</v>
      </c>
      <c r="S3264">
        <v>122</v>
      </c>
      <c r="T3264" t="s">
        <v>29</v>
      </c>
      <c r="U3264" t="s">
        <v>24</v>
      </c>
      <c r="V3264" t="s">
        <v>24</v>
      </c>
    </row>
    <row r="3265" spans="1:22" x14ac:dyDescent="0.35">
      <c r="A3265" t="s">
        <v>11170</v>
      </c>
      <c r="B3265">
        <v>10.4407</v>
      </c>
      <c r="C3265">
        <v>94.281499999999994</v>
      </c>
      <c r="D3265">
        <v>10</v>
      </c>
      <c r="E3265">
        <v>4.0999999999999996</v>
      </c>
      <c r="F3265" t="s">
        <v>23</v>
      </c>
      <c r="G3265">
        <v>23</v>
      </c>
      <c r="H3265">
        <v>178</v>
      </c>
      <c r="I3265">
        <v>5.5579999999999998</v>
      </c>
      <c r="J3265">
        <v>0.28000000000000003</v>
      </c>
      <c r="K3265" t="s">
        <v>24</v>
      </c>
      <c r="L3265" t="s">
        <v>11171</v>
      </c>
      <c r="M3265" t="s">
        <v>11172</v>
      </c>
      <c r="N3265" t="s">
        <v>10942</v>
      </c>
      <c r="O3265" t="s">
        <v>28</v>
      </c>
      <c r="P3265">
        <v>12</v>
      </c>
      <c r="Q3265">
        <v>1.6</v>
      </c>
      <c r="R3265">
        <v>0.158</v>
      </c>
      <c r="S3265">
        <v>11</v>
      </c>
      <c r="T3265" t="s">
        <v>29</v>
      </c>
      <c r="U3265" t="s">
        <v>24</v>
      </c>
      <c r="V3265" t="s">
        <v>24</v>
      </c>
    </row>
    <row r="3266" spans="1:22" x14ac:dyDescent="0.35">
      <c r="A3266" t="s">
        <v>11173</v>
      </c>
      <c r="B3266">
        <v>36.504600000000003</v>
      </c>
      <c r="C3266">
        <v>83.389899999999997</v>
      </c>
      <c r="D3266">
        <v>10</v>
      </c>
      <c r="E3266">
        <v>4.5</v>
      </c>
      <c r="F3266" t="s">
        <v>23</v>
      </c>
      <c r="G3266">
        <v>47</v>
      </c>
      <c r="H3266">
        <v>48</v>
      </c>
      <c r="I3266">
        <v>6.7859999999999996</v>
      </c>
      <c r="J3266">
        <v>1.1299999999999999</v>
      </c>
      <c r="K3266" t="s">
        <v>24</v>
      </c>
      <c r="L3266" t="s">
        <v>11174</v>
      </c>
      <c r="M3266" t="s">
        <v>11169</v>
      </c>
      <c r="N3266" t="s">
        <v>7714</v>
      </c>
      <c r="O3266" t="s">
        <v>28</v>
      </c>
      <c r="P3266">
        <v>8.83</v>
      </c>
      <c r="Q3266">
        <v>1.841</v>
      </c>
      <c r="R3266">
        <v>6.9000000000000006E-2</v>
      </c>
      <c r="S3266">
        <v>62</v>
      </c>
      <c r="T3266" t="s">
        <v>29</v>
      </c>
      <c r="U3266" t="s">
        <v>24</v>
      </c>
      <c r="V3266" t="s">
        <v>24</v>
      </c>
    </row>
    <row r="3267" spans="1:22" x14ac:dyDescent="0.35">
      <c r="A3267" t="s">
        <v>11175</v>
      </c>
      <c r="B3267">
        <v>10.4709</v>
      </c>
      <c r="C3267">
        <v>94.182199999999995</v>
      </c>
      <c r="D3267">
        <v>10</v>
      </c>
      <c r="E3267">
        <v>4.5</v>
      </c>
      <c r="F3267" t="s">
        <v>23</v>
      </c>
      <c r="G3267">
        <v>35</v>
      </c>
      <c r="H3267">
        <v>161</v>
      </c>
      <c r="I3267">
        <v>1.8380000000000001</v>
      </c>
      <c r="J3267">
        <v>0.89</v>
      </c>
      <c r="K3267" t="s">
        <v>24</v>
      </c>
      <c r="L3267" t="s">
        <v>11176</v>
      </c>
      <c r="M3267" t="s">
        <v>11177</v>
      </c>
      <c r="N3267" t="s">
        <v>3552</v>
      </c>
      <c r="O3267" t="s">
        <v>28</v>
      </c>
      <c r="P3267">
        <v>8.58</v>
      </c>
      <c r="Q3267">
        <v>1.895</v>
      </c>
      <c r="R3267">
        <v>0.10100000000000001</v>
      </c>
      <c r="S3267">
        <v>29</v>
      </c>
      <c r="T3267" t="s">
        <v>29</v>
      </c>
      <c r="U3267" t="s">
        <v>24</v>
      </c>
      <c r="V3267" t="s">
        <v>24</v>
      </c>
    </row>
    <row r="3268" spans="1:22" x14ac:dyDescent="0.35">
      <c r="A3268" t="s">
        <v>11178</v>
      </c>
      <c r="B3268">
        <v>10.3591</v>
      </c>
      <c r="C3268">
        <v>94.196399999999997</v>
      </c>
      <c r="D3268">
        <v>10</v>
      </c>
      <c r="E3268">
        <v>5</v>
      </c>
      <c r="F3268" t="s">
        <v>106</v>
      </c>
      <c r="G3268">
        <v>72</v>
      </c>
      <c r="H3268">
        <v>58</v>
      </c>
      <c r="I3268">
        <v>1.9219999999999999</v>
      </c>
      <c r="J3268">
        <v>0.5</v>
      </c>
      <c r="K3268" t="s">
        <v>24</v>
      </c>
      <c r="L3268" t="s">
        <v>11179</v>
      </c>
      <c r="M3268" t="s">
        <v>11180</v>
      </c>
      <c r="N3268" t="s">
        <v>3552</v>
      </c>
      <c r="O3268" t="s">
        <v>28</v>
      </c>
      <c r="P3268">
        <v>5.42</v>
      </c>
      <c r="Q3268">
        <v>1.772</v>
      </c>
      <c r="R3268">
        <v>8.5999999999999993E-2</v>
      </c>
      <c r="S3268">
        <v>13</v>
      </c>
      <c r="T3268" t="s">
        <v>29</v>
      </c>
      <c r="U3268" t="s">
        <v>24</v>
      </c>
      <c r="V3268" t="s">
        <v>24</v>
      </c>
    </row>
    <row r="3269" spans="1:22" x14ac:dyDescent="0.35">
      <c r="A3269" t="s">
        <v>11181</v>
      </c>
      <c r="B3269">
        <v>10.4254</v>
      </c>
      <c r="C3269">
        <v>94.234200000000001</v>
      </c>
      <c r="D3269">
        <v>10</v>
      </c>
      <c r="E3269">
        <v>4.5</v>
      </c>
      <c r="F3269" t="s">
        <v>23</v>
      </c>
      <c r="G3269">
        <v>32</v>
      </c>
      <c r="H3269">
        <v>175</v>
      </c>
      <c r="I3269">
        <v>1.9059999999999999</v>
      </c>
      <c r="J3269">
        <v>0.62</v>
      </c>
      <c r="K3269" t="s">
        <v>24</v>
      </c>
      <c r="L3269" t="s">
        <v>11182</v>
      </c>
      <c r="M3269" t="s">
        <v>11159</v>
      </c>
      <c r="N3269" t="s">
        <v>11146</v>
      </c>
      <c r="O3269" t="s">
        <v>28</v>
      </c>
      <c r="P3269">
        <v>4.9000000000000004</v>
      </c>
      <c r="Q3269">
        <v>1.9</v>
      </c>
      <c r="R3269">
        <v>0.128</v>
      </c>
      <c r="S3269">
        <v>22</v>
      </c>
      <c r="T3269" t="s">
        <v>29</v>
      </c>
      <c r="U3269" t="s">
        <v>24</v>
      </c>
      <c r="V3269" t="s">
        <v>24</v>
      </c>
    </row>
    <row r="3270" spans="1:22" x14ac:dyDescent="0.35">
      <c r="A3270" t="s">
        <v>11183</v>
      </c>
      <c r="B3270">
        <v>10.3642</v>
      </c>
      <c r="C3270">
        <v>94.174400000000006</v>
      </c>
      <c r="D3270">
        <v>10</v>
      </c>
      <c r="E3270">
        <v>4.7</v>
      </c>
      <c r="F3270" t="s">
        <v>23</v>
      </c>
      <c r="G3270">
        <v>46</v>
      </c>
      <c r="H3270">
        <v>87</v>
      </c>
      <c r="I3270">
        <v>1.903</v>
      </c>
      <c r="J3270">
        <v>0.61</v>
      </c>
      <c r="K3270" t="s">
        <v>24</v>
      </c>
      <c r="L3270" t="s">
        <v>11184</v>
      </c>
      <c r="M3270" t="s">
        <v>11180</v>
      </c>
      <c r="N3270" t="s">
        <v>11146</v>
      </c>
      <c r="O3270" t="s">
        <v>28</v>
      </c>
      <c r="P3270">
        <v>7.82</v>
      </c>
      <c r="Q3270">
        <v>1.4390000000000001</v>
      </c>
      <c r="R3270">
        <v>0.10199999999999999</v>
      </c>
      <c r="S3270">
        <v>29</v>
      </c>
      <c r="T3270" t="s">
        <v>29</v>
      </c>
      <c r="U3270" t="s">
        <v>24</v>
      </c>
      <c r="V3270" t="s">
        <v>24</v>
      </c>
    </row>
    <row r="3271" spans="1:22" x14ac:dyDescent="0.35">
      <c r="A3271" t="s">
        <v>11185</v>
      </c>
      <c r="B3271">
        <v>10.2576</v>
      </c>
      <c r="C3271">
        <v>93.859099999999998</v>
      </c>
      <c r="D3271">
        <v>10</v>
      </c>
      <c r="E3271">
        <v>4.3</v>
      </c>
      <c r="F3271" t="s">
        <v>23</v>
      </c>
      <c r="G3271">
        <v>25</v>
      </c>
      <c r="H3271">
        <v>118</v>
      </c>
      <c r="I3271">
        <v>1.7689999999999999</v>
      </c>
      <c r="J3271">
        <v>0.95</v>
      </c>
      <c r="K3271" t="s">
        <v>24</v>
      </c>
      <c r="L3271" t="s">
        <v>11186</v>
      </c>
      <c r="M3271" t="s">
        <v>11187</v>
      </c>
      <c r="N3271" t="s">
        <v>11018</v>
      </c>
      <c r="O3271" t="s">
        <v>28</v>
      </c>
      <c r="P3271">
        <v>7</v>
      </c>
      <c r="Q3271">
        <v>1.9</v>
      </c>
      <c r="R3271">
        <v>0.20200000000000001</v>
      </c>
      <c r="S3271">
        <v>10</v>
      </c>
      <c r="T3271" t="s">
        <v>29</v>
      </c>
      <c r="U3271" t="s">
        <v>24</v>
      </c>
      <c r="V3271" t="s">
        <v>24</v>
      </c>
    </row>
    <row r="3272" spans="1:22" x14ac:dyDescent="0.35">
      <c r="A3272" t="s">
        <v>11188</v>
      </c>
      <c r="B3272">
        <v>10.3072</v>
      </c>
      <c r="C3272">
        <v>94.143699999999995</v>
      </c>
      <c r="D3272">
        <v>10</v>
      </c>
      <c r="E3272">
        <v>5</v>
      </c>
      <c r="F3272" t="s">
        <v>106</v>
      </c>
      <c r="G3272">
        <v>77</v>
      </c>
      <c r="H3272">
        <v>57</v>
      </c>
      <c r="I3272">
        <v>1.92</v>
      </c>
      <c r="J3272">
        <v>1</v>
      </c>
      <c r="K3272" t="s">
        <v>24</v>
      </c>
      <c r="L3272" t="s">
        <v>11189</v>
      </c>
      <c r="M3272" t="s">
        <v>11190</v>
      </c>
      <c r="N3272" t="s">
        <v>11097</v>
      </c>
      <c r="O3272" t="s">
        <v>28</v>
      </c>
      <c r="P3272">
        <v>7.09</v>
      </c>
      <c r="Q3272">
        <v>1.772</v>
      </c>
      <c r="R3272">
        <v>8.5999999999999993E-2</v>
      </c>
      <c r="S3272">
        <v>13</v>
      </c>
      <c r="T3272" t="s">
        <v>29</v>
      </c>
      <c r="U3272" t="s">
        <v>24</v>
      </c>
      <c r="V3272" t="s">
        <v>24</v>
      </c>
    </row>
    <row r="3273" spans="1:22" x14ac:dyDescent="0.35">
      <c r="A3273" t="s">
        <v>11191</v>
      </c>
      <c r="B3273">
        <v>10.549099999999999</v>
      </c>
      <c r="C3273">
        <v>93.988299999999995</v>
      </c>
      <c r="D3273">
        <v>10</v>
      </c>
      <c r="E3273">
        <v>4.2</v>
      </c>
      <c r="F3273" t="s">
        <v>23</v>
      </c>
      <c r="G3273">
        <v>19</v>
      </c>
      <c r="H3273">
        <v>178</v>
      </c>
      <c r="I3273">
        <v>1.6439999999999999</v>
      </c>
      <c r="J3273">
        <v>0.42</v>
      </c>
      <c r="K3273" t="s">
        <v>24</v>
      </c>
      <c r="L3273" t="s">
        <v>11192</v>
      </c>
      <c r="M3273" t="s">
        <v>11193</v>
      </c>
      <c r="N3273" t="s">
        <v>11194</v>
      </c>
      <c r="O3273" t="s">
        <v>28</v>
      </c>
      <c r="P3273">
        <v>6.71</v>
      </c>
      <c r="Q3273">
        <v>1.9410000000000001</v>
      </c>
      <c r="R3273">
        <v>0.19900000000000001</v>
      </c>
      <c r="S3273">
        <v>7</v>
      </c>
      <c r="T3273" t="s">
        <v>29</v>
      </c>
      <c r="U3273" t="s">
        <v>24</v>
      </c>
      <c r="V3273" t="s">
        <v>24</v>
      </c>
    </row>
    <row r="3274" spans="1:22" x14ac:dyDescent="0.35">
      <c r="A3274" t="s">
        <v>11195</v>
      </c>
      <c r="B3274">
        <v>10.3254</v>
      </c>
      <c r="C3274">
        <v>94.010099999999994</v>
      </c>
      <c r="D3274">
        <v>10</v>
      </c>
      <c r="E3274">
        <v>4.3</v>
      </c>
      <c r="F3274" t="s">
        <v>23</v>
      </c>
      <c r="G3274">
        <v>21</v>
      </c>
      <c r="H3274">
        <v>159</v>
      </c>
      <c r="I3274">
        <v>1.8149999999999999</v>
      </c>
      <c r="J3274">
        <v>0.32</v>
      </c>
      <c r="K3274" t="s">
        <v>24</v>
      </c>
      <c r="L3274" t="s">
        <v>11196</v>
      </c>
      <c r="M3274" t="s">
        <v>11197</v>
      </c>
      <c r="N3274" t="s">
        <v>10998</v>
      </c>
      <c r="O3274" t="s">
        <v>28</v>
      </c>
      <c r="P3274">
        <v>6.17</v>
      </c>
      <c r="Q3274">
        <v>1.891</v>
      </c>
      <c r="R3274">
        <v>0.20100000000000001</v>
      </c>
      <c r="S3274">
        <v>7</v>
      </c>
      <c r="T3274" t="s">
        <v>29</v>
      </c>
      <c r="U3274" t="s">
        <v>24</v>
      </c>
      <c r="V3274" t="s">
        <v>24</v>
      </c>
    </row>
    <row r="3275" spans="1:22" x14ac:dyDescent="0.35">
      <c r="A3275" t="s">
        <v>11198</v>
      </c>
      <c r="B3275">
        <v>10.185499999999999</v>
      </c>
      <c r="C3275">
        <v>94.0655</v>
      </c>
      <c r="D3275">
        <v>10</v>
      </c>
      <c r="E3275">
        <v>4.3</v>
      </c>
      <c r="F3275" t="s">
        <v>23</v>
      </c>
      <c r="G3275">
        <v>32</v>
      </c>
      <c r="H3275">
        <v>87</v>
      </c>
      <c r="I3275">
        <v>1.954</v>
      </c>
      <c r="J3275">
        <v>0.52</v>
      </c>
      <c r="K3275" t="s">
        <v>24</v>
      </c>
      <c r="L3275" t="s">
        <v>11199</v>
      </c>
      <c r="M3275" t="s">
        <v>11200</v>
      </c>
      <c r="N3275" t="s">
        <v>11044</v>
      </c>
      <c r="O3275" t="s">
        <v>28</v>
      </c>
      <c r="P3275">
        <v>5.17</v>
      </c>
      <c r="Q3275">
        <v>1.752</v>
      </c>
      <c r="R3275">
        <v>0.154</v>
      </c>
      <c r="S3275">
        <v>12</v>
      </c>
      <c r="T3275" t="s">
        <v>29</v>
      </c>
      <c r="U3275" t="s">
        <v>24</v>
      </c>
      <c r="V3275" t="s">
        <v>24</v>
      </c>
    </row>
    <row r="3276" spans="1:22" x14ac:dyDescent="0.35">
      <c r="A3276" t="s">
        <v>11201</v>
      </c>
      <c r="B3276">
        <v>10.298</v>
      </c>
      <c r="C3276">
        <v>94.139300000000006</v>
      </c>
      <c r="D3276">
        <v>10</v>
      </c>
      <c r="E3276">
        <v>4.0999999999999996</v>
      </c>
      <c r="F3276" t="s">
        <v>23</v>
      </c>
      <c r="G3276">
        <v>21</v>
      </c>
      <c r="H3276">
        <v>178</v>
      </c>
      <c r="I3276">
        <v>1.923</v>
      </c>
      <c r="J3276">
        <v>0.26</v>
      </c>
      <c r="K3276" t="s">
        <v>24</v>
      </c>
      <c r="L3276" t="s">
        <v>11202</v>
      </c>
      <c r="M3276" t="s">
        <v>11203</v>
      </c>
      <c r="N3276" t="s">
        <v>11097</v>
      </c>
      <c r="O3276" t="s">
        <v>28</v>
      </c>
      <c r="P3276">
        <v>9.3000000000000007</v>
      </c>
      <c r="Q3276">
        <v>1.88</v>
      </c>
      <c r="R3276">
        <v>0.185</v>
      </c>
      <c r="S3276">
        <v>8</v>
      </c>
      <c r="T3276" t="s">
        <v>29</v>
      </c>
      <c r="U3276" t="s">
        <v>24</v>
      </c>
      <c r="V3276" t="s">
        <v>24</v>
      </c>
    </row>
    <row r="3277" spans="1:22" x14ac:dyDescent="0.35">
      <c r="A3277" t="s">
        <v>11204</v>
      </c>
      <c r="B3277">
        <v>10.4305</v>
      </c>
      <c r="C3277">
        <v>94.141300000000001</v>
      </c>
      <c r="D3277">
        <v>10</v>
      </c>
      <c r="E3277">
        <v>5.0999999999999996</v>
      </c>
      <c r="F3277" t="s">
        <v>23</v>
      </c>
      <c r="G3277">
        <v>116</v>
      </c>
      <c r="H3277">
        <v>69</v>
      </c>
      <c r="I3277">
        <v>1.8340000000000001</v>
      </c>
      <c r="J3277">
        <v>0.5</v>
      </c>
      <c r="K3277" t="s">
        <v>24</v>
      </c>
      <c r="L3277" t="s">
        <v>11205</v>
      </c>
      <c r="M3277" t="s">
        <v>11206</v>
      </c>
      <c r="N3277" t="s">
        <v>10952</v>
      </c>
      <c r="O3277" t="s">
        <v>28</v>
      </c>
      <c r="P3277">
        <v>6.1</v>
      </c>
      <c r="Q3277">
        <v>1.7809999999999999</v>
      </c>
      <c r="R3277">
        <v>4.3999999999999997E-2</v>
      </c>
      <c r="S3277">
        <v>164</v>
      </c>
      <c r="T3277" t="s">
        <v>29</v>
      </c>
      <c r="U3277" t="s">
        <v>24</v>
      </c>
      <c r="V3277" t="s">
        <v>24</v>
      </c>
    </row>
    <row r="3278" spans="1:22" x14ac:dyDescent="0.35">
      <c r="A3278" t="s">
        <v>11207</v>
      </c>
      <c r="B3278">
        <v>10.312900000000001</v>
      </c>
      <c r="C3278">
        <v>94.103499999999997</v>
      </c>
      <c r="D3278">
        <v>10</v>
      </c>
      <c r="E3278">
        <v>4.5</v>
      </c>
      <c r="F3278" t="s">
        <v>23</v>
      </c>
      <c r="G3278">
        <v>52</v>
      </c>
      <c r="H3278">
        <v>100</v>
      </c>
      <c r="I3278">
        <v>1.8879999999999999</v>
      </c>
      <c r="J3278">
        <v>0.46</v>
      </c>
      <c r="K3278" t="s">
        <v>24</v>
      </c>
      <c r="L3278" t="s">
        <v>11208</v>
      </c>
      <c r="M3278" t="s">
        <v>11209</v>
      </c>
      <c r="N3278" t="s">
        <v>2482</v>
      </c>
      <c r="O3278" t="s">
        <v>28</v>
      </c>
      <c r="P3278">
        <v>7.87</v>
      </c>
      <c r="Q3278">
        <v>1.8759999999999999</v>
      </c>
      <c r="R3278">
        <v>0.10100000000000001</v>
      </c>
      <c r="S3278">
        <v>29</v>
      </c>
      <c r="T3278" t="s">
        <v>29</v>
      </c>
      <c r="U3278" t="s">
        <v>24</v>
      </c>
      <c r="V3278" t="s">
        <v>24</v>
      </c>
    </row>
    <row r="3279" spans="1:22" x14ac:dyDescent="0.35">
      <c r="A3279" t="s">
        <v>11210</v>
      </c>
      <c r="B3279">
        <v>10.2936</v>
      </c>
      <c r="C3279">
        <v>94.204599999999999</v>
      </c>
      <c r="D3279">
        <v>10</v>
      </c>
      <c r="E3279">
        <v>4.4000000000000004</v>
      </c>
      <c r="F3279" t="s">
        <v>23</v>
      </c>
      <c r="G3279">
        <v>46</v>
      </c>
      <c r="H3279">
        <v>85</v>
      </c>
      <c r="I3279">
        <v>1.972</v>
      </c>
      <c r="J3279">
        <v>0.43</v>
      </c>
      <c r="K3279" t="s">
        <v>24</v>
      </c>
      <c r="L3279" t="s">
        <v>11211</v>
      </c>
      <c r="M3279" t="s">
        <v>11212</v>
      </c>
      <c r="N3279" t="s">
        <v>10986</v>
      </c>
      <c r="O3279" t="s">
        <v>28</v>
      </c>
      <c r="P3279">
        <v>3.12</v>
      </c>
      <c r="Q3279">
        <v>1.88</v>
      </c>
      <c r="R3279">
        <v>0.109</v>
      </c>
      <c r="S3279">
        <v>24</v>
      </c>
      <c r="T3279" t="s">
        <v>29</v>
      </c>
      <c r="U3279" t="s">
        <v>24</v>
      </c>
      <c r="V3279" t="s">
        <v>24</v>
      </c>
    </row>
    <row r="3280" spans="1:22" x14ac:dyDescent="0.35">
      <c r="A3280" t="s">
        <v>11213</v>
      </c>
      <c r="B3280">
        <v>10.318099999999999</v>
      </c>
      <c r="C3280">
        <v>94.033000000000001</v>
      </c>
      <c r="D3280">
        <v>10</v>
      </c>
      <c r="E3280">
        <v>4.8</v>
      </c>
      <c r="F3280" t="s">
        <v>23</v>
      </c>
      <c r="G3280">
        <v>97</v>
      </c>
      <c r="H3280">
        <v>64</v>
      </c>
      <c r="I3280">
        <v>5.8230000000000004</v>
      </c>
      <c r="J3280">
        <v>0.54</v>
      </c>
      <c r="K3280" t="s">
        <v>24</v>
      </c>
      <c r="L3280" t="s">
        <v>11214</v>
      </c>
      <c r="M3280" t="s">
        <v>11212</v>
      </c>
      <c r="N3280" t="s">
        <v>10952</v>
      </c>
      <c r="O3280" t="s">
        <v>28</v>
      </c>
      <c r="P3280">
        <v>6.64</v>
      </c>
      <c r="Q3280">
        <v>1.841</v>
      </c>
      <c r="R3280">
        <v>6.6000000000000003E-2</v>
      </c>
      <c r="S3280">
        <v>74</v>
      </c>
      <c r="T3280" t="s">
        <v>29</v>
      </c>
      <c r="U3280" t="s">
        <v>24</v>
      </c>
      <c r="V3280" t="s">
        <v>24</v>
      </c>
    </row>
    <row r="3281" spans="1:22" x14ac:dyDescent="0.35">
      <c r="A3281" t="s">
        <v>11215</v>
      </c>
      <c r="B3281">
        <v>10.3636</v>
      </c>
      <c r="C3281">
        <v>93.976399999999998</v>
      </c>
      <c r="D3281">
        <v>10</v>
      </c>
      <c r="E3281">
        <v>4.2</v>
      </c>
      <c r="F3281" t="s">
        <v>23</v>
      </c>
      <c r="G3281">
        <v>28</v>
      </c>
      <c r="H3281">
        <v>170</v>
      </c>
      <c r="I3281">
        <v>5.8209999999999997</v>
      </c>
      <c r="J3281">
        <v>0.61</v>
      </c>
      <c r="K3281" t="s">
        <v>24</v>
      </c>
      <c r="L3281" t="s">
        <v>11216</v>
      </c>
      <c r="M3281" t="s">
        <v>11217</v>
      </c>
      <c r="N3281" t="s">
        <v>11018</v>
      </c>
      <c r="O3281" t="s">
        <v>28</v>
      </c>
      <c r="P3281">
        <v>8.1999999999999993</v>
      </c>
      <c r="Q3281">
        <v>1.9379999999999999</v>
      </c>
      <c r="R3281">
        <v>0.121</v>
      </c>
      <c r="S3281">
        <v>19</v>
      </c>
      <c r="T3281" t="s">
        <v>29</v>
      </c>
      <c r="U3281" t="s">
        <v>24</v>
      </c>
      <c r="V3281" t="s">
        <v>24</v>
      </c>
    </row>
    <row r="3282" spans="1:22" x14ac:dyDescent="0.35">
      <c r="A3282" t="s">
        <v>11218</v>
      </c>
      <c r="B3282">
        <v>10.477600000000001</v>
      </c>
      <c r="C3282">
        <v>94.157600000000002</v>
      </c>
      <c r="D3282">
        <v>10</v>
      </c>
      <c r="E3282">
        <v>4.3</v>
      </c>
      <c r="F3282" t="s">
        <v>23</v>
      </c>
      <c r="G3282">
        <v>22</v>
      </c>
      <c r="H3282">
        <v>158</v>
      </c>
      <c r="I3282">
        <v>1.8149999999999999</v>
      </c>
      <c r="J3282">
        <v>0.94</v>
      </c>
      <c r="K3282" t="s">
        <v>24</v>
      </c>
      <c r="L3282" t="s">
        <v>11219</v>
      </c>
      <c r="M3282" t="s">
        <v>11217</v>
      </c>
      <c r="N3282" t="s">
        <v>10998</v>
      </c>
      <c r="O3282" t="s">
        <v>28</v>
      </c>
      <c r="P3282">
        <v>8.6</v>
      </c>
      <c r="Q3282">
        <v>1.9</v>
      </c>
      <c r="R3282">
        <v>0.17699999999999999</v>
      </c>
      <c r="S3282">
        <v>9</v>
      </c>
      <c r="T3282" t="s">
        <v>29</v>
      </c>
      <c r="U3282" t="s">
        <v>24</v>
      </c>
      <c r="V3282" t="s">
        <v>24</v>
      </c>
    </row>
    <row r="3283" spans="1:22" x14ac:dyDescent="0.35">
      <c r="A3283" t="s">
        <v>11220</v>
      </c>
      <c r="B3283">
        <v>10.4084</v>
      </c>
      <c r="C3283">
        <v>94.174999999999997</v>
      </c>
      <c r="D3283">
        <v>10</v>
      </c>
      <c r="E3283">
        <v>4.3</v>
      </c>
      <c r="F3283" t="s">
        <v>23</v>
      </c>
      <c r="G3283">
        <v>32</v>
      </c>
      <c r="H3283">
        <v>131</v>
      </c>
      <c r="I3283">
        <v>5.6479999999999997</v>
      </c>
      <c r="J3283">
        <v>0.28999999999999998</v>
      </c>
      <c r="K3283" t="s">
        <v>24</v>
      </c>
      <c r="L3283" t="s">
        <v>11221</v>
      </c>
      <c r="M3283" t="s">
        <v>11222</v>
      </c>
      <c r="N3283" t="s">
        <v>11223</v>
      </c>
      <c r="O3283" t="s">
        <v>28</v>
      </c>
      <c r="P3283">
        <v>7</v>
      </c>
      <c r="Q3283">
        <v>1.742</v>
      </c>
      <c r="R3283">
        <v>0.14199999999999999</v>
      </c>
      <c r="S3283">
        <v>14</v>
      </c>
      <c r="T3283" t="s">
        <v>29</v>
      </c>
      <c r="U3283" t="s">
        <v>24</v>
      </c>
      <c r="V3283" t="s">
        <v>24</v>
      </c>
    </row>
    <row r="3284" spans="1:22" x14ac:dyDescent="0.35">
      <c r="A3284" t="s">
        <v>11224</v>
      </c>
      <c r="B3284">
        <v>10.5715</v>
      </c>
      <c r="C3284">
        <v>94.548599999999993</v>
      </c>
      <c r="D3284">
        <v>10</v>
      </c>
      <c r="E3284">
        <v>4.2</v>
      </c>
      <c r="F3284" t="s">
        <v>23</v>
      </c>
      <c r="G3284">
        <v>15</v>
      </c>
      <c r="H3284">
        <v>168</v>
      </c>
      <c r="I3284">
        <v>2.073</v>
      </c>
      <c r="J3284">
        <v>0.32</v>
      </c>
      <c r="K3284" t="s">
        <v>24</v>
      </c>
      <c r="L3284" t="s">
        <v>11225</v>
      </c>
      <c r="M3284" t="s">
        <v>11226</v>
      </c>
      <c r="N3284" t="s">
        <v>11227</v>
      </c>
      <c r="O3284" t="s">
        <v>28</v>
      </c>
      <c r="P3284">
        <v>10.7</v>
      </c>
      <c r="Q3284">
        <v>1.956</v>
      </c>
      <c r="R3284">
        <v>0.2</v>
      </c>
      <c r="S3284">
        <v>8</v>
      </c>
      <c r="T3284" t="s">
        <v>29</v>
      </c>
      <c r="U3284" t="s">
        <v>24</v>
      </c>
      <c r="V3284" t="s">
        <v>24</v>
      </c>
    </row>
    <row r="3285" spans="1:22" x14ac:dyDescent="0.35">
      <c r="A3285" t="s">
        <v>11228</v>
      </c>
      <c r="B3285">
        <v>10.266</v>
      </c>
      <c r="C3285">
        <v>94.075900000000004</v>
      </c>
      <c r="D3285">
        <v>10</v>
      </c>
      <c r="E3285">
        <v>4.3</v>
      </c>
      <c r="F3285" t="s">
        <v>23</v>
      </c>
      <c r="G3285">
        <v>30</v>
      </c>
      <c r="H3285">
        <v>175</v>
      </c>
      <c r="I3285">
        <v>1.9019999999999999</v>
      </c>
      <c r="J3285">
        <v>0.19</v>
      </c>
      <c r="K3285" t="s">
        <v>24</v>
      </c>
      <c r="L3285" t="s">
        <v>11229</v>
      </c>
      <c r="M3285" t="s">
        <v>11230</v>
      </c>
      <c r="N3285" t="s">
        <v>3552</v>
      </c>
      <c r="O3285" t="s">
        <v>28</v>
      </c>
      <c r="P3285">
        <v>9.23</v>
      </c>
      <c r="Q3285">
        <v>1.925</v>
      </c>
      <c r="R3285">
        <v>0.14799999999999999</v>
      </c>
      <c r="S3285">
        <v>13</v>
      </c>
      <c r="T3285" t="s">
        <v>29</v>
      </c>
      <c r="U3285" t="s">
        <v>24</v>
      </c>
      <c r="V3285" t="s">
        <v>24</v>
      </c>
    </row>
    <row r="3286" spans="1:22" x14ac:dyDescent="0.35">
      <c r="A3286" t="s">
        <v>11231</v>
      </c>
      <c r="B3286">
        <v>10.3658</v>
      </c>
      <c r="C3286">
        <v>94.074200000000005</v>
      </c>
      <c r="D3286">
        <v>10</v>
      </c>
      <c r="E3286">
        <v>4.7</v>
      </c>
      <c r="F3286" t="s">
        <v>23</v>
      </c>
      <c r="G3286">
        <v>75</v>
      </c>
      <c r="H3286">
        <v>102</v>
      </c>
      <c r="I3286">
        <v>1.83</v>
      </c>
      <c r="J3286">
        <v>0.38</v>
      </c>
      <c r="K3286" t="s">
        <v>24</v>
      </c>
      <c r="L3286" t="s">
        <v>11232</v>
      </c>
      <c r="M3286" t="s">
        <v>11233</v>
      </c>
      <c r="N3286" t="s">
        <v>10952</v>
      </c>
      <c r="O3286" t="s">
        <v>28</v>
      </c>
      <c r="P3286">
        <v>5.46</v>
      </c>
      <c r="Q3286">
        <v>1.7629999999999999</v>
      </c>
      <c r="R3286">
        <v>7.3999999999999996E-2</v>
      </c>
      <c r="S3286">
        <v>56</v>
      </c>
      <c r="T3286" t="s">
        <v>29</v>
      </c>
      <c r="U3286" t="s">
        <v>24</v>
      </c>
      <c r="V3286" t="s">
        <v>24</v>
      </c>
    </row>
    <row r="3287" spans="1:22" x14ac:dyDescent="0.35">
      <c r="A3287" t="s">
        <v>11234</v>
      </c>
      <c r="B3287">
        <v>10.3683</v>
      </c>
      <c r="C3287">
        <v>94.070999999999998</v>
      </c>
      <c r="D3287">
        <v>10</v>
      </c>
      <c r="E3287">
        <v>4.0999999999999996</v>
      </c>
      <c r="F3287" t="s">
        <v>23</v>
      </c>
      <c r="G3287">
        <v>25</v>
      </c>
      <c r="H3287">
        <v>159</v>
      </c>
      <c r="I3287">
        <v>5.7329999999999997</v>
      </c>
      <c r="J3287">
        <v>0.39</v>
      </c>
      <c r="K3287" t="s">
        <v>24</v>
      </c>
      <c r="L3287" t="s">
        <v>11235</v>
      </c>
      <c r="M3287" t="s">
        <v>11230</v>
      </c>
      <c r="N3287" t="s">
        <v>10990</v>
      </c>
      <c r="O3287" t="s">
        <v>28</v>
      </c>
      <c r="P3287">
        <v>11.72</v>
      </c>
      <c r="Q3287">
        <v>1.9259999999999999</v>
      </c>
      <c r="R3287">
        <v>0.151</v>
      </c>
      <c r="S3287">
        <v>12</v>
      </c>
      <c r="T3287" t="s">
        <v>29</v>
      </c>
      <c r="U3287" t="s">
        <v>24</v>
      </c>
      <c r="V3287" t="s">
        <v>24</v>
      </c>
    </row>
    <row r="3288" spans="1:22" x14ac:dyDescent="0.35">
      <c r="A3288" t="s">
        <v>11236</v>
      </c>
      <c r="B3288">
        <v>37.336799999999997</v>
      </c>
      <c r="C3288">
        <v>71.873000000000005</v>
      </c>
      <c r="D3288">
        <v>166.86</v>
      </c>
      <c r="E3288">
        <v>4</v>
      </c>
      <c r="F3288" t="s">
        <v>23</v>
      </c>
      <c r="G3288">
        <v>50</v>
      </c>
      <c r="H3288">
        <v>106</v>
      </c>
      <c r="I3288">
        <v>1.056</v>
      </c>
      <c r="J3288">
        <v>0.44</v>
      </c>
      <c r="K3288" t="s">
        <v>24</v>
      </c>
      <c r="L3288" t="s">
        <v>11237</v>
      </c>
      <c r="M3288" t="s">
        <v>11238</v>
      </c>
      <c r="N3288" t="s">
        <v>11239</v>
      </c>
      <c r="O3288" t="s">
        <v>28</v>
      </c>
      <c r="P3288">
        <v>8.8000000000000007</v>
      </c>
      <c r="Q3288">
        <v>8.6</v>
      </c>
      <c r="R3288">
        <v>0.1</v>
      </c>
      <c r="S3288">
        <v>27</v>
      </c>
      <c r="T3288" t="s">
        <v>29</v>
      </c>
      <c r="U3288" t="s">
        <v>24</v>
      </c>
      <c r="V3288" t="s">
        <v>24</v>
      </c>
    </row>
    <row r="3289" spans="1:22" x14ac:dyDescent="0.35">
      <c r="A3289" t="s">
        <v>11240</v>
      </c>
      <c r="B3289">
        <v>19.563600000000001</v>
      </c>
      <c r="C3289">
        <v>94.860500000000002</v>
      </c>
      <c r="D3289">
        <v>10</v>
      </c>
      <c r="E3289">
        <v>5.0999999999999996</v>
      </c>
      <c r="F3289" t="s">
        <v>106</v>
      </c>
      <c r="G3289">
        <v>109</v>
      </c>
      <c r="H3289">
        <v>28</v>
      </c>
      <c r="I3289">
        <v>1.222</v>
      </c>
      <c r="J3289">
        <v>1.05</v>
      </c>
      <c r="K3289" t="s">
        <v>24</v>
      </c>
      <c r="L3289" t="s">
        <v>11241</v>
      </c>
      <c r="M3289" t="s">
        <v>11242</v>
      </c>
      <c r="N3289" t="s">
        <v>11243</v>
      </c>
      <c r="O3289" t="s">
        <v>28</v>
      </c>
      <c r="P3289">
        <v>3.42</v>
      </c>
      <c r="Q3289">
        <v>1.6719999999999999</v>
      </c>
      <c r="R3289">
        <v>9.8000000000000004E-2</v>
      </c>
      <c r="S3289">
        <v>10</v>
      </c>
      <c r="T3289" t="s">
        <v>29</v>
      </c>
      <c r="U3289" t="s">
        <v>24</v>
      </c>
      <c r="V3289" t="s">
        <v>24</v>
      </c>
    </row>
    <row r="3290" spans="1:22" x14ac:dyDescent="0.35">
      <c r="A3290" t="s">
        <v>11244</v>
      </c>
      <c r="B3290">
        <v>4.4520999999999997</v>
      </c>
      <c r="C3290">
        <v>96.472999999999999</v>
      </c>
      <c r="D3290">
        <v>5.55</v>
      </c>
      <c r="E3290">
        <v>4.9000000000000004</v>
      </c>
      <c r="F3290" t="s">
        <v>23</v>
      </c>
      <c r="G3290">
        <v>85</v>
      </c>
      <c r="H3290">
        <v>56</v>
      </c>
      <c r="I3290">
        <v>0.90400000000000003</v>
      </c>
      <c r="J3290">
        <v>0.79</v>
      </c>
      <c r="K3290" t="s">
        <v>24</v>
      </c>
      <c r="L3290" t="s">
        <v>11245</v>
      </c>
      <c r="M3290" t="s">
        <v>11242</v>
      </c>
      <c r="N3290" t="s">
        <v>11246</v>
      </c>
      <c r="O3290" t="s">
        <v>28</v>
      </c>
      <c r="P3290">
        <v>4.5</v>
      </c>
      <c r="Q3290">
        <v>4.2</v>
      </c>
      <c r="R3290">
        <v>7.1999999999999995E-2</v>
      </c>
      <c r="S3290">
        <v>63</v>
      </c>
      <c r="T3290" t="s">
        <v>29</v>
      </c>
      <c r="U3290" t="s">
        <v>24</v>
      </c>
      <c r="V3290" t="s">
        <v>24</v>
      </c>
    </row>
    <row r="3291" spans="1:22" x14ac:dyDescent="0.35">
      <c r="A3291" t="s">
        <v>11247</v>
      </c>
      <c r="B3291">
        <v>4.4752000000000001</v>
      </c>
      <c r="C3291">
        <v>96.334100000000007</v>
      </c>
      <c r="D3291">
        <v>13.933999999999999</v>
      </c>
      <c r="E3291">
        <v>4.4000000000000004</v>
      </c>
      <c r="F3291" t="s">
        <v>23</v>
      </c>
      <c r="G3291">
        <v>29</v>
      </c>
      <c r="H3291">
        <v>80</v>
      </c>
      <c r="I3291">
        <v>0.96599999999999997</v>
      </c>
      <c r="J3291">
        <v>0.6</v>
      </c>
      <c r="K3291" t="s">
        <v>24</v>
      </c>
      <c r="L3291" t="s">
        <v>11248</v>
      </c>
      <c r="M3291" t="s">
        <v>11249</v>
      </c>
      <c r="N3291" t="s">
        <v>6425</v>
      </c>
      <c r="O3291" t="s">
        <v>28</v>
      </c>
      <c r="P3291">
        <v>6.03</v>
      </c>
      <c r="Q3291">
        <v>4.3339999999999996</v>
      </c>
      <c r="R3291">
        <v>0.13400000000000001</v>
      </c>
      <c r="S3291">
        <v>16</v>
      </c>
      <c r="T3291" t="s">
        <v>29</v>
      </c>
      <c r="U3291" t="s">
        <v>24</v>
      </c>
      <c r="V3291" t="s">
        <v>24</v>
      </c>
    </row>
    <row r="3292" spans="1:22" x14ac:dyDescent="0.35">
      <c r="A3292" t="s">
        <v>11250</v>
      </c>
      <c r="B3292">
        <v>6.8776999999999999</v>
      </c>
      <c r="C3292">
        <v>94.483900000000006</v>
      </c>
      <c r="D3292">
        <v>107.84</v>
      </c>
      <c r="E3292">
        <v>4.2</v>
      </c>
      <c r="F3292" t="s">
        <v>23</v>
      </c>
      <c r="G3292">
        <v>19</v>
      </c>
      <c r="H3292">
        <v>136</v>
      </c>
      <c r="I3292">
        <v>2.9460000000000002</v>
      </c>
      <c r="J3292">
        <v>0.88</v>
      </c>
      <c r="K3292" t="s">
        <v>24</v>
      </c>
      <c r="L3292" t="s">
        <v>11251</v>
      </c>
      <c r="M3292" t="s">
        <v>11252</v>
      </c>
      <c r="N3292" t="s">
        <v>11253</v>
      </c>
      <c r="O3292" t="s">
        <v>28</v>
      </c>
      <c r="P3292">
        <v>10.8</v>
      </c>
      <c r="Q3292">
        <v>8.9</v>
      </c>
      <c r="R3292">
        <v>0.215</v>
      </c>
      <c r="S3292">
        <v>7</v>
      </c>
      <c r="T3292" t="s">
        <v>29</v>
      </c>
      <c r="U3292" t="s">
        <v>24</v>
      </c>
      <c r="V3292" t="s">
        <v>24</v>
      </c>
    </row>
    <row r="3293" spans="1:22" x14ac:dyDescent="0.35">
      <c r="A3293" t="s">
        <v>11254</v>
      </c>
      <c r="B3293">
        <v>27.126000000000001</v>
      </c>
      <c r="C3293">
        <v>62.818800000000003</v>
      </c>
      <c r="D3293">
        <v>10</v>
      </c>
      <c r="E3293">
        <v>4.3</v>
      </c>
      <c r="F3293" t="s">
        <v>23</v>
      </c>
      <c r="G3293">
        <v>20</v>
      </c>
      <c r="H3293">
        <v>229</v>
      </c>
      <c r="I3293">
        <v>6.3330000000000002</v>
      </c>
      <c r="J3293">
        <v>0.46</v>
      </c>
      <c r="K3293" t="s">
        <v>24</v>
      </c>
      <c r="L3293" t="s">
        <v>11255</v>
      </c>
      <c r="M3293" t="s">
        <v>11256</v>
      </c>
      <c r="N3293" t="s">
        <v>11257</v>
      </c>
      <c r="O3293" t="s">
        <v>28</v>
      </c>
      <c r="P3293">
        <v>6.7</v>
      </c>
      <c r="Q3293">
        <v>2</v>
      </c>
      <c r="R3293">
        <v>0.16900000000000001</v>
      </c>
      <c r="S3293">
        <v>10</v>
      </c>
      <c r="T3293" t="s">
        <v>29</v>
      </c>
      <c r="U3293" t="s">
        <v>24</v>
      </c>
      <c r="V3293" t="s">
        <v>24</v>
      </c>
    </row>
    <row r="3294" spans="1:22" x14ac:dyDescent="0.35">
      <c r="A3294" t="s">
        <v>11258</v>
      </c>
      <c r="B3294">
        <v>27.0855</v>
      </c>
      <c r="C3294">
        <v>89.098100000000002</v>
      </c>
      <c r="D3294">
        <v>10</v>
      </c>
      <c r="E3294">
        <v>4.2</v>
      </c>
      <c r="F3294" t="s">
        <v>23</v>
      </c>
      <c r="G3294">
        <v>23</v>
      </c>
      <c r="H3294">
        <v>78</v>
      </c>
      <c r="I3294">
        <v>3.4670000000000001</v>
      </c>
      <c r="J3294">
        <v>0.45</v>
      </c>
      <c r="K3294" t="s">
        <v>24</v>
      </c>
      <c r="L3294" t="s">
        <v>11259</v>
      </c>
      <c r="M3294" t="s">
        <v>11260</v>
      </c>
      <c r="N3294" t="s">
        <v>11261</v>
      </c>
      <c r="O3294" t="s">
        <v>28</v>
      </c>
      <c r="P3294">
        <v>11</v>
      </c>
      <c r="Q3294">
        <v>2</v>
      </c>
      <c r="R3294">
        <v>0.14599999999999999</v>
      </c>
      <c r="S3294">
        <v>13</v>
      </c>
      <c r="T3294" t="s">
        <v>29</v>
      </c>
      <c r="U3294" t="s">
        <v>24</v>
      </c>
      <c r="V3294" t="s">
        <v>24</v>
      </c>
    </row>
    <row r="3295" spans="1:22" x14ac:dyDescent="0.35">
      <c r="A3295" t="s">
        <v>11262</v>
      </c>
      <c r="B3295">
        <v>37.484400000000001</v>
      </c>
      <c r="C3295">
        <v>78.653899999999993</v>
      </c>
      <c r="D3295">
        <v>10</v>
      </c>
      <c r="E3295">
        <v>5</v>
      </c>
      <c r="F3295" t="s">
        <v>23</v>
      </c>
      <c r="G3295">
        <v>123</v>
      </c>
      <c r="H3295">
        <v>51</v>
      </c>
      <c r="I3295">
        <v>4.2889999999999997</v>
      </c>
      <c r="J3295">
        <v>0.45</v>
      </c>
      <c r="K3295" t="s">
        <v>24</v>
      </c>
      <c r="L3295" t="s">
        <v>11263</v>
      </c>
      <c r="M3295" t="s">
        <v>11260</v>
      </c>
      <c r="N3295" t="s">
        <v>11264</v>
      </c>
      <c r="O3295" t="s">
        <v>28</v>
      </c>
      <c r="P3295">
        <v>7.8</v>
      </c>
      <c r="Q3295">
        <v>1.8</v>
      </c>
      <c r="R3295">
        <v>4.2000000000000003E-2</v>
      </c>
      <c r="S3295">
        <v>184</v>
      </c>
      <c r="T3295" t="s">
        <v>29</v>
      </c>
      <c r="U3295" t="s">
        <v>24</v>
      </c>
      <c r="V3295" t="s">
        <v>24</v>
      </c>
    </row>
    <row r="3296" spans="1:22" x14ac:dyDescent="0.35">
      <c r="A3296" t="s">
        <v>11265</v>
      </c>
      <c r="B3296">
        <v>27.150500000000001</v>
      </c>
      <c r="C3296">
        <v>89.283699999999996</v>
      </c>
      <c r="D3296">
        <v>10</v>
      </c>
      <c r="E3296">
        <v>4.2</v>
      </c>
      <c r="F3296" t="s">
        <v>23</v>
      </c>
      <c r="G3296">
        <v>19</v>
      </c>
      <c r="H3296">
        <v>143</v>
      </c>
      <c r="I3296">
        <v>3.6160000000000001</v>
      </c>
      <c r="J3296">
        <v>0.72</v>
      </c>
      <c r="K3296" t="s">
        <v>24</v>
      </c>
      <c r="L3296" t="s">
        <v>11266</v>
      </c>
      <c r="M3296" t="s">
        <v>11260</v>
      </c>
      <c r="N3296" t="s">
        <v>11267</v>
      </c>
      <c r="O3296" t="s">
        <v>28</v>
      </c>
      <c r="P3296">
        <v>9.9</v>
      </c>
      <c r="Q3296">
        <v>2</v>
      </c>
      <c r="R3296">
        <v>0.152</v>
      </c>
      <c r="S3296">
        <v>12</v>
      </c>
      <c r="T3296" t="s">
        <v>29</v>
      </c>
      <c r="U3296" t="s">
        <v>24</v>
      </c>
      <c r="V3296" t="s">
        <v>24</v>
      </c>
    </row>
    <row r="3297" spans="1:22" x14ac:dyDescent="0.35">
      <c r="A3297" t="s">
        <v>11268</v>
      </c>
      <c r="B3297">
        <v>21.131900000000002</v>
      </c>
      <c r="C3297">
        <v>99.891099999999994</v>
      </c>
      <c r="D3297">
        <v>10</v>
      </c>
      <c r="E3297">
        <v>4.7</v>
      </c>
      <c r="F3297" t="s">
        <v>23</v>
      </c>
      <c r="G3297">
        <v>67</v>
      </c>
      <c r="H3297">
        <v>37</v>
      </c>
      <c r="I3297">
        <v>0.32</v>
      </c>
      <c r="J3297">
        <v>0.96</v>
      </c>
      <c r="K3297" t="s">
        <v>24</v>
      </c>
      <c r="L3297" t="s">
        <v>11269</v>
      </c>
      <c r="M3297" t="s">
        <v>11270</v>
      </c>
      <c r="N3297" t="s">
        <v>11271</v>
      </c>
      <c r="O3297" t="s">
        <v>28</v>
      </c>
      <c r="P3297">
        <v>4.7</v>
      </c>
      <c r="Q3297">
        <v>1.1000000000000001</v>
      </c>
      <c r="R3297">
        <v>7.3999999999999996E-2</v>
      </c>
      <c r="S3297">
        <v>55</v>
      </c>
      <c r="T3297" t="s">
        <v>29</v>
      </c>
      <c r="U3297" t="s">
        <v>24</v>
      </c>
      <c r="V3297" t="s">
        <v>24</v>
      </c>
    </row>
    <row r="3298" spans="1:22" x14ac:dyDescent="0.35">
      <c r="A3298" t="s">
        <v>11272</v>
      </c>
      <c r="B3298">
        <v>23.229700000000001</v>
      </c>
      <c r="C3298">
        <v>94.501800000000003</v>
      </c>
      <c r="D3298">
        <v>95.51</v>
      </c>
      <c r="E3298">
        <v>4.5999999999999996</v>
      </c>
      <c r="F3298" t="s">
        <v>23</v>
      </c>
      <c r="G3298">
        <v>70</v>
      </c>
      <c r="H3298">
        <v>64</v>
      </c>
      <c r="I3298">
        <v>2.6920000000000002</v>
      </c>
      <c r="J3298">
        <v>0.88</v>
      </c>
      <c r="K3298" t="s">
        <v>24</v>
      </c>
      <c r="L3298" t="s">
        <v>11273</v>
      </c>
      <c r="M3298" t="s">
        <v>11270</v>
      </c>
      <c r="N3298" t="s">
        <v>11274</v>
      </c>
      <c r="O3298" t="s">
        <v>28</v>
      </c>
      <c r="P3298">
        <v>4.4000000000000004</v>
      </c>
      <c r="Q3298">
        <v>5.8</v>
      </c>
      <c r="R3298">
        <v>7.5999999999999998E-2</v>
      </c>
      <c r="S3298">
        <v>51</v>
      </c>
      <c r="T3298" t="s">
        <v>29</v>
      </c>
      <c r="U3298" t="s">
        <v>24</v>
      </c>
      <c r="V3298" t="s">
        <v>24</v>
      </c>
    </row>
    <row r="3299" spans="1:22" x14ac:dyDescent="0.35">
      <c r="A3299" t="s">
        <v>11275</v>
      </c>
      <c r="B3299">
        <v>36.418399999999998</v>
      </c>
      <c r="C3299">
        <v>70.763300000000001</v>
      </c>
      <c r="D3299">
        <v>209.37299999999999</v>
      </c>
      <c r="E3299">
        <v>4.8</v>
      </c>
      <c r="F3299" t="s">
        <v>106</v>
      </c>
      <c r="G3299">
        <v>101</v>
      </c>
      <c r="H3299">
        <v>37</v>
      </c>
      <c r="I3299">
        <v>0.72199999999999998</v>
      </c>
      <c r="J3299">
        <v>0.76</v>
      </c>
      <c r="K3299" t="s">
        <v>24</v>
      </c>
      <c r="L3299" t="s">
        <v>11276</v>
      </c>
      <c r="M3299" t="s">
        <v>11277</v>
      </c>
      <c r="N3299" t="s">
        <v>11278</v>
      </c>
      <c r="O3299" t="s">
        <v>28</v>
      </c>
      <c r="P3299">
        <v>6.88</v>
      </c>
      <c r="Q3299">
        <v>4.2809999999999997</v>
      </c>
      <c r="R3299">
        <v>9.8000000000000004E-2</v>
      </c>
      <c r="S3299">
        <v>10</v>
      </c>
      <c r="T3299" t="s">
        <v>29</v>
      </c>
      <c r="U3299" t="s">
        <v>24</v>
      </c>
      <c r="V3299" t="s">
        <v>24</v>
      </c>
    </row>
    <row r="3300" spans="1:22" x14ac:dyDescent="0.35">
      <c r="A3300" t="s">
        <v>11279</v>
      </c>
      <c r="B3300">
        <v>28.8231</v>
      </c>
      <c r="C3300">
        <v>76.669200000000004</v>
      </c>
      <c r="D3300">
        <v>10</v>
      </c>
      <c r="E3300">
        <v>3.7</v>
      </c>
      <c r="F3300" t="s">
        <v>23</v>
      </c>
      <c r="G3300">
        <v>14</v>
      </c>
      <c r="H3300">
        <v>202</v>
      </c>
      <c r="I3300">
        <v>5.6239999999999997</v>
      </c>
      <c r="J3300">
        <v>0.44</v>
      </c>
      <c r="K3300" t="s">
        <v>24</v>
      </c>
      <c r="L3300" t="s">
        <v>11280</v>
      </c>
      <c r="M3300" t="s">
        <v>11281</v>
      </c>
      <c r="N3300" t="s">
        <v>11282</v>
      </c>
      <c r="O3300" t="s">
        <v>28</v>
      </c>
      <c r="P3300">
        <v>8</v>
      </c>
      <c r="Q3300">
        <v>2</v>
      </c>
      <c r="R3300">
        <v>0.251</v>
      </c>
      <c r="S3300">
        <v>4</v>
      </c>
      <c r="T3300" t="s">
        <v>29</v>
      </c>
      <c r="U3300" t="s">
        <v>24</v>
      </c>
      <c r="V3300" t="s">
        <v>24</v>
      </c>
    </row>
    <row r="3301" spans="1:22" x14ac:dyDescent="0.35">
      <c r="A3301" t="s">
        <v>11283</v>
      </c>
      <c r="B3301">
        <v>36.486499999999999</v>
      </c>
      <c r="C3301">
        <v>70.816500000000005</v>
      </c>
      <c r="D3301">
        <v>145.65</v>
      </c>
      <c r="E3301">
        <v>3.5</v>
      </c>
      <c r="F3301" t="s">
        <v>23</v>
      </c>
      <c r="G3301">
        <v>15</v>
      </c>
      <c r="H3301">
        <v>110</v>
      </c>
      <c r="I3301">
        <v>0.66600000000000004</v>
      </c>
      <c r="J3301">
        <v>0.85</v>
      </c>
      <c r="K3301" t="s">
        <v>24</v>
      </c>
      <c r="L3301" t="s">
        <v>11284</v>
      </c>
      <c r="M3301" t="s">
        <v>11285</v>
      </c>
      <c r="N3301" t="s">
        <v>7790</v>
      </c>
      <c r="O3301" t="s">
        <v>28</v>
      </c>
      <c r="P3301">
        <v>6.5</v>
      </c>
      <c r="Q3301">
        <v>8.1999999999999993</v>
      </c>
      <c r="R3301">
        <v>0.28699999999999998</v>
      </c>
      <c r="S3301">
        <v>3</v>
      </c>
      <c r="T3301" t="s">
        <v>29</v>
      </c>
      <c r="U3301" t="s">
        <v>24</v>
      </c>
      <c r="V3301" t="s">
        <v>24</v>
      </c>
    </row>
    <row r="3302" spans="1:22" x14ac:dyDescent="0.35">
      <c r="A3302" t="s">
        <v>11286</v>
      </c>
      <c r="B3302">
        <v>21.276900000000001</v>
      </c>
      <c r="C3302">
        <v>94.480999999999995</v>
      </c>
      <c r="D3302">
        <v>103.07</v>
      </c>
      <c r="E3302">
        <v>4</v>
      </c>
      <c r="F3302" t="s">
        <v>23</v>
      </c>
      <c r="G3302">
        <v>13</v>
      </c>
      <c r="H3302">
        <v>171</v>
      </c>
      <c r="I3302">
        <v>1.5860000000000001</v>
      </c>
      <c r="J3302">
        <v>0.48</v>
      </c>
      <c r="K3302" t="s">
        <v>24</v>
      </c>
      <c r="L3302" t="s">
        <v>11287</v>
      </c>
      <c r="M3302" t="s">
        <v>11288</v>
      </c>
      <c r="N3302" t="s">
        <v>11289</v>
      </c>
      <c r="O3302" t="s">
        <v>28</v>
      </c>
      <c r="P3302">
        <v>10.1</v>
      </c>
      <c r="Q3302">
        <v>11.6</v>
      </c>
      <c r="R3302">
        <v>0.29799999999999999</v>
      </c>
      <c r="S3302">
        <v>3</v>
      </c>
      <c r="T3302" t="s">
        <v>29</v>
      </c>
      <c r="U3302" t="s">
        <v>24</v>
      </c>
      <c r="V3302" t="s">
        <v>24</v>
      </c>
    </row>
    <row r="3303" spans="1:22" x14ac:dyDescent="0.35">
      <c r="A3303" t="s">
        <v>11290</v>
      </c>
      <c r="B3303">
        <v>33.008299999999998</v>
      </c>
      <c r="C3303">
        <v>69.543800000000005</v>
      </c>
      <c r="D3303">
        <v>10</v>
      </c>
      <c r="E3303">
        <v>4.2</v>
      </c>
      <c r="F3303" t="s">
        <v>23</v>
      </c>
      <c r="G3303">
        <v>39</v>
      </c>
      <c r="H3303">
        <v>73</v>
      </c>
      <c r="I3303">
        <v>1.5840000000000001</v>
      </c>
      <c r="J3303">
        <v>0.84</v>
      </c>
      <c r="K3303" t="s">
        <v>24</v>
      </c>
      <c r="L3303" t="s">
        <v>11291</v>
      </c>
      <c r="M3303" t="s">
        <v>11292</v>
      </c>
      <c r="N3303" t="s">
        <v>11293</v>
      </c>
      <c r="O3303" t="s">
        <v>28</v>
      </c>
      <c r="P3303">
        <v>5.4</v>
      </c>
      <c r="Q3303">
        <v>1.9</v>
      </c>
      <c r="R3303">
        <v>0.112</v>
      </c>
      <c r="S3303">
        <v>24</v>
      </c>
      <c r="T3303" t="s">
        <v>29</v>
      </c>
      <c r="U3303" t="s">
        <v>24</v>
      </c>
      <c r="V3303" t="s">
        <v>24</v>
      </c>
    </row>
    <row r="3304" spans="1:22" x14ac:dyDescent="0.35">
      <c r="A3304" t="s">
        <v>11294</v>
      </c>
      <c r="B3304">
        <v>36.515099999999997</v>
      </c>
      <c r="C3304">
        <v>70.510900000000007</v>
      </c>
      <c r="D3304">
        <v>220.16</v>
      </c>
      <c r="E3304">
        <v>4.3</v>
      </c>
      <c r="F3304" t="s">
        <v>23</v>
      </c>
      <c r="G3304">
        <v>23</v>
      </c>
      <c r="H3304">
        <v>71</v>
      </c>
      <c r="I3304">
        <v>0.61099999999999999</v>
      </c>
      <c r="J3304">
        <v>0.92</v>
      </c>
      <c r="K3304" t="s">
        <v>24</v>
      </c>
      <c r="L3304" t="s">
        <v>11295</v>
      </c>
      <c r="M3304" t="s">
        <v>11296</v>
      </c>
      <c r="N3304" t="s">
        <v>6311</v>
      </c>
      <c r="O3304" t="s">
        <v>28</v>
      </c>
      <c r="P3304">
        <v>8.5</v>
      </c>
      <c r="Q3304">
        <v>5.6</v>
      </c>
      <c r="R3304">
        <v>0.217</v>
      </c>
      <c r="S3304">
        <v>6</v>
      </c>
      <c r="T3304" t="s">
        <v>29</v>
      </c>
      <c r="U3304" t="s">
        <v>24</v>
      </c>
      <c r="V3304" t="s">
        <v>24</v>
      </c>
    </row>
    <row r="3305" spans="1:22" x14ac:dyDescent="0.35">
      <c r="A3305" t="s">
        <v>11297</v>
      </c>
      <c r="B3305">
        <v>36.468699999999998</v>
      </c>
      <c r="C3305">
        <v>70.728999999999999</v>
      </c>
      <c r="D3305">
        <v>214.33</v>
      </c>
      <c r="E3305">
        <v>4.2</v>
      </c>
      <c r="F3305" t="s">
        <v>23</v>
      </c>
      <c r="G3305">
        <v>27</v>
      </c>
      <c r="H3305">
        <v>112</v>
      </c>
      <c r="I3305">
        <v>0.66700000000000004</v>
      </c>
      <c r="J3305">
        <v>0.34</v>
      </c>
      <c r="K3305" t="s">
        <v>24</v>
      </c>
      <c r="L3305" t="s">
        <v>11298</v>
      </c>
      <c r="M3305" t="s">
        <v>11299</v>
      </c>
      <c r="N3305" t="s">
        <v>876</v>
      </c>
      <c r="O3305" t="s">
        <v>28</v>
      </c>
      <c r="P3305">
        <v>6.2</v>
      </c>
      <c r="Q3305">
        <v>7.1</v>
      </c>
      <c r="R3305">
        <v>0.216</v>
      </c>
      <c r="S3305">
        <v>8</v>
      </c>
      <c r="T3305" t="s">
        <v>29</v>
      </c>
      <c r="U3305" t="s">
        <v>24</v>
      </c>
      <c r="V3305" t="s">
        <v>24</v>
      </c>
    </row>
    <row r="3306" spans="1:22" x14ac:dyDescent="0.35">
      <c r="A3306" t="s">
        <v>11300</v>
      </c>
      <c r="B3306">
        <v>28.374199999999998</v>
      </c>
      <c r="C3306">
        <v>83.824700000000007</v>
      </c>
      <c r="D3306">
        <v>10</v>
      </c>
      <c r="E3306">
        <v>4.5999999999999996</v>
      </c>
      <c r="F3306" t="s">
        <v>23</v>
      </c>
      <c r="G3306">
        <v>97</v>
      </c>
      <c r="H3306">
        <v>44</v>
      </c>
      <c r="I3306">
        <v>1.4059999999999999</v>
      </c>
      <c r="J3306">
        <v>0.46</v>
      </c>
      <c r="K3306" t="s">
        <v>24</v>
      </c>
      <c r="L3306" t="s">
        <v>11301</v>
      </c>
      <c r="M3306" t="s">
        <v>11302</v>
      </c>
      <c r="N3306" t="s">
        <v>11303</v>
      </c>
      <c r="O3306" t="s">
        <v>28</v>
      </c>
      <c r="P3306">
        <v>8.1</v>
      </c>
      <c r="Q3306">
        <v>1.8</v>
      </c>
      <c r="R3306">
        <v>6.0999999999999999E-2</v>
      </c>
      <c r="S3306">
        <v>81</v>
      </c>
      <c r="T3306" t="s">
        <v>29</v>
      </c>
      <c r="U3306" t="s">
        <v>24</v>
      </c>
      <c r="V3306" t="s">
        <v>24</v>
      </c>
    </row>
    <row r="3307" spans="1:22" x14ac:dyDescent="0.35">
      <c r="A3307" t="s">
        <v>11304</v>
      </c>
      <c r="B3307">
        <v>10.5852</v>
      </c>
      <c r="C3307">
        <v>91.612200000000001</v>
      </c>
      <c r="D3307">
        <v>10</v>
      </c>
      <c r="E3307">
        <v>4.5999999999999996</v>
      </c>
      <c r="F3307" t="s">
        <v>23</v>
      </c>
      <c r="G3307">
        <v>83</v>
      </c>
      <c r="H3307">
        <v>46</v>
      </c>
      <c r="I3307">
        <v>1.538</v>
      </c>
      <c r="J3307">
        <v>0.32</v>
      </c>
      <c r="K3307" t="s">
        <v>24</v>
      </c>
      <c r="L3307" t="s">
        <v>11305</v>
      </c>
      <c r="M3307" t="s">
        <v>11306</v>
      </c>
      <c r="N3307" t="s">
        <v>4240</v>
      </c>
      <c r="O3307" t="s">
        <v>28</v>
      </c>
      <c r="P3307">
        <v>6.2</v>
      </c>
      <c r="Q3307">
        <v>1.8</v>
      </c>
      <c r="R3307">
        <v>7.5999999999999998E-2</v>
      </c>
      <c r="S3307">
        <v>52</v>
      </c>
      <c r="T3307" t="s">
        <v>29</v>
      </c>
      <c r="U3307" t="s">
        <v>24</v>
      </c>
      <c r="V3307" t="s">
        <v>24</v>
      </c>
    </row>
    <row r="3308" spans="1:22" x14ac:dyDescent="0.35">
      <c r="A3308" t="s">
        <v>11307</v>
      </c>
      <c r="B3308">
        <v>2.0718000000000001</v>
      </c>
      <c r="C3308">
        <v>96.433499999999995</v>
      </c>
      <c r="D3308">
        <v>10</v>
      </c>
      <c r="E3308">
        <v>4.9000000000000004</v>
      </c>
      <c r="F3308" t="s">
        <v>23</v>
      </c>
      <c r="G3308">
        <v>49</v>
      </c>
      <c r="H3308">
        <v>97</v>
      </c>
      <c r="I3308">
        <v>1.3720000000000001</v>
      </c>
      <c r="J3308">
        <v>0.5</v>
      </c>
      <c r="K3308" t="s">
        <v>24</v>
      </c>
      <c r="L3308" t="s">
        <v>11308</v>
      </c>
      <c r="M3308" t="s">
        <v>11309</v>
      </c>
      <c r="N3308" t="s">
        <v>11310</v>
      </c>
      <c r="O3308" t="s">
        <v>28</v>
      </c>
      <c r="P3308">
        <v>7.6</v>
      </c>
      <c r="Q3308">
        <v>1.9</v>
      </c>
      <c r="R3308">
        <v>9.0999999999999998E-2</v>
      </c>
      <c r="S3308">
        <v>38</v>
      </c>
      <c r="T3308" t="s">
        <v>29</v>
      </c>
      <c r="U3308" t="s">
        <v>24</v>
      </c>
      <c r="V3308" t="s">
        <v>24</v>
      </c>
    </row>
    <row r="3309" spans="1:22" x14ac:dyDescent="0.35">
      <c r="A3309" t="s">
        <v>11311</v>
      </c>
      <c r="B3309">
        <v>32.999899999999997</v>
      </c>
      <c r="C3309">
        <v>69.509900000000002</v>
      </c>
      <c r="D3309">
        <v>10</v>
      </c>
      <c r="E3309">
        <v>4.5</v>
      </c>
      <c r="F3309" t="s">
        <v>23</v>
      </c>
      <c r="G3309">
        <v>91</v>
      </c>
      <c r="H3309">
        <v>46</v>
      </c>
      <c r="I3309">
        <v>1.585</v>
      </c>
      <c r="J3309">
        <v>0.65</v>
      </c>
      <c r="K3309" t="s">
        <v>24</v>
      </c>
      <c r="L3309" t="s">
        <v>11312</v>
      </c>
      <c r="M3309" t="s">
        <v>11313</v>
      </c>
      <c r="N3309" t="s">
        <v>11314</v>
      </c>
      <c r="O3309" t="s">
        <v>28</v>
      </c>
      <c r="P3309">
        <v>7.9</v>
      </c>
      <c r="Q3309">
        <v>1.8</v>
      </c>
      <c r="R3309">
        <v>6.5000000000000002E-2</v>
      </c>
      <c r="S3309">
        <v>68</v>
      </c>
      <c r="T3309" t="s">
        <v>29</v>
      </c>
      <c r="U3309" t="s">
        <v>24</v>
      </c>
      <c r="V3309" t="s">
        <v>24</v>
      </c>
    </row>
    <row r="3310" spans="1:22" x14ac:dyDescent="0.35">
      <c r="A3310" t="s">
        <v>11315</v>
      </c>
      <c r="B3310">
        <v>33.020299999999999</v>
      </c>
      <c r="C3310">
        <v>69.463899999999995</v>
      </c>
      <c r="D3310">
        <v>4</v>
      </c>
      <c r="E3310">
        <v>6</v>
      </c>
      <c r="F3310" t="s">
        <v>106</v>
      </c>
      <c r="G3310">
        <v>206</v>
      </c>
      <c r="H3310">
        <v>15</v>
      </c>
      <c r="I3310">
        <v>1.5569999999999999</v>
      </c>
      <c r="J3310">
        <v>0.83</v>
      </c>
      <c r="K3310" t="s">
        <v>24</v>
      </c>
      <c r="L3310" t="s">
        <v>11316</v>
      </c>
      <c r="M3310" t="s">
        <v>11317</v>
      </c>
      <c r="N3310" t="s">
        <v>10855</v>
      </c>
      <c r="O3310" t="s">
        <v>28</v>
      </c>
      <c r="P3310">
        <v>6.65</v>
      </c>
      <c r="Q3310">
        <v>1.667</v>
      </c>
      <c r="R3310">
        <v>9.8000000000000004E-2</v>
      </c>
      <c r="S3310">
        <v>10</v>
      </c>
      <c r="T3310" t="s">
        <v>29</v>
      </c>
      <c r="U3310" t="s">
        <v>24</v>
      </c>
      <c r="V3310" t="s">
        <v>24</v>
      </c>
    </row>
    <row r="3311" spans="1:22" x14ac:dyDescent="0.35">
      <c r="A3311" t="s">
        <v>11318</v>
      </c>
      <c r="B3311">
        <v>2.0127000000000002</v>
      </c>
      <c r="C3311">
        <v>96.405900000000003</v>
      </c>
      <c r="D3311">
        <v>10</v>
      </c>
      <c r="E3311">
        <v>5</v>
      </c>
      <c r="F3311" t="s">
        <v>106</v>
      </c>
      <c r="G3311">
        <v>136</v>
      </c>
      <c r="H3311">
        <v>43</v>
      </c>
      <c r="I3311">
        <v>1.365</v>
      </c>
      <c r="J3311">
        <v>0.75</v>
      </c>
      <c r="K3311" t="s">
        <v>24</v>
      </c>
      <c r="L3311" t="s">
        <v>11319</v>
      </c>
      <c r="M3311" t="s">
        <v>11320</v>
      </c>
      <c r="N3311" t="s">
        <v>8313</v>
      </c>
      <c r="O3311" t="s">
        <v>28</v>
      </c>
      <c r="P3311">
        <v>6.51</v>
      </c>
      <c r="Q3311">
        <v>1.7410000000000001</v>
      </c>
      <c r="R3311">
        <v>8.3000000000000004E-2</v>
      </c>
      <c r="S3311">
        <v>14</v>
      </c>
      <c r="T3311" t="s">
        <v>29</v>
      </c>
      <c r="U3311" t="s">
        <v>24</v>
      </c>
      <c r="V3311" t="s">
        <v>24</v>
      </c>
    </row>
    <row r="3312" spans="1:22" x14ac:dyDescent="0.35">
      <c r="A3312" t="s">
        <v>11321</v>
      </c>
      <c r="B3312">
        <v>10.576000000000001</v>
      </c>
      <c r="C3312">
        <v>91.58</v>
      </c>
      <c r="D3312">
        <v>10</v>
      </c>
      <c r="E3312">
        <v>4.2</v>
      </c>
      <c r="F3312" t="s">
        <v>23</v>
      </c>
      <c r="G3312">
        <v>26</v>
      </c>
      <c r="H3312">
        <v>126</v>
      </c>
      <c r="I3312">
        <v>1.5669999999999999</v>
      </c>
      <c r="J3312">
        <v>0.45</v>
      </c>
      <c r="K3312" t="s">
        <v>24</v>
      </c>
      <c r="L3312" t="s">
        <v>11322</v>
      </c>
      <c r="M3312" t="s">
        <v>11323</v>
      </c>
      <c r="N3312" t="s">
        <v>11324</v>
      </c>
      <c r="O3312" t="s">
        <v>28</v>
      </c>
      <c r="P3312">
        <v>7.5</v>
      </c>
      <c r="Q3312">
        <v>1.8</v>
      </c>
      <c r="R3312">
        <v>0.16600000000000001</v>
      </c>
      <c r="S3312">
        <v>10</v>
      </c>
      <c r="T3312" t="s">
        <v>29</v>
      </c>
      <c r="U3312" t="s">
        <v>24</v>
      </c>
      <c r="V3312" t="s">
        <v>24</v>
      </c>
    </row>
    <row r="3313" spans="1:22" x14ac:dyDescent="0.35">
      <c r="A3313" t="s">
        <v>11325</v>
      </c>
      <c r="B3313">
        <v>36.419600000000003</v>
      </c>
      <c r="C3313">
        <v>70.800799999999995</v>
      </c>
      <c r="D3313">
        <v>116.41</v>
      </c>
      <c r="E3313">
        <v>4.0999999999999996</v>
      </c>
      <c r="F3313" t="s">
        <v>23</v>
      </c>
      <c r="G3313">
        <v>43</v>
      </c>
      <c r="H3313">
        <v>75</v>
      </c>
      <c r="I3313">
        <v>2.36</v>
      </c>
      <c r="J3313">
        <v>0.86</v>
      </c>
      <c r="K3313" t="s">
        <v>24</v>
      </c>
      <c r="L3313" t="s">
        <v>11326</v>
      </c>
      <c r="M3313" t="s">
        <v>11327</v>
      </c>
      <c r="N3313" t="s">
        <v>11278</v>
      </c>
      <c r="O3313" t="s">
        <v>28</v>
      </c>
      <c r="P3313">
        <v>6.8</v>
      </c>
      <c r="Q3313">
        <v>7.8</v>
      </c>
      <c r="R3313">
        <v>0.112</v>
      </c>
      <c r="S3313">
        <v>22</v>
      </c>
      <c r="T3313" t="s">
        <v>29</v>
      </c>
      <c r="U3313" t="s">
        <v>24</v>
      </c>
      <c r="V3313" t="s">
        <v>24</v>
      </c>
    </row>
    <row r="3314" spans="1:22" x14ac:dyDescent="0.35">
      <c r="A3314" t="s">
        <v>11328</v>
      </c>
      <c r="B3314">
        <v>2.2873000000000001</v>
      </c>
      <c r="C3314">
        <v>96.376000000000005</v>
      </c>
      <c r="D3314">
        <v>34.92</v>
      </c>
      <c r="E3314">
        <v>4.5999999999999996</v>
      </c>
      <c r="F3314" t="s">
        <v>23</v>
      </c>
      <c r="G3314">
        <v>68</v>
      </c>
      <c r="H3314">
        <v>177</v>
      </c>
      <c r="I3314">
        <v>1.546</v>
      </c>
      <c r="J3314">
        <v>0.37</v>
      </c>
      <c r="K3314" t="s">
        <v>24</v>
      </c>
      <c r="L3314" t="s">
        <v>11329</v>
      </c>
      <c r="M3314" t="s">
        <v>11330</v>
      </c>
      <c r="N3314" t="s">
        <v>8313</v>
      </c>
      <c r="O3314" t="s">
        <v>28</v>
      </c>
      <c r="P3314">
        <v>5.6</v>
      </c>
      <c r="Q3314">
        <v>5.3</v>
      </c>
      <c r="R3314">
        <v>7.8E-2</v>
      </c>
      <c r="S3314">
        <v>51</v>
      </c>
      <c r="T3314" t="s">
        <v>29</v>
      </c>
      <c r="U3314" t="s">
        <v>24</v>
      </c>
      <c r="V3314" t="s">
        <v>24</v>
      </c>
    </row>
    <row r="3315" spans="1:22" x14ac:dyDescent="0.35">
      <c r="A3315" t="s">
        <v>11331</v>
      </c>
      <c r="B3315">
        <v>27.425000000000001</v>
      </c>
      <c r="C3315">
        <v>103.6904</v>
      </c>
      <c r="D3315">
        <v>10</v>
      </c>
      <c r="E3315">
        <v>4.5999999999999996</v>
      </c>
      <c r="F3315" t="s">
        <v>23</v>
      </c>
      <c r="G3315">
        <v>58</v>
      </c>
      <c r="H3315">
        <v>43</v>
      </c>
      <c r="I3315">
        <v>5.8289999999999997</v>
      </c>
      <c r="J3315">
        <v>0.45</v>
      </c>
      <c r="K3315" t="s">
        <v>24</v>
      </c>
      <c r="L3315" t="s">
        <v>11332</v>
      </c>
      <c r="M3315" t="s">
        <v>11333</v>
      </c>
      <c r="N3315" t="s">
        <v>11334</v>
      </c>
      <c r="O3315" t="s">
        <v>28</v>
      </c>
      <c r="P3315">
        <v>8.6</v>
      </c>
      <c r="Q3315">
        <v>1.9</v>
      </c>
      <c r="R3315">
        <v>5.8999999999999997E-2</v>
      </c>
      <c r="S3315">
        <v>86</v>
      </c>
      <c r="T3315" t="s">
        <v>29</v>
      </c>
      <c r="U3315" t="s">
        <v>24</v>
      </c>
      <c r="V3315" t="s">
        <v>24</v>
      </c>
    </row>
    <row r="3316" spans="1:22" x14ac:dyDescent="0.35">
      <c r="A3316" t="s">
        <v>11335</v>
      </c>
      <c r="B3316">
        <v>36.368099999999998</v>
      </c>
      <c r="C3316">
        <v>71.117900000000006</v>
      </c>
      <c r="D3316">
        <v>89.766000000000005</v>
      </c>
      <c r="E3316">
        <v>4.8</v>
      </c>
      <c r="F3316" t="s">
        <v>106</v>
      </c>
      <c r="G3316">
        <v>126</v>
      </c>
      <c r="H3316">
        <v>45</v>
      </c>
      <c r="I3316">
        <v>0.872</v>
      </c>
      <c r="J3316">
        <v>0.57999999999999996</v>
      </c>
      <c r="K3316" t="s">
        <v>24</v>
      </c>
      <c r="L3316" t="s">
        <v>11336</v>
      </c>
      <c r="M3316" t="s">
        <v>11337</v>
      </c>
      <c r="N3316" t="s">
        <v>11338</v>
      </c>
      <c r="O3316" t="s">
        <v>28</v>
      </c>
      <c r="P3316">
        <v>6.12</v>
      </c>
      <c r="Q3316">
        <v>5.6390000000000002</v>
      </c>
      <c r="R3316">
        <v>9.2999999999999999E-2</v>
      </c>
      <c r="S3316">
        <v>11</v>
      </c>
      <c r="T3316" t="s">
        <v>29</v>
      </c>
      <c r="U3316" t="s">
        <v>24</v>
      </c>
      <c r="V3316" t="s">
        <v>24</v>
      </c>
    </row>
    <row r="3317" spans="1:22" x14ac:dyDescent="0.35">
      <c r="A3317" t="s">
        <v>11339</v>
      </c>
      <c r="B3317">
        <v>39.741399999999999</v>
      </c>
      <c r="C3317">
        <v>74.033699999999996</v>
      </c>
      <c r="D3317">
        <v>10</v>
      </c>
      <c r="E3317">
        <v>4.3</v>
      </c>
      <c r="F3317" t="s">
        <v>23</v>
      </c>
      <c r="G3317">
        <v>31</v>
      </c>
      <c r="H3317">
        <v>69</v>
      </c>
      <c r="I3317">
        <v>1.74</v>
      </c>
      <c r="J3317">
        <v>0.39</v>
      </c>
      <c r="K3317" t="s">
        <v>24</v>
      </c>
      <c r="L3317" t="s">
        <v>11340</v>
      </c>
      <c r="M3317" t="s">
        <v>11341</v>
      </c>
      <c r="N3317" t="s">
        <v>11342</v>
      </c>
      <c r="O3317" t="s">
        <v>28</v>
      </c>
      <c r="P3317">
        <v>4.5999999999999996</v>
      </c>
      <c r="Q3317">
        <v>1.9</v>
      </c>
      <c r="R3317">
        <v>0.16900000000000001</v>
      </c>
      <c r="S3317">
        <v>10</v>
      </c>
      <c r="T3317" t="s">
        <v>29</v>
      </c>
      <c r="U3317" t="s">
        <v>24</v>
      </c>
      <c r="V3317" t="s">
        <v>24</v>
      </c>
    </row>
    <row r="3318" spans="1:22" x14ac:dyDescent="0.35">
      <c r="A3318" t="s">
        <v>11343</v>
      </c>
      <c r="B3318">
        <v>36.504899999999999</v>
      </c>
      <c r="C3318">
        <v>71.1541</v>
      </c>
      <c r="D3318">
        <v>220.21</v>
      </c>
      <c r="E3318">
        <v>5.0999999999999996</v>
      </c>
      <c r="F3318" t="s">
        <v>106</v>
      </c>
      <c r="G3318">
        <v>143</v>
      </c>
      <c r="H3318">
        <v>36</v>
      </c>
      <c r="I3318">
        <v>0.77300000000000002</v>
      </c>
      <c r="J3318">
        <v>0.57999999999999996</v>
      </c>
      <c r="K3318" t="s">
        <v>24</v>
      </c>
      <c r="L3318" t="s">
        <v>11344</v>
      </c>
      <c r="M3318" t="s">
        <v>11345</v>
      </c>
      <c r="N3318" t="s">
        <v>11346</v>
      </c>
      <c r="O3318" t="s">
        <v>28</v>
      </c>
      <c r="P3318">
        <v>7.1</v>
      </c>
      <c r="Q3318">
        <v>4.8</v>
      </c>
      <c r="R3318">
        <v>6.9000000000000006E-2</v>
      </c>
      <c r="S3318">
        <v>20</v>
      </c>
      <c r="T3318" t="s">
        <v>29</v>
      </c>
      <c r="U3318" t="s">
        <v>24</v>
      </c>
      <c r="V3318" t="s">
        <v>24</v>
      </c>
    </row>
    <row r="3319" spans="1:22" x14ac:dyDescent="0.35">
      <c r="A3319" t="s">
        <v>11347</v>
      </c>
      <c r="B3319">
        <v>36.580300000000001</v>
      </c>
      <c r="C3319">
        <v>71.026499999999999</v>
      </c>
      <c r="D3319">
        <v>219.13</v>
      </c>
      <c r="E3319">
        <v>3.9</v>
      </c>
      <c r="F3319" t="s">
        <v>23</v>
      </c>
      <c r="G3319">
        <v>37</v>
      </c>
      <c r="H3319">
        <v>94</v>
      </c>
      <c r="I3319">
        <v>0.65300000000000002</v>
      </c>
      <c r="J3319">
        <v>0.51</v>
      </c>
      <c r="K3319" t="s">
        <v>24</v>
      </c>
      <c r="L3319" t="s">
        <v>11348</v>
      </c>
      <c r="M3319" t="s">
        <v>11349</v>
      </c>
      <c r="N3319" t="s">
        <v>1198</v>
      </c>
      <c r="O3319" t="s">
        <v>28</v>
      </c>
      <c r="P3319">
        <v>9.9</v>
      </c>
      <c r="Q3319">
        <v>5.8</v>
      </c>
      <c r="R3319">
        <v>0.129</v>
      </c>
      <c r="S3319">
        <v>17</v>
      </c>
      <c r="T3319" t="s">
        <v>29</v>
      </c>
      <c r="U3319" t="s">
        <v>24</v>
      </c>
      <c r="V3319" t="s">
        <v>24</v>
      </c>
    </row>
    <row r="3320" spans="1:22" x14ac:dyDescent="0.35">
      <c r="A3320" t="s">
        <v>11350</v>
      </c>
      <c r="B3320">
        <v>32.388100000000001</v>
      </c>
      <c r="C3320">
        <v>101.6354</v>
      </c>
      <c r="D3320">
        <v>10</v>
      </c>
      <c r="E3320">
        <v>4.5999999999999996</v>
      </c>
      <c r="F3320" t="s">
        <v>23</v>
      </c>
      <c r="G3320">
        <v>79</v>
      </c>
      <c r="H3320">
        <v>67</v>
      </c>
      <c r="I3320">
        <v>7.0439999999999996</v>
      </c>
      <c r="J3320">
        <v>0.43</v>
      </c>
      <c r="K3320" t="s">
        <v>24</v>
      </c>
      <c r="L3320" t="s">
        <v>11351</v>
      </c>
      <c r="M3320" t="s">
        <v>11352</v>
      </c>
      <c r="N3320" t="s">
        <v>11353</v>
      </c>
      <c r="O3320" t="s">
        <v>28</v>
      </c>
      <c r="P3320">
        <v>8.6999999999999993</v>
      </c>
      <c r="Q3320">
        <v>1.9</v>
      </c>
      <c r="R3320">
        <v>6.3E-2</v>
      </c>
      <c r="S3320">
        <v>76</v>
      </c>
      <c r="T3320" t="s">
        <v>29</v>
      </c>
      <c r="U3320" t="s">
        <v>24</v>
      </c>
      <c r="V3320" t="s">
        <v>24</v>
      </c>
    </row>
    <row r="3321" spans="1:22" x14ac:dyDescent="0.35">
      <c r="A3321" t="s">
        <v>11354</v>
      </c>
      <c r="B3321">
        <v>36.481400000000001</v>
      </c>
      <c r="C3321">
        <v>71.170299999999997</v>
      </c>
      <c r="D3321">
        <v>208.81</v>
      </c>
      <c r="E3321">
        <v>4.9000000000000004</v>
      </c>
      <c r="F3321" t="s">
        <v>23</v>
      </c>
      <c r="G3321">
        <v>109</v>
      </c>
      <c r="H3321">
        <v>43</v>
      </c>
      <c r="I3321">
        <v>0.8</v>
      </c>
      <c r="J3321">
        <v>1.01</v>
      </c>
      <c r="K3321" t="s">
        <v>24</v>
      </c>
      <c r="L3321" t="s">
        <v>11355</v>
      </c>
      <c r="M3321" t="s">
        <v>11356</v>
      </c>
      <c r="N3321" t="s">
        <v>11357</v>
      </c>
      <c r="O3321" t="s">
        <v>28</v>
      </c>
      <c r="P3321">
        <v>6.5</v>
      </c>
      <c r="Q3321">
        <v>4.8</v>
      </c>
      <c r="R3321">
        <v>3.4000000000000002E-2</v>
      </c>
      <c r="S3321">
        <v>269</v>
      </c>
      <c r="T3321" t="s">
        <v>29</v>
      </c>
      <c r="U3321" t="s">
        <v>24</v>
      </c>
      <c r="V3321" t="s">
        <v>24</v>
      </c>
    </row>
    <row r="3322" spans="1:22" x14ac:dyDescent="0.35">
      <c r="A3322" t="s">
        <v>11358</v>
      </c>
      <c r="B3322">
        <v>36.542700000000004</v>
      </c>
      <c r="C3322">
        <v>70.847499999999997</v>
      </c>
      <c r="D3322">
        <v>201.87</v>
      </c>
      <c r="E3322">
        <v>4.2</v>
      </c>
      <c r="F3322" t="s">
        <v>23</v>
      </c>
      <c r="G3322">
        <v>19</v>
      </c>
      <c r="H3322">
        <v>85</v>
      </c>
      <c r="I3322">
        <v>0.621</v>
      </c>
      <c r="J3322">
        <v>0.87</v>
      </c>
      <c r="K3322" t="s">
        <v>24</v>
      </c>
      <c r="L3322" t="s">
        <v>11359</v>
      </c>
      <c r="M3322" t="s">
        <v>11360</v>
      </c>
      <c r="N3322" t="s">
        <v>11361</v>
      </c>
      <c r="O3322" t="s">
        <v>28</v>
      </c>
      <c r="P3322">
        <v>3.9</v>
      </c>
      <c r="Q3322">
        <v>6.2</v>
      </c>
      <c r="R3322">
        <v>0.2</v>
      </c>
      <c r="S3322">
        <v>7</v>
      </c>
      <c r="T3322" t="s">
        <v>29</v>
      </c>
      <c r="U3322" t="s">
        <v>24</v>
      </c>
      <c r="V3322" t="s">
        <v>24</v>
      </c>
    </row>
    <row r="3323" spans="1:22" x14ac:dyDescent="0.35">
      <c r="A3323" t="s">
        <v>11362</v>
      </c>
      <c r="B3323">
        <v>22.994499999999999</v>
      </c>
      <c r="C3323">
        <v>94.531000000000006</v>
      </c>
      <c r="D3323">
        <v>100.41</v>
      </c>
      <c r="E3323">
        <v>4.3</v>
      </c>
      <c r="F3323" t="s">
        <v>23</v>
      </c>
      <c r="G3323">
        <v>36</v>
      </c>
      <c r="H3323">
        <v>72</v>
      </c>
      <c r="I3323">
        <v>3.2109999999999999</v>
      </c>
      <c r="J3323">
        <v>0.67</v>
      </c>
      <c r="K3323" t="s">
        <v>24</v>
      </c>
      <c r="L3323" t="s">
        <v>11363</v>
      </c>
      <c r="M3323" t="s">
        <v>11364</v>
      </c>
      <c r="N3323" t="s">
        <v>11365</v>
      </c>
      <c r="O3323" t="s">
        <v>28</v>
      </c>
      <c r="P3323">
        <v>10</v>
      </c>
      <c r="Q3323">
        <v>7.4</v>
      </c>
      <c r="R3323">
        <v>0.11899999999999999</v>
      </c>
      <c r="S3323">
        <v>22</v>
      </c>
      <c r="T3323" t="s">
        <v>29</v>
      </c>
      <c r="U3323" t="s">
        <v>24</v>
      </c>
      <c r="V3323" t="s">
        <v>24</v>
      </c>
    </row>
    <row r="3324" spans="1:22" x14ac:dyDescent="0.35">
      <c r="A3324" t="s">
        <v>11366</v>
      </c>
      <c r="B3324">
        <v>37.832799999999999</v>
      </c>
      <c r="C3324">
        <v>75.195499999999996</v>
      </c>
      <c r="D3324">
        <v>61.33</v>
      </c>
      <c r="E3324">
        <v>4.3</v>
      </c>
      <c r="F3324" t="s">
        <v>23</v>
      </c>
      <c r="G3324">
        <v>49</v>
      </c>
      <c r="H3324">
        <v>73</v>
      </c>
      <c r="I3324">
        <v>3.1240000000000001</v>
      </c>
      <c r="J3324">
        <v>0.36</v>
      </c>
      <c r="K3324" t="s">
        <v>24</v>
      </c>
      <c r="L3324" t="s">
        <v>11367</v>
      </c>
      <c r="M3324" t="s">
        <v>11368</v>
      </c>
      <c r="N3324" t="s">
        <v>11369</v>
      </c>
      <c r="O3324" t="s">
        <v>28</v>
      </c>
      <c r="P3324">
        <v>5.8</v>
      </c>
      <c r="Q3324">
        <v>8.6</v>
      </c>
      <c r="R3324">
        <v>0.114</v>
      </c>
      <c r="S3324">
        <v>25</v>
      </c>
      <c r="T3324" t="s">
        <v>29</v>
      </c>
      <c r="U3324" t="s">
        <v>24</v>
      </c>
      <c r="V3324" t="s">
        <v>24</v>
      </c>
    </row>
    <row r="3325" spans="1:22" x14ac:dyDescent="0.35">
      <c r="A3325" t="s">
        <v>11370</v>
      </c>
      <c r="B3325">
        <v>34.407200000000003</v>
      </c>
      <c r="C3325">
        <v>85.3048</v>
      </c>
      <c r="D3325">
        <v>10</v>
      </c>
      <c r="E3325">
        <v>4.0999999999999996</v>
      </c>
      <c r="F3325" t="s">
        <v>23</v>
      </c>
      <c r="G3325">
        <v>34</v>
      </c>
      <c r="H3325">
        <v>89</v>
      </c>
      <c r="I3325">
        <v>6.5860000000000003</v>
      </c>
      <c r="J3325">
        <v>0.27</v>
      </c>
      <c r="K3325" t="s">
        <v>24</v>
      </c>
      <c r="L3325" t="s">
        <v>11371</v>
      </c>
      <c r="M3325" t="s">
        <v>11372</v>
      </c>
      <c r="N3325" t="s">
        <v>52</v>
      </c>
      <c r="O3325" t="s">
        <v>28</v>
      </c>
      <c r="P3325">
        <v>8.1</v>
      </c>
      <c r="Q3325">
        <v>1.9</v>
      </c>
      <c r="R3325">
        <v>0.151</v>
      </c>
      <c r="S3325">
        <v>12</v>
      </c>
      <c r="T3325" t="s">
        <v>29</v>
      </c>
      <c r="U3325" t="s">
        <v>24</v>
      </c>
      <c r="V3325" t="s">
        <v>24</v>
      </c>
    </row>
    <row r="3326" spans="1:22" x14ac:dyDescent="0.35">
      <c r="A3326" t="s">
        <v>11373</v>
      </c>
      <c r="B3326">
        <v>36.439300000000003</v>
      </c>
      <c r="C3326">
        <v>70.768199999999993</v>
      </c>
      <c r="D3326">
        <v>207.83</v>
      </c>
      <c r="E3326">
        <v>4.3</v>
      </c>
      <c r="F3326" t="s">
        <v>23</v>
      </c>
      <c r="G3326">
        <v>82</v>
      </c>
      <c r="H3326">
        <v>74</v>
      </c>
      <c r="I3326">
        <v>0.70199999999999996</v>
      </c>
      <c r="J3326">
        <v>0.65</v>
      </c>
      <c r="K3326" t="s">
        <v>24</v>
      </c>
      <c r="L3326" t="s">
        <v>11374</v>
      </c>
      <c r="M3326" t="s">
        <v>11375</v>
      </c>
      <c r="N3326" t="s">
        <v>11376</v>
      </c>
      <c r="O3326" t="s">
        <v>28</v>
      </c>
      <c r="P3326">
        <v>6.5</v>
      </c>
      <c r="Q3326">
        <v>5.2</v>
      </c>
      <c r="R3326">
        <v>7.4999999999999997E-2</v>
      </c>
      <c r="S3326">
        <v>51</v>
      </c>
      <c r="T3326" t="s">
        <v>29</v>
      </c>
      <c r="U3326" t="s">
        <v>24</v>
      </c>
      <c r="V3326" t="s">
        <v>24</v>
      </c>
    </row>
    <row r="3327" spans="1:22" x14ac:dyDescent="0.35">
      <c r="A3327" t="s">
        <v>11377</v>
      </c>
      <c r="B3327">
        <v>37.202500000000001</v>
      </c>
      <c r="C3327">
        <v>71.328699999999998</v>
      </c>
      <c r="D3327">
        <v>113.04</v>
      </c>
      <c r="E3327">
        <v>4.2</v>
      </c>
      <c r="F3327" t="s">
        <v>23</v>
      </c>
      <c r="G3327">
        <v>28</v>
      </c>
      <c r="H3327">
        <v>112</v>
      </c>
      <c r="I3327">
        <v>0.60599999999999998</v>
      </c>
      <c r="J3327">
        <v>0.7</v>
      </c>
      <c r="K3327" t="s">
        <v>24</v>
      </c>
      <c r="L3327" t="s">
        <v>11378</v>
      </c>
      <c r="M3327" t="s">
        <v>11379</v>
      </c>
      <c r="N3327" t="s">
        <v>11380</v>
      </c>
      <c r="O3327" t="s">
        <v>28</v>
      </c>
      <c r="P3327">
        <v>6.2</v>
      </c>
      <c r="Q3327">
        <v>6.6</v>
      </c>
      <c r="R3327">
        <v>0.17599999999999999</v>
      </c>
      <c r="S3327">
        <v>9</v>
      </c>
      <c r="T3327" t="s">
        <v>29</v>
      </c>
      <c r="U3327" t="s">
        <v>24</v>
      </c>
      <c r="V3327" t="s">
        <v>24</v>
      </c>
    </row>
    <row r="3328" spans="1:22" x14ac:dyDescent="0.35">
      <c r="A3328" t="s">
        <v>11381</v>
      </c>
      <c r="B3328">
        <v>38.395699999999998</v>
      </c>
      <c r="C3328">
        <v>73.276700000000005</v>
      </c>
      <c r="D3328">
        <v>130.54</v>
      </c>
      <c r="E3328">
        <v>4</v>
      </c>
      <c r="F3328" t="s">
        <v>23</v>
      </c>
      <c r="G3328">
        <v>28</v>
      </c>
      <c r="H3328">
        <v>138</v>
      </c>
      <c r="I3328">
        <v>2.4870000000000001</v>
      </c>
      <c r="J3328">
        <v>0.6</v>
      </c>
      <c r="K3328" t="s">
        <v>24</v>
      </c>
      <c r="L3328" t="s">
        <v>11382</v>
      </c>
      <c r="M3328" t="s">
        <v>11379</v>
      </c>
      <c r="N3328" t="s">
        <v>11383</v>
      </c>
      <c r="O3328" t="s">
        <v>28</v>
      </c>
      <c r="P3328">
        <v>7</v>
      </c>
      <c r="Q3328">
        <v>10.6</v>
      </c>
      <c r="R3328">
        <v>0.21099999999999999</v>
      </c>
      <c r="S3328">
        <v>6</v>
      </c>
      <c r="T3328" t="s">
        <v>29</v>
      </c>
      <c r="U3328" t="s">
        <v>24</v>
      </c>
      <c r="V3328" t="s">
        <v>24</v>
      </c>
    </row>
    <row r="3329" spans="1:22" x14ac:dyDescent="0.35">
      <c r="A3329" t="s">
        <v>11384</v>
      </c>
      <c r="B3329">
        <v>35.530700000000003</v>
      </c>
      <c r="C3329">
        <v>84.054699999999997</v>
      </c>
      <c r="D3329">
        <v>20.52</v>
      </c>
      <c r="E3329">
        <v>4.2</v>
      </c>
      <c r="F3329" t="s">
        <v>23</v>
      </c>
      <c r="G3329">
        <v>47</v>
      </c>
      <c r="H3329">
        <v>89</v>
      </c>
      <c r="I3329">
        <v>7.7770000000000001</v>
      </c>
      <c r="J3329">
        <v>0.73</v>
      </c>
      <c r="K3329" t="s">
        <v>24</v>
      </c>
      <c r="L3329" t="s">
        <v>11385</v>
      </c>
      <c r="M3329" t="s">
        <v>11386</v>
      </c>
      <c r="N3329" t="s">
        <v>7394</v>
      </c>
      <c r="O3329" t="s">
        <v>28</v>
      </c>
      <c r="P3329">
        <v>5.5</v>
      </c>
      <c r="Q3329">
        <v>5.6</v>
      </c>
      <c r="R3329">
        <v>0.121</v>
      </c>
      <c r="S3329">
        <v>19</v>
      </c>
      <c r="T3329" t="s">
        <v>29</v>
      </c>
      <c r="U3329" t="s">
        <v>24</v>
      </c>
      <c r="V3329" t="s">
        <v>24</v>
      </c>
    </row>
    <row r="3330" spans="1:22" x14ac:dyDescent="0.35">
      <c r="A3330" t="s">
        <v>11387</v>
      </c>
      <c r="B3330">
        <v>5.2885</v>
      </c>
      <c r="C3330">
        <v>95.587400000000002</v>
      </c>
      <c r="D3330">
        <v>117.11</v>
      </c>
      <c r="E3330">
        <v>4.7</v>
      </c>
      <c r="F3330" t="s">
        <v>23</v>
      </c>
      <c r="G3330">
        <v>40</v>
      </c>
      <c r="H3330">
        <v>158</v>
      </c>
      <c r="I3330">
        <v>1.355</v>
      </c>
      <c r="J3330">
        <v>0.8</v>
      </c>
      <c r="K3330" t="s">
        <v>24</v>
      </c>
      <c r="L3330" t="s">
        <v>11388</v>
      </c>
      <c r="M3330" t="s">
        <v>11389</v>
      </c>
      <c r="N3330" t="s">
        <v>11390</v>
      </c>
      <c r="O3330" t="s">
        <v>28</v>
      </c>
      <c r="P3330">
        <v>9.4</v>
      </c>
      <c r="Q3330">
        <v>7.5</v>
      </c>
      <c r="R3330">
        <v>0.11</v>
      </c>
      <c r="S3330">
        <v>25</v>
      </c>
      <c r="T3330" t="s">
        <v>29</v>
      </c>
      <c r="U3330" t="s">
        <v>24</v>
      </c>
      <c r="V3330" t="s">
        <v>24</v>
      </c>
    </row>
    <row r="3331" spans="1:22" x14ac:dyDescent="0.35">
      <c r="A3331" t="s">
        <v>11391</v>
      </c>
      <c r="B3331">
        <v>36.261299999999999</v>
      </c>
      <c r="C3331">
        <v>70.525499999999994</v>
      </c>
      <c r="D3331">
        <v>93.46</v>
      </c>
      <c r="E3331">
        <v>4.2</v>
      </c>
      <c r="F3331" t="s">
        <v>23</v>
      </c>
      <c r="G3331">
        <v>19</v>
      </c>
      <c r="H3331">
        <v>101</v>
      </c>
      <c r="I3331">
        <v>0.86299999999999999</v>
      </c>
      <c r="J3331">
        <v>0.69</v>
      </c>
      <c r="K3331" t="s">
        <v>24</v>
      </c>
      <c r="L3331" t="s">
        <v>11392</v>
      </c>
      <c r="M3331" t="s">
        <v>11393</v>
      </c>
      <c r="N3331" t="s">
        <v>11394</v>
      </c>
      <c r="O3331" t="s">
        <v>28</v>
      </c>
      <c r="P3331">
        <v>6.2</v>
      </c>
      <c r="Q3331">
        <v>8.1</v>
      </c>
      <c r="R3331">
        <v>0.216</v>
      </c>
      <c r="S3331">
        <v>6</v>
      </c>
      <c r="T3331" t="s">
        <v>29</v>
      </c>
      <c r="U3331" t="s">
        <v>24</v>
      </c>
      <c r="V3331" t="s">
        <v>24</v>
      </c>
    </row>
    <row r="3332" spans="1:22" x14ac:dyDescent="0.35">
      <c r="A3332" t="s">
        <v>11395</v>
      </c>
      <c r="B3332">
        <v>36.672800000000002</v>
      </c>
      <c r="C3332">
        <v>71.178600000000003</v>
      </c>
      <c r="D3332">
        <v>218.52</v>
      </c>
      <c r="E3332">
        <v>3.8</v>
      </c>
      <c r="F3332" t="s">
        <v>23</v>
      </c>
      <c r="G3332">
        <v>27</v>
      </c>
      <c r="H3332">
        <v>106</v>
      </c>
      <c r="I3332">
        <v>0.66100000000000003</v>
      </c>
      <c r="J3332">
        <v>0.49</v>
      </c>
      <c r="K3332" t="s">
        <v>24</v>
      </c>
      <c r="L3332" t="s">
        <v>11396</v>
      </c>
      <c r="M3332" t="s">
        <v>11397</v>
      </c>
      <c r="N3332" t="s">
        <v>7591</v>
      </c>
      <c r="O3332" t="s">
        <v>28</v>
      </c>
      <c r="P3332">
        <v>9.1</v>
      </c>
      <c r="Q3332">
        <v>5.7</v>
      </c>
      <c r="R3332">
        <v>0.18</v>
      </c>
      <c r="S3332">
        <v>8</v>
      </c>
      <c r="T3332" t="s">
        <v>29</v>
      </c>
      <c r="U3332" t="s">
        <v>24</v>
      </c>
      <c r="V3332" t="s">
        <v>24</v>
      </c>
    </row>
    <row r="3333" spans="1:22" x14ac:dyDescent="0.35">
      <c r="A3333" t="s">
        <v>11398</v>
      </c>
      <c r="B3333">
        <v>27.719899999999999</v>
      </c>
      <c r="C3333">
        <v>85.418099999999995</v>
      </c>
      <c r="D3333">
        <v>15.03</v>
      </c>
      <c r="E3333">
        <v>3.6</v>
      </c>
      <c r="F3333" t="s">
        <v>23</v>
      </c>
      <c r="G3333">
        <v>19</v>
      </c>
      <c r="H3333">
        <v>155</v>
      </c>
      <c r="I3333">
        <v>0.14599999999999999</v>
      </c>
      <c r="J3333">
        <v>0.73</v>
      </c>
      <c r="K3333" t="s">
        <v>24</v>
      </c>
      <c r="L3333" t="s">
        <v>11399</v>
      </c>
      <c r="M3333" t="s">
        <v>11400</v>
      </c>
      <c r="N3333" t="s">
        <v>11401</v>
      </c>
      <c r="O3333" t="s">
        <v>28</v>
      </c>
      <c r="P3333">
        <v>6</v>
      </c>
      <c r="Q3333">
        <v>5.6</v>
      </c>
      <c r="R3333">
        <v>0.151</v>
      </c>
      <c r="S3333">
        <v>12</v>
      </c>
      <c r="T3333" t="s">
        <v>29</v>
      </c>
      <c r="U3333" t="s">
        <v>24</v>
      </c>
      <c r="V3333" t="s">
        <v>24</v>
      </c>
    </row>
    <row r="3334" spans="1:22" x14ac:dyDescent="0.35">
      <c r="A3334" t="s">
        <v>11402</v>
      </c>
      <c r="B3334">
        <v>38.173299999999998</v>
      </c>
      <c r="C3334">
        <v>73.728300000000004</v>
      </c>
      <c r="D3334">
        <v>148.91</v>
      </c>
      <c r="E3334">
        <v>4.0999999999999996</v>
      </c>
      <c r="F3334" t="s">
        <v>23</v>
      </c>
      <c r="G3334">
        <v>37</v>
      </c>
      <c r="H3334">
        <v>94</v>
      </c>
      <c r="I3334">
        <v>1.9910000000000001</v>
      </c>
      <c r="J3334">
        <v>0.96</v>
      </c>
      <c r="K3334" t="s">
        <v>24</v>
      </c>
      <c r="L3334" t="s">
        <v>11403</v>
      </c>
      <c r="M3334" t="s">
        <v>11404</v>
      </c>
      <c r="N3334" t="s">
        <v>11405</v>
      </c>
      <c r="O3334" t="s">
        <v>28</v>
      </c>
      <c r="P3334">
        <v>7.7</v>
      </c>
      <c r="Q3334">
        <v>7.1</v>
      </c>
      <c r="R3334">
        <v>0.158</v>
      </c>
      <c r="S3334">
        <v>11</v>
      </c>
      <c r="T3334" t="s">
        <v>29</v>
      </c>
      <c r="U3334" t="s">
        <v>24</v>
      </c>
      <c r="V3334" t="s">
        <v>24</v>
      </c>
    </row>
    <row r="3335" spans="1:22" x14ac:dyDescent="0.35">
      <c r="A3335" t="s">
        <v>11406</v>
      </c>
      <c r="B3335">
        <v>32.355899999999998</v>
      </c>
      <c r="C3335">
        <v>101.7873</v>
      </c>
      <c r="D3335">
        <v>10</v>
      </c>
      <c r="E3335">
        <v>4.2</v>
      </c>
      <c r="F3335" t="s">
        <v>23</v>
      </c>
      <c r="G3335">
        <v>44</v>
      </c>
      <c r="H3335">
        <v>52</v>
      </c>
      <c r="I3335">
        <v>3.9239999999999999</v>
      </c>
      <c r="J3335">
        <v>0.67</v>
      </c>
      <c r="K3335" t="s">
        <v>24</v>
      </c>
      <c r="L3335" t="s">
        <v>11407</v>
      </c>
      <c r="M3335" t="s">
        <v>11408</v>
      </c>
      <c r="N3335" t="s">
        <v>11409</v>
      </c>
      <c r="O3335" t="s">
        <v>28</v>
      </c>
      <c r="P3335">
        <v>4.3</v>
      </c>
      <c r="Q3335">
        <v>1.9</v>
      </c>
      <c r="R3335">
        <v>0.11</v>
      </c>
      <c r="S3335">
        <v>23</v>
      </c>
      <c r="T3335" t="s">
        <v>29</v>
      </c>
      <c r="U3335" t="s">
        <v>24</v>
      </c>
      <c r="V3335" t="s">
        <v>24</v>
      </c>
    </row>
    <row r="3336" spans="1:22" x14ac:dyDescent="0.35">
      <c r="A3336" t="s">
        <v>11410</v>
      </c>
      <c r="B3336">
        <v>32.451500000000003</v>
      </c>
      <c r="C3336">
        <v>101.99850000000001</v>
      </c>
      <c r="D3336">
        <v>10</v>
      </c>
      <c r="E3336">
        <v>4.5</v>
      </c>
      <c r="F3336" t="s">
        <v>23</v>
      </c>
      <c r="G3336">
        <v>56</v>
      </c>
      <c r="H3336">
        <v>77</v>
      </c>
      <c r="I3336">
        <v>3.7679999999999998</v>
      </c>
      <c r="J3336">
        <v>0.64</v>
      </c>
      <c r="K3336" t="s">
        <v>24</v>
      </c>
      <c r="L3336" t="s">
        <v>11411</v>
      </c>
      <c r="M3336" t="s">
        <v>11412</v>
      </c>
      <c r="N3336" t="s">
        <v>11413</v>
      </c>
      <c r="O3336" t="s">
        <v>28</v>
      </c>
      <c r="P3336">
        <v>4.7</v>
      </c>
      <c r="Q3336">
        <v>1.6</v>
      </c>
      <c r="R3336">
        <v>8.3000000000000004E-2</v>
      </c>
      <c r="S3336">
        <v>42</v>
      </c>
      <c r="T3336" t="s">
        <v>29</v>
      </c>
      <c r="U3336" t="s">
        <v>24</v>
      </c>
      <c r="V3336" t="s">
        <v>24</v>
      </c>
    </row>
    <row r="3337" spans="1:22" x14ac:dyDescent="0.35">
      <c r="A3337" t="s">
        <v>11414</v>
      </c>
      <c r="B3337">
        <v>32.287399999999998</v>
      </c>
      <c r="C3337">
        <v>101.91759999999999</v>
      </c>
      <c r="D3337">
        <v>10</v>
      </c>
      <c r="E3337">
        <v>4.9000000000000004</v>
      </c>
      <c r="F3337" t="s">
        <v>23</v>
      </c>
      <c r="G3337">
        <v>84</v>
      </c>
      <c r="H3337">
        <v>44</v>
      </c>
      <c r="I3337">
        <v>3.9449999999999998</v>
      </c>
      <c r="J3337">
        <v>0.73</v>
      </c>
      <c r="K3337" t="s">
        <v>24</v>
      </c>
      <c r="L3337" t="s">
        <v>11415</v>
      </c>
      <c r="M3337" t="s">
        <v>11416</v>
      </c>
      <c r="N3337" t="s">
        <v>11417</v>
      </c>
      <c r="O3337" t="s">
        <v>28</v>
      </c>
      <c r="P3337">
        <v>8.1</v>
      </c>
      <c r="Q3337">
        <v>1.8</v>
      </c>
      <c r="R3337">
        <v>0.05</v>
      </c>
      <c r="S3337">
        <v>124</v>
      </c>
      <c r="T3337" t="s">
        <v>29</v>
      </c>
      <c r="U3337" t="s">
        <v>24</v>
      </c>
      <c r="V3337" t="s">
        <v>24</v>
      </c>
    </row>
    <row r="3338" spans="1:22" x14ac:dyDescent="0.35">
      <c r="A3338" t="s">
        <v>11418</v>
      </c>
      <c r="B3338">
        <v>32.372599999999998</v>
      </c>
      <c r="C3338">
        <v>101.8721</v>
      </c>
      <c r="D3338">
        <v>7</v>
      </c>
      <c r="E3338">
        <v>5.9</v>
      </c>
      <c r="F3338" t="s">
        <v>106</v>
      </c>
      <c r="G3338">
        <v>167</v>
      </c>
      <c r="H3338">
        <v>20</v>
      </c>
      <c r="I3338">
        <v>6.8479999999999999</v>
      </c>
      <c r="J3338">
        <v>0.55000000000000004</v>
      </c>
      <c r="K3338" t="s">
        <v>24</v>
      </c>
      <c r="L3338" t="s">
        <v>11419</v>
      </c>
      <c r="M3338" t="s">
        <v>11420</v>
      </c>
      <c r="N3338" t="s">
        <v>11421</v>
      </c>
      <c r="O3338" t="s">
        <v>28</v>
      </c>
      <c r="P3338">
        <v>8.61</v>
      </c>
      <c r="Q3338">
        <v>1.7729999999999999</v>
      </c>
      <c r="R3338">
        <v>5.5E-2</v>
      </c>
      <c r="S3338">
        <v>32</v>
      </c>
      <c r="T3338" t="s">
        <v>29</v>
      </c>
      <c r="U3338" t="s">
        <v>24</v>
      </c>
      <c r="V3338" t="s">
        <v>24</v>
      </c>
    </row>
    <row r="3339" spans="1:22" x14ac:dyDescent="0.35">
      <c r="A3339" t="s">
        <v>11422</v>
      </c>
      <c r="B3339">
        <v>32.338200000000001</v>
      </c>
      <c r="C3339">
        <v>101.8022</v>
      </c>
      <c r="D3339">
        <v>10</v>
      </c>
      <c r="E3339">
        <v>4.8</v>
      </c>
      <c r="F3339" t="s">
        <v>23</v>
      </c>
      <c r="G3339">
        <v>117</v>
      </c>
      <c r="H3339">
        <v>51</v>
      </c>
      <c r="I3339">
        <v>3.9350000000000001</v>
      </c>
      <c r="J3339">
        <v>0.64</v>
      </c>
      <c r="K3339" t="s">
        <v>24</v>
      </c>
      <c r="L3339" t="s">
        <v>11423</v>
      </c>
      <c r="M3339" t="s">
        <v>11424</v>
      </c>
      <c r="N3339" t="s">
        <v>11425</v>
      </c>
      <c r="O3339" t="s">
        <v>28</v>
      </c>
      <c r="P3339">
        <v>8</v>
      </c>
      <c r="Q3339">
        <v>1.9</v>
      </c>
      <c r="R3339">
        <v>0.05</v>
      </c>
      <c r="S3339">
        <v>128</v>
      </c>
      <c r="T3339" t="s">
        <v>29</v>
      </c>
      <c r="U3339" t="s">
        <v>24</v>
      </c>
      <c r="V3339" t="s">
        <v>24</v>
      </c>
    </row>
    <row r="3340" spans="1:22" x14ac:dyDescent="0.35">
      <c r="A3340" t="s">
        <v>11426</v>
      </c>
      <c r="B3340">
        <v>32.164999999999999</v>
      </c>
      <c r="C3340">
        <v>101.7662</v>
      </c>
      <c r="D3340">
        <v>10</v>
      </c>
      <c r="E3340">
        <v>4.8</v>
      </c>
      <c r="F3340" t="s">
        <v>23</v>
      </c>
      <c r="G3340">
        <v>78</v>
      </c>
      <c r="H3340">
        <v>52</v>
      </c>
      <c r="I3340">
        <v>4.1059999999999999</v>
      </c>
      <c r="J3340">
        <v>0.85</v>
      </c>
      <c r="K3340" t="s">
        <v>24</v>
      </c>
      <c r="L3340" t="s">
        <v>11427</v>
      </c>
      <c r="M3340" t="s">
        <v>11428</v>
      </c>
      <c r="N3340" t="s">
        <v>11429</v>
      </c>
      <c r="O3340" t="s">
        <v>28</v>
      </c>
      <c r="P3340">
        <v>8.5</v>
      </c>
      <c r="Q3340">
        <v>1.9</v>
      </c>
      <c r="R3340">
        <v>7.6999999999999999E-2</v>
      </c>
      <c r="S3340">
        <v>59</v>
      </c>
      <c r="T3340" t="s">
        <v>29</v>
      </c>
      <c r="U3340" t="s">
        <v>24</v>
      </c>
      <c r="V3340" t="s">
        <v>24</v>
      </c>
    </row>
    <row r="3341" spans="1:22" x14ac:dyDescent="0.35">
      <c r="A3341" t="s">
        <v>11430</v>
      </c>
      <c r="B3341">
        <v>32.315199999999997</v>
      </c>
      <c r="C3341">
        <v>101.83629999999999</v>
      </c>
      <c r="D3341">
        <v>10.14</v>
      </c>
      <c r="E3341">
        <v>5.6</v>
      </c>
      <c r="F3341" t="s">
        <v>106</v>
      </c>
      <c r="G3341">
        <v>226</v>
      </c>
      <c r="H3341">
        <v>20</v>
      </c>
      <c r="I3341">
        <v>3.9449999999999998</v>
      </c>
      <c r="J3341">
        <v>0.61</v>
      </c>
      <c r="K3341" t="s">
        <v>24</v>
      </c>
      <c r="L3341" t="s">
        <v>11431</v>
      </c>
      <c r="M3341" t="s">
        <v>11432</v>
      </c>
      <c r="N3341" t="s">
        <v>11433</v>
      </c>
      <c r="O3341" t="s">
        <v>28</v>
      </c>
      <c r="P3341">
        <v>7.1</v>
      </c>
      <c r="Q3341">
        <v>3.2</v>
      </c>
      <c r="R3341">
        <v>5.6000000000000001E-2</v>
      </c>
      <c r="S3341">
        <v>31</v>
      </c>
      <c r="T3341" t="s">
        <v>29</v>
      </c>
      <c r="U3341" t="s">
        <v>24</v>
      </c>
      <c r="V3341" t="s">
        <v>24</v>
      </c>
    </row>
    <row r="3342" spans="1:22" x14ac:dyDescent="0.35">
      <c r="A3342" t="s">
        <v>11434</v>
      </c>
      <c r="B3342">
        <v>37.512700000000002</v>
      </c>
      <c r="C3342">
        <v>71.623900000000006</v>
      </c>
      <c r="D3342">
        <v>107.61</v>
      </c>
      <c r="E3342">
        <v>4.2</v>
      </c>
      <c r="F3342" t="s">
        <v>23</v>
      </c>
      <c r="G3342">
        <v>35</v>
      </c>
      <c r="H3342">
        <v>121</v>
      </c>
      <c r="I3342">
        <v>0.92</v>
      </c>
      <c r="J3342">
        <v>0.45</v>
      </c>
      <c r="K3342" t="s">
        <v>24</v>
      </c>
      <c r="L3342" t="s">
        <v>11435</v>
      </c>
      <c r="M3342" t="s">
        <v>11436</v>
      </c>
      <c r="N3342" t="s">
        <v>11437</v>
      </c>
      <c r="O3342" t="s">
        <v>28</v>
      </c>
      <c r="P3342">
        <v>6.2</v>
      </c>
      <c r="Q3342">
        <v>4.9000000000000004</v>
      </c>
      <c r="R3342">
        <v>0.115</v>
      </c>
      <c r="S3342">
        <v>21</v>
      </c>
      <c r="T3342" t="s">
        <v>29</v>
      </c>
      <c r="U3342" t="s">
        <v>24</v>
      </c>
      <c r="V3342" t="s">
        <v>24</v>
      </c>
    </row>
    <row r="3343" spans="1:22" x14ac:dyDescent="0.35">
      <c r="A3343" t="s">
        <v>11438</v>
      </c>
      <c r="B3343">
        <v>37.4467</v>
      </c>
      <c r="C3343">
        <v>72.137200000000007</v>
      </c>
      <c r="D3343">
        <v>210.06</v>
      </c>
      <c r="E3343">
        <v>4.0999999999999996</v>
      </c>
      <c r="F3343" t="s">
        <v>23</v>
      </c>
      <c r="G3343">
        <v>19</v>
      </c>
      <c r="H3343">
        <v>103</v>
      </c>
      <c r="I3343">
        <v>1.2849999999999999</v>
      </c>
      <c r="J3343">
        <v>0.37</v>
      </c>
      <c r="K3343" t="s">
        <v>24</v>
      </c>
      <c r="L3343" t="s">
        <v>11439</v>
      </c>
      <c r="M3343" t="s">
        <v>11440</v>
      </c>
      <c r="N3343" t="s">
        <v>11441</v>
      </c>
      <c r="O3343" t="s">
        <v>28</v>
      </c>
      <c r="P3343">
        <v>7.9</v>
      </c>
      <c r="Q3343">
        <v>8.6999999999999993</v>
      </c>
      <c r="R3343">
        <v>0.23400000000000001</v>
      </c>
      <c r="S3343">
        <v>5</v>
      </c>
      <c r="T3343" t="s">
        <v>29</v>
      </c>
      <c r="U3343" t="s">
        <v>24</v>
      </c>
      <c r="V3343" t="s">
        <v>24</v>
      </c>
    </row>
    <row r="3344" spans="1:22" x14ac:dyDescent="0.35">
      <c r="A3344" t="s">
        <v>11442</v>
      </c>
      <c r="B3344">
        <v>35.936700000000002</v>
      </c>
      <c r="C3344">
        <v>77.996700000000004</v>
      </c>
      <c r="D3344">
        <v>10</v>
      </c>
      <c r="E3344">
        <v>4.4000000000000004</v>
      </c>
      <c r="F3344" t="s">
        <v>23</v>
      </c>
      <c r="G3344">
        <v>27</v>
      </c>
      <c r="H3344">
        <v>117</v>
      </c>
      <c r="I3344">
        <v>4.5090000000000003</v>
      </c>
      <c r="J3344">
        <v>0.6</v>
      </c>
      <c r="K3344" t="s">
        <v>24</v>
      </c>
      <c r="L3344" t="s">
        <v>11443</v>
      </c>
      <c r="M3344" t="s">
        <v>11444</v>
      </c>
      <c r="N3344" t="s">
        <v>11445</v>
      </c>
      <c r="O3344" t="s">
        <v>28</v>
      </c>
      <c r="P3344">
        <v>7.6</v>
      </c>
      <c r="Q3344">
        <v>1.9</v>
      </c>
      <c r="R3344">
        <v>0.189</v>
      </c>
      <c r="S3344">
        <v>8</v>
      </c>
      <c r="T3344" t="s">
        <v>29</v>
      </c>
      <c r="U3344" t="s">
        <v>24</v>
      </c>
      <c r="V3344" t="s">
        <v>24</v>
      </c>
    </row>
    <row r="3345" spans="1:22" x14ac:dyDescent="0.35">
      <c r="A3345" t="s">
        <v>11446</v>
      </c>
      <c r="B3345">
        <v>35.919600000000003</v>
      </c>
      <c r="C3345">
        <v>77.897499999999994</v>
      </c>
      <c r="D3345">
        <v>10</v>
      </c>
      <c r="E3345">
        <v>4.9000000000000004</v>
      </c>
      <c r="F3345" t="s">
        <v>23</v>
      </c>
      <c r="G3345">
        <v>110</v>
      </c>
      <c r="H3345">
        <v>51</v>
      </c>
      <c r="I3345">
        <v>4.43</v>
      </c>
      <c r="J3345">
        <v>0.73</v>
      </c>
      <c r="K3345" t="s">
        <v>24</v>
      </c>
      <c r="L3345" t="s">
        <v>11447</v>
      </c>
      <c r="M3345" t="s">
        <v>11448</v>
      </c>
      <c r="N3345" t="s">
        <v>9436</v>
      </c>
      <c r="O3345" t="s">
        <v>28</v>
      </c>
      <c r="P3345">
        <v>7</v>
      </c>
      <c r="Q3345">
        <v>1.8</v>
      </c>
      <c r="R3345">
        <v>4.1000000000000002E-2</v>
      </c>
      <c r="S3345">
        <v>192</v>
      </c>
      <c r="T3345" t="s">
        <v>29</v>
      </c>
      <c r="U3345" t="s">
        <v>24</v>
      </c>
      <c r="V3345" t="s">
        <v>24</v>
      </c>
    </row>
    <row r="3346" spans="1:22" x14ac:dyDescent="0.35">
      <c r="A3346" t="s">
        <v>11449</v>
      </c>
      <c r="B3346">
        <v>21.130600000000001</v>
      </c>
      <c r="C3346">
        <v>99.903800000000004</v>
      </c>
      <c r="D3346">
        <v>10</v>
      </c>
      <c r="E3346">
        <v>4.2</v>
      </c>
      <c r="F3346" t="s">
        <v>23</v>
      </c>
      <c r="G3346">
        <v>26</v>
      </c>
      <c r="H3346">
        <v>76</v>
      </c>
      <c r="I3346">
        <v>0.33100000000000002</v>
      </c>
      <c r="J3346">
        <v>0.77</v>
      </c>
      <c r="K3346" t="s">
        <v>24</v>
      </c>
      <c r="L3346" t="s">
        <v>11450</v>
      </c>
      <c r="M3346" t="s">
        <v>11451</v>
      </c>
      <c r="N3346" t="s">
        <v>11271</v>
      </c>
      <c r="O3346" t="s">
        <v>28</v>
      </c>
      <c r="P3346">
        <v>3.9</v>
      </c>
      <c r="Q3346">
        <v>1.9</v>
      </c>
      <c r="R3346">
        <v>0.187</v>
      </c>
      <c r="S3346">
        <v>8</v>
      </c>
      <c r="T3346" t="s">
        <v>29</v>
      </c>
      <c r="U3346" t="s">
        <v>24</v>
      </c>
      <c r="V3346" t="s">
        <v>24</v>
      </c>
    </row>
    <row r="3347" spans="1:22" x14ac:dyDescent="0.35">
      <c r="A3347" t="s">
        <v>11452</v>
      </c>
      <c r="B3347">
        <v>36.563000000000002</v>
      </c>
      <c r="C3347">
        <v>71.010000000000005</v>
      </c>
      <c r="D3347">
        <v>190.17</v>
      </c>
      <c r="E3347">
        <v>4.5</v>
      </c>
      <c r="F3347" t="s">
        <v>23</v>
      </c>
      <c r="G3347">
        <v>110</v>
      </c>
      <c r="H3347">
        <v>72</v>
      </c>
      <c r="I3347">
        <v>0.66</v>
      </c>
      <c r="J3347">
        <v>0.44</v>
      </c>
      <c r="K3347" t="s">
        <v>24</v>
      </c>
      <c r="L3347" t="s">
        <v>11453</v>
      </c>
      <c r="M3347" t="s">
        <v>11454</v>
      </c>
      <c r="N3347" t="s">
        <v>9611</v>
      </c>
      <c r="O3347" t="s">
        <v>28</v>
      </c>
      <c r="P3347">
        <v>7.1</v>
      </c>
      <c r="Q3347">
        <v>5.4</v>
      </c>
      <c r="R3347">
        <v>4.8000000000000001E-2</v>
      </c>
      <c r="S3347">
        <v>132</v>
      </c>
      <c r="T3347" t="s">
        <v>29</v>
      </c>
      <c r="U3347" t="s">
        <v>24</v>
      </c>
      <c r="V3347" t="s">
        <v>24</v>
      </c>
    </row>
    <row r="3348" spans="1:22" x14ac:dyDescent="0.35">
      <c r="A3348" t="s">
        <v>11455</v>
      </c>
      <c r="B3348">
        <v>4.6585999999999999</v>
      </c>
      <c r="C3348">
        <v>95.052199999999999</v>
      </c>
      <c r="D3348">
        <v>69.540000000000006</v>
      </c>
      <c r="E3348">
        <v>4.5</v>
      </c>
      <c r="F3348" t="s">
        <v>23</v>
      </c>
      <c r="G3348">
        <v>55</v>
      </c>
      <c r="H3348">
        <v>162</v>
      </c>
      <c r="I3348">
        <v>1.9710000000000001</v>
      </c>
      <c r="J3348">
        <v>0.69</v>
      </c>
      <c r="K3348" t="s">
        <v>24</v>
      </c>
      <c r="L3348" t="s">
        <v>11456</v>
      </c>
      <c r="M3348" t="s">
        <v>11457</v>
      </c>
      <c r="N3348" t="s">
        <v>11458</v>
      </c>
      <c r="O3348" t="s">
        <v>28</v>
      </c>
      <c r="P3348">
        <v>6.8</v>
      </c>
      <c r="Q3348">
        <v>7.6</v>
      </c>
      <c r="R3348">
        <v>9.4E-2</v>
      </c>
      <c r="S3348">
        <v>33</v>
      </c>
      <c r="T3348" t="s">
        <v>29</v>
      </c>
      <c r="U3348" t="s">
        <v>24</v>
      </c>
      <c r="V3348" t="s">
        <v>24</v>
      </c>
    </row>
    <row r="3349" spans="1:22" x14ac:dyDescent="0.35">
      <c r="A3349" t="s">
        <v>11459</v>
      </c>
      <c r="B3349">
        <v>39.573099999999997</v>
      </c>
      <c r="C3349">
        <v>75.074600000000004</v>
      </c>
      <c r="D3349">
        <v>58.15</v>
      </c>
      <c r="E3349">
        <v>4.2</v>
      </c>
      <c r="F3349" t="s">
        <v>23</v>
      </c>
      <c r="G3349">
        <v>44</v>
      </c>
      <c r="H3349">
        <v>80</v>
      </c>
      <c r="I3349">
        <v>1.9690000000000001</v>
      </c>
      <c r="J3349">
        <v>0.73</v>
      </c>
      <c r="K3349" t="s">
        <v>24</v>
      </c>
      <c r="L3349" t="s">
        <v>11460</v>
      </c>
      <c r="M3349" t="s">
        <v>11461</v>
      </c>
      <c r="N3349" t="s">
        <v>11462</v>
      </c>
      <c r="O3349" t="s">
        <v>28</v>
      </c>
      <c r="P3349">
        <v>6.9</v>
      </c>
      <c r="Q3349">
        <v>3.8</v>
      </c>
      <c r="R3349">
        <v>0.108</v>
      </c>
      <c r="S3349">
        <v>24</v>
      </c>
      <c r="T3349" t="s">
        <v>29</v>
      </c>
      <c r="U3349" t="s">
        <v>24</v>
      </c>
      <c r="V3349" t="s">
        <v>24</v>
      </c>
    </row>
    <row r="3350" spans="1:22" x14ac:dyDescent="0.35">
      <c r="A3350" t="s">
        <v>11463</v>
      </c>
      <c r="B3350">
        <v>36.783799999999999</v>
      </c>
      <c r="C3350">
        <v>70.922700000000006</v>
      </c>
      <c r="D3350">
        <v>68.33</v>
      </c>
      <c r="E3350">
        <v>4.0999999999999996</v>
      </c>
      <c r="F3350" t="s">
        <v>23</v>
      </c>
      <c r="G3350">
        <v>40</v>
      </c>
      <c r="H3350">
        <v>83</v>
      </c>
      <c r="I3350">
        <v>0.439</v>
      </c>
      <c r="J3350">
        <v>0.56999999999999995</v>
      </c>
      <c r="K3350" t="s">
        <v>24</v>
      </c>
      <c r="L3350" t="s">
        <v>11464</v>
      </c>
      <c r="M3350" t="s">
        <v>11465</v>
      </c>
      <c r="N3350" t="s">
        <v>11466</v>
      </c>
      <c r="O3350" t="s">
        <v>28</v>
      </c>
      <c r="P3350">
        <v>7.1</v>
      </c>
      <c r="Q3350">
        <v>4.8</v>
      </c>
      <c r="R3350">
        <v>0.126</v>
      </c>
      <c r="S3350">
        <v>19</v>
      </c>
      <c r="T3350" t="s">
        <v>29</v>
      </c>
      <c r="U3350" t="s">
        <v>24</v>
      </c>
      <c r="V3350" t="s">
        <v>24</v>
      </c>
    </row>
    <row r="3351" spans="1:22" x14ac:dyDescent="0.35">
      <c r="A3351" t="s">
        <v>11467</v>
      </c>
      <c r="B3351">
        <v>39.723799999999997</v>
      </c>
      <c r="C3351">
        <v>74.541600000000003</v>
      </c>
      <c r="D3351">
        <v>10</v>
      </c>
      <c r="E3351">
        <v>4.4000000000000004</v>
      </c>
      <c r="F3351" t="s">
        <v>23</v>
      </c>
      <c r="G3351">
        <v>70</v>
      </c>
      <c r="H3351">
        <v>52</v>
      </c>
      <c r="I3351">
        <v>1.9910000000000001</v>
      </c>
      <c r="J3351">
        <v>0.42</v>
      </c>
      <c r="K3351" t="s">
        <v>24</v>
      </c>
      <c r="L3351" t="s">
        <v>11468</v>
      </c>
      <c r="M3351" t="s">
        <v>11469</v>
      </c>
      <c r="N3351" t="s">
        <v>11470</v>
      </c>
      <c r="O3351" t="s">
        <v>28</v>
      </c>
      <c r="P3351">
        <v>6.1</v>
      </c>
      <c r="Q3351">
        <v>1.9</v>
      </c>
      <c r="R3351">
        <v>8.3000000000000004E-2</v>
      </c>
      <c r="S3351">
        <v>42</v>
      </c>
      <c r="T3351" t="s">
        <v>29</v>
      </c>
      <c r="U3351" t="s">
        <v>24</v>
      </c>
      <c r="V3351" t="s">
        <v>24</v>
      </c>
    </row>
    <row r="3352" spans="1:22" x14ac:dyDescent="0.35">
      <c r="A3352" t="s">
        <v>11471</v>
      </c>
      <c r="B3352">
        <v>8.9673999999999996</v>
      </c>
      <c r="C3352">
        <v>93.694900000000004</v>
      </c>
      <c r="D3352">
        <v>73.239999999999995</v>
      </c>
      <c r="E3352">
        <v>5</v>
      </c>
      <c r="F3352" t="s">
        <v>23</v>
      </c>
      <c r="G3352">
        <v>84</v>
      </c>
      <c r="H3352">
        <v>54</v>
      </c>
      <c r="I3352">
        <v>4.92</v>
      </c>
      <c r="J3352">
        <v>0.57999999999999996</v>
      </c>
      <c r="K3352" t="s">
        <v>24</v>
      </c>
      <c r="L3352" t="s">
        <v>11472</v>
      </c>
      <c r="M3352" t="s">
        <v>11473</v>
      </c>
      <c r="N3352" t="s">
        <v>402</v>
      </c>
      <c r="O3352" t="s">
        <v>28</v>
      </c>
      <c r="P3352">
        <v>9.68</v>
      </c>
      <c r="Q3352">
        <v>5.7069999999999999</v>
      </c>
      <c r="R3352">
        <v>0.05</v>
      </c>
      <c r="S3352">
        <v>127</v>
      </c>
      <c r="T3352" t="s">
        <v>29</v>
      </c>
      <c r="U3352" t="s">
        <v>24</v>
      </c>
      <c r="V3352" t="s">
        <v>24</v>
      </c>
    </row>
    <row r="3353" spans="1:22" x14ac:dyDescent="0.35">
      <c r="A3353" t="s">
        <v>11474</v>
      </c>
      <c r="B3353">
        <v>39.724699999999999</v>
      </c>
      <c r="C3353">
        <v>74.575000000000003</v>
      </c>
      <c r="D3353">
        <v>10</v>
      </c>
      <c r="E3353">
        <v>4.2</v>
      </c>
      <c r="F3353" t="s">
        <v>23</v>
      </c>
      <c r="G3353">
        <v>22</v>
      </c>
      <c r="H3353">
        <v>140</v>
      </c>
      <c r="I3353">
        <v>2.0009999999999999</v>
      </c>
      <c r="J3353">
        <v>0.59</v>
      </c>
      <c r="K3353" t="s">
        <v>24</v>
      </c>
      <c r="L3353" t="s">
        <v>11475</v>
      </c>
      <c r="M3353" t="s">
        <v>11476</v>
      </c>
      <c r="N3353" t="s">
        <v>11477</v>
      </c>
      <c r="O3353" t="s">
        <v>28</v>
      </c>
      <c r="P3353">
        <v>7</v>
      </c>
      <c r="Q3353">
        <v>2</v>
      </c>
      <c r="R3353">
        <v>0.26300000000000001</v>
      </c>
      <c r="S3353">
        <v>4</v>
      </c>
      <c r="T3353" t="s">
        <v>29</v>
      </c>
      <c r="U3353" t="s">
        <v>24</v>
      </c>
      <c r="V3353" t="s">
        <v>24</v>
      </c>
    </row>
    <row r="3354" spans="1:22" x14ac:dyDescent="0.35">
      <c r="A3354" t="s">
        <v>11478</v>
      </c>
      <c r="B3354">
        <v>39.628700000000002</v>
      </c>
      <c r="C3354">
        <v>74.499099999999999</v>
      </c>
      <c r="D3354">
        <v>51.03</v>
      </c>
      <c r="E3354">
        <v>4.2</v>
      </c>
      <c r="F3354" t="s">
        <v>23</v>
      </c>
      <c r="G3354">
        <v>38</v>
      </c>
      <c r="H3354">
        <v>87</v>
      </c>
      <c r="I3354">
        <v>2.0499999999999998</v>
      </c>
      <c r="J3354">
        <v>0.34</v>
      </c>
      <c r="K3354" t="s">
        <v>24</v>
      </c>
      <c r="L3354" t="s">
        <v>11479</v>
      </c>
      <c r="M3354" t="s">
        <v>11480</v>
      </c>
      <c r="N3354" t="s">
        <v>10705</v>
      </c>
      <c r="O3354" t="s">
        <v>28</v>
      </c>
      <c r="P3354">
        <v>7.2</v>
      </c>
      <c r="Q3354">
        <v>4.8</v>
      </c>
      <c r="R3354">
        <v>0.11</v>
      </c>
      <c r="S3354">
        <v>23</v>
      </c>
      <c r="T3354" t="s">
        <v>29</v>
      </c>
      <c r="U3354" t="s">
        <v>24</v>
      </c>
      <c r="V3354" t="s">
        <v>24</v>
      </c>
    </row>
    <row r="3355" spans="1:22" x14ac:dyDescent="0.35">
      <c r="A3355" t="s">
        <v>11481</v>
      </c>
      <c r="B3355">
        <v>36.480600000000003</v>
      </c>
      <c r="C3355">
        <v>70.665899999999993</v>
      </c>
      <c r="D3355">
        <v>199.29</v>
      </c>
      <c r="E3355">
        <v>4.7</v>
      </c>
      <c r="F3355" t="s">
        <v>23</v>
      </c>
      <c r="G3355">
        <v>127</v>
      </c>
      <c r="H3355">
        <v>38</v>
      </c>
      <c r="I3355">
        <v>0.64700000000000002</v>
      </c>
      <c r="J3355">
        <v>0.65</v>
      </c>
      <c r="K3355" t="s">
        <v>24</v>
      </c>
      <c r="L3355" t="s">
        <v>11482</v>
      </c>
      <c r="M3355" t="s">
        <v>11483</v>
      </c>
      <c r="N3355" t="s">
        <v>1422</v>
      </c>
      <c r="O3355" t="s">
        <v>28</v>
      </c>
      <c r="P3355">
        <v>6.5</v>
      </c>
      <c r="Q3355">
        <v>4.9000000000000004</v>
      </c>
      <c r="R3355">
        <v>0.04</v>
      </c>
      <c r="S3355">
        <v>186</v>
      </c>
      <c r="T3355" t="s">
        <v>29</v>
      </c>
      <c r="U3355" t="s">
        <v>24</v>
      </c>
      <c r="V3355" t="s">
        <v>24</v>
      </c>
    </row>
    <row r="3356" spans="1:22" x14ac:dyDescent="0.35">
      <c r="A3356" t="s">
        <v>11484</v>
      </c>
      <c r="B3356">
        <v>38.352200000000003</v>
      </c>
      <c r="C3356">
        <v>74.358400000000003</v>
      </c>
      <c r="D3356">
        <v>159.72</v>
      </c>
      <c r="E3356">
        <v>4.0999999999999996</v>
      </c>
      <c r="F3356" t="s">
        <v>23</v>
      </c>
      <c r="G3356">
        <v>31</v>
      </c>
      <c r="H3356">
        <v>67</v>
      </c>
      <c r="I3356">
        <v>2.2890000000000001</v>
      </c>
      <c r="J3356">
        <v>0.81</v>
      </c>
      <c r="K3356" t="s">
        <v>24</v>
      </c>
      <c r="L3356" t="s">
        <v>11485</v>
      </c>
      <c r="M3356" t="s">
        <v>11486</v>
      </c>
      <c r="N3356" t="s">
        <v>11487</v>
      </c>
      <c r="O3356" t="s">
        <v>28</v>
      </c>
      <c r="P3356">
        <v>7.3</v>
      </c>
      <c r="Q3356">
        <v>9.8000000000000007</v>
      </c>
      <c r="R3356">
        <v>0.14499999999999999</v>
      </c>
      <c r="S3356">
        <v>13</v>
      </c>
      <c r="T3356" t="s">
        <v>29</v>
      </c>
      <c r="U3356" t="s">
        <v>24</v>
      </c>
      <c r="V3356" t="s">
        <v>24</v>
      </c>
    </row>
    <row r="3357" spans="1:22" x14ac:dyDescent="0.35">
      <c r="A3357" t="s">
        <v>11488</v>
      </c>
      <c r="B3357">
        <v>23.261299999999999</v>
      </c>
      <c r="C3357">
        <v>95.956999999999994</v>
      </c>
      <c r="D3357">
        <v>10</v>
      </c>
      <c r="E3357">
        <v>4.2</v>
      </c>
      <c r="F3357" t="s">
        <v>23</v>
      </c>
      <c r="G3357">
        <v>48</v>
      </c>
      <c r="H3357">
        <v>89</v>
      </c>
      <c r="I3357">
        <v>2.6739999999999999</v>
      </c>
      <c r="J3357">
        <v>0.53</v>
      </c>
      <c r="K3357" t="s">
        <v>24</v>
      </c>
      <c r="L3357" t="s">
        <v>11489</v>
      </c>
      <c r="M3357" t="s">
        <v>11490</v>
      </c>
      <c r="N3357" t="s">
        <v>11491</v>
      </c>
      <c r="O3357" t="s">
        <v>28</v>
      </c>
      <c r="P3357">
        <v>7.4</v>
      </c>
      <c r="Q3357">
        <v>1.8</v>
      </c>
      <c r="R3357">
        <v>0.10199999999999999</v>
      </c>
      <c r="S3357">
        <v>27</v>
      </c>
      <c r="T3357" t="s">
        <v>29</v>
      </c>
      <c r="U3357" t="s">
        <v>24</v>
      </c>
      <c r="V3357" t="s">
        <v>24</v>
      </c>
    </row>
    <row r="3358" spans="1:22" x14ac:dyDescent="0.35">
      <c r="A3358" t="s">
        <v>11492</v>
      </c>
      <c r="B3358">
        <v>25.026900000000001</v>
      </c>
      <c r="C3358">
        <v>60.9101</v>
      </c>
      <c r="D3358">
        <v>10</v>
      </c>
      <c r="E3358">
        <v>4.5</v>
      </c>
      <c r="F3358" t="s">
        <v>23</v>
      </c>
      <c r="G3358">
        <v>72</v>
      </c>
      <c r="H3358">
        <v>48</v>
      </c>
      <c r="I3358">
        <v>4.2709999999999999</v>
      </c>
      <c r="J3358">
        <v>0.94</v>
      </c>
      <c r="K3358" t="s">
        <v>24</v>
      </c>
      <c r="L3358" t="s">
        <v>11493</v>
      </c>
      <c r="M3358" t="s">
        <v>11494</v>
      </c>
      <c r="N3358" t="s">
        <v>11495</v>
      </c>
      <c r="O3358" t="s">
        <v>28</v>
      </c>
      <c r="P3358">
        <v>6.6</v>
      </c>
      <c r="Q3358">
        <v>1.7</v>
      </c>
      <c r="R3358">
        <v>5.8999999999999997E-2</v>
      </c>
      <c r="S3358">
        <v>84</v>
      </c>
      <c r="T3358" t="s">
        <v>29</v>
      </c>
      <c r="U3358" t="s">
        <v>24</v>
      </c>
      <c r="V3358" t="s">
        <v>24</v>
      </c>
    </row>
    <row r="3359" spans="1:22" x14ac:dyDescent="0.35">
      <c r="A3359" t="s">
        <v>11496</v>
      </c>
      <c r="B3359">
        <v>38.574199999999998</v>
      </c>
      <c r="C3359">
        <v>68.729600000000005</v>
      </c>
      <c r="D3359">
        <v>10</v>
      </c>
      <c r="E3359">
        <v>4.2</v>
      </c>
      <c r="F3359" t="s">
        <v>23</v>
      </c>
      <c r="G3359">
        <v>55</v>
      </c>
      <c r="H3359">
        <v>90</v>
      </c>
      <c r="I3359">
        <v>0.23400000000000001</v>
      </c>
      <c r="J3359">
        <v>0.81</v>
      </c>
      <c r="K3359" t="s">
        <v>24</v>
      </c>
      <c r="L3359" t="s">
        <v>11497</v>
      </c>
      <c r="M3359" t="s">
        <v>11498</v>
      </c>
      <c r="N3359" t="s">
        <v>11499</v>
      </c>
      <c r="O3359" t="s">
        <v>28</v>
      </c>
      <c r="P3359">
        <v>7.2</v>
      </c>
      <c r="Q3359">
        <v>1.9</v>
      </c>
      <c r="R3359">
        <v>9.8000000000000004E-2</v>
      </c>
      <c r="S3359">
        <v>30</v>
      </c>
      <c r="T3359" t="s">
        <v>29</v>
      </c>
      <c r="U3359" t="s">
        <v>24</v>
      </c>
      <c r="V3359" t="s">
        <v>24</v>
      </c>
    </row>
    <row r="3360" spans="1:22" x14ac:dyDescent="0.35">
      <c r="A3360" t="s">
        <v>11500</v>
      </c>
      <c r="B3360">
        <v>36.630400000000002</v>
      </c>
      <c r="C3360">
        <v>71.330600000000004</v>
      </c>
      <c r="D3360">
        <v>228.18</v>
      </c>
      <c r="E3360">
        <v>4.2</v>
      </c>
      <c r="F3360" t="s">
        <v>23</v>
      </c>
      <c r="G3360">
        <v>27</v>
      </c>
      <c r="H3360">
        <v>71</v>
      </c>
      <c r="I3360">
        <v>0.78100000000000003</v>
      </c>
      <c r="J3360">
        <v>0.85</v>
      </c>
      <c r="K3360" t="s">
        <v>24</v>
      </c>
      <c r="L3360" t="s">
        <v>11501</v>
      </c>
      <c r="M3360" t="s">
        <v>11502</v>
      </c>
      <c r="N3360" t="s">
        <v>11503</v>
      </c>
      <c r="O3360" t="s">
        <v>28</v>
      </c>
      <c r="P3360">
        <v>5.6</v>
      </c>
      <c r="Q3360">
        <v>8.4</v>
      </c>
      <c r="R3360">
        <v>0.14599999999999999</v>
      </c>
      <c r="S3360">
        <v>13</v>
      </c>
      <c r="T3360" t="s">
        <v>29</v>
      </c>
      <c r="U3360" t="s">
        <v>24</v>
      </c>
      <c r="V3360" t="s">
        <v>24</v>
      </c>
    </row>
    <row r="3361" spans="1:22" x14ac:dyDescent="0.35">
      <c r="A3361" t="s">
        <v>11504</v>
      </c>
      <c r="B3361">
        <v>36.202100000000002</v>
      </c>
      <c r="C3361">
        <v>70.926199999999994</v>
      </c>
      <c r="D3361">
        <v>91.96</v>
      </c>
      <c r="E3361">
        <v>4.2</v>
      </c>
      <c r="F3361" t="s">
        <v>23</v>
      </c>
      <c r="G3361">
        <v>37</v>
      </c>
      <c r="H3361">
        <v>78</v>
      </c>
      <c r="I3361">
        <v>0.96299999999999997</v>
      </c>
      <c r="J3361">
        <v>0.64</v>
      </c>
      <c r="K3361" t="s">
        <v>24</v>
      </c>
      <c r="L3361" t="s">
        <v>11505</v>
      </c>
      <c r="M3361" t="s">
        <v>11506</v>
      </c>
      <c r="N3361" t="s">
        <v>11507</v>
      </c>
      <c r="O3361" t="s">
        <v>28</v>
      </c>
      <c r="P3361">
        <v>5</v>
      </c>
      <c r="Q3361">
        <v>6.8</v>
      </c>
      <c r="R3361">
        <v>0.14099999999999999</v>
      </c>
      <c r="S3361">
        <v>14</v>
      </c>
      <c r="T3361" t="s">
        <v>29</v>
      </c>
      <c r="U3361" t="s">
        <v>24</v>
      </c>
      <c r="V3361" t="s">
        <v>24</v>
      </c>
    </row>
    <row r="3362" spans="1:22" x14ac:dyDescent="0.35">
      <c r="A3362" t="s">
        <v>11508</v>
      </c>
      <c r="B3362">
        <v>17.521799999999999</v>
      </c>
      <c r="C3362">
        <v>94.253</v>
      </c>
      <c r="D3362">
        <v>10</v>
      </c>
      <c r="E3362">
        <v>4.3</v>
      </c>
      <c r="F3362" t="s">
        <v>23</v>
      </c>
      <c r="G3362">
        <v>19</v>
      </c>
      <c r="H3362">
        <v>111</v>
      </c>
      <c r="I3362">
        <v>2.8679999999999999</v>
      </c>
      <c r="J3362">
        <v>0.33</v>
      </c>
      <c r="K3362" t="s">
        <v>24</v>
      </c>
      <c r="L3362" t="s">
        <v>11509</v>
      </c>
      <c r="M3362" t="s">
        <v>11510</v>
      </c>
      <c r="N3362" t="s">
        <v>11511</v>
      </c>
      <c r="O3362" t="s">
        <v>28</v>
      </c>
      <c r="P3362">
        <v>10.8</v>
      </c>
      <c r="Q3362">
        <v>1.9</v>
      </c>
      <c r="R3362">
        <v>0.217</v>
      </c>
      <c r="S3362">
        <v>9</v>
      </c>
      <c r="T3362" t="s">
        <v>29</v>
      </c>
      <c r="U3362" t="s">
        <v>24</v>
      </c>
      <c r="V3362" t="s">
        <v>24</v>
      </c>
    </row>
    <row r="3363" spans="1:22" x14ac:dyDescent="0.35">
      <c r="A3363" t="s">
        <v>11512</v>
      </c>
      <c r="B3363">
        <v>3.7915999999999999</v>
      </c>
      <c r="C3363">
        <v>63.464100000000002</v>
      </c>
      <c r="D3363">
        <v>10</v>
      </c>
      <c r="E3363">
        <v>4.4000000000000004</v>
      </c>
      <c r="F3363" t="s">
        <v>23</v>
      </c>
      <c r="G3363">
        <v>63</v>
      </c>
      <c r="H3363">
        <v>108</v>
      </c>
      <c r="I3363">
        <v>11.590999999999999</v>
      </c>
      <c r="J3363">
        <v>0.69</v>
      </c>
      <c r="K3363" t="s">
        <v>24</v>
      </c>
      <c r="L3363" t="s">
        <v>11513</v>
      </c>
      <c r="M3363" t="s">
        <v>11510</v>
      </c>
      <c r="N3363" t="s">
        <v>478</v>
      </c>
      <c r="O3363" t="s">
        <v>28</v>
      </c>
      <c r="P3363">
        <v>12.2</v>
      </c>
      <c r="Q3363">
        <v>1.9</v>
      </c>
      <c r="R3363">
        <v>7.8E-2</v>
      </c>
      <c r="S3363">
        <v>47</v>
      </c>
      <c r="T3363" t="s">
        <v>29</v>
      </c>
      <c r="U3363" t="s">
        <v>24</v>
      </c>
      <c r="V3363" t="s">
        <v>24</v>
      </c>
    </row>
    <row r="3364" spans="1:22" x14ac:dyDescent="0.35">
      <c r="A3364" t="s">
        <v>11514</v>
      </c>
      <c r="B3364">
        <v>17.447600000000001</v>
      </c>
      <c r="C3364">
        <v>94.250299999999996</v>
      </c>
      <c r="D3364">
        <v>26</v>
      </c>
      <c r="E3364">
        <v>5.2</v>
      </c>
      <c r="F3364" t="s">
        <v>106</v>
      </c>
      <c r="G3364">
        <v>129</v>
      </c>
      <c r="H3364">
        <v>40</v>
      </c>
      <c r="I3364">
        <v>2.9279999999999999</v>
      </c>
      <c r="J3364">
        <v>0.57999999999999996</v>
      </c>
      <c r="K3364" t="s">
        <v>24</v>
      </c>
      <c r="L3364" t="s">
        <v>11515</v>
      </c>
      <c r="M3364" t="s">
        <v>11516</v>
      </c>
      <c r="N3364" t="s">
        <v>11517</v>
      </c>
      <c r="O3364" t="s">
        <v>28</v>
      </c>
      <c r="P3364">
        <v>5.4</v>
      </c>
      <c r="Q3364">
        <v>1.8</v>
      </c>
      <c r="R3364">
        <v>9.8000000000000004E-2</v>
      </c>
      <c r="S3364">
        <v>10</v>
      </c>
      <c r="T3364" t="s">
        <v>29</v>
      </c>
      <c r="U3364" t="s">
        <v>24</v>
      </c>
      <c r="V3364" t="s">
        <v>24</v>
      </c>
    </row>
    <row r="3365" spans="1:22" x14ac:dyDescent="0.35">
      <c r="A3365" t="s">
        <v>11518</v>
      </c>
      <c r="B3365">
        <v>30.389600000000002</v>
      </c>
      <c r="C3365">
        <v>102.8724</v>
      </c>
      <c r="D3365">
        <v>10</v>
      </c>
      <c r="E3365">
        <v>5.3</v>
      </c>
      <c r="F3365" t="s">
        <v>23</v>
      </c>
      <c r="G3365">
        <v>48</v>
      </c>
      <c r="H3365">
        <v>39</v>
      </c>
      <c r="I3365">
        <v>5.7249999999999996</v>
      </c>
      <c r="J3365">
        <v>0.64</v>
      </c>
      <c r="K3365" t="s">
        <v>24</v>
      </c>
      <c r="L3365" t="s">
        <v>11519</v>
      </c>
      <c r="M3365" t="s">
        <v>11510</v>
      </c>
      <c r="N3365" t="s">
        <v>9231</v>
      </c>
      <c r="O3365" t="s">
        <v>28</v>
      </c>
      <c r="P3365">
        <v>8</v>
      </c>
      <c r="Q3365">
        <v>1.9</v>
      </c>
      <c r="R3365">
        <v>9.9000000000000005E-2</v>
      </c>
      <c r="S3365">
        <v>34</v>
      </c>
      <c r="T3365" t="s">
        <v>29</v>
      </c>
      <c r="U3365" t="s">
        <v>24</v>
      </c>
      <c r="V3365" t="s">
        <v>24</v>
      </c>
    </row>
    <row r="3366" spans="1:22" x14ac:dyDescent="0.35">
      <c r="A3366" t="s">
        <v>11520</v>
      </c>
      <c r="B3366">
        <v>30.395099999999999</v>
      </c>
      <c r="C3366">
        <v>102.95820000000001</v>
      </c>
      <c r="D3366">
        <v>12</v>
      </c>
      <c r="E3366">
        <v>5.8</v>
      </c>
      <c r="F3366" t="s">
        <v>106</v>
      </c>
      <c r="G3366">
        <v>229</v>
      </c>
      <c r="H3366">
        <v>15</v>
      </c>
      <c r="I3366">
        <v>5.6509999999999998</v>
      </c>
      <c r="J3366">
        <v>0.71</v>
      </c>
      <c r="K3366" t="s">
        <v>24</v>
      </c>
      <c r="L3366" t="s">
        <v>11521</v>
      </c>
      <c r="M3366" t="s">
        <v>11522</v>
      </c>
      <c r="N3366" t="s">
        <v>11523</v>
      </c>
      <c r="O3366" t="s">
        <v>28</v>
      </c>
      <c r="P3366">
        <v>7.4</v>
      </c>
      <c r="Q3366">
        <v>1.8</v>
      </c>
      <c r="R3366">
        <v>4.2999999999999997E-2</v>
      </c>
      <c r="S3366">
        <v>52</v>
      </c>
      <c r="T3366" t="s">
        <v>29</v>
      </c>
      <c r="U3366" t="s">
        <v>24</v>
      </c>
      <c r="V3366" t="s">
        <v>24</v>
      </c>
    </row>
    <row r="3367" spans="1:22" x14ac:dyDescent="0.35">
      <c r="A3367" t="s">
        <v>11524</v>
      </c>
      <c r="B3367">
        <v>34.510899999999999</v>
      </c>
      <c r="C3367">
        <v>98.897900000000007</v>
      </c>
      <c r="D3367">
        <v>10</v>
      </c>
      <c r="E3367">
        <v>4.0999999999999996</v>
      </c>
      <c r="F3367" t="s">
        <v>23</v>
      </c>
      <c r="G3367">
        <v>35</v>
      </c>
      <c r="H3367">
        <v>68</v>
      </c>
      <c r="I3367">
        <v>4.1829999999999998</v>
      </c>
      <c r="J3367">
        <v>0.87</v>
      </c>
      <c r="K3367" t="s">
        <v>24</v>
      </c>
      <c r="L3367" t="s">
        <v>11525</v>
      </c>
      <c r="M3367" t="s">
        <v>11526</v>
      </c>
      <c r="N3367" t="s">
        <v>324</v>
      </c>
      <c r="O3367" t="s">
        <v>28</v>
      </c>
      <c r="P3367">
        <v>5.5</v>
      </c>
      <c r="Q3367">
        <v>1.8</v>
      </c>
      <c r="R3367">
        <v>0.13</v>
      </c>
      <c r="S3367">
        <v>16</v>
      </c>
      <c r="T3367" t="s">
        <v>29</v>
      </c>
      <c r="U3367" t="s">
        <v>24</v>
      </c>
      <c r="V3367" t="s">
        <v>24</v>
      </c>
    </row>
    <row r="3368" spans="1:22" x14ac:dyDescent="0.35">
      <c r="A3368" t="s">
        <v>11527</v>
      </c>
      <c r="B3368">
        <v>37.3399</v>
      </c>
      <c r="C3368">
        <v>72.234999999999999</v>
      </c>
      <c r="D3368">
        <v>201.27</v>
      </c>
      <c r="E3368">
        <v>4.4000000000000004</v>
      </c>
      <c r="F3368" t="s">
        <v>23</v>
      </c>
      <c r="G3368">
        <v>21</v>
      </c>
      <c r="H3368">
        <v>57</v>
      </c>
      <c r="I3368">
        <v>1.341</v>
      </c>
      <c r="J3368">
        <v>0.59</v>
      </c>
      <c r="K3368" t="s">
        <v>24</v>
      </c>
      <c r="L3368" t="s">
        <v>11528</v>
      </c>
      <c r="M3368" t="s">
        <v>11529</v>
      </c>
      <c r="N3368" t="s">
        <v>11530</v>
      </c>
      <c r="O3368" t="s">
        <v>28</v>
      </c>
      <c r="P3368">
        <v>7.8</v>
      </c>
      <c r="Q3368">
        <v>5.5</v>
      </c>
      <c r="R3368">
        <v>0.20399999999999999</v>
      </c>
      <c r="S3368">
        <v>7</v>
      </c>
      <c r="T3368" t="s">
        <v>29</v>
      </c>
      <c r="U3368" t="s">
        <v>24</v>
      </c>
      <c r="V3368" t="s">
        <v>24</v>
      </c>
    </row>
    <row r="3369" spans="1:22" x14ac:dyDescent="0.35">
      <c r="A3369" t="s">
        <v>11531</v>
      </c>
      <c r="B3369">
        <v>34.494100000000003</v>
      </c>
      <c r="C3369">
        <v>69.020700000000005</v>
      </c>
      <c r="D3369">
        <v>10</v>
      </c>
      <c r="E3369">
        <v>2.7</v>
      </c>
      <c r="F3369" t="s">
        <v>1077</v>
      </c>
      <c r="G3369">
        <v>6</v>
      </c>
      <c r="H3369">
        <v>258</v>
      </c>
      <c r="I3369">
        <v>0.05</v>
      </c>
      <c r="J3369">
        <v>0.88</v>
      </c>
      <c r="K3369" t="s">
        <v>24</v>
      </c>
      <c r="L3369" t="s">
        <v>11532</v>
      </c>
      <c r="M3369" t="s">
        <v>11529</v>
      </c>
      <c r="N3369" t="s">
        <v>11533</v>
      </c>
      <c r="O3369" t="s">
        <v>28</v>
      </c>
      <c r="P3369">
        <v>7.2</v>
      </c>
      <c r="Q3369">
        <v>2</v>
      </c>
      <c r="R3369">
        <v>0.128</v>
      </c>
      <c r="S3369">
        <v>8</v>
      </c>
      <c r="T3369" t="s">
        <v>29</v>
      </c>
      <c r="U3369" t="s">
        <v>24</v>
      </c>
      <c r="V3369" t="s">
        <v>24</v>
      </c>
    </row>
    <row r="3370" spans="1:22" x14ac:dyDescent="0.35">
      <c r="A3370" t="s">
        <v>11534</v>
      </c>
      <c r="B3370">
        <v>37.040700000000001</v>
      </c>
      <c r="C3370">
        <v>71.9542</v>
      </c>
      <c r="D3370">
        <v>154.11000000000001</v>
      </c>
      <c r="E3370">
        <v>4.5999999999999996</v>
      </c>
      <c r="F3370" t="s">
        <v>23</v>
      </c>
      <c r="G3370">
        <v>22</v>
      </c>
      <c r="H3370">
        <v>77</v>
      </c>
      <c r="I3370">
        <v>1.105</v>
      </c>
      <c r="J3370">
        <v>0.82</v>
      </c>
      <c r="K3370" t="s">
        <v>24</v>
      </c>
      <c r="L3370" t="s">
        <v>11535</v>
      </c>
      <c r="M3370" t="s">
        <v>11536</v>
      </c>
      <c r="N3370" t="s">
        <v>11537</v>
      </c>
      <c r="O3370" t="s">
        <v>28</v>
      </c>
      <c r="P3370">
        <v>7.6</v>
      </c>
      <c r="Q3370">
        <v>8.6999999999999993</v>
      </c>
      <c r="R3370">
        <v>0.222</v>
      </c>
      <c r="S3370">
        <v>6</v>
      </c>
      <c r="T3370" t="s">
        <v>29</v>
      </c>
      <c r="U3370" t="s">
        <v>24</v>
      </c>
      <c r="V3370" t="s">
        <v>24</v>
      </c>
    </row>
    <row r="3371" spans="1:22" x14ac:dyDescent="0.35">
      <c r="A3371" t="s">
        <v>11538</v>
      </c>
      <c r="B3371">
        <v>26.363499999999998</v>
      </c>
      <c r="C3371">
        <v>95.605099999999993</v>
      </c>
      <c r="D3371">
        <v>95.69</v>
      </c>
      <c r="E3371">
        <v>4.3</v>
      </c>
      <c r="F3371" t="s">
        <v>23</v>
      </c>
      <c r="G3371">
        <v>23</v>
      </c>
      <c r="H3371">
        <v>90</v>
      </c>
      <c r="I3371">
        <v>4.13</v>
      </c>
      <c r="J3371">
        <v>0.95</v>
      </c>
      <c r="K3371" t="s">
        <v>24</v>
      </c>
      <c r="L3371" t="s">
        <v>11539</v>
      </c>
      <c r="M3371" t="s">
        <v>11536</v>
      </c>
      <c r="N3371" t="s">
        <v>11540</v>
      </c>
      <c r="O3371" t="s">
        <v>28</v>
      </c>
      <c r="P3371">
        <v>9.6999999999999993</v>
      </c>
      <c r="Q3371">
        <v>7.2</v>
      </c>
      <c r="R3371">
        <v>0.16900000000000001</v>
      </c>
      <c r="S3371">
        <v>10</v>
      </c>
      <c r="T3371" t="s">
        <v>29</v>
      </c>
      <c r="U3371" t="s">
        <v>24</v>
      </c>
      <c r="V3371" t="s">
        <v>24</v>
      </c>
    </row>
    <row r="3372" spans="1:22" x14ac:dyDescent="0.35">
      <c r="A3372" t="s">
        <v>11541</v>
      </c>
      <c r="B3372">
        <v>32.357300000000002</v>
      </c>
      <c r="C3372">
        <v>91.863</v>
      </c>
      <c r="D3372">
        <v>10</v>
      </c>
      <c r="E3372">
        <v>4</v>
      </c>
      <c r="F3372" t="s">
        <v>23</v>
      </c>
      <c r="G3372">
        <v>46</v>
      </c>
      <c r="H3372">
        <v>53</v>
      </c>
      <c r="I3372">
        <v>6.1909999999999998</v>
      </c>
      <c r="J3372">
        <v>0.77</v>
      </c>
      <c r="K3372" t="s">
        <v>24</v>
      </c>
      <c r="L3372" t="s">
        <v>11542</v>
      </c>
      <c r="M3372" t="s">
        <v>11536</v>
      </c>
      <c r="N3372" t="s">
        <v>11543</v>
      </c>
      <c r="O3372" t="s">
        <v>28</v>
      </c>
      <c r="P3372">
        <v>9.1</v>
      </c>
      <c r="Q3372">
        <v>1.9</v>
      </c>
      <c r="R3372">
        <v>0.106</v>
      </c>
      <c r="S3372">
        <v>24</v>
      </c>
      <c r="T3372" t="s">
        <v>29</v>
      </c>
      <c r="U3372" t="s">
        <v>24</v>
      </c>
      <c r="V3372" t="s">
        <v>24</v>
      </c>
    </row>
    <row r="3373" spans="1:22" x14ac:dyDescent="0.35">
      <c r="A3373" t="s">
        <v>11544</v>
      </c>
      <c r="B3373">
        <v>1.7203999999999999</v>
      </c>
      <c r="C3373">
        <v>99.528700000000001</v>
      </c>
      <c r="D3373">
        <v>173.51</v>
      </c>
      <c r="E3373">
        <v>4.5999999999999996</v>
      </c>
      <c r="F3373" t="s">
        <v>23</v>
      </c>
      <c r="G3373">
        <v>55</v>
      </c>
      <c r="H3373">
        <v>54</v>
      </c>
      <c r="I3373">
        <v>1.1399999999999999</v>
      </c>
      <c r="J3373">
        <v>0.66</v>
      </c>
      <c r="K3373" t="s">
        <v>24</v>
      </c>
      <c r="L3373" t="s">
        <v>11545</v>
      </c>
      <c r="M3373" t="s">
        <v>11546</v>
      </c>
      <c r="N3373" t="s">
        <v>11547</v>
      </c>
      <c r="O3373" t="s">
        <v>28</v>
      </c>
      <c r="P3373">
        <v>5</v>
      </c>
      <c r="Q3373">
        <v>5.0999999999999996</v>
      </c>
      <c r="R3373">
        <v>8.2000000000000003E-2</v>
      </c>
      <c r="S3373">
        <v>44</v>
      </c>
      <c r="T3373" t="s">
        <v>29</v>
      </c>
      <c r="U3373" t="s">
        <v>24</v>
      </c>
      <c r="V3373" t="s">
        <v>24</v>
      </c>
    </row>
    <row r="3374" spans="1:22" x14ac:dyDescent="0.35">
      <c r="A3374" t="s">
        <v>11548</v>
      </c>
      <c r="B3374">
        <v>7.7405999999999997</v>
      </c>
      <c r="C3374">
        <v>91.751400000000004</v>
      </c>
      <c r="D3374">
        <v>10</v>
      </c>
      <c r="E3374">
        <v>4.3</v>
      </c>
      <c r="F3374" t="s">
        <v>23</v>
      </c>
      <c r="G3374">
        <v>22</v>
      </c>
      <c r="H3374">
        <v>137</v>
      </c>
      <c r="I3374">
        <v>4.0110000000000001</v>
      </c>
      <c r="J3374">
        <v>0.43</v>
      </c>
      <c r="K3374" t="s">
        <v>24</v>
      </c>
      <c r="L3374" t="s">
        <v>11549</v>
      </c>
      <c r="M3374" t="s">
        <v>11550</v>
      </c>
      <c r="N3374" t="s">
        <v>402</v>
      </c>
      <c r="O3374" t="s">
        <v>28</v>
      </c>
      <c r="P3374">
        <v>6</v>
      </c>
      <c r="Q3374">
        <v>1.9</v>
      </c>
      <c r="R3374">
        <v>0.16900000000000001</v>
      </c>
      <c r="S3374">
        <v>10</v>
      </c>
      <c r="T3374" t="s">
        <v>29</v>
      </c>
      <c r="U3374" t="s">
        <v>24</v>
      </c>
      <c r="V3374" t="s">
        <v>24</v>
      </c>
    </row>
    <row r="3375" spans="1:22" x14ac:dyDescent="0.35">
      <c r="A3375" t="s">
        <v>11551</v>
      </c>
      <c r="B3375">
        <v>36.296100000000003</v>
      </c>
      <c r="C3375">
        <v>71.171800000000005</v>
      </c>
      <c r="D3375">
        <v>108.76</v>
      </c>
      <c r="E3375">
        <v>4.0999999999999996</v>
      </c>
      <c r="F3375" t="s">
        <v>23</v>
      </c>
      <c r="G3375">
        <v>34</v>
      </c>
      <c r="H3375">
        <v>79</v>
      </c>
      <c r="I3375">
        <v>0.95599999999999996</v>
      </c>
      <c r="J3375">
        <v>0.62</v>
      </c>
      <c r="K3375" t="s">
        <v>24</v>
      </c>
      <c r="L3375" t="s">
        <v>11552</v>
      </c>
      <c r="M3375" t="s">
        <v>11553</v>
      </c>
      <c r="N3375" t="s">
        <v>11554</v>
      </c>
      <c r="O3375" t="s">
        <v>28</v>
      </c>
      <c r="P3375">
        <v>5.9</v>
      </c>
      <c r="Q3375">
        <v>5.4</v>
      </c>
      <c r="R3375">
        <v>0.13100000000000001</v>
      </c>
      <c r="S3375">
        <v>16</v>
      </c>
      <c r="T3375" t="s">
        <v>29</v>
      </c>
      <c r="U3375" t="s">
        <v>24</v>
      </c>
      <c r="V3375" t="s">
        <v>24</v>
      </c>
    </row>
    <row r="3376" spans="1:22" x14ac:dyDescent="0.35">
      <c r="A3376" t="s">
        <v>11555</v>
      </c>
      <c r="B3376">
        <v>12.9434</v>
      </c>
      <c r="C3376">
        <v>93.454800000000006</v>
      </c>
      <c r="D3376">
        <v>77.17</v>
      </c>
      <c r="E3376">
        <v>4.5</v>
      </c>
      <c r="F3376" t="s">
        <v>23</v>
      </c>
      <c r="G3376">
        <v>49</v>
      </c>
      <c r="H3376">
        <v>64</v>
      </c>
      <c r="I3376">
        <v>1.456</v>
      </c>
      <c r="J3376">
        <v>0.8</v>
      </c>
      <c r="K3376" t="s">
        <v>24</v>
      </c>
      <c r="L3376" t="s">
        <v>11556</v>
      </c>
      <c r="M3376" t="s">
        <v>11557</v>
      </c>
      <c r="N3376" t="s">
        <v>11558</v>
      </c>
      <c r="O3376" t="s">
        <v>28</v>
      </c>
      <c r="P3376">
        <v>9</v>
      </c>
      <c r="Q3376">
        <v>6</v>
      </c>
      <c r="R3376">
        <v>6.8000000000000005E-2</v>
      </c>
      <c r="S3376">
        <v>65</v>
      </c>
      <c r="T3376" t="s">
        <v>29</v>
      </c>
      <c r="U3376" t="s">
        <v>24</v>
      </c>
      <c r="V3376" t="s">
        <v>24</v>
      </c>
    </row>
    <row r="3377" spans="1:22" x14ac:dyDescent="0.35">
      <c r="A3377" t="s">
        <v>11559</v>
      </c>
      <c r="B3377">
        <v>32.302599999999998</v>
      </c>
      <c r="C3377">
        <v>91.930899999999994</v>
      </c>
      <c r="D3377">
        <v>10</v>
      </c>
      <c r="E3377">
        <v>4.3</v>
      </c>
      <c r="F3377" t="s">
        <v>23</v>
      </c>
      <c r="G3377">
        <v>50</v>
      </c>
      <c r="H3377">
        <v>65</v>
      </c>
      <c r="I3377">
        <v>6.1959999999999997</v>
      </c>
      <c r="J3377">
        <v>0.74</v>
      </c>
      <c r="K3377" t="s">
        <v>24</v>
      </c>
      <c r="L3377" t="s">
        <v>11560</v>
      </c>
      <c r="M3377" t="s">
        <v>11561</v>
      </c>
      <c r="N3377" t="s">
        <v>11562</v>
      </c>
      <c r="O3377" t="s">
        <v>28</v>
      </c>
      <c r="P3377">
        <v>8.9</v>
      </c>
      <c r="Q3377">
        <v>1.9</v>
      </c>
      <c r="R3377">
        <v>9.9000000000000005E-2</v>
      </c>
      <c r="S3377">
        <v>29</v>
      </c>
      <c r="T3377" t="s">
        <v>29</v>
      </c>
      <c r="U3377" t="s">
        <v>24</v>
      </c>
      <c r="V3377" t="s">
        <v>24</v>
      </c>
    </row>
    <row r="3378" spans="1:22" x14ac:dyDescent="0.35">
      <c r="A3378" t="s">
        <v>11563</v>
      </c>
      <c r="B3378">
        <v>32.208199999999998</v>
      </c>
      <c r="C3378">
        <v>91.880600000000001</v>
      </c>
      <c r="D3378">
        <v>10</v>
      </c>
      <c r="E3378">
        <v>4.8</v>
      </c>
      <c r="F3378" t="s">
        <v>23</v>
      </c>
      <c r="G3378">
        <v>122</v>
      </c>
      <c r="H3378">
        <v>26</v>
      </c>
      <c r="I3378">
        <v>6.1</v>
      </c>
      <c r="J3378">
        <v>0.3</v>
      </c>
      <c r="K3378" t="s">
        <v>24</v>
      </c>
      <c r="L3378" t="s">
        <v>11564</v>
      </c>
      <c r="M3378" t="s">
        <v>11565</v>
      </c>
      <c r="N3378" t="s">
        <v>11566</v>
      </c>
      <c r="O3378" t="s">
        <v>28</v>
      </c>
      <c r="P3378">
        <v>5.3</v>
      </c>
      <c r="Q3378">
        <v>1.8</v>
      </c>
      <c r="R3378">
        <v>4.4999999999999998E-2</v>
      </c>
      <c r="S3378">
        <v>154</v>
      </c>
      <c r="T3378" t="s">
        <v>29</v>
      </c>
      <c r="U3378" t="s">
        <v>24</v>
      </c>
      <c r="V3378" t="s">
        <v>24</v>
      </c>
    </row>
    <row r="3379" spans="1:22" x14ac:dyDescent="0.35">
      <c r="A3379" t="s">
        <v>11567</v>
      </c>
      <c r="B3379">
        <v>36.516100000000002</v>
      </c>
      <c r="C3379">
        <v>69.888300000000001</v>
      </c>
      <c r="D3379">
        <v>152.1</v>
      </c>
      <c r="E3379">
        <v>4.0999999999999996</v>
      </c>
      <c r="F3379" t="s">
        <v>23</v>
      </c>
      <c r="G3379">
        <v>31</v>
      </c>
      <c r="H3379">
        <v>122</v>
      </c>
      <c r="I3379">
        <v>0.82099999999999995</v>
      </c>
      <c r="J3379">
        <v>0.99</v>
      </c>
      <c r="K3379" t="s">
        <v>24</v>
      </c>
      <c r="L3379" t="s">
        <v>11568</v>
      </c>
      <c r="M3379" t="s">
        <v>11569</v>
      </c>
      <c r="N3379" t="s">
        <v>11570</v>
      </c>
      <c r="O3379" t="s">
        <v>28</v>
      </c>
      <c r="P3379">
        <v>7.4</v>
      </c>
      <c r="Q3379">
        <v>8.4</v>
      </c>
      <c r="R3379">
        <v>0.23400000000000001</v>
      </c>
      <c r="S3379">
        <v>5</v>
      </c>
      <c r="T3379" t="s">
        <v>29</v>
      </c>
      <c r="U3379" t="s">
        <v>24</v>
      </c>
      <c r="V3379" t="s">
        <v>24</v>
      </c>
    </row>
    <row r="3380" spans="1:22" x14ac:dyDescent="0.35">
      <c r="A3380" t="s">
        <v>11571</v>
      </c>
      <c r="B3380">
        <v>1.2518</v>
      </c>
      <c r="C3380">
        <v>97.036500000000004</v>
      </c>
      <c r="D3380">
        <v>25.2</v>
      </c>
      <c r="E3380">
        <v>4.2</v>
      </c>
      <c r="F3380" t="s">
        <v>23</v>
      </c>
      <c r="G3380">
        <v>23</v>
      </c>
      <c r="H3380">
        <v>200</v>
      </c>
      <c r="I3380">
        <v>0.54100000000000004</v>
      </c>
      <c r="J3380">
        <v>0.55000000000000004</v>
      </c>
      <c r="K3380" t="s">
        <v>24</v>
      </c>
      <c r="L3380" t="s">
        <v>11572</v>
      </c>
      <c r="M3380" t="s">
        <v>11573</v>
      </c>
      <c r="N3380" t="s">
        <v>11574</v>
      </c>
      <c r="O3380" t="s">
        <v>28</v>
      </c>
      <c r="P3380">
        <v>11.3</v>
      </c>
      <c r="Q3380">
        <v>7.3</v>
      </c>
      <c r="R3380">
        <v>0.17599999999999999</v>
      </c>
      <c r="S3380">
        <v>11</v>
      </c>
      <c r="T3380" t="s">
        <v>29</v>
      </c>
      <c r="U3380" t="s">
        <v>24</v>
      </c>
      <c r="V3380" t="s">
        <v>24</v>
      </c>
    </row>
    <row r="3381" spans="1:22" x14ac:dyDescent="0.35">
      <c r="A3381" t="s">
        <v>11575</v>
      </c>
      <c r="B3381">
        <v>36.1297</v>
      </c>
      <c r="C3381">
        <v>70.287800000000004</v>
      </c>
      <c r="D3381">
        <v>109.66</v>
      </c>
      <c r="E3381">
        <v>4.9000000000000004</v>
      </c>
      <c r="F3381" t="s">
        <v>23</v>
      </c>
      <c r="G3381">
        <v>96</v>
      </c>
      <c r="H3381">
        <v>30</v>
      </c>
      <c r="I3381">
        <v>1.02</v>
      </c>
      <c r="J3381">
        <v>0.92</v>
      </c>
      <c r="K3381" t="s">
        <v>24</v>
      </c>
      <c r="L3381" t="s">
        <v>11576</v>
      </c>
      <c r="M3381" t="s">
        <v>11569</v>
      </c>
      <c r="N3381" t="s">
        <v>11577</v>
      </c>
      <c r="O3381" t="s">
        <v>28</v>
      </c>
      <c r="P3381">
        <v>5.9</v>
      </c>
      <c r="Q3381">
        <v>4.9000000000000004</v>
      </c>
      <c r="R3381">
        <v>3.7999999999999999E-2</v>
      </c>
      <c r="S3381">
        <v>216</v>
      </c>
      <c r="T3381" t="s">
        <v>29</v>
      </c>
      <c r="U3381" t="s">
        <v>24</v>
      </c>
      <c r="V3381" t="s">
        <v>24</v>
      </c>
    </row>
    <row r="3382" spans="1:22" x14ac:dyDescent="0.35">
      <c r="A3382" t="s">
        <v>11578</v>
      </c>
      <c r="B3382">
        <v>34.414999999999999</v>
      </c>
      <c r="C3382">
        <v>96.66</v>
      </c>
      <c r="D3382">
        <v>10</v>
      </c>
      <c r="E3382">
        <v>4.0999999999999996</v>
      </c>
      <c r="F3382" t="s">
        <v>23</v>
      </c>
      <c r="G3382">
        <v>18</v>
      </c>
      <c r="H3382">
        <v>98</v>
      </c>
      <c r="I3382">
        <v>5.9630000000000001</v>
      </c>
      <c r="J3382">
        <v>0.79</v>
      </c>
      <c r="K3382" t="s">
        <v>24</v>
      </c>
      <c r="L3382" t="s">
        <v>11579</v>
      </c>
      <c r="M3382" t="s">
        <v>11573</v>
      </c>
      <c r="N3382" t="s">
        <v>324</v>
      </c>
      <c r="O3382" t="s">
        <v>28</v>
      </c>
      <c r="P3382">
        <v>7.3</v>
      </c>
      <c r="Q3382">
        <v>1.9</v>
      </c>
      <c r="R3382">
        <v>0.19700000000000001</v>
      </c>
      <c r="S3382">
        <v>7</v>
      </c>
      <c r="T3382" t="s">
        <v>29</v>
      </c>
      <c r="U3382" t="s">
        <v>24</v>
      </c>
      <c r="V3382" t="s">
        <v>24</v>
      </c>
    </row>
    <row r="3383" spans="1:22" x14ac:dyDescent="0.35">
      <c r="A3383" t="s">
        <v>11580</v>
      </c>
      <c r="B3383">
        <v>34.581200000000003</v>
      </c>
      <c r="C3383">
        <v>96.531199999999998</v>
      </c>
      <c r="D3383">
        <v>12.75</v>
      </c>
      <c r="E3383">
        <v>4.0999999999999996</v>
      </c>
      <c r="F3383" t="s">
        <v>23</v>
      </c>
      <c r="G3383">
        <v>37</v>
      </c>
      <c r="H3383">
        <v>53</v>
      </c>
      <c r="I3383">
        <v>6.0190000000000001</v>
      </c>
      <c r="J3383">
        <v>0.84</v>
      </c>
      <c r="K3383" t="s">
        <v>24</v>
      </c>
      <c r="L3383" t="s">
        <v>11581</v>
      </c>
      <c r="M3383" t="s">
        <v>11582</v>
      </c>
      <c r="N3383" t="s">
        <v>324</v>
      </c>
      <c r="O3383" t="s">
        <v>28</v>
      </c>
      <c r="P3383">
        <v>9</v>
      </c>
      <c r="Q3383">
        <v>4.5999999999999996</v>
      </c>
      <c r="R3383">
        <v>0.1</v>
      </c>
      <c r="S3383">
        <v>27</v>
      </c>
      <c r="T3383" t="s">
        <v>29</v>
      </c>
      <c r="U3383" t="s">
        <v>24</v>
      </c>
      <c r="V3383" t="s">
        <v>24</v>
      </c>
    </row>
    <row r="3384" spans="1:22" x14ac:dyDescent="0.35">
      <c r="A3384" t="s">
        <v>11583</v>
      </c>
      <c r="B3384">
        <v>22.774100000000001</v>
      </c>
      <c r="C3384">
        <v>94.082700000000003</v>
      </c>
      <c r="D3384">
        <v>13.98</v>
      </c>
      <c r="E3384">
        <v>4.4000000000000004</v>
      </c>
      <c r="F3384" t="s">
        <v>23</v>
      </c>
      <c r="G3384">
        <v>27</v>
      </c>
      <c r="H3384">
        <v>107</v>
      </c>
      <c r="I3384">
        <v>0.46500000000000002</v>
      </c>
      <c r="J3384">
        <v>0.95</v>
      </c>
      <c r="K3384" t="s">
        <v>24</v>
      </c>
      <c r="L3384" t="s">
        <v>11584</v>
      </c>
      <c r="M3384" t="s">
        <v>11585</v>
      </c>
      <c r="N3384" t="s">
        <v>11586</v>
      </c>
      <c r="O3384" t="s">
        <v>28</v>
      </c>
      <c r="P3384">
        <v>5.3</v>
      </c>
      <c r="Q3384">
        <v>5</v>
      </c>
      <c r="R3384">
        <v>0.14899999999999999</v>
      </c>
      <c r="S3384">
        <v>13</v>
      </c>
      <c r="T3384" t="s">
        <v>29</v>
      </c>
      <c r="U3384" t="s">
        <v>24</v>
      </c>
      <c r="V3384" t="s">
        <v>24</v>
      </c>
    </row>
    <row r="3385" spans="1:22" x14ac:dyDescent="0.35">
      <c r="A3385" t="s">
        <v>11587</v>
      </c>
      <c r="B3385">
        <v>36.530999999999999</v>
      </c>
      <c r="C3385">
        <v>70.241699999999994</v>
      </c>
      <c r="D3385">
        <v>211.85</v>
      </c>
      <c r="E3385">
        <v>4.4000000000000004</v>
      </c>
      <c r="F3385" t="s">
        <v>23</v>
      </c>
      <c r="G3385">
        <v>48</v>
      </c>
      <c r="H3385">
        <v>68</v>
      </c>
      <c r="I3385">
        <v>0.65100000000000002</v>
      </c>
      <c r="J3385">
        <v>0.42</v>
      </c>
      <c r="K3385" t="s">
        <v>24</v>
      </c>
      <c r="L3385" t="s">
        <v>11588</v>
      </c>
      <c r="M3385" t="s">
        <v>11589</v>
      </c>
      <c r="N3385" t="s">
        <v>11590</v>
      </c>
      <c r="O3385" t="s">
        <v>28</v>
      </c>
      <c r="P3385">
        <v>3.3</v>
      </c>
      <c r="Q3385">
        <v>5.2</v>
      </c>
      <c r="R3385">
        <v>0.10299999999999999</v>
      </c>
      <c r="S3385">
        <v>27</v>
      </c>
      <c r="T3385" t="s">
        <v>29</v>
      </c>
      <c r="U3385" t="s">
        <v>24</v>
      </c>
      <c r="V3385" t="s">
        <v>24</v>
      </c>
    </row>
    <row r="3386" spans="1:22" x14ac:dyDescent="0.35">
      <c r="A3386" t="s">
        <v>11591</v>
      </c>
      <c r="B3386">
        <v>22.833600000000001</v>
      </c>
      <c r="C3386">
        <v>93.489099999999993</v>
      </c>
      <c r="D3386">
        <v>47.2</v>
      </c>
      <c r="E3386">
        <v>4.5</v>
      </c>
      <c r="F3386" t="s">
        <v>23</v>
      </c>
      <c r="G3386">
        <v>62</v>
      </c>
      <c r="H3386">
        <v>71</v>
      </c>
      <c r="I3386">
        <v>0.216</v>
      </c>
      <c r="J3386">
        <v>0.8</v>
      </c>
      <c r="K3386" t="s">
        <v>24</v>
      </c>
      <c r="L3386" t="s">
        <v>11592</v>
      </c>
      <c r="M3386" t="s">
        <v>11593</v>
      </c>
      <c r="N3386" t="s">
        <v>11594</v>
      </c>
      <c r="O3386" t="s">
        <v>28</v>
      </c>
      <c r="P3386">
        <v>4.5</v>
      </c>
      <c r="Q3386">
        <v>4.5999999999999996</v>
      </c>
      <c r="R3386">
        <v>7.5999999999999998E-2</v>
      </c>
      <c r="S3386">
        <v>52</v>
      </c>
      <c r="T3386" t="s">
        <v>29</v>
      </c>
      <c r="U3386" t="s">
        <v>24</v>
      </c>
      <c r="V3386" t="s">
        <v>24</v>
      </c>
    </row>
    <row r="3387" spans="1:22" x14ac:dyDescent="0.35">
      <c r="A3387" t="s">
        <v>11595</v>
      </c>
      <c r="B3387">
        <v>28.218599999999999</v>
      </c>
      <c r="C3387">
        <v>86.288799999999995</v>
      </c>
      <c r="D3387">
        <v>70.83</v>
      </c>
      <c r="E3387">
        <v>4.2</v>
      </c>
      <c r="F3387" t="s">
        <v>23</v>
      </c>
      <c r="G3387">
        <v>22</v>
      </c>
      <c r="H3387">
        <v>101</v>
      </c>
      <c r="I3387">
        <v>0.52900000000000003</v>
      </c>
      <c r="J3387">
        <v>1.1599999999999999</v>
      </c>
      <c r="K3387" t="s">
        <v>24</v>
      </c>
      <c r="L3387" t="s">
        <v>11596</v>
      </c>
      <c r="M3387" t="s">
        <v>11593</v>
      </c>
      <c r="N3387" t="s">
        <v>11597</v>
      </c>
      <c r="O3387" t="s">
        <v>28</v>
      </c>
      <c r="P3387">
        <v>11.9</v>
      </c>
      <c r="Q3387">
        <v>8.5</v>
      </c>
      <c r="R3387">
        <v>0.159</v>
      </c>
      <c r="S3387">
        <v>12</v>
      </c>
      <c r="T3387" t="s">
        <v>29</v>
      </c>
      <c r="U3387" t="s">
        <v>24</v>
      </c>
      <c r="V3387" t="s">
        <v>24</v>
      </c>
    </row>
    <row r="3388" spans="1:22" x14ac:dyDescent="0.35">
      <c r="A3388" t="s">
        <v>11598</v>
      </c>
      <c r="B3388">
        <v>36.5642</v>
      </c>
      <c r="C3388">
        <v>69.631299999999996</v>
      </c>
      <c r="D3388">
        <v>45.5</v>
      </c>
      <c r="E3388">
        <v>4.5</v>
      </c>
      <c r="F3388" t="s">
        <v>23</v>
      </c>
      <c r="G3388">
        <v>79</v>
      </c>
      <c r="H3388">
        <v>74</v>
      </c>
      <c r="I3388">
        <v>0.94199999999999995</v>
      </c>
      <c r="J3388">
        <v>0.56000000000000005</v>
      </c>
      <c r="K3388" t="s">
        <v>24</v>
      </c>
      <c r="L3388" t="s">
        <v>11599</v>
      </c>
      <c r="M3388" t="s">
        <v>11600</v>
      </c>
      <c r="N3388" t="s">
        <v>11601</v>
      </c>
      <c r="O3388" t="s">
        <v>28</v>
      </c>
      <c r="P3388">
        <v>4.7</v>
      </c>
      <c r="Q3388">
        <v>6.7</v>
      </c>
      <c r="R3388">
        <v>7.0999999999999994E-2</v>
      </c>
      <c r="S3388">
        <v>57</v>
      </c>
      <c r="T3388" t="s">
        <v>29</v>
      </c>
      <c r="U3388" t="s">
        <v>24</v>
      </c>
      <c r="V3388" t="s">
        <v>24</v>
      </c>
    </row>
    <row r="3389" spans="1:22" x14ac:dyDescent="0.35">
      <c r="A3389" t="s">
        <v>11602</v>
      </c>
      <c r="B3389">
        <v>25.018599999999999</v>
      </c>
      <c r="C3389">
        <v>96.340100000000007</v>
      </c>
      <c r="D3389">
        <v>10</v>
      </c>
      <c r="E3389">
        <v>4.3</v>
      </c>
      <c r="F3389" t="s">
        <v>23</v>
      </c>
      <c r="G3389">
        <v>51</v>
      </c>
      <c r="H3389">
        <v>116</v>
      </c>
      <c r="I3389">
        <v>4.2779999999999996</v>
      </c>
      <c r="J3389">
        <v>1.36</v>
      </c>
      <c r="K3389" t="s">
        <v>24</v>
      </c>
      <c r="L3389" t="s">
        <v>11603</v>
      </c>
      <c r="M3389" t="s">
        <v>11604</v>
      </c>
      <c r="N3389" t="s">
        <v>11605</v>
      </c>
      <c r="O3389" t="s">
        <v>28</v>
      </c>
      <c r="P3389">
        <v>10.4</v>
      </c>
      <c r="Q3389">
        <v>1.9</v>
      </c>
      <c r="R3389">
        <v>9.7000000000000003E-2</v>
      </c>
      <c r="S3389">
        <v>32</v>
      </c>
      <c r="T3389" t="s">
        <v>29</v>
      </c>
      <c r="U3389" t="s">
        <v>24</v>
      </c>
      <c r="V3389" t="s">
        <v>24</v>
      </c>
    </row>
    <row r="3390" spans="1:22" x14ac:dyDescent="0.35">
      <c r="A3390" t="s">
        <v>11606</v>
      </c>
      <c r="B3390">
        <v>37.3352</v>
      </c>
      <c r="C3390">
        <v>71.818399999999997</v>
      </c>
      <c r="D3390">
        <v>196.89</v>
      </c>
      <c r="E3390">
        <v>4.0999999999999996</v>
      </c>
      <c r="F3390" t="s">
        <v>23</v>
      </c>
      <c r="G3390">
        <v>18</v>
      </c>
      <c r="H3390">
        <v>91</v>
      </c>
      <c r="I3390">
        <v>1.0129999999999999</v>
      </c>
      <c r="J3390">
        <v>0.74</v>
      </c>
      <c r="K3390" t="s">
        <v>24</v>
      </c>
      <c r="L3390" t="s">
        <v>11607</v>
      </c>
      <c r="M3390" t="s">
        <v>11608</v>
      </c>
      <c r="N3390" t="s">
        <v>11609</v>
      </c>
      <c r="O3390" t="s">
        <v>28</v>
      </c>
      <c r="P3390">
        <v>8.6</v>
      </c>
      <c r="Q3390">
        <v>7.4</v>
      </c>
      <c r="R3390">
        <v>0.23400000000000001</v>
      </c>
      <c r="S3390">
        <v>5</v>
      </c>
      <c r="T3390" t="s">
        <v>29</v>
      </c>
      <c r="U3390" t="s">
        <v>24</v>
      </c>
      <c r="V3390" t="s">
        <v>24</v>
      </c>
    </row>
    <row r="3391" spans="1:22" x14ac:dyDescent="0.35">
      <c r="A3391" t="s">
        <v>11610</v>
      </c>
      <c r="B3391">
        <v>29.889900000000001</v>
      </c>
      <c r="C3391">
        <v>102.7017</v>
      </c>
      <c r="D3391">
        <v>10</v>
      </c>
      <c r="E3391">
        <v>4.9000000000000004</v>
      </c>
      <c r="F3391" t="s">
        <v>23</v>
      </c>
      <c r="G3391">
        <v>95</v>
      </c>
      <c r="H3391">
        <v>37</v>
      </c>
      <c r="I3391">
        <v>5.899</v>
      </c>
      <c r="J3391">
        <v>0.79</v>
      </c>
      <c r="K3391" t="s">
        <v>24</v>
      </c>
      <c r="L3391" t="s">
        <v>11611</v>
      </c>
      <c r="M3391" t="s">
        <v>11608</v>
      </c>
      <c r="N3391" t="s">
        <v>11612</v>
      </c>
      <c r="O3391" t="s">
        <v>28</v>
      </c>
      <c r="P3391">
        <v>8.5</v>
      </c>
      <c r="Q3391">
        <v>1.8</v>
      </c>
      <c r="R3391">
        <v>4.8000000000000001E-2</v>
      </c>
      <c r="S3391">
        <v>135</v>
      </c>
      <c r="T3391" t="s">
        <v>29</v>
      </c>
      <c r="U3391" t="s">
        <v>24</v>
      </c>
      <c r="V3391" t="s">
        <v>24</v>
      </c>
    </row>
    <row r="3392" spans="1:22" x14ac:dyDescent="0.35">
      <c r="A3392" t="s">
        <v>11613</v>
      </c>
      <c r="B3392">
        <v>36.917200000000001</v>
      </c>
      <c r="C3392">
        <v>71.128600000000006</v>
      </c>
      <c r="D3392">
        <v>77.39</v>
      </c>
      <c r="E3392">
        <v>4.7</v>
      </c>
      <c r="F3392" t="s">
        <v>23</v>
      </c>
      <c r="G3392">
        <v>94</v>
      </c>
      <c r="H3392">
        <v>41</v>
      </c>
      <c r="I3392">
        <v>0.48799999999999999</v>
      </c>
      <c r="J3392">
        <v>1.1299999999999999</v>
      </c>
      <c r="K3392" t="s">
        <v>24</v>
      </c>
      <c r="L3392" t="s">
        <v>11614</v>
      </c>
      <c r="M3392" t="s">
        <v>11615</v>
      </c>
      <c r="N3392" t="s">
        <v>2936</v>
      </c>
      <c r="O3392" t="s">
        <v>28</v>
      </c>
      <c r="P3392">
        <v>6.8</v>
      </c>
      <c r="Q3392">
        <v>4.5</v>
      </c>
      <c r="R3392">
        <v>5.1999999999999998E-2</v>
      </c>
      <c r="S3392">
        <v>114</v>
      </c>
      <c r="T3392" t="s">
        <v>29</v>
      </c>
      <c r="U3392" t="s">
        <v>24</v>
      </c>
      <c r="V3392" t="s">
        <v>24</v>
      </c>
    </row>
    <row r="3393" spans="1:22" x14ac:dyDescent="0.35">
      <c r="A3393" t="s">
        <v>11616</v>
      </c>
      <c r="B3393">
        <v>21.304500000000001</v>
      </c>
      <c r="C3393">
        <v>98.512600000000006</v>
      </c>
      <c r="D3393">
        <v>10</v>
      </c>
      <c r="E3393">
        <v>4.3</v>
      </c>
      <c r="F3393" t="s">
        <v>23</v>
      </c>
      <c r="G3393">
        <v>36</v>
      </c>
      <c r="H3393">
        <v>66</v>
      </c>
      <c r="I3393">
        <v>1.004</v>
      </c>
      <c r="J3393">
        <v>0.49</v>
      </c>
      <c r="K3393" t="s">
        <v>24</v>
      </c>
      <c r="L3393" t="s">
        <v>11617</v>
      </c>
      <c r="M3393" t="s">
        <v>11618</v>
      </c>
      <c r="N3393" t="s">
        <v>11619</v>
      </c>
      <c r="O3393" t="s">
        <v>28</v>
      </c>
      <c r="P3393">
        <v>6.3</v>
      </c>
      <c r="Q3393">
        <v>1.9</v>
      </c>
      <c r="R3393">
        <v>0.129</v>
      </c>
      <c r="S3393">
        <v>17</v>
      </c>
      <c r="T3393" t="s">
        <v>29</v>
      </c>
      <c r="U3393" t="s">
        <v>24</v>
      </c>
      <c r="V3393" t="s">
        <v>24</v>
      </c>
    </row>
    <row r="3394" spans="1:22" x14ac:dyDescent="0.35">
      <c r="A3394" t="s">
        <v>11620</v>
      </c>
      <c r="B3394">
        <v>21.370699999999999</v>
      </c>
      <c r="C3394">
        <v>98.515600000000006</v>
      </c>
      <c r="D3394">
        <v>10</v>
      </c>
      <c r="E3394">
        <v>4.0999999999999996</v>
      </c>
      <c r="F3394" t="s">
        <v>23</v>
      </c>
      <c r="G3394">
        <v>25</v>
      </c>
      <c r="H3394">
        <v>70</v>
      </c>
      <c r="I3394">
        <v>1.0049999999999999</v>
      </c>
      <c r="J3394">
        <v>0.47</v>
      </c>
      <c r="K3394" t="s">
        <v>24</v>
      </c>
      <c r="L3394" t="s">
        <v>11621</v>
      </c>
      <c r="M3394" t="s">
        <v>11622</v>
      </c>
      <c r="N3394" t="s">
        <v>11623</v>
      </c>
      <c r="O3394" t="s">
        <v>28</v>
      </c>
      <c r="P3394">
        <v>5.6</v>
      </c>
      <c r="Q3394">
        <v>1.9</v>
      </c>
      <c r="R3394">
        <v>0.21299999999999999</v>
      </c>
      <c r="S3394">
        <v>6</v>
      </c>
      <c r="T3394" t="s">
        <v>29</v>
      </c>
      <c r="U3394" t="s">
        <v>24</v>
      </c>
      <c r="V3394" t="s">
        <v>24</v>
      </c>
    </row>
    <row r="3395" spans="1:22" x14ac:dyDescent="0.35">
      <c r="A3395" t="s">
        <v>11624</v>
      </c>
      <c r="B3395">
        <v>2.3325</v>
      </c>
      <c r="C3395">
        <v>66.799199999999999</v>
      </c>
      <c r="D3395">
        <v>10</v>
      </c>
      <c r="E3395">
        <v>4.5999999999999996</v>
      </c>
      <c r="F3395" t="s">
        <v>23</v>
      </c>
      <c r="G3395">
        <v>27</v>
      </c>
      <c r="H3395">
        <v>81</v>
      </c>
      <c r="I3395">
        <v>6.4569999999999999</v>
      </c>
      <c r="J3395">
        <v>0.84</v>
      </c>
      <c r="K3395" t="s">
        <v>24</v>
      </c>
      <c r="L3395" t="s">
        <v>11625</v>
      </c>
      <c r="M3395" t="s">
        <v>11626</v>
      </c>
      <c r="N3395" t="s">
        <v>478</v>
      </c>
      <c r="O3395" t="s">
        <v>28</v>
      </c>
      <c r="P3395">
        <v>7.7</v>
      </c>
      <c r="Q3395">
        <v>1.8</v>
      </c>
      <c r="R3395">
        <v>0.157</v>
      </c>
      <c r="S3395">
        <v>13</v>
      </c>
      <c r="T3395" t="s">
        <v>29</v>
      </c>
      <c r="U3395" t="s">
        <v>24</v>
      </c>
      <c r="V3395" t="s">
        <v>24</v>
      </c>
    </row>
    <row r="3396" spans="1:22" x14ac:dyDescent="0.35">
      <c r="A3396" t="s">
        <v>11627</v>
      </c>
      <c r="B3396">
        <v>37.447600000000001</v>
      </c>
      <c r="C3396">
        <v>72.2624</v>
      </c>
      <c r="D3396">
        <v>197.41</v>
      </c>
      <c r="E3396">
        <v>4.0999999999999996</v>
      </c>
      <c r="F3396" t="s">
        <v>23</v>
      </c>
      <c r="G3396">
        <v>28</v>
      </c>
      <c r="H3396">
        <v>55</v>
      </c>
      <c r="I3396">
        <v>1.3819999999999999</v>
      </c>
      <c r="J3396">
        <v>0.36</v>
      </c>
      <c r="K3396" t="s">
        <v>24</v>
      </c>
      <c r="L3396" t="s">
        <v>11628</v>
      </c>
      <c r="M3396" t="s">
        <v>11629</v>
      </c>
      <c r="N3396" t="s">
        <v>11630</v>
      </c>
      <c r="O3396" t="s">
        <v>28</v>
      </c>
      <c r="P3396">
        <v>6.1</v>
      </c>
      <c r="Q3396">
        <v>7.8</v>
      </c>
      <c r="R3396">
        <v>0.14000000000000001</v>
      </c>
      <c r="S3396">
        <v>14</v>
      </c>
      <c r="T3396" t="s">
        <v>29</v>
      </c>
      <c r="U3396" t="s">
        <v>24</v>
      </c>
      <c r="V3396" t="s">
        <v>24</v>
      </c>
    </row>
    <row r="3397" spans="1:22" x14ac:dyDescent="0.35">
      <c r="A3397" t="s">
        <v>11631</v>
      </c>
      <c r="B3397">
        <v>7.3780999999999999</v>
      </c>
      <c r="C3397">
        <v>94.428899999999999</v>
      </c>
      <c r="D3397">
        <v>10</v>
      </c>
      <c r="E3397">
        <v>4.4000000000000004</v>
      </c>
      <c r="F3397" t="s">
        <v>23</v>
      </c>
      <c r="G3397">
        <v>35</v>
      </c>
      <c r="H3397">
        <v>97</v>
      </c>
      <c r="I3397">
        <v>5.2640000000000002</v>
      </c>
      <c r="J3397">
        <v>0.61</v>
      </c>
      <c r="K3397" t="s">
        <v>24</v>
      </c>
      <c r="L3397" t="s">
        <v>11632</v>
      </c>
      <c r="M3397" t="s">
        <v>11633</v>
      </c>
      <c r="N3397" t="s">
        <v>11634</v>
      </c>
      <c r="O3397" t="s">
        <v>28</v>
      </c>
      <c r="P3397">
        <v>11</v>
      </c>
      <c r="Q3397">
        <v>1.9</v>
      </c>
      <c r="R3397">
        <v>0.11700000000000001</v>
      </c>
      <c r="S3397">
        <v>21</v>
      </c>
      <c r="T3397" t="s">
        <v>29</v>
      </c>
      <c r="U3397" t="s">
        <v>24</v>
      </c>
      <c r="V3397" t="s">
        <v>24</v>
      </c>
    </row>
    <row r="3398" spans="1:22" x14ac:dyDescent="0.35">
      <c r="A3398" t="s">
        <v>11635</v>
      </c>
      <c r="B3398">
        <v>26.334199999999999</v>
      </c>
      <c r="C3398">
        <v>92.372500000000002</v>
      </c>
      <c r="D3398">
        <v>10</v>
      </c>
      <c r="E3398">
        <v>4.0999999999999996</v>
      </c>
      <c r="F3398" t="s">
        <v>23</v>
      </c>
      <c r="G3398">
        <v>35</v>
      </c>
      <c r="H3398">
        <v>94</v>
      </c>
      <c r="I3398">
        <v>3.7010000000000001</v>
      </c>
      <c r="J3398">
        <v>0.72</v>
      </c>
      <c r="K3398" t="s">
        <v>24</v>
      </c>
      <c r="L3398" t="s">
        <v>11636</v>
      </c>
      <c r="M3398" t="s">
        <v>11637</v>
      </c>
      <c r="N3398" t="s">
        <v>11638</v>
      </c>
      <c r="O3398" t="s">
        <v>28</v>
      </c>
      <c r="P3398">
        <v>8.4</v>
      </c>
      <c r="Q3398">
        <v>1.9</v>
      </c>
      <c r="R3398">
        <v>0.127</v>
      </c>
      <c r="S3398">
        <v>17</v>
      </c>
      <c r="T3398" t="s">
        <v>29</v>
      </c>
      <c r="U3398" t="s">
        <v>24</v>
      </c>
      <c r="V3398" t="s">
        <v>24</v>
      </c>
    </row>
    <row r="3399" spans="1:22" x14ac:dyDescent="0.35">
      <c r="A3399" t="s">
        <v>11639</v>
      </c>
      <c r="B3399">
        <v>37.5197</v>
      </c>
      <c r="C3399">
        <v>71.777699999999996</v>
      </c>
      <c r="D3399">
        <v>114.27</v>
      </c>
      <c r="E3399">
        <v>4</v>
      </c>
      <c r="F3399" t="s">
        <v>23</v>
      </c>
      <c r="G3399">
        <v>31</v>
      </c>
      <c r="H3399">
        <v>80</v>
      </c>
      <c r="I3399">
        <v>1.0349999999999999</v>
      </c>
      <c r="J3399">
        <v>0.64</v>
      </c>
      <c r="K3399" t="s">
        <v>24</v>
      </c>
      <c r="L3399" t="s">
        <v>11640</v>
      </c>
      <c r="M3399" t="s">
        <v>11641</v>
      </c>
      <c r="N3399" t="s">
        <v>7523</v>
      </c>
      <c r="O3399" t="s">
        <v>28</v>
      </c>
      <c r="P3399">
        <v>5.6</v>
      </c>
      <c r="Q3399">
        <v>8.3000000000000007</v>
      </c>
      <c r="R3399">
        <v>0.13800000000000001</v>
      </c>
      <c r="S3399">
        <v>14</v>
      </c>
      <c r="T3399" t="s">
        <v>29</v>
      </c>
      <c r="U3399" t="s">
        <v>24</v>
      </c>
      <c r="V3399" t="s">
        <v>24</v>
      </c>
    </row>
    <row r="3400" spans="1:22" x14ac:dyDescent="0.35">
      <c r="A3400" t="s">
        <v>11642</v>
      </c>
      <c r="B3400">
        <v>36.681100000000001</v>
      </c>
      <c r="C3400">
        <v>71.116100000000003</v>
      </c>
      <c r="D3400">
        <v>209.14</v>
      </c>
      <c r="E3400">
        <v>4.3</v>
      </c>
      <c r="F3400" t="s">
        <v>23</v>
      </c>
      <c r="G3400">
        <v>78</v>
      </c>
      <c r="H3400">
        <v>70</v>
      </c>
      <c r="I3400">
        <v>0.61899999999999999</v>
      </c>
      <c r="J3400">
        <v>0.77</v>
      </c>
      <c r="K3400" t="s">
        <v>24</v>
      </c>
      <c r="L3400" t="s">
        <v>11643</v>
      </c>
      <c r="M3400" t="s">
        <v>11644</v>
      </c>
      <c r="N3400" t="s">
        <v>11645</v>
      </c>
      <c r="O3400" t="s">
        <v>28</v>
      </c>
      <c r="P3400">
        <v>6.3</v>
      </c>
      <c r="Q3400">
        <v>5.2</v>
      </c>
      <c r="R3400">
        <v>7.9000000000000001E-2</v>
      </c>
      <c r="S3400">
        <v>46</v>
      </c>
      <c r="T3400" t="s">
        <v>29</v>
      </c>
      <c r="U3400" t="s">
        <v>24</v>
      </c>
      <c r="V3400" t="s">
        <v>24</v>
      </c>
    </row>
    <row r="3401" spans="1:22" x14ac:dyDescent="0.35">
      <c r="A3401" t="s">
        <v>11646</v>
      </c>
      <c r="B3401">
        <v>25.645700000000001</v>
      </c>
      <c r="C3401">
        <v>96.716999999999999</v>
      </c>
      <c r="D3401">
        <v>10</v>
      </c>
      <c r="E3401">
        <v>4.3</v>
      </c>
      <c r="F3401" t="s">
        <v>23</v>
      </c>
      <c r="G3401">
        <v>28</v>
      </c>
      <c r="H3401">
        <v>108</v>
      </c>
      <c r="I3401">
        <v>4.8630000000000004</v>
      </c>
      <c r="J3401">
        <v>0.83</v>
      </c>
      <c r="K3401" t="s">
        <v>24</v>
      </c>
      <c r="L3401" t="s">
        <v>11647</v>
      </c>
      <c r="M3401" t="s">
        <v>11648</v>
      </c>
      <c r="N3401" t="s">
        <v>7235</v>
      </c>
      <c r="O3401" t="s">
        <v>28</v>
      </c>
      <c r="P3401">
        <v>10</v>
      </c>
      <c r="Q3401">
        <v>1.9</v>
      </c>
      <c r="R3401">
        <v>0.13700000000000001</v>
      </c>
      <c r="S3401">
        <v>16</v>
      </c>
      <c r="T3401" t="s">
        <v>29</v>
      </c>
      <c r="U3401" t="s">
        <v>24</v>
      </c>
      <c r="V3401" t="s">
        <v>24</v>
      </c>
    </row>
    <row r="3402" spans="1:22" x14ac:dyDescent="0.35">
      <c r="A3402" t="s">
        <v>11649</v>
      </c>
      <c r="B3402">
        <v>25.711099999999998</v>
      </c>
      <c r="C3402">
        <v>96.817599999999999</v>
      </c>
      <c r="D3402">
        <v>10</v>
      </c>
      <c r="E3402">
        <v>4.4000000000000004</v>
      </c>
      <c r="F3402" t="s">
        <v>23</v>
      </c>
      <c r="G3402">
        <v>37</v>
      </c>
      <c r="H3402">
        <v>72</v>
      </c>
      <c r="I3402">
        <v>4.2389999999999999</v>
      </c>
      <c r="J3402">
        <v>0.51</v>
      </c>
      <c r="K3402" t="s">
        <v>24</v>
      </c>
      <c r="L3402" t="s">
        <v>11650</v>
      </c>
      <c r="M3402" t="s">
        <v>11651</v>
      </c>
      <c r="N3402" t="s">
        <v>11652</v>
      </c>
      <c r="O3402" t="s">
        <v>28</v>
      </c>
      <c r="P3402">
        <v>6.2</v>
      </c>
      <c r="Q3402">
        <v>1.7</v>
      </c>
      <c r="R3402">
        <v>0.123</v>
      </c>
      <c r="S3402">
        <v>20</v>
      </c>
      <c r="T3402" t="s">
        <v>29</v>
      </c>
      <c r="U3402" t="s">
        <v>24</v>
      </c>
      <c r="V3402" t="s">
        <v>24</v>
      </c>
    </row>
    <row r="3403" spans="1:22" x14ac:dyDescent="0.35">
      <c r="A3403" t="s">
        <v>11653</v>
      </c>
      <c r="B3403">
        <v>25.6938</v>
      </c>
      <c r="C3403">
        <v>96.832899999999995</v>
      </c>
      <c r="D3403">
        <v>10</v>
      </c>
      <c r="E3403">
        <v>4.3</v>
      </c>
      <c r="F3403" t="s">
        <v>23</v>
      </c>
      <c r="G3403">
        <v>21</v>
      </c>
      <c r="H3403">
        <v>173</v>
      </c>
      <c r="I3403">
        <v>4.2359999999999998</v>
      </c>
      <c r="J3403">
        <v>0.7</v>
      </c>
      <c r="K3403" t="s">
        <v>24</v>
      </c>
      <c r="L3403" t="s">
        <v>11654</v>
      </c>
      <c r="M3403" t="s">
        <v>11655</v>
      </c>
      <c r="N3403" t="s">
        <v>11656</v>
      </c>
      <c r="O3403" t="s">
        <v>28</v>
      </c>
      <c r="P3403">
        <v>10.9</v>
      </c>
      <c r="Q3403">
        <v>2</v>
      </c>
      <c r="R3403">
        <v>0.188</v>
      </c>
      <c r="S3403">
        <v>8</v>
      </c>
      <c r="T3403" t="s">
        <v>29</v>
      </c>
      <c r="U3403" t="s">
        <v>24</v>
      </c>
      <c r="V3403" t="s">
        <v>24</v>
      </c>
    </row>
    <row r="3404" spans="1:22" x14ac:dyDescent="0.35">
      <c r="A3404" t="s">
        <v>11657</v>
      </c>
      <c r="B3404">
        <v>32.716500000000003</v>
      </c>
      <c r="C3404">
        <v>76.241500000000002</v>
      </c>
      <c r="D3404">
        <v>10</v>
      </c>
      <c r="E3404">
        <v>4.5999999999999996</v>
      </c>
      <c r="F3404" t="s">
        <v>23</v>
      </c>
      <c r="G3404">
        <v>19</v>
      </c>
      <c r="H3404">
        <v>169</v>
      </c>
      <c r="I3404">
        <v>2.661</v>
      </c>
      <c r="J3404">
        <v>0.8</v>
      </c>
      <c r="K3404" t="s">
        <v>24</v>
      </c>
      <c r="L3404" t="s">
        <v>11658</v>
      </c>
      <c r="M3404" t="s">
        <v>11659</v>
      </c>
      <c r="N3404" t="s">
        <v>11660</v>
      </c>
      <c r="O3404" t="s">
        <v>28</v>
      </c>
      <c r="P3404">
        <v>8.1999999999999993</v>
      </c>
      <c r="Q3404">
        <v>2</v>
      </c>
      <c r="R3404">
        <v>0.17299999999999999</v>
      </c>
      <c r="S3404">
        <v>11</v>
      </c>
      <c r="T3404" t="s">
        <v>29</v>
      </c>
      <c r="U3404" t="s">
        <v>24</v>
      </c>
      <c r="V3404" t="s">
        <v>24</v>
      </c>
    </row>
    <row r="3405" spans="1:22" x14ac:dyDescent="0.35">
      <c r="A3405" t="s">
        <v>11661</v>
      </c>
      <c r="B3405">
        <v>33.954599999999999</v>
      </c>
      <c r="C3405">
        <v>87.798100000000005</v>
      </c>
      <c r="D3405">
        <v>10</v>
      </c>
      <c r="E3405">
        <v>4.2</v>
      </c>
      <c r="F3405" t="s">
        <v>23</v>
      </c>
      <c r="G3405">
        <v>25</v>
      </c>
      <c r="H3405">
        <v>77</v>
      </c>
      <c r="I3405">
        <v>6.0359999999999996</v>
      </c>
      <c r="J3405">
        <v>0.93</v>
      </c>
      <c r="K3405" t="s">
        <v>24</v>
      </c>
      <c r="L3405" t="s">
        <v>11662</v>
      </c>
      <c r="M3405" t="s">
        <v>11659</v>
      </c>
      <c r="N3405" t="s">
        <v>52</v>
      </c>
      <c r="O3405" t="s">
        <v>28</v>
      </c>
      <c r="P3405">
        <v>6.7</v>
      </c>
      <c r="Q3405">
        <v>1.9</v>
      </c>
      <c r="R3405">
        <v>0.14099999999999999</v>
      </c>
      <c r="S3405">
        <v>14</v>
      </c>
      <c r="T3405" t="s">
        <v>29</v>
      </c>
      <c r="U3405" t="s">
        <v>24</v>
      </c>
      <c r="V3405" t="s">
        <v>24</v>
      </c>
    </row>
    <row r="3406" spans="1:22" x14ac:dyDescent="0.35">
      <c r="A3406" t="s">
        <v>11663</v>
      </c>
      <c r="B3406">
        <v>38.0642</v>
      </c>
      <c r="C3406">
        <v>66.990300000000005</v>
      </c>
      <c r="D3406">
        <v>30.27</v>
      </c>
      <c r="E3406">
        <v>5.3</v>
      </c>
      <c r="F3406" t="s">
        <v>106</v>
      </c>
      <c r="G3406">
        <v>128</v>
      </c>
      <c r="H3406">
        <v>22</v>
      </c>
      <c r="I3406">
        <v>1.6930000000000001</v>
      </c>
      <c r="J3406">
        <v>0.82</v>
      </c>
      <c r="K3406" t="s">
        <v>24</v>
      </c>
      <c r="L3406" t="s">
        <v>11664</v>
      </c>
      <c r="M3406" t="s">
        <v>11665</v>
      </c>
      <c r="N3406" t="s">
        <v>11666</v>
      </c>
      <c r="O3406" t="s">
        <v>28</v>
      </c>
      <c r="P3406">
        <v>2</v>
      </c>
      <c r="Q3406">
        <v>3.5</v>
      </c>
      <c r="R3406">
        <v>7.4999999999999997E-2</v>
      </c>
      <c r="S3406">
        <v>17</v>
      </c>
      <c r="T3406" t="s">
        <v>29</v>
      </c>
      <c r="U3406" t="s">
        <v>24</v>
      </c>
      <c r="V3406" t="s">
        <v>24</v>
      </c>
    </row>
    <row r="3407" spans="1:22" x14ac:dyDescent="0.35">
      <c r="A3407" t="s">
        <v>11667</v>
      </c>
      <c r="B3407">
        <v>2.2904</v>
      </c>
      <c r="C3407">
        <v>66.808300000000003</v>
      </c>
      <c r="D3407">
        <v>10</v>
      </c>
      <c r="E3407">
        <v>4.2</v>
      </c>
      <c r="F3407" t="s">
        <v>23</v>
      </c>
      <c r="G3407">
        <v>20</v>
      </c>
      <c r="H3407">
        <v>202</v>
      </c>
      <c r="I3407">
        <v>6.4370000000000003</v>
      </c>
      <c r="J3407">
        <v>0.35</v>
      </c>
      <c r="K3407" t="s">
        <v>24</v>
      </c>
      <c r="L3407" t="s">
        <v>11668</v>
      </c>
      <c r="M3407" t="s">
        <v>11669</v>
      </c>
      <c r="N3407" t="s">
        <v>478</v>
      </c>
      <c r="O3407" t="s">
        <v>28</v>
      </c>
      <c r="P3407">
        <v>14.8</v>
      </c>
      <c r="Q3407">
        <v>1.9</v>
      </c>
      <c r="R3407">
        <v>0.159</v>
      </c>
      <c r="S3407">
        <v>11</v>
      </c>
      <c r="T3407" t="s">
        <v>29</v>
      </c>
      <c r="U3407" t="s">
        <v>24</v>
      </c>
      <c r="V3407" t="s">
        <v>24</v>
      </c>
    </row>
    <row r="3408" spans="1:22" x14ac:dyDescent="0.35">
      <c r="A3408" t="s">
        <v>11670</v>
      </c>
      <c r="B3408">
        <v>2.6156000000000001</v>
      </c>
      <c r="C3408">
        <v>67.140600000000006</v>
      </c>
      <c r="D3408">
        <v>10</v>
      </c>
      <c r="E3408">
        <v>4.2</v>
      </c>
      <c r="F3408" t="s">
        <v>23</v>
      </c>
      <c r="G3408">
        <v>19</v>
      </c>
      <c r="H3408">
        <v>120</v>
      </c>
      <c r="I3408">
        <v>6.22</v>
      </c>
      <c r="J3408">
        <v>0.43</v>
      </c>
      <c r="K3408" t="s">
        <v>24</v>
      </c>
      <c r="L3408" t="s">
        <v>11671</v>
      </c>
      <c r="M3408" t="s">
        <v>11669</v>
      </c>
      <c r="N3408" t="s">
        <v>478</v>
      </c>
      <c r="O3408" t="s">
        <v>28</v>
      </c>
      <c r="P3408">
        <v>7.4</v>
      </c>
      <c r="Q3408">
        <v>1.9</v>
      </c>
      <c r="R3408">
        <v>0.13700000000000001</v>
      </c>
      <c r="S3408">
        <v>15</v>
      </c>
      <c r="T3408" t="s">
        <v>29</v>
      </c>
      <c r="U3408" t="s">
        <v>24</v>
      </c>
      <c r="V3408" t="s">
        <v>24</v>
      </c>
    </row>
    <row r="3409" spans="1:22" x14ac:dyDescent="0.35">
      <c r="A3409" t="s">
        <v>11672</v>
      </c>
      <c r="B3409">
        <v>4.6896000000000004</v>
      </c>
      <c r="C3409">
        <v>95.048400000000001</v>
      </c>
      <c r="D3409">
        <v>58.82</v>
      </c>
      <c r="E3409">
        <v>4.9000000000000004</v>
      </c>
      <c r="F3409" t="s">
        <v>106</v>
      </c>
      <c r="G3409">
        <v>255</v>
      </c>
      <c r="H3409">
        <v>39</v>
      </c>
      <c r="I3409">
        <v>4.2039999999999997</v>
      </c>
      <c r="J3409">
        <v>0.64</v>
      </c>
      <c r="K3409" t="s">
        <v>24</v>
      </c>
      <c r="L3409" t="s">
        <v>11673</v>
      </c>
      <c r="M3409" t="s">
        <v>11674</v>
      </c>
      <c r="N3409" t="s">
        <v>11675</v>
      </c>
      <c r="O3409" t="s">
        <v>28</v>
      </c>
      <c r="P3409">
        <v>7.4</v>
      </c>
      <c r="Q3409">
        <v>4.7</v>
      </c>
      <c r="R3409">
        <v>9.8000000000000004E-2</v>
      </c>
      <c r="S3409">
        <v>10</v>
      </c>
      <c r="T3409" t="s">
        <v>29</v>
      </c>
      <c r="U3409" t="s">
        <v>24</v>
      </c>
      <c r="V3409" t="s">
        <v>24</v>
      </c>
    </row>
    <row r="3410" spans="1:22" x14ac:dyDescent="0.35">
      <c r="A3410" t="s">
        <v>11676</v>
      </c>
      <c r="B3410">
        <v>36.5242</v>
      </c>
      <c r="C3410">
        <v>70.828100000000006</v>
      </c>
      <c r="D3410">
        <v>188.85</v>
      </c>
      <c r="E3410">
        <v>4</v>
      </c>
      <c r="F3410" t="s">
        <v>23</v>
      </c>
      <c r="G3410">
        <v>42</v>
      </c>
      <c r="H3410">
        <v>75</v>
      </c>
      <c r="I3410">
        <v>0.63300000000000001</v>
      </c>
      <c r="J3410">
        <v>0.55000000000000004</v>
      </c>
      <c r="K3410" t="s">
        <v>24</v>
      </c>
      <c r="L3410" t="s">
        <v>11677</v>
      </c>
      <c r="M3410" t="s">
        <v>11674</v>
      </c>
      <c r="N3410" t="s">
        <v>4181</v>
      </c>
      <c r="O3410" t="s">
        <v>28</v>
      </c>
      <c r="P3410">
        <v>6.8</v>
      </c>
      <c r="Q3410">
        <v>5.3</v>
      </c>
      <c r="R3410">
        <v>0.11</v>
      </c>
      <c r="S3410">
        <v>22</v>
      </c>
      <c r="T3410" t="s">
        <v>29</v>
      </c>
      <c r="U3410" t="s">
        <v>24</v>
      </c>
      <c r="V3410" t="s">
        <v>24</v>
      </c>
    </row>
    <row r="3411" spans="1:22" x14ac:dyDescent="0.35">
      <c r="A3411" t="s">
        <v>11678</v>
      </c>
      <c r="B3411">
        <v>36.575400000000002</v>
      </c>
      <c r="C3411">
        <v>71.047700000000006</v>
      </c>
      <c r="D3411">
        <v>204.41</v>
      </c>
      <c r="E3411">
        <v>3.9</v>
      </c>
      <c r="F3411" t="s">
        <v>23</v>
      </c>
      <c r="G3411">
        <v>20</v>
      </c>
      <c r="H3411">
        <v>77</v>
      </c>
      <c r="I3411">
        <v>0.66600000000000004</v>
      </c>
      <c r="J3411">
        <v>0.66</v>
      </c>
      <c r="K3411" t="s">
        <v>24</v>
      </c>
      <c r="L3411" t="s">
        <v>11679</v>
      </c>
      <c r="M3411" t="s">
        <v>11680</v>
      </c>
      <c r="N3411" t="s">
        <v>3592</v>
      </c>
      <c r="O3411" t="s">
        <v>28</v>
      </c>
      <c r="P3411">
        <v>6.3</v>
      </c>
      <c r="Q3411">
        <v>6.2</v>
      </c>
      <c r="R3411">
        <v>0.25700000000000001</v>
      </c>
      <c r="S3411">
        <v>4</v>
      </c>
      <c r="T3411" t="s">
        <v>29</v>
      </c>
      <c r="U3411" t="s">
        <v>24</v>
      </c>
      <c r="V3411" t="s">
        <v>24</v>
      </c>
    </row>
    <row r="3412" spans="1:22" x14ac:dyDescent="0.35">
      <c r="A3412" t="s">
        <v>11681</v>
      </c>
      <c r="B3412">
        <v>29.9682</v>
      </c>
      <c r="C3412">
        <v>80.421899999999994</v>
      </c>
      <c r="D3412">
        <v>33.06</v>
      </c>
      <c r="E3412">
        <v>4.9000000000000004</v>
      </c>
      <c r="F3412" t="s">
        <v>23</v>
      </c>
      <c r="G3412">
        <v>59</v>
      </c>
      <c r="H3412">
        <v>100</v>
      </c>
      <c r="I3412">
        <v>4.7750000000000004</v>
      </c>
      <c r="J3412">
        <v>0.4</v>
      </c>
      <c r="K3412" t="s">
        <v>24</v>
      </c>
      <c r="L3412" t="s">
        <v>11682</v>
      </c>
      <c r="M3412" t="s">
        <v>11683</v>
      </c>
      <c r="N3412" t="s">
        <v>11684</v>
      </c>
      <c r="O3412" t="s">
        <v>28</v>
      </c>
      <c r="P3412">
        <v>8.1999999999999993</v>
      </c>
      <c r="Q3412">
        <v>3.9</v>
      </c>
      <c r="R3412">
        <v>4.3999999999999997E-2</v>
      </c>
      <c r="S3412">
        <v>163</v>
      </c>
      <c r="T3412" t="s">
        <v>29</v>
      </c>
      <c r="U3412" t="s">
        <v>24</v>
      </c>
      <c r="V3412" t="s">
        <v>24</v>
      </c>
    </row>
    <row r="3413" spans="1:22" x14ac:dyDescent="0.35">
      <c r="A3413" t="s">
        <v>11685</v>
      </c>
      <c r="B3413">
        <v>36.592500000000001</v>
      </c>
      <c r="C3413">
        <v>71.016099999999994</v>
      </c>
      <c r="D3413">
        <v>219.45</v>
      </c>
      <c r="E3413">
        <v>3.9</v>
      </c>
      <c r="F3413" t="s">
        <v>23</v>
      </c>
      <c r="G3413">
        <v>38</v>
      </c>
      <c r="H3413">
        <v>97</v>
      </c>
      <c r="I3413">
        <v>0.63800000000000001</v>
      </c>
      <c r="J3413">
        <v>0.89</v>
      </c>
      <c r="K3413" t="s">
        <v>24</v>
      </c>
      <c r="L3413" t="s">
        <v>11686</v>
      </c>
      <c r="M3413" t="s">
        <v>11680</v>
      </c>
      <c r="N3413" t="s">
        <v>4609</v>
      </c>
      <c r="O3413" t="s">
        <v>28</v>
      </c>
      <c r="P3413">
        <v>6.4</v>
      </c>
      <c r="Q3413">
        <v>5.5</v>
      </c>
      <c r="R3413">
        <v>0.125</v>
      </c>
      <c r="S3413">
        <v>17</v>
      </c>
      <c r="T3413" t="s">
        <v>29</v>
      </c>
      <c r="U3413" t="s">
        <v>24</v>
      </c>
      <c r="V3413" t="s">
        <v>24</v>
      </c>
    </row>
    <row r="3414" spans="1:22" x14ac:dyDescent="0.35">
      <c r="A3414" t="s">
        <v>11687</v>
      </c>
      <c r="B3414">
        <v>36.5749</v>
      </c>
      <c r="C3414">
        <v>70.976900000000001</v>
      </c>
      <c r="D3414">
        <v>214.05</v>
      </c>
      <c r="E3414">
        <v>4.2</v>
      </c>
      <c r="F3414" t="s">
        <v>23</v>
      </c>
      <c r="G3414">
        <v>24</v>
      </c>
      <c r="H3414">
        <v>94</v>
      </c>
      <c r="I3414">
        <v>0.63600000000000001</v>
      </c>
      <c r="J3414">
        <v>0.31</v>
      </c>
      <c r="K3414" t="s">
        <v>24</v>
      </c>
      <c r="L3414" t="s">
        <v>11688</v>
      </c>
      <c r="M3414" t="s">
        <v>11689</v>
      </c>
      <c r="N3414" t="s">
        <v>4609</v>
      </c>
      <c r="O3414" t="s">
        <v>28</v>
      </c>
      <c r="P3414">
        <v>7.1</v>
      </c>
      <c r="Q3414">
        <v>6</v>
      </c>
      <c r="R3414">
        <v>0.19900000000000001</v>
      </c>
      <c r="S3414">
        <v>8</v>
      </c>
      <c r="T3414" t="s">
        <v>29</v>
      </c>
      <c r="U3414" t="s">
        <v>24</v>
      </c>
      <c r="V3414" t="s">
        <v>24</v>
      </c>
    </row>
    <row r="3415" spans="1:22" x14ac:dyDescent="0.35">
      <c r="A3415" t="s">
        <v>11690</v>
      </c>
      <c r="B3415">
        <v>10.179</v>
      </c>
      <c r="C3415">
        <v>93.841300000000004</v>
      </c>
      <c r="D3415">
        <v>10</v>
      </c>
      <c r="E3415">
        <v>4.5999999999999996</v>
      </c>
      <c r="F3415" t="s">
        <v>23</v>
      </c>
      <c r="G3415">
        <v>31</v>
      </c>
      <c r="H3415">
        <v>58</v>
      </c>
      <c r="I3415">
        <v>1.82</v>
      </c>
      <c r="J3415">
        <v>1.04</v>
      </c>
      <c r="K3415" t="s">
        <v>24</v>
      </c>
      <c r="L3415" t="s">
        <v>11691</v>
      </c>
      <c r="M3415" t="s">
        <v>11692</v>
      </c>
      <c r="N3415" t="s">
        <v>10990</v>
      </c>
      <c r="O3415" t="s">
        <v>28</v>
      </c>
      <c r="P3415">
        <v>5.6</v>
      </c>
      <c r="Q3415">
        <v>1.7</v>
      </c>
      <c r="R3415">
        <v>0.14099999999999999</v>
      </c>
      <c r="S3415">
        <v>15</v>
      </c>
      <c r="T3415" t="s">
        <v>29</v>
      </c>
      <c r="U3415" t="s">
        <v>24</v>
      </c>
      <c r="V3415" t="s">
        <v>24</v>
      </c>
    </row>
    <row r="3416" spans="1:22" x14ac:dyDescent="0.35">
      <c r="A3416" t="s">
        <v>11693</v>
      </c>
      <c r="B3416">
        <v>9.7019000000000002</v>
      </c>
      <c r="C3416">
        <v>93.498000000000005</v>
      </c>
      <c r="D3416">
        <v>10</v>
      </c>
      <c r="E3416">
        <v>4.5</v>
      </c>
      <c r="F3416" t="s">
        <v>23</v>
      </c>
      <c r="G3416">
        <v>24</v>
      </c>
      <c r="H3416">
        <v>197</v>
      </c>
      <c r="I3416">
        <v>2.0779999999999998</v>
      </c>
      <c r="J3416">
        <v>0.79</v>
      </c>
      <c r="K3416" t="s">
        <v>24</v>
      </c>
      <c r="L3416" t="s">
        <v>11694</v>
      </c>
      <c r="M3416" t="s">
        <v>11692</v>
      </c>
      <c r="N3416" t="s">
        <v>11695</v>
      </c>
      <c r="O3416" t="s">
        <v>28</v>
      </c>
      <c r="P3416">
        <v>8.1</v>
      </c>
      <c r="Q3416">
        <v>1.9</v>
      </c>
      <c r="R3416">
        <v>0.15</v>
      </c>
      <c r="S3416">
        <v>13</v>
      </c>
      <c r="T3416" t="s">
        <v>29</v>
      </c>
      <c r="U3416" t="s">
        <v>24</v>
      </c>
      <c r="V3416" t="s">
        <v>24</v>
      </c>
    </row>
    <row r="3417" spans="1:22" x14ac:dyDescent="0.35">
      <c r="A3417" t="s">
        <v>11696</v>
      </c>
      <c r="B3417">
        <v>13.464700000000001</v>
      </c>
      <c r="C3417">
        <v>94.079499999999996</v>
      </c>
      <c r="D3417">
        <v>10</v>
      </c>
      <c r="E3417">
        <v>4.2</v>
      </c>
      <c r="F3417" t="s">
        <v>23</v>
      </c>
      <c r="G3417">
        <v>28</v>
      </c>
      <c r="H3417">
        <v>92</v>
      </c>
      <c r="I3417">
        <v>2.2210000000000001</v>
      </c>
      <c r="J3417">
        <v>1.02</v>
      </c>
      <c r="K3417" t="s">
        <v>24</v>
      </c>
      <c r="L3417" t="s">
        <v>11697</v>
      </c>
      <c r="M3417" t="s">
        <v>11698</v>
      </c>
      <c r="N3417" t="s">
        <v>11699</v>
      </c>
      <c r="O3417" t="s">
        <v>28</v>
      </c>
      <c r="P3417">
        <v>4.0999999999999996</v>
      </c>
      <c r="Q3417">
        <v>1.9</v>
      </c>
      <c r="R3417">
        <v>0.158</v>
      </c>
      <c r="S3417">
        <v>11</v>
      </c>
      <c r="T3417" t="s">
        <v>29</v>
      </c>
      <c r="U3417" t="s">
        <v>24</v>
      </c>
      <c r="V3417" t="s">
        <v>24</v>
      </c>
    </row>
    <row r="3418" spans="1:22" x14ac:dyDescent="0.35">
      <c r="A3418" t="s">
        <v>11700</v>
      </c>
      <c r="B3418">
        <v>10.366300000000001</v>
      </c>
      <c r="C3418">
        <v>94.152000000000001</v>
      </c>
      <c r="D3418">
        <v>10</v>
      </c>
      <c r="E3418">
        <v>4.3</v>
      </c>
      <c r="F3418" t="s">
        <v>23</v>
      </c>
      <c r="G3418">
        <v>34</v>
      </c>
      <c r="H3418">
        <v>174</v>
      </c>
      <c r="I3418">
        <v>1.885</v>
      </c>
      <c r="J3418">
        <v>0.54</v>
      </c>
      <c r="K3418" t="s">
        <v>24</v>
      </c>
      <c r="L3418" t="s">
        <v>11701</v>
      </c>
      <c r="M3418" t="s">
        <v>11692</v>
      </c>
      <c r="N3418" t="s">
        <v>2482</v>
      </c>
      <c r="O3418" t="s">
        <v>28</v>
      </c>
      <c r="P3418">
        <v>9.1</v>
      </c>
      <c r="Q3418">
        <v>1.9</v>
      </c>
      <c r="R3418">
        <v>0.126</v>
      </c>
      <c r="S3418">
        <v>18</v>
      </c>
      <c r="T3418" t="s">
        <v>29</v>
      </c>
      <c r="U3418" t="s">
        <v>24</v>
      </c>
      <c r="V3418" t="s">
        <v>24</v>
      </c>
    </row>
    <row r="3419" spans="1:22" x14ac:dyDescent="0.35">
      <c r="A3419" t="s">
        <v>11702</v>
      </c>
      <c r="B3419">
        <v>7.0811999999999999</v>
      </c>
      <c r="C3419">
        <v>94.102900000000005</v>
      </c>
      <c r="D3419">
        <v>70.45</v>
      </c>
      <c r="E3419">
        <v>4.7</v>
      </c>
      <c r="F3419" t="s">
        <v>23</v>
      </c>
      <c r="G3419">
        <v>38</v>
      </c>
      <c r="H3419">
        <v>162</v>
      </c>
      <c r="I3419">
        <v>4.7389999999999999</v>
      </c>
      <c r="J3419">
        <v>0.53</v>
      </c>
      <c r="K3419" t="s">
        <v>24</v>
      </c>
      <c r="L3419" t="s">
        <v>11703</v>
      </c>
      <c r="M3419" t="s">
        <v>11704</v>
      </c>
      <c r="N3419" t="s">
        <v>11705</v>
      </c>
      <c r="O3419" t="s">
        <v>28</v>
      </c>
      <c r="P3419">
        <v>10.199999999999999</v>
      </c>
      <c r="Q3419">
        <v>8.3000000000000007</v>
      </c>
      <c r="R3419">
        <v>0.108</v>
      </c>
      <c r="S3419">
        <v>26</v>
      </c>
      <c r="T3419" t="s">
        <v>29</v>
      </c>
      <c r="U3419" t="s">
        <v>24</v>
      </c>
      <c r="V3419" t="s">
        <v>24</v>
      </c>
    </row>
    <row r="3420" spans="1:22" x14ac:dyDescent="0.35">
      <c r="A3420" t="s">
        <v>11706</v>
      </c>
      <c r="B3420">
        <v>26.955200000000001</v>
      </c>
      <c r="C3420">
        <v>66.272599999999997</v>
      </c>
      <c r="D3420">
        <v>10</v>
      </c>
      <c r="E3420">
        <v>5.0999999999999996</v>
      </c>
      <c r="F3420" t="s">
        <v>106</v>
      </c>
      <c r="G3420">
        <v>153</v>
      </c>
      <c r="H3420">
        <v>77</v>
      </c>
      <c r="I3420">
        <v>7.9269999999999996</v>
      </c>
      <c r="J3420">
        <v>0.68</v>
      </c>
      <c r="K3420" t="s">
        <v>24</v>
      </c>
      <c r="L3420" t="s">
        <v>11707</v>
      </c>
      <c r="M3420" t="s">
        <v>11708</v>
      </c>
      <c r="N3420" t="s">
        <v>11709</v>
      </c>
      <c r="O3420" t="s">
        <v>28</v>
      </c>
      <c r="P3420">
        <v>8.1999999999999993</v>
      </c>
      <c r="Q3420">
        <v>1.8</v>
      </c>
      <c r="R3420">
        <v>8.5999999999999993E-2</v>
      </c>
      <c r="S3420">
        <v>13</v>
      </c>
      <c r="T3420" t="s">
        <v>29</v>
      </c>
      <c r="U3420" t="s">
        <v>24</v>
      </c>
      <c r="V3420" t="s">
        <v>24</v>
      </c>
    </row>
    <row r="3421" spans="1:22" x14ac:dyDescent="0.35">
      <c r="A3421" t="s">
        <v>11710</v>
      </c>
      <c r="B3421">
        <v>28.467600000000001</v>
      </c>
      <c r="C3421">
        <v>64.349999999999994</v>
      </c>
      <c r="D3421">
        <v>10</v>
      </c>
      <c r="E3421">
        <v>5.0999999999999996</v>
      </c>
      <c r="F3421" t="s">
        <v>23</v>
      </c>
      <c r="G3421">
        <v>98</v>
      </c>
      <c r="H3421">
        <v>103</v>
      </c>
      <c r="I3421">
        <v>8.0839999999999996</v>
      </c>
      <c r="J3421">
        <v>0.85</v>
      </c>
      <c r="K3421" t="s">
        <v>24</v>
      </c>
      <c r="L3421" t="s">
        <v>11711</v>
      </c>
      <c r="M3421" t="s">
        <v>11712</v>
      </c>
      <c r="N3421" t="s">
        <v>11713</v>
      </c>
      <c r="O3421" t="s">
        <v>28</v>
      </c>
      <c r="P3421">
        <v>9.5</v>
      </c>
      <c r="Q3421">
        <v>1.8</v>
      </c>
      <c r="R3421">
        <v>4.2000000000000003E-2</v>
      </c>
      <c r="S3421">
        <v>183</v>
      </c>
      <c r="T3421" t="s">
        <v>29</v>
      </c>
      <c r="U3421" t="s">
        <v>24</v>
      </c>
      <c r="V3421" t="s">
        <v>24</v>
      </c>
    </row>
    <row r="3422" spans="1:22" x14ac:dyDescent="0.35">
      <c r="A3422" t="s">
        <v>11714</v>
      </c>
      <c r="B3422">
        <v>26.067399999999999</v>
      </c>
      <c r="C3422">
        <v>99.987399999999994</v>
      </c>
      <c r="D3422">
        <v>10</v>
      </c>
      <c r="E3422">
        <v>4.5</v>
      </c>
      <c r="F3422" t="s">
        <v>23</v>
      </c>
      <c r="G3422">
        <v>49</v>
      </c>
      <c r="H3422">
        <v>79</v>
      </c>
      <c r="I3422">
        <v>4.7729999999999997</v>
      </c>
      <c r="J3422">
        <v>0.6</v>
      </c>
      <c r="K3422" t="s">
        <v>24</v>
      </c>
      <c r="L3422" t="s">
        <v>11715</v>
      </c>
      <c r="M3422" t="s">
        <v>11716</v>
      </c>
      <c r="N3422" t="s">
        <v>11717</v>
      </c>
      <c r="O3422" t="s">
        <v>28</v>
      </c>
      <c r="P3422">
        <v>8.4</v>
      </c>
      <c r="Q3422">
        <v>1.9</v>
      </c>
      <c r="R3422">
        <v>9.7000000000000003E-2</v>
      </c>
      <c r="S3422">
        <v>31</v>
      </c>
      <c r="T3422" t="s">
        <v>29</v>
      </c>
      <c r="U3422" t="s">
        <v>24</v>
      </c>
      <c r="V3422" t="s">
        <v>24</v>
      </c>
    </row>
    <row r="3423" spans="1:22" x14ac:dyDescent="0.35">
      <c r="A3423" t="s">
        <v>11718</v>
      </c>
      <c r="B3423">
        <v>36.4392</v>
      </c>
      <c r="C3423">
        <v>71.169399999999996</v>
      </c>
      <c r="D3423">
        <v>142.19</v>
      </c>
      <c r="E3423">
        <v>4.3</v>
      </c>
      <c r="F3423" t="s">
        <v>23</v>
      </c>
      <c r="G3423">
        <v>38</v>
      </c>
      <c r="H3423">
        <v>81</v>
      </c>
      <c r="I3423">
        <v>0.83399999999999996</v>
      </c>
      <c r="J3423">
        <v>0.76</v>
      </c>
      <c r="K3423" t="s">
        <v>24</v>
      </c>
      <c r="L3423" t="s">
        <v>11719</v>
      </c>
      <c r="M3423" t="s">
        <v>11720</v>
      </c>
      <c r="N3423" t="s">
        <v>11721</v>
      </c>
      <c r="O3423" t="s">
        <v>28</v>
      </c>
      <c r="P3423">
        <v>5.5</v>
      </c>
      <c r="Q3423">
        <v>6.2</v>
      </c>
      <c r="R3423">
        <v>0.108</v>
      </c>
      <c r="S3423">
        <v>24</v>
      </c>
      <c r="T3423" t="s">
        <v>29</v>
      </c>
      <c r="U3423" t="s">
        <v>24</v>
      </c>
      <c r="V3423" t="s">
        <v>24</v>
      </c>
    </row>
    <row r="3424" spans="1:22" x14ac:dyDescent="0.35">
      <c r="A3424" t="s">
        <v>11722</v>
      </c>
      <c r="B3424">
        <v>36.4617</v>
      </c>
      <c r="C3424">
        <v>70.349599999999995</v>
      </c>
      <c r="D3424">
        <v>200.14</v>
      </c>
      <c r="E3424">
        <v>4.2</v>
      </c>
      <c r="F3424" t="s">
        <v>23</v>
      </c>
      <c r="G3424">
        <v>46</v>
      </c>
      <c r="H3424">
        <v>113</v>
      </c>
      <c r="I3424">
        <v>0.68700000000000006</v>
      </c>
      <c r="J3424">
        <v>1.1599999999999999</v>
      </c>
      <c r="K3424" t="s">
        <v>24</v>
      </c>
      <c r="L3424" t="s">
        <v>11723</v>
      </c>
      <c r="M3424" t="s">
        <v>11724</v>
      </c>
      <c r="N3424" t="s">
        <v>11725</v>
      </c>
      <c r="O3424" t="s">
        <v>28</v>
      </c>
      <c r="P3424">
        <v>9</v>
      </c>
      <c r="Q3424">
        <v>7</v>
      </c>
      <c r="R3424">
        <v>0.121</v>
      </c>
      <c r="S3424">
        <v>19</v>
      </c>
      <c r="T3424" t="s">
        <v>29</v>
      </c>
      <c r="U3424" t="s">
        <v>24</v>
      </c>
      <c r="V3424" t="s">
        <v>24</v>
      </c>
    </row>
    <row r="3425" spans="1:22" x14ac:dyDescent="0.35">
      <c r="A3425" t="s">
        <v>11726</v>
      </c>
      <c r="B3425">
        <v>37.496600000000001</v>
      </c>
      <c r="C3425">
        <v>71.719800000000006</v>
      </c>
      <c r="D3425">
        <v>108.39</v>
      </c>
      <c r="E3425">
        <v>5</v>
      </c>
      <c r="F3425" t="s">
        <v>106</v>
      </c>
      <c r="G3425">
        <v>215</v>
      </c>
      <c r="H3425">
        <v>44</v>
      </c>
      <c r="I3425">
        <v>0.98399999999999999</v>
      </c>
      <c r="J3425">
        <v>0.66</v>
      </c>
      <c r="K3425" t="s">
        <v>24</v>
      </c>
      <c r="L3425" t="s">
        <v>11727</v>
      </c>
      <c r="M3425" t="s">
        <v>11728</v>
      </c>
      <c r="N3425" t="s">
        <v>11729</v>
      </c>
      <c r="O3425" t="s">
        <v>28</v>
      </c>
      <c r="P3425">
        <v>6.4</v>
      </c>
      <c r="Q3425">
        <v>4.5999999999999996</v>
      </c>
      <c r="R3425">
        <v>9.8000000000000004E-2</v>
      </c>
      <c r="S3425">
        <v>10</v>
      </c>
      <c r="T3425" t="s">
        <v>29</v>
      </c>
      <c r="U3425" t="s">
        <v>24</v>
      </c>
      <c r="V3425" t="s">
        <v>24</v>
      </c>
    </row>
    <row r="3426" spans="1:22" x14ac:dyDescent="0.35">
      <c r="A3426" t="s">
        <v>11730</v>
      </c>
      <c r="B3426">
        <v>2.1438000000000001</v>
      </c>
      <c r="C3426">
        <v>95.613799999999998</v>
      </c>
      <c r="D3426">
        <v>10</v>
      </c>
      <c r="E3426">
        <v>4.3</v>
      </c>
      <c r="F3426" t="s">
        <v>23</v>
      </c>
      <c r="G3426">
        <v>45</v>
      </c>
      <c r="H3426">
        <v>108</v>
      </c>
      <c r="I3426">
        <v>2.1309999999999998</v>
      </c>
      <c r="J3426">
        <v>0.79</v>
      </c>
      <c r="K3426" t="s">
        <v>24</v>
      </c>
      <c r="L3426" t="s">
        <v>11731</v>
      </c>
      <c r="M3426" t="s">
        <v>11732</v>
      </c>
      <c r="N3426" t="s">
        <v>11733</v>
      </c>
      <c r="O3426" t="s">
        <v>28</v>
      </c>
      <c r="P3426">
        <v>5.9</v>
      </c>
      <c r="Q3426">
        <v>1.9</v>
      </c>
      <c r="R3426">
        <v>0.1</v>
      </c>
      <c r="S3426">
        <v>28</v>
      </c>
      <c r="T3426" t="s">
        <v>29</v>
      </c>
      <c r="U3426" t="s">
        <v>24</v>
      </c>
      <c r="V3426" t="s">
        <v>24</v>
      </c>
    </row>
    <row r="3427" spans="1:22" x14ac:dyDescent="0.35">
      <c r="A3427" t="s">
        <v>11734</v>
      </c>
      <c r="B3427">
        <v>10.3401</v>
      </c>
      <c r="C3427">
        <v>92.4602</v>
      </c>
      <c r="D3427">
        <v>30.51</v>
      </c>
      <c r="E3427">
        <v>4.5999999999999996</v>
      </c>
      <c r="F3427" t="s">
        <v>23</v>
      </c>
      <c r="G3427">
        <v>26</v>
      </c>
      <c r="H3427">
        <v>93</v>
      </c>
      <c r="I3427">
        <v>1.3360000000000001</v>
      </c>
      <c r="J3427">
        <v>0.62</v>
      </c>
      <c r="K3427" t="s">
        <v>24</v>
      </c>
      <c r="L3427" t="s">
        <v>11735</v>
      </c>
      <c r="M3427" t="s">
        <v>11732</v>
      </c>
      <c r="N3427" t="s">
        <v>11736</v>
      </c>
      <c r="O3427" t="s">
        <v>28</v>
      </c>
      <c r="P3427">
        <v>9</v>
      </c>
      <c r="Q3427">
        <v>6.1</v>
      </c>
      <c r="R3427">
        <v>0.16400000000000001</v>
      </c>
      <c r="S3427">
        <v>11</v>
      </c>
      <c r="T3427" t="s">
        <v>29</v>
      </c>
      <c r="U3427" t="s">
        <v>24</v>
      </c>
      <c r="V3427" t="s">
        <v>24</v>
      </c>
    </row>
    <row r="3428" spans="1:22" x14ac:dyDescent="0.35">
      <c r="A3428" t="s">
        <v>11737</v>
      </c>
      <c r="B3428">
        <v>36.5505</v>
      </c>
      <c r="C3428">
        <v>70.970600000000005</v>
      </c>
      <c r="D3428">
        <v>206.04</v>
      </c>
      <c r="E3428">
        <v>4.2</v>
      </c>
      <c r="F3428" t="s">
        <v>23</v>
      </c>
      <c r="G3428">
        <v>34</v>
      </c>
      <c r="H3428">
        <v>85</v>
      </c>
      <c r="I3428">
        <v>0.65500000000000003</v>
      </c>
      <c r="J3428">
        <v>0.92</v>
      </c>
      <c r="K3428" t="s">
        <v>24</v>
      </c>
      <c r="L3428" t="s">
        <v>11738</v>
      </c>
      <c r="M3428" t="s">
        <v>11739</v>
      </c>
      <c r="N3428" t="s">
        <v>9611</v>
      </c>
      <c r="O3428" t="s">
        <v>28</v>
      </c>
      <c r="P3428">
        <v>6.4</v>
      </c>
      <c r="Q3428">
        <v>5.3</v>
      </c>
      <c r="R3428">
        <v>0.11</v>
      </c>
      <c r="S3428">
        <v>23</v>
      </c>
      <c r="T3428" t="s">
        <v>29</v>
      </c>
      <c r="U3428" t="s">
        <v>24</v>
      </c>
      <c r="V3428" t="s">
        <v>24</v>
      </c>
    </row>
    <row r="3429" spans="1:22" x14ac:dyDescent="0.35">
      <c r="A3429" t="s">
        <v>11740</v>
      </c>
      <c r="B3429">
        <v>22.6784</v>
      </c>
      <c r="C3429">
        <v>94.256100000000004</v>
      </c>
      <c r="D3429">
        <v>90.81</v>
      </c>
      <c r="E3429">
        <v>5</v>
      </c>
      <c r="F3429" t="s">
        <v>23</v>
      </c>
      <c r="G3429">
        <v>137</v>
      </c>
      <c r="H3429">
        <v>43</v>
      </c>
      <c r="I3429">
        <v>2.4129999999999998</v>
      </c>
      <c r="J3429">
        <v>0.7</v>
      </c>
      <c r="K3429" t="s">
        <v>24</v>
      </c>
      <c r="L3429" t="s">
        <v>11741</v>
      </c>
      <c r="M3429" t="s">
        <v>11742</v>
      </c>
      <c r="N3429" t="s">
        <v>11743</v>
      </c>
      <c r="O3429" t="s">
        <v>28</v>
      </c>
      <c r="P3429">
        <v>7.7</v>
      </c>
      <c r="Q3429">
        <v>1.9</v>
      </c>
      <c r="R3429">
        <v>0.04</v>
      </c>
      <c r="S3429">
        <v>201</v>
      </c>
      <c r="T3429" t="s">
        <v>29</v>
      </c>
      <c r="U3429" t="s">
        <v>24</v>
      </c>
      <c r="V3429" t="s">
        <v>24</v>
      </c>
    </row>
    <row r="3430" spans="1:22" x14ac:dyDescent="0.35">
      <c r="A3430" t="s">
        <v>11744</v>
      </c>
      <c r="B3430">
        <v>35.916800000000002</v>
      </c>
      <c r="C3430">
        <v>77.918800000000005</v>
      </c>
      <c r="D3430">
        <v>10</v>
      </c>
      <c r="E3430">
        <v>4.4000000000000004</v>
      </c>
      <c r="F3430" t="s">
        <v>23</v>
      </c>
      <c r="G3430">
        <v>52</v>
      </c>
      <c r="H3430">
        <v>105</v>
      </c>
      <c r="I3430">
        <v>5.8040000000000003</v>
      </c>
      <c r="J3430">
        <v>0.48</v>
      </c>
      <c r="K3430" t="s">
        <v>24</v>
      </c>
      <c r="L3430" t="s">
        <v>11745</v>
      </c>
      <c r="M3430" t="s">
        <v>11746</v>
      </c>
      <c r="N3430" t="s">
        <v>11747</v>
      </c>
      <c r="O3430" t="s">
        <v>28</v>
      </c>
      <c r="P3430">
        <v>8.1</v>
      </c>
      <c r="Q3430">
        <v>1.9</v>
      </c>
      <c r="R3430">
        <v>0.114</v>
      </c>
      <c r="S3430">
        <v>24</v>
      </c>
      <c r="T3430" t="s">
        <v>29</v>
      </c>
      <c r="U3430" t="s">
        <v>24</v>
      </c>
      <c r="V3430" t="s">
        <v>24</v>
      </c>
    </row>
    <row r="3431" spans="1:22" x14ac:dyDescent="0.35">
      <c r="A3431" t="s">
        <v>11748</v>
      </c>
      <c r="B3431">
        <v>13.167199999999999</v>
      </c>
      <c r="C3431">
        <v>93.037800000000004</v>
      </c>
      <c r="D3431">
        <v>42.04</v>
      </c>
      <c r="E3431">
        <v>4.5</v>
      </c>
      <c r="F3431" t="s">
        <v>23</v>
      </c>
      <c r="G3431">
        <v>66</v>
      </c>
      <c r="H3431">
        <v>47</v>
      </c>
      <c r="I3431">
        <v>1.5289999999999999</v>
      </c>
      <c r="J3431">
        <v>0.88</v>
      </c>
      <c r="K3431" t="s">
        <v>24</v>
      </c>
      <c r="L3431" t="s">
        <v>11749</v>
      </c>
      <c r="M3431" t="s">
        <v>11750</v>
      </c>
      <c r="N3431" t="s">
        <v>11751</v>
      </c>
      <c r="O3431" t="s">
        <v>28</v>
      </c>
      <c r="P3431">
        <v>7.6</v>
      </c>
      <c r="Q3431">
        <v>6.9</v>
      </c>
      <c r="R3431">
        <v>8.2000000000000003E-2</v>
      </c>
      <c r="S3431">
        <v>53</v>
      </c>
      <c r="T3431" t="s">
        <v>29</v>
      </c>
      <c r="U3431" t="s">
        <v>24</v>
      </c>
      <c r="V3431" t="s">
        <v>24</v>
      </c>
    </row>
    <row r="3432" spans="1:22" x14ac:dyDescent="0.35">
      <c r="A3432" t="s">
        <v>11752</v>
      </c>
      <c r="B3432">
        <v>27.895199999999999</v>
      </c>
      <c r="C3432">
        <v>100.6915</v>
      </c>
      <c r="D3432">
        <v>10</v>
      </c>
      <c r="E3432">
        <v>4.5999999999999996</v>
      </c>
      <c r="F3432" t="s">
        <v>23</v>
      </c>
      <c r="G3432">
        <v>104</v>
      </c>
      <c r="H3432">
        <v>48</v>
      </c>
      <c r="I3432">
        <v>6.6559999999999997</v>
      </c>
      <c r="J3432">
        <v>0.72</v>
      </c>
      <c r="K3432" t="s">
        <v>24</v>
      </c>
      <c r="L3432" t="s">
        <v>11753</v>
      </c>
      <c r="M3432" t="s">
        <v>11754</v>
      </c>
      <c r="N3432" t="s">
        <v>11755</v>
      </c>
      <c r="O3432" t="s">
        <v>28</v>
      </c>
      <c r="P3432">
        <v>9.1</v>
      </c>
      <c r="Q3432">
        <v>1.9</v>
      </c>
      <c r="R3432">
        <v>5.8000000000000003E-2</v>
      </c>
      <c r="S3432">
        <v>94</v>
      </c>
      <c r="T3432" t="s">
        <v>29</v>
      </c>
      <c r="U3432" t="s">
        <v>24</v>
      </c>
      <c r="V3432" t="s">
        <v>24</v>
      </c>
    </row>
    <row r="3433" spans="1:22" x14ac:dyDescent="0.35">
      <c r="A3433" t="s">
        <v>11756</v>
      </c>
      <c r="B3433">
        <v>0.72689999999999999</v>
      </c>
      <c r="C3433">
        <v>67.252799999999993</v>
      </c>
      <c r="D3433">
        <v>10</v>
      </c>
      <c r="E3433">
        <v>4.5</v>
      </c>
      <c r="F3433" t="s">
        <v>23</v>
      </c>
      <c r="G3433">
        <v>30</v>
      </c>
      <c r="H3433">
        <v>64</v>
      </c>
      <c r="I3433">
        <v>8.4290000000000003</v>
      </c>
      <c r="J3433">
        <v>0.48</v>
      </c>
      <c r="K3433" t="s">
        <v>24</v>
      </c>
      <c r="L3433" t="s">
        <v>11757</v>
      </c>
      <c r="M3433" t="s">
        <v>11758</v>
      </c>
      <c r="N3433" t="s">
        <v>478</v>
      </c>
      <c r="O3433" t="s">
        <v>28</v>
      </c>
      <c r="P3433">
        <v>6.5</v>
      </c>
      <c r="Q3433">
        <v>1.9</v>
      </c>
      <c r="R3433">
        <v>0.113</v>
      </c>
      <c r="S3433">
        <v>23</v>
      </c>
      <c r="T3433" t="s">
        <v>29</v>
      </c>
      <c r="U3433" t="s">
        <v>24</v>
      </c>
      <c r="V3433" t="s">
        <v>24</v>
      </c>
    </row>
    <row r="3434" spans="1:22" x14ac:dyDescent="0.35">
      <c r="A3434" t="s">
        <v>11759</v>
      </c>
      <c r="B3434">
        <v>37.268900000000002</v>
      </c>
      <c r="C3434">
        <v>71.742900000000006</v>
      </c>
      <c r="D3434">
        <v>127</v>
      </c>
      <c r="E3434">
        <v>4</v>
      </c>
      <c r="F3434" t="s">
        <v>23</v>
      </c>
      <c r="G3434">
        <v>33</v>
      </c>
      <c r="H3434">
        <v>76</v>
      </c>
      <c r="I3434">
        <v>0.94199999999999995</v>
      </c>
      <c r="J3434">
        <v>0.57999999999999996</v>
      </c>
      <c r="K3434" t="s">
        <v>24</v>
      </c>
      <c r="L3434" t="s">
        <v>11760</v>
      </c>
      <c r="M3434" t="s">
        <v>11761</v>
      </c>
      <c r="N3434" t="s">
        <v>11609</v>
      </c>
      <c r="O3434" t="s">
        <v>28</v>
      </c>
      <c r="P3434">
        <v>3</v>
      </c>
      <c r="Q3434">
        <v>6.8</v>
      </c>
      <c r="R3434">
        <v>0.13800000000000001</v>
      </c>
      <c r="S3434">
        <v>14</v>
      </c>
      <c r="T3434" t="s">
        <v>29</v>
      </c>
      <c r="U3434" t="s">
        <v>24</v>
      </c>
      <c r="V3434" t="s">
        <v>24</v>
      </c>
    </row>
    <row r="3435" spans="1:22" x14ac:dyDescent="0.35">
      <c r="A3435" t="s">
        <v>11762</v>
      </c>
      <c r="B3435">
        <v>36.238900000000001</v>
      </c>
      <c r="C3435">
        <v>70.507400000000004</v>
      </c>
      <c r="D3435">
        <v>143.19</v>
      </c>
      <c r="E3435">
        <v>4.2</v>
      </c>
      <c r="F3435" t="s">
        <v>23</v>
      </c>
      <c r="G3435">
        <v>47</v>
      </c>
      <c r="H3435">
        <v>71</v>
      </c>
      <c r="I3435">
        <v>0.88600000000000001</v>
      </c>
      <c r="J3435">
        <v>0.33</v>
      </c>
      <c r="K3435" t="s">
        <v>24</v>
      </c>
      <c r="L3435" t="s">
        <v>11763</v>
      </c>
      <c r="M3435" t="s">
        <v>11764</v>
      </c>
      <c r="N3435" t="s">
        <v>11394</v>
      </c>
      <c r="O3435" t="s">
        <v>28</v>
      </c>
      <c r="P3435">
        <v>5.3</v>
      </c>
      <c r="Q3435">
        <v>5.9</v>
      </c>
      <c r="R3435">
        <v>0.10299999999999999</v>
      </c>
      <c r="S3435">
        <v>28</v>
      </c>
      <c r="T3435" t="s">
        <v>29</v>
      </c>
      <c r="U3435" t="s">
        <v>24</v>
      </c>
      <c r="V3435" t="s">
        <v>24</v>
      </c>
    </row>
    <row r="3436" spans="1:22" x14ac:dyDescent="0.35">
      <c r="A3436" t="s">
        <v>11765</v>
      </c>
      <c r="B3436">
        <v>36.371299999999998</v>
      </c>
      <c r="C3436">
        <v>71.2166</v>
      </c>
      <c r="D3436">
        <v>131.74</v>
      </c>
      <c r="E3436">
        <v>4.0999999999999996</v>
      </c>
      <c r="F3436" t="s">
        <v>23</v>
      </c>
      <c r="G3436">
        <v>33</v>
      </c>
      <c r="H3436">
        <v>77</v>
      </c>
      <c r="I3436">
        <v>0.91100000000000003</v>
      </c>
      <c r="J3436">
        <v>0.75</v>
      </c>
      <c r="K3436" t="s">
        <v>24</v>
      </c>
      <c r="L3436" t="s">
        <v>11766</v>
      </c>
      <c r="M3436" t="s">
        <v>11767</v>
      </c>
      <c r="N3436" t="s">
        <v>8647</v>
      </c>
      <c r="O3436" t="s">
        <v>28</v>
      </c>
      <c r="P3436">
        <v>4.5999999999999996</v>
      </c>
      <c r="Q3436">
        <v>6.9</v>
      </c>
      <c r="R3436">
        <v>0.151</v>
      </c>
      <c r="S3436">
        <v>12</v>
      </c>
      <c r="T3436" t="s">
        <v>29</v>
      </c>
      <c r="U3436" t="s">
        <v>24</v>
      </c>
      <c r="V3436" t="s">
        <v>24</v>
      </c>
    </row>
    <row r="3437" spans="1:22" x14ac:dyDescent="0.35">
      <c r="A3437" t="s">
        <v>11768</v>
      </c>
      <c r="B3437">
        <v>31.727799999999998</v>
      </c>
      <c r="C3437">
        <v>83.127099999999999</v>
      </c>
      <c r="D3437">
        <v>10</v>
      </c>
      <c r="E3437">
        <v>4.3</v>
      </c>
      <c r="F3437" t="s">
        <v>23</v>
      </c>
      <c r="G3437">
        <v>52</v>
      </c>
      <c r="H3437">
        <v>75</v>
      </c>
      <c r="I3437">
        <v>4.3380000000000001</v>
      </c>
      <c r="J3437">
        <v>0.52</v>
      </c>
      <c r="K3437" t="s">
        <v>24</v>
      </c>
      <c r="L3437" t="s">
        <v>11769</v>
      </c>
      <c r="M3437" t="s">
        <v>11770</v>
      </c>
      <c r="N3437" t="s">
        <v>11771</v>
      </c>
      <c r="O3437" t="s">
        <v>28</v>
      </c>
      <c r="P3437">
        <v>4</v>
      </c>
      <c r="Q3437">
        <v>1.9</v>
      </c>
      <c r="R3437">
        <v>8.7999999999999995E-2</v>
      </c>
      <c r="S3437">
        <v>37</v>
      </c>
      <c r="T3437" t="s">
        <v>29</v>
      </c>
      <c r="U3437" t="s">
        <v>24</v>
      </c>
      <c r="V3437" t="s">
        <v>24</v>
      </c>
    </row>
    <row r="3438" spans="1:22" x14ac:dyDescent="0.35">
      <c r="A3438" t="s">
        <v>11772</v>
      </c>
      <c r="B3438">
        <v>36.685299999999998</v>
      </c>
      <c r="C3438">
        <v>67.550899999999999</v>
      </c>
      <c r="D3438">
        <v>10</v>
      </c>
      <c r="E3438">
        <v>4.5</v>
      </c>
      <c r="F3438" t="s">
        <v>23</v>
      </c>
      <c r="G3438">
        <v>75</v>
      </c>
      <c r="H3438">
        <v>68</v>
      </c>
      <c r="I3438">
        <v>2.2839999999999998</v>
      </c>
      <c r="J3438">
        <v>0.45</v>
      </c>
      <c r="K3438" t="s">
        <v>24</v>
      </c>
      <c r="L3438" t="s">
        <v>11773</v>
      </c>
      <c r="M3438" t="s">
        <v>11774</v>
      </c>
      <c r="N3438" t="s">
        <v>11775</v>
      </c>
      <c r="O3438" t="s">
        <v>28</v>
      </c>
      <c r="P3438">
        <v>6.7</v>
      </c>
      <c r="Q3438">
        <v>1.9</v>
      </c>
      <c r="R3438">
        <v>5.8999999999999997E-2</v>
      </c>
      <c r="S3438">
        <v>84</v>
      </c>
      <c r="T3438" t="s">
        <v>29</v>
      </c>
      <c r="U3438" t="s">
        <v>24</v>
      </c>
      <c r="V3438" t="s">
        <v>24</v>
      </c>
    </row>
    <row r="3439" spans="1:22" x14ac:dyDescent="0.35">
      <c r="A3439" t="s">
        <v>11776</v>
      </c>
      <c r="B3439">
        <v>36.7806</v>
      </c>
      <c r="C3439">
        <v>76.824700000000007</v>
      </c>
      <c r="D3439">
        <v>94.87</v>
      </c>
      <c r="E3439">
        <v>4.3</v>
      </c>
      <c r="F3439" t="s">
        <v>23</v>
      </c>
      <c r="G3439">
        <v>60</v>
      </c>
      <c r="H3439">
        <v>72</v>
      </c>
      <c r="I3439">
        <v>4.2690000000000001</v>
      </c>
      <c r="J3439">
        <v>0.57999999999999996</v>
      </c>
      <c r="K3439" t="s">
        <v>24</v>
      </c>
      <c r="L3439" t="s">
        <v>11777</v>
      </c>
      <c r="M3439" t="s">
        <v>11774</v>
      </c>
      <c r="N3439" t="s">
        <v>11778</v>
      </c>
      <c r="O3439" t="s">
        <v>28</v>
      </c>
      <c r="P3439">
        <v>7.5</v>
      </c>
      <c r="Q3439">
        <v>6.7</v>
      </c>
      <c r="R3439">
        <v>0.09</v>
      </c>
      <c r="S3439">
        <v>35</v>
      </c>
      <c r="T3439" t="s">
        <v>29</v>
      </c>
      <c r="U3439" t="s">
        <v>24</v>
      </c>
      <c r="V3439" t="s">
        <v>24</v>
      </c>
    </row>
    <row r="3440" spans="1:22" x14ac:dyDescent="0.35">
      <c r="A3440" t="s">
        <v>11779</v>
      </c>
      <c r="B3440">
        <v>37.794899999999998</v>
      </c>
      <c r="C3440">
        <v>101.4389</v>
      </c>
      <c r="D3440">
        <v>10</v>
      </c>
      <c r="E3440">
        <v>4.8</v>
      </c>
      <c r="F3440" t="s">
        <v>23</v>
      </c>
      <c r="G3440">
        <v>46</v>
      </c>
      <c r="H3440">
        <v>86</v>
      </c>
      <c r="I3440">
        <v>10.67</v>
      </c>
      <c r="J3440">
        <v>0.7</v>
      </c>
      <c r="K3440" t="s">
        <v>24</v>
      </c>
      <c r="L3440" t="s">
        <v>11780</v>
      </c>
      <c r="M3440" t="s">
        <v>11781</v>
      </c>
      <c r="N3440" t="s">
        <v>11782</v>
      </c>
      <c r="O3440" t="s">
        <v>28</v>
      </c>
      <c r="P3440">
        <v>6.1</v>
      </c>
      <c r="Q3440">
        <v>1.9</v>
      </c>
      <c r="R3440">
        <v>5.1999999999999998E-2</v>
      </c>
      <c r="S3440">
        <v>114</v>
      </c>
      <c r="T3440" t="s">
        <v>29</v>
      </c>
      <c r="U3440" t="s">
        <v>24</v>
      </c>
      <c r="V3440" t="s">
        <v>24</v>
      </c>
    </row>
    <row r="3441" spans="1:22" x14ac:dyDescent="0.35">
      <c r="A3441" t="s">
        <v>11783</v>
      </c>
      <c r="B3441">
        <v>7.4454000000000002</v>
      </c>
      <c r="C3441">
        <v>94.306700000000006</v>
      </c>
      <c r="D3441">
        <v>10</v>
      </c>
      <c r="E3441">
        <v>4.5999999999999996</v>
      </c>
      <c r="F3441" t="s">
        <v>23</v>
      </c>
      <c r="G3441">
        <v>49</v>
      </c>
      <c r="H3441">
        <v>64</v>
      </c>
      <c r="I3441">
        <v>3.4249999999999998</v>
      </c>
      <c r="J3441">
        <v>0.71</v>
      </c>
      <c r="K3441" t="s">
        <v>24</v>
      </c>
      <c r="L3441" t="s">
        <v>11784</v>
      </c>
      <c r="M3441" t="s">
        <v>11785</v>
      </c>
      <c r="N3441" t="s">
        <v>11786</v>
      </c>
      <c r="O3441" t="s">
        <v>28</v>
      </c>
      <c r="P3441">
        <v>10.5</v>
      </c>
      <c r="Q3441">
        <v>1.8</v>
      </c>
      <c r="R3441">
        <v>9.1999999999999998E-2</v>
      </c>
      <c r="S3441">
        <v>37</v>
      </c>
      <c r="T3441" t="s">
        <v>29</v>
      </c>
      <c r="U3441" t="s">
        <v>24</v>
      </c>
      <c r="V3441" t="s">
        <v>24</v>
      </c>
    </row>
    <row r="3442" spans="1:22" x14ac:dyDescent="0.35">
      <c r="A3442" t="s">
        <v>11787</v>
      </c>
      <c r="B3442">
        <v>36.722900000000003</v>
      </c>
      <c r="C3442">
        <v>77.018900000000002</v>
      </c>
      <c r="D3442">
        <v>110.9</v>
      </c>
      <c r="E3442">
        <v>4.3</v>
      </c>
      <c r="F3442" t="s">
        <v>23</v>
      </c>
      <c r="H3442">
        <v>97</v>
      </c>
      <c r="I3442">
        <v>4.3380000000000001</v>
      </c>
      <c r="J3442">
        <v>0.63</v>
      </c>
      <c r="K3442" t="s">
        <v>24</v>
      </c>
      <c r="L3442" t="s">
        <v>11788</v>
      </c>
      <c r="M3442" t="s">
        <v>11789</v>
      </c>
      <c r="N3442" t="s">
        <v>11790</v>
      </c>
      <c r="O3442" t="s">
        <v>28</v>
      </c>
      <c r="P3442">
        <v>8.1</v>
      </c>
      <c r="Q3442">
        <v>8.1999999999999993</v>
      </c>
      <c r="R3442">
        <v>9.1999999999999998E-2</v>
      </c>
      <c r="S3442">
        <v>33</v>
      </c>
      <c r="T3442" t="s">
        <v>29</v>
      </c>
      <c r="U3442" t="s">
        <v>24</v>
      </c>
      <c r="V3442" t="s">
        <v>24</v>
      </c>
    </row>
    <row r="3443" spans="1:22" x14ac:dyDescent="0.35">
      <c r="A3443" t="s">
        <v>11791</v>
      </c>
      <c r="B3443">
        <v>7.3857999999999997</v>
      </c>
      <c r="C3443">
        <v>94.250399999999999</v>
      </c>
      <c r="D3443">
        <v>10</v>
      </c>
      <c r="E3443">
        <v>4.4000000000000004</v>
      </c>
      <c r="F3443" t="s">
        <v>23</v>
      </c>
      <c r="H3443">
        <v>169</v>
      </c>
      <c r="I3443">
        <v>3.431</v>
      </c>
      <c r="J3443">
        <v>0.71</v>
      </c>
      <c r="K3443" t="s">
        <v>24</v>
      </c>
      <c r="L3443" t="s">
        <v>11792</v>
      </c>
      <c r="M3443" t="s">
        <v>11789</v>
      </c>
      <c r="N3443" t="s">
        <v>11793</v>
      </c>
      <c r="O3443" t="s">
        <v>28</v>
      </c>
      <c r="P3443">
        <v>11.7</v>
      </c>
      <c r="Q3443">
        <v>1.9</v>
      </c>
      <c r="R3443">
        <v>0.14299999999999999</v>
      </c>
      <c r="S3443">
        <v>14</v>
      </c>
      <c r="T3443" t="s">
        <v>29</v>
      </c>
      <c r="U3443" t="s">
        <v>24</v>
      </c>
      <c r="V3443" t="s">
        <v>24</v>
      </c>
    </row>
    <row r="3444" spans="1:22" x14ac:dyDescent="0.35">
      <c r="A3444" t="s">
        <v>11794</v>
      </c>
      <c r="B3444">
        <v>36.476300000000002</v>
      </c>
      <c r="C3444">
        <v>70.709900000000005</v>
      </c>
      <c r="D3444">
        <v>145.68</v>
      </c>
      <c r="E3444">
        <v>4</v>
      </c>
      <c r="F3444" t="s">
        <v>23</v>
      </c>
      <c r="H3444">
        <v>91</v>
      </c>
      <c r="I3444">
        <v>0.65600000000000003</v>
      </c>
      <c r="J3444">
        <v>0.66</v>
      </c>
      <c r="K3444" t="s">
        <v>24</v>
      </c>
      <c r="L3444" t="s">
        <v>11795</v>
      </c>
      <c r="M3444" t="s">
        <v>11796</v>
      </c>
      <c r="N3444" t="s">
        <v>876</v>
      </c>
      <c r="O3444" t="s">
        <v>28</v>
      </c>
      <c r="P3444">
        <v>7.6</v>
      </c>
      <c r="Q3444">
        <v>5.5</v>
      </c>
      <c r="R3444">
        <v>0.125</v>
      </c>
      <c r="S3444">
        <v>17</v>
      </c>
      <c r="T3444" t="s">
        <v>29</v>
      </c>
      <c r="U3444" t="s">
        <v>24</v>
      </c>
      <c r="V3444" t="s">
        <v>24</v>
      </c>
    </row>
    <row r="3445" spans="1:22" x14ac:dyDescent="0.35">
      <c r="A3445" t="s">
        <v>11797</v>
      </c>
      <c r="B3445">
        <v>13.9992</v>
      </c>
      <c r="C3445">
        <v>92.951099999999997</v>
      </c>
      <c r="D3445">
        <v>10</v>
      </c>
      <c r="E3445">
        <v>4.9000000000000004</v>
      </c>
      <c r="F3445" t="s">
        <v>23</v>
      </c>
      <c r="H3445">
        <v>82</v>
      </c>
      <c r="I3445">
        <v>5.9960000000000004</v>
      </c>
      <c r="J3445">
        <v>0.81</v>
      </c>
      <c r="K3445" t="s">
        <v>24</v>
      </c>
      <c r="L3445" t="s">
        <v>11798</v>
      </c>
      <c r="M3445" t="s">
        <v>11799</v>
      </c>
      <c r="N3445" t="s">
        <v>11800</v>
      </c>
      <c r="O3445" t="s">
        <v>28</v>
      </c>
      <c r="P3445">
        <v>9</v>
      </c>
      <c r="Q3445">
        <v>1.8</v>
      </c>
      <c r="R3445">
        <v>7.6999999999999999E-2</v>
      </c>
      <c r="S3445">
        <v>54</v>
      </c>
      <c r="T3445" t="s">
        <v>29</v>
      </c>
      <c r="U3445" t="s">
        <v>24</v>
      </c>
      <c r="V3445" t="s">
        <v>24</v>
      </c>
    </row>
    <row r="3446" spans="1:22" x14ac:dyDescent="0.35">
      <c r="A3446" t="s">
        <v>11801</v>
      </c>
      <c r="B3446">
        <v>0.44869999999999999</v>
      </c>
      <c r="C3446">
        <v>96.761899999999997</v>
      </c>
      <c r="D3446">
        <v>10</v>
      </c>
      <c r="E3446">
        <v>4.9000000000000004</v>
      </c>
      <c r="F3446" t="s">
        <v>23</v>
      </c>
      <c r="H3446">
        <v>53</v>
      </c>
      <c r="I3446">
        <v>1.1759999999999999</v>
      </c>
      <c r="J3446">
        <v>0.9</v>
      </c>
      <c r="K3446" t="s">
        <v>24</v>
      </c>
      <c r="L3446" t="s">
        <v>11802</v>
      </c>
      <c r="M3446" t="s">
        <v>11803</v>
      </c>
      <c r="N3446" t="s">
        <v>11804</v>
      </c>
      <c r="O3446" t="s">
        <v>28</v>
      </c>
      <c r="P3446">
        <v>8</v>
      </c>
      <c r="Q3446">
        <v>1.8</v>
      </c>
      <c r="R3446">
        <v>7.2999999999999995E-2</v>
      </c>
      <c r="S3446">
        <v>59</v>
      </c>
      <c r="T3446" t="s">
        <v>29</v>
      </c>
      <c r="U3446" t="s">
        <v>24</v>
      </c>
      <c r="V3446" t="s">
        <v>24</v>
      </c>
    </row>
    <row r="3447" spans="1:22" x14ac:dyDescent="0.35">
      <c r="A3447" t="s">
        <v>11805</v>
      </c>
      <c r="B3447">
        <v>2.0143</v>
      </c>
      <c r="C3447">
        <v>97.836299999999994</v>
      </c>
      <c r="D3447">
        <v>48</v>
      </c>
      <c r="E3447">
        <v>4.9000000000000004</v>
      </c>
      <c r="F3447" t="s">
        <v>23</v>
      </c>
      <c r="H3447">
        <v>72</v>
      </c>
      <c r="I3447">
        <v>0.752</v>
      </c>
      <c r="J3447">
        <v>0.79</v>
      </c>
      <c r="K3447" t="s">
        <v>24</v>
      </c>
      <c r="L3447" t="s">
        <v>11806</v>
      </c>
      <c r="M3447" t="s">
        <v>11807</v>
      </c>
      <c r="N3447" t="s">
        <v>11808</v>
      </c>
      <c r="O3447" t="s">
        <v>28</v>
      </c>
      <c r="P3447">
        <v>5.7</v>
      </c>
      <c r="Q3447">
        <v>5.3</v>
      </c>
      <c r="R3447">
        <v>7.0999999999999994E-2</v>
      </c>
      <c r="S3447">
        <v>63</v>
      </c>
      <c r="T3447" t="s">
        <v>29</v>
      </c>
      <c r="U3447" t="s">
        <v>24</v>
      </c>
      <c r="V3447" t="s">
        <v>24</v>
      </c>
    </row>
    <row r="3448" spans="1:22" x14ac:dyDescent="0.35">
      <c r="A3448" t="s">
        <v>11809</v>
      </c>
      <c r="B3448">
        <v>38.9236</v>
      </c>
      <c r="C3448">
        <v>70.588300000000004</v>
      </c>
      <c r="D3448">
        <v>10</v>
      </c>
      <c r="E3448">
        <v>5.0999999999999996</v>
      </c>
      <c r="F3448" t="s">
        <v>23</v>
      </c>
      <c r="H3448">
        <v>44</v>
      </c>
      <c r="I3448">
        <v>1.0980000000000001</v>
      </c>
      <c r="J3448">
        <v>0.57999999999999996</v>
      </c>
      <c r="K3448" t="s">
        <v>24</v>
      </c>
      <c r="L3448" t="s">
        <v>11810</v>
      </c>
      <c r="M3448" t="s">
        <v>11811</v>
      </c>
      <c r="N3448" t="s">
        <v>11812</v>
      </c>
      <c r="O3448" t="s">
        <v>28</v>
      </c>
      <c r="P3448">
        <v>4</v>
      </c>
      <c r="Q3448">
        <v>1.7</v>
      </c>
      <c r="R3448">
        <v>0.04</v>
      </c>
      <c r="S3448">
        <v>206</v>
      </c>
      <c r="T3448" t="s">
        <v>29</v>
      </c>
      <c r="U3448" t="s">
        <v>24</v>
      </c>
      <c r="V3448" t="s">
        <v>24</v>
      </c>
    </row>
    <row r="3449" spans="1:22" x14ac:dyDescent="0.35">
      <c r="A3449" t="s">
        <v>11813</v>
      </c>
      <c r="B3449">
        <v>4.1599000000000004</v>
      </c>
      <c r="C3449">
        <v>67.429400000000001</v>
      </c>
      <c r="D3449">
        <v>10</v>
      </c>
      <c r="E3449">
        <v>4.5</v>
      </c>
      <c r="F3449" t="s">
        <v>23</v>
      </c>
      <c r="H3449">
        <v>162</v>
      </c>
      <c r="I3449">
        <v>6.2869999999999999</v>
      </c>
      <c r="J3449">
        <v>1.04</v>
      </c>
      <c r="K3449" t="s">
        <v>24</v>
      </c>
      <c r="L3449" t="s">
        <v>11814</v>
      </c>
      <c r="M3449" t="s">
        <v>11815</v>
      </c>
      <c r="N3449" t="s">
        <v>478</v>
      </c>
      <c r="O3449" t="s">
        <v>28</v>
      </c>
      <c r="P3449">
        <v>8.9</v>
      </c>
      <c r="Q3449">
        <v>1.9</v>
      </c>
      <c r="R3449">
        <v>0.156</v>
      </c>
      <c r="S3449">
        <v>12</v>
      </c>
      <c r="T3449" t="s">
        <v>29</v>
      </c>
      <c r="U3449" t="s">
        <v>24</v>
      </c>
      <c r="V3449" t="s">
        <v>24</v>
      </c>
    </row>
    <row r="3450" spans="1:22" x14ac:dyDescent="0.35">
      <c r="A3450" t="s">
        <v>11816</v>
      </c>
      <c r="B3450">
        <v>37.646299999999997</v>
      </c>
      <c r="C3450">
        <v>60.320099999999996</v>
      </c>
      <c r="D3450">
        <v>10</v>
      </c>
      <c r="E3450">
        <v>4.0999999999999996</v>
      </c>
      <c r="F3450" t="s">
        <v>23</v>
      </c>
      <c r="H3450">
        <v>87</v>
      </c>
      <c r="I3450">
        <v>6.9210000000000003</v>
      </c>
      <c r="J3450">
        <v>0.98</v>
      </c>
      <c r="K3450" t="s">
        <v>24</v>
      </c>
      <c r="L3450" t="s">
        <v>11817</v>
      </c>
      <c r="M3450" t="s">
        <v>11818</v>
      </c>
      <c r="N3450" t="s">
        <v>11819</v>
      </c>
      <c r="O3450" t="s">
        <v>28</v>
      </c>
      <c r="P3450">
        <v>9.6</v>
      </c>
      <c r="Q3450">
        <v>1.9</v>
      </c>
      <c r="R3450">
        <v>0.23300000000000001</v>
      </c>
      <c r="S3450">
        <v>5</v>
      </c>
      <c r="T3450" t="s">
        <v>29</v>
      </c>
      <c r="U3450" t="s">
        <v>24</v>
      </c>
      <c r="V3450" t="s">
        <v>24</v>
      </c>
    </row>
    <row r="3451" spans="1:22" x14ac:dyDescent="0.35">
      <c r="A3451" t="s">
        <v>11820</v>
      </c>
      <c r="B3451">
        <v>23.358599999999999</v>
      </c>
      <c r="C3451">
        <v>94.711799999999997</v>
      </c>
      <c r="D3451">
        <v>111.13</v>
      </c>
      <c r="E3451">
        <v>4.0999999999999996</v>
      </c>
      <c r="F3451" t="s">
        <v>23</v>
      </c>
      <c r="H3451">
        <v>125</v>
      </c>
      <c r="I3451">
        <v>2.9079999999999999</v>
      </c>
      <c r="J3451">
        <v>0.92</v>
      </c>
      <c r="K3451" t="s">
        <v>24</v>
      </c>
      <c r="L3451" t="s">
        <v>11821</v>
      </c>
      <c r="M3451" t="s">
        <v>11822</v>
      </c>
      <c r="N3451" t="s">
        <v>11823</v>
      </c>
      <c r="O3451" t="s">
        <v>28</v>
      </c>
      <c r="P3451">
        <v>11.9</v>
      </c>
      <c r="Q3451">
        <v>14.2</v>
      </c>
      <c r="R3451">
        <v>0.37</v>
      </c>
      <c r="S3451">
        <v>2</v>
      </c>
      <c r="T3451" t="s">
        <v>29</v>
      </c>
      <c r="U3451" t="s">
        <v>24</v>
      </c>
      <c r="V3451" t="s">
        <v>24</v>
      </c>
    </row>
    <row r="3452" spans="1:22" x14ac:dyDescent="0.35">
      <c r="A3452" t="s">
        <v>11824</v>
      </c>
      <c r="B3452">
        <v>25.997399999999999</v>
      </c>
      <c r="C3452">
        <v>95.913300000000007</v>
      </c>
      <c r="D3452">
        <v>79.64</v>
      </c>
      <c r="E3452">
        <v>4.3</v>
      </c>
      <c r="F3452" t="s">
        <v>23</v>
      </c>
      <c r="H3452">
        <v>134</v>
      </c>
      <c r="I3452">
        <v>5.3049999999999997</v>
      </c>
      <c r="J3452">
        <v>0.61</v>
      </c>
      <c r="K3452" t="s">
        <v>24</v>
      </c>
      <c r="L3452" t="s">
        <v>11825</v>
      </c>
      <c r="M3452" t="s">
        <v>11826</v>
      </c>
      <c r="N3452" t="s">
        <v>11827</v>
      </c>
      <c r="O3452" t="s">
        <v>28</v>
      </c>
      <c r="P3452">
        <v>12.8</v>
      </c>
      <c r="Q3452">
        <v>9.5</v>
      </c>
      <c r="R3452">
        <v>0.14199999999999999</v>
      </c>
      <c r="S3452">
        <v>14</v>
      </c>
      <c r="T3452" t="s">
        <v>29</v>
      </c>
      <c r="U3452" t="s">
        <v>24</v>
      </c>
      <c r="V3452" t="s">
        <v>24</v>
      </c>
    </row>
    <row r="3453" spans="1:22" x14ac:dyDescent="0.35">
      <c r="A3453" t="s">
        <v>11828</v>
      </c>
      <c r="B3453">
        <v>0.58299999999999996</v>
      </c>
      <c r="C3453">
        <v>97.209000000000003</v>
      </c>
      <c r="D3453">
        <v>10</v>
      </c>
      <c r="E3453">
        <v>4.5</v>
      </c>
      <c r="F3453" t="s">
        <v>23</v>
      </c>
      <c r="H3453">
        <v>110</v>
      </c>
      <c r="I3453">
        <v>0.80400000000000005</v>
      </c>
      <c r="J3453">
        <v>0.77</v>
      </c>
      <c r="K3453" t="s">
        <v>24</v>
      </c>
      <c r="L3453" t="s">
        <v>11829</v>
      </c>
      <c r="M3453" t="s">
        <v>11830</v>
      </c>
      <c r="N3453" t="s">
        <v>11831</v>
      </c>
      <c r="O3453" t="s">
        <v>28</v>
      </c>
      <c r="P3453">
        <v>6.1</v>
      </c>
      <c r="Q3453">
        <v>1.9</v>
      </c>
      <c r="R3453">
        <v>0.113</v>
      </c>
      <c r="S3453">
        <v>25</v>
      </c>
      <c r="T3453" t="s">
        <v>29</v>
      </c>
      <c r="U3453" t="s">
        <v>24</v>
      </c>
      <c r="V3453" t="s">
        <v>24</v>
      </c>
    </row>
    <row r="3454" spans="1:22" x14ac:dyDescent="0.35">
      <c r="A3454" t="s">
        <v>11832</v>
      </c>
      <c r="B3454">
        <v>25.387499999999999</v>
      </c>
      <c r="C3454">
        <v>94.822800000000001</v>
      </c>
      <c r="D3454">
        <v>74.41</v>
      </c>
      <c r="E3454">
        <v>4.0999999999999996</v>
      </c>
      <c r="F3454" t="s">
        <v>23</v>
      </c>
      <c r="H3454">
        <v>107</v>
      </c>
      <c r="I3454">
        <v>3.9660000000000002</v>
      </c>
      <c r="J3454">
        <v>0.28000000000000003</v>
      </c>
      <c r="K3454" t="s">
        <v>24</v>
      </c>
      <c r="L3454" t="s">
        <v>11833</v>
      </c>
      <c r="M3454" t="s">
        <v>11834</v>
      </c>
      <c r="N3454" t="s">
        <v>8195</v>
      </c>
      <c r="O3454" t="s">
        <v>28</v>
      </c>
      <c r="P3454">
        <v>11.4</v>
      </c>
      <c r="Q3454">
        <v>8.6999999999999993</v>
      </c>
      <c r="R3454">
        <v>0.13500000000000001</v>
      </c>
      <c r="S3454">
        <v>15</v>
      </c>
      <c r="T3454" t="s">
        <v>29</v>
      </c>
      <c r="U3454" t="s">
        <v>24</v>
      </c>
      <c r="V3454" t="s">
        <v>24</v>
      </c>
    </row>
    <row r="3455" spans="1:22" x14ac:dyDescent="0.35">
      <c r="A3455" t="s">
        <v>11835</v>
      </c>
      <c r="B3455">
        <v>27.964300000000001</v>
      </c>
      <c r="C3455">
        <v>100.88720000000001</v>
      </c>
      <c r="D3455">
        <v>10</v>
      </c>
      <c r="E3455">
        <v>4.5999999999999996</v>
      </c>
      <c r="F3455" t="s">
        <v>23</v>
      </c>
      <c r="H3455">
        <v>76</v>
      </c>
      <c r="I3455">
        <v>6.7530000000000001</v>
      </c>
      <c r="J3455">
        <v>0.73</v>
      </c>
      <c r="K3455" t="s">
        <v>24</v>
      </c>
      <c r="L3455" t="s">
        <v>11836</v>
      </c>
      <c r="M3455" t="s">
        <v>11837</v>
      </c>
      <c r="N3455" t="s">
        <v>11838</v>
      </c>
      <c r="O3455" t="s">
        <v>28</v>
      </c>
      <c r="P3455">
        <v>10.3</v>
      </c>
      <c r="Q3455">
        <v>1.9</v>
      </c>
      <c r="R3455">
        <v>6.7000000000000004E-2</v>
      </c>
      <c r="S3455">
        <v>67</v>
      </c>
      <c r="T3455" t="s">
        <v>29</v>
      </c>
      <c r="U3455" t="s">
        <v>24</v>
      </c>
      <c r="V3455" t="s">
        <v>24</v>
      </c>
    </row>
    <row r="3456" spans="1:22" x14ac:dyDescent="0.35">
      <c r="A3456" t="s">
        <v>11839</v>
      </c>
      <c r="B3456">
        <v>27.94</v>
      </c>
      <c r="C3456">
        <v>100.6023</v>
      </c>
      <c r="D3456">
        <v>10</v>
      </c>
      <c r="E3456">
        <v>4.7</v>
      </c>
      <c r="F3456" t="s">
        <v>23</v>
      </c>
      <c r="H3456">
        <v>80</v>
      </c>
      <c r="I3456">
        <v>6.6879999999999997</v>
      </c>
      <c r="J3456">
        <v>0.71</v>
      </c>
      <c r="K3456" t="s">
        <v>24</v>
      </c>
      <c r="L3456" t="s">
        <v>11840</v>
      </c>
      <c r="M3456" t="s">
        <v>11841</v>
      </c>
      <c r="N3456" t="s">
        <v>11842</v>
      </c>
      <c r="O3456" t="s">
        <v>28</v>
      </c>
      <c r="P3456">
        <v>9.1999999999999993</v>
      </c>
      <c r="Q3456">
        <v>1.8</v>
      </c>
      <c r="R3456">
        <v>5.8000000000000003E-2</v>
      </c>
      <c r="S3456">
        <v>89</v>
      </c>
      <c r="T3456" t="s">
        <v>29</v>
      </c>
      <c r="U3456" t="s">
        <v>24</v>
      </c>
      <c r="V3456" t="s">
        <v>24</v>
      </c>
    </row>
    <row r="3457" spans="1:22" x14ac:dyDescent="0.35">
      <c r="A3457" t="s">
        <v>11843</v>
      </c>
      <c r="B3457">
        <v>0.67400000000000004</v>
      </c>
      <c r="C3457">
        <v>97.02</v>
      </c>
      <c r="D3457">
        <v>10</v>
      </c>
      <c r="E3457">
        <v>4.5999999999999996</v>
      </c>
      <c r="F3457" t="s">
        <v>23</v>
      </c>
      <c r="H3457">
        <v>91</v>
      </c>
      <c r="I3457">
        <v>0.83599999999999997</v>
      </c>
      <c r="J3457">
        <v>0.57999999999999996</v>
      </c>
      <c r="K3457" t="s">
        <v>24</v>
      </c>
      <c r="L3457" t="s">
        <v>11844</v>
      </c>
      <c r="M3457" t="s">
        <v>11845</v>
      </c>
      <c r="N3457" t="s">
        <v>11846</v>
      </c>
      <c r="O3457" t="s">
        <v>28</v>
      </c>
      <c r="P3457">
        <v>10.4</v>
      </c>
      <c r="Q3457">
        <v>1.9</v>
      </c>
      <c r="R3457">
        <v>0.13200000000000001</v>
      </c>
      <c r="S3457">
        <v>17</v>
      </c>
      <c r="T3457" t="s">
        <v>29</v>
      </c>
      <c r="U3457" t="s">
        <v>24</v>
      </c>
      <c r="V3457" t="s">
        <v>24</v>
      </c>
    </row>
    <row r="3458" spans="1:22" x14ac:dyDescent="0.35">
      <c r="A3458" t="s">
        <v>11847</v>
      </c>
      <c r="B3458">
        <v>0.61839999999999995</v>
      </c>
      <c r="C3458">
        <v>97.059600000000003</v>
      </c>
      <c r="D3458">
        <v>10</v>
      </c>
      <c r="E3458">
        <v>4.7</v>
      </c>
      <c r="F3458" t="s">
        <v>23</v>
      </c>
      <c r="H3458">
        <v>127</v>
      </c>
      <c r="I3458">
        <v>0.85399999999999998</v>
      </c>
      <c r="J3458">
        <v>0.69</v>
      </c>
      <c r="K3458" t="s">
        <v>24</v>
      </c>
      <c r="L3458" t="s">
        <v>11848</v>
      </c>
      <c r="M3458" t="s">
        <v>11849</v>
      </c>
      <c r="N3458" t="s">
        <v>11850</v>
      </c>
      <c r="O3458" t="s">
        <v>28</v>
      </c>
      <c r="P3458">
        <v>6.9</v>
      </c>
      <c r="Q3458">
        <v>1.9</v>
      </c>
      <c r="R3458">
        <v>0.06</v>
      </c>
      <c r="S3458">
        <v>85</v>
      </c>
      <c r="T3458" t="s">
        <v>29</v>
      </c>
      <c r="U3458" t="s">
        <v>24</v>
      </c>
      <c r="V3458" t="s">
        <v>24</v>
      </c>
    </row>
    <row r="3459" spans="1:22" x14ac:dyDescent="0.35">
      <c r="A3459" t="s">
        <v>11851</v>
      </c>
      <c r="B3459">
        <v>36.133600000000001</v>
      </c>
      <c r="C3459">
        <v>70.795400000000001</v>
      </c>
      <c r="D3459">
        <v>107.78</v>
      </c>
      <c r="E3459">
        <v>4.3</v>
      </c>
      <c r="F3459" t="s">
        <v>23</v>
      </c>
      <c r="H3459">
        <v>56</v>
      </c>
      <c r="I3459">
        <v>1.0049999999999999</v>
      </c>
      <c r="J3459">
        <v>0.8</v>
      </c>
      <c r="K3459" t="s">
        <v>24</v>
      </c>
      <c r="L3459" t="s">
        <v>11852</v>
      </c>
      <c r="M3459" t="s">
        <v>11853</v>
      </c>
      <c r="N3459" t="s">
        <v>10167</v>
      </c>
      <c r="O3459" t="s">
        <v>28</v>
      </c>
      <c r="P3459">
        <v>5.8</v>
      </c>
      <c r="Q3459">
        <v>6.4</v>
      </c>
      <c r="R3459">
        <v>9.4E-2</v>
      </c>
      <c r="S3459">
        <v>32</v>
      </c>
      <c r="T3459" t="s">
        <v>29</v>
      </c>
      <c r="U3459" t="s">
        <v>24</v>
      </c>
      <c r="V3459" t="s">
        <v>24</v>
      </c>
    </row>
    <row r="3460" spans="1:22" x14ac:dyDescent="0.35">
      <c r="A3460" t="s">
        <v>11854</v>
      </c>
      <c r="B3460">
        <v>4.1433999999999997</v>
      </c>
      <c r="C3460">
        <v>95.941400000000002</v>
      </c>
      <c r="D3460">
        <v>58.46</v>
      </c>
      <c r="E3460">
        <v>4.9000000000000004</v>
      </c>
      <c r="F3460" t="s">
        <v>23</v>
      </c>
      <c r="H3460">
        <v>29</v>
      </c>
      <c r="I3460">
        <v>3.258</v>
      </c>
      <c r="J3460">
        <v>0.7</v>
      </c>
      <c r="K3460" t="s">
        <v>24</v>
      </c>
      <c r="L3460" t="s">
        <v>11855</v>
      </c>
      <c r="M3460" t="s">
        <v>11853</v>
      </c>
      <c r="N3460" t="s">
        <v>6607</v>
      </c>
      <c r="O3460" t="s">
        <v>28</v>
      </c>
      <c r="P3460">
        <v>7.4</v>
      </c>
      <c r="Q3460">
        <v>5.8</v>
      </c>
      <c r="R3460">
        <v>6.0999999999999999E-2</v>
      </c>
      <c r="S3460">
        <v>84</v>
      </c>
      <c r="T3460" t="s">
        <v>29</v>
      </c>
      <c r="U3460" t="s">
        <v>24</v>
      </c>
      <c r="V3460" t="s">
        <v>24</v>
      </c>
    </row>
    <row r="3461" spans="1:22" x14ac:dyDescent="0.35">
      <c r="A3461" t="s">
        <v>11856</v>
      </c>
      <c r="B3461">
        <v>3.9941</v>
      </c>
      <c r="C3461">
        <v>95.668400000000005</v>
      </c>
      <c r="D3461">
        <v>42.33</v>
      </c>
      <c r="E3461">
        <v>4.2</v>
      </c>
      <c r="F3461" t="s">
        <v>23</v>
      </c>
      <c r="H3461">
        <v>186</v>
      </c>
      <c r="I3461">
        <v>3.2810000000000001</v>
      </c>
      <c r="J3461">
        <v>0.53</v>
      </c>
      <c r="K3461" t="s">
        <v>24</v>
      </c>
      <c r="L3461" t="s">
        <v>11857</v>
      </c>
      <c r="M3461" t="s">
        <v>11858</v>
      </c>
      <c r="N3461" t="s">
        <v>11859</v>
      </c>
      <c r="O3461" t="s">
        <v>28</v>
      </c>
      <c r="P3461">
        <v>9.9</v>
      </c>
      <c r="Q3461">
        <v>8.9</v>
      </c>
      <c r="R3461">
        <v>0.152</v>
      </c>
      <c r="S3461">
        <v>12</v>
      </c>
      <c r="T3461" t="s">
        <v>29</v>
      </c>
      <c r="U3461" t="s">
        <v>24</v>
      </c>
      <c r="V3461" t="s">
        <v>24</v>
      </c>
    </row>
    <row r="3462" spans="1:22" x14ac:dyDescent="0.35">
      <c r="A3462" t="s">
        <v>11860</v>
      </c>
      <c r="B3462">
        <v>36.634999999999998</v>
      </c>
      <c r="C3462">
        <v>71.077100000000002</v>
      </c>
      <c r="D3462">
        <v>207.4</v>
      </c>
      <c r="E3462">
        <v>3.9</v>
      </c>
      <c r="F3462" t="s">
        <v>23</v>
      </c>
      <c r="H3462">
        <v>94</v>
      </c>
      <c r="I3462">
        <v>0.63300000000000001</v>
      </c>
      <c r="J3462">
        <v>0.53</v>
      </c>
      <c r="K3462" t="s">
        <v>24</v>
      </c>
      <c r="L3462" t="s">
        <v>11861</v>
      </c>
      <c r="M3462" t="s">
        <v>11862</v>
      </c>
      <c r="N3462" t="s">
        <v>3913</v>
      </c>
      <c r="O3462" t="s">
        <v>28</v>
      </c>
      <c r="P3462">
        <v>6.2</v>
      </c>
      <c r="Q3462">
        <v>6.5</v>
      </c>
      <c r="R3462">
        <v>0.19500000000000001</v>
      </c>
      <c r="S3462">
        <v>7</v>
      </c>
      <c r="T3462" t="s">
        <v>29</v>
      </c>
      <c r="U3462" t="s">
        <v>24</v>
      </c>
      <c r="V3462" t="s">
        <v>24</v>
      </c>
    </row>
    <row r="3463" spans="1:22" x14ac:dyDescent="0.35">
      <c r="A3463" t="s">
        <v>11863</v>
      </c>
      <c r="B3463">
        <v>38.389099999999999</v>
      </c>
      <c r="C3463">
        <v>72.360699999999994</v>
      </c>
      <c r="D3463">
        <v>10</v>
      </c>
      <c r="E3463">
        <v>4.4000000000000004</v>
      </c>
      <c r="F3463" t="s">
        <v>23</v>
      </c>
      <c r="H3463">
        <v>104</v>
      </c>
      <c r="I3463">
        <v>1.895</v>
      </c>
      <c r="J3463">
        <v>0.79</v>
      </c>
      <c r="K3463" t="s">
        <v>24</v>
      </c>
      <c r="L3463" t="s">
        <v>11864</v>
      </c>
      <c r="M3463" t="s">
        <v>11865</v>
      </c>
      <c r="N3463" t="s">
        <v>11866</v>
      </c>
      <c r="O3463" t="s">
        <v>28</v>
      </c>
      <c r="P3463">
        <v>4.4000000000000004</v>
      </c>
      <c r="Q3463">
        <v>1.9</v>
      </c>
      <c r="R3463">
        <v>0.18</v>
      </c>
      <c r="S3463">
        <v>11</v>
      </c>
      <c r="T3463" t="s">
        <v>29</v>
      </c>
      <c r="U3463" t="s">
        <v>24</v>
      </c>
      <c r="V3463" t="s">
        <v>24</v>
      </c>
    </row>
    <row r="3464" spans="1:22" x14ac:dyDescent="0.35">
      <c r="A3464" t="s">
        <v>11867</v>
      </c>
      <c r="B3464">
        <v>38.5167</v>
      </c>
      <c r="C3464">
        <v>97.308400000000006</v>
      </c>
      <c r="D3464">
        <v>15.04</v>
      </c>
      <c r="E3464">
        <v>5.0999999999999996</v>
      </c>
      <c r="F3464" t="s">
        <v>106</v>
      </c>
      <c r="H3464">
        <v>31</v>
      </c>
      <c r="I3464">
        <v>5.7</v>
      </c>
      <c r="J3464">
        <v>0.67</v>
      </c>
      <c r="K3464" t="s">
        <v>24</v>
      </c>
      <c r="L3464" t="s">
        <v>11868</v>
      </c>
      <c r="M3464" t="s">
        <v>11869</v>
      </c>
      <c r="N3464" t="s">
        <v>11870</v>
      </c>
      <c r="O3464" t="s">
        <v>28</v>
      </c>
      <c r="P3464">
        <v>4.2</v>
      </c>
      <c r="Q3464">
        <v>3.5</v>
      </c>
      <c r="R3464">
        <v>9.8000000000000004E-2</v>
      </c>
      <c r="S3464">
        <v>10</v>
      </c>
      <c r="T3464" t="s">
        <v>29</v>
      </c>
      <c r="U3464" t="s">
        <v>24</v>
      </c>
      <c r="V3464" t="s">
        <v>24</v>
      </c>
    </row>
    <row r="3465" spans="1:22" x14ac:dyDescent="0.35">
      <c r="A3465" t="s">
        <v>11871</v>
      </c>
      <c r="B3465">
        <v>5.3262999999999998</v>
      </c>
      <c r="C3465">
        <v>94.270300000000006</v>
      </c>
      <c r="D3465">
        <v>44.75</v>
      </c>
      <c r="E3465">
        <v>4.2</v>
      </c>
      <c r="F3465" t="s">
        <v>23</v>
      </c>
      <c r="H3465">
        <v>143</v>
      </c>
      <c r="I3465">
        <v>5.181</v>
      </c>
      <c r="J3465">
        <v>0.36</v>
      </c>
      <c r="K3465" t="s">
        <v>24</v>
      </c>
      <c r="L3465" t="s">
        <v>11872</v>
      </c>
      <c r="M3465" t="s">
        <v>11873</v>
      </c>
      <c r="N3465" t="s">
        <v>11874</v>
      </c>
      <c r="O3465" t="s">
        <v>28</v>
      </c>
      <c r="P3465">
        <v>10.9</v>
      </c>
      <c r="Q3465">
        <v>5.4</v>
      </c>
      <c r="R3465">
        <v>0.186</v>
      </c>
      <c r="S3465">
        <v>8</v>
      </c>
      <c r="T3465" t="s">
        <v>29</v>
      </c>
      <c r="U3465" t="s">
        <v>24</v>
      </c>
      <c r="V3465" t="s">
        <v>24</v>
      </c>
    </row>
    <row r="3466" spans="1:22" x14ac:dyDescent="0.35">
      <c r="A3466" t="s">
        <v>11875</v>
      </c>
      <c r="B3466">
        <v>7.2769000000000004</v>
      </c>
      <c r="C3466">
        <v>94.459599999999995</v>
      </c>
      <c r="D3466">
        <v>10</v>
      </c>
      <c r="E3466">
        <v>4.7</v>
      </c>
      <c r="F3466" t="s">
        <v>23</v>
      </c>
      <c r="H3466">
        <v>86</v>
      </c>
      <c r="I3466">
        <v>4.6680000000000001</v>
      </c>
      <c r="J3466">
        <v>0.96</v>
      </c>
      <c r="K3466" t="s">
        <v>24</v>
      </c>
      <c r="L3466" t="s">
        <v>11876</v>
      </c>
      <c r="M3466" t="s">
        <v>11877</v>
      </c>
      <c r="N3466" t="s">
        <v>11878</v>
      </c>
      <c r="O3466" t="s">
        <v>28</v>
      </c>
      <c r="P3466">
        <v>8.1</v>
      </c>
      <c r="Q3466">
        <v>1.9</v>
      </c>
      <c r="R3466">
        <v>8.1000000000000003E-2</v>
      </c>
      <c r="S3466">
        <v>46</v>
      </c>
      <c r="T3466" t="s">
        <v>29</v>
      </c>
      <c r="U3466" t="s">
        <v>24</v>
      </c>
      <c r="V3466" t="s">
        <v>24</v>
      </c>
    </row>
    <row r="3467" spans="1:22" x14ac:dyDescent="0.35">
      <c r="A3467" t="s">
        <v>11879</v>
      </c>
      <c r="B3467">
        <v>7.3693</v>
      </c>
      <c r="C3467">
        <v>94.294799999999995</v>
      </c>
      <c r="D3467">
        <v>10</v>
      </c>
      <c r="E3467">
        <v>4.3</v>
      </c>
      <c r="F3467" t="s">
        <v>23</v>
      </c>
      <c r="H3467">
        <v>184</v>
      </c>
      <c r="I3467">
        <v>5.3949999999999996</v>
      </c>
      <c r="J3467">
        <v>0.51</v>
      </c>
      <c r="K3467" t="s">
        <v>24</v>
      </c>
      <c r="L3467" t="s">
        <v>11880</v>
      </c>
      <c r="M3467" t="s">
        <v>11881</v>
      </c>
      <c r="N3467" t="s">
        <v>11882</v>
      </c>
      <c r="O3467" t="s">
        <v>28</v>
      </c>
      <c r="P3467">
        <v>9.6999999999999993</v>
      </c>
      <c r="Q3467">
        <v>1.9</v>
      </c>
      <c r="R3467">
        <v>0.218</v>
      </c>
      <c r="S3467">
        <v>7</v>
      </c>
      <c r="T3467" t="s">
        <v>29</v>
      </c>
      <c r="U3467" t="s">
        <v>24</v>
      </c>
      <c r="V3467" t="s">
        <v>24</v>
      </c>
    </row>
    <row r="3468" spans="1:22" x14ac:dyDescent="0.35">
      <c r="A3468" t="s">
        <v>11883</v>
      </c>
      <c r="B3468">
        <v>36.538699999999999</v>
      </c>
      <c r="C3468">
        <v>70.078500000000005</v>
      </c>
      <c r="D3468">
        <v>169.33</v>
      </c>
      <c r="E3468">
        <v>4.2</v>
      </c>
      <c r="F3468" t="s">
        <v>23</v>
      </c>
      <c r="H3468">
        <v>66</v>
      </c>
      <c r="I3468">
        <v>0.70799999999999996</v>
      </c>
      <c r="J3468">
        <v>0.64</v>
      </c>
      <c r="K3468" t="s">
        <v>24</v>
      </c>
      <c r="L3468" t="s">
        <v>11884</v>
      </c>
      <c r="M3468" t="s">
        <v>11885</v>
      </c>
      <c r="N3468" t="s">
        <v>11886</v>
      </c>
      <c r="O3468" t="s">
        <v>28</v>
      </c>
      <c r="P3468">
        <v>6.3</v>
      </c>
      <c r="Q3468">
        <v>6</v>
      </c>
      <c r="R3468">
        <v>0.112</v>
      </c>
      <c r="S3468">
        <v>22</v>
      </c>
      <c r="T3468" t="s">
        <v>29</v>
      </c>
      <c r="U3468" t="s">
        <v>24</v>
      </c>
      <c r="V3468" t="s">
        <v>24</v>
      </c>
    </row>
    <row r="3469" spans="1:22" x14ac:dyDescent="0.35">
      <c r="A3469" t="s">
        <v>11887</v>
      </c>
      <c r="B3469">
        <v>33.283200000000001</v>
      </c>
      <c r="C3469">
        <v>70.560699999999997</v>
      </c>
      <c r="D3469">
        <v>41.19</v>
      </c>
      <c r="E3469">
        <v>4.8</v>
      </c>
      <c r="F3469" t="s">
        <v>23</v>
      </c>
      <c r="H3469">
        <v>70</v>
      </c>
      <c r="I3469">
        <v>1.7789999999999999</v>
      </c>
      <c r="J3469">
        <v>0.8</v>
      </c>
      <c r="K3469" t="s">
        <v>24</v>
      </c>
      <c r="L3469" t="s">
        <v>11888</v>
      </c>
      <c r="M3469" t="s">
        <v>11889</v>
      </c>
      <c r="N3469" t="s">
        <v>11890</v>
      </c>
      <c r="O3469" t="s">
        <v>28</v>
      </c>
      <c r="P3469">
        <v>4.2</v>
      </c>
      <c r="Q3469">
        <v>5</v>
      </c>
      <c r="R3469">
        <v>4.8000000000000001E-2</v>
      </c>
      <c r="S3469">
        <v>131</v>
      </c>
      <c r="T3469" t="s">
        <v>29</v>
      </c>
      <c r="U3469" t="s">
        <v>24</v>
      </c>
      <c r="V3469" t="s">
        <v>24</v>
      </c>
    </row>
    <row r="3470" spans="1:22" x14ac:dyDescent="0.35">
      <c r="A3470" t="s">
        <v>11891</v>
      </c>
      <c r="B3470">
        <v>36.634799999999998</v>
      </c>
      <c r="C3470">
        <v>71.362399999999994</v>
      </c>
      <c r="D3470">
        <v>98.32</v>
      </c>
      <c r="E3470">
        <v>4.3</v>
      </c>
      <c r="F3470" t="s">
        <v>23</v>
      </c>
      <c r="H3470">
        <v>81</v>
      </c>
      <c r="I3470">
        <v>0.79800000000000004</v>
      </c>
      <c r="J3470">
        <v>1.03</v>
      </c>
      <c r="K3470" t="s">
        <v>24</v>
      </c>
      <c r="L3470" t="s">
        <v>11892</v>
      </c>
      <c r="M3470" t="s">
        <v>11893</v>
      </c>
      <c r="N3470" t="s">
        <v>11894</v>
      </c>
      <c r="O3470" t="s">
        <v>28</v>
      </c>
      <c r="P3470">
        <v>7.1</v>
      </c>
      <c r="Q3470">
        <v>6</v>
      </c>
      <c r="R3470">
        <v>8.5000000000000006E-2</v>
      </c>
      <c r="S3470">
        <v>39</v>
      </c>
      <c r="T3470" t="s">
        <v>29</v>
      </c>
      <c r="U3470" t="s">
        <v>24</v>
      </c>
      <c r="V3470" t="s">
        <v>24</v>
      </c>
    </row>
    <row r="3471" spans="1:22" x14ac:dyDescent="0.35">
      <c r="A3471" t="s">
        <v>11895</v>
      </c>
      <c r="B3471">
        <v>7.3743999999999996</v>
      </c>
      <c r="C3471">
        <v>94.48</v>
      </c>
      <c r="D3471">
        <v>10</v>
      </c>
      <c r="E3471">
        <v>5.0999999999999996</v>
      </c>
      <c r="F3471" t="s">
        <v>106</v>
      </c>
      <c r="H3471">
        <v>27</v>
      </c>
      <c r="I3471">
        <v>4.585</v>
      </c>
      <c r="J3471">
        <v>0.71</v>
      </c>
      <c r="K3471" t="s">
        <v>24</v>
      </c>
      <c r="L3471" t="s">
        <v>11896</v>
      </c>
      <c r="M3471" t="s">
        <v>11897</v>
      </c>
      <c r="N3471" t="s">
        <v>11898</v>
      </c>
      <c r="O3471" t="s">
        <v>28</v>
      </c>
      <c r="P3471">
        <v>7.9</v>
      </c>
      <c r="Q3471">
        <v>1.8</v>
      </c>
      <c r="R3471">
        <v>7.0999999999999994E-2</v>
      </c>
      <c r="S3471">
        <v>19</v>
      </c>
      <c r="T3471" t="s">
        <v>29</v>
      </c>
      <c r="U3471" t="s">
        <v>24</v>
      </c>
      <c r="V3471" t="s">
        <v>24</v>
      </c>
    </row>
    <row r="3472" spans="1:22" x14ac:dyDescent="0.35">
      <c r="A3472" t="s">
        <v>11899</v>
      </c>
      <c r="B3472">
        <v>7.3212000000000002</v>
      </c>
      <c r="C3472">
        <v>94.4315</v>
      </c>
      <c r="D3472">
        <v>8.33</v>
      </c>
      <c r="E3472">
        <v>5.2</v>
      </c>
      <c r="F3472" t="s">
        <v>106</v>
      </c>
      <c r="H3472">
        <v>38</v>
      </c>
      <c r="I3472">
        <v>4.617</v>
      </c>
      <c r="J3472">
        <v>0.62</v>
      </c>
      <c r="K3472" t="s">
        <v>24</v>
      </c>
      <c r="L3472" t="s">
        <v>11900</v>
      </c>
      <c r="M3472" t="s">
        <v>11897</v>
      </c>
      <c r="N3472" t="s">
        <v>11901</v>
      </c>
      <c r="O3472" t="s">
        <v>28</v>
      </c>
      <c r="P3472">
        <v>6.3</v>
      </c>
      <c r="Q3472">
        <v>3.4</v>
      </c>
      <c r="R3472">
        <v>7.8E-2</v>
      </c>
      <c r="S3472">
        <v>16</v>
      </c>
      <c r="T3472" t="s">
        <v>29</v>
      </c>
      <c r="U3472" t="s">
        <v>24</v>
      </c>
      <c r="V3472" t="s">
        <v>24</v>
      </c>
    </row>
    <row r="3473" spans="1:22" x14ac:dyDescent="0.35">
      <c r="A3473" t="s">
        <v>11902</v>
      </c>
      <c r="B3473">
        <v>7.1063999999999998</v>
      </c>
      <c r="C3473">
        <v>94.181799999999996</v>
      </c>
      <c r="D3473">
        <v>10</v>
      </c>
      <c r="E3473">
        <v>4.4000000000000004</v>
      </c>
      <c r="F3473" t="s">
        <v>23</v>
      </c>
      <c r="H3473">
        <v>44</v>
      </c>
      <c r="I3473">
        <v>4.7370000000000001</v>
      </c>
      <c r="J3473">
        <v>0.51</v>
      </c>
      <c r="K3473" t="s">
        <v>24</v>
      </c>
      <c r="L3473" t="s">
        <v>11903</v>
      </c>
      <c r="M3473" t="s">
        <v>11904</v>
      </c>
      <c r="N3473" t="s">
        <v>11905</v>
      </c>
      <c r="O3473" t="s">
        <v>28</v>
      </c>
      <c r="P3473">
        <v>9.3000000000000007</v>
      </c>
      <c r="Q3473">
        <v>1.9</v>
      </c>
      <c r="R3473">
        <v>9.0999999999999998E-2</v>
      </c>
      <c r="S3473">
        <v>36</v>
      </c>
      <c r="T3473" t="s">
        <v>29</v>
      </c>
      <c r="U3473" t="s">
        <v>24</v>
      </c>
      <c r="V3473" t="s">
        <v>24</v>
      </c>
    </row>
    <row r="3474" spans="1:22" x14ac:dyDescent="0.35">
      <c r="A3474" t="s">
        <v>11906</v>
      </c>
      <c r="B3474">
        <v>7.2942</v>
      </c>
      <c r="C3474">
        <v>94.488399999999999</v>
      </c>
      <c r="D3474">
        <v>10</v>
      </c>
      <c r="E3474">
        <v>5.0999999999999996</v>
      </c>
      <c r="F3474" t="s">
        <v>23</v>
      </c>
      <c r="H3474">
        <v>58</v>
      </c>
      <c r="I3474">
        <v>4.6630000000000003</v>
      </c>
      <c r="J3474">
        <v>0.65</v>
      </c>
      <c r="K3474" t="s">
        <v>24</v>
      </c>
      <c r="L3474" t="s">
        <v>11907</v>
      </c>
      <c r="M3474" t="s">
        <v>11908</v>
      </c>
      <c r="N3474" t="s">
        <v>11878</v>
      </c>
      <c r="O3474" t="s">
        <v>28</v>
      </c>
      <c r="P3474">
        <v>8</v>
      </c>
      <c r="Q3474">
        <v>1.9</v>
      </c>
      <c r="R3474">
        <v>5.1999999999999998E-2</v>
      </c>
      <c r="S3474">
        <v>119</v>
      </c>
      <c r="T3474" t="s">
        <v>29</v>
      </c>
      <c r="U3474" t="s">
        <v>24</v>
      </c>
      <c r="V3474" t="s">
        <v>24</v>
      </c>
    </row>
    <row r="3475" spans="1:22" x14ac:dyDescent="0.35">
      <c r="A3475" t="s">
        <v>11909</v>
      </c>
      <c r="B3475">
        <v>7.2560000000000002</v>
      </c>
      <c r="C3475">
        <v>94.303299999999993</v>
      </c>
      <c r="D3475">
        <v>10</v>
      </c>
      <c r="E3475">
        <v>4.5</v>
      </c>
      <c r="F3475" t="s">
        <v>23</v>
      </c>
      <c r="H3475">
        <v>121</v>
      </c>
      <c r="I3475">
        <v>4.6340000000000003</v>
      </c>
      <c r="J3475">
        <v>0.73</v>
      </c>
      <c r="K3475" t="s">
        <v>24</v>
      </c>
      <c r="L3475" t="s">
        <v>11910</v>
      </c>
      <c r="M3475" t="s">
        <v>11908</v>
      </c>
      <c r="N3475" t="s">
        <v>11705</v>
      </c>
      <c r="O3475" t="s">
        <v>28</v>
      </c>
      <c r="P3475">
        <v>7.1</v>
      </c>
      <c r="Q3475">
        <v>1.9</v>
      </c>
      <c r="R3475">
        <v>0.104</v>
      </c>
      <c r="S3475">
        <v>27</v>
      </c>
      <c r="T3475" t="s">
        <v>29</v>
      </c>
      <c r="U3475" t="s">
        <v>24</v>
      </c>
      <c r="V3475" t="s">
        <v>24</v>
      </c>
    </row>
    <row r="3476" spans="1:22" x14ac:dyDescent="0.35">
      <c r="A3476" t="s">
        <v>11911</v>
      </c>
      <c r="B3476">
        <v>7.3055000000000003</v>
      </c>
      <c r="C3476">
        <v>94.379099999999994</v>
      </c>
      <c r="D3476">
        <v>10</v>
      </c>
      <c r="E3476">
        <v>4.4000000000000004</v>
      </c>
      <c r="F3476" t="s">
        <v>23</v>
      </c>
      <c r="H3476">
        <v>103</v>
      </c>
      <c r="I3476">
        <v>5.3289999999999997</v>
      </c>
      <c r="J3476">
        <v>0.77</v>
      </c>
      <c r="K3476" t="s">
        <v>24</v>
      </c>
      <c r="L3476" t="s">
        <v>11912</v>
      </c>
      <c r="M3476" t="s">
        <v>11913</v>
      </c>
      <c r="N3476" t="s">
        <v>11914</v>
      </c>
      <c r="O3476" t="s">
        <v>28</v>
      </c>
      <c r="P3476">
        <v>7.7</v>
      </c>
      <c r="Q3476">
        <v>1.7</v>
      </c>
      <c r="R3476">
        <v>0.20300000000000001</v>
      </c>
      <c r="S3476">
        <v>9</v>
      </c>
      <c r="T3476" t="s">
        <v>29</v>
      </c>
      <c r="U3476" t="s">
        <v>24</v>
      </c>
      <c r="V3476" t="s">
        <v>24</v>
      </c>
    </row>
    <row r="3477" spans="1:22" x14ac:dyDescent="0.35">
      <c r="A3477" t="s">
        <v>11915</v>
      </c>
      <c r="B3477">
        <v>7.3661000000000003</v>
      </c>
      <c r="C3477">
        <v>94.337599999999995</v>
      </c>
      <c r="D3477">
        <v>10</v>
      </c>
      <c r="E3477">
        <v>4.5999999999999996</v>
      </c>
      <c r="F3477" t="s">
        <v>23</v>
      </c>
      <c r="H3477">
        <v>175</v>
      </c>
      <c r="I3477">
        <v>5.3550000000000004</v>
      </c>
      <c r="J3477">
        <v>0.47</v>
      </c>
      <c r="K3477" t="s">
        <v>24</v>
      </c>
      <c r="L3477" t="s">
        <v>11916</v>
      </c>
      <c r="M3477" t="s">
        <v>11913</v>
      </c>
      <c r="N3477" t="s">
        <v>11917</v>
      </c>
      <c r="O3477" t="s">
        <v>28</v>
      </c>
      <c r="P3477">
        <v>9.4</v>
      </c>
      <c r="Q3477">
        <v>1.8</v>
      </c>
      <c r="R3477">
        <v>0.27300000000000002</v>
      </c>
      <c r="S3477">
        <v>5</v>
      </c>
      <c r="T3477" t="s">
        <v>29</v>
      </c>
      <c r="U3477" t="s">
        <v>24</v>
      </c>
      <c r="V3477" t="s">
        <v>24</v>
      </c>
    </row>
    <row r="3478" spans="1:22" x14ac:dyDescent="0.35">
      <c r="A3478" t="s">
        <v>11918</v>
      </c>
      <c r="B3478">
        <v>7.3666</v>
      </c>
      <c r="C3478">
        <v>94.440799999999996</v>
      </c>
      <c r="D3478">
        <v>6.21</v>
      </c>
      <c r="E3478">
        <v>5.4</v>
      </c>
      <c r="F3478" t="s">
        <v>106</v>
      </c>
      <c r="H3478">
        <v>21</v>
      </c>
      <c r="I3478">
        <v>4.5780000000000003</v>
      </c>
      <c r="J3478">
        <v>1.35</v>
      </c>
      <c r="K3478" t="s">
        <v>24</v>
      </c>
      <c r="L3478" t="s">
        <v>11919</v>
      </c>
      <c r="M3478" t="s">
        <v>11920</v>
      </c>
      <c r="N3478" t="s">
        <v>11921</v>
      </c>
      <c r="O3478" t="s">
        <v>28</v>
      </c>
      <c r="P3478">
        <v>7.3</v>
      </c>
      <c r="Q3478">
        <v>3.2</v>
      </c>
      <c r="R3478">
        <v>5.3999999999999999E-2</v>
      </c>
      <c r="S3478">
        <v>33</v>
      </c>
      <c r="T3478" t="s">
        <v>29</v>
      </c>
      <c r="U3478" t="s">
        <v>24</v>
      </c>
      <c r="V3478" t="s">
        <v>24</v>
      </c>
    </row>
    <row r="3479" spans="1:22" x14ac:dyDescent="0.35">
      <c r="A3479" t="s">
        <v>11922</v>
      </c>
      <c r="B3479">
        <v>21.375699999999998</v>
      </c>
      <c r="C3479">
        <v>98.004099999999994</v>
      </c>
      <c r="D3479">
        <v>10</v>
      </c>
      <c r="E3479">
        <v>4.4000000000000004</v>
      </c>
      <c r="F3479" t="s">
        <v>1060</v>
      </c>
      <c r="H3479">
        <v>65</v>
      </c>
      <c r="I3479">
        <v>1.0880000000000001</v>
      </c>
      <c r="J3479">
        <v>0.57999999999999996</v>
      </c>
      <c r="K3479" t="s">
        <v>24</v>
      </c>
      <c r="L3479" t="s">
        <v>11923</v>
      </c>
      <c r="M3479" t="s">
        <v>11924</v>
      </c>
      <c r="N3479" t="s">
        <v>11925</v>
      </c>
      <c r="O3479" t="s">
        <v>28</v>
      </c>
      <c r="P3479">
        <v>4.5</v>
      </c>
      <c r="Q3479">
        <v>1.9</v>
      </c>
      <c r="R3479">
        <v>7.2999999999999995E-2</v>
      </c>
      <c r="S3479">
        <v>18</v>
      </c>
      <c r="T3479" t="s">
        <v>29</v>
      </c>
      <c r="U3479" t="s">
        <v>24</v>
      </c>
      <c r="V3479" t="s">
        <v>24</v>
      </c>
    </row>
    <row r="3480" spans="1:22" x14ac:dyDescent="0.35">
      <c r="A3480" t="s">
        <v>11926</v>
      </c>
      <c r="B3480">
        <v>36.345199999999998</v>
      </c>
      <c r="C3480">
        <v>71.132999999999996</v>
      </c>
      <c r="D3480">
        <v>103.25</v>
      </c>
      <c r="E3480">
        <v>4.0999999999999996</v>
      </c>
      <c r="F3480" t="s">
        <v>23</v>
      </c>
      <c r="H3480">
        <v>115</v>
      </c>
      <c r="I3480">
        <v>0.89800000000000002</v>
      </c>
      <c r="J3480">
        <v>0.68</v>
      </c>
      <c r="K3480" t="s">
        <v>24</v>
      </c>
      <c r="L3480" t="s">
        <v>11927</v>
      </c>
      <c r="M3480" t="s">
        <v>11928</v>
      </c>
      <c r="N3480" t="s">
        <v>11338</v>
      </c>
      <c r="O3480" t="s">
        <v>28</v>
      </c>
      <c r="P3480">
        <v>7.4</v>
      </c>
      <c r="Q3480">
        <v>8.3000000000000007</v>
      </c>
      <c r="R3480">
        <v>0.19700000000000001</v>
      </c>
      <c r="S3480">
        <v>7</v>
      </c>
      <c r="T3480" t="s">
        <v>29</v>
      </c>
      <c r="U3480" t="s">
        <v>24</v>
      </c>
      <c r="V3480" t="s">
        <v>24</v>
      </c>
    </row>
    <row r="3481" spans="1:22" x14ac:dyDescent="0.35">
      <c r="A3481" t="s">
        <v>11929</v>
      </c>
      <c r="B3481">
        <v>28.808499999999999</v>
      </c>
      <c r="C3481">
        <v>86.531499999999994</v>
      </c>
      <c r="D3481">
        <v>10</v>
      </c>
      <c r="E3481">
        <v>4.2</v>
      </c>
      <c r="F3481" t="s">
        <v>23</v>
      </c>
      <c r="H3481">
        <v>71</v>
      </c>
      <c r="I3481">
        <v>1.4930000000000001</v>
      </c>
      <c r="J3481">
        <v>0.56000000000000005</v>
      </c>
      <c r="K3481" t="s">
        <v>24</v>
      </c>
      <c r="L3481" t="s">
        <v>11930</v>
      </c>
      <c r="M3481" t="s">
        <v>11931</v>
      </c>
      <c r="N3481" t="s">
        <v>11932</v>
      </c>
      <c r="O3481" t="s">
        <v>28</v>
      </c>
      <c r="P3481">
        <v>5.4</v>
      </c>
      <c r="Q3481">
        <v>1.6</v>
      </c>
      <c r="R3481">
        <v>8.1000000000000003E-2</v>
      </c>
      <c r="S3481">
        <v>49</v>
      </c>
      <c r="T3481" t="s">
        <v>29</v>
      </c>
      <c r="U3481" t="s">
        <v>24</v>
      </c>
      <c r="V3481" t="s">
        <v>24</v>
      </c>
    </row>
    <row r="3482" spans="1:22" x14ac:dyDescent="0.35">
      <c r="A3482" t="s">
        <v>11933</v>
      </c>
      <c r="B3482">
        <v>0.41880000000000001</v>
      </c>
      <c r="C3482">
        <v>97.061199999999999</v>
      </c>
      <c r="D3482">
        <v>10</v>
      </c>
      <c r="E3482">
        <v>4.2</v>
      </c>
      <c r="F3482" t="s">
        <v>23</v>
      </c>
      <c r="H3482">
        <v>109</v>
      </c>
      <c r="I3482">
        <v>1.018</v>
      </c>
      <c r="J3482">
        <v>0.61</v>
      </c>
      <c r="K3482" t="s">
        <v>24</v>
      </c>
      <c r="L3482" t="s">
        <v>11934</v>
      </c>
      <c r="M3482" t="s">
        <v>11935</v>
      </c>
      <c r="N3482" t="s">
        <v>11936</v>
      </c>
      <c r="O3482" t="s">
        <v>28</v>
      </c>
      <c r="P3482">
        <v>8.1999999999999993</v>
      </c>
      <c r="Q3482">
        <v>1.9</v>
      </c>
      <c r="R3482">
        <v>0.17599999999999999</v>
      </c>
      <c r="S3482">
        <v>11</v>
      </c>
      <c r="T3482" t="s">
        <v>29</v>
      </c>
      <c r="U3482" t="s">
        <v>24</v>
      </c>
      <c r="V3482" t="s">
        <v>24</v>
      </c>
    </row>
    <row r="3483" spans="1:22" x14ac:dyDescent="0.35">
      <c r="A3483" t="s">
        <v>11937</v>
      </c>
      <c r="B3483">
        <v>30.9544</v>
      </c>
      <c r="C3483">
        <v>78.238299999999995</v>
      </c>
      <c r="D3483">
        <v>10</v>
      </c>
      <c r="E3483">
        <v>4.3</v>
      </c>
      <c r="F3483" t="s">
        <v>23</v>
      </c>
      <c r="H3483">
        <v>167</v>
      </c>
      <c r="I3483">
        <v>4.992</v>
      </c>
      <c r="J3483">
        <v>0.39</v>
      </c>
      <c r="K3483" t="s">
        <v>24</v>
      </c>
      <c r="L3483" t="s">
        <v>11938</v>
      </c>
      <c r="M3483" t="s">
        <v>11939</v>
      </c>
      <c r="N3483" t="s">
        <v>11940</v>
      </c>
      <c r="O3483" t="s">
        <v>28</v>
      </c>
      <c r="P3483">
        <v>5.4</v>
      </c>
      <c r="Q3483">
        <v>1.9</v>
      </c>
      <c r="R3483">
        <v>0.11899999999999999</v>
      </c>
      <c r="S3483">
        <v>20</v>
      </c>
      <c r="T3483" t="s">
        <v>29</v>
      </c>
      <c r="U3483" t="s">
        <v>24</v>
      </c>
      <c r="V3483" t="s">
        <v>24</v>
      </c>
    </row>
    <row r="3484" spans="1:22" x14ac:dyDescent="0.35">
      <c r="A3484" t="s">
        <v>11941</v>
      </c>
      <c r="B3484">
        <v>0.58950000000000002</v>
      </c>
      <c r="C3484">
        <v>97.088499999999996</v>
      </c>
      <c r="D3484">
        <v>10</v>
      </c>
      <c r="E3484">
        <v>4.4000000000000004</v>
      </c>
      <c r="F3484" t="s">
        <v>23</v>
      </c>
      <c r="H3484">
        <v>124</v>
      </c>
      <c r="I3484">
        <v>0.86</v>
      </c>
      <c r="J3484">
        <v>0.69</v>
      </c>
      <c r="K3484" t="s">
        <v>24</v>
      </c>
      <c r="L3484" t="s">
        <v>11942</v>
      </c>
      <c r="M3484" t="s">
        <v>11943</v>
      </c>
      <c r="N3484" t="s">
        <v>11944</v>
      </c>
      <c r="O3484" t="s">
        <v>28</v>
      </c>
      <c r="P3484">
        <v>4.7</v>
      </c>
      <c r="Q3484">
        <v>1.7</v>
      </c>
      <c r="R3484">
        <v>9.5000000000000001E-2</v>
      </c>
      <c r="S3484">
        <v>32</v>
      </c>
      <c r="T3484" t="s">
        <v>29</v>
      </c>
      <c r="U3484" t="s">
        <v>24</v>
      </c>
      <c r="V3484" t="s">
        <v>24</v>
      </c>
    </row>
    <row r="3485" spans="1:22" x14ac:dyDescent="0.35">
      <c r="A3485" t="s">
        <v>11945</v>
      </c>
      <c r="B3485">
        <v>37.301499999999997</v>
      </c>
      <c r="C3485">
        <v>72.011700000000005</v>
      </c>
      <c r="D3485">
        <v>165.09</v>
      </c>
      <c r="E3485">
        <v>4.5</v>
      </c>
      <c r="F3485" t="s">
        <v>23</v>
      </c>
      <c r="H3485">
        <v>65</v>
      </c>
      <c r="I3485">
        <v>1.159</v>
      </c>
      <c r="J3485">
        <v>0.41</v>
      </c>
      <c r="K3485" t="s">
        <v>24</v>
      </c>
      <c r="L3485" t="s">
        <v>11946</v>
      </c>
      <c r="M3485" t="s">
        <v>11947</v>
      </c>
      <c r="N3485" t="s">
        <v>11948</v>
      </c>
      <c r="O3485" t="s">
        <v>28</v>
      </c>
      <c r="P3485">
        <v>6.4</v>
      </c>
      <c r="Q3485">
        <v>8.4</v>
      </c>
      <c r="R3485">
        <v>0.27100000000000002</v>
      </c>
      <c r="S3485">
        <v>4</v>
      </c>
      <c r="T3485" t="s">
        <v>29</v>
      </c>
      <c r="U3485" t="s">
        <v>24</v>
      </c>
      <c r="V3485" t="s">
        <v>24</v>
      </c>
    </row>
    <row r="3486" spans="1:22" x14ac:dyDescent="0.35">
      <c r="A3486" t="s">
        <v>11949</v>
      </c>
      <c r="B3486">
        <v>0.76200000000000001</v>
      </c>
      <c r="C3486">
        <v>97.007999999999996</v>
      </c>
      <c r="D3486">
        <v>10</v>
      </c>
      <c r="E3486">
        <v>4.8</v>
      </c>
      <c r="F3486" t="s">
        <v>23</v>
      </c>
      <c r="H3486">
        <v>48</v>
      </c>
      <c r="I3486">
        <v>0.78200000000000003</v>
      </c>
      <c r="J3486">
        <v>0.96</v>
      </c>
      <c r="K3486" t="s">
        <v>24</v>
      </c>
      <c r="L3486" t="s">
        <v>11950</v>
      </c>
      <c r="M3486" t="s">
        <v>11951</v>
      </c>
      <c r="N3486" t="s">
        <v>11952</v>
      </c>
      <c r="O3486" t="s">
        <v>28</v>
      </c>
      <c r="P3486">
        <v>7.2</v>
      </c>
      <c r="Q3486">
        <v>1.8</v>
      </c>
      <c r="R3486">
        <v>7.0000000000000007E-2</v>
      </c>
      <c r="S3486">
        <v>63</v>
      </c>
      <c r="T3486" t="s">
        <v>29</v>
      </c>
      <c r="U3486" t="s">
        <v>24</v>
      </c>
      <c r="V3486" t="s">
        <v>24</v>
      </c>
    </row>
    <row r="3487" spans="1:22" x14ac:dyDescent="0.35">
      <c r="A3487" t="s">
        <v>11953</v>
      </c>
      <c r="B3487">
        <v>27.8474</v>
      </c>
      <c r="C3487">
        <v>100.51049999999999</v>
      </c>
      <c r="D3487">
        <v>10</v>
      </c>
      <c r="E3487">
        <v>4.0999999999999996</v>
      </c>
      <c r="F3487" t="s">
        <v>23</v>
      </c>
      <c r="H3487">
        <v>66</v>
      </c>
      <c r="I3487">
        <v>6.5860000000000003</v>
      </c>
      <c r="J3487">
        <v>0.52</v>
      </c>
      <c r="K3487" t="s">
        <v>24</v>
      </c>
      <c r="L3487" t="s">
        <v>11954</v>
      </c>
      <c r="M3487" t="s">
        <v>11955</v>
      </c>
      <c r="N3487" t="s">
        <v>11956</v>
      </c>
      <c r="O3487" t="s">
        <v>28</v>
      </c>
      <c r="P3487">
        <v>8.3000000000000007</v>
      </c>
      <c r="Q3487">
        <v>1.9</v>
      </c>
      <c r="R3487">
        <v>0.13400000000000001</v>
      </c>
      <c r="S3487">
        <v>15</v>
      </c>
      <c r="T3487" t="s">
        <v>29</v>
      </c>
      <c r="U3487" t="s">
        <v>24</v>
      </c>
      <c r="V3487" t="s">
        <v>24</v>
      </c>
    </row>
    <row r="3488" spans="1:22" x14ac:dyDescent="0.35">
      <c r="A3488" t="s">
        <v>11957</v>
      </c>
      <c r="B3488">
        <v>7.1856</v>
      </c>
      <c r="C3488">
        <v>94.349199999999996</v>
      </c>
      <c r="D3488">
        <v>10</v>
      </c>
      <c r="E3488">
        <v>4.4000000000000004</v>
      </c>
      <c r="F3488" t="s">
        <v>23</v>
      </c>
      <c r="H3488">
        <v>123</v>
      </c>
      <c r="I3488">
        <v>4.7149999999999999</v>
      </c>
      <c r="J3488">
        <v>0.45</v>
      </c>
      <c r="K3488" t="s">
        <v>24</v>
      </c>
      <c r="L3488" t="s">
        <v>11958</v>
      </c>
      <c r="M3488" t="s">
        <v>11959</v>
      </c>
      <c r="N3488" t="s">
        <v>11960</v>
      </c>
      <c r="O3488" t="s">
        <v>28</v>
      </c>
      <c r="P3488">
        <v>9.6999999999999993</v>
      </c>
      <c r="Q3488">
        <v>1.9</v>
      </c>
      <c r="R3488">
        <v>0.123</v>
      </c>
      <c r="S3488">
        <v>19</v>
      </c>
      <c r="T3488" t="s">
        <v>29</v>
      </c>
      <c r="U3488" t="s">
        <v>24</v>
      </c>
      <c r="V3488" t="s">
        <v>24</v>
      </c>
    </row>
    <row r="3489" spans="1:22" x14ac:dyDescent="0.35">
      <c r="A3489" t="s">
        <v>11961</v>
      </c>
      <c r="B3489">
        <v>7.4278000000000004</v>
      </c>
      <c r="C3489">
        <v>94.418700000000001</v>
      </c>
      <c r="D3489">
        <v>10</v>
      </c>
      <c r="E3489">
        <v>4.8</v>
      </c>
      <c r="F3489" t="s">
        <v>23</v>
      </c>
      <c r="H3489">
        <v>102</v>
      </c>
      <c r="I3489">
        <v>5.2619999999999996</v>
      </c>
      <c r="J3489">
        <v>0.7</v>
      </c>
      <c r="K3489" t="s">
        <v>24</v>
      </c>
      <c r="L3489" t="s">
        <v>11962</v>
      </c>
      <c r="M3489" t="s">
        <v>11955</v>
      </c>
      <c r="N3489" t="s">
        <v>11963</v>
      </c>
      <c r="O3489" t="s">
        <v>28</v>
      </c>
      <c r="P3489">
        <v>7.3</v>
      </c>
      <c r="Q3489">
        <v>1.8</v>
      </c>
      <c r="R3489">
        <v>0.17599999999999999</v>
      </c>
      <c r="S3489">
        <v>14</v>
      </c>
      <c r="T3489" t="s">
        <v>29</v>
      </c>
      <c r="U3489" t="s">
        <v>24</v>
      </c>
      <c r="V3489" t="s">
        <v>24</v>
      </c>
    </row>
    <row r="3490" spans="1:22" x14ac:dyDescent="0.35">
      <c r="A3490" t="s">
        <v>11964</v>
      </c>
      <c r="B3490">
        <v>7.423</v>
      </c>
      <c r="C3490">
        <v>94.3078</v>
      </c>
      <c r="D3490">
        <v>10</v>
      </c>
      <c r="E3490">
        <v>5.5</v>
      </c>
      <c r="F3490" t="s">
        <v>106</v>
      </c>
      <c r="H3490">
        <v>27</v>
      </c>
      <c r="I3490">
        <v>5.3710000000000004</v>
      </c>
      <c r="J3490">
        <v>1.06</v>
      </c>
      <c r="K3490" t="s">
        <v>24</v>
      </c>
      <c r="L3490" t="s">
        <v>11965</v>
      </c>
      <c r="M3490" t="s">
        <v>11959</v>
      </c>
      <c r="N3490" t="s">
        <v>11966</v>
      </c>
      <c r="O3490" t="s">
        <v>28</v>
      </c>
      <c r="P3490">
        <v>7.5</v>
      </c>
      <c r="Q3490">
        <v>1.7</v>
      </c>
      <c r="R3490">
        <v>5.8999999999999997E-2</v>
      </c>
      <c r="S3490">
        <v>28</v>
      </c>
      <c r="T3490" t="s">
        <v>29</v>
      </c>
      <c r="U3490" t="s">
        <v>24</v>
      </c>
      <c r="V3490" t="s">
        <v>24</v>
      </c>
    </row>
    <row r="3491" spans="1:22" x14ac:dyDescent="0.35">
      <c r="A3491" t="s">
        <v>11967</v>
      </c>
      <c r="B3491">
        <v>37.632899999999999</v>
      </c>
      <c r="C3491">
        <v>75.955399999999997</v>
      </c>
      <c r="D3491">
        <v>115.8</v>
      </c>
      <c r="E3491">
        <v>4.2</v>
      </c>
      <c r="F3491" t="s">
        <v>23</v>
      </c>
      <c r="H3491">
        <v>81</v>
      </c>
      <c r="I3491">
        <v>3.7410000000000001</v>
      </c>
      <c r="J3491">
        <v>0.6</v>
      </c>
      <c r="K3491" t="s">
        <v>24</v>
      </c>
      <c r="L3491" t="s">
        <v>11968</v>
      </c>
      <c r="M3491" t="s">
        <v>11959</v>
      </c>
      <c r="N3491" t="s">
        <v>11969</v>
      </c>
      <c r="O3491" t="s">
        <v>28</v>
      </c>
      <c r="P3491">
        <v>4.8</v>
      </c>
      <c r="Q3491">
        <v>8</v>
      </c>
      <c r="R3491">
        <v>0.14000000000000001</v>
      </c>
      <c r="S3491">
        <v>14</v>
      </c>
      <c r="T3491" t="s">
        <v>29</v>
      </c>
      <c r="U3491" t="s">
        <v>24</v>
      </c>
      <c r="V3491" t="s">
        <v>24</v>
      </c>
    </row>
    <row r="3492" spans="1:22" x14ac:dyDescent="0.35">
      <c r="A3492" t="s">
        <v>11970</v>
      </c>
      <c r="B3492">
        <v>0.67989999999999995</v>
      </c>
      <c r="C3492">
        <v>97.109700000000004</v>
      </c>
      <c r="D3492">
        <v>10</v>
      </c>
      <c r="E3492">
        <v>4.3</v>
      </c>
      <c r="F3492" t="s">
        <v>23</v>
      </c>
      <c r="H3492">
        <v>188</v>
      </c>
      <c r="I3492">
        <v>0.77500000000000002</v>
      </c>
      <c r="J3492">
        <v>0.65</v>
      </c>
      <c r="K3492" t="s">
        <v>24</v>
      </c>
      <c r="L3492" t="s">
        <v>11971</v>
      </c>
      <c r="M3492" t="s">
        <v>11955</v>
      </c>
      <c r="N3492" t="s">
        <v>11972</v>
      </c>
      <c r="O3492" t="s">
        <v>28</v>
      </c>
      <c r="P3492">
        <v>8.6999999999999993</v>
      </c>
      <c r="Q3492">
        <v>1.9</v>
      </c>
      <c r="R3492">
        <v>0.188</v>
      </c>
      <c r="S3492">
        <v>8</v>
      </c>
      <c r="T3492" t="s">
        <v>29</v>
      </c>
      <c r="U3492" t="s">
        <v>24</v>
      </c>
      <c r="V3492" t="s">
        <v>24</v>
      </c>
    </row>
    <row r="3493" spans="1:22" x14ac:dyDescent="0.35">
      <c r="A3493" t="s">
        <v>11973</v>
      </c>
      <c r="B3493">
        <v>36.615400000000001</v>
      </c>
      <c r="C3493">
        <v>70.987899999999996</v>
      </c>
      <c r="D3493">
        <v>212.07</v>
      </c>
      <c r="E3493">
        <v>4.0999999999999996</v>
      </c>
      <c r="F3493" t="s">
        <v>23</v>
      </c>
      <c r="H3493">
        <v>71</v>
      </c>
      <c r="I3493">
        <v>0.60599999999999998</v>
      </c>
      <c r="J3493">
        <v>0.92</v>
      </c>
      <c r="K3493" t="s">
        <v>24</v>
      </c>
      <c r="L3493" t="s">
        <v>11974</v>
      </c>
      <c r="M3493" t="s">
        <v>11975</v>
      </c>
      <c r="N3493" t="s">
        <v>2628</v>
      </c>
      <c r="O3493" t="s">
        <v>28</v>
      </c>
      <c r="P3493">
        <v>5.5</v>
      </c>
      <c r="Q3493">
        <v>4.5</v>
      </c>
      <c r="R3493">
        <v>0.127</v>
      </c>
      <c r="S3493">
        <v>17</v>
      </c>
      <c r="T3493" t="s">
        <v>29</v>
      </c>
      <c r="U3493" t="s">
        <v>24</v>
      </c>
      <c r="V3493" t="s">
        <v>24</v>
      </c>
    </row>
    <row r="3494" spans="1:22" x14ac:dyDescent="0.35">
      <c r="A3494" t="s">
        <v>11976</v>
      </c>
      <c r="B3494">
        <v>6.9324000000000003</v>
      </c>
      <c r="C3494">
        <v>94.191999999999993</v>
      </c>
      <c r="D3494">
        <v>10</v>
      </c>
      <c r="E3494">
        <v>4.4000000000000004</v>
      </c>
      <c r="F3494" t="s">
        <v>23</v>
      </c>
      <c r="H3494">
        <v>110</v>
      </c>
      <c r="I3494">
        <v>5.609</v>
      </c>
      <c r="J3494">
        <v>0.44</v>
      </c>
      <c r="K3494" t="s">
        <v>24</v>
      </c>
      <c r="L3494" t="s">
        <v>11977</v>
      </c>
      <c r="M3494" t="s">
        <v>11978</v>
      </c>
      <c r="N3494" t="s">
        <v>11979</v>
      </c>
      <c r="O3494" t="s">
        <v>28</v>
      </c>
      <c r="P3494">
        <v>9.9</v>
      </c>
      <c r="Q3494">
        <v>1.9</v>
      </c>
      <c r="R3494">
        <v>0.17899999999999999</v>
      </c>
      <c r="S3494">
        <v>9</v>
      </c>
      <c r="T3494" t="s">
        <v>29</v>
      </c>
      <c r="U3494" t="s">
        <v>24</v>
      </c>
      <c r="V3494" t="s">
        <v>24</v>
      </c>
    </row>
    <row r="3495" spans="1:22" x14ac:dyDescent="0.35">
      <c r="A3495" t="s">
        <v>11980</v>
      </c>
      <c r="B3495">
        <v>36.576999999999998</v>
      </c>
      <c r="C3495">
        <v>70.995500000000007</v>
      </c>
      <c r="D3495">
        <v>202.7</v>
      </c>
      <c r="E3495">
        <v>4.5999999999999996</v>
      </c>
      <c r="F3495" t="s">
        <v>23</v>
      </c>
      <c r="H3495">
        <v>72</v>
      </c>
      <c r="I3495">
        <v>0.64200000000000002</v>
      </c>
      <c r="J3495">
        <v>0.49</v>
      </c>
      <c r="K3495" t="s">
        <v>24</v>
      </c>
      <c r="L3495" t="s">
        <v>11981</v>
      </c>
      <c r="M3495" t="s">
        <v>11982</v>
      </c>
      <c r="N3495" t="s">
        <v>1198</v>
      </c>
      <c r="O3495" t="s">
        <v>28</v>
      </c>
      <c r="P3495">
        <v>7.7</v>
      </c>
      <c r="Q3495">
        <v>4.5999999999999996</v>
      </c>
      <c r="R3495">
        <v>4.5999999999999999E-2</v>
      </c>
      <c r="S3495">
        <v>140</v>
      </c>
      <c r="T3495" t="s">
        <v>29</v>
      </c>
      <c r="U3495" t="s">
        <v>24</v>
      </c>
      <c r="V3495" t="s">
        <v>24</v>
      </c>
    </row>
    <row r="3496" spans="1:22" x14ac:dyDescent="0.35">
      <c r="A3496" t="s">
        <v>11983</v>
      </c>
      <c r="B3496">
        <v>36.001800000000003</v>
      </c>
      <c r="C3496">
        <v>69.829099999999997</v>
      </c>
      <c r="D3496">
        <v>101.15</v>
      </c>
      <c r="E3496">
        <v>4.2</v>
      </c>
      <c r="F3496" t="s">
        <v>23</v>
      </c>
      <c r="H3496">
        <v>75</v>
      </c>
      <c r="I3496">
        <v>1.272</v>
      </c>
      <c r="J3496">
        <v>0.32</v>
      </c>
      <c r="K3496" t="s">
        <v>24</v>
      </c>
      <c r="L3496" t="s">
        <v>11984</v>
      </c>
      <c r="M3496" t="s">
        <v>11985</v>
      </c>
      <c r="N3496" t="s">
        <v>11986</v>
      </c>
      <c r="O3496" t="s">
        <v>28</v>
      </c>
      <c r="P3496">
        <v>7.5</v>
      </c>
      <c r="Q3496">
        <v>4.5999999999999996</v>
      </c>
      <c r="R3496">
        <v>0.14699999999999999</v>
      </c>
      <c r="S3496">
        <v>15</v>
      </c>
      <c r="T3496" t="s">
        <v>29</v>
      </c>
      <c r="U3496" t="s">
        <v>24</v>
      </c>
      <c r="V3496" t="s">
        <v>24</v>
      </c>
    </row>
    <row r="3497" spans="1:22" x14ac:dyDescent="0.35">
      <c r="A3497" t="s">
        <v>11987</v>
      </c>
      <c r="B3497">
        <v>0.72430000000000005</v>
      </c>
      <c r="C3497">
        <v>99.861199999999997</v>
      </c>
      <c r="D3497">
        <v>156.55000000000001</v>
      </c>
      <c r="E3497">
        <v>4.4000000000000004</v>
      </c>
      <c r="F3497" t="s">
        <v>23</v>
      </c>
      <c r="H3497">
        <v>130</v>
      </c>
      <c r="I3497">
        <v>1.242</v>
      </c>
      <c r="J3497">
        <v>0.66</v>
      </c>
      <c r="K3497" t="s">
        <v>24</v>
      </c>
      <c r="L3497" t="s">
        <v>11988</v>
      </c>
      <c r="M3497" t="s">
        <v>11985</v>
      </c>
      <c r="N3497" t="s">
        <v>11989</v>
      </c>
      <c r="O3497" t="s">
        <v>28</v>
      </c>
      <c r="P3497">
        <v>7.2</v>
      </c>
      <c r="Q3497">
        <v>6.3</v>
      </c>
      <c r="R3497">
        <v>7.1999999999999995E-2</v>
      </c>
      <c r="S3497">
        <v>58</v>
      </c>
      <c r="T3497" t="s">
        <v>29</v>
      </c>
      <c r="U3497" t="s">
        <v>24</v>
      </c>
      <c r="V3497" t="s">
        <v>24</v>
      </c>
    </row>
    <row r="3498" spans="1:22" x14ac:dyDescent="0.35">
      <c r="A3498" t="s">
        <v>11990</v>
      </c>
      <c r="B3498">
        <v>37.790199999999999</v>
      </c>
      <c r="C3498">
        <v>69.404200000000003</v>
      </c>
      <c r="D3498">
        <v>10</v>
      </c>
      <c r="E3498">
        <v>4.2</v>
      </c>
      <c r="F3498" t="s">
        <v>23</v>
      </c>
      <c r="H3498">
        <v>99</v>
      </c>
      <c r="I3498">
        <v>1.1439999999999999</v>
      </c>
      <c r="J3498">
        <v>0.45</v>
      </c>
      <c r="K3498" t="s">
        <v>24</v>
      </c>
      <c r="L3498" t="s">
        <v>11991</v>
      </c>
      <c r="M3498" t="s">
        <v>11992</v>
      </c>
      <c r="N3498" t="s">
        <v>11993</v>
      </c>
      <c r="O3498" t="s">
        <v>28</v>
      </c>
      <c r="P3498">
        <v>6.2</v>
      </c>
      <c r="Q3498">
        <v>1.9</v>
      </c>
      <c r="R3498">
        <v>0.152</v>
      </c>
      <c r="S3498">
        <v>12</v>
      </c>
      <c r="T3498" t="s">
        <v>29</v>
      </c>
      <c r="U3498" t="s">
        <v>24</v>
      </c>
      <c r="V3498" t="s">
        <v>24</v>
      </c>
    </row>
    <row r="3499" spans="1:22" x14ac:dyDescent="0.35">
      <c r="A3499" t="s">
        <v>11994</v>
      </c>
      <c r="B3499">
        <v>36.045099999999998</v>
      </c>
      <c r="C3499">
        <v>77.931799999999996</v>
      </c>
      <c r="D3499">
        <v>10</v>
      </c>
      <c r="E3499">
        <v>4.5</v>
      </c>
      <c r="F3499" t="s">
        <v>23</v>
      </c>
      <c r="H3499">
        <v>104</v>
      </c>
      <c r="I3499">
        <v>4.5170000000000003</v>
      </c>
      <c r="J3499">
        <v>0.7</v>
      </c>
      <c r="K3499" t="s">
        <v>24</v>
      </c>
      <c r="L3499" t="s">
        <v>11995</v>
      </c>
      <c r="M3499" t="s">
        <v>11996</v>
      </c>
      <c r="N3499" t="s">
        <v>11997</v>
      </c>
      <c r="O3499" t="s">
        <v>28</v>
      </c>
      <c r="P3499">
        <v>8.6</v>
      </c>
      <c r="Q3499">
        <v>1.9</v>
      </c>
      <c r="R3499">
        <v>9.1999999999999998E-2</v>
      </c>
      <c r="S3499">
        <v>38</v>
      </c>
      <c r="T3499" t="s">
        <v>29</v>
      </c>
      <c r="U3499" t="s">
        <v>24</v>
      </c>
      <c r="V3499" t="s">
        <v>24</v>
      </c>
    </row>
    <row r="3500" spans="1:22" x14ac:dyDescent="0.35">
      <c r="A3500" t="s">
        <v>11998</v>
      </c>
      <c r="B3500">
        <v>1.9540999999999999</v>
      </c>
      <c r="C3500">
        <v>99.111900000000006</v>
      </c>
      <c r="D3500">
        <v>140.88</v>
      </c>
      <c r="E3500">
        <v>4.8</v>
      </c>
      <c r="F3500" t="s">
        <v>23</v>
      </c>
      <c r="H3500">
        <v>60</v>
      </c>
      <c r="I3500">
        <v>0.75800000000000001</v>
      </c>
      <c r="J3500">
        <v>0.5</v>
      </c>
      <c r="K3500" t="s">
        <v>24</v>
      </c>
      <c r="L3500" t="s">
        <v>11999</v>
      </c>
      <c r="M3500" t="s">
        <v>12000</v>
      </c>
      <c r="N3500" t="s">
        <v>12001</v>
      </c>
      <c r="O3500" t="s">
        <v>28</v>
      </c>
      <c r="P3500">
        <v>6.1</v>
      </c>
      <c r="Q3500">
        <v>5.6</v>
      </c>
      <c r="R3500">
        <v>5.6000000000000001E-2</v>
      </c>
      <c r="S3500">
        <v>98</v>
      </c>
      <c r="T3500" t="s">
        <v>29</v>
      </c>
      <c r="U3500" t="s">
        <v>24</v>
      </c>
      <c r="V3500" t="s">
        <v>24</v>
      </c>
    </row>
    <row r="3501" spans="1:22" x14ac:dyDescent="0.35">
      <c r="A3501" t="s">
        <v>12002</v>
      </c>
      <c r="B3501">
        <v>35.559600000000003</v>
      </c>
      <c r="C3501">
        <v>74.813800000000001</v>
      </c>
      <c r="D3501">
        <v>66.44</v>
      </c>
      <c r="E3501">
        <v>4.4000000000000004</v>
      </c>
      <c r="F3501" t="s">
        <v>23</v>
      </c>
      <c r="H3501">
        <v>87</v>
      </c>
      <c r="I3501">
        <v>2.2909999999999999</v>
      </c>
      <c r="J3501">
        <v>0.69</v>
      </c>
      <c r="K3501" t="s">
        <v>24</v>
      </c>
      <c r="L3501" t="s">
        <v>12003</v>
      </c>
      <c r="M3501" t="s">
        <v>12004</v>
      </c>
      <c r="N3501" t="s">
        <v>12005</v>
      </c>
      <c r="O3501" t="s">
        <v>28</v>
      </c>
      <c r="P3501">
        <v>6.8</v>
      </c>
      <c r="Q3501">
        <v>5.3</v>
      </c>
      <c r="R3501">
        <v>7.6999999999999999E-2</v>
      </c>
      <c r="S3501">
        <v>49</v>
      </c>
      <c r="T3501" t="s">
        <v>29</v>
      </c>
      <c r="U3501" t="s">
        <v>24</v>
      </c>
      <c r="V3501" t="s">
        <v>24</v>
      </c>
    </row>
    <row r="3502" spans="1:22" x14ac:dyDescent="0.35">
      <c r="A3502" t="s">
        <v>12006</v>
      </c>
      <c r="B3502">
        <v>23.141100000000002</v>
      </c>
      <c r="C3502">
        <v>94.187399999999997</v>
      </c>
      <c r="D3502">
        <v>47.16</v>
      </c>
      <c r="E3502">
        <v>4</v>
      </c>
      <c r="F3502" t="s">
        <v>23</v>
      </c>
      <c r="H3502">
        <v>87</v>
      </c>
      <c r="I3502">
        <v>0.73499999999999999</v>
      </c>
      <c r="J3502">
        <v>0.76</v>
      </c>
      <c r="K3502" t="s">
        <v>24</v>
      </c>
      <c r="L3502" t="s">
        <v>12007</v>
      </c>
      <c r="M3502" t="s">
        <v>12008</v>
      </c>
      <c r="N3502" t="s">
        <v>12009</v>
      </c>
      <c r="O3502" t="s">
        <v>28</v>
      </c>
      <c r="P3502">
        <v>8.5</v>
      </c>
      <c r="Q3502">
        <v>10.6</v>
      </c>
      <c r="R3502">
        <v>0.156</v>
      </c>
      <c r="S3502">
        <v>11</v>
      </c>
      <c r="T3502" t="s">
        <v>29</v>
      </c>
      <c r="U3502" t="s">
        <v>24</v>
      </c>
      <c r="V3502" t="s">
        <v>24</v>
      </c>
    </row>
    <row r="3503" spans="1:22" x14ac:dyDescent="0.35">
      <c r="A3503" t="s">
        <v>12010</v>
      </c>
      <c r="B3503">
        <v>35.928699999999999</v>
      </c>
      <c r="C3503">
        <v>78.007599999999996</v>
      </c>
      <c r="D3503">
        <v>10</v>
      </c>
      <c r="E3503">
        <v>4.3</v>
      </c>
      <c r="F3503" t="s">
        <v>23</v>
      </c>
      <c r="H3503">
        <v>100</v>
      </c>
      <c r="I3503">
        <v>4.5129999999999999</v>
      </c>
      <c r="J3503">
        <v>0.82</v>
      </c>
      <c r="K3503" t="s">
        <v>24</v>
      </c>
      <c r="L3503" t="s">
        <v>12011</v>
      </c>
      <c r="M3503" t="s">
        <v>12012</v>
      </c>
      <c r="N3503" t="s">
        <v>11445</v>
      </c>
      <c r="O3503" t="s">
        <v>28</v>
      </c>
      <c r="P3503">
        <v>8.6</v>
      </c>
      <c r="Q3503">
        <v>1.9</v>
      </c>
      <c r="R3503">
        <v>0.14799999999999999</v>
      </c>
      <c r="S3503">
        <v>14</v>
      </c>
      <c r="T3503" t="s">
        <v>29</v>
      </c>
      <c r="U3503" t="s">
        <v>24</v>
      </c>
      <c r="V3503" t="s">
        <v>24</v>
      </c>
    </row>
    <row r="3504" spans="1:22" x14ac:dyDescent="0.35">
      <c r="A3504" t="s">
        <v>12013</v>
      </c>
      <c r="B3504">
        <v>27.183700000000002</v>
      </c>
      <c r="C3504">
        <v>103.17230000000001</v>
      </c>
      <c r="D3504">
        <v>10</v>
      </c>
      <c r="E3504">
        <v>4.5</v>
      </c>
      <c r="F3504" t="s">
        <v>23</v>
      </c>
      <c r="H3504">
        <v>63</v>
      </c>
      <c r="I3504">
        <v>6.3479999999999999</v>
      </c>
      <c r="J3504">
        <v>0.78</v>
      </c>
      <c r="K3504" t="s">
        <v>24</v>
      </c>
      <c r="L3504" t="s">
        <v>12014</v>
      </c>
      <c r="M3504" t="s">
        <v>12015</v>
      </c>
      <c r="N3504" t="s">
        <v>12016</v>
      </c>
      <c r="O3504" t="s">
        <v>28</v>
      </c>
      <c r="P3504">
        <v>9.1</v>
      </c>
      <c r="Q3504">
        <v>1.9</v>
      </c>
      <c r="R3504">
        <v>9.6000000000000002E-2</v>
      </c>
      <c r="S3504">
        <v>32</v>
      </c>
      <c r="T3504" t="s">
        <v>29</v>
      </c>
      <c r="U3504" t="s">
        <v>24</v>
      </c>
      <c r="V3504" t="s">
        <v>24</v>
      </c>
    </row>
    <row r="3505" spans="1:22" x14ac:dyDescent="0.35">
      <c r="A3505" t="s">
        <v>12017</v>
      </c>
      <c r="B3505">
        <v>39.243499999999997</v>
      </c>
      <c r="C3505">
        <v>71.517700000000005</v>
      </c>
      <c r="D3505">
        <v>10</v>
      </c>
      <c r="E3505">
        <v>4.5999999999999996</v>
      </c>
      <c r="F3505" t="s">
        <v>23</v>
      </c>
      <c r="H3505">
        <v>47</v>
      </c>
      <c r="I3505">
        <v>0.32700000000000001</v>
      </c>
      <c r="J3505">
        <v>0.57999999999999996</v>
      </c>
      <c r="K3505" t="s">
        <v>24</v>
      </c>
      <c r="L3505" t="s">
        <v>12018</v>
      </c>
      <c r="M3505" t="s">
        <v>12015</v>
      </c>
      <c r="N3505" t="s">
        <v>12019</v>
      </c>
      <c r="O3505" t="s">
        <v>28</v>
      </c>
      <c r="P3505">
        <v>5</v>
      </c>
      <c r="Q3505">
        <v>1.8</v>
      </c>
      <c r="R3505">
        <v>5.5E-2</v>
      </c>
      <c r="S3505">
        <v>97</v>
      </c>
      <c r="T3505" t="s">
        <v>29</v>
      </c>
      <c r="U3505" t="s">
        <v>24</v>
      </c>
      <c r="V3505" t="s">
        <v>24</v>
      </c>
    </row>
    <row r="3506" spans="1:22" x14ac:dyDescent="0.35">
      <c r="A3506" t="s">
        <v>12020</v>
      </c>
      <c r="B3506">
        <v>35.960500000000003</v>
      </c>
      <c r="C3506">
        <v>77.929599999999994</v>
      </c>
      <c r="D3506">
        <v>10</v>
      </c>
      <c r="E3506">
        <v>4.3</v>
      </c>
      <c r="F3506" t="s">
        <v>23</v>
      </c>
      <c r="H3506">
        <v>100</v>
      </c>
      <c r="I3506">
        <v>4.4729999999999999</v>
      </c>
      <c r="J3506">
        <v>0.96</v>
      </c>
      <c r="K3506" t="s">
        <v>24</v>
      </c>
      <c r="L3506" t="s">
        <v>12021</v>
      </c>
      <c r="M3506" t="s">
        <v>12022</v>
      </c>
      <c r="N3506" t="s">
        <v>12023</v>
      </c>
      <c r="O3506" t="s">
        <v>28</v>
      </c>
      <c r="P3506">
        <v>7.4</v>
      </c>
      <c r="Q3506">
        <v>1.9</v>
      </c>
      <c r="R3506">
        <v>0.154</v>
      </c>
      <c r="S3506">
        <v>12</v>
      </c>
      <c r="T3506" t="s">
        <v>29</v>
      </c>
      <c r="U3506" t="s">
        <v>24</v>
      </c>
      <c r="V3506" t="s">
        <v>24</v>
      </c>
    </row>
    <row r="3507" spans="1:22" x14ac:dyDescent="0.35">
      <c r="A3507" t="s">
        <v>12024</v>
      </c>
      <c r="B3507">
        <v>30.0258</v>
      </c>
      <c r="C3507">
        <v>103.4933</v>
      </c>
      <c r="D3507">
        <v>10</v>
      </c>
      <c r="E3507">
        <v>4.4000000000000004</v>
      </c>
      <c r="F3507" t="s">
        <v>23</v>
      </c>
      <c r="H3507">
        <v>111</v>
      </c>
      <c r="I3507">
        <v>5.2030000000000003</v>
      </c>
      <c r="J3507">
        <v>0.86</v>
      </c>
      <c r="K3507" t="s">
        <v>24</v>
      </c>
      <c r="L3507" t="s">
        <v>12025</v>
      </c>
      <c r="M3507" t="s">
        <v>12026</v>
      </c>
      <c r="N3507" t="s">
        <v>12027</v>
      </c>
      <c r="O3507" t="s">
        <v>28</v>
      </c>
      <c r="P3507">
        <v>4.5</v>
      </c>
      <c r="Q3507">
        <v>1.9</v>
      </c>
      <c r="R3507">
        <v>0.127</v>
      </c>
      <c r="S3507">
        <v>18</v>
      </c>
      <c r="T3507" t="s">
        <v>29</v>
      </c>
      <c r="U3507" t="s">
        <v>24</v>
      </c>
      <c r="V3507" t="s">
        <v>24</v>
      </c>
    </row>
    <row r="3508" spans="1:22" x14ac:dyDescent="0.35">
      <c r="A3508" t="s">
        <v>12028</v>
      </c>
      <c r="B3508">
        <v>14.626899999999999</v>
      </c>
      <c r="C3508">
        <v>93.022900000000007</v>
      </c>
      <c r="D3508">
        <v>10</v>
      </c>
      <c r="E3508">
        <v>4.7</v>
      </c>
      <c r="F3508" t="s">
        <v>23</v>
      </c>
      <c r="H3508">
        <v>49</v>
      </c>
      <c r="I3508">
        <v>5.91</v>
      </c>
      <c r="J3508">
        <v>0.81</v>
      </c>
      <c r="K3508" t="s">
        <v>24</v>
      </c>
      <c r="L3508" t="s">
        <v>12029</v>
      </c>
      <c r="M3508" t="s">
        <v>12026</v>
      </c>
      <c r="N3508" t="s">
        <v>3552</v>
      </c>
      <c r="O3508" t="s">
        <v>28</v>
      </c>
      <c r="P3508">
        <v>6.8</v>
      </c>
      <c r="Q3508">
        <v>1.8</v>
      </c>
      <c r="R3508">
        <v>6.0999999999999999E-2</v>
      </c>
      <c r="S3508">
        <v>83</v>
      </c>
      <c r="T3508" t="s">
        <v>29</v>
      </c>
      <c r="U3508" t="s">
        <v>24</v>
      </c>
      <c r="V3508" t="s">
        <v>24</v>
      </c>
    </row>
    <row r="3509" spans="1:22" x14ac:dyDescent="0.35">
      <c r="A3509" t="s">
        <v>12030</v>
      </c>
      <c r="B3509">
        <v>38.566499999999998</v>
      </c>
      <c r="C3509">
        <v>97.255300000000005</v>
      </c>
      <c r="D3509">
        <v>10</v>
      </c>
      <c r="E3509">
        <v>5</v>
      </c>
      <c r="F3509" t="s">
        <v>23</v>
      </c>
      <c r="H3509">
        <v>34</v>
      </c>
      <c r="I3509">
        <v>5.7590000000000003</v>
      </c>
      <c r="J3509">
        <v>0.63</v>
      </c>
      <c r="K3509" t="s">
        <v>24</v>
      </c>
      <c r="L3509" t="s">
        <v>12031</v>
      </c>
      <c r="M3509" t="s">
        <v>12032</v>
      </c>
      <c r="N3509" t="s">
        <v>12033</v>
      </c>
      <c r="O3509" t="s">
        <v>28</v>
      </c>
      <c r="P3509">
        <v>7.2</v>
      </c>
      <c r="Q3509">
        <v>1.8</v>
      </c>
      <c r="R3509">
        <v>4.2000000000000003E-2</v>
      </c>
      <c r="S3509">
        <v>186</v>
      </c>
      <c r="T3509" t="s">
        <v>29</v>
      </c>
      <c r="U3509" t="s">
        <v>24</v>
      </c>
      <c r="V3509" t="s">
        <v>24</v>
      </c>
    </row>
    <row r="3510" spans="1:22" x14ac:dyDescent="0.35">
      <c r="A3510" t="s">
        <v>12034</v>
      </c>
      <c r="B3510">
        <v>12.8771</v>
      </c>
      <c r="C3510">
        <v>92.980400000000003</v>
      </c>
      <c r="D3510">
        <v>26.21</v>
      </c>
      <c r="E3510">
        <v>4.2</v>
      </c>
      <c r="F3510" t="s">
        <v>23</v>
      </c>
      <c r="H3510">
        <v>168</v>
      </c>
      <c r="I3510">
        <v>6.157</v>
      </c>
      <c r="J3510">
        <v>0.88</v>
      </c>
      <c r="K3510" t="s">
        <v>24</v>
      </c>
      <c r="L3510" t="s">
        <v>12035</v>
      </c>
      <c r="M3510" t="s">
        <v>12036</v>
      </c>
      <c r="N3510" t="s">
        <v>12037</v>
      </c>
      <c r="O3510" t="s">
        <v>28</v>
      </c>
      <c r="P3510">
        <v>10.4</v>
      </c>
      <c r="Q3510">
        <v>7.1</v>
      </c>
      <c r="R3510">
        <v>0.215</v>
      </c>
      <c r="S3510">
        <v>7</v>
      </c>
      <c r="T3510" t="s">
        <v>29</v>
      </c>
      <c r="U3510" t="s">
        <v>24</v>
      </c>
      <c r="V3510" t="s">
        <v>24</v>
      </c>
    </row>
    <row r="3511" spans="1:22" x14ac:dyDescent="0.35">
      <c r="A3511" t="s">
        <v>12038</v>
      </c>
      <c r="B3511">
        <v>38.557200000000002</v>
      </c>
      <c r="C3511">
        <v>97.270799999999994</v>
      </c>
      <c r="D3511">
        <v>10</v>
      </c>
      <c r="E3511">
        <v>4.5</v>
      </c>
      <c r="F3511" t="s">
        <v>23</v>
      </c>
      <c r="H3511">
        <v>37</v>
      </c>
      <c r="I3511">
        <v>5.7439999999999998</v>
      </c>
      <c r="J3511">
        <v>0.78</v>
      </c>
      <c r="K3511" t="s">
        <v>24</v>
      </c>
      <c r="L3511" t="s">
        <v>12039</v>
      </c>
      <c r="M3511" t="s">
        <v>12040</v>
      </c>
      <c r="N3511" t="s">
        <v>12041</v>
      </c>
      <c r="O3511" t="s">
        <v>28</v>
      </c>
      <c r="P3511">
        <v>7.5</v>
      </c>
      <c r="Q3511">
        <v>1.9</v>
      </c>
      <c r="R3511">
        <v>6.6000000000000003E-2</v>
      </c>
      <c r="S3511">
        <v>73</v>
      </c>
      <c r="T3511" t="s">
        <v>29</v>
      </c>
      <c r="U3511" t="s">
        <v>24</v>
      </c>
      <c r="V3511" t="s">
        <v>24</v>
      </c>
    </row>
    <row r="3512" spans="1:22" x14ac:dyDescent="0.35">
      <c r="A3512" t="s">
        <v>12042</v>
      </c>
      <c r="B3512">
        <v>38.605800000000002</v>
      </c>
      <c r="C3512">
        <v>97.351100000000002</v>
      </c>
      <c r="D3512">
        <v>10</v>
      </c>
      <c r="E3512">
        <v>4.5999999999999996</v>
      </c>
      <c r="F3512" t="s">
        <v>23</v>
      </c>
      <c r="H3512">
        <v>42</v>
      </c>
      <c r="I3512">
        <v>11.332000000000001</v>
      </c>
      <c r="J3512">
        <v>0.92</v>
      </c>
      <c r="K3512" t="s">
        <v>24</v>
      </c>
      <c r="L3512" t="s">
        <v>12043</v>
      </c>
      <c r="M3512" t="s">
        <v>12036</v>
      </c>
      <c r="N3512" t="s">
        <v>12044</v>
      </c>
      <c r="O3512" t="s">
        <v>28</v>
      </c>
      <c r="P3512">
        <v>4.8</v>
      </c>
      <c r="Q3512">
        <v>1.9</v>
      </c>
      <c r="R3512">
        <v>8.8999999999999996E-2</v>
      </c>
      <c r="S3512">
        <v>40</v>
      </c>
      <c r="T3512" t="s">
        <v>29</v>
      </c>
      <c r="U3512" t="s">
        <v>24</v>
      </c>
      <c r="V3512" t="s">
        <v>24</v>
      </c>
    </row>
    <row r="3513" spans="1:22" x14ac:dyDescent="0.35">
      <c r="A3513" t="s">
        <v>12045</v>
      </c>
      <c r="B3513">
        <v>38.579500000000003</v>
      </c>
      <c r="C3513">
        <v>97.305599999999998</v>
      </c>
      <c r="D3513">
        <v>10</v>
      </c>
      <c r="E3513">
        <v>5</v>
      </c>
      <c r="F3513" t="s">
        <v>23</v>
      </c>
      <c r="H3513">
        <v>36</v>
      </c>
      <c r="I3513">
        <v>8.9250000000000007</v>
      </c>
      <c r="J3513">
        <v>0.89</v>
      </c>
      <c r="K3513" t="s">
        <v>24</v>
      </c>
      <c r="L3513" t="s">
        <v>12046</v>
      </c>
      <c r="M3513" t="s">
        <v>12040</v>
      </c>
      <c r="N3513" t="s">
        <v>12047</v>
      </c>
      <c r="O3513" t="s">
        <v>28</v>
      </c>
      <c r="P3513">
        <v>8.3000000000000007</v>
      </c>
      <c r="Q3513">
        <v>1.8</v>
      </c>
      <c r="R3513">
        <v>4.1000000000000002E-2</v>
      </c>
      <c r="S3513">
        <v>188</v>
      </c>
      <c r="T3513" t="s">
        <v>29</v>
      </c>
      <c r="U3513" t="s">
        <v>24</v>
      </c>
      <c r="V3513" t="s">
        <v>24</v>
      </c>
    </row>
    <row r="3514" spans="1:22" x14ac:dyDescent="0.35">
      <c r="A3514" t="s">
        <v>12048</v>
      </c>
      <c r="B3514">
        <v>38.536499999999997</v>
      </c>
      <c r="C3514">
        <v>97.2898</v>
      </c>
      <c r="D3514">
        <v>10</v>
      </c>
      <c r="E3514">
        <v>5.7</v>
      </c>
      <c r="F3514" t="s">
        <v>106</v>
      </c>
      <c r="H3514">
        <v>27</v>
      </c>
      <c r="I3514">
        <v>11.417</v>
      </c>
      <c r="J3514">
        <v>0.86</v>
      </c>
      <c r="K3514" t="s">
        <v>24</v>
      </c>
      <c r="L3514" t="s">
        <v>12049</v>
      </c>
      <c r="M3514" t="s">
        <v>12040</v>
      </c>
      <c r="N3514" t="s">
        <v>12050</v>
      </c>
      <c r="O3514" t="s">
        <v>28</v>
      </c>
      <c r="P3514">
        <v>8.1</v>
      </c>
      <c r="Q3514">
        <v>1.8</v>
      </c>
      <c r="R3514">
        <v>6.6000000000000003E-2</v>
      </c>
      <c r="S3514">
        <v>22</v>
      </c>
      <c r="T3514" t="s">
        <v>29</v>
      </c>
      <c r="U3514" t="s">
        <v>24</v>
      </c>
      <c r="V3514" t="s">
        <v>24</v>
      </c>
    </row>
    <row r="3515" spans="1:22" x14ac:dyDescent="0.35">
      <c r="A3515" t="s">
        <v>12051</v>
      </c>
      <c r="B3515">
        <v>24.66</v>
      </c>
      <c r="C3515">
        <v>61.520400000000002</v>
      </c>
      <c r="D3515">
        <v>10</v>
      </c>
      <c r="E3515">
        <v>4.0999999999999996</v>
      </c>
      <c r="F3515" t="s">
        <v>23</v>
      </c>
      <c r="H3515">
        <v>235</v>
      </c>
      <c r="I3515">
        <v>4.8390000000000004</v>
      </c>
      <c r="J3515">
        <v>0.6</v>
      </c>
      <c r="K3515" t="s">
        <v>24</v>
      </c>
      <c r="L3515" t="s">
        <v>12052</v>
      </c>
      <c r="M3515" t="s">
        <v>12036</v>
      </c>
      <c r="N3515" t="s">
        <v>12053</v>
      </c>
      <c r="O3515" t="s">
        <v>28</v>
      </c>
      <c r="P3515">
        <v>14.9</v>
      </c>
      <c r="Q3515">
        <v>2</v>
      </c>
      <c r="R3515">
        <v>0.185</v>
      </c>
      <c r="S3515">
        <v>9</v>
      </c>
      <c r="T3515" t="s">
        <v>29</v>
      </c>
      <c r="U3515" t="s">
        <v>24</v>
      </c>
      <c r="V3515" t="s">
        <v>24</v>
      </c>
    </row>
    <row r="3516" spans="1:22" x14ac:dyDescent="0.35">
      <c r="A3516" t="s">
        <v>12054</v>
      </c>
      <c r="B3516">
        <v>38.039299999999997</v>
      </c>
      <c r="C3516">
        <v>72.639499999999998</v>
      </c>
      <c r="D3516">
        <v>121.24</v>
      </c>
      <c r="E3516">
        <v>4.3</v>
      </c>
      <c r="F3516" t="s">
        <v>23</v>
      </c>
      <c r="H3516">
        <v>61</v>
      </c>
      <c r="I3516">
        <v>1.5820000000000001</v>
      </c>
      <c r="J3516">
        <v>0.31</v>
      </c>
      <c r="K3516" t="s">
        <v>24</v>
      </c>
      <c r="L3516" t="s">
        <v>12055</v>
      </c>
      <c r="M3516" t="s">
        <v>12056</v>
      </c>
      <c r="N3516" t="s">
        <v>12057</v>
      </c>
      <c r="O3516" t="s">
        <v>28</v>
      </c>
      <c r="P3516">
        <v>4.0999999999999996</v>
      </c>
      <c r="Q3516">
        <v>7.7</v>
      </c>
      <c r="R3516">
        <v>9.8000000000000004E-2</v>
      </c>
      <c r="S3516">
        <v>30</v>
      </c>
      <c r="T3516" t="s">
        <v>29</v>
      </c>
      <c r="U3516" t="s">
        <v>24</v>
      </c>
      <c r="V3516" t="s">
        <v>24</v>
      </c>
    </row>
    <row r="3517" spans="1:22" x14ac:dyDescent="0.35">
      <c r="A3517" t="s">
        <v>12058</v>
      </c>
      <c r="B3517">
        <v>35.709200000000003</v>
      </c>
      <c r="C3517">
        <v>75.219899999999996</v>
      </c>
      <c r="D3517">
        <v>10</v>
      </c>
      <c r="E3517">
        <v>4</v>
      </c>
      <c r="F3517" t="s">
        <v>23</v>
      </c>
      <c r="H3517">
        <v>89</v>
      </c>
      <c r="I3517">
        <v>2.6080000000000001</v>
      </c>
      <c r="J3517">
        <v>1.03</v>
      </c>
      <c r="K3517" t="s">
        <v>24</v>
      </c>
      <c r="L3517" t="s">
        <v>12059</v>
      </c>
      <c r="M3517" t="s">
        <v>12060</v>
      </c>
      <c r="N3517" t="s">
        <v>12061</v>
      </c>
      <c r="O3517" t="s">
        <v>28</v>
      </c>
      <c r="P3517">
        <v>6</v>
      </c>
      <c r="Q3517">
        <v>1.9</v>
      </c>
      <c r="R3517">
        <v>0.14399999999999999</v>
      </c>
      <c r="S3517">
        <v>13</v>
      </c>
      <c r="T3517" t="s">
        <v>29</v>
      </c>
      <c r="U3517" t="s">
        <v>24</v>
      </c>
      <c r="V3517" t="s">
        <v>24</v>
      </c>
    </row>
    <row r="3518" spans="1:22" x14ac:dyDescent="0.35">
      <c r="A3518" t="s">
        <v>12062</v>
      </c>
      <c r="B3518">
        <v>35.614199999999997</v>
      </c>
      <c r="C3518">
        <v>74.900599999999997</v>
      </c>
      <c r="D3518">
        <v>46.47</v>
      </c>
      <c r="E3518">
        <v>4.0999999999999996</v>
      </c>
      <c r="F3518" t="s">
        <v>23</v>
      </c>
      <c r="H3518">
        <v>96</v>
      </c>
      <c r="I3518">
        <v>2.3759999999999999</v>
      </c>
      <c r="J3518">
        <v>1.19</v>
      </c>
      <c r="K3518" t="s">
        <v>24</v>
      </c>
      <c r="L3518" t="s">
        <v>12063</v>
      </c>
      <c r="M3518" t="s">
        <v>12064</v>
      </c>
      <c r="N3518" t="s">
        <v>12065</v>
      </c>
      <c r="O3518" t="s">
        <v>28</v>
      </c>
      <c r="P3518">
        <v>7.9</v>
      </c>
      <c r="Q3518">
        <v>5</v>
      </c>
      <c r="R3518">
        <v>0.124</v>
      </c>
      <c r="S3518">
        <v>19</v>
      </c>
      <c r="T3518" t="s">
        <v>29</v>
      </c>
      <c r="U3518" t="s">
        <v>24</v>
      </c>
      <c r="V3518" t="s">
        <v>24</v>
      </c>
    </row>
    <row r="3519" spans="1:22" x14ac:dyDescent="0.35">
      <c r="A3519" t="s">
        <v>12066</v>
      </c>
      <c r="B3519">
        <v>36.569299999999998</v>
      </c>
      <c r="C3519">
        <v>69.743499999999997</v>
      </c>
      <c r="D3519">
        <v>170.8</v>
      </c>
      <c r="E3519">
        <v>4.2</v>
      </c>
      <c r="F3519" t="s">
        <v>23</v>
      </c>
      <c r="H3519">
        <v>62</v>
      </c>
      <c r="I3519">
        <v>0.86799999999999999</v>
      </c>
      <c r="J3519">
        <v>0.89</v>
      </c>
      <c r="K3519" t="s">
        <v>24</v>
      </c>
      <c r="L3519" t="s">
        <v>12067</v>
      </c>
      <c r="M3519" t="s">
        <v>12064</v>
      </c>
      <c r="N3519" t="s">
        <v>12068</v>
      </c>
      <c r="O3519" t="s">
        <v>28</v>
      </c>
      <c r="P3519">
        <v>6.6</v>
      </c>
      <c r="Q3519">
        <v>3.4</v>
      </c>
      <c r="R3519">
        <v>0.106</v>
      </c>
      <c r="S3519">
        <v>26</v>
      </c>
      <c r="T3519" t="s">
        <v>29</v>
      </c>
      <c r="U3519" t="s">
        <v>24</v>
      </c>
      <c r="V3519" t="s">
        <v>24</v>
      </c>
    </row>
    <row r="3520" spans="1:22" x14ac:dyDescent="0.35">
      <c r="A3520" t="s">
        <v>12069</v>
      </c>
      <c r="B3520">
        <v>36.162199999999999</v>
      </c>
      <c r="C3520">
        <v>70.977800000000002</v>
      </c>
      <c r="D3520">
        <v>92.2</v>
      </c>
      <c r="E3520">
        <v>4.2</v>
      </c>
      <c r="F3520" t="s">
        <v>23</v>
      </c>
      <c r="H3520">
        <v>78</v>
      </c>
      <c r="I3520">
        <v>1.014</v>
      </c>
      <c r="J3520">
        <v>0.34</v>
      </c>
      <c r="K3520" t="s">
        <v>24</v>
      </c>
      <c r="L3520" t="s">
        <v>12070</v>
      </c>
      <c r="M3520" t="s">
        <v>12032</v>
      </c>
      <c r="N3520" t="s">
        <v>12071</v>
      </c>
      <c r="O3520" t="s">
        <v>28</v>
      </c>
      <c r="P3520">
        <v>4.7</v>
      </c>
      <c r="Q3520">
        <v>7</v>
      </c>
      <c r="R3520">
        <v>0.115</v>
      </c>
      <c r="S3520">
        <v>21</v>
      </c>
      <c r="T3520" t="s">
        <v>29</v>
      </c>
      <c r="U3520" t="s">
        <v>24</v>
      </c>
      <c r="V3520" t="s">
        <v>24</v>
      </c>
    </row>
    <row r="3521" spans="1:22" x14ac:dyDescent="0.35">
      <c r="A3521" t="s">
        <v>12072</v>
      </c>
      <c r="B3521">
        <v>0.43099999999999999</v>
      </c>
      <c r="C3521">
        <v>97.07</v>
      </c>
      <c r="D3521">
        <v>10</v>
      </c>
      <c r="E3521">
        <v>4.8</v>
      </c>
      <c r="F3521" t="s">
        <v>23</v>
      </c>
      <c r="H3521">
        <v>89</v>
      </c>
      <c r="I3521">
        <v>1.0029999999999999</v>
      </c>
      <c r="J3521">
        <v>0.56999999999999995</v>
      </c>
      <c r="K3521" t="s">
        <v>24</v>
      </c>
      <c r="L3521" t="s">
        <v>12073</v>
      </c>
      <c r="M3521" t="s">
        <v>12074</v>
      </c>
      <c r="N3521" t="s">
        <v>12075</v>
      </c>
      <c r="O3521" t="s">
        <v>28</v>
      </c>
      <c r="P3521">
        <v>6.4</v>
      </c>
      <c r="Q3521">
        <v>1.9</v>
      </c>
      <c r="R3521">
        <v>7.5999999999999998E-2</v>
      </c>
      <c r="S3521">
        <v>54</v>
      </c>
      <c r="T3521" t="s">
        <v>29</v>
      </c>
      <c r="U3521" t="s">
        <v>24</v>
      </c>
      <c r="V3521" t="s">
        <v>24</v>
      </c>
    </row>
    <row r="3522" spans="1:22" x14ac:dyDescent="0.35">
      <c r="A3522" t="s">
        <v>12076</v>
      </c>
      <c r="B3522">
        <v>36.4529</v>
      </c>
      <c r="C3522">
        <v>71.064499999999995</v>
      </c>
      <c r="D3522">
        <v>119.6</v>
      </c>
      <c r="E3522">
        <v>4.2</v>
      </c>
      <c r="F3522" t="s">
        <v>23</v>
      </c>
      <c r="H3522">
        <v>75</v>
      </c>
      <c r="I3522">
        <v>0.77700000000000002</v>
      </c>
      <c r="J3522">
        <v>0.81</v>
      </c>
      <c r="K3522" t="s">
        <v>24</v>
      </c>
      <c r="L3522" t="s">
        <v>12077</v>
      </c>
      <c r="M3522" t="s">
        <v>12074</v>
      </c>
      <c r="N3522" t="s">
        <v>12078</v>
      </c>
      <c r="O3522" t="s">
        <v>28</v>
      </c>
      <c r="P3522">
        <v>7.6</v>
      </c>
      <c r="Q3522">
        <v>6.7</v>
      </c>
      <c r="R3522">
        <v>0.108</v>
      </c>
      <c r="S3522">
        <v>24</v>
      </c>
      <c r="T3522" t="s">
        <v>29</v>
      </c>
      <c r="U3522" t="s">
        <v>24</v>
      </c>
      <c r="V3522" t="s">
        <v>24</v>
      </c>
    </row>
    <row r="3523" spans="1:22" x14ac:dyDescent="0.35">
      <c r="A3523" t="s">
        <v>12079</v>
      </c>
      <c r="B3523">
        <v>37.503</v>
      </c>
      <c r="C3523">
        <v>72.218800000000002</v>
      </c>
      <c r="D3523">
        <v>183.49</v>
      </c>
      <c r="E3523">
        <v>4.4000000000000004</v>
      </c>
      <c r="F3523" t="s">
        <v>23</v>
      </c>
      <c r="H3523">
        <v>56</v>
      </c>
      <c r="I3523">
        <v>1.3620000000000001</v>
      </c>
      <c r="J3523">
        <v>0.59</v>
      </c>
      <c r="K3523" t="s">
        <v>24</v>
      </c>
      <c r="L3523" t="s">
        <v>12080</v>
      </c>
      <c r="M3523" t="s">
        <v>12081</v>
      </c>
      <c r="N3523" t="s">
        <v>7877</v>
      </c>
      <c r="O3523" t="s">
        <v>28</v>
      </c>
      <c r="P3523">
        <v>7.3</v>
      </c>
      <c r="Q3523">
        <v>7.7</v>
      </c>
      <c r="R3523">
        <v>0.11700000000000001</v>
      </c>
      <c r="S3523">
        <v>22</v>
      </c>
      <c r="T3523" t="s">
        <v>29</v>
      </c>
      <c r="U3523" t="s">
        <v>24</v>
      </c>
      <c r="V3523" t="s">
        <v>24</v>
      </c>
    </row>
    <row r="3524" spans="1:22" x14ac:dyDescent="0.35">
      <c r="A3524" t="s">
        <v>12082</v>
      </c>
      <c r="B3524">
        <v>35.661000000000001</v>
      </c>
      <c r="C3524">
        <v>75.096100000000007</v>
      </c>
      <c r="D3524">
        <v>10</v>
      </c>
      <c r="E3524">
        <v>4.2</v>
      </c>
      <c r="F3524" t="s">
        <v>23</v>
      </c>
      <c r="H3524">
        <v>110</v>
      </c>
      <c r="I3524">
        <v>2.508</v>
      </c>
      <c r="J3524">
        <v>0.33</v>
      </c>
      <c r="K3524" t="s">
        <v>24</v>
      </c>
      <c r="L3524" t="s">
        <v>12083</v>
      </c>
      <c r="M3524" t="s">
        <v>12084</v>
      </c>
      <c r="N3524" t="s">
        <v>12085</v>
      </c>
      <c r="O3524" t="s">
        <v>28</v>
      </c>
      <c r="P3524">
        <v>7.3</v>
      </c>
      <c r="Q3524">
        <v>1.9</v>
      </c>
      <c r="R3524">
        <v>0.215</v>
      </c>
      <c r="S3524">
        <v>7</v>
      </c>
      <c r="T3524" t="s">
        <v>29</v>
      </c>
      <c r="U3524" t="s">
        <v>24</v>
      </c>
      <c r="V3524" t="s">
        <v>24</v>
      </c>
    </row>
    <row r="3525" spans="1:22" x14ac:dyDescent="0.35">
      <c r="A3525" t="s">
        <v>12086</v>
      </c>
      <c r="B3525">
        <v>24.194400000000002</v>
      </c>
      <c r="C3525">
        <v>94.486500000000007</v>
      </c>
      <c r="D3525">
        <v>82.38</v>
      </c>
      <c r="E3525">
        <v>4.5</v>
      </c>
      <c r="F3525" t="s">
        <v>23</v>
      </c>
      <c r="H3525">
        <v>54</v>
      </c>
      <c r="I3525">
        <v>3.0169999999999999</v>
      </c>
      <c r="J3525">
        <v>0.55000000000000004</v>
      </c>
      <c r="K3525" t="s">
        <v>24</v>
      </c>
      <c r="L3525" t="s">
        <v>12087</v>
      </c>
      <c r="M3525" t="s">
        <v>12081</v>
      </c>
      <c r="N3525" t="s">
        <v>12088</v>
      </c>
      <c r="O3525" t="s">
        <v>28</v>
      </c>
      <c r="P3525">
        <v>6.9</v>
      </c>
      <c r="Q3525">
        <v>6.8</v>
      </c>
      <c r="R3525">
        <v>5.2999999999999999E-2</v>
      </c>
      <c r="S3525">
        <v>107</v>
      </c>
      <c r="T3525" t="s">
        <v>29</v>
      </c>
      <c r="U3525" t="s">
        <v>24</v>
      </c>
      <c r="V3525" t="s">
        <v>24</v>
      </c>
    </row>
    <row r="3526" spans="1:22" x14ac:dyDescent="0.35">
      <c r="A3526" t="s">
        <v>12089</v>
      </c>
      <c r="B3526">
        <v>14.5923</v>
      </c>
      <c r="C3526">
        <v>93.022199999999998</v>
      </c>
      <c r="D3526">
        <v>10</v>
      </c>
      <c r="E3526">
        <v>4.0999999999999996</v>
      </c>
      <c r="F3526" t="s">
        <v>23</v>
      </c>
      <c r="H3526">
        <v>51</v>
      </c>
      <c r="I3526">
        <v>2.931</v>
      </c>
      <c r="J3526">
        <v>0.6</v>
      </c>
      <c r="K3526" t="s">
        <v>24</v>
      </c>
      <c r="L3526" t="s">
        <v>12090</v>
      </c>
      <c r="M3526" t="s">
        <v>12091</v>
      </c>
      <c r="N3526" t="s">
        <v>3552</v>
      </c>
      <c r="O3526" t="s">
        <v>28</v>
      </c>
      <c r="P3526">
        <v>7.8</v>
      </c>
      <c r="Q3526">
        <v>1.9</v>
      </c>
      <c r="R3526">
        <v>0.17499999999999999</v>
      </c>
      <c r="S3526">
        <v>9</v>
      </c>
      <c r="T3526" t="s">
        <v>29</v>
      </c>
      <c r="U3526" t="s">
        <v>24</v>
      </c>
      <c r="V3526" t="s">
        <v>24</v>
      </c>
    </row>
    <row r="3527" spans="1:22" x14ac:dyDescent="0.35">
      <c r="A3527" t="s">
        <v>12092</v>
      </c>
      <c r="B3527">
        <v>35.588099999999997</v>
      </c>
      <c r="C3527">
        <v>74.965199999999996</v>
      </c>
      <c r="D3527">
        <v>10</v>
      </c>
      <c r="E3527">
        <v>4.5</v>
      </c>
      <c r="F3527" t="s">
        <v>23</v>
      </c>
      <c r="H3527">
        <v>89</v>
      </c>
      <c r="I3527">
        <v>2.3860000000000001</v>
      </c>
      <c r="J3527">
        <v>0.43</v>
      </c>
      <c r="K3527" t="s">
        <v>24</v>
      </c>
      <c r="L3527" t="s">
        <v>12093</v>
      </c>
      <c r="M3527" t="s">
        <v>12094</v>
      </c>
      <c r="N3527" t="s">
        <v>12095</v>
      </c>
      <c r="O3527" t="s">
        <v>28</v>
      </c>
      <c r="P3527">
        <v>7.4</v>
      </c>
      <c r="Q3527">
        <v>1.8</v>
      </c>
      <c r="R3527">
        <v>8.4000000000000005E-2</v>
      </c>
      <c r="S3527">
        <v>46</v>
      </c>
      <c r="T3527" t="s">
        <v>29</v>
      </c>
      <c r="U3527" t="s">
        <v>24</v>
      </c>
      <c r="V3527" t="s">
        <v>24</v>
      </c>
    </row>
    <row r="3528" spans="1:22" x14ac:dyDescent="0.35">
      <c r="A3528" t="s">
        <v>12096</v>
      </c>
      <c r="B3528">
        <v>34.389000000000003</v>
      </c>
      <c r="C3528">
        <v>87.687799999999996</v>
      </c>
      <c r="D3528">
        <v>10</v>
      </c>
      <c r="E3528">
        <v>4.3</v>
      </c>
      <c r="F3528" t="s">
        <v>23</v>
      </c>
      <c r="H3528">
        <v>126</v>
      </c>
      <c r="I3528">
        <v>10.689</v>
      </c>
      <c r="J3528">
        <v>0.94</v>
      </c>
      <c r="K3528" t="s">
        <v>24</v>
      </c>
      <c r="L3528" t="s">
        <v>12097</v>
      </c>
      <c r="M3528" t="s">
        <v>12098</v>
      </c>
      <c r="N3528" t="s">
        <v>52</v>
      </c>
      <c r="O3528" t="s">
        <v>28</v>
      </c>
      <c r="P3528">
        <v>11.5</v>
      </c>
      <c r="Q3528">
        <v>1.9</v>
      </c>
      <c r="R3528">
        <v>0.13300000000000001</v>
      </c>
      <c r="S3528">
        <v>18</v>
      </c>
      <c r="T3528" t="s">
        <v>29</v>
      </c>
      <c r="U3528" t="s">
        <v>24</v>
      </c>
      <c r="V3528" t="s">
        <v>24</v>
      </c>
    </row>
    <row r="3529" spans="1:22" x14ac:dyDescent="0.35">
      <c r="A3529" t="s">
        <v>12099</v>
      </c>
      <c r="B3529">
        <v>4.4132999999999996</v>
      </c>
      <c r="C3529">
        <v>96.526300000000006</v>
      </c>
      <c r="D3529">
        <v>10</v>
      </c>
      <c r="E3529">
        <v>4.4000000000000004</v>
      </c>
      <c r="F3529" t="s">
        <v>23</v>
      </c>
      <c r="H3529">
        <v>190</v>
      </c>
      <c r="I3529">
        <v>2.9390000000000001</v>
      </c>
      <c r="J3529">
        <v>0.56000000000000005</v>
      </c>
      <c r="K3529" t="s">
        <v>24</v>
      </c>
      <c r="L3529" t="s">
        <v>12100</v>
      </c>
      <c r="M3529" t="s">
        <v>12101</v>
      </c>
      <c r="N3529" t="s">
        <v>12102</v>
      </c>
      <c r="O3529" t="s">
        <v>28</v>
      </c>
      <c r="P3529">
        <v>7.3</v>
      </c>
      <c r="Q3529">
        <v>1.8</v>
      </c>
      <c r="R3529">
        <v>0.20300000000000001</v>
      </c>
      <c r="S3529">
        <v>7</v>
      </c>
      <c r="T3529" t="s">
        <v>29</v>
      </c>
      <c r="U3529" t="s">
        <v>24</v>
      </c>
      <c r="V3529" t="s">
        <v>24</v>
      </c>
    </row>
    <row r="3530" spans="1:22" x14ac:dyDescent="0.35">
      <c r="A3530" t="s">
        <v>12103</v>
      </c>
      <c r="B3530">
        <v>37.593000000000004</v>
      </c>
      <c r="C3530">
        <v>72.327500000000001</v>
      </c>
      <c r="D3530">
        <v>193.55</v>
      </c>
      <c r="E3530">
        <v>4.2</v>
      </c>
      <c r="F3530" t="s">
        <v>23</v>
      </c>
      <c r="H3530">
        <v>112</v>
      </c>
      <c r="I3530">
        <v>1.4710000000000001</v>
      </c>
      <c r="J3530">
        <v>0.53</v>
      </c>
      <c r="K3530" t="s">
        <v>24</v>
      </c>
      <c r="L3530" t="s">
        <v>12104</v>
      </c>
      <c r="M3530" t="s">
        <v>12105</v>
      </c>
      <c r="N3530" t="s">
        <v>12106</v>
      </c>
      <c r="O3530" t="s">
        <v>28</v>
      </c>
      <c r="P3530">
        <v>7.2</v>
      </c>
      <c r="Q3530">
        <v>8</v>
      </c>
      <c r="R3530">
        <v>0.124</v>
      </c>
      <c r="S3530">
        <v>18</v>
      </c>
      <c r="T3530" t="s">
        <v>29</v>
      </c>
      <c r="U3530" t="s">
        <v>24</v>
      </c>
      <c r="V3530" t="s">
        <v>24</v>
      </c>
    </row>
    <row r="3531" spans="1:22" x14ac:dyDescent="0.35">
      <c r="A3531" t="s">
        <v>12107</v>
      </c>
      <c r="B3531">
        <v>37.2502</v>
      </c>
      <c r="C3531">
        <v>71.739999999999995</v>
      </c>
      <c r="D3531">
        <v>128.69</v>
      </c>
      <c r="E3531">
        <v>4</v>
      </c>
      <c r="F3531" t="s">
        <v>23</v>
      </c>
      <c r="H3531">
        <v>59</v>
      </c>
      <c r="I3531">
        <v>0.93700000000000006</v>
      </c>
      <c r="J3531">
        <v>0.77</v>
      </c>
      <c r="K3531" t="s">
        <v>24</v>
      </c>
      <c r="L3531" t="s">
        <v>12108</v>
      </c>
      <c r="M3531" t="s">
        <v>12109</v>
      </c>
      <c r="N3531" t="s">
        <v>7557</v>
      </c>
      <c r="O3531" t="s">
        <v>28</v>
      </c>
      <c r="P3531">
        <v>6.9</v>
      </c>
      <c r="Q3531">
        <v>6.4</v>
      </c>
      <c r="R3531">
        <v>0.183</v>
      </c>
      <c r="S3531">
        <v>9</v>
      </c>
      <c r="T3531" t="s">
        <v>29</v>
      </c>
      <c r="U3531" t="s">
        <v>24</v>
      </c>
      <c r="V3531" t="s">
        <v>24</v>
      </c>
    </row>
    <row r="3532" spans="1:22" x14ac:dyDescent="0.35">
      <c r="A3532" t="s">
        <v>12110</v>
      </c>
      <c r="B3532">
        <v>24.8691</v>
      </c>
      <c r="C3532">
        <v>93.650199999999998</v>
      </c>
      <c r="D3532">
        <v>40.97</v>
      </c>
      <c r="E3532">
        <v>4.4000000000000004</v>
      </c>
      <c r="F3532" t="s">
        <v>23</v>
      </c>
      <c r="H3532">
        <v>97</v>
      </c>
      <c r="I3532">
        <v>2.2170000000000001</v>
      </c>
      <c r="J3532">
        <v>0.6</v>
      </c>
      <c r="K3532" t="s">
        <v>24</v>
      </c>
      <c r="L3532" t="s">
        <v>12111</v>
      </c>
      <c r="M3532" t="s">
        <v>12112</v>
      </c>
      <c r="N3532" t="s">
        <v>12113</v>
      </c>
      <c r="O3532" t="s">
        <v>28</v>
      </c>
      <c r="P3532">
        <v>11</v>
      </c>
      <c r="Q3532">
        <v>8.9</v>
      </c>
      <c r="R3532">
        <v>0.219</v>
      </c>
      <c r="S3532">
        <v>7</v>
      </c>
      <c r="T3532" t="s">
        <v>29</v>
      </c>
      <c r="U3532" t="s">
        <v>24</v>
      </c>
      <c r="V3532" t="s">
        <v>24</v>
      </c>
    </row>
    <row r="3533" spans="1:22" x14ac:dyDescent="0.35">
      <c r="A3533" t="s">
        <v>12114</v>
      </c>
      <c r="B3533">
        <v>30.107299999999999</v>
      </c>
      <c r="C3533">
        <v>72.572599999999994</v>
      </c>
      <c r="D3533">
        <v>10</v>
      </c>
      <c r="E3533">
        <v>4.3</v>
      </c>
      <c r="F3533" t="s">
        <v>23</v>
      </c>
      <c r="H3533">
        <v>209</v>
      </c>
      <c r="I3533">
        <v>3.5819999999999999</v>
      </c>
      <c r="J3533">
        <v>0.97</v>
      </c>
      <c r="K3533" t="s">
        <v>24</v>
      </c>
      <c r="L3533" t="s">
        <v>12115</v>
      </c>
      <c r="M3533" t="s">
        <v>12116</v>
      </c>
      <c r="N3533" t="s">
        <v>12117</v>
      </c>
      <c r="O3533" t="s">
        <v>28</v>
      </c>
      <c r="P3533">
        <v>12.7</v>
      </c>
      <c r="Q3533">
        <v>2</v>
      </c>
      <c r="R3533">
        <v>0.188</v>
      </c>
      <c r="S3533">
        <v>9</v>
      </c>
      <c r="T3533" t="s">
        <v>29</v>
      </c>
      <c r="U3533" t="s">
        <v>24</v>
      </c>
      <c r="V3533" t="s">
        <v>24</v>
      </c>
    </row>
    <row r="3534" spans="1:22" x14ac:dyDescent="0.35">
      <c r="A3534" t="s">
        <v>12118</v>
      </c>
      <c r="B3534">
        <v>35.936799999999998</v>
      </c>
      <c r="C3534">
        <v>77.945800000000006</v>
      </c>
      <c r="D3534">
        <v>10</v>
      </c>
      <c r="E3534">
        <v>4.0999999999999996</v>
      </c>
      <c r="F3534" t="s">
        <v>23</v>
      </c>
      <c r="H3534">
        <v>111</v>
      </c>
      <c r="I3534">
        <v>4.4729999999999999</v>
      </c>
      <c r="J3534">
        <v>1.03</v>
      </c>
      <c r="K3534" t="s">
        <v>24</v>
      </c>
      <c r="L3534" t="s">
        <v>12119</v>
      </c>
      <c r="M3534" t="s">
        <v>12120</v>
      </c>
      <c r="N3534" t="s">
        <v>12121</v>
      </c>
      <c r="O3534" t="s">
        <v>28</v>
      </c>
      <c r="P3534">
        <v>9.1999999999999993</v>
      </c>
      <c r="Q3534">
        <v>1.9</v>
      </c>
      <c r="R3534">
        <v>0.11700000000000001</v>
      </c>
      <c r="S3534">
        <v>20</v>
      </c>
      <c r="T3534" t="s">
        <v>29</v>
      </c>
      <c r="U3534" t="s">
        <v>24</v>
      </c>
      <c r="V3534" t="s">
        <v>24</v>
      </c>
    </row>
    <row r="3535" spans="1:22" x14ac:dyDescent="0.35">
      <c r="A3535" t="s">
        <v>12122</v>
      </c>
      <c r="B3535">
        <v>35.9998</v>
      </c>
      <c r="C3535">
        <v>77.909899999999993</v>
      </c>
      <c r="D3535">
        <v>10</v>
      </c>
      <c r="E3535">
        <v>5.0999999999999996</v>
      </c>
      <c r="F3535" t="s">
        <v>106</v>
      </c>
      <c r="H3535">
        <v>33</v>
      </c>
      <c r="I3535">
        <v>4.4790000000000001</v>
      </c>
      <c r="J3535">
        <v>0.88</v>
      </c>
      <c r="K3535" t="s">
        <v>24</v>
      </c>
      <c r="L3535" t="s">
        <v>12123</v>
      </c>
      <c r="M3535" t="s">
        <v>12124</v>
      </c>
      <c r="N3535" t="s">
        <v>11445</v>
      </c>
      <c r="O3535" t="s">
        <v>28</v>
      </c>
      <c r="P3535">
        <v>7.2</v>
      </c>
      <c r="Q3535">
        <v>1.8</v>
      </c>
      <c r="R3535">
        <v>9.2999999999999999E-2</v>
      </c>
      <c r="S3535">
        <v>11</v>
      </c>
      <c r="T3535" t="s">
        <v>29</v>
      </c>
      <c r="U3535" t="s">
        <v>24</v>
      </c>
      <c r="V3535" t="s">
        <v>24</v>
      </c>
    </row>
    <row r="3536" spans="1:22" x14ac:dyDescent="0.35">
      <c r="A3536" t="s">
        <v>12125</v>
      </c>
      <c r="B3536">
        <v>38.944000000000003</v>
      </c>
      <c r="C3536">
        <v>97.585999999999999</v>
      </c>
      <c r="D3536">
        <v>10</v>
      </c>
      <c r="E3536">
        <v>5</v>
      </c>
      <c r="F3536" t="s">
        <v>23</v>
      </c>
      <c r="H3536">
        <v>34</v>
      </c>
      <c r="I3536">
        <v>5.702</v>
      </c>
      <c r="J3536">
        <v>0.47</v>
      </c>
      <c r="K3536" t="s">
        <v>24</v>
      </c>
      <c r="L3536" t="s">
        <v>12126</v>
      </c>
      <c r="M3536" t="s">
        <v>12127</v>
      </c>
      <c r="N3536" t="s">
        <v>12128</v>
      </c>
      <c r="O3536" t="s">
        <v>28</v>
      </c>
      <c r="P3536">
        <v>8.6999999999999993</v>
      </c>
      <c r="Q3536">
        <v>1.8</v>
      </c>
      <c r="R3536">
        <v>4.2999999999999997E-2</v>
      </c>
      <c r="S3536">
        <v>171</v>
      </c>
      <c r="T3536" t="s">
        <v>29</v>
      </c>
      <c r="U3536" t="s">
        <v>24</v>
      </c>
      <c r="V3536" t="s">
        <v>24</v>
      </c>
    </row>
    <row r="3537" spans="1:22" x14ac:dyDescent="0.35">
      <c r="A3537" t="s">
        <v>12129</v>
      </c>
      <c r="B3537">
        <v>0.49709999999999999</v>
      </c>
      <c r="C3537">
        <v>98.495900000000006</v>
      </c>
      <c r="D3537">
        <v>51.51</v>
      </c>
      <c r="E3537">
        <v>4.2</v>
      </c>
      <c r="F3537" t="s">
        <v>23</v>
      </c>
      <c r="H3537">
        <v>179</v>
      </c>
      <c r="I3537">
        <v>1.22</v>
      </c>
      <c r="J3537">
        <v>1.1200000000000001</v>
      </c>
      <c r="K3537" t="s">
        <v>24</v>
      </c>
      <c r="L3537" t="s">
        <v>12130</v>
      </c>
      <c r="M3537" t="s">
        <v>12131</v>
      </c>
      <c r="N3537" t="s">
        <v>9384</v>
      </c>
      <c r="O3537" t="s">
        <v>28</v>
      </c>
      <c r="P3537">
        <v>9.8000000000000007</v>
      </c>
      <c r="Q3537">
        <v>8.1999999999999993</v>
      </c>
      <c r="R3537">
        <v>0.10199999999999999</v>
      </c>
      <c r="S3537">
        <v>27</v>
      </c>
      <c r="T3537" t="s">
        <v>29</v>
      </c>
      <c r="U3537" t="s">
        <v>24</v>
      </c>
      <c r="V3537" t="s">
        <v>24</v>
      </c>
    </row>
    <row r="3538" spans="1:22" x14ac:dyDescent="0.35">
      <c r="A3538" t="s">
        <v>12132</v>
      </c>
      <c r="B3538">
        <v>35.714199999999998</v>
      </c>
      <c r="C3538">
        <v>75.313900000000004</v>
      </c>
      <c r="D3538">
        <v>10</v>
      </c>
      <c r="E3538">
        <v>4.0999999999999996</v>
      </c>
      <c r="F3538" t="s">
        <v>23</v>
      </c>
      <c r="H3538">
        <v>106</v>
      </c>
      <c r="I3538">
        <v>2.66</v>
      </c>
      <c r="J3538">
        <v>1.25</v>
      </c>
      <c r="K3538" t="s">
        <v>24</v>
      </c>
      <c r="L3538" t="s">
        <v>12133</v>
      </c>
      <c r="M3538" t="s">
        <v>12134</v>
      </c>
      <c r="N3538" t="s">
        <v>12135</v>
      </c>
      <c r="O3538" t="s">
        <v>28</v>
      </c>
      <c r="P3538">
        <v>9.4</v>
      </c>
      <c r="Q3538">
        <v>2</v>
      </c>
      <c r="R3538">
        <v>0.19800000000000001</v>
      </c>
      <c r="S3538">
        <v>7</v>
      </c>
      <c r="T3538" t="s">
        <v>29</v>
      </c>
      <c r="U3538" t="s">
        <v>24</v>
      </c>
      <c r="V3538" t="s">
        <v>24</v>
      </c>
    </row>
    <row r="3539" spans="1:22" x14ac:dyDescent="0.35">
      <c r="A3539" t="s">
        <v>12136</v>
      </c>
      <c r="B3539">
        <v>35.596499999999999</v>
      </c>
      <c r="C3539">
        <v>74.9251</v>
      </c>
      <c r="D3539">
        <v>10</v>
      </c>
      <c r="E3539">
        <v>5.0999999999999996</v>
      </c>
      <c r="F3539" t="s">
        <v>106</v>
      </c>
      <c r="H3539">
        <v>48</v>
      </c>
      <c r="I3539">
        <v>2.3730000000000002</v>
      </c>
      <c r="J3539">
        <v>0.91</v>
      </c>
      <c r="K3539" t="s">
        <v>24</v>
      </c>
      <c r="L3539" t="s">
        <v>12137</v>
      </c>
      <c r="M3539" t="s">
        <v>12138</v>
      </c>
      <c r="N3539" t="s">
        <v>12139</v>
      </c>
      <c r="O3539" t="s">
        <v>28</v>
      </c>
      <c r="P3539">
        <v>7.2</v>
      </c>
      <c r="Q3539">
        <v>1.8</v>
      </c>
      <c r="R3539">
        <v>0.11</v>
      </c>
      <c r="S3539">
        <v>8</v>
      </c>
      <c r="T3539" t="s">
        <v>29</v>
      </c>
      <c r="U3539" t="s">
        <v>24</v>
      </c>
      <c r="V3539" t="s">
        <v>24</v>
      </c>
    </row>
    <row r="3540" spans="1:22" x14ac:dyDescent="0.35">
      <c r="A3540" t="s">
        <v>12140</v>
      </c>
      <c r="B3540">
        <v>31.945</v>
      </c>
      <c r="C3540">
        <v>66.834299999999999</v>
      </c>
      <c r="D3540">
        <v>10</v>
      </c>
      <c r="E3540">
        <v>4.0999999999999996</v>
      </c>
      <c r="F3540" t="s">
        <v>23</v>
      </c>
      <c r="H3540">
        <v>117</v>
      </c>
      <c r="I3540">
        <v>3.1819999999999999</v>
      </c>
      <c r="J3540">
        <v>1.03</v>
      </c>
      <c r="K3540" t="s">
        <v>24</v>
      </c>
      <c r="L3540" t="s">
        <v>12141</v>
      </c>
      <c r="M3540" t="s">
        <v>12131</v>
      </c>
      <c r="N3540" t="s">
        <v>12142</v>
      </c>
      <c r="O3540" t="s">
        <v>28</v>
      </c>
      <c r="P3540">
        <v>9.6</v>
      </c>
      <c r="Q3540">
        <v>1.9</v>
      </c>
      <c r="R3540">
        <v>0.13500000000000001</v>
      </c>
      <c r="S3540">
        <v>15</v>
      </c>
      <c r="T3540" t="s">
        <v>29</v>
      </c>
      <c r="U3540" t="s">
        <v>24</v>
      </c>
      <c r="V3540" t="s">
        <v>24</v>
      </c>
    </row>
    <row r="3541" spans="1:22" x14ac:dyDescent="0.35">
      <c r="A3541" t="s">
        <v>12143</v>
      </c>
      <c r="B3541">
        <v>35.933500000000002</v>
      </c>
      <c r="C3541">
        <v>77.988799999999998</v>
      </c>
      <c r="D3541">
        <v>10</v>
      </c>
      <c r="E3541">
        <v>4.3</v>
      </c>
      <c r="F3541" t="s">
        <v>23</v>
      </c>
      <c r="H3541">
        <v>100</v>
      </c>
      <c r="I3541">
        <v>4.5019999999999998</v>
      </c>
      <c r="J3541">
        <v>1.21</v>
      </c>
      <c r="K3541" t="s">
        <v>24</v>
      </c>
      <c r="L3541" t="s">
        <v>12144</v>
      </c>
      <c r="M3541" t="s">
        <v>12145</v>
      </c>
      <c r="N3541" t="s">
        <v>12146</v>
      </c>
      <c r="O3541" t="s">
        <v>28</v>
      </c>
      <c r="P3541">
        <v>7.6</v>
      </c>
      <c r="Q3541">
        <v>1.9</v>
      </c>
      <c r="R3541">
        <v>0.187</v>
      </c>
      <c r="S3541">
        <v>8</v>
      </c>
      <c r="T3541" t="s">
        <v>29</v>
      </c>
      <c r="U3541" t="s">
        <v>24</v>
      </c>
      <c r="V3541" t="s">
        <v>24</v>
      </c>
    </row>
    <row r="3542" spans="1:22" x14ac:dyDescent="0.35">
      <c r="A3542" t="s">
        <v>12147</v>
      </c>
      <c r="B3542">
        <v>35.909300000000002</v>
      </c>
      <c r="C3542">
        <v>77.947699999999998</v>
      </c>
      <c r="D3542">
        <v>10</v>
      </c>
      <c r="E3542">
        <v>4.0999999999999996</v>
      </c>
      <c r="F3542" t="s">
        <v>23</v>
      </c>
      <c r="H3542">
        <v>113</v>
      </c>
      <c r="I3542">
        <v>4.4610000000000003</v>
      </c>
      <c r="J3542">
        <v>0.7</v>
      </c>
      <c r="K3542" t="s">
        <v>24</v>
      </c>
      <c r="L3542" t="s">
        <v>12148</v>
      </c>
      <c r="M3542" t="s">
        <v>12145</v>
      </c>
      <c r="N3542" t="s">
        <v>10318</v>
      </c>
      <c r="O3542" t="s">
        <v>28</v>
      </c>
      <c r="P3542">
        <v>7.7</v>
      </c>
      <c r="Q3542">
        <v>1.8</v>
      </c>
      <c r="R3542">
        <v>0.184</v>
      </c>
      <c r="S3542">
        <v>10</v>
      </c>
      <c r="T3542" t="s">
        <v>29</v>
      </c>
      <c r="U3542" t="s">
        <v>24</v>
      </c>
      <c r="V3542" t="s">
        <v>24</v>
      </c>
    </row>
    <row r="3543" spans="1:22" x14ac:dyDescent="0.35">
      <c r="A3543" t="s">
        <v>12149</v>
      </c>
      <c r="B3543">
        <v>37.879100000000001</v>
      </c>
      <c r="C3543">
        <v>101.2676</v>
      </c>
      <c r="D3543">
        <v>10</v>
      </c>
      <c r="E3543">
        <v>4.2</v>
      </c>
      <c r="F3543" t="s">
        <v>23</v>
      </c>
      <c r="H3543">
        <v>52</v>
      </c>
      <c r="I3543">
        <v>2.7320000000000002</v>
      </c>
      <c r="J3543">
        <v>0.94</v>
      </c>
      <c r="K3543" t="s">
        <v>24</v>
      </c>
      <c r="L3543" t="s">
        <v>12150</v>
      </c>
      <c r="M3543" t="s">
        <v>12151</v>
      </c>
      <c r="N3543" t="s">
        <v>12152</v>
      </c>
      <c r="O3543" t="s">
        <v>28</v>
      </c>
      <c r="P3543">
        <v>9</v>
      </c>
      <c r="Q3543">
        <v>1.9</v>
      </c>
      <c r="R3543">
        <v>0.121</v>
      </c>
      <c r="S3543">
        <v>22</v>
      </c>
      <c r="T3543" t="s">
        <v>29</v>
      </c>
      <c r="U3543" t="s">
        <v>24</v>
      </c>
      <c r="V3543" t="s">
        <v>24</v>
      </c>
    </row>
    <row r="3544" spans="1:22" x14ac:dyDescent="0.35">
      <c r="A3544" t="s">
        <v>12153</v>
      </c>
      <c r="B3544">
        <v>2.3277999999999999</v>
      </c>
      <c r="C3544">
        <v>96.066400000000002</v>
      </c>
      <c r="D3544">
        <v>10</v>
      </c>
      <c r="E3544">
        <v>4.4000000000000004</v>
      </c>
      <c r="F3544" t="s">
        <v>23</v>
      </c>
      <c r="H3544">
        <v>105</v>
      </c>
      <c r="I3544">
        <v>1.819</v>
      </c>
      <c r="J3544">
        <v>0.31</v>
      </c>
      <c r="K3544" t="s">
        <v>24</v>
      </c>
      <c r="L3544" t="s">
        <v>12154</v>
      </c>
      <c r="M3544" t="s">
        <v>12155</v>
      </c>
      <c r="N3544" t="s">
        <v>12156</v>
      </c>
      <c r="O3544" t="s">
        <v>28</v>
      </c>
      <c r="P3544">
        <v>6.9</v>
      </c>
      <c r="Q3544">
        <v>1.5</v>
      </c>
      <c r="R3544">
        <v>0.14299999999999999</v>
      </c>
      <c r="S3544">
        <v>14</v>
      </c>
      <c r="T3544" t="s">
        <v>29</v>
      </c>
      <c r="U3544" t="s">
        <v>24</v>
      </c>
      <c r="V3544" t="s">
        <v>24</v>
      </c>
    </row>
    <row r="3545" spans="1:22" x14ac:dyDescent="0.35">
      <c r="A3545" t="s">
        <v>12157</v>
      </c>
      <c r="B3545">
        <v>2.4180999999999999</v>
      </c>
      <c r="C3545">
        <v>96.162099999999995</v>
      </c>
      <c r="D3545">
        <v>10</v>
      </c>
      <c r="E3545">
        <v>4.7</v>
      </c>
      <c r="F3545" t="s">
        <v>23</v>
      </c>
      <c r="H3545">
        <v>184</v>
      </c>
      <c r="I3545">
        <v>1.794</v>
      </c>
      <c r="J3545">
        <v>0.65</v>
      </c>
      <c r="K3545" t="s">
        <v>24</v>
      </c>
      <c r="L3545" t="s">
        <v>12158</v>
      </c>
      <c r="M3545" t="s">
        <v>12151</v>
      </c>
      <c r="N3545" t="s">
        <v>12159</v>
      </c>
      <c r="O3545" t="s">
        <v>28</v>
      </c>
      <c r="P3545">
        <v>5.5</v>
      </c>
      <c r="Q3545">
        <v>1.9</v>
      </c>
      <c r="R3545">
        <v>0.106</v>
      </c>
      <c r="S3545">
        <v>27</v>
      </c>
      <c r="T3545" t="s">
        <v>29</v>
      </c>
      <c r="U3545" t="s">
        <v>24</v>
      </c>
      <c r="V3545" t="s">
        <v>24</v>
      </c>
    </row>
    <row r="3546" spans="1:22" x14ac:dyDescent="0.35">
      <c r="A3546" t="s">
        <v>12160</v>
      </c>
      <c r="B3546">
        <v>29.9999</v>
      </c>
      <c r="C3546">
        <v>95.07</v>
      </c>
      <c r="D3546">
        <v>35</v>
      </c>
      <c r="E3546">
        <v>4.0999999999999996</v>
      </c>
      <c r="F3546" t="s">
        <v>23</v>
      </c>
      <c r="H3546">
        <v>88</v>
      </c>
      <c r="I3546">
        <v>8.8569999999999993</v>
      </c>
      <c r="J3546">
        <v>0.66</v>
      </c>
      <c r="K3546" t="s">
        <v>24</v>
      </c>
      <c r="L3546" t="s">
        <v>12161</v>
      </c>
      <c r="M3546" t="s">
        <v>12162</v>
      </c>
      <c r="N3546" t="s">
        <v>12163</v>
      </c>
      <c r="O3546" t="s">
        <v>28</v>
      </c>
      <c r="P3546">
        <v>11.9</v>
      </c>
      <c r="Q3546">
        <v>2</v>
      </c>
      <c r="R3546">
        <v>0.13</v>
      </c>
      <c r="S3546">
        <v>16</v>
      </c>
      <c r="T3546" t="s">
        <v>29</v>
      </c>
      <c r="U3546" t="s">
        <v>24</v>
      </c>
      <c r="V3546" t="s">
        <v>24</v>
      </c>
    </row>
    <row r="3547" spans="1:22" x14ac:dyDescent="0.35">
      <c r="A3547" t="s">
        <v>12164</v>
      </c>
      <c r="B3547">
        <v>37.183599999999998</v>
      </c>
      <c r="C3547">
        <v>71.9679</v>
      </c>
      <c r="D3547">
        <v>148.47999999999999</v>
      </c>
      <c r="E3547">
        <v>4.0999999999999996</v>
      </c>
      <c r="F3547" t="s">
        <v>23</v>
      </c>
      <c r="H3547">
        <v>69</v>
      </c>
      <c r="I3547">
        <v>1.113</v>
      </c>
      <c r="J3547">
        <v>0.66</v>
      </c>
      <c r="K3547" t="s">
        <v>24</v>
      </c>
      <c r="L3547" t="s">
        <v>12165</v>
      </c>
      <c r="M3547" t="s">
        <v>12166</v>
      </c>
      <c r="N3547" t="s">
        <v>12167</v>
      </c>
      <c r="O3547" t="s">
        <v>28</v>
      </c>
      <c r="P3547">
        <v>4.0999999999999996</v>
      </c>
      <c r="Q3547">
        <v>6.3</v>
      </c>
      <c r="R3547">
        <v>0.114</v>
      </c>
      <c r="S3547">
        <v>21</v>
      </c>
      <c r="T3547" t="s">
        <v>29</v>
      </c>
      <c r="U3547" t="s">
        <v>24</v>
      </c>
      <c r="V3547" t="s">
        <v>24</v>
      </c>
    </row>
    <row r="3548" spans="1:22" x14ac:dyDescent="0.35">
      <c r="A3548" t="s">
        <v>12168</v>
      </c>
      <c r="B3548">
        <v>23.281099999999999</v>
      </c>
      <c r="C3548">
        <v>93.900599999999997</v>
      </c>
      <c r="D3548">
        <v>10</v>
      </c>
      <c r="E3548">
        <v>4.0999999999999996</v>
      </c>
      <c r="F3548" t="s">
        <v>23</v>
      </c>
      <c r="H3548">
        <v>153</v>
      </c>
      <c r="I3548">
        <v>3.8340000000000001</v>
      </c>
      <c r="J3548">
        <v>1.01</v>
      </c>
      <c r="K3548" t="s">
        <v>24</v>
      </c>
      <c r="L3548" t="s">
        <v>12169</v>
      </c>
      <c r="M3548" t="s">
        <v>12155</v>
      </c>
      <c r="N3548" t="s">
        <v>12170</v>
      </c>
      <c r="O3548" t="s">
        <v>28</v>
      </c>
      <c r="P3548">
        <v>8</v>
      </c>
      <c r="Q3548">
        <v>1.9</v>
      </c>
      <c r="R3548">
        <v>0.15</v>
      </c>
      <c r="S3548">
        <v>12</v>
      </c>
      <c r="T3548" t="s">
        <v>29</v>
      </c>
      <c r="U3548" t="s">
        <v>24</v>
      </c>
      <c r="V3548" t="s">
        <v>24</v>
      </c>
    </row>
    <row r="3549" spans="1:22" x14ac:dyDescent="0.35">
      <c r="A3549" t="s">
        <v>12171</v>
      </c>
      <c r="B3549">
        <v>35.945500000000003</v>
      </c>
      <c r="C3549">
        <v>76.820400000000006</v>
      </c>
      <c r="D3549">
        <v>10</v>
      </c>
      <c r="E3549">
        <v>4.2</v>
      </c>
      <c r="F3549" t="s">
        <v>23</v>
      </c>
      <c r="H3549">
        <v>48</v>
      </c>
      <c r="I3549">
        <v>3.7120000000000002</v>
      </c>
      <c r="J3549">
        <v>0.4</v>
      </c>
      <c r="K3549" t="s">
        <v>24</v>
      </c>
      <c r="L3549" t="s">
        <v>12172</v>
      </c>
      <c r="M3549" t="s">
        <v>12173</v>
      </c>
      <c r="N3549" t="s">
        <v>12174</v>
      </c>
      <c r="O3549" t="s">
        <v>28</v>
      </c>
      <c r="P3549">
        <v>7.4</v>
      </c>
      <c r="Q3549">
        <v>1.9</v>
      </c>
      <c r="R3549">
        <v>8.5000000000000006E-2</v>
      </c>
      <c r="S3549">
        <v>40</v>
      </c>
      <c r="T3549" t="s">
        <v>29</v>
      </c>
      <c r="U3549" t="s">
        <v>24</v>
      </c>
      <c r="V3549" t="s">
        <v>24</v>
      </c>
    </row>
    <row r="3550" spans="1:22" x14ac:dyDescent="0.35">
      <c r="A3550" t="s">
        <v>12175</v>
      </c>
      <c r="B3550">
        <v>20.7666</v>
      </c>
      <c r="C3550">
        <v>103.34529999999999</v>
      </c>
      <c r="D3550">
        <v>10</v>
      </c>
      <c r="E3550">
        <v>4.4000000000000004</v>
      </c>
      <c r="F3550" t="s">
        <v>23</v>
      </c>
      <c r="H3550">
        <v>101</v>
      </c>
      <c r="I3550">
        <v>0.76400000000000001</v>
      </c>
      <c r="J3550">
        <v>0.86</v>
      </c>
      <c r="K3550" t="s">
        <v>24</v>
      </c>
      <c r="L3550" t="s">
        <v>12176</v>
      </c>
      <c r="M3550" t="s">
        <v>12177</v>
      </c>
      <c r="N3550" t="s">
        <v>12178</v>
      </c>
      <c r="O3550" t="s">
        <v>28</v>
      </c>
      <c r="P3550">
        <v>4.5</v>
      </c>
      <c r="Q3550">
        <v>1.7</v>
      </c>
      <c r="R3550">
        <v>0.13500000000000001</v>
      </c>
      <c r="S3550">
        <v>16</v>
      </c>
      <c r="T3550" t="s">
        <v>29</v>
      </c>
      <c r="U3550" t="s">
        <v>24</v>
      </c>
      <c r="V3550" t="s">
        <v>24</v>
      </c>
    </row>
    <row r="3551" spans="1:22" x14ac:dyDescent="0.35">
      <c r="A3551" t="s">
        <v>12179</v>
      </c>
      <c r="B3551">
        <v>37.137300000000003</v>
      </c>
      <c r="C3551">
        <v>69.901700000000005</v>
      </c>
      <c r="D3551">
        <v>10</v>
      </c>
      <c r="E3551">
        <v>4.3</v>
      </c>
      <c r="F3551" t="s">
        <v>23</v>
      </c>
      <c r="H3551">
        <v>113</v>
      </c>
      <c r="I3551">
        <v>0.53900000000000003</v>
      </c>
      <c r="J3551">
        <v>0.46</v>
      </c>
      <c r="K3551" t="s">
        <v>24</v>
      </c>
      <c r="L3551" t="s">
        <v>12180</v>
      </c>
      <c r="M3551" t="s">
        <v>12181</v>
      </c>
      <c r="N3551" t="s">
        <v>7523</v>
      </c>
      <c r="O3551" t="s">
        <v>28</v>
      </c>
      <c r="P3551">
        <v>4</v>
      </c>
      <c r="Q3551">
        <v>1.9</v>
      </c>
      <c r="R3551">
        <v>0.14799999999999999</v>
      </c>
      <c r="S3551">
        <v>15</v>
      </c>
      <c r="T3551" t="s">
        <v>29</v>
      </c>
      <c r="U3551" t="s">
        <v>24</v>
      </c>
      <c r="V3551" t="s">
        <v>24</v>
      </c>
    </row>
    <row r="3552" spans="1:22" x14ac:dyDescent="0.35">
      <c r="A3552" t="s">
        <v>12182</v>
      </c>
      <c r="B3552">
        <v>37.064300000000003</v>
      </c>
      <c r="C3552">
        <v>71.857799999999997</v>
      </c>
      <c r="D3552">
        <v>156.47</v>
      </c>
      <c r="E3552">
        <v>4.3</v>
      </c>
      <c r="F3552" t="s">
        <v>23</v>
      </c>
      <c r="H3552">
        <v>69</v>
      </c>
      <c r="I3552">
        <v>1.026</v>
      </c>
      <c r="J3552">
        <v>0.68</v>
      </c>
      <c r="K3552" t="s">
        <v>24</v>
      </c>
      <c r="L3552" t="s">
        <v>12183</v>
      </c>
      <c r="M3552" t="s">
        <v>12181</v>
      </c>
      <c r="N3552" t="s">
        <v>12184</v>
      </c>
      <c r="O3552" t="s">
        <v>28</v>
      </c>
      <c r="P3552">
        <v>6.6</v>
      </c>
      <c r="Q3552">
        <v>6.8</v>
      </c>
      <c r="R3552">
        <v>0.111</v>
      </c>
      <c r="S3552">
        <v>23</v>
      </c>
      <c r="T3552" t="s">
        <v>29</v>
      </c>
      <c r="U3552" t="s">
        <v>24</v>
      </c>
      <c r="V3552" t="s">
        <v>24</v>
      </c>
    </row>
    <row r="3553" spans="1:22" x14ac:dyDescent="0.35">
      <c r="A3553" t="s">
        <v>12185</v>
      </c>
      <c r="B3553">
        <v>15.248100000000001</v>
      </c>
      <c r="C3553">
        <v>93.5518</v>
      </c>
      <c r="D3553">
        <v>10</v>
      </c>
      <c r="E3553">
        <v>4.3</v>
      </c>
      <c r="F3553" t="s">
        <v>23</v>
      </c>
      <c r="H3553">
        <v>71</v>
      </c>
      <c r="I3553">
        <v>3.6560000000000001</v>
      </c>
      <c r="J3553">
        <v>0.57999999999999996</v>
      </c>
      <c r="K3553" t="s">
        <v>24</v>
      </c>
      <c r="L3553" t="s">
        <v>12186</v>
      </c>
      <c r="M3553" t="s">
        <v>12187</v>
      </c>
      <c r="N3553" t="s">
        <v>12188</v>
      </c>
      <c r="O3553" t="s">
        <v>28</v>
      </c>
      <c r="P3553">
        <v>9.1</v>
      </c>
      <c r="Q3553">
        <v>1.9</v>
      </c>
      <c r="R3553">
        <v>0.17699999999999999</v>
      </c>
      <c r="S3553">
        <v>11</v>
      </c>
      <c r="T3553" t="s">
        <v>29</v>
      </c>
      <c r="U3553" t="s">
        <v>24</v>
      </c>
      <c r="V3553" t="s">
        <v>24</v>
      </c>
    </row>
    <row r="3554" spans="1:22" x14ac:dyDescent="0.35">
      <c r="A3554" t="s">
        <v>12189</v>
      </c>
      <c r="B3554">
        <v>22.730699999999999</v>
      </c>
      <c r="C3554">
        <v>94.541200000000003</v>
      </c>
      <c r="D3554">
        <v>101.22</v>
      </c>
      <c r="E3554">
        <v>4.5</v>
      </c>
      <c r="F3554" t="s">
        <v>23</v>
      </c>
      <c r="H3554">
        <v>56</v>
      </c>
      <c r="I3554">
        <v>2.677</v>
      </c>
      <c r="J3554">
        <v>0.78</v>
      </c>
      <c r="K3554" t="s">
        <v>24</v>
      </c>
      <c r="L3554" t="s">
        <v>12190</v>
      </c>
      <c r="M3554" t="s">
        <v>12191</v>
      </c>
      <c r="N3554" t="s">
        <v>12192</v>
      </c>
      <c r="O3554" t="s">
        <v>28</v>
      </c>
      <c r="P3554">
        <v>7.9</v>
      </c>
      <c r="Q3554">
        <v>2.4</v>
      </c>
      <c r="R3554">
        <v>6.9000000000000006E-2</v>
      </c>
      <c r="S3554">
        <v>65</v>
      </c>
      <c r="T3554" t="s">
        <v>29</v>
      </c>
      <c r="U3554" t="s">
        <v>24</v>
      </c>
      <c r="V3554" t="s">
        <v>24</v>
      </c>
    </row>
    <row r="3555" spans="1:22" x14ac:dyDescent="0.35">
      <c r="A3555" t="s">
        <v>12193</v>
      </c>
      <c r="B3555">
        <v>37.407600000000002</v>
      </c>
      <c r="C3555">
        <v>71.939400000000006</v>
      </c>
      <c r="D3555">
        <v>135.11000000000001</v>
      </c>
      <c r="E3555">
        <v>4.5999999999999996</v>
      </c>
      <c r="F3555" t="s">
        <v>23</v>
      </c>
      <c r="H3555">
        <v>42</v>
      </c>
      <c r="I3555">
        <v>1.123</v>
      </c>
      <c r="J3555">
        <v>0.71</v>
      </c>
      <c r="K3555" t="s">
        <v>24</v>
      </c>
      <c r="L3555" t="s">
        <v>12194</v>
      </c>
      <c r="M3555" t="s">
        <v>12195</v>
      </c>
      <c r="N3555" t="s">
        <v>12196</v>
      </c>
      <c r="O3555" t="s">
        <v>28</v>
      </c>
      <c r="P3555">
        <v>6.1</v>
      </c>
      <c r="Q3555">
        <v>6.3</v>
      </c>
      <c r="R3555">
        <v>4.4999999999999998E-2</v>
      </c>
      <c r="S3555">
        <v>155</v>
      </c>
      <c r="T3555" t="s">
        <v>29</v>
      </c>
      <c r="U3555" t="s">
        <v>24</v>
      </c>
      <c r="V3555" t="s">
        <v>24</v>
      </c>
    </row>
    <row r="3556" spans="1:22" x14ac:dyDescent="0.35">
      <c r="A3556" t="s">
        <v>12197</v>
      </c>
      <c r="B3556">
        <v>35.886499999999998</v>
      </c>
      <c r="C3556">
        <v>77.8078</v>
      </c>
      <c r="D3556">
        <v>10</v>
      </c>
      <c r="E3556">
        <v>4.5</v>
      </c>
      <c r="F3556" t="s">
        <v>23</v>
      </c>
      <c r="H3556">
        <v>101</v>
      </c>
      <c r="I3556">
        <v>4.351</v>
      </c>
      <c r="J3556">
        <v>0.85</v>
      </c>
      <c r="K3556" t="s">
        <v>24</v>
      </c>
      <c r="L3556" t="s">
        <v>12198</v>
      </c>
      <c r="M3556" t="s">
        <v>12199</v>
      </c>
      <c r="N3556" t="s">
        <v>12200</v>
      </c>
      <c r="O3556" t="s">
        <v>28</v>
      </c>
      <c r="P3556">
        <v>8.1999999999999993</v>
      </c>
      <c r="Q3556">
        <v>1.9</v>
      </c>
      <c r="R3556">
        <v>0.156</v>
      </c>
      <c r="S3556">
        <v>12</v>
      </c>
      <c r="T3556" t="s">
        <v>29</v>
      </c>
      <c r="U3556" t="s">
        <v>24</v>
      </c>
      <c r="V3556" t="s">
        <v>24</v>
      </c>
    </row>
    <row r="3557" spans="1:22" x14ac:dyDescent="0.35">
      <c r="A3557" t="s">
        <v>12201</v>
      </c>
      <c r="B3557">
        <v>3.9184999999999999</v>
      </c>
      <c r="C3557">
        <v>95.910499999999999</v>
      </c>
      <c r="D3557">
        <v>48.02</v>
      </c>
      <c r="E3557">
        <v>5.0999999999999996</v>
      </c>
      <c r="F3557" t="s">
        <v>23</v>
      </c>
      <c r="H3557">
        <v>27</v>
      </c>
      <c r="I3557">
        <v>3.0840000000000001</v>
      </c>
      <c r="J3557">
        <v>0.86</v>
      </c>
      <c r="K3557" t="s">
        <v>24</v>
      </c>
      <c r="L3557" t="s">
        <v>12202</v>
      </c>
      <c r="M3557" t="s">
        <v>12203</v>
      </c>
      <c r="N3557" t="s">
        <v>12204</v>
      </c>
      <c r="O3557" t="s">
        <v>28</v>
      </c>
      <c r="P3557">
        <v>6.9</v>
      </c>
      <c r="Q3557">
        <v>4.3</v>
      </c>
      <c r="R3557">
        <v>0.05</v>
      </c>
      <c r="S3557">
        <v>132</v>
      </c>
      <c r="T3557" t="s">
        <v>29</v>
      </c>
      <c r="U3557" t="s">
        <v>24</v>
      </c>
      <c r="V3557" t="s">
        <v>24</v>
      </c>
    </row>
    <row r="3558" spans="1:22" x14ac:dyDescent="0.35">
      <c r="A3558" t="s">
        <v>12205</v>
      </c>
      <c r="B3558">
        <v>37.799799999999998</v>
      </c>
      <c r="C3558">
        <v>101.4619</v>
      </c>
      <c r="D3558">
        <v>10</v>
      </c>
      <c r="E3558">
        <v>4.5</v>
      </c>
      <c r="F3558" t="s">
        <v>23</v>
      </c>
      <c r="H3558">
        <v>72</v>
      </c>
      <c r="I3558">
        <v>2.5670000000000002</v>
      </c>
      <c r="J3558">
        <v>0.95</v>
      </c>
      <c r="K3558" t="s">
        <v>24</v>
      </c>
      <c r="L3558" t="s">
        <v>12206</v>
      </c>
      <c r="M3558" t="s">
        <v>12207</v>
      </c>
      <c r="N3558" t="s">
        <v>12208</v>
      </c>
      <c r="O3558" t="s">
        <v>28</v>
      </c>
      <c r="P3558">
        <v>7.7</v>
      </c>
      <c r="Q3558">
        <v>1.9</v>
      </c>
      <c r="R3558">
        <v>6.7000000000000004E-2</v>
      </c>
      <c r="S3558">
        <v>65</v>
      </c>
      <c r="T3558" t="s">
        <v>29</v>
      </c>
      <c r="U3558" t="s">
        <v>24</v>
      </c>
      <c r="V3558" t="s">
        <v>24</v>
      </c>
    </row>
    <row r="3559" spans="1:22" x14ac:dyDescent="0.35">
      <c r="A3559" t="s">
        <v>12209</v>
      </c>
      <c r="B3559">
        <v>36.074599999999997</v>
      </c>
      <c r="C3559">
        <v>70.446600000000004</v>
      </c>
      <c r="D3559">
        <v>105.46</v>
      </c>
      <c r="E3559">
        <v>4.0999999999999996</v>
      </c>
      <c r="F3559" t="s">
        <v>23</v>
      </c>
      <c r="H3559">
        <v>82</v>
      </c>
      <c r="I3559">
        <v>1.054</v>
      </c>
      <c r="J3559">
        <v>0.66</v>
      </c>
      <c r="K3559" t="s">
        <v>24</v>
      </c>
      <c r="L3559" t="s">
        <v>12210</v>
      </c>
      <c r="M3559" t="s">
        <v>12211</v>
      </c>
      <c r="N3559" t="s">
        <v>12212</v>
      </c>
      <c r="O3559" t="s">
        <v>28</v>
      </c>
      <c r="P3559">
        <v>7.2</v>
      </c>
      <c r="Q3559">
        <v>6.9</v>
      </c>
      <c r="R3559">
        <v>0.112</v>
      </c>
      <c r="S3559">
        <v>23</v>
      </c>
      <c r="T3559" t="s">
        <v>29</v>
      </c>
      <c r="U3559" t="s">
        <v>24</v>
      </c>
      <c r="V3559" t="s">
        <v>24</v>
      </c>
    </row>
    <row r="3560" spans="1:22" x14ac:dyDescent="0.35">
      <c r="A3560" t="s">
        <v>12213</v>
      </c>
      <c r="B3560">
        <v>36.202500000000001</v>
      </c>
      <c r="C3560">
        <v>71.103399999999993</v>
      </c>
      <c r="D3560">
        <v>98.22</v>
      </c>
      <c r="E3560">
        <v>4.2</v>
      </c>
      <c r="F3560" t="s">
        <v>23</v>
      </c>
      <c r="H3560">
        <v>76</v>
      </c>
      <c r="I3560">
        <v>1.014</v>
      </c>
      <c r="J3560">
        <v>0.57999999999999996</v>
      </c>
      <c r="K3560" t="s">
        <v>24</v>
      </c>
      <c r="L3560" t="s">
        <v>12214</v>
      </c>
      <c r="M3560" t="s">
        <v>12215</v>
      </c>
      <c r="N3560" t="s">
        <v>12216</v>
      </c>
      <c r="O3560" t="s">
        <v>28</v>
      </c>
      <c r="P3560">
        <v>5.6</v>
      </c>
      <c r="Q3560">
        <v>7.1</v>
      </c>
      <c r="R3560">
        <v>0.13200000000000001</v>
      </c>
      <c r="S3560">
        <v>16</v>
      </c>
      <c r="T3560" t="s">
        <v>29</v>
      </c>
      <c r="U3560" t="s">
        <v>24</v>
      </c>
      <c r="V3560" t="s">
        <v>24</v>
      </c>
    </row>
    <row r="3561" spans="1:22" x14ac:dyDescent="0.35">
      <c r="A3561" t="s">
        <v>12217</v>
      </c>
      <c r="B3561">
        <v>37.7286</v>
      </c>
      <c r="C3561">
        <v>101.41289999999999</v>
      </c>
      <c r="D3561">
        <v>10</v>
      </c>
      <c r="E3561">
        <v>4.7</v>
      </c>
      <c r="F3561" t="s">
        <v>23</v>
      </c>
      <c r="H3561">
        <v>45</v>
      </c>
      <c r="I3561">
        <v>2.5449999999999999</v>
      </c>
      <c r="J3561">
        <v>0.42</v>
      </c>
      <c r="K3561" t="s">
        <v>24</v>
      </c>
      <c r="L3561" t="s">
        <v>12218</v>
      </c>
      <c r="M3561" t="s">
        <v>12219</v>
      </c>
      <c r="N3561" t="s">
        <v>12220</v>
      </c>
      <c r="O3561" t="s">
        <v>28</v>
      </c>
      <c r="P3561">
        <v>7.3</v>
      </c>
      <c r="Q3561">
        <v>1.9</v>
      </c>
      <c r="R3561">
        <v>5.7000000000000002E-2</v>
      </c>
      <c r="S3561">
        <v>100</v>
      </c>
      <c r="T3561" t="s">
        <v>29</v>
      </c>
      <c r="U3561" t="s">
        <v>24</v>
      </c>
      <c r="V3561" t="s">
        <v>24</v>
      </c>
    </row>
    <row r="3562" spans="1:22" x14ac:dyDescent="0.35">
      <c r="A3562" t="s">
        <v>12221</v>
      </c>
      <c r="B3562">
        <v>3.7401</v>
      </c>
      <c r="C3562">
        <v>97.447699999999998</v>
      </c>
      <c r="D3562">
        <v>121.74</v>
      </c>
      <c r="E3562">
        <v>4.2</v>
      </c>
      <c r="F3562" t="s">
        <v>23</v>
      </c>
      <c r="H3562">
        <v>119</v>
      </c>
      <c r="I3562">
        <v>1.802</v>
      </c>
      <c r="J3562">
        <v>0.53</v>
      </c>
      <c r="K3562" t="s">
        <v>24</v>
      </c>
      <c r="L3562" t="s">
        <v>12222</v>
      </c>
      <c r="M3562" t="s">
        <v>12215</v>
      </c>
      <c r="N3562" t="s">
        <v>12223</v>
      </c>
      <c r="O3562" t="s">
        <v>28</v>
      </c>
      <c r="P3562">
        <v>5.4</v>
      </c>
      <c r="Q3562">
        <v>10.3</v>
      </c>
      <c r="R3562">
        <v>0.121</v>
      </c>
      <c r="S3562">
        <v>19</v>
      </c>
      <c r="T3562" t="s">
        <v>29</v>
      </c>
      <c r="U3562" t="s">
        <v>24</v>
      </c>
      <c r="V3562" t="s">
        <v>24</v>
      </c>
    </row>
    <row r="3563" spans="1:22" x14ac:dyDescent="0.35">
      <c r="A3563" t="s">
        <v>12224</v>
      </c>
      <c r="B3563">
        <v>36.456699999999998</v>
      </c>
      <c r="C3563">
        <v>70.2667</v>
      </c>
      <c r="D3563">
        <v>205.91</v>
      </c>
      <c r="E3563">
        <v>4.3</v>
      </c>
      <c r="F3563" t="s">
        <v>23</v>
      </c>
      <c r="H3563">
        <v>70</v>
      </c>
      <c r="I3563">
        <v>0.71199999999999997</v>
      </c>
      <c r="J3563">
        <v>0.87</v>
      </c>
      <c r="K3563" t="s">
        <v>24</v>
      </c>
      <c r="L3563" t="s">
        <v>12225</v>
      </c>
      <c r="M3563" t="s">
        <v>12226</v>
      </c>
      <c r="N3563" t="s">
        <v>12227</v>
      </c>
      <c r="O3563" t="s">
        <v>28</v>
      </c>
      <c r="P3563">
        <v>7.1</v>
      </c>
      <c r="Q3563">
        <v>4.3</v>
      </c>
      <c r="R3563">
        <v>0.16800000000000001</v>
      </c>
      <c r="S3563">
        <v>10</v>
      </c>
      <c r="T3563" t="s">
        <v>29</v>
      </c>
      <c r="U3563" t="s">
        <v>24</v>
      </c>
      <c r="V3563" t="s">
        <v>24</v>
      </c>
    </row>
    <row r="3564" spans="1:22" x14ac:dyDescent="0.35">
      <c r="A3564" t="s">
        <v>12228</v>
      </c>
      <c r="B3564">
        <v>22.343900000000001</v>
      </c>
      <c r="C3564">
        <v>101.684</v>
      </c>
      <c r="D3564">
        <v>10</v>
      </c>
      <c r="E3564">
        <v>4.5</v>
      </c>
      <c r="F3564" t="s">
        <v>23</v>
      </c>
      <c r="H3564">
        <v>70</v>
      </c>
      <c r="I3564">
        <v>2.2120000000000002</v>
      </c>
      <c r="J3564">
        <v>1.03</v>
      </c>
      <c r="K3564" t="s">
        <v>24</v>
      </c>
      <c r="L3564" t="s">
        <v>12229</v>
      </c>
      <c r="M3564" t="s">
        <v>12230</v>
      </c>
      <c r="N3564" t="s">
        <v>12231</v>
      </c>
      <c r="O3564" t="s">
        <v>28</v>
      </c>
      <c r="P3564">
        <v>5.2</v>
      </c>
      <c r="Q3564">
        <v>1.9</v>
      </c>
      <c r="R3564">
        <v>9.9000000000000005E-2</v>
      </c>
      <c r="S3564">
        <v>30</v>
      </c>
      <c r="T3564" t="s">
        <v>29</v>
      </c>
      <c r="U3564" t="s">
        <v>24</v>
      </c>
      <c r="V3564" t="s">
        <v>24</v>
      </c>
    </row>
    <row r="3565" spans="1:22" x14ac:dyDescent="0.35">
      <c r="A3565" t="s">
        <v>12232</v>
      </c>
      <c r="B3565">
        <v>2.6827000000000001</v>
      </c>
      <c r="C3565">
        <v>99.030100000000004</v>
      </c>
      <c r="D3565">
        <v>148.94999999999999</v>
      </c>
      <c r="E3565">
        <v>5</v>
      </c>
      <c r="F3565" t="s">
        <v>23</v>
      </c>
      <c r="H3565">
        <v>35</v>
      </c>
      <c r="I3565">
        <v>1.9970000000000001</v>
      </c>
      <c r="J3565">
        <v>0.79</v>
      </c>
      <c r="K3565" t="s">
        <v>24</v>
      </c>
      <c r="L3565" t="s">
        <v>12233</v>
      </c>
      <c r="M3565" t="s">
        <v>12234</v>
      </c>
      <c r="N3565" t="s">
        <v>12235</v>
      </c>
      <c r="O3565" t="s">
        <v>28</v>
      </c>
      <c r="P3565">
        <v>6.8</v>
      </c>
      <c r="Q3565">
        <v>5</v>
      </c>
      <c r="R3565">
        <v>4.3999999999999997E-2</v>
      </c>
      <c r="S3565">
        <v>163</v>
      </c>
      <c r="T3565" t="s">
        <v>29</v>
      </c>
      <c r="U3565" t="s">
        <v>24</v>
      </c>
      <c r="V3565" t="s">
        <v>24</v>
      </c>
    </row>
    <row r="3566" spans="1:22" x14ac:dyDescent="0.35">
      <c r="A3566" t="s">
        <v>12236</v>
      </c>
      <c r="B3566">
        <v>4.6516999999999999</v>
      </c>
      <c r="C3566">
        <v>95.024900000000002</v>
      </c>
      <c r="D3566">
        <v>42</v>
      </c>
      <c r="E3566">
        <v>5.5</v>
      </c>
      <c r="F3566" t="s">
        <v>106</v>
      </c>
      <c r="H3566">
        <v>56</v>
      </c>
      <c r="I3566">
        <v>4.1879999999999997</v>
      </c>
      <c r="J3566">
        <v>0.61</v>
      </c>
      <c r="K3566" t="s">
        <v>24</v>
      </c>
      <c r="L3566" t="s">
        <v>12237</v>
      </c>
      <c r="M3566" t="s">
        <v>12234</v>
      </c>
      <c r="N3566" t="s">
        <v>6607</v>
      </c>
      <c r="O3566" t="s">
        <v>28</v>
      </c>
      <c r="P3566">
        <v>7.1</v>
      </c>
      <c r="Q3566">
        <v>1.9</v>
      </c>
      <c r="R3566">
        <v>5.6000000000000001E-2</v>
      </c>
      <c r="S3566">
        <v>31</v>
      </c>
      <c r="T3566" t="s">
        <v>29</v>
      </c>
      <c r="U3566" t="s">
        <v>24</v>
      </c>
      <c r="V3566" t="s">
        <v>24</v>
      </c>
    </row>
    <row r="3567" spans="1:22" x14ac:dyDescent="0.35">
      <c r="A3567" t="s">
        <v>12238</v>
      </c>
      <c r="B3567">
        <v>33.636000000000003</v>
      </c>
      <c r="C3567">
        <v>81.891000000000005</v>
      </c>
      <c r="D3567">
        <v>10</v>
      </c>
      <c r="E3567">
        <v>4.5999999999999996</v>
      </c>
      <c r="F3567" t="s">
        <v>23</v>
      </c>
      <c r="H3567">
        <v>48</v>
      </c>
      <c r="I3567">
        <v>6.5060000000000002</v>
      </c>
      <c r="J3567">
        <v>0.8</v>
      </c>
      <c r="K3567" t="s">
        <v>24</v>
      </c>
      <c r="L3567" t="s">
        <v>12239</v>
      </c>
      <c r="M3567" t="s">
        <v>12240</v>
      </c>
      <c r="N3567" t="s">
        <v>52</v>
      </c>
      <c r="O3567" t="s">
        <v>28</v>
      </c>
      <c r="P3567">
        <v>8.5</v>
      </c>
      <c r="Q3567">
        <v>1.8</v>
      </c>
      <c r="R3567">
        <v>6.2E-2</v>
      </c>
      <c r="S3567">
        <v>81</v>
      </c>
      <c r="T3567" t="s">
        <v>29</v>
      </c>
      <c r="U3567" t="s">
        <v>24</v>
      </c>
      <c r="V3567" t="s">
        <v>24</v>
      </c>
    </row>
    <row r="3568" spans="1:22" x14ac:dyDescent="0.35">
      <c r="A3568" t="s">
        <v>12241</v>
      </c>
      <c r="B3568">
        <v>36.1554</v>
      </c>
      <c r="C3568">
        <v>70.572999999999993</v>
      </c>
      <c r="D3568">
        <v>86.62</v>
      </c>
      <c r="E3568">
        <v>4.8</v>
      </c>
      <c r="F3568" t="s">
        <v>23</v>
      </c>
      <c r="H3568">
        <v>42</v>
      </c>
      <c r="I3568">
        <v>0.96799999999999997</v>
      </c>
      <c r="J3568">
        <v>0.77</v>
      </c>
      <c r="K3568" t="s">
        <v>24</v>
      </c>
      <c r="L3568" t="s">
        <v>12242</v>
      </c>
      <c r="M3568" t="s">
        <v>12243</v>
      </c>
      <c r="N3568" t="s">
        <v>12244</v>
      </c>
      <c r="O3568" t="s">
        <v>28</v>
      </c>
      <c r="P3568">
        <v>6.5</v>
      </c>
      <c r="Q3568">
        <v>5.4</v>
      </c>
      <c r="R3568">
        <v>4.9000000000000002E-2</v>
      </c>
      <c r="S3568">
        <v>127</v>
      </c>
      <c r="T3568" t="s">
        <v>29</v>
      </c>
      <c r="U3568" t="s">
        <v>24</v>
      </c>
      <c r="V3568" t="s">
        <v>24</v>
      </c>
    </row>
    <row r="3569" spans="1:22" x14ac:dyDescent="0.35">
      <c r="A3569" t="s">
        <v>12245</v>
      </c>
      <c r="B3569">
        <v>29.908200000000001</v>
      </c>
      <c r="C3569">
        <v>95.001099999999994</v>
      </c>
      <c r="D3569">
        <v>10</v>
      </c>
      <c r="E3569">
        <v>4.4000000000000004</v>
      </c>
      <c r="F3569" t="s">
        <v>23</v>
      </c>
      <c r="H3569">
        <v>39</v>
      </c>
      <c r="I3569">
        <v>5.69</v>
      </c>
      <c r="J3569">
        <v>0.45</v>
      </c>
      <c r="K3569" t="s">
        <v>24</v>
      </c>
      <c r="L3569" t="s">
        <v>12246</v>
      </c>
      <c r="M3569" t="s">
        <v>12243</v>
      </c>
      <c r="N3569" t="s">
        <v>12247</v>
      </c>
      <c r="O3569" t="s">
        <v>28</v>
      </c>
      <c r="P3569">
        <v>8.1999999999999993</v>
      </c>
      <c r="Q3569">
        <v>1.9</v>
      </c>
      <c r="R3569">
        <v>8.2000000000000003E-2</v>
      </c>
      <c r="S3569">
        <v>43</v>
      </c>
      <c r="T3569" t="s">
        <v>29</v>
      </c>
      <c r="U3569" t="s">
        <v>24</v>
      </c>
      <c r="V3569" t="s">
        <v>24</v>
      </c>
    </row>
    <row r="3570" spans="1:22" x14ac:dyDescent="0.35">
      <c r="A3570" t="s">
        <v>12248</v>
      </c>
      <c r="B3570">
        <v>29.917100000000001</v>
      </c>
      <c r="C3570">
        <v>94.973200000000006</v>
      </c>
      <c r="D3570">
        <v>10</v>
      </c>
      <c r="E3570">
        <v>4.0999999999999996</v>
      </c>
      <c r="F3570" t="s">
        <v>23</v>
      </c>
      <c r="H3570">
        <v>68</v>
      </c>
      <c r="I3570">
        <v>5.6959999999999997</v>
      </c>
      <c r="J3570">
        <v>0.36</v>
      </c>
      <c r="K3570" t="s">
        <v>24</v>
      </c>
      <c r="L3570" t="s">
        <v>12249</v>
      </c>
      <c r="M3570" t="s">
        <v>12243</v>
      </c>
      <c r="N3570" t="s">
        <v>12247</v>
      </c>
      <c r="O3570" t="s">
        <v>28</v>
      </c>
      <c r="P3570">
        <v>9</v>
      </c>
      <c r="Q3570">
        <v>1.9</v>
      </c>
      <c r="R3570">
        <v>0.111</v>
      </c>
      <c r="S3570">
        <v>24</v>
      </c>
      <c r="T3570" t="s">
        <v>29</v>
      </c>
      <c r="U3570" t="s">
        <v>24</v>
      </c>
      <c r="V3570" t="s">
        <v>24</v>
      </c>
    </row>
    <row r="3571" spans="1:22" x14ac:dyDescent="0.35">
      <c r="A3571" t="s">
        <v>12250</v>
      </c>
      <c r="B3571">
        <v>2.8142999999999998</v>
      </c>
      <c r="C3571">
        <v>94.067599999999999</v>
      </c>
      <c r="D3571">
        <v>10</v>
      </c>
      <c r="E3571">
        <v>4.4000000000000004</v>
      </c>
      <c r="F3571" t="s">
        <v>23</v>
      </c>
      <c r="H3571">
        <v>133</v>
      </c>
      <c r="I3571">
        <v>3.8130000000000002</v>
      </c>
      <c r="J3571">
        <v>0.93</v>
      </c>
      <c r="K3571" t="s">
        <v>24</v>
      </c>
      <c r="L3571" t="s">
        <v>12251</v>
      </c>
      <c r="M3571" t="s">
        <v>12252</v>
      </c>
      <c r="N3571" t="s">
        <v>668</v>
      </c>
      <c r="O3571" t="s">
        <v>28</v>
      </c>
      <c r="P3571">
        <v>6.2</v>
      </c>
      <c r="Q3571">
        <v>1.9</v>
      </c>
      <c r="R3571">
        <v>0.13900000000000001</v>
      </c>
      <c r="S3571">
        <v>15</v>
      </c>
      <c r="T3571" t="s">
        <v>29</v>
      </c>
      <c r="U3571" t="s">
        <v>24</v>
      </c>
      <c r="V3571" t="s">
        <v>24</v>
      </c>
    </row>
    <row r="3572" spans="1:22" x14ac:dyDescent="0.35">
      <c r="A3572" t="s">
        <v>12253</v>
      </c>
      <c r="B3572">
        <v>35.537799999999997</v>
      </c>
      <c r="C3572">
        <v>69.784499999999994</v>
      </c>
      <c r="D3572">
        <v>91.19</v>
      </c>
      <c r="E3572">
        <v>5.2</v>
      </c>
      <c r="F3572" t="s">
        <v>106</v>
      </c>
      <c r="H3572">
        <v>38</v>
      </c>
      <c r="I3572">
        <v>1.165</v>
      </c>
      <c r="J3572">
        <v>0.78</v>
      </c>
      <c r="K3572" t="s">
        <v>24</v>
      </c>
      <c r="L3572" t="s">
        <v>12254</v>
      </c>
      <c r="M3572" t="s">
        <v>12255</v>
      </c>
      <c r="N3572" t="s">
        <v>12256</v>
      </c>
      <c r="O3572" t="s">
        <v>28</v>
      </c>
      <c r="P3572">
        <v>5.8</v>
      </c>
      <c r="Q3572">
        <v>5.9</v>
      </c>
      <c r="R3572">
        <v>9.8000000000000004E-2</v>
      </c>
      <c r="S3572">
        <v>10</v>
      </c>
      <c r="T3572" t="s">
        <v>29</v>
      </c>
      <c r="U3572" t="s">
        <v>24</v>
      </c>
      <c r="V3572" t="s">
        <v>24</v>
      </c>
    </row>
    <row r="3573" spans="1:22" x14ac:dyDescent="0.35">
      <c r="A3573" t="s">
        <v>12257</v>
      </c>
      <c r="B3573">
        <v>35.803800000000003</v>
      </c>
      <c r="C3573">
        <v>95.780500000000004</v>
      </c>
      <c r="D3573">
        <v>10</v>
      </c>
      <c r="E3573">
        <v>4.8</v>
      </c>
      <c r="F3573" t="s">
        <v>23</v>
      </c>
      <c r="H3573">
        <v>59</v>
      </c>
      <c r="I3573">
        <v>6.4279999999999999</v>
      </c>
      <c r="J3573">
        <v>0.62</v>
      </c>
      <c r="K3573" t="s">
        <v>24</v>
      </c>
      <c r="L3573" t="s">
        <v>12258</v>
      </c>
      <c r="M3573" t="s">
        <v>12259</v>
      </c>
      <c r="N3573" t="s">
        <v>324</v>
      </c>
      <c r="O3573" t="s">
        <v>28</v>
      </c>
      <c r="P3573">
        <v>2.9</v>
      </c>
      <c r="Q3573">
        <v>1.8</v>
      </c>
      <c r="R3573">
        <v>5.3999999999999999E-2</v>
      </c>
      <c r="S3573">
        <v>105</v>
      </c>
      <c r="T3573" t="s">
        <v>29</v>
      </c>
      <c r="U3573" t="s">
        <v>24</v>
      </c>
      <c r="V3573" t="s">
        <v>24</v>
      </c>
    </row>
    <row r="3574" spans="1:22" x14ac:dyDescent="0.35">
      <c r="A3574" t="s">
        <v>12260</v>
      </c>
      <c r="B3574">
        <v>4.0891999999999999</v>
      </c>
      <c r="C3574">
        <v>95.993099999999998</v>
      </c>
      <c r="D3574">
        <v>41.55</v>
      </c>
      <c r="E3574">
        <v>5.2</v>
      </c>
      <c r="F3574" t="s">
        <v>106</v>
      </c>
      <c r="H3574">
        <v>59</v>
      </c>
      <c r="I3574">
        <v>3.1859999999999999</v>
      </c>
      <c r="J3574">
        <v>0.57999999999999996</v>
      </c>
      <c r="K3574" t="s">
        <v>24</v>
      </c>
      <c r="L3574" t="s">
        <v>12261</v>
      </c>
      <c r="M3574" t="s">
        <v>12262</v>
      </c>
      <c r="N3574" t="s">
        <v>12263</v>
      </c>
      <c r="O3574" t="s">
        <v>28</v>
      </c>
      <c r="P3574">
        <v>7.2</v>
      </c>
      <c r="Q3574">
        <v>2.8</v>
      </c>
      <c r="R3574">
        <v>8.3000000000000004E-2</v>
      </c>
      <c r="S3574">
        <v>14</v>
      </c>
      <c r="T3574" t="s">
        <v>29</v>
      </c>
      <c r="U3574" t="s">
        <v>24</v>
      </c>
      <c r="V3574" t="s">
        <v>24</v>
      </c>
    </row>
    <row r="3575" spans="1:22" x14ac:dyDescent="0.35">
      <c r="A3575" t="s">
        <v>12264</v>
      </c>
      <c r="B3575">
        <v>39.312600000000003</v>
      </c>
      <c r="C3575">
        <v>79.319400000000002</v>
      </c>
      <c r="D3575">
        <v>10</v>
      </c>
      <c r="E3575">
        <v>4.4000000000000004</v>
      </c>
      <c r="F3575" t="s">
        <v>23</v>
      </c>
      <c r="H3575">
        <v>84</v>
      </c>
      <c r="I3575">
        <v>2.6749999999999998</v>
      </c>
      <c r="J3575">
        <v>1.1200000000000001</v>
      </c>
      <c r="K3575" t="s">
        <v>24</v>
      </c>
      <c r="L3575" t="s">
        <v>12265</v>
      </c>
      <c r="M3575" t="s">
        <v>12266</v>
      </c>
      <c r="N3575" t="s">
        <v>12267</v>
      </c>
      <c r="O3575" t="s">
        <v>28</v>
      </c>
      <c r="P3575">
        <v>6.8</v>
      </c>
      <c r="Q3575">
        <v>1.9</v>
      </c>
      <c r="R3575">
        <v>9.0999999999999998E-2</v>
      </c>
      <c r="S3575">
        <v>35</v>
      </c>
      <c r="T3575" t="s">
        <v>29</v>
      </c>
      <c r="U3575" t="s">
        <v>24</v>
      </c>
      <c r="V3575" t="s">
        <v>24</v>
      </c>
    </row>
    <row r="3576" spans="1:22" x14ac:dyDescent="0.35">
      <c r="A3576" t="s">
        <v>12268</v>
      </c>
      <c r="B3576">
        <v>21.9422</v>
      </c>
      <c r="C3576">
        <v>95.540999999999997</v>
      </c>
      <c r="D3576">
        <v>10</v>
      </c>
      <c r="E3576">
        <v>4.2</v>
      </c>
      <c r="F3576" t="s">
        <v>23</v>
      </c>
      <c r="H3576">
        <v>117</v>
      </c>
      <c r="I3576">
        <v>1.8160000000000001</v>
      </c>
      <c r="J3576">
        <v>0.9</v>
      </c>
      <c r="K3576" t="s">
        <v>24</v>
      </c>
      <c r="L3576" t="s">
        <v>12269</v>
      </c>
      <c r="M3576" t="s">
        <v>12270</v>
      </c>
      <c r="N3576" t="s">
        <v>12271</v>
      </c>
      <c r="O3576" t="s">
        <v>28</v>
      </c>
      <c r="P3576">
        <v>5.8</v>
      </c>
      <c r="Q3576">
        <v>1.9</v>
      </c>
      <c r="R3576">
        <v>9.1999999999999998E-2</v>
      </c>
      <c r="S3576">
        <v>35</v>
      </c>
      <c r="T3576" t="s">
        <v>29</v>
      </c>
      <c r="U3576" t="s">
        <v>24</v>
      </c>
      <c r="V3576" t="s">
        <v>24</v>
      </c>
    </row>
    <row r="3577" spans="1:22" x14ac:dyDescent="0.35">
      <c r="A3577" t="s">
        <v>12272</v>
      </c>
      <c r="B3577">
        <v>5.0359999999999996</v>
      </c>
      <c r="C3577">
        <v>94.389600000000002</v>
      </c>
      <c r="D3577">
        <v>35</v>
      </c>
      <c r="E3577">
        <v>4.5999999999999996</v>
      </c>
      <c r="F3577" t="s">
        <v>23</v>
      </c>
      <c r="H3577">
        <v>38</v>
      </c>
      <c r="I3577">
        <v>4.8840000000000003</v>
      </c>
      <c r="J3577">
        <v>0.55000000000000004</v>
      </c>
      <c r="K3577" t="s">
        <v>24</v>
      </c>
      <c r="L3577" t="s">
        <v>12273</v>
      </c>
      <c r="M3577" t="s">
        <v>12274</v>
      </c>
      <c r="N3577" t="s">
        <v>12275</v>
      </c>
      <c r="O3577" t="s">
        <v>28</v>
      </c>
      <c r="P3577">
        <v>3.5</v>
      </c>
      <c r="Q3577">
        <v>1.9</v>
      </c>
      <c r="R3577">
        <v>7.8E-2</v>
      </c>
      <c r="S3577">
        <v>50</v>
      </c>
      <c r="T3577" t="s">
        <v>29</v>
      </c>
      <c r="U3577" t="s">
        <v>24</v>
      </c>
      <c r="V3577" t="s">
        <v>24</v>
      </c>
    </row>
    <row r="3578" spans="1:22" x14ac:dyDescent="0.35">
      <c r="A3578" t="s">
        <v>12276</v>
      </c>
      <c r="B3578">
        <v>36.070999999999998</v>
      </c>
      <c r="C3578">
        <v>71.086100000000002</v>
      </c>
      <c r="D3578">
        <v>97.05</v>
      </c>
      <c r="E3578">
        <v>4.2</v>
      </c>
      <c r="F3578" t="s">
        <v>23</v>
      </c>
      <c r="H3578">
        <v>102</v>
      </c>
      <c r="I3578">
        <v>1.129</v>
      </c>
      <c r="J3578">
        <v>0.83</v>
      </c>
      <c r="K3578" t="s">
        <v>24</v>
      </c>
      <c r="L3578" t="s">
        <v>12277</v>
      </c>
      <c r="M3578" t="s">
        <v>12278</v>
      </c>
      <c r="N3578" t="s">
        <v>12279</v>
      </c>
      <c r="O3578" t="s">
        <v>28</v>
      </c>
      <c r="P3578">
        <v>8.8000000000000007</v>
      </c>
      <c r="Q3578">
        <v>2.2000000000000002</v>
      </c>
      <c r="R3578">
        <v>0.14099999999999999</v>
      </c>
      <c r="S3578">
        <v>14</v>
      </c>
      <c r="T3578" t="s">
        <v>29</v>
      </c>
      <c r="U3578" t="s">
        <v>24</v>
      </c>
      <c r="V3578" t="s">
        <v>24</v>
      </c>
    </row>
    <row r="3579" spans="1:22" x14ac:dyDescent="0.35">
      <c r="A3579" t="s">
        <v>12280</v>
      </c>
      <c r="B3579">
        <v>32.365400000000001</v>
      </c>
      <c r="C3579">
        <v>76.393900000000002</v>
      </c>
      <c r="D3579">
        <v>10</v>
      </c>
      <c r="E3579">
        <v>3.6</v>
      </c>
      <c r="F3579" t="s">
        <v>23</v>
      </c>
      <c r="H3579">
        <v>173</v>
      </c>
      <c r="I3579">
        <v>2.9209999999999998</v>
      </c>
      <c r="J3579">
        <v>0.7</v>
      </c>
      <c r="K3579" t="s">
        <v>24</v>
      </c>
      <c r="L3579" t="s">
        <v>12281</v>
      </c>
      <c r="M3579" t="s">
        <v>12282</v>
      </c>
      <c r="N3579" t="s">
        <v>12283</v>
      </c>
      <c r="O3579" t="s">
        <v>28</v>
      </c>
      <c r="P3579">
        <v>5.4</v>
      </c>
      <c r="Q3579">
        <v>2</v>
      </c>
      <c r="R3579">
        <v>0.25</v>
      </c>
      <c r="S3579">
        <v>4</v>
      </c>
      <c r="T3579" t="s">
        <v>29</v>
      </c>
      <c r="U3579" t="s">
        <v>24</v>
      </c>
      <c r="V3579" t="s">
        <v>24</v>
      </c>
    </row>
    <row r="3580" spans="1:22" x14ac:dyDescent="0.35">
      <c r="A3580" t="s">
        <v>12284</v>
      </c>
      <c r="B3580">
        <v>36.469499999999996</v>
      </c>
      <c r="C3580">
        <v>70.400400000000005</v>
      </c>
      <c r="D3580">
        <v>201.34</v>
      </c>
      <c r="E3580">
        <v>4.5</v>
      </c>
      <c r="F3580" t="s">
        <v>23</v>
      </c>
      <c r="H3580">
        <v>71</v>
      </c>
      <c r="I3580">
        <v>0.66900000000000004</v>
      </c>
      <c r="J3580">
        <v>0.88</v>
      </c>
      <c r="K3580" t="s">
        <v>24</v>
      </c>
      <c r="L3580" t="s">
        <v>12285</v>
      </c>
      <c r="M3580" t="s">
        <v>12286</v>
      </c>
      <c r="N3580" t="s">
        <v>12287</v>
      </c>
      <c r="O3580" t="s">
        <v>28</v>
      </c>
      <c r="P3580">
        <v>4.7</v>
      </c>
      <c r="Q3580">
        <v>5</v>
      </c>
      <c r="R3580">
        <v>0.121</v>
      </c>
      <c r="S3580">
        <v>20</v>
      </c>
      <c r="T3580" t="s">
        <v>29</v>
      </c>
      <c r="U3580" t="s">
        <v>24</v>
      </c>
      <c r="V3580" t="s">
        <v>24</v>
      </c>
    </row>
    <row r="3581" spans="1:22" x14ac:dyDescent="0.35">
      <c r="A3581" t="s">
        <v>12288</v>
      </c>
      <c r="B3581">
        <v>2.7642000000000002</v>
      </c>
      <c r="C3581">
        <v>97.339399999999998</v>
      </c>
      <c r="D3581">
        <v>60.84</v>
      </c>
      <c r="E3581">
        <v>4.4000000000000004</v>
      </c>
      <c r="F3581" t="s">
        <v>23</v>
      </c>
      <c r="H3581">
        <v>116</v>
      </c>
      <c r="I3581">
        <v>1.4690000000000001</v>
      </c>
      <c r="J3581">
        <v>0.65</v>
      </c>
      <c r="K3581" t="s">
        <v>24</v>
      </c>
      <c r="L3581" t="s">
        <v>12289</v>
      </c>
      <c r="M3581" t="s">
        <v>12290</v>
      </c>
      <c r="N3581" t="s">
        <v>12291</v>
      </c>
      <c r="O3581" t="s">
        <v>28</v>
      </c>
      <c r="P3581">
        <v>7.7</v>
      </c>
      <c r="Q3581">
        <v>8.4</v>
      </c>
      <c r="R3581">
        <v>0.154</v>
      </c>
      <c r="S3581">
        <v>12</v>
      </c>
      <c r="T3581" t="s">
        <v>29</v>
      </c>
      <c r="U3581" t="s">
        <v>24</v>
      </c>
      <c r="V3581" t="s">
        <v>24</v>
      </c>
    </row>
    <row r="3582" spans="1:22" x14ac:dyDescent="0.35">
      <c r="A3582" t="s">
        <v>12292</v>
      </c>
      <c r="B3582">
        <v>2.2216999999999998</v>
      </c>
      <c r="C3582">
        <v>97.6447</v>
      </c>
      <c r="D3582">
        <v>35</v>
      </c>
      <c r="E3582">
        <v>4.0999999999999996</v>
      </c>
      <c r="F3582" t="s">
        <v>23</v>
      </c>
      <c r="H3582">
        <v>156</v>
      </c>
      <c r="I3582">
        <v>0.91400000000000003</v>
      </c>
      <c r="J3582">
        <v>0.69</v>
      </c>
      <c r="K3582" t="s">
        <v>24</v>
      </c>
      <c r="L3582" t="s">
        <v>12293</v>
      </c>
      <c r="M3582" t="s">
        <v>12294</v>
      </c>
      <c r="N3582" t="s">
        <v>12295</v>
      </c>
      <c r="O3582" t="s">
        <v>28</v>
      </c>
      <c r="P3582">
        <v>4.9000000000000004</v>
      </c>
      <c r="Q3582">
        <v>2</v>
      </c>
      <c r="R3582">
        <v>0.26100000000000001</v>
      </c>
      <c r="S3582">
        <v>4</v>
      </c>
      <c r="T3582" t="s">
        <v>29</v>
      </c>
      <c r="U3582" t="s">
        <v>24</v>
      </c>
      <c r="V3582" t="s">
        <v>24</v>
      </c>
    </row>
    <row r="3583" spans="1:22" x14ac:dyDescent="0.35">
      <c r="A3583" t="s">
        <v>12296</v>
      </c>
      <c r="B3583">
        <v>31.459599999999998</v>
      </c>
      <c r="C3583">
        <v>77.870900000000006</v>
      </c>
      <c r="D3583">
        <v>10</v>
      </c>
      <c r="E3583">
        <v>4.2</v>
      </c>
      <c r="F3583" t="s">
        <v>23</v>
      </c>
      <c r="H3583">
        <v>130</v>
      </c>
      <c r="I3583">
        <v>4.4569999999999999</v>
      </c>
      <c r="J3583">
        <v>0.8</v>
      </c>
      <c r="K3583" t="s">
        <v>24</v>
      </c>
      <c r="L3583" t="s">
        <v>12297</v>
      </c>
      <c r="M3583" t="s">
        <v>12298</v>
      </c>
      <c r="N3583" t="s">
        <v>12299</v>
      </c>
      <c r="O3583" t="s">
        <v>28</v>
      </c>
      <c r="P3583">
        <v>7.1</v>
      </c>
      <c r="Q3583">
        <v>1.9</v>
      </c>
      <c r="R3583">
        <v>0.14599999999999999</v>
      </c>
      <c r="S3583">
        <v>13</v>
      </c>
      <c r="T3583" t="s">
        <v>29</v>
      </c>
      <c r="U3583" t="s">
        <v>24</v>
      </c>
      <c r="V3583" t="s">
        <v>24</v>
      </c>
    </row>
    <row r="3584" spans="1:22" x14ac:dyDescent="0.35">
      <c r="A3584" t="s">
        <v>12300</v>
      </c>
      <c r="B3584">
        <v>36.197299999999998</v>
      </c>
      <c r="C3584">
        <v>68.6023</v>
      </c>
      <c r="D3584">
        <v>44.93</v>
      </c>
      <c r="E3584">
        <v>4</v>
      </c>
      <c r="F3584" t="s">
        <v>23</v>
      </c>
      <c r="H3584">
        <v>167</v>
      </c>
      <c r="I3584">
        <v>1.6910000000000001</v>
      </c>
      <c r="J3584">
        <v>0.72</v>
      </c>
      <c r="K3584" t="s">
        <v>24</v>
      </c>
      <c r="L3584" t="s">
        <v>12301</v>
      </c>
      <c r="M3584" t="s">
        <v>12302</v>
      </c>
      <c r="N3584" t="s">
        <v>12303</v>
      </c>
      <c r="O3584" t="s">
        <v>28</v>
      </c>
      <c r="P3584">
        <v>8.1999999999999993</v>
      </c>
      <c r="Q3584">
        <v>11.5</v>
      </c>
      <c r="R3584">
        <v>0.21199999999999999</v>
      </c>
      <c r="S3584">
        <v>6</v>
      </c>
      <c r="T3584" t="s">
        <v>29</v>
      </c>
      <c r="U3584" t="s">
        <v>24</v>
      </c>
      <c r="V3584" t="s">
        <v>24</v>
      </c>
    </row>
    <row r="3585" spans="1:22" x14ac:dyDescent="0.35">
      <c r="A3585" t="s">
        <v>12304</v>
      </c>
      <c r="B3585">
        <v>35.6023</v>
      </c>
      <c r="C3585">
        <v>75.022900000000007</v>
      </c>
      <c r="D3585">
        <v>10</v>
      </c>
      <c r="E3585">
        <v>4.4000000000000004</v>
      </c>
      <c r="F3585" t="s">
        <v>23</v>
      </c>
      <c r="H3585">
        <v>88</v>
      </c>
      <c r="I3585">
        <v>2.4249999999999998</v>
      </c>
      <c r="J3585">
        <v>0.79</v>
      </c>
      <c r="K3585" t="s">
        <v>24</v>
      </c>
      <c r="L3585" t="s">
        <v>12305</v>
      </c>
      <c r="M3585" t="s">
        <v>12306</v>
      </c>
      <c r="N3585" t="s">
        <v>12307</v>
      </c>
      <c r="O3585" t="s">
        <v>28</v>
      </c>
      <c r="P3585">
        <v>7.3</v>
      </c>
      <c r="Q3585">
        <v>1.9</v>
      </c>
      <c r="R3585">
        <v>9.7000000000000003E-2</v>
      </c>
      <c r="S3585">
        <v>33</v>
      </c>
      <c r="T3585" t="s">
        <v>29</v>
      </c>
      <c r="U3585" t="s">
        <v>24</v>
      </c>
      <c r="V3585" t="s">
        <v>24</v>
      </c>
    </row>
    <row r="3586" spans="1:22" x14ac:dyDescent="0.35">
      <c r="A3586" t="s">
        <v>12308</v>
      </c>
      <c r="B3586">
        <v>34.573999999999998</v>
      </c>
      <c r="C3586">
        <v>98.966300000000004</v>
      </c>
      <c r="D3586">
        <v>10</v>
      </c>
      <c r="E3586">
        <v>4.5999999999999996</v>
      </c>
      <c r="F3586" t="s">
        <v>23</v>
      </c>
      <c r="H3586">
        <v>53</v>
      </c>
      <c r="I3586">
        <v>4.1070000000000002</v>
      </c>
      <c r="J3586">
        <v>0.62</v>
      </c>
      <c r="K3586" t="s">
        <v>24</v>
      </c>
      <c r="L3586" t="s">
        <v>12309</v>
      </c>
      <c r="M3586" t="s">
        <v>12310</v>
      </c>
      <c r="N3586" t="s">
        <v>324</v>
      </c>
      <c r="O3586" t="s">
        <v>28</v>
      </c>
      <c r="P3586">
        <v>6.2</v>
      </c>
      <c r="Q3586">
        <v>1.8</v>
      </c>
      <c r="R3586">
        <v>7.0000000000000007E-2</v>
      </c>
      <c r="S3586">
        <v>60</v>
      </c>
      <c r="T3586" t="s">
        <v>29</v>
      </c>
      <c r="U3586" t="s">
        <v>24</v>
      </c>
      <c r="V3586" t="s">
        <v>24</v>
      </c>
    </row>
    <row r="3587" spans="1:22" x14ac:dyDescent="0.35">
      <c r="A3587" t="s">
        <v>12311</v>
      </c>
      <c r="B3587">
        <v>36.487499999999997</v>
      </c>
      <c r="C3587">
        <v>70.203400000000002</v>
      </c>
      <c r="D3587">
        <v>216.15</v>
      </c>
      <c r="E3587">
        <v>4.2</v>
      </c>
      <c r="F3587" t="s">
        <v>23</v>
      </c>
      <c r="H3587">
        <v>43</v>
      </c>
      <c r="I3587">
        <v>0.70299999999999996</v>
      </c>
      <c r="J3587">
        <v>0.82</v>
      </c>
      <c r="K3587" t="s">
        <v>24</v>
      </c>
      <c r="L3587" t="s">
        <v>12312</v>
      </c>
      <c r="M3587" t="s">
        <v>12313</v>
      </c>
      <c r="N3587" t="s">
        <v>12314</v>
      </c>
      <c r="O3587" t="s">
        <v>28</v>
      </c>
      <c r="P3587">
        <v>5.5</v>
      </c>
      <c r="Q3587">
        <v>3.6</v>
      </c>
      <c r="R3587">
        <v>6.3E-2</v>
      </c>
      <c r="S3587">
        <v>71</v>
      </c>
      <c r="T3587" t="s">
        <v>29</v>
      </c>
      <c r="U3587" t="s">
        <v>24</v>
      </c>
      <c r="V3587" t="s">
        <v>24</v>
      </c>
    </row>
    <row r="3588" spans="1:22" x14ac:dyDescent="0.35">
      <c r="A3588" t="s">
        <v>12315</v>
      </c>
      <c r="B3588">
        <v>36.537999999999997</v>
      </c>
      <c r="C3588">
        <v>70.879300000000001</v>
      </c>
      <c r="D3588">
        <v>201.38</v>
      </c>
      <c r="E3588">
        <v>4</v>
      </c>
      <c r="F3588" t="s">
        <v>23</v>
      </c>
      <c r="H3588">
        <v>109</v>
      </c>
      <c r="I3588">
        <v>0.63400000000000001</v>
      </c>
      <c r="J3588">
        <v>0.56999999999999995</v>
      </c>
      <c r="K3588" t="s">
        <v>24</v>
      </c>
      <c r="L3588" t="s">
        <v>12316</v>
      </c>
      <c r="M3588" t="s">
        <v>12317</v>
      </c>
      <c r="N3588" t="s">
        <v>3814</v>
      </c>
      <c r="O3588" t="s">
        <v>28</v>
      </c>
      <c r="P3588">
        <v>10.6</v>
      </c>
      <c r="Q3588">
        <v>7.7</v>
      </c>
      <c r="R3588">
        <v>0.25800000000000001</v>
      </c>
      <c r="S3588">
        <v>4</v>
      </c>
      <c r="T3588" t="s">
        <v>29</v>
      </c>
      <c r="U3588" t="s">
        <v>24</v>
      </c>
      <c r="V3588" t="s">
        <v>24</v>
      </c>
    </row>
    <row r="3589" spans="1:22" x14ac:dyDescent="0.35">
      <c r="A3589" t="s">
        <v>12318</v>
      </c>
      <c r="B3589">
        <v>22.680099999999999</v>
      </c>
      <c r="C3589">
        <v>93.397599999999997</v>
      </c>
      <c r="D3589">
        <v>48.71</v>
      </c>
      <c r="E3589">
        <v>4.5999999999999996</v>
      </c>
      <c r="F3589" t="s">
        <v>23</v>
      </c>
      <c r="H3589">
        <v>128</v>
      </c>
      <c r="I3589">
        <v>1.621</v>
      </c>
      <c r="J3589">
        <v>0.67</v>
      </c>
      <c r="K3589" t="s">
        <v>24</v>
      </c>
      <c r="L3589" t="s">
        <v>12319</v>
      </c>
      <c r="M3589" t="s">
        <v>12320</v>
      </c>
      <c r="N3589" t="s">
        <v>12321</v>
      </c>
      <c r="O3589" t="s">
        <v>28</v>
      </c>
      <c r="P3589">
        <v>9</v>
      </c>
      <c r="Q3589">
        <v>3.7</v>
      </c>
      <c r="R3589">
        <v>0.24399999999999999</v>
      </c>
      <c r="S3589">
        <v>8</v>
      </c>
      <c r="T3589" t="s">
        <v>29</v>
      </c>
      <c r="U3589" t="s">
        <v>24</v>
      </c>
      <c r="V3589" t="s">
        <v>24</v>
      </c>
    </row>
    <row r="3590" spans="1:22" x14ac:dyDescent="0.35">
      <c r="A3590" t="s">
        <v>12322</v>
      </c>
      <c r="B3590">
        <v>36.6922</v>
      </c>
      <c r="C3590">
        <v>71.430599999999998</v>
      </c>
      <c r="D3590">
        <v>178.84</v>
      </c>
      <c r="E3590">
        <v>4.2</v>
      </c>
      <c r="F3590" t="s">
        <v>23</v>
      </c>
      <c r="H3590">
        <v>40</v>
      </c>
      <c r="I3590">
        <v>0.81</v>
      </c>
      <c r="J3590">
        <v>0.61</v>
      </c>
      <c r="K3590" t="s">
        <v>24</v>
      </c>
      <c r="L3590" t="s">
        <v>12323</v>
      </c>
      <c r="M3590" t="s">
        <v>12324</v>
      </c>
      <c r="N3590" t="s">
        <v>12325</v>
      </c>
      <c r="O3590" t="s">
        <v>28</v>
      </c>
      <c r="P3590">
        <v>7</v>
      </c>
      <c r="Q3590">
        <v>5.4</v>
      </c>
      <c r="R3590">
        <v>6.2E-2</v>
      </c>
      <c r="S3590">
        <v>72</v>
      </c>
      <c r="T3590" t="s">
        <v>29</v>
      </c>
      <c r="U3590" t="s">
        <v>24</v>
      </c>
      <c r="V3590" t="s">
        <v>24</v>
      </c>
    </row>
    <row r="3591" spans="1:22" x14ac:dyDescent="0.35">
      <c r="A3591" t="s">
        <v>12326</v>
      </c>
      <c r="B3591">
        <v>30.746600000000001</v>
      </c>
      <c r="C3591">
        <v>96.142099999999999</v>
      </c>
      <c r="D3591">
        <v>10</v>
      </c>
      <c r="E3591">
        <v>4.5</v>
      </c>
      <c r="F3591" t="s">
        <v>23</v>
      </c>
      <c r="H3591">
        <v>65</v>
      </c>
      <c r="I3591">
        <v>9.9290000000000003</v>
      </c>
      <c r="J3591">
        <v>0.34</v>
      </c>
      <c r="K3591" t="s">
        <v>24</v>
      </c>
      <c r="L3591" t="s">
        <v>12327</v>
      </c>
      <c r="M3591" t="s">
        <v>12328</v>
      </c>
      <c r="N3591" t="s">
        <v>12329</v>
      </c>
      <c r="O3591" t="s">
        <v>28</v>
      </c>
      <c r="P3591">
        <v>5.7</v>
      </c>
      <c r="Q3591">
        <v>1.9</v>
      </c>
      <c r="R3591">
        <v>9.4E-2</v>
      </c>
      <c r="S3591">
        <v>33</v>
      </c>
      <c r="T3591" t="s">
        <v>29</v>
      </c>
      <c r="U3591" t="s">
        <v>24</v>
      </c>
      <c r="V3591" t="s">
        <v>24</v>
      </c>
    </row>
    <row r="3592" spans="1:22" x14ac:dyDescent="0.35">
      <c r="A3592" t="s">
        <v>12330</v>
      </c>
      <c r="B3592">
        <v>10.8986</v>
      </c>
      <c r="C3592">
        <v>94.8857</v>
      </c>
      <c r="D3592">
        <v>10</v>
      </c>
      <c r="E3592">
        <v>4.3</v>
      </c>
      <c r="F3592" t="s">
        <v>23</v>
      </c>
      <c r="H3592">
        <v>156</v>
      </c>
      <c r="I3592">
        <v>2.2309999999999999</v>
      </c>
      <c r="J3592">
        <v>0.62</v>
      </c>
      <c r="K3592" t="s">
        <v>24</v>
      </c>
      <c r="L3592" t="s">
        <v>12331</v>
      </c>
      <c r="M3592" t="s">
        <v>12332</v>
      </c>
      <c r="N3592" t="s">
        <v>12333</v>
      </c>
      <c r="O3592" t="s">
        <v>28</v>
      </c>
      <c r="P3592">
        <v>8</v>
      </c>
      <c r="Q3592">
        <v>1.9</v>
      </c>
      <c r="R3592">
        <v>0.161</v>
      </c>
      <c r="S3592">
        <v>11</v>
      </c>
      <c r="T3592" t="s">
        <v>29</v>
      </c>
      <c r="U3592" t="s">
        <v>24</v>
      </c>
      <c r="V3592" t="s">
        <v>24</v>
      </c>
    </row>
    <row r="3593" spans="1:22" x14ac:dyDescent="0.35">
      <c r="A3593" t="s">
        <v>12334</v>
      </c>
      <c r="B3593">
        <v>36.478200000000001</v>
      </c>
      <c r="C3593">
        <v>70.683599999999998</v>
      </c>
      <c r="D3593">
        <v>198.87</v>
      </c>
      <c r="E3593">
        <v>4.3</v>
      </c>
      <c r="F3593" t="s">
        <v>23</v>
      </c>
      <c r="H3593">
        <v>73</v>
      </c>
      <c r="I3593">
        <v>0.65100000000000002</v>
      </c>
      <c r="J3593">
        <v>0.59</v>
      </c>
      <c r="K3593" t="s">
        <v>24</v>
      </c>
      <c r="L3593" t="s">
        <v>12335</v>
      </c>
      <c r="M3593" t="s">
        <v>12332</v>
      </c>
      <c r="N3593" t="s">
        <v>876</v>
      </c>
      <c r="O3593" t="s">
        <v>28</v>
      </c>
      <c r="P3593">
        <v>6.3</v>
      </c>
      <c r="Q3593">
        <v>5.4</v>
      </c>
      <c r="R3593">
        <v>0.111</v>
      </c>
      <c r="S3593">
        <v>23</v>
      </c>
      <c r="T3593" t="s">
        <v>29</v>
      </c>
      <c r="U3593" t="s">
        <v>24</v>
      </c>
      <c r="V3593" t="s">
        <v>24</v>
      </c>
    </row>
    <row r="3594" spans="1:22" x14ac:dyDescent="0.35">
      <c r="A3594" t="s">
        <v>12336</v>
      </c>
      <c r="B3594">
        <v>37.037599999999998</v>
      </c>
      <c r="C3594">
        <v>71.940899999999999</v>
      </c>
      <c r="D3594">
        <v>169.92</v>
      </c>
      <c r="E3594">
        <v>4.2</v>
      </c>
      <c r="F3594" t="s">
        <v>23</v>
      </c>
      <c r="H3594">
        <v>78</v>
      </c>
      <c r="I3594">
        <v>1.095</v>
      </c>
      <c r="J3594">
        <v>0.68</v>
      </c>
      <c r="K3594" t="s">
        <v>24</v>
      </c>
      <c r="L3594" t="s">
        <v>12337</v>
      </c>
      <c r="M3594" t="s">
        <v>12332</v>
      </c>
      <c r="N3594" t="s">
        <v>12338</v>
      </c>
      <c r="O3594" t="s">
        <v>28</v>
      </c>
      <c r="P3594">
        <v>7.8</v>
      </c>
      <c r="Q3594">
        <v>8.6999999999999993</v>
      </c>
      <c r="R3594">
        <v>0.187</v>
      </c>
      <c r="S3594">
        <v>8</v>
      </c>
      <c r="T3594" t="s">
        <v>29</v>
      </c>
      <c r="U3594" t="s">
        <v>24</v>
      </c>
      <c r="V3594" t="s">
        <v>24</v>
      </c>
    </row>
    <row r="3595" spans="1:22" x14ac:dyDescent="0.35">
      <c r="A3595" t="s">
        <v>12339</v>
      </c>
      <c r="B3595">
        <v>36.500100000000003</v>
      </c>
      <c r="C3595">
        <v>70.112300000000005</v>
      </c>
      <c r="D3595">
        <v>214.65</v>
      </c>
      <c r="E3595">
        <v>4.3</v>
      </c>
      <c r="F3595" t="s">
        <v>23</v>
      </c>
      <c r="H3595">
        <v>68</v>
      </c>
      <c r="I3595">
        <v>0.72599999999999998</v>
      </c>
      <c r="J3595">
        <v>0.41</v>
      </c>
      <c r="K3595" t="s">
        <v>24</v>
      </c>
      <c r="L3595" t="s">
        <v>12340</v>
      </c>
      <c r="M3595" t="s">
        <v>12341</v>
      </c>
      <c r="N3595" t="s">
        <v>12342</v>
      </c>
      <c r="O3595" t="s">
        <v>28</v>
      </c>
      <c r="P3595">
        <v>3.9</v>
      </c>
      <c r="Q3595">
        <v>5.5</v>
      </c>
      <c r="R3595">
        <v>8.4000000000000005E-2</v>
      </c>
      <c r="S3595">
        <v>40</v>
      </c>
      <c r="T3595" t="s">
        <v>29</v>
      </c>
      <c r="U3595" t="s">
        <v>24</v>
      </c>
      <c r="V3595" t="s">
        <v>24</v>
      </c>
    </row>
    <row r="3596" spans="1:22" x14ac:dyDescent="0.35">
      <c r="A3596" t="s">
        <v>12343</v>
      </c>
      <c r="B3596">
        <v>34.599299999999999</v>
      </c>
      <c r="C3596">
        <v>73.221699999999998</v>
      </c>
      <c r="D3596">
        <v>10</v>
      </c>
      <c r="E3596">
        <v>4.2</v>
      </c>
      <c r="F3596" t="s">
        <v>23</v>
      </c>
      <c r="H3596">
        <v>93</v>
      </c>
      <c r="I3596">
        <v>0.94699999999999995</v>
      </c>
      <c r="J3596">
        <v>1.1599999999999999</v>
      </c>
      <c r="K3596" t="s">
        <v>24</v>
      </c>
      <c r="L3596" t="s">
        <v>12344</v>
      </c>
      <c r="M3596" t="s">
        <v>12345</v>
      </c>
      <c r="N3596" t="s">
        <v>12346</v>
      </c>
      <c r="O3596" t="s">
        <v>28</v>
      </c>
      <c r="P3596">
        <v>3.4</v>
      </c>
      <c r="Q3596">
        <v>1.9</v>
      </c>
      <c r="R3596">
        <v>0.14599999999999999</v>
      </c>
      <c r="S3596">
        <v>13</v>
      </c>
      <c r="T3596" t="s">
        <v>29</v>
      </c>
      <c r="U3596" t="s">
        <v>24</v>
      </c>
      <c r="V3596" t="s">
        <v>24</v>
      </c>
    </row>
    <row r="3597" spans="1:22" x14ac:dyDescent="0.35">
      <c r="A3597" t="s">
        <v>12347</v>
      </c>
      <c r="B3597">
        <v>37.313200000000002</v>
      </c>
      <c r="C3597">
        <v>71.945899999999995</v>
      </c>
      <c r="D3597">
        <v>196.07</v>
      </c>
      <c r="E3597">
        <v>4.0999999999999996</v>
      </c>
      <c r="F3597" t="s">
        <v>23</v>
      </c>
      <c r="H3597">
        <v>69</v>
      </c>
      <c r="I3597">
        <v>1.109</v>
      </c>
      <c r="J3597">
        <v>0.79</v>
      </c>
      <c r="K3597" t="s">
        <v>24</v>
      </c>
      <c r="L3597" t="s">
        <v>12348</v>
      </c>
      <c r="M3597" t="s">
        <v>12349</v>
      </c>
      <c r="N3597" t="s">
        <v>12350</v>
      </c>
      <c r="O3597" t="s">
        <v>28</v>
      </c>
      <c r="P3597">
        <v>7.7</v>
      </c>
      <c r="Q3597">
        <v>7.5</v>
      </c>
      <c r="R3597">
        <v>0.123</v>
      </c>
      <c r="S3597">
        <v>20</v>
      </c>
      <c r="T3597" t="s">
        <v>29</v>
      </c>
      <c r="U3597" t="s">
        <v>24</v>
      </c>
      <c r="V3597" t="s">
        <v>24</v>
      </c>
    </row>
    <row r="3598" spans="1:22" x14ac:dyDescent="0.35">
      <c r="A3598" t="s">
        <v>12351</v>
      </c>
      <c r="B3598">
        <v>38.838500000000003</v>
      </c>
      <c r="C3598">
        <v>90.496899999999997</v>
      </c>
      <c r="D3598">
        <v>10</v>
      </c>
      <c r="E3598">
        <v>4.7</v>
      </c>
      <c r="F3598" t="s">
        <v>23</v>
      </c>
      <c r="H3598">
        <v>98</v>
      </c>
      <c r="I3598">
        <v>9.4440000000000008</v>
      </c>
      <c r="J3598">
        <v>1.08</v>
      </c>
      <c r="K3598" t="s">
        <v>24</v>
      </c>
      <c r="L3598" t="s">
        <v>12352</v>
      </c>
      <c r="M3598" t="s">
        <v>12353</v>
      </c>
      <c r="N3598" t="s">
        <v>12354</v>
      </c>
      <c r="O3598" t="s">
        <v>28</v>
      </c>
      <c r="P3598">
        <v>8.9</v>
      </c>
      <c r="Q3598">
        <v>1.8</v>
      </c>
      <c r="R3598">
        <v>6.3E-2</v>
      </c>
      <c r="S3598">
        <v>75</v>
      </c>
      <c r="T3598" t="s">
        <v>29</v>
      </c>
      <c r="U3598" t="s">
        <v>24</v>
      </c>
      <c r="V3598" t="s">
        <v>24</v>
      </c>
    </row>
    <row r="3599" spans="1:22" x14ac:dyDescent="0.35">
      <c r="A3599" t="s">
        <v>12355</v>
      </c>
      <c r="B3599">
        <v>36.988100000000003</v>
      </c>
      <c r="C3599">
        <v>71.242099999999994</v>
      </c>
      <c r="D3599">
        <v>120</v>
      </c>
      <c r="E3599">
        <v>4.4000000000000004</v>
      </c>
      <c r="F3599" t="s">
        <v>23</v>
      </c>
      <c r="H3599">
        <v>70</v>
      </c>
      <c r="I3599">
        <v>0.55000000000000004</v>
      </c>
      <c r="J3599">
        <v>0.93</v>
      </c>
      <c r="K3599" t="s">
        <v>24</v>
      </c>
      <c r="L3599" t="s">
        <v>12356</v>
      </c>
      <c r="M3599" t="s">
        <v>12357</v>
      </c>
      <c r="N3599" t="s">
        <v>12358</v>
      </c>
      <c r="O3599" t="s">
        <v>28</v>
      </c>
      <c r="P3599">
        <v>6.9</v>
      </c>
      <c r="Q3599">
        <v>1.9</v>
      </c>
      <c r="R3599">
        <v>0.24</v>
      </c>
      <c r="S3599">
        <v>5</v>
      </c>
      <c r="T3599" t="s">
        <v>29</v>
      </c>
      <c r="U3599" t="s">
        <v>24</v>
      </c>
      <c r="V3599" t="s">
        <v>24</v>
      </c>
    </row>
    <row r="3600" spans="1:22" x14ac:dyDescent="0.35">
      <c r="A3600" t="s">
        <v>12359</v>
      </c>
      <c r="B3600">
        <v>3.1863000000000001</v>
      </c>
      <c r="C3600">
        <v>93.890299999999996</v>
      </c>
      <c r="D3600">
        <v>10</v>
      </c>
      <c r="E3600">
        <v>4</v>
      </c>
      <c r="F3600" t="s">
        <v>23</v>
      </c>
      <c r="H3600">
        <v>120</v>
      </c>
      <c r="I3600">
        <v>3.6619999999999999</v>
      </c>
      <c r="J3600">
        <v>0.31</v>
      </c>
      <c r="K3600" t="s">
        <v>24</v>
      </c>
      <c r="L3600" t="s">
        <v>12360</v>
      </c>
      <c r="M3600" t="s">
        <v>12361</v>
      </c>
      <c r="N3600" t="s">
        <v>12362</v>
      </c>
      <c r="O3600" t="s">
        <v>28</v>
      </c>
      <c r="P3600">
        <v>8.9</v>
      </c>
      <c r="Q3600">
        <v>1.9</v>
      </c>
      <c r="R3600">
        <v>0.26</v>
      </c>
      <c r="S3600">
        <v>4</v>
      </c>
      <c r="T3600" t="s">
        <v>29</v>
      </c>
      <c r="U3600" t="s">
        <v>24</v>
      </c>
      <c r="V3600" t="s">
        <v>24</v>
      </c>
    </row>
    <row r="3601" spans="1:22" x14ac:dyDescent="0.35">
      <c r="A3601" t="s">
        <v>12363</v>
      </c>
      <c r="B3601">
        <v>8.0859000000000005</v>
      </c>
      <c r="C3601">
        <v>91.912199999999999</v>
      </c>
      <c r="D3601">
        <v>10</v>
      </c>
      <c r="E3601">
        <v>4.7</v>
      </c>
      <c r="F3601" t="s">
        <v>23</v>
      </c>
      <c r="H3601">
        <v>100</v>
      </c>
      <c r="I3601">
        <v>3.64</v>
      </c>
      <c r="J3601">
        <v>1.05</v>
      </c>
      <c r="K3601" t="s">
        <v>24</v>
      </c>
      <c r="L3601" t="s">
        <v>12364</v>
      </c>
      <c r="M3601" t="s">
        <v>12365</v>
      </c>
      <c r="N3601" t="s">
        <v>402</v>
      </c>
      <c r="O3601" t="s">
        <v>28</v>
      </c>
      <c r="P3601">
        <v>7.8</v>
      </c>
      <c r="Q3601">
        <v>1.8</v>
      </c>
      <c r="R3601">
        <v>7.6999999999999999E-2</v>
      </c>
      <c r="S3601">
        <v>52</v>
      </c>
      <c r="T3601" t="s">
        <v>29</v>
      </c>
      <c r="U3601" t="s">
        <v>24</v>
      </c>
      <c r="V3601" t="s">
        <v>24</v>
      </c>
    </row>
    <row r="3602" spans="1:22" x14ac:dyDescent="0.35">
      <c r="A3602" t="s">
        <v>12366</v>
      </c>
      <c r="B3602">
        <v>36.236600000000003</v>
      </c>
      <c r="C3602">
        <v>73.217600000000004</v>
      </c>
      <c r="D3602">
        <v>62.14</v>
      </c>
      <c r="E3602">
        <v>4.4000000000000004</v>
      </c>
      <c r="F3602" t="s">
        <v>23</v>
      </c>
      <c r="H3602">
        <v>66</v>
      </c>
      <c r="I3602">
        <v>2.3010000000000002</v>
      </c>
      <c r="J3602">
        <v>0.55000000000000004</v>
      </c>
      <c r="K3602" t="s">
        <v>24</v>
      </c>
      <c r="L3602" t="s">
        <v>12367</v>
      </c>
      <c r="M3602" t="s">
        <v>12368</v>
      </c>
      <c r="N3602" t="s">
        <v>12369</v>
      </c>
      <c r="O3602" t="s">
        <v>28</v>
      </c>
      <c r="P3602">
        <v>4.0999999999999996</v>
      </c>
      <c r="Q3602">
        <v>8</v>
      </c>
      <c r="R3602">
        <v>8.5999999999999993E-2</v>
      </c>
      <c r="S3602">
        <v>39</v>
      </c>
      <c r="T3602" t="s">
        <v>29</v>
      </c>
      <c r="U3602" t="s">
        <v>24</v>
      </c>
      <c r="V3602" t="s">
        <v>24</v>
      </c>
    </row>
    <row r="3603" spans="1:22" x14ac:dyDescent="0.35">
      <c r="A3603" t="s">
        <v>12370</v>
      </c>
      <c r="B3603">
        <v>1.3933</v>
      </c>
      <c r="C3603">
        <v>96.956599999999995</v>
      </c>
      <c r="D3603">
        <v>10</v>
      </c>
      <c r="E3603">
        <v>4.5</v>
      </c>
      <c r="F3603" t="s">
        <v>23</v>
      </c>
      <c r="H3603">
        <v>104</v>
      </c>
      <c r="I3603">
        <v>0.625</v>
      </c>
      <c r="J3603">
        <v>0.71</v>
      </c>
      <c r="K3603" t="s">
        <v>24</v>
      </c>
      <c r="L3603" t="s">
        <v>12371</v>
      </c>
      <c r="M3603" t="s">
        <v>12372</v>
      </c>
      <c r="N3603" t="s">
        <v>12373</v>
      </c>
      <c r="O3603" t="s">
        <v>28</v>
      </c>
      <c r="P3603">
        <v>4.4000000000000004</v>
      </c>
      <c r="Q3603">
        <v>1.8</v>
      </c>
      <c r="R3603">
        <v>9.9000000000000005E-2</v>
      </c>
      <c r="S3603">
        <v>34</v>
      </c>
      <c r="T3603" t="s">
        <v>29</v>
      </c>
      <c r="U3603" t="s">
        <v>24</v>
      </c>
      <c r="V3603" t="s">
        <v>24</v>
      </c>
    </row>
    <row r="3604" spans="1:22" x14ac:dyDescent="0.35">
      <c r="A3604" t="s">
        <v>12374</v>
      </c>
      <c r="B3604">
        <v>7.2590000000000003</v>
      </c>
      <c r="C3604">
        <v>94.292000000000002</v>
      </c>
      <c r="D3604">
        <v>10</v>
      </c>
      <c r="E3604">
        <v>4.5</v>
      </c>
      <c r="F3604" t="s">
        <v>23</v>
      </c>
      <c r="H3604">
        <v>160</v>
      </c>
      <c r="I3604">
        <v>3.3210000000000002</v>
      </c>
      <c r="J3604">
        <v>0.37</v>
      </c>
      <c r="K3604" t="s">
        <v>24</v>
      </c>
      <c r="L3604" t="s">
        <v>12375</v>
      </c>
      <c r="M3604" t="s">
        <v>12376</v>
      </c>
      <c r="N3604" t="s">
        <v>12377</v>
      </c>
      <c r="O3604" t="s">
        <v>28</v>
      </c>
      <c r="P3604">
        <v>10.5</v>
      </c>
      <c r="Q3604">
        <v>1.9</v>
      </c>
      <c r="R3604">
        <v>0.14399999999999999</v>
      </c>
      <c r="S3604">
        <v>16</v>
      </c>
      <c r="T3604" t="s">
        <v>29</v>
      </c>
      <c r="U3604" t="s">
        <v>24</v>
      </c>
      <c r="V3604" t="s">
        <v>24</v>
      </c>
    </row>
    <row r="3605" spans="1:22" x14ac:dyDescent="0.35">
      <c r="A3605" t="s">
        <v>12378</v>
      </c>
      <c r="B3605">
        <v>35.458799999999997</v>
      </c>
      <c r="C3605">
        <v>70.596299999999999</v>
      </c>
      <c r="D3605">
        <v>83.92</v>
      </c>
      <c r="E3605">
        <v>4.5999999999999996</v>
      </c>
      <c r="F3605" t="s">
        <v>23</v>
      </c>
      <c r="H3605">
        <v>52</v>
      </c>
      <c r="I3605">
        <v>1.569</v>
      </c>
      <c r="J3605">
        <v>0.6</v>
      </c>
      <c r="K3605" t="s">
        <v>24</v>
      </c>
      <c r="L3605" t="s">
        <v>12379</v>
      </c>
      <c r="M3605" t="s">
        <v>12380</v>
      </c>
      <c r="N3605" t="s">
        <v>12381</v>
      </c>
      <c r="O3605" t="s">
        <v>28</v>
      </c>
      <c r="P3605">
        <v>4.2</v>
      </c>
      <c r="Q3605">
        <v>5.9</v>
      </c>
      <c r="R3605">
        <v>5.6000000000000001E-2</v>
      </c>
      <c r="S3605">
        <v>103</v>
      </c>
      <c r="T3605" t="s">
        <v>29</v>
      </c>
      <c r="U3605" t="s">
        <v>24</v>
      </c>
      <c r="V3605" t="s">
        <v>24</v>
      </c>
    </row>
    <row r="3606" spans="1:22" x14ac:dyDescent="0.35">
      <c r="A3606" t="s">
        <v>12382</v>
      </c>
      <c r="B3606">
        <v>0.90049999999999997</v>
      </c>
      <c r="C3606">
        <v>97.468299999999999</v>
      </c>
      <c r="D3606">
        <v>39.520000000000003</v>
      </c>
      <c r="E3606">
        <v>4.3</v>
      </c>
      <c r="F3606" t="s">
        <v>23</v>
      </c>
      <c r="H3606">
        <v>77</v>
      </c>
      <c r="I3606">
        <v>0.41399999999999998</v>
      </c>
      <c r="J3606">
        <v>0.81</v>
      </c>
      <c r="K3606" t="s">
        <v>24</v>
      </c>
      <c r="L3606" t="s">
        <v>12383</v>
      </c>
      <c r="M3606" t="s">
        <v>12380</v>
      </c>
      <c r="N3606" t="s">
        <v>12384</v>
      </c>
      <c r="O3606" t="s">
        <v>28</v>
      </c>
      <c r="P3606">
        <v>9.1999999999999993</v>
      </c>
      <c r="Q3606">
        <v>6.6</v>
      </c>
      <c r="R3606">
        <v>0.109</v>
      </c>
      <c r="S3606">
        <v>24</v>
      </c>
      <c r="T3606" t="s">
        <v>29</v>
      </c>
      <c r="U3606" t="s">
        <v>24</v>
      </c>
      <c r="V3606" t="s">
        <v>24</v>
      </c>
    </row>
    <row r="3607" spans="1:22" x14ac:dyDescent="0.35">
      <c r="A3607" t="s">
        <v>12385</v>
      </c>
      <c r="B3607">
        <v>36.388199999999998</v>
      </c>
      <c r="C3607">
        <v>71.276899999999998</v>
      </c>
      <c r="D3607">
        <v>120.21</v>
      </c>
      <c r="E3607">
        <v>4.2</v>
      </c>
      <c r="F3607" t="s">
        <v>23</v>
      </c>
      <c r="H3607">
        <v>107</v>
      </c>
      <c r="I3607">
        <v>0.92600000000000005</v>
      </c>
      <c r="J3607">
        <v>0.37</v>
      </c>
      <c r="K3607" t="s">
        <v>24</v>
      </c>
      <c r="L3607" t="s">
        <v>12386</v>
      </c>
      <c r="M3607" t="s">
        <v>12387</v>
      </c>
      <c r="N3607" t="s">
        <v>11357</v>
      </c>
      <c r="O3607" t="s">
        <v>28</v>
      </c>
      <c r="P3607">
        <v>5.7</v>
      </c>
      <c r="Q3607">
        <v>7.8</v>
      </c>
      <c r="R3607">
        <v>0.26400000000000001</v>
      </c>
      <c r="S3607">
        <v>4</v>
      </c>
      <c r="T3607" t="s">
        <v>29</v>
      </c>
      <c r="U3607" t="s">
        <v>24</v>
      </c>
      <c r="V3607" t="s">
        <v>24</v>
      </c>
    </row>
    <row r="3608" spans="1:22" x14ac:dyDescent="0.35">
      <c r="A3608" t="s">
        <v>12388</v>
      </c>
      <c r="B3608">
        <v>26.0883</v>
      </c>
      <c r="C3608">
        <v>96.495099999999994</v>
      </c>
      <c r="D3608">
        <v>10</v>
      </c>
      <c r="E3608">
        <v>4.8</v>
      </c>
      <c r="F3608" t="s">
        <v>23</v>
      </c>
      <c r="H3608">
        <v>38</v>
      </c>
      <c r="I3608">
        <v>5.3179999999999996</v>
      </c>
      <c r="J3608">
        <v>0.67</v>
      </c>
      <c r="K3608" t="s">
        <v>24</v>
      </c>
      <c r="L3608" t="s">
        <v>12389</v>
      </c>
      <c r="M3608" t="s">
        <v>12390</v>
      </c>
      <c r="N3608" t="s">
        <v>12391</v>
      </c>
      <c r="O3608" t="s">
        <v>28</v>
      </c>
      <c r="P3608">
        <v>6.9</v>
      </c>
      <c r="Q3608">
        <v>1.8</v>
      </c>
      <c r="R3608">
        <v>4.7E-2</v>
      </c>
      <c r="S3608">
        <v>155</v>
      </c>
      <c r="T3608" t="s">
        <v>29</v>
      </c>
      <c r="U3608" t="s">
        <v>24</v>
      </c>
      <c r="V3608" t="s">
        <v>24</v>
      </c>
    </row>
    <row r="3609" spans="1:22" x14ac:dyDescent="0.35">
      <c r="A3609" t="s">
        <v>12392</v>
      </c>
      <c r="B3609">
        <v>39.7669</v>
      </c>
      <c r="C3609">
        <v>73.030600000000007</v>
      </c>
      <c r="D3609">
        <v>10</v>
      </c>
      <c r="E3609">
        <v>4.3</v>
      </c>
      <c r="F3609" t="s">
        <v>23</v>
      </c>
      <c r="H3609">
        <v>55</v>
      </c>
      <c r="I3609">
        <v>0.98799999999999999</v>
      </c>
      <c r="J3609">
        <v>0.85</v>
      </c>
      <c r="K3609" t="s">
        <v>24</v>
      </c>
      <c r="L3609" t="s">
        <v>12393</v>
      </c>
      <c r="M3609" t="s">
        <v>12394</v>
      </c>
      <c r="N3609" t="s">
        <v>12395</v>
      </c>
      <c r="O3609" t="s">
        <v>28</v>
      </c>
      <c r="P3609">
        <v>4.2</v>
      </c>
      <c r="Q3609">
        <v>1.9</v>
      </c>
      <c r="R3609">
        <v>9.9000000000000005E-2</v>
      </c>
      <c r="S3609">
        <v>33</v>
      </c>
      <c r="T3609" t="s">
        <v>29</v>
      </c>
      <c r="U3609" t="s">
        <v>24</v>
      </c>
      <c r="V3609" t="s">
        <v>24</v>
      </c>
    </row>
    <row r="3610" spans="1:22" x14ac:dyDescent="0.35">
      <c r="A3610" t="s">
        <v>12396</v>
      </c>
      <c r="B3610">
        <v>26.046500000000002</v>
      </c>
      <c r="C3610">
        <v>100.0667</v>
      </c>
      <c r="D3610">
        <v>10</v>
      </c>
      <c r="E3610">
        <v>4.2</v>
      </c>
      <c r="F3610" t="s">
        <v>23</v>
      </c>
      <c r="H3610">
        <v>81</v>
      </c>
      <c r="I3610">
        <v>4.7590000000000003</v>
      </c>
      <c r="J3610">
        <v>0.34</v>
      </c>
      <c r="K3610" t="s">
        <v>24</v>
      </c>
      <c r="L3610" t="s">
        <v>12397</v>
      </c>
      <c r="M3610" t="s">
        <v>12394</v>
      </c>
      <c r="N3610" t="s">
        <v>12398</v>
      </c>
      <c r="O3610" t="s">
        <v>28</v>
      </c>
      <c r="P3610">
        <v>6.8</v>
      </c>
      <c r="Q3610">
        <v>1.8</v>
      </c>
      <c r="R3610">
        <v>0.14099999999999999</v>
      </c>
      <c r="S3610">
        <v>14</v>
      </c>
      <c r="T3610" t="s">
        <v>29</v>
      </c>
      <c r="U3610" t="s">
        <v>24</v>
      </c>
      <c r="V3610" t="s">
        <v>24</v>
      </c>
    </row>
    <row r="3611" spans="1:22" x14ac:dyDescent="0.35">
      <c r="A3611" t="s">
        <v>12399</v>
      </c>
      <c r="B3611">
        <v>37.063699999999997</v>
      </c>
      <c r="C3611">
        <v>71.2637</v>
      </c>
      <c r="D3611">
        <v>111.8</v>
      </c>
      <c r="E3611">
        <v>4</v>
      </c>
      <c r="F3611" t="s">
        <v>23</v>
      </c>
      <c r="H3611">
        <v>63</v>
      </c>
      <c r="I3611">
        <v>0.55300000000000005</v>
      </c>
      <c r="J3611">
        <v>0.65</v>
      </c>
      <c r="K3611" t="s">
        <v>24</v>
      </c>
      <c r="L3611" t="s">
        <v>12400</v>
      </c>
      <c r="M3611" t="s">
        <v>12401</v>
      </c>
      <c r="N3611" t="s">
        <v>12402</v>
      </c>
      <c r="O3611" t="s">
        <v>28</v>
      </c>
      <c r="P3611">
        <v>6.7</v>
      </c>
      <c r="Q3611">
        <v>5.2</v>
      </c>
      <c r="R3611">
        <v>0.14299999999999999</v>
      </c>
      <c r="S3611">
        <v>16</v>
      </c>
      <c r="T3611" t="s">
        <v>29</v>
      </c>
      <c r="U3611" t="s">
        <v>24</v>
      </c>
      <c r="V3611" t="s">
        <v>24</v>
      </c>
    </row>
    <row r="3612" spans="1:22" x14ac:dyDescent="0.35">
      <c r="A3612" t="s">
        <v>12403</v>
      </c>
      <c r="B3612">
        <v>10.7745</v>
      </c>
      <c r="C3612">
        <v>92.8626</v>
      </c>
      <c r="D3612">
        <v>33.090000000000003</v>
      </c>
      <c r="E3612">
        <v>4.5</v>
      </c>
      <c r="F3612" t="s">
        <v>23</v>
      </c>
      <c r="H3612">
        <v>179</v>
      </c>
      <c r="I3612">
        <v>7.0890000000000004</v>
      </c>
      <c r="J3612">
        <v>1.04</v>
      </c>
      <c r="K3612" t="s">
        <v>24</v>
      </c>
      <c r="L3612" t="s">
        <v>12404</v>
      </c>
      <c r="M3612" t="s">
        <v>12405</v>
      </c>
      <c r="N3612" t="s">
        <v>12406</v>
      </c>
      <c r="O3612" t="s">
        <v>28</v>
      </c>
      <c r="P3612">
        <v>8.6999999999999993</v>
      </c>
      <c r="Q3612">
        <v>5.8</v>
      </c>
      <c r="R3612">
        <v>0.20399999999999999</v>
      </c>
      <c r="S3612">
        <v>7</v>
      </c>
      <c r="T3612" t="s">
        <v>29</v>
      </c>
      <c r="U3612" t="s">
        <v>24</v>
      </c>
      <c r="V3612" t="s">
        <v>24</v>
      </c>
    </row>
    <row r="3613" spans="1:22" x14ac:dyDescent="0.35">
      <c r="A3613" t="s">
        <v>12407</v>
      </c>
      <c r="B3613">
        <v>32.9589</v>
      </c>
      <c r="C3613">
        <v>84.624899999999997</v>
      </c>
      <c r="D3613">
        <v>10</v>
      </c>
      <c r="E3613">
        <v>4</v>
      </c>
      <c r="F3613" t="s">
        <v>23</v>
      </c>
      <c r="H3613">
        <v>56</v>
      </c>
      <c r="I3613">
        <v>5.1719999999999997</v>
      </c>
      <c r="J3613">
        <v>0.75</v>
      </c>
      <c r="K3613" t="s">
        <v>24</v>
      </c>
      <c r="L3613" t="s">
        <v>12408</v>
      </c>
      <c r="M3613" t="s">
        <v>12409</v>
      </c>
      <c r="N3613" t="s">
        <v>52</v>
      </c>
      <c r="O3613" t="s">
        <v>28</v>
      </c>
      <c r="P3613">
        <v>4</v>
      </c>
      <c r="Q3613">
        <v>1.9</v>
      </c>
      <c r="R3613">
        <v>0.113</v>
      </c>
      <c r="S3613">
        <v>21</v>
      </c>
      <c r="T3613" t="s">
        <v>29</v>
      </c>
      <c r="U3613" t="s">
        <v>24</v>
      </c>
      <c r="V3613" t="s">
        <v>24</v>
      </c>
    </row>
    <row r="3614" spans="1:22" x14ac:dyDescent="0.35">
      <c r="A3614" t="s">
        <v>12410</v>
      </c>
      <c r="B3614">
        <v>31.028500000000001</v>
      </c>
      <c r="C3614">
        <v>96.128799999999998</v>
      </c>
      <c r="D3614">
        <v>10</v>
      </c>
      <c r="E3614">
        <v>4.4000000000000004</v>
      </c>
      <c r="F3614" t="s">
        <v>23</v>
      </c>
      <c r="H3614">
        <v>57</v>
      </c>
      <c r="I3614">
        <v>10.186999999999999</v>
      </c>
      <c r="J3614">
        <v>0.87</v>
      </c>
      <c r="K3614" t="s">
        <v>24</v>
      </c>
      <c r="L3614" t="s">
        <v>12411</v>
      </c>
      <c r="M3614" t="s">
        <v>12412</v>
      </c>
      <c r="N3614" t="s">
        <v>12413</v>
      </c>
      <c r="O3614" t="s">
        <v>28</v>
      </c>
      <c r="P3614">
        <v>9</v>
      </c>
      <c r="Q3614">
        <v>1.9</v>
      </c>
      <c r="R3614">
        <v>9.1999999999999998E-2</v>
      </c>
      <c r="S3614">
        <v>34</v>
      </c>
      <c r="T3614" t="s">
        <v>29</v>
      </c>
      <c r="U3614" t="s">
        <v>24</v>
      </c>
      <c r="V3614" t="s">
        <v>24</v>
      </c>
    </row>
    <row r="3615" spans="1:22" x14ac:dyDescent="0.35">
      <c r="A3615" t="s">
        <v>12414</v>
      </c>
      <c r="B3615">
        <v>36.920699999999997</v>
      </c>
      <c r="C3615">
        <v>71.454999999999998</v>
      </c>
      <c r="D3615">
        <v>105.96</v>
      </c>
      <c r="E3615">
        <v>4.4000000000000004</v>
      </c>
      <c r="F3615" t="s">
        <v>23</v>
      </c>
      <c r="H3615">
        <v>66</v>
      </c>
      <c r="I3615">
        <v>0.73199999999999998</v>
      </c>
      <c r="J3615">
        <v>0.68</v>
      </c>
      <c r="K3615" t="s">
        <v>24</v>
      </c>
      <c r="L3615" t="s">
        <v>12415</v>
      </c>
      <c r="M3615" t="s">
        <v>12416</v>
      </c>
      <c r="N3615" t="s">
        <v>12417</v>
      </c>
      <c r="O3615" t="s">
        <v>28</v>
      </c>
      <c r="P3615">
        <v>6.3</v>
      </c>
      <c r="Q3615">
        <v>3.9</v>
      </c>
      <c r="R3615">
        <v>8.6999999999999994E-2</v>
      </c>
      <c r="S3615">
        <v>38</v>
      </c>
      <c r="T3615" t="s">
        <v>29</v>
      </c>
      <c r="U3615" t="s">
        <v>24</v>
      </c>
      <c r="V3615" t="s">
        <v>24</v>
      </c>
    </row>
    <row r="3616" spans="1:22" x14ac:dyDescent="0.35">
      <c r="A3616" t="s">
        <v>12418</v>
      </c>
      <c r="B3616">
        <v>31.5122</v>
      </c>
      <c r="C3616">
        <v>78.055499999999995</v>
      </c>
      <c r="D3616">
        <v>10</v>
      </c>
      <c r="E3616">
        <v>4.2</v>
      </c>
      <c r="F3616" t="s">
        <v>23</v>
      </c>
      <c r="H3616">
        <v>137</v>
      </c>
      <c r="I3616">
        <v>4.5679999999999996</v>
      </c>
      <c r="J3616">
        <v>0.56000000000000005</v>
      </c>
      <c r="K3616" t="s">
        <v>24</v>
      </c>
      <c r="L3616" t="s">
        <v>12419</v>
      </c>
      <c r="M3616" t="s">
        <v>12420</v>
      </c>
      <c r="N3616" t="s">
        <v>12421</v>
      </c>
      <c r="O3616" t="s">
        <v>28</v>
      </c>
      <c r="P3616">
        <v>9.1</v>
      </c>
      <c r="Q3616">
        <v>1.9</v>
      </c>
      <c r="R3616">
        <v>0.11799999999999999</v>
      </c>
      <c r="S3616">
        <v>21</v>
      </c>
      <c r="T3616" t="s">
        <v>29</v>
      </c>
      <c r="U3616" t="s">
        <v>24</v>
      </c>
      <c r="V3616" t="s">
        <v>24</v>
      </c>
    </row>
    <row r="3617" spans="1:22" x14ac:dyDescent="0.35">
      <c r="A3617" t="s">
        <v>12422</v>
      </c>
      <c r="B3617">
        <v>36.5184</v>
      </c>
      <c r="C3617">
        <v>70.929400000000001</v>
      </c>
      <c r="D3617">
        <v>200.87</v>
      </c>
      <c r="E3617">
        <v>4</v>
      </c>
      <c r="F3617" t="s">
        <v>23</v>
      </c>
      <c r="H3617">
        <v>90</v>
      </c>
      <c r="I3617">
        <v>0.66900000000000004</v>
      </c>
      <c r="J3617">
        <v>1.08</v>
      </c>
      <c r="K3617" t="s">
        <v>24</v>
      </c>
      <c r="L3617" t="s">
        <v>12423</v>
      </c>
      <c r="M3617" t="s">
        <v>12424</v>
      </c>
      <c r="N3617" t="s">
        <v>12425</v>
      </c>
      <c r="O3617" t="s">
        <v>28</v>
      </c>
      <c r="P3617">
        <v>9.1</v>
      </c>
      <c r="Q3617">
        <v>3.5</v>
      </c>
      <c r="R3617">
        <v>0.21199999999999999</v>
      </c>
      <c r="S3617">
        <v>7</v>
      </c>
      <c r="T3617" t="s">
        <v>29</v>
      </c>
      <c r="U3617" t="s">
        <v>24</v>
      </c>
      <c r="V3617" t="s">
        <v>24</v>
      </c>
    </row>
    <row r="3618" spans="1:22" x14ac:dyDescent="0.35">
      <c r="A3618" t="s">
        <v>12426</v>
      </c>
      <c r="B3618">
        <v>36.602400000000003</v>
      </c>
      <c r="C3618">
        <v>71.629900000000006</v>
      </c>
      <c r="D3618">
        <v>105.06</v>
      </c>
      <c r="E3618">
        <v>4.2</v>
      </c>
      <c r="F3618" t="s">
        <v>23</v>
      </c>
      <c r="H3618">
        <v>72</v>
      </c>
      <c r="I3618">
        <v>0.99299999999999999</v>
      </c>
      <c r="J3618">
        <v>0.57999999999999996</v>
      </c>
      <c r="K3618" t="s">
        <v>24</v>
      </c>
      <c r="L3618" t="s">
        <v>12427</v>
      </c>
      <c r="M3618" t="s">
        <v>12428</v>
      </c>
      <c r="N3618" t="s">
        <v>12429</v>
      </c>
      <c r="O3618" t="s">
        <v>28</v>
      </c>
      <c r="P3618">
        <v>6.4</v>
      </c>
      <c r="Q3618">
        <v>6.8</v>
      </c>
      <c r="R3618">
        <v>0.115</v>
      </c>
      <c r="S3618">
        <v>26</v>
      </c>
      <c r="T3618" t="s">
        <v>29</v>
      </c>
      <c r="U3618" t="s">
        <v>24</v>
      </c>
      <c r="V3618" t="s">
        <v>24</v>
      </c>
    </row>
    <row r="3619" spans="1:22" x14ac:dyDescent="0.35">
      <c r="A3619" t="s">
        <v>12430</v>
      </c>
      <c r="B3619">
        <v>36.430700000000002</v>
      </c>
      <c r="C3619">
        <v>71.126000000000005</v>
      </c>
      <c r="D3619">
        <v>212</v>
      </c>
      <c r="E3619">
        <v>5.8</v>
      </c>
      <c r="F3619" t="s">
        <v>106</v>
      </c>
      <c r="H3619">
        <v>20</v>
      </c>
      <c r="I3619">
        <v>0.82199999999999995</v>
      </c>
      <c r="J3619">
        <v>0.97</v>
      </c>
      <c r="K3619" t="s">
        <v>24</v>
      </c>
      <c r="L3619" t="s">
        <v>12431</v>
      </c>
      <c r="M3619" t="s">
        <v>12432</v>
      </c>
      <c r="N3619" t="s">
        <v>12433</v>
      </c>
      <c r="O3619" t="s">
        <v>28</v>
      </c>
      <c r="P3619">
        <v>3.8</v>
      </c>
      <c r="Q3619">
        <v>1.8</v>
      </c>
      <c r="R3619">
        <v>4.4999999999999998E-2</v>
      </c>
      <c r="S3619">
        <v>47</v>
      </c>
      <c r="T3619" t="s">
        <v>29</v>
      </c>
      <c r="U3619" t="s">
        <v>24</v>
      </c>
      <c r="V3619" t="s">
        <v>24</v>
      </c>
    </row>
    <row r="3620" spans="1:22" x14ac:dyDescent="0.35">
      <c r="A3620" t="s">
        <v>12434</v>
      </c>
      <c r="B3620">
        <v>36.539900000000003</v>
      </c>
      <c r="C3620">
        <v>70.439099999999996</v>
      </c>
      <c r="D3620">
        <v>205.03</v>
      </c>
      <c r="E3620">
        <v>4.9000000000000004</v>
      </c>
      <c r="F3620" t="s">
        <v>23</v>
      </c>
      <c r="H3620">
        <v>30</v>
      </c>
      <c r="I3620">
        <v>0.59399999999999997</v>
      </c>
      <c r="J3620">
        <v>0.68</v>
      </c>
      <c r="K3620" t="s">
        <v>24</v>
      </c>
      <c r="L3620" t="s">
        <v>12435</v>
      </c>
      <c r="M3620" t="s">
        <v>12436</v>
      </c>
      <c r="N3620" t="s">
        <v>3190</v>
      </c>
      <c r="O3620" t="s">
        <v>28</v>
      </c>
      <c r="P3620">
        <v>7.2</v>
      </c>
      <c r="Q3620">
        <v>4.4000000000000004</v>
      </c>
      <c r="R3620">
        <v>3.6999999999999998E-2</v>
      </c>
      <c r="S3620">
        <v>235</v>
      </c>
      <c r="T3620" t="s">
        <v>29</v>
      </c>
      <c r="U3620" t="s">
        <v>24</v>
      </c>
      <c r="V3620" t="s">
        <v>24</v>
      </c>
    </row>
    <row r="3621" spans="1:22" x14ac:dyDescent="0.35">
      <c r="A3621" t="s">
        <v>12437</v>
      </c>
      <c r="B3621">
        <v>35.892299999999999</v>
      </c>
      <c r="C3621">
        <v>65.379300000000001</v>
      </c>
      <c r="D3621">
        <v>26.16</v>
      </c>
      <c r="E3621">
        <v>4.8</v>
      </c>
      <c r="F3621" t="s">
        <v>23</v>
      </c>
      <c r="H3621">
        <v>39</v>
      </c>
      <c r="I3621">
        <v>3.2879999999999998</v>
      </c>
      <c r="J3621">
        <v>0.84</v>
      </c>
      <c r="K3621" t="s">
        <v>24</v>
      </c>
      <c r="L3621" t="s">
        <v>12438</v>
      </c>
      <c r="M3621" t="s">
        <v>12436</v>
      </c>
      <c r="N3621" t="s">
        <v>12439</v>
      </c>
      <c r="O3621" t="s">
        <v>28</v>
      </c>
      <c r="P3621">
        <v>7</v>
      </c>
      <c r="Q3621">
        <v>3.9</v>
      </c>
      <c r="R3621">
        <v>4.2000000000000003E-2</v>
      </c>
      <c r="S3621">
        <v>181</v>
      </c>
      <c r="T3621" t="s">
        <v>29</v>
      </c>
      <c r="U3621" t="s">
        <v>24</v>
      </c>
      <c r="V3621" t="s">
        <v>24</v>
      </c>
    </row>
    <row r="3622" spans="1:22" x14ac:dyDescent="0.35">
      <c r="A3622" t="s">
        <v>12440</v>
      </c>
      <c r="B3622">
        <v>2.0354000000000001</v>
      </c>
      <c r="C3622">
        <v>96.574200000000005</v>
      </c>
      <c r="D3622">
        <v>40.409999999999997</v>
      </c>
      <c r="E3622">
        <v>4.7</v>
      </c>
      <c r="F3622" t="s">
        <v>23</v>
      </c>
      <c r="H3622">
        <v>82</v>
      </c>
      <c r="I3622">
        <v>1.236</v>
      </c>
      <c r="J3622">
        <v>0.89</v>
      </c>
      <c r="K3622" t="s">
        <v>24</v>
      </c>
      <c r="L3622" t="s">
        <v>12441</v>
      </c>
      <c r="M3622" t="s">
        <v>12442</v>
      </c>
      <c r="N3622" t="s">
        <v>744</v>
      </c>
      <c r="O3622" t="s">
        <v>28</v>
      </c>
      <c r="P3622">
        <v>5</v>
      </c>
      <c r="Q3622">
        <v>7.9</v>
      </c>
      <c r="R3622">
        <v>8.5999999999999993E-2</v>
      </c>
      <c r="S3622">
        <v>41</v>
      </c>
      <c r="T3622" t="s">
        <v>29</v>
      </c>
      <c r="U3622" t="s">
        <v>24</v>
      </c>
      <c r="V3622" t="s">
        <v>24</v>
      </c>
    </row>
    <row r="3623" spans="1:22" x14ac:dyDescent="0.35">
      <c r="A3623" t="s">
        <v>12443</v>
      </c>
      <c r="B3623">
        <v>0.79279999999999995</v>
      </c>
      <c r="C3623">
        <v>98.520799999999994</v>
      </c>
      <c r="D3623">
        <v>59.15</v>
      </c>
      <c r="E3623">
        <v>4.7</v>
      </c>
      <c r="F3623" t="s">
        <v>23</v>
      </c>
      <c r="H3623">
        <v>57</v>
      </c>
      <c r="I3623">
        <v>1.0720000000000001</v>
      </c>
      <c r="J3623">
        <v>0.93</v>
      </c>
      <c r="K3623" t="s">
        <v>24</v>
      </c>
      <c r="L3623" t="s">
        <v>12444</v>
      </c>
      <c r="M3623" t="s">
        <v>12445</v>
      </c>
      <c r="N3623" t="s">
        <v>12446</v>
      </c>
      <c r="O3623" t="s">
        <v>28</v>
      </c>
      <c r="P3623">
        <v>6.5</v>
      </c>
      <c r="Q3623">
        <v>6.3</v>
      </c>
      <c r="R3623">
        <v>9.0999999999999998E-2</v>
      </c>
      <c r="S3623">
        <v>37</v>
      </c>
      <c r="T3623" t="s">
        <v>29</v>
      </c>
      <c r="U3623" t="s">
        <v>24</v>
      </c>
      <c r="V3623" t="s">
        <v>24</v>
      </c>
    </row>
    <row r="3624" spans="1:22" x14ac:dyDescent="0.35">
      <c r="A3624" t="s">
        <v>12447</v>
      </c>
      <c r="B3624">
        <v>37.867400000000004</v>
      </c>
      <c r="C3624">
        <v>101.4533</v>
      </c>
      <c r="D3624">
        <v>10</v>
      </c>
      <c r="E3624">
        <v>4.0999999999999996</v>
      </c>
      <c r="F3624" t="s">
        <v>23</v>
      </c>
      <c r="H3624">
        <v>81</v>
      </c>
      <c r="I3624">
        <v>2.62</v>
      </c>
      <c r="J3624">
        <v>0.9</v>
      </c>
      <c r="K3624" t="s">
        <v>24</v>
      </c>
      <c r="L3624" t="s">
        <v>12448</v>
      </c>
      <c r="M3624" t="s">
        <v>12445</v>
      </c>
      <c r="N3624" t="s">
        <v>12449</v>
      </c>
      <c r="O3624" t="s">
        <v>28</v>
      </c>
      <c r="P3624">
        <v>8.4</v>
      </c>
      <c r="Q3624">
        <v>1.9</v>
      </c>
      <c r="R3624">
        <v>0.114</v>
      </c>
      <c r="S3624">
        <v>21</v>
      </c>
      <c r="T3624" t="s">
        <v>29</v>
      </c>
      <c r="U3624" t="s">
        <v>24</v>
      </c>
      <c r="V3624" t="s">
        <v>24</v>
      </c>
    </row>
    <row r="3625" spans="1:22" x14ac:dyDescent="0.35">
      <c r="A3625" t="s">
        <v>12450</v>
      </c>
      <c r="B3625">
        <v>33.308599999999998</v>
      </c>
      <c r="C3625">
        <v>95.029300000000006</v>
      </c>
      <c r="D3625">
        <v>10</v>
      </c>
      <c r="E3625">
        <v>4.5999999999999996</v>
      </c>
      <c r="F3625" t="s">
        <v>23</v>
      </c>
      <c r="H3625">
        <v>69</v>
      </c>
      <c r="I3625">
        <v>7.6150000000000002</v>
      </c>
      <c r="J3625">
        <v>0.88</v>
      </c>
      <c r="K3625" t="s">
        <v>24</v>
      </c>
      <c r="L3625" t="s">
        <v>12451</v>
      </c>
      <c r="M3625" t="s">
        <v>12452</v>
      </c>
      <c r="N3625" t="s">
        <v>324</v>
      </c>
      <c r="O3625" t="s">
        <v>28</v>
      </c>
      <c r="P3625">
        <v>7.9</v>
      </c>
      <c r="Q3625">
        <v>1.9</v>
      </c>
      <c r="R3625">
        <v>6.6000000000000003E-2</v>
      </c>
      <c r="S3625">
        <v>68</v>
      </c>
      <c r="T3625" t="s">
        <v>29</v>
      </c>
      <c r="U3625" t="s">
        <v>24</v>
      </c>
      <c r="V3625" t="s">
        <v>24</v>
      </c>
    </row>
    <row r="3626" spans="1:22" x14ac:dyDescent="0.35">
      <c r="A3626" t="s">
        <v>12453</v>
      </c>
      <c r="B3626">
        <v>38.606000000000002</v>
      </c>
      <c r="C3626">
        <v>73.291200000000003</v>
      </c>
      <c r="D3626">
        <v>105.46</v>
      </c>
      <c r="E3626">
        <v>4.5</v>
      </c>
      <c r="F3626" t="s">
        <v>23</v>
      </c>
      <c r="H3626">
        <v>62</v>
      </c>
      <c r="I3626">
        <v>1.4510000000000001</v>
      </c>
      <c r="J3626">
        <v>0.44</v>
      </c>
      <c r="K3626" t="s">
        <v>24</v>
      </c>
      <c r="L3626" t="s">
        <v>12454</v>
      </c>
      <c r="M3626" t="s">
        <v>12455</v>
      </c>
      <c r="N3626" t="s">
        <v>12456</v>
      </c>
      <c r="O3626" t="s">
        <v>28</v>
      </c>
      <c r="P3626">
        <v>6.8</v>
      </c>
      <c r="Q3626">
        <v>6.8</v>
      </c>
      <c r="R3626">
        <v>8.8999999999999996E-2</v>
      </c>
      <c r="S3626">
        <v>37</v>
      </c>
      <c r="T3626" t="s">
        <v>29</v>
      </c>
      <c r="U3626" t="s">
        <v>24</v>
      </c>
      <c r="V3626" t="s">
        <v>24</v>
      </c>
    </row>
    <row r="3627" spans="1:22" x14ac:dyDescent="0.35">
      <c r="A3627" t="s">
        <v>12457</v>
      </c>
      <c r="B3627">
        <v>29.594100000000001</v>
      </c>
      <c r="C3627">
        <v>68.900400000000005</v>
      </c>
      <c r="D3627">
        <v>10</v>
      </c>
      <c r="E3627">
        <v>4.0999999999999996</v>
      </c>
      <c r="F3627" t="s">
        <v>23</v>
      </c>
      <c r="H3627">
        <v>136</v>
      </c>
      <c r="I3627">
        <v>4.9329999999999998</v>
      </c>
      <c r="J3627">
        <v>0.93</v>
      </c>
      <c r="K3627" t="s">
        <v>24</v>
      </c>
      <c r="L3627" t="s">
        <v>12458</v>
      </c>
      <c r="M3627" t="s">
        <v>12459</v>
      </c>
      <c r="N3627" t="s">
        <v>12460</v>
      </c>
      <c r="O3627" t="s">
        <v>28</v>
      </c>
      <c r="P3627">
        <v>7.6</v>
      </c>
      <c r="Q3627">
        <v>1.8</v>
      </c>
      <c r="R3627">
        <v>0.151</v>
      </c>
      <c r="S3627">
        <v>12</v>
      </c>
      <c r="T3627" t="s">
        <v>29</v>
      </c>
      <c r="U3627" t="s">
        <v>24</v>
      </c>
      <c r="V3627" t="s">
        <v>24</v>
      </c>
    </row>
    <row r="3628" spans="1:22" x14ac:dyDescent="0.35">
      <c r="A3628" t="s">
        <v>12461</v>
      </c>
      <c r="B3628">
        <v>36.959000000000003</v>
      </c>
      <c r="C3628">
        <v>71.0291</v>
      </c>
      <c r="D3628">
        <v>109.87</v>
      </c>
      <c r="E3628">
        <v>4.2</v>
      </c>
      <c r="F3628" t="s">
        <v>23</v>
      </c>
      <c r="H3628">
        <v>219</v>
      </c>
      <c r="I3628">
        <v>0.39800000000000002</v>
      </c>
      <c r="J3628">
        <v>0.2</v>
      </c>
      <c r="K3628" t="s">
        <v>24</v>
      </c>
      <c r="L3628" t="s">
        <v>12462</v>
      </c>
      <c r="M3628" t="s">
        <v>12463</v>
      </c>
      <c r="N3628" t="s">
        <v>12464</v>
      </c>
      <c r="O3628" t="s">
        <v>28</v>
      </c>
      <c r="P3628">
        <v>12.5</v>
      </c>
      <c r="Q3628">
        <v>7.6</v>
      </c>
      <c r="R3628">
        <v>0.14599999999999999</v>
      </c>
      <c r="S3628">
        <v>13</v>
      </c>
      <c r="T3628" t="s">
        <v>29</v>
      </c>
      <c r="U3628" t="s">
        <v>24</v>
      </c>
      <c r="V3628" t="s">
        <v>24</v>
      </c>
    </row>
    <row r="3629" spans="1:22" x14ac:dyDescent="0.35">
      <c r="A3629" t="s">
        <v>12465</v>
      </c>
      <c r="B3629">
        <v>1.867</v>
      </c>
      <c r="C3629">
        <v>97.11</v>
      </c>
      <c r="D3629">
        <v>30.6</v>
      </c>
      <c r="E3629">
        <v>4.0999999999999996</v>
      </c>
      <c r="F3629" t="s">
        <v>23</v>
      </c>
      <c r="H3629">
        <v>192</v>
      </c>
      <c r="I3629">
        <v>0.72699999999999998</v>
      </c>
      <c r="J3629">
        <v>0.34</v>
      </c>
      <c r="K3629" t="s">
        <v>24</v>
      </c>
      <c r="L3629" t="s">
        <v>12466</v>
      </c>
      <c r="M3629" t="s">
        <v>12463</v>
      </c>
      <c r="N3629" t="s">
        <v>12467</v>
      </c>
      <c r="O3629" t="s">
        <v>28</v>
      </c>
      <c r="P3629">
        <v>11.8</v>
      </c>
      <c r="Q3629">
        <v>9.1</v>
      </c>
      <c r="R3629">
        <v>0.21299999999999999</v>
      </c>
      <c r="S3629">
        <v>8</v>
      </c>
      <c r="T3629" t="s">
        <v>29</v>
      </c>
      <c r="U3629" t="s">
        <v>24</v>
      </c>
      <c r="V3629" t="s">
        <v>24</v>
      </c>
    </row>
    <row r="3630" spans="1:22" x14ac:dyDescent="0.35">
      <c r="A3630" t="s">
        <v>12468</v>
      </c>
      <c r="B3630">
        <v>10.5863</v>
      </c>
      <c r="C3630">
        <v>94.333399999999997</v>
      </c>
      <c r="D3630">
        <v>10</v>
      </c>
      <c r="E3630">
        <v>4.4000000000000004</v>
      </c>
      <c r="F3630" t="s">
        <v>23</v>
      </c>
      <c r="H3630">
        <v>173</v>
      </c>
      <c r="I3630">
        <v>1.887</v>
      </c>
      <c r="J3630">
        <v>0.39</v>
      </c>
      <c r="K3630" t="s">
        <v>24</v>
      </c>
      <c r="L3630" t="s">
        <v>12469</v>
      </c>
      <c r="M3630" t="s">
        <v>12470</v>
      </c>
      <c r="N3630" t="s">
        <v>2482</v>
      </c>
      <c r="O3630" t="s">
        <v>28</v>
      </c>
      <c r="P3630">
        <v>4.0999999999999996</v>
      </c>
      <c r="Q3630">
        <v>1.9</v>
      </c>
      <c r="R3630">
        <v>0.22</v>
      </c>
      <c r="S3630">
        <v>6</v>
      </c>
      <c r="T3630" t="s">
        <v>29</v>
      </c>
      <c r="U3630" t="s">
        <v>24</v>
      </c>
      <c r="V3630" t="s">
        <v>24</v>
      </c>
    </row>
    <row r="3631" spans="1:22" x14ac:dyDescent="0.35">
      <c r="A3631" t="s">
        <v>12471</v>
      </c>
      <c r="B3631">
        <v>35.640599999999999</v>
      </c>
      <c r="C3631">
        <v>75.015600000000006</v>
      </c>
      <c r="D3631">
        <v>10</v>
      </c>
      <c r="E3631">
        <v>4.0999999999999996</v>
      </c>
      <c r="F3631" t="s">
        <v>23</v>
      </c>
      <c r="H3631">
        <v>92</v>
      </c>
      <c r="I3631">
        <v>2.452</v>
      </c>
      <c r="J3631">
        <v>1.05</v>
      </c>
      <c r="K3631" t="s">
        <v>24</v>
      </c>
      <c r="L3631" t="s">
        <v>12472</v>
      </c>
      <c r="M3631" t="s">
        <v>12473</v>
      </c>
      <c r="N3631" t="s">
        <v>12474</v>
      </c>
      <c r="O3631" t="s">
        <v>28</v>
      </c>
      <c r="P3631">
        <v>7.7</v>
      </c>
      <c r="Q3631">
        <v>1.5</v>
      </c>
      <c r="R3631">
        <v>0.151</v>
      </c>
      <c r="S3631">
        <v>12</v>
      </c>
      <c r="T3631" t="s">
        <v>29</v>
      </c>
      <c r="U3631" t="s">
        <v>24</v>
      </c>
      <c r="V3631" t="s">
        <v>24</v>
      </c>
    </row>
    <row r="3632" spans="1:22" x14ac:dyDescent="0.35">
      <c r="A3632" t="s">
        <v>12475</v>
      </c>
      <c r="B3632">
        <v>36.100499999999997</v>
      </c>
      <c r="C3632">
        <v>70.420900000000003</v>
      </c>
      <c r="D3632">
        <v>124.33</v>
      </c>
      <c r="E3632">
        <v>4.4000000000000004</v>
      </c>
      <c r="F3632" t="s">
        <v>23</v>
      </c>
      <c r="H3632">
        <v>78</v>
      </c>
      <c r="I3632">
        <v>1.03</v>
      </c>
      <c r="J3632">
        <v>0.85</v>
      </c>
      <c r="K3632" t="s">
        <v>24</v>
      </c>
      <c r="L3632" t="s">
        <v>12476</v>
      </c>
      <c r="M3632" t="s">
        <v>12477</v>
      </c>
      <c r="N3632" t="s">
        <v>12478</v>
      </c>
      <c r="O3632" t="s">
        <v>28</v>
      </c>
      <c r="P3632">
        <v>6.5</v>
      </c>
      <c r="Q3632">
        <v>5.8</v>
      </c>
      <c r="R3632">
        <v>9.4E-2</v>
      </c>
      <c r="S3632">
        <v>33</v>
      </c>
      <c r="T3632" t="s">
        <v>29</v>
      </c>
      <c r="U3632" t="s">
        <v>24</v>
      </c>
      <c r="V3632" t="s">
        <v>24</v>
      </c>
    </row>
    <row r="3633" spans="1:22" x14ac:dyDescent="0.35">
      <c r="A3633" t="s">
        <v>12479</v>
      </c>
      <c r="B3633">
        <v>36.538800000000002</v>
      </c>
      <c r="C3633">
        <v>70.932100000000005</v>
      </c>
      <c r="D3633">
        <v>198.05</v>
      </c>
      <c r="E3633">
        <v>4.0999999999999996</v>
      </c>
      <c r="F3633" t="s">
        <v>23</v>
      </c>
      <c r="H3633">
        <v>73</v>
      </c>
      <c r="I3633">
        <v>0.65100000000000002</v>
      </c>
      <c r="J3633">
        <v>0.75</v>
      </c>
      <c r="K3633" t="s">
        <v>24</v>
      </c>
      <c r="L3633" t="s">
        <v>12480</v>
      </c>
      <c r="M3633" t="s">
        <v>12481</v>
      </c>
      <c r="N3633" t="s">
        <v>3592</v>
      </c>
      <c r="O3633" t="s">
        <v>28</v>
      </c>
      <c r="P3633">
        <v>6.8</v>
      </c>
      <c r="Q3633">
        <v>5.9</v>
      </c>
      <c r="R3633">
        <v>0.114</v>
      </c>
      <c r="S3633">
        <v>21</v>
      </c>
      <c r="T3633" t="s">
        <v>29</v>
      </c>
      <c r="U3633" t="s">
        <v>24</v>
      </c>
      <c r="V3633" t="s">
        <v>24</v>
      </c>
    </row>
    <row r="3634" spans="1:22" x14ac:dyDescent="0.35">
      <c r="A3634" t="s">
        <v>12482</v>
      </c>
      <c r="B3634">
        <v>37.860700000000001</v>
      </c>
      <c r="C3634">
        <v>101.0925</v>
      </c>
      <c r="D3634">
        <v>10</v>
      </c>
      <c r="E3634">
        <v>4.3</v>
      </c>
      <c r="F3634" t="s">
        <v>23</v>
      </c>
      <c r="H3634">
        <v>54</v>
      </c>
      <c r="I3634">
        <v>2.8220000000000001</v>
      </c>
      <c r="J3634">
        <v>1.02</v>
      </c>
      <c r="K3634" t="s">
        <v>24</v>
      </c>
      <c r="L3634" t="s">
        <v>12483</v>
      </c>
      <c r="M3634" t="s">
        <v>12484</v>
      </c>
      <c r="N3634" t="s">
        <v>12485</v>
      </c>
      <c r="O3634" t="s">
        <v>28</v>
      </c>
      <c r="P3634">
        <v>3.6</v>
      </c>
      <c r="Q3634">
        <v>1.9</v>
      </c>
      <c r="R3634">
        <v>0.113</v>
      </c>
      <c r="S3634">
        <v>22</v>
      </c>
      <c r="T3634" t="s">
        <v>29</v>
      </c>
      <c r="U3634" t="s">
        <v>24</v>
      </c>
      <c r="V3634" t="s">
        <v>24</v>
      </c>
    </row>
    <row r="3635" spans="1:22" x14ac:dyDescent="0.35">
      <c r="A3635" t="s">
        <v>12486</v>
      </c>
      <c r="B3635">
        <v>7.5449000000000002</v>
      </c>
      <c r="C3635">
        <v>93.251800000000003</v>
      </c>
      <c r="D3635">
        <v>35</v>
      </c>
      <c r="E3635">
        <v>4.5999999999999996</v>
      </c>
      <c r="F3635" t="s">
        <v>23</v>
      </c>
      <c r="H3635">
        <v>124</v>
      </c>
      <c r="I3635">
        <v>6.3739999999999997</v>
      </c>
      <c r="J3635">
        <v>0.9</v>
      </c>
      <c r="K3635" t="s">
        <v>24</v>
      </c>
      <c r="L3635" t="s">
        <v>12487</v>
      </c>
      <c r="M3635" t="s">
        <v>12488</v>
      </c>
      <c r="N3635" t="s">
        <v>12489</v>
      </c>
      <c r="O3635" t="s">
        <v>28</v>
      </c>
      <c r="P3635">
        <v>7</v>
      </c>
      <c r="Q3635">
        <v>2</v>
      </c>
      <c r="R3635">
        <v>0.20599999999999999</v>
      </c>
      <c r="S3635">
        <v>7</v>
      </c>
      <c r="T3635" t="s">
        <v>29</v>
      </c>
      <c r="U3635" t="s">
        <v>24</v>
      </c>
      <c r="V3635" t="s">
        <v>24</v>
      </c>
    </row>
    <row r="3636" spans="1:22" x14ac:dyDescent="0.35">
      <c r="A3636" t="s">
        <v>12490</v>
      </c>
      <c r="B3636">
        <v>33.792200000000001</v>
      </c>
      <c r="C3636">
        <v>82.059700000000007</v>
      </c>
      <c r="D3636">
        <v>27.84</v>
      </c>
      <c r="E3636">
        <v>4</v>
      </c>
      <c r="F3636" t="s">
        <v>23</v>
      </c>
      <c r="H3636">
        <v>108</v>
      </c>
      <c r="I3636">
        <v>6.5830000000000002</v>
      </c>
      <c r="J3636">
        <v>0.65</v>
      </c>
      <c r="K3636" t="s">
        <v>24</v>
      </c>
      <c r="L3636" t="s">
        <v>12491</v>
      </c>
      <c r="M3636" t="s">
        <v>12492</v>
      </c>
      <c r="N3636" t="s">
        <v>12493</v>
      </c>
      <c r="O3636" t="s">
        <v>28</v>
      </c>
      <c r="P3636">
        <v>6.3</v>
      </c>
      <c r="Q3636">
        <v>4.9000000000000004</v>
      </c>
      <c r="R3636">
        <v>0.126</v>
      </c>
      <c r="S3636">
        <v>17</v>
      </c>
      <c r="T3636" t="s">
        <v>29</v>
      </c>
      <c r="U3636" t="s">
        <v>24</v>
      </c>
      <c r="V3636" t="s">
        <v>24</v>
      </c>
    </row>
    <row r="3637" spans="1:22" x14ac:dyDescent="0.35">
      <c r="A3637" t="s">
        <v>12494</v>
      </c>
      <c r="B3637">
        <v>38.963799999999999</v>
      </c>
      <c r="C3637">
        <v>69.778199999999998</v>
      </c>
      <c r="D3637">
        <v>22.97</v>
      </c>
      <c r="E3637">
        <v>4.2</v>
      </c>
      <c r="F3637" t="s">
        <v>23</v>
      </c>
      <c r="H3637">
        <v>80</v>
      </c>
      <c r="I3637">
        <v>1.3560000000000001</v>
      </c>
      <c r="J3637">
        <v>0.9</v>
      </c>
      <c r="K3637" t="s">
        <v>24</v>
      </c>
      <c r="L3637" t="s">
        <v>12495</v>
      </c>
      <c r="M3637" t="s">
        <v>12496</v>
      </c>
      <c r="N3637" t="s">
        <v>7462</v>
      </c>
      <c r="O3637" t="s">
        <v>28</v>
      </c>
      <c r="P3637">
        <v>6.9</v>
      </c>
      <c r="Q3637">
        <v>4.9000000000000004</v>
      </c>
      <c r="R3637">
        <v>0.26400000000000001</v>
      </c>
      <c r="S3637">
        <v>4</v>
      </c>
      <c r="T3637" t="s">
        <v>29</v>
      </c>
      <c r="U3637" t="s">
        <v>24</v>
      </c>
      <c r="V3637" t="s">
        <v>24</v>
      </c>
    </row>
    <row r="3638" spans="1:22" x14ac:dyDescent="0.35">
      <c r="A3638" t="s">
        <v>12497</v>
      </c>
      <c r="B3638">
        <v>29.9803</v>
      </c>
      <c r="C3638">
        <v>80.354799999999997</v>
      </c>
      <c r="D3638">
        <v>10</v>
      </c>
      <c r="E3638">
        <v>4</v>
      </c>
      <c r="F3638" t="s">
        <v>23</v>
      </c>
      <c r="H3638">
        <v>129</v>
      </c>
      <c r="I3638">
        <v>4.8330000000000002</v>
      </c>
      <c r="J3638">
        <v>0.81</v>
      </c>
      <c r="K3638" t="s">
        <v>24</v>
      </c>
      <c r="L3638" t="s">
        <v>12498</v>
      </c>
      <c r="M3638" t="s">
        <v>12499</v>
      </c>
      <c r="N3638" t="s">
        <v>12500</v>
      </c>
      <c r="O3638" t="s">
        <v>28</v>
      </c>
      <c r="P3638">
        <v>9.5</v>
      </c>
      <c r="Q3638">
        <v>1.9</v>
      </c>
      <c r="R3638">
        <v>0.106</v>
      </c>
      <c r="S3638">
        <v>24</v>
      </c>
      <c r="T3638" t="s">
        <v>29</v>
      </c>
      <c r="U3638" t="s">
        <v>24</v>
      </c>
      <c r="V3638" t="s">
        <v>24</v>
      </c>
    </row>
    <row r="3639" spans="1:22" x14ac:dyDescent="0.35">
      <c r="A3639" t="s">
        <v>12501</v>
      </c>
      <c r="B3639">
        <v>36.0702</v>
      </c>
      <c r="C3639">
        <v>69.157499999999999</v>
      </c>
      <c r="D3639">
        <v>10</v>
      </c>
      <c r="E3639">
        <v>5</v>
      </c>
      <c r="F3639" t="s">
        <v>106</v>
      </c>
      <c r="H3639">
        <v>44</v>
      </c>
      <c r="I3639">
        <v>1.528</v>
      </c>
      <c r="J3639">
        <v>0.93</v>
      </c>
      <c r="K3639" t="s">
        <v>24</v>
      </c>
      <c r="L3639" t="s">
        <v>12502</v>
      </c>
      <c r="M3639" t="s">
        <v>12503</v>
      </c>
      <c r="N3639" t="s">
        <v>12504</v>
      </c>
      <c r="O3639" t="s">
        <v>28</v>
      </c>
      <c r="P3639">
        <v>5.8</v>
      </c>
      <c r="Q3639">
        <v>1.8</v>
      </c>
      <c r="R3639">
        <v>9.2999999999999999E-2</v>
      </c>
      <c r="S3639">
        <v>11</v>
      </c>
      <c r="T3639" t="s">
        <v>29</v>
      </c>
      <c r="U3639" t="s">
        <v>24</v>
      </c>
      <c r="V3639" t="s">
        <v>24</v>
      </c>
    </row>
    <row r="3640" spans="1:22" x14ac:dyDescent="0.35">
      <c r="A3640" t="s">
        <v>12505</v>
      </c>
      <c r="B3640">
        <v>25.040500000000002</v>
      </c>
      <c r="C3640">
        <v>96.166499999999999</v>
      </c>
      <c r="D3640">
        <v>10</v>
      </c>
      <c r="E3640">
        <v>4.4000000000000004</v>
      </c>
      <c r="F3640" t="s">
        <v>23</v>
      </c>
      <c r="H3640">
        <v>108</v>
      </c>
      <c r="I3640">
        <v>4.3259999999999996</v>
      </c>
      <c r="J3640">
        <v>0.41</v>
      </c>
      <c r="K3640" t="s">
        <v>24</v>
      </c>
      <c r="L3640" t="s">
        <v>12506</v>
      </c>
      <c r="M3640" t="s">
        <v>12507</v>
      </c>
      <c r="N3640" t="s">
        <v>12508</v>
      </c>
      <c r="O3640" t="s">
        <v>28</v>
      </c>
      <c r="P3640">
        <v>9.9</v>
      </c>
      <c r="Q3640">
        <v>1.9</v>
      </c>
      <c r="R3640">
        <v>0.14299999999999999</v>
      </c>
      <c r="S3640">
        <v>17</v>
      </c>
      <c r="T3640" t="s">
        <v>29</v>
      </c>
      <c r="U3640" t="s">
        <v>24</v>
      </c>
      <c r="V3640" t="s">
        <v>24</v>
      </c>
    </row>
    <row r="3641" spans="1:22" x14ac:dyDescent="0.35">
      <c r="A3641" t="s">
        <v>12509</v>
      </c>
      <c r="B3641">
        <v>10.762499999999999</v>
      </c>
      <c r="C3641">
        <v>91.485500000000002</v>
      </c>
      <c r="D3641">
        <v>10</v>
      </c>
      <c r="E3641">
        <v>4.5999999999999996</v>
      </c>
      <c r="F3641" t="s">
        <v>23</v>
      </c>
      <c r="H3641">
        <v>103</v>
      </c>
      <c r="I3641">
        <v>1.52</v>
      </c>
      <c r="J3641">
        <v>0.57999999999999996</v>
      </c>
      <c r="K3641" t="s">
        <v>24</v>
      </c>
      <c r="L3641" t="s">
        <v>12510</v>
      </c>
      <c r="M3641" t="s">
        <v>12507</v>
      </c>
      <c r="N3641" t="s">
        <v>12511</v>
      </c>
      <c r="O3641" t="s">
        <v>28</v>
      </c>
      <c r="P3641">
        <v>9.6</v>
      </c>
      <c r="Q3641">
        <v>1.9</v>
      </c>
      <c r="R3641">
        <v>0.151</v>
      </c>
      <c r="S3641">
        <v>15</v>
      </c>
      <c r="T3641" t="s">
        <v>29</v>
      </c>
      <c r="U3641" t="s">
        <v>24</v>
      </c>
      <c r="V3641" t="s">
        <v>24</v>
      </c>
    </row>
    <row r="3642" spans="1:22" x14ac:dyDescent="0.35">
      <c r="A3642" t="s">
        <v>12512</v>
      </c>
      <c r="B3642">
        <v>10.6973</v>
      </c>
      <c r="C3642">
        <v>91.500299999999996</v>
      </c>
      <c r="D3642">
        <v>10</v>
      </c>
      <c r="E3642">
        <v>4.5</v>
      </c>
      <c r="F3642" t="s">
        <v>23</v>
      </c>
      <c r="H3642">
        <v>118</v>
      </c>
      <c r="I3642">
        <v>1.548</v>
      </c>
      <c r="J3642">
        <v>0.47</v>
      </c>
      <c r="K3642" t="s">
        <v>24</v>
      </c>
      <c r="L3642" t="s">
        <v>12513</v>
      </c>
      <c r="M3642" t="s">
        <v>12507</v>
      </c>
      <c r="N3642" t="s">
        <v>12514</v>
      </c>
      <c r="O3642" t="s">
        <v>28</v>
      </c>
      <c r="P3642">
        <v>4.8</v>
      </c>
      <c r="Q3642">
        <v>1.9</v>
      </c>
      <c r="R3642">
        <v>0.16400000000000001</v>
      </c>
      <c r="S3642">
        <v>13</v>
      </c>
      <c r="T3642" t="s">
        <v>29</v>
      </c>
      <c r="U3642" t="s">
        <v>24</v>
      </c>
      <c r="V3642" t="s">
        <v>24</v>
      </c>
    </row>
    <row r="3643" spans="1:22" x14ac:dyDescent="0.35">
      <c r="A3643" t="s">
        <v>12515</v>
      </c>
      <c r="B3643">
        <v>38.468000000000004</v>
      </c>
      <c r="C3643">
        <v>97.233999999999995</v>
      </c>
      <c r="D3643">
        <v>10</v>
      </c>
      <c r="E3643">
        <v>4.2</v>
      </c>
      <c r="F3643" t="s">
        <v>23</v>
      </c>
      <c r="H3643">
        <v>80</v>
      </c>
      <c r="I3643">
        <v>5.7329999999999997</v>
      </c>
      <c r="J3643">
        <v>1.19</v>
      </c>
      <c r="K3643" t="s">
        <v>24</v>
      </c>
      <c r="L3643" t="s">
        <v>12516</v>
      </c>
      <c r="M3643" t="s">
        <v>12517</v>
      </c>
      <c r="N3643" t="s">
        <v>12518</v>
      </c>
      <c r="O3643" t="s">
        <v>28</v>
      </c>
      <c r="P3643">
        <v>9.3000000000000007</v>
      </c>
      <c r="Q3643">
        <v>1.9</v>
      </c>
      <c r="R3643">
        <v>0.11</v>
      </c>
      <c r="S3643">
        <v>25</v>
      </c>
      <c r="T3643" t="s">
        <v>29</v>
      </c>
      <c r="U3643" t="s">
        <v>24</v>
      </c>
      <c r="V3643" t="s">
        <v>24</v>
      </c>
    </row>
    <row r="3644" spans="1:22" x14ac:dyDescent="0.35">
      <c r="A3644" t="s">
        <v>12519</v>
      </c>
      <c r="B3644">
        <v>38.461300000000001</v>
      </c>
      <c r="C3644">
        <v>97.342500000000001</v>
      </c>
      <c r="D3644">
        <v>10</v>
      </c>
      <c r="E3644">
        <v>5.6</v>
      </c>
      <c r="F3644" t="s">
        <v>106</v>
      </c>
      <c r="H3644">
        <v>24</v>
      </c>
      <c r="I3644">
        <v>5.6529999999999996</v>
      </c>
      <c r="J3644">
        <v>0.85</v>
      </c>
      <c r="K3644" t="s">
        <v>24</v>
      </c>
      <c r="L3644" t="s">
        <v>12520</v>
      </c>
      <c r="M3644" t="s">
        <v>12521</v>
      </c>
      <c r="N3644" t="s">
        <v>12522</v>
      </c>
      <c r="O3644" t="s">
        <v>28</v>
      </c>
      <c r="P3644">
        <v>7.3</v>
      </c>
      <c r="Q3644">
        <v>1.8</v>
      </c>
      <c r="R3644">
        <v>0.06</v>
      </c>
      <c r="S3644">
        <v>27</v>
      </c>
      <c r="T3644" t="s">
        <v>29</v>
      </c>
      <c r="U3644" t="s">
        <v>24</v>
      </c>
      <c r="V3644" t="s">
        <v>24</v>
      </c>
    </row>
    <row r="3645" spans="1:22" x14ac:dyDescent="0.35">
      <c r="A3645" t="s">
        <v>12523</v>
      </c>
      <c r="B3645">
        <v>23.130199999999999</v>
      </c>
      <c r="C3645">
        <v>94.243399999999994</v>
      </c>
      <c r="D3645">
        <v>76.069999999999993</v>
      </c>
      <c r="E3645">
        <v>4.0999999999999996</v>
      </c>
      <c r="F3645" t="s">
        <v>23</v>
      </c>
      <c r="H3645">
        <v>150</v>
      </c>
      <c r="I3645">
        <v>3.4969999999999999</v>
      </c>
      <c r="J3645">
        <v>0.91</v>
      </c>
      <c r="K3645" t="s">
        <v>24</v>
      </c>
      <c r="L3645" t="s">
        <v>12524</v>
      </c>
      <c r="M3645" t="s">
        <v>12525</v>
      </c>
      <c r="N3645" t="s">
        <v>12526</v>
      </c>
      <c r="O3645" t="s">
        <v>28</v>
      </c>
      <c r="P3645">
        <v>11.1</v>
      </c>
      <c r="Q3645">
        <v>9.9</v>
      </c>
      <c r="R3645">
        <v>0.26200000000000001</v>
      </c>
      <c r="S3645">
        <v>7</v>
      </c>
      <c r="T3645" t="s">
        <v>29</v>
      </c>
      <c r="U3645" t="s">
        <v>24</v>
      </c>
      <c r="V3645" t="s">
        <v>24</v>
      </c>
    </row>
    <row r="3646" spans="1:22" x14ac:dyDescent="0.35">
      <c r="A3646" t="s">
        <v>12527</v>
      </c>
      <c r="B3646">
        <v>17.562000000000001</v>
      </c>
      <c r="C3646">
        <v>84.926699999999997</v>
      </c>
      <c r="D3646">
        <v>10</v>
      </c>
      <c r="E3646">
        <v>4.2</v>
      </c>
      <c r="F3646" t="s">
        <v>23</v>
      </c>
      <c r="H3646">
        <v>120</v>
      </c>
      <c r="I3646">
        <v>10.06</v>
      </c>
      <c r="J3646">
        <v>0.89</v>
      </c>
      <c r="K3646" t="s">
        <v>24</v>
      </c>
      <c r="L3646" t="s">
        <v>12528</v>
      </c>
      <c r="M3646" t="s">
        <v>12529</v>
      </c>
      <c r="N3646" t="s">
        <v>12530</v>
      </c>
      <c r="O3646" t="s">
        <v>28</v>
      </c>
      <c r="P3646">
        <v>8.5</v>
      </c>
      <c r="Q3646">
        <v>2</v>
      </c>
      <c r="R3646">
        <v>0.187</v>
      </c>
      <c r="S3646">
        <v>8</v>
      </c>
      <c r="T3646" t="s">
        <v>29</v>
      </c>
      <c r="U3646" t="s">
        <v>24</v>
      </c>
      <c r="V3646" t="s">
        <v>24</v>
      </c>
    </row>
    <row r="3647" spans="1:22" x14ac:dyDescent="0.35">
      <c r="A3647" t="s">
        <v>12531</v>
      </c>
      <c r="B3647">
        <v>33.222499999999997</v>
      </c>
      <c r="C3647">
        <v>75.907200000000003</v>
      </c>
      <c r="D3647">
        <v>10</v>
      </c>
      <c r="E3647">
        <v>4.0999999999999996</v>
      </c>
      <c r="F3647" t="s">
        <v>23</v>
      </c>
      <c r="H3647">
        <v>87</v>
      </c>
      <c r="I3647">
        <v>2.2469999999999999</v>
      </c>
      <c r="J3647">
        <v>0.94</v>
      </c>
      <c r="K3647" t="s">
        <v>24</v>
      </c>
      <c r="L3647" t="s">
        <v>12532</v>
      </c>
      <c r="M3647" t="s">
        <v>12533</v>
      </c>
      <c r="N3647" t="s">
        <v>12534</v>
      </c>
      <c r="O3647" t="s">
        <v>28</v>
      </c>
      <c r="P3647">
        <v>7.6</v>
      </c>
      <c r="Q3647">
        <v>1.9</v>
      </c>
      <c r="R3647">
        <v>0.11700000000000001</v>
      </c>
      <c r="S3647">
        <v>20</v>
      </c>
      <c r="T3647" t="s">
        <v>29</v>
      </c>
      <c r="U3647" t="s">
        <v>24</v>
      </c>
      <c r="V3647" t="s">
        <v>24</v>
      </c>
    </row>
    <row r="3648" spans="1:22" x14ac:dyDescent="0.35">
      <c r="A3648" t="s">
        <v>12535</v>
      </c>
      <c r="B3648">
        <v>23.0871</v>
      </c>
      <c r="C3648">
        <v>93.8172</v>
      </c>
      <c r="D3648">
        <v>58.96</v>
      </c>
      <c r="E3648">
        <v>5.4</v>
      </c>
      <c r="F3648" t="s">
        <v>106</v>
      </c>
      <c r="H3648">
        <v>22</v>
      </c>
      <c r="I3648">
        <v>2.0459999999999998</v>
      </c>
      <c r="J3648">
        <v>0.48</v>
      </c>
      <c r="K3648" t="s">
        <v>24</v>
      </c>
      <c r="L3648" t="s">
        <v>12536</v>
      </c>
      <c r="M3648" t="s">
        <v>12537</v>
      </c>
      <c r="N3648" t="s">
        <v>12538</v>
      </c>
      <c r="O3648" t="s">
        <v>28</v>
      </c>
      <c r="P3648">
        <v>5.5</v>
      </c>
      <c r="Q3648">
        <v>4.5999999999999996</v>
      </c>
      <c r="R3648">
        <v>7.4999999999999997E-2</v>
      </c>
      <c r="S3648">
        <v>17</v>
      </c>
      <c r="T3648" t="s">
        <v>29</v>
      </c>
      <c r="U3648" t="s">
        <v>24</v>
      </c>
      <c r="V3648" t="s">
        <v>24</v>
      </c>
    </row>
    <row r="3649" spans="1:22" x14ac:dyDescent="0.35">
      <c r="A3649" t="s">
        <v>12539</v>
      </c>
      <c r="B3649">
        <v>36.551099999999998</v>
      </c>
      <c r="C3649">
        <v>70.924999999999997</v>
      </c>
      <c r="D3649">
        <v>205.32</v>
      </c>
      <c r="E3649">
        <v>4.5</v>
      </c>
      <c r="F3649" t="s">
        <v>23</v>
      </c>
      <c r="H3649">
        <v>57</v>
      </c>
      <c r="I3649">
        <v>0.63800000000000001</v>
      </c>
      <c r="J3649">
        <v>0.74</v>
      </c>
      <c r="K3649" t="s">
        <v>24</v>
      </c>
      <c r="L3649" t="s">
        <v>12540</v>
      </c>
      <c r="M3649" t="s">
        <v>12541</v>
      </c>
      <c r="N3649" t="s">
        <v>1198</v>
      </c>
      <c r="O3649" t="s">
        <v>28</v>
      </c>
      <c r="P3649">
        <v>6.5</v>
      </c>
      <c r="Q3649">
        <v>4.3</v>
      </c>
      <c r="R3649">
        <v>6.0999999999999999E-2</v>
      </c>
      <c r="S3649">
        <v>79</v>
      </c>
      <c r="T3649" t="s">
        <v>29</v>
      </c>
      <c r="U3649" t="s">
        <v>24</v>
      </c>
      <c r="V3649" t="s">
        <v>24</v>
      </c>
    </row>
    <row r="3650" spans="1:22" x14ac:dyDescent="0.35">
      <c r="A3650" t="s">
        <v>12542</v>
      </c>
      <c r="B3650">
        <v>36.698399999999999</v>
      </c>
      <c r="C3650">
        <v>67.957499999999996</v>
      </c>
      <c r="D3650">
        <v>10</v>
      </c>
      <c r="E3650">
        <v>4.2</v>
      </c>
      <c r="F3650" t="s">
        <v>23</v>
      </c>
      <c r="H3650">
        <v>108</v>
      </c>
      <c r="I3650">
        <v>2.141</v>
      </c>
      <c r="J3650">
        <v>1.27</v>
      </c>
      <c r="K3650" t="s">
        <v>24</v>
      </c>
      <c r="L3650" t="s">
        <v>12543</v>
      </c>
      <c r="M3650" t="s">
        <v>12544</v>
      </c>
      <c r="N3650" t="s">
        <v>12545</v>
      </c>
      <c r="O3650" t="s">
        <v>28</v>
      </c>
      <c r="P3650">
        <v>7.2</v>
      </c>
      <c r="Q3650">
        <v>1.9</v>
      </c>
      <c r="R3650">
        <v>0.152</v>
      </c>
      <c r="S3650">
        <v>13</v>
      </c>
      <c r="T3650" t="s">
        <v>29</v>
      </c>
      <c r="U3650" t="s">
        <v>24</v>
      </c>
      <c r="V3650" t="s">
        <v>24</v>
      </c>
    </row>
    <row r="3651" spans="1:22" x14ac:dyDescent="0.35">
      <c r="A3651" t="s">
        <v>12546</v>
      </c>
      <c r="B3651">
        <v>31.8613</v>
      </c>
      <c r="C3651">
        <v>92.924300000000002</v>
      </c>
      <c r="D3651">
        <v>10</v>
      </c>
      <c r="E3651">
        <v>4.4000000000000004</v>
      </c>
      <c r="F3651" t="s">
        <v>23</v>
      </c>
      <c r="H3651">
        <v>77</v>
      </c>
      <c r="I3651">
        <v>7.7750000000000004</v>
      </c>
      <c r="J3651">
        <v>1.05</v>
      </c>
      <c r="K3651" t="s">
        <v>24</v>
      </c>
      <c r="L3651" t="s">
        <v>12547</v>
      </c>
      <c r="M3651" t="s">
        <v>12548</v>
      </c>
      <c r="N3651" t="s">
        <v>12549</v>
      </c>
      <c r="O3651" t="s">
        <v>28</v>
      </c>
      <c r="P3651">
        <v>8.6</v>
      </c>
      <c r="Q3651">
        <v>1.3</v>
      </c>
      <c r="R3651">
        <v>7.5999999999999998E-2</v>
      </c>
      <c r="S3651">
        <v>50</v>
      </c>
      <c r="T3651" t="s">
        <v>29</v>
      </c>
      <c r="U3651" t="s">
        <v>24</v>
      </c>
      <c r="V3651" t="s">
        <v>24</v>
      </c>
    </row>
    <row r="3652" spans="1:22" x14ac:dyDescent="0.35">
      <c r="A3652" t="s">
        <v>12550</v>
      </c>
      <c r="B3652">
        <v>36.133000000000003</v>
      </c>
      <c r="C3652">
        <v>71.144099999999995</v>
      </c>
      <c r="D3652">
        <v>93.26</v>
      </c>
      <c r="E3652">
        <v>4.4000000000000004</v>
      </c>
      <c r="F3652" t="s">
        <v>23</v>
      </c>
      <c r="H3652">
        <v>55</v>
      </c>
      <c r="I3652">
        <v>1.091</v>
      </c>
      <c r="J3652">
        <v>0.9</v>
      </c>
      <c r="K3652" t="s">
        <v>24</v>
      </c>
      <c r="L3652" t="s">
        <v>12551</v>
      </c>
      <c r="M3652" t="s">
        <v>12552</v>
      </c>
      <c r="N3652" t="s">
        <v>12553</v>
      </c>
      <c r="O3652" t="s">
        <v>28</v>
      </c>
      <c r="P3652">
        <v>8.4</v>
      </c>
      <c r="Q3652">
        <v>5.7</v>
      </c>
      <c r="R3652">
        <v>6.8000000000000005E-2</v>
      </c>
      <c r="S3652">
        <v>63</v>
      </c>
      <c r="T3652" t="s">
        <v>29</v>
      </c>
      <c r="U3652" t="s">
        <v>24</v>
      </c>
      <c r="V3652" t="s">
        <v>24</v>
      </c>
    </row>
    <row r="3653" spans="1:22" x14ac:dyDescent="0.35">
      <c r="A3653" t="s">
        <v>12554</v>
      </c>
      <c r="B3653">
        <v>24.036100000000001</v>
      </c>
      <c r="C3653">
        <v>93.519599999999997</v>
      </c>
      <c r="D3653">
        <v>60.79</v>
      </c>
      <c r="E3653">
        <v>4.5</v>
      </c>
      <c r="F3653" t="s">
        <v>23</v>
      </c>
      <c r="H3653">
        <v>69</v>
      </c>
      <c r="I3653">
        <v>2.1920000000000002</v>
      </c>
      <c r="J3653">
        <v>0.48</v>
      </c>
      <c r="K3653" t="s">
        <v>24</v>
      </c>
      <c r="L3653" t="s">
        <v>12555</v>
      </c>
      <c r="M3653" t="s">
        <v>12556</v>
      </c>
      <c r="N3653" t="s">
        <v>12557</v>
      </c>
      <c r="O3653" t="s">
        <v>28</v>
      </c>
      <c r="P3653">
        <v>8.1</v>
      </c>
      <c r="Q3653">
        <v>8</v>
      </c>
      <c r="R3653">
        <v>0.104</v>
      </c>
      <c r="S3653">
        <v>27</v>
      </c>
      <c r="T3653" t="s">
        <v>29</v>
      </c>
      <c r="U3653" t="s">
        <v>24</v>
      </c>
      <c r="V3653" t="s">
        <v>24</v>
      </c>
    </row>
    <row r="3654" spans="1:22" x14ac:dyDescent="0.35">
      <c r="A3654" t="s">
        <v>12558</v>
      </c>
      <c r="B3654">
        <v>33.5946</v>
      </c>
      <c r="C3654">
        <v>72.570800000000006</v>
      </c>
      <c r="D3654">
        <v>41.1</v>
      </c>
      <c r="E3654">
        <v>4.3</v>
      </c>
      <c r="F3654" t="s">
        <v>23</v>
      </c>
      <c r="H3654">
        <v>119</v>
      </c>
      <c r="I3654">
        <v>0.58399999999999996</v>
      </c>
      <c r="J3654">
        <v>0.82</v>
      </c>
      <c r="K3654" t="s">
        <v>24</v>
      </c>
      <c r="L3654" t="s">
        <v>12559</v>
      </c>
      <c r="M3654" t="s">
        <v>12556</v>
      </c>
      <c r="N3654" t="s">
        <v>12560</v>
      </c>
      <c r="O3654" t="s">
        <v>28</v>
      </c>
      <c r="P3654">
        <v>7.2</v>
      </c>
      <c r="Q3654">
        <v>8.9</v>
      </c>
      <c r="R3654">
        <v>8.3000000000000004E-2</v>
      </c>
      <c r="S3654">
        <v>41</v>
      </c>
      <c r="T3654" t="s">
        <v>29</v>
      </c>
      <c r="U3654" t="s">
        <v>24</v>
      </c>
      <c r="V3654" t="s">
        <v>24</v>
      </c>
    </row>
    <row r="3655" spans="1:22" x14ac:dyDescent="0.35">
      <c r="A3655" t="s">
        <v>12561</v>
      </c>
      <c r="B3655">
        <v>29.2819</v>
      </c>
      <c r="C3655">
        <v>94.151300000000006</v>
      </c>
      <c r="D3655">
        <v>10</v>
      </c>
      <c r="E3655">
        <v>5.0999999999999996</v>
      </c>
      <c r="F3655" t="s">
        <v>23</v>
      </c>
      <c r="H3655">
        <v>48</v>
      </c>
      <c r="I3655">
        <v>6.9530000000000003</v>
      </c>
      <c r="J3655">
        <v>1.24</v>
      </c>
      <c r="K3655" t="s">
        <v>24</v>
      </c>
      <c r="L3655" t="s">
        <v>12562</v>
      </c>
      <c r="M3655" t="s">
        <v>12556</v>
      </c>
      <c r="N3655" t="s">
        <v>12563</v>
      </c>
      <c r="O3655" t="s">
        <v>28</v>
      </c>
      <c r="P3655">
        <v>7.2</v>
      </c>
      <c r="Q3655">
        <v>1.8</v>
      </c>
      <c r="R3655">
        <v>4.5999999999999999E-2</v>
      </c>
      <c r="S3655">
        <v>155</v>
      </c>
      <c r="T3655" t="s">
        <v>29</v>
      </c>
      <c r="U3655" t="s">
        <v>24</v>
      </c>
      <c r="V3655" t="s">
        <v>24</v>
      </c>
    </row>
    <row r="3656" spans="1:22" x14ac:dyDescent="0.35">
      <c r="A3656" t="s">
        <v>12564</v>
      </c>
      <c r="B3656">
        <v>34.928899999999999</v>
      </c>
      <c r="C3656">
        <v>63.620800000000003</v>
      </c>
      <c r="D3656">
        <v>11.4</v>
      </c>
      <c r="E3656">
        <v>5.3</v>
      </c>
      <c r="F3656" t="s">
        <v>106</v>
      </c>
      <c r="H3656">
        <v>43</v>
      </c>
      <c r="I3656">
        <v>4.4820000000000002</v>
      </c>
      <c r="J3656">
        <v>0.54</v>
      </c>
      <c r="K3656" t="s">
        <v>24</v>
      </c>
      <c r="L3656" t="s">
        <v>12565</v>
      </c>
      <c r="M3656" t="s">
        <v>12566</v>
      </c>
      <c r="N3656" t="s">
        <v>12567</v>
      </c>
      <c r="O3656" t="s">
        <v>28</v>
      </c>
      <c r="P3656">
        <v>7.2</v>
      </c>
      <c r="Q3656">
        <v>4.0999999999999996</v>
      </c>
      <c r="R3656">
        <v>8.3000000000000004E-2</v>
      </c>
      <c r="S3656">
        <v>14</v>
      </c>
      <c r="T3656" t="s">
        <v>29</v>
      </c>
      <c r="U3656" t="s">
        <v>24</v>
      </c>
      <c r="V3656" t="s">
        <v>24</v>
      </c>
    </row>
    <row r="3657" spans="1:22" x14ac:dyDescent="0.35">
      <c r="A3657" t="s">
        <v>12568</v>
      </c>
      <c r="B3657">
        <v>34.936199999999999</v>
      </c>
      <c r="C3657">
        <v>63.666600000000003</v>
      </c>
      <c r="D3657">
        <v>10</v>
      </c>
      <c r="E3657">
        <v>4.9000000000000004</v>
      </c>
      <c r="F3657" t="s">
        <v>23</v>
      </c>
      <c r="H3657">
        <v>57</v>
      </c>
      <c r="I3657">
        <v>4.444</v>
      </c>
      <c r="J3657">
        <v>0.94</v>
      </c>
      <c r="K3657" t="s">
        <v>24</v>
      </c>
      <c r="L3657" t="s">
        <v>12569</v>
      </c>
      <c r="M3657" t="s">
        <v>12566</v>
      </c>
      <c r="N3657" t="s">
        <v>12570</v>
      </c>
      <c r="O3657" t="s">
        <v>28</v>
      </c>
      <c r="P3657">
        <v>7.9</v>
      </c>
      <c r="Q3657">
        <v>1.8</v>
      </c>
      <c r="R3657">
        <v>5.3999999999999999E-2</v>
      </c>
      <c r="S3657">
        <v>109</v>
      </c>
      <c r="T3657" t="s">
        <v>29</v>
      </c>
      <c r="U3657" t="s">
        <v>24</v>
      </c>
      <c r="V3657" t="s">
        <v>24</v>
      </c>
    </row>
    <row r="3658" spans="1:22" x14ac:dyDescent="0.35">
      <c r="A3658" t="s">
        <v>12571</v>
      </c>
      <c r="B3658">
        <v>25.2468</v>
      </c>
      <c r="C3658">
        <v>93.869500000000002</v>
      </c>
      <c r="D3658">
        <v>10</v>
      </c>
      <c r="E3658">
        <v>4.5999999999999996</v>
      </c>
      <c r="F3658" t="s">
        <v>23</v>
      </c>
      <c r="H3658">
        <v>64</v>
      </c>
      <c r="I3658">
        <v>3.27</v>
      </c>
      <c r="J3658">
        <v>0.96</v>
      </c>
      <c r="K3658" t="s">
        <v>24</v>
      </c>
      <c r="L3658" t="s">
        <v>12572</v>
      </c>
      <c r="M3658" t="s">
        <v>12573</v>
      </c>
      <c r="N3658" t="s">
        <v>12574</v>
      </c>
      <c r="O3658" t="s">
        <v>28</v>
      </c>
      <c r="P3658">
        <v>4.0999999999999996</v>
      </c>
      <c r="Q3658">
        <v>1.9</v>
      </c>
      <c r="R3658">
        <v>0.17299999999999999</v>
      </c>
      <c r="S3658">
        <v>10</v>
      </c>
      <c r="T3658" t="s">
        <v>29</v>
      </c>
      <c r="U3658" t="s">
        <v>24</v>
      </c>
      <c r="V3658" t="s">
        <v>24</v>
      </c>
    </row>
    <row r="3659" spans="1:22" x14ac:dyDescent="0.35">
      <c r="A3659" t="s">
        <v>12575</v>
      </c>
      <c r="B3659">
        <v>23.893699999999999</v>
      </c>
      <c r="C3659">
        <v>94.559700000000007</v>
      </c>
      <c r="D3659">
        <v>73.010000000000005</v>
      </c>
      <c r="E3659">
        <v>4.2</v>
      </c>
      <c r="F3659" t="s">
        <v>23</v>
      </c>
      <c r="H3659">
        <v>118</v>
      </c>
      <c r="I3659">
        <v>3.8620000000000001</v>
      </c>
      <c r="J3659">
        <v>0.75</v>
      </c>
      <c r="K3659" t="s">
        <v>24</v>
      </c>
      <c r="L3659" t="s">
        <v>12576</v>
      </c>
      <c r="M3659" t="s">
        <v>12573</v>
      </c>
      <c r="N3659" t="s">
        <v>12577</v>
      </c>
      <c r="O3659" t="s">
        <v>28</v>
      </c>
      <c r="P3659">
        <v>10.3</v>
      </c>
      <c r="Q3659">
        <v>10.5</v>
      </c>
      <c r="R3659">
        <v>0.13100000000000001</v>
      </c>
      <c r="S3659">
        <v>16</v>
      </c>
      <c r="T3659" t="s">
        <v>29</v>
      </c>
      <c r="U3659" t="s">
        <v>24</v>
      </c>
      <c r="V3659" t="s">
        <v>24</v>
      </c>
    </row>
    <row r="3660" spans="1:22" x14ac:dyDescent="0.35">
      <c r="A3660" t="s">
        <v>12578</v>
      </c>
      <c r="B3660">
        <v>3.5064000000000002</v>
      </c>
      <c r="C3660">
        <v>96.560599999999994</v>
      </c>
      <c r="D3660">
        <v>68.91</v>
      </c>
      <c r="E3660">
        <v>4.5999999999999996</v>
      </c>
      <c r="F3660" t="s">
        <v>23</v>
      </c>
      <c r="H3660">
        <v>59</v>
      </c>
      <c r="I3660">
        <v>1.7529999999999999</v>
      </c>
      <c r="J3660">
        <v>0.63</v>
      </c>
      <c r="K3660" t="s">
        <v>24</v>
      </c>
      <c r="L3660" t="s">
        <v>12579</v>
      </c>
      <c r="M3660" t="s">
        <v>12580</v>
      </c>
      <c r="N3660" t="s">
        <v>12581</v>
      </c>
      <c r="O3660" t="s">
        <v>28</v>
      </c>
      <c r="P3660">
        <v>4.7</v>
      </c>
      <c r="Q3660">
        <v>7.2</v>
      </c>
      <c r="R3660">
        <v>6.9000000000000006E-2</v>
      </c>
      <c r="S3660">
        <v>62</v>
      </c>
      <c r="T3660" t="s">
        <v>29</v>
      </c>
      <c r="U3660" t="s">
        <v>24</v>
      </c>
      <c r="V3660" t="s">
        <v>24</v>
      </c>
    </row>
    <row r="3661" spans="1:22" x14ac:dyDescent="0.35">
      <c r="A3661" t="s">
        <v>12582</v>
      </c>
      <c r="B3661">
        <v>36.617100000000001</v>
      </c>
      <c r="C3661">
        <v>71.462500000000006</v>
      </c>
      <c r="D3661">
        <v>100.88</v>
      </c>
      <c r="E3661">
        <v>4.3</v>
      </c>
      <c r="F3661" t="s">
        <v>23</v>
      </c>
      <c r="H3661">
        <v>56</v>
      </c>
      <c r="I3661">
        <v>0.873</v>
      </c>
      <c r="J3661">
        <v>0.67</v>
      </c>
      <c r="K3661" t="s">
        <v>24</v>
      </c>
      <c r="L3661" t="s">
        <v>12583</v>
      </c>
      <c r="M3661" t="s">
        <v>12584</v>
      </c>
      <c r="N3661" t="s">
        <v>12585</v>
      </c>
      <c r="O3661" t="s">
        <v>28</v>
      </c>
      <c r="P3661">
        <v>6.4</v>
      </c>
      <c r="Q3661">
        <v>6</v>
      </c>
      <c r="R3661">
        <v>7.0000000000000007E-2</v>
      </c>
      <c r="S3661">
        <v>58</v>
      </c>
      <c r="T3661" t="s">
        <v>29</v>
      </c>
      <c r="U3661" t="s">
        <v>24</v>
      </c>
      <c r="V3661" t="s">
        <v>24</v>
      </c>
    </row>
    <row r="3662" spans="1:22" x14ac:dyDescent="0.35">
      <c r="A3662" t="s">
        <v>12586</v>
      </c>
      <c r="B3662">
        <v>27.130199999999999</v>
      </c>
      <c r="C3662">
        <v>100.2948</v>
      </c>
      <c r="D3662">
        <v>10</v>
      </c>
      <c r="E3662">
        <v>4.5999999999999996</v>
      </c>
      <c r="F3662" t="s">
        <v>23</v>
      </c>
      <c r="H3662">
        <v>106</v>
      </c>
      <c r="I3662">
        <v>5.8529999999999998</v>
      </c>
      <c r="J3662">
        <v>0.54</v>
      </c>
      <c r="K3662" t="s">
        <v>24</v>
      </c>
      <c r="L3662" t="s">
        <v>12587</v>
      </c>
      <c r="M3662" t="s">
        <v>12588</v>
      </c>
      <c r="N3662" t="s">
        <v>12589</v>
      </c>
      <c r="O3662" t="s">
        <v>28</v>
      </c>
      <c r="P3662">
        <v>10.3</v>
      </c>
      <c r="Q3662">
        <v>1.9</v>
      </c>
      <c r="R3662">
        <v>0.13300000000000001</v>
      </c>
      <c r="S3662">
        <v>22</v>
      </c>
      <c r="T3662" t="s">
        <v>29</v>
      </c>
      <c r="U3662" t="s">
        <v>24</v>
      </c>
      <c r="V3662" t="s">
        <v>24</v>
      </c>
    </row>
    <row r="3663" spans="1:22" x14ac:dyDescent="0.35">
      <c r="A3663" t="s">
        <v>12590</v>
      </c>
      <c r="B3663">
        <v>36.506399999999999</v>
      </c>
      <c r="C3663">
        <v>70.907300000000006</v>
      </c>
      <c r="D3663">
        <v>198.38</v>
      </c>
      <c r="E3663">
        <v>4.2</v>
      </c>
      <c r="F3663" t="s">
        <v>23</v>
      </c>
      <c r="H3663">
        <v>73</v>
      </c>
      <c r="I3663">
        <v>0.67200000000000004</v>
      </c>
      <c r="J3663">
        <v>0.78</v>
      </c>
      <c r="K3663" t="s">
        <v>24</v>
      </c>
      <c r="L3663" t="s">
        <v>12591</v>
      </c>
      <c r="M3663" t="s">
        <v>12584</v>
      </c>
      <c r="N3663" t="s">
        <v>660</v>
      </c>
      <c r="O3663" t="s">
        <v>28</v>
      </c>
      <c r="P3663">
        <v>7.5</v>
      </c>
      <c r="Q3663">
        <v>6.3</v>
      </c>
      <c r="R3663">
        <v>0.10299999999999999</v>
      </c>
      <c r="S3663">
        <v>26</v>
      </c>
      <c r="T3663" t="s">
        <v>29</v>
      </c>
      <c r="U3663" t="s">
        <v>24</v>
      </c>
      <c r="V3663" t="s">
        <v>24</v>
      </c>
    </row>
    <row r="3664" spans="1:22" x14ac:dyDescent="0.35">
      <c r="A3664" t="s">
        <v>12592</v>
      </c>
      <c r="B3664">
        <v>36.485900000000001</v>
      </c>
      <c r="C3664">
        <v>70.504400000000004</v>
      </c>
      <c r="D3664">
        <v>207.77</v>
      </c>
      <c r="E3664">
        <v>4.3</v>
      </c>
      <c r="F3664" t="s">
        <v>23</v>
      </c>
      <c r="H3664">
        <v>71</v>
      </c>
      <c r="I3664">
        <v>0.64100000000000001</v>
      </c>
      <c r="J3664">
        <v>0.59</v>
      </c>
      <c r="K3664" t="s">
        <v>24</v>
      </c>
      <c r="L3664" t="s">
        <v>12593</v>
      </c>
      <c r="M3664" t="s">
        <v>12594</v>
      </c>
      <c r="N3664" t="s">
        <v>3743</v>
      </c>
      <c r="O3664" t="s">
        <v>28</v>
      </c>
      <c r="P3664">
        <v>6.6</v>
      </c>
      <c r="Q3664">
        <v>2.2000000000000002</v>
      </c>
      <c r="R3664">
        <v>6.7000000000000004E-2</v>
      </c>
      <c r="S3664">
        <v>71</v>
      </c>
      <c r="T3664" t="s">
        <v>29</v>
      </c>
      <c r="U3664" t="s">
        <v>24</v>
      </c>
      <c r="V3664" t="s">
        <v>24</v>
      </c>
    </row>
    <row r="3665" spans="1:22" x14ac:dyDescent="0.35">
      <c r="A3665" t="s">
        <v>12595</v>
      </c>
      <c r="B3665">
        <v>36.541800000000002</v>
      </c>
      <c r="C3665">
        <v>71.494500000000002</v>
      </c>
      <c r="D3665">
        <v>106.99</v>
      </c>
      <c r="E3665">
        <v>5.3</v>
      </c>
      <c r="F3665" t="s">
        <v>23</v>
      </c>
      <c r="H3665">
        <v>22</v>
      </c>
      <c r="I3665">
        <v>0.93899999999999995</v>
      </c>
      <c r="J3665">
        <v>0.85</v>
      </c>
      <c r="K3665" t="s">
        <v>24</v>
      </c>
      <c r="L3665" t="s">
        <v>12596</v>
      </c>
      <c r="M3665" t="s">
        <v>12594</v>
      </c>
      <c r="N3665" t="s">
        <v>12597</v>
      </c>
      <c r="O3665" t="s">
        <v>28</v>
      </c>
      <c r="P3665">
        <v>6.5</v>
      </c>
      <c r="Q3665">
        <v>4.9000000000000004</v>
      </c>
      <c r="R3665">
        <v>3.5000000000000003E-2</v>
      </c>
      <c r="S3665">
        <v>265</v>
      </c>
      <c r="T3665" t="s">
        <v>29</v>
      </c>
      <c r="U3665" t="s">
        <v>24</v>
      </c>
      <c r="V3665" t="s">
        <v>24</v>
      </c>
    </row>
    <row r="3666" spans="1:22" x14ac:dyDescent="0.35">
      <c r="A3666" t="s">
        <v>12598</v>
      </c>
      <c r="B3666">
        <v>24.331299999999999</v>
      </c>
      <c r="C3666">
        <v>94.640299999999996</v>
      </c>
      <c r="D3666">
        <v>89.01</v>
      </c>
      <c r="E3666">
        <v>4.2</v>
      </c>
      <c r="F3666" t="s">
        <v>23</v>
      </c>
      <c r="H3666">
        <v>102</v>
      </c>
      <c r="I3666">
        <v>4.1790000000000003</v>
      </c>
      <c r="J3666">
        <v>0.89</v>
      </c>
      <c r="K3666" t="s">
        <v>24</v>
      </c>
      <c r="L3666" t="s">
        <v>12599</v>
      </c>
      <c r="M3666" t="s">
        <v>12600</v>
      </c>
      <c r="N3666" t="s">
        <v>12601</v>
      </c>
      <c r="O3666" t="s">
        <v>28</v>
      </c>
      <c r="P3666">
        <v>10</v>
      </c>
      <c r="Q3666">
        <v>8.4</v>
      </c>
      <c r="R3666">
        <v>0.128</v>
      </c>
      <c r="S3666">
        <v>17</v>
      </c>
      <c r="T3666" t="s">
        <v>29</v>
      </c>
      <c r="U3666" t="s">
        <v>24</v>
      </c>
      <c r="V3666" t="s">
        <v>24</v>
      </c>
    </row>
    <row r="3667" spans="1:22" x14ac:dyDescent="0.35">
      <c r="A3667" t="s">
        <v>12602</v>
      </c>
      <c r="B3667">
        <v>0.54430000000000001</v>
      </c>
      <c r="C3667">
        <v>92.251900000000006</v>
      </c>
      <c r="D3667">
        <v>10</v>
      </c>
      <c r="E3667">
        <v>4.4000000000000004</v>
      </c>
      <c r="F3667" t="s">
        <v>23</v>
      </c>
      <c r="H3667">
        <v>209</v>
      </c>
      <c r="I3667">
        <v>5.3760000000000003</v>
      </c>
      <c r="J3667">
        <v>0.5</v>
      </c>
      <c r="K3667" t="s">
        <v>24</v>
      </c>
      <c r="L3667" t="s">
        <v>12603</v>
      </c>
      <c r="M3667" t="s">
        <v>12604</v>
      </c>
      <c r="N3667" t="s">
        <v>668</v>
      </c>
      <c r="O3667" t="s">
        <v>28</v>
      </c>
      <c r="P3667">
        <v>11.9</v>
      </c>
      <c r="Q3667">
        <v>2</v>
      </c>
      <c r="R3667">
        <v>0.219</v>
      </c>
      <c r="S3667">
        <v>6</v>
      </c>
      <c r="T3667" t="s">
        <v>29</v>
      </c>
      <c r="U3667" t="s">
        <v>24</v>
      </c>
      <c r="V3667" t="s">
        <v>24</v>
      </c>
    </row>
    <row r="3668" spans="1:22" x14ac:dyDescent="0.35">
      <c r="A3668" t="s">
        <v>12605</v>
      </c>
      <c r="B3668">
        <v>25.032599999999999</v>
      </c>
      <c r="C3668">
        <v>95.076499999999996</v>
      </c>
      <c r="D3668">
        <v>94.89</v>
      </c>
      <c r="E3668">
        <v>4.0999999999999996</v>
      </c>
      <c r="F3668" t="s">
        <v>23</v>
      </c>
      <c r="H3668">
        <v>120</v>
      </c>
      <c r="I3668">
        <v>2.9630000000000001</v>
      </c>
      <c r="J3668">
        <v>0.89</v>
      </c>
      <c r="K3668" t="s">
        <v>24</v>
      </c>
      <c r="L3668" t="s">
        <v>12606</v>
      </c>
      <c r="M3668" t="s">
        <v>12607</v>
      </c>
      <c r="N3668" t="s">
        <v>12608</v>
      </c>
      <c r="O3668" t="s">
        <v>28</v>
      </c>
      <c r="P3668">
        <v>9.5</v>
      </c>
      <c r="Q3668">
        <v>6.8</v>
      </c>
      <c r="R3668">
        <v>0.185</v>
      </c>
      <c r="S3668">
        <v>8</v>
      </c>
      <c r="T3668" t="s">
        <v>29</v>
      </c>
      <c r="U3668" t="s">
        <v>24</v>
      </c>
      <c r="V3668" t="s">
        <v>24</v>
      </c>
    </row>
    <row r="3669" spans="1:22" x14ac:dyDescent="0.35">
      <c r="A3669" t="s">
        <v>12609</v>
      </c>
      <c r="B3669">
        <v>36.471899999999998</v>
      </c>
      <c r="C3669">
        <v>70.260400000000004</v>
      </c>
      <c r="D3669">
        <v>221.46</v>
      </c>
      <c r="E3669">
        <v>4.0999999999999996</v>
      </c>
      <c r="F3669" t="s">
        <v>23</v>
      </c>
      <c r="H3669">
        <v>70</v>
      </c>
      <c r="I3669">
        <v>0.69899999999999995</v>
      </c>
      <c r="J3669">
        <v>0.78</v>
      </c>
      <c r="K3669" t="s">
        <v>24</v>
      </c>
      <c r="L3669" t="s">
        <v>12610</v>
      </c>
      <c r="M3669" t="s">
        <v>12607</v>
      </c>
      <c r="N3669" t="s">
        <v>12611</v>
      </c>
      <c r="O3669" t="s">
        <v>28</v>
      </c>
      <c r="P3669">
        <v>4</v>
      </c>
      <c r="Q3669">
        <v>5.4</v>
      </c>
      <c r="R3669">
        <v>0.112</v>
      </c>
      <c r="S3669">
        <v>22</v>
      </c>
      <c r="T3669" t="s">
        <v>29</v>
      </c>
      <c r="U3669" t="s">
        <v>24</v>
      </c>
      <c r="V3669" t="s">
        <v>24</v>
      </c>
    </row>
    <row r="3670" spans="1:22" x14ac:dyDescent="0.35">
      <c r="A3670" t="s">
        <v>12612</v>
      </c>
      <c r="B3670">
        <v>34.637300000000003</v>
      </c>
      <c r="C3670">
        <v>97.939300000000003</v>
      </c>
      <c r="D3670">
        <v>10</v>
      </c>
      <c r="E3670">
        <v>4.5</v>
      </c>
      <c r="F3670" t="s">
        <v>23</v>
      </c>
      <c r="H3670">
        <v>48</v>
      </c>
      <c r="I3670">
        <v>10.683999999999999</v>
      </c>
      <c r="J3670">
        <v>1.1399999999999999</v>
      </c>
      <c r="K3670" t="s">
        <v>24</v>
      </c>
      <c r="L3670" t="s">
        <v>12613</v>
      </c>
      <c r="M3670" t="s">
        <v>12614</v>
      </c>
      <c r="N3670" t="s">
        <v>324</v>
      </c>
      <c r="O3670" t="s">
        <v>28</v>
      </c>
      <c r="P3670">
        <v>9.4</v>
      </c>
      <c r="Q3670">
        <v>1.9</v>
      </c>
      <c r="R3670">
        <v>0.13900000000000001</v>
      </c>
      <c r="S3670">
        <v>15</v>
      </c>
      <c r="T3670" t="s">
        <v>29</v>
      </c>
      <c r="U3670" t="s">
        <v>24</v>
      </c>
      <c r="V3670" t="s">
        <v>24</v>
      </c>
    </row>
    <row r="3671" spans="1:22" x14ac:dyDescent="0.35">
      <c r="A3671" t="s">
        <v>12615</v>
      </c>
      <c r="B3671">
        <v>38.968200000000003</v>
      </c>
      <c r="C3671">
        <v>69.920400000000001</v>
      </c>
      <c r="D3671">
        <v>38.270000000000003</v>
      </c>
      <c r="E3671">
        <v>4.3</v>
      </c>
      <c r="F3671" t="s">
        <v>23</v>
      </c>
      <c r="H3671">
        <v>105</v>
      </c>
      <c r="I3671">
        <v>1.29</v>
      </c>
      <c r="J3671">
        <v>0.66</v>
      </c>
      <c r="K3671" t="s">
        <v>24</v>
      </c>
      <c r="L3671" t="s">
        <v>12616</v>
      </c>
      <c r="M3671" t="s">
        <v>12614</v>
      </c>
      <c r="N3671" t="s">
        <v>12617</v>
      </c>
      <c r="O3671" t="s">
        <v>28</v>
      </c>
      <c r="P3671">
        <v>5.0999999999999996</v>
      </c>
      <c r="Q3671">
        <v>8.6999999999999993</v>
      </c>
      <c r="R3671">
        <v>0.129</v>
      </c>
      <c r="S3671">
        <v>17</v>
      </c>
      <c r="T3671" t="s">
        <v>29</v>
      </c>
      <c r="U3671" t="s">
        <v>24</v>
      </c>
      <c r="V3671" t="s">
        <v>24</v>
      </c>
    </row>
    <row r="3672" spans="1:22" x14ac:dyDescent="0.35">
      <c r="A3672" t="s">
        <v>12618</v>
      </c>
      <c r="B3672">
        <v>28.8094</v>
      </c>
      <c r="C3672">
        <v>87.685400000000001</v>
      </c>
      <c r="D3672">
        <v>10</v>
      </c>
      <c r="E3672">
        <v>4.0999999999999996</v>
      </c>
      <c r="F3672" t="s">
        <v>23</v>
      </c>
      <c r="H3672">
        <v>111</v>
      </c>
      <c r="I3672">
        <v>2.3479999999999999</v>
      </c>
      <c r="J3672">
        <v>0.71</v>
      </c>
      <c r="K3672" t="s">
        <v>24</v>
      </c>
      <c r="L3672" t="s">
        <v>12619</v>
      </c>
      <c r="M3672" t="s">
        <v>12620</v>
      </c>
      <c r="N3672" t="s">
        <v>12621</v>
      </c>
      <c r="O3672" t="s">
        <v>28</v>
      </c>
      <c r="P3672">
        <v>12.1</v>
      </c>
      <c r="Q3672">
        <v>1.9</v>
      </c>
      <c r="R3672">
        <v>0.19800000000000001</v>
      </c>
      <c r="S3672">
        <v>7</v>
      </c>
      <c r="T3672" t="s">
        <v>29</v>
      </c>
      <c r="U3672" t="s">
        <v>24</v>
      </c>
      <c r="V3672" t="s">
        <v>24</v>
      </c>
    </row>
    <row r="3673" spans="1:22" x14ac:dyDescent="0.35">
      <c r="A3673" t="s">
        <v>12622</v>
      </c>
      <c r="B3673">
        <v>5.7034000000000002</v>
      </c>
      <c r="C3673">
        <v>94.114999999999995</v>
      </c>
      <c r="D3673">
        <v>55.39</v>
      </c>
      <c r="E3673">
        <v>4.0999999999999996</v>
      </c>
      <c r="F3673" t="s">
        <v>23</v>
      </c>
      <c r="H3673">
        <v>140</v>
      </c>
      <c r="I3673">
        <v>2.8580000000000001</v>
      </c>
      <c r="J3673">
        <v>0.67</v>
      </c>
      <c r="K3673" t="s">
        <v>24</v>
      </c>
      <c r="L3673" t="s">
        <v>12623</v>
      </c>
      <c r="M3673" t="s">
        <v>12624</v>
      </c>
      <c r="N3673" t="s">
        <v>12625</v>
      </c>
      <c r="O3673" t="s">
        <v>28</v>
      </c>
      <c r="P3673">
        <v>5.4</v>
      </c>
      <c r="Q3673">
        <v>10.1</v>
      </c>
      <c r="R3673">
        <v>0.185</v>
      </c>
      <c r="S3673">
        <v>8</v>
      </c>
      <c r="T3673" t="s">
        <v>29</v>
      </c>
      <c r="U3673" t="s">
        <v>24</v>
      </c>
      <c r="V3673" t="s">
        <v>24</v>
      </c>
    </row>
    <row r="3674" spans="1:22" x14ac:dyDescent="0.35">
      <c r="A3674" t="s">
        <v>12626</v>
      </c>
      <c r="B3674">
        <v>25.22</v>
      </c>
      <c r="C3674">
        <v>94.107699999999994</v>
      </c>
      <c r="D3674">
        <v>13.28</v>
      </c>
      <c r="E3674">
        <v>4.5</v>
      </c>
      <c r="F3674" t="s">
        <v>23</v>
      </c>
      <c r="H3674">
        <v>107</v>
      </c>
      <c r="I3674">
        <v>2.0649999999999999</v>
      </c>
      <c r="J3674">
        <v>0.81</v>
      </c>
      <c r="K3674" t="s">
        <v>24</v>
      </c>
      <c r="L3674" t="s">
        <v>12627</v>
      </c>
      <c r="M3674" t="s">
        <v>12624</v>
      </c>
      <c r="N3674" t="s">
        <v>12628</v>
      </c>
      <c r="O3674" t="s">
        <v>28</v>
      </c>
      <c r="P3674">
        <v>7</v>
      </c>
      <c r="Q3674">
        <v>4.2</v>
      </c>
      <c r="R3674">
        <v>0.11</v>
      </c>
      <c r="S3674">
        <v>24</v>
      </c>
      <c r="T3674" t="s">
        <v>29</v>
      </c>
      <c r="U3674" t="s">
        <v>24</v>
      </c>
      <c r="V3674" t="s">
        <v>24</v>
      </c>
    </row>
    <row r="3675" spans="1:22" x14ac:dyDescent="0.35">
      <c r="A3675" t="s">
        <v>12629</v>
      </c>
      <c r="B3675">
        <v>37.8337</v>
      </c>
      <c r="C3675">
        <v>101.5694</v>
      </c>
      <c r="D3675">
        <v>10</v>
      </c>
      <c r="E3675">
        <v>4.3</v>
      </c>
      <c r="F3675" t="s">
        <v>23</v>
      </c>
      <c r="H3675">
        <v>50</v>
      </c>
      <c r="I3675">
        <v>2.532</v>
      </c>
      <c r="J3675">
        <v>0.78</v>
      </c>
      <c r="K3675" t="s">
        <v>24</v>
      </c>
      <c r="L3675" t="s">
        <v>12630</v>
      </c>
      <c r="M3675" t="s">
        <v>12631</v>
      </c>
      <c r="N3675" t="s">
        <v>12632</v>
      </c>
      <c r="O3675" t="s">
        <v>28</v>
      </c>
      <c r="P3675">
        <v>5.7</v>
      </c>
      <c r="Q3675">
        <v>1.9</v>
      </c>
      <c r="R3675">
        <v>8.2000000000000003E-2</v>
      </c>
      <c r="S3675">
        <v>42</v>
      </c>
      <c r="T3675" t="s">
        <v>29</v>
      </c>
      <c r="U3675" t="s">
        <v>24</v>
      </c>
      <c r="V3675" t="s">
        <v>24</v>
      </c>
    </row>
    <row r="3676" spans="1:22" x14ac:dyDescent="0.35">
      <c r="A3676" t="s">
        <v>12633</v>
      </c>
      <c r="B3676">
        <v>37.716299999999997</v>
      </c>
      <c r="C3676">
        <v>101.4294</v>
      </c>
      <c r="D3676">
        <v>10</v>
      </c>
      <c r="E3676">
        <v>5</v>
      </c>
      <c r="F3676" t="s">
        <v>23</v>
      </c>
      <c r="H3676">
        <v>37</v>
      </c>
      <c r="I3676">
        <v>2.528</v>
      </c>
      <c r="J3676">
        <v>0.44</v>
      </c>
      <c r="K3676" t="s">
        <v>24</v>
      </c>
      <c r="L3676" t="s">
        <v>12634</v>
      </c>
      <c r="M3676" t="s">
        <v>12631</v>
      </c>
      <c r="N3676" t="s">
        <v>12635</v>
      </c>
      <c r="O3676" t="s">
        <v>28</v>
      </c>
      <c r="P3676">
        <v>7</v>
      </c>
      <c r="Q3676">
        <v>1.9</v>
      </c>
      <c r="R3676">
        <v>4.8000000000000001E-2</v>
      </c>
      <c r="S3676">
        <v>142</v>
      </c>
      <c r="T3676" t="s">
        <v>29</v>
      </c>
      <c r="U3676" t="s">
        <v>24</v>
      </c>
      <c r="V3676" t="s">
        <v>24</v>
      </c>
    </row>
    <row r="3677" spans="1:22" x14ac:dyDescent="0.35">
      <c r="A3677" t="s">
        <v>12636</v>
      </c>
      <c r="B3677">
        <v>37.778799999999997</v>
      </c>
      <c r="C3677">
        <v>101.3498</v>
      </c>
      <c r="D3677">
        <v>10</v>
      </c>
      <c r="E3677">
        <v>4.9000000000000004</v>
      </c>
      <c r="F3677" t="s">
        <v>23</v>
      </c>
      <c r="H3677">
        <v>35</v>
      </c>
      <c r="I3677">
        <v>10.708</v>
      </c>
      <c r="J3677">
        <v>0.57999999999999996</v>
      </c>
      <c r="K3677" t="s">
        <v>24</v>
      </c>
      <c r="L3677" t="s">
        <v>12637</v>
      </c>
      <c r="M3677" t="s">
        <v>12638</v>
      </c>
      <c r="N3677" t="s">
        <v>12639</v>
      </c>
      <c r="O3677" t="s">
        <v>28</v>
      </c>
      <c r="P3677">
        <v>5.8</v>
      </c>
      <c r="Q3677">
        <v>1.9</v>
      </c>
      <c r="R3677">
        <v>6.0999999999999999E-2</v>
      </c>
      <c r="S3677">
        <v>83</v>
      </c>
      <c r="T3677" t="s">
        <v>29</v>
      </c>
      <c r="U3677" t="s">
        <v>24</v>
      </c>
      <c r="V3677" t="s">
        <v>24</v>
      </c>
    </row>
    <row r="3678" spans="1:22" x14ac:dyDescent="0.35">
      <c r="A3678" t="s">
        <v>12640</v>
      </c>
      <c r="B3678">
        <v>37.682499999999997</v>
      </c>
      <c r="C3678">
        <v>101.4046</v>
      </c>
      <c r="D3678">
        <v>10</v>
      </c>
      <c r="E3678">
        <v>5.0999999999999996</v>
      </c>
      <c r="F3678" t="s">
        <v>106</v>
      </c>
      <c r="H3678">
        <v>33</v>
      </c>
      <c r="I3678">
        <v>9.9789999999999992</v>
      </c>
      <c r="J3678">
        <v>0.55000000000000004</v>
      </c>
      <c r="K3678" t="s">
        <v>24</v>
      </c>
      <c r="L3678" t="s">
        <v>12641</v>
      </c>
      <c r="M3678" t="s">
        <v>12638</v>
      </c>
      <c r="N3678" t="s">
        <v>12642</v>
      </c>
      <c r="O3678" t="s">
        <v>28</v>
      </c>
      <c r="P3678">
        <v>7.1</v>
      </c>
      <c r="Q3678">
        <v>1.6</v>
      </c>
      <c r="R3678">
        <v>7.4999999999999997E-2</v>
      </c>
      <c r="S3678">
        <v>17</v>
      </c>
      <c r="T3678" t="s">
        <v>29</v>
      </c>
      <c r="U3678" t="s">
        <v>24</v>
      </c>
      <c r="V3678" t="s">
        <v>24</v>
      </c>
    </row>
    <row r="3679" spans="1:22" x14ac:dyDescent="0.35">
      <c r="A3679" t="s">
        <v>12643</v>
      </c>
      <c r="B3679">
        <v>23.1568</v>
      </c>
      <c r="C3679">
        <v>94.6845</v>
      </c>
      <c r="D3679">
        <v>98.81</v>
      </c>
      <c r="E3679">
        <v>4.5999999999999996</v>
      </c>
      <c r="F3679" t="s">
        <v>23</v>
      </c>
      <c r="H3679">
        <v>98</v>
      </c>
      <c r="I3679">
        <v>1.1240000000000001</v>
      </c>
      <c r="J3679">
        <v>0.66</v>
      </c>
      <c r="K3679" t="s">
        <v>24</v>
      </c>
      <c r="L3679" t="s">
        <v>12644</v>
      </c>
      <c r="M3679" t="s">
        <v>12645</v>
      </c>
      <c r="N3679" t="s">
        <v>12646</v>
      </c>
      <c r="O3679" t="s">
        <v>28</v>
      </c>
      <c r="P3679">
        <v>6.1</v>
      </c>
      <c r="Q3679">
        <v>7</v>
      </c>
      <c r="R3679">
        <v>0.14099999999999999</v>
      </c>
      <c r="S3679">
        <v>15</v>
      </c>
      <c r="T3679" t="s">
        <v>29</v>
      </c>
      <c r="U3679" t="s">
        <v>24</v>
      </c>
      <c r="V3679" t="s">
        <v>24</v>
      </c>
    </row>
    <row r="3680" spans="1:22" x14ac:dyDescent="0.35">
      <c r="A3680" t="s">
        <v>12647</v>
      </c>
      <c r="B3680">
        <v>36.473999999999997</v>
      </c>
      <c r="C3680">
        <v>70.524799999999999</v>
      </c>
      <c r="D3680">
        <v>79.010000000000005</v>
      </c>
      <c r="E3680">
        <v>4.9000000000000004</v>
      </c>
      <c r="F3680" t="s">
        <v>23</v>
      </c>
      <c r="H3680">
        <v>42</v>
      </c>
      <c r="I3680">
        <v>0.65100000000000002</v>
      </c>
      <c r="J3680">
        <v>0.87</v>
      </c>
      <c r="K3680" t="s">
        <v>24</v>
      </c>
      <c r="L3680" t="s">
        <v>12648</v>
      </c>
      <c r="M3680" t="s">
        <v>12645</v>
      </c>
      <c r="N3680" t="s">
        <v>1824</v>
      </c>
      <c r="O3680" t="s">
        <v>28</v>
      </c>
      <c r="P3680">
        <v>6.1</v>
      </c>
      <c r="Q3680">
        <v>5</v>
      </c>
      <c r="R3680">
        <v>4.9000000000000002E-2</v>
      </c>
      <c r="S3680">
        <v>128</v>
      </c>
      <c r="T3680" t="s">
        <v>29</v>
      </c>
      <c r="U3680" t="s">
        <v>24</v>
      </c>
      <c r="V3680" t="s">
        <v>24</v>
      </c>
    </row>
    <row r="3681" spans="1:22" x14ac:dyDescent="0.35">
      <c r="A3681" t="s">
        <v>12649</v>
      </c>
      <c r="B3681">
        <v>0.46300000000000002</v>
      </c>
      <c r="C3681">
        <v>96.861099999999993</v>
      </c>
      <c r="D3681">
        <v>10</v>
      </c>
      <c r="E3681">
        <v>4.5999999999999996</v>
      </c>
      <c r="F3681" t="s">
        <v>23</v>
      </c>
      <c r="H3681">
        <v>158</v>
      </c>
      <c r="I3681">
        <v>1.099</v>
      </c>
      <c r="J3681">
        <v>0.71</v>
      </c>
      <c r="K3681" t="s">
        <v>24</v>
      </c>
      <c r="L3681" t="s">
        <v>12650</v>
      </c>
      <c r="M3681" t="s">
        <v>12651</v>
      </c>
      <c r="N3681" t="s">
        <v>12652</v>
      </c>
      <c r="O3681" t="s">
        <v>28</v>
      </c>
      <c r="P3681">
        <v>7.5</v>
      </c>
      <c r="Q3681">
        <v>1.9</v>
      </c>
      <c r="R3681">
        <v>0.129</v>
      </c>
      <c r="S3681">
        <v>18</v>
      </c>
      <c r="T3681" t="s">
        <v>29</v>
      </c>
      <c r="U3681" t="s">
        <v>24</v>
      </c>
      <c r="V3681" t="s">
        <v>24</v>
      </c>
    </row>
    <row r="3682" spans="1:22" x14ac:dyDescent="0.35">
      <c r="A3682" t="s">
        <v>12653</v>
      </c>
      <c r="B3682">
        <v>25.464400000000001</v>
      </c>
      <c r="C3682">
        <v>62.447299999999998</v>
      </c>
      <c r="D3682">
        <v>10</v>
      </c>
      <c r="E3682">
        <v>4.7</v>
      </c>
      <c r="F3682" t="s">
        <v>23</v>
      </c>
      <c r="H3682">
        <v>122</v>
      </c>
      <c r="I3682">
        <v>5.6779999999999999</v>
      </c>
      <c r="J3682">
        <v>0.61</v>
      </c>
      <c r="K3682" t="s">
        <v>24</v>
      </c>
      <c r="L3682" t="s">
        <v>12654</v>
      </c>
      <c r="M3682" t="s">
        <v>12655</v>
      </c>
      <c r="N3682" t="s">
        <v>12656</v>
      </c>
      <c r="O3682" t="s">
        <v>28</v>
      </c>
      <c r="P3682">
        <v>9.4</v>
      </c>
      <c r="Q3682">
        <v>1.7</v>
      </c>
      <c r="R3682">
        <v>6.9000000000000006E-2</v>
      </c>
      <c r="S3682">
        <v>64</v>
      </c>
      <c r="T3682" t="s">
        <v>29</v>
      </c>
      <c r="U3682" t="s">
        <v>24</v>
      </c>
      <c r="V3682" t="s">
        <v>24</v>
      </c>
    </row>
    <row r="3683" spans="1:22" x14ac:dyDescent="0.35">
      <c r="A3683" t="s">
        <v>12657</v>
      </c>
      <c r="B3683">
        <v>37.775300000000001</v>
      </c>
      <c r="C3683">
        <v>101.24299999999999</v>
      </c>
      <c r="D3683">
        <v>10</v>
      </c>
      <c r="E3683">
        <v>4.4000000000000004</v>
      </c>
      <c r="F3683" t="s">
        <v>23</v>
      </c>
      <c r="H3683">
        <v>82</v>
      </c>
      <c r="I3683">
        <v>2.6760000000000002</v>
      </c>
      <c r="J3683">
        <v>1.04</v>
      </c>
      <c r="K3683" t="s">
        <v>24</v>
      </c>
      <c r="L3683" t="s">
        <v>12658</v>
      </c>
      <c r="M3683" t="s">
        <v>12655</v>
      </c>
      <c r="N3683" t="s">
        <v>12659</v>
      </c>
      <c r="O3683" t="s">
        <v>28</v>
      </c>
      <c r="P3683">
        <v>5.8</v>
      </c>
      <c r="Q3683">
        <v>1.9</v>
      </c>
      <c r="R3683">
        <v>0.114</v>
      </c>
      <c r="S3683">
        <v>22</v>
      </c>
      <c r="T3683" t="s">
        <v>29</v>
      </c>
      <c r="U3683" t="s">
        <v>24</v>
      </c>
      <c r="V3683" t="s">
        <v>24</v>
      </c>
    </row>
    <row r="3684" spans="1:22" x14ac:dyDescent="0.35">
      <c r="A3684" t="s">
        <v>12660</v>
      </c>
      <c r="B3684">
        <v>7.2609000000000004</v>
      </c>
      <c r="C3684">
        <v>94.263800000000003</v>
      </c>
      <c r="D3684">
        <v>112.14</v>
      </c>
      <c r="E3684">
        <v>4.5999999999999996</v>
      </c>
      <c r="F3684" t="s">
        <v>23</v>
      </c>
      <c r="H3684">
        <v>113</v>
      </c>
      <c r="I3684">
        <v>3.3450000000000002</v>
      </c>
      <c r="J3684">
        <v>0.52</v>
      </c>
      <c r="K3684" t="s">
        <v>24</v>
      </c>
      <c r="L3684" t="s">
        <v>12661</v>
      </c>
      <c r="M3684" t="s">
        <v>12662</v>
      </c>
      <c r="N3684" t="s">
        <v>12663</v>
      </c>
      <c r="O3684" t="s">
        <v>28</v>
      </c>
      <c r="P3684">
        <v>7.3</v>
      </c>
      <c r="Q3684">
        <v>7</v>
      </c>
      <c r="R3684">
        <v>9.0999999999999998E-2</v>
      </c>
      <c r="S3684">
        <v>36</v>
      </c>
      <c r="T3684" t="s">
        <v>29</v>
      </c>
      <c r="U3684" t="s">
        <v>24</v>
      </c>
      <c r="V3684" t="s">
        <v>24</v>
      </c>
    </row>
    <row r="3685" spans="1:22" x14ac:dyDescent="0.35">
      <c r="A3685" t="s">
        <v>12664</v>
      </c>
      <c r="B3685">
        <v>37.859200000000001</v>
      </c>
      <c r="C3685">
        <v>101.151</v>
      </c>
      <c r="D3685">
        <v>10</v>
      </c>
      <c r="E3685">
        <v>4.2</v>
      </c>
      <c r="F3685" t="s">
        <v>23</v>
      </c>
      <c r="H3685">
        <v>103</v>
      </c>
      <c r="I3685">
        <v>2.786</v>
      </c>
      <c r="J3685">
        <v>0.6</v>
      </c>
      <c r="K3685" t="s">
        <v>24</v>
      </c>
      <c r="L3685" t="s">
        <v>12665</v>
      </c>
      <c r="M3685" t="s">
        <v>12666</v>
      </c>
      <c r="N3685" t="s">
        <v>12659</v>
      </c>
      <c r="O3685" t="s">
        <v>28</v>
      </c>
      <c r="P3685">
        <v>9.6999999999999993</v>
      </c>
      <c r="Q3685">
        <v>1.9</v>
      </c>
      <c r="R3685">
        <v>0.14099999999999999</v>
      </c>
      <c r="S3685">
        <v>14</v>
      </c>
      <c r="T3685" t="s">
        <v>29</v>
      </c>
      <c r="U3685" t="s">
        <v>24</v>
      </c>
      <c r="V3685" t="s">
        <v>24</v>
      </c>
    </row>
    <row r="3686" spans="1:22" x14ac:dyDescent="0.35">
      <c r="A3686" t="s">
        <v>12667</v>
      </c>
      <c r="B3686">
        <v>6.8783000000000003</v>
      </c>
      <c r="C3686">
        <v>94.632000000000005</v>
      </c>
      <c r="D3686">
        <v>110.04</v>
      </c>
      <c r="E3686">
        <v>4.4000000000000004</v>
      </c>
      <c r="F3686" t="s">
        <v>23</v>
      </c>
      <c r="H3686">
        <v>86</v>
      </c>
      <c r="I3686">
        <v>2.8260000000000001</v>
      </c>
      <c r="J3686">
        <v>0.62</v>
      </c>
      <c r="K3686" t="s">
        <v>24</v>
      </c>
      <c r="L3686" t="s">
        <v>12668</v>
      </c>
      <c r="M3686" t="s">
        <v>12669</v>
      </c>
      <c r="N3686" t="s">
        <v>12670</v>
      </c>
      <c r="O3686" t="s">
        <v>28</v>
      </c>
      <c r="P3686">
        <v>7.1</v>
      </c>
      <c r="Q3686">
        <v>10.1</v>
      </c>
      <c r="R3686">
        <v>0.17799999999999999</v>
      </c>
      <c r="S3686">
        <v>11</v>
      </c>
      <c r="T3686" t="s">
        <v>29</v>
      </c>
      <c r="U3686" t="s">
        <v>24</v>
      </c>
      <c r="V3686" t="s">
        <v>24</v>
      </c>
    </row>
    <row r="3687" spans="1:22" x14ac:dyDescent="0.35">
      <c r="A3687" t="s">
        <v>12671</v>
      </c>
      <c r="B3687">
        <v>38.631700000000002</v>
      </c>
      <c r="C3687">
        <v>73.747299999999996</v>
      </c>
      <c r="D3687">
        <v>103</v>
      </c>
      <c r="E3687">
        <v>4.7</v>
      </c>
      <c r="F3687" t="s">
        <v>23</v>
      </c>
      <c r="H3687">
        <v>41</v>
      </c>
      <c r="I3687">
        <v>1.734</v>
      </c>
      <c r="J3687">
        <v>0.56999999999999995</v>
      </c>
      <c r="K3687" t="s">
        <v>24</v>
      </c>
      <c r="L3687" t="s">
        <v>12672</v>
      </c>
      <c r="M3687" t="s">
        <v>12673</v>
      </c>
      <c r="N3687" t="s">
        <v>12674</v>
      </c>
      <c r="O3687" t="s">
        <v>28</v>
      </c>
      <c r="P3687">
        <v>6.4</v>
      </c>
      <c r="Q3687">
        <v>6.7</v>
      </c>
      <c r="R3687">
        <v>5.5E-2</v>
      </c>
      <c r="S3687">
        <v>99</v>
      </c>
      <c r="T3687" t="s">
        <v>29</v>
      </c>
      <c r="U3687" t="s">
        <v>24</v>
      </c>
      <c r="V3687" t="s">
        <v>24</v>
      </c>
    </row>
    <row r="3688" spans="1:22" x14ac:dyDescent="0.35">
      <c r="A3688" t="s">
        <v>12675</v>
      </c>
      <c r="B3688">
        <v>37.770600000000002</v>
      </c>
      <c r="C3688">
        <v>101.3456</v>
      </c>
      <c r="D3688">
        <v>10</v>
      </c>
      <c r="E3688">
        <v>4.5</v>
      </c>
      <c r="F3688" t="s">
        <v>23</v>
      </c>
      <c r="H3688">
        <v>89</v>
      </c>
      <c r="I3688">
        <v>10.717000000000001</v>
      </c>
      <c r="J3688">
        <v>0.61</v>
      </c>
      <c r="K3688" t="s">
        <v>24</v>
      </c>
      <c r="L3688" t="s">
        <v>12676</v>
      </c>
      <c r="M3688" t="s">
        <v>12677</v>
      </c>
      <c r="N3688" t="s">
        <v>12678</v>
      </c>
      <c r="O3688" t="s">
        <v>28</v>
      </c>
      <c r="P3688">
        <v>4.2</v>
      </c>
      <c r="Q3688">
        <v>1.9</v>
      </c>
      <c r="R3688">
        <v>0.10100000000000001</v>
      </c>
      <c r="S3688">
        <v>29</v>
      </c>
      <c r="T3688" t="s">
        <v>29</v>
      </c>
      <c r="U3688" t="s">
        <v>24</v>
      </c>
      <c r="V3688" t="s">
        <v>24</v>
      </c>
    </row>
    <row r="3689" spans="1:22" x14ac:dyDescent="0.35">
      <c r="A3689" t="s">
        <v>12679</v>
      </c>
      <c r="B3689">
        <v>11.037100000000001</v>
      </c>
      <c r="C3689">
        <v>93.225300000000004</v>
      </c>
      <c r="D3689">
        <v>88.26</v>
      </c>
      <c r="E3689">
        <v>4.3</v>
      </c>
      <c r="F3689" t="s">
        <v>23</v>
      </c>
      <c r="H3689">
        <v>90</v>
      </c>
      <c r="I3689">
        <v>0.77500000000000002</v>
      </c>
      <c r="J3689">
        <v>0.75</v>
      </c>
      <c r="K3689" t="s">
        <v>24</v>
      </c>
      <c r="L3689" t="s">
        <v>12680</v>
      </c>
      <c r="M3689" t="s">
        <v>12681</v>
      </c>
      <c r="N3689" t="s">
        <v>12682</v>
      </c>
      <c r="O3689" t="s">
        <v>28</v>
      </c>
      <c r="P3689">
        <v>8.8000000000000007</v>
      </c>
      <c r="Q3689">
        <v>6.9</v>
      </c>
      <c r="R3689">
        <v>0.13300000000000001</v>
      </c>
      <c r="S3689">
        <v>16</v>
      </c>
      <c r="T3689" t="s">
        <v>29</v>
      </c>
      <c r="U3689" t="s">
        <v>24</v>
      </c>
      <c r="V3689" t="s">
        <v>24</v>
      </c>
    </row>
    <row r="3690" spans="1:22" x14ac:dyDescent="0.35">
      <c r="A3690" t="s">
        <v>12683</v>
      </c>
      <c r="B3690">
        <v>37.872300000000003</v>
      </c>
      <c r="C3690">
        <v>101.13330000000001</v>
      </c>
      <c r="D3690">
        <v>10</v>
      </c>
      <c r="E3690">
        <v>4.2</v>
      </c>
      <c r="F3690" t="s">
        <v>23</v>
      </c>
      <c r="H3690">
        <v>51</v>
      </c>
      <c r="I3690">
        <v>2.8050000000000002</v>
      </c>
      <c r="J3690">
        <v>0.76</v>
      </c>
      <c r="K3690" t="s">
        <v>24</v>
      </c>
      <c r="L3690" t="s">
        <v>12684</v>
      </c>
      <c r="M3690" t="s">
        <v>12685</v>
      </c>
      <c r="N3690" t="s">
        <v>12686</v>
      </c>
      <c r="O3690" t="s">
        <v>28</v>
      </c>
      <c r="P3690">
        <v>7.7</v>
      </c>
      <c r="Q3690">
        <v>1.7</v>
      </c>
      <c r="R3690">
        <v>0.115</v>
      </c>
      <c r="S3690">
        <v>25</v>
      </c>
      <c r="T3690" t="s">
        <v>29</v>
      </c>
      <c r="U3690" t="s">
        <v>24</v>
      </c>
      <c r="V3690" t="s">
        <v>24</v>
      </c>
    </row>
    <row r="3691" spans="1:22" x14ac:dyDescent="0.35">
      <c r="A3691" t="s">
        <v>12687</v>
      </c>
      <c r="B3691">
        <v>37.801400000000001</v>
      </c>
      <c r="C3691">
        <v>101.5655</v>
      </c>
      <c r="D3691">
        <v>10</v>
      </c>
      <c r="E3691">
        <v>4.0999999999999996</v>
      </c>
      <c r="F3691" t="s">
        <v>23</v>
      </c>
      <c r="H3691">
        <v>114</v>
      </c>
      <c r="I3691">
        <v>2.5110000000000001</v>
      </c>
      <c r="J3691">
        <v>0.55000000000000004</v>
      </c>
      <c r="K3691" t="s">
        <v>24</v>
      </c>
      <c r="L3691" t="s">
        <v>12688</v>
      </c>
      <c r="M3691" t="s">
        <v>12685</v>
      </c>
      <c r="N3691" t="s">
        <v>12689</v>
      </c>
      <c r="O3691" t="s">
        <v>28</v>
      </c>
      <c r="P3691">
        <v>9.6999999999999993</v>
      </c>
      <c r="Q3691">
        <v>1.9</v>
      </c>
      <c r="R3691">
        <v>0.13500000000000001</v>
      </c>
      <c r="S3691">
        <v>15</v>
      </c>
      <c r="T3691" t="s">
        <v>29</v>
      </c>
      <c r="U3691" t="s">
        <v>24</v>
      </c>
      <c r="V3691" t="s">
        <v>24</v>
      </c>
    </row>
    <row r="3692" spans="1:22" x14ac:dyDescent="0.35">
      <c r="A3692" t="s">
        <v>12690</v>
      </c>
      <c r="B3692">
        <v>37.7592</v>
      </c>
      <c r="C3692">
        <v>101.1086</v>
      </c>
      <c r="D3692">
        <v>10</v>
      </c>
      <c r="E3692">
        <v>5.0999999999999996</v>
      </c>
      <c r="F3692" t="s">
        <v>23</v>
      </c>
      <c r="H3692">
        <v>35</v>
      </c>
      <c r="I3692">
        <v>2.746</v>
      </c>
      <c r="J3692">
        <v>0.67</v>
      </c>
      <c r="K3692" t="s">
        <v>24</v>
      </c>
      <c r="L3692" t="s">
        <v>12691</v>
      </c>
      <c r="M3692" t="s">
        <v>12692</v>
      </c>
      <c r="N3692" t="s">
        <v>12693</v>
      </c>
      <c r="O3692" t="s">
        <v>28</v>
      </c>
      <c r="P3692">
        <v>5.9</v>
      </c>
      <c r="Q3692">
        <v>1.8</v>
      </c>
      <c r="R3692">
        <v>5.0999999999999997E-2</v>
      </c>
      <c r="S3692">
        <v>135</v>
      </c>
      <c r="T3692" t="s">
        <v>29</v>
      </c>
      <c r="U3692" t="s">
        <v>24</v>
      </c>
      <c r="V3692" t="s">
        <v>24</v>
      </c>
    </row>
    <row r="3693" spans="1:22" x14ac:dyDescent="0.35">
      <c r="A3693" t="s">
        <v>12694</v>
      </c>
      <c r="B3693">
        <v>37.811</v>
      </c>
      <c r="C3693">
        <v>101.1631</v>
      </c>
      <c r="D3693">
        <v>10</v>
      </c>
      <c r="E3693">
        <v>5.2</v>
      </c>
      <c r="F3693" t="s">
        <v>23</v>
      </c>
      <c r="H3693">
        <v>72</v>
      </c>
      <c r="I3693">
        <v>2.7469999999999999</v>
      </c>
      <c r="J3693">
        <v>0.81</v>
      </c>
      <c r="K3693" t="s">
        <v>24</v>
      </c>
      <c r="L3693" t="s">
        <v>12695</v>
      </c>
      <c r="M3693" t="s">
        <v>12685</v>
      </c>
      <c r="N3693" t="s">
        <v>12696</v>
      </c>
      <c r="O3693" t="s">
        <v>28</v>
      </c>
      <c r="P3693">
        <v>5.6</v>
      </c>
      <c r="Q3693">
        <v>1.8</v>
      </c>
      <c r="R3693">
        <v>8.2000000000000003E-2</v>
      </c>
      <c r="S3693">
        <v>56</v>
      </c>
      <c r="T3693" t="s">
        <v>29</v>
      </c>
      <c r="U3693" t="s">
        <v>24</v>
      </c>
      <c r="V3693" t="s">
        <v>24</v>
      </c>
    </row>
    <row r="3694" spans="1:22" x14ac:dyDescent="0.35">
      <c r="A3694" t="s">
        <v>12697</v>
      </c>
      <c r="B3694">
        <v>37.828299999999999</v>
      </c>
      <c r="C3694">
        <v>101.29</v>
      </c>
      <c r="D3694">
        <v>13</v>
      </c>
      <c r="E3694">
        <v>6.6</v>
      </c>
      <c r="F3694" t="s">
        <v>106</v>
      </c>
      <c r="H3694">
        <v>13</v>
      </c>
      <c r="I3694">
        <v>2.6850000000000001</v>
      </c>
      <c r="J3694">
        <v>0.69</v>
      </c>
      <c r="K3694" t="s">
        <v>24</v>
      </c>
      <c r="L3694" t="s">
        <v>12698</v>
      </c>
      <c r="M3694" t="s">
        <v>12699</v>
      </c>
      <c r="N3694" t="s">
        <v>9137</v>
      </c>
      <c r="O3694" t="s">
        <v>28</v>
      </c>
      <c r="P3694">
        <v>7</v>
      </c>
      <c r="Q3694">
        <v>1.7</v>
      </c>
      <c r="R3694">
        <v>0.08</v>
      </c>
      <c r="S3694">
        <v>15</v>
      </c>
      <c r="T3694" t="s">
        <v>29</v>
      </c>
      <c r="U3694" t="s">
        <v>24</v>
      </c>
      <c r="V3694" t="s">
        <v>24</v>
      </c>
    </row>
    <row r="3695" spans="1:22" x14ac:dyDescent="0.35">
      <c r="A3695" t="s">
        <v>12700</v>
      </c>
      <c r="B3695">
        <v>37.512700000000002</v>
      </c>
      <c r="C3695">
        <v>72.293400000000005</v>
      </c>
      <c r="D3695">
        <v>184.72</v>
      </c>
      <c r="E3695">
        <v>4.0999999999999996</v>
      </c>
      <c r="F3695" t="s">
        <v>23</v>
      </c>
      <c r="H3695">
        <v>64</v>
      </c>
      <c r="I3695">
        <v>1.4219999999999999</v>
      </c>
      <c r="J3695">
        <v>0.76</v>
      </c>
      <c r="K3695" t="s">
        <v>24</v>
      </c>
      <c r="L3695" t="s">
        <v>12701</v>
      </c>
      <c r="M3695" t="s">
        <v>12702</v>
      </c>
      <c r="N3695" t="s">
        <v>12703</v>
      </c>
      <c r="O3695" t="s">
        <v>28</v>
      </c>
      <c r="P3695">
        <v>6.9</v>
      </c>
      <c r="Q3695">
        <v>3.4</v>
      </c>
      <c r="R3695">
        <v>8.2000000000000003E-2</v>
      </c>
      <c r="S3695">
        <v>40</v>
      </c>
      <c r="T3695" t="s">
        <v>29</v>
      </c>
      <c r="U3695" t="s">
        <v>24</v>
      </c>
      <c r="V3695" t="s">
        <v>24</v>
      </c>
    </row>
    <row r="3696" spans="1:22" x14ac:dyDescent="0.35">
      <c r="A3696" t="s">
        <v>12704</v>
      </c>
      <c r="B3696">
        <v>27.830500000000001</v>
      </c>
      <c r="C3696">
        <v>82.807400000000001</v>
      </c>
      <c r="D3696">
        <v>10</v>
      </c>
      <c r="E3696">
        <v>4.4000000000000004</v>
      </c>
      <c r="F3696" t="s">
        <v>23</v>
      </c>
      <c r="H3696">
        <v>105</v>
      </c>
      <c r="I3696">
        <v>2.1890000000000001</v>
      </c>
      <c r="J3696">
        <v>1.08</v>
      </c>
      <c r="K3696" t="s">
        <v>24</v>
      </c>
      <c r="L3696" t="s">
        <v>12705</v>
      </c>
      <c r="M3696" t="s">
        <v>12702</v>
      </c>
      <c r="N3696" t="s">
        <v>12706</v>
      </c>
      <c r="O3696" t="s">
        <v>28</v>
      </c>
      <c r="P3696">
        <v>7.8</v>
      </c>
      <c r="Q3696">
        <v>2</v>
      </c>
      <c r="R3696">
        <v>0.10100000000000001</v>
      </c>
      <c r="S3696">
        <v>28</v>
      </c>
      <c r="T3696" t="s">
        <v>29</v>
      </c>
      <c r="U3696" t="s">
        <v>24</v>
      </c>
      <c r="V3696" t="s">
        <v>24</v>
      </c>
    </row>
    <row r="3697" spans="1:22" x14ac:dyDescent="0.35">
      <c r="A3697" t="s">
        <v>12707</v>
      </c>
      <c r="B3697">
        <v>26.8706</v>
      </c>
      <c r="C3697">
        <v>89.211299999999994</v>
      </c>
      <c r="D3697">
        <v>10</v>
      </c>
      <c r="E3697">
        <v>4.2</v>
      </c>
      <c r="F3697" t="s">
        <v>23</v>
      </c>
      <c r="H3697">
        <v>66</v>
      </c>
      <c r="I3697">
        <v>2.7069999999999999</v>
      </c>
      <c r="J3697">
        <v>0.78</v>
      </c>
      <c r="K3697" t="s">
        <v>24</v>
      </c>
      <c r="L3697" t="s">
        <v>12708</v>
      </c>
      <c r="M3697" t="s">
        <v>12702</v>
      </c>
      <c r="N3697" t="s">
        <v>12709</v>
      </c>
      <c r="O3697" t="s">
        <v>28</v>
      </c>
      <c r="P3697">
        <v>9.4</v>
      </c>
      <c r="Q3697">
        <v>1.9</v>
      </c>
      <c r="R3697">
        <v>0.125</v>
      </c>
      <c r="S3697">
        <v>18</v>
      </c>
      <c r="T3697" t="s">
        <v>29</v>
      </c>
      <c r="U3697" t="s">
        <v>24</v>
      </c>
      <c r="V3697" t="s">
        <v>24</v>
      </c>
    </row>
    <row r="3698" spans="1:22" x14ac:dyDescent="0.35">
      <c r="A3698" t="s">
        <v>12710</v>
      </c>
      <c r="B3698">
        <v>27.852699999999999</v>
      </c>
      <c r="C3698">
        <v>100.58759999999999</v>
      </c>
      <c r="D3698">
        <v>10</v>
      </c>
      <c r="E3698">
        <v>4.7</v>
      </c>
      <c r="F3698" t="s">
        <v>23</v>
      </c>
      <c r="H3698">
        <v>71</v>
      </c>
      <c r="I3698">
        <v>6.6</v>
      </c>
      <c r="J3698">
        <v>0.49</v>
      </c>
      <c r="K3698" t="s">
        <v>24</v>
      </c>
      <c r="L3698" t="s">
        <v>12711</v>
      </c>
      <c r="M3698" t="s">
        <v>12712</v>
      </c>
      <c r="N3698" t="s">
        <v>12713</v>
      </c>
      <c r="O3698" t="s">
        <v>28</v>
      </c>
      <c r="P3698">
        <v>6.6</v>
      </c>
      <c r="Q3698">
        <v>1.9</v>
      </c>
      <c r="R3698">
        <v>9.4E-2</v>
      </c>
      <c r="S3698">
        <v>34</v>
      </c>
      <c r="T3698" t="s">
        <v>29</v>
      </c>
      <c r="U3698" t="s">
        <v>24</v>
      </c>
      <c r="V3698" t="s">
        <v>24</v>
      </c>
    </row>
    <row r="3699" spans="1:22" x14ac:dyDescent="0.35">
      <c r="A3699" t="s">
        <v>12714</v>
      </c>
      <c r="B3699">
        <v>33.033900000000003</v>
      </c>
      <c r="C3699">
        <v>76.073999999999998</v>
      </c>
      <c r="D3699">
        <v>40.06</v>
      </c>
      <c r="E3699">
        <v>4.3</v>
      </c>
      <c r="F3699" t="s">
        <v>23</v>
      </c>
      <c r="H3699">
        <v>105</v>
      </c>
      <c r="I3699">
        <v>2.427</v>
      </c>
      <c r="J3699">
        <v>0.77</v>
      </c>
      <c r="K3699" t="s">
        <v>24</v>
      </c>
      <c r="L3699" t="s">
        <v>12715</v>
      </c>
      <c r="M3699" t="s">
        <v>12716</v>
      </c>
      <c r="N3699" t="s">
        <v>12717</v>
      </c>
      <c r="O3699" t="s">
        <v>28</v>
      </c>
      <c r="P3699">
        <v>7.9</v>
      </c>
      <c r="Q3699">
        <v>7.5</v>
      </c>
      <c r="R3699">
        <v>0.09</v>
      </c>
      <c r="S3699">
        <v>38</v>
      </c>
      <c r="T3699" t="s">
        <v>29</v>
      </c>
      <c r="U3699" t="s">
        <v>24</v>
      </c>
      <c r="V3699" t="s">
        <v>24</v>
      </c>
    </row>
    <row r="3700" spans="1:22" x14ac:dyDescent="0.35">
      <c r="A3700" t="s">
        <v>12718</v>
      </c>
      <c r="B3700">
        <v>11.9077</v>
      </c>
      <c r="C3700">
        <v>93.606099999999998</v>
      </c>
      <c r="D3700">
        <v>131.6</v>
      </c>
      <c r="E3700">
        <v>4.5999999999999996</v>
      </c>
      <c r="F3700" t="s">
        <v>23</v>
      </c>
      <c r="H3700">
        <v>53</v>
      </c>
      <c r="I3700">
        <v>5.9130000000000003</v>
      </c>
      <c r="J3700">
        <v>0.61</v>
      </c>
      <c r="K3700" t="s">
        <v>24</v>
      </c>
      <c r="L3700" t="s">
        <v>12719</v>
      </c>
      <c r="M3700" t="s">
        <v>12716</v>
      </c>
      <c r="N3700" t="s">
        <v>12720</v>
      </c>
      <c r="O3700" t="s">
        <v>28</v>
      </c>
      <c r="P3700">
        <v>9.1999999999999993</v>
      </c>
      <c r="Q3700">
        <v>5.7</v>
      </c>
      <c r="R3700">
        <v>8.8999999999999996E-2</v>
      </c>
      <c r="S3700">
        <v>39</v>
      </c>
      <c r="T3700" t="s">
        <v>29</v>
      </c>
      <c r="U3700" t="s">
        <v>24</v>
      </c>
      <c r="V3700" t="s">
        <v>24</v>
      </c>
    </row>
    <row r="3701" spans="1:22" x14ac:dyDescent="0.35">
      <c r="A3701" t="s">
        <v>12721</v>
      </c>
      <c r="B3701">
        <v>13.071099999999999</v>
      </c>
      <c r="C3701">
        <v>93.023700000000005</v>
      </c>
      <c r="D3701">
        <v>35</v>
      </c>
      <c r="E3701">
        <v>4.7</v>
      </c>
      <c r="F3701" t="s">
        <v>23</v>
      </c>
      <c r="H3701">
        <v>109</v>
      </c>
      <c r="I3701">
        <v>1.4330000000000001</v>
      </c>
      <c r="J3701">
        <v>0.55000000000000004</v>
      </c>
      <c r="K3701" t="s">
        <v>24</v>
      </c>
      <c r="L3701" t="s">
        <v>12722</v>
      </c>
      <c r="M3701" t="s">
        <v>12723</v>
      </c>
      <c r="N3701" t="s">
        <v>12724</v>
      </c>
      <c r="O3701" t="s">
        <v>28</v>
      </c>
      <c r="P3701">
        <v>8.6999999999999993</v>
      </c>
      <c r="Q3701">
        <v>2</v>
      </c>
      <c r="R3701">
        <v>0.224</v>
      </c>
      <c r="S3701">
        <v>6</v>
      </c>
      <c r="T3701" t="s">
        <v>29</v>
      </c>
      <c r="U3701" t="s">
        <v>24</v>
      </c>
      <c r="V3701" t="s">
        <v>24</v>
      </c>
    </row>
    <row r="3702" spans="1:22" x14ac:dyDescent="0.35">
      <c r="A3702" t="s">
        <v>12725</v>
      </c>
      <c r="B3702">
        <v>4.3837000000000002</v>
      </c>
      <c r="C3702">
        <v>97.441699999999997</v>
      </c>
      <c r="D3702">
        <v>191.56</v>
      </c>
      <c r="E3702">
        <v>4.0999999999999996</v>
      </c>
      <c r="F3702" t="s">
        <v>23</v>
      </c>
      <c r="H3702">
        <v>134</v>
      </c>
      <c r="I3702">
        <v>0.97299999999999998</v>
      </c>
      <c r="J3702">
        <v>0.81</v>
      </c>
      <c r="K3702" t="s">
        <v>24</v>
      </c>
      <c r="L3702" t="s">
        <v>12726</v>
      </c>
      <c r="M3702" t="s">
        <v>12727</v>
      </c>
      <c r="N3702" t="s">
        <v>12728</v>
      </c>
      <c r="O3702" t="s">
        <v>28</v>
      </c>
      <c r="P3702">
        <v>7.4</v>
      </c>
      <c r="Q3702">
        <v>8.5</v>
      </c>
      <c r="R3702">
        <v>0.13900000000000001</v>
      </c>
      <c r="S3702">
        <v>14</v>
      </c>
      <c r="T3702" t="s">
        <v>29</v>
      </c>
      <c r="U3702" t="s">
        <v>24</v>
      </c>
      <c r="V3702" t="s">
        <v>24</v>
      </c>
    </row>
    <row r="3703" spans="1:22" x14ac:dyDescent="0.35">
      <c r="A3703" t="s">
        <v>12729</v>
      </c>
      <c r="B3703">
        <v>33.951900000000002</v>
      </c>
      <c r="C3703">
        <v>88.353099999999998</v>
      </c>
      <c r="D3703">
        <v>10</v>
      </c>
      <c r="E3703">
        <v>4.5</v>
      </c>
      <c r="F3703" t="s">
        <v>23</v>
      </c>
      <c r="H3703">
        <v>39</v>
      </c>
      <c r="I3703">
        <v>6.6760000000000002</v>
      </c>
      <c r="J3703">
        <v>0.68</v>
      </c>
      <c r="K3703" t="s">
        <v>24</v>
      </c>
      <c r="L3703" t="s">
        <v>12730</v>
      </c>
      <c r="M3703" t="s">
        <v>12731</v>
      </c>
      <c r="N3703" t="s">
        <v>52</v>
      </c>
      <c r="O3703" t="s">
        <v>28</v>
      </c>
      <c r="P3703">
        <v>8.1</v>
      </c>
      <c r="Q3703">
        <v>1.8</v>
      </c>
      <c r="R3703">
        <v>7.5999999999999998E-2</v>
      </c>
      <c r="S3703">
        <v>50</v>
      </c>
      <c r="T3703" t="s">
        <v>29</v>
      </c>
      <c r="U3703" t="s">
        <v>24</v>
      </c>
      <c r="V3703" t="s">
        <v>24</v>
      </c>
    </row>
    <row r="3704" spans="1:22" x14ac:dyDescent="0.35">
      <c r="A3704" t="s">
        <v>12732</v>
      </c>
      <c r="B3704">
        <v>36.570099999999996</v>
      </c>
      <c r="C3704">
        <v>71.358500000000006</v>
      </c>
      <c r="D3704">
        <v>218.64</v>
      </c>
      <c r="E3704">
        <v>4.2</v>
      </c>
      <c r="F3704" t="s">
        <v>23</v>
      </c>
      <c r="H3704">
        <v>87</v>
      </c>
      <c r="I3704">
        <v>0.83699999999999997</v>
      </c>
      <c r="J3704">
        <v>0.59</v>
      </c>
      <c r="K3704" t="s">
        <v>24</v>
      </c>
      <c r="L3704" t="s">
        <v>12733</v>
      </c>
      <c r="M3704" t="s">
        <v>12734</v>
      </c>
      <c r="N3704" t="s">
        <v>12735</v>
      </c>
      <c r="O3704" t="s">
        <v>28</v>
      </c>
      <c r="P3704">
        <v>8.1999999999999993</v>
      </c>
      <c r="Q3704">
        <v>5.7</v>
      </c>
      <c r="R3704">
        <v>6.7000000000000004E-2</v>
      </c>
      <c r="S3704">
        <v>61</v>
      </c>
      <c r="T3704" t="s">
        <v>29</v>
      </c>
      <c r="U3704" t="s">
        <v>24</v>
      </c>
      <c r="V3704" t="s">
        <v>24</v>
      </c>
    </row>
    <row r="3705" spans="1:22" x14ac:dyDescent="0.35">
      <c r="A3705" t="s">
        <v>12736</v>
      </c>
      <c r="B3705">
        <v>27.799800000000001</v>
      </c>
      <c r="C3705">
        <v>100.7176</v>
      </c>
      <c r="D3705">
        <v>35.68</v>
      </c>
      <c r="E3705">
        <v>5.4</v>
      </c>
      <c r="F3705" t="s">
        <v>106</v>
      </c>
      <c r="H3705">
        <v>18</v>
      </c>
      <c r="I3705">
        <v>6.5659999999999998</v>
      </c>
      <c r="J3705">
        <v>0.45</v>
      </c>
      <c r="K3705" t="s">
        <v>24</v>
      </c>
      <c r="L3705" t="s">
        <v>12737</v>
      </c>
      <c r="M3705" t="s">
        <v>12738</v>
      </c>
      <c r="N3705" t="s">
        <v>12739</v>
      </c>
      <c r="O3705" t="s">
        <v>28</v>
      </c>
      <c r="P3705">
        <v>5.7</v>
      </c>
      <c r="Q3705">
        <v>4.7</v>
      </c>
      <c r="R3705">
        <v>6.5000000000000002E-2</v>
      </c>
      <c r="S3705">
        <v>23</v>
      </c>
      <c r="T3705" t="s">
        <v>29</v>
      </c>
      <c r="U3705" t="s">
        <v>24</v>
      </c>
      <c r="V3705" t="s">
        <v>24</v>
      </c>
    </row>
    <row r="3706" spans="1:22" x14ac:dyDescent="0.35">
      <c r="A3706" t="s">
        <v>12740</v>
      </c>
      <c r="B3706">
        <v>36.590000000000003</v>
      </c>
      <c r="C3706">
        <v>71.178299999999993</v>
      </c>
      <c r="D3706">
        <v>231.91</v>
      </c>
      <c r="E3706">
        <v>5.2</v>
      </c>
      <c r="F3706" t="s">
        <v>106</v>
      </c>
      <c r="H3706">
        <v>55</v>
      </c>
      <c r="I3706">
        <v>0.72</v>
      </c>
      <c r="J3706">
        <v>0.93</v>
      </c>
      <c r="K3706" t="s">
        <v>24</v>
      </c>
      <c r="L3706" t="s">
        <v>12741</v>
      </c>
      <c r="M3706" t="s">
        <v>12742</v>
      </c>
      <c r="N3706" t="s">
        <v>7566</v>
      </c>
      <c r="O3706" t="s">
        <v>28</v>
      </c>
      <c r="P3706">
        <v>7.3</v>
      </c>
      <c r="Q3706">
        <v>4.7</v>
      </c>
      <c r="R3706">
        <v>6.2E-2</v>
      </c>
      <c r="S3706">
        <v>25</v>
      </c>
      <c r="T3706" t="s">
        <v>29</v>
      </c>
      <c r="U3706" t="s">
        <v>24</v>
      </c>
      <c r="V3706" t="s">
        <v>24</v>
      </c>
    </row>
    <row r="3707" spans="1:22" x14ac:dyDescent="0.35">
      <c r="A3707" t="s">
        <v>12743</v>
      </c>
      <c r="B3707">
        <v>38.725099999999998</v>
      </c>
      <c r="C3707">
        <v>73.482699999999994</v>
      </c>
      <c r="D3707">
        <v>105.79</v>
      </c>
      <c r="E3707">
        <v>4.2</v>
      </c>
      <c r="F3707" t="s">
        <v>23</v>
      </c>
      <c r="H3707">
        <v>95</v>
      </c>
      <c r="I3707">
        <v>1.5089999999999999</v>
      </c>
      <c r="J3707">
        <v>1.01</v>
      </c>
      <c r="K3707" t="s">
        <v>24</v>
      </c>
      <c r="L3707" t="s">
        <v>12744</v>
      </c>
      <c r="M3707" t="s">
        <v>12745</v>
      </c>
      <c r="N3707" t="s">
        <v>7826</v>
      </c>
      <c r="O3707" t="s">
        <v>28</v>
      </c>
      <c r="P3707">
        <v>6.4</v>
      </c>
      <c r="Q3707">
        <v>8.3000000000000007</v>
      </c>
      <c r="R3707">
        <v>0.153</v>
      </c>
      <c r="S3707">
        <v>13</v>
      </c>
      <c r="T3707" t="s">
        <v>29</v>
      </c>
      <c r="U3707" t="s">
        <v>24</v>
      </c>
      <c r="V3707" t="s">
        <v>24</v>
      </c>
    </row>
    <row r="3708" spans="1:22" x14ac:dyDescent="0.35">
      <c r="A3708" t="s">
        <v>12746</v>
      </c>
      <c r="B3708">
        <v>37.4846</v>
      </c>
      <c r="C3708">
        <v>72.240700000000004</v>
      </c>
      <c r="D3708">
        <v>189.59</v>
      </c>
      <c r="E3708">
        <v>4.0999999999999996</v>
      </c>
      <c r="F3708" t="s">
        <v>23</v>
      </c>
      <c r="H3708">
        <v>81</v>
      </c>
      <c r="I3708">
        <v>1.3740000000000001</v>
      </c>
      <c r="J3708">
        <v>0.49</v>
      </c>
      <c r="K3708" t="s">
        <v>24</v>
      </c>
      <c r="L3708" t="s">
        <v>12747</v>
      </c>
      <c r="M3708" t="s">
        <v>12748</v>
      </c>
      <c r="N3708" t="s">
        <v>12749</v>
      </c>
      <c r="O3708" t="s">
        <v>28</v>
      </c>
      <c r="P3708">
        <v>7.7</v>
      </c>
      <c r="Q3708">
        <v>5.0999999999999996</v>
      </c>
      <c r="R3708">
        <v>0.158</v>
      </c>
      <c r="S3708">
        <v>11</v>
      </c>
      <c r="T3708" t="s">
        <v>29</v>
      </c>
      <c r="U3708" t="s">
        <v>24</v>
      </c>
      <c r="V3708" t="s">
        <v>24</v>
      </c>
    </row>
    <row r="3709" spans="1:22" x14ac:dyDescent="0.35">
      <c r="A3709" t="s">
        <v>12750</v>
      </c>
      <c r="B3709">
        <v>22.239899999999999</v>
      </c>
      <c r="C3709">
        <v>101.7118</v>
      </c>
      <c r="D3709">
        <v>10.45</v>
      </c>
      <c r="E3709">
        <v>4.7</v>
      </c>
      <c r="F3709" t="s">
        <v>23</v>
      </c>
      <c r="H3709">
        <v>64</v>
      </c>
      <c r="I3709">
        <v>2.1890000000000001</v>
      </c>
      <c r="J3709">
        <v>0.53</v>
      </c>
      <c r="K3709" t="s">
        <v>24</v>
      </c>
      <c r="L3709" t="s">
        <v>12751</v>
      </c>
      <c r="M3709" t="s">
        <v>12752</v>
      </c>
      <c r="N3709" t="s">
        <v>12753</v>
      </c>
      <c r="O3709" t="s">
        <v>28</v>
      </c>
      <c r="P3709">
        <v>4.9000000000000004</v>
      </c>
      <c r="Q3709">
        <v>4</v>
      </c>
      <c r="R3709">
        <v>8.5000000000000006E-2</v>
      </c>
      <c r="S3709">
        <v>42</v>
      </c>
      <c r="T3709" t="s">
        <v>29</v>
      </c>
      <c r="U3709" t="s">
        <v>24</v>
      </c>
      <c r="V3709" t="s">
        <v>24</v>
      </c>
    </row>
    <row r="3710" spans="1:22" x14ac:dyDescent="0.35">
      <c r="A3710" t="s">
        <v>12754</v>
      </c>
      <c r="B3710">
        <v>36.6252</v>
      </c>
      <c r="C3710">
        <v>71.182299999999998</v>
      </c>
      <c r="D3710">
        <v>223.29</v>
      </c>
      <c r="E3710">
        <v>4.5999999999999996</v>
      </c>
      <c r="F3710" t="s">
        <v>23</v>
      </c>
      <c r="H3710">
        <v>71</v>
      </c>
      <c r="I3710">
        <v>0.69699999999999995</v>
      </c>
      <c r="J3710">
        <v>0.65</v>
      </c>
      <c r="K3710" t="s">
        <v>24</v>
      </c>
      <c r="L3710" t="s">
        <v>12755</v>
      </c>
      <c r="M3710" t="s">
        <v>12752</v>
      </c>
      <c r="N3710" t="s">
        <v>12756</v>
      </c>
      <c r="O3710" t="s">
        <v>28</v>
      </c>
      <c r="P3710">
        <v>7.8</v>
      </c>
      <c r="Q3710">
        <v>6.8</v>
      </c>
      <c r="R3710">
        <v>5.6000000000000001E-2</v>
      </c>
      <c r="S3710">
        <v>95</v>
      </c>
      <c r="T3710" t="s">
        <v>29</v>
      </c>
      <c r="U3710" t="s">
        <v>24</v>
      </c>
      <c r="V3710" t="s">
        <v>24</v>
      </c>
    </row>
    <row r="3711" spans="1:22" x14ac:dyDescent="0.35">
      <c r="A3711" t="s">
        <v>12757</v>
      </c>
      <c r="B3711">
        <v>35.532899999999998</v>
      </c>
      <c r="C3711">
        <v>74.916700000000006</v>
      </c>
      <c r="D3711">
        <v>10</v>
      </c>
      <c r="E3711">
        <v>4.0999999999999996</v>
      </c>
      <c r="F3711" t="s">
        <v>23</v>
      </c>
      <c r="H3711">
        <v>88</v>
      </c>
      <c r="I3711">
        <v>2.3180000000000001</v>
      </c>
      <c r="J3711">
        <v>1.17</v>
      </c>
      <c r="K3711" t="s">
        <v>24</v>
      </c>
      <c r="L3711" t="s">
        <v>12758</v>
      </c>
      <c r="M3711" t="s">
        <v>12759</v>
      </c>
      <c r="N3711" t="s">
        <v>12760</v>
      </c>
      <c r="O3711" t="s">
        <v>28</v>
      </c>
      <c r="P3711">
        <v>7.5</v>
      </c>
      <c r="Q3711">
        <v>1.9</v>
      </c>
      <c r="R3711">
        <v>0.158</v>
      </c>
      <c r="S3711">
        <v>11</v>
      </c>
      <c r="T3711" t="s">
        <v>29</v>
      </c>
      <c r="U3711" t="s">
        <v>24</v>
      </c>
      <c r="V3711" t="s">
        <v>24</v>
      </c>
    </row>
    <row r="3712" spans="1:22" x14ac:dyDescent="0.35">
      <c r="A3712" t="s">
        <v>12761</v>
      </c>
      <c r="B3712">
        <v>36.998199999999997</v>
      </c>
      <c r="C3712">
        <v>94.658500000000004</v>
      </c>
      <c r="D3712">
        <v>10</v>
      </c>
      <c r="E3712">
        <v>5</v>
      </c>
      <c r="F3712" t="s">
        <v>23</v>
      </c>
      <c r="H3712">
        <v>32</v>
      </c>
      <c r="I3712">
        <v>7.3540000000000001</v>
      </c>
      <c r="J3712">
        <v>0.54</v>
      </c>
      <c r="K3712" t="s">
        <v>24</v>
      </c>
      <c r="L3712" t="s">
        <v>12762</v>
      </c>
      <c r="M3712" t="s">
        <v>12763</v>
      </c>
      <c r="N3712" t="s">
        <v>9137</v>
      </c>
      <c r="O3712" t="s">
        <v>28</v>
      </c>
      <c r="P3712">
        <v>7.3</v>
      </c>
      <c r="Q3712">
        <v>1.8</v>
      </c>
      <c r="R3712">
        <v>4.2999999999999997E-2</v>
      </c>
      <c r="S3712">
        <v>171</v>
      </c>
      <c r="T3712" t="s">
        <v>29</v>
      </c>
      <c r="U3712" t="s">
        <v>24</v>
      </c>
      <c r="V3712" t="s">
        <v>24</v>
      </c>
    </row>
    <row r="3713" spans="1:22" x14ac:dyDescent="0.35">
      <c r="A3713" t="s">
        <v>12764</v>
      </c>
      <c r="B3713">
        <v>29.9056</v>
      </c>
      <c r="C3713">
        <v>80.344899999999996</v>
      </c>
      <c r="D3713">
        <v>10</v>
      </c>
      <c r="E3713">
        <v>4.5</v>
      </c>
      <c r="F3713" t="s">
        <v>23</v>
      </c>
      <c r="H3713">
        <v>152</v>
      </c>
      <c r="I3713">
        <v>4.8090000000000002</v>
      </c>
      <c r="J3713">
        <v>0.65</v>
      </c>
      <c r="K3713" t="s">
        <v>24</v>
      </c>
      <c r="L3713" t="s">
        <v>12765</v>
      </c>
      <c r="M3713" t="s">
        <v>12766</v>
      </c>
      <c r="N3713" t="s">
        <v>12767</v>
      </c>
      <c r="O3713" t="s">
        <v>28</v>
      </c>
      <c r="P3713">
        <v>9</v>
      </c>
      <c r="Q3713">
        <v>1.9</v>
      </c>
      <c r="R3713">
        <v>9.8000000000000004E-2</v>
      </c>
      <c r="S3713">
        <v>30</v>
      </c>
      <c r="T3713" t="s">
        <v>29</v>
      </c>
      <c r="U3713" t="s">
        <v>24</v>
      </c>
      <c r="V3713" t="s">
        <v>24</v>
      </c>
    </row>
    <row r="3714" spans="1:22" x14ac:dyDescent="0.35">
      <c r="A3714" t="s">
        <v>12768</v>
      </c>
      <c r="B3714">
        <v>29.887899999999998</v>
      </c>
      <c r="C3714">
        <v>69.850399999999993</v>
      </c>
      <c r="D3714">
        <v>10</v>
      </c>
      <c r="E3714">
        <v>4.4000000000000004</v>
      </c>
      <c r="F3714" t="s">
        <v>23</v>
      </c>
      <c r="H3714">
        <v>97</v>
      </c>
      <c r="I3714">
        <v>4.6890000000000001</v>
      </c>
      <c r="J3714">
        <v>0.63</v>
      </c>
      <c r="K3714" t="s">
        <v>24</v>
      </c>
      <c r="L3714" t="s">
        <v>12769</v>
      </c>
      <c r="M3714" t="s">
        <v>12770</v>
      </c>
      <c r="N3714" t="s">
        <v>12771</v>
      </c>
      <c r="O3714" t="s">
        <v>28</v>
      </c>
      <c r="P3714">
        <v>10.1</v>
      </c>
      <c r="Q3714">
        <v>1.9</v>
      </c>
      <c r="R3714">
        <v>0.11700000000000001</v>
      </c>
      <c r="S3714">
        <v>21</v>
      </c>
      <c r="T3714" t="s">
        <v>29</v>
      </c>
      <c r="U3714" t="s">
        <v>24</v>
      </c>
      <c r="V3714" t="s">
        <v>24</v>
      </c>
    </row>
    <row r="3715" spans="1:22" x14ac:dyDescent="0.35">
      <c r="A3715" t="s">
        <v>12772</v>
      </c>
      <c r="B3715">
        <v>9.8600999999999992</v>
      </c>
      <c r="C3715">
        <v>93.435400000000001</v>
      </c>
      <c r="D3715">
        <v>92.37</v>
      </c>
      <c r="E3715">
        <v>5</v>
      </c>
      <c r="F3715" t="s">
        <v>23</v>
      </c>
      <c r="H3715">
        <v>56</v>
      </c>
      <c r="I3715">
        <v>1.909</v>
      </c>
      <c r="J3715">
        <v>0.97</v>
      </c>
      <c r="K3715" t="s">
        <v>24</v>
      </c>
      <c r="L3715" t="s">
        <v>12773</v>
      </c>
      <c r="M3715" t="s">
        <v>12770</v>
      </c>
      <c r="N3715" t="s">
        <v>12774</v>
      </c>
      <c r="O3715" t="s">
        <v>28</v>
      </c>
      <c r="P3715">
        <v>5.6</v>
      </c>
      <c r="Q3715">
        <v>4.9000000000000004</v>
      </c>
      <c r="R3715">
        <v>0.06</v>
      </c>
      <c r="S3715">
        <v>89</v>
      </c>
      <c r="T3715" t="s">
        <v>29</v>
      </c>
      <c r="U3715" t="s">
        <v>24</v>
      </c>
      <c r="V3715" t="s">
        <v>24</v>
      </c>
    </row>
    <row r="3716" spans="1:22" x14ac:dyDescent="0.35">
      <c r="A3716" t="s">
        <v>12775</v>
      </c>
      <c r="B3716">
        <v>3.5276000000000001</v>
      </c>
      <c r="C3716">
        <v>63.886400000000002</v>
      </c>
      <c r="D3716">
        <v>10</v>
      </c>
      <c r="E3716">
        <v>4.7</v>
      </c>
      <c r="F3716" t="s">
        <v>23</v>
      </c>
      <c r="H3716">
        <v>47</v>
      </c>
      <c r="I3716">
        <v>9.8019999999999996</v>
      </c>
      <c r="J3716">
        <v>0.81</v>
      </c>
      <c r="K3716" t="s">
        <v>24</v>
      </c>
      <c r="L3716" t="s">
        <v>12776</v>
      </c>
      <c r="M3716" t="s">
        <v>12777</v>
      </c>
      <c r="N3716" t="s">
        <v>478</v>
      </c>
      <c r="O3716" t="s">
        <v>28</v>
      </c>
      <c r="P3716">
        <v>8.3000000000000007</v>
      </c>
      <c r="Q3716">
        <v>1.8</v>
      </c>
      <c r="R3716">
        <v>5.6000000000000001E-2</v>
      </c>
      <c r="S3716">
        <v>104</v>
      </c>
      <c r="T3716" t="s">
        <v>29</v>
      </c>
      <c r="U3716" t="s">
        <v>24</v>
      </c>
      <c r="V3716" t="s">
        <v>24</v>
      </c>
    </row>
    <row r="3717" spans="1:22" x14ac:dyDescent="0.35">
      <c r="A3717" t="s">
        <v>12778</v>
      </c>
      <c r="B3717">
        <v>36.399799999999999</v>
      </c>
      <c r="C3717">
        <v>70.626499999999993</v>
      </c>
      <c r="D3717">
        <v>213.65</v>
      </c>
      <c r="E3717">
        <v>4.2</v>
      </c>
      <c r="F3717" t="s">
        <v>23</v>
      </c>
      <c r="H3717">
        <v>74</v>
      </c>
      <c r="I3717">
        <v>0.72499999999999998</v>
      </c>
      <c r="J3717">
        <v>0.56999999999999995</v>
      </c>
      <c r="K3717" t="s">
        <v>24</v>
      </c>
      <c r="L3717" t="s">
        <v>12779</v>
      </c>
      <c r="M3717" t="s">
        <v>12777</v>
      </c>
      <c r="N3717" t="s">
        <v>9704</v>
      </c>
      <c r="O3717" t="s">
        <v>28</v>
      </c>
      <c r="P3717">
        <v>7.4</v>
      </c>
      <c r="Q3717">
        <v>4.3</v>
      </c>
      <c r="R3717">
        <v>8.6999999999999994E-2</v>
      </c>
      <c r="S3717">
        <v>40</v>
      </c>
      <c r="T3717" t="s">
        <v>29</v>
      </c>
      <c r="U3717" t="s">
        <v>24</v>
      </c>
      <c r="V3717" t="s">
        <v>24</v>
      </c>
    </row>
    <row r="3718" spans="1:22" x14ac:dyDescent="0.35">
      <c r="A3718" t="s">
        <v>12780</v>
      </c>
      <c r="B3718">
        <v>36.418999999999997</v>
      </c>
      <c r="C3718">
        <v>70.723299999999995</v>
      </c>
      <c r="D3718">
        <v>207.09</v>
      </c>
      <c r="E3718">
        <v>4.0999999999999996</v>
      </c>
      <c r="F3718" t="s">
        <v>23</v>
      </c>
      <c r="H3718">
        <v>75</v>
      </c>
      <c r="I3718">
        <v>0.71499999999999997</v>
      </c>
      <c r="J3718">
        <v>0.57999999999999996</v>
      </c>
      <c r="K3718" t="s">
        <v>24</v>
      </c>
      <c r="L3718" t="s">
        <v>12781</v>
      </c>
      <c r="M3718" t="s">
        <v>12782</v>
      </c>
      <c r="N3718" t="s">
        <v>7790</v>
      </c>
      <c r="O3718" t="s">
        <v>28</v>
      </c>
      <c r="P3718">
        <v>7.2</v>
      </c>
      <c r="Q3718">
        <v>3.5</v>
      </c>
      <c r="R3718">
        <v>7.9000000000000001E-2</v>
      </c>
      <c r="S3718">
        <v>44</v>
      </c>
      <c r="T3718" t="s">
        <v>29</v>
      </c>
      <c r="U3718" t="s">
        <v>24</v>
      </c>
      <c r="V3718" t="s">
        <v>24</v>
      </c>
    </row>
    <row r="3719" spans="1:22" x14ac:dyDescent="0.35">
      <c r="A3719" t="s">
        <v>12783</v>
      </c>
      <c r="B3719">
        <v>8.3999000000000006</v>
      </c>
      <c r="C3719">
        <v>93.941599999999994</v>
      </c>
      <c r="D3719">
        <v>32.619999999999997</v>
      </c>
      <c r="E3719">
        <v>4.7</v>
      </c>
      <c r="F3719" t="s">
        <v>23</v>
      </c>
      <c r="H3719">
        <v>48</v>
      </c>
      <c r="I3719">
        <v>3.4430000000000001</v>
      </c>
      <c r="J3719">
        <v>1.0900000000000001</v>
      </c>
      <c r="K3719" t="s">
        <v>24</v>
      </c>
      <c r="L3719" t="s">
        <v>12784</v>
      </c>
      <c r="M3719" t="s">
        <v>12782</v>
      </c>
      <c r="N3719" t="s">
        <v>402</v>
      </c>
      <c r="O3719" t="s">
        <v>28</v>
      </c>
      <c r="P3719">
        <v>5.3</v>
      </c>
      <c r="Q3719">
        <v>4.5</v>
      </c>
      <c r="R3719">
        <v>9.6000000000000002E-2</v>
      </c>
      <c r="S3719">
        <v>33</v>
      </c>
      <c r="T3719" t="s">
        <v>29</v>
      </c>
      <c r="U3719" t="s">
        <v>24</v>
      </c>
      <c r="V3719" t="s">
        <v>24</v>
      </c>
    </row>
    <row r="3720" spans="1:22" x14ac:dyDescent="0.35">
      <c r="A3720" t="s">
        <v>12785</v>
      </c>
      <c r="B3720">
        <v>22.211200000000002</v>
      </c>
      <c r="C3720">
        <v>101.7346</v>
      </c>
      <c r="D3720">
        <v>10</v>
      </c>
      <c r="E3720">
        <v>4.4000000000000004</v>
      </c>
      <c r="F3720" t="s">
        <v>23</v>
      </c>
      <c r="H3720">
        <v>92</v>
      </c>
      <c r="I3720">
        <v>2.1960000000000002</v>
      </c>
      <c r="J3720">
        <v>0.82</v>
      </c>
      <c r="K3720" t="s">
        <v>24</v>
      </c>
      <c r="L3720" t="s">
        <v>12786</v>
      </c>
      <c r="M3720" t="s">
        <v>12787</v>
      </c>
      <c r="N3720" t="s">
        <v>12788</v>
      </c>
      <c r="O3720" t="s">
        <v>28</v>
      </c>
      <c r="P3720">
        <v>8</v>
      </c>
      <c r="Q3720">
        <v>1.9</v>
      </c>
      <c r="R3720">
        <v>0.311</v>
      </c>
      <c r="S3720">
        <v>3</v>
      </c>
      <c r="T3720" t="s">
        <v>29</v>
      </c>
      <c r="U3720" t="s">
        <v>24</v>
      </c>
      <c r="V3720" t="s">
        <v>24</v>
      </c>
    </row>
    <row r="3721" spans="1:22" x14ac:dyDescent="0.35">
      <c r="A3721" t="s">
        <v>12789</v>
      </c>
      <c r="B3721">
        <v>22.362200000000001</v>
      </c>
      <c r="C3721">
        <v>101.70099999999999</v>
      </c>
      <c r="D3721">
        <v>10</v>
      </c>
      <c r="E3721">
        <v>4.3</v>
      </c>
      <c r="F3721" t="s">
        <v>23</v>
      </c>
      <c r="H3721">
        <v>93</v>
      </c>
      <c r="I3721">
        <v>2.2349999999999999</v>
      </c>
      <c r="J3721">
        <v>0.87</v>
      </c>
      <c r="K3721" t="s">
        <v>24</v>
      </c>
      <c r="L3721" t="s">
        <v>12790</v>
      </c>
      <c r="M3721" t="s">
        <v>12787</v>
      </c>
      <c r="N3721" t="s">
        <v>12231</v>
      </c>
      <c r="O3721" t="s">
        <v>28</v>
      </c>
      <c r="P3721">
        <v>7.5</v>
      </c>
      <c r="Q3721">
        <v>1.9</v>
      </c>
      <c r="R3721">
        <v>0.23699999999999999</v>
      </c>
      <c r="S3721">
        <v>5</v>
      </c>
      <c r="T3721" t="s">
        <v>29</v>
      </c>
      <c r="U3721" t="s">
        <v>24</v>
      </c>
      <c r="V3721" t="s">
        <v>24</v>
      </c>
    </row>
    <row r="3722" spans="1:22" x14ac:dyDescent="0.35">
      <c r="A3722" t="s">
        <v>12791</v>
      </c>
      <c r="B3722">
        <v>3.0251000000000001</v>
      </c>
      <c r="C3722">
        <v>93.889099999999999</v>
      </c>
      <c r="D3722">
        <v>10</v>
      </c>
      <c r="E3722">
        <v>4.2</v>
      </c>
      <c r="F3722" t="s">
        <v>23</v>
      </c>
      <c r="H3722">
        <v>198</v>
      </c>
      <c r="I3722">
        <v>4.0609999999999999</v>
      </c>
      <c r="J3722">
        <v>0.59</v>
      </c>
      <c r="K3722" t="s">
        <v>24</v>
      </c>
      <c r="L3722" t="s">
        <v>12792</v>
      </c>
      <c r="M3722" t="s">
        <v>12787</v>
      </c>
      <c r="N3722" t="s">
        <v>12793</v>
      </c>
      <c r="O3722" t="s">
        <v>28</v>
      </c>
      <c r="P3722">
        <v>9.1</v>
      </c>
      <c r="Q3722">
        <v>1.8</v>
      </c>
      <c r="R3722">
        <v>0.23699999999999999</v>
      </c>
      <c r="S3722">
        <v>5</v>
      </c>
      <c r="T3722" t="s">
        <v>29</v>
      </c>
      <c r="U3722" t="s">
        <v>24</v>
      </c>
      <c r="V3722" t="s">
        <v>24</v>
      </c>
    </row>
    <row r="3723" spans="1:22" x14ac:dyDescent="0.35">
      <c r="A3723" t="s">
        <v>12794</v>
      </c>
      <c r="B3723">
        <v>3.0442999999999998</v>
      </c>
      <c r="C3723">
        <v>93.934100000000001</v>
      </c>
      <c r="D3723">
        <v>10</v>
      </c>
      <c r="E3723">
        <v>4.5</v>
      </c>
      <c r="F3723" t="s">
        <v>23</v>
      </c>
      <c r="H3723">
        <v>159</v>
      </c>
      <c r="I3723">
        <v>3.706</v>
      </c>
      <c r="J3723">
        <v>0.69</v>
      </c>
      <c r="K3723" t="s">
        <v>24</v>
      </c>
      <c r="L3723" t="s">
        <v>12795</v>
      </c>
      <c r="M3723" t="s">
        <v>12787</v>
      </c>
      <c r="N3723" t="s">
        <v>12796</v>
      </c>
      <c r="O3723" t="s">
        <v>28</v>
      </c>
      <c r="P3723">
        <v>9.1</v>
      </c>
      <c r="Q3723">
        <v>1.9</v>
      </c>
      <c r="R3723">
        <v>0.1</v>
      </c>
      <c r="S3723">
        <v>29</v>
      </c>
      <c r="T3723" t="s">
        <v>29</v>
      </c>
      <c r="U3723" t="s">
        <v>24</v>
      </c>
      <c r="V3723" t="s">
        <v>24</v>
      </c>
    </row>
    <row r="3724" spans="1:22" x14ac:dyDescent="0.35">
      <c r="A3724" t="s">
        <v>12797</v>
      </c>
      <c r="B3724">
        <v>22.933700000000002</v>
      </c>
      <c r="C3724">
        <v>94.165300000000002</v>
      </c>
      <c r="D3724">
        <v>40.409999999999997</v>
      </c>
      <c r="E3724">
        <v>4.7</v>
      </c>
      <c r="F3724" t="s">
        <v>23</v>
      </c>
      <c r="H3724">
        <v>72</v>
      </c>
      <c r="I3724">
        <v>2.3410000000000002</v>
      </c>
      <c r="J3724">
        <v>0.49</v>
      </c>
      <c r="K3724" t="s">
        <v>24</v>
      </c>
      <c r="L3724" t="s">
        <v>12798</v>
      </c>
      <c r="M3724" t="s">
        <v>12799</v>
      </c>
      <c r="N3724" t="s">
        <v>12800</v>
      </c>
      <c r="O3724" t="s">
        <v>28</v>
      </c>
      <c r="P3724">
        <v>6.4</v>
      </c>
      <c r="Q3724">
        <v>5.8</v>
      </c>
      <c r="R3724">
        <v>5.7000000000000002E-2</v>
      </c>
      <c r="S3724">
        <v>99</v>
      </c>
      <c r="T3724" t="s">
        <v>29</v>
      </c>
      <c r="U3724" t="s">
        <v>24</v>
      </c>
      <c r="V3724" t="s">
        <v>24</v>
      </c>
    </row>
    <row r="3725" spans="1:22" x14ac:dyDescent="0.35">
      <c r="A3725" t="s">
        <v>12801</v>
      </c>
      <c r="B3725">
        <v>35.556399999999996</v>
      </c>
      <c r="C3725">
        <v>74.874300000000005</v>
      </c>
      <c r="D3725">
        <v>51.7</v>
      </c>
      <c r="E3725">
        <v>4.4000000000000004</v>
      </c>
      <c r="F3725" t="s">
        <v>23</v>
      </c>
      <c r="H3725">
        <v>72</v>
      </c>
      <c r="I3725">
        <v>2.3170000000000002</v>
      </c>
      <c r="J3725">
        <v>0.52</v>
      </c>
      <c r="K3725" t="s">
        <v>24</v>
      </c>
      <c r="L3725" t="s">
        <v>12802</v>
      </c>
      <c r="M3725" t="s">
        <v>12799</v>
      </c>
      <c r="N3725" t="s">
        <v>12803</v>
      </c>
      <c r="O3725" t="s">
        <v>28</v>
      </c>
      <c r="P3725">
        <v>7.1</v>
      </c>
      <c r="Q3725">
        <v>7.6</v>
      </c>
      <c r="R3725">
        <v>9.6000000000000002E-2</v>
      </c>
      <c r="S3725">
        <v>33</v>
      </c>
      <c r="T3725" t="s">
        <v>29</v>
      </c>
      <c r="U3725" t="s">
        <v>24</v>
      </c>
      <c r="V3725" t="s">
        <v>24</v>
      </c>
    </row>
    <row r="3726" spans="1:22" x14ac:dyDescent="0.35">
      <c r="A3726" t="s">
        <v>12804</v>
      </c>
      <c r="B3726">
        <v>36.610399999999998</v>
      </c>
      <c r="C3726">
        <v>71.049700000000001</v>
      </c>
      <c r="D3726">
        <v>200.63</v>
      </c>
      <c r="E3726">
        <v>4.4000000000000004</v>
      </c>
      <c r="F3726" t="s">
        <v>23</v>
      </c>
      <c r="H3726">
        <v>71</v>
      </c>
      <c r="I3726">
        <v>0.63900000000000001</v>
      </c>
      <c r="J3726">
        <v>0.65</v>
      </c>
      <c r="K3726" t="s">
        <v>24</v>
      </c>
      <c r="L3726" t="s">
        <v>12805</v>
      </c>
      <c r="M3726" t="s">
        <v>12806</v>
      </c>
      <c r="N3726" t="s">
        <v>6104</v>
      </c>
      <c r="O3726" t="s">
        <v>28</v>
      </c>
      <c r="P3726">
        <v>8.1</v>
      </c>
      <c r="Q3726">
        <v>5.6</v>
      </c>
      <c r="R3726">
        <v>8.8999999999999996E-2</v>
      </c>
      <c r="S3726">
        <v>39</v>
      </c>
      <c r="T3726" t="s">
        <v>29</v>
      </c>
      <c r="U3726" t="s">
        <v>24</v>
      </c>
      <c r="V3726" t="s">
        <v>24</v>
      </c>
    </row>
    <row r="3727" spans="1:22" x14ac:dyDescent="0.35">
      <c r="A3727" t="s">
        <v>12807</v>
      </c>
      <c r="B3727">
        <v>35.607300000000002</v>
      </c>
      <c r="C3727">
        <v>74.980199999999996</v>
      </c>
      <c r="D3727">
        <v>10</v>
      </c>
      <c r="E3727">
        <v>4.8</v>
      </c>
      <c r="F3727" t="s">
        <v>23</v>
      </c>
      <c r="H3727">
        <v>87</v>
      </c>
      <c r="I3727">
        <v>2.4079999999999999</v>
      </c>
      <c r="J3727">
        <v>0.4</v>
      </c>
      <c r="K3727" t="s">
        <v>24</v>
      </c>
      <c r="L3727" t="s">
        <v>12808</v>
      </c>
      <c r="M3727" t="s">
        <v>12809</v>
      </c>
      <c r="N3727" t="s">
        <v>12095</v>
      </c>
      <c r="O3727" t="s">
        <v>28</v>
      </c>
      <c r="P3727">
        <v>8.3000000000000007</v>
      </c>
      <c r="Q3727">
        <v>1.9</v>
      </c>
      <c r="R3727">
        <v>6.0999999999999999E-2</v>
      </c>
      <c r="S3727">
        <v>87</v>
      </c>
      <c r="T3727" t="s">
        <v>29</v>
      </c>
      <c r="U3727" t="s">
        <v>24</v>
      </c>
      <c r="V3727" t="s">
        <v>24</v>
      </c>
    </row>
    <row r="3728" spans="1:22" x14ac:dyDescent="0.35">
      <c r="A3728" t="s">
        <v>12810</v>
      </c>
      <c r="B3728">
        <v>35.559199999999997</v>
      </c>
      <c r="C3728">
        <v>74.820499999999996</v>
      </c>
      <c r="D3728">
        <v>10</v>
      </c>
      <c r="E3728">
        <v>5.2</v>
      </c>
      <c r="F3728" t="s">
        <v>106</v>
      </c>
      <c r="H3728">
        <v>43</v>
      </c>
      <c r="I3728">
        <v>2.294</v>
      </c>
      <c r="J3728">
        <v>0.62</v>
      </c>
      <c r="K3728" t="s">
        <v>24</v>
      </c>
      <c r="L3728" t="s">
        <v>12811</v>
      </c>
      <c r="M3728" t="s">
        <v>12812</v>
      </c>
      <c r="N3728" t="s">
        <v>12005</v>
      </c>
      <c r="O3728" t="s">
        <v>28</v>
      </c>
      <c r="P3728">
        <v>4.5999999999999996</v>
      </c>
      <c r="Q3728">
        <v>1.8</v>
      </c>
      <c r="R3728">
        <v>9.8000000000000004E-2</v>
      </c>
      <c r="S3728">
        <v>10</v>
      </c>
      <c r="T3728" t="s">
        <v>29</v>
      </c>
      <c r="U3728" t="s">
        <v>24</v>
      </c>
      <c r="V3728" t="s">
        <v>24</v>
      </c>
    </row>
    <row r="3729" spans="1:22" x14ac:dyDescent="0.35">
      <c r="A3729" t="s">
        <v>12813</v>
      </c>
      <c r="B3729">
        <v>7.0640000000000001</v>
      </c>
      <c r="C3729">
        <v>93.767600000000002</v>
      </c>
      <c r="D3729">
        <v>44.6</v>
      </c>
      <c r="E3729">
        <v>4.3</v>
      </c>
      <c r="F3729" t="s">
        <v>23</v>
      </c>
      <c r="H3729">
        <v>188</v>
      </c>
      <c r="I3729">
        <v>5.9770000000000003</v>
      </c>
      <c r="J3729">
        <v>0.41</v>
      </c>
      <c r="K3729" t="s">
        <v>24</v>
      </c>
      <c r="L3729" t="s">
        <v>12814</v>
      </c>
      <c r="M3729" t="s">
        <v>12787</v>
      </c>
      <c r="N3729" t="s">
        <v>12815</v>
      </c>
      <c r="O3729" t="s">
        <v>28</v>
      </c>
      <c r="P3729">
        <v>8.3000000000000007</v>
      </c>
      <c r="Q3729">
        <v>10.5</v>
      </c>
      <c r="R3729">
        <v>0.216</v>
      </c>
      <c r="S3729">
        <v>6</v>
      </c>
      <c r="T3729" t="s">
        <v>29</v>
      </c>
      <c r="U3729" t="s">
        <v>24</v>
      </c>
      <c r="V3729" t="s">
        <v>24</v>
      </c>
    </row>
    <row r="3730" spans="1:22" x14ac:dyDescent="0.35">
      <c r="A3730" t="s">
        <v>12816</v>
      </c>
      <c r="B3730">
        <v>30.314</v>
      </c>
      <c r="C3730">
        <v>67.410700000000006</v>
      </c>
      <c r="D3730">
        <v>10</v>
      </c>
      <c r="E3730">
        <v>4.7</v>
      </c>
      <c r="F3730" t="s">
        <v>23</v>
      </c>
      <c r="H3730">
        <v>96</v>
      </c>
      <c r="I3730">
        <v>4.4340000000000002</v>
      </c>
      <c r="J3730">
        <v>0.74</v>
      </c>
      <c r="K3730" t="s">
        <v>24</v>
      </c>
      <c r="L3730" t="s">
        <v>12817</v>
      </c>
      <c r="M3730" t="s">
        <v>12818</v>
      </c>
      <c r="N3730" t="s">
        <v>12819</v>
      </c>
      <c r="O3730" t="s">
        <v>28</v>
      </c>
      <c r="P3730">
        <v>7.5</v>
      </c>
      <c r="Q3730">
        <v>1.9</v>
      </c>
      <c r="R3730">
        <v>9.7000000000000003E-2</v>
      </c>
      <c r="S3730">
        <v>32</v>
      </c>
      <c r="T3730" t="s">
        <v>29</v>
      </c>
      <c r="U3730" t="s">
        <v>24</v>
      </c>
      <c r="V3730" t="s">
        <v>24</v>
      </c>
    </row>
    <row r="3731" spans="1:22" x14ac:dyDescent="0.35">
      <c r="A3731" t="s">
        <v>12820</v>
      </c>
      <c r="B3731">
        <v>22.524699999999999</v>
      </c>
      <c r="C3731">
        <v>101.6206</v>
      </c>
      <c r="D3731">
        <v>10</v>
      </c>
      <c r="E3731">
        <v>4.2</v>
      </c>
      <c r="F3731" t="s">
        <v>23</v>
      </c>
      <c r="H3731">
        <v>83</v>
      </c>
      <c r="I3731">
        <v>2.2530000000000001</v>
      </c>
      <c r="J3731">
        <v>0.97</v>
      </c>
      <c r="K3731" t="s">
        <v>24</v>
      </c>
      <c r="L3731" t="s">
        <v>12821</v>
      </c>
      <c r="M3731" t="s">
        <v>12822</v>
      </c>
      <c r="N3731" t="s">
        <v>12823</v>
      </c>
      <c r="O3731" t="s">
        <v>28</v>
      </c>
      <c r="P3731">
        <v>6.5</v>
      </c>
      <c r="Q3731">
        <v>1.8</v>
      </c>
      <c r="R3731">
        <v>0.159</v>
      </c>
      <c r="S3731">
        <v>12</v>
      </c>
      <c r="T3731" t="s">
        <v>29</v>
      </c>
      <c r="U3731" t="s">
        <v>24</v>
      </c>
      <c r="V3731" t="s">
        <v>24</v>
      </c>
    </row>
    <row r="3732" spans="1:22" x14ac:dyDescent="0.35">
      <c r="A3732" t="s">
        <v>12824</v>
      </c>
      <c r="B3732">
        <v>34.613399999999999</v>
      </c>
      <c r="C3732">
        <v>73.127300000000005</v>
      </c>
      <c r="D3732">
        <v>28.13</v>
      </c>
      <c r="E3732">
        <v>4.5</v>
      </c>
      <c r="F3732" t="s">
        <v>23</v>
      </c>
      <c r="H3732">
        <v>49</v>
      </c>
      <c r="I3732">
        <v>0.96699999999999997</v>
      </c>
      <c r="J3732">
        <v>0.98</v>
      </c>
      <c r="K3732" t="s">
        <v>24</v>
      </c>
      <c r="L3732" t="s">
        <v>12825</v>
      </c>
      <c r="M3732" t="s">
        <v>12822</v>
      </c>
      <c r="N3732" t="s">
        <v>12826</v>
      </c>
      <c r="O3732" t="s">
        <v>28</v>
      </c>
      <c r="P3732">
        <v>5</v>
      </c>
      <c r="Q3732">
        <v>5.2</v>
      </c>
      <c r="R3732">
        <v>8.7999999999999995E-2</v>
      </c>
      <c r="S3732">
        <v>44</v>
      </c>
      <c r="T3732" t="s">
        <v>29</v>
      </c>
      <c r="U3732" t="s">
        <v>24</v>
      </c>
      <c r="V3732" t="s">
        <v>24</v>
      </c>
    </row>
    <row r="3733" spans="1:22" x14ac:dyDescent="0.35">
      <c r="A3733" t="s">
        <v>12827</v>
      </c>
      <c r="B3733">
        <v>22.332599999999999</v>
      </c>
      <c r="C3733">
        <v>101.68429999999999</v>
      </c>
      <c r="D3733">
        <v>10.81</v>
      </c>
      <c r="E3733">
        <v>4.7</v>
      </c>
      <c r="F3733" t="s">
        <v>23</v>
      </c>
      <c r="H3733">
        <v>38</v>
      </c>
      <c r="I3733">
        <v>2.2069999999999999</v>
      </c>
      <c r="J3733">
        <v>0.41</v>
      </c>
      <c r="K3733" t="s">
        <v>24</v>
      </c>
      <c r="L3733" t="s">
        <v>12828</v>
      </c>
      <c r="M3733" t="s">
        <v>12829</v>
      </c>
      <c r="N3733" t="s">
        <v>12830</v>
      </c>
      <c r="O3733" t="s">
        <v>28</v>
      </c>
      <c r="P3733">
        <v>6.2</v>
      </c>
      <c r="Q3733">
        <v>4.4000000000000004</v>
      </c>
      <c r="R3733">
        <v>7.5999999999999998E-2</v>
      </c>
      <c r="S3733">
        <v>53</v>
      </c>
      <c r="T3733" t="s">
        <v>29</v>
      </c>
      <c r="U3733" t="s">
        <v>24</v>
      </c>
      <c r="V3733" t="s">
        <v>24</v>
      </c>
    </row>
    <row r="3734" spans="1:22" x14ac:dyDescent="0.35">
      <c r="A3734" t="s">
        <v>12831</v>
      </c>
      <c r="B3734">
        <v>22.369900000000001</v>
      </c>
      <c r="C3734">
        <v>101.6708</v>
      </c>
      <c r="D3734">
        <v>9.48</v>
      </c>
      <c r="E3734">
        <v>5.7</v>
      </c>
      <c r="F3734" t="s">
        <v>106</v>
      </c>
      <c r="H3734">
        <v>21</v>
      </c>
      <c r="I3734">
        <v>2.214</v>
      </c>
      <c r="J3734">
        <v>0.56999999999999995</v>
      </c>
      <c r="K3734" t="s">
        <v>24</v>
      </c>
      <c r="L3734" t="s">
        <v>12832</v>
      </c>
      <c r="M3734" t="s">
        <v>12833</v>
      </c>
      <c r="N3734" t="s">
        <v>12834</v>
      </c>
      <c r="O3734" t="s">
        <v>28</v>
      </c>
      <c r="P3734">
        <v>6.4</v>
      </c>
      <c r="Q3734">
        <v>3.8</v>
      </c>
      <c r="R3734">
        <v>4.5999999999999999E-2</v>
      </c>
      <c r="S3734">
        <v>46</v>
      </c>
      <c r="T3734" t="s">
        <v>29</v>
      </c>
      <c r="U3734" t="s">
        <v>24</v>
      </c>
      <c r="V3734" t="s">
        <v>24</v>
      </c>
    </row>
    <row r="3735" spans="1:22" x14ac:dyDescent="0.35">
      <c r="A3735" t="s">
        <v>12835</v>
      </c>
      <c r="B3735">
        <v>18.481300000000001</v>
      </c>
      <c r="C3735">
        <v>96.272900000000007</v>
      </c>
      <c r="D3735">
        <v>14.42</v>
      </c>
      <c r="E3735">
        <v>4.2</v>
      </c>
      <c r="F3735" t="s">
        <v>23</v>
      </c>
      <c r="H3735">
        <v>155</v>
      </c>
      <c r="I3735">
        <v>1.296</v>
      </c>
      <c r="J3735">
        <v>0.43</v>
      </c>
      <c r="K3735" t="s">
        <v>24</v>
      </c>
      <c r="L3735" t="s">
        <v>12836</v>
      </c>
      <c r="M3735" t="s">
        <v>12829</v>
      </c>
      <c r="N3735" t="s">
        <v>12837</v>
      </c>
      <c r="O3735" t="s">
        <v>28</v>
      </c>
      <c r="P3735">
        <v>7.4</v>
      </c>
      <c r="Q3735">
        <v>4.5</v>
      </c>
      <c r="R3735">
        <v>0.2</v>
      </c>
      <c r="S3735">
        <v>7</v>
      </c>
      <c r="T3735" t="s">
        <v>29</v>
      </c>
      <c r="U3735" t="s">
        <v>24</v>
      </c>
      <c r="V3735" t="s">
        <v>24</v>
      </c>
    </row>
    <row r="3736" spans="1:22" x14ac:dyDescent="0.35">
      <c r="A3736" t="s">
        <v>12838</v>
      </c>
      <c r="B3736">
        <v>26.215900000000001</v>
      </c>
      <c r="C3736">
        <v>102.3207</v>
      </c>
      <c r="D3736">
        <v>10</v>
      </c>
      <c r="E3736">
        <v>4.4000000000000004</v>
      </c>
      <c r="F3736" t="s">
        <v>23</v>
      </c>
      <c r="H3736">
        <v>77</v>
      </c>
      <c r="I3736">
        <v>5.08</v>
      </c>
      <c r="J3736">
        <v>0.91</v>
      </c>
      <c r="K3736" t="s">
        <v>24</v>
      </c>
      <c r="L3736" t="s">
        <v>12839</v>
      </c>
      <c r="M3736" t="s">
        <v>12840</v>
      </c>
      <c r="N3736" t="s">
        <v>12841</v>
      </c>
      <c r="O3736" t="s">
        <v>28</v>
      </c>
      <c r="P3736">
        <v>7.6</v>
      </c>
      <c r="Q3736">
        <v>1.8</v>
      </c>
      <c r="R3736">
        <v>0.12</v>
      </c>
      <c r="S3736">
        <v>20</v>
      </c>
      <c r="T3736" t="s">
        <v>29</v>
      </c>
      <c r="U3736" t="s">
        <v>24</v>
      </c>
      <c r="V3736" t="s">
        <v>24</v>
      </c>
    </row>
    <row r="3737" spans="1:22" x14ac:dyDescent="0.35">
      <c r="A3737" t="s">
        <v>12842</v>
      </c>
      <c r="B3737">
        <v>36.646000000000001</v>
      </c>
      <c r="C3737">
        <v>70.984899999999996</v>
      </c>
      <c r="D3737">
        <v>224.48</v>
      </c>
      <c r="E3737">
        <v>4.4000000000000004</v>
      </c>
      <c r="F3737" t="s">
        <v>23</v>
      </c>
      <c r="H3737">
        <v>79</v>
      </c>
      <c r="I3737">
        <v>0.57999999999999996</v>
      </c>
      <c r="J3737">
        <v>0.66</v>
      </c>
      <c r="K3737" t="s">
        <v>24</v>
      </c>
      <c r="L3737" t="s">
        <v>12843</v>
      </c>
      <c r="M3737" t="s">
        <v>12829</v>
      </c>
      <c r="N3737" t="s">
        <v>2610</v>
      </c>
      <c r="O3737" t="s">
        <v>28</v>
      </c>
      <c r="P3737">
        <v>8.1</v>
      </c>
      <c r="Q3737">
        <v>7.1</v>
      </c>
      <c r="R3737">
        <v>9.6000000000000002E-2</v>
      </c>
      <c r="S3737">
        <v>31</v>
      </c>
      <c r="T3737" t="s">
        <v>29</v>
      </c>
      <c r="U3737" t="s">
        <v>24</v>
      </c>
      <c r="V3737" t="s">
        <v>24</v>
      </c>
    </row>
    <row r="3738" spans="1:22" x14ac:dyDescent="0.35">
      <c r="A3738" t="s">
        <v>12844</v>
      </c>
      <c r="B3738">
        <v>7.1247999999999996</v>
      </c>
      <c r="C3738">
        <v>92.543199999999999</v>
      </c>
      <c r="D3738">
        <v>10</v>
      </c>
      <c r="E3738">
        <v>4.9000000000000004</v>
      </c>
      <c r="F3738" t="s">
        <v>106</v>
      </c>
      <c r="H3738">
        <v>82</v>
      </c>
      <c r="I3738">
        <v>4.5060000000000002</v>
      </c>
      <c r="J3738">
        <v>0.73</v>
      </c>
      <c r="K3738" t="s">
        <v>24</v>
      </c>
      <c r="L3738" t="s">
        <v>12845</v>
      </c>
      <c r="M3738" t="s">
        <v>12846</v>
      </c>
      <c r="N3738" t="s">
        <v>402</v>
      </c>
      <c r="O3738" t="s">
        <v>28</v>
      </c>
      <c r="P3738">
        <v>7.7</v>
      </c>
      <c r="Q3738">
        <v>1.8</v>
      </c>
      <c r="R3738">
        <v>7.8E-2</v>
      </c>
      <c r="S3738">
        <v>16</v>
      </c>
      <c r="T3738" t="s">
        <v>29</v>
      </c>
      <c r="U3738" t="s">
        <v>24</v>
      </c>
      <c r="V3738" t="s">
        <v>24</v>
      </c>
    </row>
    <row r="3739" spans="1:22" x14ac:dyDescent="0.35">
      <c r="A3739" t="s">
        <v>12847</v>
      </c>
      <c r="B3739">
        <v>5.6641000000000004</v>
      </c>
      <c r="C3739">
        <v>94.271699999999996</v>
      </c>
      <c r="D3739">
        <v>35</v>
      </c>
      <c r="E3739">
        <v>4.9000000000000004</v>
      </c>
      <c r="F3739" t="s">
        <v>23</v>
      </c>
      <c r="H3739">
        <v>96</v>
      </c>
      <c r="I3739">
        <v>2.698</v>
      </c>
      <c r="J3739">
        <v>0.93</v>
      </c>
      <c r="K3739" t="s">
        <v>24</v>
      </c>
      <c r="L3739" t="s">
        <v>12848</v>
      </c>
      <c r="M3739" t="s">
        <v>12849</v>
      </c>
      <c r="N3739" t="s">
        <v>12850</v>
      </c>
      <c r="O3739" t="s">
        <v>28</v>
      </c>
      <c r="P3739">
        <v>8.8000000000000007</v>
      </c>
      <c r="Q3739">
        <v>1.9</v>
      </c>
      <c r="R3739">
        <v>7.1999999999999995E-2</v>
      </c>
      <c r="S3739">
        <v>61</v>
      </c>
      <c r="T3739" t="s">
        <v>29</v>
      </c>
      <c r="U3739" t="s">
        <v>24</v>
      </c>
      <c r="V3739" t="s">
        <v>24</v>
      </c>
    </row>
    <row r="3740" spans="1:22" x14ac:dyDescent="0.35">
      <c r="A3740" t="s">
        <v>12851</v>
      </c>
      <c r="B3740">
        <v>34.021500000000003</v>
      </c>
      <c r="C3740">
        <v>70.475099999999998</v>
      </c>
      <c r="D3740">
        <v>51.3</v>
      </c>
      <c r="E3740">
        <v>4.4000000000000004</v>
      </c>
      <c r="F3740" t="s">
        <v>23</v>
      </c>
      <c r="H3740">
        <v>48</v>
      </c>
      <c r="I3740">
        <v>1.2929999999999999</v>
      </c>
      <c r="J3740">
        <v>1.06</v>
      </c>
      <c r="K3740" t="s">
        <v>24</v>
      </c>
      <c r="L3740" t="s">
        <v>12852</v>
      </c>
      <c r="M3740" t="s">
        <v>12853</v>
      </c>
      <c r="N3740" t="s">
        <v>12854</v>
      </c>
      <c r="O3740" t="s">
        <v>28</v>
      </c>
      <c r="P3740">
        <v>6</v>
      </c>
      <c r="Q3740">
        <v>6.7</v>
      </c>
      <c r="R3740">
        <v>8.3000000000000004E-2</v>
      </c>
      <c r="S3740">
        <v>42</v>
      </c>
      <c r="T3740" t="s">
        <v>29</v>
      </c>
      <c r="U3740" t="s">
        <v>24</v>
      </c>
      <c r="V3740" t="s">
        <v>24</v>
      </c>
    </row>
    <row r="3741" spans="1:22" x14ac:dyDescent="0.35">
      <c r="A3741" t="s">
        <v>12855</v>
      </c>
      <c r="B3741">
        <v>6.4660000000000002</v>
      </c>
      <c r="C3741">
        <v>95.447100000000006</v>
      </c>
      <c r="D3741">
        <v>224.2</v>
      </c>
      <c r="E3741">
        <v>4.3</v>
      </c>
      <c r="F3741" t="s">
        <v>23</v>
      </c>
      <c r="H3741">
        <v>143</v>
      </c>
      <c r="I3741">
        <v>4.63</v>
      </c>
      <c r="J3741">
        <v>0.64</v>
      </c>
      <c r="K3741" t="s">
        <v>24</v>
      </c>
      <c r="L3741" t="s">
        <v>12856</v>
      </c>
      <c r="M3741" t="s">
        <v>12857</v>
      </c>
      <c r="N3741" t="s">
        <v>12858</v>
      </c>
      <c r="O3741" t="s">
        <v>28</v>
      </c>
      <c r="P3741">
        <v>11.6</v>
      </c>
      <c r="Q3741">
        <v>9.5</v>
      </c>
      <c r="R3741">
        <v>0.161</v>
      </c>
      <c r="S3741">
        <v>11</v>
      </c>
      <c r="T3741" t="s">
        <v>29</v>
      </c>
      <c r="U3741" t="s">
        <v>24</v>
      </c>
      <c r="V3741" t="s">
        <v>24</v>
      </c>
    </row>
    <row r="3742" spans="1:22" x14ac:dyDescent="0.35">
      <c r="A3742" t="s">
        <v>12859</v>
      </c>
      <c r="B3742">
        <v>10.299300000000001</v>
      </c>
      <c r="C3742">
        <v>94.041600000000003</v>
      </c>
      <c r="D3742">
        <v>10</v>
      </c>
      <c r="E3742">
        <v>5</v>
      </c>
      <c r="F3742" t="s">
        <v>23</v>
      </c>
      <c r="H3742">
        <v>43</v>
      </c>
      <c r="I3742">
        <v>5.7409999999999997</v>
      </c>
      <c r="J3742">
        <v>0.84</v>
      </c>
      <c r="K3742" t="s">
        <v>24</v>
      </c>
      <c r="L3742" t="s">
        <v>12860</v>
      </c>
      <c r="M3742" t="s">
        <v>12861</v>
      </c>
      <c r="N3742" t="s">
        <v>3552</v>
      </c>
      <c r="O3742" t="s">
        <v>28</v>
      </c>
      <c r="P3742">
        <v>7.6</v>
      </c>
      <c r="Q3742">
        <v>1.8</v>
      </c>
      <c r="R3742">
        <v>6.5000000000000002E-2</v>
      </c>
      <c r="S3742">
        <v>75</v>
      </c>
      <c r="T3742" t="s">
        <v>29</v>
      </c>
      <c r="U3742" t="s">
        <v>24</v>
      </c>
      <c r="V3742" t="s">
        <v>24</v>
      </c>
    </row>
    <row r="3743" spans="1:22" x14ac:dyDescent="0.35">
      <c r="A3743" t="s">
        <v>12862</v>
      </c>
      <c r="B3743">
        <v>27.6752</v>
      </c>
      <c r="C3743">
        <v>96.985299999999995</v>
      </c>
      <c r="D3743">
        <v>43.61</v>
      </c>
      <c r="E3743">
        <v>4.5</v>
      </c>
      <c r="F3743" t="s">
        <v>23</v>
      </c>
      <c r="H3743">
        <v>44</v>
      </c>
      <c r="I3743">
        <v>4.1959999999999997</v>
      </c>
      <c r="J3743">
        <v>0.53</v>
      </c>
      <c r="K3743" t="s">
        <v>24</v>
      </c>
      <c r="L3743" t="s">
        <v>12863</v>
      </c>
      <c r="M3743" t="s">
        <v>12864</v>
      </c>
      <c r="N3743" t="s">
        <v>12865</v>
      </c>
      <c r="O3743" t="s">
        <v>28</v>
      </c>
      <c r="P3743">
        <v>4.5</v>
      </c>
      <c r="Q3743">
        <v>8.6</v>
      </c>
      <c r="R3743">
        <v>9.9000000000000005E-2</v>
      </c>
      <c r="S3743">
        <v>30</v>
      </c>
      <c r="T3743" t="s">
        <v>29</v>
      </c>
      <c r="U3743" t="s">
        <v>24</v>
      </c>
      <c r="V3743" t="s">
        <v>24</v>
      </c>
    </row>
    <row r="3744" spans="1:22" x14ac:dyDescent="0.35">
      <c r="A3744" t="s">
        <v>12866</v>
      </c>
      <c r="B3744">
        <v>1.7515000000000001</v>
      </c>
      <c r="C3744">
        <v>99.508700000000005</v>
      </c>
      <c r="D3744">
        <v>178.7</v>
      </c>
      <c r="E3744">
        <v>4.0999999999999996</v>
      </c>
      <c r="F3744" t="s">
        <v>23</v>
      </c>
      <c r="H3744">
        <v>103</v>
      </c>
      <c r="I3744">
        <v>1.1040000000000001</v>
      </c>
      <c r="J3744">
        <v>0.69</v>
      </c>
      <c r="K3744" t="s">
        <v>24</v>
      </c>
      <c r="L3744" t="s">
        <v>12867</v>
      </c>
      <c r="M3744" t="s">
        <v>12868</v>
      </c>
      <c r="N3744" t="s">
        <v>12869</v>
      </c>
      <c r="O3744" t="s">
        <v>28</v>
      </c>
      <c r="P3744">
        <v>9.1999999999999993</v>
      </c>
      <c r="Q3744">
        <v>7.6</v>
      </c>
      <c r="R3744">
        <v>0.151</v>
      </c>
      <c r="S3744">
        <v>12</v>
      </c>
      <c r="T3744" t="s">
        <v>29</v>
      </c>
      <c r="U3744" t="s">
        <v>24</v>
      </c>
      <c r="V3744" t="s">
        <v>24</v>
      </c>
    </row>
    <row r="3745" spans="1:22" x14ac:dyDescent="0.35">
      <c r="A3745" t="s">
        <v>12870</v>
      </c>
      <c r="B3745">
        <v>31.916699999999999</v>
      </c>
      <c r="C3745">
        <v>101.21120000000001</v>
      </c>
      <c r="D3745">
        <v>15.36</v>
      </c>
      <c r="E3745">
        <v>4.4000000000000004</v>
      </c>
      <c r="F3745" t="s">
        <v>23</v>
      </c>
      <c r="H3745">
        <v>67</v>
      </c>
      <c r="I3745">
        <v>4.5270000000000001</v>
      </c>
      <c r="J3745">
        <v>0.62</v>
      </c>
      <c r="K3745" t="s">
        <v>24</v>
      </c>
      <c r="L3745" t="s">
        <v>12871</v>
      </c>
      <c r="M3745" t="s">
        <v>12872</v>
      </c>
      <c r="N3745" t="s">
        <v>12873</v>
      </c>
      <c r="O3745" t="s">
        <v>28</v>
      </c>
      <c r="P3745">
        <v>10.7</v>
      </c>
      <c r="Q3745">
        <v>2.5</v>
      </c>
      <c r="R3745">
        <v>0.14299999999999999</v>
      </c>
      <c r="S3745">
        <v>14</v>
      </c>
      <c r="T3745" t="s">
        <v>29</v>
      </c>
      <c r="U3745" t="s">
        <v>24</v>
      </c>
      <c r="V3745" t="s">
        <v>24</v>
      </c>
    </row>
    <row r="3746" spans="1:22" x14ac:dyDescent="0.35">
      <c r="A3746" t="s">
        <v>12874</v>
      </c>
      <c r="B3746">
        <v>36.098799999999997</v>
      </c>
      <c r="C3746">
        <v>70.930199999999999</v>
      </c>
      <c r="D3746">
        <v>92.4</v>
      </c>
      <c r="E3746">
        <v>4.4000000000000004</v>
      </c>
      <c r="F3746" t="s">
        <v>23</v>
      </c>
      <c r="H3746">
        <v>44</v>
      </c>
      <c r="I3746">
        <v>1.0629999999999999</v>
      </c>
      <c r="J3746">
        <v>0.71</v>
      </c>
      <c r="K3746" t="s">
        <v>24</v>
      </c>
      <c r="L3746" t="s">
        <v>12875</v>
      </c>
      <c r="M3746" t="s">
        <v>12876</v>
      </c>
      <c r="N3746" t="s">
        <v>12877</v>
      </c>
      <c r="O3746" t="s">
        <v>28</v>
      </c>
      <c r="P3746">
        <v>5.6</v>
      </c>
      <c r="Q3746">
        <v>5.7</v>
      </c>
      <c r="R3746">
        <v>7.0000000000000007E-2</v>
      </c>
      <c r="S3746">
        <v>59</v>
      </c>
      <c r="T3746" t="s">
        <v>29</v>
      </c>
      <c r="U3746" t="s">
        <v>24</v>
      </c>
      <c r="V3746" t="s">
        <v>24</v>
      </c>
    </row>
    <row r="3747" spans="1:22" x14ac:dyDescent="0.35">
      <c r="A3747" t="s">
        <v>12878</v>
      </c>
      <c r="B3747">
        <v>3.9489999999999998</v>
      </c>
      <c r="C3747">
        <v>95.962800000000001</v>
      </c>
      <c r="D3747">
        <v>56.66</v>
      </c>
      <c r="E3747">
        <v>4.2</v>
      </c>
      <c r="F3747" t="s">
        <v>23</v>
      </c>
      <c r="H3747">
        <v>183</v>
      </c>
      <c r="I3747">
        <v>1.605</v>
      </c>
      <c r="J3747">
        <v>1.27</v>
      </c>
      <c r="K3747" t="s">
        <v>24</v>
      </c>
      <c r="L3747" t="s">
        <v>12879</v>
      </c>
      <c r="M3747" t="s">
        <v>12880</v>
      </c>
      <c r="N3747" t="s">
        <v>12881</v>
      </c>
      <c r="O3747" t="s">
        <v>28</v>
      </c>
      <c r="P3747">
        <v>9</v>
      </c>
      <c r="Q3747">
        <v>8.5</v>
      </c>
      <c r="R3747">
        <v>0.13600000000000001</v>
      </c>
      <c r="S3747">
        <v>15</v>
      </c>
      <c r="T3747" t="s">
        <v>29</v>
      </c>
      <c r="U3747" t="s">
        <v>24</v>
      </c>
      <c r="V3747" t="s">
        <v>24</v>
      </c>
    </row>
    <row r="3748" spans="1:22" x14ac:dyDescent="0.35">
      <c r="A3748" t="s">
        <v>12882</v>
      </c>
      <c r="B3748">
        <v>38.9863</v>
      </c>
      <c r="C3748">
        <v>71.271799999999999</v>
      </c>
      <c r="D3748">
        <v>10</v>
      </c>
      <c r="E3748">
        <v>3.7</v>
      </c>
      <c r="F3748" t="s">
        <v>23</v>
      </c>
      <c r="H3748">
        <v>120</v>
      </c>
      <c r="I3748">
        <v>0.64600000000000002</v>
      </c>
      <c r="J3748">
        <v>1.19</v>
      </c>
      <c r="K3748" t="s">
        <v>24</v>
      </c>
      <c r="L3748" t="s">
        <v>12883</v>
      </c>
      <c r="M3748" t="s">
        <v>12884</v>
      </c>
      <c r="N3748" t="s">
        <v>12885</v>
      </c>
      <c r="O3748" t="s">
        <v>28</v>
      </c>
      <c r="P3748">
        <v>5.0999999999999996</v>
      </c>
      <c r="Q3748">
        <v>1.9</v>
      </c>
      <c r="R3748">
        <v>0.252</v>
      </c>
      <c r="S3748">
        <v>4</v>
      </c>
      <c r="T3748" t="s">
        <v>29</v>
      </c>
      <c r="U3748" t="s">
        <v>24</v>
      </c>
      <c r="V3748" t="s">
        <v>24</v>
      </c>
    </row>
    <row r="3749" spans="1:22" x14ac:dyDescent="0.35">
      <c r="A3749" t="s">
        <v>12886</v>
      </c>
      <c r="B3749">
        <v>36.353200000000001</v>
      </c>
      <c r="C3749">
        <v>69.410700000000006</v>
      </c>
      <c r="D3749">
        <v>10</v>
      </c>
      <c r="E3749">
        <v>4.0999999999999996</v>
      </c>
      <c r="F3749" t="s">
        <v>23</v>
      </c>
      <c r="H3749">
        <v>69</v>
      </c>
      <c r="I3749">
        <v>1.212</v>
      </c>
      <c r="J3749">
        <v>0.39</v>
      </c>
      <c r="K3749" t="s">
        <v>24</v>
      </c>
      <c r="L3749" t="s">
        <v>12887</v>
      </c>
      <c r="M3749" t="s">
        <v>12888</v>
      </c>
      <c r="N3749" t="s">
        <v>7790</v>
      </c>
      <c r="O3749" t="s">
        <v>28</v>
      </c>
      <c r="P3749">
        <v>6.1</v>
      </c>
      <c r="Q3749">
        <v>1.9</v>
      </c>
      <c r="R3749">
        <v>0.16500000000000001</v>
      </c>
      <c r="S3749">
        <v>10</v>
      </c>
      <c r="T3749" t="s">
        <v>29</v>
      </c>
      <c r="U3749" t="s">
        <v>24</v>
      </c>
      <c r="V3749" t="s">
        <v>24</v>
      </c>
    </row>
    <row r="3750" spans="1:22" x14ac:dyDescent="0.35">
      <c r="A3750" t="s">
        <v>12889</v>
      </c>
      <c r="B3750">
        <v>19.561299999999999</v>
      </c>
      <c r="C3750">
        <v>101.3109</v>
      </c>
      <c r="D3750">
        <v>10</v>
      </c>
      <c r="E3750">
        <v>5.5</v>
      </c>
      <c r="F3750" t="s">
        <v>106</v>
      </c>
      <c r="H3750">
        <v>22</v>
      </c>
      <c r="I3750">
        <v>1.1040000000000001</v>
      </c>
      <c r="J3750">
        <v>0.66</v>
      </c>
      <c r="K3750" t="s">
        <v>24</v>
      </c>
      <c r="L3750" t="s">
        <v>12890</v>
      </c>
      <c r="M3750" t="s">
        <v>12891</v>
      </c>
      <c r="N3750" t="s">
        <v>12892</v>
      </c>
      <c r="O3750" t="s">
        <v>28</v>
      </c>
      <c r="P3750">
        <v>4.3</v>
      </c>
      <c r="Q3750">
        <v>1.7</v>
      </c>
      <c r="R3750">
        <v>4.3999999999999997E-2</v>
      </c>
      <c r="S3750">
        <v>50</v>
      </c>
      <c r="T3750" t="s">
        <v>29</v>
      </c>
      <c r="U3750" t="s">
        <v>24</v>
      </c>
      <c r="V3750" t="s">
        <v>24</v>
      </c>
    </row>
    <row r="3751" spans="1:22" x14ac:dyDescent="0.35">
      <c r="A3751" t="s">
        <v>12893</v>
      </c>
      <c r="B3751">
        <v>4.5616000000000003</v>
      </c>
      <c r="C3751">
        <v>96.255899999999997</v>
      </c>
      <c r="D3751">
        <v>10</v>
      </c>
      <c r="E3751">
        <v>4.5999999999999996</v>
      </c>
      <c r="F3751" t="s">
        <v>23</v>
      </c>
      <c r="H3751">
        <v>123</v>
      </c>
      <c r="I3751">
        <v>3.2440000000000002</v>
      </c>
      <c r="J3751">
        <v>0.6</v>
      </c>
      <c r="K3751" t="s">
        <v>24</v>
      </c>
      <c r="L3751" t="s">
        <v>12894</v>
      </c>
      <c r="M3751" t="s">
        <v>12895</v>
      </c>
      <c r="N3751" t="s">
        <v>12896</v>
      </c>
      <c r="O3751" t="s">
        <v>28</v>
      </c>
      <c r="P3751">
        <v>8.1999999999999993</v>
      </c>
      <c r="Q3751">
        <v>1.9</v>
      </c>
      <c r="R3751">
        <v>0.107</v>
      </c>
      <c r="S3751">
        <v>29</v>
      </c>
      <c r="T3751" t="s">
        <v>29</v>
      </c>
      <c r="U3751" t="s">
        <v>24</v>
      </c>
      <c r="V3751" t="s">
        <v>24</v>
      </c>
    </row>
    <row r="3752" spans="1:22" x14ac:dyDescent="0.35">
      <c r="A3752" t="s">
        <v>12897</v>
      </c>
      <c r="B3752">
        <v>13.735799999999999</v>
      </c>
      <c r="C3752">
        <v>92.749499999999998</v>
      </c>
      <c r="D3752">
        <v>10</v>
      </c>
      <c r="E3752">
        <v>5.0999999999999996</v>
      </c>
      <c r="F3752" t="s">
        <v>106</v>
      </c>
      <c r="H3752">
        <v>54</v>
      </c>
      <c r="I3752">
        <v>2.0670000000000002</v>
      </c>
      <c r="J3752">
        <v>0.85</v>
      </c>
      <c r="K3752" t="s">
        <v>24</v>
      </c>
      <c r="L3752" t="s">
        <v>12898</v>
      </c>
      <c r="M3752" t="s">
        <v>12899</v>
      </c>
      <c r="N3752" t="s">
        <v>7864</v>
      </c>
      <c r="O3752" t="s">
        <v>28</v>
      </c>
      <c r="P3752">
        <v>6.7</v>
      </c>
      <c r="Q3752">
        <v>1.8</v>
      </c>
      <c r="R3752">
        <v>9.8000000000000004E-2</v>
      </c>
      <c r="S3752">
        <v>10</v>
      </c>
      <c r="T3752" t="s">
        <v>29</v>
      </c>
      <c r="U3752" t="s">
        <v>24</v>
      </c>
      <c r="V3752" t="s">
        <v>24</v>
      </c>
    </row>
    <row r="3753" spans="1:22" x14ac:dyDescent="0.35">
      <c r="A3753" t="s">
        <v>12900</v>
      </c>
      <c r="B3753">
        <v>38.921100000000003</v>
      </c>
      <c r="C3753">
        <v>92.619</v>
      </c>
      <c r="D3753">
        <v>10</v>
      </c>
      <c r="E3753">
        <v>5.4</v>
      </c>
      <c r="F3753" t="s">
        <v>23</v>
      </c>
      <c r="H3753">
        <v>19</v>
      </c>
      <c r="I3753">
        <v>9.2919999999999998</v>
      </c>
      <c r="J3753">
        <v>0.48</v>
      </c>
      <c r="K3753" t="s">
        <v>24</v>
      </c>
      <c r="L3753" t="s">
        <v>12901</v>
      </c>
      <c r="M3753" t="s">
        <v>12902</v>
      </c>
      <c r="N3753" t="s">
        <v>9137</v>
      </c>
      <c r="O3753" t="s">
        <v>28</v>
      </c>
      <c r="P3753">
        <v>7.3</v>
      </c>
      <c r="Q3753">
        <v>1.8</v>
      </c>
      <c r="R3753">
        <v>4.2999999999999997E-2</v>
      </c>
      <c r="S3753">
        <v>181</v>
      </c>
      <c r="T3753" t="s">
        <v>29</v>
      </c>
      <c r="U3753" t="s">
        <v>24</v>
      </c>
      <c r="V3753" t="s">
        <v>24</v>
      </c>
    </row>
    <row r="3754" spans="1:22" x14ac:dyDescent="0.35">
      <c r="A3754" t="s">
        <v>12903</v>
      </c>
      <c r="B3754">
        <v>25.5047</v>
      </c>
      <c r="C3754">
        <v>60.874400000000001</v>
      </c>
      <c r="D3754">
        <v>10</v>
      </c>
      <c r="E3754">
        <v>4</v>
      </c>
      <c r="F3754" t="s">
        <v>23</v>
      </c>
      <c r="H3754">
        <v>137</v>
      </c>
      <c r="I3754">
        <v>4.266</v>
      </c>
      <c r="J3754">
        <v>0.68</v>
      </c>
      <c r="K3754" t="s">
        <v>24</v>
      </c>
      <c r="L3754" t="s">
        <v>12904</v>
      </c>
      <c r="M3754" t="s">
        <v>12905</v>
      </c>
      <c r="N3754" t="s">
        <v>12906</v>
      </c>
      <c r="O3754" t="s">
        <v>28</v>
      </c>
      <c r="P3754">
        <v>8.6</v>
      </c>
      <c r="Q3754">
        <v>1.8</v>
      </c>
      <c r="R3754">
        <v>0.129</v>
      </c>
      <c r="S3754">
        <v>16</v>
      </c>
      <c r="T3754" t="s">
        <v>29</v>
      </c>
      <c r="U3754" t="s">
        <v>24</v>
      </c>
      <c r="V3754" t="s">
        <v>24</v>
      </c>
    </row>
    <row r="3755" spans="1:22" x14ac:dyDescent="0.35">
      <c r="A3755" t="s">
        <v>12907</v>
      </c>
      <c r="B3755">
        <v>28.5625</v>
      </c>
      <c r="C3755">
        <v>87.559200000000004</v>
      </c>
      <c r="D3755">
        <v>10</v>
      </c>
      <c r="E3755">
        <v>4</v>
      </c>
      <c r="F3755" t="s">
        <v>23</v>
      </c>
      <c r="H3755">
        <v>123</v>
      </c>
      <c r="I3755">
        <v>2.1509999999999998</v>
      </c>
      <c r="J3755">
        <v>1.04</v>
      </c>
      <c r="K3755" t="s">
        <v>24</v>
      </c>
      <c r="L3755" t="s">
        <v>12908</v>
      </c>
      <c r="M3755" t="s">
        <v>12909</v>
      </c>
      <c r="N3755" t="s">
        <v>12910</v>
      </c>
      <c r="O3755" t="s">
        <v>28</v>
      </c>
      <c r="P3755">
        <v>11.2</v>
      </c>
      <c r="Q3755">
        <v>1.9</v>
      </c>
      <c r="R3755">
        <v>0.122</v>
      </c>
      <c r="S3755">
        <v>18</v>
      </c>
      <c r="T3755" t="s">
        <v>29</v>
      </c>
      <c r="U3755" t="s">
        <v>24</v>
      </c>
      <c r="V3755" t="s">
        <v>24</v>
      </c>
    </row>
    <row r="3756" spans="1:22" x14ac:dyDescent="0.35">
      <c r="A3756" t="s">
        <v>12911</v>
      </c>
      <c r="B3756">
        <v>37.269799999999996</v>
      </c>
      <c r="C3756">
        <v>71.966999999999999</v>
      </c>
      <c r="D3756">
        <v>174.34</v>
      </c>
      <c r="E3756">
        <v>4.0999999999999996</v>
      </c>
      <c r="F3756" t="s">
        <v>23</v>
      </c>
      <c r="H3756">
        <v>79</v>
      </c>
      <c r="I3756">
        <v>1.119</v>
      </c>
      <c r="J3756">
        <v>1</v>
      </c>
      <c r="K3756" t="s">
        <v>24</v>
      </c>
      <c r="L3756" t="s">
        <v>12912</v>
      </c>
      <c r="M3756" t="s">
        <v>12913</v>
      </c>
      <c r="N3756" t="s">
        <v>12914</v>
      </c>
      <c r="O3756" t="s">
        <v>28</v>
      </c>
      <c r="P3756">
        <v>3.3</v>
      </c>
      <c r="Q3756">
        <v>9</v>
      </c>
      <c r="R3756">
        <v>0.30099999999999999</v>
      </c>
      <c r="S3756">
        <v>3</v>
      </c>
      <c r="T3756" t="s">
        <v>29</v>
      </c>
      <c r="U3756" t="s">
        <v>24</v>
      </c>
      <c r="V3756" t="s">
        <v>24</v>
      </c>
    </row>
    <row r="3757" spans="1:22" x14ac:dyDescent="0.35">
      <c r="A3757" t="s">
        <v>12915</v>
      </c>
      <c r="B3757">
        <v>1.1637</v>
      </c>
      <c r="C3757">
        <v>97.576899999999995</v>
      </c>
      <c r="D3757">
        <v>19.98</v>
      </c>
      <c r="E3757">
        <v>4.3</v>
      </c>
      <c r="F3757" t="s">
        <v>23</v>
      </c>
      <c r="H3757">
        <v>195</v>
      </c>
      <c r="I3757">
        <v>0.13900000000000001</v>
      </c>
      <c r="J3757">
        <v>0.53</v>
      </c>
      <c r="K3757" t="s">
        <v>24</v>
      </c>
      <c r="L3757" t="s">
        <v>12916</v>
      </c>
      <c r="M3757" t="s">
        <v>12917</v>
      </c>
      <c r="N3757" t="s">
        <v>12918</v>
      </c>
      <c r="O3757" t="s">
        <v>28</v>
      </c>
      <c r="P3757">
        <v>9.1</v>
      </c>
      <c r="Q3757">
        <v>4.7</v>
      </c>
      <c r="R3757">
        <v>0.14799999999999999</v>
      </c>
      <c r="S3757">
        <v>13</v>
      </c>
      <c r="T3757" t="s">
        <v>29</v>
      </c>
      <c r="U3757" t="s">
        <v>24</v>
      </c>
      <c r="V3757" t="s">
        <v>24</v>
      </c>
    </row>
    <row r="3758" spans="1:22" x14ac:dyDescent="0.35">
      <c r="A3758" t="s">
        <v>12919</v>
      </c>
      <c r="B3758">
        <v>34.355699999999999</v>
      </c>
      <c r="C3758">
        <v>82.830500000000001</v>
      </c>
      <c r="D3758">
        <v>10</v>
      </c>
      <c r="E3758">
        <v>4.5</v>
      </c>
      <c r="F3758" t="s">
        <v>23</v>
      </c>
      <c r="H3758">
        <v>84</v>
      </c>
      <c r="I3758">
        <v>7.2309999999999999</v>
      </c>
      <c r="J3758">
        <v>0.63</v>
      </c>
      <c r="K3758" t="s">
        <v>24</v>
      </c>
      <c r="L3758" t="s">
        <v>12920</v>
      </c>
      <c r="M3758" t="s">
        <v>12921</v>
      </c>
      <c r="N3758" t="s">
        <v>52</v>
      </c>
      <c r="O3758" t="s">
        <v>28</v>
      </c>
      <c r="P3758">
        <v>5.7</v>
      </c>
      <c r="Q3758">
        <v>1.9</v>
      </c>
      <c r="R3758">
        <v>0.17100000000000001</v>
      </c>
      <c r="S3758">
        <v>12</v>
      </c>
      <c r="T3758" t="s">
        <v>29</v>
      </c>
      <c r="U3758" t="s">
        <v>24</v>
      </c>
      <c r="V3758" t="s">
        <v>24</v>
      </c>
    </row>
    <row r="3759" spans="1:22" x14ac:dyDescent="0.35">
      <c r="A3759" t="s">
        <v>12922</v>
      </c>
      <c r="B3759">
        <v>23.134599999999999</v>
      </c>
      <c r="C3759">
        <v>93.877499999999998</v>
      </c>
      <c r="D3759">
        <v>65.95</v>
      </c>
      <c r="E3759">
        <v>4.5</v>
      </c>
      <c r="F3759" t="s">
        <v>23</v>
      </c>
      <c r="H3759">
        <v>77</v>
      </c>
      <c r="I3759">
        <v>2.11</v>
      </c>
      <c r="J3759">
        <v>0.57999999999999996</v>
      </c>
      <c r="K3759" t="s">
        <v>24</v>
      </c>
      <c r="L3759" t="s">
        <v>12923</v>
      </c>
      <c r="M3759" t="s">
        <v>12924</v>
      </c>
      <c r="N3759" t="s">
        <v>12925</v>
      </c>
      <c r="O3759" t="s">
        <v>28</v>
      </c>
      <c r="P3759">
        <v>5.4</v>
      </c>
      <c r="Q3759">
        <v>5.7</v>
      </c>
      <c r="R3759">
        <v>7.6999999999999999E-2</v>
      </c>
      <c r="S3759">
        <v>50</v>
      </c>
      <c r="T3759" t="s">
        <v>29</v>
      </c>
      <c r="U3759" t="s">
        <v>24</v>
      </c>
      <c r="V3759" t="s">
        <v>24</v>
      </c>
    </row>
    <row r="3760" spans="1:22" x14ac:dyDescent="0.35">
      <c r="A3760" t="s">
        <v>12926</v>
      </c>
      <c r="B3760">
        <v>38.415500000000002</v>
      </c>
      <c r="C3760">
        <v>74.246499999999997</v>
      </c>
      <c r="D3760">
        <v>135.86000000000001</v>
      </c>
      <c r="E3760">
        <v>4.4000000000000004</v>
      </c>
      <c r="F3760" t="s">
        <v>23</v>
      </c>
      <c r="H3760">
        <v>86</v>
      </c>
      <c r="I3760">
        <v>2.181</v>
      </c>
      <c r="J3760">
        <v>0.64</v>
      </c>
      <c r="K3760" t="s">
        <v>24</v>
      </c>
      <c r="L3760" t="s">
        <v>12927</v>
      </c>
      <c r="M3760" t="s">
        <v>12928</v>
      </c>
      <c r="N3760" t="s">
        <v>12929</v>
      </c>
      <c r="O3760" t="s">
        <v>28</v>
      </c>
      <c r="P3760">
        <v>6.8</v>
      </c>
      <c r="Q3760">
        <v>9.4</v>
      </c>
      <c r="R3760">
        <v>0.22</v>
      </c>
      <c r="S3760">
        <v>6</v>
      </c>
      <c r="T3760" t="s">
        <v>29</v>
      </c>
      <c r="U3760" t="s">
        <v>24</v>
      </c>
      <c r="V3760" t="s">
        <v>24</v>
      </c>
    </row>
    <row r="3761" spans="1:22" x14ac:dyDescent="0.35">
      <c r="A3761" t="s">
        <v>12930</v>
      </c>
      <c r="B3761">
        <v>5.2487000000000004</v>
      </c>
      <c r="C3761">
        <v>94.413300000000007</v>
      </c>
      <c r="D3761">
        <v>35</v>
      </c>
      <c r="E3761">
        <v>4.3</v>
      </c>
      <c r="F3761" t="s">
        <v>23</v>
      </c>
      <c r="H3761">
        <v>102</v>
      </c>
      <c r="I3761">
        <v>6.21</v>
      </c>
      <c r="J3761">
        <v>0.48</v>
      </c>
      <c r="K3761" t="s">
        <v>24</v>
      </c>
      <c r="L3761" t="s">
        <v>12931</v>
      </c>
      <c r="M3761" t="s">
        <v>12932</v>
      </c>
      <c r="N3761" t="s">
        <v>170</v>
      </c>
      <c r="O3761" t="s">
        <v>28</v>
      </c>
      <c r="P3761">
        <v>10.9</v>
      </c>
      <c r="Q3761">
        <v>2</v>
      </c>
      <c r="R3761">
        <v>0.16800000000000001</v>
      </c>
      <c r="S3761">
        <v>10</v>
      </c>
      <c r="T3761" t="s">
        <v>29</v>
      </c>
      <c r="U3761" t="s">
        <v>24</v>
      </c>
      <c r="V3761" t="s">
        <v>24</v>
      </c>
    </row>
    <row r="3762" spans="1:22" x14ac:dyDescent="0.35">
      <c r="A3762" t="s">
        <v>12933</v>
      </c>
      <c r="B3762">
        <v>37.528100000000002</v>
      </c>
      <c r="C3762">
        <v>69.941500000000005</v>
      </c>
      <c r="D3762">
        <v>10</v>
      </c>
      <c r="E3762">
        <v>4.8</v>
      </c>
      <c r="F3762" t="s">
        <v>23</v>
      </c>
      <c r="H3762">
        <v>50</v>
      </c>
      <c r="I3762">
        <v>0.64600000000000002</v>
      </c>
      <c r="J3762">
        <v>1.07</v>
      </c>
      <c r="K3762" t="s">
        <v>24</v>
      </c>
      <c r="L3762" t="s">
        <v>12934</v>
      </c>
      <c r="M3762" t="s">
        <v>12935</v>
      </c>
      <c r="N3762" t="s">
        <v>12936</v>
      </c>
      <c r="O3762" t="s">
        <v>28</v>
      </c>
      <c r="P3762">
        <v>3.5</v>
      </c>
      <c r="Q3762">
        <v>1.8</v>
      </c>
      <c r="R3762">
        <v>6.3E-2</v>
      </c>
      <c r="S3762">
        <v>77</v>
      </c>
      <c r="T3762" t="s">
        <v>29</v>
      </c>
      <c r="U3762" t="s">
        <v>24</v>
      </c>
      <c r="V3762" t="s">
        <v>24</v>
      </c>
    </row>
    <row r="3763" spans="1:22" x14ac:dyDescent="0.35">
      <c r="A3763" t="s">
        <v>12937</v>
      </c>
      <c r="B3763">
        <v>36.260199999999998</v>
      </c>
      <c r="C3763">
        <v>70.053200000000004</v>
      </c>
      <c r="D3763">
        <v>122.57</v>
      </c>
      <c r="E3763">
        <v>4</v>
      </c>
      <c r="F3763" t="s">
        <v>23</v>
      </c>
      <c r="H3763">
        <v>83</v>
      </c>
      <c r="I3763">
        <v>0.96</v>
      </c>
      <c r="J3763">
        <v>0.82</v>
      </c>
      <c r="K3763" t="s">
        <v>24</v>
      </c>
      <c r="L3763" t="s">
        <v>12938</v>
      </c>
      <c r="M3763" t="s">
        <v>12939</v>
      </c>
      <c r="N3763" t="s">
        <v>12940</v>
      </c>
      <c r="O3763" t="s">
        <v>28</v>
      </c>
      <c r="P3763">
        <v>5.7</v>
      </c>
      <c r="Q3763">
        <v>7</v>
      </c>
      <c r="R3763">
        <v>0.15</v>
      </c>
      <c r="S3763">
        <v>12</v>
      </c>
      <c r="T3763" t="s">
        <v>29</v>
      </c>
      <c r="U3763" t="s">
        <v>24</v>
      </c>
      <c r="V3763" t="s">
        <v>24</v>
      </c>
    </row>
    <row r="3764" spans="1:22" x14ac:dyDescent="0.35">
      <c r="A3764" t="s">
        <v>12941</v>
      </c>
      <c r="B3764">
        <v>29.7501</v>
      </c>
      <c r="C3764">
        <v>69.928799999999995</v>
      </c>
      <c r="D3764">
        <v>10</v>
      </c>
      <c r="E3764">
        <v>4.0999999999999996</v>
      </c>
      <c r="F3764" t="s">
        <v>23</v>
      </c>
      <c r="H3764">
        <v>130</v>
      </c>
      <c r="I3764">
        <v>4.8179999999999996</v>
      </c>
      <c r="J3764">
        <v>0.93</v>
      </c>
      <c r="K3764" t="s">
        <v>24</v>
      </c>
      <c r="L3764" t="s">
        <v>12942</v>
      </c>
      <c r="M3764" t="s">
        <v>12943</v>
      </c>
      <c r="N3764" t="s">
        <v>12944</v>
      </c>
      <c r="O3764" t="s">
        <v>28</v>
      </c>
      <c r="P3764">
        <v>6.1</v>
      </c>
      <c r="Q3764">
        <v>1.9</v>
      </c>
      <c r="R3764">
        <v>0.158</v>
      </c>
      <c r="S3764">
        <v>12</v>
      </c>
      <c r="T3764" t="s">
        <v>29</v>
      </c>
      <c r="U3764" t="s">
        <v>24</v>
      </c>
      <c r="V3764" t="s">
        <v>24</v>
      </c>
    </row>
    <row r="3765" spans="1:22" x14ac:dyDescent="0.35">
      <c r="A3765" t="s">
        <v>12945</v>
      </c>
      <c r="B3765">
        <v>23.664300000000001</v>
      </c>
      <c r="C3765">
        <v>94.746700000000004</v>
      </c>
      <c r="D3765">
        <v>119.01</v>
      </c>
      <c r="E3765">
        <v>4.5</v>
      </c>
      <c r="F3765" t="s">
        <v>23</v>
      </c>
      <c r="H3765">
        <v>63</v>
      </c>
      <c r="I3765">
        <v>3.2410000000000001</v>
      </c>
      <c r="J3765">
        <v>0.85</v>
      </c>
      <c r="K3765" t="s">
        <v>24</v>
      </c>
      <c r="L3765" t="s">
        <v>12946</v>
      </c>
      <c r="M3765" t="s">
        <v>12947</v>
      </c>
      <c r="N3765" t="s">
        <v>12948</v>
      </c>
      <c r="O3765" t="s">
        <v>28</v>
      </c>
      <c r="P3765">
        <v>6.5</v>
      </c>
      <c r="Q3765">
        <v>7</v>
      </c>
      <c r="R3765">
        <v>7.0000000000000007E-2</v>
      </c>
      <c r="S3765">
        <v>60</v>
      </c>
      <c r="T3765" t="s">
        <v>29</v>
      </c>
      <c r="U3765" t="s">
        <v>24</v>
      </c>
      <c r="V3765" t="s">
        <v>24</v>
      </c>
    </row>
    <row r="3766" spans="1:22" x14ac:dyDescent="0.35">
      <c r="A3766" t="s">
        <v>12949</v>
      </c>
      <c r="B3766">
        <v>25.4558</v>
      </c>
      <c r="C3766">
        <v>67.8352</v>
      </c>
      <c r="D3766">
        <v>10</v>
      </c>
      <c r="E3766">
        <v>4.2</v>
      </c>
      <c r="F3766" t="s">
        <v>23</v>
      </c>
      <c r="H3766">
        <v>85</v>
      </c>
      <c r="I3766">
        <v>9.1140000000000008</v>
      </c>
      <c r="J3766">
        <v>0.72</v>
      </c>
      <c r="K3766" t="s">
        <v>24</v>
      </c>
      <c r="L3766" t="s">
        <v>12950</v>
      </c>
      <c r="M3766" t="s">
        <v>12951</v>
      </c>
      <c r="N3766" t="s">
        <v>12952</v>
      </c>
      <c r="O3766" t="s">
        <v>28</v>
      </c>
      <c r="P3766">
        <v>6.5</v>
      </c>
      <c r="Q3766">
        <v>1.9</v>
      </c>
      <c r="R3766">
        <v>0.1</v>
      </c>
      <c r="S3766">
        <v>28</v>
      </c>
      <c r="T3766" t="s">
        <v>29</v>
      </c>
      <c r="U3766" t="s">
        <v>24</v>
      </c>
      <c r="V3766" t="s">
        <v>24</v>
      </c>
    </row>
    <row r="3767" spans="1:22" x14ac:dyDescent="0.35">
      <c r="A3767" t="s">
        <v>12953</v>
      </c>
      <c r="B3767">
        <v>34.919199999999996</v>
      </c>
      <c r="C3767">
        <v>72.137200000000007</v>
      </c>
      <c r="D3767">
        <v>67.319999999999993</v>
      </c>
      <c r="E3767">
        <v>4.2</v>
      </c>
      <c r="F3767" t="s">
        <v>23</v>
      </c>
      <c r="H3767">
        <v>108</v>
      </c>
      <c r="I3767">
        <v>1.5740000000000001</v>
      </c>
      <c r="J3767">
        <v>0.63</v>
      </c>
      <c r="K3767" t="s">
        <v>24</v>
      </c>
      <c r="L3767" t="s">
        <v>12954</v>
      </c>
      <c r="M3767" t="s">
        <v>12955</v>
      </c>
      <c r="N3767" t="s">
        <v>12956</v>
      </c>
      <c r="O3767" t="s">
        <v>28</v>
      </c>
      <c r="P3767">
        <v>6.7</v>
      </c>
      <c r="Q3767">
        <v>7.2</v>
      </c>
      <c r="R3767">
        <v>0.11</v>
      </c>
      <c r="S3767">
        <v>23</v>
      </c>
      <c r="T3767" t="s">
        <v>29</v>
      </c>
      <c r="U3767" t="s">
        <v>24</v>
      </c>
      <c r="V3767" t="s">
        <v>24</v>
      </c>
    </row>
    <row r="3768" spans="1:22" x14ac:dyDescent="0.35">
      <c r="A3768" t="s">
        <v>12957</v>
      </c>
      <c r="B3768">
        <v>36.517899999999997</v>
      </c>
      <c r="C3768">
        <v>69.747299999999996</v>
      </c>
      <c r="D3768">
        <v>212.37</v>
      </c>
      <c r="E3768">
        <v>4</v>
      </c>
      <c r="F3768" t="s">
        <v>23</v>
      </c>
      <c r="H3768">
        <v>71</v>
      </c>
      <c r="I3768">
        <v>0.9</v>
      </c>
      <c r="J3768">
        <v>0.76</v>
      </c>
      <c r="K3768" t="s">
        <v>24</v>
      </c>
      <c r="L3768" t="s">
        <v>12958</v>
      </c>
      <c r="M3768" t="s">
        <v>12959</v>
      </c>
      <c r="N3768" t="s">
        <v>12960</v>
      </c>
      <c r="O3768" t="s">
        <v>28</v>
      </c>
      <c r="P3768">
        <v>8.6</v>
      </c>
      <c r="Q3768">
        <v>7.6</v>
      </c>
      <c r="R3768">
        <v>0.15</v>
      </c>
      <c r="S3768">
        <v>12</v>
      </c>
      <c r="T3768" t="s">
        <v>29</v>
      </c>
      <c r="U3768" t="s">
        <v>24</v>
      </c>
      <c r="V3768" t="s">
        <v>24</v>
      </c>
    </row>
    <row r="3769" spans="1:22" x14ac:dyDescent="0.35">
      <c r="A3769" t="s">
        <v>12961</v>
      </c>
      <c r="B3769">
        <v>27.636700000000001</v>
      </c>
      <c r="C3769">
        <v>66.091200000000001</v>
      </c>
      <c r="D3769">
        <v>33.700000000000003</v>
      </c>
      <c r="E3769">
        <v>4.2</v>
      </c>
      <c r="F3769" t="s">
        <v>23</v>
      </c>
      <c r="H3769">
        <v>73</v>
      </c>
      <c r="I3769">
        <v>7.3319999999999999</v>
      </c>
      <c r="J3769">
        <v>0.97</v>
      </c>
      <c r="K3769" t="s">
        <v>24</v>
      </c>
      <c r="L3769" t="s">
        <v>12962</v>
      </c>
      <c r="M3769" t="s">
        <v>12963</v>
      </c>
      <c r="N3769" t="s">
        <v>12964</v>
      </c>
      <c r="O3769" t="s">
        <v>28</v>
      </c>
      <c r="P3769">
        <v>9.8000000000000007</v>
      </c>
      <c r="Q3769">
        <v>6</v>
      </c>
      <c r="R3769">
        <v>0.105</v>
      </c>
      <c r="S3769">
        <v>25</v>
      </c>
      <c r="T3769" t="s">
        <v>29</v>
      </c>
      <c r="U3769" t="s">
        <v>24</v>
      </c>
      <c r="V3769" t="s">
        <v>24</v>
      </c>
    </row>
    <row r="3770" spans="1:22" x14ac:dyDescent="0.35">
      <c r="A3770" t="s">
        <v>12965</v>
      </c>
      <c r="B3770">
        <v>27.888999999999999</v>
      </c>
      <c r="C3770">
        <v>66.158900000000003</v>
      </c>
      <c r="D3770">
        <v>32.07</v>
      </c>
      <c r="E3770">
        <v>4.3</v>
      </c>
      <c r="F3770" t="s">
        <v>23</v>
      </c>
      <c r="H3770">
        <v>45</v>
      </c>
      <c r="I3770">
        <v>7.0750000000000002</v>
      </c>
      <c r="J3770">
        <v>1.04</v>
      </c>
      <c r="K3770" t="s">
        <v>24</v>
      </c>
      <c r="L3770" t="s">
        <v>12966</v>
      </c>
      <c r="M3770" t="s">
        <v>12967</v>
      </c>
      <c r="N3770" t="s">
        <v>12968</v>
      </c>
      <c r="O3770" t="s">
        <v>28</v>
      </c>
      <c r="P3770">
        <v>9.9</v>
      </c>
      <c r="Q3770">
        <v>3.6</v>
      </c>
      <c r="R3770">
        <v>9.4E-2</v>
      </c>
      <c r="S3770">
        <v>32</v>
      </c>
      <c r="T3770" t="s">
        <v>29</v>
      </c>
      <c r="U3770" t="s">
        <v>24</v>
      </c>
      <c r="V3770" t="s">
        <v>24</v>
      </c>
    </row>
    <row r="3771" spans="1:22" x14ac:dyDescent="0.35">
      <c r="A3771" t="s">
        <v>12969</v>
      </c>
      <c r="B3771">
        <v>4.7201000000000004</v>
      </c>
      <c r="C3771">
        <v>95.092100000000002</v>
      </c>
      <c r="D3771">
        <v>47.19</v>
      </c>
      <c r="E3771">
        <v>4.5999999999999996</v>
      </c>
      <c r="F3771" t="s">
        <v>23</v>
      </c>
      <c r="H3771">
        <v>183</v>
      </c>
      <c r="I3771">
        <v>4.32</v>
      </c>
      <c r="J3771">
        <v>0.47</v>
      </c>
      <c r="K3771" t="s">
        <v>24</v>
      </c>
      <c r="L3771" t="s">
        <v>12970</v>
      </c>
      <c r="M3771" t="s">
        <v>12971</v>
      </c>
      <c r="N3771" t="s">
        <v>12972</v>
      </c>
      <c r="O3771" t="s">
        <v>28</v>
      </c>
      <c r="P3771">
        <v>12.4</v>
      </c>
      <c r="Q3771">
        <v>9.9</v>
      </c>
      <c r="R3771">
        <v>0.152</v>
      </c>
      <c r="S3771">
        <v>13</v>
      </c>
      <c r="T3771" t="s">
        <v>29</v>
      </c>
      <c r="U3771" t="s">
        <v>24</v>
      </c>
      <c r="V3771" t="s">
        <v>24</v>
      </c>
    </row>
    <row r="3772" spans="1:22" x14ac:dyDescent="0.35">
      <c r="A3772" t="s">
        <v>12973</v>
      </c>
      <c r="B3772">
        <v>25.506699999999999</v>
      </c>
      <c r="C3772">
        <v>95.461200000000005</v>
      </c>
      <c r="D3772">
        <v>65.73</v>
      </c>
      <c r="E3772">
        <v>4.2</v>
      </c>
      <c r="F3772" t="s">
        <v>23</v>
      </c>
      <c r="H3772">
        <v>109</v>
      </c>
      <c r="I3772">
        <v>1.651</v>
      </c>
      <c r="J3772">
        <v>1</v>
      </c>
      <c r="K3772" t="s">
        <v>24</v>
      </c>
      <c r="L3772" t="s">
        <v>12974</v>
      </c>
      <c r="M3772" t="s">
        <v>12975</v>
      </c>
      <c r="N3772" t="s">
        <v>12976</v>
      </c>
      <c r="O3772" t="s">
        <v>28</v>
      </c>
      <c r="P3772">
        <v>10.5</v>
      </c>
      <c r="Q3772">
        <v>16.5</v>
      </c>
      <c r="R3772">
        <v>0.153</v>
      </c>
      <c r="S3772">
        <v>12</v>
      </c>
      <c r="T3772" t="s">
        <v>29</v>
      </c>
      <c r="U3772" t="s">
        <v>24</v>
      </c>
      <c r="V3772" t="s">
        <v>24</v>
      </c>
    </row>
    <row r="3773" spans="1:22" x14ac:dyDescent="0.35">
      <c r="A3773" t="s">
        <v>12977</v>
      </c>
      <c r="B3773">
        <v>38.183199999999999</v>
      </c>
      <c r="C3773">
        <v>71.486500000000007</v>
      </c>
      <c r="D3773">
        <v>30.65</v>
      </c>
      <c r="E3773">
        <v>4.0999999999999996</v>
      </c>
      <c r="F3773" t="s">
        <v>23</v>
      </c>
      <c r="H3773">
        <v>175</v>
      </c>
      <c r="I3773">
        <v>1.2789999999999999</v>
      </c>
      <c r="J3773">
        <v>0.75</v>
      </c>
      <c r="K3773" t="s">
        <v>24</v>
      </c>
      <c r="L3773" t="s">
        <v>12978</v>
      </c>
      <c r="M3773" t="s">
        <v>12979</v>
      </c>
      <c r="N3773" t="s">
        <v>12980</v>
      </c>
      <c r="O3773" t="s">
        <v>28</v>
      </c>
      <c r="P3773">
        <v>8.4</v>
      </c>
      <c r="Q3773">
        <v>7.4</v>
      </c>
      <c r="R3773">
        <v>0.37</v>
      </c>
      <c r="S3773">
        <v>4</v>
      </c>
      <c r="T3773" t="s">
        <v>29</v>
      </c>
      <c r="U3773" t="s">
        <v>24</v>
      </c>
      <c r="V3773" t="s">
        <v>24</v>
      </c>
    </row>
    <row r="3774" spans="1:22" x14ac:dyDescent="0.35">
      <c r="A3774" t="s">
        <v>12981</v>
      </c>
      <c r="B3774">
        <v>24.990200000000002</v>
      </c>
      <c r="C3774">
        <v>67.566800000000001</v>
      </c>
      <c r="D3774">
        <v>10</v>
      </c>
      <c r="E3774">
        <v>3.9</v>
      </c>
      <c r="F3774" t="s">
        <v>23</v>
      </c>
      <c r="H3774">
        <v>145</v>
      </c>
      <c r="I3774">
        <v>9.6029999999999998</v>
      </c>
      <c r="J3774">
        <v>1.03</v>
      </c>
      <c r="K3774" t="s">
        <v>24</v>
      </c>
      <c r="L3774" t="s">
        <v>12982</v>
      </c>
      <c r="M3774" t="s">
        <v>12983</v>
      </c>
      <c r="N3774" t="s">
        <v>12984</v>
      </c>
      <c r="O3774" t="s">
        <v>28</v>
      </c>
      <c r="P3774">
        <v>11</v>
      </c>
      <c r="Q3774">
        <v>1.9</v>
      </c>
      <c r="R3774">
        <v>0.128</v>
      </c>
      <c r="S3774">
        <v>16</v>
      </c>
      <c r="T3774" t="s">
        <v>29</v>
      </c>
      <c r="U3774" t="s">
        <v>24</v>
      </c>
      <c r="V3774" t="s">
        <v>24</v>
      </c>
    </row>
    <row r="3775" spans="1:22" x14ac:dyDescent="0.35">
      <c r="A3775" t="s">
        <v>12985</v>
      </c>
      <c r="B3775">
        <v>28.8093</v>
      </c>
      <c r="C3775">
        <v>87.582599999999999</v>
      </c>
      <c r="D3775">
        <v>41.26</v>
      </c>
      <c r="E3775">
        <v>4.2</v>
      </c>
      <c r="F3775" t="s">
        <v>23</v>
      </c>
      <c r="H3775">
        <v>145</v>
      </c>
      <c r="I3775">
        <v>4.9909999999999997</v>
      </c>
      <c r="J3775">
        <v>0.59</v>
      </c>
      <c r="K3775" t="s">
        <v>24</v>
      </c>
      <c r="L3775" t="s">
        <v>12986</v>
      </c>
      <c r="M3775" t="s">
        <v>12987</v>
      </c>
      <c r="N3775" t="s">
        <v>12988</v>
      </c>
      <c r="O3775" t="s">
        <v>28</v>
      </c>
      <c r="P3775">
        <v>10.5</v>
      </c>
      <c r="Q3775">
        <v>5.7</v>
      </c>
      <c r="R3775">
        <v>0.14599999999999999</v>
      </c>
      <c r="S3775">
        <v>13</v>
      </c>
      <c r="T3775" t="s">
        <v>29</v>
      </c>
      <c r="U3775" t="s">
        <v>24</v>
      </c>
      <c r="V3775" t="s">
        <v>24</v>
      </c>
    </row>
    <row r="3776" spans="1:22" x14ac:dyDescent="0.35">
      <c r="A3776" t="s">
        <v>12989</v>
      </c>
      <c r="B3776">
        <v>4.8773999999999997</v>
      </c>
      <c r="C3776">
        <v>61.744100000000003</v>
      </c>
      <c r="D3776">
        <v>10</v>
      </c>
      <c r="E3776">
        <v>4.0999999999999996</v>
      </c>
      <c r="F3776" t="s">
        <v>23</v>
      </c>
      <c r="H3776">
        <v>98</v>
      </c>
      <c r="I3776">
        <v>11.366</v>
      </c>
      <c r="J3776">
        <v>0.24</v>
      </c>
      <c r="K3776" t="s">
        <v>24</v>
      </c>
      <c r="L3776" t="s">
        <v>12990</v>
      </c>
      <c r="M3776" t="s">
        <v>12991</v>
      </c>
      <c r="N3776" t="s">
        <v>478</v>
      </c>
      <c r="O3776" t="s">
        <v>28</v>
      </c>
      <c r="P3776">
        <v>15.4</v>
      </c>
      <c r="Q3776">
        <v>1.9</v>
      </c>
      <c r="R3776">
        <v>0.19800000000000001</v>
      </c>
      <c r="S3776">
        <v>7</v>
      </c>
      <c r="T3776" t="s">
        <v>29</v>
      </c>
      <c r="U3776" t="s">
        <v>24</v>
      </c>
      <c r="V3776" t="s">
        <v>24</v>
      </c>
    </row>
    <row r="3777" spans="1:22" x14ac:dyDescent="0.35">
      <c r="A3777" t="s">
        <v>12992</v>
      </c>
      <c r="B3777">
        <v>38.100099999999998</v>
      </c>
      <c r="C3777">
        <v>72.724699999999999</v>
      </c>
      <c r="D3777">
        <v>119.64</v>
      </c>
      <c r="E3777">
        <v>4.4000000000000004</v>
      </c>
      <c r="F3777" t="s">
        <v>23</v>
      </c>
      <c r="H3777">
        <v>84</v>
      </c>
      <c r="I3777">
        <v>1.556</v>
      </c>
      <c r="J3777">
        <v>0.49</v>
      </c>
      <c r="K3777" t="s">
        <v>24</v>
      </c>
      <c r="L3777" t="s">
        <v>12993</v>
      </c>
      <c r="M3777" t="s">
        <v>12994</v>
      </c>
      <c r="N3777" t="s">
        <v>12995</v>
      </c>
      <c r="O3777" t="s">
        <v>28</v>
      </c>
      <c r="P3777">
        <v>3.6</v>
      </c>
      <c r="Q3777">
        <v>7.2</v>
      </c>
      <c r="R3777">
        <v>0.12</v>
      </c>
      <c r="S3777">
        <v>22</v>
      </c>
      <c r="T3777" t="s">
        <v>29</v>
      </c>
      <c r="U3777" t="s">
        <v>24</v>
      </c>
      <c r="V3777" t="s">
        <v>24</v>
      </c>
    </row>
    <row r="3778" spans="1:22" x14ac:dyDescent="0.35">
      <c r="A3778" t="s">
        <v>12996</v>
      </c>
      <c r="B3778">
        <v>36.674700000000001</v>
      </c>
      <c r="C3778">
        <v>71.400999999999996</v>
      </c>
      <c r="D3778">
        <v>182.13</v>
      </c>
      <c r="E3778">
        <v>4</v>
      </c>
      <c r="F3778" t="s">
        <v>23</v>
      </c>
      <c r="H3778">
        <v>77</v>
      </c>
      <c r="I3778">
        <v>0.79900000000000004</v>
      </c>
      <c r="J3778">
        <v>0.97</v>
      </c>
      <c r="K3778" t="s">
        <v>24</v>
      </c>
      <c r="L3778" t="s">
        <v>12997</v>
      </c>
      <c r="M3778" t="s">
        <v>12998</v>
      </c>
      <c r="N3778" t="s">
        <v>9464</v>
      </c>
      <c r="O3778" t="s">
        <v>28</v>
      </c>
      <c r="P3778">
        <v>8.1</v>
      </c>
      <c r="Q3778">
        <v>6.9</v>
      </c>
      <c r="R3778">
        <v>0.16400000000000001</v>
      </c>
      <c r="S3778">
        <v>10</v>
      </c>
      <c r="T3778" t="s">
        <v>29</v>
      </c>
      <c r="U3778" t="s">
        <v>24</v>
      </c>
      <c r="V3778" t="s">
        <v>24</v>
      </c>
    </row>
    <row r="3779" spans="1:22" x14ac:dyDescent="0.35">
      <c r="A3779" t="s">
        <v>12999</v>
      </c>
      <c r="B3779">
        <v>36.652900000000002</v>
      </c>
      <c r="C3779">
        <v>71.408199999999994</v>
      </c>
      <c r="D3779">
        <v>220.32</v>
      </c>
      <c r="E3779">
        <v>4.0999999999999996</v>
      </c>
      <c r="F3779" t="s">
        <v>23</v>
      </c>
      <c r="H3779">
        <v>110</v>
      </c>
      <c r="I3779">
        <v>0.81699999999999995</v>
      </c>
      <c r="J3779">
        <v>0.5</v>
      </c>
      <c r="K3779" t="s">
        <v>24</v>
      </c>
      <c r="L3779" t="s">
        <v>13000</v>
      </c>
      <c r="M3779" t="s">
        <v>13001</v>
      </c>
      <c r="N3779" t="s">
        <v>13002</v>
      </c>
      <c r="O3779" t="s">
        <v>28</v>
      </c>
      <c r="P3779">
        <v>8.8000000000000007</v>
      </c>
      <c r="Q3779">
        <v>6.7</v>
      </c>
      <c r="R3779">
        <v>0.23400000000000001</v>
      </c>
      <c r="S3779">
        <v>6</v>
      </c>
      <c r="T3779" t="s">
        <v>29</v>
      </c>
      <c r="U3779" t="s">
        <v>24</v>
      </c>
      <c r="V3779" t="s">
        <v>24</v>
      </c>
    </row>
    <row r="3780" spans="1:22" x14ac:dyDescent="0.35">
      <c r="A3780" t="s">
        <v>13003</v>
      </c>
      <c r="B3780">
        <v>34.163800000000002</v>
      </c>
      <c r="C3780">
        <v>100.4546</v>
      </c>
      <c r="D3780">
        <v>10</v>
      </c>
      <c r="E3780">
        <v>4.8</v>
      </c>
      <c r="F3780" t="s">
        <v>23</v>
      </c>
      <c r="H3780">
        <v>38</v>
      </c>
      <c r="I3780">
        <v>3.2029999999999998</v>
      </c>
      <c r="J3780">
        <v>0.6</v>
      </c>
      <c r="K3780" t="s">
        <v>24</v>
      </c>
      <c r="L3780" t="s">
        <v>13004</v>
      </c>
      <c r="M3780" t="s">
        <v>13005</v>
      </c>
      <c r="N3780" t="s">
        <v>13006</v>
      </c>
      <c r="O3780" t="s">
        <v>28</v>
      </c>
      <c r="P3780">
        <v>7.3</v>
      </c>
      <c r="Q3780">
        <v>1.8</v>
      </c>
      <c r="R3780">
        <v>7.6999999999999999E-2</v>
      </c>
      <c r="S3780">
        <v>54</v>
      </c>
      <c r="T3780" t="s">
        <v>29</v>
      </c>
      <c r="U3780" t="s">
        <v>24</v>
      </c>
      <c r="V3780" t="s">
        <v>24</v>
      </c>
    </row>
    <row r="3781" spans="1:22" x14ac:dyDescent="0.35">
      <c r="A3781" t="s">
        <v>13007</v>
      </c>
      <c r="B3781">
        <v>23.441400000000002</v>
      </c>
      <c r="C3781">
        <v>96.108900000000006</v>
      </c>
      <c r="D3781">
        <v>10</v>
      </c>
      <c r="E3781">
        <v>5</v>
      </c>
      <c r="F3781" t="s">
        <v>23</v>
      </c>
      <c r="H3781">
        <v>46</v>
      </c>
      <c r="I3781">
        <v>2.794</v>
      </c>
      <c r="J3781">
        <v>0.8</v>
      </c>
      <c r="K3781" t="s">
        <v>24</v>
      </c>
      <c r="L3781" t="s">
        <v>13008</v>
      </c>
      <c r="M3781" t="s">
        <v>13009</v>
      </c>
      <c r="N3781" t="s">
        <v>13010</v>
      </c>
      <c r="O3781" t="s">
        <v>28</v>
      </c>
      <c r="P3781">
        <v>6.7</v>
      </c>
      <c r="Q3781">
        <v>1.8</v>
      </c>
      <c r="R3781">
        <v>6.8000000000000005E-2</v>
      </c>
      <c r="S3781">
        <v>70</v>
      </c>
      <c r="T3781" t="s">
        <v>29</v>
      </c>
      <c r="U3781" t="s">
        <v>24</v>
      </c>
      <c r="V3781" t="s">
        <v>24</v>
      </c>
    </row>
    <row r="3782" spans="1:22" x14ac:dyDescent="0.35">
      <c r="A3782" t="s">
        <v>13011</v>
      </c>
      <c r="B3782">
        <v>36.685299999999998</v>
      </c>
      <c r="C3782">
        <v>71.385599999999997</v>
      </c>
      <c r="D3782">
        <v>177.51</v>
      </c>
      <c r="E3782">
        <v>4.3</v>
      </c>
      <c r="F3782" t="s">
        <v>23</v>
      </c>
      <c r="H3782">
        <v>75</v>
      </c>
      <c r="I3782">
        <v>0.78300000000000003</v>
      </c>
      <c r="J3782">
        <v>1.07</v>
      </c>
      <c r="K3782" t="s">
        <v>24</v>
      </c>
      <c r="L3782" t="s">
        <v>13012</v>
      </c>
      <c r="M3782" t="s">
        <v>13013</v>
      </c>
      <c r="N3782" t="s">
        <v>13014</v>
      </c>
      <c r="O3782" t="s">
        <v>28</v>
      </c>
      <c r="P3782">
        <v>7.3</v>
      </c>
      <c r="Q3782">
        <v>5.8</v>
      </c>
      <c r="R3782">
        <v>0.126</v>
      </c>
      <c r="S3782">
        <v>18</v>
      </c>
      <c r="T3782" t="s">
        <v>29</v>
      </c>
      <c r="U3782" t="s">
        <v>24</v>
      </c>
      <c r="V3782" t="s">
        <v>24</v>
      </c>
    </row>
    <row r="3783" spans="1:22" x14ac:dyDescent="0.35">
      <c r="A3783" t="s">
        <v>13015</v>
      </c>
      <c r="B3783">
        <v>13.9216</v>
      </c>
      <c r="C3783">
        <v>92.429400000000001</v>
      </c>
      <c r="D3783">
        <v>10</v>
      </c>
      <c r="E3783">
        <v>4.3</v>
      </c>
      <c r="F3783" t="s">
        <v>23</v>
      </c>
      <c r="H3783">
        <v>84</v>
      </c>
      <c r="I3783">
        <v>6.508</v>
      </c>
      <c r="J3783">
        <v>0.48</v>
      </c>
      <c r="K3783" t="s">
        <v>24</v>
      </c>
      <c r="L3783" t="s">
        <v>13016</v>
      </c>
      <c r="M3783" t="s">
        <v>13017</v>
      </c>
      <c r="N3783" t="s">
        <v>13018</v>
      </c>
      <c r="O3783" t="s">
        <v>28</v>
      </c>
      <c r="P3783">
        <v>8</v>
      </c>
      <c r="Q3783">
        <v>1.9</v>
      </c>
      <c r="R3783">
        <v>0.153</v>
      </c>
      <c r="S3783">
        <v>12</v>
      </c>
      <c r="T3783" t="s">
        <v>29</v>
      </c>
      <c r="U3783" t="s">
        <v>24</v>
      </c>
      <c r="V3783" t="s">
        <v>24</v>
      </c>
    </row>
    <row r="3784" spans="1:22" x14ac:dyDescent="0.35">
      <c r="A3784" t="s">
        <v>13019</v>
      </c>
      <c r="B3784">
        <v>37.1614</v>
      </c>
      <c r="C3784">
        <v>89.274299999999997</v>
      </c>
      <c r="D3784">
        <v>10</v>
      </c>
      <c r="E3784">
        <v>4.4000000000000004</v>
      </c>
      <c r="F3784" t="s">
        <v>23</v>
      </c>
      <c r="H3784">
        <v>66</v>
      </c>
      <c r="I3784">
        <v>9.4079999999999995</v>
      </c>
      <c r="J3784">
        <v>0.97</v>
      </c>
      <c r="K3784" t="s">
        <v>24</v>
      </c>
      <c r="L3784" t="s">
        <v>13020</v>
      </c>
      <c r="M3784" t="s">
        <v>13021</v>
      </c>
      <c r="N3784" t="s">
        <v>7714</v>
      </c>
      <c r="O3784" t="s">
        <v>28</v>
      </c>
      <c r="P3784">
        <v>8.6999999999999993</v>
      </c>
      <c r="Q3784">
        <v>1.9</v>
      </c>
      <c r="R3784">
        <v>0.112</v>
      </c>
      <c r="S3784">
        <v>26</v>
      </c>
      <c r="T3784" t="s">
        <v>29</v>
      </c>
      <c r="U3784" t="s">
        <v>24</v>
      </c>
      <c r="V3784" t="s">
        <v>24</v>
      </c>
    </row>
    <row r="3785" spans="1:22" x14ac:dyDescent="0.35">
      <c r="A3785" t="s">
        <v>13022</v>
      </c>
      <c r="B3785">
        <v>37.142400000000002</v>
      </c>
      <c r="C3785">
        <v>89.448999999999998</v>
      </c>
      <c r="D3785">
        <v>10</v>
      </c>
      <c r="E3785">
        <v>4.3</v>
      </c>
      <c r="F3785" t="s">
        <v>23</v>
      </c>
      <c r="H3785">
        <v>105</v>
      </c>
      <c r="I3785">
        <v>9.8030000000000008</v>
      </c>
      <c r="J3785">
        <v>1.08</v>
      </c>
      <c r="K3785" t="s">
        <v>24</v>
      </c>
      <c r="L3785" t="s">
        <v>13023</v>
      </c>
      <c r="M3785" t="s">
        <v>13024</v>
      </c>
      <c r="N3785" t="s">
        <v>7714</v>
      </c>
      <c r="O3785" t="s">
        <v>28</v>
      </c>
      <c r="P3785">
        <v>4</v>
      </c>
      <c r="Q3785">
        <v>2</v>
      </c>
      <c r="R3785">
        <v>0.125</v>
      </c>
      <c r="S3785">
        <v>21</v>
      </c>
      <c r="T3785" t="s">
        <v>29</v>
      </c>
      <c r="U3785" t="s">
        <v>24</v>
      </c>
      <c r="V3785" t="s">
        <v>24</v>
      </c>
    </row>
    <row r="3786" spans="1:22" x14ac:dyDescent="0.35">
      <c r="A3786" t="s">
        <v>13025</v>
      </c>
      <c r="B3786">
        <v>36.491700000000002</v>
      </c>
      <c r="C3786">
        <v>70.191500000000005</v>
      </c>
      <c r="D3786">
        <v>221.49</v>
      </c>
      <c r="E3786">
        <v>4</v>
      </c>
      <c r="F3786" t="s">
        <v>23</v>
      </c>
      <c r="H3786">
        <v>127</v>
      </c>
      <c r="I3786">
        <v>0.70299999999999996</v>
      </c>
      <c r="J3786">
        <v>1.1299999999999999</v>
      </c>
      <c r="K3786" t="s">
        <v>24</v>
      </c>
      <c r="L3786" t="s">
        <v>13026</v>
      </c>
      <c r="M3786" t="s">
        <v>13027</v>
      </c>
      <c r="N3786" t="s">
        <v>13028</v>
      </c>
      <c r="O3786" t="s">
        <v>28</v>
      </c>
      <c r="P3786">
        <v>6</v>
      </c>
      <c r="Q3786">
        <v>6.3</v>
      </c>
      <c r="R3786">
        <v>0.17299999999999999</v>
      </c>
      <c r="S3786">
        <v>9</v>
      </c>
      <c r="T3786" t="s">
        <v>29</v>
      </c>
      <c r="U3786" t="s">
        <v>24</v>
      </c>
      <c r="V3786" t="s">
        <v>24</v>
      </c>
    </row>
    <row r="3787" spans="1:22" x14ac:dyDescent="0.35">
      <c r="A3787" t="s">
        <v>13029</v>
      </c>
      <c r="B3787">
        <v>2.8698999999999999</v>
      </c>
      <c r="C3787">
        <v>95.345100000000002</v>
      </c>
      <c r="D3787">
        <v>10</v>
      </c>
      <c r="E3787">
        <v>4.9000000000000004</v>
      </c>
      <c r="F3787" t="s">
        <v>23</v>
      </c>
      <c r="H3787">
        <v>59</v>
      </c>
      <c r="I3787">
        <v>2.718</v>
      </c>
      <c r="J3787">
        <v>0.92</v>
      </c>
      <c r="K3787" t="s">
        <v>24</v>
      </c>
      <c r="L3787" t="s">
        <v>13030</v>
      </c>
      <c r="M3787" t="s">
        <v>13031</v>
      </c>
      <c r="N3787" t="s">
        <v>13032</v>
      </c>
      <c r="O3787" t="s">
        <v>28</v>
      </c>
      <c r="P3787">
        <v>4.7</v>
      </c>
      <c r="Q3787">
        <v>1.7</v>
      </c>
      <c r="R3787">
        <v>6.9000000000000006E-2</v>
      </c>
      <c r="S3787">
        <v>70</v>
      </c>
      <c r="T3787" t="s">
        <v>29</v>
      </c>
      <c r="U3787" t="s">
        <v>24</v>
      </c>
      <c r="V3787" t="s">
        <v>24</v>
      </c>
    </row>
    <row r="3788" spans="1:22" x14ac:dyDescent="0.35">
      <c r="A3788" t="s">
        <v>13033</v>
      </c>
      <c r="B3788">
        <v>0.62790000000000001</v>
      </c>
      <c r="C3788">
        <v>67.165599999999998</v>
      </c>
      <c r="D3788">
        <v>10</v>
      </c>
      <c r="E3788">
        <v>4.9000000000000004</v>
      </c>
      <c r="F3788" t="s">
        <v>23</v>
      </c>
      <c r="H3788">
        <v>108</v>
      </c>
      <c r="I3788">
        <v>8.56</v>
      </c>
      <c r="J3788">
        <v>1.1000000000000001</v>
      </c>
      <c r="K3788" t="s">
        <v>24</v>
      </c>
      <c r="L3788" t="s">
        <v>13034</v>
      </c>
      <c r="M3788" t="s">
        <v>13035</v>
      </c>
      <c r="N3788" t="s">
        <v>478</v>
      </c>
      <c r="O3788" t="s">
        <v>28</v>
      </c>
      <c r="P3788">
        <v>4.3</v>
      </c>
      <c r="Q3788">
        <v>1.9</v>
      </c>
      <c r="R3788">
        <v>9.1999999999999998E-2</v>
      </c>
      <c r="S3788">
        <v>40</v>
      </c>
      <c r="T3788" t="s">
        <v>29</v>
      </c>
      <c r="U3788" t="s">
        <v>24</v>
      </c>
      <c r="V3788" t="s">
        <v>24</v>
      </c>
    </row>
    <row r="3789" spans="1:22" x14ac:dyDescent="0.35">
      <c r="A3789" t="s">
        <v>13036</v>
      </c>
      <c r="B3789">
        <v>36.578699999999998</v>
      </c>
      <c r="C3789">
        <v>71.2851</v>
      </c>
      <c r="D3789">
        <v>222.74</v>
      </c>
      <c r="E3789">
        <v>4.3</v>
      </c>
      <c r="F3789" t="s">
        <v>23</v>
      </c>
      <c r="H3789">
        <v>74</v>
      </c>
      <c r="I3789">
        <v>0.78800000000000003</v>
      </c>
      <c r="J3789">
        <v>0.79</v>
      </c>
      <c r="K3789" t="s">
        <v>24</v>
      </c>
      <c r="L3789" t="s">
        <v>13037</v>
      </c>
      <c r="M3789" t="s">
        <v>13038</v>
      </c>
      <c r="N3789" t="s">
        <v>13039</v>
      </c>
      <c r="O3789" t="s">
        <v>28</v>
      </c>
      <c r="P3789">
        <v>6.8</v>
      </c>
      <c r="Q3789">
        <v>5.6</v>
      </c>
      <c r="R3789">
        <v>7.2999999999999995E-2</v>
      </c>
      <c r="S3789">
        <v>53</v>
      </c>
      <c r="T3789" t="s">
        <v>29</v>
      </c>
      <c r="U3789" t="s">
        <v>24</v>
      </c>
      <c r="V3789" t="s">
        <v>24</v>
      </c>
    </row>
    <row r="3790" spans="1:22" x14ac:dyDescent="0.35">
      <c r="A3790" t="s">
        <v>13040</v>
      </c>
      <c r="B3790">
        <v>0.44519999999999998</v>
      </c>
      <c r="C3790">
        <v>96.653899999999993</v>
      </c>
      <c r="D3790">
        <v>10</v>
      </c>
      <c r="E3790">
        <v>4.0999999999999996</v>
      </c>
      <c r="F3790" t="s">
        <v>23</v>
      </c>
      <c r="H3790">
        <v>197</v>
      </c>
      <c r="I3790">
        <v>1.2549999999999999</v>
      </c>
      <c r="J3790">
        <v>0.42</v>
      </c>
      <c r="K3790" t="s">
        <v>24</v>
      </c>
      <c r="L3790" t="s">
        <v>13041</v>
      </c>
      <c r="M3790" t="s">
        <v>13042</v>
      </c>
      <c r="N3790" t="s">
        <v>13043</v>
      </c>
      <c r="O3790" t="s">
        <v>28</v>
      </c>
      <c r="P3790">
        <v>11</v>
      </c>
      <c r="Q3790">
        <v>2</v>
      </c>
      <c r="R3790">
        <v>0.17399999999999999</v>
      </c>
      <c r="S3790">
        <v>9</v>
      </c>
      <c r="T3790" t="s">
        <v>29</v>
      </c>
      <c r="U3790" t="s">
        <v>24</v>
      </c>
      <c r="V3790" t="s">
        <v>24</v>
      </c>
    </row>
    <row r="3791" spans="1:22" x14ac:dyDescent="0.35">
      <c r="A3791" t="s">
        <v>13044</v>
      </c>
      <c r="B3791">
        <v>38.140300000000003</v>
      </c>
      <c r="C3791">
        <v>72.719399999999993</v>
      </c>
      <c r="D3791">
        <v>123.89</v>
      </c>
      <c r="E3791">
        <v>4</v>
      </c>
      <c r="F3791" t="s">
        <v>23</v>
      </c>
      <c r="H3791">
        <v>128</v>
      </c>
      <c r="I3791">
        <v>1.5189999999999999</v>
      </c>
      <c r="J3791">
        <v>0.42</v>
      </c>
      <c r="K3791" t="s">
        <v>24</v>
      </c>
      <c r="L3791" t="s">
        <v>13045</v>
      </c>
      <c r="M3791" t="s">
        <v>13046</v>
      </c>
      <c r="N3791" t="s">
        <v>12995</v>
      </c>
      <c r="O3791" t="s">
        <v>28</v>
      </c>
      <c r="P3791">
        <v>5.2</v>
      </c>
      <c r="Q3791">
        <v>7.2</v>
      </c>
      <c r="R3791">
        <v>0.19600000000000001</v>
      </c>
      <c r="S3791">
        <v>7</v>
      </c>
      <c r="T3791" t="s">
        <v>29</v>
      </c>
      <c r="U3791" t="s">
        <v>24</v>
      </c>
      <c r="V3791" t="s">
        <v>24</v>
      </c>
    </row>
    <row r="3792" spans="1:22" x14ac:dyDescent="0.35">
      <c r="A3792" t="s">
        <v>13047</v>
      </c>
      <c r="B3792">
        <v>36.2637</v>
      </c>
      <c r="C3792">
        <v>68.483599999999996</v>
      </c>
      <c r="D3792">
        <v>62.9</v>
      </c>
      <c r="E3792">
        <v>4</v>
      </c>
      <c r="F3792" t="s">
        <v>23</v>
      </c>
      <c r="H3792">
        <v>145</v>
      </c>
      <c r="I3792">
        <v>1.778</v>
      </c>
      <c r="J3792">
        <v>0.47</v>
      </c>
      <c r="K3792" t="s">
        <v>24</v>
      </c>
      <c r="L3792" t="s">
        <v>13048</v>
      </c>
      <c r="M3792" t="s">
        <v>13049</v>
      </c>
      <c r="N3792" t="s">
        <v>13050</v>
      </c>
      <c r="O3792" t="s">
        <v>28</v>
      </c>
      <c r="P3792">
        <v>7.9</v>
      </c>
      <c r="Q3792">
        <v>7.1</v>
      </c>
      <c r="R3792">
        <v>0.17299999999999999</v>
      </c>
      <c r="S3792">
        <v>10</v>
      </c>
      <c r="T3792" t="s">
        <v>29</v>
      </c>
      <c r="U3792" t="s">
        <v>24</v>
      </c>
      <c r="V3792" t="s">
        <v>24</v>
      </c>
    </row>
    <row r="3793" spans="1:22" x14ac:dyDescent="0.35">
      <c r="A3793" t="s">
        <v>13051</v>
      </c>
      <c r="B3793">
        <v>36.4846</v>
      </c>
      <c r="C3793">
        <v>71.195099999999996</v>
      </c>
      <c r="D3793">
        <v>142.22</v>
      </c>
      <c r="E3793">
        <v>4.0999999999999996</v>
      </c>
      <c r="F3793" t="s">
        <v>23</v>
      </c>
      <c r="H3793">
        <v>100</v>
      </c>
      <c r="I3793">
        <v>0.81</v>
      </c>
      <c r="J3793">
        <v>0.67</v>
      </c>
      <c r="K3793" t="s">
        <v>24</v>
      </c>
      <c r="L3793" t="s">
        <v>13052</v>
      </c>
      <c r="M3793" t="s">
        <v>13053</v>
      </c>
      <c r="N3793" t="s">
        <v>13054</v>
      </c>
      <c r="O3793" t="s">
        <v>28</v>
      </c>
      <c r="P3793">
        <v>7.2</v>
      </c>
      <c r="Q3793">
        <v>6.9</v>
      </c>
      <c r="R3793">
        <v>0.17499999999999999</v>
      </c>
      <c r="S3793">
        <v>12</v>
      </c>
      <c r="T3793" t="s">
        <v>29</v>
      </c>
      <c r="U3793" t="s">
        <v>24</v>
      </c>
      <c r="V3793" t="s">
        <v>24</v>
      </c>
    </row>
    <row r="3794" spans="1:22" x14ac:dyDescent="0.35">
      <c r="A3794" t="s">
        <v>13055</v>
      </c>
      <c r="B3794">
        <v>38.7258</v>
      </c>
      <c r="C3794">
        <v>70.22</v>
      </c>
      <c r="D3794">
        <v>10</v>
      </c>
      <c r="E3794">
        <v>4.3</v>
      </c>
      <c r="F3794" t="s">
        <v>23</v>
      </c>
      <c r="H3794">
        <v>48</v>
      </c>
      <c r="I3794">
        <v>1.4079999999999999</v>
      </c>
      <c r="J3794">
        <v>0.77</v>
      </c>
      <c r="K3794" t="s">
        <v>24</v>
      </c>
      <c r="L3794" t="s">
        <v>13056</v>
      </c>
      <c r="M3794" t="s">
        <v>13057</v>
      </c>
      <c r="N3794" t="s">
        <v>13058</v>
      </c>
      <c r="O3794" t="s">
        <v>28</v>
      </c>
      <c r="P3794">
        <v>4.4000000000000004</v>
      </c>
      <c r="Q3794">
        <v>1.9</v>
      </c>
      <c r="R3794">
        <v>0.14699999999999999</v>
      </c>
      <c r="S3794">
        <v>13</v>
      </c>
      <c r="T3794" t="s">
        <v>29</v>
      </c>
      <c r="U3794" t="s">
        <v>24</v>
      </c>
      <c r="V3794" t="s">
        <v>24</v>
      </c>
    </row>
    <row r="3795" spans="1:22" x14ac:dyDescent="0.35">
      <c r="A3795" t="s">
        <v>13059</v>
      </c>
      <c r="B3795">
        <v>38.745800000000003</v>
      </c>
      <c r="C3795">
        <v>70.194199999999995</v>
      </c>
      <c r="D3795">
        <v>10</v>
      </c>
      <c r="E3795">
        <v>4.0999999999999996</v>
      </c>
      <c r="F3795" t="s">
        <v>23</v>
      </c>
      <c r="H3795">
        <v>93</v>
      </c>
      <c r="I3795">
        <v>1.3959999999999999</v>
      </c>
      <c r="J3795">
        <v>1.05</v>
      </c>
      <c r="K3795" t="s">
        <v>24</v>
      </c>
      <c r="L3795" t="s">
        <v>13060</v>
      </c>
      <c r="M3795" t="s">
        <v>13057</v>
      </c>
      <c r="N3795" t="s">
        <v>13061</v>
      </c>
      <c r="O3795" t="s">
        <v>28</v>
      </c>
      <c r="P3795">
        <v>5.2</v>
      </c>
      <c r="Q3795">
        <v>1.9</v>
      </c>
      <c r="R3795">
        <v>0.214</v>
      </c>
      <c r="S3795">
        <v>6</v>
      </c>
      <c r="T3795" t="s">
        <v>29</v>
      </c>
      <c r="U3795" t="s">
        <v>24</v>
      </c>
      <c r="V3795" t="s">
        <v>24</v>
      </c>
    </row>
    <row r="3796" spans="1:22" x14ac:dyDescent="0.35">
      <c r="A3796" t="s">
        <v>13062</v>
      </c>
      <c r="B3796">
        <v>31.5121</v>
      </c>
      <c r="C3796">
        <v>87.800600000000003</v>
      </c>
      <c r="D3796">
        <v>10</v>
      </c>
      <c r="E3796">
        <v>4.3</v>
      </c>
      <c r="F3796" t="s">
        <v>23</v>
      </c>
      <c r="H3796">
        <v>68</v>
      </c>
      <c r="I3796">
        <v>3.6440000000000001</v>
      </c>
      <c r="J3796">
        <v>0.97</v>
      </c>
      <c r="K3796" t="s">
        <v>24</v>
      </c>
      <c r="L3796" t="s">
        <v>13063</v>
      </c>
      <c r="M3796" t="s">
        <v>13064</v>
      </c>
      <c r="N3796" t="s">
        <v>6816</v>
      </c>
      <c r="O3796" t="s">
        <v>28</v>
      </c>
      <c r="P3796">
        <v>9.4</v>
      </c>
      <c r="Q3796">
        <v>1.9</v>
      </c>
      <c r="R3796">
        <v>0.125</v>
      </c>
      <c r="S3796">
        <v>18</v>
      </c>
      <c r="T3796" t="s">
        <v>29</v>
      </c>
      <c r="U3796" t="s">
        <v>24</v>
      </c>
      <c r="V3796" t="s">
        <v>24</v>
      </c>
    </row>
    <row r="3797" spans="1:22" x14ac:dyDescent="0.35">
      <c r="A3797" t="s">
        <v>13065</v>
      </c>
      <c r="B3797">
        <v>38.706200000000003</v>
      </c>
      <c r="C3797">
        <v>70.269900000000007</v>
      </c>
      <c r="D3797">
        <v>10</v>
      </c>
      <c r="E3797">
        <v>4.5999999999999996</v>
      </c>
      <c r="F3797" t="s">
        <v>23</v>
      </c>
      <c r="H3797">
        <v>44</v>
      </c>
      <c r="I3797">
        <v>1.4139999999999999</v>
      </c>
      <c r="J3797">
        <v>0.89</v>
      </c>
      <c r="K3797" t="s">
        <v>24</v>
      </c>
      <c r="L3797" t="s">
        <v>13066</v>
      </c>
      <c r="M3797" t="s">
        <v>13067</v>
      </c>
      <c r="N3797" t="s">
        <v>13068</v>
      </c>
      <c r="O3797" t="s">
        <v>28</v>
      </c>
      <c r="P3797">
        <v>5.0999999999999996</v>
      </c>
      <c r="Q3797">
        <v>1.8</v>
      </c>
      <c r="R3797">
        <v>0.08</v>
      </c>
      <c r="S3797">
        <v>48</v>
      </c>
      <c r="T3797" t="s">
        <v>29</v>
      </c>
      <c r="U3797" t="s">
        <v>24</v>
      </c>
      <c r="V3797" t="s">
        <v>24</v>
      </c>
    </row>
    <row r="3798" spans="1:22" x14ac:dyDescent="0.35">
      <c r="A3798" t="s">
        <v>13069</v>
      </c>
      <c r="B3798">
        <v>36.472700000000003</v>
      </c>
      <c r="C3798">
        <v>70.738200000000006</v>
      </c>
      <c r="D3798">
        <v>196.6</v>
      </c>
      <c r="E3798">
        <v>4.2</v>
      </c>
      <c r="F3798" t="s">
        <v>23</v>
      </c>
      <c r="H3798">
        <v>73</v>
      </c>
      <c r="I3798">
        <v>0.66400000000000003</v>
      </c>
      <c r="J3798">
        <v>1.1399999999999999</v>
      </c>
      <c r="K3798" t="s">
        <v>24</v>
      </c>
      <c r="L3798" t="s">
        <v>13070</v>
      </c>
      <c r="M3798" t="s">
        <v>13071</v>
      </c>
      <c r="N3798" t="s">
        <v>740</v>
      </c>
      <c r="O3798" t="s">
        <v>28</v>
      </c>
      <c r="P3798">
        <v>2.8</v>
      </c>
      <c r="Q3798">
        <v>5.0999999999999996</v>
      </c>
      <c r="R3798">
        <v>0.1</v>
      </c>
      <c r="S3798">
        <v>30</v>
      </c>
      <c r="T3798" t="s">
        <v>29</v>
      </c>
      <c r="U3798" t="s">
        <v>24</v>
      </c>
      <c r="V3798" t="s">
        <v>24</v>
      </c>
    </row>
    <row r="3799" spans="1:22" x14ac:dyDescent="0.35">
      <c r="A3799" t="s">
        <v>13072</v>
      </c>
      <c r="B3799">
        <v>31.722999999999999</v>
      </c>
      <c r="C3799">
        <v>87.929599999999994</v>
      </c>
      <c r="D3799">
        <v>6.77</v>
      </c>
      <c r="E3799">
        <v>5.5</v>
      </c>
      <c r="F3799" t="s">
        <v>106</v>
      </c>
      <c r="H3799">
        <v>29</v>
      </c>
      <c r="I3799">
        <v>9.5960000000000001</v>
      </c>
      <c r="J3799">
        <v>0.72</v>
      </c>
      <c r="K3799" t="s">
        <v>24</v>
      </c>
      <c r="L3799" t="s">
        <v>13073</v>
      </c>
      <c r="M3799" t="s">
        <v>13074</v>
      </c>
      <c r="N3799" t="s">
        <v>13075</v>
      </c>
      <c r="O3799" t="s">
        <v>28</v>
      </c>
      <c r="P3799">
        <v>7.4</v>
      </c>
      <c r="Q3799">
        <v>3.7</v>
      </c>
      <c r="R3799">
        <v>9.2999999999999999E-2</v>
      </c>
      <c r="S3799">
        <v>11</v>
      </c>
      <c r="T3799" t="s">
        <v>29</v>
      </c>
      <c r="U3799" t="s">
        <v>24</v>
      </c>
      <c r="V3799" t="s">
        <v>24</v>
      </c>
    </row>
    <row r="3800" spans="1:22" x14ac:dyDescent="0.35">
      <c r="A3800" t="s">
        <v>13076</v>
      </c>
      <c r="B3800">
        <v>20.540099999999999</v>
      </c>
      <c r="C3800">
        <v>94.073700000000002</v>
      </c>
      <c r="D3800">
        <v>62.35</v>
      </c>
      <c r="E3800">
        <v>4.2</v>
      </c>
      <c r="F3800" t="s">
        <v>23</v>
      </c>
      <c r="H3800">
        <v>79</v>
      </c>
      <c r="I3800">
        <v>2.081</v>
      </c>
      <c r="J3800">
        <v>1</v>
      </c>
      <c r="K3800" t="s">
        <v>24</v>
      </c>
      <c r="L3800" t="s">
        <v>13077</v>
      </c>
      <c r="M3800" t="s">
        <v>13078</v>
      </c>
      <c r="N3800" t="s">
        <v>13079</v>
      </c>
      <c r="O3800" t="s">
        <v>28</v>
      </c>
      <c r="P3800">
        <v>7.6</v>
      </c>
      <c r="Q3800">
        <v>7.6</v>
      </c>
      <c r="R3800">
        <v>0.11799999999999999</v>
      </c>
      <c r="S3800">
        <v>20</v>
      </c>
      <c r="T3800" t="s">
        <v>29</v>
      </c>
      <c r="U3800" t="s">
        <v>24</v>
      </c>
      <c r="V3800" t="s">
        <v>24</v>
      </c>
    </row>
    <row r="3801" spans="1:22" x14ac:dyDescent="0.35">
      <c r="A3801" t="s">
        <v>13080</v>
      </c>
      <c r="B3801">
        <v>22.8125</v>
      </c>
      <c r="C3801">
        <v>93.453299999999999</v>
      </c>
      <c r="D3801">
        <v>55.11</v>
      </c>
      <c r="E3801">
        <v>4.4000000000000004</v>
      </c>
      <c r="F3801" t="s">
        <v>23</v>
      </c>
      <c r="H3801">
        <v>72</v>
      </c>
      <c r="I3801">
        <v>1.677</v>
      </c>
      <c r="J3801">
        <v>0.47</v>
      </c>
      <c r="K3801" t="s">
        <v>24</v>
      </c>
      <c r="L3801" t="s">
        <v>13081</v>
      </c>
      <c r="M3801" t="s">
        <v>13082</v>
      </c>
      <c r="N3801" t="s">
        <v>13083</v>
      </c>
      <c r="O3801" t="s">
        <v>28</v>
      </c>
      <c r="P3801">
        <v>7.4</v>
      </c>
      <c r="Q3801">
        <v>5.6</v>
      </c>
      <c r="R3801">
        <v>0.115</v>
      </c>
      <c r="S3801">
        <v>24</v>
      </c>
      <c r="T3801" t="s">
        <v>29</v>
      </c>
      <c r="U3801" t="s">
        <v>24</v>
      </c>
      <c r="V3801" t="s">
        <v>24</v>
      </c>
    </row>
    <row r="3802" spans="1:22" x14ac:dyDescent="0.35">
      <c r="A3802" t="s">
        <v>13084</v>
      </c>
      <c r="B3802">
        <v>36.521500000000003</v>
      </c>
      <c r="C3802">
        <v>70.138400000000004</v>
      </c>
      <c r="D3802">
        <v>224.51</v>
      </c>
      <c r="E3802">
        <v>4.0999999999999996</v>
      </c>
      <c r="F3802" t="s">
        <v>23</v>
      </c>
      <c r="H3802">
        <v>70</v>
      </c>
      <c r="I3802">
        <v>0.69699999999999995</v>
      </c>
      <c r="J3802">
        <v>0.75</v>
      </c>
      <c r="K3802" t="s">
        <v>24</v>
      </c>
      <c r="L3802" t="s">
        <v>13085</v>
      </c>
      <c r="M3802" t="s">
        <v>13086</v>
      </c>
      <c r="N3802" t="s">
        <v>13087</v>
      </c>
      <c r="O3802" t="s">
        <v>28</v>
      </c>
      <c r="P3802">
        <v>5.4</v>
      </c>
      <c r="Q3802">
        <v>5.5</v>
      </c>
      <c r="R3802">
        <v>0.19700000000000001</v>
      </c>
      <c r="S3802">
        <v>7</v>
      </c>
      <c r="T3802" t="s">
        <v>29</v>
      </c>
      <c r="U3802" t="s">
        <v>24</v>
      </c>
      <c r="V3802" t="s">
        <v>24</v>
      </c>
    </row>
    <row r="3803" spans="1:22" x14ac:dyDescent="0.35">
      <c r="A3803" t="s">
        <v>13088</v>
      </c>
      <c r="B3803">
        <v>34.447800000000001</v>
      </c>
      <c r="C3803">
        <v>99.071200000000005</v>
      </c>
      <c r="D3803">
        <v>10</v>
      </c>
      <c r="E3803">
        <v>4.0999999999999996</v>
      </c>
      <c r="F3803" t="s">
        <v>23</v>
      </c>
      <c r="H3803">
        <v>59</v>
      </c>
      <c r="I3803">
        <v>4.0739999999999998</v>
      </c>
      <c r="J3803">
        <v>0.81</v>
      </c>
      <c r="K3803" t="s">
        <v>24</v>
      </c>
      <c r="L3803" t="s">
        <v>13089</v>
      </c>
      <c r="M3803" t="s">
        <v>13090</v>
      </c>
      <c r="N3803" t="s">
        <v>324</v>
      </c>
      <c r="O3803" t="s">
        <v>28</v>
      </c>
      <c r="P3803">
        <v>5.6</v>
      </c>
      <c r="Q3803">
        <v>1.8</v>
      </c>
      <c r="R3803">
        <v>0.13500000000000001</v>
      </c>
      <c r="S3803">
        <v>15</v>
      </c>
      <c r="T3803" t="s">
        <v>29</v>
      </c>
      <c r="U3803" t="s">
        <v>24</v>
      </c>
      <c r="V3803" t="s">
        <v>24</v>
      </c>
    </row>
    <row r="3804" spans="1:22" x14ac:dyDescent="0.35">
      <c r="A3804" t="s">
        <v>13091</v>
      </c>
      <c r="B3804">
        <v>24.229600000000001</v>
      </c>
      <c r="C3804">
        <v>94.582099999999997</v>
      </c>
      <c r="D3804">
        <v>71.92</v>
      </c>
      <c r="E3804">
        <v>4.4000000000000004</v>
      </c>
      <c r="F3804" t="s">
        <v>23</v>
      </c>
      <c r="H3804">
        <v>74</v>
      </c>
      <c r="I3804">
        <v>4.1230000000000002</v>
      </c>
      <c r="J3804">
        <v>1.17</v>
      </c>
      <c r="K3804" t="s">
        <v>24</v>
      </c>
      <c r="L3804" t="s">
        <v>13092</v>
      </c>
      <c r="M3804" t="s">
        <v>13093</v>
      </c>
      <c r="N3804" t="s">
        <v>13094</v>
      </c>
      <c r="O3804" t="s">
        <v>28</v>
      </c>
      <c r="P3804">
        <v>9.5</v>
      </c>
      <c r="Q3804">
        <v>7.5</v>
      </c>
      <c r="R3804">
        <v>0.108</v>
      </c>
      <c r="S3804">
        <v>25</v>
      </c>
      <c r="T3804" t="s">
        <v>29</v>
      </c>
      <c r="U3804" t="s">
        <v>24</v>
      </c>
      <c r="V3804" t="s">
        <v>24</v>
      </c>
    </row>
    <row r="3805" spans="1:22" x14ac:dyDescent="0.35">
      <c r="A3805" t="s">
        <v>13095</v>
      </c>
      <c r="B3805">
        <v>27.035399999999999</v>
      </c>
      <c r="C3805">
        <v>96.531099999999995</v>
      </c>
      <c r="D3805">
        <v>10</v>
      </c>
      <c r="E3805">
        <v>4.4000000000000004</v>
      </c>
      <c r="F3805" t="s">
        <v>23</v>
      </c>
      <c r="H3805">
        <v>73</v>
      </c>
      <c r="I3805">
        <v>6.2549999999999999</v>
      </c>
      <c r="J3805">
        <v>1.1499999999999999</v>
      </c>
      <c r="K3805" t="s">
        <v>24</v>
      </c>
      <c r="L3805" t="s">
        <v>13096</v>
      </c>
      <c r="M3805" t="s">
        <v>13093</v>
      </c>
      <c r="N3805" t="s">
        <v>13097</v>
      </c>
      <c r="O3805" t="s">
        <v>28</v>
      </c>
      <c r="P3805">
        <v>8.5</v>
      </c>
      <c r="Q3805">
        <v>1.9</v>
      </c>
      <c r="R3805">
        <v>0.105</v>
      </c>
      <c r="S3805">
        <v>26</v>
      </c>
      <c r="T3805" t="s">
        <v>29</v>
      </c>
      <c r="U3805" t="s">
        <v>24</v>
      </c>
      <c r="V3805" t="s">
        <v>24</v>
      </c>
    </row>
    <row r="3806" spans="1:22" x14ac:dyDescent="0.35">
      <c r="A3806" t="s">
        <v>13098</v>
      </c>
      <c r="B3806">
        <v>23.5533</v>
      </c>
      <c r="C3806">
        <v>94.066699999999997</v>
      </c>
      <c r="D3806">
        <v>69.239999999999995</v>
      </c>
      <c r="E3806">
        <v>4.3</v>
      </c>
      <c r="F3806" t="s">
        <v>23</v>
      </c>
      <c r="H3806">
        <v>97</v>
      </c>
      <c r="I3806">
        <v>0.70599999999999996</v>
      </c>
      <c r="J3806">
        <v>0.96</v>
      </c>
      <c r="K3806" t="s">
        <v>24</v>
      </c>
      <c r="L3806" t="s">
        <v>13099</v>
      </c>
      <c r="M3806" t="s">
        <v>13100</v>
      </c>
      <c r="N3806" t="s">
        <v>13101</v>
      </c>
      <c r="O3806" t="s">
        <v>28</v>
      </c>
      <c r="P3806">
        <v>6.4</v>
      </c>
      <c r="Q3806">
        <v>8.4</v>
      </c>
      <c r="R3806">
        <v>0.26600000000000001</v>
      </c>
      <c r="S3806">
        <v>6</v>
      </c>
      <c r="T3806" t="s">
        <v>29</v>
      </c>
      <c r="U3806" t="s">
        <v>24</v>
      </c>
      <c r="V3806" t="s">
        <v>24</v>
      </c>
    </row>
    <row r="3807" spans="1:22" x14ac:dyDescent="0.35">
      <c r="A3807" t="s">
        <v>13102</v>
      </c>
      <c r="B3807">
        <v>27.0398</v>
      </c>
      <c r="C3807">
        <v>96.302499999999995</v>
      </c>
      <c r="D3807">
        <v>10</v>
      </c>
      <c r="E3807">
        <v>4.5999999999999996</v>
      </c>
      <c r="F3807" t="s">
        <v>23</v>
      </c>
      <c r="H3807">
        <v>44</v>
      </c>
      <c r="I3807">
        <v>6.0640000000000001</v>
      </c>
      <c r="J3807">
        <v>1.24</v>
      </c>
      <c r="K3807" t="s">
        <v>24</v>
      </c>
      <c r="L3807" t="s">
        <v>13103</v>
      </c>
      <c r="M3807" t="s">
        <v>13104</v>
      </c>
      <c r="N3807" t="s">
        <v>13105</v>
      </c>
      <c r="O3807" t="s">
        <v>28</v>
      </c>
      <c r="P3807">
        <v>3.8</v>
      </c>
      <c r="Q3807">
        <v>1.9</v>
      </c>
      <c r="R3807">
        <v>0.10299999999999999</v>
      </c>
      <c r="S3807">
        <v>28</v>
      </c>
      <c r="T3807" t="s">
        <v>29</v>
      </c>
      <c r="U3807" t="s">
        <v>24</v>
      </c>
      <c r="V3807" t="s">
        <v>24</v>
      </c>
    </row>
    <row r="3808" spans="1:22" x14ac:dyDescent="0.35">
      <c r="A3808" t="s">
        <v>13106</v>
      </c>
      <c r="B3808">
        <v>22.853200000000001</v>
      </c>
      <c r="C3808">
        <v>93.436800000000005</v>
      </c>
      <c r="D3808">
        <v>58.3</v>
      </c>
      <c r="E3808">
        <v>4.4000000000000004</v>
      </c>
      <c r="F3808" t="s">
        <v>23</v>
      </c>
      <c r="H3808">
        <v>146</v>
      </c>
      <c r="I3808">
        <v>3.9340000000000002</v>
      </c>
      <c r="J3808">
        <v>0.4</v>
      </c>
      <c r="K3808" t="s">
        <v>24</v>
      </c>
      <c r="L3808" t="s">
        <v>13107</v>
      </c>
      <c r="M3808" t="s">
        <v>13108</v>
      </c>
      <c r="N3808" t="s">
        <v>13109</v>
      </c>
      <c r="O3808" t="s">
        <v>28</v>
      </c>
      <c r="P3808">
        <v>10.3</v>
      </c>
      <c r="Q3808">
        <v>8.6999999999999993</v>
      </c>
      <c r="R3808">
        <v>0.13</v>
      </c>
      <c r="S3808">
        <v>22</v>
      </c>
      <c r="T3808" t="s">
        <v>29</v>
      </c>
      <c r="U3808" t="s">
        <v>24</v>
      </c>
      <c r="V3808" t="s">
        <v>24</v>
      </c>
    </row>
    <row r="3809" spans="1:22" x14ac:dyDescent="0.35">
      <c r="A3809" t="s">
        <v>13110</v>
      </c>
      <c r="B3809">
        <v>36.4955</v>
      </c>
      <c r="C3809">
        <v>70.206699999999998</v>
      </c>
      <c r="D3809">
        <v>216.32</v>
      </c>
      <c r="E3809">
        <v>4.0999999999999996</v>
      </c>
      <c r="F3809" t="s">
        <v>23</v>
      </c>
      <c r="H3809">
        <v>93</v>
      </c>
      <c r="I3809">
        <v>0.69499999999999995</v>
      </c>
      <c r="J3809">
        <v>0.8</v>
      </c>
      <c r="K3809" t="s">
        <v>24</v>
      </c>
      <c r="L3809" t="s">
        <v>13111</v>
      </c>
      <c r="M3809" t="s">
        <v>13112</v>
      </c>
      <c r="N3809" t="s">
        <v>12314</v>
      </c>
      <c r="O3809" t="s">
        <v>28</v>
      </c>
      <c r="P3809">
        <v>7.6</v>
      </c>
      <c r="Q3809">
        <v>4.4000000000000004</v>
      </c>
      <c r="R3809">
        <v>0.19700000000000001</v>
      </c>
      <c r="S3809">
        <v>7</v>
      </c>
      <c r="T3809" t="s">
        <v>29</v>
      </c>
      <c r="U3809" t="s">
        <v>24</v>
      </c>
      <c r="V3809" t="s">
        <v>24</v>
      </c>
    </row>
    <row r="3810" spans="1:22" x14ac:dyDescent="0.35">
      <c r="A3810" t="s">
        <v>13113</v>
      </c>
      <c r="B3810">
        <v>22.8232</v>
      </c>
      <c r="C3810">
        <v>93.506100000000004</v>
      </c>
      <c r="D3810">
        <v>43</v>
      </c>
      <c r="E3810">
        <v>6.2</v>
      </c>
      <c r="F3810" t="s">
        <v>106</v>
      </c>
      <c r="H3810">
        <v>21</v>
      </c>
      <c r="I3810">
        <v>1.726</v>
      </c>
      <c r="J3810">
        <v>0.88</v>
      </c>
      <c r="K3810" t="s">
        <v>24</v>
      </c>
      <c r="L3810" t="s">
        <v>13114</v>
      </c>
      <c r="M3810" t="s">
        <v>13115</v>
      </c>
      <c r="N3810" t="s">
        <v>13116</v>
      </c>
      <c r="O3810" t="s">
        <v>28</v>
      </c>
      <c r="P3810">
        <v>5.4</v>
      </c>
      <c r="Q3810">
        <v>3.7</v>
      </c>
      <c r="R3810">
        <v>0.08</v>
      </c>
      <c r="S3810">
        <v>15</v>
      </c>
      <c r="T3810" t="s">
        <v>29</v>
      </c>
      <c r="U3810" t="s">
        <v>24</v>
      </c>
      <c r="V3810" t="s">
        <v>24</v>
      </c>
    </row>
    <row r="3811" spans="1:22" x14ac:dyDescent="0.35">
      <c r="A3811" t="s">
        <v>13117</v>
      </c>
      <c r="B3811">
        <v>7.2224000000000004</v>
      </c>
      <c r="C3811">
        <v>94.010199999999998</v>
      </c>
      <c r="D3811">
        <v>52.55</v>
      </c>
      <c r="E3811">
        <v>4.7</v>
      </c>
      <c r="F3811" t="s">
        <v>23</v>
      </c>
      <c r="H3811">
        <v>66</v>
      </c>
      <c r="I3811">
        <v>3.528</v>
      </c>
      <c r="J3811">
        <v>0.8</v>
      </c>
      <c r="K3811" t="s">
        <v>24</v>
      </c>
      <c r="L3811" t="s">
        <v>13118</v>
      </c>
      <c r="M3811" t="s">
        <v>13119</v>
      </c>
      <c r="N3811" t="s">
        <v>13120</v>
      </c>
      <c r="O3811" t="s">
        <v>28</v>
      </c>
      <c r="P3811">
        <v>10.6</v>
      </c>
      <c r="Q3811">
        <v>6.1</v>
      </c>
      <c r="R3811">
        <v>0.11700000000000001</v>
      </c>
      <c r="S3811">
        <v>24</v>
      </c>
      <c r="T3811" t="s">
        <v>29</v>
      </c>
      <c r="U3811" t="s">
        <v>24</v>
      </c>
      <c r="V3811" t="s">
        <v>24</v>
      </c>
    </row>
    <row r="3812" spans="1:22" x14ac:dyDescent="0.35">
      <c r="A3812" t="s">
        <v>13121</v>
      </c>
      <c r="B3812">
        <v>38.725700000000003</v>
      </c>
      <c r="C3812">
        <v>69.693600000000004</v>
      </c>
      <c r="D3812">
        <v>10</v>
      </c>
      <c r="E3812">
        <v>4.4000000000000004</v>
      </c>
      <c r="F3812" t="s">
        <v>23</v>
      </c>
      <c r="H3812">
        <v>85</v>
      </c>
      <c r="I3812">
        <v>1.59</v>
      </c>
      <c r="J3812">
        <v>0.85</v>
      </c>
      <c r="K3812" t="s">
        <v>24</v>
      </c>
      <c r="L3812" t="s">
        <v>13122</v>
      </c>
      <c r="M3812" t="s">
        <v>13119</v>
      </c>
      <c r="N3812" t="s">
        <v>13123</v>
      </c>
      <c r="O3812" t="s">
        <v>28</v>
      </c>
      <c r="P3812">
        <v>5.5</v>
      </c>
      <c r="Q3812">
        <v>1.9</v>
      </c>
      <c r="R3812">
        <v>0.107</v>
      </c>
      <c r="S3812">
        <v>25</v>
      </c>
      <c r="T3812" t="s">
        <v>29</v>
      </c>
      <c r="U3812" t="s">
        <v>24</v>
      </c>
      <c r="V3812" t="s">
        <v>24</v>
      </c>
    </row>
    <row r="3813" spans="1:22" x14ac:dyDescent="0.35">
      <c r="A3813" t="s">
        <v>13124</v>
      </c>
      <c r="B3813">
        <v>31.316299999999998</v>
      </c>
      <c r="C3813">
        <v>77.173599999999993</v>
      </c>
      <c r="D3813">
        <v>10</v>
      </c>
      <c r="E3813">
        <v>4.3</v>
      </c>
      <c r="F3813" t="s">
        <v>23</v>
      </c>
      <c r="H3813">
        <v>97</v>
      </c>
      <c r="I3813">
        <v>4.0380000000000003</v>
      </c>
      <c r="J3813">
        <v>0.6</v>
      </c>
      <c r="K3813" t="s">
        <v>24</v>
      </c>
      <c r="L3813" t="s">
        <v>13125</v>
      </c>
      <c r="M3813" t="s">
        <v>13126</v>
      </c>
      <c r="N3813" t="s">
        <v>13127</v>
      </c>
      <c r="O3813" t="s">
        <v>28</v>
      </c>
      <c r="P3813">
        <v>9.3000000000000007</v>
      </c>
      <c r="Q3813">
        <v>1.9</v>
      </c>
      <c r="R3813">
        <v>0.122</v>
      </c>
      <c r="S3813">
        <v>19</v>
      </c>
      <c r="T3813" t="s">
        <v>29</v>
      </c>
      <c r="U3813" t="s">
        <v>24</v>
      </c>
      <c r="V3813" t="s">
        <v>24</v>
      </c>
    </row>
    <row r="3814" spans="1:22" x14ac:dyDescent="0.35">
      <c r="A3814" t="s">
        <v>13128</v>
      </c>
      <c r="B3814">
        <v>1.5954999999999999</v>
      </c>
      <c r="C3814">
        <v>99.409800000000004</v>
      </c>
      <c r="D3814">
        <v>161.97999999999999</v>
      </c>
      <c r="E3814">
        <v>4.3</v>
      </c>
      <c r="F3814" t="s">
        <v>23</v>
      </c>
      <c r="H3814">
        <v>88</v>
      </c>
      <c r="I3814">
        <v>1.8560000000000001</v>
      </c>
      <c r="J3814">
        <v>0.62</v>
      </c>
      <c r="K3814" t="s">
        <v>24</v>
      </c>
      <c r="L3814" t="s">
        <v>13129</v>
      </c>
      <c r="M3814" t="s">
        <v>13130</v>
      </c>
      <c r="N3814" t="s">
        <v>13131</v>
      </c>
      <c r="O3814" t="s">
        <v>28</v>
      </c>
      <c r="P3814">
        <v>6.3</v>
      </c>
      <c r="Q3814">
        <v>7.5</v>
      </c>
      <c r="R3814">
        <v>0.13300000000000001</v>
      </c>
      <c r="S3814">
        <v>16</v>
      </c>
      <c r="T3814" t="s">
        <v>29</v>
      </c>
      <c r="U3814" t="s">
        <v>24</v>
      </c>
      <c r="V3814" t="s">
        <v>24</v>
      </c>
    </row>
    <row r="3815" spans="1:22" x14ac:dyDescent="0.35">
      <c r="A3815" t="s">
        <v>13132</v>
      </c>
      <c r="B3815">
        <v>39.179400000000001</v>
      </c>
      <c r="C3815">
        <v>71.500600000000006</v>
      </c>
      <c r="D3815">
        <v>10</v>
      </c>
      <c r="E3815">
        <v>4.5</v>
      </c>
      <c r="F3815" t="s">
        <v>23</v>
      </c>
      <c r="H3815">
        <v>74</v>
      </c>
      <c r="I3815">
        <v>0.38400000000000001</v>
      </c>
      <c r="J3815">
        <v>0.92</v>
      </c>
      <c r="K3815" t="s">
        <v>24</v>
      </c>
      <c r="L3815" t="s">
        <v>13133</v>
      </c>
      <c r="M3815" t="s">
        <v>13134</v>
      </c>
      <c r="N3815" t="s">
        <v>13135</v>
      </c>
      <c r="O3815" t="s">
        <v>28</v>
      </c>
      <c r="P3815">
        <v>4.9000000000000004</v>
      </c>
      <c r="Q3815">
        <v>1.2</v>
      </c>
      <c r="R3815">
        <v>0.10299999999999999</v>
      </c>
      <c r="S3815">
        <v>28</v>
      </c>
      <c r="T3815" t="s">
        <v>29</v>
      </c>
      <c r="U3815" t="s">
        <v>24</v>
      </c>
      <c r="V3815" t="s">
        <v>24</v>
      </c>
    </row>
    <row r="3816" spans="1:22" x14ac:dyDescent="0.35">
      <c r="A3816" t="s">
        <v>13136</v>
      </c>
      <c r="B3816">
        <v>32.107700000000001</v>
      </c>
      <c r="C3816">
        <v>69.084500000000006</v>
      </c>
      <c r="D3816">
        <v>42.75</v>
      </c>
      <c r="E3816">
        <v>4</v>
      </c>
      <c r="F3816" t="s">
        <v>23</v>
      </c>
      <c r="H3816">
        <v>96</v>
      </c>
      <c r="I3816">
        <v>2.4260000000000002</v>
      </c>
      <c r="J3816">
        <v>0.99</v>
      </c>
      <c r="K3816" t="s">
        <v>24</v>
      </c>
      <c r="L3816" t="s">
        <v>13137</v>
      </c>
      <c r="M3816" t="s">
        <v>13138</v>
      </c>
      <c r="N3816" t="s">
        <v>13139</v>
      </c>
      <c r="O3816" t="s">
        <v>28</v>
      </c>
      <c r="P3816">
        <v>8.3000000000000007</v>
      </c>
      <c r="Q3816">
        <v>6.9</v>
      </c>
      <c r="R3816">
        <v>0.157</v>
      </c>
      <c r="S3816">
        <v>11</v>
      </c>
      <c r="T3816" t="s">
        <v>29</v>
      </c>
      <c r="U3816" t="s">
        <v>24</v>
      </c>
      <c r="V3816" t="s">
        <v>24</v>
      </c>
    </row>
    <row r="3817" spans="1:22" x14ac:dyDescent="0.35">
      <c r="A3817" t="s">
        <v>13140</v>
      </c>
      <c r="B3817">
        <v>24.637</v>
      </c>
      <c r="C3817">
        <v>95.119600000000005</v>
      </c>
      <c r="D3817">
        <v>128.94999999999999</v>
      </c>
      <c r="E3817">
        <v>4.5999999999999996</v>
      </c>
      <c r="F3817" t="s">
        <v>23</v>
      </c>
      <c r="H3817">
        <v>52</v>
      </c>
      <c r="I3817">
        <v>0.84899999999999998</v>
      </c>
      <c r="J3817">
        <v>0.69</v>
      </c>
      <c r="K3817" t="s">
        <v>24</v>
      </c>
      <c r="L3817" t="s">
        <v>13141</v>
      </c>
      <c r="M3817" t="s">
        <v>13142</v>
      </c>
      <c r="N3817" t="s">
        <v>13143</v>
      </c>
      <c r="O3817" t="s">
        <v>28</v>
      </c>
      <c r="P3817">
        <v>7.6</v>
      </c>
      <c r="Q3817">
        <v>5.5</v>
      </c>
      <c r="R3817">
        <v>6.4000000000000001E-2</v>
      </c>
      <c r="S3817">
        <v>73</v>
      </c>
      <c r="T3817" t="s">
        <v>29</v>
      </c>
      <c r="U3817" t="s">
        <v>24</v>
      </c>
      <c r="V3817" t="s">
        <v>24</v>
      </c>
    </row>
    <row r="3818" spans="1:22" x14ac:dyDescent="0.35">
      <c r="A3818" t="s">
        <v>13144</v>
      </c>
      <c r="B3818">
        <v>25.9374</v>
      </c>
      <c r="C3818">
        <v>91.483800000000002</v>
      </c>
      <c r="D3818">
        <v>10</v>
      </c>
      <c r="E3818">
        <v>4.2</v>
      </c>
      <c r="F3818" t="s">
        <v>23</v>
      </c>
      <c r="H3818">
        <v>153</v>
      </c>
      <c r="I3818">
        <v>3.0680000000000001</v>
      </c>
      <c r="J3818">
        <v>0.64</v>
      </c>
      <c r="K3818" t="s">
        <v>24</v>
      </c>
      <c r="L3818" t="s">
        <v>13145</v>
      </c>
      <c r="M3818" t="s">
        <v>13146</v>
      </c>
      <c r="N3818" t="s">
        <v>13147</v>
      </c>
      <c r="O3818" t="s">
        <v>28</v>
      </c>
      <c r="P3818">
        <v>10.3</v>
      </c>
      <c r="Q3818">
        <v>1.9</v>
      </c>
      <c r="R3818">
        <v>0.13200000000000001</v>
      </c>
      <c r="S3818">
        <v>17</v>
      </c>
      <c r="T3818" t="s">
        <v>29</v>
      </c>
      <c r="U3818" t="s">
        <v>24</v>
      </c>
      <c r="V3818" t="s">
        <v>24</v>
      </c>
    </row>
    <row r="3819" spans="1:22" x14ac:dyDescent="0.35">
      <c r="A3819" t="s">
        <v>13148</v>
      </c>
      <c r="B3819">
        <v>36.255099999999999</v>
      </c>
      <c r="C3819">
        <v>69.8673</v>
      </c>
      <c r="D3819">
        <v>131.56</v>
      </c>
      <c r="E3819">
        <v>4.2</v>
      </c>
      <c r="F3819" t="s">
        <v>23</v>
      </c>
      <c r="H3819">
        <v>86</v>
      </c>
      <c r="I3819">
        <v>1.0389999999999999</v>
      </c>
      <c r="J3819">
        <v>0.6</v>
      </c>
      <c r="K3819" t="s">
        <v>24</v>
      </c>
      <c r="L3819" t="s">
        <v>13149</v>
      </c>
      <c r="M3819" t="s">
        <v>13150</v>
      </c>
      <c r="N3819" t="s">
        <v>13151</v>
      </c>
      <c r="O3819" t="s">
        <v>28</v>
      </c>
      <c r="P3819">
        <v>4</v>
      </c>
      <c r="Q3819">
        <v>10.8</v>
      </c>
      <c r="R3819">
        <v>0.23699999999999999</v>
      </c>
      <c r="S3819">
        <v>5</v>
      </c>
      <c r="T3819" t="s">
        <v>29</v>
      </c>
      <c r="U3819" t="s">
        <v>24</v>
      </c>
      <c r="V3819" t="s">
        <v>24</v>
      </c>
    </row>
    <row r="3820" spans="1:22" x14ac:dyDescent="0.35">
      <c r="A3820" t="s">
        <v>13152</v>
      </c>
      <c r="B3820">
        <v>25.1721</v>
      </c>
      <c r="C3820">
        <v>72.532300000000006</v>
      </c>
      <c r="D3820">
        <v>10</v>
      </c>
      <c r="E3820">
        <v>4.4000000000000004</v>
      </c>
      <c r="F3820" t="s">
        <v>23</v>
      </c>
      <c r="H3820">
        <v>68</v>
      </c>
      <c r="I3820">
        <v>8.4730000000000008</v>
      </c>
      <c r="J3820">
        <v>0.79</v>
      </c>
      <c r="K3820" t="s">
        <v>24</v>
      </c>
      <c r="L3820" t="s">
        <v>13153</v>
      </c>
      <c r="M3820" t="s">
        <v>13154</v>
      </c>
      <c r="N3820" t="s">
        <v>13155</v>
      </c>
      <c r="O3820" t="s">
        <v>28</v>
      </c>
      <c r="P3820">
        <v>9.4</v>
      </c>
      <c r="Q3820">
        <v>1.9</v>
      </c>
      <c r="R3820">
        <v>7.4999999999999997E-2</v>
      </c>
      <c r="S3820">
        <v>55</v>
      </c>
      <c r="T3820" t="s">
        <v>29</v>
      </c>
      <c r="U3820" t="s">
        <v>24</v>
      </c>
      <c r="V3820" t="s">
        <v>24</v>
      </c>
    </row>
    <row r="3821" spans="1:22" x14ac:dyDescent="0.35">
      <c r="A3821" t="s">
        <v>13156</v>
      </c>
      <c r="B3821">
        <v>36.3825</v>
      </c>
      <c r="C3821">
        <v>68.317499999999995</v>
      </c>
      <c r="D3821">
        <v>10</v>
      </c>
      <c r="E3821">
        <v>4.2</v>
      </c>
      <c r="F3821" t="s">
        <v>23</v>
      </c>
      <c r="H3821">
        <v>81</v>
      </c>
      <c r="I3821">
        <v>1.93</v>
      </c>
      <c r="J3821">
        <v>0.52</v>
      </c>
      <c r="K3821" t="s">
        <v>24</v>
      </c>
      <c r="L3821" t="s">
        <v>13157</v>
      </c>
      <c r="M3821" t="s">
        <v>13158</v>
      </c>
      <c r="N3821" t="s">
        <v>13159</v>
      </c>
      <c r="O3821" t="s">
        <v>28</v>
      </c>
      <c r="P3821">
        <v>5.4</v>
      </c>
      <c r="Q3821">
        <v>1.9</v>
      </c>
      <c r="R3821">
        <v>0.14099999999999999</v>
      </c>
      <c r="S3821">
        <v>15</v>
      </c>
      <c r="T3821" t="s">
        <v>29</v>
      </c>
      <c r="U3821" t="s">
        <v>24</v>
      </c>
      <c r="V3821" t="s">
        <v>24</v>
      </c>
    </row>
    <row r="3822" spans="1:22" x14ac:dyDescent="0.35">
      <c r="A3822" t="s">
        <v>13160</v>
      </c>
      <c r="B3822">
        <v>37.689700000000002</v>
      </c>
      <c r="C3822">
        <v>103.00660000000001</v>
      </c>
      <c r="D3822">
        <v>10</v>
      </c>
      <c r="E3822">
        <v>4.2</v>
      </c>
      <c r="F3822" t="s">
        <v>23</v>
      </c>
      <c r="H3822">
        <v>69</v>
      </c>
      <c r="I3822">
        <v>9.1449999999999996</v>
      </c>
      <c r="J3822">
        <v>1.39</v>
      </c>
      <c r="K3822" t="s">
        <v>24</v>
      </c>
      <c r="L3822" t="s">
        <v>13161</v>
      </c>
      <c r="M3822" t="s">
        <v>13162</v>
      </c>
      <c r="N3822" t="s">
        <v>13163</v>
      </c>
      <c r="O3822" t="s">
        <v>28</v>
      </c>
      <c r="P3822">
        <v>9.5</v>
      </c>
      <c r="Q3822">
        <v>2</v>
      </c>
      <c r="R3822">
        <v>0.187</v>
      </c>
      <c r="S3822">
        <v>8</v>
      </c>
      <c r="T3822" t="s">
        <v>29</v>
      </c>
      <c r="U3822" t="s">
        <v>24</v>
      </c>
      <c r="V3822" t="s">
        <v>24</v>
      </c>
    </row>
    <row r="3823" spans="1:22" x14ac:dyDescent="0.35">
      <c r="A3823" t="s">
        <v>13164</v>
      </c>
      <c r="B3823">
        <v>36.600099999999998</v>
      </c>
      <c r="C3823">
        <v>71.072500000000005</v>
      </c>
      <c r="D3823">
        <v>202.35</v>
      </c>
      <c r="E3823">
        <v>4.2</v>
      </c>
      <c r="F3823" t="s">
        <v>23</v>
      </c>
      <c r="H3823">
        <v>73</v>
      </c>
      <c r="I3823">
        <v>0.65800000000000003</v>
      </c>
      <c r="J3823">
        <v>0.91</v>
      </c>
      <c r="K3823" t="s">
        <v>24</v>
      </c>
      <c r="L3823" t="s">
        <v>13165</v>
      </c>
      <c r="M3823" t="s">
        <v>13166</v>
      </c>
      <c r="N3823" t="s">
        <v>13167</v>
      </c>
      <c r="O3823" t="s">
        <v>28</v>
      </c>
      <c r="P3823">
        <v>7.5</v>
      </c>
      <c r="Q3823">
        <v>5.4</v>
      </c>
      <c r="R3823">
        <v>0.121</v>
      </c>
      <c r="S3823">
        <v>19</v>
      </c>
      <c r="T3823" t="s">
        <v>29</v>
      </c>
      <c r="U3823" t="s">
        <v>24</v>
      </c>
      <c r="V3823" t="s">
        <v>24</v>
      </c>
    </row>
    <row r="3824" spans="1:22" x14ac:dyDescent="0.35">
      <c r="A3824" t="s">
        <v>13168</v>
      </c>
      <c r="B3824">
        <v>22.294799999999999</v>
      </c>
      <c r="C3824">
        <v>101.7444</v>
      </c>
      <c r="D3824">
        <v>10</v>
      </c>
      <c r="E3824">
        <v>4.5999999999999996</v>
      </c>
      <c r="F3824" t="s">
        <v>23</v>
      </c>
      <c r="H3824">
        <v>59</v>
      </c>
      <c r="I3824">
        <v>2.2290000000000001</v>
      </c>
      <c r="J3824">
        <v>0.68</v>
      </c>
      <c r="K3824" t="s">
        <v>24</v>
      </c>
      <c r="L3824" t="s">
        <v>13169</v>
      </c>
      <c r="M3824" t="s">
        <v>13170</v>
      </c>
      <c r="N3824" t="s">
        <v>13171</v>
      </c>
      <c r="O3824" t="s">
        <v>28</v>
      </c>
      <c r="P3824">
        <v>5.4</v>
      </c>
      <c r="Q3824">
        <v>1.9</v>
      </c>
      <c r="R3824">
        <v>7.6999999999999999E-2</v>
      </c>
      <c r="S3824">
        <v>50</v>
      </c>
      <c r="T3824" t="s">
        <v>29</v>
      </c>
      <c r="U3824" t="s">
        <v>24</v>
      </c>
      <c r="V3824" t="s">
        <v>24</v>
      </c>
    </row>
    <row r="3825" spans="1:22" x14ac:dyDescent="0.35">
      <c r="A3825" t="s">
        <v>13172</v>
      </c>
      <c r="B3825">
        <v>22.208500000000001</v>
      </c>
      <c r="C3825">
        <v>101.74460000000001</v>
      </c>
      <c r="D3825">
        <v>10</v>
      </c>
      <c r="E3825">
        <v>4.7</v>
      </c>
      <c r="F3825" t="s">
        <v>1060</v>
      </c>
      <c r="H3825">
        <v>72</v>
      </c>
      <c r="I3825">
        <v>2.1930000000000001</v>
      </c>
      <c r="J3825">
        <v>0.35</v>
      </c>
      <c r="K3825" t="s">
        <v>24</v>
      </c>
      <c r="L3825" t="s">
        <v>13173</v>
      </c>
      <c r="M3825" t="s">
        <v>13170</v>
      </c>
      <c r="N3825" t="s">
        <v>12788</v>
      </c>
      <c r="O3825" t="s">
        <v>28</v>
      </c>
      <c r="P3825">
        <v>5.8</v>
      </c>
      <c r="Q3825">
        <v>1.7</v>
      </c>
      <c r="R3825">
        <v>7.0999999999999994E-2</v>
      </c>
      <c r="S3825">
        <v>19</v>
      </c>
      <c r="T3825" t="s">
        <v>29</v>
      </c>
      <c r="U3825" t="s">
        <v>24</v>
      </c>
      <c r="V3825" t="s">
        <v>24</v>
      </c>
    </row>
    <row r="3826" spans="1:22" x14ac:dyDescent="0.35">
      <c r="A3826" t="s">
        <v>13174</v>
      </c>
      <c r="B3826">
        <v>39.527500000000003</v>
      </c>
      <c r="C3826">
        <v>93.483900000000006</v>
      </c>
      <c r="D3826">
        <v>10</v>
      </c>
      <c r="E3826">
        <v>4.0999999999999996</v>
      </c>
      <c r="F3826" t="s">
        <v>23</v>
      </c>
      <c r="H3826">
        <v>84</v>
      </c>
      <c r="I3826">
        <v>10.927</v>
      </c>
      <c r="J3826">
        <v>0.66</v>
      </c>
      <c r="K3826" t="s">
        <v>24</v>
      </c>
      <c r="L3826" t="s">
        <v>13175</v>
      </c>
      <c r="M3826" t="s">
        <v>13170</v>
      </c>
      <c r="N3826" t="s">
        <v>13176</v>
      </c>
      <c r="O3826" t="s">
        <v>28</v>
      </c>
      <c r="P3826">
        <v>9.3000000000000007</v>
      </c>
      <c r="Q3826">
        <v>1.9</v>
      </c>
      <c r="R3826">
        <v>0.111</v>
      </c>
      <c r="S3826">
        <v>22</v>
      </c>
      <c r="T3826" t="s">
        <v>29</v>
      </c>
      <c r="U3826" t="s">
        <v>24</v>
      </c>
      <c r="V3826" t="s">
        <v>24</v>
      </c>
    </row>
    <row r="3827" spans="1:22" x14ac:dyDescent="0.35">
      <c r="A3827" t="s">
        <v>13177</v>
      </c>
      <c r="B3827">
        <v>32.621000000000002</v>
      </c>
      <c r="C3827">
        <v>90.362099999999998</v>
      </c>
      <c r="D3827">
        <v>10</v>
      </c>
      <c r="E3827">
        <v>4</v>
      </c>
      <c r="F3827" t="s">
        <v>23</v>
      </c>
      <c r="H3827">
        <v>68</v>
      </c>
      <c r="I3827">
        <v>5.569</v>
      </c>
      <c r="J3827">
        <v>0.72</v>
      </c>
      <c r="K3827" t="s">
        <v>24</v>
      </c>
      <c r="L3827" t="s">
        <v>13178</v>
      </c>
      <c r="M3827" t="s">
        <v>13179</v>
      </c>
      <c r="N3827" t="s">
        <v>13180</v>
      </c>
      <c r="O3827" t="s">
        <v>28</v>
      </c>
      <c r="P3827">
        <v>9.9</v>
      </c>
      <c r="Q3827">
        <v>1.9</v>
      </c>
      <c r="R3827">
        <v>0.11799999999999999</v>
      </c>
      <c r="S3827">
        <v>19</v>
      </c>
      <c r="T3827" t="s">
        <v>29</v>
      </c>
      <c r="U3827" t="s">
        <v>24</v>
      </c>
      <c r="V3827" t="s">
        <v>24</v>
      </c>
    </row>
    <row r="3828" spans="1:22" x14ac:dyDescent="0.35">
      <c r="A3828" t="s">
        <v>13181</v>
      </c>
      <c r="B3828">
        <v>15.9095</v>
      </c>
      <c r="C3828">
        <v>93.006699999999995</v>
      </c>
      <c r="D3828">
        <v>10</v>
      </c>
      <c r="E3828">
        <v>4.8</v>
      </c>
      <c r="F3828" t="s">
        <v>23</v>
      </c>
      <c r="H3828">
        <v>66</v>
      </c>
      <c r="I3828">
        <v>4.867</v>
      </c>
      <c r="J3828">
        <v>0.37</v>
      </c>
      <c r="K3828" t="s">
        <v>24</v>
      </c>
      <c r="L3828" t="s">
        <v>13182</v>
      </c>
      <c r="M3828" t="s">
        <v>13183</v>
      </c>
      <c r="N3828" t="s">
        <v>13184</v>
      </c>
      <c r="O3828" t="s">
        <v>28</v>
      </c>
      <c r="P3828">
        <v>2.4</v>
      </c>
      <c r="Q3828">
        <v>1.9</v>
      </c>
      <c r="R3828">
        <v>7.3999999999999996E-2</v>
      </c>
      <c r="S3828">
        <v>58</v>
      </c>
      <c r="T3828" t="s">
        <v>29</v>
      </c>
      <c r="U3828" t="s">
        <v>24</v>
      </c>
      <c r="V3828" t="s">
        <v>24</v>
      </c>
    </row>
    <row r="3829" spans="1:22" x14ac:dyDescent="0.35">
      <c r="A3829" t="s">
        <v>13185</v>
      </c>
      <c r="B3829">
        <v>32.201999999999998</v>
      </c>
      <c r="C3829">
        <v>68.799700000000001</v>
      </c>
      <c r="D3829">
        <v>10</v>
      </c>
      <c r="E3829">
        <v>4.7</v>
      </c>
      <c r="F3829" t="s">
        <v>23</v>
      </c>
      <c r="H3829">
        <v>50</v>
      </c>
      <c r="I3829">
        <v>2.3410000000000002</v>
      </c>
      <c r="J3829">
        <v>0.47</v>
      </c>
      <c r="K3829" t="s">
        <v>24</v>
      </c>
      <c r="L3829" t="s">
        <v>13186</v>
      </c>
      <c r="M3829" t="s">
        <v>13187</v>
      </c>
      <c r="N3829" t="s">
        <v>13188</v>
      </c>
      <c r="O3829" t="s">
        <v>28</v>
      </c>
      <c r="P3829">
        <v>7.8</v>
      </c>
      <c r="Q3829">
        <v>1.8</v>
      </c>
      <c r="R3829">
        <v>5.7000000000000002E-2</v>
      </c>
      <c r="S3829">
        <v>93</v>
      </c>
      <c r="T3829" t="s">
        <v>29</v>
      </c>
      <c r="U3829" t="s">
        <v>24</v>
      </c>
      <c r="V3829" t="s">
        <v>24</v>
      </c>
    </row>
    <row r="3830" spans="1:22" x14ac:dyDescent="0.35">
      <c r="A3830" t="s">
        <v>13189</v>
      </c>
      <c r="B3830">
        <v>25.424800000000001</v>
      </c>
      <c r="C3830">
        <v>96.640699999999995</v>
      </c>
      <c r="D3830">
        <v>19.559999999999999</v>
      </c>
      <c r="E3830">
        <v>4.3</v>
      </c>
      <c r="F3830" t="s">
        <v>23</v>
      </c>
      <c r="H3830">
        <v>88</v>
      </c>
      <c r="I3830">
        <v>4.3259999999999996</v>
      </c>
      <c r="J3830">
        <v>0.68</v>
      </c>
      <c r="K3830" t="s">
        <v>24</v>
      </c>
      <c r="L3830" t="s">
        <v>13190</v>
      </c>
      <c r="M3830" t="s">
        <v>13191</v>
      </c>
      <c r="N3830" t="s">
        <v>7235</v>
      </c>
      <c r="O3830" t="s">
        <v>28</v>
      </c>
      <c r="P3830">
        <v>7.6</v>
      </c>
      <c r="Q3830">
        <v>5.2</v>
      </c>
      <c r="R3830">
        <v>0.108</v>
      </c>
      <c r="S3830">
        <v>24</v>
      </c>
      <c r="T3830" t="s">
        <v>29</v>
      </c>
      <c r="U3830" t="s">
        <v>24</v>
      </c>
      <c r="V3830" t="s">
        <v>24</v>
      </c>
    </row>
    <row r="3831" spans="1:22" x14ac:dyDescent="0.35">
      <c r="A3831" t="s">
        <v>13192</v>
      </c>
      <c r="B3831">
        <v>1.2957000000000001</v>
      </c>
      <c r="C3831">
        <v>98.893299999999996</v>
      </c>
      <c r="D3831">
        <v>91.42</v>
      </c>
      <c r="E3831">
        <v>5.0999999999999996</v>
      </c>
      <c r="F3831" t="s">
        <v>106</v>
      </c>
      <c r="H3831">
        <v>45</v>
      </c>
      <c r="I3831">
        <v>1.3169999999999999</v>
      </c>
      <c r="J3831">
        <v>0.52</v>
      </c>
      <c r="K3831" t="s">
        <v>24</v>
      </c>
      <c r="L3831" t="s">
        <v>13193</v>
      </c>
      <c r="M3831" t="s">
        <v>13194</v>
      </c>
      <c r="N3831" t="s">
        <v>13195</v>
      </c>
      <c r="O3831" t="s">
        <v>28</v>
      </c>
      <c r="P3831">
        <v>6.2</v>
      </c>
      <c r="Q3831">
        <v>4.5</v>
      </c>
      <c r="R3831">
        <v>7.2999999999999995E-2</v>
      </c>
      <c r="S3831">
        <v>18</v>
      </c>
      <c r="T3831" t="s">
        <v>29</v>
      </c>
      <c r="U3831" t="s">
        <v>24</v>
      </c>
      <c r="V3831" t="s">
        <v>24</v>
      </c>
    </row>
    <row r="3832" spans="1:22" x14ac:dyDescent="0.35">
      <c r="A3832" t="s">
        <v>13196</v>
      </c>
      <c r="B3832">
        <v>2.1429</v>
      </c>
      <c r="C3832">
        <v>96.209699999999998</v>
      </c>
      <c r="D3832">
        <v>10</v>
      </c>
      <c r="E3832">
        <v>4.8</v>
      </c>
      <c r="F3832" t="s">
        <v>23</v>
      </c>
      <c r="H3832">
        <v>152</v>
      </c>
      <c r="I3832">
        <v>1.599</v>
      </c>
      <c r="J3832">
        <v>0.63</v>
      </c>
      <c r="K3832" t="s">
        <v>24</v>
      </c>
      <c r="L3832" t="s">
        <v>13197</v>
      </c>
      <c r="M3832" t="s">
        <v>13198</v>
      </c>
      <c r="N3832" t="s">
        <v>13199</v>
      </c>
      <c r="O3832" t="s">
        <v>28</v>
      </c>
      <c r="P3832">
        <v>8.6</v>
      </c>
      <c r="Q3832">
        <v>1.9</v>
      </c>
      <c r="R3832">
        <v>9.1999999999999998E-2</v>
      </c>
      <c r="S3832">
        <v>36</v>
      </c>
      <c r="T3832" t="s">
        <v>29</v>
      </c>
      <c r="U3832" t="s">
        <v>24</v>
      </c>
      <c r="V3832" t="s">
        <v>24</v>
      </c>
    </row>
    <row r="3833" spans="1:22" x14ac:dyDescent="0.35">
      <c r="A3833" t="s">
        <v>13200</v>
      </c>
      <c r="B3833">
        <v>24.602499999999999</v>
      </c>
      <c r="C3833">
        <v>62.340499999999999</v>
      </c>
      <c r="D3833">
        <v>10</v>
      </c>
      <c r="E3833">
        <v>4.3</v>
      </c>
      <c r="F3833" t="s">
        <v>23</v>
      </c>
      <c r="H3833">
        <v>171</v>
      </c>
      <c r="I3833">
        <v>5.5880000000000001</v>
      </c>
      <c r="J3833">
        <v>0.72</v>
      </c>
      <c r="K3833" t="s">
        <v>24</v>
      </c>
      <c r="L3833" t="s">
        <v>13201</v>
      </c>
      <c r="M3833" t="s">
        <v>13202</v>
      </c>
      <c r="N3833" t="s">
        <v>13203</v>
      </c>
      <c r="O3833" t="s">
        <v>28</v>
      </c>
      <c r="P3833">
        <v>14.6</v>
      </c>
      <c r="Q3833">
        <v>1.9</v>
      </c>
      <c r="R3833">
        <v>0.153</v>
      </c>
      <c r="S3833">
        <v>14</v>
      </c>
      <c r="T3833" t="s">
        <v>29</v>
      </c>
      <c r="U3833" t="s">
        <v>24</v>
      </c>
      <c r="V3833" t="s">
        <v>24</v>
      </c>
    </row>
    <row r="3834" spans="1:22" x14ac:dyDescent="0.35">
      <c r="A3834" t="s">
        <v>13204</v>
      </c>
      <c r="B3834">
        <v>37.506900000000002</v>
      </c>
      <c r="C3834">
        <v>77.535300000000007</v>
      </c>
      <c r="D3834">
        <v>10</v>
      </c>
      <c r="E3834">
        <v>4.5</v>
      </c>
      <c r="F3834" t="s">
        <v>23</v>
      </c>
      <c r="H3834">
        <v>101</v>
      </c>
      <c r="I3834">
        <v>4.2220000000000004</v>
      </c>
      <c r="J3834">
        <v>0.91</v>
      </c>
      <c r="K3834" t="s">
        <v>24</v>
      </c>
      <c r="L3834" t="s">
        <v>13205</v>
      </c>
      <c r="M3834" t="s">
        <v>13206</v>
      </c>
      <c r="N3834" t="s">
        <v>13207</v>
      </c>
      <c r="O3834" t="s">
        <v>28</v>
      </c>
      <c r="P3834">
        <v>4.8</v>
      </c>
      <c r="Q3834">
        <v>1.9</v>
      </c>
      <c r="R3834">
        <v>0.121</v>
      </c>
      <c r="S3834">
        <v>20</v>
      </c>
      <c r="T3834" t="s">
        <v>29</v>
      </c>
      <c r="U3834" t="s">
        <v>24</v>
      </c>
      <c r="V3834" t="s">
        <v>24</v>
      </c>
    </row>
    <row r="3835" spans="1:22" x14ac:dyDescent="0.35">
      <c r="A3835" t="s">
        <v>13208</v>
      </c>
      <c r="B3835">
        <v>1.3321000000000001</v>
      </c>
      <c r="C3835">
        <v>99.056200000000004</v>
      </c>
      <c r="D3835">
        <v>120.32</v>
      </c>
      <c r="E3835">
        <v>4.0999999999999996</v>
      </c>
      <c r="F3835" t="s">
        <v>23</v>
      </c>
      <c r="H3835">
        <v>136</v>
      </c>
      <c r="I3835">
        <v>1.359</v>
      </c>
      <c r="J3835">
        <v>0.44</v>
      </c>
      <c r="K3835" t="s">
        <v>24</v>
      </c>
      <c r="L3835" t="s">
        <v>13209</v>
      </c>
      <c r="M3835" t="s">
        <v>13210</v>
      </c>
      <c r="N3835" t="s">
        <v>13211</v>
      </c>
      <c r="O3835" t="s">
        <v>28</v>
      </c>
      <c r="P3835">
        <v>10.3</v>
      </c>
      <c r="Q3835">
        <v>6.7</v>
      </c>
      <c r="R3835">
        <v>0.19700000000000001</v>
      </c>
      <c r="S3835">
        <v>8</v>
      </c>
      <c r="T3835" t="s">
        <v>29</v>
      </c>
      <c r="U3835" t="s">
        <v>24</v>
      </c>
      <c r="V3835" t="s">
        <v>24</v>
      </c>
    </row>
    <row r="3836" spans="1:22" x14ac:dyDescent="0.35">
      <c r="A3836" t="s">
        <v>13212</v>
      </c>
      <c r="B3836">
        <v>0.58630000000000004</v>
      </c>
      <c r="C3836">
        <v>96.670100000000005</v>
      </c>
      <c r="D3836">
        <v>10</v>
      </c>
      <c r="E3836">
        <v>4.5999999999999996</v>
      </c>
      <c r="F3836" t="s">
        <v>23</v>
      </c>
      <c r="H3836">
        <v>181</v>
      </c>
      <c r="I3836">
        <v>1.1519999999999999</v>
      </c>
      <c r="J3836">
        <v>0.57999999999999996</v>
      </c>
      <c r="K3836" t="s">
        <v>24</v>
      </c>
      <c r="L3836" t="s">
        <v>13213</v>
      </c>
      <c r="M3836" t="s">
        <v>13214</v>
      </c>
      <c r="N3836" t="s">
        <v>13215</v>
      </c>
      <c r="O3836" t="s">
        <v>28</v>
      </c>
      <c r="P3836">
        <v>10.3</v>
      </c>
      <c r="Q3836">
        <v>2</v>
      </c>
      <c r="R3836">
        <v>0.16500000000000001</v>
      </c>
      <c r="S3836">
        <v>11</v>
      </c>
      <c r="T3836" t="s">
        <v>29</v>
      </c>
      <c r="U3836" t="s">
        <v>24</v>
      </c>
      <c r="V3836" t="s">
        <v>24</v>
      </c>
    </row>
    <row r="3837" spans="1:22" x14ac:dyDescent="0.35">
      <c r="A3837" t="s">
        <v>13216</v>
      </c>
      <c r="B3837">
        <v>1.9400999999999999</v>
      </c>
      <c r="C3837">
        <v>96.6995</v>
      </c>
      <c r="D3837">
        <v>28.47</v>
      </c>
      <c r="E3837">
        <v>4.7</v>
      </c>
      <c r="F3837" t="s">
        <v>23</v>
      </c>
      <c r="H3837">
        <v>96</v>
      </c>
      <c r="I3837">
        <v>1.079</v>
      </c>
      <c r="J3837">
        <v>0.46</v>
      </c>
      <c r="K3837" t="s">
        <v>24</v>
      </c>
      <c r="L3837" t="s">
        <v>13217</v>
      </c>
      <c r="M3837" t="s">
        <v>13218</v>
      </c>
      <c r="N3837" t="s">
        <v>13219</v>
      </c>
      <c r="O3837" t="s">
        <v>28</v>
      </c>
      <c r="P3837">
        <v>6.3</v>
      </c>
      <c r="Q3837">
        <v>2.1</v>
      </c>
      <c r="R3837">
        <v>6.5000000000000002E-2</v>
      </c>
      <c r="S3837">
        <v>72</v>
      </c>
      <c r="T3837" t="s">
        <v>29</v>
      </c>
      <c r="U3837" t="s">
        <v>24</v>
      </c>
      <c r="V3837" t="s">
        <v>24</v>
      </c>
    </row>
    <row r="3838" spans="1:22" x14ac:dyDescent="0.35">
      <c r="A3838" t="s">
        <v>13220</v>
      </c>
      <c r="B3838">
        <v>36.470300000000002</v>
      </c>
      <c r="C3838">
        <v>70.391300000000001</v>
      </c>
      <c r="D3838">
        <v>203.24</v>
      </c>
      <c r="E3838">
        <v>4</v>
      </c>
      <c r="F3838" t="s">
        <v>23</v>
      </c>
      <c r="H3838">
        <v>71</v>
      </c>
      <c r="I3838">
        <v>0.67</v>
      </c>
      <c r="J3838">
        <v>0.91</v>
      </c>
      <c r="K3838" t="s">
        <v>24</v>
      </c>
      <c r="L3838" t="s">
        <v>13221</v>
      </c>
      <c r="M3838" t="s">
        <v>13222</v>
      </c>
      <c r="N3838" t="s">
        <v>12287</v>
      </c>
      <c r="O3838" t="s">
        <v>28</v>
      </c>
      <c r="P3838">
        <v>5.9</v>
      </c>
      <c r="Q3838">
        <v>5.9</v>
      </c>
      <c r="R3838">
        <v>0.19600000000000001</v>
      </c>
      <c r="S3838">
        <v>7</v>
      </c>
      <c r="T3838" t="s">
        <v>29</v>
      </c>
      <c r="U3838" t="s">
        <v>24</v>
      </c>
      <c r="V3838" t="s">
        <v>24</v>
      </c>
    </row>
    <row r="3839" spans="1:22" x14ac:dyDescent="0.35">
      <c r="A3839" t="s">
        <v>13223</v>
      </c>
      <c r="B3839">
        <v>36.756500000000003</v>
      </c>
      <c r="C3839">
        <v>71.423199999999994</v>
      </c>
      <c r="D3839">
        <v>171.12</v>
      </c>
      <c r="E3839">
        <v>4.0999999999999996</v>
      </c>
      <c r="F3839" t="s">
        <v>23</v>
      </c>
      <c r="H3839">
        <v>70</v>
      </c>
      <c r="I3839">
        <v>0.77200000000000002</v>
      </c>
      <c r="J3839">
        <v>0.76</v>
      </c>
      <c r="K3839" t="s">
        <v>24</v>
      </c>
      <c r="L3839" t="s">
        <v>13224</v>
      </c>
      <c r="M3839" t="s">
        <v>13222</v>
      </c>
      <c r="N3839" t="s">
        <v>13225</v>
      </c>
      <c r="O3839" t="s">
        <v>28</v>
      </c>
      <c r="P3839">
        <v>7</v>
      </c>
      <c r="Q3839">
        <v>5.0999999999999996</v>
      </c>
      <c r="R3839">
        <v>9.0999999999999998E-2</v>
      </c>
      <c r="S3839">
        <v>34</v>
      </c>
      <c r="T3839" t="s">
        <v>29</v>
      </c>
      <c r="U3839" t="s">
        <v>24</v>
      </c>
      <c r="V3839" t="s">
        <v>24</v>
      </c>
    </row>
    <row r="3840" spans="1:22" x14ac:dyDescent="0.35">
      <c r="A3840" t="s">
        <v>13226</v>
      </c>
      <c r="B3840">
        <v>36.640900000000002</v>
      </c>
      <c r="C3840">
        <v>71.148700000000005</v>
      </c>
      <c r="D3840">
        <v>202.59</v>
      </c>
      <c r="E3840">
        <v>4.4000000000000004</v>
      </c>
      <c r="F3840" t="s">
        <v>23</v>
      </c>
      <c r="H3840">
        <v>71</v>
      </c>
      <c r="I3840">
        <v>0.66700000000000004</v>
      </c>
      <c r="J3840">
        <v>0.61</v>
      </c>
      <c r="K3840" t="s">
        <v>24</v>
      </c>
      <c r="L3840" t="s">
        <v>13227</v>
      </c>
      <c r="M3840" t="s">
        <v>13228</v>
      </c>
      <c r="N3840" t="s">
        <v>13229</v>
      </c>
      <c r="O3840" t="s">
        <v>28</v>
      </c>
      <c r="P3840">
        <v>7.8</v>
      </c>
      <c r="Q3840">
        <v>5</v>
      </c>
      <c r="R3840">
        <v>7.6999999999999999E-2</v>
      </c>
      <c r="S3840">
        <v>48</v>
      </c>
      <c r="T3840" t="s">
        <v>29</v>
      </c>
      <c r="U3840" t="s">
        <v>24</v>
      </c>
      <c r="V3840" t="s">
        <v>24</v>
      </c>
    </row>
    <row r="3841" spans="1:22" x14ac:dyDescent="0.35">
      <c r="A3841" t="s">
        <v>13230</v>
      </c>
      <c r="B3841">
        <v>31.9939</v>
      </c>
      <c r="C3841">
        <v>78.551699999999997</v>
      </c>
      <c r="D3841">
        <v>10</v>
      </c>
      <c r="E3841">
        <v>4.5999999999999996</v>
      </c>
      <c r="F3841" t="s">
        <v>23</v>
      </c>
      <c r="H3841">
        <v>84</v>
      </c>
      <c r="I3841">
        <v>4.7439999999999998</v>
      </c>
      <c r="J3841">
        <v>0.41</v>
      </c>
      <c r="K3841" t="s">
        <v>24</v>
      </c>
      <c r="L3841" t="s">
        <v>13231</v>
      </c>
      <c r="M3841" t="s">
        <v>13232</v>
      </c>
      <c r="N3841" t="s">
        <v>13233</v>
      </c>
      <c r="O3841" t="s">
        <v>28</v>
      </c>
      <c r="P3841">
        <v>6.7</v>
      </c>
      <c r="Q3841">
        <v>1.8</v>
      </c>
      <c r="R3841">
        <v>6.6000000000000003E-2</v>
      </c>
      <c r="S3841">
        <v>69</v>
      </c>
      <c r="T3841" t="s">
        <v>29</v>
      </c>
      <c r="U3841" t="s">
        <v>24</v>
      </c>
      <c r="V3841" t="s">
        <v>24</v>
      </c>
    </row>
    <row r="3842" spans="1:22" x14ac:dyDescent="0.35">
      <c r="A3842" t="s">
        <v>13234</v>
      </c>
      <c r="B3842">
        <v>25.378299999999999</v>
      </c>
      <c r="C3842">
        <v>94.945599999999999</v>
      </c>
      <c r="D3842">
        <v>76.61</v>
      </c>
      <c r="E3842">
        <v>4.2</v>
      </c>
      <c r="F3842" t="s">
        <v>23</v>
      </c>
      <c r="H3842">
        <v>104</v>
      </c>
      <c r="I3842">
        <v>1.2849999999999999</v>
      </c>
      <c r="J3842">
        <v>0.84</v>
      </c>
      <c r="K3842" t="s">
        <v>24</v>
      </c>
      <c r="L3842" t="s">
        <v>13235</v>
      </c>
      <c r="M3842" t="s">
        <v>13232</v>
      </c>
      <c r="N3842" t="s">
        <v>13236</v>
      </c>
      <c r="O3842" t="s">
        <v>28</v>
      </c>
      <c r="P3842">
        <v>9.3000000000000007</v>
      </c>
      <c r="Q3842">
        <v>8.1</v>
      </c>
      <c r="R3842">
        <v>0.16</v>
      </c>
      <c r="S3842">
        <v>11</v>
      </c>
      <c r="T3842" t="s">
        <v>29</v>
      </c>
      <c r="U3842" t="s">
        <v>24</v>
      </c>
      <c r="V3842" t="s">
        <v>24</v>
      </c>
    </row>
    <row r="3843" spans="1:22" x14ac:dyDescent="0.35">
      <c r="A3843" t="s">
        <v>13237</v>
      </c>
      <c r="B3843">
        <v>38.093400000000003</v>
      </c>
      <c r="C3843">
        <v>93.774199999999993</v>
      </c>
      <c r="D3843">
        <v>10</v>
      </c>
      <c r="E3843">
        <v>4.4000000000000004</v>
      </c>
      <c r="F3843" t="s">
        <v>23</v>
      </c>
      <c r="H3843">
        <v>98</v>
      </c>
      <c r="I3843">
        <v>8.2170000000000005</v>
      </c>
      <c r="J3843">
        <v>0.66</v>
      </c>
      <c r="K3843" t="s">
        <v>24</v>
      </c>
      <c r="L3843" t="s">
        <v>13238</v>
      </c>
      <c r="M3843" t="s">
        <v>13239</v>
      </c>
      <c r="N3843" t="s">
        <v>9137</v>
      </c>
      <c r="O3843" t="s">
        <v>28</v>
      </c>
      <c r="P3843">
        <v>7.4</v>
      </c>
      <c r="Q3843">
        <v>1.7</v>
      </c>
      <c r="R3843">
        <v>0.10100000000000001</v>
      </c>
      <c r="S3843">
        <v>28</v>
      </c>
      <c r="T3843" t="s">
        <v>29</v>
      </c>
      <c r="U3843" t="s">
        <v>24</v>
      </c>
      <c r="V3843" t="s">
        <v>24</v>
      </c>
    </row>
    <row r="3844" spans="1:22" x14ac:dyDescent="0.35">
      <c r="A3844" t="s">
        <v>13240</v>
      </c>
      <c r="B3844">
        <v>24.706800000000001</v>
      </c>
      <c r="C3844">
        <v>95.171400000000006</v>
      </c>
      <c r="D3844">
        <v>120.86</v>
      </c>
      <c r="E3844">
        <v>4.5</v>
      </c>
      <c r="F3844" t="s">
        <v>23</v>
      </c>
      <c r="H3844">
        <v>96</v>
      </c>
      <c r="I3844">
        <v>2.5099999999999998</v>
      </c>
      <c r="J3844">
        <v>0.88</v>
      </c>
      <c r="K3844" t="s">
        <v>24</v>
      </c>
      <c r="L3844" t="s">
        <v>13241</v>
      </c>
      <c r="M3844" t="s">
        <v>13242</v>
      </c>
      <c r="N3844" t="s">
        <v>13243</v>
      </c>
      <c r="O3844" t="s">
        <v>28</v>
      </c>
      <c r="P3844">
        <v>2.7</v>
      </c>
      <c r="Q3844">
        <v>4.9000000000000004</v>
      </c>
      <c r="R3844">
        <v>6.7000000000000004E-2</v>
      </c>
      <c r="S3844">
        <v>66</v>
      </c>
      <c r="T3844" t="s">
        <v>29</v>
      </c>
      <c r="U3844" t="s">
        <v>24</v>
      </c>
      <c r="V3844" t="s">
        <v>24</v>
      </c>
    </row>
    <row r="3845" spans="1:22" x14ac:dyDescent="0.35">
      <c r="A3845" t="s">
        <v>13244</v>
      </c>
      <c r="B3845">
        <v>9.8651</v>
      </c>
      <c r="C3845">
        <v>93.673500000000004</v>
      </c>
      <c r="D3845">
        <v>10</v>
      </c>
      <c r="E3845">
        <v>4.9000000000000004</v>
      </c>
      <c r="F3845" t="s">
        <v>23</v>
      </c>
      <c r="H3845">
        <v>47</v>
      </c>
      <c r="I3845">
        <v>5.6340000000000003</v>
      </c>
      <c r="J3845">
        <v>0.97</v>
      </c>
      <c r="K3845" t="s">
        <v>24</v>
      </c>
      <c r="L3845" t="s">
        <v>13245</v>
      </c>
      <c r="M3845" t="s">
        <v>13242</v>
      </c>
      <c r="N3845" t="s">
        <v>13246</v>
      </c>
      <c r="O3845" t="s">
        <v>28</v>
      </c>
      <c r="P3845">
        <v>7.2</v>
      </c>
      <c r="Q3845">
        <v>1.8</v>
      </c>
      <c r="R3845">
        <v>5.7000000000000002E-2</v>
      </c>
      <c r="S3845">
        <v>97</v>
      </c>
      <c r="T3845" t="s">
        <v>29</v>
      </c>
      <c r="U3845" t="s">
        <v>24</v>
      </c>
      <c r="V3845" t="s">
        <v>24</v>
      </c>
    </row>
    <row r="3846" spans="1:22" x14ac:dyDescent="0.35">
      <c r="A3846" t="s">
        <v>13247</v>
      </c>
      <c r="B3846">
        <v>27.271000000000001</v>
      </c>
      <c r="C3846">
        <v>88.782600000000002</v>
      </c>
      <c r="D3846">
        <v>10</v>
      </c>
      <c r="E3846">
        <v>4.5999999999999996</v>
      </c>
      <c r="F3846" t="s">
        <v>23</v>
      </c>
      <c r="H3846">
        <v>76</v>
      </c>
      <c r="I3846">
        <v>1.8779999999999999</v>
      </c>
      <c r="J3846">
        <v>0.66</v>
      </c>
      <c r="K3846" t="s">
        <v>24</v>
      </c>
      <c r="L3846" t="s">
        <v>13248</v>
      </c>
      <c r="M3846" t="s">
        <v>13249</v>
      </c>
      <c r="N3846" t="s">
        <v>13250</v>
      </c>
      <c r="O3846" t="s">
        <v>28</v>
      </c>
      <c r="P3846">
        <v>6.7</v>
      </c>
      <c r="Q3846">
        <v>1.8</v>
      </c>
      <c r="R3846">
        <v>5.8999999999999997E-2</v>
      </c>
      <c r="S3846">
        <v>89</v>
      </c>
      <c r="T3846" t="s">
        <v>29</v>
      </c>
      <c r="U3846" t="s">
        <v>24</v>
      </c>
      <c r="V3846" t="s">
        <v>24</v>
      </c>
    </row>
    <row r="3847" spans="1:22" x14ac:dyDescent="0.35">
      <c r="A3847" t="s">
        <v>13251</v>
      </c>
      <c r="B3847">
        <v>35.869700000000002</v>
      </c>
      <c r="C3847">
        <v>70.736699999999999</v>
      </c>
      <c r="D3847">
        <v>93.18</v>
      </c>
      <c r="E3847">
        <v>4.2</v>
      </c>
      <c r="F3847" t="s">
        <v>23</v>
      </c>
      <c r="H3847">
        <v>91</v>
      </c>
      <c r="I3847">
        <v>1.26</v>
      </c>
      <c r="J3847">
        <v>0.55000000000000004</v>
      </c>
      <c r="K3847" t="s">
        <v>24</v>
      </c>
      <c r="L3847" t="s">
        <v>13252</v>
      </c>
      <c r="M3847" t="s">
        <v>13253</v>
      </c>
      <c r="N3847" t="s">
        <v>13254</v>
      </c>
      <c r="O3847" t="s">
        <v>28</v>
      </c>
      <c r="P3847">
        <v>6.1</v>
      </c>
      <c r="Q3847">
        <v>8.8000000000000007</v>
      </c>
      <c r="R3847">
        <v>0.121</v>
      </c>
      <c r="S3847">
        <v>21</v>
      </c>
      <c r="T3847" t="s">
        <v>29</v>
      </c>
      <c r="U3847" t="s">
        <v>24</v>
      </c>
      <c r="V3847" t="s">
        <v>24</v>
      </c>
    </row>
    <row r="3848" spans="1:22" x14ac:dyDescent="0.35">
      <c r="A3848" t="s">
        <v>13255</v>
      </c>
      <c r="B3848">
        <v>24.159400000000002</v>
      </c>
      <c r="C3848">
        <v>94.777100000000004</v>
      </c>
      <c r="D3848">
        <v>108.83</v>
      </c>
      <c r="E3848">
        <v>4.3</v>
      </c>
      <c r="F3848" t="s">
        <v>23</v>
      </c>
      <c r="H3848">
        <v>57</v>
      </c>
      <c r="I3848">
        <v>0.44</v>
      </c>
      <c r="J3848">
        <v>0.74</v>
      </c>
      <c r="K3848" t="s">
        <v>24</v>
      </c>
      <c r="L3848" t="s">
        <v>13256</v>
      </c>
      <c r="M3848" t="s">
        <v>13257</v>
      </c>
      <c r="N3848" t="s">
        <v>8195</v>
      </c>
      <c r="O3848" t="s">
        <v>28</v>
      </c>
      <c r="P3848">
        <v>8.6999999999999993</v>
      </c>
      <c r="Q3848">
        <v>5.5</v>
      </c>
      <c r="R3848">
        <v>0.10199999999999999</v>
      </c>
      <c r="S3848">
        <v>30</v>
      </c>
      <c r="T3848" t="s">
        <v>29</v>
      </c>
      <c r="U3848" t="s">
        <v>24</v>
      </c>
      <c r="V3848" t="s">
        <v>24</v>
      </c>
    </row>
    <row r="3849" spans="1:22" x14ac:dyDescent="0.35">
      <c r="A3849" t="s">
        <v>13258</v>
      </c>
      <c r="B3849">
        <v>28.826699999999999</v>
      </c>
      <c r="C3849">
        <v>87.445499999999996</v>
      </c>
      <c r="D3849">
        <v>10</v>
      </c>
      <c r="E3849">
        <v>5</v>
      </c>
      <c r="F3849" t="s">
        <v>23</v>
      </c>
      <c r="H3849">
        <v>139</v>
      </c>
      <c r="I3849">
        <v>5.0949999999999998</v>
      </c>
      <c r="J3849">
        <v>0.92</v>
      </c>
      <c r="K3849" t="s">
        <v>24</v>
      </c>
      <c r="L3849" t="s">
        <v>13259</v>
      </c>
      <c r="M3849" t="s">
        <v>13260</v>
      </c>
      <c r="N3849" t="s">
        <v>13261</v>
      </c>
      <c r="O3849" t="s">
        <v>28</v>
      </c>
      <c r="P3849">
        <v>7.5</v>
      </c>
      <c r="Q3849">
        <v>1.8</v>
      </c>
      <c r="R3849">
        <v>4.9000000000000002E-2</v>
      </c>
      <c r="S3849">
        <v>137</v>
      </c>
      <c r="T3849" t="s">
        <v>29</v>
      </c>
      <c r="U3849" t="s">
        <v>24</v>
      </c>
      <c r="V3849" t="s">
        <v>24</v>
      </c>
    </row>
    <row r="3850" spans="1:22" x14ac:dyDescent="0.35">
      <c r="A3850" t="s">
        <v>13262</v>
      </c>
      <c r="B3850">
        <v>24.225100000000001</v>
      </c>
      <c r="C3850">
        <v>68.432900000000004</v>
      </c>
      <c r="D3850">
        <v>10</v>
      </c>
      <c r="E3850">
        <v>4.9000000000000004</v>
      </c>
      <c r="F3850" t="s">
        <v>23</v>
      </c>
      <c r="H3850">
        <v>80</v>
      </c>
      <c r="I3850">
        <v>10.292999999999999</v>
      </c>
      <c r="J3850">
        <v>0.74</v>
      </c>
      <c r="K3850" t="s">
        <v>24</v>
      </c>
      <c r="L3850" t="s">
        <v>13263</v>
      </c>
      <c r="M3850" t="s">
        <v>13264</v>
      </c>
      <c r="N3850" t="s">
        <v>13265</v>
      </c>
      <c r="O3850" t="s">
        <v>28</v>
      </c>
      <c r="P3850">
        <v>7.7</v>
      </c>
      <c r="Q3850">
        <v>1.7</v>
      </c>
      <c r="R3850">
        <v>6.5000000000000002E-2</v>
      </c>
      <c r="S3850">
        <v>74</v>
      </c>
      <c r="T3850" t="s">
        <v>29</v>
      </c>
      <c r="U3850" t="s">
        <v>24</v>
      </c>
      <c r="V3850" t="s">
        <v>24</v>
      </c>
    </row>
    <row r="3851" spans="1:22" x14ac:dyDescent="0.35">
      <c r="A3851" t="s">
        <v>13266</v>
      </c>
      <c r="B3851">
        <v>26.796900000000001</v>
      </c>
      <c r="C3851">
        <v>92.582400000000007</v>
      </c>
      <c r="D3851">
        <v>10</v>
      </c>
      <c r="E3851">
        <v>4.4000000000000004</v>
      </c>
      <c r="F3851" t="s">
        <v>23</v>
      </c>
      <c r="H3851">
        <v>76</v>
      </c>
      <c r="I3851">
        <v>1.3879999999999999</v>
      </c>
      <c r="J3851">
        <v>0.56000000000000005</v>
      </c>
      <c r="K3851" t="s">
        <v>24</v>
      </c>
      <c r="L3851" t="s">
        <v>13267</v>
      </c>
      <c r="M3851" t="s">
        <v>13268</v>
      </c>
      <c r="N3851" t="s">
        <v>13269</v>
      </c>
      <c r="O3851" t="s">
        <v>28</v>
      </c>
      <c r="P3851">
        <v>7.1</v>
      </c>
      <c r="Q3851">
        <v>1.6</v>
      </c>
      <c r="R3851">
        <v>0.14399999999999999</v>
      </c>
      <c r="S3851">
        <v>14</v>
      </c>
      <c r="T3851" t="s">
        <v>29</v>
      </c>
      <c r="U3851" t="s">
        <v>24</v>
      </c>
      <c r="V3851" t="s">
        <v>24</v>
      </c>
    </row>
    <row r="3852" spans="1:22" x14ac:dyDescent="0.35">
      <c r="A3852" t="s">
        <v>13270</v>
      </c>
      <c r="B3852">
        <v>37.073799999999999</v>
      </c>
      <c r="C3852">
        <v>71.200199999999995</v>
      </c>
      <c r="D3852">
        <v>113.57</v>
      </c>
      <c r="E3852">
        <v>4.3</v>
      </c>
      <c r="F3852" t="s">
        <v>23</v>
      </c>
      <c r="H3852">
        <v>107</v>
      </c>
      <c r="I3852">
        <v>0.501</v>
      </c>
      <c r="J3852">
        <v>0.71</v>
      </c>
      <c r="K3852" t="s">
        <v>24</v>
      </c>
      <c r="L3852" t="s">
        <v>13271</v>
      </c>
      <c r="M3852" t="s">
        <v>13272</v>
      </c>
      <c r="N3852" t="s">
        <v>13273</v>
      </c>
      <c r="O3852" t="s">
        <v>28</v>
      </c>
      <c r="P3852">
        <v>6.6</v>
      </c>
      <c r="Q3852">
        <v>7.1</v>
      </c>
      <c r="R3852">
        <v>0.217</v>
      </c>
      <c r="S3852">
        <v>6</v>
      </c>
      <c r="T3852" t="s">
        <v>29</v>
      </c>
      <c r="U3852" t="s">
        <v>24</v>
      </c>
      <c r="V3852" t="s">
        <v>24</v>
      </c>
    </row>
    <row r="3853" spans="1:22" x14ac:dyDescent="0.35">
      <c r="A3853" t="s">
        <v>13274</v>
      </c>
      <c r="B3853">
        <v>0.92059999999999997</v>
      </c>
      <c r="C3853">
        <v>98.519800000000004</v>
      </c>
      <c r="D3853">
        <v>64.77</v>
      </c>
      <c r="E3853">
        <v>5.0999999999999996</v>
      </c>
      <c r="F3853" t="s">
        <v>23</v>
      </c>
      <c r="H3853">
        <v>50</v>
      </c>
      <c r="I3853">
        <v>1.018</v>
      </c>
      <c r="J3853">
        <v>1.06</v>
      </c>
      <c r="K3853" t="s">
        <v>24</v>
      </c>
      <c r="L3853" t="s">
        <v>13275</v>
      </c>
      <c r="M3853" t="s">
        <v>13276</v>
      </c>
      <c r="N3853" t="s">
        <v>13277</v>
      </c>
      <c r="O3853" t="s">
        <v>28</v>
      </c>
      <c r="P3853">
        <v>5</v>
      </c>
      <c r="Q3853">
        <v>5.2</v>
      </c>
      <c r="R3853">
        <v>5.3999999999999999E-2</v>
      </c>
      <c r="S3853">
        <v>114</v>
      </c>
      <c r="T3853" t="s">
        <v>29</v>
      </c>
      <c r="U3853" t="s">
        <v>24</v>
      </c>
      <c r="V3853" t="s">
        <v>24</v>
      </c>
    </row>
    <row r="3854" spans="1:22" x14ac:dyDescent="0.35">
      <c r="A3854" t="s">
        <v>13278</v>
      </c>
      <c r="B3854">
        <v>0.50109999999999999</v>
      </c>
      <c r="C3854">
        <v>67.192599999999999</v>
      </c>
      <c r="D3854">
        <v>10</v>
      </c>
      <c r="E3854">
        <v>4.9000000000000004</v>
      </c>
      <c r="F3854" t="s">
        <v>23</v>
      </c>
      <c r="H3854">
        <v>66</v>
      </c>
      <c r="I3854">
        <v>8.6319999999999997</v>
      </c>
      <c r="J3854">
        <v>0.98</v>
      </c>
      <c r="K3854" t="s">
        <v>24</v>
      </c>
      <c r="L3854" t="s">
        <v>13279</v>
      </c>
      <c r="M3854" t="s">
        <v>13280</v>
      </c>
      <c r="N3854" t="s">
        <v>478</v>
      </c>
      <c r="O3854" t="s">
        <v>28</v>
      </c>
      <c r="P3854">
        <v>10.6</v>
      </c>
      <c r="Q3854">
        <v>1.9</v>
      </c>
      <c r="R3854">
        <v>8.6999999999999994E-2</v>
      </c>
      <c r="S3854">
        <v>45</v>
      </c>
      <c r="T3854" t="s">
        <v>29</v>
      </c>
      <c r="U3854" t="s">
        <v>24</v>
      </c>
      <c r="V3854" t="s">
        <v>24</v>
      </c>
    </row>
    <row r="3855" spans="1:22" x14ac:dyDescent="0.35">
      <c r="A3855" t="s">
        <v>13281</v>
      </c>
      <c r="B3855">
        <v>26.645299999999999</v>
      </c>
      <c r="C3855">
        <v>96.798599999999993</v>
      </c>
      <c r="D3855">
        <v>10</v>
      </c>
      <c r="E3855">
        <v>4.8</v>
      </c>
      <c r="F3855" t="s">
        <v>23</v>
      </c>
      <c r="H3855">
        <v>39</v>
      </c>
      <c r="I3855">
        <v>3.2989999999999999</v>
      </c>
      <c r="J3855">
        <v>0.48</v>
      </c>
      <c r="K3855" t="s">
        <v>24</v>
      </c>
      <c r="L3855" t="s">
        <v>13282</v>
      </c>
      <c r="M3855" t="s">
        <v>13283</v>
      </c>
      <c r="N3855" t="s">
        <v>13284</v>
      </c>
      <c r="O3855" t="s">
        <v>28</v>
      </c>
      <c r="P3855">
        <v>7.9</v>
      </c>
      <c r="Q3855">
        <v>1.8</v>
      </c>
      <c r="R3855">
        <v>6.0999999999999999E-2</v>
      </c>
      <c r="S3855">
        <v>91</v>
      </c>
      <c r="T3855" t="s">
        <v>29</v>
      </c>
      <c r="U3855" t="s">
        <v>24</v>
      </c>
      <c r="V3855" t="s">
        <v>24</v>
      </c>
    </row>
    <row r="3856" spans="1:22" x14ac:dyDescent="0.35">
      <c r="A3856" t="s">
        <v>13285</v>
      </c>
      <c r="B3856">
        <v>33.548299999999998</v>
      </c>
      <c r="C3856">
        <v>84.617900000000006</v>
      </c>
      <c r="D3856">
        <v>10</v>
      </c>
      <c r="E3856">
        <v>4.5999999999999996</v>
      </c>
      <c r="F3856" t="s">
        <v>23</v>
      </c>
      <c r="H3856">
        <v>113</v>
      </c>
      <c r="I3856">
        <v>5.8819999999999997</v>
      </c>
      <c r="J3856">
        <v>0.36</v>
      </c>
      <c r="K3856" t="s">
        <v>24</v>
      </c>
      <c r="L3856" t="s">
        <v>13286</v>
      </c>
      <c r="M3856" t="s">
        <v>13287</v>
      </c>
      <c r="N3856" t="s">
        <v>52</v>
      </c>
      <c r="O3856" t="s">
        <v>28</v>
      </c>
      <c r="P3856">
        <v>7.6</v>
      </c>
      <c r="Q3856">
        <v>1.9</v>
      </c>
      <c r="R3856">
        <v>0.182</v>
      </c>
      <c r="S3856">
        <v>9</v>
      </c>
      <c r="T3856" t="s">
        <v>29</v>
      </c>
      <c r="U3856" t="s">
        <v>24</v>
      </c>
      <c r="V3856" t="s">
        <v>24</v>
      </c>
    </row>
    <row r="3857" spans="1:22" x14ac:dyDescent="0.35">
      <c r="A3857" t="s">
        <v>13288</v>
      </c>
      <c r="B3857">
        <v>38.335299999999997</v>
      </c>
      <c r="C3857">
        <v>74.088099999999997</v>
      </c>
      <c r="D3857">
        <v>141.13</v>
      </c>
      <c r="E3857">
        <v>4.4000000000000004</v>
      </c>
      <c r="F3857" t="s">
        <v>23</v>
      </c>
      <c r="H3857">
        <v>59</v>
      </c>
      <c r="I3857">
        <v>2.1179999999999999</v>
      </c>
      <c r="J3857">
        <v>0.74</v>
      </c>
      <c r="K3857" t="s">
        <v>24</v>
      </c>
      <c r="L3857" t="s">
        <v>13289</v>
      </c>
      <c r="M3857" t="s">
        <v>13290</v>
      </c>
      <c r="N3857" t="s">
        <v>13291</v>
      </c>
      <c r="O3857" t="s">
        <v>28</v>
      </c>
      <c r="P3857">
        <v>7.3</v>
      </c>
      <c r="Q3857">
        <v>7.4</v>
      </c>
      <c r="R3857">
        <v>0.13800000000000001</v>
      </c>
      <c r="S3857">
        <v>16</v>
      </c>
      <c r="T3857" t="s">
        <v>29</v>
      </c>
      <c r="U3857" t="s">
        <v>24</v>
      </c>
      <c r="V3857" t="s">
        <v>24</v>
      </c>
    </row>
    <row r="3858" spans="1:22" x14ac:dyDescent="0.35">
      <c r="A3858" t="s">
        <v>13292</v>
      </c>
      <c r="B3858">
        <v>10.901400000000001</v>
      </c>
      <c r="C3858">
        <v>91.834800000000001</v>
      </c>
      <c r="D3858">
        <v>10</v>
      </c>
      <c r="E3858">
        <v>4.4000000000000004</v>
      </c>
      <c r="F3858" t="s">
        <v>23</v>
      </c>
      <c r="H3858">
        <v>83</v>
      </c>
      <c r="I3858">
        <v>7.9130000000000003</v>
      </c>
      <c r="J3858">
        <v>0.64</v>
      </c>
      <c r="K3858" t="s">
        <v>24</v>
      </c>
      <c r="L3858" t="s">
        <v>13293</v>
      </c>
      <c r="M3858" t="s">
        <v>13294</v>
      </c>
      <c r="N3858" t="s">
        <v>13295</v>
      </c>
      <c r="O3858" t="s">
        <v>28</v>
      </c>
      <c r="P3858">
        <v>11.5</v>
      </c>
      <c r="Q3858">
        <v>1.9</v>
      </c>
      <c r="R3858">
        <v>0.17</v>
      </c>
      <c r="S3858">
        <v>12</v>
      </c>
      <c r="T3858" t="s">
        <v>29</v>
      </c>
      <c r="U3858" t="s">
        <v>24</v>
      </c>
      <c r="V3858" t="s">
        <v>24</v>
      </c>
    </row>
    <row r="3859" spans="1:22" x14ac:dyDescent="0.35">
      <c r="A3859" t="s">
        <v>13296</v>
      </c>
      <c r="B3859">
        <v>36.481200000000001</v>
      </c>
      <c r="C3859">
        <v>71.1601</v>
      </c>
      <c r="D3859">
        <v>239.04</v>
      </c>
      <c r="E3859">
        <v>4.2</v>
      </c>
      <c r="F3859" t="s">
        <v>23</v>
      </c>
      <c r="H3859">
        <v>94</v>
      </c>
      <c r="I3859">
        <v>0.79500000000000004</v>
      </c>
      <c r="J3859">
        <v>0.56000000000000005</v>
      </c>
      <c r="K3859" t="s">
        <v>24</v>
      </c>
      <c r="L3859" t="s">
        <v>13297</v>
      </c>
      <c r="M3859" t="s">
        <v>13298</v>
      </c>
      <c r="N3859" t="s">
        <v>13299</v>
      </c>
      <c r="O3859" t="s">
        <v>28</v>
      </c>
      <c r="P3859">
        <v>4.5</v>
      </c>
      <c r="Q3859">
        <v>7.3</v>
      </c>
      <c r="R3859">
        <v>0.159</v>
      </c>
      <c r="S3859">
        <v>11</v>
      </c>
      <c r="T3859" t="s">
        <v>29</v>
      </c>
      <c r="U3859" t="s">
        <v>24</v>
      </c>
      <c r="V3859" t="s">
        <v>24</v>
      </c>
    </row>
    <row r="3860" spans="1:22" x14ac:dyDescent="0.35">
      <c r="A3860" t="s">
        <v>13300</v>
      </c>
      <c r="B3860">
        <v>19.544899999999998</v>
      </c>
      <c r="C3860">
        <v>101.25709999999999</v>
      </c>
      <c r="D3860">
        <v>10</v>
      </c>
      <c r="E3860">
        <v>4.5999999999999996</v>
      </c>
      <c r="F3860" t="s">
        <v>23</v>
      </c>
      <c r="H3860">
        <v>105</v>
      </c>
      <c r="I3860">
        <v>1.0740000000000001</v>
      </c>
      <c r="J3860">
        <v>0.8</v>
      </c>
      <c r="K3860" t="s">
        <v>24</v>
      </c>
      <c r="L3860" t="s">
        <v>13301</v>
      </c>
      <c r="M3860" t="s">
        <v>13298</v>
      </c>
      <c r="N3860" t="s">
        <v>13302</v>
      </c>
      <c r="O3860" t="s">
        <v>28</v>
      </c>
      <c r="P3860">
        <v>5.2</v>
      </c>
      <c r="Q3860">
        <v>1.9</v>
      </c>
      <c r="R3860">
        <v>0.13200000000000001</v>
      </c>
      <c r="S3860">
        <v>19</v>
      </c>
      <c r="T3860" t="s">
        <v>29</v>
      </c>
      <c r="U3860" t="s">
        <v>24</v>
      </c>
      <c r="V3860" t="s">
        <v>24</v>
      </c>
    </row>
    <row r="3861" spans="1:22" x14ac:dyDescent="0.35">
      <c r="A3861" t="s">
        <v>13303</v>
      </c>
      <c r="B3861">
        <v>33.2438</v>
      </c>
      <c r="C3861">
        <v>76.758200000000002</v>
      </c>
      <c r="D3861">
        <v>10</v>
      </c>
      <c r="E3861">
        <v>4.2</v>
      </c>
      <c r="F3861" t="s">
        <v>23</v>
      </c>
      <c r="H3861">
        <v>80</v>
      </c>
      <c r="I3861">
        <v>2.9449999999999998</v>
      </c>
      <c r="J3861">
        <v>1.08</v>
      </c>
      <c r="K3861" t="s">
        <v>24</v>
      </c>
      <c r="L3861" t="s">
        <v>13304</v>
      </c>
      <c r="M3861" t="s">
        <v>13305</v>
      </c>
      <c r="N3861" t="s">
        <v>13306</v>
      </c>
      <c r="O3861" t="s">
        <v>28</v>
      </c>
      <c r="P3861">
        <v>7.9</v>
      </c>
      <c r="Q3861">
        <v>1.9</v>
      </c>
      <c r="R3861">
        <v>0.11</v>
      </c>
      <c r="S3861">
        <v>23</v>
      </c>
      <c r="T3861" t="s">
        <v>29</v>
      </c>
      <c r="U3861" t="s">
        <v>24</v>
      </c>
      <c r="V3861" t="s">
        <v>24</v>
      </c>
    </row>
    <row r="3862" spans="1:22" x14ac:dyDescent="0.35">
      <c r="A3862" t="s">
        <v>13307</v>
      </c>
      <c r="B3862">
        <v>28.2806</v>
      </c>
      <c r="C3862">
        <v>65.761899999999997</v>
      </c>
      <c r="D3862">
        <v>10</v>
      </c>
      <c r="E3862">
        <v>4.3</v>
      </c>
      <c r="F3862" t="s">
        <v>23</v>
      </c>
      <c r="H3862">
        <v>94</v>
      </c>
      <c r="I3862">
        <v>6.8410000000000002</v>
      </c>
      <c r="J3862">
        <v>0.7</v>
      </c>
      <c r="K3862" t="s">
        <v>24</v>
      </c>
      <c r="L3862" t="s">
        <v>13308</v>
      </c>
      <c r="M3862" t="s">
        <v>13305</v>
      </c>
      <c r="N3862" t="s">
        <v>13309</v>
      </c>
      <c r="O3862" t="s">
        <v>28</v>
      </c>
      <c r="P3862">
        <v>9.1999999999999993</v>
      </c>
      <c r="Q3862">
        <v>1.9</v>
      </c>
      <c r="R3862">
        <v>0.11600000000000001</v>
      </c>
      <c r="S3862">
        <v>21</v>
      </c>
      <c r="T3862" t="s">
        <v>29</v>
      </c>
      <c r="U3862" t="s">
        <v>24</v>
      </c>
      <c r="V3862" t="s">
        <v>24</v>
      </c>
    </row>
    <row r="3863" spans="1:22" x14ac:dyDescent="0.35">
      <c r="A3863" t="s">
        <v>13310</v>
      </c>
      <c r="B3863">
        <v>19.579899999999999</v>
      </c>
      <c r="C3863">
        <v>101.3424</v>
      </c>
      <c r="D3863">
        <v>15.21</v>
      </c>
      <c r="E3863">
        <v>4.3</v>
      </c>
      <c r="F3863" t="s">
        <v>23</v>
      </c>
      <c r="H3863">
        <v>46</v>
      </c>
      <c r="I3863">
        <v>1.117</v>
      </c>
      <c r="J3863">
        <v>0.66</v>
      </c>
      <c r="K3863" t="s">
        <v>24</v>
      </c>
      <c r="L3863" t="s">
        <v>13311</v>
      </c>
      <c r="M3863" t="s">
        <v>13312</v>
      </c>
      <c r="N3863" t="s">
        <v>13313</v>
      </c>
      <c r="O3863" t="s">
        <v>28</v>
      </c>
      <c r="P3863">
        <v>3</v>
      </c>
      <c r="Q3863">
        <v>4.4000000000000004</v>
      </c>
      <c r="R3863">
        <v>0.13300000000000001</v>
      </c>
      <c r="S3863">
        <v>16</v>
      </c>
      <c r="T3863" t="s">
        <v>29</v>
      </c>
      <c r="U3863" t="s">
        <v>24</v>
      </c>
      <c r="V3863" t="s">
        <v>24</v>
      </c>
    </row>
    <row r="3864" spans="1:22" x14ac:dyDescent="0.35">
      <c r="A3864" t="s">
        <v>13314</v>
      </c>
      <c r="B3864">
        <v>36.604500000000002</v>
      </c>
      <c r="C3864">
        <v>71.325500000000005</v>
      </c>
      <c r="D3864">
        <v>131.07</v>
      </c>
      <c r="E3864">
        <v>4.2</v>
      </c>
      <c r="F3864" t="s">
        <v>23</v>
      </c>
      <c r="H3864">
        <v>74</v>
      </c>
      <c r="I3864">
        <v>0.79400000000000004</v>
      </c>
      <c r="J3864">
        <v>0.84</v>
      </c>
      <c r="K3864" t="s">
        <v>24</v>
      </c>
      <c r="L3864" t="s">
        <v>13315</v>
      </c>
      <c r="M3864" t="s">
        <v>13316</v>
      </c>
      <c r="N3864" t="s">
        <v>6588</v>
      </c>
      <c r="O3864" t="s">
        <v>28</v>
      </c>
      <c r="P3864">
        <v>6.1</v>
      </c>
      <c r="Q3864">
        <v>6.3</v>
      </c>
      <c r="R3864">
        <v>9.5000000000000001E-2</v>
      </c>
      <c r="S3864">
        <v>33</v>
      </c>
      <c r="T3864" t="s">
        <v>29</v>
      </c>
      <c r="U3864" t="s">
        <v>24</v>
      </c>
      <c r="V3864" t="s">
        <v>24</v>
      </c>
    </row>
    <row r="3865" spans="1:22" x14ac:dyDescent="0.35">
      <c r="A3865" t="s">
        <v>13317</v>
      </c>
      <c r="B3865">
        <v>38.189799999999998</v>
      </c>
      <c r="C3865">
        <v>72.771500000000003</v>
      </c>
      <c r="D3865">
        <v>122</v>
      </c>
      <c r="E3865">
        <v>4.2</v>
      </c>
      <c r="F3865" t="s">
        <v>23</v>
      </c>
      <c r="H3865">
        <v>65</v>
      </c>
      <c r="I3865">
        <v>1.496</v>
      </c>
      <c r="J3865">
        <v>0.61</v>
      </c>
      <c r="K3865" t="s">
        <v>24</v>
      </c>
      <c r="L3865" t="s">
        <v>13318</v>
      </c>
      <c r="M3865" t="s">
        <v>13319</v>
      </c>
      <c r="N3865" t="s">
        <v>13320</v>
      </c>
      <c r="O3865" t="s">
        <v>28</v>
      </c>
      <c r="P3865">
        <v>7.4</v>
      </c>
      <c r="Q3865">
        <v>8.5</v>
      </c>
      <c r="R3865">
        <v>0.187</v>
      </c>
      <c r="S3865">
        <v>8</v>
      </c>
      <c r="T3865" t="s">
        <v>29</v>
      </c>
      <c r="U3865" t="s">
        <v>24</v>
      </c>
      <c r="V3865" t="s">
        <v>24</v>
      </c>
    </row>
    <row r="3866" spans="1:22" x14ac:dyDescent="0.35">
      <c r="A3866" t="s">
        <v>13321</v>
      </c>
      <c r="B3866">
        <v>2.1829000000000001</v>
      </c>
      <c r="C3866">
        <v>96.123000000000005</v>
      </c>
      <c r="D3866">
        <v>10</v>
      </c>
      <c r="E3866">
        <v>4.4000000000000004</v>
      </c>
      <c r="F3866" t="s">
        <v>23</v>
      </c>
      <c r="H3866">
        <v>179</v>
      </c>
      <c r="I3866">
        <v>1.694</v>
      </c>
      <c r="J3866">
        <v>0.68</v>
      </c>
      <c r="K3866" t="s">
        <v>24</v>
      </c>
      <c r="L3866" t="s">
        <v>13322</v>
      </c>
      <c r="M3866" t="s">
        <v>13323</v>
      </c>
      <c r="N3866" t="s">
        <v>13324</v>
      </c>
      <c r="O3866" t="s">
        <v>28</v>
      </c>
      <c r="P3866">
        <v>7.2</v>
      </c>
      <c r="Q3866">
        <v>1.9</v>
      </c>
      <c r="R3866">
        <v>0.107</v>
      </c>
      <c r="S3866">
        <v>26</v>
      </c>
      <c r="T3866" t="s">
        <v>29</v>
      </c>
      <c r="U3866" t="s">
        <v>24</v>
      </c>
      <c r="V3866" t="s">
        <v>24</v>
      </c>
    </row>
    <row r="3867" spans="1:22" x14ac:dyDescent="0.35">
      <c r="A3867" t="s">
        <v>13325</v>
      </c>
      <c r="B3867">
        <v>33.212299999999999</v>
      </c>
      <c r="C3867">
        <v>76.804900000000004</v>
      </c>
      <c r="D3867">
        <v>10</v>
      </c>
      <c r="E3867">
        <v>4.5999999999999996</v>
      </c>
      <c r="F3867" t="s">
        <v>23</v>
      </c>
      <c r="H3867">
        <v>53</v>
      </c>
      <c r="I3867">
        <v>2.9889999999999999</v>
      </c>
      <c r="J3867">
        <v>0.77</v>
      </c>
      <c r="K3867" t="s">
        <v>24</v>
      </c>
      <c r="L3867" t="s">
        <v>13326</v>
      </c>
      <c r="M3867" t="s">
        <v>13327</v>
      </c>
      <c r="N3867" t="s">
        <v>13328</v>
      </c>
      <c r="O3867" t="s">
        <v>28</v>
      </c>
      <c r="P3867">
        <v>7.4</v>
      </c>
      <c r="Q3867">
        <v>1.9</v>
      </c>
      <c r="R3867">
        <v>5.8000000000000003E-2</v>
      </c>
      <c r="S3867">
        <v>89</v>
      </c>
      <c r="T3867" t="s">
        <v>29</v>
      </c>
      <c r="U3867" t="s">
        <v>24</v>
      </c>
      <c r="V3867" t="s">
        <v>24</v>
      </c>
    </row>
    <row r="3868" spans="1:22" x14ac:dyDescent="0.35">
      <c r="A3868" t="s">
        <v>13329</v>
      </c>
      <c r="B3868">
        <v>3.5259999999999998</v>
      </c>
      <c r="C3868">
        <v>93.568700000000007</v>
      </c>
      <c r="D3868">
        <v>10</v>
      </c>
      <c r="E3868">
        <v>4.3</v>
      </c>
      <c r="F3868" t="s">
        <v>23</v>
      </c>
      <c r="H3868">
        <v>165</v>
      </c>
      <c r="I3868">
        <v>3.7690000000000001</v>
      </c>
      <c r="J3868">
        <v>0.57999999999999996</v>
      </c>
      <c r="K3868" t="s">
        <v>24</v>
      </c>
      <c r="L3868" t="s">
        <v>13330</v>
      </c>
      <c r="M3868" t="s">
        <v>13331</v>
      </c>
      <c r="N3868" t="s">
        <v>13332</v>
      </c>
      <c r="O3868" t="s">
        <v>28</v>
      </c>
      <c r="P3868">
        <v>7.5</v>
      </c>
      <c r="Q3868">
        <v>1.8</v>
      </c>
      <c r="R3868">
        <v>0.13300000000000001</v>
      </c>
      <c r="S3868">
        <v>16</v>
      </c>
      <c r="T3868" t="s">
        <v>29</v>
      </c>
      <c r="U3868" t="s">
        <v>24</v>
      </c>
      <c r="V3868" t="s">
        <v>24</v>
      </c>
    </row>
    <row r="3869" spans="1:22" x14ac:dyDescent="0.35">
      <c r="A3869" t="s">
        <v>13333</v>
      </c>
      <c r="B3869">
        <v>36.932699999999997</v>
      </c>
      <c r="C3869">
        <v>66.699200000000005</v>
      </c>
      <c r="D3869">
        <v>18.88</v>
      </c>
      <c r="E3869">
        <v>4.4000000000000004</v>
      </c>
      <c r="F3869" t="s">
        <v>23</v>
      </c>
      <c r="H3869">
        <v>146</v>
      </c>
      <c r="I3869">
        <v>3.0539999999999998</v>
      </c>
      <c r="J3869">
        <v>1.1299999999999999</v>
      </c>
      <c r="K3869" t="s">
        <v>24</v>
      </c>
      <c r="L3869" t="s">
        <v>13334</v>
      </c>
      <c r="M3869" t="s">
        <v>13335</v>
      </c>
      <c r="N3869" t="s">
        <v>13336</v>
      </c>
      <c r="O3869" t="s">
        <v>28</v>
      </c>
      <c r="P3869">
        <v>6.3</v>
      </c>
      <c r="Q3869">
        <v>3.7</v>
      </c>
      <c r="R3869">
        <v>0.109</v>
      </c>
      <c r="S3869">
        <v>27</v>
      </c>
      <c r="T3869" t="s">
        <v>29</v>
      </c>
      <c r="U3869" t="s">
        <v>24</v>
      </c>
      <c r="V3869" t="s">
        <v>24</v>
      </c>
    </row>
    <row r="3870" spans="1:22" x14ac:dyDescent="0.35">
      <c r="A3870" t="s">
        <v>13337</v>
      </c>
      <c r="B3870">
        <v>2.7926000000000002</v>
      </c>
      <c r="C3870">
        <v>95.399000000000001</v>
      </c>
      <c r="D3870">
        <v>10</v>
      </c>
      <c r="E3870">
        <v>4.5999999999999996</v>
      </c>
      <c r="F3870" t="s">
        <v>23</v>
      </c>
      <c r="H3870">
        <v>151</v>
      </c>
      <c r="I3870">
        <v>2.63</v>
      </c>
      <c r="J3870">
        <v>0.53</v>
      </c>
      <c r="K3870" t="s">
        <v>24</v>
      </c>
      <c r="L3870" t="s">
        <v>13338</v>
      </c>
      <c r="M3870" t="s">
        <v>13335</v>
      </c>
      <c r="N3870" t="s">
        <v>13339</v>
      </c>
      <c r="O3870" t="s">
        <v>28</v>
      </c>
      <c r="P3870">
        <v>7.6</v>
      </c>
      <c r="Q3870">
        <v>1.9</v>
      </c>
      <c r="R3870">
        <v>7.4999999999999997E-2</v>
      </c>
      <c r="S3870">
        <v>58</v>
      </c>
      <c r="T3870" t="s">
        <v>29</v>
      </c>
      <c r="U3870" t="s">
        <v>24</v>
      </c>
      <c r="V3870" t="s">
        <v>24</v>
      </c>
    </row>
    <row r="3871" spans="1:22" x14ac:dyDescent="0.35">
      <c r="A3871" t="s">
        <v>13340</v>
      </c>
      <c r="B3871">
        <v>36.491700000000002</v>
      </c>
      <c r="C3871">
        <v>70.283900000000003</v>
      </c>
      <c r="D3871">
        <v>218.65</v>
      </c>
      <c r="E3871">
        <v>4</v>
      </c>
      <c r="F3871" t="s">
        <v>23</v>
      </c>
      <c r="H3871">
        <v>92</v>
      </c>
      <c r="I3871">
        <v>0.67400000000000004</v>
      </c>
      <c r="J3871">
        <v>0.37</v>
      </c>
      <c r="K3871" t="s">
        <v>24</v>
      </c>
      <c r="L3871" t="s">
        <v>13341</v>
      </c>
      <c r="M3871" t="s">
        <v>13342</v>
      </c>
      <c r="N3871" t="s">
        <v>9266</v>
      </c>
      <c r="O3871" t="s">
        <v>28</v>
      </c>
      <c r="P3871">
        <v>9</v>
      </c>
      <c r="Q3871">
        <v>4.5999999999999996</v>
      </c>
      <c r="R3871">
        <v>0.21199999999999999</v>
      </c>
      <c r="S3871">
        <v>6</v>
      </c>
      <c r="T3871" t="s">
        <v>29</v>
      </c>
      <c r="U3871" t="s">
        <v>24</v>
      </c>
      <c r="V3871" t="s">
        <v>24</v>
      </c>
    </row>
    <row r="3872" spans="1:22" x14ac:dyDescent="0.35">
      <c r="A3872" t="s">
        <v>13343</v>
      </c>
      <c r="B3872">
        <v>35.650700000000001</v>
      </c>
      <c r="C3872">
        <v>74.504000000000005</v>
      </c>
      <c r="D3872">
        <v>60.94</v>
      </c>
      <c r="E3872">
        <v>4.0999999999999996</v>
      </c>
      <c r="F3872" t="s">
        <v>23</v>
      </c>
      <c r="H3872">
        <v>85</v>
      </c>
      <c r="I3872">
        <v>2.2400000000000002</v>
      </c>
      <c r="J3872">
        <v>0.4</v>
      </c>
      <c r="K3872" t="s">
        <v>24</v>
      </c>
      <c r="L3872" t="s">
        <v>13344</v>
      </c>
      <c r="M3872" t="s">
        <v>13345</v>
      </c>
      <c r="N3872" t="s">
        <v>13346</v>
      </c>
      <c r="O3872" t="s">
        <v>28</v>
      </c>
      <c r="P3872">
        <v>4.5999999999999996</v>
      </c>
      <c r="Q3872">
        <v>9.9</v>
      </c>
      <c r="R3872">
        <v>0.14499999999999999</v>
      </c>
      <c r="S3872">
        <v>14</v>
      </c>
      <c r="T3872" t="s">
        <v>29</v>
      </c>
      <c r="U3872" t="s">
        <v>24</v>
      </c>
      <c r="V3872" t="s">
        <v>24</v>
      </c>
    </row>
    <row r="3873" spans="1:22" x14ac:dyDescent="0.35">
      <c r="A3873" t="s">
        <v>13347</v>
      </c>
      <c r="B3873">
        <v>12.9223</v>
      </c>
      <c r="C3873">
        <v>92.488</v>
      </c>
      <c r="D3873">
        <v>10</v>
      </c>
      <c r="E3873">
        <v>4.3</v>
      </c>
      <c r="F3873" t="s">
        <v>23</v>
      </c>
      <c r="H3873">
        <v>183</v>
      </c>
      <c r="I3873">
        <v>30.251999999999999</v>
      </c>
      <c r="J3873">
        <v>0.56000000000000005</v>
      </c>
      <c r="K3873" t="s">
        <v>24</v>
      </c>
      <c r="L3873" t="s">
        <v>13348</v>
      </c>
      <c r="M3873" t="s">
        <v>13349</v>
      </c>
      <c r="N3873" t="s">
        <v>13350</v>
      </c>
      <c r="O3873" t="s">
        <v>28</v>
      </c>
      <c r="P3873">
        <v>6.8</v>
      </c>
      <c r="Q3873">
        <v>1.9</v>
      </c>
      <c r="R3873">
        <v>0.161</v>
      </c>
      <c r="S3873">
        <v>15</v>
      </c>
      <c r="T3873" t="s">
        <v>29</v>
      </c>
      <c r="U3873" t="s">
        <v>24</v>
      </c>
      <c r="V3873" t="s">
        <v>24</v>
      </c>
    </row>
    <row r="3874" spans="1:22" x14ac:dyDescent="0.35">
      <c r="A3874" t="s">
        <v>13351</v>
      </c>
      <c r="B3874">
        <v>36.187800000000003</v>
      </c>
      <c r="C3874">
        <v>70.9024</v>
      </c>
      <c r="D3874">
        <v>93.17</v>
      </c>
      <c r="E3874">
        <v>4.2</v>
      </c>
      <c r="F3874" t="s">
        <v>23</v>
      </c>
      <c r="H3874">
        <v>99</v>
      </c>
      <c r="I3874">
        <v>0.97199999999999998</v>
      </c>
      <c r="J3874">
        <v>0.64</v>
      </c>
      <c r="K3874" t="s">
        <v>24</v>
      </c>
      <c r="L3874" t="s">
        <v>13352</v>
      </c>
      <c r="M3874" t="s">
        <v>13353</v>
      </c>
      <c r="N3874" t="s">
        <v>13354</v>
      </c>
      <c r="O3874" t="s">
        <v>28</v>
      </c>
      <c r="P3874">
        <v>5.8</v>
      </c>
      <c r="Q3874">
        <v>9.4</v>
      </c>
      <c r="R3874">
        <v>0.23599999999999999</v>
      </c>
      <c r="S3874">
        <v>5</v>
      </c>
      <c r="T3874" t="s">
        <v>29</v>
      </c>
      <c r="U3874" t="s">
        <v>24</v>
      </c>
      <c r="V3874" t="s">
        <v>24</v>
      </c>
    </row>
    <row r="3875" spans="1:22" x14ac:dyDescent="0.35">
      <c r="A3875" t="s">
        <v>13355</v>
      </c>
      <c r="B3875">
        <v>38.173400000000001</v>
      </c>
      <c r="C3875">
        <v>72.992900000000006</v>
      </c>
      <c r="D3875">
        <v>58.95</v>
      </c>
      <c r="E3875">
        <v>4.2</v>
      </c>
      <c r="F3875" t="s">
        <v>23</v>
      </c>
      <c r="H3875">
        <v>65</v>
      </c>
      <c r="I3875">
        <v>1.603</v>
      </c>
      <c r="J3875">
        <v>1.32</v>
      </c>
      <c r="K3875" t="s">
        <v>24</v>
      </c>
      <c r="L3875" t="s">
        <v>13356</v>
      </c>
      <c r="M3875" t="s">
        <v>13357</v>
      </c>
      <c r="N3875" t="s">
        <v>8874</v>
      </c>
      <c r="O3875" t="s">
        <v>28</v>
      </c>
      <c r="P3875">
        <v>6.4</v>
      </c>
      <c r="Q3875">
        <v>8.6999999999999993</v>
      </c>
      <c r="R3875">
        <v>0.14099999999999999</v>
      </c>
      <c r="S3875">
        <v>14</v>
      </c>
      <c r="T3875" t="s">
        <v>29</v>
      </c>
      <c r="U3875" t="s">
        <v>24</v>
      </c>
      <c r="V3875" t="s">
        <v>24</v>
      </c>
    </row>
    <row r="3876" spans="1:22" x14ac:dyDescent="0.35">
      <c r="A3876" t="s">
        <v>13358</v>
      </c>
      <c r="B3876">
        <v>36.321300000000001</v>
      </c>
      <c r="C3876">
        <v>69.808000000000007</v>
      </c>
      <c r="D3876">
        <v>129.91</v>
      </c>
      <c r="E3876">
        <v>4.3</v>
      </c>
      <c r="F3876" t="s">
        <v>23</v>
      </c>
      <c r="H3876">
        <v>103</v>
      </c>
      <c r="I3876">
        <v>1.012</v>
      </c>
      <c r="J3876">
        <v>0.85</v>
      </c>
      <c r="K3876" t="s">
        <v>24</v>
      </c>
      <c r="L3876" t="s">
        <v>13359</v>
      </c>
      <c r="M3876" t="s">
        <v>13360</v>
      </c>
      <c r="N3876" t="s">
        <v>13361</v>
      </c>
      <c r="O3876" t="s">
        <v>28</v>
      </c>
      <c r="P3876">
        <v>5.9</v>
      </c>
      <c r="Q3876">
        <v>9.6</v>
      </c>
      <c r="R3876">
        <v>0.16800000000000001</v>
      </c>
      <c r="S3876">
        <v>10</v>
      </c>
      <c r="T3876" t="s">
        <v>29</v>
      </c>
      <c r="U3876" t="s">
        <v>24</v>
      </c>
      <c r="V3876" t="s">
        <v>24</v>
      </c>
    </row>
    <row r="3877" spans="1:22" x14ac:dyDescent="0.35">
      <c r="A3877" t="s">
        <v>13362</v>
      </c>
      <c r="B3877">
        <v>22.525700000000001</v>
      </c>
      <c r="C3877">
        <v>92.790599999999998</v>
      </c>
      <c r="D3877">
        <v>35</v>
      </c>
      <c r="E3877">
        <v>4.8</v>
      </c>
      <c r="F3877" t="s">
        <v>23</v>
      </c>
      <c r="H3877">
        <v>121</v>
      </c>
      <c r="I3877">
        <v>0.75600000000000001</v>
      </c>
      <c r="J3877">
        <v>0.73</v>
      </c>
      <c r="K3877" t="s">
        <v>24</v>
      </c>
      <c r="L3877" t="s">
        <v>13363</v>
      </c>
      <c r="M3877" t="s">
        <v>13364</v>
      </c>
      <c r="N3877" t="s">
        <v>13365</v>
      </c>
      <c r="O3877" t="s">
        <v>28</v>
      </c>
      <c r="P3877">
        <v>3.2</v>
      </c>
      <c r="Q3877">
        <v>2</v>
      </c>
      <c r="R3877">
        <v>0.17499999999999999</v>
      </c>
      <c r="S3877">
        <v>10</v>
      </c>
      <c r="T3877" t="s">
        <v>29</v>
      </c>
      <c r="U3877" t="s">
        <v>24</v>
      </c>
      <c r="V3877" t="s">
        <v>24</v>
      </c>
    </row>
    <row r="3878" spans="1:22" x14ac:dyDescent="0.35">
      <c r="A3878" t="s">
        <v>13366</v>
      </c>
      <c r="B3878">
        <v>28.705200000000001</v>
      </c>
      <c r="C3878">
        <v>87.285200000000003</v>
      </c>
      <c r="D3878">
        <v>10</v>
      </c>
      <c r="E3878">
        <v>4.7</v>
      </c>
      <c r="F3878" t="s">
        <v>23</v>
      </c>
      <c r="H3878">
        <v>158</v>
      </c>
      <c r="I3878">
        <v>5.133</v>
      </c>
      <c r="J3878">
        <v>0.82</v>
      </c>
      <c r="K3878" t="s">
        <v>24</v>
      </c>
      <c r="L3878" t="s">
        <v>13367</v>
      </c>
      <c r="M3878" t="s">
        <v>13364</v>
      </c>
      <c r="N3878" t="s">
        <v>13368</v>
      </c>
      <c r="O3878" t="s">
        <v>28</v>
      </c>
      <c r="P3878">
        <v>10.3</v>
      </c>
      <c r="Q3878">
        <v>1.9</v>
      </c>
      <c r="R3878">
        <v>8.7999999999999995E-2</v>
      </c>
      <c r="S3878">
        <v>39</v>
      </c>
      <c r="T3878" t="s">
        <v>29</v>
      </c>
      <c r="U3878" t="s">
        <v>24</v>
      </c>
      <c r="V3878" t="s">
        <v>24</v>
      </c>
    </row>
    <row r="3879" spans="1:22" x14ac:dyDescent="0.35">
      <c r="A3879" t="s">
        <v>13369</v>
      </c>
      <c r="B3879">
        <v>27.8507</v>
      </c>
      <c r="C3879">
        <v>85.719300000000004</v>
      </c>
      <c r="D3879">
        <v>10</v>
      </c>
      <c r="E3879">
        <v>4.2</v>
      </c>
      <c r="F3879" t="s">
        <v>23</v>
      </c>
      <c r="H3879">
        <v>102</v>
      </c>
      <c r="I3879">
        <v>0.97199999999999998</v>
      </c>
      <c r="J3879">
        <v>0.56999999999999995</v>
      </c>
      <c r="K3879" t="s">
        <v>24</v>
      </c>
      <c r="L3879" t="s">
        <v>13370</v>
      </c>
      <c r="M3879" t="s">
        <v>13371</v>
      </c>
      <c r="N3879" t="s">
        <v>13372</v>
      </c>
      <c r="O3879" t="s">
        <v>28</v>
      </c>
      <c r="P3879">
        <v>5.8</v>
      </c>
      <c r="Q3879">
        <v>1.9</v>
      </c>
      <c r="R3879">
        <v>9.9000000000000005E-2</v>
      </c>
      <c r="S3879">
        <v>28</v>
      </c>
      <c r="T3879" t="s">
        <v>29</v>
      </c>
      <c r="U3879" t="s">
        <v>24</v>
      </c>
      <c r="V3879" t="s">
        <v>24</v>
      </c>
    </row>
    <row r="3880" spans="1:22" x14ac:dyDescent="0.35">
      <c r="A3880" t="s">
        <v>13373</v>
      </c>
      <c r="B3880">
        <v>27.901</v>
      </c>
      <c r="C3880">
        <v>85.800399999999996</v>
      </c>
      <c r="D3880">
        <v>10</v>
      </c>
      <c r="E3880">
        <v>4.3</v>
      </c>
      <c r="F3880" t="s">
        <v>23</v>
      </c>
      <c r="H3880">
        <v>93</v>
      </c>
      <c r="I3880">
        <v>5.8920000000000003</v>
      </c>
      <c r="J3880">
        <v>0.57999999999999996</v>
      </c>
      <c r="K3880" t="s">
        <v>24</v>
      </c>
      <c r="L3880" t="s">
        <v>13374</v>
      </c>
      <c r="M3880" t="s">
        <v>13375</v>
      </c>
      <c r="N3880" t="s">
        <v>13376</v>
      </c>
      <c r="O3880" t="s">
        <v>28</v>
      </c>
      <c r="P3880">
        <v>9.5</v>
      </c>
      <c r="Q3880">
        <v>1.7</v>
      </c>
      <c r="R3880">
        <v>9.0999999999999998E-2</v>
      </c>
      <c r="S3880">
        <v>35</v>
      </c>
      <c r="T3880" t="s">
        <v>29</v>
      </c>
      <c r="U3880" t="s">
        <v>24</v>
      </c>
      <c r="V3880" t="s">
        <v>24</v>
      </c>
    </row>
    <row r="3881" spans="1:22" x14ac:dyDescent="0.35">
      <c r="A3881" t="s">
        <v>13377</v>
      </c>
      <c r="B3881">
        <v>37.749699999999997</v>
      </c>
      <c r="C3881">
        <v>72.259</v>
      </c>
      <c r="D3881">
        <v>124.92</v>
      </c>
      <c r="E3881">
        <v>4.3</v>
      </c>
      <c r="F3881" t="s">
        <v>23</v>
      </c>
      <c r="H3881">
        <v>92</v>
      </c>
      <c r="I3881">
        <v>1.4770000000000001</v>
      </c>
      <c r="J3881">
        <v>0.37</v>
      </c>
      <c r="K3881" t="s">
        <v>24</v>
      </c>
      <c r="L3881" t="s">
        <v>13378</v>
      </c>
      <c r="M3881" t="s">
        <v>13379</v>
      </c>
      <c r="N3881" t="s">
        <v>3596</v>
      </c>
      <c r="O3881" t="s">
        <v>28</v>
      </c>
      <c r="P3881">
        <v>7.3</v>
      </c>
      <c r="Q3881">
        <v>4</v>
      </c>
      <c r="R3881">
        <v>0.13800000000000001</v>
      </c>
      <c r="S3881">
        <v>15</v>
      </c>
      <c r="T3881" t="s">
        <v>29</v>
      </c>
      <c r="U3881" t="s">
        <v>24</v>
      </c>
      <c r="V3881" t="s">
        <v>24</v>
      </c>
    </row>
    <row r="3882" spans="1:22" x14ac:dyDescent="0.35">
      <c r="A3882" t="s">
        <v>13380</v>
      </c>
      <c r="B3882">
        <v>29.949200000000001</v>
      </c>
      <c r="C3882">
        <v>68.293400000000005</v>
      </c>
      <c r="D3882">
        <v>21.97</v>
      </c>
      <c r="E3882">
        <v>4.3</v>
      </c>
      <c r="F3882" t="s">
        <v>23</v>
      </c>
      <c r="H3882">
        <v>123</v>
      </c>
      <c r="I3882">
        <v>4.6219999999999999</v>
      </c>
      <c r="J3882">
        <v>0.9</v>
      </c>
      <c r="K3882" t="s">
        <v>24</v>
      </c>
      <c r="L3882" t="s">
        <v>13381</v>
      </c>
      <c r="M3882" t="s">
        <v>13382</v>
      </c>
      <c r="N3882" t="s">
        <v>13383</v>
      </c>
      <c r="O3882" t="s">
        <v>28</v>
      </c>
      <c r="P3882">
        <v>10.8</v>
      </c>
      <c r="Q3882">
        <v>5.5</v>
      </c>
      <c r="R3882">
        <v>0.14799999999999999</v>
      </c>
      <c r="S3882">
        <v>13</v>
      </c>
      <c r="T3882" t="s">
        <v>29</v>
      </c>
      <c r="U3882" t="s">
        <v>24</v>
      </c>
      <c r="V3882" t="s">
        <v>24</v>
      </c>
    </row>
    <row r="3883" spans="1:22" x14ac:dyDescent="0.35">
      <c r="A3883" t="s">
        <v>13384</v>
      </c>
      <c r="B3883">
        <v>38.046500000000002</v>
      </c>
      <c r="C3883">
        <v>74.498099999999994</v>
      </c>
      <c r="D3883">
        <v>189.25</v>
      </c>
      <c r="E3883">
        <v>4.0999999999999996</v>
      </c>
      <c r="F3883" t="s">
        <v>23</v>
      </c>
      <c r="H3883">
        <v>108</v>
      </c>
      <c r="I3883">
        <v>3.2480000000000002</v>
      </c>
      <c r="J3883">
        <v>0.7</v>
      </c>
      <c r="K3883" t="s">
        <v>24</v>
      </c>
      <c r="L3883" t="s">
        <v>13385</v>
      </c>
      <c r="M3883" t="s">
        <v>13382</v>
      </c>
      <c r="N3883" t="s">
        <v>13386</v>
      </c>
      <c r="O3883" t="s">
        <v>28</v>
      </c>
      <c r="P3883">
        <v>9.1999999999999993</v>
      </c>
      <c r="Q3883">
        <v>13.2</v>
      </c>
      <c r="R3883">
        <v>0.17499999999999999</v>
      </c>
      <c r="S3883">
        <v>9</v>
      </c>
      <c r="T3883" t="s">
        <v>29</v>
      </c>
      <c r="U3883" t="s">
        <v>24</v>
      </c>
      <c r="V3883" t="s">
        <v>24</v>
      </c>
    </row>
    <row r="3884" spans="1:22" x14ac:dyDescent="0.35">
      <c r="A3884" t="s">
        <v>13387</v>
      </c>
      <c r="B3884">
        <v>36.138399999999997</v>
      </c>
      <c r="C3884">
        <v>70.721900000000005</v>
      </c>
      <c r="D3884">
        <v>91.09</v>
      </c>
      <c r="E3884">
        <v>4.4000000000000004</v>
      </c>
      <c r="F3884" t="s">
        <v>23</v>
      </c>
      <c r="H3884">
        <v>82</v>
      </c>
      <c r="I3884">
        <v>0.99199999999999999</v>
      </c>
      <c r="J3884">
        <v>0.76</v>
      </c>
      <c r="K3884" t="s">
        <v>24</v>
      </c>
      <c r="L3884" t="s">
        <v>13388</v>
      </c>
      <c r="M3884" t="s">
        <v>13389</v>
      </c>
      <c r="N3884" t="s">
        <v>13390</v>
      </c>
      <c r="O3884" t="s">
        <v>28</v>
      </c>
      <c r="P3884">
        <v>6</v>
      </c>
      <c r="Q3884">
        <v>6.5</v>
      </c>
      <c r="R3884">
        <v>7.6999999999999999E-2</v>
      </c>
      <c r="S3884">
        <v>49</v>
      </c>
      <c r="T3884" t="s">
        <v>29</v>
      </c>
      <c r="U3884" t="s">
        <v>24</v>
      </c>
      <c r="V3884" t="s">
        <v>24</v>
      </c>
    </row>
    <row r="3885" spans="1:22" x14ac:dyDescent="0.35">
      <c r="A3885" t="s">
        <v>13391</v>
      </c>
      <c r="B3885">
        <v>24.3171</v>
      </c>
      <c r="C3885">
        <v>93.846199999999996</v>
      </c>
      <c r="D3885">
        <v>45.78</v>
      </c>
      <c r="E3885">
        <v>4</v>
      </c>
      <c r="F3885" t="s">
        <v>23</v>
      </c>
      <c r="H3885">
        <v>121</v>
      </c>
      <c r="I3885">
        <v>0.42299999999999999</v>
      </c>
      <c r="J3885">
        <v>0.74</v>
      </c>
      <c r="K3885" t="s">
        <v>24</v>
      </c>
      <c r="L3885" t="s">
        <v>13392</v>
      </c>
      <c r="M3885" t="s">
        <v>13393</v>
      </c>
      <c r="N3885" t="s">
        <v>13394</v>
      </c>
      <c r="O3885" t="s">
        <v>28</v>
      </c>
      <c r="P3885">
        <v>4.0999999999999996</v>
      </c>
      <c r="Q3885">
        <v>9.3000000000000007</v>
      </c>
      <c r="R3885">
        <v>0.25800000000000001</v>
      </c>
      <c r="S3885">
        <v>4</v>
      </c>
      <c r="T3885" t="s">
        <v>29</v>
      </c>
      <c r="U3885" t="s">
        <v>24</v>
      </c>
      <c r="V3885" t="s">
        <v>24</v>
      </c>
    </row>
    <row r="3886" spans="1:22" x14ac:dyDescent="0.35">
      <c r="A3886" t="s">
        <v>13395</v>
      </c>
      <c r="B3886">
        <v>1.4091</v>
      </c>
      <c r="C3886">
        <v>97.042900000000003</v>
      </c>
      <c r="D3886">
        <v>28.35</v>
      </c>
      <c r="E3886">
        <v>4.5</v>
      </c>
      <c r="F3886" t="s">
        <v>23</v>
      </c>
      <c r="H3886">
        <v>167</v>
      </c>
      <c r="I3886">
        <v>0.54200000000000004</v>
      </c>
      <c r="J3886">
        <v>0.83</v>
      </c>
      <c r="K3886" t="s">
        <v>24</v>
      </c>
      <c r="L3886" t="s">
        <v>13396</v>
      </c>
      <c r="M3886" t="s">
        <v>13397</v>
      </c>
      <c r="N3886" t="s">
        <v>13398</v>
      </c>
      <c r="O3886" t="s">
        <v>28</v>
      </c>
      <c r="P3886">
        <v>4.0999999999999996</v>
      </c>
      <c r="Q3886">
        <v>3.7</v>
      </c>
      <c r="R3886">
        <v>8.1000000000000003E-2</v>
      </c>
      <c r="S3886">
        <v>48</v>
      </c>
      <c r="T3886" t="s">
        <v>29</v>
      </c>
      <c r="U3886" t="s">
        <v>24</v>
      </c>
      <c r="V3886" t="s">
        <v>24</v>
      </c>
    </row>
    <row r="3887" spans="1:22" x14ac:dyDescent="0.35">
      <c r="A3887" t="s">
        <v>13399</v>
      </c>
      <c r="B3887">
        <v>28.958200000000001</v>
      </c>
      <c r="C3887">
        <v>87.652799999999999</v>
      </c>
      <c r="D3887">
        <v>10</v>
      </c>
      <c r="E3887">
        <v>4.0999999999999996</v>
      </c>
      <c r="F3887" t="s">
        <v>23</v>
      </c>
      <c r="H3887">
        <v>98</v>
      </c>
      <c r="I3887">
        <v>1.2410000000000001</v>
      </c>
      <c r="J3887">
        <v>1.33</v>
      </c>
      <c r="K3887" t="s">
        <v>24</v>
      </c>
      <c r="L3887" t="s">
        <v>13400</v>
      </c>
      <c r="M3887" t="s">
        <v>13401</v>
      </c>
      <c r="N3887" t="s">
        <v>6456</v>
      </c>
      <c r="O3887" t="s">
        <v>28</v>
      </c>
      <c r="P3887">
        <v>8.1</v>
      </c>
      <c r="Q3887">
        <v>1.9</v>
      </c>
      <c r="R3887">
        <v>0.185</v>
      </c>
      <c r="S3887">
        <v>8</v>
      </c>
      <c r="T3887" t="s">
        <v>29</v>
      </c>
      <c r="U3887" t="s">
        <v>24</v>
      </c>
      <c r="V3887" t="s">
        <v>24</v>
      </c>
    </row>
    <row r="3888" spans="1:22" x14ac:dyDescent="0.35">
      <c r="A3888" t="s">
        <v>13402</v>
      </c>
      <c r="B3888">
        <v>33.806899999999999</v>
      </c>
      <c r="C3888">
        <v>91.940399999999997</v>
      </c>
      <c r="D3888">
        <v>10</v>
      </c>
      <c r="E3888">
        <v>4.3</v>
      </c>
      <c r="F3888" t="s">
        <v>23</v>
      </c>
      <c r="H3888">
        <v>64</v>
      </c>
      <c r="I3888">
        <v>7.306</v>
      </c>
      <c r="J3888">
        <v>0.65</v>
      </c>
      <c r="K3888" t="s">
        <v>24</v>
      </c>
      <c r="L3888" t="s">
        <v>13403</v>
      </c>
      <c r="M3888" t="s">
        <v>13404</v>
      </c>
      <c r="N3888" t="s">
        <v>13405</v>
      </c>
      <c r="O3888" t="s">
        <v>28</v>
      </c>
      <c r="P3888">
        <v>6.5</v>
      </c>
      <c r="Q3888">
        <v>1.7</v>
      </c>
      <c r="R3888">
        <v>9.4E-2</v>
      </c>
      <c r="S3888">
        <v>32</v>
      </c>
      <c r="T3888" t="s">
        <v>29</v>
      </c>
      <c r="U3888" t="s">
        <v>24</v>
      </c>
      <c r="V3888" t="s">
        <v>24</v>
      </c>
    </row>
    <row r="3889" spans="1:22" x14ac:dyDescent="0.35">
      <c r="A3889" t="s">
        <v>13406</v>
      </c>
      <c r="B3889">
        <v>2.4228000000000001</v>
      </c>
      <c r="C3889">
        <v>97.648700000000005</v>
      </c>
      <c r="D3889">
        <v>56.04</v>
      </c>
      <c r="E3889">
        <v>4.0999999999999996</v>
      </c>
      <c r="F3889" t="s">
        <v>23</v>
      </c>
      <c r="H3889">
        <v>148</v>
      </c>
      <c r="I3889">
        <v>1.113</v>
      </c>
      <c r="J3889">
        <v>0.8</v>
      </c>
      <c r="K3889" t="s">
        <v>24</v>
      </c>
      <c r="L3889" t="s">
        <v>13407</v>
      </c>
      <c r="M3889" t="s">
        <v>13408</v>
      </c>
      <c r="N3889" t="s">
        <v>13409</v>
      </c>
      <c r="O3889" t="s">
        <v>28</v>
      </c>
      <c r="P3889">
        <v>7.6</v>
      </c>
      <c r="Q3889">
        <v>10.5</v>
      </c>
      <c r="R3889">
        <v>0.26100000000000001</v>
      </c>
      <c r="S3889">
        <v>4</v>
      </c>
      <c r="T3889" t="s">
        <v>29</v>
      </c>
      <c r="U3889" t="s">
        <v>24</v>
      </c>
      <c r="V3889" t="s">
        <v>24</v>
      </c>
    </row>
    <row r="3890" spans="1:22" x14ac:dyDescent="0.35">
      <c r="A3890" t="s">
        <v>13410</v>
      </c>
      <c r="B3890">
        <v>30.405000000000001</v>
      </c>
      <c r="C3890">
        <v>94.687899999999999</v>
      </c>
      <c r="D3890">
        <v>10</v>
      </c>
      <c r="E3890">
        <v>4.5999999999999996</v>
      </c>
      <c r="F3890" t="s">
        <v>23</v>
      </c>
      <c r="H3890">
        <v>44</v>
      </c>
      <c r="I3890">
        <v>5.431</v>
      </c>
      <c r="J3890">
        <v>0.56000000000000005</v>
      </c>
      <c r="K3890" t="s">
        <v>24</v>
      </c>
      <c r="L3890" t="s">
        <v>13411</v>
      </c>
      <c r="M3890" t="s">
        <v>13412</v>
      </c>
      <c r="N3890" t="s">
        <v>13413</v>
      </c>
      <c r="O3890" t="s">
        <v>28</v>
      </c>
      <c r="P3890">
        <v>6.1</v>
      </c>
      <c r="Q3890">
        <v>1.9</v>
      </c>
      <c r="R3890">
        <v>8.3000000000000004E-2</v>
      </c>
      <c r="S3890">
        <v>43</v>
      </c>
      <c r="T3890" t="s">
        <v>29</v>
      </c>
      <c r="U3890" t="s">
        <v>24</v>
      </c>
      <c r="V3890" t="s">
        <v>24</v>
      </c>
    </row>
    <row r="3891" spans="1:22" x14ac:dyDescent="0.35">
      <c r="A3891" t="s">
        <v>13414</v>
      </c>
      <c r="B3891">
        <v>17.154299999999999</v>
      </c>
      <c r="C3891">
        <v>77.005099999999999</v>
      </c>
      <c r="D3891">
        <v>10</v>
      </c>
      <c r="E3891">
        <v>4.3</v>
      </c>
      <c r="F3891" t="s">
        <v>23</v>
      </c>
      <c r="H3891">
        <v>74</v>
      </c>
      <c r="I3891">
        <v>10.462999999999999</v>
      </c>
      <c r="J3891">
        <v>0.62</v>
      </c>
      <c r="K3891" t="s">
        <v>24</v>
      </c>
      <c r="L3891" t="s">
        <v>13415</v>
      </c>
      <c r="M3891" t="s">
        <v>13416</v>
      </c>
      <c r="N3891" t="s">
        <v>13417</v>
      </c>
      <c r="O3891" t="s">
        <v>28</v>
      </c>
      <c r="P3891">
        <v>14.4</v>
      </c>
      <c r="Q3891">
        <v>1.9</v>
      </c>
      <c r="R3891">
        <v>0.14699999999999999</v>
      </c>
      <c r="S3891">
        <v>16</v>
      </c>
      <c r="T3891" t="s">
        <v>29</v>
      </c>
      <c r="U3891" t="s">
        <v>24</v>
      </c>
      <c r="V3891" t="s">
        <v>24</v>
      </c>
    </row>
    <row r="3892" spans="1:22" x14ac:dyDescent="0.35">
      <c r="A3892" t="s">
        <v>13418</v>
      </c>
      <c r="B3892">
        <v>15.007999999999999</v>
      </c>
      <c r="C3892">
        <v>98.270200000000003</v>
      </c>
      <c r="D3892">
        <v>10</v>
      </c>
      <c r="E3892">
        <v>4.3</v>
      </c>
      <c r="F3892" t="s">
        <v>23</v>
      </c>
      <c r="H3892">
        <v>162</v>
      </c>
      <c r="I3892">
        <v>1.024</v>
      </c>
      <c r="J3892">
        <v>0.61</v>
      </c>
      <c r="K3892" t="s">
        <v>24</v>
      </c>
      <c r="L3892" t="s">
        <v>13419</v>
      </c>
      <c r="M3892" t="s">
        <v>13420</v>
      </c>
      <c r="N3892" t="s">
        <v>13421</v>
      </c>
      <c r="O3892" t="s">
        <v>28</v>
      </c>
      <c r="P3892">
        <v>6.7</v>
      </c>
      <c r="Q3892">
        <v>1.8</v>
      </c>
      <c r="R3892">
        <v>0.218</v>
      </c>
      <c r="S3892">
        <v>6</v>
      </c>
      <c r="T3892" t="s">
        <v>29</v>
      </c>
      <c r="U3892" t="s">
        <v>24</v>
      </c>
      <c r="V3892" t="s">
        <v>24</v>
      </c>
    </row>
    <row r="3893" spans="1:22" x14ac:dyDescent="0.35">
      <c r="A3893" t="s">
        <v>13422</v>
      </c>
      <c r="B3893">
        <v>30.3872</v>
      </c>
      <c r="C3893">
        <v>94.787300000000002</v>
      </c>
      <c r="D3893">
        <v>10</v>
      </c>
      <c r="E3893">
        <v>4.7</v>
      </c>
      <c r="F3893" t="s">
        <v>23</v>
      </c>
      <c r="H3893">
        <v>73</v>
      </c>
      <c r="I3893">
        <v>5.4560000000000004</v>
      </c>
      <c r="J3893">
        <v>0.47</v>
      </c>
      <c r="K3893" t="s">
        <v>24</v>
      </c>
      <c r="L3893" t="s">
        <v>13423</v>
      </c>
      <c r="M3893" t="s">
        <v>13424</v>
      </c>
      <c r="N3893" t="s">
        <v>13425</v>
      </c>
      <c r="O3893" t="s">
        <v>28</v>
      </c>
      <c r="P3893">
        <v>10.5</v>
      </c>
      <c r="Q3893">
        <v>1.9</v>
      </c>
      <c r="R3893">
        <v>0.11</v>
      </c>
      <c r="S3893">
        <v>31</v>
      </c>
      <c r="T3893" t="s">
        <v>29</v>
      </c>
      <c r="U3893" t="s">
        <v>24</v>
      </c>
      <c r="V3893" t="s">
        <v>24</v>
      </c>
    </row>
    <row r="3894" spans="1:22" x14ac:dyDescent="0.35">
      <c r="A3894" t="s">
        <v>13426</v>
      </c>
      <c r="B3894">
        <v>30.0547</v>
      </c>
      <c r="C3894">
        <v>67.936899999999994</v>
      </c>
      <c r="D3894">
        <v>10</v>
      </c>
      <c r="E3894">
        <v>4.5</v>
      </c>
      <c r="F3894" t="s">
        <v>23</v>
      </c>
      <c r="H3894">
        <v>124</v>
      </c>
      <c r="I3894">
        <v>4.57</v>
      </c>
      <c r="J3894">
        <v>0.62</v>
      </c>
      <c r="K3894" t="s">
        <v>24</v>
      </c>
      <c r="L3894" t="s">
        <v>13427</v>
      </c>
      <c r="M3894" t="s">
        <v>13428</v>
      </c>
      <c r="N3894" t="s">
        <v>13429</v>
      </c>
      <c r="O3894" t="s">
        <v>28</v>
      </c>
      <c r="P3894">
        <v>10</v>
      </c>
      <c r="Q3894">
        <v>1.9</v>
      </c>
      <c r="R3894">
        <v>0.105</v>
      </c>
      <c r="S3894">
        <v>30</v>
      </c>
      <c r="T3894" t="s">
        <v>29</v>
      </c>
      <c r="U3894" t="s">
        <v>24</v>
      </c>
      <c r="V3894" t="s">
        <v>24</v>
      </c>
    </row>
    <row r="3895" spans="1:22" x14ac:dyDescent="0.35">
      <c r="A3895" t="s">
        <v>13430</v>
      </c>
      <c r="B3895">
        <v>36.513800000000003</v>
      </c>
      <c r="C3895">
        <v>70.850300000000004</v>
      </c>
      <c r="D3895">
        <v>193.76</v>
      </c>
      <c r="E3895">
        <v>4.3</v>
      </c>
      <c r="F3895" t="s">
        <v>23</v>
      </c>
      <c r="H3895">
        <v>93</v>
      </c>
      <c r="I3895">
        <v>0.64900000000000002</v>
      </c>
      <c r="J3895">
        <v>0.5</v>
      </c>
      <c r="K3895" t="s">
        <v>24</v>
      </c>
      <c r="L3895" t="s">
        <v>13431</v>
      </c>
      <c r="M3895" t="s">
        <v>13432</v>
      </c>
      <c r="N3895" t="s">
        <v>9505</v>
      </c>
      <c r="O3895" t="s">
        <v>28</v>
      </c>
      <c r="P3895">
        <v>8.1</v>
      </c>
      <c r="Q3895">
        <v>5.6</v>
      </c>
      <c r="R3895">
        <v>0.08</v>
      </c>
      <c r="S3895">
        <v>44</v>
      </c>
      <c r="T3895" t="s">
        <v>29</v>
      </c>
      <c r="U3895" t="s">
        <v>24</v>
      </c>
      <c r="V3895" t="s">
        <v>24</v>
      </c>
    </row>
    <row r="3896" spans="1:22" x14ac:dyDescent="0.35">
      <c r="A3896" t="s">
        <v>13433</v>
      </c>
      <c r="B3896">
        <v>30.418199999999999</v>
      </c>
      <c r="C3896">
        <v>94.839200000000005</v>
      </c>
      <c r="D3896">
        <v>10</v>
      </c>
      <c r="E3896">
        <v>4.7</v>
      </c>
      <c r="F3896" t="s">
        <v>23</v>
      </c>
      <c r="H3896">
        <v>90</v>
      </c>
      <c r="I3896">
        <v>5.5049999999999999</v>
      </c>
      <c r="J3896">
        <v>0.74</v>
      </c>
      <c r="K3896" t="s">
        <v>24</v>
      </c>
      <c r="L3896" t="s">
        <v>13434</v>
      </c>
      <c r="M3896" t="s">
        <v>13435</v>
      </c>
      <c r="N3896" t="s">
        <v>13436</v>
      </c>
      <c r="O3896" t="s">
        <v>28</v>
      </c>
      <c r="P3896">
        <v>8.8000000000000007</v>
      </c>
      <c r="Q3896">
        <v>1.8</v>
      </c>
      <c r="R3896">
        <v>0.10199999999999999</v>
      </c>
      <c r="S3896">
        <v>31</v>
      </c>
      <c r="T3896" t="s">
        <v>29</v>
      </c>
      <c r="U3896" t="s">
        <v>24</v>
      </c>
      <c r="V3896" t="s">
        <v>24</v>
      </c>
    </row>
    <row r="3897" spans="1:22" x14ac:dyDescent="0.35">
      <c r="A3897" t="s">
        <v>13437</v>
      </c>
      <c r="B3897">
        <v>30.397200000000002</v>
      </c>
      <c r="C3897">
        <v>94.822100000000006</v>
      </c>
      <c r="D3897">
        <v>10</v>
      </c>
      <c r="E3897">
        <v>4.9000000000000004</v>
      </c>
      <c r="F3897" t="s">
        <v>23</v>
      </c>
      <c r="H3897">
        <v>111</v>
      </c>
      <c r="I3897">
        <v>5.48</v>
      </c>
      <c r="J3897">
        <v>0.49</v>
      </c>
      <c r="K3897" t="s">
        <v>24</v>
      </c>
      <c r="L3897" t="s">
        <v>13438</v>
      </c>
      <c r="M3897" t="s">
        <v>13439</v>
      </c>
      <c r="N3897" t="s">
        <v>13440</v>
      </c>
      <c r="O3897" t="s">
        <v>28</v>
      </c>
      <c r="P3897">
        <v>12.1</v>
      </c>
      <c r="Q3897">
        <v>1.9</v>
      </c>
      <c r="R3897">
        <v>9.0999999999999998E-2</v>
      </c>
      <c r="S3897">
        <v>38</v>
      </c>
      <c r="T3897" t="s">
        <v>29</v>
      </c>
      <c r="U3897" t="s">
        <v>24</v>
      </c>
      <c r="V3897" t="s">
        <v>24</v>
      </c>
    </row>
    <row r="3898" spans="1:22" x14ac:dyDescent="0.35">
      <c r="A3898" t="s">
        <v>13441</v>
      </c>
      <c r="B3898">
        <v>35.608800000000002</v>
      </c>
      <c r="C3898">
        <v>82.406599999999997</v>
      </c>
      <c r="D3898">
        <v>10</v>
      </c>
      <c r="E3898">
        <v>4.3</v>
      </c>
      <c r="F3898" t="s">
        <v>23</v>
      </c>
      <c r="H3898">
        <v>92</v>
      </c>
      <c r="I3898">
        <v>7.0910000000000002</v>
      </c>
      <c r="J3898">
        <v>0.56000000000000005</v>
      </c>
      <c r="K3898" t="s">
        <v>24</v>
      </c>
      <c r="L3898" t="s">
        <v>13442</v>
      </c>
      <c r="M3898" t="s">
        <v>13443</v>
      </c>
      <c r="N3898" t="s">
        <v>13444</v>
      </c>
      <c r="O3898" t="s">
        <v>28</v>
      </c>
      <c r="P3898">
        <v>8.4</v>
      </c>
      <c r="Q3898">
        <v>1.9</v>
      </c>
      <c r="R3898">
        <v>0.125</v>
      </c>
      <c r="S3898">
        <v>18</v>
      </c>
      <c r="T3898" t="s">
        <v>29</v>
      </c>
      <c r="U3898" t="s">
        <v>24</v>
      </c>
      <c r="V3898" t="s">
        <v>24</v>
      </c>
    </row>
    <row r="3899" spans="1:22" x14ac:dyDescent="0.35">
      <c r="A3899" t="s">
        <v>13445</v>
      </c>
      <c r="B3899">
        <v>4.4134000000000002</v>
      </c>
      <c r="C3899">
        <v>95.433000000000007</v>
      </c>
      <c r="D3899">
        <v>61.14</v>
      </c>
      <c r="E3899">
        <v>5.2</v>
      </c>
      <c r="F3899" t="s">
        <v>23</v>
      </c>
      <c r="H3899">
        <v>53</v>
      </c>
      <c r="I3899">
        <v>1.712</v>
      </c>
      <c r="J3899">
        <v>0.56999999999999995</v>
      </c>
      <c r="K3899" t="s">
        <v>24</v>
      </c>
      <c r="L3899" t="s">
        <v>13446</v>
      </c>
      <c r="M3899" t="s">
        <v>13447</v>
      </c>
      <c r="N3899" t="s">
        <v>13448</v>
      </c>
      <c r="O3899" t="s">
        <v>28</v>
      </c>
      <c r="P3899">
        <v>7.4</v>
      </c>
      <c r="Q3899">
        <v>5.7</v>
      </c>
      <c r="R3899">
        <v>4.7E-2</v>
      </c>
      <c r="S3899">
        <v>153</v>
      </c>
      <c r="T3899" t="s">
        <v>29</v>
      </c>
      <c r="U3899" t="s">
        <v>24</v>
      </c>
      <c r="V3899" t="s">
        <v>24</v>
      </c>
    </row>
    <row r="3900" spans="1:22" x14ac:dyDescent="0.35">
      <c r="A3900" t="s">
        <v>13449</v>
      </c>
      <c r="B3900">
        <v>22.3124</v>
      </c>
      <c r="C3900">
        <v>94.767600000000002</v>
      </c>
      <c r="D3900">
        <v>110</v>
      </c>
      <c r="E3900">
        <v>5.5</v>
      </c>
      <c r="F3900" t="s">
        <v>106</v>
      </c>
      <c r="H3900">
        <v>23</v>
      </c>
      <c r="I3900">
        <v>1.129</v>
      </c>
      <c r="J3900">
        <v>0.81</v>
      </c>
      <c r="K3900" t="s">
        <v>24</v>
      </c>
      <c r="L3900" t="s">
        <v>13450</v>
      </c>
      <c r="M3900" t="s">
        <v>13451</v>
      </c>
      <c r="N3900" t="s">
        <v>13452</v>
      </c>
      <c r="O3900" t="s">
        <v>28</v>
      </c>
      <c r="P3900">
        <v>6</v>
      </c>
      <c r="Q3900">
        <v>1.8</v>
      </c>
      <c r="R3900">
        <v>5.6000000000000001E-2</v>
      </c>
      <c r="S3900">
        <v>31</v>
      </c>
      <c r="T3900" t="s">
        <v>29</v>
      </c>
      <c r="U3900" t="s">
        <v>24</v>
      </c>
      <c r="V3900" t="s">
        <v>24</v>
      </c>
    </row>
    <row r="3901" spans="1:22" x14ac:dyDescent="0.35">
      <c r="A3901" t="s">
        <v>13453</v>
      </c>
      <c r="B3901">
        <v>30.0779</v>
      </c>
      <c r="C3901">
        <v>68.033900000000003</v>
      </c>
      <c r="D3901">
        <v>10</v>
      </c>
      <c r="E3901">
        <v>4.5999999999999996</v>
      </c>
      <c r="F3901" t="s">
        <v>23</v>
      </c>
      <c r="H3901">
        <v>100</v>
      </c>
      <c r="I3901">
        <v>4.5309999999999997</v>
      </c>
      <c r="J3901">
        <v>0.59</v>
      </c>
      <c r="K3901" t="s">
        <v>24</v>
      </c>
      <c r="L3901" t="s">
        <v>13454</v>
      </c>
      <c r="M3901" t="s">
        <v>13455</v>
      </c>
      <c r="N3901" t="s">
        <v>13456</v>
      </c>
      <c r="O3901" t="s">
        <v>28</v>
      </c>
      <c r="P3901">
        <v>8.8000000000000007</v>
      </c>
      <c r="Q3901">
        <v>1.9</v>
      </c>
      <c r="R3901">
        <v>7.5999999999999998E-2</v>
      </c>
      <c r="S3901">
        <v>52</v>
      </c>
      <c r="T3901" t="s">
        <v>29</v>
      </c>
      <c r="U3901" t="s">
        <v>24</v>
      </c>
      <c r="V3901" t="s">
        <v>24</v>
      </c>
    </row>
    <row r="3902" spans="1:22" x14ac:dyDescent="0.35">
      <c r="A3902" t="s">
        <v>13457</v>
      </c>
      <c r="B3902">
        <v>30.193300000000001</v>
      </c>
      <c r="C3902">
        <v>67.994799999999998</v>
      </c>
      <c r="D3902">
        <v>9</v>
      </c>
      <c r="E3902">
        <v>5.9</v>
      </c>
      <c r="F3902" t="s">
        <v>106</v>
      </c>
      <c r="H3902">
        <v>17</v>
      </c>
      <c r="I3902">
        <v>4.4240000000000004</v>
      </c>
      <c r="J3902">
        <v>0.52</v>
      </c>
      <c r="K3902" t="s">
        <v>24</v>
      </c>
      <c r="L3902" t="s">
        <v>13458</v>
      </c>
      <c r="M3902" t="s">
        <v>13459</v>
      </c>
      <c r="N3902" t="s">
        <v>13460</v>
      </c>
      <c r="O3902" t="s">
        <v>28</v>
      </c>
      <c r="P3902">
        <v>8.4</v>
      </c>
      <c r="Q3902">
        <v>1.7</v>
      </c>
      <c r="R3902">
        <v>9.8000000000000004E-2</v>
      </c>
      <c r="S3902">
        <v>10</v>
      </c>
      <c r="T3902" t="s">
        <v>29</v>
      </c>
      <c r="U3902" t="s">
        <v>24</v>
      </c>
      <c r="V3902" t="s">
        <v>24</v>
      </c>
    </row>
    <row r="3903" spans="1:22" x14ac:dyDescent="0.35">
      <c r="A3903" t="s">
        <v>13461</v>
      </c>
      <c r="B3903">
        <v>4.8507999999999996</v>
      </c>
      <c r="C3903">
        <v>97.195700000000002</v>
      </c>
      <c r="D3903">
        <v>10</v>
      </c>
      <c r="E3903">
        <v>4.5</v>
      </c>
      <c r="F3903" t="s">
        <v>23</v>
      </c>
      <c r="H3903">
        <v>141</v>
      </c>
      <c r="I3903">
        <v>0.44900000000000001</v>
      </c>
      <c r="J3903">
        <v>0.64</v>
      </c>
      <c r="K3903" t="s">
        <v>24</v>
      </c>
      <c r="L3903" t="s">
        <v>13462</v>
      </c>
      <c r="M3903" t="s">
        <v>13463</v>
      </c>
      <c r="N3903" t="s">
        <v>13464</v>
      </c>
      <c r="O3903" t="s">
        <v>28</v>
      </c>
      <c r="P3903">
        <v>6</v>
      </c>
      <c r="Q3903">
        <v>1.9</v>
      </c>
      <c r="R3903">
        <v>0.192</v>
      </c>
      <c r="S3903">
        <v>8</v>
      </c>
      <c r="T3903" t="s">
        <v>29</v>
      </c>
      <c r="U3903" t="s">
        <v>24</v>
      </c>
      <c r="V3903" t="s">
        <v>24</v>
      </c>
    </row>
    <row r="3904" spans="1:22" x14ac:dyDescent="0.35">
      <c r="A3904" t="s">
        <v>13465</v>
      </c>
      <c r="B3904">
        <v>30.367000000000001</v>
      </c>
      <c r="C3904">
        <v>94.804000000000002</v>
      </c>
      <c r="D3904">
        <v>31.38</v>
      </c>
      <c r="E3904">
        <v>4.4000000000000004</v>
      </c>
      <c r="F3904" t="s">
        <v>23</v>
      </c>
      <c r="H3904">
        <v>115</v>
      </c>
      <c r="I3904">
        <v>5.4459999999999997</v>
      </c>
      <c r="J3904">
        <v>0.91</v>
      </c>
      <c r="K3904" t="s">
        <v>24</v>
      </c>
      <c r="L3904" t="s">
        <v>13466</v>
      </c>
      <c r="M3904" t="s">
        <v>13467</v>
      </c>
      <c r="N3904" t="s">
        <v>13468</v>
      </c>
      <c r="O3904" t="s">
        <v>28</v>
      </c>
      <c r="P3904">
        <v>9.6</v>
      </c>
      <c r="Q3904">
        <v>4.7</v>
      </c>
      <c r="R3904">
        <v>0.10199999999999999</v>
      </c>
      <c r="S3904">
        <v>28</v>
      </c>
      <c r="T3904" t="s">
        <v>29</v>
      </c>
      <c r="U3904" t="s">
        <v>24</v>
      </c>
      <c r="V3904" t="s">
        <v>24</v>
      </c>
    </row>
    <row r="3905" spans="1:22" x14ac:dyDescent="0.35">
      <c r="A3905" t="s">
        <v>13469</v>
      </c>
      <c r="B3905">
        <v>36.839199999999998</v>
      </c>
      <c r="C3905">
        <v>66.646900000000002</v>
      </c>
      <c r="D3905">
        <v>10</v>
      </c>
      <c r="E3905">
        <v>5.0999999999999996</v>
      </c>
      <c r="F3905" t="s">
        <v>106</v>
      </c>
      <c r="H3905">
        <v>38</v>
      </c>
      <c r="I3905">
        <v>3.01</v>
      </c>
      <c r="J3905">
        <v>1.06</v>
      </c>
      <c r="K3905" t="s">
        <v>24</v>
      </c>
      <c r="L3905" t="s">
        <v>13470</v>
      </c>
      <c r="M3905" t="s">
        <v>13471</v>
      </c>
      <c r="N3905" t="s">
        <v>13472</v>
      </c>
      <c r="O3905" t="s">
        <v>28</v>
      </c>
      <c r="P3905">
        <v>6.6</v>
      </c>
      <c r="Q3905">
        <v>1.8</v>
      </c>
      <c r="R3905">
        <v>9.8000000000000004E-2</v>
      </c>
      <c r="S3905">
        <v>10</v>
      </c>
      <c r="T3905" t="s">
        <v>29</v>
      </c>
      <c r="U3905" t="s">
        <v>24</v>
      </c>
      <c r="V3905" t="s">
        <v>24</v>
      </c>
    </row>
    <row r="3906" spans="1:22" x14ac:dyDescent="0.35">
      <c r="A3906" t="s">
        <v>13473</v>
      </c>
      <c r="B3906">
        <v>30.334900000000001</v>
      </c>
      <c r="C3906">
        <v>94.762500000000003</v>
      </c>
      <c r="D3906">
        <v>34.15</v>
      </c>
      <c r="E3906">
        <v>4.7</v>
      </c>
      <c r="F3906" t="s">
        <v>23</v>
      </c>
      <c r="H3906">
        <v>90</v>
      </c>
      <c r="I3906">
        <v>6.0949999999999998</v>
      </c>
      <c r="J3906">
        <v>0.52</v>
      </c>
      <c r="K3906" t="s">
        <v>24</v>
      </c>
      <c r="L3906" t="s">
        <v>13474</v>
      </c>
      <c r="M3906" t="s">
        <v>13475</v>
      </c>
      <c r="N3906" t="s">
        <v>13476</v>
      </c>
      <c r="O3906" t="s">
        <v>28</v>
      </c>
      <c r="P3906">
        <v>8.3000000000000007</v>
      </c>
      <c r="Q3906">
        <v>5.5</v>
      </c>
      <c r="R3906">
        <v>8.2000000000000003E-2</v>
      </c>
      <c r="S3906">
        <v>45</v>
      </c>
      <c r="T3906" t="s">
        <v>29</v>
      </c>
      <c r="U3906" t="s">
        <v>24</v>
      </c>
      <c r="V3906" t="s">
        <v>24</v>
      </c>
    </row>
    <row r="3907" spans="1:22" x14ac:dyDescent="0.35">
      <c r="A3907" t="s">
        <v>13477</v>
      </c>
      <c r="B3907">
        <v>13.763400000000001</v>
      </c>
      <c r="C3907">
        <v>93.720600000000005</v>
      </c>
      <c r="D3907">
        <v>62.81</v>
      </c>
      <c r="E3907">
        <v>4.9000000000000004</v>
      </c>
      <c r="F3907" t="s">
        <v>23</v>
      </c>
      <c r="H3907">
        <v>74</v>
      </c>
      <c r="I3907">
        <v>5.2770000000000001</v>
      </c>
      <c r="J3907">
        <v>0.59</v>
      </c>
      <c r="K3907" t="s">
        <v>24</v>
      </c>
      <c r="L3907" t="s">
        <v>13478</v>
      </c>
      <c r="M3907" t="s">
        <v>13479</v>
      </c>
      <c r="N3907" t="s">
        <v>13480</v>
      </c>
      <c r="O3907" t="s">
        <v>28</v>
      </c>
      <c r="P3907">
        <v>11.5</v>
      </c>
      <c r="Q3907">
        <v>7.2</v>
      </c>
      <c r="R3907">
        <v>0.14099999999999999</v>
      </c>
      <c r="S3907">
        <v>16</v>
      </c>
      <c r="T3907" t="s">
        <v>29</v>
      </c>
      <c r="U3907" t="s">
        <v>24</v>
      </c>
      <c r="V3907" t="s">
        <v>24</v>
      </c>
    </row>
    <row r="3908" spans="1:22" x14ac:dyDescent="0.35">
      <c r="A3908" t="s">
        <v>13481</v>
      </c>
      <c r="B3908">
        <v>36.478999999999999</v>
      </c>
      <c r="C3908">
        <v>71.302499999999995</v>
      </c>
      <c r="D3908">
        <v>125.79</v>
      </c>
      <c r="E3908">
        <v>4.4000000000000004</v>
      </c>
      <c r="F3908" t="s">
        <v>23</v>
      </c>
      <c r="H3908">
        <v>44</v>
      </c>
      <c r="I3908">
        <v>0.86899999999999999</v>
      </c>
      <c r="J3908">
        <v>0.78</v>
      </c>
      <c r="K3908" t="s">
        <v>24</v>
      </c>
      <c r="L3908" t="s">
        <v>13482</v>
      </c>
      <c r="M3908" t="s">
        <v>13479</v>
      </c>
      <c r="N3908" t="s">
        <v>13483</v>
      </c>
      <c r="O3908" t="s">
        <v>28</v>
      </c>
      <c r="P3908">
        <v>7.2</v>
      </c>
      <c r="Q3908">
        <v>6.3</v>
      </c>
      <c r="R3908">
        <v>5.3999999999999999E-2</v>
      </c>
      <c r="S3908">
        <v>105</v>
      </c>
      <c r="T3908" t="s">
        <v>29</v>
      </c>
      <c r="U3908" t="s">
        <v>24</v>
      </c>
      <c r="V3908" t="s">
        <v>24</v>
      </c>
    </row>
    <row r="3909" spans="1:22" x14ac:dyDescent="0.35">
      <c r="A3909" t="s">
        <v>13484</v>
      </c>
      <c r="B3909">
        <v>36.974699999999999</v>
      </c>
      <c r="C3909">
        <v>69.995999999999995</v>
      </c>
      <c r="D3909">
        <v>10</v>
      </c>
      <c r="E3909">
        <v>4.4000000000000004</v>
      </c>
      <c r="F3909" t="s">
        <v>23</v>
      </c>
      <c r="H3909">
        <v>60</v>
      </c>
      <c r="I3909">
        <v>0.48799999999999999</v>
      </c>
      <c r="J3909">
        <v>1.07</v>
      </c>
      <c r="K3909" t="s">
        <v>24</v>
      </c>
      <c r="L3909" t="s">
        <v>13485</v>
      </c>
      <c r="M3909" t="s">
        <v>13479</v>
      </c>
      <c r="N3909" t="s">
        <v>13486</v>
      </c>
      <c r="O3909" t="s">
        <v>28</v>
      </c>
      <c r="P3909">
        <v>3.1</v>
      </c>
      <c r="Q3909">
        <v>1.9</v>
      </c>
      <c r="R3909">
        <v>8.5999999999999993E-2</v>
      </c>
      <c r="S3909">
        <v>39</v>
      </c>
      <c r="T3909" t="s">
        <v>29</v>
      </c>
      <c r="U3909" t="s">
        <v>24</v>
      </c>
      <c r="V3909" t="s">
        <v>24</v>
      </c>
    </row>
    <row r="3910" spans="1:22" x14ac:dyDescent="0.35">
      <c r="A3910" t="s">
        <v>13487</v>
      </c>
      <c r="B3910">
        <v>38.260399999999997</v>
      </c>
      <c r="C3910">
        <v>74.102800000000002</v>
      </c>
      <c r="D3910">
        <v>162.66999999999999</v>
      </c>
      <c r="E3910">
        <v>4.4000000000000004</v>
      </c>
      <c r="F3910" t="s">
        <v>23</v>
      </c>
      <c r="H3910">
        <v>49</v>
      </c>
      <c r="I3910">
        <v>2.169</v>
      </c>
      <c r="J3910">
        <v>0.42</v>
      </c>
      <c r="K3910" t="s">
        <v>24</v>
      </c>
      <c r="L3910" t="s">
        <v>13488</v>
      </c>
      <c r="M3910" t="s">
        <v>13489</v>
      </c>
      <c r="N3910" t="s">
        <v>13490</v>
      </c>
      <c r="O3910" t="s">
        <v>28</v>
      </c>
      <c r="P3910">
        <v>6.1</v>
      </c>
      <c r="Q3910">
        <v>6.5</v>
      </c>
      <c r="R3910">
        <v>8.5000000000000006E-2</v>
      </c>
      <c r="S3910">
        <v>40</v>
      </c>
      <c r="T3910" t="s">
        <v>29</v>
      </c>
      <c r="U3910" t="s">
        <v>24</v>
      </c>
      <c r="V3910" t="s">
        <v>24</v>
      </c>
    </row>
    <row r="3911" spans="1:22" x14ac:dyDescent="0.35">
      <c r="A3911" t="s">
        <v>13491</v>
      </c>
      <c r="B3911">
        <v>30.392900000000001</v>
      </c>
      <c r="C3911">
        <v>94.652900000000002</v>
      </c>
      <c r="D3911">
        <v>34.32</v>
      </c>
      <c r="E3911">
        <v>3.9</v>
      </c>
      <c r="F3911" t="s">
        <v>23</v>
      </c>
      <c r="H3911">
        <v>100</v>
      </c>
      <c r="I3911">
        <v>6.1470000000000002</v>
      </c>
      <c r="J3911">
        <v>0.49</v>
      </c>
      <c r="K3911" t="s">
        <v>24</v>
      </c>
      <c r="L3911" t="s">
        <v>13492</v>
      </c>
      <c r="M3911" t="s">
        <v>13493</v>
      </c>
      <c r="N3911" t="s">
        <v>13494</v>
      </c>
      <c r="O3911" t="s">
        <v>28</v>
      </c>
      <c r="P3911">
        <v>10.9</v>
      </c>
      <c r="Q3911">
        <v>8.9</v>
      </c>
      <c r="R3911">
        <v>0.16300000000000001</v>
      </c>
      <c r="S3911">
        <v>11</v>
      </c>
      <c r="T3911" t="s">
        <v>29</v>
      </c>
      <c r="U3911" t="s">
        <v>24</v>
      </c>
      <c r="V3911" t="s">
        <v>24</v>
      </c>
    </row>
    <row r="3912" spans="1:22" x14ac:dyDescent="0.35">
      <c r="A3912" t="s">
        <v>13495</v>
      </c>
      <c r="B3912">
        <v>30.3231</v>
      </c>
      <c r="C3912">
        <v>94.803799999999995</v>
      </c>
      <c r="D3912">
        <v>35.159999999999997</v>
      </c>
      <c r="E3912">
        <v>4.8</v>
      </c>
      <c r="F3912" t="s">
        <v>23</v>
      </c>
      <c r="H3912">
        <v>72</v>
      </c>
      <c r="I3912">
        <v>6.0860000000000003</v>
      </c>
      <c r="J3912">
        <v>0.78</v>
      </c>
      <c r="K3912" t="s">
        <v>24</v>
      </c>
      <c r="L3912" t="s">
        <v>13496</v>
      </c>
      <c r="M3912" t="s">
        <v>13497</v>
      </c>
      <c r="N3912" t="s">
        <v>13498</v>
      </c>
      <c r="O3912" t="s">
        <v>28</v>
      </c>
      <c r="P3912">
        <v>7.8</v>
      </c>
      <c r="Q3912">
        <v>7.3</v>
      </c>
      <c r="R3912">
        <v>6.3E-2</v>
      </c>
      <c r="S3912">
        <v>78</v>
      </c>
      <c r="T3912" t="s">
        <v>29</v>
      </c>
      <c r="U3912" t="s">
        <v>24</v>
      </c>
      <c r="V3912" t="s">
        <v>24</v>
      </c>
    </row>
    <row r="3913" spans="1:22" x14ac:dyDescent="0.35">
      <c r="A3913" t="s">
        <v>13499</v>
      </c>
      <c r="B3913">
        <v>32.763199999999998</v>
      </c>
      <c r="C3913">
        <v>92.944199999999995</v>
      </c>
      <c r="D3913">
        <v>10</v>
      </c>
      <c r="E3913">
        <v>4.4000000000000004</v>
      </c>
      <c r="F3913" t="s">
        <v>23</v>
      </c>
      <c r="H3913">
        <v>52</v>
      </c>
      <c r="I3913">
        <v>7.14</v>
      </c>
      <c r="J3913">
        <v>1.18</v>
      </c>
      <c r="K3913" t="s">
        <v>24</v>
      </c>
      <c r="L3913" t="s">
        <v>13500</v>
      </c>
      <c r="M3913" t="s">
        <v>13501</v>
      </c>
      <c r="N3913" t="s">
        <v>13502</v>
      </c>
      <c r="O3913" t="s">
        <v>28</v>
      </c>
      <c r="P3913">
        <v>8.8000000000000007</v>
      </c>
      <c r="Q3913">
        <v>1.9</v>
      </c>
      <c r="R3913">
        <v>0.107</v>
      </c>
      <c r="S3913">
        <v>25</v>
      </c>
      <c r="T3913" t="s">
        <v>29</v>
      </c>
      <c r="U3913" t="s">
        <v>24</v>
      </c>
      <c r="V3913" t="s">
        <v>24</v>
      </c>
    </row>
    <row r="3914" spans="1:22" x14ac:dyDescent="0.35">
      <c r="A3914" t="s">
        <v>13503</v>
      </c>
      <c r="B3914">
        <v>38.069200000000002</v>
      </c>
      <c r="C3914">
        <v>73.092100000000002</v>
      </c>
      <c r="D3914">
        <v>45.87</v>
      </c>
      <c r="E3914">
        <v>4.5999999999999996</v>
      </c>
      <c r="F3914" t="s">
        <v>23</v>
      </c>
      <c r="H3914">
        <v>96</v>
      </c>
      <c r="I3914">
        <v>1.7330000000000001</v>
      </c>
      <c r="J3914">
        <v>0.56999999999999995</v>
      </c>
      <c r="K3914" t="s">
        <v>24</v>
      </c>
      <c r="L3914" t="s">
        <v>13504</v>
      </c>
      <c r="M3914" t="s">
        <v>13505</v>
      </c>
      <c r="N3914" t="s">
        <v>8934</v>
      </c>
      <c r="O3914" t="s">
        <v>28</v>
      </c>
      <c r="P3914">
        <v>6.6</v>
      </c>
      <c r="Q3914">
        <v>8.3000000000000007</v>
      </c>
      <c r="R3914">
        <v>8.2000000000000003E-2</v>
      </c>
      <c r="S3914">
        <v>44</v>
      </c>
      <c r="T3914" t="s">
        <v>29</v>
      </c>
      <c r="U3914" t="s">
        <v>24</v>
      </c>
      <c r="V3914" t="s">
        <v>24</v>
      </c>
    </row>
    <row r="3915" spans="1:22" x14ac:dyDescent="0.35">
      <c r="A3915" t="s">
        <v>13506</v>
      </c>
      <c r="B3915">
        <v>24.9285</v>
      </c>
      <c r="C3915">
        <v>96.394900000000007</v>
      </c>
      <c r="D3915">
        <v>10</v>
      </c>
      <c r="E3915">
        <v>4.2</v>
      </c>
      <c r="F3915" t="s">
        <v>23</v>
      </c>
      <c r="H3915">
        <v>164</v>
      </c>
      <c r="I3915">
        <v>2.0289999999999999</v>
      </c>
      <c r="J3915">
        <v>0.31</v>
      </c>
      <c r="K3915" t="s">
        <v>24</v>
      </c>
      <c r="L3915" t="s">
        <v>13507</v>
      </c>
      <c r="M3915" t="s">
        <v>13508</v>
      </c>
      <c r="N3915" t="s">
        <v>13509</v>
      </c>
      <c r="O3915" t="s">
        <v>28</v>
      </c>
      <c r="P3915">
        <v>6</v>
      </c>
      <c r="Q3915">
        <v>2</v>
      </c>
      <c r="R3915">
        <v>0.19900000000000001</v>
      </c>
      <c r="S3915">
        <v>7</v>
      </c>
      <c r="T3915" t="s">
        <v>29</v>
      </c>
      <c r="U3915" t="s">
        <v>24</v>
      </c>
      <c r="V3915" t="s">
        <v>24</v>
      </c>
    </row>
    <row r="3916" spans="1:22" x14ac:dyDescent="0.35">
      <c r="A3916" t="s">
        <v>13510</v>
      </c>
      <c r="B3916">
        <v>2.5259</v>
      </c>
      <c r="C3916">
        <v>95.686000000000007</v>
      </c>
      <c r="D3916">
        <v>10</v>
      </c>
      <c r="E3916">
        <v>4.4000000000000004</v>
      </c>
      <c r="F3916" t="s">
        <v>23</v>
      </c>
      <c r="H3916">
        <v>205</v>
      </c>
      <c r="I3916">
        <v>2.2440000000000002</v>
      </c>
      <c r="J3916">
        <v>0.84</v>
      </c>
      <c r="K3916" t="s">
        <v>24</v>
      </c>
      <c r="L3916" t="s">
        <v>13511</v>
      </c>
      <c r="M3916" t="s">
        <v>13508</v>
      </c>
      <c r="N3916" t="s">
        <v>13512</v>
      </c>
      <c r="O3916" t="s">
        <v>28</v>
      </c>
      <c r="P3916">
        <v>8.1999999999999993</v>
      </c>
      <c r="Q3916">
        <v>1.9</v>
      </c>
      <c r="R3916">
        <v>9.8000000000000004E-2</v>
      </c>
      <c r="S3916">
        <v>32</v>
      </c>
      <c r="T3916" t="s">
        <v>29</v>
      </c>
      <c r="U3916" t="s">
        <v>24</v>
      </c>
      <c r="V3916" t="s">
        <v>24</v>
      </c>
    </row>
    <row r="3917" spans="1:22" x14ac:dyDescent="0.35">
      <c r="A3917" t="s">
        <v>13513</v>
      </c>
      <c r="B3917">
        <v>30.3949</v>
      </c>
      <c r="C3917">
        <v>94.544700000000006</v>
      </c>
      <c r="D3917">
        <v>34.42</v>
      </c>
      <c r="E3917">
        <v>4.0999999999999996</v>
      </c>
      <c r="F3917" t="s">
        <v>23</v>
      </c>
      <c r="H3917">
        <v>135</v>
      </c>
      <c r="I3917">
        <v>5.3650000000000002</v>
      </c>
      <c r="J3917">
        <v>0.36</v>
      </c>
      <c r="K3917" t="s">
        <v>24</v>
      </c>
      <c r="L3917" t="s">
        <v>13514</v>
      </c>
      <c r="M3917" t="s">
        <v>13515</v>
      </c>
      <c r="N3917" t="s">
        <v>7662</v>
      </c>
      <c r="O3917" t="s">
        <v>28</v>
      </c>
      <c r="P3917">
        <v>15.2</v>
      </c>
      <c r="Q3917">
        <v>8.8000000000000007</v>
      </c>
      <c r="R3917">
        <v>0.214</v>
      </c>
      <c r="S3917">
        <v>6</v>
      </c>
      <c r="T3917" t="s">
        <v>29</v>
      </c>
      <c r="U3917" t="s">
        <v>24</v>
      </c>
      <c r="V3917" t="s">
        <v>24</v>
      </c>
    </row>
    <row r="3918" spans="1:22" x14ac:dyDescent="0.35">
      <c r="A3918" t="s">
        <v>13516</v>
      </c>
      <c r="B3918">
        <v>30.350999999999999</v>
      </c>
      <c r="C3918">
        <v>94.861800000000002</v>
      </c>
      <c r="D3918">
        <v>35.409999999999997</v>
      </c>
      <c r="E3918">
        <v>4.8</v>
      </c>
      <c r="F3918" t="s">
        <v>23</v>
      </c>
      <c r="H3918">
        <v>74</v>
      </c>
      <c r="I3918">
        <v>6.1180000000000003</v>
      </c>
      <c r="J3918">
        <v>0.74</v>
      </c>
      <c r="K3918" t="s">
        <v>24</v>
      </c>
      <c r="L3918" t="s">
        <v>13517</v>
      </c>
      <c r="M3918" t="s">
        <v>13518</v>
      </c>
      <c r="N3918" t="s">
        <v>13468</v>
      </c>
      <c r="O3918" t="s">
        <v>28</v>
      </c>
      <c r="P3918">
        <v>9.1999999999999993</v>
      </c>
      <c r="Q3918">
        <v>7.5</v>
      </c>
      <c r="R3918">
        <v>9.6000000000000002E-2</v>
      </c>
      <c r="S3918">
        <v>37</v>
      </c>
      <c r="T3918" t="s">
        <v>29</v>
      </c>
      <c r="U3918" t="s">
        <v>24</v>
      </c>
      <c r="V3918" t="s">
        <v>24</v>
      </c>
    </row>
    <row r="3919" spans="1:22" x14ac:dyDescent="0.35">
      <c r="A3919" t="s">
        <v>13519</v>
      </c>
      <c r="B3919">
        <v>30.346399999999999</v>
      </c>
      <c r="C3919">
        <v>94.798100000000005</v>
      </c>
      <c r="D3919">
        <v>30.01</v>
      </c>
      <c r="E3919">
        <v>4.5</v>
      </c>
      <c r="F3919" t="s">
        <v>23</v>
      </c>
      <c r="H3919">
        <v>98</v>
      </c>
      <c r="I3919">
        <v>5.4249999999999998</v>
      </c>
      <c r="J3919">
        <v>0.69</v>
      </c>
      <c r="K3919" t="s">
        <v>24</v>
      </c>
      <c r="L3919" t="s">
        <v>13520</v>
      </c>
      <c r="M3919" t="s">
        <v>13521</v>
      </c>
      <c r="N3919" t="s">
        <v>13522</v>
      </c>
      <c r="O3919" t="s">
        <v>28</v>
      </c>
      <c r="P3919">
        <v>11.7</v>
      </c>
      <c r="Q3919">
        <v>6.6</v>
      </c>
      <c r="R3919">
        <v>9.9000000000000005E-2</v>
      </c>
      <c r="S3919">
        <v>30</v>
      </c>
      <c r="T3919" t="s">
        <v>29</v>
      </c>
      <c r="U3919" t="s">
        <v>24</v>
      </c>
      <c r="V3919" t="s">
        <v>24</v>
      </c>
    </row>
    <row r="3920" spans="1:22" x14ac:dyDescent="0.35">
      <c r="A3920" t="s">
        <v>13523</v>
      </c>
      <c r="B3920">
        <v>27.693999999999999</v>
      </c>
      <c r="C3920">
        <v>86.111000000000004</v>
      </c>
      <c r="D3920">
        <v>10</v>
      </c>
      <c r="E3920">
        <v>4.5</v>
      </c>
      <c r="F3920" t="s">
        <v>23</v>
      </c>
      <c r="H3920">
        <v>115</v>
      </c>
      <c r="I3920">
        <v>0.67400000000000004</v>
      </c>
      <c r="J3920">
        <v>0.82</v>
      </c>
      <c r="K3920" t="s">
        <v>24</v>
      </c>
      <c r="L3920" t="s">
        <v>13524</v>
      </c>
      <c r="M3920" t="s">
        <v>13525</v>
      </c>
      <c r="N3920" t="s">
        <v>13526</v>
      </c>
      <c r="O3920" t="s">
        <v>28</v>
      </c>
      <c r="P3920">
        <v>6.2</v>
      </c>
      <c r="Q3920">
        <v>1.4</v>
      </c>
      <c r="R3920">
        <v>0.20499999999999999</v>
      </c>
      <c r="S3920">
        <v>9</v>
      </c>
      <c r="T3920" t="s">
        <v>29</v>
      </c>
      <c r="U3920" t="s">
        <v>24</v>
      </c>
      <c r="V3920" t="s">
        <v>24</v>
      </c>
    </row>
    <row r="3921" spans="1:22" x14ac:dyDescent="0.35">
      <c r="A3921" t="s">
        <v>13527</v>
      </c>
      <c r="B3921">
        <v>25.461400000000001</v>
      </c>
      <c r="C3921">
        <v>95.3035</v>
      </c>
      <c r="D3921">
        <v>102.96</v>
      </c>
      <c r="E3921">
        <v>4.4000000000000004</v>
      </c>
      <c r="F3921" t="s">
        <v>23</v>
      </c>
      <c r="H3921">
        <v>64</v>
      </c>
      <c r="I3921">
        <v>1.528</v>
      </c>
      <c r="J3921">
        <v>0.91</v>
      </c>
      <c r="K3921" t="s">
        <v>24</v>
      </c>
      <c r="L3921" t="s">
        <v>13528</v>
      </c>
      <c r="M3921" t="s">
        <v>13521</v>
      </c>
      <c r="N3921" t="s">
        <v>13529</v>
      </c>
      <c r="O3921" t="s">
        <v>28</v>
      </c>
      <c r="P3921">
        <v>6.9</v>
      </c>
      <c r="Q3921">
        <v>7.1</v>
      </c>
      <c r="R3921">
        <v>0.20300000000000001</v>
      </c>
      <c r="S3921">
        <v>10</v>
      </c>
      <c r="T3921" t="s">
        <v>29</v>
      </c>
      <c r="U3921" t="s">
        <v>24</v>
      </c>
      <c r="V3921" t="s">
        <v>24</v>
      </c>
    </row>
    <row r="3922" spans="1:22" x14ac:dyDescent="0.35">
      <c r="A3922" t="s">
        <v>13530</v>
      </c>
      <c r="B3922">
        <v>30.321400000000001</v>
      </c>
      <c r="C3922">
        <v>94.824700000000007</v>
      </c>
      <c r="D3922">
        <v>31.64</v>
      </c>
      <c r="E3922">
        <v>5</v>
      </c>
      <c r="F3922" t="s">
        <v>23</v>
      </c>
      <c r="H3922">
        <v>73</v>
      </c>
      <c r="I3922">
        <v>5.415</v>
      </c>
      <c r="J3922">
        <v>0.64</v>
      </c>
      <c r="K3922" t="s">
        <v>24</v>
      </c>
      <c r="L3922" t="s">
        <v>13531</v>
      </c>
      <c r="M3922" t="s">
        <v>13532</v>
      </c>
      <c r="N3922" t="s">
        <v>13498</v>
      </c>
      <c r="O3922" t="s">
        <v>28</v>
      </c>
      <c r="P3922">
        <v>7.9</v>
      </c>
      <c r="Q3922">
        <v>2.5</v>
      </c>
      <c r="R3922">
        <v>6.9000000000000006E-2</v>
      </c>
      <c r="S3922">
        <v>70</v>
      </c>
      <c r="T3922" t="s">
        <v>29</v>
      </c>
      <c r="U3922" t="s">
        <v>24</v>
      </c>
      <c r="V3922" t="s">
        <v>24</v>
      </c>
    </row>
    <row r="3923" spans="1:22" x14ac:dyDescent="0.35">
      <c r="A3923" t="s">
        <v>13533</v>
      </c>
      <c r="B3923">
        <v>1.2873000000000001</v>
      </c>
      <c r="C3923">
        <v>97.501499999999993</v>
      </c>
      <c r="D3923">
        <v>21.44</v>
      </c>
      <c r="E3923">
        <v>4.0999999999999996</v>
      </c>
      <c r="F3923" t="s">
        <v>23</v>
      </c>
      <c r="H3923">
        <v>163</v>
      </c>
      <c r="I3923">
        <v>1.9930000000000001</v>
      </c>
      <c r="J3923">
        <v>1.07</v>
      </c>
      <c r="K3923" t="s">
        <v>24</v>
      </c>
      <c r="L3923" t="s">
        <v>13534</v>
      </c>
      <c r="M3923" t="s">
        <v>13535</v>
      </c>
      <c r="N3923" t="s">
        <v>13536</v>
      </c>
      <c r="O3923" t="s">
        <v>28</v>
      </c>
      <c r="P3923">
        <v>11.2</v>
      </c>
      <c r="Q3923">
        <v>6.5</v>
      </c>
      <c r="R3923">
        <v>0.14499999999999999</v>
      </c>
      <c r="S3923">
        <v>13</v>
      </c>
      <c r="T3923" t="s">
        <v>29</v>
      </c>
      <c r="U3923" t="s">
        <v>24</v>
      </c>
      <c r="V3923" t="s">
        <v>24</v>
      </c>
    </row>
    <row r="3924" spans="1:22" x14ac:dyDescent="0.35">
      <c r="A3924" t="s">
        <v>13537</v>
      </c>
      <c r="B3924">
        <v>37.389299999999999</v>
      </c>
      <c r="C3924">
        <v>71.479600000000005</v>
      </c>
      <c r="D3924">
        <v>101.29</v>
      </c>
      <c r="E3924">
        <v>4.2</v>
      </c>
      <c r="F3924" t="s">
        <v>23</v>
      </c>
      <c r="H3924">
        <v>71</v>
      </c>
      <c r="I3924">
        <v>0.76700000000000002</v>
      </c>
      <c r="J3924">
        <v>0.99</v>
      </c>
      <c r="K3924" t="s">
        <v>24</v>
      </c>
      <c r="L3924" t="s">
        <v>13538</v>
      </c>
      <c r="M3924" t="s">
        <v>13539</v>
      </c>
      <c r="N3924" t="s">
        <v>13540</v>
      </c>
      <c r="O3924" t="s">
        <v>28</v>
      </c>
      <c r="P3924">
        <v>5.2</v>
      </c>
      <c r="Q3924">
        <v>8</v>
      </c>
      <c r="R3924">
        <v>0.17499999999999999</v>
      </c>
      <c r="S3924">
        <v>9</v>
      </c>
      <c r="T3924" t="s">
        <v>29</v>
      </c>
      <c r="U3924" t="s">
        <v>24</v>
      </c>
      <c r="V3924" t="s">
        <v>24</v>
      </c>
    </row>
    <row r="3925" spans="1:22" x14ac:dyDescent="0.35">
      <c r="A3925" t="s">
        <v>13541</v>
      </c>
      <c r="B3925">
        <v>11.7507</v>
      </c>
      <c r="C3925">
        <v>95.293499999999995</v>
      </c>
      <c r="D3925">
        <v>24.04</v>
      </c>
      <c r="E3925">
        <v>4.4000000000000004</v>
      </c>
      <c r="F3925" t="s">
        <v>23</v>
      </c>
      <c r="H3925">
        <v>186</v>
      </c>
      <c r="I3925">
        <v>4.4580000000000002</v>
      </c>
      <c r="J3925">
        <v>0.66</v>
      </c>
      <c r="K3925" t="s">
        <v>24</v>
      </c>
      <c r="L3925" t="s">
        <v>13542</v>
      </c>
      <c r="M3925" t="s">
        <v>13543</v>
      </c>
      <c r="N3925" t="s">
        <v>13544</v>
      </c>
      <c r="O3925" t="s">
        <v>28</v>
      </c>
      <c r="P3925">
        <v>8</v>
      </c>
      <c r="Q3925">
        <v>6.2</v>
      </c>
      <c r="R3925">
        <v>0.13900000000000001</v>
      </c>
      <c r="S3925">
        <v>18</v>
      </c>
      <c r="T3925" t="s">
        <v>29</v>
      </c>
      <c r="U3925" t="s">
        <v>24</v>
      </c>
      <c r="V3925" t="s">
        <v>24</v>
      </c>
    </row>
    <row r="3926" spans="1:22" x14ac:dyDescent="0.35">
      <c r="A3926" t="s">
        <v>13545</v>
      </c>
      <c r="B3926">
        <v>36.6494</v>
      </c>
      <c r="C3926">
        <v>71.077100000000002</v>
      </c>
      <c r="D3926">
        <v>213.77</v>
      </c>
      <c r="E3926">
        <v>4.8</v>
      </c>
      <c r="F3926" t="s">
        <v>23</v>
      </c>
      <c r="H3926">
        <v>32</v>
      </c>
      <c r="I3926">
        <v>0.622</v>
      </c>
      <c r="J3926">
        <v>0.71</v>
      </c>
      <c r="K3926" t="s">
        <v>24</v>
      </c>
      <c r="L3926" t="s">
        <v>13546</v>
      </c>
      <c r="M3926" t="s">
        <v>13543</v>
      </c>
      <c r="N3926" t="s">
        <v>11645</v>
      </c>
      <c r="O3926" t="s">
        <v>28</v>
      </c>
      <c r="P3926">
        <v>6.4</v>
      </c>
      <c r="Q3926">
        <v>4.7</v>
      </c>
      <c r="R3926">
        <v>0.04</v>
      </c>
      <c r="S3926">
        <v>196</v>
      </c>
      <c r="T3926" t="s">
        <v>29</v>
      </c>
      <c r="U3926" t="s">
        <v>24</v>
      </c>
      <c r="V3926" t="s">
        <v>24</v>
      </c>
    </row>
    <row r="3927" spans="1:22" x14ac:dyDescent="0.35">
      <c r="A3927" t="s">
        <v>13547</v>
      </c>
      <c r="B3927">
        <v>36.385599999999997</v>
      </c>
      <c r="C3927">
        <v>71.2316</v>
      </c>
      <c r="D3927">
        <v>130.59</v>
      </c>
      <c r="E3927">
        <v>4.5</v>
      </c>
      <c r="F3927" t="s">
        <v>23</v>
      </c>
      <c r="H3927">
        <v>41</v>
      </c>
      <c r="I3927">
        <v>0.90600000000000003</v>
      </c>
      <c r="J3927">
        <v>1.03</v>
      </c>
      <c r="K3927" t="s">
        <v>24</v>
      </c>
      <c r="L3927" t="s">
        <v>13548</v>
      </c>
      <c r="M3927" t="s">
        <v>13549</v>
      </c>
      <c r="N3927" t="s">
        <v>11721</v>
      </c>
      <c r="O3927" t="s">
        <v>28</v>
      </c>
      <c r="P3927">
        <v>5.0999999999999996</v>
      </c>
      <c r="Q3927">
        <v>6.3</v>
      </c>
      <c r="R3927">
        <v>0.108</v>
      </c>
      <c r="S3927">
        <v>25</v>
      </c>
      <c r="T3927" t="s">
        <v>29</v>
      </c>
      <c r="U3927" t="s">
        <v>24</v>
      </c>
      <c r="V3927" t="s">
        <v>24</v>
      </c>
    </row>
    <row r="3928" spans="1:22" x14ac:dyDescent="0.35">
      <c r="A3928" t="s">
        <v>13550</v>
      </c>
      <c r="B3928">
        <v>33.764400000000002</v>
      </c>
      <c r="C3928">
        <v>89.529600000000002</v>
      </c>
      <c r="D3928">
        <v>11.02</v>
      </c>
      <c r="E3928">
        <v>4.2</v>
      </c>
      <c r="F3928" t="s">
        <v>23</v>
      </c>
      <c r="H3928">
        <v>73</v>
      </c>
      <c r="I3928">
        <v>6.24</v>
      </c>
      <c r="J3928">
        <v>0.28999999999999998</v>
      </c>
      <c r="K3928" t="s">
        <v>24</v>
      </c>
      <c r="L3928" t="s">
        <v>13551</v>
      </c>
      <c r="M3928" t="s">
        <v>13552</v>
      </c>
      <c r="N3928" t="s">
        <v>52</v>
      </c>
      <c r="O3928" t="s">
        <v>28</v>
      </c>
      <c r="P3928">
        <v>9.6</v>
      </c>
      <c r="Q3928">
        <v>2.6</v>
      </c>
      <c r="R3928">
        <v>0.14099999999999999</v>
      </c>
      <c r="S3928">
        <v>14</v>
      </c>
      <c r="T3928" t="s">
        <v>29</v>
      </c>
      <c r="U3928" t="s">
        <v>24</v>
      </c>
      <c r="V3928" t="s">
        <v>24</v>
      </c>
    </row>
    <row r="3929" spans="1:22" x14ac:dyDescent="0.35">
      <c r="A3929" t="s">
        <v>13553</v>
      </c>
      <c r="B3929">
        <v>30.479800000000001</v>
      </c>
      <c r="C3929">
        <v>69.927899999999994</v>
      </c>
      <c r="D3929">
        <v>10</v>
      </c>
      <c r="E3929">
        <v>4.3</v>
      </c>
      <c r="F3929" t="s">
        <v>23</v>
      </c>
      <c r="H3929">
        <v>91</v>
      </c>
      <c r="I3929">
        <v>4.117</v>
      </c>
      <c r="J3929">
        <v>0.52</v>
      </c>
      <c r="K3929" t="s">
        <v>24</v>
      </c>
      <c r="L3929" t="s">
        <v>13554</v>
      </c>
      <c r="M3929" t="s">
        <v>13555</v>
      </c>
      <c r="N3929" t="s">
        <v>13556</v>
      </c>
      <c r="O3929" t="s">
        <v>28</v>
      </c>
      <c r="P3929">
        <v>5.4</v>
      </c>
      <c r="Q3929">
        <v>1.9</v>
      </c>
      <c r="R3929">
        <v>0.188</v>
      </c>
      <c r="S3929">
        <v>10</v>
      </c>
      <c r="T3929" t="s">
        <v>29</v>
      </c>
      <c r="U3929" t="s">
        <v>24</v>
      </c>
      <c r="V3929" t="s">
        <v>24</v>
      </c>
    </row>
    <row r="3930" spans="1:22" x14ac:dyDescent="0.35">
      <c r="A3930" t="s">
        <v>13557</v>
      </c>
      <c r="B3930">
        <v>1.8117000000000001</v>
      </c>
      <c r="C3930">
        <v>99.0261</v>
      </c>
      <c r="D3930">
        <v>10</v>
      </c>
      <c r="E3930">
        <v>4.3</v>
      </c>
      <c r="F3930" t="s">
        <v>23</v>
      </c>
      <c r="H3930">
        <v>110</v>
      </c>
      <c r="I3930">
        <v>0.88200000000000001</v>
      </c>
      <c r="J3930">
        <v>0.76</v>
      </c>
      <c r="K3930" t="s">
        <v>24</v>
      </c>
      <c r="L3930" t="s">
        <v>13558</v>
      </c>
      <c r="M3930" t="s">
        <v>13559</v>
      </c>
      <c r="N3930" t="s">
        <v>13560</v>
      </c>
      <c r="O3930" t="s">
        <v>28</v>
      </c>
      <c r="P3930">
        <v>4.9000000000000004</v>
      </c>
      <c r="Q3930">
        <v>1.8</v>
      </c>
      <c r="R3930">
        <v>0.11899999999999999</v>
      </c>
      <c r="S3930">
        <v>20</v>
      </c>
      <c r="T3930" t="s">
        <v>29</v>
      </c>
      <c r="U3930" t="s">
        <v>24</v>
      </c>
      <c r="V3930" t="s">
        <v>24</v>
      </c>
    </row>
    <row r="3931" spans="1:22" x14ac:dyDescent="0.35">
      <c r="A3931" t="s">
        <v>13561</v>
      </c>
      <c r="B3931">
        <v>38.037199999999999</v>
      </c>
      <c r="C3931">
        <v>73.225899999999996</v>
      </c>
      <c r="D3931">
        <v>10</v>
      </c>
      <c r="E3931">
        <v>5.0999999999999996</v>
      </c>
      <c r="F3931" t="s">
        <v>106</v>
      </c>
      <c r="H3931">
        <v>48</v>
      </c>
      <c r="I3931">
        <v>1.821</v>
      </c>
      <c r="J3931">
        <v>0.42</v>
      </c>
      <c r="K3931" t="s">
        <v>24</v>
      </c>
      <c r="L3931" t="s">
        <v>13562</v>
      </c>
      <c r="M3931" t="s">
        <v>13563</v>
      </c>
      <c r="N3931" t="s">
        <v>13564</v>
      </c>
      <c r="O3931" t="s">
        <v>28</v>
      </c>
      <c r="P3931">
        <v>5.7</v>
      </c>
      <c r="Q3931">
        <v>1.8</v>
      </c>
      <c r="R3931">
        <v>0.08</v>
      </c>
      <c r="S3931">
        <v>15</v>
      </c>
      <c r="T3931" t="s">
        <v>29</v>
      </c>
      <c r="U3931" t="s">
        <v>24</v>
      </c>
      <c r="V3931" t="s">
        <v>24</v>
      </c>
    </row>
    <row r="3932" spans="1:22" x14ac:dyDescent="0.35">
      <c r="A3932" t="s">
        <v>13565</v>
      </c>
      <c r="B3932">
        <v>36.658200000000001</v>
      </c>
      <c r="C3932">
        <v>71.118600000000001</v>
      </c>
      <c r="D3932">
        <v>209.77</v>
      </c>
      <c r="E3932">
        <v>4.3</v>
      </c>
      <c r="F3932" t="s">
        <v>23</v>
      </c>
      <c r="H3932">
        <v>72</v>
      </c>
      <c r="I3932">
        <v>0.63700000000000001</v>
      </c>
      <c r="J3932">
        <v>0.93</v>
      </c>
      <c r="K3932" t="s">
        <v>24</v>
      </c>
      <c r="L3932" t="s">
        <v>13566</v>
      </c>
      <c r="M3932" t="s">
        <v>13567</v>
      </c>
      <c r="N3932" t="s">
        <v>6104</v>
      </c>
      <c r="O3932" t="s">
        <v>28</v>
      </c>
      <c r="P3932">
        <v>8.1</v>
      </c>
      <c r="Q3932">
        <v>5.4</v>
      </c>
      <c r="R3932">
        <v>9.1999999999999998E-2</v>
      </c>
      <c r="S3932">
        <v>33</v>
      </c>
      <c r="T3932" t="s">
        <v>29</v>
      </c>
      <c r="U3932" t="s">
        <v>24</v>
      </c>
      <c r="V3932" t="s">
        <v>24</v>
      </c>
    </row>
    <row r="3933" spans="1:22" x14ac:dyDescent="0.35">
      <c r="A3933" t="s">
        <v>13568</v>
      </c>
      <c r="B3933">
        <v>23.285799999999998</v>
      </c>
      <c r="C3933">
        <v>93.837500000000006</v>
      </c>
      <c r="D3933">
        <v>10</v>
      </c>
      <c r="E3933">
        <v>4.2</v>
      </c>
      <c r="F3933" t="s">
        <v>23</v>
      </c>
      <c r="H3933">
        <v>96</v>
      </c>
      <c r="I3933">
        <v>0.67700000000000005</v>
      </c>
      <c r="J3933">
        <v>0.83</v>
      </c>
      <c r="K3933" t="s">
        <v>24</v>
      </c>
      <c r="L3933" t="s">
        <v>13569</v>
      </c>
      <c r="M3933" t="s">
        <v>13570</v>
      </c>
      <c r="N3933" t="s">
        <v>13571</v>
      </c>
      <c r="O3933" t="s">
        <v>28</v>
      </c>
      <c r="P3933">
        <v>3.6</v>
      </c>
      <c r="Q3933">
        <v>1.9</v>
      </c>
      <c r="R3933">
        <v>0.152</v>
      </c>
      <c r="S3933">
        <v>12</v>
      </c>
      <c r="T3933" t="s">
        <v>29</v>
      </c>
      <c r="U3933" t="s">
        <v>24</v>
      </c>
      <c r="V3933" t="s">
        <v>24</v>
      </c>
    </row>
    <row r="3934" spans="1:22" x14ac:dyDescent="0.35">
      <c r="A3934" t="s">
        <v>13572</v>
      </c>
      <c r="B3934">
        <v>23.406400000000001</v>
      </c>
      <c r="C3934">
        <v>93.498199999999997</v>
      </c>
      <c r="D3934">
        <v>9.31</v>
      </c>
      <c r="E3934">
        <v>4.2</v>
      </c>
      <c r="F3934" t="s">
        <v>23</v>
      </c>
      <c r="H3934">
        <v>130</v>
      </c>
      <c r="I3934">
        <v>0.76600000000000001</v>
      </c>
      <c r="J3934">
        <v>0.28000000000000003</v>
      </c>
      <c r="K3934" t="s">
        <v>24</v>
      </c>
      <c r="L3934" t="s">
        <v>13573</v>
      </c>
      <c r="M3934" t="s">
        <v>13574</v>
      </c>
      <c r="N3934" t="s">
        <v>13575</v>
      </c>
      <c r="O3934" t="s">
        <v>28</v>
      </c>
      <c r="P3934">
        <v>4.5999999999999996</v>
      </c>
      <c r="Q3934">
        <v>5.9</v>
      </c>
      <c r="R3934">
        <v>0.2</v>
      </c>
      <c r="S3934">
        <v>7</v>
      </c>
      <c r="T3934" t="s">
        <v>29</v>
      </c>
      <c r="U3934" t="s">
        <v>24</v>
      </c>
      <c r="V3934" t="s">
        <v>24</v>
      </c>
    </row>
    <row r="3935" spans="1:22" x14ac:dyDescent="0.35">
      <c r="A3935" t="s">
        <v>13576</v>
      </c>
      <c r="B3935">
        <v>30.261500000000002</v>
      </c>
      <c r="C3935">
        <v>94.813599999999994</v>
      </c>
      <c r="D3935">
        <v>34.18</v>
      </c>
      <c r="E3935">
        <v>4.4000000000000004</v>
      </c>
      <c r="F3935" t="s">
        <v>23</v>
      </c>
      <c r="H3935">
        <v>76</v>
      </c>
      <c r="I3935">
        <v>5.3579999999999997</v>
      </c>
      <c r="J3935">
        <v>0.53</v>
      </c>
      <c r="K3935" t="s">
        <v>24</v>
      </c>
      <c r="L3935" t="s">
        <v>13577</v>
      </c>
      <c r="M3935" t="s">
        <v>13578</v>
      </c>
      <c r="N3935" t="s">
        <v>13579</v>
      </c>
      <c r="O3935" t="s">
        <v>28</v>
      </c>
      <c r="P3935">
        <v>10.8</v>
      </c>
      <c r="Q3935">
        <v>6.2</v>
      </c>
      <c r="R3935">
        <v>9.6000000000000002E-2</v>
      </c>
      <c r="S3935">
        <v>31</v>
      </c>
      <c r="T3935" t="s">
        <v>29</v>
      </c>
      <c r="U3935" t="s">
        <v>24</v>
      </c>
      <c r="V3935" t="s">
        <v>24</v>
      </c>
    </row>
    <row r="3936" spans="1:22" x14ac:dyDescent="0.35">
      <c r="A3936" t="s">
        <v>13580</v>
      </c>
      <c r="B3936">
        <v>30.355699999999999</v>
      </c>
      <c r="C3936">
        <v>94.774699999999996</v>
      </c>
      <c r="D3936">
        <v>31.65</v>
      </c>
      <c r="E3936">
        <v>5</v>
      </c>
      <c r="F3936" t="s">
        <v>23</v>
      </c>
      <c r="H3936">
        <v>81</v>
      </c>
      <c r="I3936">
        <v>5.4240000000000004</v>
      </c>
      <c r="J3936">
        <v>0.83</v>
      </c>
      <c r="K3936" t="s">
        <v>24</v>
      </c>
      <c r="L3936" t="s">
        <v>13581</v>
      </c>
      <c r="M3936" t="s">
        <v>13582</v>
      </c>
      <c r="N3936" t="s">
        <v>13583</v>
      </c>
      <c r="O3936" t="s">
        <v>28</v>
      </c>
      <c r="P3936">
        <v>8.1999999999999993</v>
      </c>
      <c r="Q3936">
        <v>3.3</v>
      </c>
      <c r="R3936">
        <v>5.1999999999999998E-2</v>
      </c>
      <c r="S3936">
        <v>123</v>
      </c>
      <c r="T3936" t="s">
        <v>29</v>
      </c>
      <c r="U3936" t="s">
        <v>24</v>
      </c>
      <c r="V3936" t="s">
        <v>24</v>
      </c>
    </row>
    <row r="3937" spans="1:22" x14ac:dyDescent="0.35">
      <c r="A3937" t="s">
        <v>13584</v>
      </c>
      <c r="B3937">
        <v>8.6250999999999998</v>
      </c>
      <c r="C3937">
        <v>94.183400000000006</v>
      </c>
      <c r="D3937">
        <v>10</v>
      </c>
      <c r="E3937">
        <v>5.4</v>
      </c>
      <c r="F3937" t="s">
        <v>106</v>
      </c>
      <c r="H3937">
        <v>37</v>
      </c>
      <c r="I3937">
        <v>4.3479999999999999</v>
      </c>
      <c r="J3937">
        <v>1.17</v>
      </c>
      <c r="K3937" t="s">
        <v>24</v>
      </c>
      <c r="L3937" t="s">
        <v>13585</v>
      </c>
      <c r="M3937" t="s">
        <v>13586</v>
      </c>
      <c r="N3937" t="s">
        <v>402</v>
      </c>
      <c r="O3937" t="s">
        <v>28</v>
      </c>
      <c r="P3937">
        <v>8.1</v>
      </c>
      <c r="Q3937">
        <v>1.8</v>
      </c>
      <c r="R3937">
        <v>5.3999999999999999E-2</v>
      </c>
      <c r="S3937">
        <v>33</v>
      </c>
      <c r="T3937" t="s">
        <v>29</v>
      </c>
      <c r="U3937" t="s">
        <v>24</v>
      </c>
      <c r="V3937" t="s">
        <v>24</v>
      </c>
    </row>
    <row r="3938" spans="1:22" x14ac:dyDescent="0.35">
      <c r="A3938" t="s">
        <v>13587</v>
      </c>
      <c r="B3938">
        <v>5.5906000000000002</v>
      </c>
      <c r="C3938">
        <v>78.942999999999998</v>
      </c>
      <c r="D3938">
        <v>10</v>
      </c>
      <c r="E3938">
        <v>4.5</v>
      </c>
      <c r="F3938" t="s">
        <v>23</v>
      </c>
      <c r="H3938">
        <v>155</v>
      </c>
      <c r="I3938">
        <v>2.4180000000000001</v>
      </c>
      <c r="J3938">
        <v>0.89</v>
      </c>
      <c r="K3938" t="s">
        <v>24</v>
      </c>
      <c r="L3938" t="s">
        <v>13588</v>
      </c>
      <c r="M3938" t="s">
        <v>13589</v>
      </c>
      <c r="N3938" t="s">
        <v>13590</v>
      </c>
      <c r="O3938" t="s">
        <v>28</v>
      </c>
      <c r="P3938">
        <v>11.2</v>
      </c>
      <c r="Q3938">
        <v>1.9</v>
      </c>
      <c r="R3938">
        <v>0.17199999999999999</v>
      </c>
      <c r="S3938">
        <v>10</v>
      </c>
      <c r="T3938" t="s">
        <v>29</v>
      </c>
      <c r="U3938" t="s">
        <v>24</v>
      </c>
      <c r="V3938" t="s">
        <v>24</v>
      </c>
    </row>
    <row r="3939" spans="1:22" x14ac:dyDescent="0.35">
      <c r="A3939" t="s">
        <v>13591</v>
      </c>
      <c r="B3939">
        <v>2.8492999999999999</v>
      </c>
      <c r="C3939">
        <v>95.483500000000006</v>
      </c>
      <c r="D3939">
        <v>10</v>
      </c>
      <c r="E3939">
        <v>4.5</v>
      </c>
      <c r="F3939" t="s">
        <v>23</v>
      </c>
      <c r="H3939">
        <v>160</v>
      </c>
      <c r="I3939">
        <v>2.593</v>
      </c>
      <c r="J3939">
        <v>0.81</v>
      </c>
      <c r="K3939" t="s">
        <v>24</v>
      </c>
      <c r="L3939" t="s">
        <v>13592</v>
      </c>
      <c r="M3939" t="s">
        <v>13593</v>
      </c>
      <c r="N3939" t="s">
        <v>13594</v>
      </c>
      <c r="O3939" t="s">
        <v>28</v>
      </c>
      <c r="P3939">
        <v>8.5</v>
      </c>
      <c r="Q3939">
        <v>1.8</v>
      </c>
      <c r="R3939">
        <v>9.9000000000000005E-2</v>
      </c>
      <c r="S3939">
        <v>30</v>
      </c>
      <c r="T3939" t="s">
        <v>29</v>
      </c>
      <c r="U3939" t="s">
        <v>24</v>
      </c>
      <c r="V3939" t="s">
        <v>24</v>
      </c>
    </row>
    <row r="3940" spans="1:22" x14ac:dyDescent="0.35">
      <c r="A3940" t="s">
        <v>13595</v>
      </c>
      <c r="B3940">
        <v>28.368500000000001</v>
      </c>
      <c r="C3940">
        <v>103.69289999999999</v>
      </c>
      <c r="D3940">
        <v>10</v>
      </c>
      <c r="E3940">
        <v>4.4000000000000004</v>
      </c>
      <c r="F3940" t="s">
        <v>23</v>
      </c>
      <c r="H3940">
        <v>94</v>
      </c>
      <c r="I3940">
        <v>5.41</v>
      </c>
      <c r="J3940">
        <v>0.27</v>
      </c>
      <c r="K3940" t="s">
        <v>24</v>
      </c>
      <c r="L3940" t="s">
        <v>13596</v>
      </c>
      <c r="M3940" t="s">
        <v>13597</v>
      </c>
      <c r="N3940" t="s">
        <v>13598</v>
      </c>
      <c r="O3940" t="s">
        <v>28</v>
      </c>
      <c r="P3940">
        <v>10.8</v>
      </c>
      <c r="Q3940">
        <v>1.9</v>
      </c>
      <c r="R3940">
        <v>0.14299999999999999</v>
      </c>
      <c r="S3940">
        <v>14</v>
      </c>
      <c r="T3940" t="s">
        <v>29</v>
      </c>
      <c r="U3940" t="s">
        <v>24</v>
      </c>
      <c r="V3940" t="s">
        <v>24</v>
      </c>
    </row>
    <row r="3941" spans="1:22" x14ac:dyDescent="0.35">
      <c r="A3941" t="s">
        <v>13599</v>
      </c>
      <c r="B3941">
        <v>9.7591999999999999</v>
      </c>
      <c r="C3941">
        <v>93.6952</v>
      </c>
      <c r="D3941">
        <v>32.78</v>
      </c>
      <c r="E3941">
        <v>4.7</v>
      </c>
      <c r="F3941" t="s">
        <v>23</v>
      </c>
      <c r="H3941">
        <v>45</v>
      </c>
      <c r="I3941">
        <v>5.5359999999999996</v>
      </c>
      <c r="J3941">
        <v>0.85</v>
      </c>
      <c r="K3941" t="s">
        <v>24</v>
      </c>
      <c r="L3941" t="s">
        <v>13600</v>
      </c>
      <c r="M3941" t="s">
        <v>13601</v>
      </c>
      <c r="N3941" t="s">
        <v>13602</v>
      </c>
      <c r="O3941" t="s">
        <v>28</v>
      </c>
      <c r="P3941">
        <v>8</v>
      </c>
      <c r="Q3941">
        <v>4.9000000000000004</v>
      </c>
      <c r="R3941">
        <v>8.4000000000000005E-2</v>
      </c>
      <c r="S3941">
        <v>48</v>
      </c>
      <c r="T3941" t="s">
        <v>29</v>
      </c>
      <c r="U3941" t="s">
        <v>24</v>
      </c>
      <c r="V3941" t="s">
        <v>24</v>
      </c>
    </row>
    <row r="3942" spans="1:22" x14ac:dyDescent="0.35">
      <c r="A3942" t="s">
        <v>13603</v>
      </c>
      <c r="B3942">
        <v>25.2256</v>
      </c>
      <c r="C3942">
        <v>94.880300000000005</v>
      </c>
      <c r="D3942">
        <v>80.05</v>
      </c>
      <c r="E3942">
        <v>5</v>
      </c>
      <c r="F3942" t="s">
        <v>23</v>
      </c>
      <c r="H3942">
        <v>48</v>
      </c>
      <c r="I3942">
        <v>1.123</v>
      </c>
      <c r="J3942">
        <v>0.68</v>
      </c>
      <c r="K3942" t="s">
        <v>24</v>
      </c>
      <c r="L3942" t="s">
        <v>13604</v>
      </c>
      <c r="M3942" t="s">
        <v>13605</v>
      </c>
      <c r="N3942" t="s">
        <v>13606</v>
      </c>
      <c r="O3942" t="s">
        <v>28</v>
      </c>
      <c r="P3942">
        <v>7.8</v>
      </c>
      <c r="Q3942">
        <v>6.6</v>
      </c>
      <c r="R3942">
        <v>4.1000000000000002E-2</v>
      </c>
      <c r="S3942">
        <v>185</v>
      </c>
      <c r="T3942" t="s">
        <v>29</v>
      </c>
      <c r="U3942" t="s">
        <v>24</v>
      </c>
      <c r="V3942" t="s">
        <v>24</v>
      </c>
    </row>
    <row r="3943" spans="1:22" x14ac:dyDescent="0.35">
      <c r="A3943" t="s">
        <v>13607</v>
      </c>
      <c r="B3943">
        <v>28.735299999999999</v>
      </c>
      <c r="C3943">
        <v>96.422300000000007</v>
      </c>
      <c r="D3943">
        <v>10</v>
      </c>
      <c r="E3943">
        <v>4.7</v>
      </c>
      <c r="F3943" t="s">
        <v>23</v>
      </c>
      <c r="H3943">
        <v>72</v>
      </c>
      <c r="I3943">
        <v>4.8730000000000002</v>
      </c>
      <c r="J3943">
        <v>0.5</v>
      </c>
      <c r="K3943" t="s">
        <v>24</v>
      </c>
      <c r="L3943" t="s">
        <v>13608</v>
      </c>
      <c r="M3943" t="s">
        <v>13609</v>
      </c>
      <c r="N3943" t="s">
        <v>13610</v>
      </c>
      <c r="O3943" t="s">
        <v>28</v>
      </c>
      <c r="P3943">
        <v>7.5</v>
      </c>
      <c r="Q3943">
        <v>1.9</v>
      </c>
      <c r="R3943">
        <v>5.6000000000000001E-2</v>
      </c>
      <c r="S3943">
        <v>95</v>
      </c>
      <c r="T3943" t="s">
        <v>29</v>
      </c>
      <c r="U3943" t="s">
        <v>24</v>
      </c>
      <c r="V3943" t="s">
        <v>24</v>
      </c>
    </row>
    <row r="3944" spans="1:22" x14ac:dyDescent="0.35">
      <c r="A3944" t="s">
        <v>13611</v>
      </c>
      <c r="B3944">
        <v>38.546100000000003</v>
      </c>
      <c r="C3944">
        <v>73.4392</v>
      </c>
      <c r="D3944">
        <v>110.16</v>
      </c>
      <c r="E3944">
        <v>4.2</v>
      </c>
      <c r="F3944" t="s">
        <v>23</v>
      </c>
      <c r="H3944">
        <v>78</v>
      </c>
      <c r="I3944">
        <v>1.58</v>
      </c>
      <c r="J3944">
        <v>0.87</v>
      </c>
      <c r="K3944" t="s">
        <v>24</v>
      </c>
      <c r="L3944" t="s">
        <v>13612</v>
      </c>
      <c r="M3944" t="s">
        <v>13613</v>
      </c>
      <c r="N3944" t="s">
        <v>13614</v>
      </c>
      <c r="O3944" t="s">
        <v>28</v>
      </c>
      <c r="P3944">
        <v>6.4</v>
      </c>
      <c r="Q3944">
        <v>4.5</v>
      </c>
      <c r="R3944">
        <v>0.30399999999999999</v>
      </c>
      <c r="S3944">
        <v>3</v>
      </c>
      <c r="T3944" t="s">
        <v>29</v>
      </c>
      <c r="U3944" t="s">
        <v>24</v>
      </c>
      <c r="V3944" t="s">
        <v>24</v>
      </c>
    </row>
    <row r="3945" spans="1:22" x14ac:dyDescent="0.35">
      <c r="A3945" t="s">
        <v>13615</v>
      </c>
      <c r="B3945">
        <v>38.497199999999999</v>
      </c>
      <c r="C3945">
        <v>73.451499999999996</v>
      </c>
      <c r="D3945">
        <v>110.86</v>
      </c>
      <c r="E3945">
        <v>4.9000000000000004</v>
      </c>
      <c r="F3945" t="s">
        <v>23</v>
      </c>
      <c r="H3945">
        <v>57</v>
      </c>
      <c r="I3945">
        <v>1.617</v>
      </c>
      <c r="J3945">
        <v>0.59</v>
      </c>
      <c r="K3945" t="s">
        <v>24</v>
      </c>
      <c r="L3945" t="s">
        <v>13616</v>
      </c>
      <c r="M3945" t="s">
        <v>13613</v>
      </c>
      <c r="N3945" t="s">
        <v>13617</v>
      </c>
      <c r="O3945" t="s">
        <v>28</v>
      </c>
      <c r="P3945">
        <v>3.6</v>
      </c>
      <c r="Q3945">
        <v>7.3</v>
      </c>
      <c r="R3945">
        <v>4.1000000000000002E-2</v>
      </c>
      <c r="S3945">
        <v>188</v>
      </c>
      <c r="T3945" t="s">
        <v>29</v>
      </c>
      <c r="U3945" t="s">
        <v>24</v>
      </c>
      <c r="V3945" t="s">
        <v>24</v>
      </c>
    </row>
    <row r="3946" spans="1:22" x14ac:dyDescent="0.35">
      <c r="A3946" t="s">
        <v>13618</v>
      </c>
      <c r="B3946">
        <v>30.1325</v>
      </c>
      <c r="C3946">
        <v>69.281999999999996</v>
      </c>
      <c r="D3946">
        <v>30.71</v>
      </c>
      <c r="E3946">
        <v>4.7</v>
      </c>
      <c r="F3946" t="s">
        <v>23</v>
      </c>
      <c r="H3946">
        <v>88</v>
      </c>
      <c r="I3946">
        <v>4.4000000000000004</v>
      </c>
      <c r="J3946">
        <v>0.53</v>
      </c>
      <c r="K3946" t="s">
        <v>24</v>
      </c>
      <c r="L3946" t="s">
        <v>13619</v>
      </c>
      <c r="M3946" t="s">
        <v>13620</v>
      </c>
      <c r="N3946" t="s">
        <v>13621</v>
      </c>
      <c r="O3946" t="s">
        <v>28</v>
      </c>
      <c r="P3946">
        <v>7.9</v>
      </c>
      <c r="Q3946">
        <v>3.8</v>
      </c>
      <c r="R3946">
        <v>4.8000000000000001E-2</v>
      </c>
      <c r="S3946">
        <v>135</v>
      </c>
      <c r="T3946" t="s">
        <v>29</v>
      </c>
      <c r="U3946" t="s">
        <v>24</v>
      </c>
      <c r="V3946" t="s">
        <v>24</v>
      </c>
    </row>
    <row r="3947" spans="1:22" x14ac:dyDescent="0.35">
      <c r="A3947" t="s">
        <v>13622</v>
      </c>
      <c r="B3947">
        <v>23.657699999999998</v>
      </c>
      <c r="C3947">
        <v>94.536100000000005</v>
      </c>
      <c r="D3947">
        <v>93.27</v>
      </c>
      <c r="E3947">
        <v>4.4000000000000004</v>
      </c>
      <c r="F3947" t="s">
        <v>23</v>
      </c>
      <c r="H3947">
        <v>74</v>
      </c>
      <c r="I3947">
        <v>0.60799999999999998</v>
      </c>
      <c r="J3947">
        <v>0.59</v>
      </c>
      <c r="K3947" t="s">
        <v>24</v>
      </c>
      <c r="L3947" t="s">
        <v>13623</v>
      </c>
      <c r="M3947" t="s">
        <v>13624</v>
      </c>
      <c r="N3947" t="s">
        <v>13625</v>
      </c>
      <c r="O3947" t="s">
        <v>28</v>
      </c>
      <c r="P3947">
        <v>6.3</v>
      </c>
      <c r="Q3947">
        <v>5.5</v>
      </c>
      <c r="R3947">
        <v>0.189</v>
      </c>
      <c r="S3947">
        <v>8</v>
      </c>
      <c r="T3947" t="s">
        <v>29</v>
      </c>
      <c r="U3947" t="s">
        <v>24</v>
      </c>
      <c r="V3947" t="s">
        <v>24</v>
      </c>
    </row>
    <row r="3948" spans="1:22" x14ac:dyDescent="0.35">
      <c r="A3948" t="s">
        <v>13626</v>
      </c>
      <c r="B3948">
        <v>23.459900000000001</v>
      </c>
      <c r="C3948">
        <v>93.404200000000003</v>
      </c>
      <c r="D3948">
        <v>10</v>
      </c>
      <c r="E3948">
        <v>4.5999999999999996</v>
      </c>
      <c r="F3948" t="s">
        <v>23</v>
      </c>
      <c r="H3948">
        <v>68</v>
      </c>
      <c r="I3948">
        <v>0.83299999999999996</v>
      </c>
      <c r="J3948">
        <v>0.38</v>
      </c>
      <c r="K3948" t="s">
        <v>24</v>
      </c>
      <c r="L3948" t="s">
        <v>13627</v>
      </c>
      <c r="M3948" t="s">
        <v>13628</v>
      </c>
      <c r="N3948" t="s">
        <v>13629</v>
      </c>
      <c r="O3948" t="s">
        <v>28</v>
      </c>
      <c r="P3948">
        <v>4.7</v>
      </c>
      <c r="Q3948">
        <v>1.6</v>
      </c>
      <c r="R3948">
        <v>7.8E-2</v>
      </c>
      <c r="S3948">
        <v>50</v>
      </c>
      <c r="T3948" t="s">
        <v>29</v>
      </c>
      <c r="U3948" t="s">
        <v>24</v>
      </c>
      <c r="V3948" t="s">
        <v>24</v>
      </c>
    </row>
    <row r="3949" spans="1:22" x14ac:dyDescent="0.35">
      <c r="A3949" t="s">
        <v>13630</v>
      </c>
      <c r="B3949">
        <v>36.294899999999998</v>
      </c>
      <c r="C3949">
        <v>70.605900000000005</v>
      </c>
      <c r="D3949">
        <v>120.76</v>
      </c>
      <c r="E3949">
        <v>4.3</v>
      </c>
      <c r="F3949" t="s">
        <v>23</v>
      </c>
      <c r="H3949">
        <v>58</v>
      </c>
      <c r="I3949">
        <v>0.82899999999999996</v>
      </c>
      <c r="J3949">
        <v>0.92</v>
      </c>
      <c r="K3949" t="s">
        <v>24</v>
      </c>
      <c r="L3949" t="s">
        <v>13631</v>
      </c>
      <c r="M3949" t="s">
        <v>13632</v>
      </c>
      <c r="N3949" t="s">
        <v>13633</v>
      </c>
      <c r="O3949" t="s">
        <v>28</v>
      </c>
      <c r="P3949">
        <v>6.8</v>
      </c>
      <c r="Q3949">
        <v>5.2</v>
      </c>
      <c r="R3949">
        <v>9.6000000000000002E-2</v>
      </c>
      <c r="S3949">
        <v>31</v>
      </c>
      <c r="T3949" t="s">
        <v>29</v>
      </c>
      <c r="U3949" t="s">
        <v>24</v>
      </c>
      <c r="V3949" t="s">
        <v>24</v>
      </c>
    </row>
    <row r="3950" spans="1:22" x14ac:dyDescent="0.35">
      <c r="A3950" t="s">
        <v>13634</v>
      </c>
      <c r="B3950">
        <v>2.9308999999999998</v>
      </c>
      <c r="C3950">
        <v>95.389700000000005</v>
      </c>
      <c r="D3950">
        <v>22</v>
      </c>
      <c r="E3950">
        <v>5.3</v>
      </c>
      <c r="F3950" t="s">
        <v>106</v>
      </c>
      <c r="H3950">
        <v>24</v>
      </c>
      <c r="I3950">
        <v>2.7170000000000001</v>
      </c>
      <c r="J3950">
        <v>0.73</v>
      </c>
      <c r="K3950" t="s">
        <v>24</v>
      </c>
      <c r="L3950" t="s">
        <v>13635</v>
      </c>
      <c r="M3950" t="s">
        <v>13636</v>
      </c>
      <c r="N3950" t="s">
        <v>13637</v>
      </c>
      <c r="O3950" t="s">
        <v>28</v>
      </c>
      <c r="P3950">
        <v>6.6</v>
      </c>
      <c r="Q3950">
        <v>1.7</v>
      </c>
      <c r="R3950">
        <v>0.08</v>
      </c>
      <c r="S3950">
        <v>15</v>
      </c>
      <c r="T3950" t="s">
        <v>29</v>
      </c>
      <c r="U3950" t="s">
        <v>24</v>
      </c>
      <c r="V3950" t="s">
        <v>24</v>
      </c>
    </row>
    <row r="3951" spans="1:22" x14ac:dyDescent="0.35">
      <c r="A3951" t="s">
        <v>13638</v>
      </c>
      <c r="B3951">
        <v>10.450699999999999</v>
      </c>
      <c r="C3951">
        <v>93.280600000000007</v>
      </c>
      <c r="D3951">
        <v>87.8</v>
      </c>
      <c r="E3951">
        <v>4.4000000000000004</v>
      </c>
      <c r="F3951" t="s">
        <v>23</v>
      </c>
      <c r="H3951">
        <v>91</v>
      </c>
      <c r="I3951">
        <v>1.3080000000000001</v>
      </c>
      <c r="J3951">
        <v>0.57999999999999996</v>
      </c>
      <c r="K3951" t="s">
        <v>24</v>
      </c>
      <c r="L3951" t="s">
        <v>13639</v>
      </c>
      <c r="M3951" t="s">
        <v>13640</v>
      </c>
      <c r="N3951" t="s">
        <v>13641</v>
      </c>
      <c r="O3951" t="s">
        <v>28</v>
      </c>
      <c r="P3951">
        <v>8.3000000000000007</v>
      </c>
      <c r="Q3951">
        <v>6.8</v>
      </c>
      <c r="R3951">
        <v>8.5999999999999993E-2</v>
      </c>
      <c r="S3951">
        <v>44</v>
      </c>
      <c r="T3951" t="s">
        <v>29</v>
      </c>
      <c r="U3951" t="s">
        <v>24</v>
      </c>
      <c r="V3951" t="s">
        <v>24</v>
      </c>
    </row>
    <row r="3952" spans="1:22" x14ac:dyDescent="0.35">
      <c r="A3952" t="s">
        <v>13642</v>
      </c>
      <c r="B3952">
        <v>33.290199999999999</v>
      </c>
      <c r="C3952">
        <v>72.184600000000003</v>
      </c>
      <c r="D3952">
        <v>32.06</v>
      </c>
      <c r="E3952">
        <v>4.7</v>
      </c>
      <c r="F3952" t="s">
        <v>23</v>
      </c>
      <c r="H3952">
        <v>113</v>
      </c>
      <c r="I3952">
        <v>0.97399999999999998</v>
      </c>
      <c r="J3952">
        <v>0.52</v>
      </c>
      <c r="K3952" t="s">
        <v>24</v>
      </c>
      <c r="L3952" t="s">
        <v>13643</v>
      </c>
      <c r="M3952" t="s">
        <v>13644</v>
      </c>
      <c r="N3952" t="s">
        <v>13645</v>
      </c>
      <c r="O3952" t="s">
        <v>28</v>
      </c>
      <c r="P3952">
        <v>7.3</v>
      </c>
      <c r="Q3952">
        <v>5.9</v>
      </c>
      <c r="R3952">
        <v>5.8000000000000003E-2</v>
      </c>
      <c r="S3952">
        <v>92</v>
      </c>
      <c r="T3952" t="s">
        <v>29</v>
      </c>
      <c r="U3952" t="s">
        <v>24</v>
      </c>
      <c r="V3952" t="s">
        <v>24</v>
      </c>
    </row>
    <row r="3953" spans="1:22" x14ac:dyDescent="0.35">
      <c r="A3953" t="s">
        <v>13646</v>
      </c>
      <c r="B3953">
        <v>23.5962</v>
      </c>
      <c r="C3953">
        <v>94.840500000000006</v>
      </c>
      <c r="D3953">
        <v>108.35</v>
      </c>
      <c r="E3953">
        <v>4.3</v>
      </c>
      <c r="F3953" t="s">
        <v>23</v>
      </c>
      <c r="H3953">
        <v>92</v>
      </c>
      <c r="I3953">
        <v>0.80100000000000005</v>
      </c>
      <c r="J3953">
        <v>0.16</v>
      </c>
      <c r="K3953" t="s">
        <v>24</v>
      </c>
      <c r="L3953" t="s">
        <v>13647</v>
      </c>
      <c r="M3953" t="s">
        <v>13644</v>
      </c>
      <c r="N3953" t="s">
        <v>13648</v>
      </c>
      <c r="O3953" t="s">
        <v>28</v>
      </c>
      <c r="P3953">
        <v>8.5</v>
      </c>
      <c r="Q3953">
        <v>7</v>
      </c>
      <c r="R3953">
        <v>0.23799999999999999</v>
      </c>
      <c r="S3953">
        <v>6</v>
      </c>
      <c r="T3953" t="s">
        <v>29</v>
      </c>
      <c r="U3953" t="s">
        <v>24</v>
      </c>
      <c r="V3953" t="s">
        <v>24</v>
      </c>
    </row>
    <row r="3954" spans="1:22" x14ac:dyDescent="0.35">
      <c r="A3954" t="s">
        <v>13649</v>
      </c>
      <c r="B3954">
        <v>12.8565</v>
      </c>
      <c r="C3954">
        <v>95.721999999999994</v>
      </c>
      <c r="D3954">
        <v>10</v>
      </c>
      <c r="E3954">
        <v>4.5</v>
      </c>
      <c r="F3954" t="s">
        <v>23</v>
      </c>
      <c r="H3954">
        <v>91</v>
      </c>
      <c r="I3954">
        <v>3.1459999999999999</v>
      </c>
      <c r="J3954">
        <v>0.43</v>
      </c>
      <c r="K3954" t="s">
        <v>24</v>
      </c>
      <c r="L3954" t="s">
        <v>13650</v>
      </c>
      <c r="M3954" t="s">
        <v>13651</v>
      </c>
      <c r="N3954" t="s">
        <v>13652</v>
      </c>
      <c r="O3954" t="s">
        <v>28</v>
      </c>
      <c r="P3954">
        <v>6.4</v>
      </c>
      <c r="Q3954">
        <v>1.9</v>
      </c>
      <c r="R3954">
        <v>0.18099999999999999</v>
      </c>
      <c r="S3954">
        <v>11</v>
      </c>
      <c r="T3954" t="s">
        <v>29</v>
      </c>
      <c r="U3954" t="s">
        <v>24</v>
      </c>
      <c r="V3954" t="s">
        <v>24</v>
      </c>
    </row>
    <row r="3955" spans="1:22" x14ac:dyDescent="0.35">
      <c r="A3955" t="s">
        <v>13653</v>
      </c>
      <c r="B3955">
        <v>37.286799999999999</v>
      </c>
      <c r="C3955">
        <v>71.503900000000002</v>
      </c>
      <c r="D3955">
        <v>104.53</v>
      </c>
      <c r="E3955">
        <v>4.3</v>
      </c>
      <c r="F3955" t="s">
        <v>23</v>
      </c>
      <c r="H3955">
        <v>63</v>
      </c>
      <c r="I3955">
        <v>0.75800000000000001</v>
      </c>
      <c r="J3955">
        <v>0.33</v>
      </c>
      <c r="K3955" t="s">
        <v>24</v>
      </c>
      <c r="L3955" t="s">
        <v>13654</v>
      </c>
      <c r="M3955" t="s">
        <v>13655</v>
      </c>
      <c r="N3955" t="s">
        <v>13656</v>
      </c>
      <c r="O3955" t="s">
        <v>28</v>
      </c>
      <c r="P3955">
        <v>7.1</v>
      </c>
      <c r="Q3955">
        <v>7.5</v>
      </c>
      <c r="R3955">
        <v>0.14799999999999999</v>
      </c>
      <c r="S3955">
        <v>15</v>
      </c>
      <c r="T3955" t="s">
        <v>29</v>
      </c>
      <c r="U3955" t="s">
        <v>24</v>
      </c>
      <c r="V3955" t="s">
        <v>24</v>
      </c>
    </row>
    <row r="3956" spans="1:22" x14ac:dyDescent="0.35">
      <c r="A3956" t="s">
        <v>13657</v>
      </c>
      <c r="B3956">
        <v>33.740900000000003</v>
      </c>
      <c r="C3956">
        <v>76.423299999999998</v>
      </c>
      <c r="D3956">
        <v>10</v>
      </c>
      <c r="E3956">
        <v>4.3</v>
      </c>
      <c r="F3956" t="s">
        <v>23</v>
      </c>
      <c r="H3956">
        <v>141</v>
      </c>
      <c r="I3956">
        <v>2.6309999999999998</v>
      </c>
      <c r="J3956">
        <v>0.99</v>
      </c>
      <c r="K3956" t="s">
        <v>24</v>
      </c>
      <c r="L3956" t="s">
        <v>13658</v>
      </c>
      <c r="M3956" t="s">
        <v>13659</v>
      </c>
      <c r="N3956" t="s">
        <v>13660</v>
      </c>
      <c r="O3956" t="s">
        <v>28</v>
      </c>
      <c r="P3956">
        <v>7.2</v>
      </c>
      <c r="Q3956">
        <v>1.8</v>
      </c>
      <c r="R3956">
        <v>0.11700000000000001</v>
      </c>
      <c r="S3956">
        <v>21</v>
      </c>
      <c r="T3956" t="s">
        <v>29</v>
      </c>
      <c r="U3956" t="s">
        <v>24</v>
      </c>
      <c r="V3956" t="s">
        <v>24</v>
      </c>
    </row>
    <row r="3957" spans="1:22" x14ac:dyDescent="0.35">
      <c r="A3957" t="s">
        <v>13661</v>
      </c>
      <c r="B3957">
        <v>27.4834</v>
      </c>
      <c r="C3957">
        <v>85.997799999999998</v>
      </c>
      <c r="D3957">
        <v>10</v>
      </c>
      <c r="E3957">
        <v>4.4000000000000004</v>
      </c>
      <c r="F3957" t="s">
        <v>23</v>
      </c>
      <c r="H3957">
        <v>154</v>
      </c>
      <c r="I3957">
        <v>8.1489999999999991</v>
      </c>
      <c r="J3957">
        <v>0.52</v>
      </c>
      <c r="K3957" t="s">
        <v>24</v>
      </c>
      <c r="L3957" t="s">
        <v>13662</v>
      </c>
      <c r="M3957" t="s">
        <v>13663</v>
      </c>
      <c r="N3957" t="s">
        <v>13664</v>
      </c>
      <c r="O3957" t="s">
        <v>28</v>
      </c>
      <c r="P3957">
        <v>8.5</v>
      </c>
      <c r="Q3957">
        <v>1.9</v>
      </c>
      <c r="R3957">
        <v>0.219</v>
      </c>
      <c r="S3957">
        <v>7</v>
      </c>
      <c r="T3957" t="s">
        <v>29</v>
      </c>
      <c r="U3957" t="s">
        <v>24</v>
      </c>
      <c r="V3957" t="s">
        <v>24</v>
      </c>
    </row>
    <row r="3958" spans="1:22" x14ac:dyDescent="0.35">
      <c r="A3958" t="s">
        <v>13665</v>
      </c>
      <c r="B3958">
        <v>36.213500000000003</v>
      </c>
      <c r="C3958">
        <v>70.499200000000002</v>
      </c>
      <c r="D3958">
        <v>87.36</v>
      </c>
      <c r="E3958">
        <v>4.4000000000000004</v>
      </c>
      <c r="F3958" t="s">
        <v>23</v>
      </c>
      <c r="H3958">
        <v>78</v>
      </c>
      <c r="I3958">
        <v>0.91200000000000003</v>
      </c>
      <c r="J3958">
        <v>0.79</v>
      </c>
      <c r="K3958" t="s">
        <v>24</v>
      </c>
      <c r="L3958" t="s">
        <v>13666</v>
      </c>
      <c r="M3958" t="s">
        <v>13667</v>
      </c>
      <c r="N3958" t="s">
        <v>13668</v>
      </c>
      <c r="O3958" t="s">
        <v>28</v>
      </c>
      <c r="P3958">
        <v>6.3</v>
      </c>
      <c r="Q3958">
        <v>7.1</v>
      </c>
      <c r="R3958">
        <v>0.12</v>
      </c>
      <c r="S3958">
        <v>20</v>
      </c>
      <c r="T3958" t="s">
        <v>29</v>
      </c>
      <c r="U3958" t="s">
        <v>24</v>
      </c>
      <c r="V3958" t="s">
        <v>24</v>
      </c>
    </row>
    <row r="3959" spans="1:22" x14ac:dyDescent="0.35">
      <c r="A3959" t="s">
        <v>13669</v>
      </c>
      <c r="B3959">
        <v>14.1061</v>
      </c>
      <c r="C3959">
        <v>92.989599999999996</v>
      </c>
      <c r="D3959">
        <v>10</v>
      </c>
      <c r="E3959">
        <v>5.2</v>
      </c>
      <c r="F3959" t="s">
        <v>23</v>
      </c>
      <c r="H3959">
        <v>31</v>
      </c>
      <c r="I3959">
        <v>2.4470000000000001</v>
      </c>
      <c r="J3959">
        <v>0.9</v>
      </c>
      <c r="K3959" t="s">
        <v>24</v>
      </c>
      <c r="L3959" t="s">
        <v>13670</v>
      </c>
      <c r="M3959" t="s">
        <v>13671</v>
      </c>
      <c r="N3959" t="s">
        <v>13672</v>
      </c>
      <c r="O3959" t="s">
        <v>28</v>
      </c>
      <c r="P3959">
        <v>4.8</v>
      </c>
      <c r="Q3959">
        <v>1.7</v>
      </c>
      <c r="R3959">
        <v>4.5999999999999999E-2</v>
      </c>
      <c r="S3959">
        <v>162</v>
      </c>
      <c r="T3959" t="s">
        <v>29</v>
      </c>
      <c r="U3959" t="s">
        <v>24</v>
      </c>
      <c r="V3959" t="s">
        <v>24</v>
      </c>
    </row>
    <row r="3960" spans="1:22" x14ac:dyDescent="0.35">
      <c r="A3960" t="s">
        <v>13673</v>
      </c>
      <c r="B3960">
        <v>37.564900000000002</v>
      </c>
      <c r="C3960">
        <v>72.286199999999994</v>
      </c>
      <c r="D3960">
        <v>188.37</v>
      </c>
      <c r="E3960">
        <v>4</v>
      </c>
      <c r="F3960" t="s">
        <v>23</v>
      </c>
      <c r="H3960">
        <v>114</v>
      </c>
      <c r="I3960">
        <v>1.431</v>
      </c>
      <c r="J3960">
        <v>0.68</v>
      </c>
      <c r="K3960" t="s">
        <v>24</v>
      </c>
      <c r="L3960" t="s">
        <v>13674</v>
      </c>
      <c r="M3960" t="s">
        <v>13675</v>
      </c>
      <c r="N3960" t="s">
        <v>4412</v>
      </c>
      <c r="O3960" t="s">
        <v>28</v>
      </c>
      <c r="P3960">
        <v>8.5</v>
      </c>
      <c r="Q3960">
        <v>9.1999999999999993</v>
      </c>
      <c r="R3960">
        <v>0.23100000000000001</v>
      </c>
      <c r="S3960">
        <v>6</v>
      </c>
      <c r="T3960" t="s">
        <v>29</v>
      </c>
      <c r="U3960" t="s">
        <v>24</v>
      </c>
      <c r="V3960" t="s">
        <v>24</v>
      </c>
    </row>
    <row r="3961" spans="1:22" x14ac:dyDescent="0.35">
      <c r="A3961" t="s">
        <v>13676</v>
      </c>
      <c r="B3961">
        <v>30.479099999999999</v>
      </c>
      <c r="C3961">
        <v>79.281999999999996</v>
      </c>
      <c r="D3961">
        <v>10</v>
      </c>
      <c r="E3961">
        <v>4.7</v>
      </c>
      <c r="F3961" t="s">
        <v>23</v>
      </c>
      <c r="H3961">
        <v>81</v>
      </c>
      <c r="I3961">
        <v>6.0030000000000001</v>
      </c>
      <c r="J3961">
        <v>0.49</v>
      </c>
      <c r="K3961" t="s">
        <v>24</v>
      </c>
      <c r="L3961" t="s">
        <v>13677</v>
      </c>
      <c r="M3961" t="s">
        <v>13678</v>
      </c>
      <c r="N3961" t="s">
        <v>13679</v>
      </c>
      <c r="O3961" t="s">
        <v>28</v>
      </c>
      <c r="P3961">
        <v>9.1</v>
      </c>
      <c r="Q3961">
        <v>1.9</v>
      </c>
      <c r="R3961">
        <v>5.7000000000000002E-2</v>
      </c>
      <c r="S3961">
        <v>95</v>
      </c>
      <c r="T3961" t="s">
        <v>29</v>
      </c>
      <c r="U3961" t="s">
        <v>24</v>
      </c>
      <c r="V3961" t="s">
        <v>24</v>
      </c>
    </row>
    <row r="3962" spans="1:22" x14ac:dyDescent="0.35">
      <c r="A3962" t="s">
        <v>13680</v>
      </c>
      <c r="B3962">
        <v>36.5486</v>
      </c>
      <c r="C3962">
        <v>70.86</v>
      </c>
      <c r="D3962">
        <v>194.2</v>
      </c>
      <c r="E3962">
        <v>4.4000000000000004</v>
      </c>
      <c r="F3962" t="s">
        <v>23</v>
      </c>
      <c r="H3962">
        <v>73</v>
      </c>
      <c r="I3962">
        <v>0.61899999999999999</v>
      </c>
      <c r="J3962">
        <v>0.79</v>
      </c>
      <c r="K3962" t="s">
        <v>24</v>
      </c>
      <c r="L3962" t="s">
        <v>13681</v>
      </c>
      <c r="M3962" t="s">
        <v>13682</v>
      </c>
      <c r="N3962" t="s">
        <v>7790</v>
      </c>
      <c r="O3962" t="s">
        <v>28</v>
      </c>
      <c r="P3962">
        <v>5.6</v>
      </c>
      <c r="Q3962">
        <v>5.8</v>
      </c>
      <c r="R3962">
        <v>0.114</v>
      </c>
      <c r="S3962">
        <v>22</v>
      </c>
      <c r="T3962" t="s">
        <v>29</v>
      </c>
      <c r="U3962" t="s">
        <v>24</v>
      </c>
      <c r="V3962" t="s">
        <v>24</v>
      </c>
    </row>
    <row r="3963" spans="1:22" x14ac:dyDescent="0.35">
      <c r="A3963" t="s">
        <v>13683</v>
      </c>
      <c r="B3963">
        <v>36.819299999999998</v>
      </c>
      <c r="C3963">
        <v>78.733199999999997</v>
      </c>
      <c r="D3963">
        <v>10</v>
      </c>
      <c r="E3963">
        <v>5</v>
      </c>
      <c r="F3963" t="s">
        <v>23</v>
      </c>
      <c r="H3963">
        <v>100</v>
      </c>
      <c r="I3963">
        <v>6.5259999999999998</v>
      </c>
      <c r="J3963">
        <v>0.82</v>
      </c>
      <c r="K3963" t="s">
        <v>24</v>
      </c>
      <c r="L3963" t="s">
        <v>13684</v>
      </c>
      <c r="M3963" t="s">
        <v>13685</v>
      </c>
      <c r="N3963" t="s">
        <v>13686</v>
      </c>
      <c r="O3963" t="s">
        <v>28</v>
      </c>
      <c r="P3963">
        <v>14.5</v>
      </c>
      <c r="Q3963">
        <v>1.9</v>
      </c>
      <c r="R3963">
        <v>0.111</v>
      </c>
      <c r="S3963">
        <v>26</v>
      </c>
      <c r="T3963" t="s">
        <v>29</v>
      </c>
      <c r="U3963" t="s">
        <v>24</v>
      </c>
      <c r="V3963" t="s">
        <v>24</v>
      </c>
    </row>
    <row r="3964" spans="1:22" x14ac:dyDescent="0.35">
      <c r="A3964" t="s">
        <v>13687</v>
      </c>
      <c r="B3964">
        <v>36.681399999999996</v>
      </c>
      <c r="C3964">
        <v>71.093100000000007</v>
      </c>
      <c r="D3964">
        <v>214.33</v>
      </c>
      <c r="E3964">
        <v>4.5</v>
      </c>
      <c r="F3964" t="s">
        <v>23</v>
      </c>
      <c r="H3964">
        <v>70</v>
      </c>
      <c r="I3964">
        <v>0.60599999999999998</v>
      </c>
      <c r="J3964">
        <v>0.7</v>
      </c>
      <c r="K3964" t="s">
        <v>24</v>
      </c>
      <c r="L3964" t="s">
        <v>13688</v>
      </c>
      <c r="M3964" t="s">
        <v>13689</v>
      </c>
      <c r="N3964" t="s">
        <v>8484</v>
      </c>
      <c r="O3964" t="s">
        <v>28</v>
      </c>
      <c r="P3964">
        <v>6.9</v>
      </c>
      <c r="Q3964">
        <v>3.4</v>
      </c>
      <c r="R3964">
        <v>6.4000000000000001E-2</v>
      </c>
      <c r="S3964">
        <v>72</v>
      </c>
      <c r="T3964" t="s">
        <v>29</v>
      </c>
      <c r="U3964" t="s">
        <v>24</v>
      </c>
      <c r="V3964" t="s">
        <v>24</v>
      </c>
    </row>
    <row r="3965" spans="1:22" x14ac:dyDescent="0.35">
      <c r="A3965" t="s">
        <v>13690</v>
      </c>
      <c r="B3965">
        <v>31.973199999999999</v>
      </c>
      <c r="C3965">
        <v>72.256699999999995</v>
      </c>
      <c r="D3965">
        <v>10</v>
      </c>
      <c r="E3965">
        <v>3.4</v>
      </c>
      <c r="F3965" t="s">
        <v>23</v>
      </c>
      <c r="H3965">
        <v>285</v>
      </c>
      <c r="I3965">
        <v>1.877</v>
      </c>
      <c r="J3965">
        <v>0.75</v>
      </c>
      <c r="K3965" t="s">
        <v>24</v>
      </c>
      <c r="L3965" t="s">
        <v>13691</v>
      </c>
      <c r="M3965" t="s">
        <v>13692</v>
      </c>
      <c r="N3965" t="s">
        <v>13693</v>
      </c>
      <c r="O3965" t="s">
        <v>28</v>
      </c>
      <c r="P3965">
        <v>10.6</v>
      </c>
      <c r="Q3965">
        <v>2</v>
      </c>
      <c r="R3965">
        <v>0.49</v>
      </c>
      <c r="S3965">
        <v>1</v>
      </c>
      <c r="T3965" t="s">
        <v>29</v>
      </c>
      <c r="U3965" t="s">
        <v>24</v>
      </c>
      <c r="V3965" t="s">
        <v>24</v>
      </c>
    </row>
    <row r="3966" spans="1:22" x14ac:dyDescent="0.35">
      <c r="A3966" t="s">
        <v>13694</v>
      </c>
      <c r="B3966">
        <v>10.3157</v>
      </c>
      <c r="C3966">
        <v>93.728999999999999</v>
      </c>
      <c r="D3966">
        <v>10</v>
      </c>
      <c r="E3966">
        <v>4.5</v>
      </c>
      <c r="F3966" t="s">
        <v>23</v>
      </c>
      <c r="H3966">
        <v>105</v>
      </c>
      <c r="I3966">
        <v>6.04</v>
      </c>
      <c r="J3966">
        <v>0.63</v>
      </c>
      <c r="K3966" t="s">
        <v>24</v>
      </c>
      <c r="L3966" t="s">
        <v>13695</v>
      </c>
      <c r="M3966" t="s">
        <v>13696</v>
      </c>
      <c r="N3966" t="s">
        <v>11194</v>
      </c>
      <c r="O3966" t="s">
        <v>28</v>
      </c>
      <c r="P3966">
        <v>8.9</v>
      </c>
      <c r="Q3966">
        <v>1.9</v>
      </c>
      <c r="R3966">
        <v>0.128</v>
      </c>
      <c r="S3966">
        <v>18</v>
      </c>
      <c r="T3966" t="s">
        <v>29</v>
      </c>
      <c r="U3966" t="s">
        <v>24</v>
      </c>
      <c r="V3966" t="s">
        <v>24</v>
      </c>
    </row>
    <row r="3967" spans="1:22" x14ac:dyDescent="0.35">
      <c r="A3967" t="s">
        <v>13697</v>
      </c>
      <c r="B3967">
        <v>10.263</v>
      </c>
      <c r="C3967">
        <v>93.727999999999994</v>
      </c>
      <c r="D3967">
        <v>10</v>
      </c>
      <c r="E3967">
        <v>4.8</v>
      </c>
      <c r="F3967" t="s">
        <v>23</v>
      </c>
      <c r="H3967">
        <v>68</v>
      </c>
      <c r="I3967">
        <v>6.0270000000000001</v>
      </c>
      <c r="J3967">
        <v>0.72</v>
      </c>
      <c r="K3967" t="s">
        <v>24</v>
      </c>
      <c r="L3967" t="s">
        <v>13698</v>
      </c>
      <c r="M3967" t="s">
        <v>13699</v>
      </c>
      <c r="N3967" t="s">
        <v>13700</v>
      </c>
      <c r="O3967" t="s">
        <v>28</v>
      </c>
      <c r="P3967">
        <v>8.1</v>
      </c>
      <c r="Q3967">
        <v>1.9</v>
      </c>
      <c r="R3967">
        <v>0.14799999999999999</v>
      </c>
      <c r="S3967">
        <v>14</v>
      </c>
      <c r="T3967" t="s">
        <v>29</v>
      </c>
      <c r="U3967" t="s">
        <v>24</v>
      </c>
      <c r="V3967" t="s">
        <v>24</v>
      </c>
    </row>
    <row r="3968" spans="1:22" x14ac:dyDescent="0.35">
      <c r="A3968" t="s">
        <v>13701</v>
      </c>
      <c r="B3968">
        <v>10.1311</v>
      </c>
      <c r="C3968">
        <v>93.801500000000004</v>
      </c>
      <c r="D3968">
        <v>10</v>
      </c>
      <c r="E3968">
        <v>4.7</v>
      </c>
      <c r="F3968" t="s">
        <v>23</v>
      </c>
      <c r="H3968">
        <v>113</v>
      </c>
      <c r="I3968">
        <v>6.32</v>
      </c>
      <c r="J3968">
        <v>0.76</v>
      </c>
      <c r="K3968" t="s">
        <v>24</v>
      </c>
      <c r="L3968" t="s">
        <v>13702</v>
      </c>
      <c r="M3968" t="s">
        <v>13703</v>
      </c>
      <c r="N3968" t="s">
        <v>11029</v>
      </c>
      <c r="O3968" t="s">
        <v>28</v>
      </c>
      <c r="P3968">
        <v>12.7</v>
      </c>
      <c r="Q3968">
        <v>1.9</v>
      </c>
      <c r="R3968">
        <v>0.108</v>
      </c>
      <c r="S3968">
        <v>26</v>
      </c>
      <c r="T3968" t="s">
        <v>29</v>
      </c>
      <c r="U3968" t="s">
        <v>24</v>
      </c>
      <c r="V3968" t="s">
        <v>24</v>
      </c>
    </row>
    <row r="3969" spans="1:22" x14ac:dyDescent="0.35">
      <c r="A3969" t="s">
        <v>13704</v>
      </c>
      <c r="B3969">
        <v>4.3752000000000004</v>
      </c>
      <c r="C3969">
        <v>96.906700000000001</v>
      </c>
      <c r="D3969">
        <v>155.71</v>
      </c>
      <c r="E3969">
        <v>4.0999999999999996</v>
      </c>
      <c r="F3969" t="s">
        <v>23</v>
      </c>
      <c r="H3969">
        <v>140</v>
      </c>
      <c r="I3969">
        <v>0.84899999999999998</v>
      </c>
      <c r="J3969">
        <v>0.68</v>
      </c>
      <c r="K3969" t="s">
        <v>24</v>
      </c>
      <c r="L3969" t="s">
        <v>13705</v>
      </c>
      <c r="M3969" t="s">
        <v>13706</v>
      </c>
      <c r="N3969" t="s">
        <v>13707</v>
      </c>
      <c r="O3969" t="s">
        <v>28</v>
      </c>
      <c r="P3969">
        <v>6.9</v>
      </c>
      <c r="Q3969">
        <v>5.9</v>
      </c>
      <c r="R3969">
        <v>0.185</v>
      </c>
      <c r="S3969">
        <v>8</v>
      </c>
      <c r="T3969" t="s">
        <v>29</v>
      </c>
      <c r="U3969" t="s">
        <v>24</v>
      </c>
      <c r="V3969" t="s">
        <v>24</v>
      </c>
    </row>
    <row r="3970" spans="1:22" x14ac:dyDescent="0.35">
      <c r="A3970" t="s">
        <v>13708</v>
      </c>
      <c r="B3970">
        <v>38.1145</v>
      </c>
      <c r="C3970">
        <v>73.2166</v>
      </c>
      <c r="D3970">
        <v>35</v>
      </c>
      <c r="E3970">
        <v>5.4</v>
      </c>
      <c r="F3970" t="s">
        <v>1060</v>
      </c>
      <c r="H3970">
        <v>27</v>
      </c>
      <c r="I3970">
        <v>2.3170000000000002</v>
      </c>
      <c r="J3970">
        <v>1.06</v>
      </c>
      <c r="K3970" t="s">
        <v>24</v>
      </c>
      <c r="L3970" t="s">
        <v>13709</v>
      </c>
      <c r="M3970" t="s">
        <v>13710</v>
      </c>
      <c r="N3970" t="s">
        <v>4210</v>
      </c>
      <c r="O3970" t="s">
        <v>28</v>
      </c>
      <c r="P3970">
        <v>5.4</v>
      </c>
      <c r="Q3970">
        <v>1.8</v>
      </c>
      <c r="R3970">
        <v>6.6000000000000003E-2</v>
      </c>
      <c r="S3970">
        <v>22</v>
      </c>
      <c r="T3970" t="s">
        <v>29</v>
      </c>
      <c r="U3970" t="s">
        <v>24</v>
      </c>
      <c r="V3970" t="s">
        <v>24</v>
      </c>
    </row>
    <row r="3971" spans="1:22" x14ac:dyDescent="0.35">
      <c r="A3971" t="s">
        <v>13711</v>
      </c>
      <c r="B3971">
        <v>38.126600000000003</v>
      </c>
      <c r="C3971">
        <v>73.186899999999994</v>
      </c>
      <c r="D3971">
        <v>38.590000000000003</v>
      </c>
      <c r="E3971">
        <v>4.7</v>
      </c>
      <c r="F3971" t="s">
        <v>23</v>
      </c>
      <c r="H3971">
        <v>45</v>
      </c>
      <c r="I3971">
        <v>2.3010000000000002</v>
      </c>
      <c r="J3971">
        <v>0.59</v>
      </c>
      <c r="K3971" t="s">
        <v>24</v>
      </c>
      <c r="L3971" t="s">
        <v>13712</v>
      </c>
      <c r="M3971" t="s">
        <v>13713</v>
      </c>
      <c r="N3971" t="s">
        <v>8946</v>
      </c>
      <c r="O3971" t="s">
        <v>28</v>
      </c>
      <c r="P3971">
        <v>2.7</v>
      </c>
      <c r="Q3971">
        <v>7</v>
      </c>
      <c r="R3971">
        <v>6.4000000000000001E-2</v>
      </c>
      <c r="S3971">
        <v>78</v>
      </c>
      <c r="T3971" t="s">
        <v>29</v>
      </c>
      <c r="U3971" t="s">
        <v>24</v>
      </c>
      <c r="V3971" t="s">
        <v>24</v>
      </c>
    </row>
    <row r="3972" spans="1:22" x14ac:dyDescent="0.35">
      <c r="A3972" t="s">
        <v>13714</v>
      </c>
      <c r="B3972">
        <v>2.6606999999999998</v>
      </c>
      <c r="C3972">
        <v>66.463300000000004</v>
      </c>
      <c r="D3972">
        <v>10</v>
      </c>
      <c r="E3972">
        <v>4.3</v>
      </c>
      <c r="F3972" t="s">
        <v>23</v>
      </c>
      <c r="H3972">
        <v>86</v>
      </c>
      <c r="I3972">
        <v>7.843</v>
      </c>
      <c r="J3972">
        <v>0.52</v>
      </c>
      <c r="K3972" t="s">
        <v>24</v>
      </c>
      <c r="L3972" t="s">
        <v>13715</v>
      </c>
      <c r="M3972" t="s">
        <v>13716</v>
      </c>
      <c r="N3972" t="s">
        <v>478</v>
      </c>
      <c r="O3972" t="s">
        <v>28</v>
      </c>
      <c r="P3972">
        <v>9.8000000000000007</v>
      </c>
      <c r="Q3972">
        <v>1.9</v>
      </c>
      <c r="R3972">
        <v>0.16</v>
      </c>
      <c r="S3972">
        <v>11</v>
      </c>
      <c r="T3972" t="s">
        <v>29</v>
      </c>
      <c r="U3972" t="s">
        <v>24</v>
      </c>
      <c r="V3972" t="s">
        <v>24</v>
      </c>
    </row>
    <row r="3973" spans="1:22" x14ac:dyDescent="0.35">
      <c r="A3973" t="s">
        <v>13717</v>
      </c>
      <c r="B3973">
        <v>37.806199999999997</v>
      </c>
      <c r="C3973">
        <v>72.060199999999995</v>
      </c>
      <c r="D3973">
        <v>123.53</v>
      </c>
      <c r="E3973">
        <v>4</v>
      </c>
      <c r="F3973" t="s">
        <v>23</v>
      </c>
      <c r="H3973">
        <v>109</v>
      </c>
      <c r="I3973">
        <v>1.3620000000000001</v>
      </c>
      <c r="J3973">
        <v>0.52</v>
      </c>
      <c r="K3973" t="s">
        <v>24</v>
      </c>
      <c r="L3973" t="s">
        <v>13718</v>
      </c>
      <c r="M3973" t="s">
        <v>13719</v>
      </c>
      <c r="N3973" t="s">
        <v>48</v>
      </c>
      <c r="O3973" t="s">
        <v>28</v>
      </c>
      <c r="P3973">
        <v>8.3000000000000007</v>
      </c>
      <c r="Q3973">
        <v>10.199999999999999</v>
      </c>
      <c r="R3973">
        <v>0.23100000000000001</v>
      </c>
      <c r="S3973">
        <v>5</v>
      </c>
      <c r="T3973" t="s">
        <v>29</v>
      </c>
      <c r="U3973" t="s">
        <v>24</v>
      </c>
      <c r="V3973" t="s">
        <v>24</v>
      </c>
    </row>
    <row r="3974" spans="1:22" x14ac:dyDescent="0.35">
      <c r="A3974" t="s">
        <v>13720</v>
      </c>
      <c r="B3974">
        <v>37.768900000000002</v>
      </c>
      <c r="C3974">
        <v>77.917500000000004</v>
      </c>
      <c r="D3974">
        <v>10</v>
      </c>
      <c r="E3974">
        <v>4.5</v>
      </c>
      <c r="F3974" t="s">
        <v>23</v>
      </c>
      <c r="H3974">
        <v>97</v>
      </c>
      <c r="I3974">
        <v>3.5710000000000002</v>
      </c>
      <c r="J3974">
        <v>0.83</v>
      </c>
      <c r="K3974" t="s">
        <v>24</v>
      </c>
      <c r="L3974" t="s">
        <v>13721</v>
      </c>
      <c r="M3974" t="s">
        <v>13722</v>
      </c>
      <c r="N3974" t="s">
        <v>13723</v>
      </c>
      <c r="O3974" t="s">
        <v>28</v>
      </c>
      <c r="P3974">
        <v>5.3</v>
      </c>
      <c r="Q3974">
        <v>1.9</v>
      </c>
      <c r="R3974">
        <v>0.10299999999999999</v>
      </c>
      <c r="S3974">
        <v>34</v>
      </c>
      <c r="T3974" t="s">
        <v>29</v>
      </c>
      <c r="U3974" t="s">
        <v>24</v>
      </c>
      <c r="V3974" t="s">
        <v>24</v>
      </c>
    </row>
    <row r="3975" spans="1:22" x14ac:dyDescent="0.35">
      <c r="A3975" t="s">
        <v>13724</v>
      </c>
      <c r="B3975">
        <v>37.713500000000003</v>
      </c>
      <c r="C3975">
        <v>77.928100000000001</v>
      </c>
      <c r="D3975">
        <v>10</v>
      </c>
      <c r="E3975">
        <v>4.5999999999999996</v>
      </c>
      <c r="F3975" t="s">
        <v>1060</v>
      </c>
      <c r="H3975">
        <v>76</v>
      </c>
      <c r="I3975">
        <v>3.6219999999999999</v>
      </c>
      <c r="J3975">
        <v>0.61</v>
      </c>
      <c r="K3975" t="s">
        <v>24</v>
      </c>
      <c r="L3975" t="s">
        <v>13725</v>
      </c>
      <c r="M3975" t="s">
        <v>13726</v>
      </c>
      <c r="N3975" t="s">
        <v>13727</v>
      </c>
      <c r="O3975" t="s">
        <v>28</v>
      </c>
      <c r="P3975">
        <v>7.1</v>
      </c>
      <c r="Q3975">
        <v>1.9</v>
      </c>
      <c r="R3975">
        <v>8.8999999999999996E-2</v>
      </c>
      <c r="S3975">
        <v>12</v>
      </c>
      <c r="T3975" t="s">
        <v>29</v>
      </c>
      <c r="U3975" t="s">
        <v>24</v>
      </c>
      <c r="V3975" t="s">
        <v>24</v>
      </c>
    </row>
    <row r="3976" spans="1:22" x14ac:dyDescent="0.35">
      <c r="A3976" t="s">
        <v>13728</v>
      </c>
      <c r="B3976">
        <v>37.531500000000001</v>
      </c>
      <c r="C3976">
        <v>72.087199999999996</v>
      </c>
      <c r="D3976">
        <v>145.51</v>
      </c>
      <c r="E3976">
        <v>4.0999999999999996</v>
      </c>
      <c r="F3976" t="s">
        <v>23</v>
      </c>
      <c r="H3976">
        <v>71</v>
      </c>
      <c r="I3976">
        <v>1.27</v>
      </c>
      <c r="J3976">
        <v>0.85</v>
      </c>
      <c r="K3976" t="s">
        <v>24</v>
      </c>
      <c r="L3976" t="s">
        <v>13729</v>
      </c>
      <c r="M3976" t="s">
        <v>13730</v>
      </c>
      <c r="N3976" t="s">
        <v>13731</v>
      </c>
      <c r="O3976" t="s">
        <v>28</v>
      </c>
      <c r="P3976">
        <v>5.9</v>
      </c>
      <c r="Q3976">
        <v>9.6999999999999993</v>
      </c>
      <c r="R3976">
        <v>0.26100000000000001</v>
      </c>
      <c r="S3976">
        <v>5</v>
      </c>
      <c r="T3976" t="s">
        <v>29</v>
      </c>
      <c r="U3976" t="s">
        <v>24</v>
      </c>
      <c r="V3976" t="s">
        <v>24</v>
      </c>
    </row>
    <row r="3977" spans="1:22" x14ac:dyDescent="0.35">
      <c r="A3977" t="s">
        <v>13732</v>
      </c>
      <c r="B3977">
        <v>10.116400000000001</v>
      </c>
      <c r="C3977">
        <v>91.513099999999994</v>
      </c>
      <c r="D3977">
        <v>10</v>
      </c>
      <c r="E3977">
        <v>4.4000000000000004</v>
      </c>
      <c r="F3977" t="s">
        <v>23</v>
      </c>
      <c r="H3977">
        <v>119</v>
      </c>
      <c r="I3977">
        <v>8.1240000000000006</v>
      </c>
      <c r="J3977">
        <v>0.82</v>
      </c>
      <c r="K3977" t="s">
        <v>24</v>
      </c>
      <c r="L3977" t="s">
        <v>13733</v>
      </c>
      <c r="M3977" t="s">
        <v>13734</v>
      </c>
      <c r="N3977" t="s">
        <v>13735</v>
      </c>
      <c r="O3977" t="s">
        <v>28</v>
      </c>
      <c r="P3977">
        <v>6.6</v>
      </c>
      <c r="Q3977">
        <v>1.9</v>
      </c>
      <c r="R3977">
        <v>0.127</v>
      </c>
      <c r="S3977">
        <v>18</v>
      </c>
      <c r="T3977" t="s">
        <v>29</v>
      </c>
      <c r="U3977" t="s">
        <v>24</v>
      </c>
      <c r="V3977" t="s">
        <v>24</v>
      </c>
    </row>
    <row r="3978" spans="1:22" x14ac:dyDescent="0.35">
      <c r="A3978" t="s">
        <v>13736</v>
      </c>
      <c r="B3978">
        <v>10.116899999999999</v>
      </c>
      <c r="C3978">
        <v>91.454800000000006</v>
      </c>
      <c r="D3978">
        <v>10</v>
      </c>
      <c r="E3978">
        <v>4.2</v>
      </c>
      <c r="F3978" t="s">
        <v>23</v>
      </c>
      <c r="H3978">
        <v>128</v>
      </c>
      <c r="I3978">
        <v>8.5060000000000002</v>
      </c>
      <c r="J3978">
        <v>0.59</v>
      </c>
      <c r="K3978" t="s">
        <v>24</v>
      </c>
      <c r="L3978" t="s">
        <v>13737</v>
      </c>
      <c r="M3978" t="s">
        <v>13738</v>
      </c>
      <c r="N3978" t="s">
        <v>13739</v>
      </c>
      <c r="O3978" t="s">
        <v>28</v>
      </c>
      <c r="P3978">
        <v>6.9</v>
      </c>
      <c r="Q3978">
        <v>1.9</v>
      </c>
      <c r="R3978">
        <v>0.17599999999999999</v>
      </c>
      <c r="S3978">
        <v>13</v>
      </c>
      <c r="T3978" t="s">
        <v>29</v>
      </c>
      <c r="U3978" t="s">
        <v>24</v>
      </c>
      <c r="V3978" t="s">
        <v>24</v>
      </c>
    </row>
    <row r="3979" spans="1:22" x14ac:dyDescent="0.35">
      <c r="A3979" t="s">
        <v>13740</v>
      </c>
      <c r="B3979">
        <v>26.511500000000002</v>
      </c>
      <c r="C3979">
        <v>96.558700000000002</v>
      </c>
      <c r="D3979">
        <v>97.98</v>
      </c>
      <c r="E3979">
        <v>4.5</v>
      </c>
      <c r="F3979" t="s">
        <v>23</v>
      </c>
      <c r="H3979">
        <v>69</v>
      </c>
      <c r="I3979">
        <v>3.0550000000000002</v>
      </c>
      <c r="J3979">
        <v>0.46</v>
      </c>
      <c r="K3979" t="s">
        <v>24</v>
      </c>
      <c r="L3979" t="s">
        <v>13741</v>
      </c>
      <c r="M3979" t="s">
        <v>13742</v>
      </c>
      <c r="N3979" t="s">
        <v>13743</v>
      </c>
      <c r="O3979" t="s">
        <v>28</v>
      </c>
      <c r="P3979">
        <v>9.1999999999999993</v>
      </c>
      <c r="Q3979">
        <v>3.9</v>
      </c>
      <c r="R3979">
        <v>6.7000000000000004E-2</v>
      </c>
      <c r="S3979">
        <v>65</v>
      </c>
      <c r="T3979" t="s">
        <v>29</v>
      </c>
      <c r="U3979" t="s">
        <v>24</v>
      </c>
      <c r="V3979" t="s">
        <v>24</v>
      </c>
    </row>
    <row r="3980" spans="1:22" x14ac:dyDescent="0.35">
      <c r="A3980" t="s">
        <v>13744</v>
      </c>
      <c r="B3980">
        <v>13.644399999999999</v>
      </c>
      <c r="C3980">
        <v>93.546099999999996</v>
      </c>
      <c r="D3980">
        <v>35</v>
      </c>
      <c r="E3980">
        <v>4.2</v>
      </c>
      <c r="F3980" t="s">
        <v>23</v>
      </c>
      <c r="H3980">
        <v>184</v>
      </c>
      <c r="I3980">
        <v>5.4619999999999997</v>
      </c>
      <c r="J3980">
        <v>0.39</v>
      </c>
      <c r="K3980" t="s">
        <v>24</v>
      </c>
      <c r="L3980" t="s">
        <v>13745</v>
      </c>
      <c r="M3980" t="s">
        <v>13746</v>
      </c>
      <c r="N3980" t="s">
        <v>13747</v>
      </c>
      <c r="O3980" t="s">
        <v>28</v>
      </c>
      <c r="P3980">
        <v>7</v>
      </c>
      <c r="Q3980">
        <v>2</v>
      </c>
      <c r="R3980">
        <v>0.16700000000000001</v>
      </c>
      <c r="S3980">
        <v>10</v>
      </c>
      <c r="T3980" t="s">
        <v>29</v>
      </c>
      <c r="U3980" t="s">
        <v>24</v>
      </c>
      <c r="V3980" t="s">
        <v>24</v>
      </c>
    </row>
    <row r="3981" spans="1:22" x14ac:dyDescent="0.35">
      <c r="A3981" t="s">
        <v>13748</v>
      </c>
      <c r="B3981">
        <v>37.723599999999998</v>
      </c>
      <c r="C3981">
        <v>77.9238</v>
      </c>
      <c r="D3981">
        <v>10</v>
      </c>
      <c r="E3981">
        <v>4.8</v>
      </c>
      <c r="F3981" t="s">
        <v>23</v>
      </c>
      <c r="H3981">
        <v>95</v>
      </c>
      <c r="I3981">
        <v>3.613</v>
      </c>
      <c r="J3981">
        <v>1.18</v>
      </c>
      <c r="K3981" t="s">
        <v>24</v>
      </c>
      <c r="L3981" t="s">
        <v>13749</v>
      </c>
      <c r="M3981" t="s">
        <v>13750</v>
      </c>
      <c r="N3981" t="s">
        <v>9571</v>
      </c>
      <c r="O3981" t="s">
        <v>28</v>
      </c>
      <c r="P3981">
        <v>6.9</v>
      </c>
      <c r="Q3981">
        <v>1.6</v>
      </c>
      <c r="R3981">
        <v>8.1000000000000003E-2</v>
      </c>
      <c r="S3981">
        <v>50</v>
      </c>
      <c r="T3981" t="s">
        <v>29</v>
      </c>
      <c r="U3981" t="s">
        <v>24</v>
      </c>
      <c r="V3981" t="s">
        <v>24</v>
      </c>
    </row>
    <row r="3982" spans="1:22" x14ac:dyDescent="0.35">
      <c r="A3982" t="s">
        <v>13751</v>
      </c>
      <c r="B3982">
        <v>37.719799999999999</v>
      </c>
      <c r="C3982">
        <v>77.912800000000004</v>
      </c>
      <c r="D3982">
        <v>10</v>
      </c>
      <c r="E3982">
        <v>4.5</v>
      </c>
      <c r="F3982" t="s">
        <v>23</v>
      </c>
      <c r="H3982">
        <v>98</v>
      </c>
      <c r="I3982">
        <v>3.6190000000000002</v>
      </c>
      <c r="J3982">
        <v>1.21</v>
      </c>
      <c r="K3982" t="s">
        <v>24</v>
      </c>
      <c r="L3982" t="s">
        <v>13752</v>
      </c>
      <c r="M3982" t="s">
        <v>13753</v>
      </c>
      <c r="N3982" t="s">
        <v>9571</v>
      </c>
      <c r="O3982" t="s">
        <v>28</v>
      </c>
      <c r="P3982">
        <v>8.9</v>
      </c>
      <c r="Q3982">
        <v>1.9</v>
      </c>
      <c r="R3982">
        <v>0.16400000000000001</v>
      </c>
      <c r="S3982">
        <v>14</v>
      </c>
      <c r="T3982" t="s">
        <v>29</v>
      </c>
      <c r="U3982" t="s">
        <v>24</v>
      </c>
      <c r="V3982" t="s">
        <v>24</v>
      </c>
    </row>
    <row r="3983" spans="1:22" x14ac:dyDescent="0.35">
      <c r="A3983" t="s">
        <v>13754</v>
      </c>
      <c r="B3983">
        <v>37.604700000000001</v>
      </c>
      <c r="C3983">
        <v>77.961500000000001</v>
      </c>
      <c r="D3983">
        <v>10</v>
      </c>
      <c r="E3983">
        <v>4.5999999999999996</v>
      </c>
      <c r="F3983" t="s">
        <v>23</v>
      </c>
      <c r="H3983">
        <v>112</v>
      </c>
      <c r="I3983">
        <v>3.72</v>
      </c>
      <c r="J3983">
        <v>1.01</v>
      </c>
      <c r="K3983" t="s">
        <v>24</v>
      </c>
      <c r="L3983" t="s">
        <v>13755</v>
      </c>
      <c r="M3983" t="s">
        <v>13756</v>
      </c>
      <c r="N3983" t="s">
        <v>13757</v>
      </c>
      <c r="O3983" t="s">
        <v>28</v>
      </c>
      <c r="P3983">
        <v>9.3000000000000007</v>
      </c>
      <c r="Q3983">
        <v>1.7</v>
      </c>
      <c r="R3983">
        <v>0.1</v>
      </c>
      <c r="S3983">
        <v>32</v>
      </c>
      <c r="T3983" t="s">
        <v>29</v>
      </c>
      <c r="U3983" t="s">
        <v>24</v>
      </c>
      <c r="V3983" t="s">
        <v>24</v>
      </c>
    </row>
    <row r="3984" spans="1:22" x14ac:dyDescent="0.35">
      <c r="A3984" t="s">
        <v>13758</v>
      </c>
      <c r="B3984">
        <v>37.919600000000003</v>
      </c>
      <c r="C3984">
        <v>78.112300000000005</v>
      </c>
      <c r="D3984">
        <v>10</v>
      </c>
      <c r="E3984">
        <v>4.3</v>
      </c>
      <c r="F3984" t="s">
        <v>23</v>
      </c>
      <c r="H3984">
        <v>90</v>
      </c>
      <c r="I3984">
        <v>3.8679999999999999</v>
      </c>
      <c r="J3984">
        <v>1.1299999999999999</v>
      </c>
      <c r="K3984" t="s">
        <v>24</v>
      </c>
      <c r="L3984" t="s">
        <v>13759</v>
      </c>
      <c r="M3984" t="s">
        <v>13760</v>
      </c>
      <c r="N3984" t="s">
        <v>13761</v>
      </c>
      <c r="O3984" t="s">
        <v>28</v>
      </c>
      <c r="P3984">
        <v>8.1</v>
      </c>
      <c r="Q3984">
        <v>1.9</v>
      </c>
      <c r="R3984">
        <v>0.16</v>
      </c>
      <c r="S3984">
        <v>14</v>
      </c>
      <c r="T3984" t="s">
        <v>29</v>
      </c>
      <c r="U3984" t="s">
        <v>24</v>
      </c>
      <c r="V3984" t="s">
        <v>24</v>
      </c>
    </row>
    <row r="3985" spans="1:22" x14ac:dyDescent="0.35">
      <c r="A3985" t="s">
        <v>13762</v>
      </c>
      <c r="B3985">
        <v>37.734900000000003</v>
      </c>
      <c r="C3985">
        <v>77.966999999999999</v>
      </c>
      <c r="D3985">
        <v>10</v>
      </c>
      <c r="E3985">
        <v>3.9</v>
      </c>
      <c r="F3985" t="s">
        <v>23</v>
      </c>
      <c r="H3985">
        <v>91</v>
      </c>
      <c r="I3985">
        <v>3.593</v>
      </c>
      <c r="J3985">
        <v>1.31</v>
      </c>
      <c r="K3985" t="s">
        <v>24</v>
      </c>
      <c r="L3985" t="s">
        <v>13763</v>
      </c>
      <c r="M3985" t="s">
        <v>13764</v>
      </c>
      <c r="N3985" t="s">
        <v>13765</v>
      </c>
      <c r="O3985" t="s">
        <v>28</v>
      </c>
      <c r="P3985">
        <v>8.3000000000000007</v>
      </c>
      <c r="Q3985">
        <v>1.9</v>
      </c>
      <c r="R3985">
        <v>0.18099999999999999</v>
      </c>
      <c r="S3985">
        <v>8</v>
      </c>
      <c r="T3985" t="s">
        <v>29</v>
      </c>
      <c r="U3985" t="s">
        <v>24</v>
      </c>
      <c r="V3985" t="s">
        <v>24</v>
      </c>
    </row>
    <row r="3986" spans="1:22" x14ac:dyDescent="0.35">
      <c r="A3986" t="s">
        <v>13766</v>
      </c>
      <c r="B3986">
        <v>37.601199999999999</v>
      </c>
      <c r="C3986">
        <v>70.343599999999995</v>
      </c>
      <c r="D3986">
        <v>10</v>
      </c>
      <c r="E3986">
        <v>5</v>
      </c>
      <c r="F3986" t="s">
        <v>23</v>
      </c>
      <c r="H3986">
        <v>46</v>
      </c>
      <c r="I3986">
        <v>0.50900000000000001</v>
      </c>
      <c r="J3986">
        <v>0.77</v>
      </c>
      <c r="K3986" t="s">
        <v>24</v>
      </c>
      <c r="L3986" t="s">
        <v>13767</v>
      </c>
      <c r="M3986" t="s">
        <v>13768</v>
      </c>
      <c r="N3986" t="s">
        <v>13769</v>
      </c>
      <c r="O3986" t="s">
        <v>28</v>
      </c>
      <c r="P3986">
        <v>2.5</v>
      </c>
      <c r="Q3986">
        <v>1.9</v>
      </c>
      <c r="R3986">
        <v>5.6000000000000001E-2</v>
      </c>
      <c r="S3986">
        <v>105</v>
      </c>
      <c r="T3986" t="s">
        <v>29</v>
      </c>
      <c r="U3986" t="s">
        <v>24</v>
      </c>
      <c r="V3986" t="s">
        <v>24</v>
      </c>
    </row>
    <row r="3987" spans="1:22" x14ac:dyDescent="0.35">
      <c r="A3987" t="s">
        <v>13770</v>
      </c>
      <c r="B3987">
        <v>10.2773</v>
      </c>
      <c r="C3987">
        <v>93.904600000000002</v>
      </c>
      <c r="D3987">
        <v>10</v>
      </c>
      <c r="E3987">
        <v>4.2</v>
      </c>
      <c r="F3987" t="s">
        <v>23</v>
      </c>
      <c r="H3987">
        <v>158</v>
      </c>
      <c r="I3987">
        <v>5.8639999999999999</v>
      </c>
      <c r="J3987">
        <v>0.68</v>
      </c>
      <c r="K3987" t="s">
        <v>24</v>
      </c>
      <c r="L3987" t="s">
        <v>13771</v>
      </c>
      <c r="M3987" t="s">
        <v>13772</v>
      </c>
      <c r="N3987" t="s">
        <v>4446</v>
      </c>
      <c r="O3987" t="s">
        <v>28</v>
      </c>
      <c r="P3987">
        <v>7.3</v>
      </c>
      <c r="Q3987">
        <v>1.9</v>
      </c>
      <c r="R3987">
        <v>0.14099999999999999</v>
      </c>
      <c r="S3987">
        <v>14</v>
      </c>
      <c r="T3987" t="s">
        <v>29</v>
      </c>
      <c r="U3987" t="s">
        <v>24</v>
      </c>
      <c r="V3987" t="s">
        <v>24</v>
      </c>
    </row>
    <row r="3988" spans="1:22" x14ac:dyDescent="0.35">
      <c r="A3988" t="s">
        <v>13773</v>
      </c>
      <c r="B3988">
        <v>10.913399999999999</v>
      </c>
      <c r="C3988">
        <v>91.5518</v>
      </c>
      <c r="D3988">
        <v>10</v>
      </c>
      <c r="E3988">
        <v>4.3</v>
      </c>
      <c r="F3988" t="s">
        <v>23</v>
      </c>
      <c r="H3988">
        <v>119</v>
      </c>
      <c r="I3988">
        <v>8.1560000000000006</v>
      </c>
      <c r="J3988">
        <v>0.48</v>
      </c>
      <c r="K3988" t="s">
        <v>24</v>
      </c>
      <c r="L3988" t="s">
        <v>13774</v>
      </c>
      <c r="M3988" t="s">
        <v>13775</v>
      </c>
      <c r="N3988" t="s">
        <v>13776</v>
      </c>
      <c r="O3988" t="s">
        <v>28</v>
      </c>
      <c r="P3988">
        <v>12.1</v>
      </c>
      <c r="Q3988">
        <v>1.9</v>
      </c>
      <c r="R3988">
        <v>0.17699999999999999</v>
      </c>
      <c r="S3988">
        <v>10</v>
      </c>
      <c r="T3988" t="s">
        <v>29</v>
      </c>
      <c r="U3988" t="s">
        <v>24</v>
      </c>
      <c r="V3988" t="s">
        <v>24</v>
      </c>
    </row>
    <row r="3989" spans="1:22" x14ac:dyDescent="0.35">
      <c r="A3989" t="s">
        <v>13777</v>
      </c>
      <c r="B3989">
        <v>10.1828</v>
      </c>
      <c r="C3989">
        <v>93.678100000000001</v>
      </c>
      <c r="D3989">
        <v>10</v>
      </c>
      <c r="E3989">
        <v>4.5999999999999996</v>
      </c>
      <c r="F3989" t="s">
        <v>23</v>
      </c>
      <c r="H3989">
        <v>93</v>
      </c>
      <c r="I3989">
        <v>6.0540000000000003</v>
      </c>
      <c r="J3989">
        <v>1.05</v>
      </c>
      <c r="K3989" t="s">
        <v>24</v>
      </c>
      <c r="L3989" t="s">
        <v>13778</v>
      </c>
      <c r="M3989" t="s">
        <v>13779</v>
      </c>
      <c r="N3989" t="s">
        <v>13780</v>
      </c>
      <c r="O3989" t="s">
        <v>28</v>
      </c>
      <c r="P3989">
        <v>9</v>
      </c>
      <c r="Q3989">
        <v>1.9</v>
      </c>
      <c r="R3989">
        <v>0.111</v>
      </c>
      <c r="S3989">
        <v>24</v>
      </c>
      <c r="T3989" t="s">
        <v>29</v>
      </c>
      <c r="U3989" t="s">
        <v>24</v>
      </c>
      <c r="V3989" t="s">
        <v>24</v>
      </c>
    </row>
    <row r="3990" spans="1:22" x14ac:dyDescent="0.35">
      <c r="A3990" t="s">
        <v>13781</v>
      </c>
      <c r="B3990">
        <v>36.412199999999999</v>
      </c>
      <c r="C3990">
        <v>69.112799999999993</v>
      </c>
      <c r="D3990">
        <v>49.45</v>
      </c>
      <c r="E3990">
        <v>4.7</v>
      </c>
      <c r="F3990" t="s">
        <v>23</v>
      </c>
      <c r="H3990">
        <v>60</v>
      </c>
      <c r="I3990">
        <v>1.373</v>
      </c>
      <c r="J3990">
        <v>0.59</v>
      </c>
      <c r="K3990" t="s">
        <v>24</v>
      </c>
      <c r="L3990" t="s">
        <v>13782</v>
      </c>
      <c r="M3990" t="s">
        <v>13783</v>
      </c>
      <c r="N3990" t="s">
        <v>13784</v>
      </c>
      <c r="O3990" t="s">
        <v>28</v>
      </c>
      <c r="P3990">
        <v>6.3</v>
      </c>
      <c r="Q3990">
        <v>5.6</v>
      </c>
      <c r="R3990">
        <v>4.7E-2</v>
      </c>
      <c r="S3990">
        <v>136</v>
      </c>
      <c r="T3990" t="s">
        <v>29</v>
      </c>
      <c r="U3990" t="s">
        <v>24</v>
      </c>
      <c r="V3990" t="s">
        <v>24</v>
      </c>
    </row>
    <row r="3991" spans="1:22" x14ac:dyDescent="0.35">
      <c r="A3991" t="s">
        <v>13785</v>
      </c>
      <c r="B3991">
        <v>36.568399999999997</v>
      </c>
      <c r="C3991">
        <v>70.8459</v>
      </c>
      <c r="D3991">
        <v>203.32</v>
      </c>
      <c r="E3991">
        <v>4.2</v>
      </c>
      <c r="F3991" t="s">
        <v>23</v>
      </c>
      <c r="H3991">
        <v>107</v>
      </c>
      <c r="I3991">
        <v>0.59599999999999997</v>
      </c>
      <c r="J3991">
        <v>0.35</v>
      </c>
      <c r="K3991" t="s">
        <v>24</v>
      </c>
      <c r="L3991" t="s">
        <v>13786</v>
      </c>
      <c r="M3991" t="s">
        <v>13787</v>
      </c>
      <c r="N3991" t="s">
        <v>1926</v>
      </c>
      <c r="O3991" t="s">
        <v>28</v>
      </c>
      <c r="P3991">
        <v>7.4</v>
      </c>
      <c r="Q3991">
        <v>4.2</v>
      </c>
      <c r="R3991">
        <v>0.186</v>
      </c>
      <c r="S3991">
        <v>8</v>
      </c>
      <c r="T3991" t="s">
        <v>29</v>
      </c>
      <c r="U3991" t="s">
        <v>24</v>
      </c>
      <c r="V3991" t="s">
        <v>24</v>
      </c>
    </row>
    <row r="3992" spans="1:22" x14ac:dyDescent="0.35">
      <c r="A3992" t="s">
        <v>13788</v>
      </c>
      <c r="B3992">
        <v>2.8144999999999998</v>
      </c>
      <c r="C3992">
        <v>98.990499999999997</v>
      </c>
      <c r="D3992">
        <v>164.65</v>
      </c>
      <c r="E3992">
        <v>4.5</v>
      </c>
      <c r="F3992" t="s">
        <v>23</v>
      </c>
      <c r="H3992">
        <v>67</v>
      </c>
      <c r="I3992">
        <v>0.13700000000000001</v>
      </c>
      <c r="J3992">
        <v>0.7</v>
      </c>
      <c r="K3992" t="s">
        <v>24</v>
      </c>
      <c r="L3992" t="s">
        <v>13789</v>
      </c>
      <c r="M3992" t="s">
        <v>13790</v>
      </c>
      <c r="N3992" t="s">
        <v>13791</v>
      </c>
      <c r="O3992" t="s">
        <v>28</v>
      </c>
      <c r="P3992">
        <v>5.7</v>
      </c>
      <c r="Q3992">
        <v>3.8</v>
      </c>
      <c r="R3992">
        <v>7.9000000000000001E-2</v>
      </c>
      <c r="S3992">
        <v>47</v>
      </c>
      <c r="T3992" t="s">
        <v>29</v>
      </c>
      <c r="U3992" t="s">
        <v>24</v>
      </c>
      <c r="V3992" t="s">
        <v>24</v>
      </c>
    </row>
    <row r="3993" spans="1:22" x14ac:dyDescent="0.35">
      <c r="A3993" t="s">
        <v>13792</v>
      </c>
      <c r="B3993">
        <v>30.1983</v>
      </c>
      <c r="C3993">
        <v>69.758700000000005</v>
      </c>
      <c r="D3993">
        <v>10</v>
      </c>
      <c r="E3993">
        <v>4.8</v>
      </c>
      <c r="F3993" t="s">
        <v>23</v>
      </c>
      <c r="H3993">
        <v>48</v>
      </c>
      <c r="I3993">
        <v>4.3719999999999999</v>
      </c>
      <c r="J3993">
        <v>0.66</v>
      </c>
      <c r="K3993" t="s">
        <v>24</v>
      </c>
      <c r="L3993" t="s">
        <v>13793</v>
      </c>
      <c r="M3993" t="s">
        <v>13794</v>
      </c>
      <c r="N3993" t="s">
        <v>13795</v>
      </c>
      <c r="O3993" t="s">
        <v>28</v>
      </c>
      <c r="P3993">
        <v>7.4</v>
      </c>
      <c r="Q3993">
        <v>1.8</v>
      </c>
      <c r="R3993">
        <v>6.3E-2</v>
      </c>
      <c r="S3993">
        <v>78</v>
      </c>
      <c r="T3993" t="s">
        <v>29</v>
      </c>
      <c r="U3993" t="s">
        <v>24</v>
      </c>
      <c r="V3993" t="s">
        <v>24</v>
      </c>
    </row>
    <row r="3994" spans="1:22" x14ac:dyDescent="0.35">
      <c r="A3994" t="s">
        <v>13796</v>
      </c>
      <c r="B3994">
        <v>35.395099999999999</v>
      </c>
      <c r="C3994">
        <v>89.293400000000005</v>
      </c>
      <c r="D3994">
        <v>10</v>
      </c>
      <c r="E3994">
        <v>4.3</v>
      </c>
      <c r="F3994" t="s">
        <v>23</v>
      </c>
      <c r="H3994">
        <v>105</v>
      </c>
      <c r="I3994">
        <v>10.965</v>
      </c>
      <c r="J3994">
        <v>1.1399999999999999</v>
      </c>
      <c r="K3994" t="s">
        <v>24</v>
      </c>
      <c r="L3994" t="s">
        <v>13797</v>
      </c>
      <c r="M3994" t="s">
        <v>13798</v>
      </c>
      <c r="N3994" t="s">
        <v>52</v>
      </c>
      <c r="O3994" t="s">
        <v>28</v>
      </c>
      <c r="P3994">
        <v>8.1999999999999993</v>
      </c>
      <c r="Q3994">
        <v>1.9</v>
      </c>
      <c r="R3994">
        <v>0.11</v>
      </c>
      <c r="S3994">
        <v>23</v>
      </c>
      <c r="T3994" t="s">
        <v>29</v>
      </c>
      <c r="U3994" t="s">
        <v>24</v>
      </c>
      <c r="V3994" t="s">
        <v>24</v>
      </c>
    </row>
    <row r="3995" spans="1:22" x14ac:dyDescent="0.35">
      <c r="A3995" t="s">
        <v>13799</v>
      </c>
      <c r="B3995">
        <v>36.57</v>
      </c>
      <c r="C3995">
        <v>70.910399999999996</v>
      </c>
      <c r="D3995">
        <v>193.53</v>
      </c>
      <c r="E3995">
        <v>4.2</v>
      </c>
      <c r="F3995" t="s">
        <v>23</v>
      </c>
      <c r="H3995">
        <v>72</v>
      </c>
      <c r="I3995">
        <v>0.61599999999999999</v>
      </c>
      <c r="J3995">
        <v>0.86</v>
      </c>
      <c r="K3995" t="s">
        <v>24</v>
      </c>
      <c r="L3995" t="s">
        <v>13800</v>
      </c>
      <c r="M3995" t="s">
        <v>13801</v>
      </c>
      <c r="N3995" t="s">
        <v>7247</v>
      </c>
      <c r="O3995" t="s">
        <v>28</v>
      </c>
      <c r="P3995">
        <v>6.2</v>
      </c>
      <c r="Q3995">
        <v>6</v>
      </c>
      <c r="R3995">
        <v>0.121</v>
      </c>
      <c r="S3995">
        <v>19</v>
      </c>
      <c r="T3995" t="s">
        <v>29</v>
      </c>
      <c r="U3995" t="s">
        <v>24</v>
      </c>
      <c r="V3995" t="s">
        <v>24</v>
      </c>
    </row>
    <row r="3996" spans="1:22" x14ac:dyDescent="0.35">
      <c r="A3996" t="s">
        <v>13802</v>
      </c>
      <c r="B3996">
        <v>35.408799999999999</v>
      </c>
      <c r="C3996">
        <v>64.108699999999999</v>
      </c>
      <c r="D3996">
        <v>10</v>
      </c>
      <c r="E3996">
        <v>4.0999999999999996</v>
      </c>
      <c r="F3996" t="s">
        <v>23</v>
      </c>
      <c r="H3996">
        <v>88</v>
      </c>
      <c r="I3996">
        <v>4.1429999999999998</v>
      </c>
      <c r="J3996">
        <v>0.73</v>
      </c>
      <c r="K3996" t="s">
        <v>24</v>
      </c>
      <c r="L3996" t="s">
        <v>13803</v>
      </c>
      <c r="M3996" t="s">
        <v>13804</v>
      </c>
      <c r="N3996" t="s">
        <v>13805</v>
      </c>
      <c r="O3996" t="s">
        <v>28</v>
      </c>
      <c r="P3996">
        <v>8.5</v>
      </c>
      <c r="Q3996">
        <v>1.9</v>
      </c>
      <c r="R3996">
        <v>0.13900000000000001</v>
      </c>
      <c r="S3996">
        <v>17</v>
      </c>
      <c r="T3996" t="s">
        <v>29</v>
      </c>
      <c r="U3996" t="s">
        <v>24</v>
      </c>
      <c r="V3996" t="s">
        <v>24</v>
      </c>
    </row>
    <row r="3997" spans="1:22" x14ac:dyDescent="0.35">
      <c r="A3997" t="s">
        <v>13806</v>
      </c>
      <c r="B3997">
        <v>36.465800000000002</v>
      </c>
      <c r="C3997">
        <v>71.204700000000003</v>
      </c>
      <c r="D3997">
        <v>204.24</v>
      </c>
      <c r="E3997">
        <v>4.0999999999999996</v>
      </c>
      <c r="F3997" t="s">
        <v>23</v>
      </c>
      <c r="H3997">
        <v>85</v>
      </c>
      <c r="I3997">
        <v>0.82899999999999996</v>
      </c>
      <c r="J3997">
        <v>0.52</v>
      </c>
      <c r="K3997" t="s">
        <v>24</v>
      </c>
      <c r="L3997" t="s">
        <v>13807</v>
      </c>
      <c r="M3997" t="s">
        <v>13808</v>
      </c>
      <c r="N3997" t="s">
        <v>13809</v>
      </c>
      <c r="O3997" t="s">
        <v>28</v>
      </c>
      <c r="P3997">
        <v>8.6999999999999993</v>
      </c>
      <c r="Q3997">
        <v>5</v>
      </c>
      <c r="R3997">
        <v>0.15</v>
      </c>
      <c r="S3997">
        <v>12</v>
      </c>
      <c r="T3997" t="s">
        <v>29</v>
      </c>
      <c r="U3997" t="s">
        <v>24</v>
      </c>
      <c r="V3997" t="s">
        <v>24</v>
      </c>
    </row>
    <row r="3998" spans="1:22" x14ac:dyDescent="0.35">
      <c r="A3998" t="s">
        <v>13810</v>
      </c>
      <c r="B3998">
        <v>36.5563</v>
      </c>
      <c r="C3998">
        <v>70.875100000000003</v>
      </c>
      <c r="D3998">
        <v>187.15</v>
      </c>
      <c r="E3998">
        <v>4.3</v>
      </c>
      <c r="F3998" t="s">
        <v>23</v>
      </c>
      <c r="H3998">
        <v>72</v>
      </c>
      <c r="I3998">
        <v>0.61599999999999999</v>
      </c>
      <c r="J3998">
        <v>0.8</v>
      </c>
      <c r="K3998" t="s">
        <v>24</v>
      </c>
      <c r="L3998" t="s">
        <v>13811</v>
      </c>
      <c r="M3998" t="s">
        <v>13812</v>
      </c>
      <c r="N3998" t="s">
        <v>4645</v>
      </c>
      <c r="O3998" t="s">
        <v>28</v>
      </c>
      <c r="P3998">
        <v>7.1</v>
      </c>
      <c r="Q3998">
        <v>5.4</v>
      </c>
      <c r="R3998">
        <v>7.9000000000000001E-2</v>
      </c>
      <c r="S3998">
        <v>45</v>
      </c>
      <c r="T3998" t="s">
        <v>29</v>
      </c>
      <c r="U3998" t="s">
        <v>24</v>
      </c>
      <c r="V3998" t="s">
        <v>24</v>
      </c>
    </row>
    <row r="3999" spans="1:22" x14ac:dyDescent="0.35">
      <c r="A3999" t="s">
        <v>13813</v>
      </c>
      <c r="B3999">
        <v>38.8934</v>
      </c>
      <c r="C3999">
        <v>95.494</v>
      </c>
      <c r="D3999">
        <v>10</v>
      </c>
      <c r="E3999">
        <v>4.2</v>
      </c>
      <c r="F3999" t="s">
        <v>23</v>
      </c>
      <c r="H3999">
        <v>85</v>
      </c>
      <c r="I3999">
        <v>7.1529999999999996</v>
      </c>
      <c r="J3999">
        <v>0.86</v>
      </c>
      <c r="K3999" t="s">
        <v>24</v>
      </c>
      <c r="L3999" t="s">
        <v>13814</v>
      </c>
      <c r="M3999" t="s">
        <v>13815</v>
      </c>
      <c r="N3999" t="s">
        <v>13816</v>
      </c>
      <c r="O3999" t="s">
        <v>28</v>
      </c>
      <c r="P3999">
        <v>9.4</v>
      </c>
      <c r="Q3999">
        <v>1.9</v>
      </c>
      <c r="R3999">
        <v>9.6000000000000002E-2</v>
      </c>
      <c r="S3999">
        <v>37</v>
      </c>
      <c r="T3999" t="s">
        <v>29</v>
      </c>
      <c r="U3999" t="s">
        <v>24</v>
      </c>
      <c r="V3999" t="s">
        <v>24</v>
      </c>
    </row>
    <row r="4000" spans="1:22" x14ac:dyDescent="0.35">
      <c r="A4000" t="s">
        <v>13817</v>
      </c>
      <c r="B4000">
        <v>39.048999999999999</v>
      </c>
      <c r="C4000">
        <v>70.917000000000002</v>
      </c>
      <c r="D4000">
        <v>49.08</v>
      </c>
      <c r="E4000">
        <v>4.5999999999999996</v>
      </c>
      <c r="F4000" t="s">
        <v>23</v>
      </c>
      <c r="H4000">
        <v>97</v>
      </c>
      <c r="I4000">
        <v>1.9390000000000001</v>
      </c>
      <c r="J4000">
        <v>1.1200000000000001</v>
      </c>
      <c r="K4000" t="s">
        <v>24</v>
      </c>
      <c r="L4000" t="s">
        <v>13818</v>
      </c>
      <c r="M4000" t="s">
        <v>13819</v>
      </c>
      <c r="N4000" t="s">
        <v>13820</v>
      </c>
      <c r="O4000" t="s">
        <v>28</v>
      </c>
      <c r="P4000">
        <v>7.4</v>
      </c>
      <c r="Q4000">
        <v>7.5</v>
      </c>
      <c r="R4000">
        <v>0.192</v>
      </c>
      <c r="S4000">
        <v>8</v>
      </c>
      <c r="T4000" t="s">
        <v>29</v>
      </c>
      <c r="U4000" t="s">
        <v>24</v>
      </c>
      <c r="V4000" t="s">
        <v>24</v>
      </c>
    </row>
    <row r="4001" spans="1:22" x14ac:dyDescent="0.35">
      <c r="A4001" t="s">
        <v>13821</v>
      </c>
      <c r="B4001">
        <v>2.4083000000000001</v>
      </c>
      <c r="C4001">
        <v>95.190200000000004</v>
      </c>
      <c r="D4001">
        <v>10</v>
      </c>
      <c r="E4001">
        <v>4.5</v>
      </c>
      <c r="F4001" t="s">
        <v>23</v>
      </c>
      <c r="H4001">
        <v>118</v>
      </c>
      <c r="I4001">
        <v>2.6240000000000001</v>
      </c>
      <c r="J4001">
        <v>0.32</v>
      </c>
      <c r="K4001" t="s">
        <v>24</v>
      </c>
      <c r="L4001" t="s">
        <v>13822</v>
      </c>
      <c r="M4001" t="s">
        <v>13823</v>
      </c>
      <c r="N4001" t="s">
        <v>13824</v>
      </c>
      <c r="O4001" t="s">
        <v>28</v>
      </c>
      <c r="P4001">
        <v>10.9</v>
      </c>
      <c r="Q4001">
        <v>1.9</v>
      </c>
      <c r="R4001">
        <v>0.15</v>
      </c>
      <c r="S4001">
        <v>13</v>
      </c>
      <c r="T4001" t="s">
        <v>29</v>
      </c>
      <c r="U4001" t="s">
        <v>24</v>
      </c>
      <c r="V4001" t="s">
        <v>24</v>
      </c>
    </row>
    <row r="4002" spans="1:22" x14ac:dyDescent="0.35">
      <c r="A4002" t="s">
        <v>13825</v>
      </c>
      <c r="B4002">
        <v>25.0595</v>
      </c>
      <c r="C4002">
        <v>61.374299999999998</v>
      </c>
      <c r="D4002">
        <v>10</v>
      </c>
      <c r="E4002">
        <v>4.0999999999999996</v>
      </c>
      <c r="F4002" t="s">
        <v>23</v>
      </c>
      <c r="H4002">
        <v>168</v>
      </c>
      <c r="I4002">
        <v>4.6920000000000002</v>
      </c>
      <c r="J4002">
        <v>0.47</v>
      </c>
      <c r="K4002" t="s">
        <v>24</v>
      </c>
      <c r="L4002" t="s">
        <v>13826</v>
      </c>
      <c r="M4002" t="s">
        <v>13827</v>
      </c>
      <c r="N4002" t="s">
        <v>13828</v>
      </c>
      <c r="O4002" t="s">
        <v>28</v>
      </c>
      <c r="P4002">
        <v>12.1</v>
      </c>
      <c r="Q4002">
        <v>2</v>
      </c>
      <c r="R4002">
        <v>0.114</v>
      </c>
      <c r="S4002">
        <v>21</v>
      </c>
      <c r="T4002" t="s">
        <v>29</v>
      </c>
      <c r="U4002" t="s">
        <v>24</v>
      </c>
      <c r="V4002" t="s">
        <v>24</v>
      </c>
    </row>
    <row r="4003" spans="1:22" x14ac:dyDescent="0.35">
      <c r="A4003" t="s">
        <v>13829</v>
      </c>
      <c r="B4003">
        <v>38.909799999999997</v>
      </c>
      <c r="C4003">
        <v>95.5261</v>
      </c>
      <c r="D4003">
        <v>10</v>
      </c>
      <c r="E4003">
        <v>5.3</v>
      </c>
      <c r="F4003" t="s">
        <v>106</v>
      </c>
      <c r="H4003">
        <v>12</v>
      </c>
      <c r="I4003">
        <v>7.1360000000000001</v>
      </c>
      <c r="J4003">
        <v>0.67</v>
      </c>
      <c r="K4003" t="s">
        <v>24</v>
      </c>
      <c r="L4003" t="s">
        <v>13830</v>
      </c>
      <c r="M4003" t="s">
        <v>13831</v>
      </c>
      <c r="N4003" t="s">
        <v>13832</v>
      </c>
      <c r="O4003" t="s">
        <v>28</v>
      </c>
      <c r="P4003">
        <v>6</v>
      </c>
      <c r="Q4003">
        <v>1.7</v>
      </c>
      <c r="R4003">
        <v>5.5E-2</v>
      </c>
      <c r="S4003">
        <v>32</v>
      </c>
      <c r="T4003" t="s">
        <v>29</v>
      </c>
      <c r="U4003" t="s">
        <v>24</v>
      </c>
      <c r="V4003" t="s">
        <v>24</v>
      </c>
    </row>
    <row r="4004" spans="1:22" x14ac:dyDescent="0.35">
      <c r="A4004" t="s">
        <v>13833</v>
      </c>
      <c r="B4004">
        <v>20.887599999999999</v>
      </c>
      <c r="C4004">
        <v>96.9</v>
      </c>
      <c r="D4004">
        <v>10</v>
      </c>
      <c r="E4004">
        <v>4.4000000000000004</v>
      </c>
      <c r="F4004" t="s">
        <v>23</v>
      </c>
      <c r="H4004">
        <v>87</v>
      </c>
      <c r="I4004">
        <v>0.17199999999999999</v>
      </c>
      <c r="J4004">
        <v>0.93</v>
      </c>
      <c r="K4004" t="s">
        <v>24</v>
      </c>
      <c r="L4004" t="s">
        <v>13834</v>
      </c>
      <c r="M4004" t="s">
        <v>13835</v>
      </c>
      <c r="N4004" t="s">
        <v>13836</v>
      </c>
      <c r="O4004" t="s">
        <v>28</v>
      </c>
      <c r="P4004">
        <v>4.5999999999999996</v>
      </c>
      <c r="Q4004">
        <v>1.9</v>
      </c>
      <c r="R4004">
        <v>0.20300000000000001</v>
      </c>
      <c r="S4004">
        <v>9</v>
      </c>
      <c r="T4004" t="s">
        <v>29</v>
      </c>
      <c r="U4004" t="s">
        <v>24</v>
      </c>
      <c r="V4004" t="s">
        <v>24</v>
      </c>
    </row>
    <row r="4005" spans="1:22" x14ac:dyDescent="0.35">
      <c r="A4005" t="s">
        <v>13837</v>
      </c>
      <c r="B4005">
        <v>32.055100000000003</v>
      </c>
      <c r="C4005">
        <v>78.795500000000004</v>
      </c>
      <c r="D4005">
        <v>10</v>
      </c>
      <c r="E4005">
        <v>4.7</v>
      </c>
      <c r="F4005" t="s">
        <v>23</v>
      </c>
      <c r="H4005">
        <v>46</v>
      </c>
      <c r="I4005">
        <v>4.915</v>
      </c>
      <c r="J4005">
        <v>0.57999999999999996</v>
      </c>
      <c r="K4005" t="s">
        <v>24</v>
      </c>
      <c r="L4005" t="s">
        <v>13838</v>
      </c>
      <c r="M4005" t="s">
        <v>13839</v>
      </c>
      <c r="N4005" t="s">
        <v>13840</v>
      </c>
      <c r="O4005" t="s">
        <v>28</v>
      </c>
      <c r="P4005">
        <v>8.9</v>
      </c>
      <c r="Q4005">
        <v>1.8</v>
      </c>
      <c r="R4005">
        <v>6.7000000000000004E-2</v>
      </c>
      <c r="S4005">
        <v>72</v>
      </c>
      <c r="T4005" t="s">
        <v>29</v>
      </c>
      <c r="U4005" t="s">
        <v>24</v>
      </c>
      <c r="V4005" t="s">
        <v>24</v>
      </c>
    </row>
    <row r="4006" spans="1:22" x14ac:dyDescent="0.35">
      <c r="A4006" t="s">
        <v>13841</v>
      </c>
      <c r="B4006">
        <v>14.465400000000001</v>
      </c>
      <c r="C4006">
        <v>83.045599999999993</v>
      </c>
      <c r="D4006">
        <v>10</v>
      </c>
      <c r="E4006">
        <v>5.0999999999999996</v>
      </c>
      <c r="F4006" t="s">
        <v>23</v>
      </c>
      <c r="H4006">
        <v>50</v>
      </c>
      <c r="I4006">
        <v>13.581</v>
      </c>
      <c r="J4006">
        <v>0.71</v>
      </c>
      <c r="K4006" t="s">
        <v>24</v>
      </c>
      <c r="L4006" t="s">
        <v>13842</v>
      </c>
      <c r="M4006" t="s">
        <v>13843</v>
      </c>
      <c r="N4006" t="s">
        <v>13844</v>
      </c>
      <c r="O4006" t="s">
        <v>28</v>
      </c>
      <c r="P4006">
        <v>10</v>
      </c>
      <c r="Q4006">
        <v>1.7</v>
      </c>
      <c r="R4006">
        <v>5.0999999999999997E-2</v>
      </c>
      <c r="S4006">
        <v>122</v>
      </c>
      <c r="T4006" t="s">
        <v>29</v>
      </c>
      <c r="U4006" t="s">
        <v>24</v>
      </c>
      <c r="V4006" t="s">
        <v>24</v>
      </c>
    </row>
    <row r="4007" spans="1:22" x14ac:dyDescent="0.35">
      <c r="A4007" t="s">
        <v>13845</v>
      </c>
      <c r="B4007">
        <v>25.094000000000001</v>
      </c>
      <c r="C4007">
        <v>96.256100000000004</v>
      </c>
      <c r="D4007">
        <v>10</v>
      </c>
      <c r="E4007">
        <v>4.5999999999999996</v>
      </c>
      <c r="F4007" t="s">
        <v>23</v>
      </c>
      <c r="H4007">
        <v>73</v>
      </c>
      <c r="I4007">
        <v>1.976</v>
      </c>
      <c r="J4007">
        <v>0.75</v>
      </c>
      <c r="K4007" t="s">
        <v>24</v>
      </c>
      <c r="L4007" t="s">
        <v>13846</v>
      </c>
      <c r="M4007" t="s">
        <v>13847</v>
      </c>
      <c r="N4007" t="s">
        <v>13848</v>
      </c>
      <c r="O4007" t="s">
        <v>28</v>
      </c>
      <c r="P4007">
        <v>5.0999999999999996</v>
      </c>
      <c r="Q4007">
        <v>1.8</v>
      </c>
      <c r="R4007">
        <v>7.8E-2</v>
      </c>
      <c r="S4007">
        <v>49</v>
      </c>
      <c r="T4007" t="s">
        <v>29</v>
      </c>
      <c r="U4007" t="s">
        <v>24</v>
      </c>
      <c r="V4007" t="s">
        <v>24</v>
      </c>
    </row>
    <row r="4008" spans="1:22" x14ac:dyDescent="0.35">
      <c r="A4008" t="s">
        <v>13849</v>
      </c>
      <c r="B4008">
        <v>1.9036999999999999</v>
      </c>
      <c r="C4008">
        <v>98.516099999999994</v>
      </c>
      <c r="D4008">
        <v>80.87</v>
      </c>
      <c r="E4008">
        <v>4.7</v>
      </c>
      <c r="F4008" t="s">
        <v>23</v>
      </c>
      <c r="H4008">
        <v>47</v>
      </c>
      <c r="I4008">
        <v>0.88400000000000001</v>
      </c>
      <c r="J4008">
        <v>0.98</v>
      </c>
      <c r="K4008" t="s">
        <v>24</v>
      </c>
      <c r="L4008" t="s">
        <v>13850</v>
      </c>
      <c r="M4008" t="s">
        <v>13851</v>
      </c>
      <c r="N4008" t="s">
        <v>13852</v>
      </c>
      <c r="O4008" t="s">
        <v>28</v>
      </c>
      <c r="P4008">
        <v>6.8</v>
      </c>
      <c r="Q4008">
        <v>4.5999999999999996</v>
      </c>
      <c r="R4008">
        <v>6.2E-2</v>
      </c>
      <c r="S4008">
        <v>79</v>
      </c>
      <c r="T4008" t="s">
        <v>29</v>
      </c>
      <c r="U4008" t="s">
        <v>24</v>
      </c>
      <c r="V4008" t="s">
        <v>24</v>
      </c>
    </row>
    <row r="4009" spans="1:22" x14ac:dyDescent="0.35">
      <c r="A4009" t="s">
        <v>13853</v>
      </c>
      <c r="B4009">
        <v>34.491</v>
      </c>
      <c r="C4009">
        <v>61.706600000000002</v>
      </c>
      <c r="D4009">
        <v>10.130000000000001</v>
      </c>
      <c r="E4009">
        <v>4.5</v>
      </c>
      <c r="F4009" t="s">
        <v>23</v>
      </c>
      <c r="H4009">
        <v>89</v>
      </c>
      <c r="I4009">
        <v>6.0570000000000004</v>
      </c>
      <c r="J4009">
        <v>0.64</v>
      </c>
      <c r="K4009" t="s">
        <v>24</v>
      </c>
      <c r="L4009" t="s">
        <v>13854</v>
      </c>
      <c r="M4009" t="s">
        <v>13855</v>
      </c>
      <c r="N4009" t="s">
        <v>13856</v>
      </c>
      <c r="O4009" t="s">
        <v>28</v>
      </c>
      <c r="P4009">
        <v>8.5</v>
      </c>
      <c r="Q4009">
        <v>4.5999999999999996</v>
      </c>
      <c r="R4009">
        <v>0.11600000000000001</v>
      </c>
      <c r="S4009">
        <v>22</v>
      </c>
      <c r="T4009" t="s">
        <v>29</v>
      </c>
      <c r="U4009" t="s">
        <v>24</v>
      </c>
      <c r="V4009" t="s">
        <v>24</v>
      </c>
    </row>
    <row r="4010" spans="1:22" x14ac:dyDescent="0.35">
      <c r="A4010" t="s">
        <v>13857</v>
      </c>
      <c r="B4010">
        <v>10.5565</v>
      </c>
      <c r="C4010">
        <v>92.198099999999997</v>
      </c>
      <c r="D4010">
        <v>10</v>
      </c>
      <c r="E4010">
        <v>4.7</v>
      </c>
      <c r="F4010" t="s">
        <v>23</v>
      </c>
      <c r="H4010">
        <v>55</v>
      </c>
      <c r="I4010">
        <v>7.5570000000000004</v>
      </c>
      <c r="J4010">
        <v>0.47</v>
      </c>
      <c r="K4010" t="s">
        <v>24</v>
      </c>
      <c r="L4010" t="s">
        <v>13858</v>
      </c>
      <c r="M4010" t="s">
        <v>13859</v>
      </c>
      <c r="N4010" t="s">
        <v>13860</v>
      </c>
      <c r="O4010" t="s">
        <v>28</v>
      </c>
      <c r="P4010">
        <v>8.1999999999999993</v>
      </c>
      <c r="Q4010">
        <v>1.8</v>
      </c>
      <c r="R4010">
        <v>7.4999999999999997E-2</v>
      </c>
      <c r="S4010">
        <v>55</v>
      </c>
      <c r="T4010" t="s">
        <v>29</v>
      </c>
      <c r="U4010" t="s">
        <v>24</v>
      </c>
      <c r="V4010" t="s">
        <v>24</v>
      </c>
    </row>
    <row r="4011" spans="1:22" x14ac:dyDescent="0.35">
      <c r="A4011" t="s">
        <v>13861</v>
      </c>
      <c r="B4011">
        <v>39.7318</v>
      </c>
      <c r="C4011">
        <v>71.488299999999995</v>
      </c>
      <c r="D4011">
        <v>24.29</v>
      </c>
      <c r="E4011">
        <v>4.2</v>
      </c>
      <c r="F4011" t="s">
        <v>23</v>
      </c>
      <c r="H4011">
        <v>58</v>
      </c>
      <c r="I4011">
        <v>0.60899999999999999</v>
      </c>
      <c r="J4011">
        <v>0.91</v>
      </c>
      <c r="K4011" t="s">
        <v>24</v>
      </c>
      <c r="L4011" t="s">
        <v>13862</v>
      </c>
      <c r="M4011" t="s">
        <v>13863</v>
      </c>
      <c r="N4011" t="s">
        <v>13864</v>
      </c>
      <c r="O4011" t="s">
        <v>28</v>
      </c>
      <c r="P4011">
        <v>4.9000000000000004</v>
      </c>
      <c r="Q4011">
        <v>9.1</v>
      </c>
      <c r="R4011">
        <v>0.216</v>
      </c>
      <c r="S4011">
        <v>6</v>
      </c>
      <c r="T4011" t="s">
        <v>29</v>
      </c>
      <c r="U4011" t="s">
        <v>24</v>
      </c>
      <c r="V4011" t="s">
        <v>24</v>
      </c>
    </row>
    <row r="4012" spans="1:22" x14ac:dyDescent="0.35">
      <c r="A4012" t="s">
        <v>13865</v>
      </c>
      <c r="B4012">
        <v>22.264399999999998</v>
      </c>
      <c r="C4012">
        <v>94.670199999999994</v>
      </c>
      <c r="D4012">
        <v>121.52</v>
      </c>
      <c r="E4012">
        <v>4.5999999999999996</v>
      </c>
      <c r="F4012" t="s">
        <v>23</v>
      </c>
      <c r="H4012">
        <v>51</v>
      </c>
      <c r="I4012">
        <v>1.0589999999999999</v>
      </c>
      <c r="J4012">
        <v>1.03</v>
      </c>
      <c r="K4012" t="s">
        <v>24</v>
      </c>
      <c r="L4012" t="s">
        <v>13866</v>
      </c>
      <c r="M4012" t="s">
        <v>13867</v>
      </c>
      <c r="N4012" t="s">
        <v>13868</v>
      </c>
      <c r="O4012" t="s">
        <v>28</v>
      </c>
      <c r="P4012">
        <v>5.5</v>
      </c>
      <c r="Q4012">
        <v>4.4000000000000004</v>
      </c>
      <c r="R4012">
        <v>8.7999999999999995E-2</v>
      </c>
      <c r="S4012">
        <v>38</v>
      </c>
      <c r="T4012" t="s">
        <v>29</v>
      </c>
      <c r="U4012" t="s">
        <v>24</v>
      </c>
      <c r="V4012" t="s">
        <v>24</v>
      </c>
    </row>
    <row r="4013" spans="1:22" x14ac:dyDescent="0.35">
      <c r="A4013" t="s">
        <v>13869</v>
      </c>
      <c r="B4013">
        <v>1.8857999999999999</v>
      </c>
      <c r="C4013">
        <v>97.813000000000002</v>
      </c>
      <c r="D4013">
        <v>57.11</v>
      </c>
      <c r="E4013">
        <v>4.5</v>
      </c>
      <c r="F4013" t="s">
        <v>23</v>
      </c>
      <c r="H4013">
        <v>114</v>
      </c>
      <c r="I4013">
        <v>0.624</v>
      </c>
      <c r="J4013">
        <v>0.39</v>
      </c>
      <c r="K4013" t="s">
        <v>24</v>
      </c>
      <c r="L4013" t="s">
        <v>13870</v>
      </c>
      <c r="M4013" t="s">
        <v>13871</v>
      </c>
      <c r="N4013" t="s">
        <v>13872</v>
      </c>
      <c r="O4013" t="s">
        <v>28</v>
      </c>
      <c r="P4013">
        <v>6.4</v>
      </c>
      <c r="Q4013">
        <v>7.6</v>
      </c>
      <c r="R4013">
        <v>9.2999999999999999E-2</v>
      </c>
      <c r="S4013">
        <v>34</v>
      </c>
      <c r="T4013" t="s">
        <v>29</v>
      </c>
      <c r="U4013" t="s">
        <v>24</v>
      </c>
      <c r="V4013" t="s">
        <v>24</v>
      </c>
    </row>
    <row r="4014" spans="1:22" x14ac:dyDescent="0.35">
      <c r="A4014" t="s">
        <v>13873</v>
      </c>
      <c r="B4014">
        <v>10.7582</v>
      </c>
      <c r="C4014">
        <v>94.4328</v>
      </c>
      <c r="D4014">
        <v>10</v>
      </c>
      <c r="E4014">
        <v>4.0999999999999996</v>
      </c>
      <c r="F4014" t="s">
        <v>23</v>
      </c>
      <c r="H4014">
        <v>122</v>
      </c>
      <c r="I4014">
        <v>5.5209999999999999</v>
      </c>
      <c r="J4014">
        <v>0.54</v>
      </c>
      <c r="K4014" t="s">
        <v>24</v>
      </c>
      <c r="L4014" t="s">
        <v>13874</v>
      </c>
      <c r="M4014" t="s">
        <v>13875</v>
      </c>
      <c r="N4014" t="s">
        <v>13876</v>
      </c>
      <c r="O4014" t="s">
        <v>28</v>
      </c>
      <c r="P4014">
        <v>6.7</v>
      </c>
      <c r="Q4014">
        <v>1.9</v>
      </c>
      <c r="R4014">
        <v>0.19800000000000001</v>
      </c>
      <c r="S4014">
        <v>9</v>
      </c>
      <c r="T4014" t="s">
        <v>29</v>
      </c>
      <c r="U4014" t="s">
        <v>24</v>
      </c>
      <c r="V4014" t="s">
        <v>24</v>
      </c>
    </row>
    <row r="4015" spans="1:22" x14ac:dyDescent="0.35">
      <c r="A4015" t="s">
        <v>13877</v>
      </c>
      <c r="B4015">
        <v>0.44119999999999998</v>
      </c>
      <c r="C4015">
        <v>96.604200000000006</v>
      </c>
      <c r="D4015">
        <v>10</v>
      </c>
      <c r="E4015">
        <v>4.0999999999999996</v>
      </c>
      <c r="F4015" t="s">
        <v>23</v>
      </c>
      <c r="H4015">
        <v>208</v>
      </c>
      <c r="I4015">
        <v>1.2949999999999999</v>
      </c>
      <c r="J4015">
        <v>0.56000000000000005</v>
      </c>
      <c r="K4015" t="s">
        <v>24</v>
      </c>
      <c r="L4015" t="s">
        <v>13878</v>
      </c>
      <c r="M4015" t="s">
        <v>13879</v>
      </c>
      <c r="N4015" t="s">
        <v>13880</v>
      </c>
      <c r="O4015" t="s">
        <v>28</v>
      </c>
      <c r="P4015">
        <v>8.3000000000000007</v>
      </c>
      <c r="Q4015">
        <v>1.9</v>
      </c>
      <c r="R4015">
        <v>0.26200000000000001</v>
      </c>
      <c r="S4015">
        <v>4</v>
      </c>
      <c r="T4015" t="s">
        <v>29</v>
      </c>
      <c r="U4015" t="s">
        <v>24</v>
      </c>
      <c r="V4015" t="s">
        <v>24</v>
      </c>
    </row>
    <row r="4016" spans="1:22" x14ac:dyDescent="0.35">
      <c r="A4016" t="s">
        <v>13881</v>
      </c>
      <c r="B4016">
        <v>2.6354000000000002</v>
      </c>
      <c r="C4016">
        <v>95.762600000000006</v>
      </c>
      <c r="D4016">
        <v>25.03</v>
      </c>
      <c r="E4016">
        <v>4.4000000000000004</v>
      </c>
      <c r="F4016" t="s">
        <v>23</v>
      </c>
      <c r="H4016">
        <v>194</v>
      </c>
      <c r="I4016">
        <v>2.2429999999999999</v>
      </c>
      <c r="J4016">
        <v>0.62</v>
      </c>
      <c r="K4016" t="s">
        <v>24</v>
      </c>
      <c r="L4016" t="s">
        <v>13882</v>
      </c>
      <c r="M4016" t="s">
        <v>13883</v>
      </c>
      <c r="N4016" t="s">
        <v>13884</v>
      </c>
      <c r="O4016" t="s">
        <v>28</v>
      </c>
      <c r="P4016">
        <v>5.4</v>
      </c>
      <c r="Q4016">
        <v>6.5</v>
      </c>
      <c r="R4016">
        <v>9.6000000000000002E-2</v>
      </c>
      <c r="S4016">
        <v>31</v>
      </c>
      <c r="T4016" t="s">
        <v>29</v>
      </c>
      <c r="U4016" t="s">
        <v>24</v>
      </c>
      <c r="V4016" t="s">
        <v>24</v>
      </c>
    </row>
    <row r="4017" spans="1:22" x14ac:dyDescent="0.35">
      <c r="A4017" t="s">
        <v>13885</v>
      </c>
      <c r="B4017">
        <v>37.9649</v>
      </c>
      <c r="C4017">
        <v>72.561300000000003</v>
      </c>
      <c r="D4017">
        <v>131.97</v>
      </c>
      <c r="E4017">
        <v>4.3</v>
      </c>
      <c r="F4017" t="s">
        <v>23</v>
      </c>
      <c r="H4017">
        <v>116</v>
      </c>
      <c r="I4017">
        <v>1.786</v>
      </c>
      <c r="J4017">
        <v>0.73</v>
      </c>
      <c r="K4017" t="s">
        <v>24</v>
      </c>
      <c r="L4017" t="s">
        <v>13886</v>
      </c>
      <c r="M4017" t="s">
        <v>13887</v>
      </c>
      <c r="N4017" t="s">
        <v>13888</v>
      </c>
      <c r="O4017" t="s">
        <v>28</v>
      </c>
      <c r="P4017">
        <v>6.9</v>
      </c>
      <c r="Q4017">
        <v>10.6</v>
      </c>
      <c r="R4017">
        <v>0.189</v>
      </c>
      <c r="S4017">
        <v>10</v>
      </c>
      <c r="T4017" t="s">
        <v>29</v>
      </c>
      <c r="U4017" t="s">
        <v>24</v>
      </c>
      <c r="V4017" t="s">
        <v>24</v>
      </c>
    </row>
    <row r="4018" spans="1:22" x14ac:dyDescent="0.35">
      <c r="A4018" t="s">
        <v>13889</v>
      </c>
      <c r="B4018">
        <v>14.0695</v>
      </c>
      <c r="C4018">
        <v>92.841899999999995</v>
      </c>
      <c r="D4018">
        <v>10</v>
      </c>
      <c r="E4018">
        <v>4.5999999999999996</v>
      </c>
      <c r="F4018" t="s">
        <v>23</v>
      </c>
      <c r="H4018">
        <v>103</v>
      </c>
      <c r="I4018">
        <v>6.0970000000000004</v>
      </c>
      <c r="J4018">
        <v>0.73</v>
      </c>
      <c r="K4018" t="s">
        <v>24</v>
      </c>
      <c r="L4018" t="s">
        <v>13890</v>
      </c>
      <c r="M4018" t="s">
        <v>13891</v>
      </c>
      <c r="N4018" t="s">
        <v>13892</v>
      </c>
      <c r="O4018" t="s">
        <v>28</v>
      </c>
      <c r="P4018">
        <v>10.8</v>
      </c>
      <c r="Q4018">
        <v>1.9</v>
      </c>
      <c r="R4018">
        <v>0.11899999999999999</v>
      </c>
      <c r="S4018">
        <v>21</v>
      </c>
      <c r="T4018" t="s">
        <v>29</v>
      </c>
      <c r="U4018" t="s">
        <v>24</v>
      </c>
      <c r="V4018" t="s">
        <v>24</v>
      </c>
    </row>
    <row r="4019" spans="1:22" x14ac:dyDescent="0.35">
      <c r="A4019" t="s">
        <v>13893</v>
      </c>
      <c r="B4019">
        <v>36.439399999999999</v>
      </c>
      <c r="C4019">
        <v>69.411600000000007</v>
      </c>
      <c r="D4019">
        <v>173.45</v>
      </c>
      <c r="E4019">
        <v>4.4000000000000004</v>
      </c>
      <c r="F4019" t="s">
        <v>23</v>
      </c>
      <c r="H4019">
        <v>98</v>
      </c>
      <c r="I4019">
        <v>1.1579999999999999</v>
      </c>
      <c r="J4019">
        <v>0.56000000000000005</v>
      </c>
      <c r="K4019" t="s">
        <v>24</v>
      </c>
      <c r="L4019" t="s">
        <v>13894</v>
      </c>
      <c r="M4019" t="s">
        <v>13895</v>
      </c>
      <c r="N4019" t="s">
        <v>13896</v>
      </c>
      <c r="O4019" t="s">
        <v>28</v>
      </c>
      <c r="P4019">
        <v>11.3</v>
      </c>
      <c r="Q4019">
        <v>10.3</v>
      </c>
      <c r="R4019">
        <v>0.17799999999999999</v>
      </c>
      <c r="S4019">
        <v>9</v>
      </c>
      <c r="T4019" t="s">
        <v>29</v>
      </c>
      <c r="U4019" t="s">
        <v>24</v>
      </c>
      <c r="V4019" t="s">
        <v>24</v>
      </c>
    </row>
    <row r="4020" spans="1:22" x14ac:dyDescent="0.35">
      <c r="A4020" t="s">
        <v>13897</v>
      </c>
      <c r="B4020">
        <v>36.523899999999998</v>
      </c>
      <c r="C4020">
        <v>70.538499999999999</v>
      </c>
      <c r="D4020">
        <v>197.77</v>
      </c>
      <c r="E4020">
        <v>4.2</v>
      </c>
      <c r="F4020" t="s">
        <v>23</v>
      </c>
      <c r="H4020">
        <v>120</v>
      </c>
      <c r="I4020">
        <v>0.60099999999999998</v>
      </c>
      <c r="J4020">
        <v>0.88</v>
      </c>
      <c r="K4020" t="s">
        <v>24</v>
      </c>
      <c r="L4020" t="s">
        <v>13898</v>
      </c>
      <c r="M4020" t="s">
        <v>13899</v>
      </c>
      <c r="N4020" t="s">
        <v>1033</v>
      </c>
      <c r="O4020" t="s">
        <v>28</v>
      </c>
      <c r="P4020">
        <v>10.3</v>
      </c>
      <c r="Q4020">
        <v>4.9000000000000004</v>
      </c>
      <c r="R4020">
        <v>0.13100000000000001</v>
      </c>
      <c r="S4020">
        <v>16</v>
      </c>
      <c r="T4020" t="s">
        <v>29</v>
      </c>
      <c r="U4020" t="s">
        <v>24</v>
      </c>
      <c r="V4020" t="s">
        <v>24</v>
      </c>
    </row>
    <row r="4021" spans="1:22" x14ac:dyDescent="0.35">
      <c r="A4021" t="s">
        <v>13900</v>
      </c>
      <c r="B4021">
        <v>31.903700000000001</v>
      </c>
      <c r="C4021">
        <v>92.872200000000007</v>
      </c>
      <c r="D4021">
        <v>10</v>
      </c>
      <c r="E4021">
        <v>4.5999999999999996</v>
      </c>
      <c r="F4021" t="s">
        <v>23</v>
      </c>
      <c r="H4021">
        <v>95</v>
      </c>
      <c r="I4021">
        <v>6.3760000000000003</v>
      </c>
      <c r="J4021">
        <v>0.6</v>
      </c>
      <c r="K4021" t="s">
        <v>24</v>
      </c>
      <c r="L4021" t="s">
        <v>13901</v>
      </c>
      <c r="M4021" t="s">
        <v>13902</v>
      </c>
      <c r="N4021" t="s">
        <v>13903</v>
      </c>
      <c r="O4021" t="s">
        <v>28</v>
      </c>
      <c r="P4021">
        <v>12</v>
      </c>
      <c r="Q4021">
        <v>1.9</v>
      </c>
      <c r="R4021">
        <v>0.109</v>
      </c>
      <c r="S4021">
        <v>28</v>
      </c>
      <c r="T4021" t="s">
        <v>29</v>
      </c>
      <c r="U4021" t="s">
        <v>24</v>
      </c>
      <c r="V4021" t="s">
        <v>24</v>
      </c>
    </row>
    <row r="4022" spans="1:22" x14ac:dyDescent="0.35">
      <c r="A4022" t="s">
        <v>13904</v>
      </c>
      <c r="B4022">
        <v>25.768699999999999</v>
      </c>
      <c r="C4022">
        <v>99.976200000000006</v>
      </c>
      <c r="D4022">
        <v>10</v>
      </c>
      <c r="E4022">
        <v>4.3</v>
      </c>
      <c r="F4022" t="s">
        <v>23</v>
      </c>
      <c r="H4022">
        <v>60</v>
      </c>
      <c r="I4022">
        <v>4.476</v>
      </c>
      <c r="J4022">
        <v>0.78</v>
      </c>
      <c r="K4022" t="s">
        <v>24</v>
      </c>
      <c r="L4022" t="s">
        <v>13905</v>
      </c>
      <c r="M4022" t="s">
        <v>13906</v>
      </c>
      <c r="N4022" t="s">
        <v>13907</v>
      </c>
      <c r="O4022" t="s">
        <v>28</v>
      </c>
      <c r="P4022">
        <v>4.7</v>
      </c>
      <c r="Q4022">
        <v>1.9</v>
      </c>
      <c r="R4022">
        <v>0.122</v>
      </c>
      <c r="S4022">
        <v>20</v>
      </c>
      <c r="T4022" t="s">
        <v>29</v>
      </c>
      <c r="U4022" t="s">
        <v>24</v>
      </c>
      <c r="V4022" t="s">
        <v>24</v>
      </c>
    </row>
    <row r="4023" spans="1:22" x14ac:dyDescent="0.35">
      <c r="A4023" t="s">
        <v>13908</v>
      </c>
      <c r="B4023">
        <v>35.208300000000001</v>
      </c>
      <c r="C4023">
        <v>64.569100000000006</v>
      </c>
      <c r="D4023">
        <v>15.25</v>
      </c>
      <c r="E4023">
        <v>4.3</v>
      </c>
      <c r="F4023" t="s">
        <v>23</v>
      </c>
      <c r="H4023">
        <v>130</v>
      </c>
      <c r="I4023">
        <v>3.738</v>
      </c>
      <c r="J4023">
        <v>0.74</v>
      </c>
      <c r="K4023" t="s">
        <v>24</v>
      </c>
      <c r="L4023" t="s">
        <v>13909</v>
      </c>
      <c r="M4023" t="s">
        <v>13910</v>
      </c>
      <c r="N4023" t="s">
        <v>13911</v>
      </c>
      <c r="O4023" t="s">
        <v>28</v>
      </c>
      <c r="P4023">
        <v>10</v>
      </c>
      <c r="Q4023">
        <v>4.7</v>
      </c>
      <c r="R4023">
        <v>0.17699999999999999</v>
      </c>
      <c r="S4023">
        <v>9</v>
      </c>
      <c r="T4023" t="s">
        <v>29</v>
      </c>
      <c r="U4023" t="s">
        <v>24</v>
      </c>
      <c r="V4023" t="s">
        <v>24</v>
      </c>
    </row>
    <row r="4024" spans="1:22" x14ac:dyDescent="0.35">
      <c r="A4024" t="s">
        <v>13912</v>
      </c>
      <c r="B4024">
        <v>24.6509</v>
      </c>
      <c r="C4024">
        <v>94.451899999999995</v>
      </c>
      <c r="D4024">
        <v>63.33</v>
      </c>
      <c r="E4024">
        <v>4.9000000000000004</v>
      </c>
      <c r="F4024" t="s">
        <v>23</v>
      </c>
      <c r="H4024">
        <v>33</v>
      </c>
      <c r="I4024">
        <v>0.441</v>
      </c>
      <c r="J4024">
        <v>1.19</v>
      </c>
      <c r="K4024" t="s">
        <v>24</v>
      </c>
      <c r="L4024" t="s">
        <v>13913</v>
      </c>
      <c r="M4024" t="s">
        <v>13906</v>
      </c>
      <c r="N4024" t="s">
        <v>13914</v>
      </c>
      <c r="O4024" t="s">
        <v>28</v>
      </c>
      <c r="P4024">
        <v>6.2</v>
      </c>
      <c r="Q4024">
        <v>4.9000000000000004</v>
      </c>
      <c r="R4024">
        <v>5.6000000000000001E-2</v>
      </c>
      <c r="S4024">
        <v>108</v>
      </c>
      <c r="T4024" t="s">
        <v>29</v>
      </c>
      <c r="U4024" t="s">
        <v>24</v>
      </c>
      <c r="V4024" t="s">
        <v>24</v>
      </c>
    </row>
    <row r="4025" spans="1:22" x14ac:dyDescent="0.35">
      <c r="A4025" t="s">
        <v>13915</v>
      </c>
      <c r="B4025">
        <v>36.644599999999997</v>
      </c>
      <c r="C4025">
        <v>71.111999999999995</v>
      </c>
      <c r="D4025">
        <v>204.76</v>
      </c>
      <c r="E4025">
        <v>4.0999999999999996</v>
      </c>
      <c r="F4025" t="s">
        <v>23</v>
      </c>
      <c r="H4025">
        <v>99</v>
      </c>
      <c r="I4025">
        <v>0.64400000000000002</v>
      </c>
      <c r="J4025">
        <v>0.86</v>
      </c>
      <c r="K4025" t="s">
        <v>24</v>
      </c>
      <c r="L4025" t="s">
        <v>13916</v>
      </c>
      <c r="M4025" t="s">
        <v>13917</v>
      </c>
      <c r="N4025" t="s">
        <v>6104</v>
      </c>
      <c r="O4025" t="s">
        <v>28</v>
      </c>
      <c r="P4025">
        <v>9.5</v>
      </c>
      <c r="Q4025">
        <v>6.6</v>
      </c>
      <c r="R4025">
        <v>0.26</v>
      </c>
      <c r="S4025">
        <v>4</v>
      </c>
      <c r="T4025" t="s">
        <v>29</v>
      </c>
      <c r="U4025" t="s">
        <v>24</v>
      </c>
      <c r="V4025" t="s">
        <v>24</v>
      </c>
    </row>
    <row r="4026" spans="1:22" x14ac:dyDescent="0.35">
      <c r="A4026" t="s">
        <v>13918</v>
      </c>
      <c r="B4026">
        <v>36.667700000000004</v>
      </c>
      <c r="C4026">
        <v>71.142200000000003</v>
      </c>
      <c r="D4026">
        <v>241.45</v>
      </c>
      <c r="E4026">
        <v>4.5</v>
      </c>
      <c r="F4026" t="s">
        <v>23</v>
      </c>
      <c r="H4026">
        <v>72</v>
      </c>
      <c r="I4026">
        <v>0.64400000000000002</v>
      </c>
      <c r="J4026">
        <v>0.76</v>
      </c>
      <c r="K4026" t="s">
        <v>24</v>
      </c>
      <c r="L4026" t="s">
        <v>13919</v>
      </c>
      <c r="M4026" t="s">
        <v>13920</v>
      </c>
      <c r="N4026" t="s">
        <v>13921</v>
      </c>
      <c r="O4026" t="s">
        <v>28</v>
      </c>
      <c r="P4026">
        <v>7.3</v>
      </c>
      <c r="Q4026">
        <v>2.5</v>
      </c>
      <c r="R4026">
        <v>0.06</v>
      </c>
      <c r="S4026">
        <v>80</v>
      </c>
      <c r="T4026" t="s">
        <v>29</v>
      </c>
      <c r="U4026" t="s">
        <v>24</v>
      </c>
      <c r="V4026" t="s">
        <v>24</v>
      </c>
    </row>
    <row r="4027" spans="1:22" x14ac:dyDescent="0.35">
      <c r="A4027" t="s">
        <v>13922</v>
      </c>
      <c r="B4027">
        <v>38.1539</v>
      </c>
      <c r="C4027">
        <v>73.196700000000007</v>
      </c>
      <c r="D4027">
        <v>48.14</v>
      </c>
      <c r="E4027">
        <v>4.5</v>
      </c>
      <c r="F4027" t="s">
        <v>23</v>
      </c>
      <c r="H4027">
        <v>46</v>
      </c>
      <c r="I4027">
        <v>2.319</v>
      </c>
      <c r="J4027">
        <v>0.64</v>
      </c>
      <c r="K4027" t="s">
        <v>24</v>
      </c>
      <c r="L4027" t="s">
        <v>13923</v>
      </c>
      <c r="M4027" t="s">
        <v>13924</v>
      </c>
      <c r="N4027" t="s">
        <v>13925</v>
      </c>
      <c r="O4027" t="s">
        <v>28</v>
      </c>
      <c r="P4027">
        <v>6.5</v>
      </c>
      <c r="Q4027">
        <v>7.8</v>
      </c>
      <c r="R4027">
        <v>0.10100000000000001</v>
      </c>
      <c r="S4027">
        <v>29</v>
      </c>
      <c r="T4027" t="s">
        <v>29</v>
      </c>
      <c r="U4027" t="s">
        <v>24</v>
      </c>
      <c r="V4027" t="s">
        <v>24</v>
      </c>
    </row>
    <row r="4028" spans="1:22" x14ac:dyDescent="0.35">
      <c r="A4028" t="s">
        <v>13926</v>
      </c>
      <c r="B4028">
        <v>35.788699999999999</v>
      </c>
      <c r="C4028">
        <v>68.534800000000004</v>
      </c>
      <c r="D4028">
        <v>33.68</v>
      </c>
      <c r="E4028">
        <v>4.4000000000000004</v>
      </c>
      <c r="F4028" t="s">
        <v>23</v>
      </c>
      <c r="H4028">
        <v>71</v>
      </c>
      <c r="I4028">
        <v>1.3120000000000001</v>
      </c>
      <c r="J4028">
        <v>1</v>
      </c>
      <c r="K4028" t="s">
        <v>24</v>
      </c>
      <c r="L4028" t="s">
        <v>13927</v>
      </c>
      <c r="M4028" t="s">
        <v>13928</v>
      </c>
      <c r="N4028" t="s">
        <v>13929</v>
      </c>
      <c r="O4028" t="s">
        <v>28</v>
      </c>
      <c r="P4028">
        <v>8.1999999999999993</v>
      </c>
      <c r="Q4028">
        <v>6.4</v>
      </c>
      <c r="R4028">
        <v>0.17799999999999999</v>
      </c>
      <c r="S4028">
        <v>9</v>
      </c>
      <c r="T4028" t="s">
        <v>29</v>
      </c>
      <c r="U4028" t="s">
        <v>24</v>
      </c>
      <c r="V4028" t="s">
        <v>24</v>
      </c>
    </row>
    <row r="4029" spans="1:22" x14ac:dyDescent="0.35">
      <c r="A4029" t="s">
        <v>13930</v>
      </c>
      <c r="B4029">
        <v>1.3997999999999999</v>
      </c>
      <c r="C4029">
        <v>97.586699999999993</v>
      </c>
      <c r="D4029">
        <v>44.66</v>
      </c>
      <c r="E4029">
        <v>4.5</v>
      </c>
      <c r="F4029" t="s">
        <v>23</v>
      </c>
      <c r="H4029">
        <v>72</v>
      </c>
      <c r="I4029">
        <v>9.5000000000000001E-2</v>
      </c>
      <c r="J4029">
        <v>1.03</v>
      </c>
      <c r="K4029" t="s">
        <v>24</v>
      </c>
      <c r="L4029" t="s">
        <v>13931</v>
      </c>
      <c r="M4029" t="s">
        <v>13932</v>
      </c>
      <c r="N4029" t="s">
        <v>13933</v>
      </c>
      <c r="O4029" t="s">
        <v>28</v>
      </c>
      <c r="P4029">
        <v>8.5</v>
      </c>
      <c r="Q4029">
        <v>5.4</v>
      </c>
      <c r="R4029">
        <v>0.104</v>
      </c>
      <c r="S4029">
        <v>27</v>
      </c>
      <c r="T4029" t="s">
        <v>29</v>
      </c>
      <c r="U4029" t="s">
        <v>24</v>
      </c>
      <c r="V4029" t="s">
        <v>24</v>
      </c>
    </row>
    <row r="4030" spans="1:22" x14ac:dyDescent="0.35">
      <c r="A4030" t="s">
        <v>13934</v>
      </c>
      <c r="B4030">
        <v>37.490699999999997</v>
      </c>
      <c r="C4030">
        <v>70.135599999999997</v>
      </c>
      <c r="D4030">
        <v>8.68</v>
      </c>
      <c r="E4030">
        <v>5.2</v>
      </c>
      <c r="F4030" t="s">
        <v>106</v>
      </c>
      <c r="H4030">
        <v>45</v>
      </c>
      <c r="I4030">
        <v>0.50600000000000001</v>
      </c>
      <c r="J4030">
        <v>0.66</v>
      </c>
      <c r="K4030" t="s">
        <v>24</v>
      </c>
      <c r="L4030" t="s">
        <v>13935</v>
      </c>
      <c r="M4030" t="s">
        <v>13936</v>
      </c>
      <c r="N4030" t="s">
        <v>13937</v>
      </c>
      <c r="O4030" t="s">
        <v>28</v>
      </c>
      <c r="P4030">
        <v>7.1</v>
      </c>
      <c r="Q4030">
        <v>4.0999999999999996</v>
      </c>
      <c r="R4030">
        <v>9.8000000000000004E-2</v>
      </c>
      <c r="S4030">
        <v>10</v>
      </c>
      <c r="T4030" t="s">
        <v>29</v>
      </c>
      <c r="U4030" t="s">
        <v>24</v>
      </c>
      <c r="V4030" t="s">
        <v>24</v>
      </c>
    </row>
    <row r="4031" spans="1:22" x14ac:dyDescent="0.35">
      <c r="A4031" t="s">
        <v>13938</v>
      </c>
      <c r="B4031">
        <v>12.3093</v>
      </c>
      <c r="C4031">
        <v>95.037999999999997</v>
      </c>
      <c r="D4031">
        <v>10</v>
      </c>
      <c r="E4031">
        <v>4.7</v>
      </c>
      <c r="F4031" t="s">
        <v>23</v>
      </c>
      <c r="H4031">
        <v>80</v>
      </c>
      <c r="I4031">
        <v>2.3359999999999999</v>
      </c>
      <c r="J4031">
        <v>0.43</v>
      </c>
      <c r="K4031" t="s">
        <v>24</v>
      </c>
      <c r="L4031" t="s">
        <v>13939</v>
      </c>
      <c r="M4031" t="s">
        <v>13940</v>
      </c>
      <c r="N4031" t="s">
        <v>13941</v>
      </c>
      <c r="O4031" t="s">
        <v>28</v>
      </c>
      <c r="P4031">
        <v>6.6</v>
      </c>
      <c r="Q4031">
        <v>1.9</v>
      </c>
      <c r="R4031">
        <v>9.2999999999999999E-2</v>
      </c>
      <c r="S4031">
        <v>35</v>
      </c>
      <c r="T4031" t="s">
        <v>29</v>
      </c>
      <c r="U4031" t="s">
        <v>24</v>
      </c>
      <c r="V4031" t="s">
        <v>24</v>
      </c>
    </row>
    <row r="4032" spans="1:22" x14ac:dyDescent="0.35">
      <c r="A4032" t="s">
        <v>13942</v>
      </c>
      <c r="B4032">
        <v>37.505400000000002</v>
      </c>
      <c r="C4032">
        <v>71.735799999999998</v>
      </c>
      <c r="D4032">
        <v>106.9</v>
      </c>
      <c r="E4032">
        <v>4.3</v>
      </c>
      <c r="F4032" t="s">
        <v>23</v>
      </c>
      <c r="H4032">
        <v>123</v>
      </c>
      <c r="I4032">
        <v>0.999</v>
      </c>
      <c r="J4032">
        <v>0.41</v>
      </c>
      <c r="K4032" t="s">
        <v>24</v>
      </c>
      <c r="L4032" t="s">
        <v>13943</v>
      </c>
      <c r="M4032" t="s">
        <v>13944</v>
      </c>
      <c r="N4032" t="s">
        <v>13945</v>
      </c>
      <c r="O4032" t="s">
        <v>28</v>
      </c>
      <c r="P4032">
        <v>7.9</v>
      </c>
      <c r="Q4032">
        <v>12.4</v>
      </c>
      <c r="R4032">
        <v>0.23799999999999999</v>
      </c>
      <c r="S4032">
        <v>5</v>
      </c>
      <c r="T4032" t="s">
        <v>29</v>
      </c>
      <c r="U4032" t="s">
        <v>24</v>
      </c>
      <c r="V4032" t="s">
        <v>24</v>
      </c>
    </row>
    <row r="4033" spans="1:22" x14ac:dyDescent="0.35">
      <c r="A4033" t="s">
        <v>13946</v>
      </c>
      <c r="B4033">
        <v>37.595999999999997</v>
      </c>
      <c r="C4033">
        <v>71.828000000000003</v>
      </c>
      <c r="D4033">
        <v>111.54</v>
      </c>
      <c r="E4033">
        <v>4.5999999999999996</v>
      </c>
      <c r="F4033" t="s">
        <v>23</v>
      </c>
      <c r="H4033">
        <v>59</v>
      </c>
      <c r="I4033">
        <v>1.1020000000000001</v>
      </c>
      <c r="J4033">
        <v>0.55000000000000004</v>
      </c>
      <c r="K4033" t="s">
        <v>24</v>
      </c>
      <c r="L4033" t="s">
        <v>13947</v>
      </c>
      <c r="M4033" t="s">
        <v>13948</v>
      </c>
      <c r="N4033" t="s">
        <v>13949</v>
      </c>
      <c r="O4033" t="s">
        <v>28</v>
      </c>
      <c r="P4033">
        <v>6.2</v>
      </c>
      <c r="Q4033">
        <v>7</v>
      </c>
      <c r="R4033">
        <v>0.05</v>
      </c>
      <c r="S4033">
        <v>121</v>
      </c>
      <c r="T4033" t="s">
        <v>29</v>
      </c>
      <c r="U4033" t="s">
        <v>24</v>
      </c>
      <c r="V4033" t="s">
        <v>24</v>
      </c>
    </row>
    <row r="4034" spans="1:22" x14ac:dyDescent="0.35">
      <c r="A4034" t="s">
        <v>13950</v>
      </c>
      <c r="B4034">
        <v>34.593600000000002</v>
      </c>
      <c r="C4034">
        <v>97.422700000000006</v>
      </c>
      <c r="D4034">
        <v>14.49</v>
      </c>
      <c r="E4034">
        <v>5.4</v>
      </c>
      <c r="F4034" t="s">
        <v>23</v>
      </c>
      <c r="H4034">
        <v>34</v>
      </c>
      <c r="I4034">
        <v>5.3079999999999998</v>
      </c>
      <c r="J4034">
        <v>0.81</v>
      </c>
      <c r="K4034" t="s">
        <v>24</v>
      </c>
      <c r="L4034" t="s">
        <v>13951</v>
      </c>
      <c r="M4034" t="s">
        <v>13952</v>
      </c>
      <c r="N4034" t="s">
        <v>324</v>
      </c>
      <c r="O4034" t="s">
        <v>28</v>
      </c>
      <c r="P4034">
        <v>7.7</v>
      </c>
      <c r="Q4034">
        <v>3.6</v>
      </c>
      <c r="R4034">
        <v>3.5000000000000003E-2</v>
      </c>
      <c r="S4034">
        <v>275</v>
      </c>
      <c r="T4034" t="s">
        <v>29</v>
      </c>
      <c r="U4034" t="s">
        <v>24</v>
      </c>
      <c r="V4034" t="s">
        <v>24</v>
      </c>
    </row>
    <row r="4035" spans="1:22" x14ac:dyDescent="0.35">
      <c r="A4035" t="s">
        <v>13953</v>
      </c>
      <c r="B4035">
        <v>3.1187999999999998</v>
      </c>
      <c r="C4035">
        <v>65.236900000000006</v>
      </c>
      <c r="D4035">
        <v>10</v>
      </c>
      <c r="E4035">
        <v>4.5</v>
      </c>
      <c r="F4035" t="s">
        <v>23</v>
      </c>
      <c r="H4035">
        <v>85</v>
      </c>
      <c r="I4035">
        <v>23.381</v>
      </c>
      <c r="J4035">
        <v>0.59</v>
      </c>
      <c r="K4035" t="s">
        <v>24</v>
      </c>
      <c r="L4035" t="s">
        <v>13954</v>
      </c>
      <c r="M4035" t="s">
        <v>13955</v>
      </c>
      <c r="N4035" t="s">
        <v>478</v>
      </c>
      <c r="O4035" t="s">
        <v>28</v>
      </c>
      <c r="P4035">
        <v>9.3000000000000007</v>
      </c>
      <c r="Q4035">
        <v>1.8</v>
      </c>
      <c r="R4035">
        <v>0.122</v>
      </c>
      <c r="S4035">
        <v>20</v>
      </c>
      <c r="T4035" t="s">
        <v>29</v>
      </c>
      <c r="U4035" t="s">
        <v>24</v>
      </c>
      <c r="V4035" t="s">
        <v>24</v>
      </c>
    </row>
    <row r="4036" spans="1:22" x14ac:dyDescent="0.35">
      <c r="A4036" t="s">
        <v>13956</v>
      </c>
      <c r="B4036">
        <v>1.2921</v>
      </c>
      <c r="C4036">
        <v>99.3322</v>
      </c>
      <c r="D4036">
        <v>10</v>
      </c>
      <c r="E4036">
        <v>4.8</v>
      </c>
      <c r="F4036" t="s">
        <v>23</v>
      </c>
      <c r="H4036">
        <v>49</v>
      </c>
      <c r="I4036">
        <v>1.45</v>
      </c>
      <c r="J4036">
        <v>0.89</v>
      </c>
      <c r="K4036" t="s">
        <v>24</v>
      </c>
      <c r="L4036" t="s">
        <v>13957</v>
      </c>
      <c r="M4036" t="s">
        <v>13958</v>
      </c>
      <c r="N4036" t="s">
        <v>13959</v>
      </c>
      <c r="O4036" t="s">
        <v>28</v>
      </c>
      <c r="P4036">
        <v>6.7</v>
      </c>
      <c r="Q4036">
        <v>1.9</v>
      </c>
      <c r="R4036">
        <v>0.09</v>
      </c>
      <c r="S4036">
        <v>38</v>
      </c>
      <c r="T4036" t="s">
        <v>29</v>
      </c>
      <c r="U4036" t="s">
        <v>24</v>
      </c>
      <c r="V4036" t="s">
        <v>24</v>
      </c>
    </row>
    <row r="4037" spans="1:22" x14ac:dyDescent="0.35">
      <c r="A4037" t="s">
        <v>13960</v>
      </c>
      <c r="B4037">
        <v>34.711199999999998</v>
      </c>
      <c r="C4037">
        <v>98.080500000000001</v>
      </c>
      <c r="D4037">
        <v>10</v>
      </c>
      <c r="E4037">
        <v>4.8</v>
      </c>
      <c r="F4037" t="s">
        <v>23</v>
      </c>
      <c r="H4037">
        <v>66</v>
      </c>
      <c r="I4037">
        <v>4.7549999999999999</v>
      </c>
      <c r="J4037">
        <v>0.85</v>
      </c>
      <c r="K4037" t="s">
        <v>24</v>
      </c>
      <c r="L4037" t="s">
        <v>13961</v>
      </c>
      <c r="M4037" t="s">
        <v>13962</v>
      </c>
      <c r="N4037" t="s">
        <v>324</v>
      </c>
      <c r="O4037" t="s">
        <v>28</v>
      </c>
      <c r="P4037">
        <v>8</v>
      </c>
      <c r="Q4037">
        <v>1.9</v>
      </c>
      <c r="R4037">
        <v>6.2E-2</v>
      </c>
      <c r="S4037">
        <v>80</v>
      </c>
      <c r="T4037" t="s">
        <v>29</v>
      </c>
      <c r="U4037" t="s">
        <v>24</v>
      </c>
      <c r="V4037" t="s">
        <v>24</v>
      </c>
    </row>
    <row r="4038" spans="1:22" x14ac:dyDescent="0.35">
      <c r="A4038" t="s">
        <v>13963</v>
      </c>
      <c r="B4038">
        <v>36.681800000000003</v>
      </c>
      <c r="C4038">
        <v>71.489000000000004</v>
      </c>
      <c r="D4038">
        <v>171.37</v>
      </c>
      <c r="E4038">
        <v>4.0999999999999996</v>
      </c>
      <c r="F4038" t="s">
        <v>23</v>
      </c>
      <c r="H4038">
        <v>97</v>
      </c>
      <c r="I4038">
        <v>0.85499999999999998</v>
      </c>
      <c r="J4038">
        <v>0.44</v>
      </c>
      <c r="K4038" t="s">
        <v>24</v>
      </c>
      <c r="L4038" t="s">
        <v>13964</v>
      </c>
      <c r="M4038" t="s">
        <v>13965</v>
      </c>
      <c r="N4038" t="s">
        <v>13966</v>
      </c>
      <c r="O4038" t="s">
        <v>28</v>
      </c>
      <c r="P4038">
        <v>8.4</v>
      </c>
      <c r="Q4038">
        <v>4.9000000000000004</v>
      </c>
      <c r="R4038">
        <v>0.14000000000000001</v>
      </c>
      <c r="S4038">
        <v>14</v>
      </c>
      <c r="T4038" t="s">
        <v>29</v>
      </c>
      <c r="U4038" t="s">
        <v>24</v>
      </c>
      <c r="V4038" t="s">
        <v>24</v>
      </c>
    </row>
    <row r="4039" spans="1:22" x14ac:dyDescent="0.35">
      <c r="A4039" t="s">
        <v>13967</v>
      </c>
      <c r="B4039">
        <v>36.750799999999998</v>
      </c>
      <c r="C4039">
        <v>70.837699999999998</v>
      </c>
      <c r="D4039">
        <v>265.94</v>
      </c>
      <c r="E4039">
        <v>4.0999999999999996</v>
      </c>
      <c r="F4039" t="s">
        <v>23</v>
      </c>
      <c r="H4039">
        <v>89</v>
      </c>
      <c r="I4039">
        <v>0.42799999999999999</v>
      </c>
      <c r="J4039">
        <v>0.59</v>
      </c>
      <c r="K4039" t="s">
        <v>24</v>
      </c>
      <c r="L4039" t="s">
        <v>13968</v>
      </c>
      <c r="M4039" t="s">
        <v>13965</v>
      </c>
      <c r="N4039" t="s">
        <v>13969</v>
      </c>
      <c r="O4039" t="s">
        <v>28</v>
      </c>
      <c r="P4039">
        <v>7.2</v>
      </c>
      <c r="Q4039">
        <v>4.4000000000000004</v>
      </c>
      <c r="R4039">
        <v>0.111</v>
      </c>
      <c r="S4039">
        <v>22</v>
      </c>
      <c r="T4039" t="s">
        <v>29</v>
      </c>
      <c r="U4039" t="s">
        <v>24</v>
      </c>
      <c r="V4039" t="s">
        <v>24</v>
      </c>
    </row>
    <row r="4040" spans="1:22" x14ac:dyDescent="0.35">
      <c r="A4040" t="s">
        <v>13970</v>
      </c>
      <c r="B4040">
        <v>30.276700000000002</v>
      </c>
      <c r="C4040">
        <v>78.100499999999997</v>
      </c>
      <c r="D4040">
        <v>10</v>
      </c>
      <c r="E4040">
        <v>3.6</v>
      </c>
      <c r="F4040" t="s">
        <v>23</v>
      </c>
      <c r="H4040">
        <v>291</v>
      </c>
      <c r="I4040">
        <v>8.7560000000000002</v>
      </c>
      <c r="J4040">
        <v>0.93</v>
      </c>
      <c r="K4040" t="s">
        <v>24</v>
      </c>
      <c r="L4040" t="s">
        <v>13971</v>
      </c>
      <c r="M4040" t="s">
        <v>13962</v>
      </c>
      <c r="N4040" t="s">
        <v>13972</v>
      </c>
      <c r="O4040" t="s">
        <v>28</v>
      </c>
      <c r="P4040">
        <v>11.4</v>
      </c>
      <c r="Q4040">
        <v>2</v>
      </c>
      <c r="R4040">
        <v>0.28699999999999998</v>
      </c>
      <c r="S4040">
        <v>3</v>
      </c>
      <c r="T4040" t="s">
        <v>29</v>
      </c>
      <c r="U4040" t="s">
        <v>24</v>
      </c>
      <c r="V4040" t="s">
        <v>24</v>
      </c>
    </row>
    <row r="4041" spans="1:22" x14ac:dyDescent="0.35">
      <c r="A4041" t="s">
        <v>13973</v>
      </c>
      <c r="B4041">
        <v>16.4467</v>
      </c>
      <c r="C4041">
        <v>94.122200000000007</v>
      </c>
      <c r="D4041">
        <v>15.42</v>
      </c>
      <c r="E4041">
        <v>4.0999999999999996</v>
      </c>
      <c r="F4041" t="s">
        <v>23</v>
      </c>
      <c r="H4041">
        <v>150</v>
      </c>
      <c r="I4041">
        <v>3.8279999999999998</v>
      </c>
      <c r="J4041">
        <v>0.53</v>
      </c>
      <c r="K4041" t="s">
        <v>24</v>
      </c>
      <c r="L4041" t="s">
        <v>13974</v>
      </c>
      <c r="M4041" t="s">
        <v>13975</v>
      </c>
      <c r="N4041" t="s">
        <v>10331</v>
      </c>
      <c r="O4041" t="s">
        <v>28</v>
      </c>
      <c r="P4041">
        <v>6.6</v>
      </c>
      <c r="Q4041">
        <v>5.5</v>
      </c>
      <c r="R4041">
        <v>0.158</v>
      </c>
      <c r="S4041">
        <v>12</v>
      </c>
      <c r="T4041" t="s">
        <v>29</v>
      </c>
      <c r="U4041" t="s">
        <v>24</v>
      </c>
      <c r="V4041" t="s">
        <v>24</v>
      </c>
    </row>
    <row r="4042" spans="1:22" x14ac:dyDescent="0.35">
      <c r="A4042" t="s">
        <v>13976</v>
      </c>
      <c r="B4042">
        <v>22.453499999999998</v>
      </c>
      <c r="C4042">
        <v>95.9084</v>
      </c>
      <c r="D4042">
        <v>10</v>
      </c>
      <c r="E4042">
        <v>4.8</v>
      </c>
      <c r="F4042" t="s">
        <v>23</v>
      </c>
      <c r="H4042">
        <v>43</v>
      </c>
      <c r="I4042">
        <v>1.9770000000000001</v>
      </c>
      <c r="J4042">
        <v>0.59</v>
      </c>
      <c r="K4042" t="s">
        <v>24</v>
      </c>
      <c r="L4042" t="s">
        <v>13977</v>
      </c>
      <c r="M4042" t="s">
        <v>13978</v>
      </c>
      <c r="N4042" t="s">
        <v>13979</v>
      </c>
      <c r="O4042" t="s">
        <v>28</v>
      </c>
      <c r="P4042">
        <v>5.4</v>
      </c>
      <c r="Q4042">
        <v>1.8</v>
      </c>
      <c r="R4042">
        <v>6.7000000000000004E-2</v>
      </c>
      <c r="S4042">
        <v>70</v>
      </c>
      <c r="T4042" t="s">
        <v>29</v>
      </c>
      <c r="U4042" t="s">
        <v>24</v>
      </c>
      <c r="V4042" t="s">
        <v>24</v>
      </c>
    </row>
    <row r="4043" spans="1:22" x14ac:dyDescent="0.35">
      <c r="A4043" t="s">
        <v>13980</v>
      </c>
      <c r="B4043">
        <v>8.7263000000000002</v>
      </c>
      <c r="C4043">
        <v>93.967500000000001</v>
      </c>
      <c r="D4043">
        <v>10</v>
      </c>
      <c r="E4043">
        <v>4.3</v>
      </c>
      <c r="F4043" t="s">
        <v>23</v>
      </c>
      <c r="H4043">
        <v>118</v>
      </c>
      <c r="I4043">
        <v>5.5720000000000001</v>
      </c>
      <c r="J4043">
        <v>0.53</v>
      </c>
      <c r="K4043" t="s">
        <v>24</v>
      </c>
      <c r="L4043" t="s">
        <v>13981</v>
      </c>
      <c r="M4043" t="s">
        <v>13975</v>
      </c>
      <c r="N4043" t="s">
        <v>402</v>
      </c>
      <c r="O4043" t="s">
        <v>28</v>
      </c>
      <c r="P4043">
        <v>14.4</v>
      </c>
      <c r="Q4043">
        <v>1.9</v>
      </c>
      <c r="R4043">
        <v>0.189</v>
      </c>
      <c r="S4043">
        <v>8</v>
      </c>
      <c r="T4043" t="s">
        <v>29</v>
      </c>
      <c r="U4043" t="s">
        <v>24</v>
      </c>
      <c r="V4043" t="s">
        <v>24</v>
      </c>
    </row>
    <row r="4044" spans="1:22" x14ac:dyDescent="0.35">
      <c r="A4044" t="s">
        <v>13982</v>
      </c>
      <c r="B4044">
        <v>20.447800000000001</v>
      </c>
      <c r="C4044">
        <v>92.321399999999997</v>
      </c>
      <c r="D4044">
        <v>10</v>
      </c>
      <c r="E4044">
        <v>4.2</v>
      </c>
      <c r="F4044" t="s">
        <v>23</v>
      </c>
      <c r="H4044">
        <v>156</v>
      </c>
      <c r="I4044">
        <v>2.306</v>
      </c>
      <c r="J4044">
        <v>0.62</v>
      </c>
      <c r="K4044" t="s">
        <v>24</v>
      </c>
      <c r="L4044" t="s">
        <v>13983</v>
      </c>
      <c r="M4044" t="s">
        <v>13984</v>
      </c>
      <c r="N4044" t="s">
        <v>13985</v>
      </c>
      <c r="O4044" t="s">
        <v>28</v>
      </c>
      <c r="P4044">
        <v>8.9</v>
      </c>
      <c r="Q4044">
        <v>1.9</v>
      </c>
      <c r="R4044">
        <v>0.23699999999999999</v>
      </c>
      <c r="S4044">
        <v>5</v>
      </c>
      <c r="T4044" t="s">
        <v>29</v>
      </c>
      <c r="U4044" t="s">
        <v>24</v>
      </c>
      <c r="V4044" t="s">
        <v>24</v>
      </c>
    </row>
    <row r="4045" spans="1:22" x14ac:dyDescent="0.35">
      <c r="A4045" t="s">
        <v>13986</v>
      </c>
      <c r="B4045">
        <v>29.7653</v>
      </c>
      <c r="C4045">
        <v>94.557100000000005</v>
      </c>
      <c r="D4045">
        <v>10</v>
      </c>
      <c r="E4045">
        <v>4.2</v>
      </c>
      <c r="F4045" t="s">
        <v>23</v>
      </c>
      <c r="H4045">
        <v>126</v>
      </c>
      <c r="I4045">
        <v>7.1449999999999996</v>
      </c>
      <c r="J4045">
        <v>0.79</v>
      </c>
      <c r="K4045" t="s">
        <v>24</v>
      </c>
      <c r="L4045" t="s">
        <v>13987</v>
      </c>
      <c r="M4045" t="s">
        <v>13988</v>
      </c>
      <c r="N4045" t="s">
        <v>13989</v>
      </c>
      <c r="O4045" t="s">
        <v>28</v>
      </c>
      <c r="P4045">
        <v>10.7</v>
      </c>
      <c r="Q4045">
        <v>1.9</v>
      </c>
      <c r="R4045">
        <v>0.2</v>
      </c>
      <c r="S4045">
        <v>9</v>
      </c>
      <c r="T4045" t="s">
        <v>29</v>
      </c>
      <c r="U4045" t="s">
        <v>24</v>
      </c>
      <c r="V4045" t="s">
        <v>24</v>
      </c>
    </row>
    <row r="4046" spans="1:22" x14ac:dyDescent="0.35">
      <c r="A4046" t="s">
        <v>13990</v>
      </c>
      <c r="B4046">
        <v>3.1318999999999999</v>
      </c>
      <c r="C4046">
        <v>96.175899999999999</v>
      </c>
      <c r="D4046">
        <v>52.79</v>
      </c>
      <c r="E4046">
        <v>4.5</v>
      </c>
      <c r="F4046" t="s">
        <v>23</v>
      </c>
      <c r="H4046">
        <v>144</v>
      </c>
      <c r="I4046">
        <v>2.2200000000000002</v>
      </c>
      <c r="J4046">
        <v>0.61</v>
      </c>
      <c r="K4046" t="s">
        <v>24</v>
      </c>
      <c r="L4046" t="s">
        <v>13991</v>
      </c>
      <c r="M4046" t="s">
        <v>13992</v>
      </c>
      <c r="N4046" t="s">
        <v>13993</v>
      </c>
      <c r="O4046" t="s">
        <v>28</v>
      </c>
      <c r="P4046">
        <v>8.6</v>
      </c>
      <c r="Q4046">
        <v>4.7</v>
      </c>
      <c r="R4046">
        <v>0.124</v>
      </c>
      <c r="S4046">
        <v>21</v>
      </c>
      <c r="T4046" t="s">
        <v>29</v>
      </c>
      <c r="U4046" t="s">
        <v>24</v>
      </c>
      <c r="V4046" t="s">
        <v>24</v>
      </c>
    </row>
    <row r="4047" spans="1:22" x14ac:dyDescent="0.35">
      <c r="A4047" t="s">
        <v>13994</v>
      </c>
      <c r="B4047">
        <v>39.106099999999998</v>
      </c>
      <c r="C4047">
        <v>70.615600000000001</v>
      </c>
      <c r="D4047">
        <v>10</v>
      </c>
      <c r="E4047">
        <v>4.5</v>
      </c>
      <c r="F4047" t="s">
        <v>23</v>
      </c>
      <c r="H4047">
        <v>45</v>
      </c>
      <c r="I4047">
        <v>0.96299999999999997</v>
      </c>
      <c r="J4047">
        <v>0.72</v>
      </c>
      <c r="K4047" t="s">
        <v>24</v>
      </c>
      <c r="L4047" t="s">
        <v>13995</v>
      </c>
      <c r="M4047" t="s">
        <v>13996</v>
      </c>
      <c r="N4047" t="s">
        <v>9550</v>
      </c>
      <c r="O4047" t="s">
        <v>28</v>
      </c>
      <c r="P4047">
        <v>4.5999999999999996</v>
      </c>
      <c r="Q4047">
        <v>1.6</v>
      </c>
      <c r="R4047">
        <v>8.8999999999999996E-2</v>
      </c>
      <c r="S4047">
        <v>37</v>
      </c>
      <c r="T4047" t="s">
        <v>29</v>
      </c>
      <c r="U4047" t="s">
        <v>24</v>
      </c>
      <c r="V4047" t="s">
        <v>24</v>
      </c>
    </row>
    <row r="4048" spans="1:22" x14ac:dyDescent="0.35">
      <c r="A4048" t="s">
        <v>13997</v>
      </c>
      <c r="B4048">
        <v>36.461300000000001</v>
      </c>
      <c r="C4048">
        <v>71.107699999999994</v>
      </c>
      <c r="D4048">
        <v>113.75</v>
      </c>
      <c r="E4048">
        <v>4.5999999999999996</v>
      </c>
      <c r="F4048" t="s">
        <v>23</v>
      </c>
      <c r="H4048">
        <v>73</v>
      </c>
      <c r="I4048">
        <v>0.78800000000000003</v>
      </c>
      <c r="J4048">
        <v>0.51</v>
      </c>
      <c r="K4048" t="s">
        <v>24</v>
      </c>
      <c r="L4048" t="s">
        <v>13998</v>
      </c>
      <c r="M4048" t="s">
        <v>13999</v>
      </c>
      <c r="N4048" t="s">
        <v>14000</v>
      </c>
      <c r="O4048" t="s">
        <v>28</v>
      </c>
      <c r="P4048">
        <v>6.9</v>
      </c>
      <c r="Q4048">
        <v>5.9</v>
      </c>
      <c r="R4048">
        <v>7.4999999999999997E-2</v>
      </c>
      <c r="S4048">
        <v>53</v>
      </c>
      <c r="T4048" t="s">
        <v>29</v>
      </c>
      <c r="U4048" t="s">
        <v>24</v>
      </c>
      <c r="V4048" t="s">
        <v>24</v>
      </c>
    </row>
    <row r="4049" spans="1:22" x14ac:dyDescent="0.35">
      <c r="A4049" t="s">
        <v>14001</v>
      </c>
      <c r="B4049">
        <v>36.562800000000003</v>
      </c>
      <c r="C4049">
        <v>71.088200000000001</v>
      </c>
      <c r="D4049">
        <v>206.47</v>
      </c>
      <c r="E4049">
        <v>4</v>
      </c>
      <c r="F4049" t="s">
        <v>23</v>
      </c>
      <c r="H4049">
        <v>111</v>
      </c>
      <c r="I4049">
        <v>0.69499999999999995</v>
      </c>
      <c r="J4049">
        <v>0.66</v>
      </c>
      <c r="K4049" t="s">
        <v>24</v>
      </c>
      <c r="L4049" t="s">
        <v>14002</v>
      </c>
      <c r="M4049" t="s">
        <v>14003</v>
      </c>
      <c r="N4049" t="s">
        <v>14004</v>
      </c>
      <c r="O4049" t="s">
        <v>28</v>
      </c>
      <c r="P4049">
        <v>10.3</v>
      </c>
      <c r="Q4049">
        <v>7.3</v>
      </c>
      <c r="R4049">
        <v>0.183</v>
      </c>
      <c r="S4049">
        <v>8</v>
      </c>
      <c r="T4049" t="s">
        <v>29</v>
      </c>
      <c r="U4049" t="s">
        <v>24</v>
      </c>
      <c r="V4049" t="s">
        <v>24</v>
      </c>
    </row>
    <row r="4050" spans="1:22" x14ac:dyDescent="0.35">
      <c r="A4050" t="s">
        <v>14005</v>
      </c>
      <c r="B4050">
        <v>21.409500000000001</v>
      </c>
      <c r="C4050">
        <v>94.737700000000004</v>
      </c>
      <c r="D4050">
        <v>110.48</v>
      </c>
      <c r="E4050">
        <v>4.5</v>
      </c>
      <c r="F4050" t="s">
        <v>23</v>
      </c>
      <c r="H4050">
        <v>58</v>
      </c>
      <c r="I4050">
        <v>1.6180000000000001</v>
      </c>
      <c r="J4050">
        <v>0.76</v>
      </c>
      <c r="K4050" t="s">
        <v>24</v>
      </c>
      <c r="L4050" t="s">
        <v>14006</v>
      </c>
      <c r="M4050" t="s">
        <v>14007</v>
      </c>
      <c r="N4050" t="s">
        <v>14008</v>
      </c>
      <c r="O4050" t="s">
        <v>28</v>
      </c>
      <c r="P4050">
        <v>6.2</v>
      </c>
      <c r="Q4050">
        <v>6.4</v>
      </c>
      <c r="R4050">
        <v>8.2000000000000003E-2</v>
      </c>
      <c r="S4050">
        <v>49</v>
      </c>
      <c r="T4050" t="s">
        <v>29</v>
      </c>
      <c r="U4050" t="s">
        <v>24</v>
      </c>
      <c r="V4050" t="s">
        <v>24</v>
      </c>
    </row>
    <row r="4051" spans="1:22" x14ac:dyDescent="0.35">
      <c r="A4051" t="s">
        <v>14009</v>
      </c>
      <c r="B4051">
        <v>22.518899999999999</v>
      </c>
      <c r="C4051">
        <v>94.209400000000002</v>
      </c>
      <c r="D4051">
        <v>39.54</v>
      </c>
      <c r="E4051">
        <v>4.4000000000000004</v>
      </c>
      <c r="F4051" t="s">
        <v>23</v>
      </c>
      <c r="H4051">
        <v>98</v>
      </c>
      <c r="I4051">
        <v>0.57599999999999996</v>
      </c>
      <c r="J4051">
        <v>0.57999999999999996</v>
      </c>
      <c r="K4051" t="s">
        <v>24</v>
      </c>
      <c r="L4051" t="s">
        <v>14010</v>
      </c>
      <c r="M4051" t="s">
        <v>14011</v>
      </c>
      <c r="N4051" t="s">
        <v>14012</v>
      </c>
      <c r="O4051" t="s">
        <v>28</v>
      </c>
      <c r="P4051">
        <v>5.7</v>
      </c>
      <c r="Q4051">
        <v>7.8</v>
      </c>
      <c r="R4051">
        <v>0.16200000000000001</v>
      </c>
      <c r="S4051">
        <v>13</v>
      </c>
      <c r="T4051" t="s">
        <v>29</v>
      </c>
      <c r="U4051" t="s">
        <v>24</v>
      </c>
      <c r="V4051" t="s">
        <v>24</v>
      </c>
    </row>
    <row r="4052" spans="1:22" x14ac:dyDescent="0.35">
      <c r="A4052" t="s">
        <v>14013</v>
      </c>
      <c r="B4052">
        <v>6.6032000000000002</v>
      </c>
      <c r="C4052">
        <v>94.496700000000004</v>
      </c>
      <c r="D4052">
        <v>10</v>
      </c>
      <c r="E4052">
        <v>4.2</v>
      </c>
      <c r="F4052" t="s">
        <v>23</v>
      </c>
      <c r="H4052">
        <v>93</v>
      </c>
      <c r="I4052">
        <v>2.7930000000000001</v>
      </c>
      <c r="J4052">
        <v>1.24</v>
      </c>
      <c r="K4052" t="s">
        <v>24</v>
      </c>
      <c r="L4052" t="s">
        <v>14014</v>
      </c>
      <c r="M4052" t="s">
        <v>14011</v>
      </c>
      <c r="N4052" t="s">
        <v>14015</v>
      </c>
      <c r="O4052" t="s">
        <v>28</v>
      </c>
      <c r="P4052">
        <v>10.4</v>
      </c>
      <c r="Q4052">
        <v>2</v>
      </c>
      <c r="R4052">
        <v>0.23499999999999999</v>
      </c>
      <c r="S4052">
        <v>5</v>
      </c>
      <c r="T4052" t="s">
        <v>29</v>
      </c>
      <c r="U4052" t="s">
        <v>24</v>
      </c>
      <c r="V4052" t="s">
        <v>24</v>
      </c>
    </row>
    <row r="4053" spans="1:22" x14ac:dyDescent="0.35">
      <c r="A4053" t="s">
        <v>14016</v>
      </c>
      <c r="B4053">
        <v>23.213699999999999</v>
      </c>
      <c r="C4053">
        <v>94.133799999999994</v>
      </c>
      <c r="D4053">
        <v>101.68</v>
      </c>
      <c r="E4053">
        <v>4.4000000000000004</v>
      </c>
      <c r="F4053" t="s">
        <v>23</v>
      </c>
      <c r="H4053">
        <v>50</v>
      </c>
      <c r="I4053">
        <v>0.752</v>
      </c>
      <c r="J4053">
        <v>0.76</v>
      </c>
      <c r="K4053" t="s">
        <v>24</v>
      </c>
      <c r="L4053" t="s">
        <v>14017</v>
      </c>
      <c r="M4053" t="s">
        <v>14018</v>
      </c>
      <c r="N4053" t="s">
        <v>9471</v>
      </c>
      <c r="O4053" t="s">
        <v>28</v>
      </c>
      <c r="P4053">
        <v>5</v>
      </c>
      <c r="Q4053">
        <v>4.0999999999999996</v>
      </c>
      <c r="R4053">
        <v>0.11700000000000001</v>
      </c>
      <c r="S4053">
        <v>23</v>
      </c>
      <c r="T4053" t="s">
        <v>29</v>
      </c>
      <c r="U4053" t="s">
        <v>24</v>
      </c>
      <c r="V4053" t="s">
        <v>24</v>
      </c>
    </row>
    <row r="4054" spans="1:22" x14ac:dyDescent="0.35">
      <c r="A4054" t="s">
        <v>14019</v>
      </c>
      <c r="B4054">
        <v>8.6882000000000001</v>
      </c>
      <c r="C4054">
        <v>93.7196</v>
      </c>
      <c r="D4054">
        <v>10</v>
      </c>
      <c r="E4054">
        <v>4.0999999999999996</v>
      </c>
      <c r="F4054" t="s">
        <v>23</v>
      </c>
      <c r="H4054">
        <v>204</v>
      </c>
      <c r="I4054">
        <v>5.8170000000000002</v>
      </c>
      <c r="J4054">
        <v>0.65</v>
      </c>
      <c r="K4054" t="s">
        <v>24</v>
      </c>
      <c r="L4054" t="s">
        <v>14020</v>
      </c>
      <c r="M4054" t="s">
        <v>14011</v>
      </c>
      <c r="N4054" t="s">
        <v>402</v>
      </c>
      <c r="O4054" t="s">
        <v>28</v>
      </c>
      <c r="P4054">
        <v>13.3</v>
      </c>
      <c r="Q4054">
        <v>2</v>
      </c>
      <c r="R4054">
        <v>0.185</v>
      </c>
      <c r="S4054">
        <v>8</v>
      </c>
      <c r="T4054" t="s">
        <v>29</v>
      </c>
      <c r="U4054" t="s">
        <v>24</v>
      </c>
      <c r="V4054" t="s">
        <v>24</v>
      </c>
    </row>
    <row r="4055" spans="1:22" x14ac:dyDescent="0.35">
      <c r="A4055" t="s">
        <v>14021</v>
      </c>
      <c r="B4055">
        <v>8.7640999999999991</v>
      </c>
      <c r="C4055">
        <v>93.955699999999993</v>
      </c>
      <c r="D4055">
        <v>10</v>
      </c>
      <c r="E4055">
        <v>5.0999999999999996</v>
      </c>
      <c r="F4055" t="s">
        <v>23</v>
      </c>
      <c r="H4055">
        <v>48</v>
      </c>
      <c r="I4055">
        <v>4.5990000000000002</v>
      </c>
      <c r="J4055">
        <v>0.8</v>
      </c>
      <c r="K4055" t="s">
        <v>24</v>
      </c>
      <c r="L4055" t="s">
        <v>14022</v>
      </c>
      <c r="M4055" t="s">
        <v>14023</v>
      </c>
      <c r="N4055" t="s">
        <v>402</v>
      </c>
      <c r="O4055" t="s">
        <v>28</v>
      </c>
      <c r="P4055">
        <v>8</v>
      </c>
      <c r="Q4055">
        <v>1.9</v>
      </c>
      <c r="R4055">
        <v>7.4999999999999997E-2</v>
      </c>
      <c r="S4055">
        <v>57</v>
      </c>
      <c r="T4055" t="s">
        <v>29</v>
      </c>
      <c r="U4055" t="s">
        <v>24</v>
      </c>
      <c r="V4055" t="s">
        <v>24</v>
      </c>
    </row>
    <row r="4056" spans="1:22" x14ac:dyDescent="0.35">
      <c r="A4056" t="s">
        <v>14024</v>
      </c>
      <c r="B4056">
        <v>8.8991000000000007</v>
      </c>
      <c r="C4056">
        <v>94.105900000000005</v>
      </c>
      <c r="D4056">
        <v>10</v>
      </c>
      <c r="E4056">
        <v>4.5999999999999996</v>
      </c>
      <c r="F4056" t="s">
        <v>23</v>
      </c>
      <c r="H4056">
        <v>145</v>
      </c>
      <c r="I4056">
        <v>5.4409999999999998</v>
      </c>
      <c r="J4056">
        <v>1.03</v>
      </c>
      <c r="K4056" t="s">
        <v>24</v>
      </c>
      <c r="L4056" t="s">
        <v>14025</v>
      </c>
      <c r="M4056" t="s">
        <v>14011</v>
      </c>
      <c r="N4056" t="s">
        <v>402</v>
      </c>
      <c r="O4056" t="s">
        <v>28</v>
      </c>
      <c r="P4056">
        <v>13.8</v>
      </c>
      <c r="Q4056">
        <v>1.9</v>
      </c>
      <c r="R4056">
        <v>0.158</v>
      </c>
      <c r="S4056">
        <v>14</v>
      </c>
      <c r="T4056" t="s">
        <v>29</v>
      </c>
      <c r="U4056" t="s">
        <v>24</v>
      </c>
      <c r="V4056" t="s">
        <v>24</v>
      </c>
    </row>
    <row r="4057" spans="1:22" x14ac:dyDescent="0.35">
      <c r="A4057" t="s">
        <v>14026</v>
      </c>
      <c r="B4057">
        <v>8.7361000000000004</v>
      </c>
      <c r="C4057">
        <v>93.975399999999993</v>
      </c>
      <c r="D4057">
        <v>10</v>
      </c>
      <c r="E4057">
        <v>4.4000000000000004</v>
      </c>
      <c r="F4057" t="s">
        <v>23</v>
      </c>
      <c r="H4057">
        <v>180</v>
      </c>
      <c r="I4057">
        <v>4.5650000000000004</v>
      </c>
      <c r="J4057">
        <v>0.7</v>
      </c>
      <c r="K4057" t="s">
        <v>24</v>
      </c>
      <c r="L4057" t="s">
        <v>14027</v>
      </c>
      <c r="M4057" t="s">
        <v>14028</v>
      </c>
      <c r="N4057" t="s">
        <v>402</v>
      </c>
      <c r="O4057" t="s">
        <v>28</v>
      </c>
      <c r="P4057">
        <v>12.6</v>
      </c>
      <c r="Q4057">
        <v>1.9</v>
      </c>
      <c r="R4057">
        <v>0.22</v>
      </c>
      <c r="S4057">
        <v>6</v>
      </c>
      <c r="T4057" t="s">
        <v>29</v>
      </c>
      <c r="U4057" t="s">
        <v>24</v>
      </c>
      <c r="V4057" t="s">
        <v>24</v>
      </c>
    </row>
    <row r="4058" spans="1:22" x14ac:dyDescent="0.35">
      <c r="A4058" t="s">
        <v>14029</v>
      </c>
      <c r="B4058">
        <v>8.8140000000000001</v>
      </c>
      <c r="C4058">
        <v>94.004400000000004</v>
      </c>
      <c r="D4058">
        <v>20.27</v>
      </c>
      <c r="E4058">
        <v>5.0999999999999996</v>
      </c>
      <c r="F4058" t="s">
        <v>106</v>
      </c>
      <c r="H4058">
        <v>37</v>
      </c>
      <c r="I4058">
        <v>4.6059999999999999</v>
      </c>
      <c r="J4058">
        <v>0.97</v>
      </c>
      <c r="K4058" t="s">
        <v>24</v>
      </c>
      <c r="L4058" t="s">
        <v>14030</v>
      </c>
      <c r="M4058" t="s">
        <v>14031</v>
      </c>
      <c r="N4058" t="s">
        <v>402</v>
      </c>
      <c r="O4058" t="s">
        <v>28</v>
      </c>
      <c r="P4058">
        <v>7.2</v>
      </c>
      <c r="Q4058">
        <v>2.9</v>
      </c>
      <c r="R4058">
        <v>7.8E-2</v>
      </c>
      <c r="S4058">
        <v>16</v>
      </c>
      <c r="T4058" t="s">
        <v>29</v>
      </c>
      <c r="U4058" t="s">
        <v>24</v>
      </c>
      <c r="V4058" t="s">
        <v>24</v>
      </c>
    </row>
    <row r="4059" spans="1:22" x14ac:dyDescent="0.35">
      <c r="A4059" t="s">
        <v>14032</v>
      </c>
      <c r="B4059">
        <v>8.6992999999999991</v>
      </c>
      <c r="C4059">
        <v>94.067400000000006</v>
      </c>
      <c r="D4059">
        <v>11.44</v>
      </c>
      <c r="E4059">
        <v>4.5</v>
      </c>
      <c r="F4059" t="s">
        <v>23</v>
      </c>
      <c r="H4059">
        <v>81</v>
      </c>
      <c r="I4059">
        <v>5.4729999999999999</v>
      </c>
      <c r="J4059">
        <v>0.6</v>
      </c>
      <c r="K4059" t="s">
        <v>24</v>
      </c>
      <c r="L4059" t="s">
        <v>14033</v>
      </c>
      <c r="M4059" t="s">
        <v>14034</v>
      </c>
      <c r="N4059" t="s">
        <v>402</v>
      </c>
      <c r="O4059" t="s">
        <v>28</v>
      </c>
      <c r="P4059">
        <v>13</v>
      </c>
      <c r="Q4059">
        <v>5.2</v>
      </c>
      <c r="R4059">
        <v>0.17199999999999999</v>
      </c>
      <c r="S4059">
        <v>14</v>
      </c>
      <c r="T4059" t="s">
        <v>29</v>
      </c>
      <c r="U4059" t="s">
        <v>24</v>
      </c>
      <c r="V4059" t="s">
        <v>24</v>
      </c>
    </row>
    <row r="4060" spans="1:22" x14ac:dyDescent="0.35">
      <c r="A4060" t="s">
        <v>14035</v>
      </c>
      <c r="B4060">
        <v>37.570300000000003</v>
      </c>
      <c r="C4060">
        <v>71.831000000000003</v>
      </c>
      <c r="D4060">
        <v>118.16</v>
      </c>
      <c r="E4060">
        <v>4.5</v>
      </c>
      <c r="F4060" t="s">
        <v>23</v>
      </c>
      <c r="H4060">
        <v>55</v>
      </c>
      <c r="I4060">
        <v>1.0940000000000001</v>
      </c>
      <c r="J4060">
        <v>0.54</v>
      </c>
      <c r="K4060" t="s">
        <v>24</v>
      </c>
      <c r="L4060" t="s">
        <v>14036</v>
      </c>
      <c r="M4060" t="s">
        <v>14037</v>
      </c>
      <c r="N4060" t="s">
        <v>14038</v>
      </c>
      <c r="O4060" t="s">
        <v>28</v>
      </c>
      <c r="P4060">
        <v>7</v>
      </c>
      <c r="Q4060">
        <v>7.3</v>
      </c>
      <c r="R4060">
        <v>0.14000000000000001</v>
      </c>
      <c r="S4060">
        <v>15</v>
      </c>
      <c r="T4060" t="s">
        <v>29</v>
      </c>
      <c r="U4060" t="s">
        <v>24</v>
      </c>
      <c r="V4060" t="s">
        <v>24</v>
      </c>
    </row>
    <row r="4061" spans="1:22" x14ac:dyDescent="0.35">
      <c r="A4061" t="s">
        <v>14039</v>
      </c>
      <c r="B4061">
        <v>36.804400000000001</v>
      </c>
      <c r="C4061">
        <v>70.855800000000002</v>
      </c>
      <c r="D4061">
        <v>68.58</v>
      </c>
      <c r="E4061">
        <v>4.4000000000000004</v>
      </c>
      <c r="F4061" t="s">
        <v>23</v>
      </c>
      <c r="H4061">
        <v>43</v>
      </c>
      <c r="I4061">
        <v>0.39100000000000001</v>
      </c>
      <c r="J4061">
        <v>0.55000000000000004</v>
      </c>
      <c r="K4061" t="s">
        <v>24</v>
      </c>
      <c r="L4061" t="s">
        <v>14040</v>
      </c>
      <c r="M4061" t="s">
        <v>14041</v>
      </c>
      <c r="N4061" t="s">
        <v>14042</v>
      </c>
      <c r="O4061" t="s">
        <v>28</v>
      </c>
      <c r="P4061">
        <v>7.3</v>
      </c>
      <c r="Q4061">
        <v>6</v>
      </c>
      <c r="R4061">
        <v>0.14399999999999999</v>
      </c>
      <c r="S4061">
        <v>14</v>
      </c>
      <c r="T4061" t="s">
        <v>29</v>
      </c>
      <c r="U4061" t="s">
        <v>24</v>
      </c>
      <c r="V4061" t="s">
        <v>24</v>
      </c>
    </row>
    <row r="4062" spans="1:22" x14ac:dyDescent="0.35">
      <c r="A4062" t="s">
        <v>14043</v>
      </c>
      <c r="B4062">
        <v>25.099299999999999</v>
      </c>
      <c r="C4062">
        <v>94.927499999999995</v>
      </c>
      <c r="D4062">
        <v>99.59</v>
      </c>
      <c r="E4062">
        <v>4.4000000000000004</v>
      </c>
      <c r="F4062" t="s">
        <v>23</v>
      </c>
      <c r="H4062">
        <v>75</v>
      </c>
      <c r="I4062">
        <v>1.0369999999999999</v>
      </c>
      <c r="J4062">
        <v>0.91</v>
      </c>
      <c r="K4062" t="s">
        <v>24</v>
      </c>
      <c r="L4062" t="s">
        <v>14044</v>
      </c>
      <c r="M4062" t="s">
        <v>14045</v>
      </c>
      <c r="N4062" t="s">
        <v>14046</v>
      </c>
      <c r="O4062" t="s">
        <v>28</v>
      </c>
      <c r="P4062">
        <v>9.1999999999999993</v>
      </c>
      <c r="Q4062">
        <v>9.3000000000000007</v>
      </c>
      <c r="R4062">
        <v>0.11</v>
      </c>
      <c r="S4062">
        <v>24</v>
      </c>
      <c r="T4062" t="s">
        <v>29</v>
      </c>
      <c r="U4062" t="s">
        <v>24</v>
      </c>
      <c r="V4062" t="s">
        <v>24</v>
      </c>
    </row>
    <row r="4063" spans="1:22" x14ac:dyDescent="0.35">
      <c r="A4063" t="s">
        <v>14047</v>
      </c>
      <c r="B4063">
        <v>8.8466000000000005</v>
      </c>
      <c r="C4063">
        <v>94.192400000000006</v>
      </c>
      <c r="D4063">
        <v>10</v>
      </c>
      <c r="E4063">
        <v>4.5999999999999996</v>
      </c>
      <c r="F4063" t="s">
        <v>23</v>
      </c>
      <c r="H4063">
        <v>199</v>
      </c>
      <c r="I4063">
        <v>5.3529999999999998</v>
      </c>
      <c r="J4063">
        <v>1.19</v>
      </c>
      <c r="K4063" t="s">
        <v>24</v>
      </c>
      <c r="L4063" t="s">
        <v>14048</v>
      </c>
      <c r="M4063" t="s">
        <v>14049</v>
      </c>
      <c r="N4063" t="s">
        <v>402</v>
      </c>
      <c r="O4063" t="s">
        <v>28</v>
      </c>
      <c r="P4063">
        <v>12.4</v>
      </c>
      <c r="Q4063">
        <v>2</v>
      </c>
      <c r="R4063">
        <v>0.16500000000000001</v>
      </c>
      <c r="S4063">
        <v>11</v>
      </c>
      <c r="T4063" t="s">
        <v>29</v>
      </c>
      <c r="U4063" t="s">
        <v>24</v>
      </c>
      <c r="V4063" t="s">
        <v>24</v>
      </c>
    </row>
    <row r="4064" spans="1:22" x14ac:dyDescent="0.35">
      <c r="A4064" t="s">
        <v>14050</v>
      </c>
      <c r="B4064">
        <v>8.7965999999999998</v>
      </c>
      <c r="C4064">
        <v>94.077500000000001</v>
      </c>
      <c r="D4064">
        <v>8.82</v>
      </c>
      <c r="E4064">
        <v>5.5</v>
      </c>
      <c r="F4064" t="s">
        <v>106</v>
      </c>
      <c r="H4064">
        <v>44</v>
      </c>
      <c r="I4064">
        <v>4.5469999999999997</v>
      </c>
      <c r="J4064">
        <v>0.82</v>
      </c>
      <c r="K4064" t="s">
        <v>24</v>
      </c>
      <c r="L4064" t="s">
        <v>14051</v>
      </c>
      <c r="M4064" t="s">
        <v>14052</v>
      </c>
      <c r="N4064" t="s">
        <v>402</v>
      </c>
      <c r="O4064" t="s">
        <v>28</v>
      </c>
      <c r="P4064">
        <v>7.3</v>
      </c>
      <c r="Q4064">
        <v>2.9</v>
      </c>
      <c r="R4064">
        <v>5.6000000000000001E-2</v>
      </c>
      <c r="S4064">
        <v>31</v>
      </c>
      <c r="T4064" t="s">
        <v>29</v>
      </c>
      <c r="U4064" t="s">
        <v>24</v>
      </c>
      <c r="V4064" t="s">
        <v>24</v>
      </c>
    </row>
    <row r="4065" spans="1:22" x14ac:dyDescent="0.35">
      <c r="A4065" t="s">
        <v>14053</v>
      </c>
      <c r="B4065">
        <v>36.314900000000002</v>
      </c>
      <c r="C4065">
        <v>69.858000000000004</v>
      </c>
      <c r="D4065">
        <v>145.6</v>
      </c>
      <c r="E4065">
        <v>4.9000000000000004</v>
      </c>
      <c r="F4065" t="s">
        <v>106</v>
      </c>
      <c r="H4065">
        <v>21</v>
      </c>
      <c r="I4065">
        <v>0.99299999999999999</v>
      </c>
      <c r="J4065">
        <v>0.59</v>
      </c>
      <c r="K4065" t="s">
        <v>24</v>
      </c>
      <c r="L4065" t="s">
        <v>14054</v>
      </c>
      <c r="M4065" t="s">
        <v>14055</v>
      </c>
      <c r="N4065" t="s">
        <v>13361</v>
      </c>
      <c r="O4065" t="s">
        <v>28</v>
      </c>
      <c r="P4065">
        <v>6.4</v>
      </c>
      <c r="Q4065">
        <v>5.5</v>
      </c>
      <c r="R4065">
        <v>8.3000000000000004E-2</v>
      </c>
      <c r="S4065">
        <v>14</v>
      </c>
      <c r="T4065" t="s">
        <v>29</v>
      </c>
      <c r="U4065" t="s">
        <v>24</v>
      </c>
      <c r="V4065" t="s">
        <v>24</v>
      </c>
    </row>
    <row r="4066" spans="1:22" x14ac:dyDescent="0.35">
      <c r="A4066" t="s">
        <v>14056</v>
      </c>
      <c r="B4066">
        <v>8.7260000000000009</v>
      </c>
      <c r="C4066">
        <v>93.272499999999994</v>
      </c>
      <c r="D4066">
        <v>10</v>
      </c>
      <c r="E4066">
        <v>4.5999999999999996</v>
      </c>
      <c r="F4066" t="s">
        <v>23</v>
      </c>
      <c r="H4066">
        <v>170</v>
      </c>
      <c r="I4066">
        <v>6.2590000000000003</v>
      </c>
      <c r="J4066">
        <v>0.39</v>
      </c>
      <c r="K4066" t="s">
        <v>24</v>
      </c>
      <c r="L4066" t="s">
        <v>14057</v>
      </c>
      <c r="M4066" t="s">
        <v>14058</v>
      </c>
      <c r="N4066" t="s">
        <v>402</v>
      </c>
      <c r="O4066" t="s">
        <v>28</v>
      </c>
      <c r="P4066">
        <v>9.3000000000000007</v>
      </c>
      <c r="Q4066">
        <v>1.9</v>
      </c>
      <c r="R4066">
        <v>0.157</v>
      </c>
      <c r="S4066">
        <v>12</v>
      </c>
      <c r="T4066" t="s">
        <v>29</v>
      </c>
      <c r="U4066" t="s">
        <v>24</v>
      </c>
      <c r="V4066" t="s">
        <v>24</v>
      </c>
    </row>
    <row r="4067" spans="1:22" x14ac:dyDescent="0.35">
      <c r="A4067" t="s">
        <v>14059</v>
      </c>
      <c r="B4067">
        <v>9.0694999999999997</v>
      </c>
      <c r="C4067">
        <v>94.248099999999994</v>
      </c>
      <c r="D4067">
        <v>10</v>
      </c>
      <c r="E4067">
        <v>4.4000000000000004</v>
      </c>
      <c r="F4067" t="s">
        <v>23</v>
      </c>
      <c r="H4067">
        <v>94</v>
      </c>
      <c r="I4067">
        <v>5.3120000000000003</v>
      </c>
      <c r="J4067">
        <v>0.59</v>
      </c>
      <c r="K4067" t="s">
        <v>24</v>
      </c>
      <c r="L4067" t="s">
        <v>14060</v>
      </c>
      <c r="M4067" t="s">
        <v>14061</v>
      </c>
      <c r="N4067" t="s">
        <v>402</v>
      </c>
      <c r="O4067" t="s">
        <v>28</v>
      </c>
      <c r="P4067">
        <v>9.1</v>
      </c>
      <c r="Q4067">
        <v>1.9</v>
      </c>
      <c r="R4067">
        <v>0.155</v>
      </c>
      <c r="S4067">
        <v>12</v>
      </c>
      <c r="T4067" t="s">
        <v>29</v>
      </c>
      <c r="U4067" t="s">
        <v>24</v>
      </c>
      <c r="V4067" t="s">
        <v>24</v>
      </c>
    </row>
    <row r="4068" spans="1:22" x14ac:dyDescent="0.35">
      <c r="A4068" t="s">
        <v>14062</v>
      </c>
      <c r="B4068">
        <v>8.8640000000000008</v>
      </c>
      <c r="C4068">
        <v>94.0364</v>
      </c>
      <c r="D4068">
        <v>10</v>
      </c>
      <c r="E4068">
        <v>4.5999999999999996</v>
      </c>
      <c r="F4068" t="s">
        <v>23</v>
      </c>
      <c r="H4068">
        <v>143</v>
      </c>
      <c r="I4068">
        <v>5.508</v>
      </c>
      <c r="J4068">
        <v>0.74</v>
      </c>
      <c r="K4068" t="s">
        <v>24</v>
      </c>
      <c r="L4068" t="s">
        <v>14063</v>
      </c>
      <c r="M4068" t="s">
        <v>14064</v>
      </c>
      <c r="N4068" t="s">
        <v>402</v>
      </c>
      <c r="O4068" t="s">
        <v>28</v>
      </c>
      <c r="P4068">
        <v>12.8</v>
      </c>
      <c r="Q4068">
        <v>1.9</v>
      </c>
      <c r="R4068">
        <v>0.11899999999999999</v>
      </c>
      <c r="S4068">
        <v>21</v>
      </c>
      <c r="T4068" t="s">
        <v>29</v>
      </c>
      <c r="U4068" t="s">
        <v>24</v>
      </c>
      <c r="V4068" t="s">
        <v>24</v>
      </c>
    </row>
    <row r="4069" spans="1:22" x14ac:dyDescent="0.35">
      <c r="A4069" t="s">
        <v>14065</v>
      </c>
      <c r="B4069">
        <v>8.9910999999999994</v>
      </c>
      <c r="C4069">
        <v>94.046599999999998</v>
      </c>
      <c r="D4069">
        <v>10</v>
      </c>
      <c r="E4069">
        <v>4.3</v>
      </c>
      <c r="F4069" t="s">
        <v>23</v>
      </c>
      <c r="H4069">
        <v>183</v>
      </c>
      <c r="I4069">
        <v>5.5049999999999999</v>
      </c>
      <c r="J4069">
        <v>1.4</v>
      </c>
      <c r="K4069" t="s">
        <v>24</v>
      </c>
      <c r="L4069" t="s">
        <v>14066</v>
      </c>
      <c r="M4069" t="s">
        <v>14067</v>
      </c>
      <c r="N4069" t="s">
        <v>402</v>
      </c>
      <c r="O4069" t="s">
        <v>28</v>
      </c>
      <c r="P4069">
        <v>14</v>
      </c>
      <c r="Q4069">
        <v>2</v>
      </c>
      <c r="R4069">
        <v>0.20200000000000001</v>
      </c>
      <c r="S4069">
        <v>7</v>
      </c>
      <c r="T4069" t="s">
        <v>29</v>
      </c>
      <c r="U4069" t="s">
        <v>24</v>
      </c>
      <c r="V4069" t="s">
        <v>24</v>
      </c>
    </row>
    <row r="4070" spans="1:22" x14ac:dyDescent="0.35">
      <c r="A4070" t="s">
        <v>14068</v>
      </c>
      <c r="B4070">
        <v>9.0302000000000007</v>
      </c>
      <c r="C4070">
        <v>93.913300000000007</v>
      </c>
      <c r="D4070">
        <v>10</v>
      </c>
      <c r="E4070">
        <v>4.7</v>
      </c>
      <c r="F4070" t="s">
        <v>23</v>
      </c>
      <c r="H4070">
        <v>96</v>
      </c>
      <c r="I4070">
        <v>4.8289999999999997</v>
      </c>
      <c r="J4070">
        <v>0.36</v>
      </c>
      <c r="K4070" t="s">
        <v>24</v>
      </c>
      <c r="L4070" t="s">
        <v>14069</v>
      </c>
      <c r="M4070" t="s">
        <v>14070</v>
      </c>
      <c r="N4070" t="s">
        <v>402</v>
      </c>
      <c r="O4070" t="s">
        <v>28</v>
      </c>
      <c r="P4070">
        <v>8.6999999999999993</v>
      </c>
      <c r="Q4070">
        <v>1.9</v>
      </c>
      <c r="R4070">
        <v>0.115</v>
      </c>
      <c r="S4070">
        <v>23</v>
      </c>
      <c r="T4070" t="s">
        <v>29</v>
      </c>
      <c r="U4070" t="s">
        <v>24</v>
      </c>
      <c r="V4070" t="s">
        <v>24</v>
      </c>
    </row>
    <row r="4071" spans="1:22" x14ac:dyDescent="0.35">
      <c r="A4071" t="s">
        <v>14071</v>
      </c>
      <c r="B4071">
        <v>8.5436999999999994</v>
      </c>
      <c r="C4071">
        <v>93.891499999999994</v>
      </c>
      <c r="D4071">
        <v>10</v>
      </c>
      <c r="E4071">
        <v>4.5999999999999996</v>
      </c>
      <c r="F4071" t="s">
        <v>23</v>
      </c>
      <c r="H4071">
        <v>127</v>
      </c>
      <c r="I4071">
        <v>4.4770000000000003</v>
      </c>
      <c r="J4071">
        <v>0.49</v>
      </c>
      <c r="K4071" t="s">
        <v>24</v>
      </c>
      <c r="L4071" t="s">
        <v>14072</v>
      </c>
      <c r="M4071" t="s">
        <v>14073</v>
      </c>
      <c r="N4071" t="s">
        <v>402</v>
      </c>
      <c r="O4071" t="s">
        <v>28</v>
      </c>
      <c r="P4071">
        <v>10.3</v>
      </c>
      <c r="Q4071">
        <v>1.9</v>
      </c>
      <c r="R4071">
        <v>0.20599999999999999</v>
      </c>
      <c r="S4071">
        <v>7</v>
      </c>
      <c r="T4071" t="s">
        <v>29</v>
      </c>
      <c r="U4071" t="s">
        <v>24</v>
      </c>
      <c r="V4071" t="s">
        <v>24</v>
      </c>
    </row>
    <row r="4072" spans="1:22" x14ac:dyDescent="0.35">
      <c r="A4072" t="s">
        <v>14074</v>
      </c>
      <c r="B4072">
        <v>1.2484</v>
      </c>
      <c r="C4072">
        <v>98.314999999999998</v>
      </c>
      <c r="D4072">
        <v>60.71</v>
      </c>
      <c r="E4072">
        <v>4.2</v>
      </c>
      <c r="F4072" t="s">
        <v>23</v>
      </c>
      <c r="H4072">
        <v>87</v>
      </c>
      <c r="I4072">
        <v>0.74099999999999999</v>
      </c>
      <c r="J4072">
        <v>0.47</v>
      </c>
      <c r="K4072" t="s">
        <v>24</v>
      </c>
      <c r="L4072" t="s">
        <v>14075</v>
      </c>
      <c r="M4072" t="s">
        <v>14076</v>
      </c>
      <c r="N4072" t="s">
        <v>14077</v>
      </c>
      <c r="O4072" t="s">
        <v>28</v>
      </c>
      <c r="P4072">
        <v>8.1999999999999993</v>
      </c>
      <c r="Q4072">
        <v>3.8</v>
      </c>
      <c r="R4072">
        <v>0.216</v>
      </c>
      <c r="S4072">
        <v>6</v>
      </c>
      <c r="T4072" t="s">
        <v>29</v>
      </c>
      <c r="U4072" t="s">
        <v>24</v>
      </c>
      <c r="V4072" t="s">
        <v>24</v>
      </c>
    </row>
    <row r="4073" spans="1:22" x14ac:dyDescent="0.35">
      <c r="A4073" t="s">
        <v>14078</v>
      </c>
      <c r="B4073">
        <v>8.9514999999999993</v>
      </c>
      <c r="C4073">
        <v>94.153899999999993</v>
      </c>
      <c r="D4073">
        <v>10</v>
      </c>
      <c r="E4073">
        <v>4.3</v>
      </c>
      <c r="F4073" t="s">
        <v>23</v>
      </c>
      <c r="H4073">
        <v>103</v>
      </c>
      <c r="I4073">
        <v>5.3959999999999999</v>
      </c>
      <c r="J4073">
        <v>0.92</v>
      </c>
      <c r="K4073" t="s">
        <v>24</v>
      </c>
      <c r="L4073" t="s">
        <v>14079</v>
      </c>
      <c r="M4073" t="s">
        <v>14080</v>
      </c>
      <c r="N4073" t="s">
        <v>402</v>
      </c>
      <c r="O4073" t="s">
        <v>28</v>
      </c>
      <c r="P4073">
        <v>8.5</v>
      </c>
      <c r="Q4073">
        <v>1.9</v>
      </c>
      <c r="R4073">
        <v>0.17799999999999999</v>
      </c>
      <c r="S4073">
        <v>9</v>
      </c>
      <c r="T4073" t="s">
        <v>29</v>
      </c>
      <c r="U4073" t="s">
        <v>24</v>
      </c>
      <c r="V4073" t="s">
        <v>24</v>
      </c>
    </row>
    <row r="4074" spans="1:22" x14ac:dyDescent="0.35">
      <c r="A4074" t="s">
        <v>14081</v>
      </c>
      <c r="B4074">
        <v>9.0016999999999996</v>
      </c>
      <c r="C4074">
        <v>94.158000000000001</v>
      </c>
      <c r="D4074">
        <v>10</v>
      </c>
      <c r="E4074">
        <v>5.8</v>
      </c>
      <c r="F4074" t="s">
        <v>23</v>
      </c>
      <c r="H4074">
        <v>45</v>
      </c>
      <c r="I4074">
        <v>4.6589999999999998</v>
      </c>
      <c r="J4074">
        <v>0.84</v>
      </c>
      <c r="K4074" t="s">
        <v>24</v>
      </c>
      <c r="L4074" t="s">
        <v>14082</v>
      </c>
      <c r="M4074" t="s">
        <v>14083</v>
      </c>
      <c r="N4074" t="s">
        <v>402</v>
      </c>
      <c r="O4074" t="s">
        <v>28</v>
      </c>
      <c r="P4074">
        <v>4.8</v>
      </c>
      <c r="Q4074">
        <v>1.8</v>
      </c>
      <c r="R4074">
        <v>7.3999999999999996E-2</v>
      </c>
      <c r="S4074">
        <v>67</v>
      </c>
      <c r="T4074" t="s">
        <v>29</v>
      </c>
      <c r="U4074" t="s">
        <v>24</v>
      </c>
      <c r="V4074" t="s">
        <v>24</v>
      </c>
    </row>
    <row r="4075" spans="1:22" x14ac:dyDescent="0.35">
      <c r="A4075" t="s">
        <v>14084</v>
      </c>
      <c r="B4075">
        <v>8.8809000000000005</v>
      </c>
      <c r="C4075">
        <v>94.019199999999998</v>
      </c>
      <c r="D4075">
        <v>10</v>
      </c>
      <c r="E4075">
        <v>6.1</v>
      </c>
      <c r="F4075" t="s">
        <v>106</v>
      </c>
      <c r="H4075">
        <v>50</v>
      </c>
      <c r="I4075">
        <v>4.6479999999999997</v>
      </c>
      <c r="J4075">
        <v>0.95</v>
      </c>
      <c r="K4075" t="s">
        <v>24</v>
      </c>
      <c r="L4075" t="s">
        <v>14085</v>
      </c>
      <c r="M4075" t="s">
        <v>14086</v>
      </c>
      <c r="N4075" t="s">
        <v>402</v>
      </c>
      <c r="O4075" t="s">
        <v>28</v>
      </c>
      <c r="P4075">
        <v>7.7</v>
      </c>
      <c r="Q4075">
        <v>1.8</v>
      </c>
      <c r="R4075">
        <v>6.9000000000000006E-2</v>
      </c>
      <c r="S4075">
        <v>20</v>
      </c>
      <c r="T4075" t="s">
        <v>29</v>
      </c>
      <c r="U4075" t="s">
        <v>24</v>
      </c>
      <c r="V4075" t="s">
        <v>24</v>
      </c>
    </row>
    <row r="4076" spans="1:22" x14ac:dyDescent="0.35">
      <c r="A4076" t="s">
        <v>14087</v>
      </c>
      <c r="B4076">
        <v>8.8628</v>
      </c>
      <c r="C4076">
        <v>94.056399999999996</v>
      </c>
      <c r="D4076">
        <v>10</v>
      </c>
      <c r="E4076">
        <v>5.3</v>
      </c>
      <c r="F4076" t="s">
        <v>23</v>
      </c>
      <c r="H4076">
        <v>36</v>
      </c>
      <c r="I4076">
        <v>4.6109999999999998</v>
      </c>
      <c r="J4076">
        <v>0.62</v>
      </c>
      <c r="K4076" t="s">
        <v>24</v>
      </c>
      <c r="L4076" t="s">
        <v>14088</v>
      </c>
      <c r="M4076" t="s">
        <v>14089</v>
      </c>
      <c r="N4076" t="s">
        <v>402</v>
      </c>
      <c r="O4076" t="s">
        <v>28</v>
      </c>
      <c r="P4076">
        <v>7.6</v>
      </c>
      <c r="Q4076">
        <v>1.7</v>
      </c>
      <c r="R4076">
        <v>4.1000000000000002E-2</v>
      </c>
      <c r="S4076">
        <v>205</v>
      </c>
      <c r="T4076" t="s">
        <v>29</v>
      </c>
      <c r="U4076" t="s">
        <v>24</v>
      </c>
      <c r="V4076" t="s">
        <v>24</v>
      </c>
    </row>
    <row r="4077" spans="1:22" x14ac:dyDescent="0.35">
      <c r="A4077" t="s">
        <v>14090</v>
      </c>
      <c r="B4077">
        <v>9.0127000000000006</v>
      </c>
      <c r="C4077">
        <v>94.119799999999998</v>
      </c>
      <c r="D4077">
        <v>10</v>
      </c>
      <c r="E4077">
        <v>5.3</v>
      </c>
      <c r="F4077" t="s">
        <v>106</v>
      </c>
      <c r="H4077">
        <v>36</v>
      </c>
      <c r="I4077">
        <v>4.6900000000000004</v>
      </c>
      <c r="J4077">
        <v>0.87</v>
      </c>
      <c r="K4077" t="s">
        <v>24</v>
      </c>
      <c r="L4077" t="s">
        <v>14091</v>
      </c>
      <c r="M4077" t="s">
        <v>14092</v>
      </c>
      <c r="N4077" t="s">
        <v>402</v>
      </c>
      <c r="O4077" t="s">
        <v>28</v>
      </c>
      <c r="P4077">
        <v>7.8</v>
      </c>
      <c r="Q4077">
        <v>1.8</v>
      </c>
      <c r="R4077">
        <v>7.0999999999999994E-2</v>
      </c>
      <c r="S4077">
        <v>19</v>
      </c>
      <c r="T4077" t="s">
        <v>29</v>
      </c>
      <c r="U4077" t="s">
        <v>24</v>
      </c>
      <c r="V4077" t="s">
        <v>24</v>
      </c>
    </row>
    <row r="4078" spans="1:22" x14ac:dyDescent="0.35">
      <c r="A4078" t="s">
        <v>14093</v>
      </c>
      <c r="B4078">
        <v>8.6742000000000008</v>
      </c>
      <c r="C4078">
        <v>94.134699999999995</v>
      </c>
      <c r="D4078">
        <v>10</v>
      </c>
      <c r="E4078">
        <v>4.5999999999999996</v>
      </c>
      <c r="F4078" t="s">
        <v>23</v>
      </c>
      <c r="H4078">
        <v>97</v>
      </c>
      <c r="I4078">
        <v>4.4169999999999998</v>
      </c>
      <c r="J4078">
        <v>0.72</v>
      </c>
      <c r="K4078" t="s">
        <v>24</v>
      </c>
      <c r="L4078" t="s">
        <v>14094</v>
      </c>
      <c r="M4078" t="s">
        <v>14095</v>
      </c>
      <c r="N4078" t="s">
        <v>402</v>
      </c>
      <c r="O4078" t="s">
        <v>28</v>
      </c>
      <c r="P4078">
        <v>7.3</v>
      </c>
      <c r="Q4078">
        <v>1.7</v>
      </c>
      <c r="R4078">
        <v>9.4E-2</v>
      </c>
      <c r="S4078">
        <v>34</v>
      </c>
      <c r="T4078" t="s">
        <v>29</v>
      </c>
      <c r="U4078" t="s">
        <v>24</v>
      </c>
      <c r="V4078" t="s">
        <v>24</v>
      </c>
    </row>
    <row r="4079" spans="1:22" x14ac:dyDescent="0.35">
      <c r="A4079" t="s">
        <v>14096</v>
      </c>
      <c r="B4079">
        <v>38.2622</v>
      </c>
      <c r="C4079">
        <v>73.177599999999998</v>
      </c>
      <c r="D4079">
        <v>10</v>
      </c>
      <c r="E4079">
        <v>4.5999999999999996</v>
      </c>
      <c r="F4079" t="s">
        <v>23</v>
      </c>
      <c r="H4079">
        <v>97</v>
      </c>
      <c r="I4079">
        <v>2.3540000000000001</v>
      </c>
      <c r="J4079">
        <v>0.74</v>
      </c>
      <c r="K4079" t="s">
        <v>24</v>
      </c>
      <c r="L4079" t="s">
        <v>14097</v>
      </c>
      <c r="M4079" t="s">
        <v>14098</v>
      </c>
      <c r="N4079" t="s">
        <v>8060</v>
      </c>
      <c r="O4079" t="s">
        <v>28</v>
      </c>
      <c r="P4079">
        <v>6.5</v>
      </c>
      <c r="Q4079">
        <v>1.9</v>
      </c>
      <c r="R4079">
        <v>7.0999999999999994E-2</v>
      </c>
      <c r="S4079">
        <v>59</v>
      </c>
      <c r="T4079" t="s">
        <v>29</v>
      </c>
      <c r="U4079" t="s">
        <v>24</v>
      </c>
      <c r="V4079" t="s">
        <v>24</v>
      </c>
    </row>
    <row r="4080" spans="1:22" x14ac:dyDescent="0.35">
      <c r="A4080" t="s">
        <v>14099</v>
      </c>
      <c r="B4080">
        <v>32.1646</v>
      </c>
      <c r="C4080">
        <v>60.642499999999998</v>
      </c>
      <c r="D4080">
        <v>10</v>
      </c>
      <c r="E4080">
        <v>4.5</v>
      </c>
      <c r="F4080" t="s">
        <v>23</v>
      </c>
      <c r="H4080">
        <v>86</v>
      </c>
      <c r="I4080">
        <v>7.4169999999999998</v>
      </c>
      <c r="J4080">
        <v>0.95</v>
      </c>
      <c r="K4080" t="s">
        <v>24</v>
      </c>
      <c r="L4080" t="s">
        <v>14100</v>
      </c>
      <c r="M4080" t="s">
        <v>14101</v>
      </c>
      <c r="N4080" t="s">
        <v>14102</v>
      </c>
      <c r="O4080" t="s">
        <v>28</v>
      </c>
      <c r="P4080">
        <v>8.4</v>
      </c>
      <c r="Q4080">
        <v>1.9</v>
      </c>
      <c r="R4080">
        <v>6.9000000000000006E-2</v>
      </c>
      <c r="S4080">
        <v>63</v>
      </c>
      <c r="T4080" t="s">
        <v>29</v>
      </c>
      <c r="U4080" t="s">
        <v>24</v>
      </c>
      <c r="V4080" t="s">
        <v>24</v>
      </c>
    </row>
    <row r="4081" spans="1:22" x14ac:dyDescent="0.35">
      <c r="A4081" t="s">
        <v>14103</v>
      </c>
      <c r="B4081">
        <v>36.991100000000003</v>
      </c>
      <c r="C4081">
        <v>71.380499999999998</v>
      </c>
      <c r="D4081">
        <v>102.43</v>
      </c>
      <c r="E4081">
        <v>4.5999999999999996</v>
      </c>
      <c r="F4081" t="s">
        <v>23</v>
      </c>
      <c r="H4081">
        <v>64</v>
      </c>
      <c r="I4081">
        <v>0.65700000000000003</v>
      </c>
      <c r="J4081">
        <v>1</v>
      </c>
      <c r="K4081" t="s">
        <v>24</v>
      </c>
      <c r="L4081" t="s">
        <v>14104</v>
      </c>
      <c r="M4081" t="s">
        <v>14105</v>
      </c>
      <c r="N4081" t="s">
        <v>14106</v>
      </c>
      <c r="O4081" t="s">
        <v>28</v>
      </c>
      <c r="P4081">
        <v>6.8</v>
      </c>
      <c r="Q4081">
        <v>5.9</v>
      </c>
      <c r="R4081">
        <v>6.6000000000000003E-2</v>
      </c>
      <c r="S4081">
        <v>69</v>
      </c>
      <c r="T4081" t="s">
        <v>29</v>
      </c>
      <c r="U4081" t="s">
        <v>24</v>
      </c>
      <c r="V4081" t="s">
        <v>24</v>
      </c>
    </row>
    <row r="4082" spans="1:22" x14ac:dyDescent="0.35">
      <c r="A4082" t="s">
        <v>14107</v>
      </c>
      <c r="B4082">
        <v>29.241399999999999</v>
      </c>
      <c r="C4082">
        <v>69.513499999999993</v>
      </c>
      <c r="D4082">
        <v>19.48</v>
      </c>
      <c r="E4082">
        <v>4.5</v>
      </c>
      <c r="F4082" t="s">
        <v>23</v>
      </c>
      <c r="H4082">
        <v>97</v>
      </c>
      <c r="I4082">
        <v>5.298</v>
      </c>
      <c r="J4082">
        <v>0.74</v>
      </c>
      <c r="K4082" t="s">
        <v>24</v>
      </c>
      <c r="L4082" t="s">
        <v>14108</v>
      </c>
      <c r="M4082" t="s">
        <v>14109</v>
      </c>
      <c r="N4082" t="s">
        <v>14110</v>
      </c>
      <c r="O4082" t="s">
        <v>28</v>
      </c>
      <c r="P4082">
        <v>9.6</v>
      </c>
      <c r="Q4082">
        <v>2.7</v>
      </c>
      <c r="R4082">
        <v>8.2000000000000003E-2</v>
      </c>
      <c r="S4082">
        <v>49</v>
      </c>
      <c r="T4082" t="s">
        <v>29</v>
      </c>
      <c r="U4082" t="s">
        <v>24</v>
      </c>
      <c r="V4082" t="s">
        <v>24</v>
      </c>
    </row>
    <row r="4083" spans="1:22" x14ac:dyDescent="0.35">
      <c r="A4083" t="s">
        <v>14111</v>
      </c>
      <c r="B4083">
        <v>38.740400000000001</v>
      </c>
      <c r="C4083">
        <v>73.1143</v>
      </c>
      <c r="D4083">
        <v>96.34</v>
      </c>
      <c r="E4083">
        <v>5</v>
      </c>
      <c r="F4083" t="s">
        <v>23</v>
      </c>
      <c r="H4083">
        <v>53</v>
      </c>
      <c r="I4083">
        <v>1.26</v>
      </c>
      <c r="J4083">
        <v>0.45</v>
      </c>
      <c r="K4083" t="s">
        <v>24</v>
      </c>
      <c r="L4083" t="s">
        <v>14112</v>
      </c>
      <c r="M4083" t="s">
        <v>14113</v>
      </c>
      <c r="N4083" t="s">
        <v>14114</v>
      </c>
      <c r="O4083" t="s">
        <v>28</v>
      </c>
      <c r="P4083">
        <v>6.2</v>
      </c>
      <c r="Q4083">
        <v>5.9</v>
      </c>
      <c r="R4083">
        <v>4.7E-2</v>
      </c>
      <c r="S4083">
        <v>145</v>
      </c>
      <c r="T4083" t="s">
        <v>29</v>
      </c>
      <c r="U4083" t="s">
        <v>24</v>
      </c>
      <c r="V4083" t="s">
        <v>24</v>
      </c>
    </row>
    <row r="4084" spans="1:22" x14ac:dyDescent="0.35">
      <c r="A4084" t="s">
        <v>14115</v>
      </c>
      <c r="B4084">
        <v>6.8041</v>
      </c>
      <c r="C4084">
        <v>94.134600000000006</v>
      </c>
      <c r="D4084">
        <v>65.06</v>
      </c>
      <c r="E4084">
        <v>4.3</v>
      </c>
      <c r="F4084" t="s">
        <v>23</v>
      </c>
      <c r="H4084">
        <v>163</v>
      </c>
      <c r="I4084">
        <v>3.2050000000000001</v>
      </c>
      <c r="J4084">
        <v>0.85</v>
      </c>
      <c r="K4084" t="s">
        <v>24</v>
      </c>
      <c r="L4084" t="s">
        <v>14116</v>
      </c>
      <c r="M4084" t="s">
        <v>14117</v>
      </c>
      <c r="N4084" t="s">
        <v>14118</v>
      </c>
      <c r="O4084" t="s">
        <v>28</v>
      </c>
      <c r="P4084">
        <v>8.1999999999999993</v>
      </c>
      <c r="Q4084">
        <v>8.9</v>
      </c>
      <c r="R4084">
        <v>0.16</v>
      </c>
      <c r="S4084">
        <v>13</v>
      </c>
      <c r="T4084" t="s">
        <v>29</v>
      </c>
      <c r="U4084" t="s">
        <v>24</v>
      </c>
      <c r="V4084" t="s">
        <v>24</v>
      </c>
    </row>
    <row r="4085" spans="1:22" x14ac:dyDescent="0.35">
      <c r="A4085" t="s">
        <v>14119</v>
      </c>
      <c r="B4085">
        <v>22.863800000000001</v>
      </c>
      <c r="C4085">
        <v>95.996700000000004</v>
      </c>
      <c r="D4085">
        <v>10</v>
      </c>
      <c r="E4085">
        <v>5.5</v>
      </c>
      <c r="F4085" t="s">
        <v>23</v>
      </c>
      <c r="H4085">
        <v>48</v>
      </c>
      <c r="I4085">
        <v>2.0659999999999998</v>
      </c>
      <c r="J4085">
        <v>0.7</v>
      </c>
      <c r="K4085" t="s">
        <v>24</v>
      </c>
      <c r="L4085" t="s">
        <v>14120</v>
      </c>
      <c r="M4085" t="s">
        <v>14121</v>
      </c>
      <c r="N4085" t="s">
        <v>14122</v>
      </c>
      <c r="O4085" t="s">
        <v>28</v>
      </c>
      <c r="P4085">
        <v>5.8</v>
      </c>
      <c r="Q4085">
        <v>1.8</v>
      </c>
      <c r="R4085">
        <v>5.5E-2</v>
      </c>
      <c r="S4085">
        <v>114</v>
      </c>
      <c r="T4085" t="s">
        <v>29</v>
      </c>
      <c r="U4085" t="s">
        <v>24</v>
      </c>
      <c r="V4085" t="s">
        <v>24</v>
      </c>
    </row>
    <row r="4086" spans="1:22" x14ac:dyDescent="0.35">
      <c r="A4086" t="s">
        <v>14123</v>
      </c>
      <c r="B4086">
        <v>36.442700000000002</v>
      </c>
      <c r="C4086">
        <v>70.760900000000007</v>
      </c>
      <c r="D4086">
        <v>191.98</v>
      </c>
      <c r="E4086">
        <v>4</v>
      </c>
      <c r="F4086" t="s">
        <v>23</v>
      </c>
      <c r="H4086">
        <v>103</v>
      </c>
      <c r="I4086">
        <v>0.69699999999999995</v>
      </c>
      <c r="J4086">
        <v>0.71</v>
      </c>
      <c r="K4086" t="s">
        <v>24</v>
      </c>
      <c r="L4086" t="s">
        <v>14124</v>
      </c>
      <c r="M4086" t="s">
        <v>14125</v>
      </c>
      <c r="N4086" t="s">
        <v>11376</v>
      </c>
      <c r="O4086" t="s">
        <v>28</v>
      </c>
      <c r="P4086">
        <v>7.3</v>
      </c>
      <c r="Q4086">
        <v>6.9</v>
      </c>
      <c r="R4086">
        <v>0.19600000000000001</v>
      </c>
      <c r="S4086">
        <v>7</v>
      </c>
      <c r="T4086" t="s">
        <v>29</v>
      </c>
      <c r="U4086" t="s">
        <v>24</v>
      </c>
      <c r="V4086" t="s">
        <v>24</v>
      </c>
    </row>
    <row r="4087" spans="1:22" x14ac:dyDescent="0.35">
      <c r="A4087" t="s">
        <v>14126</v>
      </c>
      <c r="B4087">
        <v>34.922899999999998</v>
      </c>
      <c r="C4087">
        <v>91.0351</v>
      </c>
      <c r="D4087">
        <v>10.69</v>
      </c>
      <c r="E4087">
        <v>4.4000000000000004</v>
      </c>
      <c r="F4087" t="s">
        <v>23</v>
      </c>
      <c r="H4087">
        <v>74</v>
      </c>
      <c r="I4087">
        <v>5.2050000000000001</v>
      </c>
      <c r="J4087">
        <v>1.0900000000000001</v>
      </c>
      <c r="K4087" t="s">
        <v>24</v>
      </c>
      <c r="L4087" t="s">
        <v>14127</v>
      </c>
      <c r="M4087" t="s">
        <v>14128</v>
      </c>
      <c r="N4087" t="s">
        <v>324</v>
      </c>
      <c r="O4087" t="s">
        <v>28</v>
      </c>
      <c r="P4087">
        <v>7.4</v>
      </c>
      <c r="Q4087">
        <v>4.5</v>
      </c>
      <c r="R4087">
        <v>0.112</v>
      </c>
      <c r="S4087">
        <v>23</v>
      </c>
      <c r="T4087" t="s">
        <v>29</v>
      </c>
      <c r="U4087" t="s">
        <v>24</v>
      </c>
      <c r="V4087" t="s">
        <v>24</v>
      </c>
    </row>
    <row r="4088" spans="1:22" x14ac:dyDescent="0.35">
      <c r="A4088" t="s">
        <v>14129</v>
      </c>
      <c r="B4088">
        <v>37.239699999999999</v>
      </c>
      <c r="C4088">
        <v>71.411600000000007</v>
      </c>
      <c r="D4088">
        <v>94.85</v>
      </c>
      <c r="E4088">
        <v>4.3</v>
      </c>
      <c r="F4088" t="s">
        <v>23</v>
      </c>
      <c r="H4088">
        <v>111</v>
      </c>
      <c r="I4088">
        <v>0.67600000000000005</v>
      </c>
      <c r="J4088">
        <v>0.73</v>
      </c>
      <c r="K4088" t="s">
        <v>24</v>
      </c>
      <c r="L4088" t="s">
        <v>14130</v>
      </c>
      <c r="M4088" t="s">
        <v>14131</v>
      </c>
      <c r="N4088" t="s">
        <v>14132</v>
      </c>
      <c r="O4088" t="s">
        <v>28</v>
      </c>
      <c r="P4088">
        <v>8.3000000000000007</v>
      </c>
      <c r="Q4088">
        <v>8.4</v>
      </c>
      <c r="R4088">
        <v>0.26500000000000001</v>
      </c>
      <c r="S4088">
        <v>4</v>
      </c>
      <c r="T4088" t="s">
        <v>29</v>
      </c>
      <c r="U4088" t="s">
        <v>24</v>
      </c>
      <c r="V4088" t="s">
        <v>24</v>
      </c>
    </row>
    <row r="4089" spans="1:22" x14ac:dyDescent="0.35">
      <c r="A4089" t="s">
        <v>14133</v>
      </c>
      <c r="B4089">
        <v>37.983600000000003</v>
      </c>
      <c r="C4089">
        <v>72.710899999999995</v>
      </c>
      <c r="D4089">
        <v>147.85</v>
      </c>
      <c r="E4089">
        <v>4.3</v>
      </c>
      <c r="F4089" t="s">
        <v>23</v>
      </c>
      <c r="H4089">
        <v>51</v>
      </c>
      <c r="I4089">
        <v>1.6559999999999999</v>
      </c>
      <c r="J4089">
        <v>0.41</v>
      </c>
      <c r="K4089" t="s">
        <v>24</v>
      </c>
      <c r="L4089" t="s">
        <v>14134</v>
      </c>
      <c r="M4089" t="s">
        <v>14135</v>
      </c>
      <c r="N4089" t="s">
        <v>14136</v>
      </c>
      <c r="O4089" t="s">
        <v>28</v>
      </c>
      <c r="P4089">
        <v>4.5999999999999996</v>
      </c>
      <c r="Q4089">
        <v>8.9</v>
      </c>
      <c r="R4089">
        <v>0.11899999999999999</v>
      </c>
      <c r="S4089">
        <v>20</v>
      </c>
      <c r="T4089" t="s">
        <v>29</v>
      </c>
      <c r="U4089" t="s">
        <v>24</v>
      </c>
      <c r="V4089" t="s">
        <v>24</v>
      </c>
    </row>
    <row r="4090" spans="1:22" x14ac:dyDescent="0.35">
      <c r="A4090" t="s">
        <v>14137</v>
      </c>
      <c r="B4090">
        <v>38.284399999999998</v>
      </c>
      <c r="C4090">
        <v>74.042100000000005</v>
      </c>
      <c r="D4090">
        <v>162.4</v>
      </c>
      <c r="E4090">
        <v>4.3</v>
      </c>
      <c r="F4090" t="s">
        <v>23</v>
      </c>
      <c r="H4090">
        <v>102</v>
      </c>
      <c r="I4090">
        <v>2.1160000000000001</v>
      </c>
      <c r="J4090">
        <v>0.57999999999999996</v>
      </c>
      <c r="K4090" t="s">
        <v>24</v>
      </c>
      <c r="L4090" t="s">
        <v>14138</v>
      </c>
      <c r="M4090" t="s">
        <v>14139</v>
      </c>
      <c r="N4090" t="s">
        <v>14140</v>
      </c>
      <c r="O4090" t="s">
        <v>28</v>
      </c>
      <c r="P4090">
        <v>7.4</v>
      </c>
      <c r="Q4090">
        <v>5.4</v>
      </c>
      <c r="R4090">
        <v>9.6000000000000002E-2</v>
      </c>
      <c r="S4090">
        <v>31</v>
      </c>
      <c r="T4090" t="s">
        <v>29</v>
      </c>
      <c r="U4090" t="s">
        <v>24</v>
      </c>
      <c r="V4090" t="s">
        <v>24</v>
      </c>
    </row>
    <row r="4091" spans="1:22" x14ac:dyDescent="0.35">
      <c r="A4091" t="s">
        <v>14141</v>
      </c>
      <c r="B4091">
        <v>36.594099999999997</v>
      </c>
      <c r="C4091">
        <v>71.509100000000004</v>
      </c>
      <c r="D4091">
        <v>97.78</v>
      </c>
      <c r="E4091">
        <v>4.2</v>
      </c>
      <c r="F4091" t="s">
        <v>23</v>
      </c>
      <c r="H4091">
        <v>103</v>
      </c>
      <c r="I4091">
        <v>0.91700000000000004</v>
      </c>
      <c r="J4091">
        <v>0.77</v>
      </c>
      <c r="K4091" t="s">
        <v>24</v>
      </c>
      <c r="L4091" t="s">
        <v>14142</v>
      </c>
      <c r="M4091" t="s">
        <v>14143</v>
      </c>
      <c r="N4091" t="s">
        <v>14144</v>
      </c>
      <c r="O4091" t="s">
        <v>28</v>
      </c>
      <c r="P4091">
        <v>6.5</v>
      </c>
      <c r="Q4091">
        <v>7.2</v>
      </c>
      <c r="R4091">
        <v>0.11</v>
      </c>
      <c r="S4091">
        <v>23</v>
      </c>
      <c r="T4091" t="s">
        <v>29</v>
      </c>
      <c r="U4091" t="s">
        <v>24</v>
      </c>
      <c r="V4091" t="s">
        <v>24</v>
      </c>
    </row>
    <row r="4092" spans="1:22" x14ac:dyDescent="0.35">
      <c r="A4092" t="s">
        <v>14145</v>
      </c>
      <c r="B4092">
        <v>24.5824</v>
      </c>
      <c r="C4092">
        <v>94.442099999999996</v>
      </c>
      <c r="D4092">
        <v>66.819999999999993</v>
      </c>
      <c r="E4092">
        <v>4.9000000000000004</v>
      </c>
      <c r="F4092" t="s">
        <v>23</v>
      </c>
      <c r="H4092">
        <v>28</v>
      </c>
      <c r="I4092">
        <v>0.374</v>
      </c>
      <c r="J4092">
        <v>0.51</v>
      </c>
      <c r="K4092" t="s">
        <v>24</v>
      </c>
      <c r="L4092" t="s">
        <v>14146</v>
      </c>
      <c r="M4092" t="s">
        <v>14147</v>
      </c>
      <c r="N4092" t="s">
        <v>14148</v>
      </c>
      <c r="O4092" t="s">
        <v>28</v>
      </c>
      <c r="P4092">
        <v>6.6</v>
      </c>
      <c r="Q4092">
        <v>4.4000000000000004</v>
      </c>
      <c r="R4092">
        <v>0.04</v>
      </c>
      <c r="S4092">
        <v>197</v>
      </c>
      <c r="T4092" t="s">
        <v>29</v>
      </c>
      <c r="U4092" t="s">
        <v>24</v>
      </c>
      <c r="V4092" t="s">
        <v>24</v>
      </c>
    </row>
    <row r="4093" spans="1:22" x14ac:dyDescent="0.35">
      <c r="A4093" t="s">
        <v>14149</v>
      </c>
      <c r="B4093">
        <v>3.1183000000000001</v>
      </c>
      <c r="C4093">
        <v>65.128399999999999</v>
      </c>
      <c r="D4093">
        <v>10</v>
      </c>
      <c r="E4093">
        <v>4.5999999999999996</v>
      </c>
      <c r="F4093" t="s">
        <v>23</v>
      </c>
      <c r="H4093">
        <v>102</v>
      </c>
      <c r="I4093">
        <v>12.364000000000001</v>
      </c>
      <c r="J4093">
        <v>0.88</v>
      </c>
      <c r="K4093" t="s">
        <v>24</v>
      </c>
      <c r="L4093" t="s">
        <v>14150</v>
      </c>
      <c r="M4093" t="s">
        <v>14151</v>
      </c>
      <c r="N4093" t="s">
        <v>478</v>
      </c>
      <c r="O4093" t="s">
        <v>28</v>
      </c>
      <c r="P4093">
        <v>12.2</v>
      </c>
      <c r="Q4093">
        <v>1.9</v>
      </c>
      <c r="R4093">
        <v>0.128</v>
      </c>
      <c r="S4093">
        <v>20</v>
      </c>
      <c r="T4093" t="s">
        <v>29</v>
      </c>
      <c r="U4093" t="s">
        <v>24</v>
      </c>
      <c r="V4093" t="s">
        <v>24</v>
      </c>
    </row>
    <row r="4094" spans="1:22" x14ac:dyDescent="0.35">
      <c r="A4094" t="s">
        <v>14152</v>
      </c>
      <c r="B4094">
        <v>27.3429</v>
      </c>
      <c r="C4094">
        <v>88.309200000000004</v>
      </c>
      <c r="D4094">
        <v>10</v>
      </c>
      <c r="E4094">
        <v>4.5</v>
      </c>
      <c r="F4094" t="s">
        <v>23</v>
      </c>
      <c r="H4094">
        <v>79</v>
      </c>
      <c r="I4094">
        <v>3.4169999999999998</v>
      </c>
      <c r="J4094">
        <v>0.69</v>
      </c>
      <c r="K4094" t="s">
        <v>24</v>
      </c>
      <c r="L4094" t="s">
        <v>14153</v>
      </c>
      <c r="M4094" t="s">
        <v>14154</v>
      </c>
      <c r="N4094" t="s">
        <v>14155</v>
      </c>
      <c r="O4094" t="s">
        <v>28</v>
      </c>
      <c r="P4094">
        <v>4.9000000000000004</v>
      </c>
      <c r="Q4094">
        <v>1.9</v>
      </c>
      <c r="R4094">
        <v>6.8000000000000005E-2</v>
      </c>
      <c r="S4094">
        <v>65</v>
      </c>
      <c r="T4094" t="s">
        <v>29</v>
      </c>
      <c r="U4094" t="s">
        <v>24</v>
      </c>
      <c r="V4094" t="s">
        <v>24</v>
      </c>
    </row>
    <row r="4095" spans="1:22" x14ac:dyDescent="0.35">
      <c r="A4095" t="s">
        <v>14156</v>
      </c>
      <c r="B4095">
        <v>37.437199999999997</v>
      </c>
      <c r="C4095">
        <v>71.781700000000001</v>
      </c>
      <c r="D4095">
        <v>110.48</v>
      </c>
      <c r="E4095">
        <v>4.4000000000000004</v>
      </c>
      <c r="F4095" t="s">
        <v>23</v>
      </c>
      <c r="H4095">
        <v>78</v>
      </c>
      <c r="I4095">
        <v>1.01</v>
      </c>
      <c r="J4095">
        <v>0.62</v>
      </c>
      <c r="K4095" t="s">
        <v>24</v>
      </c>
      <c r="L4095" t="s">
        <v>14157</v>
      </c>
      <c r="M4095" t="s">
        <v>14158</v>
      </c>
      <c r="N4095" t="s">
        <v>14159</v>
      </c>
      <c r="O4095" t="s">
        <v>28</v>
      </c>
      <c r="P4095">
        <v>3.9</v>
      </c>
      <c r="Q4095">
        <v>8</v>
      </c>
      <c r="R4095">
        <v>0.14299999999999999</v>
      </c>
      <c r="S4095">
        <v>14</v>
      </c>
      <c r="T4095" t="s">
        <v>29</v>
      </c>
      <c r="U4095" t="s">
        <v>24</v>
      </c>
      <c r="V4095" t="s">
        <v>24</v>
      </c>
    </row>
    <row r="4096" spans="1:22" x14ac:dyDescent="0.35">
      <c r="A4096" t="s">
        <v>14160</v>
      </c>
      <c r="B4096">
        <v>32.738300000000002</v>
      </c>
      <c r="C4096">
        <v>102.2679</v>
      </c>
      <c r="D4096">
        <v>10</v>
      </c>
      <c r="E4096">
        <v>4.2</v>
      </c>
      <c r="F4096" t="s">
        <v>23</v>
      </c>
      <c r="H4096">
        <v>73</v>
      </c>
      <c r="I4096">
        <v>6.64</v>
      </c>
      <c r="J4096">
        <v>1.05</v>
      </c>
      <c r="K4096" t="s">
        <v>24</v>
      </c>
      <c r="L4096" t="s">
        <v>14161</v>
      </c>
      <c r="M4096" t="s">
        <v>14162</v>
      </c>
      <c r="N4096" t="s">
        <v>14163</v>
      </c>
      <c r="O4096" t="s">
        <v>28</v>
      </c>
      <c r="P4096">
        <v>10.3</v>
      </c>
      <c r="Q4096">
        <v>1.9</v>
      </c>
      <c r="R4096">
        <v>0.159</v>
      </c>
      <c r="S4096">
        <v>11</v>
      </c>
      <c r="T4096" t="s">
        <v>29</v>
      </c>
      <c r="U4096" t="s">
        <v>24</v>
      </c>
      <c r="V4096" t="s">
        <v>24</v>
      </c>
    </row>
    <row r="4097" spans="1:22" x14ac:dyDescent="0.35">
      <c r="A4097" t="s">
        <v>14164</v>
      </c>
      <c r="B4097">
        <v>37.384300000000003</v>
      </c>
      <c r="C4097">
        <v>71.186199999999999</v>
      </c>
      <c r="D4097">
        <v>92.16</v>
      </c>
      <c r="E4097">
        <v>4.4000000000000004</v>
      </c>
      <c r="F4097" t="s">
        <v>23</v>
      </c>
      <c r="H4097">
        <v>94</v>
      </c>
      <c r="I4097">
        <v>0.55100000000000005</v>
      </c>
      <c r="J4097">
        <v>0.69</v>
      </c>
      <c r="K4097" t="s">
        <v>24</v>
      </c>
      <c r="L4097" t="s">
        <v>14165</v>
      </c>
      <c r="M4097" t="s">
        <v>14166</v>
      </c>
      <c r="N4097" t="s">
        <v>14167</v>
      </c>
      <c r="O4097" t="s">
        <v>28</v>
      </c>
      <c r="P4097">
        <v>8.1999999999999993</v>
      </c>
      <c r="Q4097">
        <v>6.3</v>
      </c>
      <c r="R4097">
        <v>8.5999999999999993E-2</v>
      </c>
      <c r="S4097">
        <v>39</v>
      </c>
      <c r="T4097" t="s">
        <v>29</v>
      </c>
      <c r="U4097" t="s">
        <v>24</v>
      </c>
      <c r="V4097" t="s">
        <v>24</v>
      </c>
    </row>
    <row r="4098" spans="1:22" x14ac:dyDescent="0.35">
      <c r="A4098" t="s">
        <v>14168</v>
      </c>
      <c r="B4098">
        <v>36.575699999999998</v>
      </c>
      <c r="C4098">
        <v>70.855599999999995</v>
      </c>
      <c r="D4098">
        <v>207.17</v>
      </c>
      <c r="E4098">
        <v>4.3</v>
      </c>
      <c r="F4098" t="s">
        <v>23</v>
      </c>
      <c r="H4098">
        <v>78</v>
      </c>
      <c r="I4098">
        <v>0.59199999999999997</v>
      </c>
      <c r="J4098">
        <v>0.78</v>
      </c>
      <c r="K4098" t="s">
        <v>24</v>
      </c>
      <c r="L4098" t="s">
        <v>14169</v>
      </c>
      <c r="M4098" t="s">
        <v>14170</v>
      </c>
      <c r="N4098" t="s">
        <v>1926</v>
      </c>
      <c r="O4098" t="s">
        <v>28</v>
      </c>
      <c r="P4098">
        <v>8.6</v>
      </c>
      <c r="Q4098">
        <v>5.4</v>
      </c>
      <c r="R4098">
        <v>8.2000000000000003E-2</v>
      </c>
      <c r="S4098">
        <v>45</v>
      </c>
      <c r="T4098" t="s">
        <v>29</v>
      </c>
      <c r="U4098" t="s">
        <v>24</v>
      </c>
      <c r="V4098" t="s">
        <v>24</v>
      </c>
    </row>
    <row r="4099" spans="1:22" x14ac:dyDescent="0.35">
      <c r="A4099" t="s">
        <v>14171</v>
      </c>
      <c r="B4099">
        <v>30.06</v>
      </c>
      <c r="C4099">
        <v>70.328599999999994</v>
      </c>
      <c r="D4099">
        <v>10</v>
      </c>
      <c r="E4099">
        <v>4.5</v>
      </c>
      <c r="F4099" t="s">
        <v>23</v>
      </c>
      <c r="H4099">
        <v>97</v>
      </c>
      <c r="I4099">
        <v>4.5979999999999999</v>
      </c>
      <c r="J4099">
        <v>0.6</v>
      </c>
      <c r="K4099" t="s">
        <v>24</v>
      </c>
      <c r="L4099" t="s">
        <v>14172</v>
      </c>
      <c r="M4099" t="s">
        <v>14173</v>
      </c>
      <c r="N4099" t="s">
        <v>14174</v>
      </c>
      <c r="O4099" t="s">
        <v>28</v>
      </c>
      <c r="P4099">
        <v>10</v>
      </c>
      <c r="Q4099">
        <v>1.9</v>
      </c>
      <c r="R4099">
        <v>8.7999999999999995E-2</v>
      </c>
      <c r="S4099">
        <v>38</v>
      </c>
      <c r="T4099" t="s">
        <v>29</v>
      </c>
      <c r="U4099" t="s">
        <v>24</v>
      </c>
      <c r="V4099" t="s">
        <v>24</v>
      </c>
    </row>
    <row r="4100" spans="1:22" x14ac:dyDescent="0.35">
      <c r="A4100" t="s">
        <v>14175</v>
      </c>
      <c r="B4100">
        <v>1.4265000000000001</v>
      </c>
      <c r="C4100">
        <v>66.897099999999995</v>
      </c>
      <c r="D4100">
        <v>10</v>
      </c>
      <c r="E4100">
        <v>5</v>
      </c>
      <c r="F4100" t="s">
        <v>23</v>
      </c>
      <c r="H4100">
        <v>67</v>
      </c>
      <c r="I4100">
        <v>6.1669999999999998</v>
      </c>
      <c r="J4100">
        <v>0.87</v>
      </c>
      <c r="K4100" t="s">
        <v>24</v>
      </c>
      <c r="L4100" t="s">
        <v>14176</v>
      </c>
      <c r="M4100" t="s">
        <v>14177</v>
      </c>
      <c r="N4100" t="s">
        <v>478</v>
      </c>
      <c r="O4100" t="s">
        <v>28</v>
      </c>
      <c r="P4100">
        <v>5.5</v>
      </c>
      <c r="Q4100">
        <v>1.9</v>
      </c>
      <c r="R4100">
        <v>0.13300000000000001</v>
      </c>
      <c r="S4100">
        <v>18</v>
      </c>
      <c r="T4100" t="s">
        <v>29</v>
      </c>
      <c r="U4100" t="s">
        <v>24</v>
      </c>
      <c r="V4100" t="s">
        <v>24</v>
      </c>
    </row>
    <row r="4101" spans="1:22" x14ac:dyDescent="0.35">
      <c r="A4101" t="s">
        <v>14178</v>
      </c>
      <c r="B4101">
        <v>4.5972999999999997</v>
      </c>
      <c r="C4101">
        <v>96.335499999999996</v>
      </c>
      <c r="D4101">
        <v>39.28</v>
      </c>
      <c r="E4101">
        <v>4.3</v>
      </c>
      <c r="F4101" t="s">
        <v>23</v>
      </c>
      <c r="H4101">
        <v>121</v>
      </c>
      <c r="I4101">
        <v>0.874</v>
      </c>
      <c r="J4101">
        <v>0.37</v>
      </c>
      <c r="K4101" t="s">
        <v>24</v>
      </c>
      <c r="L4101" t="s">
        <v>14179</v>
      </c>
      <c r="M4101" t="s">
        <v>14180</v>
      </c>
      <c r="N4101" t="s">
        <v>14181</v>
      </c>
      <c r="O4101" t="s">
        <v>28</v>
      </c>
      <c r="P4101">
        <v>5.3</v>
      </c>
      <c r="Q4101">
        <v>10.1</v>
      </c>
      <c r="R4101">
        <v>0.17799999999999999</v>
      </c>
      <c r="S4101">
        <v>11</v>
      </c>
      <c r="T4101" t="s">
        <v>29</v>
      </c>
      <c r="U4101" t="s">
        <v>24</v>
      </c>
      <c r="V4101" t="s">
        <v>24</v>
      </c>
    </row>
    <row r="4102" spans="1:22" x14ac:dyDescent="0.35">
      <c r="A4102" t="s">
        <v>14182</v>
      </c>
      <c r="B4102">
        <v>4.4988999999999999</v>
      </c>
      <c r="C4102">
        <v>96.899299999999997</v>
      </c>
      <c r="D4102">
        <v>10</v>
      </c>
      <c r="E4102">
        <v>4.3</v>
      </c>
      <c r="F4102" t="s">
        <v>23</v>
      </c>
      <c r="H4102">
        <v>101</v>
      </c>
      <c r="I4102">
        <v>0.72599999999999998</v>
      </c>
      <c r="J4102">
        <v>0.54</v>
      </c>
      <c r="K4102" t="s">
        <v>24</v>
      </c>
      <c r="L4102" t="s">
        <v>14183</v>
      </c>
      <c r="M4102" t="s">
        <v>14184</v>
      </c>
      <c r="N4102" t="s">
        <v>14185</v>
      </c>
      <c r="O4102" t="s">
        <v>28</v>
      </c>
      <c r="P4102">
        <v>3.5</v>
      </c>
      <c r="Q4102">
        <v>1.9</v>
      </c>
      <c r="R4102">
        <v>0.23899999999999999</v>
      </c>
      <c r="S4102">
        <v>8</v>
      </c>
      <c r="T4102" t="s">
        <v>29</v>
      </c>
      <c r="U4102" t="s">
        <v>24</v>
      </c>
      <c r="V4102" t="s">
        <v>24</v>
      </c>
    </row>
    <row r="4103" spans="1:22" x14ac:dyDescent="0.35">
      <c r="A4103" t="s">
        <v>14186</v>
      </c>
      <c r="B4103">
        <v>36.923299999999998</v>
      </c>
      <c r="C4103">
        <v>71.348399999999998</v>
      </c>
      <c r="D4103">
        <v>126.71</v>
      </c>
      <c r="E4103">
        <v>4.0999999999999996</v>
      </c>
      <c r="F4103" t="s">
        <v>23</v>
      </c>
      <c r="H4103">
        <v>69</v>
      </c>
      <c r="I4103">
        <v>0.65</v>
      </c>
      <c r="J4103">
        <v>0.89</v>
      </c>
      <c r="K4103" t="s">
        <v>24</v>
      </c>
      <c r="L4103" t="s">
        <v>14187</v>
      </c>
      <c r="M4103" t="s">
        <v>14184</v>
      </c>
      <c r="N4103" t="s">
        <v>14188</v>
      </c>
      <c r="O4103" t="s">
        <v>28</v>
      </c>
      <c r="P4103">
        <v>5.6</v>
      </c>
      <c r="Q4103">
        <v>7.2</v>
      </c>
      <c r="R4103">
        <v>0.26200000000000001</v>
      </c>
      <c r="S4103">
        <v>4</v>
      </c>
      <c r="T4103" t="s">
        <v>29</v>
      </c>
      <c r="U4103" t="s">
        <v>24</v>
      </c>
      <c r="V4103" t="s">
        <v>24</v>
      </c>
    </row>
    <row r="4104" spans="1:22" x14ac:dyDescent="0.35">
      <c r="A4104" t="s">
        <v>14189</v>
      </c>
      <c r="B4104">
        <v>34.0777</v>
      </c>
      <c r="C4104">
        <v>78.439499999999995</v>
      </c>
      <c r="D4104">
        <v>10</v>
      </c>
      <c r="E4104">
        <v>4.3</v>
      </c>
      <c r="F4104" t="s">
        <v>23</v>
      </c>
      <c r="H4104">
        <v>171</v>
      </c>
      <c r="I4104">
        <v>4.3230000000000004</v>
      </c>
      <c r="J4104">
        <v>0.83</v>
      </c>
      <c r="K4104" t="s">
        <v>24</v>
      </c>
      <c r="L4104" t="s">
        <v>14190</v>
      </c>
      <c r="M4104" t="s">
        <v>14191</v>
      </c>
      <c r="N4104" t="s">
        <v>14192</v>
      </c>
      <c r="O4104" t="s">
        <v>28</v>
      </c>
      <c r="P4104">
        <v>10.199999999999999</v>
      </c>
      <c r="Q4104">
        <v>2</v>
      </c>
      <c r="R4104">
        <v>0.189</v>
      </c>
      <c r="S4104">
        <v>8</v>
      </c>
      <c r="T4104" t="s">
        <v>29</v>
      </c>
      <c r="U4104" t="s">
        <v>24</v>
      </c>
      <c r="V4104" t="s">
        <v>24</v>
      </c>
    </row>
    <row r="4105" spans="1:22" x14ac:dyDescent="0.35">
      <c r="A4105" t="s">
        <v>14193</v>
      </c>
      <c r="B4105">
        <v>29.325800000000001</v>
      </c>
      <c r="C4105">
        <v>70.048699999999997</v>
      </c>
      <c r="D4105">
        <v>10</v>
      </c>
      <c r="E4105">
        <v>5.2</v>
      </c>
      <c r="F4105" t="s">
        <v>106</v>
      </c>
      <c r="H4105">
        <v>39</v>
      </c>
      <c r="I4105">
        <v>8.3360000000000003</v>
      </c>
      <c r="J4105">
        <v>0.66</v>
      </c>
      <c r="K4105" t="s">
        <v>24</v>
      </c>
      <c r="L4105" t="s">
        <v>14194</v>
      </c>
      <c r="M4105" t="s">
        <v>14195</v>
      </c>
      <c r="N4105" t="s">
        <v>14196</v>
      </c>
      <c r="O4105" t="s">
        <v>28</v>
      </c>
      <c r="P4105">
        <v>8.6999999999999993</v>
      </c>
      <c r="Q4105">
        <v>1.8</v>
      </c>
      <c r="R4105">
        <v>6.9000000000000006E-2</v>
      </c>
      <c r="S4105">
        <v>20</v>
      </c>
      <c r="T4105" t="s">
        <v>29</v>
      </c>
      <c r="U4105" t="s">
        <v>24</v>
      </c>
      <c r="V4105" t="s">
        <v>24</v>
      </c>
    </row>
    <row r="4106" spans="1:22" x14ac:dyDescent="0.35">
      <c r="A4106" t="s">
        <v>14197</v>
      </c>
      <c r="B4106">
        <v>23.812200000000001</v>
      </c>
      <c r="C4106">
        <v>65.303299999999993</v>
      </c>
      <c r="D4106">
        <v>10</v>
      </c>
      <c r="E4106">
        <v>4.2</v>
      </c>
      <c r="F4106" t="s">
        <v>23</v>
      </c>
      <c r="H4106">
        <v>193</v>
      </c>
      <c r="I4106">
        <v>8.3710000000000004</v>
      </c>
      <c r="J4106">
        <v>0.93</v>
      </c>
      <c r="K4106" t="s">
        <v>24</v>
      </c>
      <c r="L4106" t="s">
        <v>14198</v>
      </c>
      <c r="M4106" t="s">
        <v>14199</v>
      </c>
      <c r="N4106" t="s">
        <v>14200</v>
      </c>
      <c r="O4106" t="s">
        <v>28</v>
      </c>
      <c r="P4106">
        <v>11.9</v>
      </c>
      <c r="Q4106">
        <v>2</v>
      </c>
      <c r="R4106">
        <v>0.11700000000000001</v>
      </c>
      <c r="S4106">
        <v>20</v>
      </c>
      <c r="T4106" t="s">
        <v>29</v>
      </c>
      <c r="U4106" t="s">
        <v>24</v>
      </c>
      <c r="V4106" t="s">
        <v>24</v>
      </c>
    </row>
    <row r="4107" spans="1:22" x14ac:dyDescent="0.35">
      <c r="A4107" t="s">
        <v>14201</v>
      </c>
      <c r="B4107">
        <v>27.542899999999999</v>
      </c>
      <c r="C4107">
        <v>103.1328</v>
      </c>
      <c r="D4107">
        <v>10</v>
      </c>
      <c r="E4107">
        <v>4.3</v>
      </c>
      <c r="F4107" t="s">
        <v>23</v>
      </c>
      <c r="H4107">
        <v>80</v>
      </c>
      <c r="I4107">
        <v>6.2050000000000001</v>
      </c>
      <c r="J4107">
        <v>0.68</v>
      </c>
      <c r="K4107" t="s">
        <v>24</v>
      </c>
      <c r="L4107" t="s">
        <v>14202</v>
      </c>
      <c r="M4107" t="s">
        <v>14203</v>
      </c>
      <c r="N4107" t="s">
        <v>14204</v>
      </c>
      <c r="O4107" t="s">
        <v>28</v>
      </c>
      <c r="P4107">
        <v>7.9</v>
      </c>
      <c r="Q4107">
        <v>1.9</v>
      </c>
      <c r="R4107">
        <v>9.1999999999999998E-2</v>
      </c>
      <c r="S4107">
        <v>37</v>
      </c>
      <c r="T4107" t="s">
        <v>29</v>
      </c>
      <c r="U4107" t="s">
        <v>24</v>
      </c>
      <c r="V4107" t="s">
        <v>24</v>
      </c>
    </row>
    <row r="4108" spans="1:22" x14ac:dyDescent="0.35">
      <c r="A4108" t="s">
        <v>14205</v>
      </c>
      <c r="B4108">
        <v>29.339400000000001</v>
      </c>
      <c r="C4108">
        <v>70.133099999999999</v>
      </c>
      <c r="D4108">
        <v>10</v>
      </c>
      <c r="E4108">
        <v>4.2</v>
      </c>
      <c r="F4108" t="s">
        <v>23</v>
      </c>
      <c r="H4108">
        <v>130</v>
      </c>
      <c r="I4108">
        <v>5.0629999999999997</v>
      </c>
      <c r="J4108">
        <v>0.69</v>
      </c>
      <c r="K4108" t="s">
        <v>24</v>
      </c>
      <c r="L4108" t="s">
        <v>14206</v>
      </c>
      <c r="M4108" t="s">
        <v>14203</v>
      </c>
      <c r="N4108" t="s">
        <v>14207</v>
      </c>
      <c r="O4108" t="s">
        <v>28</v>
      </c>
      <c r="P4108">
        <v>7.2</v>
      </c>
      <c r="Q4108">
        <v>1.8</v>
      </c>
      <c r="R4108">
        <v>0.16600000000000001</v>
      </c>
      <c r="S4108">
        <v>13</v>
      </c>
      <c r="T4108" t="s">
        <v>29</v>
      </c>
      <c r="U4108" t="s">
        <v>24</v>
      </c>
      <c r="V4108" t="s">
        <v>24</v>
      </c>
    </row>
    <row r="4109" spans="1:22" x14ac:dyDescent="0.35">
      <c r="A4109" t="s">
        <v>14208</v>
      </c>
      <c r="B4109">
        <v>1.8331</v>
      </c>
      <c r="C4109">
        <v>99.064700000000002</v>
      </c>
      <c r="D4109">
        <v>123.54</v>
      </c>
      <c r="E4109">
        <v>4.0999999999999996</v>
      </c>
      <c r="F4109" t="s">
        <v>23</v>
      </c>
      <c r="H4109">
        <v>120</v>
      </c>
      <c r="I4109">
        <v>0.86599999999999999</v>
      </c>
      <c r="J4109">
        <v>0.73</v>
      </c>
      <c r="K4109" t="s">
        <v>24</v>
      </c>
      <c r="L4109" t="s">
        <v>14209</v>
      </c>
      <c r="M4109" t="s">
        <v>14210</v>
      </c>
      <c r="N4109" t="s">
        <v>14211</v>
      </c>
      <c r="O4109" t="s">
        <v>28</v>
      </c>
      <c r="P4109">
        <v>8.4</v>
      </c>
      <c r="Q4109">
        <v>8.5</v>
      </c>
      <c r="R4109">
        <v>0.184</v>
      </c>
      <c r="S4109">
        <v>8</v>
      </c>
      <c r="T4109" t="s">
        <v>29</v>
      </c>
      <c r="U4109" t="s">
        <v>24</v>
      </c>
      <c r="V4109" t="s">
        <v>24</v>
      </c>
    </row>
    <row r="4110" spans="1:22" x14ac:dyDescent="0.35">
      <c r="A4110" t="s">
        <v>14212</v>
      </c>
      <c r="B4110">
        <v>1.3727</v>
      </c>
      <c r="C4110">
        <v>96.963099999999997</v>
      </c>
      <c r="D4110">
        <v>10</v>
      </c>
      <c r="E4110">
        <v>4.4000000000000004</v>
      </c>
      <c r="F4110" t="s">
        <v>23</v>
      </c>
      <c r="H4110">
        <v>152</v>
      </c>
      <c r="I4110">
        <v>0.61599999999999999</v>
      </c>
      <c r="J4110">
        <v>0.64</v>
      </c>
      <c r="K4110" t="s">
        <v>24</v>
      </c>
      <c r="L4110" t="s">
        <v>14213</v>
      </c>
      <c r="M4110" t="s">
        <v>14214</v>
      </c>
      <c r="N4110" t="s">
        <v>14215</v>
      </c>
      <c r="O4110" t="s">
        <v>28</v>
      </c>
      <c r="P4110">
        <v>4.5</v>
      </c>
      <c r="Q4110">
        <v>1.9</v>
      </c>
      <c r="R4110">
        <v>0.13800000000000001</v>
      </c>
      <c r="S4110">
        <v>15</v>
      </c>
      <c r="T4110" t="s">
        <v>29</v>
      </c>
      <c r="U4110" t="s">
        <v>24</v>
      </c>
      <c r="V4110" t="s">
        <v>24</v>
      </c>
    </row>
    <row r="4111" spans="1:22" x14ac:dyDescent="0.35">
      <c r="A4111" t="s">
        <v>14216</v>
      </c>
      <c r="B4111">
        <v>39.057200000000002</v>
      </c>
      <c r="C4111">
        <v>70.377499999999998</v>
      </c>
      <c r="D4111">
        <v>29.68</v>
      </c>
      <c r="E4111">
        <v>4.3</v>
      </c>
      <c r="F4111" t="s">
        <v>23</v>
      </c>
      <c r="H4111">
        <v>81</v>
      </c>
      <c r="I4111">
        <v>1.0549999999999999</v>
      </c>
      <c r="J4111">
        <v>0.84</v>
      </c>
      <c r="K4111" t="s">
        <v>24</v>
      </c>
      <c r="L4111" t="s">
        <v>14217</v>
      </c>
      <c r="M4111" t="s">
        <v>14218</v>
      </c>
      <c r="N4111" t="s">
        <v>14219</v>
      </c>
      <c r="O4111" t="s">
        <v>28</v>
      </c>
      <c r="P4111">
        <v>5.0999999999999996</v>
      </c>
      <c r="Q4111">
        <v>3.5</v>
      </c>
      <c r="R4111">
        <v>0.104</v>
      </c>
      <c r="S4111">
        <v>29</v>
      </c>
      <c r="T4111" t="s">
        <v>29</v>
      </c>
      <c r="U4111" t="s">
        <v>24</v>
      </c>
      <c r="V4111" t="s">
        <v>24</v>
      </c>
    </row>
    <row r="4112" spans="1:22" x14ac:dyDescent="0.35">
      <c r="A4112" t="s">
        <v>14220</v>
      </c>
      <c r="B4112">
        <v>36.046799999999998</v>
      </c>
      <c r="C4112">
        <v>69.899600000000007</v>
      </c>
      <c r="D4112">
        <v>122.41</v>
      </c>
      <c r="E4112">
        <v>4.2</v>
      </c>
      <c r="F4112" t="s">
        <v>23</v>
      </c>
      <c r="H4112">
        <v>75</v>
      </c>
      <c r="I4112">
        <v>1.206</v>
      </c>
      <c r="J4112">
        <v>0.56000000000000005</v>
      </c>
      <c r="K4112" t="s">
        <v>24</v>
      </c>
      <c r="L4112" t="s">
        <v>14221</v>
      </c>
      <c r="M4112" t="s">
        <v>14222</v>
      </c>
      <c r="N4112" t="s">
        <v>14223</v>
      </c>
      <c r="O4112" t="s">
        <v>28</v>
      </c>
      <c r="P4112">
        <v>6.7</v>
      </c>
      <c r="Q4112">
        <v>7</v>
      </c>
      <c r="R4112">
        <v>0.13200000000000001</v>
      </c>
      <c r="S4112">
        <v>18</v>
      </c>
      <c r="T4112" t="s">
        <v>29</v>
      </c>
      <c r="U4112" t="s">
        <v>24</v>
      </c>
      <c r="V4112" t="s">
        <v>24</v>
      </c>
    </row>
    <row r="4113" spans="1:22" x14ac:dyDescent="0.35">
      <c r="A4113" t="s">
        <v>14224</v>
      </c>
      <c r="B4113">
        <v>36.744999999999997</v>
      </c>
      <c r="C4113">
        <v>71.263199999999998</v>
      </c>
      <c r="D4113">
        <v>188.48</v>
      </c>
      <c r="E4113">
        <v>4.2</v>
      </c>
      <c r="F4113" t="s">
        <v>23</v>
      </c>
      <c r="H4113">
        <v>72</v>
      </c>
      <c r="I4113">
        <v>0.66800000000000004</v>
      </c>
      <c r="J4113">
        <v>0.55000000000000004</v>
      </c>
      <c r="K4113" t="s">
        <v>24</v>
      </c>
      <c r="L4113" t="s">
        <v>14225</v>
      </c>
      <c r="M4113" t="s">
        <v>14226</v>
      </c>
      <c r="N4113" t="s">
        <v>14227</v>
      </c>
      <c r="O4113" t="s">
        <v>28</v>
      </c>
      <c r="P4113">
        <v>4.8</v>
      </c>
      <c r="Q4113">
        <v>6</v>
      </c>
      <c r="R4113">
        <v>0.14000000000000001</v>
      </c>
      <c r="S4113">
        <v>14</v>
      </c>
      <c r="T4113" t="s">
        <v>29</v>
      </c>
      <c r="U4113" t="s">
        <v>24</v>
      </c>
      <c r="V4113" t="s">
        <v>24</v>
      </c>
    </row>
    <row r="4114" spans="1:22" x14ac:dyDescent="0.35">
      <c r="A4114" t="s">
        <v>14228</v>
      </c>
      <c r="B4114">
        <v>23.527200000000001</v>
      </c>
      <c r="C4114">
        <v>94.756699999999995</v>
      </c>
      <c r="D4114">
        <v>102.41</v>
      </c>
      <c r="E4114">
        <v>4.5</v>
      </c>
      <c r="F4114" t="s">
        <v>23</v>
      </c>
      <c r="H4114">
        <v>50</v>
      </c>
      <c r="I4114">
        <v>0.81399999999999995</v>
      </c>
      <c r="J4114">
        <v>0.83</v>
      </c>
      <c r="K4114" t="s">
        <v>24</v>
      </c>
      <c r="L4114" t="s">
        <v>14229</v>
      </c>
      <c r="M4114" t="s">
        <v>14230</v>
      </c>
      <c r="N4114" t="s">
        <v>14231</v>
      </c>
      <c r="O4114" t="s">
        <v>28</v>
      </c>
      <c r="P4114">
        <v>5.4</v>
      </c>
      <c r="Q4114">
        <v>5.7</v>
      </c>
      <c r="R4114">
        <v>8.5000000000000006E-2</v>
      </c>
      <c r="S4114">
        <v>45</v>
      </c>
      <c r="T4114" t="s">
        <v>29</v>
      </c>
      <c r="U4114" t="s">
        <v>24</v>
      </c>
      <c r="V4114" t="s">
        <v>24</v>
      </c>
    </row>
    <row r="4115" spans="1:22" x14ac:dyDescent="0.35">
      <c r="A4115" t="s">
        <v>14232</v>
      </c>
      <c r="B4115">
        <v>22.461300000000001</v>
      </c>
      <c r="C4115">
        <v>94.156700000000001</v>
      </c>
      <c r="D4115">
        <v>39.36</v>
      </c>
      <c r="E4115">
        <v>4.2</v>
      </c>
      <c r="F4115" t="s">
        <v>23</v>
      </c>
      <c r="H4115">
        <v>82</v>
      </c>
      <c r="I4115">
        <v>0.54500000000000004</v>
      </c>
      <c r="J4115">
        <v>0.6</v>
      </c>
      <c r="K4115" t="s">
        <v>24</v>
      </c>
      <c r="L4115" t="s">
        <v>14233</v>
      </c>
      <c r="M4115" t="s">
        <v>14234</v>
      </c>
      <c r="N4115" t="s">
        <v>14235</v>
      </c>
      <c r="O4115" t="s">
        <v>28</v>
      </c>
      <c r="P4115">
        <v>5.9</v>
      </c>
      <c r="Q4115">
        <v>4.4000000000000004</v>
      </c>
      <c r="R4115">
        <v>0.13600000000000001</v>
      </c>
      <c r="S4115">
        <v>15</v>
      </c>
      <c r="T4115" t="s">
        <v>29</v>
      </c>
      <c r="U4115" t="s">
        <v>24</v>
      </c>
      <c r="V4115" t="s">
        <v>24</v>
      </c>
    </row>
    <row r="4116" spans="1:22" x14ac:dyDescent="0.35">
      <c r="A4116" t="s">
        <v>14236</v>
      </c>
      <c r="B4116">
        <v>30.933499999999999</v>
      </c>
      <c r="C4116">
        <v>103.4915</v>
      </c>
      <c r="D4116">
        <v>10</v>
      </c>
      <c r="E4116">
        <v>5</v>
      </c>
      <c r="F4116" t="s">
        <v>23</v>
      </c>
      <c r="H4116">
        <v>25</v>
      </c>
      <c r="I4116">
        <v>5.0119999999999996</v>
      </c>
      <c r="J4116">
        <v>0.68</v>
      </c>
      <c r="K4116" t="s">
        <v>24</v>
      </c>
      <c r="L4116" t="s">
        <v>14237</v>
      </c>
      <c r="M4116" t="s">
        <v>14238</v>
      </c>
      <c r="N4116" t="s">
        <v>14239</v>
      </c>
      <c r="O4116" t="s">
        <v>28</v>
      </c>
      <c r="P4116">
        <v>3.7</v>
      </c>
      <c r="Q4116">
        <v>1.8</v>
      </c>
      <c r="R4116">
        <v>4.1000000000000002E-2</v>
      </c>
      <c r="S4116">
        <v>192</v>
      </c>
      <c r="T4116" t="s">
        <v>29</v>
      </c>
      <c r="U4116" t="s">
        <v>24</v>
      </c>
      <c r="V4116" t="s">
        <v>24</v>
      </c>
    </row>
    <row r="4117" spans="1:22" x14ac:dyDescent="0.35">
      <c r="A4117" t="s">
        <v>14240</v>
      </c>
      <c r="B4117">
        <v>36.553100000000001</v>
      </c>
      <c r="C4117">
        <v>70.849699999999999</v>
      </c>
      <c r="D4117">
        <v>195.39</v>
      </c>
      <c r="E4117">
        <v>4.3</v>
      </c>
      <c r="F4117" t="s">
        <v>23</v>
      </c>
      <c r="H4117">
        <v>72</v>
      </c>
      <c r="I4117">
        <v>0.61199999999999999</v>
      </c>
      <c r="J4117">
        <v>0.93</v>
      </c>
      <c r="K4117" t="s">
        <v>24</v>
      </c>
      <c r="L4117" t="s">
        <v>14241</v>
      </c>
      <c r="M4117" t="s">
        <v>14242</v>
      </c>
      <c r="N4117" t="s">
        <v>4645</v>
      </c>
      <c r="O4117" t="s">
        <v>28</v>
      </c>
      <c r="P4117">
        <v>6.3</v>
      </c>
      <c r="Q4117">
        <v>5.6</v>
      </c>
      <c r="R4117">
        <v>0.13700000000000001</v>
      </c>
      <c r="S4117">
        <v>15</v>
      </c>
      <c r="T4117" t="s">
        <v>29</v>
      </c>
      <c r="U4117" t="s">
        <v>24</v>
      </c>
      <c r="V4117" t="s">
        <v>24</v>
      </c>
    </row>
    <row r="4118" spans="1:22" x14ac:dyDescent="0.35">
      <c r="A4118" t="s">
        <v>14243</v>
      </c>
      <c r="B4118">
        <v>36.594999999999999</v>
      </c>
      <c r="C4118">
        <v>70.932100000000005</v>
      </c>
      <c r="D4118">
        <v>201.21</v>
      </c>
      <c r="E4118">
        <v>4</v>
      </c>
      <c r="F4118" t="s">
        <v>23</v>
      </c>
      <c r="H4118">
        <v>100</v>
      </c>
      <c r="I4118">
        <v>0.60099999999999998</v>
      </c>
      <c r="J4118">
        <v>0.76</v>
      </c>
      <c r="K4118" t="s">
        <v>24</v>
      </c>
      <c r="L4118" t="s">
        <v>14244</v>
      </c>
      <c r="M4118" t="s">
        <v>14245</v>
      </c>
      <c r="N4118" t="s">
        <v>1642</v>
      </c>
      <c r="O4118" t="s">
        <v>28</v>
      </c>
      <c r="P4118">
        <v>6.7</v>
      </c>
      <c r="Q4118">
        <v>6.7</v>
      </c>
      <c r="R4118">
        <v>0.14399999999999999</v>
      </c>
      <c r="S4118">
        <v>13</v>
      </c>
      <c r="T4118" t="s">
        <v>29</v>
      </c>
      <c r="U4118" t="s">
        <v>24</v>
      </c>
      <c r="V4118" t="s">
        <v>24</v>
      </c>
    </row>
    <row r="4119" spans="1:22" x14ac:dyDescent="0.35">
      <c r="A4119" t="s">
        <v>14246</v>
      </c>
      <c r="B4119">
        <v>22.444500000000001</v>
      </c>
      <c r="C4119">
        <v>94.212299999999999</v>
      </c>
      <c r="D4119">
        <v>41.95</v>
      </c>
      <c r="E4119">
        <v>4.5</v>
      </c>
      <c r="F4119" t="s">
        <v>23</v>
      </c>
      <c r="H4119">
        <v>131</v>
      </c>
      <c r="I4119">
        <v>0.59899999999999998</v>
      </c>
      <c r="J4119">
        <v>1.1399999999999999</v>
      </c>
      <c r="K4119" t="s">
        <v>24</v>
      </c>
      <c r="L4119" t="s">
        <v>14247</v>
      </c>
      <c r="M4119" t="s">
        <v>14248</v>
      </c>
      <c r="N4119" t="s">
        <v>14249</v>
      </c>
      <c r="O4119" t="s">
        <v>28</v>
      </c>
      <c r="P4119">
        <v>6.7</v>
      </c>
      <c r="Q4119">
        <v>9.1999999999999993</v>
      </c>
      <c r="R4119">
        <v>0.221</v>
      </c>
      <c r="S4119">
        <v>6</v>
      </c>
      <c r="T4119" t="s">
        <v>29</v>
      </c>
      <c r="U4119" t="s">
        <v>24</v>
      </c>
      <c r="V4119" t="s">
        <v>24</v>
      </c>
    </row>
    <row r="4120" spans="1:22" x14ac:dyDescent="0.35">
      <c r="A4120" t="s">
        <v>14250</v>
      </c>
      <c r="B4120">
        <v>36.551900000000003</v>
      </c>
      <c r="C4120">
        <v>70.886099999999999</v>
      </c>
      <c r="D4120">
        <v>188.82</v>
      </c>
      <c r="E4120">
        <v>4.5</v>
      </c>
      <c r="F4120" t="s">
        <v>23</v>
      </c>
      <c r="H4120">
        <v>57</v>
      </c>
      <c r="I4120">
        <v>0.624</v>
      </c>
      <c r="J4120">
        <v>0.59</v>
      </c>
      <c r="K4120" t="s">
        <v>24</v>
      </c>
      <c r="L4120" t="s">
        <v>14251</v>
      </c>
      <c r="M4120" t="s">
        <v>14252</v>
      </c>
      <c r="N4120" t="s">
        <v>11361</v>
      </c>
      <c r="O4120" t="s">
        <v>28</v>
      </c>
      <c r="P4120">
        <v>6.9</v>
      </c>
      <c r="Q4120">
        <v>4.9000000000000004</v>
      </c>
      <c r="R4120">
        <v>4.3999999999999997E-2</v>
      </c>
      <c r="S4120">
        <v>149</v>
      </c>
      <c r="T4120" t="s">
        <v>29</v>
      </c>
      <c r="U4120" t="s">
        <v>24</v>
      </c>
      <c r="V4120" t="s">
        <v>24</v>
      </c>
    </row>
    <row r="4121" spans="1:22" x14ac:dyDescent="0.35">
      <c r="A4121" t="s">
        <v>14253</v>
      </c>
      <c r="B4121">
        <v>39.016500000000001</v>
      </c>
      <c r="C4121">
        <v>70.744200000000006</v>
      </c>
      <c r="D4121">
        <v>10</v>
      </c>
      <c r="E4121">
        <v>4.2</v>
      </c>
      <c r="F4121" t="s">
        <v>23</v>
      </c>
      <c r="H4121">
        <v>60</v>
      </c>
      <c r="I4121">
        <v>1.0409999999999999</v>
      </c>
      <c r="J4121">
        <v>0.87</v>
      </c>
      <c r="K4121" t="s">
        <v>24</v>
      </c>
      <c r="L4121" t="s">
        <v>14254</v>
      </c>
      <c r="M4121" t="s">
        <v>14255</v>
      </c>
      <c r="N4121" t="s">
        <v>14256</v>
      </c>
      <c r="O4121" t="s">
        <v>28</v>
      </c>
      <c r="P4121">
        <v>5.9</v>
      </c>
      <c r="Q4121">
        <v>1.9</v>
      </c>
      <c r="R4121">
        <v>0.13600000000000001</v>
      </c>
      <c r="S4121">
        <v>15</v>
      </c>
      <c r="T4121" t="s">
        <v>29</v>
      </c>
      <c r="U4121" t="s">
        <v>24</v>
      </c>
      <c r="V4121" t="s">
        <v>24</v>
      </c>
    </row>
    <row r="4122" spans="1:22" x14ac:dyDescent="0.35">
      <c r="A4122" t="s">
        <v>14257</v>
      </c>
      <c r="B4122">
        <v>13.6942</v>
      </c>
      <c r="C4122">
        <v>92.744900000000001</v>
      </c>
      <c r="D4122">
        <v>24.67</v>
      </c>
      <c r="E4122">
        <v>4.5999999999999996</v>
      </c>
      <c r="F4122" t="s">
        <v>23</v>
      </c>
      <c r="H4122">
        <v>101</v>
      </c>
      <c r="I4122">
        <v>6.2270000000000003</v>
      </c>
      <c r="J4122">
        <v>0.84</v>
      </c>
      <c r="K4122" t="s">
        <v>24</v>
      </c>
      <c r="L4122" t="s">
        <v>14258</v>
      </c>
      <c r="M4122" t="s">
        <v>14259</v>
      </c>
      <c r="N4122" t="s">
        <v>14260</v>
      </c>
      <c r="O4122" t="s">
        <v>28</v>
      </c>
      <c r="P4122">
        <v>9.1</v>
      </c>
      <c r="Q4122">
        <v>5.8</v>
      </c>
      <c r="R4122">
        <v>0.112</v>
      </c>
      <c r="S4122">
        <v>24</v>
      </c>
      <c r="T4122" t="s">
        <v>29</v>
      </c>
      <c r="U4122" t="s">
        <v>24</v>
      </c>
      <c r="V4122" t="s">
        <v>24</v>
      </c>
    </row>
    <row r="4123" spans="1:22" x14ac:dyDescent="0.35">
      <c r="A4123" t="s">
        <v>14261</v>
      </c>
      <c r="B4123">
        <v>38.622100000000003</v>
      </c>
      <c r="C4123">
        <v>99.652100000000004</v>
      </c>
      <c r="D4123">
        <v>10</v>
      </c>
      <c r="E4123">
        <v>4.4000000000000004</v>
      </c>
      <c r="F4123" t="s">
        <v>23</v>
      </c>
      <c r="H4123">
        <v>44</v>
      </c>
      <c r="I4123">
        <v>4.18</v>
      </c>
      <c r="J4123">
        <v>0.62</v>
      </c>
      <c r="K4123" t="s">
        <v>24</v>
      </c>
      <c r="L4123" t="s">
        <v>14262</v>
      </c>
      <c r="M4123" t="s">
        <v>14263</v>
      </c>
      <c r="N4123" t="s">
        <v>14264</v>
      </c>
      <c r="O4123" t="s">
        <v>28</v>
      </c>
      <c r="P4123">
        <v>7.4</v>
      </c>
      <c r="Q4123">
        <v>1.9</v>
      </c>
      <c r="R4123">
        <v>7.3999999999999996E-2</v>
      </c>
      <c r="S4123">
        <v>54</v>
      </c>
      <c r="T4123" t="s">
        <v>29</v>
      </c>
      <c r="U4123" t="s">
        <v>24</v>
      </c>
      <c r="V4123" t="s">
        <v>24</v>
      </c>
    </row>
    <row r="4124" spans="1:22" x14ac:dyDescent="0.35">
      <c r="A4124" t="s">
        <v>14265</v>
      </c>
      <c r="B4124">
        <v>39.103999999999999</v>
      </c>
      <c r="C4124">
        <v>70.658799999999999</v>
      </c>
      <c r="D4124">
        <v>10</v>
      </c>
      <c r="E4124">
        <v>4.4000000000000004</v>
      </c>
      <c r="F4124" t="s">
        <v>23</v>
      </c>
      <c r="H4124">
        <v>87</v>
      </c>
      <c r="I4124">
        <v>0.96</v>
      </c>
      <c r="J4124">
        <v>0.63</v>
      </c>
      <c r="K4124" t="s">
        <v>24</v>
      </c>
      <c r="L4124" t="s">
        <v>14266</v>
      </c>
      <c r="M4124" t="s">
        <v>14267</v>
      </c>
      <c r="N4124" t="s">
        <v>14268</v>
      </c>
      <c r="O4124" t="s">
        <v>28</v>
      </c>
      <c r="P4124">
        <v>7.7</v>
      </c>
      <c r="Q4124">
        <v>1.9</v>
      </c>
      <c r="R4124">
        <v>0.19</v>
      </c>
      <c r="S4124">
        <v>9</v>
      </c>
      <c r="T4124" t="s">
        <v>29</v>
      </c>
      <c r="U4124" t="s">
        <v>24</v>
      </c>
      <c r="V4124" t="s">
        <v>24</v>
      </c>
    </row>
    <row r="4125" spans="1:22" x14ac:dyDescent="0.35">
      <c r="A4125" t="s">
        <v>14269</v>
      </c>
      <c r="B4125">
        <v>38.995800000000003</v>
      </c>
      <c r="C4125">
        <v>70.454700000000003</v>
      </c>
      <c r="D4125">
        <v>10</v>
      </c>
      <c r="E4125">
        <v>4.5</v>
      </c>
      <c r="F4125" t="s">
        <v>23</v>
      </c>
      <c r="H4125">
        <v>43</v>
      </c>
      <c r="I4125">
        <v>1.869</v>
      </c>
      <c r="J4125">
        <v>0.92</v>
      </c>
      <c r="K4125" t="s">
        <v>24</v>
      </c>
      <c r="L4125" t="s">
        <v>14270</v>
      </c>
      <c r="M4125" t="s">
        <v>14271</v>
      </c>
      <c r="N4125" t="s">
        <v>14272</v>
      </c>
      <c r="O4125" t="s">
        <v>28</v>
      </c>
      <c r="P4125">
        <v>4.7</v>
      </c>
      <c r="Q4125">
        <v>1.9</v>
      </c>
      <c r="R4125">
        <v>8.7999999999999995E-2</v>
      </c>
      <c r="S4125">
        <v>40</v>
      </c>
      <c r="T4125" t="s">
        <v>29</v>
      </c>
      <c r="U4125" t="s">
        <v>24</v>
      </c>
      <c r="V4125" t="s">
        <v>24</v>
      </c>
    </row>
    <row r="4126" spans="1:22" x14ac:dyDescent="0.35">
      <c r="A4126" t="s">
        <v>14273</v>
      </c>
      <c r="B4126">
        <v>0.67330000000000001</v>
      </c>
      <c r="C4126">
        <v>92.639600000000002</v>
      </c>
      <c r="D4126">
        <v>10</v>
      </c>
      <c r="E4126">
        <v>4.4000000000000004</v>
      </c>
      <c r="F4126" t="s">
        <v>23</v>
      </c>
      <c r="H4126">
        <v>131</v>
      </c>
      <c r="I4126">
        <v>4.9740000000000002</v>
      </c>
      <c r="J4126">
        <v>0.48</v>
      </c>
      <c r="K4126" t="s">
        <v>24</v>
      </c>
      <c r="L4126" t="s">
        <v>14274</v>
      </c>
      <c r="M4126" t="s">
        <v>14275</v>
      </c>
      <c r="N4126" t="s">
        <v>668</v>
      </c>
      <c r="O4126" t="s">
        <v>28</v>
      </c>
      <c r="P4126">
        <v>6.3</v>
      </c>
      <c r="Q4126">
        <v>1.9</v>
      </c>
      <c r="R4126">
        <v>0.16200000000000001</v>
      </c>
      <c r="S4126">
        <v>11</v>
      </c>
      <c r="T4126" t="s">
        <v>29</v>
      </c>
      <c r="U4126" t="s">
        <v>24</v>
      </c>
      <c r="V4126" t="s">
        <v>24</v>
      </c>
    </row>
    <row r="4127" spans="1:22" x14ac:dyDescent="0.35">
      <c r="A4127" t="s">
        <v>14276</v>
      </c>
      <c r="B4127">
        <v>39.132899999999999</v>
      </c>
      <c r="C4127">
        <v>70.392799999999994</v>
      </c>
      <c r="D4127">
        <v>10</v>
      </c>
      <c r="E4127">
        <v>4.3</v>
      </c>
      <c r="F4127" t="s">
        <v>23</v>
      </c>
      <c r="H4127">
        <v>58</v>
      </c>
      <c r="I4127">
        <v>0.98</v>
      </c>
      <c r="J4127">
        <v>0.76</v>
      </c>
      <c r="K4127" t="s">
        <v>24</v>
      </c>
      <c r="L4127" t="s">
        <v>14277</v>
      </c>
      <c r="M4127" t="s">
        <v>14278</v>
      </c>
      <c r="N4127" t="s">
        <v>14279</v>
      </c>
      <c r="O4127" t="s">
        <v>28</v>
      </c>
      <c r="P4127">
        <v>4.8</v>
      </c>
      <c r="Q4127">
        <v>1.9</v>
      </c>
      <c r="R4127">
        <v>0.107</v>
      </c>
      <c r="S4127">
        <v>25</v>
      </c>
      <c r="T4127" t="s">
        <v>29</v>
      </c>
      <c r="U4127" t="s">
        <v>24</v>
      </c>
      <c r="V4127" t="s">
        <v>24</v>
      </c>
    </row>
    <row r="4128" spans="1:22" x14ac:dyDescent="0.35">
      <c r="A4128" t="s">
        <v>14280</v>
      </c>
      <c r="B4128">
        <v>39.129899999999999</v>
      </c>
      <c r="C4128">
        <v>70.521900000000002</v>
      </c>
      <c r="D4128">
        <v>10</v>
      </c>
      <c r="E4128">
        <v>4.0999999999999996</v>
      </c>
      <c r="F4128" t="s">
        <v>23</v>
      </c>
      <c r="H4128">
        <v>94</v>
      </c>
      <c r="I4128">
        <v>0.95399999999999996</v>
      </c>
      <c r="J4128">
        <v>1.02</v>
      </c>
      <c r="K4128" t="s">
        <v>24</v>
      </c>
      <c r="L4128" t="s">
        <v>14281</v>
      </c>
      <c r="M4128" t="s">
        <v>14282</v>
      </c>
      <c r="N4128" t="s">
        <v>14283</v>
      </c>
      <c r="O4128" t="s">
        <v>28</v>
      </c>
      <c r="P4128">
        <v>5.5</v>
      </c>
      <c r="Q4128">
        <v>2</v>
      </c>
      <c r="R4128">
        <v>0.26</v>
      </c>
      <c r="S4128">
        <v>4</v>
      </c>
      <c r="T4128" t="s">
        <v>29</v>
      </c>
      <c r="U4128" t="s">
        <v>24</v>
      </c>
      <c r="V4128" t="s">
        <v>24</v>
      </c>
    </row>
    <row r="4129" spans="1:22" x14ac:dyDescent="0.35">
      <c r="A4129" t="s">
        <v>14284</v>
      </c>
      <c r="B4129">
        <v>39.052599999999998</v>
      </c>
      <c r="C4129">
        <v>70.5672</v>
      </c>
      <c r="D4129">
        <v>10</v>
      </c>
      <c r="E4129">
        <v>4.5999999999999996</v>
      </c>
      <c r="F4129" t="s">
        <v>23</v>
      </c>
      <c r="H4129">
        <v>59</v>
      </c>
      <c r="I4129">
        <v>1.923</v>
      </c>
      <c r="J4129">
        <v>0.89</v>
      </c>
      <c r="K4129" t="s">
        <v>24</v>
      </c>
      <c r="L4129" t="s">
        <v>14285</v>
      </c>
      <c r="M4129" t="s">
        <v>14286</v>
      </c>
      <c r="N4129" t="s">
        <v>14287</v>
      </c>
      <c r="O4129" t="s">
        <v>28</v>
      </c>
      <c r="P4129">
        <v>4.0999999999999996</v>
      </c>
      <c r="Q4129">
        <v>1.9</v>
      </c>
      <c r="R4129">
        <v>0.128</v>
      </c>
      <c r="S4129">
        <v>18</v>
      </c>
      <c r="T4129" t="s">
        <v>29</v>
      </c>
      <c r="U4129" t="s">
        <v>24</v>
      </c>
      <c r="V4129" t="s">
        <v>24</v>
      </c>
    </row>
    <row r="4130" spans="1:22" x14ac:dyDescent="0.35">
      <c r="A4130" t="s">
        <v>14288</v>
      </c>
      <c r="B4130">
        <v>1.7898000000000001</v>
      </c>
      <c r="C4130">
        <v>96.881600000000006</v>
      </c>
      <c r="D4130">
        <v>27.24</v>
      </c>
      <c r="E4130">
        <v>4.4000000000000004</v>
      </c>
      <c r="F4130" t="s">
        <v>23</v>
      </c>
      <c r="H4130">
        <v>197</v>
      </c>
      <c r="I4130">
        <v>0.84499999999999997</v>
      </c>
      <c r="J4130">
        <v>0.49</v>
      </c>
      <c r="K4130" t="s">
        <v>24</v>
      </c>
      <c r="L4130" t="s">
        <v>14289</v>
      </c>
      <c r="M4130" t="s">
        <v>14290</v>
      </c>
      <c r="N4130" t="s">
        <v>14291</v>
      </c>
      <c r="O4130" t="s">
        <v>28</v>
      </c>
      <c r="P4130">
        <v>6.5</v>
      </c>
      <c r="Q4130">
        <v>6.5</v>
      </c>
      <c r="R4130">
        <v>0.20300000000000001</v>
      </c>
      <c r="S4130">
        <v>9</v>
      </c>
      <c r="T4130" t="s">
        <v>29</v>
      </c>
      <c r="U4130" t="s">
        <v>24</v>
      </c>
      <c r="V4130" t="s">
        <v>24</v>
      </c>
    </row>
    <row r="4131" spans="1:22" x14ac:dyDescent="0.35">
      <c r="A4131" t="s">
        <v>14292</v>
      </c>
      <c r="B4131">
        <v>1.8228</v>
      </c>
      <c r="C4131">
        <v>96.978499999999997</v>
      </c>
      <c r="D4131">
        <v>17.350000000000001</v>
      </c>
      <c r="E4131">
        <v>5.4</v>
      </c>
      <c r="F4131" t="s">
        <v>23</v>
      </c>
      <c r="H4131">
        <v>36</v>
      </c>
      <c r="I4131">
        <v>0.78800000000000003</v>
      </c>
      <c r="J4131">
        <v>0.87</v>
      </c>
      <c r="K4131" t="s">
        <v>24</v>
      </c>
      <c r="L4131" t="s">
        <v>14293</v>
      </c>
      <c r="M4131" t="s">
        <v>14294</v>
      </c>
      <c r="N4131" t="s">
        <v>14295</v>
      </c>
      <c r="O4131" t="s">
        <v>28</v>
      </c>
      <c r="P4131">
        <v>5.7</v>
      </c>
      <c r="Q4131">
        <v>3.2</v>
      </c>
      <c r="R4131">
        <v>4.1000000000000002E-2</v>
      </c>
      <c r="S4131">
        <v>204</v>
      </c>
      <c r="T4131" t="s">
        <v>29</v>
      </c>
      <c r="U4131" t="s">
        <v>24</v>
      </c>
      <c r="V4131" t="s">
        <v>24</v>
      </c>
    </row>
    <row r="4132" spans="1:22" x14ac:dyDescent="0.35">
      <c r="A4132" t="s">
        <v>14296</v>
      </c>
      <c r="B4132">
        <v>38.915199999999999</v>
      </c>
      <c r="C4132">
        <v>70.561199999999999</v>
      </c>
      <c r="D4132">
        <v>11.75</v>
      </c>
      <c r="E4132">
        <v>5.7</v>
      </c>
      <c r="F4132" t="s">
        <v>106</v>
      </c>
      <c r="H4132">
        <v>38</v>
      </c>
      <c r="I4132">
        <v>1.1579999999999999</v>
      </c>
      <c r="J4132">
        <v>1.04</v>
      </c>
      <c r="K4132" t="s">
        <v>24</v>
      </c>
      <c r="L4132" t="s">
        <v>14297</v>
      </c>
      <c r="M4132" t="s">
        <v>14298</v>
      </c>
      <c r="N4132" t="s">
        <v>14299</v>
      </c>
      <c r="O4132" t="s">
        <v>28</v>
      </c>
      <c r="P4132">
        <v>5.7</v>
      </c>
      <c r="Q4132">
        <v>3.2</v>
      </c>
      <c r="R4132">
        <v>8.8999999999999996E-2</v>
      </c>
      <c r="S4132">
        <v>12</v>
      </c>
      <c r="T4132" t="s">
        <v>29</v>
      </c>
      <c r="U4132" t="s">
        <v>24</v>
      </c>
      <c r="V4132" t="s">
        <v>24</v>
      </c>
    </row>
    <row r="4133" spans="1:22" x14ac:dyDescent="0.35">
      <c r="A4133" t="s">
        <v>14300</v>
      </c>
      <c r="B4133">
        <v>25.974900000000002</v>
      </c>
      <c r="C4133">
        <v>90.399500000000003</v>
      </c>
      <c r="D4133">
        <v>10</v>
      </c>
      <c r="E4133">
        <v>4.3</v>
      </c>
      <c r="F4133" t="s">
        <v>23</v>
      </c>
      <c r="H4133">
        <v>159</v>
      </c>
      <c r="I4133">
        <v>1.3740000000000001</v>
      </c>
      <c r="J4133">
        <v>0.64</v>
      </c>
      <c r="K4133" t="s">
        <v>24</v>
      </c>
      <c r="L4133" t="s">
        <v>14301</v>
      </c>
      <c r="M4133" t="s">
        <v>14302</v>
      </c>
      <c r="N4133" t="s">
        <v>14303</v>
      </c>
      <c r="O4133" t="s">
        <v>28</v>
      </c>
      <c r="P4133">
        <v>6.1</v>
      </c>
      <c r="Q4133">
        <v>1.8</v>
      </c>
      <c r="R4133">
        <v>0.109</v>
      </c>
      <c r="S4133">
        <v>24</v>
      </c>
      <c r="T4133" t="s">
        <v>29</v>
      </c>
      <c r="U4133" t="s">
        <v>24</v>
      </c>
      <c r="V4133" t="s">
        <v>24</v>
      </c>
    </row>
    <row r="4134" spans="1:22" x14ac:dyDescent="0.35">
      <c r="A4134" t="s">
        <v>14304</v>
      </c>
      <c r="B4134">
        <v>37.136099999999999</v>
      </c>
      <c r="C4134">
        <v>71.866399999999999</v>
      </c>
      <c r="D4134">
        <v>154.78</v>
      </c>
      <c r="E4134">
        <v>4.4000000000000004</v>
      </c>
      <c r="F4134" t="s">
        <v>23</v>
      </c>
      <c r="H4134">
        <v>61</v>
      </c>
      <c r="I4134">
        <v>1.0309999999999999</v>
      </c>
      <c r="J4134">
        <v>0.75</v>
      </c>
      <c r="K4134" t="s">
        <v>24</v>
      </c>
      <c r="L4134" t="s">
        <v>14305</v>
      </c>
      <c r="M4134" t="s">
        <v>14306</v>
      </c>
      <c r="N4134" t="s">
        <v>14307</v>
      </c>
      <c r="O4134" t="s">
        <v>28</v>
      </c>
      <c r="P4134">
        <v>6.3</v>
      </c>
      <c r="Q4134">
        <v>6.9</v>
      </c>
      <c r="R4134">
        <v>0.123</v>
      </c>
      <c r="S4134">
        <v>19</v>
      </c>
      <c r="T4134" t="s">
        <v>29</v>
      </c>
      <c r="U4134" t="s">
        <v>24</v>
      </c>
      <c r="V4134" t="s">
        <v>24</v>
      </c>
    </row>
    <row r="4135" spans="1:22" x14ac:dyDescent="0.35">
      <c r="A4135" t="s">
        <v>14308</v>
      </c>
      <c r="B4135">
        <v>25.031099999999999</v>
      </c>
      <c r="C4135">
        <v>95.227400000000003</v>
      </c>
      <c r="D4135">
        <v>102.19</v>
      </c>
      <c r="E4135">
        <v>4.5999999999999996</v>
      </c>
      <c r="F4135" t="s">
        <v>23</v>
      </c>
      <c r="H4135">
        <v>71</v>
      </c>
      <c r="I4135">
        <v>1.161</v>
      </c>
      <c r="J4135">
        <v>0.77</v>
      </c>
      <c r="K4135" t="s">
        <v>24</v>
      </c>
      <c r="L4135" t="s">
        <v>14309</v>
      </c>
      <c r="M4135" t="s">
        <v>14310</v>
      </c>
      <c r="N4135" t="s">
        <v>14311</v>
      </c>
      <c r="O4135" t="s">
        <v>28</v>
      </c>
      <c r="P4135">
        <v>8.6</v>
      </c>
      <c r="Q4135">
        <v>7.4</v>
      </c>
      <c r="R4135">
        <v>9.0999999999999998E-2</v>
      </c>
      <c r="S4135">
        <v>36</v>
      </c>
      <c r="T4135" t="s">
        <v>29</v>
      </c>
      <c r="U4135" t="s">
        <v>24</v>
      </c>
      <c r="V4135" t="s">
        <v>24</v>
      </c>
    </row>
    <row r="4136" spans="1:22" x14ac:dyDescent="0.35">
      <c r="A4136" t="s">
        <v>14312</v>
      </c>
      <c r="B4136">
        <v>34.6768</v>
      </c>
      <c r="C4136">
        <v>97.915800000000004</v>
      </c>
      <c r="D4136">
        <v>10</v>
      </c>
      <c r="E4136">
        <v>5.0999999999999996</v>
      </c>
      <c r="F4136" t="s">
        <v>106</v>
      </c>
      <c r="H4136">
        <v>58</v>
      </c>
      <c r="I4136">
        <v>10.481999999999999</v>
      </c>
      <c r="J4136">
        <v>0.94</v>
      </c>
      <c r="K4136" t="s">
        <v>24</v>
      </c>
      <c r="L4136" t="s">
        <v>14313</v>
      </c>
      <c r="M4136" t="s">
        <v>14314</v>
      </c>
      <c r="N4136" t="s">
        <v>324</v>
      </c>
      <c r="O4136" t="s">
        <v>28</v>
      </c>
      <c r="P4136">
        <v>8.1999999999999993</v>
      </c>
      <c r="Q4136">
        <v>1.9</v>
      </c>
      <c r="R4136">
        <v>8.5999999999999993E-2</v>
      </c>
      <c r="S4136">
        <v>13</v>
      </c>
      <c r="T4136" t="s">
        <v>29</v>
      </c>
      <c r="U4136" t="s">
        <v>24</v>
      </c>
      <c r="V4136" t="s">
        <v>24</v>
      </c>
    </row>
    <row r="4137" spans="1:22" x14ac:dyDescent="0.35">
      <c r="A4137" t="s">
        <v>14315</v>
      </c>
      <c r="B4137">
        <v>36.662599999999998</v>
      </c>
      <c r="C4137">
        <v>71.414699999999996</v>
      </c>
      <c r="D4137">
        <v>183.1</v>
      </c>
      <c r="E4137">
        <v>4.9000000000000004</v>
      </c>
      <c r="F4137" t="s">
        <v>23</v>
      </c>
      <c r="H4137">
        <v>43</v>
      </c>
      <c r="I4137">
        <v>0.81499999999999995</v>
      </c>
      <c r="J4137">
        <v>0.65</v>
      </c>
      <c r="K4137" t="s">
        <v>24</v>
      </c>
      <c r="L4137" t="s">
        <v>14316</v>
      </c>
      <c r="M4137" t="s">
        <v>14317</v>
      </c>
      <c r="N4137" t="s">
        <v>7591</v>
      </c>
      <c r="O4137" t="s">
        <v>28</v>
      </c>
      <c r="P4137">
        <v>7.6</v>
      </c>
      <c r="Q4137">
        <v>6.6</v>
      </c>
      <c r="R4137">
        <v>4.8000000000000001E-2</v>
      </c>
      <c r="S4137">
        <v>137</v>
      </c>
      <c r="T4137" t="s">
        <v>29</v>
      </c>
      <c r="U4137" t="s">
        <v>24</v>
      </c>
      <c r="V4137" t="s">
        <v>24</v>
      </c>
    </row>
    <row r="4138" spans="1:22" x14ac:dyDescent="0.35">
      <c r="A4138" t="s">
        <v>14318</v>
      </c>
      <c r="B4138">
        <v>37.5045</v>
      </c>
      <c r="C4138">
        <v>71.950999999999993</v>
      </c>
      <c r="D4138">
        <v>133.38999999999999</v>
      </c>
      <c r="E4138">
        <v>4.0999999999999996</v>
      </c>
      <c r="F4138" t="s">
        <v>23</v>
      </c>
      <c r="H4138">
        <v>79</v>
      </c>
      <c r="I4138">
        <v>1.159</v>
      </c>
      <c r="J4138">
        <v>0.81</v>
      </c>
      <c r="K4138" t="s">
        <v>24</v>
      </c>
      <c r="L4138" t="s">
        <v>14319</v>
      </c>
      <c r="M4138" t="s">
        <v>14320</v>
      </c>
      <c r="N4138" t="s">
        <v>2959</v>
      </c>
      <c r="O4138" t="s">
        <v>28</v>
      </c>
      <c r="P4138">
        <v>6.2</v>
      </c>
      <c r="Q4138">
        <v>5.5</v>
      </c>
      <c r="R4138">
        <v>0.123</v>
      </c>
      <c r="S4138">
        <v>18</v>
      </c>
      <c r="T4138" t="s">
        <v>29</v>
      </c>
      <c r="U4138" t="s">
        <v>24</v>
      </c>
      <c r="V4138" t="s">
        <v>24</v>
      </c>
    </row>
    <row r="4139" spans="1:22" x14ac:dyDescent="0.35">
      <c r="A4139" t="s">
        <v>14321</v>
      </c>
      <c r="B4139">
        <v>11.0785</v>
      </c>
      <c r="C4139">
        <v>93.462299999999999</v>
      </c>
      <c r="D4139">
        <v>96.69</v>
      </c>
      <c r="E4139">
        <v>4.2</v>
      </c>
      <c r="F4139" t="s">
        <v>23</v>
      </c>
      <c r="H4139">
        <v>199</v>
      </c>
      <c r="I4139">
        <v>10.227</v>
      </c>
      <c r="J4139">
        <v>0.45</v>
      </c>
      <c r="K4139" t="s">
        <v>24</v>
      </c>
      <c r="L4139" t="s">
        <v>14322</v>
      </c>
      <c r="M4139" t="s">
        <v>14323</v>
      </c>
      <c r="N4139" t="s">
        <v>14324</v>
      </c>
      <c r="O4139" t="s">
        <v>28</v>
      </c>
      <c r="P4139">
        <v>15.2</v>
      </c>
      <c r="Q4139">
        <v>9.8000000000000007</v>
      </c>
      <c r="R4139">
        <v>0.14099999999999999</v>
      </c>
      <c r="S4139">
        <v>14</v>
      </c>
      <c r="T4139" t="s">
        <v>29</v>
      </c>
      <c r="U4139" t="s">
        <v>24</v>
      </c>
      <c r="V4139" t="s">
        <v>24</v>
      </c>
    </row>
    <row r="4140" spans="1:22" x14ac:dyDescent="0.35">
      <c r="A4140" t="s">
        <v>14325</v>
      </c>
      <c r="B4140">
        <v>34.480400000000003</v>
      </c>
      <c r="C4140">
        <v>98.918499999999995</v>
      </c>
      <c r="D4140">
        <v>10</v>
      </c>
      <c r="E4140">
        <v>4.4000000000000004</v>
      </c>
      <c r="F4140" t="s">
        <v>23</v>
      </c>
      <c r="H4140">
        <v>46</v>
      </c>
      <c r="I4140">
        <v>8.1449999999999996</v>
      </c>
      <c r="J4140">
        <v>0.54</v>
      </c>
      <c r="K4140" t="s">
        <v>24</v>
      </c>
      <c r="L4140" t="s">
        <v>14326</v>
      </c>
      <c r="M4140" t="s">
        <v>14327</v>
      </c>
      <c r="N4140" t="s">
        <v>324</v>
      </c>
      <c r="O4140" t="s">
        <v>28</v>
      </c>
      <c r="P4140">
        <v>9.8000000000000007</v>
      </c>
      <c r="Q4140">
        <v>1.9</v>
      </c>
      <c r="R4140">
        <v>0.114</v>
      </c>
      <c r="S4140">
        <v>22</v>
      </c>
      <c r="T4140" t="s">
        <v>29</v>
      </c>
      <c r="U4140" t="s">
        <v>24</v>
      </c>
      <c r="V4140" t="s">
        <v>24</v>
      </c>
    </row>
    <row r="4141" spans="1:22" x14ac:dyDescent="0.35">
      <c r="A4141" t="s">
        <v>14328</v>
      </c>
      <c r="B4141">
        <v>34.495699999999999</v>
      </c>
      <c r="C4141">
        <v>98.898899999999998</v>
      </c>
      <c r="D4141">
        <v>10</v>
      </c>
      <c r="E4141">
        <v>4.5999999999999996</v>
      </c>
      <c r="F4141" t="s">
        <v>23</v>
      </c>
      <c r="H4141">
        <v>38</v>
      </c>
      <c r="I4141">
        <v>4.1879999999999997</v>
      </c>
      <c r="J4141">
        <v>0.93</v>
      </c>
      <c r="K4141" t="s">
        <v>24</v>
      </c>
      <c r="L4141" t="s">
        <v>14329</v>
      </c>
      <c r="M4141" t="s">
        <v>14327</v>
      </c>
      <c r="N4141" t="s">
        <v>324</v>
      </c>
      <c r="O4141" t="s">
        <v>28</v>
      </c>
      <c r="P4141">
        <v>7.6</v>
      </c>
      <c r="Q4141">
        <v>1.8</v>
      </c>
      <c r="R4141">
        <v>6.9000000000000006E-2</v>
      </c>
      <c r="S4141">
        <v>63</v>
      </c>
      <c r="T4141" t="s">
        <v>29</v>
      </c>
      <c r="U4141" t="s">
        <v>24</v>
      </c>
      <c r="V4141" t="s">
        <v>24</v>
      </c>
    </row>
    <row r="4142" spans="1:22" x14ac:dyDescent="0.35">
      <c r="A4142" t="s">
        <v>14330</v>
      </c>
      <c r="B4142">
        <v>19.680499999999999</v>
      </c>
      <c r="C4142">
        <v>101.16370000000001</v>
      </c>
      <c r="D4142">
        <v>10</v>
      </c>
      <c r="E4142">
        <v>4.7</v>
      </c>
      <c r="F4142" t="s">
        <v>23</v>
      </c>
      <c r="H4142">
        <v>85</v>
      </c>
      <c r="I4142">
        <v>0.92200000000000004</v>
      </c>
      <c r="J4142">
        <v>1.26</v>
      </c>
      <c r="K4142" t="s">
        <v>24</v>
      </c>
      <c r="L4142" t="s">
        <v>14331</v>
      </c>
      <c r="M4142" t="s">
        <v>14332</v>
      </c>
      <c r="N4142" t="s">
        <v>14333</v>
      </c>
      <c r="O4142" t="s">
        <v>28</v>
      </c>
      <c r="P4142">
        <v>3</v>
      </c>
      <c r="Q4142">
        <v>1.9</v>
      </c>
      <c r="R4142">
        <v>9.2999999999999999E-2</v>
      </c>
      <c r="S4142">
        <v>35</v>
      </c>
      <c r="T4142" t="s">
        <v>29</v>
      </c>
      <c r="U4142" t="s">
        <v>24</v>
      </c>
      <c r="V4142" t="s">
        <v>24</v>
      </c>
    </row>
    <row r="4143" spans="1:22" x14ac:dyDescent="0.35">
      <c r="A4143" t="s">
        <v>14334</v>
      </c>
      <c r="B4143">
        <v>25.9603</v>
      </c>
      <c r="C4143">
        <v>90.349900000000005</v>
      </c>
      <c r="D4143">
        <v>10</v>
      </c>
      <c r="E4143">
        <v>5.3</v>
      </c>
      <c r="F4143" t="s">
        <v>23</v>
      </c>
      <c r="H4143">
        <v>18</v>
      </c>
      <c r="I4143">
        <v>1.413</v>
      </c>
      <c r="J4143">
        <v>0.59</v>
      </c>
      <c r="K4143" t="s">
        <v>24</v>
      </c>
      <c r="L4143" t="s">
        <v>14335</v>
      </c>
      <c r="M4143" t="s">
        <v>14336</v>
      </c>
      <c r="N4143" t="s">
        <v>14337</v>
      </c>
      <c r="O4143" t="s">
        <v>28</v>
      </c>
      <c r="P4143">
        <v>7.4</v>
      </c>
      <c r="Q4143">
        <v>1.7</v>
      </c>
      <c r="R4143">
        <v>3.3000000000000002E-2</v>
      </c>
      <c r="S4143">
        <v>302</v>
      </c>
      <c r="T4143" t="s">
        <v>29</v>
      </c>
      <c r="U4143" t="s">
        <v>24</v>
      </c>
      <c r="V4143" t="s">
        <v>24</v>
      </c>
    </row>
    <row r="4144" spans="1:22" x14ac:dyDescent="0.35">
      <c r="A4144" t="s">
        <v>14338</v>
      </c>
      <c r="B4144">
        <v>38.163499999999999</v>
      </c>
      <c r="C4144">
        <v>72.738799999999998</v>
      </c>
      <c r="D4144">
        <v>116.75</v>
      </c>
      <c r="E4144">
        <v>4.4000000000000004</v>
      </c>
      <c r="F4144" t="s">
        <v>23</v>
      </c>
      <c r="H4144">
        <v>49</v>
      </c>
      <c r="I4144">
        <v>2.0049999999999999</v>
      </c>
      <c r="J4144">
        <v>0.73</v>
      </c>
      <c r="K4144" t="s">
        <v>24</v>
      </c>
      <c r="L4144" t="s">
        <v>14339</v>
      </c>
      <c r="M4144" t="s">
        <v>14320</v>
      </c>
      <c r="N4144" t="s">
        <v>14340</v>
      </c>
      <c r="O4144" t="s">
        <v>28</v>
      </c>
      <c r="P4144">
        <v>5.9</v>
      </c>
      <c r="Q4144">
        <v>8.9</v>
      </c>
      <c r="R4144">
        <v>9.2999999999999999E-2</v>
      </c>
      <c r="S4144">
        <v>34</v>
      </c>
      <c r="T4144" t="s">
        <v>29</v>
      </c>
      <c r="U4144" t="s">
        <v>24</v>
      </c>
      <c r="V4144" t="s">
        <v>24</v>
      </c>
    </row>
    <row r="4145" spans="1:22" x14ac:dyDescent="0.35">
      <c r="A4145" t="s">
        <v>14341</v>
      </c>
      <c r="B4145">
        <v>37.302500000000002</v>
      </c>
      <c r="C4145">
        <v>72.284700000000001</v>
      </c>
      <c r="D4145">
        <v>49.65</v>
      </c>
      <c r="E4145">
        <v>4.5</v>
      </c>
      <c r="F4145" t="s">
        <v>23</v>
      </c>
      <c r="H4145">
        <v>57</v>
      </c>
      <c r="I4145">
        <v>1.375</v>
      </c>
      <c r="J4145">
        <v>0.75</v>
      </c>
      <c r="K4145" t="s">
        <v>24</v>
      </c>
      <c r="L4145" t="s">
        <v>14342</v>
      </c>
      <c r="M4145" t="s">
        <v>14320</v>
      </c>
      <c r="N4145" t="s">
        <v>14343</v>
      </c>
      <c r="O4145" t="s">
        <v>28</v>
      </c>
      <c r="P4145">
        <v>4.7</v>
      </c>
      <c r="Q4145">
        <v>8.1999999999999993</v>
      </c>
      <c r="R4145">
        <v>7.0000000000000007E-2</v>
      </c>
      <c r="S4145">
        <v>60</v>
      </c>
      <c r="T4145" t="s">
        <v>29</v>
      </c>
      <c r="U4145" t="s">
        <v>24</v>
      </c>
      <c r="V4145" t="s">
        <v>24</v>
      </c>
    </row>
    <row r="4146" spans="1:22" x14ac:dyDescent="0.35">
      <c r="A4146" t="s">
        <v>14344</v>
      </c>
      <c r="B4146">
        <v>37.457999999999998</v>
      </c>
      <c r="C4146">
        <v>68.756699999999995</v>
      </c>
      <c r="D4146">
        <v>10</v>
      </c>
      <c r="E4146">
        <v>4.2</v>
      </c>
      <c r="F4146" t="s">
        <v>23</v>
      </c>
      <c r="H4146">
        <v>66</v>
      </c>
      <c r="I4146">
        <v>1.488</v>
      </c>
      <c r="J4146">
        <v>0.7</v>
      </c>
      <c r="K4146" t="s">
        <v>24</v>
      </c>
      <c r="L4146" t="s">
        <v>14345</v>
      </c>
      <c r="M4146" t="s">
        <v>14346</v>
      </c>
      <c r="N4146" t="s">
        <v>14347</v>
      </c>
      <c r="O4146" t="s">
        <v>28</v>
      </c>
      <c r="P4146">
        <v>5.6</v>
      </c>
      <c r="Q4146">
        <v>1.9</v>
      </c>
      <c r="R4146">
        <v>0.115</v>
      </c>
      <c r="S4146">
        <v>23</v>
      </c>
      <c r="T4146" t="s">
        <v>29</v>
      </c>
      <c r="U4146" t="s">
        <v>24</v>
      </c>
      <c r="V4146" t="s">
        <v>24</v>
      </c>
    </row>
    <row r="4147" spans="1:22" x14ac:dyDescent="0.35">
      <c r="A4147" t="s">
        <v>14348</v>
      </c>
      <c r="B4147">
        <v>34.6556</v>
      </c>
      <c r="C4147">
        <v>98.296199999999999</v>
      </c>
      <c r="D4147">
        <v>13.9</v>
      </c>
      <c r="E4147">
        <v>4.5</v>
      </c>
      <c r="F4147" t="s">
        <v>23</v>
      </c>
      <c r="H4147">
        <v>44</v>
      </c>
      <c r="I4147">
        <v>4.6020000000000003</v>
      </c>
      <c r="J4147">
        <v>0.53</v>
      </c>
      <c r="K4147" t="s">
        <v>24</v>
      </c>
      <c r="L4147" t="s">
        <v>14349</v>
      </c>
      <c r="M4147" t="s">
        <v>14327</v>
      </c>
      <c r="N4147" t="s">
        <v>324</v>
      </c>
      <c r="O4147" t="s">
        <v>28</v>
      </c>
      <c r="P4147">
        <v>7.4</v>
      </c>
      <c r="Q4147">
        <v>4.7</v>
      </c>
      <c r="R4147">
        <v>8.5000000000000006E-2</v>
      </c>
      <c r="S4147">
        <v>40</v>
      </c>
      <c r="T4147" t="s">
        <v>29</v>
      </c>
      <c r="U4147" t="s">
        <v>24</v>
      </c>
      <c r="V4147" t="s">
        <v>24</v>
      </c>
    </row>
    <row r="4148" spans="1:22" x14ac:dyDescent="0.35">
      <c r="A4148" t="s">
        <v>14350</v>
      </c>
      <c r="B4148">
        <v>5.5140000000000002</v>
      </c>
      <c r="C4148">
        <v>94.316800000000001</v>
      </c>
      <c r="D4148">
        <v>44.23</v>
      </c>
      <c r="E4148">
        <v>4.0999999999999996</v>
      </c>
      <c r="F4148" t="s">
        <v>23</v>
      </c>
      <c r="H4148">
        <v>204</v>
      </c>
      <c r="I4148">
        <v>2.6339999999999999</v>
      </c>
      <c r="J4148">
        <v>1.21</v>
      </c>
      <c r="K4148" t="s">
        <v>24</v>
      </c>
      <c r="L4148" t="s">
        <v>14351</v>
      </c>
      <c r="M4148" t="s">
        <v>14352</v>
      </c>
      <c r="N4148" t="s">
        <v>14353</v>
      </c>
      <c r="O4148" t="s">
        <v>28</v>
      </c>
      <c r="P4148">
        <v>13.6</v>
      </c>
      <c r="Q4148">
        <v>12.1</v>
      </c>
      <c r="R4148">
        <v>0.184</v>
      </c>
      <c r="S4148">
        <v>8</v>
      </c>
      <c r="T4148" t="s">
        <v>29</v>
      </c>
      <c r="U4148" t="s">
        <v>24</v>
      </c>
      <c r="V4148" t="s">
        <v>24</v>
      </c>
    </row>
    <row r="4149" spans="1:22" x14ac:dyDescent="0.35">
      <c r="A4149" t="s">
        <v>14354</v>
      </c>
      <c r="B4149">
        <v>28.901599999999998</v>
      </c>
      <c r="C4149">
        <v>76.838999999999999</v>
      </c>
      <c r="D4149">
        <v>10</v>
      </c>
      <c r="E4149">
        <v>3.9</v>
      </c>
      <c r="F4149" t="s">
        <v>23</v>
      </c>
      <c r="H4149">
        <v>199</v>
      </c>
      <c r="I4149">
        <v>5.6340000000000003</v>
      </c>
      <c r="J4149">
        <v>1.28</v>
      </c>
      <c r="K4149" t="s">
        <v>24</v>
      </c>
      <c r="L4149" t="s">
        <v>14355</v>
      </c>
      <c r="M4149" t="s">
        <v>14356</v>
      </c>
      <c r="N4149" t="s">
        <v>14357</v>
      </c>
      <c r="O4149" t="s">
        <v>28</v>
      </c>
      <c r="P4149">
        <v>6.1</v>
      </c>
      <c r="Q4149">
        <v>2</v>
      </c>
      <c r="R4149">
        <v>0.14299999999999999</v>
      </c>
      <c r="S4149">
        <v>13</v>
      </c>
      <c r="T4149" t="s">
        <v>29</v>
      </c>
      <c r="U4149" t="s">
        <v>24</v>
      </c>
      <c r="V4149" t="s">
        <v>24</v>
      </c>
    </row>
    <row r="4150" spans="1:22" x14ac:dyDescent="0.35">
      <c r="A4150" t="s">
        <v>14358</v>
      </c>
      <c r="B4150">
        <v>4.9699</v>
      </c>
      <c r="C4150">
        <v>62.2639</v>
      </c>
      <c r="D4150">
        <v>10</v>
      </c>
      <c r="E4150">
        <v>4.4000000000000004</v>
      </c>
      <c r="F4150" t="s">
        <v>23</v>
      </c>
      <c r="H4150">
        <v>78</v>
      </c>
      <c r="I4150">
        <v>11.007</v>
      </c>
      <c r="J4150">
        <v>0.32</v>
      </c>
      <c r="K4150" t="s">
        <v>24</v>
      </c>
      <c r="L4150" t="s">
        <v>14359</v>
      </c>
      <c r="M4150" t="s">
        <v>14360</v>
      </c>
      <c r="N4150" t="s">
        <v>478</v>
      </c>
      <c r="O4150" t="s">
        <v>28</v>
      </c>
      <c r="P4150">
        <v>11.9</v>
      </c>
      <c r="Q4150">
        <v>1.9</v>
      </c>
      <c r="R4150">
        <v>0.14899999999999999</v>
      </c>
      <c r="S4150">
        <v>15</v>
      </c>
      <c r="T4150" t="s">
        <v>29</v>
      </c>
      <c r="U4150" t="s">
        <v>24</v>
      </c>
      <c r="V4150" t="s">
        <v>24</v>
      </c>
    </row>
    <row r="4151" spans="1:22" x14ac:dyDescent="0.35">
      <c r="A4151" t="s">
        <v>14361</v>
      </c>
      <c r="B4151">
        <v>32.970799999999997</v>
      </c>
      <c r="C4151">
        <v>98.881600000000006</v>
      </c>
      <c r="D4151">
        <v>15.01</v>
      </c>
      <c r="E4151">
        <v>4</v>
      </c>
      <c r="F4151" t="s">
        <v>23</v>
      </c>
      <c r="H4151">
        <v>40</v>
      </c>
      <c r="I4151">
        <v>7.3890000000000002</v>
      </c>
      <c r="J4151">
        <v>0.9</v>
      </c>
      <c r="K4151" t="s">
        <v>24</v>
      </c>
      <c r="L4151" t="s">
        <v>14362</v>
      </c>
      <c r="M4151" t="s">
        <v>14363</v>
      </c>
      <c r="N4151" t="s">
        <v>14364</v>
      </c>
      <c r="O4151" t="s">
        <v>28</v>
      </c>
      <c r="P4151">
        <v>8.6</v>
      </c>
      <c r="Q4151">
        <v>5.3</v>
      </c>
      <c r="R4151">
        <v>0.13800000000000001</v>
      </c>
      <c r="S4151">
        <v>14</v>
      </c>
      <c r="T4151" t="s">
        <v>29</v>
      </c>
      <c r="U4151" t="s">
        <v>24</v>
      </c>
      <c r="V4151" t="s">
        <v>24</v>
      </c>
    </row>
    <row r="4152" spans="1:22" x14ac:dyDescent="0.35">
      <c r="A4152" t="s">
        <v>14365</v>
      </c>
      <c r="B4152">
        <v>39.261499999999998</v>
      </c>
      <c r="C4152">
        <v>71.766400000000004</v>
      </c>
      <c r="D4152">
        <v>54.58</v>
      </c>
      <c r="E4152">
        <v>4.4000000000000004</v>
      </c>
      <c r="F4152" t="s">
        <v>23</v>
      </c>
      <c r="H4152">
        <v>96</v>
      </c>
      <c r="I4152">
        <v>1.08</v>
      </c>
      <c r="J4152">
        <v>1.24</v>
      </c>
      <c r="K4152" t="s">
        <v>24</v>
      </c>
      <c r="L4152" t="s">
        <v>14366</v>
      </c>
      <c r="M4152" t="s">
        <v>14367</v>
      </c>
      <c r="N4152" t="s">
        <v>14368</v>
      </c>
      <c r="O4152" t="s">
        <v>28</v>
      </c>
      <c r="P4152">
        <v>5.5</v>
      </c>
      <c r="Q4152">
        <v>4.5999999999999996</v>
      </c>
      <c r="R4152">
        <v>6.9000000000000006E-2</v>
      </c>
      <c r="S4152">
        <v>61</v>
      </c>
      <c r="T4152" t="s">
        <v>29</v>
      </c>
      <c r="U4152" t="s">
        <v>24</v>
      </c>
      <c r="V4152" t="s">
        <v>24</v>
      </c>
    </row>
    <row r="4153" spans="1:22" x14ac:dyDescent="0.35">
      <c r="A4153" t="s">
        <v>14369</v>
      </c>
      <c r="B4153">
        <v>26.608000000000001</v>
      </c>
      <c r="C4153">
        <v>96.539699999999996</v>
      </c>
      <c r="D4153">
        <v>10</v>
      </c>
      <c r="E4153">
        <v>4.5999999999999996</v>
      </c>
      <c r="F4153" t="s">
        <v>23</v>
      </c>
      <c r="H4153">
        <v>65</v>
      </c>
      <c r="I4153">
        <v>3.1150000000000002</v>
      </c>
      <c r="J4153">
        <v>0.69</v>
      </c>
      <c r="K4153" t="s">
        <v>24</v>
      </c>
      <c r="L4153" t="s">
        <v>14370</v>
      </c>
      <c r="M4153" t="s">
        <v>14371</v>
      </c>
      <c r="N4153" t="s">
        <v>14372</v>
      </c>
      <c r="O4153" t="s">
        <v>28</v>
      </c>
      <c r="P4153">
        <v>3.2</v>
      </c>
      <c r="Q4153">
        <v>1.9</v>
      </c>
      <c r="R4153">
        <v>0.109</v>
      </c>
      <c r="S4153">
        <v>27</v>
      </c>
      <c r="T4153" t="s">
        <v>29</v>
      </c>
      <c r="U4153" t="s">
        <v>24</v>
      </c>
      <c r="V4153" t="s">
        <v>24</v>
      </c>
    </row>
    <row r="4154" spans="1:22" x14ac:dyDescent="0.35">
      <c r="A4154" t="s">
        <v>14373</v>
      </c>
      <c r="B4154">
        <v>27.296700000000001</v>
      </c>
      <c r="C4154">
        <v>65.743399999999994</v>
      </c>
      <c r="D4154">
        <v>10</v>
      </c>
      <c r="E4154">
        <v>4.2</v>
      </c>
      <c r="F4154" t="s">
        <v>23</v>
      </c>
      <c r="H4154">
        <v>94</v>
      </c>
      <c r="I4154">
        <v>7.68</v>
      </c>
      <c r="J4154">
        <v>0.53</v>
      </c>
      <c r="K4154" t="s">
        <v>24</v>
      </c>
      <c r="L4154" t="s">
        <v>14374</v>
      </c>
      <c r="M4154" t="s">
        <v>14317</v>
      </c>
      <c r="N4154" t="s">
        <v>14375</v>
      </c>
      <c r="O4154" t="s">
        <v>28</v>
      </c>
      <c r="P4154">
        <v>4</v>
      </c>
      <c r="Q4154">
        <v>1.9</v>
      </c>
      <c r="R4154">
        <v>0.1</v>
      </c>
      <c r="S4154">
        <v>29</v>
      </c>
      <c r="T4154" t="s">
        <v>29</v>
      </c>
      <c r="U4154" t="s">
        <v>24</v>
      </c>
      <c r="V4154" t="s">
        <v>24</v>
      </c>
    </row>
    <row r="4155" spans="1:22" x14ac:dyDescent="0.35">
      <c r="A4155" t="s">
        <v>14376</v>
      </c>
      <c r="B4155">
        <v>38.371400000000001</v>
      </c>
      <c r="C4155">
        <v>75.322400000000002</v>
      </c>
      <c r="D4155">
        <v>118.47</v>
      </c>
      <c r="E4155">
        <v>4</v>
      </c>
      <c r="F4155" t="s">
        <v>23</v>
      </c>
      <c r="H4155">
        <v>155</v>
      </c>
      <c r="I4155">
        <v>2.9590000000000001</v>
      </c>
      <c r="J4155">
        <v>0.53</v>
      </c>
      <c r="K4155" t="s">
        <v>24</v>
      </c>
      <c r="L4155" t="s">
        <v>14377</v>
      </c>
      <c r="M4155" t="s">
        <v>14378</v>
      </c>
      <c r="N4155" t="s">
        <v>14379</v>
      </c>
      <c r="O4155" t="s">
        <v>28</v>
      </c>
      <c r="P4155">
        <v>7.3</v>
      </c>
      <c r="Q4155">
        <v>9.6999999999999993</v>
      </c>
      <c r="R4155">
        <v>0.183</v>
      </c>
      <c r="S4155">
        <v>9</v>
      </c>
      <c r="T4155" t="s">
        <v>29</v>
      </c>
      <c r="U4155" t="s">
        <v>24</v>
      </c>
      <c r="V4155" t="s">
        <v>24</v>
      </c>
    </row>
    <row r="4156" spans="1:22" x14ac:dyDescent="0.35">
      <c r="A4156" t="s">
        <v>14380</v>
      </c>
      <c r="B4156">
        <v>34.6873</v>
      </c>
      <c r="C4156">
        <v>77.990799999999993</v>
      </c>
      <c r="D4156">
        <v>10</v>
      </c>
      <c r="E4156">
        <v>3.7</v>
      </c>
      <c r="F4156" t="s">
        <v>23</v>
      </c>
      <c r="H4156">
        <v>183</v>
      </c>
      <c r="I4156">
        <v>4.0490000000000004</v>
      </c>
      <c r="J4156">
        <v>0.91</v>
      </c>
      <c r="K4156" t="s">
        <v>24</v>
      </c>
      <c r="L4156" t="s">
        <v>14381</v>
      </c>
      <c r="M4156" t="s">
        <v>14382</v>
      </c>
      <c r="N4156" t="s">
        <v>14383</v>
      </c>
      <c r="O4156" t="s">
        <v>28</v>
      </c>
      <c r="P4156">
        <v>7.5</v>
      </c>
      <c r="Q4156">
        <v>1.9</v>
      </c>
      <c r="R4156">
        <v>0.224</v>
      </c>
      <c r="S4156">
        <v>5</v>
      </c>
      <c r="T4156" t="s">
        <v>29</v>
      </c>
      <c r="U4156" t="s">
        <v>24</v>
      </c>
      <c r="V4156" t="s">
        <v>24</v>
      </c>
    </row>
    <row r="4157" spans="1:22" x14ac:dyDescent="0.35">
      <c r="A4157" t="s">
        <v>14384</v>
      </c>
      <c r="B4157">
        <v>25.7746</v>
      </c>
      <c r="C4157">
        <v>100.0072</v>
      </c>
      <c r="D4157">
        <v>10</v>
      </c>
      <c r="E4157">
        <v>4.0999999999999996</v>
      </c>
      <c r="F4157" t="s">
        <v>23</v>
      </c>
      <c r="H4157">
        <v>83</v>
      </c>
      <c r="I4157">
        <v>4.484</v>
      </c>
      <c r="J4157">
        <v>0.79</v>
      </c>
      <c r="K4157" t="s">
        <v>24</v>
      </c>
      <c r="L4157" t="s">
        <v>14385</v>
      </c>
      <c r="M4157" t="s">
        <v>14386</v>
      </c>
      <c r="N4157" t="s">
        <v>14387</v>
      </c>
      <c r="O4157" t="s">
        <v>28</v>
      </c>
      <c r="P4157">
        <v>8.1999999999999993</v>
      </c>
      <c r="Q4157">
        <v>1.9</v>
      </c>
      <c r="R4157">
        <v>0.13500000000000001</v>
      </c>
      <c r="S4157">
        <v>15</v>
      </c>
      <c r="T4157" t="s">
        <v>29</v>
      </c>
      <c r="U4157" t="s">
        <v>24</v>
      </c>
      <c r="V4157" t="s">
        <v>24</v>
      </c>
    </row>
    <row r="4158" spans="1:22" x14ac:dyDescent="0.35">
      <c r="A4158" t="s">
        <v>14388</v>
      </c>
      <c r="B4158">
        <v>2.7572999999999999</v>
      </c>
      <c r="C4158">
        <v>95.504400000000004</v>
      </c>
      <c r="D4158">
        <v>28.19</v>
      </c>
      <c r="E4158">
        <v>4.4000000000000004</v>
      </c>
      <c r="F4158" t="s">
        <v>23</v>
      </c>
      <c r="H4158">
        <v>199</v>
      </c>
      <c r="I4158">
        <v>2.5230000000000001</v>
      </c>
      <c r="J4158">
        <v>0.43</v>
      </c>
      <c r="K4158" t="s">
        <v>24</v>
      </c>
      <c r="L4158" t="s">
        <v>14389</v>
      </c>
      <c r="M4158" t="s">
        <v>14390</v>
      </c>
      <c r="N4158" t="s">
        <v>14391</v>
      </c>
      <c r="O4158" t="s">
        <v>28</v>
      </c>
      <c r="P4158">
        <v>10.3</v>
      </c>
      <c r="Q4158">
        <v>6.1</v>
      </c>
      <c r="R4158">
        <v>0.156</v>
      </c>
      <c r="S4158">
        <v>12</v>
      </c>
      <c r="T4158" t="s">
        <v>29</v>
      </c>
      <c r="U4158" t="s">
        <v>24</v>
      </c>
      <c r="V4158" t="s">
        <v>24</v>
      </c>
    </row>
    <row r="4159" spans="1:22" x14ac:dyDescent="0.35">
      <c r="A4159" t="s">
        <v>14392</v>
      </c>
      <c r="B4159">
        <v>24.485299999999999</v>
      </c>
      <c r="C4159">
        <v>102.04819999999999</v>
      </c>
      <c r="D4159">
        <v>10</v>
      </c>
      <c r="E4159">
        <v>4.5</v>
      </c>
      <c r="F4159" t="s">
        <v>23</v>
      </c>
      <c r="H4159">
        <v>86</v>
      </c>
      <c r="I4159">
        <v>3.581</v>
      </c>
      <c r="J4159">
        <v>1.0900000000000001</v>
      </c>
      <c r="K4159" t="s">
        <v>24</v>
      </c>
      <c r="L4159" t="s">
        <v>14393</v>
      </c>
      <c r="M4159" t="s">
        <v>14394</v>
      </c>
      <c r="N4159" t="s">
        <v>14395</v>
      </c>
      <c r="O4159" t="s">
        <v>28</v>
      </c>
      <c r="P4159">
        <v>7.6</v>
      </c>
      <c r="Q4159">
        <v>1.8</v>
      </c>
      <c r="R4159">
        <v>7.9000000000000001E-2</v>
      </c>
      <c r="S4159">
        <v>47</v>
      </c>
      <c r="T4159" t="s">
        <v>29</v>
      </c>
      <c r="U4159" t="s">
        <v>24</v>
      </c>
      <c r="V4159" t="s">
        <v>24</v>
      </c>
    </row>
    <row r="4160" spans="1:22" x14ac:dyDescent="0.35">
      <c r="A4160" t="s">
        <v>14396</v>
      </c>
      <c r="B4160">
        <v>34.278100000000002</v>
      </c>
      <c r="C4160">
        <v>78.220799999999997</v>
      </c>
      <c r="D4160">
        <v>10</v>
      </c>
      <c r="E4160">
        <v>4.8</v>
      </c>
      <c r="F4160" t="s">
        <v>23</v>
      </c>
      <c r="H4160">
        <v>78</v>
      </c>
      <c r="I4160">
        <v>6.7629999999999999</v>
      </c>
      <c r="J4160">
        <v>0.97</v>
      </c>
      <c r="K4160" t="s">
        <v>24</v>
      </c>
      <c r="L4160" t="s">
        <v>14397</v>
      </c>
      <c r="M4160" t="s">
        <v>14398</v>
      </c>
      <c r="N4160" t="s">
        <v>14399</v>
      </c>
      <c r="O4160" t="s">
        <v>28</v>
      </c>
      <c r="P4160">
        <v>7.7</v>
      </c>
      <c r="Q4160">
        <v>1.9</v>
      </c>
      <c r="R4160">
        <v>5.1999999999999998E-2</v>
      </c>
      <c r="S4160">
        <v>115</v>
      </c>
      <c r="T4160" t="s">
        <v>29</v>
      </c>
      <c r="U4160" t="s">
        <v>24</v>
      </c>
      <c r="V4160" t="s">
        <v>24</v>
      </c>
    </row>
    <row r="4161" spans="1:22" x14ac:dyDescent="0.35">
      <c r="A4161" t="s">
        <v>14400</v>
      </c>
      <c r="B4161">
        <v>36.277900000000002</v>
      </c>
      <c r="C4161">
        <v>71.148799999999994</v>
      </c>
      <c r="D4161">
        <v>98.61</v>
      </c>
      <c r="E4161">
        <v>4.0999999999999996</v>
      </c>
      <c r="F4161" t="s">
        <v>23</v>
      </c>
      <c r="H4161">
        <v>106</v>
      </c>
      <c r="I4161">
        <v>0.96299999999999997</v>
      </c>
      <c r="J4161">
        <v>0.74</v>
      </c>
      <c r="K4161" t="s">
        <v>24</v>
      </c>
      <c r="L4161" t="s">
        <v>14401</v>
      </c>
      <c r="M4161" t="s">
        <v>14402</v>
      </c>
      <c r="N4161" t="s">
        <v>14403</v>
      </c>
      <c r="O4161" t="s">
        <v>28</v>
      </c>
      <c r="P4161">
        <v>4.2</v>
      </c>
      <c r="Q4161">
        <v>7.6</v>
      </c>
      <c r="R4161">
        <v>0.151</v>
      </c>
      <c r="S4161">
        <v>12</v>
      </c>
      <c r="T4161" t="s">
        <v>29</v>
      </c>
      <c r="U4161" t="s">
        <v>24</v>
      </c>
      <c r="V4161" t="s">
        <v>24</v>
      </c>
    </row>
    <row r="4162" spans="1:22" x14ac:dyDescent="0.35">
      <c r="A4162" t="s">
        <v>14404</v>
      </c>
      <c r="B4162">
        <v>0.99809999999999999</v>
      </c>
      <c r="C4162">
        <v>96.915099999999995</v>
      </c>
      <c r="D4162">
        <v>10</v>
      </c>
      <c r="E4162">
        <v>4.3</v>
      </c>
      <c r="F4162" t="s">
        <v>23</v>
      </c>
      <c r="H4162">
        <v>197</v>
      </c>
      <c r="I4162">
        <v>0.72599999999999998</v>
      </c>
      <c r="J4162">
        <v>0.81</v>
      </c>
      <c r="K4162" t="s">
        <v>24</v>
      </c>
      <c r="L4162" t="s">
        <v>14405</v>
      </c>
      <c r="M4162" t="s">
        <v>14406</v>
      </c>
      <c r="N4162" t="s">
        <v>14407</v>
      </c>
      <c r="O4162" t="s">
        <v>28</v>
      </c>
      <c r="P4162">
        <v>5.2</v>
      </c>
      <c r="Q4162">
        <v>1.8</v>
      </c>
      <c r="R4162">
        <v>0.122</v>
      </c>
      <c r="S4162">
        <v>19</v>
      </c>
      <c r="T4162" t="s">
        <v>29</v>
      </c>
      <c r="U4162" t="s">
        <v>24</v>
      </c>
      <c r="V4162" t="s">
        <v>24</v>
      </c>
    </row>
    <row r="4163" spans="1:22" x14ac:dyDescent="0.35">
      <c r="A4163" t="s">
        <v>14408</v>
      </c>
      <c r="B4163">
        <v>4.4127999999999998</v>
      </c>
      <c r="C4163">
        <v>95.045599999999993</v>
      </c>
      <c r="D4163">
        <v>35</v>
      </c>
      <c r="E4163">
        <v>4.4000000000000004</v>
      </c>
      <c r="F4163" t="s">
        <v>23</v>
      </c>
      <c r="H4163">
        <v>191</v>
      </c>
      <c r="I4163">
        <v>2.0609999999999999</v>
      </c>
      <c r="J4163">
        <v>0.53</v>
      </c>
      <c r="K4163" t="s">
        <v>24</v>
      </c>
      <c r="L4163" t="s">
        <v>14409</v>
      </c>
      <c r="M4163" t="s">
        <v>14410</v>
      </c>
      <c r="N4163" t="s">
        <v>14411</v>
      </c>
      <c r="O4163" t="s">
        <v>28</v>
      </c>
      <c r="P4163">
        <v>10.1</v>
      </c>
      <c r="Q4163">
        <v>1.8</v>
      </c>
      <c r="R4163">
        <v>0.24</v>
      </c>
      <c r="S4163">
        <v>5</v>
      </c>
      <c r="T4163" t="s">
        <v>29</v>
      </c>
      <c r="U4163" t="s">
        <v>24</v>
      </c>
      <c r="V4163" t="s">
        <v>24</v>
      </c>
    </row>
    <row r="4164" spans="1:22" x14ac:dyDescent="0.35">
      <c r="A4164" t="s">
        <v>14412</v>
      </c>
      <c r="B4164">
        <v>27.6128</v>
      </c>
      <c r="C4164">
        <v>102.6443</v>
      </c>
      <c r="D4164">
        <v>10</v>
      </c>
      <c r="E4164">
        <v>4.2</v>
      </c>
      <c r="F4164" t="s">
        <v>23</v>
      </c>
      <c r="H4164">
        <v>57</v>
      </c>
      <c r="I4164">
        <v>6.3639999999999999</v>
      </c>
      <c r="J4164">
        <v>0.25</v>
      </c>
      <c r="K4164" t="s">
        <v>24</v>
      </c>
      <c r="L4164" t="s">
        <v>14413</v>
      </c>
      <c r="M4164" t="s">
        <v>14414</v>
      </c>
      <c r="N4164" t="s">
        <v>14415</v>
      </c>
      <c r="O4164" t="s">
        <v>28</v>
      </c>
      <c r="P4164">
        <v>8.9</v>
      </c>
      <c r="Q4164">
        <v>1.9</v>
      </c>
      <c r="R4164">
        <v>0.152</v>
      </c>
      <c r="S4164">
        <v>12</v>
      </c>
      <c r="T4164" t="s">
        <v>29</v>
      </c>
      <c r="U4164" t="s">
        <v>24</v>
      </c>
      <c r="V4164" t="s">
        <v>24</v>
      </c>
    </row>
    <row r="4165" spans="1:22" x14ac:dyDescent="0.35">
      <c r="A4165" t="s">
        <v>14416</v>
      </c>
      <c r="B4165">
        <v>36.597900000000003</v>
      </c>
      <c r="C4165">
        <v>69.645799999999994</v>
      </c>
      <c r="D4165">
        <v>181.47</v>
      </c>
      <c r="E4165">
        <v>4.0999999999999996</v>
      </c>
      <c r="F4165" t="s">
        <v>23</v>
      </c>
      <c r="H4165">
        <v>72</v>
      </c>
      <c r="I4165">
        <v>0.91300000000000003</v>
      </c>
      <c r="J4165">
        <v>0.82</v>
      </c>
      <c r="K4165" t="s">
        <v>24</v>
      </c>
      <c r="L4165" t="s">
        <v>14417</v>
      </c>
      <c r="M4165" t="s">
        <v>14418</v>
      </c>
      <c r="N4165" t="s">
        <v>14419</v>
      </c>
      <c r="O4165" t="s">
        <v>28</v>
      </c>
      <c r="P4165">
        <v>5.0999999999999996</v>
      </c>
      <c r="Q4165">
        <v>6.6</v>
      </c>
      <c r="R4165">
        <v>0.185</v>
      </c>
      <c r="S4165">
        <v>10</v>
      </c>
      <c r="T4165" t="s">
        <v>29</v>
      </c>
      <c r="U4165" t="s">
        <v>24</v>
      </c>
      <c r="V4165" t="s">
        <v>24</v>
      </c>
    </row>
    <row r="4166" spans="1:22" x14ac:dyDescent="0.35">
      <c r="A4166" t="s">
        <v>14420</v>
      </c>
      <c r="B4166">
        <v>37.133299999999998</v>
      </c>
      <c r="C4166">
        <v>71.9392</v>
      </c>
      <c r="D4166">
        <v>164.55</v>
      </c>
      <c r="E4166">
        <v>4.2</v>
      </c>
      <c r="F4166" t="s">
        <v>23</v>
      </c>
      <c r="H4166">
        <v>61</v>
      </c>
      <c r="I4166">
        <v>1.089</v>
      </c>
      <c r="J4166">
        <v>0.94</v>
      </c>
      <c r="K4166" t="s">
        <v>24</v>
      </c>
      <c r="L4166" t="s">
        <v>14421</v>
      </c>
      <c r="M4166" t="s">
        <v>14422</v>
      </c>
      <c r="N4166" t="s">
        <v>14423</v>
      </c>
      <c r="O4166" t="s">
        <v>28</v>
      </c>
      <c r="P4166">
        <v>7.3</v>
      </c>
      <c r="Q4166">
        <v>7.4</v>
      </c>
      <c r="R4166">
        <v>0.13200000000000001</v>
      </c>
      <c r="S4166">
        <v>16</v>
      </c>
      <c r="T4166" t="s">
        <v>29</v>
      </c>
      <c r="U4166" t="s">
        <v>24</v>
      </c>
      <c r="V4166" t="s">
        <v>24</v>
      </c>
    </row>
    <row r="4167" spans="1:22" x14ac:dyDescent="0.35">
      <c r="A4167" t="s">
        <v>14424</v>
      </c>
      <c r="B4167">
        <v>36.573</v>
      </c>
      <c r="C4167">
        <v>70.971800000000002</v>
      </c>
      <c r="D4167">
        <v>207.4</v>
      </c>
      <c r="E4167">
        <v>4.0999999999999996</v>
      </c>
      <c r="F4167" t="s">
        <v>23</v>
      </c>
      <c r="H4167">
        <v>74</v>
      </c>
      <c r="I4167">
        <v>0.63600000000000001</v>
      </c>
      <c r="J4167">
        <v>1.1100000000000001</v>
      </c>
      <c r="K4167" t="s">
        <v>24</v>
      </c>
      <c r="L4167" t="s">
        <v>14425</v>
      </c>
      <c r="M4167" t="s">
        <v>14426</v>
      </c>
      <c r="N4167" t="s">
        <v>4609</v>
      </c>
      <c r="O4167" t="s">
        <v>28</v>
      </c>
      <c r="P4167">
        <v>8.6</v>
      </c>
      <c r="Q4167">
        <v>6</v>
      </c>
      <c r="R4167">
        <v>0.14499999999999999</v>
      </c>
      <c r="S4167">
        <v>14</v>
      </c>
      <c r="T4167" t="s">
        <v>29</v>
      </c>
      <c r="U4167" t="s">
        <v>24</v>
      </c>
      <c r="V4167" t="s">
        <v>24</v>
      </c>
    </row>
    <row r="4168" spans="1:22" x14ac:dyDescent="0.35">
      <c r="A4168" t="s">
        <v>14427</v>
      </c>
      <c r="B4168">
        <v>34.950899999999997</v>
      </c>
      <c r="C4168">
        <v>69.084800000000001</v>
      </c>
      <c r="D4168">
        <v>16.2</v>
      </c>
      <c r="E4168">
        <v>5.0999999999999996</v>
      </c>
      <c r="F4168" t="s">
        <v>106</v>
      </c>
      <c r="H4168">
        <v>49</v>
      </c>
      <c r="I4168">
        <v>0.41</v>
      </c>
      <c r="J4168">
        <v>1.08</v>
      </c>
      <c r="K4168" t="s">
        <v>24</v>
      </c>
      <c r="L4168" t="s">
        <v>14428</v>
      </c>
      <c r="M4168" t="s">
        <v>14429</v>
      </c>
      <c r="N4168" t="s">
        <v>14430</v>
      </c>
      <c r="O4168" t="s">
        <v>28</v>
      </c>
      <c r="P4168">
        <v>6.2</v>
      </c>
      <c r="Q4168">
        <v>4</v>
      </c>
      <c r="R4168">
        <v>9.8000000000000004E-2</v>
      </c>
      <c r="S4168">
        <v>10</v>
      </c>
      <c r="T4168" t="s">
        <v>29</v>
      </c>
      <c r="U4168" t="s">
        <v>24</v>
      </c>
      <c r="V4168" t="s">
        <v>24</v>
      </c>
    </row>
    <row r="4169" spans="1:22" x14ac:dyDescent="0.35">
      <c r="A4169" t="s">
        <v>14431</v>
      </c>
      <c r="B4169">
        <v>35.93</v>
      </c>
      <c r="C4169">
        <v>70.962999999999994</v>
      </c>
      <c r="D4169">
        <v>91.24</v>
      </c>
      <c r="E4169">
        <v>4.4000000000000004</v>
      </c>
      <c r="F4169" t="s">
        <v>23</v>
      </c>
      <c r="H4169">
        <v>81</v>
      </c>
      <c r="I4169">
        <v>1.2330000000000001</v>
      </c>
      <c r="J4169">
        <v>0.45</v>
      </c>
      <c r="K4169" t="s">
        <v>24</v>
      </c>
      <c r="L4169" t="s">
        <v>14432</v>
      </c>
      <c r="M4169" t="s">
        <v>14433</v>
      </c>
      <c r="N4169" t="s">
        <v>10579</v>
      </c>
      <c r="O4169" t="s">
        <v>28</v>
      </c>
      <c r="P4169">
        <v>6.1</v>
      </c>
      <c r="Q4169">
        <v>3.3</v>
      </c>
      <c r="R4169">
        <v>7.8E-2</v>
      </c>
      <c r="S4169">
        <v>47</v>
      </c>
      <c r="T4169" t="s">
        <v>29</v>
      </c>
      <c r="U4169" t="s">
        <v>24</v>
      </c>
      <c r="V4169" t="s">
        <v>24</v>
      </c>
    </row>
    <row r="4170" spans="1:22" x14ac:dyDescent="0.35">
      <c r="A4170" t="s">
        <v>14434</v>
      </c>
      <c r="B4170">
        <v>34.424300000000002</v>
      </c>
      <c r="C4170">
        <v>101.7533</v>
      </c>
      <c r="D4170">
        <v>18.46</v>
      </c>
      <c r="E4170">
        <v>4.2</v>
      </c>
      <c r="F4170" t="s">
        <v>23</v>
      </c>
      <c r="H4170">
        <v>108</v>
      </c>
      <c r="I4170">
        <v>7.7439999999999998</v>
      </c>
      <c r="J4170">
        <v>0.79</v>
      </c>
      <c r="K4170" t="s">
        <v>24</v>
      </c>
      <c r="L4170" t="s">
        <v>14435</v>
      </c>
      <c r="M4170" t="s">
        <v>14436</v>
      </c>
      <c r="N4170" t="s">
        <v>14437</v>
      </c>
      <c r="O4170" t="s">
        <v>28</v>
      </c>
      <c r="P4170">
        <v>8.1999999999999993</v>
      </c>
      <c r="Q4170">
        <v>5.8</v>
      </c>
      <c r="R4170">
        <v>0.17599999999999999</v>
      </c>
      <c r="S4170">
        <v>9</v>
      </c>
      <c r="T4170" t="s">
        <v>29</v>
      </c>
      <c r="U4170" t="s">
        <v>24</v>
      </c>
      <c r="V4170" t="s">
        <v>24</v>
      </c>
    </row>
    <row r="4171" spans="1:22" x14ac:dyDescent="0.35">
      <c r="A4171" t="s">
        <v>14438</v>
      </c>
      <c r="B4171">
        <v>1.8239000000000001</v>
      </c>
      <c r="C4171">
        <v>97.087699999999998</v>
      </c>
      <c r="D4171">
        <v>25.1</v>
      </c>
      <c r="E4171">
        <v>4.3</v>
      </c>
      <c r="F4171" t="s">
        <v>23</v>
      </c>
      <c r="H4171">
        <v>195</v>
      </c>
      <c r="I4171">
        <v>0.71</v>
      </c>
      <c r="J4171">
        <v>0.61</v>
      </c>
      <c r="K4171" t="s">
        <v>24</v>
      </c>
      <c r="L4171" t="s">
        <v>14439</v>
      </c>
      <c r="M4171" t="s">
        <v>14440</v>
      </c>
      <c r="N4171" t="s">
        <v>14441</v>
      </c>
      <c r="O4171" t="s">
        <v>28</v>
      </c>
      <c r="P4171">
        <v>10.199999999999999</v>
      </c>
      <c r="Q4171">
        <v>4.8</v>
      </c>
      <c r="R4171">
        <v>0.13800000000000001</v>
      </c>
      <c r="S4171">
        <v>15</v>
      </c>
      <c r="T4171" t="s">
        <v>29</v>
      </c>
      <c r="U4171" t="s">
        <v>24</v>
      </c>
      <c r="V4171" t="s">
        <v>24</v>
      </c>
    </row>
    <row r="4172" spans="1:22" x14ac:dyDescent="0.35">
      <c r="A4172" t="s">
        <v>14442</v>
      </c>
      <c r="B4172">
        <v>33.531700000000001</v>
      </c>
      <c r="C4172">
        <v>71.568700000000007</v>
      </c>
      <c r="D4172">
        <v>33.21</v>
      </c>
      <c r="E4172">
        <v>4.7</v>
      </c>
      <c r="F4172" t="s">
        <v>23</v>
      </c>
      <c r="H4172">
        <v>96</v>
      </c>
      <c r="I4172">
        <v>1.423</v>
      </c>
      <c r="J4172">
        <v>0.57999999999999996</v>
      </c>
      <c r="K4172" t="s">
        <v>24</v>
      </c>
      <c r="L4172" t="s">
        <v>14443</v>
      </c>
      <c r="M4172" t="s">
        <v>14444</v>
      </c>
      <c r="N4172" t="s">
        <v>14445</v>
      </c>
      <c r="O4172" t="s">
        <v>28</v>
      </c>
      <c r="P4172">
        <v>4.7</v>
      </c>
      <c r="Q4172">
        <v>4.8</v>
      </c>
      <c r="R4172">
        <v>5.7000000000000002E-2</v>
      </c>
      <c r="S4172">
        <v>93</v>
      </c>
      <c r="T4172" t="s">
        <v>29</v>
      </c>
      <c r="U4172" t="s">
        <v>24</v>
      </c>
      <c r="V4172" t="s">
        <v>24</v>
      </c>
    </row>
    <row r="4173" spans="1:22" x14ac:dyDescent="0.35">
      <c r="A4173" t="s">
        <v>14446</v>
      </c>
      <c r="B4173">
        <v>28.0137</v>
      </c>
      <c r="C4173">
        <v>92.209699999999998</v>
      </c>
      <c r="D4173">
        <v>65.760000000000005</v>
      </c>
      <c r="E4173">
        <v>4.5999999999999996</v>
      </c>
      <c r="F4173" t="s">
        <v>23</v>
      </c>
      <c r="H4173">
        <v>97</v>
      </c>
      <c r="I4173">
        <v>1.9319999999999999</v>
      </c>
      <c r="J4173">
        <v>0.6</v>
      </c>
      <c r="K4173" t="s">
        <v>24</v>
      </c>
      <c r="L4173" t="s">
        <v>14447</v>
      </c>
      <c r="M4173" t="s">
        <v>14448</v>
      </c>
      <c r="N4173" t="s">
        <v>14449</v>
      </c>
      <c r="O4173" t="s">
        <v>28</v>
      </c>
      <c r="P4173">
        <v>7</v>
      </c>
      <c r="Q4173">
        <v>3.7</v>
      </c>
      <c r="R4173">
        <v>7.4999999999999997E-2</v>
      </c>
      <c r="S4173">
        <v>53</v>
      </c>
      <c r="T4173" t="s">
        <v>29</v>
      </c>
      <c r="U4173" t="s">
        <v>24</v>
      </c>
      <c r="V4173" t="s">
        <v>24</v>
      </c>
    </row>
    <row r="4174" spans="1:22" x14ac:dyDescent="0.35">
      <c r="A4174" t="s">
        <v>14450</v>
      </c>
      <c r="B4174">
        <v>36.485199999999999</v>
      </c>
      <c r="C4174">
        <v>68.543099999999995</v>
      </c>
      <c r="D4174">
        <v>82.64</v>
      </c>
      <c r="E4174">
        <v>4.2</v>
      </c>
      <c r="F4174" t="s">
        <v>23</v>
      </c>
      <c r="H4174">
        <v>85</v>
      </c>
      <c r="I4174">
        <v>1.752</v>
      </c>
      <c r="J4174">
        <v>0.96</v>
      </c>
      <c r="K4174" t="s">
        <v>24</v>
      </c>
      <c r="L4174" t="s">
        <v>14451</v>
      </c>
      <c r="M4174" t="s">
        <v>14452</v>
      </c>
      <c r="N4174" t="s">
        <v>14453</v>
      </c>
      <c r="O4174" t="s">
        <v>28</v>
      </c>
      <c r="P4174">
        <v>6</v>
      </c>
      <c r="Q4174">
        <v>10.1</v>
      </c>
      <c r="R4174">
        <v>0.17499999999999999</v>
      </c>
      <c r="S4174">
        <v>9</v>
      </c>
      <c r="T4174" t="s">
        <v>29</v>
      </c>
      <c r="U4174" t="s">
        <v>24</v>
      </c>
      <c r="V4174" t="s">
        <v>24</v>
      </c>
    </row>
    <row r="4175" spans="1:22" x14ac:dyDescent="0.35">
      <c r="A4175" t="s">
        <v>14454</v>
      </c>
      <c r="B4175">
        <v>35.1357</v>
      </c>
      <c r="C4175">
        <v>97.671400000000006</v>
      </c>
      <c r="D4175">
        <v>10</v>
      </c>
      <c r="E4175">
        <v>4.3</v>
      </c>
      <c r="F4175" t="s">
        <v>23</v>
      </c>
      <c r="H4175">
        <v>66</v>
      </c>
      <c r="I4175">
        <v>7.74</v>
      </c>
      <c r="J4175">
        <v>0.73</v>
      </c>
      <c r="K4175" t="s">
        <v>24</v>
      </c>
      <c r="L4175" t="s">
        <v>14455</v>
      </c>
      <c r="M4175" t="s">
        <v>14456</v>
      </c>
      <c r="N4175" t="s">
        <v>324</v>
      </c>
      <c r="O4175" t="s">
        <v>28</v>
      </c>
      <c r="P4175">
        <v>11.3</v>
      </c>
      <c r="Q4175">
        <v>1.9</v>
      </c>
      <c r="R4175">
        <v>0.17699999999999999</v>
      </c>
      <c r="S4175">
        <v>9</v>
      </c>
      <c r="T4175" t="s">
        <v>29</v>
      </c>
      <c r="U4175" t="s">
        <v>24</v>
      </c>
      <c r="V4175" t="s">
        <v>24</v>
      </c>
    </row>
    <row r="4176" spans="1:22" x14ac:dyDescent="0.35">
      <c r="A4176" t="s">
        <v>14457</v>
      </c>
      <c r="B4176">
        <v>29.2822</v>
      </c>
      <c r="C4176">
        <v>87.123999999999995</v>
      </c>
      <c r="D4176">
        <v>10</v>
      </c>
      <c r="E4176">
        <v>4.3</v>
      </c>
      <c r="F4176" t="s">
        <v>23</v>
      </c>
      <c r="H4176">
        <v>102</v>
      </c>
      <c r="I4176">
        <v>1.347</v>
      </c>
      <c r="J4176">
        <v>0.63</v>
      </c>
      <c r="K4176" t="s">
        <v>24</v>
      </c>
      <c r="L4176" t="s">
        <v>14458</v>
      </c>
      <c r="M4176" t="s">
        <v>14459</v>
      </c>
      <c r="N4176" t="s">
        <v>14460</v>
      </c>
      <c r="O4176" t="s">
        <v>28</v>
      </c>
      <c r="P4176">
        <v>7.2</v>
      </c>
      <c r="Q4176">
        <v>1.9</v>
      </c>
      <c r="R4176">
        <v>0.13200000000000001</v>
      </c>
      <c r="S4176">
        <v>16</v>
      </c>
      <c r="T4176" t="s">
        <v>29</v>
      </c>
      <c r="U4176" t="s">
        <v>24</v>
      </c>
      <c r="V4176" t="s">
        <v>24</v>
      </c>
    </row>
    <row r="4177" spans="1:22" x14ac:dyDescent="0.35">
      <c r="A4177" t="s">
        <v>14461</v>
      </c>
      <c r="B4177">
        <v>0.94020000000000004</v>
      </c>
      <c r="C4177">
        <v>92.010900000000007</v>
      </c>
      <c r="D4177">
        <v>10</v>
      </c>
      <c r="E4177">
        <v>5.0999999999999996</v>
      </c>
      <c r="F4177" t="s">
        <v>23</v>
      </c>
      <c r="H4177">
        <v>67</v>
      </c>
      <c r="I4177">
        <v>5.5750000000000002</v>
      </c>
      <c r="J4177">
        <v>0.84</v>
      </c>
      <c r="K4177" t="s">
        <v>24</v>
      </c>
      <c r="L4177" t="s">
        <v>14462</v>
      </c>
      <c r="M4177" t="s">
        <v>14463</v>
      </c>
      <c r="N4177" t="s">
        <v>668</v>
      </c>
      <c r="O4177" t="s">
        <v>28</v>
      </c>
      <c r="P4177">
        <v>10.199999999999999</v>
      </c>
      <c r="Q4177">
        <v>1.8</v>
      </c>
      <c r="R4177">
        <v>6.8000000000000005E-2</v>
      </c>
      <c r="S4177">
        <v>71</v>
      </c>
      <c r="T4177" t="s">
        <v>29</v>
      </c>
      <c r="U4177" t="s">
        <v>24</v>
      </c>
      <c r="V4177" t="s">
        <v>24</v>
      </c>
    </row>
    <row r="4178" spans="1:22" x14ac:dyDescent="0.35">
      <c r="A4178" t="s">
        <v>14464</v>
      </c>
      <c r="B4178">
        <v>32.108899999999998</v>
      </c>
      <c r="C4178">
        <v>69.855199999999996</v>
      </c>
      <c r="D4178">
        <v>51.42</v>
      </c>
      <c r="E4178">
        <v>4.5</v>
      </c>
      <c r="F4178" t="s">
        <v>23</v>
      </c>
      <c r="H4178">
        <v>96</v>
      </c>
      <c r="I4178">
        <v>2.5179999999999998</v>
      </c>
      <c r="J4178">
        <v>0.77</v>
      </c>
      <c r="K4178" t="s">
        <v>24</v>
      </c>
      <c r="L4178" t="s">
        <v>14465</v>
      </c>
      <c r="M4178" t="s">
        <v>14466</v>
      </c>
      <c r="N4178" t="s">
        <v>3585</v>
      </c>
      <c r="O4178" t="s">
        <v>28</v>
      </c>
      <c r="P4178">
        <v>7.8</v>
      </c>
      <c r="Q4178">
        <v>7</v>
      </c>
      <c r="R4178">
        <v>6.0999999999999999E-2</v>
      </c>
      <c r="S4178">
        <v>78</v>
      </c>
      <c r="T4178" t="s">
        <v>29</v>
      </c>
      <c r="U4178" t="s">
        <v>24</v>
      </c>
      <c r="V4178" t="s">
        <v>24</v>
      </c>
    </row>
    <row r="4179" spans="1:22" x14ac:dyDescent="0.35">
      <c r="A4179" t="s">
        <v>14467</v>
      </c>
      <c r="B4179">
        <v>26.735700000000001</v>
      </c>
      <c r="C4179">
        <v>92.458299999999994</v>
      </c>
      <c r="D4179">
        <v>42.09</v>
      </c>
      <c r="E4179">
        <v>4.5</v>
      </c>
      <c r="F4179" t="s">
        <v>23</v>
      </c>
      <c r="H4179">
        <v>38</v>
      </c>
      <c r="I4179">
        <v>1.2829999999999999</v>
      </c>
      <c r="J4179">
        <v>0.66</v>
      </c>
      <c r="K4179" t="s">
        <v>24</v>
      </c>
      <c r="L4179" t="s">
        <v>14468</v>
      </c>
      <c r="M4179" t="s">
        <v>14469</v>
      </c>
      <c r="N4179" t="s">
        <v>14470</v>
      </c>
      <c r="O4179" t="s">
        <v>28</v>
      </c>
      <c r="P4179">
        <v>5.8</v>
      </c>
      <c r="Q4179">
        <v>5.0999999999999996</v>
      </c>
      <c r="R4179">
        <v>5.2999999999999999E-2</v>
      </c>
      <c r="S4179">
        <v>114</v>
      </c>
      <c r="T4179" t="s">
        <v>29</v>
      </c>
      <c r="U4179" t="s">
        <v>24</v>
      </c>
      <c r="V4179" t="s">
        <v>24</v>
      </c>
    </row>
    <row r="4180" spans="1:22" x14ac:dyDescent="0.35">
      <c r="A4180" t="s">
        <v>14471</v>
      </c>
      <c r="B4180">
        <v>12.9872</v>
      </c>
      <c r="C4180">
        <v>92.350399999999993</v>
      </c>
      <c r="D4180">
        <v>10</v>
      </c>
      <c r="E4180">
        <v>4.5999999999999996</v>
      </c>
      <c r="F4180" t="s">
        <v>23</v>
      </c>
      <c r="H4180">
        <v>81</v>
      </c>
      <c r="I4180">
        <v>8.3569999999999993</v>
      </c>
      <c r="J4180">
        <v>0.4</v>
      </c>
      <c r="K4180" t="s">
        <v>24</v>
      </c>
      <c r="L4180" t="s">
        <v>14472</v>
      </c>
      <c r="M4180" t="s">
        <v>14473</v>
      </c>
      <c r="N4180" t="s">
        <v>14474</v>
      </c>
      <c r="O4180" t="s">
        <v>28</v>
      </c>
      <c r="P4180">
        <v>8.6999999999999993</v>
      </c>
      <c r="Q4180">
        <v>1.9</v>
      </c>
      <c r="R4180">
        <v>0.10100000000000001</v>
      </c>
      <c r="S4180">
        <v>29</v>
      </c>
      <c r="T4180" t="s">
        <v>29</v>
      </c>
      <c r="U4180" t="s">
        <v>24</v>
      </c>
      <c r="V4180" t="s">
        <v>24</v>
      </c>
    </row>
    <row r="4181" spans="1:22" x14ac:dyDescent="0.35">
      <c r="A4181" t="s">
        <v>14475</v>
      </c>
      <c r="B4181">
        <v>2.7818000000000001</v>
      </c>
      <c r="C4181">
        <v>95.699200000000005</v>
      </c>
      <c r="D4181">
        <v>29.48</v>
      </c>
      <c r="E4181">
        <v>4.5999999999999996</v>
      </c>
      <c r="F4181" t="s">
        <v>23</v>
      </c>
      <c r="H4181">
        <v>157</v>
      </c>
      <c r="I4181">
        <v>2.3809999999999998</v>
      </c>
      <c r="J4181">
        <v>0.49</v>
      </c>
      <c r="K4181" t="s">
        <v>24</v>
      </c>
      <c r="L4181" t="s">
        <v>14476</v>
      </c>
      <c r="M4181" t="s">
        <v>14477</v>
      </c>
      <c r="N4181" t="s">
        <v>14478</v>
      </c>
      <c r="O4181" t="s">
        <v>28</v>
      </c>
      <c r="P4181">
        <v>9</v>
      </c>
      <c r="Q4181">
        <v>5.4</v>
      </c>
      <c r="R4181">
        <v>9.0999999999999998E-2</v>
      </c>
      <c r="S4181">
        <v>36</v>
      </c>
      <c r="T4181" t="s">
        <v>29</v>
      </c>
      <c r="U4181" t="s">
        <v>24</v>
      </c>
      <c r="V4181" t="s">
        <v>24</v>
      </c>
    </row>
    <row r="4182" spans="1:22" x14ac:dyDescent="0.35">
      <c r="A4182" t="s">
        <v>14479</v>
      </c>
      <c r="B4182">
        <v>25.816099999999999</v>
      </c>
      <c r="C4182">
        <v>65.063299999999998</v>
      </c>
      <c r="D4182">
        <v>10</v>
      </c>
      <c r="E4182">
        <v>4.0999999999999996</v>
      </c>
      <c r="F4182" t="s">
        <v>23</v>
      </c>
      <c r="H4182">
        <v>145</v>
      </c>
      <c r="I4182">
        <v>8.0589999999999993</v>
      </c>
      <c r="J4182">
        <v>0.54</v>
      </c>
      <c r="K4182" t="s">
        <v>24</v>
      </c>
      <c r="L4182" t="s">
        <v>14480</v>
      </c>
      <c r="M4182" t="s">
        <v>14481</v>
      </c>
      <c r="N4182" t="s">
        <v>14482</v>
      </c>
      <c r="O4182" t="s">
        <v>28</v>
      </c>
      <c r="P4182">
        <v>11</v>
      </c>
      <c r="Q4182">
        <v>1.9</v>
      </c>
      <c r="R4182">
        <v>0.151</v>
      </c>
      <c r="S4182">
        <v>13</v>
      </c>
      <c r="T4182" t="s">
        <v>29</v>
      </c>
      <c r="U4182" t="s">
        <v>24</v>
      </c>
      <c r="V4182" t="s">
        <v>24</v>
      </c>
    </row>
    <row r="4183" spans="1:22" x14ac:dyDescent="0.35">
      <c r="A4183" t="s">
        <v>14483</v>
      </c>
      <c r="B4183">
        <v>26.677600000000002</v>
      </c>
      <c r="C4183">
        <v>92.394800000000004</v>
      </c>
      <c r="D4183">
        <v>43.65</v>
      </c>
      <c r="E4183">
        <v>4.5</v>
      </c>
      <c r="F4183" t="s">
        <v>23</v>
      </c>
      <c r="H4183">
        <v>99</v>
      </c>
      <c r="I4183">
        <v>1.2070000000000001</v>
      </c>
      <c r="J4183">
        <v>0.7</v>
      </c>
      <c r="K4183" t="s">
        <v>24</v>
      </c>
      <c r="L4183" t="s">
        <v>14484</v>
      </c>
      <c r="M4183" t="s">
        <v>14485</v>
      </c>
      <c r="N4183" t="s">
        <v>14486</v>
      </c>
      <c r="O4183" t="s">
        <v>28</v>
      </c>
      <c r="P4183">
        <v>3.6</v>
      </c>
      <c r="Q4183">
        <v>6.9</v>
      </c>
      <c r="R4183">
        <v>8.5000000000000006E-2</v>
      </c>
      <c r="S4183">
        <v>41</v>
      </c>
      <c r="T4183" t="s">
        <v>29</v>
      </c>
      <c r="U4183" t="s">
        <v>24</v>
      </c>
      <c r="V4183" t="s">
        <v>24</v>
      </c>
    </row>
    <row r="4184" spans="1:22" x14ac:dyDescent="0.35">
      <c r="A4184" t="s">
        <v>14487</v>
      </c>
      <c r="B4184">
        <v>34.724200000000003</v>
      </c>
      <c r="C4184">
        <v>73.204700000000003</v>
      </c>
      <c r="D4184">
        <v>10</v>
      </c>
      <c r="E4184">
        <v>5</v>
      </c>
      <c r="F4184" t="s">
        <v>23</v>
      </c>
      <c r="H4184">
        <v>42</v>
      </c>
      <c r="I4184">
        <v>1.0720000000000001</v>
      </c>
      <c r="J4184">
        <v>0.84</v>
      </c>
      <c r="K4184" t="s">
        <v>24</v>
      </c>
      <c r="L4184" t="s">
        <v>14488</v>
      </c>
      <c r="M4184" t="s">
        <v>14489</v>
      </c>
      <c r="N4184" t="s">
        <v>14490</v>
      </c>
      <c r="O4184" t="s">
        <v>28</v>
      </c>
      <c r="P4184">
        <v>6.6</v>
      </c>
      <c r="Q4184">
        <v>1.8</v>
      </c>
      <c r="R4184">
        <v>5.8000000000000003E-2</v>
      </c>
      <c r="S4184">
        <v>93</v>
      </c>
      <c r="T4184" t="s">
        <v>29</v>
      </c>
      <c r="U4184" t="s">
        <v>24</v>
      </c>
      <c r="V4184" t="s">
        <v>24</v>
      </c>
    </row>
    <row r="4185" spans="1:22" x14ac:dyDescent="0.35">
      <c r="A4185" t="s">
        <v>14491</v>
      </c>
      <c r="B4185">
        <v>6.5919999999999996</v>
      </c>
      <c r="C4185">
        <v>85.000100000000003</v>
      </c>
      <c r="D4185">
        <v>10</v>
      </c>
      <c r="E4185">
        <v>4.5999999999999996</v>
      </c>
      <c r="F4185" t="s">
        <v>23</v>
      </c>
      <c r="H4185">
        <v>104</v>
      </c>
      <c r="I4185">
        <v>4.32</v>
      </c>
      <c r="J4185">
        <v>0.79</v>
      </c>
      <c r="K4185" t="s">
        <v>24</v>
      </c>
      <c r="L4185" t="s">
        <v>14492</v>
      </c>
      <c r="M4185" t="s">
        <v>14493</v>
      </c>
      <c r="N4185" t="s">
        <v>3979</v>
      </c>
      <c r="O4185" t="s">
        <v>28</v>
      </c>
      <c r="P4185">
        <v>6.5</v>
      </c>
      <c r="Q4185">
        <v>1.9</v>
      </c>
      <c r="R4185">
        <v>0.16400000000000001</v>
      </c>
      <c r="S4185">
        <v>13</v>
      </c>
      <c r="T4185" t="s">
        <v>29</v>
      </c>
      <c r="U4185" t="s">
        <v>24</v>
      </c>
      <c r="V4185" t="s">
        <v>24</v>
      </c>
    </row>
    <row r="4186" spans="1:22" x14ac:dyDescent="0.35">
      <c r="A4186" t="s">
        <v>14494</v>
      </c>
      <c r="B4186">
        <v>38.206099999999999</v>
      </c>
      <c r="C4186">
        <v>93.723399999999998</v>
      </c>
      <c r="D4186">
        <v>10</v>
      </c>
      <c r="E4186">
        <v>5.5</v>
      </c>
      <c r="F4186" t="s">
        <v>106</v>
      </c>
      <c r="H4186">
        <v>29</v>
      </c>
      <c r="I4186">
        <v>8.75</v>
      </c>
      <c r="J4186">
        <v>0.75</v>
      </c>
      <c r="K4186" t="s">
        <v>24</v>
      </c>
      <c r="L4186" t="s">
        <v>14495</v>
      </c>
      <c r="M4186" t="s">
        <v>14496</v>
      </c>
      <c r="N4186" t="s">
        <v>9137</v>
      </c>
      <c r="O4186" t="s">
        <v>28</v>
      </c>
      <c r="P4186">
        <v>7.6</v>
      </c>
      <c r="Q4186">
        <v>1.8</v>
      </c>
      <c r="R4186">
        <v>6.8000000000000005E-2</v>
      </c>
      <c r="S4186">
        <v>21</v>
      </c>
      <c r="T4186" t="s">
        <v>29</v>
      </c>
      <c r="U4186" t="s">
        <v>24</v>
      </c>
      <c r="V4186" t="s">
        <v>24</v>
      </c>
    </row>
    <row r="4187" spans="1:22" x14ac:dyDescent="0.35">
      <c r="A4187" t="s">
        <v>14497</v>
      </c>
      <c r="B4187">
        <v>24.863600000000002</v>
      </c>
      <c r="C4187">
        <v>102.47029999999999</v>
      </c>
      <c r="D4187">
        <v>10</v>
      </c>
      <c r="E4187">
        <v>4.4000000000000004</v>
      </c>
      <c r="F4187" t="s">
        <v>23</v>
      </c>
      <c r="H4187">
        <v>135</v>
      </c>
      <c r="I4187">
        <v>3.762</v>
      </c>
      <c r="J4187">
        <v>0.71</v>
      </c>
      <c r="K4187" t="s">
        <v>24</v>
      </c>
      <c r="L4187" t="s">
        <v>14498</v>
      </c>
      <c r="M4187" t="s">
        <v>14499</v>
      </c>
      <c r="N4187" t="s">
        <v>14500</v>
      </c>
      <c r="O4187" t="s">
        <v>28</v>
      </c>
      <c r="P4187">
        <v>10.199999999999999</v>
      </c>
      <c r="Q4187">
        <v>1.7</v>
      </c>
      <c r="R4187">
        <v>0.189</v>
      </c>
      <c r="S4187">
        <v>9</v>
      </c>
      <c r="T4187" t="s">
        <v>29</v>
      </c>
      <c r="U4187" t="s">
        <v>24</v>
      </c>
      <c r="V4187" t="s">
        <v>24</v>
      </c>
    </row>
    <row r="4188" spans="1:22" x14ac:dyDescent="0.35">
      <c r="A4188" t="s">
        <v>14501</v>
      </c>
      <c r="B4188">
        <v>5.4550999999999998</v>
      </c>
      <c r="C4188">
        <v>94.410399999999996</v>
      </c>
      <c r="D4188">
        <v>66.36</v>
      </c>
      <c r="E4188">
        <v>4.2</v>
      </c>
      <c r="F4188" t="s">
        <v>23</v>
      </c>
      <c r="H4188">
        <v>190</v>
      </c>
      <c r="I4188">
        <v>2.5350000000000001</v>
      </c>
      <c r="J4188">
        <v>0.76</v>
      </c>
      <c r="K4188" t="s">
        <v>24</v>
      </c>
      <c r="L4188" t="s">
        <v>14502</v>
      </c>
      <c r="M4188" t="s">
        <v>14499</v>
      </c>
      <c r="N4188" t="s">
        <v>14503</v>
      </c>
      <c r="O4188" t="s">
        <v>28</v>
      </c>
      <c r="P4188">
        <v>14.1</v>
      </c>
      <c r="Q4188">
        <v>9.6</v>
      </c>
      <c r="R4188">
        <v>0.17599999999999999</v>
      </c>
      <c r="S4188">
        <v>10</v>
      </c>
      <c r="T4188" t="s">
        <v>29</v>
      </c>
      <c r="U4188" t="s">
        <v>24</v>
      </c>
      <c r="V4188" t="s">
        <v>24</v>
      </c>
    </row>
    <row r="4189" spans="1:22" x14ac:dyDescent="0.35">
      <c r="A4189" t="s">
        <v>14504</v>
      </c>
      <c r="B4189">
        <v>34.563699999999997</v>
      </c>
      <c r="C4189">
        <v>70.372699999999995</v>
      </c>
      <c r="D4189">
        <v>34.729999999999997</v>
      </c>
      <c r="E4189">
        <v>4.4000000000000004</v>
      </c>
      <c r="F4189" t="s">
        <v>23</v>
      </c>
      <c r="H4189">
        <v>70</v>
      </c>
      <c r="I4189">
        <v>1.097</v>
      </c>
      <c r="J4189">
        <v>0.94</v>
      </c>
      <c r="K4189" t="s">
        <v>24</v>
      </c>
      <c r="L4189" t="s">
        <v>14505</v>
      </c>
      <c r="M4189" t="s">
        <v>14506</v>
      </c>
      <c r="N4189" t="s">
        <v>14507</v>
      </c>
      <c r="O4189" t="s">
        <v>28</v>
      </c>
      <c r="P4189">
        <v>6.5</v>
      </c>
      <c r="Q4189">
        <v>4.8</v>
      </c>
      <c r="R4189">
        <v>8.6999999999999994E-2</v>
      </c>
      <c r="S4189">
        <v>38</v>
      </c>
      <c r="T4189" t="s">
        <v>29</v>
      </c>
      <c r="U4189" t="s">
        <v>24</v>
      </c>
      <c r="V4189" t="s">
        <v>24</v>
      </c>
    </row>
    <row r="4190" spans="1:22" x14ac:dyDescent="0.35">
      <c r="A4190" t="s">
        <v>14508</v>
      </c>
      <c r="B4190">
        <v>26.6187</v>
      </c>
      <c r="C4190">
        <v>97.085400000000007</v>
      </c>
      <c r="D4190">
        <v>36.119999999999997</v>
      </c>
      <c r="E4190">
        <v>4.8</v>
      </c>
      <c r="F4190" t="s">
        <v>23</v>
      </c>
      <c r="H4190">
        <v>57</v>
      </c>
      <c r="I4190">
        <v>3.464</v>
      </c>
      <c r="J4190">
        <v>0.48</v>
      </c>
      <c r="K4190" t="s">
        <v>24</v>
      </c>
      <c r="L4190" t="s">
        <v>14509</v>
      </c>
      <c r="M4190" t="s">
        <v>14510</v>
      </c>
      <c r="N4190" t="s">
        <v>14511</v>
      </c>
      <c r="O4190" t="s">
        <v>28</v>
      </c>
      <c r="P4190">
        <v>8.5</v>
      </c>
      <c r="Q4190">
        <v>6.7</v>
      </c>
      <c r="R4190">
        <v>5.8999999999999997E-2</v>
      </c>
      <c r="S4190">
        <v>91</v>
      </c>
      <c r="T4190" t="s">
        <v>29</v>
      </c>
      <c r="U4190" t="s">
        <v>24</v>
      </c>
      <c r="V4190" t="s">
        <v>24</v>
      </c>
    </row>
    <row r="4191" spans="1:22" x14ac:dyDescent="0.35">
      <c r="A4191" t="s">
        <v>14512</v>
      </c>
      <c r="B4191">
        <v>34.786999999999999</v>
      </c>
      <c r="C4191">
        <v>97.391099999999994</v>
      </c>
      <c r="D4191">
        <v>15.28</v>
      </c>
      <c r="E4191">
        <v>4.4000000000000004</v>
      </c>
      <c r="F4191" t="s">
        <v>23</v>
      </c>
      <c r="H4191">
        <v>40</v>
      </c>
      <c r="I4191">
        <v>10.359</v>
      </c>
      <c r="J4191">
        <v>0.78</v>
      </c>
      <c r="K4191" t="s">
        <v>24</v>
      </c>
      <c r="L4191" t="s">
        <v>14513</v>
      </c>
      <c r="M4191" t="s">
        <v>14514</v>
      </c>
      <c r="N4191" t="s">
        <v>324</v>
      </c>
      <c r="O4191" t="s">
        <v>28</v>
      </c>
      <c r="P4191">
        <v>10</v>
      </c>
      <c r="Q4191">
        <v>4.8</v>
      </c>
      <c r="R4191">
        <v>0.12</v>
      </c>
      <c r="S4191">
        <v>20</v>
      </c>
      <c r="T4191" t="s">
        <v>29</v>
      </c>
      <c r="U4191" t="s">
        <v>24</v>
      </c>
      <c r="V4191" t="s">
        <v>24</v>
      </c>
    </row>
    <row r="4192" spans="1:22" x14ac:dyDescent="0.35">
      <c r="A4192" t="s">
        <v>14515</v>
      </c>
      <c r="B4192">
        <v>36.159100000000002</v>
      </c>
      <c r="C4192">
        <v>70.584900000000005</v>
      </c>
      <c r="D4192">
        <v>88.01</v>
      </c>
      <c r="E4192">
        <v>4</v>
      </c>
      <c r="F4192" t="s">
        <v>23</v>
      </c>
      <c r="H4192">
        <v>104</v>
      </c>
      <c r="I4192">
        <v>0.96399999999999997</v>
      </c>
      <c r="J4192">
        <v>0.78</v>
      </c>
      <c r="K4192" t="s">
        <v>24</v>
      </c>
      <c r="L4192" t="s">
        <v>14516</v>
      </c>
      <c r="M4192" t="s">
        <v>14517</v>
      </c>
      <c r="N4192" t="s">
        <v>12244</v>
      </c>
      <c r="O4192" t="s">
        <v>28</v>
      </c>
      <c r="P4192">
        <v>5.8</v>
      </c>
      <c r="Q4192">
        <v>6.4</v>
      </c>
      <c r="R4192">
        <v>0.183</v>
      </c>
      <c r="S4192">
        <v>10</v>
      </c>
      <c r="T4192" t="s">
        <v>29</v>
      </c>
      <c r="U4192" t="s">
        <v>24</v>
      </c>
      <c r="V4192" t="s">
        <v>24</v>
      </c>
    </row>
    <row r="4193" spans="1:22" x14ac:dyDescent="0.35">
      <c r="A4193" t="s">
        <v>14518</v>
      </c>
      <c r="B4193">
        <v>27.9711</v>
      </c>
      <c r="C4193">
        <v>66.551400000000001</v>
      </c>
      <c r="D4193">
        <v>10</v>
      </c>
      <c r="E4193">
        <v>4.0999999999999996</v>
      </c>
      <c r="F4193" t="s">
        <v>23</v>
      </c>
      <c r="H4193">
        <v>191</v>
      </c>
      <c r="I4193">
        <v>6.8869999999999996</v>
      </c>
      <c r="J4193">
        <v>0.56999999999999995</v>
      </c>
      <c r="K4193" t="s">
        <v>24</v>
      </c>
      <c r="L4193" t="s">
        <v>14519</v>
      </c>
      <c r="M4193" t="s">
        <v>14520</v>
      </c>
      <c r="N4193" t="s">
        <v>14521</v>
      </c>
      <c r="O4193" t="s">
        <v>28</v>
      </c>
      <c r="P4193">
        <v>11</v>
      </c>
      <c r="Q4193">
        <v>2</v>
      </c>
      <c r="R4193">
        <v>0.185</v>
      </c>
      <c r="S4193">
        <v>8</v>
      </c>
      <c r="T4193" t="s">
        <v>29</v>
      </c>
      <c r="U4193" t="s">
        <v>24</v>
      </c>
      <c r="V4193" t="s">
        <v>24</v>
      </c>
    </row>
    <row r="4194" spans="1:22" x14ac:dyDescent="0.35">
      <c r="A4194" t="s">
        <v>14522</v>
      </c>
      <c r="B4194">
        <v>7.2816000000000001</v>
      </c>
      <c r="C4194">
        <v>94.420699999999997</v>
      </c>
      <c r="D4194">
        <v>10</v>
      </c>
      <c r="E4194">
        <v>4.2</v>
      </c>
      <c r="F4194" t="s">
        <v>23</v>
      </c>
      <c r="H4194">
        <v>101</v>
      </c>
      <c r="I4194">
        <v>3.2349999999999999</v>
      </c>
      <c r="J4194">
        <v>0.38</v>
      </c>
      <c r="K4194" t="s">
        <v>24</v>
      </c>
      <c r="L4194" t="s">
        <v>14523</v>
      </c>
      <c r="M4194" t="s">
        <v>14524</v>
      </c>
      <c r="N4194" t="s">
        <v>14525</v>
      </c>
      <c r="O4194" t="s">
        <v>28</v>
      </c>
      <c r="P4194">
        <v>10.4</v>
      </c>
      <c r="Q4194">
        <v>1.9</v>
      </c>
      <c r="R4194">
        <v>0.16700000000000001</v>
      </c>
      <c r="S4194">
        <v>11</v>
      </c>
      <c r="T4194" t="s">
        <v>29</v>
      </c>
      <c r="U4194" t="s">
        <v>24</v>
      </c>
      <c r="V4194" t="s">
        <v>24</v>
      </c>
    </row>
    <row r="4195" spans="1:22" x14ac:dyDescent="0.35">
      <c r="A4195" t="s">
        <v>14526</v>
      </c>
      <c r="B4195">
        <v>36.423900000000003</v>
      </c>
      <c r="C4195">
        <v>71.438400000000001</v>
      </c>
      <c r="D4195">
        <v>98.93</v>
      </c>
      <c r="E4195">
        <v>4.3</v>
      </c>
      <c r="F4195" t="s">
        <v>23</v>
      </c>
      <c r="H4195">
        <v>108</v>
      </c>
      <c r="I4195">
        <v>0.98399999999999999</v>
      </c>
      <c r="J4195">
        <v>0.78</v>
      </c>
      <c r="K4195" t="s">
        <v>24</v>
      </c>
      <c r="L4195" t="s">
        <v>14527</v>
      </c>
      <c r="M4195" t="s">
        <v>14524</v>
      </c>
      <c r="N4195" t="s">
        <v>14528</v>
      </c>
      <c r="O4195" t="s">
        <v>28</v>
      </c>
      <c r="P4195">
        <v>6.9</v>
      </c>
      <c r="Q4195">
        <v>7.2</v>
      </c>
      <c r="R4195">
        <v>0.10100000000000001</v>
      </c>
      <c r="S4195">
        <v>31</v>
      </c>
      <c r="T4195" t="s">
        <v>29</v>
      </c>
      <c r="U4195" t="s">
        <v>24</v>
      </c>
      <c r="V4195" t="s">
        <v>24</v>
      </c>
    </row>
    <row r="4196" spans="1:22" x14ac:dyDescent="0.35">
      <c r="A4196" t="s">
        <v>14529</v>
      </c>
      <c r="B4196">
        <v>21.020399999999999</v>
      </c>
      <c r="C4196">
        <v>85.084800000000001</v>
      </c>
      <c r="D4196">
        <v>10</v>
      </c>
      <c r="E4196">
        <v>3.9</v>
      </c>
      <c r="F4196" t="s">
        <v>23</v>
      </c>
      <c r="H4196">
        <v>228</v>
      </c>
      <c r="I4196">
        <v>7.0839999999999996</v>
      </c>
      <c r="J4196">
        <v>0.78</v>
      </c>
      <c r="K4196" t="s">
        <v>24</v>
      </c>
      <c r="L4196" t="s">
        <v>14530</v>
      </c>
      <c r="M4196" t="s">
        <v>14531</v>
      </c>
      <c r="N4196" t="s">
        <v>14532</v>
      </c>
      <c r="O4196" t="s">
        <v>28</v>
      </c>
      <c r="P4196">
        <v>6</v>
      </c>
      <c r="Q4196">
        <v>2</v>
      </c>
      <c r="R4196">
        <v>0.25700000000000001</v>
      </c>
      <c r="S4196">
        <v>4</v>
      </c>
      <c r="T4196" t="s">
        <v>29</v>
      </c>
      <c r="U4196" t="s">
        <v>24</v>
      </c>
      <c r="V4196" t="s">
        <v>24</v>
      </c>
    </row>
    <row r="4197" spans="1:22" x14ac:dyDescent="0.35">
      <c r="A4197" t="s">
        <v>14533</v>
      </c>
      <c r="B4197">
        <v>34.900700000000001</v>
      </c>
      <c r="C4197">
        <v>97.477500000000006</v>
      </c>
      <c r="D4197">
        <v>10</v>
      </c>
      <c r="E4197">
        <v>4.0999999999999996</v>
      </c>
      <c r="F4197" t="s">
        <v>23</v>
      </c>
      <c r="H4197">
        <v>70</v>
      </c>
      <c r="I4197">
        <v>7.4649999999999999</v>
      </c>
      <c r="J4197">
        <v>0.38</v>
      </c>
      <c r="K4197" t="s">
        <v>24</v>
      </c>
      <c r="L4197" t="s">
        <v>14534</v>
      </c>
      <c r="M4197" t="s">
        <v>14535</v>
      </c>
      <c r="N4197" t="s">
        <v>324</v>
      </c>
      <c r="O4197" t="s">
        <v>28</v>
      </c>
      <c r="P4197">
        <v>8.6999999999999993</v>
      </c>
      <c r="Q4197">
        <v>1.9</v>
      </c>
      <c r="R4197">
        <v>0.114</v>
      </c>
      <c r="S4197">
        <v>21</v>
      </c>
      <c r="T4197" t="s">
        <v>29</v>
      </c>
      <c r="U4197" t="s">
        <v>24</v>
      </c>
      <c r="V4197" t="s">
        <v>24</v>
      </c>
    </row>
    <row r="4198" spans="1:22" x14ac:dyDescent="0.35">
      <c r="A4198" t="s">
        <v>14536</v>
      </c>
      <c r="B4198">
        <v>24.959700000000002</v>
      </c>
      <c r="C4198">
        <v>97.886099999999999</v>
      </c>
      <c r="D4198">
        <v>10</v>
      </c>
      <c r="E4198">
        <v>4.9000000000000004</v>
      </c>
      <c r="F4198" t="s">
        <v>23</v>
      </c>
      <c r="H4198">
        <v>35</v>
      </c>
      <c r="I4198">
        <v>3.3439999999999999</v>
      </c>
      <c r="J4198">
        <v>0.49</v>
      </c>
      <c r="K4198" t="s">
        <v>24</v>
      </c>
      <c r="L4198" t="s">
        <v>14537</v>
      </c>
      <c r="M4198" t="s">
        <v>14535</v>
      </c>
      <c r="N4198" t="s">
        <v>14538</v>
      </c>
      <c r="O4198" t="s">
        <v>28</v>
      </c>
      <c r="P4198">
        <v>6</v>
      </c>
      <c r="Q4198">
        <v>1.8</v>
      </c>
      <c r="R4198">
        <v>0.05</v>
      </c>
      <c r="S4198">
        <v>124</v>
      </c>
      <c r="T4198" t="s">
        <v>29</v>
      </c>
      <c r="U4198" t="s">
        <v>24</v>
      </c>
      <c r="V4198" t="s">
        <v>24</v>
      </c>
    </row>
    <row r="4199" spans="1:22" x14ac:dyDescent="0.35">
      <c r="A4199" t="s">
        <v>14539</v>
      </c>
      <c r="B4199">
        <v>36.530299999999997</v>
      </c>
      <c r="C4199">
        <v>70.732600000000005</v>
      </c>
      <c r="D4199">
        <v>227.04</v>
      </c>
      <c r="E4199">
        <v>4.3</v>
      </c>
      <c r="F4199" t="s">
        <v>23</v>
      </c>
      <c r="H4199">
        <v>72</v>
      </c>
      <c r="I4199">
        <v>0.60699999999999998</v>
      </c>
      <c r="J4199">
        <v>0.81</v>
      </c>
      <c r="K4199" t="s">
        <v>24</v>
      </c>
      <c r="L4199" t="s">
        <v>14540</v>
      </c>
      <c r="M4199" t="s">
        <v>14541</v>
      </c>
      <c r="N4199" t="s">
        <v>14542</v>
      </c>
      <c r="O4199" t="s">
        <v>28</v>
      </c>
      <c r="P4199">
        <v>8.6</v>
      </c>
      <c r="Q4199">
        <v>6.8</v>
      </c>
      <c r="R4199">
        <v>0.129</v>
      </c>
      <c r="S4199">
        <v>17</v>
      </c>
      <c r="T4199" t="s">
        <v>29</v>
      </c>
      <c r="U4199" t="s">
        <v>24</v>
      </c>
      <c r="V4199" t="s">
        <v>24</v>
      </c>
    </row>
    <row r="4200" spans="1:22" x14ac:dyDescent="0.35">
      <c r="A4200" t="s">
        <v>14543</v>
      </c>
      <c r="B4200">
        <v>3.9817999999999998</v>
      </c>
      <c r="C4200">
        <v>95.925799999999995</v>
      </c>
      <c r="D4200">
        <v>49.18</v>
      </c>
      <c r="E4200">
        <v>4.9000000000000004</v>
      </c>
      <c r="F4200" t="s">
        <v>23</v>
      </c>
      <c r="H4200">
        <v>46</v>
      </c>
      <c r="I4200">
        <v>1.603</v>
      </c>
      <c r="J4200">
        <v>0.95</v>
      </c>
      <c r="K4200" t="s">
        <v>24</v>
      </c>
      <c r="L4200" t="s">
        <v>14544</v>
      </c>
      <c r="M4200" t="s">
        <v>14545</v>
      </c>
      <c r="N4200" t="s">
        <v>12881</v>
      </c>
      <c r="O4200" t="s">
        <v>28</v>
      </c>
      <c r="P4200">
        <v>6.5</v>
      </c>
      <c r="Q4200">
        <v>2.9</v>
      </c>
      <c r="R4200">
        <v>4.5999999999999999E-2</v>
      </c>
      <c r="S4200">
        <v>163</v>
      </c>
      <c r="T4200" t="s">
        <v>29</v>
      </c>
      <c r="U4200" t="s">
        <v>24</v>
      </c>
      <c r="V4200" t="s">
        <v>24</v>
      </c>
    </row>
    <row r="4201" spans="1:22" x14ac:dyDescent="0.35">
      <c r="A4201" t="s">
        <v>14546</v>
      </c>
      <c r="B4201">
        <v>24.522099999999998</v>
      </c>
      <c r="C4201">
        <v>102.2184</v>
      </c>
      <c r="D4201">
        <v>10</v>
      </c>
      <c r="E4201">
        <v>4.0999999999999996</v>
      </c>
      <c r="F4201" t="s">
        <v>23</v>
      </c>
      <c r="H4201">
        <v>83</v>
      </c>
      <c r="I4201">
        <v>3.5419999999999998</v>
      </c>
      <c r="J4201">
        <v>1.0900000000000001</v>
      </c>
      <c r="K4201" t="s">
        <v>24</v>
      </c>
      <c r="L4201" t="s">
        <v>14547</v>
      </c>
      <c r="M4201" t="s">
        <v>14548</v>
      </c>
      <c r="N4201" t="s">
        <v>14549</v>
      </c>
      <c r="O4201" t="s">
        <v>28</v>
      </c>
      <c r="P4201">
        <v>8.4</v>
      </c>
      <c r="Q4201">
        <v>1.9</v>
      </c>
      <c r="R4201">
        <v>0.23300000000000001</v>
      </c>
      <c r="S4201">
        <v>6</v>
      </c>
      <c r="T4201" t="s">
        <v>29</v>
      </c>
      <c r="U4201" t="s">
        <v>24</v>
      </c>
      <c r="V4201" t="s">
        <v>24</v>
      </c>
    </row>
    <row r="4202" spans="1:22" x14ac:dyDescent="0.35">
      <c r="A4202" t="s">
        <v>14550</v>
      </c>
      <c r="B4202">
        <v>25.0275</v>
      </c>
      <c r="C4202">
        <v>102.7208</v>
      </c>
      <c r="D4202">
        <v>10</v>
      </c>
      <c r="E4202">
        <v>4.5</v>
      </c>
      <c r="F4202" t="s">
        <v>23</v>
      </c>
      <c r="H4202">
        <v>77</v>
      </c>
      <c r="I4202">
        <v>3.843</v>
      </c>
      <c r="J4202">
        <v>1.0900000000000001</v>
      </c>
      <c r="K4202" t="s">
        <v>24</v>
      </c>
      <c r="L4202" t="s">
        <v>14551</v>
      </c>
      <c r="M4202" t="s">
        <v>14548</v>
      </c>
      <c r="N4202" t="s">
        <v>14552</v>
      </c>
      <c r="O4202" t="s">
        <v>28</v>
      </c>
      <c r="P4202">
        <v>9</v>
      </c>
      <c r="Q4202">
        <v>1.9</v>
      </c>
      <c r="R4202">
        <v>0.38200000000000001</v>
      </c>
      <c r="S4202">
        <v>4</v>
      </c>
      <c r="T4202" t="s">
        <v>29</v>
      </c>
      <c r="U4202" t="s">
        <v>24</v>
      </c>
      <c r="V4202" t="s">
        <v>24</v>
      </c>
    </row>
    <row r="4203" spans="1:22" x14ac:dyDescent="0.35">
      <c r="A4203" t="s">
        <v>14553</v>
      </c>
      <c r="B4203">
        <v>24.500399999999999</v>
      </c>
      <c r="C4203">
        <v>102.023</v>
      </c>
      <c r="D4203">
        <v>10</v>
      </c>
      <c r="E4203">
        <v>5</v>
      </c>
      <c r="F4203" t="s">
        <v>106</v>
      </c>
      <c r="H4203">
        <v>26</v>
      </c>
      <c r="I4203">
        <v>3.6059999999999999</v>
      </c>
      <c r="J4203">
        <v>0.96</v>
      </c>
      <c r="K4203" t="s">
        <v>24</v>
      </c>
      <c r="L4203" t="s">
        <v>14554</v>
      </c>
      <c r="M4203" t="s">
        <v>14555</v>
      </c>
      <c r="N4203" t="s">
        <v>14556</v>
      </c>
      <c r="O4203" t="s">
        <v>28</v>
      </c>
      <c r="P4203">
        <v>7.1</v>
      </c>
      <c r="Q4203">
        <v>1.8</v>
      </c>
      <c r="R4203">
        <v>6.5000000000000002E-2</v>
      </c>
      <c r="S4203">
        <v>23</v>
      </c>
      <c r="T4203" t="s">
        <v>29</v>
      </c>
      <c r="U4203" t="s">
        <v>24</v>
      </c>
      <c r="V4203" t="s">
        <v>24</v>
      </c>
    </row>
    <row r="4204" spans="1:22" x14ac:dyDescent="0.35">
      <c r="A4204" t="s">
        <v>14557</v>
      </c>
      <c r="B4204">
        <v>36.560699999999997</v>
      </c>
      <c r="C4204">
        <v>70.945999999999998</v>
      </c>
      <c r="D4204">
        <v>209.63</v>
      </c>
      <c r="E4204">
        <v>4</v>
      </c>
      <c r="F4204" t="s">
        <v>23</v>
      </c>
      <c r="H4204">
        <v>76</v>
      </c>
      <c r="I4204">
        <v>0.63700000000000001</v>
      </c>
      <c r="J4204">
        <v>0.82</v>
      </c>
      <c r="K4204" t="s">
        <v>24</v>
      </c>
      <c r="L4204" t="s">
        <v>14558</v>
      </c>
      <c r="M4204" t="s">
        <v>14559</v>
      </c>
      <c r="N4204" t="s">
        <v>1198</v>
      </c>
      <c r="O4204" t="s">
        <v>28</v>
      </c>
      <c r="P4204">
        <v>8.5</v>
      </c>
      <c r="Q4204">
        <v>6</v>
      </c>
      <c r="R4204">
        <v>0.13800000000000001</v>
      </c>
      <c r="S4204">
        <v>14</v>
      </c>
      <c r="T4204" t="s">
        <v>29</v>
      </c>
      <c r="U4204" t="s">
        <v>24</v>
      </c>
      <c r="V4204" t="s">
        <v>24</v>
      </c>
    </row>
    <row r="4205" spans="1:22" x14ac:dyDescent="0.35">
      <c r="A4205" t="s">
        <v>14560</v>
      </c>
      <c r="B4205">
        <v>31.7774</v>
      </c>
      <c r="C4205">
        <v>69.758099999999999</v>
      </c>
      <c r="D4205">
        <v>28.11</v>
      </c>
      <c r="E4205">
        <v>4.5</v>
      </c>
      <c r="F4205" t="s">
        <v>23</v>
      </c>
      <c r="H4205">
        <v>99</v>
      </c>
      <c r="I4205">
        <v>2.82</v>
      </c>
      <c r="J4205">
        <v>0.81</v>
      </c>
      <c r="K4205" t="s">
        <v>24</v>
      </c>
      <c r="L4205" t="s">
        <v>14561</v>
      </c>
      <c r="M4205" t="s">
        <v>14562</v>
      </c>
      <c r="N4205" t="s">
        <v>14563</v>
      </c>
      <c r="O4205" t="s">
        <v>28</v>
      </c>
      <c r="P4205">
        <v>8</v>
      </c>
      <c r="Q4205">
        <v>5.0999999999999996</v>
      </c>
      <c r="R4205">
        <v>0.10199999999999999</v>
      </c>
      <c r="S4205">
        <v>28</v>
      </c>
      <c r="T4205" t="s">
        <v>29</v>
      </c>
      <c r="U4205" t="s">
        <v>24</v>
      </c>
      <c r="V4205" t="s">
        <v>24</v>
      </c>
    </row>
    <row r="4206" spans="1:22" x14ac:dyDescent="0.35">
      <c r="A4206" t="s">
        <v>14564</v>
      </c>
      <c r="B4206">
        <v>36.247999999999998</v>
      </c>
      <c r="C4206">
        <v>70.887500000000003</v>
      </c>
      <c r="D4206">
        <v>104.52</v>
      </c>
      <c r="E4206">
        <v>4.0999999999999996</v>
      </c>
      <c r="F4206" t="s">
        <v>23</v>
      </c>
      <c r="H4206">
        <v>78</v>
      </c>
      <c r="I4206">
        <v>0.91100000000000003</v>
      </c>
      <c r="J4206">
        <v>0.94</v>
      </c>
      <c r="K4206" t="s">
        <v>24</v>
      </c>
      <c r="L4206" t="s">
        <v>14565</v>
      </c>
      <c r="M4206" t="s">
        <v>14566</v>
      </c>
      <c r="N4206" t="s">
        <v>14567</v>
      </c>
      <c r="O4206" t="s">
        <v>28</v>
      </c>
      <c r="P4206">
        <v>6.3</v>
      </c>
      <c r="Q4206">
        <v>6.5</v>
      </c>
      <c r="R4206">
        <v>0.13</v>
      </c>
      <c r="S4206">
        <v>18</v>
      </c>
      <c r="T4206" t="s">
        <v>29</v>
      </c>
      <c r="U4206" t="s">
        <v>24</v>
      </c>
      <c r="V4206" t="s">
        <v>24</v>
      </c>
    </row>
    <row r="4207" spans="1:22" x14ac:dyDescent="0.35">
      <c r="A4207" t="s">
        <v>14568</v>
      </c>
      <c r="B4207">
        <v>34.312800000000003</v>
      </c>
      <c r="C4207">
        <v>81.704899999999995</v>
      </c>
      <c r="D4207">
        <v>10</v>
      </c>
      <c r="E4207">
        <v>4.3</v>
      </c>
      <c r="F4207" t="s">
        <v>23</v>
      </c>
      <c r="H4207">
        <v>84</v>
      </c>
      <c r="I4207">
        <v>7.0389999999999997</v>
      </c>
      <c r="J4207">
        <v>1.32</v>
      </c>
      <c r="K4207" t="s">
        <v>24</v>
      </c>
      <c r="L4207" t="s">
        <v>14569</v>
      </c>
      <c r="M4207" t="s">
        <v>14570</v>
      </c>
      <c r="N4207" t="s">
        <v>52</v>
      </c>
      <c r="O4207" t="s">
        <v>28</v>
      </c>
      <c r="P4207">
        <v>7.8</v>
      </c>
      <c r="Q4207">
        <v>1.9</v>
      </c>
      <c r="R4207">
        <v>0.13300000000000001</v>
      </c>
      <c r="S4207">
        <v>18</v>
      </c>
      <c r="T4207" t="s">
        <v>29</v>
      </c>
      <c r="U4207" t="s">
        <v>24</v>
      </c>
      <c r="V4207" t="s">
        <v>24</v>
      </c>
    </row>
    <row r="4208" spans="1:22" x14ac:dyDescent="0.35">
      <c r="A4208" t="s">
        <v>14571</v>
      </c>
      <c r="B4208">
        <v>37.497399999999999</v>
      </c>
      <c r="C4208">
        <v>72.381</v>
      </c>
      <c r="D4208">
        <v>202.03</v>
      </c>
      <c r="E4208">
        <v>4.0999999999999996</v>
      </c>
      <c r="F4208" t="s">
        <v>23</v>
      </c>
      <c r="H4208">
        <v>79</v>
      </c>
      <c r="I4208">
        <v>1.486</v>
      </c>
      <c r="J4208">
        <v>0.67</v>
      </c>
      <c r="K4208" t="s">
        <v>24</v>
      </c>
      <c r="L4208" t="s">
        <v>14572</v>
      </c>
      <c r="M4208" t="s">
        <v>14573</v>
      </c>
      <c r="N4208" t="s">
        <v>9216</v>
      </c>
      <c r="O4208" t="s">
        <v>28</v>
      </c>
      <c r="P4208">
        <v>7.8</v>
      </c>
      <c r="Q4208">
        <v>9.1</v>
      </c>
      <c r="R4208">
        <v>0.23400000000000001</v>
      </c>
      <c r="S4208">
        <v>5</v>
      </c>
      <c r="T4208" t="s">
        <v>29</v>
      </c>
      <c r="U4208" t="s">
        <v>24</v>
      </c>
      <c r="V4208" t="s">
        <v>24</v>
      </c>
    </row>
    <row r="4209" spans="1:22" x14ac:dyDescent="0.35">
      <c r="A4209" t="s">
        <v>14574</v>
      </c>
      <c r="B4209">
        <v>37.255600000000001</v>
      </c>
      <c r="C4209">
        <v>71.689800000000005</v>
      </c>
      <c r="D4209">
        <v>116.46</v>
      </c>
      <c r="E4209">
        <v>4.5</v>
      </c>
      <c r="F4209" t="s">
        <v>23</v>
      </c>
      <c r="H4209">
        <v>59</v>
      </c>
      <c r="I4209">
        <v>0.89800000000000002</v>
      </c>
      <c r="J4209">
        <v>0.53</v>
      </c>
      <c r="K4209" t="s">
        <v>24</v>
      </c>
      <c r="L4209" t="s">
        <v>14575</v>
      </c>
      <c r="M4209" t="s">
        <v>14576</v>
      </c>
      <c r="N4209" t="s">
        <v>14577</v>
      </c>
      <c r="O4209" t="s">
        <v>28</v>
      </c>
      <c r="P4209">
        <v>7.5</v>
      </c>
      <c r="Q4209">
        <v>6.9</v>
      </c>
      <c r="R4209">
        <v>0.11799999999999999</v>
      </c>
      <c r="S4209">
        <v>21</v>
      </c>
      <c r="T4209" t="s">
        <v>29</v>
      </c>
      <c r="U4209" t="s">
        <v>24</v>
      </c>
      <c r="V4209" t="s">
        <v>24</v>
      </c>
    </row>
    <row r="4210" spans="1:22" x14ac:dyDescent="0.35">
      <c r="A4210" t="s">
        <v>14578</v>
      </c>
      <c r="B4210">
        <v>34.268999999999998</v>
      </c>
      <c r="C4210">
        <v>98.3018</v>
      </c>
      <c r="D4210">
        <v>10</v>
      </c>
      <c r="E4210">
        <v>4.2</v>
      </c>
      <c r="F4210" t="s">
        <v>23</v>
      </c>
      <c r="H4210">
        <v>149</v>
      </c>
      <c r="I4210">
        <v>14.851000000000001</v>
      </c>
      <c r="J4210">
        <v>0.32</v>
      </c>
      <c r="K4210" t="s">
        <v>24</v>
      </c>
      <c r="L4210" t="s">
        <v>14579</v>
      </c>
      <c r="M4210" t="s">
        <v>14580</v>
      </c>
      <c r="N4210" t="s">
        <v>324</v>
      </c>
      <c r="O4210" t="s">
        <v>28</v>
      </c>
      <c r="P4210">
        <v>15.3</v>
      </c>
      <c r="Q4210">
        <v>2</v>
      </c>
      <c r="R4210">
        <v>0.153</v>
      </c>
      <c r="S4210">
        <v>13</v>
      </c>
      <c r="T4210" t="s">
        <v>29</v>
      </c>
      <c r="U4210" t="s">
        <v>24</v>
      </c>
      <c r="V4210" t="s">
        <v>24</v>
      </c>
    </row>
    <row r="4211" spans="1:22" x14ac:dyDescent="0.35">
      <c r="A4211" t="s">
        <v>14581</v>
      </c>
      <c r="B4211">
        <v>25.639800000000001</v>
      </c>
      <c r="C4211">
        <v>100.1814</v>
      </c>
      <c r="D4211">
        <v>10</v>
      </c>
      <c r="E4211">
        <v>4.0999999999999996</v>
      </c>
      <c r="F4211" t="s">
        <v>23</v>
      </c>
      <c r="H4211">
        <v>82</v>
      </c>
      <c r="I4211">
        <v>4.3680000000000003</v>
      </c>
      <c r="J4211">
        <v>0.78</v>
      </c>
      <c r="K4211" t="s">
        <v>24</v>
      </c>
      <c r="L4211" t="s">
        <v>14582</v>
      </c>
      <c r="M4211" t="s">
        <v>14583</v>
      </c>
      <c r="N4211" t="s">
        <v>14584</v>
      </c>
      <c r="O4211" t="s">
        <v>28</v>
      </c>
      <c r="P4211">
        <v>5.9</v>
      </c>
      <c r="Q4211">
        <v>1.9</v>
      </c>
      <c r="R4211">
        <v>0.17499999999999999</v>
      </c>
      <c r="S4211">
        <v>9</v>
      </c>
      <c r="T4211" t="s">
        <v>29</v>
      </c>
      <c r="U4211" t="s">
        <v>24</v>
      </c>
      <c r="V4211" t="s">
        <v>24</v>
      </c>
    </row>
    <row r="4212" spans="1:22" x14ac:dyDescent="0.35">
      <c r="A4212" t="s">
        <v>14585</v>
      </c>
      <c r="B4212">
        <v>8.3468</v>
      </c>
      <c r="C4212">
        <v>94.251199999999997</v>
      </c>
      <c r="D4212">
        <v>10</v>
      </c>
      <c r="E4212">
        <v>4.5</v>
      </c>
      <c r="F4212" t="s">
        <v>23</v>
      </c>
      <c r="H4212">
        <v>122</v>
      </c>
      <c r="I4212">
        <v>4.0940000000000003</v>
      </c>
      <c r="J4212">
        <v>0.52</v>
      </c>
      <c r="K4212" t="s">
        <v>24</v>
      </c>
      <c r="L4212" t="s">
        <v>14586</v>
      </c>
      <c r="M4212" t="s">
        <v>14587</v>
      </c>
      <c r="N4212" t="s">
        <v>14588</v>
      </c>
      <c r="O4212" t="s">
        <v>28</v>
      </c>
      <c r="P4212">
        <v>11.1</v>
      </c>
      <c r="Q4212">
        <v>1.9</v>
      </c>
      <c r="R4212">
        <v>0.14499999999999999</v>
      </c>
      <c r="S4212">
        <v>14</v>
      </c>
      <c r="T4212" t="s">
        <v>29</v>
      </c>
      <c r="U4212" t="s">
        <v>24</v>
      </c>
      <c r="V4212" t="s">
        <v>24</v>
      </c>
    </row>
    <row r="4213" spans="1:22" x14ac:dyDescent="0.35">
      <c r="A4213" t="s">
        <v>14589</v>
      </c>
      <c r="B4213">
        <v>34.692700000000002</v>
      </c>
      <c r="C4213">
        <v>97.8048</v>
      </c>
      <c r="D4213">
        <v>10</v>
      </c>
      <c r="E4213">
        <v>5</v>
      </c>
      <c r="F4213" t="s">
        <v>106</v>
      </c>
      <c r="H4213">
        <v>28</v>
      </c>
      <c r="I4213">
        <v>10.448</v>
      </c>
      <c r="J4213">
        <v>0.47</v>
      </c>
      <c r="K4213" t="s">
        <v>24</v>
      </c>
      <c r="L4213" t="s">
        <v>14590</v>
      </c>
      <c r="M4213" t="s">
        <v>14591</v>
      </c>
      <c r="N4213" t="s">
        <v>324</v>
      </c>
      <c r="O4213" t="s">
        <v>28</v>
      </c>
      <c r="P4213">
        <v>8.1</v>
      </c>
      <c r="Q4213">
        <v>1.8</v>
      </c>
      <c r="R4213">
        <v>9.8000000000000004E-2</v>
      </c>
      <c r="S4213">
        <v>10</v>
      </c>
      <c r="T4213" t="s">
        <v>29</v>
      </c>
      <c r="U4213" t="s">
        <v>24</v>
      </c>
      <c r="V4213" t="s">
        <v>24</v>
      </c>
    </row>
    <row r="4214" spans="1:22" x14ac:dyDescent="0.35">
      <c r="A4214" t="s">
        <v>14592</v>
      </c>
      <c r="B4214">
        <v>36.866</v>
      </c>
      <c r="C4214">
        <v>68.333299999999994</v>
      </c>
      <c r="D4214">
        <v>10</v>
      </c>
      <c r="E4214">
        <v>4.2</v>
      </c>
      <c r="F4214" t="s">
        <v>23</v>
      </c>
      <c r="H4214">
        <v>79</v>
      </c>
      <c r="I4214">
        <v>1.8140000000000001</v>
      </c>
      <c r="J4214">
        <v>1.0900000000000001</v>
      </c>
      <c r="K4214" t="s">
        <v>24</v>
      </c>
      <c r="L4214" t="s">
        <v>14593</v>
      </c>
      <c r="M4214" t="s">
        <v>14594</v>
      </c>
      <c r="N4214" t="s">
        <v>14595</v>
      </c>
      <c r="O4214" t="s">
        <v>28</v>
      </c>
      <c r="P4214">
        <v>4.0999999999999996</v>
      </c>
      <c r="Q4214">
        <v>1.9</v>
      </c>
      <c r="R4214">
        <v>0.14599999999999999</v>
      </c>
      <c r="S4214">
        <v>13</v>
      </c>
      <c r="T4214" t="s">
        <v>29</v>
      </c>
      <c r="U4214" t="s">
        <v>24</v>
      </c>
      <c r="V4214" t="s">
        <v>24</v>
      </c>
    </row>
    <row r="4215" spans="1:22" x14ac:dyDescent="0.35">
      <c r="A4215" t="s">
        <v>14596</v>
      </c>
      <c r="B4215">
        <v>10.2844</v>
      </c>
      <c r="C4215">
        <v>91.566999999999993</v>
      </c>
      <c r="D4215">
        <v>10</v>
      </c>
      <c r="E4215">
        <v>4.5999999999999996</v>
      </c>
      <c r="F4215" t="s">
        <v>23</v>
      </c>
      <c r="H4215">
        <v>122</v>
      </c>
      <c r="I4215">
        <v>10.273999999999999</v>
      </c>
      <c r="J4215">
        <v>1.1100000000000001</v>
      </c>
      <c r="K4215" t="s">
        <v>24</v>
      </c>
      <c r="L4215" t="s">
        <v>14597</v>
      </c>
      <c r="M4215" t="s">
        <v>14598</v>
      </c>
      <c r="N4215" t="s">
        <v>14599</v>
      </c>
      <c r="O4215" t="s">
        <v>28</v>
      </c>
      <c r="P4215">
        <v>4.4000000000000004</v>
      </c>
      <c r="Q4215">
        <v>1.9</v>
      </c>
      <c r="R4215">
        <v>0.10299999999999999</v>
      </c>
      <c r="S4215">
        <v>28</v>
      </c>
      <c r="T4215" t="s">
        <v>29</v>
      </c>
      <c r="U4215" t="s">
        <v>24</v>
      </c>
      <c r="V4215" t="s">
        <v>24</v>
      </c>
    </row>
    <row r="4216" spans="1:22" x14ac:dyDescent="0.35">
      <c r="A4216" t="s">
        <v>14600</v>
      </c>
      <c r="B4216">
        <v>36.947000000000003</v>
      </c>
      <c r="C4216">
        <v>68.248599999999996</v>
      </c>
      <c r="D4216">
        <v>10</v>
      </c>
      <c r="E4216">
        <v>4.0999999999999996</v>
      </c>
      <c r="F4216" t="s">
        <v>23</v>
      </c>
      <c r="H4216">
        <v>122</v>
      </c>
      <c r="I4216">
        <v>1.871</v>
      </c>
      <c r="J4216">
        <v>0.77</v>
      </c>
      <c r="K4216" t="s">
        <v>24</v>
      </c>
      <c r="L4216" t="s">
        <v>14601</v>
      </c>
      <c r="M4216" t="s">
        <v>14602</v>
      </c>
      <c r="N4216" t="s">
        <v>14603</v>
      </c>
      <c r="O4216" t="s">
        <v>28</v>
      </c>
      <c r="P4216">
        <v>5</v>
      </c>
      <c r="Q4216">
        <v>1.9</v>
      </c>
      <c r="R4216">
        <v>0.16500000000000001</v>
      </c>
      <c r="S4216">
        <v>10</v>
      </c>
      <c r="T4216" t="s">
        <v>29</v>
      </c>
      <c r="U4216" t="s">
        <v>24</v>
      </c>
      <c r="V4216" t="s">
        <v>24</v>
      </c>
    </row>
    <row r="4217" spans="1:22" x14ac:dyDescent="0.35">
      <c r="A4217" t="s">
        <v>14604</v>
      </c>
      <c r="B4217">
        <v>36.921100000000003</v>
      </c>
      <c r="C4217">
        <v>68.042199999999994</v>
      </c>
      <c r="D4217">
        <v>10</v>
      </c>
      <c r="E4217">
        <v>4.4000000000000004</v>
      </c>
      <c r="F4217" t="s">
        <v>23</v>
      </c>
      <c r="H4217">
        <v>83</v>
      </c>
      <c r="I4217">
        <v>2.5099999999999998</v>
      </c>
      <c r="J4217">
        <v>0.81</v>
      </c>
      <c r="K4217" t="s">
        <v>24</v>
      </c>
      <c r="L4217" t="s">
        <v>14605</v>
      </c>
      <c r="M4217" t="s">
        <v>14606</v>
      </c>
      <c r="N4217" t="s">
        <v>14607</v>
      </c>
      <c r="O4217" t="s">
        <v>28</v>
      </c>
      <c r="P4217">
        <v>6.5</v>
      </c>
      <c r="Q4217">
        <v>1.6</v>
      </c>
      <c r="R4217">
        <v>0.104</v>
      </c>
      <c r="S4217">
        <v>27</v>
      </c>
      <c r="T4217" t="s">
        <v>29</v>
      </c>
      <c r="U4217" t="s">
        <v>24</v>
      </c>
      <c r="V4217" t="s">
        <v>24</v>
      </c>
    </row>
    <row r="4218" spans="1:22" x14ac:dyDescent="0.35">
      <c r="A4218" t="s">
        <v>14608</v>
      </c>
      <c r="B4218">
        <v>36.861800000000002</v>
      </c>
      <c r="C4218">
        <v>68.246600000000001</v>
      </c>
      <c r="D4218">
        <v>10</v>
      </c>
      <c r="E4218">
        <v>4.4000000000000004</v>
      </c>
      <c r="F4218" t="s">
        <v>23</v>
      </c>
      <c r="H4218">
        <v>81</v>
      </c>
      <c r="I4218">
        <v>1.883</v>
      </c>
      <c r="J4218">
        <v>0.37</v>
      </c>
      <c r="K4218" t="s">
        <v>24</v>
      </c>
      <c r="L4218" t="s">
        <v>14609</v>
      </c>
      <c r="M4218" t="s">
        <v>14606</v>
      </c>
      <c r="N4218" t="s">
        <v>14610</v>
      </c>
      <c r="O4218" t="s">
        <v>28</v>
      </c>
      <c r="P4218">
        <v>7.1</v>
      </c>
      <c r="Q4218">
        <v>1.9</v>
      </c>
      <c r="R4218">
        <v>0.127</v>
      </c>
      <c r="S4218">
        <v>18</v>
      </c>
      <c r="T4218" t="s">
        <v>29</v>
      </c>
      <c r="U4218" t="s">
        <v>24</v>
      </c>
      <c r="V4218" t="s">
        <v>24</v>
      </c>
    </row>
    <row r="4219" spans="1:22" x14ac:dyDescent="0.35">
      <c r="A4219" t="s">
        <v>14611</v>
      </c>
      <c r="B4219">
        <v>36.6997</v>
      </c>
      <c r="C4219">
        <v>71.455399999999997</v>
      </c>
      <c r="D4219">
        <v>181.48</v>
      </c>
      <c r="E4219">
        <v>4.0999999999999996</v>
      </c>
      <c r="F4219" t="s">
        <v>23</v>
      </c>
      <c r="H4219">
        <v>70</v>
      </c>
      <c r="I4219">
        <v>0.82299999999999995</v>
      </c>
      <c r="J4219">
        <v>0.56000000000000005</v>
      </c>
      <c r="K4219" t="s">
        <v>24</v>
      </c>
      <c r="L4219" t="s">
        <v>14612</v>
      </c>
      <c r="M4219" t="s">
        <v>14613</v>
      </c>
      <c r="N4219" t="s">
        <v>14614</v>
      </c>
      <c r="O4219" t="s">
        <v>28</v>
      </c>
      <c r="P4219">
        <v>7.4</v>
      </c>
      <c r="Q4219">
        <v>5.8</v>
      </c>
      <c r="R4219">
        <v>0.111</v>
      </c>
      <c r="S4219">
        <v>22</v>
      </c>
      <c r="T4219" t="s">
        <v>29</v>
      </c>
      <c r="U4219" t="s">
        <v>24</v>
      </c>
      <c r="V4219" t="s">
        <v>24</v>
      </c>
    </row>
    <row r="4220" spans="1:22" x14ac:dyDescent="0.35">
      <c r="A4220" t="s">
        <v>14615</v>
      </c>
      <c r="B4220">
        <v>37.117699999999999</v>
      </c>
      <c r="C4220">
        <v>71.494600000000005</v>
      </c>
      <c r="D4220">
        <v>10</v>
      </c>
      <c r="E4220">
        <v>4.5</v>
      </c>
      <c r="F4220" t="s">
        <v>23</v>
      </c>
      <c r="H4220">
        <v>108</v>
      </c>
      <c r="I4220">
        <v>0.73399999999999999</v>
      </c>
      <c r="J4220">
        <v>0.53</v>
      </c>
      <c r="K4220" t="s">
        <v>24</v>
      </c>
      <c r="L4220" t="s">
        <v>14616</v>
      </c>
      <c r="M4220" t="s">
        <v>14617</v>
      </c>
      <c r="N4220" t="s">
        <v>14618</v>
      </c>
      <c r="O4220" t="s">
        <v>28</v>
      </c>
      <c r="P4220">
        <v>7.8</v>
      </c>
      <c r="Q4220">
        <v>1.9</v>
      </c>
      <c r="R4220">
        <v>6.9000000000000006E-2</v>
      </c>
      <c r="S4220">
        <v>62</v>
      </c>
      <c r="T4220" t="s">
        <v>29</v>
      </c>
      <c r="U4220" t="s">
        <v>24</v>
      </c>
      <c r="V4220" t="s">
        <v>24</v>
      </c>
    </row>
    <row r="4221" spans="1:22" x14ac:dyDescent="0.35">
      <c r="A4221" t="s">
        <v>14619</v>
      </c>
      <c r="B4221">
        <v>12.806100000000001</v>
      </c>
      <c r="C4221">
        <v>93.309600000000003</v>
      </c>
      <c r="D4221">
        <v>49.57</v>
      </c>
      <c r="E4221">
        <v>4.5</v>
      </c>
      <c r="F4221" t="s">
        <v>23</v>
      </c>
      <c r="H4221">
        <v>98</v>
      </c>
      <c r="I4221">
        <v>7.81</v>
      </c>
      <c r="J4221">
        <v>0.54</v>
      </c>
      <c r="K4221" t="s">
        <v>24</v>
      </c>
      <c r="L4221" t="s">
        <v>14620</v>
      </c>
      <c r="M4221" t="s">
        <v>14617</v>
      </c>
      <c r="N4221" t="s">
        <v>14621</v>
      </c>
      <c r="O4221" t="s">
        <v>28</v>
      </c>
      <c r="P4221">
        <v>10.6</v>
      </c>
      <c r="Q4221">
        <v>8.1</v>
      </c>
      <c r="R4221">
        <v>0.124</v>
      </c>
      <c r="S4221">
        <v>19</v>
      </c>
      <c r="T4221" t="s">
        <v>29</v>
      </c>
      <c r="U4221" t="s">
        <v>24</v>
      </c>
      <c r="V4221" t="s">
        <v>24</v>
      </c>
    </row>
    <row r="4222" spans="1:22" x14ac:dyDescent="0.35">
      <c r="A4222" t="s">
        <v>14622</v>
      </c>
      <c r="B4222">
        <v>23.238099999999999</v>
      </c>
      <c r="C4222">
        <v>94.694900000000004</v>
      </c>
      <c r="D4222">
        <v>111.49</v>
      </c>
      <c r="E4222">
        <v>4.4000000000000004</v>
      </c>
      <c r="F4222" t="s">
        <v>23</v>
      </c>
      <c r="H4222">
        <v>146</v>
      </c>
      <c r="I4222">
        <v>1.0509999999999999</v>
      </c>
      <c r="J4222">
        <v>0.73</v>
      </c>
      <c r="K4222" t="s">
        <v>24</v>
      </c>
      <c r="L4222" t="s">
        <v>14623</v>
      </c>
      <c r="M4222" t="s">
        <v>14624</v>
      </c>
      <c r="N4222" t="s">
        <v>14625</v>
      </c>
      <c r="O4222" t="s">
        <v>28</v>
      </c>
      <c r="P4222">
        <v>4.5999999999999996</v>
      </c>
      <c r="Q4222">
        <v>6</v>
      </c>
      <c r="R4222">
        <v>0.123</v>
      </c>
      <c r="S4222">
        <v>19</v>
      </c>
      <c r="T4222" t="s">
        <v>29</v>
      </c>
      <c r="U4222" t="s">
        <v>24</v>
      </c>
      <c r="V4222" t="s">
        <v>24</v>
      </c>
    </row>
    <row r="4223" spans="1:22" x14ac:dyDescent="0.35">
      <c r="A4223" t="s">
        <v>14626</v>
      </c>
      <c r="B4223">
        <v>0.74909999999999999</v>
      </c>
      <c r="C4223">
        <v>97.964699999999993</v>
      </c>
      <c r="D4223">
        <v>52.06</v>
      </c>
      <c r="E4223">
        <v>4.4000000000000004</v>
      </c>
      <c r="F4223" t="s">
        <v>23</v>
      </c>
      <c r="H4223">
        <v>156</v>
      </c>
      <c r="I4223">
        <v>0.67400000000000004</v>
      </c>
      <c r="J4223">
        <v>0.93</v>
      </c>
      <c r="K4223" t="s">
        <v>24</v>
      </c>
      <c r="L4223" t="s">
        <v>14627</v>
      </c>
      <c r="M4223" t="s">
        <v>14628</v>
      </c>
      <c r="N4223" t="s">
        <v>14629</v>
      </c>
      <c r="O4223" t="s">
        <v>28</v>
      </c>
      <c r="P4223">
        <v>8.1</v>
      </c>
      <c r="Q4223">
        <v>8.9</v>
      </c>
      <c r="R4223">
        <v>0.20200000000000001</v>
      </c>
      <c r="S4223">
        <v>8</v>
      </c>
      <c r="T4223" t="s">
        <v>29</v>
      </c>
      <c r="U4223" t="s">
        <v>24</v>
      </c>
      <c r="V4223" t="s">
        <v>24</v>
      </c>
    </row>
    <row r="4224" spans="1:22" x14ac:dyDescent="0.35">
      <c r="A4224" t="s">
        <v>14630</v>
      </c>
      <c r="B4224">
        <v>26.763200000000001</v>
      </c>
      <c r="C4224">
        <v>92.318600000000004</v>
      </c>
      <c r="D4224">
        <v>34.130000000000003</v>
      </c>
      <c r="E4224">
        <v>4.2</v>
      </c>
      <c r="F4224" t="s">
        <v>23</v>
      </c>
      <c r="H4224">
        <v>86</v>
      </c>
      <c r="I4224">
        <v>1.2609999999999999</v>
      </c>
      <c r="J4224">
        <v>0.64</v>
      </c>
      <c r="K4224" t="s">
        <v>24</v>
      </c>
      <c r="L4224" t="s">
        <v>14631</v>
      </c>
      <c r="M4224" t="s">
        <v>14632</v>
      </c>
      <c r="N4224" t="s">
        <v>14633</v>
      </c>
      <c r="O4224" t="s">
        <v>28</v>
      </c>
      <c r="P4224">
        <v>6.9</v>
      </c>
      <c r="Q4224">
        <v>5.5</v>
      </c>
      <c r="R4224">
        <v>0.11799999999999999</v>
      </c>
      <c r="S4224">
        <v>20</v>
      </c>
      <c r="T4224" t="s">
        <v>29</v>
      </c>
      <c r="U4224" t="s">
        <v>24</v>
      </c>
      <c r="V4224" t="s">
        <v>24</v>
      </c>
    </row>
    <row r="4225" spans="1:22" x14ac:dyDescent="0.35">
      <c r="A4225" t="s">
        <v>14634</v>
      </c>
      <c r="B4225">
        <v>34.497300000000003</v>
      </c>
      <c r="C4225">
        <v>98.596500000000006</v>
      </c>
      <c r="D4225">
        <v>12.39</v>
      </c>
      <c r="E4225">
        <v>4.5</v>
      </c>
      <c r="F4225" t="s">
        <v>23</v>
      </c>
      <c r="H4225">
        <v>35</v>
      </c>
      <c r="I4225">
        <v>4.42</v>
      </c>
      <c r="J4225">
        <v>0.49</v>
      </c>
      <c r="K4225" t="s">
        <v>24</v>
      </c>
      <c r="L4225" t="s">
        <v>14635</v>
      </c>
      <c r="M4225" t="s">
        <v>14636</v>
      </c>
      <c r="N4225" t="s">
        <v>324</v>
      </c>
      <c r="O4225" t="s">
        <v>28</v>
      </c>
      <c r="P4225">
        <v>7.2</v>
      </c>
      <c r="Q4225">
        <v>2.9</v>
      </c>
      <c r="R4225">
        <v>7.3999999999999996E-2</v>
      </c>
      <c r="S4225">
        <v>53</v>
      </c>
      <c r="T4225" t="s">
        <v>29</v>
      </c>
      <c r="U4225" t="s">
        <v>24</v>
      </c>
      <c r="V4225" t="s">
        <v>24</v>
      </c>
    </row>
    <row r="4226" spans="1:22" x14ac:dyDescent="0.35">
      <c r="A4226" t="s">
        <v>14637</v>
      </c>
      <c r="B4226">
        <v>26.6343</v>
      </c>
      <c r="C4226">
        <v>92.325999999999993</v>
      </c>
      <c r="D4226">
        <v>52.85</v>
      </c>
      <c r="E4226">
        <v>4.4000000000000004</v>
      </c>
      <c r="F4226" t="s">
        <v>23</v>
      </c>
      <c r="H4226">
        <v>113</v>
      </c>
      <c r="I4226">
        <v>1.1439999999999999</v>
      </c>
      <c r="J4226">
        <v>0.56999999999999995</v>
      </c>
      <c r="K4226" t="s">
        <v>24</v>
      </c>
      <c r="L4226" t="s">
        <v>14638</v>
      </c>
      <c r="M4226" t="s">
        <v>14639</v>
      </c>
      <c r="N4226" t="s">
        <v>14640</v>
      </c>
      <c r="O4226" t="s">
        <v>28</v>
      </c>
      <c r="P4226">
        <v>8</v>
      </c>
      <c r="Q4226">
        <v>8.1</v>
      </c>
      <c r="R4226">
        <v>9.7000000000000003E-2</v>
      </c>
      <c r="S4226">
        <v>31</v>
      </c>
      <c r="T4226" t="s">
        <v>29</v>
      </c>
      <c r="U4226" t="s">
        <v>24</v>
      </c>
      <c r="V4226" t="s">
        <v>24</v>
      </c>
    </row>
    <row r="4227" spans="1:22" x14ac:dyDescent="0.35">
      <c r="A4227" t="s">
        <v>14641</v>
      </c>
      <c r="B4227">
        <v>34.592100000000002</v>
      </c>
      <c r="C4227">
        <v>98.331299999999999</v>
      </c>
      <c r="D4227">
        <v>10</v>
      </c>
      <c r="E4227">
        <v>5</v>
      </c>
      <c r="F4227" t="s">
        <v>106</v>
      </c>
      <c r="H4227">
        <v>24</v>
      </c>
      <c r="I4227">
        <v>7.8129999999999997</v>
      </c>
      <c r="J4227">
        <v>0.42</v>
      </c>
      <c r="K4227" t="s">
        <v>24</v>
      </c>
      <c r="L4227" t="s">
        <v>14642</v>
      </c>
      <c r="M4227" t="s">
        <v>14643</v>
      </c>
      <c r="N4227" t="s">
        <v>324</v>
      </c>
      <c r="O4227" t="s">
        <v>28</v>
      </c>
      <c r="P4227">
        <v>7.7</v>
      </c>
      <c r="Q4227">
        <v>1.8</v>
      </c>
      <c r="R4227">
        <v>8.8999999999999996E-2</v>
      </c>
      <c r="S4227">
        <v>12</v>
      </c>
      <c r="T4227" t="s">
        <v>29</v>
      </c>
      <c r="U4227" t="s">
        <v>24</v>
      </c>
      <c r="V4227" t="s">
        <v>24</v>
      </c>
    </row>
    <row r="4228" spans="1:22" x14ac:dyDescent="0.35">
      <c r="A4228" t="s">
        <v>14644</v>
      </c>
      <c r="B4228">
        <v>34.624200000000002</v>
      </c>
      <c r="C4228">
        <v>98.195700000000002</v>
      </c>
      <c r="D4228">
        <v>10</v>
      </c>
      <c r="E4228">
        <v>5.0999999999999996</v>
      </c>
      <c r="F4228" t="s">
        <v>23</v>
      </c>
      <c r="H4228">
        <v>65</v>
      </c>
      <c r="I4228">
        <v>4.6900000000000004</v>
      </c>
      <c r="J4228">
        <v>0.78</v>
      </c>
      <c r="K4228" t="s">
        <v>24</v>
      </c>
      <c r="L4228" t="s">
        <v>14645</v>
      </c>
      <c r="M4228" t="s">
        <v>14646</v>
      </c>
      <c r="N4228" t="s">
        <v>324</v>
      </c>
      <c r="O4228" t="s">
        <v>28</v>
      </c>
      <c r="P4228">
        <v>7.3</v>
      </c>
      <c r="Q4228">
        <v>1.8</v>
      </c>
      <c r="R4228">
        <v>6.0999999999999999E-2</v>
      </c>
      <c r="S4228">
        <v>88</v>
      </c>
      <c r="T4228" t="s">
        <v>29</v>
      </c>
      <c r="U4228" t="s">
        <v>24</v>
      </c>
      <c r="V4228" t="s">
        <v>24</v>
      </c>
    </row>
    <row r="4229" spans="1:22" x14ac:dyDescent="0.35">
      <c r="A4229" t="s">
        <v>14647</v>
      </c>
      <c r="B4229">
        <v>38.128500000000003</v>
      </c>
      <c r="C4229">
        <v>74.148399999999995</v>
      </c>
      <c r="D4229">
        <v>176.1</v>
      </c>
      <c r="E4229">
        <v>4.4000000000000004</v>
      </c>
      <c r="F4229" t="s">
        <v>23</v>
      </c>
      <c r="H4229">
        <v>64</v>
      </c>
      <c r="I4229">
        <v>3.0070000000000001</v>
      </c>
      <c r="J4229">
        <v>0.99</v>
      </c>
      <c r="K4229" t="s">
        <v>24</v>
      </c>
      <c r="L4229" t="s">
        <v>14648</v>
      </c>
      <c r="M4229" t="s">
        <v>14649</v>
      </c>
      <c r="N4229" t="s">
        <v>14650</v>
      </c>
      <c r="O4229" t="s">
        <v>28</v>
      </c>
      <c r="P4229">
        <v>5.8</v>
      </c>
      <c r="Q4229">
        <v>8.6</v>
      </c>
      <c r="R4229">
        <v>0.20300000000000001</v>
      </c>
      <c r="S4229">
        <v>7</v>
      </c>
      <c r="T4229" t="s">
        <v>29</v>
      </c>
      <c r="U4229" t="s">
        <v>24</v>
      </c>
      <c r="V4229" t="s">
        <v>24</v>
      </c>
    </row>
    <row r="4230" spans="1:22" x14ac:dyDescent="0.35">
      <c r="A4230" t="s">
        <v>14651</v>
      </c>
      <c r="B4230">
        <v>22.594899999999999</v>
      </c>
      <c r="C4230">
        <v>94.717100000000002</v>
      </c>
      <c r="D4230">
        <v>113.94</v>
      </c>
      <c r="E4230">
        <v>4.5</v>
      </c>
      <c r="F4230" t="s">
        <v>23</v>
      </c>
      <c r="H4230">
        <v>118</v>
      </c>
      <c r="I4230">
        <v>1.0329999999999999</v>
      </c>
      <c r="J4230">
        <v>1.07</v>
      </c>
      <c r="K4230" t="s">
        <v>24</v>
      </c>
      <c r="L4230" t="s">
        <v>14652</v>
      </c>
      <c r="M4230" t="s">
        <v>14653</v>
      </c>
      <c r="N4230" t="s">
        <v>14654</v>
      </c>
      <c r="O4230" t="s">
        <v>28</v>
      </c>
      <c r="P4230">
        <v>7.3</v>
      </c>
      <c r="Q4230">
        <v>7.3</v>
      </c>
      <c r="R4230">
        <v>0.13900000000000001</v>
      </c>
      <c r="S4230">
        <v>15</v>
      </c>
      <c r="T4230" t="s">
        <v>29</v>
      </c>
      <c r="U4230" t="s">
        <v>24</v>
      </c>
      <c r="V4230" t="s">
        <v>24</v>
      </c>
    </row>
    <row r="4231" spans="1:22" x14ac:dyDescent="0.35">
      <c r="A4231" t="s">
        <v>14655</v>
      </c>
      <c r="B4231">
        <v>2.1413000000000002</v>
      </c>
      <c r="C4231">
        <v>96.335300000000004</v>
      </c>
      <c r="D4231">
        <v>21.98</v>
      </c>
      <c r="E4231">
        <v>4.5</v>
      </c>
      <c r="F4231" t="s">
        <v>23</v>
      </c>
      <c r="H4231">
        <v>139</v>
      </c>
      <c r="I4231">
        <v>1.492</v>
      </c>
      <c r="J4231">
        <v>0.49</v>
      </c>
      <c r="K4231" t="s">
        <v>24</v>
      </c>
      <c r="L4231" t="s">
        <v>14656</v>
      </c>
      <c r="M4231" t="s">
        <v>14657</v>
      </c>
      <c r="N4231" t="s">
        <v>14658</v>
      </c>
      <c r="O4231" t="s">
        <v>28</v>
      </c>
      <c r="P4231">
        <v>8.4</v>
      </c>
      <c r="Q4231">
        <v>6.6</v>
      </c>
      <c r="R4231">
        <v>0.15</v>
      </c>
      <c r="S4231">
        <v>13</v>
      </c>
      <c r="T4231" t="s">
        <v>29</v>
      </c>
      <c r="U4231" t="s">
        <v>24</v>
      </c>
      <c r="V4231" t="s">
        <v>24</v>
      </c>
    </row>
    <row r="4232" spans="1:22" x14ac:dyDescent="0.35">
      <c r="A4232" t="s">
        <v>14659</v>
      </c>
      <c r="B4232">
        <v>25.579599999999999</v>
      </c>
      <c r="C4232">
        <v>100.1467</v>
      </c>
      <c r="D4232">
        <v>10</v>
      </c>
      <c r="E4232">
        <v>4.2</v>
      </c>
      <c r="F4232" t="s">
        <v>23</v>
      </c>
      <c r="H4232">
        <v>82</v>
      </c>
      <c r="I4232">
        <v>4.3040000000000003</v>
      </c>
      <c r="J4232">
        <v>0.57999999999999996</v>
      </c>
      <c r="K4232" t="s">
        <v>24</v>
      </c>
      <c r="L4232" t="s">
        <v>14660</v>
      </c>
      <c r="M4232" t="s">
        <v>14661</v>
      </c>
      <c r="N4232" t="s">
        <v>14662</v>
      </c>
      <c r="O4232" t="s">
        <v>28</v>
      </c>
      <c r="P4232">
        <v>8.8000000000000007</v>
      </c>
      <c r="Q4232">
        <v>1.9</v>
      </c>
      <c r="R4232">
        <v>0.16</v>
      </c>
      <c r="S4232">
        <v>11</v>
      </c>
      <c r="T4232" t="s">
        <v>29</v>
      </c>
      <c r="U4232" t="s">
        <v>24</v>
      </c>
      <c r="V4232" t="s">
        <v>24</v>
      </c>
    </row>
    <row r="4233" spans="1:22" x14ac:dyDescent="0.35">
      <c r="A4233" t="s">
        <v>14663</v>
      </c>
      <c r="B4233">
        <v>36.523899999999998</v>
      </c>
      <c r="C4233">
        <v>70.135199999999998</v>
      </c>
      <c r="D4233">
        <v>209.8</v>
      </c>
      <c r="E4233">
        <v>5</v>
      </c>
      <c r="F4233" t="s">
        <v>23</v>
      </c>
      <c r="H4233">
        <v>44</v>
      </c>
      <c r="I4233">
        <v>0.69699999999999995</v>
      </c>
      <c r="J4233">
        <v>0.78</v>
      </c>
      <c r="K4233" t="s">
        <v>24</v>
      </c>
      <c r="L4233" t="s">
        <v>14664</v>
      </c>
      <c r="M4233" t="s">
        <v>14665</v>
      </c>
      <c r="N4233" t="s">
        <v>13087</v>
      </c>
      <c r="O4233" t="s">
        <v>28</v>
      </c>
      <c r="P4233">
        <v>5.9</v>
      </c>
      <c r="Q4233">
        <v>5.5</v>
      </c>
      <c r="R4233">
        <v>5.2999999999999999E-2</v>
      </c>
      <c r="S4233">
        <v>112</v>
      </c>
      <c r="T4233" t="s">
        <v>29</v>
      </c>
      <c r="U4233" t="s">
        <v>24</v>
      </c>
      <c r="V4233" t="s">
        <v>24</v>
      </c>
    </row>
    <row r="4234" spans="1:22" x14ac:dyDescent="0.35">
      <c r="A4234" t="s">
        <v>14666</v>
      </c>
      <c r="B4234">
        <v>27.936800000000002</v>
      </c>
      <c r="C4234">
        <v>66.479399999999998</v>
      </c>
      <c r="D4234">
        <v>10</v>
      </c>
      <c r="E4234">
        <v>4.8</v>
      </c>
      <c r="F4234" t="s">
        <v>23</v>
      </c>
      <c r="H4234">
        <v>54</v>
      </c>
      <c r="I4234">
        <v>6.9390000000000001</v>
      </c>
      <c r="J4234">
        <v>0.78</v>
      </c>
      <c r="K4234" t="s">
        <v>24</v>
      </c>
      <c r="L4234" t="s">
        <v>14667</v>
      </c>
      <c r="M4234" t="s">
        <v>14668</v>
      </c>
      <c r="N4234" t="s">
        <v>14669</v>
      </c>
      <c r="O4234" t="s">
        <v>28</v>
      </c>
      <c r="P4234">
        <v>8.6999999999999993</v>
      </c>
      <c r="Q4234">
        <v>1.9</v>
      </c>
      <c r="R4234">
        <v>4.8000000000000001E-2</v>
      </c>
      <c r="S4234">
        <v>132</v>
      </c>
      <c r="T4234" t="s">
        <v>29</v>
      </c>
      <c r="U4234" t="s">
        <v>24</v>
      </c>
      <c r="V4234" t="s">
        <v>24</v>
      </c>
    </row>
    <row r="4235" spans="1:22" x14ac:dyDescent="0.35">
      <c r="A4235" t="s">
        <v>14670</v>
      </c>
      <c r="B4235">
        <v>31.948599999999999</v>
      </c>
      <c r="C4235">
        <v>95.0989</v>
      </c>
      <c r="D4235">
        <v>13.72</v>
      </c>
      <c r="E4235">
        <v>4.4000000000000004</v>
      </c>
      <c r="F4235" t="s">
        <v>23</v>
      </c>
      <c r="H4235">
        <v>38</v>
      </c>
      <c r="I4235">
        <v>4.0839999999999996</v>
      </c>
      <c r="J4235">
        <v>0.7</v>
      </c>
      <c r="K4235" t="s">
        <v>24</v>
      </c>
      <c r="L4235" t="s">
        <v>14671</v>
      </c>
      <c r="M4235" t="s">
        <v>14672</v>
      </c>
      <c r="N4235" t="s">
        <v>14673</v>
      </c>
      <c r="O4235" t="s">
        <v>28</v>
      </c>
      <c r="P4235">
        <v>4.7</v>
      </c>
      <c r="Q4235">
        <v>4.3</v>
      </c>
      <c r="R4235">
        <v>0.08</v>
      </c>
      <c r="S4235">
        <v>46</v>
      </c>
      <c r="T4235" t="s">
        <v>29</v>
      </c>
      <c r="U4235" t="s">
        <v>24</v>
      </c>
      <c r="V4235" t="s">
        <v>24</v>
      </c>
    </row>
    <row r="4236" spans="1:22" x14ac:dyDescent="0.35">
      <c r="A4236" t="s">
        <v>14674</v>
      </c>
      <c r="B4236">
        <v>34.4724</v>
      </c>
      <c r="C4236">
        <v>99.105699999999999</v>
      </c>
      <c r="D4236">
        <v>10</v>
      </c>
      <c r="E4236">
        <v>5.0999999999999996</v>
      </c>
      <c r="F4236" t="s">
        <v>106</v>
      </c>
      <c r="H4236">
        <v>27</v>
      </c>
      <c r="I4236">
        <v>10.869</v>
      </c>
      <c r="J4236">
        <v>0.7</v>
      </c>
      <c r="K4236" t="s">
        <v>24</v>
      </c>
      <c r="L4236" t="s">
        <v>14675</v>
      </c>
      <c r="M4236" t="s">
        <v>14676</v>
      </c>
      <c r="N4236" t="s">
        <v>324</v>
      </c>
      <c r="O4236" t="s">
        <v>28</v>
      </c>
      <c r="P4236">
        <v>8.9</v>
      </c>
      <c r="Q4236">
        <v>1.8</v>
      </c>
      <c r="R4236">
        <v>8.8999999999999996E-2</v>
      </c>
      <c r="S4236">
        <v>12</v>
      </c>
      <c r="T4236" t="s">
        <v>29</v>
      </c>
      <c r="U4236" t="s">
        <v>24</v>
      </c>
      <c r="V4236" t="s">
        <v>24</v>
      </c>
    </row>
    <row r="4237" spans="1:22" x14ac:dyDescent="0.35">
      <c r="A4237" t="s">
        <v>14677</v>
      </c>
      <c r="B4237">
        <v>10.7126</v>
      </c>
      <c r="C4237">
        <v>91.509600000000006</v>
      </c>
      <c r="D4237">
        <v>10</v>
      </c>
      <c r="E4237">
        <v>4.4000000000000004</v>
      </c>
      <c r="F4237" t="s">
        <v>23</v>
      </c>
      <c r="H4237">
        <v>182</v>
      </c>
      <c r="I4237">
        <v>10.057</v>
      </c>
      <c r="J4237">
        <v>0.64</v>
      </c>
      <c r="K4237" t="s">
        <v>24</v>
      </c>
      <c r="L4237" t="s">
        <v>14678</v>
      </c>
      <c r="M4237" t="s">
        <v>14679</v>
      </c>
      <c r="N4237" t="s">
        <v>14680</v>
      </c>
      <c r="O4237" t="s">
        <v>28</v>
      </c>
      <c r="P4237">
        <v>13.7</v>
      </c>
      <c r="Q4237">
        <v>2</v>
      </c>
      <c r="R4237">
        <v>0.23899999999999999</v>
      </c>
      <c r="S4237">
        <v>5</v>
      </c>
      <c r="T4237" t="s">
        <v>29</v>
      </c>
      <c r="U4237" t="s">
        <v>24</v>
      </c>
      <c r="V4237" t="s">
        <v>24</v>
      </c>
    </row>
    <row r="4238" spans="1:22" x14ac:dyDescent="0.35">
      <c r="A4238" t="s">
        <v>14681</v>
      </c>
      <c r="B4238">
        <v>26.2866</v>
      </c>
      <c r="C4238">
        <v>99.543700000000001</v>
      </c>
      <c r="D4238">
        <v>10</v>
      </c>
      <c r="E4238">
        <v>4.2</v>
      </c>
      <c r="F4238" t="s">
        <v>23</v>
      </c>
      <c r="H4238">
        <v>81</v>
      </c>
      <c r="I4238">
        <v>4.9779999999999998</v>
      </c>
      <c r="J4238">
        <v>0.53</v>
      </c>
      <c r="K4238" t="s">
        <v>24</v>
      </c>
      <c r="L4238" t="s">
        <v>14682</v>
      </c>
      <c r="M4238" t="s">
        <v>14683</v>
      </c>
      <c r="N4238" t="s">
        <v>14684</v>
      </c>
      <c r="O4238" t="s">
        <v>28</v>
      </c>
      <c r="P4238">
        <v>10.1</v>
      </c>
      <c r="Q4238">
        <v>2</v>
      </c>
      <c r="R4238">
        <v>0.26300000000000001</v>
      </c>
      <c r="S4238">
        <v>4</v>
      </c>
      <c r="T4238" t="s">
        <v>29</v>
      </c>
      <c r="U4238" t="s">
        <v>24</v>
      </c>
      <c r="V4238" t="s">
        <v>24</v>
      </c>
    </row>
    <row r="4239" spans="1:22" x14ac:dyDescent="0.35">
      <c r="A4239" t="s">
        <v>14685</v>
      </c>
      <c r="B4239">
        <v>30.073799999999999</v>
      </c>
      <c r="C4239">
        <v>66.250200000000007</v>
      </c>
      <c r="D4239">
        <v>10</v>
      </c>
      <c r="E4239">
        <v>4.7</v>
      </c>
      <c r="F4239" t="s">
        <v>23</v>
      </c>
      <c r="H4239">
        <v>96</v>
      </c>
      <c r="I4239">
        <v>5.0419999999999998</v>
      </c>
      <c r="J4239">
        <v>0.71</v>
      </c>
      <c r="K4239" t="s">
        <v>24</v>
      </c>
      <c r="L4239" t="s">
        <v>14686</v>
      </c>
      <c r="M4239" t="s">
        <v>14687</v>
      </c>
      <c r="N4239" t="s">
        <v>14688</v>
      </c>
      <c r="O4239" t="s">
        <v>28</v>
      </c>
      <c r="P4239">
        <v>8.9</v>
      </c>
      <c r="Q4239">
        <v>1.9</v>
      </c>
      <c r="R4239">
        <v>7.3999999999999996E-2</v>
      </c>
      <c r="S4239">
        <v>56</v>
      </c>
      <c r="T4239" t="s">
        <v>29</v>
      </c>
      <c r="U4239" t="s">
        <v>24</v>
      </c>
      <c r="V4239" t="s">
        <v>24</v>
      </c>
    </row>
    <row r="4240" spans="1:22" x14ac:dyDescent="0.35">
      <c r="A4240" t="s">
        <v>14689</v>
      </c>
      <c r="B4240">
        <v>30.098800000000001</v>
      </c>
      <c r="C4240">
        <v>66.273399999999995</v>
      </c>
      <c r="D4240">
        <v>10</v>
      </c>
      <c r="E4240">
        <v>4.2</v>
      </c>
      <c r="F4240" t="s">
        <v>23</v>
      </c>
      <c r="H4240">
        <v>123</v>
      </c>
      <c r="I4240">
        <v>5.0110000000000001</v>
      </c>
      <c r="J4240">
        <v>0.71</v>
      </c>
      <c r="K4240" t="s">
        <v>24</v>
      </c>
      <c r="L4240" t="s">
        <v>14690</v>
      </c>
      <c r="M4240" t="s">
        <v>14691</v>
      </c>
      <c r="N4240" t="s">
        <v>14692</v>
      </c>
      <c r="O4240" t="s">
        <v>28</v>
      </c>
      <c r="P4240">
        <v>9.4</v>
      </c>
      <c r="Q4240">
        <v>1.9</v>
      </c>
      <c r="R4240">
        <v>0.106</v>
      </c>
      <c r="S4240">
        <v>25</v>
      </c>
      <c r="T4240" t="s">
        <v>29</v>
      </c>
      <c r="U4240" t="s">
        <v>24</v>
      </c>
      <c r="V4240" t="s">
        <v>24</v>
      </c>
    </row>
    <row r="4241" spans="1:22" x14ac:dyDescent="0.35">
      <c r="A4241" t="s">
        <v>14693</v>
      </c>
      <c r="B4241">
        <v>3.0015000000000001</v>
      </c>
      <c r="C4241">
        <v>98.411600000000007</v>
      </c>
      <c r="D4241">
        <v>137.24</v>
      </c>
      <c r="E4241">
        <v>4.4000000000000004</v>
      </c>
      <c r="F4241" t="s">
        <v>23</v>
      </c>
      <c r="H4241">
        <v>116</v>
      </c>
      <c r="I4241">
        <v>0.59499999999999997</v>
      </c>
      <c r="J4241">
        <v>0.44</v>
      </c>
      <c r="K4241" t="s">
        <v>24</v>
      </c>
      <c r="L4241" t="s">
        <v>14694</v>
      </c>
      <c r="M4241" t="s">
        <v>14695</v>
      </c>
      <c r="N4241" t="s">
        <v>14696</v>
      </c>
      <c r="O4241" t="s">
        <v>28</v>
      </c>
      <c r="P4241">
        <v>5.6</v>
      </c>
      <c r="Q4241">
        <v>4.9000000000000004</v>
      </c>
      <c r="R4241">
        <v>9.0999999999999998E-2</v>
      </c>
      <c r="S4241">
        <v>35</v>
      </c>
      <c r="T4241" t="s">
        <v>29</v>
      </c>
      <c r="U4241" t="s">
        <v>24</v>
      </c>
      <c r="V4241" t="s">
        <v>24</v>
      </c>
    </row>
    <row r="4242" spans="1:22" x14ac:dyDescent="0.35">
      <c r="A4242" t="s">
        <v>14697</v>
      </c>
      <c r="B4242">
        <v>34.65</v>
      </c>
      <c r="C4242">
        <v>98.326099999999997</v>
      </c>
      <c r="D4242">
        <v>10</v>
      </c>
      <c r="E4242">
        <v>4</v>
      </c>
      <c r="F4242" t="s">
        <v>23</v>
      </c>
      <c r="H4242">
        <v>88</v>
      </c>
      <c r="I4242">
        <v>4.58</v>
      </c>
      <c r="J4242">
        <v>0.56999999999999995</v>
      </c>
      <c r="K4242" t="s">
        <v>24</v>
      </c>
      <c r="L4242" t="s">
        <v>14698</v>
      </c>
      <c r="M4242" t="s">
        <v>14699</v>
      </c>
      <c r="N4242" t="s">
        <v>324</v>
      </c>
      <c r="O4242" t="s">
        <v>28</v>
      </c>
      <c r="P4242">
        <v>7.1</v>
      </c>
      <c r="Q4242">
        <v>2</v>
      </c>
      <c r="R4242">
        <v>0.21099999999999999</v>
      </c>
      <c r="S4242">
        <v>6</v>
      </c>
      <c r="T4242" t="s">
        <v>29</v>
      </c>
      <c r="U4242" t="s">
        <v>24</v>
      </c>
      <c r="V4242" t="s">
        <v>24</v>
      </c>
    </row>
    <row r="4243" spans="1:22" x14ac:dyDescent="0.35">
      <c r="A4243" t="s">
        <v>14700</v>
      </c>
      <c r="B4243">
        <v>30.255600000000001</v>
      </c>
      <c r="C4243">
        <v>66.451400000000007</v>
      </c>
      <c r="D4243">
        <v>10</v>
      </c>
      <c r="E4243">
        <v>4.2</v>
      </c>
      <c r="F4243" t="s">
        <v>23</v>
      </c>
      <c r="H4243">
        <v>121</v>
      </c>
      <c r="I4243">
        <v>4.8019999999999996</v>
      </c>
      <c r="J4243">
        <v>0.74</v>
      </c>
      <c r="K4243" t="s">
        <v>24</v>
      </c>
      <c r="L4243" t="s">
        <v>14701</v>
      </c>
      <c r="M4243" t="s">
        <v>14702</v>
      </c>
      <c r="N4243" t="s">
        <v>14703</v>
      </c>
      <c r="O4243" t="s">
        <v>28</v>
      </c>
      <c r="P4243">
        <v>9.9</v>
      </c>
      <c r="Q4243">
        <v>1.9</v>
      </c>
      <c r="R4243">
        <v>0.108</v>
      </c>
      <c r="S4243">
        <v>24</v>
      </c>
      <c r="T4243" t="s">
        <v>29</v>
      </c>
      <c r="U4243" t="s">
        <v>24</v>
      </c>
      <c r="V4243" t="s">
        <v>24</v>
      </c>
    </row>
    <row r="4244" spans="1:22" x14ac:dyDescent="0.35">
      <c r="A4244" t="s">
        <v>14704</v>
      </c>
      <c r="B4244">
        <v>28.968399999999999</v>
      </c>
      <c r="C4244">
        <v>86.375500000000002</v>
      </c>
      <c r="D4244">
        <v>10</v>
      </c>
      <c r="E4244">
        <v>4.5</v>
      </c>
      <c r="F4244" t="s">
        <v>23</v>
      </c>
      <c r="H4244">
        <v>66</v>
      </c>
      <c r="I4244">
        <v>1.0760000000000001</v>
      </c>
      <c r="J4244">
        <v>0.53</v>
      </c>
      <c r="K4244" t="s">
        <v>24</v>
      </c>
      <c r="L4244" t="s">
        <v>14705</v>
      </c>
      <c r="M4244" t="s">
        <v>14706</v>
      </c>
      <c r="N4244" t="s">
        <v>14707</v>
      </c>
      <c r="O4244" t="s">
        <v>28</v>
      </c>
      <c r="P4244">
        <v>6.3</v>
      </c>
      <c r="Q4244">
        <v>1.8</v>
      </c>
      <c r="R4244">
        <v>5.8000000000000003E-2</v>
      </c>
      <c r="S4244">
        <v>98</v>
      </c>
      <c r="T4244" t="s">
        <v>29</v>
      </c>
      <c r="U4244" t="s">
        <v>24</v>
      </c>
      <c r="V4244" t="s">
        <v>24</v>
      </c>
    </row>
    <row r="4245" spans="1:22" x14ac:dyDescent="0.35">
      <c r="A4245" t="s">
        <v>14708</v>
      </c>
      <c r="B4245">
        <v>23.593</v>
      </c>
      <c r="C4245">
        <v>94.585700000000003</v>
      </c>
      <c r="D4245">
        <v>99.63</v>
      </c>
      <c r="E4245">
        <v>4.0999999999999996</v>
      </c>
      <c r="F4245" t="s">
        <v>23</v>
      </c>
      <c r="H4245">
        <v>102</v>
      </c>
      <c r="I4245">
        <v>0.68500000000000005</v>
      </c>
      <c r="J4245">
        <v>0.68</v>
      </c>
      <c r="K4245" t="s">
        <v>24</v>
      </c>
      <c r="L4245" t="s">
        <v>14709</v>
      </c>
      <c r="M4245" t="s">
        <v>14710</v>
      </c>
      <c r="N4245" t="s">
        <v>14711</v>
      </c>
      <c r="O4245" t="s">
        <v>28</v>
      </c>
      <c r="P4245">
        <v>5.9</v>
      </c>
      <c r="Q4245">
        <v>5.8</v>
      </c>
      <c r="R4245">
        <v>0.114</v>
      </c>
      <c r="S4245">
        <v>26</v>
      </c>
      <c r="T4245" t="s">
        <v>29</v>
      </c>
      <c r="U4245" t="s">
        <v>24</v>
      </c>
      <c r="V4245" t="s">
        <v>24</v>
      </c>
    </row>
    <row r="4246" spans="1:22" x14ac:dyDescent="0.35">
      <c r="A4246" t="s">
        <v>14712</v>
      </c>
      <c r="B4246">
        <v>5.8093000000000004</v>
      </c>
      <c r="C4246">
        <v>94.843699999999998</v>
      </c>
      <c r="D4246">
        <v>106.91</v>
      </c>
      <c r="E4246">
        <v>4.5</v>
      </c>
      <c r="F4246" t="s">
        <v>23</v>
      </c>
      <c r="H4246">
        <v>192</v>
      </c>
      <c r="I4246">
        <v>2.1709999999999998</v>
      </c>
      <c r="J4246">
        <v>1.02</v>
      </c>
      <c r="K4246" t="s">
        <v>24</v>
      </c>
      <c r="L4246" t="s">
        <v>14713</v>
      </c>
      <c r="M4246" t="s">
        <v>14714</v>
      </c>
      <c r="N4246" t="s">
        <v>6607</v>
      </c>
      <c r="O4246" t="s">
        <v>28</v>
      </c>
      <c r="P4246">
        <v>5.8</v>
      </c>
      <c r="Q4246">
        <v>11.3</v>
      </c>
      <c r="R4246">
        <v>0.18</v>
      </c>
      <c r="S4246">
        <v>11</v>
      </c>
      <c r="T4246" t="s">
        <v>29</v>
      </c>
      <c r="U4246" t="s">
        <v>24</v>
      </c>
      <c r="V4246" t="s">
        <v>24</v>
      </c>
    </row>
    <row r="4247" spans="1:22" x14ac:dyDescent="0.35">
      <c r="A4247" t="s">
        <v>14715</v>
      </c>
      <c r="B4247">
        <v>13.2087</v>
      </c>
      <c r="C4247">
        <v>92.843699999999998</v>
      </c>
      <c r="D4247">
        <v>10</v>
      </c>
      <c r="E4247">
        <v>4.5</v>
      </c>
      <c r="F4247" t="s">
        <v>23</v>
      </c>
      <c r="H4247">
        <v>145</v>
      </c>
      <c r="I4247">
        <v>7.8529999999999998</v>
      </c>
      <c r="J4247">
        <v>0.43</v>
      </c>
      <c r="K4247" t="s">
        <v>24</v>
      </c>
      <c r="L4247" t="s">
        <v>14716</v>
      </c>
      <c r="M4247" t="s">
        <v>14717</v>
      </c>
      <c r="N4247" t="s">
        <v>14718</v>
      </c>
      <c r="O4247" t="s">
        <v>28</v>
      </c>
      <c r="P4247">
        <v>15.1</v>
      </c>
      <c r="Q4247">
        <v>2</v>
      </c>
      <c r="R4247">
        <v>0.311</v>
      </c>
      <c r="S4247">
        <v>4</v>
      </c>
      <c r="T4247" t="s">
        <v>29</v>
      </c>
      <c r="U4247" t="s">
        <v>24</v>
      </c>
      <c r="V4247" t="s">
        <v>24</v>
      </c>
    </row>
    <row r="4248" spans="1:22" x14ac:dyDescent="0.35">
      <c r="A4248" t="s">
        <v>14719</v>
      </c>
      <c r="B4248">
        <v>34.783200000000001</v>
      </c>
      <c r="C4248">
        <v>97.650700000000001</v>
      </c>
      <c r="D4248">
        <v>10</v>
      </c>
      <c r="E4248">
        <v>4.3</v>
      </c>
      <c r="F4248" t="s">
        <v>23</v>
      </c>
      <c r="H4248">
        <v>159</v>
      </c>
      <c r="I4248">
        <v>5.0759999999999996</v>
      </c>
      <c r="J4248">
        <v>0.45</v>
      </c>
      <c r="K4248" t="s">
        <v>24</v>
      </c>
      <c r="L4248" t="s">
        <v>14720</v>
      </c>
      <c r="M4248" t="s">
        <v>14721</v>
      </c>
      <c r="N4248" t="s">
        <v>324</v>
      </c>
      <c r="O4248" t="s">
        <v>28</v>
      </c>
      <c r="P4248">
        <v>11.8</v>
      </c>
      <c r="Q4248">
        <v>1.9</v>
      </c>
      <c r="R4248">
        <v>0.217</v>
      </c>
      <c r="S4248">
        <v>6</v>
      </c>
      <c r="T4248" t="s">
        <v>29</v>
      </c>
      <c r="U4248" t="s">
        <v>24</v>
      </c>
      <c r="V4248" t="s">
        <v>24</v>
      </c>
    </row>
    <row r="4249" spans="1:22" x14ac:dyDescent="0.35">
      <c r="A4249" t="s">
        <v>14722</v>
      </c>
      <c r="B4249">
        <v>34.7361</v>
      </c>
      <c r="C4249">
        <v>97.992500000000007</v>
      </c>
      <c r="D4249">
        <v>10</v>
      </c>
      <c r="E4249">
        <v>4.5999999999999996</v>
      </c>
      <c r="F4249" t="s">
        <v>23</v>
      </c>
      <c r="H4249">
        <v>44</v>
      </c>
      <c r="I4249">
        <v>4.8170000000000002</v>
      </c>
      <c r="J4249">
        <v>0.77</v>
      </c>
      <c r="K4249" t="s">
        <v>24</v>
      </c>
      <c r="L4249" t="s">
        <v>14723</v>
      </c>
      <c r="M4249" t="s">
        <v>14724</v>
      </c>
      <c r="N4249" t="s">
        <v>324</v>
      </c>
      <c r="O4249" t="s">
        <v>28</v>
      </c>
      <c r="P4249">
        <v>7.7</v>
      </c>
      <c r="Q4249">
        <v>1.9</v>
      </c>
      <c r="R4249">
        <v>6.2E-2</v>
      </c>
      <c r="S4249">
        <v>78</v>
      </c>
      <c r="T4249" t="s">
        <v>29</v>
      </c>
      <c r="U4249" t="s">
        <v>24</v>
      </c>
      <c r="V4249" t="s">
        <v>24</v>
      </c>
    </row>
    <row r="4250" spans="1:22" x14ac:dyDescent="0.35">
      <c r="A4250" t="s">
        <v>14725</v>
      </c>
      <c r="B4250">
        <v>27.4192</v>
      </c>
      <c r="C4250">
        <v>62.733400000000003</v>
      </c>
      <c r="D4250">
        <v>10</v>
      </c>
      <c r="E4250">
        <v>4.3</v>
      </c>
      <c r="F4250" t="s">
        <v>23</v>
      </c>
      <c r="H4250">
        <v>133</v>
      </c>
      <c r="I4250">
        <v>6.3609999999999998</v>
      </c>
      <c r="J4250">
        <v>0.71</v>
      </c>
      <c r="K4250" t="s">
        <v>24</v>
      </c>
      <c r="L4250" t="s">
        <v>14726</v>
      </c>
      <c r="M4250" t="s">
        <v>14727</v>
      </c>
      <c r="N4250" t="s">
        <v>14728</v>
      </c>
      <c r="O4250" t="s">
        <v>28</v>
      </c>
      <c r="P4250">
        <v>6.6</v>
      </c>
      <c r="Q4250">
        <v>1.9</v>
      </c>
      <c r="R4250">
        <v>0.11899999999999999</v>
      </c>
      <c r="S4250">
        <v>20</v>
      </c>
      <c r="T4250" t="s">
        <v>29</v>
      </c>
      <c r="U4250" t="s">
        <v>24</v>
      </c>
      <c r="V4250" t="s">
        <v>24</v>
      </c>
    </row>
    <row r="4251" spans="1:22" x14ac:dyDescent="0.35">
      <c r="A4251" t="s">
        <v>14729</v>
      </c>
      <c r="B4251">
        <v>4.3810000000000002</v>
      </c>
      <c r="C4251">
        <v>95.350399999999993</v>
      </c>
      <c r="D4251">
        <v>57.33</v>
      </c>
      <c r="E4251">
        <v>4.8</v>
      </c>
      <c r="F4251" t="s">
        <v>23</v>
      </c>
      <c r="H4251">
        <v>54</v>
      </c>
      <c r="I4251">
        <v>1.8</v>
      </c>
      <c r="J4251">
        <v>0.81</v>
      </c>
      <c r="K4251" t="s">
        <v>24</v>
      </c>
      <c r="L4251" t="s">
        <v>14730</v>
      </c>
      <c r="M4251" t="s">
        <v>14731</v>
      </c>
      <c r="N4251" t="s">
        <v>14732</v>
      </c>
      <c r="O4251" t="s">
        <v>28</v>
      </c>
      <c r="P4251">
        <v>8.3000000000000007</v>
      </c>
      <c r="Q4251">
        <v>5.5</v>
      </c>
      <c r="R4251">
        <v>0.08</v>
      </c>
      <c r="S4251">
        <v>52</v>
      </c>
      <c r="T4251" t="s">
        <v>29</v>
      </c>
      <c r="U4251" t="s">
        <v>24</v>
      </c>
      <c r="V4251" t="s">
        <v>24</v>
      </c>
    </row>
    <row r="4252" spans="1:22" x14ac:dyDescent="0.35">
      <c r="A4252" t="s">
        <v>14733</v>
      </c>
      <c r="B4252">
        <v>34.544400000000003</v>
      </c>
      <c r="C4252">
        <v>98.810599999999994</v>
      </c>
      <c r="D4252">
        <v>10</v>
      </c>
      <c r="E4252">
        <v>4.7</v>
      </c>
      <c r="F4252" t="s">
        <v>23</v>
      </c>
      <c r="H4252">
        <v>58</v>
      </c>
      <c r="I4252">
        <v>4.2380000000000004</v>
      </c>
      <c r="J4252">
        <v>0.63</v>
      </c>
      <c r="K4252" t="s">
        <v>24</v>
      </c>
      <c r="L4252" t="s">
        <v>14734</v>
      </c>
      <c r="M4252" t="s">
        <v>14735</v>
      </c>
      <c r="N4252" t="s">
        <v>324</v>
      </c>
      <c r="O4252" t="s">
        <v>28</v>
      </c>
      <c r="P4252">
        <v>8.8000000000000007</v>
      </c>
      <c r="Q4252">
        <v>1.9</v>
      </c>
      <c r="R4252">
        <v>7.9000000000000001E-2</v>
      </c>
      <c r="S4252">
        <v>52</v>
      </c>
      <c r="T4252" t="s">
        <v>29</v>
      </c>
      <c r="U4252" t="s">
        <v>24</v>
      </c>
      <c r="V4252" t="s">
        <v>24</v>
      </c>
    </row>
    <row r="4253" spans="1:22" x14ac:dyDescent="0.35">
      <c r="A4253" t="s">
        <v>14736</v>
      </c>
      <c r="B4253">
        <v>34.823</v>
      </c>
      <c r="C4253">
        <v>97.487899999999996</v>
      </c>
      <c r="D4253">
        <v>10</v>
      </c>
      <c r="E4253">
        <v>4.4000000000000004</v>
      </c>
      <c r="F4253" t="s">
        <v>23</v>
      </c>
      <c r="H4253">
        <v>38</v>
      </c>
      <c r="I4253">
        <v>7.4189999999999996</v>
      </c>
      <c r="J4253">
        <v>0.62</v>
      </c>
      <c r="K4253" t="s">
        <v>24</v>
      </c>
      <c r="L4253" t="s">
        <v>14737</v>
      </c>
      <c r="M4253" t="s">
        <v>14738</v>
      </c>
      <c r="N4253" t="s">
        <v>324</v>
      </c>
      <c r="O4253" t="s">
        <v>28</v>
      </c>
      <c r="P4253">
        <v>8.5</v>
      </c>
      <c r="Q4253">
        <v>1.9</v>
      </c>
      <c r="R4253">
        <v>8.6999999999999994E-2</v>
      </c>
      <c r="S4253">
        <v>38</v>
      </c>
      <c r="T4253" t="s">
        <v>29</v>
      </c>
      <c r="U4253" t="s">
        <v>24</v>
      </c>
      <c r="V4253" t="s">
        <v>24</v>
      </c>
    </row>
    <row r="4254" spans="1:22" x14ac:dyDescent="0.35">
      <c r="A4254" t="s">
        <v>14739</v>
      </c>
      <c r="B4254">
        <v>34.474699999999999</v>
      </c>
      <c r="C4254">
        <v>98.303799999999995</v>
      </c>
      <c r="D4254">
        <v>10</v>
      </c>
      <c r="E4254">
        <v>4.2</v>
      </c>
      <c r="F4254" t="s">
        <v>23</v>
      </c>
      <c r="H4254">
        <v>44</v>
      </c>
      <c r="I4254">
        <v>4.6539999999999999</v>
      </c>
      <c r="J4254">
        <v>0.81</v>
      </c>
      <c r="K4254" t="s">
        <v>24</v>
      </c>
      <c r="L4254" t="s">
        <v>14740</v>
      </c>
      <c r="M4254" t="s">
        <v>14741</v>
      </c>
      <c r="N4254" t="s">
        <v>324</v>
      </c>
      <c r="O4254" t="s">
        <v>28</v>
      </c>
      <c r="P4254">
        <v>4.9000000000000004</v>
      </c>
      <c r="Q4254">
        <v>1.9</v>
      </c>
      <c r="R4254">
        <v>0.10199999999999999</v>
      </c>
      <c r="S4254">
        <v>27</v>
      </c>
      <c r="T4254" t="s">
        <v>29</v>
      </c>
      <c r="U4254" t="s">
        <v>24</v>
      </c>
      <c r="V4254" t="s">
        <v>24</v>
      </c>
    </row>
    <row r="4255" spans="1:22" x14ac:dyDescent="0.35">
      <c r="A4255" t="s">
        <v>14742</v>
      </c>
      <c r="B4255">
        <v>39.227200000000003</v>
      </c>
      <c r="C4255">
        <v>72.984700000000004</v>
      </c>
      <c r="D4255">
        <v>10</v>
      </c>
      <c r="E4255">
        <v>4.5</v>
      </c>
      <c r="F4255" t="s">
        <v>23</v>
      </c>
      <c r="H4255">
        <v>157</v>
      </c>
      <c r="I4255">
        <v>0.94899999999999995</v>
      </c>
      <c r="J4255">
        <v>0.97</v>
      </c>
      <c r="K4255" t="s">
        <v>24</v>
      </c>
      <c r="L4255" t="s">
        <v>14743</v>
      </c>
      <c r="M4255" t="s">
        <v>14744</v>
      </c>
      <c r="N4255" t="s">
        <v>14745</v>
      </c>
      <c r="O4255" t="s">
        <v>28</v>
      </c>
      <c r="P4255">
        <v>4.9000000000000004</v>
      </c>
      <c r="Q4255">
        <v>1.9</v>
      </c>
      <c r="R4255">
        <v>9.4E-2</v>
      </c>
      <c r="S4255">
        <v>33</v>
      </c>
      <c r="T4255" t="s">
        <v>29</v>
      </c>
      <c r="U4255" t="s">
        <v>24</v>
      </c>
      <c r="V4255" t="s">
        <v>24</v>
      </c>
    </row>
    <row r="4256" spans="1:22" x14ac:dyDescent="0.35">
      <c r="A4256" t="s">
        <v>14746</v>
      </c>
      <c r="B4256">
        <v>11.7799</v>
      </c>
      <c r="C4256">
        <v>94.876000000000005</v>
      </c>
      <c r="D4256">
        <v>10</v>
      </c>
      <c r="E4256">
        <v>4.5</v>
      </c>
      <c r="F4256" t="s">
        <v>23</v>
      </c>
      <c r="H4256">
        <v>104</v>
      </c>
      <c r="I4256">
        <v>2.0910000000000002</v>
      </c>
      <c r="J4256">
        <v>0.73</v>
      </c>
      <c r="K4256" t="s">
        <v>24</v>
      </c>
      <c r="L4256" t="s">
        <v>14747</v>
      </c>
      <c r="M4256" t="s">
        <v>14748</v>
      </c>
      <c r="N4256" t="s">
        <v>14749</v>
      </c>
      <c r="O4256" t="s">
        <v>28</v>
      </c>
      <c r="P4256">
        <v>8.6</v>
      </c>
      <c r="Q4256">
        <v>1.9</v>
      </c>
      <c r="R4256">
        <v>9.9000000000000005E-2</v>
      </c>
      <c r="S4256">
        <v>30</v>
      </c>
      <c r="T4256" t="s">
        <v>29</v>
      </c>
      <c r="U4256" t="s">
        <v>24</v>
      </c>
      <c r="V4256" t="s">
        <v>24</v>
      </c>
    </row>
    <row r="4257" spans="1:22" x14ac:dyDescent="0.35">
      <c r="A4257" t="s">
        <v>14750</v>
      </c>
      <c r="B4257">
        <v>30.8764</v>
      </c>
      <c r="C4257">
        <v>79.270700000000005</v>
      </c>
      <c r="D4257">
        <v>10</v>
      </c>
      <c r="E4257">
        <v>4.5</v>
      </c>
      <c r="F4257" t="s">
        <v>23</v>
      </c>
      <c r="H4257">
        <v>81</v>
      </c>
      <c r="I4257">
        <v>5.7869999999999999</v>
      </c>
      <c r="J4257">
        <v>0.56999999999999995</v>
      </c>
      <c r="K4257" t="s">
        <v>24</v>
      </c>
      <c r="L4257" t="s">
        <v>14751</v>
      </c>
      <c r="M4257" t="s">
        <v>14752</v>
      </c>
      <c r="N4257" t="s">
        <v>14753</v>
      </c>
      <c r="O4257" t="s">
        <v>28</v>
      </c>
      <c r="P4257">
        <v>7.4</v>
      </c>
      <c r="Q4257">
        <v>1.8</v>
      </c>
      <c r="R4257">
        <v>9.4E-2</v>
      </c>
      <c r="S4257">
        <v>33</v>
      </c>
      <c r="T4257" t="s">
        <v>29</v>
      </c>
      <c r="U4257" t="s">
        <v>24</v>
      </c>
      <c r="V4257" t="s">
        <v>24</v>
      </c>
    </row>
    <row r="4258" spans="1:22" x14ac:dyDescent="0.35">
      <c r="A4258" t="s">
        <v>14754</v>
      </c>
      <c r="B4258">
        <v>22.9496</v>
      </c>
      <c r="C4258">
        <v>94.581400000000002</v>
      </c>
      <c r="D4258">
        <v>95.83</v>
      </c>
      <c r="E4258">
        <v>4.3</v>
      </c>
      <c r="F4258" t="s">
        <v>23</v>
      </c>
      <c r="H4258">
        <v>103</v>
      </c>
      <c r="I4258">
        <v>0.95599999999999996</v>
      </c>
      <c r="J4258">
        <v>0.83</v>
      </c>
      <c r="K4258" t="s">
        <v>24</v>
      </c>
      <c r="L4258" t="s">
        <v>14755</v>
      </c>
      <c r="M4258" t="s">
        <v>14756</v>
      </c>
      <c r="N4258" t="s">
        <v>14757</v>
      </c>
      <c r="O4258" t="s">
        <v>28</v>
      </c>
      <c r="P4258">
        <v>5.5</v>
      </c>
      <c r="Q4258">
        <v>8.6999999999999993</v>
      </c>
      <c r="R4258">
        <v>0.188</v>
      </c>
      <c r="S4258">
        <v>8</v>
      </c>
      <c r="T4258" t="s">
        <v>29</v>
      </c>
      <c r="U4258" t="s">
        <v>24</v>
      </c>
      <c r="V4258" t="s">
        <v>24</v>
      </c>
    </row>
    <row r="4259" spans="1:22" x14ac:dyDescent="0.35">
      <c r="A4259" t="s">
        <v>14758</v>
      </c>
      <c r="B4259">
        <v>34.4011</v>
      </c>
      <c r="C4259">
        <v>99.071100000000001</v>
      </c>
      <c r="D4259">
        <v>10</v>
      </c>
      <c r="E4259">
        <v>4.2</v>
      </c>
      <c r="F4259" t="s">
        <v>23</v>
      </c>
      <c r="H4259">
        <v>91</v>
      </c>
      <c r="I4259">
        <v>8.2080000000000002</v>
      </c>
      <c r="J4259">
        <v>0.86</v>
      </c>
      <c r="K4259" t="s">
        <v>24</v>
      </c>
      <c r="L4259" t="s">
        <v>14759</v>
      </c>
      <c r="M4259" t="s">
        <v>14760</v>
      </c>
      <c r="N4259" t="s">
        <v>324</v>
      </c>
      <c r="O4259" t="s">
        <v>28</v>
      </c>
      <c r="P4259">
        <v>6.2</v>
      </c>
      <c r="Q4259">
        <v>1.9</v>
      </c>
      <c r="R4259">
        <v>0.14099999999999999</v>
      </c>
      <c r="S4259">
        <v>14</v>
      </c>
      <c r="T4259" t="s">
        <v>29</v>
      </c>
      <c r="U4259" t="s">
        <v>24</v>
      </c>
      <c r="V4259" t="s">
        <v>24</v>
      </c>
    </row>
    <row r="4260" spans="1:22" x14ac:dyDescent="0.35">
      <c r="A4260" t="s">
        <v>14761</v>
      </c>
      <c r="B4260">
        <v>34.610900000000001</v>
      </c>
      <c r="C4260">
        <v>98.966899999999995</v>
      </c>
      <c r="D4260">
        <v>10</v>
      </c>
      <c r="E4260">
        <v>4.0999999999999996</v>
      </c>
      <c r="F4260" t="s">
        <v>23</v>
      </c>
      <c r="H4260">
        <v>177</v>
      </c>
      <c r="I4260">
        <v>10.911</v>
      </c>
      <c r="J4260">
        <v>0.6</v>
      </c>
      <c r="K4260" t="s">
        <v>24</v>
      </c>
      <c r="L4260" t="s">
        <v>14762</v>
      </c>
      <c r="M4260" t="s">
        <v>14763</v>
      </c>
      <c r="N4260" t="s">
        <v>324</v>
      </c>
      <c r="O4260" t="s">
        <v>28</v>
      </c>
      <c r="P4260">
        <v>13.5</v>
      </c>
      <c r="Q4260">
        <v>2</v>
      </c>
      <c r="R4260">
        <v>0.214</v>
      </c>
      <c r="S4260">
        <v>6</v>
      </c>
      <c r="T4260" t="s">
        <v>29</v>
      </c>
      <c r="U4260" t="s">
        <v>24</v>
      </c>
      <c r="V4260" t="s">
        <v>24</v>
      </c>
    </row>
    <row r="4261" spans="1:22" x14ac:dyDescent="0.35">
      <c r="A4261" t="s">
        <v>14764</v>
      </c>
      <c r="B4261">
        <v>24.735099999999999</v>
      </c>
      <c r="C4261">
        <v>95.095500000000001</v>
      </c>
      <c r="D4261">
        <v>103.92</v>
      </c>
      <c r="E4261">
        <v>4.4000000000000004</v>
      </c>
      <c r="F4261" t="s">
        <v>23</v>
      </c>
      <c r="H4261">
        <v>85</v>
      </c>
      <c r="I4261">
        <v>0.88200000000000001</v>
      </c>
      <c r="J4261">
        <v>0.78</v>
      </c>
      <c r="K4261" t="s">
        <v>24</v>
      </c>
      <c r="L4261" t="s">
        <v>14765</v>
      </c>
      <c r="M4261" t="s">
        <v>14766</v>
      </c>
      <c r="N4261" t="s">
        <v>14767</v>
      </c>
      <c r="O4261" t="s">
        <v>28</v>
      </c>
      <c r="P4261">
        <v>8.6999999999999993</v>
      </c>
      <c r="Q4261">
        <v>7</v>
      </c>
      <c r="R4261">
        <v>0.13400000000000001</v>
      </c>
      <c r="S4261">
        <v>18</v>
      </c>
      <c r="T4261" t="s">
        <v>29</v>
      </c>
      <c r="U4261" t="s">
        <v>24</v>
      </c>
      <c r="V4261" t="s">
        <v>24</v>
      </c>
    </row>
    <row r="4262" spans="1:22" x14ac:dyDescent="0.35">
      <c r="A4262" t="s">
        <v>14768</v>
      </c>
      <c r="B4262">
        <v>34.558</v>
      </c>
      <c r="C4262">
        <v>98.449399999999997</v>
      </c>
      <c r="D4262">
        <v>10</v>
      </c>
      <c r="E4262">
        <v>4.4000000000000004</v>
      </c>
      <c r="F4262" t="s">
        <v>23</v>
      </c>
      <c r="H4262">
        <v>35</v>
      </c>
      <c r="I4262">
        <v>4.5129999999999999</v>
      </c>
      <c r="J4262">
        <v>0.92</v>
      </c>
      <c r="K4262" t="s">
        <v>24</v>
      </c>
      <c r="L4262" t="s">
        <v>14769</v>
      </c>
      <c r="M4262" t="s">
        <v>14770</v>
      </c>
      <c r="N4262" t="s">
        <v>324</v>
      </c>
      <c r="O4262" t="s">
        <v>28</v>
      </c>
      <c r="P4262">
        <v>6.2</v>
      </c>
      <c r="Q4262">
        <v>1.5</v>
      </c>
      <c r="R4262">
        <v>8.4000000000000005E-2</v>
      </c>
      <c r="S4262">
        <v>48</v>
      </c>
      <c r="T4262" t="s">
        <v>29</v>
      </c>
      <c r="U4262" t="s">
        <v>24</v>
      </c>
      <c r="V4262" t="s">
        <v>24</v>
      </c>
    </row>
    <row r="4263" spans="1:22" x14ac:dyDescent="0.35">
      <c r="A4263" t="s">
        <v>14771</v>
      </c>
      <c r="B4263">
        <v>25.709</v>
      </c>
      <c r="C4263">
        <v>100.0706</v>
      </c>
      <c r="D4263">
        <v>10</v>
      </c>
      <c r="E4263">
        <v>4.7</v>
      </c>
      <c r="F4263" t="s">
        <v>23</v>
      </c>
      <c r="H4263">
        <v>38</v>
      </c>
      <c r="I4263">
        <v>4.4249999999999998</v>
      </c>
      <c r="J4263">
        <v>0.43</v>
      </c>
      <c r="K4263" t="s">
        <v>24</v>
      </c>
      <c r="L4263" t="s">
        <v>14772</v>
      </c>
      <c r="M4263" t="s">
        <v>14773</v>
      </c>
      <c r="N4263" t="s">
        <v>14774</v>
      </c>
      <c r="O4263" t="s">
        <v>28</v>
      </c>
      <c r="P4263">
        <v>7.5</v>
      </c>
      <c r="Q4263">
        <v>1.8</v>
      </c>
      <c r="R4263">
        <v>8.5000000000000006E-2</v>
      </c>
      <c r="S4263">
        <v>42</v>
      </c>
      <c r="T4263" t="s">
        <v>29</v>
      </c>
      <c r="U4263" t="s">
        <v>24</v>
      </c>
      <c r="V4263" t="s">
        <v>24</v>
      </c>
    </row>
    <row r="4264" spans="1:22" x14ac:dyDescent="0.35">
      <c r="A4264" t="s">
        <v>14775</v>
      </c>
      <c r="B4264">
        <v>34.6218</v>
      </c>
      <c r="C4264">
        <v>98.411600000000007</v>
      </c>
      <c r="D4264">
        <v>10</v>
      </c>
      <c r="E4264">
        <v>4.3</v>
      </c>
      <c r="F4264" t="s">
        <v>23</v>
      </c>
      <c r="H4264">
        <v>108</v>
      </c>
      <c r="I4264">
        <v>10.315</v>
      </c>
      <c r="J4264">
        <v>0.57999999999999996</v>
      </c>
      <c r="K4264" t="s">
        <v>24</v>
      </c>
      <c r="L4264" t="s">
        <v>14776</v>
      </c>
      <c r="M4264" t="s">
        <v>14777</v>
      </c>
      <c r="N4264" t="s">
        <v>324</v>
      </c>
      <c r="O4264" t="s">
        <v>28</v>
      </c>
      <c r="P4264">
        <v>7.8</v>
      </c>
      <c r="Q4264">
        <v>2</v>
      </c>
      <c r="R4264">
        <v>0.14699999999999999</v>
      </c>
      <c r="S4264">
        <v>13</v>
      </c>
      <c r="T4264" t="s">
        <v>29</v>
      </c>
      <c r="U4264" t="s">
        <v>24</v>
      </c>
      <c r="V4264" t="s">
        <v>24</v>
      </c>
    </row>
    <row r="4265" spans="1:22" x14ac:dyDescent="0.35">
      <c r="A4265" t="s">
        <v>14778</v>
      </c>
      <c r="B4265">
        <v>34.755899999999997</v>
      </c>
      <c r="C4265">
        <v>97.5197</v>
      </c>
      <c r="D4265">
        <v>10</v>
      </c>
      <c r="E4265">
        <v>4.3</v>
      </c>
      <c r="F4265" t="s">
        <v>23</v>
      </c>
      <c r="H4265">
        <v>68</v>
      </c>
      <c r="I4265">
        <v>10.384</v>
      </c>
      <c r="J4265">
        <v>0.57999999999999996</v>
      </c>
      <c r="K4265" t="s">
        <v>24</v>
      </c>
      <c r="L4265" t="s">
        <v>14779</v>
      </c>
      <c r="M4265" t="s">
        <v>14777</v>
      </c>
      <c r="N4265" t="s">
        <v>324</v>
      </c>
      <c r="O4265" t="s">
        <v>28</v>
      </c>
      <c r="P4265">
        <v>6.2</v>
      </c>
      <c r="Q4265">
        <v>1.8</v>
      </c>
      <c r="R4265">
        <v>0.111</v>
      </c>
      <c r="S4265">
        <v>24</v>
      </c>
      <c r="T4265" t="s">
        <v>29</v>
      </c>
      <c r="U4265" t="s">
        <v>24</v>
      </c>
      <c r="V4265" t="s">
        <v>24</v>
      </c>
    </row>
    <row r="4266" spans="1:22" x14ac:dyDescent="0.35">
      <c r="A4266" t="s">
        <v>14780</v>
      </c>
      <c r="B4266">
        <v>34.858400000000003</v>
      </c>
      <c r="C4266">
        <v>97.737799999999993</v>
      </c>
      <c r="D4266">
        <v>10</v>
      </c>
      <c r="E4266">
        <v>4.2</v>
      </c>
      <c r="F4266" t="s">
        <v>23</v>
      </c>
      <c r="H4266">
        <v>70</v>
      </c>
      <c r="I4266">
        <v>7.5970000000000004</v>
      </c>
      <c r="J4266">
        <v>0.49</v>
      </c>
      <c r="K4266" t="s">
        <v>24</v>
      </c>
      <c r="L4266" t="s">
        <v>14781</v>
      </c>
      <c r="M4266" t="s">
        <v>14777</v>
      </c>
      <c r="N4266" t="s">
        <v>324</v>
      </c>
      <c r="O4266" t="s">
        <v>28</v>
      </c>
      <c r="P4266">
        <v>8.8000000000000007</v>
      </c>
      <c r="Q4266">
        <v>1.9</v>
      </c>
      <c r="R4266">
        <v>0.13600000000000001</v>
      </c>
      <c r="S4266">
        <v>15</v>
      </c>
      <c r="T4266" t="s">
        <v>29</v>
      </c>
      <c r="U4266" t="s">
        <v>24</v>
      </c>
      <c r="V4266" t="s">
        <v>24</v>
      </c>
    </row>
    <row r="4267" spans="1:22" x14ac:dyDescent="0.35">
      <c r="A4267" t="s">
        <v>14782</v>
      </c>
      <c r="B4267">
        <v>34.634500000000003</v>
      </c>
      <c r="C4267">
        <v>98.806299999999993</v>
      </c>
      <c r="D4267">
        <v>10</v>
      </c>
      <c r="E4267">
        <v>4</v>
      </c>
      <c r="F4267" t="s">
        <v>23</v>
      </c>
      <c r="H4267">
        <v>61</v>
      </c>
      <c r="I4267">
        <v>4.21</v>
      </c>
      <c r="J4267">
        <v>0.8</v>
      </c>
      <c r="K4267" t="s">
        <v>24</v>
      </c>
      <c r="L4267" t="s">
        <v>14783</v>
      </c>
      <c r="M4267" t="s">
        <v>14784</v>
      </c>
      <c r="N4267" t="s">
        <v>324</v>
      </c>
      <c r="O4267" t="s">
        <v>28</v>
      </c>
      <c r="P4267">
        <v>9.8000000000000007</v>
      </c>
      <c r="Q4267">
        <v>1.9</v>
      </c>
      <c r="R4267">
        <v>0.125</v>
      </c>
      <c r="S4267">
        <v>18</v>
      </c>
      <c r="T4267" t="s">
        <v>29</v>
      </c>
      <c r="U4267" t="s">
        <v>24</v>
      </c>
      <c r="V4267" t="s">
        <v>24</v>
      </c>
    </row>
    <row r="4268" spans="1:22" x14ac:dyDescent="0.35">
      <c r="A4268" t="s">
        <v>14785</v>
      </c>
      <c r="B4268">
        <v>34.535299999999999</v>
      </c>
      <c r="C4268">
        <v>98.8874</v>
      </c>
      <c r="D4268">
        <v>10</v>
      </c>
      <c r="E4268">
        <v>4.9000000000000004</v>
      </c>
      <c r="F4268" t="s">
        <v>23</v>
      </c>
      <c r="H4268">
        <v>36</v>
      </c>
      <c r="I4268">
        <v>8.1539999999999999</v>
      </c>
      <c r="J4268">
        <v>0.6</v>
      </c>
      <c r="K4268" t="s">
        <v>24</v>
      </c>
      <c r="L4268" t="s">
        <v>14786</v>
      </c>
      <c r="M4268" t="s">
        <v>14787</v>
      </c>
      <c r="N4268" t="s">
        <v>324</v>
      </c>
      <c r="O4268" t="s">
        <v>28</v>
      </c>
      <c r="P4268">
        <v>2.7</v>
      </c>
      <c r="Q4268">
        <v>1.9</v>
      </c>
      <c r="R4268">
        <v>8.5000000000000006E-2</v>
      </c>
      <c r="S4268">
        <v>43</v>
      </c>
      <c r="T4268" t="s">
        <v>29</v>
      </c>
      <c r="U4268" t="s">
        <v>24</v>
      </c>
      <c r="V4268" t="s">
        <v>24</v>
      </c>
    </row>
    <row r="4269" spans="1:22" x14ac:dyDescent="0.35">
      <c r="A4269" t="s">
        <v>14788</v>
      </c>
      <c r="B4269">
        <v>35.756300000000003</v>
      </c>
      <c r="C4269">
        <v>99.061599999999999</v>
      </c>
      <c r="D4269">
        <v>10</v>
      </c>
      <c r="E4269">
        <v>4.2</v>
      </c>
      <c r="F4269" t="s">
        <v>23</v>
      </c>
      <c r="H4269">
        <v>54</v>
      </c>
      <c r="I4269">
        <v>3.7690000000000001</v>
      </c>
      <c r="J4269">
        <v>0.81</v>
      </c>
      <c r="K4269" t="s">
        <v>24</v>
      </c>
      <c r="L4269" t="s">
        <v>14789</v>
      </c>
      <c r="M4269" t="s">
        <v>14790</v>
      </c>
      <c r="N4269" t="s">
        <v>14791</v>
      </c>
      <c r="O4269" t="s">
        <v>28</v>
      </c>
      <c r="P4269">
        <v>6.1</v>
      </c>
      <c r="Q4269">
        <v>1.9</v>
      </c>
      <c r="R4269">
        <v>0.121</v>
      </c>
      <c r="S4269">
        <v>19</v>
      </c>
      <c r="T4269" t="s">
        <v>29</v>
      </c>
      <c r="U4269" t="s">
        <v>24</v>
      </c>
      <c r="V4269" t="s">
        <v>24</v>
      </c>
    </row>
    <row r="4270" spans="1:22" x14ac:dyDescent="0.35">
      <c r="A4270" t="s">
        <v>14792</v>
      </c>
      <c r="B4270">
        <v>34.247399999999999</v>
      </c>
      <c r="C4270">
        <v>100.8578</v>
      </c>
      <c r="D4270">
        <v>10</v>
      </c>
      <c r="E4270">
        <v>4.7</v>
      </c>
      <c r="F4270" t="s">
        <v>23</v>
      </c>
      <c r="H4270">
        <v>42</v>
      </c>
      <c r="I4270">
        <v>2.8839999999999999</v>
      </c>
      <c r="J4270">
        <v>1.1499999999999999</v>
      </c>
      <c r="K4270" t="s">
        <v>24</v>
      </c>
      <c r="L4270" t="s">
        <v>14793</v>
      </c>
      <c r="M4270" t="s">
        <v>14790</v>
      </c>
      <c r="N4270" t="s">
        <v>14794</v>
      </c>
      <c r="O4270" t="s">
        <v>28</v>
      </c>
      <c r="P4270">
        <v>8.1999999999999993</v>
      </c>
      <c r="Q4270">
        <v>1.8</v>
      </c>
      <c r="R4270">
        <v>8.8999999999999996E-2</v>
      </c>
      <c r="S4270">
        <v>38</v>
      </c>
      <c r="T4270" t="s">
        <v>29</v>
      </c>
      <c r="U4270" t="s">
        <v>24</v>
      </c>
      <c r="V4270" t="s">
        <v>24</v>
      </c>
    </row>
    <row r="4271" spans="1:22" x14ac:dyDescent="0.35">
      <c r="A4271" t="s">
        <v>14795</v>
      </c>
      <c r="B4271">
        <v>34.747399999999999</v>
      </c>
      <c r="C4271">
        <v>98.0852</v>
      </c>
      <c r="D4271">
        <v>10</v>
      </c>
      <c r="E4271">
        <v>5.2</v>
      </c>
      <c r="F4271" t="s">
        <v>23</v>
      </c>
      <c r="H4271">
        <v>36</v>
      </c>
      <c r="I4271">
        <v>7.7469999999999999</v>
      </c>
      <c r="J4271">
        <v>0.86</v>
      </c>
      <c r="K4271" t="s">
        <v>24</v>
      </c>
      <c r="L4271" t="s">
        <v>14796</v>
      </c>
      <c r="M4271" t="s">
        <v>14797</v>
      </c>
      <c r="N4271" t="s">
        <v>324</v>
      </c>
      <c r="O4271" t="s">
        <v>28</v>
      </c>
      <c r="P4271">
        <v>8</v>
      </c>
      <c r="Q4271">
        <v>1.8</v>
      </c>
      <c r="R4271">
        <v>4.3999999999999997E-2</v>
      </c>
      <c r="S4271">
        <v>173</v>
      </c>
      <c r="T4271" t="s">
        <v>29</v>
      </c>
      <c r="U4271" t="s">
        <v>24</v>
      </c>
      <c r="V4271" t="s">
        <v>24</v>
      </c>
    </row>
    <row r="4272" spans="1:22" x14ac:dyDescent="0.35">
      <c r="A4272" t="s">
        <v>14798</v>
      </c>
      <c r="B4272">
        <v>34.704599999999999</v>
      </c>
      <c r="C4272">
        <v>97.863399999999999</v>
      </c>
      <c r="D4272">
        <v>10</v>
      </c>
      <c r="E4272">
        <v>4.5</v>
      </c>
      <c r="F4272" t="s">
        <v>23</v>
      </c>
      <c r="H4272">
        <v>93</v>
      </c>
      <c r="I4272">
        <v>4.9279999999999999</v>
      </c>
      <c r="J4272">
        <v>1.1000000000000001</v>
      </c>
      <c r="K4272" t="s">
        <v>24</v>
      </c>
      <c r="L4272" t="s">
        <v>14799</v>
      </c>
      <c r="M4272" t="s">
        <v>14800</v>
      </c>
      <c r="N4272" t="s">
        <v>324</v>
      </c>
      <c r="O4272" t="s">
        <v>28</v>
      </c>
      <c r="P4272">
        <v>9.6999999999999993</v>
      </c>
      <c r="Q4272">
        <v>1.9</v>
      </c>
      <c r="R4272">
        <v>0.104</v>
      </c>
      <c r="S4272">
        <v>27</v>
      </c>
      <c r="T4272" t="s">
        <v>29</v>
      </c>
      <c r="U4272" t="s">
        <v>24</v>
      </c>
      <c r="V4272" t="s">
        <v>24</v>
      </c>
    </row>
    <row r="4273" spans="1:22" x14ac:dyDescent="0.35">
      <c r="A4273" t="s">
        <v>14801</v>
      </c>
      <c r="B4273">
        <v>34.547600000000003</v>
      </c>
      <c r="C4273">
        <v>98.9375</v>
      </c>
      <c r="D4273">
        <v>10</v>
      </c>
      <c r="E4273">
        <v>5.0999999999999996</v>
      </c>
      <c r="F4273" t="s">
        <v>23</v>
      </c>
      <c r="H4273">
        <v>30</v>
      </c>
      <c r="I4273">
        <v>4.1390000000000002</v>
      </c>
      <c r="J4273">
        <v>0.99</v>
      </c>
      <c r="K4273" t="s">
        <v>24</v>
      </c>
      <c r="L4273" t="s">
        <v>14802</v>
      </c>
      <c r="M4273" t="s">
        <v>14803</v>
      </c>
      <c r="N4273" t="s">
        <v>324</v>
      </c>
      <c r="O4273" t="s">
        <v>28</v>
      </c>
      <c r="P4273">
        <v>5.8</v>
      </c>
      <c r="Q4273">
        <v>1.5</v>
      </c>
      <c r="R4273">
        <v>5.2999999999999999E-2</v>
      </c>
      <c r="S4273">
        <v>115</v>
      </c>
      <c r="T4273" t="s">
        <v>29</v>
      </c>
      <c r="U4273" t="s">
        <v>24</v>
      </c>
      <c r="V4273" t="s">
        <v>24</v>
      </c>
    </row>
    <row r="4274" spans="1:22" x14ac:dyDescent="0.35">
      <c r="A4274" t="s">
        <v>14804</v>
      </c>
      <c r="B4274">
        <v>34.9495</v>
      </c>
      <c r="C4274">
        <v>97.469499999999996</v>
      </c>
      <c r="D4274">
        <v>10</v>
      </c>
      <c r="E4274">
        <v>5.0999999999999996</v>
      </c>
      <c r="F4274" t="s">
        <v>23</v>
      </c>
      <c r="H4274">
        <v>48</v>
      </c>
      <c r="I4274">
        <v>5.18</v>
      </c>
      <c r="J4274">
        <v>0.83</v>
      </c>
      <c r="K4274" t="s">
        <v>24</v>
      </c>
      <c r="L4274" t="s">
        <v>14805</v>
      </c>
      <c r="M4274" t="s">
        <v>14806</v>
      </c>
      <c r="N4274" t="s">
        <v>324</v>
      </c>
      <c r="O4274" t="s">
        <v>28</v>
      </c>
      <c r="P4274">
        <v>6.3</v>
      </c>
      <c r="Q4274">
        <v>1.8</v>
      </c>
      <c r="R4274">
        <v>5.2999999999999999E-2</v>
      </c>
      <c r="S4274">
        <v>117</v>
      </c>
      <c r="T4274" t="s">
        <v>29</v>
      </c>
      <c r="U4274" t="s">
        <v>24</v>
      </c>
      <c r="V4274" t="s">
        <v>24</v>
      </c>
    </row>
    <row r="4275" spans="1:22" x14ac:dyDescent="0.35">
      <c r="A4275" t="s">
        <v>14807</v>
      </c>
      <c r="B4275">
        <v>25.714600000000001</v>
      </c>
      <c r="C4275">
        <v>99.945899999999995</v>
      </c>
      <c r="D4275">
        <v>10</v>
      </c>
      <c r="E4275">
        <v>4.4000000000000004</v>
      </c>
      <c r="F4275" t="s">
        <v>23</v>
      </c>
      <c r="H4275">
        <v>131</v>
      </c>
      <c r="I4275">
        <v>4.42</v>
      </c>
      <c r="J4275">
        <v>0.97</v>
      </c>
      <c r="K4275" t="s">
        <v>24</v>
      </c>
      <c r="L4275" t="s">
        <v>14808</v>
      </c>
      <c r="M4275" t="s">
        <v>14809</v>
      </c>
      <c r="N4275" t="s">
        <v>14810</v>
      </c>
      <c r="O4275" t="s">
        <v>28</v>
      </c>
      <c r="P4275">
        <v>11.4</v>
      </c>
      <c r="Q4275">
        <v>1.9</v>
      </c>
      <c r="R4275">
        <v>0.14299999999999999</v>
      </c>
      <c r="S4275">
        <v>15</v>
      </c>
      <c r="T4275" t="s">
        <v>29</v>
      </c>
      <c r="U4275" t="s">
        <v>24</v>
      </c>
      <c r="V4275" t="s">
        <v>24</v>
      </c>
    </row>
    <row r="4276" spans="1:22" x14ac:dyDescent="0.35">
      <c r="A4276" t="s">
        <v>14811</v>
      </c>
      <c r="B4276">
        <v>20.089300000000001</v>
      </c>
      <c r="C4276">
        <v>95.778899999999993</v>
      </c>
      <c r="D4276">
        <v>10</v>
      </c>
      <c r="E4276">
        <v>4.4000000000000004</v>
      </c>
      <c r="F4276" t="s">
        <v>23</v>
      </c>
      <c r="H4276">
        <v>68</v>
      </c>
      <c r="I4276">
        <v>0.45700000000000002</v>
      </c>
      <c r="J4276">
        <v>0.55000000000000004</v>
      </c>
      <c r="K4276" t="s">
        <v>24</v>
      </c>
      <c r="L4276" t="s">
        <v>14812</v>
      </c>
      <c r="M4276" t="s">
        <v>14813</v>
      </c>
      <c r="N4276" t="s">
        <v>14814</v>
      </c>
      <c r="O4276" t="s">
        <v>28</v>
      </c>
      <c r="P4276">
        <v>5.0999999999999996</v>
      </c>
      <c r="Q4276">
        <v>1.9</v>
      </c>
      <c r="R4276">
        <v>0.109</v>
      </c>
      <c r="S4276">
        <v>24</v>
      </c>
      <c r="T4276" t="s">
        <v>29</v>
      </c>
      <c r="U4276" t="s">
        <v>24</v>
      </c>
      <c r="V4276" t="s">
        <v>24</v>
      </c>
    </row>
    <row r="4277" spans="1:22" x14ac:dyDescent="0.35">
      <c r="A4277" t="s">
        <v>14815</v>
      </c>
      <c r="B4277">
        <v>34.667400000000001</v>
      </c>
      <c r="C4277">
        <v>98.015299999999996</v>
      </c>
      <c r="D4277">
        <v>10</v>
      </c>
      <c r="E4277">
        <v>4.0999999999999996</v>
      </c>
      <c r="F4277" t="s">
        <v>23</v>
      </c>
      <c r="H4277">
        <v>63</v>
      </c>
      <c r="I4277">
        <v>4.819</v>
      </c>
      <c r="J4277">
        <v>0.85</v>
      </c>
      <c r="K4277" t="s">
        <v>24</v>
      </c>
      <c r="L4277" t="s">
        <v>14816</v>
      </c>
      <c r="M4277" t="s">
        <v>14817</v>
      </c>
      <c r="N4277" t="s">
        <v>324</v>
      </c>
      <c r="O4277" t="s">
        <v>28</v>
      </c>
      <c r="P4277">
        <v>10.5</v>
      </c>
      <c r="Q4277">
        <v>1.9</v>
      </c>
      <c r="R4277">
        <v>0.13400000000000001</v>
      </c>
      <c r="S4277">
        <v>16</v>
      </c>
      <c r="T4277" t="s">
        <v>29</v>
      </c>
      <c r="U4277" t="s">
        <v>24</v>
      </c>
      <c r="V4277" t="s">
        <v>24</v>
      </c>
    </row>
    <row r="4278" spans="1:22" x14ac:dyDescent="0.35">
      <c r="A4278" t="s">
        <v>14818</v>
      </c>
      <c r="B4278">
        <v>34.5901</v>
      </c>
      <c r="C4278">
        <v>98.368600000000001</v>
      </c>
      <c r="D4278">
        <v>10</v>
      </c>
      <c r="E4278">
        <v>4.5999999999999996</v>
      </c>
      <c r="F4278" t="s">
        <v>23</v>
      </c>
      <c r="H4278">
        <v>105</v>
      </c>
      <c r="I4278">
        <v>10.611000000000001</v>
      </c>
      <c r="J4278">
        <v>0.46</v>
      </c>
      <c r="K4278" t="s">
        <v>24</v>
      </c>
      <c r="L4278" t="s">
        <v>14819</v>
      </c>
      <c r="M4278" t="s">
        <v>14820</v>
      </c>
      <c r="N4278" t="s">
        <v>324</v>
      </c>
      <c r="O4278" t="s">
        <v>28</v>
      </c>
      <c r="P4278">
        <v>9.5</v>
      </c>
      <c r="Q4278">
        <v>1.8</v>
      </c>
      <c r="R4278">
        <v>6.0999999999999999E-2</v>
      </c>
      <c r="S4278">
        <v>80</v>
      </c>
      <c r="T4278" t="s">
        <v>29</v>
      </c>
      <c r="U4278" t="s">
        <v>24</v>
      </c>
      <c r="V4278" t="s">
        <v>24</v>
      </c>
    </row>
    <row r="4279" spans="1:22" x14ac:dyDescent="0.35">
      <c r="A4279" t="s">
        <v>14821</v>
      </c>
      <c r="B4279">
        <v>34.752699999999997</v>
      </c>
      <c r="C4279">
        <v>97.868300000000005</v>
      </c>
      <c r="D4279">
        <v>10</v>
      </c>
      <c r="E4279">
        <v>4</v>
      </c>
      <c r="F4279" t="s">
        <v>23</v>
      </c>
      <c r="H4279">
        <v>46</v>
      </c>
      <c r="I4279">
        <v>4.9109999999999996</v>
      </c>
      <c r="J4279">
        <v>0.63</v>
      </c>
      <c r="K4279" t="s">
        <v>24</v>
      </c>
      <c r="L4279" t="s">
        <v>14822</v>
      </c>
      <c r="M4279" t="s">
        <v>14820</v>
      </c>
      <c r="N4279" t="s">
        <v>324</v>
      </c>
      <c r="O4279" t="s">
        <v>28</v>
      </c>
      <c r="P4279">
        <v>9.1</v>
      </c>
      <c r="Q4279">
        <v>1.8</v>
      </c>
      <c r="R4279">
        <v>0.15</v>
      </c>
      <c r="S4279">
        <v>12</v>
      </c>
      <c r="T4279" t="s">
        <v>29</v>
      </c>
      <c r="U4279" t="s">
        <v>24</v>
      </c>
      <c r="V4279" t="s">
        <v>24</v>
      </c>
    </row>
    <row r="4280" spans="1:22" x14ac:dyDescent="0.35">
      <c r="A4280" t="s">
        <v>14823</v>
      </c>
      <c r="B4280">
        <v>34.430399999999999</v>
      </c>
      <c r="C4280">
        <v>99.227900000000005</v>
      </c>
      <c r="D4280">
        <v>10</v>
      </c>
      <c r="E4280">
        <v>4</v>
      </c>
      <c r="F4280" t="s">
        <v>23</v>
      </c>
      <c r="H4280">
        <v>44</v>
      </c>
      <c r="I4280">
        <v>3.9620000000000002</v>
      </c>
      <c r="J4280">
        <v>0.67</v>
      </c>
      <c r="K4280" t="s">
        <v>24</v>
      </c>
      <c r="L4280" t="s">
        <v>14824</v>
      </c>
      <c r="M4280" t="s">
        <v>14825</v>
      </c>
      <c r="N4280" t="s">
        <v>324</v>
      </c>
      <c r="O4280" t="s">
        <v>28</v>
      </c>
      <c r="P4280">
        <v>5.2</v>
      </c>
      <c r="Q4280">
        <v>1.8</v>
      </c>
      <c r="R4280">
        <v>0.11899999999999999</v>
      </c>
      <c r="S4280">
        <v>19</v>
      </c>
      <c r="T4280" t="s">
        <v>29</v>
      </c>
      <c r="U4280" t="s">
        <v>24</v>
      </c>
      <c r="V4280" t="s">
        <v>24</v>
      </c>
    </row>
    <row r="4281" spans="1:22" x14ac:dyDescent="0.35">
      <c r="A4281" t="s">
        <v>14826</v>
      </c>
      <c r="B4281">
        <v>25.715399999999999</v>
      </c>
      <c r="C4281">
        <v>99.9773</v>
      </c>
      <c r="D4281">
        <v>10</v>
      </c>
      <c r="E4281">
        <v>4.0999999999999996</v>
      </c>
      <c r="F4281" t="s">
        <v>23</v>
      </c>
      <c r="H4281">
        <v>80</v>
      </c>
      <c r="I4281">
        <v>4.423</v>
      </c>
      <c r="J4281">
        <v>0.49</v>
      </c>
      <c r="K4281" t="s">
        <v>24</v>
      </c>
      <c r="L4281" t="s">
        <v>14827</v>
      </c>
      <c r="M4281" t="s">
        <v>14828</v>
      </c>
      <c r="N4281" t="s">
        <v>14829</v>
      </c>
      <c r="O4281" t="s">
        <v>28</v>
      </c>
      <c r="P4281">
        <v>9.5</v>
      </c>
      <c r="Q4281">
        <v>2</v>
      </c>
      <c r="R4281">
        <v>0.158</v>
      </c>
      <c r="S4281">
        <v>11</v>
      </c>
      <c r="T4281" t="s">
        <v>29</v>
      </c>
      <c r="U4281" t="s">
        <v>24</v>
      </c>
      <c r="V4281" t="s">
        <v>24</v>
      </c>
    </row>
    <row r="4282" spans="1:22" x14ac:dyDescent="0.35">
      <c r="A4282" t="s">
        <v>14830</v>
      </c>
      <c r="B4282">
        <v>34.517699999999998</v>
      </c>
      <c r="C4282">
        <v>98.5886</v>
      </c>
      <c r="D4282">
        <v>10</v>
      </c>
      <c r="E4282">
        <v>4.5</v>
      </c>
      <c r="F4282" t="s">
        <v>23</v>
      </c>
      <c r="H4282">
        <v>40</v>
      </c>
      <c r="I4282">
        <v>4.4189999999999996</v>
      </c>
      <c r="J4282">
        <v>0.73</v>
      </c>
      <c r="K4282" t="s">
        <v>24</v>
      </c>
      <c r="L4282" t="s">
        <v>14831</v>
      </c>
      <c r="M4282" t="s">
        <v>14828</v>
      </c>
      <c r="N4282" t="s">
        <v>324</v>
      </c>
      <c r="O4282" t="s">
        <v>28</v>
      </c>
      <c r="P4282">
        <v>7.8</v>
      </c>
      <c r="Q4282">
        <v>1.8</v>
      </c>
      <c r="R4282">
        <v>6.7000000000000004E-2</v>
      </c>
      <c r="S4282">
        <v>73</v>
      </c>
      <c r="T4282" t="s">
        <v>29</v>
      </c>
      <c r="U4282" t="s">
        <v>24</v>
      </c>
      <c r="V4282" t="s">
        <v>24</v>
      </c>
    </row>
    <row r="4283" spans="1:22" x14ac:dyDescent="0.35">
      <c r="A4283" t="s">
        <v>14832</v>
      </c>
      <c r="B4283">
        <v>34.665500000000002</v>
      </c>
      <c r="C4283">
        <v>97.7166</v>
      </c>
      <c r="D4283">
        <v>10</v>
      </c>
      <c r="E4283">
        <v>4.5999999999999996</v>
      </c>
      <c r="F4283" t="s">
        <v>23</v>
      </c>
      <c r="H4283">
        <v>43</v>
      </c>
      <c r="I4283">
        <v>5.0549999999999997</v>
      </c>
      <c r="J4283">
        <v>0.95</v>
      </c>
      <c r="K4283" t="s">
        <v>24</v>
      </c>
      <c r="L4283" t="s">
        <v>14833</v>
      </c>
      <c r="M4283" t="s">
        <v>14834</v>
      </c>
      <c r="N4283" t="s">
        <v>324</v>
      </c>
      <c r="O4283" t="s">
        <v>28</v>
      </c>
      <c r="P4283">
        <v>8</v>
      </c>
      <c r="Q4283">
        <v>1.9</v>
      </c>
      <c r="R4283">
        <v>7.1999999999999995E-2</v>
      </c>
      <c r="S4283">
        <v>64</v>
      </c>
      <c r="T4283" t="s">
        <v>29</v>
      </c>
      <c r="U4283" t="s">
        <v>24</v>
      </c>
      <c r="V4283" t="s">
        <v>24</v>
      </c>
    </row>
    <row r="4284" spans="1:22" x14ac:dyDescent="0.35">
      <c r="A4284" t="s">
        <v>14835</v>
      </c>
      <c r="B4284">
        <v>34.800400000000003</v>
      </c>
      <c r="C4284">
        <v>97.803299999999993</v>
      </c>
      <c r="D4284">
        <v>10</v>
      </c>
      <c r="E4284">
        <v>4.5</v>
      </c>
      <c r="F4284" t="s">
        <v>23</v>
      </c>
      <c r="H4284">
        <v>35</v>
      </c>
      <c r="I4284">
        <v>4.95</v>
      </c>
      <c r="J4284">
        <v>0.73</v>
      </c>
      <c r="K4284" t="s">
        <v>24</v>
      </c>
      <c r="L4284" t="s">
        <v>14836</v>
      </c>
      <c r="M4284" t="s">
        <v>14837</v>
      </c>
      <c r="N4284" t="s">
        <v>324</v>
      </c>
      <c r="O4284" t="s">
        <v>28</v>
      </c>
      <c r="P4284">
        <v>8</v>
      </c>
      <c r="Q4284">
        <v>1.9</v>
      </c>
      <c r="R4284">
        <v>7.9000000000000001E-2</v>
      </c>
      <c r="S4284">
        <v>52</v>
      </c>
      <c r="T4284" t="s">
        <v>29</v>
      </c>
      <c r="U4284" t="s">
        <v>24</v>
      </c>
      <c r="V4284" t="s">
        <v>24</v>
      </c>
    </row>
    <row r="4285" spans="1:22" x14ac:dyDescent="0.35">
      <c r="A4285" t="s">
        <v>14838</v>
      </c>
      <c r="B4285">
        <v>34.406500000000001</v>
      </c>
      <c r="C4285">
        <v>99.058000000000007</v>
      </c>
      <c r="D4285">
        <v>10</v>
      </c>
      <c r="E4285">
        <v>4.9000000000000004</v>
      </c>
      <c r="F4285" t="s">
        <v>23</v>
      </c>
      <c r="H4285">
        <v>37</v>
      </c>
      <c r="I4285">
        <v>4.0999999999999996</v>
      </c>
      <c r="J4285">
        <v>0.94</v>
      </c>
      <c r="K4285" t="s">
        <v>24</v>
      </c>
      <c r="L4285" t="s">
        <v>14839</v>
      </c>
      <c r="M4285" t="s">
        <v>14837</v>
      </c>
      <c r="N4285" t="s">
        <v>324</v>
      </c>
      <c r="O4285" t="s">
        <v>28</v>
      </c>
      <c r="P4285">
        <v>7.8</v>
      </c>
      <c r="Q4285">
        <v>1.8</v>
      </c>
      <c r="R4285">
        <v>5.7000000000000002E-2</v>
      </c>
      <c r="S4285">
        <v>98</v>
      </c>
      <c r="T4285" t="s">
        <v>29</v>
      </c>
      <c r="U4285" t="s">
        <v>24</v>
      </c>
      <c r="V4285" t="s">
        <v>24</v>
      </c>
    </row>
    <row r="4286" spans="1:22" x14ac:dyDescent="0.35">
      <c r="A4286" t="s">
        <v>14840</v>
      </c>
      <c r="B4286">
        <v>34.595100000000002</v>
      </c>
      <c r="C4286">
        <v>98.612399999999994</v>
      </c>
      <c r="D4286">
        <v>10</v>
      </c>
      <c r="E4286">
        <v>4.0999999999999996</v>
      </c>
      <c r="F4286" t="s">
        <v>23</v>
      </c>
      <c r="H4286">
        <v>70</v>
      </c>
      <c r="I4286">
        <v>4.3739999999999997</v>
      </c>
      <c r="J4286">
        <v>0.67</v>
      </c>
      <c r="K4286" t="s">
        <v>24</v>
      </c>
      <c r="L4286" t="s">
        <v>14841</v>
      </c>
      <c r="M4286" t="s">
        <v>14837</v>
      </c>
      <c r="N4286" t="s">
        <v>324</v>
      </c>
      <c r="O4286" t="s">
        <v>28</v>
      </c>
      <c r="P4286">
        <v>10.3</v>
      </c>
      <c r="Q4286">
        <v>1.9</v>
      </c>
      <c r="R4286">
        <v>0.112</v>
      </c>
      <c r="S4286">
        <v>27</v>
      </c>
      <c r="T4286" t="s">
        <v>29</v>
      </c>
      <c r="U4286" t="s">
        <v>24</v>
      </c>
      <c r="V4286" t="s">
        <v>24</v>
      </c>
    </row>
    <row r="4287" spans="1:22" x14ac:dyDescent="0.35">
      <c r="A4287" t="s">
        <v>14842</v>
      </c>
      <c r="B4287">
        <v>34.659399999999998</v>
      </c>
      <c r="C4287">
        <v>98.903000000000006</v>
      </c>
      <c r="D4287">
        <v>10</v>
      </c>
      <c r="E4287">
        <v>4.4000000000000004</v>
      </c>
      <c r="F4287" t="s">
        <v>23</v>
      </c>
      <c r="H4287">
        <v>67</v>
      </c>
      <c r="I4287">
        <v>4.1269999999999998</v>
      </c>
      <c r="J4287">
        <v>0.62</v>
      </c>
      <c r="K4287" t="s">
        <v>24</v>
      </c>
      <c r="L4287" t="s">
        <v>14843</v>
      </c>
      <c r="M4287" t="s">
        <v>14844</v>
      </c>
      <c r="N4287" t="s">
        <v>324</v>
      </c>
      <c r="O4287" t="s">
        <v>28</v>
      </c>
      <c r="P4287">
        <v>8</v>
      </c>
      <c r="Q4287">
        <v>1.9</v>
      </c>
      <c r="R4287">
        <v>8.1000000000000003E-2</v>
      </c>
      <c r="S4287">
        <v>44</v>
      </c>
      <c r="T4287" t="s">
        <v>29</v>
      </c>
      <c r="U4287" t="s">
        <v>24</v>
      </c>
      <c r="V4287" t="s">
        <v>24</v>
      </c>
    </row>
    <row r="4288" spans="1:22" x14ac:dyDescent="0.35">
      <c r="A4288" t="s">
        <v>14845</v>
      </c>
      <c r="B4288">
        <v>34.689300000000003</v>
      </c>
      <c r="C4288">
        <v>99.108599999999996</v>
      </c>
      <c r="D4288">
        <v>10</v>
      </c>
      <c r="E4288">
        <v>4.2</v>
      </c>
      <c r="F4288" t="s">
        <v>23</v>
      </c>
      <c r="H4288">
        <v>58</v>
      </c>
      <c r="I4288">
        <v>3.9569999999999999</v>
      </c>
      <c r="J4288">
        <v>0.99</v>
      </c>
      <c r="K4288" t="s">
        <v>24</v>
      </c>
      <c r="L4288" t="s">
        <v>14846</v>
      </c>
      <c r="M4288" t="s">
        <v>14844</v>
      </c>
      <c r="N4288" t="s">
        <v>324</v>
      </c>
      <c r="O4288" t="s">
        <v>28</v>
      </c>
      <c r="P4288">
        <v>9.8000000000000007</v>
      </c>
      <c r="Q4288">
        <v>1.9</v>
      </c>
      <c r="R4288">
        <v>0.186</v>
      </c>
      <c r="S4288">
        <v>11</v>
      </c>
      <c r="T4288" t="s">
        <v>29</v>
      </c>
      <c r="U4288" t="s">
        <v>24</v>
      </c>
      <c r="V4288" t="s">
        <v>24</v>
      </c>
    </row>
    <row r="4289" spans="1:22" x14ac:dyDescent="0.35">
      <c r="A4289" t="s">
        <v>14847</v>
      </c>
      <c r="B4289">
        <v>34.594799999999999</v>
      </c>
      <c r="C4289">
        <v>98.440799999999996</v>
      </c>
      <c r="D4289">
        <v>10</v>
      </c>
      <c r="E4289">
        <v>4.2</v>
      </c>
      <c r="F4289" t="s">
        <v>23</v>
      </c>
      <c r="H4289">
        <v>67</v>
      </c>
      <c r="I4289">
        <v>4.508</v>
      </c>
      <c r="J4289">
        <v>0.85</v>
      </c>
      <c r="K4289" t="s">
        <v>24</v>
      </c>
      <c r="L4289" t="s">
        <v>14848</v>
      </c>
      <c r="M4289" t="s">
        <v>14844</v>
      </c>
      <c r="N4289" t="s">
        <v>324</v>
      </c>
      <c r="O4289" t="s">
        <v>28</v>
      </c>
      <c r="P4289">
        <v>6.1</v>
      </c>
      <c r="Q4289">
        <v>1.7</v>
      </c>
      <c r="R4289">
        <v>0.11799999999999999</v>
      </c>
      <c r="S4289">
        <v>25</v>
      </c>
      <c r="T4289" t="s">
        <v>29</v>
      </c>
      <c r="U4289" t="s">
        <v>24</v>
      </c>
      <c r="V4289" t="s">
        <v>24</v>
      </c>
    </row>
    <row r="4290" spans="1:22" x14ac:dyDescent="0.35">
      <c r="A4290" t="s">
        <v>14849</v>
      </c>
      <c r="B4290">
        <v>34.610999999999997</v>
      </c>
      <c r="C4290">
        <v>98.453900000000004</v>
      </c>
      <c r="D4290">
        <v>10</v>
      </c>
      <c r="E4290">
        <v>4.5999999999999996</v>
      </c>
      <c r="F4290" t="s">
        <v>23</v>
      </c>
      <c r="H4290">
        <v>54</v>
      </c>
      <c r="I4290">
        <v>4.492</v>
      </c>
      <c r="J4290">
        <v>0.43</v>
      </c>
      <c r="K4290" t="s">
        <v>24</v>
      </c>
      <c r="L4290" t="s">
        <v>14850</v>
      </c>
      <c r="M4290" t="s">
        <v>14851</v>
      </c>
      <c r="N4290" t="s">
        <v>324</v>
      </c>
      <c r="O4290" t="s">
        <v>28</v>
      </c>
      <c r="P4290">
        <v>4.5999999999999996</v>
      </c>
      <c r="Q4290">
        <v>1.8</v>
      </c>
      <c r="R4290">
        <v>9.1999999999999998E-2</v>
      </c>
      <c r="S4290">
        <v>38</v>
      </c>
      <c r="T4290" t="s">
        <v>29</v>
      </c>
      <c r="U4290" t="s">
        <v>24</v>
      </c>
      <c r="V4290" t="s">
        <v>24</v>
      </c>
    </row>
    <row r="4291" spans="1:22" x14ac:dyDescent="0.35">
      <c r="A4291" t="s">
        <v>14852</v>
      </c>
      <c r="B4291">
        <v>34.613199999999999</v>
      </c>
      <c r="C4291">
        <v>99.081599999999995</v>
      </c>
      <c r="D4291">
        <v>10</v>
      </c>
      <c r="E4291">
        <v>4.5</v>
      </c>
      <c r="F4291" t="s">
        <v>23</v>
      </c>
      <c r="H4291">
        <v>48</v>
      </c>
      <c r="I4291">
        <v>4.0049999999999999</v>
      </c>
      <c r="J4291">
        <v>0.85</v>
      </c>
      <c r="K4291" t="s">
        <v>24</v>
      </c>
      <c r="L4291" t="s">
        <v>14853</v>
      </c>
      <c r="M4291" t="s">
        <v>14851</v>
      </c>
      <c r="N4291" t="s">
        <v>324</v>
      </c>
      <c r="O4291" t="s">
        <v>28</v>
      </c>
      <c r="P4291">
        <v>7.5</v>
      </c>
      <c r="Q4291">
        <v>1.7</v>
      </c>
      <c r="R4291">
        <v>0.20499999999999999</v>
      </c>
      <c r="S4291">
        <v>7</v>
      </c>
      <c r="T4291" t="s">
        <v>29</v>
      </c>
      <c r="U4291" t="s">
        <v>24</v>
      </c>
      <c r="V4291" t="s">
        <v>24</v>
      </c>
    </row>
    <row r="4292" spans="1:22" x14ac:dyDescent="0.35">
      <c r="A4292" t="s">
        <v>14854</v>
      </c>
      <c r="B4292">
        <v>25.671399999999998</v>
      </c>
      <c r="C4292">
        <v>99.977999999999994</v>
      </c>
      <c r="D4292">
        <v>10</v>
      </c>
      <c r="E4292">
        <v>4.9000000000000004</v>
      </c>
      <c r="F4292" t="s">
        <v>23</v>
      </c>
      <c r="H4292">
        <v>53</v>
      </c>
      <c r="I4292">
        <v>4.38</v>
      </c>
      <c r="J4292">
        <v>0.86</v>
      </c>
      <c r="K4292" t="s">
        <v>24</v>
      </c>
      <c r="L4292" t="s">
        <v>14855</v>
      </c>
      <c r="M4292" t="s">
        <v>14856</v>
      </c>
      <c r="N4292" t="s">
        <v>14857</v>
      </c>
      <c r="O4292" t="s">
        <v>28</v>
      </c>
      <c r="P4292">
        <v>7.4</v>
      </c>
      <c r="Q4292">
        <v>1.8</v>
      </c>
      <c r="R4292">
        <v>8.6999999999999994E-2</v>
      </c>
      <c r="S4292">
        <v>45</v>
      </c>
      <c r="T4292" t="s">
        <v>29</v>
      </c>
      <c r="U4292" t="s">
        <v>24</v>
      </c>
      <c r="V4292" t="s">
        <v>24</v>
      </c>
    </row>
    <row r="4293" spans="1:22" x14ac:dyDescent="0.35">
      <c r="A4293" t="s">
        <v>14858</v>
      </c>
      <c r="B4293">
        <v>34.460799999999999</v>
      </c>
      <c r="C4293">
        <v>99.103999999999999</v>
      </c>
      <c r="D4293">
        <v>10</v>
      </c>
      <c r="E4293">
        <v>4.7</v>
      </c>
      <c r="F4293" t="s">
        <v>23</v>
      </c>
      <c r="H4293">
        <v>68</v>
      </c>
      <c r="I4293">
        <v>4.0439999999999996</v>
      </c>
      <c r="J4293">
        <v>0.62</v>
      </c>
      <c r="K4293" t="s">
        <v>24</v>
      </c>
      <c r="L4293" t="s">
        <v>14859</v>
      </c>
      <c r="M4293" t="s">
        <v>14856</v>
      </c>
      <c r="N4293" t="s">
        <v>324</v>
      </c>
      <c r="O4293" t="s">
        <v>28</v>
      </c>
      <c r="P4293">
        <v>6.4</v>
      </c>
      <c r="Q4293">
        <v>1.8</v>
      </c>
      <c r="R4293">
        <v>0.123</v>
      </c>
      <c r="S4293">
        <v>21</v>
      </c>
      <c r="T4293" t="s">
        <v>29</v>
      </c>
      <c r="U4293" t="s">
        <v>24</v>
      </c>
      <c r="V4293" t="s">
        <v>24</v>
      </c>
    </row>
    <row r="4294" spans="1:22" x14ac:dyDescent="0.35">
      <c r="A4294" t="s">
        <v>14860</v>
      </c>
      <c r="B4294">
        <v>34.6021</v>
      </c>
      <c r="C4294">
        <v>99.003399999999999</v>
      </c>
      <c r="D4294">
        <v>10</v>
      </c>
      <c r="E4294">
        <v>4.3</v>
      </c>
      <c r="F4294" t="s">
        <v>23</v>
      </c>
      <c r="H4294">
        <v>73</v>
      </c>
      <c r="I4294">
        <v>4.069</v>
      </c>
      <c r="J4294">
        <v>0.91</v>
      </c>
      <c r="K4294" t="s">
        <v>24</v>
      </c>
      <c r="L4294" t="s">
        <v>14861</v>
      </c>
      <c r="M4294" t="s">
        <v>14856</v>
      </c>
      <c r="N4294" t="s">
        <v>324</v>
      </c>
      <c r="O4294" t="s">
        <v>28</v>
      </c>
      <c r="P4294">
        <v>8.9</v>
      </c>
      <c r="Q4294">
        <v>1.6</v>
      </c>
      <c r="R4294">
        <v>0.153</v>
      </c>
      <c r="S4294">
        <v>14</v>
      </c>
      <c r="T4294" t="s">
        <v>29</v>
      </c>
      <c r="U4294" t="s">
        <v>24</v>
      </c>
      <c r="V4294" t="s">
        <v>24</v>
      </c>
    </row>
    <row r="4295" spans="1:22" x14ac:dyDescent="0.35">
      <c r="A4295" t="s">
        <v>14862</v>
      </c>
      <c r="B4295">
        <v>34.386099999999999</v>
      </c>
      <c r="C4295">
        <v>98.747699999999995</v>
      </c>
      <c r="D4295">
        <v>10</v>
      </c>
      <c r="E4295">
        <v>4.5999999999999996</v>
      </c>
      <c r="F4295" t="s">
        <v>23</v>
      </c>
      <c r="H4295">
        <v>44</v>
      </c>
      <c r="I4295">
        <v>4.3449999999999998</v>
      </c>
      <c r="J4295">
        <v>0.63</v>
      </c>
      <c r="K4295" t="s">
        <v>24</v>
      </c>
      <c r="L4295" t="s">
        <v>14863</v>
      </c>
      <c r="M4295" t="s">
        <v>14856</v>
      </c>
      <c r="N4295" t="s">
        <v>324</v>
      </c>
      <c r="O4295" t="s">
        <v>28</v>
      </c>
      <c r="P4295">
        <v>9</v>
      </c>
      <c r="Q4295">
        <v>1.9</v>
      </c>
      <c r="R4295">
        <v>0.14599999999999999</v>
      </c>
      <c r="S4295">
        <v>15</v>
      </c>
      <c r="T4295" t="s">
        <v>29</v>
      </c>
      <c r="U4295" t="s">
        <v>24</v>
      </c>
      <c r="V4295" t="s">
        <v>24</v>
      </c>
    </row>
    <row r="4296" spans="1:22" x14ac:dyDescent="0.35">
      <c r="A4296" t="s">
        <v>14864</v>
      </c>
      <c r="B4296">
        <v>34.519199999999998</v>
      </c>
      <c r="C4296">
        <v>99.048000000000002</v>
      </c>
      <c r="D4296">
        <v>10</v>
      </c>
      <c r="E4296">
        <v>4.9000000000000004</v>
      </c>
      <c r="F4296" t="s">
        <v>23</v>
      </c>
      <c r="H4296">
        <v>55</v>
      </c>
      <c r="I4296">
        <v>4.0650000000000004</v>
      </c>
      <c r="J4296">
        <v>0.66</v>
      </c>
      <c r="K4296" t="s">
        <v>24</v>
      </c>
      <c r="L4296" t="s">
        <v>14865</v>
      </c>
      <c r="M4296" t="s">
        <v>14866</v>
      </c>
      <c r="N4296" t="s">
        <v>324</v>
      </c>
      <c r="O4296" t="s">
        <v>28</v>
      </c>
      <c r="P4296">
        <v>9.6999999999999993</v>
      </c>
      <c r="Q4296">
        <v>1.9</v>
      </c>
      <c r="R4296">
        <v>9.9000000000000005E-2</v>
      </c>
      <c r="S4296">
        <v>34</v>
      </c>
      <c r="T4296" t="s">
        <v>29</v>
      </c>
      <c r="U4296" t="s">
        <v>24</v>
      </c>
      <c r="V4296" t="s">
        <v>24</v>
      </c>
    </row>
    <row r="4297" spans="1:22" x14ac:dyDescent="0.35">
      <c r="A4297" t="s">
        <v>14867</v>
      </c>
      <c r="B4297">
        <v>34.480800000000002</v>
      </c>
      <c r="C4297">
        <v>99.080500000000001</v>
      </c>
      <c r="D4297">
        <v>10</v>
      </c>
      <c r="E4297">
        <v>5.5</v>
      </c>
      <c r="F4297" t="s">
        <v>23</v>
      </c>
      <c r="H4297">
        <v>43</v>
      </c>
      <c r="I4297">
        <v>4.0540000000000003</v>
      </c>
      <c r="J4297">
        <v>0.73</v>
      </c>
      <c r="K4297" t="s">
        <v>24</v>
      </c>
      <c r="L4297" t="s">
        <v>14868</v>
      </c>
      <c r="M4297" t="s">
        <v>14869</v>
      </c>
      <c r="N4297" t="s">
        <v>14870</v>
      </c>
      <c r="O4297" t="s">
        <v>28</v>
      </c>
      <c r="P4297">
        <v>9</v>
      </c>
      <c r="Q4297">
        <v>1.9</v>
      </c>
      <c r="R4297">
        <v>9.2999999999999999E-2</v>
      </c>
      <c r="S4297">
        <v>45</v>
      </c>
      <c r="T4297" t="s">
        <v>29</v>
      </c>
      <c r="U4297" t="s">
        <v>24</v>
      </c>
      <c r="V4297" t="s">
        <v>24</v>
      </c>
    </row>
    <row r="4298" spans="1:22" x14ac:dyDescent="0.35">
      <c r="A4298" t="s">
        <v>14871</v>
      </c>
      <c r="B4298">
        <v>34.616999999999997</v>
      </c>
      <c r="C4298">
        <v>98.467399999999998</v>
      </c>
      <c r="D4298">
        <v>10</v>
      </c>
      <c r="E4298">
        <v>5.5</v>
      </c>
      <c r="F4298" t="s">
        <v>23</v>
      </c>
      <c r="H4298">
        <v>38</v>
      </c>
      <c r="I4298">
        <v>4.4800000000000004</v>
      </c>
      <c r="J4298">
        <v>0.55000000000000004</v>
      </c>
      <c r="K4298" t="s">
        <v>24</v>
      </c>
      <c r="L4298" t="s">
        <v>14872</v>
      </c>
      <c r="M4298" t="s">
        <v>14873</v>
      </c>
      <c r="N4298" t="s">
        <v>324</v>
      </c>
      <c r="O4298" t="s">
        <v>28</v>
      </c>
      <c r="P4298">
        <v>9.5</v>
      </c>
      <c r="Q4298">
        <v>1.8</v>
      </c>
      <c r="R4298">
        <v>0.08</v>
      </c>
      <c r="S4298">
        <v>57</v>
      </c>
      <c r="T4298" t="s">
        <v>29</v>
      </c>
      <c r="U4298" t="s">
        <v>24</v>
      </c>
      <c r="V4298" t="s">
        <v>24</v>
      </c>
    </row>
    <row r="4299" spans="1:22" x14ac:dyDescent="0.35">
      <c r="A4299" t="s">
        <v>14874</v>
      </c>
      <c r="B4299">
        <v>34.575099999999999</v>
      </c>
      <c r="C4299">
        <v>98.295400000000001</v>
      </c>
      <c r="D4299">
        <v>10</v>
      </c>
      <c r="E4299">
        <v>5.2</v>
      </c>
      <c r="F4299" t="s">
        <v>23</v>
      </c>
      <c r="H4299">
        <v>67</v>
      </c>
      <c r="I4299">
        <v>4.6280000000000001</v>
      </c>
      <c r="J4299">
        <v>0.67</v>
      </c>
      <c r="K4299" t="s">
        <v>24</v>
      </c>
      <c r="L4299" t="s">
        <v>14875</v>
      </c>
      <c r="M4299" t="s">
        <v>14876</v>
      </c>
      <c r="N4299" t="s">
        <v>324</v>
      </c>
      <c r="O4299" t="s">
        <v>28</v>
      </c>
      <c r="P4299">
        <v>10.6</v>
      </c>
      <c r="Q4299">
        <v>1.9</v>
      </c>
      <c r="R4299">
        <v>0.128</v>
      </c>
      <c r="S4299">
        <v>24</v>
      </c>
      <c r="T4299" t="s">
        <v>29</v>
      </c>
      <c r="U4299" t="s">
        <v>24</v>
      </c>
      <c r="V4299" t="s">
        <v>24</v>
      </c>
    </row>
    <row r="4300" spans="1:22" x14ac:dyDescent="0.35">
      <c r="A4300" t="s">
        <v>14877</v>
      </c>
      <c r="B4300">
        <v>34.598300000000002</v>
      </c>
      <c r="C4300">
        <v>98.251300000000001</v>
      </c>
      <c r="D4300">
        <v>10</v>
      </c>
      <c r="E4300">
        <v>7.3</v>
      </c>
      <c r="F4300" t="s">
        <v>106</v>
      </c>
      <c r="H4300">
        <v>9</v>
      </c>
      <c r="I4300">
        <v>4.6550000000000002</v>
      </c>
      <c r="J4300">
        <v>0.77</v>
      </c>
      <c r="K4300" t="s">
        <v>24</v>
      </c>
      <c r="L4300" t="s">
        <v>14878</v>
      </c>
      <c r="M4300" t="s">
        <v>14879</v>
      </c>
      <c r="N4300" t="s">
        <v>324</v>
      </c>
      <c r="O4300" t="s">
        <v>28</v>
      </c>
      <c r="P4300">
        <v>3</v>
      </c>
      <c r="Q4300">
        <v>1.7</v>
      </c>
      <c r="R4300">
        <v>3.6999999999999998E-2</v>
      </c>
      <c r="S4300">
        <v>71</v>
      </c>
      <c r="T4300" t="s">
        <v>29</v>
      </c>
      <c r="U4300" t="s">
        <v>24</v>
      </c>
      <c r="V4300" t="s">
        <v>24</v>
      </c>
    </row>
    <row r="4301" spans="1:22" x14ac:dyDescent="0.35">
      <c r="A4301" t="s">
        <v>14880</v>
      </c>
      <c r="B4301">
        <v>25.689</v>
      </c>
      <c r="C4301">
        <v>100.2762</v>
      </c>
      <c r="D4301">
        <v>10</v>
      </c>
      <c r="E4301">
        <v>4.2</v>
      </c>
      <c r="F4301" t="s">
        <v>23</v>
      </c>
      <c r="H4301">
        <v>70</v>
      </c>
      <c r="I4301">
        <v>4.4279999999999999</v>
      </c>
      <c r="J4301">
        <v>0.67</v>
      </c>
      <c r="K4301" t="s">
        <v>24</v>
      </c>
      <c r="L4301" t="s">
        <v>14881</v>
      </c>
      <c r="M4301" t="s">
        <v>14882</v>
      </c>
      <c r="N4301" t="s">
        <v>14883</v>
      </c>
      <c r="O4301" t="s">
        <v>28</v>
      </c>
      <c r="P4301">
        <v>5.3</v>
      </c>
      <c r="Q4301">
        <v>1.9</v>
      </c>
      <c r="R4301">
        <v>0.152</v>
      </c>
      <c r="S4301">
        <v>15</v>
      </c>
      <c r="T4301" t="s">
        <v>29</v>
      </c>
      <c r="U4301" t="s">
        <v>24</v>
      </c>
      <c r="V4301" t="s">
        <v>24</v>
      </c>
    </row>
    <row r="4302" spans="1:22" x14ac:dyDescent="0.35">
      <c r="A4302" t="s">
        <v>14884</v>
      </c>
      <c r="B4302">
        <v>25.6631</v>
      </c>
      <c r="C4302">
        <v>100.056</v>
      </c>
      <c r="D4302">
        <v>10</v>
      </c>
      <c r="E4302">
        <v>4.3</v>
      </c>
      <c r="F4302" t="s">
        <v>23</v>
      </c>
      <c r="H4302">
        <v>75</v>
      </c>
      <c r="I4302">
        <v>4.3780000000000001</v>
      </c>
      <c r="J4302">
        <v>0.76</v>
      </c>
      <c r="K4302" t="s">
        <v>24</v>
      </c>
      <c r="L4302" t="s">
        <v>14885</v>
      </c>
      <c r="M4302" t="s">
        <v>14886</v>
      </c>
      <c r="N4302" t="s">
        <v>14887</v>
      </c>
      <c r="O4302" t="s">
        <v>28</v>
      </c>
      <c r="P4302">
        <v>5</v>
      </c>
      <c r="Q4302">
        <v>1.9</v>
      </c>
      <c r="R4302">
        <v>0.13300000000000001</v>
      </c>
      <c r="S4302">
        <v>19</v>
      </c>
      <c r="T4302" t="s">
        <v>29</v>
      </c>
      <c r="U4302" t="s">
        <v>24</v>
      </c>
      <c r="V4302" t="s">
        <v>24</v>
      </c>
    </row>
    <row r="4303" spans="1:22" x14ac:dyDescent="0.35">
      <c r="A4303" t="s">
        <v>14888</v>
      </c>
      <c r="B4303">
        <v>25.732399999999998</v>
      </c>
      <c r="C4303">
        <v>100.0097</v>
      </c>
      <c r="D4303">
        <v>10</v>
      </c>
      <c r="E4303">
        <v>4.4000000000000004</v>
      </c>
      <c r="F4303" t="s">
        <v>23</v>
      </c>
      <c r="H4303">
        <v>78</v>
      </c>
      <c r="I4303">
        <v>4.4429999999999996</v>
      </c>
      <c r="J4303">
        <v>0.55000000000000004</v>
      </c>
      <c r="K4303" t="s">
        <v>24</v>
      </c>
      <c r="L4303" t="s">
        <v>14889</v>
      </c>
      <c r="M4303" t="s">
        <v>14890</v>
      </c>
      <c r="N4303" t="s">
        <v>14891</v>
      </c>
      <c r="O4303" t="s">
        <v>28</v>
      </c>
      <c r="P4303">
        <v>8.6</v>
      </c>
      <c r="Q4303">
        <v>1.9</v>
      </c>
      <c r="R4303">
        <v>0.13900000000000001</v>
      </c>
      <c r="S4303">
        <v>16</v>
      </c>
      <c r="T4303" t="s">
        <v>29</v>
      </c>
      <c r="U4303" t="s">
        <v>24</v>
      </c>
      <c r="V4303" t="s">
        <v>24</v>
      </c>
    </row>
    <row r="4304" spans="1:22" x14ac:dyDescent="0.35">
      <c r="A4304" t="s">
        <v>14892</v>
      </c>
      <c r="B4304">
        <v>25.660299999999999</v>
      </c>
      <c r="C4304">
        <v>100.2397</v>
      </c>
      <c r="D4304">
        <v>10</v>
      </c>
      <c r="E4304">
        <v>4.5</v>
      </c>
      <c r="F4304" t="s">
        <v>23</v>
      </c>
      <c r="H4304">
        <v>101</v>
      </c>
      <c r="I4304">
        <v>5.5759999999999996</v>
      </c>
      <c r="J4304">
        <v>1.03</v>
      </c>
      <c r="K4304" t="s">
        <v>24</v>
      </c>
      <c r="L4304" t="s">
        <v>14893</v>
      </c>
      <c r="M4304" t="s">
        <v>14894</v>
      </c>
      <c r="N4304" t="s">
        <v>14895</v>
      </c>
      <c r="O4304" t="s">
        <v>28</v>
      </c>
      <c r="P4304">
        <v>5.8</v>
      </c>
      <c r="Q4304">
        <v>1.9</v>
      </c>
      <c r="R4304">
        <v>0.128</v>
      </c>
      <c r="S4304">
        <v>18</v>
      </c>
      <c r="T4304" t="s">
        <v>29</v>
      </c>
      <c r="U4304" t="s">
        <v>24</v>
      </c>
      <c r="V4304" t="s">
        <v>24</v>
      </c>
    </row>
    <row r="4305" spans="1:22" x14ac:dyDescent="0.35">
      <c r="A4305" t="s">
        <v>14896</v>
      </c>
      <c r="B4305">
        <v>25.486499999999999</v>
      </c>
      <c r="C4305">
        <v>100.60980000000001</v>
      </c>
      <c r="D4305">
        <v>10</v>
      </c>
      <c r="E4305">
        <v>4.0999999999999996</v>
      </c>
      <c r="F4305" t="s">
        <v>23</v>
      </c>
      <c r="H4305">
        <v>142</v>
      </c>
      <c r="I4305">
        <v>4.2850000000000001</v>
      </c>
      <c r="J4305">
        <v>0.56000000000000005</v>
      </c>
      <c r="K4305" t="s">
        <v>24</v>
      </c>
      <c r="L4305" t="s">
        <v>14897</v>
      </c>
      <c r="M4305" t="s">
        <v>14894</v>
      </c>
      <c r="N4305" t="s">
        <v>14898</v>
      </c>
      <c r="O4305" t="s">
        <v>28</v>
      </c>
      <c r="P4305">
        <v>7.6</v>
      </c>
      <c r="Q4305">
        <v>2</v>
      </c>
      <c r="R4305">
        <v>0.17499999999999999</v>
      </c>
      <c r="S4305">
        <v>10</v>
      </c>
      <c r="T4305" t="s">
        <v>29</v>
      </c>
      <c r="U4305" t="s">
        <v>24</v>
      </c>
      <c r="V4305" t="s">
        <v>24</v>
      </c>
    </row>
    <row r="4306" spans="1:22" x14ac:dyDescent="0.35">
      <c r="A4306" t="s">
        <v>14899</v>
      </c>
      <c r="B4306">
        <v>25.6815</v>
      </c>
      <c r="C4306">
        <v>99.990700000000004</v>
      </c>
      <c r="D4306">
        <v>10</v>
      </c>
      <c r="E4306">
        <v>5.0999999999999996</v>
      </c>
      <c r="F4306" t="s">
        <v>106</v>
      </c>
      <c r="H4306">
        <v>44</v>
      </c>
      <c r="I4306">
        <v>4.391</v>
      </c>
      <c r="J4306">
        <v>0.9</v>
      </c>
      <c r="K4306" t="s">
        <v>24</v>
      </c>
      <c r="L4306" t="s">
        <v>14900</v>
      </c>
      <c r="M4306" t="s">
        <v>14901</v>
      </c>
      <c r="N4306" t="s">
        <v>10650</v>
      </c>
      <c r="O4306" t="s">
        <v>28</v>
      </c>
      <c r="P4306">
        <v>5.0999999999999996</v>
      </c>
      <c r="Q4306">
        <v>1.7</v>
      </c>
      <c r="R4306">
        <v>7.8E-2</v>
      </c>
      <c r="S4306">
        <v>16</v>
      </c>
      <c r="T4306" t="s">
        <v>29</v>
      </c>
      <c r="U4306" t="s">
        <v>24</v>
      </c>
      <c r="V4306" t="s">
        <v>24</v>
      </c>
    </row>
    <row r="4307" spans="1:22" x14ac:dyDescent="0.35">
      <c r="A4307" t="s">
        <v>14902</v>
      </c>
      <c r="B4307">
        <v>25.838000000000001</v>
      </c>
      <c r="C4307">
        <v>100.1301</v>
      </c>
      <c r="D4307">
        <v>10</v>
      </c>
      <c r="E4307">
        <v>5</v>
      </c>
      <c r="F4307" t="s">
        <v>23</v>
      </c>
      <c r="H4307">
        <v>55</v>
      </c>
      <c r="I4307">
        <v>4.5579999999999998</v>
      </c>
      <c r="J4307">
        <v>0.61</v>
      </c>
      <c r="K4307" t="s">
        <v>24</v>
      </c>
      <c r="L4307" t="s">
        <v>14903</v>
      </c>
      <c r="M4307" t="s">
        <v>14904</v>
      </c>
      <c r="N4307" t="s">
        <v>14905</v>
      </c>
      <c r="O4307" t="s">
        <v>28</v>
      </c>
      <c r="P4307">
        <v>5.6</v>
      </c>
      <c r="Q4307">
        <v>1.8</v>
      </c>
      <c r="R4307">
        <v>0.13300000000000001</v>
      </c>
      <c r="S4307">
        <v>18</v>
      </c>
      <c r="T4307" t="s">
        <v>29</v>
      </c>
      <c r="U4307" t="s">
        <v>24</v>
      </c>
      <c r="V4307" t="s">
        <v>24</v>
      </c>
    </row>
    <row r="4308" spans="1:22" x14ac:dyDescent="0.35">
      <c r="A4308" t="s">
        <v>14906</v>
      </c>
      <c r="B4308">
        <v>25.823599999999999</v>
      </c>
      <c r="C4308">
        <v>100.0176</v>
      </c>
      <c r="D4308">
        <v>10</v>
      </c>
      <c r="E4308">
        <v>5</v>
      </c>
      <c r="F4308" t="s">
        <v>23</v>
      </c>
      <c r="H4308">
        <v>83</v>
      </c>
      <c r="I4308">
        <v>4.5339999999999998</v>
      </c>
      <c r="J4308">
        <v>0.71</v>
      </c>
      <c r="K4308" t="s">
        <v>24</v>
      </c>
      <c r="L4308" t="s">
        <v>14907</v>
      </c>
      <c r="M4308" t="s">
        <v>14908</v>
      </c>
      <c r="N4308" t="s">
        <v>14909</v>
      </c>
      <c r="O4308" t="s">
        <v>28</v>
      </c>
      <c r="P4308">
        <v>6.9</v>
      </c>
      <c r="Q4308">
        <v>1.9</v>
      </c>
      <c r="R4308">
        <v>0.13</v>
      </c>
      <c r="S4308">
        <v>19</v>
      </c>
      <c r="T4308" t="s">
        <v>29</v>
      </c>
      <c r="U4308" t="s">
        <v>24</v>
      </c>
      <c r="V4308" t="s">
        <v>24</v>
      </c>
    </row>
    <row r="4309" spans="1:22" x14ac:dyDescent="0.35">
      <c r="A4309" t="s">
        <v>14910</v>
      </c>
      <c r="B4309">
        <v>25.727399999999999</v>
      </c>
      <c r="C4309">
        <v>100.0082</v>
      </c>
      <c r="D4309">
        <v>9</v>
      </c>
      <c r="E4309">
        <v>6.1</v>
      </c>
      <c r="F4309" t="s">
        <v>106</v>
      </c>
      <c r="H4309">
        <v>17</v>
      </c>
      <c r="I4309">
        <v>4.4379999999999997</v>
      </c>
      <c r="J4309">
        <v>0.93</v>
      </c>
      <c r="K4309" t="s">
        <v>24</v>
      </c>
      <c r="L4309" t="s">
        <v>14911</v>
      </c>
      <c r="M4309" t="s">
        <v>14912</v>
      </c>
      <c r="N4309" t="s">
        <v>14913</v>
      </c>
      <c r="O4309" t="s">
        <v>28</v>
      </c>
      <c r="P4309">
        <v>6.8</v>
      </c>
      <c r="Q4309">
        <v>1.7</v>
      </c>
      <c r="R4309">
        <v>5.2999999999999999E-2</v>
      </c>
      <c r="S4309">
        <v>34</v>
      </c>
      <c r="T4309" t="s">
        <v>29</v>
      </c>
      <c r="U4309" t="s">
        <v>24</v>
      </c>
      <c r="V4309" t="s">
        <v>24</v>
      </c>
    </row>
    <row r="4310" spans="1:22" x14ac:dyDescent="0.35">
      <c r="A4310" t="s">
        <v>14914</v>
      </c>
      <c r="B4310">
        <v>25.547599999999999</v>
      </c>
      <c r="C4310">
        <v>99.999300000000005</v>
      </c>
      <c r="D4310">
        <v>10</v>
      </c>
      <c r="E4310">
        <v>5.0999999999999996</v>
      </c>
      <c r="F4310" t="s">
        <v>23</v>
      </c>
      <c r="H4310">
        <v>80</v>
      </c>
      <c r="I4310">
        <v>22.745999999999999</v>
      </c>
      <c r="J4310">
        <v>0.63</v>
      </c>
      <c r="K4310" t="s">
        <v>24</v>
      </c>
      <c r="L4310" t="s">
        <v>14915</v>
      </c>
      <c r="M4310" t="s">
        <v>14916</v>
      </c>
      <c r="N4310" t="s">
        <v>14917</v>
      </c>
      <c r="O4310" t="s">
        <v>28</v>
      </c>
      <c r="P4310">
        <v>13</v>
      </c>
      <c r="Q4310">
        <v>1.9</v>
      </c>
      <c r="R4310">
        <v>0.14699999999999999</v>
      </c>
      <c r="S4310">
        <v>15</v>
      </c>
      <c r="T4310" t="s">
        <v>29</v>
      </c>
      <c r="U4310" t="s">
        <v>24</v>
      </c>
      <c r="V4310" t="s">
        <v>24</v>
      </c>
    </row>
    <row r="4311" spans="1:22" x14ac:dyDescent="0.35">
      <c r="A4311" t="s">
        <v>14918</v>
      </c>
      <c r="B4311">
        <v>25.692399999999999</v>
      </c>
      <c r="C4311">
        <v>100.0183</v>
      </c>
      <c r="D4311">
        <v>10</v>
      </c>
      <c r="E4311">
        <v>5.2</v>
      </c>
      <c r="F4311" t="s">
        <v>106</v>
      </c>
      <c r="H4311">
        <v>21</v>
      </c>
      <c r="I4311">
        <v>4.4039999999999999</v>
      </c>
      <c r="J4311">
        <v>0.8</v>
      </c>
      <c r="K4311" t="s">
        <v>24</v>
      </c>
      <c r="L4311" t="s">
        <v>14919</v>
      </c>
      <c r="M4311" t="s">
        <v>14920</v>
      </c>
      <c r="N4311" t="s">
        <v>14921</v>
      </c>
      <c r="O4311" t="s">
        <v>28</v>
      </c>
      <c r="P4311">
        <v>6.6</v>
      </c>
      <c r="Q4311">
        <v>1</v>
      </c>
      <c r="R4311">
        <v>0.06</v>
      </c>
      <c r="S4311">
        <v>27</v>
      </c>
      <c r="T4311" t="s">
        <v>29</v>
      </c>
      <c r="U4311" t="s">
        <v>24</v>
      </c>
      <c r="V4311" t="s">
        <v>24</v>
      </c>
    </row>
    <row r="4312" spans="1:22" x14ac:dyDescent="0.35">
      <c r="A4312" t="s">
        <v>14922</v>
      </c>
      <c r="B4312">
        <v>25.657900000000001</v>
      </c>
      <c r="C4312">
        <v>99.988900000000001</v>
      </c>
      <c r="D4312">
        <v>10</v>
      </c>
      <c r="E4312">
        <v>4.5999999999999996</v>
      </c>
      <c r="F4312" t="s">
        <v>23</v>
      </c>
      <c r="H4312">
        <v>77</v>
      </c>
      <c r="I4312">
        <v>4.367</v>
      </c>
      <c r="J4312">
        <v>0.59</v>
      </c>
      <c r="K4312" t="s">
        <v>24</v>
      </c>
      <c r="L4312" t="s">
        <v>14923</v>
      </c>
      <c r="M4312" t="s">
        <v>14924</v>
      </c>
      <c r="N4312" t="s">
        <v>14925</v>
      </c>
      <c r="O4312" t="s">
        <v>28</v>
      </c>
      <c r="P4312">
        <v>4.3</v>
      </c>
      <c r="Q4312">
        <v>1.8</v>
      </c>
      <c r="R4312">
        <v>8.5000000000000006E-2</v>
      </c>
      <c r="S4312">
        <v>41</v>
      </c>
      <c r="T4312" t="s">
        <v>29</v>
      </c>
      <c r="U4312" t="s">
        <v>24</v>
      </c>
      <c r="V4312" t="s">
        <v>24</v>
      </c>
    </row>
    <row r="4313" spans="1:22" x14ac:dyDescent="0.35">
      <c r="A4313" t="s">
        <v>14926</v>
      </c>
      <c r="B4313">
        <v>37.284100000000002</v>
      </c>
      <c r="C4313">
        <v>71.506500000000003</v>
      </c>
      <c r="D4313">
        <v>123.28</v>
      </c>
      <c r="E4313">
        <v>4.0999999999999996</v>
      </c>
      <c r="F4313" t="s">
        <v>23</v>
      </c>
      <c r="H4313">
        <v>112</v>
      </c>
      <c r="I4313">
        <v>0.75900000000000001</v>
      </c>
      <c r="J4313">
        <v>0.68</v>
      </c>
      <c r="K4313" t="s">
        <v>24</v>
      </c>
      <c r="L4313" t="s">
        <v>14927</v>
      </c>
      <c r="M4313" t="s">
        <v>14928</v>
      </c>
      <c r="N4313" t="s">
        <v>14929</v>
      </c>
      <c r="O4313" t="s">
        <v>28</v>
      </c>
      <c r="P4313">
        <v>8.9</v>
      </c>
      <c r="Q4313">
        <v>9.9</v>
      </c>
      <c r="R4313">
        <v>0.19800000000000001</v>
      </c>
      <c r="S4313">
        <v>7</v>
      </c>
      <c r="T4313" t="s">
        <v>29</v>
      </c>
      <c r="U4313" t="s">
        <v>24</v>
      </c>
      <c r="V4313" t="s">
        <v>24</v>
      </c>
    </row>
    <row r="4314" spans="1:22" x14ac:dyDescent="0.35">
      <c r="A4314" t="s">
        <v>14930</v>
      </c>
      <c r="B4314">
        <v>25.751000000000001</v>
      </c>
      <c r="C4314">
        <v>100.22280000000001</v>
      </c>
      <c r="D4314">
        <v>10</v>
      </c>
      <c r="E4314">
        <v>4.0999999999999996</v>
      </c>
      <c r="F4314" t="s">
        <v>23</v>
      </c>
      <c r="H4314">
        <v>100</v>
      </c>
      <c r="I4314">
        <v>4.4820000000000002</v>
      </c>
      <c r="J4314">
        <v>0.87</v>
      </c>
      <c r="K4314" t="s">
        <v>24</v>
      </c>
      <c r="L4314" t="s">
        <v>14931</v>
      </c>
      <c r="M4314" t="s">
        <v>14932</v>
      </c>
      <c r="N4314" t="s">
        <v>14933</v>
      </c>
      <c r="O4314" t="s">
        <v>28</v>
      </c>
      <c r="P4314">
        <v>9.3000000000000007</v>
      </c>
      <c r="Q4314">
        <v>1.9</v>
      </c>
      <c r="R4314">
        <v>0.26100000000000001</v>
      </c>
      <c r="S4314">
        <v>4</v>
      </c>
      <c r="T4314" t="s">
        <v>29</v>
      </c>
      <c r="U4314" t="s">
        <v>24</v>
      </c>
      <c r="V4314" t="s">
        <v>24</v>
      </c>
    </row>
    <row r="4315" spans="1:22" x14ac:dyDescent="0.35">
      <c r="A4315" t="s">
        <v>14934</v>
      </c>
      <c r="B4315">
        <v>28.2544</v>
      </c>
      <c r="C4315">
        <v>84.387600000000006</v>
      </c>
      <c r="D4315">
        <v>10</v>
      </c>
      <c r="E4315">
        <v>4.5</v>
      </c>
      <c r="F4315" t="s">
        <v>23</v>
      </c>
      <c r="H4315">
        <v>158</v>
      </c>
      <c r="I4315">
        <v>2.161</v>
      </c>
      <c r="J4315">
        <v>0.7</v>
      </c>
      <c r="K4315" t="s">
        <v>24</v>
      </c>
      <c r="L4315" t="s">
        <v>14935</v>
      </c>
      <c r="M4315" t="s">
        <v>14936</v>
      </c>
      <c r="N4315" t="s">
        <v>14937</v>
      </c>
      <c r="O4315" t="s">
        <v>28</v>
      </c>
      <c r="P4315">
        <v>9.6</v>
      </c>
      <c r="Q4315">
        <v>1.9</v>
      </c>
      <c r="R4315">
        <v>8.2000000000000003E-2</v>
      </c>
      <c r="S4315">
        <v>44</v>
      </c>
      <c r="T4315" t="s">
        <v>29</v>
      </c>
      <c r="U4315" t="s">
        <v>24</v>
      </c>
      <c r="V4315" t="s">
        <v>24</v>
      </c>
    </row>
    <row r="4316" spans="1:22" x14ac:dyDescent="0.35">
      <c r="A4316" t="s">
        <v>14938</v>
      </c>
      <c r="B4316">
        <v>7.0967000000000002</v>
      </c>
      <c r="C4316">
        <v>94.689400000000006</v>
      </c>
      <c r="D4316">
        <v>218.53</v>
      </c>
      <c r="E4316">
        <v>4</v>
      </c>
      <c r="F4316" t="s">
        <v>23</v>
      </c>
      <c r="H4316">
        <v>178</v>
      </c>
      <c r="I4316">
        <v>2.9119999999999999</v>
      </c>
      <c r="J4316">
        <v>1.19</v>
      </c>
      <c r="K4316" t="s">
        <v>24</v>
      </c>
      <c r="L4316" t="s">
        <v>14939</v>
      </c>
      <c r="M4316" t="s">
        <v>14940</v>
      </c>
      <c r="N4316" t="s">
        <v>14941</v>
      </c>
      <c r="O4316" t="s">
        <v>28</v>
      </c>
      <c r="P4316">
        <v>10.1</v>
      </c>
      <c r="Q4316">
        <v>4.9000000000000004</v>
      </c>
      <c r="R4316">
        <v>0.129</v>
      </c>
      <c r="S4316">
        <v>16</v>
      </c>
      <c r="T4316" t="s">
        <v>29</v>
      </c>
      <c r="U4316" t="s">
        <v>24</v>
      </c>
      <c r="V4316" t="s">
        <v>24</v>
      </c>
    </row>
    <row r="4317" spans="1:22" x14ac:dyDescent="0.35">
      <c r="A4317" t="s">
        <v>14942</v>
      </c>
      <c r="B4317">
        <v>25.820799999999998</v>
      </c>
      <c r="C4317">
        <v>100.0915</v>
      </c>
      <c r="D4317">
        <v>10</v>
      </c>
      <c r="E4317">
        <v>4.3</v>
      </c>
      <c r="F4317" t="s">
        <v>23</v>
      </c>
      <c r="H4317">
        <v>81</v>
      </c>
      <c r="I4317">
        <v>4.5369999999999999</v>
      </c>
      <c r="J4317">
        <v>0.64</v>
      </c>
      <c r="K4317" t="s">
        <v>24</v>
      </c>
      <c r="L4317" t="s">
        <v>14943</v>
      </c>
      <c r="M4317" t="s">
        <v>14940</v>
      </c>
      <c r="N4317" t="s">
        <v>14944</v>
      </c>
      <c r="O4317" t="s">
        <v>28</v>
      </c>
      <c r="P4317">
        <v>7.8</v>
      </c>
      <c r="Q4317">
        <v>1.9</v>
      </c>
      <c r="R4317">
        <v>0.129</v>
      </c>
      <c r="S4317">
        <v>17</v>
      </c>
      <c r="T4317" t="s">
        <v>29</v>
      </c>
      <c r="U4317" t="s">
        <v>24</v>
      </c>
      <c r="V4317" t="s">
        <v>24</v>
      </c>
    </row>
    <row r="4318" spans="1:22" x14ac:dyDescent="0.35">
      <c r="A4318" t="s">
        <v>14945</v>
      </c>
      <c r="B4318">
        <v>25.586400000000001</v>
      </c>
      <c r="C4318">
        <v>99.967699999999994</v>
      </c>
      <c r="D4318">
        <v>10</v>
      </c>
      <c r="E4318">
        <v>4.5999999999999996</v>
      </c>
      <c r="F4318" t="s">
        <v>23</v>
      </c>
      <c r="H4318">
        <v>80</v>
      </c>
      <c r="I4318">
        <v>4.2949999999999999</v>
      </c>
      <c r="J4318">
        <v>0.34</v>
      </c>
      <c r="K4318" t="s">
        <v>24</v>
      </c>
      <c r="L4318" t="s">
        <v>14946</v>
      </c>
      <c r="M4318" t="s">
        <v>14947</v>
      </c>
      <c r="N4318" t="s">
        <v>14948</v>
      </c>
      <c r="O4318" t="s">
        <v>28</v>
      </c>
      <c r="P4318">
        <v>8.3000000000000007</v>
      </c>
      <c r="Q4318">
        <v>1.9</v>
      </c>
      <c r="R4318">
        <v>0.105</v>
      </c>
      <c r="S4318">
        <v>27</v>
      </c>
      <c r="T4318" t="s">
        <v>29</v>
      </c>
      <c r="U4318" t="s">
        <v>24</v>
      </c>
      <c r="V4318" t="s">
        <v>24</v>
      </c>
    </row>
    <row r="4319" spans="1:22" x14ac:dyDescent="0.35">
      <c r="A4319" t="s">
        <v>14949</v>
      </c>
      <c r="B4319">
        <v>34.776000000000003</v>
      </c>
      <c r="C4319">
        <v>69.570499999999996</v>
      </c>
      <c r="D4319">
        <v>14.82</v>
      </c>
      <c r="E4319">
        <v>4.5999999999999996</v>
      </c>
      <c r="F4319" t="s">
        <v>23</v>
      </c>
      <c r="H4319">
        <v>55</v>
      </c>
      <c r="I4319">
        <v>0.49399999999999999</v>
      </c>
      <c r="J4319">
        <v>0.7</v>
      </c>
      <c r="K4319" t="s">
        <v>24</v>
      </c>
      <c r="L4319" t="s">
        <v>14950</v>
      </c>
      <c r="M4319" t="s">
        <v>14951</v>
      </c>
      <c r="N4319" t="s">
        <v>14952</v>
      </c>
      <c r="O4319" t="s">
        <v>28</v>
      </c>
      <c r="P4319">
        <v>5.4</v>
      </c>
      <c r="Q4319">
        <v>4.0999999999999996</v>
      </c>
      <c r="R4319">
        <v>6.5000000000000002E-2</v>
      </c>
      <c r="S4319">
        <v>71</v>
      </c>
      <c r="T4319" t="s">
        <v>29</v>
      </c>
      <c r="U4319" t="s">
        <v>24</v>
      </c>
      <c r="V4319" t="s">
        <v>24</v>
      </c>
    </row>
    <row r="4320" spans="1:22" x14ac:dyDescent="0.35">
      <c r="A4320" t="s">
        <v>14953</v>
      </c>
      <c r="B4320">
        <v>28.308800000000002</v>
      </c>
      <c r="C4320">
        <v>84.304199999999994</v>
      </c>
      <c r="D4320">
        <v>10</v>
      </c>
      <c r="E4320">
        <v>4.9000000000000004</v>
      </c>
      <c r="F4320" t="s">
        <v>23</v>
      </c>
      <c r="H4320">
        <v>40</v>
      </c>
      <c r="I4320">
        <v>2.2410000000000001</v>
      </c>
      <c r="J4320">
        <v>0.53</v>
      </c>
      <c r="K4320" t="s">
        <v>24</v>
      </c>
      <c r="L4320" t="s">
        <v>14954</v>
      </c>
      <c r="M4320" t="s">
        <v>14955</v>
      </c>
      <c r="N4320" t="s">
        <v>14956</v>
      </c>
      <c r="O4320" t="s">
        <v>28</v>
      </c>
      <c r="P4320">
        <v>8.3000000000000007</v>
      </c>
      <c r="Q4320">
        <v>1.9</v>
      </c>
      <c r="R4320">
        <v>5.1999999999999998E-2</v>
      </c>
      <c r="S4320">
        <v>114</v>
      </c>
      <c r="T4320" t="s">
        <v>29</v>
      </c>
      <c r="U4320" t="s">
        <v>24</v>
      </c>
      <c r="V4320" t="s">
        <v>24</v>
      </c>
    </row>
    <row r="4321" spans="1:22" x14ac:dyDescent="0.35">
      <c r="A4321" t="s">
        <v>14957</v>
      </c>
      <c r="B4321">
        <v>28.278500000000001</v>
      </c>
      <c r="C4321">
        <v>84.337299999999999</v>
      </c>
      <c r="D4321">
        <v>10</v>
      </c>
      <c r="E4321">
        <v>5.3</v>
      </c>
      <c r="F4321" t="s">
        <v>23</v>
      </c>
      <c r="H4321">
        <v>36</v>
      </c>
      <c r="I4321">
        <v>2.2080000000000002</v>
      </c>
      <c r="J4321">
        <v>0.93</v>
      </c>
      <c r="K4321" t="s">
        <v>24</v>
      </c>
      <c r="L4321" t="s">
        <v>14958</v>
      </c>
      <c r="M4321" t="s">
        <v>14959</v>
      </c>
      <c r="N4321" t="s">
        <v>14960</v>
      </c>
      <c r="O4321" t="s">
        <v>28</v>
      </c>
      <c r="P4321">
        <v>3.4</v>
      </c>
      <c r="Q4321">
        <v>1.7</v>
      </c>
      <c r="R4321">
        <v>3.4000000000000002E-2</v>
      </c>
      <c r="S4321">
        <v>290</v>
      </c>
      <c r="T4321" t="s">
        <v>29</v>
      </c>
      <c r="U4321" t="s">
        <v>24</v>
      </c>
      <c r="V4321" t="s">
        <v>24</v>
      </c>
    </row>
    <row r="4322" spans="1:22" x14ac:dyDescent="0.35">
      <c r="A4322" t="s">
        <v>14961</v>
      </c>
      <c r="B4322">
        <v>26.130500000000001</v>
      </c>
      <c r="C4322">
        <v>99.445899999999995</v>
      </c>
      <c r="D4322">
        <v>10</v>
      </c>
      <c r="E4322">
        <v>4.3</v>
      </c>
      <c r="F4322" t="s">
        <v>23</v>
      </c>
      <c r="H4322">
        <v>125</v>
      </c>
      <c r="I4322">
        <v>4.8239999999999998</v>
      </c>
      <c r="J4322">
        <v>0.85</v>
      </c>
      <c r="K4322" t="s">
        <v>24</v>
      </c>
      <c r="L4322" t="s">
        <v>14962</v>
      </c>
      <c r="M4322" t="s">
        <v>14963</v>
      </c>
      <c r="N4322" t="s">
        <v>14964</v>
      </c>
      <c r="O4322" t="s">
        <v>28</v>
      </c>
      <c r="P4322">
        <v>7.1</v>
      </c>
      <c r="Q4322">
        <v>2</v>
      </c>
      <c r="R4322">
        <v>0.16800000000000001</v>
      </c>
      <c r="S4322">
        <v>10</v>
      </c>
      <c r="T4322" t="s">
        <v>29</v>
      </c>
      <c r="U4322" t="s">
        <v>24</v>
      </c>
      <c r="V4322" t="s">
        <v>24</v>
      </c>
    </row>
    <row r="4323" spans="1:22" x14ac:dyDescent="0.35">
      <c r="A4323" t="s">
        <v>14965</v>
      </c>
      <c r="B4323">
        <v>26.4878</v>
      </c>
      <c r="C4323">
        <v>99.912099999999995</v>
      </c>
      <c r="D4323">
        <v>10</v>
      </c>
      <c r="E4323">
        <v>4.3</v>
      </c>
      <c r="F4323" t="s">
        <v>23</v>
      </c>
      <c r="H4323">
        <v>64</v>
      </c>
      <c r="I4323">
        <v>5.1870000000000003</v>
      </c>
      <c r="J4323">
        <v>0.71</v>
      </c>
      <c r="K4323" t="s">
        <v>24</v>
      </c>
      <c r="L4323" t="s">
        <v>14966</v>
      </c>
      <c r="M4323" t="s">
        <v>14967</v>
      </c>
      <c r="N4323" t="s">
        <v>14968</v>
      </c>
      <c r="O4323" t="s">
        <v>28</v>
      </c>
      <c r="P4323">
        <v>8.6999999999999993</v>
      </c>
      <c r="Q4323">
        <v>1.9</v>
      </c>
      <c r="R4323">
        <v>0.13300000000000001</v>
      </c>
      <c r="S4323">
        <v>16</v>
      </c>
      <c r="T4323" t="s">
        <v>29</v>
      </c>
      <c r="U4323" t="s">
        <v>24</v>
      </c>
      <c r="V4323" t="s">
        <v>24</v>
      </c>
    </row>
    <row r="4324" spans="1:22" x14ac:dyDescent="0.35">
      <c r="A4324" t="s">
        <v>14969</v>
      </c>
      <c r="B4324">
        <v>26.671299999999999</v>
      </c>
      <c r="C4324">
        <v>92.425799999999995</v>
      </c>
      <c r="D4324">
        <v>49.81</v>
      </c>
      <c r="E4324">
        <v>4.4000000000000004</v>
      </c>
      <c r="F4324" t="s">
        <v>23</v>
      </c>
      <c r="H4324">
        <v>81</v>
      </c>
      <c r="I4324">
        <v>1.2130000000000001</v>
      </c>
      <c r="J4324">
        <v>0.4</v>
      </c>
      <c r="K4324" t="s">
        <v>24</v>
      </c>
      <c r="L4324" t="s">
        <v>14970</v>
      </c>
      <c r="M4324" t="s">
        <v>14967</v>
      </c>
      <c r="N4324" t="s">
        <v>14971</v>
      </c>
      <c r="O4324" t="s">
        <v>28</v>
      </c>
      <c r="P4324">
        <v>3.6</v>
      </c>
      <c r="Q4324">
        <v>7.4</v>
      </c>
      <c r="R4324">
        <v>6.0999999999999999E-2</v>
      </c>
      <c r="S4324">
        <v>77</v>
      </c>
      <c r="T4324" t="s">
        <v>29</v>
      </c>
      <c r="U4324" t="s">
        <v>24</v>
      </c>
      <c r="V4324" t="s">
        <v>24</v>
      </c>
    </row>
    <row r="4325" spans="1:22" x14ac:dyDescent="0.35">
      <c r="A4325" t="s">
        <v>14972</v>
      </c>
      <c r="B4325">
        <v>26.780100000000001</v>
      </c>
      <c r="C4325">
        <v>100.0826</v>
      </c>
      <c r="D4325">
        <v>10</v>
      </c>
      <c r="E4325">
        <v>4.2</v>
      </c>
      <c r="F4325" t="s">
        <v>23</v>
      </c>
      <c r="H4325">
        <v>91</v>
      </c>
      <c r="I4325">
        <v>6.6029999999999998</v>
      </c>
      <c r="J4325">
        <v>0.48</v>
      </c>
      <c r="K4325" t="s">
        <v>24</v>
      </c>
      <c r="L4325" t="s">
        <v>14973</v>
      </c>
      <c r="M4325" t="s">
        <v>14974</v>
      </c>
      <c r="N4325" t="s">
        <v>14975</v>
      </c>
      <c r="O4325" t="s">
        <v>28</v>
      </c>
      <c r="P4325">
        <v>6.4</v>
      </c>
      <c r="Q4325">
        <v>1.9</v>
      </c>
      <c r="R4325">
        <v>0.14199999999999999</v>
      </c>
      <c r="S4325">
        <v>15</v>
      </c>
      <c r="T4325" t="s">
        <v>29</v>
      </c>
      <c r="U4325" t="s">
        <v>24</v>
      </c>
      <c r="V4325" t="s">
        <v>24</v>
      </c>
    </row>
    <row r="4326" spans="1:22" x14ac:dyDescent="0.35">
      <c r="A4326" t="s">
        <v>14976</v>
      </c>
      <c r="B4326">
        <v>6.6176000000000004</v>
      </c>
      <c r="C4326">
        <v>94.564800000000005</v>
      </c>
      <c r="D4326">
        <v>10</v>
      </c>
      <c r="E4326">
        <v>5</v>
      </c>
      <c r="F4326" t="s">
        <v>23</v>
      </c>
      <c r="H4326">
        <v>35</v>
      </c>
      <c r="I4326">
        <v>2.742</v>
      </c>
      <c r="J4326">
        <v>1.04</v>
      </c>
      <c r="K4326" t="s">
        <v>24</v>
      </c>
      <c r="L4326" t="s">
        <v>14977</v>
      </c>
      <c r="M4326" t="s">
        <v>14978</v>
      </c>
      <c r="N4326" t="s">
        <v>14979</v>
      </c>
      <c r="O4326" t="s">
        <v>28</v>
      </c>
      <c r="P4326">
        <v>8.3000000000000007</v>
      </c>
      <c r="Q4326">
        <v>1.8</v>
      </c>
      <c r="R4326">
        <v>7.0000000000000007E-2</v>
      </c>
      <c r="S4326">
        <v>66</v>
      </c>
      <c r="T4326" t="s">
        <v>29</v>
      </c>
      <c r="U4326" t="s">
        <v>24</v>
      </c>
      <c r="V4326" t="s">
        <v>24</v>
      </c>
    </row>
    <row r="4327" spans="1:22" x14ac:dyDescent="0.35">
      <c r="A4327" t="s">
        <v>14980</v>
      </c>
      <c r="B4327">
        <v>14.539300000000001</v>
      </c>
      <c r="C4327">
        <v>93.732900000000001</v>
      </c>
      <c r="D4327">
        <v>25.9</v>
      </c>
      <c r="E4327">
        <v>4.0999999999999996</v>
      </c>
      <c r="F4327" t="s">
        <v>23</v>
      </c>
      <c r="H4327">
        <v>130</v>
      </c>
      <c r="I4327">
        <v>3.0230000000000001</v>
      </c>
      <c r="J4327">
        <v>1.03</v>
      </c>
      <c r="K4327" t="s">
        <v>24</v>
      </c>
      <c r="L4327" t="s">
        <v>14981</v>
      </c>
      <c r="M4327" t="s">
        <v>14982</v>
      </c>
      <c r="N4327" t="s">
        <v>14983</v>
      </c>
      <c r="O4327" t="s">
        <v>28</v>
      </c>
      <c r="P4327">
        <v>6.4</v>
      </c>
      <c r="Q4327">
        <v>7</v>
      </c>
      <c r="R4327">
        <v>0.23400000000000001</v>
      </c>
      <c r="S4327">
        <v>5</v>
      </c>
      <c r="T4327" t="s">
        <v>29</v>
      </c>
      <c r="U4327" t="s">
        <v>24</v>
      </c>
      <c r="V4327" t="s">
        <v>24</v>
      </c>
    </row>
    <row r="4328" spans="1:22" x14ac:dyDescent="0.35">
      <c r="A4328" t="s">
        <v>14984</v>
      </c>
      <c r="B4328">
        <v>31.960100000000001</v>
      </c>
      <c r="C4328">
        <v>92.926000000000002</v>
      </c>
      <c r="D4328">
        <v>10</v>
      </c>
      <c r="E4328">
        <v>4.3</v>
      </c>
      <c r="F4328" t="s">
        <v>23</v>
      </c>
      <c r="H4328">
        <v>47</v>
      </c>
      <c r="I4328">
        <v>2.73</v>
      </c>
      <c r="J4328">
        <v>0.97</v>
      </c>
      <c r="K4328" t="s">
        <v>24</v>
      </c>
      <c r="L4328" t="s">
        <v>14985</v>
      </c>
      <c r="M4328" t="s">
        <v>14986</v>
      </c>
      <c r="N4328" t="s">
        <v>8137</v>
      </c>
      <c r="O4328" t="s">
        <v>28</v>
      </c>
      <c r="P4328">
        <v>5.6</v>
      </c>
      <c r="Q4328">
        <v>1.7</v>
      </c>
      <c r="R4328">
        <v>9.7000000000000003E-2</v>
      </c>
      <c r="S4328">
        <v>30</v>
      </c>
      <c r="T4328" t="s">
        <v>29</v>
      </c>
      <c r="U4328" t="s">
        <v>24</v>
      </c>
      <c r="V4328" t="s">
        <v>24</v>
      </c>
    </row>
    <row r="4329" spans="1:22" x14ac:dyDescent="0.35">
      <c r="A4329" t="s">
        <v>14987</v>
      </c>
      <c r="B4329">
        <v>36.255000000000003</v>
      </c>
      <c r="C4329">
        <v>71.131600000000006</v>
      </c>
      <c r="D4329">
        <v>100.48</v>
      </c>
      <c r="E4329">
        <v>4.0999999999999996</v>
      </c>
      <c r="F4329" t="s">
        <v>23</v>
      </c>
      <c r="H4329">
        <v>97</v>
      </c>
      <c r="I4329">
        <v>0.97599999999999998</v>
      </c>
      <c r="J4329">
        <v>0.53</v>
      </c>
      <c r="K4329" t="s">
        <v>24</v>
      </c>
      <c r="L4329" t="s">
        <v>14988</v>
      </c>
      <c r="M4329" t="s">
        <v>14986</v>
      </c>
      <c r="N4329" t="s">
        <v>14989</v>
      </c>
      <c r="O4329" t="s">
        <v>28</v>
      </c>
      <c r="P4329">
        <v>6.7</v>
      </c>
      <c r="Q4329">
        <v>7.3</v>
      </c>
      <c r="R4329">
        <v>0.16500000000000001</v>
      </c>
      <c r="S4329">
        <v>10</v>
      </c>
      <c r="T4329" t="s">
        <v>29</v>
      </c>
      <c r="U4329" t="s">
        <v>24</v>
      </c>
      <c r="V4329" t="s">
        <v>24</v>
      </c>
    </row>
    <row r="4330" spans="1:22" x14ac:dyDescent="0.35">
      <c r="A4330" t="s">
        <v>14990</v>
      </c>
      <c r="B4330">
        <v>20.660699999999999</v>
      </c>
      <c r="C4330">
        <v>71.479299999999995</v>
      </c>
      <c r="D4330">
        <v>10</v>
      </c>
      <c r="E4330">
        <v>4.0999999999999996</v>
      </c>
      <c r="F4330" t="s">
        <v>23</v>
      </c>
      <c r="H4330">
        <v>73</v>
      </c>
      <c r="I4330">
        <v>13.037000000000001</v>
      </c>
      <c r="J4330">
        <v>0.99</v>
      </c>
      <c r="K4330" t="s">
        <v>24</v>
      </c>
      <c r="L4330" t="s">
        <v>14991</v>
      </c>
      <c r="M4330" t="s">
        <v>14992</v>
      </c>
      <c r="N4330" t="s">
        <v>14993</v>
      </c>
      <c r="O4330" t="s">
        <v>28</v>
      </c>
      <c r="P4330">
        <v>6.9</v>
      </c>
      <c r="Q4330">
        <v>1.9</v>
      </c>
      <c r="R4330">
        <v>0.114</v>
      </c>
      <c r="S4330">
        <v>21</v>
      </c>
      <c r="T4330" t="s">
        <v>29</v>
      </c>
      <c r="U4330" t="s">
        <v>24</v>
      </c>
      <c r="V4330" t="s">
        <v>24</v>
      </c>
    </row>
    <row r="4331" spans="1:22" x14ac:dyDescent="0.35">
      <c r="A4331" t="s">
        <v>14994</v>
      </c>
      <c r="B4331">
        <v>5.3773999999999997</v>
      </c>
      <c r="C4331">
        <v>92.681799999999996</v>
      </c>
      <c r="D4331">
        <v>10</v>
      </c>
      <c r="E4331">
        <v>4.3</v>
      </c>
      <c r="F4331" t="s">
        <v>23</v>
      </c>
      <c r="H4331">
        <v>173</v>
      </c>
      <c r="I4331">
        <v>4.2489999999999997</v>
      </c>
      <c r="J4331">
        <v>0.34</v>
      </c>
      <c r="K4331" t="s">
        <v>24</v>
      </c>
      <c r="L4331" t="s">
        <v>14995</v>
      </c>
      <c r="M4331" t="s">
        <v>14996</v>
      </c>
      <c r="N4331" t="s">
        <v>14997</v>
      </c>
      <c r="O4331" t="s">
        <v>28</v>
      </c>
      <c r="P4331">
        <v>8.3000000000000007</v>
      </c>
      <c r="Q4331">
        <v>1.8</v>
      </c>
      <c r="R4331">
        <v>0.114</v>
      </c>
      <c r="S4331">
        <v>24</v>
      </c>
      <c r="T4331" t="s">
        <v>29</v>
      </c>
      <c r="U4331" t="s">
        <v>24</v>
      </c>
      <c r="V4331" t="s">
        <v>24</v>
      </c>
    </row>
    <row r="4332" spans="1:22" x14ac:dyDescent="0.35">
      <c r="A4332" t="s">
        <v>14998</v>
      </c>
      <c r="B4332">
        <v>3.7481</v>
      </c>
      <c r="C4332">
        <v>94.369900000000001</v>
      </c>
      <c r="D4332">
        <v>28.17</v>
      </c>
      <c r="E4332">
        <v>4.2</v>
      </c>
      <c r="F4332" t="s">
        <v>23</v>
      </c>
      <c r="H4332">
        <v>144</v>
      </c>
      <c r="I4332">
        <v>2.96</v>
      </c>
      <c r="J4332">
        <v>0.49</v>
      </c>
      <c r="K4332" t="s">
        <v>24</v>
      </c>
      <c r="L4332" t="s">
        <v>14999</v>
      </c>
      <c r="M4332" t="s">
        <v>15000</v>
      </c>
      <c r="N4332" t="s">
        <v>15001</v>
      </c>
      <c r="O4332" t="s">
        <v>28</v>
      </c>
      <c r="P4332">
        <v>9.3000000000000007</v>
      </c>
      <c r="Q4332">
        <v>6.4</v>
      </c>
      <c r="R4332">
        <v>0.19900000000000001</v>
      </c>
      <c r="S4332">
        <v>7</v>
      </c>
      <c r="T4332" t="s">
        <v>29</v>
      </c>
      <c r="U4332" t="s">
        <v>24</v>
      </c>
      <c r="V4332" t="s">
        <v>24</v>
      </c>
    </row>
    <row r="4333" spans="1:22" x14ac:dyDescent="0.35">
      <c r="A4333" t="s">
        <v>15002</v>
      </c>
      <c r="B4333">
        <v>26.753</v>
      </c>
      <c r="C4333">
        <v>92.473600000000005</v>
      </c>
      <c r="D4333">
        <v>43.8</v>
      </c>
      <c r="E4333">
        <v>4.4000000000000004</v>
      </c>
      <c r="F4333" t="s">
        <v>23</v>
      </c>
      <c r="H4333">
        <v>94</v>
      </c>
      <c r="I4333">
        <v>1.3049999999999999</v>
      </c>
      <c r="J4333">
        <v>0.62</v>
      </c>
      <c r="K4333" t="s">
        <v>24</v>
      </c>
      <c r="L4333" t="s">
        <v>15003</v>
      </c>
      <c r="M4333" t="s">
        <v>15004</v>
      </c>
      <c r="N4333" t="s">
        <v>15005</v>
      </c>
      <c r="O4333" t="s">
        <v>28</v>
      </c>
      <c r="P4333">
        <v>8</v>
      </c>
      <c r="Q4333">
        <v>7.9</v>
      </c>
      <c r="R4333">
        <v>0.13400000000000001</v>
      </c>
      <c r="S4333">
        <v>18</v>
      </c>
      <c r="T4333" t="s">
        <v>29</v>
      </c>
      <c r="U4333" t="s">
        <v>24</v>
      </c>
      <c r="V4333" t="s">
        <v>24</v>
      </c>
    </row>
    <row r="4334" spans="1:22" x14ac:dyDescent="0.35">
      <c r="A4334" t="s">
        <v>15006</v>
      </c>
      <c r="B4334">
        <v>26.417999999999999</v>
      </c>
      <c r="C4334">
        <v>95.5047</v>
      </c>
      <c r="D4334">
        <v>85.91</v>
      </c>
      <c r="E4334">
        <v>4.2</v>
      </c>
      <c r="F4334" t="s">
        <v>23</v>
      </c>
      <c r="H4334">
        <v>120</v>
      </c>
      <c r="I4334">
        <v>2.4359999999999999</v>
      </c>
      <c r="J4334">
        <v>0.76</v>
      </c>
      <c r="K4334" t="s">
        <v>24</v>
      </c>
      <c r="L4334" t="s">
        <v>15007</v>
      </c>
      <c r="M4334" t="s">
        <v>15008</v>
      </c>
      <c r="N4334" t="s">
        <v>15009</v>
      </c>
      <c r="O4334" t="s">
        <v>28</v>
      </c>
      <c r="P4334">
        <v>9.4</v>
      </c>
      <c r="Q4334">
        <v>5.9</v>
      </c>
      <c r="R4334">
        <v>0.14000000000000001</v>
      </c>
      <c r="S4334">
        <v>14</v>
      </c>
      <c r="T4334" t="s">
        <v>29</v>
      </c>
      <c r="U4334" t="s">
        <v>24</v>
      </c>
      <c r="V4334" t="s">
        <v>24</v>
      </c>
    </row>
    <row r="4335" spans="1:22" x14ac:dyDescent="0.35">
      <c r="A4335" t="s">
        <v>15010</v>
      </c>
      <c r="B4335">
        <v>24.962499999999999</v>
      </c>
      <c r="C4335">
        <v>95.108800000000002</v>
      </c>
      <c r="D4335">
        <v>111.38</v>
      </c>
      <c r="E4335">
        <v>4.5</v>
      </c>
      <c r="F4335" t="s">
        <v>23</v>
      </c>
      <c r="H4335">
        <v>108</v>
      </c>
      <c r="I4335">
        <v>1.036</v>
      </c>
      <c r="J4335">
        <v>0.94</v>
      </c>
      <c r="K4335" t="s">
        <v>24</v>
      </c>
      <c r="L4335" t="s">
        <v>15011</v>
      </c>
      <c r="M4335" t="s">
        <v>15012</v>
      </c>
      <c r="N4335" t="s">
        <v>15013</v>
      </c>
      <c r="O4335" t="s">
        <v>28</v>
      </c>
      <c r="P4335">
        <v>8.8000000000000007</v>
      </c>
      <c r="Q4335">
        <v>7.9</v>
      </c>
      <c r="R4335">
        <v>0.09</v>
      </c>
      <c r="S4335">
        <v>36</v>
      </c>
      <c r="T4335" t="s">
        <v>29</v>
      </c>
      <c r="U4335" t="s">
        <v>24</v>
      </c>
      <c r="V4335" t="s">
        <v>24</v>
      </c>
    </row>
    <row r="4336" spans="1:22" x14ac:dyDescent="0.35">
      <c r="A4336" t="s">
        <v>15014</v>
      </c>
      <c r="B4336">
        <v>36.400799999999997</v>
      </c>
      <c r="C4336">
        <v>69.593199999999996</v>
      </c>
      <c r="D4336">
        <v>42.65</v>
      </c>
      <c r="E4336">
        <v>4.5</v>
      </c>
      <c r="F4336" t="s">
        <v>23</v>
      </c>
      <c r="H4336">
        <v>59</v>
      </c>
      <c r="I4336">
        <v>1.07</v>
      </c>
      <c r="J4336">
        <v>0.62</v>
      </c>
      <c r="K4336" t="s">
        <v>24</v>
      </c>
      <c r="L4336" t="s">
        <v>15015</v>
      </c>
      <c r="M4336" t="s">
        <v>15016</v>
      </c>
      <c r="N4336" t="s">
        <v>15017</v>
      </c>
      <c r="O4336" t="s">
        <v>28</v>
      </c>
      <c r="P4336">
        <v>1.8</v>
      </c>
      <c r="Q4336">
        <v>7.1</v>
      </c>
      <c r="R4336">
        <v>7.1999999999999995E-2</v>
      </c>
      <c r="S4336">
        <v>57</v>
      </c>
      <c r="T4336" t="s">
        <v>29</v>
      </c>
      <c r="U4336" t="s">
        <v>24</v>
      </c>
      <c r="V4336" t="s">
        <v>24</v>
      </c>
    </row>
    <row r="4337" spans="1:22" x14ac:dyDescent="0.35">
      <c r="A4337" t="s">
        <v>15018</v>
      </c>
      <c r="B4337">
        <v>39.4026</v>
      </c>
      <c r="C4337">
        <v>73.074700000000007</v>
      </c>
      <c r="D4337">
        <v>10</v>
      </c>
      <c r="E4337">
        <v>4.3</v>
      </c>
      <c r="F4337" t="s">
        <v>1060</v>
      </c>
      <c r="H4337">
        <v>43</v>
      </c>
      <c r="I4337">
        <v>1.859</v>
      </c>
      <c r="J4337">
        <v>0.51</v>
      </c>
      <c r="K4337" t="s">
        <v>24</v>
      </c>
      <c r="L4337" t="s">
        <v>15019</v>
      </c>
      <c r="M4337" t="s">
        <v>15016</v>
      </c>
      <c r="N4337" t="s">
        <v>15020</v>
      </c>
      <c r="O4337" t="s">
        <v>28</v>
      </c>
      <c r="P4337">
        <v>7</v>
      </c>
      <c r="Q4337">
        <v>1.8</v>
      </c>
      <c r="R4337">
        <v>8.3000000000000004E-2</v>
      </c>
      <c r="S4337">
        <v>14</v>
      </c>
      <c r="T4337" t="s">
        <v>29</v>
      </c>
      <c r="U4337" t="s">
        <v>24</v>
      </c>
      <c r="V4337" t="s">
        <v>24</v>
      </c>
    </row>
    <row r="4338" spans="1:22" x14ac:dyDescent="0.35">
      <c r="A4338" t="s">
        <v>15021</v>
      </c>
      <c r="B4338">
        <v>0.58760000000000001</v>
      </c>
      <c r="C4338">
        <v>96.33</v>
      </c>
      <c r="D4338">
        <v>10</v>
      </c>
      <c r="E4338">
        <v>4.5</v>
      </c>
      <c r="F4338" t="s">
        <v>23</v>
      </c>
      <c r="H4338">
        <v>152</v>
      </c>
      <c r="I4338">
        <v>1.4339999999999999</v>
      </c>
      <c r="J4338">
        <v>0.76</v>
      </c>
      <c r="K4338" t="s">
        <v>24</v>
      </c>
      <c r="L4338" t="s">
        <v>15022</v>
      </c>
      <c r="M4338" t="s">
        <v>15023</v>
      </c>
      <c r="N4338" t="s">
        <v>15024</v>
      </c>
      <c r="O4338" t="s">
        <v>28</v>
      </c>
      <c r="P4338">
        <v>10.7</v>
      </c>
      <c r="Q4338">
        <v>1.9</v>
      </c>
      <c r="R4338">
        <v>0.124</v>
      </c>
      <c r="S4338">
        <v>19</v>
      </c>
      <c r="T4338" t="s">
        <v>29</v>
      </c>
      <c r="U4338" t="s">
        <v>24</v>
      </c>
      <c r="V4338" t="s">
        <v>24</v>
      </c>
    </row>
    <row r="4339" spans="1:22" x14ac:dyDescent="0.35">
      <c r="A4339" t="s">
        <v>15025</v>
      </c>
      <c r="B4339">
        <v>36.5242</v>
      </c>
      <c r="C4339">
        <v>69.496600000000001</v>
      </c>
      <c r="D4339">
        <v>31.91</v>
      </c>
      <c r="E4339">
        <v>4.5999999999999996</v>
      </c>
      <c r="F4339" t="s">
        <v>23</v>
      </c>
      <c r="H4339">
        <v>46</v>
      </c>
      <c r="I4339">
        <v>1.0529999999999999</v>
      </c>
      <c r="J4339">
        <v>1.1000000000000001</v>
      </c>
      <c r="K4339" t="s">
        <v>24</v>
      </c>
      <c r="L4339" t="s">
        <v>15026</v>
      </c>
      <c r="M4339" t="s">
        <v>15027</v>
      </c>
      <c r="N4339" t="s">
        <v>15028</v>
      </c>
      <c r="O4339" t="s">
        <v>28</v>
      </c>
      <c r="P4339">
        <v>5.2</v>
      </c>
      <c r="Q4339">
        <v>4.9000000000000004</v>
      </c>
      <c r="R4339">
        <v>7.4999999999999997E-2</v>
      </c>
      <c r="S4339">
        <v>53</v>
      </c>
      <c r="T4339" t="s">
        <v>29</v>
      </c>
      <c r="U4339" t="s">
        <v>24</v>
      </c>
      <c r="V4339" t="s">
        <v>24</v>
      </c>
    </row>
    <row r="4340" spans="1:22" x14ac:dyDescent="0.35">
      <c r="A4340" t="s">
        <v>15029</v>
      </c>
      <c r="B4340">
        <v>24.409300000000002</v>
      </c>
      <c r="C4340">
        <v>99.191999999999993</v>
      </c>
      <c r="D4340">
        <v>10</v>
      </c>
      <c r="E4340">
        <v>4.5999999999999996</v>
      </c>
      <c r="F4340" t="s">
        <v>23</v>
      </c>
      <c r="H4340">
        <v>69</v>
      </c>
      <c r="I4340">
        <v>3.13</v>
      </c>
      <c r="J4340">
        <v>0.7</v>
      </c>
      <c r="K4340" t="s">
        <v>24</v>
      </c>
      <c r="L4340" t="s">
        <v>15030</v>
      </c>
      <c r="M4340" t="s">
        <v>15031</v>
      </c>
      <c r="N4340" t="s">
        <v>15032</v>
      </c>
      <c r="O4340" t="s">
        <v>28</v>
      </c>
      <c r="P4340">
        <v>6.3</v>
      </c>
      <c r="Q4340">
        <v>1.9</v>
      </c>
      <c r="R4340">
        <v>8.3000000000000004E-2</v>
      </c>
      <c r="S4340">
        <v>43</v>
      </c>
      <c r="T4340" t="s">
        <v>29</v>
      </c>
      <c r="U4340" t="s">
        <v>24</v>
      </c>
      <c r="V4340" t="s">
        <v>24</v>
      </c>
    </row>
    <row r="4341" spans="1:22" x14ac:dyDescent="0.35">
      <c r="A4341" t="s">
        <v>15033</v>
      </c>
      <c r="B4341">
        <v>37.137799999999999</v>
      </c>
      <c r="C4341">
        <v>85.079899999999995</v>
      </c>
      <c r="D4341">
        <v>10</v>
      </c>
      <c r="E4341">
        <v>4.5</v>
      </c>
      <c r="F4341" t="s">
        <v>23</v>
      </c>
      <c r="H4341">
        <v>102</v>
      </c>
      <c r="I4341">
        <v>6.0990000000000002</v>
      </c>
      <c r="J4341">
        <v>0.66</v>
      </c>
      <c r="K4341" t="s">
        <v>24</v>
      </c>
      <c r="L4341" t="s">
        <v>15034</v>
      </c>
      <c r="M4341" t="s">
        <v>15035</v>
      </c>
      <c r="N4341" t="s">
        <v>7714</v>
      </c>
      <c r="O4341" t="s">
        <v>28</v>
      </c>
      <c r="P4341">
        <v>8.6</v>
      </c>
      <c r="Q4341">
        <v>1.9</v>
      </c>
      <c r="R4341">
        <v>9.6000000000000002E-2</v>
      </c>
      <c r="S4341">
        <v>32</v>
      </c>
      <c r="T4341" t="s">
        <v>29</v>
      </c>
      <c r="U4341" t="s">
        <v>24</v>
      </c>
      <c r="V4341" t="s">
        <v>24</v>
      </c>
    </row>
    <row r="4342" spans="1:22" x14ac:dyDescent="0.35">
      <c r="A4342" t="s">
        <v>15036</v>
      </c>
      <c r="B4342">
        <v>9.0162999999999993</v>
      </c>
      <c r="C4342">
        <v>92.206199999999995</v>
      </c>
      <c r="D4342">
        <v>10</v>
      </c>
      <c r="E4342">
        <v>4.5999999999999996</v>
      </c>
      <c r="F4342" t="s">
        <v>23</v>
      </c>
      <c r="H4342">
        <v>167</v>
      </c>
      <c r="I4342">
        <v>2.6749999999999998</v>
      </c>
      <c r="J4342">
        <v>0.97</v>
      </c>
      <c r="K4342" t="s">
        <v>24</v>
      </c>
      <c r="L4342" t="s">
        <v>15037</v>
      </c>
      <c r="M4342" t="s">
        <v>15038</v>
      </c>
      <c r="N4342" t="s">
        <v>15039</v>
      </c>
      <c r="O4342" t="s">
        <v>28</v>
      </c>
      <c r="P4342">
        <v>9.6999999999999993</v>
      </c>
      <c r="Q4342">
        <v>1.9</v>
      </c>
      <c r="R4342">
        <v>0.14599999999999999</v>
      </c>
      <c r="S4342">
        <v>14</v>
      </c>
      <c r="T4342" t="s">
        <v>29</v>
      </c>
      <c r="U4342" t="s">
        <v>24</v>
      </c>
      <c r="V4342" t="s">
        <v>24</v>
      </c>
    </row>
    <row r="4343" spans="1:22" x14ac:dyDescent="0.35">
      <c r="A4343" t="s">
        <v>15040</v>
      </c>
      <c r="B4343">
        <v>4.0406000000000004</v>
      </c>
      <c r="C4343">
        <v>95.5321</v>
      </c>
      <c r="D4343">
        <v>35</v>
      </c>
      <c r="E4343">
        <v>4.4000000000000004</v>
      </c>
      <c r="F4343" t="s">
        <v>23</v>
      </c>
      <c r="H4343">
        <v>184</v>
      </c>
      <c r="I4343">
        <v>1.839</v>
      </c>
      <c r="J4343">
        <v>0.86</v>
      </c>
      <c r="K4343" t="s">
        <v>24</v>
      </c>
      <c r="L4343" t="s">
        <v>15041</v>
      </c>
      <c r="M4343" t="s">
        <v>15042</v>
      </c>
      <c r="N4343" t="s">
        <v>15043</v>
      </c>
      <c r="O4343" t="s">
        <v>28</v>
      </c>
      <c r="P4343">
        <v>9.1999999999999993</v>
      </c>
      <c r="Q4343">
        <v>2</v>
      </c>
      <c r="R4343">
        <v>0.24099999999999999</v>
      </c>
      <c r="S4343">
        <v>6</v>
      </c>
      <c r="T4343" t="s">
        <v>29</v>
      </c>
      <c r="U4343" t="s">
        <v>24</v>
      </c>
      <c r="V4343" t="s">
        <v>24</v>
      </c>
    </row>
    <row r="4344" spans="1:22" x14ac:dyDescent="0.35">
      <c r="A4344" t="s">
        <v>15044</v>
      </c>
      <c r="B4344">
        <v>2.3542999999999998</v>
      </c>
      <c r="C4344">
        <v>96.209400000000002</v>
      </c>
      <c r="D4344">
        <v>14.37</v>
      </c>
      <c r="E4344">
        <v>4.8</v>
      </c>
      <c r="F4344" t="s">
        <v>23</v>
      </c>
      <c r="H4344">
        <v>156</v>
      </c>
      <c r="I4344">
        <v>1.718</v>
      </c>
      <c r="J4344">
        <v>0.78</v>
      </c>
      <c r="K4344" t="s">
        <v>24</v>
      </c>
      <c r="L4344" t="s">
        <v>15045</v>
      </c>
      <c r="M4344" t="s">
        <v>15046</v>
      </c>
      <c r="N4344" t="s">
        <v>15047</v>
      </c>
      <c r="O4344" t="s">
        <v>28</v>
      </c>
      <c r="P4344">
        <v>8.1</v>
      </c>
      <c r="Q4344">
        <v>4.7</v>
      </c>
      <c r="R4344">
        <v>0.08</v>
      </c>
      <c r="S4344">
        <v>48</v>
      </c>
      <c r="T4344" t="s">
        <v>29</v>
      </c>
      <c r="U4344" t="s">
        <v>24</v>
      </c>
      <c r="V4344" t="s">
        <v>24</v>
      </c>
    </row>
    <row r="4345" spans="1:22" x14ac:dyDescent="0.35">
      <c r="A4345" t="s">
        <v>15048</v>
      </c>
      <c r="B4345">
        <v>36.491199999999999</v>
      </c>
      <c r="C4345">
        <v>71.111699999999999</v>
      </c>
      <c r="D4345">
        <v>126.19</v>
      </c>
      <c r="E4345">
        <v>4.3</v>
      </c>
      <c r="F4345" t="s">
        <v>23</v>
      </c>
      <c r="H4345">
        <v>46</v>
      </c>
      <c r="I4345">
        <v>0.76500000000000001</v>
      </c>
      <c r="J4345">
        <v>0.6</v>
      </c>
      <c r="K4345" t="s">
        <v>24</v>
      </c>
      <c r="L4345" t="s">
        <v>15049</v>
      </c>
      <c r="M4345" t="s">
        <v>15050</v>
      </c>
      <c r="N4345" t="s">
        <v>15051</v>
      </c>
      <c r="O4345" t="s">
        <v>28</v>
      </c>
      <c r="P4345">
        <v>6.5</v>
      </c>
      <c r="Q4345">
        <v>4.2</v>
      </c>
      <c r="R4345">
        <v>0.109</v>
      </c>
      <c r="S4345">
        <v>25</v>
      </c>
      <c r="T4345" t="s">
        <v>29</v>
      </c>
      <c r="U4345" t="s">
        <v>24</v>
      </c>
      <c r="V4345" t="s">
        <v>24</v>
      </c>
    </row>
    <row r="4346" spans="1:22" x14ac:dyDescent="0.35">
      <c r="A4346" t="s">
        <v>15052</v>
      </c>
      <c r="B4346">
        <v>26.774000000000001</v>
      </c>
      <c r="C4346">
        <v>92.473799999999997</v>
      </c>
      <c r="D4346">
        <v>10</v>
      </c>
      <c r="E4346">
        <v>3.8</v>
      </c>
      <c r="F4346" t="s">
        <v>23</v>
      </c>
      <c r="H4346">
        <v>92</v>
      </c>
      <c r="I4346">
        <v>1.3240000000000001</v>
      </c>
      <c r="J4346">
        <v>0.76</v>
      </c>
      <c r="K4346" t="s">
        <v>24</v>
      </c>
      <c r="L4346" t="s">
        <v>15053</v>
      </c>
      <c r="M4346" t="s">
        <v>15054</v>
      </c>
      <c r="N4346" t="s">
        <v>15055</v>
      </c>
      <c r="O4346" t="s">
        <v>28</v>
      </c>
      <c r="P4346">
        <v>4.7</v>
      </c>
      <c r="Q4346">
        <v>1.9</v>
      </c>
      <c r="R4346">
        <v>0.161</v>
      </c>
      <c r="S4346">
        <v>10</v>
      </c>
      <c r="T4346" t="s">
        <v>29</v>
      </c>
      <c r="U4346" t="s">
        <v>24</v>
      </c>
      <c r="V4346" t="s">
        <v>24</v>
      </c>
    </row>
    <row r="4347" spans="1:22" x14ac:dyDescent="0.35">
      <c r="A4347" t="s">
        <v>15056</v>
      </c>
      <c r="B4347">
        <v>37.237099999999998</v>
      </c>
      <c r="C4347">
        <v>71.688400000000001</v>
      </c>
      <c r="D4347">
        <v>117.17</v>
      </c>
      <c r="E4347">
        <v>4.4000000000000004</v>
      </c>
      <c r="F4347" t="s">
        <v>23</v>
      </c>
      <c r="H4347">
        <v>76</v>
      </c>
      <c r="I4347">
        <v>0.89500000000000002</v>
      </c>
      <c r="J4347">
        <v>1.25</v>
      </c>
      <c r="K4347" t="s">
        <v>24</v>
      </c>
      <c r="L4347" t="s">
        <v>15057</v>
      </c>
      <c r="M4347" t="s">
        <v>15058</v>
      </c>
      <c r="N4347" t="s">
        <v>7523</v>
      </c>
      <c r="O4347" t="s">
        <v>28</v>
      </c>
      <c r="P4347">
        <v>6.7</v>
      </c>
      <c r="Q4347">
        <v>8.5</v>
      </c>
      <c r="R4347">
        <v>0.26700000000000002</v>
      </c>
      <c r="S4347">
        <v>7</v>
      </c>
      <c r="T4347" t="s">
        <v>29</v>
      </c>
      <c r="U4347" t="s">
        <v>24</v>
      </c>
      <c r="V4347" t="s">
        <v>24</v>
      </c>
    </row>
    <row r="4348" spans="1:22" x14ac:dyDescent="0.35">
      <c r="A4348" t="s">
        <v>15059</v>
      </c>
      <c r="B4348">
        <v>36.698799999999999</v>
      </c>
      <c r="C4348">
        <v>71.011600000000001</v>
      </c>
      <c r="D4348">
        <v>222</v>
      </c>
      <c r="E4348">
        <v>4.0999999999999996</v>
      </c>
      <c r="F4348" t="s">
        <v>23</v>
      </c>
      <c r="H4348">
        <v>64</v>
      </c>
      <c r="I4348">
        <v>0.55000000000000004</v>
      </c>
      <c r="J4348">
        <v>0.76</v>
      </c>
      <c r="K4348" t="s">
        <v>24</v>
      </c>
      <c r="L4348" t="s">
        <v>15060</v>
      </c>
      <c r="M4348" t="s">
        <v>15061</v>
      </c>
      <c r="N4348" t="s">
        <v>15062</v>
      </c>
      <c r="O4348" t="s">
        <v>28</v>
      </c>
      <c r="P4348">
        <v>3.4</v>
      </c>
      <c r="Q4348">
        <v>5</v>
      </c>
      <c r="R4348">
        <v>9.4E-2</v>
      </c>
      <c r="S4348">
        <v>31</v>
      </c>
      <c r="T4348" t="s">
        <v>29</v>
      </c>
      <c r="U4348" t="s">
        <v>24</v>
      </c>
      <c r="V4348" t="s">
        <v>24</v>
      </c>
    </row>
    <row r="4349" spans="1:22" x14ac:dyDescent="0.35">
      <c r="A4349" t="s">
        <v>15063</v>
      </c>
      <c r="B4349">
        <v>36.559600000000003</v>
      </c>
      <c r="C4349">
        <v>70.957899999999995</v>
      </c>
      <c r="D4349">
        <v>188.16</v>
      </c>
      <c r="E4349">
        <v>4.0999999999999996</v>
      </c>
      <c r="F4349" t="s">
        <v>23</v>
      </c>
      <c r="H4349">
        <v>105</v>
      </c>
      <c r="I4349">
        <v>0.64200000000000002</v>
      </c>
      <c r="J4349">
        <v>0.95</v>
      </c>
      <c r="K4349" t="s">
        <v>24</v>
      </c>
      <c r="L4349" t="s">
        <v>15064</v>
      </c>
      <c r="M4349" t="s">
        <v>15065</v>
      </c>
      <c r="N4349" t="s">
        <v>1198</v>
      </c>
      <c r="O4349" t="s">
        <v>28</v>
      </c>
      <c r="P4349">
        <v>10.8</v>
      </c>
      <c r="Q4349">
        <v>7.8</v>
      </c>
      <c r="R4349">
        <v>0.185</v>
      </c>
      <c r="S4349">
        <v>8</v>
      </c>
      <c r="T4349" t="s">
        <v>29</v>
      </c>
      <c r="U4349" t="s">
        <v>24</v>
      </c>
      <c r="V4349" t="s">
        <v>24</v>
      </c>
    </row>
    <row r="4350" spans="1:22" x14ac:dyDescent="0.35">
      <c r="A4350" t="s">
        <v>15066</v>
      </c>
      <c r="B4350">
        <v>26.5945</v>
      </c>
      <c r="C4350">
        <v>92.481300000000005</v>
      </c>
      <c r="D4350">
        <v>48.29</v>
      </c>
      <c r="E4350">
        <v>4.2</v>
      </c>
      <c r="F4350" t="s">
        <v>23</v>
      </c>
      <c r="H4350">
        <v>115</v>
      </c>
      <c r="I4350">
        <v>1.167</v>
      </c>
      <c r="J4350">
        <v>0.85</v>
      </c>
      <c r="K4350" t="s">
        <v>24</v>
      </c>
      <c r="L4350" t="s">
        <v>15067</v>
      </c>
      <c r="M4350" t="s">
        <v>15068</v>
      </c>
      <c r="N4350" t="s">
        <v>15069</v>
      </c>
      <c r="O4350" t="s">
        <v>28</v>
      </c>
      <c r="P4350">
        <v>9.1</v>
      </c>
      <c r="Q4350">
        <v>5.5</v>
      </c>
      <c r="R4350">
        <v>0.216</v>
      </c>
      <c r="S4350">
        <v>6</v>
      </c>
      <c r="T4350" t="s">
        <v>29</v>
      </c>
      <c r="U4350" t="s">
        <v>24</v>
      </c>
      <c r="V4350" t="s">
        <v>24</v>
      </c>
    </row>
    <row r="4351" spans="1:22" x14ac:dyDescent="0.35">
      <c r="A4351" t="s">
        <v>15070</v>
      </c>
      <c r="B4351">
        <v>26.738399999999999</v>
      </c>
      <c r="C4351">
        <v>92.099299999999999</v>
      </c>
      <c r="D4351">
        <v>47</v>
      </c>
      <c r="E4351">
        <v>4</v>
      </c>
      <c r="F4351" t="s">
        <v>23</v>
      </c>
      <c r="H4351">
        <v>95</v>
      </c>
      <c r="I4351">
        <v>1.1870000000000001</v>
      </c>
      <c r="J4351">
        <v>0.39</v>
      </c>
      <c r="K4351" t="s">
        <v>24</v>
      </c>
      <c r="L4351" t="s">
        <v>15071</v>
      </c>
      <c r="M4351" t="s">
        <v>15072</v>
      </c>
      <c r="N4351" t="s">
        <v>15073</v>
      </c>
      <c r="O4351" t="s">
        <v>28</v>
      </c>
      <c r="P4351">
        <v>7.5</v>
      </c>
      <c r="Q4351">
        <v>3.6</v>
      </c>
      <c r="R4351">
        <v>0.122</v>
      </c>
      <c r="S4351">
        <v>21</v>
      </c>
      <c r="T4351" t="s">
        <v>29</v>
      </c>
      <c r="U4351" t="s">
        <v>24</v>
      </c>
      <c r="V4351" t="s">
        <v>24</v>
      </c>
    </row>
    <row r="4352" spans="1:22" x14ac:dyDescent="0.35">
      <c r="A4352" t="s">
        <v>15074</v>
      </c>
      <c r="B4352">
        <v>8.6376000000000008</v>
      </c>
      <c r="C4352">
        <v>94.1922</v>
      </c>
      <c r="D4352">
        <v>10</v>
      </c>
      <c r="E4352">
        <v>4.9000000000000004</v>
      </c>
      <c r="F4352" t="s">
        <v>23</v>
      </c>
      <c r="H4352">
        <v>72</v>
      </c>
      <c r="I4352">
        <v>3.32</v>
      </c>
      <c r="J4352">
        <v>1.1399999999999999</v>
      </c>
      <c r="K4352" t="s">
        <v>24</v>
      </c>
      <c r="L4352" t="s">
        <v>15075</v>
      </c>
      <c r="M4352" t="s">
        <v>15076</v>
      </c>
      <c r="N4352" t="s">
        <v>402</v>
      </c>
      <c r="O4352" t="s">
        <v>28</v>
      </c>
      <c r="P4352">
        <v>7.9</v>
      </c>
      <c r="Q4352">
        <v>1.8</v>
      </c>
      <c r="R4352">
        <v>6.9000000000000006E-2</v>
      </c>
      <c r="S4352">
        <v>67</v>
      </c>
      <c r="T4352" t="s">
        <v>29</v>
      </c>
      <c r="U4352" t="s">
        <v>24</v>
      </c>
      <c r="V4352" t="s">
        <v>24</v>
      </c>
    </row>
    <row r="4353" spans="1:22" x14ac:dyDescent="0.35">
      <c r="A4353" t="s">
        <v>15077</v>
      </c>
      <c r="B4353">
        <v>36.4422</v>
      </c>
      <c r="C4353">
        <v>70.914299999999997</v>
      </c>
      <c r="D4353">
        <v>143.16</v>
      </c>
      <c r="E4353">
        <v>4</v>
      </c>
      <c r="F4353" t="s">
        <v>23</v>
      </c>
      <c r="H4353">
        <v>75</v>
      </c>
      <c r="I4353">
        <v>0.73399999999999999</v>
      </c>
      <c r="J4353">
        <v>0.9</v>
      </c>
      <c r="K4353" t="s">
        <v>24</v>
      </c>
      <c r="L4353" t="s">
        <v>15078</v>
      </c>
      <c r="M4353" t="s">
        <v>15079</v>
      </c>
      <c r="N4353" t="s">
        <v>11376</v>
      </c>
      <c r="O4353" t="s">
        <v>28</v>
      </c>
      <c r="P4353">
        <v>3.3</v>
      </c>
      <c r="Q4353">
        <v>8</v>
      </c>
      <c r="R4353">
        <v>0.183</v>
      </c>
      <c r="S4353">
        <v>9</v>
      </c>
      <c r="T4353" t="s">
        <v>29</v>
      </c>
      <c r="U4353" t="s">
        <v>24</v>
      </c>
      <c r="V4353" t="s">
        <v>24</v>
      </c>
    </row>
    <row r="4354" spans="1:22" x14ac:dyDescent="0.35">
      <c r="A4354" t="s">
        <v>15080</v>
      </c>
      <c r="B4354">
        <v>38.293300000000002</v>
      </c>
      <c r="C4354">
        <v>75.654700000000005</v>
      </c>
      <c r="D4354">
        <v>120.46</v>
      </c>
      <c r="E4354">
        <v>4.2</v>
      </c>
      <c r="F4354" t="s">
        <v>23</v>
      </c>
      <c r="H4354">
        <v>69</v>
      </c>
      <c r="I4354">
        <v>3.23</v>
      </c>
      <c r="J4354">
        <v>0.79</v>
      </c>
      <c r="K4354" t="s">
        <v>24</v>
      </c>
      <c r="L4354" t="s">
        <v>15081</v>
      </c>
      <c r="M4354" t="s">
        <v>15082</v>
      </c>
      <c r="N4354" t="s">
        <v>15083</v>
      </c>
      <c r="O4354" t="s">
        <v>28</v>
      </c>
      <c r="P4354">
        <v>4.4000000000000004</v>
      </c>
      <c r="Q4354">
        <v>8</v>
      </c>
      <c r="R4354">
        <v>0.11</v>
      </c>
      <c r="S4354">
        <v>23</v>
      </c>
      <c r="T4354" t="s">
        <v>29</v>
      </c>
      <c r="U4354" t="s">
        <v>24</v>
      </c>
      <c r="V4354" t="s">
        <v>24</v>
      </c>
    </row>
    <row r="4355" spans="1:22" x14ac:dyDescent="0.35">
      <c r="A4355" t="s">
        <v>15084</v>
      </c>
      <c r="B4355">
        <v>38.447200000000002</v>
      </c>
      <c r="C4355">
        <v>73.477000000000004</v>
      </c>
      <c r="D4355">
        <v>115.87</v>
      </c>
      <c r="E4355">
        <v>4.5</v>
      </c>
      <c r="F4355" t="s">
        <v>23</v>
      </c>
      <c r="H4355">
        <v>97</v>
      </c>
      <c r="I4355">
        <v>1.6639999999999999</v>
      </c>
      <c r="J4355">
        <v>0.71</v>
      </c>
      <c r="K4355" t="s">
        <v>24</v>
      </c>
      <c r="L4355" t="s">
        <v>15085</v>
      </c>
      <c r="M4355" t="s">
        <v>15086</v>
      </c>
      <c r="N4355" t="s">
        <v>15087</v>
      </c>
      <c r="O4355" t="s">
        <v>28</v>
      </c>
      <c r="P4355">
        <v>7.6</v>
      </c>
      <c r="Q4355">
        <v>8.1999999999999993</v>
      </c>
      <c r="R4355">
        <v>0.108</v>
      </c>
      <c r="S4355">
        <v>25</v>
      </c>
      <c r="T4355" t="s">
        <v>29</v>
      </c>
      <c r="U4355" t="s">
        <v>24</v>
      </c>
      <c r="V4355" t="s">
        <v>24</v>
      </c>
    </row>
    <row r="4356" spans="1:22" x14ac:dyDescent="0.35">
      <c r="A4356" t="s">
        <v>15088</v>
      </c>
      <c r="B4356">
        <v>36.695999999999998</v>
      </c>
      <c r="C4356">
        <v>94.135400000000004</v>
      </c>
      <c r="D4356">
        <v>10</v>
      </c>
      <c r="E4356">
        <v>4.5999999999999996</v>
      </c>
      <c r="F4356" t="s">
        <v>23</v>
      </c>
      <c r="H4356">
        <v>54</v>
      </c>
      <c r="I4356">
        <v>7.7519999999999998</v>
      </c>
      <c r="J4356">
        <v>0.71</v>
      </c>
      <c r="K4356" t="s">
        <v>24</v>
      </c>
      <c r="L4356" t="s">
        <v>15089</v>
      </c>
      <c r="M4356" t="s">
        <v>15090</v>
      </c>
      <c r="N4356" t="s">
        <v>9137</v>
      </c>
      <c r="O4356" t="s">
        <v>28</v>
      </c>
      <c r="P4356">
        <v>7.3</v>
      </c>
      <c r="Q4356">
        <v>1.8</v>
      </c>
      <c r="R4356">
        <v>7.8E-2</v>
      </c>
      <c r="S4356">
        <v>49</v>
      </c>
      <c r="T4356" t="s">
        <v>29</v>
      </c>
      <c r="U4356" t="s">
        <v>24</v>
      </c>
      <c r="V4356" t="s">
        <v>24</v>
      </c>
    </row>
    <row r="4357" spans="1:22" x14ac:dyDescent="0.35">
      <c r="A4357" t="s">
        <v>15091</v>
      </c>
      <c r="B4357">
        <v>25.880299999999998</v>
      </c>
      <c r="C4357">
        <v>96.7988</v>
      </c>
      <c r="D4357">
        <v>55.36</v>
      </c>
      <c r="E4357">
        <v>4.2</v>
      </c>
      <c r="F4357" t="s">
        <v>23</v>
      </c>
      <c r="H4357">
        <v>113</v>
      </c>
      <c r="I4357">
        <v>2.7989999999999999</v>
      </c>
      <c r="J4357">
        <v>0.86</v>
      </c>
      <c r="K4357" t="s">
        <v>24</v>
      </c>
      <c r="L4357" t="s">
        <v>15092</v>
      </c>
      <c r="M4357" t="s">
        <v>15093</v>
      </c>
      <c r="N4357" t="s">
        <v>15094</v>
      </c>
      <c r="O4357" t="s">
        <v>28</v>
      </c>
      <c r="P4357">
        <v>6.3</v>
      </c>
      <c r="Q4357">
        <v>9.6999999999999993</v>
      </c>
      <c r="R4357">
        <v>0.158</v>
      </c>
      <c r="S4357">
        <v>12</v>
      </c>
      <c r="T4357" t="s">
        <v>29</v>
      </c>
      <c r="U4357" t="s">
        <v>24</v>
      </c>
      <c r="V4357" t="s">
        <v>24</v>
      </c>
    </row>
    <row r="4358" spans="1:22" x14ac:dyDescent="0.35">
      <c r="A4358" t="s">
        <v>15095</v>
      </c>
      <c r="B4358">
        <v>5.4398999999999997</v>
      </c>
      <c r="C4358">
        <v>94.634</v>
      </c>
      <c r="D4358">
        <v>35</v>
      </c>
      <c r="E4358">
        <v>4.9000000000000004</v>
      </c>
      <c r="F4358" t="s">
        <v>106</v>
      </c>
      <c r="H4358">
        <v>59</v>
      </c>
      <c r="I4358">
        <v>2.3119999999999998</v>
      </c>
      <c r="J4358">
        <v>0.86</v>
      </c>
      <c r="K4358" t="s">
        <v>24</v>
      </c>
      <c r="L4358" t="s">
        <v>15096</v>
      </c>
      <c r="M4358" t="s">
        <v>15097</v>
      </c>
      <c r="N4358" t="s">
        <v>15098</v>
      </c>
      <c r="O4358" t="s">
        <v>28</v>
      </c>
      <c r="P4358">
        <v>9.4</v>
      </c>
      <c r="Q4358">
        <v>1.9</v>
      </c>
      <c r="R4358">
        <v>9.2999999999999999E-2</v>
      </c>
      <c r="S4358">
        <v>11</v>
      </c>
      <c r="T4358" t="s">
        <v>29</v>
      </c>
      <c r="U4358" t="s">
        <v>24</v>
      </c>
      <c r="V4358" t="s">
        <v>24</v>
      </c>
    </row>
    <row r="4359" spans="1:22" x14ac:dyDescent="0.35">
      <c r="A4359" t="s">
        <v>15099</v>
      </c>
      <c r="B4359">
        <v>4.0461</v>
      </c>
      <c r="C4359">
        <v>95.756600000000006</v>
      </c>
      <c r="D4359">
        <v>50.03</v>
      </c>
      <c r="E4359">
        <v>4.5999999999999996</v>
      </c>
      <c r="F4359" t="s">
        <v>23</v>
      </c>
      <c r="H4359">
        <v>129</v>
      </c>
      <c r="I4359">
        <v>1.669</v>
      </c>
      <c r="J4359">
        <v>0.86</v>
      </c>
      <c r="K4359" t="s">
        <v>24</v>
      </c>
      <c r="L4359" t="s">
        <v>15100</v>
      </c>
      <c r="M4359" t="s">
        <v>15101</v>
      </c>
      <c r="N4359" t="s">
        <v>15102</v>
      </c>
      <c r="O4359" t="s">
        <v>28</v>
      </c>
      <c r="P4359">
        <v>7.6</v>
      </c>
      <c r="Q4359">
        <v>8.1999999999999993</v>
      </c>
      <c r="R4359">
        <v>0.13600000000000001</v>
      </c>
      <c r="S4359">
        <v>16</v>
      </c>
      <c r="T4359" t="s">
        <v>29</v>
      </c>
      <c r="U4359" t="s">
        <v>24</v>
      </c>
      <c r="V4359" t="s">
        <v>24</v>
      </c>
    </row>
    <row r="4360" spans="1:22" x14ac:dyDescent="0.35">
      <c r="A4360" t="s">
        <v>15103</v>
      </c>
      <c r="B4360">
        <v>24.066400000000002</v>
      </c>
      <c r="C4360">
        <v>65.010400000000004</v>
      </c>
      <c r="D4360">
        <v>10</v>
      </c>
      <c r="E4360">
        <v>4.4000000000000004</v>
      </c>
      <c r="F4360" t="s">
        <v>23</v>
      </c>
      <c r="H4360">
        <v>82</v>
      </c>
      <c r="I4360">
        <v>8.0679999999999996</v>
      </c>
      <c r="J4360">
        <v>0.73</v>
      </c>
      <c r="K4360" t="s">
        <v>24</v>
      </c>
      <c r="L4360" t="s">
        <v>15104</v>
      </c>
      <c r="M4360" t="s">
        <v>15105</v>
      </c>
      <c r="N4360" t="s">
        <v>15106</v>
      </c>
      <c r="O4360" t="s">
        <v>28</v>
      </c>
      <c r="P4360">
        <v>8.6999999999999993</v>
      </c>
      <c r="Q4360">
        <v>1.8</v>
      </c>
      <c r="R4360">
        <v>7.9000000000000001E-2</v>
      </c>
      <c r="S4360">
        <v>48</v>
      </c>
      <c r="T4360" t="s">
        <v>29</v>
      </c>
      <c r="U4360" t="s">
        <v>24</v>
      </c>
      <c r="V4360" t="s">
        <v>24</v>
      </c>
    </row>
    <row r="4361" spans="1:22" x14ac:dyDescent="0.35">
      <c r="A4361" t="s">
        <v>15107</v>
      </c>
      <c r="B4361">
        <v>1.3529</v>
      </c>
      <c r="C4361">
        <v>96.903999999999996</v>
      </c>
      <c r="D4361">
        <v>10</v>
      </c>
      <c r="E4361">
        <v>4.5</v>
      </c>
      <c r="F4361" t="s">
        <v>23</v>
      </c>
      <c r="H4361">
        <v>169</v>
      </c>
      <c r="I4361">
        <v>0.67300000000000004</v>
      </c>
      <c r="J4361">
        <v>0.91</v>
      </c>
      <c r="K4361" t="s">
        <v>24</v>
      </c>
      <c r="L4361" t="s">
        <v>15108</v>
      </c>
      <c r="M4361" t="s">
        <v>15109</v>
      </c>
      <c r="N4361" t="s">
        <v>15110</v>
      </c>
      <c r="O4361" t="s">
        <v>28</v>
      </c>
      <c r="P4361">
        <v>6.6</v>
      </c>
      <c r="Q4361">
        <v>1.9</v>
      </c>
      <c r="R4361">
        <v>0.14000000000000001</v>
      </c>
      <c r="S4361">
        <v>15</v>
      </c>
      <c r="T4361" t="s">
        <v>29</v>
      </c>
      <c r="U4361" t="s">
        <v>24</v>
      </c>
      <c r="V4361" t="s">
        <v>24</v>
      </c>
    </row>
    <row r="4362" spans="1:22" x14ac:dyDescent="0.35">
      <c r="A4362" t="s">
        <v>15111</v>
      </c>
      <c r="B4362">
        <v>37.154200000000003</v>
      </c>
      <c r="C4362">
        <v>71.202699999999993</v>
      </c>
      <c r="D4362">
        <v>38.659999999999997</v>
      </c>
      <c r="E4362">
        <v>4.2</v>
      </c>
      <c r="F4362" t="s">
        <v>23</v>
      </c>
      <c r="H4362">
        <v>99</v>
      </c>
      <c r="I4362">
        <v>0.501</v>
      </c>
      <c r="J4362">
        <v>0.82</v>
      </c>
      <c r="K4362" t="s">
        <v>24</v>
      </c>
      <c r="L4362" t="s">
        <v>15112</v>
      </c>
      <c r="M4362" t="s">
        <v>15113</v>
      </c>
      <c r="N4362" t="s">
        <v>3791</v>
      </c>
      <c r="O4362" t="s">
        <v>28</v>
      </c>
      <c r="P4362">
        <v>6.1</v>
      </c>
      <c r="Q4362">
        <v>9.1999999999999993</v>
      </c>
      <c r="R4362">
        <v>0.14099999999999999</v>
      </c>
      <c r="S4362">
        <v>15</v>
      </c>
      <c r="T4362" t="s">
        <v>29</v>
      </c>
      <c r="U4362" t="s">
        <v>24</v>
      </c>
      <c r="V4362" t="s">
        <v>24</v>
      </c>
    </row>
    <row r="4363" spans="1:22" x14ac:dyDescent="0.35">
      <c r="A4363" t="s">
        <v>15114</v>
      </c>
      <c r="B4363">
        <v>19.338100000000001</v>
      </c>
      <c r="C4363">
        <v>97.103800000000007</v>
      </c>
      <c r="D4363">
        <v>15</v>
      </c>
      <c r="E4363">
        <v>4.4000000000000004</v>
      </c>
      <c r="F4363" t="s">
        <v>23</v>
      </c>
      <c r="H4363">
        <v>86</v>
      </c>
      <c r="I4363">
        <v>1.01</v>
      </c>
      <c r="J4363">
        <v>0.56000000000000005</v>
      </c>
      <c r="K4363" t="s">
        <v>24</v>
      </c>
      <c r="L4363" t="s">
        <v>15115</v>
      </c>
      <c r="M4363" t="s">
        <v>15116</v>
      </c>
      <c r="N4363" t="s">
        <v>15117</v>
      </c>
      <c r="O4363" t="s">
        <v>28</v>
      </c>
      <c r="P4363">
        <v>3.9</v>
      </c>
      <c r="Q4363">
        <v>4.5</v>
      </c>
      <c r="R4363">
        <v>0.14399999999999999</v>
      </c>
      <c r="S4363">
        <v>15</v>
      </c>
      <c r="T4363" t="s">
        <v>29</v>
      </c>
      <c r="U4363" t="s">
        <v>24</v>
      </c>
      <c r="V4363" t="s">
        <v>24</v>
      </c>
    </row>
    <row r="4364" spans="1:22" x14ac:dyDescent="0.35">
      <c r="A4364" t="s">
        <v>15118</v>
      </c>
      <c r="B4364">
        <v>5.3105000000000002</v>
      </c>
      <c r="C4364">
        <v>94.192999999999998</v>
      </c>
      <c r="D4364">
        <v>35</v>
      </c>
      <c r="E4364">
        <v>5</v>
      </c>
      <c r="F4364" t="s">
        <v>23</v>
      </c>
      <c r="H4364">
        <v>64</v>
      </c>
      <c r="I4364">
        <v>2.7429999999999999</v>
      </c>
      <c r="J4364">
        <v>0.73</v>
      </c>
      <c r="K4364" t="s">
        <v>24</v>
      </c>
      <c r="L4364" t="s">
        <v>15119</v>
      </c>
      <c r="M4364" t="s">
        <v>15120</v>
      </c>
      <c r="N4364" t="s">
        <v>5516</v>
      </c>
      <c r="O4364" t="s">
        <v>28</v>
      </c>
      <c r="P4364">
        <v>8.5</v>
      </c>
      <c r="Q4364">
        <v>2</v>
      </c>
      <c r="R4364">
        <v>5.2999999999999999E-2</v>
      </c>
      <c r="S4364">
        <v>116</v>
      </c>
      <c r="T4364" t="s">
        <v>29</v>
      </c>
      <c r="U4364" t="s">
        <v>24</v>
      </c>
      <c r="V4364" t="s">
        <v>24</v>
      </c>
    </row>
    <row r="4365" spans="1:22" x14ac:dyDescent="0.35">
      <c r="A4365" t="s">
        <v>15121</v>
      </c>
      <c r="B4365">
        <v>24.238900000000001</v>
      </c>
      <c r="C4365">
        <v>94.513000000000005</v>
      </c>
      <c r="D4365">
        <v>95.31</v>
      </c>
      <c r="E4365">
        <v>4.3</v>
      </c>
      <c r="F4365" t="s">
        <v>23</v>
      </c>
      <c r="H4365">
        <v>94</v>
      </c>
      <c r="I4365">
        <v>2.7509999999999999</v>
      </c>
      <c r="J4365">
        <v>0.63</v>
      </c>
      <c r="K4365" t="s">
        <v>24</v>
      </c>
      <c r="L4365" t="s">
        <v>15122</v>
      </c>
      <c r="M4365" t="s">
        <v>15123</v>
      </c>
      <c r="N4365" t="s">
        <v>15124</v>
      </c>
      <c r="O4365" t="s">
        <v>28</v>
      </c>
      <c r="P4365">
        <v>7</v>
      </c>
      <c r="Q4365">
        <v>10</v>
      </c>
      <c r="R4365">
        <v>0.16</v>
      </c>
      <c r="S4365">
        <v>11</v>
      </c>
      <c r="T4365" t="s">
        <v>29</v>
      </c>
      <c r="U4365" t="s">
        <v>24</v>
      </c>
      <c r="V4365" t="s">
        <v>24</v>
      </c>
    </row>
    <row r="4366" spans="1:22" x14ac:dyDescent="0.35">
      <c r="A4366" t="s">
        <v>15125</v>
      </c>
      <c r="B4366">
        <v>30.6691</v>
      </c>
      <c r="C4366">
        <v>103.2503</v>
      </c>
      <c r="D4366">
        <v>10</v>
      </c>
      <c r="E4366">
        <v>4.0999999999999996</v>
      </c>
      <c r="F4366" t="s">
        <v>23</v>
      </c>
      <c r="H4366">
        <v>127</v>
      </c>
      <c r="I4366">
        <v>5.4039999999999999</v>
      </c>
      <c r="J4366">
        <v>0.71</v>
      </c>
      <c r="K4366" t="s">
        <v>24</v>
      </c>
      <c r="L4366" t="s">
        <v>15126</v>
      </c>
      <c r="M4366" t="s">
        <v>15127</v>
      </c>
      <c r="N4366" t="s">
        <v>15128</v>
      </c>
      <c r="O4366" t="s">
        <v>28</v>
      </c>
      <c r="P4366">
        <v>10.199999999999999</v>
      </c>
      <c r="Q4366">
        <v>1.9</v>
      </c>
      <c r="R4366">
        <v>0.16600000000000001</v>
      </c>
      <c r="S4366">
        <v>10</v>
      </c>
      <c r="T4366" t="s">
        <v>29</v>
      </c>
      <c r="U4366" t="s">
        <v>24</v>
      </c>
      <c r="V4366" t="s">
        <v>24</v>
      </c>
    </row>
    <row r="4367" spans="1:22" x14ac:dyDescent="0.35">
      <c r="A4367" t="s">
        <v>15129</v>
      </c>
      <c r="B4367">
        <v>36.61</v>
      </c>
      <c r="C4367">
        <v>70.954800000000006</v>
      </c>
      <c r="D4367">
        <v>72.989999999999995</v>
      </c>
      <c r="E4367">
        <v>4.7</v>
      </c>
      <c r="F4367" t="s">
        <v>23</v>
      </c>
      <c r="H4367">
        <v>45</v>
      </c>
      <c r="I4367">
        <v>0.59699999999999998</v>
      </c>
      <c r="J4367">
        <v>0.97</v>
      </c>
      <c r="K4367" t="s">
        <v>24</v>
      </c>
      <c r="L4367" t="s">
        <v>15130</v>
      </c>
      <c r="M4367" t="s">
        <v>15131</v>
      </c>
      <c r="N4367" t="s">
        <v>2628</v>
      </c>
      <c r="O4367" t="s">
        <v>28</v>
      </c>
      <c r="P4367">
        <v>5.7</v>
      </c>
      <c r="Q4367">
        <v>4.5</v>
      </c>
      <c r="R4367">
        <v>0.04</v>
      </c>
      <c r="S4367">
        <v>185</v>
      </c>
      <c r="T4367" t="s">
        <v>29</v>
      </c>
      <c r="U4367" t="s">
        <v>24</v>
      </c>
      <c r="V4367" t="s">
        <v>24</v>
      </c>
    </row>
    <row r="4368" spans="1:22" x14ac:dyDescent="0.35">
      <c r="A4368" t="s">
        <v>15132</v>
      </c>
      <c r="B4368">
        <v>36.228299999999997</v>
      </c>
      <c r="C4368">
        <v>71.088999999999999</v>
      </c>
      <c r="D4368">
        <v>102.29</v>
      </c>
      <c r="E4368">
        <v>4.0999999999999996</v>
      </c>
      <c r="F4368" t="s">
        <v>23</v>
      </c>
      <c r="H4368">
        <v>98</v>
      </c>
      <c r="I4368">
        <v>0.98499999999999999</v>
      </c>
      <c r="J4368">
        <v>0.47</v>
      </c>
      <c r="K4368" t="s">
        <v>24</v>
      </c>
      <c r="L4368" t="s">
        <v>15133</v>
      </c>
      <c r="M4368" t="s">
        <v>15134</v>
      </c>
      <c r="N4368" t="s">
        <v>15135</v>
      </c>
      <c r="O4368" t="s">
        <v>28</v>
      </c>
      <c r="P4368">
        <v>7.6</v>
      </c>
      <c r="Q4368">
        <v>7.5</v>
      </c>
      <c r="R4368">
        <v>0.12</v>
      </c>
      <c r="S4368">
        <v>19</v>
      </c>
      <c r="T4368" t="s">
        <v>29</v>
      </c>
      <c r="U4368" t="s">
        <v>24</v>
      </c>
      <c r="V4368" t="s">
        <v>24</v>
      </c>
    </row>
    <row r="4369" spans="1:22" x14ac:dyDescent="0.35">
      <c r="A4369" t="s">
        <v>15136</v>
      </c>
      <c r="B4369">
        <v>26.747699999999998</v>
      </c>
      <c r="C4369">
        <v>92.484899999999996</v>
      </c>
      <c r="D4369">
        <v>38.21</v>
      </c>
      <c r="E4369">
        <v>4.8</v>
      </c>
      <c r="F4369" t="s">
        <v>23</v>
      </c>
      <c r="H4369">
        <v>83</v>
      </c>
      <c r="I4369">
        <v>1.304</v>
      </c>
      <c r="J4369">
        <v>0.56000000000000005</v>
      </c>
      <c r="K4369" t="s">
        <v>24</v>
      </c>
      <c r="L4369" t="s">
        <v>15137</v>
      </c>
      <c r="M4369" t="s">
        <v>15138</v>
      </c>
      <c r="N4369" t="s">
        <v>15139</v>
      </c>
      <c r="O4369" t="s">
        <v>28</v>
      </c>
      <c r="P4369">
        <v>7.6</v>
      </c>
      <c r="Q4369">
        <v>5.6</v>
      </c>
      <c r="R4369">
        <v>4.3999999999999997E-2</v>
      </c>
      <c r="S4369">
        <v>157</v>
      </c>
      <c r="T4369" t="s">
        <v>29</v>
      </c>
      <c r="U4369" t="s">
        <v>24</v>
      </c>
      <c r="V4369" t="s">
        <v>24</v>
      </c>
    </row>
    <row r="4370" spans="1:22" x14ac:dyDescent="0.35">
      <c r="A4370" t="s">
        <v>15140</v>
      </c>
      <c r="B4370">
        <v>1.0487</v>
      </c>
      <c r="C4370">
        <v>96.525099999999995</v>
      </c>
      <c r="D4370">
        <v>10</v>
      </c>
      <c r="E4370">
        <v>4.7</v>
      </c>
      <c r="F4370" t="s">
        <v>23</v>
      </c>
      <c r="H4370">
        <v>95</v>
      </c>
      <c r="I4370">
        <v>1.08</v>
      </c>
      <c r="J4370">
        <v>0.57999999999999996</v>
      </c>
      <c r="K4370" t="s">
        <v>24</v>
      </c>
      <c r="L4370" t="s">
        <v>15141</v>
      </c>
      <c r="M4370" t="s">
        <v>15142</v>
      </c>
      <c r="N4370" t="s">
        <v>15143</v>
      </c>
      <c r="O4370" t="s">
        <v>28</v>
      </c>
      <c r="P4370">
        <v>6.3</v>
      </c>
      <c r="Q4370">
        <v>1.9</v>
      </c>
      <c r="R4370">
        <v>9.2999999999999999E-2</v>
      </c>
      <c r="S4370">
        <v>35</v>
      </c>
      <c r="T4370" t="s">
        <v>29</v>
      </c>
      <c r="U4370" t="s">
        <v>24</v>
      </c>
      <c r="V4370" t="s">
        <v>24</v>
      </c>
    </row>
    <row r="4371" spans="1:22" x14ac:dyDescent="0.35">
      <c r="A4371" t="s">
        <v>15144</v>
      </c>
      <c r="B4371">
        <v>26.766200000000001</v>
      </c>
      <c r="C4371">
        <v>92.513300000000001</v>
      </c>
      <c r="D4371">
        <v>35</v>
      </c>
      <c r="E4371">
        <v>4.2</v>
      </c>
      <c r="F4371" t="s">
        <v>23</v>
      </c>
      <c r="H4371">
        <v>181</v>
      </c>
      <c r="I4371">
        <v>1.3320000000000001</v>
      </c>
      <c r="J4371">
        <v>0.54</v>
      </c>
      <c r="K4371" t="s">
        <v>24</v>
      </c>
      <c r="L4371" t="s">
        <v>15145</v>
      </c>
      <c r="M4371" t="s">
        <v>15146</v>
      </c>
      <c r="N4371" t="s">
        <v>15147</v>
      </c>
      <c r="O4371" t="s">
        <v>28</v>
      </c>
      <c r="P4371">
        <v>10.5</v>
      </c>
      <c r="Q4371">
        <v>2</v>
      </c>
      <c r="R4371">
        <v>0.215</v>
      </c>
      <c r="S4371">
        <v>7</v>
      </c>
      <c r="T4371" t="s">
        <v>29</v>
      </c>
      <c r="U4371" t="s">
        <v>24</v>
      </c>
      <c r="V4371" t="s">
        <v>24</v>
      </c>
    </row>
    <row r="4372" spans="1:22" x14ac:dyDescent="0.35">
      <c r="A4372" t="s">
        <v>15148</v>
      </c>
      <c r="B4372">
        <v>26.8262</v>
      </c>
      <c r="C4372">
        <v>92.537099999999995</v>
      </c>
      <c r="D4372">
        <v>35</v>
      </c>
      <c r="E4372">
        <v>4.4000000000000004</v>
      </c>
      <c r="F4372" t="s">
        <v>23</v>
      </c>
      <c r="H4372">
        <v>129</v>
      </c>
      <c r="I4372">
        <v>1.395</v>
      </c>
      <c r="J4372">
        <v>0.89</v>
      </c>
      <c r="K4372" t="s">
        <v>24</v>
      </c>
      <c r="L4372" t="s">
        <v>15149</v>
      </c>
      <c r="M4372" t="s">
        <v>15150</v>
      </c>
      <c r="N4372" t="s">
        <v>15151</v>
      </c>
      <c r="O4372" t="s">
        <v>28</v>
      </c>
      <c r="P4372">
        <v>9.1</v>
      </c>
      <c r="Q4372">
        <v>2</v>
      </c>
      <c r="R4372">
        <v>0.123</v>
      </c>
      <c r="S4372">
        <v>19</v>
      </c>
      <c r="T4372" t="s">
        <v>29</v>
      </c>
      <c r="U4372" t="s">
        <v>24</v>
      </c>
      <c r="V4372" t="s">
        <v>24</v>
      </c>
    </row>
    <row r="4373" spans="1:22" x14ac:dyDescent="0.35">
      <c r="A4373" t="s">
        <v>15152</v>
      </c>
      <c r="B4373">
        <v>26.748899999999999</v>
      </c>
      <c r="C4373">
        <v>92.513599999999997</v>
      </c>
      <c r="D4373">
        <v>35</v>
      </c>
      <c r="E4373">
        <v>5</v>
      </c>
      <c r="F4373" t="s">
        <v>23</v>
      </c>
      <c r="H4373">
        <v>77</v>
      </c>
      <c r="I4373">
        <v>1.3169999999999999</v>
      </c>
      <c r="J4373">
        <v>0.74</v>
      </c>
      <c r="K4373" t="s">
        <v>24</v>
      </c>
      <c r="L4373" t="s">
        <v>15153</v>
      </c>
      <c r="M4373" t="s">
        <v>15154</v>
      </c>
      <c r="N4373" t="s">
        <v>15155</v>
      </c>
      <c r="O4373" t="s">
        <v>28</v>
      </c>
      <c r="P4373">
        <v>7.8</v>
      </c>
      <c r="Q4373">
        <v>1.9</v>
      </c>
      <c r="R4373">
        <v>6.3E-2</v>
      </c>
      <c r="S4373">
        <v>80</v>
      </c>
      <c r="T4373" t="s">
        <v>29</v>
      </c>
      <c r="U4373" t="s">
        <v>24</v>
      </c>
      <c r="V4373" t="s">
        <v>24</v>
      </c>
    </row>
    <row r="4374" spans="1:22" x14ac:dyDescent="0.35">
      <c r="A4374" t="s">
        <v>15156</v>
      </c>
      <c r="B4374">
        <v>26.781300000000002</v>
      </c>
      <c r="C4374">
        <v>92.456500000000005</v>
      </c>
      <c r="D4374">
        <v>34</v>
      </c>
      <c r="E4374">
        <v>6</v>
      </c>
      <c r="F4374" t="s">
        <v>106</v>
      </c>
      <c r="H4374">
        <v>11</v>
      </c>
      <c r="I4374">
        <v>1.3240000000000001</v>
      </c>
      <c r="J4374">
        <v>0.79</v>
      </c>
      <c r="K4374" t="s">
        <v>24</v>
      </c>
      <c r="L4374" t="s">
        <v>15157</v>
      </c>
      <c r="M4374" t="s">
        <v>15158</v>
      </c>
      <c r="N4374" t="s">
        <v>15159</v>
      </c>
      <c r="O4374" t="s">
        <v>28</v>
      </c>
      <c r="P4374">
        <v>6.6</v>
      </c>
      <c r="Q4374">
        <v>1.7</v>
      </c>
      <c r="R4374">
        <v>6.6000000000000003E-2</v>
      </c>
      <c r="S4374">
        <v>22</v>
      </c>
      <c r="T4374" t="s">
        <v>29</v>
      </c>
      <c r="U4374" t="s">
        <v>24</v>
      </c>
      <c r="V4374" t="s">
        <v>24</v>
      </c>
    </row>
    <row r="4375" spans="1:22" x14ac:dyDescent="0.35">
      <c r="A4375" t="s">
        <v>15160</v>
      </c>
      <c r="B4375">
        <v>35.523200000000003</v>
      </c>
      <c r="C4375">
        <v>89.587400000000002</v>
      </c>
      <c r="D4375">
        <v>10</v>
      </c>
      <c r="E4375">
        <v>4.5999999999999996</v>
      </c>
      <c r="F4375" t="s">
        <v>23</v>
      </c>
      <c r="H4375">
        <v>67</v>
      </c>
      <c r="I4375">
        <v>5.9470000000000001</v>
      </c>
      <c r="J4375">
        <v>0.6</v>
      </c>
      <c r="K4375" t="s">
        <v>24</v>
      </c>
      <c r="L4375" t="s">
        <v>15161</v>
      </c>
      <c r="M4375" t="s">
        <v>15162</v>
      </c>
      <c r="N4375" t="s">
        <v>52</v>
      </c>
      <c r="O4375" t="s">
        <v>28</v>
      </c>
      <c r="P4375">
        <v>7</v>
      </c>
      <c r="Q4375">
        <v>1.9</v>
      </c>
      <c r="R4375">
        <v>6.6000000000000003E-2</v>
      </c>
      <c r="S4375">
        <v>70</v>
      </c>
      <c r="T4375" t="s">
        <v>29</v>
      </c>
      <c r="U4375" t="s">
        <v>24</v>
      </c>
      <c r="V4375" t="s">
        <v>24</v>
      </c>
    </row>
    <row r="4376" spans="1:22" x14ac:dyDescent="0.35">
      <c r="A4376" t="s">
        <v>15163</v>
      </c>
      <c r="B4376">
        <v>37.551099999999998</v>
      </c>
      <c r="C4376">
        <v>75.665400000000005</v>
      </c>
      <c r="D4376">
        <v>99.38</v>
      </c>
      <c r="E4376">
        <v>4.5</v>
      </c>
      <c r="F4376" t="s">
        <v>23</v>
      </c>
      <c r="H4376">
        <v>63</v>
      </c>
      <c r="I4376">
        <v>3.59</v>
      </c>
      <c r="J4376">
        <v>0.75</v>
      </c>
      <c r="K4376" t="s">
        <v>24</v>
      </c>
      <c r="L4376" t="s">
        <v>15164</v>
      </c>
      <c r="M4376" t="s">
        <v>15165</v>
      </c>
      <c r="N4376" t="s">
        <v>15166</v>
      </c>
      <c r="O4376" t="s">
        <v>28</v>
      </c>
      <c r="P4376">
        <v>7.3</v>
      </c>
      <c r="Q4376">
        <v>7</v>
      </c>
      <c r="R4376">
        <v>4.9000000000000002E-2</v>
      </c>
      <c r="S4376">
        <v>121</v>
      </c>
      <c r="T4376" t="s">
        <v>29</v>
      </c>
      <c r="U4376" t="s">
        <v>24</v>
      </c>
      <c r="V4376" t="s">
        <v>24</v>
      </c>
    </row>
    <row r="4377" spans="1:22" x14ac:dyDescent="0.35">
      <c r="A4377" t="s">
        <v>15167</v>
      </c>
      <c r="B4377">
        <v>2.4369999999999998</v>
      </c>
      <c r="C4377">
        <v>95.8553</v>
      </c>
      <c r="D4377">
        <v>29.23</v>
      </c>
      <c r="E4377">
        <v>4.2</v>
      </c>
      <c r="F4377" t="s">
        <v>23</v>
      </c>
      <c r="H4377">
        <v>128</v>
      </c>
      <c r="I4377">
        <v>2.0539999999999998</v>
      </c>
      <c r="J4377">
        <v>0.33</v>
      </c>
      <c r="K4377" t="s">
        <v>24</v>
      </c>
      <c r="L4377" t="s">
        <v>15168</v>
      </c>
      <c r="M4377" t="s">
        <v>15169</v>
      </c>
      <c r="N4377" t="s">
        <v>15170</v>
      </c>
      <c r="O4377" t="s">
        <v>28</v>
      </c>
      <c r="P4377">
        <v>7.7</v>
      </c>
      <c r="Q4377">
        <v>6.8</v>
      </c>
      <c r="R4377">
        <v>0.17499999999999999</v>
      </c>
      <c r="S4377">
        <v>9</v>
      </c>
      <c r="T4377" t="s">
        <v>29</v>
      </c>
      <c r="U4377" t="s">
        <v>24</v>
      </c>
      <c r="V4377" t="s">
        <v>24</v>
      </c>
    </row>
    <row r="4378" spans="1:22" x14ac:dyDescent="0.35">
      <c r="A4378" t="s">
        <v>15171</v>
      </c>
      <c r="B4378">
        <v>38.201300000000003</v>
      </c>
      <c r="C4378">
        <v>72.982600000000005</v>
      </c>
      <c r="D4378">
        <v>136.25</v>
      </c>
      <c r="E4378">
        <v>4.3</v>
      </c>
      <c r="F4378" t="s">
        <v>23</v>
      </c>
      <c r="H4378">
        <v>63</v>
      </c>
      <c r="I4378">
        <v>1.5760000000000001</v>
      </c>
      <c r="J4378">
        <v>1.1200000000000001</v>
      </c>
      <c r="K4378" t="s">
        <v>24</v>
      </c>
      <c r="L4378" t="s">
        <v>15172</v>
      </c>
      <c r="M4378" t="s">
        <v>15173</v>
      </c>
      <c r="N4378" t="s">
        <v>15174</v>
      </c>
      <c r="O4378" t="s">
        <v>28</v>
      </c>
      <c r="P4378">
        <v>6.8</v>
      </c>
      <c r="Q4378">
        <v>8.1</v>
      </c>
      <c r="R4378">
        <v>0.113</v>
      </c>
      <c r="S4378">
        <v>22</v>
      </c>
      <c r="T4378" t="s">
        <v>29</v>
      </c>
      <c r="U4378" t="s">
        <v>24</v>
      </c>
      <c r="V4378" t="s">
        <v>24</v>
      </c>
    </row>
    <row r="4379" spans="1:22" x14ac:dyDescent="0.35">
      <c r="A4379" t="s">
        <v>15175</v>
      </c>
      <c r="B4379">
        <v>36.4255</v>
      </c>
      <c r="C4379">
        <v>68.662999999999997</v>
      </c>
      <c r="D4379">
        <v>56.85</v>
      </c>
      <c r="E4379">
        <v>4.5</v>
      </c>
      <c r="F4379" t="s">
        <v>23</v>
      </c>
      <c r="H4379">
        <v>133</v>
      </c>
      <c r="I4379">
        <v>1.6870000000000001</v>
      </c>
      <c r="J4379">
        <v>0.71</v>
      </c>
      <c r="K4379" t="s">
        <v>24</v>
      </c>
      <c r="L4379" t="s">
        <v>15176</v>
      </c>
      <c r="M4379" t="s">
        <v>15177</v>
      </c>
      <c r="N4379" t="s">
        <v>15178</v>
      </c>
      <c r="O4379" t="s">
        <v>28</v>
      </c>
      <c r="P4379">
        <v>5.2</v>
      </c>
      <c r="Q4379">
        <v>9.1999999999999993</v>
      </c>
      <c r="R4379">
        <v>0.14399999999999999</v>
      </c>
      <c r="S4379">
        <v>14</v>
      </c>
      <c r="T4379" t="s">
        <v>29</v>
      </c>
      <c r="U4379" t="s">
        <v>24</v>
      </c>
      <c r="V4379" t="s">
        <v>24</v>
      </c>
    </row>
    <row r="4380" spans="1:22" x14ac:dyDescent="0.35">
      <c r="A4380" t="s">
        <v>15179</v>
      </c>
      <c r="B4380">
        <v>36.552199999999999</v>
      </c>
      <c r="C4380">
        <v>70.921199999999999</v>
      </c>
      <c r="D4380">
        <v>194.6</v>
      </c>
      <c r="E4380">
        <v>4.4000000000000004</v>
      </c>
      <c r="F4380" t="s">
        <v>23</v>
      </c>
      <c r="H4380">
        <v>78</v>
      </c>
      <c r="I4380">
        <v>0.63500000000000001</v>
      </c>
      <c r="J4380">
        <v>0.62</v>
      </c>
      <c r="K4380" t="s">
        <v>24</v>
      </c>
      <c r="L4380" t="s">
        <v>15180</v>
      </c>
      <c r="M4380" t="s">
        <v>15181</v>
      </c>
      <c r="N4380" t="s">
        <v>1198</v>
      </c>
      <c r="O4380" t="s">
        <v>28</v>
      </c>
      <c r="P4380">
        <v>5.4</v>
      </c>
      <c r="Q4380">
        <v>5.5</v>
      </c>
      <c r="R4380">
        <v>7.8E-2</v>
      </c>
      <c r="S4380">
        <v>48</v>
      </c>
      <c r="T4380" t="s">
        <v>29</v>
      </c>
      <c r="U4380" t="s">
        <v>24</v>
      </c>
      <c r="V4380" t="s">
        <v>24</v>
      </c>
    </row>
    <row r="4381" spans="1:22" x14ac:dyDescent="0.35">
      <c r="A4381" t="s">
        <v>15182</v>
      </c>
      <c r="B4381">
        <v>4.5345000000000004</v>
      </c>
      <c r="C4381">
        <v>62.879199999999997</v>
      </c>
      <c r="D4381">
        <v>10</v>
      </c>
      <c r="E4381">
        <v>4.3</v>
      </c>
      <c r="F4381" t="s">
        <v>23</v>
      </c>
      <c r="H4381">
        <v>114</v>
      </c>
      <c r="I4381">
        <v>10.872</v>
      </c>
      <c r="J4381">
        <v>0.89</v>
      </c>
      <c r="K4381" t="s">
        <v>24</v>
      </c>
      <c r="L4381" t="s">
        <v>15183</v>
      </c>
      <c r="M4381" t="s">
        <v>15184</v>
      </c>
      <c r="N4381" t="s">
        <v>478</v>
      </c>
      <c r="O4381" t="s">
        <v>28</v>
      </c>
      <c r="P4381">
        <v>15</v>
      </c>
      <c r="Q4381">
        <v>1.9</v>
      </c>
      <c r="R4381">
        <v>0.189</v>
      </c>
      <c r="S4381">
        <v>9</v>
      </c>
      <c r="T4381" t="s">
        <v>29</v>
      </c>
      <c r="U4381" t="s">
        <v>24</v>
      </c>
      <c r="V4381" t="s">
        <v>24</v>
      </c>
    </row>
    <row r="4382" spans="1:22" x14ac:dyDescent="0.35">
      <c r="A4382" t="s">
        <v>15185</v>
      </c>
      <c r="B4382">
        <v>36.44</v>
      </c>
      <c r="C4382">
        <v>70.789599999999993</v>
      </c>
      <c r="D4382">
        <v>203.27</v>
      </c>
      <c r="E4382">
        <v>4.0999999999999996</v>
      </c>
      <c r="F4382" t="s">
        <v>23</v>
      </c>
      <c r="H4382">
        <v>81</v>
      </c>
      <c r="I4382">
        <v>0.70499999999999996</v>
      </c>
      <c r="J4382">
        <v>0.66</v>
      </c>
      <c r="K4382" t="s">
        <v>24</v>
      </c>
      <c r="L4382" t="s">
        <v>15186</v>
      </c>
      <c r="M4382" t="s">
        <v>15187</v>
      </c>
      <c r="N4382" t="s">
        <v>11376</v>
      </c>
      <c r="O4382" t="s">
        <v>28</v>
      </c>
      <c r="P4382">
        <v>6</v>
      </c>
      <c r="Q4382">
        <v>5.6</v>
      </c>
      <c r="R4382">
        <v>8.8999999999999996E-2</v>
      </c>
      <c r="S4382">
        <v>35</v>
      </c>
      <c r="T4382" t="s">
        <v>29</v>
      </c>
      <c r="U4382" t="s">
        <v>24</v>
      </c>
      <c r="V4382" t="s">
        <v>24</v>
      </c>
    </row>
    <row r="4383" spans="1:22" x14ac:dyDescent="0.35">
      <c r="A4383" t="s">
        <v>15188</v>
      </c>
      <c r="B4383">
        <v>30.3858</v>
      </c>
      <c r="C4383">
        <v>87.1751</v>
      </c>
      <c r="D4383">
        <v>10</v>
      </c>
      <c r="E4383">
        <v>4.0999999999999996</v>
      </c>
      <c r="F4383" t="s">
        <v>23</v>
      </c>
      <c r="H4383">
        <v>130</v>
      </c>
      <c r="I4383">
        <v>3.4929999999999999</v>
      </c>
      <c r="J4383">
        <v>0.73</v>
      </c>
      <c r="K4383" t="s">
        <v>24</v>
      </c>
      <c r="L4383" t="s">
        <v>15189</v>
      </c>
      <c r="M4383" t="s">
        <v>15190</v>
      </c>
      <c r="N4383" t="s">
        <v>15191</v>
      </c>
      <c r="O4383" t="s">
        <v>28</v>
      </c>
      <c r="P4383">
        <v>11.3</v>
      </c>
      <c r="Q4383">
        <v>1.9</v>
      </c>
      <c r="R4383">
        <v>0.23300000000000001</v>
      </c>
      <c r="S4383">
        <v>5</v>
      </c>
      <c r="T4383" t="s">
        <v>29</v>
      </c>
      <c r="U4383" t="s">
        <v>24</v>
      </c>
      <c r="V4383" t="s">
        <v>24</v>
      </c>
    </row>
    <row r="4384" spans="1:22" x14ac:dyDescent="0.35">
      <c r="A4384" t="s">
        <v>15192</v>
      </c>
      <c r="B4384">
        <v>36.884399999999999</v>
      </c>
      <c r="C4384">
        <v>68.392099999999999</v>
      </c>
      <c r="D4384">
        <v>10</v>
      </c>
      <c r="E4384">
        <v>4.0999999999999996</v>
      </c>
      <c r="F4384" t="s">
        <v>23</v>
      </c>
      <c r="H4384">
        <v>114</v>
      </c>
      <c r="I4384">
        <v>1.764</v>
      </c>
      <c r="J4384">
        <v>0.67</v>
      </c>
      <c r="K4384" t="s">
        <v>24</v>
      </c>
      <c r="L4384" t="s">
        <v>15193</v>
      </c>
      <c r="M4384" t="s">
        <v>15194</v>
      </c>
      <c r="N4384" t="s">
        <v>15195</v>
      </c>
      <c r="O4384" t="s">
        <v>28</v>
      </c>
      <c r="P4384">
        <v>5.3</v>
      </c>
      <c r="Q4384">
        <v>1.7</v>
      </c>
      <c r="R4384">
        <v>0.19800000000000001</v>
      </c>
      <c r="S4384">
        <v>7</v>
      </c>
      <c r="T4384" t="s">
        <v>29</v>
      </c>
      <c r="U4384" t="s">
        <v>24</v>
      </c>
      <c r="V4384" t="s">
        <v>24</v>
      </c>
    </row>
    <row r="4385" spans="1:22" x14ac:dyDescent="0.35">
      <c r="A4385" t="s">
        <v>15196</v>
      </c>
      <c r="B4385">
        <v>10.454700000000001</v>
      </c>
      <c r="C4385">
        <v>93.820400000000006</v>
      </c>
      <c r="D4385">
        <v>10</v>
      </c>
      <c r="E4385">
        <v>4.3</v>
      </c>
      <c r="F4385" t="s">
        <v>23</v>
      </c>
      <c r="H4385">
        <v>178</v>
      </c>
      <c r="I4385">
        <v>8.4890000000000008</v>
      </c>
      <c r="J4385">
        <v>1.17</v>
      </c>
      <c r="K4385" t="s">
        <v>24</v>
      </c>
      <c r="L4385" t="s">
        <v>15197</v>
      </c>
      <c r="M4385" t="s">
        <v>15198</v>
      </c>
      <c r="N4385" t="s">
        <v>15199</v>
      </c>
      <c r="O4385" t="s">
        <v>28</v>
      </c>
      <c r="P4385">
        <v>10.4</v>
      </c>
      <c r="Q4385">
        <v>1.9</v>
      </c>
      <c r="R4385">
        <v>0.122</v>
      </c>
      <c r="S4385">
        <v>19</v>
      </c>
      <c r="T4385" t="s">
        <v>29</v>
      </c>
      <c r="U4385" t="s">
        <v>24</v>
      </c>
      <c r="V4385" t="s">
        <v>24</v>
      </c>
    </row>
    <row r="4386" spans="1:22" x14ac:dyDescent="0.35">
      <c r="A4386" t="s">
        <v>15200</v>
      </c>
      <c r="B4386">
        <v>9.9295000000000009</v>
      </c>
      <c r="C4386">
        <v>93.176500000000004</v>
      </c>
      <c r="D4386">
        <v>8.01</v>
      </c>
      <c r="E4386">
        <v>4.4000000000000004</v>
      </c>
      <c r="F4386" t="s">
        <v>23</v>
      </c>
      <c r="H4386">
        <v>165</v>
      </c>
      <c r="I4386">
        <v>1.7669999999999999</v>
      </c>
      <c r="J4386">
        <v>0.96</v>
      </c>
      <c r="K4386" t="s">
        <v>24</v>
      </c>
      <c r="L4386" t="s">
        <v>15201</v>
      </c>
      <c r="M4386" t="s">
        <v>15198</v>
      </c>
      <c r="N4386" t="s">
        <v>15202</v>
      </c>
      <c r="O4386" t="s">
        <v>28</v>
      </c>
      <c r="P4386">
        <v>13.6</v>
      </c>
      <c r="Q4386">
        <v>6.7</v>
      </c>
      <c r="R4386">
        <v>0.14899999999999999</v>
      </c>
      <c r="S4386">
        <v>13</v>
      </c>
      <c r="T4386" t="s">
        <v>29</v>
      </c>
      <c r="U4386" t="s">
        <v>24</v>
      </c>
      <c r="V4386" t="s">
        <v>24</v>
      </c>
    </row>
    <row r="4387" spans="1:22" x14ac:dyDescent="0.35">
      <c r="A4387" t="s">
        <v>15203</v>
      </c>
      <c r="B4387">
        <v>10.590199999999999</v>
      </c>
      <c r="C4387">
        <v>94.233900000000006</v>
      </c>
      <c r="D4387">
        <v>26.06</v>
      </c>
      <c r="E4387">
        <v>4.5999999999999996</v>
      </c>
      <c r="F4387" t="s">
        <v>23</v>
      </c>
      <c r="H4387">
        <v>146</v>
      </c>
      <c r="I4387">
        <v>1.8049999999999999</v>
      </c>
      <c r="J4387">
        <v>1.0900000000000001</v>
      </c>
      <c r="K4387" t="s">
        <v>24</v>
      </c>
      <c r="L4387" t="s">
        <v>15204</v>
      </c>
      <c r="M4387" t="s">
        <v>15205</v>
      </c>
      <c r="N4387" t="s">
        <v>11120</v>
      </c>
      <c r="O4387" t="s">
        <v>28</v>
      </c>
      <c r="P4387">
        <v>6.7</v>
      </c>
      <c r="Q4387">
        <v>6.3</v>
      </c>
      <c r="R4387">
        <v>9.8000000000000004E-2</v>
      </c>
      <c r="S4387">
        <v>31</v>
      </c>
      <c r="T4387" t="s">
        <v>29</v>
      </c>
      <c r="U4387" t="s">
        <v>24</v>
      </c>
      <c r="V4387" t="s">
        <v>24</v>
      </c>
    </row>
    <row r="4388" spans="1:22" x14ac:dyDescent="0.35">
      <c r="A4388" t="s">
        <v>15206</v>
      </c>
      <c r="B4388">
        <v>30.003599999999999</v>
      </c>
      <c r="C4388">
        <v>89.762900000000002</v>
      </c>
      <c r="D4388">
        <v>10</v>
      </c>
      <c r="E4388">
        <v>4.7</v>
      </c>
      <c r="F4388" t="s">
        <v>23</v>
      </c>
      <c r="H4388">
        <v>108</v>
      </c>
      <c r="I4388">
        <v>1.222</v>
      </c>
      <c r="J4388">
        <v>0.67</v>
      </c>
      <c r="K4388" t="s">
        <v>24</v>
      </c>
      <c r="L4388" t="s">
        <v>15207</v>
      </c>
      <c r="M4388" t="s">
        <v>15208</v>
      </c>
      <c r="N4388" t="s">
        <v>15209</v>
      </c>
      <c r="O4388" t="s">
        <v>28</v>
      </c>
      <c r="P4388">
        <v>8.1999999999999993</v>
      </c>
      <c r="Q4388">
        <v>1.8</v>
      </c>
      <c r="R4388">
        <v>5.5E-2</v>
      </c>
      <c r="S4388">
        <v>100</v>
      </c>
      <c r="T4388" t="s">
        <v>29</v>
      </c>
      <c r="U4388" t="s">
        <v>24</v>
      </c>
      <c r="V4388" t="s">
        <v>24</v>
      </c>
    </row>
    <row r="4389" spans="1:22" x14ac:dyDescent="0.35">
      <c r="A4389" t="s">
        <v>15210</v>
      </c>
      <c r="B4389">
        <v>30.610900000000001</v>
      </c>
      <c r="C4389">
        <v>99.702799999999996</v>
      </c>
      <c r="D4389">
        <v>10</v>
      </c>
      <c r="E4389">
        <v>4.2</v>
      </c>
      <c r="F4389" t="s">
        <v>23</v>
      </c>
      <c r="H4389">
        <v>94</v>
      </c>
      <c r="I4389">
        <v>6.2910000000000004</v>
      </c>
      <c r="J4389">
        <v>0.72</v>
      </c>
      <c r="K4389" t="s">
        <v>24</v>
      </c>
      <c r="L4389" t="s">
        <v>15211</v>
      </c>
      <c r="M4389" t="s">
        <v>15212</v>
      </c>
      <c r="N4389" t="s">
        <v>15213</v>
      </c>
      <c r="O4389" t="s">
        <v>28</v>
      </c>
      <c r="P4389">
        <v>12.3</v>
      </c>
      <c r="Q4389">
        <v>1.9</v>
      </c>
      <c r="R4389">
        <v>0.107</v>
      </c>
      <c r="S4389">
        <v>24</v>
      </c>
      <c r="T4389" t="s">
        <v>29</v>
      </c>
      <c r="U4389" t="s">
        <v>24</v>
      </c>
      <c r="V4389" t="s">
        <v>24</v>
      </c>
    </row>
    <row r="4390" spans="1:22" x14ac:dyDescent="0.35">
      <c r="A4390" t="s">
        <v>15214</v>
      </c>
      <c r="B4390">
        <v>36.494100000000003</v>
      </c>
      <c r="C4390">
        <v>71.328999999999994</v>
      </c>
      <c r="D4390">
        <v>218.31</v>
      </c>
      <c r="E4390">
        <v>4.4000000000000004</v>
      </c>
      <c r="F4390" t="s">
        <v>23</v>
      </c>
      <c r="H4390">
        <v>77</v>
      </c>
      <c r="I4390">
        <v>2.6970000000000001</v>
      </c>
      <c r="J4390">
        <v>0.87</v>
      </c>
      <c r="K4390" t="s">
        <v>24</v>
      </c>
      <c r="L4390" t="s">
        <v>15215</v>
      </c>
      <c r="M4390" t="s">
        <v>15216</v>
      </c>
      <c r="N4390" t="s">
        <v>9173</v>
      </c>
      <c r="O4390" t="s">
        <v>28</v>
      </c>
      <c r="P4390">
        <v>8.4</v>
      </c>
      <c r="Q4390">
        <v>9.4</v>
      </c>
      <c r="R4390">
        <v>0.219</v>
      </c>
      <c r="S4390">
        <v>6</v>
      </c>
      <c r="T4390" t="s">
        <v>29</v>
      </c>
      <c r="U4390" t="s">
        <v>24</v>
      </c>
      <c r="V4390" t="s">
        <v>24</v>
      </c>
    </row>
    <row r="4391" spans="1:22" x14ac:dyDescent="0.35">
      <c r="A4391" t="s">
        <v>15217</v>
      </c>
      <c r="B4391">
        <v>22.512899999999998</v>
      </c>
      <c r="C4391">
        <v>94.195499999999996</v>
      </c>
      <c r="D4391">
        <v>24.67</v>
      </c>
      <c r="E4391">
        <v>5.0999999999999996</v>
      </c>
      <c r="F4391" t="s">
        <v>106</v>
      </c>
      <c r="H4391">
        <v>35</v>
      </c>
      <c r="I4391">
        <v>2.3639999999999999</v>
      </c>
      <c r="J4391">
        <v>0.81</v>
      </c>
      <c r="K4391" t="s">
        <v>24</v>
      </c>
      <c r="L4391" t="s">
        <v>15218</v>
      </c>
      <c r="M4391" t="s">
        <v>15219</v>
      </c>
      <c r="N4391" t="s">
        <v>15220</v>
      </c>
      <c r="O4391" t="s">
        <v>28</v>
      </c>
      <c r="P4391">
        <v>6.2</v>
      </c>
      <c r="Q4391">
        <v>3.6</v>
      </c>
      <c r="R4391">
        <v>0.08</v>
      </c>
      <c r="S4391">
        <v>15</v>
      </c>
      <c r="T4391" t="s">
        <v>29</v>
      </c>
      <c r="U4391" t="s">
        <v>24</v>
      </c>
      <c r="V4391" t="s">
        <v>24</v>
      </c>
    </row>
    <row r="4392" spans="1:22" x14ac:dyDescent="0.35">
      <c r="A4392" t="s">
        <v>15221</v>
      </c>
      <c r="B4392">
        <v>5.1405000000000003</v>
      </c>
      <c r="C4392">
        <v>95.455399999999997</v>
      </c>
      <c r="D4392">
        <v>99.23</v>
      </c>
      <c r="E4392">
        <v>5</v>
      </c>
      <c r="F4392" t="s">
        <v>106</v>
      </c>
      <c r="H4392">
        <v>50</v>
      </c>
      <c r="I4392">
        <v>1.488</v>
      </c>
      <c r="J4392">
        <v>0.89</v>
      </c>
      <c r="K4392" t="s">
        <v>24</v>
      </c>
      <c r="L4392" t="s">
        <v>15222</v>
      </c>
      <c r="M4392" t="s">
        <v>15223</v>
      </c>
      <c r="N4392" t="s">
        <v>15224</v>
      </c>
      <c r="O4392" t="s">
        <v>28</v>
      </c>
      <c r="P4392">
        <v>7.6</v>
      </c>
      <c r="Q4392">
        <v>4.7</v>
      </c>
      <c r="R4392">
        <v>9.2999999999999999E-2</v>
      </c>
      <c r="S4392">
        <v>11</v>
      </c>
      <c r="T4392" t="s">
        <v>29</v>
      </c>
      <c r="U4392" t="s">
        <v>24</v>
      </c>
      <c r="V4392" t="s">
        <v>24</v>
      </c>
    </row>
    <row r="4393" spans="1:22" x14ac:dyDescent="0.35">
      <c r="A4393" t="s">
        <v>15225</v>
      </c>
      <c r="B4393">
        <v>32.478900000000003</v>
      </c>
      <c r="C4393">
        <v>78.749899999999997</v>
      </c>
      <c r="D4393">
        <v>10</v>
      </c>
      <c r="E4393">
        <v>4.5999999999999996</v>
      </c>
      <c r="F4393" t="s">
        <v>23</v>
      </c>
      <c r="H4393">
        <v>51</v>
      </c>
      <c r="I4393">
        <v>4.7480000000000002</v>
      </c>
      <c r="J4393">
        <v>0.79</v>
      </c>
      <c r="K4393" t="s">
        <v>24</v>
      </c>
      <c r="L4393" t="s">
        <v>15226</v>
      </c>
      <c r="M4393" t="s">
        <v>15227</v>
      </c>
      <c r="N4393" t="s">
        <v>15228</v>
      </c>
      <c r="O4393" t="s">
        <v>28</v>
      </c>
      <c r="P4393">
        <v>7.7</v>
      </c>
      <c r="Q4393">
        <v>1.8</v>
      </c>
      <c r="R4393">
        <v>5.0999999999999997E-2</v>
      </c>
      <c r="S4393">
        <v>117</v>
      </c>
      <c r="T4393" t="s">
        <v>29</v>
      </c>
      <c r="U4393" t="s">
        <v>24</v>
      </c>
      <c r="V4393" t="s">
        <v>24</v>
      </c>
    </row>
    <row r="4394" spans="1:22" x14ac:dyDescent="0.35">
      <c r="A4394" t="s">
        <v>15229</v>
      </c>
      <c r="B4394">
        <v>10.883900000000001</v>
      </c>
      <c r="C4394">
        <v>91.525199999999998</v>
      </c>
      <c r="D4394">
        <v>10</v>
      </c>
      <c r="E4394">
        <v>4.0999999999999996</v>
      </c>
      <c r="F4394" t="s">
        <v>23</v>
      </c>
      <c r="H4394">
        <v>201</v>
      </c>
      <c r="I4394">
        <v>1.42</v>
      </c>
      <c r="J4394">
        <v>0.98</v>
      </c>
      <c r="K4394" t="s">
        <v>24</v>
      </c>
      <c r="L4394" t="s">
        <v>15230</v>
      </c>
      <c r="M4394" t="s">
        <v>15231</v>
      </c>
      <c r="N4394" t="s">
        <v>15232</v>
      </c>
      <c r="O4394" t="s">
        <v>28</v>
      </c>
      <c r="P4394">
        <v>13.4</v>
      </c>
      <c r="Q4394">
        <v>2</v>
      </c>
      <c r="R4394">
        <v>0.17399999999999999</v>
      </c>
      <c r="S4394">
        <v>9</v>
      </c>
      <c r="T4394" t="s">
        <v>29</v>
      </c>
      <c r="U4394" t="s">
        <v>24</v>
      </c>
      <c r="V4394" t="s">
        <v>24</v>
      </c>
    </row>
    <row r="4395" spans="1:22" x14ac:dyDescent="0.35">
      <c r="A4395" t="s">
        <v>15233</v>
      </c>
      <c r="B4395">
        <v>36.310899999999997</v>
      </c>
      <c r="C4395">
        <v>70.508200000000002</v>
      </c>
      <c r="D4395">
        <v>144.24</v>
      </c>
      <c r="E4395">
        <v>4.3</v>
      </c>
      <c r="F4395" t="s">
        <v>23</v>
      </c>
      <c r="H4395">
        <v>97</v>
      </c>
      <c r="I4395">
        <v>2.133</v>
      </c>
      <c r="J4395">
        <v>0.51</v>
      </c>
      <c r="K4395" t="s">
        <v>24</v>
      </c>
      <c r="L4395" t="s">
        <v>15234</v>
      </c>
      <c r="M4395" t="s">
        <v>15235</v>
      </c>
      <c r="N4395" t="s">
        <v>15236</v>
      </c>
      <c r="O4395" t="s">
        <v>28</v>
      </c>
      <c r="P4395">
        <v>7.8</v>
      </c>
      <c r="Q4395">
        <v>11.1</v>
      </c>
      <c r="R4395">
        <v>0.188</v>
      </c>
      <c r="S4395">
        <v>8</v>
      </c>
      <c r="T4395" t="s">
        <v>29</v>
      </c>
      <c r="U4395" t="s">
        <v>24</v>
      </c>
      <c r="V4395" t="s">
        <v>24</v>
      </c>
    </row>
    <row r="4396" spans="1:22" x14ac:dyDescent="0.35">
      <c r="A4396" t="s">
        <v>15237</v>
      </c>
      <c r="B4396">
        <v>36.517899999999997</v>
      </c>
      <c r="C4396">
        <v>70.837000000000003</v>
      </c>
      <c r="D4396">
        <v>195.98</v>
      </c>
      <c r="E4396">
        <v>4.0999999999999996</v>
      </c>
      <c r="F4396" t="s">
        <v>23</v>
      </c>
      <c r="H4396">
        <v>73</v>
      </c>
      <c r="I4396">
        <v>2.456</v>
      </c>
      <c r="J4396">
        <v>1.05</v>
      </c>
      <c r="K4396" t="s">
        <v>24</v>
      </c>
      <c r="L4396" t="s">
        <v>15238</v>
      </c>
      <c r="M4396" t="s">
        <v>15235</v>
      </c>
      <c r="N4396" t="s">
        <v>9505</v>
      </c>
      <c r="O4396" t="s">
        <v>28</v>
      </c>
      <c r="P4396">
        <v>5.7</v>
      </c>
      <c r="Q4396">
        <v>7.5</v>
      </c>
      <c r="R4396">
        <v>0.158</v>
      </c>
      <c r="S4396">
        <v>13</v>
      </c>
      <c r="T4396" t="s">
        <v>29</v>
      </c>
      <c r="U4396" t="s">
        <v>24</v>
      </c>
      <c r="V4396" t="s">
        <v>24</v>
      </c>
    </row>
    <row r="4397" spans="1:22" x14ac:dyDescent="0.35">
      <c r="A4397" t="s">
        <v>15239</v>
      </c>
      <c r="B4397">
        <v>34.524500000000003</v>
      </c>
      <c r="C4397">
        <v>70.126000000000005</v>
      </c>
      <c r="D4397">
        <v>38.74</v>
      </c>
      <c r="E4397">
        <v>4.0999999999999996</v>
      </c>
      <c r="F4397" t="s">
        <v>23</v>
      </c>
      <c r="H4397">
        <v>112</v>
      </c>
      <c r="I4397">
        <v>0.89400000000000002</v>
      </c>
      <c r="J4397">
        <v>0.97</v>
      </c>
      <c r="K4397" t="s">
        <v>24</v>
      </c>
      <c r="L4397" t="s">
        <v>15240</v>
      </c>
      <c r="M4397" t="s">
        <v>15241</v>
      </c>
      <c r="N4397" t="s">
        <v>15242</v>
      </c>
      <c r="O4397" t="s">
        <v>28</v>
      </c>
      <c r="P4397">
        <v>6.4</v>
      </c>
      <c r="Q4397">
        <v>7.4</v>
      </c>
      <c r="R4397">
        <v>0.14499999999999999</v>
      </c>
      <c r="S4397">
        <v>13</v>
      </c>
      <c r="T4397" t="s">
        <v>29</v>
      </c>
      <c r="U4397" t="s">
        <v>24</v>
      </c>
      <c r="V4397" t="s">
        <v>24</v>
      </c>
    </row>
    <row r="4398" spans="1:22" x14ac:dyDescent="0.35">
      <c r="A4398" t="s">
        <v>15243</v>
      </c>
      <c r="B4398">
        <v>30.327400000000001</v>
      </c>
      <c r="C4398">
        <v>70.517899999999997</v>
      </c>
      <c r="D4398">
        <v>10</v>
      </c>
      <c r="E4398">
        <v>4.2</v>
      </c>
      <c r="F4398" t="s">
        <v>23</v>
      </c>
      <c r="H4398">
        <v>177</v>
      </c>
      <c r="I4398">
        <v>4.0540000000000003</v>
      </c>
      <c r="J4398">
        <v>0.7</v>
      </c>
      <c r="K4398" t="s">
        <v>24</v>
      </c>
      <c r="L4398" t="s">
        <v>15244</v>
      </c>
      <c r="M4398" t="s">
        <v>15245</v>
      </c>
      <c r="N4398" t="s">
        <v>15246</v>
      </c>
      <c r="O4398" t="s">
        <v>28</v>
      </c>
      <c r="P4398">
        <v>7.8</v>
      </c>
      <c r="Q4398">
        <v>1.8</v>
      </c>
      <c r="R4398">
        <v>0.13600000000000001</v>
      </c>
      <c r="S4398">
        <v>16</v>
      </c>
      <c r="T4398" t="s">
        <v>29</v>
      </c>
      <c r="U4398" t="s">
        <v>24</v>
      </c>
      <c r="V4398" t="s">
        <v>24</v>
      </c>
    </row>
    <row r="4399" spans="1:22" x14ac:dyDescent="0.35">
      <c r="A4399" t="s">
        <v>15247</v>
      </c>
      <c r="B4399">
        <v>23.919599999999999</v>
      </c>
      <c r="C4399">
        <v>102.32089999999999</v>
      </c>
      <c r="D4399">
        <v>10</v>
      </c>
      <c r="E4399">
        <v>4.0999999999999996</v>
      </c>
      <c r="F4399" t="s">
        <v>23</v>
      </c>
      <c r="H4399">
        <v>116</v>
      </c>
      <c r="I4399">
        <v>2.968</v>
      </c>
      <c r="J4399">
        <v>0.88</v>
      </c>
      <c r="K4399" t="s">
        <v>24</v>
      </c>
      <c r="L4399" t="s">
        <v>15248</v>
      </c>
      <c r="M4399" t="s">
        <v>15249</v>
      </c>
      <c r="N4399" t="s">
        <v>15250</v>
      </c>
      <c r="O4399" t="s">
        <v>28</v>
      </c>
      <c r="P4399">
        <v>4.4000000000000004</v>
      </c>
      <c r="Q4399">
        <v>1.9</v>
      </c>
      <c r="R4399">
        <v>0.184</v>
      </c>
      <c r="S4399">
        <v>8</v>
      </c>
      <c r="T4399" t="s">
        <v>29</v>
      </c>
      <c r="U4399" t="s">
        <v>24</v>
      </c>
      <c r="V4399" t="s">
        <v>24</v>
      </c>
    </row>
    <row r="4400" spans="1:22" x14ac:dyDescent="0.35">
      <c r="A4400" t="s">
        <v>15251</v>
      </c>
      <c r="B4400">
        <v>36.494700000000002</v>
      </c>
      <c r="C4400">
        <v>70.862799999999993</v>
      </c>
      <c r="D4400">
        <v>183.7</v>
      </c>
      <c r="E4400">
        <v>4.5999999999999996</v>
      </c>
      <c r="F4400" t="s">
        <v>23</v>
      </c>
      <c r="H4400">
        <v>38</v>
      </c>
      <c r="I4400">
        <v>2.4500000000000002</v>
      </c>
      <c r="J4400">
        <v>1.28</v>
      </c>
      <c r="K4400" t="s">
        <v>24</v>
      </c>
      <c r="L4400" t="s">
        <v>15252</v>
      </c>
      <c r="M4400" t="s">
        <v>15253</v>
      </c>
      <c r="N4400" t="s">
        <v>1356</v>
      </c>
      <c r="O4400" t="s">
        <v>28</v>
      </c>
      <c r="P4400">
        <v>7.2</v>
      </c>
      <c r="Q4400">
        <v>6.1</v>
      </c>
      <c r="R4400">
        <v>5.7000000000000002E-2</v>
      </c>
      <c r="S4400">
        <v>92</v>
      </c>
      <c r="T4400" t="s">
        <v>29</v>
      </c>
      <c r="U4400" t="s">
        <v>24</v>
      </c>
      <c r="V4400" t="s">
        <v>24</v>
      </c>
    </row>
    <row r="4401" spans="1:22" x14ac:dyDescent="0.35">
      <c r="A4401" t="s">
        <v>15254</v>
      </c>
      <c r="B4401">
        <v>36.115699999999997</v>
      </c>
      <c r="C4401">
        <v>68.052700000000002</v>
      </c>
      <c r="D4401">
        <v>38.869999999999997</v>
      </c>
      <c r="E4401">
        <v>4.4000000000000004</v>
      </c>
      <c r="F4401" t="s">
        <v>23</v>
      </c>
      <c r="H4401">
        <v>99</v>
      </c>
      <c r="I4401">
        <v>1.7669999999999999</v>
      </c>
      <c r="J4401">
        <v>0.51</v>
      </c>
      <c r="K4401" t="s">
        <v>24</v>
      </c>
      <c r="L4401" t="s">
        <v>15255</v>
      </c>
      <c r="M4401" t="s">
        <v>15256</v>
      </c>
      <c r="N4401" t="s">
        <v>15257</v>
      </c>
      <c r="O4401" t="s">
        <v>28</v>
      </c>
      <c r="P4401">
        <v>3.7</v>
      </c>
      <c r="Q4401">
        <v>8</v>
      </c>
      <c r="R4401">
        <v>0.115</v>
      </c>
      <c r="S4401">
        <v>22</v>
      </c>
      <c r="T4401" t="s">
        <v>29</v>
      </c>
      <c r="U4401" t="s">
        <v>24</v>
      </c>
      <c r="V4401" t="s">
        <v>24</v>
      </c>
    </row>
    <row r="4402" spans="1:22" x14ac:dyDescent="0.35">
      <c r="A4402" t="s">
        <v>15258</v>
      </c>
      <c r="B4402">
        <v>28.3413</v>
      </c>
      <c r="C4402">
        <v>67.268199999999993</v>
      </c>
      <c r="D4402">
        <v>10</v>
      </c>
      <c r="E4402">
        <v>4.3</v>
      </c>
      <c r="F4402" t="s">
        <v>23</v>
      </c>
      <c r="H4402">
        <v>176</v>
      </c>
      <c r="I4402">
        <v>6.3630000000000004</v>
      </c>
      <c r="J4402">
        <v>0.82</v>
      </c>
      <c r="K4402" t="s">
        <v>24</v>
      </c>
      <c r="L4402" t="s">
        <v>15259</v>
      </c>
      <c r="M4402" t="s">
        <v>15260</v>
      </c>
      <c r="N4402" t="s">
        <v>15261</v>
      </c>
      <c r="O4402" t="s">
        <v>28</v>
      </c>
      <c r="P4402">
        <v>10.6</v>
      </c>
      <c r="Q4402">
        <v>1.9</v>
      </c>
      <c r="R4402">
        <v>0.107</v>
      </c>
      <c r="S4402">
        <v>25</v>
      </c>
      <c r="T4402" t="s">
        <v>29</v>
      </c>
      <c r="U4402" t="s">
        <v>24</v>
      </c>
      <c r="V4402" t="s">
        <v>24</v>
      </c>
    </row>
    <row r="4403" spans="1:22" x14ac:dyDescent="0.35">
      <c r="A4403" t="s">
        <v>15262</v>
      </c>
      <c r="B4403">
        <v>31.684899999999999</v>
      </c>
      <c r="C4403">
        <v>90.641599999999997</v>
      </c>
      <c r="D4403">
        <v>10</v>
      </c>
      <c r="E4403">
        <v>4.7</v>
      </c>
      <c r="F4403" t="s">
        <v>23</v>
      </c>
      <c r="H4403">
        <v>30</v>
      </c>
      <c r="I4403">
        <v>4.9850000000000003</v>
      </c>
      <c r="J4403">
        <v>0.51</v>
      </c>
      <c r="K4403" t="s">
        <v>24</v>
      </c>
      <c r="L4403" t="s">
        <v>15263</v>
      </c>
      <c r="M4403" t="s">
        <v>15264</v>
      </c>
      <c r="N4403" t="s">
        <v>8137</v>
      </c>
      <c r="O4403" t="s">
        <v>28</v>
      </c>
      <c r="P4403">
        <v>8.8000000000000007</v>
      </c>
      <c r="Q4403">
        <v>1.8</v>
      </c>
      <c r="R4403">
        <v>6.8000000000000005E-2</v>
      </c>
      <c r="S4403">
        <v>70</v>
      </c>
      <c r="T4403" t="s">
        <v>29</v>
      </c>
      <c r="U4403" t="s">
        <v>24</v>
      </c>
      <c r="V4403" t="s">
        <v>24</v>
      </c>
    </row>
    <row r="4404" spans="1:22" x14ac:dyDescent="0.35">
      <c r="A4404" t="s">
        <v>15265</v>
      </c>
      <c r="B4404">
        <v>28.062000000000001</v>
      </c>
      <c r="C4404">
        <v>66.613900000000001</v>
      </c>
      <c r="D4404">
        <v>34.15</v>
      </c>
      <c r="E4404">
        <v>4.0999999999999996</v>
      </c>
      <c r="F4404" t="s">
        <v>23</v>
      </c>
      <c r="H4404">
        <v>149</v>
      </c>
      <c r="I4404">
        <v>6.7839999999999998</v>
      </c>
      <c r="J4404">
        <v>0.76</v>
      </c>
      <c r="K4404" t="s">
        <v>24</v>
      </c>
      <c r="L4404" t="s">
        <v>15266</v>
      </c>
      <c r="M4404" t="s">
        <v>15267</v>
      </c>
      <c r="N4404" t="s">
        <v>15268</v>
      </c>
      <c r="O4404" t="s">
        <v>28</v>
      </c>
      <c r="P4404">
        <v>9.9</v>
      </c>
      <c r="Q4404">
        <v>6.6</v>
      </c>
      <c r="R4404">
        <v>0.107</v>
      </c>
      <c r="S4404">
        <v>30</v>
      </c>
      <c r="T4404" t="s">
        <v>29</v>
      </c>
      <c r="U4404" t="s">
        <v>24</v>
      </c>
      <c r="V4404" t="s">
        <v>24</v>
      </c>
    </row>
    <row r="4405" spans="1:22" x14ac:dyDescent="0.35">
      <c r="A4405" t="s">
        <v>15269</v>
      </c>
      <c r="B4405">
        <v>4.7994000000000003</v>
      </c>
      <c r="C4405">
        <v>96.131</v>
      </c>
      <c r="D4405">
        <v>10</v>
      </c>
      <c r="E4405">
        <v>4.3</v>
      </c>
      <c r="F4405" t="s">
        <v>23</v>
      </c>
      <c r="H4405">
        <v>169</v>
      </c>
      <c r="I4405">
        <v>0.91800000000000004</v>
      </c>
      <c r="J4405">
        <v>1.17</v>
      </c>
      <c r="K4405" t="s">
        <v>24</v>
      </c>
      <c r="L4405" t="s">
        <v>15270</v>
      </c>
      <c r="M4405" t="s">
        <v>15271</v>
      </c>
      <c r="N4405" t="s">
        <v>15272</v>
      </c>
      <c r="O4405" t="s">
        <v>28</v>
      </c>
      <c r="P4405">
        <v>5.3</v>
      </c>
      <c r="Q4405">
        <v>1.6</v>
      </c>
      <c r="R4405">
        <v>0.154</v>
      </c>
      <c r="S4405">
        <v>14</v>
      </c>
      <c r="T4405" t="s">
        <v>29</v>
      </c>
      <c r="U4405" t="s">
        <v>24</v>
      </c>
      <c r="V4405" t="s">
        <v>24</v>
      </c>
    </row>
    <row r="4406" spans="1:22" x14ac:dyDescent="0.35">
      <c r="A4406" t="s">
        <v>15273</v>
      </c>
      <c r="B4406">
        <v>3.0722999999999998</v>
      </c>
      <c r="C4406">
        <v>96.373800000000003</v>
      </c>
      <c r="D4406">
        <v>55.17</v>
      </c>
      <c r="E4406">
        <v>4.2</v>
      </c>
      <c r="F4406" t="s">
        <v>23</v>
      </c>
      <c r="H4406">
        <v>173</v>
      </c>
      <c r="I4406">
        <v>2.1269999999999998</v>
      </c>
      <c r="J4406">
        <v>0.48</v>
      </c>
      <c r="K4406" t="s">
        <v>24</v>
      </c>
      <c r="L4406" t="s">
        <v>15274</v>
      </c>
      <c r="M4406" t="s">
        <v>15275</v>
      </c>
      <c r="N4406" t="s">
        <v>15276</v>
      </c>
      <c r="O4406" t="s">
        <v>28</v>
      </c>
      <c r="P4406">
        <v>7.4</v>
      </c>
      <c r="Q4406">
        <v>9.1999999999999993</v>
      </c>
      <c r="R4406">
        <v>0.121</v>
      </c>
      <c r="S4406">
        <v>19</v>
      </c>
      <c r="T4406" t="s">
        <v>29</v>
      </c>
      <c r="U4406" t="s">
        <v>24</v>
      </c>
      <c r="V4406" t="s">
        <v>24</v>
      </c>
    </row>
    <row r="4407" spans="1:22" x14ac:dyDescent="0.35">
      <c r="A4407" t="s">
        <v>15277</v>
      </c>
      <c r="B4407">
        <v>6.0397999999999996</v>
      </c>
      <c r="C4407">
        <v>60.558100000000003</v>
      </c>
      <c r="D4407">
        <v>10</v>
      </c>
      <c r="E4407">
        <v>4.3</v>
      </c>
      <c r="F4407" t="s">
        <v>23</v>
      </c>
      <c r="H4407">
        <v>90</v>
      </c>
      <c r="I4407">
        <v>11.789</v>
      </c>
      <c r="J4407">
        <v>0.93</v>
      </c>
      <c r="K4407" t="s">
        <v>24</v>
      </c>
      <c r="L4407" t="s">
        <v>15278</v>
      </c>
      <c r="M4407" t="s">
        <v>15279</v>
      </c>
      <c r="N4407" t="s">
        <v>478</v>
      </c>
      <c r="O4407" t="s">
        <v>28</v>
      </c>
      <c r="P4407">
        <v>12.8</v>
      </c>
      <c r="Q4407">
        <v>1.9</v>
      </c>
      <c r="R4407">
        <v>0.16800000000000001</v>
      </c>
      <c r="S4407">
        <v>10</v>
      </c>
      <c r="T4407" t="s">
        <v>29</v>
      </c>
      <c r="U4407" t="s">
        <v>24</v>
      </c>
      <c r="V4407" t="s">
        <v>24</v>
      </c>
    </row>
    <row r="4408" spans="1:22" x14ac:dyDescent="0.35">
      <c r="A4408" t="s">
        <v>15280</v>
      </c>
      <c r="B4408">
        <v>3.7847</v>
      </c>
      <c r="C4408">
        <v>95.775300000000001</v>
      </c>
      <c r="D4408">
        <v>66.13</v>
      </c>
      <c r="E4408">
        <v>4.4000000000000004</v>
      </c>
      <c r="F4408" t="s">
        <v>23</v>
      </c>
      <c r="H4408">
        <v>95</v>
      </c>
      <c r="I4408">
        <v>1.85</v>
      </c>
      <c r="J4408">
        <v>0.82</v>
      </c>
      <c r="K4408" t="s">
        <v>24</v>
      </c>
      <c r="L4408" t="s">
        <v>15281</v>
      </c>
      <c r="M4408" t="s">
        <v>15282</v>
      </c>
      <c r="N4408" t="s">
        <v>15283</v>
      </c>
      <c r="O4408" t="s">
        <v>28</v>
      </c>
      <c r="P4408">
        <v>7.9</v>
      </c>
      <c r="Q4408">
        <v>8.3000000000000007</v>
      </c>
      <c r="R4408">
        <v>0.10199999999999999</v>
      </c>
      <c r="S4408">
        <v>28</v>
      </c>
      <c r="T4408" t="s">
        <v>29</v>
      </c>
      <c r="U4408" t="s">
        <v>24</v>
      </c>
      <c r="V4408" t="s">
        <v>24</v>
      </c>
    </row>
    <row r="4409" spans="1:22" x14ac:dyDescent="0.35">
      <c r="A4409" t="s">
        <v>15284</v>
      </c>
      <c r="B4409">
        <v>1.0008999999999999</v>
      </c>
      <c r="C4409">
        <v>98.328500000000005</v>
      </c>
      <c r="D4409">
        <v>62.92</v>
      </c>
      <c r="E4409">
        <v>4.2</v>
      </c>
      <c r="F4409" t="s">
        <v>23</v>
      </c>
      <c r="H4409">
        <v>188</v>
      </c>
      <c r="I4409">
        <v>0.81</v>
      </c>
      <c r="J4409">
        <v>1.02</v>
      </c>
      <c r="K4409" t="s">
        <v>24</v>
      </c>
      <c r="L4409" t="s">
        <v>15285</v>
      </c>
      <c r="M4409" t="s">
        <v>15286</v>
      </c>
      <c r="N4409" t="s">
        <v>6607</v>
      </c>
      <c r="O4409" t="s">
        <v>28</v>
      </c>
      <c r="P4409">
        <v>7.6</v>
      </c>
      <c r="Q4409">
        <v>5.6</v>
      </c>
      <c r="R4409">
        <v>0.16700000000000001</v>
      </c>
      <c r="S4409">
        <v>10</v>
      </c>
      <c r="T4409" t="s">
        <v>29</v>
      </c>
      <c r="U4409" t="s">
        <v>24</v>
      </c>
      <c r="V4409" t="s">
        <v>24</v>
      </c>
    </row>
    <row r="4410" spans="1:22" x14ac:dyDescent="0.35">
      <c r="A4410" t="s">
        <v>15287</v>
      </c>
      <c r="B4410">
        <v>31.948899999999998</v>
      </c>
      <c r="C4410">
        <v>93.058999999999997</v>
      </c>
      <c r="D4410">
        <v>10</v>
      </c>
      <c r="E4410">
        <v>4.3</v>
      </c>
      <c r="F4410" t="s">
        <v>23</v>
      </c>
      <c r="H4410">
        <v>70</v>
      </c>
      <c r="I4410">
        <v>2.7879999999999998</v>
      </c>
      <c r="J4410">
        <v>0.91</v>
      </c>
      <c r="K4410" t="s">
        <v>24</v>
      </c>
      <c r="L4410" t="s">
        <v>15288</v>
      </c>
      <c r="M4410" t="s">
        <v>15289</v>
      </c>
      <c r="N4410" t="s">
        <v>15290</v>
      </c>
      <c r="O4410" t="s">
        <v>28</v>
      </c>
      <c r="P4410">
        <v>11.3</v>
      </c>
      <c r="Q4410">
        <v>1.9</v>
      </c>
      <c r="R4410">
        <v>9.7000000000000003E-2</v>
      </c>
      <c r="S4410">
        <v>30</v>
      </c>
      <c r="T4410" t="s">
        <v>29</v>
      </c>
      <c r="U4410" t="s">
        <v>24</v>
      </c>
      <c r="V4410" t="s">
        <v>24</v>
      </c>
    </row>
    <row r="4411" spans="1:22" x14ac:dyDescent="0.35">
      <c r="A4411" t="s">
        <v>15291</v>
      </c>
      <c r="B4411">
        <v>31.962800000000001</v>
      </c>
      <c r="C4411">
        <v>92.956400000000002</v>
      </c>
      <c r="D4411">
        <v>10</v>
      </c>
      <c r="E4411">
        <v>4.7</v>
      </c>
      <c r="F4411" t="s">
        <v>23</v>
      </c>
      <c r="H4411">
        <v>49</v>
      </c>
      <c r="I4411">
        <v>2.7469999999999999</v>
      </c>
      <c r="J4411">
        <v>0.86</v>
      </c>
      <c r="K4411" t="s">
        <v>24</v>
      </c>
      <c r="L4411" t="s">
        <v>15292</v>
      </c>
      <c r="M4411" t="s">
        <v>15289</v>
      </c>
      <c r="N4411" t="s">
        <v>15293</v>
      </c>
      <c r="O4411" t="s">
        <v>28</v>
      </c>
      <c r="P4411">
        <v>6.1</v>
      </c>
      <c r="Q4411">
        <v>1.6</v>
      </c>
      <c r="R4411">
        <v>6.3E-2</v>
      </c>
      <c r="S4411">
        <v>76</v>
      </c>
      <c r="T4411" t="s">
        <v>29</v>
      </c>
      <c r="U4411" t="s">
        <v>24</v>
      </c>
      <c r="V4411" t="s">
        <v>24</v>
      </c>
    </row>
    <row r="4412" spans="1:22" x14ac:dyDescent="0.35">
      <c r="A4412" t="s">
        <v>15294</v>
      </c>
      <c r="B4412">
        <v>31.868600000000001</v>
      </c>
      <c r="C4412">
        <v>92.913700000000006</v>
      </c>
      <c r="D4412">
        <v>10</v>
      </c>
      <c r="E4412">
        <v>5</v>
      </c>
      <c r="F4412" t="s">
        <v>106</v>
      </c>
      <c r="H4412">
        <v>33</v>
      </c>
      <c r="I4412">
        <v>2.65</v>
      </c>
      <c r="J4412">
        <v>0.73</v>
      </c>
      <c r="K4412" t="s">
        <v>24</v>
      </c>
      <c r="L4412" t="s">
        <v>15295</v>
      </c>
      <c r="M4412" t="s">
        <v>15296</v>
      </c>
      <c r="N4412" t="s">
        <v>12549</v>
      </c>
      <c r="O4412" t="s">
        <v>28</v>
      </c>
      <c r="P4412">
        <v>5.7</v>
      </c>
      <c r="Q4412">
        <v>1.7</v>
      </c>
      <c r="R4412">
        <v>9.2999999999999999E-2</v>
      </c>
      <c r="S4412">
        <v>11</v>
      </c>
      <c r="T4412" t="s">
        <v>29</v>
      </c>
      <c r="U4412" t="s">
        <v>24</v>
      </c>
      <c r="V4412" t="s">
        <v>24</v>
      </c>
    </row>
    <row r="4413" spans="1:22" x14ac:dyDescent="0.35">
      <c r="A4413" t="s">
        <v>15297</v>
      </c>
      <c r="B4413">
        <v>4.2645</v>
      </c>
      <c r="C4413">
        <v>96.098200000000006</v>
      </c>
      <c r="D4413">
        <v>67.22</v>
      </c>
      <c r="E4413">
        <v>4</v>
      </c>
      <c r="F4413" t="s">
        <v>23</v>
      </c>
      <c r="H4413">
        <v>178</v>
      </c>
      <c r="I4413">
        <v>1.278</v>
      </c>
      <c r="J4413">
        <v>0.57999999999999996</v>
      </c>
      <c r="K4413" t="s">
        <v>24</v>
      </c>
      <c r="L4413" t="s">
        <v>15298</v>
      </c>
      <c r="M4413" t="s">
        <v>15299</v>
      </c>
      <c r="N4413" t="s">
        <v>15300</v>
      </c>
      <c r="O4413" t="s">
        <v>28</v>
      </c>
      <c r="P4413">
        <v>7</v>
      </c>
      <c r="Q4413">
        <v>9.6999999999999993</v>
      </c>
      <c r="R4413">
        <v>0.14399999999999999</v>
      </c>
      <c r="S4413">
        <v>13</v>
      </c>
      <c r="T4413" t="s">
        <v>29</v>
      </c>
      <c r="U4413" t="s">
        <v>24</v>
      </c>
      <c r="V4413" t="s">
        <v>24</v>
      </c>
    </row>
    <row r="4414" spans="1:22" x14ac:dyDescent="0.35">
      <c r="A4414" t="s">
        <v>15301</v>
      </c>
      <c r="B4414">
        <v>21.988099999999999</v>
      </c>
      <c r="C4414">
        <v>94.3005</v>
      </c>
      <c r="D4414">
        <v>51.39</v>
      </c>
      <c r="E4414">
        <v>4</v>
      </c>
      <c r="F4414" t="s">
        <v>23</v>
      </c>
      <c r="H4414">
        <v>144</v>
      </c>
      <c r="I4414">
        <v>2.5539999999999998</v>
      </c>
      <c r="J4414">
        <v>0.38</v>
      </c>
      <c r="K4414" t="s">
        <v>24</v>
      </c>
      <c r="L4414" t="s">
        <v>15302</v>
      </c>
      <c r="M4414" t="s">
        <v>15303</v>
      </c>
      <c r="N4414" t="s">
        <v>15304</v>
      </c>
      <c r="O4414" t="s">
        <v>28</v>
      </c>
      <c r="P4414">
        <v>9.6999999999999993</v>
      </c>
      <c r="Q4414">
        <v>10.1</v>
      </c>
      <c r="R4414">
        <v>0.19600000000000001</v>
      </c>
      <c r="S4414">
        <v>7</v>
      </c>
      <c r="T4414" t="s">
        <v>29</v>
      </c>
      <c r="U4414" t="s">
        <v>24</v>
      </c>
      <c r="V4414" t="s">
        <v>24</v>
      </c>
    </row>
    <row r="4415" spans="1:22" x14ac:dyDescent="0.35">
      <c r="A4415" t="s">
        <v>15305</v>
      </c>
      <c r="B4415">
        <v>26.817599999999999</v>
      </c>
      <c r="C4415">
        <v>88.782799999999995</v>
      </c>
      <c r="D4415">
        <v>10</v>
      </c>
      <c r="E4415">
        <v>3.9</v>
      </c>
      <c r="F4415" t="s">
        <v>23</v>
      </c>
      <c r="H4415">
        <v>164</v>
      </c>
      <c r="I4415">
        <v>2.0880000000000001</v>
      </c>
      <c r="J4415">
        <v>0.56000000000000005</v>
      </c>
      <c r="K4415" t="s">
        <v>24</v>
      </c>
      <c r="L4415" t="s">
        <v>15306</v>
      </c>
      <c r="M4415" t="s">
        <v>15307</v>
      </c>
      <c r="N4415" t="s">
        <v>15308</v>
      </c>
      <c r="O4415" t="s">
        <v>28</v>
      </c>
      <c r="P4415">
        <v>7.3</v>
      </c>
      <c r="Q4415">
        <v>1.9</v>
      </c>
      <c r="R4415">
        <v>0.13700000000000001</v>
      </c>
      <c r="S4415">
        <v>14</v>
      </c>
      <c r="T4415" t="s">
        <v>29</v>
      </c>
      <c r="U4415" t="s">
        <v>24</v>
      </c>
      <c r="V4415" t="s">
        <v>24</v>
      </c>
    </row>
    <row r="4416" spans="1:22" x14ac:dyDescent="0.35">
      <c r="A4416" t="s">
        <v>15309</v>
      </c>
      <c r="B4416">
        <v>3.1175999999999999</v>
      </c>
      <c r="C4416">
        <v>98.346000000000004</v>
      </c>
      <c r="D4416">
        <v>138.91</v>
      </c>
      <c r="E4416">
        <v>4.0999999999999996</v>
      </c>
      <c r="F4416" t="s">
        <v>23</v>
      </c>
      <c r="H4416">
        <v>103</v>
      </c>
      <c r="I4416">
        <v>0.71299999999999997</v>
      </c>
      <c r="J4416">
        <v>0.56999999999999995</v>
      </c>
      <c r="K4416" t="s">
        <v>24</v>
      </c>
      <c r="L4416" t="s">
        <v>15310</v>
      </c>
      <c r="M4416" t="s">
        <v>15311</v>
      </c>
      <c r="N4416" t="s">
        <v>15312</v>
      </c>
      <c r="O4416" t="s">
        <v>28</v>
      </c>
      <c r="P4416">
        <v>8.5</v>
      </c>
      <c r="Q4416">
        <v>6.8</v>
      </c>
      <c r="R4416">
        <v>0.19800000000000001</v>
      </c>
      <c r="S4416">
        <v>7</v>
      </c>
      <c r="T4416" t="s">
        <v>29</v>
      </c>
      <c r="U4416" t="s">
        <v>24</v>
      </c>
      <c r="V4416" t="s">
        <v>24</v>
      </c>
    </row>
    <row r="4417" spans="1:22" x14ac:dyDescent="0.35">
      <c r="A4417" t="s">
        <v>15313</v>
      </c>
      <c r="B4417">
        <v>27.186299999999999</v>
      </c>
      <c r="C4417">
        <v>88.941199999999995</v>
      </c>
      <c r="D4417">
        <v>10</v>
      </c>
      <c r="E4417">
        <v>5.2</v>
      </c>
      <c r="F4417" t="s">
        <v>23</v>
      </c>
      <c r="H4417">
        <v>45</v>
      </c>
      <c r="I4417">
        <v>2.04</v>
      </c>
      <c r="J4417">
        <v>0.66</v>
      </c>
      <c r="K4417" t="s">
        <v>24</v>
      </c>
      <c r="L4417" t="s">
        <v>15314</v>
      </c>
      <c r="M4417" t="s">
        <v>15315</v>
      </c>
      <c r="N4417" t="s">
        <v>15316</v>
      </c>
      <c r="O4417" t="s">
        <v>28</v>
      </c>
      <c r="P4417">
        <v>7</v>
      </c>
      <c r="Q4417">
        <v>1.7</v>
      </c>
      <c r="R4417">
        <v>5.2999999999999999E-2</v>
      </c>
      <c r="S4417">
        <v>118</v>
      </c>
      <c r="T4417" t="s">
        <v>29</v>
      </c>
      <c r="U4417" t="s">
        <v>24</v>
      </c>
      <c r="V4417" t="s">
        <v>24</v>
      </c>
    </row>
    <row r="4418" spans="1:22" x14ac:dyDescent="0.35">
      <c r="A4418" t="s">
        <v>15317</v>
      </c>
      <c r="B4418">
        <v>36.767699999999998</v>
      </c>
      <c r="C4418">
        <v>75.730800000000002</v>
      </c>
      <c r="D4418">
        <v>74.650000000000006</v>
      </c>
      <c r="E4418">
        <v>4.2</v>
      </c>
      <c r="F4418" t="s">
        <v>23</v>
      </c>
      <c r="H4418">
        <v>86</v>
      </c>
      <c r="I4418">
        <v>3.706</v>
      </c>
      <c r="J4418">
        <v>1.05</v>
      </c>
      <c r="K4418" t="s">
        <v>24</v>
      </c>
      <c r="L4418" t="s">
        <v>15318</v>
      </c>
      <c r="M4418" t="s">
        <v>15319</v>
      </c>
      <c r="N4418" t="s">
        <v>15320</v>
      </c>
      <c r="O4418" t="s">
        <v>28</v>
      </c>
      <c r="P4418">
        <v>8.1</v>
      </c>
      <c r="Q4418">
        <v>6.6</v>
      </c>
      <c r="R4418">
        <v>0.128</v>
      </c>
      <c r="S4418">
        <v>17</v>
      </c>
      <c r="T4418" t="s">
        <v>29</v>
      </c>
      <c r="U4418" t="s">
        <v>24</v>
      </c>
      <c r="V4418" t="s">
        <v>24</v>
      </c>
    </row>
    <row r="4419" spans="1:22" x14ac:dyDescent="0.35">
      <c r="A4419" t="s">
        <v>15321</v>
      </c>
      <c r="B4419">
        <v>35.950699999999998</v>
      </c>
      <c r="C4419">
        <v>69.765699999999995</v>
      </c>
      <c r="D4419">
        <v>96.12</v>
      </c>
      <c r="E4419">
        <v>4.5</v>
      </c>
      <c r="F4419" t="s">
        <v>23</v>
      </c>
      <c r="H4419">
        <v>75</v>
      </c>
      <c r="I4419">
        <v>1.5249999999999999</v>
      </c>
      <c r="J4419">
        <v>0.98</v>
      </c>
      <c r="K4419" t="s">
        <v>24</v>
      </c>
      <c r="L4419" t="s">
        <v>15322</v>
      </c>
      <c r="M4419" t="s">
        <v>15323</v>
      </c>
      <c r="N4419" t="s">
        <v>15324</v>
      </c>
      <c r="O4419" t="s">
        <v>28</v>
      </c>
      <c r="P4419">
        <v>5.2</v>
      </c>
      <c r="Q4419">
        <v>10.1</v>
      </c>
      <c r="R4419">
        <v>0.112</v>
      </c>
      <c r="S4419">
        <v>23</v>
      </c>
      <c r="T4419" t="s">
        <v>29</v>
      </c>
      <c r="U4419" t="s">
        <v>24</v>
      </c>
      <c r="V4419" t="s">
        <v>24</v>
      </c>
    </row>
    <row r="4420" spans="1:22" x14ac:dyDescent="0.35">
      <c r="A4420" t="s">
        <v>15325</v>
      </c>
      <c r="B4420">
        <v>38.011099999999999</v>
      </c>
      <c r="C4420">
        <v>72.575500000000005</v>
      </c>
      <c r="D4420">
        <v>123.78</v>
      </c>
      <c r="E4420">
        <v>4.3</v>
      </c>
      <c r="F4420" t="s">
        <v>23</v>
      </c>
      <c r="H4420">
        <v>76</v>
      </c>
      <c r="I4420">
        <v>1.5880000000000001</v>
      </c>
      <c r="J4420">
        <v>0.57999999999999996</v>
      </c>
      <c r="K4420" t="s">
        <v>24</v>
      </c>
      <c r="L4420" t="s">
        <v>15326</v>
      </c>
      <c r="M4420" t="s">
        <v>15323</v>
      </c>
      <c r="N4420" t="s">
        <v>15327</v>
      </c>
      <c r="O4420" t="s">
        <v>28</v>
      </c>
      <c r="P4420">
        <v>5.8</v>
      </c>
      <c r="Q4420">
        <v>6.9</v>
      </c>
      <c r="R4420">
        <v>0.14699999999999999</v>
      </c>
      <c r="S4420">
        <v>13</v>
      </c>
      <c r="T4420" t="s">
        <v>29</v>
      </c>
      <c r="U4420" t="s">
        <v>24</v>
      </c>
      <c r="V4420" t="s">
        <v>24</v>
      </c>
    </row>
    <row r="4421" spans="1:22" x14ac:dyDescent="0.35">
      <c r="A4421" t="s">
        <v>15328</v>
      </c>
      <c r="B4421">
        <v>2.2911999999999999</v>
      </c>
      <c r="C4421">
        <v>97.795900000000003</v>
      </c>
      <c r="D4421">
        <v>56.6</v>
      </c>
      <c r="E4421">
        <v>4.5999999999999996</v>
      </c>
      <c r="F4421" t="s">
        <v>23</v>
      </c>
      <c r="H4421">
        <v>53</v>
      </c>
      <c r="I4421">
        <v>1.0049999999999999</v>
      </c>
      <c r="J4421">
        <v>0.67</v>
      </c>
      <c r="K4421" t="s">
        <v>24</v>
      </c>
      <c r="L4421" t="s">
        <v>15329</v>
      </c>
      <c r="M4421" t="s">
        <v>15330</v>
      </c>
      <c r="N4421" t="s">
        <v>15331</v>
      </c>
      <c r="O4421" t="s">
        <v>28</v>
      </c>
      <c r="P4421">
        <v>5.0999999999999996</v>
      </c>
      <c r="Q4421">
        <v>7.8</v>
      </c>
      <c r="R4421">
        <v>8.3000000000000004E-2</v>
      </c>
      <c r="S4421">
        <v>43</v>
      </c>
      <c r="T4421" t="s">
        <v>29</v>
      </c>
      <c r="U4421" t="s">
        <v>24</v>
      </c>
      <c r="V4421" t="s">
        <v>24</v>
      </c>
    </row>
    <row r="4422" spans="1:22" x14ac:dyDescent="0.35">
      <c r="A4422" t="s">
        <v>15332</v>
      </c>
      <c r="B4422">
        <v>1.1478999999999999</v>
      </c>
      <c r="C4422">
        <v>98.657799999999995</v>
      </c>
      <c r="D4422">
        <v>85.84</v>
      </c>
      <c r="E4422">
        <v>4.4000000000000004</v>
      </c>
      <c r="F4422" t="s">
        <v>23</v>
      </c>
      <c r="H4422">
        <v>137</v>
      </c>
      <c r="I4422">
        <v>1.093</v>
      </c>
      <c r="J4422">
        <v>0.45</v>
      </c>
      <c r="K4422" t="s">
        <v>24</v>
      </c>
      <c r="L4422" t="s">
        <v>15333</v>
      </c>
      <c r="M4422" t="s">
        <v>15334</v>
      </c>
      <c r="N4422" t="s">
        <v>15335</v>
      </c>
      <c r="O4422" t="s">
        <v>28</v>
      </c>
      <c r="P4422">
        <v>6.2</v>
      </c>
      <c r="Q4422">
        <v>8.6999999999999993</v>
      </c>
      <c r="R4422">
        <v>0.12</v>
      </c>
      <c r="S4422">
        <v>20</v>
      </c>
      <c r="T4422" t="s">
        <v>29</v>
      </c>
      <c r="U4422" t="s">
        <v>24</v>
      </c>
      <c r="V4422" t="s">
        <v>24</v>
      </c>
    </row>
    <row r="4423" spans="1:22" x14ac:dyDescent="0.35">
      <c r="A4423" t="s">
        <v>15336</v>
      </c>
      <c r="B4423">
        <v>34.482599999999998</v>
      </c>
      <c r="C4423">
        <v>87.604299999999995</v>
      </c>
      <c r="D4423">
        <v>10</v>
      </c>
      <c r="E4423">
        <v>4.3</v>
      </c>
      <c r="F4423" t="s">
        <v>23</v>
      </c>
      <c r="H4423">
        <v>84</v>
      </c>
      <c r="I4423">
        <v>5.6239999999999997</v>
      </c>
      <c r="J4423">
        <v>0.53</v>
      </c>
      <c r="K4423" t="s">
        <v>24</v>
      </c>
      <c r="L4423" t="s">
        <v>15337</v>
      </c>
      <c r="M4423" t="s">
        <v>15338</v>
      </c>
      <c r="N4423" t="s">
        <v>52</v>
      </c>
      <c r="O4423" t="s">
        <v>28</v>
      </c>
      <c r="P4423">
        <v>3.8</v>
      </c>
      <c r="Q4423">
        <v>1.9</v>
      </c>
      <c r="R4423">
        <v>8.5999999999999993E-2</v>
      </c>
      <c r="S4423">
        <v>38</v>
      </c>
      <c r="T4423" t="s">
        <v>29</v>
      </c>
      <c r="U4423" t="s">
        <v>24</v>
      </c>
      <c r="V4423" t="s">
        <v>24</v>
      </c>
    </row>
    <row r="4424" spans="1:22" x14ac:dyDescent="0.35">
      <c r="A4424" t="s">
        <v>15339</v>
      </c>
      <c r="B4424">
        <v>35.645400000000002</v>
      </c>
      <c r="C4424">
        <v>89.398899999999998</v>
      </c>
      <c r="D4424">
        <v>10</v>
      </c>
      <c r="E4424">
        <v>4.7</v>
      </c>
      <c r="F4424" t="s">
        <v>23</v>
      </c>
      <c r="H4424">
        <v>68</v>
      </c>
      <c r="I4424">
        <v>6.101</v>
      </c>
      <c r="J4424">
        <v>0.79</v>
      </c>
      <c r="K4424" t="s">
        <v>24</v>
      </c>
      <c r="L4424" t="s">
        <v>15340</v>
      </c>
      <c r="M4424" t="s">
        <v>15341</v>
      </c>
      <c r="N4424" t="s">
        <v>52</v>
      </c>
      <c r="O4424" t="s">
        <v>28</v>
      </c>
      <c r="P4424">
        <v>9</v>
      </c>
      <c r="Q4424">
        <v>1.9</v>
      </c>
      <c r="R4424">
        <v>0.08</v>
      </c>
      <c r="S4424">
        <v>48</v>
      </c>
      <c r="T4424" t="s">
        <v>29</v>
      </c>
      <c r="U4424" t="s">
        <v>24</v>
      </c>
      <c r="V4424" t="s">
        <v>24</v>
      </c>
    </row>
    <row r="4425" spans="1:22" x14ac:dyDescent="0.35">
      <c r="A4425" t="s">
        <v>15342</v>
      </c>
      <c r="B4425">
        <v>36.713099999999997</v>
      </c>
      <c r="C4425">
        <v>70.993899999999996</v>
      </c>
      <c r="D4425">
        <v>221.65</v>
      </c>
      <c r="E4425">
        <v>4.2</v>
      </c>
      <c r="F4425" t="s">
        <v>23</v>
      </c>
      <c r="H4425">
        <v>69</v>
      </c>
      <c r="I4425">
        <v>0.53</v>
      </c>
      <c r="J4425">
        <v>0.68</v>
      </c>
      <c r="K4425" t="s">
        <v>24</v>
      </c>
      <c r="L4425" t="s">
        <v>15343</v>
      </c>
      <c r="M4425" t="s">
        <v>15344</v>
      </c>
      <c r="N4425" t="s">
        <v>15345</v>
      </c>
      <c r="O4425" t="s">
        <v>28</v>
      </c>
      <c r="P4425">
        <v>7.1</v>
      </c>
      <c r="Q4425">
        <v>5.4</v>
      </c>
      <c r="R4425">
        <v>8.5000000000000006E-2</v>
      </c>
      <c r="S4425">
        <v>39</v>
      </c>
      <c r="T4425" t="s">
        <v>29</v>
      </c>
      <c r="U4425" t="s">
        <v>24</v>
      </c>
      <c r="V4425" t="s">
        <v>24</v>
      </c>
    </row>
    <row r="4426" spans="1:22" x14ac:dyDescent="0.35">
      <c r="A4426" t="s">
        <v>15346</v>
      </c>
      <c r="B4426">
        <v>37.508699999999997</v>
      </c>
      <c r="C4426">
        <v>70.395600000000002</v>
      </c>
      <c r="D4426">
        <v>11.91</v>
      </c>
      <c r="E4426">
        <v>4.4000000000000004</v>
      </c>
      <c r="F4426" t="s">
        <v>23</v>
      </c>
      <c r="H4426">
        <v>95</v>
      </c>
      <c r="I4426">
        <v>0.40799999999999997</v>
      </c>
      <c r="J4426">
        <v>1.1100000000000001</v>
      </c>
      <c r="K4426" t="s">
        <v>24</v>
      </c>
      <c r="L4426" t="s">
        <v>15347</v>
      </c>
      <c r="M4426" t="s">
        <v>15348</v>
      </c>
      <c r="N4426" t="s">
        <v>15349</v>
      </c>
      <c r="O4426" t="s">
        <v>28</v>
      </c>
      <c r="P4426">
        <v>5.0999999999999996</v>
      </c>
      <c r="Q4426">
        <v>5.3</v>
      </c>
      <c r="R4426">
        <v>0.14899999999999999</v>
      </c>
      <c r="S4426">
        <v>13</v>
      </c>
      <c r="T4426" t="s">
        <v>29</v>
      </c>
      <c r="U4426" t="s">
        <v>24</v>
      </c>
      <c r="V4426" t="s">
        <v>24</v>
      </c>
    </row>
    <row r="4427" spans="1:22" x14ac:dyDescent="0.35">
      <c r="A4427" t="s">
        <v>15350</v>
      </c>
      <c r="B4427">
        <v>39.140599999999999</v>
      </c>
      <c r="C4427">
        <v>71.357500000000002</v>
      </c>
      <c r="D4427">
        <v>54.49</v>
      </c>
      <c r="E4427">
        <v>4.4000000000000004</v>
      </c>
      <c r="F4427" t="s">
        <v>23</v>
      </c>
      <c r="H4427">
        <v>65</v>
      </c>
      <c r="I4427">
        <v>2.1040000000000001</v>
      </c>
      <c r="J4427">
        <v>0.56000000000000005</v>
      </c>
      <c r="K4427" t="s">
        <v>24</v>
      </c>
      <c r="L4427" t="s">
        <v>15351</v>
      </c>
      <c r="M4427" t="s">
        <v>15352</v>
      </c>
      <c r="N4427" t="s">
        <v>15353</v>
      </c>
      <c r="O4427" t="s">
        <v>28</v>
      </c>
      <c r="P4427">
        <v>6.6</v>
      </c>
      <c r="Q4427">
        <v>7.9</v>
      </c>
      <c r="R4427">
        <v>0.104</v>
      </c>
      <c r="S4427">
        <v>29</v>
      </c>
      <c r="T4427" t="s">
        <v>29</v>
      </c>
      <c r="U4427" t="s">
        <v>24</v>
      </c>
      <c r="V4427" t="s">
        <v>24</v>
      </c>
    </row>
    <row r="4428" spans="1:22" x14ac:dyDescent="0.35">
      <c r="A4428" t="s">
        <v>15354</v>
      </c>
      <c r="B4428">
        <v>36.539700000000003</v>
      </c>
      <c r="C4428">
        <v>70.865099999999998</v>
      </c>
      <c r="D4428">
        <v>188.36</v>
      </c>
      <c r="E4428">
        <v>4.0999999999999996</v>
      </c>
      <c r="F4428" t="s">
        <v>23</v>
      </c>
      <c r="H4428">
        <v>109</v>
      </c>
      <c r="I4428">
        <v>0.629</v>
      </c>
      <c r="J4428">
        <v>0.76</v>
      </c>
      <c r="K4428" t="s">
        <v>24</v>
      </c>
      <c r="L4428" t="s">
        <v>15355</v>
      </c>
      <c r="M4428" t="s">
        <v>15356</v>
      </c>
      <c r="N4428" t="s">
        <v>3814</v>
      </c>
      <c r="O4428" t="s">
        <v>28</v>
      </c>
      <c r="P4428">
        <v>7.8</v>
      </c>
      <c r="Q4428">
        <v>8.3000000000000007</v>
      </c>
      <c r="R4428">
        <v>0.158</v>
      </c>
      <c r="S4428">
        <v>11</v>
      </c>
      <c r="T4428" t="s">
        <v>29</v>
      </c>
      <c r="U4428" t="s">
        <v>24</v>
      </c>
      <c r="V4428" t="s">
        <v>24</v>
      </c>
    </row>
    <row r="4429" spans="1:22" x14ac:dyDescent="0.35">
      <c r="A4429" t="s">
        <v>15357</v>
      </c>
      <c r="B4429">
        <v>6.3788</v>
      </c>
      <c r="C4429">
        <v>93.471299999999999</v>
      </c>
      <c r="D4429">
        <v>25.52</v>
      </c>
      <c r="E4429">
        <v>4.9000000000000004</v>
      </c>
      <c r="F4429" t="s">
        <v>23</v>
      </c>
      <c r="H4429">
        <v>212</v>
      </c>
      <c r="I4429">
        <v>3.6419999999999999</v>
      </c>
      <c r="J4429">
        <v>0.64</v>
      </c>
      <c r="K4429" t="s">
        <v>24</v>
      </c>
      <c r="L4429" t="s">
        <v>15358</v>
      </c>
      <c r="M4429" t="s">
        <v>15359</v>
      </c>
      <c r="N4429" t="s">
        <v>15360</v>
      </c>
      <c r="O4429" t="s">
        <v>28</v>
      </c>
      <c r="P4429">
        <v>14.8</v>
      </c>
      <c r="Q4429">
        <v>6.2</v>
      </c>
      <c r="R4429">
        <v>0.17699999999999999</v>
      </c>
      <c r="S4429">
        <v>15</v>
      </c>
      <c r="T4429" t="s">
        <v>29</v>
      </c>
      <c r="U4429" t="s">
        <v>24</v>
      </c>
      <c r="V4429" t="s">
        <v>24</v>
      </c>
    </row>
    <row r="4430" spans="1:22" x14ac:dyDescent="0.35">
      <c r="A4430" t="s">
        <v>15361</v>
      </c>
      <c r="B4430">
        <v>6.7972000000000001</v>
      </c>
      <c r="C4430">
        <v>92.136499999999998</v>
      </c>
      <c r="D4430">
        <v>10</v>
      </c>
      <c r="E4430">
        <v>4.5</v>
      </c>
      <c r="F4430" t="s">
        <v>23</v>
      </c>
      <c r="H4430">
        <v>67</v>
      </c>
      <c r="I4430">
        <v>4.8639999999999999</v>
      </c>
      <c r="J4430">
        <v>0.41</v>
      </c>
      <c r="K4430" t="s">
        <v>24</v>
      </c>
      <c r="L4430" t="s">
        <v>15362</v>
      </c>
      <c r="M4430" t="s">
        <v>15363</v>
      </c>
      <c r="N4430" t="s">
        <v>402</v>
      </c>
      <c r="O4430" t="s">
        <v>28</v>
      </c>
      <c r="P4430">
        <v>8.6</v>
      </c>
      <c r="Q4430">
        <v>1.5</v>
      </c>
      <c r="R4430">
        <v>0.13500000000000001</v>
      </c>
      <c r="S4430">
        <v>16</v>
      </c>
      <c r="T4430" t="s">
        <v>29</v>
      </c>
      <c r="U4430" t="s">
        <v>24</v>
      </c>
      <c r="V4430" t="s">
        <v>24</v>
      </c>
    </row>
    <row r="4431" spans="1:22" x14ac:dyDescent="0.35">
      <c r="A4431" t="s">
        <v>15364</v>
      </c>
      <c r="B4431">
        <v>2.8477999999999999</v>
      </c>
      <c r="C4431">
        <v>89.768699999999995</v>
      </c>
      <c r="D4431">
        <v>10</v>
      </c>
      <c r="E4431">
        <v>4.2</v>
      </c>
      <c r="F4431" t="s">
        <v>23</v>
      </c>
      <c r="H4431">
        <v>113</v>
      </c>
      <c r="I4431">
        <v>7.95</v>
      </c>
      <c r="J4431">
        <v>0.84</v>
      </c>
      <c r="K4431" t="s">
        <v>24</v>
      </c>
      <c r="L4431" t="s">
        <v>15365</v>
      </c>
      <c r="M4431" t="s">
        <v>15366</v>
      </c>
      <c r="N4431" t="s">
        <v>3787</v>
      </c>
      <c r="O4431" t="s">
        <v>28</v>
      </c>
      <c r="P4431">
        <v>10.7</v>
      </c>
      <c r="Q4431">
        <v>2</v>
      </c>
      <c r="R4431">
        <v>0.19900000000000001</v>
      </c>
      <c r="S4431">
        <v>7</v>
      </c>
      <c r="T4431" t="s">
        <v>29</v>
      </c>
      <c r="U4431" t="s">
        <v>24</v>
      </c>
      <c r="V4431" t="s">
        <v>24</v>
      </c>
    </row>
    <row r="4432" spans="1:22" x14ac:dyDescent="0.35">
      <c r="A4432" t="s">
        <v>15367</v>
      </c>
      <c r="B4432">
        <v>34.354900000000001</v>
      </c>
      <c r="C4432">
        <v>87.692099999999996</v>
      </c>
      <c r="D4432">
        <v>8</v>
      </c>
      <c r="E4432">
        <v>5.5</v>
      </c>
      <c r="F4432" t="s">
        <v>106</v>
      </c>
      <c r="H4432">
        <v>46</v>
      </c>
      <c r="I4432">
        <v>5.4779999999999998</v>
      </c>
      <c r="J4432">
        <v>0.73</v>
      </c>
      <c r="K4432" t="s">
        <v>24</v>
      </c>
      <c r="L4432" t="s">
        <v>15368</v>
      </c>
      <c r="M4432" t="s">
        <v>15369</v>
      </c>
      <c r="N4432" t="s">
        <v>52</v>
      </c>
      <c r="O4432" t="s">
        <v>28</v>
      </c>
      <c r="P4432">
        <v>7.4</v>
      </c>
      <c r="Q4432">
        <v>1.7</v>
      </c>
      <c r="R4432">
        <v>9.2999999999999999E-2</v>
      </c>
      <c r="S4432">
        <v>11</v>
      </c>
      <c r="T4432" t="s">
        <v>29</v>
      </c>
      <c r="U4432" t="s">
        <v>24</v>
      </c>
      <c r="V4432" t="s">
        <v>24</v>
      </c>
    </row>
    <row r="4433" spans="1:22" x14ac:dyDescent="0.35">
      <c r="A4433" t="s">
        <v>15370</v>
      </c>
      <c r="B4433">
        <v>10.9343</v>
      </c>
      <c r="C4433">
        <v>91.778700000000001</v>
      </c>
      <c r="D4433">
        <v>10</v>
      </c>
      <c r="E4433">
        <v>4.5999999999999996</v>
      </c>
      <c r="F4433" t="s">
        <v>23</v>
      </c>
      <c r="H4433">
        <v>70</v>
      </c>
      <c r="I4433">
        <v>1.1870000000000001</v>
      </c>
      <c r="J4433">
        <v>0.53</v>
      </c>
      <c r="K4433" t="s">
        <v>24</v>
      </c>
      <c r="L4433" t="s">
        <v>15371</v>
      </c>
      <c r="M4433" t="s">
        <v>15372</v>
      </c>
      <c r="N4433" t="s">
        <v>15373</v>
      </c>
      <c r="O4433" t="s">
        <v>28</v>
      </c>
      <c r="P4433">
        <v>9.1999999999999993</v>
      </c>
      <c r="Q4433">
        <v>1.9</v>
      </c>
      <c r="R4433">
        <v>0.13300000000000001</v>
      </c>
      <c r="S4433">
        <v>19</v>
      </c>
      <c r="T4433" t="s">
        <v>29</v>
      </c>
      <c r="U4433" t="s">
        <v>24</v>
      </c>
      <c r="V4433" t="s">
        <v>24</v>
      </c>
    </row>
    <row r="4434" spans="1:22" x14ac:dyDescent="0.35">
      <c r="A4434" t="s">
        <v>15374</v>
      </c>
      <c r="B4434">
        <v>27.7926</v>
      </c>
      <c r="C4434">
        <v>64.700199999999995</v>
      </c>
      <c r="D4434">
        <v>10</v>
      </c>
      <c r="E4434">
        <v>4.4000000000000004</v>
      </c>
      <c r="F4434" t="s">
        <v>23</v>
      </c>
      <c r="H4434">
        <v>130</v>
      </c>
      <c r="I4434">
        <v>6.9020000000000001</v>
      </c>
      <c r="J4434">
        <v>0.68</v>
      </c>
      <c r="K4434" t="s">
        <v>24</v>
      </c>
      <c r="L4434" t="s">
        <v>15375</v>
      </c>
      <c r="M4434" t="s">
        <v>15376</v>
      </c>
      <c r="N4434" t="s">
        <v>15377</v>
      </c>
      <c r="O4434" t="s">
        <v>28</v>
      </c>
      <c r="P4434">
        <v>9.3000000000000007</v>
      </c>
      <c r="Q4434">
        <v>1.9</v>
      </c>
      <c r="R4434">
        <v>8.2000000000000003E-2</v>
      </c>
      <c r="S4434">
        <v>43</v>
      </c>
      <c r="T4434" t="s">
        <v>29</v>
      </c>
      <c r="U4434" t="s">
        <v>24</v>
      </c>
      <c r="V4434" t="s">
        <v>24</v>
      </c>
    </row>
    <row r="4435" spans="1:22" x14ac:dyDescent="0.35">
      <c r="A4435" t="s">
        <v>15378</v>
      </c>
      <c r="B4435">
        <v>35.5062</v>
      </c>
      <c r="C4435">
        <v>89.499099999999999</v>
      </c>
      <c r="D4435">
        <v>51.67</v>
      </c>
      <c r="E4435">
        <v>4.5</v>
      </c>
      <c r="F4435" t="s">
        <v>23</v>
      </c>
      <c r="H4435">
        <v>55</v>
      </c>
      <c r="I4435">
        <v>5.9470000000000001</v>
      </c>
      <c r="J4435">
        <v>0.64</v>
      </c>
      <c r="K4435" t="s">
        <v>24</v>
      </c>
      <c r="L4435" t="s">
        <v>15379</v>
      </c>
      <c r="M4435" t="s">
        <v>15380</v>
      </c>
      <c r="N4435" t="s">
        <v>52</v>
      </c>
      <c r="O4435" t="s">
        <v>28</v>
      </c>
      <c r="P4435">
        <v>8.8000000000000007</v>
      </c>
      <c r="Q4435">
        <v>6.8</v>
      </c>
      <c r="R4435">
        <v>5.5E-2</v>
      </c>
      <c r="S4435">
        <v>102</v>
      </c>
      <c r="T4435" t="s">
        <v>29</v>
      </c>
      <c r="U4435" t="s">
        <v>24</v>
      </c>
      <c r="V4435" t="s">
        <v>24</v>
      </c>
    </row>
    <row r="4436" spans="1:22" x14ac:dyDescent="0.35">
      <c r="A4436" t="s">
        <v>15381</v>
      </c>
      <c r="B4436">
        <v>2.4741</v>
      </c>
      <c r="C4436">
        <v>98.990099999999998</v>
      </c>
      <c r="D4436">
        <v>149.07</v>
      </c>
      <c r="E4436">
        <v>4.9000000000000004</v>
      </c>
      <c r="F4436" t="s">
        <v>23</v>
      </c>
      <c r="H4436">
        <v>75</v>
      </c>
      <c r="I4436">
        <v>0.22800000000000001</v>
      </c>
      <c r="J4436">
        <v>0.63</v>
      </c>
      <c r="K4436" t="s">
        <v>24</v>
      </c>
      <c r="L4436" t="s">
        <v>15382</v>
      </c>
      <c r="M4436" t="s">
        <v>15383</v>
      </c>
      <c r="N4436" t="s">
        <v>15384</v>
      </c>
      <c r="O4436" t="s">
        <v>28</v>
      </c>
      <c r="P4436">
        <v>8.1</v>
      </c>
      <c r="Q4436">
        <v>5.6</v>
      </c>
      <c r="R4436">
        <v>7.6999999999999999E-2</v>
      </c>
      <c r="S4436">
        <v>53</v>
      </c>
      <c r="T4436" t="s">
        <v>29</v>
      </c>
      <c r="U4436" t="s">
        <v>24</v>
      </c>
      <c r="V4436" t="s">
        <v>24</v>
      </c>
    </row>
    <row r="4437" spans="1:22" x14ac:dyDescent="0.35">
      <c r="A4437" t="s">
        <v>15385</v>
      </c>
      <c r="B4437">
        <v>2.0604</v>
      </c>
      <c r="C4437">
        <v>98.367199999999997</v>
      </c>
      <c r="D4437">
        <v>79.040000000000006</v>
      </c>
      <c r="E4437">
        <v>4.3</v>
      </c>
      <c r="F4437" t="s">
        <v>23</v>
      </c>
      <c r="H4437">
        <v>105</v>
      </c>
      <c r="I4437">
        <v>0.83899999999999997</v>
      </c>
      <c r="J4437">
        <v>0.88</v>
      </c>
      <c r="K4437" t="s">
        <v>24</v>
      </c>
      <c r="L4437" t="s">
        <v>15386</v>
      </c>
      <c r="M4437" t="s">
        <v>15387</v>
      </c>
      <c r="N4437" t="s">
        <v>15388</v>
      </c>
      <c r="O4437" t="s">
        <v>28</v>
      </c>
      <c r="P4437">
        <v>6</v>
      </c>
      <c r="Q4437">
        <v>3.1</v>
      </c>
      <c r="R4437">
        <v>0.16800000000000001</v>
      </c>
      <c r="S4437">
        <v>10</v>
      </c>
      <c r="T4437" t="s">
        <v>29</v>
      </c>
      <c r="U4437" t="s">
        <v>24</v>
      </c>
      <c r="V4437" t="s">
        <v>24</v>
      </c>
    </row>
    <row r="4438" spans="1:22" x14ac:dyDescent="0.35">
      <c r="A4438" t="s">
        <v>15389</v>
      </c>
      <c r="B4438">
        <v>27.628900000000002</v>
      </c>
      <c r="C4438">
        <v>92.669200000000004</v>
      </c>
      <c r="D4438">
        <v>29.81</v>
      </c>
      <c r="E4438">
        <v>5</v>
      </c>
      <c r="F4438" t="s">
        <v>106</v>
      </c>
      <c r="H4438">
        <v>25</v>
      </c>
      <c r="I4438">
        <v>2.1789999999999998</v>
      </c>
      <c r="J4438">
        <v>0.53</v>
      </c>
      <c r="K4438" t="s">
        <v>24</v>
      </c>
      <c r="L4438" t="s">
        <v>15390</v>
      </c>
      <c r="M4438" t="s">
        <v>15391</v>
      </c>
      <c r="N4438" t="s">
        <v>15392</v>
      </c>
      <c r="O4438" t="s">
        <v>28</v>
      </c>
      <c r="P4438">
        <v>5.6</v>
      </c>
      <c r="Q4438">
        <v>4.2</v>
      </c>
      <c r="R4438">
        <v>9.8000000000000004E-2</v>
      </c>
      <c r="S4438">
        <v>10</v>
      </c>
      <c r="T4438" t="s">
        <v>29</v>
      </c>
      <c r="U4438" t="s">
        <v>24</v>
      </c>
      <c r="V4438" t="s">
        <v>24</v>
      </c>
    </row>
    <row r="4439" spans="1:22" x14ac:dyDescent="0.35">
      <c r="A4439" t="s">
        <v>15393</v>
      </c>
      <c r="B4439">
        <v>36.365499999999997</v>
      </c>
      <c r="C4439">
        <v>70.638199999999998</v>
      </c>
      <c r="D4439">
        <v>131.32</v>
      </c>
      <c r="E4439">
        <v>4</v>
      </c>
      <c r="F4439" t="s">
        <v>23</v>
      </c>
      <c r="H4439">
        <v>107</v>
      </c>
      <c r="I4439">
        <v>2.238</v>
      </c>
      <c r="J4439">
        <v>0.56999999999999995</v>
      </c>
      <c r="K4439" t="s">
        <v>24</v>
      </c>
      <c r="L4439" t="s">
        <v>15394</v>
      </c>
      <c r="M4439" t="s">
        <v>15395</v>
      </c>
      <c r="N4439" t="s">
        <v>6297</v>
      </c>
      <c r="O4439" t="s">
        <v>28</v>
      </c>
      <c r="P4439">
        <v>4.8</v>
      </c>
      <c r="Q4439">
        <v>17.5</v>
      </c>
      <c r="R4439">
        <v>0.36499999999999999</v>
      </c>
      <c r="S4439">
        <v>3</v>
      </c>
      <c r="T4439" t="s">
        <v>29</v>
      </c>
      <c r="U4439" t="s">
        <v>24</v>
      </c>
      <c r="V4439" t="s">
        <v>24</v>
      </c>
    </row>
    <row r="4440" spans="1:22" x14ac:dyDescent="0.35">
      <c r="A4440" t="s">
        <v>15396</v>
      </c>
      <c r="B4440">
        <v>36.5762</v>
      </c>
      <c r="C4440">
        <v>70.891900000000007</v>
      </c>
      <c r="D4440">
        <v>199</v>
      </c>
      <c r="E4440">
        <v>4.2</v>
      </c>
      <c r="F4440" t="s">
        <v>23</v>
      </c>
      <c r="H4440">
        <v>72</v>
      </c>
      <c r="I4440">
        <v>0.60399999999999998</v>
      </c>
      <c r="J4440">
        <v>0.71</v>
      </c>
      <c r="K4440" t="s">
        <v>24</v>
      </c>
      <c r="L4440" t="s">
        <v>15397</v>
      </c>
      <c r="M4440" t="s">
        <v>15398</v>
      </c>
      <c r="N4440" t="s">
        <v>1926</v>
      </c>
      <c r="O4440" t="s">
        <v>28</v>
      </c>
      <c r="P4440">
        <v>7.5</v>
      </c>
      <c r="Q4440">
        <v>5.8</v>
      </c>
      <c r="R4440">
        <v>0.09</v>
      </c>
      <c r="S4440">
        <v>36</v>
      </c>
      <c r="T4440" t="s">
        <v>29</v>
      </c>
      <c r="U4440" t="s">
        <v>24</v>
      </c>
      <c r="V4440" t="s">
        <v>24</v>
      </c>
    </row>
    <row r="4441" spans="1:22" x14ac:dyDescent="0.35">
      <c r="A4441" t="s">
        <v>15399</v>
      </c>
      <c r="B4441">
        <v>35.426499999999997</v>
      </c>
      <c r="C4441">
        <v>91.193299999999994</v>
      </c>
      <c r="D4441">
        <v>10</v>
      </c>
      <c r="E4441">
        <v>4.3</v>
      </c>
      <c r="F4441" t="s">
        <v>23</v>
      </c>
      <c r="H4441">
        <v>72</v>
      </c>
      <c r="I4441">
        <v>9.8439999999999994</v>
      </c>
      <c r="J4441">
        <v>0.71</v>
      </c>
      <c r="K4441" t="s">
        <v>24</v>
      </c>
      <c r="L4441" t="s">
        <v>15400</v>
      </c>
      <c r="M4441" t="s">
        <v>15401</v>
      </c>
      <c r="N4441" t="s">
        <v>324</v>
      </c>
      <c r="O4441" t="s">
        <v>28</v>
      </c>
      <c r="P4441">
        <v>8.3000000000000007</v>
      </c>
      <c r="Q4441">
        <v>1.9</v>
      </c>
      <c r="R4441">
        <v>8.5000000000000006E-2</v>
      </c>
      <c r="S4441">
        <v>39</v>
      </c>
      <c r="T4441" t="s">
        <v>29</v>
      </c>
      <c r="U4441" t="s">
        <v>24</v>
      </c>
      <c r="V4441" t="s">
        <v>24</v>
      </c>
    </row>
    <row r="4442" spans="1:22" x14ac:dyDescent="0.35">
      <c r="A4442" t="s">
        <v>15402</v>
      </c>
      <c r="B4442">
        <v>17.709900000000001</v>
      </c>
      <c r="C4442">
        <v>94.171400000000006</v>
      </c>
      <c r="D4442">
        <v>10</v>
      </c>
      <c r="E4442">
        <v>4.3</v>
      </c>
      <c r="F4442" t="s">
        <v>23</v>
      </c>
      <c r="H4442">
        <v>183</v>
      </c>
      <c r="I4442">
        <v>4.5990000000000002</v>
      </c>
      <c r="J4442">
        <v>0.57999999999999996</v>
      </c>
      <c r="K4442" t="s">
        <v>24</v>
      </c>
      <c r="L4442" t="s">
        <v>15403</v>
      </c>
      <c r="M4442" t="s">
        <v>15404</v>
      </c>
      <c r="N4442" t="s">
        <v>15405</v>
      </c>
      <c r="O4442" t="s">
        <v>28</v>
      </c>
      <c r="P4442">
        <v>5.9</v>
      </c>
      <c r="Q4442">
        <v>2</v>
      </c>
      <c r="R4442">
        <v>0.188</v>
      </c>
      <c r="S4442">
        <v>8</v>
      </c>
      <c r="T4442" t="s">
        <v>29</v>
      </c>
      <c r="U4442" t="s">
        <v>24</v>
      </c>
      <c r="V4442" t="s">
        <v>24</v>
      </c>
    </row>
    <row r="4443" spans="1:22" x14ac:dyDescent="0.35">
      <c r="A4443" t="s">
        <v>15406</v>
      </c>
      <c r="B4443">
        <v>5.1787000000000001</v>
      </c>
      <c r="C4443">
        <v>94.399799999999999</v>
      </c>
      <c r="D4443">
        <v>54.68</v>
      </c>
      <c r="E4443">
        <v>4.4000000000000004</v>
      </c>
      <c r="F4443" t="s">
        <v>23</v>
      </c>
      <c r="H4443">
        <v>98</v>
      </c>
      <c r="I4443">
        <v>2.5369999999999999</v>
      </c>
      <c r="J4443">
        <v>0.91</v>
      </c>
      <c r="K4443" t="s">
        <v>24</v>
      </c>
      <c r="L4443" t="s">
        <v>15407</v>
      </c>
      <c r="M4443" t="s">
        <v>15408</v>
      </c>
      <c r="N4443" t="s">
        <v>15409</v>
      </c>
      <c r="O4443" t="s">
        <v>28</v>
      </c>
      <c r="P4443">
        <v>10.3</v>
      </c>
      <c r="Q4443">
        <v>8.4</v>
      </c>
      <c r="R4443">
        <v>0.14799999999999999</v>
      </c>
      <c r="S4443">
        <v>13</v>
      </c>
      <c r="T4443" t="s">
        <v>29</v>
      </c>
      <c r="U4443" t="s">
        <v>24</v>
      </c>
      <c r="V4443" t="s">
        <v>24</v>
      </c>
    </row>
    <row r="4444" spans="1:22" x14ac:dyDescent="0.35">
      <c r="A4444" t="s">
        <v>15410</v>
      </c>
      <c r="B4444">
        <v>36.720999999999997</v>
      </c>
      <c r="C4444">
        <v>71.527699999999996</v>
      </c>
      <c r="D4444">
        <v>168.05</v>
      </c>
      <c r="E4444">
        <v>4.2</v>
      </c>
      <c r="F4444" t="s">
        <v>23</v>
      </c>
      <c r="H4444">
        <v>173</v>
      </c>
      <c r="I4444">
        <v>0.86199999999999999</v>
      </c>
      <c r="J4444">
        <v>0.47</v>
      </c>
      <c r="K4444" t="s">
        <v>24</v>
      </c>
      <c r="L4444" t="s">
        <v>15411</v>
      </c>
      <c r="M4444" t="s">
        <v>15412</v>
      </c>
      <c r="N4444" t="s">
        <v>7591</v>
      </c>
      <c r="O4444" t="s">
        <v>28</v>
      </c>
      <c r="P4444">
        <v>11.7</v>
      </c>
      <c r="Q4444">
        <v>10.5</v>
      </c>
      <c r="R4444">
        <v>8.7999999999999995E-2</v>
      </c>
      <c r="S4444">
        <v>41</v>
      </c>
      <c r="T4444" t="s">
        <v>29</v>
      </c>
      <c r="U4444" t="s">
        <v>24</v>
      </c>
      <c r="V4444" t="s">
        <v>24</v>
      </c>
    </row>
    <row r="4445" spans="1:22" x14ac:dyDescent="0.35">
      <c r="A4445" t="s">
        <v>15413</v>
      </c>
      <c r="B4445">
        <v>36.5077</v>
      </c>
      <c r="C4445">
        <v>68.069900000000004</v>
      </c>
      <c r="D4445">
        <v>41.21</v>
      </c>
      <c r="E4445">
        <v>4.2</v>
      </c>
      <c r="F4445" t="s">
        <v>23</v>
      </c>
      <c r="H4445">
        <v>85</v>
      </c>
      <c r="I4445">
        <v>2.1030000000000002</v>
      </c>
      <c r="J4445">
        <v>0.76</v>
      </c>
      <c r="K4445" t="s">
        <v>24</v>
      </c>
      <c r="L4445" t="s">
        <v>15414</v>
      </c>
      <c r="M4445" t="s">
        <v>15415</v>
      </c>
      <c r="N4445" t="s">
        <v>15416</v>
      </c>
      <c r="O4445" t="s">
        <v>28</v>
      </c>
      <c r="P4445">
        <v>6.4</v>
      </c>
      <c r="Q4445">
        <v>8.6999999999999993</v>
      </c>
      <c r="R4445">
        <v>0.13700000000000001</v>
      </c>
      <c r="S4445">
        <v>19</v>
      </c>
      <c r="T4445" t="s">
        <v>29</v>
      </c>
      <c r="U4445" t="s">
        <v>24</v>
      </c>
      <c r="V4445" t="s">
        <v>24</v>
      </c>
    </row>
    <row r="4446" spans="1:22" x14ac:dyDescent="0.35">
      <c r="A4446" t="s">
        <v>15417</v>
      </c>
      <c r="B4446">
        <v>31.9664</v>
      </c>
      <c r="C4446">
        <v>92.9084</v>
      </c>
      <c r="D4446">
        <v>10</v>
      </c>
      <c r="E4446">
        <v>5</v>
      </c>
      <c r="F4446" t="s">
        <v>23</v>
      </c>
      <c r="H4446">
        <v>58</v>
      </c>
      <c r="I4446">
        <v>2.7269999999999999</v>
      </c>
      <c r="J4446">
        <v>0.86</v>
      </c>
      <c r="K4446" t="s">
        <v>24</v>
      </c>
      <c r="L4446" t="s">
        <v>15418</v>
      </c>
      <c r="M4446" t="s">
        <v>15419</v>
      </c>
      <c r="N4446" t="s">
        <v>9097</v>
      </c>
      <c r="O4446" t="s">
        <v>28</v>
      </c>
      <c r="P4446">
        <v>7.4</v>
      </c>
      <c r="Q4446">
        <v>1.8</v>
      </c>
      <c r="R4446">
        <v>5.8000000000000003E-2</v>
      </c>
      <c r="S4446">
        <v>93</v>
      </c>
      <c r="T4446" t="s">
        <v>29</v>
      </c>
      <c r="U4446" t="s">
        <v>24</v>
      </c>
      <c r="V4446" t="s">
        <v>24</v>
      </c>
    </row>
    <row r="4447" spans="1:22" x14ac:dyDescent="0.35">
      <c r="A4447" t="s">
        <v>15420</v>
      </c>
      <c r="B4447">
        <v>28.293500000000002</v>
      </c>
      <c r="C4447">
        <v>93.780799999999999</v>
      </c>
      <c r="D4447">
        <v>10</v>
      </c>
      <c r="E4447">
        <v>4.5999999999999996</v>
      </c>
      <c r="F4447" t="s">
        <v>23</v>
      </c>
      <c r="H4447">
        <v>138</v>
      </c>
      <c r="I4447">
        <v>2.7149999999999999</v>
      </c>
      <c r="J4447">
        <v>0.7</v>
      </c>
      <c r="K4447" t="s">
        <v>24</v>
      </c>
      <c r="L4447" t="s">
        <v>15421</v>
      </c>
      <c r="M4447" t="s">
        <v>15422</v>
      </c>
      <c r="N4447" t="s">
        <v>15423</v>
      </c>
      <c r="O4447" t="s">
        <v>28</v>
      </c>
      <c r="P4447">
        <v>11.8</v>
      </c>
      <c r="Q4447">
        <v>1.9</v>
      </c>
      <c r="R4447">
        <v>0.223</v>
      </c>
      <c r="S4447">
        <v>8</v>
      </c>
      <c r="T4447" t="s">
        <v>29</v>
      </c>
      <c r="U4447" t="s">
        <v>24</v>
      </c>
      <c r="V4447" t="s">
        <v>24</v>
      </c>
    </row>
    <row r="4448" spans="1:22" x14ac:dyDescent="0.35">
      <c r="A4448" t="s">
        <v>15424</v>
      </c>
      <c r="B4448">
        <v>31.507899999999999</v>
      </c>
      <c r="C4448">
        <v>84.831000000000003</v>
      </c>
      <c r="D4448">
        <v>10</v>
      </c>
      <c r="E4448">
        <v>4.5</v>
      </c>
      <c r="F4448" t="s">
        <v>23</v>
      </c>
      <c r="H4448">
        <v>142</v>
      </c>
      <c r="I4448">
        <v>8.5530000000000008</v>
      </c>
      <c r="J4448">
        <v>0.75</v>
      </c>
      <c r="K4448" t="s">
        <v>24</v>
      </c>
      <c r="L4448" t="s">
        <v>15425</v>
      </c>
      <c r="M4448" t="s">
        <v>15426</v>
      </c>
      <c r="N4448" t="s">
        <v>15427</v>
      </c>
      <c r="O4448" t="s">
        <v>28</v>
      </c>
      <c r="P4448">
        <v>10</v>
      </c>
      <c r="Q4448">
        <v>1.9</v>
      </c>
      <c r="R4448">
        <v>0.113</v>
      </c>
      <c r="S4448">
        <v>23</v>
      </c>
      <c r="T4448" t="s">
        <v>29</v>
      </c>
      <c r="U4448" t="s">
        <v>24</v>
      </c>
      <c r="V4448" t="s">
        <v>24</v>
      </c>
    </row>
    <row r="4449" spans="1:22" x14ac:dyDescent="0.35">
      <c r="A4449" t="s">
        <v>15428</v>
      </c>
      <c r="B4449">
        <v>36.472200000000001</v>
      </c>
      <c r="C4449">
        <v>71.203299999999999</v>
      </c>
      <c r="D4449">
        <v>122.81</v>
      </c>
      <c r="E4449">
        <v>4.5999999999999996</v>
      </c>
      <c r="F4449" t="s">
        <v>23</v>
      </c>
      <c r="H4449">
        <v>181</v>
      </c>
      <c r="I4449">
        <v>0.82299999999999995</v>
      </c>
      <c r="J4449">
        <v>0.28999999999999998</v>
      </c>
      <c r="K4449" t="s">
        <v>24</v>
      </c>
      <c r="L4449" t="s">
        <v>15429</v>
      </c>
      <c r="M4449" t="s">
        <v>15430</v>
      </c>
      <c r="N4449" t="s">
        <v>13054</v>
      </c>
      <c r="O4449" t="s">
        <v>28</v>
      </c>
      <c r="P4449">
        <v>12.3</v>
      </c>
      <c r="Q4449">
        <v>6</v>
      </c>
      <c r="R4449">
        <v>0.314</v>
      </c>
      <c r="S4449">
        <v>5</v>
      </c>
      <c r="T4449" t="s">
        <v>29</v>
      </c>
      <c r="U4449" t="s">
        <v>24</v>
      </c>
      <c r="V4449" t="s">
        <v>24</v>
      </c>
    </row>
    <row r="4450" spans="1:22" x14ac:dyDescent="0.35">
      <c r="A4450" t="s">
        <v>15431</v>
      </c>
      <c r="B4450">
        <v>26.619499999999999</v>
      </c>
      <c r="C4450">
        <v>92.514799999999994</v>
      </c>
      <c r="D4450">
        <v>10</v>
      </c>
      <c r="E4450">
        <v>4.2</v>
      </c>
      <c r="F4450" t="s">
        <v>23</v>
      </c>
      <c r="H4450">
        <v>101</v>
      </c>
      <c r="I4450">
        <v>1.204</v>
      </c>
      <c r="J4450">
        <v>0.68</v>
      </c>
      <c r="K4450" t="s">
        <v>24</v>
      </c>
      <c r="L4450" t="s">
        <v>15432</v>
      </c>
      <c r="M4450" t="s">
        <v>15433</v>
      </c>
      <c r="N4450" t="s">
        <v>15434</v>
      </c>
      <c r="O4450" t="s">
        <v>28</v>
      </c>
      <c r="P4450">
        <v>8</v>
      </c>
      <c r="Q4450">
        <v>1.9</v>
      </c>
      <c r="R4450">
        <v>0.10199999999999999</v>
      </c>
      <c r="S4450">
        <v>27</v>
      </c>
      <c r="T4450" t="s">
        <v>29</v>
      </c>
      <c r="U4450" t="s">
        <v>24</v>
      </c>
      <c r="V4450" t="s">
        <v>24</v>
      </c>
    </row>
    <row r="4451" spans="1:22" x14ac:dyDescent="0.35">
      <c r="A4451" t="s">
        <v>15435</v>
      </c>
      <c r="B4451">
        <v>1.1133999999999999</v>
      </c>
      <c r="C4451">
        <v>99.854100000000003</v>
      </c>
      <c r="D4451">
        <v>188.2</v>
      </c>
      <c r="E4451">
        <v>4</v>
      </c>
      <c r="F4451" t="s">
        <v>23</v>
      </c>
      <c r="H4451">
        <v>124</v>
      </c>
      <c r="I4451">
        <v>1.42</v>
      </c>
      <c r="J4451">
        <v>0.41</v>
      </c>
      <c r="K4451" t="s">
        <v>24</v>
      </c>
      <c r="L4451" t="s">
        <v>15436</v>
      </c>
      <c r="M4451" t="s">
        <v>15437</v>
      </c>
      <c r="N4451" t="s">
        <v>6607</v>
      </c>
      <c r="O4451" t="s">
        <v>28</v>
      </c>
      <c r="P4451">
        <v>8.9</v>
      </c>
      <c r="Q4451">
        <v>8.3000000000000007</v>
      </c>
      <c r="R4451">
        <v>0.157</v>
      </c>
      <c r="S4451">
        <v>11</v>
      </c>
      <c r="T4451" t="s">
        <v>29</v>
      </c>
      <c r="U4451" t="s">
        <v>24</v>
      </c>
      <c r="V4451" t="s">
        <v>24</v>
      </c>
    </row>
    <row r="4452" spans="1:22" x14ac:dyDescent="0.35">
      <c r="A4452" t="s">
        <v>15438</v>
      </c>
      <c r="B4452">
        <v>6.9626000000000001</v>
      </c>
      <c r="C4452">
        <v>92.357799999999997</v>
      </c>
      <c r="D4452">
        <v>10</v>
      </c>
      <c r="E4452">
        <v>4.2</v>
      </c>
      <c r="F4452" t="s">
        <v>23</v>
      </c>
      <c r="H4452">
        <v>135</v>
      </c>
      <c r="I4452">
        <v>4.6779999999999999</v>
      </c>
      <c r="J4452">
        <v>1.28</v>
      </c>
      <c r="K4452" t="s">
        <v>24</v>
      </c>
      <c r="L4452" t="s">
        <v>15439</v>
      </c>
      <c r="M4452" t="s">
        <v>15433</v>
      </c>
      <c r="N4452" t="s">
        <v>402</v>
      </c>
      <c r="O4452" t="s">
        <v>28</v>
      </c>
      <c r="P4452">
        <v>7.4</v>
      </c>
      <c r="Q4452">
        <v>1.8</v>
      </c>
      <c r="R4452">
        <v>0.2</v>
      </c>
      <c r="S4452">
        <v>7</v>
      </c>
      <c r="T4452" t="s">
        <v>29</v>
      </c>
      <c r="U4452" t="s">
        <v>24</v>
      </c>
      <c r="V4452" t="s">
        <v>24</v>
      </c>
    </row>
    <row r="4453" spans="1:22" x14ac:dyDescent="0.35">
      <c r="A4453" t="s">
        <v>15440</v>
      </c>
      <c r="B4453">
        <v>34.709400000000002</v>
      </c>
      <c r="C4453">
        <v>83.472399999999993</v>
      </c>
      <c r="D4453">
        <v>15.11</v>
      </c>
      <c r="E4453">
        <v>5.2</v>
      </c>
      <c r="F4453" t="s">
        <v>23</v>
      </c>
      <c r="H4453">
        <v>28</v>
      </c>
      <c r="I4453">
        <v>7.2990000000000004</v>
      </c>
      <c r="J4453">
        <v>0.55000000000000004</v>
      </c>
      <c r="K4453" t="s">
        <v>24</v>
      </c>
      <c r="L4453" t="s">
        <v>15441</v>
      </c>
      <c r="M4453" t="s">
        <v>15442</v>
      </c>
      <c r="N4453" t="s">
        <v>52</v>
      </c>
      <c r="O4453" t="s">
        <v>28</v>
      </c>
      <c r="P4453">
        <v>8.3000000000000007</v>
      </c>
      <c r="Q4453">
        <v>3.8</v>
      </c>
      <c r="R4453">
        <v>4.2000000000000003E-2</v>
      </c>
      <c r="S4453">
        <v>200</v>
      </c>
      <c r="T4453" t="s">
        <v>29</v>
      </c>
      <c r="U4453" t="s">
        <v>24</v>
      </c>
      <c r="V4453" t="s">
        <v>24</v>
      </c>
    </row>
    <row r="4454" spans="1:22" x14ac:dyDescent="0.35">
      <c r="A4454" t="s">
        <v>15443</v>
      </c>
      <c r="B4454">
        <v>36.972200000000001</v>
      </c>
      <c r="C4454">
        <v>71.345799999999997</v>
      </c>
      <c r="D4454">
        <v>95.88</v>
      </c>
      <c r="E4454">
        <v>4.5</v>
      </c>
      <c r="F4454" t="s">
        <v>23</v>
      </c>
      <c r="H4454">
        <v>64</v>
      </c>
      <c r="I4454">
        <v>0.63400000000000001</v>
      </c>
      <c r="J4454">
        <v>0.55000000000000004</v>
      </c>
      <c r="K4454" t="s">
        <v>24</v>
      </c>
      <c r="L4454" t="s">
        <v>15444</v>
      </c>
      <c r="M4454" t="s">
        <v>15445</v>
      </c>
      <c r="N4454" t="s">
        <v>15446</v>
      </c>
      <c r="O4454" t="s">
        <v>28</v>
      </c>
      <c r="P4454">
        <v>3.9</v>
      </c>
      <c r="Q4454">
        <v>6.7</v>
      </c>
      <c r="R4454">
        <v>9.6000000000000002E-2</v>
      </c>
      <c r="S4454">
        <v>32</v>
      </c>
      <c r="T4454" t="s">
        <v>29</v>
      </c>
      <c r="U4454" t="s">
        <v>24</v>
      </c>
      <c r="V4454" t="s">
        <v>24</v>
      </c>
    </row>
    <row r="4455" spans="1:22" x14ac:dyDescent="0.35">
      <c r="A4455" t="s">
        <v>15447</v>
      </c>
      <c r="B4455">
        <v>31.9252</v>
      </c>
      <c r="C4455">
        <v>93.016999999999996</v>
      </c>
      <c r="D4455">
        <v>10</v>
      </c>
      <c r="E4455">
        <v>4.3</v>
      </c>
      <c r="F4455" t="s">
        <v>23</v>
      </c>
      <c r="H4455">
        <v>65</v>
      </c>
      <c r="I4455">
        <v>2.7469999999999999</v>
      </c>
      <c r="J4455">
        <v>0.82</v>
      </c>
      <c r="K4455" t="s">
        <v>24</v>
      </c>
      <c r="L4455" t="s">
        <v>15448</v>
      </c>
      <c r="M4455" t="s">
        <v>15449</v>
      </c>
      <c r="N4455" t="s">
        <v>15450</v>
      </c>
      <c r="O4455" t="s">
        <v>28</v>
      </c>
      <c r="P4455">
        <v>8.1</v>
      </c>
      <c r="Q4455">
        <v>1.9</v>
      </c>
      <c r="R4455">
        <v>7.8E-2</v>
      </c>
      <c r="S4455">
        <v>54</v>
      </c>
      <c r="T4455" t="s">
        <v>29</v>
      </c>
      <c r="U4455" t="s">
        <v>24</v>
      </c>
      <c r="V4455" t="s">
        <v>24</v>
      </c>
    </row>
    <row r="4456" spans="1:22" x14ac:dyDescent="0.35">
      <c r="A4456" t="s">
        <v>15451</v>
      </c>
      <c r="B4456">
        <v>31.924600000000002</v>
      </c>
      <c r="C4456">
        <v>92.915099999999995</v>
      </c>
      <c r="D4456">
        <v>8</v>
      </c>
      <c r="E4456">
        <v>5.7</v>
      </c>
      <c r="F4456" t="s">
        <v>106</v>
      </c>
      <c r="H4456">
        <v>19</v>
      </c>
      <c r="I4456">
        <v>2.6960000000000002</v>
      </c>
      <c r="J4456">
        <v>0.59</v>
      </c>
      <c r="K4456" t="s">
        <v>24</v>
      </c>
      <c r="L4456" t="s">
        <v>15452</v>
      </c>
      <c r="M4456" t="s">
        <v>15453</v>
      </c>
      <c r="N4456" t="s">
        <v>15454</v>
      </c>
      <c r="O4456" t="s">
        <v>28</v>
      </c>
      <c r="P4456">
        <v>7.1</v>
      </c>
      <c r="Q4456">
        <v>1.8</v>
      </c>
      <c r="R4456">
        <v>8.5999999999999993E-2</v>
      </c>
      <c r="S4456">
        <v>13</v>
      </c>
      <c r="T4456" t="s">
        <v>29</v>
      </c>
      <c r="U4456" t="s">
        <v>24</v>
      </c>
      <c r="V4456" t="s">
        <v>24</v>
      </c>
    </row>
    <row r="4457" spans="1:22" x14ac:dyDescent="0.35">
      <c r="A4457" t="s">
        <v>15455</v>
      </c>
      <c r="B4457">
        <v>37.423099999999998</v>
      </c>
      <c r="C4457">
        <v>72.182400000000001</v>
      </c>
      <c r="D4457">
        <v>196.14</v>
      </c>
      <c r="E4457">
        <v>4.4000000000000004</v>
      </c>
      <c r="F4457" t="s">
        <v>23</v>
      </c>
      <c r="H4457">
        <v>56</v>
      </c>
      <c r="I4457">
        <v>1.3149999999999999</v>
      </c>
      <c r="J4457">
        <v>0.56000000000000005</v>
      </c>
      <c r="K4457" t="s">
        <v>24</v>
      </c>
      <c r="L4457" t="s">
        <v>15456</v>
      </c>
      <c r="M4457" t="s">
        <v>15457</v>
      </c>
      <c r="N4457" t="s">
        <v>15458</v>
      </c>
      <c r="O4457" t="s">
        <v>28</v>
      </c>
      <c r="P4457">
        <v>7.3</v>
      </c>
      <c r="Q4457">
        <v>7</v>
      </c>
      <c r="R4457">
        <v>7.0000000000000007E-2</v>
      </c>
      <c r="S4457">
        <v>59</v>
      </c>
      <c r="T4457" t="s">
        <v>29</v>
      </c>
      <c r="U4457" t="s">
        <v>24</v>
      </c>
      <c r="V4457" t="s">
        <v>24</v>
      </c>
    </row>
    <row r="4458" spans="1:22" x14ac:dyDescent="0.35">
      <c r="A4458" t="s">
        <v>15459</v>
      </c>
      <c r="B4458">
        <v>4.2565</v>
      </c>
      <c r="C4458">
        <v>97.542500000000004</v>
      </c>
      <c r="D4458">
        <v>193.78</v>
      </c>
      <c r="E4458">
        <v>4.4000000000000004</v>
      </c>
      <c r="F4458" t="s">
        <v>23</v>
      </c>
      <c r="H4458">
        <v>98</v>
      </c>
      <c r="I4458">
        <v>1.133</v>
      </c>
      <c r="J4458">
        <v>0.75</v>
      </c>
      <c r="K4458" t="s">
        <v>24</v>
      </c>
      <c r="L4458" t="s">
        <v>15460</v>
      </c>
      <c r="M4458" t="s">
        <v>15461</v>
      </c>
      <c r="N4458" t="s">
        <v>15462</v>
      </c>
      <c r="O4458" t="s">
        <v>28</v>
      </c>
      <c r="P4458">
        <v>4.3</v>
      </c>
      <c r="Q4458">
        <v>6.9</v>
      </c>
      <c r="R4458">
        <v>0.13900000000000001</v>
      </c>
      <c r="S4458">
        <v>15</v>
      </c>
      <c r="T4458" t="s">
        <v>29</v>
      </c>
      <c r="U4458" t="s">
        <v>24</v>
      </c>
      <c r="V4458" t="s">
        <v>24</v>
      </c>
    </row>
    <row r="4459" spans="1:22" x14ac:dyDescent="0.35">
      <c r="A4459" t="s">
        <v>15463</v>
      </c>
      <c r="B4459">
        <v>30.148499999999999</v>
      </c>
      <c r="C4459">
        <v>86.369799999999998</v>
      </c>
      <c r="D4459">
        <v>10</v>
      </c>
      <c r="E4459">
        <v>4.5999999999999996</v>
      </c>
      <c r="F4459" t="s">
        <v>23</v>
      </c>
      <c r="H4459">
        <v>145</v>
      </c>
      <c r="I4459">
        <v>6.6630000000000003</v>
      </c>
      <c r="J4459">
        <v>0.53</v>
      </c>
      <c r="K4459" t="s">
        <v>24</v>
      </c>
      <c r="L4459" t="s">
        <v>15464</v>
      </c>
      <c r="M4459" t="s">
        <v>15465</v>
      </c>
      <c r="N4459" t="s">
        <v>15466</v>
      </c>
      <c r="O4459" t="s">
        <v>28</v>
      </c>
      <c r="P4459">
        <v>10.3</v>
      </c>
      <c r="Q4459">
        <v>1.9</v>
      </c>
      <c r="R4459">
        <v>8.2000000000000003E-2</v>
      </c>
      <c r="S4459">
        <v>47</v>
      </c>
      <c r="T4459" t="s">
        <v>29</v>
      </c>
      <c r="U4459" t="s">
        <v>24</v>
      </c>
      <c r="V4459" t="s">
        <v>24</v>
      </c>
    </row>
    <row r="4460" spans="1:22" x14ac:dyDescent="0.35">
      <c r="A4460" t="s">
        <v>15467</v>
      </c>
      <c r="B4460">
        <v>37.457700000000003</v>
      </c>
      <c r="C4460">
        <v>69.591300000000004</v>
      </c>
      <c r="D4460">
        <v>10</v>
      </c>
      <c r="E4460">
        <v>4.4000000000000004</v>
      </c>
      <c r="F4460" t="s">
        <v>23</v>
      </c>
      <c r="H4460">
        <v>55</v>
      </c>
      <c r="I4460">
        <v>2.6659999999999999</v>
      </c>
      <c r="J4460">
        <v>0.86</v>
      </c>
      <c r="K4460" t="s">
        <v>24</v>
      </c>
      <c r="L4460" t="s">
        <v>15468</v>
      </c>
      <c r="M4460" t="s">
        <v>15469</v>
      </c>
      <c r="N4460" t="s">
        <v>15470</v>
      </c>
      <c r="O4460" t="s">
        <v>28</v>
      </c>
      <c r="P4460">
        <v>7.1</v>
      </c>
      <c r="Q4460">
        <v>1.9</v>
      </c>
      <c r="R4460">
        <v>0.14299999999999999</v>
      </c>
      <c r="S4460">
        <v>14</v>
      </c>
      <c r="T4460" t="s">
        <v>29</v>
      </c>
      <c r="U4460" t="s">
        <v>24</v>
      </c>
      <c r="V4460" t="s">
        <v>24</v>
      </c>
    </row>
    <row r="4461" spans="1:22" x14ac:dyDescent="0.35">
      <c r="A4461" t="s">
        <v>15471</v>
      </c>
      <c r="B4461">
        <v>22.674600000000002</v>
      </c>
      <c r="C4461">
        <v>94.564999999999998</v>
      </c>
      <c r="D4461">
        <v>103.62</v>
      </c>
      <c r="E4461">
        <v>4.5</v>
      </c>
      <c r="F4461" t="s">
        <v>23</v>
      </c>
      <c r="H4461">
        <v>138</v>
      </c>
      <c r="I4461">
        <v>0.89200000000000002</v>
      </c>
      <c r="J4461">
        <v>0.51</v>
      </c>
      <c r="K4461" t="s">
        <v>24</v>
      </c>
      <c r="L4461" t="s">
        <v>15472</v>
      </c>
      <c r="M4461" t="s">
        <v>15473</v>
      </c>
      <c r="N4461" t="s">
        <v>15474</v>
      </c>
      <c r="O4461" t="s">
        <v>28</v>
      </c>
      <c r="P4461">
        <v>5.7</v>
      </c>
      <c r="Q4461">
        <v>8</v>
      </c>
      <c r="R4461">
        <v>0.127</v>
      </c>
      <c r="S4461">
        <v>18</v>
      </c>
      <c r="T4461" t="s">
        <v>29</v>
      </c>
      <c r="U4461" t="s">
        <v>24</v>
      </c>
      <c r="V4461" t="s">
        <v>24</v>
      </c>
    </row>
    <row r="4462" spans="1:22" x14ac:dyDescent="0.35">
      <c r="A4462" t="s">
        <v>15475</v>
      </c>
      <c r="B4462">
        <v>36.4818</v>
      </c>
      <c r="C4462">
        <v>70.927000000000007</v>
      </c>
      <c r="D4462">
        <v>144.15</v>
      </c>
      <c r="E4462">
        <v>4.2</v>
      </c>
      <c r="F4462" t="s">
        <v>23</v>
      </c>
      <c r="H4462">
        <v>91</v>
      </c>
      <c r="I4462">
        <v>0.70099999999999996</v>
      </c>
      <c r="J4462">
        <v>0.5</v>
      </c>
      <c r="K4462" t="s">
        <v>24</v>
      </c>
      <c r="L4462" t="s">
        <v>15476</v>
      </c>
      <c r="M4462" t="s">
        <v>15477</v>
      </c>
      <c r="N4462" t="s">
        <v>1129</v>
      </c>
      <c r="O4462" t="s">
        <v>28</v>
      </c>
      <c r="P4462">
        <v>5.3</v>
      </c>
      <c r="Q4462">
        <v>5.4</v>
      </c>
      <c r="R4462">
        <v>0.121</v>
      </c>
      <c r="S4462">
        <v>19</v>
      </c>
      <c r="T4462" t="s">
        <v>29</v>
      </c>
      <c r="U4462" t="s">
        <v>24</v>
      </c>
      <c r="V4462" t="s">
        <v>24</v>
      </c>
    </row>
    <row r="4463" spans="1:22" x14ac:dyDescent="0.35">
      <c r="A4463" t="s">
        <v>15478</v>
      </c>
      <c r="B4463">
        <v>36.418900000000001</v>
      </c>
      <c r="C4463">
        <v>70.693700000000007</v>
      </c>
      <c r="D4463">
        <v>211.82</v>
      </c>
      <c r="E4463">
        <v>4.7</v>
      </c>
      <c r="F4463" t="s">
        <v>23</v>
      </c>
      <c r="H4463">
        <v>38</v>
      </c>
      <c r="I4463">
        <v>2.3069999999999999</v>
      </c>
      <c r="J4463">
        <v>0.93</v>
      </c>
      <c r="K4463" t="s">
        <v>24</v>
      </c>
      <c r="L4463" t="s">
        <v>15479</v>
      </c>
      <c r="M4463" t="s">
        <v>15480</v>
      </c>
      <c r="N4463" t="s">
        <v>1824</v>
      </c>
      <c r="O4463" t="s">
        <v>28</v>
      </c>
      <c r="P4463">
        <v>7.3</v>
      </c>
      <c r="Q4463">
        <v>5.4</v>
      </c>
      <c r="R4463">
        <v>0.04</v>
      </c>
      <c r="S4463">
        <v>189</v>
      </c>
      <c r="T4463" t="s">
        <v>29</v>
      </c>
      <c r="U4463" t="s">
        <v>24</v>
      </c>
      <c r="V4463" t="s">
        <v>24</v>
      </c>
    </row>
    <row r="4464" spans="1:22" x14ac:dyDescent="0.35">
      <c r="A4464" t="s">
        <v>15481</v>
      </c>
      <c r="B4464">
        <v>25.3809</v>
      </c>
      <c r="C4464">
        <v>95.079300000000003</v>
      </c>
      <c r="D4464">
        <v>89.49</v>
      </c>
      <c r="E4464">
        <v>4.5999999999999996</v>
      </c>
      <c r="F4464" t="s">
        <v>23</v>
      </c>
      <c r="H4464">
        <v>51</v>
      </c>
      <c r="I4464">
        <v>1.347</v>
      </c>
      <c r="J4464">
        <v>0.64</v>
      </c>
      <c r="K4464" t="s">
        <v>24</v>
      </c>
      <c r="L4464" t="s">
        <v>15482</v>
      </c>
      <c r="M4464" t="s">
        <v>15483</v>
      </c>
      <c r="N4464" t="s">
        <v>15484</v>
      </c>
      <c r="O4464" t="s">
        <v>28</v>
      </c>
      <c r="P4464">
        <v>7.6</v>
      </c>
      <c r="Q4464">
        <v>7.2</v>
      </c>
      <c r="R4464">
        <v>0.05</v>
      </c>
      <c r="S4464">
        <v>119</v>
      </c>
      <c r="T4464" t="s">
        <v>29</v>
      </c>
      <c r="U4464" t="s">
        <v>24</v>
      </c>
      <c r="V4464" t="s">
        <v>24</v>
      </c>
    </row>
    <row r="4465" spans="1:22" x14ac:dyDescent="0.35">
      <c r="A4465" t="s">
        <v>15485</v>
      </c>
      <c r="B4465">
        <v>36.244700000000002</v>
      </c>
      <c r="C4465">
        <v>71.402900000000002</v>
      </c>
      <c r="D4465">
        <v>101.53</v>
      </c>
      <c r="E4465">
        <v>4.2</v>
      </c>
      <c r="F4465" t="s">
        <v>23</v>
      </c>
      <c r="H4465">
        <v>75</v>
      </c>
      <c r="I4465">
        <v>2.57</v>
      </c>
      <c r="J4465">
        <v>0.73</v>
      </c>
      <c r="K4465" t="s">
        <v>24</v>
      </c>
      <c r="L4465" t="s">
        <v>15486</v>
      </c>
      <c r="M4465" t="s">
        <v>15487</v>
      </c>
      <c r="N4465" t="s">
        <v>15488</v>
      </c>
      <c r="O4465" t="s">
        <v>28</v>
      </c>
      <c r="P4465">
        <v>5.6</v>
      </c>
      <c r="Q4465">
        <v>8.5</v>
      </c>
      <c r="R4465">
        <v>0.153</v>
      </c>
      <c r="S4465">
        <v>12</v>
      </c>
      <c r="T4465" t="s">
        <v>29</v>
      </c>
      <c r="U4465" t="s">
        <v>24</v>
      </c>
      <c r="V4465" t="s">
        <v>24</v>
      </c>
    </row>
    <row r="4466" spans="1:22" x14ac:dyDescent="0.35">
      <c r="A4466" t="s">
        <v>15489</v>
      </c>
      <c r="B4466">
        <v>36.557400000000001</v>
      </c>
      <c r="C4466">
        <v>71.506500000000003</v>
      </c>
      <c r="D4466">
        <v>134.37</v>
      </c>
      <c r="E4466">
        <v>4</v>
      </c>
      <c r="F4466" t="s">
        <v>23</v>
      </c>
      <c r="H4466">
        <v>73</v>
      </c>
      <c r="I4466">
        <v>2.843</v>
      </c>
      <c r="J4466">
        <v>1</v>
      </c>
      <c r="K4466" t="s">
        <v>24</v>
      </c>
      <c r="L4466" t="s">
        <v>15490</v>
      </c>
      <c r="M4466" t="s">
        <v>15491</v>
      </c>
      <c r="N4466" t="s">
        <v>15492</v>
      </c>
      <c r="O4466" t="s">
        <v>28</v>
      </c>
      <c r="P4466">
        <v>8.9</v>
      </c>
      <c r="Q4466">
        <v>9.6</v>
      </c>
      <c r="R4466">
        <v>0.21199999999999999</v>
      </c>
      <c r="S4466">
        <v>6</v>
      </c>
      <c r="T4466" t="s">
        <v>29</v>
      </c>
      <c r="U4466" t="s">
        <v>24</v>
      </c>
      <c r="V4466" t="s">
        <v>24</v>
      </c>
    </row>
    <row r="4467" spans="1:22" x14ac:dyDescent="0.35">
      <c r="A4467" t="s">
        <v>15493</v>
      </c>
      <c r="B4467">
        <v>39.149500000000003</v>
      </c>
      <c r="C4467">
        <v>70.430099999999996</v>
      </c>
      <c r="D4467">
        <v>10</v>
      </c>
      <c r="E4467">
        <v>4.3</v>
      </c>
      <c r="F4467" t="s">
        <v>23</v>
      </c>
      <c r="H4467">
        <v>48</v>
      </c>
      <c r="I4467">
        <v>0.95499999999999996</v>
      </c>
      <c r="J4467">
        <v>0.77</v>
      </c>
      <c r="K4467" t="s">
        <v>24</v>
      </c>
      <c r="L4467" t="s">
        <v>15494</v>
      </c>
      <c r="M4467" t="s">
        <v>15495</v>
      </c>
      <c r="N4467" t="s">
        <v>15496</v>
      </c>
      <c r="O4467" t="s">
        <v>28</v>
      </c>
      <c r="P4467">
        <v>4.4000000000000004</v>
      </c>
      <c r="Q4467">
        <v>1.9</v>
      </c>
      <c r="R4467">
        <v>0.111</v>
      </c>
      <c r="S4467">
        <v>23</v>
      </c>
      <c r="T4467" t="s">
        <v>29</v>
      </c>
      <c r="U4467" t="s">
        <v>24</v>
      </c>
      <c r="V4467" t="s">
        <v>24</v>
      </c>
    </row>
    <row r="4468" spans="1:22" x14ac:dyDescent="0.35">
      <c r="A4468" t="s">
        <v>15497</v>
      </c>
      <c r="B4468">
        <v>36.414900000000003</v>
      </c>
      <c r="C4468">
        <v>71.158100000000005</v>
      </c>
      <c r="D4468">
        <v>235.7</v>
      </c>
      <c r="E4468">
        <v>4.0999999999999996</v>
      </c>
      <c r="F4468" t="s">
        <v>23</v>
      </c>
      <c r="H4468">
        <v>76</v>
      </c>
      <c r="I4468">
        <v>2.544</v>
      </c>
      <c r="J4468">
        <v>0.71</v>
      </c>
      <c r="K4468" t="s">
        <v>24</v>
      </c>
      <c r="L4468" t="s">
        <v>15498</v>
      </c>
      <c r="M4468" t="s">
        <v>15499</v>
      </c>
      <c r="N4468" t="s">
        <v>8647</v>
      </c>
      <c r="O4468" t="s">
        <v>28</v>
      </c>
      <c r="P4468">
        <v>8.1</v>
      </c>
      <c r="Q4468">
        <v>6.4</v>
      </c>
      <c r="R4468">
        <v>0.13</v>
      </c>
      <c r="S4468">
        <v>16</v>
      </c>
      <c r="T4468" t="s">
        <v>29</v>
      </c>
      <c r="U4468" t="s">
        <v>24</v>
      </c>
      <c r="V4468" t="s">
        <v>24</v>
      </c>
    </row>
    <row r="4469" spans="1:22" x14ac:dyDescent="0.35">
      <c r="A4469" t="s">
        <v>15500</v>
      </c>
      <c r="B4469">
        <v>37.534700000000001</v>
      </c>
      <c r="C4469">
        <v>72.338499999999996</v>
      </c>
      <c r="D4469">
        <v>192.88</v>
      </c>
      <c r="E4469">
        <v>4</v>
      </c>
      <c r="F4469" t="s">
        <v>23</v>
      </c>
      <c r="H4469">
        <v>98</v>
      </c>
      <c r="I4469">
        <v>1.99</v>
      </c>
      <c r="J4469">
        <v>0.92</v>
      </c>
      <c r="K4469" t="s">
        <v>24</v>
      </c>
      <c r="L4469" t="s">
        <v>15501</v>
      </c>
      <c r="M4469" t="s">
        <v>15502</v>
      </c>
      <c r="N4469" t="s">
        <v>15503</v>
      </c>
      <c r="O4469" t="s">
        <v>28</v>
      </c>
      <c r="P4469">
        <v>8.1</v>
      </c>
      <c r="Q4469">
        <v>2.2000000000000002</v>
      </c>
      <c r="R4469">
        <v>0.17299999999999999</v>
      </c>
      <c r="S4469">
        <v>9</v>
      </c>
      <c r="T4469" t="s">
        <v>29</v>
      </c>
      <c r="U4469" t="s">
        <v>24</v>
      </c>
      <c r="V4469" t="s">
        <v>24</v>
      </c>
    </row>
    <row r="4470" spans="1:22" x14ac:dyDescent="0.35">
      <c r="A4470" t="s">
        <v>15504</v>
      </c>
      <c r="B4470">
        <v>36.664099999999998</v>
      </c>
      <c r="C4470">
        <v>69.392200000000003</v>
      </c>
      <c r="D4470">
        <v>10</v>
      </c>
      <c r="E4470">
        <v>4.4000000000000004</v>
      </c>
      <c r="F4470" t="s">
        <v>23</v>
      </c>
      <c r="H4470">
        <v>57</v>
      </c>
      <c r="I4470">
        <v>2.137</v>
      </c>
      <c r="J4470">
        <v>1.01</v>
      </c>
      <c r="K4470" t="s">
        <v>24</v>
      </c>
      <c r="L4470" t="s">
        <v>15505</v>
      </c>
      <c r="M4470" t="s">
        <v>15506</v>
      </c>
      <c r="N4470" t="s">
        <v>15507</v>
      </c>
      <c r="O4470" t="s">
        <v>28</v>
      </c>
      <c r="P4470">
        <v>6</v>
      </c>
      <c r="Q4470">
        <v>1.9</v>
      </c>
      <c r="R4470">
        <v>0.123</v>
      </c>
      <c r="S4470">
        <v>19</v>
      </c>
      <c r="T4470" t="s">
        <v>29</v>
      </c>
      <c r="U4470" t="s">
        <v>24</v>
      </c>
      <c r="V4470" t="s">
        <v>24</v>
      </c>
    </row>
    <row r="4471" spans="1:22" x14ac:dyDescent="0.35">
      <c r="A4471" t="s">
        <v>15508</v>
      </c>
      <c r="B4471">
        <v>36.048200000000001</v>
      </c>
      <c r="C4471">
        <v>69.110100000000003</v>
      </c>
      <c r="D4471">
        <v>128.5</v>
      </c>
      <c r="E4471">
        <v>3.8</v>
      </c>
      <c r="F4471" t="s">
        <v>23</v>
      </c>
      <c r="H4471">
        <v>82</v>
      </c>
      <c r="I4471">
        <v>1.5049999999999999</v>
      </c>
      <c r="J4471">
        <v>0.53</v>
      </c>
      <c r="K4471" t="s">
        <v>24</v>
      </c>
      <c r="L4471" t="s">
        <v>15509</v>
      </c>
      <c r="M4471" t="s">
        <v>15510</v>
      </c>
      <c r="N4471" t="s">
        <v>15511</v>
      </c>
      <c r="O4471" t="s">
        <v>28</v>
      </c>
      <c r="P4471">
        <v>7.6</v>
      </c>
      <c r="Q4471">
        <v>12.6</v>
      </c>
      <c r="R4471">
        <v>0.255</v>
      </c>
      <c r="S4471">
        <v>4</v>
      </c>
      <c r="T4471" t="s">
        <v>29</v>
      </c>
      <c r="U4471" t="s">
        <v>24</v>
      </c>
      <c r="V4471" t="s">
        <v>24</v>
      </c>
    </row>
    <row r="4472" spans="1:22" x14ac:dyDescent="0.35">
      <c r="A4472" t="s">
        <v>15512</v>
      </c>
      <c r="B4472">
        <v>2.9735999999999998</v>
      </c>
      <c r="C4472">
        <v>93.745699999999999</v>
      </c>
      <c r="D4472">
        <v>10</v>
      </c>
      <c r="E4472">
        <v>4.5999999999999996</v>
      </c>
      <c r="F4472" t="s">
        <v>23</v>
      </c>
      <c r="H4472">
        <v>112</v>
      </c>
      <c r="I4472">
        <v>3.9</v>
      </c>
      <c r="J4472">
        <v>0.72</v>
      </c>
      <c r="K4472" t="s">
        <v>24</v>
      </c>
      <c r="L4472" t="s">
        <v>15513</v>
      </c>
      <c r="M4472" t="s">
        <v>15510</v>
      </c>
      <c r="N4472" t="s">
        <v>15514</v>
      </c>
      <c r="O4472" t="s">
        <v>28</v>
      </c>
      <c r="P4472">
        <v>8.6999999999999993</v>
      </c>
      <c r="Q4472">
        <v>1.9</v>
      </c>
      <c r="R4472">
        <v>0.1</v>
      </c>
      <c r="S4472">
        <v>30</v>
      </c>
      <c r="T4472" t="s">
        <v>29</v>
      </c>
      <c r="U4472" t="s">
        <v>24</v>
      </c>
      <c r="V4472" t="s">
        <v>24</v>
      </c>
    </row>
    <row r="4473" spans="1:22" x14ac:dyDescent="0.35">
      <c r="A4473" t="s">
        <v>15515</v>
      </c>
      <c r="B4473">
        <v>5.0050999999999997</v>
      </c>
      <c r="C4473">
        <v>96.000399999999999</v>
      </c>
      <c r="D4473">
        <v>10</v>
      </c>
      <c r="E4473">
        <v>4.5</v>
      </c>
      <c r="F4473" t="s">
        <v>23</v>
      </c>
      <c r="H4473">
        <v>174</v>
      </c>
      <c r="I4473">
        <v>0.96799999999999997</v>
      </c>
      <c r="J4473">
        <v>0.97</v>
      </c>
      <c r="K4473" t="s">
        <v>24</v>
      </c>
      <c r="L4473" t="s">
        <v>15516</v>
      </c>
      <c r="M4473" t="s">
        <v>15517</v>
      </c>
      <c r="N4473" t="s">
        <v>15518</v>
      </c>
      <c r="O4473" t="s">
        <v>28</v>
      </c>
      <c r="P4473">
        <v>4.5999999999999996</v>
      </c>
      <c r="Q4473">
        <v>1.9</v>
      </c>
      <c r="R4473">
        <v>0.14499999999999999</v>
      </c>
      <c r="S4473">
        <v>14</v>
      </c>
      <c r="T4473" t="s">
        <v>29</v>
      </c>
      <c r="U4473" t="s">
        <v>24</v>
      </c>
      <c r="V4473" t="s">
        <v>24</v>
      </c>
    </row>
    <row r="4474" spans="1:22" x14ac:dyDescent="0.35">
      <c r="A4474" t="s">
        <v>15519</v>
      </c>
      <c r="B4474">
        <v>34.144799999999996</v>
      </c>
      <c r="C4474">
        <v>80.363799999999998</v>
      </c>
      <c r="D4474">
        <v>10</v>
      </c>
      <c r="E4474">
        <v>4.7</v>
      </c>
      <c r="F4474" t="s">
        <v>23</v>
      </c>
      <c r="H4474">
        <v>105</v>
      </c>
      <c r="I4474">
        <v>5.92</v>
      </c>
      <c r="J4474">
        <v>0.82</v>
      </c>
      <c r="K4474" t="s">
        <v>24</v>
      </c>
      <c r="L4474" t="s">
        <v>15520</v>
      </c>
      <c r="M4474" t="s">
        <v>15521</v>
      </c>
      <c r="N4474" t="s">
        <v>15522</v>
      </c>
      <c r="O4474" t="s">
        <v>28</v>
      </c>
      <c r="P4474">
        <v>8.3000000000000007</v>
      </c>
      <c r="Q4474">
        <v>1.8</v>
      </c>
      <c r="R4474">
        <v>0.13</v>
      </c>
      <c r="S4474">
        <v>18</v>
      </c>
      <c r="T4474" t="s">
        <v>29</v>
      </c>
      <c r="U4474" t="s">
        <v>24</v>
      </c>
      <c r="V4474" t="s">
        <v>24</v>
      </c>
    </row>
    <row r="4475" spans="1:22" x14ac:dyDescent="0.35">
      <c r="A4475" t="s">
        <v>15523</v>
      </c>
      <c r="B4475">
        <v>36.683100000000003</v>
      </c>
      <c r="C4475">
        <v>71.159599999999998</v>
      </c>
      <c r="D4475">
        <v>210.93</v>
      </c>
      <c r="E4475">
        <v>4</v>
      </c>
      <c r="F4475" t="s">
        <v>23</v>
      </c>
      <c r="H4475">
        <v>102</v>
      </c>
      <c r="I4475">
        <v>2.746</v>
      </c>
      <c r="J4475">
        <v>0.39</v>
      </c>
      <c r="K4475" t="s">
        <v>24</v>
      </c>
      <c r="L4475" t="s">
        <v>15524</v>
      </c>
      <c r="M4475" t="s">
        <v>15525</v>
      </c>
      <c r="N4475" t="s">
        <v>9771</v>
      </c>
      <c r="O4475" t="s">
        <v>28</v>
      </c>
      <c r="P4475">
        <v>10</v>
      </c>
      <c r="Q4475">
        <v>10</v>
      </c>
      <c r="R4475">
        <v>0.17299999999999999</v>
      </c>
      <c r="S4475">
        <v>9</v>
      </c>
      <c r="T4475" t="s">
        <v>29</v>
      </c>
      <c r="U4475" t="s">
        <v>24</v>
      </c>
      <c r="V4475" t="s">
        <v>24</v>
      </c>
    </row>
    <row r="4476" spans="1:22" x14ac:dyDescent="0.35">
      <c r="A4476" t="s">
        <v>15526</v>
      </c>
      <c r="B4476">
        <v>36.123199999999997</v>
      </c>
      <c r="C4476">
        <v>71.355900000000005</v>
      </c>
      <c r="D4476">
        <v>90.64</v>
      </c>
      <c r="E4476">
        <v>4.3</v>
      </c>
      <c r="F4476" t="s">
        <v>23</v>
      </c>
      <c r="H4476">
        <v>84</v>
      </c>
      <c r="I4476">
        <v>1.18</v>
      </c>
      <c r="J4476">
        <v>0.63</v>
      </c>
      <c r="K4476" t="s">
        <v>24</v>
      </c>
      <c r="L4476" t="s">
        <v>15527</v>
      </c>
      <c r="M4476" t="s">
        <v>15528</v>
      </c>
      <c r="N4476" t="s">
        <v>15529</v>
      </c>
      <c r="O4476" t="s">
        <v>28</v>
      </c>
      <c r="P4476">
        <v>5.9</v>
      </c>
      <c r="Q4476">
        <v>7.4</v>
      </c>
      <c r="R4476">
        <v>0.14199999999999999</v>
      </c>
      <c r="S4476">
        <v>14</v>
      </c>
      <c r="T4476" t="s">
        <v>29</v>
      </c>
      <c r="U4476" t="s">
        <v>24</v>
      </c>
      <c r="V4476" t="s">
        <v>24</v>
      </c>
    </row>
    <row r="4477" spans="1:22" x14ac:dyDescent="0.35">
      <c r="A4477" t="s">
        <v>15530</v>
      </c>
      <c r="B4477">
        <v>6.6113999999999997</v>
      </c>
      <c r="C4477">
        <v>94.352599999999995</v>
      </c>
      <c r="D4477">
        <v>74.69</v>
      </c>
      <c r="E4477">
        <v>4.7</v>
      </c>
      <c r="F4477" t="s">
        <v>23</v>
      </c>
      <c r="H4477">
        <v>97</v>
      </c>
      <c r="I4477">
        <v>2.923</v>
      </c>
      <c r="J4477">
        <v>0.6</v>
      </c>
      <c r="K4477" t="s">
        <v>24</v>
      </c>
      <c r="L4477" t="s">
        <v>15531</v>
      </c>
      <c r="M4477" t="s">
        <v>15532</v>
      </c>
      <c r="N4477" t="s">
        <v>3724</v>
      </c>
      <c r="O4477" t="s">
        <v>28</v>
      </c>
      <c r="P4477">
        <v>10.1</v>
      </c>
      <c r="Q4477">
        <v>7.5</v>
      </c>
      <c r="R4477">
        <v>7.6999999999999999E-2</v>
      </c>
      <c r="S4477">
        <v>51</v>
      </c>
      <c r="T4477" t="s">
        <v>29</v>
      </c>
      <c r="U4477" t="s">
        <v>24</v>
      </c>
      <c r="V4477" t="s">
        <v>24</v>
      </c>
    </row>
    <row r="4478" spans="1:22" x14ac:dyDescent="0.35">
      <c r="A4478" t="s">
        <v>15533</v>
      </c>
      <c r="B4478">
        <v>28.839700000000001</v>
      </c>
      <c r="C4478">
        <v>86.468999999999994</v>
      </c>
      <c r="D4478">
        <v>15.43</v>
      </c>
      <c r="E4478">
        <v>4.0999999999999996</v>
      </c>
      <c r="F4478" t="s">
        <v>23</v>
      </c>
      <c r="H4478">
        <v>134</v>
      </c>
      <c r="I4478">
        <v>0.92800000000000005</v>
      </c>
      <c r="J4478">
        <v>0.75</v>
      </c>
      <c r="K4478" t="s">
        <v>24</v>
      </c>
      <c r="L4478" t="s">
        <v>15534</v>
      </c>
      <c r="M4478" t="s">
        <v>15535</v>
      </c>
      <c r="N4478" t="s">
        <v>15536</v>
      </c>
      <c r="O4478" t="s">
        <v>28</v>
      </c>
      <c r="P4478">
        <v>8.1999999999999993</v>
      </c>
      <c r="Q4478">
        <v>5</v>
      </c>
      <c r="R4478">
        <v>0.111</v>
      </c>
      <c r="S4478">
        <v>22</v>
      </c>
      <c r="T4478" t="s">
        <v>29</v>
      </c>
      <c r="U4478" t="s">
        <v>24</v>
      </c>
      <c r="V4478" t="s">
        <v>24</v>
      </c>
    </row>
    <row r="4479" spans="1:22" x14ac:dyDescent="0.35">
      <c r="A4479" t="s">
        <v>15537</v>
      </c>
      <c r="B4479">
        <v>36.417299999999997</v>
      </c>
      <c r="C4479">
        <v>71.459999999999994</v>
      </c>
      <c r="D4479">
        <v>117.88</v>
      </c>
      <c r="E4479">
        <v>4.0999999999999996</v>
      </c>
      <c r="F4479" t="s">
        <v>23</v>
      </c>
      <c r="H4479">
        <v>102</v>
      </c>
      <c r="I4479">
        <v>2.7189999999999999</v>
      </c>
      <c r="J4479">
        <v>1.08</v>
      </c>
      <c r="K4479" t="s">
        <v>24</v>
      </c>
      <c r="L4479" t="s">
        <v>15538</v>
      </c>
      <c r="M4479" t="s">
        <v>15539</v>
      </c>
      <c r="N4479" t="s">
        <v>14528</v>
      </c>
      <c r="O4479" t="s">
        <v>28</v>
      </c>
      <c r="P4479">
        <v>8.5</v>
      </c>
      <c r="Q4479">
        <v>10</v>
      </c>
      <c r="R4479">
        <v>0.127</v>
      </c>
      <c r="S4479">
        <v>17</v>
      </c>
      <c r="T4479" t="s">
        <v>29</v>
      </c>
      <c r="U4479" t="s">
        <v>24</v>
      </c>
      <c r="V4479" t="s">
        <v>24</v>
      </c>
    </row>
    <row r="4480" spans="1:22" x14ac:dyDescent="0.35">
      <c r="A4480" t="s">
        <v>15540</v>
      </c>
      <c r="B4480">
        <v>37.550899999999999</v>
      </c>
      <c r="C4480">
        <v>71.932900000000004</v>
      </c>
      <c r="D4480">
        <v>115.63</v>
      </c>
      <c r="E4480">
        <v>4.3</v>
      </c>
      <c r="F4480" t="s">
        <v>23</v>
      </c>
      <c r="H4480">
        <v>73</v>
      </c>
      <c r="I4480">
        <v>1.161</v>
      </c>
      <c r="J4480">
        <v>0.62</v>
      </c>
      <c r="K4480" t="s">
        <v>24</v>
      </c>
      <c r="L4480" t="s">
        <v>15541</v>
      </c>
      <c r="M4480" t="s">
        <v>15542</v>
      </c>
      <c r="N4480" t="s">
        <v>10435</v>
      </c>
      <c r="O4480" t="s">
        <v>28</v>
      </c>
      <c r="P4480">
        <v>7</v>
      </c>
      <c r="Q4480">
        <v>3.4</v>
      </c>
      <c r="R4480">
        <v>0.14699999999999999</v>
      </c>
      <c r="S4480">
        <v>14</v>
      </c>
      <c r="T4480" t="s">
        <v>29</v>
      </c>
      <c r="U4480" t="s">
        <v>24</v>
      </c>
      <c r="V4480" t="s">
        <v>24</v>
      </c>
    </row>
    <row r="4481" spans="1:22" x14ac:dyDescent="0.35">
      <c r="A4481" t="s">
        <v>15543</v>
      </c>
      <c r="B4481">
        <v>36.671700000000001</v>
      </c>
      <c r="C4481">
        <v>71.468599999999995</v>
      </c>
      <c r="D4481">
        <v>173.55</v>
      </c>
      <c r="E4481">
        <v>4.2</v>
      </c>
      <c r="F4481" t="s">
        <v>23</v>
      </c>
      <c r="H4481">
        <v>129</v>
      </c>
      <c r="I4481">
        <v>2.819</v>
      </c>
      <c r="J4481">
        <v>0.59</v>
      </c>
      <c r="K4481" t="s">
        <v>24</v>
      </c>
      <c r="L4481" t="s">
        <v>15544</v>
      </c>
      <c r="M4481" t="s">
        <v>15545</v>
      </c>
      <c r="N4481" t="s">
        <v>15546</v>
      </c>
      <c r="O4481" t="s">
        <v>28</v>
      </c>
      <c r="P4481">
        <v>8.6999999999999993</v>
      </c>
      <c r="Q4481">
        <v>9.1</v>
      </c>
      <c r="R4481">
        <v>7.2999999999999995E-2</v>
      </c>
      <c r="S4481">
        <v>52</v>
      </c>
      <c r="T4481" t="s">
        <v>29</v>
      </c>
      <c r="U4481" t="s">
        <v>24</v>
      </c>
      <c r="V4481" t="s">
        <v>24</v>
      </c>
    </row>
    <row r="4482" spans="1:22" x14ac:dyDescent="0.35">
      <c r="A4482" t="s">
        <v>15547</v>
      </c>
      <c r="B4482">
        <v>22.8779</v>
      </c>
      <c r="C4482">
        <v>96.0167</v>
      </c>
      <c r="D4482">
        <v>10</v>
      </c>
      <c r="E4482">
        <v>4.5</v>
      </c>
      <c r="F4482" t="s">
        <v>23</v>
      </c>
      <c r="H4482">
        <v>55</v>
      </c>
      <c r="I4482">
        <v>2.0710000000000002</v>
      </c>
      <c r="J4482">
        <v>0.55000000000000004</v>
      </c>
      <c r="K4482" t="s">
        <v>24</v>
      </c>
      <c r="L4482" t="s">
        <v>15548</v>
      </c>
      <c r="M4482" t="s">
        <v>15549</v>
      </c>
      <c r="N4482" t="s">
        <v>15550</v>
      </c>
      <c r="O4482" t="s">
        <v>28</v>
      </c>
      <c r="P4482">
        <v>4.8</v>
      </c>
      <c r="Q4482">
        <v>1.9</v>
      </c>
      <c r="R4482">
        <v>0.104</v>
      </c>
      <c r="S4482">
        <v>27</v>
      </c>
      <c r="T4482" t="s">
        <v>29</v>
      </c>
      <c r="U4482" t="s">
        <v>24</v>
      </c>
      <c r="V4482" t="s">
        <v>24</v>
      </c>
    </row>
    <row r="4483" spans="1:22" x14ac:dyDescent="0.35">
      <c r="A4483" t="s">
        <v>15551</v>
      </c>
      <c r="B4483">
        <v>22.390799999999999</v>
      </c>
      <c r="C4483">
        <v>95.4803</v>
      </c>
      <c r="D4483">
        <v>22.58</v>
      </c>
      <c r="E4483">
        <v>4.0999999999999996</v>
      </c>
      <c r="F4483" t="s">
        <v>23</v>
      </c>
      <c r="H4483">
        <v>68</v>
      </c>
      <c r="I4483">
        <v>1.7569999999999999</v>
      </c>
      <c r="J4483">
        <v>1.07</v>
      </c>
      <c r="K4483" t="s">
        <v>24</v>
      </c>
      <c r="L4483" t="s">
        <v>15552</v>
      </c>
      <c r="M4483" t="s">
        <v>15553</v>
      </c>
      <c r="N4483" t="s">
        <v>15554</v>
      </c>
      <c r="O4483" t="s">
        <v>28</v>
      </c>
      <c r="P4483">
        <v>5</v>
      </c>
      <c r="Q4483">
        <v>6.8</v>
      </c>
      <c r="R4483">
        <v>0.16500000000000001</v>
      </c>
      <c r="S4483">
        <v>10</v>
      </c>
      <c r="T4483" t="s">
        <v>29</v>
      </c>
      <c r="U4483" t="s">
        <v>24</v>
      </c>
      <c r="V4483" t="s">
        <v>24</v>
      </c>
    </row>
    <row r="4484" spans="1:22" x14ac:dyDescent="0.35">
      <c r="A4484" t="s">
        <v>15555</v>
      </c>
      <c r="B4484">
        <v>22.7</v>
      </c>
      <c r="C4484">
        <v>95.841499999999996</v>
      </c>
      <c r="D4484">
        <v>20.12</v>
      </c>
      <c r="E4484">
        <v>4.2</v>
      </c>
      <c r="F4484" t="s">
        <v>23</v>
      </c>
      <c r="H4484">
        <v>110</v>
      </c>
      <c r="I4484">
        <v>2.0710000000000002</v>
      </c>
      <c r="J4484">
        <v>0.62</v>
      </c>
      <c r="K4484" t="s">
        <v>24</v>
      </c>
      <c r="L4484" t="s">
        <v>15556</v>
      </c>
      <c r="M4484" t="s">
        <v>15557</v>
      </c>
      <c r="N4484" t="s">
        <v>15558</v>
      </c>
      <c r="O4484" t="s">
        <v>28</v>
      </c>
      <c r="P4484">
        <v>6.5</v>
      </c>
      <c r="Q4484">
        <v>4</v>
      </c>
      <c r="R4484">
        <v>0.152</v>
      </c>
      <c r="S4484">
        <v>12</v>
      </c>
      <c r="T4484" t="s">
        <v>29</v>
      </c>
      <c r="U4484" t="s">
        <v>24</v>
      </c>
      <c r="V4484" t="s">
        <v>24</v>
      </c>
    </row>
    <row r="4485" spans="1:22" x14ac:dyDescent="0.35">
      <c r="A4485" t="s">
        <v>15559</v>
      </c>
      <c r="B4485">
        <v>22.858499999999999</v>
      </c>
      <c r="C4485">
        <v>95.921099999999996</v>
      </c>
      <c r="D4485">
        <v>10</v>
      </c>
      <c r="E4485">
        <v>4.9000000000000004</v>
      </c>
      <c r="F4485" t="s">
        <v>23</v>
      </c>
      <c r="H4485">
        <v>30</v>
      </c>
      <c r="I4485">
        <v>2.0179999999999998</v>
      </c>
      <c r="J4485">
        <v>0.6</v>
      </c>
      <c r="K4485" t="s">
        <v>24</v>
      </c>
      <c r="L4485" t="s">
        <v>15560</v>
      </c>
      <c r="M4485" t="s">
        <v>15561</v>
      </c>
      <c r="N4485" t="s">
        <v>15562</v>
      </c>
      <c r="O4485" t="s">
        <v>28</v>
      </c>
      <c r="P4485">
        <v>3.1</v>
      </c>
      <c r="Q4485">
        <v>1.8</v>
      </c>
      <c r="R4485">
        <v>7.9000000000000001E-2</v>
      </c>
      <c r="S4485">
        <v>51</v>
      </c>
      <c r="T4485" t="s">
        <v>29</v>
      </c>
      <c r="U4485" t="s">
        <v>24</v>
      </c>
      <c r="V4485" t="s">
        <v>24</v>
      </c>
    </row>
    <row r="4486" spans="1:22" x14ac:dyDescent="0.35">
      <c r="A4486" t="s">
        <v>15563</v>
      </c>
      <c r="B4486">
        <v>37.2288</v>
      </c>
      <c r="C4486">
        <v>71.751300000000001</v>
      </c>
      <c r="D4486">
        <v>139.66</v>
      </c>
      <c r="E4486">
        <v>4</v>
      </c>
      <c r="F4486" t="s">
        <v>23</v>
      </c>
      <c r="H4486">
        <v>104</v>
      </c>
      <c r="I4486">
        <v>2.2509999999999999</v>
      </c>
      <c r="J4486">
        <v>0.56000000000000005</v>
      </c>
      <c r="K4486" t="s">
        <v>24</v>
      </c>
      <c r="L4486" t="s">
        <v>15564</v>
      </c>
      <c r="M4486" t="s">
        <v>15565</v>
      </c>
      <c r="N4486" t="s">
        <v>942</v>
      </c>
      <c r="O4486" t="s">
        <v>28</v>
      </c>
      <c r="P4486">
        <v>6.3</v>
      </c>
      <c r="Q4486">
        <v>13.8</v>
      </c>
      <c r="R4486">
        <v>0.19600000000000001</v>
      </c>
      <c r="S4486">
        <v>7</v>
      </c>
      <c r="T4486" t="s">
        <v>29</v>
      </c>
      <c r="U4486" t="s">
        <v>24</v>
      </c>
      <c r="V4486" t="s">
        <v>24</v>
      </c>
    </row>
    <row r="4487" spans="1:22" x14ac:dyDescent="0.35">
      <c r="A4487" t="s">
        <v>15566</v>
      </c>
      <c r="B4487">
        <v>20.053999999999998</v>
      </c>
      <c r="C4487">
        <v>91.010099999999994</v>
      </c>
      <c r="D4487">
        <v>10</v>
      </c>
      <c r="E4487">
        <v>4.5</v>
      </c>
      <c r="F4487" t="s">
        <v>23</v>
      </c>
      <c r="H4487">
        <v>65</v>
      </c>
      <c r="I4487">
        <v>2.6749999999999998</v>
      </c>
      <c r="J4487">
        <v>0.67</v>
      </c>
      <c r="K4487" t="s">
        <v>24</v>
      </c>
      <c r="L4487" t="s">
        <v>15567</v>
      </c>
      <c r="M4487" t="s">
        <v>15568</v>
      </c>
      <c r="N4487" t="s">
        <v>15569</v>
      </c>
      <c r="O4487" t="s">
        <v>28</v>
      </c>
      <c r="P4487">
        <v>5.7</v>
      </c>
      <c r="Q4487">
        <v>1.9</v>
      </c>
      <c r="R4487">
        <v>8.8999999999999996E-2</v>
      </c>
      <c r="S4487">
        <v>37</v>
      </c>
      <c r="T4487" t="s">
        <v>29</v>
      </c>
      <c r="U4487" t="s">
        <v>24</v>
      </c>
      <c r="V4487" t="s">
        <v>24</v>
      </c>
    </row>
    <row r="4488" spans="1:22" x14ac:dyDescent="0.35">
      <c r="A4488" t="s">
        <v>15570</v>
      </c>
      <c r="B4488">
        <v>36.971299999999999</v>
      </c>
      <c r="C4488">
        <v>75.451099999999997</v>
      </c>
      <c r="D4488">
        <v>10</v>
      </c>
      <c r="E4488">
        <v>4.4000000000000004</v>
      </c>
      <c r="F4488" t="s">
        <v>23</v>
      </c>
      <c r="H4488">
        <v>125</v>
      </c>
      <c r="I4488">
        <v>3.7629999999999999</v>
      </c>
      <c r="J4488">
        <v>0.77</v>
      </c>
      <c r="K4488" t="s">
        <v>24</v>
      </c>
      <c r="L4488" t="s">
        <v>15571</v>
      </c>
      <c r="M4488" t="s">
        <v>15572</v>
      </c>
      <c r="N4488" t="s">
        <v>15573</v>
      </c>
      <c r="O4488" t="s">
        <v>28</v>
      </c>
      <c r="P4488">
        <v>4.5999999999999996</v>
      </c>
      <c r="Q4488">
        <v>1.9</v>
      </c>
      <c r="R4488">
        <v>0.161</v>
      </c>
      <c r="S4488">
        <v>11</v>
      </c>
      <c r="T4488" t="s">
        <v>29</v>
      </c>
      <c r="U4488" t="s">
        <v>24</v>
      </c>
      <c r="V4488" t="s">
        <v>24</v>
      </c>
    </row>
    <row r="4489" spans="1:22" x14ac:dyDescent="0.35">
      <c r="A4489" t="s">
        <v>15574</v>
      </c>
      <c r="B4489">
        <v>29.2546</v>
      </c>
      <c r="C4489">
        <v>69.795699999999997</v>
      </c>
      <c r="D4489">
        <v>10</v>
      </c>
      <c r="E4489">
        <v>4.4000000000000004</v>
      </c>
      <c r="F4489" t="s">
        <v>23</v>
      </c>
      <c r="H4489">
        <v>184</v>
      </c>
      <c r="I4489">
        <v>5.2919999999999998</v>
      </c>
      <c r="J4489">
        <v>0.55000000000000004</v>
      </c>
      <c r="K4489" t="s">
        <v>24</v>
      </c>
      <c r="L4489" t="s">
        <v>15575</v>
      </c>
      <c r="M4489" t="s">
        <v>15576</v>
      </c>
      <c r="N4489" t="s">
        <v>15577</v>
      </c>
      <c r="O4489" t="s">
        <v>28</v>
      </c>
      <c r="P4489">
        <v>5.2</v>
      </c>
      <c r="Q4489">
        <v>1.9</v>
      </c>
      <c r="R4489">
        <v>0.123</v>
      </c>
      <c r="S4489">
        <v>19</v>
      </c>
      <c r="T4489" t="s">
        <v>29</v>
      </c>
      <c r="U4489" t="s">
        <v>24</v>
      </c>
      <c r="V4489" t="s">
        <v>24</v>
      </c>
    </row>
    <row r="4490" spans="1:22" x14ac:dyDescent="0.35">
      <c r="A4490" t="s">
        <v>15578</v>
      </c>
      <c r="B4490">
        <v>37.295299999999997</v>
      </c>
      <c r="C4490">
        <v>71.676599999999993</v>
      </c>
      <c r="D4490">
        <v>59.67</v>
      </c>
      <c r="E4490">
        <v>4.0999999999999996</v>
      </c>
      <c r="F4490" t="s">
        <v>23</v>
      </c>
      <c r="H4490">
        <v>115</v>
      </c>
      <c r="I4490">
        <v>2.1869999999999998</v>
      </c>
      <c r="J4490">
        <v>0.57999999999999996</v>
      </c>
      <c r="K4490" t="s">
        <v>24</v>
      </c>
      <c r="L4490" t="s">
        <v>15579</v>
      </c>
      <c r="M4490" t="s">
        <v>15580</v>
      </c>
      <c r="N4490" t="s">
        <v>15581</v>
      </c>
      <c r="O4490" t="s">
        <v>28</v>
      </c>
      <c r="P4490">
        <v>5.3</v>
      </c>
      <c r="Q4490">
        <v>12</v>
      </c>
      <c r="R4490">
        <v>0.19700000000000001</v>
      </c>
      <c r="S4490">
        <v>7</v>
      </c>
      <c r="T4490" t="s">
        <v>29</v>
      </c>
      <c r="U4490" t="s">
        <v>24</v>
      </c>
      <c r="V4490" t="s">
        <v>24</v>
      </c>
    </row>
    <row r="4491" spans="1:22" x14ac:dyDescent="0.35">
      <c r="A4491" t="s">
        <v>15582</v>
      </c>
      <c r="B4491">
        <v>23.331800000000001</v>
      </c>
      <c r="C4491">
        <v>94.568899999999999</v>
      </c>
      <c r="D4491">
        <v>95.45</v>
      </c>
      <c r="E4491">
        <v>4.0999999999999996</v>
      </c>
      <c r="F4491" t="s">
        <v>23</v>
      </c>
      <c r="H4491">
        <v>68</v>
      </c>
      <c r="I4491">
        <v>2.774</v>
      </c>
      <c r="J4491">
        <v>0.66</v>
      </c>
      <c r="K4491" t="s">
        <v>24</v>
      </c>
      <c r="L4491" t="s">
        <v>15583</v>
      </c>
      <c r="M4491" t="s">
        <v>15584</v>
      </c>
      <c r="N4491" t="s">
        <v>15585</v>
      </c>
      <c r="O4491" t="s">
        <v>28</v>
      </c>
      <c r="P4491">
        <v>6.1</v>
      </c>
      <c r="Q4491">
        <v>9.8000000000000007</v>
      </c>
      <c r="R4491">
        <v>0.111</v>
      </c>
      <c r="S4491">
        <v>22</v>
      </c>
      <c r="T4491" t="s">
        <v>29</v>
      </c>
      <c r="U4491" t="s">
        <v>24</v>
      </c>
      <c r="V4491" t="s">
        <v>24</v>
      </c>
    </row>
    <row r="4492" spans="1:22" x14ac:dyDescent="0.35">
      <c r="A4492" t="s">
        <v>15586</v>
      </c>
      <c r="B4492">
        <v>34.014499999999998</v>
      </c>
      <c r="C4492">
        <v>68.855400000000003</v>
      </c>
      <c r="D4492">
        <v>10</v>
      </c>
      <c r="E4492">
        <v>3.7</v>
      </c>
      <c r="F4492" t="s">
        <v>23</v>
      </c>
      <c r="H4492">
        <v>230</v>
      </c>
      <c r="I4492">
        <v>0.54700000000000004</v>
      </c>
      <c r="J4492">
        <v>0.94</v>
      </c>
      <c r="K4492" t="s">
        <v>24</v>
      </c>
      <c r="L4492" t="s">
        <v>15587</v>
      </c>
      <c r="M4492" t="s">
        <v>15588</v>
      </c>
      <c r="N4492" t="s">
        <v>15589</v>
      </c>
      <c r="O4492" t="s">
        <v>28</v>
      </c>
      <c r="P4492">
        <v>5.3</v>
      </c>
      <c r="Q4492">
        <v>2</v>
      </c>
      <c r="R4492">
        <v>0.22500000000000001</v>
      </c>
      <c r="S4492">
        <v>6</v>
      </c>
      <c r="T4492" t="s">
        <v>29</v>
      </c>
      <c r="U4492" t="s">
        <v>24</v>
      </c>
      <c r="V4492" t="s">
        <v>24</v>
      </c>
    </row>
    <row r="4493" spans="1:22" x14ac:dyDescent="0.35">
      <c r="A4493" t="s">
        <v>15590</v>
      </c>
      <c r="B4493">
        <v>36.676600000000001</v>
      </c>
      <c r="C4493">
        <v>70.720799999999997</v>
      </c>
      <c r="D4493">
        <v>240.99</v>
      </c>
      <c r="E4493">
        <v>4.0999999999999996</v>
      </c>
      <c r="F4493" t="s">
        <v>23</v>
      </c>
      <c r="H4493">
        <v>69</v>
      </c>
      <c r="I4493">
        <v>2.5310000000000001</v>
      </c>
      <c r="J4493">
        <v>0.69</v>
      </c>
      <c r="K4493" t="s">
        <v>24</v>
      </c>
      <c r="L4493" t="s">
        <v>15591</v>
      </c>
      <c r="M4493" t="s">
        <v>15592</v>
      </c>
      <c r="N4493" t="s">
        <v>15593</v>
      </c>
      <c r="O4493" t="s">
        <v>28</v>
      </c>
      <c r="P4493">
        <v>8.5</v>
      </c>
      <c r="Q4493">
        <v>9.1999999999999993</v>
      </c>
      <c r="R4493">
        <v>0.13500000000000001</v>
      </c>
      <c r="S4493">
        <v>15</v>
      </c>
      <c r="T4493" t="s">
        <v>29</v>
      </c>
      <c r="U4493" t="s">
        <v>24</v>
      </c>
      <c r="V4493" t="s">
        <v>24</v>
      </c>
    </row>
    <row r="4494" spans="1:22" x14ac:dyDescent="0.35">
      <c r="A4494" t="s">
        <v>15594</v>
      </c>
      <c r="B4494">
        <v>26.732199999999999</v>
      </c>
      <c r="C4494">
        <v>92.571200000000005</v>
      </c>
      <c r="D4494">
        <v>18.670000000000002</v>
      </c>
      <c r="E4494">
        <v>4.5999999999999996</v>
      </c>
      <c r="F4494" t="s">
        <v>23</v>
      </c>
      <c r="H4494">
        <v>84</v>
      </c>
      <c r="I4494">
        <v>1.3260000000000001</v>
      </c>
      <c r="J4494">
        <v>0.65</v>
      </c>
      <c r="K4494" t="s">
        <v>24</v>
      </c>
      <c r="L4494" t="s">
        <v>15595</v>
      </c>
      <c r="M4494" t="s">
        <v>15596</v>
      </c>
      <c r="N4494" t="s">
        <v>15597</v>
      </c>
      <c r="O4494" t="s">
        <v>28</v>
      </c>
      <c r="P4494">
        <v>7</v>
      </c>
      <c r="Q4494">
        <v>4.5999999999999996</v>
      </c>
      <c r="R4494">
        <v>7.4999999999999997E-2</v>
      </c>
      <c r="S4494">
        <v>54</v>
      </c>
      <c r="T4494" t="s">
        <v>29</v>
      </c>
      <c r="U4494" t="s">
        <v>24</v>
      </c>
      <c r="V4494" t="s">
        <v>24</v>
      </c>
    </row>
    <row r="4495" spans="1:22" x14ac:dyDescent="0.35">
      <c r="A4495" t="s">
        <v>15598</v>
      </c>
      <c r="B4495">
        <v>36.551299999999998</v>
      </c>
      <c r="C4495">
        <v>69.653700000000001</v>
      </c>
      <c r="D4495">
        <v>149.77000000000001</v>
      </c>
      <c r="E4495">
        <v>4.0999999999999996</v>
      </c>
      <c r="F4495" t="s">
        <v>23</v>
      </c>
      <c r="H4495">
        <v>61</v>
      </c>
      <c r="I4495">
        <v>2.0659999999999998</v>
      </c>
      <c r="J4495">
        <v>0.6</v>
      </c>
      <c r="K4495" t="s">
        <v>24</v>
      </c>
      <c r="L4495" t="s">
        <v>15599</v>
      </c>
      <c r="M4495" t="s">
        <v>15600</v>
      </c>
      <c r="N4495" t="s">
        <v>15601</v>
      </c>
      <c r="O4495" t="s">
        <v>28</v>
      </c>
      <c r="P4495">
        <v>8.6</v>
      </c>
      <c r="Q4495">
        <v>4.7</v>
      </c>
      <c r="R4495">
        <v>0.123</v>
      </c>
      <c r="S4495">
        <v>18</v>
      </c>
      <c r="T4495" t="s">
        <v>29</v>
      </c>
      <c r="U4495" t="s">
        <v>24</v>
      </c>
      <c r="V4495" t="s">
        <v>24</v>
      </c>
    </row>
    <row r="4496" spans="1:22" x14ac:dyDescent="0.35">
      <c r="A4496" t="s">
        <v>15602</v>
      </c>
      <c r="B4496">
        <v>11.986499999999999</v>
      </c>
      <c r="C4496">
        <v>94.503299999999996</v>
      </c>
      <c r="D4496">
        <v>10</v>
      </c>
      <c r="E4496">
        <v>4.7</v>
      </c>
      <c r="F4496" t="s">
        <v>23</v>
      </c>
      <c r="H4496">
        <v>45</v>
      </c>
      <c r="I4496">
        <v>5.1929999999999996</v>
      </c>
      <c r="J4496">
        <v>0.83</v>
      </c>
      <c r="K4496" t="s">
        <v>24</v>
      </c>
      <c r="L4496" t="s">
        <v>15603</v>
      </c>
      <c r="M4496" t="s">
        <v>15604</v>
      </c>
      <c r="N4496" t="s">
        <v>15605</v>
      </c>
      <c r="O4496" t="s">
        <v>28</v>
      </c>
      <c r="P4496">
        <v>7.9</v>
      </c>
      <c r="Q4496">
        <v>1.8</v>
      </c>
      <c r="R4496">
        <v>5.7000000000000002E-2</v>
      </c>
      <c r="S4496">
        <v>99</v>
      </c>
      <c r="T4496" t="s">
        <v>29</v>
      </c>
      <c r="U4496" t="s">
        <v>24</v>
      </c>
      <c r="V4496" t="s">
        <v>24</v>
      </c>
    </row>
    <row r="4497" spans="1:22" x14ac:dyDescent="0.35">
      <c r="A4497" t="s">
        <v>15606</v>
      </c>
      <c r="B4497">
        <v>37.708500000000001</v>
      </c>
      <c r="C4497">
        <v>72.616600000000005</v>
      </c>
      <c r="D4497">
        <v>195.85</v>
      </c>
      <c r="E4497">
        <v>4.0999999999999996</v>
      </c>
      <c r="F4497" t="s">
        <v>23</v>
      </c>
      <c r="H4497">
        <v>99</v>
      </c>
      <c r="I4497">
        <v>1.8819999999999999</v>
      </c>
      <c r="J4497">
        <v>0.94</v>
      </c>
      <c r="K4497" t="s">
        <v>24</v>
      </c>
      <c r="L4497" t="s">
        <v>15607</v>
      </c>
      <c r="M4497" t="s">
        <v>15608</v>
      </c>
      <c r="N4497" t="s">
        <v>15609</v>
      </c>
      <c r="O4497" t="s">
        <v>28</v>
      </c>
      <c r="P4497">
        <v>9.1999999999999993</v>
      </c>
      <c r="Q4497">
        <v>8.8000000000000007</v>
      </c>
      <c r="R4497">
        <v>0.16500000000000001</v>
      </c>
      <c r="S4497">
        <v>10</v>
      </c>
      <c r="T4497" t="s">
        <v>29</v>
      </c>
      <c r="U4497" t="s">
        <v>24</v>
      </c>
      <c r="V4497" t="s">
        <v>24</v>
      </c>
    </row>
    <row r="4498" spans="1:22" x14ac:dyDescent="0.35">
      <c r="A4498" t="s">
        <v>15610</v>
      </c>
      <c r="B4498">
        <v>2.7313999999999998</v>
      </c>
      <c r="C4498">
        <v>99.066699999999997</v>
      </c>
      <c r="D4498">
        <v>165.68</v>
      </c>
      <c r="E4498">
        <v>4.2</v>
      </c>
      <c r="F4498" t="s">
        <v>23</v>
      </c>
      <c r="H4498">
        <v>84</v>
      </c>
      <c r="I4498">
        <v>0.14699999999999999</v>
      </c>
      <c r="J4498">
        <v>0.6</v>
      </c>
      <c r="K4498" t="s">
        <v>24</v>
      </c>
      <c r="L4498" t="s">
        <v>15611</v>
      </c>
      <c r="M4498" t="s">
        <v>15612</v>
      </c>
      <c r="N4498" t="s">
        <v>15613</v>
      </c>
      <c r="O4498" t="s">
        <v>28</v>
      </c>
      <c r="P4498">
        <v>7.3</v>
      </c>
      <c r="Q4498">
        <v>3.9</v>
      </c>
      <c r="R4498">
        <v>0.112</v>
      </c>
      <c r="S4498">
        <v>22</v>
      </c>
      <c r="T4498" t="s">
        <v>29</v>
      </c>
      <c r="U4498" t="s">
        <v>24</v>
      </c>
      <c r="V4498" t="s">
        <v>24</v>
      </c>
    </row>
    <row r="4499" spans="1:22" x14ac:dyDescent="0.35">
      <c r="A4499" t="s">
        <v>15614</v>
      </c>
      <c r="B4499">
        <v>2.4830999999999999</v>
      </c>
      <c r="C4499">
        <v>97.036100000000005</v>
      </c>
      <c r="D4499">
        <v>10</v>
      </c>
      <c r="E4499">
        <v>4.5</v>
      </c>
      <c r="F4499" t="s">
        <v>23</v>
      </c>
      <c r="H4499">
        <v>131</v>
      </c>
      <c r="I4499">
        <v>1.2889999999999999</v>
      </c>
      <c r="J4499">
        <v>0.88</v>
      </c>
      <c r="K4499" t="s">
        <v>24</v>
      </c>
      <c r="L4499" t="s">
        <v>15615</v>
      </c>
      <c r="M4499" t="s">
        <v>15616</v>
      </c>
      <c r="N4499" t="s">
        <v>6607</v>
      </c>
      <c r="O4499" t="s">
        <v>28</v>
      </c>
      <c r="P4499">
        <v>6.8</v>
      </c>
      <c r="Q4499">
        <v>1.9</v>
      </c>
      <c r="R4499">
        <v>0.15</v>
      </c>
      <c r="S4499">
        <v>13</v>
      </c>
      <c r="T4499" t="s">
        <v>29</v>
      </c>
      <c r="U4499" t="s">
        <v>24</v>
      </c>
      <c r="V4499" t="s">
        <v>24</v>
      </c>
    </row>
    <row r="4500" spans="1:22" x14ac:dyDescent="0.35">
      <c r="A4500" t="s">
        <v>15617</v>
      </c>
      <c r="B4500">
        <v>9.1313999999999993</v>
      </c>
      <c r="C4500">
        <v>93.870699999999999</v>
      </c>
      <c r="D4500">
        <v>10</v>
      </c>
      <c r="E4500">
        <v>4.4000000000000004</v>
      </c>
      <c r="F4500" t="s">
        <v>23</v>
      </c>
      <c r="H4500">
        <v>152</v>
      </c>
      <c r="I4500">
        <v>2.742</v>
      </c>
      <c r="J4500">
        <v>0.8</v>
      </c>
      <c r="K4500" t="s">
        <v>24</v>
      </c>
      <c r="L4500" t="s">
        <v>15618</v>
      </c>
      <c r="M4500" t="s">
        <v>15619</v>
      </c>
      <c r="N4500" t="s">
        <v>402</v>
      </c>
      <c r="O4500" t="s">
        <v>28</v>
      </c>
      <c r="P4500">
        <v>8</v>
      </c>
      <c r="Q4500">
        <v>1.9</v>
      </c>
      <c r="R4500">
        <v>0.219</v>
      </c>
      <c r="S4500">
        <v>8</v>
      </c>
      <c r="T4500" t="s">
        <v>29</v>
      </c>
      <c r="U4500" t="s">
        <v>24</v>
      </c>
      <c r="V4500" t="s">
        <v>24</v>
      </c>
    </row>
    <row r="4501" spans="1:22" x14ac:dyDescent="0.35">
      <c r="A4501" t="s">
        <v>15620</v>
      </c>
      <c r="B4501">
        <v>37.520099999999999</v>
      </c>
      <c r="C4501">
        <v>71.808899999999994</v>
      </c>
      <c r="D4501">
        <v>111.79</v>
      </c>
      <c r="E4501">
        <v>4.0999999999999996</v>
      </c>
      <c r="F4501" t="s">
        <v>23</v>
      </c>
      <c r="H4501">
        <v>55</v>
      </c>
      <c r="I4501">
        <v>1.96</v>
      </c>
      <c r="J4501">
        <v>0.68</v>
      </c>
      <c r="K4501" t="s">
        <v>24</v>
      </c>
      <c r="L4501" t="s">
        <v>15621</v>
      </c>
      <c r="M4501" t="s">
        <v>15619</v>
      </c>
      <c r="N4501" t="s">
        <v>15622</v>
      </c>
      <c r="O4501" t="s">
        <v>28</v>
      </c>
      <c r="P4501">
        <v>4.3</v>
      </c>
      <c r="Q4501">
        <v>8.4</v>
      </c>
      <c r="R4501">
        <v>0.112</v>
      </c>
      <c r="S4501">
        <v>22</v>
      </c>
      <c r="T4501" t="s">
        <v>29</v>
      </c>
      <c r="U4501" t="s">
        <v>24</v>
      </c>
      <c r="V4501" t="s">
        <v>24</v>
      </c>
    </row>
    <row r="4502" spans="1:22" x14ac:dyDescent="0.35">
      <c r="A4502" t="s">
        <v>15623</v>
      </c>
      <c r="B4502">
        <v>1.0728</v>
      </c>
      <c r="C4502">
        <v>98.835800000000006</v>
      </c>
      <c r="D4502">
        <v>68.92</v>
      </c>
      <c r="E4502">
        <v>5</v>
      </c>
      <c r="F4502" t="s">
        <v>23</v>
      </c>
      <c r="H4502">
        <v>44</v>
      </c>
      <c r="I4502">
        <v>1.28</v>
      </c>
      <c r="J4502">
        <v>0.94</v>
      </c>
      <c r="K4502" t="s">
        <v>24</v>
      </c>
      <c r="L4502" t="s">
        <v>15624</v>
      </c>
      <c r="M4502" t="s">
        <v>15625</v>
      </c>
      <c r="N4502" t="s">
        <v>15626</v>
      </c>
      <c r="O4502" t="s">
        <v>28</v>
      </c>
      <c r="P4502">
        <v>5.4</v>
      </c>
      <c r="Q4502">
        <v>4.5</v>
      </c>
      <c r="R4502">
        <v>7.2999999999999995E-2</v>
      </c>
      <c r="S4502">
        <v>61</v>
      </c>
      <c r="T4502" t="s">
        <v>29</v>
      </c>
      <c r="U4502" t="s">
        <v>24</v>
      </c>
      <c r="V4502" t="s">
        <v>24</v>
      </c>
    </row>
    <row r="4503" spans="1:22" x14ac:dyDescent="0.35">
      <c r="A4503" t="s">
        <v>15627</v>
      </c>
      <c r="B4503">
        <v>37.2941</v>
      </c>
      <c r="C4503">
        <v>71.281199999999998</v>
      </c>
      <c r="D4503">
        <v>100.05</v>
      </c>
      <c r="E4503">
        <v>4.4000000000000004</v>
      </c>
      <c r="F4503" t="s">
        <v>23</v>
      </c>
      <c r="H4503">
        <v>107</v>
      </c>
      <c r="I4503">
        <v>2.2240000000000002</v>
      </c>
      <c r="J4503">
        <v>0.62</v>
      </c>
      <c r="K4503" t="s">
        <v>24</v>
      </c>
      <c r="L4503" t="s">
        <v>15628</v>
      </c>
      <c r="M4503" t="s">
        <v>15629</v>
      </c>
      <c r="N4503" t="s">
        <v>15630</v>
      </c>
      <c r="O4503" t="s">
        <v>28</v>
      </c>
      <c r="P4503">
        <v>7.4</v>
      </c>
      <c r="Q4503">
        <v>10.6</v>
      </c>
      <c r="R4503">
        <v>0.154</v>
      </c>
      <c r="S4503">
        <v>12</v>
      </c>
      <c r="T4503" t="s">
        <v>29</v>
      </c>
      <c r="U4503" t="s">
        <v>24</v>
      </c>
      <c r="V4503" t="s">
        <v>24</v>
      </c>
    </row>
    <row r="4504" spans="1:22" x14ac:dyDescent="0.35">
      <c r="A4504" t="s">
        <v>15631</v>
      </c>
      <c r="B4504">
        <v>38.1355</v>
      </c>
      <c r="C4504">
        <v>72.609399999999994</v>
      </c>
      <c r="D4504">
        <v>111.63</v>
      </c>
      <c r="E4504">
        <v>4</v>
      </c>
      <c r="F4504" t="s">
        <v>23</v>
      </c>
      <c r="H4504">
        <v>68</v>
      </c>
      <c r="I4504">
        <v>1.4850000000000001</v>
      </c>
      <c r="J4504">
        <v>0.35</v>
      </c>
      <c r="K4504" t="s">
        <v>24</v>
      </c>
      <c r="L4504" t="s">
        <v>15632</v>
      </c>
      <c r="M4504" t="s">
        <v>15633</v>
      </c>
      <c r="N4504" t="s">
        <v>15634</v>
      </c>
      <c r="O4504" t="s">
        <v>28</v>
      </c>
      <c r="P4504">
        <v>5.0999999999999996</v>
      </c>
      <c r="Q4504">
        <v>7.8</v>
      </c>
      <c r="R4504">
        <v>0.126</v>
      </c>
      <c r="S4504">
        <v>17</v>
      </c>
      <c r="T4504" t="s">
        <v>29</v>
      </c>
      <c r="U4504" t="s">
        <v>24</v>
      </c>
      <c r="V4504" t="s">
        <v>24</v>
      </c>
    </row>
    <row r="4505" spans="1:22" x14ac:dyDescent="0.35">
      <c r="A4505" t="s">
        <v>15635</v>
      </c>
      <c r="B4505">
        <v>37.936799999999998</v>
      </c>
      <c r="C4505">
        <v>69.355099999999993</v>
      </c>
      <c r="D4505">
        <v>10</v>
      </c>
      <c r="E4505">
        <v>4.5</v>
      </c>
      <c r="F4505" t="s">
        <v>23</v>
      </c>
      <c r="H4505">
        <v>91</v>
      </c>
      <c r="I4505">
        <v>2.4039999999999999</v>
      </c>
      <c r="J4505">
        <v>1.08</v>
      </c>
      <c r="K4505" t="s">
        <v>24</v>
      </c>
      <c r="L4505" t="s">
        <v>15636</v>
      </c>
      <c r="M4505" t="s">
        <v>15637</v>
      </c>
      <c r="N4505" t="s">
        <v>15638</v>
      </c>
      <c r="O4505" t="s">
        <v>28</v>
      </c>
      <c r="P4505">
        <v>7.8</v>
      </c>
      <c r="Q4505">
        <v>1.9</v>
      </c>
      <c r="R4505">
        <v>0.14499999999999999</v>
      </c>
      <c r="S4505">
        <v>14</v>
      </c>
      <c r="T4505" t="s">
        <v>29</v>
      </c>
      <c r="U4505" t="s">
        <v>24</v>
      </c>
      <c r="V4505" t="s">
        <v>24</v>
      </c>
    </row>
    <row r="4506" spans="1:22" x14ac:dyDescent="0.35">
      <c r="A4506" t="s">
        <v>15639</v>
      </c>
      <c r="B4506">
        <v>0.47670000000000001</v>
      </c>
      <c r="C4506">
        <v>97.018699999999995</v>
      </c>
      <c r="D4506">
        <v>10</v>
      </c>
      <c r="E4506">
        <v>4.9000000000000004</v>
      </c>
      <c r="F4506" t="s">
        <v>23</v>
      </c>
      <c r="H4506">
        <v>184</v>
      </c>
      <c r="I4506">
        <v>0.99199999999999999</v>
      </c>
      <c r="J4506">
        <v>0.61</v>
      </c>
      <c r="K4506" t="s">
        <v>24</v>
      </c>
      <c r="L4506" t="s">
        <v>15640</v>
      </c>
      <c r="M4506" t="s">
        <v>15637</v>
      </c>
      <c r="N4506" t="s">
        <v>15641</v>
      </c>
      <c r="O4506" t="s">
        <v>28</v>
      </c>
      <c r="P4506">
        <v>4.3</v>
      </c>
      <c r="Q4506">
        <v>1.9</v>
      </c>
      <c r="R4506">
        <v>0.11700000000000001</v>
      </c>
      <c r="S4506">
        <v>23</v>
      </c>
      <c r="T4506" t="s">
        <v>29</v>
      </c>
      <c r="U4506" t="s">
        <v>24</v>
      </c>
      <c r="V4506" t="s">
        <v>24</v>
      </c>
    </row>
    <row r="4507" spans="1:22" x14ac:dyDescent="0.35">
      <c r="A4507" t="s">
        <v>15642</v>
      </c>
      <c r="B4507">
        <v>25.468299999999999</v>
      </c>
      <c r="C4507">
        <v>61.8035</v>
      </c>
      <c r="D4507">
        <v>10</v>
      </c>
      <c r="E4507">
        <v>4.3</v>
      </c>
      <c r="F4507" t="s">
        <v>23</v>
      </c>
      <c r="H4507">
        <v>182</v>
      </c>
      <c r="I4507">
        <v>5.0979999999999999</v>
      </c>
      <c r="J4507">
        <v>0.72</v>
      </c>
      <c r="K4507" t="s">
        <v>24</v>
      </c>
      <c r="L4507" t="s">
        <v>15643</v>
      </c>
      <c r="M4507" t="s">
        <v>15637</v>
      </c>
      <c r="N4507" t="s">
        <v>15644</v>
      </c>
      <c r="O4507" t="s">
        <v>28</v>
      </c>
      <c r="P4507">
        <v>12.4</v>
      </c>
      <c r="Q4507">
        <v>2</v>
      </c>
      <c r="R4507">
        <v>0.16</v>
      </c>
      <c r="S4507">
        <v>12</v>
      </c>
      <c r="T4507" t="s">
        <v>29</v>
      </c>
      <c r="U4507" t="s">
        <v>24</v>
      </c>
      <c r="V4507" t="s">
        <v>24</v>
      </c>
    </row>
    <row r="4508" spans="1:22" x14ac:dyDescent="0.35">
      <c r="A4508" t="s">
        <v>15645</v>
      </c>
      <c r="B4508">
        <v>38.1357</v>
      </c>
      <c r="C4508">
        <v>73.544799999999995</v>
      </c>
      <c r="D4508">
        <v>98</v>
      </c>
      <c r="E4508">
        <v>5.9</v>
      </c>
      <c r="F4508" t="s">
        <v>106</v>
      </c>
      <c r="H4508">
        <v>16</v>
      </c>
      <c r="I4508">
        <v>1.9119999999999999</v>
      </c>
      <c r="J4508">
        <v>0.89</v>
      </c>
      <c r="K4508" t="s">
        <v>24</v>
      </c>
      <c r="L4508" t="s">
        <v>15646</v>
      </c>
      <c r="M4508" t="s">
        <v>15647</v>
      </c>
      <c r="N4508" t="s">
        <v>8060</v>
      </c>
      <c r="O4508" t="s">
        <v>28</v>
      </c>
      <c r="P4508">
        <v>5.0999999999999996</v>
      </c>
      <c r="Q4508">
        <v>1.7</v>
      </c>
      <c r="R4508">
        <v>5.2999999999999999E-2</v>
      </c>
      <c r="S4508">
        <v>34</v>
      </c>
      <c r="T4508" t="s">
        <v>29</v>
      </c>
      <c r="U4508" t="s">
        <v>24</v>
      </c>
      <c r="V4508" t="s">
        <v>24</v>
      </c>
    </row>
    <row r="4509" spans="1:22" x14ac:dyDescent="0.35">
      <c r="A4509" t="s">
        <v>15648</v>
      </c>
      <c r="B4509">
        <v>38.4619</v>
      </c>
      <c r="C4509">
        <v>73.598600000000005</v>
      </c>
      <c r="D4509">
        <v>123.92</v>
      </c>
      <c r="E4509">
        <v>4.4000000000000004</v>
      </c>
      <c r="F4509" t="s">
        <v>23</v>
      </c>
      <c r="H4509">
        <v>58</v>
      </c>
      <c r="I4509">
        <v>1.73</v>
      </c>
      <c r="J4509">
        <v>0.71</v>
      </c>
      <c r="K4509" t="s">
        <v>24</v>
      </c>
      <c r="L4509" t="s">
        <v>15649</v>
      </c>
      <c r="M4509" t="s">
        <v>15650</v>
      </c>
      <c r="N4509" t="s">
        <v>15651</v>
      </c>
      <c r="O4509" t="s">
        <v>28</v>
      </c>
      <c r="P4509">
        <v>4.2</v>
      </c>
      <c r="Q4509">
        <v>8</v>
      </c>
      <c r="R4509">
        <v>0.114</v>
      </c>
      <c r="S4509">
        <v>23</v>
      </c>
      <c r="T4509" t="s">
        <v>29</v>
      </c>
      <c r="U4509" t="s">
        <v>24</v>
      </c>
      <c r="V4509" t="s">
        <v>24</v>
      </c>
    </row>
    <row r="4510" spans="1:22" x14ac:dyDescent="0.35">
      <c r="A4510" t="s">
        <v>15652</v>
      </c>
      <c r="B4510">
        <v>37.303800000000003</v>
      </c>
      <c r="C4510">
        <v>71.964100000000002</v>
      </c>
      <c r="D4510">
        <v>200.48</v>
      </c>
      <c r="E4510">
        <v>4.5</v>
      </c>
      <c r="F4510" t="s">
        <v>23</v>
      </c>
      <c r="H4510">
        <v>58</v>
      </c>
      <c r="I4510">
        <v>2.1789999999999998</v>
      </c>
      <c r="J4510">
        <v>0.57999999999999996</v>
      </c>
      <c r="K4510" t="s">
        <v>24</v>
      </c>
      <c r="L4510" t="s">
        <v>15653</v>
      </c>
      <c r="M4510" t="s">
        <v>15654</v>
      </c>
      <c r="N4510" t="s">
        <v>8209</v>
      </c>
      <c r="O4510" t="s">
        <v>28</v>
      </c>
      <c r="P4510">
        <v>7.8</v>
      </c>
      <c r="Q4510">
        <v>7.6</v>
      </c>
      <c r="R4510">
        <v>9.1999999999999998E-2</v>
      </c>
      <c r="S4510">
        <v>35</v>
      </c>
      <c r="T4510" t="s">
        <v>29</v>
      </c>
      <c r="U4510" t="s">
        <v>24</v>
      </c>
      <c r="V4510" t="s">
        <v>24</v>
      </c>
    </row>
    <row r="4511" spans="1:22" x14ac:dyDescent="0.35">
      <c r="A4511" t="s">
        <v>15655</v>
      </c>
      <c r="B4511">
        <v>3.5718999999999999</v>
      </c>
      <c r="C4511">
        <v>96.898300000000006</v>
      </c>
      <c r="D4511">
        <v>95.16</v>
      </c>
      <c r="E4511">
        <v>4.4000000000000004</v>
      </c>
      <c r="F4511" t="s">
        <v>23</v>
      </c>
      <c r="H4511">
        <v>155</v>
      </c>
      <c r="I4511">
        <v>1.6459999999999999</v>
      </c>
      <c r="J4511">
        <v>0.64</v>
      </c>
      <c r="K4511" t="s">
        <v>24</v>
      </c>
      <c r="L4511" t="s">
        <v>15656</v>
      </c>
      <c r="M4511" t="s">
        <v>15657</v>
      </c>
      <c r="N4511" t="s">
        <v>15658</v>
      </c>
      <c r="O4511" t="s">
        <v>28</v>
      </c>
      <c r="P4511">
        <v>6.8</v>
      </c>
      <c r="Q4511">
        <v>7.6</v>
      </c>
      <c r="R4511">
        <v>0.13400000000000001</v>
      </c>
      <c r="S4511">
        <v>19</v>
      </c>
      <c r="T4511" t="s">
        <v>29</v>
      </c>
      <c r="U4511" t="s">
        <v>24</v>
      </c>
      <c r="V4511" t="s">
        <v>24</v>
      </c>
    </row>
    <row r="4512" spans="1:22" x14ac:dyDescent="0.35">
      <c r="A4512" t="s">
        <v>15659</v>
      </c>
      <c r="B4512">
        <v>22.9602</v>
      </c>
      <c r="C4512">
        <v>94.480199999999996</v>
      </c>
      <c r="D4512">
        <v>102.99</v>
      </c>
      <c r="E4512">
        <v>4.4000000000000004</v>
      </c>
      <c r="F4512" t="s">
        <v>23</v>
      </c>
      <c r="H4512">
        <v>111</v>
      </c>
      <c r="I4512">
        <v>0.872</v>
      </c>
      <c r="J4512">
        <v>0.53</v>
      </c>
      <c r="K4512" t="s">
        <v>24</v>
      </c>
      <c r="L4512" t="s">
        <v>15660</v>
      </c>
      <c r="M4512" t="s">
        <v>15661</v>
      </c>
      <c r="N4512" t="s">
        <v>15662</v>
      </c>
      <c r="O4512" t="s">
        <v>28</v>
      </c>
      <c r="P4512">
        <v>5.6</v>
      </c>
      <c r="Q4512">
        <v>6.3</v>
      </c>
      <c r="R4512">
        <v>0.111</v>
      </c>
      <c r="S4512">
        <v>25</v>
      </c>
      <c r="T4512" t="s">
        <v>29</v>
      </c>
      <c r="U4512" t="s">
        <v>24</v>
      </c>
      <c r="V4512" t="s">
        <v>24</v>
      </c>
    </row>
    <row r="4513" spans="1:22" x14ac:dyDescent="0.35">
      <c r="A4513" t="s">
        <v>15663</v>
      </c>
      <c r="B4513">
        <v>37.953099999999999</v>
      </c>
      <c r="C4513">
        <v>69.589299999999994</v>
      </c>
      <c r="D4513">
        <v>10</v>
      </c>
      <c r="E4513">
        <v>4.7</v>
      </c>
      <c r="F4513" t="s">
        <v>23</v>
      </c>
      <c r="H4513">
        <v>54</v>
      </c>
      <c r="I4513">
        <v>2.3090000000000002</v>
      </c>
      <c r="J4513">
        <v>0.81</v>
      </c>
      <c r="K4513" t="s">
        <v>24</v>
      </c>
      <c r="L4513" t="s">
        <v>15664</v>
      </c>
      <c r="M4513" t="s">
        <v>15665</v>
      </c>
      <c r="N4513" t="s">
        <v>15666</v>
      </c>
      <c r="O4513" t="s">
        <v>28</v>
      </c>
      <c r="P4513">
        <v>6.2</v>
      </c>
      <c r="Q4513">
        <v>1.9</v>
      </c>
      <c r="R4513">
        <v>7.0000000000000007E-2</v>
      </c>
      <c r="S4513">
        <v>62</v>
      </c>
      <c r="T4513" t="s">
        <v>29</v>
      </c>
      <c r="U4513" t="s">
        <v>24</v>
      </c>
      <c r="V4513" t="s">
        <v>24</v>
      </c>
    </row>
    <row r="4514" spans="1:22" x14ac:dyDescent="0.35">
      <c r="A4514" t="s">
        <v>15667</v>
      </c>
      <c r="B4514">
        <v>36.3324</v>
      </c>
      <c r="C4514">
        <v>71.044600000000003</v>
      </c>
      <c r="D4514">
        <v>121.31</v>
      </c>
      <c r="E4514">
        <v>4.0999999999999996</v>
      </c>
      <c r="F4514" t="s">
        <v>23</v>
      </c>
      <c r="H4514">
        <v>95</v>
      </c>
      <c r="I4514">
        <v>2.4220000000000002</v>
      </c>
      <c r="J4514">
        <v>0.97</v>
      </c>
      <c r="K4514" t="s">
        <v>24</v>
      </c>
      <c r="L4514" t="s">
        <v>15668</v>
      </c>
      <c r="M4514" t="s">
        <v>15669</v>
      </c>
      <c r="N4514" t="s">
        <v>15670</v>
      </c>
      <c r="O4514" t="s">
        <v>28</v>
      </c>
      <c r="P4514">
        <v>8.6</v>
      </c>
      <c r="Q4514">
        <v>11.6</v>
      </c>
      <c r="R4514">
        <v>0.17399999999999999</v>
      </c>
      <c r="S4514">
        <v>9</v>
      </c>
      <c r="T4514" t="s">
        <v>29</v>
      </c>
      <c r="U4514" t="s">
        <v>24</v>
      </c>
      <c r="V4514" t="s">
        <v>24</v>
      </c>
    </row>
    <row r="4515" spans="1:22" x14ac:dyDescent="0.35">
      <c r="A4515" t="s">
        <v>15671</v>
      </c>
      <c r="B4515">
        <v>27.0534</v>
      </c>
      <c r="C4515">
        <v>89.566500000000005</v>
      </c>
      <c r="D4515">
        <v>10</v>
      </c>
      <c r="E4515">
        <v>3.7</v>
      </c>
      <c r="F4515" t="s">
        <v>23</v>
      </c>
      <c r="H4515">
        <v>152</v>
      </c>
      <c r="I4515">
        <v>2.532</v>
      </c>
      <c r="J4515">
        <v>0.45</v>
      </c>
      <c r="K4515" t="s">
        <v>24</v>
      </c>
      <c r="L4515" t="s">
        <v>15672</v>
      </c>
      <c r="M4515" t="s">
        <v>15673</v>
      </c>
      <c r="N4515" t="s">
        <v>15674</v>
      </c>
      <c r="O4515" t="s">
        <v>28</v>
      </c>
      <c r="P4515">
        <v>8.6</v>
      </c>
      <c r="Q4515">
        <v>1.9</v>
      </c>
      <c r="R4515">
        <v>0.22500000000000001</v>
      </c>
      <c r="S4515">
        <v>5</v>
      </c>
      <c r="T4515" t="s">
        <v>29</v>
      </c>
      <c r="U4515" t="s">
        <v>24</v>
      </c>
      <c r="V4515" t="s">
        <v>24</v>
      </c>
    </row>
    <row r="4516" spans="1:22" x14ac:dyDescent="0.35">
      <c r="A4516" t="s">
        <v>15675</v>
      </c>
      <c r="B4516">
        <v>36.481499999999997</v>
      </c>
      <c r="C4516">
        <v>71.239999999999995</v>
      </c>
      <c r="D4516">
        <v>252.23</v>
      </c>
      <c r="E4516">
        <v>4.0999999999999996</v>
      </c>
      <c r="F4516" t="s">
        <v>23</v>
      </c>
      <c r="H4516">
        <v>75</v>
      </c>
      <c r="I4516">
        <v>2.6379999999999999</v>
      </c>
      <c r="J4516">
        <v>0.59</v>
      </c>
      <c r="K4516" t="s">
        <v>24</v>
      </c>
      <c r="L4516" t="s">
        <v>15676</v>
      </c>
      <c r="M4516" t="s">
        <v>15677</v>
      </c>
      <c r="N4516" t="s">
        <v>9648</v>
      </c>
      <c r="O4516" t="s">
        <v>28</v>
      </c>
      <c r="P4516">
        <v>8.5</v>
      </c>
      <c r="Q4516">
        <v>8.9</v>
      </c>
      <c r="R4516">
        <v>0.107</v>
      </c>
      <c r="S4516">
        <v>24</v>
      </c>
      <c r="T4516" t="s">
        <v>29</v>
      </c>
      <c r="U4516" t="s">
        <v>24</v>
      </c>
      <c r="V4516" t="s">
        <v>24</v>
      </c>
    </row>
    <row r="4517" spans="1:22" x14ac:dyDescent="0.35">
      <c r="A4517" t="s">
        <v>15678</v>
      </c>
      <c r="B4517">
        <v>1.9692000000000001</v>
      </c>
      <c r="C4517">
        <v>97.737700000000004</v>
      </c>
      <c r="D4517">
        <v>47.37</v>
      </c>
      <c r="E4517">
        <v>4.3</v>
      </c>
      <c r="F4517" t="s">
        <v>23</v>
      </c>
      <c r="H4517">
        <v>79</v>
      </c>
      <c r="I4517">
        <v>0.68</v>
      </c>
      <c r="J4517">
        <v>0.42</v>
      </c>
      <c r="K4517" t="s">
        <v>24</v>
      </c>
      <c r="L4517" t="s">
        <v>15679</v>
      </c>
      <c r="M4517" t="s">
        <v>15680</v>
      </c>
      <c r="N4517" t="s">
        <v>15681</v>
      </c>
      <c r="O4517" t="s">
        <v>28</v>
      </c>
      <c r="P4517">
        <v>6</v>
      </c>
      <c r="Q4517">
        <v>7.6</v>
      </c>
      <c r="R4517">
        <v>0.11899999999999999</v>
      </c>
      <c r="S4517">
        <v>21</v>
      </c>
      <c r="T4517" t="s">
        <v>29</v>
      </c>
      <c r="U4517" t="s">
        <v>24</v>
      </c>
      <c r="V4517" t="s">
        <v>24</v>
      </c>
    </row>
    <row r="4518" spans="1:22" x14ac:dyDescent="0.35">
      <c r="A4518" t="s">
        <v>15682</v>
      </c>
      <c r="B4518">
        <v>27.982399999999998</v>
      </c>
      <c r="C4518">
        <v>103.40860000000001</v>
      </c>
      <c r="D4518">
        <v>10</v>
      </c>
      <c r="E4518">
        <v>4</v>
      </c>
      <c r="F4518" t="s">
        <v>23</v>
      </c>
      <c r="H4518">
        <v>98</v>
      </c>
      <c r="I4518">
        <v>5.7930000000000001</v>
      </c>
      <c r="J4518">
        <v>0.44</v>
      </c>
      <c r="K4518" t="s">
        <v>24</v>
      </c>
      <c r="L4518" t="s">
        <v>15683</v>
      </c>
      <c r="M4518" t="s">
        <v>15684</v>
      </c>
      <c r="N4518" t="s">
        <v>15685</v>
      </c>
      <c r="O4518" t="s">
        <v>28</v>
      </c>
      <c r="P4518">
        <v>5.4</v>
      </c>
      <c r="Q4518">
        <v>1.9</v>
      </c>
      <c r="R4518">
        <v>0.15</v>
      </c>
      <c r="S4518">
        <v>12</v>
      </c>
      <c r="T4518" t="s">
        <v>29</v>
      </c>
      <c r="U4518" t="s">
        <v>24</v>
      </c>
      <c r="V4518" t="s">
        <v>24</v>
      </c>
    </row>
    <row r="4519" spans="1:22" x14ac:dyDescent="0.35">
      <c r="A4519" t="s">
        <v>15686</v>
      </c>
      <c r="B4519">
        <v>28.033100000000001</v>
      </c>
      <c r="C4519">
        <v>87.856800000000007</v>
      </c>
      <c r="D4519">
        <v>35</v>
      </c>
      <c r="E4519">
        <v>4.3</v>
      </c>
      <c r="F4519" t="s">
        <v>23</v>
      </c>
      <c r="H4519">
        <v>146</v>
      </c>
      <c r="I4519">
        <v>4.3360000000000003</v>
      </c>
      <c r="J4519">
        <v>0.65</v>
      </c>
      <c r="K4519" t="s">
        <v>24</v>
      </c>
      <c r="L4519" t="s">
        <v>15687</v>
      </c>
      <c r="M4519" t="s">
        <v>15688</v>
      </c>
      <c r="N4519" t="s">
        <v>15689</v>
      </c>
      <c r="O4519" t="s">
        <v>28</v>
      </c>
      <c r="P4519">
        <v>9.9</v>
      </c>
      <c r="Q4519">
        <v>2</v>
      </c>
      <c r="R4519">
        <v>8.6999999999999994E-2</v>
      </c>
      <c r="S4519">
        <v>38</v>
      </c>
      <c r="T4519" t="s">
        <v>29</v>
      </c>
      <c r="U4519" t="s">
        <v>24</v>
      </c>
      <c r="V4519" t="s">
        <v>24</v>
      </c>
    </row>
    <row r="4520" spans="1:22" x14ac:dyDescent="0.35">
      <c r="A4520" t="s">
        <v>15690</v>
      </c>
      <c r="B4520">
        <v>31.003299999999999</v>
      </c>
      <c r="C4520">
        <v>66.711799999999997</v>
      </c>
      <c r="D4520">
        <v>10</v>
      </c>
      <c r="E4520">
        <v>4.3</v>
      </c>
      <c r="F4520" t="s">
        <v>23</v>
      </c>
      <c r="H4520">
        <v>133</v>
      </c>
      <c r="I4520">
        <v>4.0369999999999999</v>
      </c>
      <c r="J4520">
        <v>0.64</v>
      </c>
      <c r="K4520" t="s">
        <v>24</v>
      </c>
      <c r="L4520" t="s">
        <v>15691</v>
      </c>
      <c r="M4520" t="s">
        <v>15692</v>
      </c>
      <c r="N4520" t="s">
        <v>15693</v>
      </c>
      <c r="O4520" t="s">
        <v>28</v>
      </c>
      <c r="P4520">
        <v>10.199999999999999</v>
      </c>
      <c r="Q4520">
        <v>2</v>
      </c>
      <c r="R4520">
        <v>0.16</v>
      </c>
      <c r="S4520">
        <v>11</v>
      </c>
      <c r="T4520" t="s">
        <v>29</v>
      </c>
      <c r="U4520" t="s">
        <v>24</v>
      </c>
      <c r="V4520" t="s">
        <v>24</v>
      </c>
    </row>
    <row r="4521" spans="1:22" x14ac:dyDescent="0.35">
      <c r="A4521" t="s">
        <v>15694</v>
      </c>
      <c r="B4521">
        <v>13.9209</v>
      </c>
      <c r="C4521">
        <v>96.4846</v>
      </c>
      <c r="D4521">
        <v>10</v>
      </c>
      <c r="E4521">
        <v>4.4000000000000004</v>
      </c>
      <c r="F4521" t="s">
        <v>23</v>
      </c>
      <c r="H4521">
        <v>97</v>
      </c>
      <c r="I4521">
        <v>3.528</v>
      </c>
      <c r="J4521">
        <v>0.76</v>
      </c>
      <c r="K4521" t="s">
        <v>24</v>
      </c>
      <c r="L4521" t="s">
        <v>15695</v>
      </c>
      <c r="M4521" t="s">
        <v>15696</v>
      </c>
      <c r="N4521" t="s">
        <v>15697</v>
      </c>
      <c r="O4521" t="s">
        <v>28</v>
      </c>
      <c r="P4521">
        <v>11</v>
      </c>
      <c r="Q4521">
        <v>2</v>
      </c>
      <c r="R4521">
        <v>0.19</v>
      </c>
      <c r="S4521">
        <v>8</v>
      </c>
      <c r="T4521" t="s">
        <v>29</v>
      </c>
      <c r="U4521" t="s">
        <v>24</v>
      </c>
      <c r="V4521" t="s">
        <v>24</v>
      </c>
    </row>
    <row r="4522" spans="1:22" x14ac:dyDescent="0.35">
      <c r="A4522" t="s">
        <v>15698</v>
      </c>
      <c r="B4522">
        <v>39.474600000000002</v>
      </c>
      <c r="C4522">
        <v>71.556600000000003</v>
      </c>
      <c r="D4522">
        <v>10</v>
      </c>
      <c r="E4522">
        <v>4.4000000000000004</v>
      </c>
      <c r="F4522" t="s">
        <v>23</v>
      </c>
      <c r="H4522">
        <v>180</v>
      </c>
      <c r="I4522">
        <v>0.192</v>
      </c>
      <c r="J4522">
        <v>0.76</v>
      </c>
      <c r="K4522" t="s">
        <v>24</v>
      </c>
      <c r="L4522" t="s">
        <v>15699</v>
      </c>
      <c r="M4522" t="s">
        <v>15700</v>
      </c>
      <c r="N4522" t="s">
        <v>15701</v>
      </c>
      <c r="O4522" t="s">
        <v>28</v>
      </c>
      <c r="P4522">
        <v>3.8</v>
      </c>
      <c r="Q4522">
        <v>1.7</v>
      </c>
      <c r="R4522">
        <v>0.12</v>
      </c>
      <c r="S4522">
        <v>20</v>
      </c>
      <c r="T4522" t="s">
        <v>29</v>
      </c>
      <c r="U4522" t="s">
        <v>24</v>
      </c>
      <c r="V4522" t="s">
        <v>24</v>
      </c>
    </row>
    <row r="4523" spans="1:22" x14ac:dyDescent="0.35">
      <c r="A4523" t="s">
        <v>15702</v>
      </c>
      <c r="B4523">
        <v>38.496200000000002</v>
      </c>
      <c r="C4523">
        <v>93.803600000000003</v>
      </c>
      <c r="D4523">
        <v>10</v>
      </c>
      <c r="E4523">
        <v>4.5</v>
      </c>
      <c r="F4523" t="s">
        <v>23</v>
      </c>
      <c r="H4523">
        <v>100</v>
      </c>
      <c r="I4523">
        <v>11.536</v>
      </c>
      <c r="J4523">
        <v>1.24</v>
      </c>
      <c r="K4523" t="s">
        <v>24</v>
      </c>
      <c r="L4523" t="s">
        <v>15703</v>
      </c>
      <c r="M4523" t="s">
        <v>15704</v>
      </c>
      <c r="N4523" t="s">
        <v>9137</v>
      </c>
      <c r="O4523" t="s">
        <v>28</v>
      </c>
      <c r="P4523">
        <v>11.3</v>
      </c>
      <c r="Q4523">
        <v>1.9</v>
      </c>
      <c r="R4523">
        <v>9.0999999999999998E-2</v>
      </c>
      <c r="S4523">
        <v>35</v>
      </c>
      <c r="T4523" t="s">
        <v>29</v>
      </c>
      <c r="U4523" t="s">
        <v>24</v>
      </c>
      <c r="V4523" t="s">
        <v>24</v>
      </c>
    </row>
    <row r="4524" spans="1:22" x14ac:dyDescent="0.35">
      <c r="A4524" t="s">
        <v>15705</v>
      </c>
      <c r="B4524">
        <v>20.973800000000001</v>
      </c>
      <c r="C4524">
        <v>97.814800000000005</v>
      </c>
      <c r="D4524">
        <v>10</v>
      </c>
      <c r="E4524">
        <v>4.7</v>
      </c>
      <c r="F4524" t="s">
        <v>23</v>
      </c>
      <c r="H4524">
        <v>42</v>
      </c>
      <c r="I4524">
        <v>0.75800000000000001</v>
      </c>
      <c r="J4524">
        <v>0.6</v>
      </c>
      <c r="K4524" t="s">
        <v>24</v>
      </c>
      <c r="L4524" t="s">
        <v>15706</v>
      </c>
      <c r="M4524" t="s">
        <v>15707</v>
      </c>
      <c r="N4524" t="s">
        <v>15708</v>
      </c>
      <c r="O4524" t="s">
        <v>28</v>
      </c>
      <c r="P4524">
        <v>2.5</v>
      </c>
      <c r="Q4524">
        <v>1.9</v>
      </c>
      <c r="R4524">
        <v>8.1000000000000003E-2</v>
      </c>
      <c r="S4524">
        <v>50</v>
      </c>
      <c r="T4524" t="s">
        <v>29</v>
      </c>
      <c r="U4524" t="s">
        <v>24</v>
      </c>
      <c r="V4524" t="s">
        <v>24</v>
      </c>
    </row>
    <row r="4525" spans="1:22" x14ac:dyDescent="0.35">
      <c r="A4525" t="s">
        <v>15709</v>
      </c>
      <c r="B4525">
        <v>36.784799999999997</v>
      </c>
      <c r="C4525">
        <v>76.828999999999994</v>
      </c>
      <c r="D4525">
        <v>93.66</v>
      </c>
      <c r="E4525">
        <v>4.5</v>
      </c>
      <c r="F4525" t="s">
        <v>23</v>
      </c>
      <c r="H4525">
        <v>82</v>
      </c>
      <c r="I4525">
        <v>4.274</v>
      </c>
      <c r="J4525">
        <v>0.93</v>
      </c>
      <c r="K4525" t="s">
        <v>24</v>
      </c>
      <c r="L4525" t="s">
        <v>15710</v>
      </c>
      <c r="M4525" t="s">
        <v>15711</v>
      </c>
      <c r="N4525" t="s">
        <v>11778</v>
      </c>
      <c r="O4525" t="s">
        <v>28</v>
      </c>
      <c r="P4525">
        <v>7.5</v>
      </c>
      <c r="Q4525">
        <v>6.1</v>
      </c>
      <c r="R4525">
        <v>7.5999999999999998E-2</v>
      </c>
      <c r="S4525">
        <v>50</v>
      </c>
      <c r="T4525" t="s">
        <v>29</v>
      </c>
      <c r="U4525" t="s">
        <v>24</v>
      </c>
      <c r="V4525" t="s">
        <v>24</v>
      </c>
    </row>
    <row r="4526" spans="1:22" x14ac:dyDescent="0.35">
      <c r="A4526" t="s">
        <v>15712</v>
      </c>
      <c r="B4526">
        <v>1.4273</v>
      </c>
      <c r="C4526">
        <v>97.721400000000003</v>
      </c>
      <c r="D4526">
        <v>50.73</v>
      </c>
      <c r="E4526">
        <v>4.5</v>
      </c>
      <c r="F4526" t="s">
        <v>23</v>
      </c>
      <c r="H4526">
        <v>92</v>
      </c>
      <c r="I4526">
        <v>0.19</v>
      </c>
      <c r="J4526">
        <v>0.62</v>
      </c>
      <c r="K4526" t="s">
        <v>24</v>
      </c>
      <c r="L4526" t="s">
        <v>15713</v>
      </c>
      <c r="M4526" t="s">
        <v>15714</v>
      </c>
      <c r="N4526" t="s">
        <v>15715</v>
      </c>
      <c r="O4526" t="s">
        <v>28</v>
      </c>
      <c r="P4526">
        <v>6</v>
      </c>
      <c r="Q4526">
        <v>3.8</v>
      </c>
      <c r="R4526">
        <v>0.121</v>
      </c>
      <c r="S4526">
        <v>25</v>
      </c>
      <c r="T4526" t="s">
        <v>29</v>
      </c>
      <c r="U4526" t="s">
        <v>24</v>
      </c>
      <c r="V4526" t="s">
        <v>24</v>
      </c>
    </row>
    <row r="4527" spans="1:22" x14ac:dyDescent="0.35">
      <c r="A4527" t="s">
        <v>15716</v>
      </c>
      <c r="B4527">
        <v>28.746300000000002</v>
      </c>
      <c r="C4527">
        <v>87.378500000000003</v>
      </c>
      <c r="D4527">
        <v>10</v>
      </c>
      <c r="E4527">
        <v>5.0999999999999996</v>
      </c>
      <c r="F4527" t="s">
        <v>23</v>
      </c>
      <c r="H4527">
        <v>64</v>
      </c>
      <c r="I4527">
        <v>0.93</v>
      </c>
      <c r="J4527">
        <v>0.47</v>
      </c>
      <c r="K4527" t="s">
        <v>24</v>
      </c>
      <c r="L4527" t="s">
        <v>15717</v>
      </c>
      <c r="M4527" t="s">
        <v>15718</v>
      </c>
      <c r="N4527" t="s">
        <v>15719</v>
      </c>
      <c r="O4527" t="s">
        <v>28</v>
      </c>
      <c r="P4527">
        <v>6</v>
      </c>
      <c r="Q4527">
        <v>1.8</v>
      </c>
      <c r="R4527">
        <v>4.8000000000000001E-2</v>
      </c>
      <c r="S4527">
        <v>140</v>
      </c>
      <c r="T4527" t="s">
        <v>29</v>
      </c>
      <c r="U4527" t="s">
        <v>24</v>
      </c>
      <c r="V4527" t="s">
        <v>24</v>
      </c>
    </row>
    <row r="4528" spans="1:22" x14ac:dyDescent="0.35">
      <c r="A4528" t="s">
        <v>15720</v>
      </c>
      <c r="B4528">
        <v>36.4495</v>
      </c>
      <c r="C4528">
        <v>70.447699999999998</v>
      </c>
      <c r="D4528">
        <v>199.41</v>
      </c>
      <c r="E4528">
        <v>4</v>
      </c>
      <c r="F4528" t="s">
        <v>23</v>
      </c>
      <c r="H4528">
        <v>86</v>
      </c>
      <c r="I4528">
        <v>2.222</v>
      </c>
      <c r="J4528">
        <v>0.68</v>
      </c>
      <c r="K4528" t="s">
        <v>24</v>
      </c>
      <c r="L4528" t="s">
        <v>15721</v>
      </c>
      <c r="M4528" t="s">
        <v>15722</v>
      </c>
      <c r="N4528" t="s">
        <v>15723</v>
      </c>
      <c r="O4528" t="s">
        <v>28</v>
      </c>
      <c r="P4528">
        <v>9.5</v>
      </c>
      <c r="Q4528">
        <v>10</v>
      </c>
      <c r="R4528">
        <v>0.17199999999999999</v>
      </c>
      <c r="S4528">
        <v>9</v>
      </c>
      <c r="T4528" t="s">
        <v>29</v>
      </c>
      <c r="U4528" t="s">
        <v>24</v>
      </c>
      <c r="V4528" t="s">
        <v>24</v>
      </c>
    </row>
    <row r="4529" spans="1:22" x14ac:dyDescent="0.35">
      <c r="A4529" t="s">
        <v>15724</v>
      </c>
      <c r="B4529">
        <v>2.4722</v>
      </c>
      <c r="C4529">
        <v>95.941199999999995</v>
      </c>
      <c r="D4529">
        <v>10</v>
      </c>
      <c r="E4529">
        <v>4.5</v>
      </c>
      <c r="F4529" t="s">
        <v>23</v>
      </c>
      <c r="H4529">
        <v>178</v>
      </c>
      <c r="I4529">
        <v>2.0030000000000001</v>
      </c>
      <c r="J4529">
        <v>0.69</v>
      </c>
      <c r="K4529" t="s">
        <v>24</v>
      </c>
      <c r="L4529" t="s">
        <v>15725</v>
      </c>
      <c r="M4529" t="s">
        <v>15726</v>
      </c>
      <c r="N4529" t="s">
        <v>15727</v>
      </c>
      <c r="O4529" t="s">
        <v>28</v>
      </c>
      <c r="P4529">
        <v>8.1</v>
      </c>
      <c r="Q4529">
        <v>1.9</v>
      </c>
      <c r="R4529">
        <v>8.6999999999999994E-2</v>
      </c>
      <c r="S4529">
        <v>39</v>
      </c>
      <c r="T4529" t="s">
        <v>29</v>
      </c>
      <c r="U4529" t="s">
        <v>24</v>
      </c>
      <c r="V4529" t="s">
        <v>24</v>
      </c>
    </row>
    <row r="4530" spans="1:22" x14ac:dyDescent="0.35">
      <c r="A4530" t="s">
        <v>15728</v>
      </c>
      <c r="B4530">
        <v>34.26</v>
      </c>
      <c r="C4530">
        <v>78.281899999999993</v>
      </c>
      <c r="D4530">
        <v>10</v>
      </c>
      <c r="E4530">
        <v>4.5</v>
      </c>
      <c r="F4530" t="s">
        <v>23</v>
      </c>
      <c r="H4530">
        <v>82</v>
      </c>
      <c r="I4530">
        <v>4.21</v>
      </c>
      <c r="J4530">
        <v>0.6</v>
      </c>
      <c r="K4530" t="s">
        <v>24</v>
      </c>
      <c r="L4530" t="s">
        <v>15729</v>
      </c>
      <c r="M4530" t="s">
        <v>15730</v>
      </c>
      <c r="N4530" t="s">
        <v>15731</v>
      </c>
      <c r="O4530" t="s">
        <v>28</v>
      </c>
      <c r="P4530">
        <v>7.4</v>
      </c>
      <c r="Q4530">
        <v>1.8</v>
      </c>
      <c r="R4530">
        <v>7.5999999999999998E-2</v>
      </c>
      <c r="S4530">
        <v>52</v>
      </c>
      <c r="T4530" t="s">
        <v>29</v>
      </c>
      <c r="U4530" t="s">
        <v>24</v>
      </c>
      <c r="V4530" t="s">
        <v>24</v>
      </c>
    </row>
    <row r="4531" spans="1:22" x14ac:dyDescent="0.35">
      <c r="A4531" t="s">
        <v>15732</v>
      </c>
      <c r="B4531">
        <v>36.336399999999998</v>
      </c>
      <c r="C4531">
        <v>70.475300000000004</v>
      </c>
      <c r="D4531">
        <v>170.03</v>
      </c>
      <c r="E4531">
        <v>4.3</v>
      </c>
      <c r="F4531" t="s">
        <v>23</v>
      </c>
      <c r="H4531">
        <v>113</v>
      </c>
      <c r="I4531">
        <v>2.1389999999999998</v>
      </c>
      <c r="J4531">
        <v>0.93</v>
      </c>
      <c r="K4531" t="s">
        <v>24</v>
      </c>
      <c r="L4531" t="s">
        <v>15733</v>
      </c>
      <c r="M4531" t="s">
        <v>15730</v>
      </c>
      <c r="N4531" t="s">
        <v>15734</v>
      </c>
      <c r="O4531" t="s">
        <v>28</v>
      </c>
      <c r="P4531">
        <v>7.7</v>
      </c>
      <c r="Q4531">
        <v>9.4</v>
      </c>
      <c r="R4531">
        <v>0.17699999999999999</v>
      </c>
      <c r="S4531">
        <v>9</v>
      </c>
      <c r="T4531" t="s">
        <v>29</v>
      </c>
      <c r="U4531" t="s">
        <v>24</v>
      </c>
      <c r="V4531" t="s">
        <v>24</v>
      </c>
    </row>
    <row r="4532" spans="1:22" x14ac:dyDescent="0.35">
      <c r="A4532" t="s">
        <v>15735</v>
      </c>
      <c r="B4532">
        <v>35.9392</v>
      </c>
      <c r="C4532">
        <v>75.936999999999998</v>
      </c>
      <c r="D4532">
        <v>23.36</v>
      </c>
      <c r="E4532">
        <v>4</v>
      </c>
      <c r="F4532" t="s">
        <v>23</v>
      </c>
      <c r="H4532">
        <v>99</v>
      </c>
      <c r="I4532">
        <v>3.1669999999999998</v>
      </c>
      <c r="J4532">
        <v>0.63</v>
      </c>
      <c r="K4532" t="s">
        <v>24</v>
      </c>
      <c r="L4532" t="s">
        <v>15736</v>
      </c>
      <c r="M4532" t="s">
        <v>15737</v>
      </c>
      <c r="N4532" t="s">
        <v>15738</v>
      </c>
      <c r="O4532" t="s">
        <v>28</v>
      </c>
      <c r="P4532">
        <v>6.5</v>
      </c>
      <c r="Q4532">
        <v>6.3</v>
      </c>
      <c r="R4532">
        <v>0.11899999999999999</v>
      </c>
      <c r="S4532">
        <v>21</v>
      </c>
      <c r="T4532" t="s">
        <v>29</v>
      </c>
      <c r="U4532" t="s">
        <v>24</v>
      </c>
      <c r="V4532" t="s">
        <v>24</v>
      </c>
    </row>
    <row r="4533" spans="1:22" x14ac:dyDescent="0.35">
      <c r="A4533" t="s">
        <v>15739</v>
      </c>
      <c r="B4533">
        <v>28.803899999999999</v>
      </c>
      <c r="C4533">
        <v>84.013499999999993</v>
      </c>
      <c r="D4533">
        <v>29.41</v>
      </c>
      <c r="E4533">
        <v>4.5</v>
      </c>
      <c r="F4533" t="s">
        <v>23</v>
      </c>
      <c r="H4533">
        <v>126</v>
      </c>
      <c r="I4533">
        <v>2.605</v>
      </c>
      <c r="J4533">
        <v>0.62</v>
      </c>
      <c r="K4533" t="s">
        <v>24</v>
      </c>
      <c r="L4533" t="s">
        <v>15740</v>
      </c>
      <c r="M4533" t="s">
        <v>15741</v>
      </c>
      <c r="N4533" t="s">
        <v>15742</v>
      </c>
      <c r="O4533" t="s">
        <v>28</v>
      </c>
      <c r="P4533">
        <v>8.6</v>
      </c>
      <c r="Q4533">
        <v>4.7</v>
      </c>
      <c r="R4533">
        <v>8.2000000000000003E-2</v>
      </c>
      <c r="S4533">
        <v>44</v>
      </c>
      <c r="T4533" t="s">
        <v>29</v>
      </c>
      <c r="U4533" t="s">
        <v>24</v>
      </c>
      <c r="V4533" t="s">
        <v>24</v>
      </c>
    </row>
    <row r="4534" spans="1:22" x14ac:dyDescent="0.35">
      <c r="A4534" t="s">
        <v>15743</v>
      </c>
      <c r="B4534">
        <v>36.4604</v>
      </c>
      <c r="C4534">
        <v>70.886600000000001</v>
      </c>
      <c r="D4534">
        <v>123.1</v>
      </c>
      <c r="E4534">
        <v>4.3</v>
      </c>
      <c r="F4534" t="s">
        <v>23</v>
      </c>
      <c r="H4534">
        <v>74</v>
      </c>
      <c r="I4534">
        <v>2.4350000000000001</v>
      </c>
      <c r="J4534">
        <v>0.74</v>
      </c>
      <c r="K4534" t="s">
        <v>24</v>
      </c>
      <c r="L4534" t="s">
        <v>15744</v>
      </c>
      <c r="M4534" t="s">
        <v>15745</v>
      </c>
      <c r="N4534" t="s">
        <v>8878</v>
      </c>
      <c r="O4534" t="s">
        <v>28</v>
      </c>
      <c r="P4534">
        <v>3.7</v>
      </c>
      <c r="Q4534">
        <v>7.6</v>
      </c>
      <c r="R4534">
        <v>9.1999999999999998E-2</v>
      </c>
      <c r="S4534">
        <v>33</v>
      </c>
      <c r="T4534" t="s">
        <v>29</v>
      </c>
      <c r="U4534" t="s">
        <v>24</v>
      </c>
      <c r="V4534" t="s">
        <v>24</v>
      </c>
    </row>
    <row r="4535" spans="1:22" x14ac:dyDescent="0.35">
      <c r="A4535" t="s">
        <v>15746</v>
      </c>
      <c r="B4535">
        <v>36.667200000000001</v>
      </c>
      <c r="C4535">
        <v>71.113799999999998</v>
      </c>
      <c r="D4535">
        <v>253.75</v>
      </c>
      <c r="E4535">
        <v>4.2</v>
      </c>
      <c r="F4535" t="s">
        <v>23</v>
      </c>
      <c r="H4535">
        <v>70</v>
      </c>
      <c r="I4535">
        <v>2.71</v>
      </c>
      <c r="J4535">
        <v>0.77</v>
      </c>
      <c r="K4535" t="s">
        <v>24</v>
      </c>
      <c r="L4535" t="s">
        <v>15747</v>
      </c>
      <c r="M4535" t="s">
        <v>15748</v>
      </c>
      <c r="N4535" t="s">
        <v>3913</v>
      </c>
      <c r="O4535" t="s">
        <v>28</v>
      </c>
      <c r="P4535">
        <v>4.2</v>
      </c>
      <c r="Q4535">
        <v>7</v>
      </c>
      <c r="R4535">
        <v>0.124</v>
      </c>
      <c r="S4535">
        <v>19</v>
      </c>
      <c r="T4535" t="s">
        <v>29</v>
      </c>
      <c r="U4535" t="s">
        <v>24</v>
      </c>
      <c r="V4535" t="s">
        <v>24</v>
      </c>
    </row>
    <row r="4536" spans="1:22" x14ac:dyDescent="0.35">
      <c r="A4536" t="s">
        <v>15749</v>
      </c>
      <c r="B4536">
        <v>37.195399999999999</v>
      </c>
      <c r="C4536">
        <v>71.791600000000003</v>
      </c>
      <c r="D4536">
        <v>141.09</v>
      </c>
      <c r="E4536">
        <v>4.0999999999999996</v>
      </c>
      <c r="F4536" t="s">
        <v>23</v>
      </c>
      <c r="H4536">
        <v>60</v>
      </c>
      <c r="I4536">
        <v>2.2839999999999998</v>
      </c>
      <c r="J4536">
        <v>1.08</v>
      </c>
      <c r="K4536" t="s">
        <v>24</v>
      </c>
      <c r="L4536" t="s">
        <v>15750</v>
      </c>
      <c r="M4536" t="s">
        <v>15748</v>
      </c>
      <c r="N4536" t="s">
        <v>15751</v>
      </c>
      <c r="O4536" t="s">
        <v>28</v>
      </c>
      <c r="P4536">
        <v>6.3</v>
      </c>
      <c r="Q4536">
        <v>6.3</v>
      </c>
      <c r="R4536">
        <v>0.114</v>
      </c>
      <c r="S4536">
        <v>21</v>
      </c>
      <c r="T4536" t="s">
        <v>29</v>
      </c>
      <c r="U4536" t="s">
        <v>24</v>
      </c>
      <c r="V4536" t="s">
        <v>24</v>
      </c>
    </row>
    <row r="4537" spans="1:22" x14ac:dyDescent="0.35">
      <c r="A4537" t="s">
        <v>15752</v>
      </c>
      <c r="B4537">
        <v>28.822500000000002</v>
      </c>
      <c r="C4537">
        <v>87.361999999999995</v>
      </c>
      <c r="D4537">
        <v>8.6999999999999993</v>
      </c>
      <c r="E4537">
        <v>5</v>
      </c>
      <c r="F4537" t="s">
        <v>106</v>
      </c>
      <c r="H4537">
        <v>64</v>
      </c>
      <c r="I4537">
        <v>3.4039999999999999</v>
      </c>
      <c r="J4537">
        <v>0.57999999999999996</v>
      </c>
      <c r="K4537" t="s">
        <v>24</v>
      </c>
      <c r="L4537" t="s">
        <v>15753</v>
      </c>
      <c r="M4537" t="s">
        <v>15754</v>
      </c>
      <c r="N4537" t="s">
        <v>15755</v>
      </c>
      <c r="O4537" t="s">
        <v>28</v>
      </c>
      <c r="P4537">
        <v>7.7</v>
      </c>
      <c r="Q4537">
        <v>3.5</v>
      </c>
      <c r="R4537">
        <v>8.5999999999999993E-2</v>
      </c>
      <c r="S4537">
        <v>13</v>
      </c>
      <c r="T4537" t="s">
        <v>29</v>
      </c>
      <c r="U4537" t="s">
        <v>24</v>
      </c>
      <c r="V4537" t="s">
        <v>24</v>
      </c>
    </row>
    <row r="4538" spans="1:22" x14ac:dyDescent="0.35">
      <c r="A4538" t="s">
        <v>15756</v>
      </c>
      <c r="B4538">
        <v>36.481900000000003</v>
      </c>
      <c r="C4538">
        <v>71.450199999999995</v>
      </c>
      <c r="D4538">
        <v>94.49</v>
      </c>
      <c r="E4538">
        <v>4.2</v>
      </c>
      <c r="F4538" t="s">
        <v>23</v>
      </c>
      <c r="H4538">
        <v>71</v>
      </c>
      <c r="I4538">
        <v>2.758</v>
      </c>
      <c r="J4538">
        <v>0.77</v>
      </c>
      <c r="K4538" t="s">
        <v>24</v>
      </c>
      <c r="L4538" t="s">
        <v>15757</v>
      </c>
      <c r="M4538" t="s">
        <v>15758</v>
      </c>
      <c r="N4538" t="s">
        <v>15759</v>
      </c>
      <c r="O4538" t="s">
        <v>28</v>
      </c>
      <c r="P4538">
        <v>7.1</v>
      </c>
      <c r="Q4538">
        <v>7.2</v>
      </c>
      <c r="R4538">
        <v>0.107</v>
      </c>
      <c r="S4538">
        <v>24</v>
      </c>
      <c r="T4538" t="s">
        <v>29</v>
      </c>
      <c r="U4538" t="s">
        <v>24</v>
      </c>
      <c r="V4538" t="s">
        <v>24</v>
      </c>
    </row>
    <row r="4539" spans="1:22" x14ac:dyDescent="0.35">
      <c r="A4539" t="s">
        <v>15760</v>
      </c>
      <c r="B4539">
        <v>24.9512</v>
      </c>
      <c r="C4539">
        <v>94.474900000000005</v>
      </c>
      <c r="D4539">
        <v>47.39</v>
      </c>
      <c r="E4539">
        <v>4.0999999999999996</v>
      </c>
      <c r="F4539" t="s">
        <v>23</v>
      </c>
      <c r="H4539">
        <v>90</v>
      </c>
      <c r="I4539">
        <v>0.73499999999999999</v>
      </c>
      <c r="J4539">
        <v>1.02</v>
      </c>
      <c r="K4539" t="s">
        <v>24</v>
      </c>
      <c r="L4539" t="s">
        <v>15761</v>
      </c>
      <c r="M4539" t="s">
        <v>15762</v>
      </c>
      <c r="N4539" t="s">
        <v>15763</v>
      </c>
      <c r="O4539" t="s">
        <v>28</v>
      </c>
      <c r="P4539">
        <v>7.7</v>
      </c>
      <c r="Q4539">
        <v>5</v>
      </c>
      <c r="R4539">
        <v>0.14399999999999999</v>
      </c>
      <c r="S4539">
        <v>13</v>
      </c>
      <c r="T4539" t="s">
        <v>29</v>
      </c>
      <c r="U4539" t="s">
        <v>24</v>
      </c>
      <c r="V4539" t="s">
        <v>24</v>
      </c>
    </row>
    <row r="4540" spans="1:22" x14ac:dyDescent="0.35">
      <c r="A4540" t="s">
        <v>15764</v>
      </c>
      <c r="B4540">
        <v>4.6585999999999999</v>
      </c>
      <c r="C4540">
        <v>96.341499999999996</v>
      </c>
      <c r="D4540">
        <v>10</v>
      </c>
      <c r="E4540">
        <v>4.3</v>
      </c>
      <c r="F4540" t="s">
        <v>23</v>
      </c>
      <c r="H4540">
        <v>152</v>
      </c>
      <c r="I4540">
        <v>0.82699999999999996</v>
      </c>
      <c r="J4540">
        <v>0.41</v>
      </c>
      <c r="K4540" t="s">
        <v>24</v>
      </c>
      <c r="L4540" t="s">
        <v>15765</v>
      </c>
      <c r="M4540" t="s">
        <v>15766</v>
      </c>
      <c r="N4540" t="s">
        <v>15767</v>
      </c>
      <c r="O4540" t="s">
        <v>28</v>
      </c>
      <c r="P4540">
        <v>7.1</v>
      </c>
      <c r="Q4540">
        <v>1.9</v>
      </c>
      <c r="R4540">
        <v>0.14199999999999999</v>
      </c>
      <c r="S4540">
        <v>14</v>
      </c>
      <c r="T4540" t="s">
        <v>29</v>
      </c>
      <c r="U4540" t="s">
        <v>24</v>
      </c>
      <c r="V4540" t="s">
        <v>24</v>
      </c>
    </row>
    <row r="4541" spans="1:22" x14ac:dyDescent="0.35">
      <c r="A4541" t="s">
        <v>15768</v>
      </c>
      <c r="B4541">
        <v>26.292999999999999</v>
      </c>
      <c r="C4541">
        <v>95.782200000000003</v>
      </c>
      <c r="D4541">
        <v>80.92</v>
      </c>
      <c r="E4541">
        <v>4.2</v>
      </c>
      <c r="F4541" t="s">
        <v>23</v>
      </c>
      <c r="H4541">
        <v>166</v>
      </c>
      <c r="I4541">
        <v>2.4529999999999998</v>
      </c>
      <c r="J4541">
        <v>0.63</v>
      </c>
      <c r="K4541" t="s">
        <v>24</v>
      </c>
      <c r="L4541" t="s">
        <v>15769</v>
      </c>
      <c r="M4541" t="s">
        <v>15770</v>
      </c>
      <c r="N4541" t="s">
        <v>15771</v>
      </c>
      <c r="O4541" t="s">
        <v>28</v>
      </c>
      <c r="P4541">
        <v>10.1</v>
      </c>
      <c r="Q4541">
        <v>5.4</v>
      </c>
      <c r="R4541">
        <v>0.373</v>
      </c>
      <c r="S4541">
        <v>2</v>
      </c>
      <c r="T4541" t="s">
        <v>29</v>
      </c>
      <c r="U4541" t="s">
        <v>24</v>
      </c>
      <c r="V4541" t="s">
        <v>24</v>
      </c>
    </row>
    <row r="4542" spans="1:22" x14ac:dyDescent="0.35">
      <c r="A4542" t="s">
        <v>15772</v>
      </c>
      <c r="B4542">
        <v>13.1762</v>
      </c>
      <c r="C4542">
        <v>92.535700000000006</v>
      </c>
      <c r="D4542">
        <v>29.29</v>
      </c>
      <c r="E4542">
        <v>4.4000000000000004</v>
      </c>
      <c r="F4542" t="s">
        <v>23</v>
      </c>
      <c r="H4542">
        <v>66</v>
      </c>
      <c r="I4542">
        <v>1.524</v>
      </c>
      <c r="J4542">
        <v>0.73</v>
      </c>
      <c r="K4542" t="s">
        <v>24</v>
      </c>
      <c r="L4542" t="s">
        <v>15773</v>
      </c>
      <c r="M4542" t="s">
        <v>15774</v>
      </c>
      <c r="N4542" t="s">
        <v>15775</v>
      </c>
      <c r="O4542" t="s">
        <v>28</v>
      </c>
      <c r="P4542">
        <v>5.0999999999999996</v>
      </c>
      <c r="Q4542">
        <v>5.2</v>
      </c>
      <c r="R4542">
        <v>0.11700000000000001</v>
      </c>
      <c r="S4542">
        <v>21</v>
      </c>
      <c r="T4542" t="s">
        <v>29</v>
      </c>
      <c r="U4542" t="s">
        <v>24</v>
      </c>
      <c r="V4542" t="s">
        <v>24</v>
      </c>
    </row>
    <row r="4543" spans="1:22" x14ac:dyDescent="0.35">
      <c r="A4543" t="s">
        <v>15776</v>
      </c>
      <c r="B4543">
        <v>4.8137999999999996</v>
      </c>
      <c r="C4543">
        <v>94.372399999999999</v>
      </c>
      <c r="D4543">
        <v>35</v>
      </c>
      <c r="E4543">
        <v>4.2</v>
      </c>
      <c r="F4543" t="s">
        <v>23</v>
      </c>
      <c r="H4543">
        <v>194</v>
      </c>
      <c r="I4543">
        <v>2.5979999999999999</v>
      </c>
      <c r="J4543">
        <v>0.81</v>
      </c>
      <c r="K4543" t="s">
        <v>24</v>
      </c>
      <c r="L4543" t="s">
        <v>15777</v>
      </c>
      <c r="M4543" t="s">
        <v>15778</v>
      </c>
      <c r="N4543" t="s">
        <v>15779</v>
      </c>
      <c r="O4543" t="s">
        <v>28</v>
      </c>
      <c r="P4543">
        <v>8.1</v>
      </c>
      <c r="Q4543">
        <v>2</v>
      </c>
      <c r="R4543">
        <v>0.153</v>
      </c>
      <c r="S4543">
        <v>12</v>
      </c>
      <c r="T4543" t="s">
        <v>29</v>
      </c>
      <c r="U4543" t="s">
        <v>24</v>
      </c>
      <c r="V4543" t="s">
        <v>24</v>
      </c>
    </row>
    <row r="4544" spans="1:22" x14ac:dyDescent="0.35">
      <c r="A4544" t="s">
        <v>15780</v>
      </c>
      <c r="B4544">
        <v>37.115099999999998</v>
      </c>
      <c r="C4544">
        <v>71.619900000000001</v>
      </c>
      <c r="D4544">
        <v>117.26</v>
      </c>
      <c r="E4544">
        <v>5</v>
      </c>
      <c r="F4544" t="s">
        <v>23</v>
      </c>
      <c r="H4544">
        <v>62</v>
      </c>
      <c r="I4544">
        <v>3.3130000000000002</v>
      </c>
      <c r="J4544">
        <v>1.03</v>
      </c>
      <c r="K4544" t="s">
        <v>24</v>
      </c>
      <c r="L4544" t="s">
        <v>15781</v>
      </c>
      <c r="M4544" t="s">
        <v>15782</v>
      </c>
      <c r="N4544" t="s">
        <v>14618</v>
      </c>
      <c r="O4544" t="s">
        <v>28</v>
      </c>
      <c r="P4544">
        <v>6.9</v>
      </c>
      <c r="Q4544">
        <v>5.2</v>
      </c>
      <c r="R4544">
        <v>5.0999999999999997E-2</v>
      </c>
      <c r="S4544">
        <v>124</v>
      </c>
      <c r="T4544" t="s">
        <v>29</v>
      </c>
      <c r="U4544" t="s">
        <v>24</v>
      </c>
      <c r="V4544" t="s">
        <v>24</v>
      </c>
    </row>
    <row r="4545" spans="1:22" x14ac:dyDescent="0.35">
      <c r="A4545" t="s">
        <v>15783</v>
      </c>
      <c r="B4545">
        <v>36.471800000000002</v>
      </c>
      <c r="C4545">
        <v>71.310199999999995</v>
      </c>
      <c r="D4545">
        <v>97.56</v>
      </c>
      <c r="E4545">
        <v>4.4000000000000004</v>
      </c>
      <c r="F4545" t="s">
        <v>23</v>
      </c>
      <c r="H4545">
        <v>71</v>
      </c>
      <c r="I4545">
        <v>2.67</v>
      </c>
      <c r="J4545">
        <v>1.1399999999999999</v>
      </c>
      <c r="K4545" t="s">
        <v>24</v>
      </c>
      <c r="L4545" t="s">
        <v>15784</v>
      </c>
      <c r="M4545" t="s">
        <v>15785</v>
      </c>
      <c r="N4545" t="s">
        <v>13483</v>
      </c>
      <c r="O4545" t="s">
        <v>28</v>
      </c>
      <c r="P4545">
        <v>7.9</v>
      </c>
      <c r="Q4545">
        <v>10.199999999999999</v>
      </c>
      <c r="R4545">
        <v>0.13900000000000001</v>
      </c>
      <c r="S4545">
        <v>15</v>
      </c>
      <c r="T4545" t="s">
        <v>29</v>
      </c>
      <c r="U4545" t="s">
        <v>24</v>
      </c>
      <c r="V4545" t="s">
        <v>24</v>
      </c>
    </row>
    <row r="4546" spans="1:22" x14ac:dyDescent="0.35">
      <c r="A4546" t="s">
        <v>15786</v>
      </c>
      <c r="B4546">
        <v>37.517699999999998</v>
      </c>
      <c r="C4546">
        <v>72.1053</v>
      </c>
      <c r="D4546">
        <v>139.38</v>
      </c>
      <c r="E4546">
        <v>4</v>
      </c>
      <c r="F4546" t="s">
        <v>23</v>
      </c>
      <c r="H4546">
        <v>79</v>
      </c>
      <c r="I4546">
        <v>1.976</v>
      </c>
      <c r="J4546">
        <v>0.94</v>
      </c>
      <c r="K4546" t="s">
        <v>24</v>
      </c>
      <c r="L4546" t="s">
        <v>15787</v>
      </c>
      <c r="M4546" t="s">
        <v>15788</v>
      </c>
      <c r="N4546" t="s">
        <v>4442</v>
      </c>
      <c r="O4546" t="s">
        <v>28</v>
      </c>
      <c r="P4546">
        <v>5.3</v>
      </c>
      <c r="Q4546">
        <v>8.6</v>
      </c>
      <c r="R4546">
        <v>0.17199999999999999</v>
      </c>
      <c r="S4546">
        <v>9</v>
      </c>
      <c r="T4546" t="s">
        <v>29</v>
      </c>
      <c r="U4546" t="s">
        <v>24</v>
      </c>
      <c r="V4546" t="s">
        <v>24</v>
      </c>
    </row>
    <row r="4547" spans="1:22" x14ac:dyDescent="0.35">
      <c r="A4547" t="s">
        <v>15789</v>
      </c>
      <c r="B4547">
        <v>24.326000000000001</v>
      </c>
      <c r="C4547">
        <v>95.028899999999993</v>
      </c>
      <c r="D4547">
        <v>117.91</v>
      </c>
      <c r="E4547">
        <v>4.3</v>
      </c>
      <c r="F4547" t="s">
        <v>23</v>
      </c>
      <c r="H4547">
        <v>66</v>
      </c>
      <c r="I4547">
        <v>0.67100000000000004</v>
      </c>
      <c r="J4547">
        <v>1.1100000000000001</v>
      </c>
      <c r="K4547" t="s">
        <v>24</v>
      </c>
      <c r="L4547" t="s">
        <v>15790</v>
      </c>
      <c r="M4547" t="s">
        <v>15791</v>
      </c>
      <c r="N4547" t="s">
        <v>15792</v>
      </c>
      <c r="O4547" t="s">
        <v>28</v>
      </c>
      <c r="P4547">
        <v>3.2</v>
      </c>
      <c r="Q4547">
        <v>5.6</v>
      </c>
      <c r="R4547">
        <v>0.105</v>
      </c>
      <c r="S4547">
        <v>26</v>
      </c>
      <c r="T4547" t="s">
        <v>29</v>
      </c>
      <c r="U4547" t="s">
        <v>24</v>
      </c>
      <c r="V4547" t="s">
        <v>24</v>
      </c>
    </row>
    <row r="4548" spans="1:22" x14ac:dyDescent="0.35">
      <c r="A4548" t="s">
        <v>15793</v>
      </c>
      <c r="B4548">
        <v>39.319400000000002</v>
      </c>
      <c r="C4548">
        <v>72.004300000000001</v>
      </c>
      <c r="D4548">
        <v>53.39</v>
      </c>
      <c r="E4548">
        <v>4.5999999999999996</v>
      </c>
      <c r="F4548" t="s">
        <v>23</v>
      </c>
      <c r="H4548">
        <v>43</v>
      </c>
      <c r="I4548">
        <v>3.8130000000000002</v>
      </c>
      <c r="J4548">
        <v>1.07</v>
      </c>
      <c r="K4548" t="s">
        <v>24</v>
      </c>
      <c r="L4548" t="s">
        <v>15794</v>
      </c>
      <c r="M4548" t="s">
        <v>15795</v>
      </c>
      <c r="N4548" t="s">
        <v>15796</v>
      </c>
      <c r="O4548" t="s">
        <v>28</v>
      </c>
      <c r="P4548">
        <v>7.5</v>
      </c>
      <c r="Q4548">
        <v>6.6</v>
      </c>
      <c r="R4548">
        <v>6.9000000000000006E-2</v>
      </c>
      <c r="S4548">
        <v>63</v>
      </c>
      <c r="T4548" t="s">
        <v>29</v>
      </c>
      <c r="U4548" t="s">
        <v>24</v>
      </c>
      <c r="V4548" t="s">
        <v>24</v>
      </c>
    </row>
    <row r="4549" spans="1:22" x14ac:dyDescent="0.35">
      <c r="A4549" t="s">
        <v>15797</v>
      </c>
      <c r="B4549">
        <v>36.501899999999999</v>
      </c>
      <c r="C4549">
        <v>70.683099999999996</v>
      </c>
      <c r="D4549">
        <v>199.15</v>
      </c>
      <c r="E4549">
        <v>4.4000000000000004</v>
      </c>
      <c r="F4549" t="s">
        <v>23</v>
      </c>
      <c r="H4549">
        <v>42</v>
      </c>
      <c r="I4549">
        <v>2.37</v>
      </c>
      <c r="J4549">
        <v>0.68</v>
      </c>
      <c r="K4549" t="s">
        <v>24</v>
      </c>
      <c r="L4549" t="s">
        <v>15798</v>
      </c>
      <c r="M4549" t="s">
        <v>15799</v>
      </c>
      <c r="N4549" t="s">
        <v>5874</v>
      </c>
      <c r="O4549" t="s">
        <v>28</v>
      </c>
      <c r="P4549">
        <v>7.4</v>
      </c>
      <c r="Q4549">
        <v>7</v>
      </c>
      <c r="R4549">
        <v>6.8000000000000005E-2</v>
      </c>
      <c r="S4549">
        <v>64</v>
      </c>
      <c r="T4549" t="s">
        <v>29</v>
      </c>
      <c r="U4549" t="s">
        <v>24</v>
      </c>
      <c r="V4549" t="s">
        <v>24</v>
      </c>
    </row>
    <row r="4550" spans="1:22" x14ac:dyDescent="0.35">
      <c r="A4550" t="s">
        <v>15800</v>
      </c>
      <c r="B4550">
        <v>37.338500000000003</v>
      </c>
      <c r="C4550">
        <v>72.032200000000003</v>
      </c>
      <c r="D4550">
        <v>192.76</v>
      </c>
      <c r="E4550">
        <v>4</v>
      </c>
      <c r="F4550" t="s">
        <v>23</v>
      </c>
      <c r="H4550">
        <v>99</v>
      </c>
      <c r="I4550">
        <v>2.1480000000000001</v>
      </c>
      <c r="J4550">
        <v>0.76</v>
      </c>
      <c r="K4550" t="s">
        <v>24</v>
      </c>
      <c r="L4550" t="s">
        <v>15801</v>
      </c>
      <c r="M4550" t="s">
        <v>15802</v>
      </c>
      <c r="N4550" t="s">
        <v>11948</v>
      </c>
      <c r="O4550" t="s">
        <v>28</v>
      </c>
      <c r="P4550">
        <v>9.1</v>
      </c>
      <c r="Q4550">
        <v>10.5</v>
      </c>
      <c r="R4550">
        <v>0.23100000000000001</v>
      </c>
      <c r="S4550">
        <v>5</v>
      </c>
      <c r="T4550" t="s">
        <v>29</v>
      </c>
      <c r="U4550" t="s">
        <v>24</v>
      </c>
      <c r="V4550" t="s">
        <v>24</v>
      </c>
    </row>
    <row r="4551" spans="1:22" x14ac:dyDescent="0.35">
      <c r="A4551" t="s">
        <v>15803</v>
      </c>
      <c r="B4551">
        <v>36.497599999999998</v>
      </c>
      <c r="C4551">
        <v>69.878200000000007</v>
      </c>
      <c r="D4551">
        <v>81.72</v>
      </c>
      <c r="E4551">
        <v>4</v>
      </c>
      <c r="F4551" t="s">
        <v>23</v>
      </c>
      <c r="H4551">
        <v>86</v>
      </c>
      <c r="I4551">
        <v>2.0670000000000002</v>
      </c>
      <c r="J4551">
        <v>0.54</v>
      </c>
      <c r="K4551" t="s">
        <v>24</v>
      </c>
      <c r="L4551" t="s">
        <v>15804</v>
      </c>
      <c r="M4551" t="s">
        <v>15805</v>
      </c>
      <c r="N4551" t="s">
        <v>15806</v>
      </c>
      <c r="O4551" t="s">
        <v>28</v>
      </c>
      <c r="P4551">
        <v>7.5</v>
      </c>
      <c r="Q4551">
        <v>11.7</v>
      </c>
      <c r="R4551">
        <v>0.13400000000000001</v>
      </c>
      <c r="S4551">
        <v>17</v>
      </c>
      <c r="T4551" t="s">
        <v>29</v>
      </c>
      <c r="U4551" t="s">
        <v>24</v>
      </c>
      <c r="V4551" t="s">
        <v>24</v>
      </c>
    </row>
    <row r="4552" spans="1:22" x14ac:dyDescent="0.35">
      <c r="A4552" t="s">
        <v>15807</v>
      </c>
      <c r="B4552">
        <v>36.399500000000003</v>
      </c>
      <c r="C4552">
        <v>70.839299999999994</v>
      </c>
      <c r="D4552">
        <v>136.77000000000001</v>
      </c>
      <c r="E4552">
        <v>4.2</v>
      </c>
      <c r="F4552" t="s">
        <v>23</v>
      </c>
      <c r="H4552">
        <v>175</v>
      </c>
      <c r="I4552">
        <v>2.3639999999999999</v>
      </c>
      <c r="J4552">
        <v>0.72</v>
      </c>
      <c r="K4552" t="s">
        <v>24</v>
      </c>
      <c r="L4552" t="s">
        <v>15808</v>
      </c>
      <c r="M4552" t="s">
        <v>15809</v>
      </c>
      <c r="N4552" t="s">
        <v>2206</v>
      </c>
      <c r="O4552" t="s">
        <v>28</v>
      </c>
      <c r="P4552">
        <v>12.4</v>
      </c>
      <c r="Q4552">
        <v>10.8</v>
      </c>
      <c r="R4552">
        <v>0.14099999999999999</v>
      </c>
      <c r="S4552">
        <v>14</v>
      </c>
      <c r="T4552" t="s">
        <v>29</v>
      </c>
      <c r="U4552" t="s">
        <v>24</v>
      </c>
      <c r="V4552" t="s">
        <v>24</v>
      </c>
    </row>
    <row r="4553" spans="1:22" x14ac:dyDescent="0.35">
      <c r="A4553" t="s">
        <v>15810</v>
      </c>
      <c r="B4553">
        <v>3.2892000000000001</v>
      </c>
      <c r="C4553">
        <v>66.049700000000001</v>
      </c>
      <c r="D4553">
        <v>10</v>
      </c>
      <c r="E4553">
        <v>4.5999999999999996</v>
      </c>
      <c r="F4553" t="s">
        <v>23</v>
      </c>
      <c r="H4553">
        <v>76</v>
      </c>
      <c r="I4553">
        <v>35.677</v>
      </c>
      <c r="J4553">
        <v>0.7</v>
      </c>
      <c r="K4553" t="s">
        <v>24</v>
      </c>
      <c r="L4553" t="s">
        <v>15811</v>
      </c>
      <c r="M4553" t="s">
        <v>15812</v>
      </c>
      <c r="N4553" t="s">
        <v>478</v>
      </c>
      <c r="O4553" t="s">
        <v>28</v>
      </c>
      <c r="P4553">
        <v>11.5</v>
      </c>
      <c r="Q4553">
        <v>1.9</v>
      </c>
      <c r="R4553">
        <v>0.13700000000000001</v>
      </c>
      <c r="S4553">
        <v>16</v>
      </c>
      <c r="T4553" t="s">
        <v>29</v>
      </c>
      <c r="U4553" t="s">
        <v>24</v>
      </c>
      <c r="V4553" t="s">
        <v>24</v>
      </c>
    </row>
    <row r="4554" spans="1:22" x14ac:dyDescent="0.35">
      <c r="A4554" t="s">
        <v>15813</v>
      </c>
      <c r="B4554">
        <v>39.223700000000001</v>
      </c>
      <c r="C4554">
        <v>70.777100000000004</v>
      </c>
      <c r="D4554">
        <v>10</v>
      </c>
      <c r="E4554">
        <v>4.2</v>
      </c>
      <c r="F4554" t="s">
        <v>23</v>
      </c>
      <c r="H4554">
        <v>127</v>
      </c>
      <c r="I4554">
        <v>0.83299999999999996</v>
      </c>
      <c r="J4554">
        <v>0.78</v>
      </c>
      <c r="K4554" t="s">
        <v>24</v>
      </c>
      <c r="L4554" t="s">
        <v>15814</v>
      </c>
      <c r="M4554" t="s">
        <v>15815</v>
      </c>
      <c r="N4554" t="s">
        <v>15816</v>
      </c>
      <c r="O4554" t="s">
        <v>28</v>
      </c>
      <c r="P4554">
        <v>4.5</v>
      </c>
      <c r="Q4554">
        <v>1.9</v>
      </c>
      <c r="R4554">
        <v>0.23499999999999999</v>
      </c>
      <c r="S4554">
        <v>5</v>
      </c>
      <c r="T4554" t="s">
        <v>29</v>
      </c>
      <c r="U4554" t="s">
        <v>24</v>
      </c>
      <c r="V4554" t="s">
        <v>24</v>
      </c>
    </row>
    <row r="4555" spans="1:22" x14ac:dyDescent="0.35">
      <c r="A4555" t="s">
        <v>15817</v>
      </c>
      <c r="B4555">
        <v>7.4656000000000002</v>
      </c>
      <c r="C4555">
        <v>93.525899999999993</v>
      </c>
      <c r="D4555">
        <v>43.43</v>
      </c>
      <c r="E4555">
        <v>4.3</v>
      </c>
      <c r="F4555" t="s">
        <v>23</v>
      </c>
      <c r="H4555">
        <v>170</v>
      </c>
      <c r="I4555">
        <v>4.0620000000000003</v>
      </c>
      <c r="J4555">
        <v>0.26</v>
      </c>
      <c r="K4555" t="s">
        <v>24</v>
      </c>
      <c r="L4555" t="s">
        <v>15818</v>
      </c>
      <c r="M4555" t="s">
        <v>15819</v>
      </c>
      <c r="N4555" t="s">
        <v>2943</v>
      </c>
      <c r="O4555" t="s">
        <v>28</v>
      </c>
      <c r="P4555">
        <v>15.8</v>
      </c>
      <c r="Q4555">
        <v>5.8</v>
      </c>
      <c r="R4555">
        <v>0.17699999999999999</v>
      </c>
      <c r="S4555">
        <v>10</v>
      </c>
      <c r="T4555" t="s">
        <v>29</v>
      </c>
      <c r="U4555" t="s">
        <v>24</v>
      </c>
      <c r="V4555" t="s">
        <v>24</v>
      </c>
    </row>
    <row r="4556" spans="1:22" x14ac:dyDescent="0.35">
      <c r="A4556" t="s">
        <v>15820</v>
      </c>
      <c r="B4556">
        <v>7.3494999999999999</v>
      </c>
      <c r="C4556">
        <v>94.716999999999999</v>
      </c>
      <c r="D4556">
        <v>133.80000000000001</v>
      </c>
      <c r="E4556">
        <v>4.7</v>
      </c>
      <c r="F4556" t="s">
        <v>23</v>
      </c>
      <c r="H4556">
        <v>60</v>
      </c>
      <c r="I4556">
        <v>3.0579999999999998</v>
      </c>
      <c r="J4556">
        <v>0.72</v>
      </c>
      <c r="K4556" t="s">
        <v>24</v>
      </c>
      <c r="L4556" t="s">
        <v>15821</v>
      </c>
      <c r="M4556" t="s">
        <v>15822</v>
      </c>
      <c r="N4556" t="s">
        <v>7491</v>
      </c>
      <c r="O4556" t="s">
        <v>28</v>
      </c>
      <c r="P4556">
        <v>8.1999999999999993</v>
      </c>
      <c r="Q4556">
        <v>5.5</v>
      </c>
      <c r="R4556">
        <v>5.5E-2</v>
      </c>
      <c r="S4556">
        <v>100</v>
      </c>
      <c r="T4556" t="s">
        <v>29</v>
      </c>
      <c r="U4556" t="s">
        <v>24</v>
      </c>
      <c r="V4556" t="s">
        <v>24</v>
      </c>
    </row>
    <row r="4557" spans="1:22" x14ac:dyDescent="0.35">
      <c r="A4557" t="s">
        <v>15823</v>
      </c>
      <c r="B4557">
        <v>24.561299999999999</v>
      </c>
      <c r="C4557">
        <v>97.108000000000004</v>
      </c>
      <c r="D4557">
        <v>10</v>
      </c>
      <c r="E4557">
        <v>4.3</v>
      </c>
      <c r="F4557" t="s">
        <v>23</v>
      </c>
      <c r="H4557">
        <v>59</v>
      </c>
      <c r="I4557">
        <v>2.581</v>
      </c>
      <c r="J4557">
        <v>0.64</v>
      </c>
      <c r="K4557" t="s">
        <v>24</v>
      </c>
      <c r="L4557" t="s">
        <v>15824</v>
      </c>
      <c r="M4557" t="s">
        <v>15825</v>
      </c>
      <c r="N4557" t="s">
        <v>15826</v>
      </c>
      <c r="O4557" t="s">
        <v>28</v>
      </c>
      <c r="P4557">
        <v>6</v>
      </c>
      <c r="Q4557">
        <v>1.9</v>
      </c>
      <c r="R4557">
        <v>0.188</v>
      </c>
      <c r="S4557">
        <v>10</v>
      </c>
      <c r="T4557" t="s">
        <v>29</v>
      </c>
      <c r="U4557" t="s">
        <v>24</v>
      </c>
      <c r="V4557" t="s">
        <v>24</v>
      </c>
    </row>
    <row r="4558" spans="1:22" x14ac:dyDescent="0.35">
      <c r="A4558" t="s">
        <v>15827</v>
      </c>
      <c r="B4558">
        <v>26.058800000000002</v>
      </c>
      <c r="C4558">
        <v>96.343299999999999</v>
      </c>
      <c r="D4558">
        <v>10</v>
      </c>
      <c r="E4558">
        <v>4.3</v>
      </c>
      <c r="F4558" t="s">
        <v>23</v>
      </c>
      <c r="H4558">
        <v>78</v>
      </c>
      <c r="I4558">
        <v>2.597</v>
      </c>
      <c r="J4558">
        <v>0.45</v>
      </c>
      <c r="K4558" t="s">
        <v>24</v>
      </c>
      <c r="L4558" t="s">
        <v>15828</v>
      </c>
      <c r="M4558" t="s">
        <v>15829</v>
      </c>
      <c r="N4558" t="s">
        <v>15830</v>
      </c>
      <c r="O4558" t="s">
        <v>28</v>
      </c>
      <c r="P4558">
        <v>9.1999999999999993</v>
      </c>
      <c r="Q4558">
        <v>1.9</v>
      </c>
      <c r="R4558">
        <v>9.7000000000000003E-2</v>
      </c>
      <c r="S4558">
        <v>30</v>
      </c>
      <c r="T4558" t="s">
        <v>29</v>
      </c>
      <c r="U4558" t="s">
        <v>24</v>
      </c>
      <c r="V4558" t="s">
        <v>24</v>
      </c>
    </row>
    <row r="4559" spans="1:22" x14ac:dyDescent="0.35">
      <c r="A4559" t="s">
        <v>15831</v>
      </c>
      <c r="B4559">
        <v>24.254100000000001</v>
      </c>
      <c r="C4559">
        <v>99.389099999999999</v>
      </c>
      <c r="D4559">
        <v>10</v>
      </c>
      <c r="E4559">
        <v>4.4000000000000004</v>
      </c>
      <c r="F4559" t="s">
        <v>23</v>
      </c>
      <c r="H4559">
        <v>70</v>
      </c>
      <c r="I4559">
        <v>2.96</v>
      </c>
      <c r="J4559">
        <v>0.91</v>
      </c>
      <c r="K4559" t="s">
        <v>24</v>
      </c>
      <c r="L4559" t="s">
        <v>15832</v>
      </c>
      <c r="M4559" t="s">
        <v>15833</v>
      </c>
      <c r="N4559" t="s">
        <v>15834</v>
      </c>
      <c r="O4559" t="s">
        <v>28</v>
      </c>
      <c r="P4559">
        <v>5</v>
      </c>
      <c r="Q4559">
        <v>1.9</v>
      </c>
      <c r="R4559">
        <v>0.14299999999999999</v>
      </c>
      <c r="S4559">
        <v>15</v>
      </c>
      <c r="T4559" t="s">
        <v>29</v>
      </c>
      <c r="U4559" t="s">
        <v>24</v>
      </c>
      <c r="V4559" t="s">
        <v>24</v>
      </c>
    </row>
    <row r="4560" spans="1:22" x14ac:dyDescent="0.35">
      <c r="A4560" t="s">
        <v>15835</v>
      </c>
      <c r="B4560">
        <v>23.635899999999999</v>
      </c>
      <c r="C4560">
        <v>93.515900000000002</v>
      </c>
      <c r="D4560">
        <v>61.32</v>
      </c>
      <c r="E4560">
        <v>4.3</v>
      </c>
      <c r="F4560" t="s">
        <v>23</v>
      </c>
      <c r="H4560">
        <v>66</v>
      </c>
      <c r="I4560">
        <v>0.92900000000000005</v>
      </c>
      <c r="J4560">
        <v>0.63</v>
      </c>
      <c r="K4560" t="s">
        <v>24</v>
      </c>
      <c r="L4560" t="s">
        <v>15836</v>
      </c>
      <c r="M4560" t="s">
        <v>15837</v>
      </c>
      <c r="N4560" t="s">
        <v>15838</v>
      </c>
      <c r="O4560" t="s">
        <v>28</v>
      </c>
      <c r="P4560">
        <v>3.9</v>
      </c>
      <c r="Q4560">
        <v>7.6</v>
      </c>
      <c r="R4560">
        <v>9.7000000000000003E-2</v>
      </c>
      <c r="S4560">
        <v>30</v>
      </c>
      <c r="T4560" t="s">
        <v>29</v>
      </c>
      <c r="U4560" t="s">
        <v>24</v>
      </c>
      <c r="V4560" t="s">
        <v>24</v>
      </c>
    </row>
    <row r="4561" spans="1:22" x14ac:dyDescent="0.35">
      <c r="A4561" t="s">
        <v>15839</v>
      </c>
      <c r="B4561">
        <v>36.449399999999997</v>
      </c>
      <c r="C4561">
        <v>70.697900000000004</v>
      </c>
      <c r="D4561">
        <v>204</v>
      </c>
      <c r="E4561">
        <v>5.5</v>
      </c>
      <c r="F4561" t="s">
        <v>106</v>
      </c>
      <c r="H4561">
        <v>18</v>
      </c>
      <c r="I4561">
        <v>2.3340000000000001</v>
      </c>
      <c r="J4561">
        <v>0.69</v>
      </c>
      <c r="K4561" t="s">
        <v>24</v>
      </c>
      <c r="L4561" t="s">
        <v>15840</v>
      </c>
      <c r="M4561" t="s">
        <v>15841</v>
      </c>
      <c r="N4561" t="s">
        <v>2858</v>
      </c>
      <c r="O4561" t="s">
        <v>28</v>
      </c>
      <c r="P4561">
        <v>6.9</v>
      </c>
      <c r="Q4561">
        <v>1.8</v>
      </c>
      <c r="R4561">
        <v>4.9000000000000002E-2</v>
      </c>
      <c r="S4561">
        <v>40</v>
      </c>
      <c r="T4561" t="s">
        <v>29</v>
      </c>
      <c r="U4561" t="s">
        <v>24</v>
      </c>
      <c r="V4561" t="s">
        <v>24</v>
      </c>
    </row>
    <row r="4562" spans="1:22" x14ac:dyDescent="0.35">
      <c r="A4562" t="s">
        <v>15842</v>
      </c>
      <c r="B4562">
        <v>38.488</v>
      </c>
      <c r="C4562">
        <v>97.241399999999999</v>
      </c>
      <c r="D4562">
        <v>10</v>
      </c>
      <c r="E4562">
        <v>4.0999999999999996</v>
      </c>
      <c r="F4562" t="s">
        <v>23</v>
      </c>
      <c r="H4562">
        <v>91</v>
      </c>
      <c r="I4562">
        <v>11.478</v>
      </c>
      <c r="J4562">
        <v>1.05</v>
      </c>
      <c r="K4562" t="s">
        <v>24</v>
      </c>
      <c r="L4562" t="s">
        <v>15843</v>
      </c>
      <c r="M4562" t="s">
        <v>15844</v>
      </c>
      <c r="N4562" t="s">
        <v>15845</v>
      </c>
      <c r="O4562" t="s">
        <v>28</v>
      </c>
      <c r="P4562">
        <v>10.4</v>
      </c>
      <c r="Q4562">
        <v>1.9</v>
      </c>
      <c r="R4562">
        <v>0.127</v>
      </c>
      <c r="S4562">
        <v>17</v>
      </c>
      <c r="T4562" t="s">
        <v>29</v>
      </c>
      <c r="U4562" t="s">
        <v>24</v>
      </c>
      <c r="V4562" t="s">
        <v>24</v>
      </c>
    </row>
    <row r="4563" spans="1:22" x14ac:dyDescent="0.35">
      <c r="A4563" t="s">
        <v>15846</v>
      </c>
      <c r="B4563">
        <v>2.0329000000000002</v>
      </c>
      <c r="C4563">
        <v>96.366299999999995</v>
      </c>
      <c r="D4563">
        <v>10</v>
      </c>
      <c r="E4563">
        <v>4.7</v>
      </c>
      <c r="F4563" t="s">
        <v>23</v>
      </c>
      <c r="H4563">
        <v>139</v>
      </c>
      <c r="I4563">
        <v>1.409</v>
      </c>
      <c r="J4563">
        <v>0.77</v>
      </c>
      <c r="K4563" t="s">
        <v>24</v>
      </c>
      <c r="L4563" t="s">
        <v>15847</v>
      </c>
      <c r="M4563" t="s">
        <v>15848</v>
      </c>
      <c r="N4563" t="s">
        <v>15849</v>
      </c>
      <c r="O4563" t="s">
        <v>28</v>
      </c>
      <c r="P4563">
        <v>4.4000000000000004</v>
      </c>
      <c r="Q4563">
        <v>1.9</v>
      </c>
      <c r="R4563">
        <v>0.11700000000000001</v>
      </c>
      <c r="S4563">
        <v>22</v>
      </c>
      <c r="T4563" t="s">
        <v>29</v>
      </c>
      <c r="U4563" t="s">
        <v>24</v>
      </c>
      <c r="V4563" t="s">
        <v>24</v>
      </c>
    </row>
    <row r="4564" spans="1:22" x14ac:dyDescent="0.35">
      <c r="A4564" t="s">
        <v>15850</v>
      </c>
      <c r="B4564">
        <v>0.48020000000000002</v>
      </c>
      <c r="C4564">
        <v>99.760499999999993</v>
      </c>
      <c r="D4564">
        <v>133.91999999999999</v>
      </c>
      <c r="E4564">
        <v>4.3</v>
      </c>
      <c r="F4564" t="s">
        <v>23</v>
      </c>
      <c r="H4564">
        <v>144</v>
      </c>
      <c r="I4564">
        <v>2.3319999999999999</v>
      </c>
      <c r="J4564">
        <v>0.43</v>
      </c>
      <c r="K4564" t="s">
        <v>24</v>
      </c>
      <c r="L4564" t="s">
        <v>15851</v>
      </c>
      <c r="M4564" t="s">
        <v>15852</v>
      </c>
      <c r="N4564" t="s">
        <v>15853</v>
      </c>
      <c r="O4564" t="s">
        <v>28</v>
      </c>
      <c r="P4564">
        <v>7.7</v>
      </c>
      <c r="Q4564">
        <v>7.2</v>
      </c>
      <c r="R4564">
        <v>0.14199999999999999</v>
      </c>
      <c r="S4564">
        <v>14</v>
      </c>
      <c r="T4564" t="s">
        <v>29</v>
      </c>
      <c r="U4564" t="s">
        <v>24</v>
      </c>
      <c r="V4564" t="s">
        <v>24</v>
      </c>
    </row>
    <row r="4565" spans="1:22" x14ac:dyDescent="0.35">
      <c r="A4565" t="s">
        <v>15854</v>
      </c>
      <c r="B4565">
        <v>1.2726999999999999</v>
      </c>
      <c r="C4565">
        <v>96.871399999999994</v>
      </c>
      <c r="D4565">
        <v>10</v>
      </c>
      <c r="E4565">
        <v>4.5999999999999996</v>
      </c>
      <c r="F4565" t="s">
        <v>23</v>
      </c>
      <c r="H4565">
        <v>155</v>
      </c>
      <c r="I4565">
        <v>0.70399999999999996</v>
      </c>
      <c r="J4565">
        <v>0.84</v>
      </c>
      <c r="K4565" t="s">
        <v>24</v>
      </c>
      <c r="L4565" t="s">
        <v>15855</v>
      </c>
      <c r="M4565" t="s">
        <v>15856</v>
      </c>
      <c r="N4565" t="s">
        <v>15857</v>
      </c>
      <c r="O4565" t="s">
        <v>28</v>
      </c>
      <c r="P4565">
        <v>5.6</v>
      </c>
      <c r="Q4565">
        <v>1.5</v>
      </c>
      <c r="R4565">
        <v>7.3999999999999996E-2</v>
      </c>
      <c r="S4565">
        <v>63</v>
      </c>
      <c r="T4565" t="s">
        <v>29</v>
      </c>
      <c r="U4565" t="s">
        <v>24</v>
      </c>
      <c r="V4565" t="s">
        <v>24</v>
      </c>
    </row>
    <row r="4566" spans="1:22" x14ac:dyDescent="0.35">
      <c r="A4566" t="s">
        <v>15858</v>
      </c>
      <c r="B4566">
        <v>24.879899999999999</v>
      </c>
      <c r="C4566">
        <v>93.373900000000006</v>
      </c>
      <c r="D4566">
        <v>10</v>
      </c>
      <c r="E4566">
        <v>4.2</v>
      </c>
      <c r="F4566" t="s">
        <v>23</v>
      </c>
      <c r="H4566">
        <v>66</v>
      </c>
      <c r="I4566">
        <v>1.0629999999999999</v>
      </c>
      <c r="J4566">
        <v>1.1200000000000001</v>
      </c>
      <c r="K4566" t="s">
        <v>24</v>
      </c>
      <c r="L4566" t="s">
        <v>15859</v>
      </c>
      <c r="M4566" t="s">
        <v>15860</v>
      </c>
      <c r="N4566" t="s">
        <v>15861</v>
      </c>
      <c r="O4566" t="s">
        <v>28</v>
      </c>
      <c r="P4566">
        <v>5.3</v>
      </c>
      <c r="Q4566">
        <v>1.9</v>
      </c>
      <c r="R4566">
        <v>9.8000000000000004E-2</v>
      </c>
      <c r="S4566">
        <v>29</v>
      </c>
      <c r="T4566" t="s">
        <v>29</v>
      </c>
      <c r="U4566" t="s">
        <v>24</v>
      </c>
      <c r="V4566" t="s">
        <v>24</v>
      </c>
    </row>
    <row r="4567" spans="1:22" x14ac:dyDescent="0.35">
      <c r="A4567" t="s">
        <v>15862</v>
      </c>
      <c r="B4567">
        <v>22.798300000000001</v>
      </c>
      <c r="C4567">
        <v>94.687799999999996</v>
      </c>
      <c r="D4567">
        <v>108.51</v>
      </c>
      <c r="E4567">
        <v>4.0999999999999996</v>
      </c>
      <c r="F4567" t="s">
        <v>23</v>
      </c>
      <c r="H4567">
        <v>146</v>
      </c>
      <c r="I4567">
        <v>1.016</v>
      </c>
      <c r="J4567">
        <v>0.4</v>
      </c>
      <c r="K4567" t="s">
        <v>24</v>
      </c>
      <c r="L4567" t="s">
        <v>15863</v>
      </c>
      <c r="M4567" t="s">
        <v>15864</v>
      </c>
      <c r="N4567" t="s">
        <v>15865</v>
      </c>
      <c r="O4567" t="s">
        <v>28</v>
      </c>
      <c r="P4567">
        <v>5.2</v>
      </c>
      <c r="Q4567">
        <v>9.8000000000000007</v>
      </c>
      <c r="R4567">
        <v>0.185</v>
      </c>
      <c r="S4567">
        <v>8</v>
      </c>
      <c r="T4567" t="s">
        <v>29</v>
      </c>
      <c r="U4567" t="s">
        <v>24</v>
      </c>
      <c r="V4567" t="s">
        <v>24</v>
      </c>
    </row>
    <row r="4568" spans="1:22" x14ac:dyDescent="0.35">
      <c r="A4568" t="s">
        <v>15866</v>
      </c>
      <c r="B4568">
        <v>35.917700000000004</v>
      </c>
      <c r="C4568">
        <v>60.393500000000003</v>
      </c>
      <c r="D4568">
        <v>10</v>
      </c>
      <c r="E4568">
        <v>4.0999999999999996</v>
      </c>
      <c r="F4568" t="s">
        <v>23</v>
      </c>
      <c r="H4568">
        <v>171</v>
      </c>
      <c r="I4568">
        <v>2.1520000000000001</v>
      </c>
      <c r="J4568">
        <v>0.81</v>
      </c>
      <c r="K4568" t="s">
        <v>24</v>
      </c>
      <c r="L4568" t="s">
        <v>15867</v>
      </c>
      <c r="M4568" t="s">
        <v>15868</v>
      </c>
      <c r="N4568" t="s">
        <v>15869</v>
      </c>
      <c r="O4568" t="s">
        <v>28</v>
      </c>
      <c r="P4568">
        <v>6.2</v>
      </c>
      <c r="Q4568">
        <v>2</v>
      </c>
      <c r="R4568">
        <v>0.26200000000000001</v>
      </c>
      <c r="S4568">
        <v>4</v>
      </c>
      <c r="T4568" t="s">
        <v>29</v>
      </c>
      <c r="U4568" t="s">
        <v>24</v>
      </c>
      <c r="V4568" t="s">
        <v>24</v>
      </c>
    </row>
    <row r="4569" spans="1:22" x14ac:dyDescent="0.35">
      <c r="A4569" t="s">
        <v>15870</v>
      </c>
      <c r="B4569">
        <v>3.8565</v>
      </c>
      <c r="C4569">
        <v>95.858999999999995</v>
      </c>
      <c r="D4569">
        <v>54.96</v>
      </c>
      <c r="E4569">
        <v>4.3</v>
      </c>
      <c r="F4569" t="s">
        <v>23</v>
      </c>
      <c r="H4569">
        <v>96</v>
      </c>
      <c r="I4569">
        <v>1.742</v>
      </c>
      <c r="J4569">
        <v>0.36</v>
      </c>
      <c r="K4569" t="s">
        <v>24</v>
      </c>
      <c r="L4569" t="s">
        <v>15871</v>
      </c>
      <c r="M4569" t="s">
        <v>15872</v>
      </c>
      <c r="N4569" t="s">
        <v>15873</v>
      </c>
      <c r="O4569" t="s">
        <v>28</v>
      </c>
      <c r="P4569">
        <v>10.1</v>
      </c>
      <c r="Q4569">
        <v>9.1</v>
      </c>
      <c r="R4569">
        <v>0.154</v>
      </c>
      <c r="S4569">
        <v>12</v>
      </c>
      <c r="T4569" t="s">
        <v>29</v>
      </c>
      <c r="U4569" t="s">
        <v>24</v>
      </c>
      <c r="V4569" t="s">
        <v>24</v>
      </c>
    </row>
    <row r="4570" spans="1:22" x14ac:dyDescent="0.35">
      <c r="A4570" t="s">
        <v>15874</v>
      </c>
      <c r="B4570">
        <v>36.579500000000003</v>
      </c>
      <c r="C4570">
        <v>71.002899999999997</v>
      </c>
      <c r="D4570">
        <v>208.23</v>
      </c>
      <c r="E4570">
        <v>4.4000000000000004</v>
      </c>
      <c r="F4570" t="s">
        <v>23</v>
      </c>
      <c r="H4570">
        <v>72</v>
      </c>
      <c r="I4570">
        <v>2.5859999999999999</v>
      </c>
      <c r="J4570">
        <v>0.55000000000000004</v>
      </c>
      <c r="K4570" t="s">
        <v>24</v>
      </c>
      <c r="L4570" t="s">
        <v>15875</v>
      </c>
      <c r="M4570" t="s">
        <v>15872</v>
      </c>
      <c r="N4570" t="s">
        <v>1198</v>
      </c>
      <c r="O4570" t="s">
        <v>28</v>
      </c>
      <c r="P4570">
        <v>8.1</v>
      </c>
      <c r="Q4570">
        <v>2.2999999999999998</v>
      </c>
      <c r="R4570">
        <v>7.5999999999999998E-2</v>
      </c>
      <c r="S4570">
        <v>50</v>
      </c>
      <c r="T4570" t="s">
        <v>29</v>
      </c>
      <c r="U4570" t="s">
        <v>24</v>
      </c>
      <c r="V4570" t="s">
        <v>24</v>
      </c>
    </row>
    <row r="4571" spans="1:22" x14ac:dyDescent="0.35">
      <c r="A4571" t="s">
        <v>15876</v>
      </c>
      <c r="B4571">
        <v>35.782800000000002</v>
      </c>
      <c r="C4571">
        <v>60.146999999999998</v>
      </c>
      <c r="D4571">
        <v>10</v>
      </c>
      <c r="E4571">
        <v>4.3</v>
      </c>
      <c r="F4571" t="s">
        <v>23</v>
      </c>
      <c r="H4571">
        <v>85</v>
      </c>
      <c r="I4571">
        <v>2.2120000000000002</v>
      </c>
      <c r="J4571">
        <v>0.74</v>
      </c>
      <c r="K4571" t="s">
        <v>24</v>
      </c>
      <c r="L4571" t="s">
        <v>15877</v>
      </c>
      <c r="M4571" t="s">
        <v>15878</v>
      </c>
      <c r="N4571" t="s">
        <v>15879</v>
      </c>
      <c r="O4571" t="s">
        <v>28</v>
      </c>
      <c r="P4571">
        <v>8.1999999999999993</v>
      </c>
      <c r="Q4571">
        <v>1.9</v>
      </c>
      <c r="R4571">
        <v>9.9000000000000005E-2</v>
      </c>
      <c r="S4571">
        <v>29</v>
      </c>
      <c r="T4571" t="s">
        <v>29</v>
      </c>
      <c r="U4571" t="s">
        <v>24</v>
      </c>
      <c r="V4571" t="s">
        <v>24</v>
      </c>
    </row>
    <row r="4572" spans="1:22" x14ac:dyDescent="0.35">
      <c r="A4572" t="s">
        <v>15880</v>
      </c>
      <c r="B4572">
        <v>33.304200000000002</v>
      </c>
      <c r="C4572">
        <v>75.587199999999996</v>
      </c>
      <c r="D4572">
        <v>10</v>
      </c>
      <c r="E4572">
        <v>5.0999999999999996</v>
      </c>
      <c r="F4572" t="s">
        <v>23</v>
      </c>
      <c r="H4572">
        <v>66</v>
      </c>
      <c r="I4572">
        <v>1.968</v>
      </c>
      <c r="J4572">
        <v>0.47</v>
      </c>
      <c r="K4572" t="s">
        <v>24</v>
      </c>
      <c r="L4572" t="s">
        <v>15881</v>
      </c>
      <c r="M4572" t="s">
        <v>15882</v>
      </c>
      <c r="N4572" t="s">
        <v>15883</v>
      </c>
      <c r="O4572" t="s">
        <v>28</v>
      </c>
      <c r="P4572">
        <v>6.2</v>
      </c>
      <c r="Q4572">
        <v>1.5</v>
      </c>
      <c r="R4572">
        <v>5.0999999999999997E-2</v>
      </c>
      <c r="S4572">
        <v>127</v>
      </c>
      <c r="T4572" t="s">
        <v>29</v>
      </c>
      <c r="U4572" t="s">
        <v>24</v>
      </c>
      <c r="V4572" t="s">
        <v>24</v>
      </c>
    </row>
    <row r="4573" spans="1:22" x14ac:dyDescent="0.35">
      <c r="A4573" t="s">
        <v>15884</v>
      </c>
      <c r="B4573">
        <v>28.027999999999999</v>
      </c>
      <c r="C4573">
        <v>87.788799999999995</v>
      </c>
      <c r="D4573">
        <v>35</v>
      </c>
      <c r="E4573">
        <v>4.0999999999999996</v>
      </c>
      <c r="F4573" t="s">
        <v>23</v>
      </c>
      <c r="H4573">
        <v>175</v>
      </c>
      <c r="I4573">
        <v>3.37</v>
      </c>
      <c r="J4573">
        <v>0.47</v>
      </c>
      <c r="K4573" t="s">
        <v>24</v>
      </c>
      <c r="L4573" t="s">
        <v>15885</v>
      </c>
      <c r="M4573" t="s">
        <v>15886</v>
      </c>
      <c r="N4573" t="s">
        <v>15887</v>
      </c>
      <c r="O4573" t="s">
        <v>28</v>
      </c>
      <c r="P4573">
        <v>9.5</v>
      </c>
      <c r="Q4573">
        <v>2</v>
      </c>
      <c r="R4573">
        <v>0.185</v>
      </c>
      <c r="S4573">
        <v>10</v>
      </c>
      <c r="T4573" t="s">
        <v>29</v>
      </c>
      <c r="U4573" t="s">
        <v>24</v>
      </c>
      <c r="V4573" t="s">
        <v>24</v>
      </c>
    </row>
    <row r="4574" spans="1:22" x14ac:dyDescent="0.35">
      <c r="A4574" t="s">
        <v>15888</v>
      </c>
      <c r="B4574">
        <v>33.427399999999999</v>
      </c>
      <c r="C4574">
        <v>75.715800000000002</v>
      </c>
      <c r="D4574">
        <v>10</v>
      </c>
      <c r="E4574">
        <v>4.0999999999999996</v>
      </c>
      <c r="F4574" t="s">
        <v>23</v>
      </c>
      <c r="H4574">
        <v>149</v>
      </c>
      <c r="I4574">
        <v>2.056</v>
      </c>
      <c r="J4574">
        <v>0.32</v>
      </c>
      <c r="K4574" t="s">
        <v>24</v>
      </c>
      <c r="L4574" t="s">
        <v>15889</v>
      </c>
      <c r="M4574" t="s">
        <v>15886</v>
      </c>
      <c r="N4574" t="s">
        <v>15890</v>
      </c>
      <c r="O4574" t="s">
        <v>28</v>
      </c>
      <c r="P4574">
        <v>8</v>
      </c>
      <c r="Q4574">
        <v>1.8</v>
      </c>
      <c r="R4574">
        <v>0.157</v>
      </c>
      <c r="S4574">
        <v>12</v>
      </c>
      <c r="T4574" t="s">
        <v>29</v>
      </c>
      <c r="U4574" t="s">
        <v>24</v>
      </c>
      <c r="V4574" t="s">
        <v>24</v>
      </c>
    </row>
    <row r="4575" spans="1:22" x14ac:dyDescent="0.35">
      <c r="A4575" t="s">
        <v>15891</v>
      </c>
      <c r="B4575">
        <v>36.494900000000001</v>
      </c>
      <c r="C4575">
        <v>70.311000000000007</v>
      </c>
      <c r="D4575">
        <v>202.88</v>
      </c>
      <c r="E4575">
        <v>4.2</v>
      </c>
      <c r="F4575" t="s">
        <v>23</v>
      </c>
      <c r="H4575">
        <v>79</v>
      </c>
      <c r="I4575">
        <v>2.2069999999999999</v>
      </c>
      <c r="J4575">
        <v>0.8</v>
      </c>
      <c r="K4575" t="s">
        <v>24</v>
      </c>
      <c r="L4575" t="s">
        <v>15892</v>
      </c>
      <c r="M4575" t="s">
        <v>15893</v>
      </c>
      <c r="N4575" t="s">
        <v>15894</v>
      </c>
      <c r="O4575" t="s">
        <v>28</v>
      </c>
      <c r="P4575">
        <v>8.3000000000000007</v>
      </c>
      <c r="Q4575">
        <v>7.2</v>
      </c>
      <c r="R4575">
        <v>0.115</v>
      </c>
      <c r="S4575">
        <v>21</v>
      </c>
      <c r="T4575" t="s">
        <v>29</v>
      </c>
      <c r="U4575" t="s">
        <v>24</v>
      </c>
      <c r="V4575" t="s">
        <v>24</v>
      </c>
    </row>
    <row r="4576" spans="1:22" x14ac:dyDescent="0.35">
      <c r="A4576" t="s">
        <v>15895</v>
      </c>
      <c r="B4576">
        <v>36.500300000000003</v>
      </c>
      <c r="C4576">
        <v>70.882599999999996</v>
      </c>
      <c r="D4576">
        <v>178.51</v>
      </c>
      <c r="E4576">
        <v>4.5</v>
      </c>
      <c r="F4576" t="s">
        <v>23</v>
      </c>
      <c r="H4576">
        <v>35</v>
      </c>
      <c r="I4576">
        <v>2.464</v>
      </c>
      <c r="J4576">
        <v>0.52</v>
      </c>
      <c r="K4576" t="s">
        <v>24</v>
      </c>
      <c r="L4576" t="s">
        <v>15896</v>
      </c>
      <c r="M4576" t="s">
        <v>15897</v>
      </c>
      <c r="N4576" t="s">
        <v>660</v>
      </c>
      <c r="O4576" t="s">
        <v>28</v>
      </c>
      <c r="P4576">
        <v>8</v>
      </c>
      <c r="Q4576">
        <v>5.8</v>
      </c>
      <c r="R4576">
        <v>0.06</v>
      </c>
      <c r="S4576">
        <v>82</v>
      </c>
      <c r="T4576" t="s">
        <v>29</v>
      </c>
      <c r="U4576" t="s">
        <v>24</v>
      </c>
      <c r="V4576" t="s">
        <v>24</v>
      </c>
    </row>
    <row r="4577" spans="1:22" x14ac:dyDescent="0.35">
      <c r="A4577" t="s">
        <v>15898</v>
      </c>
      <c r="B4577">
        <v>32.521000000000001</v>
      </c>
      <c r="C4577">
        <v>76.655199999999994</v>
      </c>
      <c r="D4577">
        <v>22.64</v>
      </c>
      <c r="E4577">
        <v>4.5</v>
      </c>
      <c r="F4577" t="s">
        <v>23</v>
      </c>
      <c r="H4577">
        <v>152</v>
      </c>
      <c r="I4577">
        <v>3.0579999999999998</v>
      </c>
      <c r="J4577">
        <v>0.72</v>
      </c>
      <c r="K4577" t="s">
        <v>24</v>
      </c>
      <c r="L4577" t="s">
        <v>15899</v>
      </c>
      <c r="M4577" t="s">
        <v>15900</v>
      </c>
      <c r="N4577" t="s">
        <v>15901</v>
      </c>
      <c r="O4577" t="s">
        <v>28</v>
      </c>
      <c r="P4577">
        <v>10</v>
      </c>
      <c r="Q4577">
        <v>6.7</v>
      </c>
      <c r="R4577">
        <v>9.6000000000000002E-2</v>
      </c>
      <c r="S4577">
        <v>32</v>
      </c>
      <c r="T4577" t="s">
        <v>29</v>
      </c>
      <c r="U4577" t="s">
        <v>24</v>
      </c>
      <c r="V4577" t="s">
        <v>24</v>
      </c>
    </row>
    <row r="4578" spans="1:22" x14ac:dyDescent="0.35">
      <c r="A4578" t="s">
        <v>15902</v>
      </c>
      <c r="B4578">
        <v>5.1994999999999996</v>
      </c>
      <c r="C4578">
        <v>94.719399999999993</v>
      </c>
      <c r="D4578">
        <v>61.29</v>
      </c>
      <c r="E4578">
        <v>4.2</v>
      </c>
      <c r="F4578" t="s">
        <v>23</v>
      </c>
      <c r="H4578">
        <v>168</v>
      </c>
      <c r="I4578">
        <v>2.218</v>
      </c>
      <c r="J4578">
        <v>0.54</v>
      </c>
      <c r="K4578" t="s">
        <v>24</v>
      </c>
      <c r="L4578" t="s">
        <v>15903</v>
      </c>
      <c r="M4578" t="s">
        <v>15904</v>
      </c>
      <c r="N4578" t="s">
        <v>15905</v>
      </c>
      <c r="O4578" t="s">
        <v>28</v>
      </c>
      <c r="P4578">
        <v>12.1</v>
      </c>
      <c r="Q4578">
        <v>6.5</v>
      </c>
      <c r="R4578">
        <v>0.186</v>
      </c>
      <c r="S4578">
        <v>8</v>
      </c>
      <c r="T4578" t="s">
        <v>29</v>
      </c>
      <c r="U4578" t="s">
        <v>24</v>
      </c>
      <c r="V4578" t="s">
        <v>24</v>
      </c>
    </row>
    <row r="4579" spans="1:22" x14ac:dyDescent="0.35">
      <c r="A4579" t="s">
        <v>15906</v>
      </c>
      <c r="B4579">
        <v>6.3818999999999999</v>
      </c>
      <c r="C4579">
        <v>94.241500000000002</v>
      </c>
      <c r="D4579">
        <v>78.430000000000007</v>
      </c>
      <c r="E4579">
        <v>5</v>
      </c>
      <c r="F4579" t="s">
        <v>23</v>
      </c>
      <c r="H4579">
        <v>49</v>
      </c>
      <c r="I4579">
        <v>2.9249999999999998</v>
      </c>
      <c r="J4579">
        <v>0.75</v>
      </c>
      <c r="K4579" t="s">
        <v>24</v>
      </c>
      <c r="L4579" t="s">
        <v>15907</v>
      </c>
      <c r="M4579" t="s">
        <v>15908</v>
      </c>
      <c r="N4579" t="s">
        <v>15909</v>
      </c>
      <c r="O4579" t="s">
        <v>28</v>
      </c>
      <c r="P4579">
        <v>8.6999999999999993</v>
      </c>
      <c r="Q4579">
        <v>5</v>
      </c>
      <c r="R4579">
        <v>7.2999999999999995E-2</v>
      </c>
      <c r="S4579">
        <v>59</v>
      </c>
      <c r="T4579" t="s">
        <v>29</v>
      </c>
      <c r="U4579" t="s">
        <v>24</v>
      </c>
      <c r="V4579" t="s">
        <v>24</v>
      </c>
    </row>
    <row r="4580" spans="1:22" x14ac:dyDescent="0.35">
      <c r="A4580" t="s">
        <v>15910</v>
      </c>
      <c r="B4580">
        <v>37.226599999999998</v>
      </c>
      <c r="C4580">
        <v>71.514499999999998</v>
      </c>
      <c r="D4580">
        <v>114.79</v>
      </c>
      <c r="E4580">
        <v>4.2</v>
      </c>
      <c r="F4580" t="s">
        <v>23</v>
      </c>
      <c r="H4580">
        <v>98</v>
      </c>
      <c r="I4580">
        <v>2.2639999999999998</v>
      </c>
      <c r="J4580">
        <v>0.75</v>
      </c>
      <c r="K4580" t="s">
        <v>24</v>
      </c>
      <c r="L4580" t="s">
        <v>15911</v>
      </c>
      <c r="M4580" t="s">
        <v>15912</v>
      </c>
      <c r="N4580" t="s">
        <v>15913</v>
      </c>
      <c r="O4580" t="s">
        <v>28</v>
      </c>
      <c r="P4580">
        <v>4.4000000000000004</v>
      </c>
      <c r="Q4580">
        <v>7.8</v>
      </c>
      <c r="R4580">
        <v>0.14099999999999999</v>
      </c>
      <c r="S4580">
        <v>14</v>
      </c>
      <c r="T4580" t="s">
        <v>29</v>
      </c>
      <c r="U4580" t="s">
        <v>24</v>
      </c>
      <c r="V4580" t="s">
        <v>24</v>
      </c>
    </row>
    <row r="4581" spans="1:22" x14ac:dyDescent="0.35">
      <c r="A4581" t="s">
        <v>15914</v>
      </c>
      <c r="B4581">
        <v>37.4846</v>
      </c>
      <c r="C4581">
        <v>71.898099999999999</v>
      </c>
      <c r="D4581">
        <v>115.29</v>
      </c>
      <c r="E4581">
        <v>4.5</v>
      </c>
      <c r="F4581" t="s">
        <v>23</v>
      </c>
      <c r="H4581">
        <v>118</v>
      </c>
      <c r="I4581">
        <v>3.7389999999999999</v>
      </c>
      <c r="J4581">
        <v>0.86</v>
      </c>
      <c r="K4581" t="s">
        <v>24</v>
      </c>
      <c r="L4581" t="s">
        <v>15915</v>
      </c>
      <c r="M4581" t="s">
        <v>15916</v>
      </c>
      <c r="N4581" t="s">
        <v>427</v>
      </c>
      <c r="O4581" t="s">
        <v>28</v>
      </c>
      <c r="P4581">
        <v>7.8</v>
      </c>
      <c r="Q4581">
        <v>10</v>
      </c>
      <c r="R4581">
        <v>0.192</v>
      </c>
      <c r="S4581">
        <v>8</v>
      </c>
      <c r="T4581" t="s">
        <v>29</v>
      </c>
      <c r="U4581" t="s">
        <v>24</v>
      </c>
      <c r="V4581" t="s">
        <v>24</v>
      </c>
    </row>
    <row r="4582" spans="1:22" x14ac:dyDescent="0.35">
      <c r="A4582" t="s">
        <v>15917</v>
      </c>
      <c r="B4582">
        <v>37.024000000000001</v>
      </c>
      <c r="C4582">
        <v>94.673299999999998</v>
      </c>
      <c r="D4582">
        <v>16.47</v>
      </c>
      <c r="E4582">
        <v>4.5</v>
      </c>
      <c r="F4582" t="s">
        <v>23</v>
      </c>
      <c r="H4582">
        <v>57</v>
      </c>
      <c r="I4582">
        <v>7.3449999999999998</v>
      </c>
      <c r="J4582">
        <v>0.75</v>
      </c>
      <c r="K4582" t="s">
        <v>24</v>
      </c>
      <c r="L4582" t="s">
        <v>15918</v>
      </c>
      <c r="M4582" t="s">
        <v>15919</v>
      </c>
      <c r="N4582" t="s">
        <v>9137</v>
      </c>
      <c r="O4582" t="s">
        <v>28</v>
      </c>
      <c r="P4582">
        <v>5.8</v>
      </c>
      <c r="Q4582">
        <v>4.0999999999999996</v>
      </c>
      <c r="R4582">
        <v>6.6000000000000003E-2</v>
      </c>
      <c r="S4582">
        <v>74</v>
      </c>
      <c r="T4582" t="s">
        <v>29</v>
      </c>
      <c r="U4582" t="s">
        <v>24</v>
      </c>
      <c r="V4582" t="s">
        <v>24</v>
      </c>
    </row>
    <row r="4583" spans="1:22" x14ac:dyDescent="0.35">
      <c r="A4583" t="s">
        <v>15920</v>
      </c>
      <c r="B4583">
        <v>36.323999999999998</v>
      </c>
      <c r="C4583">
        <v>69.9285</v>
      </c>
      <c r="D4583">
        <v>139.79</v>
      </c>
      <c r="E4583">
        <v>4.0999999999999996</v>
      </c>
      <c r="F4583" t="s">
        <v>23</v>
      </c>
      <c r="H4583">
        <v>86</v>
      </c>
      <c r="I4583">
        <v>1.92</v>
      </c>
      <c r="J4583">
        <v>0.69</v>
      </c>
      <c r="K4583" t="s">
        <v>24</v>
      </c>
      <c r="L4583" t="s">
        <v>15921</v>
      </c>
      <c r="M4583" t="s">
        <v>15922</v>
      </c>
      <c r="N4583" t="s">
        <v>15923</v>
      </c>
      <c r="O4583" t="s">
        <v>28</v>
      </c>
      <c r="P4583">
        <v>6.3</v>
      </c>
      <c r="Q4583">
        <v>12.9</v>
      </c>
      <c r="R4583">
        <v>0.158</v>
      </c>
      <c r="S4583">
        <v>11</v>
      </c>
      <c r="T4583" t="s">
        <v>29</v>
      </c>
      <c r="U4583" t="s">
        <v>24</v>
      </c>
      <c r="V4583" t="s">
        <v>24</v>
      </c>
    </row>
    <row r="4584" spans="1:22" x14ac:dyDescent="0.35">
      <c r="A4584" t="s">
        <v>15924</v>
      </c>
      <c r="B4584">
        <v>34.741</v>
      </c>
      <c r="C4584">
        <v>72.946600000000004</v>
      </c>
      <c r="D4584">
        <v>10</v>
      </c>
      <c r="E4584">
        <v>5</v>
      </c>
      <c r="F4584" t="s">
        <v>23</v>
      </c>
      <c r="H4584">
        <v>42</v>
      </c>
      <c r="I4584">
        <v>1.119</v>
      </c>
      <c r="J4584">
        <v>1.18</v>
      </c>
      <c r="K4584" t="s">
        <v>24</v>
      </c>
      <c r="L4584" t="s">
        <v>15925</v>
      </c>
      <c r="M4584" t="s">
        <v>15926</v>
      </c>
      <c r="N4584" t="s">
        <v>15927</v>
      </c>
      <c r="O4584" t="s">
        <v>28</v>
      </c>
      <c r="P4584">
        <v>6.4</v>
      </c>
      <c r="Q4584">
        <v>1.8</v>
      </c>
      <c r="R4584">
        <v>7.0999999999999994E-2</v>
      </c>
      <c r="S4584">
        <v>63</v>
      </c>
      <c r="T4584" t="s">
        <v>29</v>
      </c>
      <c r="U4584" t="s">
        <v>24</v>
      </c>
      <c r="V4584" t="s">
        <v>24</v>
      </c>
    </row>
    <row r="4585" spans="1:22" x14ac:dyDescent="0.35">
      <c r="A4585" t="s">
        <v>15928</v>
      </c>
      <c r="B4585">
        <v>36.128300000000003</v>
      </c>
      <c r="C4585">
        <v>71.125699999999995</v>
      </c>
      <c r="D4585">
        <v>98.52</v>
      </c>
      <c r="E4585">
        <v>4</v>
      </c>
      <c r="F4585" t="s">
        <v>23</v>
      </c>
      <c r="H4585">
        <v>109</v>
      </c>
      <c r="I4585">
        <v>2.3250000000000002</v>
      </c>
      <c r="J4585">
        <v>0.28000000000000003</v>
      </c>
      <c r="K4585" t="s">
        <v>24</v>
      </c>
      <c r="L4585" t="s">
        <v>15929</v>
      </c>
      <c r="M4585" t="s">
        <v>15930</v>
      </c>
      <c r="N4585" t="s">
        <v>15931</v>
      </c>
      <c r="O4585" t="s">
        <v>28</v>
      </c>
      <c r="P4585">
        <v>5.2</v>
      </c>
      <c r="Q4585">
        <v>10.1</v>
      </c>
      <c r="R4585">
        <v>0.156</v>
      </c>
      <c r="S4585">
        <v>11</v>
      </c>
      <c r="T4585" t="s">
        <v>29</v>
      </c>
      <c r="U4585" t="s">
        <v>24</v>
      </c>
      <c r="V4585" t="s">
        <v>24</v>
      </c>
    </row>
    <row r="4586" spans="1:22" x14ac:dyDescent="0.35">
      <c r="A4586" t="s">
        <v>15932</v>
      </c>
      <c r="B4586">
        <v>37.2821</v>
      </c>
      <c r="C4586">
        <v>71.410899999999998</v>
      </c>
      <c r="D4586">
        <v>100.96</v>
      </c>
      <c r="E4586">
        <v>4.3</v>
      </c>
      <c r="F4586" t="s">
        <v>23</v>
      </c>
      <c r="H4586">
        <v>59</v>
      </c>
      <c r="I4586">
        <v>2.2189999999999999</v>
      </c>
      <c r="J4586">
        <v>0.56000000000000005</v>
      </c>
      <c r="K4586" t="s">
        <v>24</v>
      </c>
      <c r="L4586" t="s">
        <v>15933</v>
      </c>
      <c r="M4586" t="s">
        <v>15934</v>
      </c>
      <c r="N4586" t="s">
        <v>15935</v>
      </c>
      <c r="O4586" t="s">
        <v>28</v>
      </c>
      <c r="P4586">
        <v>6</v>
      </c>
      <c r="Q4586">
        <v>7.5</v>
      </c>
      <c r="R4586">
        <v>8.7999999999999995E-2</v>
      </c>
      <c r="S4586">
        <v>37</v>
      </c>
      <c r="T4586" t="s">
        <v>29</v>
      </c>
      <c r="U4586" t="s">
        <v>24</v>
      </c>
      <c r="V4586" t="s">
        <v>24</v>
      </c>
    </row>
    <row r="4587" spans="1:22" x14ac:dyDescent="0.35">
      <c r="A4587" t="s">
        <v>15936</v>
      </c>
      <c r="B4587">
        <v>34.647500000000001</v>
      </c>
      <c r="C4587">
        <v>73.154399999999995</v>
      </c>
      <c r="D4587">
        <v>10</v>
      </c>
      <c r="E4587">
        <v>4.2</v>
      </c>
      <c r="F4587" t="s">
        <v>23</v>
      </c>
      <c r="H4587">
        <v>89</v>
      </c>
      <c r="I4587">
        <v>0.999</v>
      </c>
      <c r="J4587">
        <v>0.7</v>
      </c>
      <c r="K4587" t="s">
        <v>24</v>
      </c>
      <c r="L4587" t="s">
        <v>15937</v>
      </c>
      <c r="M4587" t="s">
        <v>15938</v>
      </c>
      <c r="N4587" t="s">
        <v>15939</v>
      </c>
      <c r="O4587" t="s">
        <v>28</v>
      </c>
      <c r="P4587">
        <v>4.7</v>
      </c>
      <c r="Q4587">
        <v>1.9</v>
      </c>
      <c r="R4587">
        <v>0.2</v>
      </c>
      <c r="S4587">
        <v>8</v>
      </c>
      <c r="T4587" t="s">
        <v>29</v>
      </c>
      <c r="U4587" t="s">
        <v>24</v>
      </c>
      <c r="V4587" t="s">
        <v>24</v>
      </c>
    </row>
    <row r="4588" spans="1:22" x14ac:dyDescent="0.35">
      <c r="A4588" t="s">
        <v>15940</v>
      </c>
      <c r="B4588">
        <v>36.478299999999997</v>
      </c>
      <c r="C4588">
        <v>70.375</v>
      </c>
      <c r="D4588">
        <v>211.84</v>
      </c>
      <c r="E4588">
        <v>4.3</v>
      </c>
      <c r="F4588" t="s">
        <v>23</v>
      </c>
      <c r="H4588">
        <v>76</v>
      </c>
      <c r="I4588">
        <v>2.2170000000000001</v>
      </c>
      <c r="J4588">
        <v>0.84</v>
      </c>
      <c r="K4588" t="s">
        <v>24</v>
      </c>
      <c r="L4588" t="s">
        <v>15941</v>
      </c>
      <c r="M4588" t="s">
        <v>15942</v>
      </c>
      <c r="N4588" t="s">
        <v>15943</v>
      </c>
      <c r="O4588" t="s">
        <v>28</v>
      </c>
      <c r="P4588">
        <v>9.6</v>
      </c>
      <c r="Q4588">
        <v>8</v>
      </c>
      <c r="R4588">
        <v>0.129</v>
      </c>
      <c r="S4588">
        <v>17</v>
      </c>
      <c r="T4588" t="s">
        <v>29</v>
      </c>
      <c r="U4588" t="s">
        <v>24</v>
      </c>
      <c r="V4588" t="s">
        <v>24</v>
      </c>
    </row>
    <row r="4589" spans="1:22" x14ac:dyDescent="0.35">
      <c r="A4589" t="s">
        <v>15944</v>
      </c>
      <c r="B4589">
        <v>27.3034</v>
      </c>
      <c r="C4589">
        <v>96.939599999999999</v>
      </c>
      <c r="D4589">
        <v>10</v>
      </c>
      <c r="E4589">
        <v>4.5</v>
      </c>
      <c r="F4589" t="s">
        <v>23</v>
      </c>
      <c r="H4589">
        <v>113</v>
      </c>
      <c r="I4589">
        <v>3.8759999999999999</v>
      </c>
      <c r="J4589">
        <v>0.66</v>
      </c>
      <c r="K4589" t="s">
        <v>24</v>
      </c>
      <c r="L4589" t="s">
        <v>15945</v>
      </c>
      <c r="M4589" t="s">
        <v>15946</v>
      </c>
      <c r="N4589" t="s">
        <v>15947</v>
      </c>
      <c r="O4589" t="s">
        <v>28</v>
      </c>
      <c r="P4589">
        <v>10.199999999999999</v>
      </c>
      <c r="Q4589">
        <v>1.9</v>
      </c>
      <c r="R4589">
        <v>0.13900000000000001</v>
      </c>
      <c r="S4589">
        <v>15</v>
      </c>
      <c r="T4589" t="s">
        <v>29</v>
      </c>
      <c r="U4589" t="s">
        <v>24</v>
      </c>
      <c r="V4589" t="s">
        <v>24</v>
      </c>
    </row>
    <row r="4590" spans="1:22" x14ac:dyDescent="0.35">
      <c r="A4590" t="s">
        <v>15948</v>
      </c>
      <c r="B4590">
        <v>1.4350000000000001</v>
      </c>
      <c r="C4590">
        <v>97.348100000000002</v>
      </c>
      <c r="D4590">
        <v>29.23</v>
      </c>
      <c r="E4590">
        <v>4.2</v>
      </c>
      <c r="F4590" t="s">
        <v>23</v>
      </c>
      <c r="H4590">
        <v>210</v>
      </c>
      <c r="I4590">
        <v>2.0099999999999998</v>
      </c>
      <c r="J4590">
        <v>0.48</v>
      </c>
      <c r="K4590" t="s">
        <v>24</v>
      </c>
      <c r="L4590" t="s">
        <v>15949</v>
      </c>
      <c r="M4590" t="s">
        <v>15950</v>
      </c>
      <c r="N4590" t="s">
        <v>15951</v>
      </c>
      <c r="O4590" t="s">
        <v>28</v>
      </c>
      <c r="P4590">
        <v>8.5</v>
      </c>
      <c r="Q4590">
        <v>7.9</v>
      </c>
      <c r="R4590">
        <v>0.214</v>
      </c>
      <c r="S4590">
        <v>7</v>
      </c>
      <c r="T4590" t="s">
        <v>29</v>
      </c>
      <c r="U4590" t="s">
        <v>24</v>
      </c>
      <c r="V4590" t="s">
        <v>24</v>
      </c>
    </row>
    <row r="4591" spans="1:22" x14ac:dyDescent="0.35">
      <c r="A4591" t="s">
        <v>15952</v>
      </c>
      <c r="B4591">
        <v>16.0246</v>
      </c>
      <c r="C4591">
        <v>92.975800000000007</v>
      </c>
      <c r="D4591">
        <v>10</v>
      </c>
      <c r="E4591">
        <v>4.5</v>
      </c>
      <c r="F4591" t="s">
        <v>23</v>
      </c>
      <c r="H4591">
        <v>64</v>
      </c>
      <c r="I4591">
        <v>4.3479999999999999</v>
      </c>
      <c r="J4591">
        <v>1.24</v>
      </c>
      <c r="K4591" t="s">
        <v>24</v>
      </c>
      <c r="L4591" t="s">
        <v>15953</v>
      </c>
      <c r="M4591" t="s">
        <v>15954</v>
      </c>
      <c r="N4591" t="s">
        <v>15955</v>
      </c>
      <c r="O4591" t="s">
        <v>28</v>
      </c>
      <c r="P4591">
        <v>4.7</v>
      </c>
      <c r="Q4591">
        <v>1.8</v>
      </c>
      <c r="R4591">
        <v>0.16300000000000001</v>
      </c>
      <c r="S4591">
        <v>11</v>
      </c>
      <c r="T4591" t="s">
        <v>29</v>
      </c>
      <c r="U4591" t="s">
        <v>24</v>
      </c>
      <c r="V4591" t="s">
        <v>24</v>
      </c>
    </row>
    <row r="4592" spans="1:22" x14ac:dyDescent="0.35">
      <c r="A4592" t="s">
        <v>15956</v>
      </c>
      <c r="B4592">
        <v>38.2727</v>
      </c>
      <c r="C4592">
        <v>73.34</v>
      </c>
      <c r="D4592">
        <v>120.97</v>
      </c>
      <c r="E4592">
        <v>4.0999999999999996</v>
      </c>
      <c r="F4592" t="s">
        <v>23</v>
      </c>
      <c r="H4592">
        <v>109</v>
      </c>
      <c r="I4592">
        <v>4.4480000000000004</v>
      </c>
      <c r="J4592">
        <v>0.64</v>
      </c>
      <c r="K4592" t="s">
        <v>24</v>
      </c>
      <c r="L4592" t="s">
        <v>15957</v>
      </c>
      <c r="M4592" t="s">
        <v>15958</v>
      </c>
      <c r="N4592" t="s">
        <v>15959</v>
      </c>
      <c r="O4592" t="s">
        <v>28</v>
      </c>
      <c r="P4592">
        <v>7.6</v>
      </c>
      <c r="Q4592">
        <v>9</v>
      </c>
      <c r="R4592">
        <v>0.184</v>
      </c>
      <c r="S4592">
        <v>11</v>
      </c>
      <c r="T4592" t="s">
        <v>29</v>
      </c>
      <c r="U4592" t="s">
        <v>24</v>
      </c>
      <c r="V4592" t="s">
        <v>24</v>
      </c>
    </row>
    <row r="4593" spans="1:22" x14ac:dyDescent="0.35">
      <c r="A4593" t="s">
        <v>15960</v>
      </c>
      <c r="B4593">
        <v>25.462900000000001</v>
      </c>
      <c r="C4593">
        <v>96.665700000000001</v>
      </c>
      <c r="D4593">
        <v>10</v>
      </c>
      <c r="E4593">
        <v>4.4000000000000004</v>
      </c>
      <c r="F4593" t="s">
        <v>23</v>
      </c>
      <c r="H4593">
        <v>46</v>
      </c>
      <c r="I4593">
        <v>2.4750000000000001</v>
      </c>
      <c r="J4593">
        <v>1.08</v>
      </c>
      <c r="K4593" t="s">
        <v>24</v>
      </c>
      <c r="L4593" t="s">
        <v>15961</v>
      </c>
      <c r="M4593" t="s">
        <v>15962</v>
      </c>
      <c r="N4593" t="s">
        <v>15963</v>
      </c>
      <c r="O4593" t="s">
        <v>28</v>
      </c>
      <c r="P4593">
        <v>3.3</v>
      </c>
      <c r="Q4593">
        <v>1.9</v>
      </c>
      <c r="R4593">
        <v>7.9000000000000001E-2</v>
      </c>
      <c r="S4593">
        <v>58</v>
      </c>
      <c r="T4593" t="s">
        <v>29</v>
      </c>
      <c r="U4593" t="s">
        <v>24</v>
      </c>
      <c r="V4593" t="s">
        <v>24</v>
      </c>
    </row>
    <row r="4594" spans="1:22" x14ac:dyDescent="0.35">
      <c r="A4594" t="s">
        <v>15964</v>
      </c>
      <c r="B4594">
        <v>25.6158</v>
      </c>
      <c r="C4594">
        <v>96.656999999999996</v>
      </c>
      <c r="D4594">
        <v>10</v>
      </c>
      <c r="E4594">
        <v>4.3</v>
      </c>
      <c r="F4594" t="s">
        <v>23</v>
      </c>
      <c r="H4594">
        <v>121</v>
      </c>
      <c r="I4594">
        <v>2.5459999999999998</v>
      </c>
      <c r="J4594">
        <v>1.34</v>
      </c>
      <c r="K4594" t="s">
        <v>24</v>
      </c>
      <c r="L4594" t="s">
        <v>15965</v>
      </c>
      <c r="M4594" t="s">
        <v>15966</v>
      </c>
      <c r="N4594" t="s">
        <v>15967</v>
      </c>
      <c r="O4594" t="s">
        <v>28</v>
      </c>
      <c r="P4594">
        <v>5.0999999999999996</v>
      </c>
      <c r="Q4594">
        <v>1.9</v>
      </c>
      <c r="R4594">
        <v>0.13300000000000001</v>
      </c>
      <c r="S4594">
        <v>16</v>
      </c>
      <c r="T4594" t="s">
        <v>29</v>
      </c>
      <c r="U4594" t="s">
        <v>24</v>
      </c>
      <c r="V4594" t="s">
        <v>24</v>
      </c>
    </row>
    <row r="4595" spans="1:22" x14ac:dyDescent="0.35">
      <c r="A4595" t="s">
        <v>15968</v>
      </c>
      <c r="B4595">
        <v>25.639700000000001</v>
      </c>
      <c r="C4595">
        <v>96.653400000000005</v>
      </c>
      <c r="D4595">
        <v>10</v>
      </c>
      <c r="E4595">
        <v>4.8</v>
      </c>
      <c r="F4595" t="s">
        <v>23</v>
      </c>
      <c r="H4595">
        <v>45</v>
      </c>
      <c r="I4595">
        <v>2.556</v>
      </c>
      <c r="J4595">
        <v>0.74</v>
      </c>
      <c r="K4595" t="s">
        <v>24</v>
      </c>
      <c r="L4595" t="s">
        <v>15969</v>
      </c>
      <c r="M4595" t="s">
        <v>15970</v>
      </c>
      <c r="N4595" t="s">
        <v>15971</v>
      </c>
      <c r="O4595" t="s">
        <v>28</v>
      </c>
      <c r="P4595">
        <v>7.2</v>
      </c>
      <c r="Q4595">
        <v>1.9</v>
      </c>
      <c r="R4595">
        <v>6.6000000000000003E-2</v>
      </c>
      <c r="S4595">
        <v>74</v>
      </c>
      <c r="T4595" t="s">
        <v>29</v>
      </c>
      <c r="U4595" t="s">
        <v>24</v>
      </c>
      <c r="V4595" t="s">
        <v>24</v>
      </c>
    </row>
    <row r="4596" spans="1:22" x14ac:dyDescent="0.35">
      <c r="A4596" t="s">
        <v>15972</v>
      </c>
      <c r="B4596">
        <v>34.0702</v>
      </c>
      <c r="C4596">
        <v>98.241600000000005</v>
      </c>
      <c r="D4596">
        <v>10</v>
      </c>
      <c r="E4596">
        <v>4.2</v>
      </c>
      <c r="F4596" t="s">
        <v>23</v>
      </c>
      <c r="H4596">
        <v>35</v>
      </c>
      <c r="I4596">
        <v>4.8550000000000004</v>
      </c>
      <c r="J4596">
        <v>0.76</v>
      </c>
      <c r="K4596" t="s">
        <v>24</v>
      </c>
      <c r="L4596" t="s">
        <v>15973</v>
      </c>
      <c r="M4596" t="s">
        <v>15974</v>
      </c>
      <c r="N4596" t="s">
        <v>324</v>
      </c>
      <c r="O4596" t="s">
        <v>28</v>
      </c>
      <c r="P4596">
        <v>7.1</v>
      </c>
      <c r="Q4596">
        <v>1.8</v>
      </c>
      <c r="R4596">
        <v>9.2999999999999999E-2</v>
      </c>
      <c r="S4596">
        <v>32</v>
      </c>
      <c r="T4596" t="s">
        <v>29</v>
      </c>
      <c r="U4596" t="s">
        <v>24</v>
      </c>
      <c r="V4596" t="s">
        <v>24</v>
      </c>
    </row>
    <row r="4597" spans="1:22" x14ac:dyDescent="0.35">
      <c r="A4597" t="s">
        <v>15975</v>
      </c>
      <c r="B4597">
        <v>37.1813</v>
      </c>
      <c r="C4597">
        <v>71.304199999999994</v>
      </c>
      <c r="D4597">
        <v>91.05</v>
      </c>
      <c r="E4597">
        <v>4.5</v>
      </c>
      <c r="F4597" t="s">
        <v>23</v>
      </c>
      <c r="H4597">
        <v>116</v>
      </c>
      <c r="I4597">
        <v>2.331</v>
      </c>
      <c r="J4597">
        <v>0.59</v>
      </c>
      <c r="K4597" t="s">
        <v>24</v>
      </c>
      <c r="L4597" t="s">
        <v>15976</v>
      </c>
      <c r="M4597" t="s">
        <v>15977</v>
      </c>
      <c r="N4597" t="s">
        <v>1150</v>
      </c>
      <c r="O4597" t="s">
        <v>28</v>
      </c>
      <c r="P4597">
        <v>7.6</v>
      </c>
      <c r="Q4597">
        <v>7.2</v>
      </c>
      <c r="R4597">
        <v>0.24199999999999999</v>
      </c>
      <c r="S4597">
        <v>5</v>
      </c>
      <c r="T4597" t="s">
        <v>29</v>
      </c>
      <c r="U4597" t="s">
        <v>24</v>
      </c>
      <c r="V4597" t="s">
        <v>24</v>
      </c>
    </row>
    <row r="4598" spans="1:22" x14ac:dyDescent="0.35">
      <c r="A4598" t="s">
        <v>15978</v>
      </c>
      <c r="B4598">
        <v>27.400300000000001</v>
      </c>
      <c r="C4598">
        <v>97.039500000000004</v>
      </c>
      <c r="D4598">
        <v>49.94</v>
      </c>
      <c r="E4598">
        <v>4.2</v>
      </c>
      <c r="F4598" t="s">
        <v>23</v>
      </c>
      <c r="H4598">
        <v>75</v>
      </c>
      <c r="I4598">
        <v>4.0069999999999997</v>
      </c>
      <c r="J4598">
        <v>0.41</v>
      </c>
      <c r="K4598" t="s">
        <v>24</v>
      </c>
      <c r="L4598" t="s">
        <v>15979</v>
      </c>
      <c r="M4598" t="s">
        <v>15980</v>
      </c>
      <c r="N4598" t="s">
        <v>818</v>
      </c>
      <c r="O4598" t="s">
        <v>28</v>
      </c>
      <c r="P4598">
        <v>7.7</v>
      </c>
      <c r="Q4598">
        <v>7.4</v>
      </c>
      <c r="R4598">
        <v>0.13600000000000001</v>
      </c>
      <c r="S4598">
        <v>15</v>
      </c>
      <c r="T4598" t="s">
        <v>29</v>
      </c>
      <c r="U4598" t="s">
        <v>24</v>
      </c>
      <c r="V4598" t="s">
        <v>24</v>
      </c>
    </row>
    <row r="4599" spans="1:22" x14ac:dyDescent="0.35">
      <c r="A4599" t="s">
        <v>15981</v>
      </c>
      <c r="B4599">
        <v>2.5849000000000002</v>
      </c>
      <c r="C4599">
        <v>67.449700000000007</v>
      </c>
      <c r="D4599">
        <v>10</v>
      </c>
      <c r="E4599">
        <v>4.3</v>
      </c>
      <c r="F4599" t="s">
        <v>23</v>
      </c>
      <c r="H4599">
        <v>208</v>
      </c>
      <c r="I4599">
        <v>5.9189999999999996</v>
      </c>
      <c r="J4599">
        <v>0.65</v>
      </c>
      <c r="K4599" t="s">
        <v>24</v>
      </c>
      <c r="L4599" t="s">
        <v>15982</v>
      </c>
      <c r="M4599" t="s">
        <v>15983</v>
      </c>
      <c r="N4599" t="s">
        <v>478</v>
      </c>
      <c r="O4599" t="s">
        <v>28</v>
      </c>
      <c r="P4599">
        <v>10.4</v>
      </c>
      <c r="Q4599">
        <v>1.9</v>
      </c>
      <c r="R4599">
        <v>0.189</v>
      </c>
      <c r="S4599">
        <v>9</v>
      </c>
      <c r="T4599" t="s">
        <v>29</v>
      </c>
      <c r="U4599" t="s">
        <v>24</v>
      </c>
      <c r="V4599" t="s">
        <v>24</v>
      </c>
    </row>
    <row r="4600" spans="1:22" x14ac:dyDescent="0.35">
      <c r="A4600" t="s">
        <v>15984</v>
      </c>
      <c r="B4600">
        <v>36.132199999999997</v>
      </c>
      <c r="C4600">
        <v>69.353300000000004</v>
      </c>
      <c r="D4600">
        <v>26.1</v>
      </c>
      <c r="E4600">
        <v>4.9000000000000004</v>
      </c>
      <c r="F4600" t="s">
        <v>23</v>
      </c>
      <c r="H4600">
        <v>40</v>
      </c>
      <c r="I4600">
        <v>1.6080000000000001</v>
      </c>
      <c r="J4600">
        <v>0.79</v>
      </c>
      <c r="K4600" t="s">
        <v>24</v>
      </c>
      <c r="L4600" t="s">
        <v>15985</v>
      </c>
      <c r="M4600" t="s">
        <v>15986</v>
      </c>
      <c r="N4600" t="s">
        <v>15987</v>
      </c>
      <c r="O4600" t="s">
        <v>28</v>
      </c>
      <c r="P4600">
        <v>6.5</v>
      </c>
      <c r="Q4600">
        <v>4.4000000000000004</v>
      </c>
      <c r="R4600">
        <v>6.6000000000000003E-2</v>
      </c>
      <c r="S4600">
        <v>73</v>
      </c>
      <c r="T4600" t="s">
        <v>29</v>
      </c>
      <c r="U4600" t="s">
        <v>24</v>
      </c>
      <c r="V4600" t="s">
        <v>24</v>
      </c>
    </row>
    <row r="4601" spans="1:22" x14ac:dyDescent="0.35">
      <c r="A4601" t="s">
        <v>15988</v>
      </c>
      <c r="B4601">
        <v>35.671700000000001</v>
      </c>
      <c r="C4601">
        <v>60.657800000000002</v>
      </c>
      <c r="D4601">
        <v>10</v>
      </c>
      <c r="E4601">
        <v>4.3</v>
      </c>
      <c r="F4601" t="s">
        <v>23</v>
      </c>
      <c r="H4601">
        <v>197</v>
      </c>
      <c r="I4601">
        <v>1.8260000000000001</v>
      </c>
      <c r="J4601">
        <v>1.2</v>
      </c>
      <c r="K4601" t="s">
        <v>24</v>
      </c>
      <c r="L4601" t="s">
        <v>15989</v>
      </c>
      <c r="M4601" t="s">
        <v>15990</v>
      </c>
      <c r="N4601" t="s">
        <v>15991</v>
      </c>
      <c r="O4601" t="s">
        <v>28</v>
      </c>
      <c r="P4601">
        <v>8.5</v>
      </c>
      <c r="Q4601">
        <v>1.9</v>
      </c>
      <c r="R4601">
        <v>0.217</v>
      </c>
      <c r="S4601">
        <v>6</v>
      </c>
      <c r="T4601" t="s">
        <v>29</v>
      </c>
      <c r="U4601" t="s">
        <v>24</v>
      </c>
      <c r="V4601" t="s">
        <v>24</v>
      </c>
    </row>
    <row r="4602" spans="1:22" x14ac:dyDescent="0.35">
      <c r="A4602" t="s">
        <v>15992</v>
      </c>
      <c r="B4602">
        <v>36.622700000000002</v>
      </c>
      <c r="C4602">
        <v>71.077100000000002</v>
      </c>
      <c r="D4602">
        <v>205.93</v>
      </c>
      <c r="E4602">
        <v>4.2</v>
      </c>
      <c r="F4602" t="s">
        <v>23</v>
      </c>
      <c r="H4602">
        <v>71</v>
      </c>
      <c r="I4602">
        <v>2.657</v>
      </c>
      <c r="J4602">
        <v>0.81</v>
      </c>
      <c r="K4602" t="s">
        <v>24</v>
      </c>
      <c r="L4602" t="s">
        <v>15993</v>
      </c>
      <c r="M4602" t="s">
        <v>15994</v>
      </c>
      <c r="N4602" t="s">
        <v>6104</v>
      </c>
      <c r="O4602" t="s">
        <v>28</v>
      </c>
      <c r="P4602">
        <v>7.3</v>
      </c>
      <c r="Q4602">
        <v>7.5</v>
      </c>
      <c r="R4602">
        <v>0.11</v>
      </c>
      <c r="S4602">
        <v>23</v>
      </c>
      <c r="T4602" t="s">
        <v>29</v>
      </c>
      <c r="U4602" t="s">
        <v>24</v>
      </c>
      <c r="V4602" t="s">
        <v>24</v>
      </c>
    </row>
    <row r="4603" spans="1:22" x14ac:dyDescent="0.35">
      <c r="A4603" t="s">
        <v>15995</v>
      </c>
      <c r="B4603">
        <v>22.085599999999999</v>
      </c>
      <c r="C4603">
        <v>94.665400000000005</v>
      </c>
      <c r="D4603">
        <v>112.46</v>
      </c>
      <c r="E4603">
        <v>4.0999999999999996</v>
      </c>
      <c r="F4603" t="s">
        <v>23</v>
      </c>
      <c r="H4603">
        <v>173</v>
      </c>
      <c r="I4603">
        <v>2.16</v>
      </c>
      <c r="J4603">
        <v>0.73</v>
      </c>
      <c r="K4603" t="s">
        <v>24</v>
      </c>
      <c r="L4603" t="s">
        <v>15996</v>
      </c>
      <c r="M4603" t="s">
        <v>15997</v>
      </c>
      <c r="N4603" t="s">
        <v>15998</v>
      </c>
      <c r="O4603" t="s">
        <v>28</v>
      </c>
      <c r="P4603">
        <v>12.5</v>
      </c>
      <c r="Q4603">
        <v>3.7</v>
      </c>
      <c r="R4603">
        <v>0.151</v>
      </c>
      <c r="S4603">
        <v>12</v>
      </c>
      <c r="T4603" t="s">
        <v>29</v>
      </c>
      <c r="U4603" t="s">
        <v>24</v>
      </c>
      <c r="V4603" t="s">
        <v>24</v>
      </c>
    </row>
    <row r="4604" spans="1:22" x14ac:dyDescent="0.35">
      <c r="A4604" t="s">
        <v>15999</v>
      </c>
      <c r="B4604">
        <v>36.546799999999998</v>
      </c>
      <c r="C4604">
        <v>71.011200000000002</v>
      </c>
      <c r="D4604">
        <v>194.51</v>
      </c>
      <c r="E4604">
        <v>4.2</v>
      </c>
      <c r="F4604" t="s">
        <v>23</v>
      </c>
      <c r="H4604">
        <v>75</v>
      </c>
      <c r="I4604">
        <v>2.5649999999999999</v>
      </c>
      <c r="J4604">
        <v>0.9</v>
      </c>
      <c r="K4604" t="s">
        <v>24</v>
      </c>
      <c r="L4604" t="s">
        <v>16000</v>
      </c>
      <c r="M4604" t="s">
        <v>16001</v>
      </c>
      <c r="N4604" t="s">
        <v>676</v>
      </c>
      <c r="O4604" t="s">
        <v>28</v>
      </c>
      <c r="P4604">
        <v>7.4</v>
      </c>
      <c r="Q4604">
        <v>8.6</v>
      </c>
      <c r="R4604">
        <v>0.14599999999999999</v>
      </c>
      <c r="S4604">
        <v>13</v>
      </c>
      <c r="T4604" t="s">
        <v>29</v>
      </c>
      <c r="U4604" t="s">
        <v>24</v>
      </c>
      <c r="V4604" t="s">
        <v>24</v>
      </c>
    </row>
    <row r="4605" spans="1:22" x14ac:dyDescent="0.35">
      <c r="A4605" t="s">
        <v>16002</v>
      </c>
      <c r="B4605">
        <v>36.858800000000002</v>
      </c>
      <c r="C4605">
        <v>66.103200000000001</v>
      </c>
      <c r="D4605">
        <v>21.52</v>
      </c>
      <c r="E4605">
        <v>4.3</v>
      </c>
      <c r="F4605" t="s">
        <v>23</v>
      </c>
      <c r="H4605">
        <v>100</v>
      </c>
      <c r="I4605">
        <v>3.327</v>
      </c>
      <c r="J4605">
        <v>1.06</v>
      </c>
      <c r="K4605" t="s">
        <v>24</v>
      </c>
      <c r="L4605" t="s">
        <v>16003</v>
      </c>
      <c r="M4605" t="s">
        <v>16004</v>
      </c>
      <c r="N4605" t="s">
        <v>16005</v>
      </c>
      <c r="O4605" t="s">
        <v>28</v>
      </c>
      <c r="P4605">
        <v>5.2</v>
      </c>
      <c r="Q4605">
        <v>5.5</v>
      </c>
      <c r="R4605">
        <v>0.16</v>
      </c>
      <c r="S4605">
        <v>11</v>
      </c>
      <c r="T4605" t="s">
        <v>29</v>
      </c>
      <c r="U4605" t="s">
        <v>24</v>
      </c>
      <c r="V4605" t="s">
        <v>24</v>
      </c>
    </row>
    <row r="4606" spans="1:22" x14ac:dyDescent="0.35">
      <c r="A4606" t="s">
        <v>16006</v>
      </c>
      <c r="B4606">
        <v>28.518799999999999</v>
      </c>
      <c r="C4606">
        <v>77.285200000000003</v>
      </c>
      <c r="D4606">
        <v>10</v>
      </c>
      <c r="E4606">
        <v>3.8</v>
      </c>
      <c r="F4606" t="s">
        <v>23</v>
      </c>
      <c r="H4606">
        <v>189</v>
      </c>
      <c r="I4606">
        <v>8.4209999999999994</v>
      </c>
      <c r="J4606">
        <v>0.81</v>
      </c>
      <c r="K4606" t="s">
        <v>24</v>
      </c>
      <c r="L4606" t="s">
        <v>16007</v>
      </c>
      <c r="M4606" t="s">
        <v>16008</v>
      </c>
      <c r="N4606" t="s">
        <v>16009</v>
      </c>
      <c r="O4606" t="s">
        <v>28</v>
      </c>
      <c r="P4606">
        <v>13.9</v>
      </c>
      <c r="Q4606">
        <v>2</v>
      </c>
      <c r="R4606">
        <v>0.18</v>
      </c>
      <c r="S4606">
        <v>8</v>
      </c>
      <c r="T4606" t="s">
        <v>29</v>
      </c>
      <c r="U4606" t="s">
        <v>24</v>
      </c>
      <c r="V4606" t="s">
        <v>24</v>
      </c>
    </row>
    <row r="4607" spans="1:22" x14ac:dyDescent="0.35">
      <c r="A4607" t="s">
        <v>16010</v>
      </c>
      <c r="B4607">
        <v>4.1090999999999998</v>
      </c>
      <c r="C4607">
        <v>96.799300000000002</v>
      </c>
      <c r="D4607">
        <v>10</v>
      </c>
      <c r="E4607">
        <v>4.3</v>
      </c>
      <c r="F4607" t="s">
        <v>23</v>
      </c>
      <c r="H4607">
        <v>117</v>
      </c>
      <c r="I4607">
        <v>1.1220000000000001</v>
      </c>
      <c r="J4607">
        <v>0.91</v>
      </c>
      <c r="K4607" t="s">
        <v>24</v>
      </c>
      <c r="L4607" t="s">
        <v>16011</v>
      </c>
      <c r="M4607" t="s">
        <v>16012</v>
      </c>
      <c r="N4607" t="s">
        <v>16013</v>
      </c>
      <c r="O4607" t="s">
        <v>28</v>
      </c>
      <c r="P4607">
        <v>5.5</v>
      </c>
      <c r="Q4607">
        <v>1.7</v>
      </c>
      <c r="R4607">
        <v>0.13300000000000001</v>
      </c>
      <c r="S4607">
        <v>16</v>
      </c>
      <c r="T4607" t="s">
        <v>29</v>
      </c>
      <c r="U4607" t="s">
        <v>24</v>
      </c>
      <c r="V4607" t="s">
        <v>24</v>
      </c>
    </row>
    <row r="4608" spans="1:22" x14ac:dyDescent="0.35">
      <c r="A4608" t="s">
        <v>16014</v>
      </c>
      <c r="B4608">
        <v>36.877499999999998</v>
      </c>
      <c r="C4608">
        <v>73.284000000000006</v>
      </c>
      <c r="D4608">
        <v>10</v>
      </c>
      <c r="E4608">
        <v>4.3</v>
      </c>
      <c r="F4608" t="s">
        <v>23</v>
      </c>
      <c r="H4608">
        <v>88</v>
      </c>
      <c r="I4608">
        <v>2.85</v>
      </c>
      <c r="J4608">
        <v>1.1599999999999999</v>
      </c>
      <c r="K4608" t="s">
        <v>24</v>
      </c>
      <c r="L4608" t="s">
        <v>16015</v>
      </c>
      <c r="M4608" t="s">
        <v>16016</v>
      </c>
      <c r="N4608" t="s">
        <v>16017</v>
      </c>
      <c r="O4608" t="s">
        <v>28</v>
      </c>
      <c r="P4608">
        <v>7.5</v>
      </c>
      <c r="Q4608">
        <v>1.9</v>
      </c>
      <c r="R4608">
        <v>0.13800000000000001</v>
      </c>
      <c r="S4608">
        <v>15</v>
      </c>
      <c r="T4608" t="s">
        <v>29</v>
      </c>
      <c r="U4608" t="s">
        <v>24</v>
      </c>
      <c r="V4608" t="s">
        <v>24</v>
      </c>
    </row>
    <row r="4609" spans="1:22" x14ac:dyDescent="0.35">
      <c r="A4609" t="s">
        <v>16018</v>
      </c>
      <c r="B4609">
        <v>36.941400000000002</v>
      </c>
      <c r="C4609">
        <v>73.058300000000003</v>
      </c>
      <c r="D4609">
        <v>57.91</v>
      </c>
      <c r="E4609">
        <v>4.3</v>
      </c>
      <c r="F4609" t="s">
        <v>23</v>
      </c>
      <c r="H4609">
        <v>90</v>
      </c>
      <c r="I4609">
        <v>2.7229999999999999</v>
      </c>
      <c r="J4609">
        <v>0.63</v>
      </c>
      <c r="K4609" t="s">
        <v>24</v>
      </c>
      <c r="L4609" t="s">
        <v>16019</v>
      </c>
      <c r="M4609" t="s">
        <v>16020</v>
      </c>
      <c r="N4609" t="s">
        <v>16021</v>
      </c>
      <c r="O4609" t="s">
        <v>28</v>
      </c>
      <c r="P4609">
        <v>7</v>
      </c>
      <c r="Q4609">
        <v>9.6999999999999993</v>
      </c>
      <c r="R4609">
        <v>0.14699999999999999</v>
      </c>
      <c r="S4609">
        <v>13</v>
      </c>
      <c r="T4609" t="s">
        <v>29</v>
      </c>
      <c r="U4609" t="s">
        <v>24</v>
      </c>
      <c r="V4609" t="s">
        <v>24</v>
      </c>
    </row>
    <row r="4610" spans="1:22" x14ac:dyDescent="0.35">
      <c r="A4610" t="s">
        <v>16022</v>
      </c>
      <c r="B4610">
        <v>0.86099999999999999</v>
      </c>
      <c r="C4610">
        <v>99.974100000000007</v>
      </c>
      <c r="D4610">
        <v>40.58</v>
      </c>
      <c r="E4610">
        <v>4.3</v>
      </c>
      <c r="F4610" t="s">
        <v>23</v>
      </c>
      <c r="H4610">
        <v>100</v>
      </c>
      <c r="I4610">
        <v>1.19</v>
      </c>
      <c r="J4610">
        <v>0.7</v>
      </c>
      <c r="K4610" t="s">
        <v>24</v>
      </c>
      <c r="L4610" t="s">
        <v>16023</v>
      </c>
      <c r="M4610" t="s">
        <v>16024</v>
      </c>
      <c r="N4610" t="s">
        <v>16025</v>
      </c>
      <c r="O4610" t="s">
        <v>28</v>
      </c>
      <c r="P4610">
        <v>3.3</v>
      </c>
      <c r="Q4610">
        <v>8.6</v>
      </c>
      <c r="R4610">
        <v>0.16800000000000001</v>
      </c>
      <c r="S4610">
        <v>11</v>
      </c>
      <c r="T4610" t="s">
        <v>29</v>
      </c>
      <c r="U4610" t="s">
        <v>24</v>
      </c>
      <c r="V4610" t="s">
        <v>24</v>
      </c>
    </row>
    <row r="4611" spans="1:22" x14ac:dyDescent="0.35">
      <c r="A4611" t="s">
        <v>16026</v>
      </c>
      <c r="B4611">
        <v>4.4477000000000002</v>
      </c>
      <c r="C4611">
        <v>96.353499999999997</v>
      </c>
      <c r="D4611">
        <v>6.23</v>
      </c>
      <c r="E4611">
        <v>4.9000000000000004</v>
      </c>
      <c r="F4611" t="s">
        <v>23</v>
      </c>
      <c r="H4611">
        <v>144</v>
      </c>
      <c r="I4611">
        <v>0.97499999999999998</v>
      </c>
      <c r="J4611">
        <v>0.42</v>
      </c>
      <c r="K4611" t="s">
        <v>24</v>
      </c>
      <c r="L4611" t="s">
        <v>16027</v>
      </c>
      <c r="M4611" t="s">
        <v>16028</v>
      </c>
      <c r="N4611" t="s">
        <v>16029</v>
      </c>
      <c r="O4611" t="s">
        <v>28</v>
      </c>
      <c r="P4611">
        <v>8.3000000000000007</v>
      </c>
      <c r="Q4611">
        <v>6.8</v>
      </c>
      <c r="R4611">
        <v>0.17699999999999999</v>
      </c>
      <c r="S4611">
        <v>14</v>
      </c>
      <c r="T4611" t="s">
        <v>29</v>
      </c>
      <c r="U4611" t="s">
        <v>24</v>
      </c>
      <c r="V4611" t="s">
        <v>24</v>
      </c>
    </row>
    <row r="4612" spans="1:22" x14ac:dyDescent="0.35">
      <c r="A4612" t="s">
        <v>16030</v>
      </c>
      <c r="B4612">
        <v>23.031700000000001</v>
      </c>
      <c r="C4612">
        <v>94.208600000000004</v>
      </c>
      <c r="D4612">
        <v>76.92</v>
      </c>
      <c r="E4612">
        <v>4.2</v>
      </c>
      <c r="F4612" t="s">
        <v>23</v>
      </c>
      <c r="H4612">
        <v>128</v>
      </c>
      <c r="I4612">
        <v>1.1950000000000001</v>
      </c>
      <c r="J4612">
        <v>0.95</v>
      </c>
      <c r="K4612" t="s">
        <v>24</v>
      </c>
      <c r="L4612" t="s">
        <v>16031</v>
      </c>
      <c r="M4612" t="s">
        <v>16032</v>
      </c>
      <c r="N4612" t="s">
        <v>16033</v>
      </c>
      <c r="O4612" t="s">
        <v>28</v>
      </c>
      <c r="P4612">
        <v>5.4</v>
      </c>
      <c r="Q4612">
        <v>8.1</v>
      </c>
      <c r="R4612">
        <v>0.16700000000000001</v>
      </c>
      <c r="S4612">
        <v>10</v>
      </c>
      <c r="T4612" t="s">
        <v>29</v>
      </c>
      <c r="U4612" t="s">
        <v>24</v>
      </c>
      <c r="V4612" t="s">
        <v>24</v>
      </c>
    </row>
    <row r="4613" spans="1:22" x14ac:dyDescent="0.35">
      <c r="A4613" t="s">
        <v>16034</v>
      </c>
      <c r="B4613">
        <v>1.1192</v>
      </c>
      <c r="C4613">
        <v>100.05880000000001</v>
      </c>
      <c r="D4613">
        <v>204.1</v>
      </c>
      <c r="E4613">
        <v>4</v>
      </c>
      <c r="F4613" t="s">
        <v>23</v>
      </c>
      <c r="H4613">
        <v>122</v>
      </c>
      <c r="I4613">
        <v>1.2569999999999999</v>
      </c>
      <c r="J4613">
        <v>1.01</v>
      </c>
      <c r="K4613" t="s">
        <v>24</v>
      </c>
      <c r="L4613" t="s">
        <v>16035</v>
      </c>
      <c r="M4613" t="s">
        <v>16036</v>
      </c>
      <c r="N4613" t="s">
        <v>16037</v>
      </c>
      <c r="O4613" t="s">
        <v>28</v>
      </c>
      <c r="P4613">
        <v>6.3</v>
      </c>
      <c r="Q4613">
        <v>7.2</v>
      </c>
      <c r="R4613">
        <v>0.16400000000000001</v>
      </c>
      <c r="S4613">
        <v>10</v>
      </c>
      <c r="T4613" t="s">
        <v>29</v>
      </c>
      <c r="U4613" t="s">
        <v>24</v>
      </c>
      <c r="V4613" t="s">
        <v>24</v>
      </c>
    </row>
    <row r="4614" spans="1:22" x14ac:dyDescent="0.35">
      <c r="A4614" t="s">
        <v>16038</v>
      </c>
      <c r="B4614">
        <v>26.129100000000001</v>
      </c>
      <c r="C4614">
        <v>90.545299999999997</v>
      </c>
      <c r="D4614">
        <v>10</v>
      </c>
      <c r="E4614">
        <v>4.3</v>
      </c>
      <c r="F4614" t="s">
        <v>23</v>
      </c>
      <c r="H4614">
        <v>88</v>
      </c>
      <c r="I4614">
        <v>1.3069999999999999</v>
      </c>
      <c r="J4614">
        <v>0.64</v>
      </c>
      <c r="K4614" t="s">
        <v>24</v>
      </c>
      <c r="L4614" t="s">
        <v>16039</v>
      </c>
      <c r="M4614" t="s">
        <v>16040</v>
      </c>
      <c r="N4614" t="s">
        <v>16041</v>
      </c>
      <c r="O4614" t="s">
        <v>28</v>
      </c>
      <c r="P4614">
        <v>6.2</v>
      </c>
      <c r="Q4614">
        <v>1.9</v>
      </c>
      <c r="R4614">
        <v>0.10199999999999999</v>
      </c>
      <c r="S4614">
        <v>32</v>
      </c>
      <c r="T4614" t="s">
        <v>29</v>
      </c>
      <c r="U4614" t="s">
        <v>24</v>
      </c>
      <c r="V4614" t="s">
        <v>24</v>
      </c>
    </row>
    <row r="4615" spans="1:22" x14ac:dyDescent="0.35">
      <c r="A4615" t="s">
        <v>16042</v>
      </c>
      <c r="B4615">
        <v>37.127400000000002</v>
      </c>
      <c r="C4615">
        <v>71.614099999999993</v>
      </c>
      <c r="D4615">
        <v>113.96</v>
      </c>
      <c r="E4615">
        <v>4.2</v>
      </c>
      <c r="F4615" t="s">
        <v>23</v>
      </c>
      <c r="H4615">
        <v>61</v>
      </c>
      <c r="I4615">
        <v>3.32</v>
      </c>
      <c r="J4615">
        <v>0.94</v>
      </c>
      <c r="K4615" t="s">
        <v>24</v>
      </c>
      <c r="L4615" t="s">
        <v>16043</v>
      </c>
      <c r="M4615" t="s">
        <v>16044</v>
      </c>
      <c r="N4615" t="s">
        <v>16045</v>
      </c>
      <c r="O4615" t="s">
        <v>28</v>
      </c>
      <c r="P4615">
        <v>7.8</v>
      </c>
      <c r="Q4615">
        <v>7.7</v>
      </c>
      <c r="R4615">
        <v>9.5000000000000001E-2</v>
      </c>
      <c r="S4615">
        <v>33</v>
      </c>
      <c r="T4615" t="s">
        <v>29</v>
      </c>
      <c r="U4615" t="s">
        <v>24</v>
      </c>
      <c r="V4615" t="s">
        <v>24</v>
      </c>
    </row>
    <row r="4616" spans="1:22" x14ac:dyDescent="0.35">
      <c r="A4616" t="s">
        <v>16046</v>
      </c>
      <c r="B4616">
        <v>33.866</v>
      </c>
      <c r="C4616">
        <v>74.926599999999993</v>
      </c>
      <c r="D4616">
        <v>10</v>
      </c>
      <c r="E4616">
        <v>4.2</v>
      </c>
      <c r="F4616" t="s">
        <v>23</v>
      </c>
      <c r="H4616">
        <v>145</v>
      </c>
      <c r="I4616">
        <v>1.397</v>
      </c>
      <c r="J4616">
        <v>0.88</v>
      </c>
      <c r="K4616" t="s">
        <v>24</v>
      </c>
      <c r="L4616" t="s">
        <v>16047</v>
      </c>
      <c r="M4616" t="s">
        <v>16048</v>
      </c>
      <c r="N4616" t="s">
        <v>16049</v>
      </c>
      <c r="O4616" t="s">
        <v>28</v>
      </c>
      <c r="P4616">
        <v>8.9</v>
      </c>
      <c r="Q4616">
        <v>2</v>
      </c>
      <c r="R4616">
        <v>0.372</v>
      </c>
      <c r="S4616">
        <v>2</v>
      </c>
      <c r="T4616" t="s">
        <v>29</v>
      </c>
      <c r="U4616" t="s">
        <v>24</v>
      </c>
      <c r="V4616" t="s">
        <v>24</v>
      </c>
    </row>
    <row r="4617" spans="1:22" x14ac:dyDescent="0.35">
      <c r="A4617" t="s">
        <v>16050</v>
      </c>
      <c r="B4617">
        <v>7.681</v>
      </c>
      <c r="C4617">
        <v>94.058000000000007</v>
      </c>
      <c r="D4617">
        <v>58.64</v>
      </c>
      <c r="E4617">
        <v>4.5</v>
      </c>
      <c r="F4617" t="s">
        <v>23</v>
      </c>
      <c r="H4617">
        <v>82</v>
      </c>
      <c r="I4617">
        <v>6.9279999999999999</v>
      </c>
      <c r="J4617">
        <v>0.47</v>
      </c>
      <c r="K4617" t="s">
        <v>24</v>
      </c>
      <c r="L4617" t="s">
        <v>16051</v>
      </c>
      <c r="M4617" t="s">
        <v>16052</v>
      </c>
      <c r="N4617" t="s">
        <v>16053</v>
      </c>
      <c r="O4617" t="s">
        <v>28</v>
      </c>
      <c r="P4617">
        <v>6</v>
      </c>
      <c r="Q4617">
        <v>7.9</v>
      </c>
      <c r="R4617">
        <v>0.11600000000000001</v>
      </c>
      <c r="S4617">
        <v>22</v>
      </c>
      <c r="T4617" t="s">
        <v>29</v>
      </c>
      <c r="U4617" t="s">
        <v>24</v>
      </c>
      <c r="V4617" t="s">
        <v>24</v>
      </c>
    </row>
    <row r="4618" spans="1:22" x14ac:dyDescent="0.35">
      <c r="A4618" t="s">
        <v>16054</v>
      </c>
      <c r="B4618">
        <v>22.2089</v>
      </c>
      <c r="C4618">
        <v>94.387699999999995</v>
      </c>
      <c r="D4618">
        <v>90.82</v>
      </c>
      <c r="E4618">
        <v>5.0999999999999996</v>
      </c>
      <c r="F4618" t="s">
        <v>23</v>
      </c>
      <c r="H4618">
        <v>25</v>
      </c>
      <c r="I4618">
        <v>0.84699999999999998</v>
      </c>
      <c r="J4618">
        <v>0.6</v>
      </c>
      <c r="K4618" t="s">
        <v>24</v>
      </c>
      <c r="L4618" t="s">
        <v>16055</v>
      </c>
      <c r="M4618" t="s">
        <v>16056</v>
      </c>
      <c r="N4618" t="s">
        <v>16057</v>
      </c>
      <c r="O4618" t="s">
        <v>28</v>
      </c>
      <c r="P4618">
        <v>4.4000000000000004</v>
      </c>
      <c r="Q4618">
        <v>5.0999999999999996</v>
      </c>
      <c r="R4618">
        <v>4.4999999999999998E-2</v>
      </c>
      <c r="S4618">
        <v>161</v>
      </c>
      <c r="T4618" t="s">
        <v>29</v>
      </c>
      <c r="U4618" t="s">
        <v>24</v>
      </c>
      <c r="V4618" t="s">
        <v>24</v>
      </c>
    </row>
    <row r="4619" spans="1:22" x14ac:dyDescent="0.35">
      <c r="A4619" t="s">
        <v>16058</v>
      </c>
      <c r="B4619">
        <v>21.835799999999999</v>
      </c>
      <c r="C4619">
        <v>93.423299999999998</v>
      </c>
      <c r="D4619">
        <v>52.56</v>
      </c>
      <c r="E4619">
        <v>4.5999999999999996</v>
      </c>
      <c r="F4619" t="s">
        <v>23</v>
      </c>
      <c r="H4619">
        <v>141</v>
      </c>
      <c r="I4619">
        <v>0.81799999999999995</v>
      </c>
      <c r="J4619">
        <v>0.33</v>
      </c>
      <c r="K4619" t="s">
        <v>24</v>
      </c>
      <c r="L4619" t="s">
        <v>16059</v>
      </c>
      <c r="M4619" t="s">
        <v>16060</v>
      </c>
      <c r="N4619" t="s">
        <v>16061</v>
      </c>
      <c r="O4619" t="s">
        <v>28</v>
      </c>
      <c r="P4619">
        <v>5.5</v>
      </c>
      <c r="Q4619">
        <v>7.4</v>
      </c>
      <c r="R4619">
        <v>0.14599999999999999</v>
      </c>
      <c r="S4619">
        <v>16</v>
      </c>
      <c r="T4619" t="s">
        <v>29</v>
      </c>
      <c r="U4619" t="s">
        <v>24</v>
      </c>
      <c r="V4619" t="s">
        <v>24</v>
      </c>
    </row>
    <row r="4620" spans="1:22" x14ac:dyDescent="0.35">
      <c r="A4620" t="s">
        <v>16062</v>
      </c>
      <c r="B4620">
        <v>12.619</v>
      </c>
      <c r="C4620">
        <v>93.265299999999996</v>
      </c>
      <c r="D4620">
        <v>62.26</v>
      </c>
      <c r="E4620">
        <v>4.5999999999999996</v>
      </c>
      <c r="F4620" t="s">
        <v>23</v>
      </c>
      <c r="H4620">
        <v>92</v>
      </c>
      <c r="I4620">
        <v>1.0840000000000001</v>
      </c>
      <c r="J4620">
        <v>0.47</v>
      </c>
      <c r="K4620" t="s">
        <v>24</v>
      </c>
      <c r="L4620" t="s">
        <v>16063</v>
      </c>
      <c r="M4620" t="s">
        <v>16064</v>
      </c>
      <c r="N4620" t="s">
        <v>16065</v>
      </c>
      <c r="O4620" t="s">
        <v>28</v>
      </c>
      <c r="P4620">
        <v>7.8</v>
      </c>
      <c r="Q4620">
        <v>7.7</v>
      </c>
      <c r="R4620">
        <v>9.6000000000000002E-2</v>
      </c>
      <c r="S4620">
        <v>34</v>
      </c>
      <c r="T4620" t="s">
        <v>29</v>
      </c>
      <c r="U4620" t="s">
        <v>24</v>
      </c>
      <c r="V4620" t="s">
        <v>24</v>
      </c>
    </row>
    <row r="4621" spans="1:22" x14ac:dyDescent="0.35">
      <c r="A4621" t="s">
        <v>16066</v>
      </c>
      <c r="B4621">
        <v>39.044400000000003</v>
      </c>
      <c r="C4621">
        <v>76.014799999999994</v>
      </c>
      <c r="D4621">
        <v>48.04</v>
      </c>
      <c r="E4621">
        <v>4.4000000000000004</v>
      </c>
      <c r="F4621" t="s">
        <v>23</v>
      </c>
      <c r="H4621">
        <v>188</v>
      </c>
      <c r="I4621">
        <v>2.375</v>
      </c>
      <c r="J4621">
        <v>0.84</v>
      </c>
      <c r="K4621" t="s">
        <v>24</v>
      </c>
      <c r="L4621" t="s">
        <v>16067</v>
      </c>
      <c r="M4621" t="s">
        <v>16068</v>
      </c>
      <c r="N4621" t="s">
        <v>16069</v>
      </c>
      <c r="O4621" t="s">
        <v>28</v>
      </c>
      <c r="P4621">
        <v>10</v>
      </c>
      <c r="Q4621">
        <v>11.9</v>
      </c>
      <c r="R4621">
        <v>0.218</v>
      </c>
      <c r="S4621">
        <v>6</v>
      </c>
      <c r="T4621" t="s">
        <v>29</v>
      </c>
      <c r="U4621" t="s">
        <v>24</v>
      </c>
      <c r="V4621" t="s">
        <v>24</v>
      </c>
    </row>
    <row r="4622" spans="1:22" x14ac:dyDescent="0.35">
      <c r="A4622" t="s">
        <v>16070</v>
      </c>
      <c r="B4622">
        <v>37.965899999999998</v>
      </c>
      <c r="C4622">
        <v>66.411799999999999</v>
      </c>
      <c r="D4622">
        <v>10</v>
      </c>
      <c r="E4622">
        <v>4.8</v>
      </c>
      <c r="F4622" t="s">
        <v>23</v>
      </c>
      <c r="H4622">
        <v>53</v>
      </c>
      <c r="I4622">
        <v>4.0170000000000003</v>
      </c>
      <c r="J4622">
        <v>0.81</v>
      </c>
      <c r="K4622" t="s">
        <v>24</v>
      </c>
      <c r="L4622" t="s">
        <v>16071</v>
      </c>
      <c r="M4622" t="s">
        <v>16072</v>
      </c>
      <c r="N4622" t="s">
        <v>16073</v>
      </c>
      <c r="O4622" t="s">
        <v>28</v>
      </c>
      <c r="P4622">
        <v>7.1</v>
      </c>
      <c r="Q4622">
        <v>1.9</v>
      </c>
      <c r="R4622">
        <v>7.8E-2</v>
      </c>
      <c r="S4622">
        <v>51</v>
      </c>
      <c r="T4622" t="s">
        <v>29</v>
      </c>
      <c r="U4622" t="s">
        <v>24</v>
      </c>
      <c r="V4622" t="s">
        <v>24</v>
      </c>
    </row>
    <row r="4623" spans="1:22" x14ac:dyDescent="0.35">
      <c r="A4623" t="s">
        <v>16074</v>
      </c>
      <c r="B4623">
        <v>5.1679000000000004</v>
      </c>
      <c r="C4623">
        <v>94.244600000000005</v>
      </c>
      <c r="D4623">
        <v>39.26</v>
      </c>
      <c r="E4623">
        <v>4.4000000000000004</v>
      </c>
      <c r="F4623" t="s">
        <v>23</v>
      </c>
      <c r="H4623">
        <v>73</v>
      </c>
      <c r="I4623">
        <v>2.6920000000000002</v>
      </c>
      <c r="J4623">
        <v>0.57999999999999996</v>
      </c>
      <c r="K4623" t="s">
        <v>24</v>
      </c>
      <c r="L4623" t="s">
        <v>16075</v>
      </c>
      <c r="M4623" t="s">
        <v>16076</v>
      </c>
      <c r="N4623" t="s">
        <v>16077</v>
      </c>
      <c r="O4623" t="s">
        <v>28</v>
      </c>
      <c r="P4623">
        <v>8.9</v>
      </c>
      <c r="Q4623">
        <v>6.9</v>
      </c>
      <c r="R4623">
        <v>8.6999999999999994E-2</v>
      </c>
      <c r="S4623">
        <v>49</v>
      </c>
      <c r="T4623" t="s">
        <v>29</v>
      </c>
      <c r="U4623" t="s">
        <v>24</v>
      </c>
      <c r="V4623" t="s">
        <v>24</v>
      </c>
    </row>
    <row r="4624" spans="1:22" x14ac:dyDescent="0.35">
      <c r="A4624" t="s">
        <v>16078</v>
      </c>
      <c r="B4624">
        <v>3.2875000000000001</v>
      </c>
      <c r="C4624">
        <v>98.213700000000003</v>
      </c>
      <c r="D4624">
        <v>128.21</v>
      </c>
      <c r="E4624">
        <v>5</v>
      </c>
      <c r="F4624" t="s">
        <v>106</v>
      </c>
      <c r="H4624">
        <v>50</v>
      </c>
      <c r="I4624">
        <v>0.92100000000000004</v>
      </c>
      <c r="J4624">
        <v>0.87</v>
      </c>
      <c r="K4624" t="s">
        <v>24</v>
      </c>
      <c r="L4624" t="s">
        <v>16079</v>
      </c>
      <c r="M4624" t="s">
        <v>16080</v>
      </c>
      <c r="N4624" t="s">
        <v>16081</v>
      </c>
      <c r="O4624" t="s">
        <v>28</v>
      </c>
      <c r="P4624">
        <v>6.5</v>
      </c>
      <c r="Q4624">
        <v>4.5</v>
      </c>
      <c r="R4624">
        <v>9.2999999999999999E-2</v>
      </c>
      <c r="S4624">
        <v>11</v>
      </c>
      <c r="T4624" t="s">
        <v>29</v>
      </c>
      <c r="U4624" t="s">
        <v>24</v>
      </c>
      <c r="V4624" t="s">
        <v>24</v>
      </c>
    </row>
    <row r="4625" spans="1:22" x14ac:dyDescent="0.35">
      <c r="A4625" t="s">
        <v>16082</v>
      </c>
      <c r="B4625">
        <v>5.4416000000000002</v>
      </c>
      <c r="C4625">
        <v>61.368299999999998</v>
      </c>
      <c r="D4625">
        <v>10</v>
      </c>
      <c r="E4625">
        <v>4.4000000000000004</v>
      </c>
      <c r="F4625" t="s">
        <v>23</v>
      </c>
      <c r="H4625">
        <v>63</v>
      </c>
      <c r="I4625">
        <v>11.643000000000001</v>
      </c>
      <c r="J4625">
        <v>0.78</v>
      </c>
      <c r="K4625" t="s">
        <v>24</v>
      </c>
      <c r="L4625" t="s">
        <v>16083</v>
      </c>
      <c r="M4625" t="s">
        <v>16084</v>
      </c>
      <c r="N4625" t="s">
        <v>478</v>
      </c>
      <c r="O4625" t="s">
        <v>28</v>
      </c>
      <c r="P4625">
        <v>10.4</v>
      </c>
      <c r="Q4625">
        <v>1.9</v>
      </c>
      <c r="R4625">
        <v>8.7999999999999995E-2</v>
      </c>
      <c r="S4625">
        <v>40</v>
      </c>
      <c r="T4625" t="s">
        <v>29</v>
      </c>
      <c r="U4625" t="s">
        <v>24</v>
      </c>
      <c r="V4625" t="s">
        <v>24</v>
      </c>
    </row>
    <row r="4626" spans="1:22" x14ac:dyDescent="0.35">
      <c r="A4626" t="s">
        <v>16085</v>
      </c>
      <c r="B4626">
        <v>36.566600000000001</v>
      </c>
      <c r="C4626">
        <v>74.137799999999999</v>
      </c>
      <c r="D4626">
        <v>58.65</v>
      </c>
      <c r="E4626">
        <v>4.4000000000000004</v>
      </c>
      <c r="F4626" t="s">
        <v>23</v>
      </c>
      <c r="H4626">
        <v>101</v>
      </c>
      <c r="I4626">
        <v>2.9950000000000001</v>
      </c>
      <c r="J4626">
        <v>0.98</v>
      </c>
      <c r="K4626" t="s">
        <v>24</v>
      </c>
      <c r="L4626" t="s">
        <v>16086</v>
      </c>
      <c r="M4626" t="s">
        <v>16087</v>
      </c>
      <c r="N4626" t="s">
        <v>12065</v>
      </c>
      <c r="O4626" t="s">
        <v>28</v>
      </c>
      <c r="P4626">
        <v>8</v>
      </c>
      <c r="Q4626">
        <v>7.5</v>
      </c>
      <c r="R4626">
        <v>8.6999999999999994E-2</v>
      </c>
      <c r="S4626">
        <v>40</v>
      </c>
      <c r="T4626" t="s">
        <v>29</v>
      </c>
      <c r="U4626" t="s">
        <v>24</v>
      </c>
      <c r="V4626" t="s">
        <v>24</v>
      </c>
    </row>
    <row r="4627" spans="1:22" x14ac:dyDescent="0.35">
      <c r="A4627" t="s">
        <v>16088</v>
      </c>
      <c r="B4627">
        <v>4.5374999999999996</v>
      </c>
      <c r="C4627">
        <v>97.722999999999999</v>
      </c>
      <c r="D4627">
        <v>10</v>
      </c>
      <c r="E4627">
        <v>4.8</v>
      </c>
      <c r="F4627" t="s">
        <v>23</v>
      </c>
      <c r="H4627">
        <v>32</v>
      </c>
      <c r="I4627">
        <v>1.034</v>
      </c>
      <c r="J4627">
        <v>0.85</v>
      </c>
      <c r="K4627" t="s">
        <v>24</v>
      </c>
      <c r="L4627" t="s">
        <v>16089</v>
      </c>
      <c r="M4627" t="s">
        <v>16090</v>
      </c>
      <c r="N4627" t="s">
        <v>16091</v>
      </c>
      <c r="O4627" t="s">
        <v>28</v>
      </c>
      <c r="P4627">
        <v>5.0999999999999996</v>
      </c>
      <c r="Q4627">
        <v>1.7</v>
      </c>
      <c r="R4627">
        <v>7.6999999999999999E-2</v>
      </c>
      <c r="S4627">
        <v>53</v>
      </c>
      <c r="T4627" t="s">
        <v>29</v>
      </c>
      <c r="U4627" t="s">
        <v>24</v>
      </c>
      <c r="V4627" t="s">
        <v>24</v>
      </c>
    </row>
    <row r="4628" spans="1:22" x14ac:dyDescent="0.35">
      <c r="A4628" t="s">
        <v>16092</v>
      </c>
      <c r="B4628">
        <v>38.404400000000003</v>
      </c>
      <c r="C4628">
        <v>75.448499999999996</v>
      </c>
      <c r="D4628">
        <v>140.16999999999999</v>
      </c>
      <c r="E4628">
        <v>4.0999999999999996</v>
      </c>
      <c r="F4628" t="s">
        <v>23</v>
      </c>
      <c r="H4628">
        <v>170</v>
      </c>
      <c r="I4628">
        <v>3.0379999999999998</v>
      </c>
      <c r="J4628">
        <v>0.54</v>
      </c>
      <c r="K4628" t="s">
        <v>24</v>
      </c>
      <c r="L4628" t="s">
        <v>16093</v>
      </c>
      <c r="M4628" t="s">
        <v>16094</v>
      </c>
      <c r="N4628" t="s">
        <v>16095</v>
      </c>
      <c r="O4628" t="s">
        <v>28</v>
      </c>
      <c r="P4628">
        <v>9.3000000000000007</v>
      </c>
      <c r="Q4628">
        <v>12.5</v>
      </c>
      <c r="R4628">
        <v>0.23300000000000001</v>
      </c>
      <c r="S4628">
        <v>5</v>
      </c>
      <c r="T4628" t="s">
        <v>29</v>
      </c>
      <c r="U4628" t="s">
        <v>24</v>
      </c>
      <c r="V4628" t="s">
        <v>24</v>
      </c>
    </row>
    <row r="4629" spans="1:22" x14ac:dyDescent="0.35">
      <c r="A4629" t="s">
        <v>16096</v>
      </c>
      <c r="B4629">
        <v>33.702199999999998</v>
      </c>
      <c r="C4629">
        <v>88.426699999999997</v>
      </c>
      <c r="D4629">
        <v>10</v>
      </c>
      <c r="E4629">
        <v>4</v>
      </c>
      <c r="F4629" t="s">
        <v>23</v>
      </c>
      <c r="H4629">
        <v>105</v>
      </c>
      <c r="I4629">
        <v>5.891</v>
      </c>
      <c r="J4629">
        <v>0.32</v>
      </c>
      <c r="K4629" t="s">
        <v>24</v>
      </c>
      <c r="L4629" t="s">
        <v>16097</v>
      </c>
      <c r="M4629" t="s">
        <v>16098</v>
      </c>
      <c r="N4629" t="s">
        <v>52</v>
      </c>
      <c r="O4629" t="s">
        <v>28</v>
      </c>
      <c r="P4629">
        <v>11.4</v>
      </c>
      <c r="Q4629">
        <v>1.9</v>
      </c>
      <c r="R4629">
        <v>0.13300000000000001</v>
      </c>
      <c r="S4629">
        <v>15</v>
      </c>
      <c r="T4629" t="s">
        <v>29</v>
      </c>
      <c r="U4629" t="s">
        <v>24</v>
      </c>
      <c r="V4629" t="s">
        <v>24</v>
      </c>
    </row>
    <row r="4630" spans="1:22" x14ac:dyDescent="0.35">
      <c r="A4630" t="s">
        <v>16099</v>
      </c>
      <c r="B4630">
        <v>25.014900000000001</v>
      </c>
      <c r="C4630">
        <v>99.398499999999999</v>
      </c>
      <c r="D4630">
        <v>10</v>
      </c>
      <c r="E4630">
        <v>4.5</v>
      </c>
      <c r="F4630" t="s">
        <v>23</v>
      </c>
      <c r="H4630">
        <v>40</v>
      </c>
      <c r="I4630">
        <v>3.7160000000000002</v>
      </c>
      <c r="J4630">
        <v>0.56999999999999995</v>
      </c>
      <c r="K4630" t="s">
        <v>24</v>
      </c>
      <c r="L4630" t="s">
        <v>16100</v>
      </c>
      <c r="M4630" t="s">
        <v>16098</v>
      </c>
      <c r="N4630" t="s">
        <v>16101</v>
      </c>
      <c r="O4630" t="s">
        <v>28</v>
      </c>
      <c r="P4630">
        <v>3.7</v>
      </c>
      <c r="Q4630">
        <v>1.9</v>
      </c>
      <c r="R4630">
        <v>0.13100000000000001</v>
      </c>
      <c r="S4630">
        <v>19</v>
      </c>
      <c r="T4630" t="s">
        <v>29</v>
      </c>
      <c r="U4630" t="s">
        <v>24</v>
      </c>
      <c r="V4630" t="s">
        <v>24</v>
      </c>
    </row>
    <row r="4631" spans="1:22" x14ac:dyDescent="0.35">
      <c r="A4631" t="s">
        <v>16102</v>
      </c>
      <c r="B4631">
        <v>3.0670000000000002</v>
      </c>
      <c r="C4631">
        <v>96.134900000000002</v>
      </c>
      <c r="D4631">
        <v>27.89</v>
      </c>
      <c r="E4631">
        <v>5</v>
      </c>
      <c r="F4631" t="s">
        <v>23</v>
      </c>
      <c r="H4631">
        <v>59</v>
      </c>
      <c r="I4631">
        <v>2.2669999999999999</v>
      </c>
      <c r="J4631">
        <v>0.75</v>
      </c>
      <c r="K4631" t="s">
        <v>24</v>
      </c>
      <c r="L4631" t="s">
        <v>16103</v>
      </c>
      <c r="M4631" t="s">
        <v>16104</v>
      </c>
      <c r="N4631" t="s">
        <v>16105</v>
      </c>
      <c r="O4631" t="s">
        <v>28</v>
      </c>
      <c r="P4631">
        <v>7.2</v>
      </c>
      <c r="Q4631">
        <v>4.9000000000000004</v>
      </c>
      <c r="R4631">
        <v>6.7000000000000004E-2</v>
      </c>
      <c r="S4631">
        <v>71</v>
      </c>
      <c r="T4631" t="s">
        <v>29</v>
      </c>
      <c r="U4631" t="s">
        <v>24</v>
      </c>
      <c r="V4631" t="s">
        <v>24</v>
      </c>
    </row>
    <row r="4632" spans="1:22" x14ac:dyDescent="0.35">
      <c r="A4632" t="s">
        <v>16106</v>
      </c>
      <c r="B4632">
        <v>36.343000000000004</v>
      </c>
      <c r="C4632">
        <v>70.566199999999995</v>
      </c>
      <c r="D4632">
        <v>179.58</v>
      </c>
      <c r="E4632">
        <v>4</v>
      </c>
      <c r="F4632" t="s">
        <v>23</v>
      </c>
      <c r="H4632">
        <v>75</v>
      </c>
      <c r="I4632">
        <v>2.1859999999999999</v>
      </c>
      <c r="J4632">
        <v>0.71</v>
      </c>
      <c r="K4632" t="s">
        <v>24</v>
      </c>
      <c r="L4632" t="s">
        <v>16107</v>
      </c>
      <c r="M4632" t="s">
        <v>16108</v>
      </c>
      <c r="N4632" t="s">
        <v>16109</v>
      </c>
      <c r="O4632" t="s">
        <v>28</v>
      </c>
      <c r="P4632">
        <v>7.3</v>
      </c>
      <c r="Q4632">
        <v>8.1</v>
      </c>
      <c r="R4632">
        <v>0.113</v>
      </c>
      <c r="S4632">
        <v>22</v>
      </c>
      <c r="T4632" t="s">
        <v>29</v>
      </c>
      <c r="U4632" t="s">
        <v>24</v>
      </c>
      <c r="V4632" t="s">
        <v>24</v>
      </c>
    </row>
    <row r="4633" spans="1:22" x14ac:dyDescent="0.35">
      <c r="A4633" t="s">
        <v>16110</v>
      </c>
      <c r="B4633">
        <v>5.3122999999999996</v>
      </c>
      <c r="C4633">
        <v>94.503200000000007</v>
      </c>
      <c r="D4633">
        <v>64.819999999999993</v>
      </c>
      <c r="E4633">
        <v>4.9000000000000004</v>
      </c>
      <c r="F4633" t="s">
        <v>23</v>
      </c>
      <c r="H4633">
        <v>137</v>
      </c>
      <c r="I4633">
        <v>2.4350000000000001</v>
      </c>
      <c r="J4633">
        <v>0.72</v>
      </c>
      <c r="K4633" t="s">
        <v>24</v>
      </c>
      <c r="L4633" t="s">
        <v>16111</v>
      </c>
      <c r="M4633" t="s">
        <v>16112</v>
      </c>
      <c r="N4633" t="s">
        <v>16113</v>
      </c>
      <c r="O4633" t="s">
        <v>28</v>
      </c>
      <c r="P4633">
        <v>8.6999999999999993</v>
      </c>
      <c r="Q4633">
        <v>8</v>
      </c>
      <c r="R4633">
        <v>0.08</v>
      </c>
      <c r="S4633">
        <v>49</v>
      </c>
      <c r="T4633" t="s">
        <v>29</v>
      </c>
      <c r="U4633" t="s">
        <v>24</v>
      </c>
      <c r="V4633" t="s">
        <v>24</v>
      </c>
    </row>
    <row r="4634" spans="1:22" x14ac:dyDescent="0.35">
      <c r="A4634" t="s">
        <v>16114</v>
      </c>
      <c r="B4634">
        <v>36.6785</v>
      </c>
      <c r="C4634">
        <v>71.460300000000004</v>
      </c>
      <c r="D4634">
        <v>172.71</v>
      </c>
      <c r="E4634">
        <v>4.0999999999999996</v>
      </c>
      <c r="F4634" t="s">
        <v>23</v>
      </c>
      <c r="H4634">
        <v>70</v>
      </c>
      <c r="I4634">
        <v>2.8130000000000002</v>
      </c>
      <c r="J4634">
        <v>0.79</v>
      </c>
      <c r="K4634" t="s">
        <v>24</v>
      </c>
      <c r="L4634" t="s">
        <v>16115</v>
      </c>
      <c r="M4634" t="s">
        <v>16116</v>
      </c>
      <c r="N4634" t="s">
        <v>16117</v>
      </c>
      <c r="O4634" t="s">
        <v>28</v>
      </c>
      <c r="P4634">
        <v>5.8</v>
      </c>
      <c r="Q4634">
        <v>8.9</v>
      </c>
      <c r="R4634">
        <v>0.17399999999999999</v>
      </c>
      <c r="S4634">
        <v>9</v>
      </c>
      <c r="T4634" t="s">
        <v>29</v>
      </c>
      <c r="U4634" t="s">
        <v>24</v>
      </c>
      <c r="V4634" t="s">
        <v>24</v>
      </c>
    </row>
    <row r="4635" spans="1:22" x14ac:dyDescent="0.35">
      <c r="A4635" t="s">
        <v>16118</v>
      </c>
      <c r="B4635">
        <v>33.713000000000001</v>
      </c>
      <c r="C4635">
        <v>88.501199999999997</v>
      </c>
      <c r="D4635">
        <v>10</v>
      </c>
      <c r="E4635">
        <v>4.4000000000000004</v>
      </c>
      <c r="F4635" t="s">
        <v>23</v>
      </c>
      <c r="H4635">
        <v>50</v>
      </c>
      <c r="I4635">
        <v>4.5810000000000004</v>
      </c>
      <c r="J4635">
        <v>0.84</v>
      </c>
      <c r="K4635" t="s">
        <v>24</v>
      </c>
      <c r="L4635" t="s">
        <v>16119</v>
      </c>
      <c r="M4635" t="s">
        <v>16120</v>
      </c>
      <c r="N4635" t="s">
        <v>52</v>
      </c>
      <c r="O4635" t="s">
        <v>28</v>
      </c>
      <c r="P4635">
        <v>8.4</v>
      </c>
      <c r="Q4635">
        <v>1.9</v>
      </c>
      <c r="R4635">
        <v>9.0999999999999998E-2</v>
      </c>
      <c r="S4635">
        <v>35</v>
      </c>
      <c r="T4635" t="s">
        <v>29</v>
      </c>
      <c r="U4635" t="s">
        <v>24</v>
      </c>
      <c r="V4635" t="s">
        <v>24</v>
      </c>
    </row>
    <row r="4636" spans="1:22" x14ac:dyDescent="0.35">
      <c r="A4636" t="s">
        <v>16121</v>
      </c>
      <c r="B4636">
        <v>36.261499999999998</v>
      </c>
      <c r="C4636">
        <v>71.214600000000004</v>
      </c>
      <c r="D4636">
        <v>156.81</v>
      </c>
      <c r="E4636">
        <v>3.8</v>
      </c>
      <c r="F4636" t="s">
        <v>23</v>
      </c>
      <c r="H4636">
        <v>105</v>
      </c>
      <c r="I4636">
        <v>2.468</v>
      </c>
      <c r="J4636">
        <v>0.56999999999999995</v>
      </c>
      <c r="K4636" t="s">
        <v>24</v>
      </c>
      <c r="L4636" t="s">
        <v>16122</v>
      </c>
      <c r="M4636" t="s">
        <v>16120</v>
      </c>
      <c r="N4636" t="s">
        <v>10055</v>
      </c>
      <c r="O4636" t="s">
        <v>28</v>
      </c>
      <c r="P4636">
        <v>8.1</v>
      </c>
      <c r="Q4636">
        <v>23.6</v>
      </c>
      <c r="R4636">
        <v>0.29299999999999998</v>
      </c>
      <c r="S4636">
        <v>3</v>
      </c>
      <c r="T4636" t="s">
        <v>29</v>
      </c>
      <c r="U4636" t="s">
        <v>24</v>
      </c>
      <c r="V4636" t="s">
        <v>24</v>
      </c>
    </row>
    <row r="4637" spans="1:22" x14ac:dyDescent="0.35">
      <c r="A4637" t="s">
        <v>16123</v>
      </c>
      <c r="B4637">
        <v>2.7982</v>
      </c>
      <c r="C4637">
        <v>96.292599999999993</v>
      </c>
      <c r="D4637">
        <v>47.84</v>
      </c>
      <c r="E4637">
        <v>4.5</v>
      </c>
      <c r="F4637" t="s">
        <v>23</v>
      </c>
      <c r="H4637">
        <v>100</v>
      </c>
      <c r="I4637">
        <v>1.9610000000000001</v>
      </c>
      <c r="J4637">
        <v>0.53</v>
      </c>
      <c r="K4637" t="s">
        <v>24</v>
      </c>
      <c r="L4637" t="s">
        <v>16124</v>
      </c>
      <c r="M4637" t="s">
        <v>16125</v>
      </c>
      <c r="N4637" t="s">
        <v>8313</v>
      </c>
      <c r="O4637" t="s">
        <v>28</v>
      </c>
      <c r="P4637">
        <v>8</v>
      </c>
      <c r="Q4637">
        <v>8.1</v>
      </c>
      <c r="R4637">
        <v>9.7000000000000003E-2</v>
      </c>
      <c r="S4637">
        <v>33</v>
      </c>
      <c r="T4637" t="s">
        <v>29</v>
      </c>
      <c r="U4637" t="s">
        <v>24</v>
      </c>
      <c r="V4637" t="s">
        <v>24</v>
      </c>
    </row>
    <row r="4638" spans="1:22" x14ac:dyDescent="0.35">
      <c r="A4638" t="s">
        <v>16126</v>
      </c>
      <c r="B4638">
        <v>36.533000000000001</v>
      </c>
      <c r="C4638">
        <v>71.219300000000004</v>
      </c>
      <c r="D4638">
        <v>226.53</v>
      </c>
      <c r="E4638">
        <v>4.4000000000000004</v>
      </c>
      <c r="F4638" t="s">
        <v>23</v>
      </c>
      <c r="H4638">
        <v>19</v>
      </c>
      <c r="I4638">
        <v>2.6640000000000001</v>
      </c>
      <c r="J4638">
        <v>0.56999999999999995</v>
      </c>
      <c r="K4638" t="s">
        <v>24</v>
      </c>
      <c r="L4638" t="s">
        <v>16127</v>
      </c>
      <c r="M4638" t="s">
        <v>16128</v>
      </c>
      <c r="N4638" t="s">
        <v>12756</v>
      </c>
      <c r="O4638" t="s">
        <v>28</v>
      </c>
      <c r="P4638">
        <v>7.2</v>
      </c>
      <c r="Q4638">
        <v>5.5</v>
      </c>
      <c r="R4638">
        <v>4.3999999999999997E-2</v>
      </c>
      <c r="S4638">
        <v>155</v>
      </c>
      <c r="T4638" t="s">
        <v>29</v>
      </c>
      <c r="U4638" t="s">
        <v>24</v>
      </c>
      <c r="V4638" t="s">
        <v>24</v>
      </c>
    </row>
    <row r="4639" spans="1:22" x14ac:dyDescent="0.35">
      <c r="A4639" t="s">
        <v>16129</v>
      </c>
      <c r="B4639">
        <v>4.9173999999999998</v>
      </c>
      <c r="C4639">
        <v>62.1036</v>
      </c>
      <c r="D4639">
        <v>10</v>
      </c>
      <c r="E4639">
        <v>4.7</v>
      </c>
      <c r="F4639" t="s">
        <v>23</v>
      </c>
      <c r="H4639">
        <v>75</v>
      </c>
      <c r="I4639">
        <v>11.6</v>
      </c>
      <c r="J4639">
        <v>0.88</v>
      </c>
      <c r="K4639" t="s">
        <v>24</v>
      </c>
      <c r="L4639" t="s">
        <v>16130</v>
      </c>
      <c r="M4639" t="s">
        <v>16131</v>
      </c>
      <c r="N4639" t="s">
        <v>478</v>
      </c>
      <c r="O4639" t="s">
        <v>28</v>
      </c>
      <c r="P4639">
        <v>9.6999999999999993</v>
      </c>
      <c r="Q4639">
        <v>1.7</v>
      </c>
      <c r="R4639">
        <v>0.108</v>
      </c>
      <c r="S4639">
        <v>26</v>
      </c>
      <c r="T4639" t="s">
        <v>29</v>
      </c>
      <c r="U4639" t="s">
        <v>24</v>
      </c>
      <c r="V4639" t="s">
        <v>24</v>
      </c>
    </row>
    <row r="4640" spans="1:22" x14ac:dyDescent="0.35">
      <c r="A4640" t="s">
        <v>16132</v>
      </c>
      <c r="B4640">
        <v>36.361899999999999</v>
      </c>
      <c r="C4640">
        <v>71.305400000000006</v>
      </c>
      <c r="D4640">
        <v>124.31</v>
      </c>
      <c r="E4640">
        <v>4.4000000000000004</v>
      </c>
      <c r="F4640" t="s">
        <v>23</v>
      </c>
      <c r="H4640">
        <v>72</v>
      </c>
      <c r="I4640">
        <v>2.59</v>
      </c>
      <c r="J4640">
        <v>0.89</v>
      </c>
      <c r="K4640" t="s">
        <v>24</v>
      </c>
      <c r="L4640" t="s">
        <v>16133</v>
      </c>
      <c r="M4640" t="s">
        <v>16134</v>
      </c>
      <c r="N4640" t="s">
        <v>16135</v>
      </c>
      <c r="O4640" t="s">
        <v>28</v>
      </c>
      <c r="P4640">
        <v>6.5</v>
      </c>
      <c r="Q4640">
        <v>5.7</v>
      </c>
      <c r="R4640">
        <v>0.114</v>
      </c>
      <c r="S4640">
        <v>22</v>
      </c>
      <c r="T4640" t="s">
        <v>29</v>
      </c>
      <c r="U4640" t="s">
        <v>24</v>
      </c>
      <c r="V4640" t="s">
        <v>24</v>
      </c>
    </row>
    <row r="4641" spans="1:22" x14ac:dyDescent="0.35">
      <c r="A4641" t="s">
        <v>16136</v>
      </c>
      <c r="B4641">
        <v>1.5694999999999999</v>
      </c>
      <c r="C4641">
        <v>99.660600000000002</v>
      </c>
      <c r="D4641">
        <v>174.39</v>
      </c>
      <c r="E4641">
        <v>4.4000000000000004</v>
      </c>
      <c r="F4641" t="s">
        <v>23</v>
      </c>
      <c r="H4641">
        <v>77</v>
      </c>
      <c r="I4641">
        <v>1.337</v>
      </c>
      <c r="J4641">
        <v>0.52</v>
      </c>
      <c r="K4641" t="s">
        <v>24</v>
      </c>
      <c r="L4641" t="s">
        <v>16137</v>
      </c>
      <c r="M4641" t="s">
        <v>16138</v>
      </c>
      <c r="N4641" t="s">
        <v>16139</v>
      </c>
      <c r="O4641" t="s">
        <v>28</v>
      </c>
      <c r="P4641">
        <v>6.3</v>
      </c>
      <c r="Q4641">
        <v>7.1</v>
      </c>
      <c r="R4641">
        <v>0.17</v>
      </c>
      <c r="S4641">
        <v>10</v>
      </c>
      <c r="T4641" t="s">
        <v>29</v>
      </c>
      <c r="U4641" t="s">
        <v>24</v>
      </c>
      <c r="V4641" t="s">
        <v>24</v>
      </c>
    </row>
    <row r="4642" spans="1:22" x14ac:dyDescent="0.35">
      <c r="A4642" t="s">
        <v>16140</v>
      </c>
      <c r="B4642">
        <v>10.1668</v>
      </c>
      <c r="C4642">
        <v>93.607100000000003</v>
      </c>
      <c r="D4642">
        <v>10</v>
      </c>
      <c r="E4642">
        <v>4.3</v>
      </c>
      <c r="F4642" t="s">
        <v>23</v>
      </c>
      <c r="H4642">
        <v>94</v>
      </c>
      <c r="I4642">
        <v>1.7050000000000001</v>
      </c>
      <c r="J4642">
        <v>0.38</v>
      </c>
      <c r="K4642" t="s">
        <v>24</v>
      </c>
      <c r="L4642" t="s">
        <v>16141</v>
      </c>
      <c r="M4642" t="s">
        <v>16138</v>
      </c>
      <c r="N4642" t="s">
        <v>16142</v>
      </c>
      <c r="O4642" t="s">
        <v>28</v>
      </c>
      <c r="P4642">
        <v>4.0999999999999996</v>
      </c>
      <c r="Q4642">
        <v>1.9</v>
      </c>
      <c r="R4642">
        <v>0.153</v>
      </c>
      <c r="S4642">
        <v>12</v>
      </c>
      <c r="T4642" t="s">
        <v>29</v>
      </c>
      <c r="U4642" t="s">
        <v>24</v>
      </c>
      <c r="V4642" t="s">
        <v>24</v>
      </c>
    </row>
    <row r="4643" spans="1:22" x14ac:dyDescent="0.35">
      <c r="A4643" t="s">
        <v>16143</v>
      </c>
      <c r="B4643">
        <v>33.739800000000002</v>
      </c>
      <c r="C4643">
        <v>88.557199999999995</v>
      </c>
      <c r="D4643">
        <v>10</v>
      </c>
      <c r="E4643">
        <v>4.2</v>
      </c>
      <c r="F4643" t="s">
        <v>23</v>
      </c>
      <c r="H4643">
        <v>79</v>
      </c>
      <c r="I4643">
        <v>4.5810000000000004</v>
      </c>
      <c r="J4643">
        <v>0.66</v>
      </c>
      <c r="K4643" t="s">
        <v>24</v>
      </c>
      <c r="L4643" t="s">
        <v>16144</v>
      </c>
      <c r="M4643" t="s">
        <v>16145</v>
      </c>
      <c r="N4643" t="s">
        <v>52</v>
      </c>
      <c r="O4643" t="s">
        <v>28</v>
      </c>
      <c r="P4643">
        <v>5</v>
      </c>
      <c r="Q4643">
        <v>1.9</v>
      </c>
      <c r="R4643">
        <v>0.13200000000000001</v>
      </c>
      <c r="S4643">
        <v>16</v>
      </c>
      <c r="T4643" t="s">
        <v>29</v>
      </c>
      <c r="U4643" t="s">
        <v>24</v>
      </c>
      <c r="V4643" t="s">
        <v>24</v>
      </c>
    </row>
    <row r="4644" spans="1:22" x14ac:dyDescent="0.35">
      <c r="A4644" t="s">
        <v>16146</v>
      </c>
      <c r="B4644">
        <v>0.42920000000000003</v>
      </c>
      <c r="C4644">
        <v>98.273099999999999</v>
      </c>
      <c r="D4644">
        <v>15.8</v>
      </c>
      <c r="E4644">
        <v>4.5</v>
      </c>
      <c r="F4644" t="s">
        <v>23</v>
      </c>
      <c r="H4644">
        <v>132</v>
      </c>
      <c r="I4644">
        <v>1.1140000000000001</v>
      </c>
      <c r="J4644">
        <v>0.31</v>
      </c>
      <c r="K4644" t="s">
        <v>24</v>
      </c>
      <c r="L4644" t="s">
        <v>16147</v>
      </c>
      <c r="M4644" t="s">
        <v>16148</v>
      </c>
      <c r="N4644" t="s">
        <v>16149</v>
      </c>
      <c r="O4644" t="s">
        <v>28</v>
      </c>
      <c r="P4644">
        <v>7.4</v>
      </c>
      <c r="Q4644">
        <v>5.0999999999999996</v>
      </c>
      <c r="R4644">
        <v>0.106</v>
      </c>
      <c r="S4644">
        <v>26</v>
      </c>
      <c r="T4644" t="s">
        <v>29</v>
      </c>
      <c r="U4644" t="s">
        <v>24</v>
      </c>
      <c r="V4644" t="s">
        <v>24</v>
      </c>
    </row>
    <row r="4645" spans="1:22" x14ac:dyDescent="0.35">
      <c r="A4645" t="s">
        <v>16150</v>
      </c>
      <c r="B4645">
        <v>35.550899999999999</v>
      </c>
      <c r="C4645">
        <v>91.312700000000007</v>
      </c>
      <c r="D4645">
        <v>10</v>
      </c>
      <c r="E4645">
        <v>4.0999999999999996</v>
      </c>
      <c r="F4645" t="s">
        <v>23</v>
      </c>
      <c r="H4645">
        <v>98</v>
      </c>
      <c r="I4645">
        <v>5.8330000000000002</v>
      </c>
      <c r="J4645">
        <v>0.85</v>
      </c>
      <c r="K4645" t="s">
        <v>24</v>
      </c>
      <c r="L4645" t="s">
        <v>16151</v>
      </c>
      <c r="M4645" t="s">
        <v>16152</v>
      </c>
      <c r="N4645" t="s">
        <v>324</v>
      </c>
      <c r="O4645" t="s">
        <v>28</v>
      </c>
      <c r="P4645">
        <v>7.3</v>
      </c>
      <c r="Q4645">
        <v>1.8</v>
      </c>
      <c r="R4645">
        <v>0.127</v>
      </c>
      <c r="S4645">
        <v>17</v>
      </c>
      <c r="T4645" t="s">
        <v>29</v>
      </c>
      <c r="U4645" t="s">
        <v>24</v>
      </c>
      <c r="V4645" t="s">
        <v>24</v>
      </c>
    </row>
    <row r="4646" spans="1:22" x14ac:dyDescent="0.35">
      <c r="A4646" t="s">
        <v>16153</v>
      </c>
      <c r="B4646">
        <v>28.5808</v>
      </c>
      <c r="C4646">
        <v>87.227099999999993</v>
      </c>
      <c r="D4646">
        <v>10</v>
      </c>
      <c r="E4646">
        <v>4.4000000000000004</v>
      </c>
      <c r="F4646" t="s">
        <v>23</v>
      </c>
      <c r="H4646">
        <v>85</v>
      </c>
      <c r="I4646">
        <v>0.72</v>
      </c>
      <c r="J4646">
        <v>0.42</v>
      </c>
      <c r="K4646" t="s">
        <v>24</v>
      </c>
      <c r="L4646" t="s">
        <v>16154</v>
      </c>
      <c r="M4646" t="s">
        <v>16155</v>
      </c>
      <c r="N4646" t="s">
        <v>16156</v>
      </c>
      <c r="O4646" t="s">
        <v>28</v>
      </c>
      <c r="P4646">
        <v>7.1</v>
      </c>
      <c r="Q4646">
        <v>1.9</v>
      </c>
      <c r="R4646">
        <v>9.7000000000000003E-2</v>
      </c>
      <c r="S4646">
        <v>31</v>
      </c>
      <c r="T4646" t="s">
        <v>29</v>
      </c>
      <c r="U4646" t="s">
        <v>24</v>
      </c>
      <c r="V4646" t="s">
        <v>24</v>
      </c>
    </row>
    <row r="4647" spans="1:22" x14ac:dyDescent="0.35">
      <c r="A4647" t="s">
        <v>16157</v>
      </c>
      <c r="B4647">
        <v>27.5457</v>
      </c>
      <c r="C4647">
        <v>87.035799999999995</v>
      </c>
      <c r="D4647">
        <v>27.68</v>
      </c>
      <c r="E4647">
        <v>4.5</v>
      </c>
      <c r="F4647" t="s">
        <v>23</v>
      </c>
      <c r="H4647">
        <v>125</v>
      </c>
      <c r="I4647">
        <v>0.45600000000000002</v>
      </c>
      <c r="J4647">
        <v>0.91</v>
      </c>
      <c r="K4647" t="s">
        <v>24</v>
      </c>
      <c r="L4647" t="s">
        <v>16158</v>
      </c>
      <c r="M4647" t="s">
        <v>16159</v>
      </c>
      <c r="N4647" t="s">
        <v>16160</v>
      </c>
      <c r="O4647" t="s">
        <v>28</v>
      </c>
      <c r="P4647">
        <v>8.4</v>
      </c>
      <c r="Q4647">
        <v>8.4</v>
      </c>
      <c r="R4647">
        <v>0.20399999999999999</v>
      </c>
      <c r="S4647">
        <v>9</v>
      </c>
      <c r="T4647" t="s">
        <v>29</v>
      </c>
      <c r="U4647" t="s">
        <v>24</v>
      </c>
      <c r="V4647" t="s">
        <v>24</v>
      </c>
    </row>
    <row r="4648" spans="1:22" x14ac:dyDescent="0.35">
      <c r="A4648" t="s">
        <v>16161</v>
      </c>
      <c r="B4648">
        <v>36.078899999999997</v>
      </c>
      <c r="C4648">
        <v>70.169300000000007</v>
      </c>
      <c r="D4648">
        <v>142.1</v>
      </c>
      <c r="E4648">
        <v>4.2</v>
      </c>
      <c r="F4648" t="s">
        <v>23</v>
      </c>
      <c r="H4648">
        <v>79</v>
      </c>
      <c r="I4648">
        <v>1.7889999999999999</v>
      </c>
      <c r="J4648">
        <v>0.53</v>
      </c>
      <c r="K4648" t="s">
        <v>24</v>
      </c>
      <c r="L4648" t="s">
        <v>16162</v>
      </c>
      <c r="M4648" t="s">
        <v>16163</v>
      </c>
      <c r="N4648" t="s">
        <v>16164</v>
      </c>
      <c r="O4648" t="s">
        <v>28</v>
      </c>
      <c r="P4648">
        <v>3.9</v>
      </c>
      <c r="Q4648">
        <v>14.5</v>
      </c>
      <c r="R4648">
        <v>0.215</v>
      </c>
      <c r="S4648">
        <v>7</v>
      </c>
      <c r="T4648" t="s">
        <v>29</v>
      </c>
      <c r="U4648" t="s">
        <v>24</v>
      </c>
      <c r="V4648" t="s">
        <v>24</v>
      </c>
    </row>
    <row r="4649" spans="1:22" x14ac:dyDescent="0.35">
      <c r="A4649" t="s">
        <v>16165</v>
      </c>
      <c r="B4649">
        <v>26.294499999999999</v>
      </c>
      <c r="C4649">
        <v>94.772800000000004</v>
      </c>
      <c r="D4649">
        <v>60.63</v>
      </c>
      <c r="E4649">
        <v>4.3</v>
      </c>
      <c r="F4649" t="s">
        <v>23</v>
      </c>
      <c r="H4649">
        <v>99</v>
      </c>
      <c r="I4649">
        <v>2.1</v>
      </c>
      <c r="J4649">
        <v>0.94</v>
      </c>
      <c r="K4649" t="s">
        <v>24</v>
      </c>
      <c r="L4649" t="s">
        <v>16166</v>
      </c>
      <c r="M4649" t="s">
        <v>16167</v>
      </c>
      <c r="N4649" t="s">
        <v>16168</v>
      </c>
      <c r="O4649" t="s">
        <v>28</v>
      </c>
      <c r="P4649">
        <v>8.1</v>
      </c>
      <c r="Q4649">
        <v>6.8</v>
      </c>
      <c r="R4649">
        <v>0.154</v>
      </c>
      <c r="S4649">
        <v>12</v>
      </c>
      <c r="T4649" t="s">
        <v>29</v>
      </c>
      <c r="U4649" t="s">
        <v>24</v>
      </c>
      <c r="V4649" t="s">
        <v>24</v>
      </c>
    </row>
    <row r="4650" spans="1:22" x14ac:dyDescent="0.35">
      <c r="A4650" t="s">
        <v>16169</v>
      </c>
      <c r="B4650">
        <v>14.0029</v>
      </c>
      <c r="C4650">
        <v>92.561400000000006</v>
      </c>
      <c r="D4650">
        <v>10</v>
      </c>
      <c r="E4650">
        <v>4.3</v>
      </c>
      <c r="F4650" t="s">
        <v>23</v>
      </c>
      <c r="H4650">
        <v>75</v>
      </c>
      <c r="I4650">
        <v>2.339</v>
      </c>
      <c r="J4650">
        <v>1.04</v>
      </c>
      <c r="K4650" t="s">
        <v>24</v>
      </c>
      <c r="L4650" t="s">
        <v>16170</v>
      </c>
      <c r="M4650" t="s">
        <v>16171</v>
      </c>
      <c r="N4650" t="s">
        <v>11800</v>
      </c>
      <c r="O4650" t="s">
        <v>28</v>
      </c>
      <c r="P4650">
        <v>7.3</v>
      </c>
      <c r="Q4650">
        <v>1.6</v>
      </c>
      <c r="R4650">
        <v>0.23799999999999999</v>
      </c>
      <c r="S4650">
        <v>5</v>
      </c>
      <c r="T4650" t="s">
        <v>29</v>
      </c>
      <c r="U4650" t="s">
        <v>24</v>
      </c>
      <c r="V4650" t="s">
        <v>24</v>
      </c>
    </row>
    <row r="4651" spans="1:22" x14ac:dyDescent="0.35">
      <c r="A4651" t="s">
        <v>16172</v>
      </c>
      <c r="B4651">
        <v>30.188400000000001</v>
      </c>
      <c r="C4651">
        <v>88.100200000000001</v>
      </c>
      <c r="D4651">
        <v>10</v>
      </c>
      <c r="E4651">
        <v>4.5</v>
      </c>
      <c r="F4651" t="s">
        <v>23</v>
      </c>
      <c r="H4651">
        <v>65</v>
      </c>
      <c r="I4651">
        <v>2.4910000000000001</v>
      </c>
      <c r="J4651">
        <v>0.64</v>
      </c>
      <c r="K4651" t="s">
        <v>24</v>
      </c>
      <c r="L4651" t="s">
        <v>16173</v>
      </c>
      <c r="M4651" t="s">
        <v>16155</v>
      </c>
      <c r="N4651" t="s">
        <v>16174</v>
      </c>
      <c r="O4651" t="s">
        <v>28</v>
      </c>
      <c r="P4651">
        <v>5.9</v>
      </c>
      <c r="Q4651">
        <v>1.5</v>
      </c>
      <c r="R4651">
        <v>0.10100000000000001</v>
      </c>
      <c r="S4651">
        <v>29</v>
      </c>
      <c r="T4651" t="s">
        <v>29</v>
      </c>
      <c r="U4651" t="s">
        <v>24</v>
      </c>
      <c r="V4651" t="s">
        <v>24</v>
      </c>
    </row>
    <row r="4652" spans="1:22" x14ac:dyDescent="0.35">
      <c r="A4652" t="s">
        <v>16175</v>
      </c>
      <c r="B4652">
        <v>22.140699999999999</v>
      </c>
      <c r="C4652">
        <v>79.634200000000007</v>
      </c>
      <c r="D4652">
        <v>10</v>
      </c>
      <c r="E4652">
        <v>4.3</v>
      </c>
      <c r="F4652" t="s">
        <v>23</v>
      </c>
      <c r="H4652">
        <v>123</v>
      </c>
      <c r="I4652">
        <v>8.7100000000000009</v>
      </c>
      <c r="J4652">
        <v>0.56999999999999995</v>
      </c>
      <c r="K4652" t="s">
        <v>24</v>
      </c>
      <c r="L4652" t="s">
        <v>16176</v>
      </c>
      <c r="M4652" t="s">
        <v>16177</v>
      </c>
      <c r="N4652" t="s">
        <v>16178</v>
      </c>
      <c r="O4652" t="s">
        <v>28</v>
      </c>
      <c r="P4652">
        <v>9.5</v>
      </c>
      <c r="Q4652">
        <v>1.8</v>
      </c>
      <c r="R4652">
        <v>8.7999999999999995E-2</v>
      </c>
      <c r="S4652">
        <v>37</v>
      </c>
      <c r="T4652" t="s">
        <v>29</v>
      </c>
      <c r="U4652" t="s">
        <v>24</v>
      </c>
      <c r="V4652" t="s">
        <v>24</v>
      </c>
    </row>
    <row r="4653" spans="1:22" x14ac:dyDescent="0.35">
      <c r="A4653" t="s">
        <v>16179</v>
      </c>
      <c r="B4653">
        <v>36.2821</v>
      </c>
      <c r="C4653">
        <v>70.742099999999994</v>
      </c>
      <c r="D4653">
        <v>125.42</v>
      </c>
      <c r="E4653">
        <v>4.4000000000000004</v>
      </c>
      <c r="F4653" t="s">
        <v>23</v>
      </c>
      <c r="H4653">
        <v>78</v>
      </c>
      <c r="I4653">
        <v>2.2229999999999999</v>
      </c>
      <c r="J4653">
        <v>1.1499999999999999</v>
      </c>
      <c r="K4653" t="s">
        <v>24</v>
      </c>
      <c r="L4653" t="s">
        <v>16180</v>
      </c>
      <c r="M4653" t="s">
        <v>16181</v>
      </c>
      <c r="N4653" t="s">
        <v>7475</v>
      </c>
      <c r="O4653" t="s">
        <v>28</v>
      </c>
      <c r="P4653">
        <v>8.1</v>
      </c>
      <c r="Q4653">
        <v>9.9</v>
      </c>
      <c r="R4653">
        <v>0.12</v>
      </c>
      <c r="S4653">
        <v>20</v>
      </c>
      <c r="T4653" t="s">
        <v>29</v>
      </c>
      <c r="U4653" t="s">
        <v>24</v>
      </c>
      <c r="V4653" t="s">
        <v>24</v>
      </c>
    </row>
    <row r="4654" spans="1:22" x14ac:dyDescent="0.35">
      <c r="A4654" t="s">
        <v>16182</v>
      </c>
      <c r="B4654">
        <v>24.959499999999998</v>
      </c>
      <c r="C4654">
        <v>94.996700000000004</v>
      </c>
      <c r="D4654">
        <v>10</v>
      </c>
      <c r="E4654">
        <v>4.5</v>
      </c>
      <c r="F4654" t="s">
        <v>23</v>
      </c>
      <c r="H4654">
        <v>103</v>
      </c>
      <c r="I4654">
        <v>0.96399999999999997</v>
      </c>
      <c r="J4654">
        <v>1.05</v>
      </c>
      <c r="K4654" t="s">
        <v>24</v>
      </c>
      <c r="L4654" t="s">
        <v>16183</v>
      </c>
      <c r="M4654" t="s">
        <v>16184</v>
      </c>
      <c r="N4654" t="s">
        <v>16185</v>
      </c>
      <c r="O4654" t="s">
        <v>28</v>
      </c>
      <c r="P4654">
        <v>5.2</v>
      </c>
      <c r="Q4654">
        <v>1.8</v>
      </c>
      <c r="R4654">
        <v>9.7000000000000003E-2</v>
      </c>
      <c r="S4654">
        <v>31</v>
      </c>
      <c r="T4654" t="s">
        <v>29</v>
      </c>
      <c r="U4654" t="s">
        <v>24</v>
      </c>
      <c r="V4654" t="s">
        <v>24</v>
      </c>
    </row>
    <row r="4655" spans="1:22" x14ac:dyDescent="0.35">
      <c r="A4655" t="s">
        <v>16186</v>
      </c>
      <c r="B4655">
        <v>36.5321</v>
      </c>
      <c r="C4655">
        <v>70.720500000000001</v>
      </c>
      <c r="D4655">
        <v>200.7</v>
      </c>
      <c r="E4655">
        <v>4.0999999999999996</v>
      </c>
      <c r="F4655" t="s">
        <v>23</v>
      </c>
      <c r="H4655">
        <v>82</v>
      </c>
      <c r="I4655">
        <v>2.4119999999999999</v>
      </c>
      <c r="J4655">
        <v>0.7</v>
      </c>
      <c r="K4655" t="s">
        <v>24</v>
      </c>
      <c r="L4655" t="s">
        <v>16187</v>
      </c>
      <c r="M4655" t="s">
        <v>16181</v>
      </c>
      <c r="N4655" t="s">
        <v>14542</v>
      </c>
      <c r="O4655" t="s">
        <v>28</v>
      </c>
      <c r="P4655">
        <v>7.5</v>
      </c>
      <c r="Q4655">
        <v>8.6999999999999993</v>
      </c>
      <c r="R4655">
        <v>0.15</v>
      </c>
      <c r="S4655">
        <v>12</v>
      </c>
      <c r="T4655" t="s">
        <v>29</v>
      </c>
      <c r="U4655" t="s">
        <v>24</v>
      </c>
      <c r="V4655" t="s">
        <v>24</v>
      </c>
    </row>
    <row r="4656" spans="1:22" x14ac:dyDescent="0.35">
      <c r="A4656" t="s">
        <v>16188</v>
      </c>
      <c r="B4656">
        <v>36.493899999999996</v>
      </c>
      <c r="C4656">
        <v>69.813100000000006</v>
      </c>
      <c r="D4656">
        <v>157.34</v>
      </c>
      <c r="E4656">
        <v>4.4000000000000004</v>
      </c>
      <c r="F4656" t="s">
        <v>23</v>
      </c>
      <c r="H4656">
        <v>64</v>
      </c>
      <c r="I4656">
        <v>2.0470000000000002</v>
      </c>
      <c r="J4656">
        <v>0.71</v>
      </c>
      <c r="K4656" t="s">
        <v>24</v>
      </c>
      <c r="L4656" t="s">
        <v>16189</v>
      </c>
      <c r="M4656" t="s">
        <v>16163</v>
      </c>
      <c r="N4656" t="s">
        <v>16190</v>
      </c>
      <c r="O4656" t="s">
        <v>28</v>
      </c>
      <c r="P4656">
        <v>7</v>
      </c>
      <c r="Q4656">
        <v>6.3</v>
      </c>
      <c r="R4656">
        <v>7.5999999999999998E-2</v>
      </c>
      <c r="S4656">
        <v>51</v>
      </c>
      <c r="T4656" t="s">
        <v>29</v>
      </c>
      <c r="U4656" t="s">
        <v>24</v>
      </c>
      <c r="V4656" t="s">
        <v>24</v>
      </c>
    </row>
    <row r="4657" spans="1:22" x14ac:dyDescent="0.35">
      <c r="A4657" t="s">
        <v>16191</v>
      </c>
      <c r="B4657">
        <v>36.3003</v>
      </c>
      <c r="C4657">
        <v>69.855800000000002</v>
      </c>
      <c r="D4657">
        <v>136.79</v>
      </c>
      <c r="E4657">
        <v>4.5</v>
      </c>
      <c r="F4657" t="s">
        <v>23</v>
      </c>
      <c r="H4657">
        <v>66</v>
      </c>
      <c r="I4657">
        <v>1.8759999999999999</v>
      </c>
      <c r="J4657">
        <v>0.89</v>
      </c>
      <c r="K4657" t="s">
        <v>24</v>
      </c>
      <c r="L4657" t="s">
        <v>16192</v>
      </c>
      <c r="M4657" t="s">
        <v>16163</v>
      </c>
      <c r="N4657" t="s">
        <v>16193</v>
      </c>
      <c r="O4657" t="s">
        <v>28</v>
      </c>
      <c r="P4657">
        <v>7.7</v>
      </c>
      <c r="Q4657">
        <v>8.4</v>
      </c>
      <c r="R4657">
        <v>8.6999999999999994E-2</v>
      </c>
      <c r="S4657">
        <v>39</v>
      </c>
      <c r="T4657" t="s">
        <v>29</v>
      </c>
      <c r="U4657" t="s">
        <v>24</v>
      </c>
      <c r="V4657" t="s">
        <v>24</v>
      </c>
    </row>
    <row r="4658" spans="1:22" x14ac:dyDescent="0.35">
      <c r="A4658" t="s">
        <v>16194</v>
      </c>
      <c r="B4658">
        <v>37.519300000000001</v>
      </c>
      <c r="C4658">
        <v>72.574799999999996</v>
      </c>
      <c r="D4658">
        <v>196.47</v>
      </c>
      <c r="E4658">
        <v>4.0999999999999996</v>
      </c>
      <c r="F4658" t="s">
        <v>23</v>
      </c>
      <c r="H4658">
        <v>64</v>
      </c>
      <c r="I4658">
        <v>2.0510000000000002</v>
      </c>
      <c r="J4658">
        <v>1.34</v>
      </c>
      <c r="K4658" t="s">
        <v>24</v>
      </c>
      <c r="L4658" t="s">
        <v>16195</v>
      </c>
      <c r="M4658" t="s">
        <v>16196</v>
      </c>
      <c r="N4658" t="s">
        <v>16197</v>
      </c>
      <c r="O4658" t="s">
        <v>28</v>
      </c>
      <c r="P4658">
        <v>7.1</v>
      </c>
      <c r="Q4658">
        <v>7.1</v>
      </c>
      <c r="R4658">
        <v>0.16600000000000001</v>
      </c>
      <c r="S4658">
        <v>11</v>
      </c>
      <c r="T4658" t="s">
        <v>29</v>
      </c>
      <c r="U4658" t="s">
        <v>24</v>
      </c>
      <c r="V4658" t="s">
        <v>24</v>
      </c>
    </row>
    <row r="4659" spans="1:22" x14ac:dyDescent="0.35">
      <c r="A4659" t="s">
        <v>16198</v>
      </c>
      <c r="B4659">
        <v>7.7441000000000004</v>
      </c>
      <c r="C4659">
        <v>93.931399999999996</v>
      </c>
      <c r="D4659">
        <v>51.17</v>
      </c>
      <c r="E4659">
        <v>4.7</v>
      </c>
      <c r="F4659" t="s">
        <v>23</v>
      </c>
      <c r="H4659">
        <v>142</v>
      </c>
      <c r="I4659">
        <v>3.9009999999999998</v>
      </c>
      <c r="J4659">
        <v>0.54</v>
      </c>
      <c r="K4659" t="s">
        <v>24</v>
      </c>
      <c r="L4659" t="s">
        <v>16199</v>
      </c>
      <c r="M4659" t="s">
        <v>16200</v>
      </c>
      <c r="N4659" t="s">
        <v>4757</v>
      </c>
      <c r="O4659" t="s">
        <v>28</v>
      </c>
      <c r="P4659">
        <v>9.3000000000000007</v>
      </c>
      <c r="Q4659">
        <v>8</v>
      </c>
      <c r="R4659">
        <v>0.11</v>
      </c>
      <c r="S4659">
        <v>25</v>
      </c>
      <c r="T4659" t="s">
        <v>29</v>
      </c>
      <c r="U4659" t="s">
        <v>24</v>
      </c>
      <c r="V4659" t="s">
        <v>24</v>
      </c>
    </row>
    <row r="4660" spans="1:22" x14ac:dyDescent="0.35">
      <c r="A4660" t="s">
        <v>16201</v>
      </c>
      <c r="B4660">
        <v>2.8479000000000001</v>
      </c>
      <c r="C4660">
        <v>95.807500000000005</v>
      </c>
      <c r="D4660">
        <v>27.28</v>
      </c>
      <c r="E4660">
        <v>4.3</v>
      </c>
      <c r="F4660" t="s">
        <v>23</v>
      </c>
      <c r="H4660">
        <v>152</v>
      </c>
      <c r="I4660">
        <v>2.6240000000000001</v>
      </c>
      <c r="J4660">
        <v>0.46</v>
      </c>
      <c r="K4660" t="s">
        <v>24</v>
      </c>
      <c r="L4660" t="s">
        <v>16202</v>
      </c>
      <c r="M4660" t="s">
        <v>16203</v>
      </c>
      <c r="N4660" t="s">
        <v>16204</v>
      </c>
      <c r="O4660" t="s">
        <v>28</v>
      </c>
      <c r="P4660">
        <v>7.4</v>
      </c>
      <c r="Q4660">
        <v>5.9</v>
      </c>
      <c r="R4660">
        <v>0.106</v>
      </c>
      <c r="S4660">
        <v>25</v>
      </c>
      <c r="T4660" t="s">
        <v>29</v>
      </c>
      <c r="U4660" t="s">
        <v>24</v>
      </c>
      <c r="V4660" t="s">
        <v>24</v>
      </c>
    </row>
    <row r="4661" spans="1:22" x14ac:dyDescent="0.35">
      <c r="A4661" t="s">
        <v>16205</v>
      </c>
      <c r="B4661">
        <v>38.149000000000001</v>
      </c>
      <c r="C4661">
        <v>70.210999999999999</v>
      </c>
      <c r="D4661">
        <v>10</v>
      </c>
      <c r="E4661">
        <v>4.8</v>
      </c>
      <c r="F4661" t="s">
        <v>23</v>
      </c>
      <c r="H4661">
        <v>35</v>
      </c>
      <c r="I4661">
        <v>1.823</v>
      </c>
      <c r="J4661">
        <v>0.88</v>
      </c>
      <c r="K4661" t="s">
        <v>24</v>
      </c>
      <c r="L4661" t="s">
        <v>16206</v>
      </c>
      <c r="M4661" t="s">
        <v>16207</v>
      </c>
      <c r="N4661" t="s">
        <v>16208</v>
      </c>
      <c r="O4661" t="s">
        <v>28</v>
      </c>
      <c r="P4661">
        <v>3.9</v>
      </c>
      <c r="Q4661">
        <v>1.8</v>
      </c>
      <c r="R4661">
        <v>6.4000000000000001E-2</v>
      </c>
      <c r="S4661">
        <v>77</v>
      </c>
      <c r="T4661" t="s">
        <v>29</v>
      </c>
      <c r="U4661" t="s">
        <v>24</v>
      </c>
      <c r="V4661" t="s">
        <v>24</v>
      </c>
    </row>
    <row r="4662" spans="1:22" x14ac:dyDescent="0.35">
      <c r="A4662" t="s">
        <v>16209</v>
      </c>
      <c r="B4662">
        <v>13.738899999999999</v>
      </c>
      <c r="C4662">
        <v>92.401300000000006</v>
      </c>
      <c r="D4662">
        <v>10</v>
      </c>
      <c r="E4662">
        <v>4.3</v>
      </c>
      <c r="F4662" t="s">
        <v>23</v>
      </c>
      <c r="H4662">
        <v>89</v>
      </c>
      <c r="I4662">
        <v>2.097</v>
      </c>
      <c r="J4662">
        <v>0.64</v>
      </c>
      <c r="K4662" t="s">
        <v>24</v>
      </c>
      <c r="L4662" t="s">
        <v>16210</v>
      </c>
      <c r="M4662" t="s">
        <v>16211</v>
      </c>
      <c r="N4662" t="s">
        <v>16212</v>
      </c>
      <c r="O4662" t="s">
        <v>28</v>
      </c>
      <c r="P4662">
        <v>5.7</v>
      </c>
      <c r="Q4662">
        <v>1.9</v>
      </c>
      <c r="R4662">
        <v>0.154</v>
      </c>
      <c r="S4662">
        <v>12</v>
      </c>
      <c r="T4662" t="s">
        <v>29</v>
      </c>
      <c r="U4662" t="s">
        <v>24</v>
      </c>
      <c r="V4662" t="s">
        <v>24</v>
      </c>
    </row>
    <row r="4663" spans="1:22" x14ac:dyDescent="0.35">
      <c r="A4663" t="s">
        <v>16213</v>
      </c>
      <c r="B4663">
        <v>2.4904000000000002</v>
      </c>
      <c r="C4663">
        <v>95.678899999999999</v>
      </c>
      <c r="D4663">
        <v>10</v>
      </c>
      <c r="E4663">
        <v>4.2</v>
      </c>
      <c r="F4663" t="s">
        <v>23</v>
      </c>
      <c r="H4663">
        <v>210</v>
      </c>
      <c r="I4663">
        <v>3</v>
      </c>
      <c r="J4663">
        <v>0.52</v>
      </c>
      <c r="K4663" t="s">
        <v>24</v>
      </c>
      <c r="L4663" t="s">
        <v>16214</v>
      </c>
      <c r="M4663" t="s">
        <v>16215</v>
      </c>
      <c r="N4663" t="s">
        <v>13512</v>
      </c>
      <c r="O4663" t="s">
        <v>28</v>
      </c>
      <c r="P4663">
        <v>5.0999999999999996</v>
      </c>
      <c r="Q4663">
        <v>2</v>
      </c>
      <c r="R4663">
        <v>0.159</v>
      </c>
      <c r="S4663">
        <v>11</v>
      </c>
      <c r="T4663" t="s">
        <v>29</v>
      </c>
      <c r="U4663" t="s">
        <v>24</v>
      </c>
      <c r="V4663" t="s">
        <v>24</v>
      </c>
    </row>
    <row r="4664" spans="1:22" x14ac:dyDescent="0.35">
      <c r="A4664" t="s">
        <v>16216</v>
      </c>
      <c r="B4664">
        <v>23.609200000000001</v>
      </c>
      <c r="C4664">
        <v>94.618799999999993</v>
      </c>
      <c r="D4664">
        <v>103.66</v>
      </c>
      <c r="E4664">
        <v>5</v>
      </c>
      <c r="F4664" t="s">
        <v>106</v>
      </c>
      <c r="H4664">
        <v>37</v>
      </c>
      <c r="I4664">
        <v>0.68200000000000005</v>
      </c>
      <c r="J4664">
        <v>0.89</v>
      </c>
      <c r="K4664" t="s">
        <v>24</v>
      </c>
      <c r="L4664" t="s">
        <v>16217</v>
      </c>
      <c r="M4664" t="s">
        <v>16218</v>
      </c>
      <c r="N4664" t="s">
        <v>16219</v>
      </c>
      <c r="O4664" t="s">
        <v>28</v>
      </c>
      <c r="P4664">
        <v>6.9</v>
      </c>
      <c r="Q4664">
        <v>6.7</v>
      </c>
      <c r="R4664">
        <v>8.5999999999999993E-2</v>
      </c>
      <c r="S4664">
        <v>13</v>
      </c>
      <c r="T4664" t="s">
        <v>29</v>
      </c>
      <c r="U4664" t="s">
        <v>24</v>
      </c>
      <c r="V4664" t="s">
        <v>24</v>
      </c>
    </row>
    <row r="4665" spans="1:22" x14ac:dyDescent="0.35">
      <c r="A4665" t="s">
        <v>16220</v>
      </c>
      <c r="B4665">
        <v>2.4531999999999998</v>
      </c>
      <c r="C4665">
        <v>98.419700000000006</v>
      </c>
      <c r="D4665">
        <v>95.73</v>
      </c>
      <c r="E4665">
        <v>4.5</v>
      </c>
      <c r="F4665" t="s">
        <v>23</v>
      </c>
      <c r="H4665">
        <v>172</v>
      </c>
      <c r="I4665">
        <v>0.55700000000000005</v>
      </c>
      <c r="J4665">
        <v>0.67</v>
      </c>
      <c r="K4665" t="s">
        <v>24</v>
      </c>
      <c r="L4665" t="s">
        <v>16221</v>
      </c>
      <c r="M4665" t="s">
        <v>16222</v>
      </c>
      <c r="N4665" t="s">
        <v>16223</v>
      </c>
      <c r="O4665" t="s">
        <v>28</v>
      </c>
      <c r="P4665">
        <v>6.9</v>
      </c>
      <c r="Q4665">
        <v>5.5</v>
      </c>
      <c r="R4665">
        <v>0.107</v>
      </c>
      <c r="S4665">
        <v>26</v>
      </c>
      <c r="T4665" t="s">
        <v>29</v>
      </c>
      <c r="U4665" t="s">
        <v>24</v>
      </c>
      <c r="V4665" t="s">
        <v>24</v>
      </c>
    </row>
    <row r="4666" spans="1:22" x14ac:dyDescent="0.35">
      <c r="A4666" t="s">
        <v>16224</v>
      </c>
      <c r="B4666">
        <v>30.3659</v>
      </c>
      <c r="C4666">
        <v>67.435000000000002</v>
      </c>
      <c r="D4666">
        <v>12.04</v>
      </c>
      <c r="E4666">
        <v>5.5</v>
      </c>
      <c r="F4666" t="s">
        <v>106</v>
      </c>
      <c r="H4666">
        <v>41</v>
      </c>
      <c r="I4666">
        <v>4.3789999999999996</v>
      </c>
      <c r="J4666">
        <v>0.96</v>
      </c>
      <c r="K4666" t="s">
        <v>24</v>
      </c>
      <c r="L4666" t="s">
        <v>16225</v>
      </c>
      <c r="M4666" t="s">
        <v>16226</v>
      </c>
      <c r="N4666" t="s">
        <v>16227</v>
      </c>
      <c r="O4666" t="s">
        <v>28</v>
      </c>
      <c r="P4666">
        <v>8.5</v>
      </c>
      <c r="Q4666">
        <v>3.5</v>
      </c>
      <c r="R4666">
        <v>0.08</v>
      </c>
      <c r="S4666">
        <v>15</v>
      </c>
      <c r="T4666" t="s">
        <v>29</v>
      </c>
      <c r="U4666" t="s">
        <v>24</v>
      </c>
      <c r="V4666" t="s">
        <v>24</v>
      </c>
    </row>
    <row r="4667" spans="1:22" x14ac:dyDescent="0.35">
      <c r="A4667" t="s">
        <v>16228</v>
      </c>
      <c r="B4667">
        <v>5.7912999999999997</v>
      </c>
      <c r="C4667">
        <v>95.561899999999994</v>
      </c>
      <c r="D4667">
        <v>10</v>
      </c>
      <c r="E4667">
        <v>5.0999999999999996</v>
      </c>
      <c r="F4667" t="s">
        <v>106</v>
      </c>
      <c r="H4667">
        <v>43</v>
      </c>
      <c r="I4667">
        <v>1.4870000000000001</v>
      </c>
      <c r="J4667">
        <v>1.1000000000000001</v>
      </c>
      <c r="K4667" t="s">
        <v>24</v>
      </c>
      <c r="L4667" t="s">
        <v>16229</v>
      </c>
      <c r="M4667" t="s">
        <v>16230</v>
      </c>
      <c r="N4667" t="s">
        <v>16231</v>
      </c>
      <c r="O4667" t="s">
        <v>28</v>
      </c>
      <c r="P4667">
        <v>7.2</v>
      </c>
      <c r="Q4667">
        <v>1.8</v>
      </c>
      <c r="R4667">
        <v>7.4999999999999997E-2</v>
      </c>
      <c r="S4667">
        <v>17</v>
      </c>
      <c r="T4667" t="s">
        <v>29</v>
      </c>
      <c r="U4667" t="s">
        <v>24</v>
      </c>
      <c r="V4667" t="s">
        <v>24</v>
      </c>
    </row>
    <row r="4668" spans="1:22" x14ac:dyDescent="0.35">
      <c r="A4668" t="s">
        <v>16232</v>
      </c>
      <c r="B4668">
        <v>36.658499999999997</v>
      </c>
      <c r="C4668">
        <v>71.147300000000001</v>
      </c>
      <c r="D4668">
        <v>213.73</v>
      </c>
      <c r="E4668">
        <v>4.4000000000000004</v>
      </c>
      <c r="F4668" t="s">
        <v>23</v>
      </c>
      <c r="H4668">
        <v>70</v>
      </c>
      <c r="I4668">
        <v>2.7210000000000001</v>
      </c>
      <c r="J4668">
        <v>0.93</v>
      </c>
      <c r="K4668" t="s">
        <v>24</v>
      </c>
      <c r="L4668" t="s">
        <v>16233</v>
      </c>
      <c r="M4668" t="s">
        <v>16234</v>
      </c>
      <c r="N4668" t="s">
        <v>13229</v>
      </c>
      <c r="O4668" t="s">
        <v>28</v>
      </c>
      <c r="P4668">
        <v>8.6</v>
      </c>
      <c r="Q4668">
        <v>9.6999999999999993</v>
      </c>
      <c r="R4668">
        <v>0.155</v>
      </c>
      <c r="S4668">
        <v>16</v>
      </c>
      <c r="T4668" t="s">
        <v>29</v>
      </c>
      <c r="U4668" t="s">
        <v>24</v>
      </c>
      <c r="V4668" t="s">
        <v>24</v>
      </c>
    </row>
    <row r="4669" spans="1:22" x14ac:dyDescent="0.35">
      <c r="A4669" t="s">
        <v>16235</v>
      </c>
      <c r="B4669">
        <v>39.6173</v>
      </c>
      <c r="C4669">
        <v>74.5595</v>
      </c>
      <c r="D4669">
        <v>10</v>
      </c>
      <c r="E4669">
        <v>4.5999999999999996</v>
      </c>
      <c r="F4669" t="s">
        <v>23</v>
      </c>
      <c r="H4669">
        <v>84</v>
      </c>
      <c r="I4669">
        <v>2.0859999999999999</v>
      </c>
      <c r="J4669">
        <v>0.42</v>
      </c>
      <c r="K4669" t="s">
        <v>24</v>
      </c>
      <c r="L4669" t="s">
        <v>16236</v>
      </c>
      <c r="M4669" t="s">
        <v>16237</v>
      </c>
      <c r="N4669" t="s">
        <v>16238</v>
      </c>
      <c r="O4669" t="s">
        <v>28</v>
      </c>
      <c r="P4669">
        <v>6.7</v>
      </c>
      <c r="Q4669">
        <v>1.9</v>
      </c>
      <c r="R4669">
        <v>7.8E-2</v>
      </c>
      <c r="S4669">
        <v>49</v>
      </c>
      <c r="T4669" t="s">
        <v>29</v>
      </c>
      <c r="U4669" t="s">
        <v>24</v>
      </c>
      <c r="V4669" t="s">
        <v>24</v>
      </c>
    </row>
    <row r="4670" spans="1:22" x14ac:dyDescent="0.35">
      <c r="A4670" t="s">
        <v>16239</v>
      </c>
      <c r="B4670">
        <v>37.048999999999999</v>
      </c>
      <c r="C4670">
        <v>71.312899999999999</v>
      </c>
      <c r="D4670">
        <v>106.56</v>
      </c>
      <c r="E4670">
        <v>4.0999999999999996</v>
      </c>
      <c r="F4670" t="s">
        <v>23</v>
      </c>
      <c r="H4670">
        <v>63</v>
      </c>
      <c r="I4670">
        <v>2.4609999999999999</v>
      </c>
      <c r="J4670">
        <v>1.08</v>
      </c>
      <c r="K4670" t="s">
        <v>24</v>
      </c>
      <c r="L4670" t="s">
        <v>16240</v>
      </c>
      <c r="M4670" t="s">
        <v>16241</v>
      </c>
      <c r="N4670" t="s">
        <v>16242</v>
      </c>
      <c r="O4670" t="s">
        <v>28</v>
      </c>
      <c r="P4670">
        <v>7.1</v>
      </c>
      <c r="Q4670">
        <v>8.5</v>
      </c>
      <c r="R4670">
        <v>0.13</v>
      </c>
      <c r="S4670">
        <v>16</v>
      </c>
      <c r="T4670" t="s">
        <v>29</v>
      </c>
      <c r="U4670" t="s">
        <v>24</v>
      </c>
      <c r="V4670" t="s">
        <v>24</v>
      </c>
    </row>
    <row r="4671" spans="1:22" x14ac:dyDescent="0.35">
      <c r="A4671" t="s">
        <v>16243</v>
      </c>
      <c r="B4671">
        <v>36.483400000000003</v>
      </c>
      <c r="C4671">
        <v>70.772199999999998</v>
      </c>
      <c r="D4671">
        <v>215.53</v>
      </c>
      <c r="E4671">
        <v>4.3</v>
      </c>
      <c r="F4671" t="s">
        <v>23</v>
      </c>
      <c r="H4671">
        <v>91</v>
      </c>
      <c r="I4671">
        <v>2.3969999999999998</v>
      </c>
      <c r="J4671">
        <v>0.59</v>
      </c>
      <c r="K4671" t="s">
        <v>24</v>
      </c>
      <c r="L4671" t="s">
        <v>16244</v>
      </c>
      <c r="M4671" t="s">
        <v>16245</v>
      </c>
      <c r="N4671" t="s">
        <v>3173</v>
      </c>
      <c r="O4671" t="s">
        <v>28</v>
      </c>
      <c r="P4671">
        <v>9.3000000000000007</v>
      </c>
      <c r="Q4671">
        <v>8.1</v>
      </c>
      <c r="R4671">
        <v>0.11799999999999999</v>
      </c>
      <c r="S4671">
        <v>20</v>
      </c>
      <c r="T4671" t="s">
        <v>29</v>
      </c>
      <c r="U4671" t="s">
        <v>24</v>
      </c>
      <c r="V4671" t="s">
        <v>24</v>
      </c>
    </row>
    <row r="4672" spans="1:22" x14ac:dyDescent="0.35">
      <c r="A4672" t="s">
        <v>16246</v>
      </c>
      <c r="B4672">
        <v>35.477899999999998</v>
      </c>
      <c r="C4672">
        <v>70.965199999999996</v>
      </c>
      <c r="D4672">
        <v>105.1</v>
      </c>
      <c r="E4672">
        <v>4</v>
      </c>
      <c r="F4672" t="s">
        <v>23</v>
      </c>
      <c r="H4672">
        <v>107</v>
      </c>
      <c r="I4672">
        <v>1.833</v>
      </c>
      <c r="J4672">
        <v>0.79</v>
      </c>
      <c r="K4672" t="s">
        <v>24</v>
      </c>
      <c r="L4672" t="s">
        <v>16247</v>
      </c>
      <c r="M4672" t="s">
        <v>16245</v>
      </c>
      <c r="N4672" t="s">
        <v>16248</v>
      </c>
      <c r="O4672" t="s">
        <v>28</v>
      </c>
      <c r="P4672">
        <v>7</v>
      </c>
      <c r="Q4672">
        <v>8</v>
      </c>
      <c r="R4672">
        <v>0.155</v>
      </c>
      <c r="S4672">
        <v>11</v>
      </c>
      <c r="T4672" t="s">
        <v>29</v>
      </c>
      <c r="U4672" t="s">
        <v>24</v>
      </c>
      <c r="V4672" t="s">
        <v>24</v>
      </c>
    </row>
    <row r="4673" spans="1:22" x14ac:dyDescent="0.35">
      <c r="A4673" t="s">
        <v>16249</v>
      </c>
      <c r="B4673">
        <v>36.444000000000003</v>
      </c>
      <c r="C4673">
        <v>71.259799999999998</v>
      </c>
      <c r="D4673">
        <v>237.4</v>
      </c>
      <c r="E4673">
        <v>4.2</v>
      </c>
      <c r="F4673" t="s">
        <v>23</v>
      </c>
      <c r="H4673">
        <v>75</v>
      </c>
      <c r="I4673">
        <v>2.6219999999999999</v>
      </c>
      <c r="J4673">
        <v>0.97</v>
      </c>
      <c r="K4673" t="s">
        <v>24</v>
      </c>
      <c r="L4673" t="s">
        <v>16250</v>
      </c>
      <c r="M4673" t="s">
        <v>16251</v>
      </c>
      <c r="N4673" t="s">
        <v>16252</v>
      </c>
      <c r="O4673" t="s">
        <v>28</v>
      </c>
      <c r="P4673">
        <v>6.8</v>
      </c>
      <c r="Q4673">
        <v>6.3</v>
      </c>
      <c r="R4673">
        <v>9.2999999999999999E-2</v>
      </c>
      <c r="S4673">
        <v>32</v>
      </c>
      <c r="T4673" t="s">
        <v>29</v>
      </c>
      <c r="U4673" t="s">
        <v>24</v>
      </c>
      <c r="V4673" t="s">
        <v>24</v>
      </c>
    </row>
    <row r="4674" spans="1:22" x14ac:dyDescent="0.35">
      <c r="A4674" t="s">
        <v>16253</v>
      </c>
      <c r="B4674">
        <v>38.926099999999998</v>
      </c>
      <c r="C4674">
        <v>70.613900000000001</v>
      </c>
      <c r="D4674">
        <v>35</v>
      </c>
      <c r="E4674">
        <v>5</v>
      </c>
      <c r="F4674" t="s">
        <v>23</v>
      </c>
      <c r="H4674">
        <v>75</v>
      </c>
      <c r="I4674">
        <v>1.079</v>
      </c>
      <c r="J4674">
        <v>0.57999999999999996</v>
      </c>
      <c r="K4674" t="s">
        <v>24</v>
      </c>
      <c r="L4674" t="s">
        <v>16254</v>
      </c>
      <c r="M4674" t="s">
        <v>16255</v>
      </c>
      <c r="N4674" t="s">
        <v>16256</v>
      </c>
      <c r="O4674" t="s">
        <v>28</v>
      </c>
      <c r="P4674">
        <v>4.9000000000000004</v>
      </c>
      <c r="Q4674">
        <v>1.8</v>
      </c>
      <c r="R4674">
        <v>8.8999999999999996E-2</v>
      </c>
      <c r="S4674">
        <v>44</v>
      </c>
      <c r="T4674" t="s">
        <v>29</v>
      </c>
      <c r="U4674" t="s">
        <v>24</v>
      </c>
      <c r="V4674" t="s">
        <v>24</v>
      </c>
    </row>
    <row r="4675" spans="1:22" x14ac:dyDescent="0.35">
      <c r="A4675" t="s">
        <v>16257</v>
      </c>
      <c r="B4675">
        <v>38.894199999999998</v>
      </c>
      <c r="C4675">
        <v>70.5077</v>
      </c>
      <c r="D4675">
        <v>18.760000000000002</v>
      </c>
      <c r="E4675">
        <v>4.9000000000000004</v>
      </c>
      <c r="F4675" t="s">
        <v>106</v>
      </c>
      <c r="H4675">
        <v>24</v>
      </c>
      <c r="I4675">
        <v>1.167</v>
      </c>
      <c r="J4675">
        <v>0.74</v>
      </c>
      <c r="K4675" t="s">
        <v>24</v>
      </c>
      <c r="L4675" t="s">
        <v>16258</v>
      </c>
      <c r="M4675" t="s">
        <v>16259</v>
      </c>
      <c r="N4675" t="s">
        <v>16260</v>
      </c>
      <c r="O4675" t="s">
        <v>28</v>
      </c>
      <c r="P4675">
        <v>6.7</v>
      </c>
      <c r="Q4675">
        <v>3.6</v>
      </c>
      <c r="R4675">
        <v>9.8000000000000004E-2</v>
      </c>
      <c r="S4675">
        <v>10</v>
      </c>
      <c r="T4675" t="s">
        <v>29</v>
      </c>
      <c r="U4675" t="s">
        <v>24</v>
      </c>
      <c r="V4675" t="s">
        <v>24</v>
      </c>
    </row>
    <row r="4676" spans="1:22" x14ac:dyDescent="0.35">
      <c r="A4676" t="s">
        <v>16261</v>
      </c>
      <c r="B4676">
        <v>22.793900000000001</v>
      </c>
      <c r="C4676">
        <v>94.453800000000001</v>
      </c>
      <c r="D4676">
        <v>104.48</v>
      </c>
      <c r="E4676">
        <v>4.5</v>
      </c>
      <c r="F4676" t="s">
        <v>23</v>
      </c>
      <c r="H4676">
        <v>135</v>
      </c>
      <c r="I4676">
        <v>0.80300000000000005</v>
      </c>
      <c r="J4676">
        <v>0.55000000000000004</v>
      </c>
      <c r="K4676" t="s">
        <v>24</v>
      </c>
      <c r="L4676" t="s">
        <v>16262</v>
      </c>
      <c r="M4676" t="s">
        <v>16263</v>
      </c>
      <c r="N4676" t="s">
        <v>16264</v>
      </c>
      <c r="O4676" t="s">
        <v>28</v>
      </c>
      <c r="P4676">
        <v>5.8</v>
      </c>
      <c r="Q4676">
        <v>3.5</v>
      </c>
      <c r="R4676">
        <v>0.15</v>
      </c>
      <c r="S4676">
        <v>13</v>
      </c>
      <c r="T4676" t="s">
        <v>29</v>
      </c>
      <c r="U4676" t="s">
        <v>24</v>
      </c>
      <c r="V4676" t="s">
        <v>24</v>
      </c>
    </row>
    <row r="4677" spans="1:22" x14ac:dyDescent="0.35">
      <c r="A4677" t="s">
        <v>16265</v>
      </c>
      <c r="B4677">
        <v>27.729900000000001</v>
      </c>
      <c r="C4677">
        <v>87.771299999999997</v>
      </c>
      <c r="D4677">
        <v>10</v>
      </c>
      <c r="E4677">
        <v>4.0999999999999996</v>
      </c>
      <c r="F4677" t="s">
        <v>23</v>
      </c>
      <c r="H4677">
        <v>163</v>
      </c>
      <c r="I4677">
        <v>3.5419999999999998</v>
      </c>
      <c r="J4677">
        <v>0.76</v>
      </c>
      <c r="K4677" t="s">
        <v>24</v>
      </c>
      <c r="L4677" t="s">
        <v>16266</v>
      </c>
      <c r="M4677" t="s">
        <v>16267</v>
      </c>
      <c r="N4677" t="s">
        <v>16268</v>
      </c>
      <c r="O4677" t="s">
        <v>28</v>
      </c>
      <c r="P4677">
        <v>7.9</v>
      </c>
      <c r="Q4677">
        <v>1.9</v>
      </c>
      <c r="R4677">
        <v>0.16500000000000001</v>
      </c>
      <c r="S4677">
        <v>10</v>
      </c>
      <c r="T4677" t="s">
        <v>29</v>
      </c>
      <c r="U4677" t="s">
        <v>24</v>
      </c>
      <c r="V4677" t="s">
        <v>24</v>
      </c>
    </row>
    <row r="4678" spans="1:22" x14ac:dyDescent="0.35">
      <c r="A4678" t="s">
        <v>16269</v>
      </c>
      <c r="B4678">
        <v>33.494399999999999</v>
      </c>
      <c r="C4678">
        <v>75.734999999999999</v>
      </c>
      <c r="D4678">
        <v>10</v>
      </c>
      <c r="E4678">
        <v>4.4000000000000004</v>
      </c>
      <c r="F4678" t="s">
        <v>23</v>
      </c>
      <c r="H4678">
        <v>145</v>
      </c>
      <c r="I4678">
        <v>2.0649999999999999</v>
      </c>
      <c r="J4678">
        <v>0.6</v>
      </c>
      <c r="K4678" t="s">
        <v>24</v>
      </c>
      <c r="L4678" t="s">
        <v>16270</v>
      </c>
      <c r="M4678" t="s">
        <v>16267</v>
      </c>
      <c r="N4678" t="s">
        <v>16271</v>
      </c>
      <c r="O4678" t="s">
        <v>28</v>
      </c>
      <c r="P4678">
        <v>7.9</v>
      </c>
      <c r="Q4678">
        <v>1.9</v>
      </c>
      <c r="R4678">
        <v>0.112</v>
      </c>
      <c r="S4678">
        <v>23</v>
      </c>
      <c r="T4678" t="s">
        <v>29</v>
      </c>
      <c r="U4678" t="s">
        <v>24</v>
      </c>
      <c r="V4678" t="s">
        <v>24</v>
      </c>
    </row>
    <row r="4679" spans="1:22" x14ac:dyDescent="0.35">
      <c r="A4679" t="s">
        <v>16272</v>
      </c>
      <c r="B4679">
        <v>37.358899999999998</v>
      </c>
      <c r="C4679">
        <v>71.938400000000001</v>
      </c>
      <c r="D4679">
        <v>140.65</v>
      </c>
      <c r="E4679">
        <v>4.5999999999999996</v>
      </c>
      <c r="F4679" t="s">
        <v>23</v>
      </c>
      <c r="H4679">
        <v>57</v>
      </c>
      <c r="I4679">
        <v>2.1230000000000002</v>
      </c>
      <c r="J4679">
        <v>0.64</v>
      </c>
      <c r="K4679" t="s">
        <v>24</v>
      </c>
      <c r="L4679" t="s">
        <v>16273</v>
      </c>
      <c r="M4679" t="s">
        <v>16274</v>
      </c>
      <c r="N4679" t="s">
        <v>5176</v>
      </c>
      <c r="O4679" t="s">
        <v>28</v>
      </c>
      <c r="P4679">
        <v>7.3</v>
      </c>
      <c r="Q4679">
        <v>8</v>
      </c>
      <c r="R4679">
        <v>7.1999999999999995E-2</v>
      </c>
      <c r="S4679">
        <v>57</v>
      </c>
      <c r="T4679" t="s">
        <v>29</v>
      </c>
      <c r="U4679" t="s">
        <v>24</v>
      </c>
      <c r="V4679" t="s">
        <v>24</v>
      </c>
    </row>
    <row r="4680" spans="1:22" x14ac:dyDescent="0.35">
      <c r="A4680" t="s">
        <v>16275</v>
      </c>
      <c r="B4680">
        <v>24.202100000000002</v>
      </c>
      <c r="C4680">
        <v>94.197699999999998</v>
      </c>
      <c r="D4680">
        <v>65.34</v>
      </c>
      <c r="E4680">
        <v>4.3</v>
      </c>
      <c r="F4680" t="s">
        <v>23</v>
      </c>
      <c r="H4680">
        <v>65</v>
      </c>
      <c r="I4680">
        <v>9.7000000000000003E-2</v>
      </c>
      <c r="J4680">
        <v>0.43</v>
      </c>
      <c r="K4680" t="s">
        <v>24</v>
      </c>
      <c r="L4680" t="s">
        <v>16276</v>
      </c>
      <c r="M4680" t="s">
        <v>16277</v>
      </c>
      <c r="N4680" t="s">
        <v>16278</v>
      </c>
      <c r="O4680" t="s">
        <v>28</v>
      </c>
      <c r="P4680">
        <v>6.5</v>
      </c>
      <c r="Q4680">
        <v>3.9</v>
      </c>
      <c r="R4680">
        <v>0.17699999999999999</v>
      </c>
      <c r="S4680">
        <v>9</v>
      </c>
      <c r="T4680" t="s">
        <v>29</v>
      </c>
      <c r="U4680" t="s">
        <v>24</v>
      </c>
      <c r="V4680" t="s">
        <v>24</v>
      </c>
    </row>
    <row r="4681" spans="1:22" x14ac:dyDescent="0.35">
      <c r="A4681" t="s">
        <v>16279</v>
      </c>
      <c r="B4681">
        <v>28.628699999999998</v>
      </c>
      <c r="C4681">
        <v>96.398700000000005</v>
      </c>
      <c r="D4681">
        <v>10</v>
      </c>
      <c r="E4681">
        <v>4.3</v>
      </c>
      <c r="F4681" t="s">
        <v>23</v>
      </c>
      <c r="H4681">
        <v>75</v>
      </c>
      <c r="I4681">
        <v>4.7320000000000002</v>
      </c>
      <c r="J4681">
        <v>0.6</v>
      </c>
      <c r="K4681" t="s">
        <v>24</v>
      </c>
      <c r="L4681" t="s">
        <v>16280</v>
      </c>
      <c r="M4681" t="s">
        <v>16274</v>
      </c>
      <c r="N4681" t="s">
        <v>16281</v>
      </c>
      <c r="O4681" t="s">
        <v>28</v>
      </c>
      <c r="P4681">
        <v>8.9</v>
      </c>
      <c r="Q4681">
        <v>1.9</v>
      </c>
      <c r="R4681">
        <v>9.5000000000000001E-2</v>
      </c>
      <c r="S4681">
        <v>34</v>
      </c>
      <c r="T4681" t="s">
        <v>29</v>
      </c>
      <c r="U4681" t="s">
        <v>24</v>
      </c>
      <c r="V4681" t="s">
        <v>24</v>
      </c>
    </row>
    <row r="4682" spans="1:22" x14ac:dyDescent="0.35">
      <c r="A4682" t="s">
        <v>16282</v>
      </c>
      <c r="B4682">
        <v>2.0381999999999998</v>
      </c>
      <c r="C4682">
        <v>96.645099999999999</v>
      </c>
      <c r="D4682">
        <v>39.409999999999997</v>
      </c>
      <c r="E4682">
        <v>4.2</v>
      </c>
      <c r="F4682" t="s">
        <v>23</v>
      </c>
      <c r="H4682">
        <v>112</v>
      </c>
      <c r="I4682">
        <v>1.181</v>
      </c>
      <c r="J4682">
        <v>0.34</v>
      </c>
      <c r="K4682" t="s">
        <v>24</v>
      </c>
      <c r="L4682" t="s">
        <v>16283</v>
      </c>
      <c r="M4682" t="s">
        <v>16277</v>
      </c>
      <c r="N4682" t="s">
        <v>1087</v>
      </c>
      <c r="O4682" t="s">
        <v>28</v>
      </c>
      <c r="P4682">
        <v>9.5</v>
      </c>
      <c r="Q4682">
        <v>9.8000000000000007</v>
      </c>
      <c r="R4682">
        <v>0.13200000000000001</v>
      </c>
      <c r="S4682">
        <v>16</v>
      </c>
      <c r="T4682" t="s">
        <v>29</v>
      </c>
      <c r="U4682" t="s">
        <v>24</v>
      </c>
      <c r="V4682" t="s">
        <v>24</v>
      </c>
    </row>
    <row r="4683" spans="1:22" x14ac:dyDescent="0.35">
      <c r="A4683" t="s">
        <v>16284</v>
      </c>
      <c r="B4683">
        <v>21.5017</v>
      </c>
      <c r="C4683">
        <v>73.218999999999994</v>
      </c>
      <c r="D4683">
        <v>10</v>
      </c>
      <c r="E4683">
        <v>3.9</v>
      </c>
      <c r="F4683" t="s">
        <v>23</v>
      </c>
      <c r="H4683">
        <v>262</v>
      </c>
      <c r="I4683">
        <v>12.103</v>
      </c>
      <c r="J4683">
        <v>0.55000000000000004</v>
      </c>
      <c r="K4683" t="s">
        <v>24</v>
      </c>
      <c r="L4683" t="s">
        <v>16285</v>
      </c>
      <c r="M4683" t="s">
        <v>16286</v>
      </c>
      <c r="N4683" t="s">
        <v>16287</v>
      </c>
      <c r="O4683" t="s">
        <v>28</v>
      </c>
      <c r="P4683">
        <v>10.3</v>
      </c>
      <c r="Q4683">
        <v>2</v>
      </c>
      <c r="R4683">
        <v>0.17</v>
      </c>
      <c r="S4683">
        <v>9</v>
      </c>
      <c r="T4683" t="s">
        <v>29</v>
      </c>
      <c r="U4683" t="s">
        <v>24</v>
      </c>
      <c r="V4683" t="s">
        <v>24</v>
      </c>
    </row>
    <row r="4684" spans="1:22" x14ac:dyDescent="0.35">
      <c r="A4684" t="s">
        <v>16288</v>
      </c>
      <c r="B4684">
        <v>13.9453</v>
      </c>
      <c r="C4684">
        <v>92.983599999999996</v>
      </c>
      <c r="D4684">
        <v>10</v>
      </c>
      <c r="E4684">
        <v>4.5</v>
      </c>
      <c r="F4684" t="s">
        <v>23</v>
      </c>
      <c r="H4684">
        <v>77</v>
      </c>
      <c r="I4684">
        <v>2.2869999999999999</v>
      </c>
      <c r="J4684">
        <v>0.69</v>
      </c>
      <c r="K4684" t="s">
        <v>24</v>
      </c>
      <c r="L4684" t="s">
        <v>16289</v>
      </c>
      <c r="M4684" t="s">
        <v>16277</v>
      </c>
      <c r="N4684" t="s">
        <v>1210</v>
      </c>
      <c r="O4684" t="s">
        <v>28</v>
      </c>
      <c r="P4684">
        <v>8.6999999999999993</v>
      </c>
      <c r="Q4684">
        <v>1.9</v>
      </c>
      <c r="R4684">
        <v>0.11799999999999999</v>
      </c>
      <c r="S4684">
        <v>21</v>
      </c>
      <c r="T4684" t="s">
        <v>29</v>
      </c>
      <c r="U4684" t="s">
        <v>24</v>
      </c>
      <c r="V4684" t="s">
        <v>24</v>
      </c>
    </row>
    <row r="4685" spans="1:22" x14ac:dyDescent="0.35">
      <c r="A4685" t="s">
        <v>16290</v>
      </c>
      <c r="B4685">
        <v>36.422400000000003</v>
      </c>
      <c r="C4685">
        <v>71.149000000000001</v>
      </c>
      <c r="D4685">
        <v>231.73</v>
      </c>
      <c r="E4685">
        <v>4.3</v>
      </c>
      <c r="F4685" t="s">
        <v>23</v>
      </c>
      <c r="H4685">
        <v>76</v>
      </c>
      <c r="I4685">
        <v>2.5449999999999999</v>
      </c>
      <c r="J4685">
        <v>1.0900000000000001</v>
      </c>
      <c r="K4685" t="s">
        <v>24</v>
      </c>
      <c r="L4685" t="s">
        <v>16291</v>
      </c>
      <c r="M4685" t="s">
        <v>16292</v>
      </c>
      <c r="N4685" t="s">
        <v>8647</v>
      </c>
      <c r="O4685" t="s">
        <v>28</v>
      </c>
      <c r="P4685">
        <v>3.9</v>
      </c>
      <c r="Q4685">
        <v>8.9</v>
      </c>
      <c r="R4685">
        <v>0.14799999999999999</v>
      </c>
      <c r="S4685">
        <v>13</v>
      </c>
      <c r="T4685" t="s">
        <v>29</v>
      </c>
      <c r="U4685" t="s">
        <v>24</v>
      </c>
      <c r="V4685" t="s">
        <v>24</v>
      </c>
    </row>
    <row r="4686" spans="1:22" x14ac:dyDescent="0.35">
      <c r="A4686" t="s">
        <v>16293</v>
      </c>
      <c r="B4686">
        <v>33.533900000000003</v>
      </c>
      <c r="C4686">
        <v>75.738799999999998</v>
      </c>
      <c r="D4686">
        <v>10</v>
      </c>
      <c r="E4686">
        <v>4.5999999999999996</v>
      </c>
      <c r="F4686" t="s">
        <v>23</v>
      </c>
      <c r="H4686">
        <v>57</v>
      </c>
      <c r="I4686">
        <v>2.0649999999999999</v>
      </c>
      <c r="J4686">
        <v>0.9</v>
      </c>
      <c r="K4686" t="s">
        <v>24</v>
      </c>
      <c r="L4686" t="s">
        <v>16294</v>
      </c>
      <c r="M4686" t="s">
        <v>16292</v>
      </c>
      <c r="N4686" t="s">
        <v>16295</v>
      </c>
      <c r="O4686" t="s">
        <v>28</v>
      </c>
      <c r="P4686">
        <v>4.3</v>
      </c>
      <c r="Q4686">
        <v>1.8</v>
      </c>
      <c r="R4686">
        <v>0.108</v>
      </c>
      <c r="S4686">
        <v>26</v>
      </c>
      <c r="T4686" t="s">
        <v>29</v>
      </c>
      <c r="U4686" t="s">
        <v>24</v>
      </c>
      <c r="V4686" t="s">
        <v>24</v>
      </c>
    </row>
    <row r="4687" spans="1:22" x14ac:dyDescent="0.35">
      <c r="A4687" t="s">
        <v>16296</v>
      </c>
      <c r="B4687">
        <v>25.194800000000001</v>
      </c>
      <c r="C4687">
        <v>96.455100000000002</v>
      </c>
      <c r="D4687">
        <v>10</v>
      </c>
      <c r="E4687">
        <v>4.3</v>
      </c>
      <c r="F4687" t="s">
        <v>23</v>
      </c>
      <c r="H4687">
        <v>117</v>
      </c>
      <c r="I4687">
        <v>2.1819999999999999</v>
      </c>
      <c r="J4687">
        <v>0.79</v>
      </c>
      <c r="K4687" t="s">
        <v>24</v>
      </c>
      <c r="L4687" t="s">
        <v>16297</v>
      </c>
      <c r="M4687" t="s">
        <v>16298</v>
      </c>
      <c r="N4687" t="s">
        <v>7235</v>
      </c>
      <c r="O4687" t="s">
        <v>28</v>
      </c>
      <c r="P4687">
        <v>9.1999999999999993</v>
      </c>
      <c r="Q4687">
        <v>1.9</v>
      </c>
      <c r="R4687">
        <v>0.13800000000000001</v>
      </c>
      <c r="S4687">
        <v>15</v>
      </c>
      <c r="T4687" t="s">
        <v>29</v>
      </c>
      <c r="U4687" t="s">
        <v>24</v>
      </c>
      <c r="V4687" t="s">
        <v>24</v>
      </c>
    </row>
    <row r="4688" spans="1:22" x14ac:dyDescent="0.35">
      <c r="A4688" t="s">
        <v>16299</v>
      </c>
      <c r="B4688">
        <v>36.5505</v>
      </c>
      <c r="C4688">
        <v>69.558199999999999</v>
      </c>
      <c r="D4688">
        <v>169.23</v>
      </c>
      <c r="E4688">
        <v>4.2</v>
      </c>
      <c r="F4688" t="s">
        <v>23</v>
      </c>
      <c r="H4688">
        <v>96</v>
      </c>
      <c r="I4688">
        <v>2.048</v>
      </c>
      <c r="J4688">
        <v>0.72</v>
      </c>
      <c r="K4688" t="s">
        <v>24</v>
      </c>
      <c r="L4688" t="s">
        <v>16300</v>
      </c>
      <c r="M4688" t="s">
        <v>16301</v>
      </c>
      <c r="N4688" t="s">
        <v>16302</v>
      </c>
      <c r="O4688" t="s">
        <v>28</v>
      </c>
      <c r="P4688">
        <v>6.3</v>
      </c>
      <c r="Q4688">
        <v>11.3</v>
      </c>
      <c r="R4688">
        <v>0.17599999999999999</v>
      </c>
      <c r="S4688">
        <v>9</v>
      </c>
      <c r="T4688" t="s">
        <v>29</v>
      </c>
      <c r="U4688" t="s">
        <v>24</v>
      </c>
      <c r="V4688" t="s">
        <v>24</v>
      </c>
    </row>
    <row r="4689" spans="1:22" x14ac:dyDescent="0.35">
      <c r="A4689" t="s">
        <v>16303</v>
      </c>
      <c r="B4689">
        <v>36.766599999999997</v>
      </c>
      <c r="C4689">
        <v>71.473299999999995</v>
      </c>
      <c r="D4689">
        <v>185.36</v>
      </c>
      <c r="E4689">
        <v>4.4000000000000004</v>
      </c>
      <c r="F4689" t="s">
        <v>23</v>
      </c>
      <c r="H4689">
        <v>60</v>
      </c>
      <c r="I4689">
        <v>2.7240000000000002</v>
      </c>
      <c r="J4689">
        <v>0.66</v>
      </c>
      <c r="K4689" t="s">
        <v>24</v>
      </c>
      <c r="L4689" t="s">
        <v>16304</v>
      </c>
      <c r="M4689" t="s">
        <v>16305</v>
      </c>
      <c r="N4689" t="s">
        <v>16306</v>
      </c>
      <c r="O4689" t="s">
        <v>28</v>
      </c>
      <c r="P4689">
        <v>7.8</v>
      </c>
      <c r="Q4689">
        <v>8.1</v>
      </c>
      <c r="R4689">
        <v>0.126</v>
      </c>
      <c r="S4689">
        <v>18</v>
      </c>
      <c r="T4689" t="s">
        <v>29</v>
      </c>
      <c r="U4689" t="s">
        <v>24</v>
      </c>
      <c r="V4689" t="s">
        <v>24</v>
      </c>
    </row>
    <row r="4690" spans="1:22" x14ac:dyDescent="0.35">
      <c r="A4690" t="s">
        <v>16307</v>
      </c>
      <c r="B4690">
        <v>25.7773</v>
      </c>
      <c r="C4690">
        <v>91.172799999999995</v>
      </c>
      <c r="D4690">
        <v>10</v>
      </c>
      <c r="E4690">
        <v>4.5</v>
      </c>
      <c r="F4690" t="s">
        <v>23</v>
      </c>
      <c r="H4690">
        <v>60</v>
      </c>
      <c r="I4690">
        <v>0.65100000000000002</v>
      </c>
      <c r="J4690">
        <v>0.68</v>
      </c>
      <c r="K4690" t="s">
        <v>24</v>
      </c>
      <c r="L4690" t="s">
        <v>16308</v>
      </c>
      <c r="M4690" t="s">
        <v>16309</v>
      </c>
      <c r="N4690" t="s">
        <v>16310</v>
      </c>
      <c r="O4690" t="s">
        <v>28</v>
      </c>
      <c r="P4690">
        <v>5.4</v>
      </c>
      <c r="Q4690">
        <v>1.8</v>
      </c>
      <c r="R4690">
        <v>7.8E-2</v>
      </c>
      <c r="S4690">
        <v>48</v>
      </c>
      <c r="T4690" t="s">
        <v>29</v>
      </c>
      <c r="U4690" t="s">
        <v>24</v>
      </c>
      <c r="V4690" t="s">
        <v>24</v>
      </c>
    </row>
    <row r="4691" spans="1:22" x14ac:dyDescent="0.35">
      <c r="A4691" t="s">
        <v>16311</v>
      </c>
      <c r="B4691">
        <v>25.088699999999999</v>
      </c>
      <c r="C4691">
        <v>66.570400000000006</v>
      </c>
      <c r="D4691">
        <v>10</v>
      </c>
      <c r="E4691">
        <v>4.5</v>
      </c>
      <c r="F4691" t="s">
        <v>23</v>
      </c>
      <c r="H4691">
        <v>156</v>
      </c>
      <c r="I4691">
        <v>9.4030000000000005</v>
      </c>
      <c r="J4691">
        <v>1.25</v>
      </c>
      <c r="K4691" t="s">
        <v>24</v>
      </c>
      <c r="L4691" t="s">
        <v>16312</v>
      </c>
      <c r="M4691" t="s">
        <v>16313</v>
      </c>
      <c r="N4691" t="s">
        <v>16314</v>
      </c>
      <c r="O4691" t="s">
        <v>28</v>
      </c>
      <c r="P4691">
        <v>10</v>
      </c>
      <c r="Q4691">
        <v>1.9</v>
      </c>
      <c r="R4691">
        <v>8.1000000000000003E-2</v>
      </c>
      <c r="S4691">
        <v>44</v>
      </c>
      <c r="T4691" t="s">
        <v>29</v>
      </c>
      <c r="U4691" t="s">
        <v>24</v>
      </c>
      <c r="V4691" t="s">
        <v>24</v>
      </c>
    </row>
    <row r="4692" spans="1:22" x14ac:dyDescent="0.35">
      <c r="A4692" t="s">
        <v>16315</v>
      </c>
      <c r="B4692">
        <v>37.954300000000003</v>
      </c>
      <c r="C4692">
        <v>69.281999999999996</v>
      </c>
      <c r="D4692">
        <v>10</v>
      </c>
      <c r="E4692">
        <v>4.5999999999999996</v>
      </c>
      <c r="F4692" t="s">
        <v>23</v>
      </c>
      <c r="H4692">
        <v>84</v>
      </c>
      <c r="I4692">
        <v>2.4169999999999998</v>
      </c>
      <c r="J4692">
        <v>0.95</v>
      </c>
      <c r="K4692" t="s">
        <v>24</v>
      </c>
      <c r="L4692" t="s">
        <v>16316</v>
      </c>
      <c r="M4692" t="s">
        <v>16317</v>
      </c>
      <c r="N4692" t="s">
        <v>16318</v>
      </c>
      <c r="O4692" t="s">
        <v>28</v>
      </c>
      <c r="P4692">
        <v>4.8</v>
      </c>
      <c r="Q4692">
        <v>1.9</v>
      </c>
      <c r="R4692">
        <v>0.13300000000000001</v>
      </c>
      <c r="S4692">
        <v>17</v>
      </c>
      <c r="T4692" t="s">
        <v>29</v>
      </c>
      <c r="U4692" t="s">
        <v>24</v>
      </c>
      <c r="V4692" t="s">
        <v>24</v>
      </c>
    </row>
    <row r="4693" spans="1:22" x14ac:dyDescent="0.35">
      <c r="A4693" t="s">
        <v>16319</v>
      </c>
      <c r="B4693">
        <v>31.702999999999999</v>
      </c>
      <c r="C4693">
        <v>93.400099999999995</v>
      </c>
      <c r="D4693">
        <v>10</v>
      </c>
      <c r="E4693">
        <v>4.2</v>
      </c>
      <c r="F4693" t="s">
        <v>23</v>
      </c>
      <c r="H4693">
        <v>43</v>
      </c>
      <c r="I4693">
        <v>2.7930000000000001</v>
      </c>
      <c r="J4693">
        <v>0.69</v>
      </c>
      <c r="K4693" t="s">
        <v>24</v>
      </c>
      <c r="L4693" t="s">
        <v>16320</v>
      </c>
      <c r="M4693" t="s">
        <v>16321</v>
      </c>
      <c r="N4693" t="s">
        <v>16322</v>
      </c>
      <c r="O4693" t="s">
        <v>28</v>
      </c>
      <c r="P4693">
        <v>5.5</v>
      </c>
      <c r="Q4693">
        <v>1.9</v>
      </c>
      <c r="R4693">
        <v>9.8000000000000004E-2</v>
      </c>
      <c r="S4693">
        <v>39</v>
      </c>
      <c r="T4693" t="s">
        <v>29</v>
      </c>
      <c r="U4693" t="s">
        <v>24</v>
      </c>
      <c r="V4693" t="s">
        <v>24</v>
      </c>
    </row>
    <row r="4694" spans="1:22" x14ac:dyDescent="0.35">
      <c r="A4694" t="s">
        <v>16323</v>
      </c>
      <c r="B4694">
        <v>1.0670999999999999</v>
      </c>
      <c r="C4694">
        <v>98.959299999999999</v>
      </c>
      <c r="D4694">
        <v>107.42</v>
      </c>
      <c r="E4694">
        <v>4.2</v>
      </c>
      <c r="F4694" t="s">
        <v>23</v>
      </c>
      <c r="H4694">
        <v>204</v>
      </c>
      <c r="I4694">
        <v>3.968</v>
      </c>
      <c r="J4694">
        <v>0.57999999999999996</v>
      </c>
      <c r="K4694" t="s">
        <v>24</v>
      </c>
      <c r="L4694" t="s">
        <v>16324</v>
      </c>
      <c r="M4694" t="s">
        <v>16325</v>
      </c>
      <c r="N4694" t="s">
        <v>16326</v>
      </c>
      <c r="O4694" t="s">
        <v>28</v>
      </c>
      <c r="P4694">
        <v>14.2</v>
      </c>
      <c r="Q4694">
        <v>8.6999999999999993</v>
      </c>
      <c r="R4694">
        <v>0.23699999999999999</v>
      </c>
      <c r="S4694">
        <v>5</v>
      </c>
      <c r="T4694" t="s">
        <v>29</v>
      </c>
      <c r="U4694" t="s">
        <v>24</v>
      </c>
      <c r="V4694" t="s">
        <v>24</v>
      </c>
    </row>
    <row r="4695" spans="1:22" x14ac:dyDescent="0.35">
      <c r="A4695" t="s">
        <v>16327</v>
      </c>
      <c r="B4695">
        <v>34.194800000000001</v>
      </c>
      <c r="C4695">
        <v>78.158500000000004</v>
      </c>
      <c r="D4695">
        <v>10</v>
      </c>
      <c r="E4695">
        <v>4.5</v>
      </c>
      <c r="F4695" t="s">
        <v>23</v>
      </c>
      <c r="H4695">
        <v>129</v>
      </c>
      <c r="I4695">
        <v>4.101</v>
      </c>
      <c r="J4695">
        <v>1.05</v>
      </c>
      <c r="K4695" t="s">
        <v>24</v>
      </c>
      <c r="L4695" t="s">
        <v>16328</v>
      </c>
      <c r="M4695" t="s">
        <v>16325</v>
      </c>
      <c r="N4695" t="s">
        <v>16329</v>
      </c>
      <c r="O4695" t="s">
        <v>28</v>
      </c>
      <c r="P4695">
        <v>7</v>
      </c>
      <c r="Q4695">
        <v>1.9</v>
      </c>
      <c r="R4695">
        <v>0.113</v>
      </c>
      <c r="S4695">
        <v>23</v>
      </c>
      <c r="T4695" t="s">
        <v>29</v>
      </c>
      <c r="U4695" t="s">
        <v>24</v>
      </c>
      <c r="V4695" t="s">
        <v>24</v>
      </c>
    </row>
    <row r="4696" spans="1:22" x14ac:dyDescent="0.35">
      <c r="A4696" t="s">
        <v>16330</v>
      </c>
      <c r="B4696">
        <v>38.9056</v>
      </c>
      <c r="C4696">
        <v>75.704400000000007</v>
      </c>
      <c r="D4696">
        <v>10</v>
      </c>
      <c r="E4696">
        <v>4.8</v>
      </c>
      <c r="F4696" t="s">
        <v>23</v>
      </c>
      <c r="H4696">
        <v>39</v>
      </c>
      <c r="I4696">
        <v>3.2450000000000001</v>
      </c>
      <c r="J4696">
        <v>0.68</v>
      </c>
      <c r="K4696" t="s">
        <v>24</v>
      </c>
      <c r="L4696" t="s">
        <v>16331</v>
      </c>
      <c r="M4696" t="s">
        <v>16332</v>
      </c>
      <c r="N4696" t="s">
        <v>16333</v>
      </c>
      <c r="O4696" t="s">
        <v>28</v>
      </c>
      <c r="P4696">
        <v>2.7</v>
      </c>
      <c r="Q4696">
        <v>1.9</v>
      </c>
      <c r="R4696">
        <v>6.7000000000000004E-2</v>
      </c>
      <c r="S4696">
        <v>74</v>
      </c>
      <c r="T4696" t="s">
        <v>29</v>
      </c>
      <c r="U4696" t="s">
        <v>24</v>
      </c>
      <c r="V4696" t="s">
        <v>24</v>
      </c>
    </row>
    <row r="4697" spans="1:22" x14ac:dyDescent="0.35">
      <c r="A4697" t="s">
        <v>16334</v>
      </c>
      <c r="B4697">
        <v>36.462499999999999</v>
      </c>
      <c r="C4697">
        <v>71.1738</v>
      </c>
      <c r="D4697">
        <v>204.36</v>
      </c>
      <c r="E4697">
        <v>4.5</v>
      </c>
      <c r="F4697" t="s">
        <v>23</v>
      </c>
      <c r="H4697">
        <v>75</v>
      </c>
      <c r="I4697">
        <v>2.5880000000000001</v>
      </c>
      <c r="J4697">
        <v>1.05</v>
      </c>
      <c r="K4697" t="s">
        <v>24</v>
      </c>
      <c r="L4697" t="s">
        <v>16335</v>
      </c>
      <c r="M4697" t="s">
        <v>16336</v>
      </c>
      <c r="N4697" t="s">
        <v>13299</v>
      </c>
      <c r="O4697" t="s">
        <v>28</v>
      </c>
      <c r="P4697">
        <v>9.3000000000000007</v>
      </c>
      <c r="Q4697">
        <v>11</v>
      </c>
      <c r="R4697">
        <v>0.191</v>
      </c>
      <c r="S4697">
        <v>8</v>
      </c>
      <c r="T4697" t="s">
        <v>29</v>
      </c>
      <c r="U4697" t="s">
        <v>24</v>
      </c>
      <c r="V4697" t="s">
        <v>24</v>
      </c>
    </row>
    <row r="4698" spans="1:22" x14ac:dyDescent="0.35">
      <c r="A4698" t="s">
        <v>16337</v>
      </c>
      <c r="B4698">
        <v>37.602600000000002</v>
      </c>
      <c r="C4698">
        <v>71.742000000000004</v>
      </c>
      <c r="D4698">
        <v>51.88</v>
      </c>
      <c r="E4698">
        <v>4.9000000000000004</v>
      </c>
      <c r="F4698" t="s">
        <v>23</v>
      </c>
      <c r="H4698">
        <v>54</v>
      </c>
      <c r="I4698">
        <v>1.8779999999999999</v>
      </c>
      <c r="J4698">
        <v>0.78</v>
      </c>
      <c r="K4698" t="s">
        <v>24</v>
      </c>
      <c r="L4698" t="s">
        <v>16338</v>
      </c>
      <c r="M4698" t="s">
        <v>16339</v>
      </c>
      <c r="N4698" t="s">
        <v>16340</v>
      </c>
      <c r="O4698" t="s">
        <v>28</v>
      </c>
      <c r="P4698">
        <v>6.2</v>
      </c>
      <c r="Q4698">
        <v>5.4</v>
      </c>
      <c r="R4698">
        <v>0.05</v>
      </c>
      <c r="S4698">
        <v>128</v>
      </c>
      <c r="T4698" t="s">
        <v>29</v>
      </c>
      <c r="U4698" t="s">
        <v>24</v>
      </c>
      <c r="V4698" t="s">
        <v>24</v>
      </c>
    </row>
    <row r="4699" spans="1:22" x14ac:dyDescent="0.35">
      <c r="A4699" t="s">
        <v>16341</v>
      </c>
      <c r="B4699">
        <v>29.4069</v>
      </c>
      <c r="C4699">
        <v>80.898799999999994</v>
      </c>
      <c r="D4699">
        <v>10</v>
      </c>
      <c r="E4699">
        <v>4.2</v>
      </c>
      <c r="F4699" t="s">
        <v>23</v>
      </c>
      <c r="H4699">
        <v>176</v>
      </c>
      <c r="I4699">
        <v>5.391</v>
      </c>
      <c r="J4699">
        <v>1.1399999999999999</v>
      </c>
      <c r="K4699" t="s">
        <v>24</v>
      </c>
      <c r="L4699" t="s">
        <v>16342</v>
      </c>
      <c r="M4699" t="s">
        <v>16343</v>
      </c>
      <c r="N4699" t="s">
        <v>16344</v>
      </c>
      <c r="O4699" t="s">
        <v>28</v>
      </c>
      <c r="P4699">
        <v>13.4</v>
      </c>
      <c r="Q4699">
        <v>1.9</v>
      </c>
      <c r="R4699">
        <v>0.16700000000000001</v>
      </c>
      <c r="S4699">
        <v>10</v>
      </c>
      <c r="T4699" t="s">
        <v>29</v>
      </c>
      <c r="U4699" t="s">
        <v>24</v>
      </c>
      <c r="V4699" t="s">
        <v>24</v>
      </c>
    </row>
    <row r="4700" spans="1:22" x14ac:dyDescent="0.35">
      <c r="A4700" t="s">
        <v>16345</v>
      </c>
      <c r="B4700">
        <v>36.4255</v>
      </c>
      <c r="C4700">
        <v>71.174700000000001</v>
      </c>
      <c r="D4700">
        <v>120.19</v>
      </c>
      <c r="E4700">
        <v>4.3</v>
      </c>
      <c r="F4700" t="s">
        <v>23</v>
      </c>
      <c r="H4700">
        <v>85</v>
      </c>
      <c r="I4700">
        <v>2.5609999999999999</v>
      </c>
      <c r="J4700">
        <v>1.36</v>
      </c>
      <c r="K4700" t="s">
        <v>24</v>
      </c>
      <c r="L4700" t="s">
        <v>16346</v>
      </c>
      <c r="M4700" t="s">
        <v>16347</v>
      </c>
      <c r="N4700" t="s">
        <v>10974</v>
      </c>
      <c r="O4700" t="s">
        <v>28</v>
      </c>
      <c r="P4700">
        <v>4.5999999999999996</v>
      </c>
      <c r="Q4700">
        <v>10.199999999999999</v>
      </c>
      <c r="R4700">
        <v>0.17699999999999999</v>
      </c>
      <c r="S4700">
        <v>9</v>
      </c>
      <c r="T4700" t="s">
        <v>29</v>
      </c>
      <c r="U4700" t="s">
        <v>24</v>
      </c>
      <c r="V4700" t="s">
        <v>24</v>
      </c>
    </row>
    <row r="4701" spans="1:22" x14ac:dyDescent="0.35">
      <c r="A4701" t="s">
        <v>16348</v>
      </c>
      <c r="B4701">
        <v>1.8203</v>
      </c>
      <c r="C4701">
        <v>99.242500000000007</v>
      </c>
      <c r="D4701">
        <v>144.38999999999999</v>
      </c>
      <c r="E4701">
        <v>4.2</v>
      </c>
      <c r="F4701" t="s">
        <v>23</v>
      </c>
      <c r="H4701">
        <v>104</v>
      </c>
      <c r="I4701">
        <v>0.92400000000000004</v>
      </c>
      <c r="J4701">
        <v>0.55000000000000004</v>
      </c>
      <c r="K4701" t="s">
        <v>24</v>
      </c>
      <c r="L4701" t="s">
        <v>16349</v>
      </c>
      <c r="M4701" t="s">
        <v>16347</v>
      </c>
      <c r="N4701" t="s">
        <v>16350</v>
      </c>
      <c r="O4701" t="s">
        <v>28</v>
      </c>
      <c r="P4701">
        <v>7.9</v>
      </c>
      <c r="Q4701">
        <v>3.8</v>
      </c>
      <c r="R4701">
        <v>0.19900000000000001</v>
      </c>
      <c r="S4701">
        <v>7</v>
      </c>
      <c r="T4701" t="s">
        <v>29</v>
      </c>
      <c r="U4701" t="s">
        <v>24</v>
      </c>
      <c r="V4701" t="s">
        <v>24</v>
      </c>
    </row>
    <row r="4702" spans="1:22" x14ac:dyDescent="0.35">
      <c r="A4702" t="s">
        <v>16351</v>
      </c>
      <c r="B4702">
        <v>37.489899999999999</v>
      </c>
      <c r="C4702">
        <v>69.500200000000007</v>
      </c>
      <c r="D4702">
        <v>10</v>
      </c>
      <c r="E4702">
        <v>4.2</v>
      </c>
      <c r="F4702" t="s">
        <v>23</v>
      </c>
      <c r="H4702">
        <v>99</v>
      </c>
      <c r="I4702">
        <v>2.6890000000000001</v>
      </c>
      <c r="J4702">
        <v>0.86</v>
      </c>
      <c r="K4702" t="s">
        <v>24</v>
      </c>
      <c r="L4702" t="s">
        <v>16352</v>
      </c>
      <c r="M4702" t="s">
        <v>16353</v>
      </c>
      <c r="N4702" t="s">
        <v>16354</v>
      </c>
      <c r="O4702" t="s">
        <v>28</v>
      </c>
      <c r="P4702">
        <v>5.5</v>
      </c>
      <c r="Q4702">
        <v>2</v>
      </c>
      <c r="R4702">
        <v>0.216</v>
      </c>
      <c r="S4702">
        <v>6</v>
      </c>
      <c r="T4702" t="s">
        <v>29</v>
      </c>
      <c r="U4702" t="s">
        <v>24</v>
      </c>
      <c r="V4702" t="s">
        <v>24</v>
      </c>
    </row>
    <row r="4703" spans="1:22" x14ac:dyDescent="0.35">
      <c r="A4703" t="s">
        <v>16355</v>
      </c>
      <c r="B4703">
        <v>37.610199999999999</v>
      </c>
      <c r="C4703">
        <v>69.604100000000003</v>
      </c>
      <c r="D4703">
        <v>10</v>
      </c>
      <c r="E4703">
        <v>4.4000000000000004</v>
      </c>
      <c r="F4703" t="s">
        <v>23</v>
      </c>
      <c r="H4703">
        <v>92</v>
      </c>
      <c r="I4703">
        <v>2.544</v>
      </c>
      <c r="J4703">
        <v>0.79</v>
      </c>
      <c r="K4703" t="s">
        <v>24</v>
      </c>
      <c r="L4703" t="s">
        <v>16356</v>
      </c>
      <c r="M4703" t="s">
        <v>16353</v>
      </c>
      <c r="N4703" t="s">
        <v>16357</v>
      </c>
      <c r="O4703" t="s">
        <v>28</v>
      </c>
      <c r="P4703">
        <v>6</v>
      </c>
      <c r="Q4703">
        <v>1.9</v>
      </c>
      <c r="R4703">
        <v>0.16900000000000001</v>
      </c>
      <c r="S4703">
        <v>10</v>
      </c>
      <c r="T4703" t="s">
        <v>29</v>
      </c>
      <c r="U4703" t="s">
        <v>24</v>
      </c>
      <c r="V4703" t="s">
        <v>24</v>
      </c>
    </row>
    <row r="4704" spans="1:22" x14ac:dyDescent="0.35">
      <c r="A4704" t="s">
        <v>16358</v>
      </c>
      <c r="B4704">
        <v>38.535200000000003</v>
      </c>
      <c r="C4704">
        <v>70.196100000000001</v>
      </c>
      <c r="D4704">
        <v>10</v>
      </c>
      <c r="E4704">
        <v>4.5999999999999996</v>
      </c>
      <c r="F4704" t="s">
        <v>23</v>
      </c>
      <c r="H4704">
        <v>128</v>
      </c>
      <c r="I4704">
        <v>1.57</v>
      </c>
      <c r="J4704">
        <v>1.21</v>
      </c>
      <c r="K4704" t="s">
        <v>24</v>
      </c>
      <c r="L4704" t="s">
        <v>16359</v>
      </c>
      <c r="M4704" t="s">
        <v>16360</v>
      </c>
      <c r="N4704" t="s">
        <v>16361</v>
      </c>
      <c r="O4704" t="s">
        <v>28</v>
      </c>
      <c r="P4704">
        <v>8.3000000000000007</v>
      </c>
      <c r="Q4704">
        <v>1.9</v>
      </c>
      <c r="R4704">
        <v>0.125</v>
      </c>
      <c r="S4704">
        <v>19</v>
      </c>
      <c r="T4704" t="s">
        <v>29</v>
      </c>
      <c r="U4704" t="s">
        <v>24</v>
      </c>
      <c r="V4704" t="s">
        <v>24</v>
      </c>
    </row>
    <row r="4705" spans="1:22" x14ac:dyDescent="0.35">
      <c r="A4705" t="s">
        <v>16362</v>
      </c>
      <c r="B4705">
        <v>30.403099999999998</v>
      </c>
      <c r="C4705">
        <v>69.568299999999994</v>
      </c>
      <c r="D4705">
        <v>10</v>
      </c>
      <c r="E4705">
        <v>4.4000000000000004</v>
      </c>
      <c r="F4705" t="s">
        <v>23</v>
      </c>
      <c r="H4705">
        <v>97</v>
      </c>
      <c r="I4705">
        <v>4.149</v>
      </c>
      <c r="J4705">
        <v>0.62</v>
      </c>
      <c r="K4705" t="s">
        <v>24</v>
      </c>
      <c r="L4705" t="s">
        <v>16363</v>
      </c>
      <c r="M4705" t="s">
        <v>16364</v>
      </c>
      <c r="N4705" t="s">
        <v>16365</v>
      </c>
      <c r="O4705" t="s">
        <v>28</v>
      </c>
      <c r="P4705">
        <v>9.5</v>
      </c>
      <c r="Q4705">
        <v>1.9</v>
      </c>
      <c r="R4705">
        <v>0.13</v>
      </c>
      <c r="S4705">
        <v>17</v>
      </c>
      <c r="T4705" t="s">
        <v>29</v>
      </c>
      <c r="U4705" t="s">
        <v>24</v>
      </c>
      <c r="V4705" t="s">
        <v>24</v>
      </c>
    </row>
    <row r="4706" spans="1:22" x14ac:dyDescent="0.35">
      <c r="A4706" t="s">
        <v>16366</v>
      </c>
      <c r="B4706">
        <v>3.3538000000000001</v>
      </c>
      <c r="C4706">
        <v>95.498999999999995</v>
      </c>
      <c r="D4706">
        <v>35</v>
      </c>
      <c r="E4706">
        <v>4.0999999999999996</v>
      </c>
      <c r="F4706" t="s">
        <v>23</v>
      </c>
      <c r="H4706">
        <v>203</v>
      </c>
      <c r="I4706">
        <v>2.3559999999999999</v>
      </c>
      <c r="J4706">
        <v>0.44</v>
      </c>
      <c r="K4706" t="s">
        <v>24</v>
      </c>
      <c r="L4706" t="s">
        <v>16367</v>
      </c>
      <c r="M4706" t="s">
        <v>16368</v>
      </c>
      <c r="N4706" t="s">
        <v>16369</v>
      </c>
      <c r="O4706" t="s">
        <v>28</v>
      </c>
      <c r="P4706">
        <v>6.1</v>
      </c>
      <c r="Q4706">
        <v>2</v>
      </c>
      <c r="R4706">
        <v>0.17399999999999999</v>
      </c>
      <c r="S4706">
        <v>9</v>
      </c>
      <c r="T4706" t="s">
        <v>29</v>
      </c>
      <c r="U4706" t="s">
        <v>24</v>
      </c>
      <c r="V4706" t="s">
        <v>24</v>
      </c>
    </row>
    <row r="4707" spans="1:22" x14ac:dyDescent="0.35">
      <c r="A4707" t="s">
        <v>16370</v>
      </c>
      <c r="B4707">
        <v>39.558799999999998</v>
      </c>
      <c r="C4707">
        <v>71.278899999999993</v>
      </c>
      <c r="D4707">
        <v>15.05</v>
      </c>
      <c r="E4707">
        <v>4.5999999999999996</v>
      </c>
      <c r="F4707" t="s">
        <v>23</v>
      </c>
      <c r="H4707">
        <v>50</v>
      </c>
      <c r="I4707">
        <v>0.61099999999999999</v>
      </c>
      <c r="J4707">
        <v>0.91</v>
      </c>
      <c r="K4707" t="s">
        <v>24</v>
      </c>
      <c r="L4707" t="s">
        <v>16371</v>
      </c>
      <c r="M4707" t="s">
        <v>16372</v>
      </c>
      <c r="N4707" t="s">
        <v>16373</v>
      </c>
      <c r="O4707" t="s">
        <v>28</v>
      </c>
      <c r="P4707">
        <v>5</v>
      </c>
      <c r="Q4707">
        <v>4.3</v>
      </c>
      <c r="R4707">
        <v>8.1000000000000003E-2</v>
      </c>
      <c r="S4707">
        <v>45</v>
      </c>
      <c r="T4707" t="s">
        <v>29</v>
      </c>
      <c r="U4707" t="s">
        <v>24</v>
      </c>
      <c r="V4707" t="s">
        <v>24</v>
      </c>
    </row>
    <row r="4708" spans="1:22" x14ac:dyDescent="0.35">
      <c r="A4708" t="s">
        <v>16374</v>
      </c>
      <c r="B4708">
        <v>36.6053</v>
      </c>
      <c r="C4708">
        <v>71.772000000000006</v>
      </c>
      <c r="D4708">
        <v>94.34</v>
      </c>
      <c r="E4708">
        <v>4.4000000000000004</v>
      </c>
      <c r="F4708" t="s">
        <v>23</v>
      </c>
      <c r="H4708">
        <v>71</v>
      </c>
      <c r="I4708">
        <v>3.0310000000000001</v>
      </c>
      <c r="J4708">
        <v>0.75</v>
      </c>
      <c r="K4708" t="s">
        <v>24</v>
      </c>
      <c r="L4708" t="s">
        <v>16375</v>
      </c>
      <c r="M4708" t="s">
        <v>16376</v>
      </c>
      <c r="N4708" t="s">
        <v>16377</v>
      </c>
      <c r="O4708" t="s">
        <v>28</v>
      </c>
      <c r="P4708">
        <v>6.7</v>
      </c>
      <c r="Q4708">
        <v>7.7</v>
      </c>
      <c r="R4708">
        <v>0.114</v>
      </c>
      <c r="S4708">
        <v>22</v>
      </c>
      <c r="T4708" t="s">
        <v>29</v>
      </c>
      <c r="U4708" t="s">
        <v>24</v>
      </c>
      <c r="V4708" t="s">
        <v>24</v>
      </c>
    </row>
    <row r="4709" spans="1:22" x14ac:dyDescent="0.35">
      <c r="A4709" t="s">
        <v>16378</v>
      </c>
      <c r="B4709">
        <v>37.828699999999998</v>
      </c>
      <c r="C4709">
        <v>69.505700000000004</v>
      </c>
      <c r="D4709">
        <v>10</v>
      </c>
      <c r="E4709">
        <v>4.0999999999999996</v>
      </c>
      <c r="F4709" t="s">
        <v>23</v>
      </c>
      <c r="H4709">
        <v>87</v>
      </c>
      <c r="I4709">
        <v>2.4489999999999998</v>
      </c>
      <c r="J4709">
        <v>0.46</v>
      </c>
      <c r="K4709" t="s">
        <v>24</v>
      </c>
      <c r="L4709" t="s">
        <v>16379</v>
      </c>
      <c r="M4709" t="s">
        <v>16380</v>
      </c>
      <c r="N4709" t="s">
        <v>16381</v>
      </c>
      <c r="O4709" t="s">
        <v>28</v>
      </c>
      <c r="P4709">
        <v>7.5</v>
      </c>
      <c r="Q4709">
        <v>2</v>
      </c>
      <c r="R4709">
        <v>0.26200000000000001</v>
      </c>
      <c r="S4709">
        <v>4</v>
      </c>
      <c r="T4709" t="s">
        <v>29</v>
      </c>
      <c r="U4709" t="s">
        <v>24</v>
      </c>
      <c r="V4709" t="s">
        <v>24</v>
      </c>
    </row>
    <row r="4710" spans="1:22" x14ac:dyDescent="0.35">
      <c r="A4710" t="s">
        <v>16382</v>
      </c>
      <c r="B4710">
        <v>37.769599999999997</v>
      </c>
      <c r="C4710">
        <v>69.7453</v>
      </c>
      <c r="D4710">
        <v>10</v>
      </c>
      <c r="E4710">
        <v>4</v>
      </c>
      <c r="F4710" t="s">
        <v>23</v>
      </c>
      <c r="H4710">
        <v>102</v>
      </c>
      <c r="I4710">
        <v>2.4329999999999998</v>
      </c>
      <c r="J4710">
        <v>0.84</v>
      </c>
      <c r="K4710" t="s">
        <v>24</v>
      </c>
      <c r="L4710" t="s">
        <v>16383</v>
      </c>
      <c r="M4710" t="s">
        <v>16380</v>
      </c>
      <c r="N4710" t="s">
        <v>16384</v>
      </c>
      <c r="O4710" t="s">
        <v>28</v>
      </c>
      <c r="P4710">
        <v>7</v>
      </c>
      <c r="Q4710">
        <v>2</v>
      </c>
      <c r="R4710">
        <v>0.23200000000000001</v>
      </c>
      <c r="S4710">
        <v>5</v>
      </c>
      <c r="T4710" t="s">
        <v>29</v>
      </c>
      <c r="U4710" t="s">
        <v>24</v>
      </c>
      <c r="V4710" t="s">
        <v>24</v>
      </c>
    </row>
    <row r="4711" spans="1:22" x14ac:dyDescent="0.35">
      <c r="A4711" t="s">
        <v>16385</v>
      </c>
      <c r="B4711">
        <v>35.245899999999999</v>
      </c>
      <c r="C4711">
        <v>71.992400000000004</v>
      </c>
      <c r="D4711">
        <v>68.28</v>
      </c>
      <c r="E4711">
        <v>4.4000000000000004</v>
      </c>
      <c r="F4711" t="s">
        <v>23</v>
      </c>
      <c r="H4711">
        <v>105</v>
      </c>
      <c r="I4711">
        <v>1.909</v>
      </c>
      <c r="J4711">
        <v>0.74</v>
      </c>
      <c r="K4711" t="s">
        <v>24</v>
      </c>
      <c r="L4711" t="s">
        <v>16386</v>
      </c>
      <c r="M4711" t="s">
        <v>16387</v>
      </c>
      <c r="N4711" t="s">
        <v>16388</v>
      </c>
      <c r="O4711" t="s">
        <v>28</v>
      </c>
      <c r="P4711">
        <v>3.8</v>
      </c>
      <c r="Q4711">
        <v>10.7</v>
      </c>
      <c r="R4711">
        <v>0.12</v>
      </c>
      <c r="S4711">
        <v>20</v>
      </c>
      <c r="T4711" t="s">
        <v>29</v>
      </c>
      <c r="U4711" t="s">
        <v>24</v>
      </c>
      <c r="V4711" t="s">
        <v>24</v>
      </c>
    </row>
    <row r="4712" spans="1:22" x14ac:dyDescent="0.35">
      <c r="A4712" t="s">
        <v>16389</v>
      </c>
      <c r="B4712">
        <v>36.732500000000002</v>
      </c>
      <c r="C4712">
        <v>71.213399999999993</v>
      </c>
      <c r="D4712">
        <v>204.15</v>
      </c>
      <c r="E4712">
        <v>4.2</v>
      </c>
      <c r="F4712" t="s">
        <v>23</v>
      </c>
      <c r="H4712">
        <v>104</v>
      </c>
      <c r="I4712">
        <v>2.7850000000000001</v>
      </c>
      <c r="J4712">
        <v>0.48</v>
      </c>
      <c r="K4712" t="s">
        <v>24</v>
      </c>
      <c r="L4712" t="s">
        <v>16390</v>
      </c>
      <c r="M4712" t="s">
        <v>16391</v>
      </c>
      <c r="N4712" t="s">
        <v>16392</v>
      </c>
      <c r="O4712" t="s">
        <v>28</v>
      </c>
      <c r="P4712">
        <v>10.4</v>
      </c>
      <c r="Q4712">
        <v>9.9</v>
      </c>
      <c r="R4712">
        <v>0.16700000000000001</v>
      </c>
      <c r="S4712">
        <v>10</v>
      </c>
      <c r="T4712" t="s">
        <v>29</v>
      </c>
      <c r="U4712" t="s">
        <v>24</v>
      </c>
      <c r="V4712" t="s">
        <v>24</v>
      </c>
    </row>
    <row r="4713" spans="1:22" x14ac:dyDescent="0.35">
      <c r="A4713" t="s">
        <v>16393</v>
      </c>
      <c r="B4713">
        <v>23.122399999999999</v>
      </c>
      <c r="C4713">
        <v>92.296499999999995</v>
      </c>
      <c r="D4713">
        <v>44.64</v>
      </c>
      <c r="E4713">
        <v>4.4000000000000004</v>
      </c>
      <c r="F4713" t="s">
        <v>23</v>
      </c>
      <c r="H4713">
        <v>95</v>
      </c>
      <c r="I4713">
        <v>0.748</v>
      </c>
      <c r="J4713">
        <v>0.78</v>
      </c>
      <c r="K4713" t="s">
        <v>24</v>
      </c>
      <c r="L4713" t="s">
        <v>16394</v>
      </c>
      <c r="M4713" t="s">
        <v>16395</v>
      </c>
      <c r="N4713" t="s">
        <v>16396</v>
      </c>
      <c r="O4713" t="s">
        <v>28</v>
      </c>
      <c r="P4713">
        <v>3.6</v>
      </c>
      <c r="Q4713">
        <v>6.6</v>
      </c>
      <c r="R4713">
        <v>0.127</v>
      </c>
      <c r="S4713">
        <v>18</v>
      </c>
      <c r="T4713" t="s">
        <v>29</v>
      </c>
      <c r="U4713" t="s">
        <v>24</v>
      </c>
      <c r="V4713" t="s">
        <v>24</v>
      </c>
    </row>
    <row r="4714" spans="1:22" x14ac:dyDescent="0.35">
      <c r="A4714" t="s">
        <v>16397</v>
      </c>
      <c r="B4714">
        <v>36.468499999999999</v>
      </c>
      <c r="C4714">
        <v>71.282399999999996</v>
      </c>
      <c r="D4714">
        <v>116.92</v>
      </c>
      <c r="E4714">
        <v>4.4000000000000004</v>
      </c>
      <c r="F4714" t="s">
        <v>23</v>
      </c>
      <c r="H4714">
        <v>73</v>
      </c>
      <c r="I4714">
        <v>2.6520000000000001</v>
      </c>
      <c r="J4714">
        <v>0.61</v>
      </c>
      <c r="K4714" t="s">
        <v>24</v>
      </c>
      <c r="L4714" t="s">
        <v>16398</v>
      </c>
      <c r="M4714" t="s">
        <v>16399</v>
      </c>
      <c r="N4714" t="s">
        <v>16400</v>
      </c>
      <c r="O4714" t="s">
        <v>28</v>
      </c>
      <c r="P4714">
        <v>7.6</v>
      </c>
      <c r="Q4714">
        <v>8.1</v>
      </c>
      <c r="R4714">
        <v>0.13900000000000001</v>
      </c>
      <c r="S4714">
        <v>15</v>
      </c>
      <c r="T4714" t="s">
        <v>29</v>
      </c>
      <c r="U4714" t="s">
        <v>24</v>
      </c>
      <c r="V4714" t="s">
        <v>24</v>
      </c>
    </row>
    <row r="4715" spans="1:22" x14ac:dyDescent="0.35">
      <c r="A4715" t="s">
        <v>16401</v>
      </c>
      <c r="B4715">
        <v>33.384</v>
      </c>
      <c r="C4715">
        <v>90.262699999999995</v>
      </c>
      <c r="D4715">
        <v>10</v>
      </c>
      <c r="E4715">
        <v>4.8</v>
      </c>
      <c r="F4715" t="s">
        <v>23</v>
      </c>
      <c r="H4715">
        <v>53</v>
      </c>
      <c r="I4715">
        <v>3.7429999999999999</v>
      </c>
      <c r="J4715">
        <v>0.54</v>
      </c>
      <c r="K4715" t="s">
        <v>24</v>
      </c>
      <c r="L4715" t="s">
        <v>16402</v>
      </c>
      <c r="M4715" t="s">
        <v>16403</v>
      </c>
      <c r="N4715" t="s">
        <v>16404</v>
      </c>
      <c r="O4715" t="s">
        <v>28</v>
      </c>
      <c r="P4715">
        <v>9.3000000000000007</v>
      </c>
      <c r="Q4715">
        <v>1.8</v>
      </c>
      <c r="R4715">
        <v>4.7E-2</v>
      </c>
      <c r="S4715">
        <v>142</v>
      </c>
      <c r="T4715" t="s">
        <v>29</v>
      </c>
      <c r="U4715" t="s">
        <v>24</v>
      </c>
      <c r="V4715" t="s">
        <v>24</v>
      </c>
    </row>
    <row r="4716" spans="1:22" x14ac:dyDescent="0.35">
      <c r="A4716" t="s">
        <v>16405</v>
      </c>
      <c r="B4716">
        <v>36.109499999999997</v>
      </c>
      <c r="C4716">
        <v>70.668800000000005</v>
      </c>
      <c r="D4716">
        <v>104.03</v>
      </c>
      <c r="E4716">
        <v>4.5</v>
      </c>
      <c r="F4716" t="s">
        <v>23</v>
      </c>
      <c r="H4716">
        <v>43</v>
      </c>
      <c r="I4716">
        <v>2.0529999999999999</v>
      </c>
      <c r="J4716">
        <v>0.68</v>
      </c>
      <c r="K4716" t="s">
        <v>24</v>
      </c>
      <c r="L4716" t="s">
        <v>16406</v>
      </c>
      <c r="M4716" t="s">
        <v>16403</v>
      </c>
      <c r="N4716" t="s">
        <v>16407</v>
      </c>
      <c r="O4716" t="s">
        <v>28</v>
      </c>
      <c r="P4716">
        <v>6.8</v>
      </c>
      <c r="Q4716">
        <v>7.3</v>
      </c>
      <c r="R4716">
        <v>7.0000000000000007E-2</v>
      </c>
      <c r="S4716">
        <v>61</v>
      </c>
      <c r="T4716" t="s">
        <v>29</v>
      </c>
      <c r="U4716" t="s">
        <v>24</v>
      </c>
      <c r="V4716" t="s">
        <v>24</v>
      </c>
    </row>
    <row r="4717" spans="1:22" x14ac:dyDescent="0.35">
      <c r="A4717" t="s">
        <v>16408</v>
      </c>
      <c r="B4717">
        <v>2.8498999999999999</v>
      </c>
      <c r="C4717">
        <v>96.255700000000004</v>
      </c>
      <c r="D4717">
        <v>35</v>
      </c>
      <c r="E4717">
        <v>4.5999999999999996</v>
      </c>
      <c r="F4717" t="s">
        <v>23</v>
      </c>
      <c r="H4717">
        <v>62</v>
      </c>
      <c r="I4717">
        <v>2.024</v>
      </c>
      <c r="J4717">
        <v>0.86</v>
      </c>
      <c r="K4717" t="s">
        <v>24</v>
      </c>
      <c r="L4717" t="s">
        <v>16409</v>
      </c>
      <c r="M4717" t="s">
        <v>16410</v>
      </c>
      <c r="N4717" t="s">
        <v>16411</v>
      </c>
      <c r="O4717" t="s">
        <v>28</v>
      </c>
      <c r="P4717">
        <v>6.3</v>
      </c>
      <c r="Q4717">
        <v>1.9</v>
      </c>
      <c r="R4717">
        <v>9.8000000000000004E-2</v>
      </c>
      <c r="S4717">
        <v>31</v>
      </c>
      <c r="T4717" t="s">
        <v>29</v>
      </c>
      <c r="U4717" t="s">
        <v>24</v>
      </c>
      <c r="V4717" t="s">
        <v>24</v>
      </c>
    </row>
    <row r="4718" spans="1:22" x14ac:dyDescent="0.35">
      <c r="A4718" t="s">
        <v>16412</v>
      </c>
      <c r="B4718">
        <v>36.469099999999997</v>
      </c>
      <c r="C4718">
        <v>70.265299999999996</v>
      </c>
      <c r="D4718">
        <v>214.09</v>
      </c>
      <c r="E4718">
        <v>4.3</v>
      </c>
      <c r="F4718" t="s">
        <v>23</v>
      </c>
      <c r="H4718">
        <v>42</v>
      </c>
      <c r="I4718">
        <v>2.1669999999999998</v>
      </c>
      <c r="J4718">
        <v>0.82</v>
      </c>
      <c r="K4718" t="s">
        <v>24</v>
      </c>
      <c r="L4718" t="s">
        <v>16413</v>
      </c>
      <c r="M4718" t="s">
        <v>16414</v>
      </c>
      <c r="N4718" t="s">
        <v>12227</v>
      </c>
      <c r="O4718" t="s">
        <v>28</v>
      </c>
      <c r="P4718">
        <v>7.9</v>
      </c>
      <c r="Q4718">
        <v>7.3</v>
      </c>
      <c r="R4718">
        <v>7.3999999999999996E-2</v>
      </c>
      <c r="S4718">
        <v>51</v>
      </c>
      <c r="T4718" t="s">
        <v>29</v>
      </c>
      <c r="U4718" t="s">
        <v>24</v>
      </c>
      <c r="V4718" t="s">
        <v>24</v>
      </c>
    </row>
    <row r="4719" spans="1:22" x14ac:dyDescent="0.35">
      <c r="A4719" t="s">
        <v>16415</v>
      </c>
      <c r="B4719">
        <v>38.319600000000001</v>
      </c>
      <c r="C4719">
        <v>75.375399999999999</v>
      </c>
      <c r="D4719">
        <v>117.79</v>
      </c>
      <c r="E4719">
        <v>4.2</v>
      </c>
      <c r="F4719" t="s">
        <v>23</v>
      </c>
      <c r="H4719">
        <v>68</v>
      </c>
      <c r="I4719">
        <v>3.0179999999999998</v>
      </c>
      <c r="J4719">
        <v>0.87</v>
      </c>
      <c r="K4719" t="s">
        <v>24</v>
      </c>
      <c r="L4719" t="s">
        <v>16416</v>
      </c>
      <c r="M4719" t="s">
        <v>16414</v>
      </c>
      <c r="N4719" t="s">
        <v>16417</v>
      </c>
      <c r="O4719" t="s">
        <v>28</v>
      </c>
      <c r="P4719">
        <v>5.0999999999999996</v>
      </c>
      <c r="Q4719">
        <v>5.9</v>
      </c>
      <c r="R4719">
        <v>9.1999999999999998E-2</v>
      </c>
      <c r="S4719">
        <v>33</v>
      </c>
      <c r="T4719" t="s">
        <v>29</v>
      </c>
      <c r="U4719" t="s">
        <v>24</v>
      </c>
      <c r="V4719" t="s">
        <v>24</v>
      </c>
    </row>
    <row r="4720" spans="1:22" x14ac:dyDescent="0.35">
      <c r="A4720" t="s">
        <v>16418</v>
      </c>
      <c r="B4720">
        <v>27.2257</v>
      </c>
      <c r="C4720">
        <v>96.144400000000005</v>
      </c>
      <c r="D4720">
        <v>57.98</v>
      </c>
      <c r="E4720">
        <v>4</v>
      </c>
      <c r="F4720" t="s">
        <v>23</v>
      </c>
      <c r="H4720">
        <v>45</v>
      </c>
      <c r="I4720">
        <v>3.415</v>
      </c>
      <c r="J4720">
        <v>0.74</v>
      </c>
      <c r="K4720" t="s">
        <v>24</v>
      </c>
      <c r="L4720" t="s">
        <v>16419</v>
      </c>
      <c r="M4720" t="s">
        <v>16420</v>
      </c>
      <c r="N4720" t="s">
        <v>16421</v>
      </c>
      <c r="O4720" t="s">
        <v>28</v>
      </c>
      <c r="P4720">
        <v>5.0999999999999996</v>
      </c>
      <c r="Q4720">
        <v>8.1</v>
      </c>
      <c r="R4720">
        <v>9.8000000000000004E-2</v>
      </c>
      <c r="S4720">
        <v>33</v>
      </c>
      <c r="T4720" t="s">
        <v>29</v>
      </c>
      <c r="U4720" t="s">
        <v>24</v>
      </c>
      <c r="V4720" t="s">
        <v>24</v>
      </c>
    </row>
    <row r="4721" spans="1:22" x14ac:dyDescent="0.35">
      <c r="A4721" t="s">
        <v>16422</v>
      </c>
      <c r="B4721">
        <v>37.247300000000003</v>
      </c>
      <c r="C4721">
        <v>71.210099999999997</v>
      </c>
      <c r="D4721">
        <v>112.32</v>
      </c>
      <c r="E4721">
        <v>4.3</v>
      </c>
      <c r="F4721" t="s">
        <v>23</v>
      </c>
      <c r="H4721">
        <v>67</v>
      </c>
      <c r="I4721">
        <v>2.8220000000000001</v>
      </c>
      <c r="J4721">
        <v>0.59</v>
      </c>
      <c r="K4721" t="s">
        <v>24</v>
      </c>
      <c r="L4721" t="s">
        <v>16423</v>
      </c>
      <c r="M4721" t="s">
        <v>16424</v>
      </c>
      <c r="N4721" t="s">
        <v>16425</v>
      </c>
      <c r="O4721" t="s">
        <v>28</v>
      </c>
      <c r="P4721">
        <v>6.3</v>
      </c>
      <c r="Q4721">
        <v>7.2</v>
      </c>
      <c r="R4721">
        <v>0.17699999999999999</v>
      </c>
      <c r="S4721">
        <v>9</v>
      </c>
      <c r="T4721" t="s">
        <v>29</v>
      </c>
      <c r="U4721" t="s">
        <v>24</v>
      </c>
      <c r="V4721" t="s">
        <v>24</v>
      </c>
    </row>
    <row r="4722" spans="1:22" x14ac:dyDescent="0.35">
      <c r="A4722" t="s">
        <v>16426</v>
      </c>
      <c r="B4722">
        <v>38.184399999999997</v>
      </c>
      <c r="C4722">
        <v>70.187700000000007</v>
      </c>
      <c r="D4722">
        <v>57.91</v>
      </c>
      <c r="E4722">
        <v>4.5</v>
      </c>
      <c r="F4722" t="s">
        <v>23</v>
      </c>
      <c r="H4722">
        <v>98</v>
      </c>
      <c r="I4722">
        <v>1.9330000000000001</v>
      </c>
      <c r="J4722">
        <v>0.91</v>
      </c>
      <c r="K4722" t="s">
        <v>24</v>
      </c>
      <c r="L4722" t="s">
        <v>16427</v>
      </c>
      <c r="M4722" t="s">
        <v>16428</v>
      </c>
      <c r="N4722" t="s">
        <v>16208</v>
      </c>
      <c r="O4722" t="s">
        <v>28</v>
      </c>
      <c r="P4722">
        <v>4.5</v>
      </c>
      <c r="Q4722">
        <v>9.1999999999999993</v>
      </c>
      <c r="R4722">
        <v>0.121</v>
      </c>
      <c r="S4722">
        <v>20</v>
      </c>
      <c r="T4722" t="s">
        <v>29</v>
      </c>
      <c r="U4722" t="s">
        <v>24</v>
      </c>
      <c r="V4722" t="s">
        <v>24</v>
      </c>
    </row>
    <row r="4723" spans="1:22" x14ac:dyDescent="0.35">
      <c r="A4723" t="s">
        <v>16429</v>
      </c>
      <c r="B4723">
        <v>39.523899999999998</v>
      </c>
      <c r="C4723">
        <v>72.784499999999994</v>
      </c>
      <c r="D4723">
        <v>10</v>
      </c>
      <c r="E4723">
        <v>4.4000000000000004</v>
      </c>
      <c r="F4723" t="s">
        <v>23</v>
      </c>
      <c r="H4723">
        <v>50</v>
      </c>
      <c r="I4723">
        <v>0.75800000000000001</v>
      </c>
      <c r="J4723">
        <v>0.87</v>
      </c>
      <c r="K4723" t="s">
        <v>24</v>
      </c>
      <c r="L4723" t="s">
        <v>16430</v>
      </c>
      <c r="M4723" t="s">
        <v>16431</v>
      </c>
      <c r="N4723" t="s">
        <v>16432</v>
      </c>
      <c r="O4723" t="s">
        <v>28</v>
      </c>
      <c r="P4723">
        <v>4.2</v>
      </c>
      <c r="Q4723">
        <v>1.9</v>
      </c>
      <c r="R4723">
        <v>0.112</v>
      </c>
      <c r="S4723">
        <v>23</v>
      </c>
      <c r="T4723" t="s">
        <v>29</v>
      </c>
      <c r="U4723" t="s">
        <v>24</v>
      </c>
      <c r="V4723" t="s">
        <v>24</v>
      </c>
    </row>
    <row r="4724" spans="1:22" x14ac:dyDescent="0.35">
      <c r="A4724" t="s">
        <v>16433</v>
      </c>
      <c r="B4724">
        <v>2.8873000000000002</v>
      </c>
      <c r="C4724">
        <v>96.316900000000004</v>
      </c>
      <c r="D4724">
        <v>35</v>
      </c>
      <c r="E4724">
        <v>5.0999999999999996</v>
      </c>
      <c r="F4724" t="s">
        <v>106</v>
      </c>
      <c r="H4724">
        <v>24</v>
      </c>
      <c r="I4724">
        <v>2.0129999999999999</v>
      </c>
      <c r="J4724">
        <v>1.34</v>
      </c>
      <c r="K4724" t="s">
        <v>24</v>
      </c>
      <c r="L4724" t="s">
        <v>16434</v>
      </c>
      <c r="M4724" t="s">
        <v>16435</v>
      </c>
      <c r="N4724" t="s">
        <v>16436</v>
      </c>
      <c r="O4724" t="s">
        <v>28</v>
      </c>
      <c r="P4724">
        <v>6.9</v>
      </c>
      <c r="Q4724">
        <v>1.9</v>
      </c>
      <c r="R4724">
        <v>9.8000000000000004E-2</v>
      </c>
      <c r="S4724">
        <v>10</v>
      </c>
      <c r="T4724" t="s">
        <v>29</v>
      </c>
      <c r="U4724" t="s">
        <v>24</v>
      </c>
      <c r="V4724" t="s">
        <v>24</v>
      </c>
    </row>
    <row r="4725" spans="1:22" x14ac:dyDescent="0.35">
      <c r="A4725" t="s">
        <v>16437</v>
      </c>
      <c r="B4725">
        <v>37.270299999999999</v>
      </c>
      <c r="C4725">
        <v>71.953500000000005</v>
      </c>
      <c r="D4725">
        <v>147.84</v>
      </c>
      <c r="E4725">
        <v>4.2</v>
      </c>
      <c r="F4725" t="s">
        <v>23</v>
      </c>
      <c r="H4725">
        <v>88</v>
      </c>
      <c r="I4725">
        <v>2.2120000000000002</v>
      </c>
      <c r="J4725">
        <v>0.89</v>
      </c>
      <c r="K4725" t="s">
        <v>24</v>
      </c>
      <c r="L4725" t="s">
        <v>16438</v>
      </c>
      <c r="M4725" t="s">
        <v>16439</v>
      </c>
      <c r="N4725" t="s">
        <v>16440</v>
      </c>
      <c r="O4725" t="s">
        <v>28</v>
      </c>
      <c r="P4725">
        <v>6.2</v>
      </c>
      <c r="Q4725">
        <v>7.2</v>
      </c>
      <c r="R4725">
        <v>0.14599999999999999</v>
      </c>
      <c r="S4725">
        <v>13</v>
      </c>
      <c r="T4725" t="s">
        <v>29</v>
      </c>
      <c r="U4725" t="s">
        <v>24</v>
      </c>
      <c r="V4725" t="s">
        <v>24</v>
      </c>
    </row>
    <row r="4726" spans="1:22" x14ac:dyDescent="0.35">
      <c r="A4726" t="s">
        <v>16441</v>
      </c>
      <c r="B4726">
        <v>37.291600000000003</v>
      </c>
      <c r="C4726">
        <v>71.928200000000004</v>
      </c>
      <c r="D4726">
        <v>136.52000000000001</v>
      </c>
      <c r="E4726">
        <v>4.4000000000000004</v>
      </c>
      <c r="F4726" t="s">
        <v>23</v>
      </c>
      <c r="H4726">
        <v>58</v>
      </c>
      <c r="I4726">
        <v>2.19</v>
      </c>
      <c r="J4726">
        <v>0.57999999999999996</v>
      </c>
      <c r="K4726" t="s">
        <v>24</v>
      </c>
      <c r="L4726" t="s">
        <v>16442</v>
      </c>
      <c r="M4726" t="s">
        <v>16443</v>
      </c>
      <c r="N4726" t="s">
        <v>12350</v>
      </c>
      <c r="O4726" t="s">
        <v>28</v>
      </c>
      <c r="P4726">
        <v>7.4</v>
      </c>
      <c r="Q4726">
        <v>8.4</v>
      </c>
      <c r="R4726">
        <v>0.09</v>
      </c>
      <c r="S4726">
        <v>35</v>
      </c>
      <c r="T4726" t="s">
        <v>29</v>
      </c>
      <c r="U4726" t="s">
        <v>24</v>
      </c>
      <c r="V4726" t="s">
        <v>24</v>
      </c>
    </row>
    <row r="4727" spans="1:22" x14ac:dyDescent="0.35">
      <c r="A4727" t="s">
        <v>16444</v>
      </c>
      <c r="B4727">
        <v>38.120699999999999</v>
      </c>
      <c r="C4727">
        <v>76.923199999999994</v>
      </c>
      <c r="D4727">
        <v>10</v>
      </c>
      <c r="E4727">
        <v>4.4000000000000004</v>
      </c>
      <c r="F4727" t="s">
        <v>23</v>
      </c>
      <c r="H4727">
        <v>67</v>
      </c>
      <c r="I4727">
        <v>3.3780000000000001</v>
      </c>
      <c r="J4727">
        <v>0.84</v>
      </c>
      <c r="K4727" t="s">
        <v>24</v>
      </c>
      <c r="L4727" t="s">
        <v>16445</v>
      </c>
      <c r="M4727" t="s">
        <v>16446</v>
      </c>
      <c r="N4727" t="s">
        <v>16447</v>
      </c>
      <c r="O4727" t="s">
        <v>28</v>
      </c>
      <c r="P4727">
        <v>7.1</v>
      </c>
      <c r="Q4727">
        <v>1.9</v>
      </c>
      <c r="R4727">
        <v>9.5000000000000001E-2</v>
      </c>
      <c r="S4727">
        <v>32</v>
      </c>
      <c r="T4727" t="s">
        <v>29</v>
      </c>
      <c r="U4727" t="s">
        <v>24</v>
      </c>
      <c r="V4727" t="s">
        <v>24</v>
      </c>
    </row>
    <row r="4728" spans="1:22" x14ac:dyDescent="0.35">
      <c r="A4728" t="s">
        <v>16448</v>
      </c>
      <c r="B4728">
        <v>32.021999999999998</v>
      </c>
      <c r="C4728">
        <v>69.073999999999998</v>
      </c>
      <c r="D4728">
        <v>45.61</v>
      </c>
      <c r="E4728">
        <v>4.3</v>
      </c>
      <c r="F4728" t="s">
        <v>23</v>
      </c>
      <c r="H4728">
        <v>112</v>
      </c>
      <c r="I4728">
        <v>2.512</v>
      </c>
      <c r="J4728">
        <v>1.41</v>
      </c>
      <c r="K4728" t="s">
        <v>24</v>
      </c>
      <c r="L4728" t="s">
        <v>16449</v>
      </c>
      <c r="M4728" t="s">
        <v>16450</v>
      </c>
      <c r="N4728" t="s">
        <v>16451</v>
      </c>
      <c r="O4728" t="s">
        <v>28</v>
      </c>
      <c r="P4728">
        <v>8.3000000000000007</v>
      </c>
      <c r="Q4728">
        <v>6.8</v>
      </c>
      <c r="R4728">
        <v>9.7000000000000003E-2</v>
      </c>
      <c r="S4728">
        <v>33</v>
      </c>
      <c r="T4728" t="s">
        <v>29</v>
      </c>
      <c r="U4728" t="s">
        <v>24</v>
      </c>
      <c r="V4728" t="s">
        <v>24</v>
      </c>
    </row>
    <row r="4729" spans="1:22" x14ac:dyDescent="0.35">
      <c r="A4729" t="s">
        <v>16452</v>
      </c>
      <c r="B4729">
        <v>36.508200000000002</v>
      </c>
      <c r="C4729">
        <v>70.996399999999994</v>
      </c>
      <c r="D4729">
        <v>167.31</v>
      </c>
      <c r="E4729">
        <v>4.4000000000000004</v>
      </c>
      <c r="F4729" t="s">
        <v>23</v>
      </c>
      <c r="H4729">
        <v>63</v>
      </c>
      <c r="I4729">
        <v>2.528</v>
      </c>
      <c r="J4729">
        <v>0.97</v>
      </c>
      <c r="K4729" t="s">
        <v>24</v>
      </c>
      <c r="L4729" t="s">
        <v>16453</v>
      </c>
      <c r="M4729" t="s">
        <v>16454</v>
      </c>
      <c r="N4729" t="s">
        <v>2946</v>
      </c>
      <c r="O4729" t="s">
        <v>28</v>
      </c>
      <c r="P4729">
        <v>6.5</v>
      </c>
      <c r="Q4729">
        <v>7.1</v>
      </c>
      <c r="R4729">
        <v>9.0999999999999998E-2</v>
      </c>
      <c r="S4729">
        <v>35</v>
      </c>
      <c r="T4729" t="s">
        <v>29</v>
      </c>
      <c r="U4729" t="s">
        <v>24</v>
      </c>
      <c r="V4729" t="s">
        <v>24</v>
      </c>
    </row>
    <row r="4730" spans="1:22" x14ac:dyDescent="0.35">
      <c r="A4730" t="s">
        <v>16455</v>
      </c>
      <c r="B4730">
        <v>33.398099999999999</v>
      </c>
      <c r="C4730">
        <v>90.081400000000002</v>
      </c>
      <c r="D4730">
        <v>10</v>
      </c>
      <c r="E4730">
        <v>4.2</v>
      </c>
      <c r="F4730" t="s">
        <v>23</v>
      </c>
      <c r="H4730">
        <v>67</v>
      </c>
      <c r="I4730">
        <v>3.79</v>
      </c>
      <c r="J4730">
        <v>0.81</v>
      </c>
      <c r="K4730" t="s">
        <v>24</v>
      </c>
      <c r="L4730" t="s">
        <v>16456</v>
      </c>
      <c r="M4730" t="s">
        <v>16457</v>
      </c>
      <c r="N4730" t="s">
        <v>16458</v>
      </c>
      <c r="O4730" t="s">
        <v>28</v>
      </c>
      <c r="P4730">
        <v>8.1999999999999993</v>
      </c>
      <c r="Q4730">
        <v>1.9</v>
      </c>
      <c r="R4730">
        <v>0.11</v>
      </c>
      <c r="S4730">
        <v>31</v>
      </c>
      <c r="T4730" t="s">
        <v>29</v>
      </c>
      <c r="U4730" t="s">
        <v>24</v>
      </c>
      <c r="V4730" t="s">
        <v>24</v>
      </c>
    </row>
    <row r="4731" spans="1:22" x14ac:dyDescent="0.35">
      <c r="A4731" t="s">
        <v>16459</v>
      </c>
      <c r="B4731">
        <v>36.654800000000002</v>
      </c>
      <c r="C4731">
        <v>71.236599999999996</v>
      </c>
      <c r="D4731">
        <v>219.45</v>
      </c>
      <c r="E4731">
        <v>4.9000000000000004</v>
      </c>
      <c r="F4731" t="s">
        <v>106</v>
      </c>
      <c r="H4731">
        <v>32</v>
      </c>
      <c r="I4731">
        <v>2.7639999999999998</v>
      </c>
      <c r="J4731">
        <v>0.76</v>
      </c>
      <c r="K4731" t="s">
        <v>24</v>
      </c>
      <c r="L4731" t="s">
        <v>16460</v>
      </c>
      <c r="M4731" t="s">
        <v>16461</v>
      </c>
      <c r="N4731" t="s">
        <v>10686</v>
      </c>
      <c r="O4731" t="s">
        <v>28</v>
      </c>
      <c r="P4731">
        <v>2.7</v>
      </c>
      <c r="Q4731">
        <v>5.0999999999999996</v>
      </c>
      <c r="R4731">
        <v>9.8000000000000004E-2</v>
      </c>
      <c r="S4731">
        <v>10</v>
      </c>
      <c r="T4731" t="s">
        <v>29</v>
      </c>
      <c r="U4731" t="s">
        <v>24</v>
      </c>
      <c r="V4731" t="s">
        <v>24</v>
      </c>
    </row>
    <row r="4732" spans="1:22" x14ac:dyDescent="0.35">
      <c r="A4732" t="s">
        <v>16462</v>
      </c>
      <c r="B4732">
        <v>29.581099999999999</v>
      </c>
      <c r="C4732">
        <v>67.543000000000006</v>
      </c>
      <c r="D4732">
        <v>10</v>
      </c>
      <c r="E4732">
        <v>4.3</v>
      </c>
      <c r="F4732" t="s">
        <v>23</v>
      </c>
      <c r="H4732">
        <v>144</v>
      </c>
      <c r="I4732">
        <v>5.1059999999999999</v>
      </c>
      <c r="J4732">
        <v>0.33</v>
      </c>
      <c r="K4732" t="s">
        <v>24</v>
      </c>
      <c r="L4732" t="s">
        <v>16463</v>
      </c>
      <c r="M4732" t="s">
        <v>16464</v>
      </c>
      <c r="N4732" t="s">
        <v>16465</v>
      </c>
      <c r="O4732" t="s">
        <v>28</v>
      </c>
      <c r="P4732">
        <v>11.5</v>
      </c>
      <c r="Q4732">
        <v>2</v>
      </c>
      <c r="R4732">
        <v>0.14199999999999999</v>
      </c>
      <c r="S4732">
        <v>14</v>
      </c>
      <c r="T4732" t="s">
        <v>29</v>
      </c>
      <c r="U4732" t="s">
        <v>24</v>
      </c>
      <c r="V4732" t="s">
        <v>24</v>
      </c>
    </row>
    <row r="4733" spans="1:22" x14ac:dyDescent="0.35">
      <c r="A4733" t="s">
        <v>16466</v>
      </c>
      <c r="B4733">
        <v>37.3504</v>
      </c>
      <c r="C4733">
        <v>72.016199999999998</v>
      </c>
      <c r="D4733">
        <v>160.65</v>
      </c>
      <c r="E4733">
        <v>4.4000000000000004</v>
      </c>
      <c r="F4733" t="s">
        <v>23</v>
      </c>
      <c r="H4733">
        <v>65</v>
      </c>
      <c r="I4733">
        <v>2.1360000000000001</v>
      </c>
      <c r="J4733">
        <v>0.82</v>
      </c>
      <c r="K4733" t="s">
        <v>24</v>
      </c>
      <c r="L4733" t="s">
        <v>16467</v>
      </c>
      <c r="M4733" t="s">
        <v>16468</v>
      </c>
      <c r="N4733" t="s">
        <v>3434</v>
      </c>
      <c r="O4733" t="s">
        <v>28</v>
      </c>
      <c r="P4733">
        <v>8.3000000000000007</v>
      </c>
      <c r="Q4733">
        <v>13.2</v>
      </c>
      <c r="R4733">
        <v>0.219</v>
      </c>
      <c r="S4733">
        <v>6</v>
      </c>
      <c r="T4733" t="s">
        <v>29</v>
      </c>
      <c r="U4733" t="s">
        <v>24</v>
      </c>
      <c r="V4733" t="s">
        <v>24</v>
      </c>
    </row>
    <row r="4734" spans="1:22" x14ac:dyDescent="0.35">
      <c r="A4734" t="s">
        <v>16469</v>
      </c>
      <c r="B4734">
        <v>36.250500000000002</v>
      </c>
      <c r="C4734">
        <v>71.552700000000002</v>
      </c>
      <c r="D4734">
        <v>117.23</v>
      </c>
      <c r="E4734">
        <v>4.0999999999999996</v>
      </c>
      <c r="F4734" t="s">
        <v>23</v>
      </c>
      <c r="H4734">
        <v>79</v>
      </c>
      <c r="I4734">
        <v>2.6669999999999998</v>
      </c>
      <c r="J4734">
        <v>0.84</v>
      </c>
      <c r="K4734" t="s">
        <v>24</v>
      </c>
      <c r="L4734" t="s">
        <v>16470</v>
      </c>
      <c r="M4734" t="s">
        <v>16471</v>
      </c>
      <c r="N4734" t="s">
        <v>16472</v>
      </c>
      <c r="O4734" t="s">
        <v>28</v>
      </c>
      <c r="P4734">
        <v>8.5</v>
      </c>
      <c r="Q4734">
        <v>9.5</v>
      </c>
      <c r="R4734">
        <v>0.16600000000000001</v>
      </c>
      <c r="S4734">
        <v>10</v>
      </c>
      <c r="T4734" t="s">
        <v>29</v>
      </c>
      <c r="U4734" t="s">
        <v>24</v>
      </c>
      <c r="V4734" t="s">
        <v>24</v>
      </c>
    </row>
    <row r="4735" spans="1:22" x14ac:dyDescent="0.35">
      <c r="A4735" t="s">
        <v>16473</v>
      </c>
      <c r="B4735">
        <v>3.9445999999999999</v>
      </c>
      <c r="C4735">
        <v>95.869799999999998</v>
      </c>
      <c r="D4735">
        <v>48.83</v>
      </c>
      <c r="E4735">
        <v>4.9000000000000004</v>
      </c>
      <c r="F4735" t="s">
        <v>106</v>
      </c>
      <c r="H4735">
        <v>52</v>
      </c>
      <c r="I4735">
        <v>1.667</v>
      </c>
      <c r="J4735">
        <v>0.65</v>
      </c>
      <c r="K4735" t="s">
        <v>24</v>
      </c>
      <c r="L4735" t="s">
        <v>16474</v>
      </c>
      <c r="M4735" t="s">
        <v>16471</v>
      </c>
      <c r="N4735" t="s">
        <v>16475</v>
      </c>
      <c r="O4735" t="s">
        <v>28</v>
      </c>
      <c r="P4735">
        <v>7.7</v>
      </c>
      <c r="Q4735">
        <v>5.3</v>
      </c>
      <c r="R4735">
        <v>9.8000000000000004E-2</v>
      </c>
      <c r="S4735">
        <v>10</v>
      </c>
      <c r="T4735" t="s">
        <v>29</v>
      </c>
      <c r="U4735" t="s">
        <v>24</v>
      </c>
      <c r="V4735" t="s">
        <v>24</v>
      </c>
    </row>
    <row r="4736" spans="1:22" x14ac:dyDescent="0.35">
      <c r="A4736" t="s">
        <v>16476</v>
      </c>
      <c r="B4736">
        <v>12.1851</v>
      </c>
      <c r="C4736">
        <v>95.784499999999994</v>
      </c>
      <c r="D4736">
        <v>10</v>
      </c>
      <c r="E4736">
        <v>4.3</v>
      </c>
      <c r="F4736" t="s">
        <v>23</v>
      </c>
      <c r="H4736">
        <v>153</v>
      </c>
      <c r="I4736">
        <v>6.94</v>
      </c>
      <c r="J4736">
        <v>1</v>
      </c>
      <c r="K4736" t="s">
        <v>24</v>
      </c>
      <c r="L4736" t="s">
        <v>16477</v>
      </c>
      <c r="M4736" t="s">
        <v>16478</v>
      </c>
      <c r="N4736" t="s">
        <v>3552</v>
      </c>
      <c r="O4736" t="s">
        <v>28</v>
      </c>
      <c r="P4736">
        <v>6.2</v>
      </c>
      <c r="Q4736">
        <v>1.9</v>
      </c>
      <c r="R4736">
        <v>0.16</v>
      </c>
      <c r="S4736">
        <v>11</v>
      </c>
      <c r="T4736" t="s">
        <v>29</v>
      </c>
      <c r="U4736" t="s">
        <v>24</v>
      </c>
      <c r="V4736" t="s">
        <v>24</v>
      </c>
    </row>
    <row r="4737" spans="1:22" x14ac:dyDescent="0.35">
      <c r="A4737" t="s">
        <v>16479</v>
      </c>
      <c r="B4737">
        <v>36.456699999999998</v>
      </c>
      <c r="C4737">
        <v>70.368899999999996</v>
      </c>
      <c r="D4737">
        <v>206.62</v>
      </c>
      <c r="E4737">
        <v>4.2</v>
      </c>
      <c r="F4737" t="s">
        <v>23</v>
      </c>
      <c r="H4737">
        <v>61</v>
      </c>
      <c r="I4737">
        <v>2.1960000000000002</v>
      </c>
      <c r="J4737">
        <v>0.9</v>
      </c>
      <c r="K4737" t="s">
        <v>24</v>
      </c>
      <c r="L4737" t="s">
        <v>16480</v>
      </c>
      <c r="M4737" t="s">
        <v>16481</v>
      </c>
      <c r="N4737" t="s">
        <v>15943</v>
      </c>
      <c r="O4737" t="s">
        <v>28</v>
      </c>
      <c r="P4737">
        <v>7.7</v>
      </c>
      <c r="Q4737">
        <v>9</v>
      </c>
      <c r="R4737">
        <v>0.16700000000000001</v>
      </c>
      <c r="S4737">
        <v>10</v>
      </c>
      <c r="T4737" t="s">
        <v>29</v>
      </c>
      <c r="U4737" t="s">
        <v>24</v>
      </c>
      <c r="V4737" t="s">
        <v>24</v>
      </c>
    </row>
    <row r="4738" spans="1:22" x14ac:dyDescent="0.35">
      <c r="A4738" t="s">
        <v>16482</v>
      </c>
      <c r="B4738">
        <v>37.045900000000003</v>
      </c>
      <c r="C4738">
        <v>71.596400000000003</v>
      </c>
      <c r="D4738">
        <v>118.4</v>
      </c>
      <c r="E4738">
        <v>4.3</v>
      </c>
      <c r="F4738" t="s">
        <v>23</v>
      </c>
      <c r="H4738">
        <v>63</v>
      </c>
      <c r="I4738">
        <v>2.4390000000000001</v>
      </c>
      <c r="J4738">
        <v>0.8</v>
      </c>
      <c r="K4738" t="s">
        <v>24</v>
      </c>
      <c r="L4738" t="s">
        <v>16483</v>
      </c>
      <c r="M4738" t="s">
        <v>16484</v>
      </c>
      <c r="N4738" t="s">
        <v>16485</v>
      </c>
      <c r="O4738" t="s">
        <v>28</v>
      </c>
      <c r="P4738">
        <v>6.1</v>
      </c>
      <c r="Q4738">
        <v>7.9</v>
      </c>
      <c r="R4738">
        <v>0.125</v>
      </c>
      <c r="S4738">
        <v>18</v>
      </c>
      <c r="T4738" t="s">
        <v>29</v>
      </c>
      <c r="U4738" t="s">
        <v>24</v>
      </c>
      <c r="V4738" t="s">
        <v>24</v>
      </c>
    </row>
    <row r="4739" spans="1:22" x14ac:dyDescent="0.35">
      <c r="A4739" t="s">
        <v>16486</v>
      </c>
      <c r="B4739">
        <v>23.164400000000001</v>
      </c>
      <c r="C4739">
        <v>94.1126</v>
      </c>
      <c r="D4739">
        <v>71.72</v>
      </c>
      <c r="E4739">
        <v>4.5</v>
      </c>
      <c r="F4739" t="s">
        <v>23</v>
      </c>
      <c r="H4739">
        <v>85</v>
      </c>
      <c r="I4739">
        <v>0.70199999999999996</v>
      </c>
      <c r="J4739">
        <v>0.45</v>
      </c>
      <c r="K4739" t="s">
        <v>24</v>
      </c>
      <c r="L4739" t="s">
        <v>16487</v>
      </c>
      <c r="M4739" t="s">
        <v>16488</v>
      </c>
      <c r="N4739" t="s">
        <v>16489</v>
      </c>
      <c r="O4739" t="s">
        <v>28</v>
      </c>
      <c r="P4739">
        <v>3.3</v>
      </c>
      <c r="Q4739">
        <v>7.3</v>
      </c>
      <c r="R4739">
        <v>0.13600000000000001</v>
      </c>
      <c r="S4739">
        <v>16</v>
      </c>
      <c r="T4739" t="s">
        <v>29</v>
      </c>
      <c r="U4739" t="s">
        <v>24</v>
      </c>
      <c r="V4739" t="s">
        <v>24</v>
      </c>
    </row>
    <row r="4740" spans="1:22" x14ac:dyDescent="0.35">
      <c r="A4740" t="s">
        <v>16490</v>
      </c>
      <c r="B4740">
        <v>36.199300000000001</v>
      </c>
      <c r="C4740">
        <v>70.993200000000002</v>
      </c>
      <c r="D4740">
        <v>112.42</v>
      </c>
      <c r="E4740">
        <v>4.5</v>
      </c>
      <c r="F4740" t="s">
        <v>23</v>
      </c>
      <c r="H4740">
        <v>60</v>
      </c>
      <c r="I4740">
        <v>2.2970000000000002</v>
      </c>
      <c r="J4740">
        <v>0.87</v>
      </c>
      <c r="K4740" t="s">
        <v>24</v>
      </c>
      <c r="L4740" t="s">
        <v>16491</v>
      </c>
      <c r="M4740" t="s">
        <v>16492</v>
      </c>
      <c r="N4740" t="s">
        <v>16493</v>
      </c>
      <c r="O4740" t="s">
        <v>28</v>
      </c>
      <c r="P4740">
        <v>6.2</v>
      </c>
      <c r="Q4740">
        <v>6.3</v>
      </c>
      <c r="R4740">
        <v>5.3999999999999999E-2</v>
      </c>
      <c r="S4740">
        <v>99</v>
      </c>
      <c r="T4740" t="s">
        <v>29</v>
      </c>
      <c r="U4740" t="s">
        <v>24</v>
      </c>
      <c r="V4740" t="s">
        <v>24</v>
      </c>
    </row>
    <row r="4741" spans="1:22" x14ac:dyDescent="0.35">
      <c r="A4741" t="s">
        <v>16494</v>
      </c>
      <c r="B4741">
        <v>4.5136000000000003</v>
      </c>
      <c r="C4741">
        <v>96.679699999999997</v>
      </c>
      <c r="D4741">
        <v>154.36000000000001</v>
      </c>
      <c r="E4741">
        <v>4.7</v>
      </c>
      <c r="F4741" t="s">
        <v>23</v>
      </c>
      <c r="H4741">
        <v>141</v>
      </c>
      <c r="I4741">
        <v>0.75800000000000001</v>
      </c>
      <c r="J4741">
        <v>0.79</v>
      </c>
      <c r="K4741" t="s">
        <v>24</v>
      </c>
      <c r="L4741" t="s">
        <v>16495</v>
      </c>
      <c r="M4741" t="s">
        <v>16496</v>
      </c>
      <c r="N4741" t="s">
        <v>16497</v>
      </c>
      <c r="O4741" t="s">
        <v>28</v>
      </c>
      <c r="P4741">
        <v>8.6999999999999993</v>
      </c>
      <c r="Q4741">
        <v>6.8</v>
      </c>
      <c r="R4741">
        <v>0.08</v>
      </c>
      <c r="S4741">
        <v>47</v>
      </c>
      <c r="T4741" t="s">
        <v>29</v>
      </c>
      <c r="U4741" t="s">
        <v>24</v>
      </c>
      <c r="V4741" t="s">
        <v>24</v>
      </c>
    </row>
    <row r="4742" spans="1:22" x14ac:dyDescent="0.35">
      <c r="A4742" t="s">
        <v>16498</v>
      </c>
      <c r="B4742">
        <v>30.231200000000001</v>
      </c>
      <c r="C4742">
        <v>70.085899999999995</v>
      </c>
      <c r="D4742">
        <v>10</v>
      </c>
      <c r="E4742">
        <v>4.2</v>
      </c>
      <c r="F4742" t="s">
        <v>23</v>
      </c>
      <c r="H4742">
        <v>135</v>
      </c>
      <c r="I4742">
        <v>4.3520000000000003</v>
      </c>
      <c r="J4742">
        <v>1.02</v>
      </c>
      <c r="K4742" t="s">
        <v>24</v>
      </c>
      <c r="L4742" t="s">
        <v>16499</v>
      </c>
      <c r="M4742" t="s">
        <v>16496</v>
      </c>
      <c r="N4742" t="s">
        <v>16500</v>
      </c>
      <c r="O4742" t="s">
        <v>28</v>
      </c>
      <c r="P4742">
        <v>9.8000000000000007</v>
      </c>
      <c r="Q4742">
        <v>1.9</v>
      </c>
      <c r="R4742">
        <v>0.127</v>
      </c>
      <c r="S4742">
        <v>17</v>
      </c>
      <c r="T4742" t="s">
        <v>29</v>
      </c>
      <c r="U4742" t="s">
        <v>24</v>
      </c>
      <c r="V4742" t="s">
        <v>24</v>
      </c>
    </row>
    <row r="4743" spans="1:22" x14ac:dyDescent="0.35">
      <c r="A4743" t="s">
        <v>16501</v>
      </c>
      <c r="B4743">
        <v>4.7366999999999999</v>
      </c>
      <c r="C4743">
        <v>95.655699999999996</v>
      </c>
      <c r="D4743">
        <v>89.03</v>
      </c>
      <c r="E4743">
        <v>4.5</v>
      </c>
      <c r="F4743" t="s">
        <v>23</v>
      </c>
      <c r="H4743">
        <v>130</v>
      </c>
      <c r="I4743">
        <v>1.3759999999999999</v>
      </c>
      <c r="J4743">
        <v>0.88</v>
      </c>
      <c r="K4743" t="s">
        <v>24</v>
      </c>
      <c r="L4743" t="s">
        <v>16502</v>
      </c>
      <c r="M4743" t="s">
        <v>16503</v>
      </c>
      <c r="N4743" t="s">
        <v>16504</v>
      </c>
      <c r="O4743" t="s">
        <v>28</v>
      </c>
      <c r="P4743">
        <v>7.1</v>
      </c>
      <c r="Q4743">
        <v>6.3</v>
      </c>
      <c r="R4743">
        <v>6.6000000000000003E-2</v>
      </c>
      <c r="S4743">
        <v>67</v>
      </c>
      <c r="T4743" t="s">
        <v>29</v>
      </c>
      <c r="U4743" t="s">
        <v>24</v>
      </c>
      <c r="V4743" t="s">
        <v>24</v>
      </c>
    </row>
    <row r="4744" spans="1:22" x14ac:dyDescent="0.35">
      <c r="A4744" t="s">
        <v>16505</v>
      </c>
      <c r="B4744">
        <v>24.6661</v>
      </c>
      <c r="C4744">
        <v>93.499700000000004</v>
      </c>
      <c r="D4744">
        <v>53</v>
      </c>
      <c r="E4744">
        <v>5.5</v>
      </c>
      <c r="F4744" t="s">
        <v>106</v>
      </c>
      <c r="H4744">
        <v>22</v>
      </c>
      <c r="I4744">
        <v>0.84899999999999998</v>
      </c>
      <c r="J4744">
        <v>0.65</v>
      </c>
      <c r="K4744" t="s">
        <v>24</v>
      </c>
      <c r="L4744" t="s">
        <v>16506</v>
      </c>
      <c r="M4744" t="s">
        <v>16507</v>
      </c>
      <c r="N4744" t="s">
        <v>16508</v>
      </c>
      <c r="O4744" t="s">
        <v>28</v>
      </c>
      <c r="P4744">
        <v>4.5</v>
      </c>
      <c r="Q4744">
        <v>1.9</v>
      </c>
      <c r="R4744">
        <v>8.3000000000000004E-2</v>
      </c>
      <c r="S4744">
        <v>14</v>
      </c>
      <c r="T4744" t="s">
        <v>29</v>
      </c>
      <c r="U4744" t="s">
        <v>24</v>
      </c>
      <c r="V4744" t="s">
        <v>24</v>
      </c>
    </row>
    <row r="4745" spans="1:22" x14ac:dyDescent="0.35">
      <c r="A4745" t="s">
        <v>16509</v>
      </c>
      <c r="B4745">
        <v>2.1518999999999999</v>
      </c>
      <c r="C4745">
        <v>97.627899999999997</v>
      </c>
      <c r="D4745">
        <v>55.58</v>
      </c>
      <c r="E4745">
        <v>4.5</v>
      </c>
      <c r="F4745" t="s">
        <v>23</v>
      </c>
      <c r="H4745">
        <v>91</v>
      </c>
      <c r="I4745">
        <v>0.84399999999999997</v>
      </c>
      <c r="J4745">
        <v>0.47</v>
      </c>
      <c r="K4745" t="s">
        <v>24</v>
      </c>
      <c r="L4745" t="s">
        <v>16510</v>
      </c>
      <c r="M4745" t="s">
        <v>16511</v>
      </c>
      <c r="N4745" t="s">
        <v>6607</v>
      </c>
      <c r="O4745" t="s">
        <v>28</v>
      </c>
      <c r="P4745">
        <v>4.5999999999999996</v>
      </c>
      <c r="Q4745">
        <v>8.9</v>
      </c>
      <c r="R4745">
        <v>0.15</v>
      </c>
      <c r="S4745">
        <v>13</v>
      </c>
      <c r="T4745" t="s">
        <v>29</v>
      </c>
      <c r="U4745" t="s">
        <v>24</v>
      </c>
      <c r="V4745" t="s">
        <v>24</v>
      </c>
    </row>
    <row r="4746" spans="1:22" x14ac:dyDescent="0.35">
      <c r="A4746" t="s">
        <v>16512</v>
      </c>
      <c r="B4746">
        <v>36.720500000000001</v>
      </c>
      <c r="C4746">
        <v>71.233999999999995</v>
      </c>
      <c r="D4746">
        <v>100.29</v>
      </c>
      <c r="E4746">
        <v>4.5</v>
      </c>
      <c r="F4746" t="s">
        <v>23</v>
      </c>
      <c r="H4746">
        <v>72</v>
      </c>
      <c r="I4746">
        <v>2.794</v>
      </c>
      <c r="J4746">
        <v>0.81</v>
      </c>
      <c r="K4746" t="s">
        <v>24</v>
      </c>
      <c r="L4746" t="s">
        <v>16513</v>
      </c>
      <c r="M4746" t="s">
        <v>16514</v>
      </c>
      <c r="N4746" t="s">
        <v>9741</v>
      </c>
      <c r="O4746" t="s">
        <v>28</v>
      </c>
      <c r="P4746">
        <v>6</v>
      </c>
      <c r="Q4746">
        <v>8.1</v>
      </c>
      <c r="R4746">
        <v>0.121</v>
      </c>
      <c r="S4746">
        <v>20</v>
      </c>
      <c r="T4746" t="s">
        <v>29</v>
      </c>
      <c r="U4746" t="s">
        <v>24</v>
      </c>
      <c r="V4746" t="s">
        <v>24</v>
      </c>
    </row>
    <row r="4747" spans="1:22" x14ac:dyDescent="0.35">
      <c r="A4747" t="s">
        <v>16515</v>
      </c>
      <c r="B4747">
        <v>35.080800000000004</v>
      </c>
      <c r="C4747">
        <v>75.471699999999998</v>
      </c>
      <c r="D4747">
        <v>51.43</v>
      </c>
      <c r="E4747">
        <v>4.0999999999999996</v>
      </c>
      <c r="F4747" t="s">
        <v>23</v>
      </c>
      <c r="H4747">
        <v>105</v>
      </c>
      <c r="I4747">
        <v>2.3140000000000001</v>
      </c>
      <c r="J4747">
        <v>0.64</v>
      </c>
      <c r="K4747" t="s">
        <v>24</v>
      </c>
      <c r="L4747" t="s">
        <v>16516</v>
      </c>
      <c r="M4747" t="s">
        <v>16514</v>
      </c>
      <c r="N4747" t="s">
        <v>16517</v>
      </c>
      <c r="O4747" t="s">
        <v>28</v>
      </c>
      <c r="P4747">
        <v>7.4</v>
      </c>
      <c r="Q4747">
        <v>5.3</v>
      </c>
      <c r="R4747">
        <v>0.21299999999999999</v>
      </c>
      <c r="S4747">
        <v>6</v>
      </c>
      <c r="T4747" t="s">
        <v>29</v>
      </c>
      <c r="U4747" t="s">
        <v>24</v>
      </c>
      <c r="V4747" t="s">
        <v>24</v>
      </c>
    </row>
    <row r="4748" spans="1:22" x14ac:dyDescent="0.35">
      <c r="A4748" t="s">
        <v>16518</v>
      </c>
      <c r="B4748">
        <v>32.351799999999997</v>
      </c>
      <c r="C4748">
        <v>80.566599999999994</v>
      </c>
      <c r="D4748">
        <v>10</v>
      </c>
      <c r="E4748">
        <v>4.4000000000000004</v>
      </c>
      <c r="F4748" t="s">
        <v>23</v>
      </c>
      <c r="H4748">
        <v>145</v>
      </c>
      <c r="I4748">
        <v>6.266</v>
      </c>
      <c r="J4748">
        <v>0.84</v>
      </c>
      <c r="K4748" t="s">
        <v>24</v>
      </c>
      <c r="L4748" t="s">
        <v>16519</v>
      </c>
      <c r="M4748" t="s">
        <v>16520</v>
      </c>
      <c r="N4748" t="s">
        <v>16521</v>
      </c>
      <c r="O4748" t="s">
        <v>28</v>
      </c>
      <c r="P4748">
        <v>9.5</v>
      </c>
      <c r="Q4748">
        <v>1.9</v>
      </c>
      <c r="R4748">
        <v>0.115</v>
      </c>
      <c r="S4748">
        <v>22</v>
      </c>
      <c r="T4748" t="s">
        <v>29</v>
      </c>
      <c r="U4748" t="s">
        <v>24</v>
      </c>
      <c r="V4748" t="s">
        <v>24</v>
      </c>
    </row>
    <row r="4749" spans="1:22" x14ac:dyDescent="0.35">
      <c r="A4749" t="s">
        <v>16522</v>
      </c>
      <c r="B4749">
        <v>30.0793</v>
      </c>
      <c r="C4749">
        <v>96.133600000000001</v>
      </c>
      <c r="D4749">
        <v>10</v>
      </c>
      <c r="E4749">
        <v>4.2</v>
      </c>
      <c r="F4749" t="s">
        <v>23</v>
      </c>
      <c r="H4749">
        <v>111</v>
      </c>
      <c r="I4749">
        <v>4.3630000000000004</v>
      </c>
      <c r="J4749">
        <v>0.69</v>
      </c>
      <c r="K4749" t="s">
        <v>24</v>
      </c>
      <c r="L4749" t="s">
        <v>16523</v>
      </c>
      <c r="M4749" t="s">
        <v>16524</v>
      </c>
      <c r="N4749" t="s">
        <v>8137</v>
      </c>
      <c r="O4749" t="s">
        <v>28</v>
      </c>
      <c r="P4749">
        <v>9.3000000000000007</v>
      </c>
      <c r="Q4749">
        <v>1.2</v>
      </c>
      <c r="R4749">
        <v>0.13600000000000001</v>
      </c>
      <c r="S4749">
        <v>16</v>
      </c>
      <c r="T4749" t="s">
        <v>29</v>
      </c>
      <c r="U4749" t="s">
        <v>24</v>
      </c>
      <c r="V4749" t="s">
        <v>24</v>
      </c>
    </row>
    <row r="4750" spans="1:22" x14ac:dyDescent="0.35">
      <c r="A4750" t="s">
        <v>16525</v>
      </c>
      <c r="B4750">
        <v>39.612400000000001</v>
      </c>
      <c r="C4750">
        <v>73.918000000000006</v>
      </c>
      <c r="D4750">
        <v>47.78</v>
      </c>
      <c r="E4750">
        <v>4.5999999999999996</v>
      </c>
      <c r="F4750" t="s">
        <v>23</v>
      </c>
      <c r="H4750">
        <v>139</v>
      </c>
      <c r="I4750">
        <v>1.6379999999999999</v>
      </c>
      <c r="J4750">
        <v>0.71</v>
      </c>
      <c r="K4750" t="s">
        <v>24</v>
      </c>
      <c r="L4750" t="s">
        <v>16526</v>
      </c>
      <c r="M4750" t="s">
        <v>16527</v>
      </c>
      <c r="N4750" t="s">
        <v>16528</v>
      </c>
      <c r="O4750" t="s">
        <v>28</v>
      </c>
      <c r="P4750">
        <v>7.2</v>
      </c>
      <c r="Q4750">
        <v>6.6</v>
      </c>
      <c r="R4750">
        <v>0.193</v>
      </c>
      <c r="S4750">
        <v>8</v>
      </c>
      <c r="T4750" t="s">
        <v>29</v>
      </c>
      <c r="U4750" t="s">
        <v>24</v>
      </c>
      <c r="V4750" t="s">
        <v>24</v>
      </c>
    </row>
    <row r="4751" spans="1:22" x14ac:dyDescent="0.35">
      <c r="A4751" t="s">
        <v>16529</v>
      </c>
      <c r="B4751">
        <v>25.643000000000001</v>
      </c>
      <c r="C4751">
        <v>94.777600000000007</v>
      </c>
      <c r="D4751">
        <v>61.51</v>
      </c>
      <c r="E4751">
        <v>4.5999999999999996</v>
      </c>
      <c r="F4751" t="s">
        <v>23</v>
      </c>
      <c r="H4751">
        <v>54</v>
      </c>
      <c r="I4751">
        <v>1.472</v>
      </c>
      <c r="J4751">
        <v>0.84</v>
      </c>
      <c r="K4751" t="s">
        <v>24</v>
      </c>
      <c r="L4751" t="s">
        <v>16530</v>
      </c>
      <c r="M4751" t="s">
        <v>16531</v>
      </c>
      <c r="N4751" t="s">
        <v>16532</v>
      </c>
      <c r="O4751" t="s">
        <v>28</v>
      </c>
      <c r="P4751">
        <v>3.7</v>
      </c>
      <c r="Q4751">
        <v>6.3</v>
      </c>
      <c r="R4751">
        <v>6.2E-2</v>
      </c>
      <c r="S4751">
        <v>78</v>
      </c>
      <c r="T4751" t="s">
        <v>29</v>
      </c>
      <c r="U4751" t="s">
        <v>24</v>
      </c>
      <c r="V4751" t="s">
        <v>24</v>
      </c>
    </row>
    <row r="4752" spans="1:22" x14ac:dyDescent="0.35">
      <c r="A4752" t="s">
        <v>16533</v>
      </c>
      <c r="B4752">
        <v>36.852200000000003</v>
      </c>
      <c r="C4752">
        <v>71.612099999999998</v>
      </c>
      <c r="D4752">
        <v>110.79</v>
      </c>
      <c r="E4752">
        <v>4.0999999999999996</v>
      </c>
      <c r="F4752" t="s">
        <v>23</v>
      </c>
      <c r="H4752">
        <v>102</v>
      </c>
      <c r="I4752">
        <v>2.6309999999999998</v>
      </c>
      <c r="J4752">
        <v>0.99</v>
      </c>
      <c r="K4752" t="s">
        <v>24</v>
      </c>
      <c r="L4752" t="s">
        <v>16534</v>
      </c>
      <c r="M4752" t="s">
        <v>16535</v>
      </c>
      <c r="N4752" t="s">
        <v>16536</v>
      </c>
      <c r="O4752" t="s">
        <v>28</v>
      </c>
      <c r="P4752">
        <v>9.6999999999999993</v>
      </c>
      <c r="Q4752">
        <v>9.6</v>
      </c>
      <c r="R4752">
        <v>0.123</v>
      </c>
      <c r="S4752">
        <v>18</v>
      </c>
      <c r="T4752" t="s">
        <v>29</v>
      </c>
      <c r="U4752" t="s">
        <v>24</v>
      </c>
      <c r="V4752" t="s">
        <v>24</v>
      </c>
    </row>
    <row r="4753" spans="1:22" x14ac:dyDescent="0.35">
      <c r="A4753" t="s">
        <v>16537</v>
      </c>
      <c r="B4753">
        <v>3.1267999999999998</v>
      </c>
      <c r="C4753">
        <v>65.523700000000005</v>
      </c>
      <c r="D4753">
        <v>10</v>
      </c>
      <c r="E4753">
        <v>4.5999999999999996</v>
      </c>
      <c r="F4753" t="s">
        <v>23</v>
      </c>
      <c r="H4753">
        <v>87</v>
      </c>
      <c r="I4753">
        <v>7.9119999999999999</v>
      </c>
      <c r="J4753">
        <v>0.61</v>
      </c>
      <c r="K4753" t="s">
        <v>24</v>
      </c>
      <c r="L4753" t="s">
        <v>16538</v>
      </c>
      <c r="M4753" t="s">
        <v>16539</v>
      </c>
      <c r="N4753" t="s">
        <v>478</v>
      </c>
      <c r="O4753" t="s">
        <v>28</v>
      </c>
      <c r="P4753">
        <v>9.1999999999999993</v>
      </c>
      <c r="Q4753">
        <v>1.4</v>
      </c>
      <c r="R4753">
        <v>0.13200000000000001</v>
      </c>
      <c r="S4753">
        <v>17</v>
      </c>
      <c r="T4753" t="s">
        <v>29</v>
      </c>
      <c r="U4753" t="s">
        <v>24</v>
      </c>
      <c r="V4753" t="s">
        <v>24</v>
      </c>
    </row>
    <row r="4754" spans="1:22" x14ac:dyDescent="0.35">
      <c r="A4754" t="s">
        <v>16540</v>
      </c>
      <c r="B4754">
        <v>39.637500000000003</v>
      </c>
      <c r="C4754">
        <v>73.979799999999997</v>
      </c>
      <c r="D4754">
        <v>10</v>
      </c>
      <c r="E4754">
        <v>4.4000000000000004</v>
      </c>
      <c r="F4754" t="s">
        <v>23</v>
      </c>
      <c r="H4754">
        <v>92</v>
      </c>
      <c r="I4754">
        <v>1.6879999999999999</v>
      </c>
      <c r="J4754">
        <v>1.35</v>
      </c>
      <c r="K4754" t="s">
        <v>24</v>
      </c>
      <c r="L4754" t="s">
        <v>16541</v>
      </c>
      <c r="M4754" t="s">
        <v>16542</v>
      </c>
      <c r="N4754" t="s">
        <v>16543</v>
      </c>
      <c r="O4754" t="s">
        <v>28</v>
      </c>
      <c r="P4754">
        <v>6.4</v>
      </c>
      <c r="Q4754">
        <v>1.9</v>
      </c>
      <c r="R4754">
        <v>0.155</v>
      </c>
      <c r="S4754">
        <v>12</v>
      </c>
      <c r="T4754" t="s">
        <v>29</v>
      </c>
      <c r="U4754" t="s">
        <v>24</v>
      </c>
      <c r="V4754" t="s">
        <v>24</v>
      </c>
    </row>
    <row r="4755" spans="1:22" x14ac:dyDescent="0.35">
      <c r="A4755" t="s">
        <v>16544</v>
      </c>
      <c r="B4755">
        <v>34.099200000000003</v>
      </c>
      <c r="C4755">
        <v>79.127200000000002</v>
      </c>
      <c r="D4755">
        <v>10</v>
      </c>
      <c r="E4755">
        <v>4.7</v>
      </c>
      <c r="F4755" t="s">
        <v>23</v>
      </c>
      <c r="H4755">
        <v>82</v>
      </c>
      <c r="I4755">
        <v>4.8940000000000001</v>
      </c>
      <c r="J4755">
        <v>0.55000000000000004</v>
      </c>
      <c r="K4755" t="s">
        <v>24</v>
      </c>
      <c r="L4755" t="s">
        <v>16545</v>
      </c>
      <c r="M4755" t="s">
        <v>16546</v>
      </c>
      <c r="N4755" t="s">
        <v>16547</v>
      </c>
      <c r="O4755" t="s">
        <v>28</v>
      </c>
      <c r="P4755">
        <v>7.2</v>
      </c>
      <c r="Q4755">
        <v>1.8</v>
      </c>
      <c r="R4755">
        <v>7.0000000000000007E-2</v>
      </c>
      <c r="S4755">
        <v>64</v>
      </c>
      <c r="T4755" t="s">
        <v>29</v>
      </c>
      <c r="U4755" t="s">
        <v>24</v>
      </c>
      <c r="V4755" t="s">
        <v>24</v>
      </c>
    </row>
    <row r="4756" spans="1:22" x14ac:dyDescent="0.35">
      <c r="A4756" t="s">
        <v>16548</v>
      </c>
      <c r="B4756">
        <v>34.178800000000003</v>
      </c>
      <c r="C4756">
        <v>79.214100000000002</v>
      </c>
      <c r="D4756">
        <v>10</v>
      </c>
      <c r="E4756">
        <v>5</v>
      </c>
      <c r="F4756" t="s">
        <v>106</v>
      </c>
      <c r="H4756">
        <v>21</v>
      </c>
      <c r="I4756">
        <v>4.9710000000000001</v>
      </c>
      <c r="J4756">
        <v>0.62</v>
      </c>
      <c r="K4756" t="s">
        <v>24</v>
      </c>
      <c r="L4756" t="s">
        <v>16549</v>
      </c>
      <c r="M4756" t="s">
        <v>16550</v>
      </c>
      <c r="N4756" t="s">
        <v>16551</v>
      </c>
      <c r="O4756" t="s">
        <v>28</v>
      </c>
      <c r="P4756">
        <v>6.3</v>
      </c>
      <c r="Q4756">
        <v>1.7</v>
      </c>
      <c r="R4756">
        <v>8.5999999999999993E-2</v>
      </c>
      <c r="S4756">
        <v>13</v>
      </c>
      <c r="T4756" t="s">
        <v>29</v>
      </c>
      <c r="U4756" t="s">
        <v>24</v>
      </c>
      <c r="V4756" t="s">
        <v>24</v>
      </c>
    </row>
    <row r="4757" spans="1:22" x14ac:dyDescent="0.35">
      <c r="A4757" t="s">
        <v>16552</v>
      </c>
      <c r="B4757">
        <v>23.547699999999999</v>
      </c>
      <c r="C4757">
        <v>94.433499999999995</v>
      </c>
      <c r="D4757">
        <v>74.11</v>
      </c>
      <c r="E4757">
        <v>4.0999999999999996</v>
      </c>
      <c r="F4757" t="s">
        <v>23</v>
      </c>
      <c r="H4757">
        <v>130</v>
      </c>
      <c r="I4757">
        <v>0.68899999999999995</v>
      </c>
      <c r="J4757">
        <v>1.02</v>
      </c>
      <c r="K4757" t="s">
        <v>24</v>
      </c>
      <c r="L4757" t="s">
        <v>16553</v>
      </c>
      <c r="M4757" t="s">
        <v>16554</v>
      </c>
      <c r="N4757" t="s">
        <v>16555</v>
      </c>
      <c r="O4757" t="s">
        <v>28</v>
      </c>
      <c r="P4757">
        <v>6.4</v>
      </c>
      <c r="Q4757">
        <v>3.3</v>
      </c>
      <c r="R4757">
        <v>0.23400000000000001</v>
      </c>
      <c r="S4757">
        <v>6</v>
      </c>
      <c r="T4757" t="s">
        <v>29</v>
      </c>
      <c r="U4757" t="s">
        <v>24</v>
      </c>
      <c r="V4757" t="s">
        <v>24</v>
      </c>
    </row>
    <row r="4758" spans="1:22" x14ac:dyDescent="0.35">
      <c r="A4758" t="s">
        <v>16556</v>
      </c>
      <c r="B4758">
        <v>20.6448</v>
      </c>
      <c r="C4758">
        <v>94.403199999999998</v>
      </c>
      <c r="D4758">
        <v>78.19</v>
      </c>
      <c r="E4758">
        <v>4.3</v>
      </c>
      <c r="F4758" t="s">
        <v>23</v>
      </c>
      <c r="H4758">
        <v>166</v>
      </c>
      <c r="I4758">
        <v>2.1230000000000002</v>
      </c>
      <c r="J4758">
        <v>1.05</v>
      </c>
      <c r="K4758" t="s">
        <v>24</v>
      </c>
      <c r="L4758" t="s">
        <v>16557</v>
      </c>
      <c r="M4758" t="s">
        <v>16558</v>
      </c>
      <c r="N4758" t="s">
        <v>16559</v>
      </c>
      <c r="O4758" t="s">
        <v>28</v>
      </c>
      <c r="P4758">
        <v>7.7</v>
      </c>
      <c r="Q4758">
        <v>8.1999999999999993</v>
      </c>
      <c r="R4758">
        <v>0.14199999999999999</v>
      </c>
      <c r="S4758">
        <v>14</v>
      </c>
      <c r="T4758" t="s">
        <v>29</v>
      </c>
      <c r="U4758" t="s">
        <v>24</v>
      </c>
      <c r="V4758" t="s">
        <v>24</v>
      </c>
    </row>
    <row r="4759" spans="1:22" x14ac:dyDescent="0.35">
      <c r="A4759" t="s">
        <v>16560</v>
      </c>
      <c r="B4759">
        <v>2.4958</v>
      </c>
      <c r="C4759">
        <v>95.708399999999997</v>
      </c>
      <c r="D4759">
        <v>10</v>
      </c>
      <c r="E4759">
        <v>4.4000000000000004</v>
      </c>
      <c r="F4759" t="s">
        <v>23</v>
      </c>
      <c r="H4759">
        <v>179</v>
      </c>
      <c r="I4759">
        <v>2.2090000000000001</v>
      </c>
      <c r="J4759">
        <v>0.43</v>
      </c>
      <c r="K4759" t="s">
        <v>24</v>
      </c>
      <c r="L4759" t="s">
        <v>16561</v>
      </c>
      <c r="M4759" t="s">
        <v>16562</v>
      </c>
      <c r="N4759" t="s">
        <v>16563</v>
      </c>
      <c r="O4759" t="s">
        <v>28</v>
      </c>
      <c r="P4759">
        <v>8.6</v>
      </c>
      <c r="Q4759">
        <v>1.9</v>
      </c>
      <c r="R4759">
        <v>0.14399999999999999</v>
      </c>
      <c r="S4759">
        <v>14</v>
      </c>
      <c r="T4759" t="s">
        <v>29</v>
      </c>
      <c r="U4759" t="s">
        <v>24</v>
      </c>
      <c r="V4759" t="s">
        <v>24</v>
      </c>
    </row>
    <row r="4760" spans="1:22" x14ac:dyDescent="0.35">
      <c r="A4760" t="s">
        <v>16564</v>
      </c>
      <c r="B4760">
        <v>36.422600000000003</v>
      </c>
      <c r="C4760">
        <v>71.132199999999997</v>
      </c>
      <c r="D4760">
        <v>110.24</v>
      </c>
      <c r="E4760">
        <v>4.5</v>
      </c>
      <c r="F4760" t="s">
        <v>23</v>
      </c>
      <c r="H4760">
        <v>78</v>
      </c>
      <c r="I4760">
        <v>2.536</v>
      </c>
      <c r="J4760">
        <v>1.28</v>
      </c>
      <c r="K4760" t="s">
        <v>24</v>
      </c>
      <c r="L4760" t="s">
        <v>16565</v>
      </c>
      <c r="M4760" t="s">
        <v>16566</v>
      </c>
      <c r="N4760" t="s">
        <v>16567</v>
      </c>
      <c r="O4760" t="s">
        <v>28</v>
      </c>
      <c r="P4760">
        <v>7.2</v>
      </c>
      <c r="Q4760">
        <v>8.5</v>
      </c>
      <c r="R4760">
        <v>0.121</v>
      </c>
      <c r="S4760">
        <v>21</v>
      </c>
      <c r="T4760" t="s">
        <v>29</v>
      </c>
      <c r="U4760" t="s">
        <v>24</v>
      </c>
      <c r="V4760" t="s">
        <v>24</v>
      </c>
    </row>
    <row r="4761" spans="1:22" x14ac:dyDescent="0.35">
      <c r="A4761" t="s">
        <v>16568</v>
      </c>
      <c r="B4761">
        <v>26.202400000000001</v>
      </c>
      <c r="C4761">
        <v>91.3108</v>
      </c>
      <c r="D4761">
        <v>44.3</v>
      </c>
      <c r="E4761">
        <v>4.2</v>
      </c>
      <c r="F4761" t="s">
        <v>23</v>
      </c>
      <c r="H4761">
        <v>120</v>
      </c>
      <c r="I4761">
        <v>0.80100000000000005</v>
      </c>
      <c r="J4761">
        <v>0.4</v>
      </c>
      <c r="K4761" t="s">
        <v>24</v>
      </c>
      <c r="L4761" t="s">
        <v>16569</v>
      </c>
      <c r="M4761" t="s">
        <v>16570</v>
      </c>
      <c r="N4761" t="s">
        <v>16571</v>
      </c>
      <c r="O4761" t="s">
        <v>28</v>
      </c>
      <c r="P4761">
        <v>5.7</v>
      </c>
      <c r="Q4761">
        <v>5.3</v>
      </c>
      <c r="R4761">
        <v>9.8000000000000004E-2</v>
      </c>
      <c r="S4761">
        <v>32</v>
      </c>
      <c r="T4761" t="s">
        <v>29</v>
      </c>
      <c r="U4761" t="s">
        <v>24</v>
      </c>
      <c r="V4761" t="s">
        <v>24</v>
      </c>
    </row>
    <row r="4762" spans="1:22" x14ac:dyDescent="0.35">
      <c r="A4762" t="s">
        <v>16572</v>
      </c>
      <c r="B4762">
        <v>2.5181</v>
      </c>
      <c r="C4762">
        <v>96.8489</v>
      </c>
      <c r="D4762">
        <v>51.5</v>
      </c>
      <c r="E4762">
        <v>4</v>
      </c>
      <c r="F4762" t="s">
        <v>23</v>
      </c>
      <c r="H4762">
        <v>183</v>
      </c>
      <c r="I4762">
        <v>1.407</v>
      </c>
      <c r="J4762">
        <v>0.63</v>
      </c>
      <c r="K4762" t="s">
        <v>24</v>
      </c>
      <c r="L4762" t="s">
        <v>16573</v>
      </c>
      <c r="M4762" t="s">
        <v>16566</v>
      </c>
      <c r="N4762" t="s">
        <v>16574</v>
      </c>
      <c r="O4762" t="s">
        <v>28</v>
      </c>
      <c r="P4762">
        <v>8.9</v>
      </c>
      <c r="Q4762">
        <v>9.9</v>
      </c>
      <c r="R4762">
        <v>0.14399999999999999</v>
      </c>
      <c r="S4762">
        <v>13</v>
      </c>
      <c r="T4762" t="s">
        <v>29</v>
      </c>
      <c r="U4762" t="s">
        <v>24</v>
      </c>
      <c r="V4762" t="s">
        <v>24</v>
      </c>
    </row>
    <row r="4763" spans="1:22" x14ac:dyDescent="0.35">
      <c r="A4763" t="s">
        <v>16575</v>
      </c>
      <c r="B4763">
        <v>36.439100000000003</v>
      </c>
      <c r="C4763">
        <v>71.417400000000001</v>
      </c>
      <c r="D4763">
        <v>105.28</v>
      </c>
      <c r="E4763">
        <v>4.2</v>
      </c>
      <c r="F4763" t="s">
        <v>23</v>
      </c>
      <c r="H4763">
        <v>77</v>
      </c>
      <c r="I4763">
        <v>2.7090000000000001</v>
      </c>
      <c r="J4763">
        <v>1</v>
      </c>
      <c r="K4763" t="s">
        <v>24</v>
      </c>
      <c r="L4763" t="s">
        <v>16576</v>
      </c>
      <c r="M4763" t="s">
        <v>16577</v>
      </c>
      <c r="N4763" t="s">
        <v>16578</v>
      </c>
      <c r="O4763" t="s">
        <v>28</v>
      </c>
      <c r="P4763">
        <v>5.7</v>
      </c>
      <c r="Q4763">
        <v>11</v>
      </c>
      <c r="R4763">
        <v>0.159</v>
      </c>
      <c r="S4763">
        <v>11</v>
      </c>
      <c r="T4763" t="s">
        <v>29</v>
      </c>
      <c r="U4763" t="s">
        <v>24</v>
      </c>
      <c r="V4763" t="s">
        <v>24</v>
      </c>
    </row>
    <row r="4764" spans="1:22" x14ac:dyDescent="0.35">
      <c r="A4764" t="s">
        <v>16579</v>
      </c>
      <c r="B4764">
        <v>36.290999999999997</v>
      </c>
      <c r="C4764">
        <v>70.529499999999999</v>
      </c>
      <c r="D4764">
        <v>154</v>
      </c>
      <c r="E4764">
        <v>3.8</v>
      </c>
      <c r="F4764" t="s">
        <v>23</v>
      </c>
      <c r="H4764">
        <v>117</v>
      </c>
      <c r="I4764">
        <v>2.1259999999999999</v>
      </c>
      <c r="J4764">
        <v>0.63</v>
      </c>
      <c r="K4764" t="s">
        <v>24</v>
      </c>
      <c r="L4764" t="s">
        <v>16580</v>
      </c>
      <c r="M4764" t="s">
        <v>16581</v>
      </c>
      <c r="N4764" t="s">
        <v>16582</v>
      </c>
      <c r="O4764" t="s">
        <v>28</v>
      </c>
      <c r="P4764">
        <v>6.9</v>
      </c>
      <c r="Q4764">
        <v>19.600000000000001</v>
      </c>
      <c r="R4764">
        <v>0.29399999999999998</v>
      </c>
      <c r="S4764">
        <v>4</v>
      </c>
      <c r="T4764" t="s">
        <v>29</v>
      </c>
      <c r="U4764" t="s">
        <v>24</v>
      </c>
      <c r="V4764" t="s">
        <v>24</v>
      </c>
    </row>
    <row r="4765" spans="1:22" x14ac:dyDescent="0.35">
      <c r="A4765" t="s">
        <v>16583</v>
      </c>
      <c r="B4765">
        <v>36.556699999999999</v>
      </c>
      <c r="C4765">
        <v>70.87</v>
      </c>
      <c r="D4765">
        <v>185.38</v>
      </c>
      <c r="E4765">
        <v>4.3</v>
      </c>
      <c r="F4765" t="s">
        <v>23</v>
      </c>
      <c r="H4765">
        <v>72</v>
      </c>
      <c r="I4765">
        <v>2.5019999999999998</v>
      </c>
      <c r="J4765">
        <v>1.01</v>
      </c>
      <c r="K4765" t="s">
        <v>24</v>
      </c>
      <c r="L4765" t="s">
        <v>16584</v>
      </c>
      <c r="M4765" t="s">
        <v>16585</v>
      </c>
      <c r="N4765" t="s">
        <v>4645</v>
      </c>
      <c r="O4765" t="s">
        <v>28</v>
      </c>
      <c r="P4765">
        <v>6.2</v>
      </c>
      <c r="Q4765">
        <v>8.4</v>
      </c>
      <c r="R4765">
        <v>0.122</v>
      </c>
      <c r="S4765">
        <v>19</v>
      </c>
      <c r="T4765" t="s">
        <v>29</v>
      </c>
      <c r="U4765" t="s">
        <v>24</v>
      </c>
      <c r="V4765" t="s">
        <v>24</v>
      </c>
    </row>
    <row r="4766" spans="1:22" x14ac:dyDescent="0.35">
      <c r="A4766" t="s">
        <v>16586</v>
      </c>
      <c r="B4766">
        <v>3.6568000000000001</v>
      </c>
      <c r="C4766">
        <v>97.020700000000005</v>
      </c>
      <c r="D4766">
        <v>54.08</v>
      </c>
      <c r="E4766">
        <v>4.4000000000000004</v>
      </c>
      <c r="F4766" t="s">
        <v>23</v>
      </c>
      <c r="H4766">
        <v>164</v>
      </c>
      <c r="I4766">
        <v>1.5629999999999999</v>
      </c>
      <c r="J4766">
        <v>1</v>
      </c>
      <c r="K4766" t="s">
        <v>24</v>
      </c>
      <c r="L4766" t="s">
        <v>16587</v>
      </c>
      <c r="M4766" t="s">
        <v>16588</v>
      </c>
      <c r="N4766" t="s">
        <v>16589</v>
      </c>
      <c r="O4766" t="s">
        <v>28</v>
      </c>
      <c r="P4766">
        <v>7.9</v>
      </c>
      <c r="Q4766">
        <v>3.4</v>
      </c>
      <c r="R4766">
        <v>0.112</v>
      </c>
      <c r="S4766">
        <v>23</v>
      </c>
      <c r="T4766" t="s">
        <v>29</v>
      </c>
      <c r="U4766" t="s">
        <v>24</v>
      </c>
      <c r="V4766" t="s">
        <v>24</v>
      </c>
    </row>
    <row r="4767" spans="1:22" x14ac:dyDescent="0.35">
      <c r="A4767" t="s">
        <v>16590</v>
      </c>
      <c r="B4767">
        <v>12.2219</v>
      </c>
      <c r="C4767">
        <v>93.709500000000006</v>
      </c>
      <c r="D4767">
        <v>75.77</v>
      </c>
      <c r="E4767">
        <v>4.4000000000000004</v>
      </c>
      <c r="F4767" t="s">
        <v>23</v>
      </c>
      <c r="H4767">
        <v>82</v>
      </c>
      <c r="I4767">
        <v>1.099</v>
      </c>
      <c r="J4767">
        <v>0.72</v>
      </c>
      <c r="K4767" t="s">
        <v>24</v>
      </c>
      <c r="L4767" t="s">
        <v>16591</v>
      </c>
      <c r="M4767" t="s">
        <v>16531</v>
      </c>
      <c r="N4767" t="s">
        <v>16592</v>
      </c>
      <c r="O4767" t="s">
        <v>28</v>
      </c>
      <c r="P4767">
        <v>7.5</v>
      </c>
      <c r="Q4767">
        <v>6.8</v>
      </c>
      <c r="R4767">
        <v>0.11</v>
      </c>
      <c r="S4767">
        <v>24</v>
      </c>
      <c r="T4767" t="s">
        <v>29</v>
      </c>
      <c r="U4767" t="s">
        <v>24</v>
      </c>
      <c r="V4767" t="s">
        <v>24</v>
      </c>
    </row>
    <row r="4768" spans="1:22" x14ac:dyDescent="0.35">
      <c r="A4768" t="s">
        <v>16593</v>
      </c>
      <c r="B4768">
        <v>35.066600000000001</v>
      </c>
      <c r="C4768">
        <v>69.040400000000005</v>
      </c>
      <c r="D4768">
        <v>35</v>
      </c>
      <c r="E4768">
        <v>4.0999999999999996</v>
      </c>
      <c r="F4768" t="s">
        <v>23</v>
      </c>
      <c r="H4768">
        <v>107</v>
      </c>
      <c r="I4768">
        <v>0.52400000000000002</v>
      </c>
      <c r="J4768">
        <v>0.69</v>
      </c>
      <c r="K4768" t="s">
        <v>24</v>
      </c>
      <c r="L4768" t="s">
        <v>16594</v>
      </c>
      <c r="M4768" t="s">
        <v>16595</v>
      </c>
      <c r="N4768" t="s">
        <v>16596</v>
      </c>
      <c r="O4768" t="s">
        <v>28</v>
      </c>
      <c r="P4768">
        <v>6.6</v>
      </c>
      <c r="Q4768">
        <v>2</v>
      </c>
      <c r="R4768">
        <v>0.185</v>
      </c>
      <c r="S4768">
        <v>8</v>
      </c>
      <c r="T4768" t="s">
        <v>29</v>
      </c>
      <c r="U4768" t="s">
        <v>24</v>
      </c>
      <c r="V4768" t="s">
        <v>24</v>
      </c>
    </row>
    <row r="4769" spans="1:22" x14ac:dyDescent="0.35">
      <c r="A4769" t="s">
        <v>16597</v>
      </c>
      <c r="B4769">
        <v>3.9043999999999999</v>
      </c>
      <c r="C4769">
        <v>97.684700000000007</v>
      </c>
      <c r="D4769">
        <v>35</v>
      </c>
      <c r="E4769">
        <v>4.4000000000000004</v>
      </c>
      <c r="F4769" t="s">
        <v>23</v>
      </c>
      <c r="H4769">
        <v>114</v>
      </c>
      <c r="I4769">
        <v>1.5069999999999999</v>
      </c>
      <c r="J4769">
        <v>0.6</v>
      </c>
      <c r="K4769" t="s">
        <v>24</v>
      </c>
      <c r="L4769" t="s">
        <v>16598</v>
      </c>
      <c r="M4769" t="s">
        <v>16595</v>
      </c>
      <c r="N4769" t="s">
        <v>16599</v>
      </c>
      <c r="O4769" t="s">
        <v>28</v>
      </c>
      <c r="P4769">
        <v>3.4</v>
      </c>
      <c r="Q4769">
        <v>1.9</v>
      </c>
      <c r="R4769">
        <v>0.105</v>
      </c>
      <c r="S4769">
        <v>26</v>
      </c>
      <c r="T4769" t="s">
        <v>29</v>
      </c>
      <c r="U4769" t="s">
        <v>24</v>
      </c>
      <c r="V4769" t="s">
        <v>24</v>
      </c>
    </row>
    <row r="4770" spans="1:22" x14ac:dyDescent="0.35">
      <c r="A4770" t="s">
        <v>16600</v>
      </c>
      <c r="B4770">
        <v>3.0779999999999998</v>
      </c>
      <c r="C4770">
        <v>96.764799999999994</v>
      </c>
      <c r="D4770">
        <v>35</v>
      </c>
      <c r="E4770">
        <v>4.2</v>
      </c>
      <c r="F4770" t="s">
        <v>23</v>
      </c>
      <c r="H4770">
        <v>142</v>
      </c>
      <c r="I4770">
        <v>1.9390000000000001</v>
      </c>
      <c r="J4770">
        <v>0.79</v>
      </c>
      <c r="K4770" t="s">
        <v>24</v>
      </c>
      <c r="L4770" t="s">
        <v>16601</v>
      </c>
      <c r="M4770" t="s">
        <v>16602</v>
      </c>
      <c r="N4770" t="s">
        <v>16603</v>
      </c>
      <c r="O4770" t="s">
        <v>28</v>
      </c>
      <c r="P4770">
        <v>6.8</v>
      </c>
      <c r="Q4770">
        <v>2</v>
      </c>
      <c r="R4770">
        <v>0.17599999999999999</v>
      </c>
      <c r="S4770">
        <v>9</v>
      </c>
      <c r="T4770" t="s">
        <v>29</v>
      </c>
      <c r="U4770" t="s">
        <v>24</v>
      </c>
      <c r="V4770" t="s">
        <v>24</v>
      </c>
    </row>
    <row r="4771" spans="1:22" x14ac:dyDescent="0.35">
      <c r="A4771" t="s">
        <v>16604</v>
      </c>
      <c r="B4771">
        <v>3.9397000000000002</v>
      </c>
      <c r="C4771">
        <v>97.697199999999995</v>
      </c>
      <c r="D4771">
        <v>35</v>
      </c>
      <c r="E4771">
        <v>4.2</v>
      </c>
      <c r="F4771" t="s">
        <v>23</v>
      </c>
      <c r="H4771">
        <v>72</v>
      </c>
      <c r="I4771">
        <v>1.482</v>
      </c>
      <c r="J4771">
        <v>1.08</v>
      </c>
      <c r="K4771" t="s">
        <v>24</v>
      </c>
      <c r="L4771" t="s">
        <v>16605</v>
      </c>
      <c r="M4771" t="s">
        <v>16606</v>
      </c>
      <c r="N4771" t="s">
        <v>16607</v>
      </c>
      <c r="O4771" t="s">
        <v>28</v>
      </c>
      <c r="P4771">
        <v>4.4000000000000004</v>
      </c>
      <c r="Q4771">
        <v>2</v>
      </c>
      <c r="R4771">
        <v>0.10199999999999999</v>
      </c>
      <c r="S4771">
        <v>27</v>
      </c>
      <c r="T4771" t="s">
        <v>29</v>
      </c>
      <c r="U4771" t="s">
        <v>24</v>
      </c>
      <c r="V4771" t="s">
        <v>24</v>
      </c>
    </row>
    <row r="4772" spans="1:22" x14ac:dyDescent="0.35">
      <c r="A4772" t="s">
        <v>16608</v>
      </c>
      <c r="B4772">
        <v>33.228999999999999</v>
      </c>
      <c r="C4772">
        <v>75.858599999999996</v>
      </c>
      <c r="D4772">
        <v>10</v>
      </c>
      <c r="E4772">
        <v>4.5999999999999996</v>
      </c>
      <c r="F4772" t="s">
        <v>23</v>
      </c>
      <c r="H4772">
        <v>80</v>
      </c>
      <c r="I4772">
        <v>2.206</v>
      </c>
      <c r="J4772">
        <v>0.71</v>
      </c>
      <c r="K4772" t="s">
        <v>24</v>
      </c>
      <c r="L4772" t="s">
        <v>16609</v>
      </c>
      <c r="M4772" t="s">
        <v>16610</v>
      </c>
      <c r="N4772" t="s">
        <v>16611</v>
      </c>
      <c r="O4772" t="s">
        <v>28</v>
      </c>
      <c r="P4772">
        <v>6.4</v>
      </c>
      <c r="Q4772">
        <v>1.6</v>
      </c>
      <c r="R4772">
        <v>9.2999999999999999E-2</v>
      </c>
      <c r="S4772">
        <v>35</v>
      </c>
      <c r="T4772" t="s">
        <v>29</v>
      </c>
      <c r="U4772" t="s">
        <v>24</v>
      </c>
      <c r="V4772" t="s">
        <v>24</v>
      </c>
    </row>
    <row r="4773" spans="1:22" x14ac:dyDescent="0.35">
      <c r="A4773" t="s">
        <v>16612</v>
      </c>
      <c r="B4773">
        <v>36.264099999999999</v>
      </c>
      <c r="C4773">
        <v>71.070599999999999</v>
      </c>
      <c r="D4773">
        <v>109.92</v>
      </c>
      <c r="E4773">
        <v>4.7</v>
      </c>
      <c r="F4773" t="s">
        <v>23</v>
      </c>
      <c r="H4773">
        <v>76</v>
      </c>
      <c r="I4773">
        <v>2.387</v>
      </c>
      <c r="J4773">
        <v>0.76</v>
      </c>
      <c r="K4773" t="s">
        <v>24</v>
      </c>
      <c r="L4773" t="s">
        <v>16613</v>
      </c>
      <c r="M4773" t="s">
        <v>16614</v>
      </c>
      <c r="N4773" t="s">
        <v>16615</v>
      </c>
      <c r="O4773" t="s">
        <v>28</v>
      </c>
      <c r="P4773">
        <v>7.5</v>
      </c>
      <c r="Q4773">
        <v>8.1999999999999993</v>
      </c>
      <c r="R4773">
        <v>9.8000000000000004E-2</v>
      </c>
      <c r="S4773">
        <v>32</v>
      </c>
      <c r="T4773" t="s">
        <v>29</v>
      </c>
      <c r="U4773" t="s">
        <v>24</v>
      </c>
      <c r="V4773" t="s">
        <v>24</v>
      </c>
    </row>
    <row r="4774" spans="1:22" x14ac:dyDescent="0.35">
      <c r="A4774" t="s">
        <v>16616</v>
      </c>
      <c r="B4774">
        <v>26.1433</v>
      </c>
      <c r="C4774">
        <v>66.251599999999996</v>
      </c>
      <c r="D4774">
        <v>10</v>
      </c>
      <c r="E4774">
        <v>4.5999999999999996</v>
      </c>
      <c r="F4774" t="s">
        <v>23</v>
      </c>
      <c r="H4774">
        <v>121</v>
      </c>
      <c r="I4774">
        <v>8.7089999999999996</v>
      </c>
      <c r="J4774">
        <v>1.29</v>
      </c>
      <c r="K4774" t="s">
        <v>24</v>
      </c>
      <c r="L4774" t="s">
        <v>16617</v>
      </c>
      <c r="M4774" t="s">
        <v>16618</v>
      </c>
      <c r="N4774" t="s">
        <v>16619</v>
      </c>
      <c r="O4774" t="s">
        <v>28</v>
      </c>
      <c r="P4774">
        <v>9.6999999999999993</v>
      </c>
      <c r="Q4774">
        <v>1.9</v>
      </c>
      <c r="R4774">
        <v>9.5000000000000001E-2</v>
      </c>
      <c r="S4774">
        <v>33</v>
      </c>
      <c r="T4774" t="s">
        <v>29</v>
      </c>
      <c r="U4774" t="s">
        <v>24</v>
      </c>
      <c r="V4774" t="s">
        <v>24</v>
      </c>
    </row>
    <row r="4775" spans="1:22" x14ac:dyDescent="0.35">
      <c r="A4775" t="s">
        <v>16620</v>
      </c>
      <c r="B4775">
        <v>34.144799999999996</v>
      </c>
      <c r="C4775">
        <v>78.151899999999998</v>
      </c>
      <c r="D4775">
        <v>10</v>
      </c>
      <c r="E4775">
        <v>5</v>
      </c>
      <c r="F4775" t="s">
        <v>106</v>
      </c>
      <c r="H4775">
        <v>98</v>
      </c>
      <c r="I4775">
        <v>4.0910000000000002</v>
      </c>
      <c r="J4775">
        <v>1.35</v>
      </c>
      <c r="K4775" t="s">
        <v>24</v>
      </c>
      <c r="L4775" t="s">
        <v>16621</v>
      </c>
      <c r="M4775" t="s">
        <v>16622</v>
      </c>
      <c r="N4775" t="s">
        <v>16623</v>
      </c>
      <c r="O4775" t="s">
        <v>28</v>
      </c>
      <c r="P4775">
        <v>7.2</v>
      </c>
      <c r="Q4775">
        <v>1.9</v>
      </c>
      <c r="R4775">
        <v>9.2999999999999999E-2</v>
      </c>
      <c r="S4775">
        <v>11</v>
      </c>
      <c r="T4775" t="s">
        <v>29</v>
      </c>
      <c r="U4775" t="s">
        <v>24</v>
      </c>
      <c r="V4775" t="s">
        <v>24</v>
      </c>
    </row>
    <row r="4776" spans="1:22" x14ac:dyDescent="0.35">
      <c r="A4776" t="s">
        <v>16624</v>
      </c>
      <c r="B4776">
        <v>34.721400000000003</v>
      </c>
      <c r="C4776">
        <v>74.405500000000004</v>
      </c>
      <c r="D4776">
        <v>10</v>
      </c>
      <c r="E4776">
        <v>4.5999999999999996</v>
      </c>
      <c r="F4776" t="s">
        <v>23</v>
      </c>
      <c r="H4776">
        <v>74</v>
      </c>
      <c r="I4776">
        <v>1.4239999999999999</v>
      </c>
      <c r="J4776">
        <v>0.74</v>
      </c>
      <c r="K4776" t="s">
        <v>24</v>
      </c>
      <c r="L4776" t="s">
        <v>16625</v>
      </c>
      <c r="M4776" t="s">
        <v>16626</v>
      </c>
      <c r="N4776" t="s">
        <v>16627</v>
      </c>
      <c r="O4776" t="s">
        <v>28</v>
      </c>
      <c r="P4776">
        <v>6.3</v>
      </c>
      <c r="Q4776">
        <v>1.9</v>
      </c>
      <c r="R4776">
        <v>8.6999999999999994E-2</v>
      </c>
      <c r="S4776">
        <v>44</v>
      </c>
      <c r="T4776" t="s">
        <v>29</v>
      </c>
      <c r="U4776" t="s">
        <v>24</v>
      </c>
      <c r="V4776" t="s">
        <v>24</v>
      </c>
    </row>
    <row r="4777" spans="1:22" x14ac:dyDescent="0.35">
      <c r="A4777" t="s">
        <v>16628</v>
      </c>
      <c r="B4777">
        <v>35.9861</v>
      </c>
      <c r="C4777">
        <v>69.656400000000005</v>
      </c>
      <c r="D4777">
        <v>112.61</v>
      </c>
      <c r="E4777">
        <v>4.5</v>
      </c>
      <c r="F4777" t="s">
        <v>23</v>
      </c>
      <c r="H4777">
        <v>65</v>
      </c>
      <c r="I4777">
        <v>1.526</v>
      </c>
      <c r="J4777">
        <v>1.17</v>
      </c>
      <c r="K4777" t="s">
        <v>24</v>
      </c>
      <c r="L4777" t="s">
        <v>16629</v>
      </c>
      <c r="M4777" t="s">
        <v>16630</v>
      </c>
      <c r="N4777" t="s">
        <v>16631</v>
      </c>
      <c r="O4777" t="s">
        <v>28</v>
      </c>
      <c r="P4777">
        <v>6.5</v>
      </c>
      <c r="Q4777">
        <v>7.2</v>
      </c>
      <c r="R4777">
        <v>6.9000000000000006E-2</v>
      </c>
      <c r="S4777">
        <v>62</v>
      </c>
      <c r="T4777" t="s">
        <v>29</v>
      </c>
      <c r="U4777" t="s">
        <v>24</v>
      </c>
      <c r="V4777" t="s">
        <v>24</v>
      </c>
    </row>
    <row r="4778" spans="1:22" x14ac:dyDescent="0.35">
      <c r="A4778" t="s">
        <v>16632</v>
      </c>
      <c r="B4778">
        <v>34.016100000000002</v>
      </c>
      <c r="C4778">
        <v>78.166899999999998</v>
      </c>
      <c r="D4778">
        <v>10</v>
      </c>
      <c r="E4778">
        <v>3.8</v>
      </c>
      <c r="F4778" t="s">
        <v>23</v>
      </c>
      <c r="H4778">
        <v>75</v>
      </c>
      <c r="I4778">
        <v>4.093</v>
      </c>
      <c r="J4778">
        <v>1.1000000000000001</v>
      </c>
      <c r="K4778" t="s">
        <v>24</v>
      </c>
      <c r="L4778" t="s">
        <v>16633</v>
      </c>
      <c r="M4778" t="s">
        <v>16634</v>
      </c>
      <c r="N4778" t="s">
        <v>16635</v>
      </c>
      <c r="O4778" t="s">
        <v>28</v>
      </c>
      <c r="P4778">
        <v>4.8</v>
      </c>
      <c r="Q4778">
        <v>1.9</v>
      </c>
      <c r="R4778">
        <v>0.14199999999999999</v>
      </c>
      <c r="S4778">
        <v>16</v>
      </c>
      <c r="T4778" t="s">
        <v>29</v>
      </c>
      <c r="U4778" t="s">
        <v>24</v>
      </c>
      <c r="V4778" t="s">
        <v>24</v>
      </c>
    </row>
    <row r="4779" spans="1:22" x14ac:dyDescent="0.35">
      <c r="A4779" t="s">
        <v>16636</v>
      </c>
      <c r="B4779">
        <v>34.248699999999999</v>
      </c>
      <c r="C4779">
        <v>78.205799999999996</v>
      </c>
      <c r="D4779">
        <v>10</v>
      </c>
      <c r="E4779">
        <v>5.3</v>
      </c>
      <c r="F4779" t="s">
        <v>106</v>
      </c>
      <c r="H4779">
        <v>38</v>
      </c>
      <c r="I4779">
        <v>4.1459999999999999</v>
      </c>
      <c r="J4779">
        <v>0.61</v>
      </c>
      <c r="K4779" t="s">
        <v>24</v>
      </c>
      <c r="L4779" t="s">
        <v>16637</v>
      </c>
      <c r="M4779" t="s">
        <v>16638</v>
      </c>
      <c r="N4779" t="s">
        <v>16639</v>
      </c>
      <c r="O4779" t="s">
        <v>28</v>
      </c>
      <c r="P4779">
        <v>6.4</v>
      </c>
      <c r="Q4779">
        <v>1.8</v>
      </c>
      <c r="R4779">
        <v>7.2999999999999995E-2</v>
      </c>
      <c r="S4779">
        <v>18</v>
      </c>
      <c r="T4779" t="s">
        <v>29</v>
      </c>
      <c r="U4779" t="s">
        <v>24</v>
      </c>
      <c r="V4779" t="s">
        <v>24</v>
      </c>
    </row>
    <row r="4780" spans="1:22" x14ac:dyDescent="0.35">
      <c r="A4780" t="s">
        <v>16640</v>
      </c>
      <c r="B4780">
        <v>5.2464000000000004</v>
      </c>
      <c r="C4780">
        <v>96.683899999999994</v>
      </c>
      <c r="D4780">
        <v>218.55</v>
      </c>
      <c r="E4780">
        <v>4.0999999999999996</v>
      </c>
      <c r="F4780" t="s">
        <v>23</v>
      </c>
      <c r="H4780">
        <v>66</v>
      </c>
      <c r="I4780">
        <v>0.26200000000000001</v>
      </c>
      <c r="J4780">
        <v>1.06</v>
      </c>
      <c r="K4780" t="s">
        <v>24</v>
      </c>
      <c r="L4780" t="s">
        <v>16641</v>
      </c>
      <c r="M4780" t="s">
        <v>16642</v>
      </c>
      <c r="N4780" t="s">
        <v>16643</v>
      </c>
      <c r="O4780" t="s">
        <v>28</v>
      </c>
      <c r="P4780">
        <v>9.9</v>
      </c>
      <c r="Q4780">
        <v>3.7</v>
      </c>
      <c r="R4780">
        <v>0.114</v>
      </c>
      <c r="S4780">
        <v>21</v>
      </c>
      <c r="T4780" t="s">
        <v>29</v>
      </c>
      <c r="U4780" t="s">
        <v>24</v>
      </c>
      <c r="V4780" t="s">
        <v>24</v>
      </c>
    </row>
    <row r="4781" spans="1:22" x14ac:dyDescent="0.35">
      <c r="A4781" t="s">
        <v>16644</v>
      </c>
      <c r="B4781">
        <v>36.545099999999998</v>
      </c>
      <c r="C4781">
        <v>70.935299999999998</v>
      </c>
      <c r="D4781">
        <v>174.34</v>
      </c>
      <c r="E4781">
        <v>4.3</v>
      </c>
      <c r="F4781" t="s">
        <v>23</v>
      </c>
      <c r="H4781">
        <v>74</v>
      </c>
      <c r="I4781">
        <v>2.5249999999999999</v>
      </c>
      <c r="J4781">
        <v>0.64</v>
      </c>
      <c r="K4781" t="s">
        <v>24</v>
      </c>
      <c r="L4781" t="s">
        <v>16645</v>
      </c>
      <c r="M4781" t="s">
        <v>16646</v>
      </c>
      <c r="N4781" t="s">
        <v>9611</v>
      </c>
      <c r="O4781" t="s">
        <v>28</v>
      </c>
      <c r="P4781">
        <v>7.1</v>
      </c>
      <c r="Q4781">
        <v>9.6999999999999993</v>
      </c>
      <c r="R4781">
        <v>9.9000000000000005E-2</v>
      </c>
      <c r="S4781">
        <v>29</v>
      </c>
      <c r="T4781" t="s">
        <v>29</v>
      </c>
      <c r="U4781" t="s">
        <v>24</v>
      </c>
      <c r="V4781" t="s">
        <v>24</v>
      </c>
    </row>
    <row r="4782" spans="1:22" x14ac:dyDescent="0.35">
      <c r="A4782" t="s">
        <v>16647</v>
      </c>
      <c r="B4782">
        <v>36.490499999999997</v>
      </c>
      <c r="C4782">
        <v>70.290400000000005</v>
      </c>
      <c r="D4782">
        <v>210.84</v>
      </c>
      <c r="E4782">
        <v>4.2</v>
      </c>
      <c r="F4782" t="s">
        <v>23</v>
      </c>
      <c r="H4782">
        <v>76</v>
      </c>
      <c r="I4782">
        <v>2.1949999999999998</v>
      </c>
      <c r="J4782">
        <v>0.57999999999999996</v>
      </c>
      <c r="K4782" t="s">
        <v>24</v>
      </c>
      <c r="L4782" t="s">
        <v>16648</v>
      </c>
      <c r="M4782" t="s">
        <v>16642</v>
      </c>
      <c r="N4782" t="s">
        <v>9266</v>
      </c>
      <c r="O4782" t="s">
        <v>28</v>
      </c>
      <c r="P4782">
        <v>8.1</v>
      </c>
      <c r="Q4782">
        <v>12.6</v>
      </c>
      <c r="R4782">
        <v>0.17599999999999999</v>
      </c>
      <c r="S4782">
        <v>9</v>
      </c>
      <c r="T4782" t="s">
        <v>29</v>
      </c>
      <c r="U4782" t="s">
        <v>24</v>
      </c>
      <c r="V4782" t="s">
        <v>24</v>
      </c>
    </row>
    <row r="4783" spans="1:22" x14ac:dyDescent="0.35">
      <c r="A4783" t="s">
        <v>16649</v>
      </c>
      <c r="B4783">
        <v>4.1961000000000004</v>
      </c>
      <c r="C4783">
        <v>64.163399999999996</v>
      </c>
      <c r="D4783">
        <v>10</v>
      </c>
      <c r="E4783">
        <v>4.2</v>
      </c>
      <c r="F4783" t="s">
        <v>23</v>
      </c>
      <c r="H4783">
        <v>82</v>
      </c>
      <c r="I4783">
        <v>9.5579999999999998</v>
      </c>
      <c r="J4783">
        <v>0.45</v>
      </c>
      <c r="K4783" t="s">
        <v>24</v>
      </c>
      <c r="L4783" t="s">
        <v>16650</v>
      </c>
      <c r="M4783" t="s">
        <v>16651</v>
      </c>
      <c r="N4783" t="s">
        <v>478</v>
      </c>
      <c r="O4783" t="s">
        <v>28</v>
      </c>
      <c r="P4783">
        <v>8.4</v>
      </c>
      <c r="Q4783">
        <v>1.9</v>
      </c>
      <c r="R4783">
        <v>0.1</v>
      </c>
      <c r="S4783">
        <v>28</v>
      </c>
      <c r="T4783" t="s">
        <v>29</v>
      </c>
      <c r="U4783" t="s">
        <v>24</v>
      </c>
      <c r="V4783" t="s">
        <v>24</v>
      </c>
    </row>
    <row r="4784" spans="1:22" x14ac:dyDescent="0.35">
      <c r="A4784" t="s">
        <v>16652</v>
      </c>
      <c r="B4784">
        <v>4.0290999999999997</v>
      </c>
      <c r="C4784">
        <v>64.371300000000005</v>
      </c>
      <c r="D4784">
        <v>10</v>
      </c>
      <c r="E4784">
        <v>4.0999999999999996</v>
      </c>
      <c r="F4784" t="s">
        <v>23</v>
      </c>
      <c r="H4784">
        <v>104</v>
      </c>
      <c r="I4784">
        <v>9.1850000000000005</v>
      </c>
      <c r="J4784">
        <v>0.63</v>
      </c>
      <c r="K4784" t="s">
        <v>24</v>
      </c>
      <c r="L4784" t="s">
        <v>16653</v>
      </c>
      <c r="M4784" t="s">
        <v>16651</v>
      </c>
      <c r="N4784" t="s">
        <v>478</v>
      </c>
      <c r="O4784" t="s">
        <v>28</v>
      </c>
      <c r="P4784">
        <v>7</v>
      </c>
      <c r="Q4784">
        <v>1.9</v>
      </c>
      <c r="R4784">
        <v>0.14000000000000001</v>
      </c>
      <c r="S4784">
        <v>14</v>
      </c>
      <c r="T4784" t="s">
        <v>29</v>
      </c>
      <c r="U4784" t="s">
        <v>24</v>
      </c>
      <c r="V4784" t="s">
        <v>24</v>
      </c>
    </row>
    <row r="4785" spans="1:22" x14ac:dyDescent="0.35">
      <c r="A4785" t="s">
        <v>16654</v>
      </c>
      <c r="B4785">
        <v>33.220100000000002</v>
      </c>
      <c r="C4785">
        <v>85.308000000000007</v>
      </c>
      <c r="D4785">
        <v>10</v>
      </c>
      <c r="E4785">
        <v>4.2</v>
      </c>
      <c r="F4785" t="s">
        <v>23</v>
      </c>
      <c r="H4785">
        <v>110</v>
      </c>
      <c r="I4785">
        <v>5.4020000000000001</v>
      </c>
      <c r="J4785">
        <v>0.78</v>
      </c>
      <c r="K4785" t="s">
        <v>24</v>
      </c>
      <c r="L4785" t="s">
        <v>16655</v>
      </c>
      <c r="M4785" t="s">
        <v>16595</v>
      </c>
      <c r="N4785" t="s">
        <v>52</v>
      </c>
      <c r="O4785" t="s">
        <v>28</v>
      </c>
      <c r="P4785">
        <v>5.6</v>
      </c>
      <c r="Q4785">
        <v>1.9</v>
      </c>
      <c r="R4785">
        <v>0.124</v>
      </c>
      <c r="S4785">
        <v>18</v>
      </c>
      <c r="T4785" t="s">
        <v>29</v>
      </c>
      <c r="U4785" t="s">
        <v>24</v>
      </c>
      <c r="V4785" t="s">
        <v>24</v>
      </c>
    </row>
    <row r="4786" spans="1:22" x14ac:dyDescent="0.35">
      <c r="A4786" t="s">
        <v>16656</v>
      </c>
      <c r="B4786">
        <v>34.0837</v>
      </c>
      <c r="C4786">
        <v>74.794700000000006</v>
      </c>
      <c r="D4786">
        <v>10</v>
      </c>
      <c r="E4786">
        <v>4.4000000000000004</v>
      </c>
      <c r="F4786" t="s">
        <v>23</v>
      </c>
      <c r="H4786">
        <v>134</v>
      </c>
      <c r="I4786">
        <v>1.341</v>
      </c>
      <c r="J4786">
        <v>0.28999999999999998</v>
      </c>
      <c r="K4786" t="s">
        <v>24</v>
      </c>
      <c r="L4786" t="s">
        <v>16657</v>
      </c>
      <c r="M4786" t="s">
        <v>16658</v>
      </c>
      <c r="N4786" t="s">
        <v>16659</v>
      </c>
      <c r="O4786" t="s">
        <v>28</v>
      </c>
      <c r="P4786">
        <v>5.9</v>
      </c>
      <c r="Q4786">
        <v>2</v>
      </c>
      <c r="R4786">
        <v>0.309</v>
      </c>
      <c r="S4786">
        <v>3</v>
      </c>
      <c r="T4786" t="s">
        <v>29</v>
      </c>
      <c r="U4786" t="s">
        <v>24</v>
      </c>
      <c r="V4786" t="s">
        <v>24</v>
      </c>
    </row>
    <row r="4787" spans="1:22" x14ac:dyDescent="0.35">
      <c r="A4787" t="s">
        <v>16660</v>
      </c>
      <c r="B4787">
        <v>7.3773999999999997</v>
      </c>
      <c r="C4787">
        <v>94.542599999999993</v>
      </c>
      <c r="D4787">
        <v>10</v>
      </c>
      <c r="E4787">
        <v>4.4000000000000004</v>
      </c>
      <c r="F4787" t="s">
        <v>23</v>
      </c>
      <c r="H4787">
        <v>158</v>
      </c>
      <c r="I4787">
        <v>3.2040000000000002</v>
      </c>
      <c r="J4787">
        <v>0.47</v>
      </c>
      <c r="K4787" t="s">
        <v>24</v>
      </c>
      <c r="L4787" t="s">
        <v>16661</v>
      </c>
      <c r="M4787" t="s">
        <v>16662</v>
      </c>
      <c r="N4787" t="s">
        <v>16663</v>
      </c>
      <c r="O4787" t="s">
        <v>28</v>
      </c>
      <c r="P4787">
        <v>12.8</v>
      </c>
      <c r="Q4787">
        <v>2</v>
      </c>
      <c r="R4787">
        <v>0.13800000000000001</v>
      </c>
      <c r="S4787">
        <v>15</v>
      </c>
      <c r="T4787" t="s">
        <v>29</v>
      </c>
      <c r="U4787" t="s">
        <v>24</v>
      </c>
      <c r="V4787" t="s">
        <v>24</v>
      </c>
    </row>
    <row r="4788" spans="1:22" x14ac:dyDescent="0.35">
      <c r="A4788" t="s">
        <v>16664</v>
      </c>
      <c r="B4788">
        <v>35.704099999999997</v>
      </c>
      <c r="C4788">
        <v>77.831299999999999</v>
      </c>
      <c r="D4788">
        <v>62.17</v>
      </c>
      <c r="E4788">
        <v>4.0999999999999996</v>
      </c>
      <c r="F4788" t="s">
        <v>23</v>
      </c>
      <c r="H4788">
        <v>110</v>
      </c>
      <c r="I4788">
        <v>4.2809999999999997</v>
      </c>
      <c r="J4788">
        <v>0.97</v>
      </c>
      <c r="K4788" t="s">
        <v>24</v>
      </c>
      <c r="L4788" t="s">
        <v>16665</v>
      </c>
      <c r="M4788" t="s">
        <v>16666</v>
      </c>
      <c r="N4788" t="s">
        <v>16667</v>
      </c>
      <c r="O4788" t="s">
        <v>28</v>
      </c>
      <c r="P4788">
        <v>5.2</v>
      </c>
      <c r="Q4788">
        <v>11</v>
      </c>
      <c r="R4788">
        <v>0.23300000000000001</v>
      </c>
      <c r="S4788">
        <v>5</v>
      </c>
      <c r="T4788" t="s">
        <v>29</v>
      </c>
      <c r="U4788" t="s">
        <v>24</v>
      </c>
      <c r="V4788" t="s">
        <v>24</v>
      </c>
    </row>
    <row r="4789" spans="1:22" x14ac:dyDescent="0.35">
      <c r="A4789" t="s">
        <v>16668</v>
      </c>
      <c r="B4789">
        <v>26.2803</v>
      </c>
      <c r="C4789">
        <v>91.316699999999997</v>
      </c>
      <c r="D4789">
        <v>39.619999999999997</v>
      </c>
      <c r="E4789">
        <v>4.4000000000000004</v>
      </c>
      <c r="F4789" t="s">
        <v>23</v>
      </c>
      <c r="H4789">
        <v>76</v>
      </c>
      <c r="I4789">
        <v>3.3860000000000001</v>
      </c>
      <c r="J4789">
        <v>1.17</v>
      </c>
      <c r="K4789" t="s">
        <v>24</v>
      </c>
      <c r="L4789" t="s">
        <v>16669</v>
      </c>
      <c r="M4789" t="s">
        <v>16670</v>
      </c>
      <c r="N4789" t="s">
        <v>16671</v>
      </c>
      <c r="O4789" t="s">
        <v>28</v>
      </c>
      <c r="P4789">
        <v>8.8000000000000007</v>
      </c>
      <c r="Q4789">
        <v>6.3</v>
      </c>
      <c r="R4789">
        <v>0.107</v>
      </c>
      <c r="S4789">
        <v>25</v>
      </c>
      <c r="T4789" t="s">
        <v>29</v>
      </c>
      <c r="U4789" t="s">
        <v>24</v>
      </c>
      <c r="V4789" t="s">
        <v>24</v>
      </c>
    </row>
    <row r="4790" spans="1:22" x14ac:dyDescent="0.35">
      <c r="A4790" t="s">
        <v>16672</v>
      </c>
      <c r="B4790">
        <v>38.301299999999998</v>
      </c>
      <c r="C4790">
        <v>74.542000000000002</v>
      </c>
      <c r="D4790">
        <v>145.57</v>
      </c>
      <c r="E4790">
        <v>4.5</v>
      </c>
      <c r="F4790" t="s">
        <v>23</v>
      </c>
      <c r="H4790">
        <v>74</v>
      </c>
      <c r="I4790">
        <v>2.44</v>
      </c>
      <c r="J4790">
        <v>0.86</v>
      </c>
      <c r="K4790" t="s">
        <v>24</v>
      </c>
      <c r="L4790" t="s">
        <v>16673</v>
      </c>
      <c r="M4790" t="s">
        <v>16674</v>
      </c>
      <c r="N4790" t="s">
        <v>16675</v>
      </c>
      <c r="O4790" t="s">
        <v>28</v>
      </c>
      <c r="P4790">
        <v>4.5</v>
      </c>
      <c r="Q4790">
        <v>10.9</v>
      </c>
      <c r="R4790">
        <v>0.17100000000000001</v>
      </c>
      <c r="S4790">
        <v>10</v>
      </c>
      <c r="T4790" t="s">
        <v>29</v>
      </c>
      <c r="U4790" t="s">
        <v>24</v>
      </c>
      <c r="V4790" t="s">
        <v>24</v>
      </c>
    </row>
    <row r="4791" spans="1:22" x14ac:dyDescent="0.35">
      <c r="A4791" t="s">
        <v>16676</v>
      </c>
      <c r="B4791">
        <v>22.9861</v>
      </c>
      <c r="C4791">
        <v>93.767700000000005</v>
      </c>
      <c r="D4791">
        <v>53.56</v>
      </c>
      <c r="E4791">
        <v>5.0999999999999996</v>
      </c>
      <c r="F4791" t="s">
        <v>23</v>
      </c>
      <c r="H4791">
        <v>38</v>
      </c>
      <c r="I4791">
        <v>0.375</v>
      </c>
      <c r="J4791">
        <v>0.81</v>
      </c>
      <c r="K4791" t="s">
        <v>24</v>
      </c>
      <c r="L4791" t="s">
        <v>16677</v>
      </c>
      <c r="M4791" t="s">
        <v>16678</v>
      </c>
      <c r="N4791" t="s">
        <v>16679</v>
      </c>
      <c r="O4791" t="s">
        <v>28</v>
      </c>
      <c r="P4791">
        <v>4.8</v>
      </c>
      <c r="Q4791">
        <v>4.0999999999999996</v>
      </c>
      <c r="R4791">
        <v>3.9E-2</v>
      </c>
      <c r="S4791">
        <v>208</v>
      </c>
      <c r="T4791" t="s">
        <v>29</v>
      </c>
      <c r="U4791" t="s">
        <v>24</v>
      </c>
      <c r="V4791" t="s">
        <v>24</v>
      </c>
    </row>
    <row r="4792" spans="1:22" x14ac:dyDescent="0.35">
      <c r="A4792" t="s">
        <v>16680</v>
      </c>
      <c r="B4792">
        <v>39.316299999999998</v>
      </c>
      <c r="C4792">
        <v>73.554400000000001</v>
      </c>
      <c r="D4792">
        <v>10</v>
      </c>
      <c r="E4792">
        <v>4.2</v>
      </c>
      <c r="F4792" t="s">
        <v>23</v>
      </c>
      <c r="H4792">
        <v>118</v>
      </c>
      <c r="I4792">
        <v>1.365</v>
      </c>
      <c r="J4792">
        <v>0.72</v>
      </c>
      <c r="K4792" t="s">
        <v>24</v>
      </c>
      <c r="L4792" t="s">
        <v>16681</v>
      </c>
      <c r="M4792" t="s">
        <v>16682</v>
      </c>
      <c r="N4792" t="s">
        <v>16683</v>
      </c>
      <c r="O4792" t="s">
        <v>28</v>
      </c>
      <c r="P4792">
        <v>6.2</v>
      </c>
      <c r="Q4792">
        <v>2</v>
      </c>
      <c r="R4792">
        <v>0.30399999999999999</v>
      </c>
      <c r="S4792">
        <v>3</v>
      </c>
      <c r="T4792" t="s">
        <v>29</v>
      </c>
      <c r="U4792" t="s">
        <v>24</v>
      </c>
      <c r="V4792" t="s">
        <v>24</v>
      </c>
    </row>
    <row r="4793" spans="1:22" x14ac:dyDescent="0.35">
      <c r="A4793" t="s">
        <v>16684</v>
      </c>
      <c r="B4793">
        <v>4.9745999999999997</v>
      </c>
      <c r="C4793">
        <v>96.406599999999997</v>
      </c>
      <c r="D4793">
        <v>10</v>
      </c>
      <c r="E4793">
        <v>4.5</v>
      </c>
      <c r="F4793" t="s">
        <v>23</v>
      </c>
      <c r="H4793">
        <v>69</v>
      </c>
      <c r="I4793">
        <v>0.59399999999999997</v>
      </c>
      <c r="J4793">
        <v>1.25</v>
      </c>
      <c r="K4793" t="s">
        <v>24</v>
      </c>
      <c r="L4793" t="s">
        <v>16685</v>
      </c>
      <c r="M4793" t="s">
        <v>16686</v>
      </c>
      <c r="N4793" t="s">
        <v>16687</v>
      </c>
      <c r="O4793" t="s">
        <v>28</v>
      </c>
      <c r="P4793">
        <v>7.4</v>
      </c>
      <c r="Q4793">
        <v>1.9</v>
      </c>
      <c r="R4793">
        <v>0.17100000000000001</v>
      </c>
      <c r="S4793">
        <v>10</v>
      </c>
      <c r="T4793" t="s">
        <v>29</v>
      </c>
      <c r="U4793" t="s">
        <v>24</v>
      </c>
      <c r="V4793" t="s">
        <v>24</v>
      </c>
    </row>
    <row r="4794" spans="1:22" x14ac:dyDescent="0.35">
      <c r="A4794" t="s">
        <v>16688</v>
      </c>
      <c r="B4794">
        <v>23.383600000000001</v>
      </c>
      <c r="C4794">
        <v>94.547700000000006</v>
      </c>
      <c r="D4794">
        <v>90.39</v>
      </c>
      <c r="E4794">
        <v>4.4000000000000004</v>
      </c>
      <c r="F4794" t="s">
        <v>23</v>
      </c>
      <c r="H4794">
        <v>86</v>
      </c>
      <c r="I4794">
        <v>2.7669999999999999</v>
      </c>
      <c r="J4794">
        <v>0.46</v>
      </c>
      <c r="K4794" t="s">
        <v>24</v>
      </c>
      <c r="L4794" t="s">
        <v>16689</v>
      </c>
      <c r="M4794" t="s">
        <v>16690</v>
      </c>
      <c r="N4794" t="s">
        <v>16691</v>
      </c>
      <c r="O4794" t="s">
        <v>28</v>
      </c>
      <c r="P4794">
        <v>6.9</v>
      </c>
      <c r="Q4794">
        <v>7.3</v>
      </c>
      <c r="R4794">
        <v>0.11700000000000001</v>
      </c>
      <c r="S4794">
        <v>24</v>
      </c>
      <c r="T4794" t="s">
        <v>29</v>
      </c>
      <c r="U4794" t="s">
        <v>24</v>
      </c>
      <c r="V4794" t="s">
        <v>24</v>
      </c>
    </row>
    <row r="4795" spans="1:22" x14ac:dyDescent="0.35">
      <c r="A4795" t="s">
        <v>16692</v>
      </c>
      <c r="B4795">
        <v>38.011299999999999</v>
      </c>
      <c r="C4795">
        <v>73.691599999999994</v>
      </c>
      <c r="D4795">
        <v>36.299999999999997</v>
      </c>
      <c r="E4795">
        <v>5.0999999999999996</v>
      </c>
      <c r="F4795" t="s">
        <v>23</v>
      </c>
      <c r="H4795">
        <v>37</v>
      </c>
      <c r="I4795">
        <v>2.0819999999999999</v>
      </c>
      <c r="J4795">
        <v>0.83</v>
      </c>
      <c r="K4795" t="s">
        <v>24</v>
      </c>
      <c r="L4795" t="s">
        <v>16693</v>
      </c>
      <c r="M4795" t="s">
        <v>16694</v>
      </c>
      <c r="N4795" t="s">
        <v>16695</v>
      </c>
      <c r="O4795" t="s">
        <v>28</v>
      </c>
      <c r="P4795">
        <v>4.5</v>
      </c>
      <c r="Q4795">
        <v>5.9</v>
      </c>
      <c r="R4795">
        <v>4.4999999999999998E-2</v>
      </c>
      <c r="S4795">
        <v>162</v>
      </c>
      <c r="T4795" t="s">
        <v>29</v>
      </c>
      <c r="U4795" t="s">
        <v>24</v>
      </c>
      <c r="V4795" t="s">
        <v>24</v>
      </c>
    </row>
    <row r="4796" spans="1:22" x14ac:dyDescent="0.35">
      <c r="A4796" t="s">
        <v>16696</v>
      </c>
      <c r="B4796">
        <v>5.2039</v>
      </c>
      <c r="C4796">
        <v>94.751099999999994</v>
      </c>
      <c r="D4796">
        <v>76.44</v>
      </c>
      <c r="E4796">
        <v>4.5</v>
      </c>
      <c r="F4796" t="s">
        <v>23</v>
      </c>
      <c r="H4796">
        <v>86</v>
      </c>
      <c r="I4796">
        <v>2.1869999999999998</v>
      </c>
      <c r="J4796">
        <v>0.82</v>
      </c>
      <c r="K4796" t="s">
        <v>24</v>
      </c>
      <c r="L4796" t="s">
        <v>16697</v>
      </c>
      <c r="M4796" t="s">
        <v>16690</v>
      </c>
      <c r="N4796" t="s">
        <v>16698</v>
      </c>
      <c r="O4796" t="s">
        <v>28</v>
      </c>
      <c r="P4796">
        <v>5</v>
      </c>
      <c r="Q4796">
        <v>6.9</v>
      </c>
      <c r="R4796">
        <v>9.2999999999999999E-2</v>
      </c>
      <c r="S4796">
        <v>34</v>
      </c>
      <c r="T4796" t="s">
        <v>29</v>
      </c>
      <c r="U4796" t="s">
        <v>24</v>
      </c>
      <c r="V4796" t="s">
        <v>24</v>
      </c>
    </row>
    <row r="4797" spans="1:22" x14ac:dyDescent="0.35">
      <c r="A4797" t="s">
        <v>16699</v>
      </c>
      <c r="B4797">
        <v>36.265900000000002</v>
      </c>
      <c r="C4797">
        <v>70.055300000000003</v>
      </c>
      <c r="D4797">
        <v>166.78</v>
      </c>
      <c r="E4797">
        <v>4.5</v>
      </c>
      <c r="F4797" t="s">
        <v>23</v>
      </c>
      <c r="H4797">
        <v>128</v>
      </c>
      <c r="I4797">
        <v>1.909</v>
      </c>
      <c r="J4797">
        <v>0.83</v>
      </c>
      <c r="K4797" t="s">
        <v>24</v>
      </c>
      <c r="L4797" t="s">
        <v>16700</v>
      </c>
      <c r="M4797" t="s">
        <v>16701</v>
      </c>
      <c r="N4797" t="s">
        <v>12940</v>
      </c>
      <c r="O4797" t="s">
        <v>28</v>
      </c>
      <c r="P4797">
        <v>10.4</v>
      </c>
      <c r="Q4797">
        <v>10.9</v>
      </c>
      <c r="R4797">
        <v>0.16300000000000001</v>
      </c>
      <c r="S4797">
        <v>11</v>
      </c>
      <c r="T4797" t="s">
        <v>29</v>
      </c>
      <c r="U4797" t="s">
        <v>24</v>
      </c>
      <c r="V4797" t="s">
        <v>24</v>
      </c>
    </row>
    <row r="4798" spans="1:22" x14ac:dyDescent="0.35">
      <c r="A4798" t="s">
        <v>16702</v>
      </c>
      <c r="B4798">
        <v>38.281999999999996</v>
      </c>
      <c r="C4798">
        <v>75.601699999999994</v>
      </c>
      <c r="D4798">
        <v>127.98</v>
      </c>
      <c r="E4798">
        <v>4.4000000000000004</v>
      </c>
      <c r="F4798" t="s">
        <v>23</v>
      </c>
      <c r="H4798">
        <v>92</v>
      </c>
      <c r="I4798">
        <v>3.149</v>
      </c>
      <c r="J4798">
        <v>1.07</v>
      </c>
      <c r="K4798" t="s">
        <v>24</v>
      </c>
      <c r="L4798" t="s">
        <v>16703</v>
      </c>
      <c r="M4798" t="s">
        <v>16704</v>
      </c>
      <c r="N4798" t="s">
        <v>16705</v>
      </c>
      <c r="O4798" t="s">
        <v>28</v>
      </c>
      <c r="P4798">
        <v>7.1</v>
      </c>
      <c r="Q4798">
        <v>10.6</v>
      </c>
      <c r="R4798">
        <v>0.14899999999999999</v>
      </c>
      <c r="S4798">
        <v>13</v>
      </c>
      <c r="T4798" t="s">
        <v>29</v>
      </c>
      <c r="U4798" t="s">
        <v>24</v>
      </c>
      <c r="V4798" t="s">
        <v>24</v>
      </c>
    </row>
    <row r="4799" spans="1:22" x14ac:dyDescent="0.35">
      <c r="A4799" t="s">
        <v>16706</v>
      </c>
      <c r="B4799">
        <v>29.790900000000001</v>
      </c>
      <c r="C4799">
        <v>68.311000000000007</v>
      </c>
      <c r="D4799">
        <v>24.34</v>
      </c>
      <c r="E4799">
        <v>4.8</v>
      </c>
      <c r="F4799" t="s">
        <v>23</v>
      </c>
      <c r="H4799">
        <v>49</v>
      </c>
      <c r="I4799">
        <v>4.7759999999999998</v>
      </c>
      <c r="J4799">
        <v>0.6</v>
      </c>
      <c r="K4799" t="s">
        <v>24</v>
      </c>
      <c r="L4799" t="s">
        <v>16707</v>
      </c>
      <c r="M4799" t="s">
        <v>16708</v>
      </c>
      <c r="N4799" t="s">
        <v>16709</v>
      </c>
      <c r="O4799" t="s">
        <v>28</v>
      </c>
      <c r="P4799">
        <v>8.6</v>
      </c>
      <c r="Q4799">
        <v>5.4</v>
      </c>
      <c r="R4799">
        <v>5.3999999999999999E-2</v>
      </c>
      <c r="S4799">
        <v>111</v>
      </c>
      <c r="T4799" t="s">
        <v>29</v>
      </c>
      <c r="U4799" t="s">
        <v>24</v>
      </c>
      <c r="V4799" t="s">
        <v>24</v>
      </c>
    </row>
    <row r="4800" spans="1:22" x14ac:dyDescent="0.35">
      <c r="A4800" t="s">
        <v>16710</v>
      </c>
      <c r="B4800">
        <v>35.686799999999998</v>
      </c>
      <c r="C4800">
        <v>94.578400000000002</v>
      </c>
      <c r="D4800">
        <v>10</v>
      </c>
      <c r="E4800">
        <v>4.8</v>
      </c>
      <c r="F4800" t="s">
        <v>23</v>
      </c>
      <c r="H4800">
        <v>40</v>
      </c>
      <c r="I4800">
        <v>6.6369999999999996</v>
      </c>
      <c r="J4800">
        <v>0.65</v>
      </c>
      <c r="K4800" t="s">
        <v>24</v>
      </c>
      <c r="L4800" t="s">
        <v>16711</v>
      </c>
      <c r="M4800" t="s">
        <v>16712</v>
      </c>
      <c r="N4800" t="s">
        <v>324</v>
      </c>
      <c r="O4800" t="s">
        <v>28</v>
      </c>
      <c r="P4800">
        <v>7.9</v>
      </c>
      <c r="Q4800">
        <v>1.9</v>
      </c>
      <c r="R4800">
        <v>4.8000000000000001E-2</v>
      </c>
      <c r="S4800">
        <v>136</v>
      </c>
      <c r="T4800" t="s">
        <v>29</v>
      </c>
      <c r="U4800" t="s">
        <v>24</v>
      </c>
      <c r="V4800" t="s">
        <v>24</v>
      </c>
    </row>
    <row r="4801" spans="1:22" x14ac:dyDescent="0.35">
      <c r="A4801" t="s">
        <v>16713</v>
      </c>
      <c r="B4801">
        <v>37.285499999999999</v>
      </c>
      <c r="C4801">
        <v>71.657600000000002</v>
      </c>
      <c r="D4801">
        <v>117.73</v>
      </c>
      <c r="E4801">
        <v>4.3</v>
      </c>
      <c r="F4801" t="s">
        <v>23</v>
      </c>
      <c r="H4801">
        <v>59</v>
      </c>
      <c r="I4801">
        <v>2.1970000000000001</v>
      </c>
      <c r="J4801">
        <v>0.56999999999999995</v>
      </c>
      <c r="K4801" t="s">
        <v>24</v>
      </c>
      <c r="L4801" t="s">
        <v>16714</v>
      </c>
      <c r="M4801" t="s">
        <v>16715</v>
      </c>
      <c r="N4801" t="s">
        <v>15581</v>
      </c>
      <c r="O4801" t="s">
        <v>28</v>
      </c>
      <c r="P4801">
        <v>6.5</v>
      </c>
      <c r="Q4801">
        <v>8.6999999999999993</v>
      </c>
      <c r="R4801">
        <v>0.10299999999999999</v>
      </c>
      <c r="S4801">
        <v>27</v>
      </c>
      <c r="T4801" t="s">
        <v>29</v>
      </c>
      <c r="U4801" t="s">
        <v>24</v>
      </c>
      <c r="V4801" t="s">
        <v>24</v>
      </c>
    </row>
    <row r="4802" spans="1:22" x14ac:dyDescent="0.35">
      <c r="A4802" t="s">
        <v>16716</v>
      </c>
      <c r="B4802">
        <v>27.846399999999999</v>
      </c>
      <c r="C4802">
        <v>85.876499999999993</v>
      </c>
      <c r="D4802">
        <v>10</v>
      </c>
      <c r="E4802">
        <v>5.3</v>
      </c>
      <c r="F4802" t="s">
        <v>23</v>
      </c>
      <c r="H4802">
        <v>39</v>
      </c>
      <c r="I4802">
        <v>0.83499999999999996</v>
      </c>
      <c r="J4802">
        <v>0.85</v>
      </c>
      <c r="K4802" t="s">
        <v>24</v>
      </c>
      <c r="L4802" t="s">
        <v>16717</v>
      </c>
      <c r="M4802" t="s">
        <v>16718</v>
      </c>
      <c r="N4802" t="s">
        <v>16719</v>
      </c>
      <c r="O4802" t="s">
        <v>28</v>
      </c>
      <c r="P4802">
        <v>5.6</v>
      </c>
      <c r="Q4802">
        <v>1.8</v>
      </c>
      <c r="R4802">
        <v>3.3000000000000002E-2</v>
      </c>
      <c r="S4802">
        <v>309</v>
      </c>
      <c r="T4802" t="s">
        <v>29</v>
      </c>
      <c r="U4802" t="s">
        <v>24</v>
      </c>
      <c r="V4802" t="s">
        <v>24</v>
      </c>
    </row>
    <row r="4803" spans="1:22" x14ac:dyDescent="0.35">
      <c r="A4803" t="s">
        <v>16720</v>
      </c>
      <c r="B4803">
        <v>31.7318</v>
      </c>
      <c r="C4803">
        <v>93.4619</v>
      </c>
      <c r="D4803">
        <v>10</v>
      </c>
      <c r="E4803">
        <v>4.5999999999999996</v>
      </c>
      <c r="F4803" t="s">
        <v>23</v>
      </c>
      <c r="H4803">
        <v>68</v>
      </c>
      <c r="I4803">
        <v>2.851</v>
      </c>
      <c r="J4803">
        <v>0.68</v>
      </c>
      <c r="K4803" t="s">
        <v>24</v>
      </c>
      <c r="L4803" t="s">
        <v>16721</v>
      </c>
      <c r="M4803" t="s">
        <v>16722</v>
      </c>
      <c r="N4803" t="s">
        <v>16723</v>
      </c>
      <c r="O4803" t="s">
        <v>28</v>
      </c>
      <c r="P4803">
        <v>4.4000000000000004</v>
      </c>
      <c r="Q4803">
        <v>1.8</v>
      </c>
      <c r="R4803">
        <v>0.13300000000000001</v>
      </c>
      <c r="S4803">
        <v>17</v>
      </c>
      <c r="T4803" t="s">
        <v>29</v>
      </c>
      <c r="U4803" t="s">
        <v>24</v>
      </c>
      <c r="V4803" t="s">
        <v>24</v>
      </c>
    </row>
    <row r="4804" spans="1:22" x14ac:dyDescent="0.35">
      <c r="A4804" t="s">
        <v>16724</v>
      </c>
      <c r="B4804">
        <v>6.3997999999999999</v>
      </c>
      <c r="C4804">
        <v>60.280099999999997</v>
      </c>
      <c r="D4804">
        <v>10</v>
      </c>
      <c r="E4804">
        <v>4.4000000000000004</v>
      </c>
      <c r="F4804" t="s">
        <v>23</v>
      </c>
      <c r="H4804">
        <v>67</v>
      </c>
      <c r="I4804">
        <v>11.999000000000001</v>
      </c>
      <c r="J4804">
        <v>0.86</v>
      </c>
      <c r="K4804" t="s">
        <v>24</v>
      </c>
      <c r="L4804" t="s">
        <v>16725</v>
      </c>
      <c r="M4804" t="s">
        <v>16726</v>
      </c>
      <c r="N4804" t="s">
        <v>478</v>
      </c>
      <c r="O4804" t="s">
        <v>28</v>
      </c>
      <c r="P4804">
        <v>10.4</v>
      </c>
      <c r="Q4804">
        <v>1.9</v>
      </c>
      <c r="R4804">
        <v>8.5000000000000006E-2</v>
      </c>
      <c r="S4804">
        <v>40</v>
      </c>
      <c r="T4804" t="s">
        <v>29</v>
      </c>
      <c r="U4804" t="s">
        <v>24</v>
      </c>
      <c r="V4804" t="s">
        <v>24</v>
      </c>
    </row>
    <row r="4805" spans="1:22" x14ac:dyDescent="0.35">
      <c r="A4805" t="s">
        <v>16727</v>
      </c>
      <c r="B4805">
        <v>1.7561</v>
      </c>
      <c r="C4805">
        <v>67.171000000000006</v>
      </c>
      <c r="D4805">
        <v>10</v>
      </c>
      <c r="E4805">
        <v>4.5</v>
      </c>
      <c r="F4805" t="s">
        <v>23</v>
      </c>
      <c r="H4805">
        <v>209</v>
      </c>
      <c r="I4805">
        <v>5.9560000000000004</v>
      </c>
      <c r="J4805">
        <v>0.18</v>
      </c>
      <c r="K4805" t="s">
        <v>24</v>
      </c>
      <c r="L4805" t="s">
        <v>16728</v>
      </c>
      <c r="M4805" t="s">
        <v>16729</v>
      </c>
      <c r="N4805" t="s">
        <v>478</v>
      </c>
      <c r="O4805" t="s">
        <v>28</v>
      </c>
      <c r="P4805">
        <v>12.5</v>
      </c>
      <c r="Q4805">
        <v>2</v>
      </c>
      <c r="R4805">
        <v>0.17100000000000001</v>
      </c>
      <c r="S4805">
        <v>10</v>
      </c>
      <c r="T4805" t="s">
        <v>29</v>
      </c>
      <c r="U4805" t="s">
        <v>24</v>
      </c>
      <c r="V4805" t="s">
        <v>24</v>
      </c>
    </row>
    <row r="4806" spans="1:22" x14ac:dyDescent="0.35">
      <c r="A4806" t="s">
        <v>16730</v>
      </c>
      <c r="B4806">
        <v>36.455100000000002</v>
      </c>
      <c r="C4806">
        <v>71.1768</v>
      </c>
      <c r="D4806">
        <v>235.4</v>
      </c>
      <c r="E4806">
        <v>4</v>
      </c>
      <c r="F4806" t="s">
        <v>23</v>
      </c>
      <c r="H4806">
        <v>76</v>
      </c>
      <c r="I4806">
        <v>2.5840000000000001</v>
      </c>
      <c r="J4806">
        <v>0.94</v>
      </c>
      <c r="K4806" t="s">
        <v>24</v>
      </c>
      <c r="L4806" t="s">
        <v>16731</v>
      </c>
      <c r="M4806" t="s">
        <v>16732</v>
      </c>
      <c r="N4806" t="s">
        <v>13299</v>
      </c>
      <c r="O4806" t="s">
        <v>28</v>
      </c>
      <c r="P4806">
        <v>6.2</v>
      </c>
      <c r="Q4806">
        <v>8.4</v>
      </c>
      <c r="R4806">
        <v>0.11899999999999999</v>
      </c>
      <c r="S4806">
        <v>19</v>
      </c>
      <c r="T4806" t="s">
        <v>29</v>
      </c>
      <c r="U4806" t="s">
        <v>24</v>
      </c>
      <c r="V4806" t="s">
        <v>24</v>
      </c>
    </row>
    <row r="4807" spans="1:22" x14ac:dyDescent="0.35">
      <c r="A4807" t="s">
        <v>16733</v>
      </c>
      <c r="B4807">
        <v>4.2449000000000003</v>
      </c>
      <c r="C4807">
        <v>96.683800000000005</v>
      </c>
      <c r="D4807">
        <v>121.54</v>
      </c>
      <c r="E4807">
        <v>5</v>
      </c>
      <c r="F4807" t="s">
        <v>106</v>
      </c>
      <c r="H4807">
        <v>42</v>
      </c>
      <c r="I4807">
        <v>1.012</v>
      </c>
      <c r="J4807">
        <v>1.1299999999999999</v>
      </c>
      <c r="K4807" t="s">
        <v>24</v>
      </c>
      <c r="L4807" t="s">
        <v>16734</v>
      </c>
      <c r="M4807" t="s">
        <v>16735</v>
      </c>
      <c r="N4807" t="s">
        <v>16736</v>
      </c>
      <c r="O4807" t="s">
        <v>28</v>
      </c>
      <c r="P4807">
        <v>7.3</v>
      </c>
      <c r="Q4807">
        <v>4.2</v>
      </c>
      <c r="R4807">
        <v>7.0999999999999994E-2</v>
      </c>
      <c r="S4807">
        <v>19</v>
      </c>
      <c r="T4807" t="s">
        <v>29</v>
      </c>
      <c r="U4807" t="s">
        <v>24</v>
      </c>
      <c r="V4807" t="s">
        <v>24</v>
      </c>
    </row>
    <row r="4808" spans="1:22" x14ac:dyDescent="0.35">
      <c r="A4808" t="s">
        <v>16737</v>
      </c>
      <c r="B4808">
        <v>6.4097</v>
      </c>
      <c r="C4808">
        <v>60.293700000000001</v>
      </c>
      <c r="D4808">
        <v>10</v>
      </c>
      <c r="E4808">
        <v>4.5999999999999996</v>
      </c>
      <c r="F4808" t="s">
        <v>23</v>
      </c>
      <c r="H4808">
        <v>81</v>
      </c>
      <c r="I4808">
        <v>12.013999999999999</v>
      </c>
      <c r="J4808">
        <v>0.68</v>
      </c>
      <c r="K4808" t="s">
        <v>24</v>
      </c>
      <c r="L4808" t="s">
        <v>16738</v>
      </c>
      <c r="M4808" t="s">
        <v>16739</v>
      </c>
      <c r="N4808" t="s">
        <v>478</v>
      </c>
      <c r="O4808" t="s">
        <v>28</v>
      </c>
      <c r="P4808">
        <v>10.1</v>
      </c>
      <c r="Q4808">
        <v>1.8</v>
      </c>
      <c r="R4808">
        <v>8.7999999999999995E-2</v>
      </c>
      <c r="S4808">
        <v>39</v>
      </c>
      <c r="T4808" t="s">
        <v>29</v>
      </c>
      <c r="U4808" t="s">
        <v>24</v>
      </c>
      <c r="V4808" t="s">
        <v>24</v>
      </c>
    </row>
    <row r="4809" spans="1:22" x14ac:dyDescent="0.35">
      <c r="A4809" t="s">
        <v>16740</v>
      </c>
      <c r="B4809">
        <v>6.6330999999999998</v>
      </c>
      <c r="C4809">
        <v>60.255099999999999</v>
      </c>
      <c r="D4809">
        <v>10</v>
      </c>
      <c r="E4809">
        <v>4.3</v>
      </c>
      <c r="F4809" t="s">
        <v>23</v>
      </c>
      <c r="H4809">
        <v>43</v>
      </c>
      <c r="I4809">
        <v>12.202</v>
      </c>
      <c r="J4809">
        <v>0.74</v>
      </c>
      <c r="K4809" t="s">
        <v>24</v>
      </c>
      <c r="L4809" t="s">
        <v>16741</v>
      </c>
      <c r="M4809" t="s">
        <v>16742</v>
      </c>
      <c r="N4809" t="s">
        <v>478</v>
      </c>
      <c r="O4809" t="s">
        <v>28</v>
      </c>
      <c r="P4809">
        <v>9.5</v>
      </c>
      <c r="Q4809">
        <v>1.7</v>
      </c>
      <c r="R4809">
        <v>0.111</v>
      </c>
      <c r="S4809">
        <v>23</v>
      </c>
      <c r="T4809" t="s">
        <v>29</v>
      </c>
      <c r="U4809" t="s">
        <v>24</v>
      </c>
      <c r="V4809" t="s">
        <v>24</v>
      </c>
    </row>
    <row r="4810" spans="1:22" x14ac:dyDescent="0.35">
      <c r="A4810" t="s">
        <v>16743</v>
      </c>
      <c r="B4810">
        <v>27.246400000000001</v>
      </c>
      <c r="C4810">
        <v>87.771500000000003</v>
      </c>
      <c r="D4810">
        <v>10</v>
      </c>
      <c r="E4810">
        <v>4.4000000000000004</v>
      </c>
      <c r="F4810" t="s">
        <v>23</v>
      </c>
      <c r="H4810">
        <v>129</v>
      </c>
      <c r="I4810">
        <v>1.1080000000000001</v>
      </c>
      <c r="J4810">
        <v>0.78</v>
      </c>
      <c r="K4810" t="s">
        <v>24</v>
      </c>
      <c r="L4810" t="s">
        <v>16744</v>
      </c>
      <c r="M4810" t="s">
        <v>16745</v>
      </c>
      <c r="N4810" t="s">
        <v>16746</v>
      </c>
      <c r="O4810" t="s">
        <v>28</v>
      </c>
      <c r="P4810">
        <v>8.3000000000000007</v>
      </c>
      <c r="Q4810">
        <v>1.9</v>
      </c>
      <c r="R4810">
        <v>9.5000000000000001E-2</v>
      </c>
      <c r="S4810">
        <v>32</v>
      </c>
      <c r="T4810" t="s">
        <v>29</v>
      </c>
      <c r="U4810" t="s">
        <v>24</v>
      </c>
      <c r="V4810" t="s">
        <v>24</v>
      </c>
    </row>
    <row r="4811" spans="1:22" x14ac:dyDescent="0.35">
      <c r="A4811" t="s">
        <v>16747</v>
      </c>
      <c r="B4811">
        <v>33.076000000000001</v>
      </c>
      <c r="C4811">
        <v>73.6571</v>
      </c>
      <c r="D4811">
        <v>10</v>
      </c>
      <c r="E4811">
        <v>4.3</v>
      </c>
      <c r="F4811" t="s">
        <v>23</v>
      </c>
      <c r="H4811">
        <v>96</v>
      </c>
      <c r="I4811">
        <v>0.65800000000000003</v>
      </c>
      <c r="J4811">
        <v>1.2</v>
      </c>
      <c r="K4811" t="s">
        <v>24</v>
      </c>
      <c r="L4811" t="s">
        <v>16748</v>
      </c>
      <c r="M4811" t="s">
        <v>16749</v>
      </c>
      <c r="N4811" t="s">
        <v>16750</v>
      </c>
      <c r="O4811" t="s">
        <v>28</v>
      </c>
      <c r="P4811">
        <v>5.8</v>
      </c>
      <c r="Q4811">
        <v>1.9</v>
      </c>
      <c r="R4811">
        <v>0.1</v>
      </c>
      <c r="S4811">
        <v>28</v>
      </c>
      <c r="T4811" t="s">
        <v>29</v>
      </c>
      <c r="U4811" t="s">
        <v>24</v>
      </c>
      <c r="V4811" t="s">
        <v>24</v>
      </c>
    </row>
    <row r="4812" spans="1:22" x14ac:dyDescent="0.35">
      <c r="A4812" t="s">
        <v>16751</v>
      </c>
      <c r="B4812">
        <v>23.990500000000001</v>
      </c>
      <c r="C4812">
        <v>94.883499999999998</v>
      </c>
      <c r="D4812">
        <v>127.25</v>
      </c>
      <c r="E4812">
        <v>4.3</v>
      </c>
      <c r="F4812" t="s">
        <v>23</v>
      </c>
      <c r="H4812">
        <v>73</v>
      </c>
      <c r="I4812">
        <v>0.58299999999999996</v>
      </c>
      <c r="J4812">
        <v>0.43</v>
      </c>
      <c r="K4812" t="s">
        <v>24</v>
      </c>
      <c r="L4812" t="s">
        <v>16752</v>
      </c>
      <c r="M4812" t="s">
        <v>16749</v>
      </c>
      <c r="N4812" t="s">
        <v>16753</v>
      </c>
      <c r="O4812" t="s">
        <v>28</v>
      </c>
      <c r="P4812">
        <v>5.2</v>
      </c>
      <c r="Q4812">
        <v>6.5</v>
      </c>
      <c r="R4812">
        <v>0.188</v>
      </c>
      <c r="S4812">
        <v>9</v>
      </c>
      <c r="T4812" t="s">
        <v>29</v>
      </c>
      <c r="U4812" t="s">
        <v>24</v>
      </c>
      <c r="V4812" t="s">
        <v>24</v>
      </c>
    </row>
    <row r="4813" spans="1:22" x14ac:dyDescent="0.35">
      <c r="A4813" t="s">
        <v>16754</v>
      </c>
      <c r="B4813">
        <v>1.9543999999999999</v>
      </c>
      <c r="C4813">
        <v>90.864900000000006</v>
      </c>
      <c r="D4813">
        <v>10</v>
      </c>
      <c r="E4813">
        <v>4.4000000000000004</v>
      </c>
      <c r="F4813" t="s">
        <v>23</v>
      </c>
      <c r="H4813">
        <v>86</v>
      </c>
      <c r="I4813">
        <v>6.7380000000000004</v>
      </c>
      <c r="J4813">
        <v>0.82</v>
      </c>
      <c r="K4813" t="s">
        <v>24</v>
      </c>
      <c r="L4813" t="s">
        <v>16755</v>
      </c>
      <c r="M4813" t="s">
        <v>16756</v>
      </c>
      <c r="N4813" t="s">
        <v>3787</v>
      </c>
      <c r="O4813" t="s">
        <v>28</v>
      </c>
      <c r="P4813">
        <v>4.0999999999999996</v>
      </c>
      <c r="Q4813">
        <v>1.9</v>
      </c>
      <c r="R4813">
        <v>0.13500000000000001</v>
      </c>
      <c r="S4813">
        <v>16</v>
      </c>
      <c r="T4813" t="s">
        <v>29</v>
      </c>
      <c r="U4813" t="s">
        <v>24</v>
      </c>
      <c r="V4813" t="s">
        <v>24</v>
      </c>
    </row>
    <row r="4814" spans="1:22" x14ac:dyDescent="0.35">
      <c r="A4814" t="s">
        <v>16757</v>
      </c>
      <c r="B4814">
        <v>37.465200000000003</v>
      </c>
      <c r="C4814">
        <v>72.406199999999998</v>
      </c>
      <c r="D4814">
        <v>78.77</v>
      </c>
      <c r="E4814">
        <v>4.2</v>
      </c>
      <c r="F4814" t="s">
        <v>23</v>
      </c>
      <c r="H4814">
        <v>66</v>
      </c>
      <c r="I4814">
        <v>2.069</v>
      </c>
      <c r="J4814">
        <v>0.66</v>
      </c>
      <c r="K4814" t="s">
        <v>24</v>
      </c>
      <c r="L4814" t="s">
        <v>16758</v>
      </c>
      <c r="M4814" t="s">
        <v>16759</v>
      </c>
      <c r="N4814" t="s">
        <v>16760</v>
      </c>
      <c r="O4814" t="s">
        <v>28</v>
      </c>
      <c r="P4814">
        <v>7.6</v>
      </c>
      <c r="Q4814">
        <v>2.7</v>
      </c>
      <c r="R4814">
        <v>0.128</v>
      </c>
      <c r="S4814">
        <v>17</v>
      </c>
      <c r="T4814" t="s">
        <v>29</v>
      </c>
      <c r="U4814" t="s">
        <v>24</v>
      </c>
      <c r="V4814" t="s">
        <v>24</v>
      </c>
    </row>
    <row r="4815" spans="1:22" x14ac:dyDescent="0.35">
      <c r="A4815" t="s">
        <v>16761</v>
      </c>
      <c r="B4815">
        <v>37.350200000000001</v>
      </c>
      <c r="C4815">
        <v>72.055999999999997</v>
      </c>
      <c r="D4815">
        <v>188</v>
      </c>
      <c r="E4815">
        <v>4.4000000000000004</v>
      </c>
      <c r="F4815" t="s">
        <v>23</v>
      </c>
      <c r="H4815">
        <v>57</v>
      </c>
      <c r="I4815">
        <v>2.1379999999999999</v>
      </c>
      <c r="J4815">
        <v>0.54</v>
      </c>
      <c r="K4815" t="s">
        <v>24</v>
      </c>
      <c r="L4815" t="s">
        <v>16762</v>
      </c>
      <c r="M4815" t="s">
        <v>16763</v>
      </c>
      <c r="N4815" t="s">
        <v>16764</v>
      </c>
      <c r="O4815" t="s">
        <v>28</v>
      </c>
      <c r="P4815">
        <v>3</v>
      </c>
      <c r="Q4815">
        <v>6.8</v>
      </c>
      <c r="R4815">
        <v>9.6000000000000002E-2</v>
      </c>
      <c r="S4815">
        <v>31</v>
      </c>
      <c r="T4815" t="s">
        <v>29</v>
      </c>
      <c r="U4815" t="s">
        <v>24</v>
      </c>
      <c r="V4815" t="s">
        <v>24</v>
      </c>
    </row>
    <row r="4816" spans="1:22" x14ac:dyDescent="0.35">
      <c r="A4816" t="s">
        <v>16765</v>
      </c>
      <c r="B4816">
        <v>27.188300000000002</v>
      </c>
      <c r="C4816">
        <v>103.1743</v>
      </c>
      <c r="D4816">
        <v>10</v>
      </c>
      <c r="E4816">
        <v>4.5</v>
      </c>
      <c r="F4816" t="s">
        <v>23</v>
      </c>
      <c r="H4816">
        <v>61</v>
      </c>
      <c r="I4816">
        <v>5.875</v>
      </c>
      <c r="J4816">
        <v>0.53</v>
      </c>
      <c r="K4816" t="s">
        <v>24</v>
      </c>
      <c r="L4816" t="s">
        <v>16766</v>
      </c>
      <c r="M4816" t="s">
        <v>16767</v>
      </c>
      <c r="N4816" t="s">
        <v>12016</v>
      </c>
      <c r="O4816" t="s">
        <v>28</v>
      </c>
      <c r="P4816">
        <v>6.6</v>
      </c>
      <c r="Q4816">
        <v>1.9</v>
      </c>
      <c r="R4816">
        <v>9.8000000000000004E-2</v>
      </c>
      <c r="S4816">
        <v>31</v>
      </c>
      <c r="T4816" t="s">
        <v>29</v>
      </c>
      <c r="U4816" t="s">
        <v>24</v>
      </c>
      <c r="V4816" t="s">
        <v>24</v>
      </c>
    </row>
    <row r="4817" spans="1:22" x14ac:dyDescent="0.35">
      <c r="A4817" t="s">
        <v>16768</v>
      </c>
      <c r="B4817">
        <v>38.176900000000003</v>
      </c>
      <c r="C4817">
        <v>73.589699999999993</v>
      </c>
      <c r="D4817">
        <v>153.38999999999999</v>
      </c>
      <c r="E4817">
        <v>4.3</v>
      </c>
      <c r="F4817" t="s">
        <v>23</v>
      </c>
      <c r="H4817">
        <v>43</v>
      </c>
      <c r="I4817">
        <v>2.859</v>
      </c>
      <c r="J4817">
        <v>0.92</v>
      </c>
      <c r="K4817" t="s">
        <v>24</v>
      </c>
      <c r="L4817" t="s">
        <v>16769</v>
      </c>
      <c r="M4817" t="s">
        <v>16770</v>
      </c>
      <c r="N4817" t="s">
        <v>7936</v>
      </c>
      <c r="O4817" t="s">
        <v>28</v>
      </c>
      <c r="P4817">
        <v>5.2</v>
      </c>
      <c r="Q4817">
        <v>8.6999999999999993</v>
      </c>
      <c r="R4817">
        <v>0.11899999999999999</v>
      </c>
      <c r="S4817">
        <v>20</v>
      </c>
      <c r="T4817" t="s">
        <v>29</v>
      </c>
      <c r="U4817" t="s">
        <v>24</v>
      </c>
      <c r="V4817" t="s">
        <v>24</v>
      </c>
    </row>
    <row r="4818" spans="1:22" x14ac:dyDescent="0.35">
      <c r="A4818" t="s">
        <v>16771</v>
      </c>
      <c r="B4818">
        <v>13.1472</v>
      </c>
      <c r="C4818">
        <v>93.190399999999997</v>
      </c>
      <c r="D4818">
        <v>41.16</v>
      </c>
      <c r="E4818">
        <v>4.7</v>
      </c>
      <c r="F4818" t="s">
        <v>23</v>
      </c>
      <c r="H4818">
        <v>70</v>
      </c>
      <c r="I4818">
        <v>7.649</v>
      </c>
      <c r="J4818">
        <v>0.83</v>
      </c>
      <c r="K4818" t="s">
        <v>24</v>
      </c>
      <c r="L4818" t="s">
        <v>16772</v>
      </c>
      <c r="M4818" t="s">
        <v>16770</v>
      </c>
      <c r="N4818" t="s">
        <v>16773</v>
      </c>
      <c r="O4818" t="s">
        <v>28</v>
      </c>
      <c r="P4818">
        <v>8.1</v>
      </c>
      <c r="Q4818">
        <v>6.5</v>
      </c>
      <c r="R4818">
        <v>0.09</v>
      </c>
      <c r="S4818">
        <v>37</v>
      </c>
      <c r="T4818" t="s">
        <v>29</v>
      </c>
      <c r="U4818" t="s">
        <v>24</v>
      </c>
      <c r="V4818" t="s">
        <v>24</v>
      </c>
    </row>
    <row r="4819" spans="1:22" x14ac:dyDescent="0.35">
      <c r="A4819" t="s">
        <v>16774</v>
      </c>
      <c r="B4819">
        <v>1.7233000000000001</v>
      </c>
      <c r="C4819">
        <v>90.95</v>
      </c>
      <c r="D4819">
        <v>10</v>
      </c>
      <c r="E4819">
        <v>4.8</v>
      </c>
      <c r="F4819" t="s">
        <v>23</v>
      </c>
      <c r="H4819">
        <v>48</v>
      </c>
      <c r="I4819">
        <v>6.6360000000000001</v>
      </c>
      <c r="J4819">
        <v>0.55000000000000004</v>
      </c>
      <c r="K4819" t="s">
        <v>24</v>
      </c>
      <c r="L4819" t="s">
        <v>16775</v>
      </c>
      <c r="M4819" t="s">
        <v>16776</v>
      </c>
      <c r="N4819" t="s">
        <v>3787</v>
      </c>
      <c r="O4819" t="s">
        <v>28</v>
      </c>
      <c r="P4819">
        <v>8.6999999999999993</v>
      </c>
      <c r="Q4819">
        <v>1.8</v>
      </c>
      <c r="R4819">
        <v>8.7999999999999995E-2</v>
      </c>
      <c r="S4819">
        <v>40</v>
      </c>
      <c r="T4819" t="s">
        <v>29</v>
      </c>
      <c r="U4819" t="s">
        <v>24</v>
      </c>
      <c r="V4819" t="s">
        <v>24</v>
      </c>
    </row>
    <row r="4820" spans="1:22" x14ac:dyDescent="0.35">
      <c r="A4820" t="s">
        <v>16777</v>
      </c>
      <c r="B4820">
        <v>33.3127</v>
      </c>
      <c r="C4820">
        <v>85.267499999999998</v>
      </c>
      <c r="D4820">
        <v>10</v>
      </c>
      <c r="E4820">
        <v>4.0999999999999996</v>
      </c>
      <c r="F4820" t="s">
        <v>23</v>
      </c>
      <c r="H4820">
        <v>64</v>
      </c>
      <c r="I4820">
        <v>5.5</v>
      </c>
      <c r="J4820">
        <v>0.47</v>
      </c>
      <c r="K4820" t="s">
        <v>24</v>
      </c>
      <c r="L4820" t="s">
        <v>16778</v>
      </c>
      <c r="M4820" t="s">
        <v>16779</v>
      </c>
      <c r="N4820" t="s">
        <v>52</v>
      </c>
      <c r="O4820" t="s">
        <v>28</v>
      </c>
      <c r="P4820">
        <v>9</v>
      </c>
      <c r="Q4820">
        <v>1.3</v>
      </c>
      <c r="R4820">
        <v>0.13100000000000001</v>
      </c>
      <c r="S4820">
        <v>16</v>
      </c>
      <c r="T4820" t="s">
        <v>29</v>
      </c>
      <c r="U4820" t="s">
        <v>24</v>
      </c>
      <c r="V4820" t="s">
        <v>24</v>
      </c>
    </row>
    <row r="4821" spans="1:22" x14ac:dyDescent="0.35">
      <c r="A4821" t="s">
        <v>16780</v>
      </c>
      <c r="B4821">
        <v>37.977400000000003</v>
      </c>
      <c r="C4821">
        <v>77.890100000000004</v>
      </c>
      <c r="D4821">
        <v>10</v>
      </c>
      <c r="E4821">
        <v>4.5999999999999996</v>
      </c>
      <c r="F4821" t="s">
        <v>23</v>
      </c>
      <c r="H4821">
        <v>187</v>
      </c>
      <c r="I4821">
        <v>3.3780000000000001</v>
      </c>
      <c r="J4821">
        <v>0.7</v>
      </c>
      <c r="K4821" t="s">
        <v>24</v>
      </c>
      <c r="L4821" t="s">
        <v>16781</v>
      </c>
      <c r="M4821" t="s">
        <v>16782</v>
      </c>
      <c r="N4821" t="s">
        <v>16783</v>
      </c>
      <c r="O4821" t="s">
        <v>28</v>
      </c>
      <c r="P4821">
        <v>10.7</v>
      </c>
      <c r="Q4821">
        <v>2</v>
      </c>
      <c r="R4821">
        <v>0.27200000000000002</v>
      </c>
      <c r="S4821">
        <v>6</v>
      </c>
      <c r="T4821" t="s">
        <v>29</v>
      </c>
      <c r="U4821" t="s">
        <v>24</v>
      </c>
      <c r="V4821" t="s">
        <v>24</v>
      </c>
    </row>
    <row r="4822" spans="1:22" x14ac:dyDescent="0.35">
      <c r="A4822" t="s">
        <v>16784</v>
      </c>
      <c r="B4822">
        <v>36.5822</v>
      </c>
      <c r="C4822">
        <v>70.374200000000002</v>
      </c>
      <c r="D4822">
        <v>207.18</v>
      </c>
      <c r="E4822">
        <v>4.3</v>
      </c>
      <c r="F4822" t="s">
        <v>23</v>
      </c>
      <c r="H4822">
        <v>115</v>
      </c>
      <c r="I4822">
        <v>2.3069999999999999</v>
      </c>
      <c r="J4822">
        <v>0.31</v>
      </c>
      <c r="K4822" t="s">
        <v>24</v>
      </c>
      <c r="L4822" t="s">
        <v>16785</v>
      </c>
      <c r="M4822" t="s">
        <v>16786</v>
      </c>
      <c r="N4822" t="s">
        <v>16787</v>
      </c>
      <c r="O4822" t="s">
        <v>28</v>
      </c>
      <c r="P4822">
        <v>10.6</v>
      </c>
      <c r="Q4822">
        <v>12.4</v>
      </c>
      <c r="R4822">
        <v>0.216</v>
      </c>
      <c r="S4822">
        <v>6</v>
      </c>
      <c r="T4822" t="s">
        <v>29</v>
      </c>
      <c r="U4822" t="s">
        <v>24</v>
      </c>
      <c r="V4822" t="s">
        <v>24</v>
      </c>
    </row>
    <row r="4823" spans="1:22" x14ac:dyDescent="0.35">
      <c r="A4823" t="s">
        <v>16788</v>
      </c>
      <c r="B4823">
        <v>14.0641</v>
      </c>
      <c r="C4823">
        <v>93.064300000000003</v>
      </c>
      <c r="D4823">
        <v>10</v>
      </c>
      <c r="E4823">
        <v>4.0999999999999996</v>
      </c>
      <c r="F4823" t="s">
        <v>23</v>
      </c>
      <c r="H4823">
        <v>121</v>
      </c>
      <c r="I4823">
        <v>2.4140000000000001</v>
      </c>
      <c r="J4823">
        <v>0.22</v>
      </c>
      <c r="K4823" t="s">
        <v>24</v>
      </c>
      <c r="L4823" t="s">
        <v>16789</v>
      </c>
      <c r="M4823" t="s">
        <v>16790</v>
      </c>
      <c r="N4823" t="s">
        <v>16791</v>
      </c>
      <c r="O4823" t="s">
        <v>28</v>
      </c>
      <c r="P4823">
        <v>10.199999999999999</v>
      </c>
      <c r="Q4823">
        <v>1.9</v>
      </c>
      <c r="R4823">
        <v>0.21299999999999999</v>
      </c>
      <c r="S4823">
        <v>6</v>
      </c>
      <c r="T4823" t="s">
        <v>29</v>
      </c>
      <c r="U4823" t="s">
        <v>24</v>
      </c>
      <c r="V4823" t="s">
        <v>24</v>
      </c>
    </row>
    <row r="4824" spans="1:22" x14ac:dyDescent="0.35">
      <c r="A4824" t="s">
        <v>16792</v>
      </c>
      <c r="B4824">
        <v>31.645499999999998</v>
      </c>
      <c r="C4824">
        <v>93.406000000000006</v>
      </c>
      <c r="D4824">
        <v>26.87</v>
      </c>
      <c r="E4824">
        <v>4.4000000000000004</v>
      </c>
      <c r="F4824" t="s">
        <v>23</v>
      </c>
      <c r="H4824">
        <v>68</v>
      </c>
      <c r="I4824">
        <v>2.7570000000000001</v>
      </c>
      <c r="J4824">
        <v>0.79</v>
      </c>
      <c r="K4824" t="s">
        <v>24</v>
      </c>
      <c r="L4824" t="s">
        <v>16793</v>
      </c>
      <c r="M4824" t="s">
        <v>16794</v>
      </c>
      <c r="N4824" t="s">
        <v>8137</v>
      </c>
      <c r="O4824" t="s">
        <v>28</v>
      </c>
      <c r="P4824">
        <v>8.3000000000000007</v>
      </c>
      <c r="Q4824">
        <v>4.5999999999999996</v>
      </c>
      <c r="R4824">
        <v>8.1000000000000003E-2</v>
      </c>
      <c r="S4824">
        <v>45</v>
      </c>
      <c r="T4824" t="s">
        <v>29</v>
      </c>
      <c r="U4824" t="s">
        <v>24</v>
      </c>
      <c r="V4824" t="s">
        <v>24</v>
      </c>
    </row>
    <row r="4825" spans="1:22" x14ac:dyDescent="0.35">
      <c r="A4825" t="s">
        <v>16795</v>
      </c>
      <c r="B4825">
        <v>0.51659999999999995</v>
      </c>
      <c r="C4825">
        <v>96.706500000000005</v>
      </c>
      <c r="D4825">
        <v>10</v>
      </c>
      <c r="E4825">
        <v>4.2</v>
      </c>
      <c r="F4825" t="s">
        <v>23</v>
      </c>
      <c r="H4825">
        <v>206</v>
      </c>
      <c r="I4825">
        <v>1.169</v>
      </c>
      <c r="J4825">
        <v>0.48</v>
      </c>
      <c r="K4825" t="s">
        <v>24</v>
      </c>
      <c r="L4825" t="s">
        <v>16796</v>
      </c>
      <c r="M4825" t="s">
        <v>16797</v>
      </c>
      <c r="N4825" t="s">
        <v>16798</v>
      </c>
      <c r="O4825" t="s">
        <v>28</v>
      </c>
      <c r="P4825">
        <v>8.3000000000000007</v>
      </c>
      <c r="Q4825">
        <v>2</v>
      </c>
      <c r="R4825">
        <v>0.16700000000000001</v>
      </c>
      <c r="S4825">
        <v>10</v>
      </c>
      <c r="T4825" t="s">
        <v>29</v>
      </c>
      <c r="U4825" t="s">
        <v>24</v>
      </c>
      <c r="V4825" t="s">
        <v>24</v>
      </c>
    </row>
    <row r="4826" spans="1:22" x14ac:dyDescent="0.35">
      <c r="A4826" t="s">
        <v>16799</v>
      </c>
      <c r="B4826">
        <v>36.520400000000002</v>
      </c>
      <c r="C4826">
        <v>70.314700000000002</v>
      </c>
      <c r="D4826">
        <v>216.99</v>
      </c>
      <c r="E4826">
        <v>4.0999999999999996</v>
      </c>
      <c r="F4826" t="s">
        <v>23</v>
      </c>
      <c r="H4826">
        <v>79</v>
      </c>
      <c r="I4826">
        <v>2.23</v>
      </c>
      <c r="J4826">
        <v>0.94</v>
      </c>
      <c r="K4826" t="s">
        <v>24</v>
      </c>
      <c r="L4826" t="s">
        <v>16800</v>
      </c>
      <c r="M4826" t="s">
        <v>16801</v>
      </c>
      <c r="N4826" t="s">
        <v>9110</v>
      </c>
      <c r="O4826" t="s">
        <v>28</v>
      </c>
      <c r="P4826">
        <v>6.4</v>
      </c>
      <c r="Q4826">
        <v>12.1</v>
      </c>
      <c r="R4826">
        <v>0.16500000000000001</v>
      </c>
      <c r="S4826">
        <v>10</v>
      </c>
      <c r="T4826" t="s">
        <v>29</v>
      </c>
      <c r="U4826" t="s">
        <v>24</v>
      </c>
      <c r="V4826" t="s">
        <v>24</v>
      </c>
    </row>
    <row r="4827" spans="1:22" x14ac:dyDescent="0.35">
      <c r="A4827" t="s">
        <v>16802</v>
      </c>
      <c r="B4827">
        <v>39.302599999999998</v>
      </c>
      <c r="C4827">
        <v>75.873099999999994</v>
      </c>
      <c r="D4827">
        <v>10</v>
      </c>
      <c r="E4827">
        <v>4.0999999999999996</v>
      </c>
      <c r="F4827" t="s">
        <v>23</v>
      </c>
      <c r="H4827">
        <v>78</v>
      </c>
      <c r="I4827">
        <v>2.1179999999999999</v>
      </c>
      <c r="J4827">
        <v>0.71</v>
      </c>
      <c r="K4827" t="s">
        <v>24</v>
      </c>
      <c r="L4827" t="s">
        <v>16803</v>
      </c>
      <c r="M4827" t="s">
        <v>16804</v>
      </c>
      <c r="N4827" t="s">
        <v>16805</v>
      </c>
      <c r="O4827" t="s">
        <v>28</v>
      </c>
      <c r="P4827">
        <v>7.1</v>
      </c>
      <c r="Q4827">
        <v>1.9</v>
      </c>
      <c r="R4827">
        <v>0.151</v>
      </c>
      <c r="S4827">
        <v>12</v>
      </c>
      <c r="T4827" t="s">
        <v>29</v>
      </c>
      <c r="U4827" t="s">
        <v>24</v>
      </c>
      <c r="V4827" t="s">
        <v>24</v>
      </c>
    </row>
    <row r="4828" spans="1:22" x14ac:dyDescent="0.35">
      <c r="A4828" t="s">
        <v>16806</v>
      </c>
      <c r="B4828">
        <v>31.6784</v>
      </c>
      <c r="C4828">
        <v>93.346999999999994</v>
      </c>
      <c r="D4828">
        <v>10</v>
      </c>
      <c r="E4828">
        <v>4.4000000000000004</v>
      </c>
      <c r="F4828" t="s">
        <v>23</v>
      </c>
      <c r="H4828">
        <v>108</v>
      </c>
      <c r="I4828">
        <v>2.7440000000000002</v>
      </c>
      <c r="J4828">
        <v>0.48</v>
      </c>
      <c r="K4828" t="s">
        <v>24</v>
      </c>
      <c r="L4828" t="s">
        <v>16807</v>
      </c>
      <c r="M4828" t="s">
        <v>16808</v>
      </c>
      <c r="N4828" t="s">
        <v>16809</v>
      </c>
      <c r="O4828" t="s">
        <v>28</v>
      </c>
      <c r="P4828">
        <v>10.5</v>
      </c>
      <c r="Q4828">
        <v>1.9</v>
      </c>
      <c r="R4828">
        <v>0.11700000000000001</v>
      </c>
      <c r="S4828">
        <v>21</v>
      </c>
      <c r="T4828" t="s">
        <v>29</v>
      </c>
      <c r="U4828" t="s">
        <v>24</v>
      </c>
      <c r="V4828" t="s">
        <v>24</v>
      </c>
    </row>
    <row r="4829" spans="1:22" x14ac:dyDescent="0.35">
      <c r="A4829" t="s">
        <v>16810</v>
      </c>
      <c r="B4829">
        <v>3.0421999999999998</v>
      </c>
      <c r="C4829">
        <v>95.733199999999997</v>
      </c>
      <c r="D4829">
        <v>8.51</v>
      </c>
      <c r="E4829">
        <v>4.9000000000000004</v>
      </c>
      <c r="F4829" t="s">
        <v>23</v>
      </c>
      <c r="H4829">
        <v>117</v>
      </c>
      <c r="I4829">
        <v>2.4860000000000002</v>
      </c>
      <c r="J4829">
        <v>0.48</v>
      </c>
      <c r="K4829" t="s">
        <v>24</v>
      </c>
      <c r="L4829" t="s">
        <v>16811</v>
      </c>
      <c r="M4829" t="s">
        <v>16812</v>
      </c>
      <c r="N4829" t="s">
        <v>16813</v>
      </c>
      <c r="O4829" t="s">
        <v>28</v>
      </c>
      <c r="P4829">
        <v>4.9000000000000004</v>
      </c>
      <c r="Q4829">
        <v>4.5</v>
      </c>
      <c r="R4829">
        <v>7.9000000000000001E-2</v>
      </c>
      <c r="S4829">
        <v>50</v>
      </c>
      <c r="T4829" t="s">
        <v>29</v>
      </c>
      <c r="U4829" t="s">
        <v>24</v>
      </c>
      <c r="V4829" t="s">
        <v>24</v>
      </c>
    </row>
    <row r="4830" spans="1:22" x14ac:dyDescent="0.35">
      <c r="A4830" t="s">
        <v>16814</v>
      </c>
      <c r="B4830">
        <v>22.277999999999999</v>
      </c>
      <c r="C4830">
        <v>95.016000000000005</v>
      </c>
      <c r="D4830">
        <v>76.13</v>
      </c>
      <c r="E4830">
        <v>4.3</v>
      </c>
      <c r="F4830" t="s">
        <v>23</v>
      </c>
      <c r="H4830">
        <v>151</v>
      </c>
      <c r="I4830">
        <v>1.359</v>
      </c>
      <c r="J4830">
        <v>0.82</v>
      </c>
      <c r="K4830" t="s">
        <v>24</v>
      </c>
      <c r="L4830" t="s">
        <v>16815</v>
      </c>
      <c r="M4830" t="s">
        <v>16808</v>
      </c>
      <c r="N4830" t="s">
        <v>16816</v>
      </c>
      <c r="O4830" t="s">
        <v>28</v>
      </c>
      <c r="P4830">
        <v>9.6</v>
      </c>
      <c r="Q4830">
        <v>4.5999999999999996</v>
      </c>
      <c r="R4830">
        <v>0.16</v>
      </c>
      <c r="S4830">
        <v>11</v>
      </c>
      <c r="T4830" t="s">
        <v>29</v>
      </c>
      <c r="U4830" t="s">
        <v>24</v>
      </c>
      <c r="V4830" t="s">
        <v>24</v>
      </c>
    </row>
    <row r="4831" spans="1:22" x14ac:dyDescent="0.35">
      <c r="A4831" t="s">
        <v>16817</v>
      </c>
      <c r="B4831">
        <v>36.3703</v>
      </c>
      <c r="C4831">
        <v>71.083699999999993</v>
      </c>
      <c r="D4831">
        <v>127.7</v>
      </c>
      <c r="E4831">
        <v>4.4000000000000004</v>
      </c>
      <c r="F4831" t="s">
        <v>23</v>
      </c>
      <c r="H4831">
        <v>74</v>
      </c>
      <c r="I4831">
        <v>2.4710000000000001</v>
      </c>
      <c r="J4831">
        <v>0.96</v>
      </c>
      <c r="K4831" t="s">
        <v>24</v>
      </c>
      <c r="L4831" t="s">
        <v>16818</v>
      </c>
      <c r="M4831" t="s">
        <v>16819</v>
      </c>
      <c r="N4831" t="s">
        <v>11554</v>
      </c>
      <c r="O4831" t="s">
        <v>28</v>
      </c>
      <c r="P4831">
        <v>6.6</v>
      </c>
      <c r="Q4831">
        <v>6.7</v>
      </c>
      <c r="R4831">
        <v>0.123</v>
      </c>
      <c r="S4831">
        <v>19</v>
      </c>
      <c r="T4831" t="s">
        <v>29</v>
      </c>
      <c r="U4831" t="s">
        <v>24</v>
      </c>
      <c r="V4831" t="s">
        <v>24</v>
      </c>
    </row>
    <row r="4832" spans="1:22" x14ac:dyDescent="0.35">
      <c r="A4832" t="s">
        <v>16820</v>
      </c>
      <c r="B4832">
        <v>24.878799999999998</v>
      </c>
      <c r="C4832">
        <v>95.242500000000007</v>
      </c>
      <c r="D4832">
        <v>123.46</v>
      </c>
      <c r="E4832">
        <v>4.9000000000000004</v>
      </c>
      <c r="F4832" t="s">
        <v>23</v>
      </c>
      <c r="H4832">
        <v>33</v>
      </c>
      <c r="I4832">
        <v>1.0740000000000001</v>
      </c>
      <c r="J4832">
        <v>0.77</v>
      </c>
      <c r="K4832" t="s">
        <v>24</v>
      </c>
      <c r="L4832" t="s">
        <v>16821</v>
      </c>
      <c r="M4832" t="s">
        <v>16822</v>
      </c>
      <c r="N4832" t="s">
        <v>7728</v>
      </c>
      <c r="O4832" t="s">
        <v>28</v>
      </c>
      <c r="P4832">
        <v>5.9</v>
      </c>
      <c r="Q4832">
        <v>3.5</v>
      </c>
      <c r="R4832">
        <v>5.1999999999999998E-2</v>
      </c>
      <c r="S4832">
        <v>117</v>
      </c>
      <c r="T4832" t="s">
        <v>29</v>
      </c>
      <c r="U4832" t="s">
        <v>24</v>
      </c>
      <c r="V4832" t="s">
        <v>24</v>
      </c>
    </row>
    <row r="4833" spans="1:22" x14ac:dyDescent="0.35">
      <c r="A4833" t="s">
        <v>16823</v>
      </c>
      <c r="B4833">
        <v>36.556800000000003</v>
      </c>
      <c r="C4833">
        <v>71.097300000000004</v>
      </c>
      <c r="D4833">
        <v>227.6</v>
      </c>
      <c r="E4833">
        <v>4.0999999999999996</v>
      </c>
      <c r="F4833" t="s">
        <v>23</v>
      </c>
      <c r="H4833">
        <v>80</v>
      </c>
      <c r="I4833">
        <v>2.617</v>
      </c>
      <c r="J4833">
        <v>0.82</v>
      </c>
      <c r="K4833" t="s">
        <v>24</v>
      </c>
      <c r="L4833" t="s">
        <v>16824</v>
      </c>
      <c r="M4833" t="s">
        <v>16825</v>
      </c>
      <c r="N4833" t="s">
        <v>16826</v>
      </c>
      <c r="O4833" t="s">
        <v>28</v>
      </c>
      <c r="P4833">
        <v>8.8000000000000007</v>
      </c>
      <c r="Q4833">
        <v>7.8</v>
      </c>
      <c r="R4833">
        <v>0.17399999999999999</v>
      </c>
      <c r="S4833">
        <v>9</v>
      </c>
      <c r="T4833" t="s">
        <v>29</v>
      </c>
      <c r="U4833" t="s">
        <v>24</v>
      </c>
      <c r="V4833" t="s">
        <v>24</v>
      </c>
    </row>
    <row r="4834" spans="1:22" x14ac:dyDescent="0.35">
      <c r="A4834" t="s">
        <v>16827</v>
      </c>
      <c r="B4834">
        <v>6.8606999999999996</v>
      </c>
      <c r="C4834">
        <v>92.049700000000001</v>
      </c>
      <c r="D4834">
        <v>10</v>
      </c>
      <c r="E4834">
        <v>4</v>
      </c>
      <c r="F4834" t="s">
        <v>23</v>
      </c>
      <c r="H4834">
        <v>110</v>
      </c>
      <c r="I4834">
        <v>4.8129999999999997</v>
      </c>
      <c r="J4834">
        <v>0.73</v>
      </c>
      <c r="K4834" t="s">
        <v>24</v>
      </c>
      <c r="L4834" t="s">
        <v>16828</v>
      </c>
      <c r="M4834" t="s">
        <v>16829</v>
      </c>
      <c r="N4834" t="s">
        <v>402</v>
      </c>
      <c r="O4834" t="s">
        <v>28</v>
      </c>
      <c r="P4834">
        <v>10.199999999999999</v>
      </c>
      <c r="Q4834">
        <v>1.7</v>
      </c>
      <c r="R4834">
        <v>0.182</v>
      </c>
      <c r="S4834">
        <v>8</v>
      </c>
      <c r="T4834" t="s">
        <v>29</v>
      </c>
      <c r="U4834" t="s">
        <v>24</v>
      </c>
      <c r="V4834" t="s">
        <v>24</v>
      </c>
    </row>
    <row r="4835" spans="1:22" x14ac:dyDescent="0.35">
      <c r="A4835" t="s">
        <v>16830</v>
      </c>
      <c r="B4835">
        <v>36.560899999999997</v>
      </c>
      <c r="C4835">
        <v>70.951300000000003</v>
      </c>
      <c r="D4835">
        <v>195.75</v>
      </c>
      <c r="E4835">
        <v>4.2</v>
      </c>
      <c r="F4835" t="s">
        <v>23</v>
      </c>
      <c r="H4835">
        <v>72</v>
      </c>
      <c r="I4835">
        <v>2.5459999999999998</v>
      </c>
      <c r="J4835">
        <v>1</v>
      </c>
      <c r="K4835" t="s">
        <v>24</v>
      </c>
      <c r="L4835" t="s">
        <v>16831</v>
      </c>
      <c r="M4835" t="s">
        <v>16832</v>
      </c>
      <c r="N4835" t="s">
        <v>1198</v>
      </c>
      <c r="O4835" t="s">
        <v>28</v>
      </c>
      <c r="P4835">
        <v>7.9</v>
      </c>
      <c r="Q4835">
        <v>7</v>
      </c>
      <c r="R4835">
        <v>0.1</v>
      </c>
      <c r="S4835">
        <v>28</v>
      </c>
      <c r="T4835" t="s">
        <v>29</v>
      </c>
      <c r="U4835" t="s">
        <v>24</v>
      </c>
      <c r="V4835" t="s">
        <v>24</v>
      </c>
    </row>
    <row r="4836" spans="1:22" x14ac:dyDescent="0.35">
      <c r="A4836" t="s">
        <v>16833</v>
      </c>
      <c r="B4836">
        <v>33.967100000000002</v>
      </c>
      <c r="C4836">
        <v>69.476200000000006</v>
      </c>
      <c r="D4836">
        <v>10</v>
      </c>
      <c r="E4836">
        <v>4</v>
      </c>
      <c r="F4836" t="s">
        <v>23</v>
      </c>
      <c r="H4836">
        <v>175</v>
      </c>
      <c r="I4836">
        <v>0.67500000000000004</v>
      </c>
      <c r="J4836">
        <v>0.63</v>
      </c>
      <c r="K4836" t="s">
        <v>24</v>
      </c>
      <c r="L4836" t="s">
        <v>16834</v>
      </c>
      <c r="M4836" t="s">
        <v>16835</v>
      </c>
      <c r="N4836" t="s">
        <v>16836</v>
      </c>
      <c r="O4836" t="s">
        <v>28</v>
      </c>
      <c r="P4836">
        <v>7.1</v>
      </c>
      <c r="Q4836">
        <v>1.9</v>
      </c>
      <c r="R4836">
        <v>0.13900000000000001</v>
      </c>
      <c r="S4836">
        <v>14</v>
      </c>
      <c r="T4836" t="s">
        <v>29</v>
      </c>
      <c r="U4836" t="s">
        <v>24</v>
      </c>
      <c r="V4836" t="s">
        <v>24</v>
      </c>
    </row>
    <row r="4837" spans="1:22" x14ac:dyDescent="0.35">
      <c r="A4837" t="s">
        <v>16837</v>
      </c>
      <c r="B4837">
        <v>23.41</v>
      </c>
      <c r="C4837">
        <v>92.013800000000003</v>
      </c>
      <c r="D4837">
        <v>37.659999999999997</v>
      </c>
      <c r="E4837">
        <v>4.9000000000000004</v>
      </c>
      <c r="F4837" t="s">
        <v>23</v>
      </c>
      <c r="H4837">
        <v>78</v>
      </c>
      <c r="I4837">
        <v>0.80500000000000005</v>
      </c>
      <c r="J4837">
        <v>0.82</v>
      </c>
      <c r="K4837" t="s">
        <v>24</v>
      </c>
      <c r="L4837" t="s">
        <v>16838</v>
      </c>
      <c r="M4837" t="s">
        <v>16839</v>
      </c>
      <c r="N4837" t="s">
        <v>16840</v>
      </c>
      <c r="O4837" t="s">
        <v>28</v>
      </c>
      <c r="P4837">
        <v>4.2</v>
      </c>
      <c r="Q4837">
        <v>6.1</v>
      </c>
      <c r="R4837">
        <v>0.23</v>
      </c>
      <c r="S4837">
        <v>8</v>
      </c>
      <c r="T4837" t="s">
        <v>29</v>
      </c>
      <c r="U4837" t="s">
        <v>24</v>
      </c>
      <c r="V4837" t="s">
        <v>24</v>
      </c>
    </row>
    <row r="4838" spans="1:22" x14ac:dyDescent="0.35">
      <c r="A4838" t="s">
        <v>16841</v>
      </c>
      <c r="B4838">
        <v>2.8803999999999998</v>
      </c>
      <c r="C4838">
        <v>95.999799999999993</v>
      </c>
      <c r="D4838">
        <v>24.84</v>
      </c>
      <c r="E4838">
        <v>4.3</v>
      </c>
      <c r="F4838" t="s">
        <v>23</v>
      </c>
      <c r="H4838">
        <v>158</v>
      </c>
      <c r="I4838">
        <v>2.2200000000000002</v>
      </c>
      <c r="J4838">
        <v>0.53</v>
      </c>
      <c r="K4838" t="s">
        <v>24</v>
      </c>
      <c r="L4838" t="s">
        <v>16842</v>
      </c>
      <c r="M4838" t="s">
        <v>16839</v>
      </c>
      <c r="N4838" t="s">
        <v>16843</v>
      </c>
      <c r="O4838" t="s">
        <v>28</v>
      </c>
      <c r="P4838">
        <v>7.8</v>
      </c>
      <c r="Q4838">
        <v>3.1</v>
      </c>
      <c r="R4838">
        <v>0.188</v>
      </c>
      <c r="S4838">
        <v>8</v>
      </c>
      <c r="T4838" t="s">
        <v>29</v>
      </c>
      <c r="U4838" t="s">
        <v>24</v>
      </c>
      <c r="V4838" t="s">
        <v>24</v>
      </c>
    </row>
    <row r="4839" spans="1:22" x14ac:dyDescent="0.35">
      <c r="A4839" t="s">
        <v>16844</v>
      </c>
      <c r="B4839">
        <v>36.671300000000002</v>
      </c>
      <c r="C4839">
        <v>71.239099999999993</v>
      </c>
      <c r="D4839">
        <v>214.63</v>
      </c>
      <c r="E4839">
        <v>4.4000000000000004</v>
      </c>
      <c r="F4839" t="s">
        <v>23</v>
      </c>
      <c r="H4839">
        <v>81</v>
      </c>
      <c r="I4839">
        <v>2.778</v>
      </c>
      <c r="J4839">
        <v>0.74</v>
      </c>
      <c r="K4839" t="s">
        <v>24</v>
      </c>
      <c r="L4839" t="s">
        <v>16845</v>
      </c>
      <c r="M4839" t="s">
        <v>16839</v>
      </c>
      <c r="N4839" t="s">
        <v>10686</v>
      </c>
      <c r="O4839" t="s">
        <v>28</v>
      </c>
      <c r="P4839">
        <v>10</v>
      </c>
      <c r="Q4839">
        <v>11.4</v>
      </c>
      <c r="R4839">
        <v>0.219</v>
      </c>
      <c r="S4839">
        <v>6</v>
      </c>
      <c r="T4839" t="s">
        <v>29</v>
      </c>
      <c r="U4839" t="s">
        <v>24</v>
      </c>
      <c r="V4839" t="s">
        <v>24</v>
      </c>
    </row>
    <row r="4840" spans="1:22" x14ac:dyDescent="0.35">
      <c r="A4840" t="s">
        <v>16846</v>
      </c>
      <c r="B4840">
        <v>33.281199999999998</v>
      </c>
      <c r="C4840">
        <v>72.612300000000005</v>
      </c>
      <c r="D4840">
        <v>10</v>
      </c>
      <c r="E4840">
        <v>4.5</v>
      </c>
      <c r="F4840" t="s">
        <v>23</v>
      </c>
      <c r="H4840">
        <v>81</v>
      </c>
      <c r="I4840">
        <v>0.66</v>
      </c>
      <c r="J4840">
        <v>0.69</v>
      </c>
      <c r="K4840" t="s">
        <v>24</v>
      </c>
      <c r="L4840" t="s">
        <v>16847</v>
      </c>
      <c r="M4840" t="s">
        <v>16848</v>
      </c>
      <c r="N4840" t="s">
        <v>16849</v>
      </c>
      <c r="O4840" t="s">
        <v>28</v>
      </c>
      <c r="P4840">
        <v>6.5</v>
      </c>
      <c r="Q4840">
        <v>1.9</v>
      </c>
      <c r="R4840">
        <v>9.9000000000000005E-2</v>
      </c>
      <c r="S4840">
        <v>30</v>
      </c>
      <c r="T4840" t="s">
        <v>29</v>
      </c>
      <c r="U4840" t="s">
        <v>24</v>
      </c>
      <c r="V4840" t="s">
        <v>24</v>
      </c>
    </row>
    <row r="4841" spans="1:22" x14ac:dyDescent="0.35">
      <c r="A4841" t="s">
        <v>16850</v>
      </c>
      <c r="B4841">
        <v>18.235099999999999</v>
      </c>
      <c r="C4841">
        <v>95.107699999999994</v>
      </c>
      <c r="D4841">
        <v>33.21</v>
      </c>
      <c r="E4841">
        <v>4.3</v>
      </c>
      <c r="F4841" t="s">
        <v>23</v>
      </c>
      <c r="H4841">
        <v>80</v>
      </c>
      <c r="I4841">
        <v>3.1059999999999999</v>
      </c>
      <c r="J4841">
        <v>0.44</v>
      </c>
      <c r="K4841" t="s">
        <v>24</v>
      </c>
      <c r="L4841" t="s">
        <v>16851</v>
      </c>
      <c r="M4841" t="s">
        <v>16852</v>
      </c>
      <c r="N4841" t="s">
        <v>16853</v>
      </c>
      <c r="O4841" t="s">
        <v>28</v>
      </c>
      <c r="P4841">
        <v>8</v>
      </c>
      <c r="Q4841">
        <v>1.4</v>
      </c>
      <c r="R4841">
        <v>0.13300000000000001</v>
      </c>
      <c r="S4841">
        <v>18</v>
      </c>
      <c r="T4841" t="s">
        <v>29</v>
      </c>
      <c r="U4841" t="s">
        <v>24</v>
      </c>
      <c r="V4841" t="s">
        <v>24</v>
      </c>
    </row>
    <row r="4842" spans="1:22" x14ac:dyDescent="0.35">
      <c r="A4842" t="s">
        <v>16854</v>
      </c>
      <c r="B4842">
        <v>23.0656</v>
      </c>
      <c r="C4842">
        <v>93.232399999999998</v>
      </c>
      <c r="D4842">
        <v>10</v>
      </c>
      <c r="E4842">
        <v>4.5</v>
      </c>
      <c r="F4842" t="s">
        <v>23</v>
      </c>
      <c r="H4842">
        <v>164</v>
      </c>
      <c r="I4842">
        <v>0.54</v>
      </c>
      <c r="J4842">
        <v>1.1200000000000001</v>
      </c>
      <c r="K4842" t="s">
        <v>24</v>
      </c>
      <c r="L4842" t="s">
        <v>16855</v>
      </c>
      <c r="M4842" t="s">
        <v>16856</v>
      </c>
      <c r="N4842" t="s">
        <v>16857</v>
      </c>
      <c r="O4842" t="s">
        <v>28</v>
      </c>
      <c r="P4842">
        <v>5.5</v>
      </c>
      <c r="Q4842">
        <v>1.9</v>
      </c>
      <c r="R4842">
        <v>0.13900000000000001</v>
      </c>
      <c r="S4842">
        <v>15</v>
      </c>
      <c r="T4842" t="s">
        <v>29</v>
      </c>
      <c r="U4842" t="s">
        <v>24</v>
      </c>
      <c r="V4842" t="s">
        <v>24</v>
      </c>
    </row>
    <row r="4843" spans="1:22" x14ac:dyDescent="0.35">
      <c r="A4843" t="s">
        <v>16858</v>
      </c>
      <c r="B4843">
        <v>23.163599999999999</v>
      </c>
      <c r="C4843">
        <v>93.325800000000001</v>
      </c>
      <c r="D4843">
        <v>10</v>
      </c>
      <c r="E4843">
        <v>5.3</v>
      </c>
      <c r="F4843" t="s">
        <v>106</v>
      </c>
      <c r="H4843">
        <v>23</v>
      </c>
      <c r="I4843">
        <v>0.57699999999999996</v>
      </c>
      <c r="J4843">
        <v>1.04</v>
      </c>
      <c r="K4843" t="s">
        <v>24</v>
      </c>
      <c r="L4843" t="s">
        <v>16859</v>
      </c>
      <c r="M4843" t="s">
        <v>16860</v>
      </c>
      <c r="N4843" t="s">
        <v>16861</v>
      </c>
      <c r="O4843" t="s">
        <v>28</v>
      </c>
      <c r="P4843">
        <v>6.3</v>
      </c>
      <c r="Q4843">
        <v>1.8</v>
      </c>
      <c r="R4843">
        <v>0.08</v>
      </c>
      <c r="S4843">
        <v>15</v>
      </c>
      <c r="T4843" t="s">
        <v>29</v>
      </c>
      <c r="U4843" t="s">
        <v>24</v>
      </c>
      <c r="V4843" t="s">
        <v>24</v>
      </c>
    </row>
    <row r="4844" spans="1:22" x14ac:dyDescent="0.35">
      <c r="A4844" t="s">
        <v>16862</v>
      </c>
      <c r="B4844">
        <v>36.459299999999999</v>
      </c>
      <c r="C4844">
        <v>71.136799999999994</v>
      </c>
      <c r="D4844">
        <v>100.59</v>
      </c>
      <c r="E4844">
        <v>4.4000000000000004</v>
      </c>
      <c r="F4844" t="s">
        <v>23</v>
      </c>
      <c r="H4844">
        <v>98</v>
      </c>
      <c r="I4844">
        <v>2.5649999999999999</v>
      </c>
      <c r="J4844">
        <v>0.93</v>
      </c>
      <c r="K4844" t="s">
        <v>24</v>
      </c>
      <c r="L4844" t="s">
        <v>16863</v>
      </c>
      <c r="M4844" t="s">
        <v>16856</v>
      </c>
      <c r="N4844" t="s">
        <v>10974</v>
      </c>
      <c r="O4844" t="s">
        <v>28</v>
      </c>
      <c r="P4844">
        <v>7.3</v>
      </c>
      <c r="Q4844">
        <v>10.7</v>
      </c>
      <c r="R4844">
        <v>0.155</v>
      </c>
      <c r="S4844">
        <v>12</v>
      </c>
      <c r="T4844" t="s">
        <v>29</v>
      </c>
      <c r="U4844" t="s">
        <v>24</v>
      </c>
      <c r="V4844" t="s">
        <v>24</v>
      </c>
    </row>
    <row r="4845" spans="1:22" x14ac:dyDescent="0.35">
      <c r="A4845" t="s">
        <v>16864</v>
      </c>
      <c r="B4845">
        <v>37.2346</v>
      </c>
      <c r="C4845">
        <v>71.906499999999994</v>
      </c>
      <c r="D4845">
        <v>141.53</v>
      </c>
      <c r="E4845">
        <v>4.0999999999999996</v>
      </c>
      <c r="F4845" t="s">
        <v>23</v>
      </c>
      <c r="H4845">
        <v>86</v>
      </c>
      <c r="I4845">
        <v>2.246</v>
      </c>
      <c r="J4845">
        <v>0.73</v>
      </c>
      <c r="K4845" t="s">
        <v>24</v>
      </c>
      <c r="L4845" t="s">
        <v>16865</v>
      </c>
      <c r="M4845" t="s">
        <v>16856</v>
      </c>
      <c r="N4845" t="s">
        <v>16866</v>
      </c>
      <c r="O4845" t="s">
        <v>28</v>
      </c>
      <c r="P4845">
        <v>7.9</v>
      </c>
      <c r="Q4845">
        <v>12.2</v>
      </c>
      <c r="R4845">
        <v>0.23300000000000001</v>
      </c>
      <c r="S4845">
        <v>5</v>
      </c>
      <c r="T4845" t="s">
        <v>29</v>
      </c>
      <c r="U4845" t="s">
        <v>24</v>
      </c>
      <c r="V4845" t="s">
        <v>24</v>
      </c>
    </row>
    <row r="4846" spans="1:22" x14ac:dyDescent="0.35">
      <c r="A4846" t="s">
        <v>16867</v>
      </c>
      <c r="B4846">
        <v>36.503700000000002</v>
      </c>
      <c r="C4846">
        <v>71.349000000000004</v>
      </c>
      <c r="D4846">
        <v>228.89</v>
      </c>
      <c r="E4846">
        <v>4.2</v>
      </c>
      <c r="F4846" t="s">
        <v>23</v>
      </c>
      <c r="H4846">
        <v>97</v>
      </c>
      <c r="I4846">
        <v>2.7149999999999999</v>
      </c>
      <c r="J4846">
        <v>0.73</v>
      </c>
      <c r="K4846" t="s">
        <v>24</v>
      </c>
      <c r="L4846" t="s">
        <v>16868</v>
      </c>
      <c r="M4846" t="s">
        <v>16869</v>
      </c>
      <c r="N4846" t="s">
        <v>16870</v>
      </c>
      <c r="O4846" t="s">
        <v>28</v>
      </c>
      <c r="P4846">
        <v>7.6</v>
      </c>
      <c r="Q4846">
        <v>9.3000000000000007</v>
      </c>
      <c r="R4846">
        <v>0.14599999999999999</v>
      </c>
      <c r="S4846">
        <v>13</v>
      </c>
      <c r="T4846" t="s">
        <v>29</v>
      </c>
      <c r="U4846" t="s">
        <v>24</v>
      </c>
      <c r="V4846" t="s">
        <v>24</v>
      </c>
    </row>
    <row r="4847" spans="1:22" x14ac:dyDescent="0.35">
      <c r="A4847" t="s">
        <v>16871</v>
      </c>
      <c r="B4847">
        <v>36.465899999999998</v>
      </c>
      <c r="C4847">
        <v>71.415999999999997</v>
      </c>
      <c r="D4847">
        <v>120.8</v>
      </c>
      <c r="E4847">
        <v>4.5</v>
      </c>
      <c r="F4847" t="s">
        <v>23</v>
      </c>
      <c r="H4847">
        <v>44</v>
      </c>
      <c r="I4847">
        <v>2.7269999999999999</v>
      </c>
      <c r="J4847">
        <v>0.93</v>
      </c>
      <c r="K4847" t="s">
        <v>24</v>
      </c>
      <c r="L4847" t="s">
        <v>16872</v>
      </c>
      <c r="M4847" t="s">
        <v>16873</v>
      </c>
      <c r="N4847" t="s">
        <v>16874</v>
      </c>
      <c r="O4847" t="s">
        <v>28</v>
      </c>
      <c r="P4847">
        <v>7.4</v>
      </c>
      <c r="Q4847">
        <v>6</v>
      </c>
      <c r="R4847">
        <v>5.2999999999999999E-2</v>
      </c>
      <c r="S4847">
        <v>102</v>
      </c>
      <c r="T4847" t="s">
        <v>29</v>
      </c>
      <c r="U4847" t="s">
        <v>24</v>
      </c>
      <c r="V4847" t="s">
        <v>24</v>
      </c>
    </row>
    <row r="4848" spans="1:22" x14ac:dyDescent="0.35">
      <c r="A4848" t="s">
        <v>16875</v>
      </c>
      <c r="B4848">
        <v>23.965</v>
      </c>
      <c r="C4848">
        <v>88.483400000000003</v>
      </c>
      <c r="D4848">
        <v>10</v>
      </c>
      <c r="E4848">
        <v>4</v>
      </c>
      <c r="F4848" t="s">
        <v>23</v>
      </c>
      <c r="H4848">
        <v>195</v>
      </c>
      <c r="I4848">
        <v>3.1739999999999999</v>
      </c>
      <c r="J4848">
        <v>0.63</v>
      </c>
      <c r="K4848" t="s">
        <v>24</v>
      </c>
      <c r="L4848" t="s">
        <v>16876</v>
      </c>
      <c r="M4848" t="s">
        <v>16869</v>
      </c>
      <c r="N4848" t="s">
        <v>16877</v>
      </c>
      <c r="O4848" t="s">
        <v>28</v>
      </c>
      <c r="P4848">
        <v>5.7</v>
      </c>
      <c r="Q4848">
        <v>2</v>
      </c>
      <c r="R4848">
        <v>0.29799999999999999</v>
      </c>
      <c r="S4848">
        <v>3</v>
      </c>
      <c r="T4848" t="s">
        <v>29</v>
      </c>
      <c r="U4848" t="s">
        <v>24</v>
      </c>
      <c r="V4848" t="s">
        <v>24</v>
      </c>
    </row>
    <row r="4849" spans="1:22" x14ac:dyDescent="0.35">
      <c r="A4849" t="s">
        <v>16878</v>
      </c>
      <c r="B4849">
        <v>35.636600000000001</v>
      </c>
      <c r="C4849">
        <v>82.372900000000001</v>
      </c>
      <c r="D4849">
        <v>10</v>
      </c>
      <c r="E4849">
        <v>4.5</v>
      </c>
      <c r="F4849" t="s">
        <v>23</v>
      </c>
      <c r="H4849">
        <v>65</v>
      </c>
      <c r="I4849">
        <v>6.0819999999999999</v>
      </c>
      <c r="J4849">
        <v>1.1000000000000001</v>
      </c>
      <c r="K4849" t="s">
        <v>24</v>
      </c>
      <c r="L4849" t="s">
        <v>16879</v>
      </c>
      <c r="M4849" t="s">
        <v>16880</v>
      </c>
      <c r="N4849" t="s">
        <v>16881</v>
      </c>
      <c r="O4849" t="s">
        <v>28</v>
      </c>
      <c r="P4849">
        <v>7.8</v>
      </c>
      <c r="Q4849">
        <v>1.9</v>
      </c>
      <c r="R4849">
        <v>8.7999999999999995E-2</v>
      </c>
      <c r="S4849">
        <v>38</v>
      </c>
      <c r="T4849" t="s">
        <v>29</v>
      </c>
      <c r="U4849" t="s">
        <v>24</v>
      </c>
      <c r="V4849" t="s">
        <v>24</v>
      </c>
    </row>
    <row r="4850" spans="1:22" x14ac:dyDescent="0.35">
      <c r="A4850" t="s">
        <v>16882</v>
      </c>
      <c r="B4850">
        <v>29.556000000000001</v>
      </c>
      <c r="C4850">
        <v>80.929900000000004</v>
      </c>
      <c r="D4850">
        <v>10</v>
      </c>
      <c r="E4850">
        <v>4.3</v>
      </c>
      <c r="F4850" t="s">
        <v>23</v>
      </c>
      <c r="H4850">
        <v>169</v>
      </c>
      <c r="I4850">
        <v>5.4029999999999996</v>
      </c>
      <c r="J4850">
        <v>0.79</v>
      </c>
      <c r="K4850" t="s">
        <v>24</v>
      </c>
      <c r="L4850" t="s">
        <v>16883</v>
      </c>
      <c r="M4850" t="s">
        <v>16884</v>
      </c>
      <c r="N4850" t="s">
        <v>16885</v>
      </c>
      <c r="O4850" t="s">
        <v>28</v>
      </c>
      <c r="P4850">
        <v>7.4</v>
      </c>
      <c r="Q4850">
        <v>1.8</v>
      </c>
      <c r="R4850">
        <v>0.13300000000000001</v>
      </c>
      <c r="S4850">
        <v>16</v>
      </c>
      <c r="T4850" t="s">
        <v>29</v>
      </c>
      <c r="U4850" t="s">
        <v>24</v>
      </c>
      <c r="V4850" t="s">
        <v>24</v>
      </c>
    </row>
    <row r="4851" spans="1:22" x14ac:dyDescent="0.35">
      <c r="A4851" t="s">
        <v>16886</v>
      </c>
      <c r="B4851">
        <v>25.272200000000002</v>
      </c>
      <c r="C4851">
        <v>97.602699999999999</v>
      </c>
      <c r="D4851">
        <v>10</v>
      </c>
      <c r="E4851">
        <v>4.3</v>
      </c>
      <c r="F4851" t="s">
        <v>23</v>
      </c>
      <c r="H4851">
        <v>75</v>
      </c>
      <c r="I4851">
        <v>3.1760000000000002</v>
      </c>
      <c r="J4851">
        <v>0.72</v>
      </c>
      <c r="K4851" t="s">
        <v>24</v>
      </c>
      <c r="L4851" t="s">
        <v>16887</v>
      </c>
      <c r="M4851" t="s">
        <v>16888</v>
      </c>
      <c r="N4851" t="s">
        <v>16889</v>
      </c>
      <c r="O4851" t="s">
        <v>28</v>
      </c>
      <c r="P4851">
        <v>3.2</v>
      </c>
      <c r="Q4851">
        <v>1.9</v>
      </c>
      <c r="R4851">
        <v>0.105</v>
      </c>
      <c r="S4851">
        <v>26</v>
      </c>
      <c r="T4851" t="s">
        <v>29</v>
      </c>
      <c r="U4851" t="s">
        <v>24</v>
      </c>
      <c r="V4851" t="s">
        <v>24</v>
      </c>
    </row>
    <row r="4852" spans="1:22" x14ac:dyDescent="0.35">
      <c r="A4852" t="s">
        <v>16890</v>
      </c>
      <c r="B4852">
        <v>30.3934</v>
      </c>
      <c r="C4852">
        <v>87.503500000000003</v>
      </c>
      <c r="D4852">
        <v>10</v>
      </c>
      <c r="E4852">
        <v>4.5</v>
      </c>
      <c r="F4852" t="s">
        <v>23</v>
      </c>
      <c r="H4852">
        <v>51</v>
      </c>
      <c r="I4852">
        <v>2.5</v>
      </c>
      <c r="J4852">
        <v>0.99</v>
      </c>
      <c r="K4852" t="s">
        <v>24</v>
      </c>
      <c r="L4852" t="s">
        <v>16891</v>
      </c>
      <c r="M4852" t="s">
        <v>16892</v>
      </c>
      <c r="N4852" t="s">
        <v>16893</v>
      </c>
      <c r="O4852" t="s">
        <v>28</v>
      </c>
      <c r="P4852">
        <v>7.8</v>
      </c>
      <c r="Q4852">
        <v>1.9</v>
      </c>
      <c r="R4852">
        <v>7.9000000000000001E-2</v>
      </c>
      <c r="S4852">
        <v>47</v>
      </c>
      <c r="T4852" t="s">
        <v>29</v>
      </c>
      <c r="U4852" t="s">
        <v>24</v>
      </c>
      <c r="V4852" t="s">
        <v>24</v>
      </c>
    </row>
    <row r="4853" spans="1:22" x14ac:dyDescent="0.35">
      <c r="A4853" t="s">
        <v>16894</v>
      </c>
      <c r="B4853">
        <v>26.099799999999998</v>
      </c>
      <c r="C4853">
        <v>95.583200000000005</v>
      </c>
      <c r="D4853">
        <v>86.9</v>
      </c>
      <c r="E4853">
        <v>4.5999999999999996</v>
      </c>
      <c r="F4853" t="s">
        <v>23</v>
      </c>
      <c r="H4853">
        <v>57</v>
      </c>
      <c r="I4853">
        <v>2.1949999999999998</v>
      </c>
      <c r="J4853">
        <v>0.6</v>
      </c>
      <c r="K4853" t="s">
        <v>24</v>
      </c>
      <c r="L4853" t="s">
        <v>16895</v>
      </c>
      <c r="M4853" t="s">
        <v>16892</v>
      </c>
      <c r="N4853" t="s">
        <v>16896</v>
      </c>
      <c r="O4853" t="s">
        <v>28</v>
      </c>
      <c r="P4853">
        <v>7.4</v>
      </c>
      <c r="Q4853">
        <v>6.2</v>
      </c>
      <c r="R4853">
        <v>7.9000000000000001E-2</v>
      </c>
      <c r="S4853">
        <v>48</v>
      </c>
      <c r="T4853" t="s">
        <v>29</v>
      </c>
      <c r="U4853" t="s">
        <v>24</v>
      </c>
      <c r="V4853" t="s">
        <v>24</v>
      </c>
    </row>
    <row r="4854" spans="1:22" x14ac:dyDescent="0.35">
      <c r="A4854" t="s">
        <v>16897</v>
      </c>
      <c r="B4854">
        <v>36.499200000000002</v>
      </c>
      <c r="C4854">
        <v>70.421499999999995</v>
      </c>
      <c r="D4854">
        <v>198.14</v>
      </c>
      <c r="E4854">
        <v>4.2</v>
      </c>
      <c r="F4854" t="s">
        <v>23</v>
      </c>
      <c r="H4854">
        <v>68</v>
      </c>
      <c r="I4854">
        <v>2.254</v>
      </c>
      <c r="J4854">
        <v>0.89</v>
      </c>
      <c r="K4854" t="s">
        <v>24</v>
      </c>
      <c r="L4854" t="s">
        <v>16898</v>
      </c>
      <c r="M4854" t="s">
        <v>16899</v>
      </c>
      <c r="N4854" t="s">
        <v>16900</v>
      </c>
      <c r="O4854" t="s">
        <v>28</v>
      </c>
      <c r="P4854">
        <v>8.1</v>
      </c>
      <c r="Q4854">
        <v>7</v>
      </c>
      <c r="R4854">
        <v>0.11</v>
      </c>
      <c r="S4854">
        <v>23</v>
      </c>
      <c r="T4854" t="s">
        <v>29</v>
      </c>
      <c r="U4854" t="s">
        <v>24</v>
      </c>
      <c r="V4854" t="s">
        <v>24</v>
      </c>
    </row>
    <row r="4855" spans="1:22" x14ac:dyDescent="0.35">
      <c r="A4855" t="s">
        <v>16901</v>
      </c>
      <c r="B4855">
        <v>22.599699999999999</v>
      </c>
      <c r="C4855">
        <v>94.546499999999995</v>
      </c>
      <c r="D4855">
        <v>102.78</v>
      </c>
      <c r="E4855">
        <v>4.2</v>
      </c>
      <c r="F4855" t="s">
        <v>23</v>
      </c>
      <c r="H4855">
        <v>138</v>
      </c>
      <c r="I4855">
        <v>0.876</v>
      </c>
      <c r="J4855">
        <v>0.63</v>
      </c>
      <c r="K4855" t="s">
        <v>24</v>
      </c>
      <c r="L4855" t="s">
        <v>16902</v>
      </c>
      <c r="M4855" t="s">
        <v>16903</v>
      </c>
      <c r="N4855" t="s">
        <v>16904</v>
      </c>
      <c r="O4855" t="s">
        <v>28</v>
      </c>
      <c r="P4855">
        <v>6.5</v>
      </c>
      <c r="Q4855">
        <v>7.9</v>
      </c>
      <c r="R4855">
        <v>0.159</v>
      </c>
      <c r="S4855">
        <v>11</v>
      </c>
      <c r="T4855" t="s">
        <v>29</v>
      </c>
      <c r="U4855" t="s">
        <v>24</v>
      </c>
      <c r="V4855" t="s">
        <v>24</v>
      </c>
    </row>
    <row r="4856" spans="1:22" x14ac:dyDescent="0.35">
      <c r="A4856" t="s">
        <v>16905</v>
      </c>
      <c r="B4856">
        <v>4.1707000000000001</v>
      </c>
      <c r="C4856">
        <v>62.754600000000003</v>
      </c>
      <c r="D4856">
        <v>10</v>
      </c>
      <c r="E4856">
        <v>4.4000000000000004</v>
      </c>
      <c r="F4856" t="s">
        <v>23</v>
      </c>
      <c r="H4856">
        <v>80</v>
      </c>
      <c r="I4856">
        <v>11.403</v>
      </c>
      <c r="J4856">
        <v>0.8</v>
      </c>
      <c r="K4856" t="s">
        <v>24</v>
      </c>
      <c r="L4856" t="s">
        <v>16906</v>
      </c>
      <c r="M4856" t="s">
        <v>16907</v>
      </c>
      <c r="N4856" t="s">
        <v>478</v>
      </c>
      <c r="O4856" t="s">
        <v>28</v>
      </c>
      <c r="P4856">
        <v>12.3</v>
      </c>
      <c r="Q4856">
        <v>1.9</v>
      </c>
      <c r="R4856">
        <v>0.14899999999999999</v>
      </c>
      <c r="S4856">
        <v>13</v>
      </c>
      <c r="T4856" t="s">
        <v>29</v>
      </c>
      <c r="U4856" t="s">
        <v>24</v>
      </c>
      <c r="V4856" t="s">
        <v>24</v>
      </c>
    </row>
    <row r="4857" spans="1:22" x14ac:dyDescent="0.35">
      <c r="A4857" t="s">
        <v>16908</v>
      </c>
      <c r="B4857">
        <v>39.457999999999998</v>
      </c>
      <c r="C4857">
        <v>71.583699999999993</v>
      </c>
      <c r="D4857">
        <v>10</v>
      </c>
      <c r="E4857">
        <v>4</v>
      </c>
      <c r="F4857" t="s">
        <v>23</v>
      </c>
      <c r="H4857">
        <v>104</v>
      </c>
      <c r="I4857">
        <v>0.84</v>
      </c>
      <c r="J4857">
        <v>0.56000000000000005</v>
      </c>
      <c r="K4857" t="s">
        <v>24</v>
      </c>
      <c r="L4857" t="s">
        <v>16909</v>
      </c>
      <c r="M4857" t="s">
        <v>16910</v>
      </c>
      <c r="N4857" t="s">
        <v>16911</v>
      </c>
      <c r="O4857" t="s">
        <v>28</v>
      </c>
      <c r="P4857">
        <v>5.0999999999999996</v>
      </c>
      <c r="Q4857">
        <v>2</v>
      </c>
      <c r="R4857">
        <v>0.19700000000000001</v>
      </c>
      <c r="S4857">
        <v>7</v>
      </c>
      <c r="T4857" t="s">
        <v>29</v>
      </c>
      <c r="U4857" t="s">
        <v>24</v>
      </c>
      <c r="V4857" t="s">
        <v>24</v>
      </c>
    </row>
    <row r="4858" spans="1:22" x14ac:dyDescent="0.35">
      <c r="A4858" t="s">
        <v>16912</v>
      </c>
      <c r="B4858">
        <v>4.8883999999999999</v>
      </c>
      <c r="C4858">
        <v>96.087400000000002</v>
      </c>
      <c r="D4858">
        <v>10</v>
      </c>
      <c r="E4858">
        <v>4.4000000000000004</v>
      </c>
      <c r="F4858" t="s">
        <v>23</v>
      </c>
      <c r="H4858">
        <v>85</v>
      </c>
      <c r="I4858">
        <v>0.92</v>
      </c>
      <c r="J4858">
        <v>0.82</v>
      </c>
      <c r="K4858" t="s">
        <v>24</v>
      </c>
      <c r="L4858" t="s">
        <v>16913</v>
      </c>
      <c r="M4858" t="s">
        <v>16914</v>
      </c>
      <c r="N4858" t="s">
        <v>16915</v>
      </c>
      <c r="O4858" t="s">
        <v>28</v>
      </c>
      <c r="P4858">
        <v>1.9</v>
      </c>
      <c r="Q4858">
        <v>1.9</v>
      </c>
      <c r="R4858">
        <v>9.5000000000000001E-2</v>
      </c>
      <c r="S4858">
        <v>38</v>
      </c>
      <c r="T4858" t="s">
        <v>29</v>
      </c>
      <c r="U4858" t="s">
        <v>24</v>
      </c>
      <c r="V4858" t="s">
        <v>24</v>
      </c>
    </row>
    <row r="4859" spans="1:22" x14ac:dyDescent="0.35">
      <c r="A4859" t="s">
        <v>16916</v>
      </c>
      <c r="B4859">
        <v>36.515799999999999</v>
      </c>
      <c r="C4859">
        <v>71.053100000000001</v>
      </c>
      <c r="D4859">
        <v>163</v>
      </c>
      <c r="E4859">
        <v>4.2</v>
      </c>
      <c r="F4859" t="s">
        <v>23</v>
      </c>
      <c r="H4859">
        <v>79</v>
      </c>
      <c r="I4859">
        <v>2.5630000000000002</v>
      </c>
      <c r="J4859">
        <v>0.69</v>
      </c>
      <c r="K4859" t="s">
        <v>24</v>
      </c>
      <c r="L4859" t="s">
        <v>16917</v>
      </c>
      <c r="M4859" t="s">
        <v>16918</v>
      </c>
      <c r="N4859" t="s">
        <v>16919</v>
      </c>
      <c r="O4859" t="s">
        <v>28</v>
      </c>
      <c r="P4859">
        <v>6.6</v>
      </c>
      <c r="Q4859">
        <v>9.5</v>
      </c>
      <c r="R4859">
        <v>0.26300000000000001</v>
      </c>
      <c r="S4859">
        <v>5</v>
      </c>
      <c r="T4859" t="s">
        <v>29</v>
      </c>
      <c r="U4859" t="s">
        <v>24</v>
      </c>
      <c r="V4859" t="s">
        <v>24</v>
      </c>
    </row>
    <row r="4860" spans="1:22" x14ac:dyDescent="0.35">
      <c r="A4860" t="s">
        <v>16920</v>
      </c>
      <c r="B4860">
        <v>9.5671999999999997</v>
      </c>
      <c r="C4860">
        <v>93.360699999999994</v>
      </c>
      <c r="D4860">
        <v>71.13</v>
      </c>
      <c r="E4860">
        <v>4.9000000000000004</v>
      </c>
      <c r="F4860" t="s">
        <v>23</v>
      </c>
      <c r="H4860">
        <v>55</v>
      </c>
      <c r="I4860">
        <v>2.1619999999999999</v>
      </c>
      <c r="J4860">
        <v>1.24</v>
      </c>
      <c r="K4860" t="s">
        <v>24</v>
      </c>
      <c r="L4860" t="s">
        <v>16921</v>
      </c>
      <c r="M4860" t="s">
        <v>16922</v>
      </c>
      <c r="N4860" t="s">
        <v>16923</v>
      </c>
      <c r="O4860" t="s">
        <v>28</v>
      </c>
      <c r="P4860">
        <v>9.1</v>
      </c>
      <c r="Q4860">
        <v>5.7</v>
      </c>
      <c r="R4860">
        <v>7.3999999999999996E-2</v>
      </c>
      <c r="S4860">
        <v>58</v>
      </c>
      <c r="T4860" t="s">
        <v>29</v>
      </c>
      <c r="U4860" t="s">
        <v>24</v>
      </c>
      <c r="V4860" t="s">
        <v>24</v>
      </c>
    </row>
    <row r="4861" spans="1:22" x14ac:dyDescent="0.35">
      <c r="A4861" t="s">
        <v>16924</v>
      </c>
      <c r="B4861">
        <v>36.559399999999997</v>
      </c>
      <c r="C4861">
        <v>71.273499999999999</v>
      </c>
      <c r="D4861">
        <v>129.72999999999999</v>
      </c>
      <c r="E4861">
        <v>4</v>
      </c>
      <c r="F4861" t="s">
        <v>23</v>
      </c>
      <c r="H4861">
        <v>100</v>
      </c>
      <c r="I4861">
        <v>2.7130000000000001</v>
      </c>
      <c r="J4861">
        <v>0.98</v>
      </c>
      <c r="K4861" t="s">
        <v>24</v>
      </c>
      <c r="L4861" t="s">
        <v>16925</v>
      </c>
      <c r="M4861" t="s">
        <v>16926</v>
      </c>
      <c r="N4861" t="s">
        <v>16927</v>
      </c>
      <c r="O4861" t="s">
        <v>28</v>
      </c>
      <c r="P4861">
        <v>7.8</v>
      </c>
      <c r="Q4861">
        <v>10.3</v>
      </c>
      <c r="R4861">
        <v>0.14399999999999999</v>
      </c>
      <c r="S4861">
        <v>13</v>
      </c>
      <c r="T4861" t="s">
        <v>29</v>
      </c>
      <c r="U4861" t="s">
        <v>24</v>
      </c>
      <c r="V4861" t="s">
        <v>24</v>
      </c>
    </row>
    <row r="4862" spans="1:22" x14ac:dyDescent="0.35">
      <c r="A4862" t="s">
        <v>16928</v>
      </c>
      <c r="B4862">
        <v>36.906100000000002</v>
      </c>
      <c r="C4862">
        <v>71.028800000000004</v>
      </c>
      <c r="D4862">
        <v>103.43</v>
      </c>
      <c r="E4862">
        <v>4.5</v>
      </c>
      <c r="F4862" t="s">
        <v>23</v>
      </c>
      <c r="H4862">
        <v>111</v>
      </c>
      <c r="I4862">
        <v>2.6440000000000001</v>
      </c>
      <c r="J4862">
        <v>0.7</v>
      </c>
      <c r="K4862" t="s">
        <v>24</v>
      </c>
      <c r="L4862" t="s">
        <v>16929</v>
      </c>
      <c r="M4862" t="s">
        <v>16930</v>
      </c>
      <c r="N4862" t="s">
        <v>16931</v>
      </c>
      <c r="O4862" t="s">
        <v>28</v>
      </c>
      <c r="P4862">
        <v>9.9</v>
      </c>
      <c r="Q4862">
        <v>9.9</v>
      </c>
      <c r="R4862">
        <v>0.22</v>
      </c>
      <c r="S4862">
        <v>6</v>
      </c>
      <c r="T4862" t="s">
        <v>29</v>
      </c>
      <c r="U4862" t="s">
        <v>24</v>
      </c>
      <c r="V4862" t="s">
        <v>24</v>
      </c>
    </row>
    <row r="4863" spans="1:22" x14ac:dyDescent="0.35">
      <c r="A4863" t="s">
        <v>16932</v>
      </c>
      <c r="B4863">
        <v>30.382899999999999</v>
      </c>
      <c r="C4863">
        <v>94.779799999999994</v>
      </c>
      <c r="D4863">
        <v>10</v>
      </c>
      <c r="E4863">
        <v>4.8</v>
      </c>
      <c r="F4863" t="s">
        <v>23</v>
      </c>
      <c r="H4863">
        <v>39</v>
      </c>
      <c r="I4863">
        <v>3.238</v>
      </c>
      <c r="J4863">
        <v>0.67</v>
      </c>
      <c r="K4863" t="s">
        <v>24</v>
      </c>
      <c r="L4863" t="s">
        <v>16933</v>
      </c>
      <c r="M4863" t="s">
        <v>16934</v>
      </c>
      <c r="N4863" t="s">
        <v>13425</v>
      </c>
      <c r="O4863" t="s">
        <v>28</v>
      </c>
      <c r="P4863">
        <v>7.3</v>
      </c>
      <c r="Q4863">
        <v>1.8</v>
      </c>
      <c r="R4863">
        <v>4.2999999999999997E-2</v>
      </c>
      <c r="S4863">
        <v>179</v>
      </c>
      <c r="T4863" t="s">
        <v>29</v>
      </c>
      <c r="U4863" t="s">
        <v>24</v>
      </c>
      <c r="V4863" t="s">
        <v>24</v>
      </c>
    </row>
    <row r="4864" spans="1:22" x14ac:dyDescent="0.35">
      <c r="A4864" t="s">
        <v>16935</v>
      </c>
      <c r="B4864">
        <v>32.939900000000002</v>
      </c>
      <c r="C4864">
        <v>86.6267</v>
      </c>
      <c r="D4864">
        <v>10</v>
      </c>
      <c r="E4864">
        <v>4.8</v>
      </c>
      <c r="F4864" t="s">
        <v>23</v>
      </c>
      <c r="H4864">
        <v>31</v>
      </c>
      <c r="I4864">
        <v>4.9669999999999996</v>
      </c>
      <c r="J4864">
        <v>0.56000000000000005</v>
      </c>
      <c r="K4864" t="s">
        <v>24</v>
      </c>
      <c r="L4864" t="s">
        <v>16936</v>
      </c>
      <c r="M4864" t="s">
        <v>16937</v>
      </c>
      <c r="N4864" t="s">
        <v>52</v>
      </c>
      <c r="O4864" t="s">
        <v>28</v>
      </c>
      <c r="P4864">
        <v>5.0999999999999996</v>
      </c>
      <c r="Q4864">
        <v>1.7</v>
      </c>
      <c r="R4864">
        <v>3.7999999999999999E-2</v>
      </c>
      <c r="S4864">
        <v>211</v>
      </c>
      <c r="T4864" t="s">
        <v>29</v>
      </c>
      <c r="U4864" t="s">
        <v>24</v>
      </c>
      <c r="V4864" t="s">
        <v>24</v>
      </c>
    </row>
    <row r="4865" spans="1:22" x14ac:dyDescent="0.35">
      <c r="A4865" t="s">
        <v>16938</v>
      </c>
      <c r="B4865">
        <v>30.354600000000001</v>
      </c>
      <c r="C4865">
        <v>94.8125</v>
      </c>
      <c r="D4865">
        <v>10</v>
      </c>
      <c r="E4865">
        <v>4.8</v>
      </c>
      <c r="F4865" t="s">
        <v>23</v>
      </c>
      <c r="H4865">
        <v>59</v>
      </c>
      <c r="I4865">
        <v>3.2610000000000001</v>
      </c>
      <c r="J4865">
        <v>0.74</v>
      </c>
      <c r="K4865" t="s">
        <v>24</v>
      </c>
      <c r="L4865" t="s">
        <v>16939</v>
      </c>
      <c r="M4865" t="s">
        <v>16940</v>
      </c>
      <c r="N4865" t="s">
        <v>7665</v>
      </c>
      <c r="O4865" t="s">
        <v>28</v>
      </c>
      <c r="P4865">
        <v>7.2</v>
      </c>
      <c r="Q4865">
        <v>1.8</v>
      </c>
      <c r="R4865">
        <v>4.2999999999999997E-2</v>
      </c>
      <c r="S4865">
        <v>169</v>
      </c>
      <c r="T4865" t="s">
        <v>29</v>
      </c>
      <c r="U4865" t="s">
        <v>24</v>
      </c>
      <c r="V4865" t="s">
        <v>24</v>
      </c>
    </row>
    <row r="4866" spans="1:22" x14ac:dyDescent="0.35">
      <c r="A4866" t="s">
        <v>16941</v>
      </c>
      <c r="B4866">
        <v>28.083600000000001</v>
      </c>
      <c r="C4866">
        <v>65.938000000000002</v>
      </c>
      <c r="D4866">
        <v>13.39</v>
      </c>
      <c r="E4866">
        <v>4.2</v>
      </c>
      <c r="F4866" t="s">
        <v>23</v>
      </c>
      <c r="H4866">
        <v>131</v>
      </c>
      <c r="I4866">
        <v>8.3930000000000007</v>
      </c>
      <c r="J4866">
        <v>0.92</v>
      </c>
      <c r="K4866" t="s">
        <v>24</v>
      </c>
      <c r="L4866" t="s">
        <v>16942</v>
      </c>
      <c r="M4866" t="s">
        <v>16940</v>
      </c>
      <c r="N4866" t="s">
        <v>16943</v>
      </c>
      <c r="O4866" t="s">
        <v>28</v>
      </c>
      <c r="P4866">
        <v>9.8000000000000007</v>
      </c>
      <c r="Q4866">
        <v>4.7</v>
      </c>
      <c r="R4866">
        <v>9.8000000000000004E-2</v>
      </c>
      <c r="S4866">
        <v>29</v>
      </c>
      <c r="T4866" t="s">
        <v>29</v>
      </c>
      <c r="U4866" t="s">
        <v>24</v>
      </c>
      <c r="V4866" t="s">
        <v>24</v>
      </c>
    </row>
    <row r="4867" spans="1:22" x14ac:dyDescent="0.35">
      <c r="A4867" t="s">
        <v>16944</v>
      </c>
      <c r="B4867">
        <v>39.684699999999999</v>
      </c>
      <c r="C4867">
        <v>74.059799999999996</v>
      </c>
      <c r="D4867">
        <v>10</v>
      </c>
      <c r="E4867">
        <v>4.4000000000000004</v>
      </c>
      <c r="F4867" t="s">
        <v>23</v>
      </c>
      <c r="H4867">
        <v>52</v>
      </c>
      <c r="I4867">
        <v>1.754</v>
      </c>
      <c r="J4867">
        <v>0.51</v>
      </c>
      <c r="K4867" t="s">
        <v>24</v>
      </c>
      <c r="L4867" t="s">
        <v>16945</v>
      </c>
      <c r="M4867" t="s">
        <v>16946</v>
      </c>
      <c r="N4867" t="s">
        <v>16947</v>
      </c>
      <c r="O4867" t="s">
        <v>28</v>
      </c>
      <c r="P4867">
        <v>5.6</v>
      </c>
      <c r="Q4867">
        <v>1.9</v>
      </c>
      <c r="R4867">
        <v>8.8999999999999996E-2</v>
      </c>
      <c r="S4867">
        <v>36</v>
      </c>
      <c r="T4867" t="s">
        <v>29</v>
      </c>
      <c r="U4867" t="s">
        <v>24</v>
      </c>
      <c r="V4867" t="s">
        <v>24</v>
      </c>
    </row>
    <row r="4868" spans="1:22" x14ac:dyDescent="0.35">
      <c r="A4868" t="s">
        <v>16948</v>
      </c>
      <c r="B4868">
        <v>30.3765</v>
      </c>
      <c r="C4868">
        <v>94.825999999999993</v>
      </c>
      <c r="D4868">
        <v>10</v>
      </c>
      <c r="E4868">
        <v>4.8</v>
      </c>
      <c r="F4868" t="s">
        <v>23</v>
      </c>
      <c r="H4868">
        <v>82</v>
      </c>
      <c r="I4868">
        <v>5.4630000000000001</v>
      </c>
      <c r="J4868">
        <v>0.63</v>
      </c>
      <c r="K4868" t="s">
        <v>24</v>
      </c>
      <c r="L4868" t="s">
        <v>16949</v>
      </c>
      <c r="M4868" t="s">
        <v>16950</v>
      </c>
      <c r="N4868" t="s">
        <v>16951</v>
      </c>
      <c r="O4868" t="s">
        <v>28</v>
      </c>
      <c r="P4868">
        <v>4</v>
      </c>
      <c r="Q4868">
        <v>1.9</v>
      </c>
      <c r="R4868">
        <v>4.3999999999999997E-2</v>
      </c>
      <c r="S4868">
        <v>161</v>
      </c>
      <c r="T4868" t="s">
        <v>29</v>
      </c>
      <c r="U4868" t="s">
        <v>24</v>
      </c>
      <c r="V4868" t="s">
        <v>24</v>
      </c>
    </row>
    <row r="4869" spans="1:22" x14ac:dyDescent="0.35">
      <c r="A4869" t="s">
        <v>16952</v>
      </c>
      <c r="B4869">
        <v>23.122599999999998</v>
      </c>
      <c r="C4869">
        <v>93.292299999999997</v>
      </c>
      <c r="D4869">
        <v>10</v>
      </c>
      <c r="E4869">
        <v>4.2</v>
      </c>
      <c r="F4869" t="s">
        <v>23</v>
      </c>
      <c r="H4869">
        <v>105</v>
      </c>
      <c r="I4869">
        <v>0.55500000000000005</v>
      </c>
      <c r="J4869">
        <v>1.18</v>
      </c>
      <c r="K4869" t="s">
        <v>24</v>
      </c>
      <c r="L4869" t="s">
        <v>16953</v>
      </c>
      <c r="M4869" t="s">
        <v>16954</v>
      </c>
      <c r="N4869" t="s">
        <v>16955</v>
      </c>
      <c r="O4869" t="s">
        <v>28</v>
      </c>
      <c r="P4869">
        <v>3.3</v>
      </c>
      <c r="Q4869">
        <v>1.9</v>
      </c>
      <c r="R4869">
        <v>0.13200000000000001</v>
      </c>
      <c r="S4869">
        <v>16</v>
      </c>
      <c r="T4869" t="s">
        <v>29</v>
      </c>
      <c r="U4869" t="s">
        <v>24</v>
      </c>
      <c r="V4869" t="s">
        <v>24</v>
      </c>
    </row>
    <row r="4870" spans="1:22" x14ac:dyDescent="0.35">
      <c r="A4870" t="s">
        <v>16956</v>
      </c>
      <c r="B4870">
        <v>38.551699999999997</v>
      </c>
      <c r="C4870">
        <v>69.869799999999998</v>
      </c>
      <c r="D4870">
        <v>5.39</v>
      </c>
      <c r="E4870">
        <v>4.8</v>
      </c>
      <c r="F4870" t="s">
        <v>23</v>
      </c>
      <c r="H4870">
        <v>39</v>
      </c>
      <c r="I4870">
        <v>0.54</v>
      </c>
      <c r="J4870">
        <v>0.86</v>
      </c>
      <c r="K4870" t="s">
        <v>24</v>
      </c>
      <c r="L4870" t="s">
        <v>16957</v>
      </c>
      <c r="M4870" t="s">
        <v>16954</v>
      </c>
      <c r="N4870" t="s">
        <v>16958</v>
      </c>
      <c r="O4870" t="s">
        <v>28</v>
      </c>
      <c r="P4870">
        <v>2.8</v>
      </c>
      <c r="Q4870">
        <v>3.5</v>
      </c>
      <c r="R4870">
        <v>4.1000000000000002E-2</v>
      </c>
      <c r="S4870">
        <v>184</v>
      </c>
      <c r="T4870" t="s">
        <v>29</v>
      </c>
      <c r="U4870" t="s">
        <v>24</v>
      </c>
      <c r="V4870" t="s">
        <v>24</v>
      </c>
    </row>
    <row r="4871" spans="1:22" x14ac:dyDescent="0.35">
      <c r="A4871" t="s">
        <v>16959</v>
      </c>
      <c r="B4871">
        <v>30.3141</v>
      </c>
      <c r="C4871">
        <v>94.7804</v>
      </c>
      <c r="D4871">
        <v>10</v>
      </c>
      <c r="E4871">
        <v>4.4000000000000004</v>
      </c>
      <c r="F4871" t="s">
        <v>23</v>
      </c>
      <c r="H4871">
        <v>71</v>
      </c>
      <c r="I4871">
        <v>3.226</v>
      </c>
      <c r="J4871">
        <v>0.84</v>
      </c>
      <c r="K4871" t="s">
        <v>24</v>
      </c>
      <c r="L4871" t="s">
        <v>16960</v>
      </c>
      <c r="M4871" t="s">
        <v>16961</v>
      </c>
      <c r="N4871" t="s">
        <v>7459</v>
      </c>
      <c r="O4871" t="s">
        <v>28</v>
      </c>
      <c r="P4871">
        <v>7.9</v>
      </c>
      <c r="Q4871">
        <v>1.9</v>
      </c>
      <c r="R4871">
        <v>9.4E-2</v>
      </c>
      <c r="S4871">
        <v>33</v>
      </c>
      <c r="T4871" t="s">
        <v>29</v>
      </c>
      <c r="U4871" t="s">
        <v>24</v>
      </c>
      <c r="V4871" t="s">
        <v>24</v>
      </c>
    </row>
    <row r="4872" spans="1:22" x14ac:dyDescent="0.35">
      <c r="A4872" t="s">
        <v>16962</v>
      </c>
      <c r="B4872">
        <v>30.414400000000001</v>
      </c>
      <c r="C4872">
        <v>94.719800000000006</v>
      </c>
      <c r="D4872">
        <v>10</v>
      </c>
      <c r="E4872">
        <v>4.9000000000000004</v>
      </c>
      <c r="F4872" t="s">
        <v>23</v>
      </c>
      <c r="H4872">
        <v>69</v>
      </c>
      <c r="I4872">
        <v>3.194</v>
      </c>
      <c r="J4872">
        <v>0.68</v>
      </c>
      <c r="K4872" t="s">
        <v>24</v>
      </c>
      <c r="L4872" t="s">
        <v>16963</v>
      </c>
      <c r="M4872" t="s">
        <v>16961</v>
      </c>
      <c r="N4872" t="s">
        <v>16964</v>
      </c>
      <c r="O4872" t="s">
        <v>28</v>
      </c>
      <c r="P4872">
        <v>8.1</v>
      </c>
      <c r="Q4872">
        <v>1.8</v>
      </c>
      <c r="R4872">
        <v>3.9E-2</v>
      </c>
      <c r="S4872">
        <v>200</v>
      </c>
      <c r="T4872" t="s">
        <v>29</v>
      </c>
      <c r="U4872" t="s">
        <v>24</v>
      </c>
      <c r="V4872" t="s">
        <v>24</v>
      </c>
    </row>
    <row r="4873" spans="1:22" x14ac:dyDescent="0.35">
      <c r="A4873" t="s">
        <v>16965</v>
      </c>
      <c r="B4873">
        <v>39.381900000000002</v>
      </c>
      <c r="C4873">
        <v>95.205500000000001</v>
      </c>
      <c r="D4873">
        <v>10</v>
      </c>
      <c r="E4873">
        <v>4.5</v>
      </c>
      <c r="F4873" t="s">
        <v>23</v>
      </c>
      <c r="H4873">
        <v>58</v>
      </c>
      <c r="I4873">
        <v>7.55</v>
      </c>
      <c r="J4873">
        <v>0.71</v>
      </c>
      <c r="K4873" t="s">
        <v>24</v>
      </c>
      <c r="L4873" t="s">
        <v>16966</v>
      </c>
      <c r="M4873" t="s">
        <v>16967</v>
      </c>
      <c r="N4873" t="s">
        <v>16968</v>
      </c>
      <c r="O4873" t="s">
        <v>28</v>
      </c>
      <c r="P4873">
        <v>8.5</v>
      </c>
      <c r="Q4873">
        <v>1.9</v>
      </c>
      <c r="R4873">
        <v>7.0999999999999994E-2</v>
      </c>
      <c r="S4873">
        <v>58</v>
      </c>
      <c r="T4873" t="s">
        <v>29</v>
      </c>
      <c r="U4873" t="s">
        <v>24</v>
      </c>
      <c r="V4873" t="s">
        <v>24</v>
      </c>
    </row>
    <row r="4874" spans="1:22" x14ac:dyDescent="0.35">
      <c r="A4874" t="s">
        <v>16969</v>
      </c>
      <c r="B4874">
        <v>27.9727</v>
      </c>
      <c r="C4874">
        <v>65.973799999999997</v>
      </c>
      <c r="D4874">
        <v>10</v>
      </c>
      <c r="E4874">
        <v>4.2</v>
      </c>
      <c r="F4874" t="s">
        <v>23</v>
      </c>
      <c r="H4874">
        <v>135</v>
      </c>
      <c r="I4874">
        <v>7.0540000000000003</v>
      </c>
      <c r="J4874">
        <v>0.46</v>
      </c>
      <c r="K4874" t="s">
        <v>24</v>
      </c>
      <c r="L4874" t="s">
        <v>16970</v>
      </c>
      <c r="M4874" t="s">
        <v>16967</v>
      </c>
      <c r="N4874" t="s">
        <v>16971</v>
      </c>
      <c r="O4874" t="s">
        <v>28</v>
      </c>
      <c r="P4874">
        <v>6.2</v>
      </c>
      <c r="Q4874">
        <v>1.9</v>
      </c>
      <c r="R4874">
        <v>8.6999999999999994E-2</v>
      </c>
      <c r="S4874">
        <v>37</v>
      </c>
      <c r="T4874" t="s">
        <v>29</v>
      </c>
      <c r="U4874" t="s">
        <v>24</v>
      </c>
      <c r="V4874" t="s">
        <v>24</v>
      </c>
    </row>
    <row r="4875" spans="1:22" x14ac:dyDescent="0.35">
      <c r="A4875" t="s">
        <v>16972</v>
      </c>
      <c r="B4875">
        <v>28.0443</v>
      </c>
      <c r="C4875">
        <v>65.957800000000006</v>
      </c>
      <c r="D4875">
        <v>13.98</v>
      </c>
      <c r="E4875">
        <v>5.6</v>
      </c>
      <c r="F4875" t="s">
        <v>106</v>
      </c>
      <c r="H4875">
        <v>37</v>
      </c>
      <c r="I4875">
        <v>6.9930000000000003</v>
      </c>
      <c r="J4875">
        <v>0.74</v>
      </c>
      <c r="K4875" t="s">
        <v>24</v>
      </c>
      <c r="L4875" t="s">
        <v>16973</v>
      </c>
      <c r="M4875" t="s">
        <v>16974</v>
      </c>
      <c r="N4875" t="s">
        <v>16975</v>
      </c>
      <c r="O4875" t="s">
        <v>28</v>
      </c>
      <c r="P4875">
        <v>7.1</v>
      </c>
      <c r="Q4875">
        <v>2.1</v>
      </c>
      <c r="R4875">
        <v>8.3000000000000004E-2</v>
      </c>
      <c r="S4875">
        <v>14</v>
      </c>
      <c r="T4875" t="s">
        <v>29</v>
      </c>
      <c r="U4875" t="s">
        <v>24</v>
      </c>
      <c r="V4875" t="s">
        <v>24</v>
      </c>
    </row>
    <row r="4876" spans="1:22" x14ac:dyDescent="0.35">
      <c r="A4876" t="s">
        <v>16976</v>
      </c>
      <c r="B4876">
        <v>39.402799999999999</v>
      </c>
      <c r="C4876">
        <v>73.146299999999997</v>
      </c>
      <c r="D4876">
        <v>10</v>
      </c>
      <c r="E4876">
        <v>4.3</v>
      </c>
      <c r="F4876" t="s">
        <v>23</v>
      </c>
      <c r="H4876">
        <v>112</v>
      </c>
      <c r="I4876">
        <v>1.0409999999999999</v>
      </c>
      <c r="J4876">
        <v>1.18</v>
      </c>
      <c r="K4876" t="s">
        <v>24</v>
      </c>
      <c r="L4876" t="s">
        <v>16977</v>
      </c>
      <c r="M4876" t="s">
        <v>16967</v>
      </c>
      <c r="N4876" t="s">
        <v>16978</v>
      </c>
      <c r="O4876" t="s">
        <v>28</v>
      </c>
      <c r="P4876">
        <v>4.5999999999999996</v>
      </c>
      <c r="Q4876">
        <v>2</v>
      </c>
      <c r="R4876">
        <v>0.216</v>
      </c>
      <c r="S4876">
        <v>6</v>
      </c>
      <c r="T4876" t="s">
        <v>29</v>
      </c>
      <c r="U4876" t="s">
        <v>24</v>
      </c>
      <c r="V4876" t="s">
        <v>24</v>
      </c>
    </row>
    <row r="4877" spans="1:22" x14ac:dyDescent="0.35">
      <c r="A4877" t="s">
        <v>16979</v>
      </c>
      <c r="B4877">
        <v>29.898499999999999</v>
      </c>
      <c r="C4877">
        <v>95.161500000000004</v>
      </c>
      <c r="D4877">
        <v>10</v>
      </c>
      <c r="E4877">
        <v>4.8</v>
      </c>
      <c r="F4877" t="s">
        <v>23</v>
      </c>
      <c r="H4877">
        <v>42</v>
      </c>
      <c r="I4877">
        <v>3.512</v>
      </c>
      <c r="J4877">
        <v>0.82</v>
      </c>
      <c r="K4877" t="s">
        <v>24</v>
      </c>
      <c r="L4877" t="s">
        <v>16980</v>
      </c>
      <c r="M4877" t="s">
        <v>16967</v>
      </c>
      <c r="N4877" t="s">
        <v>16981</v>
      </c>
      <c r="O4877" t="s">
        <v>28</v>
      </c>
      <c r="P4877">
        <v>7.9</v>
      </c>
      <c r="Q4877">
        <v>1.8</v>
      </c>
      <c r="R4877">
        <v>4.2000000000000003E-2</v>
      </c>
      <c r="S4877">
        <v>178</v>
      </c>
      <c r="T4877" t="s">
        <v>29</v>
      </c>
      <c r="U4877" t="s">
        <v>24</v>
      </c>
      <c r="V4877" t="s">
        <v>24</v>
      </c>
    </row>
    <row r="4878" spans="1:22" x14ac:dyDescent="0.35">
      <c r="A4878" t="s">
        <v>16982</v>
      </c>
      <c r="B4878">
        <v>37.327199999999998</v>
      </c>
      <c r="C4878">
        <v>71.944800000000001</v>
      </c>
      <c r="D4878">
        <v>176.24</v>
      </c>
      <c r="E4878">
        <v>4</v>
      </c>
      <c r="F4878" t="s">
        <v>23</v>
      </c>
      <c r="H4878">
        <v>68</v>
      </c>
      <c r="I4878">
        <v>0.30299999999999999</v>
      </c>
      <c r="J4878">
        <v>0.68</v>
      </c>
      <c r="K4878" t="s">
        <v>24</v>
      </c>
      <c r="L4878" t="s">
        <v>16983</v>
      </c>
      <c r="M4878" t="s">
        <v>16967</v>
      </c>
      <c r="N4878" t="s">
        <v>12350</v>
      </c>
      <c r="O4878" t="s">
        <v>28</v>
      </c>
      <c r="P4878">
        <v>7.4</v>
      </c>
      <c r="Q4878">
        <v>5</v>
      </c>
      <c r="R4878">
        <v>0.19600000000000001</v>
      </c>
      <c r="S4878">
        <v>7</v>
      </c>
      <c r="T4878" t="s">
        <v>29</v>
      </c>
      <c r="U4878" t="s">
        <v>24</v>
      </c>
      <c r="V4878" t="s">
        <v>24</v>
      </c>
    </row>
    <row r="4879" spans="1:22" x14ac:dyDescent="0.35">
      <c r="A4879" t="s">
        <v>16984</v>
      </c>
      <c r="B4879">
        <v>38.911000000000001</v>
      </c>
      <c r="C4879">
        <v>74.745800000000003</v>
      </c>
      <c r="D4879">
        <v>35</v>
      </c>
      <c r="E4879">
        <v>4.3</v>
      </c>
      <c r="F4879" t="s">
        <v>23</v>
      </c>
      <c r="H4879">
        <v>59</v>
      </c>
      <c r="I4879">
        <v>2.355</v>
      </c>
      <c r="J4879">
        <v>0.54</v>
      </c>
      <c r="K4879" t="s">
        <v>24</v>
      </c>
      <c r="L4879" t="s">
        <v>16985</v>
      </c>
      <c r="M4879" t="s">
        <v>16986</v>
      </c>
      <c r="N4879" t="s">
        <v>16987</v>
      </c>
      <c r="O4879" t="s">
        <v>28</v>
      </c>
      <c r="P4879">
        <v>6.1</v>
      </c>
      <c r="Q4879">
        <v>2</v>
      </c>
      <c r="R4879">
        <v>0.09</v>
      </c>
      <c r="S4879">
        <v>35</v>
      </c>
      <c r="T4879" t="s">
        <v>29</v>
      </c>
      <c r="U4879" t="s">
        <v>24</v>
      </c>
      <c r="V4879" t="s">
        <v>24</v>
      </c>
    </row>
    <row r="4880" spans="1:22" x14ac:dyDescent="0.35">
      <c r="A4880" t="s">
        <v>16988</v>
      </c>
      <c r="B4880">
        <v>30.388000000000002</v>
      </c>
      <c r="C4880">
        <v>94.811099999999996</v>
      </c>
      <c r="D4880">
        <v>10</v>
      </c>
      <c r="E4880">
        <v>4.0999999999999996</v>
      </c>
      <c r="F4880" t="s">
        <v>23</v>
      </c>
      <c r="H4880">
        <v>161</v>
      </c>
      <c r="I4880">
        <v>3.266</v>
      </c>
      <c r="J4880">
        <v>0.56000000000000005</v>
      </c>
      <c r="K4880" t="s">
        <v>24</v>
      </c>
      <c r="L4880" t="s">
        <v>16989</v>
      </c>
      <c r="M4880" t="s">
        <v>16990</v>
      </c>
      <c r="N4880" t="s">
        <v>7641</v>
      </c>
      <c r="O4880" t="s">
        <v>28</v>
      </c>
      <c r="P4880">
        <v>6.9</v>
      </c>
      <c r="Q4880">
        <v>2</v>
      </c>
      <c r="R4880">
        <v>0.13</v>
      </c>
      <c r="S4880">
        <v>16</v>
      </c>
      <c r="T4880" t="s">
        <v>29</v>
      </c>
      <c r="U4880" t="s">
        <v>24</v>
      </c>
      <c r="V4880" t="s">
        <v>24</v>
      </c>
    </row>
    <row r="4881" spans="1:22" x14ac:dyDescent="0.35">
      <c r="A4881" t="s">
        <v>16991</v>
      </c>
      <c r="B4881">
        <v>30.325500000000002</v>
      </c>
      <c r="C4881">
        <v>94.792100000000005</v>
      </c>
      <c r="D4881">
        <v>10</v>
      </c>
      <c r="E4881">
        <v>4.4000000000000004</v>
      </c>
      <c r="F4881" t="s">
        <v>23</v>
      </c>
      <c r="H4881">
        <v>87</v>
      </c>
      <c r="I4881">
        <v>3.238</v>
      </c>
      <c r="J4881">
        <v>0.83</v>
      </c>
      <c r="K4881" t="s">
        <v>24</v>
      </c>
      <c r="L4881" t="s">
        <v>16992</v>
      </c>
      <c r="M4881" t="s">
        <v>16993</v>
      </c>
      <c r="N4881" t="s">
        <v>13498</v>
      </c>
      <c r="O4881" t="s">
        <v>28</v>
      </c>
      <c r="P4881">
        <v>4.2</v>
      </c>
      <c r="Q4881">
        <v>1.9</v>
      </c>
      <c r="R4881">
        <v>8.2000000000000003E-2</v>
      </c>
      <c r="S4881">
        <v>43</v>
      </c>
      <c r="T4881" t="s">
        <v>29</v>
      </c>
      <c r="U4881" t="s">
        <v>24</v>
      </c>
      <c r="V4881" t="s">
        <v>24</v>
      </c>
    </row>
    <row r="4882" spans="1:22" x14ac:dyDescent="0.35">
      <c r="A4882" t="s">
        <v>16994</v>
      </c>
      <c r="B4882">
        <v>30.354399999999998</v>
      </c>
      <c r="C4882">
        <v>94.742000000000004</v>
      </c>
      <c r="D4882">
        <v>10</v>
      </c>
      <c r="E4882">
        <v>4.9000000000000004</v>
      </c>
      <c r="F4882" t="s">
        <v>23</v>
      </c>
      <c r="H4882">
        <v>69</v>
      </c>
      <c r="I4882">
        <v>5.4089999999999998</v>
      </c>
      <c r="J4882">
        <v>0.89</v>
      </c>
      <c r="K4882" t="s">
        <v>24</v>
      </c>
      <c r="L4882" t="s">
        <v>16995</v>
      </c>
      <c r="M4882" t="s">
        <v>16993</v>
      </c>
      <c r="N4882" t="s">
        <v>7469</v>
      </c>
      <c r="O4882" t="s">
        <v>28</v>
      </c>
      <c r="P4882">
        <v>8.1</v>
      </c>
      <c r="Q4882">
        <v>1.8</v>
      </c>
      <c r="R4882">
        <v>4.3999999999999997E-2</v>
      </c>
      <c r="S4882">
        <v>168</v>
      </c>
      <c r="T4882" t="s">
        <v>29</v>
      </c>
      <c r="U4882" t="s">
        <v>24</v>
      </c>
      <c r="V4882" t="s">
        <v>24</v>
      </c>
    </row>
    <row r="4883" spans="1:22" x14ac:dyDescent="0.35">
      <c r="A4883" t="s">
        <v>16996</v>
      </c>
      <c r="B4883">
        <v>7.3494000000000002</v>
      </c>
      <c r="C4883">
        <v>93.317599999999999</v>
      </c>
      <c r="D4883">
        <v>40.31</v>
      </c>
      <c r="E4883">
        <v>4.3</v>
      </c>
      <c r="F4883" t="s">
        <v>23</v>
      </c>
      <c r="H4883">
        <v>203</v>
      </c>
      <c r="I4883">
        <v>4.1769999999999996</v>
      </c>
      <c r="J4883">
        <v>0.36</v>
      </c>
      <c r="K4883" t="s">
        <v>24</v>
      </c>
      <c r="L4883" t="s">
        <v>16997</v>
      </c>
      <c r="M4883" t="s">
        <v>16990</v>
      </c>
      <c r="N4883" t="s">
        <v>16998</v>
      </c>
      <c r="O4883" t="s">
        <v>28</v>
      </c>
      <c r="P4883">
        <v>14.9</v>
      </c>
      <c r="Q4883">
        <v>11.2</v>
      </c>
      <c r="R4883">
        <v>0.16800000000000001</v>
      </c>
      <c r="S4883">
        <v>10</v>
      </c>
      <c r="T4883" t="s">
        <v>29</v>
      </c>
      <c r="U4883" t="s">
        <v>24</v>
      </c>
      <c r="V4883" t="s">
        <v>24</v>
      </c>
    </row>
    <row r="4884" spans="1:22" x14ac:dyDescent="0.35">
      <c r="A4884" t="s">
        <v>16999</v>
      </c>
      <c r="B4884">
        <v>24.212900000000001</v>
      </c>
      <c r="C4884">
        <v>93.950699999999998</v>
      </c>
      <c r="D4884">
        <v>59.16</v>
      </c>
      <c r="E4884">
        <v>4.3</v>
      </c>
      <c r="F4884" t="s">
        <v>23</v>
      </c>
      <c r="H4884">
        <v>47</v>
      </c>
      <c r="I4884">
        <v>0.31900000000000001</v>
      </c>
      <c r="J4884">
        <v>1.07</v>
      </c>
      <c r="K4884" t="s">
        <v>24</v>
      </c>
      <c r="L4884" t="s">
        <v>17000</v>
      </c>
      <c r="M4884" t="s">
        <v>17001</v>
      </c>
      <c r="N4884" t="s">
        <v>17002</v>
      </c>
      <c r="O4884" t="s">
        <v>28</v>
      </c>
      <c r="P4884">
        <v>4.3</v>
      </c>
      <c r="Q4884">
        <v>5.8</v>
      </c>
      <c r="R4884">
        <v>8.8999999999999996E-2</v>
      </c>
      <c r="S4884">
        <v>36</v>
      </c>
      <c r="T4884" t="s">
        <v>29</v>
      </c>
      <c r="U4884" t="s">
        <v>24</v>
      </c>
      <c r="V4884" t="s">
        <v>24</v>
      </c>
    </row>
    <row r="4885" spans="1:22" x14ac:dyDescent="0.35">
      <c r="A4885" t="s">
        <v>17003</v>
      </c>
      <c r="B4885">
        <v>1.0718000000000001</v>
      </c>
      <c r="C4885">
        <v>96.886700000000005</v>
      </c>
      <c r="D4885">
        <v>10</v>
      </c>
      <c r="E4885">
        <v>4.0999999999999996</v>
      </c>
      <c r="F4885" t="s">
        <v>23</v>
      </c>
      <c r="H4885">
        <v>193</v>
      </c>
      <c r="I4885">
        <v>0.72599999999999998</v>
      </c>
      <c r="J4885">
        <v>0.92</v>
      </c>
      <c r="K4885" t="s">
        <v>24</v>
      </c>
      <c r="L4885" t="s">
        <v>17004</v>
      </c>
      <c r="M4885" t="s">
        <v>16990</v>
      </c>
      <c r="N4885" t="s">
        <v>17005</v>
      </c>
      <c r="O4885" t="s">
        <v>28</v>
      </c>
      <c r="P4885">
        <v>5.5</v>
      </c>
      <c r="Q4885">
        <v>1.9</v>
      </c>
      <c r="R4885">
        <v>0.16500000000000001</v>
      </c>
      <c r="S4885">
        <v>12</v>
      </c>
      <c r="T4885" t="s">
        <v>29</v>
      </c>
      <c r="U4885" t="s">
        <v>24</v>
      </c>
      <c r="V4885" t="s">
        <v>24</v>
      </c>
    </row>
    <row r="4886" spans="1:22" x14ac:dyDescent="0.35">
      <c r="A4886" t="s">
        <v>17006</v>
      </c>
      <c r="B4886">
        <v>30.446400000000001</v>
      </c>
      <c r="C4886">
        <v>94.9345</v>
      </c>
      <c r="D4886">
        <v>10</v>
      </c>
      <c r="E4886">
        <v>4.9000000000000004</v>
      </c>
      <c r="F4886" t="s">
        <v>23</v>
      </c>
      <c r="H4886">
        <v>86</v>
      </c>
      <c r="I4886">
        <v>3.3820000000000001</v>
      </c>
      <c r="J4886">
        <v>0.9</v>
      </c>
      <c r="K4886" t="s">
        <v>24</v>
      </c>
      <c r="L4886" t="s">
        <v>17007</v>
      </c>
      <c r="M4886" t="s">
        <v>17008</v>
      </c>
      <c r="N4886" t="s">
        <v>17009</v>
      </c>
      <c r="O4886" t="s">
        <v>28</v>
      </c>
      <c r="P4886">
        <v>7.1</v>
      </c>
      <c r="Q4886">
        <v>1.8</v>
      </c>
      <c r="R4886">
        <v>5.6000000000000001E-2</v>
      </c>
      <c r="S4886">
        <v>102</v>
      </c>
      <c r="T4886" t="s">
        <v>29</v>
      </c>
      <c r="U4886" t="s">
        <v>24</v>
      </c>
      <c r="V4886" t="s">
        <v>24</v>
      </c>
    </row>
    <row r="4887" spans="1:22" x14ac:dyDescent="0.35">
      <c r="A4887" t="s">
        <v>17010</v>
      </c>
      <c r="B4887">
        <v>30.360499999999998</v>
      </c>
      <c r="C4887">
        <v>94.773700000000005</v>
      </c>
      <c r="D4887">
        <v>10</v>
      </c>
      <c r="E4887">
        <v>4.8</v>
      </c>
      <c r="F4887" t="s">
        <v>23</v>
      </c>
      <c r="H4887">
        <v>30</v>
      </c>
      <c r="I4887">
        <v>3.2290000000000001</v>
      </c>
      <c r="J4887">
        <v>0.38</v>
      </c>
      <c r="K4887" t="s">
        <v>24</v>
      </c>
      <c r="L4887" t="s">
        <v>17011</v>
      </c>
      <c r="M4887" t="s">
        <v>17012</v>
      </c>
      <c r="N4887" t="s">
        <v>13583</v>
      </c>
      <c r="O4887" t="s">
        <v>28</v>
      </c>
      <c r="P4887">
        <v>6.9</v>
      </c>
      <c r="Q4887">
        <v>1.7</v>
      </c>
      <c r="R4887">
        <v>6.4000000000000001E-2</v>
      </c>
      <c r="S4887">
        <v>75</v>
      </c>
      <c r="T4887" t="s">
        <v>29</v>
      </c>
      <c r="U4887" t="s">
        <v>24</v>
      </c>
      <c r="V4887" t="s">
        <v>24</v>
      </c>
    </row>
    <row r="4888" spans="1:22" x14ac:dyDescent="0.35">
      <c r="A4888" t="s">
        <v>17013</v>
      </c>
      <c r="B4888">
        <v>30.410900000000002</v>
      </c>
      <c r="C4888">
        <v>94.781700000000001</v>
      </c>
      <c r="D4888">
        <v>10</v>
      </c>
      <c r="E4888">
        <v>4.9000000000000004</v>
      </c>
      <c r="F4888" t="s">
        <v>23</v>
      </c>
      <c r="H4888">
        <v>48</v>
      </c>
      <c r="I4888">
        <v>5.4749999999999996</v>
      </c>
      <c r="J4888">
        <v>0.5</v>
      </c>
      <c r="K4888" t="s">
        <v>24</v>
      </c>
      <c r="L4888" t="s">
        <v>17014</v>
      </c>
      <c r="M4888" t="s">
        <v>17015</v>
      </c>
      <c r="N4888" t="s">
        <v>17016</v>
      </c>
      <c r="O4888" t="s">
        <v>28</v>
      </c>
      <c r="P4888">
        <v>6.4</v>
      </c>
      <c r="Q4888">
        <v>1.8</v>
      </c>
      <c r="R4888">
        <v>6.4000000000000001E-2</v>
      </c>
      <c r="S4888">
        <v>78</v>
      </c>
      <c r="T4888" t="s">
        <v>29</v>
      </c>
      <c r="U4888" t="s">
        <v>24</v>
      </c>
      <c r="V4888" t="s">
        <v>24</v>
      </c>
    </row>
    <row r="4889" spans="1:22" x14ac:dyDescent="0.35">
      <c r="A4889" t="s">
        <v>17017</v>
      </c>
      <c r="B4889">
        <v>1.0281</v>
      </c>
      <c r="C4889">
        <v>97.000699999999995</v>
      </c>
      <c r="D4889">
        <v>10</v>
      </c>
      <c r="E4889">
        <v>4.5</v>
      </c>
      <c r="F4889" t="s">
        <v>23</v>
      </c>
      <c r="H4889">
        <v>160</v>
      </c>
      <c r="I4889">
        <v>0.63600000000000001</v>
      </c>
      <c r="J4889">
        <v>1.35</v>
      </c>
      <c r="K4889" t="s">
        <v>24</v>
      </c>
      <c r="L4889" t="s">
        <v>17018</v>
      </c>
      <c r="M4889" t="s">
        <v>17015</v>
      </c>
      <c r="N4889" t="s">
        <v>17019</v>
      </c>
      <c r="O4889" t="s">
        <v>28</v>
      </c>
      <c r="P4889">
        <v>6.8</v>
      </c>
      <c r="Q4889">
        <v>1.9</v>
      </c>
      <c r="R4889">
        <v>0.111</v>
      </c>
      <c r="S4889">
        <v>24</v>
      </c>
      <c r="T4889" t="s">
        <v>29</v>
      </c>
      <c r="U4889" t="s">
        <v>24</v>
      </c>
      <c r="V4889" t="s">
        <v>24</v>
      </c>
    </row>
    <row r="4890" spans="1:22" x14ac:dyDescent="0.35">
      <c r="A4890" t="s">
        <v>17020</v>
      </c>
      <c r="B4890">
        <v>24.5305</v>
      </c>
      <c r="C4890">
        <v>94.8553</v>
      </c>
      <c r="D4890">
        <v>103.06</v>
      </c>
      <c r="E4890">
        <v>4.3</v>
      </c>
      <c r="F4890" t="s">
        <v>23</v>
      </c>
      <c r="H4890">
        <v>147</v>
      </c>
      <c r="I4890">
        <v>0.58799999999999997</v>
      </c>
      <c r="J4890">
        <v>0.84</v>
      </c>
      <c r="K4890" t="s">
        <v>24</v>
      </c>
      <c r="L4890" t="s">
        <v>17021</v>
      </c>
      <c r="M4890" t="s">
        <v>17022</v>
      </c>
      <c r="N4890" t="s">
        <v>17023</v>
      </c>
      <c r="O4890" t="s">
        <v>28</v>
      </c>
      <c r="P4890">
        <v>9.3000000000000007</v>
      </c>
      <c r="Q4890">
        <v>6.6</v>
      </c>
      <c r="R4890">
        <v>0.23799999999999999</v>
      </c>
      <c r="S4890">
        <v>5</v>
      </c>
      <c r="T4890" t="s">
        <v>29</v>
      </c>
      <c r="U4890" t="s">
        <v>24</v>
      </c>
      <c r="V4890" t="s">
        <v>24</v>
      </c>
    </row>
    <row r="4891" spans="1:22" x14ac:dyDescent="0.35">
      <c r="A4891" t="s">
        <v>17024</v>
      </c>
      <c r="B4891">
        <v>31.1693</v>
      </c>
      <c r="C4891">
        <v>84.1935</v>
      </c>
      <c r="D4891">
        <v>10</v>
      </c>
      <c r="E4891">
        <v>4.0999999999999996</v>
      </c>
      <c r="F4891" t="s">
        <v>23</v>
      </c>
      <c r="H4891">
        <v>145</v>
      </c>
      <c r="I4891">
        <v>3.9289999999999998</v>
      </c>
      <c r="J4891">
        <v>1.34</v>
      </c>
      <c r="K4891" t="s">
        <v>24</v>
      </c>
      <c r="L4891" t="s">
        <v>17025</v>
      </c>
      <c r="M4891" t="s">
        <v>17026</v>
      </c>
      <c r="N4891" t="s">
        <v>17027</v>
      </c>
      <c r="O4891" t="s">
        <v>28</v>
      </c>
      <c r="P4891">
        <v>8.9</v>
      </c>
      <c r="Q4891">
        <v>2</v>
      </c>
      <c r="R4891">
        <v>0.30099999999999999</v>
      </c>
      <c r="S4891">
        <v>3</v>
      </c>
      <c r="T4891" t="s">
        <v>29</v>
      </c>
      <c r="U4891" t="s">
        <v>24</v>
      </c>
      <c r="V4891" t="s">
        <v>24</v>
      </c>
    </row>
    <row r="4892" spans="1:22" x14ac:dyDescent="0.35">
      <c r="A4892" t="s">
        <v>17028</v>
      </c>
      <c r="B4892">
        <v>3.7416999999999998</v>
      </c>
      <c r="C4892">
        <v>95.619200000000006</v>
      </c>
      <c r="D4892">
        <v>43.5</v>
      </c>
      <c r="E4892">
        <v>4.5999999999999996</v>
      </c>
      <c r="F4892" t="s">
        <v>23</v>
      </c>
      <c r="H4892">
        <v>51</v>
      </c>
      <c r="I4892">
        <v>1.9830000000000001</v>
      </c>
      <c r="J4892">
        <v>0.77</v>
      </c>
      <c r="K4892" t="s">
        <v>24</v>
      </c>
      <c r="L4892" t="s">
        <v>17029</v>
      </c>
      <c r="M4892" t="s">
        <v>17030</v>
      </c>
      <c r="N4892" t="s">
        <v>17031</v>
      </c>
      <c r="O4892" t="s">
        <v>28</v>
      </c>
      <c r="P4892">
        <v>7.7</v>
      </c>
      <c r="Q4892">
        <v>5.7</v>
      </c>
      <c r="R4892">
        <v>9.6000000000000002E-2</v>
      </c>
      <c r="S4892">
        <v>32</v>
      </c>
      <c r="T4892" t="s">
        <v>29</v>
      </c>
      <c r="U4892" t="s">
        <v>24</v>
      </c>
      <c r="V4892" t="s">
        <v>24</v>
      </c>
    </row>
    <row r="4893" spans="1:22" x14ac:dyDescent="0.35">
      <c r="A4893" t="s">
        <v>17032</v>
      </c>
      <c r="B4893">
        <v>31.918500000000002</v>
      </c>
      <c r="C4893">
        <v>90.373800000000003</v>
      </c>
      <c r="D4893">
        <v>10</v>
      </c>
      <c r="E4893">
        <v>4</v>
      </c>
      <c r="F4893" t="s">
        <v>23</v>
      </c>
      <c r="H4893">
        <v>51</v>
      </c>
      <c r="I4893">
        <v>5.0119999999999996</v>
      </c>
      <c r="J4893">
        <v>0.48</v>
      </c>
      <c r="K4893" t="s">
        <v>24</v>
      </c>
      <c r="L4893" t="s">
        <v>17033</v>
      </c>
      <c r="M4893" t="s">
        <v>17034</v>
      </c>
      <c r="N4893" t="s">
        <v>17035</v>
      </c>
      <c r="O4893" t="s">
        <v>28</v>
      </c>
      <c r="P4893">
        <v>8.9</v>
      </c>
      <c r="Q4893">
        <v>1.9</v>
      </c>
      <c r="R4893">
        <v>0.108</v>
      </c>
      <c r="S4893">
        <v>23</v>
      </c>
      <c r="T4893" t="s">
        <v>29</v>
      </c>
      <c r="U4893" t="s">
        <v>24</v>
      </c>
      <c r="V4893" t="s">
        <v>24</v>
      </c>
    </row>
    <row r="4894" spans="1:22" x14ac:dyDescent="0.35">
      <c r="A4894" t="s">
        <v>17036</v>
      </c>
      <c r="B4894">
        <v>36.064799999999998</v>
      </c>
      <c r="C4894">
        <v>69.157399999999996</v>
      </c>
      <c r="D4894">
        <v>46.44</v>
      </c>
      <c r="E4894">
        <v>4.4000000000000004</v>
      </c>
      <c r="F4894" t="s">
        <v>23</v>
      </c>
      <c r="H4894">
        <v>39</v>
      </c>
      <c r="I4894">
        <v>1.5229999999999999</v>
      </c>
      <c r="J4894">
        <v>0.83</v>
      </c>
      <c r="K4894" t="s">
        <v>24</v>
      </c>
      <c r="L4894" t="s">
        <v>17037</v>
      </c>
      <c r="M4894" t="s">
        <v>17038</v>
      </c>
      <c r="N4894" t="s">
        <v>17039</v>
      </c>
      <c r="O4894" t="s">
        <v>28</v>
      </c>
      <c r="P4894">
        <v>3.2</v>
      </c>
      <c r="Q4894">
        <v>6.8</v>
      </c>
      <c r="R4894">
        <v>7.1999999999999995E-2</v>
      </c>
      <c r="S4894">
        <v>66</v>
      </c>
      <c r="T4894" t="s">
        <v>29</v>
      </c>
      <c r="U4894" t="s">
        <v>24</v>
      </c>
      <c r="V4894" t="s">
        <v>24</v>
      </c>
    </row>
    <row r="4895" spans="1:22" x14ac:dyDescent="0.35">
      <c r="A4895" t="s">
        <v>17040</v>
      </c>
      <c r="B4895">
        <v>33.0351</v>
      </c>
      <c r="C4895">
        <v>86.884799999999998</v>
      </c>
      <c r="D4895">
        <v>10</v>
      </c>
      <c r="E4895">
        <v>4.5999999999999996</v>
      </c>
      <c r="F4895" t="s">
        <v>23</v>
      </c>
      <c r="H4895">
        <v>61</v>
      </c>
      <c r="I4895">
        <v>4.9180000000000001</v>
      </c>
      <c r="J4895">
        <v>0.51</v>
      </c>
      <c r="K4895" t="s">
        <v>24</v>
      </c>
      <c r="L4895" t="s">
        <v>17041</v>
      </c>
      <c r="M4895" t="s">
        <v>17042</v>
      </c>
      <c r="N4895" t="s">
        <v>52</v>
      </c>
      <c r="O4895" t="s">
        <v>28</v>
      </c>
      <c r="P4895">
        <v>8.1999999999999993</v>
      </c>
      <c r="Q4895">
        <v>1.8</v>
      </c>
      <c r="R4895">
        <v>5.8999999999999997E-2</v>
      </c>
      <c r="S4895">
        <v>85</v>
      </c>
      <c r="T4895" t="s">
        <v>29</v>
      </c>
      <c r="U4895" t="s">
        <v>24</v>
      </c>
      <c r="V4895" t="s">
        <v>24</v>
      </c>
    </row>
    <row r="4896" spans="1:22" x14ac:dyDescent="0.35">
      <c r="A4896" t="s">
        <v>17043</v>
      </c>
      <c r="B4896">
        <v>36.396999999999998</v>
      </c>
      <c r="C4896">
        <v>70.898200000000003</v>
      </c>
      <c r="D4896">
        <v>155.82</v>
      </c>
      <c r="E4896">
        <v>4.0999999999999996</v>
      </c>
      <c r="F4896" t="s">
        <v>23</v>
      </c>
      <c r="H4896">
        <v>76</v>
      </c>
      <c r="I4896">
        <v>1.284</v>
      </c>
      <c r="J4896">
        <v>0.71</v>
      </c>
      <c r="K4896" t="s">
        <v>24</v>
      </c>
      <c r="L4896" t="s">
        <v>17044</v>
      </c>
      <c r="M4896" t="s">
        <v>17045</v>
      </c>
      <c r="N4896" t="s">
        <v>17046</v>
      </c>
      <c r="O4896" t="s">
        <v>28</v>
      </c>
      <c r="P4896">
        <v>4.0999999999999996</v>
      </c>
      <c r="Q4896">
        <v>7.8</v>
      </c>
      <c r="R4896">
        <v>0.112</v>
      </c>
      <c r="S4896">
        <v>22</v>
      </c>
      <c r="T4896" t="s">
        <v>29</v>
      </c>
      <c r="U4896" t="s">
        <v>24</v>
      </c>
      <c r="V4896" t="s">
        <v>24</v>
      </c>
    </row>
    <row r="4897" spans="1:22" x14ac:dyDescent="0.35">
      <c r="A4897" t="s">
        <v>17047</v>
      </c>
      <c r="B4897">
        <v>39.774700000000003</v>
      </c>
      <c r="C4897">
        <v>77.3352</v>
      </c>
      <c r="D4897">
        <v>10</v>
      </c>
      <c r="E4897">
        <v>4.5999999999999996</v>
      </c>
      <c r="F4897" t="s">
        <v>23</v>
      </c>
      <c r="H4897">
        <v>94</v>
      </c>
      <c r="I4897">
        <v>1.946</v>
      </c>
      <c r="J4897">
        <v>0.83</v>
      </c>
      <c r="K4897" t="s">
        <v>24</v>
      </c>
      <c r="L4897" t="s">
        <v>17048</v>
      </c>
      <c r="M4897" t="s">
        <v>17049</v>
      </c>
      <c r="N4897" t="s">
        <v>17050</v>
      </c>
      <c r="O4897" t="s">
        <v>28</v>
      </c>
      <c r="P4897">
        <v>2.6</v>
      </c>
      <c r="Q4897">
        <v>1.8</v>
      </c>
      <c r="R4897">
        <v>7.6999999999999999E-2</v>
      </c>
      <c r="S4897">
        <v>51</v>
      </c>
      <c r="T4897" t="s">
        <v>29</v>
      </c>
      <c r="U4897" t="s">
        <v>24</v>
      </c>
      <c r="V4897" t="s">
        <v>24</v>
      </c>
    </row>
    <row r="4898" spans="1:22" x14ac:dyDescent="0.35">
      <c r="A4898" t="s">
        <v>17051</v>
      </c>
      <c r="B4898">
        <v>38.655900000000003</v>
      </c>
      <c r="C4898">
        <v>73.236099999999993</v>
      </c>
      <c r="D4898">
        <v>114.87</v>
      </c>
      <c r="E4898">
        <v>4.0999999999999996</v>
      </c>
      <c r="F4898" t="s">
        <v>23</v>
      </c>
      <c r="H4898">
        <v>121</v>
      </c>
      <c r="I4898">
        <v>1.387</v>
      </c>
      <c r="J4898">
        <v>0.73</v>
      </c>
      <c r="K4898" t="s">
        <v>24</v>
      </c>
      <c r="L4898" t="s">
        <v>17052</v>
      </c>
      <c r="M4898" t="s">
        <v>17053</v>
      </c>
      <c r="N4898" t="s">
        <v>17054</v>
      </c>
      <c r="O4898" t="s">
        <v>28</v>
      </c>
      <c r="P4898">
        <v>7.1</v>
      </c>
      <c r="Q4898">
        <v>7.2</v>
      </c>
      <c r="R4898">
        <v>0.30099999999999999</v>
      </c>
      <c r="S4898">
        <v>3</v>
      </c>
      <c r="T4898" t="s">
        <v>29</v>
      </c>
      <c r="U4898" t="s">
        <v>24</v>
      </c>
      <c r="V4898" t="s">
        <v>24</v>
      </c>
    </row>
    <row r="4899" spans="1:22" x14ac:dyDescent="0.35">
      <c r="A4899" t="s">
        <v>17055</v>
      </c>
      <c r="B4899">
        <v>35.346499999999999</v>
      </c>
      <c r="C4899">
        <v>69.603999999999999</v>
      </c>
      <c r="D4899">
        <v>10</v>
      </c>
      <c r="E4899">
        <v>4.5</v>
      </c>
      <c r="F4899" t="s">
        <v>23</v>
      </c>
      <c r="H4899">
        <v>95</v>
      </c>
      <c r="I4899">
        <v>0.92600000000000005</v>
      </c>
      <c r="J4899">
        <v>0.91</v>
      </c>
      <c r="K4899" t="s">
        <v>24</v>
      </c>
      <c r="L4899" t="s">
        <v>17056</v>
      </c>
      <c r="M4899" t="s">
        <v>17057</v>
      </c>
      <c r="N4899" t="s">
        <v>17058</v>
      </c>
      <c r="O4899" t="s">
        <v>28</v>
      </c>
      <c r="P4899">
        <v>5.7</v>
      </c>
      <c r="Q4899">
        <v>1.9</v>
      </c>
      <c r="R4899">
        <v>0.13100000000000001</v>
      </c>
      <c r="S4899">
        <v>17</v>
      </c>
      <c r="T4899" t="s">
        <v>29</v>
      </c>
      <c r="U4899" t="s">
        <v>24</v>
      </c>
      <c r="V4899" t="s">
        <v>24</v>
      </c>
    </row>
    <row r="4900" spans="1:22" x14ac:dyDescent="0.35">
      <c r="A4900" t="s">
        <v>17059</v>
      </c>
      <c r="B4900">
        <v>34.482199999999999</v>
      </c>
      <c r="C4900">
        <v>81.895799999999994</v>
      </c>
      <c r="D4900">
        <v>10</v>
      </c>
      <c r="E4900">
        <v>4.0999999999999996</v>
      </c>
      <c r="F4900" t="s">
        <v>23</v>
      </c>
      <c r="H4900">
        <v>116</v>
      </c>
      <c r="I4900">
        <v>7.0330000000000004</v>
      </c>
      <c r="J4900">
        <v>1</v>
      </c>
      <c r="K4900" t="s">
        <v>24</v>
      </c>
      <c r="L4900" t="s">
        <v>17060</v>
      </c>
      <c r="M4900" t="s">
        <v>17057</v>
      </c>
      <c r="N4900" t="s">
        <v>52</v>
      </c>
      <c r="O4900" t="s">
        <v>28</v>
      </c>
      <c r="P4900">
        <v>9.3000000000000007</v>
      </c>
      <c r="Q4900">
        <v>1.9</v>
      </c>
      <c r="R4900">
        <v>0.158</v>
      </c>
      <c r="S4900">
        <v>11</v>
      </c>
      <c r="T4900" t="s">
        <v>29</v>
      </c>
      <c r="U4900" t="s">
        <v>24</v>
      </c>
      <c r="V4900" t="s">
        <v>24</v>
      </c>
    </row>
    <row r="4901" spans="1:22" x14ac:dyDescent="0.35">
      <c r="A4901" t="s">
        <v>17061</v>
      </c>
      <c r="B4901">
        <v>37.093000000000004</v>
      </c>
      <c r="C4901">
        <v>71.366200000000006</v>
      </c>
      <c r="D4901">
        <v>112.67</v>
      </c>
      <c r="E4901">
        <v>4.2</v>
      </c>
      <c r="F4901" t="s">
        <v>23</v>
      </c>
      <c r="H4901">
        <v>110</v>
      </c>
      <c r="I4901">
        <v>0.495</v>
      </c>
      <c r="J4901">
        <v>0.57999999999999996</v>
      </c>
      <c r="K4901" t="s">
        <v>24</v>
      </c>
      <c r="L4901" t="s">
        <v>17062</v>
      </c>
      <c r="M4901" t="s">
        <v>17063</v>
      </c>
      <c r="N4901" t="s">
        <v>17064</v>
      </c>
      <c r="O4901" t="s">
        <v>28</v>
      </c>
      <c r="P4901">
        <v>6.2</v>
      </c>
      <c r="Q4901">
        <v>6.5</v>
      </c>
      <c r="R4901">
        <v>0.215</v>
      </c>
      <c r="S4901">
        <v>6</v>
      </c>
      <c r="T4901" t="s">
        <v>29</v>
      </c>
      <c r="U4901" t="s">
        <v>24</v>
      </c>
      <c r="V4901" t="s">
        <v>24</v>
      </c>
    </row>
    <row r="4902" spans="1:22" x14ac:dyDescent="0.35">
      <c r="A4902" t="s">
        <v>17065</v>
      </c>
      <c r="B4902">
        <v>30.357399999999998</v>
      </c>
      <c r="C4902">
        <v>94.772800000000004</v>
      </c>
      <c r="D4902">
        <v>10</v>
      </c>
      <c r="E4902">
        <v>4.2</v>
      </c>
      <c r="F4902" t="s">
        <v>23</v>
      </c>
      <c r="H4902">
        <v>71</v>
      </c>
      <c r="I4902">
        <v>3.2280000000000002</v>
      </c>
      <c r="J4902">
        <v>0.7</v>
      </c>
      <c r="K4902" t="s">
        <v>24</v>
      </c>
      <c r="L4902" t="s">
        <v>17066</v>
      </c>
      <c r="M4902" t="s">
        <v>17067</v>
      </c>
      <c r="N4902" t="s">
        <v>13583</v>
      </c>
      <c r="O4902" t="s">
        <v>28</v>
      </c>
      <c r="P4902">
        <v>8.6</v>
      </c>
      <c r="Q4902">
        <v>1.9</v>
      </c>
      <c r="R4902">
        <v>8.5999999999999993E-2</v>
      </c>
      <c r="S4902">
        <v>43</v>
      </c>
      <c r="T4902" t="s">
        <v>29</v>
      </c>
      <c r="U4902" t="s">
        <v>24</v>
      </c>
      <c r="V4902" t="s">
        <v>24</v>
      </c>
    </row>
    <row r="4903" spans="1:22" x14ac:dyDescent="0.35">
      <c r="A4903" t="s">
        <v>17068</v>
      </c>
      <c r="B4903">
        <v>31.968</v>
      </c>
      <c r="C4903">
        <v>93.532600000000002</v>
      </c>
      <c r="D4903">
        <v>10</v>
      </c>
      <c r="E4903">
        <v>4.2</v>
      </c>
      <c r="F4903" t="s">
        <v>23</v>
      </c>
      <c r="H4903">
        <v>77</v>
      </c>
      <c r="I4903">
        <v>3.0619999999999998</v>
      </c>
      <c r="J4903">
        <v>1.17</v>
      </c>
      <c r="K4903" t="s">
        <v>24</v>
      </c>
      <c r="L4903" t="s">
        <v>17069</v>
      </c>
      <c r="M4903" t="s">
        <v>17053</v>
      </c>
      <c r="N4903" t="s">
        <v>17070</v>
      </c>
      <c r="O4903" t="s">
        <v>28</v>
      </c>
      <c r="P4903">
        <v>5</v>
      </c>
      <c r="Q4903">
        <v>1.8</v>
      </c>
      <c r="R4903">
        <v>0.125</v>
      </c>
      <c r="S4903">
        <v>21</v>
      </c>
      <c r="T4903" t="s">
        <v>29</v>
      </c>
      <c r="U4903" t="s">
        <v>24</v>
      </c>
      <c r="V4903" t="s">
        <v>24</v>
      </c>
    </row>
    <row r="4904" spans="1:22" x14ac:dyDescent="0.35">
      <c r="A4904" t="s">
        <v>17071</v>
      </c>
      <c r="B4904">
        <v>30.428799999999999</v>
      </c>
      <c r="C4904">
        <v>94.840999999999994</v>
      </c>
      <c r="D4904">
        <v>10</v>
      </c>
      <c r="E4904">
        <v>4.9000000000000004</v>
      </c>
      <c r="F4904" t="s">
        <v>23</v>
      </c>
      <c r="H4904">
        <v>159</v>
      </c>
      <c r="I4904">
        <v>3.2989999999999999</v>
      </c>
      <c r="J4904">
        <v>0.81</v>
      </c>
      <c r="K4904" t="s">
        <v>24</v>
      </c>
      <c r="L4904" t="s">
        <v>17072</v>
      </c>
      <c r="M4904" t="s">
        <v>17067</v>
      </c>
      <c r="N4904" t="s">
        <v>17073</v>
      </c>
      <c r="O4904" t="s">
        <v>28</v>
      </c>
      <c r="P4904">
        <v>9.6</v>
      </c>
      <c r="Q4904">
        <v>1.9</v>
      </c>
      <c r="R4904">
        <v>4.2000000000000003E-2</v>
      </c>
      <c r="S4904">
        <v>176</v>
      </c>
      <c r="T4904" t="s">
        <v>29</v>
      </c>
      <c r="U4904" t="s">
        <v>24</v>
      </c>
      <c r="V4904" t="s">
        <v>24</v>
      </c>
    </row>
    <row r="4905" spans="1:22" x14ac:dyDescent="0.35">
      <c r="A4905" t="s">
        <v>17074</v>
      </c>
      <c r="B4905">
        <v>33.067399999999999</v>
      </c>
      <c r="C4905">
        <v>86.738699999999994</v>
      </c>
      <c r="D4905">
        <v>10</v>
      </c>
      <c r="E4905">
        <v>4.7</v>
      </c>
      <c r="F4905" t="s">
        <v>23</v>
      </c>
      <c r="H4905">
        <v>70</v>
      </c>
      <c r="I4905">
        <v>5.0919999999999996</v>
      </c>
      <c r="J4905">
        <v>0.65</v>
      </c>
      <c r="K4905" t="s">
        <v>24</v>
      </c>
      <c r="L4905" t="s">
        <v>17075</v>
      </c>
      <c r="M4905" t="s">
        <v>17067</v>
      </c>
      <c r="N4905" t="s">
        <v>52</v>
      </c>
      <c r="O4905" t="s">
        <v>28</v>
      </c>
      <c r="P4905">
        <v>8.3000000000000007</v>
      </c>
      <c r="Q4905">
        <v>1.1000000000000001</v>
      </c>
      <c r="R4905">
        <v>4.7E-2</v>
      </c>
      <c r="S4905">
        <v>137</v>
      </c>
      <c r="T4905" t="s">
        <v>29</v>
      </c>
      <c r="U4905" t="s">
        <v>24</v>
      </c>
      <c r="V4905" t="s">
        <v>24</v>
      </c>
    </row>
    <row r="4906" spans="1:22" x14ac:dyDescent="0.35">
      <c r="A4906" t="s">
        <v>17076</v>
      </c>
      <c r="B4906">
        <v>2.6446000000000001</v>
      </c>
      <c r="C4906">
        <v>66.505700000000004</v>
      </c>
      <c r="D4906">
        <v>10</v>
      </c>
      <c r="E4906">
        <v>4.5</v>
      </c>
      <c r="F4906" t="s">
        <v>23</v>
      </c>
      <c r="H4906">
        <v>202</v>
      </c>
      <c r="I4906">
        <v>6.8289999999999997</v>
      </c>
      <c r="J4906">
        <v>0.4</v>
      </c>
      <c r="K4906" t="s">
        <v>24</v>
      </c>
      <c r="L4906" t="s">
        <v>17077</v>
      </c>
      <c r="M4906" t="s">
        <v>17053</v>
      </c>
      <c r="N4906" t="s">
        <v>478</v>
      </c>
      <c r="O4906" t="s">
        <v>28</v>
      </c>
      <c r="P4906">
        <v>14.5</v>
      </c>
      <c r="Q4906">
        <v>1.9</v>
      </c>
      <c r="R4906">
        <v>0.156</v>
      </c>
      <c r="S4906">
        <v>12</v>
      </c>
      <c r="T4906" t="s">
        <v>29</v>
      </c>
      <c r="U4906" t="s">
        <v>24</v>
      </c>
      <c r="V4906" t="s">
        <v>24</v>
      </c>
    </row>
    <row r="4907" spans="1:22" x14ac:dyDescent="0.35">
      <c r="A4907" t="s">
        <v>17078</v>
      </c>
      <c r="B4907">
        <v>30.341799999999999</v>
      </c>
      <c r="C4907">
        <v>95.04</v>
      </c>
      <c r="D4907">
        <v>10</v>
      </c>
      <c r="E4907">
        <v>4.3</v>
      </c>
      <c r="F4907" t="s">
        <v>23</v>
      </c>
      <c r="H4907">
        <v>161</v>
      </c>
      <c r="I4907">
        <v>3.452</v>
      </c>
      <c r="J4907">
        <v>0.86</v>
      </c>
      <c r="K4907" t="s">
        <v>24</v>
      </c>
      <c r="L4907" t="s">
        <v>17079</v>
      </c>
      <c r="M4907" t="s">
        <v>17053</v>
      </c>
      <c r="N4907" t="s">
        <v>7641</v>
      </c>
      <c r="O4907" t="s">
        <v>28</v>
      </c>
      <c r="P4907">
        <v>8.8000000000000007</v>
      </c>
      <c r="Q4907">
        <v>2</v>
      </c>
      <c r="R4907">
        <v>0.153</v>
      </c>
      <c r="S4907">
        <v>12</v>
      </c>
      <c r="T4907" t="s">
        <v>29</v>
      </c>
      <c r="U4907" t="s">
        <v>24</v>
      </c>
      <c r="V4907" t="s">
        <v>24</v>
      </c>
    </row>
    <row r="4908" spans="1:22" x14ac:dyDescent="0.35">
      <c r="A4908" t="s">
        <v>17080</v>
      </c>
      <c r="B4908">
        <v>24.991199999999999</v>
      </c>
      <c r="C4908">
        <v>99.253100000000003</v>
      </c>
      <c r="D4908">
        <v>10</v>
      </c>
      <c r="E4908">
        <v>4.3</v>
      </c>
      <c r="F4908" t="s">
        <v>23</v>
      </c>
      <c r="H4908">
        <v>117</v>
      </c>
      <c r="I4908">
        <v>3.7010000000000001</v>
      </c>
      <c r="J4908">
        <v>1.29</v>
      </c>
      <c r="K4908" t="s">
        <v>24</v>
      </c>
      <c r="L4908" t="s">
        <v>17081</v>
      </c>
      <c r="M4908" t="s">
        <v>17082</v>
      </c>
      <c r="N4908" t="s">
        <v>17083</v>
      </c>
      <c r="O4908" t="s">
        <v>28</v>
      </c>
      <c r="P4908">
        <v>6.9</v>
      </c>
      <c r="Q4908">
        <v>1.8</v>
      </c>
      <c r="R4908">
        <v>0.17799999999999999</v>
      </c>
      <c r="S4908">
        <v>9</v>
      </c>
      <c r="T4908" t="s">
        <v>29</v>
      </c>
      <c r="U4908" t="s">
        <v>24</v>
      </c>
      <c r="V4908" t="s">
        <v>24</v>
      </c>
    </row>
    <row r="4909" spans="1:22" x14ac:dyDescent="0.35">
      <c r="A4909" t="s">
        <v>17084</v>
      </c>
      <c r="B4909">
        <v>30.385999999999999</v>
      </c>
      <c r="C4909">
        <v>94.752700000000004</v>
      </c>
      <c r="D4909">
        <v>10</v>
      </c>
      <c r="E4909">
        <v>4.8</v>
      </c>
      <c r="F4909" t="s">
        <v>23</v>
      </c>
      <c r="H4909">
        <v>69</v>
      </c>
      <c r="I4909">
        <v>3.2160000000000002</v>
      </c>
      <c r="J4909">
        <v>0.65</v>
      </c>
      <c r="K4909" t="s">
        <v>24</v>
      </c>
      <c r="L4909" t="s">
        <v>17085</v>
      </c>
      <c r="M4909" t="s">
        <v>17086</v>
      </c>
      <c r="N4909" t="s">
        <v>13494</v>
      </c>
      <c r="O4909" t="s">
        <v>28</v>
      </c>
      <c r="P4909">
        <v>6.1</v>
      </c>
      <c r="Q4909">
        <v>1.8</v>
      </c>
      <c r="R4909">
        <v>4.5999999999999999E-2</v>
      </c>
      <c r="S4909">
        <v>143</v>
      </c>
      <c r="T4909" t="s">
        <v>29</v>
      </c>
      <c r="U4909" t="s">
        <v>24</v>
      </c>
      <c r="V4909" t="s">
        <v>24</v>
      </c>
    </row>
    <row r="4910" spans="1:22" x14ac:dyDescent="0.35">
      <c r="A4910" t="s">
        <v>17087</v>
      </c>
      <c r="B4910">
        <v>29.866700000000002</v>
      </c>
      <c r="C4910">
        <v>95.139899999999997</v>
      </c>
      <c r="D4910">
        <v>10</v>
      </c>
      <c r="E4910">
        <v>4.0999999999999996</v>
      </c>
      <c r="F4910" t="s">
        <v>23</v>
      </c>
      <c r="H4910">
        <v>73</v>
      </c>
      <c r="I4910">
        <v>3.492</v>
      </c>
      <c r="J4910">
        <v>0.79</v>
      </c>
      <c r="K4910" t="s">
        <v>24</v>
      </c>
      <c r="L4910" t="s">
        <v>17088</v>
      </c>
      <c r="M4910" t="s">
        <v>17086</v>
      </c>
      <c r="N4910" t="s">
        <v>17089</v>
      </c>
      <c r="O4910" t="s">
        <v>28</v>
      </c>
      <c r="P4910">
        <v>6.7</v>
      </c>
      <c r="Q4910">
        <v>2</v>
      </c>
      <c r="R4910">
        <v>0.127</v>
      </c>
      <c r="S4910">
        <v>17</v>
      </c>
      <c r="T4910" t="s">
        <v>29</v>
      </c>
      <c r="U4910" t="s">
        <v>24</v>
      </c>
      <c r="V4910" t="s">
        <v>24</v>
      </c>
    </row>
    <row r="4911" spans="1:22" x14ac:dyDescent="0.35">
      <c r="A4911" t="s">
        <v>17090</v>
      </c>
      <c r="B4911">
        <v>38.150100000000002</v>
      </c>
      <c r="C4911">
        <v>74.3245</v>
      </c>
      <c r="D4911">
        <v>157.84</v>
      </c>
      <c r="E4911">
        <v>4.3</v>
      </c>
      <c r="F4911" t="s">
        <v>23</v>
      </c>
      <c r="H4911">
        <v>95</v>
      </c>
      <c r="I4911">
        <v>2.198</v>
      </c>
      <c r="J4911">
        <v>0.75</v>
      </c>
      <c r="K4911" t="s">
        <v>24</v>
      </c>
      <c r="L4911" t="s">
        <v>17091</v>
      </c>
      <c r="M4911" t="s">
        <v>17092</v>
      </c>
      <c r="N4911" t="s">
        <v>17093</v>
      </c>
      <c r="O4911" t="s">
        <v>28</v>
      </c>
      <c r="P4911">
        <v>7.6</v>
      </c>
      <c r="Q4911">
        <v>10.1</v>
      </c>
      <c r="R4911">
        <v>0.20100000000000001</v>
      </c>
      <c r="S4911">
        <v>7</v>
      </c>
      <c r="T4911" t="s">
        <v>29</v>
      </c>
      <c r="U4911" t="s">
        <v>24</v>
      </c>
      <c r="V4911" t="s">
        <v>24</v>
      </c>
    </row>
    <row r="4912" spans="1:22" x14ac:dyDescent="0.35">
      <c r="A4912" t="s">
        <v>17094</v>
      </c>
      <c r="B4912">
        <v>28.410699999999999</v>
      </c>
      <c r="C4912">
        <v>88.325900000000004</v>
      </c>
      <c r="D4912">
        <v>10</v>
      </c>
      <c r="E4912">
        <v>4.0999999999999996</v>
      </c>
      <c r="F4912" t="s">
        <v>23</v>
      </c>
      <c r="H4912">
        <v>113</v>
      </c>
      <c r="I4912">
        <v>1.41</v>
      </c>
      <c r="J4912">
        <v>1.24</v>
      </c>
      <c r="K4912" t="s">
        <v>24</v>
      </c>
      <c r="L4912" t="s">
        <v>17095</v>
      </c>
      <c r="M4912" t="s">
        <v>17096</v>
      </c>
      <c r="N4912" t="s">
        <v>17097</v>
      </c>
      <c r="O4912" t="s">
        <v>28</v>
      </c>
      <c r="P4912">
        <v>8.9</v>
      </c>
      <c r="Q4912">
        <v>1.9</v>
      </c>
      <c r="R4912">
        <v>0.13</v>
      </c>
      <c r="S4912">
        <v>16</v>
      </c>
      <c r="T4912" t="s">
        <v>29</v>
      </c>
      <c r="U4912" t="s">
        <v>24</v>
      </c>
      <c r="V4912" t="s">
        <v>24</v>
      </c>
    </row>
    <row r="4913" spans="1:22" x14ac:dyDescent="0.35">
      <c r="A4913" t="s">
        <v>17098</v>
      </c>
      <c r="B4913">
        <v>30.336600000000001</v>
      </c>
      <c r="C4913">
        <v>94.790899999999993</v>
      </c>
      <c r="D4913">
        <v>10</v>
      </c>
      <c r="E4913">
        <v>4.9000000000000004</v>
      </c>
      <c r="F4913" t="s">
        <v>23</v>
      </c>
      <c r="H4913">
        <v>49</v>
      </c>
      <c r="I4913">
        <v>3.2389999999999999</v>
      </c>
      <c r="J4913">
        <v>0.82</v>
      </c>
      <c r="K4913" t="s">
        <v>24</v>
      </c>
      <c r="L4913" t="s">
        <v>17099</v>
      </c>
      <c r="M4913" t="s">
        <v>17096</v>
      </c>
      <c r="N4913" t="s">
        <v>7328</v>
      </c>
      <c r="O4913" t="s">
        <v>28</v>
      </c>
      <c r="P4913">
        <v>5.9</v>
      </c>
      <c r="Q4913">
        <v>1.8</v>
      </c>
      <c r="R4913">
        <v>4.4999999999999998E-2</v>
      </c>
      <c r="S4913">
        <v>155</v>
      </c>
      <c r="T4913" t="s">
        <v>29</v>
      </c>
      <c r="U4913" t="s">
        <v>24</v>
      </c>
      <c r="V4913" t="s">
        <v>24</v>
      </c>
    </row>
    <row r="4914" spans="1:22" x14ac:dyDescent="0.35">
      <c r="A4914" t="s">
        <v>17100</v>
      </c>
      <c r="B4914">
        <v>30.3811</v>
      </c>
      <c r="C4914">
        <v>94.773799999999994</v>
      </c>
      <c r="D4914">
        <v>10</v>
      </c>
      <c r="E4914">
        <v>4.8</v>
      </c>
      <c r="F4914" t="s">
        <v>23</v>
      </c>
      <c r="H4914">
        <v>49</v>
      </c>
      <c r="I4914">
        <v>3.2330000000000001</v>
      </c>
      <c r="J4914">
        <v>0.61</v>
      </c>
      <c r="K4914" t="s">
        <v>24</v>
      </c>
      <c r="L4914" t="s">
        <v>17101</v>
      </c>
      <c r="M4914" t="s">
        <v>17102</v>
      </c>
      <c r="N4914" t="s">
        <v>13494</v>
      </c>
      <c r="O4914" t="s">
        <v>28</v>
      </c>
      <c r="P4914">
        <v>8.3000000000000007</v>
      </c>
      <c r="Q4914">
        <v>1.9</v>
      </c>
      <c r="R4914">
        <v>5.5E-2</v>
      </c>
      <c r="S4914">
        <v>101</v>
      </c>
      <c r="T4914" t="s">
        <v>29</v>
      </c>
      <c r="U4914" t="s">
        <v>24</v>
      </c>
      <c r="V4914" t="s">
        <v>24</v>
      </c>
    </row>
    <row r="4915" spans="1:22" x14ac:dyDescent="0.35">
      <c r="A4915" t="s">
        <v>17103</v>
      </c>
      <c r="B4915">
        <v>23.2575</v>
      </c>
      <c r="C4915">
        <v>93.341800000000006</v>
      </c>
      <c r="D4915">
        <v>10</v>
      </c>
      <c r="E4915">
        <v>4.8</v>
      </c>
      <c r="F4915" t="s">
        <v>23</v>
      </c>
      <c r="H4915">
        <v>67</v>
      </c>
      <c r="I4915">
        <v>0.65700000000000003</v>
      </c>
      <c r="J4915">
        <v>0.73</v>
      </c>
      <c r="K4915" t="s">
        <v>24</v>
      </c>
      <c r="L4915" t="s">
        <v>17104</v>
      </c>
      <c r="M4915" t="s">
        <v>17105</v>
      </c>
      <c r="N4915" t="s">
        <v>17106</v>
      </c>
      <c r="O4915" t="s">
        <v>28</v>
      </c>
      <c r="P4915">
        <v>4.0999999999999996</v>
      </c>
      <c r="Q4915">
        <v>1.4</v>
      </c>
      <c r="R4915">
        <v>5.6000000000000001E-2</v>
      </c>
      <c r="S4915">
        <v>97</v>
      </c>
      <c r="T4915" t="s">
        <v>29</v>
      </c>
      <c r="U4915" t="s">
        <v>24</v>
      </c>
      <c r="V4915" t="s">
        <v>24</v>
      </c>
    </row>
    <row r="4916" spans="1:22" x14ac:dyDescent="0.35">
      <c r="A4916" t="s">
        <v>17107</v>
      </c>
      <c r="B4916">
        <v>33.2057</v>
      </c>
      <c r="C4916">
        <v>86.860600000000005</v>
      </c>
      <c r="D4916">
        <v>10</v>
      </c>
      <c r="E4916">
        <v>4.3</v>
      </c>
      <c r="F4916" t="s">
        <v>23</v>
      </c>
      <c r="H4916">
        <v>95</v>
      </c>
      <c r="I4916">
        <v>5.0469999999999997</v>
      </c>
      <c r="J4916">
        <v>0.95</v>
      </c>
      <c r="K4916" t="s">
        <v>24</v>
      </c>
      <c r="L4916" t="s">
        <v>17108</v>
      </c>
      <c r="M4916" t="s">
        <v>17109</v>
      </c>
      <c r="N4916" t="s">
        <v>52</v>
      </c>
      <c r="O4916" t="s">
        <v>28</v>
      </c>
      <c r="P4916">
        <v>9</v>
      </c>
      <c r="Q4916">
        <v>1.9</v>
      </c>
      <c r="R4916">
        <v>0.129</v>
      </c>
      <c r="S4916">
        <v>17</v>
      </c>
      <c r="T4916" t="s">
        <v>29</v>
      </c>
      <c r="U4916" t="s">
        <v>24</v>
      </c>
      <c r="V4916" t="s">
        <v>24</v>
      </c>
    </row>
    <row r="4917" spans="1:22" x14ac:dyDescent="0.35">
      <c r="A4917" t="s">
        <v>17110</v>
      </c>
      <c r="B4917">
        <v>36.553699999999999</v>
      </c>
      <c r="C4917">
        <v>70.878299999999996</v>
      </c>
      <c r="D4917">
        <v>202.77</v>
      </c>
      <c r="E4917">
        <v>4.0999999999999996</v>
      </c>
      <c r="F4917" t="s">
        <v>23</v>
      </c>
      <c r="H4917">
        <v>78</v>
      </c>
      <c r="I4917">
        <v>1.1579999999999999</v>
      </c>
      <c r="J4917">
        <v>0.92</v>
      </c>
      <c r="K4917" t="s">
        <v>24</v>
      </c>
      <c r="L4917" t="s">
        <v>17111</v>
      </c>
      <c r="M4917" t="s">
        <v>17112</v>
      </c>
      <c r="N4917" t="s">
        <v>4645</v>
      </c>
      <c r="O4917" t="s">
        <v>28</v>
      </c>
      <c r="P4917">
        <v>4.9000000000000004</v>
      </c>
      <c r="Q4917">
        <v>8.3000000000000007</v>
      </c>
      <c r="R4917">
        <v>0.184</v>
      </c>
      <c r="S4917">
        <v>8</v>
      </c>
      <c r="T4917" t="s">
        <v>29</v>
      </c>
      <c r="U4917" t="s">
        <v>24</v>
      </c>
      <c r="V4917" t="s">
        <v>24</v>
      </c>
    </row>
    <row r="4918" spans="1:22" x14ac:dyDescent="0.35">
      <c r="A4918" t="s">
        <v>17113</v>
      </c>
      <c r="B4918">
        <v>36.729500000000002</v>
      </c>
      <c r="C4918">
        <v>71.279799999999994</v>
      </c>
      <c r="D4918">
        <v>192.84</v>
      </c>
      <c r="E4918">
        <v>4.4000000000000004</v>
      </c>
      <c r="F4918" t="s">
        <v>23</v>
      </c>
      <c r="H4918">
        <v>76</v>
      </c>
      <c r="I4918">
        <v>0.85399999999999998</v>
      </c>
      <c r="J4918">
        <v>0.95</v>
      </c>
      <c r="K4918" t="s">
        <v>24</v>
      </c>
      <c r="L4918" t="s">
        <v>17114</v>
      </c>
      <c r="M4918" t="s">
        <v>17105</v>
      </c>
      <c r="N4918" t="s">
        <v>7591</v>
      </c>
      <c r="O4918" t="s">
        <v>28</v>
      </c>
      <c r="P4918">
        <v>6.7</v>
      </c>
      <c r="Q4918">
        <v>6.4</v>
      </c>
      <c r="R4918">
        <v>0.12</v>
      </c>
      <c r="S4918">
        <v>20</v>
      </c>
      <c r="T4918" t="s">
        <v>29</v>
      </c>
      <c r="U4918" t="s">
        <v>24</v>
      </c>
      <c r="V4918" t="s">
        <v>24</v>
      </c>
    </row>
    <row r="4919" spans="1:22" x14ac:dyDescent="0.35">
      <c r="A4919" t="s">
        <v>17115</v>
      </c>
      <c r="B4919">
        <v>30.395600000000002</v>
      </c>
      <c r="C4919">
        <v>94.709800000000001</v>
      </c>
      <c r="D4919">
        <v>10</v>
      </c>
      <c r="E4919">
        <v>4.8</v>
      </c>
      <c r="F4919" t="s">
        <v>23</v>
      </c>
      <c r="H4919">
        <v>37</v>
      </c>
      <c r="I4919">
        <v>3.1819999999999999</v>
      </c>
      <c r="J4919">
        <v>0.57999999999999996</v>
      </c>
      <c r="K4919" t="s">
        <v>24</v>
      </c>
      <c r="L4919" t="s">
        <v>17116</v>
      </c>
      <c r="M4919" t="s">
        <v>17105</v>
      </c>
      <c r="N4919" t="s">
        <v>13425</v>
      </c>
      <c r="O4919" t="s">
        <v>28</v>
      </c>
      <c r="P4919">
        <v>7.5</v>
      </c>
      <c r="Q4919">
        <v>1.8</v>
      </c>
      <c r="R4919">
        <v>4.7E-2</v>
      </c>
      <c r="S4919">
        <v>139</v>
      </c>
      <c r="T4919" t="s">
        <v>29</v>
      </c>
      <c r="U4919" t="s">
        <v>24</v>
      </c>
      <c r="V4919" t="s">
        <v>24</v>
      </c>
    </row>
    <row r="4920" spans="1:22" x14ac:dyDescent="0.35">
      <c r="A4920" t="s">
        <v>17117</v>
      </c>
      <c r="B4920">
        <v>30.406099999999999</v>
      </c>
      <c r="C4920">
        <v>94.821799999999996</v>
      </c>
      <c r="D4920">
        <v>10</v>
      </c>
      <c r="E4920">
        <v>4.9000000000000004</v>
      </c>
      <c r="F4920" t="s">
        <v>23</v>
      </c>
      <c r="H4920">
        <v>37</v>
      </c>
      <c r="I4920">
        <v>3.278</v>
      </c>
      <c r="J4920">
        <v>0.81</v>
      </c>
      <c r="K4920" t="s">
        <v>24</v>
      </c>
      <c r="L4920" t="s">
        <v>17118</v>
      </c>
      <c r="M4920" t="s">
        <v>17119</v>
      </c>
      <c r="N4920" t="s">
        <v>17120</v>
      </c>
      <c r="O4920" t="s">
        <v>28</v>
      </c>
      <c r="P4920">
        <v>7.9</v>
      </c>
      <c r="Q4920">
        <v>1.9</v>
      </c>
      <c r="R4920">
        <v>4.7E-2</v>
      </c>
      <c r="S4920">
        <v>141</v>
      </c>
      <c r="T4920" t="s">
        <v>29</v>
      </c>
      <c r="U4920" t="s">
        <v>24</v>
      </c>
      <c r="V4920" t="s">
        <v>24</v>
      </c>
    </row>
    <row r="4921" spans="1:22" x14ac:dyDescent="0.35">
      <c r="A4921" t="s">
        <v>17121</v>
      </c>
      <c r="B4921">
        <v>0.5464</v>
      </c>
      <c r="C4921">
        <v>98.588499999999996</v>
      </c>
      <c r="D4921">
        <v>54.1</v>
      </c>
      <c r="E4921">
        <v>4.9000000000000004</v>
      </c>
      <c r="F4921" t="s">
        <v>23</v>
      </c>
      <c r="H4921">
        <v>47</v>
      </c>
      <c r="I4921">
        <v>1.2609999999999999</v>
      </c>
      <c r="J4921">
        <v>0.7</v>
      </c>
      <c r="K4921" t="s">
        <v>24</v>
      </c>
      <c r="L4921" t="s">
        <v>17122</v>
      </c>
      <c r="M4921" t="s">
        <v>17119</v>
      </c>
      <c r="N4921" t="s">
        <v>17123</v>
      </c>
      <c r="O4921" t="s">
        <v>28</v>
      </c>
      <c r="P4921">
        <v>5.4</v>
      </c>
      <c r="Q4921">
        <v>4.4000000000000004</v>
      </c>
      <c r="R4921">
        <v>6.4000000000000001E-2</v>
      </c>
      <c r="S4921">
        <v>76</v>
      </c>
      <c r="T4921" t="s">
        <v>29</v>
      </c>
      <c r="U4921" t="s">
        <v>24</v>
      </c>
      <c r="V4921" t="s">
        <v>24</v>
      </c>
    </row>
    <row r="4922" spans="1:22" x14ac:dyDescent="0.35">
      <c r="A4922" t="s">
        <v>17124</v>
      </c>
      <c r="B4922">
        <v>30.388999999999999</v>
      </c>
      <c r="C4922">
        <v>94.805999999999997</v>
      </c>
      <c r="D4922">
        <v>10</v>
      </c>
      <c r="E4922">
        <v>4.7</v>
      </c>
      <c r="F4922" t="s">
        <v>23</v>
      </c>
      <c r="H4922">
        <v>109</v>
      </c>
      <c r="I4922">
        <v>3.262</v>
      </c>
      <c r="J4922">
        <v>0.59</v>
      </c>
      <c r="K4922" t="s">
        <v>24</v>
      </c>
      <c r="L4922" t="s">
        <v>17125</v>
      </c>
      <c r="M4922" t="s">
        <v>17126</v>
      </c>
      <c r="N4922" t="s">
        <v>7641</v>
      </c>
      <c r="O4922" t="s">
        <v>28</v>
      </c>
      <c r="P4922">
        <v>10.3</v>
      </c>
      <c r="Q4922">
        <v>1.9</v>
      </c>
      <c r="R4922">
        <v>7.4999999999999997E-2</v>
      </c>
      <c r="S4922">
        <v>54</v>
      </c>
      <c r="T4922" t="s">
        <v>29</v>
      </c>
      <c r="U4922" t="s">
        <v>24</v>
      </c>
      <c r="V4922" t="s">
        <v>24</v>
      </c>
    </row>
    <row r="4923" spans="1:22" x14ac:dyDescent="0.35">
      <c r="A4923" t="s">
        <v>17127</v>
      </c>
      <c r="B4923">
        <v>30.375699999999998</v>
      </c>
      <c r="C4923">
        <v>94.836799999999997</v>
      </c>
      <c r="D4923">
        <v>10</v>
      </c>
      <c r="E4923">
        <v>4.8</v>
      </c>
      <c r="F4923" t="s">
        <v>23</v>
      </c>
      <c r="H4923">
        <v>88</v>
      </c>
      <c r="I4923">
        <v>3.2850000000000001</v>
      </c>
      <c r="J4923">
        <v>0.77</v>
      </c>
      <c r="K4923" t="s">
        <v>24</v>
      </c>
      <c r="L4923" t="s">
        <v>17128</v>
      </c>
      <c r="M4923" t="s">
        <v>17129</v>
      </c>
      <c r="N4923" t="s">
        <v>16951</v>
      </c>
      <c r="O4923" t="s">
        <v>28</v>
      </c>
      <c r="P4923">
        <v>5.4</v>
      </c>
      <c r="Q4923">
        <v>1.9</v>
      </c>
      <c r="R4923">
        <v>4.5999999999999999E-2</v>
      </c>
      <c r="S4923">
        <v>149</v>
      </c>
      <c r="T4923" t="s">
        <v>29</v>
      </c>
      <c r="U4923" t="s">
        <v>24</v>
      </c>
      <c r="V4923" t="s">
        <v>24</v>
      </c>
    </row>
    <row r="4924" spans="1:22" x14ac:dyDescent="0.35">
      <c r="A4924" t="s">
        <v>17130</v>
      </c>
      <c r="B4924">
        <v>30.478200000000001</v>
      </c>
      <c r="C4924">
        <v>87.4178</v>
      </c>
      <c r="D4924">
        <v>10</v>
      </c>
      <c r="E4924">
        <v>4.3</v>
      </c>
      <c r="F4924" t="s">
        <v>23</v>
      </c>
      <c r="H4924">
        <v>50</v>
      </c>
      <c r="I4924">
        <v>2.5649999999999999</v>
      </c>
      <c r="J4924">
        <v>0.66</v>
      </c>
      <c r="K4924" t="s">
        <v>24</v>
      </c>
      <c r="L4924" t="s">
        <v>17131</v>
      </c>
      <c r="M4924" t="s">
        <v>17132</v>
      </c>
      <c r="N4924" t="s">
        <v>17133</v>
      </c>
      <c r="O4924" t="s">
        <v>28</v>
      </c>
      <c r="P4924">
        <v>5.0999999999999996</v>
      </c>
      <c r="Q4924">
        <v>1.9</v>
      </c>
      <c r="R4924">
        <v>7.6999999999999999E-2</v>
      </c>
      <c r="S4924">
        <v>54</v>
      </c>
      <c r="T4924" t="s">
        <v>29</v>
      </c>
      <c r="U4924" t="s">
        <v>24</v>
      </c>
      <c r="V4924" t="s">
        <v>24</v>
      </c>
    </row>
    <row r="4925" spans="1:22" x14ac:dyDescent="0.35">
      <c r="A4925" t="s">
        <v>17134</v>
      </c>
      <c r="B4925">
        <v>30.388400000000001</v>
      </c>
      <c r="C4925">
        <v>94.831299999999999</v>
      </c>
      <c r="D4925">
        <v>10</v>
      </c>
      <c r="E4925">
        <v>4.9000000000000004</v>
      </c>
      <c r="F4925" t="s">
        <v>23</v>
      </c>
      <c r="H4925">
        <v>86</v>
      </c>
      <c r="I4925">
        <v>5.476</v>
      </c>
      <c r="J4925">
        <v>0.62</v>
      </c>
      <c r="K4925" t="s">
        <v>24</v>
      </c>
      <c r="L4925" t="s">
        <v>17135</v>
      </c>
      <c r="M4925" t="s">
        <v>17136</v>
      </c>
      <c r="N4925" t="s">
        <v>7641</v>
      </c>
      <c r="O4925" t="s">
        <v>28</v>
      </c>
      <c r="P4925">
        <v>6.1</v>
      </c>
      <c r="Q4925">
        <v>1.8</v>
      </c>
      <c r="R4925">
        <v>4.8000000000000001E-2</v>
      </c>
      <c r="S4925">
        <v>134</v>
      </c>
      <c r="T4925" t="s">
        <v>29</v>
      </c>
      <c r="U4925" t="s">
        <v>24</v>
      </c>
      <c r="V4925" t="s">
        <v>24</v>
      </c>
    </row>
    <row r="4926" spans="1:22" x14ac:dyDescent="0.35">
      <c r="A4926" t="s">
        <v>17137</v>
      </c>
      <c r="B4926">
        <v>35.544199999999996</v>
      </c>
      <c r="C4926">
        <v>69.139200000000002</v>
      </c>
      <c r="D4926">
        <v>112.9</v>
      </c>
      <c r="E4926">
        <v>4.2</v>
      </c>
      <c r="F4926" t="s">
        <v>23</v>
      </c>
      <c r="H4926">
        <v>139</v>
      </c>
      <c r="I4926">
        <v>1.004</v>
      </c>
      <c r="J4926">
        <v>1.02</v>
      </c>
      <c r="K4926" t="s">
        <v>24</v>
      </c>
      <c r="L4926" t="s">
        <v>17138</v>
      </c>
      <c r="M4926" t="s">
        <v>17136</v>
      </c>
      <c r="N4926" t="s">
        <v>17139</v>
      </c>
      <c r="O4926" t="s">
        <v>28</v>
      </c>
      <c r="P4926">
        <v>7.3</v>
      </c>
      <c r="Q4926">
        <v>10.3</v>
      </c>
      <c r="R4926">
        <v>0.186</v>
      </c>
      <c r="S4926">
        <v>8</v>
      </c>
      <c r="T4926" t="s">
        <v>29</v>
      </c>
      <c r="U4926" t="s">
        <v>24</v>
      </c>
      <c r="V4926" t="s">
        <v>24</v>
      </c>
    </row>
    <row r="4927" spans="1:22" x14ac:dyDescent="0.35">
      <c r="A4927" t="s">
        <v>17140</v>
      </c>
      <c r="B4927">
        <v>23.068999999999999</v>
      </c>
      <c r="C4927">
        <v>93.369900000000001</v>
      </c>
      <c r="D4927">
        <v>10</v>
      </c>
      <c r="E4927">
        <v>4.0999999999999996</v>
      </c>
      <c r="F4927" t="s">
        <v>23</v>
      </c>
      <c r="H4927">
        <v>54</v>
      </c>
      <c r="I4927">
        <v>0.47399999999999998</v>
      </c>
      <c r="J4927">
        <v>0.89</v>
      </c>
      <c r="K4927" t="s">
        <v>24</v>
      </c>
      <c r="L4927" t="s">
        <v>17141</v>
      </c>
      <c r="M4927" t="s">
        <v>17142</v>
      </c>
      <c r="N4927" t="s">
        <v>17143</v>
      </c>
      <c r="O4927" t="s">
        <v>28</v>
      </c>
      <c r="P4927">
        <v>3.9</v>
      </c>
      <c r="Q4927">
        <v>1.9</v>
      </c>
      <c r="R4927">
        <v>0.158</v>
      </c>
      <c r="S4927">
        <v>11</v>
      </c>
      <c r="T4927" t="s">
        <v>29</v>
      </c>
      <c r="U4927" t="s">
        <v>24</v>
      </c>
      <c r="V4927" t="s">
        <v>24</v>
      </c>
    </row>
    <row r="4928" spans="1:22" x14ac:dyDescent="0.35">
      <c r="A4928" t="s">
        <v>17144</v>
      </c>
      <c r="B4928">
        <v>33.146799999999999</v>
      </c>
      <c r="C4928">
        <v>86.812799999999996</v>
      </c>
      <c r="D4928">
        <v>10</v>
      </c>
      <c r="E4928">
        <v>4.4000000000000004</v>
      </c>
      <c r="F4928" t="s">
        <v>23</v>
      </c>
      <c r="H4928">
        <v>96</v>
      </c>
      <c r="I4928">
        <v>5.1710000000000003</v>
      </c>
      <c r="J4928">
        <v>0.78</v>
      </c>
      <c r="K4928" t="s">
        <v>24</v>
      </c>
      <c r="L4928" t="s">
        <v>17145</v>
      </c>
      <c r="M4928" t="s">
        <v>17136</v>
      </c>
      <c r="N4928" t="s">
        <v>52</v>
      </c>
      <c r="O4928" t="s">
        <v>28</v>
      </c>
      <c r="P4928">
        <v>8</v>
      </c>
      <c r="Q4928">
        <v>1.9</v>
      </c>
      <c r="R4928">
        <v>0.115</v>
      </c>
      <c r="S4928">
        <v>22</v>
      </c>
      <c r="T4928" t="s">
        <v>29</v>
      </c>
      <c r="U4928" t="s">
        <v>24</v>
      </c>
      <c r="V4928" t="s">
        <v>24</v>
      </c>
    </row>
    <row r="4929" spans="1:22" x14ac:dyDescent="0.35">
      <c r="A4929" t="s">
        <v>17146</v>
      </c>
      <c r="B4929">
        <v>33.150799999999997</v>
      </c>
      <c r="C4929">
        <v>86.823499999999996</v>
      </c>
      <c r="D4929">
        <v>10</v>
      </c>
      <c r="E4929">
        <v>5.0999999999999996</v>
      </c>
      <c r="F4929" t="s">
        <v>106</v>
      </c>
      <c r="H4929">
        <v>51</v>
      </c>
      <c r="I4929">
        <v>5.1749999999999998</v>
      </c>
      <c r="J4929">
        <v>0.8</v>
      </c>
      <c r="K4929" t="s">
        <v>24</v>
      </c>
      <c r="L4929" t="s">
        <v>17147</v>
      </c>
      <c r="M4929" t="s">
        <v>17148</v>
      </c>
      <c r="N4929" t="s">
        <v>52</v>
      </c>
      <c r="O4929" t="s">
        <v>28</v>
      </c>
      <c r="P4929">
        <v>8</v>
      </c>
      <c r="Q4929">
        <v>1.8</v>
      </c>
      <c r="R4929">
        <v>8.3000000000000004E-2</v>
      </c>
      <c r="S4929">
        <v>14</v>
      </c>
      <c r="T4929" t="s">
        <v>29</v>
      </c>
      <c r="U4929" t="s">
        <v>24</v>
      </c>
      <c r="V4929" t="s">
        <v>24</v>
      </c>
    </row>
    <row r="4930" spans="1:22" x14ac:dyDescent="0.35">
      <c r="A4930" t="s">
        <v>17149</v>
      </c>
      <c r="B4930">
        <v>27.598199999999999</v>
      </c>
      <c r="C4930">
        <v>99.983500000000006</v>
      </c>
      <c r="D4930">
        <v>10</v>
      </c>
      <c r="E4930">
        <v>4</v>
      </c>
      <c r="F4930" t="s">
        <v>23</v>
      </c>
      <c r="H4930">
        <v>89</v>
      </c>
      <c r="I4930">
        <v>9.1479999999999997</v>
      </c>
      <c r="J4930">
        <v>0.67</v>
      </c>
      <c r="K4930" t="s">
        <v>24</v>
      </c>
      <c r="L4930" t="s">
        <v>17150</v>
      </c>
      <c r="M4930" t="s">
        <v>17142</v>
      </c>
      <c r="N4930" t="s">
        <v>17151</v>
      </c>
      <c r="O4930" t="s">
        <v>28</v>
      </c>
      <c r="P4930">
        <v>11.3</v>
      </c>
      <c r="Q4930">
        <v>1.9</v>
      </c>
      <c r="R4930">
        <v>0.157</v>
      </c>
      <c r="S4930">
        <v>11</v>
      </c>
      <c r="T4930" t="s">
        <v>29</v>
      </c>
      <c r="U4930" t="s">
        <v>24</v>
      </c>
      <c r="V4930" t="s">
        <v>24</v>
      </c>
    </row>
    <row r="4931" spans="1:22" x14ac:dyDescent="0.35">
      <c r="A4931" t="s">
        <v>17152</v>
      </c>
      <c r="B4931">
        <v>33.205599999999997</v>
      </c>
      <c r="C4931">
        <v>87.0518</v>
      </c>
      <c r="D4931">
        <v>10</v>
      </c>
      <c r="E4931">
        <v>4.2</v>
      </c>
      <c r="F4931" t="s">
        <v>23</v>
      </c>
      <c r="H4931">
        <v>94</v>
      </c>
      <c r="I4931">
        <v>4.93</v>
      </c>
      <c r="J4931">
        <v>0.31</v>
      </c>
      <c r="K4931" t="s">
        <v>24</v>
      </c>
      <c r="L4931" t="s">
        <v>17153</v>
      </c>
      <c r="M4931" t="s">
        <v>17154</v>
      </c>
      <c r="N4931" t="s">
        <v>52</v>
      </c>
      <c r="O4931" t="s">
        <v>28</v>
      </c>
      <c r="P4931">
        <v>5.2</v>
      </c>
      <c r="Q4931">
        <v>1.9</v>
      </c>
      <c r="R4931">
        <v>0.13200000000000001</v>
      </c>
      <c r="S4931">
        <v>16</v>
      </c>
      <c r="T4931" t="s">
        <v>29</v>
      </c>
      <c r="U4931" t="s">
        <v>24</v>
      </c>
      <c r="V4931" t="s">
        <v>24</v>
      </c>
    </row>
    <row r="4932" spans="1:22" x14ac:dyDescent="0.35">
      <c r="A4932" t="s">
        <v>17155</v>
      </c>
      <c r="B4932">
        <v>32.9435</v>
      </c>
      <c r="C4932">
        <v>86.610399999999998</v>
      </c>
      <c r="D4932">
        <v>10</v>
      </c>
      <c r="E4932">
        <v>4.3</v>
      </c>
      <c r="F4932" t="s">
        <v>23</v>
      </c>
      <c r="H4932">
        <v>71</v>
      </c>
      <c r="I4932">
        <v>4.9710000000000001</v>
      </c>
      <c r="J4932">
        <v>0.95</v>
      </c>
      <c r="K4932" t="s">
        <v>24</v>
      </c>
      <c r="L4932" t="s">
        <v>17156</v>
      </c>
      <c r="M4932" t="s">
        <v>17157</v>
      </c>
      <c r="N4932" t="s">
        <v>52</v>
      </c>
      <c r="O4932" t="s">
        <v>28</v>
      </c>
      <c r="P4932">
        <v>8.1</v>
      </c>
      <c r="Q4932">
        <v>1.8</v>
      </c>
      <c r="R4932">
        <v>9.9000000000000005E-2</v>
      </c>
      <c r="S4932">
        <v>29</v>
      </c>
      <c r="T4932" t="s">
        <v>29</v>
      </c>
      <c r="U4932" t="s">
        <v>24</v>
      </c>
      <c r="V4932" t="s">
        <v>24</v>
      </c>
    </row>
    <row r="4933" spans="1:22" x14ac:dyDescent="0.35">
      <c r="A4933" t="s">
        <v>17158</v>
      </c>
      <c r="B4933">
        <v>30.384399999999999</v>
      </c>
      <c r="C4933">
        <v>94.715900000000005</v>
      </c>
      <c r="D4933">
        <v>10</v>
      </c>
      <c r="E4933">
        <v>4.9000000000000004</v>
      </c>
      <c r="F4933" t="s">
        <v>23</v>
      </c>
      <c r="H4933">
        <v>71</v>
      </c>
      <c r="I4933">
        <v>3.1850000000000001</v>
      </c>
      <c r="J4933">
        <v>0.56999999999999995</v>
      </c>
      <c r="K4933" t="s">
        <v>24</v>
      </c>
      <c r="L4933" t="s">
        <v>17159</v>
      </c>
      <c r="M4933" t="s">
        <v>17157</v>
      </c>
      <c r="N4933" t="s">
        <v>13494</v>
      </c>
      <c r="O4933" t="s">
        <v>28</v>
      </c>
      <c r="P4933">
        <v>7.3</v>
      </c>
      <c r="Q4933">
        <v>1</v>
      </c>
      <c r="R4933">
        <v>5.3999999999999999E-2</v>
      </c>
      <c r="S4933">
        <v>107</v>
      </c>
      <c r="T4933" t="s">
        <v>29</v>
      </c>
      <c r="U4933" t="s">
        <v>24</v>
      </c>
      <c r="V4933" t="s">
        <v>24</v>
      </c>
    </row>
    <row r="4934" spans="1:22" x14ac:dyDescent="0.35">
      <c r="A4934" t="s">
        <v>17160</v>
      </c>
      <c r="B4934">
        <v>33.186999999999998</v>
      </c>
      <c r="C4934">
        <v>86.744600000000005</v>
      </c>
      <c r="D4934">
        <v>10</v>
      </c>
      <c r="E4934">
        <v>4.5</v>
      </c>
      <c r="F4934" t="s">
        <v>23</v>
      </c>
      <c r="H4934">
        <v>52</v>
      </c>
      <c r="I4934">
        <v>5.1070000000000002</v>
      </c>
      <c r="J4934">
        <v>0.56999999999999995</v>
      </c>
      <c r="K4934" t="s">
        <v>24</v>
      </c>
      <c r="L4934" t="s">
        <v>17161</v>
      </c>
      <c r="M4934" t="s">
        <v>17162</v>
      </c>
      <c r="N4934" t="s">
        <v>52</v>
      </c>
      <c r="O4934" t="s">
        <v>28</v>
      </c>
      <c r="P4934">
        <v>5.3</v>
      </c>
      <c r="Q4934">
        <v>1.9</v>
      </c>
      <c r="R4934">
        <v>7.0000000000000007E-2</v>
      </c>
      <c r="S4934">
        <v>59</v>
      </c>
      <c r="T4934" t="s">
        <v>29</v>
      </c>
      <c r="U4934" t="s">
        <v>24</v>
      </c>
      <c r="V4934" t="s">
        <v>24</v>
      </c>
    </row>
    <row r="4935" spans="1:22" x14ac:dyDescent="0.35">
      <c r="A4935" t="s">
        <v>17163</v>
      </c>
      <c r="B4935">
        <v>33.150100000000002</v>
      </c>
      <c r="C4935">
        <v>86.894599999999997</v>
      </c>
      <c r="D4935">
        <v>10</v>
      </c>
      <c r="E4935">
        <v>4.4000000000000004</v>
      </c>
      <c r="F4935" t="s">
        <v>23</v>
      </c>
      <c r="H4935">
        <v>138</v>
      </c>
      <c r="I4935">
        <v>4.9889999999999999</v>
      </c>
      <c r="J4935">
        <v>0.85</v>
      </c>
      <c r="K4935" t="s">
        <v>24</v>
      </c>
      <c r="L4935" t="s">
        <v>17164</v>
      </c>
      <c r="M4935" t="s">
        <v>17165</v>
      </c>
      <c r="N4935" t="s">
        <v>52</v>
      </c>
      <c r="O4935" t="s">
        <v>28</v>
      </c>
      <c r="P4935">
        <v>10</v>
      </c>
      <c r="Q4935">
        <v>1.4</v>
      </c>
      <c r="R4935">
        <v>0.155</v>
      </c>
      <c r="S4935">
        <v>12</v>
      </c>
      <c r="T4935" t="s">
        <v>29</v>
      </c>
      <c r="U4935" t="s">
        <v>24</v>
      </c>
      <c r="V4935" t="s">
        <v>24</v>
      </c>
    </row>
    <row r="4936" spans="1:22" x14ac:dyDescent="0.35">
      <c r="A4936" t="s">
        <v>17166</v>
      </c>
      <c r="B4936">
        <v>33.116799999999998</v>
      </c>
      <c r="C4936">
        <v>86.766300000000001</v>
      </c>
      <c r="D4936">
        <v>10</v>
      </c>
      <c r="E4936">
        <v>4.3</v>
      </c>
      <c r="F4936" t="s">
        <v>23</v>
      </c>
      <c r="H4936">
        <v>93</v>
      </c>
      <c r="I4936">
        <v>5.0469999999999997</v>
      </c>
      <c r="J4936">
        <v>0.6</v>
      </c>
      <c r="K4936" t="s">
        <v>24</v>
      </c>
      <c r="L4936" t="s">
        <v>17167</v>
      </c>
      <c r="M4936" t="s">
        <v>17165</v>
      </c>
      <c r="N4936" t="s">
        <v>52</v>
      </c>
      <c r="O4936" t="s">
        <v>28</v>
      </c>
      <c r="P4936">
        <v>6.8</v>
      </c>
      <c r="Q4936">
        <v>1.9</v>
      </c>
      <c r="R4936">
        <v>0.14699999999999999</v>
      </c>
      <c r="S4936">
        <v>13</v>
      </c>
      <c r="T4936" t="s">
        <v>29</v>
      </c>
      <c r="U4936" t="s">
        <v>24</v>
      </c>
      <c r="V4936" t="s">
        <v>24</v>
      </c>
    </row>
    <row r="4937" spans="1:22" x14ac:dyDescent="0.35">
      <c r="A4937" t="s">
        <v>17168</v>
      </c>
      <c r="B4937">
        <v>33.208799999999997</v>
      </c>
      <c r="C4937">
        <v>86.772999999999996</v>
      </c>
      <c r="D4937">
        <v>10</v>
      </c>
      <c r="E4937">
        <v>5</v>
      </c>
      <c r="F4937" t="s">
        <v>23</v>
      </c>
      <c r="H4937">
        <v>59</v>
      </c>
      <c r="I4937">
        <v>5.1029999999999998</v>
      </c>
      <c r="J4937">
        <v>0.87</v>
      </c>
      <c r="K4937" t="s">
        <v>24</v>
      </c>
      <c r="L4937" t="s">
        <v>17169</v>
      </c>
      <c r="M4937" t="s">
        <v>17165</v>
      </c>
      <c r="N4937" t="s">
        <v>52</v>
      </c>
      <c r="O4937" t="s">
        <v>28</v>
      </c>
      <c r="P4937">
        <v>6.8</v>
      </c>
      <c r="Q4937">
        <v>1.8</v>
      </c>
      <c r="R4937">
        <v>9.4E-2</v>
      </c>
      <c r="S4937">
        <v>36</v>
      </c>
      <c r="T4937" t="s">
        <v>29</v>
      </c>
      <c r="U4937" t="s">
        <v>24</v>
      </c>
      <c r="V4937" t="s">
        <v>24</v>
      </c>
    </row>
    <row r="4938" spans="1:22" x14ac:dyDescent="0.35">
      <c r="A4938" t="s">
        <v>17170</v>
      </c>
      <c r="B4938">
        <v>33.189599999999999</v>
      </c>
      <c r="C4938">
        <v>86.855699999999999</v>
      </c>
      <c r="D4938">
        <v>10</v>
      </c>
      <c r="E4938">
        <v>4.2</v>
      </c>
      <c r="F4938" t="s">
        <v>23</v>
      </c>
      <c r="H4938">
        <v>98</v>
      </c>
      <c r="I4938">
        <v>5.2140000000000004</v>
      </c>
      <c r="J4938">
        <v>0.8</v>
      </c>
      <c r="K4938" t="s">
        <v>24</v>
      </c>
      <c r="L4938" t="s">
        <v>17171</v>
      </c>
      <c r="M4938" t="s">
        <v>17165</v>
      </c>
      <c r="N4938" t="s">
        <v>52</v>
      </c>
      <c r="O4938" t="s">
        <v>28</v>
      </c>
      <c r="P4938">
        <v>10.3</v>
      </c>
      <c r="Q4938">
        <v>1.7</v>
      </c>
      <c r="R4938">
        <v>0.16700000000000001</v>
      </c>
      <c r="S4938">
        <v>10</v>
      </c>
      <c r="T4938" t="s">
        <v>29</v>
      </c>
      <c r="U4938" t="s">
        <v>24</v>
      </c>
      <c r="V4938" t="s">
        <v>24</v>
      </c>
    </row>
    <row r="4939" spans="1:22" x14ac:dyDescent="0.35">
      <c r="A4939" t="s">
        <v>17172</v>
      </c>
      <c r="B4939">
        <v>33.143799999999999</v>
      </c>
      <c r="C4939">
        <v>86.863699999999994</v>
      </c>
      <c r="D4939">
        <v>10</v>
      </c>
      <c r="E4939">
        <v>6.3</v>
      </c>
      <c r="F4939" t="s">
        <v>106</v>
      </c>
      <c r="H4939">
        <v>14</v>
      </c>
      <c r="I4939">
        <v>5.1680000000000001</v>
      </c>
      <c r="J4939">
        <v>0.88</v>
      </c>
      <c r="K4939" t="s">
        <v>24</v>
      </c>
      <c r="L4939" t="s">
        <v>17173</v>
      </c>
      <c r="M4939" t="s">
        <v>17174</v>
      </c>
      <c r="N4939" t="s">
        <v>52</v>
      </c>
      <c r="O4939" t="s">
        <v>28</v>
      </c>
      <c r="P4939">
        <v>2.8</v>
      </c>
      <c r="Q4939">
        <v>1.7</v>
      </c>
      <c r="R4939">
        <v>7.0999999999999994E-2</v>
      </c>
      <c r="S4939">
        <v>19</v>
      </c>
      <c r="T4939" t="s">
        <v>29</v>
      </c>
      <c r="U4939" t="s">
        <v>24</v>
      </c>
      <c r="V4939" t="s">
        <v>24</v>
      </c>
    </row>
    <row r="4940" spans="1:22" x14ac:dyDescent="0.35">
      <c r="A4940" t="s">
        <v>17175</v>
      </c>
      <c r="B4940">
        <v>36.317</v>
      </c>
      <c r="C4940">
        <v>70.7941</v>
      </c>
      <c r="D4940">
        <v>95.59</v>
      </c>
      <c r="E4940">
        <v>4</v>
      </c>
      <c r="F4940" t="s">
        <v>23</v>
      </c>
      <c r="H4940">
        <v>87</v>
      </c>
      <c r="I4940">
        <v>1.395</v>
      </c>
      <c r="J4940">
        <v>1.0900000000000001</v>
      </c>
      <c r="K4940" t="s">
        <v>24</v>
      </c>
      <c r="L4940" t="s">
        <v>17176</v>
      </c>
      <c r="M4940" t="s">
        <v>17162</v>
      </c>
      <c r="N4940" t="s">
        <v>17177</v>
      </c>
      <c r="O4940" t="s">
        <v>28</v>
      </c>
      <c r="P4940">
        <v>4.9000000000000004</v>
      </c>
      <c r="Q4940">
        <v>10.6</v>
      </c>
      <c r="R4940">
        <v>0.21099999999999999</v>
      </c>
      <c r="S4940">
        <v>6</v>
      </c>
      <c r="T4940" t="s">
        <v>29</v>
      </c>
      <c r="U4940" t="s">
        <v>24</v>
      </c>
      <c r="V4940" t="s">
        <v>24</v>
      </c>
    </row>
    <row r="4941" spans="1:22" x14ac:dyDescent="0.35">
      <c r="A4941" t="s">
        <v>17178</v>
      </c>
      <c r="B4941">
        <v>34.195900000000002</v>
      </c>
      <c r="C4941">
        <v>90.780199999999994</v>
      </c>
      <c r="D4941">
        <v>10</v>
      </c>
      <c r="E4941">
        <v>4.4000000000000004</v>
      </c>
      <c r="F4941" t="s">
        <v>23</v>
      </c>
      <c r="H4941">
        <v>67</v>
      </c>
      <c r="I4941">
        <v>4.4889999999999999</v>
      </c>
      <c r="J4941">
        <v>0.74</v>
      </c>
      <c r="K4941" t="s">
        <v>24</v>
      </c>
      <c r="L4941" t="s">
        <v>17179</v>
      </c>
      <c r="M4941" t="s">
        <v>17180</v>
      </c>
      <c r="N4941" t="s">
        <v>324</v>
      </c>
      <c r="O4941" t="s">
        <v>28</v>
      </c>
      <c r="P4941">
        <v>3.7</v>
      </c>
      <c r="Q4941">
        <v>1.9</v>
      </c>
      <c r="R4941">
        <v>8.5000000000000006E-2</v>
      </c>
      <c r="S4941">
        <v>40</v>
      </c>
      <c r="T4941" t="s">
        <v>29</v>
      </c>
      <c r="U4941" t="s">
        <v>24</v>
      </c>
      <c r="V4941" t="s">
        <v>24</v>
      </c>
    </row>
    <row r="4942" spans="1:22" x14ac:dyDescent="0.35">
      <c r="A4942" t="s">
        <v>17181</v>
      </c>
      <c r="B4942">
        <v>22.360299999999999</v>
      </c>
      <c r="C4942">
        <v>99.865300000000005</v>
      </c>
      <c r="D4942">
        <v>10</v>
      </c>
      <c r="E4942">
        <v>4.5</v>
      </c>
      <c r="F4942" t="s">
        <v>23</v>
      </c>
      <c r="H4942">
        <v>95</v>
      </c>
      <c r="I4942">
        <v>1.099</v>
      </c>
      <c r="J4942">
        <v>0.67</v>
      </c>
      <c r="K4942" t="s">
        <v>24</v>
      </c>
      <c r="L4942" t="s">
        <v>17182</v>
      </c>
      <c r="M4942" t="s">
        <v>17165</v>
      </c>
      <c r="N4942" t="s">
        <v>17183</v>
      </c>
      <c r="O4942" t="s">
        <v>28</v>
      </c>
      <c r="P4942">
        <v>6.3</v>
      </c>
      <c r="Q4942">
        <v>1.9</v>
      </c>
      <c r="R4942">
        <v>0.14000000000000001</v>
      </c>
      <c r="S4942">
        <v>15</v>
      </c>
      <c r="T4942" t="s">
        <v>29</v>
      </c>
      <c r="U4942" t="s">
        <v>24</v>
      </c>
      <c r="V4942" t="s">
        <v>24</v>
      </c>
    </row>
    <row r="4943" spans="1:22" x14ac:dyDescent="0.35">
      <c r="A4943" t="s">
        <v>17184</v>
      </c>
      <c r="B4943">
        <v>30.319500000000001</v>
      </c>
      <c r="C4943">
        <v>94.716999999999999</v>
      </c>
      <c r="D4943">
        <v>10</v>
      </c>
      <c r="E4943">
        <v>4.0999999999999996</v>
      </c>
      <c r="F4943" t="s">
        <v>23</v>
      </c>
      <c r="H4943">
        <v>136</v>
      </c>
      <c r="I4943">
        <v>3.173</v>
      </c>
      <c r="J4943">
        <v>1.03</v>
      </c>
      <c r="K4943" t="s">
        <v>24</v>
      </c>
      <c r="L4943" t="s">
        <v>17185</v>
      </c>
      <c r="M4943" t="s">
        <v>17109</v>
      </c>
      <c r="N4943" t="s">
        <v>17186</v>
      </c>
      <c r="O4943" t="s">
        <v>28</v>
      </c>
      <c r="P4943">
        <v>7.2</v>
      </c>
      <c r="Q4943">
        <v>2</v>
      </c>
      <c r="R4943">
        <v>0.127</v>
      </c>
      <c r="S4943">
        <v>17</v>
      </c>
      <c r="T4943" t="s">
        <v>29</v>
      </c>
      <c r="U4943" t="s">
        <v>24</v>
      </c>
      <c r="V4943" t="s">
        <v>24</v>
      </c>
    </row>
    <row r="4944" spans="1:22" x14ac:dyDescent="0.35">
      <c r="A4944" t="s">
        <v>17187</v>
      </c>
      <c r="B4944">
        <v>30.404</v>
      </c>
      <c r="C4944">
        <v>94.771600000000007</v>
      </c>
      <c r="D4944">
        <v>10</v>
      </c>
      <c r="E4944">
        <v>4.5</v>
      </c>
      <c r="F4944" t="s">
        <v>23</v>
      </c>
      <c r="H4944">
        <v>71</v>
      </c>
      <c r="I4944">
        <v>3.2360000000000002</v>
      </c>
      <c r="J4944">
        <v>0.46</v>
      </c>
      <c r="K4944" t="s">
        <v>24</v>
      </c>
      <c r="L4944" t="s">
        <v>17188</v>
      </c>
      <c r="M4944" t="s">
        <v>17189</v>
      </c>
      <c r="N4944" t="s">
        <v>16964</v>
      </c>
      <c r="O4944" t="s">
        <v>28</v>
      </c>
      <c r="P4944">
        <v>8.4</v>
      </c>
      <c r="Q4944">
        <v>1.9</v>
      </c>
      <c r="R4944">
        <v>7.6999999999999999E-2</v>
      </c>
      <c r="S4944">
        <v>50</v>
      </c>
      <c r="T4944" t="s">
        <v>29</v>
      </c>
      <c r="U4944" t="s">
        <v>24</v>
      </c>
      <c r="V4944" t="s">
        <v>24</v>
      </c>
    </row>
    <row r="4945" spans="1:22" x14ac:dyDescent="0.35">
      <c r="A4945" t="s">
        <v>17190</v>
      </c>
      <c r="B4945">
        <v>30.430399999999999</v>
      </c>
      <c r="C4945">
        <v>94.831199999999995</v>
      </c>
      <c r="D4945">
        <v>10</v>
      </c>
      <c r="E4945">
        <v>4.9000000000000004</v>
      </c>
      <c r="F4945" t="s">
        <v>23</v>
      </c>
      <c r="H4945">
        <v>32</v>
      </c>
      <c r="I4945">
        <v>5.5119999999999996</v>
      </c>
      <c r="J4945">
        <v>0.71</v>
      </c>
      <c r="K4945" t="s">
        <v>24</v>
      </c>
      <c r="L4945" t="s">
        <v>17191</v>
      </c>
      <c r="M4945" t="s">
        <v>17189</v>
      </c>
      <c r="N4945" t="s">
        <v>17073</v>
      </c>
      <c r="O4945" t="s">
        <v>28</v>
      </c>
      <c r="P4945">
        <v>5.5</v>
      </c>
      <c r="Q4945">
        <v>1.6</v>
      </c>
      <c r="R4945">
        <v>3.9E-2</v>
      </c>
      <c r="S4945">
        <v>204</v>
      </c>
      <c r="T4945" t="s">
        <v>29</v>
      </c>
      <c r="U4945" t="s">
        <v>24</v>
      </c>
      <c r="V4945" t="s">
        <v>24</v>
      </c>
    </row>
    <row r="4946" spans="1:22" x14ac:dyDescent="0.35">
      <c r="A4946" t="s">
        <v>17192</v>
      </c>
      <c r="B4946">
        <v>30.1907</v>
      </c>
      <c r="C4946">
        <v>94.761300000000006</v>
      </c>
      <c r="D4946">
        <v>10</v>
      </c>
      <c r="E4946">
        <v>4.4000000000000004</v>
      </c>
      <c r="F4946" t="s">
        <v>23</v>
      </c>
      <c r="H4946">
        <v>90</v>
      </c>
      <c r="I4946">
        <v>3.1909999999999998</v>
      </c>
      <c r="J4946">
        <v>0.77</v>
      </c>
      <c r="K4946" t="s">
        <v>24</v>
      </c>
      <c r="L4946" t="s">
        <v>17193</v>
      </c>
      <c r="M4946" t="s">
        <v>17194</v>
      </c>
      <c r="N4946" t="s">
        <v>17195</v>
      </c>
      <c r="O4946" t="s">
        <v>28</v>
      </c>
      <c r="P4946">
        <v>8.9</v>
      </c>
      <c r="Q4946">
        <v>1.9</v>
      </c>
      <c r="R4946">
        <v>0.11799999999999999</v>
      </c>
      <c r="S4946">
        <v>21</v>
      </c>
      <c r="T4946" t="s">
        <v>29</v>
      </c>
      <c r="U4946" t="s">
        <v>24</v>
      </c>
      <c r="V4946" t="s">
        <v>24</v>
      </c>
    </row>
    <row r="4947" spans="1:22" x14ac:dyDescent="0.35">
      <c r="A4947" t="s">
        <v>17196</v>
      </c>
      <c r="B4947">
        <v>35.557299999999998</v>
      </c>
      <c r="C4947">
        <v>82.546300000000002</v>
      </c>
      <c r="D4947">
        <v>10</v>
      </c>
      <c r="E4947">
        <v>4.2</v>
      </c>
      <c r="F4947" t="s">
        <v>23</v>
      </c>
      <c r="H4947">
        <v>82</v>
      </c>
      <c r="I4947">
        <v>6.2110000000000003</v>
      </c>
      <c r="J4947">
        <v>0.84</v>
      </c>
      <c r="K4947" t="s">
        <v>24</v>
      </c>
      <c r="L4947" t="s">
        <v>17197</v>
      </c>
      <c r="M4947" t="s">
        <v>17189</v>
      </c>
      <c r="N4947" t="s">
        <v>17198</v>
      </c>
      <c r="O4947" t="s">
        <v>28</v>
      </c>
      <c r="P4947">
        <v>8.1</v>
      </c>
      <c r="Q4947">
        <v>1.7</v>
      </c>
      <c r="R4947">
        <v>0.14599999999999999</v>
      </c>
      <c r="S4947">
        <v>13</v>
      </c>
      <c r="T4947" t="s">
        <v>29</v>
      </c>
      <c r="U4947" t="s">
        <v>24</v>
      </c>
      <c r="V4947" t="s">
        <v>24</v>
      </c>
    </row>
    <row r="4948" spans="1:22" x14ac:dyDescent="0.35">
      <c r="A4948" t="s">
        <v>17199</v>
      </c>
      <c r="B4948">
        <v>30.413499999999999</v>
      </c>
      <c r="C4948">
        <v>94.778999999999996</v>
      </c>
      <c r="D4948">
        <v>10</v>
      </c>
      <c r="E4948">
        <v>4</v>
      </c>
      <c r="F4948" t="s">
        <v>23</v>
      </c>
      <c r="H4948">
        <v>114</v>
      </c>
      <c r="I4948">
        <v>3.2440000000000002</v>
      </c>
      <c r="J4948">
        <v>0.57999999999999996</v>
      </c>
      <c r="K4948" t="s">
        <v>24</v>
      </c>
      <c r="L4948" t="s">
        <v>17200</v>
      </c>
      <c r="M4948" t="s">
        <v>17194</v>
      </c>
      <c r="N4948" t="s">
        <v>17016</v>
      </c>
      <c r="O4948" t="s">
        <v>28</v>
      </c>
      <c r="P4948">
        <v>7.7</v>
      </c>
      <c r="Q4948">
        <v>1.8</v>
      </c>
      <c r="R4948">
        <v>0.17299999999999999</v>
      </c>
      <c r="S4948">
        <v>9</v>
      </c>
      <c r="T4948" t="s">
        <v>29</v>
      </c>
      <c r="U4948" t="s">
        <v>24</v>
      </c>
      <c r="V4948" t="s">
        <v>24</v>
      </c>
    </row>
    <row r="4949" spans="1:22" x14ac:dyDescent="0.35">
      <c r="A4949" t="s">
        <v>17201</v>
      </c>
      <c r="B4949">
        <v>12.156700000000001</v>
      </c>
      <c r="C4949">
        <v>94.911799999999999</v>
      </c>
      <c r="D4949">
        <v>10</v>
      </c>
      <c r="E4949">
        <v>4.5</v>
      </c>
      <c r="F4949" t="s">
        <v>23</v>
      </c>
      <c r="H4949">
        <v>124</v>
      </c>
      <c r="I4949">
        <v>2.1789999999999998</v>
      </c>
      <c r="J4949">
        <v>1.1100000000000001</v>
      </c>
      <c r="K4949" t="s">
        <v>24</v>
      </c>
      <c r="L4949" t="s">
        <v>17202</v>
      </c>
      <c r="M4949" t="s">
        <v>17203</v>
      </c>
      <c r="N4949" t="s">
        <v>17204</v>
      </c>
      <c r="O4949" t="s">
        <v>28</v>
      </c>
      <c r="P4949">
        <v>10</v>
      </c>
      <c r="Q4949">
        <v>1.9</v>
      </c>
      <c r="R4949">
        <v>0.121</v>
      </c>
      <c r="S4949">
        <v>20</v>
      </c>
      <c r="T4949" t="s">
        <v>29</v>
      </c>
      <c r="U4949" t="s">
        <v>24</v>
      </c>
      <c r="V4949" t="s">
        <v>24</v>
      </c>
    </row>
    <row r="4950" spans="1:22" x14ac:dyDescent="0.35">
      <c r="A4950" t="s">
        <v>17205</v>
      </c>
      <c r="B4950">
        <v>30.405100000000001</v>
      </c>
      <c r="C4950">
        <v>94.861999999999995</v>
      </c>
      <c r="D4950">
        <v>10</v>
      </c>
      <c r="E4950">
        <v>4.9000000000000004</v>
      </c>
      <c r="F4950" t="s">
        <v>23</v>
      </c>
      <c r="H4950">
        <v>47</v>
      </c>
      <c r="I4950">
        <v>3.3119999999999998</v>
      </c>
      <c r="J4950">
        <v>0.71</v>
      </c>
      <c r="K4950" t="s">
        <v>24</v>
      </c>
      <c r="L4950" t="s">
        <v>17206</v>
      </c>
      <c r="M4950" t="s">
        <v>17207</v>
      </c>
      <c r="N4950" t="s">
        <v>17208</v>
      </c>
      <c r="O4950" t="s">
        <v>28</v>
      </c>
      <c r="P4950">
        <v>4.3</v>
      </c>
      <c r="Q4950">
        <v>1.8</v>
      </c>
      <c r="R4950">
        <v>4.2999999999999997E-2</v>
      </c>
      <c r="S4950">
        <v>171</v>
      </c>
      <c r="T4950" t="s">
        <v>29</v>
      </c>
      <c r="U4950" t="s">
        <v>24</v>
      </c>
      <c r="V4950" t="s">
        <v>24</v>
      </c>
    </row>
    <row r="4951" spans="1:22" x14ac:dyDescent="0.35">
      <c r="A4951" t="s">
        <v>17209</v>
      </c>
      <c r="B4951">
        <v>3.6743000000000001</v>
      </c>
      <c r="C4951">
        <v>92.423000000000002</v>
      </c>
      <c r="D4951">
        <v>10</v>
      </c>
      <c r="E4951">
        <v>4.0999999999999996</v>
      </c>
      <c r="F4951" t="s">
        <v>23</v>
      </c>
      <c r="H4951">
        <v>108</v>
      </c>
      <c r="I4951">
        <v>4.7670000000000003</v>
      </c>
      <c r="J4951">
        <v>0.92</v>
      </c>
      <c r="K4951" t="s">
        <v>24</v>
      </c>
      <c r="L4951" t="s">
        <v>17210</v>
      </c>
      <c r="M4951" t="s">
        <v>17194</v>
      </c>
      <c r="N4951" t="s">
        <v>668</v>
      </c>
      <c r="O4951" t="s">
        <v>28</v>
      </c>
      <c r="P4951">
        <v>10.199999999999999</v>
      </c>
      <c r="Q4951">
        <v>1.9</v>
      </c>
      <c r="R4951">
        <v>0.124</v>
      </c>
      <c r="S4951">
        <v>18</v>
      </c>
      <c r="T4951" t="s">
        <v>29</v>
      </c>
      <c r="U4951" t="s">
        <v>24</v>
      </c>
      <c r="V4951" t="s">
        <v>24</v>
      </c>
    </row>
    <row r="4952" spans="1:22" x14ac:dyDescent="0.35">
      <c r="A4952" t="s">
        <v>17211</v>
      </c>
      <c r="B4952">
        <v>37.511099999999999</v>
      </c>
      <c r="C4952">
        <v>72.238500000000002</v>
      </c>
      <c r="D4952">
        <v>188.15</v>
      </c>
      <c r="E4952">
        <v>4.2</v>
      </c>
      <c r="F4952" t="s">
        <v>23</v>
      </c>
      <c r="H4952">
        <v>55</v>
      </c>
      <c r="I4952">
        <v>0.46</v>
      </c>
      <c r="J4952">
        <v>0.61</v>
      </c>
      <c r="K4952" t="s">
        <v>24</v>
      </c>
      <c r="L4952" t="s">
        <v>17212</v>
      </c>
      <c r="M4952" t="s">
        <v>17213</v>
      </c>
      <c r="N4952" t="s">
        <v>8225</v>
      </c>
      <c r="O4952" t="s">
        <v>28</v>
      </c>
      <c r="P4952">
        <v>7.2</v>
      </c>
      <c r="Q4952">
        <v>3.4</v>
      </c>
      <c r="R4952">
        <v>9.6000000000000002E-2</v>
      </c>
      <c r="S4952">
        <v>30</v>
      </c>
      <c r="T4952" t="s">
        <v>29</v>
      </c>
      <c r="U4952" t="s">
        <v>24</v>
      </c>
      <c r="V4952" t="s">
        <v>24</v>
      </c>
    </row>
    <row r="4953" spans="1:22" x14ac:dyDescent="0.35">
      <c r="A4953" t="s">
        <v>17214</v>
      </c>
      <c r="B4953">
        <v>30.381599999999999</v>
      </c>
      <c r="C4953">
        <v>95.006399999999999</v>
      </c>
      <c r="D4953">
        <v>10</v>
      </c>
      <c r="E4953">
        <v>4</v>
      </c>
      <c r="F4953" t="s">
        <v>23</v>
      </c>
      <c r="H4953">
        <v>139</v>
      </c>
      <c r="I4953">
        <v>6.16</v>
      </c>
      <c r="J4953">
        <v>0.94</v>
      </c>
      <c r="K4953" t="s">
        <v>24</v>
      </c>
      <c r="L4953" t="s">
        <v>17215</v>
      </c>
      <c r="M4953" t="s">
        <v>17216</v>
      </c>
      <c r="N4953" t="s">
        <v>13436</v>
      </c>
      <c r="O4953" t="s">
        <v>28</v>
      </c>
      <c r="P4953">
        <v>8.8000000000000007</v>
      </c>
      <c r="Q4953">
        <v>2</v>
      </c>
      <c r="R4953">
        <v>0.17199999999999999</v>
      </c>
      <c r="S4953">
        <v>9</v>
      </c>
      <c r="T4953" t="s">
        <v>29</v>
      </c>
      <c r="U4953" t="s">
        <v>24</v>
      </c>
      <c r="V4953" t="s">
        <v>24</v>
      </c>
    </row>
    <row r="4954" spans="1:22" x14ac:dyDescent="0.35">
      <c r="A4954" t="s">
        <v>17217</v>
      </c>
      <c r="B4954">
        <v>36.253799999999998</v>
      </c>
      <c r="C4954">
        <v>69.540599999999998</v>
      </c>
      <c r="D4954">
        <v>172.29</v>
      </c>
      <c r="E4954">
        <v>4.2</v>
      </c>
      <c r="F4954" t="s">
        <v>23</v>
      </c>
      <c r="H4954">
        <v>64</v>
      </c>
      <c r="I4954">
        <v>1.73</v>
      </c>
      <c r="J4954">
        <v>0.57999999999999996</v>
      </c>
      <c r="K4954" t="s">
        <v>24</v>
      </c>
      <c r="L4954" t="s">
        <v>17218</v>
      </c>
      <c r="M4954" t="s">
        <v>17219</v>
      </c>
      <c r="N4954" t="s">
        <v>17220</v>
      </c>
      <c r="O4954" t="s">
        <v>28</v>
      </c>
      <c r="P4954">
        <v>7</v>
      </c>
      <c r="Q4954">
        <v>3.6</v>
      </c>
      <c r="R4954">
        <v>0.104</v>
      </c>
      <c r="S4954">
        <v>26</v>
      </c>
      <c r="T4954" t="s">
        <v>29</v>
      </c>
      <c r="U4954" t="s">
        <v>24</v>
      </c>
      <c r="V4954" t="s">
        <v>24</v>
      </c>
    </row>
    <row r="4955" spans="1:22" x14ac:dyDescent="0.35">
      <c r="A4955" t="s">
        <v>17221</v>
      </c>
      <c r="B4955">
        <v>29.362100000000002</v>
      </c>
      <c r="C4955">
        <v>68.810500000000005</v>
      </c>
      <c r="D4955">
        <v>10</v>
      </c>
      <c r="E4955">
        <v>4.0999999999999996</v>
      </c>
      <c r="F4955" t="s">
        <v>23</v>
      </c>
      <c r="H4955">
        <v>140</v>
      </c>
      <c r="I4955">
        <v>5.1669999999999998</v>
      </c>
      <c r="J4955">
        <v>0.62</v>
      </c>
      <c r="K4955" t="s">
        <v>24</v>
      </c>
      <c r="L4955" t="s">
        <v>17222</v>
      </c>
      <c r="M4955" t="s">
        <v>17219</v>
      </c>
      <c r="N4955" t="s">
        <v>17223</v>
      </c>
      <c r="O4955" t="s">
        <v>28</v>
      </c>
      <c r="P4955">
        <v>12.8</v>
      </c>
      <c r="Q4955">
        <v>1.8</v>
      </c>
      <c r="R4955">
        <v>0.13500000000000001</v>
      </c>
      <c r="S4955">
        <v>15</v>
      </c>
      <c r="T4955" t="s">
        <v>29</v>
      </c>
      <c r="U4955" t="s">
        <v>24</v>
      </c>
      <c r="V4955" t="s">
        <v>24</v>
      </c>
    </row>
    <row r="4956" spans="1:22" x14ac:dyDescent="0.35">
      <c r="A4956" t="s">
        <v>17224</v>
      </c>
      <c r="B4956">
        <v>30.6463</v>
      </c>
      <c r="C4956">
        <v>94.887799999999999</v>
      </c>
      <c r="D4956">
        <v>10</v>
      </c>
      <c r="E4956">
        <v>4.2</v>
      </c>
      <c r="F4956" t="s">
        <v>23</v>
      </c>
      <c r="H4956">
        <v>63</v>
      </c>
      <c r="I4956">
        <v>3.3889999999999998</v>
      </c>
      <c r="J4956">
        <v>1.02</v>
      </c>
      <c r="K4956" t="s">
        <v>24</v>
      </c>
      <c r="L4956" t="s">
        <v>17225</v>
      </c>
      <c r="M4956" t="s">
        <v>17216</v>
      </c>
      <c r="N4956" t="s">
        <v>17226</v>
      </c>
      <c r="O4956" t="s">
        <v>28</v>
      </c>
      <c r="P4956">
        <v>7.8</v>
      </c>
      <c r="Q4956">
        <v>1.8</v>
      </c>
      <c r="R4956">
        <v>9.1999999999999998E-2</v>
      </c>
      <c r="S4956">
        <v>33</v>
      </c>
      <c r="T4956" t="s">
        <v>29</v>
      </c>
      <c r="U4956" t="s">
        <v>24</v>
      </c>
      <c r="V4956" t="s">
        <v>24</v>
      </c>
    </row>
    <row r="4957" spans="1:22" x14ac:dyDescent="0.35">
      <c r="A4957" t="s">
        <v>17227</v>
      </c>
      <c r="B4957">
        <v>30.410900000000002</v>
      </c>
      <c r="C4957">
        <v>94.843100000000007</v>
      </c>
      <c r="D4957">
        <v>10</v>
      </c>
      <c r="E4957">
        <v>4.9000000000000004</v>
      </c>
      <c r="F4957" t="s">
        <v>23</v>
      </c>
      <c r="H4957">
        <v>49</v>
      </c>
      <c r="I4957">
        <v>3.2970000000000002</v>
      </c>
      <c r="J4957">
        <v>0.6</v>
      </c>
      <c r="K4957" t="s">
        <v>24</v>
      </c>
      <c r="L4957" t="s">
        <v>17228</v>
      </c>
      <c r="M4957" t="s">
        <v>17229</v>
      </c>
      <c r="N4957" t="s">
        <v>17208</v>
      </c>
      <c r="O4957" t="s">
        <v>28</v>
      </c>
      <c r="P4957">
        <v>4.5999999999999996</v>
      </c>
      <c r="Q4957">
        <v>1.8</v>
      </c>
      <c r="R4957">
        <v>3.6999999999999998E-2</v>
      </c>
      <c r="S4957">
        <v>230</v>
      </c>
      <c r="T4957" t="s">
        <v>29</v>
      </c>
      <c r="U4957" t="s">
        <v>24</v>
      </c>
      <c r="V4957" t="s">
        <v>24</v>
      </c>
    </row>
    <row r="4958" spans="1:22" x14ac:dyDescent="0.35">
      <c r="A4958" t="s">
        <v>17230</v>
      </c>
      <c r="B4958">
        <v>36.568600000000004</v>
      </c>
      <c r="C4958">
        <v>70.727599999999995</v>
      </c>
      <c r="D4958">
        <v>235.06</v>
      </c>
      <c r="E4958">
        <v>4.0999999999999996</v>
      </c>
      <c r="F4958" t="s">
        <v>23</v>
      </c>
      <c r="H4958">
        <v>71</v>
      </c>
      <c r="I4958">
        <v>1.2150000000000001</v>
      </c>
      <c r="J4958">
        <v>0.7</v>
      </c>
      <c r="K4958" t="s">
        <v>24</v>
      </c>
      <c r="L4958" t="s">
        <v>17231</v>
      </c>
      <c r="M4958" t="s">
        <v>17229</v>
      </c>
      <c r="N4958" t="s">
        <v>1276</v>
      </c>
      <c r="O4958" t="s">
        <v>28</v>
      </c>
      <c r="P4958">
        <v>7.6</v>
      </c>
      <c r="Q4958">
        <v>6.4</v>
      </c>
      <c r="R4958">
        <v>0.09</v>
      </c>
      <c r="S4958">
        <v>34</v>
      </c>
      <c r="T4958" t="s">
        <v>29</v>
      </c>
      <c r="U4958" t="s">
        <v>24</v>
      </c>
      <c r="V4958" t="s">
        <v>24</v>
      </c>
    </row>
    <row r="4959" spans="1:22" x14ac:dyDescent="0.35">
      <c r="A4959" t="s">
        <v>17232</v>
      </c>
      <c r="B4959">
        <v>30.411999999999999</v>
      </c>
      <c r="C4959">
        <v>94.8613</v>
      </c>
      <c r="D4959">
        <v>10</v>
      </c>
      <c r="E4959">
        <v>5</v>
      </c>
      <c r="F4959" t="s">
        <v>23</v>
      </c>
      <c r="H4959">
        <v>31</v>
      </c>
      <c r="I4959">
        <v>3.3130000000000002</v>
      </c>
      <c r="J4959">
        <v>0.6</v>
      </c>
      <c r="K4959" t="s">
        <v>24</v>
      </c>
      <c r="L4959" t="s">
        <v>17233</v>
      </c>
      <c r="M4959" t="s">
        <v>17234</v>
      </c>
      <c r="N4959" t="s">
        <v>17208</v>
      </c>
      <c r="O4959" t="s">
        <v>28</v>
      </c>
      <c r="P4959">
        <v>7.8</v>
      </c>
      <c r="Q4959">
        <v>1.8</v>
      </c>
      <c r="R4959">
        <v>5.2999999999999999E-2</v>
      </c>
      <c r="S4959">
        <v>116</v>
      </c>
      <c r="T4959" t="s">
        <v>29</v>
      </c>
      <c r="U4959" t="s">
        <v>24</v>
      </c>
      <c r="V4959" t="s">
        <v>24</v>
      </c>
    </row>
    <row r="4960" spans="1:22" x14ac:dyDescent="0.35">
      <c r="A4960" t="s">
        <v>17235</v>
      </c>
      <c r="B4960">
        <v>35.3767</v>
      </c>
      <c r="C4960">
        <v>70.736599999999996</v>
      </c>
      <c r="D4960">
        <v>82.48</v>
      </c>
      <c r="E4960">
        <v>4.5999999999999996</v>
      </c>
      <c r="F4960" t="s">
        <v>23</v>
      </c>
      <c r="H4960">
        <v>40</v>
      </c>
      <c r="I4960">
        <v>1.621</v>
      </c>
      <c r="J4960">
        <v>0.61</v>
      </c>
      <c r="K4960" t="s">
        <v>24</v>
      </c>
      <c r="L4960" t="s">
        <v>17236</v>
      </c>
      <c r="M4960" t="s">
        <v>17237</v>
      </c>
      <c r="N4960" t="s">
        <v>17238</v>
      </c>
      <c r="O4960" t="s">
        <v>28</v>
      </c>
      <c r="P4960">
        <v>5.0999999999999996</v>
      </c>
      <c r="Q4960">
        <v>6.1</v>
      </c>
      <c r="R4960">
        <v>0.06</v>
      </c>
      <c r="S4960">
        <v>82</v>
      </c>
      <c r="T4960" t="s">
        <v>29</v>
      </c>
      <c r="U4960" t="s">
        <v>24</v>
      </c>
      <c r="V4960" t="s">
        <v>24</v>
      </c>
    </row>
    <row r="4961" spans="1:22" x14ac:dyDescent="0.35">
      <c r="A4961" t="s">
        <v>17239</v>
      </c>
      <c r="B4961">
        <v>1.7626999999999999</v>
      </c>
      <c r="C4961">
        <v>99.424999999999997</v>
      </c>
      <c r="D4961">
        <v>172.05</v>
      </c>
      <c r="E4961">
        <v>4</v>
      </c>
      <c r="F4961" t="s">
        <v>23</v>
      </c>
      <c r="H4961">
        <v>106</v>
      </c>
      <c r="I4961">
        <v>1.0509999999999999</v>
      </c>
      <c r="J4961">
        <v>0.71</v>
      </c>
      <c r="K4961" t="s">
        <v>24</v>
      </c>
      <c r="L4961" t="s">
        <v>17240</v>
      </c>
      <c r="M4961" t="s">
        <v>17241</v>
      </c>
      <c r="N4961" t="s">
        <v>17242</v>
      </c>
      <c r="O4961" t="s">
        <v>28</v>
      </c>
      <c r="P4961">
        <v>7.1</v>
      </c>
      <c r="Q4961">
        <v>7.1</v>
      </c>
      <c r="R4961">
        <v>0.125</v>
      </c>
      <c r="S4961">
        <v>17</v>
      </c>
      <c r="T4961" t="s">
        <v>29</v>
      </c>
      <c r="U4961" t="s">
        <v>24</v>
      </c>
      <c r="V4961" t="s">
        <v>24</v>
      </c>
    </row>
    <row r="4962" spans="1:22" x14ac:dyDescent="0.35">
      <c r="A4962" t="s">
        <v>17243</v>
      </c>
      <c r="B4962">
        <v>21.7851</v>
      </c>
      <c r="C4962">
        <v>97.020799999999994</v>
      </c>
      <c r="D4962">
        <v>11.66</v>
      </c>
      <c r="E4962">
        <v>4.5</v>
      </c>
      <c r="F4962" t="s">
        <v>23</v>
      </c>
      <c r="H4962">
        <v>42</v>
      </c>
      <c r="I4962">
        <v>1.0109999999999999</v>
      </c>
      <c r="J4962">
        <v>0.83</v>
      </c>
      <c r="K4962" t="s">
        <v>24</v>
      </c>
      <c r="L4962" t="s">
        <v>17244</v>
      </c>
      <c r="M4962" t="s">
        <v>17245</v>
      </c>
      <c r="N4962" t="s">
        <v>17246</v>
      </c>
      <c r="O4962" t="s">
        <v>28</v>
      </c>
      <c r="P4962">
        <v>4.9000000000000004</v>
      </c>
      <c r="Q4962">
        <v>4</v>
      </c>
      <c r="R4962">
        <v>5.3999999999999999E-2</v>
      </c>
      <c r="S4962">
        <v>110</v>
      </c>
      <c r="T4962" t="s">
        <v>29</v>
      </c>
      <c r="U4962" t="s">
        <v>24</v>
      </c>
      <c r="V4962" t="s">
        <v>24</v>
      </c>
    </row>
    <row r="4963" spans="1:22" x14ac:dyDescent="0.35">
      <c r="A4963" t="s">
        <v>17247</v>
      </c>
      <c r="B4963">
        <v>37.301200000000001</v>
      </c>
      <c r="C4963">
        <v>71.930999999999997</v>
      </c>
      <c r="D4963">
        <v>157.09</v>
      </c>
      <c r="E4963">
        <v>3.9</v>
      </c>
      <c r="F4963" t="s">
        <v>23</v>
      </c>
      <c r="H4963">
        <v>107</v>
      </c>
      <c r="I4963">
        <v>0.314</v>
      </c>
      <c r="J4963">
        <v>0.43</v>
      </c>
      <c r="K4963" t="s">
        <v>24</v>
      </c>
      <c r="L4963" t="s">
        <v>17248</v>
      </c>
      <c r="M4963" t="s">
        <v>17245</v>
      </c>
      <c r="N4963" t="s">
        <v>12350</v>
      </c>
      <c r="O4963" t="s">
        <v>28</v>
      </c>
      <c r="P4963">
        <v>7.1</v>
      </c>
      <c r="Q4963">
        <v>4.5999999999999996</v>
      </c>
      <c r="R4963">
        <v>0.155</v>
      </c>
      <c r="S4963">
        <v>11</v>
      </c>
      <c r="T4963" t="s">
        <v>29</v>
      </c>
      <c r="U4963" t="s">
        <v>24</v>
      </c>
      <c r="V4963" t="s">
        <v>24</v>
      </c>
    </row>
    <row r="4964" spans="1:22" x14ac:dyDescent="0.35">
      <c r="A4964" t="s">
        <v>17249</v>
      </c>
      <c r="B4964">
        <v>24.605699999999999</v>
      </c>
      <c r="C4964">
        <v>92.378200000000007</v>
      </c>
      <c r="D4964">
        <v>39.89</v>
      </c>
      <c r="E4964">
        <v>4.3</v>
      </c>
      <c r="F4964" t="s">
        <v>23</v>
      </c>
      <c r="H4964">
        <v>64</v>
      </c>
      <c r="I4964">
        <v>1.0669999999999999</v>
      </c>
      <c r="J4964">
        <v>0.61</v>
      </c>
      <c r="K4964" t="s">
        <v>24</v>
      </c>
      <c r="L4964" t="s">
        <v>17250</v>
      </c>
      <c r="M4964" t="s">
        <v>17251</v>
      </c>
      <c r="N4964" t="s">
        <v>17252</v>
      </c>
      <c r="O4964" t="s">
        <v>28</v>
      </c>
      <c r="P4964">
        <v>5.4</v>
      </c>
      <c r="Q4964">
        <v>6.9</v>
      </c>
      <c r="R4964">
        <v>7.0000000000000007E-2</v>
      </c>
      <c r="S4964">
        <v>63</v>
      </c>
      <c r="T4964" t="s">
        <v>29</v>
      </c>
      <c r="U4964" t="s">
        <v>24</v>
      </c>
      <c r="V4964" t="s">
        <v>24</v>
      </c>
    </row>
    <row r="4965" spans="1:22" x14ac:dyDescent="0.35">
      <c r="A4965" t="s">
        <v>17253</v>
      </c>
      <c r="B4965">
        <v>36.753700000000002</v>
      </c>
      <c r="C4965">
        <v>71.431799999999996</v>
      </c>
      <c r="D4965">
        <v>178.73</v>
      </c>
      <c r="E4965">
        <v>4.3</v>
      </c>
      <c r="F4965" t="s">
        <v>23</v>
      </c>
      <c r="H4965">
        <v>69</v>
      </c>
      <c r="I4965">
        <v>0.79600000000000004</v>
      </c>
      <c r="J4965">
        <v>0.89</v>
      </c>
      <c r="K4965" t="s">
        <v>24</v>
      </c>
      <c r="L4965" t="s">
        <v>17254</v>
      </c>
      <c r="M4965" t="s">
        <v>17255</v>
      </c>
      <c r="N4965" t="s">
        <v>17256</v>
      </c>
      <c r="O4965" t="s">
        <v>28</v>
      </c>
      <c r="P4965">
        <v>6.1</v>
      </c>
      <c r="Q4965">
        <v>5.6</v>
      </c>
      <c r="R4965">
        <v>5.3999999999999999E-2</v>
      </c>
      <c r="S4965">
        <v>102</v>
      </c>
      <c r="T4965" t="s">
        <v>29</v>
      </c>
      <c r="U4965" t="s">
        <v>24</v>
      </c>
      <c r="V4965" t="s">
        <v>24</v>
      </c>
    </row>
    <row r="4966" spans="1:22" x14ac:dyDescent="0.35">
      <c r="A4966" t="s">
        <v>17257</v>
      </c>
      <c r="B4966">
        <v>12.097899999999999</v>
      </c>
      <c r="C4966">
        <v>94.974500000000006</v>
      </c>
      <c r="D4966">
        <v>5.07</v>
      </c>
      <c r="E4966">
        <v>5.7</v>
      </c>
      <c r="F4966" t="s">
        <v>106</v>
      </c>
      <c r="H4966">
        <v>33</v>
      </c>
      <c r="I4966">
        <v>2.2269999999999999</v>
      </c>
      <c r="J4966">
        <v>1.18</v>
      </c>
      <c r="K4966" t="s">
        <v>24</v>
      </c>
      <c r="L4966" t="s">
        <v>17258</v>
      </c>
      <c r="M4966" t="s">
        <v>17259</v>
      </c>
      <c r="N4966" t="s">
        <v>17260</v>
      </c>
      <c r="O4966" t="s">
        <v>28</v>
      </c>
      <c r="P4966">
        <v>5.7</v>
      </c>
      <c r="Q4966">
        <v>2.8</v>
      </c>
      <c r="R4966">
        <v>5.7000000000000002E-2</v>
      </c>
      <c r="S4966">
        <v>30</v>
      </c>
      <c r="T4966" t="s">
        <v>29</v>
      </c>
      <c r="U4966" t="s">
        <v>24</v>
      </c>
      <c r="V4966" t="s">
        <v>24</v>
      </c>
    </row>
    <row r="4967" spans="1:22" x14ac:dyDescent="0.35">
      <c r="A4967" t="s">
        <v>17261</v>
      </c>
      <c r="B4967">
        <v>35.635399999999997</v>
      </c>
      <c r="C4967">
        <v>82.463399999999993</v>
      </c>
      <c r="D4967">
        <v>10</v>
      </c>
      <c r="E4967">
        <v>4.0999999999999996</v>
      </c>
      <c r="F4967" t="s">
        <v>23</v>
      </c>
      <c r="H4967">
        <v>74</v>
      </c>
      <c r="I4967">
        <v>6.1120000000000001</v>
      </c>
      <c r="J4967">
        <v>0.61</v>
      </c>
      <c r="K4967" t="s">
        <v>24</v>
      </c>
      <c r="L4967" t="s">
        <v>17262</v>
      </c>
      <c r="M4967" t="s">
        <v>17263</v>
      </c>
      <c r="N4967" t="s">
        <v>17264</v>
      </c>
      <c r="O4967" t="s">
        <v>28</v>
      </c>
      <c r="P4967">
        <v>8.4</v>
      </c>
      <c r="Q4967">
        <v>1.9</v>
      </c>
      <c r="R4967">
        <v>0.104</v>
      </c>
      <c r="S4967">
        <v>29</v>
      </c>
      <c r="T4967" t="s">
        <v>29</v>
      </c>
      <c r="U4967" t="s">
        <v>24</v>
      </c>
      <c r="V4967" t="s">
        <v>24</v>
      </c>
    </row>
    <row r="4968" spans="1:22" x14ac:dyDescent="0.35">
      <c r="A4968" t="s">
        <v>17265</v>
      </c>
      <c r="B4968">
        <v>12.044700000000001</v>
      </c>
      <c r="C4968">
        <v>95.100399999999993</v>
      </c>
      <c r="D4968">
        <v>10</v>
      </c>
      <c r="E4968">
        <v>4.8</v>
      </c>
      <c r="F4968" t="s">
        <v>23</v>
      </c>
      <c r="H4968">
        <v>52</v>
      </c>
      <c r="I4968">
        <v>2.339</v>
      </c>
      <c r="J4968">
        <v>0.76</v>
      </c>
      <c r="K4968" t="s">
        <v>24</v>
      </c>
      <c r="L4968" t="s">
        <v>17266</v>
      </c>
      <c r="M4968" t="s">
        <v>17263</v>
      </c>
      <c r="N4968" t="s">
        <v>17267</v>
      </c>
      <c r="O4968" t="s">
        <v>28</v>
      </c>
      <c r="P4968">
        <v>7</v>
      </c>
      <c r="Q4968">
        <v>1.7</v>
      </c>
      <c r="R4968">
        <v>7.1999999999999995E-2</v>
      </c>
      <c r="S4968">
        <v>65</v>
      </c>
      <c r="T4968" t="s">
        <v>29</v>
      </c>
      <c r="U4968" t="s">
        <v>24</v>
      </c>
      <c r="V4968" t="s">
        <v>24</v>
      </c>
    </row>
    <row r="4969" spans="1:22" x14ac:dyDescent="0.35">
      <c r="A4969" t="s">
        <v>17268</v>
      </c>
      <c r="B4969">
        <v>23.116199999999999</v>
      </c>
      <c r="C4969">
        <v>93.309200000000004</v>
      </c>
      <c r="D4969">
        <v>10</v>
      </c>
      <c r="E4969">
        <v>5.0999999999999996</v>
      </c>
      <c r="F4969" t="s">
        <v>106</v>
      </c>
      <c r="H4969">
        <v>63</v>
      </c>
      <c r="I4969">
        <v>0.54200000000000004</v>
      </c>
      <c r="J4969">
        <v>0.86</v>
      </c>
      <c r="K4969" t="s">
        <v>24</v>
      </c>
      <c r="L4969" t="s">
        <v>17269</v>
      </c>
      <c r="M4969" t="s">
        <v>17270</v>
      </c>
      <c r="N4969" t="s">
        <v>17271</v>
      </c>
      <c r="O4969" t="s">
        <v>28</v>
      </c>
      <c r="P4969">
        <v>5.4</v>
      </c>
      <c r="Q4969">
        <v>1.8</v>
      </c>
      <c r="R4969">
        <v>9.8000000000000004E-2</v>
      </c>
      <c r="S4969">
        <v>10</v>
      </c>
      <c r="T4969" t="s">
        <v>29</v>
      </c>
      <c r="U4969" t="s">
        <v>24</v>
      </c>
      <c r="V4969" t="s">
        <v>24</v>
      </c>
    </row>
    <row r="4970" spans="1:22" x14ac:dyDescent="0.35">
      <c r="A4970" t="s">
        <v>17272</v>
      </c>
      <c r="B4970">
        <v>11.8485</v>
      </c>
      <c r="C4970">
        <v>94.831599999999995</v>
      </c>
      <c r="D4970">
        <v>10</v>
      </c>
      <c r="E4970">
        <v>5</v>
      </c>
      <c r="F4970" t="s">
        <v>106</v>
      </c>
      <c r="H4970">
        <v>130</v>
      </c>
      <c r="I4970">
        <v>2.0529999999999999</v>
      </c>
      <c r="J4970">
        <v>0.92</v>
      </c>
      <c r="K4970" t="s">
        <v>24</v>
      </c>
      <c r="L4970" t="s">
        <v>17273</v>
      </c>
      <c r="M4970" t="s">
        <v>17274</v>
      </c>
      <c r="N4970" t="s">
        <v>17275</v>
      </c>
      <c r="O4970" t="s">
        <v>28</v>
      </c>
      <c r="P4970">
        <v>7.8</v>
      </c>
      <c r="Q4970">
        <v>1.9</v>
      </c>
      <c r="R4970">
        <v>9.8000000000000004E-2</v>
      </c>
      <c r="S4970">
        <v>10</v>
      </c>
      <c r="T4970" t="s">
        <v>29</v>
      </c>
      <c r="U4970" t="s">
        <v>24</v>
      </c>
      <c r="V4970" t="s">
        <v>24</v>
      </c>
    </row>
    <row r="4971" spans="1:22" x14ac:dyDescent="0.35">
      <c r="A4971" t="s">
        <v>17276</v>
      </c>
      <c r="B4971">
        <v>11.8485</v>
      </c>
      <c r="C4971">
        <v>94.936199999999999</v>
      </c>
      <c r="D4971">
        <v>10</v>
      </c>
      <c r="E4971">
        <v>6.1</v>
      </c>
      <c r="F4971" t="s">
        <v>106</v>
      </c>
      <c r="H4971">
        <v>61</v>
      </c>
      <c r="I4971">
        <v>2.1549999999999998</v>
      </c>
      <c r="J4971">
        <v>0.84</v>
      </c>
      <c r="K4971" t="s">
        <v>24</v>
      </c>
      <c r="L4971" t="s">
        <v>17277</v>
      </c>
      <c r="M4971" t="s">
        <v>17278</v>
      </c>
      <c r="N4971" t="s">
        <v>17279</v>
      </c>
      <c r="O4971" t="s">
        <v>28</v>
      </c>
      <c r="P4971">
        <v>6.1</v>
      </c>
      <c r="Q4971">
        <v>1.8</v>
      </c>
      <c r="R4971">
        <v>4.2999999999999997E-2</v>
      </c>
      <c r="S4971">
        <v>53</v>
      </c>
      <c r="T4971" t="s">
        <v>29</v>
      </c>
      <c r="U4971" t="s">
        <v>24</v>
      </c>
      <c r="V4971" t="s">
        <v>24</v>
      </c>
    </row>
    <row r="4972" spans="1:22" x14ac:dyDescent="0.35">
      <c r="A4972" t="s">
        <v>17280</v>
      </c>
      <c r="B4972">
        <v>11.839499999999999</v>
      </c>
      <c r="C4972">
        <v>94.977099999999993</v>
      </c>
      <c r="D4972">
        <v>10</v>
      </c>
      <c r="E4972">
        <v>5.0999999999999996</v>
      </c>
      <c r="F4972" t="s">
        <v>106</v>
      </c>
      <c r="H4972">
        <v>59</v>
      </c>
      <c r="I4972">
        <v>2.194</v>
      </c>
      <c r="J4972">
        <v>0.71</v>
      </c>
      <c r="K4972" t="s">
        <v>24</v>
      </c>
      <c r="L4972" t="s">
        <v>17281</v>
      </c>
      <c r="M4972" t="s">
        <v>17282</v>
      </c>
      <c r="N4972" t="s">
        <v>17283</v>
      </c>
      <c r="O4972" t="s">
        <v>28</v>
      </c>
      <c r="P4972">
        <v>6.7</v>
      </c>
      <c r="Q4972">
        <v>1.9</v>
      </c>
      <c r="R4972">
        <v>9.2999999999999999E-2</v>
      </c>
      <c r="S4972">
        <v>11</v>
      </c>
      <c r="T4972" t="s">
        <v>29</v>
      </c>
      <c r="U4972" t="s">
        <v>24</v>
      </c>
      <c r="V4972" t="s">
        <v>24</v>
      </c>
    </row>
    <row r="4973" spans="1:22" x14ac:dyDescent="0.35">
      <c r="A4973" t="s">
        <v>17284</v>
      </c>
      <c r="B4973">
        <v>23.1172</v>
      </c>
      <c r="C4973">
        <v>93.378500000000003</v>
      </c>
      <c r="D4973">
        <v>10</v>
      </c>
      <c r="E4973">
        <v>4.4000000000000004</v>
      </c>
      <c r="F4973" t="s">
        <v>23</v>
      </c>
      <c r="H4973">
        <v>91</v>
      </c>
      <c r="I4973">
        <v>0.51400000000000001</v>
      </c>
      <c r="J4973">
        <v>0.41</v>
      </c>
      <c r="K4973" t="s">
        <v>24</v>
      </c>
      <c r="L4973" t="s">
        <v>17285</v>
      </c>
      <c r="M4973" t="s">
        <v>17263</v>
      </c>
      <c r="N4973" t="s">
        <v>17286</v>
      </c>
      <c r="O4973" t="s">
        <v>28</v>
      </c>
      <c r="P4973">
        <v>4.2</v>
      </c>
      <c r="Q4973">
        <v>1.9</v>
      </c>
      <c r="R4973">
        <v>8.6999999999999994E-2</v>
      </c>
      <c r="S4973">
        <v>38</v>
      </c>
      <c r="T4973" t="s">
        <v>29</v>
      </c>
      <c r="U4973" t="s">
        <v>24</v>
      </c>
      <c r="V4973" t="s">
        <v>24</v>
      </c>
    </row>
    <row r="4974" spans="1:22" x14ac:dyDescent="0.35">
      <c r="A4974" t="s">
        <v>17287</v>
      </c>
      <c r="B4974">
        <v>11.865399999999999</v>
      </c>
      <c r="C4974">
        <v>95.038799999999995</v>
      </c>
      <c r="D4974">
        <v>10</v>
      </c>
      <c r="E4974">
        <v>4.5999999999999996</v>
      </c>
      <c r="F4974" t="s">
        <v>23</v>
      </c>
      <c r="H4974">
        <v>95</v>
      </c>
      <c r="I4974">
        <v>2.2570000000000001</v>
      </c>
      <c r="J4974">
        <v>0.42</v>
      </c>
      <c r="K4974" t="s">
        <v>24</v>
      </c>
      <c r="L4974" t="s">
        <v>17288</v>
      </c>
      <c r="M4974" t="s">
        <v>17289</v>
      </c>
      <c r="N4974" t="s">
        <v>17290</v>
      </c>
      <c r="O4974" t="s">
        <v>28</v>
      </c>
      <c r="P4974">
        <v>7.9</v>
      </c>
      <c r="Q4974">
        <v>1.9</v>
      </c>
      <c r="R4974">
        <v>0.12</v>
      </c>
      <c r="S4974">
        <v>21</v>
      </c>
      <c r="T4974" t="s">
        <v>29</v>
      </c>
      <c r="U4974" t="s">
        <v>24</v>
      </c>
      <c r="V4974" t="s">
        <v>24</v>
      </c>
    </row>
    <row r="4975" spans="1:22" x14ac:dyDescent="0.35">
      <c r="A4975" t="s">
        <v>17291</v>
      </c>
      <c r="B4975">
        <v>11.698399999999999</v>
      </c>
      <c r="C4975">
        <v>95.009399999999999</v>
      </c>
      <c r="D4975">
        <v>10</v>
      </c>
      <c r="E4975">
        <v>4.8</v>
      </c>
      <c r="F4975" t="s">
        <v>23</v>
      </c>
      <c r="H4975">
        <v>106</v>
      </c>
      <c r="I4975">
        <v>2.2189999999999999</v>
      </c>
      <c r="J4975">
        <v>0.43</v>
      </c>
      <c r="K4975" t="s">
        <v>24</v>
      </c>
      <c r="L4975" t="s">
        <v>17292</v>
      </c>
      <c r="M4975" t="s">
        <v>17289</v>
      </c>
      <c r="N4975" t="s">
        <v>4319</v>
      </c>
      <c r="O4975" t="s">
        <v>28</v>
      </c>
      <c r="P4975">
        <v>7.7</v>
      </c>
      <c r="Q4975">
        <v>1.9</v>
      </c>
      <c r="R4975">
        <v>7.6999999999999999E-2</v>
      </c>
      <c r="S4975">
        <v>52</v>
      </c>
      <c r="T4975" t="s">
        <v>29</v>
      </c>
      <c r="U4975" t="s">
        <v>24</v>
      </c>
      <c r="V4975" t="s">
        <v>24</v>
      </c>
    </row>
    <row r="4976" spans="1:22" x14ac:dyDescent="0.35">
      <c r="A4976" t="s">
        <v>17293</v>
      </c>
      <c r="B4976">
        <v>39.308300000000003</v>
      </c>
      <c r="C4976">
        <v>71.6571</v>
      </c>
      <c r="D4976">
        <v>10</v>
      </c>
      <c r="E4976">
        <v>4.3</v>
      </c>
      <c r="F4976" t="s">
        <v>23</v>
      </c>
      <c r="H4976">
        <v>59</v>
      </c>
      <c r="I4976">
        <v>0.20899999999999999</v>
      </c>
      <c r="J4976">
        <v>0.56999999999999995</v>
      </c>
      <c r="K4976" t="s">
        <v>24</v>
      </c>
      <c r="L4976" t="s">
        <v>17294</v>
      </c>
      <c r="M4976" t="s">
        <v>17295</v>
      </c>
      <c r="N4976" t="s">
        <v>17296</v>
      </c>
      <c r="O4976" t="s">
        <v>28</v>
      </c>
      <c r="P4976">
        <v>3.9</v>
      </c>
      <c r="Q4976">
        <v>1.9</v>
      </c>
      <c r="R4976">
        <v>9.4E-2</v>
      </c>
      <c r="S4976">
        <v>32</v>
      </c>
      <c r="T4976" t="s">
        <v>29</v>
      </c>
      <c r="U4976" t="s">
        <v>24</v>
      </c>
      <c r="V4976" t="s">
        <v>24</v>
      </c>
    </row>
    <row r="4977" spans="1:22" x14ac:dyDescent="0.35">
      <c r="A4977" t="s">
        <v>17297</v>
      </c>
      <c r="B4977">
        <v>24.6068</v>
      </c>
      <c r="C4977">
        <v>92.395700000000005</v>
      </c>
      <c r="D4977">
        <v>39.619999999999997</v>
      </c>
      <c r="E4977">
        <v>4.4000000000000004</v>
      </c>
      <c r="F4977" t="s">
        <v>23</v>
      </c>
      <c r="H4977">
        <v>69</v>
      </c>
      <c r="I4977">
        <v>1.073</v>
      </c>
      <c r="J4977">
        <v>0.48</v>
      </c>
      <c r="K4977" t="s">
        <v>24</v>
      </c>
      <c r="L4977" t="s">
        <v>17298</v>
      </c>
      <c r="M4977" t="s">
        <v>17194</v>
      </c>
      <c r="N4977" t="s">
        <v>17299</v>
      </c>
      <c r="O4977" t="s">
        <v>28</v>
      </c>
      <c r="P4977">
        <v>5.6</v>
      </c>
      <c r="Q4977">
        <v>7.4</v>
      </c>
      <c r="R4977">
        <v>0.14399999999999999</v>
      </c>
      <c r="S4977">
        <v>14</v>
      </c>
      <c r="T4977" t="s">
        <v>29</v>
      </c>
      <c r="U4977" t="s">
        <v>24</v>
      </c>
      <c r="V4977" t="s">
        <v>24</v>
      </c>
    </row>
    <row r="4978" spans="1:22" x14ac:dyDescent="0.35">
      <c r="A4978" t="s">
        <v>17300</v>
      </c>
      <c r="B4978">
        <v>37.990499999999997</v>
      </c>
      <c r="C4978">
        <v>73.553799999999995</v>
      </c>
      <c r="D4978">
        <v>44.73</v>
      </c>
      <c r="E4978">
        <v>4.5999999999999996</v>
      </c>
      <c r="F4978" t="s">
        <v>23</v>
      </c>
      <c r="H4978">
        <v>72</v>
      </c>
      <c r="I4978">
        <v>1.569</v>
      </c>
      <c r="J4978">
        <v>0.88</v>
      </c>
      <c r="K4978" t="s">
        <v>24</v>
      </c>
      <c r="L4978" t="s">
        <v>17301</v>
      </c>
      <c r="M4978" t="s">
        <v>17302</v>
      </c>
      <c r="N4978" t="s">
        <v>17303</v>
      </c>
      <c r="O4978" t="s">
        <v>28</v>
      </c>
      <c r="P4978">
        <v>3.1</v>
      </c>
      <c r="Q4978">
        <v>7.5</v>
      </c>
      <c r="R4978">
        <v>0.14599999999999999</v>
      </c>
      <c r="S4978">
        <v>14</v>
      </c>
      <c r="T4978" t="s">
        <v>29</v>
      </c>
      <c r="U4978" t="s">
        <v>24</v>
      </c>
      <c r="V4978" t="s">
        <v>24</v>
      </c>
    </row>
    <row r="4979" spans="1:22" x14ac:dyDescent="0.35">
      <c r="A4979" t="s">
        <v>17304</v>
      </c>
      <c r="B4979">
        <v>22.255800000000001</v>
      </c>
      <c r="C4979">
        <v>70.992800000000003</v>
      </c>
      <c r="D4979">
        <v>10</v>
      </c>
      <c r="E4979">
        <v>4.0999999999999996</v>
      </c>
      <c r="F4979" t="s">
        <v>23</v>
      </c>
      <c r="H4979">
        <v>112</v>
      </c>
      <c r="I4979">
        <v>11.529</v>
      </c>
      <c r="J4979">
        <v>0.54</v>
      </c>
      <c r="K4979" t="s">
        <v>24</v>
      </c>
      <c r="L4979" t="s">
        <v>17305</v>
      </c>
      <c r="M4979" t="s">
        <v>17302</v>
      </c>
      <c r="N4979" t="s">
        <v>17306</v>
      </c>
      <c r="O4979" t="s">
        <v>28</v>
      </c>
      <c r="P4979">
        <v>13.7</v>
      </c>
      <c r="Q4979">
        <v>2</v>
      </c>
      <c r="R4979">
        <v>0.151</v>
      </c>
      <c r="S4979">
        <v>12</v>
      </c>
      <c r="T4979" t="s">
        <v>29</v>
      </c>
      <c r="U4979" t="s">
        <v>24</v>
      </c>
      <c r="V4979" t="s">
        <v>24</v>
      </c>
    </row>
    <row r="4980" spans="1:22" x14ac:dyDescent="0.35">
      <c r="A4980" t="s">
        <v>17307</v>
      </c>
      <c r="B4980">
        <v>24.606000000000002</v>
      </c>
      <c r="C4980">
        <v>94.887699999999995</v>
      </c>
      <c r="D4980">
        <v>30.68</v>
      </c>
      <c r="E4980">
        <v>4.4000000000000004</v>
      </c>
      <c r="F4980" t="s">
        <v>23</v>
      </c>
      <c r="H4980">
        <v>64</v>
      </c>
      <c r="I4980">
        <v>0.65300000000000002</v>
      </c>
      <c r="J4980">
        <v>0.52</v>
      </c>
      <c r="K4980" t="s">
        <v>24</v>
      </c>
      <c r="L4980" t="s">
        <v>17308</v>
      </c>
      <c r="M4980" t="s">
        <v>17309</v>
      </c>
      <c r="N4980" t="s">
        <v>17310</v>
      </c>
      <c r="O4980" t="s">
        <v>28</v>
      </c>
      <c r="P4980">
        <v>6.1</v>
      </c>
      <c r="Q4980">
        <v>6.5</v>
      </c>
      <c r="R4980">
        <v>0.14899999999999999</v>
      </c>
      <c r="S4980">
        <v>13</v>
      </c>
      <c r="T4980" t="s">
        <v>29</v>
      </c>
      <c r="U4980" t="s">
        <v>24</v>
      </c>
      <c r="V4980" t="s">
        <v>24</v>
      </c>
    </row>
    <row r="4981" spans="1:22" x14ac:dyDescent="0.35">
      <c r="A4981" t="s">
        <v>17311</v>
      </c>
      <c r="B4981">
        <v>37.043599999999998</v>
      </c>
      <c r="C4981">
        <v>71.457899999999995</v>
      </c>
      <c r="D4981">
        <v>101.9</v>
      </c>
      <c r="E4981">
        <v>4</v>
      </c>
      <c r="F4981" t="s">
        <v>23</v>
      </c>
      <c r="H4981">
        <v>103</v>
      </c>
      <c r="I4981">
        <v>0.51100000000000001</v>
      </c>
      <c r="J4981">
        <v>0.54</v>
      </c>
      <c r="K4981" t="s">
        <v>24</v>
      </c>
      <c r="L4981" t="s">
        <v>17312</v>
      </c>
      <c r="M4981" t="s">
        <v>17302</v>
      </c>
      <c r="N4981" t="s">
        <v>17313</v>
      </c>
      <c r="O4981" t="s">
        <v>28</v>
      </c>
      <c r="P4981">
        <v>7.5</v>
      </c>
      <c r="Q4981">
        <v>14.1</v>
      </c>
      <c r="R4981">
        <v>0.21199999999999999</v>
      </c>
      <c r="S4981">
        <v>6</v>
      </c>
      <c r="T4981" t="s">
        <v>29</v>
      </c>
      <c r="U4981" t="s">
        <v>24</v>
      </c>
      <c r="V4981" t="s">
        <v>24</v>
      </c>
    </row>
    <row r="4982" spans="1:22" x14ac:dyDescent="0.35">
      <c r="A4982" t="s">
        <v>17314</v>
      </c>
      <c r="B4982">
        <v>36.127800000000001</v>
      </c>
      <c r="C4982">
        <v>70.170599999999993</v>
      </c>
      <c r="D4982">
        <v>104.98</v>
      </c>
      <c r="E4982">
        <v>4.2</v>
      </c>
      <c r="F4982" t="s">
        <v>23</v>
      </c>
      <c r="H4982">
        <v>101</v>
      </c>
      <c r="I4982">
        <v>1.8320000000000001</v>
      </c>
      <c r="J4982">
        <v>1.01</v>
      </c>
      <c r="K4982" t="s">
        <v>24</v>
      </c>
      <c r="L4982" t="s">
        <v>17315</v>
      </c>
      <c r="M4982" t="s">
        <v>17316</v>
      </c>
      <c r="N4982" t="s">
        <v>17317</v>
      </c>
      <c r="O4982" t="s">
        <v>28</v>
      </c>
      <c r="P4982">
        <v>4.5999999999999996</v>
      </c>
      <c r="Q4982">
        <v>12.4</v>
      </c>
      <c r="R4982">
        <v>0.23499999999999999</v>
      </c>
      <c r="S4982">
        <v>5</v>
      </c>
      <c r="T4982" t="s">
        <v>29</v>
      </c>
      <c r="U4982" t="s">
        <v>24</v>
      </c>
      <c r="V4982" t="s">
        <v>24</v>
      </c>
    </row>
    <row r="4983" spans="1:22" x14ac:dyDescent="0.35">
      <c r="A4983" t="s">
        <v>17318</v>
      </c>
      <c r="B4983">
        <v>37.739199999999997</v>
      </c>
      <c r="C4983">
        <v>87.545100000000005</v>
      </c>
      <c r="D4983">
        <v>10</v>
      </c>
      <c r="E4983">
        <v>4.5</v>
      </c>
      <c r="F4983" t="s">
        <v>23</v>
      </c>
      <c r="H4983">
        <v>98</v>
      </c>
      <c r="I4983">
        <v>7.31</v>
      </c>
      <c r="J4983">
        <v>1.19</v>
      </c>
      <c r="K4983" t="s">
        <v>24</v>
      </c>
      <c r="L4983" t="s">
        <v>17319</v>
      </c>
      <c r="M4983" t="s">
        <v>17320</v>
      </c>
      <c r="N4983" t="s">
        <v>7714</v>
      </c>
      <c r="O4983" t="s">
        <v>28</v>
      </c>
      <c r="P4983">
        <v>9.3000000000000007</v>
      </c>
      <c r="Q4983">
        <v>1.9</v>
      </c>
      <c r="R4983">
        <v>0.121</v>
      </c>
      <c r="S4983">
        <v>21</v>
      </c>
      <c r="T4983" t="s">
        <v>29</v>
      </c>
      <c r="U4983" t="s">
        <v>24</v>
      </c>
      <c r="V4983" t="s">
        <v>24</v>
      </c>
    </row>
    <row r="4984" spans="1:22" x14ac:dyDescent="0.35">
      <c r="A4984" t="s">
        <v>17321</v>
      </c>
      <c r="B4984">
        <v>23.367699999999999</v>
      </c>
      <c r="C4984">
        <v>94.331400000000002</v>
      </c>
      <c r="D4984">
        <v>85.31</v>
      </c>
      <c r="E4984">
        <v>4.2</v>
      </c>
      <c r="F4984" t="s">
        <v>23</v>
      </c>
      <c r="H4984">
        <v>94</v>
      </c>
      <c r="I4984">
        <v>0.85799999999999998</v>
      </c>
      <c r="J4984">
        <v>0.54</v>
      </c>
      <c r="K4984" t="s">
        <v>24</v>
      </c>
      <c r="L4984" t="s">
        <v>17322</v>
      </c>
      <c r="M4984" t="s">
        <v>17323</v>
      </c>
      <c r="N4984" t="s">
        <v>17324</v>
      </c>
      <c r="O4984" t="s">
        <v>28</v>
      </c>
      <c r="P4984">
        <v>6.4</v>
      </c>
      <c r="Q4984">
        <v>1.5</v>
      </c>
      <c r="R4984">
        <v>0.158</v>
      </c>
      <c r="S4984">
        <v>11</v>
      </c>
      <c r="T4984" t="s">
        <v>29</v>
      </c>
      <c r="U4984" t="s">
        <v>24</v>
      </c>
      <c r="V4984" t="s">
        <v>24</v>
      </c>
    </row>
    <row r="4985" spans="1:22" x14ac:dyDescent="0.35">
      <c r="A4985" t="s">
        <v>17325</v>
      </c>
      <c r="B4985">
        <v>36.438699999999997</v>
      </c>
      <c r="C4985">
        <v>71.262500000000003</v>
      </c>
      <c r="D4985">
        <v>114.53</v>
      </c>
      <c r="E4985">
        <v>4.9000000000000004</v>
      </c>
      <c r="F4985" t="s">
        <v>1060</v>
      </c>
      <c r="H4985">
        <v>38</v>
      </c>
      <c r="I4985">
        <v>1.1339999999999999</v>
      </c>
      <c r="J4985">
        <v>0.87</v>
      </c>
      <c r="K4985" t="s">
        <v>24</v>
      </c>
      <c r="L4985" t="s">
        <v>17326</v>
      </c>
      <c r="M4985" t="s">
        <v>17327</v>
      </c>
      <c r="N4985" t="s">
        <v>16252</v>
      </c>
      <c r="O4985" t="s">
        <v>28</v>
      </c>
      <c r="P4985">
        <v>4.5</v>
      </c>
      <c r="Q4985">
        <v>5.3</v>
      </c>
      <c r="R4985">
        <v>9.2999999999999999E-2</v>
      </c>
      <c r="S4985">
        <v>11</v>
      </c>
      <c r="T4985" t="s">
        <v>29</v>
      </c>
      <c r="U4985" t="s">
        <v>24</v>
      </c>
      <c r="V4985" t="s">
        <v>24</v>
      </c>
    </row>
    <row r="4986" spans="1:22" x14ac:dyDescent="0.35">
      <c r="A4986" t="s">
        <v>17328</v>
      </c>
      <c r="B4986">
        <v>25.1767</v>
      </c>
      <c r="C4986">
        <v>99.573499999999996</v>
      </c>
      <c r="D4986">
        <v>10</v>
      </c>
      <c r="E4986">
        <v>4</v>
      </c>
      <c r="F4986" t="s">
        <v>23</v>
      </c>
      <c r="H4986">
        <v>75</v>
      </c>
      <c r="I4986">
        <v>3.8730000000000002</v>
      </c>
      <c r="J4986">
        <v>0.72</v>
      </c>
      <c r="K4986" t="s">
        <v>24</v>
      </c>
      <c r="L4986" t="s">
        <v>17329</v>
      </c>
      <c r="M4986" t="s">
        <v>17330</v>
      </c>
      <c r="N4986" t="s">
        <v>17331</v>
      </c>
      <c r="O4986" t="s">
        <v>28</v>
      </c>
      <c r="P4986">
        <v>8.1999999999999993</v>
      </c>
      <c r="Q4986">
        <v>1.9</v>
      </c>
      <c r="R4986">
        <v>0.21199999999999999</v>
      </c>
      <c r="S4986">
        <v>6</v>
      </c>
      <c r="T4986" t="s">
        <v>29</v>
      </c>
      <c r="U4986" t="s">
        <v>24</v>
      </c>
      <c r="V4986" t="s">
        <v>24</v>
      </c>
    </row>
    <row r="4987" spans="1:22" x14ac:dyDescent="0.35">
      <c r="A4987" t="s">
        <v>17332</v>
      </c>
      <c r="B4987">
        <v>38.515000000000001</v>
      </c>
      <c r="C4987">
        <v>69.797899999999998</v>
      </c>
      <c r="D4987">
        <v>10</v>
      </c>
      <c r="E4987">
        <v>4.5</v>
      </c>
      <c r="F4987" t="s">
        <v>23</v>
      </c>
      <c r="H4987">
        <v>61</v>
      </c>
      <c r="I4987">
        <v>0.47299999999999998</v>
      </c>
      <c r="J4987">
        <v>0.86</v>
      </c>
      <c r="K4987" t="s">
        <v>24</v>
      </c>
      <c r="L4987" t="s">
        <v>17333</v>
      </c>
      <c r="M4987" t="s">
        <v>17334</v>
      </c>
      <c r="N4987" t="s">
        <v>17335</v>
      </c>
      <c r="O4987" t="s">
        <v>28</v>
      </c>
      <c r="P4987">
        <v>3.7</v>
      </c>
      <c r="Q4987">
        <v>1.9</v>
      </c>
      <c r="R4987">
        <v>0.191</v>
      </c>
      <c r="S4987">
        <v>8</v>
      </c>
      <c r="T4987" t="s">
        <v>29</v>
      </c>
      <c r="U4987" t="s">
        <v>24</v>
      </c>
      <c r="V4987" t="s">
        <v>24</v>
      </c>
    </row>
    <row r="4988" spans="1:22" x14ac:dyDescent="0.35">
      <c r="A4988" t="s">
        <v>17336</v>
      </c>
      <c r="B4988">
        <v>38.533499999999997</v>
      </c>
      <c r="C4988">
        <v>69.824700000000007</v>
      </c>
      <c r="D4988">
        <v>10</v>
      </c>
      <c r="E4988">
        <v>4.3</v>
      </c>
      <c r="F4988" t="s">
        <v>23</v>
      </c>
      <c r="H4988">
        <v>54</v>
      </c>
      <c r="I4988">
        <v>0.501</v>
      </c>
      <c r="J4988">
        <v>0.97</v>
      </c>
      <c r="K4988" t="s">
        <v>24</v>
      </c>
      <c r="L4988" t="s">
        <v>17337</v>
      </c>
      <c r="M4988" t="s">
        <v>17334</v>
      </c>
      <c r="N4988" t="s">
        <v>17338</v>
      </c>
      <c r="O4988" t="s">
        <v>28</v>
      </c>
      <c r="P4988">
        <v>3.2</v>
      </c>
      <c r="Q4988">
        <v>1.9</v>
      </c>
      <c r="R4988">
        <v>0.153</v>
      </c>
      <c r="S4988">
        <v>12</v>
      </c>
      <c r="T4988" t="s">
        <v>29</v>
      </c>
      <c r="U4988" t="s">
        <v>24</v>
      </c>
      <c r="V4988" t="s">
        <v>24</v>
      </c>
    </row>
    <row r="4989" spans="1:22" x14ac:dyDescent="0.35">
      <c r="A4989" t="s">
        <v>17339</v>
      </c>
      <c r="B4989">
        <v>5.1698000000000004</v>
      </c>
      <c r="C4989">
        <v>94.223699999999994</v>
      </c>
      <c r="D4989">
        <v>35</v>
      </c>
      <c r="E4989">
        <v>5</v>
      </c>
      <c r="F4989" t="s">
        <v>106</v>
      </c>
      <c r="H4989">
        <v>28</v>
      </c>
      <c r="I4989">
        <v>2.7130000000000001</v>
      </c>
      <c r="J4989">
        <v>0.64</v>
      </c>
      <c r="K4989" t="s">
        <v>24</v>
      </c>
      <c r="L4989" t="s">
        <v>17340</v>
      </c>
      <c r="M4989" t="s">
        <v>17341</v>
      </c>
      <c r="N4989" t="s">
        <v>17342</v>
      </c>
      <c r="O4989" t="s">
        <v>28</v>
      </c>
      <c r="P4989">
        <v>7.5</v>
      </c>
      <c r="Q4989">
        <v>1.9</v>
      </c>
      <c r="R4989">
        <v>8.8999999999999996E-2</v>
      </c>
      <c r="S4989">
        <v>12</v>
      </c>
      <c r="T4989" t="s">
        <v>29</v>
      </c>
      <c r="U4989" t="s">
        <v>24</v>
      </c>
      <c r="V4989" t="s">
        <v>24</v>
      </c>
    </row>
    <row r="4990" spans="1:22" x14ac:dyDescent="0.35">
      <c r="A4990" t="s">
        <v>17343</v>
      </c>
      <c r="B4990">
        <v>35.760599999999997</v>
      </c>
      <c r="C4990">
        <v>82.396100000000004</v>
      </c>
      <c r="D4990">
        <v>10</v>
      </c>
      <c r="E4990">
        <v>4.0999999999999996</v>
      </c>
      <c r="F4990" t="s">
        <v>23</v>
      </c>
      <c r="H4990">
        <v>104</v>
      </c>
      <c r="I4990">
        <v>5.976</v>
      </c>
      <c r="J4990">
        <v>0.75</v>
      </c>
      <c r="K4990" t="s">
        <v>24</v>
      </c>
      <c r="L4990" t="s">
        <v>17344</v>
      </c>
      <c r="M4990" t="s">
        <v>17345</v>
      </c>
      <c r="N4990" t="s">
        <v>17346</v>
      </c>
      <c r="O4990" t="s">
        <v>28</v>
      </c>
      <c r="P4990">
        <v>4.3</v>
      </c>
      <c r="Q4990">
        <v>1.9</v>
      </c>
      <c r="R4990">
        <v>0.126</v>
      </c>
      <c r="S4990">
        <v>17</v>
      </c>
      <c r="T4990" t="s">
        <v>29</v>
      </c>
      <c r="U4990" t="s">
        <v>24</v>
      </c>
      <c r="V4990" t="s">
        <v>24</v>
      </c>
    </row>
    <row r="4991" spans="1:22" x14ac:dyDescent="0.35">
      <c r="A4991" t="s">
        <v>17347</v>
      </c>
      <c r="B4991">
        <v>14.350300000000001</v>
      </c>
      <c r="C4991">
        <v>92.992000000000004</v>
      </c>
      <c r="D4991">
        <v>10</v>
      </c>
      <c r="E4991">
        <v>4.5999999999999996</v>
      </c>
      <c r="F4991" t="s">
        <v>23</v>
      </c>
      <c r="H4991">
        <v>75</v>
      </c>
      <c r="I4991">
        <v>2.6890000000000001</v>
      </c>
      <c r="J4991">
        <v>0.4</v>
      </c>
      <c r="K4991" t="s">
        <v>24</v>
      </c>
      <c r="L4991" t="s">
        <v>17348</v>
      </c>
      <c r="M4991" t="s">
        <v>17345</v>
      </c>
      <c r="N4991" t="s">
        <v>17349</v>
      </c>
      <c r="O4991" t="s">
        <v>28</v>
      </c>
      <c r="P4991">
        <v>8.6</v>
      </c>
      <c r="Q4991">
        <v>1.9</v>
      </c>
      <c r="R4991">
        <v>0.11600000000000001</v>
      </c>
      <c r="S4991">
        <v>22</v>
      </c>
      <c r="T4991" t="s">
        <v>29</v>
      </c>
      <c r="U4991" t="s">
        <v>24</v>
      </c>
      <c r="V4991" t="s">
        <v>24</v>
      </c>
    </row>
    <row r="4992" spans="1:22" x14ac:dyDescent="0.35">
      <c r="A4992" t="s">
        <v>17350</v>
      </c>
      <c r="B4992">
        <v>8.8773999999999997</v>
      </c>
      <c r="C4992">
        <v>93.908299999999997</v>
      </c>
      <c r="D4992">
        <v>10</v>
      </c>
      <c r="E4992">
        <v>4.4000000000000004</v>
      </c>
      <c r="F4992" t="s">
        <v>23</v>
      </c>
      <c r="H4992">
        <v>176</v>
      </c>
      <c r="I4992">
        <v>2.9889999999999999</v>
      </c>
      <c r="J4992">
        <v>0.96</v>
      </c>
      <c r="K4992" t="s">
        <v>24</v>
      </c>
      <c r="L4992" t="s">
        <v>17351</v>
      </c>
      <c r="M4992" t="s">
        <v>17352</v>
      </c>
      <c r="N4992" t="s">
        <v>402</v>
      </c>
      <c r="O4992" t="s">
        <v>28</v>
      </c>
      <c r="P4992">
        <v>9.5</v>
      </c>
      <c r="Q4992">
        <v>1.9</v>
      </c>
      <c r="R4992">
        <v>0.17899999999999999</v>
      </c>
      <c r="S4992">
        <v>9</v>
      </c>
      <c r="T4992" t="s">
        <v>29</v>
      </c>
      <c r="U4992" t="s">
        <v>24</v>
      </c>
      <c r="V4992" t="s">
        <v>24</v>
      </c>
    </row>
    <row r="4993" spans="1:22" x14ac:dyDescent="0.35">
      <c r="A4993" t="s">
        <v>17353</v>
      </c>
      <c r="B4993">
        <v>33.621899999999997</v>
      </c>
      <c r="C4993">
        <v>102.9263</v>
      </c>
      <c r="D4993">
        <v>10</v>
      </c>
      <c r="E4993">
        <v>4.7</v>
      </c>
      <c r="F4993" t="s">
        <v>23</v>
      </c>
      <c r="H4993">
        <v>43</v>
      </c>
      <c r="I4993">
        <v>6.5010000000000003</v>
      </c>
      <c r="J4993">
        <v>0.49</v>
      </c>
      <c r="K4993" t="s">
        <v>24</v>
      </c>
      <c r="L4993" t="s">
        <v>17354</v>
      </c>
      <c r="M4993" t="s">
        <v>17355</v>
      </c>
      <c r="N4993" t="s">
        <v>17356</v>
      </c>
      <c r="O4993" t="s">
        <v>28</v>
      </c>
      <c r="P4993">
        <v>9</v>
      </c>
      <c r="Q4993">
        <v>1.9</v>
      </c>
      <c r="R4993">
        <v>4.9000000000000002E-2</v>
      </c>
      <c r="S4993">
        <v>125</v>
      </c>
      <c r="T4993" t="s">
        <v>29</v>
      </c>
      <c r="U4993" t="s">
        <v>24</v>
      </c>
      <c r="V4993" t="s">
        <v>24</v>
      </c>
    </row>
    <row r="4994" spans="1:22" x14ac:dyDescent="0.35">
      <c r="A4994" t="s">
        <v>17357</v>
      </c>
      <c r="B4994">
        <v>22.800799999999999</v>
      </c>
      <c r="C4994">
        <v>102.5558</v>
      </c>
      <c r="D4994">
        <v>10</v>
      </c>
      <c r="E4994">
        <v>4.3</v>
      </c>
      <c r="F4994" t="s">
        <v>23</v>
      </c>
      <c r="H4994">
        <v>101</v>
      </c>
      <c r="I4994">
        <v>1.93</v>
      </c>
      <c r="J4994">
        <v>0.68</v>
      </c>
      <c r="K4994" t="s">
        <v>24</v>
      </c>
      <c r="L4994" t="s">
        <v>17358</v>
      </c>
      <c r="M4994" t="s">
        <v>17359</v>
      </c>
      <c r="N4994" t="s">
        <v>17360</v>
      </c>
      <c r="O4994" t="s">
        <v>28</v>
      </c>
      <c r="P4994">
        <v>5.9</v>
      </c>
      <c r="Q4994">
        <v>1.5</v>
      </c>
      <c r="R4994">
        <v>0.11600000000000001</v>
      </c>
      <c r="S4994">
        <v>21</v>
      </c>
      <c r="T4994" t="s">
        <v>29</v>
      </c>
      <c r="U4994" t="s">
        <v>24</v>
      </c>
      <c r="V4994" t="s">
        <v>24</v>
      </c>
    </row>
    <row r="4995" spans="1:22" x14ac:dyDescent="0.35">
      <c r="A4995" t="s">
        <v>17361</v>
      </c>
      <c r="B4995">
        <v>36.384399999999999</v>
      </c>
      <c r="C4995">
        <v>71.022400000000005</v>
      </c>
      <c r="D4995">
        <v>117.16</v>
      </c>
      <c r="E4995">
        <v>4.5999999999999996</v>
      </c>
      <c r="F4995" t="s">
        <v>23</v>
      </c>
      <c r="H4995">
        <v>77</v>
      </c>
      <c r="I4995">
        <v>1.252</v>
      </c>
      <c r="J4995">
        <v>1.06</v>
      </c>
      <c r="K4995" t="s">
        <v>24</v>
      </c>
      <c r="L4995" t="s">
        <v>17362</v>
      </c>
      <c r="M4995" t="s">
        <v>17359</v>
      </c>
      <c r="N4995" t="s">
        <v>17363</v>
      </c>
      <c r="O4995" t="s">
        <v>28</v>
      </c>
      <c r="P4995">
        <v>5</v>
      </c>
      <c r="Q4995">
        <v>6.8</v>
      </c>
      <c r="R4995">
        <v>0.08</v>
      </c>
      <c r="S4995">
        <v>47</v>
      </c>
      <c r="T4995" t="s">
        <v>29</v>
      </c>
      <c r="U4995" t="s">
        <v>24</v>
      </c>
      <c r="V4995" t="s">
        <v>24</v>
      </c>
    </row>
    <row r="4996" spans="1:22" x14ac:dyDescent="0.35">
      <c r="A4996" t="s">
        <v>17364</v>
      </c>
      <c r="B4996">
        <v>36.482399999999998</v>
      </c>
      <c r="C4996">
        <v>70.468900000000005</v>
      </c>
      <c r="D4996">
        <v>208.23</v>
      </c>
      <c r="E4996">
        <v>4</v>
      </c>
      <c r="F4996" t="s">
        <v>23</v>
      </c>
      <c r="H4996">
        <v>89</v>
      </c>
      <c r="I4996">
        <v>1.415</v>
      </c>
      <c r="J4996">
        <v>1.38</v>
      </c>
      <c r="K4996" t="s">
        <v>24</v>
      </c>
      <c r="L4996" t="s">
        <v>17365</v>
      </c>
      <c r="M4996" t="s">
        <v>17366</v>
      </c>
      <c r="N4996" t="s">
        <v>17367</v>
      </c>
      <c r="O4996" t="s">
        <v>28</v>
      </c>
      <c r="P4996">
        <v>8.5</v>
      </c>
      <c r="Q4996">
        <v>7.5</v>
      </c>
      <c r="R4996">
        <v>0.15</v>
      </c>
      <c r="S4996">
        <v>13</v>
      </c>
      <c r="T4996" t="s">
        <v>29</v>
      </c>
      <c r="U4996" t="s">
        <v>24</v>
      </c>
      <c r="V4996" t="s">
        <v>24</v>
      </c>
    </row>
    <row r="4997" spans="1:22" x14ac:dyDescent="0.35">
      <c r="A4997" t="s">
        <v>17368</v>
      </c>
      <c r="B4997">
        <v>36.660400000000003</v>
      </c>
      <c r="C4997">
        <v>70.671300000000002</v>
      </c>
      <c r="D4997">
        <v>268.39</v>
      </c>
      <c r="E4997">
        <v>4.3</v>
      </c>
      <c r="F4997" t="s">
        <v>23</v>
      </c>
      <c r="H4997">
        <v>75</v>
      </c>
      <c r="I4997">
        <v>1.1739999999999999</v>
      </c>
      <c r="J4997">
        <v>0.75</v>
      </c>
      <c r="K4997" t="s">
        <v>24</v>
      </c>
      <c r="L4997" t="s">
        <v>17369</v>
      </c>
      <c r="M4997" t="s">
        <v>17366</v>
      </c>
      <c r="N4997" t="s">
        <v>17370</v>
      </c>
      <c r="O4997" t="s">
        <v>28</v>
      </c>
      <c r="P4997">
        <v>7.5</v>
      </c>
      <c r="Q4997">
        <v>7.7</v>
      </c>
      <c r="R4997">
        <v>0.161</v>
      </c>
      <c r="S4997">
        <v>11</v>
      </c>
      <c r="T4997" t="s">
        <v>29</v>
      </c>
      <c r="U4997" t="s">
        <v>24</v>
      </c>
      <c r="V4997" t="s">
        <v>24</v>
      </c>
    </row>
    <row r="4998" spans="1:22" x14ac:dyDescent="0.35">
      <c r="A4998" t="s">
        <v>17371</v>
      </c>
      <c r="B4998">
        <v>37.327599999999997</v>
      </c>
      <c r="C4998">
        <v>71.837900000000005</v>
      </c>
      <c r="D4998">
        <v>145.22999999999999</v>
      </c>
      <c r="E4998">
        <v>4.2</v>
      </c>
      <c r="F4998" t="s">
        <v>23</v>
      </c>
      <c r="H4998">
        <v>78</v>
      </c>
      <c r="I4998">
        <v>0.246</v>
      </c>
      <c r="J4998">
        <v>1.1000000000000001</v>
      </c>
      <c r="K4998" t="s">
        <v>24</v>
      </c>
      <c r="L4998" t="s">
        <v>17372</v>
      </c>
      <c r="M4998" t="s">
        <v>17373</v>
      </c>
      <c r="N4998" t="s">
        <v>17374</v>
      </c>
      <c r="O4998" t="s">
        <v>28</v>
      </c>
      <c r="P4998">
        <v>5.4</v>
      </c>
      <c r="Q4998">
        <v>7.9</v>
      </c>
      <c r="R4998">
        <v>0.124</v>
      </c>
      <c r="S4998">
        <v>18</v>
      </c>
      <c r="T4998" t="s">
        <v>29</v>
      </c>
      <c r="U4998" t="s">
        <v>24</v>
      </c>
      <c r="V4998" t="s">
        <v>24</v>
      </c>
    </row>
    <row r="4999" spans="1:22" x14ac:dyDescent="0.35">
      <c r="A4999" t="s">
        <v>17375</v>
      </c>
      <c r="B4999">
        <v>30.3993</v>
      </c>
      <c r="C4999">
        <v>95.082400000000007</v>
      </c>
      <c r="D4999">
        <v>10</v>
      </c>
      <c r="E4999">
        <v>4.0999999999999996</v>
      </c>
      <c r="F4999" t="s">
        <v>23</v>
      </c>
      <c r="H4999">
        <v>138</v>
      </c>
      <c r="I4999">
        <v>3.4980000000000002</v>
      </c>
      <c r="J4999">
        <v>1.18</v>
      </c>
      <c r="K4999" t="s">
        <v>24</v>
      </c>
      <c r="L4999" t="s">
        <v>17376</v>
      </c>
      <c r="M4999" t="s">
        <v>17377</v>
      </c>
      <c r="N4999" t="s">
        <v>7428</v>
      </c>
      <c r="O4999" t="s">
        <v>28</v>
      </c>
      <c r="P4999">
        <v>7.8</v>
      </c>
      <c r="Q4999">
        <v>2</v>
      </c>
      <c r="R4999">
        <v>0.157</v>
      </c>
      <c r="S4999">
        <v>11</v>
      </c>
      <c r="T4999" t="s">
        <v>29</v>
      </c>
      <c r="U4999" t="s">
        <v>24</v>
      </c>
      <c r="V4999" t="s">
        <v>24</v>
      </c>
    </row>
    <row r="5000" spans="1:22" x14ac:dyDescent="0.35">
      <c r="A5000" t="s">
        <v>17378</v>
      </c>
      <c r="B5000">
        <v>23.083100000000002</v>
      </c>
      <c r="C5000">
        <v>93.366500000000002</v>
      </c>
      <c r="D5000">
        <v>10</v>
      </c>
      <c r="E5000">
        <v>4.5999999999999996</v>
      </c>
      <c r="F5000" t="s">
        <v>23</v>
      </c>
      <c r="H5000">
        <v>40</v>
      </c>
      <c r="I5000">
        <v>0.48799999999999999</v>
      </c>
      <c r="J5000">
        <v>0.43</v>
      </c>
      <c r="K5000" t="s">
        <v>24</v>
      </c>
      <c r="L5000" t="s">
        <v>17379</v>
      </c>
      <c r="M5000" t="s">
        <v>17380</v>
      </c>
      <c r="N5000" t="s">
        <v>17381</v>
      </c>
      <c r="O5000" t="s">
        <v>28</v>
      </c>
      <c r="P5000">
        <v>5.2</v>
      </c>
      <c r="Q5000">
        <v>1.9</v>
      </c>
      <c r="R5000">
        <v>7.9000000000000001E-2</v>
      </c>
      <c r="S5000">
        <v>49</v>
      </c>
      <c r="T5000" t="s">
        <v>29</v>
      </c>
      <c r="U5000" t="s">
        <v>24</v>
      </c>
      <c r="V5000" t="s">
        <v>24</v>
      </c>
    </row>
    <row r="5001" spans="1:22" x14ac:dyDescent="0.35">
      <c r="A5001" t="s">
        <v>17382</v>
      </c>
      <c r="B5001">
        <v>1.4059999999999999</v>
      </c>
      <c r="C5001">
        <v>97.177000000000007</v>
      </c>
      <c r="D5001">
        <v>35</v>
      </c>
      <c r="E5001">
        <v>4.8</v>
      </c>
      <c r="F5001" t="s">
        <v>23</v>
      </c>
      <c r="H5001">
        <v>90</v>
      </c>
      <c r="I5001">
        <v>0.41099999999999998</v>
      </c>
      <c r="J5001">
        <v>0.79</v>
      </c>
      <c r="K5001" t="s">
        <v>24</v>
      </c>
      <c r="L5001" t="s">
        <v>17383</v>
      </c>
      <c r="M5001" t="s">
        <v>17384</v>
      </c>
      <c r="N5001" t="s">
        <v>17385</v>
      </c>
      <c r="O5001" t="s">
        <v>28</v>
      </c>
      <c r="P5001">
        <v>6.5</v>
      </c>
      <c r="Q5001">
        <v>1.8</v>
      </c>
      <c r="R5001">
        <v>7.4999999999999997E-2</v>
      </c>
      <c r="S5001">
        <v>54</v>
      </c>
      <c r="T5001" t="s">
        <v>29</v>
      </c>
      <c r="U5001" t="s">
        <v>24</v>
      </c>
      <c r="V5001" t="s">
        <v>24</v>
      </c>
    </row>
    <row r="5002" spans="1:22" x14ac:dyDescent="0.35">
      <c r="A5002" t="s">
        <v>17386</v>
      </c>
      <c r="B5002">
        <v>4.9926000000000004</v>
      </c>
      <c r="C5002">
        <v>62.160800000000002</v>
      </c>
      <c r="D5002">
        <v>10</v>
      </c>
      <c r="E5002">
        <v>4.5999999999999996</v>
      </c>
      <c r="F5002" t="s">
        <v>23</v>
      </c>
      <c r="H5002">
        <v>69</v>
      </c>
      <c r="I5002">
        <v>20.178000000000001</v>
      </c>
      <c r="J5002">
        <v>0.67</v>
      </c>
      <c r="K5002" t="s">
        <v>24</v>
      </c>
      <c r="L5002" t="s">
        <v>17387</v>
      </c>
      <c r="M5002" t="s">
        <v>17388</v>
      </c>
      <c r="N5002" t="s">
        <v>478</v>
      </c>
      <c r="O5002" t="s">
        <v>28</v>
      </c>
      <c r="P5002">
        <v>13</v>
      </c>
      <c r="Q5002">
        <v>1.9</v>
      </c>
      <c r="R5002">
        <v>0.122</v>
      </c>
      <c r="S5002">
        <v>20</v>
      </c>
      <c r="T5002" t="s">
        <v>29</v>
      </c>
      <c r="U5002" t="s">
        <v>24</v>
      </c>
      <c r="V5002" t="s">
        <v>24</v>
      </c>
    </row>
    <row r="5003" spans="1:22" x14ac:dyDescent="0.35">
      <c r="A5003" t="s">
        <v>17389</v>
      </c>
      <c r="B5003">
        <v>26.193300000000001</v>
      </c>
      <c r="C5003">
        <v>103.0823</v>
      </c>
      <c r="D5003">
        <v>10</v>
      </c>
      <c r="E5003">
        <v>4.5999999999999996</v>
      </c>
      <c r="F5003" t="s">
        <v>23</v>
      </c>
      <c r="H5003">
        <v>41</v>
      </c>
      <c r="I5003">
        <v>4.9039999999999999</v>
      </c>
      <c r="J5003">
        <v>0.46</v>
      </c>
      <c r="K5003" t="s">
        <v>24</v>
      </c>
      <c r="L5003" t="s">
        <v>17390</v>
      </c>
      <c r="M5003" t="s">
        <v>17384</v>
      </c>
      <c r="N5003" t="s">
        <v>17391</v>
      </c>
      <c r="O5003" t="s">
        <v>28</v>
      </c>
      <c r="P5003">
        <v>5.4</v>
      </c>
      <c r="Q5003">
        <v>1.7</v>
      </c>
      <c r="R5003">
        <v>6.6000000000000003E-2</v>
      </c>
      <c r="S5003">
        <v>67</v>
      </c>
      <c r="T5003" t="s">
        <v>29</v>
      </c>
      <c r="U5003" t="s">
        <v>24</v>
      </c>
      <c r="V5003" t="s">
        <v>24</v>
      </c>
    </row>
    <row r="5004" spans="1:22" x14ac:dyDescent="0.35">
      <c r="A5004" t="s">
        <v>17392</v>
      </c>
      <c r="B5004">
        <v>12.9785</v>
      </c>
      <c r="C5004">
        <v>92.482799999999997</v>
      </c>
      <c r="D5004">
        <v>10</v>
      </c>
      <c r="E5004">
        <v>4.5999999999999996</v>
      </c>
      <c r="F5004" t="s">
        <v>23</v>
      </c>
      <c r="H5004">
        <v>80</v>
      </c>
      <c r="I5004">
        <v>1.339</v>
      </c>
      <c r="J5004">
        <v>0.87</v>
      </c>
      <c r="K5004" t="s">
        <v>24</v>
      </c>
      <c r="L5004" t="s">
        <v>17393</v>
      </c>
      <c r="M5004" t="s">
        <v>17394</v>
      </c>
      <c r="N5004" t="s">
        <v>17395</v>
      </c>
      <c r="O5004" t="s">
        <v>28</v>
      </c>
      <c r="P5004">
        <v>5.8</v>
      </c>
      <c r="Q5004">
        <v>1.8</v>
      </c>
      <c r="R5004">
        <v>8.3000000000000004E-2</v>
      </c>
      <c r="S5004">
        <v>43</v>
      </c>
      <c r="T5004" t="s">
        <v>29</v>
      </c>
      <c r="U5004" t="s">
        <v>24</v>
      </c>
      <c r="V5004" t="s">
        <v>24</v>
      </c>
    </row>
    <row r="5005" spans="1:22" x14ac:dyDescent="0.35">
      <c r="A5005" t="s">
        <v>17396</v>
      </c>
      <c r="B5005">
        <v>33.042000000000002</v>
      </c>
      <c r="C5005">
        <v>73.613200000000006</v>
      </c>
      <c r="D5005">
        <v>10</v>
      </c>
      <c r="E5005">
        <v>4.5</v>
      </c>
      <c r="F5005" t="s">
        <v>23</v>
      </c>
      <c r="H5005">
        <v>132</v>
      </c>
      <c r="I5005">
        <v>0.67200000000000004</v>
      </c>
      <c r="J5005">
        <v>0.92</v>
      </c>
      <c r="K5005" t="s">
        <v>24</v>
      </c>
      <c r="L5005" t="s">
        <v>17397</v>
      </c>
      <c r="M5005" t="s">
        <v>17394</v>
      </c>
      <c r="N5005" t="s">
        <v>17398</v>
      </c>
      <c r="O5005" t="s">
        <v>28</v>
      </c>
      <c r="P5005">
        <v>5.8</v>
      </c>
      <c r="Q5005">
        <v>1.9</v>
      </c>
      <c r="R5005">
        <v>8.6999999999999994E-2</v>
      </c>
      <c r="S5005">
        <v>45</v>
      </c>
      <c r="T5005" t="s">
        <v>29</v>
      </c>
      <c r="U5005" t="s">
        <v>24</v>
      </c>
      <c r="V5005" t="s">
        <v>24</v>
      </c>
    </row>
    <row r="5006" spans="1:22" x14ac:dyDescent="0.35">
      <c r="A5006" t="s">
        <v>17399</v>
      </c>
      <c r="B5006">
        <v>33.055700000000002</v>
      </c>
      <c r="C5006">
        <v>73.615600000000001</v>
      </c>
      <c r="D5006">
        <v>10</v>
      </c>
      <c r="E5006">
        <v>4.0999999999999996</v>
      </c>
      <c r="F5006" t="s">
        <v>23</v>
      </c>
      <c r="H5006">
        <v>145</v>
      </c>
      <c r="I5006">
        <v>0.66</v>
      </c>
      <c r="J5006">
        <v>1.1399999999999999</v>
      </c>
      <c r="K5006" t="s">
        <v>24</v>
      </c>
      <c r="L5006" t="s">
        <v>17400</v>
      </c>
      <c r="M5006" t="s">
        <v>17401</v>
      </c>
      <c r="N5006" t="s">
        <v>17402</v>
      </c>
      <c r="O5006" t="s">
        <v>28</v>
      </c>
      <c r="P5006">
        <v>6.5</v>
      </c>
      <c r="Q5006">
        <v>1.6</v>
      </c>
      <c r="R5006">
        <v>0.14399999999999999</v>
      </c>
      <c r="S5006">
        <v>13</v>
      </c>
      <c r="T5006" t="s">
        <v>29</v>
      </c>
      <c r="U5006" t="s">
        <v>24</v>
      </c>
      <c r="V5006" t="s">
        <v>24</v>
      </c>
    </row>
    <row r="5007" spans="1:22" x14ac:dyDescent="0.35">
      <c r="A5007" t="s">
        <v>17403</v>
      </c>
      <c r="B5007">
        <v>34.590299999999999</v>
      </c>
      <c r="C5007">
        <v>69.043599999999998</v>
      </c>
      <c r="D5007">
        <v>9.82</v>
      </c>
      <c r="E5007">
        <v>4.4000000000000004</v>
      </c>
      <c r="F5007" t="s">
        <v>23</v>
      </c>
      <c r="H5007">
        <v>89</v>
      </c>
      <c r="I5007">
        <v>4.9000000000000002E-2</v>
      </c>
      <c r="J5007">
        <v>0.77</v>
      </c>
      <c r="K5007" t="s">
        <v>24</v>
      </c>
      <c r="L5007" t="s">
        <v>17404</v>
      </c>
      <c r="M5007" t="s">
        <v>17401</v>
      </c>
      <c r="N5007" t="s">
        <v>17405</v>
      </c>
      <c r="O5007" t="s">
        <v>28</v>
      </c>
      <c r="P5007">
        <v>5.6</v>
      </c>
      <c r="Q5007">
        <v>4.9000000000000004</v>
      </c>
      <c r="R5007">
        <v>0.124</v>
      </c>
      <c r="S5007">
        <v>19</v>
      </c>
      <c r="T5007" t="s">
        <v>29</v>
      </c>
      <c r="U5007" t="s">
        <v>24</v>
      </c>
      <c r="V5007" t="s">
        <v>24</v>
      </c>
    </row>
    <row r="5008" spans="1:22" x14ac:dyDescent="0.35">
      <c r="A5008" t="s">
        <v>17406</v>
      </c>
      <c r="B5008">
        <v>36.737299999999998</v>
      </c>
      <c r="C5008">
        <v>71.292299999999997</v>
      </c>
      <c r="D5008">
        <v>219.73</v>
      </c>
      <c r="E5008">
        <v>4.4000000000000004</v>
      </c>
      <c r="F5008" t="s">
        <v>23</v>
      </c>
      <c r="H5008">
        <v>69</v>
      </c>
      <c r="I5008">
        <v>0.84399999999999997</v>
      </c>
      <c r="J5008">
        <v>0.45</v>
      </c>
      <c r="K5008" t="s">
        <v>24</v>
      </c>
      <c r="L5008" t="s">
        <v>17407</v>
      </c>
      <c r="M5008" t="s">
        <v>17401</v>
      </c>
      <c r="N5008" t="s">
        <v>8629</v>
      </c>
      <c r="O5008" t="s">
        <v>28</v>
      </c>
      <c r="P5008">
        <v>8.3000000000000007</v>
      </c>
      <c r="Q5008">
        <v>6.9</v>
      </c>
      <c r="R5008">
        <v>0.16900000000000001</v>
      </c>
      <c r="S5008">
        <v>10</v>
      </c>
      <c r="T5008" t="s">
        <v>29</v>
      </c>
      <c r="U5008" t="s">
        <v>24</v>
      </c>
      <c r="V5008" t="s">
        <v>24</v>
      </c>
    </row>
    <row r="5009" spans="1:22" x14ac:dyDescent="0.35">
      <c r="A5009" t="s">
        <v>17408</v>
      </c>
      <c r="B5009">
        <v>28.2195</v>
      </c>
      <c r="C5009">
        <v>100.9045</v>
      </c>
      <c r="D5009">
        <v>10</v>
      </c>
      <c r="E5009">
        <v>4.2</v>
      </c>
      <c r="F5009" t="s">
        <v>23</v>
      </c>
      <c r="H5009">
        <v>117</v>
      </c>
      <c r="I5009">
        <v>7.0060000000000002</v>
      </c>
      <c r="J5009">
        <v>0.95</v>
      </c>
      <c r="K5009" t="s">
        <v>24</v>
      </c>
      <c r="L5009" t="s">
        <v>17409</v>
      </c>
      <c r="M5009" t="s">
        <v>17410</v>
      </c>
      <c r="N5009" t="s">
        <v>17411</v>
      </c>
      <c r="O5009" t="s">
        <v>28</v>
      </c>
      <c r="P5009">
        <v>9.6</v>
      </c>
      <c r="Q5009">
        <v>2</v>
      </c>
      <c r="R5009">
        <v>0.187</v>
      </c>
      <c r="S5009">
        <v>8</v>
      </c>
      <c r="T5009" t="s">
        <v>29</v>
      </c>
      <c r="U5009" t="s">
        <v>24</v>
      </c>
      <c r="V5009" t="s">
        <v>24</v>
      </c>
    </row>
    <row r="5010" spans="1:22" x14ac:dyDescent="0.35">
      <c r="A5010" t="s">
        <v>17412</v>
      </c>
      <c r="B5010">
        <v>23.173200000000001</v>
      </c>
      <c r="C5010">
        <v>93.296700000000001</v>
      </c>
      <c r="D5010">
        <v>10</v>
      </c>
      <c r="E5010">
        <v>4.8</v>
      </c>
      <c r="F5010" t="s">
        <v>23</v>
      </c>
      <c r="H5010">
        <v>96</v>
      </c>
      <c r="I5010">
        <v>0.59699999999999998</v>
      </c>
      <c r="J5010">
        <v>0.71</v>
      </c>
      <c r="K5010" t="s">
        <v>24</v>
      </c>
      <c r="L5010" t="s">
        <v>17413</v>
      </c>
      <c r="M5010" t="s">
        <v>17414</v>
      </c>
      <c r="N5010" t="s">
        <v>17415</v>
      </c>
      <c r="O5010" t="s">
        <v>28</v>
      </c>
      <c r="P5010">
        <v>7.2</v>
      </c>
      <c r="Q5010">
        <v>1.9</v>
      </c>
      <c r="R5010">
        <v>9.1999999999999998E-2</v>
      </c>
      <c r="S5010">
        <v>36</v>
      </c>
      <c r="T5010" t="s">
        <v>29</v>
      </c>
      <c r="U5010" t="s">
        <v>24</v>
      </c>
      <c r="V5010" t="s">
        <v>24</v>
      </c>
    </row>
    <row r="5011" spans="1:22" x14ac:dyDescent="0.35">
      <c r="A5011" t="s">
        <v>17416</v>
      </c>
      <c r="B5011">
        <v>38.220100000000002</v>
      </c>
      <c r="C5011">
        <v>74.118499999999997</v>
      </c>
      <c r="D5011">
        <v>159.37</v>
      </c>
      <c r="E5011">
        <v>4.5</v>
      </c>
      <c r="F5011" t="s">
        <v>23</v>
      </c>
      <c r="H5011">
        <v>46</v>
      </c>
      <c r="I5011">
        <v>2.0630000000000002</v>
      </c>
      <c r="J5011">
        <v>0.73</v>
      </c>
      <c r="K5011" t="s">
        <v>24</v>
      </c>
      <c r="L5011" t="s">
        <v>17417</v>
      </c>
      <c r="M5011" t="s">
        <v>17418</v>
      </c>
      <c r="N5011" t="s">
        <v>17419</v>
      </c>
      <c r="O5011" t="s">
        <v>28</v>
      </c>
      <c r="P5011">
        <v>6.6</v>
      </c>
      <c r="Q5011">
        <v>5.6</v>
      </c>
      <c r="R5011">
        <v>8.2000000000000003E-2</v>
      </c>
      <c r="S5011">
        <v>44</v>
      </c>
      <c r="T5011" t="s">
        <v>29</v>
      </c>
      <c r="U5011" t="s">
        <v>24</v>
      </c>
      <c r="V5011" t="s">
        <v>24</v>
      </c>
    </row>
    <row r="5012" spans="1:22" x14ac:dyDescent="0.35">
      <c r="A5012" t="s">
        <v>17420</v>
      </c>
      <c r="B5012">
        <v>35.672600000000003</v>
      </c>
      <c r="C5012">
        <v>82.430800000000005</v>
      </c>
      <c r="D5012">
        <v>10</v>
      </c>
      <c r="E5012">
        <v>4.5999999999999996</v>
      </c>
      <c r="F5012" t="s">
        <v>23</v>
      </c>
      <c r="H5012">
        <v>105</v>
      </c>
      <c r="I5012">
        <v>6.0679999999999996</v>
      </c>
      <c r="J5012">
        <v>0.87</v>
      </c>
      <c r="K5012" t="s">
        <v>24</v>
      </c>
      <c r="L5012" t="s">
        <v>17421</v>
      </c>
      <c r="M5012" t="s">
        <v>17422</v>
      </c>
      <c r="N5012" t="s">
        <v>17423</v>
      </c>
      <c r="O5012" t="s">
        <v>28</v>
      </c>
      <c r="P5012">
        <v>8.4</v>
      </c>
      <c r="Q5012">
        <v>1.9</v>
      </c>
      <c r="R5012">
        <v>6.7000000000000004E-2</v>
      </c>
      <c r="S5012">
        <v>67</v>
      </c>
      <c r="T5012" t="s">
        <v>29</v>
      </c>
      <c r="U5012" t="s">
        <v>24</v>
      </c>
      <c r="V5012" t="s">
        <v>24</v>
      </c>
    </row>
    <row r="5013" spans="1:22" x14ac:dyDescent="0.35">
      <c r="A5013" t="s">
        <v>17424</v>
      </c>
      <c r="B5013">
        <v>39.034100000000002</v>
      </c>
      <c r="C5013">
        <v>70.922499999999999</v>
      </c>
      <c r="D5013">
        <v>10</v>
      </c>
      <c r="E5013">
        <v>5.4</v>
      </c>
      <c r="F5013" t="s">
        <v>106</v>
      </c>
      <c r="H5013">
        <v>24</v>
      </c>
      <c r="I5013">
        <v>0.47299999999999998</v>
      </c>
      <c r="J5013">
        <v>0.63</v>
      </c>
      <c r="K5013" t="s">
        <v>24</v>
      </c>
      <c r="L5013" t="s">
        <v>17425</v>
      </c>
      <c r="M5013" t="s">
        <v>17426</v>
      </c>
      <c r="N5013" t="s">
        <v>13820</v>
      </c>
      <c r="O5013" t="s">
        <v>28</v>
      </c>
      <c r="P5013">
        <v>3.9</v>
      </c>
      <c r="Q5013">
        <v>1.8</v>
      </c>
      <c r="R5013">
        <v>0.08</v>
      </c>
      <c r="S5013">
        <v>15</v>
      </c>
      <c r="T5013" t="s">
        <v>29</v>
      </c>
      <c r="U5013" t="s">
        <v>24</v>
      </c>
      <c r="V5013" t="s">
        <v>24</v>
      </c>
    </row>
    <row r="5014" spans="1:22" x14ac:dyDescent="0.35">
      <c r="A5014" t="s">
        <v>17427</v>
      </c>
      <c r="B5014">
        <v>36.236800000000002</v>
      </c>
      <c r="C5014">
        <v>70.620099999999994</v>
      </c>
      <c r="D5014">
        <v>146</v>
      </c>
      <c r="E5014">
        <v>4</v>
      </c>
      <c r="F5014" t="s">
        <v>23</v>
      </c>
      <c r="H5014">
        <v>86</v>
      </c>
      <c r="I5014">
        <v>1.536</v>
      </c>
      <c r="J5014">
        <v>1.0900000000000001</v>
      </c>
      <c r="K5014" t="s">
        <v>24</v>
      </c>
      <c r="L5014" t="s">
        <v>17428</v>
      </c>
      <c r="M5014" t="s">
        <v>17429</v>
      </c>
      <c r="N5014" t="s">
        <v>3939</v>
      </c>
      <c r="O5014" t="s">
        <v>28</v>
      </c>
      <c r="P5014">
        <v>7.8</v>
      </c>
      <c r="Q5014">
        <v>13.4</v>
      </c>
      <c r="R5014">
        <v>0.26</v>
      </c>
      <c r="S5014">
        <v>4</v>
      </c>
      <c r="T5014" t="s">
        <v>29</v>
      </c>
      <c r="U5014" t="s">
        <v>24</v>
      </c>
      <c r="V5014" t="s">
        <v>24</v>
      </c>
    </row>
    <row r="5015" spans="1:22" x14ac:dyDescent="0.35">
      <c r="A5015" t="s">
        <v>17430</v>
      </c>
      <c r="B5015">
        <v>28.141999999999999</v>
      </c>
      <c r="C5015">
        <v>76.536600000000007</v>
      </c>
      <c r="D5015">
        <v>30.38</v>
      </c>
      <c r="E5015">
        <v>4.3</v>
      </c>
      <c r="F5015" t="s">
        <v>23</v>
      </c>
      <c r="H5015">
        <v>169</v>
      </c>
      <c r="I5015">
        <v>6.1660000000000004</v>
      </c>
      <c r="J5015">
        <v>0.74</v>
      </c>
      <c r="K5015" t="s">
        <v>24</v>
      </c>
      <c r="L5015" t="s">
        <v>17431</v>
      </c>
      <c r="M5015" t="s">
        <v>17429</v>
      </c>
      <c r="N5015" t="s">
        <v>17432</v>
      </c>
      <c r="O5015" t="s">
        <v>28</v>
      </c>
      <c r="P5015">
        <v>10.199999999999999</v>
      </c>
      <c r="Q5015">
        <v>5.6</v>
      </c>
      <c r="R5015">
        <v>0.11600000000000001</v>
      </c>
      <c r="S5015">
        <v>21</v>
      </c>
      <c r="T5015" t="s">
        <v>29</v>
      </c>
      <c r="U5015" t="s">
        <v>24</v>
      </c>
      <c r="V5015" t="s">
        <v>24</v>
      </c>
    </row>
    <row r="5016" spans="1:22" x14ac:dyDescent="0.35">
      <c r="A5016" t="s">
        <v>17433</v>
      </c>
      <c r="B5016">
        <v>23.281500000000001</v>
      </c>
      <c r="C5016">
        <v>93.371600000000001</v>
      </c>
      <c r="D5016">
        <v>10</v>
      </c>
      <c r="E5016">
        <v>4.5999999999999996</v>
      </c>
      <c r="F5016" t="s">
        <v>23</v>
      </c>
      <c r="H5016">
        <v>60</v>
      </c>
      <c r="I5016">
        <v>0.67</v>
      </c>
      <c r="J5016">
        <v>0.78</v>
      </c>
      <c r="K5016" t="s">
        <v>24</v>
      </c>
      <c r="L5016" t="s">
        <v>17434</v>
      </c>
      <c r="M5016" t="s">
        <v>17435</v>
      </c>
      <c r="N5016" t="s">
        <v>17436</v>
      </c>
      <c r="O5016" t="s">
        <v>28</v>
      </c>
      <c r="P5016">
        <v>6.4</v>
      </c>
      <c r="Q5016">
        <v>1.8</v>
      </c>
      <c r="R5016">
        <v>5.8000000000000003E-2</v>
      </c>
      <c r="S5016">
        <v>89</v>
      </c>
      <c r="T5016" t="s">
        <v>29</v>
      </c>
      <c r="U5016" t="s">
        <v>24</v>
      </c>
      <c r="V5016" t="s">
        <v>24</v>
      </c>
    </row>
    <row r="5017" spans="1:22" x14ac:dyDescent="0.35">
      <c r="A5017" t="s">
        <v>17437</v>
      </c>
      <c r="B5017">
        <v>24.049900000000001</v>
      </c>
      <c r="C5017">
        <v>65.557699999999997</v>
      </c>
      <c r="D5017">
        <v>10</v>
      </c>
      <c r="E5017">
        <v>4.4000000000000004</v>
      </c>
      <c r="F5017" t="s">
        <v>23</v>
      </c>
      <c r="H5017">
        <v>101</v>
      </c>
      <c r="I5017">
        <v>8.5660000000000007</v>
      </c>
      <c r="J5017">
        <v>0.7</v>
      </c>
      <c r="K5017" t="s">
        <v>24</v>
      </c>
      <c r="L5017" t="s">
        <v>17438</v>
      </c>
      <c r="M5017" t="s">
        <v>17439</v>
      </c>
      <c r="N5017" t="s">
        <v>17440</v>
      </c>
      <c r="O5017" t="s">
        <v>28</v>
      </c>
      <c r="P5017">
        <v>7.7</v>
      </c>
      <c r="Q5017">
        <v>1.9</v>
      </c>
      <c r="R5017">
        <v>7.5999999999999998E-2</v>
      </c>
      <c r="S5017">
        <v>50</v>
      </c>
      <c r="T5017" t="s">
        <v>29</v>
      </c>
      <c r="U5017" t="s">
        <v>24</v>
      </c>
      <c r="V5017" t="s">
        <v>24</v>
      </c>
    </row>
    <row r="5018" spans="1:22" x14ac:dyDescent="0.35">
      <c r="A5018" t="s">
        <v>17441</v>
      </c>
      <c r="B5018">
        <v>32.997999999999998</v>
      </c>
      <c r="C5018">
        <v>75.950900000000004</v>
      </c>
      <c r="D5018">
        <v>10</v>
      </c>
      <c r="E5018">
        <v>4.5999999999999996</v>
      </c>
      <c r="F5018" t="s">
        <v>23</v>
      </c>
      <c r="H5018">
        <v>145</v>
      </c>
      <c r="I5018">
        <v>2.3380000000000001</v>
      </c>
      <c r="J5018">
        <v>0.82</v>
      </c>
      <c r="K5018" t="s">
        <v>24</v>
      </c>
      <c r="L5018" t="s">
        <v>17442</v>
      </c>
      <c r="M5018" t="s">
        <v>17443</v>
      </c>
      <c r="N5018" t="s">
        <v>17444</v>
      </c>
      <c r="O5018" t="s">
        <v>28</v>
      </c>
      <c r="P5018">
        <v>10.199999999999999</v>
      </c>
      <c r="Q5018">
        <v>1.9</v>
      </c>
      <c r="R5018">
        <v>0.122</v>
      </c>
      <c r="S5018">
        <v>20</v>
      </c>
      <c r="T5018" t="s">
        <v>29</v>
      </c>
      <c r="U5018" t="s">
        <v>24</v>
      </c>
      <c r="V5018" t="s">
        <v>24</v>
      </c>
    </row>
    <row r="5019" spans="1:22" x14ac:dyDescent="0.35">
      <c r="A5019" t="s">
        <v>17445</v>
      </c>
      <c r="B5019">
        <v>36.479199999999999</v>
      </c>
      <c r="C5019">
        <v>71.058499999999995</v>
      </c>
      <c r="D5019">
        <v>156.08000000000001</v>
      </c>
      <c r="E5019">
        <v>4.2</v>
      </c>
      <c r="F5019" t="s">
        <v>23</v>
      </c>
      <c r="H5019">
        <v>74</v>
      </c>
      <c r="I5019">
        <v>1.1539999999999999</v>
      </c>
      <c r="J5019">
        <v>0.65</v>
      </c>
      <c r="K5019" t="s">
        <v>24</v>
      </c>
      <c r="L5019" t="s">
        <v>17446</v>
      </c>
      <c r="M5019" t="s">
        <v>17447</v>
      </c>
      <c r="N5019" t="s">
        <v>17448</v>
      </c>
      <c r="O5019" t="s">
        <v>28</v>
      </c>
      <c r="P5019">
        <v>5.8</v>
      </c>
      <c r="Q5019">
        <v>6.5</v>
      </c>
      <c r="R5019">
        <v>0.14099999999999999</v>
      </c>
      <c r="S5019">
        <v>14</v>
      </c>
      <c r="T5019" t="s">
        <v>29</v>
      </c>
      <c r="U5019" t="s">
        <v>24</v>
      </c>
      <c r="V5019" t="s">
        <v>24</v>
      </c>
    </row>
    <row r="5020" spans="1:22" x14ac:dyDescent="0.35">
      <c r="A5020" t="s">
        <v>17449</v>
      </c>
      <c r="B5020">
        <v>36.689900000000002</v>
      </c>
      <c r="C5020">
        <v>70.9786</v>
      </c>
      <c r="D5020">
        <v>217.92</v>
      </c>
      <c r="E5020">
        <v>4.0999999999999996</v>
      </c>
      <c r="F5020" t="s">
        <v>23</v>
      </c>
      <c r="H5020">
        <v>72</v>
      </c>
      <c r="I5020">
        <v>0.999</v>
      </c>
      <c r="J5020">
        <v>0.97</v>
      </c>
      <c r="K5020" t="s">
        <v>24</v>
      </c>
      <c r="L5020" t="s">
        <v>17450</v>
      </c>
      <c r="M5020" t="s">
        <v>17451</v>
      </c>
      <c r="N5020" t="s">
        <v>17452</v>
      </c>
      <c r="O5020" t="s">
        <v>28</v>
      </c>
      <c r="P5020">
        <v>6.5</v>
      </c>
      <c r="Q5020">
        <v>7.5</v>
      </c>
      <c r="R5020">
        <v>0.11700000000000001</v>
      </c>
      <c r="S5020">
        <v>20</v>
      </c>
      <c r="T5020" t="s">
        <v>29</v>
      </c>
      <c r="U5020" t="s">
        <v>24</v>
      </c>
      <c r="V5020" t="s">
        <v>24</v>
      </c>
    </row>
    <row r="5021" spans="1:22" x14ac:dyDescent="0.35">
      <c r="A5021" t="s">
        <v>17453</v>
      </c>
      <c r="B5021">
        <v>39.796900000000001</v>
      </c>
      <c r="C5021">
        <v>73.838800000000006</v>
      </c>
      <c r="D5021">
        <v>10</v>
      </c>
      <c r="E5021">
        <v>4.5</v>
      </c>
      <c r="F5021" t="s">
        <v>23</v>
      </c>
      <c r="H5021">
        <v>58</v>
      </c>
      <c r="I5021">
        <v>1.601</v>
      </c>
      <c r="J5021">
        <v>0.62</v>
      </c>
      <c r="K5021" t="s">
        <v>24</v>
      </c>
      <c r="L5021" t="s">
        <v>17454</v>
      </c>
      <c r="M5021" t="s">
        <v>17455</v>
      </c>
      <c r="N5021" t="s">
        <v>17456</v>
      </c>
      <c r="O5021" t="s">
        <v>28</v>
      </c>
      <c r="P5021">
        <v>5.9</v>
      </c>
      <c r="Q5021">
        <v>1.9</v>
      </c>
      <c r="R5021">
        <v>0.13100000000000001</v>
      </c>
      <c r="S5021">
        <v>17</v>
      </c>
      <c r="T5021" t="s">
        <v>29</v>
      </c>
      <c r="U5021" t="s">
        <v>24</v>
      </c>
      <c r="V5021" t="s">
        <v>24</v>
      </c>
    </row>
    <row r="5022" spans="1:22" x14ac:dyDescent="0.35">
      <c r="A5022" t="s">
        <v>17457</v>
      </c>
      <c r="B5022">
        <v>37.296999999999997</v>
      </c>
      <c r="C5022">
        <v>71.886799999999994</v>
      </c>
      <c r="D5022">
        <v>198.83</v>
      </c>
      <c r="E5022">
        <v>4.3</v>
      </c>
      <c r="F5022" t="s">
        <v>23</v>
      </c>
      <c r="H5022">
        <v>62</v>
      </c>
      <c r="I5022">
        <v>0.29399999999999998</v>
      </c>
      <c r="J5022">
        <v>0.38</v>
      </c>
      <c r="K5022" t="s">
        <v>24</v>
      </c>
      <c r="L5022" t="s">
        <v>17458</v>
      </c>
      <c r="M5022" t="s">
        <v>17459</v>
      </c>
      <c r="N5022" t="s">
        <v>17460</v>
      </c>
      <c r="O5022" t="s">
        <v>28</v>
      </c>
      <c r="P5022">
        <v>4.8</v>
      </c>
      <c r="Q5022">
        <v>7.7</v>
      </c>
      <c r="R5022">
        <v>0.217</v>
      </c>
      <c r="S5022">
        <v>6</v>
      </c>
      <c r="T5022" t="s">
        <v>29</v>
      </c>
      <c r="U5022" t="s">
        <v>24</v>
      </c>
      <c r="V5022" t="s">
        <v>24</v>
      </c>
    </row>
    <row r="5023" spans="1:22" x14ac:dyDescent="0.35">
      <c r="A5023" t="s">
        <v>17461</v>
      </c>
      <c r="B5023">
        <v>33.119300000000003</v>
      </c>
      <c r="C5023">
        <v>75.874399999999994</v>
      </c>
      <c r="D5023">
        <v>43.89</v>
      </c>
      <c r="E5023">
        <v>4.7</v>
      </c>
      <c r="F5023" t="s">
        <v>23</v>
      </c>
      <c r="H5023">
        <v>30</v>
      </c>
      <c r="I5023">
        <v>5.5880000000000001</v>
      </c>
      <c r="J5023">
        <v>0.98</v>
      </c>
      <c r="K5023" t="s">
        <v>24</v>
      </c>
      <c r="L5023" t="s">
        <v>17462</v>
      </c>
      <c r="M5023" t="s">
        <v>17463</v>
      </c>
      <c r="N5023" t="s">
        <v>17464</v>
      </c>
      <c r="O5023" t="s">
        <v>28</v>
      </c>
      <c r="P5023">
        <v>7.1</v>
      </c>
      <c r="Q5023">
        <v>6.3</v>
      </c>
      <c r="R5023">
        <v>4.2999999999999997E-2</v>
      </c>
      <c r="S5023">
        <v>172</v>
      </c>
      <c r="T5023" t="s">
        <v>29</v>
      </c>
      <c r="U5023" t="s">
        <v>24</v>
      </c>
      <c r="V5023" t="s">
        <v>24</v>
      </c>
    </row>
    <row r="5024" spans="1:22" x14ac:dyDescent="0.35">
      <c r="A5024" t="s">
        <v>17465</v>
      </c>
      <c r="B5024">
        <v>33.195</v>
      </c>
      <c r="C5024">
        <v>75.926000000000002</v>
      </c>
      <c r="D5024">
        <v>46.75</v>
      </c>
      <c r="E5024">
        <v>4.2</v>
      </c>
      <c r="F5024" t="s">
        <v>23</v>
      </c>
      <c r="H5024">
        <v>131</v>
      </c>
      <c r="I5024">
        <v>2.2679999999999998</v>
      </c>
      <c r="J5024">
        <v>0.84</v>
      </c>
      <c r="K5024" t="s">
        <v>24</v>
      </c>
      <c r="L5024" t="s">
        <v>17466</v>
      </c>
      <c r="M5024" t="s">
        <v>17467</v>
      </c>
      <c r="N5024" t="s">
        <v>17468</v>
      </c>
      <c r="O5024" t="s">
        <v>28</v>
      </c>
      <c r="P5024">
        <v>7.9</v>
      </c>
      <c r="Q5024">
        <v>3.9</v>
      </c>
      <c r="R5024">
        <v>0.113</v>
      </c>
      <c r="S5024">
        <v>22</v>
      </c>
      <c r="T5024" t="s">
        <v>29</v>
      </c>
      <c r="U5024" t="s">
        <v>24</v>
      </c>
      <c r="V5024" t="s">
        <v>24</v>
      </c>
    </row>
    <row r="5025" spans="1:22" x14ac:dyDescent="0.35">
      <c r="A5025" t="s">
        <v>17469</v>
      </c>
      <c r="B5025">
        <v>38.759</v>
      </c>
      <c r="C5025">
        <v>70.768699999999995</v>
      </c>
      <c r="D5025">
        <v>10</v>
      </c>
      <c r="E5025">
        <v>4.3</v>
      </c>
      <c r="F5025" t="s">
        <v>23</v>
      </c>
      <c r="H5025">
        <v>91</v>
      </c>
      <c r="I5025">
        <v>0.42699999999999999</v>
      </c>
      <c r="J5025">
        <v>1.02</v>
      </c>
      <c r="K5025" t="s">
        <v>24</v>
      </c>
      <c r="L5025" t="s">
        <v>17470</v>
      </c>
      <c r="M5025" t="s">
        <v>17471</v>
      </c>
      <c r="N5025" t="s">
        <v>17472</v>
      </c>
      <c r="O5025" t="s">
        <v>28</v>
      </c>
      <c r="P5025">
        <v>4.3</v>
      </c>
      <c r="Q5025">
        <v>1.9</v>
      </c>
      <c r="R5025">
        <v>0.125</v>
      </c>
      <c r="S5025">
        <v>18</v>
      </c>
      <c r="T5025" t="s">
        <v>29</v>
      </c>
      <c r="U5025" t="s">
        <v>24</v>
      </c>
      <c r="V5025" t="s">
        <v>24</v>
      </c>
    </row>
    <row r="5026" spans="1:22" x14ac:dyDescent="0.35">
      <c r="A5026" t="s">
        <v>17473</v>
      </c>
      <c r="B5026">
        <v>37.280700000000003</v>
      </c>
      <c r="C5026">
        <v>71.465500000000006</v>
      </c>
      <c r="D5026">
        <v>130.33000000000001</v>
      </c>
      <c r="E5026">
        <v>4.4000000000000004</v>
      </c>
      <c r="F5026" t="s">
        <v>23</v>
      </c>
      <c r="H5026">
        <v>83</v>
      </c>
      <c r="I5026">
        <v>0.29299999999999998</v>
      </c>
      <c r="J5026">
        <v>0.81</v>
      </c>
      <c r="K5026" t="s">
        <v>24</v>
      </c>
      <c r="L5026" t="s">
        <v>17474</v>
      </c>
      <c r="M5026" t="s">
        <v>17471</v>
      </c>
      <c r="N5026" t="s">
        <v>17475</v>
      </c>
      <c r="O5026" t="s">
        <v>28</v>
      </c>
      <c r="P5026">
        <v>4.3</v>
      </c>
      <c r="Q5026">
        <v>6.9</v>
      </c>
      <c r="R5026">
        <v>0.1</v>
      </c>
      <c r="S5026">
        <v>29</v>
      </c>
      <c r="T5026" t="s">
        <v>29</v>
      </c>
      <c r="U5026" t="s">
        <v>24</v>
      </c>
      <c r="V5026" t="s">
        <v>24</v>
      </c>
    </row>
    <row r="5027" spans="1:22" x14ac:dyDescent="0.35">
      <c r="A5027" t="s">
        <v>17476</v>
      </c>
      <c r="B5027">
        <v>36.725200000000001</v>
      </c>
      <c r="C5027">
        <v>71.113699999999994</v>
      </c>
      <c r="D5027">
        <v>224.36</v>
      </c>
      <c r="E5027">
        <v>4.2</v>
      </c>
      <c r="F5027" t="s">
        <v>23</v>
      </c>
      <c r="H5027">
        <v>69</v>
      </c>
      <c r="I5027">
        <v>0.91400000000000003</v>
      </c>
      <c r="J5027">
        <v>0.79</v>
      </c>
      <c r="K5027" t="s">
        <v>24</v>
      </c>
      <c r="L5027" t="s">
        <v>17477</v>
      </c>
      <c r="M5027" t="s">
        <v>17478</v>
      </c>
      <c r="N5027" t="s">
        <v>1333</v>
      </c>
      <c r="O5027" t="s">
        <v>28</v>
      </c>
      <c r="P5027">
        <v>3.2</v>
      </c>
      <c r="Q5027">
        <v>6.5</v>
      </c>
      <c r="R5027">
        <v>8.8999999999999996E-2</v>
      </c>
      <c r="S5027">
        <v>35</v>
      </c>
      <c r="T5027" t="s">
        <v>29</v>
      </c>
      <c r="U5027" t="s">
        <v>24</v>
      </c>
      <c r="V5027" t="s">
        <v>24</v>
      </c>
    </row>
    <row r="5028" spans="1:22" x14ac:dyDescent="0.35">
      <c r="A5028" t="s">
        <v>17479</v>
      </c>
      <c r="B5028">
        <v>36.334400000000002</v>
      </c>
      <c r="C5028">
        <v>71.215299999999999</v>
      </c>
      <c r="D5028">
        <v>92.24</v>
      </c>
      <c r="E5028">
        <v>4</v>
      </c>
      <c r="F5028" t="s">
        <v>23</v>
      </c>
      <c r="H5028">
        <v>97</v>
      </c>
      <c r="I5028">
        <v>1.2450000000000001</v>
      </c>
      <c r="J5028">
        <v>0.49</v>
      </c>
      <c r="K5028" t="s">
        <v>24</v>
      </c>
      <c r="L5028" t="s">
        <v>17480</v>
      </c>
      <c r="M5028" t="s">
        <v>17481</v>
      </c>
      <c r="N5028" t="s">
        <v>17482</v>
      </c>
      <c r="O5028" t="s">
        <v>28</v>
      </c>
      <c r="P5028">
        <v>6.3</v>
      </c>
      <c r="Q5028">
        <v>8.6</v>
      </c>
      <c r="R5028">
        <v>0.156</v>
      </c>
      <c r="S5028">
        <v>12</v>
      </c>
      <c r="T5028" t="s">
        <v>29</v>
      </c>
      <c r="U5028" t="s">
        <v>24</v>
      </c>
      <c r="V5028" t="s">
        <v>24</v>
      </c>
    </row>
    <row r="5029" spans="1:22" x14ac:dyDescent="0.35">
      <c r="A5029" t="s">
        <v>17483</v>
      </c>
      <c r="B5029">
        <v>24.676600000000001</v>
      </c>
      <c r="C5029">
        <v>94.593299999999999</v>
      </c>
      <c r="D5029">
        <v>57.96</v>
      </c>
      <c r="E5029">
        <v>4.4000000000000004</v>
      </c>
      <c r="F5029" t="s">
        <v>23</v>
      </c>
      <c r="H5029">
        <v>68</v>
      </c>
      <c r="I5029">
        <v>0.51900000000000002</v>
      </c>
      <c r="J5029">
        <v>0.86</v>
      </c>
      <c r="K5029" t="s">
        <v>24</v>
      </c>
      <c r="L5029" t="s">
        <v>17484</v>
      </c>
      <c r="M5029" t="s">
        <v>17485</v>
      </c>
      <c r="N5029" t="s">
        <v>17486</v>
      </c>
      <c r="O5029" t="s">
        <v>28</v>
      </c>
      <c r="P5029">
        <v>7.4</v>
      </c>
      <c r="Q5029">
        <v>3.3</v>
      </c>
      <c r="R5029">
        <v>9.9000000000000005E-2</v>
      </c>
      <c r="S5029">
        <v>29</v>
      </c>
      <c r="T5029" t="s">
        <v>29</v>
      </c>
      <c r="U5029" t="s">
        <v>24</v>
      </c>
      <c r="V5029" t="s">
        <v>24</v>
      </c>
    </row>
    <row r="5030" spans="1:22" x14ac:dyDescent="0.35">
      <c r="A5030" t="s">
        <v>17487</v>
      </c>
      <c r="B5030">
        <v>12.9095</v>
      </c>
      <c r="C5030">
        <v>92.687299999999993</v>
      </c>
      <c r="D5030">
        <v>10</v>
      </c>
      <c r="E5030">
        <v>4.2</v>
      </c>
      <c r="F5030" t="s">
        <v>23</v>
      </c>
      <c r="H5030">
        <v>180</v>
      </c>
      <c r="I5030">
        <v>8.1669999999999998</v>
      </c>
      <c r="J5030">
        <v>0.66</v>
      </c>
      <c r="K5030" t="s">
        <v>24</v>
      </c>
      <c r="L5030" t="s">
        <v>17488</v>
      </c>
      <c r="M5030" t="s">
        <v>17489</v>
      </c>
      <c r="N5030" t="s">
        <v>17490</v>
      </c>
      <c r="O5030" t="s">
        <v>28</v>
      </c>
      <c r="P5030">
        <v>10.6</v>
      </c>
      <c r="Q5030">
        <v>1.9</v>
      </c>
      <c r="R5030">
        <v>0.14599999999999999</v>
      </c>
      <c r="S5030">
        <v>13</v>
      </c>
      <c r="T5030" t="s">
        <v>29</v>
      </c>
      <c r="U5030" t="s">
        <v>24</v>
      </c>
      <c r="V5030" t="s">
        <v>24</v>
      </c>
    </row>
    <row r="5031" spans="1:22" x14ac:dyDescent="0.35">
      <c r="A5031" t="s">
        <v>17491</v>
      </c>
      <c r="B5031">
        <v>37.195500000000003</v>
      </c>
      <c r="C5031">
        <v>71.734099999999998</v>
      </c>
      <c r="D5031">
        <v>129.87</v>
      </c>
      <c r="E5031">
        <v>4.4000000000000004</v>
      </c>
      <c r="F5031" t="s">
        <v>23</v>
      </c>
      <c r="H5031">
        <v>60</v>
      </c>
      <c r="I5031">
        <v>0.33900000000000002</v>
      </c>
      <c r="J5031">
        <v>0.62</v>
      </c>
      <c r="K5031" t="s">
        <v>24</v>
      </c>
      <c r="L5031" t="s">
        <v>17492</v>
      </c>
      <c r="M5031" t="s">
        <v>17493</v>
      </c>
      <c r="N5031" t="s">
        <v>7350</v>
      </c>
      <c r="O5031" t="s">
        <v>28</v>
      </c>
      <c r="P5031">
        <v>7.9</v>
      </c>
      <c r="Q5031">
        <v>3.8</v>
      </c>
      <c r="R5031">
        <v>0.20300000000000001</v>
      </c>
      <c r="S5031">
        <v>7</v>
      </c>
      <c r="T5031" t="s">
        <v>29</v>
      </c>
      <c r="U5031" t="s">
        <v>24</v>
      </c>
      <c r="V5031" t="s">
        <v>24</v>
      </c>
    </row>
    <row r="5032" spans="1:22" x14ac:dyDescent="0.35">
      <c r="A5032" t="s">
        <v>17494</v>
      </c>
      <c r="B5032">
        <v>35.7378</v>
      </c>
      <c r="C5032">
        <v>82.457400000000007</v>
      </c>
      <c r="D5032">
        <v>10</v>
      </c>
      <c r="E5032">
        <v>4.3</v>
      </c>
      <c r="F5032" t="s">
        <v>23</v>
      </c>
      <c r="H5032">
        <v>104</v>
      </c>
      <c r="I5032">
        <v>6.0170000000000003</v>
      </c>
      <c r="J5032">
        <v>0.6</v>
      </c>
      <c r="K5032" t="s">
        <v>24</v>
      </c>
      <c r="L5032" t="s">
        <v>17495</v>
      </c>
      <c r="M5032" t="s">
        <v>17496</v>
      </c>
      <c r="N5032" t="s">
        <v>16881</v>
      </c>
      <c r="O5032" t="s">
        <v>28</v>
      </c>
      <c r="P5032">
        <v>5.6</v>
      </c>
      <c r="Q5032">
        <v>1.9</v>
      </c>
      <c r="R5032">
        <v>0.11600000000000001</v>
      </c>
      <c r="S5032">
        <v>21</v>
      </c>
      <c r="T5032" t="s">
        <v>29</v>
      </c>
      <c r="U5032" t="s">
        <v>24</v>
      </c>
      <c r="V5032" t="s">
        <v>24</v>
      </c>
    </row>
    <row r="5033" spans="1:22" x14ac:dyDescent="0.35">
      <c r="A5033" t="s">
        <v>17497</v>
      </c>
      <c r="B5033">
        <v>36.584800000000001</v>
      </c>
      <c r="C5033">
        <v>69.991600000000005</v>
      </c>
      <c r="D5033">
        <v>56.6</v>
      </c>
      <c r="E5033">
        <v>4.5</v>
      </c>
      <c r="F5033" t="s">
        <v>23</v>
      </c>
      <c r="H5033">
        <v>65</v>
      </c>
      <c r="I5033">
        <v>1.6339999999999999</v>
      </c>
      <c r="J5033">
        <v>1.1499999999999999</v>
      </c>
      <c r="K5033" t="s">
        <v>24</v>
      </c>
      <c r="L5033" t="s">
        <v>17498</v>
      </c>
      <c r="M5033" t="s">
        <v>17496</v>
      </c>
      <c r="N5033" t="s">
        <v>17499</v>
      </c>
      <c r="O5033" t="s">
        <v>28</v>
      </c>
      <c r="P5033">
        <v>4.5</v>
      </c>
      <c r="Q5033">
        <v>7.6</v>
      </c>
      <c r="R5033">
        <v>7.3999999999999996E-2</v>
      </c>
      <c r="S5033">
        <v>53</v>
      </c>
      <c r="T5033" t="s">
        <v>29</v>
      </c>
      <c r="U5033" t="s">
        <v>24</v>
      </c>
      <c r="V5033" t="s">
        <v>24</v>
      </c>
    </row>
    <row r="5034" spans="1:22" x14ac:dyDescent="0.35">
      <c r="A5034" t="s">
        <v>17500</v>
      </c>
      <c r="B5034">
        <v>20.872399999999999</v>
      </c>
      <c r="C5034">
        <v>94.291700000000006</v>
      </c>
      <c r="D5034">
        <v>82.2</v>
      </c>
      <c r="E5034">
        <v>4.5</v>
      </c>
      <c r="F5034" t="s">
        <v>23</v>
      </c>
      <c r="H5034">
        <v>126</v>
      </c>
      <c r="I5034">
        <v>1.875</v>
      </c>
      <c r="J5034">
        <v>0.78</v>
      </c>
      <c r="K5034" t="s">
        <v>24</v>
      </c>
      <c r="L5034" t="s">
        <v>17501</v>
      </c>
      <c r="M5034" t="s">
        <v>17502</v>
      </c>
      <c r="N5034" t="s">
        <v>17503</v>
      </c>
      <c r="O5034" t="s">
        <v>28</v>
      </c>
      <c r="P5034">
        <v>7.9</v>
      </c>
      <c r="Q5034">
        <v>6.1</v>
      </c>
      <c r="R5034">
        <v>7.8E-2</v>
      </c>
      <c r="S5034">
        <v>50</v>
      </c>
      <c r="T5034" t="s">
        <v>29</v>
      </c>
      <c r="U5034" t="s">
        <v>24</v>
      </c>
      <c r="V5034" t="s">
        <v>24</v>
      </c>
    </row>
    <row r="5035" spans="1:22" x14ac:dyDescent="0.35">
      <c r="A5035" t="s">
        <v>17504</v>
      </c>
      <c r="B5035">
        <v>36.1755</v>
      </c>
      <c r="C5035">
        <v>74.9315</v>
      </c>
      <c r="D5035">
        <v>52.11</v>
      </c>
      <c r="E5035">
        <v>4.5</v>
      </c>
      <c r="F5035" t="s">
        <v>23</v>
      </c>
      <c r="H5035">
        <v>80</v>
      </c>
      <c r="I5035">
        <v>2.8650000000000002</v>
      </c>
      <c r="J5035">
        <v>0.91</v>
      </c>
      <c r="K5035" t="s">
        <v>24</v>
      </c>
      <c r="L5035" t="s">
        <v>17505</v>
      </c>
      <c r="M5035" t="s">
        <v>17502</v>
      </c>
      <c r="N5035" t="s">
        <v>17506</v>
      </c>
      <c r="O5035" t="s">
        <v>28</v>
      </c>
      <c r="P5035">
        <v>7.4</v>
      </c>
      <c r="Q5035">
        <v>4.4000000000000004</v>
      </c>
      <c r="R5035">
        <v>5.8999999999999997E-2</v>
      </c>
      <c r="S5035">
        <v>87</v>
      </c>
      <c r="T5035" t="s">
        <v>29</v>
      </c>
      <c r="U5035" t="s">
        <v>24</v>
      </c>
      <c r="V5035" t="s">
        <v>24</v>
      </c>
    </row>
    <row r="5036" spans="1:22" x14ac:dyDescent="0.35">
      <c r="A5036" t="s">
        <v>17507</v>
      </c>
      <c r="B5036">
        <v>35.554600000000001</v>
      </c>
      <c r="C5036">
        <v>82.380099999999999</v>
      </c>
      <c r="D5036">
        <v>10</v>
      </c>
      <c r="E5036">
        <v>4.7</v>
      </c>
      <c r="F5036" t="s">
        <v>23</v>
      </c>
      <c r="H5036">
        <v>76</v>
      </c>
      <c r="I5036">
        <v>6.16</v>
      </c>
      <c r="J5036">
        <v>0.83</v>
      </c>
      <c r="K5036" t="s">
        <v>24</v>
      </c>
      <c r="L5036" t="s">
        <v>17508</v>
      </c>
      <c r="M5036" t="s">
        <v>17509</v>
      </c>
      <c r="N5036" t="s">
        <v>17264</v>
      </c>
      <c r="O5036" t="s">
        <v>28</v>
      </c>
      <c r="P5036">
        <v>8</v>
      </c>
      <c r="Q5036">
        <v>1.9</v>
      </c>
      <c r="R5036">
        <v>6.3E-2</v>
      </c>
      <c r="S5036">
        <v>76</v>
      </c>
      <c r="T5036" t="s">
        <v>29</v>
      </c>
      <c r="U5036" t="s">
        <v>24</v>
      </c>
      <c r="V5036" t="s">
        <v>24</v>
      </c>
    </row>
    <row r="5037" spans="1:22" x14ac:dyDescent="0.35">
      <c r="A5037" t="s">
        <v>17510</v>
      </c>
      <c r="B5037">
        <v>35.701500000000003</v>
      </c>
      <c r="C5037">
        <v>82.489699999999999</v>
      </c>
      <c r="D5037">
        <v>10</v>
      </c>
      <c r="E5037">
        <v>4.3</v>
      </c>
      <c r="F5037" t="s">
        <v>23</v>
      </c>
      <c r="H5037">
        <v>75</v>
      </c>
      <c r="I5037">
        <v>6.0609999999999999</v>
      </c>
      <c r="J5037">
        <v>0.49</v>
      </c>
      <c r="K5037" t="s">
        <v>24</v>
      </c>
      <c r="L5037" t="s">
        <v>17511</v>
      </c>
      <c r="M5037" t="s">
        <v>17512</v>
      </c>
      <c r="N5037" t="s">
        <v>13444</v>
      </c>
      <c r="O5037" t="s">
        <v>28</v>
      </c>
      <c r="P5037">
        <v>4.2</v>
      </c>
      <c r="Q5037">
        <v>1.9</v>
      </c>
      <c r="R5037">
        <v>0.10199999999999999</v>
      </c>
      <c r="S5037">
        <v>27</v>
      </c>
      <c r="T5037" t="s">
        <v>29</v>
      </c>
      <c r="U5037" t="s">
        <v>24</v>
      </c>
      <c r="V5037" t="s">
        <v>24</v>
      </c>
    </row>
    <row r="5038" spans="1:22" x14ac:dyDescent="0.35">
      <c r="A5038" t="s">
        <v>17513</v>
      </c>
      <c r="B5038">
        <v>35.6096</v>
      </c>
      <c r="C5038">
        <v>82.431600000000003</v>
      </c>
      <c r="D5038">
        <v>10</v>
      </c>
      <c r="E5038">
        <v>4.3</v>
      </c>
      <c r="F5038" t="s">
        <v>23</v>
      </c>
      <c r="H5038">
        <v>107</v>
      </c>
      <c r="I5038">
        <v>6.1260000000000003</v>
      </c>
      <c r="J5038">
        <v>0.61</v>
      </c>
      <c r="K5038" t="s">
        <v>24</v>
      </c>
      <c r="L5038" t="s">
        <v>17514</v>
      </c>
      <c r="M5038" t="s">
        <v>17512</v>
      </c>
      <c r="N5038" t="s">
        <v>17515</v>
      </c>
      <c r="O5038" t="s">
        <v>28</v>
      </c>
      <c r="P5038">
        <v>6.4</v>
      </c>
      <c r="Q5038">
        <v>1.9</v>
      </c>
      <c r="R5038">
        <v>0.104</v>
      </c>
      <c r="S5038">
        <v>26</v>
      </c>
      <c r="T5038" t="s">
        <v>29</v>
      </c>
      <c r="U5038" t="s">
        <v>24</v>
      </c>
      <c r="V5038" t="s">
        <v>24</v>
      </c>
    </row>
    <row r="5039" spans="1:22" x14ac:dyDescent="0.35">
      <c r="A5039" t="s">
        <v>17516</v>
      </c>
      <c r="B5039">
        <v>35.668500000000002</v>
      </c>
      <c r="C5039">
        <v>82.447199999999995</v>
      </c>
      <c r="D5039">
        <v>10</v>
      </c>
      <c r="E5039">
        <v>5</v>
      </c>
      <c r="F5039" t="s">
        <v>23</v>
      </c>
      <c r="H5039">
        <v>46</v>
      </c>
      <c r="I5039">
        <v>6.077</v>
      </c>
      <c r="J5039">
        <v>0.65</v>
      </c>
      <c r="K5039" t="s">
        <v>24</v>
      </c>
      <c r="L5039" t="s">
        <v>17517</v>
      </c>
      <c r="M5039" t="s">
        <v>17518</v>
      </c>
      <c r="N5039" t="s">
        <v>17519</v>
      </c>
      <c r="O5039" t="s">
        <v>28</v>
      </c>
      <c r="P5039">
        <v>6.9</v>
      </c>
      <c r="Q5039">
        <v>1.7</v>
      </c>
      <c r="R5039">
        <v>4.2999999999999997E-2</v>
      </c>
      <c r="S5039">
        <v>174</v>
      </c>
      <c r="T5039" t="s">
        <v>29</v>
      </c>
      <c r="U5039" t="s">
        <v>24</v>
      </c>
      <c r="V5039" t="s">
        <v>24</v>
      </c>
    </row>
    <row r="5040" spans="1:22" x14ac:dyDescent="0.35">
      <c r="A5040" t="s">
        <v>17520</v>
      </c>
      <c r="B5040">
        <v>35.663400000000003</v>
      </c>
      <c r="C5040">
        <v>82.434200000000004</v>
      </c>
      <c r="D5040">
        <v>10</v>
      </c>
      <c r="E5040">
        <v>4.5</v>
      </c>
      <c r="F5040" t="s">
        <v>23</v>
      </c>
      <c r="H5040">
        <v>114</v>
      </c>
      <c r="I5040">
        <v>6.077</v>
      </c>
      <c r="J5040">
        <v>0.73</v>
      </c>
      <c r="K5040" t="s">
        <v>24</v>
      </c>
      <c r="L5040" t="s">
        <v>17521</v>
      </c>
      <c r="M5040" t="s">
        <v>17522</v>
      </c>
      <c r="N5040" t="s">
        <v>17523</v>
      </c>
      <c r="O5040" t="s">
        <v>28</v>
      </c>
      <c r="P5040">
        <v>5.5</v>
      </c>
      <c r="Q5040">
        <v>1.8</v>
      </c>
      <c r="R5040">
        <v>0.11899999999999999</v>
      </c>
      <c r="S5040">
        <v>21</v>
      </c>
      <c r="T5040" t="s">
        <v>29</v>
      </c>
      <c r="U5040" t="s">
        <v>24</v>
      </c>
      <c r="V5040" t="s">
        <v>24</v>
      </c>
    </row>
    <row r="5041" spans="1:22" x14ac:dyDescent="0.35">
      <c r="A5041" t="s">
        <v>17524</v>
      </c>
      <c r="B5041">
        <v>35.594799999999999</v>
      </c>
      <c r="C5041">
        <v>82.415800000000004</v>
      </c>
      <c r="D5041">
        <v>10</v>
      </c>
      <c r="E5041">
        <v>6.3</v>
      </c>
      <c r="F5041" t="s">
        <v>106</v>
      </c>
      <c r="H5041">
        <v>24</v>
      </c>
      <c r="I5041">
        <v>6.1340000000000003</v>
      </c>
      <c r="J5041">
        <v>0.63</v>
      </c>
      <c r="K5041" t="s">
        <v>24</v>
      </c>
      <c r="L5041" t="s">
        <v>17525</v>
      </c>
      <c r="M5041" t="s">
        <v>17526</v>
      </c>
      <c r="N5041" t="s">
        <v>17515</v>
      </c>
      <c r="O5041" t="s">
        <v>28</v>
      </c>
      <c r="P5041">
        <v>7</v>
      </c>
      <c r="Q5041">
        <v>1.7</v>
      </c>
      <c r="R5041">
        <v>6.2E-2</v>
      </c>
      <c r="S5041">
        <v>25</v>
      </c>
      <c r="T5041" t="s">
        <v>29</v>
      </c>
      <c r="U5041" t="s">
        <v>24</v>
      </c>
      <c r="V5041" t="s">
        <v>24</v>
      </c>
    </row>
    <row r="5042" spans="1:22" x14ac:dyDescent="0.35">
      <c r="A5042" t="s">
        <v>17527</v>
      </c>
      <c r="B5042">
        <v>35.658700000000003</v>
      </c>
      <c r="C5042">
        <v>82.4619</v>
      </c>
      <c r="D5042">
        <v>10</v>
      </c>
      <c r="E5042">
        <v>4.9000000000000004</v>
      </c>
      <c r="F5042" t="s">
        <v>23</v>
      </c>
      <c r="H5042">
        <v>48</v>
      </c>
      <c r="I5042">
        <v>6.0910000000000002</v>
      </c>
      <c r="J5042">
        <v>0.92</v>
      </c>
      <c r="K5042" t="s">
        <v>24</v>
      </c>
      <c r="L5042" t="s">
        <v>17528</v>
      </c>
      <c r="M5042" t="s">
        <v>17512</v>
      </c>
      <c r="N5042" t="s">
        <v>13444</v>
      </c>
      <c r="O5042" t="s">
        <v>28</v>
      </c>
      <c r="P5042">
        <v>7.8</v>
      </c>
      <c r="Q5042">
        <v>1.8</v>
      </c>
      <c r="R5042">
        <v>5.0999999999999997E-2</v>
      </c>
      <c r="S5042">
        <v>120</v>
      </c>
      <c r="T5042" t="s">
        <v>29</v>
      </c>
      <c r="U5042" t="s">
        <v>24</v>
      </c>
      <c r="V5042" t="s">
        <v>24</v>
      </c>
    </row>
    <row r="5043" spans="1:22" x14ac:dyDescent="0.35">
      <c r="A5043" t="s">
        <v>17529</v>
      </c>
      <c r="B5043">
        <v>2.3441000000000001</v>
      </c>
      <c r="C5043">
        <v>93.0227</v>
      </c>
      <c r="D5043">
        <v>10</v>
      </c>
      <c r="E5043">
        <v>4.2</v>
      </c>
      <c r="F5043" t="s">
        <v>23</v>
      </c>
      <c r="H5043">
        <v>155</v>
      </c>
      <c r="I5043">
        <v>4.6660000000000004</v>
      </c>
      <c r="J5043">
        <v>0.49</v>
      </c>
      <c r="K5043" t="s">
        <v>24</v>
      </c>
      <c r="L5043" t="s">
        <v>17530</v>
      </c>
      <c r="M5043" t="s">
        <v>17531</v>
      </c>
      <c r="N5043" t="s">
        <v>668</v>
      </c>
      <c r="O5043" t="s">
        <v>28</v>
      </c>
      <c r="P5043">
        <v>7.5</v>
      </c>
      <c r="Q5043">
        <v>1.9</v>
      </c>
      <c r="R5043">
        <v>0.17499999999999999</v>
      </c>
      <c r="S5043">
        <v>9</v>
      </c>
      <c r="T5043" t="s">
        <v>29</v>
      </c>
      <c r="U5043" t="s">
        <v>24</v>
      </c>
      <c r="V5043" t="s">
        <v>24</v>
      </c>
    </row>
    <row r="5044" spans="1:22" x14ac:dyDescent="0.35">
      <c r="A5044" t="s">
        <v>17532</v>
      </c>
      <c r="B5044">
        <v>15.177899999999999</v>
      </c>
      <c r="C5044">
        <v>96.203800000000001</v>
      </c>
      <c r="D5044">
        <v>10</v>
      </c>
      <c r="E5044">
        <v>4.3</v>
      </c>
      <c r="F5044" t="s">
        <v>23</v>
      </c>
      <c r="H5044">
        <v>186</v>
      </c>
      <c r="I5044">
        <v>4.1849999999999996</v>
      </c>
      <c r="J5044">
        <v>0.57999999999999996</v>
      </c>
      <c r="K5044" t="s">
        <v>24</v>
      </c>
      <c r="L5044" t="s">
        <v>17533</v>
      </c>
      <c r="M5044" t="s">
        <v>17531</v>
      </c>
      <c r="N5044" t="s">
        <v>17534</v>
      </c>
      <c r="O5044" t="s">
        <v>28</v>
      </c>
      <c r="P5044">
        <v>8.6</v>
      </c>
      <c r="Q5044">
        <v>1.9</v>
      </c>
      <c r="R5044">
        <v>0.17699999999999999</v>
      </c>
      <c r="S5044">
        <v>9</v>
      </c>
      <c r="T5044" t="s">
        <v>29</v>
      </c>
      <c r="U5044" t="s">
        <v>24</v>
      </c>
      <c r="V5044" t="s">
        <v>24</v>
      </c>
    </row>
    <row r="5045" spans="1:22" x14ac:dyDescent="0.35">
      <c r="A5045" t="s">
        <v>17535</v>
      </c>
      <c r="B5045">
        <v>23.193899999999999</v>
      </c>
      <c r="C5045">
        <v>93.282700000000006</v>
      </c>
      <c r="D5045">
        <v>4.24</v>
      </c>
      <c r="E5045">
        <v>4.8</v>
      </c>
      <c r="F5045" t="s">
        <v>23</v>
      </c>
      <c r="H5045">
        <v>67</v>
      </c>
      <c r="I5045">
        <v>0.622</v>
      </c>
      <c r="J5045">
        <v>0.97</v>
      </c>
      <c r="K5045" t="s">
        <v>24</v>
      </c>
      <c r="L5045" t="s">
        <v>17536</v>
      </c>
      <c r="M5045" t="s">
        <v>17537</v>
      </c>
      <c r="N5045" t="s">
        <v>17538</v>
      </c>
      <c r="O5045" t="s">
        <v>28</v>
      </c>
      <c r="P5045">
        <v>3.3</v>
      </c>
      <c r="Q5045">
        <v>4.5999999999999996</v>
      </c>
      <c r="R5045">
        <v>8.1000000000000003E-2</v>
      </c>
      <c r="S5045">
        <v>47</v>
      </c>
      <c r="T5045" t="s">
        <v>29</v>
      </c>
      <c r="U5045" t="s">
        <v>24</v>
      </c>
      <c r="V5045" t="s">
        <v>24</v>
      </c>
    </row>
    <row r="5046" spans="1:22" x14ac:dyDescent="0.35">
      <c r="A5046" t="s">
        <v>17539</v>
      </c>
      <c r="B5046">
        <v>1.4494</v>
      </c>
      <c r="C5046">
        <v>97.653300000000002</v>
      </c>
      <c r="D5046">
        <v>28.97</v>
      </c>
      <c r="E5046">
        <v>4.4000000000000004</v>
      </c>
      <c r="F5046" t="s">
        <v>23</v>
      </c>
      <c r="H5046">
        <v>76</v>
      </c>
      <c r="I5046">
        <v>0.16400000000000001</v>
      </c>
      <c r="J5046">
        <v>0.63</v>
      </c>
      <c r="K5046" t="s">
        <v>24</v>
      </c>
      <c r="L5046" t="s">
        <v>17540</v>
      </c>
      <c r="M5046" t="s">
        <v>17531</v>
      </c>
      <c r="N5046" t="s">
        <v>17541</v>
      </c>
      <c r="O5046" t="s">
        <v>28</v>
      </c>
      <c r="P5046">
        <v>9.1999999999999993</v>
      </c>
      <c r="Q5046">
        <v>6.8</v>
      </c>
      <c r="R5046">
        <v>0.16200000000000001</v>
      </c>
      <c r="S5046">
        <v>11</v>
      </c>
      <c r="T5046" t="s">
        <v>29</v>
      </c>
      <c r="U5046" t="s">
        <v>24</v>
      </c>
      <c r="V5046" t="s">
        <v>24</v>
      </c>
    </row>
    <row r="5047" spans="1:22" x14ac:dyDescent="0.35">
      <c r="A5047" t="s">
        <v>17542</v>
      </c>
      <c r="B5047">
        <v>33.499099999999999</v>
      </c>
      <c r="C5047">
        <v>71.449299999999994</v>
      </c>
      <c r="D5047">
        <v>10</v>
      </c>
      <c r="E5047">
        <v>4.3</v>
      </c>
      <c r="F5047" t="s">
        <v>23</v>
      </c>
      <c r="H5047">
        <v>99</v>
      </c>
      <c r="I5047">
        <v>2.2519999999999998</v>
      </c>
      <c r="J5047">
        <v>1.02</v>
      </c>
      <c r="K5047" t="s">
        <v>24</v>
      </c>
      <c r="L5047" t="s">
        <v>17543</v>
      </c>
      <c r="M5047" t="s">
        <v>17531</v>
      </c>
      <c r="N5047" t="s">
        <v>17544</v>
      </c>
      <c r="O5047" t="s">
        <v>28</v>
      </c>
      <c r="P5047">
        <v>6</v>
      </c>
      <c r="Q5047">
        <v>1.9</v>
      </c>
      <c r="R5047">
        <v>0.111</v>
      </c>
      <c r="S5047">
        <v>23</v>
      </c>
      <c r="T5047" t="s">
        <v>29</v>
      </c>
      <c r="U5047" t="s">
        <v>24</v>
      </c>
      <c r="V5047" t="s">
        <v>24</v>
      </c>
    </row>
    <row r="5048" spans="1:22" x14ac:dyDescent="0.35">
      <c r="A5048" t="s">
        <v>17545</v>
      </c>
      <c r="B5048">
        <v>23.206</v>
      </c>
      <c r="C5048">
        <v>93.262799999999999</v>
      </c>
      <c r="D5048">
        <v>4.58</v>
      </c>
      <c r="E5048">
        <v>4.5</v>
      </c>
      <c r="F5048" t="s">
        <v>23</v>
      </c>
      <c r="H5048">
        <v>74</v>
      </c>
      <c r="I5048">
        <v>0.64100000000000001</v>
      </c>
      <c r="J5048">
        <v>0.53</v>
      </c>
      <c r="K5048" t="s">
        <v>24</v>
      </c>
      <c r="L5048" t="s">
        <v>17546</v>
      </c>
      <c r="M5048" t="s">
        <v>17547</v>
      </c>
      <c r="N5048" t="s">
        <v>17548</v>
      </c>
      <c r="O5048" t="s">
        <v>28</v>
      </c>
      <c r="P5048">
        <v>5.5</v>
      </c>
      <c r="Q5048">
        <v>5.3</v>
      </c>
      <c r="R5048">
        <v>0.09</v>
      </c>
      <c r="S5048">
        <v>36</v>
      </c>
      <c r="T5048" t="s">
        <v>29</v>
      </c>
      <c r="U5048" t="s">
        <v>24</v>
      </c>
      <c r="V5048" t="s">
        <v>24</v>
      </c>
    </row>
    <row r="5049" spans="1:22" x14ac:dyDescent="0.35">
      <c r="A5049" t="s">
        <v>17549</v>
      </c>
      <c r="B5049">
        <v>36.602200000000003</v>
      </c>
      <c r="C5049">
        <v>71.093400000000003</v>
      </c>
      <c r="D5049">
        <v>91.19</v>
      </c>
      <c r="E5049">
        <v>4.2</v>
      </c>
      <c r="F5049" t="s">
        <v>23</v>
      </c>
      <c r="H5049">
        <v>183</v>
      </c>
      <c r="I5049">
        <v>1.0309999999999999</v>
      </c>
      <c r="J5049">
        <v>0.95</v>
      </c>
      <c r="K5049" t="s">
        <v>24</v>
      </c>
      <c r="L5049" t="s">
        <v>17550</v>
      </c>
      <c r="M5049" t="s">
        <v>17551</v>
      </c>
      <c r="N5049" t="s">
        <v>17552</v>
      </c>
      <c r="O5049" t="s">
        <v>28</v>
      </c>
      <c r="P5049">
        <v>8.8000000000000007</v>
      </c>
      <c r="Q5049">
        <v>10.1</v>
      </c>
      <c r="R5049">
        <v>0.186</v>
      </c>
      <c r="S5049">
        <v>8</v>
      </c>
      <c r="T5049" t="s">
        <v>29</v>
      </c>
      <c r="U5049" t="s">
        <v>24</v>
      </c>
      <c r="V5049" t="s">
        <v>24</v>
      </c>
    </row>
    <row r="5050" spans="1:22" x14ac:dyDescent="0.35">
      <c r="A5050" t="s">
        <v>17553</v>
      </c>
      <c r="B5050">
        <v>23.9312</v>
      </c>
      <c r="C5050">
        <v>93.012799999999999</v>
      </c>
      <c r="D5050">
        <v>10</v>
      </c>
      <c r="E5050">
        <v>3.6</v>
      </c>
      <c r="F5050" t="s">
        <v>23</v>
      </c>
      <c r="H5050">
        <v>166</v>
      </c>
      <c r="I5050">
        <v>1.2130000000000001</v>
      </c>
      <c r="J5050">
        <v>0.48</v>
      </c>
      <c r="K5050" t="s">
        <v>24</v>
      </c>
      <c r="L5050" t="s">
        <v>17554</v>
      </c>
      <c r="M5050" t="s">
        <v>17555</v>
      </c>
      <c r="N5050" t="s">
        <v>17556</v>
      </c>
      <c r="O5050" t="s">
        <v>28</v>
      </c>
      <c r="P5050">
        <v>7.3</v>
      </c>
      <c r="Q5050">
        <v>2</v>
      </c>
      <c r="R5050">
        <v>0.5</v>
      </c>
      <c r="S5050">
        <v>1</v>
      </c>
      <c r="T5050" t="s">
        <v>29</v>
      </c>
      <c r="U5050" t="s">
        <v>24</v>
      </c>
      <c r="V5050" t="s">
        <v>24</v>
      </c>
    </row>
    <row r="5051" spans="1:22" x14ac:dyDescent="0.35">
      <c r="A5051" t="s">
        <v>17557</v>
      </c>
      <c r="B5051">
        <v>38.655099999999997</v>
      </c>
      <c r="C5051">
        <v>70.718199999999996</v>
      </c>
      <c r="D5051">
        <v>10</v>
      </c>
      <c r="E5051">
        <v>4.5</v>
      </c>
      <c r="F5051" t="s">
        <v>23</v>
      </c>
      <c r="H5051">
        <v>97</v>
      </c>
      <c r="I5051">
        <v>0.46600000000000003</v>
      </c>
      <c r="J5051">
        <v>0.86</v>
      </c>
      <c r="K5051" t="s">
        <v>24</v>
      </c>
      <c r="L5051" t="s">
        <v>17558</v>
      </c>
      <c r="M5051" t="s">
        <v>17559</v>
      </c>
      <c r="N5051" t="s">
        <v>17560</v>
      </c>
      <c r="O5051" t="s">
        <v>28</v>
      </c>
      <c r="P5051">
        <v>4.4000000000000004</v>
      </c>
      <c r="Q5051">
        <v>1.9</v>
      </c>
      <c r="R5051">
        <v>0.16400000000000001</v>
      </c>
      <c r="S5051">
        <v>11</v>
      </c>
      <c r="T5051" t="s">
        <v>29</v>
      </c>
      <c r="U5051" t="s">
        <v>24</v>
      </c>
      <c r="V5051" t="s">
        <v>24</v>
      </c>
    </row>
    <row r="5052" spans="1:22" x14ac:dyDescent="0.35">
      <c r="A5052" t="s">
        <v>17561</v>
      </c>
      <c r="B5052">
        <v>23.1449</v>
      </c>
      <c r="C5052">
        <v>93.285600000000002</v>
      </c>
      <c r="D5052">
        <v>10.84</v>
      </c>
      <c r="E5052">
        <v>5.6</v>
      </c>
      <c r="F5052" t="s">
        <v>106</v>
      </c>
      <c r="H5052">
        <v>23</v>
      </c>
      <c r="I5052">
        <v>0.57799999999999996</v>
      </c>
      <c r="J5052">
        <v>0.64</v>
      </c>
      <c r="K5052" t="s">
        <v>24</v>
      </c>
      <c r="L5052" t="s">
        <v>17562</v>
      </c>
      <c r="M5052" t="s">
        <v>17563</v>
      </c>
      <c r="N5052" t="s">
        <v>17564</v>
      </c>
      <c r="O5052" t="s">
        <v>28</v>
      </c>
      <c r="P5052">
        <v>4</v>
      </c>
      <c r="Q5052">
        <v>3</v>
      </c>
      <c r="R5052">
        <v>6.8000000000000005E-2</v>
      </c>
      <c r="S5052">
        <v>21</v>
      </c>
      <c r="T5052" t="s">
        <v>29</v>
      </c>
      <c r="U5052" t="s">
        <v>24</v>
      </c>
      <c r="V5052" t="s">
        <v>24</v>
      </c>
    </row>
    <row r="5053" spans="1:22" x14ac:dyDescent="0.35">
      <c r="A5053" t="s">
        <v>17565</v>
      </c>
      <c r="B5053">
        <v>23.907499999999999</v>
      </c>
      <c r="C5053">
        <v>93.113500000000002</v>
      </c>
      <c r="D5053">
        <v>41.6</v>
      </c>
      <c r="E5053">
        <v>4.9000000000000004</v>
      </c>
      <c r="F5053" t="s">
        <v>106</v>
      </c>
      <c r="H5053">
        <v>49</v>
      </c>
      <c r="I5053">
        <v>1.131</v>
      </c>
      <c r="J5053">
        <v>0.54</v>
      </c>
      <c r="K5053" t="s">
        <v>24</v>
      </c>
      <c r="L5053" t="s">
        <v>17566</v>
      </c>
      <c r="M5053" t="s">
        <v>17567</v>
      </c>
      <c r="N5053" t="s">
        <v>17568</v>
      </c>
      <c r="O5053" t="s">
        <v>28</v>
      </c>
      <c r="P5053">
        <v>6.8</v>
      </c>
      <c r="Q5053">
        <v>6.6</v>
      </c>
      <c r="R5053">
        <v>9.8000000000000004E-2</v>
      </c>
      <c r="S5053">
        <v>10</v>
      </c>
      <c r="T5053" t="s">
        <v>29</v>
      </c>
      <c r="U5053" t="s">
        <v>24</v>
      </c>
      <c r="V5053" t="s">
        <v>24</v>
      </c>
    </row>
    <row r="5054" spans="1:22" x14ac:dyDescent="0.35">
      <c r="A5054" t="s">
        <v>17569</v>
      </c>
      <c r="B5054">
        <v>21.939599999999999</v>
      </c>
      <c r="C5054">
        <v>94.906099999999995</v>
      </c>
      <c r="D5054">
        <v>122.4</v>
      </c>
      <c r="E5054">
        <v>4.2</v>
      </c>
      <c r="F5054" t="s">
        <v>23</v>
      </c>
      <c r="H5054">
        <v>88</v>
      </c>
      <c r="I5054">
        <v>1.397</v>
      </c>
      <c r="J5054">
        <v>0.9</v>
      </c>
      <c r="K5054" t="s">
        <v>24</v>
      </c>
      <c r="L5054" t="s">
        <v>17570</v>
      </c>
      <c r="M5054" t="s">
        <v>17571</v>
      </c>
      <c r="N5054" t="s">
        <v>17572</v>
      </c>
      <c r="O5054" t="s">
        <v>28</v>
      </c>
      <c r="P5054">
        <v>7.8</v>
      </c>
      <c r="Q5054">
        <v>3.7</v>
      </c>
      <c r="R5054">
        <v>0.105</v>
      </c>
      <c r="S5054">
        <v>25</v>
      </c>
      <c r="T5054" t="s">
        <v>29</v>
      </c>
      <c r="U5054" t="s">
        <v>24</v>
      </c>
      <c r="V5054" t="s">
        <v>24</v>
      </c>
    </row>
    <row r="5055" spans="1:22" x14ac:dyDescent="0.35">
      <c r="A5055" t="s">
        <v>17573</v>
      </c>
      <c r="B5055">
        <v>33.076500000000003</v>
      </c>
      <c r="C5055">
        <v>98.882499999999993</v>
      </c>
      <c r="D5055">
        <v>10</v>
      </c>
      <c r="E5055">
        <v>4.0999999999999996</v>
      </c>
      <c r="F5055" t="s">
        <v>23</v>
      </c>
      <c r="H5055">
        <v>45</v>
      </c>
      <c r="I5055">
        <v>4.9020000000000001</v>
      </c>
      <c r="J5055">
        <v>0.93</v>
      </c>
      <c r="K5055" t="s">
        <v>24</v>
      </c>
      <c r="L5055" t="s">
        <v>17574</v>
      </c>
      <c r="M5055" t="s">
        <v>17571</v>
      </c>
      <c r="N5055" t="s">
        <v>17575</v>
      </c>
      <c r="O5055" t="s">
        <v>28</v>
      </c>
      <c r="P5055">
        <v>6.5</v>
      </c>
      <c r="Q5055">
        <v>1.9</v>
      </c>
      <c r="R5055">
        <v>0.14499999999999999</v>
      </c>
      <c r="S5055">
        <v>13</v>
      </c>
      <c r="T5055" t="s">
        <v>29</v>
      </c>
      <c r="U5055" t="s">
        <v>24</v>
      </c>
      <c r="V5055" t="s">
        <v>24</v>
      </c>
    </row>
    <row r="5056" spans="1:22" x14ac:dyDescent="0.35">
      <c r="A5056" t="s">
        <v>17576</v>
      </c>
      <c r="B5056">
        <v>22.451499999999999</v>
      </c>
      <c r="C5056">
        <v>94.43</v>
      </c>
      <c r="D5056">
        <v>87.37</v>
      </c>
      <c r="E5056">
        <v>4.8</v>
      </c>
      <c r="F5056" t="s">
        <v>23</v>
      </c>
      <c r="H5056">
        <v>123</v>
      </c>
      <c r="I5056">
        <v>0.79</v>
      </c>
      <c r="J5056">
        <v>1.07</v>
      </c>
      <c r="K5056" t="s">
        <v>24</v>
      </c>
      <c r="L5056" t="s">
        <v>17577</v>
      </c>
      <c r="M5056" t="s">
        <v>17578</v>
      </c>
      <c r="N5056" t="s">
        <v>17579</v>
      </c>
      <c r="O5056" t="s">
        <v>28</v>
      </c>
      <c r="P5056">
        <v>6.2</v>
      </c>
      <c r="Q5056">
        <v>6.8</v>
      </c>
      <c r="R5056">
        <v>8.8999999999999996E-2</v>
      </c>
      <c r="S5056">
        <v>39</v>
      </c>
      <c r="T5056" t="s">
        <v>29</v>
      </c>
      <c r="U5056" t="s">
        <v>24</v>
      </c>
      <c r="V5056" t="s">
        <v>24</v>
      </c>
    </row>
    <row r="5057" spans="1:22" x14ac:dyDescent="0.35">
      <c r="A5057" t="s">
        <v>17580</v>
      </c>
      <c r="B5057">
        <v>5.7718999999999996</v>
      </c>
      <c r="C5057">
        <v>95.287499999999994</v>
      </c>
      <c r="D5057">
        <v>10</v>
      </c>
      <c r="E5057">
        <v>4.5</v>
      </c>
      <c r="F5057" t="s">
        <v>23</v>
      </c>
      <c r="H5057">
        <v>150</v>
      </c>
      <c r="I5057">
        <v>1.738</v>
      </c>
      <c r="J5057">
        <v>1.22</v>
      </c>
      <c r="K5057" t="s">
        <v>24</v>
      </c>
      <c r="L5057" t="s">
        <v>17581</v>
      </c>
      <c r="M5057" t="s">
        <v>17582</v>
      </c>
      <c r="N5057" t="s">
        <v>17583</v>
      </c>
      <c r="O5057" t="s">
        <v>28</v>
      </c>
      <c r="P5057">
        <v>10.9</v>
      </c>
      <c r="Q5057">
        <v>1.9</v>
      </c>
      <c r="R5057">
        <v>0.156</v>
      </c>
      <c r="S5057">
        <v>15</v>
      </c>
      <c r="T5057" t="s">
        <v>29</v>
      </c>
      <c r="U5057" t="s">
        <v>24</v>
      </c>
      <c r="V5057" t="s">
        <v>24</v>
      </c>
    </row>
    <row r="5058" spans="1:22" x14ac:dyDescent="0.35">
      <c r="A5058" t="s">
        <v>17584</v>
      </c>
      <c r="B5058">
        <v>36.509500000000003</v>
      </c>
      <c r="C5058">
        <v>70.182000000000002</v>
      </c>
      <c r="D5058">
        <v>220.62</v>
      </c>
      <c r="E5058">
        <v>4.0999999999999996</v>
      </c>
      <c r="F5058" t="s">
        <v>23</v>
      </c>
      <c r="H5058">
        <v>84</v>
      </c>
      <c r="I5058">
        <v>1.5609999999999999</v>
      </c>
      <c r="J5058">
        <v>0.41</v>
      </c>
      <c r="K5058" t="s">
        <v>24</v>
      </c>
      <c r="L5058" t="s">
        <v>17585</v>
      </c>
      <c r="M5058" t="s">
        <v>17586</v>
      </c>
      <c r="N5058" t="s">
        <v>17587</v>
      </c>
      <c r="O5058" t="s">
        <v>28</v>
      </c>
      <c r="P5058">
        <v>8</v>
      </c>
      <c r="Q5058">
        <v>6.6</v>
      </c>
      <c r="R5058">
        <v>0.19700000000000001</v>
      </c>
      <c r="S5058">
        <v>7</v>
      </c>
      <c r="T5058" t="s">
        <v>29</v>
      </c>
      <c r="U5058" t="s">
        <v>24</v>
      </c>
      <c r="V5058" t="s">
        <v>24</v>
      </c>
    </row>
    <row r="5059" spans="1:22" x14ac:dyDescent="0.35">
      <c r="A5059" t="s">
        <v>17588</v>
      </c>
      <c r="B5059">
        <v>36.013199999999998</v>
      </c>
      <c r="C5059">
        <v>71.054000000000002</v>
      </c>
      <c r="D5059">
        <v>111.47</v>
      </c>
      <c r="E5059">
        <v>4.3</v>
      </c>
      <c r="F5059" t="s">
        <v>23</v>
      </c>
      <c r="H5059">
        <v>95</v>
      </c>
      <c r="I5059">
        <v>1.59</v>
      </c>
      <c r="J5059">
        <v>0.49</v>
      </c>
      <c r="K5059" t="s">
        <v>24</v>
      </c>
      <c r="L5059" t="s">
        <v>17589</v>
      </c>
      <c r="M5059" t="s">
        <v>17590</v>
      </c>
      <c r="N5059" t="s">
        <v>17591</v>
      </c>
      <c r="O5059" t="s">
        <v>28</v>
      </c>
      <c r="P5059">
        <v>6.1</v>
      </c>
      <c r="Q5059">
        <v>6.4</v>
      </c>
      <c r="R5059">
        <v>9.7000000000000003E-2</v>
      </c>
      <c r="S5059">
        <v>30</v>
      </c>
      <c r="T5059" t="s">
        <v>29</v>
      </c>
      <c r="U5059" t="s">
        <v>24</v>
      </c>
      <c r="V5059" t="s">
        <v>24</v>
      </c>
    </row>
    <row r="5060" spans="1:22" x14ac:dyDescent="0.35">
      <c r="A5060" t="s">
        <v>17592</v>
      </c>
      <c r="B5060">
        <v>6.4532999999999996</v>
      </c>
      <c r="C5060">
        <v>92.693600000000004</v>
      </c>
      <c r="D5060">
        <v>10</v>
      </c>
      <c r="E5060">
        <v>4.9000000000000004</v>
      </c>
      <c r="F5060" t="s">
        <v>23</v>
      </c>
      <c r="H5060">
        <v>98</v>
      </c>
      <c r="I5060">
        <v>4.4029999999999996</v>
      </c>
      <c r="J5060">
        <v>0.75</v>
      </c>
      <c r="K5060" t="s">
        <v>24</v>
      </c>
      <c r="L5060" t="s">
        <v>17593</v>
      </c>
      <c r="M5060" t="s">
        <v>17590</v>
      </c>
      <c r="N5060" t="s">
        <v>17594</v>
      </c>
      <c r="O5060" t="s">
        <v>28</v>
      </c>
      <c r="P5060">
        <v>8.6</v>
      </c>
      <c r="Q5060">
        <v>1.8</v>
      </c>
      <c r="R5060">
        <v>7.3999999999999996E-2</v>
      </c>
      <c r="S5060">
        <v>57</v>
      </c>
      <c r="T5060" t="s">
        <v>29</v>
      </c>
      <c r="U5060" t="s">
        <v>24</v>
      </c>
      <c r="V5060" t="s">
        <v>24</v>
      </c>
    </row>
    <row r="5061" spans="1:22" x14ac:dyDescent="0.35">
      <c r="A5061" t="s">
        <v>17595</v>
      </c>
      <c r="B5061">
        <v>1.19</v>
      </c>
      <c r="C5061">
        <v>97.111000000000004</v>
      </c>
      <c r="D5061">
        <v>34.54</v>
      </c>
      <c r="E5061">
        <v>4.3</v>
      </c>
      <c r="F5061" t="s">
        <v>23</v>
      </c>
      <c r="H5061">
        <v>205</v>
      </c>
      <c r="I5061">
        <v>0.47799999999999998</v>
      </c>
      <c r="J5061">
        <v>0.66</v>
      </c>
      <c r="K5061" t="s">
        <v>24</v>
      </c>
      <c r="L5061" t="s">
        <v>17596</v>
      </c>
      <c r="M5061" t="s">
        <v>17597</v>
      </c>
      <c r="N5061" t="s">
        <v>17598</v>
      </c>
      <c r="O5061" t="s">
        <v>28</v>
      </c>
      <c r="P5061">
        <v>9.3000000000000007</v>
      </c>
      <c r="Q5061">
        <v>9.8000000000000007</v>
      </c>
      <c r="R5061">
        <v>0.189</v>
      </c>
      <c r="S5061">
        <v>8</v>
      </c>
      <c r="T5061" t="s">
        <v>29</v>
      </c>
      <c r="U5061" t="s">
        <v>24</v>
      </c>
      <c r="V5061" t="s">
        <v>24</v>
      </c>
    </row>
    <row r="5062" spans="1:22" x14ac:dyDescent="0.35">
      <c r="A5062" t="s">
        <v>17599</v>
      </c>
      <c r="B5062">
        <v>25.0244</v>
      </c>
      <c r="C5062">
        <v>63.254899999999999</v>
      </c>
      <c r="D5062">
        <v>10</v>
      </c>
      <c r="E5062">
        <v>4.5999999999999996</v>
      </c>
      <c r="F5062" t="s">
        <v>23</v>
      </c>
      <c r="H5062">
        <v>97</v>
      </c>
      <c r="I5062">
        <v>6.3979999999999997</v>
      </c>
      <c r="J5062">
        <v>0.9</v>
      </c>
      <c r="K5062" t="s">
        <v>24</v>
      </c>
      <c r="L5062" t="s">
        <v>17600</v>
      </c>
      <c r="M5062" t="s">
        <v>17601</v>
      </c>
      <c r="N5062" t="s">
        <v>17602</v>
      </c>
      <c r="O5062" t="s">
        <v>28</v>
      </c>
      <c r="P5062">
        <v>7.6</v>
      </c>
      <c r="Q5062">
        <v>1.9</v>
      </c>
      <c r="R5062">
        <v>6.9000000000000006E-2</v>
      </c>
      <c r="S5062">
        <v>63</v>
      </c>
      <c r="T5062" t="s">
        <v>29</v>
      </c>
      <c r="U5062" t="s">
        <v>24</v>
      </c>
      <c r="V5062" t="s">
        <v>24</v>
      </c>
    </row>
    <row r="5063" spans="1:22" x14ac:dyDescent="0.35">
      <c r="A5063" t="s">
        <v>17603</v>
      </c>
      <c r="B5063">
        <v>18.954000000000001</v>
      </c>
      <c r="C5063">
        <v>94.3005</v>
      </c>
      <c r="D5063">
        <v>35</v>
      </c>
      <c r="E5063">
        <v>4.8</v>
      </c>
      <c r="F5063" t="s">
        <v>23</v>
      </c>
      <c r="H5063">
        <v>39</v>
      </c>
      <c r="I5063">
        <v>3.1419999999999999</v>
      </c>
      <c r="J5063">
        <v>0.8</v>
      </c>
      <c r="K5063" t="s">
        <v>24</v>
      </c>
      <c r="L5063" t="s">
        <v>17604</v>
      </c>
      <c r="M5063" t="s">
        <v>17605</v>
      </c>
      <c r="N5063" t="s">
        <v>17606</v>
      </c>
      <c r="O5063" t="s">
        <v>28</v>
      </c>
      <c r="P5063">
        <v>4.5</v>
      </c>
      <c r="Q5063">
        <v>2</v>
      </c>
      <c r="R5063">
        <v>4.2000000000000003E-2</v>
      </c>
      <c r="S5063">
        <v>177</v>
      </c>
      <c r="T5063" t="s">
        <v>29</v>
      </c>
      <c r="U5063" t="s">
        <v>24</v>
      </c>
      <c r="V5063" t="s">
        <v>24</v>
      </c>
    </row>
    <row r="5064" spans="1:22" x14ac:dyDescent="0.35">
      <c r="A5064" t="s">
        <v>17607</v>
      </c>
      <c r="B5064">
        <v>36.671199999999999</v>
      </c>
      <c r="C5064">
        <v>71.033500000000004</v>
      </c>
      <c r="D5064">
        <v>229.31</v>
      </c>
      <c r="E5064">
        <v>5</v>
      </c>
      <c r="F5064" t="s">
        <v>23</v>
      </c>
      <c r="H5064">
        <v>51</v>
      </c>
      <c r="I5064">
        <v>0.99199999999999999</v>
      </c>
      <c r="J5064">
        <v>0.8</v>
      </c>
      <c r="K5064" t="s">
        <v>24</v>
      </c>
      <c r="L5064" t="s">
        <v>17608</v>
      </c>
      <c r="M5064" t="s">
        <v>17605</v>
      </c>
      <c r="N5064" t="s">
        <v>5172</v>
      </c>
      <c r="O5064" t="s">
        <v>28</v>
      </c>
      <c r="P5064">
        <v>7.3</v>
      </c>
      <c r="Q5064">
        <v>5.5</v>
      </c>
      <c r="R5064">
        <v>3.1E-2</v>
      </c>
      <c r="S5064">
        <v>325</v>
      </c>
      <c r="T5064" t="s">
        <v>29</v>
      </c>
      <c r="U5064" t="s">
        <v>24</v>
      </c>
      <c r="V5064" t="s">
        <v>24</v>
      </c>
    </row>
    <row r="5065" spans="1:22" x14ac:dyDescent="0.35">
      <c r="A5065" t="s">
        <v>17609</v>
      </c>
      <c r="B5065">
        <v>22.4618</v>
      </c>
      <c r="C5065">
        <v>102.5907</v>
      </c>
      <c r="D5065">
        <v>10</v>
      </c>
      <c r="E5065">
        <v>4.5</v>
      </c>
      <c r="F5065" t="s">
        <v>23</v>
      </c>
      <c r="H5065">
        <v>35</v>
      </c>
      <c r="I5065">
        <v>3.0230000000000001</v>
      </c>
      <c r="J5065">
        <v>0.71</v>
      </c>
      <c r="K5065" t="s">
        <v>24</v>
      </c>
      <c r="L5065" t="s">
        <v>17610</v>
      </c>
      <c r="M5065" t="s">
        <v>17611</v>
      </c>
      <c r="N5065" t="s">
        <v>17612</v>
      </c>
      <c r="O5065" t="s">
        <v>28</v>
      </c>
      <c r="P5065">
        <v>3.6</v>
      </c>
      <c r="Q5065">
        <v>1.9</v>
      </c>
      <c r="R5065">
        <v>6.8000000000000005E-2</v>
      </c>
      <c r="S5065">
        <v>63</v>
      </c>
      <c r="T5065" t="s">
        <v>29</v>
      </c>
      <c r="U5065" t="s">
        <v>24</v>
      </c>
      <c r="V5065" t="s">
        <v>24</v>
      </c>
    </row>
    <row r="5066" spans="1:22" x14ac:dyDescent="0.35">
      <c r="A5066" t="s">
        <v>17613</v>
      </c>
      <c r="B5066">
        <v>37.834200000000003</v>
      </c>
      <c r="C5066">
        <v>72.203500000000005</v>
      </c>
      <c r="D5066">
        <v>127</v>
      </c>
      <c r="E5066">
        <v>5.6</v>
      </c>
      <c r="F5066" t="s">
        <v>106</v>
      </c>
      <c r="H5066">
        <v>18</v>
      </c>
      <c r="I5066">
        <v>0.52700000000000002</v>
      </c>
      <c r="J5066">
        <v>0.97</v>
      </c>
      <c r="K5066" t="s">
        <v>24</v>
      </c>
      <c r="L5066" t="s">
        <v>17614</v>
      </c>
      <c r="M5066" t="s">
        <v>17615</v>
      </c>
      <c r="N5066" t="s">
        <v>3596</v>
      </c>
      <c r="O5066" t="s">
        <v>28</v>
      </c>
      <c r="P5066">
        <v>6.1</v>
      </c>
      <c r="Q5066">
        <v>1.8</v>
      </c>
      <c r="R5066">
        <v>6.8000000000000005E-2</v>
      </c>
      <c r="S5066">
        <v>21</v>
      </c>
      <c r="T5066" t="s">
        <v>29</v>
      </c>
      <c r="U5066" t="s">
        <v>24</v>
      </c>
      <c r="V5066" t="s">
        <v>24</v>
      </c>
    </row>
    <row r="5067" spans="1:22" x14ac:dyDescent="0.35">
      <c r="A5067" t="s">
        <v>17616</v>
      </c>
      <c r="B5067">
        <v>22.9861</v>
      </c>
      <c r="C5067">
        <v>70.227199999999996</v>
      </c>
      <c r="D5067">
        <v>10</v>
      </c>
      <c r="E5067">
        <v>3.8</v>
      </c>
      <c r="F5067" t="s">
        <v>23</v>
      </c>
      <c r="H5067">
        <v>193</v>
      </c>
      <c r="I5067">
        <v>11.56</v>
      </c>
      <c r="J5067">
        <v>0.96</v>
      </c>
      <c r="K5067" t="s">
        <v>24</v>
      </c>
      <c r="L5067" t="s">
        <v>17617</v>
      </c>
      <c r="M5067" t="s">
        <v>17618</v>
      </c>
      <c r="N5067" t="s">
        <v>17619</v>
      </c>
      <c r="O5067" t="s">
        <v>28</v>
      </c>
      <c r="P5067">
        <v>15.7</v>
      </c>
      <c r="Q5067">
        <v>2</v>
      </c>
      <c r="R5067">
        <v>0.13600000000000001</v>
      </c>
      <c r="S5067">
        <v>14</v>
      </c>
      <c r="T5067" t="s">
        <v>29</v>
      </c>
      <c r="U5067" t="s">
        <v>24</v>
      </c>
      <c r="V5067" t="s">
        <v>24</v>
      </c>
    </row>
    <row r="5068" spans="1:22" x14ac:dyDescent="0.35">
      <c r="A5068" t="s">
        <v>17620</v>
      </c>
      <c r="B5068">
        <v>23.382100000000001</v>
      </c>
      <c r="C5068">
        <v>70.354799999999997</v>
      </c>
      <c r="D5068">
        <v>10</v>
      </c>
      <c r="E5068">
        <v>5.0999999999999996</v>
      </c>
      <c r="F5068" t="s">
        <v>23</v>
      </c>
      <c r="H5068">
        <v>40</v>
      </c>
      <c r="I5068">
        <v>11.178000000000001</v>
      </c>
      <c r="J5068">
        <v>0.74</v>
      </c>
      <c r="K5068" t="s">
        <v>24</v>
      </c>
      <c r="L5068" t="s">
        <v>17621</v>
      </c>
      <c r="M5068" t="s">
        <v>17622</v>
      </c>
      <c r="N5068" t="s">
        <v>17623</v>
      </c>
      <c r="O5068" t="s">
        <v>28</v>
      </c>
      <c r="P5068">
        <v>8.9</v>
      </c>
      <c r="Q5068">
        <v>1.8</v>
      </c>
      <c r="R5068">
        <v>3.5999999999999997E-2</v>
      </c>
      <c r="S5068">
        <v>255</v>
      </c>
      <c r="T5068" t="s">
        <v>29</v>
      </c>
      <c r="U5068" t="s">
        <v>24</v>
      </c>
      <c r="V5068" t="s">
        <v>24</v>
      </c>
    </row>
    <row r="5069" spans="1:22" x14ac:dyDescent="0.35">
      <c r="A5069" t="s">
        <v>17624</v>
      </c>
      <c r="B5069">
        <v>23.294799999999999</v>
      </c>
      <c r="C5069">
        <v>93.781199999999998</v>
      </c>
      <c r="D5069">
        <v>62.31</v>
      </c>
      <c r="E5069">
        <v>4.8</v>
      </c>
      <c r="F5069" t="s">
        <v>23</v>
      </c>
      <c r="H5069">
        <v>55</v>
      </c>
      <c r="I5069">
        <v>1.0449999999999999</v>
      </c>
      <c r="J5069">
        <v>0.56999999999999995</v>
      </c>
      <c r="K5069" t="s">
        <v>24</v>
      </c>
      <c r="L5069" t="s">
        <v>17625</v>
      </c>
      <c r="M5069" t="s">
        <v>17626</v>
      </c>
      <c r="N5069" t="s">
        <v>17627</v>
      </c>
      <c r="O5069" t="s">
        <v>28</v>
      </c>
      <c r="P5069">
        <v>7.2</v>
      </c>
      <c r="Q5069">
        <v>6.3</v>
      </c>
      <c r="R5069">
        <v>0.04</v>
      </c>
      <c r="S5069">
        <v>189</v>
      </c>
      <c r="T5069" t="s">
        <v>29</v>
      </c>
      <c r="U5069" t="s">
        <v>24</v>
      </c>
      <c r="V5069" t="s">
        <v>24</v>
      </c>
    </row>
    <row r="5070" spans="1:22" x14ac:dyDescent="0.35">
      <c r="A5070" t="s">
        <v>17628</v>
      </c>
      <c r="B5070">
        <v>26.654499999999999</v>
      </c>
      <c r="C5070">
        <v>97.059399999999997</v>
      </c>
      <c r="D5070">
        <v>10</v>
      </c>
      <c r="E5070">
        <v>4.8</v>
      </c>
      <c r="F5070" t="s">
        <v>23</v>
      </c>
      <c r="H5070">
        <v>59</v>
      </c>
      <c r="I5070">
        <v>3.4710000000000001</v>
      </c>
      <c r="J5070">
        <v>0.76</v>
      </c>
      <c r="K5070" t="s">
        <v>24</v>
      </c>
      <c r="L5070" t="s">
        <v>17629</v>
      </c>
      <c r="M5070" t="s">
        <v>17626</v>
      </c>
      <c r="N5070" t="s">
        <v>3423</v>
      </c>
      <c r="O5070" t="s">
        <v>28</v>
      </c>
      <c r="P5070">
        <v>4.3</v>
      </c>
      <c r="Q5070">
        <v>1.8</v>
      </c>
      <c r="R5070">
        <v>4.2000000000000003E-2</v>
      </c>
      <c r="S5070">
        <v>176</v>
      </c>
      <c r="T5070" t="s">
        <v>29</v>
      </c>
      <c r="U5070" t="s">
        <v>24</v>
      </c>
      <c r="V5070" t="s">
        <v>24</v>
      </c>
    </row>
    <row r="5071" spans="1:22" x14ac:dyDescent="0.35">
      <c r="A5071" t="s">
        <v>17630</v>
      </c>
      <c r="B5071">
        <v>39.632399999999997</v>
      </c>
      <c r="C5071">
        <v>74.837299999999999</v>
      </c>
      <c r="D5071">
        <v>10</v>
      </c>
      <c r="E5071">
        <v>4.3</v>
      </c>
      <c r="F5071" t="s">
        <v>23</v>
      </c>
      <c r="H5071">
        <v>86</v>
      </c>
      <c r="I5071">
        <v>1.9850000000000001</v>
      </c>
      <c r="J5071">
        <v>0.8</v>
      </c>
      <c r="K5071" t="s">
        <v>24</v>
      </c>
      <c r="L5071" t="s">
        <v>17631</v>
      </c>
      <c r="M5071" t="s">
        <v>17626</v>
      </c>
      <c r="N5071" t="s">
        <v>17632</v>
      </c>
      <c r="O5071" t="s">
        <v>28</v>
      </c>
      <c r="P5071">
        <v>5.5</v>
      </c>
      <c r="Q5071">
        <v>1.8</v>
      </c>
      <c r="R5071">
        <v>0.09</v>
      </c>
      <c r="S5071">
        <v>35</v>
      </c>
      <c r="T5071" t="s">
        <v>29</v>
      </c>
      <c r="U5071" t="s">
        <v>24</v>
      </c>
      <c r="V5071" t="s">
        <v>24</v>
      </c>
    </row>
    <row r="5072" spans="1:22" x14ac:dyDescent="0.35">
      <c r="A5072" t="s">
        <v>17633</v>
      </c>
      <c r="B5072">
        <v>32.856200000000001</v>
      </c>
      <c r="C5072">
        <v>73.759200000000007</v>
      </c>
      <c r="D5072">
        <v>10</v>
      </c>
      <c r="E5072">
        <v>4.0999999999999996</v>
      </c>
      <c r="F5072" t="s">
        <v>23</v>
      </c>
      <c r="H5072">
        <v>268</v>
      </c>
      <c r="I5072">
        <v>4.2750000000000004</v>
      </c>
      <c r="J5072">
        <v>0.42</v>
      </c>
      <c r="K5072" t="s">
        <v>24</v>
      </c>
      <c r="L5072" t="s">
        <v>17634</v>
      </c>
      <c r="M5072" t="s">
        <v>17635</v>
      </c>
      <c r="N5072" t="s">
        <v>17636</v>
      </c>
      <c r="O5072" t="s">
        <v>28</v>
      </c>
      <c r="P5072">
        <v>8.1</v>
      </c>
      <c r="Q5072">
        <v>2</v>
      </c>
      <c r="R5072">
        <v>0.184</v>
      </c>
      <c r="S5072">
        <v>8</v>
      </c>
      <c r="T5072" t="s">
        <v>29</v>
      </c>
      <c r="U5072" t="s">
        <v>24</v>
      </c>
      <c r="V5072" t="s">
        <v>24</v>
      </c>
    </row>
    <row r="5073" spans="1:22" x14ac:dyDescent="0.35">
      <c r="A5073" t="s">
        <v>17637</v>
      </c>
      <c r="B5073">
        <v>38.3217</v>
      </c>
      <c r="C5073">
        <v>74.117400000000004</v>
      </c>
      <c r="D5073">
        <v>157.16</v>
      </c>
      <c r="E5073">
        <v>4.2</v>
      </c>
      <c r="F5073" t="s">
        <v>23</v>
      </c>
      <c r="H5073">
        <v>98</v>
      </c>
      <c r="I5073">
        <v>2.097</v>
      </c>
      <c r="J5073">
        <v>0.69</v>
      </c>
      <c r="K5073" t="s">
        <v>24</v>
      </c>
      <c r="L5073" t="s">
        <v>17638</v>
      </c>
      <c r="M5073" t="s">
        <v>17639</v>
      </c>
      <c r="N5073" t="s">
        <v>17640</v>
      </c>
      <c r="O5073" t="s">
        <v>28</v>
      </c>
      <c r="P5073">
        <v>7.8</v>
      </c>
      <c r="Q5073">
        <v>10</v>
      </c>
      <c r="R5073">
        <v>0.152</v>
      </c>
      <c r="S5073">
        <v>12</v>
      </c>
      <c r="T5073" t="s">
        <v>29</v>
      </c>
      <c r="U5073" t="s">
        <v>24</v>
      </c>
      <c r="V5073" t="s">
        <v>24</v>
      </c>
    </row>
    <row r="5074" spans="1:22" x14ac:dyDescent="0.35">
      <c r="A5074" t="s">
        <v>17641</v>
      </c>
      <c r="B5074">
        <v>38.043900000000001</v>
      </c>
      <c r="C5074">
        <v>72.558700000000002</v>
      </c>
      <c r="D5074">
        <v>126.3</v>
      </c>
      <c r="E5074">
        <v>4</v>
      </c>
      <c r="F5074" t="s">
        <v>23</v>
      </c>
      <c r="H5074">
        <v>97</v>
      </c>
      <c r="I5074">
        <v>0.877</v>
      </c>
      <c r="J5074">
        <v>0.98</v>
      </c>
      <c r="K5074" t="s">
        <v>24</v>
      </c>
      <c r="L5074" t="s">
        <v>17642</v>
      </c>
      <c r="M5074" t="s">
        <v>17643</v>
      </c>
      <c r="N5074" t="s">
        <v>17644</v>
      </c>
      <c r="O5074" t="s">
        <v>28</v>
      </c>
      <c r="P5074">
        <v>6.9</v>
      </c>
      <c r="Q5074">
        <v>4.0999999999999996</v>
      </c>
      <c r="R5074">
        <v>0.19500000000000001</v>
      </c>
      <c r="S5074">
        <v>7</v>
      </c>
      <c r="T5074" t="s">
        <v>29</v>
      </c>
      <c r="U5074" t="s">
        <v>24</v>
      </c>
      <c r="V5074" t="s">
        <v>24</v>
      </c>
    </row>
    <row r="5075" spans="1:22" x14ac:dyDescent="0.35">
      <c r="A5075" t="s">
        <v>17645</v>
      </c>
      <c r="B5075">
        <v>10.2409</v>
      </c>
      <c r="C5075">
        <v>93.680800000000005</v>
      </c>
      <c r="D5075">
        <v>10</v>
      </c>
      <c r="E5075">
        <v>4.5999999999999996</v>
      </c>
      <c r="F5075" t="s">
        <v>23</v>
      </c>
      <c r="H5075">
        <v>103</v>
      </c>
      <c r="I5075">
        <v>1.68</v>
      </c>
      <c r="J5075">
        <v>0.63</v>
      </c>
      <c r="K5075" t="s">
        <v>24</v>
      </c>
      <c r="L5075" t="s">
        <v>17646</v>
      </c>
      <c r="M5075" t="s">
        <v>17647</v>
      </c>
      <c r="N5075" t="s">
        <v>17648</v>
      </c>
      <c r="O5075" t="s">
        <v>28</v>
      </c>
      <c r="P5075">
        <v>5.3</v>
      </c>
      <c r="Q5075">
        <v>1.9</v>
      </c>
      <c r="R5075">
        <v>0.107</v>
      </c>
      <c r="S5075">
        <v>26</v>
      </c>
      <c r="T5075" t="s">
        <v>29</v>
      </c>
      <c r="U5075" t="s">
        <v>24</v>
      </c>
      <c r="V5075" t="s">
        <v>24</v>
      </c>
    </row>
    <row r="5076" spans="1:22" x14ac:dyDescent="0.35">
      <c r="A5076" t="s">
        <v>17649</v>
      </c>
      <c r="B5076">
        <v>36.465400000000002</v>
      </c>
      <c r="C5076">
        <v>71.103300000000004</v>
      </c>
      <c r="D5076">
        <v>171.82</v>
      </c>
      <c r="E5076">
        <v>4.2</v>
      </c>
      <c r="F5076" t="s">
        <v>23</v>
      </c>
      <c r="H5076">
        <v>97</v>
      </c>
      <c r="I5076">
        <v>1.1519999999999999</v>
      </c>
      <c r="J5076">
        <v>0.77</v>
      </c>
      <c r="K5076" t="s">
        <v>24</v>
      </c>
      <c r="L5076" t="s">
        <v>17650</v>
      </c>
      <c r="M5076" t="s">
        <v>17651</v>
      </c>
      <c r="N5076" t="s">
        <v>14000</v>
      </c>
      <c r="O5076" t="s">
        <v>28</v>
      </c>
      <c r="P5076">
        <v>8.1999999999999993</v>
      </c>
      <c r="Q5076">
        <v>6.9</v>
      </c>
      <c r="R5076">
        <v>0.08</v>
      </c>
      <c r="S5076">
        <v>43</v>
      </c>
      <c r="T5076" t="s">
        <v>29</v>
      </c>
      <c r="U5076" t="s">
        <v>24</v>
      </c>
      <c r="V5076" t="s">
        <v>24</v>
      </c>
    </row>
    <row r="5077" spans="1:22" x14ac:dyDescent="0.35">
      <c r="A5077" t="s">
        <v>17652</v>
      </c>
      <c r="B5077">
        <v>3.5268999999999999</v>
      </c>
      <c r="C5077">
        <v>98.019199999999998</v>
      </c>
      <c r="D5077">
        <v>140.62</v>
      </c>
      <c r="E5077">
        <v>4.3</v>
      </c>
      <c r="F5077" t="s">
        <v>23</v>
      </c>
      <c r="H5077">
        <v>89</v>
      </c>
      <c r="I5077">
        <v>1.2250000000000001</v>
      </c>
      <c r="J5077">
        <v>0.61</v>
      </c>
      <c r="K5077" t="s">
        <v>24</v>
      </c>
      <c r="L5077" t="s">
        <v>17653</v>
      </c>
      <c r="M5077" t="s">
        <v>17654</v>
      </c>
      <c r="N5077" t="s">
        <v>17655</v>
      </c>
      <c r="O5077" t="s">
        <v>28</v>
      </c>
      <c r="P5077">
        <v>10.4</v>
      </c>
      <c r="Q5077">
        <v>2.2999999999999998</v>
      </c>
      <c r="R5077">
        <v>0.17699999999999999</v>
      </c>
      <c r="S5077">
        <v>9</v>
      </c>
      <c r="T5077" t="s">
        <v>29</v>
      </c>
      <c r="U5077" t="s">
        <v>24</v>
      </c>
      <c r="V5077" t="s">
        <v>24</v>
      </c>
    </row>
    <row r="5078" spans="1:22" x14ac:dyDescent="0.35">
      <c r="A5078" t="s">
        <v>17656</v>
      </c>
      <c r="B5078">
        <v>14.151</v>
      </c>
      <c r="C5078">
        <v>91.610100000000003</v>
      </c>
      <c r="D5078">
        <v>10</v>
      </c>
      <c r="E5078">
        <v>4.5999999999999996</v>
      </c>
      <c r="F5078" t="s">
        <v>23</v>
      </c>
      <c r="H5078">
        <v>52</v>
      </c>
      <c r="I5078">
        <v>2.7149999999999999</v>
      </c>
      <c r="J5078">
        <v>0.76</v>
      </c>
      <c r="K5078" t="s">
        <v>24</v>
      </c>
      <c r="L5078" t="s">
        <v>17657</v>
      </c>
      <c r="M5078" t="s">
        <v>17658</v>
      </c>
      <c r="N5078" t="s">
        <v>17659</v>
      </c>
      <c r="O5078" t="s">
        <v>28</v>
      </c>
      <c r="P5078">
        <v>6.6</v>
      </c>
      <c r="Q5078">
        <v>1.8</v>
      </c>
      <c r="R5078">
        <v>6.3E-2</v>
      </c>
      <c r="S5078">
        <v>82</v>
      </c>
      <c r="T5078" t="s">
        <v>29</v>
      </c>
      <c r="U5078" t="s">
        <v>24</v>
      </c>
      <c r="V5078" t="s">
        <v>24</v>
      </c>
    </row>
    <row r="5079" spans="1:22" x14ac:dyDescent="0.35">
      <c r="A5079" t="s">
        <v>17660</v>
      </c>
      <c r="B5079">
        <v>37.305999999999997</v>
      </c>
      <c r="C5079">
        <v>71.800899999999999</v>
      </c>
      <c r="D5079">
        <v>181.79</v>
      </c>
      <c r="E5079">
        <v>4.2</v>
      </c>
      <c r="F5079" t="s">
        <v>23</v>
      </c>
      <c r="H5079">
        <v>85</v>
      </c>
      <c r="I5079">
        <v>2.056</v>
      </c>
      <c r="J5079">
        <v>0.33</v>
      </c>
      <c r="K5079" t="s">
        <v>24</v>
      </c>
      <c r="L5079" t="s">
        <v>17661</v>
      </c>
      <c r="M5079" t="s">
        <v>17662</v>
      </c>
      <c r="N5079" t="s">
        <v>11609</v>
      </c>
      <c r="O5079" t="s">
        <v>28</v>
      </c>
      <c r="P5079">
        <v>7.9</v>
      </c>
      <c r="Q5079">
        <v>8.8000000000000007</v>
      </c>
      <c r="R5079">
        <v>0.26400000000000001</v>
      </c>
      <c r="S5079">
        <v>4</v>
      </c>
      <c r="T5079" t="s">
        <v>29</v>
      </c>
      <c r="U5079" t="s">
        <v>24</v>
      </c>
      <c r="V5079" t="s">
        <v>24</v>
      </c>
    </row>
    <row r="5080" spans="1:22" x14ac:dyDescent="0.35">
      <c r="A5080" t="s">
        <v>17663</v>
      </c>
      <c r="B5080">
        <v>22.776700000000002</v>
      </c>
      <c r="C5080">
        <v>94.6</v>
      </c>
      <c r="D5080">
        <v>100.69</v>
      </c>
      <c r="E5080">
        <v>4.2</v>
      </c>
      <c r="F5080" t="s">
        <v>23</v>
      </c>
      <c r="H5080">
        <v>144</v>
      </c>
      <c r="I5080">
        <v>0.93300000000000005</v>
      </c>
      <c r="J5080">
        <v>0.81</v>
      </c>
      <c r="K5080" t="s">
        <v>24</v>
      </c>
      <c r="L5080" t="s">
        <v>17664</v>
      </c>
      <c r="M5080" t="s">
        <v>17662</v>
      </c>
      <c r="N5080" t="s">
        <v>17665</v>
      </c>
      <c r="O5080" t="s">
        <v>28</v>
      </c>
      <c r="P5080">
        <v>4.2</v>
      </c>
      <c r="Q5080">
        <v>8.9</v>
      </c>
      <c r="R5080">
        <v>0.17599999999999999</v>
      </c>
      <c r="S5080">
        <v>9</v>
      </c>
      <c r="T5080" t="s">
        <v>29</v>
      </c>
      <c r="U5080" t="s">
        <v>24</v>
      </c>
      <c r="V5080" t="s">
        <v>24</v>
      </c>
    </row>
    <row r="5081" spans="1:22" x14ac:dyDescent="0.35">
      <c r="A5081" t="s">
        <v>17666</v>
      </c>
      <c r="B5081">
        <v>1.7181</v>
      </c>
      <c r="C5081">
        <v>97.052999999999997</v>
      </c>
      <c r="D5081">
        <v>11.52</v>
      </c>
      <c r="E5081">
        <v>5.2</v>
      </c>
      <c r="F5081" t="s">
        <v>23</v>
      </c>
      <c r="H5081">
        <v>28</v>
      </c>
      <c r="I5081">
        <v>0.66400000000000003</v>
      </c>
      <c r="J5081">
        <v>0.7</v>
      </c>
      <c r="K5081" t="s">
        <v>24</v>
      </c>
      <c r="L5081" t="s">
        <v>17667</v>
      </c>
      <c r="M5081" t="s">
        <v>17668</v>
      </c>
      <c r="N5081" t="s">
        <v>17669</v>
      </c>
      <c r="O5081" t="s">
        <v>28</v>
      </c>
      <c r="P5081">
        <v>3.8</v>
      </c>
      <c r="Q5081">
        <v>3.5</v>
      </c>
      <c r="R5081">
        <v>0.05</v>
      </c>
      <c r="S5081">
        <v>133</v>
      </c>
      <c r="T5081" t="s">
        <v>29</v>
      </c>
      <c r="U5081" t="s">
        <v>24</v>
      </c>
      <c r="V5081" t="s">
        <v>24</v>
      </c>
    </row>
    <row r="5082" spans="1:22" x14ac:dyDescent="0.35">
      <c r="A5082" t="s">
        <v>17670</v>
      </c>
      <c r="B5082">
        <v>36.597700000000003</v>
      </c>
      <c r="C5082">
        <v>71.350499999999997</v>
      </c>
      <c r="D5082">
        <v>221.72</v>
      </c>
      <c r="E5082">
        <v>4.0999999999999996</v>
      </c>
      <c r="F5082" t="s">
        <v>23</v>
      </c>
      <c r="H5082">
        <v>81</v>
      </c>
      <c r="I5082">
        <v>2.2839999999999998</v>
      </c>
      <c r="J5082">
        <v>0.5</v>
      </c>
      <c r="K5082" t="s">
        <v>24</v>
      </c>
      <c r="L5082" t="s">
        <v>17671</v>
      </c>
      <c r="M5082" t="s">
        <v>17672</v>
      </c>
      <c r="N5082" t="s">
        <v>17673</v>
      </c>
      <c r="O5082" t="s">
        <v>28</v>
      </c>
      <c r="P5082">
        <v>6.9</v>
      </c>
      <c r="Q5082">
        <v>8</v>
      </c>
      <c r="R5082">
        <v>0.107</v>
      </c>
      <c r="S5082">
        <v>24</v>
      </c>
      <c r="T5082" t="s">
        <v>29</v>
      </c>
      <c r="U5082" t="s">
        <v>24</v>
      </c>
      <c r="V5082" t="s">
        <v>24</v>
      </c>
    </row>
    <row r="5083" spans="1:22" x14ac:dyDescent="0.35">
      <c r="A5083" t="s">
        <v>17674</v>
      </c>
      <c r="B5083">
        <v>37.0002</v>
      </c>
      <c r="C5083">
        <v>71.952600000000004</v>
      </c>
      <c r="D5083">
        <v>234.61</v>
      </c>
      <c r="E5083">
        <v>4.0999999999999996</v>
      </c>
      <c r="F5083" t="s">
        <v>23</v>
      </c>
      <c r="H5083">
        <v>183</v>
      </c>
      <c r="I5083">
        <v>2.3780000000000001</v>
      </c>
      <c r="J5083">
        <v>0.38</v>
      </c>
      <c r="K5083" t="s">
        <v>24</v>
      </c>
      <c r="L5083" t="s">
        <v>17675</v>
      </c>
      <c r="M5083" t="s">
        <v>17676</v>
      </c>
      <c r="N5083" t="s">
        <v>17677</v>
      </c>
      <c r="O5083" t="s">
        <v>28</v>
      </c>
      <c r="P5083">
        <v>11</v>
      </c>
      <c r="Q5083">
        <v>11.4</v>
      </c>
      <c r="R5083">
        <v>0.214</v>
      </c>
      <c r="S5083">
        <v>6</v>
      </c>
      <c r="T5083" t="s">
        <v>29</v>
      </c>
      <c r="U5083" t="s">
        <v>24</v>
      </c>
      <c r="V5083" t="s">
        <v>24</v>
      </c>
    </row>
    <row r="5084" spans="1:22" x14ac:dyDescent="0.35">
      <c r="A5084" t="s">
        <v>17678</v>
      </c>
      <c r="B5084">
        <v>4.5025000000000004</v>
      </c>
      <c r="C5084">
        <v>95.123199999999997</v>
      </c>
      <c r="D5084">
        <v>50.69</v>
      </c>
      <c r="E5084">
        <v>4.5</v>
      </c>
      <c r="F5084" t="s">
        <v>23</v>
      </c>
      <c r="H5084">
        <v>139</v>
      </c>
      <c r="I5084">
        <v>1.9550000000000001</v>
      </c>
      <c r="J5084">
        <v>0.87</v>
      </c>
      <c r="K5084" t="s">
        <v>24</v>
      </c>
      <c r="L5084" t="s">
        <v>17679</v>
      </c>
      <c r="M5084" t="s">
        <v>17680</v>
      </c>
      <c r="N5084" t="s">
        <v>17681</v>
      </c>
      <c r="O5084" t="s">
        <v>28</v>
      </c>
      <c r="P5084">
        <v>9.1999999999999993</v>
      </c>
      <c r="Q5084">
        <v>8.1999999999999993</v>
      </c>
      <c r="R5084">
        <v>0.1</v>
      </c>
      <c r="S5084">
        <v>29</v>
      </c>
      <c r="T5084" t="s">
        <v>29</v>
      </c>
      <c r="U5084" t="s">
        <v>24</v>
      </c>
      <c r="V5084" t="s">
        <v>24</v>
      </c>
    </row>
    <row r="5085" spans="1:22" x14ac:dyDescent="0.35">
      <c r="A5085" t="s">
        <v>17682</v>
      </c>
      <c r="B5085">
        <v>5.6736000000000004</v>
      </c>
      <c r="C5085">
        <v>95.17</v>
      </c>
      <c r="D5085">
        <v>10</v>
      </c>
      <c r="E5085">
        <v>4.5999999999999996</v>
      </c>
      <c r="F5085" t="s">
        <v>23</v>
      </c>
      <c r="H5085">
        <v>87</v>
      </c>
      <c r="I5085">
        <v>1.823</v>
      </c>
      <c r="J5085">
        <v>0.56000000000000005</v>
      </c>
      <c r="K5085" t="s">
        <v>24</v>
      </c>
      <c r="L5085" t="s">
        <v>17683</v>
      </c>
      <c r="M5085" t="s">
        <v>17684</v>
      </c>
      <c r="N5085" t="s">
        <v>17685</v>
      </c>
      <c r="O5085" t="s">
        <v>28</v>
      </c>
      <c r="P5085">
        <v>7.9</v>
      </c>
      <c r="Q5085">
        <v>1.9</v>
      </c>
      <c r="R5085">
        <v>7.5999999999999998E-2</v>
      </c>
      <c r="S5085">
        <v>52</v>
      </c>
      <c r="T5085" t="s">
        <v>29</v>
      </c>
      <c r="U5085" t="s">
        <v>24</v>
      </c>
      <c r="V5085" t="s">
        <v>24</v>
      </c>
    </row>
    <row r="5086" spans="1:22" x14ac:dyDescent="0.35">
      <c r="A5086" t="s">
        <v>17686</v>
      </c>
      <c r="B5086">
        <v>24.831600000000002</v>
      </c>
      <c r="C5086">
        <v>91.139099999999999</v>
      </c>
      <c r="D5086">
        <v>30.48</v>
      </c>
      <c r="E5086">
        <v>4.2</v>
      </c>
      <c r="F5086" t="s">
        <v>23</v>
      </c>
      <c r="H5086">
        <v>134</v>
      </c>
      <c r="I5086">
        <v>0.97799999999999998</v>
      </c>
      <c r="J5086">
        <v>0.54</v>
      </c>
      <c r="K5086" t="s">
        <v>24</v>
      </c>
      <c r="L5086" t="s">
        <v>17687</v>
      </c>
      <c r="M5086" t="s">
        <v>17688</v>
      </c>
      <c r="N5086" t="s">
        <v>17689</v>
      </c>
      <c r="O5086" t="s">
        <v>28</v>
      </c>
      <c r="P5086">
        <v>5.7</v>
      </c>
      <c r="Q5086">
        <v>5.3</v>
      </c>
      <c r="R5086">
        <v>0.108</v>
      </c>
      <c r="S5086">
        <v>24</v>
      </c>
      <c r="T5086" t="s">
        <v>29</v>
      </c>
      <c r="U5086" t="s">
        <v>24</v>
      </c>
      <c r="V5086" t="s">
        <v>24</v>
      </c>
    </row>
    <row r="5087" spans="1:22" x14ac:dyDescent="0.35">
      <c r="A5087" t="s">
        <v>17690</v>
      </c>
      <c r="B5087">
        <v>31.3643</v>
      </c>
      <c r="C5087">
        <v>100.9268</v>
      </c>
      <c r="D5087">
        <v>10</v>
      </c>
      <c r="E5087">
        <v>4.3</v>
      </c>
      <c r="F5087" t="s">
        <v>23</v>
      </c>
      <c r="H5087">
        <v>37</v>
      </c>
      <c r="I5087">
        <v>7.4470000000000001</v>
      </c>
      <c r="J5087">
        <v>1.04</v>
      </c>
      <c r="K5087" t="s">
        <v>24</v>
      </c>
      <c r="L5087" t="s">
        <v>17691</v>
      </c>
      <c r="M5087" t="s">
        <v>17692</v>
      </c>
      <c r="N5087" t="s">
        <v>17693</v>
      </c>
      <c r="O5087" t="s">
        <v>28</v>
      </c>
      <c r="P5087">
        <v>7.6</v>
      </c>
      <c r="Q5087">
        <v>1.9</v>
      </c>
      <c r="R5087">
        <v>7.4999999999999997E-2</v>
      </c>
      <c r="S5087">
        <v>62</v>
      </c>
      <c r="T5087" t="s">
        <v>29</v>
      </c>
      <c r="U5087" t="s">
        <v>24</v>
      </c>
      <c r="V5087" t="s">
        <v>24</v>
      </c>
    </row>
    <row r="5088" spans="1:22" x14ac:dyDescent="0.35">
      <c r="A5088" t="s">
        <v>17694</v>
      </c>
      <c r="B5088">
        <v>36.060200000000002</v>
      </c>
      <c r="C5088">
        <v>70.659199999999998</v>
      </c>
      <c r="D5088">
        <v>130.25</v>
      </c>
      <c r="E5088">
        <v>4.3</v>
      </c>
      <c r="F5088" t="s">
        <v>23</v>
      </c>
      <c r="H5088">
        <v>176</v>
      </c>
      <c r="I5088">
        <v>2.0110000000000001</v>
      </c>
      <c r="J5088">
        <v>0.27</v>
      </c>
      <c r="K5088" t="s">
        <v>24</v>
      </c>
      <c r="L5088" t="s">
        <v>17695</v>
      </c>
      <c r="M5088" t="s">
        <v>17696</v>
      </c>
      <c r="N5088" t="s">
        <v>17697</v>
      </c>
      <c r="O5088" t="s">
        <v>28</v>
      </c>
      <c r="P5088">
        <v>10.6</v>
      </c>
      <c r="Q5088">
        <v>6.9</v>
      </c>
      <c r="R5088">
        <v>0.23799999999999999</v>
      </c>
      <c r="S5088">
        <v>5</v>
      </c>
      <c r="T5088" t="s">
        <v>29</v>
      </c>
      <c r="U5088" t="s">
        <v>24</v>
      </c>
      <c r="V5088" t="s">
        <v>24</v>
      </c>
    </row>
    <row r="5089" spans="1:22" x14ac:dyDescent="0.35">
      <c r="A5089" t="s">
        <v>17698</v>
      </c>
      <c r="B5089">
        <v>23.7804</v>
      </c>
      <c r="C5089">
        <v>98.356300000000005</v>
      </c>
      <c r="D5089">
        <v>14.39</v>
      </c>
      <c r="E5089">
        <v>4.5999999999999996</v>
      </c>
      <c r="F5089" t="s">
        <v>23</v>
      </c>
      <c r="H5089">
        <v>107</v>
      </c>
      <c r="I5089">
        <v>2.7320000000000002</v>
      </c>
      <c r="J5089">
        <v>0.37</v>
      </c>
      <c r="K5089" t="s">
        <v>24</v>
      </c>
      <c r="L5089" t="s">
        <v>17699</v>
      </c>
      <c r="M5089" t="s">
        <v>17700</v>
      </c>
      <c r="N5089" t="s">
        <v>17701</v>
      </c>
      <c r="O5089" t="s">
        <v>28</v>
      </c>
      <c r="P5089">
        <v>9.1</v>
      </c>
      <c r="Q5089">
        <v>4.5</v>
      </c>
      <c r="R5089">
        <v>0.111</v>
      </c>
      <c r="S5089">
        <v>24</v>
      </c>
      <c r="T5089" t="s">
        <v>29</v>
      </c>
      <c r="U5089" t="s">
        <v>24</v>
      </c>
      <c r="V5089" t="s">
        <v>24</v>
      </c>
    </row>
    <row r="5090" spans="1:22" x14ac:dyDescent="0.35">
      <c r="A5090" t="s">
        <v>17702</v>
      </c>
      <c r="B5090">
        <v>10.889900000000001</v>
      </c>
      <c r="C5090">
        <v>92.521699999999996</v>
      </c>
      <c r="D5090">
        <v>8.42</v>
      </c>
      <c r="E5090">
        <v>4.7</v>
      </c>
      <c r="F5090" t="s">
        <v>23</v>
      </c>
      <c r="H5090">
        <v>65</v>
      </c>
      <c r="I5090">
        <v>0.79100000000000004</v>
      </c>
      <c r="J5090">
        <v>0.61</v>
      </c>
      <c r="K5090" t="s">
        <v>24</v>
      </c>
      <c r="L5090" t="s">
        <v>17703</v>
      </c>
      <c r="M5090" t="s">
        <v>17704</v>
      </c>
      <c r="N5090" t="s">
        <v>17705</v>
      </c>
      <c r="O5090" t="s">
        <v>28</v>
      </c>
      <c r="P5090">
        <v>4.0999999999999996</v>
      </c>
      <c r="Q5090">
        <v>4.5999999999999996</v>
      </c>
      <c r="R5090">
        <v>0.13</v>
      </c>
      <c r="S5090">
        <v>24</v>
      </c>
      <c r="T5090" t="s">
        <v>29</v>
      </c>
      <c r="U5090" t="s">
        <v>24</v>
      </c>
      <c r="V5090" t="s">
        <v>24</v>
      </c>
    </row>
    <row r="5091" spans="1:22" x14ac:dyDescent="0.35">
      <c r="A5091" t="s">
        <v>17706</v>
      </c>
      <c r="B5091">
        <v>12.6084</v>
      </c>
      <c r="C5091">
        <v>93.238799999999998</v>
      </c>
      <c r="D5091">
        <v>59.16</v>
      </c>
      <c r="E5091">
        <v>4.4000000000000004</v>
      </c>
      <c r="F5091" t="s">
        <v>23</v>
      </c>
      <c r="H5091">
        <v>113</v>
      </c>
      <c r="I5091">
        <v>8.0009999999999994</v>
      </c>
      <c r="J5091">
        <v>0.7</v>
      </c>
      <c r="K5091" t="s">
        <v>24</v>
      </c>
      <c r="L5091" t="s">
        <v>17707</v>
      </c>
      <c r="M5091" t="s">
        <v>17708</v>
      </c>
      <c r="N5091" t="s">
        <v>17709</v>
      </c>
      <c r="O5091" t="s">
        <v>28</v>
      </c>
      <c r="P5091">
        <v>11.6</v>
      </c>
      <c r="Q5091">
        <v>9</v>
      </c>
      <c r="R5091">
        <v>0.126</v>
      </c>
      <c r="S5091">
        <v>18</v>
      </c>
      <c r="T5091" t="s">
        <v>29</v>
      </c>
      <c r="U5091" t="s">
        <v>24</v>
      </c>
      <c r="V5091" t="s">
        <v>24</v>
      </c>
    </row>
    <row r="5092" spans="1:22" x14ac:dyDescent="0.35">
      <c r="A5092" t="s">
        <v>17710</v>
      </c>
      <c r="B5092">
        <v>27.889600000000002</v>
      </c>
      <c r="C5092">
        <v>84.878399999999999</v>
      </c>
      <c r="D5092">
        <v>10</v>
      </c>
      <c r="E5092">
        <v>4.3</v>
      </c>
      <c r="F5092" t="s">
        <v>23</v>
      </c>
      <c r="H5092">
        <v>175</v>
      </c>
      <c r="I5092">
        <v>1.712</v>
      </c>
      <c r="J5092">
        <v>0.51</v>
      </c>
      <c r="K5092" t="s">
        <v>24</v>
      </c>
      <c r="L5092" t="s">
        <v>17711</v>
      </c>
      <c r="M5092" t="s">
        <v>17712</v>
      </c>
      <c r="N5092" t="s">
        <v>17713</v>
      </c>
      <c r="O5092" t="s">
        <v>28</v>
      </c>
      <c r="P5092">
        <v>6.5</v>
      </c>
      <c r="Q5092">
        <v>1.9</v>
      </c>
      <c r="R5092">
        <v>0.10199999999999999</v>
      </c>
      <c r="S5092">
        <v>27</v>
      </c>
      <c r="T5092" t="s">
        <v>29</v>
      </c>
      <c r="U5092" t="s">
        <v>24</v>
      </c>
      <c r="V5092" t="s">
        <v>24</v>
      </c>
    </row>
    <row r="5093" spans="1:22" x14ac:dyDescent="0.35">
      <c r="A5093" t="s">
        <v>17714</v>
      </c>
      <c r="B5093">
        <v>36.669800000000002</v>
      </c>
      <c r="C5093">
        <v>71.119200000000006</v>
      </c>
      <c r="D5093">
        <v>218.65</v>
      </c>
      <c r="E5093">
        <v>4</v>
      </c>
      <c r="F5093" t="s">
        <v>23</v>
      </c>
      <c r="H5093">
        <v>97</v>
      </c>
      <c r="I5093">
        <v>2.1040000000000001</v>
      </c>
      <c r="J5093">
        <v>0.73</v>
      </c>
      <c r="K5093" t="s">
        <v>24</v>
      </c>
      <c r="L5093" t="s">
        <v>17715</v>
      </c>
      <c r="M5093" t="s">
        <v>17716</v>
      </c>
      <c r="N5093" t="s">
        <v>3913</v>
      </c>
      <c r="O5093" t="s">
        <v>28</v>
      </c>
      <c r="P5093">
        <v>7.1</v>
      </c>
      <c r="Q5093">
        <v>7.4</v>
      </c>
      <c r="R5093">
        <v>0.13400000000000001</v>
      </c>
      <c r="S5093">
        <v>15</v>
      </c>
      <c r="T5093" t="s">
        <v>29</v>
      </c>
      <c r="U5093" t="s">
        <v>24</v>
      </c>
      <c r="V5093" t="s">
        <v>24</v>
      </c>
    </row>
    <row r="5094" spans="1:22" x14ac:dyDescent="0.35">
      <c r="A5094" t="s">
        <v>17717</v>
      </c>
      <c r="B5094">
        <v>28.109500000000001</v>
      </c>
      <c r="C5094">
        <v>103.586</v>
      </c>
      <c r="D5094">
        <v>10</v>
      </c>
      <c r="E5094">
        <v>4.0999999999999996</v>
      </c>
      <c r="F5094" t="s">
        <v>23</v>
      </c>
      <c r="H5094">
        <v>146</v>
      </c>
      <c r="I5094">
        <v>5.5979999999999999</v>
      </c>
      <c r="J5094">
        <v>0.83</v>
      </c>
      <c r="K5094" t="s">
        <v>24</v>
      </c>
      <c r="L5094" t="s">
        <v>17718</v>
      </c>
      <c r="M5094" t="s">
        <v>17716</v>
      </c>
      <c r="N5094" t="s">
        <v>17719</v>
      </c>
      <c r="O5094" t="s">
        <v>28</v>
      </c>
      <c r="P5094">
        <v>15.4</v>
      </c>
      <c r="Q5094">
        <v>1.9</v>
      </c>
      <c r="R5094">
        <v>0.214</v>
      </c>
      <c r="S5094">
        <v>6</v>
      </c>
      <c r="T5094" t="s">
        <v>29</v>
      </c>
      <c r="U5094" t="s">
        <v>24</v>
      </c>
      <c r="V5094" t="s">
        <v>24</v>
      </c>
    </row>
    <row r="5095" spans="1:22" x14ac:dyDescent="0.35">
      <c r="A5095" t="s">
        <v>17720</v>
      </c>
      <c r="B5095">
        <v>25.003799999999998</v>
      </c>
      <c r="C5095">
        <v>64.347499999999997</v>
      </c>
      <c r="D5095">
        <v>10</v>
      </c>
      <c r="E5095">
        <v>4.5999999999999996</v>
      </c>
      <c r="F5095" t="s">
        <v>23</v>
      </c>
      <c r="H5095">
        <v>137</v>
      </c>
      <c r="I5095">
        <v>7.3890000000000002</v>
      </c>
      <c r="J5095">
        <v>0.72</v>
      </c>
      <c r="K5095" t="s">
        <v>24</v>
      </c>
      <c r="L5095" t="s">
        <v>17721</v>
      </c>
      <c r="M5095" t="s">
        <v>17716</v>
      </c>
      <c r="N5095" t="s">
        <v>17722</v>
      </c>
      <c r="O5095" t="s">
        <v>28</v>
      </c>
      <c r="P5095">
        <v>8.6</v>
      </c>
      <c r="Q5095">
        <v>1.9</v>
      </c>
      <c r="R5095">
        <v>4.8000000000000001E-2</v>
      </c>
      <c r="S5095">
        <v>130</v>
      </c>
      <c r="T5095" t="s">
        <v>29</v>
      </c>
      <c r="U5095" t="s">
        <v>24</v>
      </c>
      <c r="V5095" t="s">
        <v>24</v>
      </c>
    </row>
    <row r="5096" spans="1:22" x14ac:dyDescent="0.35">
      <c r="A5096" t="s">
        <v>17723</v>
      </c>
      <c r="B5096">
        <v>29.1724</v>
      </c>
      <c r="C5096">
        <v>77.021900000000002</v>
      </c>
      <c r="D5096">
        <v>10</v>
      </c>
      <c r="E5096">
        <v>4.2</v>
      </c>
      <c r="F5096" t="s">
        <v>23</v>
      </c>
      <c r="H5096">
        <v>185</v>
      </c>
      <c r="I5096">
        <v>8.64</v>
      </c>
      <c r="J5096">
        <v>1.0900000000000001</v>
      </c>
      <c r="K5096" t="s">
        <v>24</v>
      </c>
      <c r="L5096" t="s">
        <v>17724</v>
      </c>
      <c r="M5096" t="s">
        <v>17725</v>
      </c>
      <c r="N5096" t="s">
        <v>17726</v>
      </c>
      <c r="O5096" t="s">
        <v>28</v>
      </c>
      <c r="P5096">
        <v>10.199999999999999</v>
      </c>
      <c r="Q5096">
        <v>2</v>
      </c>
      <c r="R5096">
        <v>0.152</v>
      </c>
      <c r="S5096">
        <v>12</v>
      </c>
      <c r="T5096" t="s">
        <v>29</v>
      </c>
      <c r="U5096" t="s">
        <v>24</v>
      </c>
      <c r="V5096" t="s">
        <v>24</v>
      </c>
    </row>
    <row r="5097" spans="1:22" x14ac:dyDescent="0.35">
      <c r="A5097" t="s">
        <v>17727</v>
      </c>
      <c r="B5097">
        <v>11.7257</v>
      </c>
      <c r="C5097">
        <v>92.327299999999994</v>
      </c>
      <c r="D5097">
        <v>10</v>
      </c>
      <c r="E5097">
        <v>4.5</v>
      </c>
      <c r="F5097" t="s">
        <v>23</v>
      </c>
      <c r="H5097">
        <v>63</v>
      </c>
      <c r="I5097">
        <v>0.41299999999999998</v>
      </c>
      <c r="J5097">
        <v>0.84</v>
      </c>
      <c r="K5097" t="s">
        <v>24</v>
      </c>
      <c r="L5097" t="s">
        <v>17728</v>
      </c>
      <c r="M5097" t="s">
        <v>17729</v>
      </c>
      <c r="N5097" t="s">
        <v>17730</v>
      </c>
      <c r="O5097" t="s">
        <v>28</v>
      </c>
      <c r="P5097">
        <v>4.4000000000000004</v>
      </c>
      <c r="Q5097">
        <v>1.9</v>
      </c>
      <c r="R5097">
        <v>9.1999999999999998E-2</v>
      </c>
      <c r="S5097">
        <v>35</v>
      </c>
      <c r="T5097" t="s">
        <v>29</v>
      </c>
      <c r="U5097" t="s">
        <v>24</v>
      </c>
      <c r="V5097" t="s">
        <v>24</v>
      </c>
    </row>
    <row r="5098" spans="1:22" x14ac:dyDescent="0.35">
      <c r="A5098" t="s">
        <v>17731</v>
      </c>
      <c r="B5098">
        <v>32.542099999999998</v>
      </c>
      <c r="C5098">
        <v>79.491</v>
      </c>
      <c r="D5098">
        <v>10</v>
      </c>
      <c r="E5098">
        <v>4.4000000000000004</v>
      </c>
      <c r="F5098" t="s">
        <v>23</v>
      </c>
      <c r="H5098">
        <v>162</v>
      </c>
      <c r="I5098">
        <v>7.806</v>
      </c>
      <c r="J5098">
        <v>0.6</v>
      </c>
      <c r="K5098" t="s">
        <v>24</v>
      </c>
      <c r="L5098" t="s">
        <v>17732</v>
      </c>
      <c r="M5098" t="s">
        <v>17733</v>
      </c>
      <c r="N5098" t="s">
        <v>17734</v>
      </c>
      <c r="O5098" t="s">
        <v>28</v>
      </c>
      <c r="P5098">
        <v>6.4</v>
      </c>
      <c r="Q5098">
        <v>1.8</v>
      </c>
      <c r="R5098">
        <v>0.112</v>
      </c>
      <c r="S5098">
        <v>23</v>
      </c>
      <c r="T5098" t="s">
        <v>29</v>
      </c>
      <c r="U5098" t="s">
        <v>24</v>
      </c>
      <c r="V5098" t="s">
        <v>24</v>
      </c>
    </row>
    <row r="5099" spans="1:22" x14ac:dyDescent="0.35">
      <c r="A5099" t="s">
        <v>17735</v>
      </c>
      <c r="B5099">
        <v>36.488799999999998</v>
      </c>
      <c r="C5099">
        <v>70.743799999999993</v>
      </c>
      <c r="D5099">
        <v>141.02000000000001</v>
      </c>
      <c r="E5099">
        <v>4.3</v>
      </c>
      <c r="F5099" t="s">
        <v>23</v>
      </c>
      <c r="H5099">
        <v>97</v>
      </c>
      <c r="I5099">
        <v>2.0640000000000001</v>
      </c>
      <c r="J5099">
        <v>0.77</v>
      </c>
      <c r="K5099" t="s">
        <v>24</v>
      </c>
      <c r="L5099" t="s">
        <v>17736</v>
      </c>
      <c r="M5099" t="s">
        <v>17737</v>
      </c>
      <c r="N5099" t="s">
        <v>3173</v>
      </c>
      <c r="O5099" t="s">
        <v>28</v>
      </c>
      <c r="P5099">
        <v>7.2</v>
      </c>
      <c r="Q5099">
        <v>7.2</v>
      </c>
      <c r="R5099">
        <v>0.111</v>
      </c>
      <c r="S5099">
        <v>23</v>
      </c>
      <c r="T5099" t="s">
        <v>29</v>
      </c>
      <c r="U5099" t="s">
        <v>24</v>
      </c>
      <c r="V5099" t="s">
        <v>24</v>
      </c>
    </row>
    <row r="5100" spans="1:22" x14ac:dyDescent="0.35">
      <c r="A5100" t="s">
        <v>17738</v>
      </c>
      <c r="B5100">
        <v>2.7964000000000002</v>
      </c>
      <c r="C5100">
        <v>96.624899999999997</v>
      </c>
      <c r="D5100">
        <v>35</v>
      </c>
      <c r="E5100">
        <v>4.0999999999999996</v>
      </c>
      <c r="F5100" t="s">
        <v>23</v>
      </c>
      <c r="H5100">
        <v>193</v>
      </c>
      <c r="I5100">
        <v>1.76</v>
      </c>
      <c r="J5100">
        <v>0.44</v>
      </c>
      <c r="K5100" t="s">
        <v>24</v>
      </c>
      <c r="L5100" t="s">
        <v>17739</v>
      </c>
      <c r="M5100" t="s">
        <v>17737</v>
      </c>
      <c r="N5100" t="s">
        <v>17740</v>
      </c>
      <c r="O5100" t="s">
        <v>28</v>
      </c>
      <c r="P5100">
        <v>6.3</v>
      </c>
      <c r="Q5100">
        <v>1.8</v>
      </c>
      <c r="R5100">
        <v>0.17499999999999999</v>
      </c>
      <c r="S5100">
        <v>9</v>
      </c>
      <c r="T5100" t="s">
        <v>29</v>
      </c>
      <c r="U5100" t="s">
        <v>24</v>
      </c>
      <c r="V5100" t="s">
        <v>24</v>
      </c>
    </row>
    <row r="5101" spans="1:22" x14ac:dyDescent="0.35">
      <c r="A5101" t="s">
        <v>17741</v>
      </c>
      <c r="B5101">
        <v>34.291800000000002</v>
      </c>
      <c r="C5101">
        <v>71.034800000000004</v>
      </c>
      <c r="D5101">
        <v>10</v>
      </c>
      <c r="E5101">
        <v>4.2</v>
      </c>
      <c r="F5101" t="s">
        <v>23</v>
      </c>
      <c r="H5101">
        <v>168</v>
      </c>
      <c r="I5101">
        <v>1.665</v>
      </c>
      <c r="J5101">
        <v>1.25</v>
      </c>
      <c r="K5101" t="s">
        <v>24</v>
      </c>
      <c r="L5101" t="s">
        <v>17742</v>
      </c>
      <c r="M5101" t="s">
        <v>17743</v>
      </c>
      <c r="N5101" t="s">
        <v>17744</v>
      </c>
      <c r="O5101" t="s">
        <v>28</v>
      </c>
      <c r="P5101">
        <v>8.9</v>
      </c>
      <c r="Q5101">
        <v>2</v>
      </c>
      <c r="R5101">
        <v>0.17499999999999999</v>
      </c>
      <c r="S5101">
        <v>9</v>
      </c>
      <c r="T5101" t="s">
        <v>29</v>
      </c>
      <c r="U5101" t="s">
        <v>24</v>
      </c>
      <c r="V5101" t="s">
        <v>24</v>
      </c>
    </row>
    <row r="5102" spans="1:22" x14ac:dyDescent="0.35">
      <c r="A5102" t="s">
        <v>17745</v>
      </c>
      <c r="B5102">
        <v>37.795999999999999</v>
      </c>
      <c r="C5102">
        <v>72.8626</v>
      </c>
      <c r="D5102">
        <v>146.16999999999999</v>
      </c>
      <c r="E5102">
        <v>4.4000000000000004</v>
      </c>
      <c r="F5102" t="s">
        <v>23</v>
      </c>
      <c r="H5102">
        <v>99</v>
      </c>
      <c r="I5102">
        <v>1.877</v>
      </c>
      <c r="J5102">
        <v>1.28</v>
      </c>
      <c r="K5102" t="s">
        <v>24</v>
      </c>
      <c r="L5102" t="s">
        <v>17746</v>
      </c>
      <c r="M5102" t="s">
        <v>17747</v>
      </c>
      <c r="N5102" t="s">
        <v>17748</v>
      </c>
      <c r="O5102" t="s">
        <v>28</v>
      </c>
      <c r="P5102">
        <v>8.3000000000000007</v>
      </c>
      <c r="Q5102">
        <v>8.8000000000000007</v>
      </c>
      <c r="R5102">
        <v>0.16200000000000001</v>
      </c>
      <c r="S5102">
        <v>11</v>
      </c>
      <c r="T5102" t="s">
        <v>29</v>
      </c>
      <c r="U5102" t="s">
        <v>24</v>
      </c>
      <c r="V5102" t="s">
        <v>24</v>
      </c>
    </row>
    <row r="5103" spans="1:22" x14ac:dyDescent="0.35">
      <c r="A5103" t="s">
        <v>17749</v>
      </c>
      <c r="B5103">
        <v>24.3856</v>
      </c>
      <c r="C5103">
        <v>93.919700000000006</v>
      </c>
      <c r="D5103">
        <v>57.89</v>
      </c>
      <c r="E5103">
        <v>5.0999999999999996</v>
      </c>
      <c r="F5103" t="s">
        <v>106</v>
      </c>
      <c r="H5103">
        <v>25</v>
      </c>
      <c r="I5103">
        <v>0.38</v>
      </c>
      <c r="J5103">
        <v>0.51</v>
      </c>
      <c r="K5103" t="s">
        <v>24</v>
      </c>
      <c r="L5103" t="s">
        <v>17750</v>
      </c>
      <c r="M5103" t="s">
        <v>17751</v>
      </c>
      <c r="N5103" t="s">
        <v>17752</v>
      </c>
      <c r="O5103" t="s">
        <v>28</v>
      </c>
      <c r="P5103">
        <v>5.8</v>
      </c>
      <c r="Q5103">
        <v>4.5</v>
      </c>
      <c r="R5103">
        <v>9.2999999999999999E-2</v>
      </c>
      <c r="S5103">
        <v>11</v>
      </c>
      <c r="T5103" t="s">
        <v>29</v>
      </c>
      <c r="U5103" t="s">
        <v>24</v>
      </c>
      <c r="V5103" t="s">
        <v>24</v>
      </c>
    </row>
    <row r="5104" spans="1:22" x14ac:dyDescent="0.35">
      <c r="A5104" t="s">
        <v>17753</v>
      </c>
      <c r="B5104">
        <v>4.9607999999999999</v>
      </c>
      <c r="C5104">
        <v>94.449600000000004</v>
      </c>
      <c r="D5104">
        <v>48.36</v>
      </c>
      <c r="E5104">
        <v>4.5</v>
      </c>
      <c r="F5104" t="s">
        <v>23</v>
      </c>
      <c r="H5104">
        <v>166</v>
      </c>
      <c r="I5104">
        <v>2.5019999999999998</v>
      </c>
      <c r="J5104">
        <v>0.69</v>
      </c>
      <c r="K5104" t="s">
        <v>24</v>
      </c>
      <c r="L5104" t="s">
        <v>17754</v>
      </c>
      <c r="M5104" t="s">
        <v>17755</v>
      </c>
      <c r="N5104" t="s">
        <v>17756</v>
      </c>
      <c r="O5104" t="s">
        <v>28</v>
      </c>
      <c r="P5104">
        <v>10.7</v>
      </c>
      <c r="Q5104">
        <v>8.1999999999999993</v>
      </c>
      <c r="R5104">
        <v>0.128</v>
      </c>
      <c r="S5104">
        <v>18</v>
      </c>
      <c r="T5104" t="s">
        <v>29</v>
      </c>
      <c r="U5104" t="s">
        <v>24</v>
      </c>
      <c r="V5104" t="s">
        <v>24</v>
      </c>
    </row>
    <row r="5105" spans="1:22" x14ac:dyDescent="0.35">
      <c r="A5105" t="s">
        <v>17757</v>
      </c>
      <c r="B5105">
        <v>34.280299999999997</v>
      </c>
      <c r="C5105">
        <v>70.166399999999996</v>
      </c>
      <c r="D5105">
        <v>28.53</v>
      </c>
      <c r="E5105">
        <v>4.5</v>
      </c>
      <c r="F5105" t="s">
        <v>23</v>
      </c>
      <c r="H5105">
        <v>86</v>
      </c>
      <c r="I5105">
        <v>0.96399999999999997</v>
      </c>
      <c r="J5105">
        <v>0.82</v>
      </c>
      <c r="K5105" t="s">
        <v>24</v>
      </c>
      <c r="L5105" t="s">
        <v>17758</v>
      </c>
      <c r="M5105" t="s">
        <v>17759</v>
      </c>
      <c r="N5105" t="s">
        <v>17760</v>
      </c>
      <c r="O5105" t="s">
        <v>28</v>
      </c>
      <c r="P5105">
        <v>3.9</v>
      </c>
      <c r="Q5105">
        <v>5.0999999999999996</v>
      </c>
      <c r="R5105">
        <v>0.111</v>
      </c>
      <c r="S5105">
        <v>24</v>
      </c>
      <c r="T5105" t="s">
        <v>29</v>
      </c>
      <c r="U5105" t="s">
        <v>24</v>
      </c>
      <c r="V5105" t="s">
        <v>24</v>
      </c>
    </row>
    <row r="5106" spans="1:22" x14ac:dyDescent="0.35">
      <c r="A5106" t="s">
        <v>17761</v>
      </c>
      <c r="B5106">
        <v>0.45169999999999999</v>
      </c>
      <c r="C5106">
        <v>98.228999999999999</v>
      </c>
      <c r="D5106">
        <v>35</v>
      </c>
      <c r="E5106">
        <v>4.2</v>
      </c>
      <c r="F5106" t="s">
        <v>23</v>
      </c>
      <c r="H5106">
        <v>142</v>
      </c>
      <c r="I5106">
        <v>1.069</v>
      </c>
      <c r="J5106">
        <v>0.82</v>
      </c>
      <c r="K5106" t="s">
        <v>24</v>
      </c>
      <c r="L5106" t="s">
        <v>17762</v>
      </c>
      <c r="M5106" t="s">
        <v>17763</v>
      </c>
      <c r="N5106" t="s">
        <v>17764</v>
      </c>
      <c r="O5106" t="s">
        <v>28</v>
      </c>
      <c r="P5106">
        <v>5.2</v>
      </c>
      <c r="Q5106">
        <v>1.8</v>
      </c>
      <c r="R5106">
        <v>0.152</v>
      </c>
      <c r="S5106">
        <v>12</v>
      </c>
      <c r="T5106" t="s">
        <v>29</v>
      </c>
      <c r="U5106" t="s">
        <v>24</v>
      </c>
      <c r="V5106" t="s">
        <v>24</v>
      </c>
    </row>
    <row r="5107" spans="1:22" x14ac:dyDescent="0.35">
      <c r="A5107" t="s">
        <v>17765</v>
      </c>
      <c r="B5107">
        <v>35.9955</v>
      </c>
      <c r="C5107">
        <v>70.933099999999996</v>
      </c>
      <c r="D5107">
        <v>90.3</v>
      </c>
      <c r="E5107">
        <v>4.5</v>
      </c>
      <c r="F5107" t="s">
        <v>23</v>
      </c>
      <c r="H5107">
        <v>85</v>
      </c>
      <c r="I5107">
        <v>2.12</v>
      </c>
      <c r="J5107">
        <v>0.75</v>
      </c>
      <c r="K5107" t="s">
        <v>24</v>
      </c>
      <c r="L5107" t="s">
        <v>17766</v>
      </c>
      <c r="M5107" t="s">
        <v>17759</v>
      </c>
      <c r="N5107" t="s">
        <v>17767</v>
      </c>
      <c r="O5107" t="s">
        <v>28</v>
      </c>
      <c r="P5107">
        <v>3.3</v>
      </c>
      <c r="Q5107">
        <v>6.7</v>
      </c>
      <c r="R5107">
        <v>0.06</v>
      </c>
      <c r="S5107">
        <v>82</v>
      </c>
      <c r="T5107" t="s">
        <v>29</v>
      </c>
      <c r="U5107" t="s">
        <v>24</v>
      </c>
      <c r="V5107" t="s">
        <v>24</v>
      </c>
    </row>
    <row r="5108" spans="1:22" x14ac:dyDescent="0.35">
      <c r="A5108" t="s">
        <v>17768</v>
      </c>
      <c r="B5108">
        <v>14.075699999999999</v>
      </c>
      <c r="C5108">
        <v>94.030600000000007</v>
      </c>
      <c r="D5108">
        <v>80.069999999999993</v>
      </c>
      <c r="E5108">
        <v>4.7</v>
      </c>
      <c r="F5108" t="s">
        <v>23</v>
      </c>
      <c r="H5108">
        <v>78</v>
      </c>
      <c r="I5108">
        <v>2.7130000000000001</v>
      </c>
      <c r="J5108">
        <v>0.59</v>
      </c>
      <c r="K5108" t="s">
        <v>24</v>
      </c>
      <c r="L5108" t="s">
        <v>17769</v>
      </c>
      <c r="M5108" t="s">
        <v>17770</v>
      </c>
      <c r="N5108" t="s">
        <v>17771</v>
      </c>
      <c r="O5108" t="s">
        <v>28</v>
      </c>
      <c r="P5108">
        <v>5.4</v>
      </c>
      <c r="Q5108">
        <v>5.2</v>
      </c>
      <c r="R5108">
        <v>8.7999999999999995E-2</v>
      </c>
      <c r="S5108">
        <v>39</v>
      </c>
      <c r="T5108" t="s">
        <v>29</v>
      </c>
      <c r="U5108" t="s">
        <v>24</v>
      </c>
      <c r="V5108" t="s">
        <v>24</v>
      </c>
    </row>
    <row r="5109" spans="1:22" x14ac:dyDescent="0.35">
      <c r="A5109" t="s">
        <v>17772</v>
      </c>
      <c r="B5109">
        <v>11.3192</v>
      </c>
      <c r="C5109">
        <v>93.538300000000007</v>
      </c>
      <c r="D5109">
        <v>103.13</v>
      </c>
      <c r="E5109">
        <v>4.3</v>
      </c>
      <c r="F5109" t="s">
        <v>23</v>
      </c>
      <c r="H5109">
        <v>77</v>
      </c>
      <c r="I5109">
        <v>0.84699999999999998</v>
      </c>
      <c r="J5109">
        <v>0.65</v>
      </c>
      <c r="K5109" t="s">
        <v>24</v>
      </c>
      <c r="L5109" t="s">
        <v>17773</v>
      </c>
      <c r="M5109" t="s">
        <v>17774</v>
      </c>
      <c r="N5109" t="s">
        <v>17775</v>
      </c>
      <c r="O5109" t="s">
        <v>28</v>
      </c>
      <c r="P5109">
        <v>7.7</v>
      </c>
      <c r="Q5109">
        <v>6.6</v>
      </c>
      <c r="R5109">
        <v>0.106</v>
      </c>
      <c r="S5109">
        <v>29</v>
      </c>
      <c r="T5109" t="s">
        <v>29</v>
      </c>
      <c r="U5109" t="s">
        <v>24</v>
      </c>
      <c r="V5109" t="s">
        <v>24</v>
      </c>
    </row>
    <row r="5110" spans="1:22" x14ac:dyDescent="0.35">
      <c r="A5110" t="s">
        <v>17776</v>
      </c>
      <c r="B5110">
        <v>32.863599999999998</v>
      </c>
      <c r="C5110">
        <v>85.5107</v>
      </c>
      <c r="D5110">
        <v>10</v>
      </c>
      <c r="E5110">
        <v>4.5999999999999996</v>
      </c>
      <c r="F5110" t="s">
        <v>23</v>
      </c>
      <c r="H5110">
        <v>40</v>
      </c>
      <c r="I5110">
        <v>5.016</v>
      </c>
      <c r="J5110">
        <v>0.7</v>
      </c>
      <c r="K5110" t="s">
        <v>24</v>
      </c>
      <c r="L5110" t="s">
        <v>17777</v>
      </c>
      <c r="M5110" t="s">
        <v>17778</v>
      </c>
      <c r="N5110" t="s">
        <v>52</v>
      </c>
      <c r="O5110" t="s">
        <v>28</v>
      </c>
      <c r="P5110">
        <v>8</v>
      </c>
      <c r="Q5110">
        <v>1.8</v>
      </c>
      <c r="R5110">
        <v>5.5E-2</v>
      </c>
      <c r="S5110">
        <v>105</v>
      </c>
      <c r="T5110" t="s">
        <v>29</v>
      </c>
      <c r="U5110" t="s">
        <v>24</v>
      </c>
      <c r="V5110" t="s">
        <v>24</v>
      </c>
    </row>
    <row r="5111" spans="1:22" x14ac:dyDescent="0.35">
      <c r="A5111" t="s">
        <v>17779</v>
      </c>
      <c r="B5111">
        <v>32.769399999999997</v>
      </c>
      <c r="C5111">
        <v>85.448599999999999</v>
      </c>
      <c r="D5111">
        <v>10</v>
      </c>
      <c r="E5111">
        <v>4.3</v>
      </c>
      <c r="F5111" t="s">
        <v>23</v>
      </c>
      <c r="H5111">
        <v>100</v>
      </c>
      <c r="I5111">
        <v>4.9370000000000003</v>
      </c>
      <c r="J5111">
        <v>0.79</v>
      </c>
      <c r="K5111" t="s">
        <v>24</v>
      </c>
      <c r="L5111" t="s">
        <v>17780</v>
      </c>
      <c r="M5111" t="s">
        <v>17781</v>
      </c>
      <c r="N5111" t="s">
        <v>52</v>
      </c>
      <c r="O5111" t="s">
        <v>28</v>
      </c>
      <c r="P5111">
        <v>6.4</v>
      </c>
      <c r="Q5111">
        <v>1.9</v>
      </c>
      <c r="R5111">
        <v>0.111</v>
      </c>
      <c r="S5111">
        <v>23</v>
      </c>
      <c r="T5111" t="s">
        <v>29</v>
      </c>
      <c r="U5111" t="s">
        <v>24</v>
      </c>
      <c r="V5111" t="s">
        <v>24</v>
      </c>
    </row>
    <row r="5112" spans="1:22" x14ac:dyDescent="0.35">
      <c r="A5112" t="s">
        <v>17782</v>
      </c>
      <c r="B5112">
        <v>36.579700000000003</v>
      </c>
      <c r="C5112">
        <v>70.956699999999998</v>
      </c>
      <c r="D5112">
        <v>206.09</v>
      </c>
      <c r="E5112">
        <v>4.3</v>
      </c>
      <c r="F5112" t="s">
        <v>23</v>
      </c>
      <c r="H5112">
        <v>100</v>
      </c>
      <c r="I5112">
        <v>2.089</v>
      </c>
      <c r="J5112">
        <v>0.47</v>
      </c>
      <c r="K5112" t="s">
        <v>24</v>
      </c>
      <c r="L5112" t="s">
        <v>17783</v>
      </c>
      <c r="M5112" t="s">
        <v>17784</v>
      </c>
      <c r="N5112" t="s">
        <v>7247</v>
      </c>
      <c r="O5112" t="s">
        <v>28</v>
      </c>
      <c r="P5112">
        <v>9.4</v>
      </c>
      <c r="Q5112">
        <v>9.1999999999999993</v>
      </c>
      <c r="R5112">
        <v>0.11899999999999999</v>
      </c>
      <c r="S5112">
        <v>20</v>
      </c>
      <c r="T5112" t="s">
        <v>29</v>
      </c>
      <c r="U5112" t="s">
        <v>24</v>
      </c>
      <c r="V5112" t="s">
        <v>24</v>
      </c>
    </row>
    <row r="5113" spans="1:22" x14ac:dyDescent="0.35">
      <c r="A5113" t="s">
        <v>17785</v>
      </c>
      <c r="B5113">
        <v>37.889899999999997</v>
      </c>
      <c r="C5113">
        <v>69.467699999999994</v>
      </c>
      <c r="D5113">
        <v>10</v>
      </c>
      <c r="E5113">
        <v>4.5</v>
      </c>
      <c r="F5113" t="s">
        <v>23</v>
      </c>
      <c r="H5113">
        <v>125</v>
      </c>
      <c r="I5113">
        <v>0.34799999999999998</v>
      </c>
      <c r="J5113">
        <v>0.92</v>
      </c>
      <c r="K5113" t="s">
        <v>24</v>
      </c>
      <c r="L5113" t="s">
        <v>17786</v>
      </c>
      <c r="M5113" t="s">
        <v>17784</v>
      </c>
      <c r="N5113" t="s">
        <v>17787</v>
      </c>
      <c r="O5113" t="s">
        <v>28</v>
      </c>
      <c r="P5113">
        <v>4.4000000000000004</v>
      </c>
      <c r="Q5113">
        <v>1.9</v>
      </c>
      <c r="R5113">
        <v>0.156</v>
      </c>
      <c r="S5113">
        <v>12</v>
      </c>
      <c r="T5113" t="s">
        <v>29</v>
      </c>
      <c r="U5113" t="s">
        <v>24</v>
      </c>
      <c r="V5113" t="s">
        <v>24</v>
      </c>
    </row>
    <row r="5114" spans="1:22" x14ac:dyDescent="0.35">
      <c r="A5114" t="s">
        <v>17788</v>
      </c>
      <c r="B5114">
        <v>39.2286</v>
      </c>
      <c r="C5114">
        <v>74.502700000000004</v>
      </c>
      <c r="D5114">
        <v>10</v>
      </c>
      <c r="E5114">
        <v>4.3</v>
      </c>
      <c r="F5114" t="s">
        <v>23</v>
      </c>
      <c r="H5114">
        <v>91</v>
      </c>
      <c r="I5114">
        <v>2.1059999999999999</v>
      </c>
      <c r="J5114">
        <v>0.64</v>
      </c>
      <c r="K5114" t="s">
        <v>24</v>
      </c>
      <c r="L5114" t="s">
        <v>17789</v>
      </c>
      <c r="M5114" t="s">
        <v>17790</v>
      </c>
      <c r="N5114" t="s">
        <v>17791</v>
      </c>
      <c r="O5114" t="s">
        <v>28</v>
      </c>
      <c r="P5114">
        <v>3.6</v>
      </c>
      <c r="Q5114">
        <v>1.9</v>
      </c>
      <c r="R5114">
        <v>0.14799999999999999</v>
      </c>
      <c r="S5114">
        <v>13</v>
      </c>
      <c r="T5114" t="s">
        <v>29</v>
      </c>
      <c r="U5114" t="s">
        <v>24</v>
      </c>
      <c r="V5114" t="s">
        <v>24</v>
      </c>
    </row>
    <row r="5115" spans="1:22" x14ac:dyDescent="0.35">
      <c r="A5115" t="s">
        <v>17792</v>
      </c>
      <c r="B5115">
        <v>37.731699999999996</v>
      </c>
      <c r="C5115">
        <v>72.160700000000006</v>
      </c>
      <c r="D5115">
        <v>130.06</v>
      </c>
      <c r="E5115">
        <v>4</v>
      </c>
      <c r="F5115" t="s">
        <v>23</v>
      </c>
      <c r="H5115">
        <v>95</v>
      </c>
      <c r="I5115">
        <v>1.7709999999999999</v>
      </c>
      <c r="J5115">
        <v>0.75</v>
      </c>
      <c r="K5115" t="s">
        <v>24</v>
      </c>
      <c r="L5115" t="s">
        <v>17793</v>
      </c>
      <c r="M5115" t="s">
        <v>17794</v>
      </c>
      <c r="N5115" t="s">
        <v>160</v>
      </c>
      <c r="O5115" t="s">
        <v>28</v>
      </c>
      <c r="P5115">
        <v>8.5</v>
      </c>
      <c r="Q5115">
        <v>8.9</v>
      </c>
      <c r="R5115">
        <v>0.13800000000000001</v>
      </c>
      <c r="S5115">
        <v>14</v>
      </c>
      <c r="T5115" t="s">
        <v>29</v>
      </c>
      <c r="U5115" t="s">
        <v>24</v>
      </c>
      <c r="V5115" t="s">
        <v>24</v>
      </c>
    </row>
    <row r="5116" spans="1:22" x14ac:dyDescent="0.35">
      <c r="A5116" t="s">
        <v>17795</v>
      </c>
      <c r="B5116">
        <v>36.4831</v>
      </c>
      <c r="C5116">
        <v>69.578000000000003</v>
      </c>
      <c r="D5116">
        <v>71.2</v>
      </c>
      <c r="E5116">
        <v>4.4000000000000004</v>
      </c>
      <c r="F5116" t="s">
        <v>23</v>
      </c>
      <c r="H5116">
        <v>69</v>
      </c>
      <c r="I5116">
        <v>1.986</v>
      </c>
      <c r="J5116">
        <v>1.1299999999999999</v>
      </c>
      <c r="K5116" t="s">
        <v>24</v>
      </c>
      <c r="L5116" t="s">
        <v>17796</v>
      </c>
      <c r="M5116" t="s">
        <v>17797</v>
      </c>
      <c r="N5116" t="s">
        <v>17798</v>
      </c>
      <c r="O5116" t="s">
        <v>28</v>
      </c>
      <c r="P5116">
        <v>7.2</v>
      </c>
      <c r="Q5116">
        <v>8.6</v>
      </c>
      <c r="R5116">
        <v>0.126</v>
      </c>
      <c r="S5116">
        <v>18</v>
      </c>
      <c r="T5116" t="s">
        <v>29</v>
      </c>
      <c r="U5116" t="s">
        <v>24</v>
      </c>
      <c r="V5116" t="s">
        <v>24</v>
      </c>
    </row>
    <row r="5117" spans="1:22" x14ac:dyDescent="0.35">
      <c r="A5117" t="s">
        <v>17799</v>
      </c>
      <c r="B5117">
        <v>27.3245</v>
      </c>
      <c r="C5117">
        <v>103.3847</v>
      </c>
      <c r="D5117">
        <v>10</v>
      </c>
      <c r="E5117">
        <v>4.4000000000000004</v>
      </c>
      <c r="F5117" t="s">
        <v>23</v>
      </c>
      <c r="H5117">
        <v>84</v>
      </c>
      <c r="I5117">
        <v>6.1139999999999999</v>
      </c>
      <c r="J5117">
        <v>0.73</v>
      </c>
      <c r="K5117" t="s">
        <v>24</v>
      </c>
      <c r="L5117" t="s">
        <v>17800</v>
      </c>
      <c r="M5117" t="s">
        <v>17801</v>
      </c>
      <c r="N5117" t="s">
        <v>17802</v>
      </c>
      <c r="O5117" t="s">
        <v>28</v>
      </c>
      <c r="P5117">
        <v>9</v>
      </c>
      <c r="Q5117">
        <v>1.9</v>
      </c>
      <c r="R5117">
        <v>9.1999999999999998E-2</v>
      </c>
      <c r="S5117">
        <v>34</v>
      </c>
      <c r="T5117" t="s">
        <v>29</v>
      </c>
      <c r="U5117" t="s">
        <v>24</v>
      </c>
      <c r="V5117" t="s">
        <v>24</v>
      </c>
    </row>
    <row r="5118" spans="1:22" x14ac:dyDescent="0.35">
      <c r="A5118" t="s">
        <v>17803</v>
      </c>
      <c r="B5118">
        <v>27.266400000000001</v>
      </c>
      <c r="C5118">
        <v>103.2881</v>
      </c>
      <c r="D5118">
        <v>10</v>
      </c>
      <c r="E5118">
        <v>5.0999999999999996</v>
      </c>
      <c r="F5118" t="s">
        <v>106</v>
      </c>
      <c r="H5118">
        <v>44</v>
      </c>
      <c r="I5118">
        <v>6.2169999999999996</v>
      </c>
      <c r="J5118">
        <v>0.77</v>
      </c>
      <c r="K5118" t="s">
        <v>24</v>
      </c>
      <c r="L5118" t="s">
        <v>17804</v>
      </c>
      <c r="M5118" t="s">
        <v>17805</v>
      </c>
      <c r="N5118" t="s">
        <v>17806</v>
      </c>
      <c r="O5118" t="s">
        <v>28</v>
      </c>
      <c r="P5118">
        <v>7.1</v>
      </c>
      <c r="Q5118">
        <v>1.8</v>
      </c>
      <c r="R5118">
        <v>7.2999999999999995E-2</v>
      </c>
      <c r="S5118">
        <v>18</v>
      </c>
      <c r="T5118" t="s">
        <v>29</v>
      </c>
      <c r="U5118" t="s">
        <v>24</v>
      </c>
      <c r="V5118" t="s">
        <v>24</v>
      </c>
    </row>
    <row r="5119" spans="1:22" x14ac:dyDescent="0.35">
      <c r="A5119" t="s">
        <v>17807</v>
      </c>
      <c r="B5119">
        <v>34.4604</v>
      </c>
      <c r="C5119">
        <v>68.965400000000002</v>
      </c>
      <c r="D5119">
        <v>10</v>
      </c>
      <c r="E5119">
        <v>4.3</v>
      </c>
      <c r="F5119" t="s">
        <v>23</v>
      </c>
      <c r="H5119">
        <v>74</v>
      </c>
      <c r="I5119">
        <v>0.10199999999999999</v>
      </c>
      <c r="J5119">
        <v>0.54</v>
      </c>
      <c r="K5119" t="s">
        <v>24</v>
      </c>
      <c r="L5119" t="s">
        <v>17808</v>
      </c>
      <c r="M5119" t="s">
        <v>17809</v>
      </c>
      <c r="N5119" t="s">
        <v>17810</v>
      </c>
      <c r="O5119" t="s">
        <v>28</v>
      </c>
      <c r="P5119">
        <v>4.9000000000000004</v>
      </c>
      <c r="Q5119">
        <v>1.9</v>
      </c>
      <c r="R5119">
        <v>0.14699999999999999</v>
      </c>
      <c r="S5119">
        <v>13</v>
      </c>
      <c r="T5119" t="s">
        <v>29</v>
      </c>
      <c r="U5119" t="s">
        <v>24</v>
      </c>
      <c r="V5119" t="s">
        <v>24</v>
      </c>
    </row>
    <row r="5120" spans="1:22" x14ac:dyDescent="0.35">
      <c r="A5120" t="s">
        <v>17811</v>
      </c>
      <c r="B5120">
        <v>16.876100000000001</v>
      </c>
      <c r="C5120">
        <v>94.644300000000001</v>
      </c>
      <c r="D5120">
        <v>10</v>
      </c>
      <c r="E5120">
        <v>4</v>
      </c>
      <c r="F5120" t="s">
        <v>23</v>
      </c>
      <c r="H5120">
        <v>128</v>
      </c>
      <c r="I5120">
        <v>4.3890000000000002</v>
      </c>
      <c r="J5120">
        <v>0.63</v>
      </c>
      <c r="K5120" t="s">
        <v>24</v>
      </c>
      <c r="L5120" t="s">
        <v>17812</v>
      </c>
      <c r="M5120" t="s">
        <v>17813</v>
      </c>
      <c r="N5120" t="s">
        <v>17814</v>
      </c>
      <c r="O5120" t="s">
        <v>28</v>
      </c>
      <c r="P5120">
        <v>10</v>
      </c>
      <c r="Q5120">
        <v>1.9</v>
      </c>
      <c r="R5120">
        <v>0.25900000000000001</v>
      </c>
      <c r="S5120">
        <v>5</v>
      </c>
      <c r="T5120" t="s">
        <v>29</v>
      </c>
      <c r="U5120" t="s">
        <v>24</v>
      </c>
      <c r="V5120" t="s">
        <v>24</v>
      </c>
    </row>
    <row r="5121" spans="1:22" x14ac:dyDescent="0.35">
      <c r="A5121" t="s">
        <v>17815</v>
      </c>
      <c r="B5121">
        <v>29.9346</v>
      </c>
      <c r="C5121">
        <v>94.973200000000006</v>
      </c>
      <c r="D5121">
        <v>10</v>
      </c>
      <c r="E5121">
        <v>4.5999999999999996</v>
      </c>
      <c r="F5121" t="s">
        <v>23</v>
      </c>
      <c r="H5121">
        <v>77</v>
      </c>
      <c r="I5121">
        <v>3.35</v>
      </c>
      <c r="J5121">
        <v>0.49</v>
      </c>
      <c r="K5121" t="s">
        <v>24</v>
      </c>
      <c r="L5121" t="s">
        <v>17816</v>
      </c>
      <c r="M5121" t="s">
        <v>17817</v>
      </c>
      <c r="N5121" t="s">
        <v>17818</v>
      </c>
      <c r="O5121" t="s">
        <v>28</v>
      </c>
      <c r="P5121">
        <v>6.9</v>
      </c>
      <c r="Q5121">
        <v>1.9</v>
      </c>
      <c r="R5121">
        <v>8.8999999999999996E-2</v>
      </c>
      <c r="S5121">
        <v>37</v>
      </c>
      <c r="T5121" t="s">
        <v>29</v>
      </c>
      <c r="U5121" t="s">
        <v>24</v>
      </c>
      <c r="V5121" t="s">
        <v>24</v>
      </c>
    </row>
    <row r="5122" spans="1:22" x14ac:dyDescent="0.35">
      <c r="A5122" t="s">
        <v>17819</v>
      </c>
      <c r="B5122">
        <v>20.5275</v>
      </c>
      <c r="C5122">
        <v>96.081400000000002</v>
      </c>
      <c r="D5122">
        <v>10</v>
      </c>
      <c r="E5122">
        <v>4.5999999999999996</v>
      </c>
      <c r="F5122" t="s">
        <v>23</v>
      </c>
      <c r="H5122">
        <v>93</v>
      </c>
      <c r="I5122">
        <v>0.92300000000000004</v>
      </c>
      <c r="J5122">
        <v>0.97</v>
      </c>
      <c r="K5122" t="s">
        <v>24</v>
      </c>
      <c r="L5122" t="s">
        <v>17820</v>
      </c>
      <c r="M5122" t="s">
        <v>17821</v>
      </c>
      <c r="N5122" t="s">
        <v>17822</v>
      </c>
      <c r="O5122" t="s">
        <v>28</v>
      </c>
      <c r="P5122">
        <v>6.2</v>
      </c>
      <c r="Q5122">
        <v>1.8</v>
      </c>
      <c r="R5122">
        <v>0.11</v>
      </c>
      <c r="S5122">
        <v>25</v>
      </c>
      <c r="T5122" t="s">
        <v>29</v>
      </c>
      <c r="U5122" t="s">
        <v>24</v>
      </c>
      <c r="V5122" t="s">
        <v>24</v>
      </c>
    </row>
    <row r="5123" spans="1:22" x14ac:dyDescent="0.35">
      <c r="A5123" t="s">
        <v>17823</v>
      </c>
      <c r="B5123">
        <v>1.5452999999999999</v>
      </c>
      <c r="C5123">
        <v>92.1999</v>
      </c>
      <c r="D5123">
        <v>10</v>
      </c>
      <c r="E5123">
        <v>4.4000000000000004</v>
      </c>
      <c r="F5123" t="s">
        <v>23</v>
      </c>
      <c r="H5123">
        <v>74</v>
      </c>
      <c r="I5123">
        <v>5.3789999999999996</v>
      </c>
      <c r="J5123">
        <v>0.72</v>
      </c>
      <c r="K5123" t="s">
        <v>24</v>
      </c>
      <c r="L5123" t="s">
        <v>17824</v>
      </c>
      <c r="M5123" t="s">
        <v>17825</v>
      </c>
      <c r="N5123" t="s">
        <v>668</v>
      </c>
      <c r="O5123" t="s">
        <v>28</v>
      </c>
      <c r="P5123">
        <v>6.5</v>
      </c>
      <c r="Q5123">
        <v>1.9</v>
      </c>
      <c r="R5123">
        <v>0.121</v>
      </c>
      <c r="S5123">
        <v>20</v>
      </c>
      <c r="T5123" t="s">
        <v>29</v>
      </c>
      <c r="U5123" t="s">
        <v>24</v>
      </c>
      <c r="V5123" t="s">
        <v>24</v>
      </c>
    </row>
    <row r="5124" spans="1:22" x14ac:dyDescent="0.35">
      <c r="A5124" t="s">
        <v>17826</v>
      </c>
      <c r="B5124">
        <v>36.550699999999999</v>
      </c>
      <c r="C5124">
        <v>70.772599999999997</v>
      </c>
      <c r="D5124">
        <v>152.62</v>
      </c>
      <c r="E5124">
        <v>4.0999999999999996</v>
      </c>
      <c r="F5124" t="s">
        <v>23</v>
      </c>
      <c r="H5124">
        <v>98</v>
      </c>
      <c r="I5124">
        <v>2.0249999999999999</v>
      </c>
      <c r="J5124">
        <v>0.4</v>
      </c>
      <c r="K5124" t="s">
        <v>24</v>
      </c>
      <c r="L5124" t="s">
        <v>17827</v>
      </c>
      <c r="M5124" t="s">
        <v>17828</v>
      </c>
      <c r="N5124" t="s">
        <v>11361</v>
      </c>
      <c r="O5124" t="s">
        <v>28</v>
      </c>
      <c r="P5124">
        <v>4.5999999999999996</v>
      </c>
      <c r="Q5124">
        <v>13.3</v>
      </c>
      <c r="R5124">
        <v>0.37</v>
      </c>
      <c r="S5124">
        <v>2</v>
      </c>
      <c r="T5124" t="s">
        <v>29</v>
      </c>
      <c r="U5124" t="s">
        <v>24</v>
      </c>
      <c r="V5124" t="s">
        <v>24</v>
      </c>
    </row>
    <row r="5125" spans="1:22" x14ac:dyDescent="0.35">
      <c r="A5125" t="s">
        <v>17829</v>
      </c>
      <c r="B5125">
        <v>36.3245</v>
      </c>
      <c r="C5125">
        <v>71.386300000000006</v>
      </c>
      <c r="D5125">
        <v>92.15</v>
      </c>
      <c r="E5125">
        <v>4.2</v>
      </c>
      <c r="F5125" t="s">
        <v>23</v>
      </c>
      <c r="H5125">
        <v>109</v>
      </c>
      <c r="I5125">
        <v>2.5059999999999998</v>
      </c>
      <c r="J5125">
        <v>1.0900000000000001</v>
      </c>
      <c r="K5125" t="s">
        <v>24</v>
      </c>
      <c r="L5125" t="s">
        <v>17830</v>
      </c>
      <c r="M5125" t="s">
        <v>17831</v>
      </c>
      <c r="N5125" t="s">
        <v>16135</v>
      </c>
      <c r="O5125" t="s">
        <v>28</v>
      </c>
      <c r="P5125">
        <v>6.3</v>
      </c>
      <c r="Q5125">
        <v>12.6</v>
      </c>
      <c r="R5125">
        <v>0.113</v>
      </c>
      <c r="S5125">
        <v>22</v>
      </c>
      <c r="T5125" t="s">
        <v>29</v>
      </c>
      <c r="U5125" t="s">
        <v>24</v>
      </c>
      <c r="V5125" t="s">
        <v>24</v>
      </c>
    </row>
    <row r="5126" spans="1:22" x14ac:dyDescent="0.35">
      <c r="A5126" t="s">
        <v>17832</v>
      </c>
      <c r="B5126">
        <v>36.517899999999997</v>
      </c>
      <c r="C5126">
        <v>70.419300000000007</v>
      </c>
      <c r="D5126">
        <v>207.47</v>
      </c>
      <c r="E5126">
        <v>4.4000000000000004</v>
      </c>
      <c r="F5126" t="s">
        <v>23</v>
      </c>
      <c r="H5126">
        <v>52</v>
      </c>
      <c r="I5126">
        <v>1.909</v>
      </c>
      <c r="J5126">
        <v>0.66</v>
      </c>
      <c r="K5126" t="s">
        <v>24</v>
      </c>
      <c r="L5126" t="s">
        <v>17833</v>
      </c>
      <c r="M5126" t="s">
        <v>17834</v>
      </c>
      <c r="N5126" t="s">
        <v>8779</v>
      </c>
      <c r="O5126" t="s">
        <v>28</v>
      </c>
      <c r="P5126">
        <v>6.6</v>
      </c>
      <c r="Q5126">
        <v>6.4</v>
      </c>
      <c r="R5126">
        <v>7.3999999999999996E-2</v>
      </c>
      <c r="S5126">
        <v>52</v>
      </c>
      <c r="T5126" t="s">
        <v>29</v>
      </c>
      <c r="U5126" t="s">
        <v>24</v>
      </c>
      <c r="V5126" t="s">
        <v>24</v>
      </c>
    </row>
    <row r="5127" spans="1:22" x14ac:dyDescent="0.35">
      <c r="A5127" t="s">
        <v>17835</v>
      </c>
      <c r="B5127">
        <v>25.993200000000002</v>
      </c>
      <c r="C5127">
        <v>62.279699999999998</v>
      </c>
      <c r="D5127">
        <v>10</v>
      </c>
      <c r="E5127">
        <v>4.7</v>
      </c>
      <c r="F5127" t="s">
        <v>23</v>
      </c>
      <c r="H5127">
        <v>166</v>
      </c>
      <c r="I5127">
        <v>5.5890000000000004</v>
      </c>
      <c r="J5127">
        <v>0.64</v>
      </c>
      <c r="K5127" t="s">
        <v>24</v>
      </c>
      <c r="L5127" t="s">
        <v>17836</v>
      </c>
      <c r="M5127" t="s">
        <v>17837</v>
      </c>
      <c r="N5127" t="s">
        <v>17838</v>
      </c>
      <c r="O5127" t="s">
        <v>28</v>
      </c>
      <c r="P5127">
        <v>10.1</v>
      </c>
      <c r="Q5127">
        <v>1.9</v>
      </c>
      <c r="R5127">
        <v>0.08</v>
      </c>
      <c r="S5127">
        <v>47</v>
      </c>
      <c r="T5127" t="s">
        <v>29</v>
      </c>
      <c r="U5127" t="s">
        <v>24</v>
      </c>
      <c r="V5127" t="s">
        <v>24</v>
      </c>
    </row>
    <row r="5128" spans="1:22" x14ac:dyDescent="0.35">
      <c r="A5128" t="s">
        <v>17839</v>
      </c>
      <c r="B5128">
        <v>2.3083</v>
      </c>
      <c r="C5128">
        <v>96.470299999999995</v>
      </c>
      <c r="D5128">
        <v>35.880000000000003</v>
      </c>
      <c r="E5128">
        <v>4.0999999999999996</v>
      </c>
      <c r="F5128" t="s">
        <v>23</v>
      </c>
      <c r="H5128">
        <v>200</v>
      </c>
      <c r="I5128">
        <v>1.488</v>
      </c>
      <c r="J5128">
        <v>0.25</v>
      </c>
      <c r="K5128" t="s">
        <v>24</v>
      </c>
      <c r="L5128" t="s">
        <v>17840</v>
      </c>
      <c r="M5128" t="s">
        <v>17841</v>
      </c>
      <c r="N5128" t="s">
        <v>17842</v>
      </c>
      <c r="O5128" t="s">
        <v>28</v>
      </c>
      <c r="P5128">
        <v>10.9</v>
      </c>
      <c r="Q5128">
        <v>12.5</v>
      </c>
      <c r="R5128">
        <v>0.21299999999999999</v>
      </c>
      <c r="S5128">
        <v>6</v>
      </c>
      <c r="T5128" t="s">
        <v>29</v>
      </c>
      <c r="U5128" t="s">
        <v>24</v>
      </c>
      <c r="V5128" t="s">
        <v>24</v>
      </c>
    </row>
    <row r="5129" spans="1:22" x14ac:dyDescent="0.35">
      <c r="A5129" t="s">
        <v>17843</v>
      </c>
      <c r="B5129">
        <v>39.650799999999997</v>
      </c>
      <c r="C5129">
        <v>73.970200000000006</v>
      </c>
      <c r="D5129">
        <v>10</v>
      </c>
      <c r="E5129">
        <v>4.5999999999999996</v>
      </c>
      <c r="F5129" t="s">
        <v>23</v>
      </c>
      <c r="H5129">
        <v>63</v>
      </c>
      <c r="I5129">
        <v>1.6819999999999999</v>
      </c>
      <c r="J5129">
        <v>0.71</v>
      </c>
      <c r="K5129" t="s">
        <v>24</v>
      </c>
      <c r="L5129" t="s">
        <v>17844</v>
      </c>
      <c r="M5129" t="s">
        <v>17845</v>
      </c>
      <c r="N5129" t="s">
        <v>17846</v>
      </c>
      <c r="O5129" t="s">
        <v>28</v>
      </c>
      <c r="P5129">
        <v>5.5</v>
      </c>
      <c r="Q5129">
        <v>1.8</v>
      </c>
      <c r="R5129">
        <v>6.0999999999999999E-2</v>
      </c>
      <c r="S5129">
        <v>81</v>
      </c>
      <c r="T5129" t="s">
        <v>29</v>
      </c>
      <c r="U5129" t="s">
        <v>24</v>
      </c>
      <c r="V5129" t="s">
        <v>24</v>
      </c>
    </row>
    <row r="5130" spans="1:22" x14ac:dyDescent="0.35">
      <c r="A5130" t="s">
        <v>17847</v>
      </c>
      <c r="B5130">
        <v>27.704599999999999</v>
      </c>
      <c r="C5130">
        <v>86.037800000000004</v>
      </c>
      <c r="D5130">
        <v>10</v>
      </c>
      <c r="E5130">
        <v>4.9000000000000004</v>
      </c>
      <c r="F5130" t="s">
        <v>23</v>
      </c>
      <c r="H5130">
        <v>42</v>
      </c>
      <c r="I5130">
        <v>4.8929999999999998</v>
      </c>
      <c r="J5130">
        <v>0.81</v>
      </c>
      <c r="K5130" t="s">
        <v>24</v>
      </c>
      <c r="L5130" t="s">
        <v>17848</v>
      </c>
      <c r="M5130" t="s">
        <v>17849</v>
      </c>
      <c r="N5130" t="s">
        <v>17850</v>
      </c>
      <c r="O5130" t="s">
        <v>28</v>
      </c>
      <c r="P5130">
        <v>7.8</v>
      </c>
      <c r="Q5130">
        <v>1.8</v>
      </c>
      <c r="R5130">
        <v>4.1000000000000002E-2</v>
      </c>
      <c r="S5130">
        <v>202</v>
      </c>
      <c r="T5130" t="s">
        <v>29</v>
      </c>
      <c r="U5130" t="s">
        <v>24</v>
      </c>
      <c r="V5130" t="s">
        <v>24</v>
      </c>
    </row>
    <row r="5131" spans="1:22" x14ac:dyDescent="0.35">
      <c r="A5131" t="s">
        <v>17851</v>
      </c>
      <c r="B5131">
        <v>36.520899999999997</v>
      </c>
      <c r="C5131">
        <v>70.94</v>
      </c>
      <c r="D5131">
        <v>150.28</v>
      </c>
      <c r="E5131">
        <v>4.0999999999999996</v>
      </c>
      <c r="F5131" t="s">
        <v>23</v>
      </c>
      <c r="H5131">
        <v>94</v>
      </c>
      <c r="I5131">
        <v>2.1280000000000001</v>
      </c>
      <c r="J5131">
        <v>0.44</v>
      </c>
      <c r="K5131" t="s">
        <v>24</v>
      </c>
      <c r="L5131" t="s">
        <v>17852</v>
      </c>
      <c r="M5131" t="s">
        <v>17853</v>
      </c>
      <c r="N5131" t="s">
        <v>12425</v>
      </c>
      <c r="O5131" t="s">
        <v>28</v>
      </c>
      <c r="P5131">
        <v>9.5</v>
      </c>
      <c r="Q5131">
        <v>9.8000000000000007</v>
      </c>
      <c r="R5131">
        <v>0.157</v>
      </c>
      <c r="S5131">
        <v>11</v>
      </c>
      <c r="T5131" t="s">
        <v>29</v>
      </c>
      <c r="U5131" t="s">
        <v>24</v>
      </c>
      <c r="V5131" t="s">
        <v>24</v>
      </c>
    </row>
    <row r="5132" spans="1:22" x14ac:dyDescent="0.35">
      <c r="A5132" t="s">
        <v>17854</v>
      </c>
      <c r="B5132">
        <v>24.808399999999999</v>
      </c>
      <c r="C5132">
        <v>94.111199999999997</v>
      </c>
      <c r="D5132">
        <v>63.54</v>
      </c>
      <c r="E5132">
        <v>4.5999999999999996</v>
      </c>
      <c r="F5132" t="s">
        <v>23</v>
      </c>
      <c r="H5132">
        <v>100</v>
      </c>
      <c r="I5132">
        <v>0.60099999999999998</v>
      </c>
      <c r="J5132">
        <v>0.72</v>
      </c>
      <c r="K5132" t="s">
        <v>24</v>
      </c>
      <c r="L5132" t="s">
        <v>17855</v>
      </c>
      <c r="M5132" t="s">
        <v>17856</v>
      </c>
      <c r="N5132" t="s">
        <v>17857</v>
      </c>
      <c r="O5132" t="s">
        <v>28</v>
      </c>
      <c r="P5132">
        <v>4</v>
      </c>
      <c r="Q5132">
        <v>6</v>
      </c>
      <c r="R5132">
        <v>7.0999999999999994E-2</v>
      </c>
      <c r="S5132">
        <v>60</v>
      </c>
      <c r="T5132" t="s">
        <v>29</v>
      </c>
      <c r="U5132" t="s">
        <v>24</v>
      </c>
      <c r="V5132" t="s">
        <v>24</v>
      </c>
    </row>
    <row r="5133" spans="1:22" x14ac:dyDescent="0.35">
      <c r="A5133" t="s">
        <v>17858</v>
      </c>
      <c r="B5133">
        <v>2.2435999999999998</v>
      </c>
      <c r="C5133">
        <v>95.039699999999996</v>
      </c>
      <c r="D5133">
        <v>10</v>
      </c>
      <c r="E5133">
        <v>4.5999999999999996</v>
      </c>
      <c r="F5133" t="s">
        <v>23</v>
      </c>
      <c r="H5133">
        <v>222</v>
      </c>
      <c r="I5133">
        <v>2.7010000000000001</v>
      </c>
      <c r="J5133">
        <v>0.92</v>
      </c>
      <c r="K5133" t="s">
        <v>24</v>
      </c>
      <c r="L5133" t="s">
        <v>17859</v>
      </c>
      <c r="M5133" t="s">
        <v>17860</v>
      </c>
      <c r="N5133" t="s">
        <v>17861</v>
      </c>
      <c r="O5133" t="s">
        <v>28</v>
      </c>
      <c r="P5133">
        <v>12</v>
      </c>
      <c r="Q5133">
        <v>1.9</v>
      </c>
      <c r="R5133">
        <v>0.20699999999999999</v>
      </c>
      <c r="S5133">
        <v>7</v>
      </c>
      <c r="T5133" t="s">
        <v>29</v>
      </c>
      <c r="U5133" t="s">
        <v>24</v>
      </c>
      <c r="V5133" t="s">
        <v>24</v>
      </c>
    </row>
    <row r="5134" spans="1:22" x14ac:dyDescent="0.35">
      <c r="A5134" t="s">
        <v>17862</v>
      </c>
      <c r="B5134">
        <v>36.571300000000001</v>
      </c>
      <c r="C5134">
        <v>70.897999999999996</v>
      </c>
      <c r="D5134">
        <v>206.39</v>
      </c>
      <c r="E5134">
        <v>4.5</v>
      </c>
      <c r="F5134" t="s">
        <v>23</v>
      </c>
      <c r="H5134">
        <v>69</v>
      </c>
      <c r="I5134">
        <v>2.0670000000000002</v>
      </c>
      <c r="J5134">
        <v>0.88</v>
      </c>
      <c r="K5134" t="s">
        <v>24</v>
      </c>
      <c r="L5134" t="s">
        <v>17863</v>
      </c>
      <c r="M5134" t="s">
        <v>17864</v>
      </c>
      <c r="N5134" t="s">
        <v>2998</v>
      </c>
      <c r="O5134" t="s">
        <v>28</v>
      </c>
      <c r="P5134">
        <v>5.4</v>
      </c>
      <c r="Q5134">
        <v>7.1</v>
      </c>
      <c r="R5134">
        <v>4.2000000000000003E-2</v>
      </c>
      <c r="S5134">
        <v>170</v>
      </c>
      <c r="T5134" t="s">
        <v>29</v>
      </c>
      <c r="U5134" t="s">
        <v>24</v>
      </c>
      <c r="V5134" t="s">
        <v>24</v>
      </c>
    </row>
    <row r="5135" spans="1:22" x14ac:dyDescent="0.35">
      <c r="A5135" t="s">
        <v>17865</v>
      </c>
      <c r="B5135">
        <v>36.6098</v>
      </c>
      <c r="C5135">
        <v>70.811000000000007</v>
      </c>
      <c r="D5135">
        <v>159.56</v>
      </c>
      <c r="E5135">
        <v>4.0999999999999996</v>
      </c>
      <c r="F5135" t="s">
        <v>23</v>
      </c>
      <c r="H5135">
        <v>96</v>
      </c>
      <c r="I5135">
        <v>1.9950000000000001</v>
      </c>
      <c r="J5135">
        <v>0.74</v>
      </c>
      <c r="K5135" t="s">
        <v>24</v>
      </c>
      <c r="L5135" t="s">
        <v>17866</v>
      </c>
      <c r="M5135" t="s">
        <v>17864</v>
      </c>
      <c r="N5135" t="s">
        <v>17867</v>
      </c>
      <c r="O5135" t="s">
        <v>28</v>
      </c>
      <c r="P5135">
        <v>10.199999999999999</v>
      </c>
      <c r="Q5135">
        <v>10.8</v>
      </c>
      <c r="R5135">
        <v>0.37</v>
      </c>
      <c r="S5135">
        <v>3</v>
      </c>
      <c r="T5135" t="s">
        <v>29</v>
      </c>
      <c r="U5135" t="s">
        <v>24</v>
      </c>
      <c r="V5135" t="s">
        <v>24</v>
      </c>
    </row>
    <row r="5136" spans="1:22" x14ac:dyDescent="0.35">
      <c r="A5136" t="s">
        <v>17868</v>
      </c>
      <c r="B5136">
        <v>38.398899999999998</v>
      </c>
      <c r="C5136">
        <v>68.796099999999996</v>
      </c>
      <c r="D5136">
        <v>10</v>
      </c>
      <c r="E5136">
        <v>3.6</v>
      </c>
      <c r="F5136" t="s">
        <v>23</v>
      </c>
      <c r="H5136">
        <v>140</v>
      </c>
      <c r="I5136">
        <v>0.38300000000000001</v>
      </c>
      <c r="J5136">
        <v>0.85</v>
      </c>
      <c r="K5136" t="s">
        <v>24</v>
      </c>
      <c r="L5136" t="s">
        <v>17869</v>
      </c>
      <c r="M5136" t="s">
        <v>17864</v>
      </c>
      <c r="N5136" t="s">
        <v>17870</v>
      </c>
      <c r="O5136" t="s">
        <v>28</v>
      </c>
      <c r="P5136">
        <v>4.9000000000000004</v>
      </c>
      <c r="Q5136">
        <v>2</v>
      </c>
      <c r="R5136">
        <v>0.5</v>
      </c>
      <c r="S5136">
        <v>1</v>
      </c>
      <c r="T5136" t="s">
        <v>29</v>
      </c>
      <c r="U5136" t="s">
        <v>24</v>
      </c>
      <c r="V5136" t="s">
        <v>24</v>
      </c>
    </row>
    <row r="5137" spans="1:22" x14ac:dyDescent="0.35">
      <c r="A5137" t="s">
        <v>17871</v>
      </c>
      <c r="B5137">
        <v>28.726800000000001</v>
      </c>
      <c r="C5137">
        <v>77.351600000000005</v>
      </c>
      <c r="D5137">
        <v>10</v>
      </c>
      <c r="E5137">
        <v>3.7</v>
      </c>
      <c r="F5137" t="s">
        <v>23</v>
      </c>
      <c r="H5137">
        <v>203</v>
      </c>
      <c r="I5137">
        <v>9.1489999999999991</v>
      </c>
      <c r="J5137">
        <v>0.52</v>
      </c>
      <c r="K5137" t="s">
        <v>24</v>
      </c>
      <c r="L5137" t="s">
        <v>17872</v>
      </c>
      <c r="M5137" t="s">
        <v>17873</v>
      </c>
      <c r="N5137" t="s">
        <v>17874</v>
      </c>
      <c r="O5137" t="s">
        <v>28</v>
      </c>
      <c r="P5137">
        <v>8.9</v>
      </c>
      <c r="Q5137">
        <v>2</v>
      </c>
      <c r="R5137">
        <v>0.253</v>
      </c>
      <c r="S5137">
        <v>4</v>
      </c>
      <c r="T5137" t="s">
        <v>29</v>
      </c>
      <c r="U5137" t="s">
        <v>24</v>
      </c>
      <c r="V5137" t="s">
        <v>24</v>
      </c>
    </row>
    <row r="5138" spans="1:22" x14ac:dyDescent="0.35">
      <c r="A5138" t="s">
        <v>17875</v>
      </c>
      <c r="B5138">
        <v>22.116599999999998</v>
      </c>
      <c r="C5138">
        <v>68.962999999999994</v>
      </c>
      <c r="D5138">
        <v>10</v>
      </c>
      <c r="E5138">
        <v>4.0999999999999996</v>
      </c>
      <c r="F5138" t="s">
        <v>23</v>
      </c>
      <c r="H5138">
        <v>256</v>
      </c>
      <c r="I5138">
        <v>12.039</v>
      </c>
      <c r="J5138">
        <v>0.44</v>
      </c>
      <c r="K5138" t="s">
        <v>24</v>
      </c>
      <c r="L5138" t="s">
        <v>17876</v>
      </c>
      <c r="M5138" t="s">
        <v>17877</v>
      </c>
      <c r="N5138" t="s">
        <v>17878</v>
      </c>
      <c r="O5138" t="s">
        <v>28</v>
      </c>
      <c r="P5138">
        <v>13.7</v>
      </c>
      <c r="Q5138">
        <v>2</v>
      </c>
      <c r="R5138">
        <v>0.10299999999999999</v>
      </c>
      <c r="S5138">
        <v>26</v>
      </c>
      <c r="T5138" t="s">
        <v>29</v>
      </c>
      <c r="U5138" t="s">
        <v>24</v>
      </c>
      <c r="V5138" t="s">
        <v>24</v>
      </c>
    </row>
    <row r="5139" spans="1:22" x14ac:dyDescent="0.35">
      <c r="A5139" t="s">
        <v>17879</v>
      </c>
      <c r="B5139">
        <v>36.506700000000002</v>
      </c>
      <c r="C5139">
        <v>70.713899999999995</v>
      </c>
      <c r="D5139">
        <v>195.78</v>
      </c>
      <c r="E5139">
        <v>4.4000000000000004</v>
      </c>
      <c r="F5139" t="s">
        <v>23</v>
      </c>
      <c r="H5139">
        <v>37</v>
      </c>
      <c r="I5139">
        <v>2.036</v>
      </c>
      <c r="J5139">
        <v>1.1599999999999999</v>
      </c>
      <c r="K5139" t="s">
        <v>24</v>
      </c>
      <c r="L5139" t="s">
        <v>17880</v>
      </c>
      <c r="M5139" t="s">
        <v>17881</v>
      </c>
      <c r="N5139" t="s">
        <v>533</v>
      </c>
      <c r="O5139" t="s">
        <v>28</v>
      </c>
      <c r="P5139">
        <v>6.7</v>
      </c>
      <c r="Q5139">
        <v>6.1</v>
      </c>
      <c r="R5139">
        <v>5.1999999999999998E-2</v>
      </c>
      <c r="S5139">
        <v>109</v>
      </c>
      <c r="T5139" t="s">
        <v>29</v>
      </c>
      <c r="U5139" t="s">
        <v>24</v>
      </c>
      <c r="V5139" t="s">
        <v>24</v>
      </c>
    </row>
    <row r="5140" spans="1:22" x14ac:dyDescent="0.35">
      <c r="A5140" t="s">
        <v>17882</v>
      </c>
      <c r="B5140">
        <v>36.566699999999997</v>
      </c>
      <c r="C5140">
        <v>70.143299999999996</v>
      </c>
      <c r="D5140">
        <v>207.69</v>
      </c>
      <c r="E5140">
        <v>4.2</v>
      </c>
      <c r="F5140" t="s">
        <v>23</v>
      </c>
      <c r="H5140">
        <v>82</v>
      </c>
      <c r="I5140">
        <v>1.774</v>
      </c>
      <c r="J5140">
        <v>0.59</v>
      </c>
      <c r="K5140" t="s">
        <v>24</v>
      </c>
      <c r="L5140" t="s">
        <v>17883</v>
      </c>
      <c r="M5140" t="s">
        <v>17884</v>
      </c>
      <c r="N5140" t="s">
        <v>17885</v>
      </c>
      <c r="O5140" t="s">
        <v>28</v>
      </c>
      <c r="P5140">
        <v>8.6999999999999993</v>
      </c>
      <c r="Q5140">
        <v>7.5</v>
      </c>
      <c r="R5140">
        <v>0.153</v>
      </c>
      <c r="S5140">
        <v>12</v>
      </c>
      <c r="T5140" t="s">
        <v>29</v>
      </c>
      <c r="U5140" t="s">
        <v>24</v>
      </c>
      <c r="V5140" t="s">
        <v>24</v>
      </c>
    </row>
    <row r="5141" spans="1:22" x14ac:dyDescent="0.35">
      <c r="A5141" t="s">
        <v>17886</v>
      </c>
      <c r="B5141">
        <v>4.9122000000000003</v>
      </c>
      <c r="C5141">
        <v>94.892600000000002</v>
      </c>
      <c r="D5141">
        <v>53.4</v>
      </c>
      <c r="E5141">
        <v>4</v>
      </c>
      <c r="F5141" t="s">
        <v>23</v>
      </c>
      <c r="H5141">
        <v>137</v>
      </c>
      <c r="I5141">
        <v>2.0699999999999998</v>
      </c>
      <c r="J5141">
        <v>0.46</v>
      </c>
      <c r="K5141" t="s">
        <v>24</v>
      </c>
      <c r="L5141" t="s">
        <v>17887</v>
      </c>
      <c r="M5141" t="s">
        <v>17888</v>
      </c>
      <c r="N5141" t="s">
        <v>17889</v>
      </c>
      <c r="O5141" t="s">
        <v>28</v>
      </c>
      <c r="P5141">
        <v>11.2</v>
      </c>
      <c r="Q5141">
        <v>10.199999999999999</v>
      </c>
      <c r="R5141">
        <v>0.3</v>
      </c>
      <c r="S5141">
        <v>4</v>
      </c>
      <c r="T5141" t="s">
        <v>29</v>
      </c>
      <c r="U5141" t="s">
        <v>24</v>
      </c>
      <c r="V5141" t="s">
        <v>24</v>
      </c>
    </row>
    <row r="5142" spans="1:22" x14ac:dyDescent="0.35">
      <c r="A5142" t="s">
        <v>17890</v>
      </c>
      <c r="B5142">
        <v>16.641500000000001</v>
      </c>
      <c r="C5142">
        <v>94.416899999999998</v>
      </c>
      <c r="D5142">
        <v>10</v>
      </c>
      <c r="E5142">
        <v>4.0999999999999996</v>
      </c>
      <c r="F5142" t="s">
        <v>23</v>
      </c>
      <c r="H5142">
        <v>145</v>
      </c>
      <c r="I5142">
        <v>4.68</v>
      </c>
      <c r="J5142">
        <v>0.33</v>
      </c>
      <c r="K5142" t="s">
        <v>24</v>
      </c>
      <c r="L5142" t="s">
        <v>17891</v>
      </c>
      <c r="M5142" t="s">
        <v>17892</v>
      </c>
      <c r="N5142" t="s">
        <v>17893</v>
      </c>
      <c r="O5142" t="s">
        <v>28</v>
      </c>
      <c r="P5142">
        <v>4.9000000000000004</v>
      </c>
      <c r="Q5142">
        <v>2</v>
      </c>
      <c r="R5142">
        <v>0.16600000000000001</v>
      </c>
      <c r="S5142">
        <v>10</v>
      </c>
      <c r="T5142" t="s">
        <v>29</v>
      </c>
      <c r="U5142" t="s">
        <v>24</v>
      </c>
      <c r="V5142" t="s">
        <v>24</v>
      </c>
    </row>
    <row r="5143" spans="1:22" x14ac:dyDescent="0.35">
      <c r="A5143" t="s">
        <v>17894</v>
      </c>
      <c r="B5143">
        <v>39.683700000000002</v>
      </c>
      <c r="C5143">
        <v>73.942599999999999</v>
      </c>
      <c r="D5143">
        <v>10</v>
      </c>
      <c r="E5143">
        <v>5.0999999999999996</v>
      </c>
      <c r="F5143" t="s">
        <v>106</v>
      </c>
      <c r="H5143">
        <v>28</v>
      </c>
      <c r="I5143">
        <v>1.6639999999999999</v>
      </c>
      <c r="J5143">
        <v>0.56999999999999995</v>
      </c>
      <c r="K5143" t="s">
        <v>24</v>
      </c>
      <c r="L5143" t="s">
        <v>17895</v>
      </c>
      <c r="M5143" t="s">
        <v>17896</v>
      </c>
      <c r="N5143" t="s">
        <v>17897</v>
      </c>
      <c r="O5143" t="s">
        <v>28</v>
      </c>
      <c r="P5143">
        <v>6.3</v>
      </c>
      <c r="Q5143">
        <v>1.7</v>
      </c>
      <c r="R5143">
        <v>9.8000000000000004E-2</v>
      </c>
      <c r="S5143">
        <v>10</v>
      </c>
      <c r="T5143" t="s">
        <v>29</v>
      </c>
      <c r="U5143" t="s">
        <v>24</v>
      </c>
      <c r="V5143" t="s">
        <v>24</v>
      </c>
    </row>
    <row r="5144" spans="1:22" x14ac:dyDescent="0.35">
      <c r="A5144" t="s">
        <v>17898</v>
      </c>
      <c r="B5144">
        <v>0.73370000000000002</v>
      </c>
      <c r="C5144">
        <v>98.952299999999994</v>
      </c>
      <c r="D5144">
        <v>69.34</v>
      </c>
      <c r="E5144">
        <v>4.4000000000000004</v>
      </c>
      <c r="F5144" t="s">
        <v>23</v>
      </c>
      <c r="H5144">
        <v>112</v>
      </c>
      <c r="I5144">
        <v>1.488</v>
      </c>
      <c r="J5144">
        <v>0.48</v>
      </c>
      <c r="K5144" t="s">
        <v>24</v>
      </c>
      <c r="L5144" t="s">
        <v>17899</v>
      </c>
      <c r="M5144" t="s">
        <v>17900</v>
      </c>
      <c r="N5144" t="s">
        <v>17901</v>
      </c>
      <c r="O5144" t="s">
        <v>28</v>
      </c>
      <c r="P5144">
        <v>9.3000000000000007</v>
      </c>
      <c r="Q5144">
        <v>3.9</v>
      </c>
      <c r="R5144">
        <v>0.16200000000000001</v>
      </c>
      <c r="S5144">
        <v>11</v>
      </c>
      <c r="T5144" t="s">
        <v>29</v>
      </c>
      <c r="U5144" t="s">
        <v>24</v>
      </c>
      <c r="V5144" t="s">
        <v>24</v>
      </c>
    </row>
    <row r="5145" spans="1:22" x14ac:dyDescent="0.35">
      <c r="A5145" t="s">
        <v>17902</v>
      </c>
      <c r="B5145">
        <v>37.217199999999998</v>
      </c>
      <c r="C5145">
        <v>71.206800000000001</v>
      </c>
      <c r="D5145">
        <v>91.01</v>
      </c>
      <c r="E5145">
        <v>4.4000000000000004</v>
      </c>
      <c r="F5145" t="s">
        <v>23</v>
      </c>
      <c r="H5145">
        <v>65</v>
      </c>
      <c r="I5145">
        <v>1.796</v>
      </c>
      <c r="J5145">
        <v>0.83</v>
      </c>
      <c r="K5145" t="s">
        <v>24</v>
      </c>
      <c r="L5145" t="s">
        <v>17903</v>
      </c>
      <c r="M5145" t="s">
        <v>17900</v>
      </c>
      <c r="N5145" t="s">
        <v>17904</v>
      </c>
      <c r="O5145" t="s">
        <v>28</v>
      </c>
      <c r="P5145">
        <v>5.7</v>
      </c>
      <c r="Q5145">
        <v>10.5</v>
      </c>
      <c r="R5145">
        <v>0.26900000000000002</v>
      </c>
      <c r="S5145">
        <v>4</v>
      </c>
      <c r="T5145" t="s">
        <v>29</v>
      </c>
      <c r="U5145" t="s">
        <v>24</v>
      </c>
      <c r="V5145" t="s">
        <v>24</v>
      </c>
    </row>
    <row r="5146" spans="1:22" x14ac:dyDescent="0.35">
      <c r="A5146" t="s">
        <v>17905</v>
      </c>
      <c r="B5146">
        <v>20.9941</v>
      </c>
      <c r="C5146">
        <v>94.433400000000006</v>
      </c>
      <c r="D5146">
        <v>83.34</v>
      </c>
      <c r="E5146">
        <v>4.0999999999999996</v>
      </c>
      <c r="F5146" t="s">
        <v>23</v>
      </c>
      <c r="H5146">
        <v>113</v>
      </c>
      <c r="I5146">
        <v>1.8129999999999999</v>
      </c>
      <c r="J5146">
        <v>0.7</v>
      </c>
      <c r="K5146" t="s">
        <v>24</v>
      </c>
      <c r="L5146" t="s">
        <v>17906</v>
      </c>
      <c r="M5146" t="s">
        <v>17907</v>
      </c>
      <c r="N5146" t="s">
        <v>17908</v>
      </c>
      <c r="O5146" t="s">
        <v>28</v>
      </c>
      <c r="P5146">
        <v>7</v>
      </c>
      <c r="Q5146">
        <v>8.8000000000000007</v>
      </c>
      <c r="R5146">
        <v>0.13</v>
      </c>
      <c r="S5146">
        <v>16</v>
      </c>
      <c r="T5146" t="s">
        <v>29</v>
      </c>
      <c r="U5146" t="s">
        <v>24</v>
      </c>
      <c r="V5146" t="s">
        <v>24</v>
      </c>
    </row>
    <row r="5147" spans="1:22" x14ac:dyDescent="0.35">
      <c r="A5147" t="s">
        <v>17909</v>
      </c>
      <c r="B5147">
        <v>36.470199999999998</v>
      </c>
      <c r="C5147">
        <v>71.072999999999993</v>
      </c>
      <c r="D5147">
        <v>103.22</v>
      </c>
      <c r="E5147">
        <v>4.4000000000000004</v>
      </c>
      <c r="F5147" t="s">
        <v>23</v>
      </c>
      <c r="H5147">
        <v>104</v>
      </c>
      <c r="I5147">
        <v>2.2330000000000001</v>
      </c>
      <c r="J5147">
        <v>0.69</v>
      </c>
      <c r="K5147" t="s">
        <v>24</v>
      </c>
      <c r="L5147" t="s">
        <v>17910</v>
      </c>
      <c r="M5147" t="s">
        <v>17911</v>
      </c>
      <c r="N5147" t="s">
        <v>17912</v>
      </c>
      <c r="O5147" t="s">
        <v>28</v>
      </c>
      <c r="P5147">
        <v>8</v>
      </c>
      <c r="Q5147">
        <v>10.4</v>
      </c>
      <c r="R5147">
        <v>0.14899999999999999</v>
      </c>
      <c r="S5147">
        <v>13</v>
      </c>
      <c r="T5147" t="s">
        <v>29</v>
      </c>
      <c r="U5147" t="s">
        <v>24</v>
      </c>
      <c r="V5147" t="s">
        <v>24</v>
      </c>
    </row>
    <row r="5148" spans="1:22" x14ac:dyDescent="0.35">
      <c r="A5148" t="s">
        <v>17913</v>
      </c>
      <c r="B5148">
        <v>32.979199999999999</v>
      </c>
      <c r="C5148">
        <v>85.608900000000006</v>
      </c>
      <c r="D5148">
        <v>10</v>
      </c>
      <c r="E5148">
        <v>4.0999999999999996</v>
      </c>
      <c r="F5148" t="s">
        <v>23</v>
      </c>
      <c r="H5148">
        <v>109</v>
      </c>
      <c r="I5148">
        <v>5.1100000000000003</v>
      </c>
      <c r="J5148">
        <v>0.68</v>
      </c>
      <c r="K5148" t="s">
        <v>24</v>
      </c>
      <c r="L5148" t="s">
        <v>17914</v>
      </c>
      <c r="M5148" t="s">
        <v>17915</v>
      </c>
      <c r="N5148" t="s">
        <v>52</v>
      </c>
      <c r="O5148" t="s">
        <v>28</v>
      </c>
      <c r="P5148">
        <v>5.6</v>
      </c>
      <c r="Q5148">
        <v>1.9</v>
      </c>
      <c r="R5148">
        <v>0.158</v>
      </c>
      <c r="S5148">
        <v>11</v>
      </c>
      <c r="T5148" t="s">
        <v>29</v>
      </c>
      <c r="U5148" t="s">
        <v>24</v>
      </c>
      <c r="V5148" t="s">
        <v>24</v>
      </c>
    </row>
    <row r="5149" spans="1:22" x14ac:dyDescent="0.35">
      <c r="A5149" t="s">
        <v>17916</v>
      </c>
      <c r="B5149">
        <v>39.304699999999997</v>
      </c>
      <c r="C5149">
        <v>71.5304</v>
      </c>
      <c r="D5149">
        <v>10</v>
      </c>
      <c r="E5149">
        <v>4.5</v>
      </c>
      <c r="F5149" t="s">
        <v>23</v>
      </c>
      <c r="H5149">
        <v>47</v>
      </c>
      <c r="I5149">
        <v>0.27700000000000002</v>
      </c>
      <c r="J5149">
        <v>0.89</v>
      </c>
      <c r="K5149" t="s">
        <v>24</v>
      </c>
      <c r="L5149" t="s">
        <v>17917</v>
      </c>
      <c r="M5149" t="s">
        <v>17918</v>
      </c>
      <c r="N5149" t="s">
        <v>17919</v>
      </c>
      <c r="O5149" t="s">
        <v>28</v>
      </c>
      <c r="P5149">
        <v>5</v>
      </c>
      <c r="Q5149">
        <v>1.6</v>
      </c>
      <c r="R5149">
        <v>5.6000000000000001E-2</v>
      </c>
      <c r="S5149">
        <v>92</v>
      </c>
      <c r="T5149" t="s">
        <v>29</v>
      </c>
      <c r="U5149" t="s">
        <v>24</v>
      </c>
      <c r="V5149" t="s">
        <v>24</v>
      </c>
    </row>
    <row r="5150" spans="1:22" x14ac:dyDescent="0.35">
      <c r="A5150" t="s">
        <v>17920</v>
      </c>
      <c r="B5150">
        <v>3.4289000000000001</v>
      </c>
      <c r="C5150">
        <v>95.134600000000006</v>
      </c>
      <c r="D5150">
        <v>31.2</v>
      </c>
      <c r="E5150">
        <v>4.4000000000000004</v>
      </c>
      <c r="F5150" t="s">
        <v>23</v>
      </c>
      <c r="H5150">
        <v>151</v>
      </c>
      <c r="I5150">
        <v>2.5419999999999998</v>
      </c>
      <c r="J5150">
        <v>0.56999999999999995</v>
      </c>
      <c r="K5150" t="s">
        <v>24</v>
      </c>
      <c r="L5150" t="s">
        <v>17921</v>
      </c>
      <c r="M5150" t="s">
        <v>17922</v>
      </c>
      <c r="N5150" t="s">
        <v>17923</v>
      </c>
      <c r="O5150" t="s">
        <v>28</v>
      </c>
      <c r="P5150">
        <v>7.8</v>
      </c>
      <c r="Q5150">
        <v>6.2</v>
      </c>
      <c r="R5150">
        <v>9.2999999999999999E-2</v>
      </c>
      <c r="S5150">
        <v>33</v>
      </c>
      <c r="T5150" t="s">
        <v>29</v>
      </c>
      <c r="U5150" t="s">
        <v>24</v>
      </c>
      <c r="V5150" t="s">
        <v>24</v>
      </c>
    </row>
    <row r="5151" spans="1:22" x14ac:dyDescent="0.35">
      <c r="A5151" t="s">
        <v>17924</v>
      </c>
      <c r="B5151">
        <v>2.2387000000000001</v>
      </c>
      <c r="C5151">
        <v>93.597399999999993</v>
      </c>
      <c r="D5151">
        <v>10</v>
      </c>
      <c r="E5151">
        <v>4.2</v>
      </c>
      <c r="F5151" t="s">
        <v>23</v>
      </c>
      <c r="H5151">
        <v>193</v>
      </c>
      <c r="I5151">
        <v>4.0830000000000002</v>
      </c>
      <c r="J5151">
        <v>0.77</v>
      </c>
      <c r="K5151" t="s">
        <v>24</v>
      </c>
      <c r="L5151" t="s">
        <v>17925</v>
      </c>
      <c r="M5151" t="s">
        <v>17926</v>
      </c>
      <c r="N5151" t="s">
        <v>668</v>
      </c>
      <c r="O5151" t="s">
        <v>28</v>
      </c>
      <c r="P5151">
        <v>9.9</v>
      </c>
      <c r="Q5151">
        <v>1.9</v>
      </c>
      <c r="R5151">
        <v>0.1</v>
      </c>
      <c r="S5151">
        <v>30</v>
      </c>
      <c r="T5151" t="s">
        <v>29</v>
      </c>
      <c r="U5151" t="s">
        <v>24</v>
      </c>
      <c r="V5151" t="s">
        <v>24</v>
      </c>
    </row>
    <row r="5152" spans="1:22" x14ac:dyDescent="0.35">
      <c r="A5152" t="s">
        <v>17927</v>
      </c>
      <c r="B5152">
        <v>36.706800000000001</v>
      </c>
      <c r="C5152">
        <v>71.090100000000007</v>
      </c>
      <c r="D5152">
        <v>249.28</v>
      </c>
      <c r="E5152">
        <v>4.3</v>
      </c>
      <c r="F5152" t="s">
        <v>23</v>
      </c>
      <c r="H5152">
        <v>63</v>
      </c>
      <c r="I5152">
        <v>2.0609999999999999</v>
      </c>
      <c r="J5152">
        <v>0.69</v>
      </c>
      <c r="K5152" t="s">
        <v>24</v>
      </c>
      <c r="L5152" t="s">
        <v>17928</v>
      </c>
      <c r="M5152" t="s">
        <v>17929</v>
      </c>
      <c r="N5152" t="s">
        <v>7243</v>
      </c>
      <c r="O5152" t="s">
        <v>28</v>
      </c>
      <c r="P5152">
        <v>6.9</v>
      </c>
      <c r="Q5152">
        <v>5.9</v>
      </c>
      <c r="R5152">
        <v>0.113</v>
      </c>
      <c r="S5152">
        <v>22</v>
      </c>
      <c r="T5152" t="s">
        <v>29</v>
      </c>
      <c r="U5152" t="s">
        <v>24</v>
      </c>
      <c r="V5152" t="s">
        <v>24</v>
      </c>
    </row>
    <row r="5153" spans="1:22" x14ac:dyDescent="0.35">
      <c r="A5153" t="s">
        <v>17930</v>
      </c>
      <c r="B5153">
        <v>2.0448</v>
      </c>
      <c r="C5153">
        <v>89.623000000000005</v>
      </c>
      <c r="D5153">
        <v>10</v>
      </c>
      <c r="E5153">
        <v>4.4000000000000004</v>
      </c>
      <c r="F5153" t="s">
        <v>23</v>
      </c>
      <c r="H5153">
        <v>91</v>
      </c>
      <c r="I5153">
        <v>7.9630000000000001</v>
      </c>
      <c r="J5153">
        <v>0.37</v>
      </c>
      <c r="K5153" t="s">
        <v>24</v>
      </c>
      <c r="L5153" t="s">
        <v>17931</v>
      </c>
      <c r="M5153" t="s">
        <v>17926</v>
      </c>
      <c r="N5153" t="s">
        <v>3787</v>
      </c>
      <c r="O5153" t="s">
        <v>28</v>
      </c>
      <c r="P5153">
        <v>7.5</v>
      </c>
      <c r="Q5153">
        <v>1.9</v>
      </c>
      <c r="R5153">
        <v>0.14899999999999999</v>
      </c>
      <c r="S5153">
        <v>13</v>
      </c>
      <c r="T5153" t="s">
        <v>29</v>
      </c>
      <c r="U5153" t="s">
        <v>24</v>
      </c>
      <c r="V5153" t="s">
        <v>24</v>
      </c>
    </row>
    <row r="5154" spans="1:22" x14ac:dyDescent="0.35">
      <c r="A5154" t="s">
        <v>17932</v>
      </c>
      <c r="B5154">
        <v>32.216099999999997</v>
      </c>
      <c r="C5154">
        <v>89.517899999999997</v>
      </c>
      <c r="D5154">
        <v>10</v>
      </c>
      <c r="E5154">
        <v>4.3</v>
      </c>
      <c r="F5154" t="s">
        <v>23</v>
      </c>
      <c r="H5154">
        <v>64</v>
      </c>
      <c r="I5154">
        <v>2.8610000000000002</v>
      </c>
      <c r="J5154">
        <v>1.06</v>
      </c>
      <c r="K5154" t="s">
        <v>24</v>
      </c>
      <c r="L5154" t="s">
        <v>17933</v>
      </c>
      <c r="M5154" t="s">
        <v>17934</v>
      </c>
      <c r="N5154" t="s">
        <v>17935</v>
      </c>
      <c r="O5154" t="s">
        <v>28</v>
      </c>
      <c r="P5154">
        <v>5.5</v>
      </c>
      <c r="Q5154">
        <v>1.8</v>
      </c>
      <c r="R5154">
        <v>7.6999999999999999E-2</v>
      </c>
      <c r="S5154">
        <v>47</v>
      </c>
      <c r="T5154" t="s">
        <v>29</v>
      </c>
      <c r="U5154" t="s">
        <v>24</v>
      </c>
      <c r="V5154" t="s">
        <v>24</v>
      </c>
    </row>
    <row r="5155" spans="1:22" x14ac:dyDescent="0.35">
      <c r="A5155" t="s">
        <v>17936</v>
      </c>
      <c r="B5155">
        <v>1.2299</v>
      </c>
      <c r="C5155">
        <v>99.599500000000006</v>
      </c>
      <c r="D5155">
        <v>17.12</v>
      </c>
      <c r="E5155">
        <v>5</v>
      </c>
      <c r="F5155" t="s">
        <v>106</v>
      </c>
      <c r="H5155">
        <v>29</v>
      </c>
      <c r="I5155">
        <v>1.603</v>
      </c>
      <c r="J5155">
        <v>0.72</v>
      </c>
      <c r="K5155" t="s">
        <v>24</v>
      </c>
      <c r="L5155" t="s">
        <v>17937</v>
      </c>
      <c r="M5155" t="s">
        <v>17938</v>
      </c>
      <c r="N5155" t="s">
        <v>17939</v>
      </c>
      <c r="O5155" t="s">
        <v>28</v>
      </c>
      <c r="P5155">
        <v>4.9000000000000004</v>
      </c>
      <c r="Q5155">
        <v>3.2</v>
      </c>
      <c r="R5155">
        <v>9.8000000000000004E-2</v>
      </c>
      <c r="S5155">
        <v>10</v>
      </c>
      <c r="T5155" t="s">
        <v>29</v>
      </c>
      <c r="U5155" t="s">
        <v>24</v>
      </c>
      <c r="V5155" t="s">
        <v>24</v>
      </c>
    </row>
    <row r="5156" spans="1:22" x14ac:dyDescent="0.35">
      <c r="A5156" t="s">
        <v>17940</v>
      </c>
      <c r="B5156">
        <v>39.5321</v>
      </c>
      <c r="C5156">
        <v>77.090400000000002</v>
      </c>
      <c r="D5156">
        <v>10</v>
      </c>
      <c r="E5156">
        <v>4</v>
      </c>
      <c r="F5156" t="s">
        <v>23</v>
      </c>
      <c r="H5156">
        <v>73</v>
      </c>
      <c r="I5156">
        <v>2.0720000000000001</v>
      </c>
      <c r="J5156">
        <v>0.75</v>
      </c>
      <c r="K5156" t="s">
        <v>24</v>
      </c>
      <c r="L5156" t="s">
        <v>17941</v>
      </c>
      <c r="M5156" t="s">
        <v>17942</v>
      </c>
      <c r="N5156" t="s">
        <v>17943</v>
      </c>
      <c r="O5156" t="s">
        <v>28</v>
      </c>
      <c r="P5156">
        <v>5.3</v>
      </c>
      <c r="Q5156">
        <v>1.9</v>
      </c>
      <c r="R5156">
        <v>0.13</v>
      </c>
      <c r="S5156">
        <v>16</v>
      </c>
      <c r="T5156" t="s">
        <v>29</v>
      </c>
      <c r="U5156" t="s">
        <v>24</v>
      </c>
      <c r="V5156" t="s">
        <v>24</v>
      </c>
    </row>
    <row r="5157" spans="1:22" x14ac:dyDescent="0.35">
      <c r="A5157" t="s">
        <v>17944</v>
      </c>
      <c r="B5157">
        <v>36.1877</v>
      </c>
      <c r="C5157">
        <v>70.010199999999998</v>
      </c>
      <c r="D5157">
        <v>118.41</v>
      </c>
      <c r="E5157">
        <v>4.2</v>
      </c>
      <c r="F5157" t="s">
        <v>23</v>
      </c>
      <c r="H5157">
        <v>74</v>
      </c>
      <c r="I5157">
        <v>1.823</v>
      </c>
      <c r="J5157">
        <v>0.75</v>
      </c>
      <c r="K5157" t="s">
        <v>24</v>
      </c>
      <c r="L5157" t="s">
        <v>17945</v>
      </c>
      <c r="M5157" t="s">
        <v>17946</v>
      </c>
      <c r="N5157" t="s">
        <v>17947</v>
      </c>
      <c r="O5157" t="s">
        <v>28</v>
      </c>
      <c r="P5157">
        <v>6.5</v>
      </c>
      <c r="Q5157">
        <v>8.1999999999999993</v>
      </c>
      <c r="R5157">
        <v>0.112</v>
      </c>
      <c r="S5157">
        <v>22</v>
      </c>
      <c r="T5157" t="s">
        <v>29</v>
      </c>
      <c r="U5157" t="s">
        <v>24</v>
      </c>
      <c r="V5157" t="s">
        <v>24</v>
      </c>
    </row>
    <row r="5158" spans="1:22" x14ac:dyDescent="0.35">
      <c r="A5158" t="s">
        <v>17948</v>
      </c>
      <c r="B5158">
        <v>36.534100000000002</v>
      </c>
      <c r="C5158">
        <v>70.582099999999997</v>
      </c>
      <c r="D5158">
        <v>199.81</v>
      </c>
      <c r="E5158">
        <v>4.7</v>
      </c>
      <c r="F5158" t="s">
        <v>23</v>
      </c>
      <c r="H5158">
        <v>62</v>
      </c>
      <c r="I5158">
        <v>1.9570000000000001</v>
      </c>
      <c r="J5158">
        <v>0.81</v>
      </c>
      <c r="K5158" t="s">
        <v>24</v>
      </c>
      <c r="L5158" t="s">
        <v>17949</v>
      </c>
      <c r="M5158" t="s">
        <v>17950</v>
      </c>
      <c r="N5158" t="s">
        <v>9737</v>
      </c>
      <c r="O5158" t="s">
        <v>28</v>
      </c>
      <c r="P5158">
        <v>6.5</v>
      </c>
      <c r="Q5158">
        <v>6.4</v>
      </c>
      <c r="R5158">
        <v>3.6999999999999998E-2</v>
      </c>
      <c r="S5158">
        <v>215</v>
      </c>
      <c r="T5158" t="s">
        <v>29</v>
      </c>
      <c r="U5158" t="s">
        <v>24</v>
      </c>
      <c r="V5158" t="s">
        <v>24</v>
      </c>
    </row>
    <row r="5159" spans="1:22" x14ac:dyDescent="0.35">
      <c r="A5159" t="s">
        <v>17951</v>
      </c>
      <c r="B5159">
        <v>1.3572</v>
      </c>
      <c r="C5159">
        <v>99.933700000000002</v>
      </c>
      <c r="D5159">
        <v>200.93</v>
      </c>
      <c r="E5159">
        <v>4.3</v>
      </c>
      <c r="F5159" t="s">
        <v>23</v>
      </c>
      <c r="H5159">
        <v>89</v>
      </c>
      <c r="I5159">
        <v>1.5069999999999999</v>
      </c>
      <c r="J5159">
        <v>0.65</v>
      </c>
      <c r="K5159" t="s">
        <v>24</v>
      </c>
      <c r="L5159" t="s">
        <v>17952</v>
      </c>
      <c r="M5159" t="s">
        <v>17953</v>
      </c>
      <c r="N5159" t="s">
        <v>17954</v>
      </c>
      <c r="O5159" t="s">
        <v>28</v>
      </c>
      <c r="P5159">
        <v>8.6</v>
      </c>
      <c r="Q5159">
        <v>6.2</v>
      </c>
      <c r="R5159">
        <v>0.105</v>
      </c>
      <c r="S5159">
        <v>26</v>
      </c>
      <c r="T5159" t="s">
        <v>29</v>
      </c>
      <c r="U5159" t="s">
        <v>24</v>
      </c>
      <c r="V5159" t="s">
        <v>24</v>
      </c>
    </row>
    <row r="5160" spans="1:22" x14ac:dyDescent="0.35">
      <c r="A5160" t="s">
        <v>17955</v>
      </c>
      <c r="B5160">
        <v>1.5750999999999999</v>
      </c>
      <c r="C5160">
        <v>97.045900000000003</v>
      </c>
      <c r="D5160">
        <v>29.03</v>
      </c>
      <c r="E5160">
        <v>4.5</v>
      </c>
      <c r="F5160" t="s">
        <v>23</v>
      </c>
      <c r="H5160">
        <v>163</v>
      </c>
      <c r="I5160">
        <v>0.59399999999999997</v>
      </c>
      <c r="J5160">
        <v>0.6</v>
      </c>
      <c r="K5160" t="s">
        <v>24</v>
      </c>
      <c r="L5160" t="s">
        <v>17956</v>
      </c>
      <c r="M5160" t="s">
        <v>17957</v>
      </c>
      <c r="N5160" t="s">
        <v>17958</v>
      </c>
      <c r="O5160" t="s">
        <v>28</v>
      </c>
      <c r="P5160">
        <v>5.4</v>
      </c>
      <c r="Q5160">
        <v>6</v>
      </c>
      <c r="R5160">
        <v>0.09</v>
      </c>
      <c r="S5160">
        <v>36</v>
      </c>
      <c r="T5160" t="s">
        <v>29</v>
      </c>
      <c r="U5160" t="s">
        <v>24</v>
      </c>
      <c r="V5160" t="s">
        <v>24</v>
      </c>
    </row>
    <row r="5161" spans="1:22" x14ac:dyDescent="0.35">
      <c r="A5161" t="s">
        <v>17959</v>
      </c>
      <c r="B5161">
        <v>12.1157</v>
      </c>
      <c r="C5161">
        <v>92.936000000000007</v>
      </c>
      <c r="D5161">
        <v>32.590000000000003</v>
      </c>
      <c r="E5161">
        <v>4.4000000000000004</v>
      </c>
      <c r="F5161" t="s">
        <v>23</v>
      </c>
      <c r="H5161">
        <v>82</v>
      </c>
      <c r="I5161">
        <v>0.49399999999999999</v>
      </c>
      <c r="J5161">
        <v>0.69</v>
      </c>
      <c r="K5161" t="s">
        <v>24</v>
      </c>
      <c r="L5161" t="s">
        <v>17960</v>
      </c>
      <c r="M5161" t="s">
        <v>17961</v>
      </c>
      <c r="N5161" t="s">
        <v>17962</v>
      </c>
      <c r="O5161" t="s">
        <v>28</v>
      </c>
      <c r="P5161">
        <v>8.4</v>
      </c>
      <c r="Q5161">
        <v>5.0999999999999996</v>
      </c>
      <c r="R5161">
        <v>0.1</v>
      </c>
      <c r="S5161">
        <v>29</v>
      </c>
      <c r="T5161" t="s">
        <v>29</v>
      </c>
      <c r="U5161" t="s">
        <v>24</v>
      </c>
      <c r="V5161" t="s">
        <v>24</v>
      </c>
    </row>
    <row r="5162" spans="1:22" x14ac:dyDescent="0.35">
      <c r="A5162" t="s">
        <v>17963</v>
      </c>
      <c r="B5162">
        <v>27.147500000000001</v>
      </c>
      <c r="C5162">
        <v>103.28019999999999</v>
      </c>
      <c r="D5162">
        <v>10</v>
      </c>
      <c r="E5162">
        <v>4.4000000000000004</v>
      </c>
      <c r="F5162" t="s">
        <v>23</v>
      </c>
      <c r="H5162">
        <v>58</v>
      </c>
      <c r="I5162">
        <v>6.2839999999999998</v>
      </c>
      <c r="J5162">
        <v>0.95</v>
      </c>
      <c r="K5162" t="s">
        <v>24</v>
      </c>
      <c r="L5162" t="s">
        <v>17964</v>
      </c>
      <c r="M5162" t="s">
        <v>17965</v>
      </c>
      <c r="N5162" t="s">
        <v>17966</v>
      </c>
      <c r="O5162" t="s">
        <v>28</v>
      </c>
      <c r="P5162">
        <v>8.8000000000000007</v>
      </c>
      <c r="Q5162">
        <v>1.9</v>
      </c>
      <c r="R5162">
        <v>8.8999999999999996E-2</v>
      </c>
      <c r="S5162">
        <v>37</v>
      </c>
      <c r="T5162" t="s">
        <v>29</v>
      </c>
      <c r="U5162" t="s">
        <v>24</v>
      </c>
      <c r="V5162" t="s">
        <v>24</v>
      </c>
    </row>
    <row r="5163" spans="1:22" x14ac:dyDescent="0.35">
      <c r="A5163" t="s">
        <v>17967</v>
      </c>
      <c r="B5163">
        <v>37.308799999999998</v>
      </c>
      <c r="C5163">
        <v>71.456999999999994</v>
      </c>
      <c r="D5163">
        <v>132.13999999999999</v>
      </c>
      <c r="E5163">
        <v>4.4000000000000004</v>
      </c>
      <c r="F5163" t="s">
        <v>23</v>
      </c>
      <c r="H5163">
        <v>62</v>
      </c>
      <c r="I5163">
        <v>1.913</v>
      </c>
      <c r="J5163">
        <v>0.85</v>
      </c>
      <c r="K5163" t="s">
        <v>24</v>
      </c>
      <c r="L5163" t="s">
        <v>17968</v>
      </c>
      <c r="M5163" t="s">
        <v>17969</v>
      </c>
      <c r="N5163" t="s">
        <v>17970</v>
      </c>
      <c r="O5163" t="s">
        <v>28</v>
      </c>
      <c r="P5163">
        <v>6.9</v>
      </c>
      <c r="Q5163">
        <v>8.3000000000000007</v>
      </c>
      <c r="R5163">
        <v>0.16900000000000001</v>
      </c>
      <c r="S5163">
        <v>10</v>
      </c>
      <c r="T5163" t="s">
        <v>29</v>
      </c>
      <c r="U5163" t="s">
        <v>24</v>
      </c>
      <c r="V5163" t="s">
        <v>24</v>
      </c>
    </row>
    <row r="5164" spans="1:22" x14ac:dyDescent="0.35">
      <c r="A5164" t="s">
        <v>17971</v>
      </c>
      <c r="B5164">
        <v>27.052900000000001</v>
      </c>
      <c r="C5164">
        <v>89.191000000000003</v>
      </c>
      <c r="D5164">
        <v>10</v>
      </c>
      <c r="E5164">
        <v>3.9</v>
      </c>
      <c r="F5164" t="s">
        <v>23</v>
      </c>
      <c r="H5164">
        <v>162</v>
      </c>
      <c r="I5164">
        <v>2.8119999999999998</v>
      </c>
      <c r="J5164">
        <v>0.47</v>
      </c>
      <c r="K5164" t="s">
        <v>24</v>
      </c>
      <c r="L5164" t="s">
        <v>17972</v>
      </c>
      <c r="M5164" t="s">
        <v>17973</v>
      </c>
      <c r="N5164" t="s">
        <v>17974</v>
      </c>
      <c r="O5164" t="s">
        <v>28</v>
      </c>
      <c r="P5164">
        <v>9.4</v>
      </c>
      <c r="Q5164">
        <v>1.9</v>
      </c>
      <c r="R5164">
        <v>0.19400000000000001</v>
      </c>
      <c r="S5164">
        <v>7</v>
      </c>
      <c r="T5164" t="s">
        <v>29</v>
      </c>
      <c r="U5164" t="s">
        <v>24</v>
      </c>
      <c r="V5164" t="s">
        <v>24</v>
      </c>
    </row>
    <row r="5165" spans="1:22" x14ac:dyDescent="0.35">
      <c r="A5165" t="s">
        <v>17975</v>
      </c>
      <c r="B5165">
        <v>29.985299999999999</v>
      </c>
      <c r="C5165">
        <v>69.574299999999994</v>
      </c>
      <c r="D5165">
        <v>35</v>
      </c>
      <c r="E5165">
        <v>4.0999999999999996</v>
      </c>
      <c r="F5165" t="s">
        <v>23</v>
      </c>
      <c r="H5165">
        <v>152</v>
      </c>
      <c r="I5165">
        <v>4.5640000000000001</v>
      </c>
      <c r="J5165">
        <v>0.93</v>
      </c>
      <c r="K5165" t="s">
        <v>24</v>
      </c>
      <c r="L5165" t="s">
        <v>17976</v>
      </c>
      <c r="M5165" t="s">
        <v>17977</v>
      </c>
      <c r="N5165" t="s">
        <v>17978</v>
      </c>
      <c r="O5165" t="s">
        <v>28</v>
      </c>
      <c r="P5165">
        <v>11.1</v>
      </c>
      <c r="Q5165">
        <v>2</v>
      </c>
      <c r="R5165">
        <v>0.157</v>
      </c>
      <c r="S5165">
        <v>11</v>
      </c>
      <c r="T5165" t="s">
        <v>29</v>
      </c>
      <c r="U5165" t="s">
        <v>24</v>
      </c>
      <c r="V5165" t="s">
        <v>24</v>
      </c>
    </row>
    <row r="5166" spans="1:22" x14ac:dyDescent="0.35">
      <c r="A5166" t="s">
        <v>17979</v>
      </c>
      <c r="B5166">
        <v>30.062999999999999</v>
      </c>
      <c r="C5166">
        <v>69.550799999999995</v>
      </c>
      <c r="D5166">
        <v>41.46</v>
      </c>
      <c r="E5166">
        <v>4.0999999999999996</v>
      </c>
      <c r="F5166" t="s">
        <v>23</v>
      </c>
      <c r="H5166">
        <v>152</v>
      </c>
      <c r="I5166">
        <v>4.4850000000000003</v>
      </c>
      <c r="J5166">
        <v>0.69</v>
      </c>
      <c r="K5166" t="s">
        <v>24</v>
      </c>
      <c r="L5166" t="s">
        <v>17980</v>
      </c>
      <c r="M5166" t="s">
        <v>17977</v>
      </c>
      <c r="N5166" t="s">
        <v>17981</v>
      </c>
      <c r="O5166" t="s">
        <v>28</v>
      </c>
      <c r="P5166">
        <v>8.6</v>
      </c>
      <c r="Q5166">
        <v>13.5</v>
      </c>
      <c r="R5166">
        <v>0.16600000000000001</v>
      </c>
      <c r="S5166">
        <v>10</v>
      </c>
      <c r="T5166" t="s">
        <v>29</v>
      </c>
      <c r="U5166" t="s">
        <v>24</v>
      </c>
      <c r="V5166" t="s">
        <v>24</v>
      </c>
    </row>
    <row r="5167" spans="1:22" x14ac:dyDescent="0.35">
      <c r="A5167" t="s">
        <v>17982</v>
      </c>
      <c r="B5167">
        <v>1.7428999999999999</v>
      </c>
      <c r="C5167">
        <v>66.837199999999996</v>
      </c>
      <c r="D5167">
        <v>10</v>
      </c>
      <c r="E5167">
        <v>4.5999999999999996</v>
      </c>
      <c r="F5167" t="s">
        <v>23</v>
      </c>
      <c r="H5167">
        <v>125</v>
      </c>
      <c r="I5167">
        <v>6.28</v>
      </c>
      <c r="J5167">
        <v>0.91</v>
      </c>
      <c r="K5167" t="s">
        <v>24</v>
      </c>
      <c r="L5167" t="s">
        <v>17983</v>
      </c>
      <c r="M5167" t="s">
        <v>17984</v>
      </c>
      <c r="N5167" t="s">
        <v>478</v>
      </c>
      <c r="O5167" t="s">
        <v>28</v>
      </c>
      <c r="P5167">
        <v>9.1</v>
      </c>
      <c r="Q5167">
        <v>1.9</v>
      </c>
      <c r="R5167">
        <v>0.14599999999999999</v>
      </c>
      <c r="S5167">
        <v>14</v>
      </c>
      <c r="T5167" t="s">
        <v>29</v>
      </c>
      <c r="U5167" t="s">
        <v>24</v>
      </c>
      <c r="V5167" t="s">
        <v>24</v>
      </c>
    </row>
    <row r="5168" spans="1:22" x14ac:dyDescent="0.35">
      <c r="A5168" t="s">
        <v>17985</v>
      </c>
      <c r="B5168">
        <v>37.6158</v>
      </c>
      <c r="C5168">
        <v>68.643299999999996</v>
      </c>
      <c r="D5168">
        <v>10</v>
      </c>
      <c r="E5168">
        <v>4.0999999999999996</v>
      </c>
      <c r="F5168" t="s">
        <v>23</v>
      </c>
      <c r="H5168">
        <v>89</v>
      </c>
      <c r="I5168">
        <v>0.41599999999999998</v>
      </c>
      <c r="J5168">
        <v>1.06</v>
      </c>
      <c r="K5168" t="s">
        <v>24</v>
      </c>
      <c r="L5168" t="s">
        <v>17986</v>
      </c>
      <c r="M5168" t="s">
        <v>17987</v>
      </c>
      <c r="N5168" t="s">
        <v>17988</v>
      </c>
      <c r="O5168" t="s">
        <v>28</v>
      </c>
      <c r="P5168">
        <v>6.3</v>
      </c>
      <c r="Q5168">
        <v>1.9</v>
      </c>
      <c r="R5168">
        <v>0.26</v>
      </c>
      <c r="S5168">
        <v>4</v>
      </c>
      <c r="T5168" t="s">
        <v>29</v>
      </c>
      <c r="U5168" t="s">
        <v>24</v>
      </c>
      <c r="V5168" t="s">
        <v>24</v>
      </c>
    </row>
    <row r="5169" spans="1:22" x14ac:dyDescent="0.35">
      <c r="A5169" t="s">
        <v>17989</v>
      </c>
      <c r="B5169">
        <v>37.722700000000003</v>
      </c>
      <c r="C5169">
        <v>68.754400000000004</v>
      </c>
      <c r="D5169">
        <v>10</v>
      </c>
      <c r="E5169">
        <v>4.4000000000000004</v>
      </c>
      <c r="F5169" t="s">
        <v>1060</v>
      </c>
      <c r="H5169">
        <v>64</v>
      </c>
      <c r="I5169">
        <v>0.52600000000000002</v>
      </c>
      <c r="J5169">
        <v>0.77</v>
      </c>
      <c r="K5169" t="s">
        <v>24</v>
      </c>
      <c r="L5169" t="s">
        <v>17990</v>
      </c>
      <c r="M5169" t="s">
        <v>17991</v>
      </c>
      <c r="N5169" t="s">
        <v>17992</v>
      </c>
      <c r="O5169" t="s">
        <v>28</v>
      </c>
      <c r="P5169">
        <v>5.6</v>
      </c>
      <c r="Q5169">
        <v>1.9</v>
      </c>
      <c r="R5169">
        <v>6.3E-2</v>
      </c>
      <c r="S5169">
        <v>24</v>
      </c>
      <c r="T5169" t="s">
        <v>29</v>
      </c>
      <c r="U5169" t="s">
        <v>24</v>
      </c>
      <c r="V5169" t="s">
        <v>24</v>
      </c>
    </row>
    <row r="5170" spans="1:22" x14ac:dyDescent="0.35">
      <c r="A5170" t="s">
        <v>17993</v>
      </c>
      <c r="B5170">
        <v>37.545200000000001</v>
      </c>
      <c r="C5170">
        <v>68.737899999999996</v>
      </c>
      <c r="D5170">
        <v>10</v>
      </c>
      <c r="E5170">
        <v>4.8</v>
      </c>
      <c r="F5170" t="s">
        <v>1060</v>
      </c>
      <c r="H5170">
        <v>55</v>
      </c>
      <c r="I5170">
        <v>0.48899999999999999</v>
      </c>
      <c r="J5170">
        <v>0.6</v>
      </c>
      <c r="K5170" t="s">
        <v>24</v>
      </c>
      <c r="L5170" t="s">
        <v>17994</v>
      </c>
      <c r="M5170" t="s">
        <v>17991</v>
      </c>
      <c r="N5170" t="s">
        <v>17995</v>
      </c>
      <c r="O5170" t="s">
        <v>28</v>
      </c>
      <c r="P5170">
        <v>5.3</v>
      </c>
      <c r="Q5170">
        <v>1.9</v>
      </c>
      <c r="R5170">
        <v>0.08</v>
      </c>
      <c r="S5170">
        <v>15</v>
      </c>
      <c r="T5170" t="s">
        <v>29</v>
      </c>
      <c r="U5170" t="s">
        <v>24</v>
      </c>
      <c r="V5170" t="s">
        <v>24</v>
      </c>
    </row>
    <row r="5171" spans="1:22" x14ac:dyDescent="0.35">
      <c r="A5171" t="s">
        <v>17996</v>
      </c>
      <c r="B5171">
        <v>37.603200000000001</v>
      </c>
      <c r="C5171">
        <v>68.688199999999995</v>
      </c>
      <c r="D5171">
        <v>10</v>
      </c>
      <c r="E5171">
        <v>4.2</v>
      </c>
      <c r="F5171" t="s">
        <v>23</v>
      </c>
      <c r="H5171">
        <v>69</v>
      </c>
      <c r="I5171">
        <v>0.45100000000000001</v>
      </c>
      <c r="J5171">
        <v>1.05</v>
      </c>
      <c r="K5171" t="s">
        <v>24</v>
      </c>
      <c r="L5171" t="s">
        <v>17997</v>
      </c>
      <c r="M5171" t="s">
        <v>17991</v>
      </c>
      <c r="N5171" t="s">
        <v>17998</v>
      </c>
      <c r="O5171" t="s">
        <v>28</v>
      </c>
      <c r="P5171">
        <v>6.7</v>
      </c>
      <c r="Q5171">
        <v>2</v>
      </c>
      <c r="R5171">
        <v>0.23599999999999999</v>
      </c>
      <c r="S5171">
        <v>5</v>
      </c>
      <c r="T5171" t="s">
        <v>29</v>
      </c>
      <c r="U5171" t="s">
        <v>24</v>
      </c>
      <c r="V5171" t="s">
        <v>24</v>
      </c>
    </row>
    <row r="5172" spans="1:22" x14ac:dyDescent="0.35">
      <c r="A5172" t="s">
        <v>17999</v>
      </c>
      <c r="B5172">
        <v>37.5715</v>
      </c>
      <c r="C5172">
        <v>68.714100000000002</v>
      </c>
      <c r="D5172">
        <v>10</v>
      </c>
      <c r="E5172">
        <v>4.4000000000000004</v>
      </c>
      <c r="F5172" t="s">
        <v>23</v>
      </c>
      <c r="H5172">
        <v>54</v>
      </c>
      <c r="I5172">
        <v>0.47</v>
      </c>
      <c r="J5172">
        <v>1.01</v>
      </c>
      <c r="K5172" t="s">
        <v>24</v>
      </c>
      <c r="L5172" t="s">
        <v>18000</v>
      </c>
      <c r="M5172" t="s">
        <v>18001</v>
      </c>
      <c r="N5172" t="s">
        <v>18002</v>
      </c>
      <c r="O5172" t="s">
        <v>28</v>
      </c>
      <c r="P5172">
        <v>3.5</v>
      </c>
      <c r="Q5172">
        <v>1.8</v>
      </c>
      <c r="R5172">
        <v>6.9000000000000006E-2</v>
      </c>
      <c r="S5172">
        <v>62</v>
      </c>
      <c r="T5172" t="s">
        <v>29</v>
      </c>
      <c r="U5172" t="s">
        <v>24</v>
      </c>
      <c r="V5172" t="s">
        <v>24</v>
      </c>
    </row>
    <row r="5173" spans="1:22" x14ac:dyDescent="0.35">
      <c r="A5173" t="s">
        <v>18003</v>
      </c>
      <c r="B5173">
        <v>1.6547000000000001</v>
      </c>
      <c r="C5173">
        <v>66.874899999999997</v>
      </c>
      <c r="D5173">
        <v>10</v>
      </c>
      <c r="E5173">
        <v>4.4000000000000004</v>
      </c>
      <c r="F5173" t="s">
        <v>23</v>
      </c>
      <c r="H5173">
        <v>78</v>
      </c>
      <c r="I5173">
        <v>6.226</v>
      </c>
      <c r="J5173">
        <v>0.85</v>
      </c>
      <c r="K5173" t="s">
        <v>24</v>
      </c>
      <c r="L5173" t="s">
        <v>18004</v>
      </c>
      <c r="M5173" t="s">
        <v>17987</v>
      </c>
      <c r="N5173" t="s">
        <v>478</v>
      </c>
      <c r="O5173" t="s">
        <v>28</v>
      </c>
      <c r="P5173">
        <v>10.1</v>
      </c>
      <c r="Q5173">
        <v>1.9</v>
      </c>
      <c r="R5173">
        <v>0.13400000000000001</v>
      </c>
      <c r="S5173">
        <v>20</v>
      </c>
      <c r="T5173" t="s">
        <v>29</v>
      </c>
      <c r="U5173" t="s">
        <v>24</v>
      </c>
      <c r="V5173" t="s">
        <v>24</v>
      </c>
    </row>
    <row r="5174" spans="1:22" x14ac:dyDescent="0.35">
      <c r="A5174" t="s">
        <v>18005</v>
      </c>
      <c r="B5174">
        <v>37.599299999999999</v>
      </c>
      <c r="C5174">
        <v>68.856899999999996</v>
      </c>
      <c r="D5174">
        <v>10</v>
      </c>
      <c r="E5174">
        <v>4.5</v>
      </c>
      <c r="F5174" t="s">
        <v>23</v>
      </c>
      <c r="H5174">
        <v>83</v>
      </c>
      <c r="I5174">
        <v>0.58399999999999996</v>
      </c>
      <c r="J5174">
        <v>1.34</v>
      </c>
      <c r="K5174" t="s">
        <v>24</v>
      </c>
      <c r="L5174" t="s">
        <v>18006</v>
      </c>
      <c r="M5174" t="s">
        <v>18007</v>
      </c>
      <c r="N5174" t="s">
        <v>18008</v>
      </c>
      <c r="O5174" t="s">
        <v>28</v>
      </c>
      <c r="P5174">
        <v>5.0999999999999996</v>
      </c>
      <c r="Q5174">
        <v>1.9</v>
      </c>
      <c r="R5174">
        <v>0.104</v>
      </c>
      <c r="S5174">
        <v>27</v>
      </c>
      <c r="T5174" t="s">
        <v>29</v>
      </c>
      <c r="U5174" t="s">
        <v>24</v>
      </c>
      <c r="V5174" t="s">
        <v>24</v>
      </c>
    </row>
    <row r="5175" spans="1:22" x14ac:dyDescent="0.35">
      <c r="A5175" t="s">
        <v>18009</v>
      </c>
      <c r="B5175">
        <v>24.032399999999999</v>
      </c>
      <c r="C5175">
        <v>95.830500000000001</v>
      </c>
      <c r="D5175">
        <v>10</v>
      </c>
      <c r="E5175">
        <v>4.5999999999999996</v>
      </c>
      <c r="F5175" t="s">
        <v>23</v>
      </c>
      <c r="H5175">
        <v>68</v>
      </c>
      <c r="I5175">
        <v>1.411</v>
      </c>
      <c r="J5175">
        <v>0.56000000000000005</v>
      </c>
      <c r="K5175" t="s">
        <v>24</v>
      </c>
      <c r="L5175" t="s">
        <v>18010</v>
      </c>
      <c r="M5175" t="s">
        <v>18011</v>
      </c>
      <c r="N5175" t="s">
        <v>18012</v>
      </c>
      <c r="O5175" t="s">
        <v>28</v>
      </c>
      <c r="P5175">
        <v>5.8</v>
      </c>
      <c r="Q5175">
        <v>1.9</v>
      </c>
      <c r="R5175">
        <v>9.8000000000000004E-2</v>
      </c>
      <c r="S5175">
        <v>32</v>
      </c>
      <c r="T5175" t="s">
        <v>29</v>
      </c>
      <c r="U5175" t="s">
        <v>24</v>
      </c>
      <c r="V5175" t="s">
        <v>24</v>
      </c>
    </row>
    <row r="5176" spans="1:22" x14ac:dyDescent="0.35">
      <c r="A5176" t="s">
        <v>18013</v>
      </c>
      <c r="B5176">
        <v>37.505000000000003</v>
      </c>
      <c r="C5176">
        <v>68.579599999999999</v>
      </c>
      <c r="D5176">
        <v>10</v>
      </c>
      <c r="E5176">
        <v>4.5999999999999996</v>
      </c>
      <c r="F5176" t="s">
        <v>23</v>
      </c>
      <c r="H5176">
        <v>124</v>
      </c>
      <c r="I5176">
        <v>0.36699999999999999</v>
      </c>
      <c r="J5176">
        <v>1.27</v>
      </c>
      <c r="K5176" t="s">
        <v>24</v>
      </c>
      <c r="L5176" t="s">
        <v>18014</v>
      </c>
      <c r="M5176" t="s">
        <v>18011</v>
      </c>
      <c r="N5176" t="s">
        <v>18015</v>
      </c>
      <c r="O5176" t="s">
        <v>28</v>
      </c>
      <c r="P5176">
        <v>6.2</v>
      </c>
      <c r="Q5176">
        <v>1.9</v>
      </c>
      <c r="R5176">
        <v>5.2999999999999999E-2</v>
      </c>
      <c r="S5176">
        <v>104</v>
      </c>
      <c r="T5176" t="s">
        <v>29</v>
      </c>
      <c r="U5176" t="s">
        <v>24</v>
      </c>
      <c r="V5176" t="s">
        <v>24</v>
      </c>
    </row>
    <row r="5177" spans="1:22" x14ac:dyDescent="0.35">
      <c r="A5177" t="s">
        <v>18016</v>
      </c>
      <c r="B5177">
        <v>37.529000000000003</v>
      </c>
      <c r="C5177">
        <v>68.762799999999999</v>
      </c>
      <c r="D5177">
        <v>10</v>
      </c>
      <c r="E5177">
        <v>4.4000000000000004</v>
      </c>
      <c r="F5177" t="s">
        <v>23</v>
      </c>
      <c r="H5177">
        <v>98</v>
      </c>
      <c r="I5177">
        <v>0.50900000000000001</v>
      </c>
      <c r="J5177">
        <v>0.98</v>
      </c>
      <c r="K5177" t="s">
        <v>24</v>
      </c>
      <c r="L5177" t="s">
        <v>18017</v>
      </c>
      <c r="M5177" t="s">
        <v>17987</v>
      </c>
      <c r="N5177" t="s">
        <v>18018</v>
      </c>
      <c r="O5177" t="s">
        <v>28</v>
      </c>
      <c r="P5177">
        <v>7.1</v>
      </c>
      <c r="Q5177">
        <v>1.9</v>
      </c>
      <c r="R5177">
        <v>0.112</v>
      </c>
      <c r="S5177">
        <v>23</v>
      </c>
      <c r="T5177" t="s">
        <v>29</v>
      </c>
      <c r="U5177" t="s">
        <v>24</v>
      </c>
      <c r="V5177" t="s">
        <v>24</v>
      </c>
    </row>
    <row r="5178" spans="1:22" x14ac:dyDescent="0.35">
      <c r="A5178" t="s">
        <v>18019</v>
      </c>
      <c r="B5178">
        <v>36.4895</v>
      </c>
      <c r="C5178">
        <v>70.974599999999995</v>
      </c>
      <c r="D5178">
        <v>147.33000000000001</v>
      </c>
      <c r="E5178">
        <v>4</v>
      </c>
      <c r="F5178" t="s">
        <v>23</v>
      </c>
      <c r="H5178">
        <v>94</v>
      </c>
      <c r="I5178">
        <v>2.17</v>
      </c>
      <c r="J5178">
        <v>0.72</v>
      </c>
      <c r="K5178" t="s">
        <v>24</v>
      </c>
      <c r="L5178" t="s">
        <v>18020</v>
      </c>
      <c r="M5178" t="s">
        <v>18021</v>
      </c>
      <c r="N5178" t="s">
        <v>16919</v>
      </c>
      <c r="O5178" t="s">
        <v>28</v>
      </c>
      <c r="P5178">
        <v>7.9</v>
      </c>
      <c r="Q5178">
        <v>11.8</v>
      </c>
      <c r="R5178">
        <v>0.19600000000000001</v>
      </c>
      <c r="S5178">
        <v>7</v>
      </c>
      <c r="T5178" t="s">
        <v>29</v>
      </c>
      <c r="U5178" t="s">
        <v>24</v>
      </c>
      <c r="V5178" t="s">
        <v>24</v>
      </c>
    </row>
    <row r="5179" spans="1:22" x14ac:dyDescent="0.35">
      <c r="A5179" t="s">
        <v>18022</v>
      </c>
      <c r="B5179">
        <v>17.0062</v>
      </c>
      <c r="C5179">
        <v>96.274600000000007</v>
      </c>
      <c r="D5179">
        <v>10</v>
      </c>
      <c r="E5179">
        <v>3.1</v>
      </c>
      <c r="F5179" t="s">
        <v>1077</v>
      </c>
      <c r="H5179">
        <v>275</v>
      </c>
      <c r="I5179">
        <v>2.919</v>
      </c>
      <c r="J5179">
        <v>0.62</v>
      </c>
      <c r="K5179" t="s">
        <v>24</v>
      </c>
      <c r="L5179" t="s">
        <v>18023</v>
      </c>
      <c r="M5179" t="s">
        <v>18024</v>
      </c>
      <c r="N5179" t="s">
        <v>18025</v>
      </c>
      <c r="O5179" t="s">
        <v>28</v>
      </c>
      <c r="P5179">
        <v>7</v>
      </c>
      <c r="Q5179">
        <v>2</v>
      </c>
      <c r="R5179">
        <v>0.14799999999999999</v>
      </c>
      <c r="S5179">
        <v>6</v>
      </c>
      <c r="T5179" t="s">
        <v>29</v>
      </c>
      <c r="U5179" t="s">
        <v>24</v>
      </c>
      <c r="V5179" t="s">
        <v>24</v>
      </c>
    </row>
    <row r="5180" spans="1:22" x14ac:dyDescent="0.35">
      <c r="A5180" t="s">
        <v>18026</v>
      </c>
      <c r="B5180">
        <v>39.360700000000001</v>
      </c>
      <c r="C5180">
        <v>71.536299999999997</v>
      </c>
      <c r="D5180">
        <v>10</v>
      </c>
      <c r="E5180">
        <v>4.7</v>
      </c>
      <c r="F5180" t="s">
        <v>23</v>
      </c>
      <c r="H5180">
        <v>51</v>
      </c>
      <c r="I5180">
        <v>0.24099999999999999</v>
      </c>
      <c r="J5180">
        <v>1.0900000000000001</v>
      </c>
      <c r="K5180" t="s">
        <v>24</v>
      </c>
      <c r="L5180" t="s">
        <v>18027</v>
      </c>
      <c r="M5180" t="s">
        <v>18028</v>
      </c>
      <c r="N5180" t="s">
        <v>18029</v>
      </c>
      <c r="O5180" t="s">
        <v>28</v>
      </c>
      <c r="P5180">
        <v>6</v>
      </c>
      <c r="Q5180">
        <v>1.8</v>
      </c>
      <c r="R5180">
        <v>0.05</v>
      </c>
      <c r="S5180">
        <v>122</v>
      </c>
      <c r="T5180" t="s">
        <v>29</v>
      </c>
      <c r="U5180" t="s">
        <v>24</v>
      </c>
      <c r="V5180" t="s">
        <v>24</v>
      </c>
    </row>
    <row r="5181" spans="1:22" x14ac:dyDescent="0.35">
      <c r="A5181" t="s">
        <v>18030</v>
      </c>
      <c r="B5181">
        <v>2.7433000000000001</v>
      </c>
      <c r="C5181">
        <v>95.8035</v>
      </c>
      <c r="D5181">
        <v>28.29</v>
      </c>
      <c r="E5181">
        <v>4.3</v>
      </c>
      <c r="F5181" t="s">
        <v>23</v>
      </c>
      <c r="H5181">
        <v>156</v>
      </c>
      <c r="I5181">
        <v>2.2759999999999998</v>
      </c>
      <c r="J5181">
        <v>0.56999999999999995</v>
      </c>
      <c r="K5181" t="s">
        <v>24</v>
      </c>
      <c r="L5181" t="s">
        <v>18031</v>
      </c>
      <c r="M5181" t="s">
        <v>18032</v>
      </c>
      <c r="N5181" t="s">
        <v>13884</v>
      </c>
      <c r="O5181" t="s">
        <v>28</v>
      </c>
      <c r="P5181">
        <v>7.6</v>
      </c>
      <c r="Q5181">
        <v>4.2</v>
      </c>
      <c r="R5181">
        <v>0.105</v>
      </c>
      <c r="S5181">
        <v>26</v>
      </c>
      <c r="T5181" t="s">
        <v>29</v>
      </c>
      <c r="U5181" t="s">
        <v>24</v>
      </c>
      <c r="V5181" t="s">
        <v>24</v>
      </c>
    </row>
    <row r="5182" spans="1:22" x14ac:dyDescent="0.35">
      <c r="A5182" t="s">
        <v>18033</v>
      </c>
      <c r="B5182">
        <v>36.364600000000003</v>
      </c>
      <c r="C5182">
        <v>70.543999999999997</v>
      </c>
      <c r="D5182">
        <v>168.81</v>
      </c>
      <c r="E5182">
        <v>4.5999999999999996</v>
      </c>
      <c r="F5182" t="s">
        <v>23</v>
      </c>
      <c r="H5182">
        <v>112</v>
      </c>
      <c r="I5182">
        <v>2.1930000000000001</v>
      </c>
      <c r="J5182">
        <v>0.6</v>
      </c>
      <c r="K5182" t="s">
        <v>24</v>
      </c>
      <c r="L5182" t="s">
        <v>18034</v>
      </c>
      <c r="M5182" t="s">
        <v>18035</v>
      </c>
      <c r="N5182" t="s">
        <v>18036</v>
      </c>
      <c r="O5182" t="s">
        <v>28</v>
      </c>
      <c r="P5182">
        <v>6.1</v>
      </c>
      <c r="Q5182">
        <v>16.600000000000001</v>
      </c>
      <c r="R5182">
        <v>0.315</v>
      </c>
      <c r="S5182">
        <v>3</v>
      </c>
      <c r="T5182" t="s">
        <v>29</v>
      </c>
      <c r="U5182" t="s">
        <v>24</v>
      </c>
      <c r="V5182" t="s">
        <v>24</v>
      </c>
    </row>
    <row r="5183" spans="1:22" x14ac:dyDescent="0.35">
      <c r="A5183" t="s">
        <v>18037</v>
      </c>
      <c r="B5183">
        <v>35.731099999999998</v>
      </c>
      <c r="C5183">
        <v>74.526600000000002</v>
      </c>
      <c r="D5183">
        <v>35</v>
      </c>
      <c r="E5183">
        <v>4.3</v>
      </c>
      <c r="F5183" t="s">
        <v>23</v>
      </c>
      <c r="H5183">
        <v>104</v>
      </c>
      <c r="I5183">
        <v>2.3199999999999998</v>
      </c>
      <c r="J5183">
        <v>0.85</v>
      </c>
      <c r="K5183" t="s">
        <v>24</v>
      </c>
      <c r="L5183" t="s">
        <v>18038</v>
      </c>
      <c r="M5183" t="s">
        <v>18039</v>
      </c>
      <c r="N5183" t="s">
        <v>18040</v>
      </c>
      <c r="O5183" t="s">
        <v>28</v>
      </c>
      <c r="P5183">
        <v>8.8000000000000007</v>
      </c>
      <c r="Q5183">
        <v>2</v>
      </c>
      <c r="R5183">
        <v>0.16800000000000001</v>
      </c>
      <c r="S5183">
        <v>10</v>
      </c>
      <c r="T5183" t="s">
        <v>29</v>
      </c>
      <c r="U5183" t="s">
        <v>24</v>
      </c>
      <c r="V5183" t="s">
        <v>24</v>
      </c>
    </row>
    <row r="5184" spans="1:22" x14ac:dyDescent="0.35">
      <c r="A5184" t="s">
        <v>18041</v>
      </c>
      <c r="B5184">
        <v>9.3687000000000005</v>
      </c>
      <c r="C5184">
        <v>92.966800000000006</v>
      </c>
      <c r="D5184">
        <v>48.51</v>
      </c>
      <c r="E5184">
        <v>4.8</v>
      </c>
      <c r="F5184" t="s">
        <v>23</v>
      </c>
      <c r="H5184">
        <v>65</v>
      </c>
      <c r="I5184">
        <v>2.2829999999999999</v>
      </c>
      <c r="J5184">
        <v>0.88</v>
      </c>
      <c r="K5184" t="s">
        <v>24</v>
      </c>
      <c r="L5184" t="s">
        <v>18042</v>
      </c>
      <c r="M5184" t="s">
        <v>18043</v>
      </c>
      <c r="N5184" t="s">
        <v>18044</v>
      </c>
      <c r="O5184" t="s">
        <v>28</v>
      </c>
      <c r="P5184">
        <v>8.1</v>
      </c>
      <c r="Q5184">
        <v>7.9</v>
      </c>
      <c r="R5184">
        <v>9.1999999999999998E-2</v>
      </c>
      <c r="S5184">
        <v>36</v>
      </c>
      <c r="T5184" t="s">
        <v>29</v>
      </c>
      <c r="U5184" t="s">
        <v>24</v>
      </c>
      <c r="V5184" t="s">
        <v>24</v>
      </c>
    </row>
    <row r="5185" spans="1:22" x14ac:dyDescent="0.35">
      <c r="A5185" t="s">
        <v>18045</v>
      </c>
      <c r="B5185">
        <v>36.513800000000003</v>
      </c>
      <c r="C5185">
        <v>70.701599999999999</v>
      </c>
      <c r="D5185">
        <v>193.16</v>
      </c>
      <c r="E5185">
        <v>4.0999999999999996</v>
      </c>
      <c r="F5185" t="s">
        <v>23</v>
      </c>
      <c r="H5185">
        <v>78</v>
      </c>
      <c r="I5185">
        <v>2.3879999999999999</v>
      </c>
      <c r="J5185">
        <v>0.72</v>
      </c>
      <c r="K5185" t="s">
        <v>24</v>
      </c>
      <c r="L5185" t="s">
        <v>18046</v>
      </c>
      <c r="M5185" t="s">
        <v>18047</v>
      </c>
      <c r="N5185" t="s">
        <v>2071</v>
      </c>
      <c r="O5185" t="s">
        <v>28</v>
      </c>
      <c r="P5185">
        <v>8</v>
      </c>
      <c r="Q5185">
        <v>6.8</v>
      </c>
      <c r="R5185">
        <v>8.1000000000000003E-2</v>
      </c>
      <c r="S5185">
        <v>42</v>
      </c>
      <c r="T5185" t="s">
        <v>29</v>
      </c>
      <c r="U5185" t="s">
        <v>24</v>
      </c>
      <c r="V5185" t="s">
        <v>24</v>
      </c>
    </row>
    <row r="5186" spans="1:22" x14ac:dyDescent="0.35">
      <c r="A5186" t="s">
        <v>18048</v>
      </c>
      <c r="B5186">
        <v>38.3249</v>
      </c>
      <c r="C5186">
        <v>70.327699999999993</v>
      </c>
      <c r="D5186">
        <v>10</v>
      </c>
      <c r="E5186">
        <v>4.5</v>
      </c>
      <c r="F5186" t="s">
        <v>23</v>
      </c>
      <c r="H5186">
        <v>63</v>
      </c>
      <c r="I5186">
        <v>1.633</v>
      </c>
      <c r="J5186">
        <v>0.9</v>
      </c>
      <c r="K5186" t="s">
        <v>24</v>
      </c>
      <c r="L5186" t="s">
        <v>18049</v>
      </c>
      <c r="M5186" t="s">
        <v>18050</v>
      </c>
      <c r="N5186" t="s">
        <v>18051</v>
      </c>
      <c r="O5186" t="s">
        <v>28</v>
      </c>
      <c r="P5186">
        <v>6.9</v>
      </c>
      <c r="Q5186">
        <v>1.9</v>
      </c>
      <c r="R5186">
        <v>7.3999999999999996E-2</v>
      </c>
      <c r="S5186">
        <v>53</v>
      </c>
      <c r="T5186" t="s">
        <v>29</v>
      </c>
      <c r="U5186" t="s">
        <v>24</v>
      </c>
      <c r="V5186" t="s">
        <v>24</v>
      </c>
    </row>
    <row r="5187" spans="1:22" x14ac:dyDescent="0.35">
      <c r="A5187" t="s">
        <v>18052</v>
      </c>
      <c r="B5187">
        <v>17.3704</v>
      </c>
      <c r="C5187">
        <v>95.169399999999996</v>
      </c>
      <c r="D5187">
        <v>64.38</v>
      </c>
      <c r="E5187">
        <v>4.2</v>
      </c>
      <c r="F5187" t="s">
        <v>23</v>
      </c>
      <c r="H5187">
        <v>106</v>
      </c>
      <c r="I5187">
        <v>3.7509999999999999</v>
      </c>
      <c r="J5187">
        <v>0.4</v>
      </c>
      <c r="K5187" t="s">
        <v>24</v>
      </c>
      <c r="L5187" t="s">
        <v>18053</v>
      </c>
      <c r="M5187" t="s">
        <v>18050</v>
      </c>
      <c r="N5187" t="s">
        <v>18054</v>
      </c>
      <c r="O5187" t="s">
        <v>28</v>
      </c>
      <c r="P5187">
        <v>5.0999999999999996</v>
      </c>
      <c r="Q5187">
        <v>9.6999999999999993</v>
      </c>
      <c r="R5187">
        <v>0.159</v>
      </c>
      <c r="S5187">
        <v>11</v>
      </c>
      <c r="T5187" t="s">
        <v>29</v>
      </c>
      <c r="U5187" t="s">
        <v>24</v>
      </c>
      <c r="V5187" t="s">
        <v>24</v>
      </c>
    </row>
    <row r="5188" spans="1:22" x14ac:dyDescent="0.35">
      <c r="A5188" t="s">
        <v>18055</v>
      </c>
      <c r="B5188">
        <v>31.605399999999999</v>
      </c>
      <c r="C5188">
        <v>93.5107</v>
      </c>
      <c r="D5188">
        <v>30.21</v>
      </c>
      <c r="E5188">
        <v>4.3</v>
      </c>
      <c r="F5188" t="s">
        <v>23</v>
      </c>
      <c r="H5188">
        <v>44</v>
      </c>
      <c r="I5188">
        <v>2.7949999999999999</v>
      </c>
      <c r="J5188">
        <v>0.69</v>
      </c>
      <c r="K5188" t="s">
        <v>24</v>
      </c>
      <c r="L5188" t="s">
        <v>18056</v>
      </c>
      <c r="M5188" t="s">
        <v>18057</v>
      </c>
      <c r="N5188" t="s">
        <v>18058</v>
      </c>
      <c r="O5188" t="s">
        <v>28</v>
      </c>
      <c r="P5188">
        <v>7.9</v>
      </c>
      <c r="Q5188">
        <v>4.5999999999999996</v>
      </c>
      <c r="R5188">
        <v>7.1999999999999995E-2</v>
      </c>
      <c r="S5188">
        <v>67</v>
      </c>
      <c r="T5188" t="s">
        <v>29</v>
      </c>
      <c r="U5188" t="s">
        <v>24</v>
      </c>
      <c r="V5188" t="s">
        <v>24</v>
      </c>
    </row>
    <row r="5189" spans="1:22" x14ac:dyDescent="0.35">
      <c r="A5189" t="s">
        <v>18059</v>
      </c>
      <c r="B5189">
        <v>36.35</v>
      </c>
      <c r="C5189">
        <v>71.257999999999996</v>
      </c>
      <c r="D5189">
        <v>122.86</v>
      </c>
      <c r="E5189">
        <v>4.0999999999999996</v>
      </c>
      <c r="F5189" t="s">
        <v>23</v>
      </c>
      <c r="H5189">
        <v>59</v>
      </c>
      <c r="I5189">
        <v>2.42</v>
      </c>
      <c r="J5189">
        <v>0.75</v>
      </c>
      <c r="K5189" t="s">
        <v>24</v>
      </c>
      <c r="L5189" t="s">
        <v>18060</v>
      </c>
      <c r="M5189" t="s">
        <v>18061</v>
      </c>
      <c r="N5189" t="s">
        <v>18062</v>
      </c>
      <c r="O5189" t="s">
        <v>28</v>
      </c>
      <c r="P5189">
        <v>4.5</v>
      </c>
      <c r="Q5189">
        <v>7.2</v>
      </c>
      <c r="R5189">
        <v>8.5000000000000006E-2</v>
      </c>
      <c r="S5189">
        <v>44</v>
      </c>
      <c r="T5189" t="s">
        <v>29</v>
      </c>
      <c r="U5189" t="s">
        <v>24</v>
      </c>
      <c r="V5189" t="s">
        <v>24</v>
      </c>
    </row>
    <row r="5190" spans="1:22" x14ac:dyDescent="0.35">
      <c r="A5190" t="s">
        <v>18063</v>
      </c>
      <c r="B5190">
        <v>36.9163</v>
      </c>
      <c r="C5190">
        <v>71.156000000000006</v>
      </c>
      <c r="D5190">
        <v>98.8</v>
      </c>
      <c r="E5190">
        <v>4.2</v>
      </c>
      <c r="F5190" t="s">
        <v>23</v>
      </c>
      <c r="H5190">
        <v>65</v>
      </c>
      <c r="I5190">
        <v>1.9510000000000001</v>
      </c>
      <c r="J5190">
        <v>0.83</v>
      </c>
      <c r="K5190" t="s">
        <v>24</v>
      </c>
      <c r="L5190" t="s">
        <v>18064</v>
      </c>
      <c r="M5190" t="s">
        <v>18065</v>
      </c>
      <c r="N5190" t="s">
        <v>18066</v>
      </c>
      <c r="O5190" t="s">
        <v>28</v>
      </c>
      <c r="P5190">
        <v>4.5999999999999996</v>
      </c>
      <c r="Q5190">
        <v>8.1</v>
      </c>
      <c r="R5190">
        <v>0.13600000000000001</v>
      </c>
      <c r="S5190">
        <v>15</v>
      </c>
      <c r="T5190" t="s">
        <v>29</v>
      </c>
      <c r="U5190" t="s">
        <v>24</v>
      </c>
      <c r="V5190" t="s">
        <v>24</v>
      </c>
    </row>
    <row r="5191" spans="1:22" x14ac:dyDescent="0.35">
      <c r="A5191" t="s">
        <v>18067</v>
      </c>
      <c r="B5191">
        <v>28.1205</v>
      </c>
      <c r="C5191">
        <v>93.918899999999994</v>
      </c>
      <c r="D5191">
        <v>10</v>
      </c>
      <c r="E5191">
        <v>4.0999999999999996</v>
      </c>
      <c r="F5191" t="s">
        <v>23</v>
      </c>
      <c r="H5191">
        <v>110</v>
      </c>
      <c r="I5191">
        <v>2.911</v>
      </c>
      <c r="J5191">
        <v>0.56000000000000005</v>
      </c>
      <c r="K5191" t="s">
        <v>24</v>
      </c>
      <c r="L5191" t="s">
        <v>18068</v>
      </c>
      <c r="M5191" t="s">
        <v>18069</v>
      </c>
      <c r="N5191" t="s">
        <v>18070</v>
      </c>
      <c r="O5191" t="s">
        <v>28</v>
      </c>
      <c r="P5191">
        <v>9.1</v>
      </c>
      <c r="Q5191">
        <v>1.9</v>
      </c>
      <c r="R5191">
        <v>0.13100000000000001</v>
      </c>
      <c r="S5191">
        <v>16</v>
      </c>
      <c r="T5191" t="s">
        <v>29</v>
      </c>
      <c r="U5191" t="s">
        <v>24</v>
      </c>
      <c r="V5191" t="s">
        <v>24</v>
      </c>
    </row>
    <row r="5192" spans="1:22" x14ac:dyDescent="0.35">
      <c r="A5192" t="s">
        <v>18071</v>
      </c>
      <c r="B5192">
        <v>36.349400000000003</v>
      </c>
      <c r="C5192">
        <v>70.660799999999995</v>
      </c>
      <c r="D5192">
        <v>159.32</v>
      </c>
      <c r="E5192">
        <v>4.7</v>
      </c>
      <c r="F5192" t="s">
        <v>23</v>
      </c>
      <c r="H5192">
        <v>76</v>
      </c>
      <c r="I5192">
        <v>2.149</v>
      </c>
      <c r="J5192">
        <v>0.8</v>
      </c>
      <c r="K5192" t="s">
        <v>24</v>
      </c>
      <c r="L5192" t="s">
        <v>18072</v>
      </c>
      <c r="M5192" t="s">
        <v>18073</v>
      </c>
      <c r="N5192" t="s">
        <v>18074</v>
      </c>
      <c r="O5192" t="s">
        <v>28</v>
      </c>
      <c r="P5192">
        <v>6.8</v>
      </c>
      <c r="Q5192">
        <v>10.199999999999999</v>
      </c>
      <c r="R5192">
        <v>0.22500000000000001</v>
      </c>
      <c r="S5192">
        <v>6</v>
      </c>
      <c r="T5192" t="s">
        <v>29</v>
      </c>
      <c r="U5192" t="s">
        <v>24</v>
      </c>
      <c r="V5192" t="s">
        <v>24</v>
      </c>
    </row>
    <row r="5193" spans="1:22" x14ac:dyDescent="0.35">
      <c r="A5193" t="s">
        <v>18075</v>
      </c>
      <c r="B5193">
        <v>22.735600000000002</v>
      </c>
      <c r="C5193">
        <v>94.072199999999995</v>
      </c>
      <c r="D5193">
        <v>10</v>
      </c>
      <c r="E5193">
        <v>4.5</v>
      </c>
      <c r="F5193" t="s">
        <v>23</v>
      </c>
      <c r="H5193">
        <v>98</v>
      </c>
      <c r="I5193">
        <v>0.44600000000000001</v>
      </c>
      <c r="J5193">
        <v>0.96</v>
      </c>
      <c r="K5193" t="s">
        <v>24</v>
      </c>
      <c r="L5193" t="s">
        <v>18076</v>
      </c>
      <c r="M5193" t="s">
        <v>18077</v>
      </c>
      <c r="N5193" t="s">
        <v>18078</v>
      </c>
      <c r="O5193" t="s">
        <v>28</v>
      </c>
      <c r="P5193">
        <v>4.9000000000000004</v>
      </c>
      <c r="Q5193">
        <v>1.9</v>
      </c>
      <c r="R5193">
        <v>0.13600000000000001</v>
      </c>
      <c r="S5193">
        <v>16</v>
      </c>
      <c r="T5193" t="s">
        <v>29</v>
      </c>
      <c r="U5193" t="s">
        <v>24</v>
      </c>
      <c r="V5193" t="s">
        <v>24</v>
      </c>
    </row>
    <row r="5194" spans="1:22" x14ac:dyDescent="0.35">
      <c r="A5194" t="s">
        <v>18079</v>
      </c>
      <c r="B5194">
        <v>22.8004</v>
      </c>
      <c r="C5194">
        <v>94.029200000000003</v>
      </c>
      <c r="D5194">
        <v>10</v>
      </c>
      <c r="E5194">
        <v>5.9</v>
      </c>
      <c r="F5194" t="s">
        <v>106</v>
      </c>
      <c r="H5194">
        <v>25</v>
      </c>
      <c r="I5194">
        <v>0.42599999999999999</v>
      </c>
      <c r="J5194">
        <v>0.93</v>
      </c>
      <c r="K5194" t="s">
        <v>24</v>
      </c>
      <c r="L5194" t="s">
        <v>18080</v>
      </c>
      <c r="M5194" t="s">
        <v>18081</v>
      </c>
      <c r="N5194" t="s">
        <v>18082</v>
      </c>
      <c r="O5194" t="s">
        <v>28</v>
      </c>
      <c r="P5194">
        <v>6.3</v>
      </c>
      <c r="Q5194">
        <v>1.7</v>
      </c>
      <c r="R5194">
        <v>5.5E-2</v>
      </c>
      <c r="S5194">
        <v>32</v>
      </c>
      <c r="T5194" t="s">
        <v>29</v>
      </c>
      <c r="U5194" t="s">
        <v>24</v>
      </c>
      <c r="V5194" t="s">
        <v>24</v>
      </c>
    </row>
    <row r="5195" spans="1:22" x14ac:dyDescent="0.35">
      <c r="A5195" t="s">
        <v>18083</v>
      </c>
      <c r="B5195">
        <v>38.463900000000002</v>
      </c>
      <c r="C5195">
        <v>69.481700000000004</v>
      </c>
      <c r="D5195">
        <v>10</v>
      </c>
      <c r="E5195">
        <v>4.0999999999999996</v>
      </c>
      <c r="F5195" t="s">
        <v>23</v>
      </c>
      <c r="H5195">
        <v>92</v>
      </c>
      <c r="I5195">
        <v>1.899</v>
      </c>
      <c r="J5195">
        <v>0.52</v>
      </c>
      <c r="K5195" t="s">
        <v>24</v>
      </c>
      <c r="L5195" t="s">
        <v>18084</v>
      </c>
      <c r="M5195" t="s">
        <v>18085</v>
      </c>
      <c r="N5195" t="s">
        <v>18086</v>
      </c>
      <c r="O5195" t="s">
        <v>28</v>
      </c>
      <c r="P5195">
        <v>7.7</v>
      </c>
      <c r="Q5195">
        <v>1.9</v>
      </c>
      <c r="R5195">
        <v>0.157</v>
      </c>
      <c r="S5195">
        <v>11</v>
      </c>
      <c r="T5195" t="s">
        <v>29</v>
      </c>
      <c r="U5195" t="s">
        <v>24</v>
      </c>
      <c r="V5195" t="s">
        <v>24</v>
      </c>
    </row>
    <row r="5196" spans="1:22" x14ac:dyDescent="0.35">
      <c r="A5196" t="s">
        <v>18087</v>
      </c>
      <c r="B5196">
        <v>36.552999999999997</v>
      </c>
      <c r="C5196">
        <v>71.525899999999993</v>
      </c>
      <c r="D5196">
        <v>97.3</v>
      </c>
      <c r="E5196">
        <v>4.2</v>
      </c>
      <c r="F5196" t="s">
        <v>23</v>
      </c>
      <c r="H5196">
        <v>67</v>
      </c>
      <c r="I5196">
        <v>2.851</v>
      </c>
      <c r="J5196">
        <v>0.85</v>
      </c>
      <c r="K5196" t="s">
        <v>24</v>
      </c>
      <c r="L5196" t="s">
        <v>18088</v>
      </c>
      <c r="M5196" t="s">
        <v>18085</v>
      </c>
      <c r="N5196" t="s">
        <v>15492</v>
      </c>
      <c r="O5196" t="s">
        <v>28</v>
      </c>
      <c r="P5196">
        <v>6.7</v>
      </c>
      <c r="Q5196">
        <v>8.1999999999999993</v>
      </c>
      <c r="R5196">
        <v>9.0999999999999998E-2</v>
      </c>
      <c r="S5196">
        <v>34</v>
      </c>
      <c r="T5196" t="s">
        <v>29</v>
      </c>
      <c r="U5196" t="s">
        <v>24</v>
      </c>
      <c r="V5196" t="s">
        <v>24</v>
      </c>
    </row>
    <row r="5197" spans="1:22" x14ac:dyDescent="0.35">
      <c r="A5197" t="s">
        <v>18089</v>
      </c>
      <c r="B5197">
        <v>5.8860999999999999</v>
      </c>
      <c r="C5197">
        <v>95.821399999999997</v>
      </c>
      <c r="D5197">
        <v>19.79</v>
      </c>
      <c r="E5197">
        <v>4.3</v>
      </c>
      <c r="F5197" t="s">
        <v>23</v>
      </c>
      <c r="H5197">
        <v>187</v>
      </c>
      <c r="I5197">
        <v>1.296</v>
      </c>
      <c r="J5197">
        <v>0.36</v>
      </c>
      <c r="K5197" t="s">
        <v>24</v>
      </c>
      <c r="L5197" t="s">
        <v>18090</v>
      </c>
      <c r="M5197" t="s">
        <v>18085</v>
      </c>
      <c r="N5197" t="s">
        <v>18091</v>
      </c>
      <c r="O5197" t="s">
        <v>28</v>
      </c>
      <c r="P5197">
        <v>13</v>
      </c>
      <c r="Q5197">
        <v>8.9</v>
      </c>
      <c r="R5197">
        <v>0.218</v>
      </c>
      <c r="S5197">
        <v>6</v>
      </c>
      <c r="T5197" t="s">
        <v>29</v>
      </c>
      <c r="U5197" t="s">
        <v>24</v>
      </c>
      <c r="V5197" t="s">
        <v>24</v>
      </c>
    </row>
    <row r="5198" spans="1:22" x14ac:dyDescent="0.35">
      <c r="A5198" t="s">
        <v>18092</v>
      </c>
      <c r="B5198">
        <v>20.544799999999999</v>
      </c>
      <c r="C5198">
        <v>93.669799999999995</v>
      </c>
      <c r="D5198">
        <v>10</v>
      </c>
      <c r="E5198">
        <v>4.2</v>
      </c>
      <c r="F5198" t="s">
        <v>23</v>
      </c>
      <c r="H5198">
        <v>147</v>
      </c>
      <c r="I5198">
        <v>2.0880000000000001</v>
      </c>
      <c r="J5198">
        <v>0.69</v>
      </c>
      <c r="K5198" t="s">
        <v>24</v>
      </c>
      <c r="L5198" t="s">
        <v>18093</v>
      </c>
      <c r="M5198" t="s">
        <v>18094</v>
      </c>
      <c r="N5198" t="s">
        <v>18095</v>
      </c>
      <c r="O5198" t="s">
        <v>28</v>
      </c>
      <c r="P5198">
        <v>5.0999999999999996</v>
      </c>
      <c r="Q5198">
        <v>1.9</v>
      </c>
      <c r="R5198">
        <v>0.17599999999999999</v>
      </c>
      <c r="S5198">
        <v>9</v>
      </c>
      <c r="T5198" t="s">
        <v>29</v>
      </c>
      <c r="U5198" t="s">
        <v>24</v>
      </c>
      <c r="V5198" t="s">
        <v>24</v>
      </c>
    </row>
    <row r="5199" spans="1:22" x14ac:dyDescent="0.35">
      <c r="A5199" t="s">
        <v>18096</v>
      </c>
      <c r="B5199">
        <v>36.711500000000001</v>
      </c>
      <c r="C5199">
        <v>71.375900000000001</v>
      </c>
      <c r="D5199">
        <v>178.5</v>
      </c>
      <c r="E5199">
        <v>4.0999999999999996</v>
      </c>
      <c r="F5199" t="s">
        <v>23</v>
      </c>
      <c r="H5199">
        <v>69</v>
      </c>
      <c r="I5199">
        <v>2.7869999999999999</v>
      </c>
      <c r="J5199">
        <v>1.23</v>
      </c>
      <c r="K5199" t="s">
        <v>24</v>
      </c>
      <c r="L5199" t="s">
        <v>18097</v>
      </c>
      <c r="M5199" t="s">
        <v>18098</v>
      </c>
      <c r="N5199" t="s">
        <v>18099</v>
      </c>
      <c r="O5199" t="s">
        <v>28</v>
      </c>
      <c r="P5199">
        <v>7.5</v>
      </c>
      <c r="Q5199">
        <v>6.4</v>
      </c>
      <c r="R5199">
        <v>0.10100000000000001</v>
      </c>
      <c r="S5199">
        <v>27</v>
      </c>
      <c r="T5199" t="s">
        <v>29</v>
      </c>
      <c r="U5199" t="s">
        <v>24</v>
      </c>
      <c r="V5199" t="s">
        <v>24</v>
      </c>
    </row>
    <row r="5200" spans="1:22" x14ac:dyDescent="0.35">
      <c r="A5200" t="s">
        <v>18100</v>
      </c>
      <c r="B5200">
        <v>3.7873999999999999</v>
      </c>
      <c r="C5200">
        <v>96.111400000000003</v>
      </c>
      <c r="D5200">
        <v>52.45</v>
      </c>
      <c r="E5200">
        <v>4.7</v>
      </c>
      <c r="F5200" t="s">
        <v>23</v>
      </c>
      <c r="H5200">
        <v>38</v>
      </c>
      <c r="I5200">
        <v>1.6559999999999999</v>
      </c>
      <c r="J5200">
        <v>0.68</v>
      </c>
      <c r="K5200" t="s">
        <v>24</v>
      </c>
      <c r="L5200" t="s">
        <v>18101</v>
      </c>
      <c r="M5200" t="s">
        <v>18098</v>
      </c>
      <c r="N5200" t="s">
        <v>18102</v>
      </c>
      <c r="O5200" t="s">
        <v>28</v>
      </c>
      <c r="P5200">
        <v>8.3000000000000007</v>
      </c>
      <c r="Q5200">
        <v>5.5</v>
      </c>
      <c r="R5200">
        <v>6.8000000000000005E-2</v>
      </c>
      <c r="S5200">
        <v>72</v>
      </c>
      <c r="T5200" t="s">
        <v>29</v>
      </c>
      <c r="U5200" t="s">
        <v>24</v>
      </c>
      <c r="V5200" t="s">
        <v>24</v>
      </c>
    </row>
    <row r="5201" spans="1:22" x14ac:dyDescent="0.35">
      <c r="A5201" t="s">
        <v>18103</v>
      </c>
      <c r="B5201">
        <v>37.402999999999999</v>
      </c>
      <c r="C5201">
        <v>72.156300000000002</v>
      </c>
      <c r="D5201">
        <v>188.72</v>
      </c>
      <c r="E5201">
        <v>4.0999999999999996</v>
      </c>
      <c r="F5201" t="s">
        <v>23</v>
      </c>
      <c r="H5201">
        <v>63</v>
      </c>
      <c r="I5201">
        <v>2.0950000000000002</v>
      </c>
      <c r="J5201">
        <v>1.02</v>
      </c>
      <c r="K5201" t="s">
        <v>24</v>
      </c>
      <c r="L5201" t="s">
        <v>18104</v>
      </c>
      <c r="M5201" t="s">
        <v>18098</v>
      </c>
      <c r="N5201" t="s">
        <v>18105</v>
      </c>
      <c r="O5201" t="s">
        <v>28</v>
      </c>
      <c r="P5201">
        <v>3.6</v>
      </c>
      <c r="Q5201">
        <v>7.1</v>
      </c>
      <c r="R5201">
        <v>0.114</v>
      </c>
      <c r="S5201">
        <v>25</v>
      </c>
      <c r="T5201" t="s">
        <v>29</v>
      </c>
      <c r="U5201" t="s">
        <v>24</v>
      </c>
      <c r="V5201" t="s">
        <v>24</v>
      </c>
    </row>
    <row r="5202" spans="1:22" x14ac:dyDescent="0.35">
      <c r="A5202" t="s">
        <v>18106</v>
      </c>
      <c r="B5202">
        <v>37.358199999999997</v>
      </c>
      <c r="C5202">
        <v>71.851600000000005</v>
      </c>
      <c r="D5202">
        <v>117.38</v>
      </c>
      <c r="E5202">
        <v>4.0999999999999996</v>
      </c>
      <c r="F5202" t="s">
        <v>23</v>
      </c>
      <c r="H5202">
        <v>58</v>
      </c>
      <c r="I5202">
        <v>2.1219999999999999</v>
      </c>
      <c r="J5202">
        <v>0.96</v>
      </c>
      <c r="K5202" t="s">
        <v>24</v>
      </c>
      <c r="L5202" t="s">
        <v>18107</v>
      </c>
      <c r="M5202" t="s">
        <v>18098</v>
      </c>
      <c r="N5202" t="s">
        <v>9263</v>
      </c>
      <c r="O5202" t="s">
        <v>28</v>
      </c>
      <c r="P5202">
        <v>6.1</v>
      </c>
      <c r="Q5202">
        <v>8.6999999999999993</v>
      </c>
      <c r="R5202">
        <v>0.107</v>
      </c>
      <c r="S5202">
        <v>26</v>
      </c>
      <c r="T5202" t="s">
        <v>29</v>
      </c>
      <c r="U5202" t="s">
        <v>24</v>
      </c>
      <c r="V5202" t="s">
        <v>24</v>
      </c>
    </row>
    <row r="5203" spans="1:22" x14ac:dyDescent="0.35">
      <c r="A5203" t="s">
        <v>18108</v>
      </c>
      <c r="B5203">
        <v>37.086399999999998</v>
      </c>
      <c r="C5203">
        <v>71.367900000000006</v>
      </c>
      <c r="D5203">
        <v>125.51</v>
      </c>
      <c r="E5203">
        <v>4.2</v>
      </c>
      <c r="F5203" t="s">
        <v>23</v>
      </c>
      <c r="H5203">
        <v>64</v>
      </c>
      <c r="I5203">
        <v>1.976</v>
      </c>
      <c r="J5203">
        <v>0.55000000000000004</v>
      </c>
      <c r="K5203" t="s">
        <v>24</v>
      </c>
      <c r="L5203" t="s">
        <v>18109</v>
      </c>
      <c r="M5203" t="s">
        <v>18110</v>
      </c>
      <c r="N5203" t="s">
        <v>18111</v>
      </c>
      <c r="O5203" t="s">
        <v>28</v>
      </c>
      <c r="P5203">
        <v>8.1</v>
      </c>
      <c r="Q5203">
        <v>8.4</v>
      </c>
      <c r="R5203">
        <v>0.14099999999999999</v>
      </c>
      <c r="S5203">
        <v>14</v>
      </c>
      <c r="T5203" t="s">
        <v>29</v>
      </c>
      <c r="U5203" t="s">
        <v>24</v>
      </c>
      <c r="V5203" t="s">
        <v>24</v>
      </c>
    </row>
    <row r="5204" spans="1:22" x14ac:dyDescent="0.35">
      <c r="A5204" t="s">
        <v>18112</v>
      </c>
      <c r="B5204">
        <v>12.0153</v>
      </c>
      <c r="C5204">
        <v>92.957599999999999</v>
      </c>
      <c r="D5204">
        <v>38</v>
      </c>
      <c r="E5204">
        <v>4.3</v>
      </c>
      <c r="F5204" t="s">
        <v>23</v>
      </c>
      <c r="H5204">
        <v>86</v>
      </c>
      <c r="I5204">
        <v>0.41399999999999998</v>
      </c>
      <c r="J5204">
        <v>1.05</v>
      </c>
      <c r="K5204" t="s">
        <v>24</v>
      </c>
      <c r="L5204" t="s">
        <v>18113</v>
      </c>
      <c r="M5204" t="s">
        <v>18114</v>
      </c>
      <c r="N5204" t="s">
        <v>18115</v>
      </c>
      <c r="O5204" t="s">
        <v>28</v>
      </c>
      <c r="P5204">
        <v>7.8</v>
      </c>
      <c r="Q5204">
        <v>7.5</v>
      </c>
      <c r="R5204">
        <v>0.218</v>
      </c>
      <c r="S5204">
        <v>6</v>
      </c>
      <c r="T5204" t="s">
        <v>29</v>
      </c>
      <c r="U5204" t="s">
        <v>24</v>
      </c>
      <c r="V5204" t="s">
        <v>24</v>
      </c>
    </row>
    <row r="5205" spans="1:22" x14ac:dyDescent="0.35">
      <c r="A5205" t="s">
        <v>18116</v>
      </c>
      <c r="B5205">
        <v>28.833600000000001</v>
      </c>
      <c r="C5205">
        <v>77.358900000000006</v>
      </c>
      <c r="D5205">
        <v>10</v>
      </c>
      <c r="E5205">
        <v>3.8</v>
      </c>
      <c r="F5205" t="s">
        <v>23</v>
      </c>
      <c r="H5205">
        <v>185</v>
      </c>
      <c r="I5205">
        <v>5.9420000000000002</v>
      </c>
      <c r="J5205">
        <v>0.75</v>
      </c>
      <c r="K5205" t="s">
        <v>24</v>
      </c>
      <c r="L5205" t="s">
        <v>18117</v>
      </c>
      <c r="M5205" t="s">
        <v>18118</v>
      </c>
      <c r="N5205" t="s">
        <v>18119</v>
      </c>
      <c r="O5205" t="s">
        <v>28</v>
      </c>
      <c r="P5205">
        <v>12.6</v>
      </c>
      <c r="Q5205">
        <v>2</v>
      </c>
      <c r="R5205">
        <v>0.154</v>
      </c>
      <c r="S5205">
        <v>11</v>
      </c>
      <c r="T5205" t="s">
        <v>29</v>
      </c>
      <c r="U5205" t="s">
        <v>24</v>
      </c>
      <c r="V5205" t="s">
        <v>24</v>
      </c>
    </row>
    <row r="5206" spans="1:22" x14ac:dyDescent="0.35">
      <c r="A5206" t="s">
        <v>18120</v>
      </c>
      <c r="B5206">
        <v>29.3551</v>
      </c>
      <c r="C5206">
        <v>70.069900000000004</v>
      </c>
      <c r="D5206">
        <v>10</v>
      </c>
      <c r="E5206">
        <v>4</v>
      </c>
      <c r="F5206" t="s">
        <v>23</v>
      </c>
      <c r="H5206">
        <v>202</v>
      </c>
      <c r="I5206">
        <v>5.0789999999999997</v>
      </c>
      <c r="J5206">
        <v>0.72</v>
      </c>
      <c r="K5206" t="s">
        <v>24</v>
      </c>
      <c r="L5206" t="s">
        <v>18121</v>
      </c>
      <c r="M5206" t="s">
        <v>18122</v>
      </c>
      <c r="N5206" t="s">
        <v>18123</v>
      </c>
      <c r="O5206" t="s">
        <v>28</v>
      </c>
      <c r="P5206">
        <v>12</v>
      </c>
      <c r="Q5206">
        <v>2</v>
      </c>
      <c r="R5206">
        <v>0.156</v>
      </c>
      <c r="S5206">
        <v>11</v>
      </c>
      <c r="T5206" t="s">
        <v>29</v>
      </c>
      <c r="U5206" t="s">
        <v>24</v>
      </c>
      <c r="V5206" t="s">
        <v>24</v>
      </c>
    </row>
    <row r="5207" spans="1:22" x14ac:dyDescent="0.35">
      <c r="A5207" t="s">
        <v>18124</v>
      </c>
      <c r="B5207">
        <v>37.498600000000003</v>
      </c>
      <c r="C5207">
        <v>68.865899999999996</v>
      </c>
      <c r="D5207">
        <v>10</v>
      </c>
      <c r="E5207">
        <v>4.4000000000000004</v>
      </c>
      <c r="F5207" t="s">
        <v>23</v>
      </c>
      <c r="H5207">
        <v>57</v>
      </c>
      <c r="I5207">
        <v>0.59399999999999997</v>
      </c>
      <c r="J5207">
        <v>0.76</v>
      </c>
      <c r="K5207" t="s">
        <v>24</v>
      </c>
      <c r="L5207" t="s">
        <v>18125</v>
      </c>
      <c r="M5207" t="s">
        <v>18122</v>
      </c>
      <c r="N5207" t="s">
        <v>18126</v>
      </c>
      <c r="O5207" t="s">
        <v>28</v>
      </c>
      <c r="P5207">
        <v>3.3</v>
      </c>
      <c r="Q5207">
        <v>1.9</v>
      </c>
      <c r="R5207">
        <v>8.4000000000000005E-2</v>
      </c>
      <c r="S5207">
        <v>41</v>
      </c>
      <c r="T5207" t="s">
        <v>29</v>
      </c>
      <c r="U5207" t="s">
        <v>24</v>
      </c>
      <c r="V5207" t="s">
        <v>24</v>
      </c>
    </row>
    <row r="5208" spans="1:22" x14ac:dyDescent="0.35">
      <c r="A5208" t="s">
        <v>18127</v>
      </c>
      <c r="B5208">
        <v>39.808999999999997</v>
      </c>
      <c r="C5208">
        <v>77.537700000000001</v>
      </c>
      <c r="D5208">
        <v>39.700000000000003</v>
      </c>
      <c r="E5208">
        <v>4.4000000000000004</v>
      </c>
      <c r="F5208" t="s">
        <v>23</v>
      </c>
      <c r="H5208">
        <v>61</v>
      </c>
      <c r="I5208">
        <v>1.889</v>
      </c>
      <c r="J5208">
        <v>0.56000000000000005</v>
      </c>
      <c r="K5208" t="s">
        <v>24</v>
      </c>
      <c r="L5208" t="s">
        <v>18128</v>
      </c>
      <c r="M5208" t="s">
        <v>18129</v>
      </c>
      <c r="N5208" t="s">
        <v>18130</v>
      </c>
      <c r="O5208" t="s">
        <v>28</v>
      </c>
      <c r="P5208">
        <v>6.1</v>
      </c>
      <c r="Q5208">
        <v>2.9</v>
      </c>
      <c r="R5208">
        <v>5.8999999999999997E-2</v>
      </c>
      <c r="S5208">
        <v>89</v>
      </c>
      <c r="T5208" t="s">
        <v>29</v>
      </c>
      <c r="U5208" t="s">
        <v>24</v>
      </c>
      <c r="V5208" t="s">
        <v>24</v>
      </c>
    </row>
    <row r="5209" spans="1:22" x14ac:dyDescent="0.35">
      <c r="A5209" t="s">
        <v>18131</v>
      </c>
      <c r="B5209">
        <v>36.047199999999997</v>
      </c>
      <c r="C5209">
        <v>70.033600000000007</v>
      </c>
      <c r="D5209">
        <v>114.27</v>
      </c>
      <c r="E5209">
        <v>4</v>
      </c>
      <c r="F5209" t="s">
        <v>23</v>
      </c>
      <c r="H5209">
        <v>78</v>
      </c>
      <c r="I5209">
        <v>1.7070000000000001</v>
      </c>
      <c r="J5209">
        <v>1.1100000000000001</v>
      </c>
      <c r="K5209" t="s">
        <v>24</v>
      </c>
      <c r="L5209" t="s">
        <v>18132</v>
      </c>
      <c r="M5209" t="s">
        <v>18133</v>
      </c>
      <c r="N5209" t="s">
        <v>18134</v>
      </c>
      <c r="O5209" t="s">
        <v>28</v>
      </c>
      <c r="P5209">
        <v>4.3</v>
      </c>
      <c r="Q5209">
        <v>8.1</v>
      </c>
      <c r="R5209">
        <v>0.156</v>
      </c>
      <c r="S5209">
        <v>11</v>
      </c>
      <c r="T5209" t="s">
        <v>29</v>
      </c>
      <c r="U5209" t="s">
        <v>24</v>
      </c>
      <c r="V5209" t="s">
        <v>24</v>
      </c>
    </row>
    <row r="5210" spans="1:22" x14ac:dyDescent="0.35">
      <c r="A5210" t="s">
        <v>18135</v>
      </c>
      <c r="B5210">
        <v>36.538400000000003</v>
      </c>
      <c r="C5210">
        <v>71.279799999999994</v>
      </c>
      <c r="D5210">
        <v>228.21</v>
      </c>
      <c r="E5210">
        <v>4.5</v>
      </c>
      <c r="F5210" t="s">
        <v>23</v>
      </c>
      <c r="H5210">
        <v>45</v>
      </c>
      <c r="I5210">
        <v>2.7010000000000001</v>
      </c>
      <c r="J5210">
        <v>0.95</v>
      </c>
      <c r="K5210" t="s">
        <v>24</v>
      </c>
      <c r="L5210" t="s">
        <v>18136</v>
      </c>
      <c r="M5210" t="s">
        <v>18137</v>
      </c>
      <c r="N5210" t="s">
        <v>9173</v>
      </c>
      <c r="O5210" t="s">
        <v>28</v>
      </c>
      <c r="P5210">
        <v>7.3</v>
      </c>
      <c r="Q5210">
        <v>5.3</v>
      </c>
      <c r="R5210">
        <v>0.04</v>
      </c>
      <c r="S5210">
        <v>179</v>
      </c>
      <c r="T5210" t="s">
        <v>29</v>
      </c>
      <c r="U5210" t="s">
        <v>24</v>
      </c>
      <c r="V5210" t="s">
        <v>24</v>
      </c>
    </row>
    <row r="5211" spans="1:22" x14ac:dyDescent="0.35">
      <c r="A5211" t="s">
        <v>18138</v>
      </c>
      <c r="B5211">
        <v>32.622199999999999</v>
      </c>
      <c r="C5211">
        <v>96.404899999999998</v>
      </c>
      <c r="D5211">
        <v>10</v>
      </c>
      <c r="E5211">
        <v>4.0999999999999996</v>
      </c>
      <c r="F5211" t="s">
        <v>23</v>
      </c>
      <c r="H5211">
        <v>69</v>
      </c>
      <c r="I5211">
        <v>5.3780000000000001</v>
      </c>
      <c r="J5211">
        <v>1.07</v>
      </c>
      <c r="K5211" t="s">
        <v>24</v>
      </c>
      <c r="L5211" t="s">
        <v>18139</v>
      </c>
      <c r="M5211" t="s">
        <v>18140</v>
      </c>
      <c r="N5211" t="s">
        <v>18141</v>
      </c>
      <c r="O5211" t="s">
        <v>28</v>
      </c>
      <c r="P5211">
        <v>10.4</v>
      </c>
      <c r="Q5211">
        <v>1.9</v>
      </c>
      <c r="R5211">
        <v>0.111</v>
      </c>
      <c r="S5211">
        <v>22</v>
      </c>
      <c r="T5211" t="s">
        <v>29</v>
      </c>
      <c r="U5211" t="s">
        <v>24</v>
      </c>
      <c r="V5211" t="s">
        <v>24</v>
      </c>
    </row>
    <row r="5212" spans="1:22" x14ac:dyDescent="0.35">
      <c r="A5212" t="s">
        <v>18142</v>
      </c>
      <c r="B5212">
        <v>37.311199999999999</v>
      </c>
      <c r="C5212">
        <v>71.811199999999999</v>
      </c>
      <c r="D5212">
        <v>124.42</v>
      </c>
      <c r="E5212">
        <v>4.0999999999999996</v>
      </c>
      <c r="F5212" t="s">
        <v>23</v>
      </c>
      <c r="H5212">
        <v>58</v>
      </c>
      <c r="I5212">
        <v>2.1680000000000001</v>
      </c>
      <c r="J5212">
        <v>1.01</v>
      </c>
      <c r="K5212" t="s">
        <v>24</v>
      </c>
      <c r="L5212" t="s">
        <v>18143</v>
      </c>
      <c r="M5212" t="s">
        <v>18144</v>
      </c>
      <c r="N5212" t="s">
        <v>17374</v>
      </c>
      <c r="O5212" t="s">
        <v>28</v>
      </c>
      <c r="P5212">
        <v>6.4</v>
      </c>
      <c r="Q5212">
        <v>9.9</v>
      </c>
      <c r="R5212">
        <v>0.13500000000000001</v>
      </c>
      <c r="S5212">
        <v>15</v>
      </c>
      <c r="T5212" t="s">
        <v>29</v>
      </c>
      <c r="U5212" t="s">
        <v>24</v>
      </c>
      <c r="V5212" t="s">
        <v>24</v>
      </c>
    </row>
    <row r="5213" spans="1:22" x14ac:dyDescent="0.35">
      <c r="A5213" t="s">
        <v>18145</v>
      </c>
      <c r="B5213">
        <v>1.9031</v>
      </c>
      <c r="C5213">
        <v>93.648799999999994</v>
      </c>
      <c r="D5213">
        <v>10</v>
      </c>
      <c r="E5213">
        <v>4.2</v>
      </c>
      <c r="F5213" t="s">
        <v>23</v>
      </c>
      <c r="H5213">
        <v>114</v>
      </c>
      <c r="I5213">
        <v>4.6630000000000003</v>
      </c>
      <c r="J5213">
        <v>0.76</v>
      </c>
      <c r="K5213" t="s">
        <v>24</v>
      </c>
      <c r="L5213" t="s">
        <v>18146</v>
      </c>
      <c r="M5213" t="s">
        <v>18147</v>
      </c>
      <c r="N5213" t="s">
        <v>668</v>
      </c>
      <c r="O5213" t="s">
        <v>28</v>
      </c>
      <c r="P5213">
        <v>6.8</v>
      </c>
      <c r="Q5213">
        <v>1.8</v>
      </c>
      <c r="R5213">
        <v>0.14099999999999999</v>
      </c>
      <c r="S5213">
        <v>14</v>
      </c>
      <c r="T5213" t="s">
        <v>29</v>
      </c>
      <c r="U5213" t="s">
        <v>24</v>
      </c>
      <c r="V5213" t="s">
        <v>24</v>
      </c>
    </row>
    <row r="5214" spans="1:22" x14ac:dyDescent="0.35">
      <c r="A5214" t="s">
        <v>18148</v>
      </c>
      <c r="B5214">
        <v>2.1831999999999998</v>
      </c>
      <c r="C5214">
        <v>97.021199999999993</v>
      </c>
      <c r="D5214">
        <v>46.81</v>
      </c>
      <c r="E5214">
        <v>4.0999999999999996</v>
      </c>
      <c r="F5214" t="s">
        <v>23</v>
      </c>
      <c r="H5214">
        <v>165</v>
      </c>
      <c r="I5214">
        <v>1.034</v>
      </c>
      <c r="J5214">
        <v>0.89</v>
      </c>
      <c r="K5214" t="s">
        <v>24</v>
      </c>
      <c r="L5214" t="s">
        <v>18149</v>
      </c>
      <c r="M5214" t="s">
        <v>18147</v>
      </c>
      <c r="N5214" t="s">
        <v>18150</v>
      </c>
      <c r="O5214" t="s">
        <v>28</v>
      </c>
      <c r="P5214">
        <v>7.8</v>
      </c>
      <c r="Q5214">
        <v>9</v>
      </c>
      <c r="R5214">
        <v>0.14499999999999999</v>
      </c>
      <c r="S5214">
        <v>13</v>
      </c>
      <c r="T5214" t="s">
        <v>29</v>
      </c>
      <c r="U5214" t="s">
        <v>24</v>
      </c>
      <c r="V5214" t="s">
        <v>24</v>
      </c>
    </row>
    <row r="5215" spans="1:22" x14ac:dyDescent="0.35">
      <c r="A5215" t="s">
        <v>18151</v>
      </c>
      <c r="B5215">
        <v>23.420300000000001</v>
      </c>
      <c r="C5215">
        <v>86.989000000000004</v>
      </c>
      <c r="D5215">
        <v>10</v>
      </c>
      <c r="E5215">
        <v>4</v>
      </c>
      <c r="F5215" t="s">
        <v>23</v>
      </c>
      <c r="H5215">
        <v>209</v>
      </c>
      <c r="I5215">
        <v>4.5220000000000002</v>
      </c>
      <c r="J5215">
        <v>0.91</v>
      </c>
      <c r="K5215" t="s">
        <v>24</v>
      </c>
      <c r="L5215" t="s">
        <v>18152</v>
      </c>
      <c r="M5215" t="s">
        <v>18153</v>
      </c>
      <c r="N5215" t="s">
        <v>18154</v>
      </c>
      <c r="O5215" t="s">
        <v>28</v>
      </c>
      <c r="P5215">
        <v>8.1</v>
      </c>
      <c r="Q5215">
        <v>2</v>
      </c>
      <c r="R5215">
        <v>0.23200000000000001</v>
      </c>
      <c r="S5215">
        <v>5</v>
      </c>
      <c r="T5215" t="s">
        <v>29</v>
      </c>
      <c r="U5215" t="s">
        <v>24</v>
      </c>
      <c r="V5215" t="s">
        <v>24</v>
      </c>
    </row>
    <row r="5216" spans="1:22" x14ac:dyDescent="0.35">
      <c r="A5216" t="s">
        <v>18155</v>
      </c>
      <c r="B5216">
        <v>39.788400000000003</v>
      </c>
      <c r="C5216">
        <v>73.915099999999995</v>
      </c>
      <c r="D5216">
        <v>17.350000000000001</v>
      </c>
      <c r="E5216">
        <v>4.5999999999999996</v>
      </c>
      <c r="F5216" t="s">
        <v>23</v>
      </c>
      <c r="H5216">
        <v>87</v>
      </c>
      <c r="I5216">
        <v>1.657</v>
      </c>
      <c r="J5216">
        <v>0.75</v>
      </c>
      <c r="K5216" t="s">
        <v>24</v>
      </c>
      <c r="L5216" t="s">
        <v>18156</v>
      </c>
      <c r="M5216" t="s">
        <v>18157</v>
      </c>
      <c r="N5216" t="s">
        <v>18158</v>
      </c>
      <c r="O5216" t="s">
        <v>28</v>
      </c>
      <c r="P5216">
        <v>5.9</v>
      </c>
      <c r="Q5216">
        <v>4.4000000000000004</v>
      </c>
      <c r="R5216">
        <v>7.0999999999999994E-2</v>
      </c>
      <c r="S5216">
        <v>58</v>
      </c>
      <c r="T5216" t="s">
        <v>29</v>
      </c>
      <c r="U5216" t="s">
        <v>24</v>
      </c>
      <c r="V5216" t="s">
        <v>24</v>
      </c>
    </row>
    <row r="5217" spans="1:22" x14ac:dyDescent="0.35">
      <c r="A5217" t="s">
        <v>18159</v>
      </c>
      <c r="B5217">
        <v>2.1295000000000002</v>
      </c>
      <c r="C5217">
        <v>96.258600000000001</v>
      </c>
      <c r="D5217">
        <v>10</v>
      </c>
      <c r="E5217">
        <v>4.0999999999999996</v>
      </c>
      <c r="F5217" t="s">
        <v>23</v>
      </c>
      <c r="H5217">
        <v>205</v>
      </c>
      <c r="I5217">
        <v>1.55</v>
      </c>
      <c r="J5217">
        <v>0.62</v>
      </c>
      <c r="K5217" t="s">
        <v>24</v>
      </c>
      <c r="L5217" t="s">
        <v>18160</v>
      </c>
      <c r="M5217" t="s">
        <v>18161</v>
      </c>
      <c r="N5217" t="s">
        <v>13199</v>
      </c>
      <c r="O5217" t="s">
        <v>28</v>
      </c>
      <c r="P5217">
        <v>9.3000000000000007</v>
      </c>
      <c r="Q5217">
        <v>2</v>
      </c>
      <c r="R5217">
        <v>0.14000000000000001</v>
      </c>
      <c r="S5217">
        <v>14</v>
      </c>
      <c r="T5217" t="s">
        <v>29</v>
      </c>
      <c r="U5217" t="s">
        <v>24</v>
      </c>
      <c r="V5217" t="s">
        <v>24</v>
      </c>
    </row>
    <row r="5218" spans="1:22" x14ac:dyDescent="0.35">
      <c r="A5218" t="s">
        <v>18162</v>
      </c>
      <c r="B5218">
        <v>29.272300000000001</v>
      </c>
      <c r="C5218">
        <v>95.189599999999999</v>
      </c>
      <c r="D5218">
        <v>10</v>
      </c>
      <c r="E5218">
        <v>4.4000000000000004</v>
      </c>
      <c r="F5218" t="s">
        <v>23</v>
      </c>
      <c r="H5218">
        <v>114</v>
      </c>
      <c r="I5218">
        <v>3.5670000000000002</v>
      </c>
      <c r="J5218">
        <v>0.41</v>
      </c>
      <c r="K5218" t="s">
        <v>24</v>
      </c>
      <c r="L5218" t="s">
        <v>18163</v>
      </c>
      <c r="M5218" t="s">
        <v>18164</v>
      </c>
      <c r="N5218" t="s">
        <v>18165</v>
      </c>
      <c r="O5218" t="s">
        <v>28</v>
      </c>
      <c r="P5218">
        <v>11.4</v>
      </c>
      <c r="Q5218">
        <v>1.9</v>
      </c>
      <c r="R5218">
        <v>9.6000000000000002E-2</v>
      </c>
      <c r="S5218">
        <v>31</v>
      </c>
      <c r="T5218" t="s">
        <v>29</v>
      </c>
      <c r="U5218" t="s">
        <v>24</v>
      </c>
      <c r="V5218" t="s">
        <v>24</v>
      </c>
    </row>
    <row r="5219" spans="1:22" x14ac:dyDescent="0.35">
      <c r="A5219" t="s">
        <v>18166</v>
      </c>
      <c r="B5219">
        <v>38.201599999999999</v>
      </c>
      <c r="C5219">
        <v>99.812100000000001</v>
      </c>
      <c r="D5219">
        <v>10</v>
      </c>
      <c r="E5219">
        <v>4.5</v>
      </c>
      <c r="F5219" t="s">
        <v>23</v>
      </c>
      <c r="H5219">
        <v>61</v>
      </c>
      <c r="I5219">
        <v>10.760999999999999</v>
      </c>
      <c r="J5219">
        <v>0.37</v>
      </c>
      <c r="K5219" t="s">
        <v>24</v>
      </c>
      <c r="L5219" t="s">
        <v>18167</v>
      </c>
      <c r="M5219" t="s">
        <v>18168</v>
      </c>
      <c r="N5219" t="s">
        <v>18169</v>
      </c>
      <c r="O5219" t="s">
        <v>28</v>
      </c>
      <c r="P5219">
        <v>4.5</v>
      </c>
      <c r="Q5219">
        <v>1.9</v>
      </c>
      <c r="R5219">
        <v>9.8000000000000004E-2</v>
      </c>
      <c r="S5219">
        <v>30</v>
      </c>
      <c r="T5219" t="s">
        <v>29</v>
      </c>
      <c r="U5219" t="s">
        <v>24</v>
      </c>
      <c r="V5219" t="s">
        <v>24</v>
      </c>
    </row>
    <row r="5220" spans="1:22" x14ac:dyDescent="0.35">
      <c r="A5220" t="s">
        <v>18170</v>
      </c>
      <c r="B5220">
        <v>2.8254000000000001</v>
      </c>
      <c r="C5220">
        <v>95.753</v>
      </c>
      <c r="D5220">
        <v>35</v>
      </c>
      <c r="E5220">
        <v>5</v>
      </c>
      <c r="F5220" t="s">
        <v>23</v>
      </c>
      <c r="H5220">
        <v>102</v>
      </c>
      <c r="I5220">
        <v>2.3660000000000001</v>
      </c>
      <c r="J5220">
        <v>0.7</v>
      </c>
      <c r="K5220" t="s">
        <v>24</v>
      </c>
      <c r="L5220" t="s">
        <v>18171</v>
      </c>
      <c r="M5220" t="s">
        <v>18172</v>
      </c>
      <c r="N5220" t="s">
        <v>18173</v>
      </c>
      <c r="O5220" t="s">
        <v>28</v>
      </c>
      <c r="P5220">
        <v>8.4</v>
      </c>
      <c r="Q5220">
        <v>1.9</v>
      </c>
      <c r="R5220">
        <v>6.9000000000000006E-2</v>
      </c>
      <c r="S5220">
        <v>68</v>
      </c>
      <c r="T5220" t="s">
        <v>29</v>
      </c>
      <c r="U5220" t="s">
        <v>24</v>
      </c>
      <c r="V5220" t="s">
        <v>24</v>
      </c>
    </row>
    <row r="5221" spans="1:22" x14ac:dyDescent="0.35">
      <c r="A5221" t="s">
        <v>18174</v>
      </c>
      <c r="B5221">
        <v>36.403100000000002</v>
      </c>
      <c r="C5221">
        <v>71.276499999999999</v>
      </c>
      <c r="D5221">
        <v>112.48</v>
      </c>
      <c r="E5221">
        <v>4.2</v>
      </c>
      <c r="F5221" t="s">
        <v>23</v>
      </c>
      <c r="H5221">
        <v>72</v>
      </c>
      <c r="I5221">
        <v>2.3879999999999999</v>
      </c>
      <c r="J5221">
        <v>0.89</v>
      </c>
      <c r="K5221" t="s">
        <v>24</v>
      </c>
      <c r="L5221" t="s">
        <v>18175</v>
      </c>
      <c r="M5221" t="s">
        <v>18176</v>
      </c>
      <c r="N5221" t="s">
        <v>13809</v>
      </c>
      <c r="O5221" t="s">
        <v>28</v>
      </c>
      <c r="P5221">
        <v>6.9</v>
      </c>
      <c r="Q5221">
        <v>7.3</v>
      </c>
      <c r="R5221">
        <v>9.2999999999999999E-2</v>
      </c>
      <c r="S5221">
        <v>32</v>
      </c>
      <c r="T5221" t="s">
        <v>29</v>
      </c>
      <c r="U5221" t="s">
        <v>24</v>
      </c>
      <c r="V5221" t="s">
        <v>24</v>
      </c>
    </row>
    <row r="5222" spans="1:22" x14ac:dyDescent="0.35">
      <c r="A5222" t="s">
        <v>18177</v>
      </c>
      <c r="B5222">
        <v>36.677599999999998</v>
      </c>
      <c r="C5222">
        <v>71.002399999999994</v>
      </c>
      <c r="D5222">
        <v>243.72</v>
      </c>
      <c r="E5222">
        <v>4.5</v>
      </c>
      <c r="F5222" t="s">
        <v>23</v>
      </c>
      <c r="H5222">
        <v>70</v>
      </c>
      <c r="I5222">
        <v>2.0369999999999999</v>
      </c>
      <c r="J5222">
        <v>0.8</v>
      </c>
      <c r="K5222" t="s">
        <v>24</v>
      </c>
      <c r="L5222" t="s">
        <v>18178</v>
      </c>
      <c r="M5222" t="s">
        <v>18179</v>
      </c>
      <c r="N5222" t="s">
        <v>5098</v>
      </c>
      <c r="O5222" t="s">
        <v>28</v>
      </c>
      <c r="P5222">
        <v>8.4</v>
      </c>
      <c r="Q5222">
        <v>8.3000000000000007</v>
      </c>
      <c r="R5222">
        <v>0.14499999999999999</v>
      </c>
      <c r="S5222">
        <v>14</v>
      </c>
      <c r="T5222" t="s">
        <v>29</v>
      </c>
      <c r="U5222" t="s">
        <v>24</v>
      </c>
      <c r="V5222" t="s">
        <v>24</v>
      </c>
    </row>
    <row r="5223" spans="1:22" x14ac:dyDescent="0.35">
      <c r="A5223" t="s">
        <v>18180</v>
      </c>
      <c r="B5223">
        <v>26.4085</v>
      </c>
      <c r="C5223">
        <v>92.772400000000005</v>
      </c>
      <c r="D5223">
        <v>46.31</v>
      </c>
      <c r="E5223">
        <v>4.5</v>
      </c>
      <c r="F5223" t="s">
        <v>23</v>
      </c>
      <c r="H5223">
        <v>80</v>
      </c>
      <c r="I5223">
        <v>1.1759999999999999</v>
      </c>
      <c r="J5223">
        <v>0.88</v>
      </c>
      <c r="K5223" t="s">
        <v>24</v>
      </c>
      <c r="L5223" t="s">
        <v>18181</v>
      </c>
      <c r="M5223" t="s">
        <v>18179</v>
      </c>
      <c r="N5223" t="s">
        <v>18182</v>
      </c>
      <c r="O5223" t="s">
        <v>28</v>
      </c>
      <c r="P5223">
        <v>8</v>
      </c>
      <c r="Q5223">
        <v>7.1</v>
      </c>
      <c r="R5223">
        <v>7.8E-2</v>
      </c>
      <c r="S5223">
        <v>48</v>
      </c>
      <c r="T5223" t="s">
        <v>29</v>
      </c>
      <c r="U5223" t="s">
        <v>24</v>
      </c>
      <c r="V5223" t="s">
        <v>24</v>
      </c>
    </row>
    <row r="5224" spans="1:22" x14ac:dyDescent="0.35">
      <c r="A5224" t="s">
        <v>18183</v>
      </c>
      <c r="B5224">
        <v>34.965200000000003</v>
      </c>
      <c r="C5224">
        <v>71.336699999999993</v>
      </c>
      <c r="D5224">
        <v>78.77</v>
      </c>
      <c r="E5224">
        <v>4</v>
      </c>
      <c r="F5224" t="s">
        <v>23</v>
      </c>
      <c r="H5224">
        <v>129</v>
      </c>
      <c r="I5224">
        <v>1.9350000000000001</v>
      </c>
      <c r="J5224">
        <v>0.34</v>
      </c>
      <c r="K5224" t="s">
        <v>24</v>
      </c>
      <c r="L5224" t="s">
        <v>18184</v>
      </c>
      <c r="M5224" t="s">
        <v>18185</v>
      </c>
      <c r="N5224" t="s">
        <v>18186</v>
      </c>
      <c r="O5224" t="s">
        <v>28</v>
      </c>
      <c r="P5224">
        <v>4.5</v>
      </c>
      <c r="Q5224">
        <v>17.5</v>
      </c>
      <c r="R5224">
        <v>0.23200000000000001</v>
      </c>
      <c r="S5224">
        <v>5</v>
      </c>
      <c r="T5224" t="s">
        <v>29</v>
      </c>
      <c r="U5224" t="s">
        <v>24</v>
      </c>
      <c r="V5224" t="s">
        <v>24</v>
      </c>
    </row>
    <row r="5225" spans="1:22" x14ac:dyDescent="0.35">
      <c r="A5225" t="s">
        <v>18187</v>
      </c>
      <c r="B5225">
        <v>32.629199999999997</v>
      </c>
      <c r="C5225">
        <v>85.427099999999996</v>
      </c>
      <c r="D5225">
        <v>10</v>
      </c>
      <c r="E5225">
        <v>4.4000000000000004</v>
      </c>
      <c r="F5225" t="s">
        <v>23</v>
      </c>
      <c r="H5225">
        <v>91</v>
      </c>
      <c r="I5225">
        <v>4.806</v>
      </c>
      <c r="J5225">
        <v>0.85</v>
      </c>
      <c r="K5225" t="s">
        <v>24</v>
      </c>
      <c r="L5225" t="s">
        <v>18188</v>
      </c>
      <c r="M5225" t="s">
        <v>18189</v>
      </c>
      <c r="N5225" t="s">
        <v>52</v>
      </c>
      <c r="O5225" t="s">
        <v>28</v>
      </c>
      <c r="P5225">
        <v>10.4</v>
      </c>
      <c r="Q5225">
        <v>1.9</v>
      </c>
      <c r="R5225">
        <v>0.14299999999999999</v>
      </c>
      <c r="S5225">
        <v>14</v>
      </c>
      <c r="T5225" t="s">
        <v>29</v>
      </c>
      <c r="U5225" t="s">
        <v>24</v>
      </c>
      <c r="V5225" t="s">
        <v>24</v>
      </c>
    </row>
    <row r="5226" spans="1:22" x14ac:dyDescent="0.35">
      <c r="A5226" t="s">
        <v>18190</v>
      </c>
      <c r="B5226">
        <v>32.677500000000002</v>
      </c>
      <c r="C5226">
        <v>85.488200000000006</v>
      </c>
      <c r="D5226">
        <v>10</v>
      </c>
      <c r="E5226">
        <v>4.8</v>
      </c>
      <c r="F5226" t="s">
        <v>23</v>
      </c>
      <c r="H5226">
        <v>39</v>
      </c>
      <c r="I5226">
        <v>4.84</v>
      </c>
      <c r="J5226">
        <v>0.78</v>
      </c>
      <c r="K5226" t="s">
        <v>24</v>
      </c>
      <c r="L5226" t="s">
        <v>18191</v>
      </c>
      <c r="M5226" t="s">
        <v>18189</v>
      </c>
      <c r="N5226" t="s">
        <v>52</v>
      </c>
      <c r="O5226" t="s">
        <v>28</v>
      </c>
      <c r="P5226">
        <v>7.6</v>
      </c>
      <c r="Q5226">
        <v>1.8</v>
      </c>
      <c r="R5226">
        <v>0.06</v>
      </c>
      <c r="S5226">
        <v>87</v>
      </c>
      <c r="T5226" t="s">
        <v>29</v>
      </c>
      <c r="U5226" t="s">
        <v>24</v>
      </c>
      <c r="V5226" t="s">
        <v>24</v>
      </c>
    </row>
    <row r="5227" spans="1:22" x14ac:dyDescent="0.35">
      <c r="A5227" t="s">
        <v>18192</v>
      </c>
      <c r="B5227">
        <v>36.037999999999997</v>
      </c>
      <c r="C5227">
        <v>70.439099999999996</v>
      </c>
      <c r="D5227">
        <v>122.36</v>
      </c>
      <c r="E5227">
        <v>4.2</v>
      </c>
      <c r="F5227" t="s">
        <v>23</v>
      </c>
      <c r="H5227">
        <v>83</v>
      </c>
      <c r="I5227">
        <v>1.88</v>
      </c>
      <c r="J5227">
        <v>0.6</v>
      </c>
      <c r="K5227" t="s">
        <v>24</v>
      </c>
      <c r="L5227" t="s">
        <v>18193</v>
      </c>
      <c r="M5227" t="s">
        <v>18194</v>
      </c>
      <c r="N5227" t="s">
        <v>12244</v>
      </c>
      <c r="O5227" t="s">
        <v>28</v>
      </c>
      <c r="P5227">
        <v>6</v>
      </c>
      <c r="Q5227">
        <v>8.4</v>
      </c>
      <c r="R5227">
        <v>0.159</v>
      </c>
      <c r="S5227">
        <v>11</v>
      </c>
      <c r="T5227" t="s">
        <v>29</v>
      </c>
      <c r="U5227" t="s">
        <v>24</v>
      </c>
      <c r="V5227" t="s">
        <v>24</v>
      </c>
    </row>
    <row r="5228" spans="1:22" x14ac:dyDescent="0.35">
      <c r="A5228" t="s">
        <v>18195</v>
      </c>
      <c r="B5228">
        <v>26.1416</v>
      </c>
      <c r="C5228">
        <v>97.037000000000006</v>
      </c>
      <c r="D5228">
        <v>10</v>
      </c>
      <c r="E5228">
        <v>4.2</v>
      </c>
      <c r="F5228" t="s">
        <v>23</v>
      </c>
      <c r="H5228">
        <v>121</v>
      </c>
      <c r="I5228">
        <v>4.7030000000000003</v>
      </c>
      <c r="J5228">
        <v>1.18</v>
      </c>
      <c r="K5228" t="s">
        <v>24</v>
      </c>
      <c r="L5228" t="s">
        <v>18196</v>
      </c>
      <c r="M5228" t="s">
        <v>18197</v>
      </c>
      <c r="N5228" t="s">
        <v>18198</v>
      </c>
      <c r="O5228" t="s">
        <v>28</v>
      </c>
      <c r="P5228">
        <v>10.7</v>
      </c>
      <c r="Q5228">
        <v>1.9</v>
      </c>
      <c r="R5228">
        <v>0.115</v>
      </c>
      <c r="S5228">
        <v>21</v>
      </c>
      <c r="T5228" t="s">
        <v>29</v>
      </c>
      <c r="U5228" t="s">
        <v>24</v>
      </c>
      <c r="V5228" t="s">
        <v>24</v>
      </c>
    </row>
    <row r="5229" spans="1:22" x14ac:dyDescent="0.35">
      <c r="A5229" t="s">
        <v>18199</v>
      </c>
      <c r="B5229">
        <v>33.1265</v>
      </c>
      <c r="C5229">
        <v>98.908900000000003</v>
      </c>
      <c r="D5229">
        <v>10</v>
      </c>
      <c r="E5229">
        <v>5.4</v>
      </c>
      <c r="F5229" t="s">
        <v>106</v>
      </c>
      <c r="H5229">
        <v>31</v>
      </c>
      <c r="I5229">
        <v>7.4740000000000002</v>
      </c>
      <c r="J5229">
        <v>0.61</v>
      </c>
      <c r="K5229" t="s">
        <v>24</v>
      </c>
      <c r="L5229" t="s">
        <v>18200</v>
      </c>
      <c r="M5229" t="s">
        <v>18201</v>
      </c>
      <c r="N5229" t="s">
        <v>18202</v>
      </c>
      <c r="O5229" t="s">
        <v>28</v>
      </c>
      <c r="P5229">
        <v>7.5</v>
      </c>
      <c r="Q5229">
        <v>1.8</v>
      </c>
      <c r="R5229">
        <v>0.08</v>
      </c>
      <c r="S5229">
        <v>15</v>
      </c>
      <c r="T5229" t="s">
        <v>29</v>
      </c>
      <c r="U5229" t="s">
        <v>24</v>
      </c>
      <c r="V5229" t="s">
        <v>24</v>
      </c>
    </row>
    <row r="5230" spans="1:22" x14ac:dyDescent="0.35">
      <c r="A5230" t="s">
        <v>18203</v>
      </c>
      <c r="B5230">
        <v>36.676499999999997</v>
      </c>
      <c r="C5230">
        <v>71.095699999999994</v>
      </c>
      <c r="D5230">
        <v>214.05</v>
      </c>
      <c r="E5230">
        <v>4.9000000000000004</v>
      </c>
      <c r="F5230" t="s">
        <v>106</v>
      </c>
      <c r="H5230">
        <v>43</v>
      </c>
      <c r="I5230">
        <v>2.0870000000000002</v>
      </c>
      <c r="J5230">
        <v>0.75</v>
      </c>
      <c r="K5230" t="s">
        <v>24</v>
      </c>
      <c r="L5230" t="s">
        <v>18204</v>
      </c>
      <c r="M5230" t="s">
        <v>18205</v>
      </c>
      <c r="N5230" t="s">
        <v>3510</v>
      </c>
      <c r="O5230" t="s">
        <v>28</v>
      </c>
      <c r="P5230">
        <v>6.9</v>
      </c>
      <c r="Q5230">
        <v>6.4</v>
      </c>
      <c r="R5230">
        <v>9.8000000000000004E-2</v>
      </c>
      <c r="S5230">
        <v>10</v>
      </c>
      <c r="T5230" t="s">
        <v>29</v>
      </c>
      <c r="U5230" t="s">
        <v>24</v>
      </c>
      <c r="V5230" t="s">
        <v>24</v>
      </c>
    </row>
    <row r="5231" spans="1:22" x14ac:dyDescent="0.35">
      <c r="A5231" t="s">
        <v>18206</v>
      </c>
      <c r="B5231">
        <v>36.028100000000002</v>
      </c>
      <c r="C5231">
        <v>69.864599999999996</v>
      </c>
      <c r="D5231">
        <v>98.43</v>
      </c>
      <c r="E5231">
        <v>4.2</v>
      </c>
      <c r="F5231" t="s">
        <v>23</v>
      </c>
      <c r="H5231">
        <v>62</v>
      </c>
      <c r="I5231">
        <v>2.073</v>
      </c>
      <c r="J5231">
        <v>0.65</v>
      </c>
      <c r="K5231" t="s">
        <v>24</v>
      </c>
      <c r="L5231" t="s">
        <v>18207</v>
      </c>
      <c r="M5231" t="s">
        <v>18208</v>
      </c>
      <c r="N5231" t="s">
        <v>18209</v>
      </c>
      <c r="O5231" t="s">
        <v>28</v>
      </c>
      <c r="P5231">
        <v>8.1</v>
      </c>
      <c r="Q5231">
        <v>7.1</v>
      </c>
      <c r="R5231">
        <v>9.8000000000000004E-2</v>
      </c>
      <c r="S5231">
        <v>29</v>
      </c>
      <c r="T5231" t="s">
        <v>29</v>
      </c>
      <c r="U5231" t="s">
        <v>24</v>
      </c>
      <c r="V5231" t="s">
        <v>24</v>
      </c>
    </row>
    <row r="5232" spans="1:22" x14ac:dyDescent="0.35">
      <c r="A5232" t="s">
        <v>18210</v>
      </c>
      <c r="B5232">
        <v>32.973100000000002</v>
      </c>
      <c r="C5232">
        <v>76.420199999999994</v>
      </c>
      <c r="D5232">
        <v>10</v>
      </c>
      <c r="E5232">
        <v>4.3</v>
      </c>
      <c r="F5232" t="s">
        <v>23</v>
      </c>
      <c r="H5232">
        <v>153</v>
      </c>
      <c r="I5232">
        <v>2.7240000000000002</v>
      </c>
      <c r="J5232">
        <v>0.65</v>
      </c>
      <c r="K5232" t="s">
        <v>24</v>
      </c>
      <c r="L5232" t="s">
        <v>18211</v>
      </c>
      <c r="M5232" t="s">
        <v>18212</v>
      </c>
      <c r="N5232" t="s">
        <v>18213</v>
      </c>
      <c r="O5232" t="s">
        <v>28</v>
      </c>
      <c r="P5232">
        <v>9.6999999999999993</v>
      </c>
      <c r="Q5232">
        <v>1.9</v>
      </c>
      <c r="R5232">
        <v>0.13300000000000001</v>
      </c>
      <c r="S5232">
        <v>16</v>
      </c>
      <c r="T5232" t="s">
        <v>29</v>
      </c>
      <c r="U5232" t="s">
        <v>24</v>
      </c>
      <c r="V5232" t="s">
        <v>24</v>
      </c>
    </row>
    <row r="5233" spans="1:22" x14ac:dyDescent="0.35">
      <c r="A5233" t="s">
        <v>18214</v>
      </c>
      <c r="B5233">
        <v>2.4803000000000002</v>
      </c>
      <c r="C5233">
        <v>95.846400000000003</v>
      </c>
      <c r="D5233">
        <v>27.05</v>
      </c>
      <c r="E5233">
        <v>4</v>
      </c>
      <c r="F5233" t="s">
        <v>23</v>
      </c>
      <c r="H5233">
        <v>201</v>
      </c>
      <c r="I5233">
        <v>2.0859999999999999</v>
      </c>
      <c r="J5233">
        <v>0.52</v>
      </c>
      <c r="K5233" t="s">
        <v>24</v>
      </c>
      <c r="L5233" t="s">
        <v>18215</v>
      </c>
      <c r="M5233" t="s">
        <v>18216</v>
      </c>
      <c r="N5233" t="s">
        <v>5122</v>
      </c>
      <c r="O5233" t="s">
        <v>28</v>
      </c>
      <c r="P5233">
        <v>12.9</v>
      </c>
      <c r="Q5233">
        <v>6.3</v>
      </c>
      <c r="R5233">
        <v>0.23200000000000001</v>
      </c>
      <c r="S5233">
        <v>5</v>
      </c>
      <c r="T5233" t="s">
        <v>29</v>
      </c>
      <c r="U5233" t="s">
        <v>24</v>
      </c>
      <c r="V5233" t="s">
        <v>24</v>
      </c>
    </row>
    <row r="5234" spans="1:22" x14ac:dyDescent="0.35">
      <c r="A5234" t="s">
        <v>18217</v>
      </c>
      <c r="B5234">
        <v>36.751399999999997</v>
      </c>
      <c r="C5234">
        <v>71.349000000000004</v>
      </c>
      <c r="D5234">
        <v>176.53</v>
      </c>
      <c r="E5234">
        <v>4.4000000000000004</v>
      </c>
      <c r="F5234" t="s">
        <v>23</v>
      </c>
      <c r="H5234">
        <v>69</v>
      </c>
      <c r="I5234">
        <v>2.1760000000000002</v>
      </c>
      <c r="J5234">
        <v>0.64</v>
      </c>
      <c r="K5234" t="s">
        <v>24</v>
      </c>
      <c r="L5234" t="s">
        <v>18218</v>
      </c>
      <c r="M5234" t="s">
        <v>18208</v>
      </c>
      <c r="N5234" t="s">
        <v>18219</v>
      </c>
      <c r="O5234" t="s">
        <v>28</v>
      </c>
      <c r="P5234">
        <v>7.6</v>
      </c>
      <c r="Q5234">
        <v>8.4</v>
      </c>
      <c r="R5234">
        <v>9.6000000000000002E-2</v>
      </c>
      <c r="S5234">
        <v>31</v>
      </c>
      <c r="T5234" t="s">
        <v>29</v>
      </c>
      <c r="U5234" t="s">
        <v>24</v>
      </c>
      <c r="V5234" t="s">
        <v>24</v>
      </c>
    </row>
    <row r="5235" spans="1:22" x14ac:dyDescent="0.35">
      <c r="A5235" t="s">
        <v>18220</v>
      </c>
      <c r="B5235">
        <v>37.563800000000001</v>
      </c>
      <c r="C5235">
        <v>72.437600000000003</v>
      </c>
      <c r="D5235">
        <v>196.81</v>
      </c>
      <c r="E5235">
        <v>4.3</v>
      </c>
      <c r="F5235" t="s">
        <v>23</v>
      </c>
      <c r="H5235">
        <v>64</v>
      </c>
      <c r="I5235">
        <v>1.9790000000000001</v>
      </c>
      <c r="J5235">
        <v>0.97</v>
      </c>
      <c r="K5235" t="s">
        <v>24</v>
      </c>
      <c r="L5235" t="s">
        <v>18221</v>
      </c>
      <c r="M5235" t="s">
        <v>18222</v>
      </c>
      <c r="N5235" t="s">
        <v>18223</v>
      </c>
      <c r="O5235" t="s">
        <v>28</v>
      </c>
      <c r="P5235">
        <v>6.7</v>
      </c>
      <c r="Q5235">
        <v>6.5</v>
      </c>
      <c r="R5235">
        <v>9.1999999999999998E-2</v>
      </c>
      <c r="S5235">
        <v>33</v>
      </c>
      <c r="T5235" t="s">
        <v>29</v>
      </c>
      <c r="U5235" t="s">
        <v>24</v>
      </c>
      <c r="V5235" t="s">
        <v>24</v>
      </c>
    </row>
    <row r="5236" spans="1:22" x14ac:dyDescent="0.35">
      <c r="A5236" t="s">
        <v>18224</v>
      </c>
      <c r="B5236">
        <v>32.697000000000003</v>
      </c>
      <c r="C5236">
        <v>76.144000000000005</v>
      </c>
      <c r="D5236">
        <v>10</v>
      </c>
      <c r="E5236">
        <v>4.5</v>
      </c>
      <c r="F5236" t="s">
        <v>23</v>
      </c>
      <c r="H5236">
        <v>114</v>
      </c>
      <c r="I5236">
        <v>2.5920000000000001</v>
      </c>
      <c r="J5236">
        <v>0.75</v>
      </c>
      <c r="K5236" t="s">
        <v>24</v>
      </c>
      <c r="L5236" t="s">
        <v>18225</v>
      </c>
      <c r="M5236" t="s">
        <v>18212</v>
      </c>
      <c r="N5236" t="s">
        <v>18226</v>
      </c>
      <c r="O5236" t="s">
        <v>28</v>
      </c>
      <c r="P5236">
        <v>3.7</v>
      </c>
      <c r="Q5236">
        <v>1.9</v>
      </c>
      <c r="R5236">
        <v>8.3000000000000004E-2</v>
      </c>
      <c r="S5236">
        <v>42</v>
      </c>
      <c r="T5236" t="s">
        <v>29</v>
      </c>
      <c r="U5236" t="s">
        <v>24</v>
      </c>
      <c r="V5236" t="s">
        <v>24</v>
      </c>
    </row>
    <row r="5237" spans="1:22" x14ac:dyDescent="0.35">
      <c r="A5237" t="s">
        <v>18227</v>
      </c>
      <c r="B5237">
        <v>7.4016000000000002</v>
      </c>
      <c r="C5237">
        <v>92.258300000000006</v>
      </c>
      <c r="D5237">
        <v>10</v>
      </c>
      <c r="E5237">
        <v>4.3</v>
      </c>
      <c r="F5237" t="s">
        <v>23</v>
      </c>
      <c r="H5237">
        <v>134</v>
      </c>
      <c r="I5237">
        <v>11.464</v>
      </c>
      <c r="J5237">
        <v>0.32</v>
      </c>
      <c r="K5237" t="s">
        <v>24</v>
      </c>
      <c r="L5237" t="s">
        <v>18228</v>
      </c>
      <c r="M5237" t="s">
        <v>18229</v>
      </c>
      <c r="N5237" t="s">
        <v>402</v>
      </c>
      <c r="O5237" t="s">
        <v>28</v>
      </c>
      <c r="P5237">
        <v>5.8</v>
      </c>
      <c r="Q5237">
        <v>1.9</v>
      </c>
      <c r="R5237">
        <v>0.153</v>
      </c>
      <c r="S5237">
        <v>12</v>
      </c>
      <c r="T5237" t="s">
        <v>29</v>
      </c>
      <c r="U5237" t="s">
        <v>24</v>
      </c>
      <c r="V5237" t="s">
        <v>24</v>
      </c>
    </row>
    <row r="5238" spans="1:22" x14ac:dyDescent="0.35">
      <c r="A5238" t="s">
        <v>18230</v>
      </c>
      <c r="B5238">
        <v>38.643300000000004</v>
      </c>
      <c r="C5238">
        <v>70.924700000000001</v>
      </c>
      <c r="D5238">
        <v>10</v>
      </c>
      <c r="E5238">
        <v>4.5</v>
      </c>
      <c r="F5238" t="s">
        <v>23</v>
      </c>
      <c r="H5238">
        <v>116</v>
      </c>
      <c r="I5238">
        <v>1.083</v>
      </c>
      <c r="J5238">
        <v>0.9</v>
      </c>
      <c r="K5238" t="s">
        <v>24</v>
      </c>
      <c r="L5238" t="s">
        <v>18231</v>
      </c>
      <c r="M5238" t="s">
        <v>18222</v>
      </c>
      <c r="N5238" t="s">
        <v>18232</v>
      </c>
      <c r="O5238" t="s">
        <v>28</v>
      </c>
      <c r="P5238">
        <v>7.4</v>
      </c>
      <c r="Q5238">
        <v>1.9</v>
      </c>
      <c r="R5238">
        <v>7.0000000000000007E-2</v>
      </c>
      <c r="S5238">
        <v>59</v>
      </c>
      <c r="T5238" t="s">
        <v>29</v>
      </c>
      <c r="U5238" t="s">
        <v>24</v>
      </c>
      <c r="V5238" t="s">
        <v>24</v>
      </c>
    </row>
    <row r="5239" spans="1:22" x14ac:dyDescent="0.35">
      <c r="A5239" t="s">
        <v>18233</v>
      </c>
      <c r="B5239">
        <v>36.435200000000002</v>
      </c>
      <c r="C5239">
        <v>71.239800000000002</v>
      </c>
      <c r="D5239">
        <v>101.7</v>
      </c>
      <c r="E5239">
        <v>4.0999999999999996</v>
      </c>
      <c r="F5239" t="s">
        <v>23</v>
      </c>
      <c r="H5239">
        <v>76</v>
      </c>
      <c r="I5239">
        <v>2.6040000000000001</v>
      </c>
      <c r="J5239">
        <v>0.72</v>
      </c>
      <c r="K5239" t="s">
        <v>24</v>
      </c>
      <c r="L5239" t="s">
        <v>18234</v>
      </c>
      <c r="M5239" t="s">
        <v>18208</v>
      </c>
      <c r="N5239" t="s">
        <v>13809</v>
      </c>
      <c r="O5239" t="s">
        <v>28</v>
      </c>
      <c r="P5239">
        <v>7.9</v>
      </c>
      <c r="Q5239">
        <v>7.2</v>
      </c>
      <c r="R5239">
        <v>0.13900000000000001</v>
      </c>
      <c r="S5239">
        <v>14</v>
      </c>
      <c r="T5239" t="s">
        <v>29</v>
      </c>
      <c r="U5239" t="s">
        <v>24</v>
      </c>
      <c r="V5239" t="s">
        <v>24</v>
      </c>
    </row>
    <row r="5240" spans="1:22" x14ac:dyDescent="0.35">
      <c r="A5240" t="s">
        <v>18235</v>
      </c>
      <c r="B5240">
        <v>34.4893</v>
      </c>
      <c r="C5240">
        <v>85.8489</v>
      </c>
      <c r="D5240">
        <v>10</v>
      </c>
      <c r="E5240">
        <v>4.3</v>
      </c>
      <c r="F5240" t="s">
        <v>23</v>
      </c>
      <c r="H5240">
        <v>96</v>
      </c>
      <c r="I5240">
        <v>6.5430000000000001</v>
      </c>
      <c r="J5240">
        <v>0.79</v>
      </c>
      <c r="K5240" t="s">
        <v>24</v>
      </c>
      <c r="L5240" t="s">
        <v>18236</v>
      </c>
      <c r="M5240" t="s">
        <v>18237</v>
      </c>
      <c r="N5240" t="s">
        <v>52</v>
      </c>
      <c r="O5240" t="s">
        <v>28</v>
      </c>
      <c r="P5240">
        <v>8.9</v>
      </c>
      <c r="Q5240">
        <v>1.9</v>
      </c>
      <c r="R5240">
        <v>0.14699999999999999</v>
      </c>
      <c r="S5240">
        <v>13</v>
      </c>
      <c r="T5240" t="s">
        <v>29</v>
      </c>
      <c r="U5240" t="s">
        <v>24</v>
      </c>
      <c r="V5240" t="s">
        <v>24</v>
      </c>
    </row>
    <row r="5241" spans="1:22" x14ac:dyDescent="0.35">
      <c r="A5241" t="s">
        <v>18238</v>
      </c>
      <c r="B5241">
        <v>28.610700000000001</v>
      </c>
      <c r="C5241">
        <v>87.219700000000003</v>
      </c>
      <c r="D5241">
        <v>10</v>
      </c>
      <c r="E5241">
        <v>4</v>
      </c>
      <c r="F5241" t="s">
        <v>23</v>
      </c>
      <c r="H5241">
        <v>75</v>
      </c>
      <c r="I5241">
        <v>0.74199999999999999</v>
      </c>
      <c r="J5241">
        <v>0.84</v>
      </c>
      <c r="K5241" t="s">
        <v>24</v>
      </c>
      <c r="L5241" t="s">
        <v>18239</v>
      </c>
      <c r="M5241" t="s">
        <v>18240</v>
      </c>
      <c r="N5241" t="s">
        <v>18241</v>
      </c>
      <c r="O5241" t="s">
        <v>28</v>
      </c>
      <c r="P5241">
        <v>4.5</v>
      </c>
      <c r="Q5241">
        <v>1.7</v>
      </c>
      <c r="R5241">
        <v>0.126</v>
      </c>
      <c r="S5241">
        <v>17</v>
      </c>
      <c r="T5241" t="s">
        <v>29</v>
      </c>
      <c r="U5241" t="s">
        <v>24</v>
      </c>
      <c r="V5241" t="s">
        <v>24</v>
      </c>
    </row>
    <row r="5242" spans="1:22" x14ac:dyDescent="0.35">
      <c r="A5242" t="s">
        <v>18242</v>
      </c>
      <c r="B5242">
        <v>7.9690000000000003</v>
      </c>
      <c r="C5242">
        <v>92.508700000000005</v>
      </c>
      <c r="D5242">
        <v>10</v>
      </c>
      <c r="E5242">
        <v>4.5</v>
      </c>
      <c r="F5242" t="s">
        <v>23</v>
      </c>
      <c r="H5242">
        <v>125</v>
      </c>
      <c r="I5242">
        <v>3.67</v>
      </c>
      <c r="J5242">
        <v>0.93</v>
      </c>
      <c r="K5242" t="s">
        <v>24</v>
      </c>
      <c r="L5242" t="s">
        <v>18243</v>
      </c>
      <c r="M5242" t="s">
        <v>18244</v>
      </c>
      <c r="N5242" t="s">
        <v>402</v>
      </c>
      <c r="O5242" t="s">
        <v>28</v>
      </c>
      <c r="P5242">
        <v>7.7</v>
      </c>
      <c r="Q5242">
        <v>1.8</v>
      </c>
      <c r="R5242">
        <v>0.113</v>
      </c>
      <c r="S5242">
        <v>23</v>
      </c>
      <c r="T5242" t="s">
        <v>29</v>
      </c>
      <c r="U5242" t="s">
        <v>24</v>
      </c>
      <c r="V5242" t="s">
        <v>24</v>
      </c>
    </row>
    <row r="5243" spans="1:22" x14ac:dyDescent="0.35">
      <c r="A5243" t="s">
        <v>18245</v>
      </c>
      <c r="B5243">
        <v>38.091900000000003</v>
      </c>
      <c r="C5243">
        <v>94.683999999999997</v>
      </c>
      <c r="D5243">
        <v>10</v>
      </c>
      <c r="E5243">
        <v>4.8</v>
      </c>
      <c r="F5243" t="s">
        <v>23</v>
      </c>
      <c r="H5243">
        <v>47</v>
      </c>
      <c r="I5243">
        <v>7.5170000000000003</v>
      </c>
      <c r="J5243">
        <v>0.92</v>
      </c>
      <c r="K5243" t="s">
        <v>24</v>
      </c>
      <c r="L5243" t="s">
        <v>18246</v>
      </c>
      <c r="M5243" t="s">
        <v>18247</v>
      </c>
      <c r="N5243" t="s">
        <v>9137</v>
      </c>
      <c r="O5243" t="s">
        <v>28</v>
      </c>
      <c r="P5243">
        <v>6.9</v>
      </c>
      <c r="Q5243">
        <v>1.8</v>
      </c>
      <c r="R5243">
        <v>4.5999999999999999E-2</v>
      </c>
      <c r="S5243">
        <v>147</v>
      </c>
      <c r="T5243" t="s">
        <v>29</v>
      </c>
      <c r="U5243" t="s">
        <v>24</v>
      </c>
      <c r="V5243" t="s">
        <v>24</v>
      </c>
    </row>
    <row r="5244" spans="1:22" x14ac:dyDescent="0.35">
      <c r="A5244" t="s">
        <v>18248</v>
      </c>
      <c r="B5244">
        <v>25.1038</v>
      </c>
      <c r="C5244">
        <v>96.350999999999999</v>
      </c>
      <c r="D5244">
        <v>10</v>
      </c>
      <c r="E5244">
        <v>4.4000000000000004</v>
      </c>
      <c r="F5244" t="s">
        <v>23</v>
      </c>
      <c r="H5244">
        <v>75</v>
      </c>
      <c r="I5244">
        <v>2.0579999999999998</v>
      </c>
      <c r="J5244">
        <v>0.73</v>
      </c>
      <c r="K5244" t="s">
        <v>24</v>
      </c>
      <c r="L5244" t="s">
        <v>18249</v>
      </c>
      <c r="M5244" t="s">
        <v>18250</v>
      </c>
      <c r="N5244" t="s">
        <v>18251</v>
      </c>
      <c r="O5244" t="s">
        <v>28</v>
      </c>
      <c r="P5244">
        <v>7.8</v>
      </c>
      <c r="Q5244">
        <v>1.9</v>
      </c>
      <c r="R5244">
        <v>0.126</v>
      </c>
      <c r="S5244">
        <v>18</v>
      </c>
      <c r="T5244" t="s">
        <v>29</v>
      </c>
      <c r="U5244" t="s">
        <v>24</v>
      </c>
      <c r="V5244" t="s">
        <v>24</v>
      </c>
    </row>
    <row r="5245" spans="1:22" x14ac:dyDescent="0.35">
      <c r="A5245" t="s">
        <v>18252</v>
      </c>
      <c r="B5245">
        <v>25.085699999999999</v>
      </c>
      <c r="C5245">
        <v>95.067099999999996</v>
      </c>
      <c r="D5245">
        <v>101.49</v>
      </c>
      <c r="E5245">
        <v>4.5</v>
      </c>
      <c r="F5245" t="s">
        <v>23</v>
      </c>
      <c r="H5245">
        <v>61</v>
      </c>
      <c r="I5245">
        <v>1.101</v>
      </c>
      <c r="J5245">
        <v>0.54</v>
      </c>
      <c r="K5245" t="s">
        <v>24</v>
      </c>
      <c r="L5245" t="s">
        <v>18253</v>
      </c>
      <c r="M5245" t="s">
        <v>18254</v>
      </c>
      <c r="N5245" t="s">
        <v>18255</v>
      </c>
      <c r="O5245" t="s">
        <v>28</v>
      </c>
      <c r="P5245">
        <v>9.4</v>
      </c>
      <c r="Q5245">
        <v>8.5</v>
      </c>
      <c r="R5245">
        <v>0.11799999999999999</v>
      </c>
      <c r="S5245">
        <v>21</v>
      </c>
      <c r="T5245" t="s">
        <v>29</v>
      </c>
      <c r="U5245" t="s">
        <v>24</v>
      </c>
      <c r="V5245" t="s">
        <v>24</v>
      </c>
    </row>
    <row r="5246" spans="1:22" x14ac:dyDescent="0.35">
      <c r="A5246" t="s">
        <v>18256</v>
      </c>
      <c r="B5246">
        <v>36.5182</v>
      </c>
      <c r="C5246">
        <v>70.867199999999997</v>
      </c>
      <c r="D5246">
        <v>213.06</v>
      </c>
      <c r="E5246">
        <v>4.0999999999999996</v>
      </c>
      <c r="F5246" t="s">
        <v>23</v>
      </c>
      <c r="H5246">
        <v>95</v>
      </c>
      <c r="I5246">
        <v>2.4710000000000001</v>
      </c>
      <c r="J5246">
        <v>0.75</v>
      </c>
      <c r="K5246" t="s">
        <v>24</v>
      </c>
      <c r="L5246" t="s">
        <v>18257</v>
      </c>
      <c r="M5246" t="s">
        <v>18258</v>
      </c>
      <c r="N5246" t="s">
        <v>9505</v>
      </c>
      <c r="O5246" t="s">
        <v>28</v>
      </c>
      <c r="P5246">
        <v>8.1</v>
      </c>
      <c r="Q5246">
        <v>7.9</v>
      </c>
      <c r="R5246">
        <v>7.4999999999999997E-2</v>
      </c>
      <c r="S5246">
        <v>49</v>
      </c>
      <c r="T5246" t="s">
        <v>29</v>
      </c>
      <c r="U5246" t="s">
        <v>24</v>
      </c>
      <c r="V5246" t="s">
        <v>24</v>
      </c>
    </row>
    <row r="5247" spans="1:22" x14ac:dyDescent="0.35">
      <c r="A5247" t="s">
        <v>18259</v>
      </c>
      <c r="B5247">
        <v>37.080500000000001</v>
      </c>
      <c r="C5247">
        <v>71.417400000000001</v>
      </c>
      <c r="D5247">
        <v>111.26</v>
      </c>
      <c r="E5247">
        <v>4.4000000000000004</v>
      </c>
      <c r="F5247" t="s">
        <v>23</v>
      </c>
      <c r="H5247">
        <v>62</v>
      </c>
      <c r="I5247">
        <v>2.012</v>
      </c>
      <c r="J5247">
        <v>0.81</v>
      </c>
      <c r="K5247" t="s">
        <v>24</v>
      </c>
      <c r="L5247" t="s">
        <v>18260</v>
      </c>
      <c r="M5247" t="s">
        <v>18261</v>
      </c>
      <c r="N5247" t="s">
        <v>18262</v>
      </c>
      <c r="O5247" t="s">
        <v>28</v>
      </c>
      <c r="P5247">
        <v>6.7</v>
      </c>
      <c r="Q5247">
        <v>7.4</v>
      </c>
      <c r="R5247">
        <v>0.09</v>
      </c>
      <c r="S5247">
        <v>35</v>
      </c>
      <c r="T5247" t="s">
        <v>29</v>
      </c>
      <c r="U5247" t="s">
        <v>24</v>
      </c>
      <c r="V5247" t="s">
        <v>24</v>
      </c>
    </row>
    <row r="5248" spans="1:22" x14ac:dyDescent="0.35">
      <c r="A5248" t="s">
        <v>18263</v>
      </c>
      <c r="B5248">
        <v>28.589600000000001</v>
      </c>
      <c r="C5248">
        <v>87.308099999999996</v>
      </c>
      <c r="D5248">
        <v>10</v>
      </c>
      <c r="E5248">
        <v>5.7</v>
      </c>
      <c r="F5248" t="s">
        <v>106</v>
      </c>
      <c r="H5248">
        <v>18</v>
      </c>
      <c r="I5248">
        <v>0.76600000000000001</v>
      </c>
      <c r="J5248">
        <v>1.02</v>
      </c>
      <c r="K5248" t="s">
        <v>24</v>
      </c>
      <c r="L5248" t="s">
        <v>18264</v>
      </c>
      <c r="M5248" t="s">
        <v>18265</v>
      </c>
      <c r="N5248" t="s">
        <v>18266</v>
      </c>
      <c r="O5248" t="s">
        <v>28</v>
      </c>
      <c r="P5248">
        <v>5.7</v>
      </c>
      <c r="Q5248">
        <v>1.7</v>
      </c>
      <c r="R5248">
        <v>6.3E-2</v>
      </c>
      <c r="S5248">
        <v>24</v>
      </c>
      <c r="T5248" t="s">
        <v>29</v>
      </c>
      <c r="U5248" t="s">
        <v>24</v>
      </c>
      <c r="V5248" t="s">
        <v>24</v>
      </c>
    </row>
    <row r="5249" spans="1:22" x14ac:dyDescent="0.35">
      <c r="A5249" t="s">
        <v>18267</v>
      </c>
      <c r="B5249">
        <v>39.067900000000002</v>
      </c>
      <c r="C5249">
        <v>72.303799999999995</v>
      </c>
      <c r="D5249">
        <v>10</v>
      </c>
      <c r="E5249">
        <v>4.5999999999999996</v>
      </c>
      <c r="F5249" t="s">
        <v>23</v>
      </c>
      <c r="H5249">
        <v>184</v>
      </c>
      <c r="I5249">
        <v>0.56699999999999995</v>
      </c>
      <c r="J5249">
        <v>1.32</v>
      </c>
      <c r="K5249" t="s">
        <v>24</v>
      </c>
      <c r="L5249" t="s">
        <v>18268</v>
      </c>
      <c r="M5249" t="s">
        <v>18269</v>
      </c>
      <c r="N5249" t="s">
        <v>18270</v>
      </c>
      <c r="O5249" t="s">
        <v>28</v>
      </c>
      <c r="P5249">
        <v>2.8</v>
      </c>
      <c r="Q5249">
        <v>1.9</v>
      </c>
      <c r="R5249">
        <v>7.0000000000000007E-2</v>
      </c>
      <c r="S5249">
        <v>62</v>
      </c>
      <c r="T5249" t="s">
        <v>29</v>
      </c>
      <c r="U5249" t="s">
        <v>24</v>
      </c>
      <c r="V5249" t="s">
        <v>24</v>
      </c>
    </row>
    <row r="5250" spans="1:22" x14ac:dyDescent="0.35">
      <c r="A5250" t="s">
        <v>18271</v>
      </c>
      <c r="B5250">
        <v>8.8588000000000005</v>
      </c>
      <c r="C5250">
        <v>93.9589</v>
      </c>
      <c r="D5250">
        <v>10</v>
      </c>
      <c r="E5250">
        <v>4.8</v>
      </c>
      <c r="F5250" t="s">
        <v>23</v>
      </c>
      <c r="H5250">
        <v>71</v>
      </c>
      <c r="I5250">
        <v>3.0249999999999999</v>
      </c>
      <c r="J5250">
        <v>0.66</v>
      </c>
      <c r="K5250" t="s">
        <v>24</v>
      </c>
      <c r="L5250" t="s">
        <v>18272</v>
      </c>
      <c r="M5250" t="s">
        <v>18273</v>
      </c>
      <c r="N5250" t="s">
        <v>402</v>
      </c>
      <c r="O5250" t="s">
        <v>28</v>
      </c>
      <c r="P5250">
        <v>7.4</v>
      </c>
      <c r="Q5250">
        <v>1.6</v>
      </c>
      <c r="R5250">
        <v>0.10100000000000001</v>
      </c>
      <c r="S5250">
        <v>30</v>
      </c>
      <c r="T5250" t="s">
        <v>29</v>
      </c>
      <c r="U5250" t="s">
        <v>24</v>
      </c>
      <c r="V5250" t="s">
        <v>24</v>
      </c>
    </row>
    <row r="5251" spans="1:22" x14ac:dyDescent="0.35">
      <c r="A5251" t="s">
        <v>18274</v>
      </c>
      <c r="B5251">
        <v>27.1633</v>
      </c>
      <c r="C5251">
        <v>103.265</v>
      </c>
      <c r="D5251">
        <v>10</v>
      </c>
      <c r="E5251">
        <v>4.3</v>
      </c>
      <c r="F5251" t="s">
        <v>23</v>
      </c>
      <c r="H5251">
        <v>85</v>
      </c>
      <c r="I5251">
        <v>6.2869999999999999</v>
      </c>
      <c r="J5251">
        <v>0.66</v>
      </c>
      <c r="K5251" t="s">
        <v>24</v>
      </c>
      <c r="L5251" t="s">
        <v>18275</v>
      </c>
      <c r="M5251" t="s">
        <v>18276</v>
      </c>
      <c r="N5251" t="s">
        <v>17966</v>
      </c>
      <c r="O5251" t="s">
        <v>28</v>
      </c>
      <c r="P5251">
        <v>5.2</v>
      </c>
      <c r="Q5251">
        <v>1.9</v>
      </c>
      <c r="R5251">
        <v>0.13700000000000001</v>
      </c>
      <c r="S5251">
        <v>15</v>
      </c>
      <c r="T5251" t="s">
        <v>29</v>
      </c>
      <c r="U5251" t="s">
        <v>24</v>
      </c>
      <c r="V5251" t="s">
        <v>24</v>
      </c>
    </row>
    <row r="5252" spans="1:22" x14ac:dyDescent="0.35">
      <c r="A5252" t="s">
        <v>18277</v>
      </c>
      <c r="B5252">
        <v>34.539099999999998</v>
      </c>
      <c r="C5252">
        <v>85.836299999999994</v>
      </c>
      <c r="D5252">
        <v>10</v>
      </c>
      <c r="E5252">
        <v>4.5999999999999996</v>
      </c>
      <c r="F5252" t="s">
        <v>23</v>
      </c>
      <c r="H5252">
        <v>91</v>
      </c>
      <c r="I5252">
        <v>6.6120000000000001</v>
      </c>
      <c r="J5252">
        <v>0.72</v>
      </c>
      <c r="K5252" t="s">
        <v>24</v>
      </c>
      <c r="L5252" t="s">
        <v>18278</v>
      </c>
      <c r="M5252" t="s">
        <v>18279</v>
      </c>
      <c r="N5252" t="s">
        <v>52</v>
      </c>
      <c r="O5252" t="s">
        <v>28</v>
      </c>
      <c r="P5252">
        <v>8.4</v>
      </c>
      <c r="Q5252">
        <v>1.8</v>
      </c>
      <c r="R5252">
        <v>6.7000000000000004E-2</v>
      </c>
      <c r="S5252">
        <v>67</v>
      </c>
      <c r="T5252" t="s">
        <v>29</v>
      </c>
      <c r="U5252" t="s">
        <v>24</v>
      </c>
      <c r="V5252" t="s">
        <v>24</v>
      </c>
    </row>
    <row r="5253" spans="1:22" x14ac:dyDescent="0.35">
      <c r="A5253" t="s">
        <v>18280</v>
      </c>
      <c r="B5253">
        <v>36.569800000000001</v>
      </c>
      <c r="C5253">
        <v>70.956999999999994</v>
      </c>
      <c r="D5253">
        <v>208.92</v>
      </c>
      <c r="E5253">
        <v>4</v>
      </c>
      <c r="F5253" t="s">
        <v>23</v>
      </c>
      <c r="H5253">
        <v>74</v>
      </c>
      <c r="I5253">
        <v>2.097</v>
      </c>
      <c r="J5253">
        <v>0.76</v>
      </c>
      <c r="K5253" t="s">
        <v>24</v>
      </c>
      <c r="L5253" t="s">
        <v>18281</v>
      </c>
      <c r="M5253" t="s">
        <v>18282</v>
      </c>
      <c r="N5253" t="s">
        <v>4609</v>
      </c>
      <c r="O5253" t="s">
        <v>28</v>
      </c>
      <c r="P5253">
        <v>6.6</v>
      </c>
      <c r="Q5253">
        <v>15.2</v>
      </c>
      <c r="R5253">
        <v>0.23200000000000001</v>
      </c>
      <c r="S5253">
        <v>5</v>
      </c>
      <c r="T5253" t="s">
        <v>29</v>
      </c>
      <c r="U5253" t="s">
        <v>24</v>
      </c>
      <c r="V5253" t="s">
        <v>24</v>
      </c>
    </row>
    <row r="5254" spans="1:22" x14ac:dyDescent="0.35">
      <c r="A5254" t="s">
        <v>18283</v>
      </c>
      <c r="B5254">
        <v>36.408900000000003</v>
      </c>
      <c r="C5254">
        <v>70.692499999999995</v>
      </c>
      <c r="D5254">
        <v>124.5</v>
      </c>
      <c r="E5254">
        <v>4.2</v>
      </c>
      <c r="F5254" t="s">
        <v>23</v>
      </c>
      <c r="H5254">
        <v>75</v>
      </c>
      <c r="I5254">
        <v>2.11</v>
      </c>
      <c r="J5254">
        <v>0.7</v>
      </c>
      <c r="K5254" t="s">
        <v>24</v>
      </c>
      <c r="L5254" t="s">
        <v>18284</v>
      </c>
      <c r="M5254" t="s">
        <v>18285</v>
      </c>
      <c r="N5254" t="s">
        <v>390</v>
      </c>
      <c r="O5254" t="s">
        <v>28</v>
      </c>
      <c r="P5254">
        <v>7.8</v>
      </c>
      <c r="Q5254">
        <v>8.8000000000000007</v>
      </c>
      <c r="R5254">
        <v>0.14699999999999999</v>
      </c>
      <c r="S5254">
        <v>13</v>
      </c>
      <c r="T5254" t="s">
        <v>29</v>
      </c>
      <c r="U5254" t="s">
        <v>24</v>
      </c>
      <c r="V5254" t="s">
        <v>24</v>
      </c>
    </row>
    <row r="5255" spans="1:22" x14ac:dyDescent="0.35">
      <c r="A5255" t="s">
        <v>18286</v>
      </c>
      <c r="B5255">
        <v>32.790300000000002</v>
      </c>
      <c r="C5255">
        <v>85.658199999999994</v>
      </c>
      <c r="D5255">
        <v>10</v>
      </c>
      <c r="E5255">
        <v>4.4000000000000004</v>
      </c>
      <c r="F5255" t="s">
        <v>23</v>
      </c>
      <c r="H5255">
        <v>110</v>
      </c>
      <c r="I5255">
        <v>4.9169999999999998</v>
      </c>
      <c r="J5255">
        <v>0.43</v>
      </c>
      <c r="K5255" t="s">
        <v>24</v>
      </c>
      <c r="L5255" t="s">
        <v>18287</v>
      </c>
      <c r="M5255" t="s">
        <v>18288</v>
      </c>
      <c r="N5255" t="s">
        <v>52</v>
      </c>
      <c r="O5255" t="s">
        <v>28</v>
      </c>
      <c r="P5255">
        <v>8.1999999999999993</v>
      </c>
      <c r="Q5255">
        <v>1.5</v>
      </c>
      <c r="R5255">
        <v>0.11700000000000001</v>
      </c>
      <c r="S5255">
        <v>21</v>
      </c>
      <c r="T5255" t="s">
        <v>29</v>
      </c>
      <c r="U5255" t="s">
        <v>24</v>
      </c>
      <c r="V5255" t="s">
        <v>24</v>
      </c>
    </row>
    <row r="5256" spans="1:22" x14ac:dyDescent="0.35">
      <c r="A5256" t="s">
        <v>18289</v>
      </c>
      <c r="B5256">
        <v>32.6753</v>
      </c>
      <c r="C5256">
        <v>85.454999999999998</v>
      </c>
      <c r="D5256">
        <v>10</v>
      </c>
      <c r="E5256">
        <v>4.2</v>
      </c>
      <c r="F5256" t="s">
        <v>23</v>
      </c>
      <c r="H5256">
        <v>112</v>
      </c>
      <c r="I5256">
        <v>4.8449999999999998</v>
      </c>
      <c r="J5256">
        <v>0.79</v>
      </c>
      <c r="K5256" t="s">
        <v>24</v>
      </c>
      <c r="L5256" t="s">
        <v>18290</v>
      </c>
      <c r="M5256" t="s">
        <v>18291</v>
      </c>
      <c r="N5256" t="s">
        <v>52</v>
      </c>
      <c r="O5256" t="s">
        <v>28</v>
      </c>
      <c r="P5256">
        <v>3.6</v>
      </c>
      <c r="Q5256">
        <v>1.9</v>
      </c>
      <c r="R5256">
        <v>0.121</v>
      </c>
      <c r="S5256">
        <v>22</v>
      </c>
      <c r="T5256" t="s">
        <v>29</v>
      </c>
      <c r="U5256" t="s">
        <v>24</v>
      </c>
      <c r="V5256" t="s">
        <v>24</v>
      </c>
    </row>
    <row r="5257" spans="1:22" x14ac:dyDescent="0.35">
      <c r="A5257" t="s">
        <v>18292</v>
      </c>
      <c r="B5257">
        <v>28.218399999999999</v>
      </c>
      <c r="C5257">
        <v>83.592299999999994</v>
      </c>
      <c r="D5257">
        <v>10</v>
      </c>
      <c r="E5257">
        <v>4.3</v>
      </c>
      <c r="F5257" t="s">
        <v>23</v>
      </c>
      <c r="H5257">
        <v>149</v>
      </c>
      <c r="I5257">
        <v>2.8559999999999999</v>
      </c>
      <c r="J5257">
        <v>0.94</v>
      </c>
      <c r="K5257" t="s">
        <v>24</v>
      </c>
      <c r="L5257" t="s">
        <v>18293</v>
      </c>
      <c r="M5257" t="s">
        <v>18294</v>
      </c>
      <c r="N5257" t="s">
        <v>18295</v>
      </c>
      <c r="O5257" t="s">
        <v>28</v>
      </c>
      <c r="P5257">
        <v>9.9</v>
      </c>
      <c r="Q5257">
        <v>1.9</v>
      </c>
      <c r="R5257">
        <v>0.08</v>
      </c>
      <c r="S5257">
        <v>44</v>
      </c>
      <c r="T5257" t="s">
        <v>29</v>
      </c>
      <c r="U5257" t="s">
        <v>24</v>
      </c>
      <c r="V5257" t="s">
        <v>24</v>
      </c>
    </row>
    <row r="5258" spans="1:22" x14ac:dyDescent="0.35">
      <c r="A5258" t="s">
        <v>18296</v>
      </c>
      <c r="B5258">
        <v>37.149799999999999</v>
      </c>
      <c r="C5258">
        <v>71.183599999999998</v>
      </c>
      <c r="D5258">
        <v>93.55</v>
      </c>
      <c r="E5258">
        <v>4.3</v>
      </c>
      <c r="F5258" t="s">
        <v>23</v>
      </c>
      <c r="H5258">
        <v>61</v>
      </c>
      <c r="I5258">
        <v>1.82</v>
      </c>
      <c r="J5258">
        <v>0.46</v>
      </c>
      <c r="K5258" t="s">
        <v>24</v>
      </c>
      <c r="L5258" t="s">
        <v>18297</v>
      </c>
      <c r="M5258" t="s">
        <v>18298</v>
      </c>
      <c r="N5258" t="s">
        <v>18299</v>
      </c>
      <c r="O5258" t="s">
        <v>28</v>
      </c>
      <c r="P5258">
        <v>6.9</v>
      </c>
      <c r="Q5258">
        <v>7.8</v>
      </c>
      <c r="R5258">
        <v>9.8000000000000004E-2</v>
      </c>
      <c r="S5258">
        <v>30</v>
      </c>
      <c r="T5258" t="s">
        <v>29</v>
      </c>
      <c r="U5258" t="s">
        <v>24</v>
      </c>
      <c r="V5258" t="s">
        <v>24</v>
      </c>
    </row>
    <row r="5259" spans="1:22" x14ac:dyDescent="0.35">
      <c r="A5259" t="s">
        <v>18300</v>
      </c>
      <c r="B5259">
        <v>6.2805</v>
      </c>
      <c r="C5259">
        <v>60.2102</v>
      </c>
      <c r="D5259">
        <v>10</v>
      </c>
      <c r="E5259">
        <v>4.4000000000000004</v>
      </c>
      <c r="F5259" t="s">
        <v>23</v>
      </c>
      <c r="H5259">
        <v>83</v>
      </c>
      <c r="I5259">
        <v>11.863</v>
      </c>
      <c r="J5259">
        <v>0.79</v>
      </c>
      <c r="K5259" t="s">
        <v>24</v>
      </c>
      <c r="L5259" t="s">
        <v>18301</v>
      </c>
      <c r="M5259" t="s">
        <v>18288</v>
      </c>
      <c r="N5259" t="s">
        <v>478</v>
      </c>
      <c r="O5259" t="s">
        <v>28</v>
      </c>
      <c r="P5259">
        <v>7.8</v>
      </c>
      <c r="Q5259">
        <v>1.8</v>
      </c>
      <c r="R5259">
        <v>0.124</v>
      </c>
      <c r="S5259">
        <v>19</v>
      </c>
      <c r="T5259" t="s">
        <v>29</v>
      </c>
      <c r="U5259" t="s">
        <v>24</v>
      </c>
      <c r="V5259" t="s">
        <v>24</v>
      </c>
    </row>
    <row r="5260" spans="1:22" x14ac:dyDescent="0.35">
      <c r="A5260" t="s">
        <v>18302</v>
      </c>
      <c r="B5260">
        <v>36.422899999999998</v>
      </c>
      <c r="C5260">
        <v>71.1691</v>
      </c>
      <c r="D5260">
        <v>81.39</v>
      </c>
      <c r="E5260">
        <v>4.2</v>
      </c>
      <c r="F5260" t="s">
        <v>23</v>
      </c>
      <c r="H5260">
        <v>76</v>
      </c>
      <c r="I5260">
        <v>2.3180000000000001</v>
      </c>
      <c r="J5260">
        <v>1.06</v>
      </c>
      <c r="K5260" t="s">
        <v>24</v>
      </c>
      <c r="L5260" t="s">
        <v>18303</v>
      </c>
      <c r="M5260" t="s">
        <v>18298</v>
      </c>
      <c r="N5260" t="s">
        <v>10974</v>
      </c>
      <c r="O5260" t="s">
        <v>28</v>
      </c>
      <c r="P5260">
        <v>7.5</v>
      </c>
      <c r="Q5260">
        <v>10.7</v>
      </c>
      <c r="R5260">
        <v>0.13600000000000001</v>
      </c>
      <c r="S5260">
        <v>15</v>
      </c>
      <c r="T5260" t="s">
        <v>29</v>
      </c>
      <c r="U5260" t="s">
        <v>24</v>
      </c>
      <c r="V5260" t="s">
        <v>24</v>
      </c>
    </row>
    <row r="5261" spans="1:22" x14ac:dyDescent="0.35">
      <c r="A5261" t="s">
        <v>18304</v>
      </c>
      <c r="B5261">
        <v>3.5634999999999999</v>
      </c>
      <c r="C5261">
        <v>94.570800000000006</v>
      </c>
      <c r="D5261">
        <v>10</v>
      </c>
      <c r="E5261">
        <v>4.3</v>
      </c>
      <c r="F5261" t="s">
        <v>23</v>
      </c>
      <c r="H5261">
        <v>118</v>
      </c>
      <c r="I5261">
        <v>2.8889999999999998</v>
      </c>
      <c r="J5261">
        <v>0.62</v>
      </c>
      <c r="K5261" t="s">
        <v>24</v>
      </c>
      <c r="L5261" t="s">
        <v>18305</v>
      </c>
      <c r="M5261" t="s">
        <v>18306</v>
      </c>
      <c r="N5261" t="s">
        <v>18307</v>
      </c>
      <c r="O5261" t="s">
        <v>28</v>
      </c>
      <c r="P5261">
        <v>7</v>
      </c>
      <c r="Q5261">
        <v>1.7</v>
      </c>
      <c r="R5261">
        <v>9.8000000000000004E-2</v>
      </c>
      <c r="S5261">
        <v>37</v>
      </c>
      <c r="T5261" t="s">
        <v>29</v>
      </c>
      <c r="U5261" t="s">
        <v>24</v>
      </c>
      <c r="V5261" t="s">
        <v>24</v>
      </c>
    </row>
    <row r="5262" spans="1:22" x14ac:dyDescent="0.35">
      <c r="A5262" t="s">
        <v>18308</v>
      </c>
      <c r="B5262">
        <v>6.4531000000000001</v>
      </c>
      <c r="C5262">
        <v>92.601299999999995</v>
      </c>
      <c r="D5262">
        <v>10</v>
      </c>
      <c r="E5262">
        <v>4.3</v>
      </c>
      <c r="F5262" t="s">
        <v>23</v>
      </c>
      <c r="H5262">
        <v>87</v>
      </c>
      <c r="I5262">
        <v>7.125</v>
      </c>
      <c r="J5262">
        <v>0.6</v>
      </c>
      <c r="K5262" t="s">
        <v>24</v>
      </c>
      <c r="L5262" t="s">
        <v>18309</v>
      </c>
      <c r="M5262" t="s">
        <v>18310</v>
      </c>
      <c r="N5262" t="s">
        <v>402</v>
      </c>
      <c r="O5262" t="s">
        <v>28</v>
      </c>
      <c r="P5262">
        <v>5.3</v>
      </c>
      <c r="Q5262">
        <v>1.9</v>
      </c>
      <c r="R5262">
        <v>0.11700000000000001</v>
      </c>
      <c r="S5262">
        <v>21</v>
      </c>
      <c r="T5262" t="s">
        <v>29</v>
      </c>
      <c r="U5262" t="s">
        <v>24</v>
      </c>
      <c r="V5262" t="s">
        <v>24</v>
      </c>
    </row>
    <row r="5263" spans="1:22" x14ac:dyDescent="0.35">
      <c r="A5263" t="s">
        <v>18311</v>
      </c>
      <c r="B5263">
        <v>32.715200000000003</v>
      </c>
      <c r="C5263">
        <v>85.332300000000004</v>
      </c>
      <c r="D5263">
        <v>10</v>
      </c>
      <c r="E5263">
        <v>5.4</v>
      </c>
      <c r="F5263" t="s">
        <v>106</v>
      </c>
      <c r="H5263">
        <v>26</v>
      </c>
      <c r="I5263">
        <v>4.91</v>
      </c>
      <c r="J5263">
        <v>0.71</v>
      </c>
      <c r="K5263" t="s">
        <v>24</v>
      </c>
      <c r="L5263" t="s">
        <v>18312</v>
      </c>
      <c r="M5263" t="s">
        <v>18313</v>
      </c>
      <c r="N5263" t="s">
        <v>52</v>
      </c>
      <c r="O5263" t="s">
        <v>28</v>
      </c>
      <c r="P5263">
        <v>5</v>
      </c>
      <c r="Q5263">
        <v>1.8</v>
      </c>
      <c r="R5263">
        <v>0.10299999999999999</v>
      </c>
      <c r="S5263">
        <v>9</v>
      </c>
      <c r="T5263" t="s">
        <v>29</v>
      </c>
      <c r="U5263" t="s">
        <v>24</v>
      </c>
      <c r="V5263" t="s">
        <v>24</v>
      </c>
    </row>
    <row r="5264" spans="1:22" x14ac:dyDescent="0.35">
      <c r="A5264" t="s">
        <v>18314</v>
      </c>
      <c r="B5264">
        <v>38.706600000000002</v>
      </c>
      <c r="C5264">
        <v>69.605599999999995</v>
      </c>
      <c r="D5264">
        <v>10</v>
      </c>
      <c r="E5264">
        <v>4.2</v>
      </c>
      <c r="F5264" t="s">
        <v>23</v>
      </c>
      <c r="H5264">
        <v>84</v>
      </c>
      <c r="I5264">
        <v>0.35299999999999998</v>
      </c>
      <c r="J5264">
        <v>1</v>
      </c>
      <c r="K5264" t="s">
        <v>24</v>
      </c>
      <c r="L5264" t="s">
        <v>18315</v>
      </c>
      <c r="M5264" t="s">
        <v>18316</v>
      </c>
      <c r="N5264" t="s">
        <v>18317</v>
      </c>
      <c r="O5264" t="s">
        <v>28</v>
      </c>
      <c r="P5264">
        <v>3.9</v>
      </c>
      <c r="Q5264">
        <v>1.6</v>
      </c>
      <c r="R5264">
        <v>0.30399999999999999</v>
      </c>
      <c r="S5264">
        <v>3</v>
      </c>
      <c r="T5264" t="s">
        <v>29</v>
      </c>
      <c r="U5264" t="s">
        <v>24</v>
      </c>
      <c r="V5264" t="s">
        <v>24</v>
      </c>
    </row>
    <row r="5265" spans="1:22" x14ac:dyDescent="0.35">
      <c r="A5265" t="s">
        <v>18318</v>
      </c>
      <c r="B5265">
        <v>32.567999999999998</v>
      </c>
      <c r="C5265">
        <v>78.462699999999998</v>
      </c>
      <c r="D5265">
        <v>10</v>
      </c>
      <c r="E5265">
        <v>4</v>
      </c>
      <c r="F5265" t="s">
        <v>23</v>
      </c>
      <c r="H5265">
        <v>139</v>
      </c>
      <c r="I5265">
        <v>4.49</v>
      </c>
      <c r="J5265">
        <v>1</v>
      </c>
      <c r="K5265" t="s">
        <v>24</v>
      </c>
      <c r="L5265" t="s">
        <v>18319</v>
      </c>
      <c r="M5265" t="s">
        <v>18320</v>
      </c>
      <c r="N5265" t="s">
        <v>18321</v>
      </c>
      <c r="O5265" t="s">
        <v>28</v>
      </c>
      <c r="P5265">
        <v>5.9</v>
      </c>
      <c r="Q5265">
        <v>2</v>
      </c>
      <c r="R5265">
        <v>0.156</v>
      </c>
      <c r="S5265">
        <v>11</v>
      </c>
      <c r="T5265" t="s">
        <v>29</v>
      </c>
      <c r="U5265" t="s">
        <v>24</v>
      </c>
      <c r="V5265" t="s">
        <v>24</v>
      </c>
    </row>
    <row r="5266" spans="1:22" x14ac:dyDescent="0.35">
      <c r="A5266" t="s">
        <v>18322</v>
      </c>
      <c r="B5266">
        <v>38.240400000000001</v>
      </c>
      <c r="C5266">
        <v>74.104900000000001</v>
      </c>
      <c r="D5266">
        <v>158.25</v>
      </c>
      <c r="E5266">
        <v>4.2</v>
      </c>
      <c r="F5266" t="s">
        <v>23</v>
      </c>
      <c r="H5266">
        <v>73</v>
      </c>
      <c r="I5266">
        <v>2.1819999999999999</v>
      </c>
      <c r="J5266">
        <v>0.86</v>
      </c>
      <c r="K5266" t="s">
        <v>24</v>
      </c>
      <c r="L5266" t="s">
        <v>18323</v>
      </c>
      <c r="M5266" t="s">
        <v>18324</v>
      </c>
      <c r="N5266" t="s">
        <v>17419</v>
      </c>
      <c r="O5266" t="s">
        <v>28</v>
      </c>
      <c r="P5266">
        <v>4.3</v>
      </c>
      <c r="Q5266">
        <v>8.8000000000000007</v>
      </c>
      <c r="R5266">
        <v>0.152</v>
      </c>
      <c r="S5266">
        <v>12</v>
      </c>
      <c r="T5266" t="s">
        <v>29</v>
      </c>
      <c r="U5266" t="s">
        <v>24</v>
      </c>
      <c r="V5266" t="s">
        <v>24</v>
      </c>
    </row>
    <row r="5267" spans="1:22" x14ac:dyDescent="0.35">
      <c r="A5267" t="s">
        <v>18325</v>
      </c>
      <c r="B5267">
        <v>3.8658999999999999</v>
      </c>
      <c r="C5267">
        <v>97.254199999999997</v>
      </c>
      <c r="D5267">
        <v>110.48</v>
      </c>
      <c r="E5267">
        <v>5</v>
      </c>
      <c r="F5267" t="s">
        <v>23</v>
      </c>
      <c r="H5267">
        <v>57</v>
      </c>
      <c r="I5267">
        <v>1.3879999999999999</v>
      </c>
      <c r="J5267">
        <v>1.08</v>
      </c>
      <c r="K5267" t="s">
        <v>24</v>
      </c>
      <c r="L5267" t="s">
        <v>18326</v>
      </c>
      <c r="M5267" t="s">
        <v>18327</v>
      </c>
      <c r="N5267" t="s">
        <v>18328</v>
      </c>
      <c r="O5267" t="s">
        <v>28</v>
      </c>
      <c r="P5267">
        <v>7.2</v>
      </c>
      <c r="Q5267">
        <v>5.3</v>
      </c>
      <c r="R5267">
        <v>0.05</v>
      </c>
      <c r="S5267">
        <v>129</v>
      </c>
      <c r="T5267" t="s">
        <v>29</v>
      </c>
      <c r="U5267" t="s">
        <v>24</v>
      </c>
      <c r="V5267" t="s">
        <v>24</v>
      </c>
    </row>
    <row r="5268" spans="1:22" x14ac:dyDescent="0.35">
      <c r="A5268" t="s">
        <v>18329</v>
      </c>
      <c r="B5268">
        <v>32.869999999999997</v>
      </c>
      <c r="C5268">
        <v>85.393799999999999</v>
      </c>
      <c r="D5268">
        <v>10</v>
      </c>
      <c r="E5268">
        <v>4.0999999999999996</v>
      </c>
      <c r="F5268" t="s">
        <v>23</v>
      </c>
      <c r="H5268">
        <v>57</v>
      </c>
      <c r="I5268">
        <v>5.0460000000000003</v>
      </c>
      <c r="J5268">
        <v>0.64</v>
      </c>
      <c r="K5268" t="s">
        <v>24</v>
      </c>
      <c r="L5268" t="s">
        <v>18330</v>
      </c>
      <c r="M5268" t="s">
        <v>18331</v>
      </c>
      <c r="N5268" t="s">
        <v>52</v>
      </c>
      <c r="O5268" t="s">
        <v>28</v>
      </c>
      <c r="P5268">
        <v>8.3000000000000007</v>
      </c>
      <c r="Q5268">
        <v>1.9</v>
      </c>
      <c r="R5268">
        <v>9.6000000000000002E-2</v>
      </c>
      <c r="S5268">
        <v>30</v>
      </c>
      <c r="T5268" t="s">
        <v>29</v>
      </c>
      <c r="U5268" t="s">
        <v>24</v>
      </c>
      <c r="V5268" t="s">
        <v>24</v>
      </c>
    </row>
    <row r="5269" spans="1:22" x14ac:dyDescent="0.35">
      <c r="A5269" t="s">
        <v>18332</v>
      </c>
      <c r="B5269">
        <v>36.127099999999999</v>
      </c>
      <c r="C5269">
        <v>80.151700000000005</v>
      </c>
      <c r="D5269">
        <v>10</v>
      </c>
      <c r="E5269">
        <v>4.4000000000000004</v>
      </c>
      <c r="F5269" t="s">
        <v>23</v>
      </c>
      <c r="H5269">
        <v>91</v>
      </c>
      <c r="I5269">
        <v>5.1180000000000003</v>
      </c>
      <c r="J5269">
        <v>0.75</v>
      </c>
      <c r="K5269" t="s">
        <v>24</v>
      </c>
      <c r="L5269" t="s">
        <v>18333</v>
      </c>
      <c r="M5269" t="s">
        <v>18331</v>
      </c>
      <c r="N5269" t="s">
        <v>18334</v>
      </c>
      <c r="O5269" t="s">
        <v>28</v>
      </c>
      <c r="P5269">
        <v>6.1</v>
      </c>
      <c r="Q5269">
        <v>1.7</v>
      </c>
      <c r="R5269">
        <v>0.123</v>
      </c>
      <c r="S5269">
        <v>19</v>
      </c>
      <c r="T5269" t="s">
        <v>29</v>
      </c>
      <c r="U5269" t="s">
        <v>24</v>
      </c>
      <c r="V5269" t="s">
        <v>24</v>
      </c>
    </row>
    <row r="5270" spans="1:22" x14ac:dyDescent="0.35">
      <c r="A5270" t="s">
        <v>18335</v>
      </c>
      <c r="B5270">
        <v>32.785200000000003</v>
      </c>
      <c r="C5270">
        <v>85.516599999999997</v>
      </c>
      <c r="D5270">
        <v>10</v>
      </c>
      <c r="E5270">
        <v>4.2</v>
      </c>
      <c r="F5270" t="s">
        <v>23</v>
      </c>
      <c r="H5270">
        <v>64</v>
      </c>
      <c r="I5270">
        <v>4.9390000000000001</v>
      </c>
      <c r="J5270">
        <v>0.81</v>
      </c>
      <c r="K5270" t="s">
        <v>24</v>
      </c>
      <c r="L5270" t="s">
        <v>18336</v>
      </c>
      <c r="M5270" t="s">
        <v>18331</v>
      </c>
      <c r="N5270" t="s">
        <v>52</v>
      </c>
      <c r="O5270" t="s">
        <v>28</v>
      </c>
      <c r="P5270">
        <v>8.6999999999999993</v>
      </c>
      <c r="Q5270">
        <v>1.9</v>
      </c>
      <c r="R5270">
        <v>0.121</v>
      </c>
      <c r="S5270">
        <v>21</v>
      </c>
      <c r="T5270" t="s">
        <v>29</v>
      </c>
      <c r="U5270" t="s">
        <v>24</v>
      </c>
      <c r="V5270" t="s">
        <v>24</v>
      </c>
    </row>
    <row r="5271" spans="1:22" x14ac:dyDescent="0.35">
      <c r="A5271" t="s">
        <v>18337</v>
      </c>
      <c r="B5271">
        <v>32.800600000000003</v>
      </c>
      <c r="C5271">
        <v>85.545599999999993</v>
      </c>
      <c r="D5271">
        <v>10</v>
      </c>
      <c r="E5271">
        <v>5.2</v>
      </c>
      <c r="F5271" t="s">
        <v>106</v>
      </c>
      <c r="H5271">
        <v>37</v>
      </c>
      <c r="I5271">
        <v>4.9480000000000004</v>
      </c>
      <c r="J5271">
        <v>0.81</v>
      </c>
      <c r="K5271" t="s">
        <v>24</v>
      </c>
      <c r="L5271" t="s">
        <v>18338</v>
      </c>
      <c r="M5271" t="s">
        <v>18339</v>
      </c>
      <c r="N5271" t="s">
        <v>52</v>
      </c>
      <c r="O5271" t="s">
        <v>28</v>
      </c>
      <c r="P5271">
        <v>6.4</v>
      </c>
      <c r="Q5271">
        <v>1.8</v>
      </c>
      <c r="R5271">
        <v>0.11</v>
      </c>
      <c r="S5271">
        <v>8</v>
      </c>
      <c r="T5271" t="s">
        <v>29</v>
      </c>
      <c r="U5271" t="s">
        <v>24</v>
      </c>
      <c r="V5271" t="s">
        <v>24</v>
      </c>
    </row>
    <row r="5272" spans="1:22" x14ac:dyDescent="0.35">
      <c r="A5272" t="s">
        <v>18340</v>
      </c>
      <c r="B5272">
        <v>5.1966999999999999</v>
      </c>
      <c r="C5272">
        <v>61.749499999999998</v>
      </c>
      <c r="D5272">
        <v>10</v>
      </c>
      <c r="E5272">
        <v>4.5</v>
      </c>
      <c r="F5272" t="s">
        <v>23</v>
      </c>
      <c r="H5272">
        <v>115</v>
      </c>
      <c r="I5272">
        <v>11.478</v>
      </c>
      <c r="J5272">
        <v>1.18</v>
      </c>
      <c r="K5272" t="s">
        <v>24</v>
      </c>
      <c r="L5272" t="s">
        <v>18341</v>
      </c>
      <c r="M5272" t="s">
        <v>18342</v>
      </c>
      <c r="N5272" t="s">
        <v>478</v>
      </c>
      <c r="O5272" t="s">
        <v>28</v>
      </c>
      <c r="P5272">
        <v>8</v>
      </c>
      <c r="Q5272">
        <v>1.9</v>
      </c>
      <c r="R5272">
        <v>0.14000000000000001</v>
      </c>
      <c r="S5272">
        <v>15</v>
      </c>
      <c r="T5272" t="s">
        <v>29</v>
      </c>
      <c r="U5272" t="s">
        <v>24</v>
      </c>
      <c r="V5272" t="s">
        <v>24</v>
      </c>
    </row>
    <row r="5273" spans="1:22" x14ac:dyDescent="0.35">
      <c r="A5273" t="s">
        <v>18343</v>
      </c>
      <c r="B5273">
        <v>1.8835</v>
      </c>
      <c r="C5273">
        <v>99.511799999999994</v>
      </c>
      <c r="D5273">
        <v>159.21</v>
      </c>
      <c r="E5273">
        <v>4.3</v>
      </c>
      <c r="F5273" t="s">
        <v>23</v>
      </c>
      <c r="H5273">
        <v>68</v>
      </c>
      <c r="I5273">
        <v>2.0190000000000001</v>
      </c>
      <c r="J5273">
        <v>0.9</v>
      </c>
      <c r="K5273" t="s">
        <v>24</v>
      </c>
      <c r="L5273" t="s">
        <v>18344</v>
      </c>
      <c r="M5273" t="s">
        <v>18345</v>
      </c>
      <c r="N5273" t="s">
        <v>18346</v>
      </c>
      <c r="O5273" t="s">
        <v>28</v>
      </c>
      <c r="P5273">
        <v>6.2</v>
      </c>
      <c r="Q5273">
        <v>7</v>
      </c>
      <c r="R5273">
        <v>8.5000000000000006E-2</v>
      </c>
      <c r="S5273">
        <v>39</v>
      </c>
      <c r="T5273" t="s">
        <v>29</v>
      </c>
      <c r="U5273" t="s">
        <v>24</v>
      </c>
      <c r="V5273" t="s">
        <v>24</v>
      </c>
    </row>
    <row r="5274" spans="1:22" x14ac:dyDescent="0.35">
      <c r="A5274" t="s">
        <v>18347</v>
      </c>
      <c r="B5274">
        <v>32.717300000000002</v>
      </c>
      <c r="C5274">
        <v>85.473200000000006</v>
      </c>
      <c r="D5274">
        <v>10</v>
      </c>
      <c r="E5274">
        <v>4.2</v>
      </c>
      <c r="F5274" t="s">
        <v>23</v>
      </c>
      <c r="H5274">
        <v>136</v>
      </c>
      <c r="I5274">
        <v>9.0470000000000006</v>
      </c>
      <c r="J5274">
        <v>0.56000000000000005</v>
      </c>
      <c r="K5274" t="s">
        <v>24</v>
      </c>
      <c r="L5274" t="s">
        <v>18348</v>
      </c>
      <c r="M5274" t="s">
        <v>18331</v>
      </c>
      <c r="N5274" t="s">
        <v>52</v>
      </c>
      <c r="O5274" t="s">
        <v>28</v>
      </c>
      <c r="P5274">
        <v>6.8</v>
      </c>
      <c r="Q5274">
        <v>1.7</v>
      </c>
      <c r="R5274">
        <v>0.11</v>
      </c>
      <c r="S5274">
        <v>23</v>
      </c>
      <c r="T5274" t="s">
        <v>29</v>
      </c>
      <c r="U5274" t="s">
        <v>24</v>
      </c>
      <c r="V5274" t="s">
        <v>24</v>
      </c>
    </row>
    <row r="5275" spans="1:22" x14ac:dyDescent="0.35">
      <c r="A5275" t="s">
        <v>18349</v>
      </c>
      <c r="B5275">
        <v>36.876100000000001</v>
      </c>
      <c r="C5275">
        <v>75.7791</v>
      </c>
      <c r="D5275">
        <v>10</v>
      </c>
      <c r="E5275">
        <v>4.5</v>
      </c>
      <c r="F5275" t="s">
        <v>23</v>
      </c>
      <c r="H5275">
        <v>68</v>
      </c>
      <c r="I5275">
        <v>3.8170000000000002</v>
      </c>
      <c r="J5275">
        <v>0.63</v>
      </c>
      <c r="K5275" t="s">
        <v>24</v>
      </c>
      <c r="L5275" t="s">
        <v>18350</v>
      </c>
      <c r="M5275" t="s">
        <v>18351</v>
      </c>
      <c r="N5275" t="s">
        <v>18352</v>
      </c>
      <c r="O5275" t="s">
        <v>28</v>
      </c>
      <c r="P5275">
        <v>7</v>
      </c>
      <c r="Q5275">
        <v>1.9</v>
      </c>
      <c r="R5275">
        <v>7.9000000000000001E-2</v>
      </c>
      <c r="S5275">
        <v>47</v>
      </c>
      <c r="T5275" t="s">
        <v>29</v>
      </c>
      <c r="U5275" t="s">
        <v>24</v>
      </c>
      <c r="V5275" t="s">
        <v>24</v>
      </c>
    </row>
    <row r="5276" spans="1:22" x14ac:dyDescent="0.35">
      <c r="A5276" t="s">
        <v>18353</v>
      </c>
      <c r="B5276">
        <v>23.230499999999999</v>
      </c>
      <c r="C5276">
        <v>96.105500000000006</v>
      </c>
      <c r="D5276">
        <v>10</v>
      </c>
      <c r="E5276">
        <v>4.5</v>
      </c>
      <c r="F5276" t="s">
        <v>23</v>
      </c>
      <c r="H5276">
        <v>97</v>
      </c>
      <c r="I5276">
        <v>1.93</v>
      </c>
      <c r="J5276">
        <v>1.04</v>
      </c>
      <c r="K5276" t="s">
        <v>24</v>
      </c>
      <c r="L5276" t="s">
        <v>18354</v>
      </c>
      <c r="M5276" t="s">
        <v>18355</v>
      </c>
      <c r="N5276" t="s">
        <v>18356</v>
      </c>
      <c r="O5276" t="s">
        <v>28</v>
      </c>
      <c r="P5276">
        <v>2.7</v>
      </c>
      <c r="Q5276">
        <v>1.9</v>
      </c>
      <c r="R5276">
        <v>0.124</v>
      </c>
      <c r="S5276">
        <v>19</v>
      </c>
      <c r="T5276" t="s">
        <v>29</v>
      </c>
      <c r="U5276" t="s">
        <v>24</v>
      </c>
      <c r="V5276" t="s">
        <v>24</v>
      </c>
    </row>
    <row r="5277" spans="1:22" x14ac:dyDescent="0.35">
      <c r="A5277" t="s">
        <v>18357</v>
      </c>
      <c r="B5277">
        <v>36.406399999999998</v>
      </c>
      <c r="C5277">
        <v>71.138400000000004</v>
      </c>
      <c r="D5277">
        <v>115.46</v>
      </c>
      <c r="E5277">
        <v>4.5999999999999996</v>
      </c>
      <c r="F5277" t="s">
        <v>23</v>
      </c>
      <c r="H5277">
        <v>106</v>
      </c>
      <c r="I5277">
        <v>2.3159999999999998</v>
      </c>
      <c r="J5277">
        <v>0.77</v>
      </c>
      <c r="K5277" t="s">
        <v>24</v>
      </c>
      <c r="L5277" t="s">
        <v>18358</v>
      </c>
      <c r="M5277" t="s">
        <v>18359</v>
      </c>
      <c r="N5277" t="s">
        <v>16567</v>
      </c>
      <c r="O5277" t="s">
        <v>28</v>
      </c>
      <c r="P5277">
        <v>7</v>
      </c>
      <c r="Q5277">
        <v>5.0999999999999996</v>
      </c>
      <c r="R5277">
        <v>0.109</v>
      </c>
      <c r="S5277">
        <v>25</v>
      </c>
      <c r="T5277" t="s">
        <v>29</v>
      </c>
      <c r="U5277" t="s">
        <v>24</v>
      </c>
      <c r="V5277" t="s">
        <v>24</v>
      </c>
    </row>
    <row r="5278" spans="1:22" x14ac:dyDescent="0.35">
      <c r="A5278" t="s">
        <v>18360</v>
      </c>
      <c r="B5278">
        <v>27.7651</v>
      </c>
      <c r="C5278">
        <v>66.078000000000003</v>
      </c>
      <c r="D5278">
        <v>28.45</v>
      </c>
      <c r="E5278">
        <v>4.5999999999999996</v>
      </c>
      <c r="F5278" t="s">
        <v>23</v>
      </c>
      <c r="H5278">
        <v>97</v>
      </c>
      <c r="I5278">
        <v>7.2160000000000002</v>
      </c>
      <c r="J5278">
        <v>0.9</v>
      </c>
      <c r="K5278" t="s">
        <v>24</v>
      </c>
      <c r="L5278" t="s">
        <v>18361</v>
      </c>
      <c r="M5278" t="s">
        <v>18362</v>
      </c>
      <c r="N5278" t="s">
        <v>18363</v>
      </c>
      <c r="O5278" t="s">
        <v>28</v>
      </c>
      <c r="P5278">
        <v>9.1</v>
      </c>
      <c r="Q5278">
        <v>5.6</v>
      </c>
      <c r="R5278">
        <v>0.06</v>
      </c>
      <c r="S5278">
        <v>82</v>
      </c>
      <c r="T5278" t="s">
        <v>29</v>
      </c>
      <c r="U5278" t="s">
        <v>24</v>
      </c>
      <c r="V5278" t="s">
        <v>24</v>
      </c>
    </row>
    <row r="5279" spans="1:22" x14ac:dyDescent="0.35">
      <c r="A5279" t="s">
        <v>18364</v>
      </c>
      <c r="B5279">
        <v>29.3811</v>
      </c>
      <c r="C5279">
        <v>67.7</v>
      </c>
      <c r="D5279">
        <v>16.309999999999999</v>
      </c>
      <c r="E5279">
        <v>4.3</v>
      </c>
      <c r="F5279" t="s">
        <v>23</v>
      </c>
      <c r="H5279">
        <v>71</v>
      </c>
      <c r="I5279">
        <v>5.2690000000000001</v>
      </c>
      <c r="J5279">
        <v>0.68</v>
      </c>
      <c r="K5279" t="s">
        <v>24</v>
      </c>
      <c r="L5279" t="s">
        <v>18365</v>
      </c>
      <c r="M5279" t="s">
        <v>18362</v>
      </c>
      <c r="N5279" t="s">
        <v>18366</v>
      </c>
      <c r="O5279" t="s">
        <v>28</v>
      </c>
      <c r="P5279">
        <v>8.4</v>
      </c>
      <c r="Q5279">
        <v>2.9</v>
      </c>
      <c r="R5279">
        <v>7.9000000000000001E-2</v>
      </c>
      <c r="S5279">
        <v>53</v>
      </c>
      <c r="T5279" t="s">
        <v>29</v>
      </c>
      <c r="U5279" t="s">
        <v>24</v>
      </c>
      <c r="V5279" t="s">
        <v>24</v>
      </c>
    </row>
    <row r="5280" spans="1:22" x14ac:dyDescent="0.35">
      <c r="A5280" t="s">
        <v>18367</v>
      </c>
      <c r="B5280">
        <v>38.831899999999997</v>
      </c>
      <c r="C5280">
        <v>71.776499999999999</v>
      </c>
      <c r="D5280">
        <v>10</v>
      </c>
      <c r="E5280">
        <v>4.5999999999999996</v>
      </c>
      <c r="F5280" t="s">
        <v>23</v>
      </c>
      <c r="H5280">
        <v>119</v>
      </c>
      <c r="I5280">
        <v>0.65</v>
      </c>
      <c r="J5280">
        <v>0.66</v>
      </c>
      <c r="K5280" t="s">
        <v>24</v>
      </c>
      <c r="L5280" t="s">
        <v>18368</v>
      </c>
      <c r="M5280" t="s">
        <v>18345</v>
      </c>
      <c r="N5280" t="s">
        <v>18369</v>
      </c>
      <c r="O5280" t="s">
        <v>28</v>
      </c>
      <c r="P5280">
        <v>4.7</v>
      </c>
      <c r="Q5280">
        <v>1.9</v>
      </c>
      <c r="R5280">
        <v>9.2999999999999999E-2</v>
      </c>
      <c r="S5280">
        <v>35</v>
      </c>
      <c r="T5280" t="s">
        <v>29</v>
      </c>
      <c r="U5280" t="s">
        <v>24</v>
      </c>
      <c r="V5280" t="s">
        <v>24</v>
      </c>
    </row>
    <row r="5281" spans="1:22" x14ac:dyDescent="0.35">
      <c r="A5281" t="s">
        <v>18370</v>
      </c>
      <c r="B5281">
        <v>25.836200000000002</v>
      </c>
      <c r="C5281">
        <v>96.775099999999995</v>
      </c>
      <c r="D5281">
        <v>10</v>
      </c>
      <c r="E5281">
        <v>4.5</v>
      </c>
      <c r="F5281" t="s">
        <v>23</v>
      </c>
      <c r="H5281">
        <v>65</v>
      </c>
      <c r="I5281">
        <v>2.7559999999999998</v>
      </c>
      <c r="J5281">
        <v>0.74</v>
      </c>
      <c r="K5281" t="s">
        <v>24</v>
      </c>
      <c r="L5281" t="s">
        <v>18371</v>
      </c>
      <c r="M5281" t="s">
        <v>18372</v>
      </c>
      <c r="N5281" t="s">
        <v>18373</v>
      </c>
      <c r="O5281" t="s">
        <v>28</v>
      </c>
      <c r="P5281">
        <v>4.3</v>
      </c>
      <c r="Q5281">
        <v>1.9</v>
      </c>
      <c r="R5281">
        <v>0.104</v>
      </c>
      <c r="S5281">
        <v>27</v>
      </c>
      <c r="T5281" t="s">
        <v>29</v>
      </c>
      <c r="U5281" t="s">
        <v>24</v>
      </c>
      <c r="V5281" t="s">
        <v>24</v>
      </c>
    </row>
    <row r="5282" spans="1:22" x14ac:dyDescent="0.35">
      <c r="A5282" t="s">
        <v>18374</v>
      </c>
      <c r="B5282">
        <v>32.0214</v>
      </c>
      <c r="C5282">
        <v>94.788899999999998</v>
      </c>
      <c r="D5282">
        <v>10</v>
      </c>
      <c r="E5282">
        <v>4.3</v>
      </c>
      <c r="F5282" t="s">
        <v>23</v>
      </c>
      <c r="H5282">
        <v>101</v>
      </c>
      <c r="I5282">
        <v>6.9260000000000002</v>
      </c>
      <c r="J5282">
        <v>0.87</v>
      </c>
      <c r="K5282" t="s">
        <v>24</v>
      </c>
      <c r="L5282" t="s">
        <v>18375</v>
      </c>
      <c r="M5282" t="s">
        <v>18331</v>
      </c>
      <c r="N5282" t="s">
        <v>18376</v>
      </c>
      <c r="O5282" t="s">
        <v>28</v>
      </c>
      <c r="P5282">
        <v>8.3000000000000007</v>
      </c>
      <c r="Q5282">
        <v>1.9</v>
      </c>
      <c r="R5282">
        <v>0.106</v>
      </c>
      <c r="S5282">
        <v>25</v>
      </c>
      <c r="T5282" t="s">
        <v>29</v>
      </c>
      <c r="U5282" t="s">
        <v>24</v>
      </c>
      <c r="V5282" t="s">
        <v>24</v>
      </c>
    </row>
    <row r="5283" spans="1:22" x14ac:dyDescent="0.35">
      <c r="A5283" t="s">
        <v>18377</v>
      </c>
      <c r="B5283">
        <v>36.6066</v>
      </c>
      <c r="C5283">
        <v>70.912599999999998</v>
      </c>
      <c r="D5283">
        <v>202.43</v>
      </c>
      <c r="E5283">
        <v>4</v>
      </c>
      <c r="F5283" t="s">
        <v>23</v>
      </c>
      <c r="H5283">
        <v>77</v>
      </c>
      <c r="I5283">
        <v>2.0459999999999998</v>
      </c>
      <c r="J5283">
        <v>1.34</v>
      </c>
      <c r="K5283" t="s">
        <v>24</v>
      </c>
      <c r="L5283" t="s">
        <v>18378</v>
      </c>
      <c r="M5283" t="s">
        <v>18359</v>
      </c>
      <c r="N5283" t="s">
        <v>3202</v>
      </c>
      <c r="O5283" t="s">
        <v>28</v>
      </c>
      <c r="P5283">
        <v>5.9</v>
      </c>
      <c r="Q5283">
        <v>18.3</v>
      </c>
      <c r="R5283">
        <v>0.19600000000000001</v>
      </c>
      <c r="S5283">
        <v>7</v>
      </c>
      <c r="T5283" t="s">
        <v>29</v>
      </c>
      <c r="U5283" t="s">
        <v>24</v>
      </c>
      <c r="V5283" t="s">
        <v>24</v>
      </c>
    </row>
    <row r="5284" spans="1:22" x14ac:dyDescent="0.35">
      <c r="A5284" t="s">
        <v>18379</v>
      </c>
      <c r="B5284">
        <v>24.420200000000001</v>
      </c>
      <c r="C5284">
        <v>96.1023</v>
      </c>
      <c r="D5284">
        <v>10</v>
      </c>
      <c r="E5284">
        <v>4.8</v>
      </c>
      <c r="F5284" t="s">
        <v>23</v>
      </c>
      <c r="H5284">
        <v>72</v>
      </c>
      <c r="I5284">
        <v>1.6539999999999999</v>
      </c>
      <c r="J5284">
        <v>0.94</v>
      </c>
      <c r="K5284" t="s">
        <v>24</v>
      </c>
      <c r="L5284" t="s">
        <v>18380</v>
      </c>
      <c r="M5284" t="s">
        <v>18381</v>
      </c>
      <c r="N5284" t="s">
        <v>18382</v>
      </c>
      <c r="O5284" t="s">
        <v>28</v>
      </c>
      <c r="P5284">
        <v>6.4</v>
      </c>
      <c r="Q5284">
        <v>1.8</v>
      </c>
      <c r="R5284">
        <v>5.0999999999999997E-2</v>
      </c>
      <c r="S5284">
        <v>121</v>
      </c>
      <c r="T5284" t="s">
        <v>29</v>
      </c>
      <c r="U5284" t="s">
        <v>24</v>
      </c>
      <c r="V5284" t="s">
        <v>24</v>
      </c>
    </row>
    <row r="5285" spans="1:22" x14ac:dyDescent="0.35">
      <c r="A5285" t="s">
        <v>18383</v>
      </c>
      <c r="B5285">
        <v>17.624700000000001</v>
      </c>
      <c r="C5285">
        <v>94.305099999999996</v>
      </c>
      <c r="D5285">
        <v>10</v>
      </c>
      <c r="E5285">
        <v>4.9000000000000004</v>
      </c>
      <c r="F5285" t="s">
        <v>23</v>
      </c>
      <c r="H5285">
        <v>59</v>
      </c>
      <c r="I5285">
        <v>4.0529999999999999</v>
      </c>
      <c r="J5285">
        <v>0.79</v>
      </c>
      <c r="K5285" t="s">
        <v>24</v>
      </c>
      <c r="L5285" t="s">
        <v>18384</v>
      </c>
      <c r="M5285" t="s">
        <v>18385</v>
      </c>
      <c r="N5285" t="s">
        <v>18386</v>
      </c>
      <c r="O5285" t="s">
        <v>28</v>
      </c>
      <c r="P5285">
        <v>8.9</v>
      </c>
      <c r="Q5285">
        <v>1.8</v>
      </c>
      <c r="R5285">
        <v>5.7000000000000002E-2</v>
      </c>
      <c r="S5285">
        <v>95</v>
      </c>
      <c r="T5285" t="s">
        <v>29</v>
      </c>
      <c r="U5285" t="s">
        <v>24</v>
      </c>
      <c r="V5285" t="s">
        <v>24</v>
      </c>
    </row>
    <row r="5286" spans="1:22" x14ac:dyDescent="0.35">
      <c r="A5286" t="s">
        <v>18387</v>
      </c>
      <c r="B5286">
        <v>36.573099999999997</v>
      </c>
      <c r="C5286">
        <v>70.947900000000004</v>
      </c>
      <c r="D5286">
        <v>203.07</v>
      </c>
      <c r="E5286">
        <v>4.2</v>
      </c>
      <c r="F5286" t="s">
        <v>23</v>
      </c>
      <c r="H5286">
        <v>72</v>
      </c>
      <c r="I5286">
        <v>2.4649999999999999</v>
      </c>
      <c r="J5286">
        <v>0.64</v>
      </c>
      <c r="K5286" t="s">
        <v>24</v>
      </c>
      <c r="L5286" t="s">
        <v>18388</v>
      </c>
      <c r="M5286" t="s">
        <v>18389</v>
      </c>
      <c r="N5286" t="s">
        <v>7247</v>
      </c>
      <c r="O5286" t="s">
        <v>28</v>
      </c>
      <c r="P5286">
        <v>5.7</v>
      </c>
      <c r="Q5286">
        <v>8.6</v>
      </c>
      <c r="R5286">
        <v>0.13200000000000001</v>
      </c>
      <c r="S5286">
        <v>17</v>
      </c>
      <c r="T5286" t="s">
        <v>29</v>
      </c>
      <c r="U5286" t="s">
        <v>24</v>
      </c>
      <c r="V5286" t="s">
        <v>24</v>
      </c>
    </row>
    <row r="5287" spans="1:22" x14ac:dyDescent="0.35">
      <c r="A5287" t="s">
        <v>18390</v>
      </c>
      <c r="B5287">
        <v>26.490400000000001</v>
      </c>
      <c r="C5287">
        <v>92.105199999999996</v>
      </c>
      <c r="D5287">
        <v>45.39</v>
      </c>
      <c r="E5287">
        <v>4.2</v>
      </c>
      <c r="F5287" t="s">
        <v>23</v>
      </c>
      <c r="H5287">
        <v>95</v>
      </c>
      <c r="I5287">
        <v>0.94599999999999995</v>
      </c>
      <c r="J5287">
        <v>0.6</v>
      </c>
      <c r="K5287" t="s">
        <v>24</v>
      </c>
      <c r="L5287" t="s">
        <v>18391</v>
      </c>
      <c r="M5287" t="s">
        <v>18392</v>
      </c>
      <c r="N5287" t="s">
        <v>18393</v>
      </c>
      <c r="O5287" t="s">
        <v>28</v>
      </c>
      <c r="P5287">
        <v>5.3</v>
      </c>
      <c r="Q5287">
        <v>7.9</v>
      </c>
      <c r="R5287">
        <v>8.3000000000000004E-2</v>
      </c>
      <c r="S5287">
        <v>41</v>
      </c>
      <c r="T5287" t="s">
        <v>29</v>
      </c>
      <c r="U5287" t="s">
        <v>24</v>
      </c>
      <c r="V5287" t="s">
        <v>24</v>
      </c>
    </row>
    <row r="5288" spans="1:22" x14ac:dyDescent="0.35">
      <c r="A5288" t="s">
        <v>18394</v>
      </c>
      <c r="B5288">
        <v>36.566400000000002</v>
      </c>
      <c r="C5288">
        <v>71.248400000000004</v>
      </c>
      <c r="D5288">
        <v>123.52</v>
      </c>
      <c r="E5288">
        <v>4</v>
      </c>
      <c r="F5288" t="s">
        <v>23</v>
      </c>
      <c r="H5288">
        <v>84</v>
      </c>
      <c r="I5288">
        <v>2.5390000000000001</v>
      </c>
      <c r="J5288">
        <v>0.75</v>
      </c>
      <c r="K5288" t="s">
        <v>24</v>
      </c>
      <c r="L5288" t="s">
        <v>18395</v>
      </c>
      <c r="M5288" t="s">
        <v>18396</v>
      </c>
      <c r="N5288" t="s">
        <v>9752</v>
      </c>
      <c r="O5288" t="s">
        <v>28</v>
      </c>
      <c r="P5288">
        <v>4.5</v>
      </c>
      <c r="Q5288">
        <v>10.4</v>
      </c>
      <c r="R5288">
        <v>0.23200000000000001</v>
      </c>
      <c r="S5288">
        <v>5</v>
      </c>
      <c r="T5288" t="s">
        <v>29</v>
      </c>
      <c r="U5288" t="s">
        <v>24</v>
      </c>
      <c r="V5288" t="s">
        <v>24</v>
      </c>
    </row>
    <row r="5289" spans="1:22" x14ac:dyDescent="0.35">
      <c r="A5289" t="s">
        <v>18397</v>
      </c>
      <c r="B5289">
        <v>21.131499999999999</v>
      </c>
      <c r="C5289">
        <v>101.8877</v>
      </c>
      <c r="D5289">
        <v>18.239999999999998</v>
      </c>
      <c r="E5289">
        <v>4</v>
      </c>
      <c r="F5289" t="s">
        <v>23</v>
      </c>
      <c r="H5289">
        <v>85</v>
      </c>
      <c r="I5289">
        <v>2.149</v>
      </c>
      <c r="J5289">
        <v>0.63</v>
      </c>
      <c r="K5289" t="s">
        <v>24</v>
      </c>
      <c r="L5289" t="s">
        <v>18398</v>
      </c>
      <c r="M5289" t="s">
        <v>18399</v>
      </c>
      <c r="N5289" t="s">
        <v>18400</v>
      </c>
      <c r="O5289" t="s">
        <v>28</v>
      </c>
      <c r="P5289">
        <v>6.6</v>
      </c>
      <c r="Q5289">
        <v>4.2</v>
      </c>
      <c r="R5289">
        <v>0.183</v>
      </c>
      <c r="S5289">
        <v>8</v>
      </c>
      <c r="T5289" t="s">
        <v>29</v>
      </c>
      <c r="U5289" t="s">
        <v>24</v>
      </c>
      <c r="V5289" t="s">
        <v>24</v>
      </c>
    </row>
    <row r="5290" spans="1:22" x14ac:dyDescent="0.35">
      <c r="A5290" t="s">
        <v>18401</v>
      </c>
      <c r="B5290">
        <v>0.57799999999999996</v>
      </c>
      <c r="C5290">
        <v>98.612399999999994</v>
      </c>
      <c r="D5290">
        <v>72.510000000000005</v>
      </c>
      <c r="E5290">
        <v>4.3</v>
      </c>
      <c r="F5290" t="s">
        <v>23</v>
      </c>
      <c r="H5290">
        <v>164</v>
      </c>
      <c r="I5290">
        <v>1.262</v>
      </c>
      <c r="J5290">
        <v>0.79</v>
      </c>
      <c r="K5290" t="s">
        <v>24</v>
      </c>
      <c r="L5290" t="s">
        <v>18402</v>
      </c>
      <c r="M5290" t="s">
        <v>18403</v>
      </c>
      <c r="N5290" t="s">
        <v>18404</v>
      </c>
      <c r="O5290" t="s">
        <v>28</v>
      </c>
      <c r="P5290">
        <v>7.5</v>
      </c>
      <c r="Q5290">
        <v>8.5</v>
      </c>
      <c r="R5290">
        <v>0.126</v>
      </c>
      <c r="S5290">
        <v>22</v>
      </c>
      <c r="T5290" t="s">
        <v>29</v>
      </c>
      <c r="U5290" t="s">
        <v>24</v>
      </c>
      <c r="V5290" t="s">
        <v>24</v>
      </c>
    </row>
    <row r="5291" spans="1:22" x14ac:dyDescent="0.35">
      <c r="A5291" t="s">
        <v>18405</v>
      </c>
      <c r="B5291">
        <v>36.207299999999996</v>
      </c>
      <c r="C5291">
        <v>70.491799999999998</v>
      </c>
      <c r="D5291">
        <v>100.57</v>
      </c>
      <c r="E5291">
        <v>4.4000000000000004</v>
      </c>
      <c r="F5291" t="s">
        <v>23</v>
      </c>
      <c r="H5291">
        <v>102</v>
      </c>
      <c r="I5291">
        <v>2.0409999999999999</v>
      </c>
      <c r="J5291">
        <v>0.78</v>
      </c>
      <c r="K5291" t="s">
        <v>24</v>
      </c>
      <c r="L5291" t="s">
        <v>18406</v>
      </c>
      <c r="M5291" t="s">
        <v>18407</v>
      </c>
      <c r="N5291" t="s">
        <v>18408</v>
      </c>
      <c r="O5291" t="s">
        <v>28</v>
      </c>
      <c r="P5291">
        <v>6.9</v>
      </c>
      <c r="Q5291">
        <v>10.5</v>
      </c>
      <c r="R5291">
        <v>0.112</v>
      </c>
      <c r="S5291">
        <v>23</v>
      </c>
      <c r="T5291" t="s">
        <v>29</v>
      </c>
      <c r="U5291" t="s">
        <v>24</v>
      </c>
      <c r="V5291" t="s">
        <v>24</v>
      </c>
    </row>
    <row r="5292" spans="1:22" x14ac:dyDescent="0.35">
      <c r="A5292" t="s">
        <v>18409</v>
      </c>
      <c r="B5292">
        <v>32.964599999999997</v>
      </c>
      <c r="C5292">
        <v>76.311400000000006</v>
      </c>
      <c r="D5292">
        <v>10</v>
      </c>
      <c r="E5292">
        <v>4.2</v>
      </c>
      <c r="F5292" t="s">
        <v>23</v>
      </c>
      <c r="H5292">
        <v>116</v>
      </c>
      <c r="I5292">
        <v>2.6379999999999999</v>
      </c>
      <c r="J5292">
        <v>0.95</v>
      </c>
      <c r="K5292" t="s">
        <v>24</v>
      </c>
      <c r="L5292" t="s">
        <v>18410</v>
      </c>
      <c r="M5292" t="s">
        <v>18407</v>
      </c>
      <c r="N5292" t="s">
        <v>18411</v>
      </c>
      <c r="O5292" t="s">
        <v>28</v>
      </c>
      <c r="P5292">
        <v>7.7</v>
      </c>
      <c r="Q5292">
        <v>1.6</v>
      </c>
      <c r="R5292">
        <v>0.13200000000000001</v>
      </c>
      <c r="S5292">
        <v>16</v>
      </c>
      <c r="T5292" t="s">
        <v>29</v>
      </c>
      <c r="U5292" t="s">
        <v>24</v>
      </c>
      <c r="V5292" t="s">
        <v>24</v>
      </c>
    </row>
    <row r="5293" spans="1:22" x14ac:dyDescent="0.35">
      <c r="A5293" t="s">
        <v>18412</v>
      </c>
      <c r="B5293">
        <v>35.294499999999999</v>
      </c>
      <c r="C5293">
        <v>71.819699999999997</v>
      </c>
      <c r="D5293">
        <v>58.81</v>
      </c>
      <c r="E5293">
        <v>4.5</v>
      </c>
      <c r="F5293" t="s">
        <v>23</v>
      </c>
      <c r="H5293">
        <v>84</v>
      </c>
      <c r="I5293">
        <v>2.0299999999999998</v>
      </c>
      <c r="J5293">
        <v>0.92</v>
      </c>
      <c r="K5293" t="s">
        <v>24</v>
      </c>
      <c r="L5293" t="s">
        <v>18413</v>
      </c>
      <c r="M5293" t="s">
        <v>18414</v>
      </c>
      <c r="N5293" t="s">
        <v>18415</v>
      </c>
      <c r="O5293" t="s">
        <v>28</v>
      </c>
      <c r="P5293">
        <v>6.2</v>
      </c>
      <c r="Q5293">
        <v>6.4</v>
      </c>
      <c r="R5293">
        <v>8.7999999999999995E-2</v>
      </c>
      <c r="S5293">
        <v>38</v>
      </c>
      <c r="T5293" t="s">
        <v>29</v>
      </c>
      <c r="U5293" t="s">
        <v>24</v>
      </c>
      <c r="V5293" t="s">
        <v>24</v>
      </c>
    </row>
    <row r="5294" spans="1:22" x14ac:dyDescent="0.35">
      <c r="A5294" t="s">
        <v>18416</v>
      </c>
      <c r="B5294">
        <v>28.232199999999999</v>
      </c>
      <c r="C5294">
        <v>103.6297</v>
      </c>
      <c r="D5294">
        <v>10</v>
      </c>
      <c r="E5294">
        <v>4.5999999999999996</v>
      </c>
      <c r="F5294" t="s">
        <v>23</v>
      </c>
      <c r="H5294">
        <v>71</v>
      </c>
      <c r="I5294">
        <v>5.5129999999999999</v>
      </c>
      <c r="J5294">
        <v>0.75</v>
      </c>
      <c r="K5294" t="s">
        <v>24</v>
      </c>
      <c r="L5294" t="s">
        <v>18417</v>
      </c>
      <c r="M5294" t="s">
        <v>18418</v>
      </c>
      <c r="N5294" t="s">
        <v>18419</v>
      </c>
      <c r="O5294" t="s">
        <v>28</v>
      </c>
      <c r="P5294">
        <v>8.5</v>
      </c>
      <c r="Q5294">
        <v>1.9</v>
      </c>
      <c r="R5294">
        <v>5.7000000000000002E-2</v>
      </c>
      <c r="S5294">
        <v>91</v>
      </c>
      <c r="T5294" t="s">
        <v>29</v>
      </c>
      <c r="U5294" t="s">
        <v>24</v>
      </c>
      <c r="V5294" t="s">
        <v>24</v>
      </c>
    </row>
    <row r="5295" spans="1:22" x14ac:dyDescent="0.35">
      <c r="A5295" t="s">
        <v>18420</v>
      </c>
      <c r="B5295">
        <v>36.175400000000003</v>
      </c>
      <c r="C5295">
        <v>69.889600000000002</v>
      </c>
      <c r="D5295">
        <v>106.8</v>
      </c>
      <c r="E5295">
        <v>4</v>
      </c>
      <c r="F5295" t="s">
        <v>23</v>
      </c>
      <c r="H5295">
        <v>72</v>
      </c>
      <c r="I5295">
        <v>1.7709999999999999</v>
      </c>
      <c r="J5295">
        <v>0.7</v>
      </c>
      <c r="K5295" t="s">
        <v>24</v>
      </c>
      <c r="L5295" t="s">
        <v>18421</v>
      </c>
      <c r="M5295" t="s">
        <v>18422</v>
      </c>
      <c r="N5295" t="s">
        <v>18423</v>
      </c>
      <c r="O5295" t="s">
        <v>28</v>
      </c>
      <c r="P5295">
        <v>5.2</v>
      </c>
      <c r="Q5295">
        <v>8.3000000000000007</v>
      </c>
      <c r="R5295">
        <v>0.13900000000000001</v>
      </c>
      <c r="S5295">
        <v>18</v>
      </c>
      <c r="T5295" t="s">
        <v>29</v>
      </c>
      <c r="U5295" t="s">
        <v>24</v>
      </c>
      <c r="V5295" t="s">
        <v>24</v>
      </c>
    </row>
    <row r="5296" spans="1:22" x14ac:dyDescent="0.35">
      <c r="A5296" t="s">
        <v>18424</v>
      </c>
      <c r="B5296">
        <v>32.975200000000001</v>
      </c>
      <c r="C5296">
        <v>76.247399999999999</v>
      </c>
      <c r="D5296">
        <v>10</v>
      </c>
      <c r="E5296">
        <v>5</v>
      </c>
      <c r="F5296" t="s">
        <v>23</v>
      </c>
      <c r="H5296">
        <v>37</v>
      </c>
      <c r="I5296">
        <v>2.5830000000000002</v>
      </c>
      <c r="J5296">
        <v>0.85</v>
      </c>
      <c r="K5296" t="s">
        <v>24</v>
      </c>
      <c r="L5296" t="s">
        <v>18425</v>
      </c>
      <c r="M5296" t="s">
        <v>18426</v>
      </c>
      <c r="N5296" t="s">
        <v>18427</v>
      </c>
      <c r="O5296" t="s">
        <v>28</v>
      </c>
      <c r="P5296">
        <v>4.7</v>
      </c>
      <c r="Q5296">
        <v>1.7</v>
      </c>
      <c r="R5296">
        <v>4.1000000000000002E-2</v>
      </c>
      <c r="S5296">
        <v>189</v>
      </c>
      <c r="T5296" t="s">
        <v>29</v>
      </c>
      <c r="U5296" t="s">
        <v>24</v>
      </c>
      <c r="V5296" t="s">
        <v>24</v>
      </c>
    </row>
    <row r="5297" spans="1:22" x14ac:dyDescent="0.35">
      <c r="A5297" t="s">
        <v>18428</v>
      </c>
      <c r="B5297">
        <v>37.3874</v>
      </c>
      <c r="C5297">
        <v>72.004800000000003</v>
      </c>
      <c r="D5297">
        <v>139.97</v>
      </c>
      <c r="E5297">
        <v>4.3</v>
      </c>
      <c r="F5297" t="s">
        <v>23</v>
      </c>
      <c r="H5297">
        <v>57</v>
      </c>
      <c r="I5297">
        <v>2.0880000000000001</v>
      </c>
      <c r="J5297">
        <v>0.78</v>
      </c>
      <c r="K5297" t="s">
        <v>24</v>
      </c>
      <c r="L5297" t="s">
        <v>18429</v>
      </c>
      <c r="M5297" t="s">
        <v>18430</v>
      </c>
      <c r="N5297" t="s">
        <v>8209</v>
      </c>
      <c r="O5297" t="s">
        <v>28</v>
      </c>
      <c r="P5297">
        <v>6.1</v>
      </c>
      <c r="Q5297">
        <v>7.6</v>
      </c>
      <c r="R5297">
        <v>8.8999999999999996E-2</v>
      </c>
      <c r="S5297">
        <v>36</v>
      </c>
      <c r="T5297" t="s">
        <v>29</v>
      </c>
      <c r="U5297" t="s">
        <v>24</v>
      </c>
      <c r="V5297" t="s">
        <v>24</v>
      </c>
    </row>
    <row r="5298" spans="1:22" x14ac:dyDescent="0.35">
      <c r="A5298" t="s">
        <v>18431</v>
      </c>
      <c r="B5298">
        <v>24.546700000000001</v>
      </c>
      <c r="C5298">
        <v>90.176699999999997</v>
      </c>
      <c r="D5298">
        <v>10</v>
      </c>
      <c r="E5298">
        <v>4</v>
      </c>
      <c r="F5298" t="s">
        <v>23</v>
      </c>
      <c r="H5298">
        <v>159</v>
      </c>
      <c r="I5298">
        <v>1.83</v>
      </c>
      <c r="J5298">
        <v>0.93</v>
      </c>
      <c r="K5298" t="s">
        <v>24</v>
      </c>
      <c r="L5298" t="s">
        <v>18432</v>
      </c>
      <c r="M5298" t="s">
        <v>18433</v>
      </c>
      <c r="N5298" t="s">
        <v>18434</v>
      </c>
      <c r="O5298" t="s">
        <v>28</v>
      </c>
      <c r="P5298">
        <v>5.7</v>
      </c>
      <c r="Q5298">
        <v>1.7</v>
      </c>
      <c r="R5298">
        <v>0.126</v>
      </c>
      <c r="S5298">
        <v>17</v>
      </c>
      <c r="T5298" t="s">
        <v>29</v>
      </c>
      <c r="U5298" t="s">
        <v>24</v>
      </c>
      <c r="V5298" t="s">
        <v>24</v>
      </c>
    </row>
    <row r="5299" spans="1:22" x14ac:dyDescent="0.35">
      <c r="A5299" t="s">
        <v>18435</v>
      </c>
      <c r="B5299">
        <v>36.508499999999998</v>
      </c>
      <c r="C5299">
        <v>70.803700000000006</v>
      </c>
      <c r="D5299">
        <v>185.65</v>
      </c>
      <c r="E5299">
        <v>4</v>
      </c>
      <c r="F5299" t="s">
        <v>23</v>
      </c>
      <c r="H5299">
        <v>73</v>
      </c>
      <c r="I5299">
        <v>2.3889999999999998</v>
      </c>
      <c r="J5299">
        <v>0.99</v>
      </c>
      <c r="K5299" t="s">
        <v>24</v>
      </c>
      <c r="L5299" t="s">
        <v>18436</v>
      </c>
      <c r="M5299" t="s">
        <v>18437</v>
      </c>
      <c r="N5299" t="s">
        <v>4535</v>
      </c>
      <c r="O5299" t="s">
        <v>28</v>
      </c>
      <c r="P5299">
        <v>4.5</v>
      </c>
      <c r="Q5299">
        <v>8.1999999999999993</v>
      </c>
      <c r="R5299">
        <v>0.14899999999999999</v>
      </c>
      <c r="S5299">
        <v>12</v>
      </c>
      <c r="T5299" t="s">
        <v>29</v>
      </c>
      <c r="U5299" t="s">
        <v>24</v>
      </c>
      <c r="V5299" t="s">
        <v>24</v>
      </c>
    </row>
    <row r="5300" spans="1:22" x14ac:dyDescent="0.35">
      <c r="A5300" t="s">
        <v>18438</v>
      </c>
      <c r="B5300">
        <v>37.273899999999998</v>
      </c>
      <c r="C5300">
        <v>71.546899999999994</v>
      </c>
      <c r="D5300">
        <v>117.05</v>
      </c>
      <c r="E5300">
        <v>4.5999999999999996</v>
      </c>
      <c r="F5300" t="s">
        <v>23</v>
      </c>
      <c r="H5300">
        <v>61</v>
      </c>
      <c r="I5300">
        <v>2.2149999999999999</v>
      </c>
      <c r="J5300">
        <v>0.82</v>
      </c>
      <c r="K5300" t="s">
        <v>24</v>
      </c>
      <c r="L5300" t="s">
        <v>18439</v>
      </c>
      <c r="M5300" t="s">
        <v>18440</v>
      </c>
      <c r="N5300" t="s">
        <v>14929</v>
      </c>
      <c r="O5300" t="s">
        <v>28</v>
      </c>
      <c r="P5300">
        <v>4.8</v>
      </c>
      <c r="Q5300">
        <v>10</v>
      </c>
      <c r="R5300">
        <v>0.157</v>
      </c>
      <c r="S5300">
        <v>12</v>
      </c>
      <c r="T5300" t="s">
        <v>29</v>
      </c>
      <c r="U5300" t="s">
        <v>24</v>
      </c>
      <c r="V5300" t="s">
        <v>24</v>
      </c>
    </row>
    <row r="5301" spans="1:22" x14ac:dyDescent="0.35">
      <c r="A5301" t="s">
        <v>18441</v>
      </c>
      <c r="B5301">
        <v>39.7209</v>
      </c>
      <c r="C5301">
        <v>77.432299999999998</v>
      </c>
      <c r="D5301">
        <v>10</v>
      </c>
      <c r="E5301">
        <v>4.8</v>
      </c>
      <c r="F5301" t="s">
        <v>106</v>
      </c>
      <c r="H5301">
        <v>99</v>
      </c>
      <c r="I5301">
        <v>2.0089999999999999</v>
      </c>
      <c r="J5301">
        <v>1.35</v>
      </c>
      <c r="K5301" t="s">
        <v>24</v>
      </c>
      <c r="L5301" t="s">
        <v>18442</v>
      </c>
      <c r="M5301" t="s">
        <v>18443</v>
      </c>
      <c r="N5301" t="s">
        <v>18444</v>
      </c>
      <c r="O5301" t="s">
        <v>28</v>
      </c>
      <c r="P5301">
        <v>6.3</v>
      </c>
      <c r="Q5301">
        <v>1.9</v>
      </c>
      <c r="R5301">
        <v>9.8000000000000004E-2</v>
      </c>
      <c r="S5301">
        <v>10</v>
      </c>
      <c r="T5301" t="s">
        <v>29</v>
      </c>
      <c r="U5301" t="s">
        <v>24</v>
      </c>
      <c r="V5301" t="s">
        <v>24</v>
      </c>
    </row>
    <row r="5302" spans="1:22" x14ac:dyDescent="0.35">
      <c r="A5302" t="s">
        <v>18445</v>
      </c>
      <c r="B5302">
        <v>34.5533</v>
      </c>
      <c r="C5302">
        <v>85.776700000000005</v>
      </c>
      <c r="D5302">
        <v>10</v>
      </c>
      <c r="E5302">
        <v>4.5999999999999996</v>
      </c>
      <c r="F5302" t="s">
        <v>23</v>
      </c>
      <c r="H5302">
        <v>58</v>
      </c>
      <c r="I5302">
        <v>6.633</v>
      </c>
      <c r="J5302">
        <v>1</v>
      </c>
      <c r="K5302" t="s">
        <v>24</v>
      </c>
      <c r="L5302" t="s">
        <v>18446</v>
      </c>
      <c r="M5302" t="s">
        <v>18447</v>
      </c>
      <c r="N5302" t="s">
        <v>52</v>
      </c>
      <c r="O5302" t="s">
        <v>28</v>
      </c>
      <c r="P5302">
        <v>8.6</v>
      </c>
      <c r="Q5302">
        <v>1.8</v>
      </c>
      <c r="R5302">
        <v>6.5000000000000002E-2</v>
      </c>
      <c r="S5302">
        <v>71</v>
      </c>
      <c r="T5302" t="s">
        <v>29</v>
      </c>
      <c r="U5302" t="s">
        <v>24</v>
      </c>
      <c r="V5302" t="s">
        <v>24</v>
      </c>
    </row>
    <row r="5303" spans="1:22" x14ac:dyDescent="0.35">
      <c r="A5303" t="s">
        <v>18448</v>
      </c>
      <c r="B5303">
        <v>34.5182</v>
      </c>
      <c r="C5303">
        <v>85.696100000000001</v>
      </c>
      <c r="D5303">
        <v>10</v>
      </c>
      <c r="E5303">
        <v>5.0999999999999996</v>
      </c>
      <c r="F5303" t="s">
        <v>23</v>
      </c>
      <c r="H5303">
        <v>61</v>
      </c>
      <c r="I5303">
        <v>6.6079999999999997</v>
      </c>
      <c r="J5303">
        <v>0.85</v>
      </c>
      <c r="K5303" t="s">
        <v>24</v>
      </c>
      <c r="L5303" t="s">
        <v>18449</v>
      </c>
      <c r="M5303" t="s">
        <v>18450</v>
      </c>
      <c r="N5303" t="s">
        <v>52</v>
      </c>
      <c r="O5303" t="s">
        <v>28</v>
      </c>
      <c r="P5303">
        <v>7.8</v>
      </c>
      <c r="Q5303">
        <v>1.8</v>
      </c>
      <c r="R5303">
        <v>4.2999999999999997E-2</v>
      </c>
      <c r="S5303">
        <v>179</v>
      </c>
      <c r="T5303" t="s">
        <v>29</v>
      </c>
      <c r="U5303" t="s">
        <v>24</v>
      </c>
      <c r="V5303" t="s">
        <v>24</v>
      </c>
    </row>
    <row r="5304" spans="1:22" x14ac:dyDescent="0.35">
      <c r="A5304" t="s">
        <v>18451</v>
      </c>
      <c r="B5304">
        <v>35.619799999999998</v>
      </c>
      <c r="C5304">
        <v>74.536299999999997</v>
      </c>
      <c r="D5304">
        <v>10</v>
      </c>
      <c r="E5304">
        <v>4.3</v>
      </c>
      <c r="F5304" t="s">
        <v>23</v>
      </c>
      <c r="H5304">
        <v>96</v>
      </c>
      <c r="I5304">
        <v>2.2250000000000001</v>
      </c>
      <c r="J5304">
        <v>1</v>
      </c>
      <c r="K5304" t="s">
        <v>24</v>
      </c>
      <c r="L5304" t="s">
        <v>18452</v>
      </c>
      <c r="M5304" t="s">
        <v>18453</v>
      </c>
      <c r="N5304" t="s">
        <v>18454</v>
      </c>
      <c r="O5304" t="s">
        <v>28</v>
      </c>
      <c r="P5304">
        <v>7.7</v>
      </c>
      <c r="Q5304">
        <v>1.9</v>
      </c>
      <c r="R5304">
        <v>0.153</v>
      </c>
      <c r="S5304">
        <v>12</v>
      </c>
      <c r="T5304" t="s">
        <v>29</v>
      </c>
      <c r="U5304" t="s">
        <v>24</v>
      </c>
      <c r="V5304" t="s">
        <v>24</v>
      </c>
    </row>
    <row r="5305" spans="1:22" x14ac:dyDescent="0.35">
      <c r="A5305" t="s">
        <v>18455</v>
      </c>
      <c r="B5305">
        <v>38.930599999999998</v>
      </c>
      <c r="C5305">
        <v>71.820700000000002</v>
      </c>
      <c r="D5305">
        <v>10</v>
      </c>
      <c r="E5305">
        <v>4.5999999999999996</v>
      </c>
      <c r="F5305" t="s">
        <v>23</v>
      </c>
      <c r="H5305">
        <v>42</v>
      </c>
      <c r="I5305">
        <v>0.55200000000000005</v>
      </c>
      <c r="J5305">
        <v>0.73</v>
      </c>
      <c r="K5305" t="s">
        <v>24</v>
      </c>
      <c r="L5305" t="s">
        <v>18456</v>
      </c>
      <c r="M5305" t="s">
        <v>18457</v>
      </c>
      <c r="N5305" t="s">
        <v>18458</v>
      </c>
      <c r="O5305" t="s">
        <v>28</v>
      </c>
      <c r="P5305">
        <v>5.3</v>
      </c>
      <c r="Q5305">
        <v>1.8</v>
      </c>
      <c r="R5305">
        <v>5.8999999999999997E-2</v>
      </c>
      <c r="S5305">
        <v>86</v>
      </c>
      <c r="T5305" t="s">
        <v>29</v>
      </c>
      <c r="U5305" t="s">
        <v>24</v>
      </c>
      <c r="V5305" t="s">
        <v>24</v>
      </c>
    </row>
    <row r="5306" spans="1:22" x14ac:dyDescent="0.35">
      <c r="A5306" t="s">
        <v>18459</v>
      </c>
      <c r="B5306">
        <v>37.961500000000001</v>
      </c>
      <c r="C5306">
        <v>72.682699999999997</v>
      </c>
      <c r="D5306">
        <v>128.81</v>
      </c>
      <c r="E5306">
        <v>4.7</v>
      </c>
      <c r="F5306" t="s">
        <v>23</v>
      </c>
      <c r="H5306">
        <v>65</v>
      </c>
      <c r="I5306">
        <v>1.667</v>
      </c>
      <c r="J5306">
        <v>0.55000000000000004</v>
      </c>
      <c r="K5306" t="s">
        <v>24</v>
      </c>
      <c r="L5306" t="s">
        <v>18460</v>
      </c>
      <c r="M5306" t="s">
        <v>18461</v>
      </c>
      <c r="N5306" t="s">
        <v>18462</v>
      </c>
      <c r="O5306" t="s">
        <v>28</v>
      </c>
      <c r="P5306">
        <v>6.9</v>
      </c>
      <c r="Q5306">
        <v>4.7</v>
      </c>
      <c r="R5306">
        <v>5.2999999999999999E-2</v>
      </c>
      <c r="S5306">
        <v>107</v>
      </c>
      <c r="T5306" t="s">
        <v>29</v>
      </c>
      <c r="U5306" t="s">
        <v>24</v>
      </c>
      <c r="V5306" t="s">
        <v>24</v>
      </c>
    </row>
    <row r="5307" spans="1:22" x14ac:dyDescent="0.35">
      <c r="A5307" t="s">
        <v>18463</v>
      </c>
      <c r="B5307">
        <v>19.125699999999998</v>
      </c>
      <c r="C5307">
        <v>96.310400000000001</v>
      </c>
      <c r="D5307">
        <v>10</v>
      </c>
      <c r="E5307">
        <v>4</v>
      </c>
      <c r="F5307" t="s">
        <v>23</v>
      </c>
      <c r="H5307">
        <v>129</v>
      </c>
      <c r="I5307">
        <v>1.77</v>
      </c>
      <c r="J5307">
        <v>0.79</v>
      </c>
      <c r="K5307" t="s">
        <v>24</v>
      </c>
      <c r="L5307" t="s">
        <v>18464</v>
      </c>
      <c r="M5307" t="s">
        <v>18465</v>
      </c>
      <c r="N5307" t="s">
        <v>18466</v>
      </c>
      <c r="O5307" t="s">
        <v>28</v>
      </c>
      <c r="P5307">
        <v>6.4</v>
      </c>
      <c r="Q5307">
        <v>2</v>
      </c>
      <c r="R5307">
        <v>0.23200000000000001</v>
      </c>
      <c r="S5307">
        <v>5</v>
      </c>
      <c r="T5307" t="s">
        <v>29</v>
      </c>
      <c r="U5307" t="s">
        <v>24</v>
      </c>
      <c r="V5307" t="s">
        <v>24</v>
      </c>
    </row>
    <row r="5308" spans="1:22" x14ac:dyDescent="0.35">
      <c r="A5308" t="s">
        <v>18467</v>
      </c>
      <c r="B5308">
        <v>3.9514999999999998</v>
      </c>
      <c r="C5308">
        <v>63.478299999999997</v>
      </c>
      <c r="D5308">
        <v>10</v>
      </c>
      <c r="E5308">
        <v>4.2</v>
      </c>
      <c r="F5308" t="s">
        <v>23</v>
      </c>
      <c r="H5308">
        <v>80</v>
      </c>
      <c r="I5308">
        <v>11.717000000000001</v>
      </c>
      <c r="J5308">
        <v>0.91</v>
      </c>
      <c r="K5308" t="s">
        <v>24</v>
      </c>
      <c r="L5308" t="s">
        <v>18468</v>
      </c>
      <c r="M5308" t="s">
        <v>18469</v>
      </c>
      <c r="N5308" t="s">
        <v>478</v>
      </c>
      <c r="O5308" t="s">
        <v>28</v>
      </c>
      <c r="P5308">
        <v>7.5</v>
      </c>
      <c r="Q5308">
        <v>1.9</v>
      </c>
      <c r="R5308">
        <v>0.14099999999999999</v>
      </c>
      <c r="S5308">
        <v>14</v>
      </c>
      <c r="T5308" t="s">
        <v>29</v>
      </c>
      <c r="U5308" t="s">
        <v>24</v>
      </c>
      <c r="V5308" t="s">
        <v>24</v>
      </c>
    </row>
    <row r="5309" spans="1:22" x14ac:dyDescent="0.35">
      <c r="A5309" t="s">
        <v>18470</v>
      </c>
      <c r="B5309">
        <v>35.606499999999997</v>
      </c>
      <c r="C5309">
        <v>74.5291</v>
      </c>
      <c r="D5309">
        <v>10</v>
      </c>
      <c r="E5309">
        <v>4.4000000000000004</v>
      </c>
      <c r="F5309" t="s">
        <v>23</v>
      </c>
      <c r="H5309">
        <v>69</v>
      </c>
      <c r="I5309">
        <v>2.21</v>
      </c>
      <c r="J5309">
        <v>0.79</v>
      </c>
      <c r="K5309" t="s">
        <v>24</v>
      </c>
      <c r="L5309" t="s">
        <v>18471</v>
      </c>
      <c r="M5309" t="s">
        <v>18469</v>
      </c>
      <c r="N5309" t="s">
        <v>18472</v>
      </c>
      <c r="O5309" t="s">
        <v>28</v>
      </c>
      <c r="P5309">
        <v>8.6999999999999993</v>
      </c>
      <c r="Q5309">
        <v>1.9</v>
      </c>
      <c r="R5309">
        <v>0.123</v>
      </c>
      <c r="S5309">
        <v>19</v>
      </c>
      <c r="T5309" t="s">
        <v>29</v>
      </c>
      <c r="U5309" t="s">
        <v>24</v>
      </c>
      <c r="V5309" t="s">
        <v>24</v>
      </c>
    </row>
    <row r="5310" spans="1:22" x14ac:dyDescent="0.35">
      <c r="A5310" t="s">
        <v>18473</v>
      </c>
      <c r="B5310">
        <v>36.217500000000001</v>
      </c>
      <c r="C5310">
        <v>70.148899999999998</v>
      </c>
      <c r="D5310">
        <v>128.78</v>
      </c>
      <c r="E5310">
        <v>4</v>
      </c>
      <c r="F5310" t="s">
        <v>23</v>
      </c>
      <c r="H5310">
        <v>75</v>
      </c>
      <c r="I5310">
        <v>1.901</v>
      </c>
      <c r="J5310">
        <v>0.69</v>
      </c>
      <c r="K5310" t="s">
        <v>24</v>
      </c>
      <c r="L5310" t="s">
        <v>18474</v>
      </c>
      <c r="M5310" t="s">
        <v>18475</v>
      </c>
      <c r="N5310" t="s">
        <v>18476</v>
      </c>
      <c r="O5310" t="s">
        <v>28</v>
      </c>
      <c r="P5310">
        <v>7.7</v>
      </c>
      <c r="Q5310">
        <v>13.5</v>
      </c>
      <c r="R5310">
        <v>0.19500000000000001</v>
      </c>
      <c r="S5310">
        <v>7</v>
      </c>
      <c r="T5310" t="s">
        <v>29</v>
      </c>
      <c r="U5310" t="s">
        <v>24</v>
      </c>
      <c r="V5310" t="s">
        <v>24</v>
      </c>
    </row>
    <row r="5311" spans="1:22" x14ac:dyDescent="0.35">
      <c r="A5311" t="s">
        <v>18477</v>
      </c>
      <c r="B5311">
        <v>22.5718</v>
      </c>
      <c r="C5311">
        <v>93.595799999999997</v>
      </c>
      <c r="D5311">
        <v>47.14</v>
      </c>
      <c r="E5311">
        <v>4.2</v>
      </c>
      <c r="F5311" t="s">
        <v>23</v>
      </c>
      <c r="H5311">
        <v>96</v>
      </c>
      <c r="I5311">
        <v>7.0000000000000007E-2</v>
      </c>
      <c r="J5311">
        <v>0.72</v>
      </c>
      <c r="K5311" t="s">
        <v>24</v>
      </c>
      <c r="L5311" t="s">
        <v>18478</v>
      </c>
      <c r="M5311" t="s">
        <v>18479</v>
      </c>
      <c r="N5311" t="s">
        <v>18480</v>
      </c>
      <c r="O5311" t="s">
        <v>28</v>
      </c>
      <c r="P5311">
        <v>7.9</v>
      </c>
      <c r="Q5311">
        <v>5.5</v>
      </c>
      <c r="R5311">
        <v>0.13600000000000001</v>
      </c>
      <c r="S5311">
        <v>15</v>
      </c>
      <c r="T5311" t="s">
        <v>29</v>
      </c>
      <c r="U5311" t="s">
        <v>24</v>
      </c>
      <c r="V5311" t="s">
        <v>24</v>
      </c>
    </row>
    <row r="5312" spans="1:22" x14ac:dyDescent="0.35">
      <c r="A5312" t="s">
        <v>18481</v>
      </c>
      <c r="B5312">
        <v>36.472200000000001</v>
      </c>
      <c r="C5312">
        <v>71.241</v>
      </c>
      <c r="D5312">
        <v>237.99</v>
      </c>
      <c r="E5312">
        <v>4.0999999999999996</v>
      </c>
      <c r="F5312" t="s">
        <v>23</v>
      </c>
      <c r="H5312">
        <v>114</v>
      </c>
      <c r="I5312">
        <v>2.6320000000000001</v>
      </c>
      <c r="J5312">
        <v>0.62</v>
      </c>
      <c r="K5312" t="s">
        <v>24</v>
      </c>
      <c r="L5312" t="s">
        <v>18482</v>
      </c>
      <c r="M5312" t="s">
        <v>18483</v>
      </c>
      <c r="N5312" t="s">
        <v>18484</v>
      </c>
      <c r="O5312" t="s">
        <v>28</v>
      </c>
      <c r="P5312">
        <v>10</v>
      </c>
      <c r="Q5312">
        <v>11.4</v>
      </c>
      <c r="R5312">
        <v>0.23400000000000001</v>
      </c>
      <c r="S5312">
        <v>5</v>
      </c>
      <c r="T5312" t="s">
        <v>29</v>
      </c>
      <c r="U5312" t="s">
        <v>24</v>
      </c>
      <c r="V5312" t="s">
        <v>24</v>
      </c>
    </row>
    <row r="5313" spans="1:22" x14ac:dyDescent="0.35">
      <c r="A5313" t="s">
        <v>18485</v>
      </c>
      <c r="B5313">
        <v>10.5177</v>
      </c>
      <c r="C5313">
        <v>94.062200000000004</v>
      </c>
      <c r="D5313">
        <v>10</v>
      </c>
      <c r="E5313">
        <v>4.3</v>
      </c>
      <c r="F5313" t="s">
        <v>23</v>
      </c>
      <c r="H5313">
        <v>103</v>
      </c>
      <c r="I5313">
        <v>1.718</v>
      </c>
      <c r="J5313">
        <v>0.96</v>
      </c>
      <c r="K5313" t="s">
        <v>24</v>
      </c>
      <c r="L5313" t="s">
        <v>18486</v>
      </c>
      <c r="M5313" t="s">
        <v>18487</v>
      </c>
      <c r="N5313" t="s">
        <v>18488</v>
      </c>
      <c r="O5313" t="s">
        <v>28</v>
      </c>
      <c r="P5313">
        <v>8.3000000000000007</v>
      </c>
      <c r="Q5313">
        <v>1.8</v>
      </c>
      <c r="R5313">
        <v>0.105</v>
      </c>
      <c r="S5313">
        <v>26</v>
      </c>
      <c r="T5313" t="s">
        <v>29</v>
      </c>
      <c r="U5313" t="s">
        <v>24</v>
      </c>
      <c r="V5313" t="s">
        <v>24</v>
      </c>
    </row>
    <row r="5314" spans="1:22" x14ac:dyDescent="0.35">
      <c r="A5314" t="s">
        <v>18489</v>
      </c>
      <c r="B5314">
        <v>0.79600000000000004</v>
      </c>
      <c r="C5314">
        <v>98.9405</v>
      </c>
      <c r="D5314">
        <v>84.13</v>
      </c>
      <c r="E5314">
        <v>4.5</v>
      </c>
      <c r="F5314" t="s">
        <v>23</v>
      </c>
      <c r="H5314">
        <v>78</v>
      </c>
      <c r="I5314">
        <v>1.4550000000000001</v>
      </c>
      <c r="J5314">
        <v>0.61</v>
      </c>
      <c r="K5314" t="s">
        <v>24</v>
      </c>
      <c r="L5314" t="s">
        <v>18490</v>
      </c>
      <c r="M5314" t="s">
        <v>18491</v>
      </c>
      <c r="N5314" t="s">
        <v>18492</v>
      </c>
      <c r="O5314" t="s">
        <v>28</v>
      </c>
      <c r="P5314">
        <v>5.8</v>
      </c>
      <c r="Q5314">
        <v>6</v>
      </c>
      <c r="R5314">
        <v>9.7000000000000003E-2</v>
      </c>
      <c r="S5314">
        <v>31</v>
      </c>
      <c r="T5314" t="s">
        <v>29</v>
      </c>
      <c r="U5314" t="s">
        <v>24</v>
      </c>
      <c r="V5314" t="s">
        <v>24</v>
      </c>
    </row>
    <row r="5315" spans="1:22" x14ac:dyDescent="0.35">
      <c r="A5315" t="s">
        <v>18493</v>
      </c>
      <c r="B5315">
        <v>36.404400000000003</v>
      </c>
      <c r="C5315">
        <v>68.646799999999999</v>
      </c>
      <c r="D5315">
        <v>10</v>
      </c>
      <c r="E5315">
        <v>4.3</v>
      </c>
      <c r="F5315" t="s">
        <v>23</v>
      </c>
      <c r="H5315">
        <v>74</v>
      </c>
      <c r="I5315">
        <v>1.887</v>
      </c>
      <c r="J5315">
        <v>0.8</v>
      </c>
      <c r="K5315" t="s">
        <v>24</v>
      </c>
      <c r="L5315" t="s">
        <v>18494</v>
      </c>
      <c r="M5315" t="s">
        <v>18495</v>
      </c>
      <c r="N5315" t="s">
        <v>18496</v>
      </c>
      <c r="O5315" t="s">
        <v>28</v>
      </c>
      <c r="P5315">
        <v>7.2</v>
      </c>
      <c r="Q5315">
        <v>1.9</v>
      </c>
      <c r="R5315">
        <v>0.10199999999999999</v>
      </c>
      <c r="S5315">
        <v>27</v>
      </c>
      <c r="T5315" t="s">
        <v>29</v>
      </c>
      <c r="U5315" t="s">
        <v>24</v>
      </c>
      <c r="V5315" t="s">
        <v>24</v>
      </c>
    </row>
    <row r="5316" spans="1:22" x14ac:dyDescent="0.35">
      <c r="A5316" t="s">
        <v>18497</v>
      </c>
      <c r="B5316">
        <v>4.5073999999999996</v>
      </c>
      <c r="C5316">
        <v>83.459100000000007</v>
      </c>
      <c r="D5316">
        <v>10</v>
      </c>
      <c r="E5316">
        <v>4.7</v>
      </c>
      <c r="F5316" t="s">
        <v>23</v>
      </c>
      <c r="H5316">
        <v>87</v>
      </c>
      <c r="I5316">
        <v>3.8809999999999998</v>
      </c>
      <c r="J5316">
        <v>1</v>
      </c>
      <c r="K5316" t="s">
        <v>24</v>
      </c>
      <c r="L5316" t="s">
        <v>18498</v>
      </c>
      <c r="M5316" t="s">
        <v>18499</v>
      </c>
      <c r="N5316" t="s">
        <v>3787</v>
      </c>
      <c r="O5316" t="s">
        <v>28</v>
      </c>
      <c r="P5316">
        <v>8.5</v>
      </c>
      <c r="Q5316">
        <v>1.8</v>
      </c>
      <c r="R5316">
        <v>7.6999999999999999E-2</v>
      </c>
      <c r="S5316">
        <v>51</v>
      </c>
      <c r="T5316" t="s">
        <v>29</v>
      </c>
      <c r="U5316" t="s">
        <v>24</v>
      </c>
      <c r="V5316" t="s">
        <v>24</v>
      </c>
    </row>
    <row r="5317" spans="1:22" x14ac:dyDescent="0.35">
      <c r="A5317" t="s">
        <v>18500</v>
      </c>
      <c r="B5317">
        <v>17.645299999999999</v>
      </c>
      <c r="C5317">
        <v>94.316999999999993</v>
      </c>
      <c r="D5317">
        <v>10</v>
      </c>
      <c r="E5317">
        <v>4.5999999999999996</v>
      </c>
      <c r="F5317" t="s">
        <v>23</v>
      </c>
      <c r="H5317">
        <v>57</v>
      </c>
      <c r="I5317">
        <v>4.03</v>
      </c>
      <c r="J5317">
        <v>0.76</v>
      </c>
      <c r="K5317" t="s">
        <v>24</v>
      </c>
      <c r="L5317" t="s">
        <v>18501</v>
      </c>
      <c r="M5317" t="s">
        <v>18502</v>
      </c>
      <c r="N5317" t="s">
        <v>18503</v>
      </c>
      <c r="O5317" t="s">
        <v>28</v>
      </c>
      <c r="P5317">
        <v>4.5999999999999996</v>
      </c>
      <c r="Q5317">
        <v>1.8</v>
      </c>
      <c r="R5317">
        <v>8.7999999999999995E-2</v>
      </c>
      <c r="S5317">
        <v>45</v>
      </c>
      <c r="T5317" t="s">
        <v>29</v>
      </c>
      <c r="U5317" t="s">
        <v>24</v>
      </c>
      <c r="V5317" t="s">
        <v>24</v>
      </c>
    </row>
    <row r="5318" spans="1:22" x14ac:dyDescent="0.35">
      <c r="A5318" t="s">
        <v>18504</v>
      </c>
      <c r="B5318">
        <v>8.5031999999999996</v>
      </c>
      <c r="C5318">
        <v>92.542599999999993</v>
      </c>
      <c r="D5318">
        <v>10</v>
      </c>
      <c r="E5318">
        <v>4.4000000000000004</v>
      </c>
      <c r="F5318" t="s">
        <v>23</v>
      </c>
      <c r="H5318">
        <v>120</v>
      </c>
      <c r="I5318">
        <v>3.1389999999999998</v>
      </c>
      <c r="J5318">
        <v>0.69</v>
      </c>
      <c r="K5318" t="s">
        <v>24</v>
      </c>
      <c r="L5318" t="s">
        <v>18505</v>
      </c>
      <c r="M5318" t="s">
        <v>18506</v>
      </c>
      <c r="N5318" t="s">
        <v>402</v>
      </c>
      <c r="O5318" t="s">
        <v>28</v>
      </c>
      <c r="P5318">
        <v>8.8000000000000007</v>
      </c>
      <c r="Q5318">
        <v>1.9</v>
      </c>
      <c r="R5318">
        <v>0.11700000000000001</v>
      </c>
      <c r="S5318">
        <v>21</v>
      </c>
      <c r="T5318" t="s">
        <v>29</v>
      </c>
      <c r="U5318" t="s">
        <v>24</v>
      </c>
      <c r="V5318" t="s">
        <v>24</v>
      </c>
    </row>
    <row r="5319" spans="1:22" x14ac:dyDescent="0.35">
      <c r="A5319" t="s">
        <v>18507</v>
      </c>
      <c r="B5319">
        <v>13.132899999999999</v>
      </c>
      <c r="C5319">
        <v>93.293800000000005</v>
      </c>
      <c r="D5319">
        <v>39.6</v>
      </c>
      <c r="E5319">
        <v>4.9000000000000004</v>
      </c>
      <c r="F5319" t="s">
        <v>23</v>
      </c>
      <c r="H5319">
        <v>58</v>
      </c>
      <c r="I5319">
        <v>1.5629999999999999</v>
      </c>
      <c r="J5319">
        <v>1.08</v>
      </c>
      <c r="K5319" t="s">
        <v>24</v>
      </c>
      <c r="L5319" t="s">
        <v>18508</v>
      </c>
      <c r="M5319" t="s">
        <v>18509</v>
      </c>
      <c r="N5319" t="s">
        <v>18510</v>
      </c>
      <c r="O5319" t="s">
        <v>28</v>
      </c>
      <c r="P5319">
        <v>7.2</v>
      </c>
      <c r="Q5319">
        <v>5.2</v>
      </c>
      <c r="R5319">
        <v>6.2E-2</v>
      </c>
      <c r="S5319">
        <v>83</v>
      </c>
      <c r="T5319" t="s">
        <v>29</v>
      </c>
      <c r="U5319" t="s">
        <v>24</v>
      </c>
      <c r="V5319" t="s">
        <v>24</v>
      </c>
    </row>
    <row r="5320" spans="1:22" x14ac:dyDescent="0.35">
      <c r="A5320" t="s">
        <v>18511</v>
      </c>
      <c r="B5320">
        <v>1.4307000000000001</v>
      </c>
      <c r="C5320">
        <v>98.956400000000002</v>
      </c>
      <c r="D5320">
        <v>97.75</v>
      </c>
      <c r="E5320">
        <v>4.7</v>
      </c>
      <c r="F5320" t="s">
        <v>23</v>
      </c>
      <c r="H5320">
        <v>66</v>
      </c>
      <c r="I5320">
        <v>1.2549999999999999</v>
      </c>
      <c r="J5320">
        <v>0.88</v>
      </c>
      <c r="K5320" t="s">
        <v>24</v>
      </c>
      <c r="L5320" t="s">
        <v>18512</v>
      </c>
      <c r="M5320" t="s">
        <v>18513</v>
      </c>
      <c r="N5320" t="s">
        <v>1188</v>
      </c>
      <c r="O5320" t="s">
        <v>28</v>
      </c>
      <c r="P5320">
        <v>6.2</v>
      </c>
      <c r="Q5320">
        <v>5.6</v>
      </c>
      <c r="R5320">
        <v>8.5999999999999993E-2</v>
      </c>
      <c r="S5320">
        <v>41</v>
      </c>
      <c r="T5320" t="s">
        <v>29</v>
      </c>
      <c r="U5320" t="s">
        <v>24</v>
      </c>
      <c r="V5320" t="s">
        <v>24</v>
      </c>
    </row>
    <row r="5321" spans="1:22" x14ac:dyDescent="0.35">
      <c r="A5321" t="s">
        <v>18514</v>
      </c>
      <c r="B5321">
        <v>23.05</v>
      </c>
      <c r="C5321">
        <v>94.853700000000003</v>
      </c>
      <c r="D5321">
        <v>134.31</v>
      </c>
      <c r="E5321">
        <v>4.2</v>
      </c>
      <c r="F5321" t="s">
        <v>23</v>
      </c>
      <c r="H5321">
        <v>69</v>
      </c>
      <c r="I5321">
        <v>1.226</v>
      </c>
      <c r="J5321">
        <v>1</v>
      </c>
      <c r="K5321" t="s">
        <v>24</v>
      </c>
      <c r="L5321" t="s">
        <v>18515</v>
      </c>
      <c r="M5321" t="s">
        <v>18516</v>
      </c>
      <c r="N5321" t="s">
        <v>18517</v>
      </c>
      <c r="O5321" t="s">
        <v>28</v>
      </c>
      <c r="P5321">
        <v>7.7</v>
      </c>
      <c r="Q5321">
        <v>9.1</v>
      </c>
      <c r="R5321">
        <v>0.124</v>
      </c>
      <c r="S5321">
        <v>18</v>
      </c>
      <c r="T5321" t="s">
        <v>29</v>
      </c>
      <c r="U5321" t="s">
        <v>24</v>
      </c>
      <c r="V5321" t="s">
        <v>24</v>
      </c>
    </row>
    <row r="5322" spans="1:22" x14ac:dyDescent="0.35">
      <c r="A5322" t="s">
        <v>18518</v>
      </c>
      <c r="B5322">
        <v>20.539200000000001</v>
      </c>
      <c r="C5322">
        <v>93.871499999999997</v>
      </c>
      <c r="D5322">
        <v>51</v>
      </c>
      <c r="E5322">
        <v>4.5999999999999996</v>
      </c>
      <c r="F5322" t="s">
        <v>23</v>
      </c>
      <c r="H5322">
        <v>63</v>
      </c>
      <c r="I5322">
        <v>2.1070000000000002</v>
      </c>
      <c r="J5322">
        <v>1.05</v>
      </c>
      <c r="K5322" t="s">
        <v>24</v>
      </c>
      <c r="L5322" t="s">
        <v>18519</v>
      </c>
      <c r="M5322" t="s">
        <v>18520</v>
      </c>
      <c r="N5322" t="s">
        <v>18521</v>
      </c>
      <c r="O5322" t="s">
        <v>28</v>
      </c>
      <c r="P5322">
        <v>6.8</v>
      </c>
      <c r="Q5322">
        <v>6.1</v>
      </c>
      <c r="R5322">
        <v>8.7999999999999995E-2</v>
      </c>
      <c r="S5322">
        <v>39</v>
      </c>
      <c r="T5322" t="s">
        <v>29</v>
      </c>
      <c r="U5322" t="s">
        <v>24</v>
      </c>
      <c r="V5322" t="s">
        <v>24</v>
      </c>
    </row>
    <row r="5323" spans="1:22" x14ac:dyDescent="0.35">
      <c r="A5323" t="s">
        <v>18522</v>
      </c>
      <c r="B5323">
        <v>12.839600000000001</v>
      </c>
      <c r="C5323">
        <v>92.630300000000005</v>
      </c>
      <c r="D5323">
        <v>10</v>
      </c>
      <c r="E5323">
        <v>4.4000000000000004</v>
      </c>
      <c r="F5323" t="s">
        <v>23</v>
      </c>
      <c r="H5323">
        <v>134</v>
      </c>
      <c r="I5323">
        <v>1.181</v>
      </c>
      <c r="J5323">
        <v>0.33</v>
      </c>
      <c r="K5323" t="s">
        <v>24</v>
      </c>
      <c r="L5323" t="s">
        <v>18523</v>
      </c>
      <c r="M5323" t="s">
        <v>18524</v>
      </c>
      <c r="N5323" t="s">
        <v>18525</v>
      </c>
      <c r="O5323" t="s">
        <v>28</v>
      </c>
      <c r="P5323">
        <v>6.2</v>
      </c>
      <c r="Q5323">
        <v>1.9</v>
      </c>
      <c r="R5323">
        <v>0.20200000000000001</v>
      </c>
      <c r="S5323">
        <v>7</v>
      </c>
      <c r="T5323" t="s">
        <v>29</v>
      </c>
      <c r="U5323" t="s">
        <v>24</v>
      </c>
      <c r="V5323" t="s">
        <v>24</v>
      </c>
    </row>
    <row r="5324" spans="1:22" x14ac:dyDescent="0.35">
      <c r="A5324" t="s">
        <v>18526</v>
      </c>
      <c r="B5324">
        <v>26.3386</v>
      </c>
      <c r="C5324">
        <v>90.784700000000001</v>
      </c>
      <c r="D5324">
        <v>10</v>
      </c>
      <c r="E5324">
        <v>5</v>
      </c>
      <c r="F5324" t="s">
        <v>23</v>
      </c>
      <c r="H5324">
        <v>73</v>
      </c>
      <c r="I5324">
        <v>1.2330000000000001</v>
      </c>
      <c r="J5324">
        <v>0.82</v>
      </c>
      <c r="K5324" t="s">
        <v>24</v>
      </c>
      <c r="L5324" t="s">
        <v>18527</v>
      </c>
      <c r="M5324" t="s">
        <v>18528</v>
      </c>
      <c r="N5324" t="s">
        <v>18529</v>
      </c>
      <c r="O5324" t="s">
        <v>28</v>
      </c>
      <c r="P5324">
        <v>7.7</v>
      </c>
      <c r="Q5324">
        <v>1.8</v>
      </c>
      <c r="R5324">
        <v>5.7000000000000002E-2</v>
      </c>
      <c r="S5324">
        <v>99</v>
      </c>
      <c r="T5324" t="s">
        <v>29</v>
      </c>
      <c r="U5324" t="s">
        <v>24</v>
      </c>
      <c r="V5324" t="s">
        <v>24</v>
      </c>
    </row>
    <row r="5325" spans="1:22" x14ac:dyDescent="0.35">
      <c r="A5325" t="s">
        <v>18530</v>
      </c>
      <c r="B5325">
        <v>30.027799999999999</v>
      </c>
      <c r="C5325">
        <v>79.983099999999993</v>
      </c>
      <c r="D5325">
        <v>18.78</v>
      </c>
      <c r="E5325">
        <v>4.7</v>
      </c>
      <c r="F5325" t="s">
        <v>23</v>
      </c>
      <c r="H5325">
        <v>97</v>
      </c>
      <c r="I5325">
        <v>6.758</v>
      </c>
      <c r="J5325">
        <v>0.66</v>
      </c>
      <c r="K5325" t="s">
        <v>24</v>
      </c>
      <c r="L5325" t="s">
        <v>18531</v>
      </c>
      <c r="M5325" t="s">
        <v>18532</v>
      </c>
      <c r="N5325" t="s">
        <v>18533</v>
      </c>
      <c r="O5325" t="s">
        <v>28</v>
      </c>
      <c r="P5325">
        <v>8.9</v>
      </c>
      <c r="Q5325">
        <v>4.4000000000000004</v>
      </c>
      <c r="R5325">
        <v>6.3E-2</v>
      </c>
      <c r="S5325">
        <v>76</v>
      </c>
      <c r="T5325" t="s">
        <v>29</v>
      </c>
      <c r="U5325" t="s">
        <v>24</v>
      </c>
      <c r="V5325" t="s">
        <v>24</v>
      </c>
    </row>
    <row r="5326" spans="1:22" x14ac:dyDescent="0.35">
      <c r="A5326" t="s">
        <v>18534</v>
      </c>
      <c r="B5326">
        <v>11.1225</v>
      </c>
      <c r="C5326">
        <v>93.590400000000002</v>
      </c>
      <c r="D5326">
        <v>129.96</v>
      </c>
      <c r="E5326">
        <v>4.4000000000000004</v>
      </c>
      <c r="F5326" t="s">
        <v>23</v>
      </c>
      <c r="H5326">
        <v>73</v>
      </c>
      <c r="I5326">
        <v>0.98399999999999999</v>
      </c>
      <c r="J5326">
        <v>0.81</v>
      </c>
      <c r="K5326" t="s">
        <v>24</v>
      </c>
      <c r="L5326" t="s">
        <v>18535</v>
      </c>
      <c r="M5326" t="s">
        <v>18536</v>
      </c>
      <c r="N5326" t="s">
        <v>18537</v>
      </c>
      <c r="O5326" t="s">
        <v>28</v>
      </c>
      <c r="P5326">
        <v>8.4</v>
      </c>
      <c r="Q5326">
        <v>4.8</v>
      </c>
      <c r="R5326">
        <v>8.6999999999999994E-2</v>
      </c>
      <c r="S5326">
        <v>38</v>
      </c>
      <c r="T5326" t="s">
        <v>29</v>
      </c>
      <c r="U5326" t="s">
        <v>24</v>
      </c>
      <c r="V5326" t="s">
        <v>24</v>
      </c>
    </row>
    <row r="5327" spans="1:22" x14ac:dyDescent="0.35">
      <c r="A5327" t="s">
        <v>18538</v>
      </c>
      <c r="B5327">
        <v>27.1249</v>
      </c>
      <c r="C5327">
        <v>103.2638</v>
      </c>
      <c r="D5327">
        <v>10</v>
      </c>
      <c r="E5327">
        <v>4.2</v>
      </c>
      <c r="F5327" t="s">
        <v>23</v>
      </c>
      <c r="H5327">
        <v>85</v>
      </c>
      <c r="I5327">
        <v>6.3079999999999998</v>
      </c>
      <c r="J5327">
        <v>1.1399999999999999</v>
      </c>
      <c r="K5327" t="s">
        <v>24</v>
      </c>
      <c r="L5327" t="s">
        <v>18539</v>
      </c>
      <c r="M5327" t="s">
        <v>18540</v>
      </c>
      <c r="N5327" t="s">
        <v>18541</v>
      </c>
      <c r="O5327" t="s">
        <v>28</v>
      </c>
      <c r="P5327">
        <v>8.3000000000000007</v>
      </c>
      <c r="Q5327">
        <v>1.9</v>
      </c>
      <c r="R5327">
        <v>0.108</v>
      </c>
      <c r="S5327">
        <v>24</v>
      </c>
      <c r="T5327" t="s">
        <v>29</v>
      </c>
      <c r="U5327" t="s">
        <v>24</v>
      </c>
      <c r="V5327" t="s">
        <v>24</v>
      </c>
    </row>
    <row r="5328" spans="1:22" x14ac:dyDescent="0.35">
      <c r="A5328" t="s">
        <v>18542</v>
      </c>
      <c r="B5328">
        <v>7.3358999999999996</v>
      </c>
      <c r="C5328">
        <v>73.645799999999994</v>
      </c>
      <c r="D5328">
        <v>10</v>
      </c>
      <c r="E5328">
        <v>4.5</v>
      </c>
      <c r="F5328" t="s">
        <v>23</v>
      </c>
      <c r="H5328">
        <v>60</v>
      </c>
      <c r="I5328">
        <v>0.72399999999999998</v>
      </c>
      <c r="J5328">
        <v>0.82</v>
      </c>
      <c r="K5328" t="s">
        <v>24</v>
      </c>
      <c r="L5328" t="s">
        <v>18543</v>
      </c>
      <c r="M5328" t="s">
        <v>18544</v>
      </c>
      <c r="N5328" t="s">
        <v>18545</v>
      </c>
      <c r="O5328" t="s">
        <v>28</v>
      </c>
      <c r="P5328">
        <v>5</v>
      </c>
      <c r="Q5328">
        <v>1.6</v>
      </c>
      <c r="R5328">
        <v>9.7000000000000003E-2</v>
      </c>
      <c r="S5328">
        <v>31</v>
      </c>
      <c r="T5328" t="s">
        <v>29</v>
      </c>
      <c r="U5328" t="s">
        <v>24</v>
      </c>
      <c r="V5328" t="s">
        <v>24</v>
      </c>
    </row>
    <row r="5329" spans="1:22" x14ac:dyDescent="0.35">
      <c r="A5329" t="s">
        <v>18546</v>
      </c>
      <c r="B5329">
        <v>36.583100000000002</v>
      </c>
      <c r="C5329">
        <v>71.247699999999995</v>
      </c>
      <c r="D5329">
        <v>128.66</v>
      </c>
      <c r="E5329">
        <v>4.9000000000000004</v>
      </c>
      <c r="F5329" t="s">
        <v>23</v>
      </c>
      <c r="H5329">
        <v>57</v>
      </c>
      <c r="I5329">
        <v>0.76300000000000001</v>
      </c>
      <c r="J5329">
        <v>0.88</v>
      </c>
      <c r="K5329" t="s">
        <v>24</v>
      </c>
      <c r="L5329" t="s">
        <v>18547</v>
      </c>
      <c r="M5329" t="s">
        <v>18548</v>
      </c>
      <c r="N5329" t="s">
        <v>16927</v>
      </c>
      <c r="O5329" t="s">
        <v>28</v>
      </c>
      <c r="P5329">
        <v>6</v>
      </c>
      <c r="Q5329">
        <v>5.7</v>
      </c>
      <c r="R5329">
        <v>0.04</v>
      </c>
      <c r="S5329">
        <v>207</v>
      </c>
      <c r="T5329" t="s">
        <v>29</v>
      </c>
      <c r="U5329" t="s">
        <v>24</v>
      </c>
      <c r="V5329" t="s">
        <v>24</v>
      </c>
    </row>
    <row r="5330" spans="1:22" x14ac:dyDescent="0.35">
      <c r="A5330" t="s">
        <v>18549</v>
      </c>
      <c r="B5330">
        <v>21.732500000000002</v>
      </c>
      <c r="C5330">
        <v>94.624200000000002</v>
      </c>
      <c r="D5330">
        <v>90.29</v>
      </c>
      <c r="E5330">
        <v>4.0999999999999996</v>
      </c>
      <c r="F5330" t="s">
        <v>23</v>
      </c>
      <c r="H5330">
        <v>118</v>
      </c>
      <c r="I5330">
        <v>1.3120000000000001</v>
      </c>
      <c r="J5330">
        <v>1</v>
      </c>
      <c r="K5330" t="s">
        <v>24</v>
      </c>
      <c r="L5330" t="s">
        <v>18550</v>
      </c>
      <c r="M5330" t="s">
        <v>18551</v>
      </c>
      <c r="N5330" t="s">
        <v>18552</v>
      </c>
      <c r="O5330" t="s">
        <v>28</v>
      </c>
      <c r="P5330">
        <v>6.9</v>
      </c>
      <c r="Q5330">
        <v>7.2</v>
      </c>
      <c r="R5330">
        <v>0.105</v>
      </c>
      <c r="S5330">
        <v>31</v>
      </c>
      <c r="T5330" t="s">
        <v>29</v>
      </c>
      <c r="U5330" t="s">
        <v>24</v>
      </c>
      <c r="V5330" t="s">
        <v>24</v>
      </c>
    </row>
    <row r="5331" spans="1:22" x14ac:dyDescent="0.35">
      <c r="A5331" t="s">
        <v>18553</v>
      </c>
      <c r="B5331">
        <v>19.7608</v>
      </c>
      <c r="C5331">
        <v>95.8596</v>
      </c>
      <c r="D5331">
        <v>10</v>
      </c>
      <c r="E5331">
        <v>4.4000000000000004</v>
      </c>
      <c r="F5331" t="s">
        <v>23</v>
      </c>
      <c r="H5331">
        <v>122</v>
      </c>
      <c r="I5331">
        <v>1.49</v>
      </c>
      <c r="J5331">
        <v>0.6</v>
      </c>
      <c r="K5331" t="s">
        <v>24</v>
      </c>
      <c r="L5331" t="s">
        <v>18554</v>
      </c>
      <c r="M5331" t="s">
        <v>18555</v>
      </c>
      <c r="N5331" t="s">
        <v>18556</v>
      </c>
      <c r="O5331" t="s">
        <v>28</v>
      </c>
      <c r="P5331">
        <v>8.3000000000000007</v>
      </c>
      <c r="Q5331">
        <v>1.9</v>
      </c>
      <c r="R5331">
        <v>0.112</v>
      </c>
      <c r="S5331">
        <v>23</v>
      </c>
      <c r="T5331" t="s">
        <v>29</v>
      </c>
      <c r="U5331" t="s">
        <v>24</v>
      </c>
      <c r="V5331" t="s">
        <v>24</v>
      </c>
    </row>
    <row r="5332" spans="1:22" x14ac:dyDescent="0.35">
      <c r="A5332" t="s">
        <v>18557</v>
      </c>
      <c r="B5332">
        <v>3.0861000000000001</v>
      </c>
      <c r="C5332">
        <v>98.988699999999994</v>
      </c>
      <c r="D5332">
        <v>182.22</v>
      </c>
      <c r="E5332">
        <v>4.3</v>
      </c>
      <c r="F5332" t="s">
        <v>23</v>
      </c>
      <c r="H5332">
        <v>65</v>
      </c>
      <c r="I5332">
        <v>0.39500000000000002</v>
      </c>
      <c r="J5332">
        <v>0.63</v>
      </c>
      <c r="K5332" t="s">
        <v>24</v>
      </c>
      <c r="L5332" t="s">
        <v>18558</v>
      </c>
      <c r="M5332" t="s">
        <v>18559</v>
      </c>
      <c r="N5332" t="s">
        <v>18560</v>
      </c>
      <c r="O5332" t="s">
        <v>28</v>
      </c>
      <c r="P5332">
        <v>7.9</v>
      </c>
      <c r="Q5332">
        <v>2.4</v>
      </c>
      <c r="R5332">
        <v>8.6999999999999994E-2</v>
      </c>
      <c r="S5332">
        <v>37</v>
      </c>
      <c r="T5332" t="s">
        <v>29</v>
      </c>
      <c r="U5332" t="s">
        <v>24</v>
      </c>
      <c r="V5332" t="s">
        <v>24</v>
      </c>
    </row>
    <row r="5333" spans="1:22" x14ac:dyDescent="0.35">
      <c r="A5333" t="s">
        <v>18561</v>
      </c>
      <c r="B5333">
        <v>34.546999999999997</v>
      </c>
      <c r="C5333">
        <v>70.582599999999999</v>
      </c>
      <c r="D5333">
        <v>10</v>
      </c>
      <c r="E5333">
        <v>4.4000000000000004</v>
      </c>
      <c r="F5333" t="s">
        <v>23</v>
      </c>
      <c r="H5333">
        <v>143</v>
      </c>
      <c r="I5333">
        <v>1.27</v>
      </c>
      <c r="J5333">
        <v>1.1200000000000001</v>
      </c>
      <c r="K5333" t="s">
        <v>24</v>
      </c>
      <c r="L5333" t="s">
        <v>18562</v>
      </c>
      <c r="M5333" t="s">
        <v>18563</v>
      </c>
      <c r="N5333" t="s">
        <v>18564</v>
      </c>
      <c r="O5333" t="s">
        <v>28</v>
      </c>
      <c r="P5333">
        <v>5.9</v>
      </c>
      <c r="Q5333">
        <v>1.3</v>
      </c>
      <c r="R5333">
        <v>0.114</v>
      </c>
      <c r="S5333">
        <v>22</v>
      </c>
      <c r="T5333" t="s">
        <v>29</v>
      </c>
      <c r="U5333" t="s">
        <v>24</v>
      </c>
      <c r="V5333" t="s">
        <v>24</v>
      </c>
    </row>
    <row r="5334" spans="1:22" x14ac:dyDescent="0.35">
      <c r="A5334" t="s">
        <v>18565</v>
      </c>
      <c r="B5334">
        <v>1.0382</v>
      </c>
      <c r="C5334">
        <v>91.824299999999994</v>
      </c>
      <c r="D5334">
        <v>10</v>
      </c>
      <c r="E5334">
        <v>4.9000000000000004</v>
      </c>
      <c r="F5334" t="s">
        <v>23</v>
      </c>
      <c r="H5334">
        <v>71</v>
      </c>
      <c r="I5334">
        <v>18.669</v>
      </c>
      <c r="J5334">
        <v>0.66</v>
      </c>
      <c r="K5334" t="s">
        <v>24</v>
      </c>
      <c r="L5334" t="s">
        <v>18566</v>
      </c>
      <c r="M5334" t="s">
        <v>18551</v>
      </c>
      <c r="N5334" t="s">
        <v>3787</v>
      </c>
      <c r="O5334" t="s">
        <v>28</v>
      </c>
      <c r="P5334">
        <v>14</v>
      </c>
      <c r="Q5334">
        <v>1.7</v>
      </c>
      <c r="R5334">
        <v>0.14899999999999999</v>
      </c>
      <c r="S5334">
        <v>14</v>
      </c>
      <c r="T5334" t="s">
        <v>29</v>
      </c>
      <c r="U5334" t="s">
        <v>24</v>
      </c>
      <c r="V5334" t="s">
        <v>24</v>
      </c>
    </row>
    <row r="5335" spans="1:22" x14ac:dyDescent="0.35">
      <c r="A5335" t="s">
        <v>18567</v>
      </c>
      <c r="B5335">
        <v>37.471200000000003</v>
      </c>
      <c r="C5335">
        <v>72.181700000000006</v>
      </c>
      <c r="D5335">
        <v>195.79</v>
      </c>
      <c r="E5335">
        <v>4.3</v>
      </c>
      <c r="F5335" t="s">
        <v>23</v>
      </c>
      <c r="H5335">
        <v>123</v>
      </c>
      <c r="I5335">
        <v>2.0299999999999998</v>
      </c>
      <c r="J5335">
        <v>0.7</v>
      </c>
      <c r="K5335" t="s">
        <v>24</v>
      </c>
      <c r="L5335" t="s">
        <v>18568</v>
      </c>
      <c r="M5335" t="s">
        <v>18569</v>
      </c>
      <c r="N5335" t="s">
        <v>4424</v>
      </c>
      <c r="O5335" t="s">
        <v>28</v>
      </c>
      <c r="P5335">
        <v>4.7</v>
      </c>
      <c r="Q5335">
        <v>7.5</v>
      </c>
      <c r="R5335">
        <v>0.16</v>
      </c>
      <c r="S5335">
        <v>11</v>
      </c>
      <c r="T5335" t="s">
        <v>29</v>
      </c>
      <c r="U5335" t="s">
        <v>24</v>
      </c>
      <c r="V5335" t="s">
        <v>24</v>
      </c>
    </row>
    <row r="5336" spans="1:22" x14ac:dyDescent="0.35">
      <c r="A5336" t="s">
        <v>18570</v>
      </c>
      <c r="B5336">
        <v>36.524999999999999</v>
      </c>
      <c r="C5336">
        <v>71.148600000000002</v>
      </c>
      <c r="D5336">
        <v>107.6</v>
      </c>
      <c r="E5336">
        <v>4.4000000000000004</v>
      </c>
      <c r="F5336" t="s">
        <v>23</v>
      </c>
      <c r="H5336">
        <v>73</v>
      </c>
      <c r="I5336">
        <v>1.083</v>
      </c>
      <c r="J5336">
        <v>0.84</v>
      </c>
      <c r="K5336" t="s">
        <v>24</v>
      </c>
      <c r="L5336" t="s">
        <v>18571</v>
      </c>
      <c r="M5336" t="s">
        <v>18572</v>
      </c>
      <c r="N5336" t="s">
        <v>18573</v>
      </c>
      <c r="O5336" t="s">
        <v>28</v>
      </c>
      <c r="P5336">
        <v>6.7</v>
      </c>
      <c r="Q5336">
        <v>7.7</v>
      </c>
      <c r="R5336">
        <v>0.107</v>
      </c>
      <c r="S5336">
        <v>25</v>
      </c>
      <c r="T5336" t="s">
        <v>29</v>
      </c>
      <c r="U5336" t="s">
        <v>24</v>
      </c>
      <c r="V5336" t="s">
        <v>24</v>
      </c>
    </row>
    <row r="5337" spans="1:22" x14ac:dyDescent="0.35">
      <c r="A5337" t="s">
        <v>18574</v>
      </c>
      <c r="B5337">
        <v>38.3155</v>
      </c>
      <c r="C5337">
        <v>75.239400000000003</v>
      </c>
      <c r="D5337">
        <v>121.01</v>
      </c>
      <c r="E5337">
        <v>4.2</v>
      </c>
      <c r="F5337" t="s">
        <v>23</v>
      </c>
      <c r="H5337">
        <v>72</v>
      </c>
      <c r="I5337">
        <v>2.9220000000000002</v>
      </c>
      <c r="J5337">
        <v>1.02</v>
      </c>
      <c r="K5337" t="s">
        <v>24</v>
      </c>
      <c r="L5337" t="s">
        <v>18575</v>
      </c>
      <c r="M5337" t="s">
        <v>18576</v>
      </c>
      <c r="N5337" t="s">
        <v>18577</v>
      </c>
      <c r="O5337" t="s">
        <v>28</v>
      </c>
      <c r="P5337">
        <v>6.1</v>
      </c>
      <c r="Q5337">
        <v>8.6999999999999993</v>
      </c>
      <c r="R5337">
        <v>0.128</v>
      </c>
      <c r="S5337">
        <v>17</v>
      </c>
      <c r="T5337" t="s">
        <v>29</v>
      </c>
      <c r="U5337" t="s">
        <v>24</v>
      </c>
      <c r="V5337" t="s">
        <v>24</v>
      </c>
    </row>
    <row r="5338" spans="1:22" x14ac:dyDescent="0.35">
      <c r="A5338" t="s">
        <v>18578</v>
      </c>
      <c r="B5338">
        <v>28.980699999999999</v>
      </c>
      <c r="C5338">
        <v>95.720699999999994</v>
      </c>
      <c r="D5338">
        <v>10</v>
      </c>
      <c r="E5338">
        <v>4.9000000000000004</v>
      </c>
      <c r="F5338" t="s">
        <v>23</v>
      </c>
      <c r="H5338">
        <v>37</v>
      </c>
      <c r="I5338">
        <v>4.0739999999999998</v>
      </c>
      <c r="J5338">
        <v>0.57999999999999996</v>
      </c>
      <c r="K5338" t="s">
        <v>24</v>
      </c>
      <c r="L5338" t="s">
        <v>18579</v>
      </c>
      <c r="M5338" t="s">
        <v>18580</v>
      </c>
      <c r="N5338" t="s">
        <v>18581</v>
      </c>
      <c r="O5338" t="s">
        <v>28</v>
      </c>
      <c r="P5338">
        <v>7.5</v>
      </c>
      <c r="Q5338">
        <v>1.9</v>
      </c>
      <c r="R5338">
        <v>5.0999999999999997E-2</v>
      </c>
      <c r="S5338">
        <v>120</v>
      </c>
      <c r="T5338" t="s">
        <v>29</v>
      </c>
      <c r="U5338" t="s">
        <v>24</v>
      </c>
      <c r="V5338" t="s">
        <v>24</v>
      </c>
    </row>
    <row r="5339" spans="1:22" x14ac:dyDescent="0.35">
      <c r="A5339" t="s">
        <v>18582</v>
      </c>
      <c r="B5339">
        <v>24.815000000000001</v>
      </c>
      <c r="C5339">
        <v>98.096199999999996</v>
      </c>
      <c r="D5339">
        <v>10</v>
      </c>
      <c r="E5339">
        <v>4.4000000000000004</v>
      </c>
      <c r="F5339" t="s">
        <v>23</v>
      </c>
      <c r="H5339">
        <v>53</v>
      </c>
      <c r="I5339">
        <v>3.5059999999999998</v>
      </c>
      <c r="J5339">
        <v>0.56999999999999995</v>
      </c>
      <c r="K5339" t="s">
        <v>24</v>
      </c>
      <c r="L5339" t="s">
        <v>18583</v>
      </c>
      <c r="M5339" t="s">
        <v>18584</v>
      </c>
      <c r="N5339" t="s">
        <v>18585</v>
      </c>
      <c r="O5339" t="s">
        <v>28</v>
      </c>
      <c r="P5339">
        <v>7.9</v>
      </c>
      <c r="Q5339">
        <v>1.9</v>
      </c>
      <c r="R5339">
        <v>0.123</v>
      </c>
      <c r="S5339">
        <v>19</v>
      </c>
      <c r="T5339" t="s">
        <v>29</v>
      </c>
      <c r="U5339" t="s">
        <v>24</v>
      </c>
      <c r="V5339" t="s">
        <v>24</v>
      </c>
    </row>
    <row r="5340" spans="1:22" x14ac:dyDescent="0.35">
      <c r="A5340" t="s">
        <v>18586</v>
      </c>
      <c r="B5340">
        <v>39.768000000000001</v>
      </c>
      <c r="C5340">
        <v>77.243300000000005</v>
      </c>
      <c r="D5340">
        <v>10</v>
      </c>
      <c r="E5340">
        <v>4.5999999999999996</v>
      </c>
      <c r="F5340" t="s">
        <v>23</v>
      </c>
      <c r="H5340">
        <v>76</v>
      </c>
      <c r="I5340">
        <v>2.0049999999999999</v>
      </c>
      <c r="J5340">
        <v>1.02</v>
      </c>
      <c r="K5340" t="s">
        <v>24</v>
      </c>
      <c r="L5340" t="s">
        <v>18587</v>
      </c>
      <c r="M5340" t="s">
        <v>18588</v>
      </c>
      <c r="N5340" t="s">
        <v>18589</v>
      </c>
      <c r="O5340" t="s">
        <v>28</v>
      </c>
      <c r="P5340">
        <v>5.5</v>
      </c>
      <c r="Q5340">
        <v>2</v>
      </c>
      <c r="R5340">
        <v>0.13300000000000001</v>
      </c>
      <c r="S5340">
        <v>17</v>
      </c>
      <c r="T5340" t="s">
        <v>29</v>
      </c>
      <c r="U5340" t="s">
        <v>24</v>
      </c>
      <c r="V5340" t="s">
        <v>24</v>
      </c>
    </row>
    <row r="5341" spans="1:22" x14ac:dyDescent="0.35">
      <c r="A5341" t="s">
        <v>18590</v>
      </c>
      <c r="B5341">
        <v>38.996600000000001</v>
      </c>
      <c r="C5341">
        <v>94.749700000000004</v>
      </c>
      <c r="D5341">
        <v>10</v>
      </c>
      <c r="E5341">
        <v>4.5999999999999996</v>
      </c>
      <c r="F5341" t="s">
        <v>23</v>
      </c>
      <c r="H5341">
        <v>61</v>
      </c>
      <c r="I5341">
        <v>9.74</v>
      </c>
      <c r="J5341">
        <v>0.63</v>
      </c>
      <c r="K5341" t="s">
        <v>24</v>
      </c>
      <c r="L5341" t="s">
        <v>18591</v>
      </c>
      <c r="M5341" t="s">
        <v>18592</v>
      </c>
      <c r="N5341" t="s">
        <v>18593</v>
      </c>
      <c r="O5341" t="s">
        <v>28</v>
      </c>
      <c r="P5341">
        <v>8.9</v>
      </c>
      <c r="Q5341">
        <v>1.9</v>
      </c>
      <c r="R5341">
        <v>0.08</v>
      </c>
      <c r="S5341">
        <v>47</v>
      </c>
      <c r="T5341" t="s">
        <v>29</v>
      </c>
      <c r="U5341" t="s">
        <v>24</v>
      </c>
      <c r="V5341" t="s">
        <v>24</v>
      </c>
    </row>
    <row r="5342" spans="1:22" x14ac:dyDescent="0.35">
      <c r="A5342" t="s">
        <v>18594</v>
      </c>
      <c r="B5342">
        <v>36.6417</v>
      </c>
      <c r="C5342">
        <v>69.573999999999998</v>
      </c>
      <c r="D5342">
        <v>275.89</v>
      </c>
      <c r="E5342">
        <v>4.2</v>
      </c>
      <c r="F5342" t="s">
        <v>23</v>
      </c>
      <c r="H5342">
        <v>76</v>
      </c>
      <c r="I5342">
        <v>2.14</v>
      </c>
      <c r="J5342">
        <v>0.67</v>
      </c>
      <c r="K5342" t="s">
        <v>24</v>
      </c>
      <c r="L5342" t="s">
        <v>18595</v>
      </c>
      <c r="M5342" t="s">
        <v>18596</v>
      </c>
      <c r="N5342" t="s">
        <v>18597</v>
      </c>
      <c r="O5342" t="s">
        <v>28</v>
      </c>
      <c r="P5342">
        <v>7.7</v>
      </c>
      <c r="Q5342">
        <v>8.5</v>
      </c>
      <c r="R5342">
        <v>0.215</v>
      </c>
      <c r="S5342">
        <v>6</v>
      </c>
      <c r="T5342" t="s">
        <v>29</v>
      </c>
      <c r="U5342" t="s">
        <v>24</v>
      </c>
      <c r="V5342" t="s">
        <v>24</v>
      </c>
    </row>
    <row r="5343" spans="1:22" x14ac:dyDescent="0.35">
      <c r="A5343" t="s">
        <v>18598</v>
      </c>
      <c r="B5343">
        <v>7.1327999999999996</v>
      </c>
      <c r="C5343">
        <v>92.044499999999999</v>
      </c>
      <c r="D5343">
        <v>10</v>
      </c>
      <c r="E5343">
        <v>4.5999999999999996</v>
      </c>
      <c r="F5343" t="s">
        <v>23</v>
      </c>
      <c r="H5343">
        <v>135</v>
      </c>
      <c r="I5343">
        <v>4.5460000000000003</v>
      </c>
      <c r="J5343">
        <v>0.81</v>
      </c>
      <c r="K5343" t="s">
        <v>24</v>
      </c>
      <c r="L5343" t="s">
        <v>18599</v>
      </c>
      <c r="M5343" t="s">
        <v>18600</v>
      </c>
      <c r="N5343" t="s">
        <v>402</v>
      </c>
      <c r="O5343" t="s">
        <v>28</v>
      </c>
      <c r="P5343">
        <v>9</v>
      </c>
      <c r="Q5343">
        <v>1.9</v>
      </c>
      <c r="R5343">
        <v>9.0999999999999998E-2</v>
      </c>
      <c r="S5343">
        <v>36</v>
      </c>
      <c r="T5343" t="s">
        <v>29</v>
      </c>
      <c r="U5343" t="s">
        <v>24</v>
      </c>
      <c r="V5343" t="s">
        <v>24</v>
      </c>
    </row>
    <row r="5344" spans="1:22" x14ac:dyDescent="0.35">
      <c r="A5344" t="s">
        <v>18601</v>
      </c>
      <c r="B5344">
        <v>28.767499999999998</v>
      </c>
      <c r="C5344">
        <v>91.796599999999998</v>
      </c>
      <c r="D5344">
        <v>10</v>
      </c>
      <c r="E5344">
        <v>4.5</v>
      </c>
      <c r="F5344" t="s">
        <v>23</v>
      </c>
      <c r="H5344">
        <v>75</v>
      </c>
      <c r="I5344">
        <v>1.1000000000000001</v>
      </c>
      <c r="J5344">
        <v>0.69</v>
      </c>
      <c r="K5344" t="s">
        <v>24</v>
      </c>
      <c r="L5344" t="s">
        <v>18602</v>
      </c>
      <c r="M5344" t="s">
        <v>18600</v>
      </c>
      <c r="N5344" t="s">
        <v>18603</v>
      </c>
      <c r="O5344" t="s">
        <v>28</v>
      </c>
      <c r="P5344">
        <v>2.8</v>
      </c>
      <c r="Q5344">
        <v>1.8</v>
      </c>
      <c r="R5344">
        <v>6.7000000000000004E-2</v>
      </c>
      <c r="S5344">
        <v>65</v>
      </c>
      <c r="T5344" t="s">
        <v>29</v>
      </c>
      <c r="U5344" t="s">
        <v>24</v>
      </c>
      <c r="V5344" t="s">
        <v>24</v>
      </c>
    </row>
    <row r="5345" spans="1:22" x14ac:dyDescent="0.35">
      <c r="A5345" t="s">
        <v>18604</v>
      </c>
      <c r="B5345">
        <v>10.310499999999999</v>
      </c>
      <c r="C5345">
        <v>93.782700000000006</v>
      </c>
      <c r="D5345">
        <v>10</v>
      </c>
      <c r="E5345">
        <v>5</v>
      </c>
      <c r="F5345" t="s">
        <v>23</v>
      </c>
      <c r="H5345">
        <v>58</v>
      </c>
      <c r="I5345">
        <v>1.681</v>
      </c>
      <c r="J5345">
        <v>0.88</v>
      </c>
      <c r="K5345" t="s">
        <v>24</v>
      </c>
      <c r="L5345" t="s">
        <v>18605</v>
      </c>
      <c r="M5345" t="s">
        <v>18606</v>
      </c>
      <c r="N5345" t="s">
        <v>18607</v>
      </c>
      <c r="O5345" t="s">
        <v>28</v>
      </c>
      <c r="P5345">
        <v>7.3</v>
      </c>
      <c r="Q5345">
        <v>1.8</v>
      </c>
      <c r="R5345">
        <v>6.7000000000000004E-2</v>
      </c>
      <c r="S5345">
        <v>72</v>
      </c>
      <c r="T5345" t="s">
        <v>29</v>
      </c>
      <c r="U5345" t="s">
        <v>24</v>
      </c>
      <c r="V5345" t="s">
        <v>24</v>
      </c>
    </row>
    <row r="5346" spans="1:22" x14ac:dyDescent="0.35">
      <c r="A5346" t="s">
        <v>18608</v>
      </c>
      <c r="B5346">
        <v>24.438300000000002</v>
      </c>
      <c r="C5346">
        <v>94.992800000000003</v>
      </c>
      <c r="D5346">
        <v>115.32</v>
      </c>
      <c r="E5346">
        <v>4.3</v>
      </c>
      <c r="F5346" t="s">
        <v>23</v>
      </c>
      <c r="H5346">
        <v>70</v>
      </c>
      <c r="I5346">
        <v>0.66400000000000003</v>
      </c>
      <c r="J5346">
        <v>0.97</v>
      </c>
      <c r="K5346" t="s">
        <v>24</v>
      </c>
      <c r="L5346" t="s">
        <v>18609</v>
      </c>
      <c r="M5346" t="s">
        <v>18610</v>
      </c>
      <c r="N5346" t="s">
        <v>18611</v>
      </c>
      <c r="O5346" t="s">
        <v>28</v>
      </c>
      <c r="P5346">
        <v>6.1</v>
      </c>
      <c r="Q5346">
        <v>8.3000000000000007</v>
      </c>
      <c r="R5346">
        <v>0.14799999999999999</v>
      </c>
      <c r="S5346">
        <v>13</v>
      </c>
      <c r="T5346" t="s">
        <v>29</v>
      </c>
      <c r="U5346" t="s">
        <v>24</v>
      </c>
      <c r="V5346" t="s">
        <v>24</v>
      </c>
    </row>
    <row r="5347" spans="1:22" x14ac:dyDescent="0.35">
      <c r="A5347" t="s">
        <v>18612</v>
      </c>
      <c r="B5347">
        <v>36.550400000000003</v>
      </c>
      <c r="C5347">
        <v>70.898700000000005</v>
      </c>
      <c r="D5347">
        <v>173.47</v>
      </c>
      <c r="E5347">
        <v>4.2</v>
      </c>
      <c r="F5347" t="s">
        <v>23</v>
      </c>
      <c r="H5347">
        <v>109</v>
      </c>
      <c r="I5347">
        <v>2.5110000000000001</v>
      </c>
      <c r="J5347">
        <v>0.69</v>
      </c>
      <c r="K5347" t="s">
        <v>24</v>
      </c>
      <c r="L5347" t="s">
        <v>18613</v>
      </c>
      <c r="M5347" t="s">
        <v>18614</v>
      </c>
      <c r="N5347" t="s">
        <v>11361</v>
      </c>
      <c r="O5347" t="s">
        <v>28</v>
      </c>
      <c r="P5347">
        <v>6.6</v>
      </c>
      <c r="Q5347">
        <v>9.5</v>
      </c>
      <c r="R5347">
        <v>0.17599999999999999</v>
      </c>
      <c r="S5347">
        <v>9</v>
      </c>
      <c r="T5347" t="s">
        <v>29</v>
      </c>
      <c r="U5347" t="s">
        <v>24</v>
      </c>
      <c r="V5347" t="s">
        <v>24</v>
      </c>
    </row>
    <row r="5348" spans="1:22" x14ac:dyDescent="0.35">
      <c r="A5348" t="s">
        <v>18615</v>
      </c>
      <c r="B5348">
        <v>0.50490000000000002</v>
      </c>
      <c r="C5348">
        <v>91.8613</v>
      </c>
      <c r="D5348">
        <v>10</v>
      </c>
      <c r="E5348">
        <v>4.7</v>
      </c>
      <c r="F5348" t="s">
        <v>23</v>
      </c>
      <c r="H5348">
        <v>110</v>
      </c>
      <c r="I5348">
        <v>5.7679999999999998</v>
      </c>
      <c r="J5348">
        <v>0.56999999999999995</v>
      </c>
      <c r="K5348" t="s">
        <v>24</v>
      </c>
      <c r="L5348" t="s">
        <v>18616</v>
      </c>
      <c r="M5348" t="s">
        <v>18614</v>
      </c>
      <c r="N5348" t="s">
        <v>3787</v>
      </c>
      <c r="O5348" t="s">
        <v>28</v>
      </c>
      <c r="P5348">
        <v>8.4</v>
      </c>
      <c r="Q5348">
        <v>1.9</v>
      </c>
      <c r="R5348">
        <v>9.2999999999999999E-2</v>
      </c>
      <c r="S5348">
        <v>35</v>
      </c>
      <c r="T5348" t="s">
        <v>29</v>
      </c>
      <c r="U5348" t="s">
        <v>24</v>
      </c>
      <c r="V5348" t="s">
        <v>24</v>
      </c>
    </row>
    <row r="5349" spans="1:22" x14ac:dyDescent="0.35">
      <c r="A5349" t="s">
        <v>18617</v>
      </c>
      <c r="B5349">
        <v>38.782699999999998</v>
      </c>
      <c r="C5349">
        <v>70.578000000000003</v>
      </c>
      <c r="D5349">
        <v>10</v>
      </c>
      <c r="E5349">
        <v>4.9000000000000004</v>
      </c>
      <c r="F5349" t="s">
        <v>106</v>
      </c>
      <c r="H5349">
        <v>36</v>
      </c>
      <c r="I5349">
        <v>1.1830000000000001</v>
      </c>
      <c r="J5349">
        <v>0.69</v>
      </c>
      <c r="K5349" t="s">
        <v>24</v>
      </c>
      <c r="L5349" t="s">
        <v>18618</v>
      </c>
      <c r="M5349" t="s">
        <v>18619</v>
      </c>
      <c r="N5349" t="s">
        <v>18620</v>
      </c>
      <c r="O5349" t="s">
        <v>28</v>
      </c>
      <c r="P5349">
        <v>5.8</v>
      </c>
      <c r="Q5349">
        <v>1.8</v>
      </c>
      <c r="R5349">
        <v>0.11</v>
      </c>
      <c r="S5349">
        <v>8</v>
      </c>
      <c r="T5349" t="s">
        <v>29</v>
      </c>
      <c r="U5349" t="s">
        <v>24</v>
      </c>
      <c r="V5349" t="s">
        <v>24</v>
      </c>
    </row>
    <row r="5350" spans="1:22" x14ac:dyDescent="0.35">
      <c r="A5350" t="s">
        <v>18621</v>
      </c>
      <c r="B5350">
        <v>7.3114999999999997</v>
      </c>
      <c r="C5350">
        <v>92.090500000000006</v>
      </c>
      <c r="D5350">
        <v>10</v>
      </c>
      <c r="E5350">
        <v>5.0999999999999996</v>
      </c>
      <c r="F5350" t="s">
        <v>23</v>
      </c>
      <c r="H5350">
        <v>98</v>
      </c>
      <c r="I5350">
        <v>4.3639999999999999</v>
      </c>
      <c r="J5350">
        <v>1.0900000000000001</v>
      </c>
      <c r="K5350" t="s">
        <v>24</v>
      </c>
      <c r="L5350" t="s">
        <v>18622</v>
      </c>
      <c r="M5350" t="s">
        <v>18623</v>
      </c>
      <c r="N5350" t="s">
        <v>402</v>
      </c>
      <c r="O5350" t="s">
        <v>28</v>
      </c>
      <c r="P5350">
        <v>8.9</v>
      </c>
      <c r="Q5350">
        <v>1.4</v>
      </c>
      <c r="R5350">
        <v>6.7000000000000004E-2</v>
      </c>
      <c r="S5350">
        <v>71</v>
      </c>
      <c r="T5350" t="s">
        <v>29</v>
      </c>
      <c r="U5350" t="s">
        <v>24</v>
      </c>
      <c r="V5350" t="s">
        <v>24</v>
      </c>
    </row>
    <row r="5351" spans="1:22" x14ac:dyDescent="0.35">
      <c r="A5351" t="s">
        <v>18624</v>
      </c>
      <c r="B5351">
        <v>36.800199999999997</v>
      </c>
      <c r="C5351">
        <v>71.583600000000004</v>
      </c>
      <c r="D5351">
        <v>109.62</v>
      </c>
      <c r="E5351">
        <v>4</v>
      </c>
      <c r="F5351" t="s">
        <v>23</v>
      </c>
      <c r="H5351">
        <v>100</v>
      </c>
      <c r="I5351">
        <v>2.6840000000000002</v>
      </c>
      <c r="J5351">
        <v>0.77</v>
      </c>
      <c r="K5351" t="s">
        <v>24</v>
      </c>
      <c r="L5351" t="s">
        <v>18625</v>
      </c>
      <c r="M5351" t="s">
        <v>18626</v>
      </c>
      <c r="N5351" t="s">
        <v>18627</v>
      </c>
      <c r="O5351" t="s">
        <v>28</v>
      </c>
      <c r="P5351">
        <v>9.1</v>
      </c>
      <c r="Q5351">
        <v>10.1</v>
      </c>
      <c r="R5351">
        <v>9.9000000000000005E-2</v>
      </c>
      <c r="S5351">
        <v>27</v>
      </c>
      <c r="T5351" t="s">
        <v>29</v>
      </c>
      <c r="U5351" t="s">
        <v>24</v>
      </c>
      <c r="V5351" t="s">
        <v>24</v>
      </c>
    </row>
    <row r="5352" spans="1:22" x14ac:dyDescent="0.35">
      <c r="A5352" t="s">
        <v>18628</v>
      </c>
      <c r="B5352">
        <v>30.9589</v>
      </c>
      <c r="C5352">
        <v>69.863100000000003</v>
      </c>
      <c r="D5352">
        <v>10</v>
      </c>
      <c r="E5352">
        <v>4.3</v>
      </c>
      <c r="F5352" t="s">
        <v>23</v>
      </c>
      <c r="H5352">
        <v>131</v>
      </c>
      <c r="I5352">
        <v>3.6379999999999999</v>
      </c>
      <c r="J5352">
        <v>0.83</v>
      </c>
      <c r="K5352" t="s">
        <v>24</v>
      </c>
      <c r="L5352" t="s">
        <v>18629</v>
      </c>
      <c r="M5352" t="s">
        <v>18630</v>
      </c>
      <c r="N5352" t="s">
        <v>18631</v>
      </c>
      <c r="O5352" t="s">
        <v>28</v>
      </c>
      <c r="P5352">
        <v>8.8000000000000007</v>
      </c>
      <c r="Q5352">
        <v>1.9</v>
      </c>
      <c r="R5352">
        <v>9.4E-2</v>
      </c>
      <c r="S5352">
        <v>32</v>
      </c>
      <c r="T5352" t="s">
        <v>29</v>
      </c>
      <c r="U5352" t="s">
        <v>24</v>
      </c>
      <c r="V5352" t="s">
        <v>24</v>
      </c>
    </row>
    <row r="5353" spans="1:22" x14ac:dyDescent="0.35">
      <c r="A5353" t="s">
        <v>18632</v>
      </c>
      <c r="B5353">
        <v>35.699300000000001</v>
      </c>
      <c r="C5353">
        <v>75.207800000000006</v>
      </c>
      <c r="D5353">
        <v>10</v>
      </c>
      <c r="E5353">
        <v>4.5</v>
      </c>
      <c r="F5353" t="s">
        <v>23</v>
      </c>
      <c r="H5353">
        <v>201</v>
      </c>
      <c r="I5353">
        <v>2.5939999999999999</v>
      </c>
      <c r="J5353">
        <v>0.49</v>
      </c>
      <c r="K5353" t="s">
        <v>24</v>
      </c>
      <c r="L5353" t="s">
        <v>18633</v>
      </c>
      <c r="M5353" t="s">
        <v>18634</v>
      </c>
      <c r="N5353" t="s">
        <v>18635</v>
      </c>
      <c r="O5353" t="s">
        <v>28</v>
      </c>
      <c r="P5353">
        <v>9.8000000000000007</v>
      </c>
      <c r="Q5353">
        <v>1.9</v>
      </c>
      <c r="R5353">
        <v>0.24199999999999999</v>
      </c>
      <c r="S5353">
        <v>5</v>
      </c>
      <c r="T5353" t="s">
        <v>29</v>
      </c>
      <c r="U5353" t="s">
        <v>24</v>
      </c>
      <c r="V5353" t="s">
        <v>24</v>
      </c>
    </row>
    <row r="5354" spans="1:22" x14ac:dyDescent="0.35">
      <c r="A5354" t="s">
        <v>18636</v>
      </c>
      <c r="B5354">
        <v>3.0825</v>
      </c>
      <c r="C5354">
        <v>97.708200000000005</v>
      </c>
      <c r="D5354">
        <v>89.81</v>
      </c>
      <c r="E5354">
        <v>4.5</v>
      </c>
      <c r="F5354" t="s">
        <v>23</v>
      </c>
      <c r="H5354">
        <v>127</v>
      </c>
      <c r="I5354">
        <v>1.2729999999999999</v>
      </c>
      <c r="J5354">
        <v>0.6</v>
      </c>
      <c r="K5354" t="s">
        <v>24</v>
      </c>
      <c r="L5354" t="s">
        <v>18637</v>
      </c>
      <c r="M5354" t="s">
        <v>18638</v>
      </c>
      <c r="N5354" t="s">
        <v>18639</v>
      </c>
      <c r="O5354" t="s">
        <v>28</v>
      </c>
      <c r="P5354">
        <v>5.3</v>
      </c>
      <c r="Q5354">
        <v>8.5</v>
      </c>
      <c r="R5354">
        <v>9.7000000000000003E-2</v>
      </c>
      <c r="S5354">
        <v>31</v>
      </c>
      <c r="T5354" t="s">
        <v>29</v>
      </c>
      <c r="U5354" t="s">
        <v>24</v>
      </c>
      <c r="V5354" t="s">
        <v>24</v>
      </c>
    </row>
    <row r="5355" spans="1:22" x14ac:dyDescent="0.35">
      <c r="A5355" t="s">
        <v>18640</v>
      </c>
      <c r="B5355">
        <v>24.773199999999999</v>
      </c>
      <c r="C5355">
        <v>91.736400000000003</v>
      </c>
      <c r="D5355">
        <v>10</v>
      </c>
      <c r="E5355">
        <v>4.5</v>
      </c>
      <c r="F5355" t="s">
        <v>23</v>
      </c>
      <c r="H5355">
        <v>160</v>
      </c>
      <c r="I5355">
        <v>0.79700000000000004</v>
      </c>
      <c r="J5355">
        <v>1</v>
      </c>
      <c r="K5355" t="s">
        <v>24</v>
      </c>
      <c r="L5355" t="s">
        <v>18641</v>
      </c>
      <c r="M5355" t="s">
        <v>18642</v>
      </c>
      <c r="N5355" t="s">
        <v>18643</v>
      </c>
      <c r="O5355" t="s">
        <v>28</v>
      </c>
      <c r="P5355">
        <v>5.7</v>
      </c>
      <c r="Q5355">
        <v>1.9</v>
      </c>
      <c r="R5355">
        <v>8.6999999999999994E-2</v>
      </c>
      <c r="S5355">
        <v>39</v>
      </c>
      <c r="T5355" t="s">
        <v>29</v>
      </c>
      <c r="U5355" t="s">
        <v>24</v>
      </c>
      <c r="V5355" t="s">
        <v>24</v>
      </c>
    </row>
    <row r="5356" spans="1:22" x14ac:dyDescent="0.35">
      <c r="A5356" t="s">
        <v>18644</v>
      </c>
      <c r="B5356">
        <v>16.677499999999998</v>
      </c>
      <c r="C5356">
        <v>79.897900000000007</v>
      </c>
      <c r="D5356">
        <v>10</v>
      </c>
      <c r="E5356">
        <v>4.5</v>
      </c>
      <c r="F5356" t="s">
        <v>23</v>
      </c>
      <c r="H5356">
        <v>83</v>
      </c>
      <c r="I5356">
        <v>9.3800000000000008</v>
      </c>
      <c r="J5356">
        <v>0.63</v>
      </c>
      <c r="K5356" t="s">
        <v>24</v>
      </c>
      <c r="L5356" t="s">
        <v>18645</v>
      </c>
      <c r="M5356" t="s">
        <v>18646</v>
      </c>
      <c r="N5356" t="s">
        <v>18647</v>
      </c>
      <c r="O5356" t="s">
        <v>28</v>
      </c>
      <c r="P5356">
        <v>9.5</v>
      </c>
      <c r="Q5356">
        <v>1.9</v>
      </c>
      <c r="R5356">
        <v>8.4000000000000005E-2</v>
      </c>
      <c r="S5356">
        <v>42</v>
      </c>
      <c r="T5356" t="s">
        <v>29</v>
      </c>
      <c r="U5356" t="s">
        <v>24</v>
      </c>
      <c r="V5356" t="s">
        <v>24</v>
      </c>
    </row>
    <row r="5357" spans="1:22" x14ac:dyDescent="0.35">
      <c r="A5357" t="s">
        <v>18648</v>
      </c>
      <c r="B5357">
        <v>38.733199999999997</v>
      </c>
      <c r="C5357">
        <v>73.174899999999994</v>
      </c>
      <c r="D5357">
        <v>10</v>
      </c>
      <c r="E5357">
        <v>4.5</v>
      </c>
      <c r="F5357" t="s">
        <v>23</v>
      </c>
      <c r="H5357">
        <v>99</v>
      </c>
      <c r="I5357">
        <v>1.302</v>
      </c>
      <c r="J5357">
        <v>0.95</v>
      </c>
      <c r="K5357" t="s">
        <v>24</v>
      </c>
      <c r="L5357" t="s">
        <v>18649</v>
      </c>
      <c r="M5357" t="s">
        <v>18650</v>
      </c>
      <c r="N5357" t="s">
        <v>18651</v>
      </c>
      <c r="O5357" t="s">
        <v>28</v>
      </c>
      <c r="P5357">
        <v>4.3</v>
      </c>
      <c r="Q5357">
        <v>1.9</v>
      </c>
      <c r="R5357">
        <v>9.9000000000000005E-2</v>
      </c>
      <c r="S5357">
        <v>30</v>
      </c>
      <c r="T5357" t="s">
        <v>29</v>
      </c>
      <c r="U5357" t="s">
        <v>24</v>
      </c>
      <c r="V5357" t="s">
        <v>24</v>
      </c>
    </row>
    <row r="5358" spans="1:22" x14ac:dyDescent="0.35">
      <c r="A5358" t="s">
        <v>18652</v>
      </c>
      <c r="B5358">
        <v>31.995000000000001</v>
      </c>
      <c r="C5358">
        <v>95.057500000000005</v>
      </c>
      <c r="D5358">
        <v>10</v>
      </c>
      <c r="E5358">
        <v>5.2</v>
      </c>
      <c r="F5358" t="s">
        <v>106</v>
      </c>
      <c r="H5358">
        <v>22</v>
      </c>
      <c r="I5358">
        <v>4.0789999999999997</v>
      </c>
      <c r="J5358">
        <v>0.68</v>
      </c>
      <c r="K5358" t="s">
        <v>24</v>
      </c>
      <c r="L5358" t="s">
        <v>18653</v>
      </c>
      <c r="M5358" t="s">
        <v>18654</v>
      </c>
      <c r="N5358" t="s">
        <v>18655</v>
      </c>
      <c r="O5358" t="s">
        <v>28</v>
      </c>
      <c r="P5358">
        <v>2.5</v>
      </c>
      <c r="Q5358">
        <v>1.7</v>
      </c>
      <c r="R5358">
        <v>8.5999999999999993E-2</v>
      </c>
      <c r="S5358">
        <v>13</v>
      </c>
      <c r="T5358" t="s">
        <v>29</v>
      </c>
      <c r="U5358" t="s">
        <v>24</v>
      </c>
      <c r="V5358" t="s">
        <v>24</v>
      </c>
    </row>
    <row r="5359" spans="1:22" x14ac:dyDescent="0.35">
      <c r="A5359" t="s">
        <v>18656</v>
      </c>
      <c r="B5359">
        <v>36.313000000000002</v>
      </c>
      <c r="C5359">
        <v>69.776899999999998</v>
      </c>
      <c r="D5359">
        <v>145.12</v>
      </c>
      <c r="E5359">
        <v>4.2</v>
      </c>
      <c r="F5359" t="s">
        <v>23</v>
      </c>
      <c r="H5359">
        <v>62</v>
      </c>
      <c r="I5359">
        <v>1.819</v>
      </c>
      <c r="J5359">
        <v>0.77</v>
      </c>
      <c r="K5359" t="s">
        <v>24</v>
      </c>
      <c r="L5359" t="s">
        <v>18657</v>
      </c>
      <c r="M5359" t="s">
        <v>18658</v>
      </c>
      <c r="N5359" t="s">
        <v>18659</v>
      </c>
      <c r="O5359" t="s">
        <v>28</v>
      </c>
      <c r="P5359">
        <v>6.1</v>
      </c>
      <c r="Q5359">
        <v>7.6</v>
      </c>
      <c r="R5359">
        <v>9.2999999999999999E-2</v>
      </c>
      <c r="S5359">
        <v>36</v>
      </c>
      <c r="T5359" t="s">
        <v>29</v>
      </c>
      <c r="U5359" t="s">
        <v>24</v>
      </c>
      <c r="V5359" t="s">
        <v>24</v>
      </c>
    </row>
    <row r="5360" spans="1:22" x14ac:dyDescent="0.35">
      <c r="A5360" t="s">
        <v>18660</v>
      </c>
      <c r="B5360">
        <v>36.698</v>
      </c>
      <c r="C5360">
        <v>71.121399999999994</v>
      </c>
      <c r="D5360">
        <v>213.52</v>
      </c>
      <c r="E5360">
        <v>4.3</v>
      </c>
      <c r="F5360" t="s">
        <v>23</v>
      </c>
      <c r="H5360">
        <v>55</v>
      </c>
      <c r="I5360">
        <v>2.085</v>
      </c>
      <c r="J5360">
        <v>0.73</v>
      </c>
      <c r="K5360" t="s">
        <v>24</v>
      </c>
      <c r="L5360" t="s">
        <v>18661</v>
      </c>
      <c r="M5360" t="s">
        <v>18658</v>
      </c>
      <c r="N5360" t="s">
        <v>3510</v>
      </c>
      <c r="O5360" t="s">
        <v>28</v>
      </c>
      <c r="P5360">
        <v>6.5</v>
      </c>
      <c r="Q5360">
        <v>5.6</v>
      </c>
      <c r="R5360">
        <v>6.0999999999999999E-2</v>
      </c>
      <c r="S5360">
        <v>81</v>
      </c>
      <c r="T5360" t="s">
        <v>29</v>
      </c>
      <c r="U5360" t="s">
        <v>24</v>
      </c>
      <c r="V5360" t="s">
        <v>24</v>
      </c>
    </row>
    <row r="5361" spans="1:22" x14ac:dyDescent="0.35">
      <c r="A5361" t="s">
        <v>18662</v>
      </c>
      <c r="B5361">
        <v>39.196399999999997</v>
      </c>
      <c r="C5361">
        <v>71.666499999999999</v>
      </c>
      <c r="D5361">
        <v>10</v>
      </c>
      <c r="E5361">
        <v>5</v>
      </c>
      <c r="F5361" t="s">
        <v>23</v>
      </c>
      <c r="H5361">
        <v>55</v>
      </c>
      <c r="I5361">
        <v>0.30599999999999999</v>
      </c>
      <c r="J5361">
        <v>0.76</v>
      </c>
      <c r="K5361" t="s">
        <v>24</v>
      </c>
      <c r="L5361" t="s">
        <v>18663</v>
      </c>
      <c r="M5361" t="s">
        <v>18664</v>
      </c>
      <c r="N5361" t="s">
        <v>18665</v>
      </c>
      <c r="O5361" t="s">
        <v>28</v>
      </c>
      <c r="P5361">
        <v>5.2</v>
      </c>
      <c r="Q5361">
        <v>1.9</v>
      </c>
      <c r="R5361">
        <v>7.0999999999999994E-2</v>
      </c>
      <c r="S5361">
        <v>63</v>
      </c>
      <c r="T5361" t="s">
        <v>29</v>
      </c>
      <c r="U5361" t="s">
        <v>24</v>
      </c>
      <c r="V5361" t="s">
        <v>24</v>
      </c>
    </row>
    <row r="5362" spans="1:22" x14ac:dyDescent="0.35">
      <c r="A5362" t="s">
        <v>18666</v>
      </c>
      <c r="B5362">
        <v>39.165100000000002</v>
      </c>
      <c r="C5362">
        <v>71.508200000000002</v>
      </c>
      <c r="D5362">
        <v>10</v>
      </c>
      <c r="E5362">
        <v>5.5</v>
      </c>
      <c r="F5362" t="s">
        <v>106</v>
      </c>
      <c r="H5362">
        <v>30</v>
      </c>
      <c r="I5362">
        <v>0.39200000000000002</v>
      </c>
      <c r="J5362">
        <v>0.74</v>
      </c>
      <c r="K5362" t="s">
        <v>24</v>
      </c>
      <c r="L5362" t="s">
        <v>18667</v>
      </c>
      <c r="M5362" t="s">
        <v>18668</v>
      </c>
      <c r="N5362" t="s">
        <v>18669</v>
      </c>
      <c r="O5362" t="s">
        <v>28</v>
      </c>
      <c r="P5362">
        <v>2.7</v>
      </c>
      <c r="Q5362">
        <v>1.8</v>
      </c>
      <c r="R5362">
        <v>7.0999999999999994E-2</v>
      </c>
      <c r="S5362">
        <v>19</v>
      </c>
      <c r="T5362" t="s">
        <v>29</v>
      </c>
      <c r="U5362" t="s">
        <v>24</v>
      </c>
      <c r="V5362" t="s">
        <v>24</v>
      </c>
    </row>
    <row r="5363" spans="1:22" x14ac:dyDescent="0.35">
      <c r="A5363" t="s">
        <v>18670</v>
      </c>
      <c r="B5363">
        <v>37.642299999999999</v>
      </c>
      <c r="C5363">
        <v>72.237300000000005</v>
      </c>
      <c r="D5363">
        <v>176.21</v>
      </c>
      <c r="E5363">
        <v>4.0999999999999996</v>
      </c>
      <c r="F5363" t="s">
        <v>23</v>
      </c>
      <c r="H5363">
        <v>57</v>
      </c>
      <c r="I5363">
        <v>0.47199999999999998</v>
      </c>
      <c r="J5363">
        <v>0.95</v>
      </c>
      <c r="K5363" t="s">
        <v>24</v>
      </c>
      <c r="L5363" t="s">
        <v>18671</v>
      </c>
      <c r="M5363" t="s">
        <v>18672</v>
      </c>
      <c r="N5363" t="s">
        <v>18673</v>
      </c>
      <c r="O5363" t="s">
        <v>28</v>
      </c>
      <c r="P5363">
        <v>8.3000000000000007</v>
      </c>
      <c r="Q5363">
        <v>7.1</v>
      </c>
      <c r="R5363">
        <v>0.158</v>
      </c>
      <c r="S5363">
        <v>11</v>
      </c>
      <c r="T5363" t="s">
        <v>29</v>
      </c>
      <c r="U5363" t="s">
        <v>24</v>
      </c>
      <c r="V5363" t="s">
        <v>24</v>
      </c>
    </row>
    <row r="5364" spans="1:22" x14ac:dyDescent="0.35">
      <c r="A5364" t="s">
        <v>18674</v>
      </c>
      <c r="B5364">
        <v>32.965200000000003</v>
      </c>
      <c r="C5364">
        <v>98.9452</v>
      </c>
      <c r="D5364">
        <v>15.05</v>
      </c>
      <c r="E5364">
        <v>4.2</v>
      </c>
      <c r="F5364" t="s">
        <v>23</v>
      </c>
      <c r="H5364">
        <v>64</v>
      </c>
      <c r="I5364">
        <v>7.4349999999999996</v>
      </c>
      <c r="J5364">
        <v>0.52</v>
      </c>
      <c r="K5364" t="s">
        <v>24</v>
      </c>
      <c r="L5364" t="s">
        <v>18675</v>
      </c>
      <c r="M5364" t="s">
        <v>18676</v>
      </c>
      <c r="N5364" t="s">
        <v>18677</v>
      </c>
      <c r="O5364" t="s">
        <v>28</v>
      </c>
      <c r="P5364">
        <v>10.3</v>
      </c>
      <c r="Q5364">
        <v>5.2</v>
      </c>
      <c r="R5364">
        <v>0.121</v>
      </c>
      <c r="S5364">
        <v>23</v>
      </c>
      <c r="T5364" t="s">
        <v>29</v>
      </c>
      <c r="U5364" t="s">
        <v>24</v>
      </c>
      <c r="V5364" t="s">
        <v>24</v>
      </c>
    </row>
    <row r="5365" spans="1:22" x14ac:dyDescent="0.35">
      <c r="A5365" t="s">
        <v>18678</v>
      </c>
      <c r="B5365">
        <v>33.079799999999999</v>
      </c>
      <c r="C5365">
        <v>98.926400000000001</v>
      </c>
      <c r="D5365">
        <v>10</v>
      </c>
      <c r="E5365">
        <v>4.5999999999999996</v>
      </c>
      <c r="F5365" t="s">
        <v>23</v>
      </c>
      <c r="H5365">
        <v>73</v>
      </c>
      <c r="I5365">
        <v>7.468</v>
      </c>
      <c r="J5365">
        <v>1.23</v>
      </c>
      <c r="K5365" t="s">
        <v>24</v>
      </c>
      <c r="L5365" t="s">
        <v>18679</v>
      </c>
      <c r="M5365" t="s">
        <v>18676</v>
      </c>
      <c r="N5365" t="s">
        <v>18680</v>
      </c>
      <c r="O5365" t="s">
        <v>28</v>
      </c>
      <c r="P5365">
        <v>5.5</v>
      </c>
      <c r="Q5365">
        <v>1.8</v>
      </c>
      <c r="R5365">
        <v>9.6000000000000002E-2</v>
      </c>
      <c r="S5365">
        <v>32</v>
      </c>
      <c r="T5365" t="s">
        <v>29</v>
      </c>
      <c r="U5365" t="s">
        <v>24</v>
      </c>
      <c r="V5365" t="s">
        <v>24</v>
      </c>
    </row>
    <row r="5366" spans="1:22" x14ac:dyDescent="0.35">
      <c r="A5366" t="s">
        <v>18681</v>
      </c>
      <c r="B5366">
        <v>20.518899999999999</v>
      </c>
      <c r="C5366">
        <v>93.444699999999997</v>
      </c>
      <c r="D5366">
        <v>22.56</v>
      </c>
      <c r="E5366">
        <v>4.9000000000000004</v>
      </c>
      <c r="F5366" t="s">
        <v>106</v>
      </c>
      <c r="H5366">
        <v>40</v>
      </c>
      <c r="I5366">
        <v>2.117</v>
      </c>
      <c r="J5366">
        <v>1.05</v>
      </c>
      <c r="K5366" t="s">
        <v>24</v>
      </c>
      <c r="L5366" t="s">
        <v>18682</v>
      </c>
      <c r="M5366" t="s">
        <v>18683</v>
      </c>
      <c r="N5366" t="s">
        <v>18684</v>
      </c>
      <c r="O5366" t="s">
        <v>28</v>
      </c>
      <c r="P5366">
        <v>3.5</v>
      </c>
      <c r="Q5366">
        <v>3.8</v>
      </c>
      <c r="R5366">
        <v>9.2999999999999999E-2</v>
      </c>
      <c r="S5366">
        <v>11</v>
      </c>
      <c r="T5366" t="s">
        <v>29</v>
      </c>
      <c r="U5366" t="s">
        <v>24</v>
      </c>
      <c r="V5366" t="s">
        <v>24</v>
      </c>
    </row>
    <row r="5367" spans="1:22" x14ac:dyDescent="0.35">
      <c r="A5367" t="s">
        <v>18685</v>
      </c>
      <c r="B5367">
        <v>23.383400000000002</v>
      </c>
      <c r="C5367">
        <v>101.9842</v>
      </c>
      <c r="D5367">
        <v>10</v>
      </c>
      <c r="E5367">
        <v>4</v>
      </c>
      <c r="F5367" t="s">
        <v>23</v>
      </c>
      <c r="H5367">
        <v>67</v>
      </c>
      <c r="I5367">
        <v>3.0449999999999999</v>
      </c>
      <c r="J5367">
        <v>0.73</v>
      </c>
      <c r="K5367" t="s">
        <v>24</v>
      </c>
      <c r="L5367" t="s">
        <v>18686</v>
      </c>
      <c r="M5367" t="s">
        <v>18687</v>
      </c>
      <c r="N5367" t="s">
        <v>18688</v>
      </c>
      <c r="O5367" t="s">
        <v>28</v>
      </c>
      <c r="P5367">
        <v>8</v>
      </c>
      <c r="Q5367">
        <v>2</v>
      </c>
      <c r="R5367">
        <v>0.19600000000000001</v>
      </c>
      <c r="S5367">
        <v>7</v>
      </c>
      <c r="T5367" t="s">
        <v>29</v>
      </c>
      <c r="U5367" t="s">
        <v>24</v>
      </c>
      <c r="V5367" t="s">
        <v>24</v>
      </c>
    </row>
    <row r="5368" spans="1:22" x14ac:dyDescent="0.35">
      <c r="A5368" t="s">
        <v>18689</v>
      </c>
      <c r="B5368">
        <v>7.7168000000000001</v>
      </c>
      <c r="C5368">
        <v>94.046099999999996</v>
      </c>
      <c r="D5368">
        <v>106.74</v>
      </c>
      <c r="E5368">
        <v>4.7</v>
      </c>
      <c r="F5368" t="s">
        <v>23</v>
      </c>
      <c r="H5368">
        <v>54</v>
      </c>
      <c r="I5368">
        <v>3.7970000000000002</v>
      </c>
      <c r="J5368">
        <v>0.57999999999999996</v>
      </c>
      <c r="K5368" t="s">
        <v>24</v>
      </c>
      <c r="L5368" t="s">
        <v>18690</v>
      </c>
      <c r="M5368" t="s">
        <v>18691</v>
      </c>
      <c r="N5368" t="s">
        <v>18692</v>
      </c>
      <c r="O5368" t="s">
        <v>28</v>
      </c>
      <c r="P5368">
        <v>9.1</v>
      </c>
      <c r="Q5368">
        <v>6.6</v>
      </c>
      <c r="R5368">
        <v>0.115</v>
      </c>
      <c r="S5368">
        <v>23</v>
      </c>
      <c r="T5368" t="s">
        <v>29</v>
      </c>
      <c r="U5368" t="s">
        <v>24</v>
      </c>
      <c r="V5368" t="s">
        <v>24</v>
      </c>
    </row>
    <row r="5369" spans="1:22" x14ac:dyDescent="0.35">
      <c r="A5369" t="s">
        <v>18693</v>
      </c>
      <c r="B5369">
        <v>31.712499999999999</v>
      </c>
      <c r="C5369">
        <v>103.21550000000001</v>
      </c>
      <c r="D5369">
        <v>10</v>
      </c>
      <c r="E5369">
        <v>4.8</v>
      </c>
      <c r="F5369" t="s">
        <v>23</v>
      </c>
      <c r="H5369">
        <v>49</v>
      </c>
      <c r="I5369">
        <v>4.2510000000000003</v>
      </c>
      <c r="J5369">
        <v>0.93</v>
      </c>
      <c r="K5369" t="s">
        <v>24</v>
      </c>
      <c r="L5369" t="s">
        <v>18694</v>
      </c>
      <c r="M5369" t="s">
        <v>18695</v>
      </c>
      <c r="N5369" t="s">
        <v>18696</v>
      </c>
      <c r="O5369" t="s">
        <v>28</v>
      </c>
      <c r="P5369">
        <v>8.6999999999999993</v>
      </c>
      <c r="Q5369">
        <v>1.9</v>
      </c>
      <c r="R5369">
        <v>6.2E-2</v>
      </c>
      <c r="S5369">
        <v>82</v>
      </c>
      <c r="T5369" t="s">
        <v>29</v>
      </c>
      <c r="U5369" t="s">
        <v>24</v>
      </c>
      <c r="V5369" t="s">
        <v>24</v>
      </c>
    </row>
    <row r="5370" spans="1:22" x14ac:dyDescent="0.35">
      <c r="A5370" t="s">
        <v>18697</v>
      </c>
      <c r="B5370">
        <v>2.2435999999999998</v>
      </c>
      <c r="C5370">
        <v>96.292599999999993</v>
      </c>
      <c r="D5370">
        <v>10</v>
      </c>
      <c r="E5370">
        <v>4.9000000000000004</v>
      </c>
      <c r="F5370" t="s">
        <v>23</v>
      </c>
      <c r="H5370">
        <v>88</v>
      </c>
      <c r="I5370">
        <v>1.5860000000000001</v>
      </c>
      <c r="J5370">
        <v>0.64</v>
      </c>
      <c r="K5370" t="s">
        <v>24</v>
      </c>
      <c r="L5370" t="s">
        <v>18698</v>
      </c>
      <c r="M5370" t="s">
        <v>18695</v>
      </c>
      <c r="N5370" t="s">
        <v>18699</v>
      </c>
      <c r="O5370" t="s">
        <v>28</v>
      </c>
      <c r="P5370">
        <v>7.9</v>
      </c>
      <c r="Q5370">
        <v>1.2</v>
      </c>
      <c r="R5370">
        <v>8.1000000000000003E-2</v>
      </c>
      <c r="S5370">
        <v>48</v>
      </c>
      <c r="T5370" t="s">
        <v>29</v>
      </c>
      <c r="U5370" t="s">
        <v>24</v>
      </c>
      <c r="V5370" t="s">
        <v>24</v>
      </c>
    </row>
    <row r="5371" spans="1:22" x14ac:dyDescent="0.35">
      <c r="A5371" t="s">
        <v>18700</v>
      </c>
      <c r="B5371">
        <v>0.63380000000000003</v>
      </c>
      <c r="C5371">
        <v>99.803899999999999</v>
      </c>
      <c r="D5371">
        <v>159.16</v>
      </c>
      <c r="E5371">
        <v>4.7</v>
      </c>
      <c r="F5371" t="s">
        <v>23</v>
      </c>
      <c r="H5371">
        <v>139</v>
      </c>
      <c r="I5371">
        <v>1.272</v>
      </c>
      <c r="J5371">
        <v>0.7</v>
      </c>
      <c r="K5371" t="s">
        <v>24</v>
      </c>
      <c r="L5371" t="s">
        <v>18701</v>
      </c>
      <c r="M5371" t="s">
        <v>18702</v>
      </c>
      <c r="N5371" t="s">
        <v>18703</v>
      </c>
      <c r="O5371" t="s">
        <v>28</v>
      </c>
      <c r="P5371">
        <v>4.8</v>
      </c>
      <c r="Q5371">
        <v>5.3</v>
      </c>
      <c r="R5371">
        <v>8.6999999999999994E-2</v>
      </c>
      <c r="S5371">
        <v>40</v>
      </c>
      <c r="T5371" t="s">
        <v>29</v>
      </c>
      <c r="U5371" t="s">
        <v>24</v>
      </c>
      <c r="V5371" t="s">
        <v>24</v>
      </c>
    </row>
    <row r="5372" spans="1:22" x14ac:dyDescent="0.35">
      <c r="A5372" t="s">
        <v>18704</v>
      </c>
      <c r="B5372">
        <v>39.671199999999999</v>
      </c>
      <c r="C5372">
        <v>77.317099999999996</v>
      </c>
      <c r="D5372">
        <v>10</v>
      </c>
      <c r="E5372">
        <v>4.5</v>
      </c>
      <c r="F5372" t="s">
        <v>23</v>
      </c>
      <c r="H5372">
        <v>156</v>
      </c>
      <c r="I5372">
        <v>2.0880000000000001</v>
      </c>
      <c r="J5372">
        <v>0.79</v>
      </c>
      <c r="K5372" t="s">
        <v>24</v>
      </c>
      <c r="L5372" t="s">
        <v>18705</v>
      </c>
      <c r="M5372" t="s">
        <v>18706</v>
      </c>
      <c r="N5372" t="s">
        <v>18707</v>
      </c>
      <c r="O5372" t="s">
        <v>28</v>
      </c>
      <c r="P5372">
        <v>4.5</v>
      </c>
      <c r="Q5372">
        <v>1.9</v>
      </c>
      <c r="R5372">
        <v>0.17100000000000001</v>
      </c>
      <c r="S5372">
        <v>10</v>
      </c>
      <c r="T5372" t="s">
        <v>29</v>
      </c>
      <c r="U5372" t="s">
        <v>24</v>
      </c>
      <c r="V5372" t="s">
        <v>24</v>
      </c>
    </row>
    <row r="5373" spans="1:22" x14ac:dyDescent="0.35">
      <c r="A5373" t="s">
        <v>18708</v>
      </c>
      <c r="B5373">
        <v>39.779400000000003</v>
      </c>
      <c r="C5373">
        <v>77.102699999999999</v>
      </c>
      <c r="D5373">
        <v>10</v>
      </c>
      <c r="E5373">
        <v>4.4000000000000004</v>
      </c>
      <c r="F5373" t="s">
        <v>23</v>
      </c>
      <c r="H5373">
        <v>95</v>
      </c>
      <c r="I5373">
        <v>2.0190000000000001</v>
      </c>
      <c r="J5373">
        <v>0.71</v>
      </c>
      <c r="K5373" t="s">
        <v>24</v>
      </c>
      <c r="L5373" t="s">
        <v>18709</v>
      </c>
      <c r="M5373" t="s">
        <v>18710</v>
      </c>
      <c r="N5373" t="s">
        <v>18711</v>
      </c>
      <c r="O5373" t="s">
        <v>28</v>
      </c>
      <c r="P5373">
        <v>6.8</v>
      </c>
      <c r="Q5373">
        <v>1.9</v>
      </c>
      <c r="R5373">
        <v>0.17799999999999999</v>
      </c>
      <c r="S5373">
        <v>10</v>
      </c>
      <c r="T5373" t="s">
        <v>29</v>
      </c>
      <c r="U5373" t="s">
        <v>24</v>
      </c>
      <c r="V5373" t="s">
        <v>24</v>
      </c>
    </row>
    <row r="5374" spans="1:22" x14ac:dyDescent="0.35">
      <c r="A5374" t="s">
        <v>18712</v>
      </c>
      <c r="B5374">
        <v>39.6252</v>
      </c>
      <c r="C5374">
        <v>77.301100000000005</v>
      </c>
      <c r="D5374">
        <v>10</v>
      </c>
      <c r="E5374">
        <v>4.7</v>
      </c>
      <c r="F5374" t="s">
        <v>23</v>
      </c>
      <c r="H5374">
        <v>215</v>
      </c>
      <c r="I5374">
        <v>2.1360000000000001</v>
      </c>
      <c r="J5374">
        <v>0.59</v>
      </c>
      <c r="K5374" t="s">
        <v>24</v>
      </c>
      <c r="L5374" t="s">
        <v>18713</v>
      </c>
      <c r="M5374" t="s">
        <v>18710</v>
      </c>
      <c r="N5374" t="s">
        <v>18714</v>
      </c>
      <c r="O5374" t="s">
        <v>28</v>
      </c>
      <c r="P5374">
        <v>9.4</v>
      </c>
      <c r="Q5374">
        <v>2</v>
      </c>
      <c r="R5374">
        <v>0.224</v>
      </c>
      <c r="S5374">
        <v>6</v>
      </c>
      <c r="T5374" t="s">
        <v>29</v>
      </c>
      <c r="U5374" t="s">
        <v>24</v>
      </c>
      <c r="V5374" t="s">
        <v>24</v>
      </c>
    </row>
    <row r="5375" spans="1:22" x14ac:dyDescent="0.35">
      <c r="A5375" t="s">
        <v>18715</v>
      </c>
      <c r="B5375">
        <v>31.646000000000001</v>
      </c>
      <c r="C5375">
        <v>93.373599999999996</v>
      </c>
      <c r="D5375">
        <v>27.2</v>
      </c>
      <c r="E5375">
        <v>4.7</v>
      </c>
      <c r="F5375" t="s">
        <v>23</v>
      </c>
      <c r="H5375">
        <v>47</v>
      </c>
      <c r="I5375">
        <v>2.7370000000000001</v>
      </c>
      <c r="J5375">
        <v>0.44</v>
      </c>
      <c r="K5375" t="s">
        <v>24</v>
      </c>
      <c r="L5375" t="s">
        <v>18716</v>
      </c>
      <c r="M5375" t="s">
        <v>18717</v>
      </c>
      <c r="N5375" t="s">
        <v>18718</v>
      </c>
      <c r="O5375" t="s">
        <v>28</v>
      </c>
      <c r="P5375">
        <v>5.8</v>
      </c>
      <c r="Q5375">
        <v>4</v>
      </c>
      <c r="R5375">
        <v>5.7000000000000002E-2</v>
      </c>
      <c r="S5375">
        <v>103</v>
      </c>
      <c r="T5375" t="s">
        <v>29</v>
      </c>
      <c r="U5375" t="s">
        <v>24</v>
      </c>
      <c r="V5375" t="s">
        <v>24</v>
      </c>
    </row>
    <row r="5376" spans="1:22" x14ac:dyDescent="0.35">
      <c r="A5376" t="s">
        <v>18719</v>
      </c>
      <c r="B5376">
        <v>26.2392</v>
      </c>
      <c r="C5376">
        <v>66.438699999999997</v>
      </c>
      <c r="D5376">
        <v>10</v>
      </c>
      <c r="E5376">
        <v>4.8</v>
      </c>
      <c r="F5376" t="s">
        <v>23</v>
      </c>
      <c r="H5376">
        <v>227</v>
      </c>
      <c r="I5376">
        <v>8.5730000000000004</v>
      </c>
      <c r="J5376">
        <v>0.93</v>
      </c>
      <c r="K5376" t="s">
        <v>24</v>
      </c>
      <c r="L5376" t="s">
        <v>18720</v>
      </c>
      <c r="M5376" t="s">
        <v>18717</v>
      </c>
      <c r="N5376" t="s">
        <v>18721</v>
      </c>
      <c r="O5376" t="s">
        <v>28</v>
      </c>
      <c r="P5376">
        <v>6.5</v>
      </c>
      <c r="Q5376">
        <v>2</v>
      </c>
      <c r="R5376">
        <v>0.10100000000000001</v>
      </c>
      <c r="S5376">
        <v>30</v>
      </c>
      <c r="T5376" t="s">
        <v>29</v>
      </c>
      <c r="U5376" t="s">
        <v>24</v>
      </c>
      <c r="V5376" t="s">
        <v>24</v>
      </c>
    </row>
    <row r="5377" spans="1:22" x14ac:dyDescent="0.35">
      <c r="A5377" t="s">
        <v>18722</v>
      </c>
      <c r="B5377">
        <v>4.6132</v>
      </c>
      <c r="C5377">
        <v>95.065799999999996</v>
      </c>
      <c r="D5377">
        <v>53.54</v>
      </c>
      <c r="E5377">
        <v>4.9000000000000004</v>
      </c>
      <c r="F5377" t="s">
        <v>23</v>
      </c>
      <c r="H5377">
        <v>169</v>
      </c>
      <c r="I5377">
        <v>1.9710000000000001</v>
      </c>
      <c r="J5377">
        <v>0.8</v>
      </c>
      <c r="K5377" t="s">
        <v>24</v>
      </c>
      <c r="L5377" t="s">
        <v>18723</v>
      </c>
      <c r="M5377" t="s">
        <v>18724</v>
      </c>
      <c r="N5377" t="s">
        <v>18725</v>
      </c>
      <c r="O5377" t="s">
        <v>28</v>
      </c>
      <c r="P5377">
        <v>6.5</v>
      </c>
      <c r="Q5377">
        <v>8</v>
      </c>
      <c r="R5377">
        <v>9.0999999999999998E-2</v>
      </c>
      <c r="S5377">
        <v>38</v>
      </c>
      <c r="T5377" t="s">
        <v>29</v>
      </c>
      <c r="U5377" t="s">
        <v>24</v>
      </c>
      <c r="V5377" t="s">
        <v>24</v>
      </c>
    </row>
    <row r="5378" spans="1:22" x14ac:dyDescent="0.35">
      <c r="A5378" t="s">
        <v>18726</v>
      </c>
      <c r="B5378">
        <v>36.542299999999997</v>
      </c>
      <c r="C5378">
        <v>70.7624</v>
      </c>
      <c r="D5378">
        <v>186.5</v>
      </c>
      <c r="E5378">
        <v>4.3</v>
      </c>
      <c r="F5378" t="s">
        <v>23</v>
      </c>
      <c r="H5378">
        <v>55</v>
      </c>
      <c r="I5378">
        <v>1.2190000000000001</v>
      </c>
      <c r="J5378">
        <v>1.01</v>
      </c>
      <c r="K5378" t="s">
        <v>24</v>
      </c>
      <c r="L5378" t="s">
        <v>18727</v>
      </c>
      <c r="M5378" t="s">
        <v>18728</v>
      </c>
      <c r="N5378" t="s">
        <v>3814</v>
      </c>
      <c r="O5378" t="s">
        <v>28</v>
      </c>
      <c r="P5378">
        <v>6.3</v>
      </c>
      <c r="Q5378">
        <v>6.2</v>
      </c>
      <c r="R5378">
        <v>8.1000000000000003E-2</v>
      </c>
      <c r="S5378">
        <v>46</v>
      </c>
      <c r="T5378" t="s">
        <v>29</v>
      </c>
      <c r="U5378" t="s">
        <v>24</v>
      </c>
      <c r="V5378" t="s">
        <v>24</v>
      </c>
    </row>
    <row r="5379" spans="1:22" x14ac:dyDescent="0.35">
      <c r="A5379" t="s">
        <v>18729</v>
      </c>
      <c r="B5379">
        <v>36.557699999999997</v>
      </c>
      <c r="C5379">
        <v>70.835800000000006</v>
      </c>
      <c r="D5379">
        <v>195.44</v>
      </c>
      <c r="E5379">
        <v>4.0999999999999996</v>
      </c>
      <c r="F5379" t="s">
        <v>23</v>
      </c>
      <c r="H5379">
        <v>72</v>
      </c>
      <c r="I5379">
        <v>1.173</v>
      </c>
      <c r="J5379">
        <v>0.96</v>
      </c>
      <c r="K5379" t="s">
        <v>24</v>
      </c>
      <c r="L5379" t="s">
        <v>18730</v>
      </c>
      <c r="M5379" t="s">
        <v>18728</v>
      </c>
      <c r="N5379" t="s">
        <v>4645</v>
      </c>
      <c r="O5379" t="s">
        <v>28</v>
      </c>
      <c r="P5379">
        <v>6.4</v>
      </c>
      <c r="Q5379">
        <v>4.7</v>
      </c>
      <c r="R5379">
        <v>9.4E-2</v>
      </c>
      <c r="S5379">
        <v>35</v>
      </c>
      <c r="T5379" t="s">
        <v>29</v>
      </c>
      <c r="U5379" t="s">
        <v>24</v>
      </c>
      <c r="V5379" t="s">
        <v>24</v>
      </c>
    </row>
    <row r="5380" spans="1:22" x14ac:dyDescent="0.35">
      <c r="A5380" t="s">
        <v>18731</v>
      </c>
      <c r="B5380">
        <v>39.727600000000002</v>
      </c>
      <c r="C5380">
        <v>77.145600000000002</v>
      </c>
      <c r="D5380">
        <v>10</v>
      </c>
      <c r="E5380">
        <v>5.3</v>
      </c>
      <c r="F5380" t="s">
        <v>106</v>
      </c>
      <c r="H5380">
        <v>98</v>
      </c>
      <c r="I5380">
        <v>2.0609999999999999</v>
      </c>
      <c r="J5380">
        <v>1.1200000000000001</v>
      </c>
      <c r="K5380" t="s">
        <v>24</v>
      </c>
      <c r="L5380" t="s">
        <v>18732</v>
      </c>
      <c r="M5380" t="s">
        <v>18733</v>
      </c>
      <c r="N5380" t="s">
        <v>18734</v>
      </c>
      <c r="O5380" t="s">
        <v>28</v>
      </c>
      <c r="P5380">
        <v>5.4</v>
      </c>
      <c r="Q5380">
        <v>1.9</v>
      </c>
      <c r="R5380">
        <v>8.3000000000000004E-2</v>
      </c>
      <c r="S5380">
        <v>14</v>
      </c>
      <c r="T5380" t="s">
        <v>29</v>
      </c>
      <c r="U5380" t="s">
        <v>24</v>
      </c>
      <c r="V5380" t="s">
        <v>24</v>
      </c>
    </row>
    <row r="5381" spans="1:22" x14ac:dyDescent="0.35">
      <c r="A5381" t="s">
        <v>18735</v>
      </c>
      <c r="B5381">
        <v>34.060099999999998</v>
      </c>
      <c r="C5381">
        <v>60.314500000000002</v>
      </c>
      <c r="D5381">
        <v>10</v>
      </c>
      <c r="E5381">
        <v>4.0999999999999996</v>
      </c>
      <c r="F5381" t="s">
        <v>23</v>
      </c>
      <c r="H5381">
        <v>130</v>
      </c>
      <c r="I5381">
        <v>1.631</v>
      </c>
      <c r="J5381">
        <v>1.1599999999999999</v>
      </c>
      <c r="K5381" t="s">
        <v>24</v>
      </c>
      <c r="L5381" t="s">
        <v>18736</v>
      </c>
      <c r="M5381" t="s">
        <v>18737</v>
      </c>
      <c r="N5381" t="s">
        <v>18738</v>
      </c>
      <c r="O5381" t="s">
        <v>28</v>
      </c>
      <c r="P5381">
        <v>9.6</v>
      </c>
      <c r="Q5381">
        <v>1.9</v>
      </c>
      <c r="R5381">
        <v>0.13500000000000001</v>
      </c>
      <c r="S5381">
        <v>15</v>
      </c>
      <c r="T5381" t="s">
        <v>29</v>
      </c>
      <c r="U5381" t="s">
        <v>24</v>
      </c>
      <c r="V5381" t="s">
        <v>24</v>
      </c>
    </row>
    <row r="5382" spans="1:22" x14ac:dyDescent="0.35">
      <c r="A5382" t="s">
        <v>18739</v>
      </c>
      <c r="B5382">
        <v>25.572600000000001</v>
      </c>
      <c r="C5382">
        <v>103.148</v>
      </c>
      <c r="D5382">
        <v>10</v>
      </c>
      <c r="E5382">
        <v>4.5999999999999996</v>
      </c>
      <c r="F5382" t="s">
        <v>23</v>
      </c>
      <c r="H5382">
        <v>82</v>
      </c>
      <c r="I5382">
        <v>5.3739999999999997</v>
      </c>
      <c r="J5382">
        <v>0.88</v>
      </c>
      <c r="K5382" t="s">
        <v>24</v>
      </c>
      <c r="L5382" t="s">
        <v>18740</v>
      </c>
      <c r="M5382" t="s">
        <v>18741</v>
      </c>
      <c r="N5382" t="s">
        <v>18742</v>
      </c>
      <c r="O5382" t="s">
        <v>28</v>
      </c>
      <c r="P5382">
        <v>8.5</v>
      </c>
      <c r="Q5382">
        <v>1.9</v>
      </c>
      <c r="R5382">
        <v>9.1999999999999998E-2</v>
      </c>
      <c r="S5382">
        <v>35</v>
      </c>
      <c r="T5382" t="s">
        <v>29</v>
      </c>
      <c r="U5382" t="s">
        <v>24</v>
      </c>
      <c r="V5382" t="s">
        <v>24</v>
      </c>
    </row>
    <row r="5383" spans="1:22" x14ac:dyDescent="0.35">
      <c r="A5383" t="s">
        <v>18743</v>
      </c>
      <c r="B5383">
        <v>39.5672</v>
      </c>
      <c r="C5383">
        <v>73.387799999999999</v>
      </c>
      <c r="D5383">
        <v>10</v>
      </c>
      <c r="E5383">
        <v>4.2</v>
      </c>
      <c r="F5383" t="s">
        <v>23</v>
      </c>
      <c r="H5383">
        <v>57</v>
      </c>
      <c r="I5383">
        <v>1.2270000000000001</v>
      </c>
      <c r="J5383">
        <v>1.1599999999999999</v>
      </c>
      <c r="K5383" t="s">
        <v>24</v>
      </c>
      <c r="L5383" t="s">
        <v>18744</v>
      </c>
      <c r="M5383" t="s">
        <v>18741</v>
      </c>
      <c r="N5383" t="s">
        <v>18745</v>
      </c>
      <c r="O5383" t="s">
        <v>28</v>
      </c>
      <c r="P5383">
        <v>6</v>
      </c>
      <c r="Q5383">
        <v>1.9</v>
      </c>
      <c r="R5383">
        <v>0.121</v>
      </c>
      <c r="S5383">
        <v>19</v>
      </c>
      <c r="T5383" t="s">
        <v>29</v>
      </c>
      <c r="U5383" t="s">
        <v>24</v>
      </c>
      <c r="V5383" t="s">
        <v>24</v>
      </c>
    </row>
    <row r="5384" spans="1:22" x14ac:dyDescent="0.35">
      <c r="A5384" t="s">
        <v>18746</v>
      </c>
      <c r="B5384">
        <v>5.2079000000000004</v>
      </c>
      <c r="C5384">
        <v>94.695300000000003</v>
      </c>
      <c r="D5384">
        <v>56.73</v>
      </c>
      <c r="E5384">
        <v>4.3</v>
      </c>
      <c r="F5384" t="s">
        <v>23</v>
      </c>
      <c r="H5384">
        <v>175</v>
      </c>
      <c r="I5384">
        <v>2.242</v>
      </c>
      <c r="J5384">
        <v>0.48</v>
      </c>
      <c r="K5384" t="s">
        <v>24</v>
      </c>
      <c r="L5384" t="s">
        <v>18747</v>
      </c>
      <c r="M5384" t="s">
        <v>18748</v>
      </c>
      <c r="N5384" t="s">
        <v>18749</v>
      </c>
      <c r="O5384" t="s">
        <v>28</v>
      </c>
      <c r="P5384">
        <v>10.199999999999999</v>
      </c>
      <c r="Q5384">
        <v>10</v>
      </c>
      <c r="R5384">
        <v>0.129</v>
      </c>
      <c r="S5384">
        <v>17</v>
      </c>
      <c r="T5384" t="s">
        <v>29</v>
      </c>
      <c r="U5384" t="s">
        <v>24</v>
      </c>
      <c r="V5384" t="s">
        <v>24</v>
      </c>
    </row>
    <row r="5385" spans="1:22" x14ac:dyDescent="0.35">
      <c r="A5385" t="s">
        <v>18750</v>
      </c>
      <c r="B5385">
        <v>23.678100000000001</v>
      </c>
      <c r="C5385">
        <v>94.514799999999994</v>
      </c>
      <c r="D5385">
        <v>94.42</v>
      </c>
      <c r="E5385">
        <v>4.3</v>
      </c>
      <c r="F5385" t="s">
        <v>23</v>
      </c>
      <c r="H5385">
        <v>119</v>
      </c>
      <c r="I5385">
        <v>0.58299999999999996</v>
      </c>
      <c r="J5385">
        <v>0.98</v>
      </c>
      <c r="K5385" t="s">
        <v>24</v>
      </c>
      <c r="L5385" t="s">
        <v>18751</v>
      </c>
      <c r="M5385" t="s">
        <v>18752</v>
      </c>
      <c r="N5385" t="s">
        <v>18753</v>
      </c>
      <c r="O5385" t="s">
        <v>28</v>
      </c>
      <c r="P5385">
        <v>7</v>
      </c>
      <c r="Q5385">
        <v>6.1</v>
      </c>
      <c r="R5385">
        <v>0.13700000000000001</v>
      </c>
      <c r="S5385">
        <v>15</v>
      </c>
      <c r="T5385" t="s">
        <v>29</v>
      </c>
      <c r="U5385" t="s">
        <v>24</v>
      </c>
      <c r="V5385" t="s">
        <v>24</v>
      </c>
    </row>
    <row r="5386" spans="1:22" x14ac:dyDescent="0.35">
      <c r="A5386" t="s">
        <v>18754</v>
      </c>
      <c r="B5386">
        <v>29.484100000000002</v>
      </c>
      <c r="C5386">
        <v>81.592100000000002</v>
      </c>
      <c r="D5386">
        <v>10</v>
      </c>
      <c r="E5386">
        <v>4.3</v>
      </c>
      <c r="F5386" t="s">
        <v>23</v>
      </c>
      <c r="H5386">
        <v>77</v>
      </c>
      <c r="I5386">
        <v>8.2249999999999996</v>
      </c>
      <c r="J5386">
        <v>1.32</v>
      </c>
      <c r="K5386" t="s">
        <v>24</v>
      </c>
      <c r="L5386" t="s">
        <v>18755</v>
      </c>
      <c r="M5386" t="s">
        <v>18756</v>
      </c>
      <c r="N5386" t="s">
        <v>18757</v>
      </c>
      <c r="O5386" t="s">
        <v>28</v>
      </c>
      <c r="P5386">
        <v>9.6</v>
      </c>
      <c r="Q5386">
        <v>1.9</v>
      </c>
      <c r="R5386">
        <v>0.13700000000000001</v>
      </c>
      <c r="S5386">
        <v>15</v>
      </c>
      <c r="T5386" t="s">
        <v>29</v>
      </c>
      <c r="U5386" t="s">
        <v>24</v>
      </c>
      <c r="V5386" t="s">
        <v>24</v>
      </c>
    </row>
    <row r="5387" spans="1:22" x14ac:dyDescent="0.35">
      <c r="A5387" t="s">
        <v>18758</v>
      </c>
      <c r="B5387">
        <v>29.4848</v>
      </c>
      <c r="C5387">
        <v>81.704999999999998</v>
      </c>
      <c r="D5387">
        <v>10</v>
      </c>
      <c r="E5387">
        <v>4.4000000000000004</v>
      </c>
      <c r="F5387" t="s">
        <v>23</v>
      </c>
      <c r="H5387">
        <v>160</v>
      </c>
      <c r="I5387">
        <v>8.3079999999999998</v>
      </c>
      <c r="J5387">
        <v>0.57999999999999996</v>
      </c>
      <c r="K5387" t="s">
        <v>24</v>
      </c>
      <c r="L5387" t="s">
        <v>18759</v>
      </c>
      <c r="M5387" t="s">
        <v>18760</v>
      </c>
      <c r="N5387" t="s">
        <v>18761</v>
      </c>
      <c r="O5387" t="s">
        <v>28</v>
      </c>
      <c r="P5387">
        <v>10.8</v>
      </c>
      <c r="Q5387">
        <v>1.9</v>
      </c>
      <c r="R5387">
        <v>8.8999999999999996E-2</v>
      </c>
      <c r="S5387">
        <v>36</v>
      </c>
      <c r="T5387" t="s">
        <v>29</v>
      </c>
      <c r="U5387" t="s">
        <v>24</v>
      </c>
      <c r="V5387" t="s">
        <v>24</v>
      </c>
    </row>
    <row r="5388" spans="1:22" x14ac:dyDescent="0.35">
      <c r="A5388" t="s">
        <v>18762</v>
      </c>
      <c r="B5388">
        <v>2.0684</v>
      </c>
      <c r="C5388">
        <v>97.843500000000006</v>
      </c>
      <c r="D5388">
        <v>62.48</v>
      </c>
      <c r="E5388">
        <v>4.9000000000000004</v>
      </c>
      <c r="F5388" t="s">
        <v>23</v>
      </c>
      <c r="H5388">
        <v>113</v>
      </c>
      <c r="I5388">
        <v>0.80500000000000005</v>
      </c>
      <c r="J5388">
        <v>0.5</v>
      </c>
      <c r="K5388" t="s">
        <v>24</v>
      </c>
      <c r="L5388" t="s">
        <v>18763</v>
      </c>
      <c r="M5388" t="s">
        <v>18764</v>
      </c>
      <c r="N5388" t="s">
        <v>18765</v>
      </c>
      <c r="O5388" t="s">
        <v>28</v>
      </c>
      <c r="P5388">
        <v>6.6</v>
      </c>
      <c r="Q5388">
        <v>7.9</v>
      </c>
      <c r="R5388">
        <v>9.9000000000000005E-2</v>
      </c>
      <c r="S5388">
        <v>32</v>
      </c>
      <c r="T5388" t="s">
        <v>29</v>
      </c>
      <c r="U5388" t="s">
        <v>24</v>
      </c>
      <c r="V5388" t="s">
        <v>24</v>
      </c>
    </row>
    <row r="5389" spans="1:22" x14ac:dyDescent="0.35">
      <c r="A5389" t="s">
        <v>18766</v>
      </c>
      <c r="B5389">
        <v>35.014899999999997</v>
      </c>
      <c r="C5389">
        <v>74.474000000000004</v>
      </c>
      <c r="D5389">
        <v>10</v>
      </c>
      <c r="E5389">
        <v>5.0999999999999996</v>
      </c>
      <c r="F5389" t="s">
        <v>23</v>
      </c>
      <c r="H5389">
        <v>68</v>
      </c>
      <c r="I5389">
        <v>1.6870000000000001</v>
      </c>
      <c r="J5389">
        <v>0.67</v>
      </c>
      <c r="K5389" t="s">
        <v>24</v>
      </c>
      <c r="L5389" t="s">
        <v>18767</v>
      </c>
      <c r="M5389" t="s">
        <v>18768</v>
      </c>
      <c r="N5389" t="s">
        <v>18769</v>
      </c>
      <c r="O5389" t="s">
        <v>28</v>
      </c>
      <c r="P5389">
        <v>4.4000000000000004</v>
      </c>
      <c r="Q5389">
        <v>1.4</v>
      </c>
      <c r="R5389">
        <v>3.5999999999999997E-2</v>
      </c>
      <c r="S5389">
        <v>244</v>
      </c>
      <c r="T5389" t="s">
        <v>29</v>
      </c>
      <c r="U5389" t="s">
        <v>24</v>
      </c>
      <c r="V5389" t="s">
        <v>24</v>
      </c>
    </row>
    <row r="5390" spans="1:22" x14ac:dyDescent="0.35">
      <c r="A5390" t="s">
        <v>18770</v>
      </c>
      <c r="B5390">
        <v>27.526499999999999</v>
      </c>
      <c r="C5390">
        <v>67.492800000000003</v>
      </c>
      <c r="D5390">
        <v>10</v>
      </c>
      <c r="E5390">
        <v>4</v>
      </c>
      <c r="F5390" t="s">
        <v>23</v>
      </c>
      <c r="H5390">
        <v>149</v>
      </c>
      <c r="I5390">
        <v>7.117</v>
      </c>
      <c r="J5390">
        <v>0.62</v>
      </c>
      <c r="K5390" t="s">
        <v>24</v>
      </c>
      <c r="L5390" t="s">
        <v>18771</v>
      </c>
      <c r="M5390" t="s">
        <v>18772</v>
      </c>
      <c r="N5390" t="s">
        <v>18773</v>
      </c>
      <c r="O5390" t="s">
        <v>28</v>
      </c>
      <c r="P5390">
        <v>10.8</v>
      </c>
      <c r="Q5390">
        <v>1.9</v>
      </c>
      <c r="R5390">
        <v>0.129</v>
      </c>
      <c r="S5390">
        <v>16</v>
      </c>
      <c r="T5390" t="s">
        <v>29</v>
      </c>
      <c r="U5390" t="s">
        <v>24</v>
      </c>
      <c r="V5390" t="s">
        <v>24</v>
      </c>
    </row>
    <row r="5391" spans="1:22" x14ac:dyDescent="0.35">
      <c r="A5391" t="s">
        <v>18774</v>
      </c>
      <c r="B5391">
        <v>1.8180000000000001</v>
      </c>
      <c r="C5391">
        <v>96.826599999999999</v>
      </c>
      <c r="D5391">
        <v>24.27</v>
      </c>
      <c r="E5391">
        <v>4.4000000000000004</v>
      </c>
      <c r="F5391" t="s">
        <v>23</v>
      </c>
      <c r="H5391">
        <v>158</v>
      </c>
      <c r="I5391">
        <v>0.90600000000000003</v>
      </c>
      <c r="J5391">
        <v>0.76</v>
      </c>
      <c r="K5391" t="s">
        <v>24</v>
      </c>
      <c r="L5391" t="s">
        <v>18775</v>
      </c>
      <c r="M5391" t="s">
        <v>18776</v>
      </c>
      <c r="N5391" t="s">
        <v>18777</v>
      </c>
      <c r="O5391" t="s">
        <v>28</v>
      </c>
      <c r="P5391">
        <v>5.2</v>
      </c>
      <c r="Q5391">
        <v>4.8</v>
      </c>
      <c r="R5391">
        <v>0.16900000000000001</v>
      </c>
      <c r="S5391">
        <v>10</v>
      </c>
      <c r="T5391" t="s">
        <v>29</v>
      </c>
      <c r="U5391" t="s">
        <v>24</v>
      </c>
      <c r="V5391" t="s">
        <v>24</v>
      </c>
    </row>
    <row r="5392" spans="1:22" x14ac:dyDescent="0.35">
      <c r="A5392" t="s">
        <v>18778</v>
      </c>
      <c r="B5392">
        <v>1.9638</v>
      </c>
      <c r="C5392">
        <v>96.221599999999995</v>
      </c>
      <c r="D5392">
        <v>10</v>
      </c>
      <c r="E5392">
        <v>4.0999999999999996</v>
      </c>
      <c r="F5392" t="s">
        <v>23</v>
      </c>
      <c r="H5392">
        <v>140</v>
      </c>
      <c r="I5392">
        <v>1.5029999999999999</v>
      </c>
      <c r="J5392">
        <v>0.46</v>
      </c>
      <c r="K5392" t="s">
        <v>24</v>
      </c>
      <c r="L5392" t="s">
        <v>18779</v>
      </c>
      <c r="M5392" t="s">
        <v>18780</v>
      </c>
      <c r="N5392" t="s">
        <v>18781</v>
      </c>
      <c r="O5392" t="s">
        <v>28</v>
      </c>
      <c r="P5392">
        <v>7.4</v>
      </c>
      <c r="Q5392">
        <v>1.9</v>
      </c>
      <c r="R5392">
        <v>0.17499999999999999</v>
      </c>
      <c r="S5392">
        <v>9</v>
      </c>
      <c r="T5392" t="s">
        <v>29</v>
      </c>
      <c r="U5392" t="s">
        <v>24</v>
      </c>
      <c r="V5392" t="s">
        <v>24</v>
      </c>
    </row>
    <row r="5393" spans="1:22" x14ac:dyDescent="0.35">
      <c r="A5393" t="s">
        <v>18782</v>
      </c>
      <c r="B5393">
        <v>35.619199999999999</v>
      </c>
      <c r="C5393">
        <v>70.105099999999993</v>
      </c>
      <c r="D5393">
        <v>103.51</v>
      </c>
      <c r="E5393">
        <v>4</v>
      </c>
      <c r="F5393" t="s">
        <v>23</v>
      </c>
      <c r="H5393">
        <v>93</v>
      </c>
      <c r="I5393">
        <v>1.3839999999999999</v>
      </c>
      <c r="J5393">
        <v>0.43</v>
      </c>
      <c r="K5393" t="s">
        <v>24</v>
      </c>
      <c r="L5393" t="s">
        <v>18783</v>
      </c>
      <c r="M5393" t="s">
        <v>18784</v>
      </c>
      <c r="N5393" t="s">
        <v>18785</v>
      </c>
      <c r="O5393" t="s">
        <v>28</v>
      </c>
      <c r="P5393">
        <v>7.9</v>
      </c>
      <c r="Q5393">
        <v>12.4</v>
      </c>
      <c r="R5393">
        <v>0.23200000000000001</v>
      </c>
      <c r="S5393">
        <v>7</v>
      </c>
      <c r="T5393" t="s">
        <v>29</v>
      </c>
      <c r="U5393" t="s">
        <v>24</v>
      </c>
      <c r="V5393" t="s">
        <v>24</v>
      </c>
    </row>
    <row r="5394" spans="1:22" x14ac:dyDescent="0.35">
      <c r="A5394" t="s">
        <v>18786</v>
      </c>
      <c r="B5394">
        <v>38.576300000000003</v>
      </c>
      <c r="C5394">
        <v>100.5849</v>
      </c>
      <c r="D5394">
        <v>10</v>
      </c>
      <c r="E5394">
        <v>4.4000000000000004</v>
      </c>
      <c r="F5394" t="s">
        <v>23</v>
      </c>
      <c r="H5394">
        <v>95</v>
      </c>
      <c r="I5394">
        <v>3.6040000000000001</v>
      </c>
      <c r="J5394">
        <v>0.49</v>
      </c>
      <c r="K5394" t="s">
        <v>24</v>
      </c>
      <c r="L5394" t="s">
        <v>18787</v>
      </c>
      <c r="M5394" t="s">
        <v>18788</v>
      </c>
      <c r="N5394" t="s">
        <v>18789</v>
      </c>
      <c r="O5394" t="s">
        <v>28</v>
      </c>
      <c r="P5394">
        <v>7.4</v>
      </c>
      <c r="Q5394">
        <v>1.9</v>
      </c>
      <c r="R5394">
        <v>0.10299999999999999</v>
      </c>
      <c r="S5394">
        <v>27</v>
      </c>
      <c r="T5394" t="s">
        <v>29</v>
      </c>
      <c r="U5394" t="s">
        <v>24</v>
      </c>
      <c r="V5394" t="s">
        <v>24</v>
      </c>
    </row>
    <row r="5395" spans="1:22" x14ac:dyDescent="0.35">
      <c r="A5395" t="s">
        <v>18790</v>
      </c>
      <c r="B5395">
        <v>2.1236000000000002</v>
      </c>
      <c r="C5395">
        <v>96.221400000000003</v>
      </c>
      <c r="D5395">
        <v>10</v>
      </c>
      <c r="E5395">
        <v>4.4000000000000004</v>
      </c>
      <c r="F5395" t="s">
        <v>23</v>
      </c>
      <c r="H5395">
        <v>159</v>
      </c>
      <c r="I5395">
        <v>1.579</v>
      </c>
      <c r="J5395">
        <v>0.25</v>
      </c>
      <c r="K5395" t="s">
        <v>24</v>
      </c>
      <c r="L5395" t="s">
        <v>18791</v>
      </c>
      <c r="M5395" t="s">
        <v>18788</v>
      </c>
      <c r="N5395" t="s">
        <v>18792</v>
      </c>
      <c r="O5395" t="s">
        <v>28</v>
      </c>
      <c r="P5395">
        <v>4.7</v>
      </c>
      <c r="Q5395">
        <v>1.9</v>
      </c>
      <c r="R5395">
        <v>0.155</v>
      </c>
      <c r="S5395">
        <v>15</v>
      </c>
      <c r="T5395" t="s">
        <v>29</v>
      </c>
      <c r="U5395" t="s">
        <v>24</v>
      </c>
      <c r="V5395" t="s">
        <v>24</v>
      </c>
    </row>
    <row r="5396" spans="1:22" x14ac:dyDescent="0.35">
      <c r="A5396" t="s">
        <v>18793</v>
      </c>
      <c r="B5396">
        <v>37.277000000000001</v>
      </c>
      <c r="C5396">
        <v>71.797399999999996</v>
      </c>
      <c r="D5396">
        <v>145.28</v>
      </c>
      <c r="E5396">
        <v>4.5</v>
      </c>
      <c r="F5396" t="s">
        <v>23</v>
      </c>
      <c r="H5396">
        <v>105</v>
      </c>
      <c r="I5396">
        <v>0.27500000000000002</v>
      </c>
      <c r="J5396">
        <v>0.7</v>
      </c>
      <c r="K5396" t="s">
        <v>24</v>
      </c>
      <c r="L5396" t="s">
        <v>18794</v>
      </c>
      <c r="M5396" t="s">
        <v>18784</v>
      </c>
      <c r="N5396" t="s">
        <v>18795</v>
      </c>
      <c r="O5396" t="s">
        <v>28</v>
      </c>
      <c r="P5396">
        <v>4</v>
      </c>
      <c r="Q5396">
        <v>7.5</v>
      </c>
      <c r="R5396">
        <v>8.6999999999999994E-2</v>
      </c>
      <c r="S5396">
        <v>38</v>
      </c>
      <c r="T5396" t="s">
        <v>29</v>
      </c>
      <c r="U5396" t="s">
        <v>24</v>
      </c>
      <c r="V5396" t="s">
        <v>24</v>
      </c>
    </row>
    <row r="5397" spans="1:22" x14ac:dyDescent="0.35">
      <c r="A5397" t="s">
        <v>18796</v>
      </c>
      <c r="B5397">
        <v>2.2387999999999999</v>
      </c>
      <c r="C5397">
        <v>96.254000000000005</v>
      </c>
      <c r="D5397">
        <v>10</v>
      </c>
      <c r="E5397">
        <v>4.3</v>
      </c>
      <c r="F5397" t="s">
        <v>23</v>
      </c>
      <c r="H5397">
        <v>205</v>
      </c>
      <c r="I5397">
        <v>1.6140000000000001</v>
      </c>
      <c r="J5397">
        <v>0.39</v>
      </c>
      <c r="K5397" t="s">
        <v>24</v>
      </c>
      <c r="L5397" t="s">
        <v>18797</v>
      </c>
      <c r="M5397" t="s">
        <v>18798</v>
      </c>
      <c r="N5397" t="s">
        <v>18799</v>
      </c>
      <c r="O5397" t="s">
        <v>28</v>
      </c>
      <c r="P5397">
        <v>5.2</v>
      </c>
      <c r="Q5397">
        <v>1.9</v>
      </c>
      <c r="R5397">
        <v>0.161</v>
      </c>
      <c r="S5397">
        <v>11</v>
      </c>
      <c r="T5397" t="s">
        <v>29</v>
      </c>
      <c r="U5397" t="s">
        <v>24</v>
      </c>
      <c r="V5397" t="s">
        <v>24</v>
      </c>
    </row>
    <row r="5398" spans="1:22" x14ac:dyDescent="0.35">
      <c r="A5398" t="s">
        <v>18800</v>
      </c>
      <c r="B5398">
        <v>2.3481000000000001</v>
      </c>
      <c r="C5398">
        <v>96.357500000000002</v>
      </c>
      <c r="D5398">
        <v>17</v>
      </c>
      <c r="E5398">
        <v>6.3</v>
      </c>
      <c r="F5398" t="s">
        <v>106</v>
      </c>
      <c r="H5398">
        <v>33</v>
      </c>
      <c r="I5398">
        <v>1.599</v>
      </c>
      <c r="J5398">
        <v>0.97</v>
      </c>
      <c r="K5398" t="s">
        <v>24</v>
      </c>
      <c r="L5398" t="s">
        <v>18801</v>
      </c>
      <c r="M5398" t="s">
        <v>18802</v>
      </c>
      <c r="N5398" t="s">
        <v>18803</v>
      </c>
      <c r="O5398" t="s">
        <v>28</v>
      </c>
      <c r="P5398">
        <v>4.3</v>
      </c>
      <c r="Q5398">
        <v>1.7</v>
      </c>
      <c r="R5398">
        <v>4.2999999999999997E-2</v>
      </c>
      <c r="S5398">
        <v>53</v>
      </c>
      <c r="T5398" t="s">
        <v>29</v>
      </c>
      <c r="U5398" t="s">
        <v>24</v>
      </c>
      <c r="V5398" t="s">
        <v>24</v>
      </c>
    </row>
    <row r="5399" spans="1:22" x14ac:dyDescent="0.35">
      <c r="A5399" t="s">
        <v>18804</v>
      </c>
      <c r="B5399">
        <v>8.8584999999999994</v>
      </c>
      <c r="C5399">
        <v>93.5608</v>
      </c>
      <c r="D5399">
        <v>33.369999999999997</v>
      </c>
      <c r="E5399">
        <v>4.9000000000000004</v>
      </c>
      <c r="F5399" t="s">
        <v>23</v>
      </c>
      <c r="H5399">
        <v>81</v>
      </c>
      <c r="I5399">
        <v>2.8929999999999998</v>
      </c>
      <c r="J5399">
        <v>0.62</v>
      </c>
      <c r="K5399" t="s">
        <v>24</v>
      </c>
      <c r="L5399" t="s">
        <v>18805</v>
      </c>
      <c r="M5399" t="s">
        <v>18806</v>
      </c>
      <c r="N5399" t="s">
        <v>402</v>
      </c>
      <c r="O5399" t="s">
        <v>28</v>
      </c>
      <c r="P5399">
        <v>8.6999999999999993</v>
      </c>
      <c r="Q5399">
        <v>4.9000000000000004</v>
      </c>
      <c r="R5399">
        <v>9.9000000000000005E-2</v>
      </c>
      <c r="S5399">
        <v>41</v>
      </c>
      <c r="T5399" t="s">
        <v>29</v>
      </c>
      <c r="U5399" t="s">
        <v>24</v>
      </c>
      <c r="V5399" t="s">
        <v>24</v>
      </c>
    </row>
    <row r="5400" spans="1:22" x14ac:dyDescent="0.35">
      <c r="A5400" t="s">
        <v>18807</v>
      </c>
      <c r="B5400">
        <v>1.1771</v>
      </c>
      <c r="C5400">
        <v>67.283900000000003</v>
      </c>
      <c r="D5400">
        <v>10</v>
      </c>
      <c r="E5400">
        <v>4.3</v>
      </c>
      <c r="F5400" t="s">
        <v>23</v>
      </c>
      <c r="H5400">
        <v>238</v>
      </c>
      <c r="I5400">
        <v>5.75</v>
      </c>
      <c r="J5400">
        <v>0.53</v>
      </c>
      <c r="K5400" t="s">
        <v>24</v>
      </c>
      <c r="L5400" t="s">
        <v>18808</v>
      </c>
      <c r="M5400" t="s">
        <v>18809</v>
      </c>
      <c r="N5400" t="s">
        <v>478</v>
      </c>
      <c r="O5400" t="s">
        <v>28</v>
      </c>
      <c r="P5400">
        <v>8.6999999999999993</v>
      </c>
      <c r="Q5400">
        <v>2</v>
      </c>
      <c r="R5400">
        <v>0.161</v>
      </c>
      <c r="S5400">
        <v>11</v>
      </c>
      <c r="T5400" t="s">
        <v>29</v>
      </c>
      <c r="U5400" t="s">
        <v>24</v>
      </c>
      <c r="V5400" t="s">
        <v>24</v>
      </c>
    </row>
    <row r="5401" spans="1:22" x14ac:dyDescent="0.35">
      <c r="A5401" t="s">
        <v>18810</v>
      </c>
      <c r="B5401">
        <v>36.499299999999998</v>
      </c>
      <c r="C5401">
        <v>70.793899999999994</v>
      </c>
      <c r="D5401">
        <v>210.67</v>
      </c>
      <c r="E5401">
        <v>4.2</v>
      </c>
      <c r="F5401" t="s">
        <v>23</v>
      </c>
      <c r="H5401">
        <v>73</v>
      </c>
      <c r="I5401">
        <v>1.24</v>
      </c>
      <c r="J5401">
        <v>0.96</v>
      </c>
      <c r="K5401" t="s">
        <v>24</v>
      </c>
      <c r="L5401" t="s">
        <v>18811</v>
      </c>
      <c r="M5401" t="s">
        <v>18812</v>
      </c>
      <c r="N5401" t="s">
        <v>660</v>
      </c>
      <c r="O5401" t="s">
        <v>28</v>
      </c>
      <c r="P5401">
        <v>6.4</v>
      </c>
      <c r="Q5401">
        <v>7.3</v>
      </c>
      <c r="R5401">
        <v>0.216</v>
      </c>
      <c r="S5401">
        <v>6</v>
      </c>
      <c r="T5401" t="s">
        <v>29</v>
      </c>
      <c r="U5401" t="s">
        <v>24</v>
      </c>
      <c r="V5401" t="s">
        <v>24</v>
      </c>
    </row>
    <row r="5402" spans="1:22" x14ac:dyDescent="0.35">
      <c r="A5402" t="s">
        <v>18813</v>
      </c>
      <c r="B5402">
        <v>30.366399999999999</v>
      </c>
      <c r="C5402">
        <v>85.558700000000002</v>
      </c>
      <c r="D5402">
        <v>10</v>
      </c>
      <c r="E5402">
        <v>4.3</v>
      </c>
      <c r="F5402" t="s">
        <v>23</v>
      </c>
      <c r="H5402">
        <v>172</v>
      </c>
      <c r="I5402">
        <v>4.8730000000000002</v>
      </c>
      <c r="J5402">
        <v>0.68</v>
      </c>
      <c r="K5402" t="s">
        <v>24</v>
      </c>
      <c r="L5402" t="s">
        <v>18814</v>
      </c>
      <c r="M5402" t="s">
        <v>18815</v>
      </c>
      <c r="N5402" t="s">
        <v>18816</v>
      </c>
      <c r="O5402" t="s">
        <v>28</v>
      </c>
      <c r="P5402">
        <v>12.7</v>
      </c>
      <c r="Q5402">
        <v>1.9</v>
      </c>
      <c r="R5402">
        <v>0.11600000000000001</v>
      </c>
      <c r="S5402">
        <v>21</v>
      </c>
      <c r="T5402" t="s">
        <v>29</v>
      </c>
      <c r="U5402" t="s">
        <v>24</v>
      </c>
      <c r="V5402" t="s">
        <v>24</v>
      </c>
    </row>
    <row r="5403" spans="1:22" x14ac:dyDescent="0.35">
      <c r="A5403" t="s">
        <v>18817</v>
      </c>
      <c r="B5403">
        <v>29.9815</v>
      </c>
      <c r="C5403">
        <v>85.404899999999998</v>
      </c>
      <c r="D5403">
        <v>10</v>
      </c>
      <c r="E5403">
        <v>4.4000000000000004</v>
      </c>
      <c r="F5403" t="s">
        <v>23</v>
      </c>
      <c r="H5403">
        <v>136</v>
      </c>
      <c r="I5403">
        <v>4.9779999999999998</v>
      </c>
      <c r="J5403">
        <v>0.45</v>
      </c>
      <c r="K5403" t="s">
        <v>24</v>
      </c>
      <c r="L5403" t="s">
        <v>18818</v>
      </c>
      <c r="M5403" t="s">
        <v>18815</v>
      </c>
      <c r="N5403" t="s">
        <v>18819</v>
      </c>
      <c r="O5403" t="s">
        <v>28</v>
      </c>
      <c r="P5403">
        <v>10.6</v>
      </c>
      <c r="Q5403">
        <v>1.7</v>
      </c>
      <c r="R5403">
        <v>0.10100000000000001</v>
      </c>
      <c r="S5403">
        <v>28</v>
      </c>
      <c r="T5403" t="s">
        <v>29</v>
      </c>
      <c r="U5403" t="s">
        <v>24</v>
      </c>
      <c r="V5403" t="s">
        <v>24</v>
      </c>
    </row>
    <row r="5404" spans="1:22" x14ac:dyDescent="0.35">
      <c r="A5404" t="s">
        <v>18820</v>
      </c>
      <c r="B5404">
        <v>39.365299999999998</v>
      </c>
      <c r="C5404">
        <v>72.764399999999995</v>
      </c>
      <c r="D5404">
        <v>10</v>
      </c>
      <c r="E5404">
        <v>4.5</v>
      </c>
      <c r="F5404" t="s">
        <v>23</v>
      </c>
      <c r="H5404">
        <v>79</v>
      </c>
      <c r="I5404">
        <v>1.9370000000000001</v>
      </c>
      <c r="J5404">
        <v>0.88</v>
      </c>
      <c r="K5404" t="s">
        <v>24</v>
      </c>
      <c r="L5404" t="s">
        <v>18821</v>
      </c>
      <c r="M5404" t="s">
        <v>18815</v>
      </c>
      <c r="N5404" t="s">
        <v>18822</v>
      </c>
      <c r="O5404" t="s">
        <v>28</v>
      </c>
      <c r="P5404">
        <v>5.0999999999999996</v>
      </c>
      <c r="Q5404">
        <v>1.9</v>
      </c>
      <c r="R5404">
        <v>0.113</v>
      </c>
      <c r="S5404">
        <v>23</v>
      </c>
      <c r="T5404" t="s">
        <v>29</v>
      </c>
      <c r="U5404" t="s">
        <v>24</v>
      </c>
      <c r="V5404" t="s">
        <v>24</v>
      </c>
    </row>
    <row r="5405" spans="1:22" x14ac:dyDescent="0.35">
      <c r="A5405" t="s">
        <v>18823</v>
      </c>
      <c r="B5405">
        <v>31.913599999999999</v>
      </c>
      <c r="C5405">
        <v>66.882199999999997</v>
      </c>
      <c r="D5405">
        <v>10</v>
      </c>
      <c r="E5405">
        <v>4</v>
      </c>
      <c r="F5405" t="s">
        <v>23</v>
      </c>
      <c r="H5405">
        <v>147</v>
      </c>
      <c r="I5405">
        <v>3.1850000000000001</v>
      </c>
      <c r="J5405">
        <v>0.89</v>
      </c>
      <c r="K5405" t="s">
        <v>24</v>
      </c>
      <c r="L5405" t="s">
        <v>18824</v>
      </c>
      <c r="M5405" t="s">
        <v>18825</v>
      </c>
      <c r="N5405" t="s">
        <v>18826</v>
      </c>
      <c r="O5405" t="s">
        <v>28</v>
      </c>
      <c r="P5405">
        <v>5.6</v>
      </c>
      <c r="Q5405">
        <v>2</v>
      </c>
      <c r="R5405">
        <v>0.183</v>
      </c>
      <c r="S5405">
        <v>8</v>
      </c>
      <c r="T5405" t="s">
        <v>29</v>
      </c>
      <c r="U5405" t="s">
        <v>24</v>
      </c>
      <c r="V5405" t="s">
        <v>24</v>
      </c>
    </row>
    <row r="5406" spans="1:22" x14ac:dyDescent="0.35">
      <c r="A5406" t="s">
        <v>18827</v>
      </c>
      <c r="B5406">
        <v>25.498999999999999</v>
      </c>
      <c r="C5406">
        <v>63.1389</v>
      </c>
      <c r="D5406">
        <v>10</v>
      </c>
      <c r="E5406">
        <v>4.9000000000000004</v>
      </c>
      <c r="F5406" t="s">
        <v>23</v>
      </c>
      <c r="H5406">
        <v>97</v>
      </c>
      <c r="I5406">
        <v>6.3040000000000003</v>
      </c>
      <c r="J5406">
        <v>0.68</v>
      </c>
      <c r="K5406" t="s">
        <v>24</v>
      </c>
      <c r="L5406" t="s">
        <v>18828</v>
      </c>
      <c r="M5406" t="s">
        <v>18825</v>
      </c>
      <c r="N5406" t="s">
        <v>18829</v>
      </c>
      <c r="O5406" t="s">
        <v>28</v>
      </c>
      <c r="P5406">
        <v>10</v>
      </c>
      <c r="Q5406">
        <v>1.9</v>
      </c>
      <c r="R5406">
        <v>7.9000000000000001E-2</v>
      </c>
      <c r="S5406">
        <v>51</v>
      </c>
      <c r="T5406" t="s">
        <v>29</v>
      </c>
      <c r="U5406" t="s">
        <v>24</v>
      </c>
      <c r="V5406" t="s">
        <v>24</v>
      </c>
    </row>
    <row r="5407" spans="1:22" x14ac:dyDescent="0.35">
      <c r="A5407" t="s">
        <v>18830</v>
      </c>
      <c r="B5407">
        <v>28.832899999999999</v>
      </c>
      <c r="C5407">
        <v>91.972999999999999</v>
      </c>
      <c r="D5407">
        <v>10</v>
      </c>
      <c r="E5407">
        <v>4.2</v>
      </c>
      <c r="F5407" t="s">
        <v>23</v>
      </c>
      <c r="H5407">
        <v>115</v>
      </c>
      <c r="I5407">
        <v>1.139</v>
      </c>
      <c r="J5407">
        <v>1.19</v>
      </c>
      <c r="K5407" t="s">
        <v>24</v>
      </c>
      <c r="L5407" t="s">
        <v>18831</v>
      </c>
      <c r="M5407" t="s">
        <v>18832</v>
      </c>
      <c r="N5407" t="s">
        <v>18833</v>
      </c>
      <c r="O5407" t="s">
        <v>28</v>
      </c>
      <c r="P5407">
        <v>6.9</v>
      </c>
      <c r="Q5407">
        <v>1.9</v>
      </c>
      <c r="R5407">
        <v>0.23599999999999999</v>
      </c>
      <c r="S5407">
        <v>5</v>
      </c>
      <c r="T5407" t="s">
        <v>29</v>
      </c>
      <c r="U5407" t="s">
        <v>24</v>
      </c>
      <c r="V5407" t="s">
        <v>24</v>
      </c>
    </row>
    <row r="5408" spans="1:22" x14ac:dyDescent="0.35">
      <c r="A5408" t="s">
        <v>18834</v>
      </c>
      <c r="B5408">
        <v>34.1629</v>
      </c>
      <c r="C5408">
        <v>60.408000000000001</v>
      </c>
      <c r="D5408">
        <v>10</v>
      </c>
      <c r="E5408">
        <v>4.3</v>
      </c>
      <c r="F5408" t="s">
        <v>23</v>
      </c>
      <c r="H5408">
        <v>116</v>
      </c>
      <c r="I5408">
        <v>1.536</v>
      </c>
      <c r="J5408">
        <v>1.43</v>
      </c>
      <c r="K5408" t="s">
        <v>24</v>
      </c>
      <c r="L5408" t="s">
        <v>18835</v>
      </c>
      <c r="M5408" t="s">
        <v>18836</v>
      </c>
      <c r="N5408" t="s">
        <v>18837</v>
      </c>
      <c r="O5408" t="s">
        <v>28</v>
      </c>
      <c r="P5408">
        <v>8.6999999999999993</v>
      </c>
      <c r="Q5408">
        <v>1.9</v>
      </c>
      <c r="R5408">
        <v>0.104</v>
      </c>
      <c r="S5408">
        <v>26</v>
      </c>
      <c r="T5408" t="s">
        <v>29</v>
      </c>
      <c r="U5408" t="s">
        <v>24</v>
      </c>
      <c r="V5408" t="s">
        <v>24</v>
      </c>
    </row>
    <row r="5409" spans="1:22" x14ac:dyDescent="0.35">
      <c r="A5409" t="s">
        <v>18838</v>
      </c>
      <c r="B5409">
        <v>8.0784000000000002</v>
      </c>
      <c r="C5409">
        <v>94.019800000000004</v>
      </c>
      <c r="D5409">
        <v>10</v>
      </c>
      <c r="E5409">
        <v>4.3</v>
      </c>
      <c r="F5409" t="s">
        <v>23</v>
      </c>
      <c r="H5409">
        <v>107</v>
      </c>
      <c r="I5409">
        <v>4.0579999999999998</v>
      </c>
      <c r="J5409">
        <v>0.68</v>
      </c>
      <c r="K5409" t="s">
        <v>24</v>
      </c>
      <c r="L5409" t="s">
        <v>18839</v>
      </c>
      <c r="M5409" t="s">
        <v>18840</v>
      </c>
      <c r="N5409" t="s">
        <v>18841</v>
      </c>
      <c r="O5409" t="s">
        <v>28</v>
      </c>
      <c r="P5409">
        <v>10.199999999999999</v>
      </c>
      <c r="Q5409">
        <v>1.9</v>
      </c>
      <c r="R5409">
        <v>0.13700000000000001</v>
      </c>
      <c r="S5409">
        <v>15</v>
      </c>
      <c r="T5409" t="s">
        <v>29</v>
      </c>
      <c r="U5409" t="s">
        <v>24</v>
      </c>
      <c r="V5409" t="s">
        <v>24</v>
      </c>
    </row>
    <row r="5410" spans="1:22" x14ac:dyDescent="0.35">
      <c r="A5410" t="s">
        <v>18842</v>
      </c>
      <c r="B5410">
        <v>34.132599999999996</v>
      </c>
      <c r="C5410">
        <v>60.268099999999997</v>
      </c>
      <c r="D5410">
        <v>10</v>
      </c>
      <c r="E5410">
        <v>5.5</v>
      </c>
      <c r="F5410" t="s">
        <v>106</v>
      </c>
      <c r="H5410">
        <v>45</v>
      </c>
      <c r="I5410">
        <v>1.655</v>
      </c>
      <c r="J5410">
        <v>0.91</v>
      </c>
      <c r="K5410" t="s">
        <v>24</v>
      </c>
      <c r="L5410" t="s">
        <v>18843</v>
      </c>
      <c r="M5410" t="s">
        <v>18844</v>
      </c>
      <c r="N5410" t="s">
        <v>18845</v>
      </c>
      <c r="O5410" t="s">
        <v>28</v>
      </c>
      <c r="P5410">
        <v>6.6</v>
      </c>
      <c r="Q5410">
        <v>1.7</v>
      </c>
      <c r="R5410">
        <v>8.8999999999999996E-2</v>
      </c>
      <c r="S5410">
        <v>12</v>
      </c>
      <c r="T5410" t="s">
        <v>29</v>
      </c>
      <c r="U5410" t="s">
        <v>24</v>
      </c>
      <c r="V5410" t="s">
        <v>24</v>
      </c>
    </row>
    <row r="5411" spans="1:22" x14ac:dyDescent="0.35">
      <c r="A5411" t="s">
        <v>18846</v>
      </c>
      <c r="B5411">
        <v>38.2179</v>
      </c>
      <c r="C5411">
        <v>75.378900000000002</v>
      </c>
      <c r="D5411">
        <v>103.77</v>
      </c>
      <c r="E5411">
        <v>4.0999999999999996</v>
      </c>
      <c r="F5411" t="s">
        <v>23</v>
      </c>
      <c r="H5411">
        <v>72</v>
      </c>
      <c r="I5411">
        <v>3.0209999999999999</v>
      </c>
      <c r="J5411">
        <v>0.79</v>
      </c>
      <c r="K5411" t="s">
        <v>24</v>
      </c>
      <c r="L5411" t="s">
        <v>18847</v>
      </c>
      <c r="M5411" t="s">
        <v>18848</v>
      </c>
      <c r="N5411" t="s">
        <v>18849</v>
      </c>
      <c r="O5411" t="s">
        <v>28</v>
      </c>
      <c r="P5411">
        <v>7.2</v>
      </c>
      <c r="Q5411">
        <v>7</v>
      </c>
      <c r="R5411">
        <v>0.13500000000000001</v>
      </c>
      <c r="S5411">
        <v>15</v>
      </c>
      <c r="T5411" t="s">
        <v>29</v>
      </c>
      <c r="U5411" t="s">
        <v>24</v>
      </c>
      <c r="V5411" t="s">
        <v>24</v>
      </c>
    </row>
  </sheetData>
  <autoFilter ref="D1:D54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411"/>
  <sheetViews>
    <sheetView workbookViewId="0">
      <selection activeCell="I3" sqref="I3"/>
    </sheetView>
  </sheetViews>
  <sheetFormatPr defaultRowHeight="14.5" x14ac:dyDescent="0.35"/>
  <cols>
    <col min="1" max="1" width="22.90625" style="4" bestFit="1" customWidth="1"/>
    <col min="2" max="2" width="10.453125" style="6" bestFit="1" customWidth="1"/>
    <col min="3" max="3" width="15.90625" style="12" customWidth="1"/>
    <col min="4" max="4" width="7.81640625" style="3" bestFit="1" customWidth="1"/>
    <col min="5" max="5" width="12.453125" style="3" bestFit="1" customWidth="1"/>
    <col min="6" max="6" width="7.90625" style="5" bestFit="1" customWidth="1"/>
    <col min="7" max="7" width="9.453125" bestFit="1" customWidth="1"/>
    <col min="8" max="8" width="10.90625" bestFit="1" customWidth="1"/>
    <col min="9" max="9" width="8" bestFit="1" customWidth="1"/>
    <col min="10" max="10" width="6.6328125" bestFit="1" customWidth="1"/>
    <col min="11" max="11" width="10.6328125" bestFit="1" customWidth="1"/>
    <col min="12" max="12" width="5.6328125" bestFit="1" customWidth="1"/>
    <col min="13" max="13" width="6.08984375" bestFit="1" customWidth="1"/>
    <col min="14" max="14" width="7.36328125" bestFit="1" customWidth="1"/>
    <col min="15" max="15" width="6.26953125" bestFit="1" customWidth="1"/>
    <col min="16" max="16" width="5.81640625" bestFit="1" customWidth="1"/>
    <col min="17" max="17" width="12.54296875" bestFit="1" customWidth="1"/>
    <col min="18" max="18" width="22.90625" bestFit="1" customWidth="1"/>
    <col min="19" max="19" width="50.90625" bestFit="1" customWidth="1"/>
    <col min="20" max="20" width="50.90625" customWidth="1"/>
    <col min="21" max="21" width="10.36328125" bestFit="1" customWidth="1"/>
    <col min="22" max="22" width="15.90625" bestFit="1" customWidth="1"/>
    <col min="23" max="23" width="12.26953125" bestFit="1" customWidth="1"/>
    <col min="24" max="24" width="10.90625" bestFit="1" customWidth="1"/>
    <col min="25" max="25" width="9.36328125" bestFit="1" customWidth="1"/>
    <col min="26" max="26" width="8.453125" bestFit="1" customWidth="1"/>
    <col min="27" max="27" width="15.453125" bestFit="1" customWidth="1"/>
    <col min="28" max="28" width="12.26953125" bestFit="1" customWidth="1"/>
    <col min="29" max="29" width="16.08984375" customWidth="1"/>
    <col min="32" max="32" width="28.7265625" customWidth="1"/>
    <col min="33" max="33" width="10.36328125" customWidth="1"/>
  </cols>
  <sheetData>
    <row r="1" spans="1:33" x14ac:dyDescent="0.35">
      <c r="A1" s="4" t="s">
        <v>0</v>
      </c>
      <c r="B1" s="6" t="s">
        <v>18860</v>
      </c>
      <c r="C1" s="12" t="s">
        <v>18875</v>
      </c>
      <c r="D1" s="3" t="s">
        <v>18862</v>
      </c>
      <c r="E1" s="3" t="s">
        <v>18863</v>
      </c>
      <c r="F1" s="5" t="s">
        <v>18861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18864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18874</v>
      </c>
      <c r="AD1" t="s">
        <v>18879</v>
      </c>
    </row>
    <row r="2" spans="1:33" x14ac:dyDescent="0.35">
      <c r="A2" s="4" t="s">
        <v>22</v>
      </c>
      <c r="B2" s="6">
        <f>DATEVALUE(LEFT($A2,10))+TIMEVALUE(MID($A2,12,8))</f>
        <v>46022.092986111114</v>
      </c>
      <c r="C2" s="12">
        <f>DATE(YEAR(B2),MONTH(B2),1)</f>
        <v>45992</v>
      </c>
      <c r="D2" s="3">
        <f>YEAR(B2)</f>
        <v>2025</v>
      </c>
      <c r="E2" s="3" t="str">
        <f>TEXT(B2,"mm-yyyy")</f>
        <v>12-2025</v>
      </c>
      <c r="F2" s="5">
        <f t="shared" ref="F2:F65" si="0">DATEVALUE(LEFT(A3,10))+TIMEVALUE(MID(A3,12,8))</f>
        <v>46021.584189814814</v>
      </c>
      <c r="G2">
        <v>4.9095000000000004</v>
      </c>
      <c r="H2">
        <v>94.794300000000007</v>
      </c>
      <c r="I2">
        <v>59.204000000000001</v>
      </c>
      <c r="J2">
        <v>4.4000000000000004</v>
      </c>
      <c r="K2" t="s">
        <v>23</v>
      </c>
      <c r="L2">
        <v>35</v>
      </c>
      <c r="M2">
        <v>96</v>
      </c>
      <c r="N2">
        <v>2.1680000000000001</v>
      </c>
      <c r="O2">
        <v>0.55000000000000004</v>
      </c>
      <c r="P2" t="s">
        <v>24</v>
      </c>
      <c r="Q2" t="s">
        <v>25</v>
      </c>
      <c r="R2" t="s">
        <v>26</v>
      </c>
      <c r="S2" t="s">
        <v>27</v>
      </c>
      <c r="T2" t="b">
        <f>OR(ISNUMBER(SEARCH("India",S2)),ISNUMBER(SEARCH("Pakistan",S2)),ISNUMBER(SEARCH("Afghanistan",S2)),ISNUMBER(SEARCH("Bangladesh",S2)),ISNUMBER(SEARCH("Nepal",S2)),ISNUMBER(SEARCH("Bhutan",S2)),ISNUMBER(SEARCH("Sri Lanka",S2)),ISNUMBER(SEARCH("Maldives",S2)))</f>
        <v>0</v>
      </c>
      <c r="U2" t="s">
        <v>28</v>
      </c>
      <c r="V2">
        <v>7.93</v>
      </c>
      <c r="W2">
        <v>8.2260000000000009</v>
      </c>
      <c r="X2">
        <v>0.114</v>
      </c>
      <c r="Y2">
        <v>22</v>
      </c>
      <c r="Z2" t="s">
        <v>29</v>
      </c>
      <c r="AA2" t="s">
        <v>24</v>
      </c>
      <c r="AB2" t="s">
        <v>24</v>
      </c>
      <c r="AC2">
        <f>CORREL($I$2:$I$5411,$J$2:$J$5411)</f>
        <v>-0.22464792920966412</v>
      </c>
      <c r="AD2">
        <v>2.5</v>
      </c>
      <c r="AF2" t="s">
        <v>18853</v>
      </c>
      <c r="AG2">
        <v>5410</v>
      </c>
    </row>
    <row r="3" spans="1:33" x14ac:dyDescent="0.35">
      <c r="A3" s="4" t="s">
        <v>30</v>
      </c>
      <c r="B3" s="6">
        <f>DATEVALUE(LEFT($A3,10))+TIMEVALUE(MID($A3,12,8))</f>
        <v>46021.584189814814</v>
      </c>
      <c r="C3" s="12">
        <f t="shared" ref="C3:C66" si="1">DATE(YEAR(B3),MONTH(B3),1)</f>
        <v>45992</v>
      </c>
      <c r="D3" s="3">
        <f t="shared" ref="D3:D66" si="2">YEAR(B3)</f>
        <v>2025</v>
      </c>
      <c r="E3" s="3" t="str">
        <f t="shared" ref="E3:E4" si="3">TEXT(B3,"mm-yyyy")</f>
        <v>12-2025</v>
      </c>
      <c r="F3" s="5">
        <f t="shared" si="0"/>
        <v>46021.571631944447</v>
      </c>
      <c r="G3">
        <v>4.7393999999999998</v>
      </c>
      <c r="H3">
        <v>97.096800000000002</v>
      </c>
      <c r="I3">
        <v>13.532</v>
      </c>
      <c r="J3">
        <v>4.2</v>
      </c>
      <c r="K3" t="s">
        <v>23</v>
      </c>
      <c r="L3">
        <v>16</v>
      </c>
      <c r="M3">
        <v>169</v>
      </c>
      <c r="N3">
        <v>0.50800000000000001</v>
      </c>
      <c r="O3">
        <v>0.68</v>
      </c>
      <c r="P3" t="s">
        <v>24</v>
      </c>
      <c r="Q3" t="s">
        <v>31</v>
      </c>
      <c r="R3" t="s">
        <v>32</v>
      </c>
      <c r="S3" t="s">
        <v>33</v>
      </c>
      <c r="T3" t="b">
        <f t="shared" ref="T3:T4" si="4">OR(ISNUMBER(SEARCH("India",S3)),ISNUMBER(SEARCH("Pakistan",S3)),ISNUMBER(SEARCH("Afghanistan",S3)),ISNUMBER(SEARCH("Bangladesh",S3)),ISNUMBER(SEARCH("Nepal",S3)),ISNUMBER(SEARCH("Bhutan",S3)),ISNUMBER(SEARCH("Sri Lanka",S3)),ISNUMBER(SEARCH("Maldives",S3)))</f>
        <v>0</v>
      </c>
      <c r="U3" t="s">
        <v>28</v>
      </c>
      <c r="V3">
        <v>5.84</v>
      </c>
      <c r="W3">
        <v>5.6059999999999999</v>
      </c>
      <c r="X3">
        <v>0.16700000000000001</v>
      </c>
      <c r="Y3">
        <v>10</v>
      </c>
      <c r="Z3" t="s">
        <v>29</v>
      </c>
      <c r="AA3" t="s">
        <v>24</v>
      </c>
      <c r="AB3" t="s">
        <v>24</v>
      </c>
      <c r="AD3">
        <f>AD2+0.5</f>
        <v>3</v>
      </c>
      <c r="AF3" t="s">
        <v>18854</v>
      </c>
      <c r="AG3">
        <f>AVERAGE(J:J)</f>
        <v>4.4420147874305895</v>
      </c>
    </row>
    <row r="4" spans="1:33" x14ac:dyDescent="0.35">
      <c r="A4" s="4" t="s">
        <v>34</v>
      </c>
      <c r="B4" s="6">
        <f t="shared" ref="B4:B67" si="5">DATEVALUE(LEFT($A4,10))+TIMEVALUE(MID($A4,12,8))</f>
        <v>46021.571631944447</v>
      </c>
      <c r="C4" s="12">
        <f t="shared" si="1"/>
        <v>45992</v>
      </c>
      <c r="D4" s="3">
        <f t="shared" si="2"/>
        <v>2025</v>
      </c>
      <c r="E4" s="3" t="str">
        <f t="shared" si="3"/>
        <v>12-2025</v>
      </c>
      <c r="F4" s="5">
        <f t="shared" si="0"/>
        <v>45006.699571759258</v>
      </c>
      <c r="G4">
        <v>4.6976000000000004</v>
      </c>
      <c r="H4">
        <v>96.900999999999996</v>
      </c>
      <c r="I4">
        <v>10.182</v>
      </c>
      <c r="J4">
        <v>4.5999999999999996</v>
      </c>
      <c r="K4" t="s">
        <v>23</v>
      </c>
      <c r="L4">
        <v>48</v>
      </c>
      <c r="M4">
        <v>59</v>
      </c>
      <c r="N4">
        <v>0.53</v>
      </c>
      <c r="O4">
        <v>0.67</v>
      </c>
      <c r="P4" t="s">
        <v>24</v>
      </c>
      <c r="Q4" t="s">
        <v>35</v>
      </c>
      <c r="R4" t="s">
        <v>36</v>
      </c>
      <c r="S4" t="s">
        <v>37</v>
      </c>
      <c r="T4" t="b">
        <f t="shared" si="4"/>
        <v>0</v>
      </c>
      <c r="U4" t="s">
        <v>28</v>
      </c>
      <c r="V4">
        <v>5.47</v>
      </c>
      <c r="W4">
        <v>4.2549999999999999</v>
      </c>
      <c r="X4">
        <v>8.5000000000000006E-2</v>
      </c>
      <c r="Y4">
        <v>41</v>
      </c>
      <c r="Z4" t="s">
        <v>29</v>
      </c>
      <c r="AA4" t="s">
        <v>24</v>
      </c>
      <c r="AB4" t="s">
        <v>24</v>
      </c>
      <c r="AD4">
        <f>AD3+0.5</f>
        <v>3.5</v>
      </c>
      <c r="AF4" t="s">
        <v>18855</v>
      </c>
      <c r="AG4">
        <f>MEDIAN(J:J)</f>
        <v>4.4000000000000004</v>
      </c>
    </row>
    <row r="5" spans="1:33" x14ac:dyDescent="0.35">
      <c r="A5" s="4" t="s">
        <v>8686</v>
      </c>
      <c r="B5" s="6">
        <f t="shared" si="5"/>
        <v>45006.699571759258</v>
      </c>
      <c r="C5" s="12">
        <f t="shared" si="1"/>
        <v>44986</v>
      </c>
      <c r="D5" s="3">
        <f t="shared" si="2"/>
        <v>2023</v>
      </c>
      <c r="E5" s="3" t="str">
        <f t="shared" ref="E5:E68" si="6">TEXT(B5,"mm-yyyy")</f>
        <v>03-2023</v>
      </c>
      <c r="F5" s="5">
        <f t="shared" si="0"/>
        <v>45302.389189814814</v>
      </c>
      <c r="G5">
        <v>36.523000000000003</v>
      </c>
      <c r="H5">
        <v>70.942999999999998</v>
      </c>
      <c r="I5">
        <v>192</v>
      </c>
      <c r="J5">
        <v>6.5</v>
      </c>
      <c r="K5" t="s">
        <v>106</v>
      </c>
      <c r="L5">
        <v>164</v>
      </c>
      <c r="M5">
        <v>12</v>
      </c>
      <c r="N5">
        <v>2.512</v>
      </c>
      <c r="O5">
        <v>0.94</v>
      </c>
      <c r="P5" t="s">
        <v>24</v>
      </c>
      <c r="Q5" t="s">
        <v>8687</v>
      </c>
      <c r="R5" t="s">
        <v>8688</v>
      </c>
      <c r="S5" t="s">
        <v>853</v>
      </c>
      <c r="T5" t="b">
        <f t="shared" ref="T5:T68" si="7">OR(ISNUMBER(SEARCH("India",S5)),ISNUMBER(SEARCH("Pakistan",S5)),ISNUMBER(SEARCH("Afghanistan",S5)),ISNUMBER(SEARCH("Bangladesh",S5)),ISNUMBER(SEARCH("Nepal",S5)),ISNUMBER(SEARCH("Bhutan",S5)),ISNUMBER(SEARCH("Sri Lanka",S5)),ISNUMBER(SEARCH("Maldives",S5)))</f>
        <v>1</v>
      </c>
      <c r="U5" t="s">
        <v>28</v>
      </c>
      <c r="V5">
        <v>6.23</v>
      </c>
      <c r="W5">
        <v>1.8420000000000001</v>
      </c>
      <c r="X5">
        <v>5.7000000000000002E-2</v>
      </c>
      <c r="Y5">
        <v>30</v>
      </c>
      <c r="Z5" t="s">
        <v>29</v>
      </c>
      <c r="AA5" t="s">
        <v>24</v>
      </c>
      <c r="AB5" t="s">
        <v>24</v>
      </c>
      <c r="AD5">
        <f t="shared" ref="AD5:AD7" si="8">AD4+0.5</f>
        <v>4</v>
      </c>
      <c r="AF5" t="s">
        <v>18856</v>
      </c>
      <c r="AG5">
        <f>MAX(J:J)</f>
        <v>7.7</v>
      </c>
    </row>
    <row r="6" spans="1:33" x14ac:dyDescent="0.35">
      <c r="A6" s="4" t="s">
        <v>6108</v>
      </c>
      <c r="B6" s="6">
        <f t="shared" si="5"/>
        <v>45302.389189814814</v>
      </c>
      <c r="C6" s="12">
        <f t="shared" si="1"/>
        <v>45292</v>
      </c>
      <c r="D6" s="3">
        <f t="shared" si="2"/>
        <v>2024</v>
      </c>
      <c r="E6" s="3" t="str">
        <f t="shared" si="6"/>
        <v>01-2024</v>
      </c>
      <c r="F6" s="5">
        <f t="shared" si="0"/>
        <v>46019.413136574076</v>
      </c>
      <c r="G6">
        <v>36.497900000000001</v>
      </c>
      <c r="H6">
        <v>70.601299999999995</v>
      </c>
      <c r="I6">
        <v>204</v>
      </c>
      <c r="J6">
        <v>6.4</v>
      </c>
      <c r="K6" t="s">
        <v>106</v>
      </c>
      <c r="L6">
        <v>140</v>
      </c>
      <c r="M6">
        <v>17</v>
      </c>
      <c r="N6">
        <v>3.1219999999999999</v>
      </c>
      <c r="O6">
        <v>1.02</v>
      </c>
      <c r="P6" t="s">
        <v>24</v>
      </c>
      <c r="Q6" t="s">
        <v>6109</v>
      </c>
      <c r="R6" t="s">
        <v>6110</v>
      </c>
      <c r="S6" t="s">
        <v>1422</v>
      </c>
      <c r="T6" t="b">
        <f t="shared" si="7"/>
        <v>1</v>
      </c>
      <c r="U6" t="s">
        <v>28</v>
      </c>
      <c r="V6">
        <v>6.09</v>
      </c>
      <c r="W6">
        <v>1.879</v>
      </c>
      <c r="X6">
        <v>3.9E-2</v>
      </c>
      <c r="Y6">
        <v>62</v>
      </c>
      <c r="Z6" t="s">
        <v>29</v>
      </c>
      <c r="AA6" t="s">
        <v>24</v>
      </c>
      <c r="AB6" t="s">
        <v>24</v>
      </c>
      <c r="AD6">
        <f t="shared" si="8"/>
        <v>4.5</v>
      </c>
      <c r="AF6" t="s">
        <v>18857</v>
      </c>
      <c r="AG6">
        <f>_xlfn.STDEV.P(J:J)</f>
        <v>0.37198076958648851</v>
      </c>
    </row>
    <row r="7" spans="1:33" x14ac:dyDescent="0.35">
      <c r="A7" s="4" t="s">
        <v>45</v>
      </c>
      <c r="B7" s="6">
        <f t="shared" si="5"/>
        <v>46019.413136574076</v>
      </c>
      <c r="C7" s="12">
        <f t="shared" si="1"/>
        <v>45992</v>
      </c>
      <c r="D7" s="3">
        <f t="shared" si="2"/>
        <v>2025</v>
      </c>
      <c r="E7" s="3" t="str">
        <f t="shared" si="6"/>
        <v>12-2025</v>
      </c>
      <c r="F7" s="5">
        <f t="shared" si="0"/>
        <v>46018.973124999997</v>
      </c>
      <c r="G7">
        <v>37.781199999999998</v>
      </c>
      <c r="H7">
        <v>72.0809</v>
      </c>
      <c r="I7">
        <v>133.28899999999999</v>
      </c>
      <c r="J7">
        <v>4.3</v>
      </c>
      <c r="K7" t="s">
        <v>23</v>
      </c>
      <c r="L7">
        <v>24</v>
      </c>
      <c r="M7">
        <v>128</v>
      </c>
      <c r="N7">
        <v>0.61899999999999999</v>
      </c>
      <c r="O7">
        <v>0.83</v>
      </c>
      <c r="P7" t="s">
        <v>24</v>
      </c>
      <c r="Q7" t="s">
        <v>46</v>
      </c>
      <c r="R7" t="s">
        <v>47</v>
      </c>
      <c r="S7" t="s">
        <v>48</v>
      </c>
      <c r="T7" t="b">
        <f t="shared" si="7"/>
        <v>0</v>
      </c>
      <c r="U7" t="s">
        <v>28</v>
      </c>
      <c r="V7">
        <v>8.25</v>
      </c>
      <c r="W7">
        <v>6.79</v>
      </c>
      <c r="X7">
        <v>0.16</v>
      </c>
      <c r="Y7">
        <v>11</v>
      </c>
      <c r="Z7" t="s">
        <v>29</v>
      </c>
      <c r="AA7" t="s">
        <v>24</v>
      </c>
      <c r="AB7" t="s">
        <v>24</v>
      </c>
      <c r="AD7">
        <f t="shared" si="8"/>
        <v>5</v>
      </c>
      <c r="AF7" t="s">
        <v>18858</v>
      </c>
      <c r="AG7">
        <f>AVERAGE(I:I)</f>
        <v>53.583767652495425</v>
      </c>
    </row>
    <row r="8" spans="1:33" x14ac:dyDescent="0.35">
      <c r="A8" s="4" t="s">
        <v>49</v>
      </c>
      <c r="B8" s="6">
        <f t="shared" si="5"/>
        <v>46018.973124999997</v>
      </c>
      <c r="C8" s="12">
        <f t="shared" si="1"/>
        <v>45992</v>
      </c>
      <c r="D8" s="3">
        <f t="shared" si="2"/>
        <v>2025</v>
      </c>
      <c r="E8" s="3" t="str">
        <f t="shared" si="6"/>
        <v>12-2025</v>
      </c>
      <c r="F8" s="5">
        <f t="shared" si="0"/>
        <v>45214.15</v>
      </c>
      <c r="G8">
        <v>35.740499999999997</v>
      </c>
      <c r="H8">
        <v>88.528400000000005</v>
      </c>
      <c r="I8">
        <v>10</v>
      </c>
      <c r="J8">
        <v>4.3</v>
      </c>
      <c r="K8" t="s">
        <v>23</v>
      </c>
      <c r="L8">
        <v>25</v>
      </c>
      <c r="M8">
        <v>121</v>
      </c>
      <c r="N8">
        <v>6.4059999999999997</v>
      </c>
      <c r="O8">
        <v>0.77</v>
      </c>
      <c r="P8" t="s">
        <v>24</v>
      </c>
      <c r="Q8" t="s">
        <v>50</v>
      </c>
      <c r="R8" t="s">
        <v>51</v>
      </c>
      <c r="S8" t="s">
        <v>52</v>
      </c>
      <c r="T8" t="b">
        <f t="shared" si="7"/>
        <v>0</v>
      </c>
      <c r="U8" t="s">
        <v>28</v>
      </c>
      <c r="V8">
        <v>12.04</v>
      </c>
      <c r="W8">
        <v>1.9339999999999999</v>
      </c>
      <c r="X8">
        <v>0.13300000000000001</v>
      </c>
      <c r="Y8">
        <v>16</v>
      </c>
      <c r="Z8" t="s">
        <v>29</v>
      </c>
      <c r="AA8" t="s">
        <v>24</v>
      </c>
      <c r="AB8" t="s">
        <v>24</v>
      </c>
      <c r="AD8">
        <f>AD7+0.5</f>
        <v>5.5</v>
      </c>
      <c r="AF8" t="s">
        <v>18859</v>
      </c>
      <c r="AG8">
        <f>MAX(I:I)</f>
        <v>300.149</v>
      </c>
    </row>
    <row r="9" spans="1:33" x14ac:dyDescent="0.35">
      <c r="A9" s="4" t="s">
        <v>6924</v>
      </c>
      <c r="B9" s="6">
        <f t="shared" si="5"/>
        <v>45214.15</v>
      </c>
      <c r="C9" s="12">
        <f t="shared" si="1"/>
        <v>45200</v>
      </c>
      <c r="D9" s="3">
        <f t="shared" si="2"/>
        <v>2023</v>
      </c>
      <c r="E9" s="3" t="str">
        <f t="shared" si="6"/>
        <v>10-2023</v>
      </c>
      <c r="F9" s="5">
        <f t="shared" si="0"/>
        <v>45210.029108796298</v>
      </c>
      <c r="G9">
        <v>34.652900000000002</v>
      </c>
      <c r="H9">
        <v>62.124400000000001</v>
      </c>
      <c r="I9">
        <v>9</v>
      </c>
      <c r="J9">
        <v>6.3</v>
      </c>
      <c r="K9" t="s">
        <v>106</v>
      </c>
      <c r="L9">
        <v>125</v>
      </c>
      <c r="M9">
        <v>21</v>
      </c>
      <c r="N9">
        <v>5.7080000000000002</v>
      </c>
      <c r="O9">
        <v>0.92</v>
      </c>
      <c r="P9" t="s">
        <v>24</v>
      </c>
      <c r="Q9" t="s">
        <v>6925</v>
      </c>
      <c r="R9" t="s">
        <v>6926</v>
      </c>
      <c r="S9" t="s">
        <v>6927</v>
      </c>
      <c r="T9" t="b">
        <f t="shared" si="7"/>
        <v>1</v>
      </c>
      <c r="U9" t="s">
        <v>28</v>
      </c>
      <c r="V9">
        <v>7.28</v>
      </c>
      <c r="W9">
        <v>1.7390000000000001</v>
      </c>
      <c r="X9">
        <v>6.3E-2</v>
      </c>
      <c r="Y9">
        <v>24</v>
      </c>
      <c r="Z9" t="s">
        <v>29</v>
      </c>
      <c r="AA9" t="s">
        <v>24</v>
      </c>
      <c r="AB9" t="s">
        <v>24</v>
      </c>
      <c r="AD9">
        <f>AD8+0.5</f>
        <v>6</v>
      </c>
      <c r="AF9" t="s">
        <v>18880</v>
      </c>
      <c r="AG9">
        <v>-0.224647929209664</v>
      </c>
    </row>
    <row r="10" spans="1:33" x14ac:dyDescent="0.35">
      <c r="A10" s="4" t="s">
        <v>7011</v>
      </c>
      <c r="B10" s="6">
        <f t="shared" si="5"/>
        <v>45210.029108796298</v>
      </c>
      <c r="C10" s="12">
        <f t="shared" si="1"/>
        <v>45200</v>
      </c>
      <c r="D10" s="3">
        <f t="shared" si="2"/>
        <v>2023</v>
      </c>
      <c r="E10" s="3" t="str">
        <f t="shared" si="6"/>
        <v>10-2023</v>
      </c>
      <c r="F10" s="5">
        <f t="shared" si="0"/>
        <v>46018.386388888888</v>
      </c>
      <c r="G10">
        <v>34.5364</v>
      </c>
      <c r="H10">
        <v>62.050899999999999</v>
      </c>
      <c r="I10">
        <v>8</v>
      </c>
      <c r="J10">
        <v>6.3</v>
      </c>
      <c r="K10" t="s">
        <v>106</v>
      </c>
      <c r="L10">
        <v>423</v>
      </c>
      <c r="M10">
        <v>21</v>
      </c>
      <c r="N10">
        <v>4.6449999999999996</v>
      </c>
      <c r="O10">
        <v>0.7</v>
      </c>
      <c r="P10" t="s">
        <v>24</v>
      </c>
      <c r="Q10" t="s">
        <v>7012</v>
      </c>
      <c r="R10" t="s">
        <v>7013</v>
      </c>
      <c r="S10" t="s">
        <v>6750</v>
      </c>
      <c r="T10" t="b">
        <f t="shared" si="7"/>
        <v>1</v>
      </c>
      <c r="U10" t="s">
        <v>28</v>
      </c>
      <c r="V10">
        <v>7.87</v>
      </c>
      <c r="W10">
        <v>1.746</v>
      </c>
      <c r="X10">
        <v>4.3999999999999997E-2</v>
      </c>
      <c r="Y10">
        <v>49</v>
      </c>
      <c r="Z10" t="s">
        <v>29</v>
      </c>
      <c r="AA10" t="s">
        <v>24</v>
      </c>
      <c r="AB10" t="s">
        <v>24</v>
      </c>
      <c r="AD10">
        <f t="shared" ref="AD10" si="9">AD9+0.5</f>
        <v>6.5</v>
      </c>
    </row>
    <row r="11" spans="1:33" x14ac:dyDescent="0.35">
      <c r="A11" s="4" t="s">
        <v>61</v>
      </c>
      <c r="B11" s="6">
        <f t="shared" si="5"/>
        <v>46018.386388888888</v>
      </c>
      <c r="C11" s="12">
        <f t="shared" si="1"/>
        <v>45992</v>
      </c>
      <c r="D11" s="3">
        <f t="shared" si="2"/>
        <v>2025</v>
      </c>
      <c r="E11" s="3" t="str">
        <f t="shared" si="6"/>
        <v>12-2025</v>
      </c>
      <c r="F11" s="5">
        <f t="shared" si="0"/>
        <v>45206.300567129627</v>
      </c>
      <c r="G11">
        <v>1.6383000000000001</v>
      </c>
      <c r="H11">
        <v>99.523099999999999</v>
      </c>
      <c r="I11">
        <v>167.03100000000001</v>
      </c>
      <c r="J11">
        <v>4.2</v>
      </c>
      <c r="K11" t="s">
        <v>23</v>
      </c>
      <c r="L11">
        <v>24</v>
      </c>
      <c r="M11">
        <v>122</v>
      </c>
      <c r="N11">
        <v>1.2070000000000001</v>
      </c>
      <c r="O11">
        <v>0.57999999999999996</v>
      </c>
      <c r="P11" t="s">
        <v>24</v>
      </c>
      <c r="Q11" t="s">
        <v>62</v>
      </c>
      <c r="R11" t="s">
        <v>63</v>
      </c>
      <c r="S11" t="s">
        <v>64</v>
      </c>
      <c r="T11" t="b">
        <f t="shared" si="7"/>
        <v>0</v>
      </c>
      <c r="U11" t="s">
        <v>28</v>
      </c>
      <c r="V11">
        <v>9.58</v>
      </c>
      <c r="W11">
        <v>7.8559999999999999</v>
      </c>
      <c r="X11">
        <v>0.13200000000000001</v>
      </c>
      <c r="Y11">
        <v>16</v>
      </c>
      <c r="Z11" t="s">
        <v>29</v>
      </c>
      <c r="AA11" t="s">
        <v>24</v>
      </c>
      <c r="AB11" t="s">
        <v>24</v>
      </c>
      <c r="AD11">
        <f>AD10+0.5</f>
        <v>7</v>
      </c>
    </row>
    <row r="12" spans="1:33" x14ac:dyDescent="0.35">
      <c r="A12" s="4" t="s">
        <v>7093</v>
      </c>
      <c r="B12" s="6">
        <f t="shared" si="5"/>
        <v>45206.300567129627</v>
      </c>
      <c r="C12" s="12">
        <f t="shared" si="1"/>
        <v>45200</v>
      </c>
      <c r="D12" s="3">
        <f t="shared" si="2"/>
        <v>2023</v>
      </c>
      <c r="E12" s="3" t="str">
        <f t="shared" si="6"/>
        <v>10-2023</v>
      </c>
      <c r="F12" s="5">
        <f t="shared" si="0"/>
        <v>46017.324918981481</v>
      </c>
      <c r="G12">
        <v>34.544199999999996</v>
      </c>
      <c r="H12">
        <v>61.889099999999999</v>
      </c>
      <c r="I12">
        <v>8</v>
      </c>
      <c r="J12">
        <v>6.3</v>
      </c>
      <c r="K12" t="s">
        <v>106</v>
      </c>
      <c r="L12">
        <v>244</v>
      </c>
      <c r="M12">
        <v>43</v>
      </c>
      <c r="N12">
        <v>5.9039999999999999</v>
      </c>
      <c r="O12">
        <v>0.5</v>
      </c>
      <c r="P12" t="s">
        <v>24</v>
      </c>
      <c r="Q12" t="s">
        <v>7094</v>
      </c>
      <c r="R12" t="s">
        <v>7065</v>
      </c>
      <c r="S12" t="s">
        <v>7095</v>
      </c>
      <c r="T12" t="b">
        <f t="shared" si="7"/>
        <v>1</v>
      </c>
      <c r="U12" t="s">
        <v>28</v>
      </c>
      <c r="V12">
        <v>5.86</v>
      </c>
      <c r="W12">
        <v>1.446</v>
      </c>
      <c r="X12">
        <v>5.0999999999999997E-2</v>
      </c>
      <c r="Y12">
        <v>37</v>
      </c>
      <c r="Z12" t="s">
        <v>29</v>
      </c>
      <c r="AA12" t="s">
        <v>24</v>
      </c>
      <c r="AB12" t="s">
        <v>24</v>
      </c>
      <c r="AD12">
        <f>AD11+0.5</f>
        <v>7.5</v>
      </c>
    </row>
    <row r="13" spans="1:33" x14ac:dyDescent="0.35">
      <c r="A13" s="4" t="s">
        <v>69</v>
      </c>
      <c r="B13" s="6">
        <f t="shared" si="5"/>
        <v>46017.324918981481</v>
      </c>
      <c r="C13" s="12">
        <f t="shared" si="1"/>
        <v>45992</v>
      </c>
      <c r="D13" s="3">
        <f t="shared" si="2"/>
        <v>2025</v>
      </c>
      <c r="E13" s="3" t="str">
        <f t="shared" si="6"/>
        <v>12-2025</v>
      </c>
      <c r="F13" s="5">
        <f t="shared" si="0"/>
        <v>45206.278506944444</v>
      </c>
      <c r="G13">
        <v>3.9622999999999999</v>
      </c>
      <c r="H13">
        <v>97.373500000000007</v>
      </c>
      <c r="I13">
        <v>9.98</v>
      </c>
      <c r="J13">
        <v>4.2</v>
      </c>
      <c r="K13" t="s">
        <v>23</v>
      </c>
      <c r="L13">
        <v>25</v>
      </c>
      <c r="M13">
        <v>195</v>
      </c>
      <c r="N13">
        <v>1.3280000000000001</v>
      </c>
      <c r="O13">
        <v>0.59</v>
      </c>
      <c r="P13" t="s">
        <v>24</v>
      </c>
      <c r="Q13" t="s">
        <v>70</v>
      </c>
      <c r="R13" t="s">
        <v>71</v>
      </c>
      <c r="S13" t="s">
        <v>72</v>
      </c>
      <c r="T13" t="b">
        <f t="shared" si="7"/>
        <v>0</v>
      </c>
      <c r="U13" t="s">
        <v>28</v>
      </c>
      <c r="V13">
        <v>9.18</v>
      </c>
      <c r="W13">
        <v>5.4580000000000002</v>
      </c>
      <c r="X13">
        <v>0.14199999999999999</v>
      </c>
      <c r="Y13">
        <v>16</v>
      </c>
      <c r="Z13" t="s">
        <v>29</v>
      </c>
      <c r="AA13" t="s">
        <v>24</v>
      </c>
      <c r="AB13" t="s">
        <v>24</v>
      </c>
      <c r="AD13">
        <f>AD12+0.5</f>
        <v>8</v>
      </c>
    </row>
    <row r="14" spans="1:33" x14ac:dyDescent="0.35">
      <c r="A14" s="4" t="s">
        <v>7102</v>
      </c>
      <c r="B14" s="6">
        <f t="shared" si="5"/>
        <v>45206.278506944444</v>
      </c>
      <c r="C14" s="12">
        <f t="shared" si="1"/>
        <v>45200</v>
      </c>
      <c r="D14" s="3">
        <f t="shared" si="2"/>
        <v>2023</v>
      </c>
      <c r="E14" s="3" t="str">
        <f t="shared" si="6"/>
        <v>10-2023</v>
      </c>
      <c r="F14" s="5">
        <f t="shared" si="0"/>
        <v>46016.638668981483</v>
      </c>
      <c r="G14">
        <v>34.598199999999999</v>
      </c>
      <c r="H14">
        <v>61.926299999999998</v>
      </c>
      <c r="I14">
        <v>14</v>
      </c>
      <c r="J14">
        <v>6.3</v>
      </c>
      <c r="K14" t="s">
        <v>106</v>
      </c>
      <c r="L14">
        <v>279</v>
      </c>
      <c r="M14">
        <v>43</v>
      </c>
      <c r="N14">
        <v>5.8719999999999999</v>
      </c>
      <c r="O14">
        <v>0.57999999999999996</v>
      </c>
      <c r="P14" t="s">
        <v>24</v>
      </c>
      <c r="Q14" t="s">
        <v>7103</v>
      </c>
      <c r="R14" t="s">
        <v>7104</v>
      </c>
      <c r="S14" t="s">
        <v>7105</v>
      </c>
      <c r="T14" t="b">
        <f t="shared" si="7"/>
        <v>1</v>
      </c>
      <c r="U14" t="s">
        <v>28</v>
      </c>
      <c r="V14">
        <v>6.63</v>
      </c>
      <c r="W14">
        <v>1.8120000000000001</v>
      </c>
      <c r="X14">
        <v>4.8000000000000001E-2</v>
      </c>
      <c r="Y14">
        <v>41</v>
      </c>
      <c r="Z14" t="s">
        <v>29</v>
      </c>
      <c r="AA14" t="s">
        <v>24</v>
      </c>
      <c r="AB14" t="s">
        <v>24</v>
      </c>
    </row>
    <row r="15" spans="1:33" x14ac:dyDescent="0.35">
      <c r="A15" s="4" t="s">
        <v>77</v>
      </c>
      <c r="B15" s="6">
        <f t="shared" si="5"/>
        <v>46016.638668981483</v>
      </c>
      <c r="C15" s="12">
        <f t="shared" si="1"/>
        <v>45992</v>
      </c>
      <c r="D15" s="3">
        <f t="shared" si="2"/>
        <v>2025</v>
      </c>
      <c r="E15" s="3" t="str">
        <f t="shared" si="6"/>
        <v>12-2025</v>
      </c>
      <c r="F15" s="5">
        <f t="shared" si="0"/>
        <v>45963.853495370371</v>
      </c>
      <c r="G15">
        <v>24.827999999999999</v>
      </c>
      <c r="H15">
        <v>97.825400000000002</v>
      </c>
      <c r="I15">
        <v>10</v>
      </c>
      <c r="J15">
        <v>4.4000000000000004</v>
      </c>
      <c r="K15" t="s">
        <v>23</v>
      </c>
      <c r="L15">
        <v>33</v>
      </c>
      <c r="M15">
        <v>123</v>
      </c>
      <c r="N15">
        <v>3.8820000000000001</v>
      </c>
      <c r="O15">
        <v>0.87</v>
      </c>
      <c r="P15" t="s">
        <v>24</v>
      </c>
      <c r="Q15" t="s">
        <v>78</v>
      </c>
      <c r="R15" t="s">
        <v>79</v>
      </c>
      <c r="S15" t="s">
        <v>80</v>
      </c>
      <c r="T15" t="b">
        <f t="shared" si="7"/>
        <v>0</v>
      </c>
      <c r="U15" t="s">
        <v>28</v>
      </c>
      <c r="V15">
        <v>8.1199999999999992</v>
      </c>
      <c r="W15">
        <v>1.8149999999999999</v>
      </c>
      <c r="X15">
        <v>0.11700000000000001</v>
      </c>
      <c r="Y15">
        <v>21</v>
      </c>
      <c r="Z15" t="s">
        <v>29</v>
      </c>
      <c r="AA15" t="s">
        <v>24</v>
      </c>
      <c r="AB15" t="s">
        <v>24</v>
      </c>
    </row>
    <row r="16" spans="1:33" x14ac:dyDescent="0.35">
      <c r="A16" s="4" t="s">
        <v>436</v>
      </c>
      <c r="B16" s="6">
        <f t="shared" si="5"/>
        <v>45963.853495370371</v>
      </c>
      <c r="C16" s="12">
        <f t="shared" si="1"/>
        <v>45962</v>
      </c>
      <c r="D16" s="3">
        <f t="shared" si="2"/>
        <v>2025</v>
      </c>
      <c r="E16" s="3" t="str">
        <f t="shared" si="6"/>
        <v>11-2025</v>
      </c>
      <c r="F16" s="5">
        <f t="shared" si="0"/>
        <v>46014.919953703706</v>
      </c>
      <c r="G16">
        <v>36.546100000000003</v>
      </c>
      <c r="H16">
        <v>67.388599999999997</v>
      </c>
      <c r="I16">
        <v>28</v>
      </c>
      <c r="J16">
        <v>6.2</v>
      </c>
      <c r="K16" t="s">
        <v>106</v>
      </c>
      <c r="L16">
        <v>118</v>
      </c>
      <c r="M16">
        <v>46</v>
      </c>
      <c r="N16">
        <v>2.4700000000000002</v>
      </c>
      <c r="O16">
        <v>0.86</v>
      </c>
      <c r="P16" t="s">
        <v>24</v>
      </c>
      <c r="Q16" t="s">
        <v>437</v>
      </c>
      <c r="R16" t="s">
        <v>438</v>
      </c>
      <c r="S16" t="s">
        <v>439</v>
      </c>
      <c r="T16" t="b">
        <f t="shared" si="7"/>
        <v>1</v>
      </c>
      <c r="U16" t="s">
        <v>28</v>
      </c>
      <c r="V16">
        <v>6.99</v>
      </c>
      <c r="W16">
        <v>1.8779999999999999</v>
      </c>
      <c r="X16">
        <v>6.6000000000000003E-2</v>
      </c>
      <c r="Y16">
        <v>22</v>
      </c>
      <c r="Z16" t="s">
        <v>29</v>
      </c>
      <c r="AA16" t="s">
        <v>24</v>
      </c>
      <c r="AB16" t="s">
        <v>24</v>
      </c>
    </row>
    <row r="17" spans="1:28" x14ac:dyDescent="0.35">
      <c r="A17" s="4" t="s">
        <v>85</v>
      </c>
      <c r="B17" s="6">
        <f t="shared" si="5"/>
        <v>46014.919953703706</v>
      </c>
      <c r="C17" s="12">
        <f t="shared" si="1"/>
        <v>45992</v>
      </c>
      <c r="D17" s="3">
        <f t="shared" si="2"/>
        <v>2025</v>
      </c>
      <c r="E17" s="3" t="str">
        <f t="shared" si="6"/>
        <v>12-2025</v>
      </c>
      <c r="F17" s="5">
        <f t="shared" si="0"/>
        <v>46013.656921296293</v>
      </c>
      <c r="G17">
        <v>0.8</v>
      </c>
      <c r="H17">
        <v>96.847200000000001</v>
      </c>
      <c r="I17">
        <v>10</v>
      </c>
      <c r="J17">
        <v>4.0999999999999996</v>
      </c>
      <c r="K17" t="s">
        <v>23</v>
      </c>
      <c r="L17">
        <v>16</v>
      </c>
      <c r="M17">
        <v>193</v>
      </c>
      <c r="N17">
        <v>0.88400000000000001</v>
      </c>
      <c r="O17">
        <v>0.54</v>
      </c>
      <c r="P17" t="s">
        <v>24</v>
      </c>
      <c r="Q17" t="s">
        <v>86</v>
      </c>
      <c r="R17" t="s">
        <v>87</v>
      </c>
      <c r="S17" t="s">
        <v>88</v>
      </c>
      <c r="T17" t="b">
        <f t="shared" si="7"/>
        <v>0</v>
      </c>
      <c r="U17" t="s">
        <v>28</v>
      </c>
      <c r="V17">
        <v>7.5</v>
      </c>
      <c r="W17">
        <v>1.1140000000000001</v>
      </c>
      <c r="X17">
        <v>0.19700000000000001</v>
      </c>
      <c r="Y17">
        <v>7</v>
      </c>
      <c r="Z17" t="s">
        <v>29</v>
      </c>
      <c r="AA17" t="s">
        <v>24</v>
      </c>
      <c r="AB17" t="s">
        <v>24</v>
      </c>
    </row>
    <row r="18" spans="1:28" x14ac:dyDescent="0.35">
      <c r="A18" s="4" t="s">
        <v>89</v>
      </c>
      <c r="B18" s="6">
        <f t="shared" si="5"/>
        <v>46013.656921296293</v>
      </c>
      <c r="C18" s="12">
        <f t="shared" si="1"/>
        <v>45992</v>
      </c>
      <c r="D18" s="3">
        <f t="shared" si="2"/>
        <v>2025</v>
      </c>
      <c r="E18" s="3" t="str">
        <f t="shared" si="6"/>
        <v>12-2025</v>
      </c>
      <c r="F18" s="5">
        <f t="shared" si="0"/>
        <v>46012.2187962963</v>
      </c>
      <c r="G18">
        <v>21.289100000000001</v>
      </c>
      <c r="H18">
        <v>101.6636</v>
      </c>
      <c r="I18">
        <v>10</v>
      </c>
      <c r="J18">
        <v>4.3</v>
      </c>
      <c r="K18" t="s">
        <v>23</v>
      </c>
      <c r="L18">
        <v>38</v>
      </c>
      <c r="M18">
        <v>67</v>
      </c>
      <c r="N18">
        <v>1.603</v>
      </c>
      <c r="O18">
        <v>1.07</v>
      </c>
      <c r="P18" t="s">
        <v>24</v>
      </c>
      <c r="Q18" t="s">
        <v>90</v>
      </c>
      <c r="R18" t="s">
        <v>91</v>
      </c>
      <c r="S18" t="s">
        <v>92</v>
      </c>
      <c r="T18" t="b">
        <f t="shared" si="7"/>
        <v>0</v>
      </c>
      <c r="U18" t="s">
        <v>28</v>
      </c>
      <c r="V18">
        <v>6.66</v>
      </c>
      <c r="W18">
        <v>1.875</v>
      </c>
      <c r="X18">
        <v>0.126</v>
      </c>
      <c r="Y18">
        <v>18</v>
      </c>
      <c r="Z18" t="s">
        <v>29</v>
      </c>
      <c r="AA18" t="s">
        <v>24</v>
      </c>
      <c r="AB18" t="s">
        <v>24</v>
      </c>
    </row>
    <row r="19" spans="1:28" x14ac:dyDescent="0.35">
      <c r="A19" s="4" t="s">
        <v>93</v>
      </c>
      <c r="B19" s="6">
        <f t="shared" si="5"/>
        <v>46012.2187962963</v>
      </c>
      <c r="C19" s="12">
        <f t="shared" si="1"/>
        <v>45992</v>
      </c>
      <c r="D19" s="3">
        <f t="shared" si="2"/>
        <v>2025</v>
      </c>
      <c r="E19" s="3" t="str">
        <f t="shared" si="6"/>
        <v>12-2025</v>
      </c>
      <c r="F19" s="5">
        <f t="shared" si="0"/>
        <v>44411.154606481483</v>
      </c>
      <c r="G19">
        <v>38.837800000000001</v>
      </c>
      <c r="H19">
        <v>70.624799999999993</v>
      </c>
      <c r="I19">
        <v>10</v>
      </c>
      <c r="J19">
        <v>4.8</v>
      </c>
      <c r="K19" t="s">
        <v>23</v>
      </c>
      <c r="L19">
        <v>55</v>
      </c>
      <c r="M19">
        <v>84</v>
      </c>
      <c r="N19">
        <v>1.1140000000000001</v>
      </c>
      <c r="O19">
        <v>0.9</v>
      </c>
      <c r="P19" t="s">
        <v>24</v>
      </c>
      <c r="Q19" t="s">
        <v>94</v>
      </c>
      <c r="R19" t="s">
        <v>95</v>
      </c>
      <c r="S19" t="s">
        <v>96</v>
      </c>
      <c r="T19" t="b">
        <f t="shared" si="7"/>
        <v>0</v>
      </c>
      <c r="U19" t="s">
        <v>28</v>
      </c>
      <c r="V19">
        <v>5.4</v>
      </c>
      <c r="W19">
        <v>1.8779999999999999</v>
      </c>
      <c r="X19">
        <v>7.9000000000000001E-2</v>
      </c>
      <c r="Y19">
        <v>50</v>
      </c>
      <c r="Z19" t="s">
        <v>29</v>
      </c>
      <c r="AA19" t="s">
        <v>24</v>
      </c>
      <c r="AB19" t="s">
        <v>24</v>
      </c>
    </row>
    <row r="20" spans="1:28" x14ac:dyDescent="0.35">
      <c r="A20" s="4" t="s">
        <v>14084</v>
      </c>
      <c r="B20" s="6">
        <f t="shared" si="5"/>
        <v>44411.154606481483</v>
      </c>
      <c r="C20" s="12">
        <f t="shared" si="1"/>
        <v>44409</v>
      </c>
      <c r="D20" s="3">
        <f t="shared" si="2"/>
        <v>2021</v>
      </c>
      <c r="E20" s="3" t="str">
        <f t="shared" si="6"/>
        <v>08-2021</v>
      </c>
      <c r="F20" s="5">
        <f t="shared" si="0"/>
        <v>44029.585879629631</v>
      </c>
      <c r="G20">
        <v>8.8809000000000005</v>
      </c>
      <c r="H20">
        <v>94.019199999999998</v>
      </c>
      <c r="I20">
        <v>10</v>
      </c>
      <c r="J20">
        <v>6.1</v>
      </c>
      <c r="K20" t="s">
        <v>106</v>
      </c>
      <c r="M20">
        <v>50</v>
      </c>
      <c r="N20">
        <v>4.6479999999999997</v>
      </c>
      <c r="O20">
        <v>0.95</v>
      </c>
      <c r="P20" t="s">
        <v>24</v>
      </c>
      <c r="Q20" t="s">
        <v>14085</v>
      </c>
      <c r="R20" t="s">
        <v>14086</v>
      </c>
      <c r="S20" t="s">
        <v>402</v>
      </c>
      <c r="T20" t="b">
        <f t="shared" si="7"/>
        <v>1</v>
      </c>
      <c r="U20" t="s">
        <v>28</v>
      </c>
      <c r="V20">
        <v>7.7</v>
      </c>
      <c r="W20">
        <v>1.8</v>
      </c>
      <c r="X20">
        <v>6.9000000000000006E-2</v>
      </c>
      <c r="Y20">
        <v>20</v>
      </c>
      <c r="Z20" t="s">
        <v>29</v>
      </c>
      <c r="AA20" t="s">
        <v>24</v>
      </c>
      <c r="AB20" t="s">
        <v>24</v>
      </c>
    </row>
    <row r="21" spans="1:28" x14ac:dyDescent="0.35">
      <c r="A21" s="4" t="s">
        <v>17276</v>
      </c>
      <c r="B21" s="6">
        <f t="shared" si="5"/>
        <v>44029.585879629631</v>
      </c>
      <c r="C21" s="12">
        <f t="shared" si="1"/>
        <v>44013</v>
      </c>
      <c r="D21" s="3">
        <f t="shared" si="2"/>
        <v>2020</v>
      </c>
      <c r="E21" s="3" t="str">
        <f t="shared" si="6"/>
        <v>07-2020</v>
      </c>
      <c r="F21" s="5">
        <f t="shared" si="0"/>
        <v>45900.803865740738</v>
      </c>
      <c r="G21">
        <v>11.8485</v>
      </c>
      <c r="H21">
        <v>94.936199999999999</v>
      </c>
      <c r="I21">
        <v>10</v>
      </c>
      <c r="J21">
        <v>6.1</v>
      </c>
      <c r="K21" t="s">
        <v>106</v>
      </c>
      <c r="M21">
        <v>61</v>
      </c>
      <c r="N21">
        <v>2.1549999999999998</v>
      </c>
      <c r="O21">
        <v>0.84</v>
      </c>
      <c r="P21" t="s">
        <v>24</v>
      </c>
      <c r="Q21" t="s">
        <v>17277</v>
      </c>
      <c r="R21" t="s">
        <v>17278</v>
      </c>
      <c r="S21" t="s">
        <v>17279</v>
      </c>
      <c r="T21" t="b">
        <f t="shared" si="7"/>
        <v>1</v>
      </c>
      <c r="U21" t="s">
        <v>28</v>
      </c>
      <c r="V21">
        <v>6.1</v>
      </c>
      <c r="W21">
        <v>1.8</v>
      </c>
      <c r="X21">
        <v>4.2999999999999997E-2</v>
      </c>
      <c r="Y21">
        <v>53</v>
      </c>
      <c r="Z21" t="s">
        <v>29</v>
      </c>
      <c r="AA21" t="s">
        <v>24</v>
      </c>
      <c r="AB21" t="s">
        <v>24</v>
      </c>
    </row>
    <row r="22" spans="1:28" x14ac:dyDescent="0.35">
      <c r="A22" s="4" t="s">
        <v>1018</v>
      </c>
      <c r="B22" s="6">
        <f t="shared" si="5"/>
        <v>45900.803865740738</v>
      </c>
      <c r="C22" s="12">
        <f t="shared" si="1"/>
        <v>45870</v>
      </c>
      <c r="D22" s="3">
        <f t="shared" si="2"/>
        <v>2025</v>
      </c>
      <c r="E22" s="3" t="str">
        <f t="shared" si="6"/>
        <v>08-2025</v>
      </c>
      <c r="F22" s="5">
        <f t="shared" si="0"/>
        <v>46009.575046296297</v>
      </c>
      <c r="G22">
        <v>34.710599999999999</v>
      </c>
      <c r="H22">
        <v>70.808700000000002</v>
      </c>
      <c r="I22">
        <v>8</v>
      </c>
      <c r="J22">
        <v>6</v>
      </c>
      <c r="K22" t="s">
        <v>106</v>
      </c>
      <c r="L22">
        <v>152</v>
      </c>
      <c r="M22">
        <v>20</v>
      </c>
      <c r="N22">
        <v>1.3939999999999999</v>
      </c>
      <c r="O22">
        <v>0.68</v>
      </c>
      <c r="P22" t="s">
        <v>24</v>
      </c>
      <c r="Q22" t="s">
        <v>1019</v>
      </c>
      <c r="R22" t="s">
        <v>1020</v>
      </c>
      <c r="S22" t="s">
        <v>1021</v>
      </c>
      <c r="T22" t="b">
        <f t="shared" si="7"/>
        <v>1</v>
      </c>
      <c r="U22" t="s">
        <v>28</v>
      </c>
      <c r="V22">
        <v>4.5199999999999996</v>
      </c>
      <c r="W22">
        <v>2.7360000000000002</v>
      </c>
      <c r="X22">
        <v>5.7000000000000002E-2</v>
      </c>
      <c r="Y22">
        <v>30</v>
      </c>
      <c r="Z22" t="s">
        <v>29</v>
      </c>
      <c r="AA22" t="s">
        <v>24</v>
      </c>
      <c r="AB22" t="s">
        <v>24</v>
      </c>
    </row>
    <row r="23" spans="1:28" x14ac:dyDescent="0.35">
      <c r="A23" s="4" t="s">
        <v>109</v>
      </c>
      <c r="B23" s="6">
        <f t="shared" si="5"/>
        <v>46009.575046296297</v>
      </c>
      <c r="C23" s="12">
        <f t="shared" si="1"/>
        <v>45992</v>
      </c>
      <c r="D23" s="3">
        <f t="shared" si="2"/>
        <v>2025</v>
      </c>
      <c r="E23" s="3" t="str">
        <f t="shared" si="6"/>
        <v>12-2025</v>
      </c>
      <c r="F23" s="5">
        <f t="shared" si="0"/>
        <v>46009.447962962964</v>
      </c>
      <c r="G23">
        <v>2.5581</v>
      </c>
      <c r="H23">
        <v>95.830200000000005</v>
      </c>
      <c r="I23">
        <v>33.798999999999999</v>
      </c>
      <c r="J23">
        <v>4.2</v>
      </c>
      <c r="K23" t="s">
        <v>23</v>
      </c>
      <c r="L23">
        <v>22</v>
      </c>
      <c r="M23">
        <v>204</v>
      </c>
      <c r="N23">
        <v>2.1429999999999998</v>
      </c>
      <c r="O23">
        <v>0.36</v>
      </c>
      <c r="P23" t="s">
        <v>24</v>
      </c>
      <c r="Q23" t="s">
        <v>110</v>
      </c>
      <c r="R23" t="s">
        <v>111</v>
      </c>
      <c r="S23" t="s">
        <v>112</v>
      </c>
      <c r="T23" t="b">
        <f t="shared" si="7"/>
        <v>0</v>
      </c>
      <c r="U23" t="s">
        <v>28</v>
      </c>
      <c r="V23">
        <v>9.92</v>
      </c>
      <c r="W23">
        <v>7.6260000000000003</v>
      </c>
      <c r="X23">
        <v>0.13600000000000001</v>
      </c>
      <c r="Y23">
        <v>15</v>
      </c>
      <c r="Z23" t="s">
        <v>29</v>
      </c>
      <c r="AA23" t="s">
        <v>24</v>
      </c>
      <c r="AB23" t="s">
        <v>24</v>
      </c>
    </row>
    <row r="24" spans="1:28" x14ac:dyDescent="0.35">
      <c r="A24" s="4" t="s">
        <v>113</v>
      </c>
      <c r="B24" s="6">
        <f t="shared" si="5"/>
        <v>46009.447962962964</v>
      </c>
      <c r="C24" s="12">
        <f t="shared" si="1"/>
        <v>45992</v>
      </c>
      <c r="D24" s="3">
        <f t="shared" si="2"/>
        <v>2025</v>
      </c>
      <c r="E24" s="3" t="str">
        <f t="shared" si="6"/>
        <v>12-2025</v>
      </c>
      <c r="F24" s="5">
        <f t="shared" si="0"/>
        <v>46009.153182870374</v>
      </c>
      <c r="G24">
        <v>2.0198</v>
      </c>
      <c r="H24">
        <v>99.070300000000003</v>
      </c>
      <c r="I24">
        <v>145.07499999999999</v>
      </c>
      <c r="J24">
        <v>4.4000000000000004</v>
      </c>
      <c r="K24" t="s">
        <v>23</v>
      </c>
      <c r="L24">
        <v>44</v>
      </c>
      <c r="M24">
        <v>106</v>
      </c>
      <c r="N24">
        <v>0.68500000000000005</v>
      </c>
      <c r="O24">
        <v>0.73</v>
      </c>
      <c r="P24" t="s">
        <v>24</v>
      </c>
      <c r="Q24" t="s">
        <v>114</v>
      </c>
      <c r="R24" t="s">
        <v>111</v>
      </c>
      <c r="S24" t="s">
        <v>115</v>
      </c>
      <c r="T24" t="b">
        <f t="shared" si="7"/>
        <v>0</v>
      </c>
      <c r="U24" t="s">
        <v>28</v>
      </c>
      <c r="V24">
        <v>6.64</v>
      </c>
      <c r="W24">
        <v>4.7249999999999996</v>
      </c>
      <c r="X24">
        <v>8.5999999999999993E-2</v>
      </c>
      <c r="Y24">
        <v>39</v>
      </c>
      <c r="Z24" t="s">
        <v>29</v>
      </c>
      <c r="AA24" t="s">
        <v>24</v>
      </c>
      <c r="AB24" t="s">
        <v>24</v>
      </c>
    </row>
    <row r="25" spans="1:28" x14ac:dyDescent="0.35">
      <c r="A25" s="4" t="s">
        <v>116</v>
      </c>
      <c r="B25" s="6">
        <f t="shared" si="5"/>
        <v>46009.153182870374</v>
      </c>
      <c r="C25" s="12">
        <f t="shared" si="1"/>
        <v>45992</v>
      </c>
      <c r="D25" s="3">
        <f t="shared" si="2"/>
        <v>2025</v>
      </c>
      <c r="E25" s="3" t="str">
        <f t="shared" si="6"/>
        <v>12-2025</v>
      </c>
      <c r="F25" s="5">
        <f t="shared" si="0"/>
        <v>45728.237627314818</v>
      </c>
      <c r="G25">
        <v>4.9695999999999998</v>
      </c>
      <c r="H25">
        <v>95.988699999999994</v>
      </c>
      <c r="I25">
        <v>10</v>
      </c>
      <c r="J25">
        <v>4.5999999999999996</v>
      </c>
      <c r="K25" t="s">
        <v>23</v>
      </c>
      <c r="L25">
        <v>20</v>
      </c>
      <c r="M25">
        <v>131</v>
      </c>
      <c r="N25">
        <v>0.98899999999999999</v>
      </c>
      <c r="O25">
        <v>0.88</v>
      </c>
      <c r="P25" t="s">
        <v>24</v>
      </c>
      <c r="Q25" t="s">
        <v>117</v>
      </c>
      <c r="R25" t="s">
        <v>111</v>
      </c>
      <c r="S25" t="s">
        <v>118</v>
      </c>
      <c r="T25" t="b">
        <f t="shared" si="7"/>
        <v>0</v>
      </c>
      <c r="U25" t="s">
        <v>28</v>
      </c>
      <c r="V25">
        <v>7.46</v>
      </c>
      <c r="W25">
        <v>1.899</v>
      </c>
      <c r="X25">
        <v>0.182</v>
      </c>
      <c r="Y25">
        <v>9</v>
      </c>
      <c r="Z25" t="s">
        <v>29</v>
      </c>
      <c r="AA25" t="s">
        <v>24</v>
      </c>
      <c r="AB25" t="s">
        <v>24</v>
      </c>
    </row>
    <row r="26" spans="1:28" x14ac:dyDescent="0.35">
      <c r="A26" s="4" t="s">
        <v>2721</v>
      </c>
      <c r="B26" s="6">
        <f t="shared" si="5"/>
        <v>45728.237627314818</v>
      </c>
      <c r="C26" s="12">
        <f t="shared" si="1"/>
        <v>45717</v>
      </c>
      <c r="D26" s="3">
        <f t="shared" si="2"/>
        <v>2025</v>
      </c>
      <c r="E26" s="3" t="str">
        <f t="shared" si="6"/>
        <v>03-2025</v>
      </c>
      <c r="F26" s="5">
        <f t="shared" si="0"/>
        <v>44931.601307870369</v>
      </c>
      <c r="G26">
        <v>6.9701000000000004</v>
      </c>
      <c r="H26">
        <v>92.5548</v>
      </c>
      <c r="I26">
        <v>23</v>
      </c>
      <c r="J26">
        <v>6</v>
      </c>
      <c r="K26" t="s">
        <v>106</v>
      </c>
      <c r="L26">
        <v>139</v>
      </c>
      <c r="M26">
        <v>41</v>
      </c>
      <c r="N26">
        <v>4.6589999999999998</v>
      </c>
      <c r="O26">
        <v>1</v>
      </c>
      <c r="P26" t="s">
        <v>24</v>
      </c>
      <c r="Q26" t="s">
        <v>2722</v>
      </c>
      <c r="R26" t="s">
        <v>2714</v>
      </c>
      <c r="S26" t="s">
        <v>402</v>
      </c>
      <c r="T26" t="b">
        <f t="shared" si="7"/>
        <v>1</v>
      </c>
      <c r="U26" t="s">
        <v>28</v>
      </c>
      <c r="V26">
        <v>7.33</v>
      </c>
      <c r="W26">
        <v>1.798</v>
      </c>
      <c r="X26">
        <v>6.2E-2</v>
      </c>
      <c r="Y26">
        <v>25</v>
      </c>
      <c r="Z26" t="s">
        <v>29</v>
      </c>
      <c r="AA26" t="s">
        <v>24</v>
      </c>
      <c r="AB26" t="s">
        <v>24</v>
      </c>
    </row>
    <row r="27" spans="1:28" x14ac:dyDescent="0.35">
      <c r="A27" s="4" t="s">
        <v>9392</v>
      </c>
      <c r="B27" s="6">
        <f t="shared" si="5"/>
        <v>44931.601307870369</v>
      </c>
      <c r="C27" s="12">
        <f t="shared" si="1"/>
        <v>44927</v>
      </c>
      <c r="D27" s="3">
        <f t="shared" si="2"/>
        <v>2023</v>
      </c>
      <c r="E27" s="3" t="str">
        <f t="shared" si="6"/>
        <v>01-2023</v>
      </c>
      <c r="F27" s="5">
        <f t="shared" si="0"/>
        <v>44733.87122685185</v>
      </c>
      <c r="G27">
        <v>36.473799999999997</v>
      </c>
      <c r="H27">
        <v>70.745500000000007</v>
      </c>
      <c r="I27">
        <v>203</v>
      </c>
      <c r="J27">
        <v>6</v>
      </c>
      <c r="K27" t="s">
        <v>106</v>
      </c>
      <c r="L27">
        <v>108</v>
      </c>
      <c r="M27">
        <v>22</v>
      </c>
      <c r="N27">
        <v>2.3769999999999998</v>
      </c>
      <c r="O27">
        <v>0.73</v>
      </c>
      <c r="P27" t="s">
        <v>24</v>
      </c>
      <c r="Q27" t="s">
        <v>9393</v>
      </c>
      <c r="R27" t="s">
        <v>9387</v>
      </c>
      <c r="S27" t="s">
        <v>740</v>
      </c>
      <c r="T27" t="b">
        <f t="shared" si="7"/>
        <v>1</v>
      </c>
      <c r="U27" t="s">
        <v>28</v>
      </c>
      <c r="V27">
        <v>7.14</v>
      </c>
      <c r="W27">
        <v>1.8879999999999999</v>
      </c>
      <c r="X27">
        <v>3.9E-2</v>
      </c>
      <c r="Y27">
        <v>62</v>
      </c>
      <c r="Z27" t="s">
        <v>29</v>
      </c>
      <c r="AA27" t="s">
        <v>24</v>
      </c>
      <c r="AB27" t="s">
        <v>24</v>
      </c>
    </row>
    <row r="28" spans="1:28" x14ac:dyDescent="0.35">
      <c r="A28" s="4" t="s">
        <v>11315</v>
      </c>
      <c r="B28" s="6">
        <f t="shared" si="5"/>
        <v>44733.87122685185</v>
      </c>
      <c r="C28" s="12">
        <f t="shared" si="1"/>
        <v>44713</v>
      </c>
      <c r="D28" s="3">
        <f t="shared" si="2"/>
        <v>2022</v>
      </c>
      <c r="E28" s="3" t="str">
        <f t="shared" si="6"/>
        <v>06-2022</v>
      </c>
      <c r="F28" s="5">
        <f t="shared" si="0"/>
        <v>44314.098217592589</v>
      </c>
      <c r="G28">
        <v>33.020299999999999</v>
      </c>
      <c r="H28">
        <v>69.463899999999995</v>
      </c>
      <c r="I28">
        <v>4</v>
      </c>
      <c r="J28">
        <v>6</v>
      </c>
      <c r="K28" t="s">
        <v>106</v>
      </c>
      <c r="L28">
        <v>206</v>
      </c>
      <c r="M28">
        <v>15</v>
      </c>
      <c r="N28">
        <v>1.5569999999999999</v>
      </c>
      <c r="O28">
        <v>0.83</v>
      </c>
      <c r="P28" t="s">
        <v>24</v>
      </c>
      <c r="Q28" t="s">
        <v>11316</v>
      </c>
      <c r="R28" t="s">
        <v>11317</v>
      </c>
      <c r="S28" t="s">
        <v>10855</v>
      </c>
      <c r="T28" t="b">
        <f t="shared" si="7"/>
        <v>1</v>
      </c>
      <c r="U28" t="s">
        <v>28</v>
      </c>
      <c r="V28">
        <v>6.65</v>
      </c>
      <c r="W28">
        <v>1.667</v>
      </c>
      <c r="X28">
        <v>9.8000000000000004E-2</v>
      </c>
      <c r="Y28">
        <v>10</v>
      </c>
      <c r="Z28" t="s">
        <v>29</v>
      </c>
      <c r="AA28" t="s">
        <v>24</v>
      </c>
      <c r="AB28" t="s">
        <v>24</v>
      </c>
    </row>
    <row r="29" spans="1:28" x14ac:dyDescent="0.35">
      <c r="A29" s="4" t="s">
        <v>15156</v>
      </c>
      <c r="B29" s="6">
        <f t="shared" si="5"/>
        <v>44314.098217592589</v>
      </c>
      <c r="C29" s="12">
        <f t="shared" si="1"/>
        <v>44287</v>
      </c>
      <c r="D29" s="3">
        <f t="shared" si="2"/>
        <v>2021</v>
      </c>
      <c r="E29" s="3" t="str">
        <f t="shared" si="6"/>
        <v>04-2021</v>
      </c>
      <c r="F29" s="5">
        <f t="shared" si="0"/>
        <v>45581.789479166669</v>
      </c>
      <c r="G29">
        <v>26.781300000000002</v>
      </c>
      <c r="H29">
        <v>92.456500000000005</v>
      </c>
      <c r="I29">
        <v>34</v>
      </c>
      <c r="J29">
        <v>6</v>
      </c>
      <c r="K29" t="s">
        <v>106</v>
      </c>
      <c r="M29">
        <v>11</v>
      </c>
      <c r="N29">
        <v>1.3240000000000001</v>
      </c>
      <c r="O29">
        <v>0.79</v>
      </c>
      <c r="P29" t="s">
        <v>24</v>
      </c>
      <c r="Q29" t="s">
        <v>15157</v>
      </c>
      <c r="R29" t="s">
        <v>15158</v>
      </c>
      <c r="S29" t="s">
        <v>15159</v>
      </c>
      <c r="T29" t="b">
        <f t="shared" si="7"/>
        <v>1</v>
      </c>
      <c r="U29" t="s">
        <v>28</v>
      </c>
      <c r="V29">
        <v>6.6</v>
      </c>
      <c r="W29">
        <v>1.7</v>
      </c>
      <c r="X29">
        <v>6.6000000000000003E-2</v>
      </c>
      <c r="Y29">
        <v>22</v>
      </c>
      <c r="Z29" t="s">
        <v>29</v>
      </c>
      <c r="AA29" t="s">
        <v>24</v>
      </c>
      <c r="AB29" t="s">
        <v>24</v>
      </c>
    </row>
    <row r="30" spans="1:28" x14ac:dyDescent="0.35">
      <c r="A30" s="4" t="s">
        <v>4052</v>
      </c>
      <c r="B30" s="6">
        <f t="shared" si="5"/>
        <v>45581.789479166669</v>
      </c>
      <c r="C30" s="12">
        <f t="shared" si="1"/>
        <v>45566</v>
      </c>
      <c r="D30" s="3">
        <f t="shared" si="2"/>
        <v>2024</v>
      </c>
      <c r="E30" s="3" t="str">
        <f t="shared" si="6"/>
        <v>10-2024</v>
      </c>
      <c r="F30" s="5">
        <f t="shared" si="0"/>
        <v>46004.573275462964</v>
      </c>
      <c r="G30">
        <v>36.522399999999998</v>
      </c>
      <c r="H30">
        <v>70.568100000000001</v>
      </c>
      <c r="I30">
        <v>205</v>
      </c>
      <c r="J30">
        <v>5.9</v>
      </c>
      <c r="K30" t="s">
        <v>106</v>
      </c>
      <c r="L30">
        <v>134</v>
      </c>
      <c r="M30">
        <v>29</v>
      </c>
      <c r="N30">
        <v>1.962</v>
      </c>
      <c r="O30">
        <v>1.01</v>
      </c>
      <c r="P30" t="s">
        <v>24</v>
      </c>
      <c r="Q30" t="s">
        <v>4053</v>
      </c>
      <c r="R30" t="s">
        <v>4054</v>
      </c>
      <c r="S30" t="s">
        <v>876</v>
      </c>
      <c r="T30" t="b">
        <f t="shared" si="7"/>
        <v>1</v>
      </c>
      <c r="U30" t="s">
        <v>28</v>
      </c>
      <c r="V30">
        <v>7.46</v>
      </c>
      <c r="W30">
        <v>1.887</v>
      </c>
      <c r="X30">
        <v>3.7999999999999999E-2</v>
      </c>
      <c r="Y30">
        <v>66</v>
      </c>
      <c r="Z30" t="s">
        <v>29</v>
      </c>
      <c r="AA30" t="s">
        <v>24</v>
      </c>
      <c r="AB30" t="s">
        <v>24</v>
      </c>
    </row>
    <row r="31" spans="1:28" x14ac:dyDescent="0.35">
      <c r="A31" s="4" t="s">
        <v>139</v>
      </c>
      <c r="B31" s="6">
        <f t="shared" si="5"/>
        <v>46004.573275462964</v>
      </c>
      <c r="C31" s="12">
        <f t="shared" si="1"/>
        <v>45992</v>
      </c>
      <c r="D31" s="3">
        <f t="shared" si="2"/>
        <v>2025</v>
      </c>
      <c r="E31" s="3" t="str">
        <f t="shared" si="6"/>
        <v>12-2025</v>
      </c>
      <c r="F31" s="5">
        <f t="shared" si="0"/>
        <v>45206.319791666669</v>
      </c>
      <c r="G31">
        <v>6.4482999999999997</v>
      </c>
      <c r="H31">
        <v>94.172600000000003</v>
      </c>
      <c r="I31">
        <v>78.480999999999995</v>
      </c>
      <c r="J31">
        <v>4.3</v>
      </c>
      <c r="K31" t="s">
        <v>23</v>
      </c>
      <c r="L31">
        <v>25</v>
      </c>
      <c r="M31">
        <v>165</v>
      </c>
      <c r="N31">
        <v>3.0139999999999998</v>
      </c>
      <c r="O31">
        <v>0.91</v>
      </c>
      <c r="P31" t="s">
        <v>24</v>
      </c>
      <c r="Q31" t="s">
        <v>140</v>
      </c>
      <c r="R31" t="s">
        <v>141</v>
      </c>
      <c r="S31" t="s">
        <v>142</v>
      </c>
      <c r="T31" t="b">
        <f t="shared" si="7"/>
        <v>0</v>
      </c>
      <c r="U31" t="s">
        <v>28</v>
      </c>
      <c r="V31">
        <v>14.16</v>
      </c>
      <c r="W31">
        <v>10.099</v>
      </c>
      <c r="X31">
        <v>0.129</v>
      </c>
      <c r="Y31">
        <v>17</v>
      </c>
      <c r="Z31" t="s">
        <v>29</v>
      </c>
      <c r="AA31" t="s">
        <v>24</v>
      </c>
      <c r="AB31" t="s">
        <v>24</v>
      </c>
    </row>
    <row r="32" spans="1:28" x14ac:dyDescent="0.35">
      <c r="A32" s="4" t="s">
        <v>7084</v>
      </c>
      <c r="B32" s="6">
        <f t="shared" si="5"/>
        <v>45206.319791666669</v>
      </c>
      <c r="C32" s="12">
        <f t="shared" si="1"/>
        <v>45200</v>
      </c>
      <c r="D32" s="3">
        <f t="shared" si="2"/>
        <v>2023</v>
      </c>
      <c r="E32" s="3" t="str">
        <f t="shared" si="6"/>
        <v>10-2023</v>
      </c>
      <c r="F32" s="5">
        <f t="shared" si="0"/>
        <v>45135.808171296296</v>
      </c>
      <c r="G32">
        <v>34.626199999999997</v>
      </c>
      <c r="H32">
        <v>62.000599999999999</v>
      </c>
      <c r="I32">
        <v>12.48</v>
      </c>
      <c r="J32">
        <v>5.9</v>
      </c>
      <c r="K32" t="s">
        <v>106</v>
      </c>
      <c r="L32">
        <v>227</v>
      </c>
      <c r="M32">
        <v>43</v>
      </c>
      <c r="N32">
        <v>5.81</v>
      </c>
      <c r="O32">
        <v>0.59</v>
      </c>
      <c r="P32" t="s">
        <v>24</v>
      </c>
      <c r="Q32" t="s">
        <v>7085</v>
      </c>
      <c r="R32" t="s">
        <v>7065</v>
      </c>
      <c r="S32" t="s">
        <v>7086</v>
      </c>
      <c r="T32" t="b">
        <f t="shared" si="7"/>
        <v>1</v>
      </c>
      <c r="U32" t="s">
        <v>28</v>
      </c>
      <c r="V32">
        <v>6.08</v>
      </c>
      <c r="W32">
        <v>3.399</v>
      </c>
      <c r="X32">
        <v>5.3999999999999999E-2</v>
      </c>
      <c r="Y32">
        <v>33</v>
      </c>
      <c r="Z32" t="s">
        <v>29</v>
      </c>
      <c r="AA32" t="s">
        <v>24</v>
      </c>
      <c r="AB32" t="s">
        <v>24</v>
      </c>
    </row>
    <row r="33" spans="1:28" x14ac:dyDescent="0.35">
      <c r="A33" s="4" t="s">
        <v>7649</v>
      </c>
      <c r="B33" s="6">
        <f t="shared" si="5"/>
        <v>45135.808171296296</v>
      </c>
      <c r="C33" s="12">
        <f t="shared" si="1"/>
        <v>45108</v>
      </c>
      <c r="D33" s="3">
        <f t="shared" si="2"/>
        <v>2023</v>
      </c>
      <c r="E33" s="3" t="str">
        <f t="shared" si="6"/>
        <v>07-2023</v>
      </c>
      <c r="F33" s="5">
        <f t="shared" si="0"/>
        <v>46003.598726851851</v>
      </c>
      <c r="G33">
        <v>10.536799999999999</v>
      </c>
      <c r="H33">
        <v>93.541799999999995</v>
      </c>
      <c r="I33">
        <v>88.891000000000005</v>
      </c>
      <c r="J33">
        <v>5.9</v>
      </c>
      <c r="K33" t="s">
        <v>106</v>
      </c>
      <c r="L33">
        <v>261</v>
      </c>
      <c r="M33">
        <v>17</v>
      </c>
      <c r="N33">
        <v>6.26</v>
      </c>
      <c r="O33">
        <v>0.88</v>
      </c>
      <c r="P33" t="s">
        <v>24</v>
      </c>
      <c r="Q33" t="s">
        <v>7650</v>
      </c>
      <c r="R33" t="s">
        <v>7651</v>
      </c>
      <c r="S33" t="s">
        <v>7652</v>
      </c>
      <c r="T33" t="b">
        <f t="shared" si="7"/>
        <v>1</v>
      </c>
      <c r="U33" t="s">
        <v>28</v>
      </c>
      <c r="V33">
        <v>7.42</v>
      </c>
      <c r="W33">
        <v>1.35</v>
      </c>
      <c r="X33">
        <v>4.7E-2</v>
      </c>
      <c r="Y33">
        <v>44</v>
      </c>
      <c r="Z33" t="s">
        <v>29</v>
      </c>
      <c r="AA33" t="s">
        <v>24</v>
      </c>
      <c r="AB33" t="s">
        <v>24</v>
      </c>
    </row>
    <row r="34" spans="1:28" x14ac:dyDescent="0.35">
      <c r="A34" s="4" t="s">
        <v>150</v>
      </c>
      <c r="B34" s="6">
        <f t="shared" si="5"/>
        <v>46003.598726851851</v>
      </c>
      <c r="C34" s="12">
        <f t="shared" si="1"/>
        <v>45992</v>
      </c>
      <c r="D34" s="3">
        <f t="shared" si="2"/>
        <v>2025</v>
      </c>
      <c r="E34" s="3" t="str">
        <f t="shared" si="6"/>
        <v>12-2025</v>
      </c>
      <c r="F34" s="5">
        <f t="shared" si="0"/>
        <v>46002.953263888892</v>
      </c>
      <c r="G34">
        <v>37.642000000000003</v>
      </c>
      <c r="H34">
        <v>77.856300000000005</v>
      </c>
      <c r="I34">
        <v>10</v>
      </c>
      <c r="J34">
        <v>4.4000000000000004</v>
      </c>
      <c r="K34" t="s">
        <v>23</v>
      </c>
      <c r="L34">
        <v>46</v>
      </c>
      <c r="M34">
        <v>96</v>
      </c>
      <c r="N34">
        <v>3.706</v>
      </c>
      <c r="O34">
        <v>0.77</v>
      </c>
      <c r="P34" t="s">
        <v>24</v>
      </c>
      <c r="Q34" t="s">
        <v>151</v>
      </c>
      <c r="R34" t="s">
        <v>152</v>
      </c>
      <c r="S34" t="s">
        <v>153</v>
      </c>
      <c r="T34" t="b">
        <f t="shared" si="7"/>
        <v>0</v>
      </c>
      <c r="U34" t="s">
        <v>28</v>
      </c>
      <c r="V34">
        <v>8.0299999999999994</v>
      </c>
      <c r="W34">
        <v>1.9</v>
      </c>
      <c r="X34">
        <v>0.112</v>
      </c>
      <c r="Y34">
        <v>23</v>
      </c>
      <c r="Z34" t="s">
        <v>29</v>
      </c>
      <c r="AA34" t="s">
        <v>24</v>
      </c>
      <c r="AB34" t="s">
        <v>24</v>
      </c>
    </row>
    <row r="35" spans="1:28" x14ac:dyDescent="0.35">
      <c r="A35" s="4" t="s">
        <v>154</v>
      </c>
      <c r="B35" s="6">
        <f t="shared" si="5"/>
        <v>46002.953263888892</v>
      </c>
      <c r="C35" s="12">
        <f t="shared" si="1"/>
        <v>45992</v>
      </c>
      <c r="D35" s="3">
        <f t="shared" si="2"/>
        <v>2025</v>
      </c>
      <c r="E35" s="3" t="str">
        <f t="shared" si="6"/>
        <v>12-2025</v>
      </c>
      <c r="F35" s="5">
        <f t="shared" si="0"/>
        <v>46002.809571759259</v>
      </c>
      <c r="G35">
        <v>39.436599999999999</v>
      </c>
      <c r="H35">
        <v>73.933300000000003</v>
      </c>
      <c r="I35">
        <v>10</v>
      </c>
      <c r="J35">
        <v>4.3</v>
      </c>
      <c r="K35" t="s">
        <v>23</v>
      </c>
      <c r="L35">
        <v>20</v>
      </c>
      <c r="M35">
        <v>160</v>
      </c>
      <c r="N35">
        <v>1.538</v>
      </c>
      <c r="O35">
        <v>0.89</v>
      </c>
      <c r="P35" t="s">
        <v>24</v>
      </c>
      <c r="Q35" t="s">
        <v>155</v>
      </c>
      <c r="R35" t="s">
        <v>156</v>
      </c>
      <c r="S35" t="s">
        <v>157</v>
      </c>
      <c r="T35" t="b">
        <f t="shared" si="7"/>
        <v>0</v>
      </c>
      <c r="U35" t="s">
        <v>28</v>
      </c>
      <c r="V35">
        <v>5.37</v>
      </c>
      <c r="W35">
        <v>1.9319999999999999</v>
      </c>
      <c r="X35">
        <v>0.2</v>
      </c>
      <c r="Y35">
        <v>7</v>
      </c>
      <c r="Z35" t="s">
        <v>29</v>
      </c>
      <c r="AA35" t="s">
        <v>24</v>
      </c>
      <c r="AB35" t="s">
        <v>24</v>
      </c>
    </row>
    <row r="36" spans="1:28" x14ac:dyDescent="0.35">
      <c r="A36" s="4" t="s">
        <v>158</v>
      </c>
      <c r="B36" s="6">
        <f t="shared" si="5"/>
        <v>46002.809571759259</v>
      </c>
      <c r="C36" s="12">
        <f t="shared" si="1"/>
        <v>45992</v>
      </c>
      <c r="D36" s="3">
        <f t="shared" si="2"/>
        <v>2025</v>
      </c>
      <c r="E36" s="3" t="str">
        <f t="shared" si="6"/>
        <v>12-2025</v>
      </c>
      <c r="F36" s="5">
        <f t="shared" si="0"/>
        <v>46002.499548611115</v>
      </c>
      <c r="G36">
        <v>37.645200000000003</v>
      </c>
      <c r="H36">
        <v>72.200199999999995</v>
      </c>
      <c r="I36">
        <v>187.375</v>
      </c>
      <c r="J36">
        <v>4.2</v>
      </c>
      <c r="K36" t="s">
        <v>23</v>
      </c>
      <c r="L36">
        <v>31</v>
      </c>
      <c r="M36">
        <v>185</v>
      </c>
      <c r="N36">
        <v>0.70299999999999996</v>
      </c>
      <c r="O36">
        <v>0.6</v>
      </c>
      <c r="P36" t="s">
        <v>24</v>
      </c>
      <c r="Q36" t="s">
        <v>159</v>
      </c>
      <c r="R36" t="s">
        <v>156</v>
      </c>
      <c r="S36" t="s">
        <v>160</v>
      </c>
      <c r="T36" t="b">
        <f t="shared" si="7"/>
        <v>0</v>
      </c>
      <c r="U36" t="s">
        <v>28</v>
      </c>
      <c r="V36">
        <v>4.6399999999999997</v>
      </c>
      <c r="W36">
        <v>6.1790000000000003</v>
      </c>
      <c r="X36">
        <v>0.13100000000000001</v>
      </c>
      <c r="Y36">
        <v>16</v>
      </c>
      <c r="Z36" t="s">
        <v>29</v>
      </c>
      <c r="AA36" t="s">
        <v>24</v>
      </c>
      <c r="AB36" t="s">
        <v>24</v>
      </c>
    </row>
    <row r="37" spans="1:28" x14ac:dyDescent="0.35">
      <c r="A37" s="4" t="s">
        <v>161</v>
      </c>
      <c r="B37" s="6">
        <f t="shared" si="5"/>
        <v>46002.499548611115</v>
      </c>
      <c r="C37" s="12">
        <f t="shared" si="1"/>
        <v>45992</v>
      </c>
      <c r="D37" s="3">
        <f t="shared" si="2"/>
        <v>2025</v>
      </c>
      <c r="E37" s="3" t="str">
        <f t="shared" si="6"/>
        <v>12-2025</v>
      </c>
      <c r="F37" s="5">
        <f t="shared" si="0"/>
        <v>46001.399710648147</v>
      </c>
      <c r="G37">
        <v>32.947200000000002</v>
      </c>
      <c r="H37">
        <v>88.655500000000004</v>
      </c>
      <c r="I37">
        <v>10</v>
      </c>
      <c r="J37">
        <v>5.0999999999999996</v>
      </c>
      <c r="K37" t="s">
        <v>23</v>
      </c>
      <c r="L37">
        <v>92</v>
      </c>
      <c r="M37">
        <v>79</v>
      </c>
      <c r="N37">
        <v>3.8639999999999999</v>
      </c>
      <c r="O37">
        <v>0.94</v>
      </c>
      <c r="P37" t="s">
        <v>24</v>
      </c>
      <c r="Q37" t="s">
        <v>162</v>
      </c>
      <c r="R37" t="s">
        <v>163</v>
      </c>
      <c r="S37" t="s">
        <v>52</v>
      </c>
      <c r="T37" t="b">
        <f t="shared" si="7"/>
        <v>0</v>
      </c>
      <c r="U37" t="s">
        <v>28</v>
      </c>
      <c r="V37">
        <v>8.75</v>
      </c>
      <c r="W37">
        <v>1.7889999999999999</v>
      </c>
      <c r="X37">
        <v>4.9000000000000002E-2</v>
      </c>
      <c r="Y37">
        <v>138</v>
      </c>
      <c r="Z37" t="s">
        <v>29</v>
      </c>
      <c r="AA37" t="s">
        <v>24</v>
      </c>
      <c r="AB37" t="s">
        <v>24</v>
      </c>
    </row>
    <row r="38" spans="1:28" x14ac:dyDescent="0.35">
      <c r="A38" s="4" t="s">
        <v>164</v>
      </c>
      <c r="B38" s="6">
        <f t="shared" si="5"/>
        <v>46001.399710648147</v>
      </c>
      <c r="C38" s="12">
        <f t="shared" si="1"/>
        <v>45992</v>
      </c>
      <c r="D38" s="3">
        <f t="shared" si="2"/>
        <v>2025</v>
      </c>
      <c r="E38" s="3" t="str">
        <f t="shared" si="6"/>
        <v>12-2025</v>
      </c>
      <c r="F38" s="5">
        <f t="shared" si="0"/>
        <v>46001.321516203701</v>
      </c>
      <c r="G38">
        <v>22.595199999999998</v>
      </c>
      <c r="H38">
        <v>96.024900000000002</v>
      </c>
      <c r="I38">
        <v>10</v>
      </c>
      <c r="J38">
        <v>4.7</v>
      </c>
      <c r="K38" t="s">
        <v>23</v>
      </c>
      <c r="L38">
        <v>65</v>
      </c>
      <c r="M38">
        <v>70</v>
      </c>
      <c r="N38">
        <v>1.724</v>
      </c>
      <c r="O38">
        <v>0.44</v>
      </c>
      <c r="P38" t="s">
        <v>24</v>
      </c>
      <c r="Q38" t="s">
        <v>165</v>
      </c>
      <c r="R38" t="s">
        <v>166</v>
      </c>
      <c r="S38" t="s">
        <v>167</v>
      </c>
      <c r="T38" t="b">
        <f t="shared" si="7"/>
        <v>0</v>
      </c>
      <c r="U38" t="s">
        <v>28</v>
      </c>
      <c r="V38">
        <v>4.8</v>
      </c>
      <c r="W38">
        <v>1.8089999999999999</v>
      </c>
      <c r="X38">
        <v>0.08</v>
      </c>
      <c r="Y38">
        <v>48</v>
      </c>
      <c r="Z38" t="s">
        <v>29</v>
      </c>
      <c r="AA38" t="s">
        <v>24</v>
      </c>
      <c r="AB38" t="s">
        <v>24</v>
      </c>
    </row>
    <row r="39" spans="1:28" x14ac:dyDescent="0.35">
      <c r="A39" s="4" t="s">
        <v>168</v>
      </c>
      <c r="B39" s="6">
        <f t="shared" si="5"/>
        <v>46001.321516203701</v>
      </c>
      <c r="C39" s="12">
        <f t="shared" si="1"/>
        <v>45992</v>
      </c>
      <c r="D39" s="3">
        <f t="shared" si="2"/>
        <v>2025</v>
      </c>
      <c r="E39" s="3" t="str">
        <f t="shared" si="6"/>
        <v>12-2025</v>
      </c>
      <c r="F39" s="5">
        <f t="shared" si="0"/>
        <v>46000.65221064815</v>
      </c>
      <c r="G39">
        <v>5.3113000000000001</v>
      </c>
      <c r="H39">
        <v>94.401899999999998</v>
      </c>
      <c r="I39">
        <v>42.621000000000002</v>
      </c>
      <c r="J39">
        <v>4.9000000000000004</v>
      </c>
      <c r="K39" t="s">
        <v>23</v>
      </c>
      <c r="L39">
        <v>62</v>
      </c>
      <c r="M39">
        <v>97</v>
      </c>
      <c r="N39">
        <v>2.536</v>
      </c>
      <c r="O39">
        <v>0.8</v>
      </c>
      <c r="P39" t="s">
        <v>24</v>
      </c>
      <c r="Q39" t="s">
        <v>169</v>
      </c>
      <c r="R39" t="s">
        <v>166</v>
      </c>
      <c r="S39" t="s">
        <v>170</v>
      </c>
      <c r="T39" t="b">
        <f t="shared" si="7"/>
        <v>0</v>
      </c>
      <c r="U39" t="s">
        <v>28</v>
      </c>
      <c r="V39">
        <v>8.84</v>
      </c>
      <c r="W39">
        <v>7.4669999999999996</v>
      </c>
      <c r="X39">
        <v>7.0999999999999994E-2</v>
      </c>
      <c r="Y39">
        <v>62</v>
      </c>
      <c r="Z39" t="s">
        <v>29</v>
      </c>
      <c r="AA39" t="s">
        <v>24</v>
      </c>
      <c r="AB39" t="s">
        <v>24</v>
      </c>
    </row>
    <row r="40" spans="1:28" x14ac:dyDescent="0.35">
      <c r="A40" s="4" t="s">
        <v>171</v>
      </c>
      <c r="B40" s="6">
        <f t="shared" si="5"/>
        <v>46000.65221064815</v>
      </c>
      <c r="C40" s="12">
        <f t="shared" si="1"/>
        <v>45992</v>
      </c>
      <c r="D40" s="3">
        <f t="shared" si="2"/>
        <v>2025</v>
      </c>
      <c r="E40" s="3" t="str">
        <f t="shared" si="6"/>
        <v>12-2025</v>
      </c>
      <c r="F40" s="5">
        <f t="shared" si="0"/>
        <v>44475.917453703703</v>
      </c>
      <c r="G40">
        <v>30.476500000000001</v>
      </c>
      <c r="H40">
        <v>81.142899999999997</v>
      </c>
      <c r="I40">
        <v>19.231999999999999</v>
      </c>
      <c r="J40">
        <v>4.2</v>
      </c>
      <c r="K40" t="s">
        <v>23</v>
      </c>
      <c r="L40">
        <v>26</v>
      </c>
      <c r="M40">
        <v>132</v>
      </c>
      <c r="N40">
        <v>8.6850000000000005</v>
      </c>
      <c r="O40">
        <v>0.62</v>
      </c>
      <c r="P40" t="s">
        <v>24</v>
      </c>
      <c r="Q40" t="s">
        <v>172</v>
      </c>
      <c r="R40" t="s">
        <v>173</v>
      </c>
      <c r="S40" t="s">
        <v>174</v>
      </c>
      <c r="T40" t="b">
        <f t="shared" si="7"/>
        <v>0</v>
      </c>
      <c r="U40" t="s">
        <v>28</v>
      </c>
      <c r="V40">
        <v>12.04</v>
      </c>
      <c r="W40">
        <v>6.0890000000000004</v>
      </c>
      <c r="X40">
        <v>0.121</v>
      </c>
      <c r="Y40">
        <v>19</v>
      </c>
      <c r="Z40" t="s">
        <v>29</v>
      </c>
      <c r="AA40" t="s">
        <v>24</v>
      </c>
      <c r="AB40" t="s">
        <v>24</v>
      </c>
    </row>
    <row r="41" spans="1:28" x14ac:dyDescent="0.35">
      <c r="A41" s="4" t="s">
        <v>13457</v>
      </c>
      <c r="B41" s="6">
        <f t="shared" si="5"/>
        <v>44475.917453703703</v>
      </c>
      <c r="C41" s="12">
        <f t="shared" si="1"/>
        <v>44470</v>
      </c>
      <c r="D41" s="3">
        <f t="shared" si="2"/>
        <v>2021</v>
      </c>
      <c r="E41" s="3" t="str">
        <f t="shared" si="6"/>
        <v>10-2021</v>
      </c>
      <c r="F41" s="5">
        <f t="shared" si="0"/>
        <v>46000.296886574077</v>
      </c>
      <c r="G41">
        <v>30.193300000000001</v>
      </c>
      <c r="H41">
        <v>67.994799999999998</v>
      </c>
      <c r="I41">
        <v>9</v>
      </c>
      <c r="J41">
        <v>5.9</v>
      </c>
      <c r="K41" t="s">
        <v>106</v>
      </c>
      <c r="M41">
        <v>17</v>
      </c>
      <c r="N41">
        <v>4.4240000000000004</v>
      </c>
      <c r="O41">
        <v>0.52</v>
      </c>
      <c r="P41" t="s">
        <v>24</v>
      </c>
      <c r="Q41" t="s">
        <v>13458</v>
      </c>
      <c r="R41" t="s">
        <v>13459</v>
      </c>
      <c r="S41" t="s">
        <v>13460</v>
      </c>
      <c r="T41" t="b">
        <f t="shared" si="7"/>
        <v>1</v>
      </c>
      <c r="U41" t="s">
        <v>28</v>
      </c>
      <c r="V41">
        <v>8.4</v>
      </c>
      <c r="W41">
        <v>1.7</v>
      </c>
      <c r="X41">
        <v>9.8000000000000004E-2</v>
      </c>
      <c r="Y41">
        <v>10</v>
      </c>
      <c r="Z41" t="s">
        <v>29</v>
      </c>
      <c r="AA41" t="s">
        <v>24</v>
      </c>
      <c r="AB41" t="s">
        <v>24</v>
      </c>
    </row>
    <row r="42" spans="1:28" x14ac:dyDescent="0.35">
      <c r="A42" s="4" t="s">
        <v>179</v>
      </c>
      <c r="B42" s="6">
        <f t="shared" si="5"/>
        <v>46000.296886574077</v>
      </c>
      <c r="C42" s="12">
        <f t="shared" si="1"/>
        <v>45992</v>
      </c>
      <c r="D42" s="3">
        <f t="shared" si="2"/>
        <v>2025</v>
      </c>
      <c r="E42" s="3" t="str">
        <f t="shared" si="6"/>
        <v>12-2025</v>
      </c>
      <c r="F42" s="5">
        <f t="shared" si="0"/>
        <v>46000.293668981481</v>
      </c>
      <c r="G42">
        <v>2.5583999999999998</v>
      </c>
      <c r="H42">
        <v>96.003299999999996</v>
      </c>
      <c r="I42">
        <v>36.198</v>
      </c>
      <c r="J42">
        <v>4.3</v>
      </c>
      <c r="K42" t="s">
        <v>23</v>
      </c>
      <c r="L42">
        <v>14</v>
      </c>
      <c r="M42">
        <v>197</v>
      </c>
      <c r="N42">
        <v>2.0049999999999999</v>
      </c>
      <c r="O42">
        <v>0.39</v>
      </c>
      <c r="P42" t="s">
        <v>24</v>
      </c>
      <c r="Q42" t="s">
        <v>180</v>
      </c>
      <c r="R42" t="s">
        <v>181</v>
      </c>
      <c r="S42" t="s">
        <v>182</v>
      </c>
      <c r="T42" t="b">
        <f t="shared" si="7"/>
        <v>0</v>
      </c>
      <c r="U42" t="s">
        <v>28</v>
      </c>
      <c r="V42">
        <v>10.76</v>
      </c>
      <c r="W42">
        <v>4.7190000000000003</v>
      </c>
      <c r="X42">
        <v>0.23799999999999999</v>
      </c>
      <c r="Y42">
        <v>5</v>
      </c>
      <c r="Z42" t="s">
        <v>29</v>
      </c>
      <c r="AA42" t="s">
        <v>24</v>
      </c>
      <c r="AB42" t="s">
        <v>24</v>
      </c>
    </row>
    <row r="43" spans="1:28" x14ac:dyDescent="0.35">
      <c r="A43" s="4" t="s">
        <v>183</v>
      </c>
      <c r="B43" s="6">
        <f t="shared" si="5"/>
        <v>46000.293668981481</v>
      </c>
      <c r="C43" s="12">
        <f t="shared" si="1"/>
        <v>45992</v>
      </c>
      <c r="D43" s="3">
        <f t="shared" si="2"/>
        <v>2025</v>
      </c>
      <c r="E43" s="3" t="str">
        <f t="shared" si="6"/>
        <v>12-2025</v>
      </c>
      <c r="F43" s="5">
        <f t="shared" si="0"/>
        <v>45143.667928240742</v>
      </c>
      <c r="G43">
        <v>2.5931999999999999</v>
      </c>
      <c r="H43">
        <v>96.0351</v>
      </c>
      <c r="I43">
        <v>10</v>
      </c>
      <c r="J43">
        <v>5.2</v>
      </c>
      <c r="K43" t="s">
        <v>106</v>
      </c>
      <c r="L43">
        <v>121</v>
      </c>
      <c r="M43">
        <v>33</v>
      </c>
      <c r="N43">
        <v>2.0030000000000001</v>
      </c>
      <c r="O43">
        <v>0.68</v>
      </c>
      <c r="P43" t="s">
        <v>24</v>
      </c>
      <c r="Q43" t="s">
        <v>184</v>
      </c>
      <c r="R43" t="s">
        <v>185</v>
      </c>
      <c r="S43" t="s">
        <v>186</v>
      </c>
      <c r="T43" t="b">
        <f t="shared" si="7"/>
        <v>0</v>
      </c>
      <c r="U43" t="s">
        <v>28</v>
      </c>
      <c r="V43">
        <v>6.86</v>
      </c>
      <c r="W43">
        <v>1.758</v>
      </c>
      <c r="X43">
        <v>8.8999999999999996E-2</v>
      </c>
      <c r="Y43">
        <v>12</v>
      </c>
      <c r="Z43" t="s">
        <v>29</v>
      </c>
      <c r="AA43" t="s">
        <v>24</v>
      </c>
      <c r="AB43" t="s">
        <v>24</v>
      </c>
    </row>
    <row r="44" spans="1:28" x14ac:dyDescent="0.35">
      <c r="A44" s="4" t="s">
        <v>7571</v>
      </c>
      <c r="B44" s="6">
        <f t="shared" si="5"/>
        <v>45143.667928240742</v>
      </c>
      <c r="C44" s="12">
        <f t="shared" si="1"/>
        <v>45139</v>
      </c>
      <c r="D44" s="3">
        <f t="shared" si="2"/>
        <v>2023</v>
      </c>
      <c r="E44" s="3" t="str">
        <f t="shared" si="6"/>
        <v>08-2023</v>
      </c>
      <c r="F44" s="5">
        <f t="shared" si="0"/>
        <v>45999.395960648151</v>
      </c>
      <c r="G44">
        <v>36.450400000000002</v>
      </c>
      <c r="H44">
        <v>70.722700000000003</v>
      </c>
      <c r="I44">
        <v>209</v>
      </c>
      <c r="J44">
        <v>5.8</v>
      </c>
      <c r="K44" t="s">
        <v>106</v>
      </c>
      <c r="L44">
        <v>211</v>
      </c>
      <c r="M44">
        <v>15</v>
      </c>
      <c r="N44">
        <v>2.347</v>
      </c>
      <c r="O44">
        <v>0.88</v>
      </c>
      <c r="P44" t="s">
        <v>24</v>
      </c>
      <c r="Q44" t="s">
        <v>7572</v>
      </c>
      <c r="R44" t="s">
        <v>7569</v>
      </c>
      <c r="S44" t="s">
        <v>2858</v>
      </c>
      <c r="T44" t="b">
        <f t="shared" si="7"/>
        <v>1</v>
      </c>
      <c r="U44" t="s">
        <v>28</v>
      </c>
      <c r="V44">
        <v>6.72</v>
      </c>
      <c r="W44">
        <v>1.6259999999999999</v>
      </c>
      <c r="X44">
        <v>6.0999999999999999E-2</v>
      </c>
      <c r="Y44">
        <v>26</v>
      </c>
      <c r="Z44" t="s">
        <v>29</v>
      </c>
      <c r="AA44" t="s">
        <v>24</v>
      </c>
      <c r="AB44" t="s">
        <v>24</v>
      </c>
    </row>
    <row r="45" spans="1:28" x14ac:dyDescent="0.35">
      <c r="A45" s="4" t="s">
        <v>191</v>
      </c>
      <c r="B45" s="6">
        <f t="shared" si="5"/>
        <v>45999.395960648151</v>
      </c>
      <c r="C45" s="12">
        <f t="shared" si="1"/>
        <v>45992</v>
      </c>
      <c r="D45" s="3">
        <f t="shared" si="2"/>
        <v>2025</v>
      </c>
      <c r="E45" s="3" t="str">
        <f t="shared" si="6"/>
        <v>12-2025</v>
      </c>
      <c r="F45" s="5">
        <f t="shared" si="0"/>
        <v>45999.200590277775</v>
      </c>
      <c r="G45">
        <v>13.2819</v>
      </c>
      <c r="H45">
        <v>95.849400000000003</v>
      </c>
      <c r="I45">
        <v>20.36</v>
      </c>
      <c r="J45">
        <v>4.3</v>
      </c>
      <c r="K45" t="s">
        <v>23</v>
      </c>
      <c r="L45">
        <v>18</v>
      </c>
      <c r="M45">
        <v>103</v>
      </c>
      <c r="N45">
        <v>3.3650000000000002</v>
      </c>
      <c r="O45">
        <v>0.3</v>
      </c>
      <c r="P45" t="s">
        <v>24</v>
      </c>
      <c r="Q45" t="s">
        <v>192</v>
      </c>
      <c r="R45" t="s">
        <v>193</v>
      </c>
      <c r="S45" t="s">
        <v>194</v>
      </c>
      <c r="T45" t="b">
        <f t="shared" si="7"/>
        <v>0</v>
      </c>
      <c r="U45" t="s">
        <v>28</v>
      </c>
      <c r="V45">
        <v>10.01</v>
      </c>
      <c r="W45">
        <v>5.8769999999999998</v>
      </c>
      <c r="X45">
        <v>0.16900000000000001</v>
      </c>
      <c r="Y45">
        <v>11</v>
      </c>
      <c r="Z45" t="s">
        <v>29</v>
      </c>
      <c r="AA45" t="s">
        <v>24</v>
      </c>
      <c r="AB45" t="s">
        <v>24</v>
      </c>
    </row>
    <row r="46" spans="1:28" x14ac:dyDescent="0.35">
      <c r="A46" s="4" t="s">
        <v>195</v>
      </c>
      <c r="B46" s="6">
        <f t="shared" si="5"/>
        <v>45999.200590277775</v>
      </c>
      <c r="C46" s="12">
        <f t="shared" si="1"/>
        <v>45992</v>
      </c>
      <c r="D46" s="3">
        <f t="shared" si="2"/>
        <v>2025</v>
      </c>
      <c r="E46" s="3" t="str">
        <f t="shared" si="6"/>
        <v>12-2025</v>
      </c>
      <c r="F46" s="5">
        <f t="shared" si="0"/>
        <v>44597.177789351852</v>
      </c>
      <c r="G46">
        <v>23.0944</v>
      </c>
      <c r="H46">
        <v>94.860799999999998</v>
      </c>
      <c r="I46">
        <v>94.963999999999999</v>
      </c>
      <c r="J46">
        <v>4.2</v>
      </c>
      <c r="K46" t="s">
        <v>23</v>
      </c>
      <c r="L46">
        <v>19</v>
      </c>
      <c r="M46">
        <v>129</v>
      </c>
      <c r="N46">
        <v>1.88</v>
      </c>
      <c r="O46">
        <v>0.49</v>
      </c>
      <c r="P46" t="s">
        <v>24</v>
      </c>
      <c r="Q46" t="s">
        <v>196</v>
      </c>
      <c r="R46" t="s">
        <v>193</v>
      </c>
      <c r="S46" t="s">
        <v>197</v>
      </c>
      <c r="T46" t="b">
        <f t="shared" si="7"/>
        <v>0</v>
      </c>
      <c r="U46" t="s">
        <v>28</v>
      </c>
      <c r="V46">
        <v>14.29</v>
      </c>
      <c r="W46">
        <v>10.808</v>
      </c>
      <c r="X46">
        <v>0.14599999999999999</v>
      </c>
      <c r="Y46">
        <v>13</v>
      </c>
      <c r="Z46" t="s">
        <v>29</v>
      </c>
      <c r="AA46" t="s">
        <v>24</v>
      </c>
      <c r="AB46" t="s">
        <v>24</v>
      </c>
    </row>
    <row r="47" spans="1:28" x14ac:dyDescent="0.35">
      <c r="A47" s="4" t="s">
        <v>12430</v>
      </c>
      <c r="B47" s="6">
        <f t="shared" si="5"/>
        <v>44597.177789351852</v>
      </c>
      <c r="C47" s="12">
        <f t="shared" si="1"/>
        <v>44593</v>
      </c>
      <c r="D47" s="3">
        <f t="shared" si="2"/>
        <v>2022</v>
      </c>
      <c r="E47" s="3" t="str">
        <f t="shared" si="6"/>
        <v>02-2022</v>
      </c>
      <c r="F47" s="5">
        <f t="shared" si="0"/>
        <v>44411.155474537038</v>
      </c>
      <c r="G47">
        <v>36.430700000000002</v>
      </c>
      <c r="H47">
        <v>71.126000000000005</v>
      </c>
      <c r="I47">
        <v>212</v>
      </c>
      <c r="J47">
        <v>5.8</v>
      </c>
      <c r="K47" t="s">
        <v>106</v>
      </c>
      <c r="M47">
        <v>20</v>
      </c>
      <c r="N47">
        <v>0.82199999999999995</v>
      </c>
      <c r="O47">
        <v>0.97</v>
      </c>
      <c r="P47" t="s">
        <v>24</v>
      </c>
      <c r="Q47" t="s">
        <v>12431</v>
      </c>
      <c r="R47" t="s">
        <v>12432</v>
      </c>
      <c r="S47" t="s">
        <v>12433</v>
      </c>
      <c r="T47" t="b">
        <f t="shared" si="7"/>
        <v>1</v>
      </c>
      <c r="U47" t="s">
        <v>28</v>
      </c>
      <c r="V47">
        <v>3.8</v>
      </c>
      <c r="W47">
        <v>1.8</v>
      </c>
      <c r="X47">
        <v>4.4999999999999998E-2</v>
      </c>
      <c r="Y47">
        <v>47</v>
      </c>
      <c r="Z47" t="s">
        <v>29</v>
      </c>
      <c r="AA47" t="s">
        <v>24</v>
      </c>
      <c r="AB47" t="s">
        <v>24</v>
      </c>
    </row>
    <row r="48" spans="1:28" x14ac:dyDescent="0.35">
      <c r="A48" s="4" t="s">
        <v>14081</v>
      </c>
      <c r="B48" s="6">
        <f t="shared" si="5"/>
        <v>44411.155474537038</v>
      </c>
      <c r="C48" s="12">
        <f t="shared" si="1"/>
        <v>44409</v>
      </c>
      <c r="D48" s="3">
        <f t="shared" si="2"/>
        <v>2021</v>
      </c>
      <c r="E48" s="3" t="str">
        <f t="shared" si="6"/>
        <v>08-2021</v>
      </c>
      <c r="F48" s="5">
        <f t="shared" si="0"/>
        <v>45997.5469212963</v>
      </c>
      <c r="G48">
        <v>9.0016999999999996</v>
      </c>
      <c r="H48">
        <v>94.158000000000001</v>
      </c>
      <c r="I48">
        <v>10</v>
      </c>
      <c r="J48">
        <v>5.8</v>
      </c>
      <c r="K48" t="s">
        <v>23</v>
      </c>
      <c r="M48">
        <v>45</v>
      </c>
      <c r="N48">
        <v>4.6589999999999998</v>
      </c>
      <c r="O48">
        <v>0.84</v>
      </c>
      <c r="P48" t="s">
        <v>24</v>
      </c>
      <c r="Q48" t="s">
        <v>14082</v>
      </c>
      <c r="R48" t="s">
        <v>14083</v>
      </c>
      <c r="S48" t="s">
        <v>402</v>
      </c>
      <c r="T48" t="b">
        <f t="shared" si="7"/>
        <v>1</v>
      </c>
      <c r="U48" t="s">
        <v>28</v>
      </c>
      <c r="V48">
        <v>4.8</v>
      </c>
      <c r="W48">
        <v>1.8</v>
      </c>
      <c r="X48">
        <v>7.3999999999999996E-2</v>
      </c>
      <c r="Y48">
        <v>67</v>
      </c>
      <c r="Z48" t="s">
        <v>29</v>
      </c>
      <c r="AA48" t="s">
        <v>24</v>
      </c>
      <c r="AB48" t="s">
        <v>24</v>
      </c>
    </row>
    <row r="49" spans="1:28" x14ac:dyDescent="0.35">
      <c r="A49" s="4" t="s">
        <v>206</v>
      </c>
      <c r="B49" s="6">
        <f t="shared" si="5"/>
        <v>45997.5469212963</v>
      </c>
      <c r="C49" s="12">
        <f t="shared" si="1"/>
        <v>45992</v>
      </c>
      <c r="D49" s="3">
        <f t="shared" si="2"/>
        <v>2025</v>
      </c>
      <c r="E49" s="3" t="str">
        <f t="shared" si="6"/>
        <v>12-2025</v>
      </c>
      <c r="F49" s="5">
        <f t="shared" si="0"/>
        <v>45766.283275462964</v>
      </c>
      <c r="G49">
        <v>37.138800000000003</v>
      </c>
      <c r="H49">
        <v>68.292299999999997</v>
      </c>
      <c r="I49">
        <v>10</v>
      </c>
      <c r="J49">
        <v>4.5999999999999996</v>
      </c>
      <c r="K49" t="s">
        <v>23</v>
      </c>
      <c r="L49">
        <v>34</v>
      </c>
      <c r="M49">
        <v>148</v>
      </c>
      <c r="N49">
        <v>1.619</v>
      </c>
      <c r="O49">
        <v>0.56999999999999995</v>
      </c>
      <c r="P49" t="s">
        <v>24</v>
      </c>
      <c r="Q49" t="s">
        <v>207</v>
      </c>
      <c r="R49" t="s">
        <v>208</v>
      </c>
      <c r="S49" t="s">
        <v>209</v>
      </c>
      <c r="T49" t="b">
        <f t="shared" si="7"/>
        <v>0</v>
      </c>
      <c r="U49" t="s">
        <v>28</v>
      </c>
      <c r="V49">
        <v>8.2899999999999991</v>
      </c>
      <c r="W49">
        <v>1.9259999999999999</v>
      </c>
      <c r="X49">
        <v>8.5000000000000006E-2</v>
      </c>
      <c r="Y49">
        <v>42</v>
      </c>
      <c r="Z49" t="s">
        <v>29</v>
      </c>
      <c r="AA49" t="s">
        <v>24</v>
      </c>
      <c r="AB49" t="s">
        <v>24</v>
      </c>
    </row>
    <row r="50" spans="1:28" x14ac:dyDescent="0.35">
      <c r="A50" s="4" t="s">
        <v>2255</v>
      </c>
      <c r="B50" s="6">
        <f t="shared" si="5"/>
        <v>45766.283275462964</v>
      </c>
      <c r="C50" s="12">
        <f t="shared" si="1"/>
        <v>45748</v>
      </c>
      <c r="D50" s="3">
        <f t="shared" si="2"/>
        <v>2025</v>
      </c>
      <c r="E50" s="3" t="str">
        <f t="shared" si="6"/>
        <v>04-2025</v>
      </c>
      <c r="F50" s="5">
        <f t="shared" si="0"/>
        <v>45387.531689814816</v>
      </c>
      <c r="G50">
        <v>36.222299999999997</v>
      </c>
      <c r="H50">
        <v>71.224599999999995</v>
      </c>
      <c r="I50">
        <v>98</v>
      </c>
      <c r="J50">
        <v>5.7</v>
      </c>
      <c r="K50" t="s">
        <v>106</v>
      </c>
      <c r="L50">
        <v>178</v>
      </c>
      <c r="M50">
        <v>23</v>
      </c>
      <c r="N50">
        <v>2.3159999999999998</v>
      </c>
      <c r="O50">
        <v>0.82</v>
      </c>
      <c r="P50" t="s">
        <v>24</v>
      </c>
      <c r="Q50" t="s">
        <v>2256</v>
      </c>
      <c r="R50" t="s">
        <v>2257</v>
      </c>
      <c r="S50" t="s">
        <v>2258</v>
      </c>
      <c r="T50" t="b">
        <f t="shared" si="7"/>
        <v>1</v>
      </c>
      <c r="U50" t="s">
        <v>28</v>
      </c>
      <c r="V50">
        <v>6.16</v>
      </c>
      <c r="W50">
        <v>1.9319999999999999</v>
      </c>
      <c r="X50">
        <v>5.8999999999999997E-2</v>
      </c>
      <c r="Y50">
        <v>28</v>
      </c>
      <c r="Z50" t="s">
        <v>29</v>
      </c>
      <c r="AA50" t="s">
        <v>24</v>
      </c>
      <c r="AB50" t="s">
        <v>24</v>
      </c>
    </row>
    <row r="51" spans="1:28" x14ac:dyDescent="0.35">
      <c r="A51" s="4" t="s">
        <v>5462</v>
      </c>
      <c r="B51" s="6">
        <f t="shared" si="5"/>
        <v>45387.531689814816</v>
      </c>
      <c r="C51" s="12">
        <f t="shared" si="1"/>
        <v>45383</v>
      </c>
      <c r="D51" s="3">
        <f t="shared" si="2"/>
        <v>2024</v>
      </c>
      <c r="E51" s="3" t="str">
        <f t="shared" si="6"/>
        <v>04-2024</v>
      </c>
      <c r="F51" s="5">
        <f t="shared" si="0"/>
        <v>45996.492025462961</v>
      </c>
      <c r="G51">
        <v>26.4924</v>
      </c>
      <c r="H51">
        <v>96.913899999999998</v>
      </c>
      <c r="I51">
        <v>69.135999999999996</v>
      </c>
      <c r="J51">
        <v>5.7</v>
      </c>
      <c r="K51" t="s">
        <v>23</v>
      </c>
      <c r="L51">
        <v>157</v>
      </c>
      <c r="M51">
        <v>22</v>
      </c>
      <c r="N51">
        <v>5.5709999999999997</v>
      </c>
      <c r="O51">
        <v>0.71</v>
      </c>
      <c r="P51" t="s">
        <v>24</v>
      </c>
      <c r="Q51" t="s">
        <v>5463</v>
      </c>
      <c r="R51" t="s">
        <v>5460</v>
      </c>
      <c r="S51" t="s">
        <v>5464</v>
      </c>
      <c r="T51" t="b">
        <f t="shared" si="7"/>
        <v>1</v>
      </c>
      <c r="U51" t="s">
        <v>28</v>
      </c>
      <c r="V51">
        <v>8.3800000000000008</v>
      </c>
      <c r="W51">
        <v>6.2690000000000001</v>
      </c>
      <c r="X51">
        <v>3.1E-2</v>
      </c>
      <c r="Y51">
        <v>379</v>
      </c>
      <c r="Z51" t="s">
        <v>29</v>
      </c>
      <c r="AA51" t="s">
        <v>24</v>
      </c>
      <c r="AB51" t="s">
        <v>24</v>
      </c>
    </row>
    <row r="52" spans="1:28" x14ac:dyDescent="0.35">
      <c r="A52" s="4" t="s">
        <v>218</v>
      </c>
      <c r="B52" s="6">
        <f t="shared" si="5"/>
        <v>45996.492025462961</v>
      </c>
      <c r="C52" s="12">
        <f t="shared" si="1"/>
        <v>45992</v>
      </c>
      <c r="D52" s="3">
        <f t="shared" si="2"/>
        <v>2025</v>
      </c>
      <c r="E52" s="3" t="str">
        <f t="shared" si="6"/>
        <v>12-2025</v>
      </c>
      <c r="F52" s="5">
        <f t="shared" si="0"/>
        <v>45233.752002314817</v>
      </c>
      <c r="G52">
        <v>39.341099999999997</v>
      </c>
      <c r="H52">
        <v>93.455699999999993</v>
      </c>
      <c r="I52">
        <v>10</v>
      </c>
      <c r="J52">
        <v>4.5</v>
      </c>
      <c r="K52" t="s">
        <v>23</v>
      </c>
      <c r="L52">
        <v>64</v>
      </c>
      <c r="M52">
        <v>107</v>
      </c>
      <c r="N52">
        <v>8.7949999999999999</v>
      </c>
      <c r="O52">
        <v>0.74</v>
      </c>
      <c r="P52" t="s">
        <v>24</v>
      </c>
      <c r="Q52" t="s">
        <v>219</v>
      </c>
      <c r="R52" t="s">
        <v>220</v>
      </c>
      <c r="S52" t="s">
        <v>221</v>
      </c>
      <c r="T52" t="b">
        <f t="shared" si="7"/>
        <v>0</v>
      </c>
      <c r="U52" t="s">
        <v>28</v>
      </c>
      <c r="V52">
        <v>10.28</v>
      </c>
      <c r="W52">
        <v>1.8859999999999999</v>
      </c>
      <c r="X52">
        <v>6.9000000000000006E-2</v>
      </c>
      <c r="Y52">
        <v>61</v>
      </c>
      <c r="Z52" t="s">
        <v>29</v>
      </c>
      <c r="AA52" t="s">
        <v>24</v>
      </c>
      <c r="AB52" t="s">
        <v>24</v>
      </c>
    </row>
    <row r="53" spans="1:28" x14ac:dyDescent="0.35">
      <c r="A53" s="4" t="s">
        <v>6647</v>
      </c>
      <c r="B53" s="6">
        <f t="shared" si="5"/>
        <v>45233.752002314817</v>
      </c>
      <c r="C53" s="12">
        <f t="shared" si="1"/>
        <v>45231</v>
      </c>
      <c r="D53" s="3">
        <f t="shared" si="2"/>
        <v>2023</v>
      </c>
      <c r="E53" s="3" t="str">
        <f t="shared" si="6"/>
        <v>11-2023</v>
      </c>
      <c r="F53" s="5">
        <f t="shared" si="0"/>
        <v>45995.253680555557</v>
      </c>
      <c r="G53">
        <v>28.858000000000001</v>
      </c>
      <c r="H53">
        <v>82.153099999999995</v>
      </c>
      <c r="I53">
        <v>12</v>
      </c>
      <c r="J53">
        <v>5.7</v>
      </c>
      <c r="K53" t="s">
        <v>106</v>
      </c>
      <c r="L53">
        <v>232</v>
      </c>
      <c r="M53">
        <v>21</v>
      </c>
      <c r="N53">
        <v>2.95</v>
      </c>
      <c r="O53">
        <v>0.94</v>
      </c>
      <c r="P53" t="s">
        <v>24</v>
      </c>
      <c r="Q53" t="s">
        <v>6648</v>
      </c>
      <c r="R53" t="s">
        <v>6649</v>
      </c>
      <c r="S53" t="s">
        <v>6650</v>
      </c>
      <c r="T53" t="b">
        <f t="shared" si="7"/>
        <v>1</v>
      </c>
      <c r="U53" t="s">
        <v>28</v>
      </c>
      <c r="V53">
        <v>5.99</v>
      </c>
      <c r="W53">
        <v>1.6879999999999999</v>
      </c>
      <c r="X53">
        <v>0.06</v>
      </c>
      <c r="Y53">
        <v>27</v>
      </c>
      <c r="Z53" t="s">
        <v>29</v>
      </c>
      <c r="AA53" t="s">
        <v>24</v>
      </c>
      <c r="AB53" t="s">
        <v>24</v>
      </c>
    </row>
    <row r="54" spans="1:28" x14ac:dyDescent="0.35">
      <c r="A54" s="4" t="s">
        <v>226</v>
      </c>
      <c r="B54" s="6">
        <f t="shared" si="5"/>
        <v>45995.253680555557</v>
      </c>
      <c r="C54" s="12">
        <f t="shared" si="1"/>
        <v>45992</v>
      </c>
      <c r="D54" s="3">
        <f t="shared" si="2"/>
        <v>2025</v>
      </c>
      <c r="E54" s="3" t="str">
        <f t="shared" si="6"/>
        <v>12-2025</v>
      </c>
      <c r="F54" s="5">
        <f t="shared" si="0"/>
        <v>45202.389618055553</v>
      </c>
      <c r="G54">
        <v>2.5657000000000001</v>
      </c>
      <c r="H54">
        <v>95.759500000000003</v>
      </c>
      <c r="I54">
        <v>24.561</v>
      </c>
      <c r="J54">
        <v>4.4000000000000004</v>
      </c>
      <c r="K54" t="s">
        <v>23</v>
      </c>
      <c r="L54">
        <v>26</v>
      </c>
      <c r="M54">
        <v>198</v>
      </c>
      <c r="N54">
        <v>2.206</v>
      </c>
      <c r="O54">
        <v>0.43</v>
      </c>
      <c r="P54" t="s">
        <v>24</v>
      </c>
      <c r="Q54" t="s">
        <v>227</v>
      </c>
      <c r="R54" t="s">
        <v>228</v>
      </c>
      <c r="S54" t="s">
        <v>229</v>
      </c>
      <c r="T54" t="b">
        <f t="shared" si="7"/>
        <v>0</v>
      </c>
      <c r="U54" t="s">
        <v>28</v>
      </c>
      <c r="V54">
        <v>7.53</v>
      </c>
      <c r="W54">
        <v>6.1909999999999998</v>
      </c>
      <c r="X54">
        <v>0.13</v>
      </c>
      <c r="Y54">
        <v>17</v>
      </c>
      <c r="Z54" t="s">
        <v>29</v>
      </c>
      <c r="AA54" t="s">
        <v>24</v>
      </c>
      <c r="AB54" t="s">
        <v>24</v>
      </c>
    </row>
    <row r="55" spans="1:28" x14ac:dyDescent="0.35">
      <c r="A55" s="4" t="s">
        <v>7141</v>
      </c>
      <c r="B55" s="6">
        <f t="shared" si="5"/>
        <v>45202.389618055553</v>
      </c>
      <c r="C55" s="12">
        <f t="shared" si="1"/>
        <v>45200</v>
      </c>
      <c r="D55" s="3">
        <f t="shared" si="2"/>
        <v>2023</v>
      </c>
      <c r="E55" s="3" t="str">
        <f t="shared" si="6"/>
        <v>10-2023</v>
      </c>
      <c r="F55" s="5">
        <f t="shared" si="0"/>
        <v>45025.512187499997</v>
      </c>
      <c r="G55">
        <v>29.497299999999999</v>
      </c>
      <c r="H55">
        <v>81.242000000000004</v>
      </c>
      <c r="I55">
        <v>13</v>
      </c>
      <c r="J55">
        <v>5.7</v>
      </c>
      <c r="K55" t="s">
        <v>106</v>
      </c>
      <c r="L55">
        <v>226</v>
      </c>
      <c r="M55">
        <v>23</v>
      </c>
      <c r="N55">
        <v>3.93</v>
      </c>
      <c r="O55">
        <v>0.33</v>
      </c>
      <c r="P55" t="s">
        <v>24</v>
      </c>
      <c r="Q55" t="s">
        <v>7142</v>
      </c>
      <c r="R55" t="s">
        <v>7124</v>
      </c>
      <c r="S55" t="s">
        <v>7143</v>
      </c>
      <c r="T55" t="b">
        <f t="shared" si="7"/>
        <v>1</v>
      </c>
      <c r="U55" t="s">
        <v>28</v>
      </c>
      <c r="V55">
        <v>4.47</v>
      </c>
      <c r="W55">
        <v>1.784</v>
      </c>
      <c r="X55">
        <v>5.1999999999999998E-2</v>
      </c>
      <c r="Y55">
        <v>36</v>
      </c>
      <c r="Z55" t="s">
        <v>29</v>
      </c>
      <c r="AA55" t="s">
        <v>24</v>
      </c>
      <c r="AB55" t="s">
        <v>24</v>
      </c>
    </row>
    <row r="56" spans="1:28" x14ac:dyDescent="0.35">
      <c r="A56" s="4" t="s">
        <v>8511</v>
      </c>
      <c r="B56" s="6">
        <f t="shared" si="5"/>
        <v>45025.512187499997</v>
      </c>
      <c r="C56" s="12">
        <f t="shared" si="1"/>
        <v>45017</v>
      </c>
      <c r="D56" s="3">
        <f t="shared" si="2"/>
        <v>2023</v>
      </c>
      <c r="E56" s="3" t="str">
        <f t="shared" si="6"/>
        <v>04-2023</v>
      </c>
      <c r="F56" s="5">
        <f t="shared" si="0"/>
        <v>44873.852337962962</v>
      </c>
      <c r="G56">
        <v>8.9659999999999993</v>
      </c>
      <c r="H56">
        <v>93.969499999999996</v>
      </c>
      <c r="I56">
        <v>10</v>
      </c>
      <c r="J56">
        <v>5.7</v>
      </c>
      <c r="K56" t="s">
        <v>106</v>
      </c>
      <c r="L56">
        <v>115</v>
      </c>
      <c r="M56">
        <v>40</v>
      </c>
      <c r="N56">
        <v>4.7450000000000001</v>
      </c>
      <c r="O56">
        <v>0.7</v>
      </c>
      <c r="P56" t="s">
        <v>24</v>
      </c>
      <c r="Q56" t="s">
        <v>8512</v>
      </c>
      <c r="R56" t="s">
        <v>8506</v>
      </c>
      <c r="S56" t="s">
        <v>402</v>
      </c>
      <c r="T56" t="b">
        <f t="shared" si="7"/>
        <v>1</v>
      </c>
      <c r="U56" t="s">
        <v>28</v>
      </c>
      <c r="V56">
        <v>7.64</v>
      </c>
      <c r="W56">
        <v>1.8360000000000001</v>
      </c>
      <c r="X56">
        <v>7.0999999999999994E-2</v>
      </c>
      <c r="Y56">
        <v>19</v>
      </c>
      <c r="Z56" t="s">
        <v>29</v>
      </c>
      <c r="AA56" t="s">
        <v>24</v>
      </c>
      <c r="AB56" t="s">
        <v>24</v>
      </c>
    </row>
    <row r="57" spans="1:28" x14ac:dyDescent="0.35">
      <c r="A57" s="4" t="s">
        <v>9883</v>
      </c>
      <c r="B57" s="6">
        <f t="shared" si="5"/>
        <v>44873.852337962962</v>
      </c>
      <c r="C57" s="12">
        <f t="shared" si="1"/>
        <v>44866</v>
      </c>
      <c r="D57" s="3">
        <f t="shared" si="2"/>
        <v>2022</v>
      </c>
      <c r="E57" s="3" t="str">
        <f t="shared" si="6"/>
        <v>11-2022</v>
      </c>
      <c r="F57" s="5">
        <f t="shared" si="0"/>
        <v>45994.229247685187</v>
      </c>
      <c r="G57">
        <v>29.291699999999999</v>
      </c>
      <c r="H57">
        <v>81.159300000000002</v>
      </c>
      <c r="I57">
        <v>11</v>
      </c>
      <c r="J57">
        <v>5.7</v>
      </c>
      <c r="K57" t="s">
        <v>106</v>
      </c>
      <c r="L57">
        <v>268</v>
      </c>
      <c r="M57">
        <v>13</v>
      </c>
      <c r="N57">
        <v>3.9169999999999998</v>
      </c>
      <c r="O57">
        <v>0.69</v>
      </c>
      <c r="P57" t="s">
        <v>24</v>
      </c>
      <c r="Q57" t="s">
        <v>9884</v>
      </c>
      <c r="R57" t="s">
        <v>9881</v>
      </c>
      <c r="S57" t="s">
        <v>8923</v>
      </c>
      <c r="T57" t="b">
        <f t="shared" si="7"/>
        <v>1</v>
      </c>
      <c r="U57" t="s">
        <v>28</v>
      </c>
      <c r="V57">
        <v>6.94</v>
      </c>
      <c r="W57">
        <v>1.653</v>
      </c>
      <c r="X57">
        <v>5.7000000000000002E-2</v>
      </c>
      <c r="Y57">
        <v>30</v>
      </c>
      <c r="Z57" t="s">
        <v>29</v>
      </c>
      <c r="AA57" t="s">
        <v>24</v>
      </c>
      <c r="AB57" t="s">
        <v>24</v>
      </c>
    </row>
    <row r="58" spans="1:28" x14ac:dyDescent="0.35">
      <c r="A58" s="4" t="s">
        <v>242</v>
      </c>
      <c r="B58" s="6">
        <f t="shared" si="5"/>
        <v>45994.229247685187</v>
      </c>
      <c r="C58" s="12">
        <f t="shared" si="1"/>
        <v>45992</v>
      </c>
      <c r="D58" s="3">
        <f t="shared" si="2"/>
        <v>2025</v>
      </c>
      <c r="E58" s="3" t="str">
        <f t="shared" si="6"/>
        <v>12-2025</v>
      </c>
      <c r="F58" s="5">
        <f t="shared" si="0"/>
        <v>45993.459131944444</v>
      </c>
      <c r="G58">
        <v>37.811100000000003</v>
      </c>
      <c r="H58">
        <v>72.198899999999995</v>
      </c>
      <c r="I58">
        <v>187.01599999999999</v>
      </c>
      <c r="J58">
        <v>4.2</v>
      </c>
      <c r="K58" t="s">
        <v>23</v>
      </c>
      <c r="L58">
        <v>33</v>
      </c>
      <c r="M58">
        <v>168</v>
      </c>
      <c r="N58">
        <v>0.54900000000000004</v>
      </c>
      <c r="O58">
        <v>1.39</v>
      </c>
      <c r="P58" t="s">
        <v>24</v>
      </c>
      <c r="Q58" t="s">
        <v>243</v>
      </c>
      <c r="R58" t="s">
        <v>244</v>
      </c>
      <c r="S58" t="s">
        <v>245</v>
      </c>
      <c r="T58" t="b">
        <f t="shared" si="7"/>
        <v>0</v>
      </c>
      <c r="U58" t="s">
        <v>28</v>
      </c>
      <c r="V58">
        <v>4.99</v>
      </c>
      <c r="W58">
        <v>6.05</v>
      </c>
      <c r="X58">
        <v>0.17599999999999999</v>
      </c>
      <c r="Y58">
        <v>11</v>
      </c>
      <c r="Z58" t="s">
        <v>29</v>
      </c>
      <c r="AA58" t="s">
        <v>24</v>
      </c>
      <c r="AB58" t="s">
        <v>24</v>
      </c>
    </row>
    <row r="59" spans="1:28" x14ac:dyDescent="0.35">
      <c r="A59" s="4" t="s">
        <v>246</v>
      </c>
      <c r="B59" s="6">
        <f t="shared" si="5"/>
        <v>45993.459131944444</v>
      </c>
      <c r="C59" s="12">
        <f t="shared" si="1"/>
        <v>45992</v>
      </c>
      <c r="D59" s="3">
        <f t="shared" si="2"/>
        <v>2025</v>
      </c>
      <c r="E59" s="3" t="str">
        <f t="shared" si="6"/>
        <v>12-2025</v>
      </c>
      <c r="F59" s="5">
        <f t="shared" si="0"/>
        <v>45993.455821759257</v>
      </c>
      <c r="G59">
        <v>21.923500000000001</v>
      </c>
      <c r="H59">
        <v>95.986900000000006</v>
      </c>
      <c r="I59">
        <v>10</v>
      </c>
      <c r="J59">
        <v>4.8</v>
      </c>
      <c r="K59" t="s">
        <v>23</v>
      </c>
      <c r="L59">
        <v>38</v>
      </c>
      <c r="M59">
        <v>75</v>
      </c>
      <c r="N59">
        <v>1.226</v>
      </c>
      <c r="O59">
        <v>0.44</v>
      </c>
      <c r="P59" t="s">
        <v>24</v>
      </c>
      <c r="Q59" t="s">
        <v>247</v>
      </c>
      <c r="R59" t="s">
        <v>248</v>
      </c>
      <c r="S59" t="s">
        <v>249</v>
      </c>
      <c r="T59" t="b">
        <f t="shared" si="7"/>
        <v>0</v>
      </c>
      <c r="U59" t="s">
        <v>28</v>
      </c>
      <c r="V59">
        <v>8.07</v>
      </c>
      <c r="W59">
        <v>1.8979999999999999</v>
      </c>
      <c r="X59">
        <v>0.105</v>
      </c>
      <c r="Y59">
        <v>28</v>
      </c>
      <c r="Z59" t="s">
        <v>29</v>
      </c>
      <c r="AA59" t="s">
        <v>24</v>
      </c>
      <c r="AB59" t="s">
        <v>24</v>
      </c>
    </row>
    <row r="60" spans="1:28" x14ac:dyDescent="0.35">
      <c r="A60" s="4" t="s">
        <v>250</v>
      </c>
      <c r="B60" s="6">
        <f t="shared" si="5"/>
        <v>45993.455821759257</v>
      </c>
      <c r="C60" s="12">
        <f t="shared" si="1"/>
        <v>45992</v>
      </c>
      <c r="D60" s="3">
        <f t="shared" si="2"/>
        <v>2025</v>
      </c>
      <c r="E60" s="3" t="str">
        <f t="shared" si="6"/>
        <v>12-2025</v>
      </c>
      <c r="F60" s="5">
        <f t="shared" si="0"/>
        <v>44029.772893518515</v>
      </c>
      <c r="G60">
        <v>31.9102</v>
      </c>
      <c r="H60">
        <v>92.921000000000006</v>
      </c>
      <c r="I60">
        <v>10</v>
      </c>
      <c r="J60">
        <v>4.8</v>
      </c>
      <c r="K60" t="s">
        <v>23</v>
      </c>
      <c r="L60">
        <v>113</v>
      </c>
      <c r="M60">
        <v>38</v>
      </c>
      <c r="N60">
        <v>2.6869999999999998</v>
      </c>
      <c r="O60">
        <v>0.44</v>
      </c>
      <c r="P60" t="s">
        <v>24</v>
      </c>
      <c r="Q60" t="s">
        <v>251</v>
      </c>
      <c r="R60" t="s">
        <v>248</v>
      </c>
      <c r="S60" t="s">
        <v>252</v>
      </c>
      <c r="T60" t="b">
        <f t="shared" si="7"/>
        <v>0</v>
      </c>
      <c r="U60" t="s">
        <v>28</v>
      </c>
      <c r="V60">
        <v>7.51</v>
      </c>
      <c r="W60">
        <v>1.859</v>
      </c>
      <c r="X60">
        <v>5.1999999999999998E-2</v>
      </c>
      <c r="Y60">
        <v>117</v>
      </c>
      <c r="Z60" t="s">
        <v>29</v>
      </c>
      <c r="AA60" t="s">
        <v>24</v>
      </c>
      <c r="AB60" t="s">
        <v>24</v>
      </c>
    </row>
    <row r="61" spans="1:28" x14ac:dyDescent="0.35">
      <c r="A61" s="4" t="s">
        <v>17257</v>
      </c>
      <c r="B61" s="6">
        <f t="shared" si="5"/>
        <v>44029.772893518515</v>
      </c>
      <c r="C61" s="12">
        <f t="shared" si="1"/>
        <v>44013</v>
      </c>
      <c r="D61" s="3">
        <f t="shared" si="2"/>
        <v>2020</v>
      </c>
      <c r="E61" s="3" t="str">
        <f t="shared" si="6"/>
        <v>07-2020</v>
      </c>
      <c r="F61" s="5">
        <f t="shared" si="0"/>
        <v>43910.064756944441</v>
      </c>
      <c r="G61">
        <v>12.097899999999999</v>
      </c>
      <c r="H61">
        <v>94.974500000000006</v>
      </c>
      <c r="I61">
        <v>5.07</v>
      </c>
      <c r="J61">
        <v>5.7</v>
      </c>
      <c r="K61" t="s">
        <v>106</v>
      </c>
      <c r="M61">
        <v>33</v>
      </c>
      <c r="N61">
        <v>2.2269999999999999</v>
      </c>
      <c r="O61">
        <v>1.18</v>
      </c>
      <c r="P61" t="s">
        <v>24</v>
      </c>
      <c r="Q61" t="s">
        <v>17258</v>
      </c>
      <c r="R61" t="s">
        <v>17259</v>
      </c>
      <c r="S61" t="s">
        <v>17260</v>
      </c>
      <c r="T61" t="b">
        <f t="shared" si="7"/>
        <v>1</v>
      </c>
      <c r="U61" t="s">
        <v>28</v>
      </c>
      <c r="V61">
        <v>5.7</v>
      </c>
      <c r="W61">
        <v>2.8</v>
      </c>
      <c r="X61">
        <v>5.7000000000000002E-2</v>
      </c>
      <c r="Y61">
        <v>30</v>
      </c>
      <c r="Z61" t="s">
        <v>29</v>
      </c>
      <c r="AA61" t="s">
        <v>24</v>
      </c>
      <c r="AB61" t="s">
        <v>24</v>
      </c>
    </row>
    <row r="62" spans="1:28" x14ac:dyDescent="0.35">
      <c r="A62" s="4" t="s">
        <v>18263</v>
      </c>
      <c r="B62" s="6">
        <f t="shared" si="5"/>
        <v>43910.064756944441</v>
      </c>
      <c r="C62" s="12">
        <f t="shared" si="1"/>
        <v>43891</v>
      </c>
      <c r="D62" s="3">
        <f t="shared" si="2"/>
        <v>2020</v>
      </c>
      <c r="E62" s="3" t="str">
        <f t="shared" si="6"/>
        <v>03-2020</v>
      </c>
      <c r="F62" s="5">
        <f t="shared" si="0"/>
        <v>45992.788368055553</v>
      </c>
      <c r="G62">
        <v>28.589600000000001</v>
      </c>
      <c r="H62">
        <v>87.308099999999996</v>
      </c>
      <c r="I62">
        <v>10</v>
      </c>
      <c r="J62">
        <v>5.7</v>
      </c>
      <c r="K62" t="s">
        <v>106</v>
      </c>
      <c r="M62">
        <v>18</v>
      </c>
      <c r="N62">
        <v>0.76600000000000001</v>
      </c>
      <c r="O62">
        <v>1.02</v>
      </c>
      <c r="P62" t="s">
        <v>24</v>
      </c>
      <c r="Q62" t="s">
        <v>18264</v>
      </c>
      <c r="R62" t="s">
        <v>18265</v>
      </c>
      <c r="S62" t="s">
        <v>18266</v>
      </c>
      <c r="T62" t="b">
        <f t="shared" si="7"/>
        <v>1</v>
      </c>
      <c r="U62" t="s">
        <v>28</v>
      </c>
      <c r="V62">
        <v>5.7</v>
      </c>
      <c r="W62">
        <v>1.7</v>
      </c>
      <c r="X62">
        <v>6.3E-2</v>
      </c>
      <c r="Y62">
        <v>24</v>
      </c>
      <c r="Z62" t="s">
        <v>29</v>
      </c>
      <c r="AA62" t="s">
        <v>24</v>
      </c>
      <c r="AB62" t="s">
        <v>24</v>
      </c>
    </row>
    <row r="63" spans="1:28" x14ac:dyDescent="0.35">
      <c r="A63" s="4" t="s">
        <v>260</v>
      </c>
      <c r="B63" s="6">
        <f t="shared" si="5"/>
        <v>45992.788368055553</v>
      </c>
      <c r="C63" s="12">
        <f t="shared" si="1"/>
        <v>45992</v>
      </c>
      <c r="D63" s="3">
        <f t="shared" si="2"/>
        <v>2025</v>
      </c>
      <c r="E63" s="3" t="str">
        <f t="shared" si="6"/>
        <v>12-2025</v>
      </c>
      <c r="F63" s="5">
        <f t="shared" si="0"/>
        <v>45904.70585648148</v>
      </c>
      <c r="G63">
        <v>22.879100000000001</v>
      </c>
      <c r="H63">
        <v>94.471699999999998</v>
      </c>
      <c r="I63">
        <v>99.301000000000002</v>
      </c>
      <c r="J63">
        <v>4.8</v>
      </c>
      <c r="K63" t="s">
        <v>23</v>
      </c>
      <c r="L63">
        <v>94</v>
      </c>
      <c r="M63">
        <v>64</v>
      </c>
      <c r="N63">
        <v>4.8170000000000002</v>
      </c>
      <c r="O63">
        <v>0.71</v>
      </c>
      <c r="P63" t="s">
        <v>24</v>
      </c>
      <c r="Q63" t="s">
        <v>261</v>
      </c>
      <c r="R63" t="s">
        <v>255</v>
      </c>
      <c r="S63" t="s">
        <v>262</v>
      </c>
      <c r="T63" t="b">
        <f t="shared" si="7"/>
        <v>0</v>
      </c>
      <c r="U63" t="s">
        <v>28</v>
      </c>
      <c r="V63">
        <v>9.0299999999999994</v>
      </c>
      <c r="W63">
        <v>6.9219999999999997</v>
      </c>
      <c r="X63">
        <v>5.6000000000000001E-2</v>
      </c>
      <c r="Y63">
        <v>100</v>
      </c>
      <c r="Z63" t="s">
        <v>29</v>
      </c>
      <c r="AA63" t="s">
        <v>24</v>
      </c>
      <c r="AB63" t="s">
        <v>24</v>
      </c>
    </row>
    <row r="64" spans="1:28" x14ac:dyDescent="0.35">
      <c r="A64" s="4" t="s">
        <v>935</v>
      </c>
      <c r="B64" s="6">
        <f t="shared" si="5"/>
        <v>45904.70585648148</v>
      </c>
      <c r="C64" s="12">
        <f t="shared" si="1"/>
        <v>45901</v>
      </c>
      <c r="D64" s="3">
        <f t="shared" si="2"/>
        <v>2025</v>
      </c>
      <c r="E64" s="3" t="str">
        <f t="shared" si="6"/>
        <v>09-2025</v>
      </c>
      <c r="F64" s="5">
        <f t="shared" si="0"/>
        <v>45762.968043981484</v>
      </c>
      <c r="G64">
        <v>34.697200000000002</v>
      </c>
      <c r="H64">
        <v>70.757999999999996</v>
      </c>
      <c r="I64">
        <v>16.504999999999999</v>
      </c>
      <c r="J64">
        <v>5.6</v>
      </c>
      <c r="K64" t="s">
        <v>106</v>
      </c>
      <c r="L64">
        <v>124</v>
      </c>
      <c r="M64">
        <v>23</v>
      </c>
      <c r="N64">
        <v>1.351</v>
      </c>
      <c r="O64">
        <v>0.81</v>
      </c>
      <c r="P64" t="s">
        <v>24</v>
      </c>
      <c r="Q64" t="s">
        <v>936</v>
      </c>
      <c r="R64" t="s">
        <v>937</v>
      </c>
      <c r="S64" t="s">
        <v>938</v>
      </c>
      <c r="T64" t="b">
        <f t="shared" si="7"/>
        <v>1</v>
      </c>
      <c r="U64" t="s">
        <v>28</v>
      </c>
      <c r="V64">
        <v>5.12</v>
      </c>
      <c r="W64">
        <v>20.126999999999999</v>
      </c>
      <c r="X64">
        <v>6.3E-2</v>
      </c>
      <c r="Y64">
        <v>24</v>
      </c>
      <c r="Z64" t="s">
        <v>29</v>
      </c>
      <c r="AA64" t="s">
        <v>24</v>
      </c>
      <c r="AB64" t="s">
        <v>24</v>
      </c>
    </row>
    <row r="65" spans="1:28" x14ac:dyDescent="0.35">
      <c r="A65" s="4" t="s">
        <v>2298</v>
      </c>
      <c r="B65" s="6">
        <f t="shared" si="5"/>
        <v>45762.968043981484</v>
      </c>
      <c r="C65" s="12">
        <f t="shared" si="1"/>
        <v>45748</v>
      </c>
      <c r="D65" s="3">
        <f t="shared" si="2"/>
        <v>2025</v>
      </c>
      <c r="E65" s="3" t="str">
        <f t="shared" si="6"/>
        <v>04-2025</v>
      </c>
      <c r="F65" s="5">
        <f t="shared" si="0"/>
        <v>45469.058483796296</v>
      </c>
      <c r="G65">
        <v>35.949300000000001</v>
      </c>
      <c r="H65">
        <v>70.5792</v>
      </c>
      <c r="I65">
        <v>99</v>
      </c>
      <c r="J65">
        <v>5.6</v>
      </c>
      <c r="K65" t="s">
        <v>106</v>
      </c>
      <c r="L65">
        <v>119</v>
      </c>
      <c r="M65">
        <v>21</v>
      </c>
      <c r="N65">
        <v>1.8560000000000001</v>
      </c>
      <c r="O65">
        <v>0.56000000000000005</v>
      </c>
      <c r="P65" t="s">
        <v>24</v>
      </c>
      <c r="Q65" t="s">
        <v>2299</v>
      </c>
      <c r="R65" t="s">
        <v>2300</v>
      </c>
      <c r="S65" t="s">
        <v>2196</v>
      </c>
      <c r="T65" t="b">
        <f t="shared" si="7"/>
        <v>1</v>
      </c>
      <c r="U65" t="s">
        <v>28</v>
      </c>
      <c r="V65">
        <v>6.74</v>
      </c>
      <c r="W65">
        <v>1.8939999999999999</v>
      </c>
      <c r="X65">
        <v>0.10299999999999999</v>
      </c>
      <c r="Y65">
        <v>9</v>
      </c>
      <c r="Z65" t="s">
        <v>29</v>
      </c>
      <c r="AA65" t="s">
        <v>24</v>
      </c>
      <c r="AB65" t="s">
        <v>24</v>
      </c>
    </row>
    <row r="66" spans="1:28" x14ac:dyDescent="0.35">
      <c r="A66" s="4" t="s">
        <v>4845</v>
      </c>
      <c r="B66" s="6">
        <f t="shared" si="5"/>
        <v>45469.058483796296</v>
      </c>
      <c r="C66" s="12">
        <f t="shared" si="1"/>
        <v>45444</v>
      </c>
      <c r="D66" s="3">
        <f t="shared" si="2"/>
        <v>2024</v>
      </c>
      <c r="E66" s="3" t="str">
        <f t="shared" si="6"/>
        <v>06-2024</v>
      </c>
      <c r="F66" s="5">
        <f t="shared" ref="F66:F129" si="10">DATEVALUE(LEFT(A67,10))+TIMEVALUE(MID(A67,12,8))</f>
        <v>45989.953831018516</v>
      </c>
      <c r="G66">
        <v>8.0632999999999999</v>
      </c>
      <c r="H66">
        <v>90.410300000000007</v>
      </c>
      <c r="I66">
        <v>10</v>
      </c>
      <c r="J66">
        <v>5.6</v>
      </c>
      <c r="K66" t="s">
        <v>106</v>
      </c>
      <c r="L66">
        <v>124</v>
      </c>
      <c r="M66">
        <v>35</v>
      </c>
      <c r="N66">
        <v>7.077</v>
      </c>
      <c r="O66">
        <v>0.51</v>
      </c>
      <c r="P66" t="s">
        <v>24</v>
      </c>
      <c r="Q66" t="s">
        <v>4846</v>
      </c>
      <c r="R66" t="s">
        <v>4828</v>
      </c>
      <c r="S66" t="s">
        <v>402</v>
      </c>
      <c r="T66" t="b">
        <f t="shared" si="7"/>
        <v>1</v>
      </c>
      <c r="U66" t="s">
        <v>28</v>
      </c>
      <c r="V66">
        <v>4.75</v>
      </c>
      <c r="W66">
        <v>1.706</v>
      </c>
      <c r="X66">
        <v>6.6000000000000003E-2</v>
      </c>
      <c r="Y66">
        <v>22</v>
      </c>
      <c r="Z66" t="s">
        <v>29</v>
      </c>
      <c r="AA66" t="s">
        <v>24</v>
      </c>
      <c r="AB66" t="s">
        <v>24</v>
      </c>
    </row>
    <row r="67" spans="1:28" x14ac:dyDescent="0.35">
      <c r="A67" s="4" t="s">
        <v>274</v>
      </c>
      <c r="B67" s="6">
        <f t="shared" si="5"/>
        <v>45989.953831018516</v>
      </c>
      <c r="C67" s="12">
        <f t="shared" ref="C67:C130" si="11">DATE(YEAR(B67),MONTH(B67),1)</f>
        <v>45962</v>
      </c>
      <c r="D67" s="3">
        <f t="shared" ref="D67:D130" si="12">YEAR(B67)</f>
        <v>2025</v>
      </c>
      <c r="E67" s="3" t="str">
        <f t="shared" si="6"/>
        <v>11-2025</v>
      </c>
      <c r="F67" s="5">
        <f t="shared" si="10"/>
        <v>45988.470879629633</v>
      </c>
      <c r="G67">
        <v>37.191299999999998</v>
      </c>
      <c r="H67">
        <v>96.338800000000006</v>
      </c>
      <c r="I67">
        <v>10</v>
      </c>
      <c r="J67">
        <v>4.5999999999999996</v>
      </c>
      <c r="K67" t="s">
        <v>23</v>
      </c>
      <c r="L67">
        <v>51</v>
      </c>
      <c r="M67">
        <v>68</v>
      </c>
      <c r="N67">
        <v>6.0469999999999997</v>
      </c>
      <c r="O67">
        <v>1.02</v>
      </c>
      <c r="P67" t="s">
        <v>24</v>
      </c>
      <c r="Q67" t="s">
        <v>275</v>
      </c>
      <c r="R67" t="s">
        <v>276</v>
      </c>
      <c r="S67" t="s">
        <v>277</v>
      </c>
      <c r="T67" t="b">
        <f t="shared" si="7"/>
        <v>0</v>
      </c>
      <c r="U67" t="s">
        <v>28</v>
      </c>
      <c r="V67">
        <v>6.72</v>
      </c>
      <c r="W67">
        <v>1.89</v>
      </c>
      <c r="X67">
        <v>7.2999999999999995E-2</v>
      </c>
      <c r="Y67">
        <v>57</v>
      </c>
      <c r="Z67" t="s">
        <v>29</v>
      </c>
      <c r="AA67" t="s">
        <v>24</v>
      </c>
      <c r="AB67" t="s">
        <v>24</v>
      </c>
    </row>
    <row r="68" spans="1:28" x14ac:dyDescent="0.35">
      <c r="A68" s="4" t="s">
        <v>278</v>
      </c>
      <c r="B68" s="6">
        <f t="shared" ref="B68:B131" si="13">DATEVALUE(LEFT($A68,10))+TIMEVALUE(MID($A68,12,8))</f>
        <v>45988.470879629633</v>
      </c>
      <c r="C68" s="12">
        <f t="shared" si="11"/>
        <v>45962</v>
      </c>
      <c r="D68" s="3">
        <f t="shared" si="12"/>
        <v>2025</v>
      </c>
      <c r="E68" s="3" t="str">
        <f t="shared" si="6"/>
        <v>11-2025</v>
      </c>
      <c r="F68" s="5">
        <f t="shared" si="10"/>
        <v>44773.571006944447</v>
      </c>
      <c r="G68">
        <v>2.6160000000000001</v>
      </c>
      <c r="H68">
        <v>95.844099999999997</v>
      </c>
      <c r="I68">
        <v>28.724</v>
      </c>
      <c r="J68">
        <v>4.2</v>
      </c>
      <c r="K68" t="s">
        <v>23</v>
      </c>
      <c r="L68">
        <v>19</v>
      </c>
      <c r="M68">
        <v>198</v>
      </c>
      <c r="N68">
        <v>3.077</v>
      </c>
      <c r="O68">
        <v>0.44</v>
      </c>
      <c r="P68" t="s">
        <v>24</v>
      </c>
      <c r="Q68" t="s">
        <v>279</v>
      </c>
      <c r="R68" t="s">
        <v>280</v>
      </c>
      <c r="S68" t="s">
        <v>281</v>
      </c>
      <c r="T68" t="b">
        <f t="shared" si="7"/>
        <v>0</v>
      </c>
      <c r="U68" t="s">
        <v>28</v>
      </c>
      <c r="V68">
        <v>13.18</v>
      </c>
      <c r="W68">
        <v>5.8929999999999998</v>
      </c>
      <c r="X68">
        <v>0.16700000000000001</v>
      </c>
      <c r="Y68">
        <v>10</v>
      </c>
      <c r="Z68" t="s">
        <v>29</v>
      </c>
      <c r="AA68" t="s">
        <v>24</v>
      </c>
      <c r="AB68" t="s">
        <v>24</v>
      </c>
    </row>
    <row r="69" spans="1:28" x14ac:dyDescent="0.35">
      <c r="A69" s="4" t="s">
        <v>10745</v>
      </c>
      <c r="B69" s="6">
        <f t="shared" si="13"/>
        <v>44773.571006944447</v>
      </c>
      <c r="C69" s="12">
        <f t="shared" si="11"/>
        <v>44743</v>
      </c>
      <c r="D69" s="3">
        <f t="shared" si="12"/>
        <v>2022</v>
      </c>
      <c r="E69" s="3" t="str">
        <f t="shared" ref="E69:E132" si="14">TEXT(B69,"mm-yyyy")</f>
        <v>07-2022</v>
      </c>
      <c r="F69" s="5">
        <f t="shared" si="10"/>
        <v>44055.944965277777</v>
      </c>
      <c r="G69">
        <v>25.1448</v>
      </c>
      <c r="H69">
        <v>63.569400000000002</v>
      </c>
      <c r="I69">
        <v>27.11</v>
      </c>
      <c r="J69">
        <v>5.6</v>
      </c>
      <c r="K69" t="s">
        <v>106</v>
      </c>
      <c r="L69">
        <v>108</v>
      </c>
      <c r="M69">
        <v>44</v>
      </c>
      <c r="N69">
        <v>6.6829999999999998</v>
      </c>
      <c r="O69">
        <v>0.62</v>
      </c>
      <c r="P69" t="s">
        <v>24</v>
      </c>
      <c r="Q69" t="s">
        <v>10746</v>
      </c>
      <c r="R69" t="s">
        <v>10743</v>
      </c>
      <c r="S69" t="s">
        <v>10747</v>
      </c>
      <c r="T69" t="b">
        <f t="shared" ref="T69:T132" si="15">OR(ISNUMBER(SEARCH("India",S69)),ISNUMBER(SEARCH("Pakistan",S69)),ISNUMBER(SEARCH("Afghanistan",S69)),ISNUMBER(SEARCH("Bangladesh",S69)),ISNUMBER(SEARCH("Nepal",S69)),ISNUMBER(SEARCH("Bhutan",S69)),ISNUMBER(SEARCH("Sri Lanka",S69)),ISNUMBER(SEARCH("Maldives",S69)))</f>
        <v>1</v>
      </c>
      <c r="U69" t="s">
        <v>28</v>
      </c>
      <c r="V69">
        <v>8.75</v>
      </c>
      <c r="W69">
        <v>4.173</v>
      </c>
      <c r="X69">
        <v>0.06</v>
      </c>
      <c r="Y69">
        <v>27</v>
      </c>
      <c r="Z69" t="s">
        <v>29</v>
      </c>
      <c r="AA69" t="s">
        <v>24</v>
      </c>
      <c r="AB69" t="s">
        <v>24</v>
      </c>
    </row>
    <row r="70" spans="1:28" x14ac:dyDescent="0.35">
      <c r="A70" s="4" t="s">
        <v>16972</v>
      </c>
      <c r="B70" s="6">
        <f t="shared" si="13"/>
        <v>44055.944965277777</v>
      </c>
      <c r="C70" s="12">
        <f t="shared" si="11"/>
        <v>44044</v>
      </c>
      <c r="D70" s="3">
        <f t="shared" si="12"/>
        <v>2020</v>
      </c>
      <c r="E70" s="3" t="str">
        <f t="shared" si="14"/>
        <v>08-2020</v>
      </c>
      <c r="F70" s="5">
        <f t="shared" si="10"/>
        <v>45988.242361111108</v>
      </c>
      <c r="G70">
        <v>28.0443</v>
      </c>
      <c r="H70">
        <v>65.957800000000006</v>
      </c>
      <c r="I70">
        <v>13.98</v>
      </c>
      <c r="J70">
        <v>5.6</v>
      </c>
      <c r="K70" t="s">
        <v>106</v>
      </c>
      <c r="M70">
        <v>37</v>
      </c>
      <c r="N70">
        <v>6.9930000000000003</v>
      </c>
      <c r="O70">
        <v>0.74</v>
      </c>
      <c r="P70" t="s">
        <v>24</v>
      </c>
      <c r="Q70" t="s">
        <v>16973</v>
      </c>
      <c r="R70" t="s">
        <v>16974</v>
      </c>
      <c r="S70" t="s">
        <v>16975</v>
      </c>
      <c r="T70" t="b">
        <f t="shared" si="15"/>
        <v>1</v>
      </c>
      <c r="U70" t="s">
        <v>28</v>
      </c>
      <c r="V70">
        <v>7.1</v>
      </c>
      <c r="W70">
        <v>2.1</v>
      </c>
      <c r="X70">
        <v>8.3000000000000004E-2</v>
      </c>
      <c r="Y70">
        <v>14</v>
      </c>
      <c r="Z70" t="s">
        <v>29</v>
      </c>
      <c r="AA70" t="s">
        <v>24</v>
      </c>
      <c r="AB70" t="s">
        <v>24</v>
      </c>
    </row>
    <row r="71" spans="1:28" x14ac:dyDescent="0.35">
      <c r="A71" s="4" t="s">
        <v>288</v>
      </c>
      <c r="B71" s="6">
        <f t="shared" si="13"/>
        <v>45988.242361111108</v>
      </c>
      <c r="C71" s="12">
        <f t="shared" si="11"/>
        <v>45962</v>
      </c>
      <c r="D71" s="3">
        <f t="shared" si="12"/>
        <v>2025</v>
      </c>
      <c r="E71" s="3" t="str">
        <f t="shared" si="14"/>
        <v>11-2025</v>
      </c>
      <c r="F71" s="5">
        <f t="shared" si="10"/>
        <v>45988.231053240743</v>
      </c>
      <c r="G71">
        <v>2.6101999999999999</v>
      </c>
      <c r="H71">
        <v>96.0428</v>
      </c>
      <c r="I71">
        <v>38.295000000000002</v>
      </c>
      <c r="J71">
        <v>4.4000000000000004</v>
      </c>
      <c r="K71" t="s">
        <v>23</v>
      </c>
      <c r="L71">
        <v>28</v>
      </c>
      <c r="M71">
        <v>196</v>
      </c>
      <c r="N71">
        <v>2.879</v>
      </c>
      <c r="O71">
        <v>0.45</v>
      </c>
      <c r="P71" t="s">
        <v>24</v>
      </c>
      <c r="Q71" t="s">
        <v>289</v>
      </c>
      <c r="R71" t="s">
        <v>280</v>
      </c>
      <c r="S71" t="s">
        <v>186</v>
      </c>
      <c r="T71" t="b">
        <f t="shared" si="15"/>
        <v>0</v>
      </c>
      <c r="U71" t="s">
        <v>28</v>
      </c>
      <c r="V71">
        <v>12.41</v>
      </c>
      <c r="W71">
        <v>9.0380000000000003</v>
      </c>
      <c r="X71">
        <v>0.13</v>
      </c>
      <c r="Y71">
        <v>17</v>
      </c>
      <c r="Z71" t="s">
        <v>29</v>
      </c>
      <c r="AA71" t="s">
        <v>24</v>
      </c>
      <c r="AB71" t="s">
        <v>24</v>
      </c>
    </row>
    <row r="72" spans="1:28" x14ac:dyDescent="0.35">
      <c r="A72" s="4" t="s">
        <v>290</v>
      </c>
      <c r="B72" s="6">
        <f t="shared" si="13"/>
        <v>45988.231053240743</v>
      </c>
      <c r="C72" s="12">
        <f t="shared" si="11"/>
        <v>45962</v>
      </c>
      <c r="D72" s="3">
        <f t="shared" si="12"/>
        <v>2025</v>
      </c>
      <c r="E72" s="3" t="str">
        <f t="shared" si="14"/>
        <v>11-2025</v>
      </c>
      <c r="F72" s="5">
        <f t="shared" si="10"/>
        <v>45988.227708333332</v>
      </c>
      <c r="G72">
        <v>1.2621</v>
      </c>
      <c r="H72">
        <v>96.746899999999997</v>
      </c>
      <c r="I72">
        <v>10</v>
      </c>
      <c r="J72">
        <v>4.8</v>
      </c>
      <c r="K72" t="s">
        <v>23</v>
      </c>
      <c r="L72">
        <v>42</v>
      </c>
      <c r="M72">
        <v>189</v>
      </c>
      <c r="N72">
        <v>2.5990000000000002</v>
      </c>
      <c r="O72">
        <v>1.21</v>
      </c>
      <c r="P72" t="s">
        <v>24</v>
      </c>
      <c r="Q72" t="s">
        <v>291</v>
      </c>
      <c r="R72" t="s">
        <v>280</v>
      </c>
      <c r="S72" t="s">
        <v>292</v>
      </c>
      <c r="T72" t="b">
        <f t="shared" si="15"/>
        <v>0</v>
      </c>
      <c r="U72" t="s">
        <v>28</v>
      </c>
      <c r="V72">
        <v>10.58</v>
      </c>
      <c r="W72">
        <v>1.9379999999999999</v>
      </c>
      <c r="X72">
        <v>9.2999999999999999E-2</v>
      </c>
      <c r="Y72">
        <v>36</v>
      </c>
      <c r="Z72" t="s">
        <v>29</v>
      </c>
      <c r="AA72" t="s">
        <v>24</v>
      </c>
      <c r="AB72" t="s">
        <v>24</v>
      </c>
    </row>
    <row r="73" spans="1:28" x14ac:dyDescent="0.35">
      <c r="A73" s="4" t="s">
        <v>293</v>
      </c>
      <c r="B73" s="6">
        <f t="shared" si="13"/>
        <v>45988.227708333332</v>
      </c>
      <c r="C73" s="12">
        <f t="shared" si="11"/>
        <v>45962</v>
      </c>
      <c r="D73" s="3">
        <f t="shared" si="12"/>
        <v>2025</v>
      </c>
      <c r="E73" s="3" t="str">
        <f t="shared" si="14"/>
        <v>11-2025</v>
      </c>
      <c r="F73" s="5">
        <f t="shared" si="10"/>
        <v>45988.222187500003</v>
      </c>
      <c r="G73">
        <v>2.6829000000000001</v>
      </c>
      <c r="H73">
        <v>96.0411</v>
      </c>
      <c r="I73">
        <v>35</v>
      </c>
      <c r="J73">
        <v>4.4000000000000004</v>
      </c>
      <c r="K73" t="s">
        <v>23</v>
      </c>
      <c r="L73">
        <v>13</v>
      </c>
      <c r="M73">
        <v>209</v>
      </c>
      <c r="N73">
        <v>2.879</v>
      </c>
      <c r="O73">
        <v>0.52</v>
      </c>
      <c r="P73" t="s">
        <v>24</v>
      </c>
      <c r="Q73" t="s">
        <v>294</v>
      </c>
      <c r="R73" t="s">
        <v>280</v>
      </c>
      <c r="S73" t="s">
        <v>295</v>
      </c>
      <c r="T73" t="b">
        <f t="shared" si="15"/>
        <v>0</v>
      </c>
      <c r="U73" t="s">
        <v>28</v>
      </c>
      <c r="V73">
        <v>15.94</v>
      </c>
      <c r="W73">
        <v>1.9890000000000001</v>
      </c>
      <c r="X73">
        <v>0.19</v>
      </c>
      <c r="Y73">
        <v>8</v>
      </c>
      <c r="Z73" t="s">
        <v>29</v>
      </c>
      <c r="AA73" t="s">
        <v>24</v>
      </c>
      <c r="AB73" t="s">
        <v>24</v>
      </c>
    </row>
    <row r="74" spans="1:28" x14ac:dyDescent="0.35">
      <c r="A74" s="4" t="s">
        <v>296</v>
      </c>
      <c r="B74" s="6">
        <f t="shared" si="13"/>
        <v>45988.222187500003</v>
      </c>
      <c r="C74" s="12">
        <f t="shared" si="11"/>
        <v>45962</v>
      </c>
      <c r="D74" s="3">
        <f t="shared" si="12"/>
        <v>2025</v>
      </c>
      <c r="E74" s="3" t="str">
        <f t="shared" si="14"/>
        <v>11-2025</v>
      </c>
      <c r="F74" s="5">
        <f t="shared" si="10"/>
        <v>45988.219560185185</v>
      </c>
      <c r="G74">
        <v>2.5722999999999998</v>
      </c>
      <c r="H74">
        <v>95.990899999999996</v>
      </c>
      <c r="I74">
        <v>35</v>
      </c>
      <c r="J74">
        <v>4.4000000000000004</v>
      </c>
      <c r="K74" t="s">
        <v>23</v>
      </c>
      <c r="L74">
        <v>22</v>
      </c>
      <c r="M74">
        <v>201</v>
      </c>
      <c r="N74">
        <v>2.806</v>
      </c>
      <c r="O74">
        <v>0.31</v>
      </c>
      <c r="P74" t="s">
        <v>24</v>
      </c>
      <c r="Q74" t="s">
        <v>297</v>
      </c>
      <c r="R74" t="s">
        <v>280</v>
      </c>
      <c r="S74" t="s">
        <v>298</v>
      </c>
      <c r="T74" t="b">
        <f t="shared" si="15"/>
        <v>0</v>
      </c>
      <c r="U74" t="s">
        <v>28</v>
      </c>
      <c r="V74">
        <v>11.38</v>
      </c>
      <c r="W74">
        <v>1.9830000000000001</v>
      </c>
      <c r="X74">
        <v>0.14799999999999999</v>
      </c>
      <c r="Y74">
        <v>13</v>
      </c>
      <c r="Z74" t="s">
        <v>29</v>
      </c>
      <c r="AA74" t="s">
        <v>24</v>
      </c>
      <c r="AB74" t="s">
        <v>24</v>
      </c>
    </row>
    <row r="75" spans="1:28" x14ac:dyDescent="0.35">
      <c r="A75" s="4" t="s">
        <v>299</v>
      </c>
      <c r="B75" s="6">
        <f t="shared" si="13"/>
        <v>45988.219560185185</v>
      </c>
      <c r="C75" s="12">
        <f t="shared" si="11"/>
        <v>45962</v>
      </c>
      <c r="D75" s="3">
        <f t="shared" si="12"/>
        <v>2025</v>
      </c>
      <c r="E75" s="3" t="str">
        <f t="shared" si="14"/>
        <v>11-2025</v>
      </c>
      <c r="F75" s="5">
        <f t="shared" si="10"/>
        <v>45988.205833333333</v>
      </c>
      <c r="G75">
        <v>2.7831000000000001</v>
      </c>
      <c r="H75">
        <v>95.898799999999994</v>
      </c>
      <c r="I75">
        <v>10</v>
      </c>
      <c r="J75">
        <v>4.4000000000000004</v>
      </c>
      <c r="K75" t="s">
        <v>23</v>
      </c>
      <c r="L75">
        <v>9</v>
      </c>
      <c r="M75">
        <v>133</v>
      </c>
      <c r="N75">
        <v>3.0230000000000001</v>
      </c>
      <c r="O75">
        <v>0.51</v>
      </c>
      <c r="P75" t="s">
        <v>24</v>
      </c>
      <c r="Q75" t="s">
        <v>300</v>
      </c>
      <c r="R75" t="s">
        <v>280</v>
      </c>
      <c r="S75" t="s">
        <v>301</v>
      </c>
      <c r="T75" t="b">
        <f t="shared" si="15"/>
        <v>0</v>
      </c>
      <c r="U75" t="s">
        <v>28</v>
      </c>
      <c r="V75">
        <v>16.190000000000001</v>
      </c>
      <c r="W75">
        <v>1.964</v>
      </c>
      <c r="X75">
        <v>0.26900000000000002</v>
      </c>
      <c r="Y75">
        <v>4</v>
      </c>
      <c r="Z75" t="s">
        <v>29</v>
      </c>
      <c r="AA75" t="s">
        <v>24</v>
      </c>
      <c r="AB75" t="s">
        <v>24</v>
      </c>
    </row>
    <row r="76" spans="1:28" x14ac:dyDescent="0.35">
      <c r="A76" s="4" t="s">
        <v>302</v>
      </c>
      <c r="B76" s="6">
        <f t="shared" si="13"/>
        <v>45988.205833333333</v>
      </c>
      <c r="C76" s="12">
        <f t="shared" si="11"/>
        <v>45962</v>
      </c>
      <c r="D76" s="3">
        <f t="shared" si="12"/>
        <v>2025</v>
      </c>
      <c r="E76" s="3" t="str">
        <f t="shared" si="14"/>
        <v>11-2025</v>
      </c>
      <c r="F76" s="5">
        <f t="shared" si="10"/>
        <v>45987.829432870371</v>
      </c>
      <c r="G76">
        <v>2.7191000000000001</v>
      </c>
      <c r="H76">
        <v>95.954300000000003</v>
      </c>
      <c r="I76">
        <v>17</v>
      </c>
      <c r="J76">
        <v>6.4</v>
      </c>
      <c r="K76" t="s">
        <v>106</v>
      </c>
      <c r="L76">
        <v>175</v>
      </c>
      <c r="M76">
        <v>41</v>
      </c>
      <c r="N76">
        <v>2.9660000000000002</v>
      </c>
      <c r="O76">
        <v>0.96</v>
      </c>
      <c r="P76" t="s">
        <v>24</v>
      </c>
      <c r="Q76" t="s">
        <v>303</v>
      </c>
      <c r="R76" t="s">
        <v>280</v>
      </c>
      <c r="S76" t="s">
        <v>304</v>
      </c>
      <c r="T76" t="b">
        <f t="shared" si="15"/>
        <v>0</v>
      </c>
      <c r="U76" t="s">
        <v>28</v>
      </c>
      <c r="V76">
        <v>8.32</v>
      </c>
      <c r="W76">
        <v>1.827</v>
      </c>
      <c r="X76">
        <v>4.4999999999999998E-2</v>
      </c>
      <c r="Y76">
        <v>48</v>
      </c>
      <c r="Z76" t="s">
        <v>29</v>
      </c>
      <c r="AA76" t="s">
        <v>24</v>
      </c>
      <c r="AB76" t="s">
        <v>24</v>
      </c>
    </row>
    <row r="77" spans="1:28" x14ac:dyDescent="0.35">
      <c r="A77" s="4" t="s">
        <v>305</v>
      </c>
      <c r="B77" s="6">
        <f t="shared" si="13"/>
        <v>45987.829432870371</v>
      </c>
      <c r="C77" s="12">
        <f t="shared" si="11"/>
        <v>45962</v>
      </c>
      <c r="D77" s="3">
        <f t="shared" si="12"/>
        <v>2025</v>
      </c>
      <c r="E77" s="3" t="str">
        <f t="shared" si="14"/>
        <v>11-2025</v>
      </c>
      <c r="F77" s="5">
        <f t="shared" si="10"/>
        <v>45987.228217592594</v>
      </c>
      <c r="G77">
        <v>0.73770000000000002</v>
      </c>
      <c r="H77">
        <v>96.875200000000007</v>
      </c>
      <c r="I77">
        <v>10</v>
      </c>
      <c r="J77">
        <v>5</v>
      </c>
      <c r="K77" t="s">
        <v>23</v>
      </c>
      <c r="L77">
        <v>85</v>
      </c>
      <c r="M77">
        <v>90</v>
      </c>
      <c r="N77">
        <v>2.8220000000000001</v>
      </c>
      <c r="O77">
        <v>0.84</v>
      </c>
      <c r="P77" t="s">
        <v>24</v>
      </c>
      <c r="Q77" t="s">
        <v>306</v>
      </c>
      <c r="R77" t="s">
        <v>307</v>
      </c>
      <c r="S77" t="s">
        <v>308</v>
      </c>
      <c r="T77" t="b">
        <f t="shared" si="15"/>
        <v>0</v>
      </c>
      <c r="U77" t="s">
        <v>28</v>
      </c>
      <c r="V77">
        <v>9.2799999999999994</v>
      </c>
      <c r="W77">
        <v>1.8280000000000001</v>
      </c>
      <c r="X77">
        <v>6.7000000000000004E-2</v>
      </c>
      <c r="Y77">
        <v>71</v>
      </c>
      <c r="Z77" t="s">
        <v>29</v>
      </c>
      <c r="AA77" t="s">
        <v>24</v>
      </c>
      <c r="AB77" t="s">
        <v>24</v>
      </c>
    </row>
    <row r="78" spans="1:28" x14ac:dyDescent="0.35">
      <c r="A78" s="4" t="s">
        <v>309</v>
      </c>
      <c r="B78" s="6">
        <f t="shared" si="13"/>
        <v>45987.228217592594</v>
      </c>
      <c r="C78" s="12">
        <f t="shared" si="11"/>
        <v>45962</v>
      </c>
      <c r="D78" s="3">
        <f t="shared" si="12"/>
        <v>2025</v>
      </c>
      <c r="E78" s="3" t="str">
        <f t="shared" si="14"/>
        <v>11-2025</v>
      </c>
      <c r="F78" s="5">
        <f t="shared" si="10"/>
        <v>44003.9450462963</v>
      </c>
      <c r="G78">
        <v>2.3957999999999999</v>
      </c>
      <c r="H78">
        <v>98.918899999999994</v>
      </c>
      <c r="I78">
        <v>156.67099999999999</v>
      </c>
      <c r="J78">
        <v>4.9000000000000004</v>
      </c>
      <c r="K78" t="s">
        <v>23</v>
      </c>
      <c r="L78">
        <v>49</v>
      </c>
      <c r="M78">
        <v>131</v>
      </c>
      <c r="N78">
        <v>0.29599999999999999</v>
      </c>
      <c r="O78">
        <v>0.86</v>
      </c>
      <c r="P78" t="s">
        <v>24</v>
      </c>
      <c r="Q78" t="s">
        <v>310</v>
      </c>
      <c r="R78" t="s">
        <v>311</v>
      </c>
      <c r="S78" t="s">
        <v>312</v>
      </c>
      <c r="T78" t="b">
        <f t="shared" si="15"/>
        <v>0</v>
      </c>
      <c r="U78" t="s">
        <v>28</v>
      </c>
      <c r="V78">
        <v>9.67</v>
      </c>
      <c r="W78">
        <v>4.8029999999999999</v>
      </c>
      <c r="X78">
        <v>8.2000000000000003E-2</v>
      </c>
      <c r="Y78">
        <v>47</v>
      </c>
      <c r="Z78" t="s">
        <v>29</v>
      </c>
      <c r="AA78" t="s">
        <v>24</v>
      </c>
      <c r="AB78" t="s">
        <v>24</v>
      </c>
    </row>
    <row r="79" spans="1:28" x14ac:dyDescent="0.35">
      <c r="A79" s="4" t="s">
        <v>17561</v>
      </c>
      <c r="B79" s="6">
        <f t="shared" si="13"/>
        <v>44003.9450462963</v>
      </c>
      <c r="C79" s="12">
        <f t="shared" si="11"/>
        <v>43983</v>
      </c>
      <c r="D79" s="3">
        <f t="shared" si="12"/>
        <v>2020</v>
      </c>
      <c r="E79" s="3" t="str">
        <f t="shared" si="14"/>
        <v>06-2020</v>
      </c>
      <c r="F79" s="5">
        <f t="shared" si="10"/>
        <v>45985.729317129626</v>
      </c>
      <c r="G79">
        <v>23.1449</v>
      </c>
      <c r="H79">
        <v>93.285600000000002</v>
      </c>
      <c r="I79">
        <v>10.84</v>
      </c>
      <c r="J79">
        <v>5.6</v>
      </c>
      <c r="K79" t="s">
        <v>106</v>
      </c>
      <c r="M79">
        <v>23</v>
      </c>
      <c r="N79">
        <v>0.57799999999999996</v>
      </c>
      <c r="O79">
        <v>0.64</v>
      </c>
      <c r="P79" t="s">
        <v>24</v>
      </c>
      <c r="Q79" t="s">
        <v>17562</v>
      </c>
      <c r="R79" t="s">
        <v>17563</v>
      </c>
      <c r="S79" t="s">
        <v>17564</v>
      </c>
      <c r="T79" t="b">
        <f t="shared" si="15"/>
        <v>1</v>
      </c>
      <c r="U79" t="s">
        <v>28</v>
      </c>
      <c r="V79">
        <v>4</v>
      </c>
      <c r="W79">
        <v>3</v>
      </c>
      <c r="X79">
        <v>6.8000000000000005E-2</v>
      </c>
      <c r="Y79">
        <v>21</v>
      </c>
      <c r="Z79" t="s">
        <v>29</v>
      </c>
      <c r="AA79" t="s">
        <v>24</v>
      </c>
      <c r="AB79" t="s">
        <v>24</v>
      </c>
    </row>
    <row r="80" spans="1:28" x14ac:dyDescent="0.35">
      <c r="A80" s="4" t="s">
        <v>317</v>
      </c>
      <c r="B80" s="6">
        <f t="shared" si="13"/>
        <v>45985.729317129626</v>
      </c>
      <c r="C80" s="12">
        <f t="shared" si="11"/>
        <v>45962</v>
      </c>
      <c r="D80" s="3">
        <f t="shared" si="12"/>
        <v>2025</v>
      </c>
      <c r="E80" s="3" t="str">
        <f t="shared" si="14"/>
        <v>11-2025</v>
      </c>
      <c r="F80" s="5">
        <f t="shared" si="10"/>
        <v>45984.936076388891</v>
      </c>
      <c r="G80">
        <v>4.8731</v>
      </c>
      <c r="H80">
        <v>96.621700000000004</v>
      </c>
      <c r="I80">
        <v>10</v>
      </c>
      <c r="J80">
        <v>4.5</v>
      </c>
      <c r="K80" t="s">
        <v>23</v>
      </c>
      <c r="L80">
        <v>32</v>
      </c>
      <c r="M80">
        <v>135</v>
      </c>
      <c r="N80">
        <v>3.1560000000000001</v>
      </c>
      <c r="O80">
        <v>0.97</v>
      </c>
      <c r="P80" t="s">
        <v>24</v>
      </c>
      <c r="Q80" t="s">
        <v>318</v>
      </c>
      <c r="R80" t="s">
        <v>319</v>
      </c>
      <c r="S80" t="s">
        <v>320</v>
      </c>
      <c r="T80" t="b">
        <f t="shared" si="15"/>
        <v>0</v>
      </c>
      <c r="U80" t="s">
        <v>28</v>
      </c>
      <c r="V80">
        <v>9.3800000000000008</v>
      </c>
      <c r="W80">
        <v>1.909</v>
      </c>
      <c r="X80">
        <v>0.108</v>
      </c>
      <c r="Y80">
        <v>25</v>
      </c>
      <c r="Z80" t="s">
        <v>29</v>
      </c>
      <c r="AA80" t="s">
        <v>24</v>
      </c>
      <c r="AB80" t="s">
        <v>24</v>
      </c>
    </row>
    <row r="81" spans="1:28" x14ac:dyDescent="0.35">
      <c r="A81" s="4" t="s">
        <v>321</v>
      </c>
      <c r="B81" s="6">
        <f t="shared" si="13"/>
        <v>45984.936076388891</v>
      </c>
      <c r="C81" s="12">
        <f t="shared" si="11"/>
        <v>45962</v>
      </c>
      <c r="D81" s="3">
        <f t="shared" si="12"/>
        <v>2025</v>
      </c>
      <c r="E81" s="3" t="str">
        <f t="shared" si="14"/>
        <v>11-2025</v>
      </c>
      <c r="F81" s="5">
        <f t="shared" si="10"/>
        <v>45984.331493055557</v>
      </c>
      <c r="G81">
        <v>34.957099999999997</v>
      </c>
      <c r="H81">
        <v>97.344300000000004</v>
      </c>
      <c r="I81">
        <v>10</v>
      </c>
      <c r="J81">
        <v>4.3</v>
      </c>
      <c r="K81" t="s">
        <v>23</v>
      </c>
      <c r="L81">
        <v>41</v>
      </c>
      <c r="M81">
        <v>138</v>
      </c>
      <c r="N81">
        <v>5.2789999999999999</v>
      </c>
      <c r="O81">
        <v>0.66</v>
      </c>
      <c r="P81" t="s">
        <v>24</v>
      </c>
      <c r="Q81" t="s">
        <v>322</v>
      </c>
      <c r="R81" t="s">
        <v>323</v>
      </c>
      <c r="S81" t="s">
        <v>324</v>
      </c>
      <c r="T81" t="b">
        <f t="shared" si="15"/>
        <v>0</v>
      </c>
      <c r="U81" t="s">
        <v>28</v>
      </c>
      <c r="V81">
        <v>11.96</v>
      </c>
      <c r="W81">
        <v>1.8979999999999999</v>
      </c>
      <c r="X81">
        <v>8.5000000000000006E-2</v>
      </c>
      <c r="Y81">
        <v>39</v>
      </c>
      <c r="Z81" t="s">
        <v>29</v>
      </c>
      <c r="AA81" t="s">
        <v>24</v>
      </c>
      <c r="AB81" t="s">
        <v>24</v>
      </c>
    </row>
    <row r="82" spans="1:28" x14ac:dyDescent="0.35">
      <c r="A82" s="4" t="s">
        <v>325</v>
      </c>
      <c r="B82" s="6">
        <f t="shared" si="13"/>
        <v>45984.331493055557</v>
      </c>
      <c r="C82" s="12">
        <f t="shared" si="11"/>
        <v>45962</v>
      </c>
      <c r="D82" s="3">
        <f t="shared" si="12"/>
        <v>2025</v>
      </c>
      <c r="E82" s="3" t="str">
        <f t="shared" si="14"/>
        <v>11-2025</v>
      </c>
      <c r="F82" s="5">
        <f t="shared" si="10"/>
        <v>45984.194004629629</v>
      </c>
      <c r="G82">
        <v>13.4046</v>
      </c>
      <c r="H82">
        <v>95.794899999999998</v>
      </c>
      <c r="I82">
        <v>10</v>
      </c>
      <c r="J82">
        <v>4.2</v>
      </c>
      <c r="K82" t="s">
        <v>23</v>
      </c>
      <c r="L82">
        <v>21</v>
      </c>
      <c r="M82">
        <v>173</v>
      </c>
      <c r="N82">
        <v>4.0060000000000002</v>
      </c>
      <c r="O82">
        <v>0.33</v>
      </c>
      <c r="P82" t="s">
        <v>24</v>
      </c>
      <c r="Q82" t="s">
        <v>326</v>
      </c>
      <c r="R82" t="s">
        <v>327</v>
      </c>
      <c r="S82" t="s">
        <v>328</v>
      </c>
      <c r="T82" t="b">
        <f t="shared" si="15"/>
        <v>0</v>
      </c>
      <c r="U82" t="s">
        <v>28</v>
      </c>
      <c r="V82">
        <v>12.52</v>
      </c>
      <c r="W82">
        <v>1.946</v>
      </c>
      <c r="X82">
        <v>0.159</v>
      </c>
      <c r="Y82">
        <v>11</v>
      </c>
      <c r="Z82" t="s">
        <v>29</v>
      </c>
      <c r="AA82" t="s">
        <v>24</v>
      </c>
      <c r="AB82" t="s">
        <v>24</v>
      </c>
    </row>
    <row r="83" spans="1:28" x14ac:dyDescent="0.35">
      <c r="A83" s="4" t="s">
        <v>329</v>
      </c>
      <c r="B83" s="6">
        <f t="shared" si="13"/>
        <v>45984.194004629629</v>
      </c>
      <c r="C83" s="12">
        <f t="shared" si="11"/>
        <v>45962</v>
      </c>
      <c r="D83" s="3">
        <f t="shared" si="12"/>
        <v>2025</v>
      </c>
      <c r="E83" s="3" t="str">
        <f t="shared" si="14"/>
        <v>11-2025</v>
      </c>
      <c r="F83" s="5">
        <f t="shared" si="10"/>
        <v>45947.510451388887</v>
      </c>
      <c r="G83">
        <v>13.359500000000001</v>
      </c>
      <c r="H83">
        <v>95.810100000000006</v>
      </c>
      <c r="I83">
        <v>10</v>
      </c>
      <c r="J83">
        <v>5.3</v>
      </c>
      <c r="K83" t="s">
        <v>106</v>
      </c>
      <c r="L83">
        <v>62</v>
      </c>
      <c r="M83">
        <v>93</v>
      </c>
      <c r="N83">
        <v>3.5</v>
      </c>
      <c r="O83">
        <v>1.07</v>
      </c>
      <c r="P83" t="s">
        <v>24</v>
      </c>
      <c r="Q83" t="s">
        <v>330</v>
      </c>
      <c r="R83" t="s">
        <v>331</v>
      </c>
      <c r="S83" t="s">
        <v>328</v>
      </c>
      <c r="T83" t="b">
        <f t="shared" si="15"/>
        <v>0</v>
      </c>
      <c r="U83" t="s">
        <v>28</v>
      </c>
      <c r="V83">
        <v>8.74</v>
      </c>
      <c r="W83">
        <v>1.8580000000000001</v>
      </c>
      <c r="X83">
        <v>6.3E-2</v>
      </c>
      <c r="Y83">
        <v>24</v>
      </c>
      <c r="Z83" t="s">
        <v>29</v>
      </c>
      <c r="AA83" t="s">
        <v>24</v>
      </c>
      <c r="AB83" t="s">
        <v>24</v>
      </c>
    </row>
    <row r="84" spans="1:28" x14ac:dyDescent="0.35">
      <c r="A84" s="4" t="s">
        <v>561</v>
      </c>
      <c r="B84" s="6">
        <f t="shared" si="13"/>
        <v>45947.510451388887</v>
      </c>
      <c r="C84" s="12">
        <f t="shared" si="11"/>
        <v>45931</v>
      </c>
      <c r="D84" s="3">
        <f t="shared" si="12"/>
        <v>2025</v>
      </c>
      <c r="E84" s="3" t="str">
        <f t="shared" si="14"/>
        <v>10-2025</v>
      </c>
      <c r="F84" s="5">
        <f t="shared" si="10"/>
        <v>45914.466562499998</v>
      </c>
      <c r="G84">
        <v>36.757199999999997</v>
      </c>
      <c r="H84">
        <v>72.806399999999996</v>
      </c>
      <c r="I84">
        <v>8</v>
      </c>
      <c r="J84">
        <v>5.5</v>
      </c>
      <c r="K84" t="s">
        <v>106</v>
      </c>
      <c r="L84">
        <v>110</v>
      </c>
      <c r="M84">
        <v>41</v>
      </c>
      <c r="N84">
        <v>1.5740000000000001</v>
      </c>
      <c r="O84">
        <v>0.94</v>
      </c>
      <c r="P84" t="s">
        <v>24</v>
      </c>
      <c r="Q84" t="s">
        <v>562</v>
      </c>
      <c r="R84" t="s">
        <v>559</v>
      </c>
      <c r="S84" t="s">
        <v>563</v>
      </c>
      <c r="T84" t="b">
        <f t="shared" si="15"/>
        <v>1</v>
      </c>
      <c r="U84" t="s">
        <v>28</v>
      </c>
      <c r="V84">
        <v>7.64</v>
      </c>
      <c r="W84">
        <v>1.839</v>
      </c>
      <c r="X84">
        <v>6.3E-2</v>
      </c>
      <c r="Y84">
        <v>24</v>
      </c>
      <c r="Z84" t="s">
        <v>29</v>
      </c>
      <c r="AA84" t="s">
        <v>24</v>
      </c>
      <c r="AB84" t="s">
        <v>24</v>
      </c>
    </row>
    <row r="85" spans="1:28" x14ac:dyDescent="0.35">
      <c r="A85" s="4" t="s">
        <v>826</v>
      </c>
      <c r="B85" s="6">
        <f t="shared" si="13"/>
        <v>45914.466562499998</v>
      </c>
      <c r="C85" s="12">
        <f t="shared" si="11"/>
        <v>45901</v>
      </c>
      <c r="D85" s="3">
        <f t="shared" si="12"/>
        <v>2025</v>
      </c>
      <c r="E85" s="3" t="str">
        <f t="shared" si="14"/>
        <v>09-2025</v>
      </c>
      <c r="F85" s="5">
        <f t="shared" si="10"/>
        <v>45370.024513888886</v>
      </c>
      <c r="G85">
        <v>26.709700000000002</v>
      </c>
      <c r="H85">
        <v>92.210300000000004</v>
      </c>
      <c r="I85">
        <v>29</v>
      </c>
      <c r="J85">
        <v>5.5</v>
      </c>
      <c r="K85" t="s">
        <v>106</v>
      </c>
      <c r="L85">
        <v>215</v>
      </c>
      <c r="M85">
        <v>20</v>
      </c>
      <c r="N85">
        <v>3.1320000000000001</v>
      </c>
      <c r="O85">
        <v>0.81</v>
      </c>
      <c r="P85" t="s">
        <v>24</v>
      </c>
      <c r="Q85" t="s">
        <v>827</v>
      </c>
      <c r="R85" t="s">
        <v>828</v>
      </c>
      <c r="S85" t="s">
        <v>829</v>
      </c>
      <c r="T85" t="b">
        <f t="shared" si="15"/>
        <v>1</v>
      </c>
      <c r="U85" t="s">
        <v>28</v>
      </c>
      <c r="V85">
        <v>7.83</v>
      </c>
      <c r="W85">
        <v>1.8</v>
      </c>
      <c r="X85">
        <v>0.10299999999999999</v>
      </c>
      <c r="Y85">
        <v>9</v>
      </c>
      <c r="Z85" t="s">
        <v>29</v>
      </c>
      <c r="AA85" t="s">
        <v>24</v>
      </c>
      <c r="AB85" t="s">
        <v>24</v>
      </c>
    </row>
    <row r="86" spans="1:28" x14ac:dyDescent="0.35">
      <c r="A86" s="4" t="s">
        <v>5576</v>
      </c>
      <c r="B86" s="6">
        <f t="shared" si="13"/>
        <v>45370.024513888886</v>
      </c>
      <c r="C86" s="12">
        <f t="shared" si="11"/>
        <v>45352</v>
      </c>
      <c r="D86" s="3">
        <f t="shared" si="12"/>
        <v>2024</v>
      </c>
      <c r="E86" s="3" t="str">
        <f t="shared" si="14"/>
        <v>03-2024</v>
      </c>
      <c r="F86" s="5">
        <f t="shared" si="10"/>
        <v>45262.149687500001</v>
      </c>
      <c r="G86">
        <v>29.690200000000001</v>
      </c>
      <c r="H86">
        <v>65.379099999999994</v>
      </c>
      <c r="I86">
        <v>8</v>
      </c>
      <c r="J86">
        <v>5.5</v>
      </c>
      <c r="K86" t="s">
        <v>106</v>
      </c>
      <c r="L86">
        <v>279</v>
      </c>
      <c r="M86">
        <v>22</v>
      </c>
      <c r="N86">
        <v>5.7690000000000001</v>
      </c>
      <c r="O86">
        <v>0.55000000000000004</v>
      </c>
      <c r="P86" t="s">
        <v>24</v>
      </c>
      <c r="Q86" t="s">
        <v>5577</v>
      </c>
      <c r="R86" t="s">
        <v>5578</v>
      </c>
      <c r="S86" t="s">
        <v>5579</v>
      </c>
      <c r="T86" t="b">
        <f t="shared" si="15"/>
        <v>1</v>
      </c>
      <c r="U86" t="s">
        <v>28</v>
      </c>
      <c r="V86">
        <v>7.64</v>
      </c>
      <c r="W86">
        <v>1.75</v>
      </c>
      <c r="X86">
        <v>6.8000000000000005E-2</v>
      </c>
      <c r="Y86">
        <v>21</v>
      </c>
      <c r="Z86" t="s">
        <v>29</v>
      </c>
      <c r="AA86" t="s">
        <v>24</v>
      </c>
      <c r="AB86" t="s">
        <v>24</v>
      </c>
    </row>
    <row r="87" spans="1:28" x14ac:dyDescent="0.35">
      <c r="A87" s="4" t="s">
        <v>6390</v>
      </c>
      <c r="B87" s="6">
        <f t="shared" si="13"/>
        <v>45262.149687500001</v>
      </c>
      <c r="C87" s="12">
        <f t="shared" si="11"/>
        <v>45261</v>
      </c>
      <c r="D87" s="3">
        <f t="shared" si="12"/>
        <v>2023</v>
      </c>
      <c r="E87" s="3" t="str">
        <f t="shared" si="14"/>
        <v>12-2023</v>
      </c>
      <c r="F87" s="5">
        <f t="shared" si="10"/>
        <v>45025.438425925924</v>
      </c>
      <c r="G87">
        <v>23.147500000000001</v>
      </c>
      <c r="H87">
        <v>90.931700000000006</v>
      </c>
      <c r="I87">
        <v>45.057000000000002</v>
      </c>
      <c r="J87">
        <v>5.5</v>
      </c>
      <c r="K87" t="s">
        <v>106</v>
      </c>
      <c r="L87">
        <v>118</v>
      </c>
      <c r="M87">
        <v>35</v>
      </c>
      <c r="N87">
        <v>0.80600000000000005</v>
      </c>
      <c r="O87">
        <v>0.6</v>
      </c>
      <c r="P87" t="s">
        <v>24</v>
      </c>
      <c r="Q87" t="s">
        <v>6391</v>
      </c>
      <c r="R87" t="s">
        <v>6392</v>
      </c>
      <c r="S87" t="s">
        <v>6393</v>
      </c>
      <c r="T87" t="b">
        <f t="shared" si="15"/>
        <v>1</v>
      </c>
      <c r="U87" t="s">
        <v>28</v>
      </c>
      <c r="V87">
        <v>6.91</v>
      </c>
      <c r="W87">
        <v>4.5380000000000003</v>
      </c>
      <c r="X87">
        <v>7.2999999999999995E-2</v>
      </c>
      <c r="Y87">
        <v>18</v>
      </c>
      <c r="Z87" t="s">
        <v>29</v>
      </c>
      <c r="AA87" t="s">
        <v>24</v>
      </c>
      <c r="AB87" t="s">
        <v>24</v>
      </c>
    </row>
    <row r="88" spans="1:28" x14ac:dyDescent="0.35">
      <c r="A88" s="4" t="s">
        <v>8520</v>
      </c>
      <c r="B88" s="6">
        <f t="shared" si="13"/>
        <v>45025.438425925924</v>
      </c>
      <c r="C88" s="12">
        <f t="shared" si="11"/>
        <v>45017</v>
      </c>
      <c r="D88" s="3">
        <f t="shared" si="12"/>
        <v>2023</v>
      </c>
      <c r="E88" s="3" t="str">
        <f t="shared" si="14"/>
        <v>04-2023</v>
      </c>
      <c r="F88" s="5">
        <f t="shared" si="10"/>
        <v>44875.209085648145</v>
      </c>
      <c r="G88">
        <v>8.9326000000000008</v>
      </c>
      <c r="H88">
        <v>93.955200000000005</v>
      </c>
      <c r="I88">
        <v>10</v>
      </c>
      <c r="J88">
        <v>5.5</v>
      </c>
      <c r="K88" t="s">
        <v>106</v>
      </c>
      <c r="L88">
        <v>120</v>
      </c>
      <c r="M88">
        <v>45</v>
      </c>
      <c r="N88">
        <v>2.9569999999999999</v>
      </c>
      <c r="O88">
        <v>0.66</v>
      </c>
      <c r="P88" t="s">
        <v>24</v>
      </c>
      <c r="Q88" t="s">
        <v>8521</v>
      </c>
      <c r="R88" t="s">
        <v>8522</v>
      </c>
      <c r="S88" t="s">
        <v>402</v>
      </c>
      <c r="T88" t="b">
        <f t="shared" si="15"/>
        <v>1</v>
      </c>
      <c r="U88" t="s">
        <v>28</v>
      </c>
      <c r="V88">
        <v>7.04</v>
      </c>
      <c r="W88">
        <v>1.8280000000000001</v>
      </c>
      <c r="X88">
        <v>5.2999999999999999E-2</v>
      </c>
      <c r="Y88">
        <v>34</v>
      </c>
      <c r="Z88" t="s">
        <v>29</v>
      </c>
      <c r="AA88" t="s">
        <v>24</v>
      </c>
      <c r="AB88" t="s">
        <v>24</v>
      </c>
    </row>
    <row r="89" spans="1:28" x14ac:dyDescent="0.35">
      <c r="A89" s="4" t="s">
        <v>9867</v>
      </c>
      <c r="B89" s="6">
        <f t="shared" si="13"/>
        <v>44875.209085648145</v>
      </c>
      <c r="C89" s="12">
        <f t="shared" si="11"/>
        <v>44866</v>
      </c>
      <c r="D89" s="3">
        <f t="shared" si="12"/>
        <v>2022</v>
      </c>
      <c r="E89" s="3" t="str">
        <f t="shared" si="14"/>
        <v>11-2022</v>
      </c>
      <c r="F89" s="5">
        <f t="shared" si="10"/>
        <v>45981.882893518516</v>
      </c>
      <c r="G89">
        <v>28.383500000000002</v>
      </c>
      <c r="H89">
        <v>94.411799999999999</v>
      </c>
      <c r="I89">
        <v>15</v>
      </c>
      <c r="J89">
        <v>5.5</v>
      </c>
      <c r="K89" t="s">
        <v>106</v>
      </c>
      <c r="L89">
        <v>182</v>
      </c>
      <c r="M89">
        <v>35</v>
      </c>
      <c r="N89">
        <v>6.7220000000000004</v>
      </c>
      <c r="O89">
        <v>0.5</v>
      </c>
      <c r="P89" t="s">
        <v>24</v>
      </c>
      <c r="Q89" t="s">
        <v>9868</v>
      </c>
      <c r="R89" t="s">
        <v>9866</v>
      </c>
      <c r="S89" t="s">
        <v>9869</v>
      </c>
      <c r="T89" t="b">
        <f t="shared" si="15"/>
        <v>1</v>
      </c>
      <c r="U89" t="s">
        <v>28</v>
      </c>
      <c r="V89">
        <v>8.34</v>
      </c>
      <c r="W89">
        <v>1.843</v>
      </c>
      <c r="X89">
        <v>8.8999999999999996E-2</v>
      </c>
      <c r="Y89">
        <v>12</v>
      </c>
      <c r="Z89" t="s">
        <v>29</v>
      </c>
      <c r="AA89" t="s">
        <v>24</v>
      </c>
      <c r="AB89" t="s">
        <v>24</v>
      </c>
    </row>
    <row r="90" spans="1:28" x14ac:dyDescent="0.35">
      <c r="A90" s="4" t="s">
        <v>353</v>
      </c>
      <c r="B90" s="6">
        <f t="shared" si="13"/>
        <v>45981.882893518516</v>
      </c>
      <c r="C90" s="12">
        <f t="shared" si="11"/>
        <v>45962</v>
      </c>
      <c r="D90" s="3">
        <f t="shared" si="12"/>
        <v>2025</v>
      </c>
      <c r="E90" s="3" t="str">
        <f t="shared" si="14"/>
        <v>11-2025</v>
      </c>
      <c r="F90" s="5">
        <f t="shared" si="10"/>
        <v>44412.748368055552</v>
      </c>
      <c r="G90">
        <v>2.7886000000000002</v>
      </c>
      <c r="H90">
        <v>95.5441</v>
      </c>
      <c r="I90">
        <v>29.867999999999999</v>
      </c>
      <c r="J90">
        <v>4.5999999999999996</v>
      </c>
      <c r="K90" t="s">
        <v>23</v>
      </c>
      <c r="L90">
        <v>62</v>
      </c>
      <c r="M90">
        <v>155</v>
      </c>
      <c r="N90">
        <v>2.5089999999999999</v>
      </c>
      <c r="O90">
        <v>0.66</v>
      </c>
      <c r="P90" t="s">
        <v>24</v>
      </c>
      <c r="Q90" t="s">
        <v>354</v>
      </c>
      <c r="R90" t="s">
        <v>342</v>
      </c>
      <c r="S90" t="s">
        <v>355</v>
      </c>
      <c r="T90" t="b">
        <f t="shared" si="15"/>
        <v>0</v>
      </c>
      <c r="U90" t="s">
        <v>28</v>
      </c>
      <c r="V90">
        <v>7.87</v>
      </c>
      <c r="W90">
        <v>6.03</v>
      </c>
      <c r="X90">
        <v>7.9000000000000001E-2</v>
      </c>
      <c r="Y90">
        <v>48</v>
      </c>
      <c r="Z90" t="s">
        <v>29</v>
      </c>
      <c r="AA90" t="s">
        <v>24</v>
      </c>
      <c r="AB90" t="s">
        <v>24</v>
      </c>
    </row>
    <row r="91" spans="1:28" x14ac:dyDescent="0.35">
      <c r="A91" s="4" t="s">
        <v>14050</v>
      </c>
      <c r="B91" s="6">
        <f t="shared" si="13"/>
        <v>44412.748368055552</v>
      </c>
      <c r="C91" s="12">
        <f t="shared" si="11"/>
        <v>44409</v>
      </c>
      <c r="D91" s="3">
        <f t="shared" si="12"/>
        <v>2021</v>
      </c>
      <c r="E91" s="3" t="str">
        <f t="shared" si="14"/>
        <v>08-2021</v>
      </c>
      <c r="F91" s="5">
        <f t="shared" si="10"/>
        <v>45979.17759259259</v>
      </c>
      <c r="G91">
        <v>8.7965999999999998</v>
      </c>
      <c r="H91">
        <v>94.077500000000001</v>
      </c>
      <c r="I91">
        <v>8.82</v>
      </c>
      <c r="J91">
        <v>5.5</v>
      </c>
      <c r="K91" t="s">
        <v>106</v>
      </c>
      <c r="M91">
        <v>44</v>
      </c>
      <c r="N91">
        <v>4.5469999999999997</v>
      </c>
      <c r="O91">
        <v>0.82</v>
      </c>
      <c r="P91" t="s">
        <v>24</v>
      </c>
      <c r="Q91" t="s">
        <v>14051</v>
      </c>
      <c r="R91" t="s">
        <v>14052</v>
      </c>
      <c r="S91" t="s">
        <v>402</v>
      </c>
      <c r="T91" t="b">
        <f t="shared" si="15"/>
        <v>1</v>
      </c>
      <c r="U91" t="s">
        <v>28</v>
      </c>
      <c r="V91">
        <v>7.3</v>
      </c>
      <c r="W91">
        <v>2.9</v>
      </c>
      <c r="X91">
        <v>5.6000000000000001E-2</v>
      </c>
      <c r="Y91">
        <v>31</v>
      </c>
      <c r="Z91" t="s">
        <v>29</v>
      </c>
      <c r="AA91" t="s">
        <v>24</v>
      </c>
      <c r="AB91" t="s">
        <v>24</v>
      </c>
    </row>
    <row r="92" spans="1:28" x14ac:dyDescent="0.35">
      <c r="A92" s="4" t="s">
        <v>360</v>
      </c>
      <c r="B92" s="6">
        <f t="shared" si="13"/>
        <v>45979.17759259259</v>
      </c>
      <c r="C92" s="12">
        <f t="shared" si="11"/>
        <v>45962</v>
      </c>
      <c r="D92" s="3">
        <f t="shared" si="12"/>
        <v>2025</v>
      </c>
      <c r="E92" s="3" t="str">
        <f t="shared" si="14"/>
        <v>11-2025</v>
      </c>
      <c r="F92" s="5">
        <f t="shared" si="10"/>
        <v>45978.044895833336</v>
      </c>
      <c r="G92">
        <v>32.470300000000002</v>
      </c>
      <c r="H92">
        <v>84.641400000000004</v>
      </c>
      <c r="I92">
        <v>10</v>
      </c>
      <c r="J92">
        <v>4.2</v>
      </c>
      <c r="K92" t="s">
        <v>23</v>
      </c>
      <c r="L92">
        <v>37</v>
      </c>
      <c r="M92">
        <v>156</v>
      </c>
      <c r="N92">
        <v>6.2089999999999996</v>
      </c>
      <c r="O92">
        <v>1.23</v>
      </c>
      <c r="P92" t="s">
        <v>24</v>
      </c>
      <c r="Q92" t="s">
        <v>361</v>
      </c>
      <c r="R92" t="s">
        <v>362</v>
      </c>
      <c r="S92" t="s">
        <v>52</v>
      </c>
      <c r="T92" t="b">
        <f t="shared" si="15"/>
        <v>0</v>
      </c>
      <c r="U92" t="s">
        <v>28</v>
      </c>
      <c r="V92">
        <v>10.3</v>
      </c>
      <c r="W92">
        <v>1.9239999999999999</v>
      </c>
      <c r="X92">
        <v>0.11</v>
      </c>
      <c r="Y92">
        <v>23</v>
      </c>
      <c r="Z92" t="s">
        <v>29</v>
      </c>
      <c r="AA92" t="s">
        <v>24</v>
      </c>
      <c r="AB92" t="s">
        <v>24</v>
      </c>
    </row>
    <row r="93" spans="1:28" x14ac:dyDescent="0.35">
      <c r="A93" s="4" t="s">
        <v>363</v>
      </c>
      <c r="B93" s="6">
        <f t="shared" si="13"/>
        <v>45978.044895833336</v>
      </c>
      <c r="C93" s="12">
        <f t="shared" si="11"/>
        <v>45962</v>
      </c>
      <c r="D93" s="3">
        <f t="shared" si="12"/>
        <v>2025</v>
      </c>
      <c r="E93" s="3" t="str">
        <f t="shared" si="14"/>
        <v>11-2025</v>
      </c>
      <c r="F93" s="5">
        <f t="shared" si="10"/>
        <v>44212.83525462963</v>
      </c>
      <c r="G93">
        <v>21.867699999999999</v>
      </c>
      <c r="H93">
        <v>93.607100000000003</v>
      </c>
      <c r="I93">
        <v>61.177</v>
      </c>
      <c r="J93">
        <v>4.0999999999999996</v>
      </c>
      <c r="K93" t="s">
        <v>23</v>
      </c>
      <c r="L93">
        <v>28</v>
      </c>
      <c r="M93">
        <v>135</v>
      </c>
      <c r="N93">
        <v>1.3859999999999999</v>
      </c>
      <c r="O93">
        <v>0.4</v>
      </c>
      <c r="P93" t="s">
        <v>24</v>
      </c>
      <c r="Q93" t="s">
        <v>364</v>
      </c>
      <c r="R93" t="s">
        <v>365</v>
      </c>
      <c r="S93" t="s">
        <v>366</v>
      </c>
      <c r="T93" t="b">
        <f t="shared" si="15"/>
        <v>0</v>
      </c>
      <c r="U93" t="s">
        <v>28</v>
      </c>
      <c r="V93">
        <v>12.72</v>
      </c>
      <c r="W93">
        <v>9.5739999999999998</v>
      </c>
      <c r="X93">
        <v>0.127</v>
      </c>
      <c r="Y93">
        <v>17</v>
      </c>
      <c r="Z93" t="s">
        <v>29</v>
      </c>
      <c r="AA93" t="s">
        <v>24</v>
      </c>
      <c r="AB93" t="s">
        <v>24</v>
      </c>
    </row>
    <row r="94" spans="1:28" x14ac:dyDescent="0.35">
      <c r="A94" s="4" t="s">
        <v>15839</v>
      </c>
      <c r="B94" s="6">
        <f t="shared" si="13"/>
        <v>44212.83525462963</v>
      </c>
      <c r="C94" s="12">
        <f t="shared" si="11"/>
        <v>44197</v>
      </c>
      <c r="D94" s="3">
        <f t="shared" si="12"/>
        <v>2021</v>
      </c>
      <c r="E94" s="3" t="str">
        <f t="shared" si="14"/>
        <v>01-2021</v>
      </c>
      <c r="F94" s="5">
        <f t="shared" si="10"/>
        <v>45977.112928240742</v>
      </c>
      <c r="G94">
        <v>36.449399999999997</v>
      </c>
      <c r="H94">
        <v>70.697900000000004</v>
      </c>
      <c r="I94">
        <v>204</v>
      </c>
      <c r="J94">
        <v>5.5</v>
      </c>
      <c r="K94" t="s">
        <v>106</v>
      </c>
      <c r="M94">
        <v>18</v>
      </c>
      <c r="N94">
        <v>2.3340000000000001</v>
      </c>
      <c r="O94">
        <v>0.69</v>
      </c>
      <c r="P94" t="s">
        <v>24</v>
      </c>
      <c r="Q94" t="s">
        <v>15840</v>
      </c>
      <c r="R94" t="s">
        <v>15841</v>
      </c>
      <c r="S94" t="s">
        <v>2858</v>
      </c>
      <c r="T94" t="b">
        <f t="shared" si="15"/>
        <v>1</v>
      </c>
      <c r="U94" t="s">
        <v>28</v>
      </c>
      <c r="V94">
        <v>6.9</v>
      </c>
      <c r="W94">
        <v>1.8</v>
      </c>
      <c r="X94">
        <v>4.9000000000000002E-2</v>
      </c>
      <c r="Y94">
        <v>40</v>
      </c>
      <c r="Z94" t="s">
        <v>29</v>
      </c>
      <c r="AA94" t="s">
        <v>24</v>
      </c>
      <c r="AB94" t="s">
        <v>24</v>
      </c>
    </row>
    <row r="95" spans="1:28" x14ac:dyDescent="0.35">
      <c r="A95" s="4" t="s">
        <v>371</v>
      </c>
      <c r="B95" s="6">
        <f t="shared" si="13"/>
        <v>45977.112928240742</v>
      </c>
      <c r="C95" s="12">
        <f t="shared" si="11"/>
        <v>45962</v>
      </c>
      <c r="D95" s="3">
        <f t="shared" si="12"/>
        <v>2025</v>
      </c>
      <c r="E95" s="3" t="str">
        <f t="shared" si="14"/>
        <v>11-2025</v>
      </c>
      <c r="F95" s="5">
        <f t="shared" si="10"/>
        <v>44149.122858796298</v>
      </c>
      <c r="G95">
        <v>39.792000000000002</v>
      </c>
      <c r="H95">
        <v>83.056899999999999</v>
      </c>
      <c r="I95">
        <v>10</v>
      </c>
      <c r="J95">
        <v>4.2</v>
      </c>
      <c r="K95" t="s">
        <v>23</v>
      </c>
      <c r="L95">
        <v>18</v>
      </c>
      <c r="M95">
        <v>230</v>
      </c>
      <c r="N95">
        <v>3.2490000000000001</v>
      </c>
      <c r="O95">
        <v>0.81</v>
      </c>
      <c r="P95" t="s">
        <v>24</v>
      </c>
      <c r="Q95" t="s">
        <v>372</v>
      </c>
      <c r="R95" t="s">
        <v>365</v>
      </c>
      <c r="S95" t="s">
        <v>373</v>
      </c>
      <c r="T95" t="b">
        <f t="shared" si="15"/>
        <v>0</v>
      </c>
      <c r="U95" t="s">
        <v>28</v>
      </c>
      <c r="V95">
        <v>9.39</v>
      </c>
      <c r="W95">
        <v>2.0049999999999999</v>
      </c>
      <c r="X95">
        <v>0.159</v>
      </c>
      <c r="Y95">
        <v>11</v>
      </c>
      <c r="Z95" t="s">
        <v>29</v>
      </c>
      <c r="AA95" t="s">
        <v>24</v>
      </c>
      <c r="AB95" t="s">
        <v>24</v>
      </c>
    </row>
    <row r="96" spans="1:28" x14ac:dyDescent="0.35">
      <c r="A96" s="4" t="s">
        <v>16224</v>
      </c>
      <c r="B96" s="6">
        <f t="shared" si="13"/>
        <v>44149.122858796298</v>
      </c>
      <c r="C96" s="12">
        <f t="shared" si="11"/>
        <v>44136</v>
      </c>
      <c r="D96" s="3">
        <f t="shared" si="12"/>
        <v>2020</v>
      </c>
      <c r="E96" s="3" t="str">
        <f t="shared" si="14"/>
        <v>11-2020</v>
      </c>
      <c r="F96" s="5">
        <f t="shared" si="10"/>
        <v>45975.414444444446</v>
      </c>
      <c r="G96">
        <v>30.3659</v>
      </c>
      <c r="H96">
        <v>67.435000000000002</v>
      </c>
      <c r="I96">
        <v>12.04</v>
      </c>
      <c r="J96">
        <v>5.5</v>
      </c>
      <c r="K96" t="s">
        <v>106</v>
      </c>
      <c r="M96">
        <v>41</v>
      </c>
      <c r="N96">
        <v>4.3789999999999996</v>
      </c>
      <c r="O96">
        <v>0.96</v>
      </c>
      <c r="P96" t="s">
        <v>24</v>
      </c>
      <c r="Q96" t="s">
        <v>16225</v>
      </c>
      <c r="R96" t="s">
        <v>16226</v>
      </c>
      <c r="S96" t="s">
        <v>16227</v>
      </c>
      <c r="T96" t="b">
        <f t="shared" si="15"/>
        <v>1</v>
      </c>
      <c r="U96" t="s">
        <v>28</v>
      </c>
      <c r="V96">
        <v>8.5</v>
      </c>
      <c r="W96">
        <v>3.5</v>
      </c>
      <c r="X96">
        <v>0.08</v>
      </c>
      <c r="Y96">
        <v>15</v>
      </c>
      <c r="Z96" t="s">
        <v>29</v>
      </c>
      <c r="AA96" t="s">
        <v>24</v>
      </c>
      <c r="AB96" t="s">
        <v>24</v>
      </c>
    </row>
    <row r="97" spans="1:28" x14ac:dyDescent="0.35">
      <c r="A97" s="4" t="s">
        <v>378</v>
      </c>
      <c r="B97" s="6">
        <f t="shared" si="13"/>
        <v>45975.414444444446</v>
      </c>
      <c r="C97" s="12">
        <f t="shared" si="11"/>
        <v>45962</v>
      </c>
      <c r="D97" s="3">
        <f t="shared" si="12"/>
        <v>2025</v>
      </c>
      <c r="E97" s="3" t="str">
        <f t="shared" si="14"/>
        <v>11-2025</v>
      </c>
      <c r="F97" s="5">
        <f t="shared" si="10"/>
        <v>45975.401921296296</v>
      </c>
      <c r="G97">
        <v>36.365600000000001</v>
      </c>
      <c r="H97">
        <v>77.074200000000005</v>
      </c>
      <c r="I97">
        <v>10</v>
      </c>
      <c r="J97">
        <v>4.3</v>
      </c>
      <c r="K97" t="s">
        <v>23</v>
      </c>
      <c r="L97">
        <v>19</v>
      </c>
      <c r="M97">
        <v>236</v>
      </c>
      <c r="N97">
        <v>4.141</v>
      </c>
      <c r="O97">
        <v>1.33</v>
      </c>
      <c r="P97" t="s">
        <v>24</v>
      </c>
      <c r="Q97" t="s">
        <v>379</v>
      </c>
      <c r="R97" t="s">
        <v>376</v>
      </c>
      <c r="S97" t="s">
        <v>380</v>
      </c>
      <c r="T97" t="b">
        <f t="shared" si="15"/>
        <v>0</v>
      </c>
      <c r="U97" t="s">
        <v>28</v>
      </c>
      <c r="V97">
        <v>11.64</v>
      </c>
      <c r="W97">
        <v>1.9850000000000001</v>
      </c>
      <c r="X97">
        <v>0.17699999999999999</v>
      </c>
      <c r="Y97">
        <v>9</v>
      </c>
      <c r="Z97" t="s">
        <v>29</v>
      </c>
      <c r="AA97" t="s">
        <v>24</v>
      </c>
      <c r="AB97" t="s">
        <v>24</v>
      </c>
    </row>
    <row r="98" spans="1:28" x14ac:dyDescent="0.35">
      <c r="A98" s="4" t="s">
        <v>381</v>
      </c>
      <c r="B98" s="6">
        <f t="shared" si="13"/>
        <v>45975.401921296296</v>
      </c>
      <c r="C98" s="12">
        <f t="shared" si="11"/>
        <v>45962</v>
      </c>
      <c r="D98" s="3">
        <f t="shared" si="12"/>
        <v>2025</v>
      </c>
      <c r="E98" s="3" t="str">
        <f t="shared" si="14"/>
        <v>11-2025</v>
      </c>
      <c r="F98" s="5">
        <f t="shared" si="10"/>
        <v>45974.838402777779</v>
      </c>
      <c r="G98">
        <v>23.9664</v>
      </c>
      <c r="H98">
        <v>94.481499999999997</v>
      </c>
      <c r="I98">
        <v>53.098999999999997</v>
      </c>
      <c r="J98">
        <v>4.3</v>
      </c>
      <c r="K98" t="s">
        <v>23</v>
      </c>
      <c r="L98">
        <v>31</v>
      </c>
      <c r="M98">
        <v>112</v>
      </c>
      <c r="N98">
        <v>2.7770000000000001</v>
      </c>
      <c r="O98">
        <v>1.02</v>
      </c>
      <c r="P98" t="s">
        <v>24</v>
      </c>
      <c r="Q98" t="s">
        <v>382</v>
      </c>
      <c r="R98" t="s">
        <v>376</v>
      </c>
      <c r="S98" t="s">
        <v>383</v>
      </c>
      <c r="T98" t="b">
        <f t="shared" si="15"/>
        <v>0</v>
      </c>
      <c r="U98" t="s">
        <v>28</v>
      </c>
      <c r="V98">
        <v>12.43</v>
      </c>
      <c r="W98">
        <v>8.3040000000000003</v>
      </c>
      <c r="X98">
        <v>0.11600000000000001</v>
      </c>
      <c r="Y98">
        <v>21</v>
      </c>
      <c r="Z98" t="s">
        <v>29</v>
      </c>
      <c r="AA98" t="s">
        <v>24</v>
      </c>
      <c r="AB98" t="s">
        <v>24</v>
      </c>
    </row>
    <row r="99" spans="1:28" x14ac:dyDescent="0.35">
      <c r="A99" s="4" t="s">
        <v>384</v>
      </c>
      <c r="B99" s="6">
        <f t="shared" si="13"/>
        <v>45974.838402777779</v>
      </c>
      <c r="C99" s="12">
        <f t="shared" si="11"/>
        <v>45962</v>
      </c>
      <c r="D99" s="3">
        <f t="shared" si="12"/>
        <v>2025</v>
      </c>
      <c r="E99" s="3" t="str">
        <f t="shared" si="14"/>
        <v>11-2025</v>
      </c>
      <c r="F99" s="5">
        <f t="shared" si="10"/>
        <v>44114.734722222223</v>
      </c>
      <c r="G99">
        <v>4.6570999999999998</v>
      </c>
      <c r="H99">
        <v>95.310299999999998</v>
      </c>
      <c r="I99">
        <v>63.633000000000003</v>
      </c>
      <c r="J99">
        <v>4.5</v>
      </c>
      <c r="K99" t="s">
        <v>23</v>
      </c>
      <c r="L99">
        <v>56</v>
      </c>
      <c r="M99">
        <v>162</v>
      </c>
      <c r="N99">
        <v>1.7270000000000001</v>
      </c>
      <c r="O99">
        <v>0.72</v>
      </c>
      <c r="P99" t="s">
        <v>24</v>
      </c>
      <c r="Q99" t="s">
        <v>385</v>
      </c>
      <c r="R99" t="s">
        <v>365</v>
      </c>
      <c r="S99" t="s">
        <v>386</v>
      </c>
      <c r="T99" t="b">
        <f t="shared" si="15"/>
        <v>0</v>
      </c>
      <c r="U99" t="s">
        <v>28</v>
      </c>
      <c r="V99">
        <v>8.35</v>
      </c>
      <c r="W99">
        <v>8.1270000000000007</v>
      </c>
      <c r="X99">
        <v>8.3000000000000004E-2</v>
      </c>
      <c r="Y99">
        <v>42</v>
      </c>
      <c r="Z99" t="s">
        <v>29</v>
      </c>
      <c r="AA99" t="s">
        <v>24</v>
      </c>
      <c r="AB99" t="s">
        <v>24</v>
      </c>
    </row>
    <row r="100" spans="1:28" x14ac:dyDescent="0.35">
      <c r="A100" s="4" t="s">
        <v>16505</v>
      </c>
      <c r="B100" s="6">
        <f t="shared" si="13"/>
        <v>44114.734722222223</v>
      </c>
      <c r="C100" s="12">
        <f t="shared" si="11"/>
        <v>44105</v>
      </c>
      <c r="D100" s="3">
        <f t="shared" si="12"/>
        <v>2020</v>
      </c>
      <c r="E100" s="3" t="str">
        <f t="shared" si="14"/>
        <v>10-2020</v>
      </c>
      <c r="F100" s="5">
        <f t="shared" si="10"/>
        <v>45972.961226851854</v>
      </c>
      <c r="G100">
        <v>24.6661</v>
      </c>
      <c r="H100">
        <v>93.499700000000004</v>
      </c>
      <c r="I100">
        <v>53</v>
      </c>
      <c r="J100">
        <v>5.5</v>
      </c>
      <c r="K100" t="s">
        <v>106</v>
      </c>
      <c r="M100">
        <v>22</v>
      </c>
      <c r="N100">
        <v>0.84899999999999998</v>
      </c>
      <c r="O100">
        <v>0.65</v>
      </c>
      <c r="P100" t="s">
        <v>24</v>
      </c>
      <c r="Q100" t="s">
        <v>16506</v>
      </c>
      <c r="R100" t="s">
        <v>16507</v>
      </c>
      <c r="S100" t="s">
        <v>16508</v>
      </c>
      <c r="T100" t="b">
        <f t="shared" si="15"/>
        <v>1</v>
      </c>
      <c r="U100" t="s">
        <v>28</v>
      </c>
      <c r="V100">
        <v>4.5</v>
      </c>
      <c r="W100">
        <v>1.9</v>
      </c>
      <c r="X100">
        <v>8.3000000000000004E-2</v>
      </c>
      <c r="Y100">
        <v>14</v>
      </c>
      <c r="Z100" t="s">
        <v>29</v>
      </c>
      <c r="AA100" t="s">
        <v>24</v>
      </c>
      <c r="AB100" t="s">
        <v>24</v>
      </c>
    </row>
    <row r="101" spans="1:28" x14ac:dyDescent="0.35">
      <c r="A101" s="4" t="s">
        <v>391</v>
      </c>
      <c r="B101" s="6">
        <f t="shared" si="13"/>
        <v>45972.961226851854</v>
      </c>
      <c r="C101" s="12">
        <f t="shared" si="11"/>
        <v>45962</v>
      </c>
      <c r="D101" s="3">
        <f t="shared" si="12"/>
        <v>2025</v>
      </c>
      <c r="E101" s="3" t="str">
        <f t="shared" si="14"/>
        <v>11-2025</v>
      </c>
      <c r="F101" s="5">
        <f t="shared" si="10"/>
        <v>45982.193379629629</v>
      </c>
      <c r="G101">
        <v>36.270000000000003</v>
      </c>
      <c r="H101">
        <v>77.864599999999996</v>
      </c>
      <c r="I101">
        <v>10</v>
      </c>
      <c r="J101">
        <v>4.4000000000000004</v>
      </c>
      <c r="K101" t="s">
        <v>23</v>
      </c>
      <c r="L101">
        <v>59</v>
      </c>
      <c r="M101">
        <v>130</v>
      </c>
      <c r="N101">
        <v>4.7489999999999997</v>
      </c>
      <c r="O101">
        <v>0.88</v>
      </c>
      <c r="P101" t="s">
        <v>24</v>
      </c>
      <c r="Q101" t="s">
        <v>392</v>
      </c>
      <c r="R101" t="s">
        <v>393</v>
      </c>
      <c r="S101" t="s">
        <v>394</v>
      </c>
      <c r="T101" t="b">
        <f t="shared" si="15"/>
        <v>0</v>
      </c>
      <c r="U101" t="s">
        <v>28</v>
      </c>
      <c r="V101">
        <v>8.5299999999999994</v>
      </c>
      <c r="W101">
        <v>1.952</v>
      </c>
      <c r="X101">
        <v>9.8000000000000004E-2</v>
      </c>
      <c r="Y101">
        <v>30</v>
      </c>
      <c r="Z101" t="s">
        <v>29</v>
      </c>
      <c r="AA101" t="s">
        <v>24</v>
      </c>
      <c r="AB101" t="s">
        <v>24</v>
      </c>
    </row>
    <row r="102" spans="1:28" x14ac:dyDescent="0.35">
      <c r="A102" s="4" t="s">
        <v>340</v>
      </c>
      <c r="B102" s="6">
        <f t="shared" si="13"/>
        <v>45982.193379629629</v>
      </c>
      <c r="C102" s="12">
        <f t="shared" si="11"/>
        <v>45962</v>
      </c>
      <c r="D102" s="3">
        <f t="shared" si="12"/>
        <v>2025</v>
      </c>
      <c r="E102" s="3" t="str">
        <f t="shared" si="14"/>
        <v>11-2025</v>
      </c>
      <c r="F102" s="5">
        <f t="shared" si="10"/>
        <v>45970.276747685188</v>
      </c>
      <c r="G102">
        <v>23.857800000000001</v>
      </c>
      <c r="H102">
        <v>90.540400000000005</v>
      </c>
      <c r="I102">
        <v>27</v>
      </c>
      <c r="J102">
        <v>5.4</v>
      </c>
      <c r="K102" t="s">
        <v>106</v>
      </c>
      <c r="L102">
        <v>115</v>
      </c>
      <c r="M102">
        <v>49</v>
      </c>
      <c r="N102">
        <v>4.83</v>
      </c>
      <c r="O102">
        <v>0.89</v>
      </c>
      <c r="P102" t="s">
        <v>24</v>
      </c>
      <c r="Q102" t="s">
        <v>341</v>
      </c>
      <c r="R102" t="s">
        <v>342</v>
      </c>
      <c r="S102" t="s">
        <v>343</v>
      </c>
      <c r="T102" t="b">
        <f t="shared" si="15"/>
        <v>1</v>
      </c>
      <c r="U102" t="s">
        <v>28</v>
      </c>
      <c r="V102">
        <v>7.89</v>
      </c>
      <c r="W102">
        <v>1.88</v>
      </c>
      <c r="X102">
        <v>6.2E-2</v>
      </c>
      <c r="Y102">
        <v>25</v>
      </c>
      <c r="Z102" t="s">
        <v>29</v>
      </c>
      <c r="AA102" t="s">
        <v>24</v>
      </c>
      <c r="AB102" t="s">
        <v>24</v>
      </c>
    </row>
    <row r="103" spans="1:28" x14ac:dyDescent="0.35">
      <c r="A103" s="4" t="s">
        <v>403</v>
      </c>
      <c r="B103" s="6">
        <f t="shared" si="13"/>
        <v>45970.276747685188</v>
      </c>
      <c r="C103" s="12">
        <f t="shared" si="11"/>
        <v>45962</v>
      </c>
      <c r="D103" s="3">
        <f t="shared" si="12"/>
        <v>2025</v>
      </c>
      <c r="E103" s="3" t="str">
        <f t="shared" si="14"/>
        <v>11-2025</v>
      </c>
      <c r="F103" s="5">
        <f t="shared" si="10"/>
        <v>45833.06490740741</v>
      </c>
      <c r="G103">
        <v>12.498900000000001</v>
      </c>
      <c r="H103">
        <v>93.751099999999994</v>
      </c>
      <c r="I103">
        <v>132.65199999999999</v>
      </c>
      <c r="J103">
        <v>5.4</v>
      </c>
      <c r="K103" t="s">
        <v>106</v>
      </c>
      <c r="L103">
        <v>103</v>
      </c>
      <c r="M103">
        <v>50</v>
      </c>
      <c r="N103">
        <v>4.923</v>
      </c>
      <c r="O103">
        <v>0.78</v>
      </c>
      <c r="P103" t="s">
        <v>24</v>
      </c>
      <c r="Q103" t="s">
        <v>404</v>
      </c>
      <c r="R103" t="s">
        <v>405</v>
      </c>
      <c r="S103" t="s">
        <v>406</v>
      </c>
      <c r="T103" t="b">
        <f t="shared" si="15"/>
        <v>1</v>
      </c>
      <c r="U103" t="s">
        <v>28</v>
      </c>
      <c r="V103">
        <v>8.6199999999999992</v>
      </c>
      <c r="W103">
        <v>5.5890000000000004</v>
      </c>
      <c r="X103">
        <v>0.05</v>
      </c>
      <c r="Y103">
        <v>39</v>
      </c>
      <c r="Z103" t="s">
        <v>29</v>
      </c>
      <c r="AA103" t="s">
        <v>24</v>
      </c>
      <c r="AB103" t="s">
        <v>24</v>
      </c>
    </row>
    <row r="104" spans="1:28" x14ac:dyDescent="0.35">
      <c r="A104" s="4" t="s">
        <v>1694</v>
      </c>
      <c r="B104" s="6">
        <f t="shared" si="13"/>
        <v>45833.06490740741</v>
      </c>
      <c r="C104" s="12">
        <f t="shared" si="11"/>
        <v>45809</v>
      </c>
      <c r="D104" s="3">
        <f t="shared" si="12"/>
        <v>2025</v>
      </c>
      <c r="E104" s="3" t="str">
        <f t="shared" si="14"/>
        <v>06-2025</v>
      </c>
      <c r="F104" s="5">
        <f t="shared" si="10"/>
        <v>45970.262766203705</v>
      </c>
      <c r="G104">
        <v>9.4362999999999992</v>
      </c>
      <c r="H104">
        <v>93.8934</v>
      </c>
      <c r="I104">
        <v>10</v>
      </c>
      <c r="J104">
        <v>5.4</v>
      </c>
      <c r="K104" t="s">
        <v>106</v>
      </c>
      <c r="L104">
        <v>150</v>
      </c>
      <c r="M104">
        <v>45</v>
      </c>
      <c r="N104">
        <v>5.1619999999999999</v>
      </c>
      <c r="O104">
        <v>0.94</v>
      </c>
      <c r="P104" t="s">
        <v>24</v>
      </c>
      <c r="Q104" t="s">
        <v>1695</v>
      </c>
      <c r="R104" t="s">
        <v>1691</v>
      </c>
      <c r="S104" t="s">
        <v>1269</v>
      </c>
      <c r="T104" t="b">
        <f t="shared" si="15"/>
        <v>1</v>
      </c>
      <c r="U104" t="s">
        <v>28</v>
      </c>
      <c r="V104">
        <v>8.4499999999999993</v>
      </c>
      <c r="W104">
        <v>1.8440000000000001</v>
      </c>
      <c r="X104">
        <v>8.3000000000000004E-2</v>
      </c>
      <c r="Y104">
        <v>14</v>
      </c>
      <c r="Z104" t="s">
        <v>29</v>
      </c>
      <c r="AA104" t="s">
        <v>24</v>
      </c>
      <c r="AB104" t="s">
        <v>24</v>
      </c>
    </row>
    <row r="105" spans="1:28" x14ac:dyDescent="0.35">
      <c r="A105" s="4" t="s">
        <v>407</v>
      </c>
      <c r="B105" s="6">
        <f t="shared" si="13"/>
        <v>45970.262766203705</v>
      </c>
      <c r="C105" s="12">
        <f t="shared" si="11"/>
        <v>45962</v>
      </c>
      <c r="D105" s="3">
        <f t="shared" si="12"/>
        <v>2025</v>
      </c>
      <c r="E105" s="3" t="str">
        <f t="shared" si="14"/>
        <v>11-2025</v>
      </c>
      <c r="F105" s="5">
        <f t="shared" si="10"/>
        <v>45970.120682870373</v>
      </c>
      <c r="G105">
        <v>17.662700000000001</v>
      </c>
      <c r="H105">
        <v>60.213000000000001</v>
      </c>
      <c r="I105">
        <v>10</v>
      </c>
      <c r="J105">
        <v>4.3</v>
      </c>
      <c r="K105" t="s">
        <v>23</v>
      </c>
      <c r="L105">
        <v>46</v>
      </c>
      <c r="M105">
        <v>103</v>
      </c>
      <c r="N105">
        <v>8.1519999999999992</v>
      </c>
      <c r="O105">
        <v>1.2</v>
      </c>
      <c r="P105" t="s">
        <v>24</v>
      </c>
      <c r="Q105" t="s">
        <v>408</v>
      </c>
      <c r="R105" t="s">
        <v>409</v>
      </c>
      <c r="S105" t="s">
        <v>410</v>
      </c>
      <c r="T105" t="b">
        <f t="shared" si="15"/>
        <v>0</v>
      </c>
      <c r="U105" t="s">
        <v>28</v>
      </c>
      <c r="V105">
        <v>12.4</v>
      </c>
      <c r="W105">
        <v>1.9079999999999999</v>
      </c>
      <c r="X105">
        <v>8.8999999999999996E-2</v>
      </c>
      <c r="Y105">
        <v>36</v>
      </c>
      <c r="Z105" t="s">
        <v>29</v>
      </c>
      <c r="AA105" t="s">
        <v>24</v>
      </c>
      <c r="AB105" t="s">
        <v>24</v>
      </c>
    </row>
    <row r="106" spans="1:28" x14ac:dyDescent="0.35">
      <c r="A106" s="4" t="s">
        <v>411</v>
      </c>
      <c r="B106" s="6">
        <f t="shared" si="13"/>
        <v>45970.120682870373</v>
      </c>
      <c r="C106" s="12">
        <f t="shared" si="11"/>
        <v>45962</v>
      </c>
      <c r="D106" s="3">
        <f t="shared" si="12"/>
        <v>2025</v>
      </c>
      <c r="E106" s="3" t="str">
        <f t="shared" si="14"/>
        <v>11-2025</v>
      </c>
      <c r="F106" s="5">
        <f t="shared" si="10"/>
        <v>45721.233738425923</v>
      </c>
      <c r="G106">
        <v>7.4718999999999998</v>
      </c>
      <c r="H106">
        <v>94.370999999999995</v>
      </c>
      <c r="I106">
        <v>10</v>
      </c>
      <c r="J106">
        <v>4.4000000000000004</v>
      </c>
      <c r="K106" t="s">
        <v>23</v>
      </c>
      <c r="L106">
        <v>24</v>
      </c>
      <c r="M106">
        <v>92</v>
      </c>
      <c r="N106">
        <v>3.3940000000000001</v>
      </c>
      <c r="O106">
        <v>0.83</v>
      </c>
      <c r="P106" t="s">
        <v>24</v>
      </c>
      <c r="Q106" t="s">
        <v>412</v>
      </c>
      <c r="R106" t="s">
        <v>405</v>
      </c>
      <c r="S106" t="s">
        <v>413</v>
      </c>
      <c r="T106" t="b">
        <f t="shared" si="15"/>
        <v>0</v>
      </c>
      <c r="U106" t="s">
        <v>28</v>
      </c>
      <c r="V106">
        <v>9.89</v>
      </c>
      <c r="W106">
        <v>1.89</v>
      </c>
      <c r="X106">
        <v>0.13500000000000001</v>
      </c>
      <c r="Y106">
        <v>16</v>
      </c>
      <c r="Z106" t="s">
        <v>29</v>
      </c>
      <c r="AA106" t="s">
        <v>24</v>
      </c>
      <c r="AB106" t="s">
        <v>24</v>
      </c>
    </row>
    <row r="107" spans="1:28" x14ac:dyDescent="0.35">
      <c r="A107" s="4" t="s">
        <v>2766</v>
      </c>
      <c r="B107" s="6">
        <f t="shared" si="13"/>
        <v>45721.233738425923</v>
      </c>
      <c r="C107" s="12">
        <f t="shared" si="11"/>
        <v>45717</v>
      </c>
      <c r="D107" s="3">
        <f t="shared" si="12"/>
        <v>2025</v>
      </c>
      <c r="E107" s="3" t="str">
        <f t="shared" si="14"/>
        <v>03-2025</v>
      </c>
      <c r="F107" s="5">
        <f t="shared" si="10"/>
        <v>45967.043240740742</v>
      </c>
      <c r="G107">
        <v>24.549099999999999</v>
      </c>
      <c r="H107">
        <v>94.695400000000006</v>
      </c>
      <c r="I107">
        <v>88.156999999999996</v>
      </c>
      <c r="J107">
        <v>5.4</v>
      </c>
      <c r="K107" t="s">
        <v>106</v>
      </c>
      <c r="L107">
        <v>133</v>
      </c>
      <c r="M107">
        <v>43</v>
      </c>
      <c r="N107">
        <v>3.3340000000000001</v>
      </c>
      <c r="O107">
        <v>0.7</v>
      </c>
      <c r="P107" t="s">
        <v>24</v>
      </c>
      <c r="Q107" t="s">
        <v>2767</v>
      </c>
      <c r="R107" t="s">
        <v>2764</v>
      </c>
      <c r="S107" t="s">
        <v>2768</v>
      </c>
      <c r="T107" t="b">
        <f t="shared" si="15"/>
        <v>1</v>
      </c>
      <c r="U107" t="s">
        <v>28</v>
      </c>
      <c r="V107">
        <v>6.73</v>
      </c>
      <c r="W107">
        <v>4.7110000000000003</v>
      </c>
      <c r="X107">
        <v>7.0999999999999994E-2</v>
      </c>
      <c r="Y107">
        <v>19</v>
      </c>
      <c r="Z107" t="s">
        <v>29</v>
      </c>
      <c r="AA107" t="s">
        <v>24</v>
      </c>
      <c r="AB107" t="s">
        <v>24</v>
      </c>
    </row>
    <row r="108" spans="1:28" x14ac:dyDescent="0.35">
      <c r="A108" s="4" t="s">
        <v>418</v>
      </c>
      <c r="B108" s="6">
        <f t="shared" si="13"/>
        <v>45967.043240740742</v>
      </c>
      <c r="C108" s="12">
        <f t="shared" si="11"/>
        <v>45962</v>
      </c>
      <c r="D108" s="3">
        <f t="shared" si="12"/>
        <v>2025</v>
      </c>
      <c r="E108" s="3" t="str">
        <f t="shared" si="14"/>
        <v>11-2025</v>
      </c>
      <c r="F108" s="5">
        <f t="shared" si="10"/>
        <v>45664.048067129632</v>
      </c>
      <c r="G108">
        <v>38.245199999999997</v>
      </c>
      <c r="H108">
        <v>75.607900000000001</v>
      </c>
      <c r="I108">
        <v>112.706</v>
      </c>
      <c r="J108">
        <v>4.7</v>
      </c>
      <c r="K108" t="s">
        <v>23</v>
      </c>
      <c r="L108">
        <v>98</v>
      </c>
      <c r="M108">
        <v>168</v>
      </c>
      <c r="N108">
        <v>2.4580000000000002</v>
      </c>
      <c r="O108">
        <v>0.82</v>
      </c>
      <c r="P108" t="s">
        <v>24</v>
      </c>
      <c r="Q108" t="s">
        <v>419</v>
      </c>
      <c r="R108" t="s">
        <v>397</v>
      </c>
      <c r="S108" t="s">
        <v>420</v>
      </c>
      <c r="T108" t="b">
        <f t="shared" si="15"/>
        <v>0</v>
      </c>
      <c r="U108" t="s">
        <v>28</v>
      </c>
      <c r="V108">
        <v>7.66</v>
      </c>
      <c r="W108">
        <v>7.8220000000000001</v>
      </c>
      <c r="X108">
        <v>6.4000000000000001E-2</v>
      </c>
      <c r="Y108">
        <v>75</v>
      </c>
      <c r="Z108" t="s">
        <v>29</v>
      </c>
      <c r="AA108" t="s">
        <v>24</v>
      </c>
      <c r="AB108" t="s">
        <v>24</v>
      </c>
    </row>
    <row r="109" spans="1:28" x14ac:dyDescent="0.35">
      <c r="A109" s="4" t="s">
        <v>3401</v>
      </c>
      <c r="B109" s="6">
        <f t="shared" si="13"/>
        <v>45664.048067129632</v>
      </c>
      <c r="C109" s="12">
        <f t="shared" si="11"/>
        <v>45658</v>
      </c>
      <c r="D109" s="3">
        <f t="shared" si="12"/>
        <v>2025</v>
      </c>
      <c r="E109" s="3" t="str">
        <f t="shared" si="14"/>
        <v>01-2025</v>
      </c>
      <c r="F109" s="5">
        <f t="shared" si="10"/>
        <v>45966.874074074076</v>
      </c>
      <c r="G109">
        <v>28.753699999999998</v>
      </c>
      <c r="H109">
        <v>87.196799999999996</v>
      </c>
      <c r="I109">
        <v>10</v>
      </c>
      <c r="J109">
        <v>5.4</v>
      </c>
      <c r="K109" t="s">
        <v>23</v>
      </c>
      <c r="L109">
        <v>30</v>
      </c>
      <c r="M109">
        <v>64</v>
      </c>
      <c r="N109">
        <v>3.5630000000000002</v>
      </c>
      <c r="O109">
        <v>0.35</v>
      </c>
      <c r="P109" t="s">
        <v>24</v>
      </c>
      <c r="Q109" t="s">
        <v>3402</v>
      </c>
      <c r="R109" t="s">
        <v>3397</v>
      </c>
      <c r="S109" t="s">
        <v>3403</v>
      </c>
      <c r="T109" t="b">
        <f t="shared" si="15"/>
        <v>1</v>
      </c>
      <c r="U109" t="s">
        <v>28</v>
      </c>
      <c r="V109">
        <v>9.8000000000000007</v>
      </c>
      <c r="W109">
        <v>1.849</v>
      </c>
      <c r="X109">
        <v>0.09</v>
      </c>
      <c r="Y109">
        <v>42</v>
      </c>
      <c r="Z109" t="s">
        <v>29</v>
      </c>
      <c r="AA109" t="s">
        <v>24</v>
      </c>
      <c r="AB109" t="s">
        <v>24</v>
      </c>
    </row>
    <row r="110" spans="1:28" x14ac:dyDescent="0.35">
      <c r="A110" s="4" t="s">
        <v>425</v>
      </c>
      <c r="B110" s="6">
        <f t="shared" si="13"/>
        <v>45966.874074074076</v>
      </c>
      <c r="C110" s="12">
        <f t="shared" si="11"/>
        <v>45962</v>
      </c>
      <c r="D110" s="3">
        <f t="shared" si="12"/>
        <v>2025</v>
      </c>
      <c r="E110" s="3" t="str">
        <f t="shared" si="14"/>
        <v>11-2025</v>
      </c>
      <c r="F110" s="5">
        <f t="shared" si="10"/>
        <v>45214.164212962962</v>
      </c>
      <c r="G110">
        <v>37.516500000000001</v>
      </c>
      <c r="H110">
        <v>71.893600000000006</v>
      </c>
      <c r="I110">
        <v>158.21700000000001</v>
      </c>
      <c r="J110">
        <v>4.0999999999999996</v>
      </c>
      <c r="K110" t="s">
        <v>23</v>
      </c>
      <c r="L110">
        <v>23</v>
      </c>
      <c r="M110">
        <v>258</v>
      </c>
      <c r="N110">
        <v>1.9590000000000001</v>
      </c>
      <c r="O110">
        <v>0.57999999999999996</v>
      </c>
      <c r="P110" t="s">
        <v>24</v>
      </c>
      <c r="Q110" t="s">
        <v>426</v>
      </c>
      <c r="R110" t="s">
        <v>423</v>
      </c>
      <c r="S110" t="s">
        <v>427</v>
      </c>
      <c r="T110" t="b">
        <f t="shared" si="15"/>
        <v>0</v>
      </c>
      <c r="U110" t="s">
        <v>28</v>
      </c>
      <c r="V110">
        <v>11.31</v>
      </c>
      <c r="W110">
        <v>12.132999999999999</v>
      </c>
      <c r="X110">
        <v>0.23300000000000001</v>
      </c>
      <c r="Y110">
        <v>5</v>
      </c>
      <c r="Z110" t="s">
        <v>29</v>
      </c>
      <c r="AA110" t="s">
        <v>24</v>
      </c>
      <c r="AB110" t="s">
        <v>24</v>
      </c>
    </row>
    <row r="111" spans="1:28" x14ac:dyDescent="0.35">
      <c r="A111" s="4" t="s">
        <v>6919</v>
      </c>
      <c r="B111" s="6">
        <f t="shared" si="13"/>
        <v>45214.164212962962</v>
      </c>
      <c r="C111" s="12">
        <f t="shared" si="11"/>
        <v>45200</v>
      </c>
      <c r="D111" s="3">
        <f t="shared" si="12"/>
        <v>2023</v>
      </c>
      <c r="E111" s="3" t="str">
        <f t="shared" si="14"/>
        <v>10-2023</v>
      </c>
      <c r="F111" s="5">
        <f t="shared" si="10"/>
        <v>45206.284502314818</v>
      </c>
      <c r="G111">
        <v>34.5747</v>
      </c>
      <c r="H111">
        <v>62.0974</v>
      </c>
      <c r="I111">
        <v>10</v>
      </c>
      <c r="J111">
        <v>5.4</v>
      </c>
      <c r="K111" t="s">
        <v>106</v>
      </c>
      <c r="L111">
        <v>111</v>
      </c>
      <c r="M111">
        <v>22</v>
      </c>
      <c r="N111">
        <v>4.6420000000000003</v>
      </c>
      <c r="O111">
        <v>0.81</v>
      </c>
      <c r="P111" t="s">
        <v>24</v>
      </c>
      <c r="Q111" t="s">
        <v>6920</v>
      </c>
      <c r="R111" t="s">
        <v>6898</v>
      </c>
      <c r="S111" t="s">
        <v>6895</v>
      </c>
      <c r="T111" t="b">
        <f t="shared" si="15"/>
        <v>1</v>
      </c>
      <c r="U111" t="s">
        <v>28</v>
      </c>
      <c r="V111">
        <v>7.3</v>
      </c>
      <c r="W111">
        <v>1.778</v>
      </c>
      <c r="X111">
        <v>9.2999999999999999E-2</v>
      </c>
      <c r="Y111">
        <v>11</v>
      </c>
      <c r="Z111" t="s">
        <v>29</v>
      </c>
      <c r="AA111" t="s">
        <v>24</v>
      </c>
      <c r="AB111" t="s">
        <v>24</v>
      </c>
    </row>
    <row r="112" spans="1:28" x14ac:dyDescent="0.35">
      <c r="A112" s="4" t="s">
        <v>7099</v>
      </c>
      <c r="B112" s="6">
        <f t="shared" si="13"/>
        <v>45206.284502314818</v>
      </c>
      <c r="C112" s="12">
        <f t="shared" si="11"/>
        <v>45200</v>
      </c>
      <c r="D112" s="3">
        <f t="shared" si="12"/>
        <v>2023</v>
      </c>
      <c r="E112" s="3" t="str">
        <f t="shared" si="14"/>
        <v>10-2023</v>
      </c>
      <c r="F112" s="5">
        <f t="shared" si="10"/>
        <v>44950.373993055553</v>
      </c>
      <c r="G112">
        <v>34.5167</v>
      </c>
      <c r="H112">
        <v>61.946199999999997</v>
      </c>
      <c r="I112">
        <v>10.257</v>
      </c>
      <c r="J112">
        <v>5.4</v>
      </c>
      <c r="K112" t="s">
        <v>23</v>
      </c>
      <c r="L112">
        <v>165</v>
      </c>
      <c r="M112">
        <v>54</v>
      </c>
      <c r="N112">
        <v>5.8579999999999997</v>
      </c>
      <c r="O112">
        <v>0.47</v>
      </c>
      <c r="P112" t="s">
        <v>24</v>
      </c>
      <c r="Q112" t="s">
        <v>7100</v>
      </c>
      <c r="R112" t="s">
        <v>7065</v>
      </c>
      <c r="S112" t="s">
        <v>7101</v>
      </c>
      <c r="T112" t="b">
        <f t="shared" si="15"/>
        <v>1</v>
      </c>
      <c r="U112" t="s">
        <v>28</v>
      </c>
      <c r="V112">
        <v>7.67</v>
      </c>
      <c r="W112">
        <v>3.8839999999999999</v>
      </c>
      <c r="X112">
        <v>4.7E-2</v>
      </c>
      <c r="Y112">
        <v>155</v>
      </c>
      <c r="Z112" t="s">
        <v>29</v>
      </c>
      <c r="AA112" t="s">
        <v>24</v>
      </c>
      <c r="AB112" t="s">
        <v>24</v>
      </c>
    </row>
    <row r="113" spans="1:28" x14ac:dyDescent="0.35">
      <c r="A113" s="4" t="s">
        <v>9239</v>
      </c>
      <c r="B113" s="6">
        <f t="shared" si="13"/>
        <v>44950.373993055553</v>
      </c>
      <c r="C113" s="12">
        <f t="shared" si="11"/>
        <v>44927</v>
      </c>
      <c r="D113" s="3">
        <f t="shared" si="12"/>
        <v>2023</v>
      </c>
      <c r="E113" s="3" t="str">
        <f t="shared" si="14"/>
        <v>01-2023</v>
      </c>
      <c r="F113" s="5">
        <f t="shared" si="10"/>
        <v>45962.875104166669</v>
      </c>
      <c r="G113">
        <v>29.5825</v>
      </c>
      <c r="H113">
        <v>81.663799999999995</v>
      </c>
      <c r="I113">
        <v>33.11</v>
      </c>
      <c r="J113">
        <v>5.4</v>
      </c>
      <c r="K113" t="s">
        <v>106</v>
      </c>
      <c r="L113">
        <v>127</v>
      </c>
      <c r="M113">
        <v>39</v>
      </c>
      <c r="N113">
        <v>3.6389999999999998</v>
      </c>
      <c r="O113">
        <v>0.75</v>
      </c>
      <c r="P113" t="s">
        <v>24</v>
      </c>
      <c r="Q113" t="s">
        <v>9240</v>
      </c>
      <c r="R113" t="s">
        <v>9241</v>
      </c>
      <c r="S113" t="s">
        <v>9242</v>
      </c>
      <c r="T113" t="b">
        <f t="shared" si="15"/>
        <v>1</v>
      </c>
      <c r="U113" t="s">
        <v>28</v>
      </c>
      <c r="V113">
        <v>7.63</v>
      </c>
      <c r="W113">
        <v>3.669</v>
      </c>
      <c r="X113">
        <v>9.8000000000000004E-2</v>
      </c>
      <c r="Y113">
        <v>10</v>
      </c>
      <c r="Z113" t="s">
        <v>29</v>
      </c>
      <c r="AA113" t="s">
        <v>24</v>
      </c>
      <c r="AB113" t="s">
        <v>24</v>
      </c>
    </row>
    <row r="114" spans="1:28" x14ac:dyDescent="0.35">
      <c r="A114" s="4" t="s">
        <v>440</v>
      </c>
      <c r="B114" s="6">
        <f t="shared" si="13"/>
        <v>45962.875104166669</v>
      </c>
      <c r="C114" s="12">
        <f t="shared" si="11"/>
        <v>45962</v>
      </c>
      <c r="D114" s="3">
        <f t="shared" si="12"/>
        <v>2025</v>
      </c>
      <c r="E114" s="3" t="str">
        <f t="shared" si="14"/>
        <v>11-2025</v>
      </c>
      <c r="F114" s="5">
        <f t="shared" si="10"/>
        <v>44747.018703703703</v>
      </c>
      <c r="G114">
        <v>3.9256000000000002</v>
      </c>
      <c r="H114">
        <v>95.869</v>
      </c>
      <c r="I114">
        <v>55.637999999999998</v>
      </c>
      <c r="J114">
        <v>4.9000000000000004</v>
      </c>
      <c r="K114" t="s">
        <v>23</v>
      </c>
      <c r="L114">
        <v>75</v>
      </c>
      <c r="M114">
        <v>138</v>
      </c>
      <c r="N114">
        <v>1.6819999999999999</v>
      </c>
      <c r="O114">
        <v>0.67</v>
      </c>
      <c r="P114" t="s">
        <v>24</v>
      </c>
      <c r="Q114" t="s">
        <v>441</v>
      </c>
      <c r="R114" t="s">
        <v>442</v>
      </c>
      <c r="S114" t="s">
        <v>443</v>
      </c>
      <c r="T114" t="b">
        <f t="shared" si="15"/>
        <v>0</v>
      </c>
      <c r="U114" t="s">
        <v>28</v>
      </c>
      <c r="V114">
        <v>6.81</v>
      </c>
      <c r="W114">
        <v>6.2859999999999996</v>
      </c>
      <c r="X114">
        <v>5.3999999999999999E-2</v>
      </c>
      <c r="Y114">
        <v>107</v>
      </c>
      <c r="Z114" t="s">
        <v>29</v>
      </c>
      <c r="AA114" t="s">
        <v>24</v>
      </c>
      <c r="AB114" t="s">
        <v>24</v>
      </c>
    </row>
    <row r="115" spans="1:28" x14ac:dyDescent="0.35">
      <c r="A115" s="4" t="s">
        <v>11078</v>
      </c>
      <c r="B115" s="6">
        <f t="shared" si="13"/>
        <v>44747.018703703703</v>
      </c>
      <c r="C115" s="12">
        <f t="shared" si="11"/>
        <v>44743</v>
      </c>
      <c r="D115" s="3">
        <f t="shared" si="12"/>
        <v>2022</v>
      </c>
      <c r="E115" s="3" t="str">
        <f t="shared" si="14"/>
        <v>07-2022</v>
      </c>
      <c r="F115" s="5">
        <f t="shared" si="10"/>
        <v>44463.627951388888</v>
      </c>
      <c r="G115">
        <v>10.3277</v>
      </c>
      <c r="H115">
        <v>94.253399999999999</v>
      </c>
      <c r="I115">
        <v>10</v>
      </c>
      <c r="J115">
        <v>5.4</v>
      </c>
      <c r="K115" t="s">
        <v>106</v>
      </c>
      <c r="L115">
        <v>68</v>
      </c>
      <c r="M115">
        <v>85</v>
      </c>
      <c r="N115">
        <v>1.9850000000000001</v>
      </c>
      <c r="O115">
        <v>0.74</v>
      </c>
      <c r="P115" t="s">
        <v>24</v>
      </c>
      <c r="Q115" t="s">
        <v>11079</v>
      </c>
      <c r="R115" t="s">
        <v>11080</v>
      </c>
      <c r="S115" t="s">
        <v>3552</v>
      </c>
      <c r="T115" t="b">
        <f t="shared" si="15"/>
        <v>1</v>
      </c>
      <c r="U115" t="s">
        <v>28</v>
      </c>
      <c r="V115">
        <v>6.32</v>
      </c>
      <c r="W115">
        <v>1.8360000000000001</v>
      </c>
      <c r="X115">
        <v>6.8000000000000005E-2</v>
      </c>
      <c r="Y115">
        <v>21</v>
      </c>
      <c r="Z115" t="s">
        <v>29</v>
      </c>
      <c r="AA115" t="s">
        <v>24</v>
      </c>
      <c r="AB115" t="s">
        <v>24</v>
      </c>
    </row>
    <row r="116" spans="1:28" x14ac:dyDescent="0.35">
      <c r="A116" s="4" t="s">
        <v>13584</v>
      </c>
      <c r="B116" s="6">
        <f t="shared" si="13"/>
        <v>44463.627951388888</v>
      </c>
      <c r="C116" s="12">
        <f t="shared" si="11"/>
        <v>44440</v>
      </c>
      <c r="D116" s="3">
        <f t="shared" si="12"/>
        <v>2021</v>
      </c>
      <c r="E116" s="3" t="str">
        <f t="shared" si="14"/>
        <v>09-2021</v>
      </c>
      <c r="F116" s="5">
        <f t="shared" si="10"/>
        <v>45962.016759259262</v>
      </c>
      <c r="G116">
        <v>8.6250999999999998</v>
      </c>
      <c r="H116">
        <v>94.183400000000006</v>
      </c>
      <c r="I116">
        <v>10</v>
      </c>
      <c r="J116">
        <v>5.4</v>
      </c>
      <c r="K116" t="s">
        <v>106</v>
      </c>
      <c r="M116">
        <v>37</v>
      </c>
      <c r="N116">
        <v>4.3479999999999999</v>
      </c>
      <c r="O116">
        <v>1.17</v>
      </c>
      <c r="P116" t="s">
        <v>24</v>
      </c>
      <c r="Q116" t="s">
        <v>13585</v>
      </c>
      <c r="R116" t="s">
        <v>13586</v>
      </c>
      <c r="S116" t="s">
        <v>402</v>
      </c>
      <c r="T116" t="b">
        <f t="shared" si="15"/>
        <v>1</v>
      </c>
      <c r="U116" t="s">
        <v>28</v>
      </c>
      <c r="V116">
        <v>8.1</v>
      </c>
      <c r="W116">
        <v>1.8</v>
      </c>
      <c r="X116">
        <v>5.3999999999999999E-2</v>
      </c>
      <c r="Y116">
        <v>33</v>
      </c>
      <c r="Z116" t="s">
        <v>29</v>
      </c>
      <c r="AA116" t="s">
        <v>24</v>
      </c>
      <c r="AB116" t="s">
        <v>24</v>
      </c>
    </row>
    <row r="117" spans="1:28" x14ac:dyDescent="0.35">
      <c r="A117" s="4" t="s">
        <v>450</v>
      </c>
      <c r="B117" s="6">
        <f t="shared" si="13"/>
        <v>45962.016759259262</v>
      </c>
      <c r="C117" s="12">
        <f t="shared" si="11"/>
        <v>45962</v>
      </c>
      <c r="D117" s="3">
        <f t="shared" si="12"/>
        <v>2025</v>
      </c>
      <c r="E117" s="3" t="str">
        <f t="shared" si="14"/>
        <v>11-2025</v>
      </c>
      <c r="F117" s="5">
        <f t="shared" si="10"/>
        <v>46010.235532407409</v>
      </c>
      <c r="G117">
        <v>1.3077000000000001</v>
      </c>
      <c r="H117">
        <v>98.854799999999997</v>
      </c>
      <c r="I117">
        <v>105.636</v>
      </c>
      <c r="J117">
        <v>4.0999999999999996</v>
      </c>
      <c r="K117" t="s">
        <v>23</v>
      </c>
      <c r="L117">
        <v>17</v>
      </c>
      <c r="M117">
        <v>134</v>
      </c>
      <c r="N117">
        <v>1.2789999999999999</v>
      </c>
      <c r="O117">
        <v>0.7</v>
      </c>
      <c r="P117" t="s">
        <v>24</v>
      </c>
      <c r="Q117" t="s">
        <v>451</v>
      </c>
      <c r="R117" t="s">
        <v>452</v>
      </c>
      <c r="S117" t="s">
        <v>453</v>
      </c>
      <c r="T117" t="b">
        <f t="shared" si="15"/>
        <v>0</v>
      </c>
      <c r="U117" t="s">
        <v>28</v>
      </c>
      <c r="V117">
        <v>6.96</v>
      </c>
      <c r="W117">
        <v>3.3650000000000002</v>
      </c>
      <c r="X117">
        <v>0.21299999999999999</v>
      </c>
      <c r="Y117">
        <v>8</v>
      </c>
      <c r="Z117" t="s">
        <v>29</v>
      </c>
      <c r="AA117" t="s">
        <v>24</v>
      </c>
      <c r="AB117" t="s">
        <v>24</v>
      </c>
    </row>
    <row r="118" spans="1:28" x14ac:dyDescent="0.35">
      <c r="A118" s="4" t="s">
        <v>105</v>
      </c>
      <c r="B118" s="6">
        <f t="shared" si="13"/>
        <v>46010.235532407409</v>
      </c>
      <c r="C118" s="12">
        <f t="shared" si="11"/>
        <v>45992</v>
      </c>
      <c r="D118" s="3">
        <f t="shared" si="12"/>
        <v>2025</v>
      </c>
      <c r="E118" s="3" t="str">
        <f t="shared" si="14"/>
        <v>12-2025</v>
      </c>
      <c r="F118" s="5">
        <f t="shared" si="10"/>
        <v>45905.062523148146</v>
      </c>
      <c r="G118">
        <v>36.2913</v>
      </c>
      <c r="H118">
        <v>69.247299999999996</v>
      </c>
      <c r="I118">
        <v>35</v>
      </c>
      <c r="J118">
        <v>5.3</v>
      </c>
      <c r="K118" t="s">
        <v>106</v>
      </c>
      <c r="L118">
        <v>122</v>
      </c>
      <c r="M118">
        <v>43</v>
      </c>
      <c r="N118">
        <v>2.3620000000000001</v>
      </c>
      <c r="O118">
        <v>0.85</v>
      </c>
      <c r="P118" t="s">
        <v>24</v>
      </c>
      <c r="Q118" t="s">
        <v>107</v>
      </c>
      <c r="R118" t="s">
        <v>103</v>
      </c>
      <c r="S118" t="s">
        <v>108</v>
      </c>
      <c r="T118" t="b">
        <f t="shared" si="15"/>
        <v>1</v>
      </c>
      <c r="U118" t="s">
        <v>28</v>
      </c>
      <c r="V118">
        <v>7.79</v>
      </c>
      <c r="W118">
        <v>1.88</v>
      </c>
      <c r="X118">
        <v>0.11</v>
      </c>
      <c r="Y118">
        <v>8</v>
      </c>
      <c r="Z118" t="s">
        <v>29</v>
      </c>
      <c r="AA118" t="s">
        <v>24</v>
      </c>
      <c r="AB118" t="s">
        <v>24</v>
      </c>
    </row>
    <row r="119" spans="1:28" x14ac:dyDescent="0.35">
      <c r="A119" s="4" t="s">
        <v>919</v>
      </c>
      <c r="B119" s="6">
        <f t="shared" si="13"/>
        <v>45905.062523148146</v>
      </c>
      <c r="C119" s="12">
        <f t="shared" si="11"/>
        <v>45901</v>
      </c>
      <c r="D119" s="3">
        <f t="shared" si="12"/>
        <v>2025</v>
      </c>
      <c r="E119" s="3" t="str">
        <f t="shared" si="14"/>
        <v>09-2025</v>
      </c>
      <c r="F119" s="5">
        <f t="shared" si="10"/>
        <v>45714.871944444443</v>
      </c>
      <c r="G119">
        <v>34.8172</v>
      </c>
      <c r="H119">
        <v>70.810400000000001</v>
      </c>
      <c r="I119">
        <v>8.9879999999999995</v>
      </c>
      <c r="J119">
        <v>5.3</v>
      </c>
      <c r="K119" t="s">
        <v>23</v>
      </c>
      <c r="L119">
        <v>87</v>
      </c>
      <c r="M119">
        <v>47</v>
      </c>
      <c r="N119">
        <v>1.4139999999999999</v>
      </c>
      <c r="O119">
        <v>0.64</v>
      </c>
      <c r="P119" t="s">
        <v>24</v>
      </c>
      <c r="Q119" t="s">
        <v>920</v>
      </c>
      <c r="R119" t="s">
        <v>917</v>
      </c>
      <c r="S119" t="s">
        <v>921</v>
      </c>
      <c r="T119" t="b">
        <f t="shared" si="15"/>
        <v>1</v>
      </c>
      <c r="U119" t="s">
        <v>28</v>
      </c>
      <c r="V119">
        <v>8.52</v>
      </c>
      <c r="W119">
        <v>3.76</v>
      </c>
      <c r="X119">
        <v>3.5999999999999997E-2</v>
      </c>
      <c r="Y119">
        <v>264</v>
      </c>
      <c r="Z119" t="s">
        <v>29</v>
      </c>
      <c r="AA119" t="s">
        <v>24</v>
      </c>
      <c r="AB119" t="s">
        <v>24</v>
      </c>
    </row>
    <row r="120" spans="1:28" x14ac:dyDescent="0.35">
      <c r="A120" s="4" t="s">
        <v>2838</v>
      </c>
      <c r="B120" s="6">
        <f t="shared" si="13"/>
        <v>45714.871944444443</v>
      </c>
      <c r="C120" s="12">
        <f t="shared" si="11"/>
        <v>45689</v>
      </c>
      <c r="D120" s="3">
        <f t="shared" si="12"/>
        <v>2025</v>
      </c>
      <c r="E120" s="3" t="str">
        <f t="shared" si="14"/>
        <v>02-2025</v>
      </c>
      <c r="F120" s="5">
        <f t="shared" si="10"/>
        <v>45677.472638888888</v>
      </c>
      <c r="G120">
        <v>26.3002</v>
      </c>
      <c r="H120">
        <v>92.340800000000002</v>
      </c>
      <c r="I120">
        <v>10</v>
      </c>
      <c r="J120">
        <v>5.3</v>
      </c>
      <c r="K120" t="s">
        <v>23</v>
      </c>
      <c r="L120">
        <v>117</v>
      </c>
      <c r="M120">
        <v>71</v>
      </c>
      <c r="N120">
        <v>3.556</v>
      </c>
      <c r="O120">
        <v>0.66</v>
      </c>
      <c r="P120" t="s">
        <v>24</v>
      </c>
      <c r="Q120" t="s">
        <v>2839</v>
      </c>
      <c r="R120" t="s">
        <v>2833</v>
      </c>
      <c r="S120" t="s">
        <v>2840</v>
      </c>
      <c r="T120" t="b">
        <f t="shared" si="15"/>
        <v>1</v>
      </c>
      <c r="U120" t="s">
        <v>28</v>
      </c>
      <c r="V120">
        <v>9.24</v>
      </c>
      <c r="W120">
        <v>1.7709999999999999</v>
      </c>
      <c r="X120">
        <v>3.4000000000000002E-2</v>
      </c>
      <c r="Y120">
        <v>284</v>
      </c>
      <c r="Z120" t="s">
        <v>29</v>
      </c>
      <c r="AA120" t="s">
        <v>24</v>
      </c>
      <c r="AB120" t="s">
        <v>24</v>
      </c>
    </row>
    <row r="121" spans="1:28" x14ac:dyDescent="0.35">
      <c r="A121" s="4" t="s">
        <v>3114</v>
      </c>
      <c r="B121" s="6">
        <f t="shared" si="13"/>
        <v>45677.472638888888</v>
      </c>
      <c r="C121" s="12">
        <f t="shared" si="11"/>
        <v>45658</v>
      </c>
      <c r="D121" s="3">
        <f t="shared" si="12"/>
        <v>2025</v>
      </c>
      <c r="E121" s="3" t="str">
        <f t="shared" si="14"/>
        <v>01-2025</v>
      </c>
      <c r="F121" s="5">
        <f t="shared" si="10"/>
        <v>45959.229849537034</v>
      </c>
      <c r="G121">
        <v>7.4322999999999997</v>
      </c>
      <c r="H121">
        <v>91.568299999999994</v>
      </c>
      <c r="I121">
        <v>10</v>
      </c>
      <c r="J121">
        <v>5.3</v>
      </c>
      <c r="K121" t="s">
        <v>106</v>
      </c>
      <c r="L121">
        <v>109</v>
      </c>
      <c r="M121">
        <v>33</v>
      </c>
      <c r="N121">
        <v>5.7770000000000001</v>
      </c>
      <c r="O121">
        <v>0.63</v>
      </c>
      <c r="P121" t="s">
        <v>24</v>
      </c>
      <c r="Q121" t="s">
        <v>3115</v>
      </c>
      <c r="R121" t="s">
        <v>3110</v>
      </c>
      <c r="S121" t="s">
        <v>402</v>
      </c>
      <c r="T121" t="b">
        <f t="shared" si="15"/>
        <v>1</v>
      </c>
      <c r="U121" t="s">
        <v>28</v>
      </c>
      <c r="V121">
        <v>6.85</v>
      </c>
      <c r="W121">
        <v>1.7310000000000001</v>
      </c>
      <c r="X121">
        <v>9.2999999999999999E-2</v>
      </c>
      <c r="Y121">
        <v>11</v>
      </c>
      <c r="Z121" t="s">
        <v>29</v>
      </c>
      <c r="AA121" t="s">
        <v>24</v>
      </c>
      <c r="AB121" t="s">
        <v>24</v>
      </c>
    </row>
    <row r="122" spans="1:28" x14ac:dyDescent="0.35">
      <c r="A122" s="4" t="s">
        <v>468</v>
      </c>
      <c r="B122" s="6">
        <f t="shared" si="13"/>
        <v>45959.229849537034</v>
      </c>
      <c r="C122" s="12">
        <f t="shared" si="11"/>
        <v>45931</v>
      </c>
      <c r="D122" s="3">
        <f t="shared" si="12"/>
        <v>2025</v>
      </c>
      <c r="E122" s="3" t="str">
        <f t="shared" si="14"/>
        <v>10-2025</v>
      </c>
      <c r="F122" s="5">
        <f t="shared" si="10"/>
        <v>45958.074537037035</v>
      </c>
      <c r="G122">
        <v>21.986699999999999</v>
      </c>
      <c r="H122">
        <v>93.608900000000006</v>
      </c>
      <c r="I122">
        <v>47.027999999999999</v>
      </c>
      <c r="J122">
        <v>4.5999999999999996</v>
      </c>
      <c r="K122" t="s">
        <v>23</v>
      </c>
      <c r="L122">
        <v>78</v>
      </c>
      <c r="M122">
        <v>84</v>
      </c>
      <c r="N122">
        <v>1.444</v>
      </c>
      <c r="O122">
        <v>0.84</v>
      </c>
      <c r="P122" t="s">
        <v>24</v>
      </c>
      <c r="Q122" t="s">
        <v>469</v>
      </c>
      <c r="R122" t="s">
        <v>470</v>
      </c>
      <c r="S122" t="s">
        <v>471</v>
      </c>
      <c r="T122" t="b">
        <f t="shared" si="15"/>
        <v>0</v>
      </c>
      <c r="U122" t="s">
        <v>28</v>
      </c>
      <c r="V122">
        <v>9.36</v>
      </c>
      <c r="W122">
        <v>7.0259999999999998</v>
      </c>
      <c r="X122">
        <v>6.9000000000000006E-2</v>
      </c>
      <c r="Y122">
        <v>63</v>
      </c>
      <c r="Z122" t="s">
        <v>29</v>
      </c>
      <c r="AA122" t="s">
        <v>24</v>
      </c>
      <c r="AB122" t="s">
        <v>24</v>
      </c>
    </row>
    <row r="123" spans="1:28" x14ac:dyDescent="0.35">
      <c r="A123" s="4" t="s">
        <v>472</v>
      </c>
      <c r="B123" s="6">
        <f t="shared" si="13"/>
        <v>45958.074537037035</v>
      </c>
      <c r="C123" s="12">
        <f t="shared" si="11"/>
        <v>45931</v>
      </c>
      <c r="D123" s="3">
        <f t="shared" si="12"/>
        <v>2025</v>
      </c>
      <c r="E123" s="3" t="str">
        <f t="shared" si="14"/>
        <v>10-2025</v>
      </c>
      <c r="F123" s="5">
        <f t="shared" si="10"/>
        <v>45958.022233796299</v>
      </c>
      <c r="G123">
        <v>2.2866</v>
      </c>
      <c r="H123">
        <v>96.223399999999998</v>
      </c>
      <c r="I123">
        <v>23.204999999999998</v>
      </c>
      <c r="J123">
        <v>4.2</v>
      </c>
      <c r="K123" t="s">
        <v>23</v>
      </c>
      <c r="L123">
        <v>19</v>
      </c>
      <c r="M123">
        <v>188</v>
      </c>
      <c r="N123">
        <v>1.667</v>
      </c>
      <c r="O123">
        <v>0.38</v>
      </c>
      <c r="P123" t="s">
        <v>24</v>
      </c>
      <c r="Q123" t="s">
        <v>473</v>
      </c>
      <c r="R123" t="s">
        <v>474</v>
      </c>
      <c r="S123" t="s">
        <v>475</v>
      </c>
      <c r="T123" t="b">
        <f t="shared" si="15"/>
        <v>0</v>
      </c>
      <c r="U123" t="s">
        <v>28</v>
      </c>
      <c r="V123">
        <v>8.7799999999999994</v>
      </c>
      <c r="W123">
        <v>6.6680000000000001</v>
      </c>
      <c r="X123">
        <v>0.17599999999999999</v>
      </c>
      <c r="Y123">
        <v>9</v>
      </c>
      <c r="Z123" t="s">
        <v>29</v>
      </c>
      <c r="AA123" t="s">
        <v>24</v>
      </c>
      <c r="AB123" t="s">
        <v>24</v>
      </c>
    </row>
    <row r="124" spans="1:28" x14ac:dyDescent="0.35">
      <c r="A124" s="4" t="s">
        <v>476</v>
      </c>
      <c r="B124" s="6">
        <f t="shared" si="13"/>
        <v>45958.022233796299</v>
      </c>
      <c r="C124" s="12">
        <f t="shared" si="11"/>
        <v>45931</v>
      </c>
      <c r="D124" s="3">
        <f t="shared" si="12"/>
        <v>2025</v>
      </c>
      <c r="E124" s="3" t="str">
        <f t="shared" si="14"/>
        <v>10-2025</v>
      </c>
      <c r="F124" s="5">
        <f t="shared" si="10"/>
        <v>45957.982789351852</v>
      </c>
      <c r="G124">
        <v>0.49070000000000003</v>
      </c>
      <c r="H124">
        <v>67.287599999999998</v>
      </c>
      <c r="I124">
        <v>10</v>
      </c>
      <c r="J124">
        <v>4.4000000000000004</v>
      </c>
      <c r="K124" t="s">
        <v>23</v>
      </c>
      <c r="L124">
        <v>32</v>
      </c>
      <c r="M124">
        <v>206</v>
      </c>
      <c r="N124">
        <v>5.7069999999999999</v>
      </c>
      <c r="O124">
        <v>0.56999999999999995</v>
      </c>
      <c r="P124" t="s">
        <v>24</v>
      </c>
      <c r="Q124" t="s">
        <v>477</v>
      </c>
      <c r="R124" t="s">
        <v>474</v>
      </c>
      <c r="S124" t="s">
        <v>478</v>
      </c>
      <c r="T124" t="b">
        <f t="shared" si="15"/>
        <v>0</v>
      </c>
      <c r="U124" t="s">
        <v>28</v>
      </c>
      <c r="V124">
        <v>10.57</v>
      </c>
      <c r="W124">
        <v>1.704</v>
      </c>
      <c r="X124">
        <v>0.112</v>
      </c>
      <c r="Y124">
        <v>23</v>
      </c>
      <c r="Z124" t="s">
        <v>29</v>
      </c>
      <c r="AA124" t="s">
        <v>24</v>
      </c>
      <c r="AB124" t="s">
        <v>24</v>
      </c>
    </row>
    <row r="125" spans="1:28" x14ac:dyDescent="0.35">
      <c r="A125" s="4" t="s">
        <v>479</v>
      </c>
      <c r="B125" s="6">
        <f t="shared" si="13"/>
        <v>45957.982789351852</v>
      </c>
      <c r="C125" s="12">
        <f t="shared" si="11"/>
        <v>45931</v>
      </c>
      <c r="D125" s="3">
        <f t="shared" si="12"/>
        <v>2025</v>
      </c>
      <c r="E125" s="3" t="str">
        <f t="shared" si="14"/>
        <v>10-2025</v>
      </c>
      <c r="F125" s="5">
        <f t="shared" si="10"/>
        <v>45957.363368055558</v>
      </c>
      <c r="G125">
        <v>4.9458000000000002</v>
      </c>
      <c r="H125">
        <v>95.979399999999998</v>
      </c>
      <c r="I125">
        <v>10</v>
      </c>
      <c r="J125">
        <v>5.0999999999999996</v>
      </c>
      <c r="K125" t="s">
        <v>23</v>
      </c>
      <c r="L125">
        <v>67</v>
      </c>
      <c r="M125">
        <v>40</v>
      </c>
      <c r="N125">
        <v>1.004</v>
      </c>
      <c r="O125">
        <v>0.52</v>
      </c>
      <c r="P125" t="s">
        <v>24</v>
      </c>
      <c r="Q125" t="s">
        <v>480</v>
      </c>
      <c r="R125" t="s">
        <v>481</v>
      </c>
      <c r="S125" t="s">
        <v>482</v>
      </c>
      <c r="T125" t="b">
        <f t="shared" si="15"/>
        <v>0</v>
      </c>
      <c r="U125" t="s">
        <v>28</v>
      </c>
      <c r="V125">
        <v>4.9400000000000004</v>
      </c>
      <c r="W125">
        <v>1.482</v>
      </c>
      <c r="X125">
        <v>6.5000000000000002E-2</v>
      </c>
      <c r="Y125">
        <v>76</v>
      </c>
      <c r="Z125" t="s">
        <v>29</v>
      </c>
      <c r="AA125" t="s">
        <v>24</v>
      </c>
      <c r="AB125" t="s">
        <v>24</v>
      </c>
    </row>
    <row r="126" spans="1:28" x14ac:dyDescent="0.35">
      <c r="A126" s="4" t="s">
        <v>483</v>
      </c>
      <c r="B126" s="6">
        <f t="shared" si="13"/>
        <v>45957.363368055558</v>
      </c>
      <c r="C126" s="12">
        <f t="shared" si="11"/>
        <v>45931</v>
      </c>
      <c r="D126" s="3">
        <f t="shared" si="12"/>
        <v>2025</v>
      </c>
      <c r="E126" s="3" t="str">
        <f t="shared" si="14"/>
        <v>10-2025</v>
      </c>
      <c r="F126" s="5">
        <f t="shared" si="10"/>
        <v>45957.349224537036</v>
      </c>
      <c r="G126">
        <v>37.402999999999999</v>
      </c>
      <c r="H126">
        <v>75.787800000000004</v>
      </c>
      <c r="I126">
        <v>10</v>
      </c>
      <c r="J126">
        <v>4.5</v>
      </c>
      <c r="K126" t="s">
        <v>23</v>
      </c>
      <c r="L126">
        <v>38</v>
      </c>
      <c r="M126">
        <v>160</v>
      </c>
      <c r="N126">
        <v>2.7669999999999999</v>
      </c>
      <c r="O126">
        <v>0.77</v>
      </c>
      <c r="P126" t="s">
        <v>24</v>
      </c>
      <c r="Q126" t="s">
        <v>484</v>
      </c>
      <c r="R126" t="s">
        <v>485</v>
      </c>
      <c r="S126" t="s">
        <v>486</v>
      </c>
      <c r="T126" t="b">
        <f t="shared" si="15"/>
        <v>0</v>
      </c>
      <c r="U126" t="s">
        <v>28</v>
      </c>
      <c r="V126">
        <v>9.4</v>
      </c>
      <c r="W126">
        <v>1.9119999999999999</v>
      </c>
      <c r="X126">
        <v>0.115</v>
      </c>
      <c r="Y126">
        <v>22</v>
      </c>
      <c r="Z126" t="s">
        <v>29</v>
      </c>
      <c r="AA126" t="s">
        <v>24</v>
      </c>
      <c r="AB126" t="s">
        <v>24</v>
      </c>
    </row>
    <row r="127" spans="1:28" x14ac:dyDescent="0.35">
      <c r="A127" s="4" t="s">
        <v>487</v>
      </c>
      <c r="B127" s="6">
        <f t="shared" si="13"/>
        <v>45957.349224537036</v>
      </c>
      <c r="C127" s="12">
        <f t="shared" si="11"/>
        <v>45931</v>
      </c>
      <c r="D127" s="3">
        <f t="shared" si="12"/>
        <v>2025</v>
      </c>
      <c r="E127" s="3" t="str">
        <f t="shared" si="14"/>
        <v>10-2025</v>
      </c>
      <c r="F127" s="5">
        <f t="shared" si="10"/>
        <v>45956.627083333333</v>
      </c>
      <c r="G127">
        <v>6.4695</v>
      </c>
      <c r="H127">
        <v>93.627099999999999</v>
      </c>
      <c r="I127">
        <v>47.953000000000003</v>
      </c>
      <c r="J127">
        <v>4.0999999999999996</v>
      </c>
      <c r="K127" t="s">
        <v>23</v>
      </c>
      <c r="L127">
        <v>20</v>
      </c>
      <c r="M127">
        <v>201</v>
      </c>
      <c r="N127">
        <v>3.5249999999999999</v>
      </c>
      <c r="O127">
        <v>1.1000000000000001</v>
      </c>
      <c r="P127" t="s">
        <v>24</v>
      </c>
      <c r="Q127" t="s">
        <v>488</v>
      </c>
      <c r="R127" t="s">
        <v>485</v>
      </c>
      <c r="S127" t="s">
        <v>489</v>
      </c>
      <c r="T127" t="b">
        <f t="shared" si="15"/>
        <v>0</v>
      </c>
      <c r="U127" t="s">
        <v>28</v>
      </c>
      <c r="V127">
        <v>8.07</v>
      </c>
      <c r="W127">
        <v>9.7629999999999999</v>
      </c>
      <c r="X127">
        <v>0.13900000000000001</v>
      </c>
      <c r="Y127">
        <v>14</v>
      </c>
      <c r="Z127" t="s">
        <v>29</v>
      </c>
      <c r="AA127" t="s">
        <v>24</v>
      </c>
      <c r="AB127" t="s">
        <v>24</v>
      </c>
    </row>
    <row r="128" spans="1:28" x14ac:dyDescent="0.35">
      <c r="A128" s="4" t="s">
        <v>490</v>
      </c>
      <c r="B128" s="6">
        <f t="shared" si="13"/>
        <v>45956.627083333333</v>
      </c>
      <c r="C128" s="12">
        <f t="shared" si="11"/>
        <v>45931</v>
      </c>
      <c r="D128" s="3">
        <f t="shared" si="12"/>
        <v>2025</v>
      </c>
      <c r="E128" s="3" t="str">
        <f t="shared" si="14"/>
        <v>10-2025</v>
      </c>
      <c r="F128" s="5">
        <f t="shared" si="10"/>
        <v>45955.20585648148</v>
      </c>
      <c r="G128">
        <v>29.261399999999998</v>
      </c>
      <c r="H128">
        <v>99.669700000000006</v>
      </c>
      <c r="I128">
        <v>25.117000000000001</v>
      </c>
      <c r="J128">
        <v>4.9000000000000004</v>
      </c>
      <c r="K128" t="s">
        <v>23</v>
      </c>
      <c r="L128">
        <v>70</v>
      </c>
      <c r="M128">
        <v>66</v>
      </c>
      <c r="N128">
        <v>7.4589999999999996</v>
      </c>
      <c r="O128">
        <v>0.56999999999999995</v>
      </c>
      <c r="P128" t="s">
        <v>24</v>
      </c>
      <c r="Q128" t="s">
        <v>491</v>
      </c>
      <c r="R128" t="s">
        <v>492</v>
      </c>
      <c r="S128" t="s">
        <v>493</v>
      </c>
      <c r="T128" t="b">
        <f t="shared" si="15"/>
        <v>0</v>
      </c>
      <c r="U128" t="s">
        <v>28</v>
      </c>
      <c r="V128">
        <v>8.1199999999999992</v>
      </c>
      <c r="W128">
        <v>5.0220000000000002</v>
      </c>
      <c r="X128">
        <v>6.5000000000000002E-2</v>
      </c>
      <c r="Y128">
        <v>74</v>
      </c>
      <c r="Z128" t="s">
        <v>29</v>
      </c>
      <c r="AA128" t="s">
        <v>24</v>
      </c>
      <c r="AB128" t="s">
        <v>24</v>
      </c>
    </row>
    <row r="129" spans="1:28" x14ac:dyDescent="0.35">
      <c r="A129" s="4" t="s">
        <v>494</v>
      </c>
      <c r="B129" s="6">
        <f t="shared" si="13"/>
        <v>45955.20585648148</v>
      </c>
      <c r="C129" s="12">
        <f t="shared" si="11"/>
        <v>45931</v>
      </c>
      <c r="D129" s="3">
        <f t="shared" si="12"/>
        <v>2025</v>
      </c>
      <c r="E129" s="3" t="str">
        <f t="shared" si="14"/>
        <v>10-2025</v>
      </c>
      <c r="F129" s="5">
        <f t="shared" si="10"/>
        <v>45370.893761574072</v>
      </c>
      <c r="G129">
        <v>4.4119999999999999</v>
      </c>
      <c r="H129">
        <v>96.576700000000002</v>
      </c>
      <c r="I129">
        <v>10</v>
      </c>
      <c r="J129">
        <v>4.5999999999999996</v>
      </c>
      <c r="K129" t="s">
        <v>23</v>
      </c>
      <c r="L129">
        <v>37</v>
      </c>
      <c r="M129">
        <v>65</v>
      </c>
      <c r="N129">
        <v>0.89100000000000001</v>
      </c>
      <c r="O129">
        <v>1.1599999999999999</v>
      </c>
      <c r="P129" t="s">
        <v>24</v>
      </c>
      <c r="Q129" t="s">
        <v>495</v>
      </c>
      <c r="R129" t="s">
        <v>496</v>
      </c>
      <c r="S129" t="s">
        <v>497</v>
      </c>
      <c r="T129" t="b">
        <f t="shared" si="15"/>
        <v>0</v>
      </c>
      <c r="U129" t="s">
        <v>28</v>
      </c>
      <c r="V129">
        <v>5.53</v>
      </c>
      <c r="W129">
        <v>1.706</v>
      </c>
      <c r="X129">
        <v>0.10299999999999999</v>
      </c>
      <c r="Y129">
        <v>29</v>
      </c>
      <c r="Z129" t="s">
        <v>29</v>
      </c>
      <c r="AA129" t="s">
        <v>24</v>
      </c>
      <c r="AB129" t="s">
        <v>24</v>
      </c>
    </row>
    <row r="130" spans="1:28" x14ac:dyDescent="0.35">
      <c r="A130" s="4" t="s">
        <v>5573</v>
      </c>
      <c r="B130" s="6">
        <f t="shared" si="13"/>
        <v>45370.893761574072</v>
      </c>
      <c r="C130" s="12">
        <f t="shared" si="11"/>
        <v>45352</v>
      </c>
      <c r="D130" s="3">
        <f t="shared" si="12"/>
        <v>2024</v>
      </c>
      <c r="E130" s="3" t="str">
        <f t="shared" si="14"/>
        <v>03-2024</v>
      </c>
      <c r="F130" s="5">
        <f t="shared" ref="F130:F193" si="16">DATEVALUE(LEFT(A131,10))+TIMEVALUE(MID(A131,12,8))</f>
        <v>45236.449062500003</v>
      </c>
      <c r="G130">
        <v>29.749300000000002</v>
      </c>
      <c r="H130">
        <v>65.353099999999998</v>
      </c>
      <c r="I130">
        <v>6</v>
      </c>
      <c r="J130">
        <v>5.3</v>
      </c>
      <c r="K130" t="s">
        <v>106</v>
      </c>
      <c r="L130">
        <v>162</v>
      </c>
      <c r="M130">
        <v>73</v>
      </c>
      <c r="N130">
        <v>7.7839999999999998</v>
      </c>
      <c r="O130">
        <v>1.02</v>
      </c>
      <c r="P130" t="s">
        <v>24</v>
      </c>
      <c r="Q130" t="s">
        <v>5574</v>
      </c>
      <c r="R130" t="s">
        <v>5571</v>
      </c>
      <c r="S130" t="s">
        <v>5575</v>
      </c>
      <c r="T130" t="b">
        <f t="shared" si="15"/>
        <v>1</v>
      </c>
      <c r="U130" t="s">
        <v>28</v>
      </c>
      <c r="V130">
        <v>7.93</v>
      </c>
      <c r="W130">
        <v>1.82</v>
      </c>
      <c r="X130">
        <v>9.8000000000000004E-2</v>
      </c>
      <c r="Y130">
        <v>10</v>
      </c>
      <c r="Z130" t="s">
        <v>29</v>
      </c>
      <c r="AA130" t="s">
        <v>24</v>
      </c>
      <c r="AB130" t="s">
        <v>24</v>
      </c>
    </row>
    <row r="131" spans="1:28" x14ac:dyDescent="0.35">
      <c r="A131" s="4" t="s">
        <v>6608</v>
      </c>
      <c r="B131" s="6">
        <f t="shared" si="13"/>
        <v>45236.449062500003</v>
      </c>
      <c r="C131" s="12">
        <f t="shared" ref="C131:C194" si="17">DATE(YEAR(B131),MONTH(B131),1)</f>
        <v>45231</v>
      </c>
      <c r="D131" s="3">
        <f t="shared" ref="D131:D194" si="18">YEAR(B131)</f>
        <v>2023</v>
      </c>
      <c r="E131" s="3" t="str">
        <f t="shared" si="14"/>
        <v>11-2023</v>
      </c>
      <c r="F131" s="5">
        <f t="shared" si="16"/>
        <v>45952.630520833336</v>
      </c>
      <c r="G131">
        <v>28.856400000000001</v>
      </c>
      <c r="H131">
        <v>82.065200000000004</v>
      </c>
      <c r="I131">
        <v>10</v>
      </c>
      <c r="J131">
        <v>5.3</v>
      </c>
      <c r="K131" t="s">
        <v>23</v>
      </c>
      <c r="L131">
        <v>110</v>
      </c>
      <c r="M131">
        <v>30</v>
      </c>
      <c r="N131">
        <v>3.0219999999999998</v>
      </c>
      <c r="O131">
        <v>1.01</v>
      </c>
      <c r="P131" t="s">
        <v>24</v>
      </c>
      <c r="Q131" t="s">
        <v>6609</v>
      </c>
      <c r="R131" t="s">
        <v>6610</v>
      </c>
      <c r="S131" t="s">
        <v>6611</v>
      </c>
      <c r="T131" t="b">
        <f t="shared" si="15"/>
        <v>1</v>
      </c>
      <c r="U131" t="s">
        <v>28</v>
      </c>
      <c r="V131">
        <v>7.81</v>
      </c>
      <c r="W131">
        <v>1.7549999999999999</v>
      </c>
      <c r="X131">
        <v>3.6999999999999998E-2</v>
      </c>
      <c r="Y131">
        <v>238</v>
      </c>
      <c r="Z131" t="s">
        <v>29</v>
      </c>
      <c r="AA131" t="s">
        <v>24</v>
      </c>
      <c r="AB131" t="s">
        <v>24</v>
      </c>
    </row>
    <row r="132" spans="1:28" x14ac:dyDescent="0.35">
      <c r="A132" s="4" t="s">
        <v>506</v>
      </c>
      <c r="B132" s="6">
        <f t="shared" ref="B132:B195" si="19">DATEVALUE(LEFT($A132,10))+TIMEVALUE(MID($A132,12,8))</f>
        <v>45952.630520833336</v>
      </c>
      <c r="C132" s="12">
        <f t="shared" si="17"/>
        <v>45931</v>
      </c>
      <c r="D132" s="3">
        <f t="shared" si="18"/>
        <v>2025</v>
      </c>
      <c r="E132" s="3" t="str">
        <f t="shared" si="14"/>
        <v>10-2025</v>
      </c>
      <c r="F132" s="5">
        <f t="shared" si="16"/>
        <v>45152.61791666667</v>
      </c>
      <c r="G132">
        <v>5.2907000000000002</v>
      </c>
      <c r="H132">
        <v>94.842299999999994</v>
      </c>
      <c r="I132">
        <v>75.831000000000003</v>
      </c>
      <c r="J132">
        <v>4.9000000000000004</v>
      </c>
      <c r="K132" t="s">
        <v>23</v>
      </c>
      <c r="L132">
        <v>63</v>
      </c>
      <c r="M132">
        <v>137</v>
      </c>
      <c r="N132">
        <v>2.097</v>
      </c>
      <c r="O132">
        <v>0.64</v>
      </c>
      <c r="P132" t="s">
        <v>24</v>
      </c>
      <c r="Q132" t="s">
        <v>507</v>
      </c>
      <c r="R132" t="s">
        <v>508</v>
      </c>
      <c r="S132" t="s">
        <v>509</v>
      </c>
      <c r="T132" t="b">
        <f t="shared" si="15"/>
        <v>0</v>
      </c>
      <c r="U132" t="s">
        <v>28</v>
      </c>
      <c r="V132">
        <v>9.25</v>
      </c>
      <c r="W132">
        <v>8.0429999999999993</v>
      </c>
      <c r="X132">
        <v>8.3000000000000004E-2</v>
      </c>
      <c r="Y132">
        <v>46</v>
      </c>
      <c r="Z132" t="s">
        <v>29</v>
      </c>
      <c r="AA132" t="s">
        <v>24</v>
      </c>
      <c r="AB132" t="s">
        <v>24</v>
      </c>
    </row>
    <row r="133" spans="1:28" x14ac:dyDescent="0.35">
      <c r="A133" s="4" t="s">
        <v>7495</v>
      </c>
      <c r="B133" s="6">
        <f t="shared" si="19"/>
        <v>45152.61791666667</v>
      </c>
      <c r="C133" s="12">
        <f t="shared" si="17"/>
        <v>45139</v>
      </c>
      <c r="D133" s="3">
        <f t="shared" si="18"/>
        <v>2023</v>
      </c>
      <c r="E133" s="3" t="str">
        <f t="shared" ref="E133:E196" si="20">TEXT(B133,"mm-yyyy")</f>
        <v>08-2023</v>
      </c>
      <c r="F133" s="5">
        <f t="shared" si="16"/>
        <v>45951.730324074073</v>
      </c>
      <c r="G133">
        <v>24.979600000000001</v>
      </c>
      <c r="H133">
        <v>92.248099999999994</v>
      </c>
      <c r="I133">
        <v>36.648000000000003</v>
      </c>
      <c r="J133">
        <v>5.3</v>
      </c>
      <c r="K133" t="s">
        <v>106</v>
      </c>
      <c r="L133">
        <v>153</v>
      </c>
      <c r="M133">
        <v>16</v>
      </c>
      <c r="N133">
        <v>2.3580000000000001</v>
      </c>
      <c r="O133">
        <v>0.75</v>
      </c>
      <c r="P133" t="s">
        <v>24</v>
      </c>
      <c r="Q133" t="s">
        <v>7496</v>
      </c>
      <c r="R133" t="s">
        <v>7497</v>
      </c>
      <c r="S133" t="s">
        <v>7498</v>
      </c>
      <c r="T133" t="b">
        <f t="shared" ref="T133:T196" si="21">OR(ISNUMBER(SEARCH("India",S133)),ISNUMBER(SEARCH("Pakistan",S133)),ISNUMBER(SEARCH("Afghanistan",S133)),ISNUMBER(SEARCH("Bangladesh",S133)),ISNUMBER(SEARCH("Nepal",S133)),ISNUMBER(SEARCH("Bhutan",S133)),ISNUMBER(SEARCH("Sri Lanka",S133)),ISNUMBER(SEARCH("Maldives",S133)))</f>
        <v>1</v>
      </c>
      <c r="U133" t="s">
        <v>28</v>
      </c>
      <c r="V133">
        <v>6.48</v>
      </c>
      <c r="W133">
        <v>4.0949999999999998</v>
      </c>
      <c r="X133">
        <v>9.2999999999999999E-2</v>
      </c>
      <c r="Y133">
        <v>11</v>
      </c>
      <c r="Z133" t="s">
        <v>29</v>
      </c>
      <c r="AA133" t="s">
        <v>24</v>
      </c>
      <c r="AB133" t="s">
        <v>24</v>
      </c>
    </row>
    <row r="134" spans="1:28" x14ac:dyDescent="0.35">
      <c r="A134" s="4" t="s">
        <v>514</v>
      </c>
      <c r="B134" s="6">
        <f t="shared" si="19"/>
        <v>45951.730324074073</v>
      </c>
      <c r="C134" s="12">
        <f t="shared" si="17"/>
        <v>45931</v>
      </c>
      <c r="D134" s="3">
        <f t="shared" si="18"/>
        <v>2025</v>
      </c>
      <c r="E134" s="3" t="str">
        <f t="shared" si="20"/>
        <v>10-2025</v>
      </c>
      <c r="F134" s="5">
        <f t="shared" si="16"/>
        <v>45951.624768518515</v>
      </c>
      <c r="G134">
        <v>22.468</v>
      </c>
      <c r="H134">
        <v>94.326400000000007</v>
      </c>
      <c r="I134">
        <v>88.313999999999993</v>
      </c>
      <c r="J134">
        <v>4.2</v>
      </c>
      <c r="K134" t="s">
        <v>23</v>
      </c>
      <c r="L134">
        <v>28</v>
      </c>
      <c r="M134">
        <v>113</v>
      </c>
      <c r="N134">
        <v>1.371</v>
      </c>
      <c r="O134">
        <v>0.86</v>
      </c>
      <c r="P134" t="s">
        <v>24</v>
      </c>
      <c r="Q134" t="s">
        <v>515</v>
      </c>
      <c r="R134" t="s">
        <v>516</v>
      </c>
      <c r="S134" t="s">
        <v>517</v>
      </c>
      <c r="T134" t="b">
        <f t="shared" si="21"/>
        <v>0</v>
      </c>
      <c r="U134" t="s">
        <v>28</v>
      </c>
      <c r="V134">
        <v>9.8699999999999992</v>
      </c>
      <c r="W134">
        <v>4.6379999999999999</v>
      </c>
      <c r="X134">
        <v>0.13200000000000001</v>
      </c>
      <c r="Y134">
        <v>17</v>
      </c>
      <c r="Z134" t="s">
        <v>29</v>
      </c>
      <c r="AA134" t="s">
        <v>24</v>
      </c>
      <c r="AB134" t="s">
        <v>24</v>
      </c>
    </row>
    <row r="135" spans="1:28" x14ac:dyDescent="0.35">
      <c r="A135" s="4" t="s">
        <v>518</v>
      </c>
      <c r="B135" s="6">
        <f t="shared" si="19"/>
        <v>45951.624768518515</v>
      </c>
      <c r="C135" s="12">
        <f t="shared" si="17"/>
        <v>45931</v>
      </c>
      <c r="D135" s="3">
        <f t="shared" si="18"/>
        <v>2025</v>
      </c>
      <c r="E135" s="3" t="str">
        <f t="shared" si="20"/>
        <v>10-2025</v>
      </c>
      <c r="F135" s="5">
        <f t="shared" si="16"/>
        <v>45144.022789351853</v>
      </c>
      <c r="G135">
        <v>29.0245</v>
      </c>
      <c r="H135">
        <v>85.368300000000005</v>
      </c>
      <c r="I135">
        <v>10</v>
      </c>
      <c r="J135">
        <v>4.0999999999999996</v>
      </c>
      <c r="K135" t="s">
        <v>23</v>
      </c>
      <c r="L135">
        <v>25</v>
      </c>
      <c r="M135">
        <v>163</v>
      </c>
      <c r="N135">
        <v>5.0720000000000001</v>
      </c>
      <c r="O135">
        <v>0.44</v>
      </c>
      <c r="P135" t="s">
        <v>24</v>
      </c>
      <c r="Q135" t="s">
        <v>519</v>
      </c>
      <c r="R135" t="s">
        <v>516</v>
      </c>
      <c r="S135" t="s">
        <v>520</v>
      </c>
      <c r="T135" t="b">
        <f t="shared" si="21"/>
        <v>0</v>
      </c>
      <c r="U135" t="s">
        <v>28</v>
      </c>
      <c r="V135">
        <v>9.4600000000000009</v>
      </c>
      <c r="W135">
        <v>1.84</v>
      </c>
      <c r="X135">
        <v>0.10299999999999999</v>
      </c>
      <c r="Y135">
        <v>26</v>
      </c>
      <c r="Z135" t="s">
        <v>29</v>
      </c>
      <c r="AA135" t="s">
        <v>24</v>
      </c>
      <c r="AB135" t="s">
        <v>24</v>
      </c>
    </row>
    <row r="136" spans="1:28" x14ac:dyDescent="0.35">
      <c r="A136" s="4" t="s">
        <v>7564</v>
      </c>
      <c r="B136" s="6">
        <f t="shared" si="19"/>
        <v>45144.022789351853</v>
      </c>
      <c r="C136" s="12">
        <f t="shared" si="17"/>
        <v>45139</v>
      </c>
      <c r="D136" s="3">
        <f t="shared" si="18"/>
        <v>2023</v>
      </c>
      <c r="E136" s="3" t="str">
        <f t="shared" si="20"/>
        <v>08-2023</v>
      </c>
      <c r="F136" s="5">
        <f t="shared" si="16"/>
        <v>45140.007071759261</v>
      </c>
      <c r="G136">
        <v>36.430999999999997</v>
      </c>
      <c r="H136">
        <v>70.668899999999994</v>
      </c>
      <c r="I136">
        <v>218.04599999999999</v>
      </c>
      <c r="J136">
        <v>5.3</v>
      </c>
      <c r="K136" t="s">
        <v>106</v>
      </c>
      <c r="L136">
        <v>189</v>
      </c>
      <c r="M136">
        <v>27</v>
      </c>
      <c r="N136">
        <v>2.306</v>
      </c>
      <c r="O136">
        <v>0.71</v>
      </c>
      <c r="P136" t="s">
        <v>24</v>
      </c>
      <c r="Q136" t="s">
        <v>7565</v>
      </c>
      <c r="R136" t="s">
        <v>7562</v>
      </c>
      <c r="S136" t="s">
        <v>7566</v>
      </c>
      <c r="T136" t="b">
        <f t="shared" si="21"/>
        <v>1</v>
      </c>
      <c r="U136" t="s">
        <v>28</v>
      </c>
      <c r="V136">
        <v>7.27</v>
      </c>
      <c r="W136">
        <v>4.3179999999999996</v>
      </c>
      <c r="X136">
        <v>5.3999999999999999E-2</v>
      </c>
      <c r="Y136">
        <v>33</v>
      </c>
      <c r="Z136" t="s">
        <v>29</v>
      </c>
      <c r="AA136" t="s">
        <v>24</v>
      </c>
      <c r="AB136" t="s">
        <v>24</v>
      </c>
    </row>
    <row r="137" spans="1:28" x14ac:dyDescent="0.35">
      <c r="A137" s="4" t="s">
        <v>7619</v>
      </c>
      <c r="B137" s="6">
        <f t="shared" si="19"/>
        <v>45140.007071759261</v>
      </c>
      <c r="C137" s="12">
        <f t="shared" si="17"/>
        <v>45139</v>
      </c>
      <c r="D137" s="3">
        <f t="shared" si="18"/>
        <v>2023</v>
      </c>
      <c r="E137" s="3" t="str">
        <f t="shared" si="20"/>
        <v>08-2023</v>
      </c>
      <c r="F137" s="5">
        <f t="shared" si="16"/>
        <v>45074.243009259262</v>
      </c>
      <c r="G137">
        <v>9.3458000000000006</v>
      </c>
      <c r="H137">
        <v>93.928200000000004</v>
      </c>
      <c r="I137">
        <v>10</v>
      </c>
      <c r="J137">
        <v>5.3</v>
      </c>
      <c r="K137" t="s">
        <v>106</v>
      </c>
      <c r="L137">
        <v>159</v>
      </c>
      <c r="M137">
        <v>45</v>
      </c>
      <c r="N137">
        <v>5.069</v>
      </c>
      <c r="O137">
        <v>0.89</v>
      </c>
      <c r="P137" t="s">
        <v>24</v>
      </c>
      <c r="Q137" t="s">
        <v>7620</v>
      </c>
      <c r="R137" t="s">
        <v>7609</v>
      </c>
      <c r="S137" t="s">
        <v>1242</v>
      </c>
      <c r="T137" t="b">
        <f t="shared" si="21"/>
        <v>1</v>
      </c>
      <c r="U137" t="s">
        <v>28</v>
      </c>
      <c r="V137">
        <v>3.32</v>
      </c>
      <c r="W137">
        <v>1.746</v>
      </c>
      <c r="X137">
        <v>7.4999999999999997E-2</v>
      </c>
      <c r="Y137">
        <v>17</v>
      </c>
      <c r="Z137" t="s">
        <v>29</v>
      </c>
      <c r="AA137" t="s">
        <v>24</v>
      </c>
      <c r="AB137" t="s">
        <v>24</v>
      </c>
    </row>
    <row r="138" spans="1:28" x14ac:dyDescent="0.35">
      <c r="A138" s="4" t="s">
        <v>8144</v>
      </c>
      <c r="B138" s="6">
        <f t="shared" si="19"/>
        <v>45074.243009259262</v>
      </c>
      <c r="C138" s="12">
        <f t="shared" si="17"/>
        <v>45047</v>
      </c>
      <c r="D138" s="3">
        <f t="shared" si="18"/>
        <v>2023</v>
      </c>
      <c r="E138" s="3" t="str">
        <f t="shared" si="20"/>
        <v>05-2023</v>
      </c>
      <c r="F138" s="5">
        <f t="shared" si="16"/>
        <v>45049.41064814815</v>
      </c>
      <c r="G138">
        <v>36.606400000000001</v>
      </c>
      <c r="H138">
        <v>71.050799999999995</v>
      </c>
      <c r="I138">
        <v>230.416</v>
      </c>
      <c r="J138">
        <v>5.3</v>
      </c>
      <c r="K138" t="s">
        <v>106</v>
      </c>
      <c r="L138">
        <v>130</v>
      </c>
      <c r="M138">
        <v>45</v>
      </c>
      <c r="N138">
        <v>2.613</v>
      </c>
      <c r="O138">
        <v>0.67</v>
      </c>
      <c r="P138" t="s">
        <v>24</v>
      </c>
      <c r="Q138" t="s">
        <v>8145</v>
      </c>
      <c r="R138" t="s">
        <v>8143</v>
      </c>
      <c r="S138" t="s">
        <v>6104</v>
      </c>
      <c r="T138" t="b">
        <f t="shared" si="21"/>
        <v>1</v>
      </c>
      <c r="U138" t="s">
        <v>28</v>
      </c>
      <c r="V138">
        <v>6.98</v>
      </c>
      <c r="W138">
        <v>5.6280000000000001</v>
      </c>
      <c r="X138">
        <v>5.7000000000000002E-2</v>
      </c>
      <c r="Y138">
        <v>30</v>
      </c>
      <c r="Z138" t="s">
        <v>29</v>
      </c>
      <c r="AA138" t="s">
        <v>24</v>
      </c>
      <c r="AB138" t="s">
        <v>24</v>
      </c>
    </row>
    <row r="139" spans="1:28" x14ac:dyDescent="0.35">
      <c r="A139" s="4" t="s">
        <v>8336</v>
      </c>
      <c r="B139" s="6">
        <f t="shared" si="19"/>
        <v>45049.41064814815</v>
      </c>
      <c r="C139" s="12">
        <f t="shared" si="17"/>
        <v>45047</v>
      </c>
      <c r="D139" s="3">
        <f t="shared" si="18"/>
        <v>2023</v>
      </c>
      <c r="E139" s="3" t="str">
        <f t="shared" si="20"/>
        <v>05-2023</v>
      </c>
      <c r="F139" s="5">
        <f t="shared" si="16"/>
        <v>45025.323773148149</v>
      </c>
      <c r="G139">
        <v>36.498800000000003</v>
      </c>
      <c r="H139">
        <v>70.731099999999998</v>
      </c>
      <c r="I139">
        <v>194.44</v>
      </c>
      <c r="J139">
        <v>5.3</v>
      </c>
      <c r="K139" t="s">
        <v>106</v>
      </c>
      <c r="L139">
        <v>198</v>
      </c>
      <c r="M139">
        <v>28</v>
      </c>
      <c r="N139">
        <v>2.39</v>
      </c>
      <c r="O139">
        <v>0.59</v>
      </c>
      <c r="P139" t="s">
        <v>24</v>
      </c>
      <c r="Q139" t="s">
        <v>8337</v>
      </c>
      <c r="R139" t="s">
        <v>8335</v>
      </c>
      <c r="S139" t="s">
        <v>533</v>
      </c>
      <c r="T139" t="b">
        <f t="shared" si="21"/>
        <v>1</v>
      </c>
      <c r="U139" t="s">
        <v>28</v>
      </c>
      <c r="V139">
        <v>6.84</v>
      </c>
      <c r="W139">
        <v>6.3029999999999999</v>
      </c>
      <c r="X139">
        <v>6.8000000000000005E-2</v>
      </c>
      <c r="Y139">
        <v>21</v>
      </c>
      <c r="Z139" t="s">
        <v>29</v>
      </c>
      <c r="AA139" t="s">
        <v>24</v>
      </c>
      <c r="AB139" t="s">
        <v>24</v>
      </c>
    </row>
    <row r="140" spans="1:28" x14ac:dyDescent="0.35">
      <c r="A140" s="4" t="s">
        <v>8531</v>
      </c>
      <c r="B140" s="6">
        <f t="shared" si="19"/>
        <v>45025.323773148149</v>
      </c>
      <c r="C140" s="12">
        <f t="shared" si="17"/>
        <v>45017</v>
      </c>
      <c r="D140" s="3">
        <f t="shared" si="18"/>
        <v>2023</v>
      </c>
      <c r="E140" s="3" t="str">
        <f t="shared" si="20"/>
        <v>04-2023</v>
      </c>
      <c r="F140" s="5">
        <f t="shared" si="16"/>
        <v>44578.486180555556</v>
      </c>
      <c r="G140">
        <v>9.0960000000000001</v>
      </c>
      <c r="H140">
        <v>94.000299999999996</v>
      </c>
      <c r="I140">
        <v>10</v>
      </c>
      <c r="J140">
        <v>5.3</v>
      </c>
      <c r="K140" t="s">
        <v>106</v>
      </c>
      <c r="L140">
        <v>160</v>
      </c>
      <c r="M140">
        <v>43</v>
      </c>
      <c r="N140">
        <v>4.8280000000000003</v>
      </c>
      <c r="O140">
        <v>0.48</v>
      </c>
      <c r="P140" t="s">
        <v>24</v>
      </c>
      <c r="Q140" t="s">
        <v>8532</v>
      </c>
      <c r="R140" t="s">
        <v>8506</v>
      </c>
      <c r="S140" t="s">
        <v>402</v>
      </c>
      <c r="T140" t="b">
        <f t="shared" si="21"/>
        <v>1</v>
      </c>
      <c r="U140" t="s">
        <v>28</v>
      </c>
      <c r="V140">
        <v>7.65</v>
      </c>
      <c r="W140">
        <v>1.8360000000000001</v>
      </c>
      <c r="X140">
        <v>5.7000000000000002E-2</v>
      </c>
      <c r="Y140">
        <v>30</v>
      </c>
      <c r="Z140" t="s">
        <v>29</v>
      </c>
      <c r="AA140" t="s">
        <v>24</v>
      </c>
      <c r="AB140" t="s">
        <v>24</v>
      </c>
    </row>
    <row r="141" spans="1:28" x14ac:dyDescent="0.35">
      <c r="A141" s="4" t="s">
        <v>12564</v>
      </c>
      <c r="B141" s="6">
        <f t="shared" si="19"/>
        <v>44578.486180555556</v>
      </c>
      <c r="C141" s="12">
        <f t="shared" si="17"/>
        <v>44562</v>
      </c>
      <c r="D141" s="3">
        <f t="shared" si="18"/>
        <v>2022</v>
      </c>
      <c r="E141" s="3" t="str">
        <f t="shared" si="20"/>
        <v>01-2022</v>
      </c>
      <c r="F141" s="5">
        <f t="shared" si="16"/>
        <v>44575.675729166665</v>
      </c>
      <c r="G141">
        <v>34.928899999999999</v>
      </c>
      <c r="H141">
        <v>63.620800000000003</v>
      </c>
      <c r="I141">
        <v>11.4</v>
      </c>
      <c r="J141">
        <v>5.3</v>
      </c>
      <c r="K141" t="s">
        <v>106</v>
      </c>
      <c r="M141">
        <v>43</v>
      </c>
      <c r="N141">
        <v>4.4820000000000002</v>
      </c>
      <c r="O141">
        <v>0.54</v>
      </c>
      <c r="P141" t="s">
        <v>24</v>
      </c>
      <c r="Q141" t="s">
        <v>12565</v>
      </c>
      <c r="R141" t="s">
        <v>12566</v>
      </c>
      <c r="S141" t="s">
        <v>12567</v>
      </c>
      <c r="T141" t="b">
        <f t="shared" si="21"/>
        <v>1</v>
      </c>
      <c r="U141" t="s">
        <v>28</v>
      </c>
      <c r="V141">
        <v>7.2</v>
      </c>
      <c r="W141">
        <v>4.0999999999999996</v>
      </c>
      <c r="X141">
        <v>8.3000000000000004E-2</v>
      </c>
      <c r="Y141">
        <v>14</v>
      </c>
      <c r="Z141" t="s">
        <v>29</v>
      </c>
      <c r="AA141" t="s">
        <v>24</v>
      </c>
      <c r="AB141" t="s">
        <v>24</v>
      </c>
    </row>
    <row r="142" spans="1:28" x14ac:dyDescent="0.35">
      <c r="A142" s="4" t="s">
        <v>12595</v>
      </c>
      <c r="B142" s="6">
        <f t="shared" si="19"/>
        <v>44575.675729166665</v>
      </c>
      <c r="C142" s="12">
        <f t="shared" si="17"/>
        <v>44562</v>
      </c>
      <c r="D142" s="3">
        <f t="shared" si="18"/>
        <v>2022</v>
      </c>
      <c r="E142" s="3" t="str">
        <f t="shared" si="20"/>
        <v>01-2022</v>
      </c>
      <c r="F142" s="5">
        <f t="shared" si="16"/>
        <v>44411.154247685183</v>
      </c>
      <c r="G142">
        <v>36.541800000000002</v>
      </c>
      <c r="H142">
        <v>71.494500000000002</v>
      </c>
      <c r="I142">
        <v>106.99</v>
      </c>
      <c r="J142">
        <v>5.3</v>
      </c>
      <c r="K142" t="s">
        <v>23</v>
      </c>
      <c r="M142">
        <v>22</v>
      </c>
      <c r="N142">
        <v>0.93899999999999995</v>
      </c>
      <c r="O142">
        <v>0.85</v>
      </c>
      <c r="P142" t="s">
        <v>24</v>
      </c>
      <c r="Q142" t="s">
        <v>12596</v>
      </c>
      <c r="R142" t="s">
        <v>12594</v>
      </c>
      <c r="S142" t="s">
        <v>12597</v>
      </c>
      <c r="T142" t="b">
        <f t="shared" si="21"/>
        <v>1</v>
      </c>
      <c r="U142" t="s">
        <v>28</v>
      </c>
      <c r="V142">
        <v>6.5</v>
      </c>
      <c r="W142">
        <v>4.9000000000000004</v>
      </c>
      <c r="X142">
        <v>3.5000000000000003E-2</v>
      </c>
      <c r="Y142">
        <v>265</v>
      </c>
      <c r="Z142" t="s">
        <v>29</v>
      </c>
      <c r="AA142" t="s">
        <v>24</v>
      </c>
      <c r="AB142" t="s">
        <v>24</v>
      </c>
    </row>
    <row r="143" spans="1:28" x14ac:dyDescent="0.35">
      <c r="A143" s="4" t="s">
        <v>14087</v>
      </c>
      <c r="B143" s="6">
        <f t="shared" si="19"/>
        <v>44411.154247685183</v>
      </c>
      <c r="C143" s="12">
        <f t="shared" si="17"/>
        <v>44409</v>
      </c>
      <c r="D143" s="3">
        <f t="shared" si="18"/>
        <v>2021</v>
      </c>
      <c r="E143" s="3" t="str">
        <f t="shared" si="20"/>
        <v>08-2021</v>
      </c>
      <c r="F143" s="5">
        <f t="shared" si="16"/>
        <v>44411.077245370368</v>
      </c>
      <c r="G143">
        <v>8.8628</v>
      </c>
      <c r="H143">
        <v>94.056399999999996</v>
      </c>
      <c r="I143">
        <v>10</v>
      </c>
      <c r="J143">
        <v>5.3</v>
      </c>
      <c r="K143" t="s">
        <v>23</v>
      </c>
      <c r="M143">
        <v>36</v>
      </c>
      <c r="N143">
        <v>4.6109999999999998</v>
      </c>
      <c r="O143">
        <v>0.62</v>
      </c>
      <c r="P143" t="s">
        <v>24</v>
      </c>
      <c r="Q143" t="s">
        <v>14088</v>
      </c>
      <c r="R143" t="s">
        <v>14089</v>
      </c>
      <c r="S143" t="s">
        <v>402</v>
      </c>
      <c r="T143" t="b">
        <f t="shared" si="21"/>
        <v>1</v>
      </c>
      <c r="U143" t="s">
        <v>28</v>
      </c>
      <c r="V143">
        <v>7.6</v>
      </c>
      <c r="W143">
        <v>1.7</v>
      </c>
      <c r="X143">
        <v>4.1000000000000002E-2</v>
      </c>
      <c r="Y143">
        <v>205</v>
      </c>
      <c r="Z143" t="s">
        <v>29</v>
      </c>
      <c r="AA143" t="s">
        <v>24</v>
      </c>
      <c r="AB143" t="s">
        <v>24</v>
      </c>
    </row>
    <row r="144" spans="1:28" x14ac:dyDescent="0.35">
      <c r="A144" s="4" t="s">
        <v>14090</v>
      </c>
      <c r="B144" s="6">
        <f t="shared" si="19"/>
        <v>44411.077245370368</v>
      </c>
      <c r="C144" s="12">
        <f t="shared" si="17"/>
        <v>44409</v>
      </c>
      <c r="D144" s="3">
        <f t="shared" si="18"/>
        <v>2021</v>
      </c>
      <c r="E144" s="3" t="str">
        <f t="shared" si="20"/>
        <v>08-2021</v>
      </c>
      <c r="F144" s="5">
        <f t="shared" si="16"/>
        <v>44384.135694444441</v>
      </c>
      <c r="G144">
        <v>9.0127000000000006</v>
      </c>
      <c r="H144">
        <v>94.119799999999998</v>
      </c>
      <c r="I144">
        <v>10</v>
      </c>
      <c r="J144">
        <v>5.3</v>
      </c>
      <c r="K144" t="s">
        <v>106</v>
      </c>
      <c r="M144">
        <v>36</v>
      </c>
      <c r="N144">
        <v>4.6900000000000004</v>
      </c>
      <c r="O144">
        <v>0.87</v>
      </c>
      <c r="P144" t="s">
        <v>24</v>
      </c>
      <c r="Q144" t="s">
        <v>14091</v>
      </c>
      <c r="R144" t="s">
        <v>14092</v>
      </c>
      <c r="S144" t="s">
        <v>402</v>
      </c>
      <c r="T144" t="b">
        <f t="shared" si="21"/>
        <v>1</v>
      </c>
      <c r="U144" t="s">
        <v>28</v>
      </c>
      <c r="V144">
        <v>7.8</v>
      </c>
      <c r="W144">
        <v>1.8</v>
      </c>
      <c r="X144">
        <v>7.0999999999999994E-2</v>
      </c>
      <c r="Y144">
        <v>19</v>
      </c>
      <c r="Z144" t="s">
        <v>29</v>
      </c>
      <c r="AA144" t="s">
        <v>24</v>
      </c>
      <c r="AB144" t="s">
        <v>24</v>
      </c>
    </row>
    <row r="145" spans="1:28" x14ac:dyDescent="0.35">
      <c r="A145" s="4" t="s">
        <v>14334</v>
      </c>
      <c r="B145" s="6">
        <f t="shared" si="19"/>
        <v>44384.135694444441</v>
      </c>
      <c r="C145" s="12">
        <f t="shared" si="17"/>
        <v>44378</v>
      </c>
      <c r="D145" s="3">
        <f t="shared" si="18"/>
        <v>2021</v>
      </c>
      <c r="E145" s="3" t="str">
        <f t="shared" si="20"/>
        <v>07-2021</v>
      </c>
      <c r="F145" s="5">
        <f t="shared" si="16"/>
        <v>45947.693958333337</v>
      </c>
      <c r="G145">
        <v>25.9603</v>
      </c>
      <c r="H145">
        <v>90.349900000000005</v>
      </c>
      <c r="I145">
        <v>10</v>
      </c>
      <c r="J145">
        <v>5.3</v>
      </c>
      <c r="K145" t="s">
        <v>23</v>
      </c>
      <c r="M145">
        <v>18</v>
      </c>
      <c r="N145">
        <v>1.413</v>
      </c>
      <c r="O145">
        <v>0.59</v>
      </c>
      <c r="P145" t="s">
        <v>24</v>
      </c>
      <c r="Q145" t="s">
        <v>14335</v>
      </c>
      <c r="R145" t="s">
        <v>14336</v>
      </c>
      <c r="S145" t="s">
        <v>14337</v>
      </c>
      <c r="T145" t="b">
        <f t="shared" si="21"/>
        <v>1</v>
      </c>
      <c r="U145" t="s">
        <v>28</v>
      </c>
      <c r="V145">
        <v>7.4</v>
      </c>
      <c r="W145">
        <v>1.7</v>
      </c>
      <c r="X145">
        <v>3.3000000000000002E-2</v>
      </c>
      <c r="Y145">
        <v>302</v>
      </c>
      <c r="Z145" t="s">
        <v>29</v>
      </c>
      <c r="AA145" t="s">
        <v>24</v>
      </c>
      <c r="AB145" t="s">
        <v>24</v>
      </c>
    </row>
    <row r="146" spans="1:28" x14ac:dyDescent="0.35">
      <c r="A146" s="4" t="s">
        <v>554</v>
      </c>
      <c r="B146" s="6">
        <f t="shared" si="19"/>
        <v>45947.693958333337</v>
      </c>
      <c r="C146" s="12">
        <f t="shared" si="17"/>
        <v>45931</v>
      </c>
      <c r="D146" s="3">
        <f t="shared" si="18"/>
        <v>2025</v>
      </c>
      <c r="E146" s="3" t="str">
        <f t="shared" si="20"/>
        <v>10-2025</v>
      </c>
      <c r="F146" s="5">
        <f t="shared" si="16"/>
        <v>44334.99858796296</v>
      </c>
      <c r="G146">
        <v>17.007899999999999</v>
      </c>
      <c r="H146">
        <v>96.165899999999993</v>
      </c>
      <c r="I146">
        <v>10</v>
      </c>
      <c r="J146">
        <v>3.9</v>
      </c>
      <c r="K146" t="s">
        <v>23</v>
      </c>
      <c r="L146">
        <v>17</v>
      </c>
      <c r="M146">
        <v>124</v>
      </c>
      <c r="N146">
        <v>0.14299999999999999</v>
      </c>
      <c r="O146">
        <v>0.65</v>
      </c>
      <c r="P146" t="s">
        <v>24</v>
      </c>
      <c r="Q146" t="s">
        <v>555</v>
      </c>
      <c r="R146" t="s">
        <v>516</v>
      </c>
      <c r="S146" t="s">
        <v>556</v>
      </c>
      <c r="T146" t="b">
        <f t="shared" si="21"/>
        <v>0</v>
      </c>
      <c r="U146" t="s">
        <v>28</v>
      </c>
      <c r="V146">
        <v>7.4</v>
      </c>
      <c r="W146">
        <v>1.964</v>
      </c>
      <c r="X146">
        <v>0.17100000000000001</v>
      </c>
      <c r="Y146">
        <v>10</v>
      </c>
      <c r="Z146" t="s">
        <v>29</v>
      </c>
      <c r="AA146" t="s">
        <v>24</v>
      </c>
      <c r="AB146" t="s">
        <v>24</v>
      </c>
    </row>
    <row r="147" spans="1:28" x14ac:dyDescent="0.35">
      <c r="A147" s="4" t="s">
        <v>14957</v>
      </c>
      <c r="B147" s="6">
        <f t="shared" si="19"/>
        <v>44334.99858796296</v>
      </c>
      <c r="C147" s="12">
        <f t="shared" si="17"/>
        <v>44317</v>
      </c>
      <c r="D147" s="3">
        <f t="shared" si="18"/>
        <v>2021</v>
      </c>
      <c r="E147" s="3" t="str">
        <f t="shared" si="20"/>
        <v>05-2021</v>
      </c>
      <c r="F147" s="5">
        <f t="shared" si="16"/>
        <v>44099.456400462965</v>
      </c>
      <c r="G147">
        <v>28.278500000000001</v>
      </c>
      <c r="H147">
        <v>84.337299999999999</v>
      </c>
      <c r="I147">
        <v>10</v>
      </c>
      <c r="J147">
        <v>5.3</v>
      </c>
      <c r="K147" t="s">
        <v>23</v>
      </c>
      <c r="M147">
        <v>36</v>
      </c>
      <c r="N147">
        <v>2.2080000000000002</v>
      </c>
      <c r="O147">
        <v>0.93</v>
      </c>
      <c r="P147" t="s">
        <v>24</v>
      </c>
      <c r="Q147" t="s">
        <v>14958</v>
      </c>
      <c r="R147" t="s">
        <v>14959</v>
      </c>
      <c r="S147" t="s">
        <v>14960</v>
      </c>
      <c r="T147" t="b">
        <f t="shared" si="21"/>
        <v>1</v>
      </c>
      <c r="U147" t="s">
        <v>28</v>
      </c>
      <c r="V147">
        <v>3.4</v>
      </c>
      <c r="W147">
        <v>1.7</v>
      </c>
      <c r="X147">
        <v>3.4000000000000002E-2</v>
      </c>
      <c r="Y147">
        <v>290</v>
      </c>
      <c r="Z147" t="s">
        <v>29</v>
      </c>
      <c r="AA147" t="s">
        <v>24</v>
      </c>
      <c r="AB147" t="s">
        <v>24</v>
      </c>
    </row>
    <row r="148" spans="1:28" x14ac:dyDescent="0.35">
      <c r="A148" s="4" t="s">
        <v>16636</v>
      </c>
      <c r="B148" s="6">
        <f t="shared" si="19"/>
        <v>44099.456400462965</v>
      </c>
      <c r="C148" s="12">
        <f t="shared" si="17"/>
        <v>44075</v>
      </c>
      <c r="D148" s="3">
        <f t="shared" si="18"/>
        <v>2020</v>
      </c>
      <c r="E148" s="3" t="str">
        <f t="shared" si="20"/>
        <v>09-2020</v>
      </c>
      <c r="F148" s="5">
        <f t="shared" si="16"/>
        <v>44089.981979166667</v>
      </c>
      <c r="G148">
        <v>34.248699999999999</v>
      </c>
      <c r="H148">
        <v>78.205799999999996</v>
      </c>
      <c r="I148">
        <v>10</v>
      </c>
      <c r="J148">
        <v>5.3</v>
      </c>
      <c r="K148" t="s">
        <v>106</v>
      </c>
      <c r="M148">
        <v>38</v>
      </c>
      <c r="N148">
        <v>4.1459999999999999</v>
      </c>
      <c r="O148">
        <v>0.61</v>
      </c>
      <c r="P148" t="s">
        <v>24</v>
      </c>
      <c r="Q148" t="s">
        <v>16637</v>
      </c>
      <c r="R148" t="s">
        <v>16638</v>
      </c>
      <c r="S148" t="s">
        <v>16639</v>
      </c>
      <c r="T148" t="b">
        <f t="shared" si="21"/>
        <v>1</v>
      </c>
      <c r="U148" t="s">
        <v>28</v>
      </c>
      <c r="V148">
        <v>6.4</v>
      </c>
      <c r="W148">
        <v>1.8</v>
      </c>
      <c r="X148">
        <v>7.2999999999999995E-2</v>
      </c>
      <c r="Y148">
        <v>18</v>
      </c>
      <c r="Z148" t="s">
        <v>29</v>
      </c>
      <c r="AA148" t="s">
        <v>24</v>
      </c>
      <c r="AB148" t="s">
        <v>24</v>
      </c>
    </row>
    <row r="149" spans="1:28" x14ac:dyDescent="0.35">
      <c r="A149" s="4" t="s">
        <v>16716</v>
      </c>
      <c r="B149" s="6">
        <f t="shared" si="19"/>
        <v>44089.981979166667</v>
      </c>
      <c r="C149" s="12">
        <f t="shared" si="17"/>
        <v>44075</v>
      </c>
      <c r="D149" s="3">
        <f t="shared" si="18"/>
        <v>2020</v>
      </c>
      <c r="E149" s="3" t="str">
        <f t="shared" si="20"/>
        <v>09-2020</v>
      </c>
      <c r="F149" s="5">
        <f t="shared" si="16"/>
        <v>44070.50503472222</v>
      </c>
      <c r="G149">
        <v>27.846399999999999</v>
      </c>
      <c r="H149">
        <v>85.876499999999993</v>
      </c>
      <c r="I149">
        <v>10</v>
      </c>
      <c r="J149">
        <v>5.3</v>
      </c>
      <c r="K149" t="s">
        <v>23</v>
      </c>
      <c r="M149">
        <v>39</v>
      </c>
      <c r="N149">
        <v>0.83499999999999996</v>
      </c>
      <c r="O149">
        <v>0.85</v>
      </c>
      <c r="P149" t="s">
        <v>24</v>
      </c>
      <c r="Q149" t="s">
        <v>16717</v>
      </c>
      <c r="R149" t="s">
        <v>16718</v>
      </c>
      <c r="S149" t="s">
        <v>16719</v>
      </c>
      <c r="T149" t="b">
        <f t="shared" si="21"/>
        <v>1</v>
      </c>
      <c r="U149" t="s">
        <v>28</v>
      </c>
      <c r="V149">
        <v>5.6</v>
      </c>
      <c r="W149">
        <v>1.8</v>
      </c>
      <c r="X149">
        <v>3.3000000000000002E-2</v>
      </c>
      <c r="Y149">
        <v>309</v>
      </c>
      <c r="Z149" t="s">
        <v>29</v>
      </c>
      <c r="AA149" t="s">
        <v>24</v>
      </c>
      <c r="AB149" t="s">
        <v>24</v>
      </c>
    </row>
    <row r="150" spans="1:28" x14ac:dyDescent="0.35">
      <c r="A150" s="4" t="s">
        <v>16858</v>
      </c>
      <c r="B150" s="6">
        <f t="shared" si="19"/>
        <v>44070.50503472222</v>
      </c>
      <c r="C150" s="12">
        <f t="shared" si="17"/>
        <v>44044</v>
      </c>
      <c r="D150" s="3">
        <f t="shared" si="18"/>
        <v>2020</v>
      </c>
      <c r="E150" s="3" t="str">
        <f t="shared" si="20"/>
        <v>08-2020</v>
      </c>
      <c r="F150" s="5">
        <f t="shared" si="16"/>
        <v>45905.726273148146</v>
      </c>
      <c r="G150">
        <v>23.163599999999999</v>
      </c>
      <c r="H150">
        <v>93.325800000000001</v>
      </c>
      <c r="I150">
        <v>10</v>
      </c>
      <c r="J150">
        <v>5.3</v>
      </c>
      <c r="K150" t="s">
        <v>106</v>
      </c>
      <c r="M150">
        <v>23</v>
      </c>
      <c r="N150">
        <v>0.57699999999999996</v>
      </c>
      <c r="O150">
        <v>1.04</v>
      </c>
      <c r="P150" t="s">
        <v>24</v>
      </c>
      <c r="Q150" t="s">
        <v>16859</v>
      </c>
      <c r="R150" t="s">
        <v>16860</v>
      </c>
      <c r="S150" t="s">
        <v>16861</v>
      </c>
      <c r="T150" t="b">
        <f t="shared" si="21"/>
        <v>1</v>
      </c>
      <c r="U150" t="s">
        <v>28</v>
      </c>
      <c r="V150">
        <v>6.3</v>
      </c>
      <c r="W150">
        <v>1.8</v>
      </c>
      <c r="X150">
        <v>0.08</v>
      </c>
      <c r="Y150">
        <v>15</v>
      </c>
      <c r="Z150" t="s">
        <v>29</v>
      </c>
      <c r="AA150" t="s">
        <v>24</v>
      </c>
      <c r="AB150" t="s">
        <v>24</v>
      </c>
    </row>
    <row r="151" spans="1:28" x14ac:dyDescent="0.35">
      <c r="A151" s="4" t="s">
        <v>896</v>
      </c>
      <c r="B151" s="6">
        <f t="shared" si="19"/>
        <v>45905.726273148146</v>
      </c>
      <c r="C151" s="12">
        <f t="shared" si="17"/>
        <v>45901</v>
      </c>
      <c r="D151" s="3">
        <f t="shared" si="18"/>
        <v>2025</v>
      </c>
      <c r="E151" s="3" t="str">
        <f t="shared" si="20"/>
        <v>09-2025</v>
      </c>
      <c r="F151" s="5">
        <f t="shared" si="16"/>
        <v>45946.192314814813</v>
      </c>
      <c r="G151">
        <v>34.552500000000002</v>
      </c>
      <c r="H151">
        <v>70.683700000000002</v>
      </c>
      <c r="I151">
        <v>10</v>
      </c>
      <c r="J151">
        <v>5.2</v>
      </c>
      <c r="K151" t="s">
        <v>23</v>
      </c>
      <c r="L151">
        <v>165</v>
      </c>
      <c r="M151">
        <v>20</v>
      </c>
      <c r="N151">
        <v>1.2789999999999999</v>
      </c>
      <c r="O151">
        <v>0.97</v>
      </c>
      <c r="P151" t="s">
        <v>24</v>
      </c>
      <c r="Q151" t="s">
        <v>897</v>
      </c>
      <c r="R151" t="s">
        <v>898</v>
      </c>
      <c r="S151" t="s">
        <v>899</v>
      </c>
      <c r="T151" t="b">
        <f t="shared" si="21"/>
        <v>1</v>
      </c>
      <c r="U151" t="s">
        <v>28</v>
      </c>
      <c r="V151">
        <v>3.97</v>
      </c>
      <c r="W151">
        <v>2.766</v>
      </c>
      <c r="X151">
        <v>3.5000000000000003E-2</v>
      </c>
      <c r="Y151">
        <v>264</v>
      </c>
      <c r="Z151" t="s">
        <v>29</v>
      </c>
      <c r="AA151" t="s">
        <v>24</v>
      </c>
      <c r="AB151" t="s">
        <v>24</v>
      </c>
    </row>
    <row r="152" spans="1:28" x14ac:dyDescent="0.35">
      <c r="A152" s="4" t="s">
        <v>575</v>
      </c>
      <c r="B152" s="6">
        <f t="shared" si="19"/>
        <v>45946.192314814813</v>
      </c>
      <c r="C152" s="12">
        <f t="shared" si="17"/>
        <v>45931</v>
      </c>
      <c r="D152" s="3">
        <f t="shared" si="18"/>
        <v>2025</v>
      </c>
      <c r="E152" s="3" t="str">
        <f t="shared" si="20"/>
        <v>10-2025</v>
      </c>
      <c r="F152" s="5">
        <f t="shared" si="16"/>
        <v>45902.520578703705</v>
      </c>
      <c r="G152">
        <v>22.813099999999999</v>
      </c>
      <c r="H152">
        <v>95.841300000000004</v>
      </c>
      <c r="I152">
        <v>10</v>
      </c>
      <c r="J152">
        <v>4.4000000000000004</v>
      </c>
      <c r="K152" t="s">
        <v>23</v>
      </c>
      <c r="L152">
        <v>26</v>
      </c>
      <c r="M152">
        <v>99</v>
      </c>
      <c r="N152">
        <v>1.8149999999999999</v>
      </c>
      <c r="O152">
        <v>0.72</v>
      </c>
      <c r="P152" t="s">
        <v>24</v>
      </c>
      <c r="Q152" t="s">
        <v>576</v>
      </c>
      <c r="R152" t="s">
        <v>577</v>
      </c>
      <c r="S152" t="s">
        <v>578</v>
      </c>
      <c r="T152" t="b">
        <f t="shared" si="21"/>
        <v>0</v>
      </c>
      <c r="U152" t="s">
        <v>28</v>
      </c>
      <c r="V152">
        <v>9.32</v>
      </c>
      <c r="W152">
        <v>1.919</v>
      </c>
      <c r="X152">
        <v>0.13400000000000001</v>
      </c>
      <c r="Y152">
        <v>16</v>
      </c>
      <c r="Z152" t="s">
        <v>29</v>
      </c>
      <c r="AA152" t="s">
        <v>24</v>
      </c>
      <c r="AB152" t="s">
        <v>24</v>
      </c>
    </row>
    <row r="153" spans="1:28" x14ac:dyDescent="0.35">
      <c r="A153" s="4" t="s">
        <v>976</v>
      </c>
      <c r="B153" s="6">
        <f t="shared" si="19"/>
        <v>45902.520578703705</v>
      </c>
      <c r="C153" s="12">
        <f t="shared" si="17"/>
        <v>45901</v>
      </c>
      <c r="D153" s="3">
        <f t="shared" si="18"/>
        <v>2025</v>
      </c>
      <c r="E153" s="3" t="str">
        <f t="shared" si="20"/>
        <v>09-2025</v>
      </c>
      <c r="F153" s="5">
        <f t="shared" si="16"/>
        <v>45900.990590277775</v>
      </c>
      <c r="G153">
        <v>34.605699999999999</v>
      </c>
      <c r="H153">
        <v>70.763000000000005</v>
      </c>
      <c r="I153">
        <v>10</v>
      </c>
      <c r="J153">
        <v>5.2</v>
      </c>
      <c r="K153" t="s">
        <v>23</v>
      </c>
      <c r="L153">
        <v>168</v>
      </c>
      <c r="M153">
        <v>39</v>
      </c>
      <c r="N153">
        <v>1.347</v>
      </c>
      <c r="O153">
        <v>0.88</v>
      </c>
      <c r="P153" t="s">
        <v>24</v>
      </c>
      <c r="Q153" t="s">
        <v>977</v>
      </c>
      <c r="R153" t="s">
        <v>978</v>
      </c>
      <c r="S153" t="s">
        <v>979</v>
      </c>
      <c r="T153" t="b">
        <f t="shared" si="21"/>
        <v>1</v>
      </c>
      <c r="U153" t="s">
        <v>28</v>
      </c>
      <c r="V153">
        <v>7.59</v>
      </c>
      <c r="W153">
        <v>1.7629999999999999</v>
      </c>
      <c r="X153">
        <v>3.2000000000000001E-2</v>
      </c>
      <c r="Y153">
        <v>315</v>
      </c>
      <c r="Z153" t="s">
        <v>29</v>
      </c>
      <c r="AA153" t="s">
        <v>24</v>
      </c>
      <c r="AB153" t="s">
        <v>24</v>
      </c>
    </row>
    <row r="154" spans="1:28" x14ac:dyDescent="0.35">
      <c r="A154" s="4" t="s">
        <v>994</v>
      </c>
      <c r="B154" s="6">
        <f t="shared" si="19"/>
        <v>45900.990590277775</v>
      </c>
      <c r="C154" s="12">
        <f t="shared" si="17"/>
        <v>45870</v>
      </c>
      <c r="D154" s="3">
        <f t="shared" si="18"/>
        <v>2025</v>
      </c>
      <c r="E154" s="3" t="str">
        <f t="shared" si="20"/>
        <v>08-2025</v>
      </c>
      <c r="F154" s="5">
        <f t="shared" si="16"/>
        <v>45900.898148148146</v>
      </c>
      <c r="G154">
        <v>34.7164</v>
      </c>
      <c r="H154">
        <v>70.735500000000002</v>
      </c>
      <c r="I154">
        <v>8.4570000000000007</v>
      </c>
      <c r="J154">
        <v>5.2</v>
      </c>
      <c r="K154" t="s">
        <v>23</v>
      </c>
      <c r="L154">
        <v>107</v>
      </c>
      <c r="M154">
        <v>39</v>
      </c>
      <c r="N154">
        <v>1.3360000000000001</v>
      </c>
      <c r="O154">
        <v>0.48</v>
      </c>
      <c r="P154" t="s">
        <v>24</v>
      </c>
      <c r="Q154" t="s">
        <v>995</v>
      </c>
      <c r="R154" t="s">
        <v>986</v>
      </c>
      <c r="S154" t="s">
        <v>996</v>
      </c>
      <c r="T154" t="b">
        <f t="shared" si="21"/>
        <v>1</v>
      </c>
      <c r="U154" t="s">
        <v>28</v>
      </c>
      <c r="V154">
        <v>8.42</v>
      </c>
      <c r="W154">
        <v>3.444</v>
      </c>
      <c r="X154">
        <v>4.2000000000000003E-2</v>
      </c>
      <c r="Y154">
        <v>188</v>
      </c>
      <c r="Z154" t="s">
        <v>29</v>
      </c>
      <c r="AA154" t="s">
        <v>24</v>
      </c>
      <c r="AB154" t="s">
        <v>24</v>
      </c>
    </row>
    <row r="155" spans="1:28" x14ac:dyDescent="0.35">
      <c r="A155" s="4" t="s">
        <v>1006</v>
      </c>
      <c r="B155" s="6">
        <f t="shared" si="19"/>
        <v>45900.898148148146</v>
      </c>
      <c r="C155" s="12">
        <f t="shared" si="17"/>
        <v>45870</v>
      </c>
      <c r="D155" s="3">
        <f t="shared" si="18"/>
        <v>2025</v>
      </c>
      <c r="E155" s="3" t="str">
        <f t="shared" si="20"/>
        <v>08-2025</v>
      </c>
      <c r="F155" s="5">
        <f t="shared" si="16"/>
        <v>45851.551851851851</v>
      </c>
      <c r="G155">
        <v>34.7363</v>
      </c>
      <c r="H155">
        <v>70.764899999999997</v>
      </c>
      <c r="I155">
        <v>10</v>
      </c>
      <c r="J155">
        <v>5.2</v>
      </c>
      <c r="K155" t="s">
        <v>23</v>
      </c>
      <c r="L155">
        <v>93</v>
      </c>
      <c r="M155">
        <v>46</v>
      </c>
      <c r="N155">
        <v>1.3620000000000001</v>
      </c>
      <c r="O155">
        <v>0.56999999999999995</v>
      </c>
      <c r="P155" t="s">
        <v>24</v>
      </c>
      <c r="Q155" t="s">
        <v>1007</v>
      </c>
      <c r="R155" t="s">
        <v>986</v>
      </c>
      <c r="S155" t="s">
        <v>910</v>
      </c>
      <c r="T155" t="b">
        <f t="shared" si="21"/>
        <v>1</v>
      </c>
      <c r="U155" t="s">
        <v>28</v>
      </c>
      <c r="V155">
        <v>8.52</v>
      </c>
      <c r="W155">
        <v>1.772</v>
      </c>
      <c r="X155">
        <v>3.5999999999999997E-2</v>
      </c>
      <c r="Y155">
        <v>260</v>
      </c>
      <c r="Z155" t="s">
        <v>29</v>
      </c>
      <c r="AA155" t="s">
        <v>24</v>
      </c>
      <c r="AB155" t="s">
        <v>24</v>
      </c>
    </row>
    <row r="156" spans="1:28" x14ac:dyDescent="0.35">
      <c r="A156" s="4" t="s">
        <v>1431</v>
      </c>
      <c r="B156" s="6">
        <f t="shared" si="19"/>
        <v>45851.551851851851</v>
      </c>
      <c r="C156" s="12">
        <f t="shared" si="17"/>
        <v>45839</v>
      </c>
      <c r="D156" s="3">
        <f t="shared" si="18"/>
        <v>2025</v>
      </c>
      <c r="E156" s="3" t="str">
        <f t="shared" si="20"/>
        <v>07-2025</v>
      </c>
      <c r="F156" s="5">
        <f t="shared" si="16"/>
        <v>45836.933333333334</v>
      </c>
      <c r="G156">
        <v>9.3388000000000009</v>
      </c>
      <c r="H156">
        <v>93.881299999999996</v>
      </c>
      <c r="I156">
        <v>10.771000000000001</v>
      </c>
      <c r="J156">
        <v>5.2</v>
      </c>
      <c r="K156" t="s">
        <v>106</v>
      </c>
      <c r="L156">
        <v>110</v>
      </c>
      <c r="M156">
        <v>29</v>
      </c>
      <c r="N156">
        <v>5.6989999999999998</v>
      </c>
      <c r="O156">
        <v>0.73</v>
      </c>
      <c r="P156" t="s">
        <v>24</v>
      </c>
      <c r="Q156" t="s">
        <v>1432</v>
      </c>
      <c r="R156" t="s">
        <v>1433</v>
      </c>
      <c r="S156" t="s">
        <v>1259</v>
      </c>
      <c r="T156" t="b">
        <f t="shared" si="21"/>
        <v>1</v>
      </c>
      <c r="U156" t="s">
        <v>28</v>
      </c>
      <c r="V156">
        <v>9.11</v>
      </c>
      <c r="W156">
        <v>2.0870000000000002</v>
      </c>
      <c r="X156">
        <v>0.11</v>
      </c>
      <c r="Y156">
        <v>8</v>
      </c>
      <c r="Z156" t="s">
        <v>29</v>
      </c>
      <c r="AA156" t="s">
        <v>24</v>
      </c>
      <c r="AB156" t="s">
        <v>24</v>
      </c>
    </row>
    <row r="157" spans="1:28" x14ac:dyDescent="0.35">
      <c r="A157" s="4" t="s">
        <v>1637</v>
      </c>
      <c r="B157" s="6">
        <f t="shared" si="19"/>
        <v>45836.933333333334</v>
      </c>
      <c r="C157" s="12">
        <f t="shared" si="17"/>
        <v>45809</v>
      </c>
      <c r="D157" s="3">
        <f t="shared" si="18"/>
        <v>2025</v>
      </c>
      <c r="E157" s="3" t="str">
        <f t="shared" si="20"/>
        <v>06-2025</v>
      </c>
      <c r="F157" s="5">
        <f t="shared" si="16"/>
        <v>45943.236458333333</v>
      </c>
      <c r="G157">
        <v>30.349499999999999</v>
      </c>
      <c r="H157">
        <v>69.796800000000005</v>
      </c>
      <c r="I157">
        <v>10</v>
      </c>
      <c r="J157">
        <v>5.2</v>
      </c>
      <c r="K157" t="s">
        <v>106</v>
      </c>
      <c r="L157">
        <v>107</v>
      </c>
      <c r="M157">
        <v>72</v>
      </c>
      <c r="N157">
        <v>4.1909999999999998</v>
      </c>
      <c r="O157">
        <v>0.92</v>
      </c>
      <c r="P157" t="s">
        <v>24</v>
      </c>
      <c r="Q157" t="s">
        <v>1638</v>
      </c>
      <c r="R157" t="s">
        <v>1629</v>
      </c>
      <c r="S157" t="s">
        <v>1639</v>
      </c>
      <c r="T157" t="b">
        <f t="shared" si="21"/>
        <v>1</v>
      </c>
      <c r="U157" t="s">
        <v>28</v>
      </c>
      <c r="V157">
        <v>9.1199999999999992</v>
      </c>
      <c r="W157">
        <v>1.7929999999999999</v>
      </c>
      <c r="X157">
        <v>8.3000000000000004E-2</v>
      </c>
      <c r="Y157">
        <v>14</v>
      </c>
      <c r="Z157" t="s">
        <v>29</v>
      </c>
      <c r="AA157" t="s">
        <v>24</v>
      </c>
      <c r="AB157" t="s">
        <v>24</v>
      </c>
    </row>
    <row r="158" spans="1:28" x14ac:dyDescent="0.35">
      <c r="A158" s="4" t="s">
        <v>598</v>
      </c>
      <c r="B158" s="6">
        <f t="shared" si="19"/>
        <v>45943.236458333333</v>
      </c>
      <c r="C158" s="12">
        <f t="shared" si="17"/>
        <v>45931</v>
      </c>
      <c r="D158" s="3">
        <f t="shared" si="18"/>
        <v>2025</v>
      </c>
      <c r="E158" s="3" t="str">
        <f t="shared" si="20"/>
        <v>10-2025</v>
      </c>
      <c r="F158" s="5">
        <f t="shared" si="16"/>
        <v>45942.306747685187</v>
      </c>
      <c r="G158">
        <v>22.4404</v>
      </c>
      <c r="H158">
        <v>94.531899999999993</v>
      </c>
      <c r="I158">
        <v>105.63</v>
      </c>
      <c r="J158">
        <v>4.5</v>
      </c>
      <c r="K158" t="s">
        <v>23</v>
      </c>
      <c r="L158">
        <v>84</v>
      </c>
      <c r="M158">
        <v>52</v>
      </c>
      <c r="N158">
        <v>1.28</v>
      </c>
      <c r="O158">
        <v>0.43</v>
      </c>
      <c r="P158" t="s">
        <v>24</v>
      </c>
      <c r="Q158" t="s">
        <v>599</v>
      </c>
      <c r="R158" t="s">
        <v>600</v>
      </c>
      <c r="S158" t="s">
        <v>601</v>
      </c>
      <c r="T158" t="b">
        <f t="shared" si="21"/>
        <v>0</v>
      </c>
      <c r="U158" t="s">
        <v>28</v>
      </c>
      <c r="V158">
        <v>8.1300000000000008</v>
      </c>
      <c r="W158">
        <v>6.7850000000000001</v>
      </c>
      <c r="X158">
        <v>6.6000000000000003E-2</v>
      </c>
      <c r="Y158">
        <v>67</v>
      </c>
      <c r="Z158" t="s">
        <v>29</v>
      </c>
      <c r="AA158" t="s">
        <v>24</v>
      </c>
      <c r="AB158" t="s">
        <v>24</v>
      </c>
    </row>
    <row r="159" spans="1:28" x14ac:dyDescent="0.35">
      <c r="A159" s="4" t="s">
        <v>602</v>
      </c>
      <c r="B159" s="6">
        <f t="shared" si="19"/>
        <v>45942.306747685187</v>
      </c>
      <c r="C159" s="12">
        <f t="shared" si="17"/>
        <v>45931</v>
      </c>
      <c r="D159" s="3">
        <f t="shared" si="18"/>
        <v>2025</v>
      </c>
      <c r="E159" s="3" t="str">
        <f t="shared" si="20"/>
        <v>10-2025</v>
      </c>
      <c r="F159" s="5">
        <f t="shared" si="16"/>
        <v>45664.051874999997</v>
      </c>
      <c r="G159">
        <v>30.5334</v>
      </c>
      <c r="H159">
        <v>103.2064</v>
      </c>
      <c r="I159">
        <v>10</v>
      </c>
      <c r="J159">
        <v>4.9000000000000004</v>
      </c>
      <c r="K159" t="s">
        <v>23</v>
      </c>
      <c r="L159">
        <v>64</v>
      </c>
      <c r="M159">
        <v>39</v>
      </c>
      <c r="N159">
        <v>5.423</v>
      </c>
      <c r="O159">
        <v>0.78</v>
      </c>
      <c r="P159" t="s">
        <v>24</v>
      </c>
      <c r="Q159" t="s">
        <v>603</v>
      </c>
      <c r="R159" t="s">
        <v>604</v>
      </c>
      <c r="S159" t="s">
        <v>605</v>
      </c>
      <c r="T159" t="b">
        <f t="shared" si="21"/>
        <v>0</v>
      </c>
      <c r="U159" t="s">
        <v>28</v>
      </c>
      <c r="V159">
        <v>4.93</v>
      </c>
      <c r="W159">
        <v>1.8859999999999999</v>
      </c>
      <c r="X159">
        <v>7.0999999999999994E-2</v>
      </c>
      <c r="Y159">
        <v>62</v>
      </c>
      <c r="Z159" t="s">
        <v>29</v>
      </c>
      <c r="AA159" t="s">
        <v>24</v>
      </c>
      <c r="AB159" t="s">
        <v>24</v>
      </c>
    </row>
    <row r="160" spans="1:28" x14ac:dyDescent="0.35">
      <c r="A160" s="4" t="s">
        <v>3393</v>
      </c>
      <c r="B160" s="6">
        <f t="shared" si="19"/>
        <v>45664.051874999997</v>
      </c>
      <c r="C160" s="12">
        <f t="shared" si="17"/>
        <v>45658</v>
      </c>
      <c r="D160" s="3">
        <f t="shared" si="18"/>
        <v>2025</v>
      </c>
      <c r="E160" s="3" t="str">
        <f t="shared" si="20"/>
        <v>01-2025</v>
      </c>
      <c r="F160" s="5">
        <f t="shared" si="16"/>
        <v>45941.137685185182</v>
      </c>
      <c r="G160">
        <v>28.528199999999998</v>
      </c>
      <c r="H160">
        <v>87.355999999999995</v>
      </c>
      <c r="I160">
        <v>10</v>
      </c>
      <c r="J160">
        <v>5.2</v>
      </c>
      <c r="K160" t="s">
        <v>23</v>
      </c>
      <c r="L160">
        <v>97</v>
      </c>
      <c r="M160">
        <v>60</v>
      </c>
      <c r="N160">
        <v>3.5009999999999999</v>
      </c>
      <c r="O160">
        <v>0.44</v>
      </c>
      <c r="P160" t="s">
        <v>24</v>
      </c>
      <c r="Q160" t="s">
        <v>3394</v>
      </c>
      <c r="R160" t="s">
        <v>3375</v>
      </c>
      <c r="S160" t="s">
        <v>2012</v>
      </c>
      <c r="T160" t="b">
        <f t="shared" si="21"/>
        <v>1</v>
      </c>
      <c r="U160" t="s">
        <v>28</v>
      </c>
      <c r="V160">
        <v>9.7799999999999994</v>
      </c>
      <c r="W160">
        <v>1.754</v>
      </c>
      <c r="X160">
        <v>6.5000000000000002E-2</v>
      </c>
      <c r="Y160">
        <v>79</v>
      </c>
      <c r="Z160" t="s">
        <v>29</v>
      </c>
      <c r="AA160" t="s">
        <v>24</v>
      </c>
      <c r="AB160" t="s">
        <v>24</v>
      </c>
    </row>
    <row r="161" spans="1:28" x14ac:dyDescent="0.35">
      <c r="A161" s="4" t="s">
        <v>610</v>
      </c>
      <c r="B161" s="6">
        <f t="shared" si="19"/>
        <v>45941.137685185182</v>
      </c>
      <c r="C161" s="12">
        <f t="shared" si="17"/>
        <v>45931</v>
      </c>
      <c r="D161" s="3">
        <f t="shared" si="18"/>
        <v>2025</v>
      </c>
      <c r="E161" s="3" t="str">
        <f t="shared" si="20"/>
        <v>10-2025</v>
      </c>
      <c r="F161" s="5">
        <f t="shared" si="16"/>
        <v>45664.04923611111</v>
      </c>
      <c r="G161">
        <v>27.0929</v>
      </c>
      <c r="H161">
        <v>103.50020000000001</v>
      </c>
      <c r="I161">
        <v>10</v>
      </c>
      <c r="J161">
        <v>5.2</v>
      </c>
      <c r="K161" t="s">
        <v>23</v>
      </c>
      <c r="L161">
        <v>70</v>
      </c>
      <c r="M161">
        <v>46</v>
      </c>
      <c r="N161">
        <v>1.952</v>
      </c>
      <c r="O161">
        <v>0.8</v>
      </c>
      <c r="P161" t="s">
        <v>24</v>
      </c>
      <c r="Q161" t="s">
        <v>611</v>
      </c>
      <c r="R161" t="s">
        <v>612</v>
      </c>
      <c r="S161" t="s">
        <v>613</v>
      </c>
      <c r="T161" t="b">
        <f t="shared" si="21"/>
        <v>0</v>
      </c>
      <c r="U161" t="s">
        <v>28</v>
      </c>
      <c r="V161">
        <v>8.0299999999999994</v>
      </c>
      <c r="W161">
        <v>1.8420000000000001</v>
      </c>
      <c r="X161">
        <v>5.1999999999999998E-2</v>
      </c>
      <c r="Y161">
        <v>123</v>
      </c>
      <c r="Z161" t="s">
        <v>29</v>
      </c>
      <c r="AA161" t="s">
        <v>24</v>
      </c>
      <c r="AB161" t="s">
        <v>24</v>
      </c>
    </row>
    <row r="162" spans="1:28" x14ac:dyDescent="0.35">
      <c r="A162" s="4" t="s">
        <v>3398</v>
      </c>
      <c r="B162" s="6">
        <f t="shared" si="19"/>
        <v>45664.04923611111</v>
      </c>
      <c r="C162" s="12">
        <f t="shared" si="17"/>
        <v>45658</v>
      </c>
      <c r="D162" s="3">
        <f t="shared" si="18"/>
        <v>2025</v>
      </c>
      <c r="E162" s="3" t="str">
        <f t="shared" si="20"/>
        <v>01-2025</v>
      </c>
      <c r="F162" s="5">
        <f t="shared" si="16"/>
        <v>45940.556400462963</v>
      </c>
      <c r="G162">
        <v>28.805700000000002</v>
      </c>
      <c r="H162">
        <v>87.134299999999996</v>
      </c>
      <c r="I162">
        <v>10</v>
      </c>
      <c r="J162">
        <v>5.2</v>
      </c>
      <c r="K162" t="s">
        <v>23</v>
      </c>
      <c r="L162">
        <v>15</v>
      </c>
      <c r="M162">
        <v>177</v>
      </c>
      <c r="N162">
        <v>3.6019999999999999</v>
      </c>
      <c r="O162">
        <v>0.66</v>
      </c>
      <c r="P162" t="s">
        <v>24</v>
      </c>
      <c r="Q162" t="s">
        <v>3399</v>
      </c>
      <c r="R162" t="s">
        <v>3397</v>
      </c>
      <c r="S162" t="s">
        <v>3400</v>
      </c>
      <c r="T162" t="b">
        <f t="shared" si="21"/>
        <v>1</v>
      </c>
      <c r="U162" t="s">
        <v>28</v>
      </c>
      <c r="V162">
        <v>9.18</v>
      </c>
      <c r="W162">
        <v>1.859</v>
      </c>
      <c r="X162">
        <v>0.159</v>
      </c>
      <c r="Y162">
        <v>13</v>
      </c>
      <c r="Z162" t="s">
        <v>29</v>
      </c>
      <c r="AA162" t="s">
        <v>24</v>
      </c>
      <c r="AB162" t="s">
        <v>24</v>
      </c>
    </row>
    <row r="163" spans="1:28" x14ac:dyDescent="0.35">
      <c r="A163" s="4" t="s">
        <v>618</v>
      </c>
      <c r="B163" s="6">
        <f t="shared" si="19"/>
        <v>45940.556400462963</v>
      </c>
      <c r="C163" s="12">
        <f t="shared" si="17"/>
        <v>45931</v>
      </c>
      <c r="D163" s="3">
        <f t="shared" si="18"/>
        <v>2025</v>
      </c>
      <c r="E163" s="3" t="str">
        <f t="shared" si="20"/>
        <v>10-2025</v>
      </c>
      <c r="F163" s="5">
        <f t="shared" si="16"/>
        <v>45940.274409722224</v>
      </c>
      <c r="G163">
        <v>27.200399999999998</v>
      </c>
      <c r="H163">
        <v>103.5081</v>
      </c>
      <c r="I163">
        <v>10</v>
      </c>
      <c r="J163">
        <v>4.9000000000000004</v>
      </c>
      <c r="K163" t="s">
        <v>23</v>
      </c>
      <c r="L163">
        <v>125</v>
      </c>
      <c r="M163">
        <v>51</v>
      </c>
      <c r="N163">
        <v>2.0539999999999998</v>
      </c>
      <c r="O163">
        <v>0.62</v>
      </c>
      <c r="P163" t="s">
        <v>24</v>
      </c>
      <c r="Q163" t="s">
        <v>619</v>
      </c>
      <c r="R163" t="s">
        <v>616</v>
      </c>
      <c r="S163" t="s">
        <v>620</v>
      </c>
      <c r="T163" t="b">
        <f t="shared" si="21"/>
        <v>0</v>
      </c>
      <c r="U163" t="s">
        <v>28</v>
      </c>
      <c r="V163">
        <v>7.16</v>
      </c>
      <c r="W163">
        <v>1.87</v>
      </c>
      <c r="X163">
        <v>5.0999999999999997E-2</v>
      </c>
      <c r="Y163">
        <v>120</v>
      </c>
      <c r="Z163" t="s">
        <v>29</v>
      </c>
      <c r="AA163" t="s">
        <v>24</v>
      </c>
      <c r="AB163" t="s">
        <v>24</v>
      </c>
    </row>
    <row r="164" spans="1:28" x14ac:dyDescent="0.35">
      <c r="A164" s="4" t="s">
        <v>621</v>
      </c>
      <c r="B164" s="6">
        <f t="shared" si="19"/>
        <v>45940.274409722224</v>
      </c>
      <c r="C164" s="12">
        <f t="shared" si="17"/>
        <v>45931</v>
      </c>
      <c r="D164" s="3">
        <f t="shared" si="18"/>
        <v>2025</v>
      </c>
      <c r="E164" s="3" t="str">
        <f t="shared" si="20"/>
        <v>10-2025</v>
      </c>
      <c r="F164" s="5">
        <f t="shared" si="16"/>
        <v>45940.132118055553</v>
      </c>
      <c r="G164">
        <v>4.9820000000000002</v>
      </c>
      <c r="H164">
        <v>94.688299999999998</v>
      </c>
      <c r="I164">
        <v>60.667999999999999</v>
      </c>
      <c r="J164">
        <v>4.5</v>
      </c>
      <c r="K164" t="s">
        <v>23</v>
      </c>
      <c r="L164">
        <v>40</v>
      </c>
      <c r="M164">
        <v>138</v>
      </c>
      <c r="N164">
        <v>2.2629999999999999</v>
      </c>
      <c r="O164">
        <v>0.54</v>
      </c>
      <c r="P164" t="s">
        <v>24</v>
      </c>
      <c r="Q164" t="s">
        <v>622</v>
      </c>
      <c r="R164" t="s">
        <v>623</v>
      </c>
      <c r="S164" t="s">
        <v>624</v>
      </c>
      <c r="T164" t="b">
        <f t="shared" si="21"/>
        <v>0</v>
      </c>
      <c r="U164" t="s">
        <v>28</v>
      </c>
      <c r="V164">
        <v>8.6199999999999992</v>
      </c>
      <c r="W164">
        <v>8.02</v>
      </c>
      <c r="X164">
        <v>0.104</v>
      </c>
      <c r="Y164">
        <v>27</v>
      </c>
      <c r="Z164" t="s">
        <v>29</v>
      </c>
      <c r="AA164" t="s">
        <v>24</v>
      </c>
      <c r="AB164" t="s">
        <v>24</v>
      </c>
    </row>
    <row r="165" spans="1:28" x14ac:dyDescent="0.35">
      <c r="A165" s="4" t="s">
        <v>625</v>
      </c>
      <c r="B165" s="6">
        <f t="shared" si="19"/>
        <v>45940.132118055553</v>
      </c>
      <c r="C165" s="12">
        <f t="shared" si="17"/>
        <v>45931</v>
      </c>
      <c r="D165" s="3">
        <f t="shared" si="18"/>
        <v>2025</v>
      </c>
      <c r="E165" s="3" t="str">
        <f t="shared" si="20"/>
        <v>10-2025</v>
      </c>
      <c r="F165" s="5">
        <f t="shared" si="16"/>
        <v>45940.016608796293</v>
      </c>
      <c r="G165">
        <v>31.415600000000001</v>
      </c>
      <c r="H165">
        <v>99.778499999999994</v>
      </c>
      <c r="I165">
        <v>10</v>
      </c>
      <c r="J165">
        <v>4.3</v>
      </c>
      <c r="K165" t="s">
        <v>23</v>
      </c>
      <c r="L165">
        <v>18</v>
      </c>
      <c r="M165">
        <v>228</v>
      </c>
      <c r="N165">
        <v>5.5819999999999999</v>
      </c>
      <c r="O165">
        <v>0.71</v>
      </c>
      <c r="P165" t="s">
        <v>24</v>
      </c>
      <c r="Q165" t="s">
        <v>626</v>
      </c>
      <c r="R165" t="s">
        <v>623</v>
      </c>
      <c r="S165" t="s">
        <v>627</v>
      </c>
      <c r="T165" t="b">
        <f t="shared" si="21"/>
        <v>0</v>
      </c>
      <c r="U165" t="s">
        <v>28</v>
      </c>
      <c r="V165">
        <v>8.44</v>
      </c>
      <c r="W165">
        <v>2.008</v>
      </c>
      <c r="X165">
        <v>0.161</v>
      </c>
      <c r="Y165">
        <v>11</v>
      </c>
      <c r="Z165" t="s">
        <v>29</v>
      </c>
      <c r="AA165" t="s">
        <v>24</v>
      </c>
      <c r="AB165" t="s">
        <v>24</v>
      </c>
    </row>
    <row r="166" spans="1:28" x14ac:dyDescent="0.35">
      <c r="A166" s="4" t="s">
        <v>628</v>
      </c>
      <c r="B166" s="6">
        <f t="shared" si="19"/>
        <v>45940.016608796293</v>
      </c>
      <c r="C166" s="12">
        <f t="shared" si="17"/>
        <v>45931</v>
      </c>
      <c r="D166" s="3">
        <f t="shared" si="18"/>
        <v>2025</v>
      </c>
      <c r="E166" s="3" t="str">
        <f t="shared" si="20"/>
        <v>10-2025</v>
      </c>
      <c r="F166" s="5">
        <f t="shared" si="16"/>
        <v>45631.264837962961</v>
      </c>
      <c r="G166">
        <v>18.5245</v>
      </c>
      <c r="H166">
        <v>93.682000000000002</v>
      </c>
      <c r="I166">
        <v>10</v>
      </c>
      <c r="J166">
        <v>4.8</v>
      </c>
      <c r="K166" t="s">
        <v>23</v>
      </c>
      <c r="L166">
        <v>77</v>
      </c>
      <c r="M166">
        <v>63</v>
      </c>
      <c r="N166">
        <v>2.8759999999999999</v>
      </c>
      <c r="O166">
        <v>0.84</v>
      </c>
      <c r="P166" t="s">
        <v>24</v>
      </c>
      <c r="Q166" t="s">
        <v>629</v>
      </c>
      <c r="R166" t="s">
        <v>630</v>
      </c>
      <c r="S166" t="s">
        <v>631</v>
      </c>
      <c r="T166" t="b">
        <f t="shared" si="21"/>
        <v>0</v>
      </c>
      <c r="U166" t="s">
        <v>28</v>
      </c>
      <c r="V166">
        <v>6.84</v>
      </c>
      <c r="W166">
        <v>1.85</v>
      </c>
      <c r="X166">
        <v>6.4000000000000001E-2</v>
      </c>
      <c r="Y166">
        <v>76</v>
      </c>
      <c r="Z166" t="s">
        <v>29</v>
      </c>
      <c r="AA166" t="s">
        <v>24</v>
      </c>
      <c r="AB166" t="s">
        <v>24</v>
      </c>
    </row>
    <row r="167" spans="1:28" x14ac:dyDescent="0.35">
      <c r="A167" s="4" t="s">
        <v>3659</v>
      </c>
      <c r="B167" s="6">
        <f t="shared" si="19"/>
        <v>45631.264837962961</v>
      </c>
      <c r="C167" s="12">
        <f t="shared" si="17"/>
        <v>45627</v>
      </c>
      <c r="D167" s="3">
        <f t="shared" si="18"/>
        <v>2024</v>
      </c>
      <c r="E167" s="3" t="str">
        <f t="shared" si="20"/>
        <v>12-2024</v>
      </c>
      <c r="F167" s="5">
        <f t="shared" si="16"/>
        <v>45939.232199074075</v>
      </c>
      <c r="G167">
        <v>32.8339</v>
      </c>
      <c r="H167">
        <v>73.714100000000002</v>
      </c>
      <c r="I167">
        <v>10</v>
      </c>
      <c r="J167">
        <v>5.2</v>
      </c>
      <c r="K167" t="s">
        <v>23</v>
      </c>
      <c r="L167">
        <v>154</v>
      </c>
      <c r="M167">
        <v>28</v>
      </c>
      <c r="N167">
        <v>0.89600000000000002</v>
      </c>
      <c r="O167">
        <v>0.53</v>
      </c>
      <c r="P167" t="s">
        <v>24</v>
      </c>
      <c r="Q167" t="s">
        <v>3660</v>
      </c>
      <c r="R167" t="s">
        <v>3661</v>
      </c>
      <c r="S167" t="s">
        <v>3662</v>
      </c>
      <c r="T167" t="b">
        <f t="shared" si="21"/>
        <v>1</v>
      </c>
      <c r="U167" t="s">
        <v>28</v>
      </c>
      <c r="V167">
        <v>2.4900000000000002</v>
      </c>
      <c r="W167">
        <v>1.841</v>
      </c>
      <c r="X167">
        <v>4.9000000000000002E-2</v>
      </c>
      <c r="Y167">
        <v>140</v>
      </c>
      <c r="Z167" t="s">
        <v>29</v>
      </c>
      <c r="AA167" t="s">
        <v>24</v>
      </c>
      <c r="AB167" t="s">
        <v>24</v>
      </c>
    </row>
    <row r="168" spans="1:28" x14ac:dyDescent="0.35">
      <c r="A168" s="4" t="s">
        <v>636</v>
      </c>
      <c r="B168" s="6">
        <f t="shared" si="19"/>
        <v>45939.232199074075</v>
      </c>
      <c r="C168" s="12">
        <f t="shared" si="17"/>
        <v>45931</v>
      </c>
      <c r="D168" s="3">
        <f t="shared" si="18"/>
        <v>2025</v>
      </c>
      <c r="E168" s="3" t="str">
        <f t="shared" si="20"/>
        <v>10-2025</v>
      </c>
      <c r="F168" s="5">
        <f t="shared" si="16"/>
        <v>45939.220601851855</v>
      </c>
      <c r="G168">
        <v>30.8371</v>
      </c>
      <c r="H168">
        <v>99.994299999999996</v>
      </c>
      <c r="I168">
        <v>10</v>
      </c>
      <c r="J168">
        <v>4.5</v>
      </c>
      <c r="K168" t="s">
        <v>23</v>
      </c>
      <c r="L168">
        <v>46</v>
      </c>
      <c r="M168">
        <v>109</v>
      </c>
      <c r="N168">
        <v>5.97</v>
      </c>
      <c r="O168">
        <v>0.64</v>
      </c>
      <c r="P168" t="s">
        <v>24</v>
      </c>
      <c r="Q168" t="s">
        <v>637</v>
      </c>
      <c r="R168" t="s">
        <v>638</v>
      </c>
      <c r="S168" t="s">
        <v>639</v>
      </c>
      <c r="T168" t="b">
        <f t="shared" si="21"/>
        <v>0</v>
      </c>
      <c r="U168" t="s">
        <v>28</v>
      </c>
      <c r="V168">
        <v>8.93</v>
      </c>
      <c r="W168">
        <v>1.9019999999999999</v>
      </c>
      <c r="X168">
        <v>9.8000000000000004E-2</v>
      </c>
      <c r="Y168">
        <v>31</v>
      </c>
      <c r="Z168" t="s">
        <v>29</v>
      </c>
      <c r="AA168" t="s">
        <v>24</v>
      </c>
      <c r="AB168" t="s">
        <v>24</v>
      </c>
    </row>
    <row r="169" spans="1:28" x14ac:dyDescent="0.35">
      <c r="A169" s="4" t="s">
        <v>640</v>
      </c>
      <c r="B169" s="6">
        <f t="shared" si="19"/>
        <v>45939.220601851855</v>
      </c>
      <c r="C169" s="12">
        <f t="shared" si="17"/>
        <v>45931</v>
      </c>
      <c r="D169" s="3">
        <f t="shared" si="18"/>
        <v>2025</v>
      </c>
      <c r="E169" s="3" t="str">
        <f t="shared" si="20"/>
        <v>10-2025</v>
      </c>
      <c r="F169" s="5">
        <f t="shared" si="16"/>
        <v>45938.423391203702</v>
      </c>
      <c r="G169">
        <v>30.8826</v>
      </c>
      <c r="H169">
        <v>99.897900000000007</v>
      </c>
      <c r="I169">
        <v>10</v>
      </c>
      <c r="J169">
        <v>5.5</v>
      </c>
      <c r="K169" t="s">
        <v>106</v>
      </c>
      <c r="L169">
        <v>151</v>
      </c>
      <c r="M169">
        <v>34</v>
      </c>
      <c r="N169">
        <v>5.9729999999999999</v>
      </c>
      <c r="O169">
        <v>0.52</v>
      </c>
      <c r="P169" t="s">
        <v>24</v>
      </c>
      <c r="Q169" t="s">
        <v>641</v>
      </c>
      <c r="R169" t="s">
        <v>634</v>
      </c>
      <c r="S169" t="s">
        <v>642</v>
      </c>
      <c r="T169" t="b">
        <f t="shared" si="21"/>
        <v>0</v>
      </c>
      <c r="U169" t="s">
        <v>28</v>
      </c>
      <c r="V169">
        <v>4.68</v>
      </c>
      <c r="W169">
        <v>1.804</v>
      </c>
      <c r="X169">
        <v>6.3E-2</v>
      </c>
      <c r="Y169">
        <v>24</v>
      </c>
      <c r="Z169" t="s">
        <v>29</v>
      </c>
      <c r="AA169" t="s">
        <v>24</v>
      </c>
      <c r="AB169" t="s">
        <v>24</v>
      </c>
    </row>
    <row r="170" spans="1:28" x14ac:dyDescent="0.35">
      <c r="A170" s="4" t="s">
        <v>643</v>
      </c>
      <c r="B170" s="6">
        <f t="shared" si="19"/>
        <v>45938.423391203702</v>
      </c>
      <c r="C170" s="12">
        <f t="shared" si="17"/>
        <v>45931</v>
      </c>
      <c r="D170" s="3">
        <f t="shared" si="18"/>
        <v>2025</v>
      </c>
      <c r="E170" s="3" t="str">
        <f t="shared" si="20"/>
        <v>10-2025</v>
      </c>
      <c r="F170" s="5">
        <f t="shared" si="16"/>
        <v>45554.222881944443</v>
      </c>
      <c r="G170">
        <v>38.383299999999998</v>
      </c>
      <c r="H170">
        <v>72.357600000000005</v>
      </c>
      <c r="I170">
        <v>10</v>
      </c>
      <c r="J170">
        <v>4.4000000000000004</v>
      </c>
      <c r="K170" t="s">
        <v>23</v>
      </c>
      <c r="L170">
        <v>19</v>
      </c>
      <c r="M170">
        <v>151</v>
      </c>
      <c r="N170">
        <v>0.122</v>
      </c>
      <c r="O170">
        <v>0.88</v>
      </c>
      <c r="P170" t="s">
        <v>24</v>
      </c>
      <c r="Q170" t="s">
        <v>644</v>
      </c>
      <c r="R170" t="s">
        <v>634</v>
      </c>
      <c r="S170" t="s">
        <v>645</v>
      </c>
      <c r="T170" t="b">
        <f t="shared" si="21"/>
        <v>0</v>
      </c>
      <c r="U170" t="s">
        <v>28</v>
      </c>
      <c r="V170">
        <v>6.8</v>
      </c>
      <c r="W170">
        <v>1.988</v>
      </c>
      <c r="X170">
        <v>0.22</v>
      </c>
      <c r="Y170">
        <v>6</v>
      </c>
      <c r="Z170" t="s">
        <v>29</v>
      </c>
      <c r="AA170" t="s">
        <v>24</v>
      </c>
      <c r="AB170" t="s">
        <v>24</v>
      </c>
    </row>
    <row r="171" spans="1:28" x14ac:dyDescent="0.35">
      <c r="A171" s="4" t="s">
        <v>4257</v>
      </c>
      <c r="B171" s="6">
        <f t="shared" si="19"/>
        <v>45554.222881944443</v>
      </c>
      <c r="C171" s="12">
        <f t="shared" si="17"/>
        <v>45536</v>
      </c>
      <c r="D171" s="3">
        <f t="shared" si="18"/>
        <v>2024</v>
      </c>
      <c r="E171" s="3" t="str">
        <f t="shared" si="20"/>
        <v>09-2024</v>
      </c>
      <c r="F171" s="5">
        <f t="shared" si="16"/>
        <v>45536.154733796298</v>
      </c>
      <c r="G171">
        <v>10.461</v>
      </c>
      <c r="H171">
        <v>91.608400000000003</v>
      </c>
      <c r="I171">
        <v>10</v>
      </c>
      <c r="J171">
        <v>5.2</v>
      </c>
      <c r="K171" t="s">
        <v>106</v>
      </c>
      <c r="L171">
        <v>170</v>
      </c>
      <c r="M171">
        <v>45</v>
      </c>
      <c r="N171">
        <v>7.415</v>
      </c>
      <c r="O171">
        <v>0.49</v>
      </c>
      <c r="P171" t="s">
        <v>24</v>
      </c>
      <c r="Q171" t="s">
        <v>4258</v>
      </c>
      <c r="R171" t="s">
        <v>4259</v>
      </c>
      <c r="S171" t="s">
        <v>4260</v>
      </c>
      <c r="T171" t="b">
        <f t="shared" si="21"/>
        <v>1</v>
      </c>
      <c r="U171" t="s">
        <v>28</v>
      </c>
      <c r="V171">
        <v>7.6</v>
      </c>
      <c r="W171">
        <v>1.829</v>
      </c>
      <c r="X171">
        <v>7.0999999999999994E-2</v>
      </c>
      <c r="Y171">
        <v>19</v>
      </c>
      <c r="Z171" t="s">
        <v>29</v>
      </c>
      <c r="AA171" t="s">
        <v>24</v>
      </c>
      <c r="AB171" t="s">
        <v>24</v>
      </c>
    </row>
    <row r="172" spans="1:28" x14ac:dyDescent="0.35">
      <c r="A172" s="4" t="s">
        <v>4387</v>
      </c>
      <c r="B172" s="6">
        <f t="shared" si="19"/>
        <v>45536.154733796298</v>
      </c>
      <c r="C172" s="12">
        <f t="shared" si="17"/>
        <v>45536</v>
      </c>
      <c r="D172" s="3">
        <f t="shared" si="18"/>
        <v>2024</v>
      </c>
      <c r="E172" s="3" t="str">
        <f t="shared" si="20"/>
        <v>09-2024</v>
      </c>
      <c r="F172" s="5">
        <f t="shared" si="16"/>
        <v>45533.247685185182</v>
      </c>
      <c r="G172">
        <v>8.1965000000000003</v>
      </c>
      <c r="H172">
        <v>91.722899999999996</v>
      </c>
      <c r="I172">
        <v>10</v>
      </c>
      <c r="J172">
        <v>5.2</v>
      </c>
      <c r="K172" t="s">
        <v>106</v>
      </c>
      <c r="L172">
        <v>113</v>
      </c>
      <c r="M172">
        <v>62</v>
      </c>
      <c r="N172">
        <v>5.9669999999999996</v>
      </c>
      <c r="O172">
        <v>0.9</v>
      </c>
      <c r="P172" t="s">
        <v>24</v>
      </c>
      <c r="Q172" t="s">
        <v>4388</v>
      </c>
      <c r="R172" t="s">
        <v>4389</v>
      </c>
      <c r="S172" t="s">
        <v>402</v>
      </c>
      <c r="T172" t="b">
        <f t="shared" si="21"/>
        <v>1</v>
      </c>
      <c r="U172" t="s">
        <v>28</v>
      </c>
      <c r="V172">
        <v>6.83</v>
      </c>
      <c r="W172">
        <v>1.68</v>
      </c>
      <c r="X172">
        <v>6.9000000000000006E-2</v>
      </c>
      <c r="Y172">
        <v>20</v>
      </c>
      <c r="Z172" t="s">
        <v>29</v>
      </c>
      <c r="AA172" t="s">
        <v>24</v>
      </c>
      <c r="AB172" t="s">
        <v>24</v>
      </c>
    </row>
    <row r="173" spans="1:28" x14ac:dyDescent="0.35">
      <c r="A173" s="4" t="s">
        <v>4413</v>
      </c>
      <c r="B173" s="6">
        <f t="shared" si="19"/>
        <v>45533.247685185182</v>
      </c>
      <c r="C173" s="12">
        <f t="shared" si="17"/>
        <v>45505</v>
      </c>
      <c r="D173" s="3">
        <f t="shared" si="18"/>
        <v>2024</v>
      </c>
      <c r="E173" s="3" t="str">
        <f t="shared" si="20"/>
        <v>08-2024</v>
      </c>
      <c r="F173" s="5">
        <f t="shared" si="16"/>
        <v>45264.513472222221</v>
      </c>
      <c r="G173">
        <v>36.520899999999997</v>
      </c>
      <c r="H173">
        <v>71.250699999999995</v>
      </c>
      <c r="I173">
        <v>221.69800000000001</v>
      </c>
      <c r="J173">
        <v>5.2</v>
      </c>
      <c r="K173" t="s">
        <v>106</v>
      </c>
      <c r="L173">
        <v>190</v>
      </c>
      <c r="M173">
        <v>34</v>
      </c>
      <c r="N173">
        <v>2.6429999999999998</v>
      </c>
      <c r="O173">
        <v>0.73</v>
      </c>
      <c r="P173" t="s">
        <v>24</v>
      </c>
      <c r="Q173" t="s">
        <v>4414</v>
      </c>
      <c r="R173" t="s">
        <v>4415</v>
      </c>
      <c r="S173" t="s">
        <v>4416</v>
      </c>
      <c r="T173" t="b">
        <f t="shared" si="21"/>
        <v>1</v>
      </c>
      <c r="U173" t="s">
        <v>28</v>
      </c>
      <c r="V173">
        <v>7.24</v>
      </c>
      <c r="W173">
        <v>5.1390000000000002</v>
      </c>
      <c r="X173">
        <v>0.08</v>
      </c>
      <c r="Y173">
        <v>15</v>
      </c>
      <c r="Z173" t="s">
        <v>29</v>
      </c>
      <c r="AA173" t="s">
        <v>24</v>
      </c>
      <c r="AB173" t="s">
        <v>24</v>
      </c>
    </row>
    <row r="174" spans="1:28" x14ac:dyDescent="0.35">
      <c r="A174" s="4" t="s">
        <v>6370</v>
      </c>
      <c r="B174" s="6">
        <f t="shared" si="19"/>
        <v>45264.513472222221</v>
      </c>
      <c r="C174" s="12">
        <f t="shared" si="17"/>
        <v>45261</v>
      </c>
      <c r="D174" s="3">
        <f t="shared" si="18"/>
        <v>2023</v>
      </c>
      <c r="E174" s="3" t="str">
        <f t="shared" si="20"/>
        <v>12-2023</v>
      </c>
      <c r="F174" s="5">
        <f t="shared" si="16"/>
        <v>45221.079409722224</v>
      </c>
      <c r="G174">
        <v>27.316600000000001</v>
      </c>
      <c r="H174">
        <v>66.363</v>
      </c>
      <c r="I174">
        <v>10</v>
      </c>
      <c r="J174">
        <v>5.2</v>
      </c>
      <c r="K174" t="s">
        <v>106</v>
      </c>
      <c r="L174">
        <v>102</v>
      </c>
      <c r="M174">
        <v>90</v>
      </c>
      <c r="N174">
        <v>7.56</v>
      </c>
      <c r="O174">
        <v>0.82</v>
      </c>
      <c r="P174" t="s">
        <v>24</v>
      </c>
      <c r="Q174" t="s">
        <v>6371</v>
      </c>
      <c r="R174" t="s">
        <v>6372</v>
      </c>
      <c r="S174" t="s">
        <v>6373</v>
      </c>
      <c r="T174" t="b">
        <f t="shared" si="21"/>
        <v>1</v>
      </c>
      <c r="U174" t="s">
        <v>28</v>
      </c>
      <c r="V174">
        <v>8.25</v>
      </c>
      <c r="W174">
        <v>1.8460000000000001</v>
      </c>
      <c r="X174">
        <v>6.3E-2</v>
      </c>
      <c r="Y174">
        <v>24</v>
      </c>
      <c r="Z174" t="s">
        <v>29</v>
      </c>
      <c r="AA174" t="s">
        <v>24</v>
      </c>
      <c r="AB174" t="s">
        <v>24</v>
      </c>
    </row>
    <row r="175" spans="1:28" x14ac:dyDescent="0.35">
      <c r="A175" s="4" t="s">
        <v>6835</v>
      </c>
      <c r="B175" s="6">
        <f t="shared" si="19"/>
        <v>45221.079409722224</v>
      </c>
      <c r="C175" s="12">
        <f t="shared" si="17"/>
        <v>45200</v>
      </c>
      <c r="D175" s="3">
        <f t="shared" si="18"/>
        <v>2023</v>
      </c>
      <c r="E175" s="3" t="str">
        <f t="shared" si="20"/>
        <v>10-2023</v>
      </c>
      <c r="F175" s="5">
        <f t="shared" si="16"/>
        <v>45936.42496527778</v>
      </c>
      <c r="G175">
        <v>27.887899999999998</v>
      </c>
      <c r="H175">
        <v>84.725200000000001</v>
      </c>
      <c r="I175">
        <v>25.706</v>
      </c>
      <c r="J175">
        <v>5.2</v>
      </c>
      <c r="K175" t="s">
        <v>23</v>
      </c>
      <c r="L175">
        <v>101</v>
      </c>
      <c r="M175">
        <v>29</v>
      </c>
      <c r="N175">
        <v>1.8480000000000001</v>
      </c>
      <c r="O175">
        <v>0.82</v>
      </c>
      <c r="P175" t="s">
        <v>24</v>
      </c>
      <c r="Q175" t="s">
        <v>6836</v>
      </c>
      <c r="R175" t="s">
        <v>6837</v>
      </c>
      <c r="S175" t="s">
        <v>6838</v>
      </c>
      <c r="T175" t="b">
        <f t="shared" si="21"/>
        <v>1</v>
      </c>
      <c r="U175" t="s">
        <v>28</v>
      </c>
      <c r="V175">
        <v>5.82</v>
      </c>
      <c r="W175">
        <v>4.5410000000000004</v>
      </c>
      <c r="X175">
        <v>3.7999999999999999E-2</v>
      </c>
      <c r="Y175">
        <v>230</v>
      </c>
      <c r="Z175" t="s">
        <v>29</v>
      </c>
      <c r="AA175" t="s">
        <v>24</v>
      </c>
      <c r="AB175" t="s">
        <v>24</v>
      </c>
    </row>
    <row r="176" spans="1:28" x14ac:dyDescent="0.35">
      <c r="A176" s="4" t="s">
        <v>665</v>
      </c>
      <c r="B176" s="6">
        <f t="shared" si="19"/>
        <v>45936.42496527778</v>
      </c>
      <c r="C176" s="12">
        <f t="shared" si="17"/>
        <v>45931</v>
      </c>
      <c r="D176" s="3">
        <f t="shared" si="18"/>
        <v>2025</v>
      </c>
      <c r="E176" s="3" t="str">
        <f t="shared" si="20"/>
        <v>10-2025</v>
      </c>
      <c r="F176" s="5">
        <f t="shared" si="16"/>
        <v>45936.029050925928</v>
      </c>
      <c r="G176">
        <v>0.8821</v>
      </c>
      <c r="H176">
        <v>92.784800000000004</v>
      </c>
      <c r="I176">
        <v>10</v>
      </c>
      <c r="J176">
        <v>4.8</v>
      </c>
      <c r="K176" t="s">
        <v>23</v>
      </c>
      <c r="L176">
        <v>42</v>
      </c>
      <c r="M176">
        <v>55</v>
      </c>
      <c r="N176">
        <v>4.8079999999999998</v>
      </c>
      <c r="O176">
        <v>0.78</v>
      </c>
      <c r="P176" t="s">
        <v>24</v>
      </c>
      <c r="Q176" t="s">
        <v>666</v>
      </c>
      <c r="R176" t="s">
        <v>667</v>
      </c>
      <c r="S176" t="s">
        <v>668</v>
      </c>
      <c r="T176" t="b">
        <f t="shared" si="21"/>
        <v>0</v>
      </c>
      <c r="U176" t="s">
        <v>28</v>
      </c>
      <c r="V176">
        <v>9.92</v>
      </c>
      <c r="W176">
        <v>1.8680000000000001</v>
      </c>
      <c r="X176">
        <v>0.107</v>
      </c>
      <c r="Y176">
        <v>27</v>
      </c>
      <c r="Z176" t="s">
        <v>29</v>
      </c>
      <c r="AA176" t="s">
        <v>24</v>
      </c>
      <c r="AB176" t="s">
        <v>24</v>
      </c>
    </row>
    <row r="177" spans="1:28" x14ac:dyDescent="0.35">
      <c r="A177" s="4" t="s">
        <v>669</v>
      </c>
      <c r="B177" s="6">
        <f t="shared" si="19"/>
        <v>45936.029050925928</v>
      </c>
      <c r="C177" s="12">
        <f t="shared" si="17"/>
        <v>45931</v>
      </c>
      <c r="D177" s="3">
        <f t="shared" si="18"/>
        <v>2025</v>
      </c>
      <c r="E177" s="3" t="str">
        <f t="shared" si="20"/>
        <v>10-2025</v>
      </c>
      <c r="F177" s="5">
        <f t="shared" si="16"/>
        <v>45206.302824074075</v>
      </c>
      <c r="G177">
        <v>1.1208</v>
      </c>
      <c r="H177">
        <v>97.003399999999999</v>
      </c>
      <c r="I177">
        <v>10</v>
      </c>
      <c r="J177">
        <v>4</v>
      </c>
      <c r="K177" t="s">
        <v>23</v>
      </c>
      <c r="L177">
        <v>9</v>
      </c>
      <c r="M177">
        <v>220</v>
      </c>
      <c r="N177">
        <v>0.6</v>
      </c>
      <c r="O177">
        <v>0.82</v>
      </c>
      <c r="P177" t="s">
        <v>24</v>
      </c>
      <c r="Q177" t="s">
        <v>670</v>
      </c>
      <c r="R177" t="s">
        <v>671</v>
      </c>
      <c r="S177" t="s">
        <v>672</v>
      </c>
      <c r="T177" t="b">
        <f t="shared" si="21"/>
        <v>0</v>
      </c>
      <c r="U177" t="s">
        <v>28</v>
      </c>
      <c r="V177">
        <v>4.4400000000000004</v>
      </c>
      <c r="W177">
        <v>1.9590000000000001</v>
      </c>
      <c r="X177">
        <v>0.25900000000000001</v>
      </c>
      <c r="Y177">
        <v>5</v>
      </c>
      <c r="Z177" t="s">
        <v>29</v>
      </c>
      <c r="AA177" t="s">
        <v>24</v>
      </c>
      <c r="AB177" t="s">
        <v>24</v>
      </c>
    </row>
    <row r="178" spans="1:28" x14ac:dyDescent="0.35">
      <c r="A178" s="4" t="s">
        <v>7090</v>
      </c>
      <c r="B178" s="6">
        <f t="shared" si="19"/>
        <v>45206.302824074075</v>
      </c>
      <c r="C178" s="12">
        <f t="shared" si="17"/>
        <v>45200</v>
      </c>
      <c r="D178" s="3">
        <f t="shared" si="18"/>
        <v>2023</v>
      </c>
      <c r="E178" s="3" t="str">
        <f t="shared" si="20"/>
        <v>10-2023</v>
      </c>
      <c r="F178" s="5">
        <f t="shared" si="16"/>
        <v>45140.046724537038</v>
      </c>
      <c r="G178">
        <v>34.490499999999997</v>
      </c>
      <c r="H178">
        <v>61.894300000000001</v>
      </c>
      <c r="I178">
        <v>10</v>
      </c>
      <c r="J178">
        <v>5.2</v>
      </c>
      <c r="K178" t="s">
        <v>23</v>
      </c>
      <c r="L178">
        <v>47</v>
      </c>
      <c r="M178">
        <v>89</v>
      </c>
      <c r="N178">
        <v>7.2629999999999999</v>
      </c>
      <c r="O178">
        <v>0.78</v>
      </c>
      <c r="P178" t="s">
        <v>24</v>
      </c>
      <c r="Q178" t="s">
        <v>7091</v>
      </c>
      <c r="R178" t="s">
        <v>7056</v>
      </c>
      <c r="S178" t="s">
        <v>7092</v>
      </c>
      <c r="T178" t="b">
        <f t="shared" si="21"/>
        <v>1</v>
      </c>
      <c r="U178" t="s">
        <v>28</v>
      </c>
      <c r="V178">
        <v>6.2</v>
      </c>
      <c r="W178">
        <v>1.8420000000000001</v>
      </c>
      <c r="X178">
        <v>9.7000000000000003E-2</v>
      </c>
      <c r="Y178">
        <v>35</v>
      </c>
      <c r="Z178" t="s">
        <v>29</v>
      </c>
      <c r="AA178" t="s">
        <v>24</v>
      </c>
      <c r="AB178" t="s">
        <v>24</v>
      </c>
    </row>
    <row r="179" spans="1:28" x14ac:dyDescent="0.35">
      <c r="A179" s="4" t="s">
        <v>7617</v>
      </c>
      <c r="B179" s="6">
        <f t="shared" si="19"/>
        <v>45140.046724537038</v>
      </c>
      <c r="C179" s="12">
        <f t="shared" si="17"/>
        <v>45139</v>
      </c>
      <c r="D179" s="3">
        <f t="shared" si="18"/>
        <v>2023</v>
      </c>
      <c r="E179" s="3" t="str">
        <f t="shared" si="20"/>
        <v>08-2023</v>
      </c>
      <c r="F179" s="5">
        <f t="shared" si="16"/>
        <v>45934.961030092592</v>
      </c>
      <c r="G179">
        <v>9.5162999999999993</v>
      </c>
      <c r="H179">
        <v>94.069500000000005</v>
      </c>
      <c r="I179">
        <v>10</v>
      </c>
      <c r="J179">
        <v>5.2</v>
      </c>
      <c r="K179" t="s">
        <v>106</v>
      </c>
      <c r="L179">
        <v>80</v>
      </c>
      <c r="M179">
        <v>86</v>
      </c>
      <c r="N179">
        <v>7.758</v>
      </c>
      <c r="O179">
        <v>0.56000000000000005</v>
      </c>
      <c r="P179" t="s">
        <v>24</v>
      </c>
      <c r="Q179" t="s">
        <v>7618</v>
      </c>
      <c r="R179" t="s">
        <v>7609</v>
      </c>
      <c r="S179" t="s">
        <v>7374</v>
      </c>
      <c r="T179" t="b">
        <f t="shared" si="21"/>
        <v>1</v>
      </c>
      <c r="U179" t="s">
        <v>28</v>
      </c>
      <c r="V179">
        <v>4.66</v>
      </c>
      <c r="W179">
        <v>1.7729999999999999</v>
      </c>
      <c r="X179">
        <v>8.3000000000000004E-2</v>
      </c>
      <c r="Y179">
        <v>14</v>
      </c>
      <c r="Z179" t="s">
        <v>29</v>
      </c>
      <c r="AA179" t="s">
        <v>24</v>
      </c>
      <c r="AB179" t="s">
        <v>24</v>
      </c>
    </row>
    <row r="180" spans="1:28" x14ac:dyDescent="0.35">
      <c r="A180" s="4" t="s">
        <v>681</v>
      </c>
      <c r="B180" s="6">
        <f t="shared" si="19"/>
        <v>45934.961030092592</v>
      </c>
      <c r="C180" s="12">
        <f t="shared" si="17"/>
        <v>45931</v>
      </c>
      <c r="D180" s="3">
        <f t="shared" si="18"/>
        <v>2025</v>
      </c>
      <c r="E180" s="3" t="str">
        <f t="shared" si="20"/>
        <v>10-2025</v>
      </c>
      <c r="F180" s="5">
        <f t="shared" si="16"/>
        <v>45934.876215277778</v>
      </c>
      <c r="G180">
        <v>39.343200000000003</v>
      </c>
      <c r="H180">
        <v>72.903300000000002</v>
      </c>
      <c r="I180">
        <v>10</v>
      </c>
      <c r="J180">
        <v>4.0999999999999996</v>
      </c>
      <c r="K180" t="s">
        <v>23</v>
      </c>
      <c r="L180">
        <v>33</v>
      </c>
      <c r="M180">
        <v>130</v>
      </c>
      <c r="N180">
        <v>0.86599999999999999</v>
      </c>
      <c r="O180">
        <v>1.1499999999999999</v>
      </c>
      <c r="P180" t="s">
        <v>24</v>
      </c>
      <c r="Q180" t="s">
        <v>682</v>
      </c>
      <c r="R180" t="s">
        <v>683</v>
      </c>
      <c r="S180" t="s">
        <v>684</v>
      </c>
      <c r="T180" t="b">
        <f t="shared" si="21"/>
        <v>0</v>
      </c>
      <c r="U180" t="s">
        <v>28</v>
      </c>
      <c r="V180">
        <v>3</v>
      </c>
      <c r="W180">
        <v>1.9370000000000001</v>
      </c>
      <c r="X180">
        <v>0.14000000000000001</v>
      </c>
      <c r="Y180">
        <v>14</v>
      </c>
      <c r="Z180" t="s">
        <v>29</v>
      </c>
      <c r="AA180" t="s">
        <v>24</v>
      </c>
      <c r="AB180" t="s">
        <v>24</v>
      </c>
    </row>
    <row r="181" spans="1:28" x14ac:dyDescent="0.35">
      <c r="A181" s="4" t="s">
        <v>685</v>
      </c>
      <c r="B181" s="6">
        <f t="shared" si="19"/>
        <v>45934.876215277778</v>
      </c>
      <c r="C181" s="12">
        <f t="shared" si="17"/>
        <v>45931</v>
      </c>
      <c r="D181" s="3">
        <f t="shared" si="18"/>
        <v>2025</v>
      </c>
      <c r="E181" s="3" t="str">
        <f t="shared" si="20"/>
        <v>10-2025</v>
      </c>
      <c r="F181" s="5">
        <f t="shared" si="16"/>
        <v>45090.335879629631</v>
      </c>
      <c r="G181">
        <v>23.620799999999999</v>
      </c>
      <c r="H181">
        <v>100.6849</v>
      </c>
      <c r="I181">
        <v>10</v>
      </c>
      <c r="J181">
        <v>4.4000000000000004</v>
      </c>
      <c r="K181" t="s">
        <v>23</v>
      </c>
      <c r="L181">
        <v>28</v>
      </c>
      <c r="M181">
        <v>81</v>
      </c>
      <c r="N181">
        <v>2.5350000000000001</v>
      </c>
      <c r="O181">
        <v>1.02</v>
      </c>
      <c r="P181" t="s">
        <v>24</v>
      </c>
      <c r="Q181" t="s">
        <v>686</v>
      </c>
      <c r="R181" t="s">
        <v>687</v>
      </c>
      <c r="S181" t="s">
        <v>688</v>
      </c>
      <c r="T181" t="b">
        <f t="shared" si="21"/>
        <v>0</v>
      </c>
      <c r="U181" t="s">
        <v>28</v>
      </c>
      <c r="V181">
        <v>9.1300000000000008</v>
      </c>
      <c r="W181">
        <v>1.901</v>
      </c>
      <c r="X181">
        <v>0.14299999999999999</v>
      </c>
      <c r="Y181">
        <v>15</v>
      </c>
      <c r="Z181" t="s">
        <v>29</v>
      </c>
      <c r="AA181" t="s">
        <v>24</v>
      </c>
      <c r="AB181" t="s">
        <v>24</v>
      </c>
    </row>
    <row r="182" spans="1:28" x14ac:dyDescent="0.35">
      <c r="A182" s="4" t="s">
        <v>8000</v>
      </c>
      <c r="B182" s="6">
        <f t="shared" si="19"/>
        <v>45090.335879629631</v>
      </c>
      <c r="C182" s="12">
        <f t="shared" si="17"/>
        <v>45078</v>
      </c>
      <c r="D182" s="3">
        <f t="shared" si="18"/>
        <v>2023</v>
      </c>
      <c r="E182" s="3" t="str">
        <f t="shared" si="20"/>
        <v>06-2023</v>
      </c>
      <c r="F182" s="5">
        <f t="shared" si="16"/>
        <v>45025.872199074074</v>
      </c>
      <c r="G182">
        <v>33.119100000000003</v>
      </c>
      <c r="H182">
        <v>75.907399999999996</v>
      </c>
      <c r="I182">
        <v>10</v>
      </c>
      <c r="J182">
        <v>5.2</v>
      </c>
      <c r="K182" t="s">
        <v>106</v>
      </c>
      <c r="L182">
        <v>121</v>
      </c>
      <c r="M182">
        <v>23</v>
      </c>
      <c r="N182">
        <v>2.2709999999999999</v>
      </c>
      <c r="O182">
        <v>0.79</v>
      </c>
      <c r="P182" t="s">
        <v>24</v>
      </c>
      <c r="Q182" t="s">
        <v>8001</v>
      </c>
      <c r="R182" t="s">
        <v>8002</v>
      </c>
      <c r="S182" t="s">
        <v>8003</v>
      </c>
      <c r="T182" t="b">
        <f t="shared" si="21"/>
        <v>1</v>
      </c>
      <c r="U182" t="s">
        <v>28</v>
      </c>
      <c r="V182">
        <v>7.16</v>
      </c>
      <c r="W182">
        <v>1.72</v>
      </c>
      <c r="X182">
        <v>6.9000000000000006E-2</v>
      </c>
      <c r="Y182">
        <v>20</v>
      </c>
      <c r="Z182" t="s">
        <v>29</v>
      </c>
      <c r="AA182" t="s">
        <v>24</v>
      </c>
      <c r="AB182" t="s">
        <v>24</v>
      </c>
    </row>
    <row r="183" spans="1:28" x14ac:dyDescent="0.35">
      <c r="A183" s="4" t="s">
        <v>8499</v>
      </c>
      <c r="B183" s="6">
        <f t="shared" si="19"/>
        <v>45025.872199074074</v>
      </c>
      <c r="C183" s="12">
        <f t="shared" si="17"/>
        <v>45017</v>
      </c>
      <c r="D183" s="3">
        <f t="shared" si="18"/>
        <v>2023</v>
      </c>
      <c r="E183" s="3" t="str">
        <f t="shared" si="20"/>
        <v>04-2023</v>
      </c>
      <c r="F183" s="5">
        <f t="shared" si="16"/>
        <v>44877.602141203701</v>
      </c>
      <c r="G183">
        <v>9.0115999999999996</v>
      </c>
      <c r="H183">
        <v>93.922399999999996</v>
      </c>
      <c r="I183">
        <v>10</v>
      </c>
      <c r="J183">
        <v>5.2</v>
      </c>
      <c r="K183" t="s">
        <v>106</v>
      </c>
      <c r="L183">
        <v>136</v>
      </c>
      <c r="M183">
        <v>37</v>
      </c>
      <c r="N183">
        <v>2.8719999999999999</v>
      </c>
      <c r="O183">
        <v>0.74</v>
      </c>
      <c r="P183" t="s">
        <v>24</v>
      </c>
      <c r="Q183" t="s">
        <v>8500</v>
      </c>
      <c r="R183" t="s">
        <v>8501</v>
      </c>
      <c r="S183" t="s">
        <v>402</v>
      </c>
      <c r="T183" t="b">
        <f t="shared" si="21"/>
        <v>1</v>
      </c>
      <c r="U183" t="s">
        <v>28</v>
      </c>
      <c r="V183">
        <v>4.17</v>
      </c>
      <c r="W183">
        <v>1.6639999999999999</v>
      </c>
      <c r="X183">
        <v>9.2999999999999999E-2</v>
      </c>
      <c r="Y183">
        <v>11</v>
      </c>
      <c r="Z183" t="s">
        <v>29</v>
      </c>
      <c r="AA183" t="s">
        <v>24</v>
      </c>
      <c r="AB183" t="s">
        <v>24</v>
      </c>
    </row>
    <row r="184" spans="1:28" x14ac:dyDescent="0.35">
      <c r="A184" s="4" t="s">
        <v>9848</v>
      </c>
      <c r="B184" s="6">
        <f t="shared" si="19"/>
        <v>44877.602141203701</v>
      </c>
      <c r="C184" s="12">
        <f t="shared" si="17"/>
        <v>44866</v>
      </c>
      <c r="D184" s="3">
        <f t="shared" si="18"/>
        <v>2022</v>
      </c>
      <c r="E184" s="3" t="str">
        <f t="shared" si="20"/>
        <v>11-2022</v>
      </c>
      <c r="F184" s="5">
        <f t="shared" si="16"/>
        <v>45932.143622685187</v>
      </c>
      <c r="G184">
        <v>29.3523</v>
      </c>
      <c r="H184">
        <v>81.177700000000002</v>
      </c>
      <c r="I184">
        <v>10</v>
      </c>
      <c r="J184">
        <v>5.2</v>
      </c>
      <c r="K184" t="s">
        <v>106</v>
      </c>
      <c r="L184">
        <v>87</v>
      </c>
      <c r="M184">
        <v>46</v>
      </c>
      <c r="N184">
        <v>3.9239999999999999</v>
      </c>
      <c r="O184">
        <v>0.54</v>
      </c>
      <c r="P184" t="s">
        <v>24</v>
      </c>
      <c r="Q184" t="s">
        <v>9849</v>
      </c>
      <c r="R184" t="s">
        <v>9850</v>
      </c>
      <c r="S184" t="s">
        <v>9851</v>
      </c>
      <c r="T184" t="b">
        <f t="shared" si="21"/>
        <v>1</v>
      </c>
      <c r="U184" t="s">
        <v>28</v>
      </c>
      <c r="V184">
        <v>8.58</v>
      </c>
      <c r="W184">
        <v>1.8080000000000001</v>
      </c>
      <c r="X184">
        <v>9.8000000000000004E-2</v>
      </c>
      <c r="Y184">
        <v>10</v>
      </c>
      <c r="Z184" t="s">
        <v>29</v>
      </c>
      <c r="AA184" t="s">
        <v>24</v>
      </c>
      <c r="AB184" t="s">
        <v>24</v>
      </c>
    </row>
    <row r="185" spans="1:28" x14ac:dyDescent="0.35">
      <c r="A185" s="4" t="s">
        <v>700</v>
      </c>
      <c r="B185" s="6">
        <f t="shared" si="19"/>
        <v>45932.143622685187</v>
      </c>
      <c r="C185" s="12">
        <f t="shared" si="17"/>
        <v>45931</v>
      </c>
      <c r="D185" s="3">
        <f t="shared" si="18"/>
        <v>2025</v>
      </c>
      <c r="E185" s="3" t="str">
        <f t="shared" si="20"/>
        <v>10-2025</v>
      </c>
      <c r="F185" s="5">
        <f t="shared" si="16"/>
        <v>44760.515787037039</v>
      </c>
      <c r="G185">
        <v>36.5488</v>
      </c>
      <c r="H185">
        <v>76.883099999999999</v>
      </c>
      <c r="I185">
        <v>10</v>
      </c>
      <c r="J185">
        <v>4.3</v>
      </c>
      <c r="K185" t="s">
        <v>23</v>
      </c>
      <c r="L185">
        <v>27</v>
      </c>
      <c r="M185">
        <v>157</v>
      </c>
      <c r="N185">
        <v>3.9180000000000001</v>
      </c>
      <c r="O185">
        <v>1.21</v>
      </c>
      <c r="P185" t="s">
        <v>24</v>
      </c>
      <c r="Q185" t="s">
        <v>701</v>
      </c>
      <c r="R185" t="s">
        <v>702</v>
      </c>
      <c r="S185" t="s">
        <v>703</v>
      </c>
      <c r="T185" t="b">
        <f t="shared" si="21"/>
        <v>0</v>
      </c>
      <c r="U185" t="s">
        <v>28</v>
      </c>
      <c r="V185">
        <v>10</v>
      </c>
      <c r="W185">
        <v>1.976</v>
      </c>
      <c r="X185">
        <v>0.16</v>
      </c>
      <c r="Y185">
        <v>11</v>
      </c>
      <c r="Z185" t="s">
        <v>29</v>
      </c>
      <c r="AA185" t="s">
        <v>24</v>
      </c>
      <c r="AB185" t="s">
        <v>24</v>
      </c>
    </row>
    <row r="186" spans="1:28" x14ac:dyDescent="0.35">
      <c r="A186" s="4" t="s">
        <v>10858</v>
      </c>
      <c r="B186" s="6">
        <f t="shared" si="19"/>
        <v>44760.515787037039</v>
      </c>
      <c r="C186" s="12">
        <f t="shared" si="17"/>
        <v>44743</v>
      </c>
      <c r="D186" s="3">
        <f t="shared" si="18"/>
        <v>2022</v>
      </c>
      <c r="E186" s="3" t="str">
        <f t="shared" si="20"/>
        <v>07-2022</v>
      </c>
      <c r="F186" s="5">
        <f t="shared" si="16"/>
        <v>44750.878240740742</v>
      </c>
      <c r="G186">
        <v>33.0608</v>
      </c>
      <c r="H186">
        <v>69.486400000000003</v>
      </c>
      <c r="I186">
        <v>10</v>
      </c>
      <c r="J186">
        <v>5.2</v>
      </c>
      <c r="K186" t="s">
        <v>106</v>
      </c>
      <c r="L186">
        <v>113</v>
      </c>
      <c r="M186">
        <v>67</v>
      </c>
      <c r="N186">
        <v>1.522</v>
      </c>
      <c r="O186">
        <v>0.54</v>
      </c>
      <c r="P186" t="s">
        <v>24</v>
      </c>
      <c r="Q186" t="s">
        <v>10859</v>
      </c>
      <c r="R186" t="s">
        <v>10860</v>
      </c>
      <c r="S186" t="s">
        <v>10861</v>
      </c>
      <c r="T186" t="b">
        <f t="shared" si="21"/>
        <v>1</v>
      </c>
      <c r="U186" t="s">
        <v>28</v>
      </c>
      <c r="V186">
        <v>7.12</v>
      </c>
      <c r="W186">
        <v>1.8540000000000001</v>
      </c>
      <c r="X186">
        <v>9.2999999999999999E-2</v>
      </c>
      <c r="Y186">
        <v>11</v>
      </c>
      <c r="Z186" t="s">
        <v>29</v>
      </c>
      <c r="AA186" t="s">
        <v>24</v>
      </c>
      <c r="AB186" t="s">
        <v>24</v>
      </c>
    </row>
    <row r="187" spans="1:28" x14ac:dyDescent="0.35">
      <c r="A187" s="4" t="s">
        <v>10946</v>
      </c>
      <c r="B187" s="6">
        <f t="shared" si="19"/>
        <v>44750.878240740742</v>
      </c>
      <c r="C187" s="12">
        <f t="shared" si="17"/>
        <v>44743</v>
      </c>
      <c r="D187" s="3">
        <f t="shared" si="18"/>
        <v>2022</v>
      </c>
      <c r="E187" s="3" t="str">
        <f t="shared" si="20"/>
        <v>07-2022</v>
      </c>
      <c r="F187" s="5">
        <f t="shared" si="16"/>
        <v>44622.415590277778</v>
      </c>
      <c r="G187">
        <v>10.4818</v>
      </c>
      <c r="H187">
        <v>94.188500000000005</v>
      </c>
      <c r="I187">
        <v>10</v>
      </c>
      <c r="J187">
        <v>5.2</v>
      </c>
      <c r="K187" t="s">
        <v>106</v>
      </c>
      <c r="L187">
        <v>78</v>
      </c>
      <c r="M187">
        <v>61</v>
      </c>
      <c r="N187">
        <v>1.8360000000000001</v>
      </c>
      <c r="O187">
        <v>0.65</v>
      </c>
      <c r="P187" t="s">
        <v>24</v>
      </c>
      <c r="Q187" t="s">
        <v>10947</v>
      </c>
      <c r="R187" t="s">
        <v>10948</v>
      </c>
      <c r="S187" t="s">
        <v>3552</v>
      </c>
      <c r="T187" t="b">
        <f t="shared" si="21"/>
        <v>1</v>
      </c>
      <c r="U187" t="s">
        <v>28</v>
      </c>
      <c r="V187">
        <v>7.7</v>
      </c>
      <c r="W187">
        <v>1.7</v>
      </c>
      <c r="X187">
        <v>9.2999999999999999E-2</v>
      </c>
      <c r="Y187">
        <v>11</v>
      </c>
      <c r="Z187" t="s">
        <v>29</v>
      </c>
      <c r="AA187" t="s">
        <v>24</v>
      </c>
      <c r="AB187" t="s">
        <v>24</v>
      </c>
    </row>
    <row r="188" spans="1:28" x14ac:dyDescent="0.35">
      <c r="A188" s="4" t="s">
        <v>12253</v>
      </c>
      <c r="B188" s="6">
        <f t="shared" si="19"/>
        <v>44622.415590277778</v>
      </c>
      <c r="C188" s="12">
        <f t="shared" si="17"/>
        <v>44621</v>
      </c>
      <c r="D188" s="3">
        <f t="shared" si="18"/>
        <v>2022</v>
      </c>
      <c r="E188" s="3" t="str">
        <f t="shared" si="20"/>
        <v>03-2022</v>
      </c>
      <c r="F188" s="5">
        <f t="shared" si="16"/>
        <v>45930.540173611109</v>
      </c>
      <c r="G188">
        <v>35.537799999999997</v>
      </c>
      <c r="H188">
        <v>69.784499999999994</v>
      </c>
      <c r="I188">
        <v>91.19</v>
      </c>
      <c r="J188">
        <v>5.2</v>
      </c>
      <c r="K188" t="s">
        <v>106</v>
      </c>
      <c r="M188">
        <v>38</v>
      </c>
      <c r="N188">
        <v>1.165</v>
      </c>
      <c r="O188">
        <v>0.78</v>
      </c>
      <c r="P188" t="s">
        <v>24</v>
      </c>
      <c r="Q188" t="s">
        <v>12254</v>
      </c>
      <c r="R188" t="s">
        <v>12255</v>
      </c>
      <c r="S188" t="s">
        <v>12256</v>
      </c>
      <c r="T188" t="b">
        <f t="shared" si="21"/>
        <v>1</v>
      </c>
      <c r="U188" t="s">
        <v>28</v>
      </c>
      <c r="V188">
        <v>5.8</v>
      </c>
      <c r="W188">
        <v>5.9</v>
      </c>
      <c r="X188">
        <v>9.8000000000000004E-2</v>
      </c>
      <c r="Y188">
        <v>10</v>
      </c>
      <c r="Z188" t="s">
        <v>29</v>
      </c>
      <c r="AA188" t="s">
        <v>24</v>
      </c>
      <c r="AB188" t="s">
        <v>24</v>
      </c>
    </row>
    <row r="189" spans="1:28" x14ac:dyDescent="0.35">
      <c r="A189" s="4" t="s">
        <v>715</v>
      </c>
      <c r="B189" s="6">
        <f t="shared" si="19"/>
        <v>45930.540173611109</v>
      </c>
      <c r="C189" s="12">
        <f t="shared" si="17"/>
        <v>45901</v>
      </c>
      <c r="D189" s="3">
        <f t="shared" si="18"/>
        <v>2025</v>
      </c>
      <c r="E189" s="3" t="str">
        <f t="shared" si="20"/>
        <v>09-2025</v>
      </c>
      <c r="F189" s="5">
        <f t="shared" si="16"/>
        <v>44562.552372685182</v>
      </c>
      <c r="G189">
        <v>30.2332</v>
      </c>
      <c r="H189">
        <v>103.1203</v>
      </c>
      <c r="I189">
        <v>10</v>
      </c>
      <c r="J189">
        <v>4.3</v>
      </c>
      <c r="K189" t="s">
        <v>23</v>
      </c>
      <c r="L189">
        <v>35</v>
      </c>
      <c r="M189">
        <v>92</v>
      </c>
      <c r="N189">
        <v>5.5149999999999997</v>
      </c>
      <c r="O189">
        <v>0.69</v>
      </c>
      <c r="P189" t="s">
        <v>24</v>
      </c>
      <c r="Q189" t="s">
        <v>716</v>
      </c>
      <c r="R189" t="s">
        <v>717</v>
      </c>
      <c r="S189" t="s">
        <v>718</v>
      </c>
      <c r="T189" t="b">
        <f t="shared" si="21"/>
        <v>0</v>
      </c>
      <c r="U189" t="s">
        <v>28</v>
      </c>
      <c r="V189">
        <v>9.0299999999999994</v>
      </c>
      <c r="W189">
        <v>1.9079999999999999</v>
      </c>
      <c r="X189">
        <v>0.109</v>
      </c>
      <c r="Y189">
        <v>24</v>
      </c>
      <c r="Z189" t="s">
        <v>29</v>
      </c>
      <c r="AA189" t="s">
        <v>24</v>
      </c>
      <c r="AB189" t="s">
        <v>24</v>
      </c>
    </row>
    <row r="190" spans="1:28" x14ac:dyDescent="0.35">
      <c r="A190" s="4" t="s">
        <v>12740</v>
      </c>
      <c r="B190" s="6">
        <f t="shared" si="19"/>
        <v>44562.552372685182</v>
      </c>
      <c r="C190" s="12">
        <f t="shared" si="17"/>
        <v>44562</v>
      </c>
      <c r="D190" s="3">
        <f t="shared" si="18"/>
        <v>2022</v>
      </c>
      <c r="E190" s="3" t="str">
        <f t="shared" si="20"/>
        <v>01-2022</v>
      </c>
      <c r="F190" s="5">
        <f t="shared" si="16"/>
        <v>44557.563240740739</v>
      </c>
      <c r="G190">
        <v>36.590000000000003</v>
      </c>
      <c r="H190">
        <v>71.178299999999993</v>
      </c>
      <c r="I190">
        <v>231.91</v>
      </c>
      <c r="J190">
        <v>5.2</v>
      </c>
      <c r="K190" t="s">
        <v>106</v>
      </c>
      <c r="M190">
        <v>55</v>
      </c>
      <c r="N190">
        <v>0.72</v>
      </c>
      <c r="O190">
        <v>0.93</v>
      </c>
      <c r="P190" t="s">
        <v>24</v>
      </c>
      <c r="Q190" t="s">
        <v>12741</v>
      </c>
      <c r="R190" t="s">
        <v>12742</v>
      </c>
      <c r="S190" t="s">
        <v>7566</v>
      </c>
      <c r="T190" t="b">
        <f t="shared" si="21"/>
        <v>1</v>
      </c>
      <c r="U190" t="s">
        <v>28</v>
      </c>
      <c r="V190">
        <v>7.3</v>
      </c>
      <c r="W190">
        <v>4.7</v>
      </c>
      <c r="X190">
        <v>6.2E-2</v>
      </c>
      <c r="Y190">
        <v>25</v>
      </c>
      <c r="Z190" t="s">
        <v>29</v>
      </c>
      <c r="AA190" t="s">
        <v>24</v>
      </c>
      <c r="AB190" t="s">
        <v>24</v>
      </c>
    </row>
    <row r="191" spans="1:28" x14ac:dyDescent="0.35">
      <c r="A191" s="4" t="s">
        <v>12810</v>
      </c>
      <c r="B191" s="6">
        <f t="shared" si="19"/>
        <v>44557.563240740739</v>
      </c>
      <c r="C191" s="12">
        <f t="shared" si="17"/>
        <v>44531</v>
      </c>
      <c r="D191" s="3">
        <f t="shared" si="18"/>
        <v>2021</v>
      </c>
      <c r="E191" s="3" t="str">
        <f t="shared" si="20"/>
        <v>12-2021</v>
      </c>
      <c r="F191" s="5">
        <f t="shared" si="16"/>
        <v>45929.212696759256</v>
      </c>
      <c r="G191">
        <v>35.559199999999997</v>
      </c>
      <c r="H191">
        <v>74.820499999999996</v>
      </c>
      <c r="I191">
        <v>10</v>
      </c>
      <c r="J191">
        <v>5.2</v>
      </c>
      <c r="K191" t="s">
        <v>106</v>
      </c>
      <c r="M191">
        <v>43</v>
      </c>
      <c r="N191">
        <v>2.294</v>
      </c>
      <c r="O191">
        <v>0.62</v>
      </c>
      <c r="P191" t="s">
        <v>24</v>
      </c>
      <c r="Q191" t="s">
        <v>12811</v>
      </c>
      <c r="R191" t="s">
        <v>12812</v>
      </c>
      <c r="S191" t="s">
        <v>12005</v>
      </c>
      <c r="T191" t="b">
        <f t="shared" si="21"/>
        <v>1</v>
      </c>
      <c r="U191" t="s">
        <v>28</v>
      </c>
      <c r="V191">
        <v>4.5999999999999996</v>
      </c>
      <c r="W191">
        <v>1.8</v>
      </c>
      <c r="X191">
        <v>9.8000000000000004E-2</v>
      </c>
      <c r="Y191">
        <v>10</v>
      </c>
      <c r="Z191" t="s">
        <v>29</v>
      </c>
      <c r="AA191" t="s">
        <v>24</v>
      </c>
      <c r="AB191" t="s">
        <v>24</v>
      </c>
    </row>
    <row r="192" spans="1:28" x14ac:dyDescent="0.35">
      <c r="A192" s="4" t="s">
        <v>727</v>
      </c>
      <c r="B192" s="6">
        <f t="shared" si="19"/>
        <v>45929.212696759256</v>
      </c>
      <c r="C192" s="12">
        <f t="shared" si="17"/>
        <v>45901</v>
      </c>
      <c r="D192" s="3">
        <f t="shared" si="18"/>
        <v>2025</v>
      </c>
      <c r="E192" s="3" t="str">
        <f t="shared" si="20"/>
        <v>09-2025</v>
      </c>
      <c r="F192" s="5">
        <f t="shared" si="16"/>
        <v>45928.038611111115</v>
      </c>
      <c r="G192">
        <v>4.0799000000000003</v>
      </c>
      <c r="H192">
        <v>97.497399999999999</v>
      </c>
      <c r="I192">
        <v>10</v>
      </c>
      <c r="J192">
        <v>4.3</v>
      </c>
      <c r="K192" t="s">
        <v>23</v>
      </c>
      <c r="L192">
        <v>13</v>
      </c>
      <c r="M192">
        <v>155</v>
      </c>
      <c r="N192">
        <v>1.266</v>
      </c>
      <c r="O192">
        <v>0.85</v>
      </c>
      <c r="P192" t="s">
        <v>24</v>
      </c>
      <c r="Q192" t="s">
        <v>728</v>
      </c>
      <c r="R192" t="s">
        <v>729</v>
      </c>
      <c r="S192" t="s">
        <v>730</v>
      </c>
      <c r="T192" t="b">
        <f t="shared" si="21"/>
        <v>0</v>
      </c>
      <c r="U192" t="s">
        <v>28</v>
      </c>
      <c r="V192">
        <v>9.75</v>
      </c>
      <c r="W192">
        <v>1.9159999999999999</v>
      </c>
      <c r="X192">
        <v>0.2</v>
      </c>
      <c r="Y192">
        <v>7</v>
      </c>
      <c r="Z192" t="s">
        <v>29</v>
      </c>
      <c r="AA192" t="s">
        <v>24</v>
      </c>
      <c r="AB192" t="s">
        <v>24</v>
      </c>
    </row>
    <row r="193" spans="1:28" x14ac:dyDescent="0.35">
      <c r="A193" s="4" t="s">
        <v>731</v>
      </c>
      <c r="B193" s="6">
        <f t="shared" si="19"/>
        <v>45928.038611111115</v>
      </c>
      <c r="C193" s="12">
        <f t="shared" si="17"/>
        <v>45901</v>
      </c>
      <c r="D193" s="3">
        <f t="shared" si="18"/>
        <v>2025</v>
      </c>
      <c r="E193" s="3" t="str">
        <f t="shared" si="20"/>
        <v>09-2025</v>
      </c>
      <c r="F193" s="5">
        <f t="shared" si="16"/>
        <v>44450.139085648145</v>
      </c>
      <c r="G193">
        <v>19.112100000000002</v>
      </c>
      <c r="H193">
        <v>96.499700000000004</v>
      </c>
      <c r="I193">
        <v>10</v>
      </c>
      <c r="J193">
        <v>4.4000000000000004</v>
      </c>
      <c r="K193" t="s">
        <v>23</v>
      </c>
      <c r="L193">
        <v>38</v>
      </c>
      <c r="M193">
        <v>113</v>
      </c>
      <c r="N193">
        <v>1.3979999999999999</v>
      </c>
      <c r="O193">
        <v>0.8</v>
      </c>
      <c r="P193" t="s">
        <v>24</v>
      </c>
      <c r="Q193" t="s">
        <v>732</v>
      </c>
      <c r="R193" t="s">
        <v>733</v>
      </c>
      <c r="S193" t="s">
        <v>734</v>
      </c>
      <c r="T193" t="b">
        <f t="shared" si="21"/>
        <v>0</v>
      </c>
      <c r="U193" t="s">
        <v>28</v>
      </c>
      <c r="V193">
        <v>7.2</v>
      </c>
      <c r="W193">
        <v>1.905</v>
      </c>
      <c r="X193">
        <v>0.11</v>
      </c>
      <c r="Y193">
        <v>24</v>
      </c>
      <c r="Z193" t="s">
        <v>29</v>
      </c>
      <c r="AA193" t="s">
        <v>24</v>
      </c>
      <c r="AB193" t="s">
        <v>24</v>
      </c>
    </row>
    <row r="194" spans="1:28" x14ac:dyDescent="0.35">
      <c r="A194" s="4" t="s">
        <v>13669</v>
      </c>
      <c r="B194" s="6">
        <f t="shared" si="19"/>
        <v>44450.139085648145</v>
      </c>
      <c r="C194" s="12">
        <f t="shared" si="17"/>
        <v>44440</v>
      </c>
      <c r="D194" s="3">
        <f t="shared" si="18"/>
        <v>2021</v>
      </c>
      <c r="E194" s="3" t="str">
        <f t="shared" si="20"/>
        <v>09-2021</v>
      </c>
      <c r="F194" s="5">
        <f t="shared" ref="F194:F257" si="22">DATEVALUE(LEFT(A195,10))+TIMEVALUE(MID(A195,12,8))</f>
        <v>44397.996134259258</v>
      </c>
      <c r="G194">
        <v>14.1061</v>
      </c>
      <c r="H194">
        <v>92.989599999999996</v>
      </c>
      <c r="I194">
        <v>10</v>
      </c>
      <c r="J194">
        <v>5.2</v>
      </c>
      <c r="K194" t="s">
        <v>23</v>
      </c>
      <c r="M194">
        <v>31</v>
      </c>
      <c r="N194">
        <v>2.4470000000000001</v>
      </c>
      <c r="O194">
        <v>0.9</v>
      </c>
      <c r="P194" t="s">
        <v>24</v>
      </c>
      <c r="Q194" t="s">
        <v>13670</v>
      </c>
      <c r="R194" t="s">
        <v>13671</v>
      </c>
      <c r="S194" t="s">
        <v>13672</v>
      </c>
      <c r="T194" t="b">
        <f t="shared" si="21"/>
        <v>1</v>
      </c>
      <c r="U194" t="s">
        <v>28</v>
      </c>
      <c r="V194">
        <v>4.8</v>
      </c>
      <c r="W194">
        <v>1.7</v>
      </c>
      <c r="X194">
        <v>4.5999999999999999E-2</v>
      </c>
      <c r="Y194">
        <v>162</v>
      </c>
      <c r="Z194" t="s">
        <v>29</v>
      </c>
      <c r="AA194" t="s">
        <v>24</v>
      </c>
      <c r="AB194" t="s">
        <v>24</v>
      </c>
    </row>
    <row r="195" spans="1:28" x14ac:dyDescent="0.35">
      <c r="A195" s="4" t="s">
        <v>14193</v>
      </c>
      <c r="B195" s="6">
        <f t="shared" si="19"/>
        <v>44397.996134259258</v>
      </c>
      <c r="C195" s="12">
        <f t="shared" ref="C195:C258" si="23">DATE(YEAR(B195),MONTH(B195),1)</f>
        <v>44378</v>
      </c>
      <c r="D195" s="3">
        <f t="shared" ref="D195:D258" si="24">YEAR(B195)</f>
        <v>2021</v>
      </c>
      <c r="E195" s="3" t="str">
        <f t="shared" si="20"/>
        <v>07-2021</v>
      </c>
      <c r="F195" s="5">
        <f t="shared" si="22"/>
        <v>45924.540532407409</v>
      </c>
      <c r="G195">
        <v>29.325800000000001</v>
      </c>
      <c r="H195">
        <v>70.048699999999997</v>
      </c>
      <c r="I195">
        <v>10</v>
      </c>
      <c r="J195">
        <v>5.2</v>
      </c>
      <c r="K195" t="s">
        <v>106</v>
      </c>
      <c r="M195">
        <v>39</v>
      </c>
      <c r="N195">
        <v>8.3360000000000003</v>
      </c>
      <c r="O195">
        <v>0.66</v>
      </c>
      <c r="P195" t="s">
        <v>24</v>
      </c>
      <c r="Q195" t="s">
        <v>14194</v>
      </c>
      <c r="R195" t="s">
        <v>14195</v>
      </c>
      <c r="S195" t="s">
        <v>14196</v>
      </c>
      <c r="T195" t="b">
        <f t="shared" si="21"/>
        <v>1</v>
      </c>
      <c r="U195" t="s">
        <v>28</v>
      </c>
      <c r="V195">
        <v>8.6999999999999993</v>
      </c>
      <c r="W195">
        <v>1.8</v>
      </c>
      <c r="X195">
        <v>6.9000000000000006E-2</v>
      </c>
      <c r="Y195">
        <v>20</v>
      </c>
      <c r="Z195" t="s">
        <v>29</v>
      </c>
      <c r="AA195" t="s">
        <v>24</v>
      </c>
      <c r="AB195" t="s">
        <v>24</v>
      </c>
    </row>
    <row r="196" spans="1:28" x14ac:dyDescent="0.35">
      <c r="A196" s="4" t="s">
        <v>741</v>
      </c>
      <c r="B196" s="6">
        <f t="shared" ref="B196:B259" si="25">DATEVALUE(LEFT($A196,10))+TIMEVALUE(MID($A196,12,8))</f>
        <v>45924.540532407409</v>
      </c>
      <c r="C196" s="12">
        <f t="shared" si="23"/>
        <v>45901</v>
      </c>
      <c r="D196" s="3">
        <f t="shared" si="24"/>
        <v>2025</v>
      </c>
      <c r="E196" s="3" t="str">
        <f t="shared" si="20"/>
        <v>09-2025</v>
      </c>
      <c r="F196" s="5">
        <f t="shared" si="22"/>
        <v>44291.638854166667</v>
      </c>
      <c r="G196">
        <v>2.0682</v>
      </c>
      <c r="H196">
        <v>96.630899999999997</v>
      </c>
      <c r="I196">
        <v>26.827000000000002</v>
      </c>
      <c r="J196">
        <v>4.5</v>
      </c>
      <c r="K196" t="s">
        <v>23</v>
      </c>
      <c r="L196">
        <v>43</v>
      </c>
      <c r="M196">
        <v>181</v>
      </c>
      <c r="N196">
        <v>1.2110000000000001</v>
      </c>
      <c r="O196">
        <v>0.54</v>
      </c>
      <c r="P196" t="s">
        <v>24</v>
      </c>
      <c r="Q196" t="s">
        <v>742</v>
      </c>
      <c r="R196" t="s">
        <v>743</v>
      </c>
      <c r="S196" t="s">
        <v>744</v>
      </c>
      <c r="T196" t="b">
        <f t="shared" si="21"/>
        <v>0</v>
      </c>
      <c r="U196" t="s">
        <v>28</v>
      </c>
      <c r="V196">
        <v>7.44</v>
      </c>
      <c r="W196">
        <v>6.4370000000000003</v>
      </c>
      <c r="X196">
        <v>0.09</v>
      </c>
      <c r="Y196">
        <v>36</v>
      </c>
      <c r="Z196" t="s">
        <v>29</v>
      </c>
      <c r="AA196" t="s">
        <v>24</v>
      </c>
      <c r="AB196" t="s">
        <v>24</v>
      </c>
    </row>
    <row r="197" spans="1:28" x14ac:dyDescent="0.35">
      <c r="A197" s="4" t="s">
        <v>15313</v>
      </c>
      <c r="B197" s="6">
        <f t="shared" si="25"/>
        <v>44291.638854166667</v>
      </c>
      <c r="C197" s="12">
        <f t="shared" si="23"/>
        <v>44287</v>
      </c>
      <c r="D197" s="3">
        <f t="shared" si="24"/>
        <v>2021</v>
      </c>
      <c r="E197" s="3" t="str">
        <f t="shared" ref="E197:E260" si="26">TEXT(B197,"mm-yyyy")</f>
        <v>04-2021</v>
      </c>
      <c r="F197" s="5">
        <f t="shared" si="22"/>
        <v>45951.760277777779</v>
      </c>
      <c r="G197">
        <v>27.186299999999999</v>
      </c>
      <c r="H197">
        <v>88.941199999999995</v>
      </c>
      <c r="I197">
        <v>10</v>
      </c>
      <c r="J197">
        <v>5.2</v>
      </c>
      <c r="K197" t="s">
        <v>23</v>
      </c>
      <c r="M197">
        <v>45</v>
      </c>
      <c r="N197">
        <v>2.04</v>
      </c>
      <c r="O197">
        <v>0.66</v>
      </c>
      <c r="P197" t="s">
        <v>24</v>
      </c>
      <c r="Q197" t="s">
        <v>15314</v>
      </c>
      <c r="R197" t="s">
        <v>15315</v>
      </c>
      <c r="S197" t="s">
        <v>15316</v>
      </c>
      <c r="T197" t="b">
        <f t="shared" ref="T197:T260" si="27">OR(ISNUMBER(SEARCH("India",S197)),ISNUMBER(SEARCH("Pakistan",S197)),ISNUMBER(SEARCH("Afghanistan",S197)),ISNUMBER(SEARCH("Bangladesh",S197)),ISNUMBER(SEARCH("Nepal",S197)),ISNUMBER(SEARCH("Bhutan",S197)),ISNUMBER(SEARCH("Sri Lanka",S197)),ISNUMBER(SEARCH("Maldives",S197)))</f>
        <v>1</v>
      </c>
      <c r="U197" t="s">
        <v>28</v>
      </c>
      <c r="V197">
        <v>7</v>
      </c>
      <c r="W197">
        <v>1.7</v>
      </c>
      <c r="X197">
        <v>5.2999999999999999E-2</v>
      </c>
      <c r="Y197">
        <v>118</v>
      </c>
      <c r="Z197" t="s">
        <v>29</v>
      </c>
      <c r="AA197" t="s">
        <v>24</v>
      </c>
      <c r="AB197" t="s">
        <v>24</v>
      </c>
    </row>
    <row r="198" spans="1:28" x14ac:dyDescent="0.35">
      <c r="A198" s="4" t="s">
        <v>510</v>
      </c>
      <c r="B198" s="6">
        <f t="shared" si="25"/>
        <v>45951.760277777779</v>
      </c>
      <c r="C198" s="12">
        <f t="shared" si="23"/>
        <v>45931</v>
      </c>
      <c r="D198" s="3">
        <f t="shared" si="24"/>
        <v>2025</v>
      </c>
      <c r="E198" s="3" t="str">
        <f t="shared" si="26"/>
        <v>10-2025</v>
      </c>
      <c r="F198" s="5">
        <f t="shared" si="22"/>
        <v>45937.48296296296</v>
      </c>
      <c r="G198">
        <v>36.607300000000002</v>
      </c>
      <c r="H198">
        <v>71.156400000000005</v>
      </c>
      <c r="I198">
        <v>237.51400000000001</v>
      </c>
      <c r="J198">
        <v>5.0999999999999996</v>
      </c>
      <c r="K198" t="s">
        <v>106</v>
      </c>
      <c r="L198">
        <v>131</v>
      </c>
      <c r="M198">
        <v>29</v>
      </c>
      <c r="N198">
        <v>2.589</v>
      </c>
      <c r="O198">
        <v>0.78</v>
      </c>
      <c r="P198" t="s">
        <v>24</v>
      </c>
      <c r="Q198" t="s">
        <v>511</v>
      </c>
      <c r="R198" t="s">
        <v>512</v>
      </c>
      <c r="S198" t="s">
        <v>513</v>
      </c>
      <c r="T198" t="b">
        <f t="shared" si="27"/>
        <v>1</v>
      </c>
      <c r="U198" t="s">
        <v>28</v>
      </c>
      <c r="V198">
        <v>7.22</v>
      </c>
      <c r="W198">
        <v>5.2619999999999996</v>
      </c>
      <c r="X198">
        <v>6.3E-2</v>
      </c>
      <c r="Y198">
        <v>24</v>
      </c>
      <c r="Z198" t="s">
        <v>29</v>
      </c>
      <c r="AA198" t="s">
        <v>24</v>
      </c>
      <c r="AB198" t="s">
        <v>24</v>
      </c>
    </row>
    <row r="199" spans="1:28" x14ac:dyDescent="0.35">
      <c r="A199" s="4" t="s">
        <v>653</v>
      </c>
      <c r="B199" s="6">
        <f t="shared" si="25"/>
        <v>45937.48296296296</v>
      </c>
      <c r="C199" s="12">
        <f t="shared" si="23"/>
        <v>45931</v>
      </c>
      <c r="D199" s="3">
        <f t="shared" si="24"/>
        <v>2025</v>
      </c>
      <c r="E199" s="3" t="str">
        <f t="shared" si="26"/>
        <v>10-2025</v>
      </c>
      <c r="F199" s="5">
        <f t="shared" si="22"/>
        <v>45924.358402777776</v>
      </c>
      <c r="G199">
        <v>37.283700000000003</v>
      </c>
      <c r="H199">
        <v>69.6738</v>
      </c>
      <c r="I199">
        <v>10</v>
      </c>
      <c r="J199">
        <v>5.0999999999999996</v>
      </c>
      <c r="K199" t="s">
        <v>23</v>
      </c>
      <c r="L199">
        <v>119</v>
      </c>
      <c r="M199">
        <v>66</v>
      </c>
      <c r="N199">
        <v>1.43</v>
      </c>
      <c r="O199">
        <v>0.59</v>
      </c>
      <c r="P199" t="s">
        <v>24</v>
      </c>
      <c r="Q199" t="s">
        <v>654</v>
      </c>
      <c r="R199" t="s">
        <v>655</v>
      </c>
      <c r="S199" t="s">
        <v>656</v>
      </c>
      <c r="T199" t="b">
        <f t="shared" si="27"/>
        <v>1</v>
      </c>
      <c r="U199" t="s">
        <v>28</v>
      </c>
      <c r="V199">
        <v>7.64</v>
      </c>
      <c r="W199">
        <v>1.8069999999999999</v>
      </c>
      <c r="X199">
        <v>4.5999999999999999E-2</v>
      </c>
      <c r="Y199">
        <v>156</v>
      </c>
      <c r="Z199" t="s">
        <v>29</v>
      </c>
      <c r="AA199" t="s">
        <v>24</v>
      </c>
      <c r="AB199" t="s">
        <v>24</v>
      </c>
    </row>
    <row r="200" spans="1:28" x14ac:dyDescent="0.35">
      <c r="A200" s="4" t="s">
        <v>755</v>
      </c>
      <c r="B200" s="6">
        <f t="shared" si="25"/>
        <v>45924.358402777776</v>
      </c>
      <c r="C200" s="12">
        <f t="shared" si="23"/>
        <v>45901</v>
      </c>
      <c r="D200" s="3">
        <f t="shared" si="24"/>
        <v>2025</v>
      </c>
      <c r="E200" s="3" t="str">
        <f t="shared" si="26"/>
        <v>09-2025</v>
      </c>
      <c r="F200" s="5">
        <f t="shared" si="22"/>
        <v>45896.560543981483</v>
      </c>
      <c r="G200">
        <v>6.3532999999999999</v>
      </c>
      <c r="H200">
        <v>94.220799999999997</v>
      </c>
      <c r="I200">
        <v>59.396000000000001</v>
      </c>
      <c r="J200">
        <v>4.5999999999999996</v>
      </c>
      <c r="K200" t="s">
        <v>23</v>
      </c>
      <c r="L200">
        <v>24</v>
      </c>
      <c r="M200">
        <v>128</v>
      </c>
      <c r="N200">
        <v>2.9329999999999998</v>
      </c>
      <c r="O200">
        <v>0.85</v>
      </c>
      <c r="P200" t="s">
        <v>24</v>
      </c>
      <c r="Q200" t="s">
        <v>756</v>
      </c>
      <c r="R200" t="s">
        <v>729</v>
      </c>
      <c r="S200" t="s">
        <v>757</v>
      </c>
      <c r="T200" t="b">
        <f t="shared" si="27"/>
        <v>0</v>
      </c>
      <c r="U200" t="s">
        <v>28</v>
      </c>
      <c r="V200">
        <v>10.07</v>
      </c>
      <c r="W200">
        <v>8.7859999999999996</v>
      </c>
      <c r="X200">
        <v>0.157</v>
      </c>
      <c r="Y200">
        <v>12</v>
      </c>
      <c r="Z200" t="s">
        <v>29</v>
      </c>
      <c r="AA200" t="s">
        <v>24</v>
      </c>
      <c r="AB200" t="s">
        <v>24</v>
      </c>
    </row>
    <row r="201" spans="1:28" x14ac:dyDescent="0.35">
      <c r="A201" s="4" t="s">
        <v>1040</v>
      </c>
      <c r="B201" s="6">
        <f t="shared" si="25"/>
        <v>45896.560543981483</v>
      </c>
      <c r="C201" s="12">
        <f t="shared" si="23"/>
        <v>45870</v>
      </c>
      <c r="D201" s="3">
        <f t="shared" si="24"/>
        <v>2025</v>
      </c>
      <c r="E201" s="3" t="str">
        <f t="shared" si="26"/>
        <v>08-2025</v>
      </c>
      <c r="F201" s="5">
        <f t="shared" si="22"/>
        <v>45923.055972222224</v>
      </c>
      <c r="G201">
        <v>36.466999999999999</v>
      </c>
      <c r="H201">
        <v>71.383099999999999</v>
      </c>
      <c r="I201">
        <v>138.77099999999999</v>
      </c>
      <c r="J201">
        <v>5.0999999999999996</v>
      </c>
      <c r="K201" t="s">
        <v>106</v>
      </c>
      <c r="L201">
        <v>147</v>
      </c>
      <c r="M201">
        <v>35</v>
      </c>
      <c r="N201">
        <v>2.0409999999999999</v>
      </c>
      <c r="O201">
        <v>0.66</v>
      </c>
      <c r="P201" t="s">
        <v>24</v>
      </c>
      <c r="Q201" t="s">
        <v>1041</v>
      </c>
      <c r="R201" t="s">
        <v>1042</v>
      </c>
      <c r="S201" t="s">
        <v>1043</v>
      </c>
      <c r="T201" t="b">
        <f t="shared" si="27"/>
        <v>1</v>
      </c>
      <c r="U201" t="s">
        <v>28</v>
      </c>
      <c r="V201">
        <v>7.4</v>
      </c>
      <c r="W201">
        <v>6.17</v>
      </c>
      <c r="X201">
        <v>9.2999999999999999E-2</v>
      </c>
      <c r="Y201">
        <v>11</v>
      </c>
      <c r="Z201" t="s">
        <v>29</v>
      </c>
      <c r="AA201" t="s">
        <v>24</v>
      </c>
      <c r="AB201" t="s">
        <v>24</v>
      </c>
    </row>
    <row r="202" spans="1:28" x14ac:dyDescent="0.35">
      <c r="A202" s="4" t="s">
        <v>762</v>
      </c>
      <c r="B202" s="6">
        <f t="shared" si="25"/>
        <v>45923.055972222224</v>
      </c>
      <c r="C202" s="12">
        <f t="shared" si="23"/>
        <v>45901</v>
      </c>
      <c r="D202" s="3">
        <f t="shared" si="24"/>
        <v>2025</v>
      </c>
      <c r="E202" s="3" t="str">
        <f t="shared" si="26"/>
        <v>09-2025</v>
      </c>
      <c r="F202" s="5">
        <f t="shared" si="22"/>
        <v>45923.055011574077</v>
      </c>
      <c r="G202">
        <v>2.8967999999999998</v>
      </c>
      <c r="H202">
        <v>95.336500000000001</v>
      </c>
      <c r="I202">
        <v>10</v>
      </c>
      <c r="J202">
        <v>5.0999999999999996</v>
      </c>
      <c r="K202" t="s">
        <v>23</v>
      </c>
      <c r="L202">
        <v>136</v>
      </c>
      <c r="M202">
        <v>39</v>
      </c>
      <c r="N202">
        <v>2.74</v>
      </c>
      <c r="O202">
        <v>0.49</v>
      </c>
      <c r="P202" t="s">
        <v>24</v>
      </c>
      <c r="Q202" t="s">
        <v>763</v>
      </c>
      <c r="R202" t="s">
        <v>764</v>
      </c>
      <c r="S202" t="s">
        <v>765</v>
      </c>
      <c r="T202" t="b">
        <f t="shared" si="27"/>
        <v>0</v>
      </c>
      <c r="U202" t="s">
        <v>28</v>
      </c>
      <c r="V202">
        <v>8.31</v>
      </c>
      <c r="W202">
        <v>1.7749999999999999</v>
      </c>
      <c r="X202">
        <v>5.1999999999999998E-2</v>
      </c>
      <c r="Y202">
        <v>119</v>
      </c>
      <c r="Z202" t="s">
        <v>29</v>
      </c>
      <c r="AA202" t="s">
        <v>24</v>
      </c>
      <c r="AB202" t="s">
        <v>24</v>
      </c>
    </row>
    <row r="203" spans="1:28" x14ac:dyDescent="0.35">
      <c r="A203" s="4" t="s">
        <v>766</v>
      </c>
      <c r="B203" s="6">
        <f t="shared" si="25"/>
        <v>45923.055011574077</v>
      </c>
      <c r="C203" s="12">
        <f t="shared" si="23"/>
        <v>45901</v>
      </c>
      <c r="D203" s="3">
        <f t="shared" si="24"/>
        <v>2025</v>
      </c>
      <c r="E203" s="3" t="str">
        <f t="shared" si="26"/>
        <v>09-2025</v>
      </c>
      <c r="F203" s="5">
        <f t="shared" si="22"/>
        <v>45922.971712962964</v>
      </c>
      <c r="G203">
        <v>2.9108000000000001</v>
      </c>
      <c r="H203">
        <v>95.429599999999994</v>
      </c>
      <c r="I203">
        <v>22.094999999999999</v>
      </c>
      <c r="J203">
        <v>4.3</v>
      </c>
      <c r="K203" t="s">
        <v>23</v>
      </c>
      <c r="L203">
        <v>26</v>
      </c>
      <c r="M203">
        <v>135</v>
      </c>
      <c r="N203">
        <v>2.673</v>
      </c>
      <c r="O203">
        <v>0.54</v>
      </c>
      <c r="P203" t="s">
        <v>24</v>
      </c>
      <c r="Q203" t="s">
        <v>767</v>
      </c>
      <c r="R203" t="s">
        <v>764</v>
      </c>
      <c r="S203" t="s">
        <v>768</v>
      </c>
      <c r="T203" t="b">
        <f t="shared" si="27"/>
        <v>0</v>
      </c>
      <c r="U203" t="s">
        <v>28</v>
      </c>
      <c r="V203">
        <v>7.3</v>
      </c>
      <c r="W203">
        <v>6.2270000000000003</v>
      </c>
      <c r="X203">
        <v>0.11700000000000001</v>
      </c>
      <c r="Y203">
        <v>21</v>
      </c>
      <c r="Z203" t="s">
        <v>29</v>
      </c>
      <c r="AA203" t="s">
        <v>24</v>
      </c>
      <c r="AB203" t="s">
        <v>24</v>
      </c>
    </row>
    <row r="204" spans="1:28" x14ac:dyDescent="0.35">
      <c r="A204" s="4" t="s">
        <v>769</v>
      </c>
      <c r="B204" s="6">
        <f t="shared" si="25"/>
        <v>45922.971712962964</v>
      </c>
      <c r="C204" s="12">
        <f t="shared" si="23"/>
        <v>45901</v>
      </c>
      <c r="D204" s="3">
        <f t="shared" si="24"/>
        <v>2025</v>
      </c>
      <c r="E204" s="3" t="str">
        <f t="shared" si="26"/>
        <v>09-2025</v>
      </c>
      <c r="F204" s="5">
        <f t="shared" si="22"/>
        <v>45888.222118055557</v>
      </c>
      <c r="G204">
        <v>21.200299999999999</v>
      </c>
      <c r="H204">
        <v>95.7149</v>
      </c>
      <c r="I204">
        <v>141.52099999999999</v>
      </c>
      <c r="J204">
        <v>4.0999999999999996</v>
      </c>
      <c r="K204" t="s">
        <v>23</v>
      </c>
      <c r="L204">
        <v>30</v>
      </c>
      <c r="M204">
        <v>138</v>
      </c>
      <c r="N204">
        <v>2.8239999999999998</v>
      </c>
      <c r="O204">
        <v>1.21</v>
      </c>
      <c r="P204" t="s">
        <v>24</v>
      </c>
      <c r="Q204" t="s">
        <v>770</v>
      </c>
      <c r="R204" t="s">
        <v>764</v>
      </c>
      <c r="S204" t="s">
        <v>771</v>
      </c>
      <c r="T204" t="b">
        <f t="shared" si="27"/>
        <v>0</v>
      </c>
      <c r="U204" t="s">
        <v>28</v>
      </c>
      <c r="V204">
        <v>12.66</v>
      </c>
      <c r="W204">
        <v>10.766</v>
      </c>
      <c r="X204">
        <v>0.12</v>
      </c>
      <c r="Y204">
        <v>19</v>
      </c>
      <c r="Z204" t="s">
        <v>29</v>
      </c>
      <c r="AA204" t="s">
        <v>24</v>
      </c>
      <c r="AB204" t="s">
        <v>24</v>
      </c>
    </row>
    <row r="205" spans="1:28" x14ac:dyDescent="0.35">
      <c r="A205" s="4" t="s">
        <v>1126</v>
      </c>
      <c r="B205" s="6">
        <f t="shared" si="25"/>
        <v>45888.222118055557</v>
      </c>
      <c r="C205" s="12">
        <f t="shared" si="23"/>
        <v>45870</v>
      </c>
      <c r="D205" s="3">
        <f t="shared" si="24"/>
        <v>2025</v>
      </c>
      <c r="E205" s="3" t="str">
        <f t="shared" si="26"/>
        <v>08-2025</v>
      </c>
      <c r="F205" s="5">
        <f t="shared" si="22"/>
        <v>45845.427800925929</v>
      </c>
      <c r="G205">
        <v>36.4758</v>
      </c>
      <c r="H205">
        <v>70.842699999999994</v>
      </c>
      <c r="I205">
        <v>203.99700000000001</v>
      </c>
      <c r="J205">
        <v>5.0999999999999996</v>
      </c>
      <c r="K205" t="s">
        <v>106</v>
      </c>
      <c r="L205">
        <v>148</v>
      </c>
      <c r="M205">
        <v>21</v>
      </c>
      <c r="N205">
        <v>2.2519999999999998</v>
      </c>
      <c r="O205">
        <v>0.85</v>
      </c>
      <c r="P205" t="s">
        <v>24</v>
      </c>
      <c r="Q205" t="s">
        <v>1127</v>
      </c>
      <c r="R205" t="s">
        <v>1128</v>
      </c>
      <c r="S205" t="s">
        <v>1129</v>
      </c>
      <c r="T205" t="b">
        <f t="shared" si="27"/>
        <v>1</v>
      </c>
      <c r="U205" t="s">
        <v>28</v>
      </c>
      <c r="V205">
        <v>6.83</v>
      </c>
      <c r="W205">
        <v>4.6360000000000001</v>
      </c>
      <c r="X205">
        <v>7.0999999999999994E-2</v>
      </c>
      <c r="Y205">
        <v>19</v>
      </c>
      <c r="Z205" t="s">
        <v>29</v>
      </c>
      <c r="AA205" t="s">
        <v>24</v>
      </c>
      <c r="AB205" t="s">
        <v>24</v>
      </c>
    </row>
    <row r="206" spans="1:28" x14ac:dyDescent="0.35">
      <c r="A206" s="4" t="s">
        <v>1489</v>
      </c>
      <c r="B206" s="6">
        <f t="shared" si="25"/>
        <v>45845.427800925929</v>
      </c>
      <c r="C206" s="12">
        <f t="shared" si="23"/>
        <v>45839</v>
      </c>
      <c r="D206" s="3">
        <f t="shared" si="24"/>
        <v>2025</v>
      </c>
      <c r="E206" s="3" t="str">
        <f t="shared" si="26"/>
        <v>07-2025</v>
      </c>
      <c r="F206" s="5">
        <f t="shared" si="22"/>
        <v>45921.438136574077</v>
      </c>
      <c r="G206">
        <v>9.3716000000000008</v>
      </c>
      <c r="H206">
        <v>93.974900000000005</v>
      </c>
      <c r="I206">
        <v>10</v>
      </c>
      <c r="J206">
        <v>5.0999999999999996</v>
      </c>
      <c r="K206" t="s">
        <v>23</v>
      </c>
      <c r="L206">
        <v>93</v>
      </c>
      <c r="M206">
        <v>28</v>
      </c>
      <c r="N206">
        <v>5.6120000000000001</v>
      </c>
      <c r="O206">
        <v>0.99</v>
      </c>
      <c r="P206" t="s">
        <v>24</v>
      </c>
      <c r="Q206" t="s">
        <v>1490</v>
      </c>
      <c r="R206" t="s">
        <v>1491</v>
      </c>
      <c r="S206" t="s">
        <v>1242</v>
      </c>
      <c r="T206" t="b">
        <f t="shared" si="27"/>
        <v>1</v>
      </c>
      <c r="U206" t="s">
        <v>28</v>
      </c>
      <c r="V206">
        <v>8.7200000000000006</v>
      </c>
      <c r="W206">
        <v>1.81</v>
      </c>
      <c r="X206">
        <v>6.4000000000000001E-2</v>
      </c>
      <c r="Y206">
        <v>79</v>
      </c>
      <c r="Z206" t="s">
        <v>29</v>
      </c>
      <c r="AA206" t="s">
        <v>24</v>
      </c>
      <c r="AB206" t="s">
        <v>24</v>
      </c>
    </row>
    <row r="207" spans="1:28" x14ac:dyDescent="0.35">
      <c r="A207" s="4" t="s">
        <v>779</v>
      </c>
      <c r="B207" s="6">
        <f t="shared" si="25"/>
        <v>45921.438136574077</v>
      </c>
      <c r="C207" s="12">
        <f t="shared" si="23"/>
        <v>45901</v>
      </c>
      <c r="D207" s="3">
        <f t="shared" si="24"/>
        <v>2025</v>
      </c>
      <c r="E207" s="3" t="str">
        <f t="shared" si="26"/>
        <v>09-2025</v>
      </c>
      <c r="F207" s="5">
        <f t="shared" si="22"/>
        <v>45835.623749999999</v>
      </c>
      <c r="G207">
        <v>2.8616000000000001</v>
      </c>
      <c r="H207">
        <v>95.468299999999999</v>
      </c>
      <c r="I207">
        <v>22.783000000000001</v>
      </c>
      <c r="J207">
        <v>4.4000000000000004</v>
      </c>
      <c r="K207" t="s">
        <v>23</v>
      </c>
      <c r="L207">
        <v>39</v>
      </c>
      <c r="M207">
        <v>204</v>
      </c>
      <c r="N207">
        <v>2.613</v>
      </c>
      <c r="O207">
        <v>0.66</v>
      </c>
      <c r="P207" t="s">
        <v>24</v>
      </c>
      <c r="Q207" t="s">
        <v>780</v>
      </c>
      <c r="R207" t="s">
        <v>781</v>
      </c>
      <c r="S207" t="s">
        <v>782</v>
      </c>
      <c r="T207" t="b">
        <f t="shared" si="27"/>
        <v>0</v>
      </c>
      <c r="U207" t="s">
        <v>28</v>
      </c>
      <c r="V207">
        <v>10.42</v>
      </c>
      <c r="W207">
        <v>7.101</v>
      </c>
      <c r="X207">
        <v>0.10299999999999999</v>
      </c>
      <c r="Y207">
        <v>27</v>
      </c>
      <c r="Z207" t="s">
        <v>29</v>
      </c>
      <c r="AA207" t="s">
        <v>24</v>
      </c>
      <c r="AB207" t="s">
        <v>24</v>
      </c>
    </row>
    <row r="208" spans="1:28" x14ac:dyDescent="0.35">
      <c r="A208" s="4" t="s">
        <v>1643</v>
      </c>
      <c r="B208" s="6">
        <f t="shared" si="25"/>
        <v>45835.623749999999</v>
      </c>
      <c r="C208" s="12">
        <f t="shared" si="23"/>
        <v>45809</v>
      </c>
      <c r="D208" s="3">
        <f t="shared" si="24"/>
        <v>2025</v>
      </c>
      <c r="E208" s="3" t="str">
        <f t="shared" si="26"/>
        <v>06-2025</v>
      </c>
      <c r="F208" s="5">
        <f t="shared" si="22"/>
        <v>45920.324120370373</v>
      </c>
      <c r="G208">
        <v>9.5357000000000003</v>
      </c>
      <c r="H208">
        <v>93.854600000000005</v>
      </c>
      <c r="I208">
        <v>10</v>
      </c>
      <c r="J208">
        <v>5.0999999999999996</v>
      </c>
      <c r="K208" t="s">
        <v>106</v>
      </c>
      <c r="L208">
        <v>103</v>
      </c>
      <c r="M208">
        <v>36</v>
      </c>
      <c r="N208">
        <v>5.2640000000000002</v>
      </c>
      <c r="O208">
        <v>1.17</v>
      </c>
      <c r="P208" t="s">
        <v>24</v>
      </c>
      <c r="Q208" t="s">
        <v>1644</v>
      </c>
      <c r="R208" t="s">
        <v>1645</v>
      </c>
      <c r="S208" t="s">
        <v>1646</v>
      </c>
      <c r="T208" t="b">
        <f t="shared" si="27"/>
        <v>1</v>
      </c>
      <c r="U208" t="s">
        <v>28</v>
      </c>
      <c r="V208">
        <v>8.73</v>
      </c>
      <c r="W208">
        <v>1.764</v>
      </c>
      <c r="X208">
        <v>8.5999999999999993E-2</v>
      </c>
      <c r="Y208">
        <v>13</v>
      </c>
      <c r="Z208" t="s">
        <v>29</v>
      </c>
      <c r="AA208" t="s">
        <v>24</v>
      </c>
      <c r="AB208" t="s">
        <v>24</v>
      </c>
    </row>
    <row r="209" spans="1:28" x14ac:dyDescent="0.35">
      <c r="A209" s="4" t="s">
        <v>787</v>
      </c>
      <c r="B209" s="6">
        <f t="shared" si="25"/>
        <v>45920.324120370373</v>
      </c>
      <c r="C209" s="12">
        <f t="shared" si="23"/>
        <v>45901</v>
      </c>
      <c r="D209" s="3">
        <f t="shared" si="24"/>
        <v>2025</v>
      </c>
      <c r="E209" s="3" t="str">
        <f t="shared" si="26"/>
        <v>09-2025</v>
      </c>
      <c r="F209" s="5">
        <f t="shared" si="22"/>
        <v>45804.850324074076</v>
      </c>
      <c r="G209">
        <v>38.101799999999997</v>
      </c>
      <c r="H209">
        <v>72.959100000000007</v>
      </c>
      <c r="I209">
        <v>10</v>
      </c>
      <c r="J209">
        <v>4.5999999999999996</v>
      </c>
      <c r="K209" t="s">
        <v>23</v>
      </c>
      <c r="L209">
        <v>22</v>
      </c>
      <c r="M209">
        <v>162</v>
      </c>
      <c r="N209">
        <v>0.42899999999999999</v>
      </c>
      <c r="O209">
        <v>0.72</v>
      </c>
      <c r="P209" t="s">
        <v>24</v>
      </c>
      <c r="Q209" t="s">
        <v>788</v>
      </c>
      <c r="R209" t="s">
        <v>789</v>
      </c>
      <c r="S209" t="s">
        <v>790</v>
      </c>
      <c r="T209" t="b">
        <f t="shared" si="27"/>
        <v>0</v>
      </c>
      <c r="U209" t="s">
        <v>28</v>
      </c>
      <c r="V209">
        <v>7.59</v>
      </c>
      <c r="W209">
        <v>1.968</v>
      </c>
      <c r="X209">
        <v>0.122</v>
      </c>
      <c r="Y209">
        <v>20</v>
      </c>
      <c r="Z209" t="s">
        <v>29</v>
      </c>
      <c r="AA209" t="s">
        <v>24</v>
      </c>
      <c r="AB209" t="s">
        <v>24</v>
      </c>
    </row>
    <row r="210" spans="1:28" x14ac:dyDescent="0.35">
      <c r="A210" s="4" t="s">
        <v>1947</v>
      </c>
      <c r="B210" s="6">
        <f t="shared" si="25"/>
        <v>45804.850324074076</v>
      </c>
      <c r="C210" s="12">
        <f t="shared" si="23"/>
        <v>45778</v>
      </c>
      <c r="D210" s="3">
        <f t="shared" si="24"/>
        <v>2025</v>
      </c>
      <c r="E210" s="3" t="str">
        <f t="shared" si="26"/>
        <v>05-2025</v>
      </c>
      <c r="F210" s="5">
        <f t="shared" si="22"/>
        <v>45740.187141203707</v>
      </c>
      <c r="G210">
        <v>24.4467</v>
      </c>
      <c r="H210">
        <v>93.842699999999994</v>
      </c>
      <c r="I210">
        <v>49.996000000000002</v>
      </c>
      <c r="J210">
        <v>5.0999999999999996</v>
      </c>
      <c r="K210" t="s">
        <v>106</v>
      </c>
      <c r="L210">
        <v>111</v>
      </c>
      <c r="M210">
        <v>27</v>
      </c>
      <c r="N210">
        <v>5.7679999999999998</v>
      </c>
      <c r="O210">
        <v>0.82</v>
      </c>
      <c r="P210" t="s">
        <v>24</v>
      </c>
      <c r="Q210" t="s">
        <v>1948</v>
      </c>
      <c r="R210" t="s">
        <v>1949</v>
      </c>
      <c r="S210" t="s">
        <v>1950</v>
      </c>
      <c r="T210" t="b">
        <f t="shared" si="27"/>
        <v>1</v>
      </c>
      <c r="U210" t="s">
        <v>28</v>
      </c>
      <c r="V210">
        <v>8.0500000000000007</v>
      </c>
      <c r="W210">
        <v>5.0339999999999998</v>
      </c>
      <c r="X210">
        <v>7.2999999999999995E-2</v>
      </c>
      <c r="Y210">
        <v>18</v>
      </c>
      <c r="Z210" t="s">
        <v>29</v>
      </c>
      <c r="AA210" t="s">
        <v>24</v>
      </c>
      <c r="AB210" t="s">
        <v>24</v>
      </c>
    </row>
    <row r="211" spans="1:28" x14ac:dyDescent="0.35">
      <c r="A211" s="4" t="s">
        <v>2657</v>
      </c>
      <c r="B211" s="6">
        <f t="shared" si="25"/>
        <v>45740.187141203707</v>
      </c>
      <c r="C211" s="12">
        <f t="shared" si="23"/>
        <v>45717</v>
      </c>
      <c r="D211" s="3">
        <f t="shared" si="24"/>
        <v>2025</v>
      </c>
      <c r="E211" s="3" t="str">
        <f t="shared" si="26"/>
        <v>03-2025</v>
      </c>
      <c r="F211" s="5">
        <f t="shared" si="22"/>
        <v>45734.325694444444</v>
      </c>
      <c r="G211">
        <v>10.120200000000001</v>
      </c>
      <c r="H211">
        <v>93.711799999999997</v>
      </c>
      <c r="I211">
        <v>10</v>
      </c>
      <c r="J211">
        <v>5.0999999999999996</v>
      </c>
      <c r="K211" t="s">
        <v>106</v>
      </c>
      <c r="L211">
        <v>154</v>
      </c>
      <c r="M211">
        <v>35</v>
      </c>
      <c r="N211">
        <v>1.798</v>
      </c>
      <c r="O211">
        <v>0.62</v>
      </c>
      <c r="P211" t="s">
        <v>24</v>
      </c>
      <c r="Q211" t="s">
        <v>2658</v>
      </c>
      <c r="R211" t="s">
        <v>2646</v>
      </c>
      <c r="S211" t="s">
        <v>2659</v>
      </c>
      <c r="T211" t="b">
        <f t="shared" si="27"/>
        <v>1</v>
      </c>
      <c r="U211" t="s">
        <v>28</v>
      </c>
      <c r="V211">
        <v>7.45</v>
      </c>
      <c r="W211">
        <v>1.7549999999999999</v>
      </c>
      <c r="X211">
        <v>8.5999999999999993E-2</v>
      </c>
      <c r="Y211">
        <v>13</v>
      </c>
      <c r="Z211" t="s">
        <v>29</v>
      </c>
      <c r="AA211" t="s">
        <v>24</v>
      </c>
      <c r="AB211" t="s">
        <v>24</v>
      </c>
    </row>
    <row r="212" spans="1:28" x14ac:dyDescent="0.35">
      <c r="A212" s="4" t="s">
        <v>2678</v>
      </c>
      <c r="B212" s="6">
        <f t="shared" si="25"/>
        <v>45734.325694444444</v>
      </c>
      <c r="C212" s="12">
        <f t="shared" si="23"/>
        <v>45717</v>
      </c>
      <c r="D212" s="3">
        <f t="shared" si="24"/>
        <v>2025</v>
      </c>
      <c r="E212" s="3" t="str">
        <f t="shared" si="26"/>
        <v>03-2025</v>
      </c>
      <c r="F212" s="5">
        <f t="shared" si="22"/>
        <v>45917.879594907405</v>
      </c>
      <c r="G212">
        <v>24.308800000000002</v>
      </c>
      <c r="H212">
        <v>94.830200000000005</v>
      </c>
      <c r="I212">
        <v>118.337</v>
      </c>
      <c r="J212">
        <v>5.0999999999999996</v>
      </c>
      <c r="K212" t="s">
        <v>106</v>
      </c>
      <c r="L212">
        <v>106</v>
      </c>
      <c r="M212">
        <v>24</v>
      </c>
      <c r="N212">
        <v>3.09</v>
      </c>
      <c r="O212">
        <v>0.64</v>
      </c>
      <c r="P212" t="s">
        <v>24</v>
      </c>
      <c r="Q212" t="s">
        <v>2679</v>
      </c>
      <c r="R212" t="s">
        <v>2680</v>
      </c>
      <c r="S212" t="s">
        <v>2681</v>
      </c>
      <c r="T212" t="b">
        <f t="shared" si="27"/>
        <v>1</v>
      </c>
      <c r="U212" t="s">
        <v>28</v>
      </c>
      <c r="V212">
        <v>7.59</v>
      </c>
      <c r="W212">
        <v>4.109</v>
      </c>
      <c r="X212">
        <v>9.2999999999999999E-2</v>
      </c>
      <c r="Y212">
        <v>11</v>
      </c>
      <c r="Z212" t="s">
        <v>29</v>
      </c>
      <c r="AA212" t="s">
        <v>24</v>
      </c>
      <c r="AB212" t="s">
        <v>24</v>
      </c>
    </row>
    <row r="213" spans="1:28" x14ac:dyDescent="0.35">
      <c r="A213" s="4" t="s">
        <v>803</v>
      </c>
      <c r="B213" s="6">
        <f t="shared" si="25"/>
        <v>45917.879594907405</v>
      </c>
      <c r="C213" s="12">
        <f t="shared" si="23"/>
        <v>45901</v>
      </c>
      <c r="D213" s="3">
        <f t="shared" si="24"/>
        <v>2025</v>
      </c>
      <c r="E213" s="3" t="str">
        <f t="shared" si="26"/>
        <v>09-2025</v>
      </c>
      <c r="F213" s="5">
        <f t="shared" si="22"/>
        <v>45729.88894675926</v>
      </c>
      <c r="G213">
        <v>2.0809000000000002</v>
      </c>
      <c r="H213">
        <v>97.049099999999996</v>
      </c>
      <c r="I213">
        <v>10</v>
      </c>
      <c r="J213">
        <v>4.2</v>
      </c>
      <c r="K213" t="s">
        <v>23</v>
      </c>
      <c r="L213">
        <v>14</v>
      </c>
      <c r="M213">
        <v>186</v>
      </c>
      <c r="N213">
        <v>0.93400000000000005</v>
      </c>
      <c r="O213">
        <v>0.7</v>
      </c>
      <c r="P213" t="s">
        <v>24</v>
      </c>
      <c r="Q213" t="s">
        <v>804</v>
      </c>
      <c r="R213" t="s">
        <v>805</v>
      </c>
      <c r="S213" t="s">
        <v>806</v>
      </c>
      <c r="T213" t="b">
        <f t="shared" si="27"/>
        <v>0</v>
      </c>
      <c r="U213" t="s">
        <v>28</v>
      </c>
      <c r="V213">
        <v>7.85</v>
      </c>
      <c r="W213">
        <v>1.978</v>
      </c>
      <c r="X213">
        <v>0.17499999999999999</v>
      </c>
      <c r="Y213">
        <v>9</v>
      </c>
      <c r="Z213" t="s">
        <v>29</v>
      </c>
      <c r="AA213" t="s">
        <v>24</v>
      </c>
      <c r="AB213" t="s">
        <v>24</v>
      </c>
    </row>
    <row r="214" spans="1:28" x14ac:dyDescent="0.35">
      <c r="A214" s="4" t="s">
        <v>2706</v>
      </c>
      <c r="B214" s="6">
        <f t="shared" si="25"/>
        <v>45729.88894675926</v>
      </c>
      <c r="C214" s="12">
        <f t="shared" si="23"/>
        <v>45717</v>
      </c>
      <c r="D214" s="3">
        <f t="shared" si="24"/>
        <v>2025</v>
      </c>
      <c r="E214" s="3" t="str">
        <f t="shared" si="26"/>
        <v>03-2025</v>
      </c>
      <c r="F214" s="5">
        <f t="shared" si="22"/>
        <v>45713.028009259258</v>
      </c>
      <c r="G214">
        <v>33.0503</v>
      </c>
      <c r="H214">
        <v>76.659599999999998</v>
      </c>
      <c r="I214">
        <v>10</v>
      </c>
      <c r="J214">
        <v>5.0999999999999996</v>
      </c>
      <c r="K214" t="s">
        <v>106</v>
      </c>
      <c r="L214">
        <v>107</v>
      </c>
      <c r="M214">
        <v>44</v>
      </c>
      <c r="N214">
        <v>5.6070000000000002</v>
      </c>
      <c r="O214">
        <v>0.56000000000000005</v>
      </c>
      <c r="P214" t="s">
        <v>24</v>
      </c>
      <c r="Q214" t="s">
        <v>2707</v>
      </c>
      <c r="R214" t="s">
        <v>2701</v>
      </c>
      <c r="S214" t="s">
        <v>2708</v>
      </c>
      <c r="T214" t="b">
        <f t="shared" si="27"/>
        <v>1</v>
      </c>
      <c r="U214" t="s">
        <v>28</v>
      </c>
      <c r="V214">
        <v>7.35</v>
      </c>
      <c r="W214">
        <v>1.8109999999999999</v>
      </c>
      <c r="X214">
        <v>0.127</v>
      </c>
      <c r="Y214">
        <v>6</v>
      </c>
      <c r="Z214" t="s">
        <v>29</v>
      </c>
      <c r="AA214" t="s">
        <v>24</v>
      </c>
      <c r="AB214" t="s">
        <v>24</v>
      </c>
    </row>
    <row r="215" spans="1:28" x14ac:dyDescent="0.35">
      <c r="A215" s="4" t="s">
        <v>2848</v>
      </c>
      <c r="B215" s="6">
        <f t="shared" si="25"/>
        <v>45713.028009259258</v>
      </c>
      <c r="C215" s="12">
        <f t="shared" si="23"/>
        <v>45689</v>
      </c>
      <c r="D215" s="3">
        <f t="shared" si="24"/>
        <v>2025</v>
      </c>
      <c r="E215" s="3" t="str">
        <f t="shared" si="26"/>
        <v>02-2025</v>
      </c>
      <c r="F215" s="5">
        <f t="shared" si="22"/>
        <v>45546.31113425926</v>
      </c>
      <c r="G215">
        <v>19.297699999999999</v>
      </c>
      <c r="H215">
        <v>88.461299999999994</v>
      </c>
      <c r="I215">
        <v>10</v>
      </c>
      <c r="J215">
        <v>5.0999999999999996</v>
      </c>
      <c r="K215" t="s">
        <v>106</v>
      </c>
      <c r="L215">
        <v>130</v>
      </c>
      <c r="M215">
        <v>95</v>
      </c>
      <c r="N215">
        <v>6.35</v>
      </c>
      <c r="O215">
        <v>0.85</v>
      </c>
      <c r="P215" t="s">
        <v>24</v>
      </c>
      <c r="Q215" t="s">
        <v>2849</v>
      </c>
      <c r="R215" t="s">
        <v>2850</v>
      </c>
      <c r="S215" t="s">
        <v>2851</v>
      </c>
      <c r="T215" t="b">
        <f t="shared" si="27"/>
        <v>1</v>
      </c>
      <c r="U215" t="s">
        <v>28</v>
      </c>
      <c r="V215">
        <v>10.7</v>
      </c>
      <c r="W215">
        <v>1.9019999999999999</v>
      </c>
      <c r="X215">
        <v>9.8000000000000004E-2</v>
      </c>
      <c r="Y215">
        <v>10</v>
      </c>
      <c r="Z215" t="s">
        <v>29</v>
      </c>
      <c r="AA215" t="s">
        <v>24</v>
      </c>
      <c r="AB215" t="s">
        <v>24</v>
      </c>
    </row>
    <row r="216" spans="1:28" x14ac:dyDescent="0.35">
      <c r="A216" s="4" t="s">
        <v>4323</v>
      </c>
      <c r="B216" s="6">
        <f t="shared" si="25"/>
        <v>45546.31113425926</v>
      </c>
      <c r="C216" s="12">
        <f t="shared" si="23"/>
        <v>45536</v>
      </c>
      <c r="D216" s="3">
        <f t="shared" si="24"/>
        <v>2024</v>
      </c>
      <c r="E216" s="3" t="str">
        <f t="shared" si="26"/>
        <v>09-2024</v>
      </c>
      <c r="F216" s="5">
        <f t="shared" si="22"/>
        <v>45524.052719907406</v>
      </c>
      <c r="G216">
        <v>31.2637</v>
      </c>
      <c r="H216">
        <v>70.584500000000006</v>
      </c>
      <c r="I216">
        <v>31</v>
      </c>
      <c r="J216">
        <v>5.0999999999999996</v>
      </c>
      <c r="K216" t="s">
        <v>4324</v>
      </c>
      <c r="L216">
        <v>101</v>
      </c>
      <c r="M216">
        <v>51</v>
      </c>
      <c r="N216">
        <v>3.2879999999999998</v>
      </c>
      <c r="O216">
        <v>0.91</v>
      </c>
      <c r="P216" t="s">
        <v>24</v>
      </c>
      <c r="Q216" t="s">
        <v>4325</v>
      </c>
      <c r="R216" t="s">
        <v>4326</v>
      </c>
      <c r="S216" t="s">
        <v>4327</v>
      </c>
      <c r="T216" t="b">
        <f t="shared" si="27"/>
        <v>1</v>
      </c>
      <c r="U216" t="s">
        <v>28</v>
      </c>
      <c r="V216">
        <v>6.5</v>
      </c>
      <c r="W216">
        <v>1.863</v>
      </c>
      <c r="X216">
        <v>5.5E-2</v>
      </c>
      <c r="Y216">
        <v>32</v>
      </c>
      <c r="Z216" t="s">
        <v>29</v>
      </c>
      <c r="AA216" t="s">
        <v>24</v>
      </c>
      <c r="AB216" t="s">
        <v>24</v>
      </c>
    </row>
    <row r="217" spans="1:28" x14ac:dyDescent="0.35">
      <c r="A217" s="4" t="s">
        <v>4489</v>
      </c>
      <c r="B217" s="6">
        <f t="shared" si="25"/>
        <v>45524.052719907406</v>
      </c>
      <c r="C217" s="12">
        <f t="shared" si="23"/>
        <v>45505</v>
      </c>
      <c r="D217" s="3">
        <f t="shared" si="24"/>
        <v>2024</v>
      </c>
      <c r="E217" s="3" t="str">
        <f t="shared" si="26"/>
        <v>08-2024</v>
      </c>
      <c r="F217" s="5">
        <f t="shared" si="22"/>
        <v>45914.622731481482</v>
      </c>
      <c r="G217">
        <v>34.161299999999997</v>
      </c>
      <c r="H217">
        <v>74.267700000000005</v>
      </c>
      <c r="I217">
        <v>14.076000000000001</v>
      </c>
      <c r="J217">
        <v>5.0999999999999996</v>
      </c>
      <c r="K217" t="s">
        <v>23</v>
      </c>
      <c r="L217">
        <v>112</v>
      </c>
      <c r="M217">
        <v>33</v>
      </c>
      <c r="N217">
        <v>0.97499999999999998</v>
      </c>
      <c r="O217">
        <v>0.64</v>
      </c>
      <c r="P217" t="s">
        <v>24</v>
      </c>
      <c r="Q217" t="s">
        <v>4490</v>
      </c>
      <c r="R217" t="s">
        <v>4491</v>
      </c>
      <c r="S217" t="s">
        <v>4492</v>
      </c>
      <c r="T217" t="b">
        <f t="shared" si="27"/>
        <v>1</v>
      </c>
      <c r="U217" t="s">
        <v>28</v>
      </c>
      <c r="V217">
        <v>6.04</v>
      </c>
      <c r="W217">
        <v>1.8420000000000001</v>
      </c>
      <c r="X217">
        <v>3.9E-2</v>
      </c>
      <c r="Y217">
        <v>209</v>
      </c>
      <c r="Z217" t="s">
        <v>29</v>
      </c>
      <c r="AA217" t="s">
        <v>24</v>
      </c>
      <c r="AB217" t="s">
        <v>24</v>
      </c>
    </row>
    <row r="218" spans="1:28" x14ac:dyDescent="0.35">
      <c r="A218" s="4" t="s">
        <v>823</v>
      </c>
      <c r="B218" s="6">
        <f t="shared" si="25"/>
        <v>45914.622731481482</v>
      </c>
      <c r="C218" s="12">
        <f t="shared" si="23"/>
        <v>45901</v>
      </c>
      <c r="D218" s="3">
        <f t="shared" si="24"/>
        <v>2025</v>
      </c>
      <c r="E218" s="3" t="str">
        <f t="shared" si="26"/>
        <v>09-2025</v>
      </c>
      <c r="F218" s="5">
        <f t="shared" si="22"/>
        <v>45278.429768518516</v>
      </c>
      <c r="G218">
        <v>20.9575</v>
      </c>
      <c r="H218">
        <v>93.779499999999999</v>
      </c>
      <c r="I218">
        <v>59.106999999999999</v>
      </c>
      <c r="J218">
        <v>4.5999999999999996</v>
      </c>
      <c r="K218" t="s">
        <v>23</v>
      </c>
      <c r="L218">
        <v>55</v>
      </c>
      <c r="M218">
        <v>155</v>
      </c>
      <c r="N218">
        <v>4.2569999999999997</v>
      </c>
      <c r="O218">
        <v>0.57999999999999996</v>
      </c>
      <c r="P218" t="s">
        <v>24</v>
      </c>
      <c r="Q218" t="s">
        <v>824</v>
      </c>
      <c r="R218" t="s">
        <v>821</v>
      </c>
      <c r="S218" t="s">
        <v>825</v>
      </c>
      <c r="T218" t="b">
        <f t="shared" si="27"/>
        <v>0</v>
      </c>
      <c r="U218" t="s">
        <v>28</v>
      </c>
      <c r="V218">
        <v>5.38</v>
      </c>
      <c r="W218">
        <v>7.1829999999999998</v>
      </c>
      <c r="X218">
        <v>8.1000000000000003E-2</v>
      </c>
      <c r="Y218">
        <v>45</v>
      </c>
      <c r="Z218" t="s">
        <v>29</v>
      </c>
      <c r="AA218" t="s">
        <v>24</v>
      </c>
      <c r="AB218" t="s">
        <v>24</v>
      </c>
    </row>
    <row r="219" spans="1:28" x14ac:dyDescent="0.35">
      <c r="A219" s="4" t="s">
        <v>6292</v>
      </c>
      <c r="B219" s="6">
        <f t="shared" si="25"/>
        <v>45278.429768518516</v>
      </c>
      <c r="C219" s="12">
        <f t="shared" si="23"/>
        <v>45261</v>
      </c>
      <c r="D219" s="3">
        <f t="shared" si="24"/>
        <v>2023</v>
      </c>
      <c r="E219" s="3" t="str">
        <f t="shared" si="26"/>
        <v>12-2023</v>
      </c>
      <c r="F219" s="5">
        <f t="shared" si="22"/>
        <v>45208.563032407408</v>
      </c>
      <c r="G219">
        <v>33.183599999999998</v>
      </c>
      <c r="H219">
        <v>76.840100000000007</v>
      </c>
      <c r="I219">
        <v>10</v>
      </c>
      <c r="J219">
        <v>5.0999999999999996</v>
      </c>
      <c r="K219" t="s">
        <v>106</v>
      </c>
      <c r="L219">
        <v>119</v>
      </c>
      <c r="M219">
        <v>32</v>
      </c>
      <c r="N219">
        <v>3.0230000000000001</v>
      </c>
      <c r="O219">
        <v>0.97</v>
      </c>
      <c r="P219" t="s">
        <v>24</v>
      </c>
      <c r="Q219" t="s">
        <v>6293</v>
      </c>
      <c r="R219" t="s">
        <v>6270</v>
      </c>
      <c r="S219" t="s">
        <v>6294</v>
      </c>
      <c r="T219" t="b">
        <f t="shared" si="27"/>
        <v>1</v>
      </c>
      <c r="U219" t="s">
        <v>28</v>
      </c>
      <c r="V219">
        <v>2.84</v>
      </c>
      <c r="W219">
        <v>1.76</v>
      </c>
      <c r="X219">
        <v>0.08</v>
      </c>
      <c r="Y219">
        <v>15</v>
      </c>
      <c r="Z219" t="s">
        <v>29</v>
      </c>
      <c r="AA219" t="s">
        <v>24</v>
      </c>
      <c r="AB219" t="s">
        <v>24</v>
      </c>
    </row>
    <row r="220" spans="1:28" x14ac:dyDescent="0.35">
      <c r="A220" s="4" t="s">
        <v>7017</v>
      </c>
      <c r="B220" s="6">
        <f t="shared" si="25"/>
        <v>45208.563032407408</v>
      </c>
      <c r="C220" s="12">
        <f t="shared" si="23"/>
        <v>45200</v>
      </c>
      <c r="D220" s="3">
        <f t="shared" si="24"/>
        <v>2023</v>
      </c>
      <c r="E220" s="3" t="str">
        <f t="shared" si="26"/>
        <v>10-2023</v>
      </c>
      <c r="F220" s="5">
        <f t="shared" si="22"/>
        <v>45914.051203703704</v>
      </c>
      <c r="G220">
        <v>34.620199999999997</v>
      </c>
      <c r="H220">
        <v>62.053100000000001</v>
      </c>
      <c r="I220">
        <v>10</v>
      </c>
      <c r="J220">
        <v>5.0999999999999996</v>
      </c>
      <c r="K220" t="s">
        <v>106</v>
      </c>
      <c r="L220">
        <v>120</v>
      </c>
      <c r="M220">
        <v>59</v>
      </c>
      <c r="N220">
        <v>4.5839999999999996</v>
      </c>
      <c r="O220">
        <v>0.67</v>
      </c>
      <c r="P220" t="s">
        <v>24</v>
      </c>
      <c r="Q220" t="s">
        <v>7018</v>
      </c>
      <c r="R220" t="s">
        <v>7013</v>
      </c>
      <c r="S220" t="s">
        <v>6337</v>
      </c>
      <c r="T220" t="b">
        <f t="shared" si="27"/>
        <v>1</v>
      </c>
      <c r="U220" t="s">
        <v>28</v>
      </c>
      <c r="V220">
        <v>7.31</v>
      </c>
      <c r="W220">
        <v>1.8049999999999999</v>
      </c>
      <c r="X220">
        <v>7.8E-2</v>
      </c>
      <c r="Y220">
        <v>16</v>
      </c>
      <c r="Z220" t="s">
        <v>29</v>
      </c>
      <c r="AA220" t="s">
        <v>24</v>
      </c>
      <c r="AB220" t="s">
        <v>24</v>
      </c>
    </row>
    <row r="221" spans="1:28" x14ac:dyDescent="0.35">
      <c r="A221" s="4" t="s">
        <v>834</v>
      </c>
      <c r="B221" s="6">
        <f t="shared" si="25"/>
        <v>45914.051203703704</v>
      </c>
      <c r="C221" s="12">
        <f t="shared" si="23"/>
        <v>45901</v>
      </c>
      <c r="D221" s="3">
        <f t="shared" si="24"/>
        <v>2025</v>
      </c>
      <c r="E221" s="3" t="str">
        <f t="shared" si="26"/>
        <v>09-2025</v>
      </c>
      <c r="F221" s="5">
        <f t="shared" si="22"/>
        <v>45144.557800925926</v>
      </c>
      <c r="G221">
        <v>2.5539000000000001</v>
      </c>
      <c r="H221">
        <v>95.697100000000006</v>
      </c>
      <c r="I221">
        <v>10</v>
      </c>
      <c r="J221">
        <v>4.5</v>
      </c>
      <c r="K221" t="s">
        <v>23</v>
      </c>
      <c r="L221">
        <v>38</v>
      </c>
      <c r="M221">
        <v>178</v>
      </c>
      <c r="N221">
        <v>2.2509999999999999</v>
      </c>
      <c r="O221">
        <v>0.94</v>
      </c>
      <c r="P221" t="s">
        <v>24</v>
      </c>
      <c r="Q221" t="s">
        <v>835</v>
      </c>
      <c r="R221" t="s">
        <v>836</v>
      </c>
      <c r="S221" t="s">
        <v>837</v>
      </c>
      <c r="T221" t="b">
        <f t="shared" si="27"/>
        <v>0</v>
      </c>
      <c r="U221" t="s">
        <v>28</v>
      </c>
      <c r="V221">
        <v>9.44</v>
      </c>
      <c r="W221">
        <v>1.9259999999999999</v>
      </c>
      <c r="X221">
        <v>0.108</v>
      </c>
      <c r="Y221">
        <v>27</v>
      </c>
      <c r="Z221" t="s">
        <v>29</v>
      </c>
      <c r="AA221" t="s">
        <v>24</v>
      </c>
      <c r="AB221" t="s">
        <v>24</v>
      </c>
    </row>
    <row r="222" spans="1:28" x14ac:dyDescent="0.35">
      <c r="A222" s="4" t="s">
        <v>7558</v>
      </c>
      <c r="B222" s="6">
        <f t="shared" si="25"/>
        <v>45144.557800925926</v>
      </c>
      <c r="C222" s="12">
        <f t="shared" si="23"/>
        <v>45139</v>
      </c>
      <c r="D222" s="3">
        <f t="shared" si="24"/>
        <v>2023</v>
      </c>
      <c r="E222" s="3" t="str">
        <f t="shared" si="26"/>
        <v>08-2023</v>
      </c>
      <c r="F222" s="5">
        <f t="shared" si="22"/>
        <v>45126.310185185182</v>
      </c>
      <c r="G222">
        <v>36.531399999999998</v>
      </c>
      <c r="H222">
        <v>70.937899999999999</v>
      </c>
      <c r="I222">
        <v>85.167000000000002</v>
      </c>
      <c r="J222">
        <v>5.0999999999999996</v>
      </c>
      <c r="K222" t="s">
        <v>23</v>
      </c>
      <c r="L222">
        <v>140</v>
      </c>
      <c r="M222">
        <v>57</v>
      </c>
      <c r="N222">
        <v>2.516</v>
      </c>
      <c r="O222">
        <v>0.73</v>
      </c>
      <c r="P222" t="s">
        <v>24</v>
      </c>
      <c r="Q222" t="s">
        <v>7559</v>
      </c>
      <c r="R222" t="s">
        <v>7548</v>
      </c>
      <c r="S222" t="s">
        <v>676</v>
      </c>
      <c r="T222" t="b">
        <f t="shared" si="27"/>
        <v>1</v>
      </c>
      <c r="U222" t="s">
        <v>28</v>
      </c>
      <c r="V222">
        <v>6.7</v>
      </c>
      <c r="W222">
        <v>6.1550000000000002</v>
      </c>
      <c r="X222">
        <v>3.6999999999999998E-2</v>
      </c>
      <c r="Y222">
        <v>245</v>
      </c>
      <c r="Z222" t="s">
        <v>29</v>
      </c>
      <c r="AA222" t="s">
        <v>24</v>
      </c>
      <c r="AB222" t="s">
        <v>24</v>
      </c>
    </row>
    <row r="223" spans="1:28" x14ac:dyDescent="0.35">
      <c r="A223" s="4" t="s">
        <v>7699</v>
      </c>
      <c r="B223" s="6">
        <f t="shared" si="25"/>
        <v>45126.310185185182</v>
      </c>
      <c r="C223" s="12">
        <f t="shared" si="23"/>
        <v>45108</v>
      </c>
      <c r="D223" s="3">
        <f t="shared" si="24"/>
        <v>2023</v>
      </c>
      <c r="E223" s="3" t="str">
        <f t="shared" si="26"/>
        <v>07-2023</v>
      </c>
      <c r="F223" s="5">
        <f t="shared" si="22"/>
        <v>45055.57104166667</v>
      </c>
      <c r="G223">
        <v>36.519300000000001</v>
      </c>
      <c r="H223">
        <v>70.096100000000007</v>
      </c>
      <c r="I223">
        <v>215.10599999999999</v>
      </c>
      <c r="J223">
        <v>5.0999999999999996</v>
      </c>
      <c r="K223" t="s">
        <v>106</v>
      </c>
      <c r="L223">
        <v>123</v>
      </c>
      <c r="M223">
        <v>22</v>
      </c>
      <c r="N223">
        <v>2.153</v>
      </c>
      <c r="O223">
        <v>0.92</v>
      </c>
      <c r="P223" t="s">
        <v>24</v>
      </c>
      <c r="Q223" t="s">
        <v>7700</v>
      </c>
      <c r="R223" t="s">
        <v>7701</v>
      </c>
      <c r="S223" t="s">
        <v>7702</v>
      </c>
      <c r="T223" t="b">
        <f t="shared" si="27"/>
        <v>1</v>
      </c>
      <c r="U223" t="s">
        <v>28</v>
      </c>
      <c r="V223">
        <v>6.77</v>
      </c>
      <c r="W223">
        <v>4.2830000000000004</v>
      </c>
      <c r="X223">
        <v>6.0999999999999999E-2</v>
      </c>
      <c r="Y223">
        <v>26</v>
      </c>
      <c r="Z223" t="s">
        <v>29</v>
      </c>
      <c r="AA223" t="s">
        <v>24</v>
      </c>
      <c r="AB223" t="s">
        <v>24</v>
      </c>
    </row>
    <row r="224" spans="1:28" x14ac:dyDescent="0.35">
      <c r="A224" s="4" t="s">
        <v>8291</v>
      </c>
      <c r="B224" s="6">
        <f t="shared" si="25"/>
        <v>45055.57104166667</v>
      </c>
      <c r="C224" s="12">
        <f t="shared" si="23"/>
        <v>45047</v>
      </c>
      <c r="D224" s="3">
        <f t="shared" si="24"/>
        <v>2023</v>
      </c>
      <c r="E224" s="3" t="str">
        <f t="shared" si="26"/>
        <v>05-2023</v>
      </c>
      <c r="F224" s="5">
        <f t="shared" si="22"/>
        <v>45043.823530092595</v>
      </c>
      <c r="G224">
        <v>10.972</v>
      </c>
      <c r="H224">
        <v>92.033299999999997</v>
      </c>
      <c r="I224">
        <v>10</v>
      </c>
      <c r="J224">
        <v>5.0999999999999996</v>
      </c>
      <c r="K224" t="s">
        <v>23</v>
      </c>
      <c r="L224">
        <v>110</v>
      </c>
      <c r="M224">
        <v>64</v>
      </c>
      <c r="N224">
        <v>0.97299999999999998</v>
      </c>
      <c r="O224">
        <v>1.01</v>
      </c>
      <c r="P224" t="s">
        <v>24</v>
      </c>
      <c r="Q224" t="s">
        <v>8292</v>
      </c>
      <c r="R224" t="s">
        <v>8293</v>
      </c>
      <c r="S224" t="s">
        <v>8294</v>
      </c>
      <c r="T224" t="b">
        <f t="shared" si="27"/>
        <v>1</v>
      </c>
      <c r="U224" t="s">
        <v>28</v>
      </c>
      <c r="V224">
        <v>5.93</v>
      </c>
      <c r="W224">
        <v>1.623</v>
      </c>
      <c r="X224">
        <v>5.7000000000000002E-2</v>
      </c>
      <c r="Y224">
        <v>99</v>
      </c>
      <c r="Z224" t="s">
        <v>29</v>
      </c>
      <c r="AA224" t="s">
        <v>24</v>
      </c>
      <c r="AB224" t="s">
        <v>24</v>
      </c>
    </row>
    <row r="225" spans="1:28" x14ac:dyDescent="0.35">
      <c r="A225" s="4" t="s">
        <v>8383</v>
      </c>
      <c r="B225" s="6">
        <f t="shared" si="25"/>
        <v>45043.823530092595</v>
      </c>
      <c r="C225" s="12">
        <f t="shared" si="23"/>
        <v>45017</v>
      </c>
      <c r="D225" s="3">
        <f t="shared" si="24"/>
        <v>2023</v>
      </c>
      <c r="E225" s="3" t="str">
        <f t="shared" si="26"/>
        <v>04-2023</v>
      </c>
      <c r="F225" s="5">
        <f t="shared" si="22"/>
        <v>44990.984155092592</v>
      </c>
      <c r="G225">
        <v>29.621200000000002</v>
      </c>
      <c r="H225">
        <v>81.548299999999998</v>
      </c>
      <c r="I225">
        <v>10</v>
      </c>
      <c r="J225">
        <v>5.0999999999999996</v>
      </c>
      <c r="K225" t="s">
        <v>23</v>
      </c>
      <c r="L225">
        <v>75</v>
      </c>
      <c r="M225">
        <v>59</v>
      </c>
      <c r="N225">
        <v>3.746</v>
      </c>
      <c r="O225">
        <v>0.72</v>
      </c>
      <c r="P225" t="s">
        <v>24</v>
      </c>
      <c r="Q225" t="s">
        <v>8384</v>
      </c>
      <c r="R225" t="s">
        <v>8385</v>
      </c>
      <c r="S225" t="s">
        <v>8386</v>
      </c>
      <c r="T225" t="b">
        <f t="shared" si="27"/>
        <v>1</v>
      </c>
      <c r="U225" t="s">
        <v>28</v>
      </c>
      <c r="V225">
        <v>8.5500000000000007</v>
      </c>
      <c r="W225">
        <v>1.8160000000000001</v>
      </c>
      <c r="X225">
        <v>3.6999999999999998E-2</v>
      </c>
      <c r="Y225">
        <v>241</v>
      </c>
      <c r="Z225" t="s">
        <v>29</v>
      </c>
      <c r="AA225" t="s">
        <v>24</v>
      </c>
      <c r="AB225" t="s">
        <v>24</v>
      </c>
    </row>
    <row r="226" spans="1:28" x14ac:dyDescent="0.35">
      <c r="A226" s="4" t="s">
        <v>8838</v>
      </c>
      <c r="B226" s="6">
        <f t="shared" si="25"/>
        <v>44990.984155092592</v>
      </c>
      <c r="C226" s="12">
        <f t="shared" si="23"/>
        <v>44986</v>
      </c>
      <c r="D226" s="3">
        <f t="shared" si="24"/>
        <v>2023</v>
      </c>
      <c r="E226" s="3" t="str">
        <f t="shared" si="26"/>
        <v>03-2023</v>
      </c>
      <c r="F226" s="5">
        <f t="shared" si="22"/>
        <v>45908.893148148149</v>
      </c>
      <c r="G226">
        <v>7.6243999999999996</v>
      </c>
      <c r="H226">
        <v>91.759200000000007</v>
      </c>
      <c r="I226">
        <v>10</v>
      </c>
      <c r="J226">
        <v>5.0999999999999996</v>
      </c>
      <c r="K226" t="s">
        <v>106</v>
      </c>
      <c r="L226">
        <v>82</v>
      </c>
      <c r="M226">
        <v>65</v>
      </c>
      <c r="N226">
        <v>5.6779999999999999</v>
      </c>
      <c r="O226">
        <v>0.54</v>
      </c>
      <c r="P226" t="s">
        <v>24</v>
      </c>
      <c r="Q226" t="s">
        <v>8839</v>
      </c>
      <c r="R226" t="s">
        <v>8836</v>
      </c>
      <c r="S226" t="s">
        <v>402</v>
      </c>
      <c r="T226" t="b">
        <f t="shared" si="27"/>
        <v>1</v>
      </c>
      <c r="U226" t="s">
        <v>28</v>
      </c>
      <c r="V226">
        <v>8.2899999999999991</v>
      </c>
      <c r="W226">
        <v>1.8080000000000001</v>
      </c>
      <c r="X226">
        <v>8.5999999999999993E-2</v>
      </c>
      <c r="Y226">
        <v>13</v>
      </c>
      <c r="Z226" t="s">
        <v>29</v>
      </c>
      <c r="AA226" t="s">
        <v>24</v>
      </c>
      <c r="AB226" t="s">
        <v>24</v>
      </c>
    </row>
    <row r="227" spans="1:28" x14ac:dyDescent="0.35">
      <c r="A227" s="4" t="s">
        <v>858</v>
      </c>
      <c r="B227" s="6">
        <f t="shared" si="25"/>
        <v>45908.893148148149</v>
      </c>
      <c r="C227" s="12">
        <f t="shared" si="23"/>
        <v>45901</v>
      </c>
      <c r="D227" s="3">
        <f t="shared" si="24"/>
        <v>2025</v>
      </c>
      <c r="E227" s="3" t="str">
        <f t="shared" si="26"/>
        <v>09-2025</v>
      </c>
      <c r="F227" s="5">
        <f t="shared" si="22"/>
        <v>44949.570856481485</v>
      </c>
      <c r="G227">
        <v>34.197499999999998</v>
      </c>
      <c r="H227">
        <v>87.760800000000003</v>
      </c>
      <c r="I227">
        <v>10</v>
      </c>
      <c r="J227">
        <v>4.2</v>
      </c>
      <c r="K227" t="s">
        <v>23</v>
      </c>
      <c r="L227">
        <v>27</v>
      </c>
      <c r="M227">
        <v>140</v>
      </c>
      <c r="N227">
        <v>5.3159999999999998</v>
      </c>
      <c r="O227">
        <v>0.87</v>
      </c>
      <c r="P227" t="s">
        <v>24</v>
      </c>
      <c r="Q227" t="s">
        <v>859</v>
      </c>
      <c r="R227" t="s">
        <v>860</v>
      </c>
      <c r="S227" t="s">
        <v>52</v>
      </c>
      <c r="T227" t="b">
        <f t="shared" si="27"/>
        <v>0</v>
      </c>
      <c r="U227" t="s">
        <v>28</v>
      </c>
      <c r="V227">
        <v>12.01</v>
      </c>
      <c r="W227">
        <v>1.931</v>
      </c>
      <c r="X227">
        <v>0.128</v>
      </c>
      <c r="Y227">
        <v>17</v>
      </c>
      <c r="Z227" t="s">
        <v>29</v>
      </c>
      <c r="AA227" t="s">
        <v>24</v>
      </c>
      <c r="AB227" t="s">
        <v>24</v>
      </c>
    </row>
    <row r="228" spans="1:28" x14ac:dyDescent="0.35">
      <c r="A228" s="4" t="s">
        <v>9247</v>
      </c>
      <c r="B228" s="6">
        <f t="shared" si="25"/>
        <v>44949.570856481485</v>
      </c>
      <c r="C228" s="12">
        <f t="shared" si="23"/>
        <v>44927</v>
      </c>
      <c r="D228" s="3">
        <f t="shared" si="24"/>
        <v>2023</v>
      </c>
      <c r="E228" s="3" t="str">
        <f t="shared" si="26"/>
        <v>01-2023</v>
      </c>
      <c r="F228" s="5">
        <f t="shared" si="22"/>
        <v>45907.988530092596</v>
      </c>
      <c r="G228">
        <v>24.883600000000001</v>
      </c>
      <c r="H228">
        <v>93.078999999999994</v>
      </c>
      <c r="I228">
        <v>10</v>
      </c>
      <c r="J228">
        <v>5.0999999999999996</v>
      </c>
      <c r="K228" t="s">
        <v>23</v>
      </c>
      <c r="L228">
        <v>110</v>
      </c>
      <c r="M228">
        <v>42</v>
      </c>
      <c r="N228">
        <v>2.5609999999999999</v>
      </c>
      <c r="O228">
        <v>0.91</v>
      </c>
      <c r="P228" t="s">
        <v>24</v>
      </c>
      <c r="Q228" t="s">
        <v>9248</v>
      </c>
      <c r="R228" t="s">
        <v>9249</v>
      </c>
      <c r="S228" t="s">
        <v>9250</v>
      </c>
      <c r="T228" t="b">
        <f t="shared" si="27"/>
        <v>1</v>
      </c>
      <c r="U228" t="s">
        <v>28</v>
      </c>
      <c r="V228">
        <v>6.02</v>
      </c>
      <c r="W228">
        <v>1.5509999999999999</v>
      </c>
      <c r="X228">
        <v>4.2000000000000003E-2</v>
      </c>
      <c r="Y228">
        <v>184</v>
      </c>
      <c r="Z228" t="s">
        <v>29</v>
      </c>
      <c r="AA228" t="s">
        <v>24</v>
      </c>
      <c r="AB228" t="s">
        <v>24</v>
      </c>
    </row>
    <row r="229" spans="1:28" x14ac:dyDescent="0.35">
      <c r="A229" s="4" t="s">
        <v>865</v>
      </c>
      <c r="B229" s="6">
        <f t="shared" si="25"/>
        <v>45907.988530092596</v>
      </c>
      <c r="C229" s="12">
        <f t="shared" si="23"/>
        <v>45901</v>
      </c>
      <c r="D229" s="3">
        <f t="shared" si="24"/>
        <v>2025</v>
      </c>
      <c r="E229" s="3" t="str">
        <f t="shared" si="26"/>
        <v>09-2025</v>
      </c>
      <c r="F229" s="5">
        <f t="shared" si="22"/>
        <v>44945.47965277778</v>
      </c>
      <c r="G229">
        <v>38.145600000000002</v>
      </c>
      <c r="H229">
        <v>74.950100000000006</v>
      </c>
      <c r="I229">
        <v>10</v>
      </c>
      <c r="J229">
        <v>4.2</v>
      </c>
      <c r="K229" t="s">
        <v>23</v>
      </c>
      <c r="L229">
        <v>17</v>
      </c>
      <c r="M229">
        <v>152</v>
      </c>
      <c r="N229">
        <v>0.71099999999999997</v>
      </c>
      <c r="O229">
        <v>0.96</v>
      </c>
      <c r="P229" t="s">
        <v>24</v>
      </c>
      <c r="Q229" t="s">
        <v>866</v>
      </c>
      <c r="R229" t="s">
        <v>867</v>
      </c>
      <c r="S229" t="s">
        <v>868</v>
      </c>
      <c r="T229" t="b">
        <f t="shared" si="27"/>
        <v>0</v>
      </c>
      <c r="U229" t="s">
        <v>28</v>
      </c>
      <c r="V229">
        <v>5.55</v>
      </c>
      <c r="W229">
        <v>1.978</v>
      </c>
      <c r="X229">
        <v>0.2</v>
      </c>
      <c r="Y229">
        <v>7</v>
      </c>
      <c r="Z229" t="s">
        <v>29</v>
      </c>
      <c r="AA229" t="s">
        <v>24</v>
      </c>
      <c r="AB229" t="s">
        <v>24</v>
      </c>
    </row>
    <row r="230" spans="1:28" x14ac:dyDescent="0.35">
      <c r="A230" s="4" t="s">
        <v>9290</v>
      </c>
      <c r="B230" s="6">
        <f t="shared" si="25"/>
        <v>44945.47965277778</v>
      </c>
      <c r="C230" s="12">
        <f t="shared" si="23"/>
        <v>44927</v>
      </c>
      <c r="D230" s="3">
        <f t="shared" si="24"/>
        <v>2023</v>
      </c>
      <c r="E230" s="3" t="str">
        <f t="shared" si="26"/>
        <v>01-2023</v>
      </c>
      <c r="F230" s="5">
        <f t="shared" si="22"/>
        <v>44872.142604166664</v>
      </c>
      <c r="G230">
        <v>35.546399999999998</v>
      </c>
      <c r="H230">
        <v>71.396100000000004</v>
      </c>
      <c r="I230">
        <v>104.372</v>
      </c>
      <c r="J230">
        <v>5.0999999999999996</v>
      </c>
      <c r="K230" t="s">
        <v>106</v>
      </c>
      <c r="L230">
        <v>115</v>
      </c>
      <c r="M230">
        <v>46</v>
      </c>
      <c r="N230">
        <v>2.1760000000000002</v>
      </c>
      <c r="O230">
        <v>0.7</v>
      </c>
      <c r="P230" t="s">
        <v>24</v>
      </c>
      <c r="Q230" t="s">
        <v>9291</v>
      </c>
      <c r="R230" t="s">
        <v>9292</v>
      </c>
      <c r="S230" t="s">
        <v>9293</v>
      </c>
      <c r="T230" t="b">
        <f t="shared" si="27"/>
        <v>1</v>
      </c>
      <c r="U230" t="s">
        <v>28</v>
      </c>
      <c r="V230">
        <v>5.86</v>
      </c>
      <c r="W230">
        <v>4.4169999999999998</v>
      </c>
      <c r="X230">
        <v>0.08</v>
      </c>
      <c r="Y230">
        <v>15</v>
      </c>
      <c r="Z230" t="s">
        <v>29</v>
      </c>
      <c r="AA230" t="s">
        <v>24</v>
      </c>
      <c r="AB230" t="s">
        <v>24</v>
      </c>
    </row>
    <row r="231" spans="1:28" x14ac:dyDescent="0.35">
      <c r="A231" s="4" t="s">
        <v>9896</v>
      </c>
      <c r="B231" s="6">
        <f t="shared" si="25"/>
        <v>44872.142604166664</v>
      </c>
      <c r="C231" s="12">
        <f t="shared" si="23"/>
        <v>44866</v>
      </c>
      <c r="D231" s="3">
        <f t="shared" si="24"/>
        <v>2022</v>
      </c>
      <c r="E231" s="3" t="str">
        <f t="shared" si="26"/>
        <v>11-2022</v>
      </c>
      <c r="F231" s="5">
        <f t="shared" si="22"/>
        <v>45907.136874999997</v>
      </c>
      <c r="G231">
        <v>37.008600000000001</v>
      </c>
      <c r="H231">
        <v>71.096400000000003</v>
      </c>
      <c r="I231">
        <v>75.936999999999998</v>
      </c>
      <c r="J231">
        <v>5.0999999999999996</v>
      </c>
      <c r="K231" t="s">
        <v>106</v>
      </c>
      <c r="L231">
        <v>89</v>
      </c>
      <c r="M231">
        <v>45</v>
      </c>
      <c r="N231">
        <v>0.432</v>
      </c>
      <c r="O231">
        <v>0.55000000000000004</v>
      </c>
      <c r="P231" t="s">
        <v>24</v>
      </c>
      <c r="Q231" t="s">
        <v>9897</v>
      </c>
      <c r="R231" t="s">
        <v>9898</v>
      </c>
      <c r="S231" t="s">
        <v>7523</v>
      </c>
      <c r="T231" t="b">
        <f t="shared" si="27"/>
        <v>1</v>
      </c>
      <c r="U231" t="s">
        <v>28</v>
      </c>
      <c r="V231">
        <v>8.42</v>
      </c>
      <c r="W231">
        <v>4.4089999999999998</v>
      </c>
      <c r="X231">
        <v>9.8000000000000004E-2</v>
      </c>
      <c r="Y231">
        <v>10</v>
      </c>
      <c r="Z231" t="s">
        <v>29</v>
      </c>
      <c r="AA231" t="s">
        <v>24</v>
      </c>
      <c r="AB231" t="s">
        <v>24</v>
      </c>
    </row>
    <row r="232" spans="1:28" x14ac:dyDescent="0.35">
      <c r="A232" s="4" t="s">
        <v>877</v>
      </c>
      <c r="B232" s="6">
        <f t="shared" si="25"/>
        <v>45907.136874999997</v>
      </c>
      <c r="C232" s="12">
        <f t="shared" si="23"/>
        <v>45901</v>
      </c>
      <c r="D232" s="3">
        <f t="shared" si="24"/>
        <v>2025</v>
      </c>
      <c r="E232" s="3" t="str">
        <f t="shared" si="26"/>
        <v>09-2025</v>
      </c>
      <c r="F232" s="5">
        <f t="shared" si="22"/>
        <v>44854.282581018517</v>
      </c>
      <c r="G232">
        <v>19.0137</v>
      </c>
      <c r="H232">
        <v>96.263999999999996</v>
      </c>
      <c r="I232">
        <v>10</v>
      </c>
      <c r="J232">
        <v>4.5999999999999996</v>
      </c>
      <c r="K232" t="s">
        <v>23</v>
      </c>
      <c r="L232">
        <v>69</v>
      </c>
      <c r="M232">
        <v>58</v>
      </c>
      <c r="N232">
        <v>1.6339999999999999</v>
      </c>
      <c r="O232">
        <v>0.56999999999999995</v>
      </c>
      <c r="P232" t="s">
        <v>24</v>
      </c>
      <c r="Q232" t="s">
        <v>878</v>
      </c>
      <c r="R232" t="s">
        <v>879</v>
      </c>
      <c r="S232" t="s">
        <v>880</v>
      </c>
      <c r="T232" t="b">
        <f t="shared" si="27"/>
        <v>0</v>
      </c>
      <c r="U232" t="s">
        <v>28</v>
      </c>
      <c r="V232">
        <v>6.06</v>
      </c>
      <c r="W232">
        <v>1.867</v>
      </c>
      <c r="X232">
        <v>7.3999999999999996E-2</v>
      </c>
      <c r="Y232">
        <v>54</v>
      </c>
      <c r="Z232" t="s">
        <v>29</v>
      </c>
      <c r="AA232" t="s">
        <v>24</v>
      </c>
      <c r="AB232" t="s">
        <v>24</v>
      </c>
    </row>
    <row r="233" spans="1:28" x14ac:dyDescent="0.35">
      <c r="A233" s="4" t="s">
        <v>10046</v>
      </c>
      <c r="B233" s="6">
        <f t="shared" si="25"/>
        <v>44854.282581018517</v>
      </c>
      <c r="C233" s="12">
        <f t="shared" si="23"/>
        <v>44835</v>
      </c>
      <c r="D233" s="3">
        <f t="shared" si="24"/>
        <v>2022</v>
      </c>
      <c r="E233" s="3" t="str">
        <f t="shared" si="26"/>
        <v>10-2022</v>
      </c>
      <c r="F233" s="5">
        <f t="shared" si="22"/>
        <v>45906.773402777777</v>
      </c>
      <c r="G233">
        <v>11.5884</v>
      </c>
      <c r="H233">
        <v>93.151799999999994</v>
      </c>
      <c r="I233">
        <v>90.085999999999999</v>
      </c>
      <c r="J233">
        <v>5.0999999999999996</v>
      </c>
      <c r="K233" t="s">
        <v>23</v>
      </c>
      <c r="L233">
        <v>101</v>
      </c>
      <c r="M233">
        <v>45</v>
      </c>
      <c r="N233">
        <v>6.556</v>
      </c>
      <c r="O233">
        <v>0.62</v>
      </c>
      <c r="P233" t="s">
        <v>24</v>
      </c>
      <c r="Q233" t="s">
        <v>10047</v>
      </c>
      <c r="R233" t="s">
        <v>10044</v>
      </c>
      <c r="S233" t="s">
        <v>10048</v>
      </c>
      <c r="T233" t="b">
        <f t="shared" si="27"/>
        <v>1</v>
      </c>
      <c r="U233" t="s">
        <v>28</v>
      </c>
      <c r="V233">
        <v>8.24</v>
      </c>
      <c r="W233">
        <v>6.45</v>
      </c>
      <c r="X233">
        <v>5.7000000000000002E-2</v>
      </c>
      <c r="Y233">
        <v>100</v>
      </c>
      <c r="Z233" t="s">
        <v>29</v>
      </c>
      <c r="AA233" t="s">
        <v>24</v>
      </c>
      <c r="AB233" t="s">
        <v>24</v>
      </c>
    </row>
    <row r="234" spans="1:28" x14ac:dyDescent="0.35">
      <c r="A234" s="4" t="s">
        <v>884</v>
      </c>
      <c r="B234" s="6">
        <f t="shared" si="25"/>
        <v>45906.773402777777</v>
      </c>
      <c r="C234" s="12">
        <f t="shared" si="23"/>
        <v>45901</v>
      </c>
      <c r="D234" s="3">
        <f t="shared" si="24"/>
        <v>2025</v>
      </c>
      <c r="E234" s="3" t="str">
        <f t="shared" si="26"/>
        <v>09-2025</v>
      </c>
      <c r="F234" s="5">
        <f t="shared" si="22"/>
        <v>45905.991631944446</v>
      </c>
      <c r="G234">
        <v>1.0681</v>
      </c>
      <c r="H234">
        <v>100.1885</v>
      </c>
      <c r="I234">
        <v>199.351</v>
      </c>
      <c r="J234">
        <v>4.3</v>
      </c>
      <c r="K234" t="s">
        <v>23</v>
      </c>
      <c r="L234">
        <v>51</v>
      </c>
      <c r="M234">
        <v>66</v>
      </c>
      <c r="N234">
        <v>2.0510000000000002</v>
      </c>
      <c r="O234">
        <v>0.73</v>
      </c>
      <c r="P234" t="s">
        <v>24</v>
      </c>
      <c r="Q234" t="s">
        <v>885</v>
      </c>
      <c r="R234" t="s">
        <v>886</v>
      </c>
      <c r="S234" t="s">
        <v>887</v>
      </c>
      <c r="T234" t="b">
        <f t="shared" si="27"/>
        <v>0</v>
      </c>
      <c r="U234" t="s">
        <v>28</v>
      </c>
      <c r="V234">
        <v>10.28</v>
      </c>
      <c r="W234">
        <v>7.2439999999999998</v>
      </c>
      <c r="X234">
        <v>8.5999999999999993E-2</v>
      </c>
      <c r="Y234">
        <v>38</v>
      </c>
      <c r="Z234" t="s">
        <v>29</v>
      </c>
      <c r="AA234" t="s">
        <v>24</v>
      </c>
      <c r="AB234" t="s">
        <v>24</v>
      </c>
    </row>
    <row r="235" spans="1:28" x14ac:dyDescent="0.35">
      <c r="A235" s="4" t="s">
        <v>888</v>
      </c>
      <c r="B235" s="6">
        <f t="shared" si="25"/>
        <v>45905.991631944446</v>
      </c>
      <c r="C235" s="12">
        <f t="shared" si="23"/>
        <v>45901</v>
      </c>
      <c r="D235" s="3">
        <f t="shared" si="24"/>
        <v>2025</v>
      </c>
      <c r="E235" s="3" t="str">
        <f t="shared" si="26"/>
        <v>09-2025</v>
      </c>
      <c r="F235" s="5">
        <f t="shared" si="22"/>
        <v>45905.85255787037</v>
      </c>
      <c r="G235">
        <v>22.913599999999999</v>
      </c>
      <c r="H235">
        <v>93.867800000000003</v>
      </c>
      <c r="I235">
        <v>76.811000000000007</v>
      </c>
      <c r="J235">
        <v>4.3</v>
      </c>
      <c r="K235" t="s">
        <v>23</v>
      </c>
      <c r="L235">
        <v>12</v>
      </c>
      <c r="M235">
        <v>149</v>
      </c>
      <c r="N235">
        <v>1.958</v>
      </c>
      <c r="O235">
        <v>0.18</v>
      </c>
      <c r="P235" t="s">
        <v>24</v>
      </c>
      <c r="Q235" t="s">
        <v>889</v>
      </c>
      <c r="R235" t="s">
        <v>890</v>
      </c>
      <c r="S235" t="s">
        <v>891</v>
      </c>
      <c r="T235" t="b">
        <f t="shared" si="27"/>
        <v>0</v>
      </c>
      <c r="U235" t="s">
        <v>28</v>
      </c>
      <c r="V235">
        <v>11.22</v>
      </c>
      <c r="W235">
        <v>9.0310000000000006</v>
      </c>
      <c r="X235">
        <v>0.23799999999999999</v>
      </c>
      <c r="Y235">
        <v>6</v>
      </c>
      <c r="Z235" t="s">
        <v>29</v>
      </c>
      <c r="AA235" t="s">
        <v>24</v>
      </c>
      <c r="AB235" t="s">
        <v>24</v>
      </c>
    </row>
    <row r="236" spans="1:28" x14ac:dyDescent="0.35">
      <c r="A236" s="4" t="s">
        <v>892</v>
      </c>
      <c r="B236" s="6">
        <f t="shared" si="25"/>
        <v>45905.85255787037</v>
      </c>
      <c r="C236" s="12">
        <f t="shared" si="23"/>
        <v>45901</v>
      </c>
      <c r="D236" s="3">
        <f t="shared" si="24"/>
        <v>2025</v>
      </c>
      <c r="E236" s="3" t="str">
        <f t="shared" si="26"/>
        <v>09-2025</v>
      </c>
      <c r="F236" s="5">
        <f t="shared" si="22"/>
        <v>44808.914988425924</v>
      </c>
      <c r="G236">
        <v>32.988199999999999</v>
      </c>
      <c r="H236">
        <v>102.96299999999999</v>
      </c>
      <c r="I236">
        <v>10</v>
      </c>
      <c r="J236">
        <v>4.5</v>
      </c>
      <c r="K236" t="s">
        <v>23</v>
      </c>
      <c r="L236">
        <v>115</v>
      </c>
      <c r="M236">
        <v>66</v>
      </c>
      <c r="N236">
        <v>3.0219999999999998</v>
      </c>
      <c r="O236">
        <v>0.62</v>
      </c>
      <c r="P236" t="s">
        <v>24</v>
      </c>
      <c r="Q236" t="s">
        <v>893</v>
      </c>
      <c r="R236" t="s">
        <v>894</v>
      </c>
      <c r="S236" t="s">
        <v>895</v>
      </c>
      <c r="T236" t="b">
        <f t="shared" si="27"/>
        <v>0</v>
      </c>
      <c r="U236" t="s">
        <v>28</v>
      </c>
      <c r="V236">
        <v>6.45</v>
      </c>
      <c r="W236">
        <v>1.64</v>
      </c>
      <c r="X236">
        <v>5.5E-2</v>
      </c>
      <c r="Y236">
        <v>100</v>
      </c>
      <c r="Z236" t="s">
        <v>29</v>
      </c>
      <c r="AA236" t="s">
        <v>24</v>
      </c>
      <c r="AB236" t="s">
        <v>24</v>
      </c>
    </row>
    <row r="237" spans="1:28" x14ac:dyDescent="0.35">
      <c r="A237" s="4" t="s">
        <v>10462</v>
      </c>
      <c r="B237" s="6">
        <f t="shared" si="25"/>
        <v>44808.914988425924</v>
      </c>
      <c r="C237" s="12">
        <f t="shared" si="23"/>
        <v>44805</v>
      </c>
      <c r="D237" s="3">
        <f t="shared" si="24"/>
        <v>2022</v>
      </c>
      <c r="E237" s="3" t="str">
        <f t="shared" si="26"/>
        <v>09-2022</v>
      </c>
      <c r="F237" s="5">
        <f t="shared" si="22"/>
        <v>45905.494687500002</v>
      </c>
      <c r="G237">
        <v>34.663600000000002</v>
      </c>
      <c r="H237">
        <v>70.711699999999993</v>
      </c>
      <c r="I237">
        <v>10</v>
      </c>
      <c r="J237">
        <v>5.0999999999999996</v>
      </c>
      <c r="K237" t="s">
        <v>106</v>
      </c>
      <c r="L237">
        <v>123</v>
      </c>
      <c r="M237">
        <v>42</v>
      </c>
      <c r="N237">
        <v>1.3819999999999999</v>
      </c>
      <c r="O237">
        <v>0.49</v>
      </c>
      <c r="P237" t="s">
        <v>24</v>
      </c>
      <c r="Q237" t="s">
        <v>10463</v>
      </c>
      <c r="R237" t="s">
        <v>10464</v>
      </c>
      <c r="S237" t="s">
        <v>10465</v>
      </c>
      <c r="T237" t="b">
        <f t="shared" si="27"/>
        <v>1</v>
      </c>
      <c r="U237" t="s">
        <v>28</v>
      </c>
      <c r="V237">
        <v>4.41</v>
      </c>
      <c r="W237">
        <v>1.7130000000000001</v>
      </c>
      <c r="X237">
        <v>9.8000000000000004E-2</v>
      </c>
      <c r="Y237">
        <v>10</v>
      </c>
      <c r="Z237" t="s">
        <v>29</v>
      </c>
      <c r="AA237" t="s">
        <v>24</v>
      </c>
      <c r="AB237" t="s">
        <v>24</v>
      </c>
    </row>
    <row r="238" spans="1:28" x14ac:dyDescent="0.35">
      <c r="A238" s="4" t="s">
        <v>900</v>
      </c>
      <c r="B238" s="6">
        <f t="shared" si="25"/>
        <v>45905.494687500002</v>
      </c>
      <c r="C238" s="12">
        <f t="shared" si="23"/>
        <v>45901</v>
      </c>
      <c r="D238" s="3">
        <f t="shared" si="24"/>
        <v>2025</v>
      </c>
      <c r="E238" s="3" t="str">
        <f t="shared" si="26"/>
        <v>09-2025</v>
      </c>
      <c r="F238" s="5">
        <f t="shared" si="22"/>
        <v>44773.577974537038</v>
      </c>
      <c r="G238">
        <v>2.1263999999999998</v>
      </c>
      <c r="H238">
        <v>96.555599999999998</v>
      </c>
      <c r="I238">
        <v>23.376999999999999</v>
      </c>
      <c r="J238">
        <v>4.3</v>
      </c>
      <c r="K238" t="s">
        <v>23</v>
      </c>
      <c r="L238">
        <v>26</v>
      </c>
      <c r="M238">
        <v>151</v>
      </c>
      <c r="N238">
        <v>2.4319999999999999</v>
      </c>
      <c r="O238">
        <v>0.88</v>
      </c>
      <c r="P238" t="s">
        <v>24</v>
      </c>
      <c r="Q238" t="s">
        <v>901</v>
      </c>
      <c r="R238" t="s">
        <v>902</v>
      </c>
      <c r="S238" t="s">
        <v>903</v>
      </c>
      <c r="T238" t="b">
        <f t="shared" si="27"/>
        <v>0</v>
      </c>
      <c r="U238" t="s">
        <v>28</v>
      </c>
      <c r="V238">
        <v>9.4700000000000006</v>
      </c>
      <c r="W238">
        <v>4.7830000000000004</v>
      </c>
      <c r="X238">
        <v>0.11700000000000001</v>
      </c>
      <c r="Y238">
        <v>21</v>
      </c>
      <c r="Z238" t="s">
        <v>29</v>
      </c>
      <c r="AA238" t="s">
        <v>24</v>
      </c>
      <c r="AB238" t="s">
        <v>24</v>
      </c>
    </row>
    <row r="239" spans="1:28" x14ac:dyDescent="0.35">
      <c r="A239" s="4" t="s">
        <v>10741</v>
      </c>
      <c r="B239" s="6">
        <f t="shared" si="25"/>
        <v>44773.577974537038</v>
      </c>
      <c r="C239" s="12">
        <f t="shared" si="23"/>
        <v>44743</v>
      </c>
      <c r="D239" s="3">
        <f t="shared" si="24"/>
        <v>2022</v>
      </c>
      <c r="E239" s="3" t="str">
        <f t="shared" si="26"/>
        <v>07-2022</v>
      </c>
      <c r="F239" s="5">
        <f t="shared" si="22"/>
        <v>44773.102870370371</v>
      </c>
      <c r="G239">
        <v>25.1097</v>
      </c>
      <c r="H239">
        <v>63.476500000000001</v>
      </c>
      <c r="I239">
        <v>16.727</v>
      </c>
      <c r="J239">
        <v>5.0999999999999996</v>
      </c>
      <c r="K239" t="s">
        <v>23</v>
      </c>
      <c r="L239">
        <v>74</v>
      </c>
      <c r="M239">
        <v>44</v>
      </c>
      <c r="N239">
        <v>6.5990000000000002</v>
      </c>
      <c r="O239">
        <v>0.51</v>
      </c>
      <c r="P239" t="s">
        <v>24</v>
      </c>
      <c r="Q239" t="s">
        <v>10742</v>
      </c>
      <c r="R239" t="s">
        <v>10743</v>
      </c>
      <c r="S239" t="s">
        <v>10744</v>
      </c>
      <c r="T239" t="b">
        <f t="shared" si="27"/>
        <v>1</v>
      </c>
      <c r="U239" t="s">
        <v>28</v>
      </c>
      <c r="V239">
        <v>6.67</v>
      </c>
      <c r="W239">
        <v>4.1159999999999997</v>
      </c>
      <c r="X239">
        <v>4.2999999999999997E-2</v>
      </c>
      <c r="Y239">
        <v>184</v>
      </c>
      <c r="Z239" t="s">
        <v>29</v>
      </c>
      <c r="AA239" t="s">
        <v>24</v>
      </c>
      <c r="AB239" t="s">
        <v>24</v>
      </c>
    </row>
    <row r="240" spans="1:28" x14ac:dyDescent="0.35">
      <c r="A240" s="4" t="s">
        <v>10752</v>
      </c>
      <c r="B240" s="6">
        <f t="shared" si="25"/>
        <v>44773.102870370371</v>
      </c>
      <c r="C240" s="12">
        <f t="shared" si="23"/>
        <v>44743</v>
      </c>
      <c r="D240" s="3">
        <f t="shared" si="24"/>
        <v>2022</v>
      </c>
      <c r="E240" s="3" t="str">
        <f t="shared" si="26"/>
        <v>07-2022</v>
      </c>
      <c r="F240" s="5">
        <f t="shared" si="22"/>
        <v>44746.358553240738</v>
      </c>
      <c r="G240">
        <v>27.131599999999999</v>
      </c>
      <c r="H240">
        <v>86.782700000000006</v>
      </c>
      <c r="I240">
        <v>10</v>
      </c>
      <c r="J240">
        <v>5.0999999999999996</v>
      </c>
      <c r="K240" t="s">
        <v>23</v>
      </c>
      <c r="L240">
        <v>106</v>
      </c>
      <c r="M240">
        <v>51</v>
      </c>
      <c r="N240">
        <v>1.4930000000000001</v>
      </c>
      <c r="O240">
        <v>0.7</v>
      </c>
      <c r="P240" t="s">
        <v>24</v>
      </c>
      <c r="Q240" t="s">
        <v>10753</v>
      </c>
      <c r="R240" t="s">
        <v>10754</v>
      </c>
      <c r="S240" t="s">
        <v>10755</v>
      </c>
      <c r="T240" t="b">
        <f t="shared" si="27"/>
        <v>1</v>
      </c>
      <c r="U240" t="s">
        <v>28</v>
      </c>
      <c r="V240">
        <v>6.84</v>
      </c>
      <c r="W240">
        <v>1.776</v>
      </c>
      <c r="X240">
        <v>3.6999999999999998E-2</v>
      </c>
      <c r="Y240">
        <v>232</v>
      </c>
      <c r="Z240" t="s">
        <v>29</v>
      </c>
      <c r="AA240" t="s">
        <v>24</v>
      </c>
      <c r="AB240" t="s">
        <v>24</v>
      </c>
    </row>
    <row r="241" spans="1:28" x14ac:dyDescent="0.35">
      <c r="A241" s="4" t="s">
        <v>11204</v>
      </c>
      <c r="B241" s="6">
        <f t="shared" si="25"/>
        <v>44746.358553240738</v>
      </c>
      <c r="C241" s="12">
        <f t="shared" si="23"/>
        <v>44743</v>
      </c>
      <c r="D241" s="3">
        <f t="shared" si="24"/>
        <v>2022</v>
      </c>
      <c r="E241" s="3" t="str">
        <f t="shared" si="26"/>
        <v>07-2022</v>
      </c>
      <c r="F241" s="5">
        <f t="shared" si="22"/>
        <v>44729.390949074077</v>
      </c>
      <c r="G241">
        <v>10.4305</v>
      </c>
      <c r="H241">
        <v>94.141300000000001</v>
      </c>
      <c r="I241">
        <v>10</v>
      </c>
      <c r="J241">
        <v>5.0999999999999996</v>
      </c>
      <c r="K241" t="s">
        <v>23</v>
      </c>
      <c r="L241">
        <v>116</v>
      </c>
      <c r="M241">
        <v>69</v>
      </c>
      <c r="N241">
        <v>1.8340000000000001</v>
      </c>
      <c r="O241">
        <v>0.5</v>
      </c>
      <c r="P241" t="s">
        <v>24</v>
      </c>
      <c r="Q241" t="s">
        <v>11205</v>
      </c>
      <c r="R241" t="s">
        <v>11206</v>
      </c>
      <c r="S241" t="s">
        <v>10952</v>
      </c>
      <c r="T241" t="b">
        <f t="shared" si="27"/>
        <v>1</v>
      </c>
      <c r="U241" t="s">
        <v>28</v>
      </c>
      <c r="V241">
        <v>6.1</v>
      </c>
      <c r="W241">
        <v>1.7809999999999999</v>
      </c>
      <c r="X241">
        <v>4.3999999999999997E-2</v>
      </c>
      <c r="Y241">
        <v>164</v>
      </c>
      <c r="Z241" t="s">
        <v>29</v>
      </c>
      <c r="AA241" t="s">
        <v>24</v>
      </c>
      <c r="AB241" t="s">
        <v>24</v>
      </c>
    </row>
    <row r="242" spans="1:28" x14ac:dyDescent="0.35">
      <c r="A242" s="4" t="s">
        <v>11343</v>
      </c>
      <c r="B242" s="6">
        <f t="shared" si="25"/>
        <v>44729.390949074077</v>
      </c>
      <c r="C242" s="12">
        <f t="shared" si="23"/>
        <v>44713</v>
      </c>
      <c r="D242" s="3">
        <f t="shared" si="24"/>
        <v>2022</v>
      </c>
      <c r="E242" s="3" t="str">
        <f t="shared" si="26"/>
        <v>06-2022</v>
      </c>
      <c r="F242" s="5">
        <f t="shared" si="22"/>
        <v>44687.264791666668</v>
      </c>
      <c r="G242">
        <v>36.504899999999999</v>
      </c>
      <c r="H242">
        <v>71.1541</v>
      </c>
      <c r="I242">
        <v>220.21</v>
      </c>
      <c r="J242">
        <v>5.0999999999999996</v>
      </c>
      <c r="K242" t="s">
        <v>106</v>
      </c>
      <c r="L242">
        <v>143</v>
      </c>
      <c r="M242">
        <v>36</v>
      </c>
      <c r="N242">
        <v>0.77300000000000002</v>
      </c>
      <c r="O242">
        <v>0.57999999999999996</v>
      </c>
      <c r="P242" t="s">
        <v>24</v>
      </c>
      <c r="Q242" t="s">
        <v>11344</v>
      </c>
      <c r="R242" t="s">
        <v>11345</v>
      </c>
      <c r="S242" t="s">
        <v>11346</v>
      </c>
      <c r="T242" t="b">
        <f t="shared" si="27"/>
        <v>1</v>
      </c>
      <c r="U242" t="s">
        <v>28</v>
      </c>
      <c r="V242">
        <v>7.1</v>
      </c>
      <c r="W242">
        <v>4.8</v>
      </c>
      <c r="X242">
        <v>6.9000000000000006E-2</v>
      </c>
      <c r="Y242">
        <v>20</v>
      </c>
      <c r="Z242" t="s">
        <v>29</v>
      </c>
      <c r="AA242" t="s">
        <v>24</v>
      </c>
      <c r="AB242" t="s">
        <v>24</v>
      </c>
    </row>
    <row r="243" spans="1:28" x14ac:dyDescent="0.35">
      <c r="A243" s="4" t="s">
        <v>11706</v>
      </c>
      <c r="B243" s="6">
        <f t="shared" si="25"/>
        <v>44687.264791666668</v>
      </c>
      <c r="C243" s="12">
        <f t="shared" si="23"/>
        <v>44682</v>
      </c>
      <c r="D243" s="3">
        <f t="shared" si="24"/>
        <v>2022</v>
      </c>
      <c r="E243" s="3" t="str">
        <f t="shared" si="26"/>
        <v>05-2022</v>
      </c>
      <c r="F243" s="5">
        <f t="shared" si="22"/>
        <v>44687.033356481479</v>
      </c>
      <c r="G243">
        <v>26.955200000000001</v>
      </c>
      <c r="H243">
        <v>66.272599999999997</v>
      </c>
      <c r="I243">
        <v>10</v>
      </c>
      <c r="J243">
        <v>5.0999999999999996</v>
      </c>
      <c r="K243" t="s">
        <v>106</v>
      </c>
      <c r="L243">
        <v>153</v>
      </c>
      <c r="M243">
        <v>77</v>
      </c>
      <c r="N243">
        <v>7.9269999999999996</v>
      </c>
      <c r="O243">
        <v>0.68</v>
      </c>
      <c r="P243" t="s">
        <v>24</v>
      </c>
      <c r="Q243" t="s">
        <v>11707</v>
      </c>
      <c r="R243" t="s">
        <v>11708</v>
      </c>
      <c r="S243" t="s">
        <v>11709</v>
      </c>
      <c r="T243" t="b">
        <f t="shared" si="27"/>
        <v>1</v>
      </c>
      <c r="U243" t="s">
        <v>28</v>
      </c>
      <c r="V243">
        <v>8.1999999999999993</v>
      </c>
      <c r="W243">
        <v>1.8</v>
      </c>
      <c r="X243">
        <v>8.5999999999999993E-2</v>
      </c>
      <c r="Y243">
        <v>13</v>
      </c>
      <c r="Z243" t="s">
        <v>29</v>
      </c>
      <c r="AA243" t="s">
        <v>24</v>
      </c>
      <c r="AB243" t="s">
        <v>24</v>
      </c>
    </row>
    <row r="244" spans="1:28" x14ac:dyDescent="0.35">
      <c r="A244" s="4" t="s">
        <v>11710</v>
      </c>
      <c r="B244" s="6">
        <f t="shared" si="25"/>
        <v>44687.033356481479</v>
      </c>
      <c r="C244" s="12">
        <f t="shared" si="23"/>
        <v>44682</v>
      </c>
      <c r="D244" s="3">
        <f t="shared" si="24"/>
        <v>2022</v>
      </c>
      <c r="E244" s="3" t="str">
        <f t="shared" si="26"/>
        <v>05-2022</v>
      </c>
      <c r="F244" s="5">
        <f t="shared" si="22"/>
        <v>44637.570347222223</v>
      </c>
      <c r="G244">
        <v>28.467600000000001</v>
      </c>
      <c r="H244">
        <v>64.349999999999994</v>
      </c>
      <c r="I244">
        <v>10</v>
      </c>
      <c r="J244">
        <v>5.0999999999999996</v>
      </c>
      <c r="K244" t="s">
        <v>23</v>
      </c>
      <c r="L244">
        <v>98</v>
      </c>
      <c r="M244">
        <v>103</v>
      </c>
      <c r="N244">
        <v>8.0839999999999996</v>
      </c>
      <c r="O244">
        <v>0.85</v>
      </c>
      <c r="P244" t="s">
        <v>24</v>
      </c>
      <c r="Q244" t="s">
        <v>11711</v>
      </c>
      <c r="R244" t="s">
        <v>11712</v>
      </c>
      <c r="S244" t="s">
        <v>11713</v>
      </c>
      <c r="T244" t="b">
        <f t="shared" si="27"/>
        <v>1</v>
      </c>
      <c r="U244" t="s">
        <v>28</v>
      </c>
      <c r="V244">
        <v>9.5</v>
      </c>
      <c r="W244">
        <v>1.8</v>
      </c>
      <c r="X244">
        <v>4.2000000000000003E-2</v>
      </c>
      <c r="Y244">
        <v>183</v>
      </c>
      <c r="Z244" t="s">
        <v>29</v>
      </c>
      <c r="AA244" t="s">
        <v>24</v>
      </c>
      <c r="AB244" t="s">
        <v>24</v>
      </c>
    </row>
    <row r="245" spans="1:28" x14ac:dyDescent="0.35">
      <c r="A245" s="4" t="s">
        <v>12122</v>
      </c>
      <c r="B245" s="6">
        <f t="shared" si="25"/>
        <v>44637.570347222223</v>
      </c>
      <c r="C245" s="12">
        <f t="shared" si="23"/>
        <v>44621</v>
      </c>
      <c r="D245" s="3">
        <f t="shared" si="24"/>
        <v>2022</v>
      </c>
      <c r="E245" s="3" t="str">
        <f t="shared" si="26"/>
        <v>03-2022</v>
      </c>
      <c r="F245" s="5">
        <f t="shared" si="22"/>
        <v>45904.888969907406</v>
      </c>
      <c r="G245">
        <v>35.9998</v>
      </c>
      <c r="H245">
        <v>77.909899999999993</v>
      </c>
      <c r="I245">
        <v>10</v>
      </c>
      <c r="J245">
        <v>5.0999999999999996</v>
      </c>
      <c r="K245" t="s">
        <v>106</v>
      </c>
      <c r="M245">
        <v>33</v>
      </c>
      <c r="N245">
        <v>4.4790000000000001</v>
      </c>
      <c r="O245">
        <v>0.88</v>
      </c>
      <c r="P245" t="s">
        <v>24</v>
      </c>
      <c r="Q245" t="s">
        <v>12123</v>
      </c>
      <c r="R245" t="s">
        <v>12124</v>
      </c>
      <c r="S245" t="s">
        <v>11445</v>
      </c>
      <c r="T245" t="b">
        <f t="shared" si="27"/>
        <v>1</v>
      </c>
      <c r="U245" t="s">
        <v>28</v>
      </c>
      <c r="V245">
        <v>7.2</v>
      </c>
      <c r="W245">
        <v>1.8</v>
      </c>
      <c r="X245">
        <v>9.2999999999999999E-2</v>
      </c>
      <c r="Y245">
        <v>11</v>
      </c>
      <c r="Z245" t="s">
        <v>29</v>
      </c>
      <c r="AA245" t="s">
        <v>24</v>
      </c>
      <c r="AB245" t="s">
        <v>24</v>
      </c>
    </row>
    <row r="246" spans="1:28" x14ac:dyDescent="0.35">
      <c r="A246" s="4" t="s">
        <v>929</v>
      </c>
      <c r="B246" s="6">
        <f t="shared" si="25"/>
        <v>45904.888969907406</v>
      </c>
      <c r="C246" s="12">
        <f t="shared" si="23"/>
        <v>45901</v>
      </c>
      <c r="D246" s="3">
        <f t="shared" si="24"/>
        <v>2025</v>
      </c>
      <c r="E246" s="3" t="str">
        <f t="shared" si="26"/>
        <v>09-2025</v>
      </c>
      <c r="F246" s="5">
        <f t="shared" si="22"/>
        <v>44636.566238425927</v>
      </c>
      <c r="G246">
        <v>33.530900000000003</v>
      </c>
      <c r="H246">
        <v>81.860100000000003</v>
      </c>
      <c r="I246">
        <v>10</v>
      </c>
      <c r="J246">
        <v>4.2</v>
      </c>
      <c r="K246" t="s">
        <v>23</v>
      </c>
      <c r="L246">
        <v>25</v>
      </c>
      <c r="M246">
        <v>155</v>
      </c>
      <c r="N246">
        <v>7.891</v>
      </c>
      <c r="O246">
        <v>0.85</v>
      </c>
      <c r="P246" t="s">
        <v>24</v>
      </c>
      <c r="Q246" t="s">
        <v>930</v>
      </c>
      <c r="R246" t="s">
        <v>927</v>
      </c>
      <c r="S246" t="s">
        <v>52</v>
      </c>
      <c r="T246" t="b">
        <f t="shared" si="27"/>
        <v>0</v>
      </c>
      <c r="U246" t="s">
        <v>28</v>
      </c>
      <c r="V246">
        <v>11.57</v>
      </c>
      <c r="W246">
        <v>1.9359999999999999</v>
      </c>
      <c r="X246">
        <v>0.16600000000000001</v>
      </c>
      <c r="Y246">
        <v>10</v>
      </c>
      <c r="Z246" t="s">
        <v>29</v>
      </c>
      <c r="AA246" t="s">
        <v>24</v>
      </c>
      <c r="AB246" t="s">
        <v>24</v>
      </c>
    </row>
    <row r="247" spans="1:28" x14ac:dyDescent="0.35">
      <c r="A247" s="4" t="s">
        <v>12136</v>
      </c>
      <c r="B247" s="6">
        <f t="shared" si="25"/>
        <v>44636.566238425927</v>
      </c>
      <c r="C247" s="12">
        <f t="shared" si="23"/>
        <v>44621</v>
      </c>
      <c r="D247" s="3">
        <f t="shared" si="24"/>
        <v>2022</v>
      </c>
      <c r="E247" s="3" t="str">
        <f t="shared" si="26"/>
        <v>03-2022</v>
      </c>
      <c r="F247" s="5">
        <f t="shared" si="22"/>
        <v>44578.957905092589</v>
      </c>
      <c r="G247">
        <v>35.596499999999999</v>
      </c>
      <c r="H247">
        <v>74.9251</v>
      </c>
      <c r="I247">
        <v>10</v>
      </c>
      <c r="J247">
        <v>5.0999999999999996</v>
      </c>
      <c r="K247" t="s">
        <v>106</v>
      </c>
      <c r="M247">
        <v>48</v>
      </c>
      <c r="N247">
        <v>2.3730000000000002</v>
      </c>
      <c r="O247">
        <v>0.91</v>
      </c>
      <c r="P247" t="s">
        <v>24</v>
      </c>
      <c r="Q247" t="s">
        <v>12137</v>
      </c>
      <c r="R247" t="s">
        <v>12138</v>
      </c>
      <c r="S247" t="s">
        <v>12139</v>
      </c>
      <c r="T247" t="b">
        <f t="shared" si="27"/>
        <v>1</v>
      </c>
      <c r="U247" t="s">
        <v>28</v>
      </c>
      <c r="V247">
        <v>7.2</v>
      </c>
      <c r="W247">
        <v>1.8</v>
      </c>
      <c r="X247">
        <v>0.11</v>
      </c>
      <c r="Y247">
        <v>8</v>
      </c>
      <c r="Z247" t="s">
        <v>29</v>
      </c>
      <c r="AA247" t="s">
        <v>24</v>
      </c>
      <c r="AB247" t="s">
        <v>24</v>
      </c>
    </row>
    <row r="248" spans="1:28" x14ac:dyDescent="0.35">
      <c r="A248" s="4" t="s">
        <v>12561</v>
      </c>
      <c r="B248" s="6">
        <f t="shared" si="25"/>
        <v>44578.957905092589</v>
      </c>
      <c r="C248" s="12">
        <f t="shared" si="23"/>
        <v>44562</v>
      </c>
      <c r="D248" s="3">
        <f t="shared" si="24"/>
        <v>2022</v>
      </c>
      <c r="E248" s="3" t="str">
        <f t="shared" si="26"/>
        <v>01-2022</v>
      </c>
      <c r="F248" s="5">
        <f t="shared" si="22"/>
        <v>45904.578460648147</v>
      </c>
      <c r="G248">
        <v>29.2819</v>
      </c>
      <c r="H248">
        <v>94.151300000000006</v>
      </c>
      <c r="I248">
        <v>10</v>
      </c>
      <c r="J248">
        <v>5.0999999999999996</v>
      </c>
      <c r="K248" t="s">
        <v>23</v>
      </c>
      <c r="M248">
        <v>48</v>
      </c>
      <c r="N248">
        <v>6.9530000000000003</v>
      </c>
      <c r="O248">
        <v>1.24</v>
      </c>
      <c r="P248" t="s">
        <v>24</v>
      </c>
      <c r="Q248" t="s">
        <v>12562</v>
      </c>
      <c r="R248" t="s">
        <v>12556</v>
      </c>
      <c r="S248" t="s">
        <v>12563</v>
      </c>
      <c r="T248" t="b">
        <f t="shared" si="27"/>
        <v>1</v>
      </c>
      <c r="U248" t="s">
        <v>28</v>
      </c>
      <c r="V248">
        <v>7.2</v>
      </c>
      <c r="W248">
        <v>1.8</v>
      </c>
      <c r="X248">
        <v>4.5999999999999999E-2</v>
      </c>
      <c r="Y248">
        <v>155</v>
      </c>
      <c r="Z248" t="s">
        <v>29</v>
      </c>
      <c r="AA248" t="s">
        <v>24</v>
      </c>
      <c r="AB248" t="s">
        <v>24</v>
      </c>
    </row>
    <row r="249" spans="1:28" x14ac:dyDescent="0.35">
      <c r="A249" s="4" t="s">
        <v>939</v>
      </c>
      <c r="B249" s="6">
        <f t="shared" si="25"/>
        <v>45904.578460648147</v>
      </c>
      <c r="C249" s="12">
        <f t="shared" si="23"/>
        <v>45901</v>
      </c>
      <c r="D249" s="3">
        <f t="shared" si="24"/>
        <v>2025</v>
      </c>
      <c r="E249" s="3" t="str">
        <f t="shared" si="26"/>
        <v>09-2025</v>
      </c>
      <c r="F249" s="5">
        <f t="shared" si="22"/>
        <v>45904.577928240738</v>
      </c>
      <c r="G249">
        <v>37.2288</v>
      </c>
      <c r="H249">
        <v>71.738500000000002</v>
      </c>
      <c r="I249">
        <v>154.35900000000001</v>
      </c>
      <c r="J249">
        <v>4.0999999999999996</v>
      </c>
      <c r="K249" t="s">
        <v>23</v>
      </c>
      <c r="L249">
        <v>24</v>
      </c>
      <c r="M249">
        <v>98</v>
      </c>
      <c r="N249">
        <v>1.2330000000000001</v>
      </c>
      <c r="O249">
        <v>0.77</v>
      </c>
      <c r="P249" t="s">
        <v>24</v>
      </c>
      <c r="Q249" t="s">
        <v>940</v>
      </c>
      <c r="R249" t="s">
        <v>941</v>
      </c>
      <c r="S249" t="s">
        <v>942</v>
      </c>
      <c r="T249" t="b">
        <f t="shared" si="27"/>
        <v>0</v>
      </c>
      <c r="U249" t="s">
        <v>28</v>
      </c>
      <c r="V249">
        <v>7.21</v>
      </c>
      <c r="W249">
        <v>6.1280000000000001</v>
      </c>
      <c r="X249">
        <v>0.19800000000000001</v>
      </c>
      <c r="Y249">
        <v>7</v>
      </c>
      <c r="Z249" t="s">
        <v>29</v>
      </c>
      <c r="AA249" t="s">
        <v>24</v>
      </c>
      <c r="AB249" t="s">
        <v>24</v>
      </c>
    </row>
    <row r="250" spans="1:28" x14ac:dyDescent="0.35">
      <c r="A250" s="4" t="s">
        <v>943</v>
      </c>
      <c r="B250" s="6">
        <f t="shared" si="25"/>
        <v>45904.577928240738</v>
      </c>
      <c r="C250" s="12">
        <f t="shared" si="23"/>
        <v>45901</v>
      </c>
      <c r="D250" s="3">
        <f t="shared" si="24"/>
        <v>2025</v>
      </c>
      <c r="E250" s="3" t="str">
        <f t="shared" si="26"/>
        <v>09-2025</v>
      </c>
      <c r="F250" s="5">
        <f t="shared" si="22"/>
        <v>45904.231631944444</v>
      </c>
      <c r="G250">
        <v>1.5466</v>
      </c>
      <c r="H250">
        <v>99.395300000000006</v>
      </c>
      <c r="I250">
        <v>166.31100000000001</v>
      </c>
      <c r="J250">
        <v>4.4000000000000004</v>
      </c>
      <c r="K250" t="s">
        <v>23</v>
      </c>
      <c r="L250">
        <v>40</v>
      </c>
      <c r="M250">
        <v>177</v>
      </c>
      <c r="N250">
        <v>1.2330000000000001</v>
      </c>
      <c r="O250">
        <v>0.39</v>
      </c>
      <c r="P250" t="s">
        <v>24</v>
      </c>
      <c r="Q250" t="s">
        <v>944</v>
      </c>
      <c r="R250" t="s">
        <v>945</v>
      </c>
      <c r="S250" t="s">
        <v>946</v>
      </c>
      <c r="T250" t="b">
        <f t="shared" si="27"/>
        <v>0</v>
      </c>
      <c r="U250" t="s">
        <v>28</v>
      </c>
      <c r="V250">
        <v>11.98</v>
      </c>
      <c r="W250">
        <v>7.3319999999999999</v>
      </c>
      <c r="X250">
        <v>0.09</v>
      </c>
      <c r="Y250">
        <v>36</v>
      </c>
      <c r="Z250" t="s">
        <v>29</v>
      </c>
      <c r="AA250" t="s">
        <v>24</v>
      </c>
      <c r="AB250" t="s">
        <v>24</v>
      </c>
    </row>
    <row r="251" spans="1:28" x14ac:dyDescent="0.35">
      <c r="A251" s="4" t="s">
        <v>947</v>
      </c>
      <c r="B251" s="6">
        <f t="shared" si="25"/>
        <v>45904.231631944444</v>
      </c>
      <c r="C251" s="12">
        <f t="shared" si="23"/>
        <v>45901</v>
      </c>
      <c r="D251" s="3">
        <f t="shared" si="24"/>
        <v>2025</v>
      </c>
      <c r="E251" s="3" t="str">
        <f t="shared" si="26"/>
        <v>09-2025</v>
      </c>
      <c r="F251" s="5">
        <f t="shared" si="22"/>
        <v>44549.138726851852</v>
      </c>
      <c r="G251">
        <v>23.649799999999999</v>
      </c>
      <c r="H251">
        <v>94.713700000000003</v>
      </c>
      <c r="I251">
        <v>121.43899999999999</v>
      </c>
      <c r="J251">
        <v>4.4000000000000004</v>
      </c>
      <c r="K251" t="s">
        <v>23</v>
      </c>
      <c r="L251">
        <v>29</v>
      </c>
      <c r="M251">
        <v>73</v>
      </c>
      <c r="N251">
        <v>2.44</v>
      </c>
      <c r="O251">
        <v>0.34</v>
      </c>
      <c r="P251" t="s">
        <v>24</v>
      </c>
      <c r="Q251" t="s">
        <v>948</v>
      </c>
      <c r="R251" t="s">
        <v>949</v>
      </c>
      <c r="S251" t="s">
        <v>950</v>
      </c>
      <c r="T251" t="b">
        <f t="shared" si="27"/>
        <v>0</v>
      </c>
      <c r="U251" t="s">
        <v>28</v>
      </c>
      <c r="V251">
        <v>8.35</v>
      </c>
      <c r="W251">
        <v>8.4269999999999996</v>
      </c>
      <c r="X251">
        <v>0.12</v>
      </c>
      <c r="Y251">
        <v>20</v>
      </c>
      <c r="Z251" t="s">
        <v>29</v>
      </c>
      <c r="AA251" t="s">
        <v>24</v>
      </c>
      <c r="AB251" t="s">
        <v>24</v>
      </c>
    </row>
    <row r="252" spans="1:28" x14ac:dyDescent="0.35">
      <c r="A252" s="4" t="s">
        <v>12897</v>
      </c>
      <c r="B252" s="6">
        <f t="shared" si="25"/>
        <v>44549.138726851852</v>
      </c>
      <c r="C252" s="12">
        <f t="shared" si="23"/>
        <v>44531</v>
      </c>
      <c r="D252" s="3">
        <f t="shared" si="24"/>
        <v>2021</v>
      </c>
      <c r="E252" s="3" t="str">
        <f t="shared" si="26"/>
        <v>12-2021</v>
      </c>
      <c r="F252" s="5">
        <f t="shared" si="22"/>
        <v>45904.181956018518</v>
      </c>
      <c r="G252">
        <v>13.735799999999999</v>
      </c>
      <c r="H252">
        <v>92.749499999999998</v>
      </c>
      <c r="I252">
        <v>10</v>
      </c>
      <c r="J252">
        <v>5.0999999999999996</v>
      </c>
      <c r="K252" t="s">
        <v>106</v>
      </c>
      <c r="M252">
        <v>54</v>
      </c>
      <c r="N252">
        <v>2.0670000000000002</v>
      </c>
      <c r="O252">
        <v>0.85</v>
      </c>
      <c r="P252" t="s">
        <v>24</v>
      </c>
      <c r="Q252" t="s">
        <v>12898</v>
      </c>
      <c r="R252" t="s">
        <v>12899</v>
      </c>
      <c r="S252" t="s">
        <v>7864</v>
      </c>
      <c r="T252" t="b">
        <f t="shared" si="27"/>
        <v>1</v>
      </c>
      <c r="U252" t="s">
        <v>28</v>
      </c>
      <c r="V252">
        <v>6.7</v>
      </c>
      <c r="W252">
        <v>1.8</v>
      </c>
      <c r="X252">
        <v>9.8000000000000004E-2</v>
      </c>
      <c r="Y252">
        <v>10</v>
      </c>
      <c r="Z252" t="s">
        <v>29</v>
      </c>
      <c r="AA252" t="s">
        <v>24</v>
      </c>
      <c r="AB252" t="s">
        <v>24</v>
      </c>
    </row>
    <row r="253" spans="1:28" x14ac:dyDescent="0.35">
      <c r="A253" s="4" t="s">
        <v>954</v>
      </c>
      <c r="B253" s="6">
        <f t="shared" si="25"/>
        <v>45904.181956018518</v>
      </c>
      <c r="C253" s="12">
        <f t="shared" si="23"/>
        <v>45901</v>
      </c>
      <c r="D253" s="3">
        <f t="shared" si="24"/>
        <v>2025</v>
      </c>
      <c r="E253" s="3" t="str">
        <f t="shared" si="26"/>
        <v>09-2025</v>
      </c>
      <c r="F253" s="5">
        <f t="shared" si="22"/>
        <v>45904.111481481479</v>
      </c>
      <c r="G253">
        <v>21.587900000000001</v>
      </c>
      <c r="H253">
        <v>95.593299999999999</v>
      </c>
      <c r="I253">
        <v>10</v>
      </c>
      <c r="J253">
        <v>4.5</v>
      </c>
      <c r="K253" t="s">
        <v>23</v>
      </c>
      <c r="L253">
        <v>37</v>
      </c>
      <c r="M253">
        <v>179</v>
      </c>
      <c r="N253">
        <v>3.17</v>
      </c>
      <c r="O253">
        <v>1.34</v>
      </c>
      <c r="P253" t="s">
        <v>24</v>
      </c>
      <c r="Q253" t="s">
        <v>955</v>
      </c>
      <c r="R253" t="s">
        <v>956</v>
      </c>
      <c r="S253" t="s">
        <v>957</v>
      </c>
      <c r="T253" t="b">
        <f t="shared" si="27"/>
        <v>0</v>
      </c>
      <c r="U253" t="s">
        <v>28</v>
      </c>
      <c r="V253">
        <v>9.81</v>
      </c>
      <c r="W253">
        <v>1.9510000000000001</v>
      </c>
      <c r="X253">
        <v>0.108</v>
      </c>
      <c r="Y253">
        <v>25</v>
      </c>
      <c r="Z253" t="s">
        <v>29</v>
      </c>
      <c r="AA253" t="s">
        <v>24</v>
      </c>
      <c r="AB253" t="s">
        <v>24</v>
      </c>
    </row>
    <row r="254" spans="1:28" x14ac:dyDescent="0.35">
      <c r="A254" s="4" t="s">
        <v>958</v>
      </c>
      <c r="B254" s="6">
        <f t="shared" si="25"/>
        <v>45904.111481481479</v>
      </c>
      <c r="C254" s="12">
        <f t="shared" si="23"/>
        <v>45901</v>
      </c>
      <c r="D254" s="3">
        <f t="shared" si="24"/>
        <v>2025</v>
      </c>
      <c r="E254" s="3" t="str">
        <f t="shared" si="26"/>
        <v>09-2025</v>
      </c>
      <c r="F254" s="5">
        <f t="shared" si="22"/>
        <v>44474.333298611113</v>
      </c>
      <c r="G254">
        <v>4.6501000000000001</v>
      </c>
      <c r="H254">
        <v>92.241100000000003</v>
      </c>
      <c r="I254">
        <v>10</v>
      </c>
      <c r="J254">
        <v>4.5</v>
      </c>
      <c r="K254" t="s">
        <v>23</v>
      </c>
      <c r="L254">
        <v>34</v>
      </c>
      <c r="M254">
        <v>154</v>
      </c>
      <c r="N254">
        <v>4.7240000000000002</v>
      </c>
      <c r="O254">
        <v>0.96</v>
      </c>
      <c r="P254" t="s">
        <v>24</v>
      </c>
      <c r="Q254" t="s">
        <v>959</v>
      </c>
      <c r="R254" t="s">
        <v>960</v>
      </c>
      <c r="S254" t="s">
        <v>668</v>
      </c>
      <c r="T254" t="b">
        <f t="shared" si="27"/>
        <v>0</v>
      </c>
      <c r="U254" t="s">
        <v>28</v>
      </c>
      <c r="V254">
        <v>10.76</v>
      </c>
      <c r="W254">
        <v>1.9219999999999999</v>
      </c>
      <c r="X254">
        <v>0.11</v>
      </c>
      <c r="Y254">
        <v>24</v>
      </c>
      <c r="Z254" t="s">
        <v>29</v>
      </c>
      <c r="AA254" t="s">
        <v>24</v>
      </c>
      <c r="AB254" t="s">
        <v>24</v>
      </c>
    </row>
    <row r="255" spans="1:28" x14ac:dyDescent="0.35">
      <c r="A255" s="4" t="s">
        <v>13469</v>
      </c>
      <c r="B255" s="6">
        <f t="shared" si="25"/>
        <v>44474.333298611113</v>
      </c>
      <c r="C255" s="12">
        <f t="shared" si="23"/>
        <v>44470</v>
      </c>
      <c r="D255" s="3">
        <f t="shared" si="24"/>
        <v>2021</v>
      </c>
      <c r="E255" s="3" t="str">
        <f t="shared" si="26"/>
        <v>10-2021</v>
      </c>
      <c r="F255" s="5">
        <f t="shared" si="22"/>
        <v>45903.037685185183</v>
      </c>
      <c r="G255">
        <v>36.839199999999998</v>
      </c>
      <c r="H255">
        <v>66.646900000000002</v>
      </c>
      <c r="I255">
        <v>10</v>
      </c>
      <c r="J255">
        <v>5.0999999999999996</v>
      </c>
      <c r="K255" t="s">
        <v>106</v>
      </c>
      <c r="M255">
        <v>38</v>
      </c>
      <c r="N255">
        <v>3.01</v>
      </c>
      <c r="O255">
        <v>1.06</v>
      </c>
      <c r="P255" t="s">
        <v>24</v>
      </c>
      <c r="Q255" t="s">
        <v>13470</v>
      </c>
      <c r="R255" t="s">
        <v>13471</v>
      </c>
      <c r="S255" t="s">
        <v>13472</v>
      </c>
      <c r="T255" t="b">
        <f t="shared" si="27"/>
        <v>1</v>
      </c>
      <c r="U255" t="s">
        <v>28</v>
      </c>
      <c r="V255">
        <v>6.6</v>
      </c>
      <c r="W255">
        <v>1.8</v>
      </c>
      <c r="X255">
        <v>9.8000000000000004E-2</v>
      </c>
      <c r="Y255">
        <v>10</v>
      </c>
      <c r="Z255" t="s">
        <v>29</v>
      </c>
      <c r="AA255" t="s">
        <v>24</v>
      </c>
      <c r="AB255" t="s">
        <v>24</v>
      </c>
    </row>
    <row r="256" spans="1:28" x14ac:dyDescent="0.35">
      <c r="A256" s="4" t="s">
        <v>965</v>
      </c>
      <c r="B256" s="6">
        <f t="shared" si="25"/>
        <v>45903.037685185183</v>
      </c>
      <c r="C256" s="12">
        <f t="shared" si="23"/>
        <v>45901</v>
      </c>
      <c r="D256" s="3">
        <f t="shared" si="24"/>
        <v>2025</v>
      </c>
      <c r="E256" s="3" t="str">
        <f t="shared" si="26"/>
        <v>09-2025</v>
      </c>
      <c r="F256" s="5">
        <f t="shared" si="22"/>
        <v>44432.295752314814</v>
      </c>
      <c r="G256">
        <v>28.148700000000002</v>
      </c>
      <c r="H256">
        <v>99.870400000000004</v>
      </c>
      <c r="I256">
        <v>10</v>
      </c>
      <c r="J256">
        <v>4.2</v>
      </c>
      <c r="K256" t="s">
        <v>23</v>
      </c>
      <c r="L256">
        <v>29</v>
      </c>
      <c r="M256">
        <v>127</v>
      </c>
      <c r="N256">
        <v>7.8170000000000002</v>
      </c>
      <c r="O256">
        <v>0.61</v>
      </c>
      <c r="P256" t="s">
        <v>24</v>
      </c>
      <c r="Q256" t="s">
        <v>966</v>
      </c>
      <c r="R256" t="s">
        <v>967</v>
      </c>
      <c r="S256" t="s">
        <v>968</v>
      </c>
      <c r="T256" t="b">
        <f t="shared" si="27"/>
        <v>0</v>
      </c>
      <c r="U256" t="s">
        <v>28</v>
      </c>
      <c r="V256">
        <v>10.57</v>
      </c>
      <c r="W256">
        <v>1.9419999999999999</v>
      </c>
      <c r="X256">
        <v>0.121</v>
      </c>
      <c r="Y256">
        <v>19</v>
      </c>
      <c r="Z256" t="s">
        <v>29</v>
      </c>
      <c r="AA256" t="s">
        <v>24</v>
      </c>
      <c r="AB256" t="s">
        <v>24</v>
      </c>
    </row>
    <row r="257" spans="1:28" x14ac:dyDescent="0.35">
      <c r="A257" s="4" t="s">
        <v>13841</v>
      </c>
      <c r="B257" s="6">
        <f t="shared" si="25"/>
        <v>44432.295752314814</v>
      </c>
      <c r="C257" s="12">
        <f t="shared" si="23"/>
        <v>44409</v>
      </c>
      <c r="D257" s="3">
        <f t="shared" si="24"/>
        <v>2021</v>
      </c>
      <c r="E257" s="3" t="str">
        <f t="shared" si="26"/>
        <v>08-2021</v>
      </c>
      <c r="F257" s="5">
        <f t="shared" si="22"/>
        <v>44414.346574074072</v>
      </c>
      <c r="G257">
        <v>14.465400000000001</v>
      </c>
      <c r="H257">
        <v>83.045599999999993</v>
      </c>
      <c r="I257">
        <v>10</v>
      </c>
      <c r="J257">
        <v>5.0999999999999996</v>
      </c>
      <c r="K257" t="s">
        <v>23</v>
      </c>
      <c r="M257">
        <v>50</v>
      </c>
      <c r="N257">
        <v>13.581</v>
      </c>
      <c r="O257">
        <v>0.71</v>
      </c>
      <c r="P257" t="s">
        <v>24</v>
      </c>
      <c r="Q257" t="s">
        <v>13842</v>
      </c>
      <c r="R257" t="s">
        <v>13843</v>
      </c>
      <c r="S257" t="s">
        <v>13844</v>
      </c>
      <c r="T257" t="b">
        <f t="shared" si="27"/>
        <v>1</v>
      </c>
      <c r="U257" t="s">
        <v>28</v>
      </c>
      <c r="V257">
        <v>10</v>
      </c>
      <c r="W257">
        <v>1.7</v>
      </c>
      <c r="X257">
        <v>5.0999999999999997E-2</v>
      </c>
      <c r="Y257">
        <v>122</v>
      </c>
      <c r="Z257" t="s">
        <v>29</v>
      </c>
      <c r="AA257" t="s">
        <v>24</v>
      </c>
      <c r="AB257" t="s">
        <v>24</v>
      </c>
    </row>
    <row r="258" spans="1:28" x14ac:dyDescent="0.35">
      <c r="A258" s="4" t="s">
        <v>14021</v>
      </c>
      <c r="B258" s="6">
        <f t="shared" si="25"/>
        <v>44414.346574074072</v>
      </c>
      <c r="C258" s="12">
        <f t="shared" si="23"/>
        <v>44409</v>
      </c>
      <c r="D258" s="3">
        <f t="shared" si="24"/>
        <v>2021</v>
      </c>
      <c r="E258" s="3" t="str">
        <f t="shared" si="26"/>
        <v>08-2021</v>
      </c>
      <c r="F258" s="5">
        <f t="shared" ref="F258:F321" si="28">DATEVALUE(LEFT(A259,10))+TIMEVALUE(MID(A259,12,8))</f>
        <v>44413.531956018516</v>
      </c>
      <c r="G258">
        <v>8.7640999999999991</v>
      </c>
      <c r="H258">
        <v>93.955699999999993</v>
      </c>
      <c r="I258">
        <v>10</v>
      </c>
      <c r="J258">
        <v>5.0999999999999996</v>
      </c>
      <c r="K258" t="s">
        <v>23</v>
      </c>
      <c r="M258">
        <v>48</v>
      </c>
      <c r="N258">
        <v>4.5990000000000002</v>
      </c>
      <c r="O258">
        <v>0.8</v>
      </c>
      <c r="P258" t="s">
        <v>24</v>
      </c>
      <c r="Q258" t="s">
        <v>14022</v>
      </c>
      <c r="R258" t="s">
        <v>14023</v>
      </c>
      <c r="S258" t="s">
        <v>402</v>
      </c>
      <c r="T258" t="b">
        <f t="shared" si="27"/>
        <v>1</v>
      </c>
      <c r="U258" t="s">
        <v>28</v>
      </c>
      <c r="V258">
        <v>8</v>
      </c>
      <c r="W258">
        <v>1.9</v>
      </c>
      <c r="X258">
        <v>7.4999999999999997E-2</v>
      </c>
      <c r="Y258">
        <v>57</v>
      </c>
      <c r="Z258" t="s">
        <v>29</v>
      </c>
      <c r="AA258" t="s">
        <v>24</v>
      </c>
      <c r="AB258" t="s">
        <v>24</v>
      </c>
    </row>
    <row r="259" spans="1:28" x14ac:dyDescent="0.35">
      <c r="A259" s="4" t="s">
        <v>14029</v>
      </c>
      <c r="B259" s="6">
        <f t="shared" si="25"/>
        <v>44413.531956018516</v>
      </c>
      <c r="C259" s="12">
        <f t="shared" ref="C259:C322" si="29">DATE(YEAR(B259),MONTH(B259),1)</f>
        <v>44409</v>
      </c>
      <c r="D259" s="3">
        <f t="shared" ref="D259:D322" si="30">YEAR(B259)</f>
        <v>2021</v>
      </c>
      <c r="E259" s="3" t="str">
        <f t="shared" si="26"/>
        <v>08-2021</v>
      </c>
      <c r="F259" s="5">
        <f t="shared" si="28"/>
        <v>44371.96162037037</v>
      </c>
      <c r="G259">
        <v>8.8140000000000001</v>
      </c>
      <c r="H259">
        <v>94.004400000000004</v>
      </c>
      <c r="I259">
        <v>20.27</v>
      </c>
      <c r="J259">
        <v>5.0999999999999996</v>
      </c>
      <c r="K259" t="s">
        <v>106</v>
      </c>
      <c r="M259">
        <v>37</v>
      </c>
      <c r="N259">
        <v>4.6059999999999999</v>
      </c>
      <c r="O259">
        <v>0.97</v>
      </c>
      <c r="P259" t="s">
        <v>24</v>
      </c>
      <c r="Q259" t="s">
        <v>14030</v>
      </c>
      <c r="R259" t="s">
        <v>14031</v>
      </c>
      <c r="S259" t="s">
        <v>402</v>
      </c>
      <c r="T259" t="b">
        <f t="shared" si="27"/>
        <v>1</v>
      </c>
      <c r="U259" t="s">
        <v>28</v>
      </c>
      <c r="V259">
        <v>7.2</v>
      </c>
      <c r="W259">
        <v>2.9</v>
      </c>
      <c r="X259">
        <v>7.8E-2</v>
      </c>
      <c r="Y259">
        <v>16</v>
      </c>
      <c r="Z259" t="s">
        <v>29</v>
      </c>
      <c r="AA259" t="s">
        <v>24</v>
      </c>
      <c r="AB259" t="s">
        <v>24</v>
      </c>
    </row>
    <row r="260" spans="1:28" x14ac:dyDescent="0.35">
      <c r="A260" s="4" t="s">
        <v>14427</v>
      </c>
      <c r="B260" s="6">
        <f t="shared" ref="B260:B323" si="31">DATEVALUE(LEFT($A260,10))+TIMEVALUE(MID($A260,12,8))</f>
        <v>44371.96162037037</v>
      </c>
      <c r="C260" s="12">
        <f t="shared" si="29"/>
        <v>44348</v>
      </c>
      <c r="D260" s="3">
        <f t="shared" si="30"/>
        <v>2021</v>
      </c>
      <c r="E260" s="3" t="str">
        <f t="shared" si="26"/>
        <v>06-2021</v>
      </c>
      <c r="F260" s="5">
        <f t="shared" si="28"/>
        <v>44231.212766203702</v>
      </c>
      <c r="G260">
        <v>34.950899999999997</v>
      </c>
      <c r="H260">
        <v>69.084800000000001</v>
      </c>
      <c r="I260">
        <v>16.2</v>
      </c>
      <c r="J260">
        <v>5.0999999999999996</v>
      </c>
      <c r="K260" t="s">
        <v>106</v>
      </c>
      <c r="M260">
        <v>49</v>
      </c>
      <c r="N260">
        <v>0.41</v>
      </c>
      <c r="O260">
        <v>1.08</v>
      </c>
      <c r="P260" t="s">
        <v>24</v>
      </c>
      <c r="Q260" t="s">
        <v>14428</v>
      </c>
      <c r="R260" t="s">
        <v>14429</v>
      </c>
      <c r="S260" t="s">
        <v>14430</v>
      </c>
      <c r="T260" t="b">
        <f t="shared" si="27"/>
        <v>1</v>
      </c>
      <c r="U260" t="s">
        <v>28</v>
      </c>
      <c r="V260">
        <v>6.2</v>
      </c>
      <c r="W260">
        <v>4</v>
      </c>
      <c r="X260">
        <v>9.8000000000000004E-2</v>
      </c>
      <c r="Y260">
        <v>10</v>
      </c>
      <c r="Z260" t="s">
        <v>29</v>
      </c>
      <c r="AA260" t="s">
        <v>24</v>
      </c>
      <c r="AB260" t="s">
        <v>24</v>
      </c>
    </row>
    <row r="261" spans="1:28" x14ac:dyDescent="0.35">
      <c r="A261" s="4" t="s">
        <v>15716</v>
      </c>
      <c r="B261" s="6">
        <f t="shared" si="31"/>
        <v>44231.212766203702</v>
      </c>
      <c r="C261" s="12">
        <f t="shared" si="29"/>
        <v>44228</v>
      </c>
      <c r="D261" s="3">
        <f t="shared" si="30"/>
        <v>2021</v>
      </c>
      <c r="E261" s="3" t="str">
        <f t="shared" ref="E261:E324" si="32">TEXT(B261,"mm-yyyy")</f>
        <v>02-2021</v>
      </c>
      <c r="F261" s="5">
        <f t="shared" si="28"/>
        <v>44207.584756944445</v>
      </c>
      <c r="G261">
        <v>28.746300000000002</v>
      </c>
      <c r="H261">
        <v>87.378500000000003</v>
      </c>
      <c r="I261">
        <v>10</v>
      </c>
      <c r="J261">
        <v>5.0999999999999996</v>
      </c>
      <c r="K261" t="s">
        <v>23</v>
      </c>
      <c r="M261">
        <v>64</v>
      </c>
      <c r="N261">
        <v>0.93</v>
      </c>
      <c r="O261">
        <v>0.47</v>
      </c>
      <c r="P261" t="s">
        <v>24</v>
      </c>
      <c r="Q261" t="s">
        <v>15717</v>
      </c>
      <c r="R261" t="s">
        <v>15718</v>
      </c>
      <c r="S261" t="s">
        <v>15719</v>
      </c>
      <c r="T261" t="b">
        <f t="shared" ref="T261:T324" si="33">OR(ISNUMBER(SEARCH("India",S261)),ISNUMBER(SEARCH("Pakistan",S261)),ISNUMBER(SEARCH("Afghanistan",S261)),ISNUMBER(SEARCH("Bangladesh",S261)),ISNUMBER(SEARCH("Nepal",S261)),ISNUMBER(SEARCH("Bhutan",S261)),ISNUMBER(SEARCH("Sri Lanka",S261)),ISNUMBER(SEARCH("Maldives",S261)))</f>
        <v>1</v>
      </c>
      <c r="U261" t="s">
        <v>28</v>
      </c>
      <c r="V261">
        <v>6</v>
      </c>
      <c r="W261">
        <v>1.8</v>
      </c>
      <c r="X261">
        <v>4.8000000000000001E-2</v>
      </c>
      <c r="Y261">
        <v>140</v>
      </c>
      <c r="Z261" t="s">
        <v>29</v>
      </c>
      <c r="AA261" t="s">
        <v>24</v>
      </c>
      <c r="AB261" t="s">
        <v>24</v>
      </c>
    </row>
    <row r="262" spans="1:28" x14ac:dyDescent="0.35">
      <c r="A262" s="4" t="s">
        <v>15880</v>
      </c>
      <c r="B262" s="6">
        <f t="shared" si="31"/>
        <v>44207.584756944445</v>
      </c>
      <c r="C262" s="12">
        <f t="shared" si="29"/>
        <v>44197</v>
      </c>
      <c r="D262" s="3">
        <f t="shared" si="30"/>
        <v>2021</v>
      </c>
      <c r="E262" s="3" t="str">
        <f t="shared" si="32"/>
        <v>01-2021</v>
      </c>
      <c r="F262" s="5">
        <f t="shared" si="28"/>
        <v>44029.690196759257</v>
      </c>
      <c r="G262">
        <v>33.304200000000002</v>
      </c>
      <c r="H262">
        <v>75.587199999999996</v>
      </c>
      <c r="I262">
        <v>10</v>
      </c>
      <c r="J262">
        <v>5.0999999999999996</v>
      </c>
      <c r="K262" t="s">
        <v>23</v>
      </c>
      <c r="M262">
        <v>66</v>
      </c>
      <c r="N262">
        <v>1.968</v>
      </c>
      <c r="O262">
        <v>0.47</v>
      </c>
      <c r="P262" t="s">
        <v>24</v>
      </c>
      <c r="Q262" t="s">
        <v>15881</v>
      </c>
      <c r="R262" t="s">
        <v>15882</v>
      </c>
      <c r="S262" t="s">
        <v>15883</v>
      </c>
      <c r="T262" t="b">
        <f t="shared" si="33"/>
        <v>1</v>
      </c>
      <c r="U262" t="s">
        <v>28</v>
      </c>
      <c r="V262">
        <v>6.2</v>
      </c>
      <c r="W262">
        <v>1.5</v>
      </c>
      <c r="X262">
        <v>5.0999999999999997E-2</v>
      </c>
      <c r="Y262">
        <v>127</v>
      </c>
      <c r="Z262" t="s">
        <v>29</v>
      </c>
      <c r="AA262" t="s">
        <v>24</v>
      </c>
      <c r="AB262" t="s">
        <v>24</v>
      </c>
    </row>
    <row r="263" spans="1:28" x14ac:dyDescent="0.35">
      <c r="A263" s="4" t="s">
        <v>17268</v>
      </c>
      <c r="B263" s="6">
        <f t="shared" si="31"/>
        <v>44029.690196759257</v>
      </c>
      <c r="C263" s="12">
        <f t="shared" si="29"/>
        <v>44013</v>
      </c>
      <c r="D263" s="3">
        <f t="shared" si="30"/>
        <v>2020</v>
      </c>
      <c r="E263" s="3" t="str">
        <f t="shared" si="32"/>
        <v>07-2020</v>
      </c>
      <c r="F263" s="5">
        <f t="shared" si="28"/>
        <v>44029.561851851853</v>
      </c>
      <c r="G263">
        <v>23.116199999999999</v>
      </c>
      <c r="H263">
        <v>93.309200000000004</v>
      </c>
      <c r="I263">
        <v>10</v>
      </c>
      <c r="J263">
        <v>5.0999999999999996</v>
      </c>
      <c r="K263" t="s">
        <v>106</v>
      </c>
      <c r="M263">
        <v>63</v>
      </c>
      <c r="N263">
        <v>0.54200000000000004</v>
      </c>
      <c r="O263">
        <v>0.86</v>
      </c>
      <c r="P263" t="s">
        <v>24</v>
      </c>
      <c r="Q263" t="s">
        <v>17269</v>
      </c>
      <c r="R263" t="s">
        <v>17270</v>
      </c>
      <c r="S263" t="s">
        <v>17271</v>
      </c>
      <c r="T263" t="b">
        <f t="shared" si="33"/>
        <v>1</v>
      </c>
      <c r="U263" t="s">
        <v>28</v>
      </c>
      <c r="V263">
        <v>5.4</v>
      </c>
      <c r="W263">
        <v>1.8</v>
      </c>
      <c r="X263">
        <v>9.8000000000000004E-2</v>
      </c>
      <c r="Y263">
        <v>10</v>
      </c>
      <c r="Z263" t="s">
        <v>29</v>
      </c>
      <c r="AA263" t="s">
        <v>24</v>
      </c>
      <c r="AB263" t="s">
        <v>24</v>
      </c>
    </row>
    <row r="264" spans="1:28" x14ac:dyDescent="0.35">
      <c r="A264" s="4" t="s">
        <v>17280</v>
      </c>
      <c r="B264" s="6">
        <f t="shared" si="31"/>
        <v>44029.561851851853</v>
      </c>
      <c r="C264" s="12">
        <f t="shared" si="29"/>
        <v>44013</v>
      </c>
      <c r="D264" s="3">
        <f t="shared" si="30"/>
        <v>2020</v>
      </c>
      <c r="E264" s="3" t="str">
        <f t="shared" si="32"/>
        <v>07-2020</v>
      </c>
      <c r="F264" s="5">
        <f t="shared" si="28"/>
        <v>43996.613287037035</v>
      </c>
      <c r="G264">
        <v>11.839499999999999</v>
      </c>
      <c r="H264">
        <v>94.977099999999993</v>
      </c>
      <c r="I264">
        <v>10</v>
      </c>
      <c r="J264">
        <v>5.0999999999999996</v>
      </c>
      <c r="K264" t="s">
        <v>106</v>
      </c>
      <c r="M264">
        <v>59</v>
      </c>
      <c r="N264">
        <v>2.194</v>
      </c>
      <c r="O264">
        <v>0.71</v>
      </c>
      <c r="P264" t="s">
        <v>24</v>
      </c>
      <c r="Q264" t="s">
        <v>17281</v>
      </c>
      <c r="R264" t="s">
        <v>17282</v>
      </c>
      <c r="S264" t="s">
        <v>17283</v>
      </c>
      <c r="T264" t="b">
        <f t="shared" si="33"/>
        <v>1</v>
      </c>
      <c r="U264" t="s">
        <v>28</v>
      </c>
      <c r="V264">
        <v>6.7</v>
      </c>
      <c r="W264">
        <v>1.9</v>
      </c>
      <c r="X264">
        <v>9.2999999999999999E-2</v>
      </c>
      <c r="Y264">
        <v>11</v>
      </c>
      <c r="Z264" t="s">
        <v>29</v>
      </c>
      <c r="AA264" t="s">
        <v>24</v>
      </c>
      <c r="AB264" t="s">
        <v>24</v>
      </c>
    </row>
    <row r="265" spans="1:28" x14ac:dyDescent="0.35">
      <c r="A265" s="4" t="s">
        <v>17620</v>
      </c>
      <c r="B265" s="6">
        <f t="shared" si="31"/>
        <v>43996.613287037035</v>
      </c>
      <c r="C265" s="12">
        <f t="shared" si="29"/>
        <v>43983</v>
      </c>
      <c r="D265" s="3">
        <f t="shared" si="30"/>
        <v>2020</v>
      </c>
      <c r="E265" s="3" t="str">
        <f t="shared" si="32"/>
        <v>06-2020</v>
      </c>
      <c r="F265" s="5">
        <f t="shared" si="28"/>
        <v>43976.612696759257</v>
      </c>
      <c r="G265">
        <v>23.382100000000001</v>
      </c>
      <c r="H265">
        <v>70.354799999999997</v>
      </c>
      <c r="I265">
        <v>10</v>
      </c>
      <c r="J265">
        <v>5.0999999999999996</v>
      </c>
      <c r="K265" t="s">
        <v>23</v>
      </c>
      <c r="M265">
        <v>40</v>
      </c>
      <c r="N265">
        <v>11.178000000000001</v>
      </c>
      <c r="O265">
        <v>0.74</v>
      </c>
      <c r="P265" t="s">
        <v>24</v>
      </c>
      <c r="Q265" t="s">
        <v>17621</v>
      </c>
      <c r="R265" t="s">
        <v>17622</v>
      </c>
      <c r="S265" t="s">
        <v>17623</v>
      </c>
      <c r="T265" t="b">
        <f t="shared" si="33"/>
        <v>1</v>
      </c>
      <c r="U265" t="s">
        <v>28</v>
      </c>
      <c r="V265">
        <v>8.9</v>
      </c>
      <c r="W265">
        <v>1.8</v>
      </c>
      <c r="X265">
        <v>3.5999999999999997E-2</v>
      </c>
      <c r="Y265">
        <v>255</v>
      </c>
      <c r="Z265" t="s">
        <v>29</v>
      </c>
      <c r="AA265" t="s">
        <v>24</v>
      </c>
      <c r="AB265" t="s">
        <v>24</v>
      </c>
    </row>
    <row r="266" spans="1:28" x14ac:dyDescent="0.35">
      <c r="A266" s="4" t="s">
        <v>17749</v>
      </c>
      <c r="B266" s="6">
        <f t="shared" si="31"/>
        <v>43976.612696759257</v>
      </c>
      <c r="C266" s="12">
        <f t="shared" si="29"/>
        <v>43952</v>
      </c>
      <c r="D266" s="3">
        <f t="shared" si="30"/>
        <v>2020</v>
      </c>
      <c r="E266" s="3" t="str">
        <f t="shared" si="32"/>
        <v>05-2020</v>
      </c>
      <c r="F266" s="5">
        <f t="shared" si="28"/>
        <v>43858.853888888887</v>
      </c>
      <c r="G266">
        <v>24.3856</v>
      </c>
      <c r="H266">
        <v>93.919700000000006</v>
      </c>
      <c r="I266">
        <v>57.89</v>
      </c>
      <c r="J266">
        <v>5.0999999999999996</v>
      </c>
      <c r="K266" t="s">
        <v>106</v>
      </c>
      <c r="M266">
        <v>25</v>
      </c>
      <c r="N266">
        <v>0.38</v>
      </c>
      <c r="O266">
        <v>0.51</v>
      </c>
      <c r="P266" t="s">
        <v>24</v>
      </c>
      <c r="Q266" t="s">
        <v>17750</v>
      </c>
      <c r="R266" t="s">
        <v>17751</v>
      </c>
      <c r="S266" t="s">
        <v>17752</v>
      </c>
      <c r="T266" t="b">
        <f t="shared" si="33"/>
        <v>1</v>
      </c>
      <c r="U266" t="s">
        <v>28</v>
      </c>
      <c r="V266">
        <v>5.8</v>
      </c>
      <c r="W266">
        <v>4.5</v>
      </c>
      <c r="X266">
        <v>9.2999999999999999E-2</v>
      </c>
      <c r="Y266">
        <v>11</v>
      </c>
      <c r="Z266" t="s">
        <v>29</v>
      </c>
      <c r="AA266" t="s">
        <v>24</v>
      </c>
      <c r="AB266" t="s">
        <v>24</v>
      </c>
    </row>
    <row r="267" spans="1:28" x14ac:dyDescent="0.35">
      <c r="A267" s="4" t="s">
        <v>18621</v>
      </c>
      <c r="B267" s="6">
        <f t="shared" si="31"/>
        <v>43858.853888888887</v>
      </c>
      <c r="C267" s="12">
        <f t="shared" si="29"/>
        <v>43831</v>
      </c>
      <c r="D267" s="3">
        <f t="shared" si="30"/>
        <v>2020</v>
      </c>
      <c r="E267" s="3" t="str">
        <f t="shared" si="32"/>
        <v>01-2020</v>
      </c>
      <c r="F267" s="5">
        <f t="shared" si="28"/>
        <v>43842.224953703706</v>
      </c>
      <c r="G267">
        <v>7.3114999999999997</v>
      </c>
      <c r="H267">
        <v>92.090500000000006</v>
      </c>
      <c r="I267">
        <v>10</v>
      </c>
      <c r="J267">
        <v>5.0999999999999996</v>
      </c>
      <c r="K267" t="s">
        <v>23</v>
      </c>
      <c r="M267">
        <v>98</v>
      </c>
      <c r="N267">
        <v>4.3639999999999999</v>
      </c>
      <c r="O267">
        <v>1.0900000000000001</v>
      </c>
      <c r="P267" t="s">
        <v>24</v>
      </c>
      <c r="Q267" t="s">
        <v>18622</v>
      </c>
      <c r="R267" t="s">
        <v>18623</v>
      </c>
      <c r="S267" t="s">
        <v>402</v>
      </c>
      <c r="T267" t="b">
        <f t="shared" si="33"/>
        <v>1</v>
      </c>
      <c r="U267" t="s">
        <v>28</v>
      </c>
      <c r="V267">
        <v>8.9</v>
      </c>
      <c r="W267">
        <v>1.4</v>
      </c>
      <c r="X267">
        <v>6.7000000000000004E-2</v>
      </c>
      <c r="Y267">
        <v>71</v>
      </c>
      <c r="Z267" t="s">
        <v>29</v>
      </c>
      <c r="AA267" t="s">
        <v>24</v>
      </c>
      <c r="AB267" t="s">
        <v>24</v>
      </c>
    </row>
    <row r="268" spans="1:28" x14ac:dyDescent="0.35">
      <c r="A268" s="4" t="s">
        <v>18766</v>
      </c>
      <c r="B268" s="6">
        <f t="shared" si="31"/>
        <v>43842.224953703706</v>
      </c>
      <c r="C268" s="12">
        <f t="shared" si="29"/>
        <v>43831</v>
      </c>
      <c r="D268" s="3">
        <f t="shared" si="30"/>
        <v>2020</v>
      </c>
      <c r="E268" s="3" t="str">
        <f t="shared" si="32"/>
        <v>01-2020</v>
      </c>
      <c r="F268" s="5">
        <f t="shared" si="28"/>
        <v>45962.794398148151</v>
      </c>
      <c r="G268">
        <v>35.014899999999997</v>
      </c>
      <c r="H268">
        <v>74.474000000000004</v>
      </c>
      <c r="I268">
        <v>10</v>
      </c>
      <c r="J268">
        <v>5.0999999999999996</v>
      </c>
      <c r="K268" t="s">
        <v>23</v>
      </c>
      <c r="M268">
        <v>68</v>
      </c>
      <c r="N268">
        <v>1.6870000000000001</v>
      </c>
      <c r="O268">
        <v>0.67</v>
      </c>
      <c r="P268" t="s">
        <v>24</v>
      </c>
      <c r="Q268" t="s">
        <v>18767</v>
      </c>
      <c r="R268" t="s">
        <v>18768</v>
      </c>
      <c r="S268" t="s">
        <v>18769</v>
      </c>
      <c r="T268" t="b">
        <f t="shared" si="33"/>
        <v>1</v>
      </c>
      <c r="U268" t="s">
        <v>28</v>
      </c>
      <c r="V268">
        <v>4.4000000000000004</v>
      </c>
      <c r="W268">
        <v>1.4</v>
      </c>
      <c r="X268">
        <v>3.5999999999999997E-2</v>
      </c>
      <c r="Y268">
        <v>244</v>
      </c>
      <c r="Z268" t="s">
        <v>29</v>
      </c>
      <c r="AA268" t="s">
        <v>24</v>
      </c>
      <c r="AB268" t="s">
        <v>24</v>
      </c>
    </row>
    <row r="269" spans="1:28" x14ac:dyDescent="0.35">
      <c r="A269" s="4" t="s">
        <v>444</v>
      </c>
      <c r="B269" s="6">
        <f t="shared" si="31"/>
        <v>45962.794398148151</v>
      </c>
      <c r="C269" s="12">
        <f t="shared" si="29"/>
        <v>45962</v>
      </c>
      <c r="D269" s="3">
        <f t="shared" si="30"/>
        <v>2025</v>
      </c>
      <c r="E269" s="3" t="str">
        <f t="shared" si="32"/>
        <v>11-2025</v>
      </c>
      <c r="F269" s="5">
        <f t="shared" si="28"/>
        <v>45949.583032407405</v>
      </c>
      <c r="G269">
        <v>37.327399999999997</v>
      </c>
      <c r="H269">
        <v>70.006</v>
      </c>
      <c r="I269">
        <v>10</v>
      </c>
      <c r="J269">
        <v>5</v>
      </c>
      <c r="K269" t="s">
        <v>23</v>
      </c>
      <c r="L269">
        <v>80</v>
      </c>
      <c r="M269">
        <v>58</v>
      </c>
      <c r="N269">
        <v>1.4870000000000001</v>
      </c>
      <c r="O269">
        <v>0.71</v>
      </c>
      <c r="P269" t="s">
        <v>24</v>
      </c>
      <c r="Q269" t="s">
        <v>445</v>
      </c>
      <c r="R269" t="s">
        <v>442</v>
      </c>
      <c r="S269" t="s">
        <v>446</v>
      </c>
      <c r="T269" t="b">
        <f t="shared" si="33"/>
        <v>1</v>
      </c>
      <c r="U269" t="s">
        <v>28</v>
      </c>
      <c r="V269">
        <v>5.54</v>
      </c>
      <c r="W269">
        <v>1.82</v>
      </c>
      <c r="X269">
        <v>4.9000000000000002E-2</v>
      </c>
      <c r="Y269">
        <v>134</v>
      </c>
      <c r="Z269" t="s">
        <v>29</v>
      </c>
      <c r="AA269" t="s">
        <v>24</v>
      </c>
      <c r="AB269" t="s">
        <v>24</v>
      </c>
    </row>
    <row r="270" spans="1:28" x14ac:dyDescent="0.35">
      <c r="A270" s="4" t="s">
        <v>541</v>
      </c>
      <c r="B270" s="6">
        <f t="shared" si="31"/>
        <v>45949.583032407405</v>
      </c>
      <c r="C270" s="12">
        <f t="shared" si="29"/>
        <v>45931</v>
      </c>
      <c r="D270" s="3">
        <f t="shared" si="30"/>
        <v>2025</v>
      </c>
      <c r="E270" s="3" t="str">
        <f t="shared" si="32"/>
        <v>10-2025</v>
      </c>
      <c r="F270" s="5">
        <f t="shared" si="28"/>
        <v>45946.923877314817</v>
      </c>
      <c r="G270">
        <v>36.860199999999999</v>
      </c>
      <c r="H270">
        <v>72.874099999999999</v>
      </c>
      <c r="I270">
        <v>10</v>
      </c>
      <c r="J270">
        <v>5</v>
      </c>
      <c r="K270" t="s">
        <v>23</v>
      </c>
      <c r="L270">
        <v>59</v>
      </c>
      <c r="M270">
        <v>98</v>
      </c>
      <c r="N270">
        <v>1.4830000000000001</v>
      </c>
      <c r="O270">
        <v>0.72</v>
      </c>
      <c r="P270" t="s">
        <v>24</v>
      </c>
      <c r="Q270" t="s">
        <v>542</v>
      </c>
      <c r="R270" t="s">
        <v>536</v>
      </c>
      <c r="S270" t="s">
        <v>543</v>
      </c>
      <c r="T270" t="b">
        <f t="shared" si="33"/>
        <v>1</v>
      </c>
      <c r="U270" t="s">
        <v>28</v>
      </c>
      <c r="V270">
        <v>6.67</v>
      </c>
      <c r="W270">
        <v>1.756</v>
      </c>
      <c r="X270">
        <v>4.8000000000000001E-2</v>
      </c>
      <c r="Y270">
        <v>145</v>
      </c>
      <c r="Z270" t="s">
        <v>29</v>
      </c>
      <c r="AA270" t="s">
        <v>24</v>
      </c>
      <c r="AB270" t="s">
        <v>24</v>
      </c>
    </row>
    <row r="271" spans="1:28" x14ac:dyDescent="0.35">
      <c r="A271" s="4" t="s">
        <v>568</v>
      </c>
      <c r="B271" s="6">
        <f t="shared" si="31"/>
        <v>45946.923877314817</v>
      </c>
      <c r="C271" s="12">
        <f t="shared" si="29"/>
        <v>45931</v>
      </c>
      <c r="D271" s="3">
        <f t="shared" si="30"/>
        <v>2025</v>
      </c>
      <c r="E271" s="3" t="str">
        <f t="shared" si="32"/>
        <v>10-2025</v>
      </c>
      <c r="F271" s="5">
        <f t="shared" si="28"/>
        <v>45912.904282407406</v>
      </c>
      <c r="G271">
        <v>13.357699999999999</v>
      </c>
      <c r="H271">
        <v>92.556399999999996</v>
      </c>
      <c r="I271">
        <v>15.163</v>
      </c>
      <c r="J271">
        <v>5</v>
      </c>
      <c r="K271" t="s">
        <v>23</v>
      </c>
      <c r="L271">
        <v>89</v>
      </c>
      <c r="M271">
        <v>65</v>
      </c>
      <c r="N271">
        <v>4.9210000000000003</v>
      </c>
      <c r="O271">
        <v>0.85</v>
      </c>
      <c r="P271" t="s">
        <v>24</v>
      </c>
      <c r="Q271" t="s">
        <v>569</v>
      </c>
      <c r="R271" t="s">
        <v>566</v>
      </c>
      <c r="S271" t="s">
        <v>570</v>
      </c>
      <c r="T271" t="b">
        <f t="shared" si="33"/>
        <v>1</v>
      </c>
      <c r="U271" t="s">
        <v>28</v>
      </c>
      <c r="V271">
        <v>9.59</v>
      </c>
      <c r="W271">
        <v>4.4089999999999998</v>
      </c>
      <c r="X271">
        <v>5.6000000000000001E-2</v>
      </c>
      <c r="Y271">
        <v>105</v>
      </c>
      <c r="Z271" t="s">
        <v>29</v>
      </c>
      <c r="AA271" t="s">
        <v>24</v>
      </c>
      <c r="AB271" t="s">
        <v>24</v>
      </c>
    </row>
    <row r="272" spans="1:28" x14ac:dyDescent="0.35">
      <c r="A272" s="4" t="s">
        <v>846</v>
      </c>
      <c r="B272" s="6">
        <f t="shared" si="31"/>
        <v>45912.904282407406</v>
      </c>
      <c r="C272" s="12">
        <f t="shared" si="29"/>
        <v>45901</v>
      </c>
      <c r="D272" s="3">
        <f t="shared" si="30"/>
        <v>2025</v>
      </c>
      <c r="E272" s="3" t="str">
        <f t="shared" si="32"/>
        <v>09-2025</v>
      </c>
      <c r="F272" s="5">
        <f t="shared" si="28"/>
        <v>45870.877476851849</v>
      </c>
      <c r="G272">
        <v>29.179600000000001</v>
      </c>
      <c r="H272">
        <v>87.015699999999995</v>
      </c>
      <c r="I272">
        <v>10</v>
      </c>
      <c r="J272">
        <v>5</v>
      </c>
      <c r="K272" t="s">
        <v>23</v>
      </c>
      <c r="L272">
        <v>73</v>
      </c>
      <c r="M272">
        <v>73</v>
      </c>
      <c r="N272">
        <v>3.6240000000000001</v>
      </c>
      <c r="O272">
        <v>0.75</v>
      </c>
      <c r="P272" t="s">
        <v>24</v>
      </c>
      <c r="Q272" t="s">
        <v>847</v>
      </c>
      <c r="R272" t="s">
        <v>848</v>
      </c>
      <c r="S272" t="s">
        <v>849</v>
      </c>
      <c r="T272" t="b">
        <f t="shared" si="33"/>
        <v>1</v>
      </c>
      <c r="U272" t="s">
        <v>28</v>
      </c>
      <c r="V272">
        <v>7.3</v>
      </c>
      <c r="W272">
        <v>1.476</v>
      </c>
      <c r="X272">
        <v>4.3999999999999997E-2</v>
      </c>
      <c r="Y272">
        <v>165</v>
      </c>
      <c r="Z272" t="s">
        <v>29</v>
      </c>
      <c r="AA272" t="s">
        <v>24</v>
      </c>
      <c r="AB272" t="s">
        <v>24</v>
      </c>
    </row>
    <row r="273" spans="1:28" x14ac:dyDescent="0.35">
      <c r="A273" s="4" t="s">
        <v>1226</v>
      </c>
      <c r="B273" s="6">
        <f t="shared" si="31"/>
        <v>45870.877476851849</v>
      </c>
      <c r="C273" s="12">
        <f t="shared" si="29"/>
        <v>45870</v>
      </c>
      <c r="D273" s="3">
        <f t="shared" si="30"/>
        <v>2025</v>
      </c>
      <c r="E273" s="3" t="str">
        <f t="shared" si="32"/>
        <v>08-2025</v>
      </c>
      <c r="F273" s="5">
        <f t="shared" si="28"/>
        <v>45900.051898148151</v>
      </c>
      <c r="G273">
        <v>36.046700000000001</v>
      </c>
      <c r="H273">
        <v>70.048599999999993</v>
      </c>
      <c r="I273">
        <v>120.208</v>
      </c>
      <c r="J273">
        <v>5</v>
      </c>
      <c r="K273" t="s">
        <v>106</v>
      </c>
      <c r="L273">
        <v>108</v>
      </c>
      <c r="M273">
        <v>28</v>
      </c>
      <c r="N273">
        <v>1.7010000000000001</v>
      </c>
      <c r="O273">
        <v>0.82</v>
      </c>
      <c r="P273" t="s">
        <v>24</v>
      </c>
      <c r="Q273" t="s">
        <v>1227</v>
      </c>
      <c r="R273" t="s">
        <v>1209</v>
      </c>
      <c r="S273" t="s">
        <v>1228</v>
      </c>
      <c r="T273" t="b">
        <f t="shared" si="33"/>
        <v>1</v>
      </c>
      <c r="U273" t="s">
        <v>28</v>
      </c>
      <c r="V273">
        <v>5.76</v>
      </c>
      <c r="W273">
        <v>2.93</v>
      </c>
      <c r="X273">
        <v>7.0999999999999994E-2</v>
      </c>
      <c r="Y273">
        <v>19</v>
      </c>
      <c r="Z273" t="s">
        <v>29</v>
      </c>
      <c r="AA273" t="s">
        <v>24</v>
      </c>
      <c r="AB273" t="s">
        <v>24</v>
      </c>
    </row>
    <row r="274" spans="1:28" x14ac:dyDescent="0.35">
      <c r="A274" s="4" t="s">
        <v>1022</v>
      </c>
      <c r="B274" s="6">
        <f t="shared" si="31"/>
        <v>45900.051898148151</v>
      </c>
      <c r="C274" s="12">
        <f t="shared" si="29"/>
        <v>45870</v>
      </c>
      <c r="D274" s="3">
        <f t="shared" si="30"/>
        <v>2025</v>
      </c>
      <c r="E274" s="3" t="str">
        <f t="shared" si="32"/>
        <v>08-2025</v>
      </c>
      <c r="F274" s="5">
        <f t="shared" si="28"/>
        <v>45899.712164351855</v>
      </c>
      <c r="G274">
        <v>0.59309999999999996</v>
      </c>
      <c r="H274">
        <v>98.516499999999994</v>
      </c>
      <c r="I274">
        <v>66.915999999999997</v>
      </c>
      <c r="J274">
        <v>4.5</v>
      </c>
      <c r="K274" t="s">
        <v>23</v>
      </c>
      <c r="L274">
        <v>42</v>
      </c>
      <c r="M274">
        <v>117</v>
      </c>
      <c r="N274">
        <v>2.1259999999999999</v>
      </c>
      <c r="O274">
        <v>0.88</v>
      </c>
      <c r="P274" t="s">
        <v>24</v>
      </c>
      <c r="Q274" t="s">
        <v>1023</v>
      </c>
      <c r="R274" t="s">
        <v>1024</v>
      </c>
      <c r="S274" t="s">
        <v>1025</v>
      </c>
      <c r="T274" t="b">
        <f t="shared" si="33"/>
        <v>0</v>
      </c>
      <c r="U274" t="s">
        <v>28</v>
      </c>
      <c r="V274">
        <v>9.02</v>
      </c>
      <c r="W274">
        <v>6.4459999999999997</v>
      </c>
      <c r="X274">
        <v>8.8999999999999996E-2</v>
      </c>
      <c r="Y274">
        <v>42</v>
      </c>
      <c r="Z274" t="s">
        <v>29</v>
      </c>
      <c r="AA274" t="s">
        <v>24</v>
      </c>
      <c r="AB274" t="s">
        <v>24</v>
      </c>
    </row>
    <row r="275" spans="1:28" x14ac:dyDescent="0.35">
      <c r="A275" s="4" t="s">
        <v>1026</v>
      </c>
      <c r="B275" s="6">
        <f t="shared" si="31"/>
        <v>45899.712164351855</v>
      </c>
      <c r="C275" s="12">
        <f t="shared" si="29"/>
        <v>45870</v>
      </c>
      <c r="D275" s="3">
        <f t="shared" si="30"/>
        <v>2025</v>
      </c>
      <c r="E275" s="3" t="str">
        <f t="shared" si="32"/>
        <v>08-2025</v>
      </c>
      <c r="F275" s="5">
        <f t="shared" si="28"/>
        <v>45868.722951388889</v>
      </c>
      <c r="G275">
        <v>15.4223</v>
      </c>
      <c r="H275">
        <v>96.3416</v>
      </c>
      <c r="I275">
        <v>10</v>
      </c>
      <c r="J275">
        <v>4.7</v>
      </c>
      <c r="K275" t="s">
        <v>106</v>
      </c>
      <c r="L275">
        <v>133</v>
      </c>
      <c r="M275">
        <v>82</v>
      </c>
      <c r="N275">
        <v>1.446</v>
      </c>
      <c r="O275">
        <v>0.59</v>
      </c>
      <c r="P275" t="s">
        <v>24</v>
      </c>
      <c r="Q275" t="s">
        <v>1027</v>
      </c>
      <c r="R275" t="s">
        <v>1028</v>
      </c>
      <c r="S275" t="s">
        <v>1029</v>
      </c>
      <c r="T275" t="b">
        <f t="shared" si="33"/>
        <v>0</v>
      </c>
      <c r="U275" t="s">
        <v>28</v>
      </c>
      <c r="V275">
        <v>6.21</v>
      </c>
      <c r="W275">
        <v>1.774</v>
      </c>
      <c r="X275">
        <v>9.2999999999999999E-2</v>
      </c>
      <c r="Y275">
        <v>11</v>
      </c>
      <c r="Z275" t="s">
        <v>29</v>
      </c>
      <c r="AA275" t="s">
        <v>24</v>
      </c>
      <c r="AB275" t="s">
        <v>24</v>
      </c>
    </row>
    <row r="276" spans="1:28" x14ac:dyDescent="0.35">
      <c r="A276" s="4" t="s">
        <v>1240</v>
      </c>
      <c r="B276" s="6">
        <f t="shared" si="31"/>
        <v>45868.722951388889</v>
      </c>
      <c r="C276" s="12">
        <f t="shared" si="29"/>
        <v>45839</v>
      </c>
      <c r="D276" s="3">
        <f t="shared" si="30"/>
        <v>2025</v>
      </c>
      <c r="E276" s="3" t="str">
        <f t="shared" si="32"/>
        <v>07-2025</v>
      </c>
      <c r="F276" s="5">
        <f t="shared" si="28"/>
        <v>45897.583703703705</v>
      </c>
      <c r="G276">
        <v>9.3633000000000006</v>
      </c>
      <c r="H276">
        <v>93.961399999999998</v>
      </c>
      <c r="I276">
        <v>40.127000000000002</v>
      </c>
      <c r="J276">
        <v>5</v>
      </c>
      <c r="K276" t="s">
        <v>23</v>
      </c>
      <c r="L276">
        <v>54</v>
      </c>
      <c r="M276">
        <v>69</v>
      </c>
      <c r="N276">
        <v>5.0640000000000001</v>
      </c>
      <c r="O276">
        <v>0.91</v>
      </c>
      <c r="P276" t="s">
        <v>24</v>
      </c>
      <c r="Q276" t="s">
        <v>1241</v>
      </c>
      <c r="R276" t="s">
        <v>1209</v>
      </c>
      <c r="S276" t="s">
        <v>1242</v>
      </c>
      <c r="T276" t="b">
        <f t="shared" si="33"/>
        <v>1</v>
      </c>
      <c r="U276" t="s">
        <v>28</v>
      </c>
      <c r="V276">
        <v>10.29</v>
      </c>
      <c r="W276">
        <v>5.3659999999999997</v>
      </c>
      <c r="X276">
        <v>9.0999999999999998E-2</v>
      </c>
      <c r="Y276">
        <v>38</v>
      </c>
      <c r="Z276" t="s">
        <v>29</v>
      </c>
      <c r="AA276" t="s">
        <v>24</v>
      </c>
      <c r="AB276" t="s">
        <v>24</v>
      </c>
    </row>
    <row r="277" spans="1:28" x14ac:dyDescent="0.35">
      <c r="A277" s="4" t="s">
        <v>1034</v>
      </c>
      <c r="B277" s="6">
        <f t="shared" si="31"/>
        <v>45897.583703703705</v>
      </c>
      <c r="C277" s="12">
        <f t="shared" si="29"/>
        <v>45870</v>
      </c>
      <c r="D277" s="3">
        <f t="shared" si="30"/>
        <v>2025</v>
      </c>
      <c r="E277" s="3" t="str">
        <f t="shared" si="32"/>
        <v>08-2025</v>
      </c>
      <c r="F277" s="5">
        <f t="shared" si="28"/>
        <v>45896.795046296298</v>
      </c>
      <c r="G277">
        <v>30.055499999999999</v>
      </c>
      <c r="H277">
        <v>84.354900000000001</v>
      </c>
      <c r="I277">
        <v>10</v>
      </c>
      <c r="J277">
        <v>4.4000000000000004</v>
      </c>
      <c r="K277" t="s">
        <v>23</v>
      </c>
      <c r="L277">
        <v>21</v>
      </c>
      <c r="M277">
        <v>131</v>
      </c>
      <c r="N277">
        <v>22.603999999999999</v>
      </c>
      <c r="O277">
        <v>0.57999999999999996</v>
      </c>
      <c r="P277" t="s">
        <v>24</v>
      </c>
      <c r="Q277" t="s">
        <v>1035</v>
      </c>
      <c r="R277" t="s">
        <v>1036</v>
      </c>
      <c r="S277" t="s">
        <v>1037</v>
      </c>
      <c r="T277" t="b">
        <f t="shared" si="33"/>
        <v>0</v>
      </c>
      <c r="U277" t="s">
        <v>28</v>
      </c>
      <c r="V277">
        <v>9.6300000000000008</v>
      </c>
      <c r="W277">
        <v>1.8640000000000001</v>
      </c>
      <c r="X277">
        <v>9.6000000000000002E-2</v>
      </c>
      <c r="Y277">
        <v>31</v>
      </c>
      <c r="Z277" t="s">
        <v>29</v>
      </c>
      <c r="AA277" t="s">
        <v>24</v>
      </c>
      <c r="AB277" t="s">
        <v>24</v>
      </c>
    </row>
    <row r="278" spans="1:28" x14ac:dyDescent="0.35">
      <c r="A278" s="4" t="s">
        <v>1038</v>
      </c>
      <c r="B278" s="6">
        <f t="shared" si="31"/>
        <v>45896.795046296298</v>
      </c>
      <c r="C278" s="12">
        <f t="shared" si="29"/>
        <v>45870</v>
      </c>
      <c r="D278" s="3">
        <f t="shared" si="30"/>
        <v>2025</v>
      </c>
      <c r="E278" s="3" t="str">
        <f t="shared" si="32"/>
        <v>08-2025</v>
      </c>
      <c r="F278" s="5">
        <f t="shared" si="28"/>
        <v>45867.674699074072</v>
      </c>
      <c r="G278">
        <v>3.1766999999999999</v>
      </c>
      <c r="H278">
        <v>65.347300000000004</v>
      </c>
      <c r="I278">
        <v>10</v>
      </c>
      <c r="J278">
        <v>4.3</v>
      </c>
      <c r="K278" t="s">
        <v>23</v>
      </c>
      <c r="L278">
        <v>16</v>
      </c>
      <c r="M278">
        <v>209</v>
      </c>
      <c r="N278">
        <v>15.977</v>
      </c>
      <c r="O278">
        <v>0.56000000000000005</v>
      </c>
      <c r="P278" t="s">
        <v>24</v>
      </c>
      <c r="Q278" t="s">
        <v>1039</v>
      </c>
      <c r="R278" t="s">
        <v>1032</v>
      </c>
      <c r="S278" t="s">
        <v>478</v>
      </c>
      <c r="T278" t="b">
        <f t="shared" si="33"/>
        <v>0</v>
      </c>
      <c r="U278" t="s">
        <v>28</v>
      </c>
      <c r="V278">
        <v>10.130000000000001</v>
      </c>
      <c r="W278">
        <v>1.9530000000000001</v>
      </c>
      <c r="X278">
        <v>0.188</v>
      </c>
      <c r="Y278">
        <v>8</v>
      </c>
      <c r="Z278" t="s">
        <v>29</v>
      </c>
      <c r="AA278" t="s">
        <v>24</v>
      </c>
      <c r="AB278" t="s">
        <v>24</v>
      </c>
    </row>
    <row r="279" spans="1:28" x14ac:dyDescent="0.35">
      <c r="A279" s="4" t="s">
        <v>1264</v>
      </c>
      <c r="B279" s="6">
        <f t="shared" si="31"/>
        <v>45867.674699074072</v>
      </c>
      <c r="C279" s="12">
        <f t="shared" si="29"/>
        <v>45839</v>
      </c>
      <c r="D279" s="3">
        <f t="shared" si="30"/>
        <v>2025</v>
      </c>
      <c r="E279" s="3" t="str">
        <f t="shared" si="32"/>
        <v>07-2025</v>
      </c>
      <c r="F279" s="5">
        <f t="shared" si="28"/>
        <v>45896.430543981478</v>
      </c>
      <c r="G279">
        <v>9.3569999999999993</v>
      </c>
      <c r="H279">
        <v>93.962900000000005</v>
      </c>
      <c r="I279">
        <v>10</v>
      </c>
      <c r="J279">
        <v>5</v>
      </c>
      <c r="K279" t="s">
        <v>23</v>
      </c>
      <c r="L279">
        <v>156</v>
      </c>
      <c r="M279">
        <v>19</v>
      </c>
      <c r="N279">
        <v>2.58</v>
      </c>
      <c r="O279">
        <v>0.56000000000000005</v>
      </c>
      <c r="P279" t="s">
        <v>24</v>
      </c>
      <c r="Q279" t="s">
        <v>1265</v>
      </c>
      <c r="R279" t="s">
        <v>1258</v>
      </c>
      <c r="S279" t="s">
        <v>1266</v>
      </c>
      <c r="T279" t="b">
        <f t="shared" si="33"/>
        <v>1</v>
      </c>
      <c r="U279" t="s">
        <v>28</v>
      </c>
      <c r="V279">
        <v>6.47</v>
      </c>
      <c r="W279">
        <v>1.7390000000000001</v>
      </c>
      <c r="X279">
        <v>0.05</v>
      </c>
      <c r="Y279">
        <v>137</v>
      </c>
      <c r="Z279" t="s">
        <v>29</v>
      </c>
      <c r="AA279" t="s">
        <v>24</v>
      </c>
      <c r="AB279" t="s">
        <v>24</v>
      </c>
    </row>
    <row r="280" spans="1:28" x14ac:dyDescent="0.35">
      <c r="A280" s="4" t="s">
        <v>1044</v>
      </c>
      <c r="B280" s="6">
        <f t="shared" si="31"/>
        <v>45896.430543981478</v>
      </c>
      <c r="C280" s="12">
        <f t="shared" si="29"/>
        <v>45870</v>
      </c>
      <c r="D280" s="3">
        <f t="shared" si="30"/>
        <v>2025</v>
      </c>
      <c r="E280" s="3" t="str">
        <f t="shared" si="32"/>
        <v>08-2025</v>
      </c>
      <c r="F280" s="5">
        <f t="shared" si="28"/>
        <v>45896.396458333336</v>
      </c>
      <c r="G280">
        <v>3.0842000000000001</v>
      </c>
      <c r="H280">
        <v>65.232600000000005</v>
      </c>
      <c r="I280">
        <v>10</v>
      </c>
      <c r="J280">
        <v>5.2</v>
      </c>
      <c r="K280" t="s">
        <v>106</v>
      </c>
      <c r="L280">
        <v>79</v>
      </c>
      <c r="M280">
        <v>46</v>
      </c>
      <c r="N280">
        <v>8.1739999999999995</v>
      </c>
      <c r="O280">
        <v>0.8</v>
      </c>
      <c r="P280" t="s">
        <v>24</v>
      </c>
      <c r="Q280" t="s">
        <v>1045</v>
      </c>
      <c r="R280" t="s">
        <v>1042</v>
      </c>
      <c r="S280" t="s">
        <v>478</v>
      </c>
      <c r="T280" t="b">
        <f t="shared" si="33"/>
        <v>0</v>
      </c>
      <c r="U280" t="s">
        <v>28</v>
      </c>
      <c r="V280">
        <v>6.63</v>
      </c>
      <c r="W280">
        <v>1.8520000000000001</v>
      </c>
      <c r="X280">
        <v>9.2999999999999999E-2</v>
      </c>
      <c r="Y280">
        <v>11</v>
      </c>
      <c r="Z280" t="s">
        <v>29</v>
      </c>
      <c r="AA280" t="s">
        <v>24</v>
      </c>
      <c r="AB280" t="s">
        <v>24</v>
      </c>
    </row>
    <row r="281" spans="1:28" x14ac:dyDescent="0.35">
      <c r="A281" s="4" t="s">
        <v>1046</v>
      </c>
      <c r="B281" s="6">
        <f t="shared" si="31"/>
        <v>45896.396458333336</v>
      </c>
      <c r="C281" s="12">
        <f t="shared" si="29"/>
        <v>45870</v>
      </c>
      <c r="D281" s="3">
        <f t="shared" si="30"/>
        <v>2025</v>
      </c>
      <c r="E281" s="3" t="str">
        <f t="shared" si="32"/>
        <v>08-2025</v>
      </c>
      <c r="F281" s="5">
        <f t="shared" si="28"/>
        <v>45896.022604166668</v>
      </c>
      <c r="G281">
        <v>3.2919999999999998</v>
      </c>
      <c r="H281">
        <v>64.986000000000004</v>
      </c>
      <c r="I281">
        <v>10</v>
      </c>
      <c r="J281">
        <v>4.2</v>
      </c>
      <c r="K281" t="s">
        <v>23</v>
      </c>
      <c r="L281">
        <v>15</v>
      </c>
      <c r="M281">
        <v>146</v>
      </c>
      <c r="N281">
        <v>8.4730000000000008</v>
      </c>
      <c r="O281">
        <v>0.77</v>
      </c>
      <c r="P281" t="s">
        <v>24</v>
      </c>
      <c r="Q281" t="s">
        <v>1047</v>
      </c>
      <c r="R281" t="s">
        <v>1048</v>
      </c>
      <c r="S281" t="s">
        <v>478</v>
      </c>
      <c r="T281" t="b">
        <f t="shared" si="33"/>
        <v>0</v>
      </c>
      <c r="U281" t="s">
        <v>28</v>
      </c>
      <c r="V281">
        <v>15.75</v>
      </c>
      <c r="W281">
        <v>1.958</v>
      </c>
      <c r="X281">
        <v>0.16700000000000001</v>
      </c>
      <c r="Y281">
        <v>10</v>
      </c>
      <c r="Z281" t="s">
        <v>29</v>
      </c>
      <c r="AA281" t="s">
        <v>24</v>
      </c>
      <c r="AB281" t="s">
        <v>24</v>
      </c>
    </row>
    <row r="282" spans="1:28" x14ac:dyDescent="0.35">
      <c r="A282" s="4" t="s">
        <v>1049</v>
      </c>
      <c r="B282" s="6">
        <f t="shared" si="31"/>
        <v>45896.022604166668</v>
      </c>
      <c r="C282" s="12">
        <f t="shared" si="29"/>
        <v>45870</v>
      </c>
      <c r="D282" s="3">
        <f t="shared" si="30"/>
        <v>2025</v>
      </c>
      <c r="E282" s="3" t="str">
        <f t="shared" si="32"/>
        <v>08-2025</v>
      </c>
      <c r="F282" s="5">
        <f t="shared" si="28"/>
        <v>45895.844560185185</v>
      </c>
      <c r="G282">
        <v>32.899900000000002</v>
      </c>
      <c r="H282">
        <v>88.385599999999997</v>
      </c>
      <c r="I282">
        <v>10</v>
      </c>
      <c r="J282">
        <v>4.2</v>
      </c>
      <c r="K282" t="s">
        <v>23</v>
      </c>
      <c r="L282">
        <v>32</v>
      </c>
      <c r="M282">
        <v>143</v>
      </c>
      <c r="N282">
        <v>3.9569999999999999</v>
      </c>
      <c r="O282">
        <v>0.89</v>
      </c>
      <c r="P282" t="s">
        <v>24</v>
      </c>
      <c r="Q282" t="s">
        <v>1050</v>
      </c>
      <c r="R282" t="s">
        <v>1051</v>
      </c>
      <c r="S282" t="s">
        <v>52</v>
      </c>
      <c r="T282" t="b">
        <f t="shared" si="33"/>
        <v>0</v>
      </c>
      <c r="U282" t="s">
        <v>28</v>
      </c>
      <c r="V282">
        <v>8.32</v>
      </c>
      <c r="W282">
        <v>1.825</v>
      </c>
      <c r="X282">
        <v>9.6000000000000002E-2</v>
      </c>
      <c r="Y282">
        <v>30</v>
      </c>
      <c r="Z282" t="s">
        <v>29</v>
      </c>
      <c r="AA282" t="s">
        <v>24</v>
      </c>
      <c r="AB282" t="s">
        <v>24</v>
      </c>
    </row>
    <row r="283" spans="1:28" x14ac:dyDescent="0.35">
      <c r="A283" s="4" t="s">
        <v>1052</v>
      </c>
      <c r="B283" s="6">
        <f t="shared" si="31"/>
        <v>45895.844560185185</v>
      </c>
      <c r="C283" s="12">
        <f t="shared" si="29"/>
        <v>45870</v>
      </c>
      <c r="D283" s="3">
        <f t="shared" si="30"/>
        <v>2025</v>
      </c>
      <c r="E283" s="3" t="str">
        <f t="shared" si="32"/>
        <v>08-2025</v>
      </c>
      <c r="F283" s="5">
        <f t="shared" si="28"/>
        <v>45895.48636574074</v>
      </c>
      <c r="G283">
        <v>33.019300000000001</v>
      </c>
      <c r="H283">
        <v>88.356099999999998</v>
      </c>
      <c r="I283">
        <v>10</v>
      </c>
      <c r="J283">
        <v>5</v>
      </c>
      <c r="K283" t="s">
        <v>23</v>
      </c>
      <c r="L283">
        <v>81</v>
      </c>
      <c r="M283">
        <v>84</v>
      </c>
      <c r="N283">
        <v>4.0679999999999996</v>
      </c>
      <c r="O283">
        <v>0.84</v>
      </c>
      <c r="P283" t="s">
        <v>24</v>
      </c>
      <c r="Q283" t="s">
        <v>1053</v>
      </c>
      <c r="R283" t="s">
        <v>1054</v>
      </c>
      <c r="S283" t="s">
        <v>52</v>
      </c>
      <c r="T283" t="b">
        <f t="shared" si="33"/>
        <v>0</v>
      </c>
      <c r="U283" t="s">
        <v>28</v>
      </c>
      <c r="V283">
        <v>4.9400000000000004</v>
      </c>
      <c r="W283">
        <v>1.786</v>
      </c>
      <c r="X283">
        <v>5.2999999999999999E-2</v>
      </c>
      <c r="Y283">
        <v>112</v>
      </c>
      <c r="Z283" t="s">
        <v>29</v>
      </c>
      <c r="AA283" t="s">
        <v>24</v>
      </c>
      <c r="AB283" t="s">
        <v>24</v>
      </c>
    </row>
    <row r="284" spans="1:28" x14ac:dyDescent="0.35">
      <c r="A284" s="4" t="s">
        <v>1055</v>
      </c>
      <c r="B284" s="6">
        <f t="shared" si="31"/>
        <v>45895.48636574074</v>
      </c>
      <c r="C284" s="12">
        <f t="shared" si="29"/>
        <v>45870</v>
      </c>
      <c r="D284" s="3">
        <f t="shared" si="30"/>
        <v>2025</v>
      </c>
      <c r="E284" s="3" t="str">
        <f t="shared" si="32"/>
        <v>08-2025</v>
      </c>
      <c r="F284" s="5">
        <f t="shared" si="28"/>
        <v>45895.438414351855</v>
      </c>
      <c r="G284">
        <v>36.103000000000002</v>
      </c>
      <c r="H284">
        <v>77.934399999999997</v>
      </c>
      <c r="I284">
        <v>102.619</v>
      </c>
      <c r="J284">
        <v>4.2</v>
      </c>
      <c r="K284" t="s">
        <v>23</v>
      </c>
      <c r="L284">
        <v>42</v>
      </c>
      <c r="M284">
        <v>131</v>
      </c>
      <c r="N284">
        <v>3.7669999999999999</v>
      </c>
      <c r="O284">
        <v>0.69</v>
      </c>
      <c r="P284" t="s">
        <v>24</v>
      </c>
      <c r="Q284" t="s">
        <v>1056</v>
      </c>
      <c r="R284" t="s">
        <v>1057</v>
      </c>
      <c r="S284" t="s">
        <v>1058</v>
      </c>
      <c r="T284" t="b">
        <f t="shared" si="33"/>
        <v>0</v>
      </c>
      <c r="U284" t="s">
        <v>28</v>
      </c>
      <c r="V284">
        <v>6.29</v>
      </c>
      <c r="W284">
        <v>9.1050000000000004</v>
      </c>
      <c r="X284">
        <v>0.11799999999999999</v>
      </c>
      <c r="Y284">
        <v>20</v>
      </c>
      <c r="Z284" t="s">
        <v>29</v>
      </c>
      <c r="AA284" t="s">
        <v>24</v>
      </c>
      <c r="AB284" t="s">
        <v>24</v>
      </c>
    </row>
    <row r="285" spans="1:28" x14ac:dyDescent="0.35">
      <c r="A285" s="4" t="s">
        <v>1059</v>
      </c>
      <c r="B285" s="6">
        <f t="shared" si="31"/>
        <v>45895.438414351855</v>
      </c>
      <c r="C285" s="12">
        <f t="shared" si="29"/>
        <v>45870</v>
      </c>
      <c r="D285" s="3">
        <f t="shared" si="30"/>
        <v>2025</v>
      </c>
      <c r="E285" s="3" t="str">
        <f t="shared" si="32"/>
        <v>08-2025</v>
      </c>
      <c r="F285" s="5">
        <f t="shared" si="28"/>
        <v>45895.086064814815</v>
      </c>
      <c r="G285">
        <v>39.51</v>
      </c>
      <c r="H285">
        <v>72.092799999999997</v>
      </c>
      <c r="I285">
        <v>10</v>
      </c>
      <c r="J285">
        <v>4.2</v>
      </c>
      <c r="K285" t="s">
        <v>1060</v>
      </c>
      <c r="L285">
        <v>53</v>
      </c>
      <c r="M285">
        <v>121</v>
      </c>
      <c r="N285">
        <v>0.22900000000000001</v>
      </c>
      <c r="O285">
        <v>1.08</v>
      </c>
      <c r="P285" t="s">
        <v>24</v>
      </c>
      <c r="Q285" t="s">
        <v>1061</v>
      </c>
      <c r="R285" t="s">
        <v>1057</v>
      </c>
      <c r="S285" t="s">
        <v>1062</v>
      </c>
      <c r="T285" t="b">
        <f t="shared" si="33"/>
        <v>0</v>
      </c>
      <c r="U285" t="s">
        <v>28</v>
      </c>
      <c r="V285">
        <v>4.08</v>
      </c>
      <c r="W285">
        <v>1.871</v>
      </c>
      <c r="X285">
        <v>6.6000000000000003E-2</v>
      </c>
      <c r="Y285">
        <v>22</v>
      </c>
      <c r="Z285" t="s">
        <v>29</v>
      </c>
      <c r="AA285" t="s">
        <v>24</v>
      </c>
      <c r="AB285" t="s">
        <v>24</v>
      </c>
    </row>
    <row r="286" spans="1:28" x14ac:dyDescent="0.35">
      <c r="A286" s="4" t="s">
        <v>1063</v>
      </c>
      <c r="B286" s="6">
        <f t="shared" si="31"/>
        <v>45895.086064814815</v>
      </c>
      <c r="C286" s="12">
        <f t="shared" si="29"/>
        <v>45870</v>
      </c>
      <c r="D286" s="3">
        <f t="shared" si="30"/>
        <v>2025</v>
      </c>
      <c r="E286" s="3" t="str">
        <f t="shared" si="32"/>
        <v>08-2025</v>
      </c>
      <c r="F286" s="5">
        <f t="shared" si="28"/>
        <v>45895.002754629626</v>
      </c>
      <c r="G286">
        <v>29.956600000000002</v>
      </c>
      <c r="H286">
        <v>84.439099999999996</v>
      </c>
      <c r="I286">
        <v>10</v>
      </c>
      <c r="J286">
        <v>4.5999999999999996</v>
      </c>
      <c r="K286" t="s">
        <v>23</v>
      </c>
      <c r="L286">
        <v>70</v>
      </c>
      <c r="M286">
        <v>78</v>
      </c>
      <c r="N286">
        <v>5.8159999999999998</v>
      </c>
      <c r="O286">
        <v>0.56000000000000005</v>
      </c>
      <c r="P286" t="s">
        <v>24</v>
      </c>
      <c r="Q286" t="s">
        <v>1064</v>
      </c>
      <c r="R286" t="s">
        <v>1057</v>
      </c>
      <c r="S286" t="s">
        <v>1065</v>
      </c>
      <c r="T286" t="b">
        <f t="shared" si="33"/>
        <v>0</v>
      </c>
      <c r="U286" t="s">
        <v>28</v>
      </c>
      <c r="V286">
        <v>9.1</v>
      </c>
      <c r="W286">
        <v>1.794</v>
      </c>
      <c r="X286">
        <v>6.7000000000000004E-2</v>
      </c>
      <c r="Y286">
        <v>66</v>
      </c>
      <c r="Z286" t="s">
        <v>29</v>
      </c>
      <c r="AA286" t="s">
        <v>24</v>
      </c>
      <c r="AB286" t="s">
        <v>24</v>
      </c>
    </row>
    <row r="287" spans="1:28" x14ac:dyDescent="0.35">
      <c r="A287" s="4" t="s">
        <v>1066</v>
      </c>
      <c r="B287" s="6">
        <f t="shared" si="31"/>
        <v>45895.002754629626</v>
      </c>
      <c r="C287" s="12">
        <f t="shared" si="29"/>
        <v>45870</v>
      </c>
      <c r="D287" s="3">
        <f t="shared" si="30"/>
        <v>2025</v>
      </c>
      <c r="E287" s="3" t="str">
        <f t="shared" si="32"/>
        <v>08-2025</v>
      </c>
      <c r="F287" s="5">
        <f t="shared" si="28"/>
        <v>45838.244687500002</v>
      </c>
      <c r="G287">
        <v>33.926099999999998</v>
      </c>
      <c r="H287">
        <v>87.753299999999996</v>
      </c>
      <c r="I287">
        <v>10</v>
      </c>
      <c r="J287">
        <v>5.0999999999999996</v>
      </c>
      <c r="K287" t="s">
        <v>23</v>
      </c>
      <c r="L287">
        <v>74</v>
      </c>
      <c r="M287">
        <v>81</v>
      </c>
      <c r="N287">
        <v>5.0960000000000001</v>
      </c>
      <c r="O287">
        <v>0.78</v>
      </c>
      <c r="P287" t="s">
        <v>24</v>
      </c>
      <c r="Q287" t="s">
        <v>1067</v>
      </c>
      <c r="R287" t="s">
        <v>1057</v>
      </c>
      <c r="S287" t="s">
        <v>52</v>
      </c>
      <c r="T287" t="b">
        <f t="shared" si="33"/>
        <v>0</v>
      </c>
      <c r="U287" t="s">
        <v>28</v>
      </c>
      <c r="V287">
        <v>7.91</v>
      </c>
      <c r="W287">
        <v>1.8029999999999999</v>
      </c>
      <c r="X287">
        <v>5.0999999999999997E-2</v>
      </c>
      <c r="Y287">
        <v>125</v>
      </c>
      <c r="Z287" t="s">
        <v>29</v>
      </c>
      <c r="AA287" t="s">
        <v>24</v>
      </c>
      <c r="AB287" t="s">
        <v>24</v>
      </c>
    </row>
    <row r="288" spans="1:28" x14ac:dyDescent="0.35">
      <c r="A288" s="4" t="s">
        <v>1613</v>
      </c>
      <c r="B288" s="6">
        <f t="shared" si="31"/>
        <v>45838.244687500002</v>
      </c>
      <c r="C288" s="12">
        <f t="shared" si="29"/>
        <v>45809</v>
      </c>
      <c r="D288" s="3">
        <f t="shared" si="30"/>
        <v>2025</v>
      </c>
      <c r="E288" s="3" t="str">
        <f t="shared" si="32"/>
        <v>06-2025</v>
      </c>
      <c r="F288" s="5">
        <f t="shared" si="28"/>
        <v>45893.06391203704</v>
      </c>
      <c r="G288">
        <v>9.3927999999999994</v>
      </c>
      <c r="H288">
        <v>93.943899999999999</v>
      </c>
      <c r="I288">
        <v>10</v>
      </c>
      <c r="J288">
        <v>5</v>
      </c>
      <c r="K288" t="s">
        <v>23</v>
      </c>
      <c r="L288">
        <v>101</v>
      </c>
      <c r="M288">
        <v>43</v>
      </c>
      <c r="N288">
        <v>5.0970000000000004</v>
      </c>
      <c r="O288">
        <v>0.56000000000000005</v>
      </c>
      <c r="P288" t="s">
        <v>24</v>
      </c>
      <c r="Q288" t="s">
        <v>1614</v>
      </c>
      <c r="R288" t="s">
        <v>1604</v>
      </c>
      <c r="S288" t="s">
        <v>1615</v>
      </c>
      <c r="T288" t="b">
        <f t="shared" si="33"/>
        <v>1</v>
      </c>
      <c r="U288" t="s">
        <v>28</v>
      </c>
      <c r="V288">
        <v>8.1</v>
      </c>
      <c r="W288">
        <v>1.8480000000000001</v>
      </c>
      <c r="X288">
        <v>4.9000000000000002E-2</v>
      </c>
      <c r="Y288">
        <v>132</v>
      </c>
      <c r="Z288" t="s">
        <v>29</v>
      </c>
      <c r="AA288" t="s">
        <v>24</v>
      </c>
      <c r="AB288" t="s">
        <v>24</v>
      </c>
    </row>
    <row r="289" spans="1:28" x14ac:dyDescent="0.35">
      <c r="A289" s="4" t="s">
        <v>1072</v>
      </c>
      <c r="B289" s="6">
        <f t="shared" si="31"/>
        <v>45893.06391203704</v>
      </c>
      <c r="C289" s="12">
        <f t="shared" si="29"/>
        <v>45870</v>
      </c>
      <c r="D289" s="3">
        <f t="shared" si="30"/>
        <v>2025</v>
      </c>
      <c r="E289" s="3" t="str">
        <f t="shared" si="32"/>
        <v>08-2025</v>
      </c>
      <c r="F289" s="5">
        <f t="shared" si="28"/>
        <v>45892.926249999997</v>
      </c>
      <c r="G289">
        <v>2.0981000000000001</v>
      </c>
      <c r="H289">
        <v>96.662000000000006</v>
      </c>
      <c r="I289">
        <v>10</v>
      </c>
      <c r="J289">
        <v>4.4000000000000004</v>
      </c>
      <c r="K289" t="s">
        <v>23</v>
      </c>
      <c r="L289">
        <v>41</v>
      </c>
      <c r="M289">
        <v>138</v>
      </c>
      <c r="N289">
        <v>1.2070000000000001</v>
      </c>
      <c r="O289">
        <v>0.86</v>
      </c>
      <c r="P289" t="s">
        <v>24</v>
      </c>
      <c r="Q289" t="s">
        <v>1073</v>
      </c>
      <c r="R289" t="s">
        <v>1074</v>
      </c>
      <c r="S289" t="s">
        <v>1075</v>
      </c>
      <c r="T289" t="b">
        <f t="shared" si="33"/>
        <v>0</v>
      </c>
      <c r="U289" t="s">
        <v>28</v>
      </c>
      <c r="V289">
        <v>6.6</v>
      </c>
      <c r="W289">
        <v>1.875</v>
      </c>
      <c r="X289">
        <v>0.10299999999999999</v>
      </c>
      <c r="Y289">
        <v>29</v>
      </c>
      <c r="Z289" t="s">
        <v>29</v>
      </c>
      <c r="AA289" t="s">
        <v>24</v>
      </c>
      <c r="AB289" t="s">
        <v>24</v>
      </c>
    </row>
    <row r="290" spans="1:28" x14ac:dyDescent="0.35">
      <c r="A290" s="4" t="s">
        <v>1076</v>
      </c>
      <c r="B290" s="6">
        <f t="shared" si="31"/>
        <v>45892.926249999997</v>
      </c>
      <c r="C290" s="12">
        <f t="shared" si="29"/>
        <v>45870</v>
      </c>
      <c r="D290" s="3">
        <f t="shared" si="30"/>
        <v>2025</v>
      </c>
      <c r="E290" s="3" t="str">
        <f t="shared" si="32"/>
        <v>08-2025</v>
      </c>
      <c r="F290" s="5">
        <f t="shared" si="28"/>
        <v>45892.689062500001</v>
      </c>
      <c r="G290">
        <v>2.4784999999999999</v>
      </c>
      <c r="H290">
        <v>102.93600000000001</v>
      </c>
      <c r="I290">
        <v>10</v>
      </c>
      <c r="J290">
        <v>4</v>
      </c>
      <c r="K290" t="s">
        <v>1077</v>
      </c>
      <c r="L290">
        <v>5</v>
      </c>
      <c r="M290">
        <v>158</v>
      </c>
      <c r="N290">
        <v>1.137</v>
      </c>
      <c r="O290">
        <v>0.63</v>
      </c>
      <c r="P290" t="s">
        <v>24</v>
      </c>
      <c r="Q290" t="s">
        <v>1078</v>
      </c>
      <c r="R290" t="s">
        <v>1074</v>
      </c>
      <c r="S290" t="s">
        <v>1079</v>
      </c>
      <c r="T290" t="b">
        <f t="shared" si="33"/>
        <v>0</v>
      </c>
      <c r="U290" t="s">
        <v>28</v>
      </c>
      <c r="V290">
        <v>6.72</v>
      </c>
      <c r="W290">
        <v>1.988</v>
      </c>
      <c r="X290">
        <v>0.18099999999999999</v>
      </c>
      <c r="Y290">
        <v>4</v>
      </c>
      <c r="Z290" t="s">
        <v>29</v>
      </c>
      <c r="AA290" t="s">
        <v>24</v>
      </c>
      <c r="AB290" t="s">
        <v>24</v>
      </c>
    </row>
    <row r="291" spans="1:28" x14ac:dyDescent="0.35">
      <c r="A291" s="4" t="s">
        <v>1080</v>
      </c>
      <c r="B291" s="6">
        <f t="shared" si="31"/>
        <v>45892.689062500001</v>
      </c>
      <c r="C291" s="12">
        <f t="shared" si="29"/>
        <v>45870</v>
      </c>
      <c r="D291" s="3">
        <f t="shared" si="30"/>
        <v>2025</v>
      </c>
      <c r="E291" s="3" t="str">
        <f t="shared" si="32"/>
        <v>08-2025</v>
      </c>
      <c r="F291" s="5">
        <f t="shared" si="28"/>
        <v>45892.517280092594</v>
      </c>
      <c r="G291">
        <v>0.7107</v>
      </c>
      <c r="H291">
        <v>99.477099999999993</v>
      </c>
      <c r="I291">
        <v>131.09399999999999</v>
      </c>
      <c r="J291">
        <v>4.3</v>
      </c>
      <c r="K291" t="s">
        <v>23</v>
      </c>
      <c r="L291">
        <v>53</v>
      </c>
      <c r="M291">
        <v>107</v>
      </c>
      <c r="N291">
        <v>1.9910000000000001</v>
      </c>
      <c r="O291">
        <v>0.7</v>
      </c>
      <c r="P291" t="s">
        <v>24</v>
      </c>
      <c r="Q291" t="s">
        <v>1081</v>
      </c>
      <c r="R291" t="s">
        <v>1082</v>
      </c>
      <c r="S291" t="s">
        <v>1083</v>
      </c>
      <c r="T291" t="b">
        <f t="shared" si="33"/>
        <v>0</v>
      </c>
      <c r="U291" t="s">
        <v>28</v>
      </c>
      <c r="V291">
        <v>5.85</v>
      </c>
      <c r="W291">
        <v>7.13</v>
      </c>
      <c r="X291">
        <v>9.1999999999999998E-2</v>
      </c>
      <c r="Y291">
        <v>37</v>
      </c>
      <c r="Z291" t="s">
        <v>29</v>
      </c>
      <c r="AA291" t="s">
        <v>24</v>
      </c>
      <c r="AB291" t="s">
        <v>24</v>
      </c>
    </row>
    <row r="292" spans="1:28" x14ac:dyDescent="0.35">
      <c r="A292" s="4" t="s">
        <v>1084</v>
      </c>
      <c r="B292" s="6">
        <f t="shared" si="31"/>
        <v>45892.517280092594</v>
      </c>
      <c r="C292" s="12">
        <f t="shared" si="29"/>
        <v>45870</v>
      </c>
      <c r="D292" s="3">
        <f t="shared" si="30"/>
        <v>2025</v>
      </c>
      <c r="E292" s="3" t="str">
        <f t="shared" si="32"/>
        <v>08-2025</v>
      </c>
      <c r="F292" s="5">
        <f t="shared" si="28"/>
        <v>45724.368252314816</v>
      </c>
      <c r="G292">
        <v>2.0106000000000002</v>
      </c>
      <c r="H292">
        <v>96.599699999999999</v>
      </c>
      <c r="I292">
        <v>18</v>
      </c>
      <c r="J292">
        <v>5.8</v>
      </c>
      <c r="K292" t="s">
        <v>106</v>
      </c>
      <c r="L292">
        <v>94</v>
      </c>
      <c r="M292">
        <v>54</v>
      </c>
      <c r="N292">
        <v>1.202</v>
      </c>
      <c r="O292">
        <v>0.95</v>
      </c>
      <c r="P292" t="s">
        <v>24</v>
      </c>
      <c r="Q292" t="s">
        <v>1085</v>
      </c>
      <c r="R292" t="s">
        <v>1086</v>
      </c>
      <c r="S292" t="s">
        <v>1087</v>
      </c>
      <c r="T292" t="b">
        <f t="shared" si="33"/>
        <v>0</v>
      </c>
      <c r="U292" t="s">
        <v>28</v>
      </c>
      <c r="V292">
        <v>7.08</v>
      </c>
      <c r="W292">
        <v>1.8280000000000001</v>
      </c>
      <c r="X292">
        <v>6.9000000000000006E-2</v>
      </c>
      <c r="Y292">
        <v>20</v>
      </c>
      <c r="Z292" t="s">
        <v>29</v>
      </c>
      <c r="AA292" t="s">
        <v>24</v>
      </c>
      <c r="AB292" t="s">
        <v>24</v>
      </c>
    </row>
    <row r="293" spans="1:28" x14ac:dyDescent="0.35">
      <c r="A293" s="4" t="s">
        <v>2749</v>
      </c>
      <c r="B293" s="6">
        <f t="shared" si="31"/>
        <v>45724.368252314816</v>
      </c>
      <c r="C293" s="12">
        <f t="shared" si="29"/>
        <v>45717</v>
      </c>
      <c r="D293" s="3">
        <f t="shared" si="30"/>
        <v>2025</v>
      </c>
      <c r="E293" s="3" t="str">
        <f t="shared" si="32"/>
        <v>03-2025</v>
      </c>
      <c r="F293" s="5">
        <f t="shared" si="28"/>
        <v>45715.879282407404</v>
      </c>
      <c r="G293">
        <v>28.571899999999999</v>
      </c>
      <c r="H293">
        <v>87.550799999999995</v>
      </c>
      <c r="I293">
        <v>10</v>
      </c>
      <c r="J293">
        <v>5</v>
      </c>
      <c r="K293" t="s">
        <v>106</v>
      </c>
      <c r="L293">
        <v>94</v>
      </c>
      <c r="M293">
        <v>41</v>
      </c>
      <c r="N293">
        <v>2.1480000000000001</v>
      </c>
      <c r="O293">
        <v>0.67</v>
      </c>
      <c r="P293" t="s">
        <v>24</v>
      </c>
      <c r="Q293" t="s">
        <v>2750</v>
      </c>
      <c r="R293" t="s">
        <v>2737</v>
      </c>
      <c r="S293" t="s">
        <v>2751</v>
      </c>
      <c r="T293" t="b">
        <f t="shared" si="33"/>
        <v>1</v>
      </c>
      <c r="U293" t="s">
        <v>28</v>
      </c>
      <c r="V293">
        <v>8.01</v>
      </c>
      <c r="W293">
        <v>1.857</v>
      </c>
      <c r="X293">
        <v>0.11</v>
      </c>
      <c r="Y293">
        <v>8</v>
      </c>
      <c r="Z293" t="s">
        <v>29</v>
      </c>
      <c r="AA293" t="s">
        <v>24</v>
      </c>
      <c r="AB293" t="s">
        <v>24</v>
      </c>
    </row>
    <row r="294" spans="1:28" x14ac:dyDescent="0.35">
      <c r="A294" s="4" t="s">
        <v>2825</v>
      </c>
      <c r="B294" s="6">
        <f t="shared" si="31"/>
        <v>45715.879282407404</v>
      </c>
      <c r="C294" s="12">
        <f t="shared" si="29"/>
        <v>45689</v>
      </c>
      <c r="D294" s="3">
        <f t="shared" si="30"/>
        <v>2025</v>
      </c>
      <c r="E294" s="3" t="str">
        <f t="shared" si="32"/>
        <v>02-2025</v>
      </c>
      <c r="F294" s="5">
        <f t="shared" si="28"/>
        <v>45891.221215277779</v>
      </c>
      <c r="G294">
        <v>27.8626</v>
      </c>
      <c r="H294">
        <v>85.923199999999994</v>
      </c>
      <c r="I294">
        <v>10</v>
      </c>
      <c r="J294">
        <v>5</v>
      </c>
      <c r="K294" t="s">
        <v>106</v>
      </c>
      <c r="L294">
        <v>98</v>
      </c>
      <c r="M294">
        <v>26</v>
      </c>
      <c r="N294">
        <v>0.57399999999999995</v>
      </c>
      <c r="O294">
        <v>0.77</v>
      </c>
      <c r="P294" t="s">
        <v>24</v>
      </c>
      <c r="Q294" t="s">
        <v>2826</v>
      </c>
      <c r="R294" t="s">
        <v>2820</v>
      </c>
      <c r="S294" t="s">
        <v>2827</v>
      </c>
      <c r="T294" t="b">
        <f t="shared" si="33"/>
        <v>1</v>
      </c>
      <c r="U294" t="s">
        <v>28</v>
      </c>
      <c r="V294">
        <v>6.15</v>
      </c>
      <c r="W294">
        <v>1.7430000000000001</v>
      </c>
      <c r="X294">
        <v>7.4999999999999997E-2</v>
      </c>
      <c r="Y294">
        <v>17</v>
      </c>
      <c r="Z294" t="s">
        <v>29</v>
      </c>
      <c r="AA294" t="s">
        <v>24</v>
      </c>
      <c r="AB294" t="s">
        <v>24</v>
      </c>
    </row>
    <row r="295" spans="1:28" x14ac:dyDescent="0.35">
      <c r="A295" s="4" t="s">
        <v>1094</v>
      </c>
      <c r="B295" s="6">
        <f t="shared" si="31"/>
        <v>45891.221215277779</v>
      </c>
      <c r="C295" s="12">
        <f t="shared" si="29"/>
        <v>45870</v>
      </c>
      <c r="D295" s="3">
        <f t="shared" si="30"/>
        <v>2025</v>
      </c>
      <c r="E295" s="3" t="str">
        <f t="shared" si="32"/>
        <v>08-2025</v>
      </c>
      <c r="F295" s="5">
        <f t="shared" si="28"/>
        <v>45891.205717592595</v>
      </c>
      <c r="G295">
        <v>23.526299999999999</v>
      </c>
      <c r="H295">
        <v>94.223500000000001</v>
      </c>
      <c r="I295">
        <v>10</v>
      </c>
      <c r="J295">
        <v>4.2</v>
      </c>
      <c r="K295" t="s">
        <v>23</v>
      </c>
      <c r="L295">
        <v>33</v>
      </c>
      <c r="M295">
        <v>150</v>
      </c>
      <c r="N295">
        <v>2.3969999999999998</v>
      </c>
      <c r="O295">
        <v>0.88</v>
      </c>
      <c r="P295" t="s">
        <v>24</v>
      </c>
      <c r="Q295" t="s">
        <v>1095</v>
      </c>
      <c r="R295" t="s">
        <v>1082</v>
      </c>
      <c r="S295" t="s">
        <v>1096</v>
      </c>
      <c r="T295" t="b">
        <f t="shared" si="33"/>
        <v>0</v>
      </c>
      <c r="U295" t="s">
        <v>28</v>
      </c>
      <c r="V295">
        <v>12.14</v>
      </c>
      <c r="W295">
        <v>1.905</v>
      </c>
      <c r="X295">
        <v>0.115</v>
      </c>
      <c r="Y295">
        <v>21</v>
      </c>
      <c r="Z295" t="s">
        <v>29</v>
      </c>
      <c r="AA295" t="s">
        <v>24</v>
      </c>
      <c r="AB295" t="s">
        <v>24</v>
      </c>
    </row>
    <row r="296" spans="1:28" x14ac:dyDescent="0.35">
      <c r="A296" s="4" t="s">
        <v>1097</v>
      </c>
      <c r="B296" s="6">
        <f t="shared" si="31"/>
        <v>45891.205717592595</v>
      </c>
      <c r="C296" s="12">
        <f t="shared" si="29"/>
        <v>45870</v>
      </c>
      <c r="D296" s="3">
        <f t="shared" si="30"/>
        <v>2025</v>
      </c>
      <c r="E296" s="3" t="str">
        <f t="shared" si="32"/>
        <v>08-2025</v>
      </c>
      <c r="F296" s="5">
        <f t="shared" si="28"/>
        <v>45890.123680555553</v>
      </c>
      <c r="G296">
        <v>23.402999999999999</v>
      </c>
      <c r="H296">
        <v>94.259600000000006</v>
      </c>
      <c r="I296">
        <v>10</v>
      </c>
      <c r="J296">
        <v>5.3</v>
      </c>
      <c r="K296" t="s">
        <v>23</v>
      </c>
      <c r="L296">
        <v>107</v>
      </c>
      <c r="M296">
        <v>54</v>
      </c>
      <c r="N296">
        <v>2.27</v>
      </c>
      <c r="O296">
        <v>1.1000000000000001</v>
      </c>
      <c r="P296" t="s">
        <v>24</v>
      </c>
      <c r="Q296" t="s">
        <v>1098</v>
      </c>
      <c r="R296" t="s">
        <v>1099</v>
      </c>
      <c r="S296" t="s">
        <v>1100</v>
      </c>
      <c r="T296" t="b">
        <f t="shared" si="33"/>
        <v>0</v>
      </c>
      <c r="U296" t="s">
        <v>28</v>
      </c>
      <c r="V296">
        <v>6.97</v>
      </c>
      <c r="W296">
        <v>1.766</v>
      </c>
      <c r="X296">
        <v>0.04</v>
      </c>
      <c r="Y296">
        <v>208</v>
      </c>
      <c r="Z296" t="s">
        <v>29</v>
      </c>
      <c r="AA296" t="s">
        <v>24</v>
      </c>
      <c r="AB296" t="s">
        <v>24</v>
      </c>
    </row>
    <row r="297" spans="1:28" x14ac:dyDescent="0.35">
      <c r="A297" s="4" t="s">
        <v>1101</v>
      </c>
      <c r="B297" s="6">
        <f t="shared" si="31"/>
        <v>45890.123680555553</v>
      </c>
      <c r="C297" s="12">
        <f t="shared" si="29"/>
        <v>45870</v>
      </c>
      <c r="D297" s="3">
        <f t="shared" si="30"/>
        <v>2025</v>
      </c>
      <c r="E297" s="3" t="str">
        <f t="shared" si="32"/>
        <v>08-2025</v>
      </c>
      <c r="F297" s="5">
        <f t="shared" si="28"/>
        <v>45889.902141203704</v>
      </c>
      <c r="G297">
        <v>16.1249</v>
      </c>
      <c r="H297">
        <v>96.567899999999995</v>
      </c>
      <c r="I297">
        <v>10</v>
      </c>
      <c r="J297">
        <v>4.5999999999999996</v>
      </c>
      <c r="K297" t="s">
        <v>23</v>
      </c>
      <c r="L297">
        <v>61</v>
      </c>
      <c r="M297">
        <v>128</v>
      </c>
      <c r="N297">
        <v>3.0049999999999999</v>
      </c>
      <c r="O297">
        <v>0.81</v>
      </c>
      <c r="P297" t="s">
        <v>24</v>
      </c>
      <c r="Q297" t="s">
        <v>1102</v>
      </c>
      <c r="R297" t="s">
        <v>1103</v>
      </c>
      <c r="S297" t="s">
        <v>1104</v>
      </c>
      <c r="T297" t="b">
        <f t="shared" si="33"/>
        <v>0</v>
      </c>
      <c r="U297" t="s">
        <v>28</v>
      </c>
      <c r="V297">
        <v>6.56</v>
      </c>
      <c r="W297">
        <v>1.8939999999999999</v>
      </c>
      <c r="X297">
        <v>8.2000000000000003E-2</v>
      </c>
      <c r="Y297">
        <v>44</v>
      </c>
      <c r="Z297" t="s">
        <v>29</v>
      </c>
      <c r="AA297" t="s">
        <v>24</v>
      </c>
      <c r="AB297" t="s">
        <v>24</v>
      </c>
    </row>
    <row r="298" spans="1:28" x14ac:dyDescent="0.35">
      <c r="A298" s="4" t="s">
        <v>1105</v>
      </c>
      <c r="B298" s="6">
        <f t="shared" si="31"/>
        <v>45889.902141203704</v>
      </c>
      <c r="C298" s="12">
        <f t="shared" si="29"/>
        <v>45870</v>
      </c>
      <c r="D298" s="3">
        <f t="shared" si="30"/>
        <v>2025</v>
      </c>
      <c r="E298" s="3" t="str">
        <f t="shared" si="32"/>
        <v>08-2025</v>
      </c>
      <c r="F298" s="5">
        <f t="shared" si="28"/>
        <v>45889.532210648147</v>
      </c>
      <c r="G298">
        <v>2.8062</v>
      </c>
      <c r="H298">
        <v>92.210499999999996</v>
      </c>
      <c r="I298">
        <v>10</v>
      </c>
      <c r="J298">
        <v>4.4000000000000004</v>
      </c>
      <c r="K298" t="s">
        <v>23</v>
      </c>
      <c r="L298">
        <v>55</v>
      </c>
      <c r="M298">
        <v>70</v>
      </c>
      <c r="N298">
        <v>5.3019999999999996</v>
      </c>
      <c r="O298">
        <v>0.62</v>
      </c>
      <c r="P298" t="s">
        <v>24</v>
      </c>
      <c r="Q298" t="s">
        <v>1106</v>
      </c>
      <c r="R298" t="s">
        <v>1107</v>
      </c>
      <c r="S298" t="s">
        <v>668</v>
      </c>
      <c r="T298" t="b">
        <f t="shared" si="33"/>
        <v>0</v>
      </c>
      <c r="U298" t="s">
        <v>28</v>
      </c>
      <c r="V298">
        <v>7.29</v>
      </c>
      <c r="W298">
        <v>1.7090000000000001</v>
      </c>
      <c r="X298">
        <v>7.9000000000000001E-2</v>
      </c>
      <c r="Y298">
        <v>46</v>
      </c>
      <c r="Z298" t="s">
        <v>29</v>
      </c>
      <c r="AA298" t="s">
        <v>24</v>
      </c>
      <c r="AB298" t="s">
        <v>24</v>
      </c>
    </row>
    <row r="299" spans="1:28" x14ac:dyDescent="0.35">
      <c r="A299" s="4" t="s">
        <v>1108</v>
      </c>
      <c r="B299" s="6">
        <f t="shared" si="31"/>
        <v>45889.532210648147</v>
      </c>
      <c r="C299" s="12">
        <f t="shared" si="29"/>
        <v>45870</v>
      </c>
      <c r="D299" s="3">
        <f t="shared" si="30"/>
        <v>2025</v>
      </c>
      <c r="E299" s="3" t="str">
        <f t="shared" si="32"/>
        <v>08-2025</v>
      </c>
      <c r="F299" s="5">
        <f t="shared" si="28"/>
        <v>45680.808055555557</v>
      </c>
      <c r="G299">
        <v>16.099900000000002</v>
      </c>
      <c r="H299">
        <v>96.447400000000002</v>
      </c>
      <c r="I299">
        <v>9.4469999999999992</v>
      </c>
      <c r="J299">
        <v>4.5</v>
      </c>
      <c r="K299" t="s">
        <v>23</v>
      </c>
      <c r="L299">
        <v>29</v>
      </c>
      <c r="M299">
        <v>88</v>
      </c>
      <c r="N299">
        <v>3.0880000000000001</v>
      </c>
      <c r="O299">
        <v>0.6</v>
      </c>
      <c r="P299" t="s">
        <v>24</v>
      </c>
      <c r="Q299" t="s">
        <v>1109</v>
      </c>
      <c r="R299" t="s">
        <v>1054</v>
      </c>
      <c r="S299" t="s">
        <v>1110</v>
      </c>
      <c r="T299" t="b">
        <f t="shared" si="33"/>
        <v>0</v>
      </c>
      <c r="U299" t="s">
        <v>28</v>
      </c>
      <c r="V299">
        <v>6.94</v>
      </c>
      <c r="W299">
        <v>4.7869999999999999</v>
      </c>
      <c r="X299">
        <v>0.128</v>
      </c>
      <c r="Y299">
        <v>18</v>
      </c>
      <c r="Z299" t="s">
        <v>29</v>
      </c>
      <c r="AA299" t="s">
        <v>24</v>
      </c>
      <c r="AB299" t="s">
        <v>24</v>
      </c>
    </row>
    <row r="300" spans="1:28" x14ac:dyDescent="0.35">
      <c r="A300" s="4" t="s">
        <v>3073</v>
      </c>
      <c r="B300" s="6">
        <f t="shared" si="31"/>
        <v>45680.808055555557</v>
      </c>
      <c r="C300" s="12">
        <f t="shared" si="29"/>
        <v>45658</v>
      </c>
      <c r="D300" s="3">
        <f t="shared" si="30"/>
        <v>2025</v>
      </c>
      <c r="E300" s="3" t="str">
        <f t="shared" si="32"/>
        <v>01-2025</v>
      </c>
      <c r="F300" s="5">
        <f t="shared" si="28"/>
        <v>45677.248032407406</v>
      </c>
      <c r="G300">
        <v>24.622299999999999</v>
      </c>
      <c r="H300">
        <v>95.093000000000004</v>
      </c>
      <c r="I300">
        <v>117.542</v>
      </c>
      <c r="J300">
        <v>5</v>
      </c>
      <c r="K300" t="s">
        <v>23</v>
      </c>
      <c r="L300">
        <v>127</v>
      </c>
      <c r="M300">
        <v>25</v>
      </c>
      <c r="N300">
        <v>3.4039999999999999</v>
      </c>
      <c r="O300">
        <v>0.59</v>
      </c>
      <c r="P300" t="s">
        <v>24</v>
      </c>
      <c r="Q300" t="s">
        <v>3074</v>
      </c>
      <c r="R300" t="s">
        <v>3075</v>
      </c>
      <c r="S300" t="s">
        <v>3076</v>
      </c>
      <c r="T300" t="b">
        <f t="shared" si="33"/>
        <v>1</v>
      </c>
      <c r="U300" t="s">
        <v>28</v>
      </c>
      <c r="V300">
        <v>7.82</v>
      </c>
      <c r="W300">
        <v>6.1139999999999999</v>
      </c>
      <c r="X300">
        <v>3.5999999999999997E-2</v>
      </c>
      <c r="Y300">
        <v>243</v>
      </c>
      <c r="Z300" t="s">
        <v>29</v>
      </c>
      <c r="AA300" t="s">
        <v>24</v>
      </c>
      <c r="AB300" t="s">
        <v>24</v>
      </c>
    </row>
    <row r="301" spans="1:28" x14ac:dyDescent="0.35">
      <c r="A301" s="4" t="s">
        <v>3116</v>
      </c>
      <c r="B301" s="6">
        <f t="shared" si="31"/>
        <v>45677.248032407406</v>
      </c>
      <c r="C301" s="12">
        <f t="shared" si="29"/>
        <v>45658</v>
      </c>
      <c r="D301" s="3">
        <f t="shared" si="30"/>
        <v>2025</v>
      </c>
      <c r="E301" s="3" t="str">
        <f t="shared" si="32"/>
        <v>01-2025</v>
      </c>
      <c r="F301" s="5">
        <f t="shared" si="28"/>
        <v>45888.530335648145</v>
      </c>
      <c r="G301">
        <v>10.0412</v>
      </c>
      <c r="H301">
        <v>91.630700000000004</v>
      </c>
      <c r="I301">
        <v>10</v>
      </c>
      <c r="J301">
        <v>5</v>
      </c>
      <c r="K301" t="s">
        <v>23</v>
      </c>
      <c r="L301">
        <v>114</v>
      </c>
      <c r="M301">
        <v>85</v>
      </c>
      <c r="N301">
        <v>7.1139999999999999</v>
      </c>
      <c r="O301">
        <v>0.46</v>
      </c>
      <c r="P301" t="s">
        <v>24</v>
      </c>
      <c r="Q301" t="s">
        <v>3117</v>
      </c>
      <c r="R301" t="s">
        <v>3110</v>
      </c>
      <c r="S301" t="s">
        <v>3118</v>
      </c>
      <c r="T301" t="b">
        <f t="shared" si="33"/>
        <v>1</v>
      </c>
      <c r="U301" t="s">
        <v>28</v>
      </c>
      <c r="V301">
        <v>9.09</v>
      </c>
      <c r="W301">
        <v>1.863</v>
      </c>
      <c r="X301">
        <v>5.8000000000000003E-2</v>
      </c>
      <c r="Y301">
        <v>93</v>
      </c>
      <c r="Z301" t="s">
        <v>29</v>
      </c>
      <c r="AA301" t="s">
        <v>24</v>
      </c>
      <c r="AB301" t="s">
        <v>24</v>
      </c>
    </row>
    <row r="302" spans="1:28" x14ac:dyDescent="0.35">
      <c r="A302" s="4" t="s">
        <v>1118</v>
      </c>
      <c r="B302" s="6">
        <f t="shared" si="31"/>
        <v>45888.530335648145</v>
      </c>
      <c r="C302" s="12">
        <f t="shared" si="29"/>
        <v>45870</v>
      </c>
      <c r="D302" s="3">
        <f t="shared" si="30"/>
        <v>2025</v>
      </c>
      <c r="E302" s="3" t="str">
        <f t="shared" si="32"/>
        <v>08-2025</v>
      </c>
      <c r="F302" s="5">
        <f t="shared" si="28"/>
        <v>45660.189328703702</v>
      </c>
      <c r="G302">
        <v>38.450000000000003</v>
      </c>
      <c r="H302">
        <v>73.698099999999997</v>
      </c>
      <c r="I302">
        <v>129.33199999999999</v>
      </c>
      <c r="J302">
        <v>4.0999999999999996</v>
      </c>
      <c r="K302" t="s">
        <v>23</v>
      </c>
      <c r="L302">
        <v>29</v>
      </c>
      <c r="M302">
        <v>137</v>
      </c>
      <c r="N302">
        <v>0.34399999999999997</v>
      </c>
      <c r="O302">
        <v>0.59</v>
      </c>
      <c r="P302" t="s">
        <v>24</v>
      </c>
      <c r="Q302" t="s">
        <v>1119</v>
      </c>
      <c r="R302" t="s">
        <v>1120</v>
      </c>
      <c r="S302" t="s">
        <v>1121</v>
      </c>
      <c r="T302" t="b">
        <f t="shared" si="33"/>
        <v>0</v>
      </c>
      <c r="U302" t="s">
        <v>28</v>
      </c>
      <c r="V302">
        <v>5.21</v>
      </c>
      <c r="W302">
        <v>8.0139999999999993</v>
      </c>
      <c r="X302">
        <v>0.17499999999999999</v>
      </c>
      <c r="Y302">
        <v>9</v>
      </c>
      <c r="Z302" t="s">
        <v>29</v>
      </c>
      <c r="AA302" t="s">
        <v>24</v>
      </c>
      <c r="AB302" t="s">
        <v>24</v>
      </c>
    </row>
    <row r="303" spans="1:28" x14ac:dyDescent="0.35">
      <c r="A303" s="4" t="s">
        <v>3447</v>
      </c>
      <c r="B303" s="6">
        <f t="shared" si="31"/>
        <v>45660.189328703702</v>
      </c>
      <c r="C303" s="12">
        <f t="shared" si="29"/>
        <v>45658</v>
      </c>
      <c r="D303" s="3">
        <f t="shared" si="30"/>
        <v>2025</v>
      </c>
      <c r="E303" s="3" t="str">
        <f t="shared" si="32"/>
        <v>01-2025</v>
      </c>
      <c r="F303" s="5">
        <f t="shared" si="28"/>
        <v>45646.936828703707</v>
      </c>
      <c r="G303">
        <v>24.957699999999999</v>
      </c>
      <c r="H303">
        <v>95.511799999999994</v>
      </c>
      <c r="I303">
        <v>154.63499999999999</v>
      </c>
      <c r="J303">
        <v>5</v>
      </c>
      <c r="K303" t="s">
        <v>23</v>
      </c>
      <c r="L303">
        <v>84</v>
      </c>
      <c r="M303">
        <v>63</v>
      </c>
      <c r="N303">
        <v>3.7749999999999999</v>
      </c>
      <c r="O303">
        <v>0.69</v>
      </c>
      <c r="P303" t="s">
        <v>24</v>
      </c>
      <c r="Q303" t="s">
        <v>3448</v>
      </c>
      <c r="R303" t="s">
        <v>3449</v>
      </c>
      <c r="S303" t="s">
        <v>3450</v>
      </c>
      <c r="T303" t="b">
        <f t="shared" si="33"/>
        <v>1</v>
      </c>
      <c r="U303" t="s">
        <v>28</v>
      </c>
      <c r="V303">
        <v>7.39</v>
      </c>
      <c r="W303">
        <v>6.46</v>
      </c>
      <c r="X303">
        <v>6.9000000000000006E-2</v>
      </c>
      <c r="Y303">
        <v>68</v>
      </c>
      <c r="Z303" t="s">
        <v>29</v>
      </c>
      <c r="AA303" t="s">
        <v>24</v>
      </c>
      <c r="AB303" t="s">
        <v>24</v>
      </c>
    </row>
    <row r="304" spans="1:28" x14ac:dyDescent="0.35">
      <c r="A304" s="4" t="s">
        <v>3543</v>
      </c>
      <c r="B304" s="6">
        <f t="shared" si="31"/>
        <v>45646.936828703707</v>
      </c>
      <c r="C304" s="12">
        <f t="shared" si="29"/>
        <v>45627</v>
      </c>
      <c r="D304" s="3">
        <f t="shared" si="30"/>
        <v>2024</v>
      </c>
      <c r="E304" s="3" t="str">
        <f t="shared" si="32"/>
        <v>12-2024</v>
      </c>
      <c r="F304" s="5">
        <f t="shared" si="28"/>
        <v>45630.081226851849</v>
      </c>
      <c r="G304">
        <v>29.4923</v>
      </c>
      <c r="H304">
        <v>81.609899999999996</v>
      </c>
      <c r="I304">
        <v>10</v>
      </c>
      <c r="J304">
        <v>5</v>
      </c>
      <c r="K304" t="s">
        <v>23</v>
      </c>
      <c r="L304">
        <v>84</v>
      </c>
      <c r="M304">
        <v>99</v>
      </c>
      <c r="N304">
        <v>3.6389999999999998</v>
      </c>
      <c r="O304">
        <v>0.73</v>
      </c>
      <c r="P304" t="s">
        <v>24</v>
      </c>
      <c r="Q304" t="s">
        <v>3544</v>
      </c>
      <c r="R304" t="s">
        <v>3531</v>
      </c>
      <c r="S304" t="s">
        <v>3545</v>
      </c>
      <c r="T304" t="b">
        <f t="shared" si="33"/>
        <v>1</v>
      </c>
      <c r="U304" t="s">
        <v>28</v>
      </c>
      <c r="V304">
        <v>9.2100000000000009</v>
      </c>
      <c r="W304">
        <v>1.8819999999999999</v>
      </c>
      <c r="X304">
        <v>4.9000000000000002E-2</v>
      </c>
      <c r="Y304">
        <v>136</v>
      </c>
      <c r="Z304" t="s">
        <v>29</v>
      </c>
      <c r="AA304" t="s">
        <v>24</v>
      </c>
      <c r="AB304" t="s">
        <v>24</v>
      </c>
    </row>
    <row r="305" spans="1:28" x14ac:dyDescent="0.35">
      <c r="A305" s="4" t="s">
        <v>3674</v>
      </c>
      <c r="B305" s="6">
        <f t="shared" si="31"/>
        <v>45630.081226851849</v>
      </c>
      <c r="C305" s="12">
        <f t="shared" si="29"/>
        <v>45627</v>
      </c>
      <c r="D305" s="3">
        <f t="shared" si="30"/>
        <v>2024</v>
      </c>
      <c r="E305" s="3" t="str">
        <f t="shared" si="32"/>
        <v>12-2024</v>
      </c>
      <c r="F305" s="5">
        <f t="shared" si="28"/>
        <v>45609.217592592591</v>
      </c>
      <c r="G305">
        <v>18.447099999999999</v>
      </c>
      <c r="H305">
        <v>80.329599999999999</v>
      </c>
      <c r="I305">
        <v>10</v>
      </c>
      <c r="J305">
        <v>5</v>
      </c>
      <c r="K305" t="s">
        <v>23</v>
      </c>
      <c r="L305">
        <v>108</v>
      </c>
      <c r="M305">
        <v>51</v>
      </c>
      <c r="N305">
        <v>9.9920000000000009</v>
      </c>
      <c r="O305">
        <v>0.65</v>
      </c>
      <c r="P305" t="s">
        <v>24</v>
      </c>
      <c r="Q305" t="s">
        <v>3675</v>
      </c>
      <c r="R305" t="s">
        <v>3676</v>
      </c>
      <c r="S305" t="s">
        <v>3677</v>
      </c>
      <c r="T305" t="b">
        <f t="shared" si="33"/>
        <v>1</v>
      </c>
      <c r="U305" t="s">
        <v>28</v>
      </c>
      <c r="V305">
        <v>7.19</v>
      </c>
      <c r="W305">
        <v>1.8620000000000001</v>
      </c>
      <c r="X305">
        <v>5.8999999999999997E-2</v>
      </c>
      <c r="Y305">
        <v>92</v>
      </c>
      <c r="Z305" t="s">
        <v>29</v>
      </c>
      <c r="AA305" t="s">
        <v>24</v>
      </c>
      <c r="AB305" t="s">
        <v>24</v>
      </c>
    </row>
    <row r="306" spans="1:28" x14ac:dyDescent="0.35">
      <c r="A306" s="4" t="s">
        <v>3830</v>
      </c>
      <c r="B306" s="6">
        <f t="shared" si="31"/>
        <v>45609.217592592591</v>
      </c>
      <c r="C306" s="12">
        <f t="shared" si="29"/>
        <v>45597</v>
      </c>
      <c r="D306" s="3">
        <f t="shared" si="30"/>
        <v>2024</v>
      </c>
      <c r="E306" s="3" t="str">
        <f t="shared" si="32"/>
        <v>11-2024</v>
      </c>
      <c r="F306" s="5">
        <f t="shared" si="28"/>
        <v>45487.898125</v>
      </c>
      <c r="G306">
        <v>36.5137</v>
      </c>
      <c r="H306">
        <v>71.1648</v>
      </c>
      <c r="I306">
        <v>231.72</v>
      </c>
      <c r="J306">
        <v>5</v>
      </c>
      <c r="K306" t="s">
        <v>23</v>
      </c>
      <c r="L306">
        <v>119</v>
      </c>
      <c r="M306">
        <v>32</v>
      </c>
      <c r="N306">
        <v>2.246</v>
      </c>
      <c r="O306">
        <v>0.84</v>
      </c>
      <c r="P306" t="s">
        <v>24</v>
      </c>
      <c r="Q306" t="s">
        <v>3831</v>
      </c>
      <c r="R306" t="s">
        <v>3832</v>
      </c>
      <c r="S306" t="s">
        <v>3750</v>
      </c>
      <c r="T306" t="b">
        <f t="shared" si="33"/>
        <v>1</v>
      </c>
      <c r="U306" t="s">
        <v>28</v>
      </c>
      <c r="V306">
        <v>7.63</v>
      </c>
      <c r="W306">
        <v>5.2130000000000001</v>
      </c>
      <c r="X306">
        <v>3.4000000000000002E-2</v>
      </c>
      <c r="Y306">
        <v>280</v>
      </c>
      <c r="Z306" t="s">
        <v>29</v>
      </c>
      <c r="AA306" t="s">
        <v>24</v>
      </c>
      <c r="AB306" t="s">
        <v>24</v>
      </c>
    </row>
    <row r="307" spans="1:28" x14ac:dyDescent="0.35">
      <c r="A307" s="4" t="s">
        <v>4720</v>
      </c>
      <c r="B307" s="6">
        <f t="shared" si="31"/>
        <v>45487.898125</v>
      </c>
      <c r="C307" s="12">
        <f t="shared" si="29"/>
        <v>45474</v>
      </c>
      <c r="D307" s="3">
        <f t="shared" si="30"/>
        <v>2024</v>
      </c>
      <c r="E307" s="3" t="str">
        <f t="shared" si="32"/>
        <v>07-2024</v>
      </c>
      <c r="F307" s="5">
        <f t="shared" si="28"/>
        <v>45887.078657407408</v>
      </c>
      <c r="G307">
        <v>30.409099999999999</v>
      </c>
      <c r="H307">
        <v>69.306200000000004</v>
      </c>
      <c r="I307">
        <v>10</v>
      </c>
      <c r="J307">
        <v>5</v>
      </c>
      <c r="K307" t="s">
        <v>23</v>
      </c>
      <c r="L307">
        <v>188</v>
      </c>
      <c r="M307">
        <v>40</v>
      </c>
      <c r="N307">
        <v>4.665</v>
      </c>
      <c r="O307">
        <v>0.56999999999999995</v>
      </c>
      <c r="P307" t="s">
        <v>24</v>
      </c>
      <c r="Q307" t="s">
        <v>4721</v>
      </c>
      <c r="R307" t="s">
        <v>4722</v>
      </c>
      <c r="S307" t="s">
        <v>4723</v>
      </c>
      <c r="T307" t="b">
        <f t="shared" si="33"/>
        <v>1</v>
      </c>
      <c r="U307" t="s">
        <v>28</v>
      </c>
      <c r="V307">
        <v>9.2200000000000006</v>
      </c>
      <c r="W307">
        <v>1.7869999999999999</v>
      </c>
      <c r="X307">
        <v>4.3999999999999997E-2</v>
      </c>
      <c r="Y307">
        <v>162</v>
      </c>
      <c r="Z307" t="s">
        <v>29</v>
      </c>
      <c r="AA307" t="s">
        <v>24</v>
      </c>
      <c r="AB307" t="s">
        <v>24</v>
      </c>
    </row>
    <row r="308" spans="1:28" x14ac:dyDescent="0.35">
      <c r="A308" s="4" t="s">
        <v>1141</v>
      </c>
      <c r="B308" s="6">
        <f t="shared" si="31"/>
        <v>45887.078657407408</v>
      </c>
      <c r="C308" s="12">
        <f t="shared" si="29"/>
        <v>45870</v>
      </c>
      <c r="D308" s="3">
        <f t="shared" si="30"/>
        <v>2025</v>
      </c>
      <c r="E308" s="3" t="str">
        <f t="shared" si="32"/>
        <v>08-2025</v>
      </c>
      <c r="F308" s="5">
        <f t="shared" si="28"/>
        <v>45886.016782407409</v>
      </c>
      <c r="G308">
        <v>33.946300000000001</v>
      </c>
      <c r="H308">
        <v>87.78</v>
      </c>
      <c r="I308">
        <v>10</v>
      </c>
      <c r="J308">
        <v>4.2</v>
      </c>
      <c r="K308" t="s">
        <v>23</v>
      </c>
      <c r="L308">
        <v>46</v>
      </c>
      <c r="M308">
        <v>142</v>
      </c>
      <c r="N308">
        <v>5.0990000000000002</v>
      </c>
      <c r="O308">
        <v>0.61</v>
      </c>
      <c r="P308" t="s">
        <v>24</v>
      </c>
      <c r="Q308" t="s">
        <v>1142</v>
      </c>
      <c r="R308" t="s">
        <v>1143</v>
      </c>
      <c r="S308" t="s">
        <v>52</v>
      </c>
      <c r="T308" t="b">
        <f t="shared" si="33"/>
        <v>0</v>
      </c>
      <c r="U308" t="s">
        <v>28</v>
      </c>
      <c r="V308">
        <v>11.62</v>
      </c>
      <c r="W308">
        <v>1.907</v>
      </c>
      <c r="X308">
        <v>0.1</v>
      </c>
      <c r="Y308">
        <v>28</v>
      </c>
      <c r="Z308" t="s">
        <v>29</v>
      </c>
      <c r="AA308" t="s">
        <v>24</v>
      </c>
      <c r="AB308" t="s">
        <v>24</v>
      </c>
    </row>
    <row r="309" spans="1:28" x14ac:dyDescent="0.35">
      <c r="A309" s="4" t="s">
        <v>1144</v>
      </c>
      <c r="B309" s="6">
        <f t="shared" si="31"/>
        <v>45886.016782407409</v>
      </c>
      <c r="C309" s="12">
        <f t="shared" si="29"/>
        <v>45870</v>
      </c>
      <c r="D309" s="3">
        <f t="shared" si="30"/>
        <v>2025</v>
      </c>
      <c r="E309" s="3" t="str">
        <f t="shared" si="32"/>
        <v>08-2025</v>
      </c>
      <c r="F309" s="5">
        <f t="shared" si="28"/>
        <v>45885.732731481483</v>
      </c>
      <c r="G309">
        <v>4.1814</v>
      </c>
      <c r="H309">
        <v>62.716299999999997</v>
      </c>
      <c r="I309">
        <v>10</v>
      </c>
      <c r="J309">
        <v>4.9000000000000004</v>
      </c>
      <c r="K309" t="s">
        <v>23</v>
      </c>
      <c r="L309">
        <v>82</v>
      </c>
      <c r="M309">
        <v>45</v>
      </c>
      <c r="N309">
        <v>10.731</v>
      </c>
      <c r="O309">
        <v>0.89</v>
      </c>
      <c r="P309" t="s">
        <v>24</v>
      </c>
      <c r="Q309" t="s">
        <v>1145</v>
      </c>
      <c r="R309" t="s">
        <v>1146</v>
      </c>
      <c r="S309" t="s">
        <v>478</v>
      </c>
      <c r="T309" t="b">
        <f t="shared" si="33"/>
        <v>0</v>
      </c>
      <c r="U309" t="s">
        <v>28</v>
      </c>
      <c r="V309">
        <v>6.9</v>
      </c>
      <c r="W309">
        <v>1.875</v>
      </c>
      <c r="X309">
        <v>6.8000000000000005E-2</v>
      </c>
      <c r="Y309">
        <v>68</v>
      </c>
      <c r="Z309" t="s">
        <v>29</v>
      </c>
      <c r="AA309" t="s">
        <v>24</v>
      </c>
      <c r="AB309" t="s">
        <v>24</v>
      </c>
    </row>
    <row r="310" spans="1:28" x14ac:dyDescent="0.35">
      <c r="A310" s="4" t="s">
        <v>1147</v>
      </c>
      <c r="B310" s="6">
        <f t="shared" si="31"/>
        <v>45885.732731481483</v>
      </c>
      <c r="C310" s="12">
        <f t="shared" si="29"/>
        <v>45870</v>
      </c>
      <c r="D310" s="3">
        <f t="shared" si="30"/>
        <v>2025</v>
      </c>
      <c r="E310" s="3" t="str">
        <f t="shared" si="32"/>
        <v>08-2025</v>
      </c>
      <c r="F310" s="5">
        <f t="shared" si="28"/>
        <v>45471.719965277778</v>
      </c>
      <c r="G310">
        <v>37.133699999999997</v>
      </c>
      <c r="H310">
        <v>71.443700000000007</v>
      </c>
      <c r="I310">
        <v>113.60899999999999</v>
      </c>
      <c r="J310">
        <v>4.7</v>
      </c>
      <c r="K310" t="s">
        <v>23</v>
      </c>
      <c r="L310">
        <v>151</v>
      </c>
      <c r="M310">
        <v>76</v>
      </c>
      <c r="N310">
        <v>1.4379999999999999</v>
      </c>
      <c r="O310">
        <v>0.62</v>
      </c>
      <c r="P310" t="s">
        <v>24</v>
      </c>
      <c r="Q310" t="s">
        <v>1148</v>
      </c>
      <c r="R310" t="s">
        <v>1149</v>
      </c>
      <c r="S310" t="s">
        <v>1150</v>
      </c>
      <c r="T310" t="b">
        <f t="shared" si="33"/>
        <v>0</v>
      </c>
      <c r="U310" t="s">
        <v>28</v>
      </c>
      <c r="V310">
        <v>5.76</v>
      </c>
      <c r="W310">
        <v>4.5949999999999998</v>
      </c>
      <c r="X310">
        <v>4.2999999999999997E-2</v>
      </c>
      <c r="Y310">
        <v>170</v>
      </c>
      <c r="Z310" t="s">
        <v>29</v>
      </c>
      <c r="AA310" t="s">
        <v>24</v>
      </c>
      <c r="AB310" t="s">
        <v>24</v>
      </c>
    </row>
    <row r="311" spans="1:28" x14ac:dyDescent="0.35">
      <c r="A311" s="4" t="s">
        <v>4819</v>
      </c>
      <c r="B311" s="6">
        <f t="shared" si="31"/>
        <v>45471.719965277778</v>
      </c>
      <c r="C311" s="12">
        <f t="shared" si="29"/>
        <v>45444</v>
      </c>
      <c r="D311" s="3">
        <f t="shared" si="30"/>
        <v>2024</v>
      </c>
      <c r="E311" s="3" t="str">
        <f t="shared" si="32"/>
        <v>06-2024</v>
      </c>
      <c r="F311" s="5">
        <f t="shared" si="28"/>
        <v>45881.962743055556</v>
      </c>
      <c r="G311">
        <v>10.1256</v>
      </c>
      <c r="H311">
        <v>93.676500000000004</v>
      </c>
      <c r="I311">
        <v>10</v>
      </c>
      <c r="J311">
        <v>5</v>
      </c>
      <c r="K311" t="s">
        <v>23</v>
      </c>
      <c r="L311">
        <v>119</v>
      </c>
      <c r="M311">
        <v>43</v>
      </c>
      <c r="N311">
        <v>5.8449999999999998</v>
      </c>
      <c r="O311">
        <v>0.63</v>
      </c>
      <c r="P311" t="s">
        <v>24</v>
      </c>
      <c r="Q311" t="s">
        <v>4820</v>
      </c>
      <c r="R311" t="s">
        <v>4817</v>
      </c>
      <c r="S311" t="s">
        <v>4821</v>
      </c>
      <c r="T311" t="b">
        <f t="shared" si="33"/>
        <v>1</v>
      </c>
      <c r="U311" t="s">
        <v>28</v>
      </c>
      <c r="V311">
        <v>8.8699999999999992</v>
      </c>
      <c r="W311">
        <v>1.7929999999999999</v>
      </c>
      <c r="X311">
        <v>5.8000000000000003E-2</v>
      </c>
      <c r="Y311">
        <v>103</v>
      </c>
      <c r="Z311" t="s">
        <v>29</v>
      </c>
      <c r="AA311" t="s">
        <v>24</v>
      </c>
      <c r="AB311" t="s">
        <v>24</v>
      </c>
    </row>
    <row r="312" spans="1:28" x14ac:dyDescent="0.35">
      <c r="A312" s="4" t="s">
        <v>1155</v>
      </c>
      <c r="B312" s="6">
        <f t="shared" si="31"/>
        <v>45881.962743055556</v>
      </c>
      <c r="C312" s="12">
        <f t="shared" si="29"/>
        <v>45870</v>
      </c>
      <c r="D312" s="3">
        <f t="shared" si="30"/>
        <v>2025</v>
      </c>
      <c r="E312" s="3" t="str">
        <f t="shared" si="32"/>
        <v>08-2025</v>
      </c>
      <c r="F312" s="5">
        <f t="shared" si="28"/>
        <v>45398.959305555552</v>
      </c>
      <c r="G312">
        <v>2.9434999999999998</v>
      </c>
      <c r="H312">
        <v>65.187700000000007</v>
      </c>
      <c r="I312">
        <v>10</v>
      </c>
      <c r="J312">
        <v>4.2</v>
      </c>
      <c r="K312" t="s">
        <v>23</v>
      </c>
      <c r="L312">
        <v>16</v>
      </c>
      <c r="M312">
        <v>73</v>
      </c>
      <c r="N312">
        <v>12.584</v>
      </c>
      <c r="O312">
        <v>0.59</v>
      </c>
      <c r="P312" t="s">
        <v>24</v>
      </c>
      <c r="Q312" t="s">
        <v>1156</v>
      </c>
      <c r="R312" t="s">
        <v>1157</v>
      </c>
      <c r="S312" t="s">
        <v>478</v>
      </c>
      <c r="T312" t="b">
        <f t="shared" si="33"/>
        <v>0</v>
      </c>
      <c r="U312" t="s">
        <v>28</v>
      </c>
      <c r="V312">
        <v>12.9</v>
      </c>
      <c r="W312">
        <v>1.919</v>
      </c>
      <c r="X312">
        <v>0.16700000000000001</v>
      </c>
      <c r="Y312">
        <v>10</v>
      </c>
      <c r="Z312" t="s">
        <v>29</v>
      </c>
      <c r="AA312" t="s">
        <v>24</v>
      </c>
      <c r="AB312" t="s">
        <v>24</v>
      </c>
    </row>
    <row r="313" spans="1:28" x14ac:dyDescent="0.35">
      <c r="A313" s="4" t="s">
        <v>5328</v>
      </c>
      <c r="B313" s="6">
        <f t="shared" si="31"/>
        <v>45398.959305555552</v>
      </c>
      <c r="C313" s="12">
        <f t="shared" si="29"/>
        <v>45383</v>
      </c>
      <c r="D313" s="3">
        <f t="shared" si="30"/>
        <v>2024</v>
      </c>
      <c r="E313" s="3" t="str">
        <f t="shared" si="32"/>
        <v>04-2024</v>
      </c>
      <c r="F313" s="5">
        <f t="shared" si="28"/>
        <v>45879.532083333332</v>
      </c>
      <c r="G313">
        <v>11.381500000000001</v>
      </c>
      <c r="H313">
        <v>92.959900000000005</v>
      </c>
      <c r="I313">
        <v>57.531999999999996</v>
      </c>
      <c r="J313">
        <v>5</v>
      </c>
      <c r="K313" t="s">
        <v>106</v>
      </c>
      <c r="L313">
        <v>168</v>
      </c>
      <c r="M313">
        <v>34</v>
      </c>
      <c r="N313">
        <v>6.7119999999999997</v>
      </c>
      <c r="O313">
        <v>0.69</v>
      </c>
      <c r="P313" t="s">
        <v>24</v>
      </c>
      <c r="Q313" t="s">
        <v>5329</v>
      </c>
      <c r="R313" t="s">
        <v>5330</v>
      </c>
      <c r="S313" t="s">
        <v>5331</v>
      </c>
      <c r="T313" t="b">
        <f t="shared" si="33"/>
        <v>1</v>
      </c>
      <c r="U313" t="s">
        <v>28</v>
      </c>
      <c r="V313">
        <v>8.2899999999999991</v>
      </c>
      <c r="W313">
        <v>5.4859999999999998</v>
      </c>
      <c r="X313">
        <v>9.2999999999999999E-2</v>
      </c>
      <c r="Y313">
        <v>11</v>
      </c>
      <c r="Z313" t="s">
        <v>29</v>
      </c>
      <c r="AA313" t="s">
        <v>24</v>
      </c>
      <c r="AB313" t="s">
        <v>24</v>
      </c>
    </row>
    <row r="314" spans="1:28" x14ac:dyDescent="0.35">
      <c r="A314" s="4" t="s">
        <v>1161</v>
      </c>
      <c r="B314" s="6">
        <f t="shared" si="31"/>
        <v>45879.532083333332</v>
      </c>
      <c r="C314" s="12">
        <f t="shared" si="29"/>
        <v>45870</v>
      </c>
      <c r="D314" s="3">
        <f t="shared" si="30"/>
        <v>2025</v>
      </c>
      <c r="E314" s="3" t="str">
        <f t="shared" si="32"/>
        <v>08-2025</v>
      </c>
      <c r="F314" s="5">
        <f t="shared" si="28"/>
        <v>45386.669814814813</v>
      </c>
      <c r="G314">
        <v>37.317</v>
      </c>
      <c r="H314">
        <v>71.164699999999996</v>
      </c>
      <c r="I314">
        <v>95.662999999999997</v>
      </c>
      <c r="J314">
        <v>4.3</v>
      </c>
      <c r="K314" t="s">
        <v>23</v>
      </c>
      <c r="L314">
        <v>45</v>
      </c>
      <c r="M314">
        <v>144</v>
      </c>
      <c r="N314">
        <v>1.4430000000000001</v>
      </c>
      <c r="O314">
        <v>0.69</v>
      </c>
      <c r="P314" t="s">
        <v>24</v>
      </c>
      <c r="Q314" t="s">
        <v>1162</v>
      </c>
      <c r="R314" t="s">
        <v>1160</v>
      </c>
      <c r="S314" t="s">
        <v>1163</v>
      </c>
      <c r="T314" t="b">
        <f t="shared" si="33"/>
        <v>0</v>
      </c>
      <c r="U314" t="s">
        <v>28</v>
      </c>
      <c r="V314">
        <v>6.9</v>
      </c>
      <c r="W314">
        <v>5.53</v>
      </c>
      <c r="X314">
        <v>0.10299999999999999</v>
      </c>
      <c r="Y314">
        <v>27</v>
      </c>
      <c r="Z314" t="s">
        <v>29</v>
      </c>
      <c r="AA314" t="s">
        <v>24</v>
      </c>
      <c r="AB314" t="s">
        <v>24</v>
      </c>
    </row>
    <row r="315" spans="1:28" x14ac:dyDescent="0.35">
      <c r="A315" s="4" t="s">
        <v>5469</v>
      </c>
      <c r="B315" s="6">
        <f t="shared" si="31"/>
        <v>45386.669814814813</v>
      </c>
      <c r="C315" s="12">
        <f t="shared" si="29"/>
        <v>45383</v>
      </c>
      <c r="D315" s="3">
        <f t="shared" si="30"/>
        <v>2024</v>
      </c>
      <c r="E315" s="3" t="str">
        <f t="shared" si="32"/>
        <v>04-2024</v>
      </c>
      <c r="F315" s="5">
        <f t="shared" si="28"/>
        <v>45379.454976851855</v>
      </c>
      <c r="G315">
        <v>33.169800000000002</v>
      </c>
      <c r="H315">
        <v>76.816000000000003</v>
      </c>
      <c r="I315">
        <v>32.436</v>
      </c>
      <c r="J315">
        <v>5</v>
      </c>
      <c r="K315" t="s">
        <v>106</v>
      </c>
      <c r="L315">
        <v>88</v>
      </c>
      <c r="M315">
        <v>53</v>
      </c>
      <c r="N315">
        <v>3.0049999999999999</v>
      </c>
      <c r="O315">
        <v>0.78</v>
      </c>
      <c r="P315" t="s">
        <v>24</v>
      </c>
      <c r="Q315" t="s">
        <v>5470</v>
      </c>
      <c r="R315" t="s">
        <v>5460</v>
      </c>
      <c r="S315" t="s">
        <v>5471</v>
      </c>
      <c r="T315" t="b">
        <f t="shared" si="33"/>
        <v>1</v>
      </c>
      <c r="U315" t="s">
        <v>28</v>
      </c>
      <c r="V315">
        <v>4.5599999999999996</v>
      </c>
      <c r="W315">
        <v>4.2050000000000001</v>
      </c>
      <c r="X315">
        <v>7.8E-2</v>
      </c>
      <c r="Y315">
        <v>16</v>
      </c>
      <c r="Z315" t="s">
        <v>29</v>
      </c>
      <c r="AA315" t="s">
        <v>24</v>
      </c>
      <c r="AB315" t="s">
        <v>24</v>
      </c>
    </row>
    <row r="316" spans="1:28" x14ac:dyDescent="0.35">
      <c r="A316" s="4" t="s">
        <v>5504</v>
      </c>
      <c r="B316" s="6">
        <f t="shared" si="31"/>
        <v>45379.454976851855</v>
      </c>
      <c r="C316" s="12">
        <f t="shared" si="29"/>
        <v>45352</v>
      </c>
      <c r="D316" s="3">
        <f t="shared" si="30"/>
        <v>2024</v>
      </c>
      <c r="E316" s="3" t="str">
        <f t="shared" si="32"/>
        <v>03-2024</v>
      </c>
      <c r="F316" s="5">
        <f t="shared" si="28"/>
        <v>45878.520983796298</v>
      </c>
      <c r="G316">
        <v>36.247</v>
      </c>
      <c r="H316">
        <v>71.160300000000007</v>
      </c>
      <c r="I316">
        <v>108.477</v>
      </c>
      <c r="J316">
        <v>5</v>
      </c>
      <c r="K316" t="s">
        <v>23</v>
      </c>
      <c r="L316">
        <v>123</v>
      </c>
      <c r="M316">
        <v>24</v>
      </c>
      <c r="N316">
        <v>2.3929999999999998</v>
      </c>
      <c r="O316">
        <v>0.76</v>
      </c>
      <c r="P316" t="s">
        <v>24</v>
      </c>
      <c r="Q316" t="s">
        <v>5505</v>
      </c>
      <c r="R316" t="s">
        <v>5502</v>
      </c>
      <c r="S316" t="s">
        <v>5506</v>
      </c>
      <c r="T316" t="b">
        <f t="shared" si="33"/>
        <v>1</v>
      </c>
      <c r="U316" t="s">
        <v>28</v>
      </c>
      <c r="V316">
        <v>3.31</v>
      </c>
      <c r="W316">
        <v>5.3680000000000003</v>
      </c>
      <c r="X316">
        <v>3.7999999999999999E-2</v>
      </c>
      <c r="Y316">
        <v>215</v>
      </c>
      <c r="Z316" t="s">
        <v>29</v>
      </c>
      <c r="AA316" t="s">
        <v>24</v>
      </c>
      <c r="AB316" t="s">
        <v>24</v>
      </c>
    </row>
    <row r="317" spans="1:28" x14ac:dyDescent="0.35">
      <c r="A317" s="4" t="s">
        <v>1171</v>
      </c>
      <c r="B317" s="6">
        <f t="shared" si="31"/>
        <v>45878.520983796298</v>
      </c>
      <c r="C317" s="12">
        <f t="shared" si="29"/>
        <v>45870</v>
      </c>
      <c r="D317" s="3">
        <f t="shared" si="30"/>
        <v>2025</v>
      </c>
      <c r="E317" s="3" t="str">
        <f t="shared" si="32"/>
        <v>08-2025</v>
      </c>
      <c r="F317" s="5">
        <f t="shared" si="28"/>
        <v>45877.813437500001</v>
      </c>
      <c r="G317">
        <v>22.916899999999998</v>
      </c>
      <c r="H317">
        <v>94.479699999999994</v>
      </c>
      <c r="I317">
        <v>100.30500000000001</v>
      </c>
      <c r="J317">
        <v>4.5999999999999996</v>
      </c>
      <c r="K317" t="s">
        <v>23</v>
      </c>
      <c r="L317">
        <v>79</v>
      </c>
      <c r="M317">
        <v>58</v>
      </c>
      <c r="N317">
        <v>4.8390000000000004</v>
      </c>
      <c r="O317">
        <v>0.82</v>
      </c>
      <c r="P317" t="s">
        <v>24</v>
      </c>
      <c r="Q317" t="s">
        <v>1172</v>
      </c>
      <c r="R317" t="s">
        <v>1173</v>
      </c>
      <c r="S317" t="s">
        <v>1174</v>
      </c>
      <c r="T317" t="b">
        <f t="shared" si="33"/>
        <v>0</v>
      </c>
      <c r="U317" t="s">
        <v>28</v>
      </c>
      <c r="V317">
        <v>9.23</v>
      </c>
      <c r="W317">
        <v>6.9219999999999997</v>
      </c>
      <c r="X317">
        <v>7.0999999999999994E-2</v>
      </c>
      <c r="Y317">
        <v>59</v>
      </c>
      <c r="Z317" t="s">
        <v>29</v>
      </c>
      <c r="AA317" t="s">
        <v>24</v>
      </c>
      <c r="AB317" t="s">
        <v>24</v>
      </c>
    </row>
    <row r="318" spans="1:28" x14ac:dyDescent="0.35">
      <c r="A318" s="4" t="s">
        <v>1175</v>
      </c>
      <c r="B318" s="6">
        <f t="shared" si="31"/>
        <v>45877.813437500001</v>
      </c>
      <c r="C318" s="12">
        <f t="shared" si="29"/>
        <v>45870</v>
      </c>
      <c r="D318" s="3">
        <f t="shared" si="30"/>
        <v>2025</v>
      </c>
      <c r="E318" s="3" t="str">
        <f t="shared" si="32"/>
        <v>08-2025</v>
      </c>
      <c r="F318" s="5">
        <f t="shared" si="28"/>
        <v>45311.066793981481</v>
      </c>
      <c r="G318">
        <v>32.169400000000003</v>
      </c>
      <c r="H318">
        <v>87.998500000000007</v>
      </c>
      <c r="I318">
        <v>10</v>
      </c>
      <c r="J318">
        <v>4.4000000000000004</v>
      </c>
      <c r="K318" t="s">
        <v>23</v>
      </c>
      <c r="L318">
        <v>63</v>
      </c>
      <c r="M318">
        <v>92</v>
      </c>
      <c r="N318">
        <v>3.6429999999999998</v>
      </c>
      <c r="O318">
        <v>0.42</v>
      </c>
      <c r="P318" t="s">
        <v>24</v>
      </c>
      <c r="Q318" t="s">
        <v>1176</v>
      </c>
      <c r="R318" t="s">
        <v>1177</v>
      </c>
      <c r="S318" t="s">
        <v>52</v>
      </c>
      <c r="T318" t="b">
        <f t="shared" si="33"/>
        <v>0</v>
      </c>
      <c r="U318" t="s">
        <v>28</v>
      </c>
      <c r="V318">
        <v>11.82</v>
      </c>
      <c r="W318">
        <v>1.877</v>
      </c>
      <c r="X318">
        <v>7.0999999999999994E-2</v>
      </c>
      <c r="Y318">
        <v>57</v>
      </c>
      <c r="Z318" t="s">
        <v>29</v>
      </c>
      <c r="AA318" t="s">
        <v>24</v>
      </c>
      <c r="AB318" t="s">
        <v>24</v>
      </c>
    </row>
    <row r="319" spans="1:28" x14ac:dyDescent="0.35">
      <c r="A319" s="4" t="s">
        <v>6030</v>
      </c>
      <c r="B319" s="6">
        <f t="shared" si="31"/>
        <v>45311.066793981481</v>
      </c>
      <c r="C319" s="12">
        <f t="shared" si="29"/>
        <v>45292</v>
      </c>
      <c r="D319" s="3">
        <f t="shared" si="30"/>
        <v>2024</v>
      </c>
      <c r="E319" s="3" t="str">
        <f t="shared" si="32"/>
        <v>01-2024</v>
      </c>
      <c r="F319" s="5">
        <f t="shared" si="28"/>
        <v>45876.798414351855</v>
      </c>
      <c r="G319">
        <v>9.4408999999999992</v>
      </c>
      <c r="H319">
        <v>94.098699999999994</v>
      </c>
      <c r="I319">
        <v>10</v>
      </c>
      <c r="J319">
        <v>5</v>
      </c>
      <c r="K319" t="s">
        <v>23</v>
      </c>
      <c r="L319">
        <v>59</v>
      </c>
      <c r="M319">
        <v>69</v>
      </c>
      <c r="N319">
        <v>5.0490000000000004</v>
      </c>
      <c r="O319">
        <v>1</v>
      </c>
      <c r="P319" t="s">
        <v>24</v>
      </c>
      <c r="Q319" t="s">
        <v>6031</v>
      </c>
      <c r="R319" t="s">
        <v>6032</v>
      </c>
      <c r="S319" t="s">
        <v>1242</v>
      </c>
      <c r="T319" t="b">
        <f t="shared" si="33"/>
        <v>1</v>
      </c>
      <c r="U319" t="s">
        <v>28</v>
      </c>
      <c r="V319">
        <v>4.1399999999999997</v>
      </c>
      <c r="W319">
        <v>1.8320000000000001</v>
      </c>
      <c r="X319">
        <v>7.6999999999999999E-2</v>
      </c>
      <c r="Y319">
        <v>56</v>
      </c>
      <c r="Z319" t="s">
        <v>29</v>
      </c>
      <c r="AA319" t="s">
        <v>24</v>
      </c>
      <c r="AB319" t="s">
        <v>24</v>
      </c>
    </row>
    <row r="320" spans="1:28" x14ac:dyDescent="0.35">
      <c r="A320" s="4" t="s">
        <v>1182</v>
      </c>
      <c r="B320" s="6">
        <f t="shared" si="31"/>
        <v>45876.798414351855</v>
      </c>
      <c r="C320" s="12">
        <f t="shared" si="29"/>
        <v>45870</v>
      </c>
      <c r="D320" s="3">
        <f t="shared" si="30"/>
        <v>2025</v>
      </c>
      <c r="E320" s="3" t="str">
        <f t="shared" si="32"/>
        <v>08-2025</v>
      </c>
      <c r="F320" s="5">
        <f t="shared" si="28"/>
        <v>45876.645127314812</v>
      </c>
      <c r="G320">
        <v>38.075000000000003</v>
      </c>
      <c r="H320">
        <v>72.884600000000006</v>
      </c>
      <c r="I320">
        <v>139.76300000000001</v>
      </c>
      <c r="J320">
        <v>4.2</v>
      </c>
      <c r="K320" t="s">
        <v>23</v>
      </c>
      <c r="L320">
        <v>50</v>
      </c>
      <c r="M320">
        <v>109</v>
      </c>
      <c r="N320">
        <v>0.39400000000000002</v>
      </c>
      <c r="O320">
        <v>0.57999999999999996</v>
      </c>
      <c r="P320" t="s">
        <v>24</v>
      </c>
      <c r="Q320" t="s">
        <v>1183</v>
      </c>
      <c r="R320" t="s">
        <v>1180</v>
      </c>
      <c r="S320" t="s">
        <v>1184</v>
      </c>
      <c r="T320" t="b">
        <f t="shared" si="33"/>
        <v>0</v>
      </c>
      <c r="U320" t="s">
        <v>28</v>
      </c>
      <c r="V320">
        <v>5.79</v>
      </c>
      <c r="W320">
        <v>5.2160000000000002</v>
      </c>
      <c r="X320">
        <v>8.7999999999999995E-2</v>
      </c>
      <c r="Y320">
        <v>36</v>
      </c>
      <c r="Z320" t="s">
        <v>29</v>
      </c>
      <c r="AA320" t="s">
        <v>24</v>
      </c>
      <c r="AB320" t="s">
        <v>24</v>
      </c>
    </row>
    <row r="321" spans="1:28" x14ac:dyDescent="0.35">
      <c r="A321" s="4" t="s">
        <v>1185</v>
      </c>
      <c r="B321" s="6">
        <f t="shared" si="31"/>
        <v>45876.645127314812</v>
      </c>
      <c r="C321" s="12">
        <f t="shared" si="29"/>
        <v>45870</v>
      </c>
      <c r="D321" s="3">
        <f t="shared" si="30"/>
        <v>2025</v>
      </c>
      <c r="E321" s="3" t="str">
        <f t="shared" si="32"/>
        <v>08-2025</v>
      </c>
      <c r="F321" s="5">
        <f t="shared" si="28"/>
        <v>45876.604849537034</v>
      </c>
      <c r="G321">
        <v>1.3202</v>
      </c>
      <c r="H321">
        <v>98.961500000000001</v>
      </c>
      <c r="I321">
        <v>95.873000000000005</v>
      </c>
      <c r="J321">
        <v>5</v>
      </c>
      <c r="K321" t="s">
        <v>106</v>
      </c>
      <c r="L321">
        <v>94</v>
      </c>
      <c r="M321">
        <v>38</v>
      </c>
      <c r="N321">
        <v>1.3859999999999999</v>
      </c>
      <c r="O321">
        <v>1.01</v>
      </c>
      <c r="P321" t="s">
        <v>24</v>
      </c>
      <c r="Q321" t="s">
        <v>1186</v>
      </c>
      <c r="R321" t="s">
        <v>1187</v>
      </c>
      <c r="S321" t="s">
        <v>1188</v>
      </c>
      <c r="T321" t="b">
        <f t="shared" si="33"/>
        <v>0</v>
      </c>
      <c r="U321" t="s">
        <v>28</v>
      </c>
      <c r="V321">
        <v>7.78</v>
      </c>
      <c r="W321">
        <v>5.1779999999999999</v>
      </c>
      <c r="X321">
        <v>6.9000000000000006E-2</v>
      </c>
      <c r="Y321">
        <v>20</v>
      </c>
      <c r="Z321" t="s">
        <v>29</v>
      </c>
      <c r="AA321" t="s">
        <v>24</v>
      </c>
      <c r="AB321" t="s">
        <v>24</v>
      </c>
    </row>
    <row r="322" spans="1:28" x14ac:dyDescent="0.35">
      <c r="A322" s="4" t="s">
        <v>1189</v>
      </c>
      <c r="B322" s="6">
        <f t="shared" si="31"/>
        <v>45876.604849537034</v>
      </c>
      <c r="C322" s="12">
        <f t="shared" si="29"/>
        <v>45870</v>
      </c>
      <c r="D322" s="3">
        <f t="shared" si="30"/>
        <v>2025</v>
      </c>
      <c r="E322" s="3" t="str">
        <f t="shared" si="32"/>
        <v>08-2025</v>
      </c>
      <c r="F322" s="5">
        <f t="shared" ref="F322:F385" si="34">DATEVALUE(LEFT(A323,10))+TIMEVALUE(MID(A323,12,8))</f>
        <v>45876.130868055552</v>
      </c>
      <c r="G322">
        <v>20.238700000000001</v>
      </c>
      <c r="H322">
        <v>96.202399999999997</v>
      </c>
      <c r="I322">
        <v>10</v>
      </c>
      <c r="J322">
        <v>4.5</v>
      </c>
      <c r="K322" t="s">
        <v>23</v>
      </c>
      <c r="L322">
        <v>38</v>
      </c>
      <c r="M322">
        <v>151</v>
      </c>
      <c r="N322">
        <v>1.5409999999999999</v>
      </c>
      <c r="O322">
        <v>0.84</v>
      </c>
      <c r="P322" t="s">
        <v>24</v>
      </c>
      <c r="Q322" t="s">
        <v>1190</v>
      </c>
      <c r="R322" t="s">
        <v>1180</v>
      </c>
      <c r="S322" t="s">
        <v>1191</v>
      </c>
      <c r="T322" t="b">
        <f t="shared" si="33"/>
        <v>0</v>
      </c>
      <c r="U322" t="s">
        <v>28</v>
      </c>
      <c r="V322">
        <v>3.46</v>
      </c>
      <c r="W322">
        <v>1.8680000000000001</v>
      </c>
      <c r="X322">
        <v>0.106</v>
      </c>
      <c r="Y322">
        <v>26</v>
      </c>
      <c r="Z322" t="s">
        <v>29</v>
      </c>
      <c r="AA322" t="s">
        <v>24</v>
      </c>
      <c r="AB322" t="s">
        <v>24</v>
      </c>
    </row>
    <row r="323" spans="1:28" x14ac:dyDescent="0.35">
      <c r="A323" s="4" t="s">
        <v>1192</v>
      </c>
      <c r="B323" s="6">
        <f t="shared" si="31"/>
        <v>45876.130868055552</v>
      </c>
      <c r="C323" s="12">
        <f t="shared" ref="C323:C386" si="35">DATE(YEAR(B323),MONTH(B323),1)</f>
        <v>45870</v>
      </c>
      <c r="D323" s="3">
        <f t="shared" ref="D323:D386" si="36">YEAR(B323)</f>
        <v>2025</v>
      </c>
      <c r="E323" s="3" t="str">
        <f t="shared" si="32"/>
        <v>08-2025</v>
      </c>
      <c r="F323" s="5">
        <f t="shared" si="34"/>
        <v>45227.810868055552</v>
      </c>
      <c r="G323">
        <v>2.9167000000000001</v>
      </c>
      <c r="H323">
        <v>66.1387</v>
      </c>
      <c r="I323">
        <v>10</v>
      </c>
      <c r="J323">
        <v>4.4000000000000004</v>
      </c>
      <c r="K323" t="s">
        <v>23</v>
      </c>
      <c r="L323">
        <v>33</v>
      </c>
      <c r="M323">
        <v>201</v>
      </c>
      <c r="N323">
        <v>7.2629999999999999</v>
      </c>
      <c r="O323">
        <v>0.98</v>
      </c>
      <c r="P323" t="s">
        <v>24</v>
      </c>
      <c r="Q323" t="s">
        <v>1193</v>
      </c>
      <c r="R323" t="s">
        <v>1194</v>
      </c>
      <c r="S323" t="s">
        <v>478</v>
      </c>
      <c r="T323" t="b">
        <f t="shared" si="33"/>
        <v>0</v>
      </c>
      <c r="U323" t="s">
        <v>28</v>
      </c>
      <c r="V323">
        <v>12.74</v>
      </c>
      <c r="W323">
        <v>1.968</v>
      </c>
      <c r="X323">
        <v>0.12</v>
      </c>
      <c r="Y323">
        <v>20</v>
      </c>
      <c r="Z323" t="s">
        <v>29</v>
      </c>
      <c r="AA323" t="s">
        <v>24</v>
      </c>
      <c r="AB323" t="s">
        <v>24</v>
      </c>
    </row>
    <row r="324" spans="1:28" x14ac:dyDescent="0.35">
      <c r="A324" s="4" t="s">
        <v>6730</v>
      </c>
      <c r="B324" s="6">
        <f t="shared" ref="B324:B387" si="37">DATEVALUE(LEFT($A324,10))+TIMEVALUE(MID($A324,12,8))</f>
        <v>45227.810868055552</v>
      </c>
      <c r="C324" s="12">
        <f t="shared" si="35"/>
        <v>45200</v>
      </c>
      <c r="D324" s="3">
        <f t="shared" si="36"/>
        <v>2023</v>
      </c>
      <c r="E324" s="3" t="str">
        <f t="shared" si="32"/>
        <v>10-2023</v>
      </c>
      <c r="F324" s="5">
        <f t="shared" si="34"/>
        <v>45210.036631944444</v>
      </c>
      <c r="G324">
        <v>34.549300000000002</v>
      </c>
      <c r="H324">
        <v>62.114199999999997</v>
      </c>
      <c r="I324">
        <v>10</v>
      </c>
      <c r="J324">
        <v>5</v>
      </c>
      <c r="K324" t="s">
        <v>106</v>
      </c>
      <c r="L324">
        <v>160</v>
      </c>
      <c r="M324">
        <v>21</v>
      </c>
      <c r="N324">
        <v>4.67</v>
      </c>
      <c r="O324">
        <v>0.54</v>
      </c>
      <c r="P324" t="s">
        <v>24</v>
      </c>
      <c r="Q324" t="s">
        <v>6731</v>
      </c>
      <c r="R324" t="s">
        <v>6732</v>
      </c>
      <c r="S324" t="s">
        <v>6733</v>
      </c>
      <c r="T324" t="b">
        <f t="shared" si="33"/>
        <v>1</v>
      </c>
      <c r="U324" t="s">
        <v>28</v>
      </c>
      <c r="V324">
        <v>7.73</v>
      </c>
      <c r="W324">
        <v>1.7470000000000001</v>
      </c>
      <c r="X324">
        <v>0.08</v>
      </c>
      <c r="Y324">
        <v>15</v>
      </c>
      <c r="Z324" t="s">
        <v>29</v>
      </c>
      <c r="AA324" t="s">
        <v>24</v>
      </c>
      <c r="AB324" t="s">
        <v>24</v>
      </c>
    </row>
    <row r="325" spans="1:28" x14ac:dyDescent="0.35">
      <c r="A325" s="4" t="s">
        <v>7009</v>
      </c>
      <c r="B325" s="6">
        <f t="shared" si="37"/>
        <v>45210.036631944444</v>
      </c>
      <c r="C325" s="12">
        <f t="shared" si="35"/>
        <v>45200</v>
      </c>
      <c r="D325" s="3">
        <f t="shared" si="36"/>
        <v>2023</v>
      </c>
      <c r="E325" s="3" t="str">
        <f t="shared" ref="E325:E388" si="38">TEXT(B325,"mm-yyyy")</f>
        <v>10-2023</v>
      </c>
      <c r="F325" s="5">
        <f t="shared" si="34"/>
        <v>45206.250011574077</v>
      </c>
      <c r="G325">
        <v>34.565399999999997</v>
      </c>
      <c r="H325">
        <v>62.136200000000002</v>
      </c>
      <c r="I325">
        <v>10</v>
      </c>
      <c r="J325">
        <v>5</v>
      </c>
      <c r="K325" t="s">
        <v>23</v>
      </c>
      <c r="L325">
        <v>87</v>
      </c>
      <c r="M325">
        <v>59</v>
      </c>
      <c r="N325">
        <v>4.6710000000000003</v>
      </c>
      <c r="O325">
        <v>0.73</v>
      </c>
      <c r="P325" t="s">
        <v>24</v>
      </c>
      <c r="Q325" t="s">
        <v>7010</v>
      </c>
      <c r="R325" t="s">
        <v>6980</v>
      </c>
      <c r="S325" t="s">
        <v>6750</v>
      </c>
      <c r="T325" t="b">
        <f t="shared" ref="T325:T388" si="39">OR(ISNUMBER(SEARCH("India",S325)),ISNUMBER(SEARCH("Pakistan",S325)),ISNUMBER(SEARCH("Afghanistan",S325)),ISNUMBER(SEARCH("Bangladesh",S325)),ISNUMBER(SEARCH("Nepal",S325)),ISNUMBER(SEARCH("Bhutan",S325)),ISNUMBER(SEARCH("Sri Lanka",S325)),ISNUMBER(SEARCH("Maldives",S325)))</f>
        <v>1</v>
      </c>
      <c r="U325" t="s">
        <v>28</v>
      </c>
      <c r="V325">
        <v>7.69</v>
      </c>
      <c r="W325">
        <v>1.8480000000000001</v>
      </c>
      <c r="X325">
        <v>7.8E-2</v>
      </c>
      <c r="Y325">
        <v>52</v>
      </c>
      <c r="Z325" t="s">
        <v>29</v>
      </c>
      <c r="AA325" t="s">
        <v>24</v>
      </c>
      <c r="AB325" t="s">
        <v>24</v>
      </c>
    </row>
    <row r="326" spans="1:28" x14ac:dyDescent="0.35">
      <c r="A326" s="4" t="s">
        <v>7106</v>
      </c>
      <c r="B326" s="6">
        <f t="shared" si="37"/>
        <v>45206.250011574077</v>
      </c>
      <c r="C326" s="12">
        <f t="shared" si="35"/>
        <v>45200</v>
      </c>
      <c r="D326" s="3">
        <f t="shared" si="36"/>
        <v>2023</v>
      </c>
      <c r="E326" s="3" t="str">
        <f t="shared" si="38"/>
        <v>10-2023</v>
      </c>
      <c r="F326" s="5">
        <f t="shared" si="34"/>
        <v>45180.730555555558</v>
      </c>
      <c r="G326">
        <v>29.513300000000001</v>
      </c>
      <c r="H326">
        <v>81.205500000000001</v>
      </c>
      <c r="I326">
        <v>10</v>
      </c>
      <c r="J326">
        <v>5</v>
      </c>
      <c r="K326" t="s">
        <v>23</v>
      </c>
      <c r="L326">
        <v>112</v>
      </c>
      <c r="M326">
        <v>46</v>
      </c>
      <c r="N326">
        <v>3.9660000000000002</v>
      </c>
      <c r="O326">
        <v>0.51</v>
      </c>
      <c r="P326" t="s">
        <v>24</v>
      </c>
      <c r="Q326" t="s">
        <v>7107</v>
      </c>
      <c r="R326" t="s">
        <v>7065</v>
      </c>
      <c r="S326" t="s">
        <v>7108</v>
      </c>
      <c r="T326" t="b">
        <f t="shared" si="39"/>
        <v>1</v>
      </c>
      <c r="U326" t="s">
        <v>28</v>
      </c>
      <c r="V326">
        <v>8.76</v>
      </c>
      <c r="W326">
        <v>1.859</v>
      </c>
      <c r="X326">
        <v>5.5E-2</v>
      </c>
      <c r="Y326">
        <v>105</v>
      </c>
      <c r="Z326" t="s">
        <v>29</v>
      </c>
      <c r="AA326" t="s">
        <v>24</v>
      </c>
      <c r="AB326" t="s">
        <v>24</v>
      </c>
    </row>
    <row r="327" spans="1:28" x14ac:dyDescent="0.35">
      <c r="A327" s="4" t="s">
        <v>7298</v>
      </c>
      <c r="B327" s="6">
        <f t="shared" si="37"/>
        <v>45180.730555555558</v>
      </c>
      <c r="C327" s="12">
        <f t="shared" si="35"/>
        <v>45170</v>
      </c>
      <c r="D327" s="3">
        <f t="shared" si="36"/>
        <v>2023</v>
      </c>
      <c r="E327" s="3" t="str">
        <f t="shared" si="38"/>
        <v>09-2023</v>
      </c>
      <c r="F327" s="5">
        <f t="shared" si="34"/>
        <v>45872.883842592593</v>
      </c>
      <c r="G327">
        <v>24.3645</v>
      </c>
      <c r="H327">
        <v>94.851100000000002</v>
      </c>
      <c r="I327">
        <v>110.242</v>
      </c>
      <c r="J327">
        <v>5</v>
      </c>
      <c r="K327" t="s">
        <v>106</v>
      </c>
      <c r="L327">
        <v>126</v>
      </c>
      <c r="M327">
        <v>29</v>
      </c>
      <c r="N327">
        <v>3.39</v>
      </c>
      <c r="O327">
        <v>0.87</v>
      </c>
      <c r="P327" t="s">
        <v>24</v>
      </c>
      <c r="Q327" t="s">
        <v>7299</v>
      </c>
      <c r="R327" t="s">
        <v>7293</v>
      </c>
      <c r="S327" t="s">
        <v>2681</v>
      </c>
      <c r="T327" t="b">
        <f t="shared" si="39"/>
        <v>1</v>
      </c>
      <c r="U327" t="s">
        <v>28</v>
      </c>
      <c r="V327">
        <v>7.72</v>
      </c>
      <c r="W327">
        <v>5.0960000000000001</v>
      </c>
      <c r="X327">
        <v>8.8999999999999996E-2</v>
      </c>
      <c r="Y327">
        <v>12</v>
      </c>
      <c r="Z327" t="s">
        <v>29</v>
      </c>
      <c r="AA327" t="s">
        <v>24</v>
      </c>
      <c r="AB327" t="s">
        <v>24</v>
      </c>
    </row>
    <row r="328" spans="1:28" x14ac:dyDescent="0.35">
      <c r="A328" s="4" t="s">
        <v>1211</v>
      </c>
      <c r="B328" s="6">
        <f t="shared" si="37"/>
        <v>45872.883842592593</v>
      </c>
      <c r="C328" s="12">
        <f t="shared" si="35"/>
        <v>45870</v>
      </c>
      <c r="D328" s="3">
        <f t="shared" si="36"/>
        <v>2025</v>
      </c>
      <c r="E328" s="3" t="str">
        <f t="shared" si="38"/>
        <v>08-2025</v>
      </c>
      <c r="F328" s="5">
        <f t="shared" si="34"/>
        <v>45872.157650462963</v>
      </c>
      <c r="G328">
        <v>20.8614</v>
      </c>
      <c r="H328">
        <v>96.0989</v>
      </c>
      <c r="I328">
        <v>10</v>
      </c>
      <c r="J328">
        <v>4.5</v>
      </c>
      <c r="K328" t="s">
        <v>23</v>
      </c>
      <c r="L328">
        <v>60</v>
      </c>
      <c r="M328">
        <v>72</v>
      </c>
      <c r="N328">
        <v>2.3319999999999999</v>
      </c>
      <c r="O328">
        <v>0.37</v>
      </c>
      <c r="P328" t="s">
        <v>24</v>
      </c>
      <c r="Q328" t="s">
        <v>1212</v>
      </c>
      <c r="R328" t="s">
        <v>1209</v>
      </c>
      <c r="S328" t="s">
        <v>1213</v>
      </c>
      <c r="T328" t="b">
        <f t="shared" si="39"/>
        <v>0</v>
      </c>
      <c r="U328" t="s">
        <v>28</v>
      </c>
      <c r="V328">
        <v>7.65</v>
      </c>
      <c r="W328">
        <v>1.6719999999999999</v>
      </c>
      <c r="X328">
        <v>0.08</v>
      </c>
      <c r="Y328">
        <v>46</v>
      </c>
      <c r="Z328" t="s">
        <v>29</v>
      </c>
      <c r="AA328" t="s">
        <v>24</v>
      </c>
      <c r="AB328" t="s">
        <v>24</v>
      </c>
    </row>
    <row r="329" spans="1:28" x14ac:dyDescent="0.35">
      <c r="A329" s="4" t="s">
        <v>1214</v>
      </c>
      <c r="B329" s="6">
        <f t="shared" si="37"/>
        <v>45872.157650462963</v>
      </c>
      <c r="C329" s="12">
        <f t="shared" si="35"/>
        <v>45870</v>
      </c>
      <c r="D329" s="3">
        <f t="shared" si="36"/>
        <v>2025</v>
      </c>
      <c r="E329" s="3" t="str">
        <f t="shared" si="38"/>
        <v>08-2025</v>
      </c>
      <c r="F329" s="5">
        <f t="shared" si="34"/>
        <v>45871.927800925929</v>
      </c>
      <c r="G329">
        <v>29.791499999999999</v>
      </c>
      <c r="H329">
        <v>92.350300000000004</v>
      </c>
      <c r="I329">
        <v>10</v>
      </c>
      <c r="J329">
        <v>4.5</v>
      </c>
      <c r="K329" t="s">
        <v>23</v>
      </c>
      <c r="L329">
        <v>29</v>
      </c>
      <c r="M329">
        <v>84</v>
      </c>
      <c r="N329">
        <v>1.0669999999999999</v>
      </c>
      <c r="O329">
        <v>0.95</v>
      </c>
      <c r="P329" t="s">
        <v>24</v>
      </c>
      <c r="Q329" t="s">
        <v>1215</v>
      </c>
      <c r="R329" t="s">
        <v>1209</v>
      </c>
      <c r="S329" t="s">
        <v>1216</v>
      </c>
      <c r="T329" t="b">
        <f t="shared" si="39"/>
        <v>0</v>
      </c>
      <c r="U329" t="s">
        <v>28</v>
      </c>
      <c r="V329">
        <v>8.34</v>
      </c>
      <c r="W329">
        <v>1.877</v>
      </c>
      <c r="X329">
        <v>0.08</v>
      </c>
      <c r="Y329">
        <v>46</v>
      </c>
      <c r="Z329" t="s">
        <v>29</v>
      </c>
      <c r="AA329" t="s">
        <v>24</v>
      </c>
      <c r="AB329" t="s">
        <v>24</v>
      </c>
    </row>
    <row r="330" spans="1:28" x14ac:dyDescent="0.35">
      <c r="A330" s="4" t="s">
        <v>1217</v>
      </c>
      <c r="B330" s="6">
        <f t="shared" si="37"/>
        <v>45871.927800925929</v>
      </c>
      <c r="C330" s="12">
        <f t="shared" si="35"/>
        <v>45870</v>
      </c>
      <c r="D330" s="3">
        <f t="shared" si="36"/>
        <v>2025</v>
      </c>
      <c r="E330" s="3" t="str">
        <f t="shared" si="38"/>
        <v>08-2025</v>
      </c>
      <c r="F330" s="5">
        <f t="shared" si="34"/>
        <v>45157.615370370368</v>
      </c>
      <c r="G330">
        <v>37.837000000000003</v>
      </c>
      <c r="H330">
        <v>69.818700000000007</v>
      </c>
      <c r="I330">
        <v>10</v>
      </c>
      <c r="J330">
        <v>4.2</v>
      </c>
      <c r="K330" t="s">
        <v>23</v>
      </c>
      <c r="L330">
        <v>25</v>
      </c>
      <c r="M330">
        <v>214</v>
      </c>
      <c r="N330">
        <v>0.97</v>
      </c>
      <c r="O330">
        <v>0.64</v>
      </c>
      <c r="P330" t="s">
        <v>24</v>
      </c>
      <c r="Q330" t="s">
        <v>1218</v>
      </c>
      <c r="R330" t="s">
        <v>1209</v>
      </c>
      <c r="S330" t="s">
        <v>1219</v>
      </c>
      <c r="T330" t="b">
        <f t="shared" si="39"/>
        <v>0</v>
      </c>
      <c r="U330" t="s">
        <v>28</v>
      </c>
      <c r="V330">
        <v>5.48</v>
      </c>
      <c r="W330">
        <v>1.5529999999999999</v>
      </c>
      <c r="X330">
        <v>0.19800000000000001</v>
      </c>
      <c r="Y330">
        <v>7</v>
      </c>
      <c r="Z330" t="s">
        <v>29</v>
      </c>
      <c r="AA330" t="s">
        <v>24</v>
      </c>
      <c r="AB330" t="s">
        <v>24</v>
      </c>
    </row>
    <row r="331" spans="1:28" x14ac:dyDescent="0.35">
      <c r="A331" s="4" t="s">
        <v>7467</v>
      </c>
      <c r="B331" s="6">
        <f t="shared" si="37"/>
        <v>45157.615370370368</v>
      </c>
      <c r="C331" s="12">
        <f t="shared" si="35"/>
        <v>45139</v>
      </c>
      <c r="D331" s="3">
        <f t="shared" si="36"/>
        <v>2023</v>
      </c>
      <c r="E331" s="3" t="str">
        <f t="shared" si="38"/>
        <v>08-2023</v>
      </c>
      <c r="F331" s="5">
        <f t="shared" si="34"/>
        <v>45871.269166666665</v>
      </c>
      <c r="G331">
        <v>30.3522</v>
      </c>
      <c r="H331">
        <v>94.750699999999995</v>
      </c>
      <c r="I331">
        <v>10</v>
      </c>
      <c r="J331">
        <v>5</v>
      </c>
      <c r="K331" t="s">
        <v>23</v>
      </c>
      <c r="L331">
        <v>56</v>
      </c>
      <c r="M331">
        <v>47</v>
      </c>
      <c r="N331">
        <v>3.2080000000000002</v>
      </c>
      <c r="O331">
        <v>0.92</v>
      </c>
      <c r="P331" t="s">
        <v>24</v>
      </c>
      <c r="Q331" t="s">
        <v>7468</v>
      </c>
      <c r="R331" t="s">
        <v>7458</v>
      </c>
      <c r="S331" t="s">
        <v>7469</v>
      </c>
      <c r="T331" t="b">
        <f t="shared" si="39"/>
        <v>1</v>
      </c>
      <c r="U331" t="s">
        <v>28</v>
      </c>
      <c r="V331">
        <v>9.08</v>
      </c>
      <c r="W331">
        <v>1.857</v>
      </c>
      <c r="X331">
        <v>4.8000000000000001E-2</v>
      </c>
      <c r="Y331">
        <v>140</v>
      </c>
      <c r="Z331" t="s">
        <v>29</v>
      </c>
      <c r="AA331" t="s">
        <v>24</v>
      </c>
      <c r="AB331" t="s">
        <v>24</v>
      </c>
    </row>
    <row r="332" spans="1:28" x14ac:dyDescent="0.35">
      <c r="A332" s="4" t="s">
        <v>1223</v>
      </c>
      <c r="B332" s="6">
        <f t="shared" si="37"/>
        <v>45871.269166666665</v>
      </c>
      <c r="C332" s="12">
        <f t="shared" si="35"/>
        <v>45870</v>
      </c>
      <c r="D332" s="3">
        <f t="shared" si="36"/>
        <v>2025</v>
      </c>
      <c r="E332" s="3" t="str">
        <f t="shared" si="38"/>
        <v>08-2025</v>
      </c>
      <c r="F332" s="5">
        <f t="shared" si="34"/>
        <v>45145.307881944442</v>
      </c>
      <c r="G332">
        <v>39.282400000000003</v>
      </c>
      <c r="H332">
        <v>71.899799999999999</v>
      </c>
      <c r="I332">
        <v>10</v>
      </c>
      <c r="J332">
        <v>4.0999999999999996</v>
      </c>
      <c r="K332" t="s">
        <v>23</v>
      </c>
      <c r="L332">
        <v>16</v>
      </c>
      <c r="M332">
        <v>113</v>
      </c>
      <c r="N332">
        <v>0.21</v>
      </c>
      <c r="O332">
        <v>0.97</v>
      </c>
      <c r="P332" t="s">
        <v>24</v>
      </c>
      <c r="Q332" t="s">
        <v>1224</v>
      </c>
      <c r="R332" t="s">
        <v>1209</v>
      </c>
      <c r="S332" t="s">
        <v>1225</v>
      </c>
      <c r="T332" t="b">
        <f t="shared" si="39"/>
        <v>0</v>
      </c>
      <c r="U332" t="s">
        <v>28</v>
      </c>
      <c r="V332">
        <v>3.73</v>
      </c>
      <c r="W332">
        <v>1.9179999999999999</v>
      </c>
      <c r="X332">
        <v>0.158</v>
      </c>
      <c r="Y332">
        <v>11</v>
      </c>
      <c r="Z332" t="s">
        <v>29</v>
      </c>
      <c r="AA332" t="s">
        <v>24</v>
      </c>
      <c r="AB332" t="s">
        <v>24</v>
      </c>
    </row>
    <row r="333" spans="1:28" x14ac:dyDescent="0.35">
      <c r="A333" s="4" t="s">
        <v>7549</v>
      </c>
      <c r="B333" s="6">
        <f t="shared" si="37"/>
        <v>45145.307881944442</v>
      </c>
      <c r="C333" s="12">
        <f t="shared" si="35"/>
        <v>45139</v>
      </c>
      <c r="D333" s="3">
        <f t="shared" si="36"/>
        <v>2023</v>
      </c>
      <c r="E333" s="3" t="str">
        <f t="shared" si="38"/>
        <v>08-2023</v>
      </c>
      <c r="F333" s="5">
        <f t="shared" si="34"/>
        <v>45870.060995370368</v>
      </c>
      <c r="G333">
        <v>9.1914999999999996</v>
      </c>
      <c r="H333">
        <v>93.712400000000002</v>
      </c>
      <c r="I333">
        <v>10</v>
      </c>
      <c r="J333">
        <v>5</v>
      </c>
      <c r="K333" t="s">
        <v>106</v>
      </c>
      <c r="L333">
        <v>79</v>
      </c>
      <c r="M333">
        <v>70</v>
      </c>
      <c r="N333">
        <v>5.0789999999999997</v>
      </c>
      <c r="O333">
        <v>0.45</v>
      </c>
      <c r="P333" t="s">
        <v>24</v>
      </c>
      <c r="Q333" t="s">
        <v>7550</v>
      </c>
      <c r="R333" t="s">
        <v>7548</v>
      </c>
      <c r="S333" t="s">
        <v>1612</v>
      </c>
      <c r="T333" t="b">
        <f t="shared" si="39"/>
        <v>1</v>
      </c>
      <c r="U333" t="s">
        <v>28</v>
      </c>
      <c r="V333">
        <v>7.63</v>
      </c>
      <c r="W333">
        <v>1.7749999999999999</v>
      </c>
      <c r="X333">
        <v>8.5999999999999993E-2</v>
      </c>
      <c r="Y333">
        <v>13</v>
      </c>
      <c r="Z333" t="s">
        <v>29</v>
      </c>
      <c r="AA333" t="s">
        <v>24</v>
      </c>
      <c r="AB333" t="s">
        <v>24</v>
      </c>
    </row>
    <row r="334" spans="1:28" x14ac:dyDescent="0.35">
      <c r="A334" s="4" t="s">
        <v>1229</v>
      </c>
      <c r="B334" s="6">
        <f t="shared" si="37"/>
        <v>45870.060995370368</v>
      </c>
      <c r="C334" s="12">
        <f t="shared" si="35"/>
        <v>45870</v>
      </c>
      <c r="D334" s="3">
        <f t="shared" si="36"/>
        <v>2025</v>
      </c>
      <c r="E334" s="3" t="str">
        <f t="shared" si="38"/>
        <v>08-2025</v>
      </c>
      <c r="F334" s="5">
        <f t="shared" si="34"/>
        <v>45869.882326388892</v>
      </c>
      <c r="G334">
        <v>34.046399999999998</v>
      </c>
      <c r="H334">
        <v>86.470699999999994</v>
      </c>
      <c r="I334">
        <v>10</v>
      </c>
      <c r="J334">
        <v>4.5999999999999996</v>
      </c>
      <c r="K334" t="s">
        <v>23</v>
      </c>
      <c r="L334">
        <v>42</v>
      </c>
      <c r="M334">
        <v>141</v>
      </c>
      <c r="N334">
        <v>10.276</v>
      </c>
      <c r="O334">
        <v>0.88</v>
      </c>
      <c r="P334" t="s">
        <v>24</v>
      </c>
      <c r="Q334" t="s">
        <v>1230</v>
      </c>
      <c r="R334" t="s">
        <v>1209</v>
      </c>
      <c r="S334" t="s">
        <v>52</v>
      </c>
      <c r="T334" t="b">
        <f t="shared" si="39"/>
        <v>0</v>
      </c>
      <c r="U334" t="s">
        <v>28</v>
      </c>
      <c r="V334">
        <v>10.78</v>
      </c>
      <c r="W334">
        <v>1.9179999999999999</v>
      </c>
      <c r="X334">
        <v>6.9000000000000006E-2</v>
      </c>
      <c r="Y334">
        <v>62</v>
      </c>
      <c r="Z334" t="s">
        <v>29</v>
      </c>
      <c r="AA334" t="s">
        <v>24</v>
      </c>
      <c r="AB334" t="s">
        <v>24</v>
      </c>
    </row>
    <row r="335" spans="1:28" x14ac:dyDescent="0.35">
      <c r="A335" s="4" t="s">
        <v>1231</v>
      </c>
      <c r="B335" s="6">
        <f t="shared" si="37"/>
        <v>45869.882326388892</v>
      </c>
      <c r="C335" s="12">
        <f t="shared" si="35"/>
        <v>45839</v>
      </c>
      <c r="D335" s="3">
        <f t="shared" si="36"/>
        <v>2025</v>
      </c>
      <c r="E335" s="3" t="str">
        <f t="shared" si="38"/>
        <v>07-2025</v>
      </c>
      <c r="F335" s="5">
        <f t="shared" si="34"/>
        <v>45869.601921296293</v>
      </c>
      <c r="G335">
        <v>36.974800000000002</v>
      </c>
      <c r="H335">
        <v>71.381</v>
      </c>
      <c r="I335">
        <v>115.271</v>
      </c>
      <c r="J335">
        <v>4.2</v>
      </c>
      <c r="K335" t="s">
        <v>23</v>
      </c>
      <c r="L335">
        <v>20</v>
      </c>
      <c r="M335">
        <v>159</v>
      </c>
      <c r="N335">
        <v>1.5980000000000001</v>
      </c>
      <c r="O335">
        <v>0.87</v>
      </c>
      <c r="P335" t="s">
        <v>24</v>
      </c>
      <c r="Q335" t="s">
        <v>1232</v>
      </c>
      <c r="R335" t="s">
        <v>1209</v>
      </c>
      <c r="S335" t="s">
        <v>1233</v>
      </c>
      <c r="T335" t="b">
        <f t="shared" si="39"/>
        <v>0</v>
      </c>
      <c r="U335" t="s">
        <v>28</v>
      </c>
      <c r="V335">
        <v>7.81</v>
      </c>
      <c r="W335">
        <v>10.411</v>
      </c>
      <c r="X335">
        <v>0.16600000000000001</v>
      </c>
      <c r="Y335">
        <v>10</v>
      </c>
      <c r="Z335" t="s">
        <v>29</v>
      </c>
      <c r="AA335" t="s">
        <v>24</v>
      </c>
      <c r="AB335" t="s">
        <v>24</v>
      </c>
    </row>
    <row r="336" spans="1:28" x14ac:dyDescent="0.35">
      <c r="A336" s="4" t="s">
        <v>1234</v>
      </c>
      <c r="B336" s="6">
        <f t="shared" si="37"/>
        <v>45869.601921296293</v>
      </c>
      <c r="C336" s="12">
        <f t="shared" si="35"/>
        <v>45839</v>
      </c>
      <c r="D336" s="3">
        <f t="shared" si="36"/>
        <v>2025</v>
      </c>
      <c r="E336" s="3" t="str">
        <f t="shared" si="38"/>
        <v>07-2025</v>
      </c>
      <c r="F336" s="5">
        <f t="shared" si="34"/>
        <v>45869.494606481479</v>
      </c>
      <c r="G336">
        <v>22.303999999999998</v>
      </c>
      <c r="H336">
        <v>94.595799999999997</v>
      </c>
      <c r="I336">
        <v>108.96299999999999</v>
      </c>
      <c r="J336">
        <v>4.7</v>
      </c>
      <c r="K336" t="s">
        <v>23</v>
      </c>
      <c r="L336">
        <v>90</v>
      </c>
      <c r="M336">
        <v>51</v>
      </c>
      <c r="N336">
        <v>4.3319999999999999</v>
      </c>
      <c r="O336">
        <v>0.72</v>
      </c>
      <c r="P336" t="s">
        <v>24</v>
      </c>
      <c r="Q336" t="s">
        <v>1235</v>
      </c>
      <c r="R336" t="s">
        <v>1209</v>
      </c>
      <c r="S336" t="s">
        <v>1236</v>
      </c>
      <c r="T336" t="b">
        <f t="shared" si="39"/>
        <v>0</v>
      </c>
      <c r="U336" t="s">
        <v>28</v>
      </c>
      <c r="V336">
        <v>10.34</v>
      </c>
      <c r="W336">
        <v>7.6479999999999997</v>
      </c>
      <c r="X336">
        <v>0.06</v>
      </c>
      <c r="Y336">
        <v>84</v>
      </c>
      <c r="Z336" t="s">
        <v>29</v>
      </c>
      <c r="AA336" t="s">
        <v>24</v>
      </c>
      <c r="AB336" t="s">
        <v>24</v>
      </c>
    </row>
    <row r="337" spans="1:28" x14ac:dyDescent="0.35">
      <c r="A337" s="4" t="s">
        <v>1237</v>
      </c>
      <c r="B337" s="6">
        <f t="shared" si="37"/>
        <v>45869.494606481479</v>
      </c>
      <c r="C337" s="12">
        <f t="shared" si="35"/>
        <v>45839</v>
      </c>
      <c r="D337" s="3">
        <f t="shared" si="36"/>
        <v>2025</v>
      </c>
      <c r="E337" s="3" t="str">
        <f t="shared" si="38"/>
        <v>07-2025</v>
      </c>
      <c r="F337" s="5">
        <f t="shared" si="34"/>
        <v>45143.129212962966</v>
      </c>
      <c r="G337">
        <v>39.195</v>
      </c>
      <c r="H337">
        <v>73.531099999999995</v>
      </c>
      <c r="I337">
        <v>10</v>
      </c>
      <c r="J337">
        <v>4.0999999999999996</v>
      </c>
      <c r="K337" t="s">
        <v>23</v>
      </c>
      <c r="L337">
        <v>24</v>
      </c>
      <c r="M337">
        <v>106</v>
      </c>
      <c r="N337">
        <v>1.026</v>
      </c>
      <c r="O337">
        <v>1.22</v>
      </c>
      <c r="P337" t="s">
        <v>24</v>
      </c>
      <c r="Q337" t="s">
        <v>1238</v>
      </c>
      <c r="R337" t="s">
        <v>1209</v>
      </c>
      <c r="S337" t="s">
        <v>1239</v>
      </c>
      <c r="T337" t="b">
        <f t="shared" si="39"/>
        <v>0</v>
      </c>
      <c r="U337" t="s">
        <v>28</v>
      </c>
      <c r="V337">
        <v>4.34</v>
      </c>
      <c r="W337">
        <v>1.9219999999999999</v>
      </c>
      <c r="X337">
        <v>0.26</v>
      </c>
      <c r="Y337">
        <v>4</v>
      </c>
      <c r="Z337" t="s">
        <v>29</v>
      </c>
      <c r="AA337" t="s">
        <v>24</v>
      </c>
      <c r="AB337" t="s">
        <v>24</v>
      </c>
    </row>
    <row r="338" spans="1:28" x14ac:dyDescent="0.35">
      <c r="A338" s="4" t="s">
        <v>7586</v>
      </c>
      <c r="B338" s="6">
        <f t="shared" si="37"/>
        <v>45143.129212962966</v>
      </c>
      <c r="C338" s="12">
        <f t="shared" si="35"/>
        <v>45139</v>
      </c>
      <c r="D338" s="3">
        <f t="shared" si="36"/>
        <v>2023</v>
      </c>
      <c r="E338" s="3" t="str">
        <f t="shared" si="38"/>
        <v>08-2023</v>
      </c>
      <c r="F338" s="5">
        <f t="shared" si="34"/>
        <v>45867.809988425928</v>
      </c>
      <c r="G338">
        <v>34.8611</v>
      </c>
      <c r="H338">
        <v>72.845500000000001</v>
      </c>
      <c r="I338">
        <v>45.948999999999998</v>
      </c>
      <c r="J338">
        <v>5</v>
      </c>
      <c r="K338" t="s">
        <v>23</v>
      </c>
      <c r="L338">
        <v>72</v>
      </c>
      <c r="M338">
        <v>37</v>
      </c>
      <c r="N338">
        <v>1.2569999999999999</v>
      </c>
      <c r="O338">
        <v>0.75</v>
      </c>
      <c r="P338" t="s">
        <v>24</v>
      </c>
      <c r="Q338" t="s">
        <v>7587</v>
      </c>
      <c r="R338" t="s">
        <v>7584</v>
      </c>
      <c r="S338" t="s">
        <v>7588</v>
      </c>
      <c r="T338" t="b">
        <f t="shared" si="39"/>
        <v>1</v>
      </c>
      <c r="U338" t="s">
        <v>28</v>
      </c>
      <c r="V338">
        <v>6.6</v>
      </c>
      <c r="W338">
        <v>6.0650000000000004</v>
      </c>
      <c r="X338">
        <v>4.4999999999999998E-2</v>
      </c>
      <c r="Y338">
        <v>160</v>
      </c>
      <c r="Z338" t="s">
        <v>29</v>
      </c>
      <c r="AA338" t="s">
        <v>24</v>
      </c>
      <c r="AB338" t="s">
        <v>24</v>
      </c>
    </row>
    <row r="339" spans="1:28" x14ac:dyDescent="0.35">
      <c r="A339" s="4" t="s">
        <v>1243</v>
      </c>
      <c r="B339" s="6">
        <f t="shared" si="37"/>
        <v>45867.809988425928</v>
      </c>
      <c r="C339" s="12">
        <f t="shared" si="35"/>
        <v>45839</v>
      </c>
      <c r="D339" s="3">
        <f t="shared" si="36"/>
        <v>2025</v>
      </c>
      <c r="E339" s="3" t="str">
        <f t="shared" si="38"/>
        <v>07-2025</v>
      </c>
      <c r="F339" s="5">
        <f t="shared" si="34"/>
        <v>45134.92633101852</v>
      </c>
      <c r="G339">
        <v>28.2622</v>
      </c>
      <c r="H339">
        <v>101.90560000000001</v>
      </c>
      <c r="I339">
        <v>10</v>
      </c>
      <c r="J339">
        <v>4.4000000000000004</v>
      </c>
      <c r="K339" t="s">
        <v>23</v>
      </c>
      <c r="L339">
        <v>46</v>
      </c>
      <c r="M339">
        <v>110</v>
      </c>
      <c r="N339">
        <v>7.82</v>
      </c>
      <c r="O339">
        <v>0.9</v>
      </c>
      <c r="P339" t="s">
        <v>24</v>
      </c>
      <c r="Q339" t="s">
        <v>1244</v>
      </c>
      <c r="R339" t="s">
        <v>1245</v>
      </c>
      <c r="S339" t="s">
        <v>1246</v>
      </c>
      <c r="T339" t="b">
        <f t="shared" si="39"/>
        <v>0</v>
      </c>
      <c r="U339" t="s">
        <v>28</v>
      </c>
      <c r="V339">
        <v>7.77</v>
      </c>
      <c r="W339">
        <v>1.5940000000000001</v>
      </c>
      <c r="X339">
        <v>9.1999999999999998E-2</v>
      </c>
      <c r="Y339">
        <v>35</v>
      </c>
      <c r="Z339" t="s">
        <v>29</v>
      </c>
      <c r="AA339" t="s">
        <v>24</v>
      </c>
      <c r="AB339" t="s">
        <v>24</v>
      </c>
    </row>
    <row r="340" spans="1:28" x14ac:dyDescent="0.35">
      <c r="A340" s="4" t="s">
        <v>7663</v>
      </c>
      <c r="B340" s="6">
        <f t="shared" si="37"/>
        <v>45134.92633101852</v>
      </c>
      <c r="C340" s="12">
        <f t="shared" si="35"/>
        <v>45108</v>
      </c>
      <c r="D340" s="3">
        <f t="shared" si="36"/>
        <v>2023</v>
      </c>
      <c r="E340" s="3" t="str">
        <f t="shared" si="38"/>
        <v>07-2023</v>
      </c>
      <c r="F340" s="5">
        <f t="shared" si="34"/>
        <v>45093.198738425926</v>
      </c>
      <c r="G340">
        <v>30.35</v>
      </c>
      <c r="H340">
        <v>94.831800000000001</v>
      </c>
      <c r="I340">
        <v>10</v>
      </c>
      <c r="J340">
        <v>5</v>
      </c>
      <c r="K340" t="s">
        <v>23</v>
      </c>
      <c r="L340">
        <v>102</v>
      </c>
      <c r="M340">
        <v>63</v>
      </c>
      <c r="N340">
        <v>3.2770000000000001</v>
      </c>
      <c r="O340">
        <v>0.45</v>
      </c>
      <c r="P340" t="s">
        <v>24</v>
      </c>
      <c r="Q340" t="s">
        <v>7664</v>
      </c>
      <c r="R340" t="s">
        <v>7655</v>
      </c>
      <c r="S340" t="s">
        <v>7665</v>
      </c>
      <c r="T340" t="b">
        <f t="shared" si="39"/>
        <v>1</v>
      </c>
      <c r="U340" t="s">
        <v>28</v>
      </c>
      <c r="V340">
        <v>7.77</v>
      </c>
      <c r="W340">
        <v>1.8160000000000001</v>
      </c>
      <c r="X340">
        <v>4.5999999999999999E-2</v>
      </c>
      <c r="Y340">
        <v>148</v>
      </c>
      <c r="Z340" t="s">
        <v>29</v>
      </c>
      <c r="AA340" t="s">
        <v>24</v>
      </c>
      <c r="AB340" t="s">
        <v>24</v>
      </c>
    </row>
    <row r="341" spans="1:28" x14ac:dyDescent="0.35">
      <c r="A341" s="4" t="s">
        <v>7984</v>
      </c>
      <c r="B341" s="6">
        <f t="shared" si="37"/>
        <v>45093.198738425926</v>
      </c>
      <c r="C341" s="12">
        <f t="shared" si="35"/>
        <v>45078</v>
      </c>
      <c r="D341" s="3">
        <f t="shared" si="36"/>
        <v>2023</v>
      </c>
      <c r="E341" s="3" t="str">
        <f t="shared" si="38"/>
        <v>06-2023</v>
      </c>
      <c r="F341" s="5">
        <f t="shared" si="34"/>
        <v>45867.701157407406</v>
      </c>
      <c r="G341">
        <v>24.733899999999998</v>
      </c>
      <c r="H341">
        <v>92.022400000000005</v>
      </c>
      <c r="I341">
        <v>10</v>
      </c>
      <c r="J341">
        <v>5</v>
      </c>
      <c r="K341" t="s">
        <v>23</v>
      </c>
      <c r="L341">
        <v>79</v>
      </c>
      <c r="M341">
        <v>60</v>
      </c>
      <c r="N341">
        <v>5.0140000000000002</v>
      </c>
      <c r="O341">
        <v>0.91</v>
      </c>
      <c r="P341" t="s">
        <v>24</v>
      </c>
      <c r="Q341" t="s">
        <v>7985</v>
      </c>
      <c r="R341" t="s">
        <v>7986</v>
      </c>
      <c r="S341" t="s">
        <v>7987</v>
      </c>
      <c r="T341" t="b">
        <f t="shared" si="39"/>
        <v>1</v>
      </c>
      <c r="U341" t="s">
        <v>28</v>
      </c>
      <c r="V341">
        <v>6.71</v>
      </c>
      <c r="W341">
        <v>1.839</v>
      </c>
      <c r="X341">
        <v>6.0999999999999999E-2</v>
      </c>
      <c r="Y341">
        <v>86</v>
      </c>
      <c r="Z341" t="s">
        <v>29</v>
      </c>
      <c r="AA341" t="s">
        <v>24</v>
      </c>
      <c r="AB341" t="s">
        <v>24</v>
      </c>
    </row>
    <row r="342" spans="1:28" x14ac:dyDescent="0.35">
      <c r="A342" s="4" t="s">
        <v>1253</v>
      </c>
      <c r="B342" s="6">
        <f t="shared" si="37"/>
        <v>45867.701157407406</v>
      </c>
      <c r="C342" s="12">
        <f t="shared" si="35"/>
        <v>45839</v>
      </c>
      <c r="D342" s="3">
        <f t="shared" si="36"/>
        <v>2025</v>
      </c>
      <c r="E342" s="3" t="str">
        <f t="shared" si="38"/>
        <v>07-2025</v>
      </c>
      <c r="F342" s="5">
        <f t="shared" si="34"/>
        <v>45068.114988425928</v>
      </c>
      <c r="G342">
        <v>22.704899999999999</v>
      </c>
      <c r="H342">
        <v>95.874600000000001</v>
      </c>
      <c r="I342">
        <v>10</v>
      </c>
      <c r="J342">
        <v>4.4000000000000004</v>
      </c>
      <c r="K342" t="s">
        <v>23</v>
      </c>
      <c r="L342">
        <v>63</v>
      </c>
      <c r="M342">
        <v>71</v>
      </c>
      <c r="N342">
        <v>3.8969999999999998</v>
      </c>
      <c r="O342">
        <v>0.63</v>
      </c>
      <c r="P342" t="s">
        <v>24</v>
      </c>
      <c r="Q342" t="s">
        <v>1254</v>
      </c>
      <c r="R342" t="s">
        <v>1251</v>
      </c>
      <c r="S342" t="s">
        <v>1255</v>
      </c>
      <c r="T342" t="b">
        <f t="shared" si="39"/>
        <v>0</v>
      </c>
      <c r="U342" t="s">
        <v>28</v>
      </c>
      <c r="V342">
        <v>7.4</v>
      </c>
      <c r="W342">
        <v>1.804</v>
      </c>
      <c r="X342">
        <v>7.6999999999999999E-2</v>
      </c>
      <c r="Y342">
        <v>49</v>
      </c>
      <c r="Z342" t="s">
        <v>29</v>
      </c>
      <c r="AA342" t="s">
        <v>24</v>
      </c>
      <c r="AB342" t="s">
        <v>24</v>
      </c>
    </row>
    <row r="343" spans="1:28" x14ac:dyDescent="0.35">
      <c r="A343" s="4" t="s">
        <v>8186</v>
      </c>
      <c r="B343" s="6">
        <f t="shared" si="37"/>
        <v>45068.114988425928</v>
      </c>
      <c r="C343" s="12">
        <f t="shared" si="35"/>
        <v>45047</v>
      </c>
      <c r="D343" s="3">
        <f t="shared" si="36"/>
        <v>2023</v>
      </c>
      <c r="E343" s="3" t="str">
        <f t="shared" si="38"/>
        <v>05-2023</v>
      </c>
      <c r="F343" s="5">
        <f t="shared" si="34"/>
        <v>45040.457303240742</v>
      </c>
      <c r="G343">
        <v>26.8674</v>
      </c>
      <c r="H343">
        <v>97.022999999999996</v>
      </c>
      <c r="I343">
        <v>10</v>
      </c>
      <c r="J343">
        <v>5</v>
      </c>
      <c r="K343" t="s">
        <v>23</v>
      </c>
      <c r="L343">
        <v>159</v>
      </c>
      <c r="M343">
        <v>35</v>
      </c>
      <c r="N343">
        <v>5.9160000000000004</v>
      </c>
      <c r="O343">
        <v>0.52</v>
      </c>
      <c r="P343" t="s">
        <v>24</v>
      </c>
      <c r="Q343" t="s">
        <v>8187</v>
      </c>
      <c r="R343" t="s">
        <v>8185</v>
      </c>
      <c r="S343" t="s">
        <v>8188</v>
      </c>
      <c r="T343" t="b">
        <f t="shared" si="39"/>
        <v>1</v>
      </c>
      <c r="U343" t="s">
        <v>28</v>
      </c>
      <c r="V343">
        <v>7.84</v>
      </c>
      <c r="W343">
        <v>1.7410000000000001</v>
      </c>
      <c r="X343">
        <v>0.05</v>
      </c>
      <c r="Y343">
        <v>125</v>
      </c>
      <c r="Z343" t="s">
        <v>29</v>
      </c>
      <c r="AA343" t="s">
        <v>24</v>
      </c>
      <c r="AB343" t="s">
        <v>24</v>
      </c>
    </row>
    <row r="344" spans="1:28" x14ac:dyDescent="0.35">
      <c r="A344" s="4" t="s">
        <v>8402</v>
      </c>
      <c r="B344" s="6">
        <f t="shared" si="37"/>
        <v>45040.457303240742</v>
      </c>
      <c r="C344" s="12">
        <f t="shared" si="35"/>
        <v>45017</v>
      </c>
      <c r="D344" s="3">
        <f t="shared" si="36"/>
        <v>2023</v>
      </c>
      <c r="E344" s="3" t="str">
        <f t="shared" si="38"/>
        <v>04-2023</v>
      </c>
      <c r="F344" s="5">
        <f t="shared" si="34"/>
        <v>45020.720625000002</v>
      </c>
      <c r="G344">
        <v>9.3625000000000007</v>
      </c>
      <c r="H344">
        <v>93.868499999999997</v>
      </c>
      <c r="I344">
        <v>10</v>
      </c>
      <c r="J344">
        <v>5</v>
      </c>
      <c r="K344" t="s">
        <v>23</v>
      </c>
      <c r="L344">
        <v>68</v>
      </c>
      <c r="M344">
        <v>36</v>
      </c>
      <c r="N344">
        <v>5.1180000000000003</v>
      </c>
      <c r="O344">
        <v>0.82</v>
      </c>
      <c r="P344" t="s">
        <v>24</v>
      </c>
      <c r="Q344" t="s">
        <v>8403</v>
      </c>
      <c r="R344" t="s">
        <v>8404</v>
      </c>
      <c r="S344" t="s">
        <v>402</v>
      </c>
      <c r="T344" t="b">
        <f t="shared" si="39"/>
        <v>1</v>
      </c>
      <c r="U344" t="s">
        <v>28</v>
      </c>
      <c r="V344">
        <v>6.79</v>
      </c>
      <c r="W344">
        <v>1.77</v>
      </c>
      <c r="X344">
        <v>7.8E-2</v>
      </c>
      <c r="Y344">
        <v>53</v>
      </c>
      <c r="Z344" t="s">
        <v>29</v>
      </c>
      <c r="AA344" t="s">
        <v>24</v>
      </c>
      <c r="AB344" t="s">
        <v>24</v>
      </c>
    </row>
    <row r="345" spans="1:28" x14ac:dyDescent="0.35">
      <c r="A345" s="4" t="s">
        <v>8571</v>
      </c>
      <c r="B345" s="6">
        <f t="shared" si="37"/>
        <v>45020.720625000002</v>
      </c>
      <c r="C345" s="12">
        <f t="shared" si="35"/>
        <v>45017</v>
      </c>
      <c r="D345" s="3">
        <f t="shared" si="36"/>
        <v>2023</v>
      </c>
      <c r="E345" s="3" t="str">
        <f t="shared" si="38"/>
        <v>04-2023</v>
      </c>
      <c r="F345" s="5">
        <f t="shared" si="34"/>
        <v>44956.781678240739</v>
      </c>
      <c r="G345">
        <v>9.0579999999999998</v>
      </c>
      <c r="H345">
        <v>93.905199999999994</v>
      </c>
      <c r="I345">
        <v>9.9890000000000008</v>
      </c>
      <c r="J345">
        <v>5</v>
      </c>
      <c r="K345" t="s">
        <v>106</v>
      </c>
      <c r="L345">
        <v>123</v>
      </c>
      <c r="M345">
        <v>44</v>
      </c>
      <c r="N345">
        <v>2.823</v>
      </c>
      <c r="O345">
        <v>0.68</v>
      </c>
      <c r="P345" t="s">
        <v>24</v>
      </c>
      <c r="Q345" t="s">
        <v>8572</v>
      </c>
      <c r="R345" t="s">
        <v>8573</v>
      </c>
      <c r="S345" t="s">
        <v>402</v>
      </c>
      <c r="T345" t="b">
        <f t="shared" si="39"/>
        <v>1</v>
      </c>
      <c r="U345" t="s">
        <v>28</v>
      </c>
      <c r="V345">
        <v>7.62</v>
      </c>
      <c r="W345">
        <v>3.3620000000000001</v>
      </c>
      <c r="X345">
        <v>9.8000000000000004E-2</v>
      </c>
      <c r="Y345">
        <v>10</v>
      </c>
      <c r="Z345" t="s">
        <v>29</v>
      </c>
      <c r="AA345" t="s">
        <v>24</v>
      </c>
      <c r="AB345" t="s">
        <v>24</v>
      </c>
    </row>
    <row r="346" spans="1:28" x14ac:dyDescent="0.35">
      <c r="A346" s="4" t="s">
        <v>9155</v>
      </c>
      <c r="B346" s="6">
        <f t="shared" si="37"/>
        <v>44956.781678240739</v>
      </c>
      <c r="C346" s="12">
        <f t="shared" si="35"/>
        <v>44927</v>
      </c>
      <c r="D346" s="3">
        <f t="shared" si="36"/>
        <v>2023</v>
      </c>
      <c r="E346" s="3" t="str">
        <f t="shared" si="38"/>
        <v>01-2023</v>
      </c>
      <c r="F346" s="5">
        <f t="shared" si="34"/>
        <v>45867.648993055554</v>
      </c>
      <c r="G346">
        <v>12.1363</v>
      </c>
      <c r="H346">
        <v>93.587299999999999</v>
      </c>
      <c r="I346">
        <v>107.401</v>
      </c>
      <c r="J346">
        <v>5</v>
      </c>
      <c r="K346" t="s">
        <v>23</v>
      </c>
      <c r="L346">
        <v>93</v>
      </c>
      <c r="M346">
        <v>48</v>
      </c>
      <c r="N346">
        <v>5.8369999999999997</v>
      </c>
      <c r="O346">
        <v>0.69</v>
      </c>
      <c r="P346" t="s">
        <v>24</v>
      </c>
      <c r="Q346" t="s">
        <v>9156</v>
      </c>
      <c r="R346" t="s">
        <v>9157</v>
      </c>
      <c r="S346" t="s">
        <v>9158</v>
      </c>
      <c r="T346" t="b">
        <f t="shared" si="39"/>
        <v>1</v>
      </c>
      <c r="U346" t="s">
        <v>28</v>
      </c>
      <c r="V346">
        <v>6.09</v>
      </c>
      <c r="W346">
        <v>4.5750000000000002</v>
      </c>
      <c r="X346">
        <v>6.0999999999999999E-2</v>
      </c>
      <c r="Y346">
        <v>89</v>
      </c>
      <c r="Z346" t="s">
        <v>29</v>
      </c>
      <c r="AA346" t="s">
        <v>24</v>
      </c>
      <c r="AB346" t="s">
        <v>24</v>
      </c>
    </row>
    <row r="347" spans="1:28" x14ac:dyDescent="0.35">
      <c r="A347" s="4" t="s">
        <v>1270</v>
      </c>
      <c r="B347" s="6">
        <f t="shared" si="37"/>
        <v>45867.648993055554</v>
      </c>
      <c r="C347" s="12">
        <f t="shared" si="35"/>
        <v>45839</v>
      </c>
      <c r="D347" s="3">
        <f t="shared" si="36"/>
        <v>2025</v>
      </c>
      <c r="E347" s="3" t="str">
        <f t="shared" si="38"/>
        <v>07-2025</v>
      </c>
      <c r="F347" s="5">
        <f t="shared" si="34"/>
        <v>44806.300752314812</v>
      </c>
      <c r="G347">
        <v>22.710100000000001</v>
      </c>
      <c r="H347">
        <v>95.897000000000006</v>
      </c>
      <c r="I347">
        <v>10</v>
      </c>
      <c r="J347">
        <v>4.5999999999999996</v>
      </c>
      <c r="K347" t="s">
        <v>23</v>
      </c>
      <c r="L347">
        <v>92</v>
      </c>
      <c r="M347">
        <v>78</v>
      </c>
      <c r="N347">
        <v>3.891</v>
      </c>
      <c r="O347">
        <v>0.72</v>
      </c>
      <c r="P347" t="s">
        <v>24</v>
      </c>
      <c r="Q347" t="s">
        <v>1271</v>
      </c>
      <c r="R347" t="s">
        <v>1258</v>
      </c>
      <c r="S347" t="s">
        <v>1272</v>
      </c>
      <c r="T347" t="b">
        <f t="shared" si="39"/>
        <v>0</v>
      </c>
      <c r="U347" t="s">
        <v>28</v>
      </c>
      <c r="V347">
        <v>9.52</v>
      </c>
      <c r="W347">
        <v>1.895</v>
      </c>
      <c r="X347">
        <v>6.3E-2</v>
      </c>
      <c r="Y347">
        <v>79</v>
      </c>
      <c r="Z347" t="s">
        <v>29</v>
      </c>
      <c r="AA347" t="s">
        <v>24</v>
      </c>
      <c r="AB347" t="s">
        <v>24</v>
      </c>
    </row>
    <row r="348" spans="1:28" x14ac:dyDescent="0.35">
      <c r="A348" s="4" t="s">
        <v>10470</v>
      </c>
      <c r="B348" s="6">
        <f t="shared" si="37"/>
        <v>44806.300752314812</v>
      </c>
      <c r="C348" s="12">
        <f t="shared" si="35"/>
        <v>44805</v>
      </c>
      <c r="D348" s="3">
        <f t="shared" si="36"/>
        <v>2022</v>
      </c>
      <c r="E348" s="3" t="str">
        <f t="shared" si="38"/>
        <v>09-2022</v>
      </c>
      <c r="F348" s="5">
        <f t="shared" si="34"/>
        <v>44747.254317129627</v>
      </c>
      <c r="G348">
        <v>13.9359</v>
      </c>
      <c r="H348">
        <v>93.636700000000005</v>
      </c>
      <c r="I348">
        <v>55.814</v>
      </c>
      <c r="J348">
        <v>5</v>
      </c>
      <c r="K348" t="s">
        <v>106</v>
      </c>
      <c r="L348">
        <v>123</v>
      </c>
      <c r="M348">
        <v>45</v>
      </c>
      <c r="N348">
        <v>5.3390000000000004</v>
      </c>
      <c r="O348">
        <v>0.74</v>
      </c>
      <c r="P348" t="s">
        <v>24</v>
      </c>
      <c r="Q348" t="s">
        <v>10471</v>
      </c>
      <c r="R348" t="s">
        <v>10472</v>
      </c>
      <c r="S348" t="s">
        <v>3552</v>
      </c>
      <c r="T348" t="b">
        <f t="shared" si="39"/>
        <v>1</v>
      </c>
      <c r="U348" t="s">
        <v>28</v>
      </c>
      <c r="V348">
        <v>8.49</v>
      </c>
      <c r="W348">
        <v>6.6189999999999998</v>
      </c>
      <c r="X348">
        <v>8.3000000000000004E-2</v>
      </c>
      <c r="Y348">
        <v>14</v>
      </c>
      <c r="Z348" t="s">
        <v>29</v>
      </c>
      <c r="AA348" t="s">
        <v>24</v>
      </c>
      <c r="AB348" t="s">
        <v>24</v>
      </c>
    </row>
    <row r="349" spans="1:28" x14ac:dyDescent="0.35">
      <c r="A349" s="4" t="s">
        <v>11052</v>
      </c>
      <c r="B349" s="6">
        <f t="shared" si="37"/>
        <v>44747.254317129627</v>
      </c>
      <c r="C349" s="12">
        <f t="shared" si="35"/>
        <v>44743</v>
      </c>
      <c r="D349" s="3">
        <f t="shared" si="36"/>
        <v>2022</v>
      </c>
      <c r="E349" s="3" t="str">
        <f t="shared" si="38"/>
        <v>07-2022</v>
      </c>
      <c r="F349" s="5">
        <f t="shared" si="34"/>
        <v>45866.779050925928</v>
      </c>
      <c r="G349">
        <v>10.2666</v>
      </c>
      <c r="H349">
        <v>94.283299999999997</v>
      </c>
      <c r="I349">
        <v>10</v>
      </c>
      <c r="J349">
        <v>5</v>
      </c>
      <c r="K349" t="s">
        <v>106</v>
      </c>
      <c r="L349">
        <v>93</v>
      </c>
      <c r="M349">
        <v>69</v>
      </c>
      <c r="N349">
        <v>2.0470000000000002</v>
      </c>
      <c r="O349">
        <v>0.49</v>
      </c>
      <c r="P349" t="s">
        <v>24</v>
      </c>
      <c r="Q349" t="s">
        <v>11053</v>
      </c>
      <c r="R349" t="s">
        <v>11054</v>
      </c>
      <c r="S349" t="s">
        <v>11055</v>
      </c>
      <c r="T349" t="b">
        <f t="shared" si="39"/>
        <v>1</v>
      </c>
      <c r="U349" t="s">
        <v>28</v>
      </c>
      <c r="V349">
        <v>7.6</v>
      </c>
      <c r="W349">
        <v>1.9</v>
      </c>
      <c r="X349">
        <v>9.2999999999999999E-2</v>
      </c>
      <c r="Y349">
        <v>11</v>
      </c>
      <c r="Z349" t="s">
        <v>29</v>
      </c>
      <c r="AA349" t="s">
        <v>24</v>
      </c>
      <c r="AB349" t="s">
        <v>24</v>
      </c>
    </row>
    <row r="350" spans="1:28" x14ac:dyDescent="0.35">
      <c r="A350" s="4" t="s">
        <v>1281</v>
      </c>
      <c r="B350" s="6">
        <f t="shared" si="37"/>
        <v>45866.779050925928</v>
      </c>
      <c r="C350" s="12">
        <f t="shared" si="35"/>
        <v>45839</v>
      </c>
      <c r="D350" s="3">
        <f t="shared" si="36"/>
        <v>2025</v>
      </c>
      <c r="E350" s="3" t="str">
        <f t="shared" si="38"/>
        <v>07-2025</v>
      </c>
      <c r="F350" s="5">
        <f t="shared" si="34"/>
        <v>44746.817326388889</v>
      </c>
      <c r="G350">
        <v>6.6906999999999996</v>
      </c>
      <c r="H350">
        <v>93.063699999999997</v>
      </c>
      <c r="I350">
        <v>21</v>
      </c>
      <c r="J350">
        <v>6.4</v>
      </c>
      <c r="K350" t="s">
        <v>106</v>
      </c>
      <c r="L350">
        <v>124</v>
      </c>
      <c r="M350">
        <v>62</v>
      </c>
      <c r="N350">
        <v>4.1260000000000003</v>
      </c>
      <c r="O350">
        <v>0.56999999999999995</v>
      </c>
      <c r="P350" t="s">
        <v>24</v>
      </c>
      <c r="Q350" t="s">
        <v>1282</v>
      </c>
      <c r="R350" t="s">
        <v>1283</v>
      </c>
      <c r="S350" t="s">
        <v>1284</v>
      </c>
      <c r="T350" t="b">
        <f t="shared" si="39"/>
        <v>0</v>
      </c>
      <c r="U350" t="s">
        <v>28</v>
      </c>
      <c r="V350">
        <v>7.8</v>
      </c>
      <c r="W350">
        <v>1.8759999999999999</v>
      </c>
      <c r="X350">
        <v>5.1999999999999998E-2</v>
      </c>
      <c r="Y350">
        <v>35</v>
      </c>
      <c r="Z350" t="s">
        <v>29</v>
      </c>
      <c r="AA350" t="s">
        <v>24</v>
      </c>
      <c r="AB350" t="s">
        <v>24</v>
      </c>
    </row>
    <row r="351" spans="1:28" x14ac:dyDescent="0.35">
      <c r="A351" s="4" t="s">
        <v>11117</v>
      </c>
      <c r="B351" s="6">
        <f t="shared" si="37"/>
        <v>44746.817326388889</v>
      </c>
      <c r="C351" s="12">
        <f t="shared" si="35"/>
        <v>44743</v>
      </c>
      <c r="D351" s="3">
        <f t="shared" si="36"/>
        <v>2022</v>
      </c>
      <c r="E351" s="3" t="str">
        <f t="shared" si="38"/>
        <v>07-2022</v>
      </c>
      <c r="F351" s="5">
        <f t="shared" si="34"/>
        <v>45865.729930555557</v>
      </c>
      <c r="G351">
        <v>10.2638</v>
      </c>
      <c r="H351">
        <v>93.922399999999996</v>
      </c>
      <c r="I351">
        <v>10</v>
      </c>
      <c r="J351">
        <v>5</v>
      </c>
      <c r="K351" t="s">
        <v>23</v>
      </c>
      <c r="L351">
        <v>53</v>
      </c>
      <c r="M351">
        <v>67</v>
      </c>
      <c r="N351">
        <v>1.8029999999999999</v>
      </c>
      <c r="O351">
        <v>0.92</v>
      </c>
      <c r="P351" t="s">
        <v>24</v>
      </c>
      <c r="Q351" t="s">
        <v>11118</v>
      </c>
      <c r="R351" t="s">
        <v>11119</v>
      </c>
      <c r="S351" t="s">
        <v>11120</v>
      </c>
      <c r="T351" t="b">
        <f t="shared" si="39"/>
        <v>1</v>
      </c>
      <c r="U351" t="s">
        <v>28</v>
      </c>
      <c r="V351">
        <v>8.3000000000000007</v>
      </c>
      <c r="W351">
        <v>1.9</v>
      </c>
      <c r="X351">
        <v>0.08</v>
      </c>
      <c r="Y351">
        <v>50</v>
      </c>
      <c r="Z351" t="s">
        <v>29</v>
      </c>
      <c r="AA351" t="s">
        <v>24</v>
      </c>
      <c r="AB351" t="s">
        <v>24</v>
      </c>
    </row>
    <row r="352" spans="1:28" x14ac:dyDescent="0.35">
      <c r="A352" s="4" t="s">
        <v>1289</v>
      </c>
      <c r="B352" s="6">
        <f t="shared" si="37"/>
        <v>45865.729930555557</v>
      </c>
      <c r="C352" s="12">
        <f t="shared" si="35"/>
        <v>45839</v>
      </c>
      <c r="D352" s="3">
        <f t="shared" si="36"/>
        <v>2025</v>
      </c>
      <c r="E352" s="3" t="str">
        <f t="shared" si="38"/>
        <v>07-2025</v>
      </c>
      <c r="F352" s="5">
        <f t="shared" si="34"/>
        <v>44746.491793981484</v>
      </c>
      <c r="G352">
        <v>21.732900000000001</v>
      </c>
      <c r="H352">
        <v>95.747799999999998</v>
      </c>
      <c r="I352">
        <v>10</v>
      </c>
      <c r="J352">
        <v>4</v>
      </c>
      <c r="K352" t="s">
        <v>23</v>
      </c>
      <c r="L352">
        <v>37</v>
      </c>
      <c r="M352">
        <v>108</v>
      </c>
      <c r="N352">
        <v>4.431</v>
      </c>
      <c r="O352">
        <v>0.53</v>
      </c>
      <c r="P352" t="s">
        <v>24</v>
      </c>
      <c r="Q352" t="s">
        <v>1290</v>
      </c>
      <c r="R352" t="s">
        <v>1291</v>
      </c>
      <c r="S352" t="s">
        <v>1292</v>
      </c>
      <c r="T352" t="b">
        <f t="shared" si="39"/>
        <v>0</v>
      </c>
      <c r="U352" t="s">
        <v>28</v>
      </c>
      <c r="V352">
        <v>10.47</v>
      </c>
      <c r="W352">
        <v>1.917</v>
      </c>
      <c r="X352">
        <v>0.106</v>
      </c>
      <c r="Y352">
        <v>24</v>
      </c>
      <c r="Z352" t="s">
        <v>29</v>
      </c>
      <c r="AA352" t="s">
        <v>24</v>
      </c>
      <c r="AB352" t="s">
        <v>24</v>
      </c>
    </row>
    <row r="353" spans="1:28" x14ac:dyDescent="0.35">
      <c r="A353" s="4" t="s">
        <v>11167</v>
      </c>
      <c r="B353" s="6">
        <f t="shared" si="37"/>
        <v>44746.491793981484</v>
      </c>
      <c r="C353" s="12">
        <f t="shared" si="35"/>
        <v>44743</v>
      </c>
      <c r="D353" s="3">
        <f t="shared" si="36"/>
        <v>2022</v>
      </c>
      <c r="E353" s="3" t="str">
        <f t="shared" si="38"/>
        <v>07-2022</v>
      </c>
      <c r="F353" s="5">
        <f t="shared" si="34"/>
        <v>45865.219155092593</v>
      </c>
      <c r="G353">
        <v>10.394399999999999</v>
      </c>
      <c r="H353">
        <v>94.2851</v>
      </c>
      <c r="I353">
        <v>10</v>
      </c>
      <c r="J353">
        <v>5</v>
      </c>
      <c r="K353" t="s">
        <v>23</v>
      </c>
      <c r="L353">
        <v>87</v>
      </c>
      <c r="M353">
        <v>85</v>
      </c>
      <c r="N353">
        <v>5.54</v>
      </c>
      <c r="O353">
        <v>0.64</v>
      </c>
      <c r="P353" t="s">
        <v>24</v>
      </c>
      <c r="Q353" t="s">
        <v>11168</v>
      </c>
      <c r="R353" t="s">
        <v>11169</v>
      </c>
      <c r="S353" t="s">
        <v>11104</v>
      </c>
      <c r="T353" t="b">
        <f t="shared" si="39"/>
        <v>1</v>
      </c>
      <c r="U353" t="s">
        <v>28</v>
      </c>
      <c r="V353">
        <v>8.4</v>
      </c>
      <c r="W353">
        <v>1.9</v>
      </c>
      <c r="X353">
        <v>5.0999999999999997E-2</v>
      </c>
      <c r="Y353">
        <v>122</v>
      </c>
      <c r="Z353" t="s">
        <v>29</v>
      </c>
      <c r="AA353" t="s">
        <v>24</v>
      </c>
      <c r="AB353" t="s">
        <v>24</v>
      </c>
    </row>
    <row r="354" spans="1:28" x14ac:dyDescent="0.35">
      <c r="A354" s="4" t="s">
        <v>1297</v>
      </c>
      <c r="B354" s="6">
        <f t="shared" si="37"/>
        <v>45865.219155092593</v>
      </c>
      <c r="C354" s="12">
        <f t="shared" si="35"/>
        <v>45839</v>
      </c>
      <c r="D354" s="3">
        <f t="shared" si="36"/>
        <v>2025</v>
      </c>
      <c r="E354" s="3" t="str">
        <f t="shared" si="38"/>
        <v>07-2025</v>
      </c>
      <c r="F354" s="5">
        <f t="shared" si="34"/>
        <v>44746.413402777776</v>
      </c>
      <c r="G354">
        <v>22.7272</v>
      </c>
      <c r="H354">
        <v>95.984899999999996</v>
      </c>
      <c r="I354">
        <v>10</v>
      </c>
      <c r="J354">
        <v>4.0999999999999996</v>
      </c>
      <c r="K354" t="s">
        <v>23</v>
      </c>
      <c r="L354">
        <v>17</v>
      </c>
      <c r="M354">
        <v>161</v>
      </c>
      <c r="N354">
        <v>3.8660000000000001</v>
      </c>
      <c r="O354">
        <v>0.64</v>
      </c>
      <c r="P354" t="s">
        <v>24</v>
      </c>
      <c r="Q354" t="s">
        <v>1298</v>
      </c>
      <c r="R354" t="s">
        <v>1295</v>
      </c>
      <c r="S354" t="s">
        <v>1299</v>
      </c>
      <c r="T354" t="b">
        <f t="shared" si="39"/>
        <v>0</v>
      </c>
      <c r="U354" t="s">
        <v>28</v>
      </c>
      <c r="V354">
        <v>12.9</v>
      </c>
      <c r="W354">
        <v>1.962</v>
      </c>
      <c r="X354">
        <v>0.157</v>
      </c>
      <c r="Y354">
        <v>11</v>
      </c>
      <c r="Z354" t="s">
        <v>29</v>
      </c>
      <c r="AA354" t="s">
        <v>24</v>
      </c>
      <c r="AB354" t="s">
        <v>24</v>
      </c>
    </row>
    <row r="355" spans="1:28" x14ac:dyDescent="0.35">
      <c r="A355" s="4" t="s">
        <v>11178</v>
      </c>
      <c r="B355" s="6">
        <f t="shared" si="37"/>
        <v>44746.413402777776</v>
      </c>
      <c r="C355" s="12">
        <f t="shared" si="35"/>
        <v>44743</v>
      </c>
      <c r="D355" s="3">
        <f t="shared" si="36"/>
        <v>2022</v>
      </c>
      <c r="E355" s="3" t="str">
        <f t="shared" si="38"/>
        <v>07-2022</v>
      </c>
      <c r="F355" s="5">
        <f t="shared" si="34"/>
        <v>44746.379895833335</v>
      </c>
      <c r="G355">
        <v>10.3591</v>
      </c>
      <c r="H355">
        <v>94.196399999999997</v>
      </c>
      <c r="I355">
        <v>10</v>
      </c>
      <c r="J355">
        <v>5</v>
      </c>
      <c r="K355" t="s">
        <v>106</v>
      </c>
      <c r="L355">
        <v>72</v>
      </c>
      <c r="M355">
        <v>58</v>
      </c>
      <c r="N355">
        <v>1.9219999999999999</v>
      </c>
      <c r="O355">
        <v>0.5</v>
      </c>
      <c r="P355" t="s">
        <v>24</v>
      </c>
      <c r="Q355" t="s">
        <v>11179</v>
      </c>
      <c r="R355" t="s">
        <v>11180</v>
      </c>
      <c r="S355" t="s">
        <v>3552</v>
      </c>
      <c r="T355" t="b">
        <f t="shared" si="39"/>
        <v>1</v>
      </c>
      <c r="U355" t="s">
        <v>28</v>
      </c>
      <c r="V355">
        <v>5.42</v>
      </c>
      <c r="W355">
        <v>1.772</v>
      </c>
      <c r="X355">
        <v>8.5999999999999993E-2</v>
      </c>
      <c r="Y355">
        <v>13</v>
      </c>
      <c r="Z355" t="s">
        <v>29</v>
      </c>
      <c r="AA355" t="s">
        <v>24</v>
      </c>
      <c r="AB355" t="s">
        <v>24</v>
      </c>
    </row>
    <row r="356" spans="1:28" x14ac:dyDescent="0.35">
      <c r="A356" s="4" t="s">
        <v>11188</v>
      </c>
      <c r="B356" s="6">
        <f t="shared" si="37"/>
        <v>44746.379895833335</v>
      </c>
      <c r="C356" s="12">
        <f t="shared" si="35"/>
        <v>44743</v>
      </c>
      <c r="D356" s="3">
        <f t="shared" si="36"/>
        <v>2022</v>
      </c>
      <c r="E356" s="3" t="str">
        <f t="shared" si="38"/>
        <v>07-2022</v>
      </c>
      <c r="F356" s="5">
        <f t="shared" si="34"/>
        <v>44717.383171296293</v>
      </c>
      <c r="G356">
        <v>10.3072</v>
      </c>
      <c r="H356">
        <v>94.143699999999995</v>
      </c>
      <c r="I356">
        <v>10</v>
      </c>
      <c r="J356">
        <v>5</v>
      </c>
      <c r="K356" t="s">
        <v>106</v>
      </c>
      <c r="L356">
        <v>77</v>
      </c>
      <c r="M356">
        <v>57</v>
      </c>
      <c r="N356">
        <v>1.92</v>
      </c>
      <c r="O356">
        <v>1</v>
      </c>
      <c r="P356" t="s">
        <v>24</v>
      </c>
      <c r="Q356" t="s">
        <v>11189</v>
      </c>
      <c r="R356" t="s">
        <v>11190</v>
      </c>
      <c r="S356" t="s">
        <v>11097</v>
      </c>
      <c r="T356" t="b">
        <f t="shared" si="39"/>
        <v>1</v>
      </c>
      <c r="U356" t="s">
        <v>28</v>
      </c>
      <c r="V356">
        <v>7.09</v>
      </c>
      <c r="W356">
        <v>1.772</v>
      </c>
      <c r="X356">
        <v>8.5999999999999993E-2</v>
      </c>
      <c r="Y356">
        <v>13</v>
      </c>
      <c r="Z356" t="s">
        <v>29</v>
      </c>
      <c r="AA356" t="s">
        <v>24</v>
      </c>
      <c r="AB356" t="s">
        <v>24</v>
      </c>
    </row>
    <row r="357" spans="1:28" x14ac:dyDescent="0.35">
      <c r="A357" s="4" t="s">
        <v>11471</v>
      </c>
      <c r="B357" s="6">
        <f t="shared" si="37"/>
        <v>44717.383171296293</v>
      </c>
      <c r="C357" s="12">
        <f t="shared" si="35"/>
        <v>44713</v>
      </c>
      <c r="D357" s="3">
        <f t="shared" si="36"/>
        <v>2022</v>
      </c>
      <c r="E357" s="3" t="str">
        <f t="shared" si="38"/>
        <v>06-2022</v>
      </c>
      <c r="F357" s="5">
        <f t="shared" si="34"/>
        <v>44585.056134259263</v>
      </c>
      <c r="G357">
        <v>8.9673999999999996</v>
      </c>
      <c r="H357">
        <v>93.694900000000004</v>
      </c>
      <c r="I357">
        <v>73.239999999999995</v>
      </c>
      <c r="J357">
        <v>5</v>
      </c>
      <c r="K357" t="s">
        <v>23</v>
      </c>
      <c r="L357">
        <v>84</v>
      </c>
      <c r="M357">
        <v>54</v>
      </c>
      <c r="N357">
        <v>4.92</v>
      </c>
      <c r="O357">
        <v>0.57999999999999996</v>
      </c>
      <c r="P357" t="s">
        <v>24</v>
      </c>
      <c r="Q357" t="s">
        <v>11472</v>
      </c>
      <c r="R357" t="s">
        <v>11473</v>
      </c>
      <c r="S357" t="s">
        <v>402</v>
      </c>
      <c r="T357" t="b">
        <f t="shared" si="39"/>
        <v>1</v>
      </c>
      <c r="U357" t="s">
        <v>28</v>
      </c>
      <c r="V357">
        <v>9.68</v>
      </c>
      <c r="W357">
        <v>5.7069999999999999</v>
      </c>
      <c r="X357">
        <v>0.05</v>
      </c>
      <c r="Y357">
        <v>127</v>
      </c>
      <c r="Z357" t="s">
        <v>29</v>
      </c>
      <c r="AA357" t="s">
        <v>24</v>
      </c>
      <c r="AB357" t="s">
        <v>24</v>
      </c>
    </row>
    <row r="358" spans="1:28" x14ac:dyDescent="0.35">
      <c r="A358" s="4" t="s">
        <v>12501</v>
      </c>
      <c r="B358" s="6">
        <f t="shared" si="37"/>
        <v>44585.056134259263</v>
      </c>
      <c r="C358" s="12">
        <f t="shared" si="35"/>
        <v>44562</v>
      </c>
      <c r="D358" s="3">
        <f t="shared" si="36"/>
        <v>2022</v>
      </c>
      <c r="E358" s="3" t="str">
        <f t="shared" si="38"/>
        <v>01-2022</v>
      </c>
      <c r="F358" s="5">
        <f t="shared" si="34"/>
        <v>44559.000694444447</v>
      </c>
      <c r="G358">
        <v>36.0702</v>
      </c>
      <c r="H358">
        <v>69.157499999999999</v>
      </c>
      <c r="I358">
        <v>10</v>
      </c>
      <c r="J358">
        <v>5</v>
      </c>
      <c r="K358" t="s">
        <v>106</v>
      </c>
      <c r="M358">
        <v>44</v>
      </c>
      <c r="N358">
        <v>1.528</v>
      </c>
      <c r="O358">
        <v>0.93</v>
      </c>
      <c r="P358" t="s">
        <v>24</v>
      </c>
      <c r="Q358" t="s">
        <v>12502</v>
      </c>
      <c r="R358" t="s">
        <v>12503</v>
      </c>
      <c r="S358" t="s">
        <v>12504</v>
      </c>
      <c r="T358" t="b">
        <f t="shared" si="39"/>
        <v>1</v>
      </c>
      <c r="U358" t="s">
        <v>28</v>
      </c>
      <c r="V358">
        <v>5.8</v>
      </c>
      <c r="W358">
        <v>1.8</v>
      </c>
      <c r="X358">
        <v>9.2999999999999999E-2</v>
      </c>
      <c r="Y358">
        <v>11</v>
      </c>
      <c r="Z358" t="s">
        <v>29</v>
      </c>
      <c r="AA358" t="s">
        <v>24</v>
      </c>
      <c r="AB358" t="s">
        <v>24</v>
      </c>
    </row>
    <row r="359" spans="1:28" x14ac:dyDescent="0.35">
      <c r="A359" s="4" t="s">
        <v>12772</v>
      </c>
      <c r="B359" s="6">
        <f t="shared" si="37"/>
        <v>44559.000694444447</v>
      </c>
      <c r="C359" s="12">
        <f t="shared" si="35"/>
        <v>44531</v>
      </c>
      <c r="D359" s="3">
        <f t="shared" si="36"/>
        <v>2021</v>
      </c>
      <c r="E359" s="3" t="str">
        <f t="shared" si="38"/>
        <v>12-2021</v>
      </c>
      <c r="F359" s="5">
        <f t="shared" si="34"/>
        <v>45862.504050925927</v>
      </c>
      <c r="G359">
        <v>9.8600999999999992</v>
      </c>
      <c r="H359">
        <v>93.435400000000001</v>
      </c>
      <c r="I359">
        <v>92.37</v>
      </c>
      <c r="J359">
        <v>5</v>
      </c>
      <c r="K359" t="s">
        <v>23</v>
      </c>
      <c r="M359">
        <v>56</v>
      </c>
      <c r="N359">
        <v>1.909</v>
      </c>
      <c r="O359">
        <v>0.97</v>
      </c>
      <c r="P359" t="s">
        <v>24</v>
      </c>
      <c r="Q359" t="s">
        <v>12773</v>
      </c>
      <c r="R359" t="s">
        <v>12770</v>
      </c>
      <c r="S359" t="s">
        <v>12774</v>
      </c>
      <c r="T359" t="b">
        <f t="shared" si="39"/>
        <v>1</v>
      </c>
      <c r="U359" t="s">
        <v>28</v>
      </c>
      <c r="V359">
        <v>5.6</v>
      </c>
      <c r="W359">
        <v>4.9000000000000004</v>
      </c>
      <c r="X359">
        <v>0.06</v>
      </c>
      <c r="Y359">
        <v>89</v>
      </c>
      <c r="Z359" t="s">
        <v>29</v>
      </c>
      <c r="AA359" t="s">
        <v>24</v>
      </c>
      <c r="AB359" t="s">
        <v>24</v>
      </c>
    </row>
    <row r="360" spans="1:28" x14ac:dyDescent="0.35">
      <c r="A360" s="4" t="s">
        <v>1318</v>
      </c>
      <c r="B360" s="6">
        <f t="shared" si="37"/>
        <v>45862.504050925927</v>
      </c>
      <c r="C360" s="12">
        <f t="shared" si="35"/>
        <v>45839</v>
      </c>
      <c r="D360" s="3">
        <f t="shared" si="36"/>
        <v>2025</v>
      </c>
      <c r="E360" s="3" t="str">
        <f t="shared" si="38"/>
        <v>07-2025</v>
      </c>
      <c r="F360" s="5">
        <f t="shared" si="34"/>
        <v>44551.880937499998</v>
      </c>
      <c r="G360">
        <v>23.080100000000002</v>
      </c>
      <c r="H360">
        <v>94.796400000000006</v>
      </c>
      <c r="I360">
        <v>140.77000000000001</v>
      </c>
      <c r="J360">
        <v>4.5999999999999996</v>
      </c>
      <c r="K360" t="s">
        <v>23</v>
      </c>
      <c r="L360">
        <v>51</v>
      </c>
      <c r="M360">
        <v>128</v>
      </c>
      <c r="N360">
        <v>4.7709999999999999</v>
      </c>
      <c r="O360">
        <v>0.71</v>
      </c>
      <c r="P360" t="s">
        <v>24</v>
      </c>
      <c r="Q360" t="s">
        <v>1319</v>
      </c>
      <c r="R360" t="s">
        <v>1320</v>
      </c>
      <c r="S360" t="s">
        <v>1321</v>
      </c>
      <c r="T360" t="b">
        <f t="shared" si="39"/>
        <v>0</v>
      </c>
      <c r="U360" t="s">
        <v>28</v>
      </c>
      <c r="V360">
        <v>10.95</v>
      </c>
      <c r="W360">
        <v>2.9929999999999999</v>
      </c>
      <c r="X360">
        <v>8.7999999999999995E-2</v>
      </c>
      <c r="Y360">
        <v>38</v>
      </c>
      <c r="Z360" t="s">
        <v>29</v>
      </c>
      <c r="AA360" t="s">
        <v>24</v>
      </c>
      <c r="AB360" t="s">
        <v>24</v>
      </c>
    </row>
    <row r="361" spans="1:28" x14ac:dyDescent="0.35">
      <c r="A361" s="4" t="s">
        <v>12859</v>
      </c>
      <c r="B361" s="6">
        <f t="shared" si="37"/>
        <v>44551.880937499998</v>
      </c>
      <c r="C361" s="12">
        <f t="shared" si="35"/>
        <v>44531</v>
      </c>
      <c r="D361" s="3">
        <f t="shared" si="36"/>
        <v>2021</v>
      </c>
      <c r="E361" s="3" t="str">
        <f t="shared" si="38"/>
        <v>12-2021</v>
      </c>
      <c r="F361" s="5">
        <f t="shared" si="34"/>
        <v>44505.075370370374</v>
      </c>
      <c r="G361">
        <v>10.299300000000001</v>
      </c>
      <c r="H361">
        <v>94.041600000000003</v>
      </c>
      <c r="I361">
        <v>10</v>
      </c>
      <c r="J361">
        <v>5</v>
      </c>
      <c r="K361" t="s">
        <v>23</v>
      </c>
      <c r="M361">
        <v>43</v>
      </c>
      <c r="N361">
        <v>5.7409999999999997</v>
      </c>
      <c r="O361">
        <v>0.84</v>
      </c>
      <c r="P361" t="s">
        <v>24</v>
      </c>
      <c r="Q361" t="s">
        <v>12860</v>
      </c>
      <c r="R361" t="s">
        <v>12861</v>
      </c>
      <c r="S361" t="s">
        <v>3552</v>
      </c>
      <c r="T361" t="b">
        <f t="shared" si="39"/>
        <v>1</v>
      </c>
      <c r="U361" t="s">
        <v>28</v>
      </c>
      <c r="V361">
        <v>7.6</v>
      </c>
      <c r="W361">
        <v>1.8</v>
      </c>
      <c r="X361">
        <v>6.5000000000000002E-2</v>
      </c>
      <c r="Y361">
        <v>75</v>
      </c>
      <c r="Z361" t="s">
        <v>29</v>
      </c>
      <c r="AA361" t="s">
        <v>24</v>
      </c>
      <c r="AB361" t="s">
        <v>24</v>
      </c>
    </row>
    <row r="362" spans="1:28" x14ac:dyDescent="0.35">
      <c r="A362" s="4" t="s">
        <v>13258</v>
      </c>
      <c r="B362" s="6">
        <f t="shared" si="37"/>
        <v>44505.075370370374</v>
      </c>
      <c r="C362" s="12">
        <f t="shared" si="35"/>
        <v>44501</v>
      </c>
      <c r="D362" s="3">
        <f t="shared" si="36"/>
        <v>2021</v>
      </c>
      <c r="E362" s="3" t="str">
        <f t="shared" si="38"/>
        <v>11-2021</v>
      </c>
      <c r="F362" s="5">
        <f t="shared" si="34"/>
        <v>44470.159351851849</v>
      </c>
      <c r="G362">
        <v>28.826699999999999</v>
      </c>
      <c r="H362">
        <v>87.445499999999996</v>
      </c>
      <c r="I362">
        <v>10</v>
      </c>
      <c r="J362">
        <v>5</v>
      </c>
      <c r="K362" t="s">
        <v>23</v>
      </c>
      <c r="M362">
        <v>139</v>
      </c>
      <c r="N362">
        <v>5.0949999999999998</v>
      </c>
      <c r="O362">
        <v>0.92</v>
      </c>
      <c r="P362" t="s">
        <v>24</v>
      </c>
      <c r="Q362" t="s">
        <v>13259</v>
      </c>
      <c r="R362" t="s">
        <v>13260</v>
      </c>
      <c r="S362" t="s">
        <v>13261</v>
      </c>
      <c r="T362" t="b">
        <f t="shared" si="39"/>
        <v>1</v>
      </c>
      <c r="U362" t="s">
        <v>28</v>
      </c>
      <c r="V362">
        <v>7.5</v>
      </c>
      <c r="W362">
        <v>1.8</v>
      </c>
      <c r="X362">
        <v>4.9000000000000002E-2</v>
      </c>
      <c r="Y362">
        <v>137</v>
      </c>
      <c r="Z362" t="s">
        <v>29</v>
      </c>
      <c r="AA362" t="s">
        <v>24</v>
      </c>
      <c r="AB362" t="s">
        <v>24</v>
      </c>
    </row>
    <row r="363" spans="1:28" x14ac:dyDescent="0.35">
      <c r="A363" s="4" t="s">
        <v>13530</v>
      </c>
      <c r="B363" s="6">
        <f t="shared" si="37"/>
        <v>44470.159351851849</v>
      </c>
      <c r="C363" s="12">
        <f t="shared" si="35"/>
        <v>44470</v>
      </c>
      <c r="D363" s="3">
        <f t="shared" si="36"/>
        <v>2021</v>
      </c>
      <c r="E363" s="3" t="str">
        <f t="shared" si="38"/>
        <v>10-2021</v>
      </c>
      <c r="F363" s="5">
        <f t="shared" si="34"/>
        <v>45858.967685185184</v>
      </c>
      <c r="G363">
        <v>30.321400000000001</v>
      </c>
      <c r="H363">
        <v>94.824700000000007</v>
      </c>
      <c r="I363">
        <v>31.64</v>
      </c>
      <c r="J363">
        <v>5</v>
      </c>
      <c r="K363" t="s">
        <v>23</v>
      </c>
      <c r="M363">
        <v>73</v>
      </c>
      <c r="N363">
        <v>5.415</v>
      </c>
      <c r="O363">
        <v>0.64</v>
      </c>
      <c r="P363" t="s">
        <v>24</v>
      </c>
      <c r="Q363" t="s">
        <v>13531</v>
      </c>
      <c r="R363" t="s">
        <v>13532</v>
      </c>
      <c r="S363" t="s">
        <v>13498</v>
      </c>
      <c r="T363" t="b">
        <f t="shared" si="39"/>
        <v>1</v>
      </c>
      <c r="U363" t="s">
        <v>28</v>
      </c>
      <c r="V363">
        <v>7.9</v>
      </c>
      <c r="W363">
        <v>2.5</v>
      </c>
      <c r="X363">
        <v>6.9000000000000006E-2</v>
      </c>
      <c r="Y363">
        <v>70</v>
      </c>
      <c r="Z363" t="s">
        <v>29</v>
      </c>
      <c r="AA363" t="s">
        <v>24</v>
      </c>
      <c r="AB363" t="s">
        <v>24</v>
      </c>
    </row>
    <row r="364" spans="1:28" x14ac:dyDescent="0.35">
      <c r="A364" s="4" t="s">
        <v>1334</v>
      </c>
      <c r="B364" s="6">
        <f t="shared" si="37"/>
        <v>45858.967685185184</v>
      </c>
      <c r="C364" s="12">
        <f t="shared" si="35"/>
        <v>45839</v>
      </c>
      <c r="D364" s="3">
        <f t="shared" si="36"/>
        <v>2025</v>
      </c>
      <c r="E364" s="3" t="str">
        <f t="shared" si="38"/>
        <v>07-2025</v>
      </c>
      <c r="F364" s="5">
        <f t="shared" si="34"/>
        <v>45858.915370370371</v>
      </c>
      <c r="G364">
        <v>37.549199999999999</v>
      </c>
      <c r="H364">
        <v>72.240700000000004</v>
      </c>
      <c r="I364">
        <v>205.28299999999999</v>
      </c>
      <c r="J364">
        <v>4.0999999999999996</v>
      </c>
      <c r="K364" t="s">
        <v>23</v>
      </c>
      <c r="L364">
        <v>47</v>
      </c>
      <c r="M364">
        <v>92</v>
      </c>
      <c r="N364">
        <v>0.78600000000000003</v>
      </c>
      <c r="O364">
        <v>0.56000000000000005</v>
      </c>
      <c r="P364" t="s">
        <v>24</v>
      </c>
      <c r="Q364" t="s">
        <v>1335</v>
      </c>
      <c r="R364" t="s">
        <v>1336</v>
      </c>
      <c r="S364" t="s">
        <v>1337</v>
      </c>
      <c r="T364" t="b">
        <f t="shared" si="39"/>
        <v>0</v>
      </c>
      <c r="U364" t="s">
        <v>28</v>
      </c>
      <c r="V364">
        <v>7.27</v>
      </c>
      <c r="W364">
        <v>6.2930000000000001</v>
      </c>
      <c r="X364">
        <v>0.127</v>
      </c>
      <c r="Y364">
        <v>17</v>
      </c>
      <c r="Z364" t="s">
        <v>29</v>
      </c>
      <c r="AA364" t="s">
        <v>24</v>
      </c>
      <c r="AB364" t="s">
        <v>24</v>
      </c>
    </row>
    <row r="365" spans="1:28" x14ac:dyDescent="0.35">
      <c r="A365" s="4" t="s">
        <v>1338</v>
      </c>
      <c r="B365" s="6">
        <f t="shared" si="37"/>
        <v>45858.915370370371</v>
      </c>
      <c r="C365" s="12">
        <f t="shared" si="35"/>
        <v>45839</v>
      </c>
      <c r="D365" s="3">
        <f t="shared" si="36"/>
        <v>2025</v>
      </c>
      <c r="E365" s="3" t="str">
        <f t="shared" si="38"/>
        <v>07-2025</v>
      </c>
      <c r="F365" s="5">
        <f t="shared" si="34"/>
        <v>45858.885694444441</v>
      </c>
      <c r="G365">
        <v>7.8436000000000003</v>
      </c>
      <c r="H365">
        <v>94.678100000000001</v>
      </c>
      <c r="I365">
        <v>10</v>
      </c>
      <c r="J365">
        <v>4.3</v>
      </c>
      <c r="K365" t="s">
        <v>23</v>
      </c>
      <c r="L365">
        <v>13</v>
      </c>
      <c r="M365">
        <v>204</v>
      </c>
      <c r="N365">
        <v>4.931</v>
      </c>
      <c r="O365">
        <v>0.46</v>
      </c>
      <c r="P365" t="s">
        <v>24</v>
      </c>
      <c r="Q365" t="s">
        <v>1339</v>
      </c>
      <c r="R365" t="s">
        <v>1340</v>
      </c>
      <c r="S365" t="s">
        <v>1341</v>
      </c>
      <c r="T365" t="b">
        <f t="shared" si="39"/>
        <v>0</v>
      </c>
      <c r="U365" t="s">
        <v>28</v>
      </c>
      <c r="V365">
        <v>14.53</v>
      </c>
      <c r="W365">
        <v>1.9890000000000001</v>
      </c>
      <c r="X365">
        <v>0.20100000000000001</v>
      </c>
      <c r="Y365">
        <v>7</v>
      </c>
      <c r="Z365" t="s">
        <v>29</v>
      </c>
      <c r="AA365" t="s">
        <v>24</v>
      </c>
      <c r="AB365" t="s">
        <v>24</v>
      </c>
    </row>
    <row r="366" spans="1:28" x14ac:dyDescent="0.35">
      <c r="A366" s="4" t="s">
        <v>1342</v>
      </c>
      <c r="B366" s="6">
        <f t="shared" si="37"/>
        <v>45858.885694444441</v>
      </c>
      <c r="C366" s="12">
        <f t="shared" si="35"/>
        <v>45839</v>
      </c>
      <c r="D366" s="3">
        <f t="shared" si="36"/>
        <v>2025</v>
      </c>
      <c r="E366" s="3" t="str">
        <f t="shared" si="38"/>
        <v>07-2025</v>
      </c>
      <c r="F366" s="5">
        <f t="shared" si="34"/>
        <v>44464.195219907408</v>
      </c>
      <c r="G366">
        <v>30.782399999999999</v>
      </c>
      <c r="H366">
        <v>96.648300000000006</v>
      </c>
      <c r="I366">
        <v>10</v>
      </c>
      <c r="J366">
        <v>4.2</v>
      </c>
      <c r="K366" t="s">
        <v>23</v>
      </c>
      <c r="L366">
        <v>14</v>
      </c>
      <c r="M366">
        <v>116</v>
      </c>
      <c r="N366">
        <v>4.8959999999999999</v>
      </c>
      <c r="O366">
        <v>0.72</v>
      </c>
      <c r="P366" t="s">
        <v>24</v>
      </c>
      <c r="Q366" t="s">
        <v>1343</v>
      </c>
      <c r="R366" t="s">
        <v>1340</v>
      </c>
      <c r="S366" t="s">
        <v>1344</v>
      </c>
      <c r="T366" t="b">
        <f t="shared" si="39"/>
        <v>0</v>
      </c>
      <c r="U366" t="s">
        <v>28</v>
      </c>
      <c r="V366">
        <v>9.3000000000000007</v>
      </c>
      <c r="W366">
        <v>1.9139999999999999</v>
      </c>
      <c r="X366">
        <v>0.17599999999999999</v>
      </c>
      <c r="Y366">
        <v>9</v>
      </c>
      <c r="Z366" t="s">
        <v>29</v>
      </c>
      <c r="AA366" t="s">
        <v>24</v>
      </c>
      <c r="AB366" t="s">
        <v>24</v>
      </c>
    </row>
    <row r="367" spans="1:28" x14ac:dyDescent="0.35">
      <c r="A367" s="4" t="s">
        <v>13580</v>
      </c>
      <c r="B367" s="6">
        <f t="shared" si="37"/>
        <v>44464.195219907408</v>
      </c>
      <c r="C367" s="12">
        <f t="shared" si="35"/>
        <v>44440</v>
      </c>
      <c r="D367" s="3">
        <f t="shared" si="36"/>
        <v>2021</v>
      </c>
      <c r="E367" s="3" t="str">
        <f t="shared" si="38"/>
        <v>09-2021</v>
      </c>
      <c r="F367" s="5">
        <f t="shared" si="34"/>
        <v>45857.495370370372</v>
      </c>
      <c r="G367">
        <v>30.355699999999999</v>
      </c>
      <c r="H367">
        <v>94.774699999999996</v>
      </c>
      <c r="I367">
        <v>31.65</v>
      </c>
      <c r="J367">
        <v>5</v>
      </c>
      <c r="K367" t="s">
        <v>23</v>
      </c>
      <c r="M367">
        <v>81</v>
      </c>
      <c r="N367">
        <v>5.4240000000000004</v>
      </c>
      <c r="O367">
        <v>0.83</v>
      </c>
      <c r="P367" t="s">
        <v>24</v>
      </c>
      <c r="Q367" t="s">
        <v>13581</v>
      </c>
      <c r="R367" t="s">
        <v>13582</v>
      </c>
      <c r="S367" t="s">
        <v>13583</v>
      </c>
      <c r="T367" t="b">
        <f t="shared" si="39"/>
        <v>1</v>
      </c>
      <c r="U367" t="s">
        <v>28</v>
      </c>
      <c r="V367">
        <v>8.1999999999999993</v>
      </c>
      <c r="W367">
        <v>3.3</v>
      </c>
      <c r="X367">
        <v>5.1999999999999998E-2</v>
      </c>
      <c r="Y367">
        <v>123</v>
      </c>
      <c r="Z367" t="s">
        <v>29</v>
      </c>
      <c r="AA367" t="s">
        <v>24</v>
      </c>
      <c r="AB367" t="s">
        <v>24</v>
      </c>
    </row>
    <row r="368" spans="1:28" x14ac:dyDescent="0.35">
      <c r="A368" s="4" t="s">
        <v>1349</v>
      </c>
      <c r="B368" s="6">
        <f t="shared" si="37"/>
        <v>45857.495370370372</v>
      </c>
      <c r="C368" s="12">
        <f t="shared" si="35"/>
        <v>45839</v>
      </c>
      <c r="D368" s="3">
        <f t="shared" si="36"/>
        <v>2025</v>
      </c>
      <c r="E368" s="3" t="str">
        <f t="shared" si="38"/>
        <v>07-2025</v>
      </c>
      <c r="F368" s="5">
        <f t="shared" si="34"/>
        <v>44458.808379629627</v>
      </c>
      <c r="G368">
        <v>33.083199999999998</v>
      </c>
      <c r="H368">
        <v>90.067700000000002</v>
      </c>
      <c r="I368">
        <v>10</v>
      </c>
      <c r="J368">
        <v>4.5</v>
      </c>
      <c r="K368" t="s">
        <v>23</v>
      </c>
      <c r="L368">
        <v>45</v>
      </c>
      <c r="M368">
        <v>131</v>
      </c>
      <c r="N368">
        <v>3.4889999999999999</v>
      </c>
      <c r="O368">
        <v>1.1399999999999999</v>
      </c>
      <c r="P368" t="s">
        <v>24</v>
      </c>
      <c r="Q368" t="s">
        <v>1350</v>
      </c>
      <c r="R368" t="s">
        <v>1351</v>
      </c>
      <c r="S368" t="s">
        <v>1352</v>
      </c>
      <c r="T368" t="b">
        <f t="shared" si="39"/>
        <v>0</v>
      </c>
      <c r="U368" t="s">
        <v>28</v>
      </c>
      <c r="V368">
        <v>10.37</v>
      </c>
      <c r="W368">
        <v>1.89</v>
      </c>
      <c r="X368">
        <v>6.5000000000000002E-2</v>
      </c>
      <c r="Y368">
        <v>70</v>
      </c>
      <c r="Z368" t="s">
        <v>29</v>
      </c>
      <c r="AA368" t="s">
        <v>24</v>
      </c>
      <c r="AB368" t="s">
        <v>24</v>
      </c>
    </row>
    <row r="369" spans="1:28" x14ac:dyDescent="0.35">
      <c r="A369" s="4" t="s">
        <v>13603</v>
      </c>
      <c r="B369" s="6">
        <f t="shared" si="37"/>
        <v>44458.808379629627</v>
      </c>
      <c r="C369" s="12">
        <f t="shared" si="35"/>
        <v>44440</v>
      </c>
      <c r="D369" s="3">
        <f t="shared" si="36"/>
        <v>2021</v>
      </c>
      <c r="E369" s="3" t="str">
        <f t="shared" si="38"/>
        <v>09-2021</v>
      </c>
      <c r="F369" s="5">
        <f t="shared" si="34"/>
        <v>45856.6715625</v>
      </c>
      <c r="G369">
        <v>25.2256</v>
      </c>
      <c r="H369">
        <v>94.880300000000005</v>
      </c>
      <c r="I369">
        <v>80.05</v>
      </c>
      <c r="J369">
        <v>5</v>
      </c>
      <c r="K369" t="s">
        <v>23</v>
      </c>
      <c r="M369">
        <v>48</v>
      </c>
      <c r="N369">
        <v>1.123</v>
      </c>
      <c r="O369">
        <v>0.68</v>
      </c>
      <c r="P369" t="s">
        <v>24</v>
      </c>
      <c r="Q369" t="s">
        <v>13604</v>
      </c>
      <c r="R369" t="s">
        <v>13605</v>
      </c>
      <c r="S369" t="s">
        <v>13606</v>
      </c>
      <c r="T369" t="b">
        <f t="shared" si="39"/>
        <v>1</v>
      </c>
      <c r="U369" t="s">
        <v>28</v>
      </c>
      <c r="V369">
        <v>7.8</v>
      </c>
      <c r="W369">
        <v>6.6</v>
      </c>
      <c r="X369">
        <v>4.1000000000000002E-2</v>
      </c>
      <c r="Y369">
        <v>185</v>
      </c>
      <c r="Z369" t="s">
        <v>29</v>
      </c>
      <c r="AA369" t="s">
        <v>24</v>
      </c>
      <c r="AB369" t="s">
        <v>24</v>
      </c>
    </row>
    <row r="370" spans="1:28" x14ac:dyDescent="0.35">
      <c r="A370" s="4" t="s">
        <v>1357</v>
      </c>
      <c r="B370" s="6">
        <f t="shared" si="37"/>
        <v>45856.6715625</v>
      </c>
      <c r="C370" s="12">
        <f t="shared" si="35"/>
        <v>45839</v>
      </c>
      <c r="D370" s="3">
        <f t="shared" si="36"/>
        <v>2025</v>
      </c>
      <c r="E370" s="3" t="str">
        <f t="shared" si="38"/>
        <v>07-2025</v>
      </c>
      <c r="F370" s="5">
        <f t="shared" si="34"/>
        <v>45856.395868055559</v>
      </c>
      <c r="G370">
        <v>37.284500000000001</v>
      </c>
      <c r="H370">
        <v>71.165999999999997</v>
      </c>
      <c r="I370">
        <v>104.277</v>
      </c>
      <c r="J370">
        <v>4.4000000000000004</v>
      </c>
      <c r="K370" t="s">
        <v>23</v>
      </c>
      <c r="L370">
        <v>39</v>
      </c>
      <c r="M370">
        <v>91</v>
      </c>
      <c r="N370">
        <v>1.4650000000000001</v>
      </c>
      <c r="O370">
        <v>1.03</v>
      </c>
      <c r="P370" t="s">
        <v>24</v>
      </c>
      <c r="Q370" t="s">
        <v>1358</v>
      </c>
      <c r="R370" t="s">
        <v>1359</v>
      </c>
      <c r="S370" t="s">
        <v>1360</v>
      </c>
      <c r="T370" t="b">
        <f t="shared" si="39"/>
        <v>0</v>
      </c>
      <c r="U370" t="s">
        <v>28</v>
      </c>
      <c r="V370">
        <v>6.7</v>
      </c>
      <c r="W370">
        <v>7.633</v>
      </c>
      <c r="X370">
        <v>7.6999999999999999E-2</v>
      </c>
      <c r="Y370">
        <v>49</v>
      </c>
      <c r="Z370" t="s">
        <v>29</v>
      </c>
      <c r="AA370" t="s">
        <v>24</v>
      </c>
      <c r="AB370" t="s">
        <v>24</v>
      </c>
    </row>
    <row r="371" spans="1:28" x14ac:dyDescent="0.35">
      <c r="A371" s="4" t="s">
        <v>1361</v>
      </c>
      <c r="B371" s="6">
        <f t="shared" si="37"/>
        <v>45856.395868055559</v>
      </c>
      <c r="C371" s="12">
        <f t="shared" si="35"/>
        <v>45839</v>
      </c>
      <c r="D371" s="3">
        <f t="shared" si="36"/>
        <v>2025</v>
      </c>
      <c r="E371" s="3" t="str">
        <f t="shared" si="38"/>
        <v>07-2025</v>
      </c>
      <c r="F371" s="5">
        <f t="shared" si="34"/>
        <v>44364.596944444442</v>
      </c>
      <c r="G371">
        <v>22.6707</v>
      </c>
      <c r="H371">
        <v>95.956900000000005</v>
      </c>
      <c r="I371">
        <v>10</v>
      </c>
      <c r="J371">
        <v>5.0999999999999996</v>
      </c>
      <c r="K371" t="s">
        <v>106</v>
      </c>
      <c r="L371">
        <v>111</v>
      </c>
      <c r="M371">
        <v>58</v>
      </c>
      <c r="N371">
        <v>1.7490000000000001</v>
      </c>
      <c r="O371">
        <v>0.83</v>
      </c>
      <c r="P371" t="s">
        <v>24</v>
      </c>
      <c r="Q371" t="s">
        <v>1362</v>
      </c>
      <c r="R371" t="s">
        <v>1363</v>
      </c>
      <c r="S371" t="s">
        <v>1364</v>
      </c>
      <c r="T371" t="b">
        <f t="shared" si="39"/>
        <v>0</v>
      </c>
      <c r="U371" t="s">
        <v>28</v>
      </c>
      <c r="V371">
        <v>7.35</v>
      </c>
      <c r="W371">
        <v>1.74</v>
      </c>
      <c r="X371">
        <v>6.9000000000000006E-2</v>
      </c>
      <c r="Y371">
        <v>20</v>
      </c>
      <c r="Z371" t="s">
        <v>29</v>
      </c>
      <c r="AA371" t="s">
        <v>24</v>
      </c>
      <c r="AB371" t="s">
        <v>24</v>
      </c>
    </row>
    <row r="372" spans="1:28" x14ac:dyDescent="0.35">
      <c r="A372" s="4" t="s">
        <v>14487</v>
      </c>
      <c r="B372" s="6">
        <f t="shared" si="37"/>
        <v>44364.596944444442</v>
      </c>
      <c r="C372" s="12">
        <f t="shared" si="35"/>
        <v>44348</v>
      </c>
      <c r="D372" s="3">
        <f t="shared" si="36"/>
        <v>2021</v>
      </c>
      <c r="E372" s="3" t="str">
        <f t="shared" si="38"/>
        <v>06-2021</v>
      </c>
      <c r="F372" s="5">
        <f t="shared" si="34"/>
        <v>45855.329398148147</v>
      </c>
      <c r="G372">
        <v>34.724200000000003</v>
      </c>
      <c r="H372">
        <v>73.204700000000003</v>
      </c>
      <c r="I372">
        <v>10</v>
      </c>
      <c r="J372">
        <v>5</v>
      </c>
      <c r="K372" t="s">
        <v>23</v>
      </c>
      <c r="M372">
        <v>42</v>
      </c>
      <c r="N372">
        <v>1.0720000000000001</v>
      </c>
      <c r="O372">
        <v>0.84</v>
      </c>
      <c r="P372" t="s">
        <v>24</v>
      </c>
      <c r="Q372" t="s">
        <v>14488</v>
      </c>
      <c r="R372" t="s">
        <v>14489</v>
      </c>
      <c r="S372" t="s">
        <v>14490</v>
      </c>
      <c r="T372" t="b">
        <f t="shared" si="39"/>
        <v>1</v>
      </c>
      <c r="U372" t="s">
        <v>28</v>
      </c>
      <c r="V372">
        <v>6.6</v>
      </c>
      <c r="W372">
        <v>1.8</v>
      </c>
      <c r="X372">
        <v>5.8000000000000003E-2</v>
      </c>
      <c r="Y372">
        <v>93</v>
      </c>
      <c r="Z372" t="s">
        <v>29</v>
      </c>
      <c r="AA372" t="s">
        <v>24</v>
      </c>
      <c r="AB372" t="s">
        <v>24</v>
      </c>
    </row>
    <row r="373" spans="1:28" x14ac:dyDescent="0.35">
      <c r="A373" s="4" t="s">
        <v>1369</v>
      </c>
      <c r="B373" s="6">
        <f t="shared" si="37"/>
        <v>45855.329398148147</v>
      </c>
      <c r="C373" s="12">
        <f t="shared" si="35"/>
        <v>45839</v>
      </c>
      <c r="D373" s="3">
        <f t="shared" si="36"/>
        <v>2025</v>
      </c>
      <c r="E373" s="3" t="str">
        <f t="shared" si="38"/>
        <v>07-2025</v>
      </c>
      <c r="F373" s="5">
        <f t="shared" si="34"/>
        <v>44344.308518518519</v>
      </c>
      <c r="G373">
        <v>23.392800000000001</v>
      </c>
      <c r="H373">
        <v>94.392799999999994</v>
      </c>
      <c r="I373">
        <v>93.83</v>
      </c>
      <c r="J373">
        <v>4.5999999999999996</v>
      </c>
      <c r="K373" t="s">
        <v>23</v>
      </c>
      <c r="L373">
        <v>70</v>
      </c>
      <c r="M373">
        <v>71</v>
      </c>
      <c r="N373">
        <v>2.23</v>
      </c>
      <c r="O373">
        <v>0.49</v>
      </c>
      <c r="P373" t="s">
        <v>24</v>
      </c>
      <c r="Q373" t="s">
        <v>1370</v>
      </c>
      <c r="R373" t="s">
        <v>1371</v>
      </c>
      <c r="S373" t="s">
        <v>1372</v>
      </c>
      <c r="T373" t="b">
        <f t="shared" si="39"/>
        <v>0</v>
      </c>
      <c r="U373" t="s">
        <v>28</v>
      </c>
      <c r="V373">
        <v>9.39</v>
      </c>
      <c r="W373">
        <v>7.0609999999999999</v>
      </c>
      <c r="X373">
        <v>7.1999999999999995E-2</v>
      </c>
      <c r="Y373">
        <v>58</v>
      </c>
      <c r="Z373" t="s">
        <v>29</v>
      </c>
      <c r="AA373" t="s">
        <v>24</v>
      </c>
      <c r="AB373" t="s">
        <v>24</v>
      </c>
    </row>
    <row r="374" spans="1:28" x14ac:dyDescent="0.35">
      <c r="A374" s="4" t="s">
        <v>14663</v>
      </c>
      <c r="B374" s="6">
        <f t="shared" si="37"/>
        <v>44344.308518518519</v>
      </c>
      <c r="C374" s="12">
        <f t="shared" si="35"/>
        <v>44317</v>
      </c>
      <c r="D374" s="3">
        <f t="shared" si="36"/>
        <v>2021</v>
      </c>
      <c r="E374" s="3" t="str">
        <f t="shared" si="38"/>
        <v>05-2021</v>
      </c>
      <c r="F374" s="5">
        <f t="shared" si="34"/>
        <v>44314.106261574074</v>
      </c>
      <c r="G374">
        <v>36.523899999999998</v>
      </c>
      <c r="H374">
        <v>70.135199999999998</v>
      </c>
      <c r="I374">
        <v>209.8</v>
      </c>
      <c r="J374">
        <v>5</v>
      </c>
      <c r="K374" t="s">
        <v>23</v>
      </c>
      <c r="M374">
        <v>44</v>
      </c>
      <c r="N374">
        <v>0.69699999999999995</v>
      </c>
      <c r="O374">
        <v>0.78</v>
      </c>
      <c r="P374" t="s">
        <v>24</v>
      </c>
      <c r="Q374" t="s">
        <v>14664</v>
      </c>
      <c r="R374" t="s">
        <v>14665</v>
      </c>
      <c r="S374" t="s">
        <v>13087</v>
      </c>
      <c r="T374" t="b">
        <f t="shared" si="39"/>
        <v>1</v>
      </c>
      <c r="U374" t="s">
        <v>28</v>
      </c>
      <c r="V374">
        <v>5.9</v>
      </c>
      <c r="W374">
        <v>5.5</v>
      </c>
      <c r="X374">
        <v>5.2999999999999999E-2</v>
      </c>
      <c r="Y374">
        <v>112</v>
      </c>
      <c r="Z374" t="s">
        <v>29</v>
      </c>
      <c r="AA374" t="s">
        <v>24</v>
      </c>
      <c r="AB374" t="s">
        <v>24</v>
      </c>
    </row>
    <row r="375" spans="1:28" x14ac:dyDescent="0.35">
      <c r="A375" s="4" t="s">
        <v>15152</v>
      </c>
      <c r="B375" s="6">
        <f t="shared" si="37"/>
        <v>44314.106261574074</v>
      </c>
      <c r="C375" s="12">
        <f t="shared" si="35"/>
        <v>44287</v>
      </c>
      <c r="D375" s="3">
        <f t="shared" si="36"/>
        <v>2021</v>
      </c>
      <c r="E375" s="3" t="str">
        <f t="shared" si="38"/>
        <v>04-2021</v>
      </c>
      <c r="F375" s="5">
        <f t="shared" si="34"/>
        <v>44281.793136574073</v>
      </c>
      <c r="G375">
        <v>26.748899999999999</v>
      </c>
      <c r="H375">
        <v>92.513599999999997</v>
      </c>
      <c r="I375">
        <v>35</v>
      </c>
      <c r="J375">
        <v>5</v>
      </c>
      <c r="K375" t="s">
        <v>23</v>
      </c>
      <c r="M375">
        <v>77</v>
      </c>
      <c r="N375">
        <v>1.3169999999999999</v>
      </c>
      <c r="O375">
        <v>0.74</v>
      </c>
      <c r="P375" t="s">
        <v>24</v>
      </c>
      <c r="Q375" t="s">
        <v>15153</v>
      </c>
      <c r="R375" t="s">
        <v>15154</v>
      </c>
      <c r="S375" t="s">
        <v>15155</v>
      </c>
      <c r="T375" t="b">
        <f t="shared" si="39"/>
        <v>1</v>
      </c>
      <c r="U375" t="s">
        <v>28</v>
      </c>
      <c r="V375">
        <v>7.8</v>
      </c>
      <c r="W375">
        <v>1.9</v>
      </c>
      <c r="X375">
        <v>6.3E-2</v>
      </c>
      <c r="Y375">
        <v>80</v>
      </c>
      <c r="Z375" t="s">
        <v>29</v>
      </c>
      <c r="AA375" t="s">
        <v>24</v>
      </c>
      <c r="AB375" t="s">
        <v>24</v>
      </c>
    </row>
    <row r="376" spans="1:28" x14ac:dyDescent="0.35">
      <c r="A376" s="4" t="s">
        <v>15389</v>
      </c>
      <c r="B376" s="6">
        <f t="shared" si="37"/>
        <v>44281.793136574073</v>
      </c>
      <c r="C376" s="12">
        <f t="shared" si="35"/>
        <v>44256</v>
      </c>
      <c r="D376" s="3">
        <f t="shared" si="36"/>
        <v>2021</v>
      </c>
      <c r="E376" s="3" t="str">
        <f t="shared" si="38"/>
        <v>03-2021</v>
      </c>
      <c r="F376" s="5">
        <f t="shared" si="34"/>
        <v>44229.105011574073</v>
      </c>
      <c r="G376">
        <v>27.628900000000002</v>
      </c>
      <c r="H376">
        <v>92.669200000000004</v>
      </c>
      <c r="I376">
        <v>29.81</v>
      </c>
      <c r="J376">
        <v>5</v>
      </c>
      <c r="K376" t="s">
        <v>106</v>
      </c>
      <c r="M376">
        <v>25</v>
      </c>
      <c r="N376">
        <v>2.1789999999999998</v>
      </c>
      <c r="O376">
        <v>0.53</v>
      </c>
      <c r="P376" t="s">
        <v>24</v>
      </c>
      <c r="Q376" t="s">
        <v>15390</v>
      </c>
      <c r="R376" t="s">
        <v>15391</v>
      </c>
      <c r="S376" t="s">
        <v>15392</v>
      </c>
      <c r="T376" t="b">
        <f t="shared" si="39"/>
        <v>1</v>
      </c>
      <c r="U376" t="s">
        <v>28</v>
      </c>
      <c r="V376">
        <v>5.6</v>
      </c>
      <c r="W376">
        <v>4.2</v>
      </c>
      <c r="X376">
        <v>9.8000000000000004E-2</v>
      </c>
      <c r="Y376">
        <v>10</v>
      </c>
      <c r="Z376" t="s">
        <v>29</v>
      </c>
      <c r="AA376" t="s">
        <v>24</v>
      </c>
      <c r="AB376" t="s">
        <v>24</v>
      </c>
    </row>
    <row r="377" spans="1:28" x14ac:dyDescent="0.35">
      <c r="A377" s="4" t="s">
        <v>15752</v>
      </c>
      <c r="B377" s="6">
        <f t="shared" si="37"/>
        <v>44229.105011574073</v>
      </c>
      <c r="C377" s="12">
        <f t="shared" si="35"/>
        <v>44228</v>
      </c>
      <c r="D377" s="3">
        <f t="shared" si="36"/>
        <v>2021</v>
      </c>
      <c r="E377" s="3" t="str">
        <f t="shared" si="38"/>
        <v>02-2021</v>
      </c>
      <c r="F377" s="5">
        <f t="shared" si="34"/>
        <v>45854.116412037038</v>
      </c>
      <c r="G377">
        <v>28.822500000000002</v>
      </c>
      <c r="H377">
        <v>87.361999999999995</v>
      </c>
      <c r="I377">
        <v>8.6999999999999993</v>
      </c>
      <c r="J377">
        <v>5</v>
      </c>
      <c r="K377" t="s">
        <v>106</v>
      </c>
      <c r="M377">
        <v>64</v>
      </c>
      <c r="N377">
        <v>3.4039999999999999</v>
      </c>
      <c r="O377">
        <v>0.57999999999999996</v>
      </c>
      <c r="P377" t="s">
        <v>24</v>
      </c>
      <c r="Q377" t="s">
        <v>15753</v>
      </c>
      <c r="R377" t="s">
        <v>15754</v>
      </c>
      <c r="S377" t="s">
        <v>15755</v>
      </c>
      <c r="T377" t="b">
        <f t="shared" si="39"/>
        <v>1</v>
      </c>
      <c r="U377" t="s">
        <v>28</v>
      </c>
      <c r="V377">
        <v>7.7</v>
      </c>
      <c r="W377">
        <v>3.5</v>
      </c>
      <c r="X377">
        <v>8.5999999999999993E-2</v>
      </c>
      <c r="Y377">
        <v>13</v>
      </c>
      <c r="Z377" t="s">
        <v>29</v>
      </c>
      <c r="AA377" t="s">
        <v>24</v>
      </c>
      <c r="AB377" t="s">
        <v>24</v>
      </c>
    </row>
    <row r="378" spans="1:28" x14ac:dyDescent="0.35">
      <c r="A378" s="4" t="s">
        <v>1385</v>
      </c>
      <c r="B378" s="6">
        <f t="shared" si="37"/>
        <v>45854.116412037038</v>
      </c>
      <c r="C378" s="12">
        <f t="shared" si="35"/>
        <v>45839</v>
      </c>
      <c r="D378" s="3">
        <f t="shared" si="36"/>
        <v>2025</v>
      </c>
      <c r="E378" s="3" t="str">
        <f t="shared" si="38"/>
        <v>07-2025</v>
      </c>
      <c r="F378" s="5">
        <f t="shared" si="34"/>
        <v>45853.873356481483</v>
      </c>
      <c r="G378">
        <v>5.6485000000000003</v>
      </c>
      <c r="H378">
        <v>61.469299999999997</v>
      </c>
      <c r="I378">
        <v>10</v>
      </c>
      <c r="J378">
        <v>4.2</v>
      </c>
      <c r="K378" t="s">
        <v>23</v>
      </c>
      <c r="L378">
        <v>21</v>
      </c>
      <c r="M378">
        <v>243</v>
      </c>
      <c r="N378">
        <v>23.501000000000001</v>
      </c>
      <c r="O378">
        <v>0.85</v>
      </c>
      <c r="P378" t="s">
        <v>24</v>
      </c>
      <c r="Q378" t="s">
        <v>1386</v>
      </c>
      <c r="R378" t="s">
        <v>1387</v>
      </c>
      <c r="S378" t="s">
        <v>478</v>
      </c>
      <c r="T378" t="b">
        <f t="shared" si="39"/>
        <v>0</v>
      </c>
      <c r="U378" t="s">
        <v>28</v>
      </c>
      <c r="V378">
        <v>18.48</v>
      </c>
      <c r="W378">
        <v>2.0110000000000001</v>
      </c>
      <c r="X378">
        <v>0.14099999999999999</v>
      </c>
      <c r="Y378">
        <v>14</v>
      </c>
      <c r="Z378" t="s">
        <v>29</v>
      </c>
      <c r="AA378" t="s">
        <v>24</v>
      </c>
      <c r="AB378" t="s">
        <v>24</v>
      </c>
    </row>
    <row r="379" spans="1:28" x14ac:dyDescent="0.35">
      <c r="A379" s="4" t="s">
        <v>1388</v>
      </c>
      <c r="B379" s="6">
        <f t="shared" si="37"/>
        <v>45853.873356481483</v>
      </c>
      <c r="C379" s="12">
        <f t="shared" si="35"/>
        <v>45839</v>
      </c>
      <c r="D379" s="3">
        <f t="shared" si="36"/>
        <v>2025</v>
      </c>
      <c r="E379" s="3" t="str">
        <f t="shared" si="38"/>
        <v>07-2025</v>
      </c>
      <c r="F379" s="5">
        <f t="shared" si="34"/>
        <v>45853.665682870371</v>
      </c>
      <c r="G379">
        <v>22.073799999999999</v>
      </c>
      <c r="H379">
        <v>96.164100000000005</v>
      </c>
      <c r="I379">
        <v>10</v>
      </c>
      <c r="J379">
        <v>4.9000000000000004</v>
      </c>
      <c r="K379" t="s">
        <v>23</v>
      </c>
      <c r="L379">
        <v>104</v>
      </c>
      <c r="M379">
        <v>68</v>
      </c>
      <c r="N379">
        <v>1.4470000000000001</v>
      </c>
      <c r="O379">
        <v>0.54</v>
      </c>
      <c r="P379" t="s">
        <v>24</v>
      </c>
      <c r="Q379" t="s">
        <v>1389</v>
      </c>
      <c r="R379" t="s">
        <v>1390</v>
      </c>
      <c r="S379" t="s">
        <v>1391</v>
      </c>
      <c r="T379" t="b">
        <f t="shared" si="39"/>
        <v>0</v>
      </c>
      <c r="U379" t="s">
        <v>28</v>
      </c>
      <c r="V379">
        <v>7.09</v>
      </c>
      <c r="W379">
        <v>1.8560000000000001</v>
      </c>
      <c r="X379">
        <v>6.2E-2</v>
      </c>
      <c r="Y379">
        <v>82</v>
      </c>
      <c r="Z379" t="s">
        <v>29</v>
      </c>
      <c r="AA379" t="s">
        <v>24</v>
      </c>
      <c r="AB379" t="s">
        <v>24</v>
      </c>
    </row>
    <row r="380" spans="1:28" x14ac:dyDescent="0.35">
      <c r="A380" s="4" t="s">
        <v>1392</v>
      </c>
      <c r="B380" s="6">
        <f t="shared" si="37"/>
        <v>45853.665682870371</v>
      </c>
      <c r="C380" s="12">
        <f t="shared" si="35"/>
        <v>45839</v>
      </c>
      <c r="D380" s="3">
        <f t="shared" si="36"/>
        <v>2025</v>
      </c>
      <c r="E380" s="3" t="str">
        <f t="shared" si="38"/>
        <v>07-2025</v>
      </c>
      <c r="F380" s="5">
        <f t="shared" si="34"/>
        <v>45853.616493055553</v>
      </c>
      <c r="G380">
        <v>38.775100000000002</v>
      </c>
      <c r="H380">
        <v>70.466300000000004</v>
      </c>
      <c r="I380">
        <v>10</v>
      </c>
      <c r="J380">
        <v>4.2</v>
      </c>
      <c r="K380" t="s">
        <v>23</v>
      </c>
      <c r="L380">
        <v>45</v>
      </c>
      <c r="M380">
        <v>72</v>
      </c>
      <c r="N380">
        <v>1.03</v>
      </c>
      <c r="O380">
        <v>0.76</v>
      </c>
      <c r="P380" t="s">
        <v>24</v>
      </c>
      <c r="Q380" t="s">
        <v>1393</v>
      </c>
      <c r="R380" t="s">
        <v>1394</v>
      </c>
      <c r="S380" t="s">
        <v>1395</v>
      </c>
      <c r="T380" t="b">
        <f t="shared" si="39"/>
        <v>0</v>
      </c>
      <c r="U380" t="s">
        <v>28</v>
      </c>
      <c r="V380">
        <v>3.63</v>
      </c>
      <c r="W380">
        <v>1.7290000000000001</v>
      </c>
      <c r="X380">
        <v>0.10199999999999999</v>
      </c>
      <c r="Y380">
        <v>29</v>
      </c>
      <c r="Z380" t="s">
        <v>29</v>
      </c>
      <c r="AA380" t="s">
        <v>24</v>
      </c>
      <c r="AB380" t="s">
        <v>24</v>
      </c>
    </row>
    <row r="381" spans="1:28" x14ac:dyDescent="0.35">
      <c r="A381" s="4" t="s">
        <v>1396</v>
      </c>
      <c r="B381" s="6">
        <f t="shared" si="37"/>
        <v>45853.616493055553</v>
      </c>
      <c r="C381" s="12">
        <f t="shared" si="35"/>
        <v>45839</v>
      </c>
      <c r="D381" s="3">
        <f t="shared" si="36"/>
        <v>2025</v>
      </c>
      <c r="E381" s="3" t="str">
        <f t="shared" si="38"/>
        <v>07-2025</v>
      </c>
      <c r="F381" s="5">
        <f t="shared" si="34"/>
        <v>44195.231747685182</v>
      </c>
      <c r="G381">
        <v>29.814599999999999</v>
      </c>
      <c r="H381">
        <v>98.790700000000001</v>
      </c>
      <c r="I381">
        <v>10</v>
      </c>
      <c r="J381">
        <v>4.0999999999999996</v>
      </c>
      <c r="K381" t="s">
        <v>23</v>
      </c>
      <c r="L381">
        <v>30</v>
      </c>
      <c r="M381">
        <v>138</v>
      </c>
      <c r="N381">
        <v>6.6630000000000003</v>
      </c>
      <c r="O381">
        <v>1.28</v>
      </c>
      <c r="P381" t="s">
        <v>24</v>
      </c>
      <c r="Q381" t="s">
        <v>1397</v>
      </c>
      <c r="R381" t="s">
        <v>1398</v>
      </c>
      <c r="S381" t="s">
        <v>1399</v>
      </c>
      <c r="T381" t="b">
        <f t="shared" si="39"/>
        <v>0</v>
      </c>
      <c r="U381" t="s">
        <v>28</v>
      </c>
      <c r="V381">
        <v>10.46</v>
      </c>
      <c r="W381">
        <v>1.9710000000000001</v>
      </c>
      <c r="X381">
        <v>0.11700000000000001</v>
      </c>
      <c r="Y381">
        <v>21</v>
      </c>
      <c r="Z381" t="s">
        <v>29</v>
      </c>
      <c r="AA381" t="s">
        <v>24</v>
      </c>
      <c r="AB381" t="s">
        <v>24</v>
      </c>
    </row>
    <row r="382" spans="1:28" x14ac:dyDescent="0.35">
      <c r="A382" s="4" t="s">
        <v>15924</v>
      </c>
      <c r="B382" s="6">
        <f t="shared" si="37"/>
        <v>44195.231747685182</v>
      </c>
      <c r="C382" s="12">
        <f t="shared" si="35"/>
        <v>44166</v>
      </c>
      <c r="D382" s="3">
        <f t="shared" si="36"/>
        <v>2020</v>
      </c>
      <c r="E382" s="3" t="str">
        <f t="shared" si="38"/>
        <v>12-2020</v>
      </c>
      <c r="F382" s="5">
        <f t="shared" si="34"/>
        <v>44109.988425925927</v>
      </c>
      <c r="G382">
        <v>34.741</v>
      </c>
      <c r="H382">
        <v>72.946600000000004</v>
      </c>
      <c r="I382">
        <v>10</v>
      </c>
      <c r="J382">
        <v>5</v>
      </c>
      <c r="K382" t="s">
        <v>23</v>
      </c>
      <c r="M382">
        <v>42</v>
      </c>
      <c r="N382">
        <v>1.119</v>
      </c>
      <c r="O382">
        <v>1.18</v>
      </c>
      <c r="P382" t="s">
        <v>24</v>
      </c>
      <c r="Q382" t="s">
        <v>15925</v>
      </c>
      <c r="R382" t="s">
        <v>15926</v>
      </c>
      <c r="S382" t="s">
        <v>15927</v>
      </c>
      <c r="T382" t="b">
        <f t="shared" si="39"/>
        <v>1</v>
      </c>
      <c r="U382" t="s">
        <v>28</v>
      </c>
      <c r="V382">
        <v>6.4</v>
      </c>
      <c r="W382">
        <v>1.8</v>
      </c>
      <c r="X382">
        <v>7.0999999999999994E-2</v>
      </c>
      <c r="Y382">
        <v>63</v>
      </c>
      <c r="Z382" t="s">
        <v>29</v>
      </c>
      <c r="AA382" t="s">
        <v>24</v>
      </c>
      <c r="AB382" t="s">
        <v>24</v>
      </c>
    </row>
    <row r="383" spans="1:28" x14ac:dyDescent="0.35">
      <c r="A383" s="4" t="s">
        <v>16548</v>
      </c>
      <c r="B383" s="6">
        <f t="shared" si="37"/>
        <v>44109.988425925927</v>
      </c>
      <c r="C383" s="12">
        <f t="shared" si="35"/>
        <v>44105</v>
      </c>
      <c r="D383" s="3">
        <f t="shared" si="36"/>
        <v>2020</v>
      </c>
      <c r="E383" s="3" t="str">
        <f t="shared" si="38"/>
        <v>10-2020</v>
      </c>
      <c r="F383" s="5">
        <f t="shared" si="34"/>
        <v>45852.603252314817</v>
      </c>
      <c r="G383">
        <v>34.178800000000003</v>
      </c>
      <c r="H383">
        <v>79.214100000000002</v>
      </c>
      <c r="I383">
        <v>10</v>
      </c>
      <c r="J383">
        <v>5</v>
      </c>
      <c r="K383" t="s">
        <v>106</v>
      </c>
      <c r="M383">
        <v>21</v>
      </c>
      <c r="N383">
        <v>4.9710000000000001</v>
      </c>
      <c r="O383">
        <v>0.62</v>
      </c>
      <c r="P383" t="s">
        <v>24</v>
      </c>
      <c r="Q383" t="s">
        <v>16549</v>
      </c>
      <c r="R383" t="s">
        <v>16550</v>
      </c>
      <c r="S383" t="s">
        <v>16551</v>
      </c>
      <c r="T383" t="b">
        <f t="shared" si="39"/>
        <v>1</v>
      </c>
      <c r="U383" t="s">
        <v>28</v>
      </c>
      <c r="V383">
        <v>6.3</v>
      </c>
      <c r="W383">
        <v>1.7</v>
      </c>
      <c r="X383">
        <v>8.5999999999999993E-2</v>
      </c>
      <c r="Y383">
        <v>13</v>
      </c>
      <c r="Z383" t="s">
        <v>29</v>
      </c>
      <c r="AA383" t="s">
        <v>24</v>
      </c>
      <c r="AB383" t="s">
        <v>24</v>
      </c>
    </row>
    <row r="384" spans="1:28" x14ac:dyDescent="0.35">
      <c r="A384" s="4" t="s">
        <v>1407</v>
      </c>
      <c r="B384" s="6">
        <f t="shared" si="37"/>
        <v>45852.603252314817</v>
      </c>
      <c r="C384" s="12">
        <f t="shared" si="35"/>
        <v>45839</v>
      </c>
      <c r="D384" s="3">
        <f t="shared" si="36"/>
        <v>2025</v>
      </c>
      <c r="E384" s="3" t="str">
        <f t="shared" si="38"/>
        <v>07-2025</v>
      </c>
      <c r="F384" s="5">
        <f t="shared" si="34"/>
        <v>45852.337916666664</v>
      </c>
      <c r="G384">
        <v>28.095800000000001</v>
      </c>
      <c r="H384">
        <v>103.5573</v>
      </c>
      <c r="I384">
        <v>10</v>
      </c>
      <c r="J384">
        <v>4.3</v>
      </c>
      <c r="K384" t="s">
        <v>23</v>
      </c>
      <c r="L384">
        <v>24</v>
      </c>
      <c r="M384">
        <v>162</v>
      </c>
      <c r="N384">
        <v>7.8380000000000001</v>
      </c>
      <c r="O384">
        <v>0.59</v>
      </c>
      <c r="P384" t="s">
        <v>24</v>
      </c>
      <c r="Q384" t="s">
        <v>1408</v>
      </c>
      <c r="R384" t="s">
        <v>1409</v>
      </c>
      <c r="S384" t="s">
        <v>1410</v>
      </c>
      <c r="T384" t="b">
        <f t="shared" si="39"/>
        <v>0</v>
      </c>
      <c r="U384" t="s">
        <v>28</v>
      </c>
      <c r="V384">
        <v>12.88</v>
      </c>
      <c r="W384">
        <v>1.9419999999999999</v>
      </c>
      <c r="X384">
        <v>0.13700000000000001</v>
      </c>
      <c r="Y384">
        <v>15</v>
      </c>
      <c r="Z384" t="s">
        <v>29</v>
      </c>
      <c r="AA384" t="s">
        <v>24</v>
      </c>
      <c r="AB384" t="s">
        <v>24</v>
      </c>
    </row>
    <row r="385" spans="1:28" x14ac:dyDescent="0.35">
      <c r="A385" s="4" t="s">
        <v>1411</v>
      </c>
      <c r="B385" s="6">
        <f t="shared" si="37"/>
        <v>45852.337916666664</v>
      </c>
      <c r="C385" s="12">
        <f t="shared" si="35"/>
        <v>45839</v>
      </c>
      <c r="D385" s="3">
        <f t="shared" si="36"/>
        <v>2025</v>
      </c>
      <c r="E385" s="3" t="str">
        <f t="shared" si="38"/>
        <v>07-2025</v>
      </c>
      <c r="F385" s="5">
        <f t="shared" si="34"/>
        <v>45852.000949074078</v>
      </c>
      <c r="G385">
        <v>21.664200000000001</v>
      </c>
      <c r="H385">
        <v>99.782600000000002</v>
      </c>
      <c r="I385">
        <v>10</v>
      </c>
      <c r="J385">
        <v>4.5</v>
      </c>
      <c r="K385" t="s">
        <v>23</v>
      </c>
      <c r="L385">
        <v>69</v>
      </c>
      <c r="M385">
        <v>68</v>
      </c>
      <c r="N385">
        <v>1.5309999999999999</v>
      </c>
      <c r="O385">
        <v>0.52</v>
      </c>
      <c r="P385" t="s">
        <v>24</v>
      </c>
      <c r="Q385" t="s">
        <v>1412</v>
      </c>
      <c r="R385" t="s">
        <v>1413</v>
      </c>
      <c r="S385" t="s">
        <v>1414</v>
      </c>
      <c r="T385" t="b">
        <f t="shared" si="39"/>
        <v>0</v>
      </c>
      <c r="U385" t="s">
        <v>28</v>
      </c>
      <c r="V385">
        <v>7.93</v>
      </c>
      <c r="W385">
        <v>1.8740000000000001</v>
      </c>
      <c r="X385">
        <v>7.6999999999999999E-2</v>
      </c>
      <c r="Y385">
        <v>51</v>
      </c>
      <c r="Z385" t="s">
        <v>29</v>
      </c>
      <c r="AA385" t="s">
        <v>24</v>
      </c>
      <c r="AB385" t="s">
        <v>24</v>
      </c>
    </row>
    <row r="386" spans="1:28" x14ac:dyDescent="0.35">
      <c r="A386" s="4" t="s">
        <v>1415</v>
      </c>
      <c r="B386" s="6">
        <f t="shared" si="37"/>
        <v>45852.000949074078</v>
      </c>
      <c r="C386" s="12">
        <f t="shared" si="35"/>
        <v>45839</v>
      </c>
      <c r="D386" s="3">
        <f t="shared" si="36"/>
        <v>2025</v>
      </c>
      <c r="E386" s="3" t="str">
        <f t="shared" si="38"/>
        <v>07-2025</v>
      </c>
      <c r="F386" s="5">
        <f t="shared" ref="F386:F449" si="40">DATEVALUE(LEFT(A387,10))+TIMEVALUE(MID(A387,12,8))</f>
        <v>44101.727569444447</v>
      </c>
      <c r="G386">
        <v>21.6279</v>
      </c>
      <c r="H386">
        <v>99.805999999999997</v>
      </c>
      <c r="I386">
        <v>10</v>
      </c>
      <c r="J386">
        <v>4.2</v>
      </c>
      <c r="K386" t="s">
        <v>23</v>
      </c>
      <c r="L386">
        <v>18</v>
      </c>
      <c r="M386">
        <v>121</v>
      </c>
      <c r="N386">
        <v>1.49</v>
      </c>
      <c r="O386">
        <v>0.73</v>
      </c>
      <c r="P386" t="s">
        <v>24</v>
      </c>
      <c r="Q386" t="s">
        <v>1416</v>
      </c>
      <c r="R386" t="s">
        <v>1417</v>
      </c>
      <c r="S386" t="s">
        <v>1418</v>
      </c>
      <c r="T386" t="b">
        <f t="shared" si="39"/>
        <v>0</v>
      </c>
      <c r="U386" t="s">
        <v>28</v>
      </c>
      <c r="V386">
        <v>6.52</v>
      </c>
      <c r="W386">
        <v>1.8460000000000001</v>
      </c>
      <c r="X386">
        <v>0.216</v>
      </c>
      <c r="Y386">
        <v>6</v>
      </c>
      <c r="Z386" t="s">
        <v>29</v>
      </c>
      <c r="AA386" t="s">
        <v>24</v>
      </c>
      <c r="AB386" t="s">
        <v>24</v>
      </c>
    </row>
    <row r="387" spans="1:28" x14ac:dyDescent="0.35">
      <c r="A387" s="4" t="s">
        <v>16620</v>
      </c>
      <c r="B387" s="6">
        <f t="shared" si="37"/>
        <v>44101.727569444447</v>
      </c>
      <c r="C387" s="12">
        <f t="shared" ref="C387:C450" si="41">DATE(YEAR(B387),MONTH(B387),1)</f>
        <v>44075</v>
      </c>
      <c r="D387" s="3">
        <f t="shared" ref="D387:D450" si="42">YEAR(B387)</f>
        <v>2020</v>
      </c>
      <c r="E387" s="3" t="str">
        <f t="shared" si="38"/>
        <v>09-2020</v>
      </c>
      <c r="F387" s="5">
        <f t="shared" si="40"/>
        <v>45851.87777777778</v>
      </c>
      <c r="G387">
        <v>34.144799999999996</v>
      </c>
      <c r="H387">
        <v>78.151899999999998</v>
      </c>
      <c r="I387">
        <v>10</v>
      </c>
      <c r="J387">
        <v>5</v>
      </c>
      <c r="K387" t="s">
        <v>106</v>
      </c>
      <c r="M387">
        <v>98</v>
      </c>
      <c r="N387">
        <v>4.0910000000000002</v>
      </c>
      <c r="O387">
        <v>1.35</v>
      </c>
      <c r="P387" t="s">
        <v>24</v>
      </c>
      <c r="Q387" t="s">
        <v>16621</v>
      </c>
      <c r="R387" t="s">
        <v>16622</v>
      </c>
      <c r="S387" t="s">
        <v>16623</v>
      </c>
      <c r="T387" t="b">
        <f t="shared" si="39"/>
        <v>1</v>
      </c>
      <c r="U387" t="s">
        <v>28</v>
      </c>
      <c r="V387">
        <v>7.2</v>
      </c>
      <c r="W387">
        <v>1.9</v>
      </c>
      <c r="X387">
        <v>9.2999999999999999E-2</v>
      </c>
      <c r="Y387">
        <v>11</v>
      </c>
      <c r="Z387" t="s">
        <v>29</v>
      </c>
      <c r="AA387" t="s">
        <v>24</v>
      </c>
      <c r="AB387" t="s">
        <v>24</v>
      </c>
    </row>
    <row r="388" spans="1:28" x14ac:dyDescent="0.35">
      <c r="A388" s="4" t="s">
        <v>1423</v>
      </c>
      <c r="B388" s="6">
        <f t="shared" ref="B388:B451" si="43">DATEVALUE(LEFT($A388,10))+TIMEVALUE(MID($A388,12,8))</f>
        <v>45851.87777777778</v>
      </c>
      <c r="C388" s="12">
        <f t="shared" si="41"/>
        <v>45839</v>
      </c>
      <c r="D388" s="3">
        <f t="shared" si="42"/>
        <v>2025</v>
      </c>
      <c r="E388" s="3" t="str">
        <f t="shared" si="38"/>
        <v>07-2025</v>
      </c>
      <c r="F388" s="5">
        <f t="shared" si="40"/>
        <v>44031.427627314813</v>
      </c>
      <c r="G388">
        <v>22.7652</v>
      </c>
      <c r="H388">
        <v>95.925600000000003</v>
      </c>
      <c r="I388">
        <v>10</v>
      </c>
      <c r="J388">
        <v>4.3</v>
      </c>
      <c r="K388" t="s">
        <v>23</v>
      </c>
      <c r="L388">
        <v>44</v>
      </c>
      <c r="M388">
        <v>79</v>
      </c>
      <c r="N388">
        <v>1.8129999999999999</v>
      </c>
      <c r="O388">
        <v>0.68</v>
      </c>
      <c r="P388" t="s">
        <v>24</v>
      </c>
      <c r="Q388" t="s">
        <v>1424</v>
      </c>
      <c r="R388" t="s">
        <v>1425</v>
      </c>
      <c r="S388" t="s">
        <v>1426</v>
      </c>
      <c r="T388" t="b">
        <f t="shared" si="39"/>
        <v>0</v>
      </c>
      <c r="U388" t="s">
        <v>28</v>
      </c>
      <c r="V388">
        <v>7.52</v>
      </c>
      <c r="W388">
        <v>1.899</v>
      </c>
      <c r="X388">
        <v>9.6000000000000002E-2</v>
      </c>
      <c r="Y388">
        <v>31</v>
      </c>
      <c r="Z388" t="s">
        <v>29</v>
      </c>
      <c r="AA388" t="s">
        <v>24</v>
      </c>
      <c r="AB388" t="s">
        <v>24</v>
      </c>
    </row>
    <row r="389" spans="1:28" x14ac:dyDescent="0.35">
      <c r="A389" s="4" t="s">
        <v>17232</v>
      </c>
      <c r="B389" s="6">
        <f t="shared" si="43"/>
        <v>44031.427627314813</v>
      </c>
      <c r="C389" s="12">
        <f t="shared" si="41"/>
        <v>44013</v>
      </c>
      <c r="D389" s="3">
        <f t="shared" si="42"/>
        <v>2020</v>
      </c>
      <c r="E389" s="3" t="str">
        <f t="shared" ref="E389:E452" si="44">TEXT(B389,"mm-yyyy")</f>
        <v>07-2020</v>
      </c>
      <c r="F389" s="5">
        <f t="shared" si="40"/>
        <v>44029.613391203704</v>
      </c>
      <c r="G389">
        <v>30.411999999999999</v>
      </c>
      <c r="H389">
        <v>94.8613</v>
      </c>
      <c r="I389">
        <v>10</v>
      </c>
      <c r="J389">
        <v>5</v>
      </c>
      <c r="K389" t="s">
        <v>23</v>
      </c>
      <c r="M389">
        <v>31</v>
      </c>
      <c r="N389">
        <v>3.3130000000000002</v>
      </c>
      <c r="O389">
        <v>0.6</v>
      </c>
      <c r="P389" t="s">
        <v>24</v>
      </c>
      <c r="Q389" t="s">
        <v>17233</v>
      </c>
      <c r="R389" t="s">
        <v>17234</v>
      </c>
      <c r="S389" t="s">
        <v>17208</v>
      </c>
      <c r="T389" t="b">
        <f t="shared" ref="T389:T452" si="45">OR(ISNUMBER(SEARCH("India",S389)),ISNUMBER(SEARCH("Pakistan",S389)),ISNUMBER(SEARCH("Afghanistan",S389)),ISNUMBER(SEARCH("Bangladesh",S389)),ISNUMBER(SEARCH("Nepal",S389)),ISNUMBER(SEARCH("Bhutan",S389)),ISNUMBER(SEARCH("Sri Lanka",S389)),ISNUMBER(SEARCH("Maldives",S389)))</f>
        <v>1</v>
      </c>
      <c r="U389" t="s">
        <v>28</v>
      </c>
      <c r="V389">
        <v>7.8</v>
      </c>
      <c r="W389">
        <v>1.8</v>
      </c>
      <c r="X389">
        <v>5.2999999999999999E-2</v>
      </c>
      <c r="Y389">
        <v>116</v>
      </c>
      <c r="Z389" t="s">
        <v>29</v>
      </c>
      <c r="AA389" t="s">
        <v>24</v>
      </c>
      <c r="AB389" t="s">
        <v>24</v>
      </c>
    </row>
    <row r="390" spans="1:28" x14ac:dyDescent="0.35">
      <c r="A390" s="4" t="s">
        <v>17272</v>
      </c>
      <c r="B390" s="6">
        <f t="shared" si="43"/>
        <v>44029.613391203704</v>
      </c>
      <c r="C390" s="12">
        <f t="shared" si="41"/>
        <v>44013</v>
      </c>
      <c r="D390" s="3">
        <f t="shared" si="42"/>
        <v>2020</v>
      </c>
      <c r="E390" s="3" t="str">
        <f t="shared" si="44"/>
        <v>07-2020</v>
      </c>
      <c r="F390" s="5">
        <f t="shared" si="40"/>
        <v>45850.636736111112</v>
      </c>
      <c r="G390">
        <v>11.8485</v>
      </c>
      <c r="H390">
        <v>94.831599999999995</v>
      </c>
      <c r="I390">
        <v>10</v>
      </c>
      <c r="J390">
        <v>5</v>
      </c>
      <c r="K390" t="s">
        <v>106</v>
      </c>
      <c r="M390">
        <v>130</v>
      </c>
      <c r="N390">
        <v>2.0529999999999999</v>
      </c>
      <c r="O390">
        <v>0.92</v>
      </c>
      <c r="P390" t="s">
        <v>24</v>
      </c>
      <c r="Q390" t="s">
        <v>17273</v>
      </c>
      <c r="R390" t="s">
        <v>17274</v>
      </c>
      <c r="S390" t="s">
        <v>17275</v>
      </c>
      <c r="T390" t="b">
        <f t="shared" si="45"/>
        <v>1</v>
      </c>
      <c r="U390" t="s">
        <v>28</v>
      </c>
      <c r="V390">
        <v>7.8</v>
      </c>
      <c r="W390">
        <v>1.9</v>
      </c>
      <c r="X390">
        <v>9.8000000000000004E-2</v>
      </c>
      <c r="Y390">
        <v>10</v>
      </c>
      <c r="Z390" t="s">
        <v>29</v>
      </c>
      <c r="AA390" t="s">
        <v>24</v>
      </c>
      <c r="AB390" t="s">
        <v>24</v>
      </c>
    </row>
    <row r="391" spans="1:28" x14ac:dyDescent="0.35">
      <c r="A391" s="4" t="s">
        <v>1434</v>
      </c>
      <c r="B391" s="6">
        <f t="shared" si="43"/>
        <v>45850.636736111112</v>
      </c>
      <c r="C391" s="12">
        <f t="shared" si="41"/>
        <v>45839</v>
      </c>
      <c r="D391" s="3">
        <f t="shared" si="42"/>
        <v>2025</v>
      </c>
      <c r="E391" s="3" t="str">
        <f t="shared" si="44"/>
        <v>07-2025</v>
      </c>
      <c r="F391" s="5">
        <f t="shared" si="40"/>
        <v>45850.560729166667</v>
      </c>
      <c r="G391">
        <v>38.806899999999999</v>
      </c>
      <c r="H391">
        <v>70.903899999999993</v>
      </c>
      <c r="I391">
        <v>16.78</v>
      </c>
      <c r="J391">
        <v>4.5</v>
      </c>
      <c r="K391" t="s">
        <v>1060</v>
      </c>
      <c r="L391">
        <v>145</v>
      </c>
      <c r="M391">
        <v>65</v>
      </c>
      <c r="N391">
        <v>0.96599999999999997</v>
      </c>
      <c r="O391">
        <v>0.77</v>
      </c>
      <c r="P391" t="s">
        <v>24</v>
      </c>
      <c r="Q391" t="s">
        <v>1435</v>
      </c>
      <c r="R391" t="s">
        <v>1436</v>
      </c>
      <c r="S391" t="s">
        <v>1437</v>
      </c>
      <c r="T391" t="b">
        <f t="shared" si="45"/>
        <v>0</v>
      </c>
      <c r="U391" t="s">
        <v>28</v>
      </c>
      <c r="V391">
        <v>4.29</v>
      </c>
      <c r="W391">
        <v>3.8610000000000002</v>
      </c>
      <c r="X391">
        <v>0.06</v>
      </c>
      <c r="Y391">
        <v>27</v>
      </c>
      <c r="Z391" t="s">
        <v>29</v>
      </c>
      <c r="AA391" t="s">
        <v>24</v>
      </c>
      <c r="AB391" t="s">
        <v>24</v>
      </c>
    </row>
    <row r="392" spans="1:28" x14ac:dyDescent="0.35">
      <c r="A392" s="4" t="s">
        <v>1438</v>
      </c>
      <c r="B392" s="6">
        <f t="shared" si="43"/>
        <v>45850.560729166667</v>
      </c>
      <c r="C392" s="12">
        <f t="shared" si="41"/>
        <v>45839</v>
      </c>
      <c r="D392" s="3">
        <f t="shared" si="42"/>
        <v>2025</v>
      </c>
      <c r="E392" s="3" t="str">
        <f t="shared" si="44"/>
        <v>07-2025</v>
      </c>
      <c r="F392" s="5">
        <f t="shared" si="40"/>
        <v>43998.390011574076</v>
      </c>
      <c r="G392">
        <v>38.352699999999999</v>
      </c>
      <c r="H392">
        <v>74.323300000000003</v>
      </c>
      <c r="I392">
        <v>137.27099999999999</v>
      </c>
      <c r="J392">
        <v>4.2</v>
      </c>
      <c r="K392" t="s">
        <v>23</v>
      </c>
      <c r="L392">
        <v>26</v>
      </c>
      <c r="M392">
        <v>120</v>
      </c>
      <c r="N392">
        <v>0.23100000000000001</v>
      </c>
      <c r="O392">
        <v>0.48</v>
      </c>
      <c r="P392" t="s">
        <v>24</v>
      </c>
      <c r="Q392" t="s">
        <v>1439</v>
      </c>
      <c r="R392" t="s">
        <v>1440</v>
      </c>
      <c r="S392" t="s">
        <v>1441</v>
      </c>
      <c r="T392" t="b">
        <f t="shared" si="45"/>
        <v>0</v>
      </c>
      <c r="U392" t="s">
        <v>28</v>
      </c>
      <c r="V392">
        <v>8.11</v>
      </c>
      <c r="W392">
        <v>9.68</v>
      </c>
      <c r="X392">
        <v>0.159</v>
      </c>
      <c r="Y392">
        <v>11</v>
      </c>
      <c r="Z392" t="s">
        <v>29</v>
      </c>
      <c r="AA392" t="s">
        <v>24</v>
      </c>
      <c r="AB392" t="s">
        <v>24</v>
      </c>
    </row>
    <row r="393" spans="1:28" x14ac:dyDescent="0.35">
      <c r="A393" s="4" t="s">
        <v>17607</v>
      </c>
      <c r="B393" s="6">
        <f t="shared" si="43"/>
        <v>43998.390011574076</v>
      </c>
      <c r="C393" s="12">
        <f t="shared" si="41"/>
        <v>43983</v>
      </c>
      <c r="D393" s="3">
        <f t="shared" si="42"/>
        <v>2020</v>
      </c>
      <c r="E393" s="3" t="str">
        <f t="shared" si="44"/>
        <v>06-2020</v>
      </c>
      <c r="F393" s="5">
        <f t="shared" si="40"/>
        <v>45849.531423611108</v>
      </c>
      <c r="G393">
        <v>36.671199999999999</v>
      </c>
      <c r="H393">
        <v>71.033500000000004</v>
      </c>
      <c r="I393">
        <v>229.31</v>
      </c>
      <c r="J393">
        <v>5</v>
      </c>
      <c r="K393" t="s">
        <v>23</v>
      </c>
      <c r="M393">
        <v>51</v>
      </c>
      <c r="N393">
        <v>0.99199999999999999</v>
      </c>
      <c r="O393">
        <v>0.8</v>
      </c>
      <c r="P393" t="s">
        <v>24</v>
      </c>
      <c r="Q393" t="s">
        <v>17608</v>
      </c>
      <c r="R393" t="s">
        <v>17605</v>
      </c>
      <c r="S393" t="s">
        <v>5172</v>
      </c>
      <c r="T393" t="b">
        <f t="shared" si="45"/>
        <v>1</v>
      </c>
      <c r="U393" t="s">
        <v>28</v>
      </c>
      <c r="V393">
        <v>7.3</v>
      </c>
      <c r="W393">
        <v>5.5</v>
      </c>
      <c r="X393">
        <v>3.1E-2</v>
      </c>
      <c r="Y393">
        <v>325</v>
      </c>
      <c r="Z393" t="s">
        <v>29</v>
      </c>
      <c r="AA393" t="s">
        <v>24</v>
      </c>
      <c r="AB393" t="s">
        <v>24</v>
      </c>
    </row>
    <row r="394" spans="1:28" x14ac:dyDescent="0.35">
      <c r="A394" s="4" t="s">
        <v>1446</v>
      </c>
      <c r="B394" s="6">
        <f t="shared" si="43"/>
        <v>45849.531423611108</v>
      </c>
      <c r="C394" s="12">
        <f t="shared" si="41"/>
        <v>45839</v>
      </c>
      <c r="D394" s="3">
        <f t="shared" si="42"/>
        <v>2025</v>
      </c>
      <c r="E394" s="3" t="str">
        <f t="shared" si="44"/>
        <v>07-2025</v>
      </c>
      <c r="F394" s="5">
        <f t="shared" si="40"/>
        <v>45849.478622685187</v>
      </c>
      <c r="G394">
        <v>3.1709000000000001</v>
      </c>
      <c r="H394">
        <v>97.321200000000005</v>
      </c>
      <c r="I394">
        <v>59.323999999999998</v>
      </c>
      <c r="J394">
        <v>5</v>
      </c>
      <c r="K394" t="s">
        <v>23</v>
      </c>
      <c r="L394">
        <v>82</v>
      </c>
      <c r="M394">
        <v>59</v>
      </c>
      <c r="N394">
        <v>1.8720000000000001</v>
      </c>
      <c r="O394">
        <v>1.0900000000000001</v>
      </c>
      <c r="P394" t="s">
        <v>24</v>
      </c>
      <c r="Q394" t="s">
        <v>1447</v>
      </c>
      <c r="R394" t="s">
        <v>1448</v>
      </c>
      <c r="S394" t="s">
        <v>1449</v>
      </c>
      <c r="T394" t="b">
        <f t="shared" si="45"/>
        <v>0</v>
      </c>
      <c r="U394" t="s">
        <v>28</v>
      </c>
      <c r="V394">
        <v>9.75</v>
      </c>
      <c r="W394">
        <v>5.8259999999999996</v>
      </c>
      <c r="X394">
        <v>5.2999999999999999E-2</v>
      </c>
      <c r="Y394">
        <v>114</v>
      </c>
      <c r="Z394" t="s">
        <v>29</v>
      </c>
      <c r="AA394" t="s">
        <v>24</v>
      </c>
      <c r="AB394" t="s">
        <v>24</v>
      </c>
    </row>
    <row r="395" spans="1:28" x14ac:dyDescent="0.35">
      <c r="A395" s="4" t="s">
        <v>1450</v>
      </c>
      <c r="B395" s="6">
        <f t="shared" si="43"/>
        <v>45849.478622685187</v>
      </c>
      <c r="C395" s="12">
        <f t="shared" si="41"/>
        <v>45839</v>
      </c>
      <c r="D395" s="3">
        <f t="shared" si="42"/>
        <v>2025</v>
      </c>
      <c r="E395" s="3" t="str">
        <f t="shared" si="44"/>
        <v>07-2025</v>
      </c>
      <c r="F395" s="5">
        <f t="shared" si="40"/>
        <v>43887.627870370372</v>
      </c>
      <c r="G395">
        <v>21.511700000000001</v>
      </c>
      <c r="H395">
        <v>97.297300000000007</v>
      </c>
      <c r="I395">
        <v>10</v>
      </c>
      <c r="J395">
        <v>4.4000000000000004</v>
      </c>
      <c r="K395" t="s">
        <v>23</v>
      </c>
      <c r="L395">
        <v>37</v>
      </c>
      <c r="M395">
        <v>109</v>
      </c>
      <c r="N395">
        <v>2.2400000000000002</v>
      </c>
      <c r="O395">
        <v>0.71</v>
      </c>
      <c r="P395" t="s">
        <v>24</v>
      </c>
      <c r="Q395" t="s">
        <v>1451</v>
      </c>
      <c r="R395" t="s">
        <v>1452</v>
      </c>
      <c r="S395" t="s">
        <v>1453</v>
      </c>
      <c r="T395" t="b">
        <f t="shared" si="45"/>
        <v>0</v>
      </c>
      <c r="U395" t="s">
        <v>28</v>
      </c>
      <c r="V395">
        <v>8.56</v>
      </c>
      <c r="W395">
        <v>1.6910000000000001</v>
      </c>
      <c r="X395">
        <v>0.107</v>
      </c>
      <c r="Y395">
        <v>25</v>
      </c>
      <c r="Z395" t="s">
        <v>29</v>
      </c>
      <c r="AA395" t="s">
        <v>24</v>
      </c>
      <c r="AB395" t="s">
        <v>24</v>
      </c>
    </row>
    <row r="396" spans="1:28" x14ac:dyDescent="0.35">
      <c r="A396" s="4" t="s">
        <v>18424</v>
      </c>
      <c r="B396" s="6">
        <f t="shared" si="43"/>
        <v>43887.627870370372</v>
      </c>
      <c r="C396" s="12">
        <f t="shared" si="41"/>
        <v>43862</v>
      </c>
      <c r="D396" s="3">
        <f t="shared" si="42"/>
        <v>2020</v>
      </c>
      <c r="E396" s="3" t="str">
        <f t="shared" si="44"/>
        <v>02-2020</v>
      </c>
      <c r="F396" s="5">
        <f t="shared" si="40"/>
        <v>43869.532650462963</v>
      </c>
      <c r="G396">
        <v>32.975200000000001</v>
      </c>
      <c r="H396">
        <v>76.247399999999999</v>
      </c>
      <c r="I396">
        <v>10</v>
      </c>
      <c r="J396">
        <v>5</v>
      </c>
      <c r="K396" t="s">
        <v>23</v>
      </c>
      <c r="M396">
        <v>37</v>
      </c>
      <c r="N396">
        <v>2.5830000000000002</v>
      </c>
      <c r="O396">
        <v>0.85</v>
      </c>
      <c r="P396" t="s">
        <v>24</v>
      </c>
      <c r="Q396" t="s">
        <v>18425</v>
      </c>
      <c r="R396" t="s">
        <v>18426</v>
      </c>
      <c r="S396" t="s">
        <v>18427</v>
      </c>
      <c r="T396" t="b">
        <f t="shared" si="45"/>
        <v>1</v>
      </c>
      <c r="U396" t="s">
        <v>28</v>
      </c>
      <c r="V396">
        <v>4.7</v>
      </c>
      <c r="W396">
        <v>1.7</v>
      </c>
      <c r="X396">
        <v>4.1000000000000002E-2</v>
      </c>
      <c r="Y396">
        <v>189</v>
      </c>
      <c r="Z396" t="s">
        <v>29</v>
      </c>
      <c r="AA396" t="s">
        <v>24</v>
      </c>
      <c r="AB396" t="s">
        <v>24</v>
      </c>
    </row>
    <row r="397" spans="1:28" x14ac:dyDescent="0.35">
      <c r="A397" s="4" t="s">
        <v>18526</v>
      </c>
      <c r="B397" s="6">
        <f t="shared" si="43"/>
        <v>43869.532650462963</v>
      </c>
      <c r="C397" s="12">
        <f t="shared" si="41"/>
        <v>43862</v>
      </c>
      <c r="D397" s="3">
        <f t="shared" si="42"/>
        <v>2020</v>
      </c>
      <c r="E397" s="3" t="str">
        <f t="shared" si="44"/>
        <v>02-2020</v>
      </c>
      <c r="F397" s="5">
        <f t="shared" si="40"/>
        <v>43859.632557870369</v>
      </c>
      <c r="G397">
        <v>26.3386</v>
      </c>
      <c r="H397">
        <v>90.784700000000001</v>
      </c>
      <c r="I397">
        <v>10</v>
      </c>
      <c r="J397">
        <v>5</v>
      </c>
      <c r="K397" t="s">
        <v>23</v>
      </c>
      <c r="M397">
        <v>73</v>
      </c>
      <c r="N397">
        <v>1.2330000000000001</v>
      </c>
      <c r="O397">
        <v>0.82</v>
      </c>
      <c r="P397" t="s">
        <v>24</v>
      </c>
      <c r="Q397" t="s">
        <v>18527</v>
      </c>
      <c r="R397" t="s">
        <v>18528</v>
      </c>
      <c r="S397" t="s">
        <v>18529</v>
      </c>
      <c r="T397" t="b">
        <f t="shared" si="45"/>
        <v>1</v>
      </c>
      <c r="U397" t="s">
        <v>28</v>
      </c>
      <c r="V397">
        <v>7.7</v>
      </c>
      <c r="W397">
        <v>1.8</v>
      </c>
      <c r="X397">
        <v>5.7000000000000002E-2</v>
      </c>
      <c r="Y397">
        <v>99</v>
      </c>
      <c r="Z397" t="s">
        <v>29</v>
      </c>
      <c r="AA397" t="s">
        <v>24</v>
      </c>
      <c r="AB397" t="s">
        <v>24</v>
      </c>
    </row>
    <row r="398" spans="1:28" x14ac:dyDescent="0.35">
      <c r="A398" s="4" t="s">
        <v>18604</v>
      </c>
      <c r="B398" s="6">
        <f t="shared" si="43"/>
        <v>43859.632557870369</v>
      </c>
      <c r="C398" s="12">
        <f t="shared" si="41"/>
        <v>43831</v>
      </c>
      <c r="D398" s="3">
        <f t="shared" si="42"/>
        <v>2020</v>
      </c>
      <c r="E398" s="3" t="str">
        <f t="shared" si="44"/>
        <v>01-2020</v>
      </c>
      <c r="F398" s="5">
        <f t="shared" si="40"/>
        <v>45981.902233796296</v>
      </c>
      <c r="G398">
        <v>10.310499999999999</v>
      </c>
      <c r="H398">
        <v>93.782700000000006</v>
      </c>
      <c r="I398">
        <v>10</v>
      </c>
      <c r="J398">
        <v>5</v>
      </c>
      <c r="K398" t="s">
        <v>23</v>
      </c>
      <c r="M398">
        <v>58</v>
      </c>
      <c r="N398">
        <v>1.681</v>
      </c>
      <c r="O398">
        <v>0.88</v>
      </c>
      <c r="P398" t="s">
        <v>24</v>
      </c>
      <c r="Q398" t="s">
        <v>18605</v>
      </c>
      <c r="R398" t="s">
        <v>18606</v>
      </c>
      <c r="S398" t="s">
        <v>18607</v>
      </c>
      <c r="T398" t="b">
        <f t="shared" si="45"/>
        <v>1</v>
      </c>
      <c r="U398" t="s">
        <v>28</v>
      </c>
      <c r="V398">
        <v>7.3</v>
      </c>
      <c r="W398">
        <v>1.8</v>
      </c>
      <c r="X398">
        <v>6.7000000000000004E-2</v>
      </c>
      <c r="Y398">
        <v>72</v>
      </c>
      <c r="Z398" t="s">
        <v>29</v>
      </c>
      <c r="AA398" t="s">
        <v>24</v>
      </c>
      <c r="AB398" t="s">
        <v>24</v>
      </c>
    </row>
    <row r="399" spans="1:28" x14ac:dyDescent="0.35">
      <c r="A399" s="4" t="s">
        <v>350</v>
      </c>
      <c r="B399" s="6">
        <f t="shared" si="43"/>
        <v>45981.902233796296</v>
      </c>
      <c r="C399" s="12">
        <f t="shared" si="41"/>
        <v>45962</v>
      </c>
      <c r="D399" s="3">
        <f t="shared" si="42"/>
        <v>2025</v>
      </c>
      <c r="E399" s="3" t="str">
        <f t="shared" si="44"/>
        <v>11-2025</v>
      </c>
      <c r="F399" s="5">
        <f t="shared" si="40"/>
        <v>45951.249652777777</v>
      </c>
      <c r="G399">
        <v>36.239699999999999</v>
      </c>
      <c r="H399">
        <v>71.267200000000003</v>
      </c>
      <c r="I399">
        <v>113.684</v>
      </c>
      <c r="J399">
        <v>4.9000000000000004</v>
      </c>
      <c r="K399" t="s">
        <v>23</v>
      </c>
      <c r="L399">
        <v>90</v>
      </c>
      <c r="M399">
        <v>81</v>
      </c>
      <c r="N399">
        <v>2.286</v>
      </c>
      <c r="O399">
        <v>0.76</v>
      </c>
      <c r="P399" t="s">
        <v>24</v>
      </c>
      <c r="Q399" t="s">
        <v>351</v>
      </c>
      <c r="R399" t="s">
        <v>342</v>
      </c>
      <c r="S399" t="s">
        <v>352</v>
      </c>
      <c r="T399" t="b">
        <f t="shared" si="45"/>
        <v>1</v>
      </c>
      <c r="U399" t="s">
        <v>28</v>
      </c>
      <c r="V399">
        <v>7.23</v>
      </c>
      <c r="W399">
        <v>6.798</v>
      </c>
      <c r="X399">
        <v>5.3999999999999999E-2</v>
      </c>
      <c r="Y399">
        <v>105</v>
      </c>
      <c r="Z399" t="s">
        <v>29</v>
      </c>
      <c r="AA399" t="s">
        <v>24</v>
      </c>
      <c r="AB399" t="s">
        <v>24</v>
      </c>
    </row>
    <row r="400" spans="1:28" x14ac:dyDescent="0.35">
      <c r="A400" s="4" t="s">
        <v>521</v>
      </c>
      <c r="B400" s="6">
        <f t="shared" si="43"/>
        <v>45951.249652777777</v>
      </c>
      <c r="C400" s="12">
        <f t="shared" si="41"/>
        <v>45931</v>
      </c>
      <c r="D400" s="3">
        <f t="shared" si="42"/>
        <v>2025</v>
      </c>
      <c r="E400" s="3" t="str">
        <f t="shared" si="44"/>
        <v>10-2025</v>
      </c>
      <c r="F400" s="5">
        <f t="shared" si="40"/>
        <v>45847.226319444446</v>
      </c>
      <c r="G400">
        <v>36.775399999999998</v>
      </c>
      <c r="H400">
        <v>72.951899999999995</v>
      </c>
      <c r="I400">
        <v>10</v>
      </c>
      <c r="J400">
        <v>4.9000000000000004</v>
      </c>
      <c r="K400" t="s">
        <v>23</v>
      </c>
      <c r="L400">
        <v>68</v>
      </c>
      <c r="M400">
        <v>79</v>
      </c>
      <c r="N400">
        <v>1.579</v>
      </c>
      <c r="O400">
        <v>0.98</v>
      </c>
      <c r="P400" t="s">
        <v>24</v>
      </c>
      <c r="Q400" t="s">
        <v>522</v>
      </c>
      <c r="R400" t="s">
        <v>512</v>
      </c>
      <c r="S400" t="s">
        <v>523</v>
      </c>
      <c r="T400" t="b">
        <f t="shared" si="45"/>
        <v>1</v>
      </c>
      <c r="U400" t="s">
        <v>28</v>
      </c>
      <c r="V400">
        <v>7.46</v>
      </c>
      <c r="W400">
        <v>1.853</v>
      </c>
      <c r="X400">
        <v>6.3E-2</v>
      </c>
      <c r="Y400">
        <v>79</v>
      </c>
      <c r="Z400" t="s">
        <v>29</v>
      </c>
      <c r="AA400" t="s">
        <v>24</v>
      </c>
      <c r="AB400" t="s">
        <v>24</v>
      </c>
    </row>
    <row r="401" spans="1:28" x14ac:dyDescent="0.35">
      <c r="A401" s="4" t="s">
        <v>1474</v>
      </c>
      <c r="B401" s="6">
        <f t="shared" si="43"/>
        <v>45847.226319444446</v>
      </c>
      <c r="C401" s="12">
        <f t="shared" si="41"/>
        <v>45839</v>
      </c>
      <c r="D401" s="3">
        <f t="shared" si="42"/>
        <v>2025</v>
      </c>
      <c r="E401" s="3" t="str">
        <f t="shared" si="44"/>
        <v>07-2025</v>
      </c>
      <c r="F401" s="5">
        <f t="shared" si="40"/>
        <v>45846.669895833336</v>
      </c>
      <c r="G401">
        <v>33.417999999999999</v>
      </c>
      <c r="H401">
        <v>81.685000000000002</v>
      </c>
      <c r="I401">
        <v>10</v>
      </c>
      <c r="J401">
        <v>4.5</v>
      </c>
      <c r="K401" t="s">
        <v>23</v>
      </c>
      <c r="L401">
        <v>64</v>
      </c>
      <c r="M401">
        <v>112</v>
      </c>
      <c r="N401">
        <v>6.3979999999999997</v>
      </c>
      <c r="O401">
        <v>1</v>
      </c>
      <c r="P401" t="s">
        <v>24</v>
      </c>
      <c r="Q401" t="s">
        <v>1475</v>
      </c>
      <c r="R401" t="s">
        <v>1476</v>
      </c>
      <c r="S401" t="s">
        <v>52</v>
      </c>
      <c r="T401" t="b">
        <f t="shared" si="45"/>
        <v>0</v>
      </c>
      <c r="U401" t="s">
        <v>28</v>
      </c>
      <c r="V401">
        <v>8.64</v>
      </c>
      <c r="W401">
        <v>1.8939999999999999</v>
      </c>
      <c r="X401">
        <v>7.4999999999999997E-2</v>
      </c>
      <c r="Y401">
        <v>52</v>
      </c>
      <c r="Z401" t="s">
        <v>29</v>
      </c>
      <c r="AA401" t="s">
        <v>24</v>
      </c>
      <c r="AB401" t="s">
        <v>24</v>
      </c>
    </row>
    <row r="402" spans="1:28" x14ac:dyDescent="0.35">
      <c r="A402" s="4" t="s">
        <v>1477</v>
      </c>
      <c r="B402" s="6">
        <f t="shared" si="43"/>
        <v>45846.669895833336</v>
      </c>
      <c r="C402" s="12">
        <f t="shared" si="41"/>
        <v>45839</v>
      </c>
      <c r="D402" s="3">
        <f t="shared" si="42"/>
        <v>2025</v>
      </c>
      <c r="E402" s="3" t="str">
        <f t="shared" si="44"/>
        <v>07-2025</v>
      </c>
      <c r="F402" s="5">
        <f t="shared" si="40"/>
        <v>45935.562118055554</v>
      </c>
      <c r="G402">
        <v>2.5520999999999998</v>
      </c>
      <c r="H402">
        <v>67.763000000000005</v>
      </c>
      <c r="I402">
        <v>10</v>
      </c>
      <c r="J402">
        <v>4.3</v>
      </c>
      <c r="K402" t="s">
        <v>23</v>
      </c>
      <c r="L402">
        <v>14</v>
      </c>
      <c r="M402">
        <v>235</v>
      </c>
      <c r="N402">
        <v>5.6150000000000002</v>
      </c>
      <c r="O402">
        <v>1.23</v>
      </c>
      <c r="P402" t="s">
        <v>24</v>
      </c>
      <c r="Q402" t="s">
        <v>1478</v>
      </c>
      <c r="R402" t="s">
        <v>1479</v>
      </c>
      <c r="S402" t="s">
        <v>478</v>
      </c>
      <c r="T402" t="b">
        <f t="shared" si="45"/>
        <v>0</v>
      </c>
      <c r="U402" t="s">
        <v>28</v>
      </c>
      <c r="V402">
        <v>10.5</v>
      </c>
      <c r="W402">
        <v>2.008</v>
      </c>
      <c r="X402">
        <v>0.154</v>
      </c>
      <c r="Y402">
        <v>14</v>
      </c>
      <c r="Z402" t="s">
        <v>29</v>
      </c>
      <c r="AA402" t="s">
        <v>24</v>
      </c>
      <c r="AB402" t="s">
        <v>24</v>
      </c>
    </row>
    <row r="403" spans="1:28" x14ac:dyDescent="0.35">
      <c r="A403" s="4" t="s">
        <v>677</v>
      </c>
      <c r="B403" s="6">
        <f t="shared" si="43"/>
        <v>45935.562118055554</v>
      </c>
      <c r="C403" s="12">
        <f t="shared" si="41"/>
        <v>45931</v>
      </c>
      <c r="D403" s="3">
        <f t="shared" si="42"/>
        <v>2025</v>
      </c>
      <c r="E403" s="3" t="str">
        <f t="shared" si="44"/>
        <v>10-2025</v>
      </c>
      <c r="F403" s="5">
        <f t="shared" si="40"/>
        <v>45933.853831018518</v>
      </c>
      <c r="G403">
        <v>30.2805</v>
      </c>
      <c r="H403">
        <v>66.144999999999996</v>
      </c>
      <c r="I403">
        <v>10</v>
      </c>
      <c r="J403">
        <v>4.9000000000000004</v>
      </c>
      <c r="K403" t="s">
        <v>23</v>
      </c>
      <c r="L403">
        <v>56</v>
      </c>
      <c r="M403">
        <v>72</v>
      </c>
      <c r="N403">
        <v>4.9210000000000003</v>
      </c>
      <c r="O403">
        <v>1.01</v>
      </c>
      <c r="P403" t="s">
        <v>24</v>
      </c>
      <c r="Q403" t="s">
        <v>678</v>
      </c>
      <c r="R403" t="s">
        <v>679</v>
      </c>
      <c r="S403" t="s">
        <v>680</v>
      </c>
      <c r="T403" t="b">
        <f t="shared" si="45"/>
        <v>1</v>
      </c>
      <c r="U403" t="s">
        <v>28</v>
      </c>
      <c r="V403">
        <v>9.7899999999999991</v>
      </c>
      <c r="W403">
        <v>1.865</v>
      </c>
      <c r="X403">
        <v>6.2E-2</v>
      </c>
      <c r="Y403">
        <v>83</v>
      </c>
      <c r="Z403" t="s">
        <v>29</v>
      </c>
      <c r="AA403" t="s">
        <v>24</v>
      </c>
      <c r="AB403" t="s">
        <v>24</v>
      </c>
    </row>
    <row r="404" spans="1:28" x14ac:dyDescent="0.35">
      <c r="A404" s="4" t="s">
        <v>696</v>
      </c>
      <c r="B404" s="6">
        <f t="shared" si="43"/>
        <v>45933.853831018518</v>
      </c>
      <c r="C404" s="12">
        <f t="shared" si="41"/>
        <v>45931</v>
      </c>
      <c r="D404" s="3">
        <f t="shared" si="42"/>
        <v>2025</v>
      </c>
      <c r="E404" s="3" t="str">
        <f t="shared" si="44"/>
        <v>10-2025</v>
      </c>
      <c r="F404" s="5">
        <f t="shared" si="40"/>
        <v>45930.027812499997</v>
      </c>
      <c r="G404">
        <v>28.3293</v>
      </c>
      <c r="H404">
        <v>64.131699999999995</v>
      </c>
      <c r="I404">
        <v>41.877000000000002</v>
      </c>
      <c r="J404">
        <v>4.9000000000000004</v>
      </c>
      <c r="K404" t="s">
        <v>23</v>
      </c>
      <c r="L404">
        <v>163</v>
      </c>
      <c r="M404">
        <v>76</v>
      </c>
      <c r="N404">
        <v>7.5019999999999998</v>
      </c>
      <c r="O404">
        <v>0.78</v>
      </c>
      <c r="P404" t="s">
        <v>24</v>
      </c>
      <c r="Q404" t="s">
        <v>697</v>
      </c>
      <c r="R404" t="s">
        <v>698</v>
      </c>
      <c r="S404" t="s">
        <v>699</v>
      </c>
      <c r="T404" t="b">
        <f t="shared" si="45"/>
        <v>1</v>
      </c>
      <c r="U404" t="s">
        <v>28</v>
      </c>
      <c r="V404">
        <v>8.58</v>
      </c>
      <c r="W404">
        <v>6.6669999999999998</v>
      </c>
      <c r="X404">
        <v>4.2999999999999997E-2</v>
      </c>
      <c r="Y404">
        <v>170</v>
      </c>
      <c r="Z404" t="s">
        <v>29</v>
      </c>
      <c r="AA404" t="s">
        <v>24</v>
      </c>
      <c r="AB404" t="s">
        <v>24</v>
      </c>
    </row>
    <row r="405" spans="1:28" x14ac:dyDescent="0.35">
      <c r="A405" s="4" t="s">
        <v>723</v>
      </c>
      <c r="B405" s="6">
        <f t="shared" si="43"/>
        <v>45930.027812499997</v>
      </c>
      <c r="C405" s="12">
        <f t="shared" si="41"/>
        <v>45901</v>
      </c>
      <c r="D405" s="3">
        <f t="shared" si="42"/>
        <v>2025</v>
      </c>
      <c r="E405" s="3" t="str">
        <f t="shared" si="44"/>
        <v>09-2025</v>
      </c>
      <c r="F405" s="5">
        <f t="shared" si="40"/>
        <v>45923.451770833337</v>
      </c>
      <c r="G405">
        <v>24.6798</v>
      </c>
      <c r="H405">
        <v>94.738900000000001</v>
      </c>
      <c r="I405">
        <v>93.408000000000001</v>
      </c>
      <c r="J405">
        <v>4.9000000000000004</v>
      </c>
      <c r="K405" t="s">
        <v>23</v>
      </c>
      <c r="L405">
        <v>80</v>
      </c>
      <c r="M405">
        <v>49</v>
      </c>
      <c r="N405">
        <v>5.6020000000000003</v>
      </c>
      <c r="O405">
        <v>0.94</v>
      </c>
      <c r="P405" t="s">
        <v>24</v>
      </c>
      <c r="Q405" t="s">
        <v>724</v>
      </c>
      <c r="R405" t="s">
        <v>725</v>
      </c>
      <c r="S405" t="s">
        <v>726</v>
      </c>
      <c r="T405" t="b">
        <f t="shared" si="45"/>
        <v>1</v>
      </c>
      <c r="U405" t="s">
        <v>28</v>
      </c>
      <c r="V405">
        <v>8.61</v>
      </c>
      <c r="W405">
        <v>5.7439999999999998</v>
      </c>
      <c r="X405">
        <v>5.3999999999999999E-2</v>
      </c>
      <c r="Y405">
        <v>110</v>
      </c>
      <c r="Z405" t="s">
        <v>29</v>
      </c>
      <c r="AA405" t="s">
        <v>24</v>
      </c>
      <c r="AB405" t="s">
        <v>24</v>
      </c>
    </row>
    <row r="406" spans="1:28" x14ac:dyDescent="0.35">
      <c r="A406" s="4" t="s">
        <v>758</v>
      </c>
      <c r="B406" s="6">
        <f t="shared" si="43"/>
        <v>45923.451770833337</v>
      </c>
      <c r="C406" s="12">
        <f t="shared" si="41"/>
        <v>45901</v>
      </c>
      <c r="D406" s="3">
        <f t="shared" si="42"/>
        <v>2025</v>
      </c>
      <c r="E406" s="3" t="str">
        <f t="shared" si="44"/>
        <v>09-2025</v>
      </c>
      <c r="F406" s="5">
        <f t="shared" si="40"/>
        <v>45904.907407407409</v>
      </c>
      <c r="G406">
        <v>34.6248</v>
      </c>
      <c r="H406">
        <v>70.648899999999998</v>
      </c>
      <c r="I406">
        <v>10</v>
      </c>
      <c r="J406">
        <v>4.9000000000000004</v>
      </c>
      <c r="K406" t="s">
        <v>23</v>
      </c>
      <c r="L406">
        <v>91</v>
      </c>
      <c r="M406">
        <v>61</v>
      </c>
      <c r="N406">
        <v>1.254</v>
      </c>
      <c r="O406">
        <v>0.48</v>
      </c>
      <c r="P406" t="s">
        <v>24</v>
      </c>
      <c r="Q406" t="s">
        <v>759</v>
      </c>
      <c r="R406" t="s">
        <v>760</v>
      </c>
      <c r="S406" t="s">
        <v>761</v>
      </c>
      <c r="T406" t="b">
        <f t="shared" si="45"/>
        <v>1</v>
      </c>
      <c r="U406" t="s">
        <v>28</v>
      </c>
      <c r="V406">
        <v>7.87</v>
      </c>
      <c r="W406">
        <v>1.8420000000000001</v>
      </c>
      <c r="X406">
        <v>4.3999999999999997E-2</v>
      </c>
      <c r="Y406">
        <v>160</v>
      </c>
      <c r="Z406" t="s">
        <v>29</v>
      </c>
      <c r="AA406" t="s">
        <v>24</v>
      </c>
      <c r="AB406" t="s">
        <v>24</v>
      </c>
    </row>
    <row r="407" spans="1:28" x14ac:dyDescent="0.35">
      <c r="A407" s="4" t="s">
        <v>925</v>
      </c>
      <c r="B407" s="6">
        <f t="shared" si="43"/>
        <v>45904.907407407409</v>
      </c>
      <c r="C407" s="12">
        <f t="shared" si="41"/>
        <v>45901</v>
      </c>
      <c r="D407" s="3">
        <f t="shared" si="42"/>
        <v>2025</v>
      </c>
      <c r="E407" s="3" t="str">
        <f t="shared" si="44"/>
        <v>09-2025</v>
      </c>
      <c r="F407" s="5">
        <f t="shared" si="40"/>
        <v>45845.404409722221</v>
      </c>
      <c r="G407">
        <v>34.701799999999999</v>
      </c>
      <c r="H407">
        <v>70.666700000000006</v>
      </c>
      <c r="I407">
        <v>10</v>
      </c>
      <c r="J407">
        <v>4.9000000000000004</v>
      </c>
      <c r="K407" t="s">
        <v>23</v>
      </c>
      <c r="L407">
        <v>50</v>
      </c>
      <c r="M407">
        <v>82</v>
      </c>
      <c r="N407">
        <v>1.2769999999999999</v>
      </c>
      <c r="O407">
        <v>0.48</v>
      </c>
      <c r="P407" t="s">
        <v>24</v>
      </c>
      <c r="Q407" t="s">
        <v>926</v>
      </c>
      <c r="R407" t="s">
        <v>927</v>
      </c>
      <c r="S407" t="s">
        <v>928</v>
      </c>
      <c r="T407" t="b">
        <f t="shared" si="45"/>
        <v>1</v>
      </c>
      <c r="U407" t="s">
        <v>28</v>
      </c>
      <c r="V407">
        <v>9.51</v>
      </c>
      <c r="W407">
        <v>1.86</v>
      </c>
      <c r="X407">
        <v>4.7E-2</v>
      </c>
      <c r="Y407">
        <v>143</v>
      </c>
      <c r="Z407" t="s">
        <v>29</v>
      </c>
      <c r="AA407" t="s">
        <v>24</v>
      </c>
      <c r="AB407" t="s">
        <v>24</v>
      </c>
    </row>
    <row r="408" spans="1:28" x14ac:dyDescent="0.35">
      <c r="A408" s="4" t="s">
        <v>1494</v>
      </c>
      <c r="B408" s="6">
        <f t="shared" si="43"/>
        <v>45845.404409722221</v>
      </c>
      <c r="C408" s="12">
        <f t="shared" si="41"/>
        <v>45839</v>
      </c>
      <c r="D408" s="3">
        <f t="shared" si="42"/>
        <v>2025</v>
      </c>
      <c r="E408" s="3" t="str">
        <f t="shared" si="44"/>
        <v>07-2025</v>
      </c>
      <c r="F408" s="5">
        <f t="shared" si="40"/>
        <v>45871.798935185187</v>
      </c>
      <c r="G408">
        <v>1.5784</v>
      </c>
      <c r="H408">
        <v>66.8078</v>
      </c>
      <c r="I408">
        <v>10</v>
      </c>
      <c r="J408">
        <v>5</v>
      </c>
      <c r="K408" t="s">
        <v>23</v>
      </c>
      <c r="L408">
        <v>55</v>
      </c>
      <c r="M408">
        <v>65</v>
      </c>
      <c r="N408">
        <v>6.2789999999999999</v>
      </c>
      <c r="O408">
        <v>0.63</v>
      </c>
      <c r="P408" t="s">
        <v>24</v>
      </c>
      <c r="Q408" t="s">
        <v>1495</v>
      </c>
      <c r="R408" t="s">
        <v>1491</v>
      </c>
      <c r="S408" t="s">
        <v>478</v>
      </c>
      <c r="T408" t="b">
        <f t="shared" si="45"/>
        <v>0</v>
      </c>
      <c r="U408" t="s">
        <v>28</v>
      </c>
      <c r="V408">
        <v>10.68</v>
      </c>
      <c r="W408">
        <v>1.8480000000000001</v>
      </c>
      <c r="X408">
        <v>9.7000000000000003E-2</v>
      </c>
      <c r="Y408">
        <v>38</v>
      </c>
      <c r="Z408" t="s">
        <v>29</v>
      </c>
      <c r="AA408" t="s">
        <v>24</v>
      </c>
      <c r="AB408" t="s">
        <v>24</v>
      </c>
    </row>
    <row r="409" spans="1:28" x14ac:dyDescent="0.35">
      <c r="A409" s="4" t="s">
        <v>1220</v>
      </c>
      <c r="B409" s="6">
        <f t="shared" si="43"/>
        <v>45871.798935185187</v>
      </c>
      <c r="C409" s="12">
        <f t="shared" si="41"/>
        <v>45870</v>
      </c>
      <c r="D409" s="3">
        <f t="shared" si="42"/>
        <v>2025</v>
      </c>
      <c r="E409" s="3" t="str">
        <f t="shared" si="44"/>
        <v>08-2025</v>
      </c>
      <c r="F409" s="5">
        <f t="shared" si="40"/>
        <v>45844.064930555556</v>
      </c>
      <c r="G409">
        <v>33.267699999999998</v>
      </c>
      <c r="H409">
        <v>73.278899999999993</v>
      </c>
      <c r="I409">
        <v>10</v>
      </c>
      <c r="J409">
        <v>4.9000000000000004</v>
      </c>
      <c r="K409" t="s">
        <v>23</v>
      </c>
      <c r="L409">
        <v>76</v>
      </c>
      <c r="M409">
        <v>82</v>
      </c>
      <c r="N409">
        <v>3.6640000000000001</v>
      </c>
      <c r="O409">
        <v>1.04</v>
      </c>
      <c r="P409" t="s">
        <v>24</v>
      </c>
      <c r="Q409" t="s">
        <v>1221</v>
      </c>
      <c r="R409" t="s">
        <v>1209</v>
      </c>
      <c r="S409" t="s">
        <v>1222</v>
      </c>
      <c r="T409" t="b">
        <f t="shared" si="45"/>
        <v>1</v>
      </c>
      <c r="U409" t="s">
        <v>28</v>
      </c>
      <c r="V409">
        <v>9.18</v>
      </c>
      <c r="W409">
        <v>1.869</v>
      </c>
      <c r="X409">
        <v>4.9000000000000002E-2</v>
      </c>
      <c r="Y409">
        <v>132</v>
      </c>
      <c r="Z409" t="s">
        <v>29</v>
      </c>
      <c r="AA409" t="s">
        <v>24</v>
      </c>
      <c r="AB409" t="s">
        <v>24</v>
      </c>
    </row>
    <row r="410" spans="1:28" x14ac:dyDescent="0.35">
      <c r="A410" s="4" t="s">
        <v>1499</v>
      </c>
      <c r="B410" s="6">
        <f t="shared" si="43"/>
        <v>45844.064930555556</v>
      </c>
      <c r="C410" s="12">
        <f t="shared" si="41"/>
        <v>45839</v>
      </c>
      <c r="D410" s="3">
        <f t="shared" si="42"/>
        <v>2025</v>
      </c>
      <c r="E410" s="3" t="str">
        <f t="shared" si="44"/>
        <v>07-2025</v>
      </c>
      <c r="F410" s="5">
        <f t="shared" si="40"/>
        <v>45843.851354166669</v>
      </c>
      <c r="G410">
        <v>6.2369000000000003</v>
      </c>
      <c r="H410">
        <v>94.980699999999999</v>
      </c>
      <c r="I410">
        <v>10</v>
      </c>
      <c r="J410">
        <v>4.5999999999999996</v>
      </c>
      <c r="K410" t="s">
        <v>23</v>
      </c>
      <c r="L410">
        <v>52</v>
      </c>
      <c r="M410">
        <v>70</v>
      </c>
      <c r="N410">
        <v>2.198</v>
      </c>
      <c r="O410">
        <v>0.84</v>
      </c>
      <c r="P410" t="s">
        <v>24</v>
      </c>
      <c r="Q410" t="s">
        <v>1500</v>
      </c>
      <c r="R410" t="s">
        <v>1501</v>
      </c>
      <c r="S410" t="s">
        <v>1502</v>
      </c>
      <c r="T410" t="b">
        <f t="shared" si="45"/>
        <v>0</v>
      </c>
      <c r="U410" t="s">
        <v>28</v>
      </c>
      <c r="V410">
        <v>8.17</v>
      </c>
      <c r="W410">
        <v>1.855</v>
      </c>
      <c r="X410">
        <v>7.8E-2</v>
      </c>
      <c r="Y410">
        <v>54</v>
      </c>
      <c r="Z410" t="s">
        <v>29</v>
      </c>
      <c r="AA410" t="s">
        <v>24</v>
      </c>
      <c r="AB410" t="s">
        <v>24</v>
      </c>
    </row>
    <row r="411" spans="1:28" x14ac:dyDescent="0.35">
      <c r="A411" s="4" t="s">
        <v>1503</v>
      </c>
      <c r="B411" s="6">
        <f t="shared" si="43"/>
        <v>45843.851354166669</v>
      </c>
      <c r="C411" s="12">
        <f t="shared" si="41"/>
        <v>45839</v>
      </c>
      <c r="D411" s="3">
        <f t="shared" si="42"/>
        <v>2025</v>
      </c>
      <c r="E411" s="3" t="str">
        <f t="shared" si="44"/>
        <v>07-2025</v>
      </c>
      <c r="F411" s="5">
        <f t="shared" si="40"/>
        <v>45843.849386574075</v>
      </c>
      <c r="G411">
        <v>6.09</v>
      </c>
      <c r="H411">
        <v>94.921099999999996</v>
      </c>
      <c r="I411">
        <v>10</v>
      </c>
      <c r="J411">
        <v>4.5</v>
      </c>
      <c r="K411" t="s">
        <v>23</v>
      </c>
      <c r="L411">
        <v>40</v>
      </c>
      <c r="M411">
        <v>107</v>
      </c>
      <c r="N411">
        <v>2.19</v>
      </c>
      <c r="O411">
        <v>0.72</v>
      </c>
      <c r="P411" t="s">
        <v>24</v>
      </c>
      <c r="Q411" t="s">
        <v>1504</v>
      </c>
      <c r="R411" t="s">
        <v>1501</v>
      </c>
      <c r="S411" t="s">
        <v>1505</v>
      </c>
      <c r="T411" t="b">
        <f t="shared" si="45"/>
        <v>0</v>
      </c>
      <c r="U411" t="s">
        <v>28</v>
      </c>
      <c r="V411">
        <v>8.14</v>
      </c>
      <c r="W411">
        <v>1.851</v>
      </c>
      <c r="X411">
        <v>0.106</v>
      </c>
      <c r="Y411">
        <v>27</v>
      </c>
      <c r="Z411" t="s">
        <v>29</v>
      </c>
      <c r="AA411" t="s">
        <v>24</v>
      </c>
      <c r="AB411" t="s">
        <v>24</v>
      </c>
    </row>
    <row r="412" spans="1:28" x14ac:dyDescent="0.35">
      <c r="A412" s="4" t="s">
        <v>1506</v>
      </c>
      <c r="B412" s="6">
        <f t="shared" si="43"/>
        <v>45843.849386574075</v>
      </c>
      <c r="C412" s="12">
        <f t="shared" si="41"/>
        <v>45839</v>
      </c>
      <c r="D412" s="3">
        <f t="shared" si="42"/>
        <v>2025</v>
      </c>
      <c r="E412" s="3" t="str">
        <f t="shared" si="44"/>
        <v>07-2025</v>
      </c>
      <c r="F412" s="5">
        <f t="shared" si="40"/>
        <v>45843.841724537036</v>
      </c>
      <c r="G412">
        <v>6.1013999999999999</v>
      </c>
      <c r="H412">
        <v>94.992500000000007</v>
      </c>
      <c r="I412">
        <v>10</v>
      </c>
      <c r="J412">
        <v>4.5999999999999996</v>
      </c>
      <c r="K412" t="s">
        <v>23</v>
      </c>
      <c r="L412">
        <v>63</v>
      </c>
      <c r="M412">
        <v>65</v>
      </c>
      <c r="N412">
        <v>2.13</v>
      </c>
      <c r="O412">
        <v>0.6</v>
      </c>
      <c r="P412" t="s">
        <v>24</v>
      </c>
      <c r="Q412" t="s">
        <v>1507</v>
      </c>
      <c r="R412" t="s">
        <v>1501</v>
      </c>
      <c r="S412" t="s">
        <v>1508</v>
      </c>
      <c r="T412" t="b">
        <f t="shared" si="45"/>
        <v>0</v>
      </c>
      <c r="U412" t="s">
        <v>28</v>
      </c>
      <c r="V412">
        <v>5.69</v>
      </c>
      <c r="W412">
        <v>1.712</v>
      </c>
      <c r="X412">
        <v>7.6999999999999999E-2</v>
      </c>
      <c r="Y412">
        <v>50</v>
      </c>
      <c r="Z412" t="s">
        <v>29</v>
      </c>
      <c r="AA412" t="s">
        <v>24</v>
      </c>
      <c r="AB412" t="s">
        <v>24</v>
      </c>
    </row>
    <row r="413" spans="1:28" x14ac:dyDescent="0.35">
      <c r="A413" s="4" t="s">
        <v>1509</v>
      </c>
      <c r="B413" s="6">
        <f t="shared" si="43"/>
        <v>45843.841724537036</v>
      </c>
      <c r="C413" s="12">
        <f t="shared" si="41"/>
        <v>45839</v>
      </c>
      <c r="D413" s="3">
        <f t="shared" si="42"/>
        <v>2025</v>
      </c>
      <c r="E413" s="3" t="str">
        <f t="shared" si="44"/>
        <v>07-2025</v>
      </c>
      <c r="F413" s="5">
        <f t="shared" si="40"/>
        <v>45843.821064814816</v>
      </c>
      <c r="G413">
        <v>6.1547999999999998</v>
      </c>
      <c r="H413">
        <v>95.0779</v>
      </c>
      <c r="I413">
        <v>10</v>
      </c>
      <c r="J413">
        <v>4.4000000000000004</v>
      </c>
      <c r="K413" t="s">
        <v>23</v>
      </c>
      <c r="L413">
        <v>25</v>
      </c>
      <c r="M413">
        <v>138</v>
      </c>
      <c r="N413">
        <v>2.0750000000000002</v>
      </c>
      <c r="O413">
        <v>0.39</v>
      </c>
      <c r="P413" t="s">
        <v>24</v>
      </c>
      <c r="Q413" t="s">
        <v>1510</v>
      </c>
      <c r="R413" t="s">
        <v>1501</v>
      </c>
      <c r="S413" t="s">
        <v>1511</v>
      </c>
      <c r="T413" t="b">
        <f t="shared" si="45"/>
        <v>0</v>
      </c>
      <c r="U413" t="s">
        <v>28</v>
      </c>
      <c r="V413">
        <v>8.83</v>
      </c>
      <c r="W413">
        <v>1.89</v>
      </c>
      <c r="X413">
        <v>0.155</v>
      </c>
      <c r="Y413">
        <v>12</v>
      </c>
      <c r="Z413" t="s">
        <v>29</v>
      </c>
      <c r="AA413" t="s">
        <v>24</v>
      </c>
      <c r="AB413" t="s">
        <v>24</v>
      </c>
    </row>
    <row r="414" spans="1:28" x14ac:dyDescent="0.35">
      <c r="A414" s="4" t="s">
        <v>1512</v>
      </c>
      <c r="B414" s="6">
        <f t="shared" si="43"/>
        <v>45843.821064814816</v>
      </c>
      <c r="C414" s="12">
        <f t="shared" si="41"/>
        <v>45839</v>
      </c>
      <c r="D414" s="3">
        <f t="shared" si="42"/>
        <v>2025</v>
      </c>
      <c r="E414" s="3" t="str">
        <f t="shared" si="44"/>
        <v>07-2025</v>
      </c>
      <c r="F414" s="5">
        <f t="shared" si="40"/>
        <v>45867.683611111112</v>
      </c>
      <c r="G414">
        <v>6.2843999999999998</v>
      </c>
      <c r="H414">
        <v>95.088099999999997</v>
      </c>
      <c r="I414">
        <v>10</v>
      </c>
      <c r="J414">
        <v>5.5</v>
      </c>
      <c r="K414" t="s">
        <v>106</v>
      </c>
      <c r="L414">
        <v>104</v>
      </c>
      <c r="M414">
        <v>40</v>
      </c>
      <c r="N414">
        <v>2.1259999999999999</v>
      </c>
      <c r="O414">
        <v>0.93</v>
      </c>
      <c r="P414" t="s">
        <v>24</v>
      </c>
      <c r="Q414" t="s">
        <v>1513</v>
      </c>
      <c r="R414" t="s">
        <v>1501</v>
      </c>
      <c r="S414" t="s">
        <v>1514</v>
      </c>
      <c r="T414" t="b">
        <f t="shared" si="45"/>
        <v>0</v>
      </c>
      <c r="U414" t="s">
        <v>28</v>
      </c>
      <c r="V414">
        <v>8</v>
      </c>
      <c r="W414">
        <v>1.821</v>
      </c>
      <c r="X414">
        <v>6.0999999999999999E-2</v>
      </c>
      <c r="Y414">
        <v>26</v>
      </c>
      <c r="Z414" t="s">
        <v>29</v>
      </c>
      <c r="AA414" t="s">
        <v>24</v>
      </c>
      <c r="AB414" t="s">
        <v>24</v>
      </c>
    </row>
    <row r="415" spans="1:28" x14ac:dyDescent="0.35">
      <c r="A415" s="4" t="s">
        <v>1256</v>
      </c>
      <c r="B415" s="6">
        <f t="shared" si="43"/>
        <v>45867.683611111112</v>
      </c>
      <c r="C415" s="12">
        <f t="shared" si="41"/>
        <v>45839</v>
      </c>
      <c r="D415" s="3">
        <f t="shared" si="42"/>
        <v>2025</v>
      </c>
      <c r="E415" s="3" t="str">
        <f t="shared" si="44"/>
        <v>07-2025</v>
      </c>
      <c r="F415" s="5">
        <f t="shared" si="40"/>
        <v>45842.728958333333</v>
      </c>
      <c r="G415">
        <v>9.3592999999999993</v>
      </c>
      <c r="H415">
        <v>93.924700000000001</v>
      </c>
      <c r="I415">
        <v>10</v>
      </c>
      <c r="J415">
        <v>4.9000000000000004</v>
      </c>
      <c r="K415" t="s">
        <v>23</v>
      </c>
      <c r="L415">
        <v>105</v>
      </c>
      <c r="M415">
        <v>45</v>
      </c>
      <c r="N415">
        <v>2.56</v>
      </c>
      <c r="O415">
        <v>0.68</v>
      </c>
      <c r="P415" t="s">
        <v>24</v>
      </c>
      <c r="Q415" t="s">
        <v>1257</v>
      </c>
      <c r="R415" t="s">
        <v>1258</v>
      </c>
      <c r="S415" t="s">
        <v>1259</v>
      </c>
      <c r="T415" t="b">
        <f t="shared" si="45"/>
        <v>1</v>
      </c>
      <c r="U415" t="s">
        <v>28</v>
      </c>
      <c r="V415">
        <v>7.38</v>
      </c>
      <c r="W415">
        <v>1.853</v>
      </c>
      <c r="X415">
        <v>5.6000000000000001E-2</v>
      </c>
      <c r="Y415">
        <v>99</v>
      </c>
      <c r="Z415" t="s">
        <v>29</v>
      </c>
      <c r="AA415" t="s">
        <v>24</v>
      </c>
      <c r="AB415" t="s">
        <v>24</v>
      </c>
    </row>
    <row r="416" spans="1:28" x14ac:dyDescent="0.35">
      <c r="A416" s="4" t="s">
        <v>1519</v>
      </c>
      <c r="B416" s="6">
        <f t="shared" si="43"/>
        <v>45842.728958333333</v>
      </c>
      <c r="C416" s="12">
        <f t="shared" si="41"/>
        <v>45839</v>
      </c>
      <c r="D416" s="3">
        <f t="shared" si="42"/>
        <v>2025</v>
      </c>
      <c r="E416" s="3" t="str">
        <f t="shared" si="44"/>
        <v>07-2025</v>
      </c>
      <c r="F416" s="5">
        <f t="shared" si="40"/>
        <v>45842.263310185182</v>
      </c>
      <c r="G416">
        <v>6.4654999999999996</v>
      </c>
      <c r="H416">
        <v>62.170099999999998</v>
      </c>
      <c r="I416">
        <v>10</v>
      </c>
      <c r="J416">
        <v>4.4000000000000004</v>
      </c>
      <c r="K416" t="s">
        <v>23</v>
      </c>
      <c r="L416">
        <v>26</v>
      </c>
      <c r="M416">
        <v>112</v>
      </c>
      <c r="N416">
        <v>35.679000000000002</v>
      </c>
      <c r="O416">
        <v>0.79</v>
      </c>
      <c r="P416" t="s">
        <v>24</v>
      </c>
      <c r="Q416" t="s">
        <v>1520</v>
      </c>
      <c r="R416" t="s">
        <v>1521</v>
      </c>
      <c r="S416" t="s">
        <v>478</v>
      </c>
      <c r="T416" t="b">
        <f t="shared" si="45"/>
        <v>0</v>
      </c>
      <c r="U416" t="s">
        <v>28</v>
      </c>
      <c r="V416">
        <v>14.15</v>
      </c>
      <c r="W416">
        <v>1.9179999999999999</v>
      </c>
      <c r="X416">
        <v>0.12</v>
      </c>
      <c r="Y416">
        <v>22</v>
      </c>
      <c r="Z416" t="s">
        <v>29</v>
      </c>
      <c r="AA416" t="s">
        <v>24</v>
      </c>
      <c r="AB416" t="s">
        <v>24</v>
      </c>
    </row>
    <row r="417" spans="1:28" x14ac:dyDescent="0.35">
      <c r="A417" s="4" t="s">
        <v>1522</v>
      </c>
      <c r="B417" s="6">
        <f t="shared" si="43"/>
        <v>45842.263310185182</v>
      </c>
      <c r="C417" s="12">
        <f t="shared" si="41"/>
        <v>45839</v>
      </c>
      <c r="D417" s="3">
        <f t="shared" si="42"/>
        <v>2025</v>
      </c>
      <c r="E417" s="3" t="str">
        <f t="shared" si="44"/>
        <v>07-2025</v>
      </c>
      <c r="F417" s="5">
        <f t="shared" si="40"/>
        <v>45842.236319444448</v>
      </c>
      <c r="G417">
        <v>5.9398</v>
      </c>
      <c r="H417">
        <v>94.920299999999997</v>
      </c>
      <c r="I417">
        <v>10</v>
      </c>
      <c r="J417">
        <v>4.7</v>
      </c>
      <c r="K417" t="s">
        <v>23</v>
      </c>
      <c r="L417">
        <v>46</v>
      </c>
      <c r="M417">
        <v>138</v>
      </c>
      <c r="N417">
        <v>2.137</v>
      </c>
      <c r="O417">
        <v>0.78</v>
      </c>
      <c r="P417" t="s">
        <v>24</v>
      </c>
      <c r="Q417" t="s">
        <v>1523</v>
      </c>
      <c r="R417" t="s">
        <v>1521</v>
      </c>
      <c r="S417" t="s">
        <v>1524</v>
      </c>
      <c r="T417" t="b">
        <f t="shared" si="45"/>
        <v>0</v>
      </c>
      <c r="U417" t="s">
        <v>28</v>
      </c>
      <c r="V417">
        <v>9.5</v>
      </c>
      <c r="W417">
        <v>1.8859999999999999</v>
      </c>
      <c r="X417">
        <v>9.4E-2</v>
      </c>
      <c r="Y417">
        <v>34</v>
      </c>
      <c r="Z417" t="s">
        <v>29</v>
      </c>
      <c r="AA417" t="s">
        <v>24</v>
      </c>
      <c r="AB417" t="s">
        <v>24</v>
      </c>
    </row>
    <row r="418" spans="1:28" x14ac:dyDescent="0.35">
      <c r="A418" s="4" t="s">
        <v>1525</v>
      </c>
      <c r="B418" s="6">
        <f t="shared" si="43"/>
        <v>45842.236319444448</v>
      </c>
      <c r="C418" s="12">
        <f t="shared" si="41"/>
        <v>45839</v>
      </c>
      <c r="D418" s="3">
        <f t="shared" si="42"/>
        <v>2025</v>
      </c>
      <c r="E418" s="3" t="str">
        <f t="shared" si="44"/>
        <v>07-2025</v>
      </c>
      <c r="F418" s="5">
        <f t="shared" si="40"/>
        <v>45842.236018518517</v>
      </c>
      <c r="G418">
        <v>5.9555999999999996</v>
      </c>
      <c r="H418">
        <v>94.969700000000003</v>
      </c>
      <c r="I418">
        <v>10</v>
      </c>
      <c r="J418">
        <v>4.7</v>
      </c>
      <c r="K418" t="s">
        <v>23</v>
      </c>
      <c r="L418">
        <v>36</v>
      </c>
      <c r="M418">
        <v>84</v>
      </c>
      <c r="N418">
        <v>5.2910000000000004</v>
      </c>
      <c r="O418">
        <v>0.9</v>
      </c>
      <c r="P418" t="s">
        <v>24</v>
      </c>
      <c r="Q418" t="s">
        <v>1526</v>
      </c>
      <c r="R418" t="s">
        <v>1521</v>
      </c>
      <c r="S418" t="s">
        <v>1527</v>
      </c>
      <c r="T418" t="b">
        <f t="shared" si="45"/>
        <v>0</v>
      </c>
      <c r="U418" t="s">
        <v>28</v>
      </c>
      <c r="V418">
        <v>8.86</v>
      </c>
      <c r="W418">
        <v>1.887</v>
      </c>
      <c r="X418">
        <v>0.114</v>
      </c>
      <c r="Y418">
        <v>23</v>
      </c>
      <c r="Z418" t="s">
        <v>29</v>
      </c>
      <c r="AA418" t="s">
        <v>24</v>
      </c>
      <c r="AB418" t="s">
        <v>24</v>
      </c>
    </row>
    <row r="419" spans="1:28" x14ac:dyDescent="0.35">
      <c r="A419" s="4" t="s">
        <v>1528</v>
      </c>
      <c r="B419" s="6">
        <f t="shared" si="43"/>
        <v>45842.236018518517</v>
      </c>
      <c r="C419" s="12">
        <f t="shared" si="41"/>
        <v>45839</v>
      </c>
      <c r="D419" s="3">
        <f t="shared" si="42"/>
        <v>2025</v>
      </c>
      <c r="E419" s="3" t="str">
        <f t="shared" si="44"/>
        <v>07-2025</v>
      </c>
      <c r="F419" s="5">
        <f t="shared" si="40"/>
        <v>45842.231840277775</v>
      </c>
      <c r="G419">
        <v>6.12</v>
      </c>
      <c r="H419">
        <v>94.896100000000004</v>
      </c>
      <c r="I419">
        <v>10</v>
      </c>
      <c r="J419">
        <v>4.5999999999999996</v>
      </c>
      <c r="K419" t="s">
        <v>23</v>
      </c>
      <c r="L419">
        <v>47</v>
      </c>
      <c r="M419">
        <v>72</v>
      </c>
      <c r="N419">
        <v>2.2250000000000001</v>
      </c>
      <c r="O419">
        <v>0.86</v>
      </c>
      <c r="P419" t="s">
        <v>24</v>
      </c>
      <c r="Q419" t="s">
        <v>1529</v>
      </c>
      <c r="R419" t="s">
        <v>1521</v>
      </c>
      <c r="S419" t="s">
        <v>1530</v>
      </c>
      <c r="T419" t="b">
        <f t="shared" si="45"/>
        <v>0</v>
      </c>
      <c r="U419" t="s">
        <v>28</v>
      </c>
      <c r="V419">
        <v>9.5500000000000007</v>
      </c>
      <c r="W419">
        <v>1.8779999999999999</v>
      </c>
      <c r="X419">
        <v>9.5000000000000001E-2</v>
      </c>
      <c r="Y419">
        <v>33</v>
      </c>
      <c r="Z419" t="s">
        <v>29</v>
      </c>
      <c r="AA419" t="s">
        <v>24</v>
      </c>
      <c r="AB419" t="s">
        <v>24</v>
      </c>
    </row>
    <row r="420" spans="1:28" x14ac:dyDescent="0.35">
      <c r="A420" s="4" t="s">
        <v>1531</v>
      </c>
      <c r="B420" s="6">
        <f t="shared" si="43"/>
        <v>45842.231840277775</v>
      </c>
      <c r="C420" s="12">
        <f t="shared" si="41"/>
        <v>45839</v>
      </c>
      <c r="D420" s="3">
        <f t="shared" si="42"/>
        <v>2025</v>
      </c>
      <c r="E420" s="3" t="str">
        <f t="shared" si="44"/>
        <v>07-2025</v>
      </c>
      <c r="F420" s="5">
        <f t="shared" si="40"/>
        <v>45863.539814814816</v>
      </c>
      <c r="G420">
        <v>6.0834999999999999</v>
      </c>
      <c r="H420">
        <v>94.987399999999994</v>
      </c>
      <c r="I420">
        <v>10</v>
      </c>
      <c r="J420">
        <v>5.2</v>
      </c>
      <c r="K420" t="s">
        <v>106</v>
      </c>
      <c r="L420">
        <v>90</v>
      </c>
      <c r="M420">
        <v>62</v>
      </c>
      <c r="N420">
        <v>2.1269999999999998</v>
      </c>
      <c r="O420">
        <v>0.77</v>
      </c>
      <c r="P420" t="s">
        <v>24</v>
      </c>
      <c r="Q420" t="s">
        <v>1532</v>
      </c>
      <c r="R420" t="s">
        <v>1521</v>
      </c>
      <c r="S420" t="s">
        <v>1508</v>
      </c>
      <c r="T420" t="b">
        <f t="shared" si="45"/>
        <v>0</v>
      </c>
      <c r="U420" t="s">
        <v>28</v>
      </c>
      <c r="V420">
        <v>7.46</v>
      </c>
      <c r="W420">
        <v>1.843</v>
      </c>
      <c r="X420">
        <v>0.11</v>
      </c>
      <c r="Y420">
        <v>8</v>
      </c>
      <c r="Z420" t="s">
        <v>29</v>
      </c>
      <c r="AA420" t="s">
        <v>24</v>
      </c>
      <c r="AB420" t="s">
        <v>24</v>
      </c>
    </row>
    <row r="421" spans="1:28" x14ac:dyDescent="0.35">
      <c r="A421" s="4" t="s">
        <v>1312</v>
      </c>
      <c r="B421" s="6">
        <f t="shared" si="43"/>
        <v>45863.539814814816</v>
      </c>
      <c r="C421" s="12">
        <f t="shared" si="41"/>
        <v>45839</v>
      </c>
      <c r="D421" s="3">
        <f t="shared" si="42"/>
        <v>2025</v>
      </c>
      <c r="E421" s="3" t="str">
        <f t="shared" si="44"/>
        <v>07-2025</v>
      </c>
      <c r="F421" s="5">
        <f t="shared" si="40"/>
        <v>45841.743715277778</v>
      </c>
      <c r="G421">
        <v>9.2265999999999995</v>
      </c>
      <c r="H421">
        <v>93.635599999999997</v>
      </c>
      <c r="I421">
        <v>132.89500000000001</v>
      </c>
      <c r="J421">
        <v>4.9000000000000004</v>
      </c>
      <c r="K421" t="s">
        <v>23</v>
      </c>
      <c r="L421">
        <v>102</v>
      </c>
      <c r="M421">
        <v>64</v>
      </c>
      <c r="N421">
        <v>2.5680000000000001</v>
      </c>
      <c r="O421">
        <v>0.83</v>
      </c>
      <c r="P421" t="s">
        <v>24</v>
      </c>
      <c r="Q421" t="s">
        <v>1313</v>
      </c>
      <c r="R421" t="s">
        <v>1310</v>
      </c>
      <c r="S421" t="s">
        <v>1252</v>
      </c>
      <c r="T421" t="b">
        <f t="shared" si="45"/>
        <v>1</v>
      </c>
      <c r="U421" t="s">
        <v>28</v>
      </c>
      <c r="V421">
        <v>7.85</v>
      </c>
      <c r="W421">
        <v>6.14</v>
      </c>
      <c r="X421">
        <v>5.3999999999999999E-2</v>
      </c>
      <c r="Y421">
        <v>109</v>
      </c>
      <c r="Z421" t="s">
        <v>29</v>
      </c>
      <c r="AA421" t="s">
        <v>24</v>
      </c>
      <c r="AB421" t="s">
        <v>24</v>
      </c>
    </row>
    <row r="422" spans="1:28" x14ac:dyDescent="0.35">
      <c r="A422" s="4" t="s">
        <v>1535</v>
      </c>
      <c r="B422" s="6">
        <f t="shared" si="43"/>
        <v>45841.743715277778</v>
      </c>
      <c r="C422" s="12">
        <f t="shared" si="41"/>
        <v>45839</v>
      </c>
      <c r="D422" s="3">
        <f t="shared" si="42"/>
        <v>2025</v>
      </c>
      <c r="E422" s="3" t="str">
        <f t="shared" si="44"/>
        <v>07-2025</v>
      </c>
      <c r="F422" s="5">
        <f t="shared" si="40"/>
        <v>45841.553391203706</v>
      </c>
      <c r="G422">
        <v>5.8287000000000004</v>
      </c>
      <c r="H422">
        <v>61.471600000000002</v>
      </c>
      <c r="I422">
        <v>10</v>
      </c>
      <c r="J422">
        <v>5</v>
      </c>
      <c r="K422" t="s">
        <v>23</v>
      </c>
      <c r="L422">
        <v>142</v>
      </c>
      <c r="M422">
        <v>44</v>
      </c>
      <c r="N422">
        <v>12.664</v>
      </c>
      <c r="O422">
        <v>0.55000000000000004</v>
      </c>
      <c r="P422" t="s">
        <v>24</v>
      </c>
      <c r="Q422" t="s">
        <v>1536</v>
      </c>
      <c r="R422" t="s">
        <v>1537</v>
      </c>
      <c r="S422" t="s">
        <v>478</v>
      </c>
      <c r="T422" t="b">
        <f t="shared" si="45"/>
        <v>0</v>
      </c>
      <c r="U422" t="s">
        <v>28</v>
      </c>
      <c r="V422">
        <v>9.57</v>
      </c>
      <c r="W422">
        <v>1.825</v>
      </c>
      <c r="X422">
        <v>4.9000000000000002E-2</v>
      </c>
      <c r="Y422">
        <v>132</v>
      </c>
      <c r="Z422" t="s">
        <v>29</v>
      </c>
      <c r="AA422" t="s">
        <v>24</v>
      </c>
      <c r="AB422" t="s">
        <v>24</v>
      </c>
    </row>
    <row r="423" spans="1:28" x14ac:dyDescent="0.35">
      <c r="A423" s="4" t="s">
        <v>1538</v>
      </c>
      <c r="B423" s="6">
        <f t="shared" si="43"/>
        <v>45841.553391203706</v>
      </c>
      <c r="C423" s="12">
        <f t="shared" si="41"/>
        <v>45839</v>
      </c>
      <c r="D423" s="3">
        <f t="shared" si="42"/>
        <v>2025</v>
      </c>
      <c r="E423" s="3" t="str">
        <f t="shared" si="44"/>
        <v>07-2025</v>
      </c>
      <c r="F423" s="5">
        <f t="shared" si="40"/>
        <v>45845.404583333337</v>
      </c>
      <c r="G423">
        <v>5.8234000000000004</v>
      </c>
      <c r="H423">
        <v>61.516500000000001</v>
      </c>
      <c r="I423">
        <v>10</v>
      </c>
      <c r="J423">
        <v>4.7</v>
      </c>
      <c r="K423" t="s">
        <v>23</v>
      </c>
      <c r="L423">
        <v>54</v>
      </c>
      <c r="M423">
        <v>67</v>
      </c>
      <c r="N423">
        <v>23.396999999999998</v>
      </c>
      <c r="O423">
        <v>1.07</v>
      </c>
      <c r="P423" t="s">
        <v>24</v>
      </c>
      <c r="Q423" t="s">
        <v>1539</v>
      </c>
      <c r="R423" t="s">
        <v>1537</v>
      </c>
      <c r="S423" t="s">
        <v>478</v>
      </c>
      <c r="T423" t="b">
        <f t="shared" si="45"/>
        <v>0</v>
      </c>
      <c r="U423" t="s">
        <v>28</v>
      </c>
      <c r="V423">
        <v>9.92</v>
      </c>
      <c r="W423">
        <v>1.8169999999999999</v>
      </c>
      <c r="X423">
        <v>7.3999999999999996E-2</v>
      </c>
      <c r="Y423">
        <v>55</v>
      </c>
      <c r="Z423" t="s">
        <v>29</v>
      </c>
      <c r="AA423" t="s">
        <v>24</v>
      </c>
      <c r="AB423" t="s">
        <v>24</v>
      </c>
    </row>
    <row r="424" spans="1:28" x14ac:dyDescent="0.35">
      <c r="A424" s="4" t="s">
        <v>1492</v>
      </c>
      <c r="B424" s="6">
        <f t="shared" si="43"/>
        <v>45845.404583333337</v>
      </c>
      <c r="C424" s="12">
        <f t="shared" si="41"/>
        <v>45839</v>
      </c>
      <c r="D424" s="3">
        <f t="shared" si="42"/>
        <v>2025</v>
      </c>
      <c r="E424" s="3" t="str">
        <f t="shared" si="44"/>
        <v>07-2025</v>
      </c>
      <c r="F424" s="5">
        <f t="shared" si="40"/>
        <v>45841.394189814811</v>
      </c>
      <c r="G424">
        <v>9.3132000000000001</v>
      </c>
      <c r="H424">
        <v>93.831699999999998</v>
      </c>
      <c r="I424">
        <v>10</v>
      </c>
      <c r="J424">
        <v>4.9000000000000004</v>
      </c>
      <c r="K424" t="s">
        <v>23</v>
      </c>
      <c r="L424">
        <v>72</v>
      </c>
      <c r="M424">
        <v>107</v>
      </c>
      <c r="N424">
        <v>5.7450000000000001</v>
      </c>
      <c r="O424">
        <v>1.35</v>
      </c>
      <c r="P424" t="s">
        <v>24</v>
      </c>
      <c r="Q424" t="s">
        <v>1493</v>
      </c>
      <c r="R424" t="s">
        <v>1491</v>
      </c>
      <c r="S424" t="s">
        <v>1252</v>
      </c>
      <c r="T424" t="b">
        <f t="shared" si="45"/>
        <v>1</v>
      </c>
      <c r="U424" t="s">
        <v>28</v>
      </c>
      <c r="V424">
        <v>8.0299999999999994</v>
      </c>
      <c r="W424">
        <v>1.87</v>
      </c>
      <c r="X424">
        <v>7.6999999999999999E-2</v>
      </c>
      <c r="Y424">
        <v>53</v>
      </c>
      <c r="Z424" t="s">
        <v>29</v>
      </c>
      <c r="AA424" t="s">
        <v>24</v>
      </c>
      <c r="AB424" t="s">
        <v>24</v>
      </c>
    </row>
    <row r="425" spans="1:28" x14ac:dyDescent="0.35">
      <c r="A425" s="4" t="s">
        <v>1543</v>
      </c>
      <c r="B425" s="6">
        <f t="shared" si="43"/>
        <v>45841.394189814811</v>
      </c>
      <c r="C425" s="12">
        <f t="shared" si="41"/>
        <v>45839</v>
      </c>
      <c r="D425" s="3">
        <f t="shared" si="42"/>
        <v>2025</v>
      </c>
      <c r="E425" s="3" t="str">
        <f t="shared" si="44"/>
        <v>07-2025</v>
      </c>
      <c r="F425" s="5">
        <f t="shared" si="40"/>
        <v>45841.390324074076</v>
      </c>
      <c r="G425">
        <v>5.5716000000000001</v>
      </c>
      <c r="H425">
        <v>61.312800000000003</v>
      </c>
      <c r="I425">
        <v>10</v>
      </c>
      <c r="J425">
        <v>4.4000000000000004</v>
      </c>
      <c r="K425" t="s">
        <v>23</v>
      </c>
      <c r="L425">
        <v>27</v>
      </c>
      <c r="M425">
        <v>139</v>
      </c>
      <c r="N425">
        <v>23.462</v>
      </c>
      <c r="O425">
        <v>0.78</v>
      </c>
      <c r="P425" t="s">
        <v>24</v>
      </c>
      <c r="Q425" t="s">
        <v>1544</v>
      </c>
      <c r="R425" t="s">
        <v>1537</v>
      </c>
      <c r="S425" t="s">
        <v>478</v>
      </c>
      <c r="T425" t="b">
        <f t="shared" si="45"/>
        <v>0</v>
      </c>
      <c r="U425" t="s">
        <v>28</v>
      </c>
      <c r="V425">
        <v>15.29</v>
      </c>
      <c r="W425">
        <v>1.944</v>
      </c>
      <c r="X425">
        <v>0.123</v>
      </c>
      <c r="Y425">
        <v>19</v>
      </c>
      <c r="Z425" t="s">
        <v>29</v>
      </c>
      <c r="AA425" t="s">
        <v>24</v>
      </c>
      <c r="AB425" t="s">
        <v>24</v>
      </c>
    </row>
    <row r="426" spans="1:28" x14ac:dyDescent="0.35">
      <c r="A426" s="4" t="s">
        <v>1545</v>
      </c>
      <c r="B426" s="6">
        <f t="shared" si="43"/>
        <v>45841.390324074076</v>
      </c>
      <c r="C426" s="12">
        <f t="shared" si="41"/>
        <v>45839</v>
      </c>
      <c r="D426" s="3">
        <f t="shared" si="42"/>
        <v>2025</v>
      </c>
      <c r="E426" s="3" t="str">
        <f t="shared" si="44"/>
        <v>07-2025</v>
      </c>
      <c r="F426" s="5">
        <f t="shared" si="40"/>
        <v>45841.389537037037</v>
      </c>
      <c r="G426">
        <v>5.7178000000000004</v>
      </c>
      <c r="H426">
        <v>61.682699999999997</v>
      </c>
      <c r="I426">
        <v>10</v>
      </c>
      <c r="J426">
        <v>4.5999999999999996</v>
      </c>
      <c r="K426" t="s">
        <v>23</v>
      </c>
      <c r="L426">
        <v>50</v>
      </c>
      <c r="M426">
        <v>76</v>
      </c>
      <c r="N426">
        <v>12.427</v>
      </c>
      <c r="O426">
        <v>0.55000000000000004</v>
      </c>
      <c r="P426" t="s">
        <v>24</v>
      </c>
      <c r="Q426" t="s">
        <v>1546</v>
      </c>
      <c r="R426" t="s">
        <v>1537</v>
      </c>
      <c r="S426" t="s">
        <v>478</v>
      </c>
      <c r="T426" t="b">
        <f t="shared" si="45"/>
        <v>0</v>
      </c>
      <c r="U426" t="s">
        <v>28</v>
      </c>
      <c r="V426">
        <v>11.75</v>
      </c>
      <c r="W426">
        <v>1.909</v>
      </c>
      <c r="X426">
        <v>8.5999999999999993E-2</v>
      </c>
      <c r="Y426">
        <v>41</v>
      </c>
      <c r="Z426" t="s">
        <v>29</v>
      </c>
      <c r="AA426" t="s">
        <v>24</v>
      </c>
      <c r="AB426" t="s">
        <v>24</v>
      </c>
    </row>
    <row r="427" spans="1:28" x14ac:dyDescent="0.35">
      <c r="A427" s="4" t="s">
        <v>1547</v>
      </c>
      <c r="B427" s="6">
        <f t="shared" si="43"/>
        <v>45841.389537037037</v>
      </c>
      <c r="C427" s="12">
        <f t="shared" si="41"/>
        <v>45839</v>
      </c>
      <c r="D427" s="3">
        <f t="shared" si="42"/>
        <v>2025</v>
      </c>
      <c r="E427" s="3" t="str">
        <f t="shared" si="44"/>
        <v>07-2025</v>
      </c>
      <c r="F427" s="5">
        <f t="shared" si="40"/>
        <v>45838.275231481479</v>
      </c>
      <c r="G427">
        <v>5.7018000000000004</v>
      </c>
      <c r="H427">
        <v>61.555700000000002</v>
      </c>
      <c r="I427">
        <v>10</v>
      </c>
      <c r="J427">
        <v>4.4000000000000004</v>
      </c>
      <c r="K427" t="s">
        <v>23</v>
      </c>
      <c r="L427">
        <v>27</v>
      </c>
      <c r="M427">
        <v>107</v>
      </c>
      <c r="N427">
        <v>23.515000000000001</v>
      </c>
      <c r="O427">
        <v>0.75</v>
      </c>
      <c r="P427" t="s">
        <v>24</v>
      </c>
      <c r="Q427" t="s">
        <v>1548</v>
      </c>
      <c r="R427" t="s">
        <v>1537</v>
      </c>
      <c r="S427" t="s">
        <v>478</v>
      </c>
      <c r="T427" t="b">
        <f t="shared" si="45"/>
        <v>0</v>
      </c>
      <c r="U427" t="s">
        <v>28</v>
      </c>
      <c r="V427">
        <v>14.86</v>
      </c>
      <c r="W427">
        <v>1.93</v>
      </c>
      <c r="X427">
        <v>0.13</v>
      </c>
      <c r="Y427">
        <v>19</v>
      </c>
      <c r="Z427" t="s">
        <v>29</v>
      </c>
      <c r="AA427" t="s">
        <v>24</v>
      </c>
      <c r="AB427" t="s">
        <v>24</v>
      </c>
    </row>
    <row r="428" spans="1:28" x14ac:dyDescent="0.35">
      <c r="A428" s="4" t="s">
        <v>1610</v>
      </c>
      <c r="B428" s="6">
        <f t="shared" si="43"/>
        <v>45838.275231481479</v>
      </c>
      <c r="C428" s="12">
        <f t="shared" si="41"/>
        <v>45809</v>
      </c>
      <c r="D428" s="3">
        <f t="shared" si="42"/>
        <v>2025</v>
      </c>
      <c r="E428" s="3" t="str">
        <f t="shared" si="44"/>
        <v>06-2025</v>
      </c>
      <c r="F428" s="5">
        <f t="shared" si="40"/>
        <v>45841.030416666668</v>
      </c>
      <c r="G428">
        <v>9.2661999999999995</v>
      </c>
      <c r="H428">
        <v>93.891099999999994</v>
      </c>
      <c r="I428">
        <v>10</v>
      </c>
      <c r="J428">
        <v>4.9000000000000004</v>
      </c>
      <c r="K428" t="s">
        <v>23</v>
      </c>
      <c r="L428">
        <v>101</v>
      </c>
      <c r="M428">
        <v>49</v>
      </c>
      <c r="N428">
        <v>5.0279999999999996</v>
      </c>
      <c r="O428">
        <v>0.47</v>
      </c>
      <c r="P428" t="s">
        <v>24</v>
      </c>
      <c r="Q428" t="s">
        <v>1611</v>
      </c>
      <c r="R428" t="s">
        <v>1604</v>
      </c>
      <c r="S428" t="s">
        <v>1612</v>
      </c>
      <c r="T428" t="b">
        <f t="shared" si="45"/>
        <v>1</v>
      </c>
      <c r="U428" t="s">
        <v>28</v>
      </c>
      <c r="V428">
        <v>8.14</v>
      </c>
      <c r="W428">
        <v>1.847</v>
      </c>
      <c r="X428">
        <v>5.6000000000000001E-2</v>
      </c>
      <c r="Y428">
        <v>102</v>
      </c>
      <c r="Z428" t="s">
        <v>29</v>
      </c>
      <c r="AA428" t="s">
        <v>24</v>
      </c>
      <c r="AB428" t="s">
        <v>24</v>
      </c>
    </row>
    <row r="429" spans="1:28" x14ac:dyDescent="0.35">
      <c r="A429" s="4" t="s">
        <v>1552</v>
      </c>
      <c r="B429" s="6">
        <f t="shared" si="43"/>
        <v>45841.030416666668</v>
      </c>
      <c r="C429" s="12">
        <f t="shared" si="41"/>
        <v>45839</v>
      </c>
      <c r="D429" s="3">
        <f t="shared" si="42"/>
        <v>2025</v>
      </c>
      <c r="E429" s="3" t="str">
        <f t="shared" si="44"/>
        <v>07-2025</v>
      </c>
      <c r="F429" s="5">
        <f t="shared" si="40"/>
        <v>45841.028217592589</v>
      </c>
      <c r="G429">
        <v>4.7975000000000003</v>
      </c>
      <c r="H429">
        <v>94.726799999999997</v>
      </c>
      <c r="I429">
        <v>39.582999999999998</v>
      </c>
      <c r="J429">
        <v>4.5999999999999996</v>
      </c>
      <c r="K429" t="s">
        <v>23</v>
      </c>
      <c r="L429">
        <v>81</v>
      </c>
      <c r="M429">
        <v>65</v>
      </c>
      <c r="N429">
        <v>2.2530000000000001</v>
      </c>
      <c r="O429">
        <v>0.56999999999999995</v>
      </c>
      <c r="P429" t="s">
        <v>24</v>
      </c>
      <c r="Q429" t="s">
        <v>1553</v>
      </c>
      <c r="R429" t="s">
        <v>1554</v>
      </c>
      <c r="S429" t="s">
        <v>1555</v>
      </c>
      <c r="T429" t="b">
        <f t="shared" si="45"/>
        <v>0</v>
      </c>
      <c r="U429" t="s">
        <v>28</v>
      </c>
      <c r="V429">
        <v>8.64</v>
      </c>
      <c r="W429">
        <v>7.0090000000000003</v>
      </c>
      <c r="X429">
        <v>7.0999999999999994E-2</v>
      </c>
      <c r="Y429">
        <v>59</v>
      </c>
      <c r="Z429" t="s">
        <v>29</v>
      </c>
      <c r="AA429" t="s">
        <v>24</v>
      </c>
      <c r="AB429" t="s">
        <v>24</v>
      </c>
    </row>
    <row r="430" spans="1:28" x14ac:dyDescent="0.35">
      <c r="A430" s="4" t="s">
        <v>1556</v>
      </c>
      <c r="B430" s="6">
        <f t="shared" si="43"/>
        <v>45841.028217592589</v>
      </c>
      <c r="C430" s="12">
        <f t="shared" si="41"/>
        <v>45839</v>
      </c>
      <c r="D430" s="3">
        <f t="shared" si="42"/>
        <v>2025</v>
      </c>
      <c r="E430" s="3" t="str">
        <f t="shared" si="44"/>
        <v>07-2025</v>
      </c>
      <c r="F430" s="5">
        <f t="shared" si="40"/>
        <v>45840.740023148152</v>
      </c>
      <c r="G430">
        <v>21.6431</v>
      </c>
      <c r="H430">
        <v>95.757599999999996</v>
      </c>
      <c r="I430">
        <v>10</v>
      </c>
      <c r="J430">
        <v>4.4000000000000004</v>
      </c>
      <c r="K430" t="s">
        <v>23</v>
      </c>
      <c r="L430">
        <v>38</v>
      </c>
      <c r="M430">
        <v>89</v>
      </c>
      <c r="N430">
        <v>3.5870000000000002</v>
      </c>
      <c r="O430">
        <v>1.1000000000000001</v>
      </c>
      <c r="P430" t="s">
        <v>24</v>
      </c>
      <c r="Q430" t="s">
        <v>1557</v>
      </c>
      <c r="R430" t="s">
        <v>1554</v>
      </c>
      <c r="S430" t="s">
        <v>1558</v>
      </c>
      <c r="T430" t="b">
        <f t="shared" si="45"/>
        <v>0</v>
      </c>
      <c r="U430" t="s">
        <v>28</v>
      </c>
      <c r="V430">
        <v>10.07</v>
      </c>
      <c r="W430">
        <v>1.921</v>
      </c>
      <c r="X430">
        <v>0.11</v>
      </c>
      <c r="Y430">
        <v>24</v>
      </c>
      <c r="Z430" t="s">
        <v>29</v>
      </c>
      <c r="AA430" t="s">
        <v>24</v>
      </c>
      <c r="AB430" t="s">
        <v>24</v>
      </c>
    </row>
    <row r="431" spans="1:28" x14ac:dyDescent="0.35">
      <c r="A431" s="4" t="s">
        <v>1559</v>
      </c>
      <c r="B431" s="6">
        <f t="shared" si="43"/>
        <v>45840.740023148152</v>
      </c>
      <c r="C431" s="12">
        <f t="shared" si="41"/>
        <v>45839</v>
      </c>
      <c r="D431" s="3">
        <f t="shared" si="42"/>
        <v>2025</v>
      </c>
      <c r="E431" s="3" t="str">
        <f t="shared" si="44"/>
        <v>07-2025</v>
      </c>
      <c r="F431" s="5">
        <f t="shared" si="40"/>
        <v>45838.193773148145</v>
      </c>
      <c r="G431">
        <v>5.9272</v>
      </c>
      <c r="H431">
        <v>61.371299999999998</v>
      </c>
      <c r="I431">
        <v>10</v>
      </c>
      <c r="J431">
        <v>4.3</v>
      </c>
      <c r="K431" t="s">
        <v>23</v>
      </c>
      <c r="L431">
        <v>16</v>
      </c>
      <c r="M431">
        <v>194</v>
      </c>
      <c r="N431">
        <v>23.225000000000001</v>
      </c>
      <c r="O431">
        <v>0.56999999999999995</v>
      </c>
      <c r="P431" t="s">
        <v>24</v>
      </c>
      <c r="Q431" t="s">
        <v>1560</v>
      </c>
      <c r="R431" t="s">
        <v>1554</v>
      </c>
      <c r="S431" t="s">
        <v>478</v>
      </c>
      <c r="T431" t="b">
        <f t="shared" si="45"/>
        <v>0</v>
      </c>
      <c r="U431" t="s">
        <v>28</v>
      </c>
      <c r="V431">
        <v>11.07</v>
      </c>
      <c r="W431">
        <v>1.94</v>
      </c>
      <c r="X431">
        <v>0.17699999999999999</v>
      </c>
      <c r="Y431">
        <v>9</v>
      </c>
      <c r="Z431" t="s">
        <v>29</v>
      </c>
      <c r="AA431" t="s">
        <v>24</v>
      </c>
      <c r="AB431" t="s">
        <v>24</v>
      </c>
    </row>
    <row r="432" spans="1:28" x14ac:dyDescent="0.35">
      <c r="A432" s="4" t="s">
        <v>1616</v>
      </c>
      <c r="B432" s="6">
        <f t="shared" si="43"/>
        <v>45838.193773148145</v>
      </c>
      <c r="C432" s="12">
        <f t="shared" si="41"/>
        <v>45809</v>
      </c>
      <c r="D432" s="3">
        <f t="shared" si="42"/>
        <v>2025</v>
      </c>
      <c r="E432" s="3" t="str">
        <f t="shared" si="44"/>
        <v>06-2025</v>
      </c>
      <c r="F432" s="5">
        <f t="shared" si="40"/>
        <v>45840.237002314818</v>
      </c>
      <c r="G432">
        <v>9.4501000000000008</v>
      </c>
      <c r="H432">
        <v>93.990799999999993</v>
      </c>
      <c r="I432">
        <v>12.217000000000001</v>
      </c>
      <c r="J432">
        <v>4.9000000000000004</v>
      </c>
      <c r="K432" t="s">
        <v>106</v>
      </c>
      <c r="L432">
        <v>175</v>
      </c>
      <c r="M432">
        <v>36</v>
      </c>
      <c r="N432">
        <v>5.117</v>
      </c>
      <c r="O432">
        <v>0.47</v>
      </c>
      <c r="P432" t="s">
        <v>24</v>
      </c>
      <c r="Q432" t="s">
        <v>1617</v>
      </c>
      <c r="R432" t="s">
        <v>1604</v>
      </c>
      <c r="S432" t="s">
        <v>1618</v>
      </c>
      <c r="T432" t="b">
        <f t="shared" si="45"/>
        <v>1</v>
      </c>
      <c r="U432" t="s">
        <v>28</v>
      </c>
      <c r="V432">
        <v>8.41</v>
      </c>
      <c r="W432">
        <v>3.7410000000000001</v>
      </c>
      <c r="X432">
        <v>8.3000000000000004E-2</v>
      </c>
      <c r="Y432">
        <v>14</v>
      </c>
      <c r="Z432" t="s">
        <v>29</v>
      </c>
      <c r="AA432" t="s">
        <v>24</v>
      </c>
      <c r="AB432" t="s">
        <v>24</v>
      </c>
    </row>
    <row r="433" spans="1:28" x14ac:dyDescent="0.35">
      <c r="A433" s="4" t="s">
        <v>1564</v>
      </c>
      <c r="B433" s="6">
        <f t="shared" si="43"/>
        <v>45840.237002314818</v>
      </c>
      <c r="C433" s="12">
        <f t="shared" si="41"/>
        <v>45839</v>
      </c>
      <c r="D433" s="3">
        <f t="shared" si="42"/>
        <v>2025</v>
      </c>
      <c r="E433" s="3" t="str">
        <f t="shared" si="44"/>
        <v>07-2025</v>
      </c>
      <c r="F433" s="5">
        <f t="shared" si="40"/>
        <v>45840.197847222225</v>
      </c>
      <c r="G433">
        <v>5.9275000000000002</v>
      </c>
      <c r="H433">
        <v>61.4056</v>
      </c>
      <c r="I433">
        <v>10</v>
      </c>
      <c r="J433">
        <v>4.5999999999999996</v>
      </c>
      <c r="K433" t="s">
        <v>23</v>
      </c>
      <c r="L433">
        <v>42</v>
      </c>
      <c r="M433">
        <v>138</v>
      </c>
      <c r="N433">
        <v>23.247</v>
      </c>
      <c r="O433">
        <v>0.99</v>
      </c>
      <c r="P433" t="s">
        <v>24</v>
      </c>
      <c r="Q433" t="s">
        <v>1565</v>
      </c>
      <c r="R433" t="s">
        <v>1566</v>
      </c>
      <c r="S433" t="s">
        <v>478</v>
      </c>
      <c r="T433" t="b">
        <f t="shared" si="45"/>
        <v>0</v>
      </c>
      <c r="U433" t="s">
        <v>28</v>
      </c>
      <c r="V433">
        <v>15.04</v>
      </c>
      <c r="W433">
        <v>1.95</v>
      </c>
      <c r="X433">
        <v>9.5000000000000001E-2</v>
      </c>
      <c r="Y433">
        <v>33</v>
      </c>
      <c r="Z433" t="s">
        <v>29</v>
      </c>
      <c r="AA433" t="s">
        <v>24</v>
      </c>
      <c r="AB433" t="s">
        <v>24</v>
      </c>
    </row>
    <row r="434" spans="1:28" x14ac:dyDescent="0.35">
      <c r="A434" s="4" t="s">
        <v>1567</v>
      </c>
      <c r="B434" s="6">
        <f t="shared" si="43"/>
        <v>45840.197847222225</v>
      </c>
      <c r="C434" s="12">
        <f t="shared" si="41"/>
        <v>45839</v>
      </c>
      <c r="D434" s="3">
        <f t="shared" si="42"/>
        <v>2025</v>
      </c>
      <c r="E434" s="3" t="str">
        <f t="shared" si="44"/>
        <v>07-2025</v>
      </c>
      <c r="F434" s="5">
        <f t="shared" si="40"/>
        <v>45840.194097222222</v>
      </c>
      <c r="G434">
        <v>2.9918999999999998</v>
      </c>
      <c r="H434">
        <v>95.919499999999999</v>
      </c>
      <c r="I434">
        <v>35</v>
      </c>
      <c r="J434">
        <v>4.7</v>
      </c>
      <c r="K434" t="s">
        <v>23</v>
      </c>
      <c r="L434">
        <v>57</v>
      </c>
      <c r="M434">
        <v>132</v>
      </c>
      <c r="N434">
        <v>2.3559999999999999</v>
      </c>
      <c r="O434">
        <v>0.75</v>
      </c>
      <c r="P434" t="s">
        <v>24</v>
      </c>
      <c r="Q434" t="s">
        <v>1568</v>
      </c>
      <c r="R434" t="s">
        <v>1566</v>
      </c>
      <c r="S434" t="s">
        <v>1569</v>
      </c>
      <c r="T434" t="b">
        <f t="shared" si="45"/>
        <v>0</v>
      </c>
      <c r="U434" t="s">
        <v>28</v>
      </c>
      <c r="V434">
        <v>6.03</v>
      </c>
      <c r="W434">
        <v>1.921</v>
      </c>
      <c r="X434">
        <v>8.7999999999999995E-2</v>
      </c>
      <c r="Y434">
        <v>39</v>
      </c>
      <c r="Z434" t="s">
        <v>29</v>
      </c>
      <c r="AA434" t="s">
        <v>24</v>
      </c>
      <c r="AB434" t="s">
        <v>24</v>
      </c>
    </row>
    <row r="435" spans="1:28" x14ac:dyDescent="0.35">
      <c r="A435" s="4" t="s">
        <v>1570</v>
      </c>
      <c r="B435" s="6">
        <f t="shared" si="43"/>
        <v>45840.194097222222</v>
      </c>
      <c r="C435" s="12">
        <f t="shared" si="41"/>
        <v>45839</v>
      </c>
      <c r="D435" s="3">
        <f t="shared" si="42"/>
        <v>2025</v>
      </c>
      <c r="E435" s="3" t="str">
        <f t="shared" si="44"/>
        <v>07-2025</v>
      </c>
      <c r="F435" s="5">
        <f t="shared" si="40"/>
        <v>45840.173032407409</v>
      </c>
      <c r="G435">
        <v>5.7035999999999998</v>
      </c>
      <c r="H435">
        <v>61.3767</v>
      </c>
      <c r="I435">
        <v>10</v>
      </c>
      <c r="J435">
        <v>4.5</v>
      </c>
      <c r="K435" t="s">
        <v>23</v>
      </c>
      <c r="L435">
        <v>47</v>
      </c>
      <c r="M435">
        <v>54</v>
      </c>
      <c r="N435">
        <v>23.4</v>
      </c>
      <c r="O435">
        <v>0.93</v>
      </c>
      <c r="P435" t="s">
        <v>24</v>
      </c>
      <c r="Q435" t="s">
        <v>1571</v>
      </c>
      <c r="R435" t="s">
        <v>1566</v>
      </c>
      <c r="S435" t="s">
        <v>478</v>
      </c>
      <c r="T435" t="b">
        <f t="shared" si="45"/>
        <v>0</v>
      </c>
      <c r="U435" t="s">
        <v>28</v>
      </c>
      <c r="V435">
        <v>13.3</v>
      </c>
      <c r="W435">
        <v>1.913</v>
      </c>
      <c r="X435">
        <v>8.8999999999999996E-2</v>
      </c>
      <c r="Y435">
        <v>37</v>
      </c>
      <c r="Z435" t="s">
        <v>29</v>
      </c>
      <c r="AA435" t="s">
        <v>24</v>
      </c>
      <c r="AB435" t="s">
        <v>24</v>
      </c>
    </row>
    <row r="436" spans="1:28" x14ac:dyDescent="0.35">
      <c r="A436" s="4" t="s">
        <v>1572</v>
      </c>
      <c r="B436" s="6">
        <f t="shared" si="43"/>
        <v>45840.173032407409</v>
      </c>
      <c r="C436" s="12">
        <f t="shared" si="41"/>
        <v>45839</v>
      </c>
      <c r="D436" s="3">
        <f t="shared" si="42"/>
        <v>2025</v>
      </c>
      <c r="E436" s="3" t="str">
        <f t="shared" si="44"/>
        <v>07-2025</v>
      </c>
      <c r="F436" s="5">
        <f t="shared" si="40"/>
        <v>45833.416481481479</v>
      </c>
      <c r="G436">
        <v>5.7465000000000002</v>
      </c>
      <c r="H436">
        <v>61.396999999999998</v>
      </c>
      <c r="I436">
        <v>10</v>
      </c>
      <c r="J436">
        <v>4.4000000000000004</v>
      </c>
      <c r="K436" t="s">
        <v>23</v>
      </c>
      <c r="L436">
        <v>34</v>
      </c>
      <c r="M436">
        <v>139</v>
      </c>
      <c r="N436">
        <v>23.38</v>
      </c>
      <c r="O436">
        <v>0.95</v>
      </c>
      <c r="P436" t="s">
        <v>24</v>
      </c>
      <c r="Q436" t="s">
        <v>1573</v>
      </c>
      <c r="R436" t="s">
        <v>1566</v>
      </c>
      <c r="S436" t="s">
        <v>478</v>
      </c>
      <c r="T436" t="b">
        <f t="shared" si="45"/>
        <v>0</v>
      </c>
      <c r="U436" t="s">
        <v>28</v>
      </c>
      <c r="V436">
        <v>13.81</v>
      </c>
      <c r="W436">
        <v>1.9359999999999999</v>
      </c>
      <c r="X436">
        <v>0.108</v>
      </c>
      <c r="Y436">
        <v>25</v>
      </c>
      <c r="Z436" t="s">
        <v>29</v>
      </c>
      <c r="AA436" t="s">
        <v>24</v>
      </c>
      <c r="AB436" t="s">
        <v>24</v>
      </c>
    </row>
    <row r="437" spans="1:28" x14ac:dyDescent="0.35">
      <c r="A437" s="4" t="s">
        <v>1675</v>
      </c>
      <c r="B437" s="6">
        <f t="shared" si="43"/>
        <v>45833.416481481479</v>
      </c>
      <c r="C437" s="12">
        <f t="shared" si="41"/>
        <v>45809</v>
      </c>
      <c r="D437" s="3">
        <f t="shared" si="42"/>
        <v>2025</v>
      </c>
      <c r="E437" s="3" t="str">
        <f t="shared" si="44"/>
        <v>06-2025</v>
      </c>
      <c r="F437" s="5">
        <f t="shared" si="40"/>
        <v>45832.550254629627</v>
      </c>
      <c r="G437">
        <v>9.3262999999999998</v>
      </c>
      <c r="H437">
        <v>93.906099999999995</v>
      </c>
      <c r="I437">
        <v>10</v>
      </c>
      <c r="J437">
        <v>4.9000000000000004</v>
      </c>
      <c r="K437" t="s">
        <v>23</v>
      </c>
      <c r="L437">
        <v>47</v>
      </c>
      <c r="M437">
        <v>149</v>
      </c>
      <c r="N437">
        <v>5.0659999999999998</v>
      </c>
      <c r="O437">
        <v>0.37</v>
      </c>
      <c r="P437" t="s">
        <v>24</v>
      </c>
      <c r="Q437" t="s">
        <v>1676</v>
      </c>
      <c r="R437" t="s">
        <v>1672</v>
      </c>
      <c r="S437" t="s">
        <v>1266</v>
      </c>
      <c r="T437" t="b">
        <f t="shared" si="45"/>
        <v>1</v>
      </c>
      <c r="U437" t="s">
        <v>28</v>
      </c>
      <c r="V437">
        <v>11.52</v>
      </c>
      <c r="W437">
        <v>1.9119999999999999</v>
      </c>
      <c r="X437">
        <v>9.1999999999999998E-2</v>
      </c>
      <c r="Y437">
        <v>37</v>
      </c>
      <c r="Z437" t="s">
        <v>29</v>
      </c>
      <c r="AA437" t="s">
        <v>24</v>
      </c>
      <c r="AB437" t="s">
        <v>24</v>
      </c>
    </row>
    <row r="438" spans="1:28" x14ac:dyDescent="0.35">
      <c r="A438" s="4" t="s">
        <v>1721</v>
      </c>
      <c r="B438" s="6">
        <f t="shared" si="43"/>
        <v>45832.550254629627</v>
      </c>
      <c r="C438" s="12">
        <f t="shared" si="41"/>
        <v>45809</v>
      </c>
      <c r="D438" s="3">
        <f t="shared" si="42"/>
        <v>2025</v>
      </c>
      <c r="E438" s="3" t="str">
        <f t="shared" si="44"/>
        <v>06-2025</v>
      </c>
      <c r="F438" s="5">
        <f t="shared" si="40"/>
        <v>45839.763333333336</v>
      </c>
      <c r="G438">
        <v>9.3664000000000005</v>
      </c>
      <c r="H438">
        <v>94.061599999999999</v>
      </c>
      <c r="I438">
        <v>10</v>
      </c>
      <c r="J438">
        <v>4.9000000000000004</v>
      </c>
      <c r="K438" t="s">
        <v>23</v>
      </c>
      <c r="L438">
        <v>144</v>
      </c>
      <c r="M438">
        <v>38</v>
      </c>
      <c r="N438">
        <v>5.0090000000000003</v>
      </c>
      <c r="O438">
        <v>0.74</v>
      </c>
      <c r="P438" t="s">
        <v>24</v>
      </c>
      <c r="Q438" t="s">
        <v>1722</v>
      </c>
      <c r="R438" t="s">
        <v>1706</v>
      </c>
      <c r="S438" t="s">
        <v>1713</v>
      </c>
      <c r="T438" t="b">
        <f t="shared" si="45"/>
        <v>1</v>
      </c>
      <c r="U438" t="s">
        <v>28</v>
      </c>
      <c r="V438">
        <v>6.97</v>
      </c>
      <c r="W438">
        <v>1.54</v>
      </c>
      <c r="X438">
        <v>4.5999999999999999E-2</v>
      </c>
      <c r="Y438">
        <v>151</v>
      </c>
      <c r="Z438" t="s">
        <v>29</v>
      </c>
      <c r="AA438" t="s">
        <v>24</v>
      </c>
      <c r="AB438" t="s">
        <v>24</v>
      </c>
    </row>
    <row r="439" spans="1:28" x14ac:dyDescent="0.35">
      <c r="A439" s="4" t="s">
        <v>1580</v>
      </c>
      <c r="B439" s="6">
        <f t="shared" si="43"/>
        <v>45839.763333333336</v>
      </c>
      <c r="C439" s="12">
        <f t="shared" si="41"/>
        <v>45839</v>
      </c>
      <c r="D439" s="3">
        <f t="shared" si="42"/>
        <v>2025</v>
      </c>
      <c r="E439" s="3" t="str">
        <f t="shared" si="44"/>
        <v>07-2025</v>
      </c>
      <c r="F439" s="5">
        <f t="shared" si="40"/>
        <v>45839.547766203701</v>
      </c>
      <c r="G439">
        <v>22.946400000000001</v>
      </c>
      <c r="H439">
        <v>96.065399999999997</v>
      </c>
      <c r="I439">
        <v>10</v>
      </c>
      <c r="J439">
        <v>4</v>
      </c>
      <c r="K439" t="s">
        <v>23</v>
      </c>
      <c r="L439">
        <v>25</v>
      </c>
      <c r="M439">
        <v>110</v>
      </c>
      <c r="N439">
        <v>3.6619999999999999</v>
      </c>
      <c r="O439">
        <v>0.85</v>
      </c>
      <c r="P439" t="s">
        <v>24</v>
      </c>
      <c r="Q439" t="s">
        <v>1581</v>
      </c>
      <c r="R439" t="s">
        <v>1582</v>
      </c>
      <c r="S439" t="s">
        <v>1583</v>
      </c>
      <c r="T439" t="b">
        <f t="shared" si="45"/>
        <v>0</v>
      </c>
      <c r="U439" t="s">
        <v>28</v>
      </c>
      <c r="V439">
        <v>11.75</v>
      </c>
      <c r="W439">
        <v>1.9</v>
      </c>
      <c r="X439">
        <v>0.14399999999999999</v>
      </c>
      <c r="Y439">
        <v>13</v>
      </c>
      <c r="Z439" t="s">
        <v>29</v>
      </c>
      <c r="AA439" t="s">
        <v>24</v>
      </c>
      <c r="AB439" t="s">
        <v>24</v>
      </c>
    </row>
    <row r="440" spans="1:28" x14ac:dyDescent="0.35">
      <c r="A440" s="4" t="s">
        <v>1584</v>
      </c>
      <c r="B440" s="6">
        <f t="shared" si="43"/>
        <v>45839.547766203701</v>
      </c>
      <c r="C440" s="12">
        <f t="shared" si="41"/>
        <v>45839</v>
      </c>
      <c r="D440" s="3">
        <f t="shared" si="42"/>
        <v>2025</v>
      </c>
      <c r="E440" s="3" t="str">
        <f t="shared" si="44"/>
        <v>07-2025</v>
      </c>
      <c r="F440" s="5">
        <f t="shared" si="40"/>
        <v>45839.546886574077</v>
      </c>
      <c r="G440">
        <v>1.5007999999999999</v>
      </c>
      <c r="H440">
        <v>97.052000000000007</v>
      </c>
      <c r="I440">
        <v>26.722000000000001</v>
      </c>
      <c r="J440">
        <v>4.9000000000000004</v>
      </c>
      <c r="K440" t="s">
        <v>23</v>
      </c>
      <c r="L440">
        <v>110</v>
      </c>
      <c r="M440">
        <v>127</v>
      </c>
      <c r="N440">
        <v>0.55900000000000005</v>
      </c>
      <c r="O440">
        <v>0.68</v>
      </c>
      <c r="P440" t="s">
        <v>24</v>
      </c>
      <c r="Q440" t="s">
        <v>1585</v>
      </c>
      <c r="R440" t="s">
        <v>1586</v>
      </c>
      <c r="S440" t="s">
        <v>1587</v>
      </c>
      <c r="T440" t="b">
        <f t="shared" si="45"/>
        <v>0</v>
      </c>
      <c r="U440" t="s">
        <v>28</v>
      </c>
      <c r="V440">
        <v>8.57</v>
      </c>
      <c r="W440">
        <v>5.391</v>
      </c>
      <c r="X440">
        <v>5.5E-2</v>
      </c>
      <c r="Y440">
        <v>107</v>
      </c>
      <c r="Z440" t="s">
        <v>29</v>
      </c>
      <c r="AA440" t="s">
        <v>24</v>
      </c>
      <c r="AB440" t="s">
        <v>24</v>
      </c>
    </row>
    <row r="441" spans="1:28" x14ac:dyDescent="0.35">
      <c r="A441" s="4" t="s">
        <v>1588</v>
      </c>
      <c r="B441" s="6">
        <f t="shared" si="43"/>
        <v>45839.546886574077</v>
      </c>
      <c r="C441" s="12">
        <f t="shared" si="41"/>
        <v>45839</v>
      </c>
      <c r="D441" s="3">
        <f t="shared" si="42"/>
        <v>2025</v>
      </c>
      <c r="E441" s="3" t="str">
        <f t="shared" si="44"/>
        <v>07-2025</v>
      </c>
      <c r="F441" s="5">
        <f t="shared" si="40"/>
        <v>45839.324629629627</v>
      </c>
      <c r="G441">
        <v>1.6669</v>
      </c>
      <c r="H441">
        <v>97.328400000000002</v>
      </c>
      <c r="I441">
        <v>40.706000000000003</v>
      </c>
      <c r="J441">
        <v>4.0999999999999996</v>
      </c>
      <c r="K441" t="s">
        <v>23</v>
      </c>
      <c r="L441">
        <v>18</v>
      </c>
      <c r="M441">
        <v>186</v>
      </c>
      <c r="N441">
        <v>0.437</v>
      </c>
      <c r="O441">
        <v>0.61</v>
      </c>
      <c r="P441" t="s">
        <v>24</v>
      </c>
      <c r="Q441" t="s">
        <v>1589</v>
      </c>
      <c r="R441" t="s">
        <v>1578</v>
      </c>
      <c r="S441" t="s">
        <v>1590</v>
      </c>
      <c r="T441" t="b">
        <f t="shared" si="45"/>
        <v>0</v>
      </c>
      <c r="U441" t="s">
        <v>28</v>
      </c>
      <c r="V441">
        <v>12.25</v>
      </c>
      <c r="W441">
        <v>9.7929999999999993</v>
      </c>
      <c r="X441">
        <v>0.14000000000000001</v>
      </c>
      <c r="Y441">
        <v>16</v>
      </c>
      <c r="Z441" t="s">
        <v>29</v>
      </c>
      <c r="AA441" t="s">
        <v>24</v>
      </c>
      <c r="AB441" t="s">
        <v>24</v>
      </c>
    </row>
    <row r="442" spans="1:28" x14ac:dyDescent="0.35">
      <c r="A442" s="4" t="s">
        <v>1591</v>
      </c>
      <c r="B442" s="6">
        <f t="shared" si="43"/>
        <v>45839.324629629627</v>
      </c>
      <c r="C442" s="12">
        <f t="shared" si="41"/>
        <v>45839</v>
      </c>
      <c r="D442" s="3">
        <f t="shared" si="42"/>
        <v>2025</v>
      </c>
      <c r="E442" s="3" t="str">
        <f t="shared" si="44"/>
        <v>07-2025</v>
      </c>
      <c r="F442" s="5">
        <f t="shared" si="40"/>
        <v>45832.428449074076</v>
      </c>
      <c r="G442">
        <v>1.1964999999999999</v>
      </c>
      <c r="H442">
        <v>96.915599999999998</v>
      </c>
      <c r="I442">
        <v>10</v>
      </c>
      <c r="J442">
        <v>4.2</v>
      </c>
      <c r="K442" t="s">
        <v>23</v>
      </c>
      <c r="L442">
        <v>15</v>
      </c>
      <c r="M442">
        <v>205</v>
      </c>
      <c r="N442">
        <v>0.66800000000000004</v>
      </c>
      <c r="O442">
        <v>0.4</v>
      </c>
      <c r="P442" t="s">
        <v>24</v>
      </c>
      <c r="Q442" t="s">
        <v>1592</v>
      </c>
      <c r="R442" t="s">
        <v>1578</v>
      </c>
      <c r="S442" t="s">
        <v>1593</v>
      </c>
      <c r="T442" t="b">
        <f t="shared" si="45"/>
        <v>0</v>
      </c>
      <c r="U442" t="s">
        <v>28</v>
      </c>
      <c r="V442">
        <v>7.53</v>
      </c>
      <c r="W442">
        <v>1.9370000000000001</v>
      </c>
      <c r="X442">
        <v>0.216</v>
      </c>
      <c r="Y442">
        <v>6</v>
      </c>
      <c r="Z442" t="s">
        <v>29</v>
      </c>
      <c r="AA442" t="s">
        <v>24</v>
      </c>
      <c r="AB442" t="s">
        <v>24</v>
      </c>
    </row>
    <row r="443" spans="1:28" x14ac:dyDescent="0.35">
      <c r="A443" s="4" t="s">
        <v>1730</v>
      </c>
      <c r="B443" s="6">
        <f t="shared" si="43"/>
        <v>45832.428449074076</v>
      </c>
      <c r="C443" s="12">
        <f t="shared" si="41"/>
        <v>45809</v>
      </c>
      <c r="D443" s="3">
        <f t="shared" si="42"/>
        <v>2025</v>
      </c>
      <c r="E443" s="3" t="str">
        <f t="shared" si="44"/>
        <v>06-2025</v>
      </c>
      <c r="F443" s="5">
        <f t="shared" si="40"/>
        <v>45759.313171296293</v>
      </c>
      <c r="G443">
        <v>9.3465000000000007</v>
      </c>
      <c r="H443">
        <v>93.826499999999996</v>
      </c>
      <c r="I443">
        <v>10</v>
      </c>
      <c r="J443">
        <v>4.9000000000000004</v>
      </c>
      <c r="K443" t="s">
        <v>106</v>
      </c>
      <c r="L443">
        <v>172</v>
      </c>
      <c r="M443">
        <v>43</v>
      </c>
      <c r="N443">
        <v>5.13</v>
      </c>
      <c r="O443">
        <v>0.37</v>
      </c>
      <c r="P443" t="s">
        <v>24</v>
      </c>
      <c r="Q443" t="s">
        <v>1731</v>
      </c>
      <c r="R443" t="s">
        <v>1706</v>
      </c>
      <c r="S443" t="s">
        <v>1732</v>
      </c>
      <c r="T443" t="b">
        <f t="shared" si="45"/>
        <v>1</v>
      </c>
      <c r="U443" t="s">
        <v>28</v>
      </c>
      <c r="V443">
        <v>8.5299999999999994</v>
      </c>
      <c r="W443">
        <v>1.835</v>
      </c>
      <c r="X443">
        <v>8.3000000000000004E-2</v>
      </c>
      <c r="Y443">
        <v>14</v>
      </c>
      <c r="Z443" t="s">
        <v>29</v>
      </c>
      <c r="AA443" t="s">
        <v>24</v>
      </c>
      <c r="AB443" t="s">
        <v>24</v>
      </c>
    </row>
    <row r="444" spans="1:28" x14ac:dyDescent="0.35">
      <c r="A444" s="4" t="s">
        <v>2336</v>
      </c>
      <c r="B444" s="6">
        <f t="shared" si="43"/>
        <v>45759.313171296293</v>
      </c>
      <c r="C444" s="12">
        <f t="shared" si="41"/>
        <v>45748</v>
      </c>
      <c r="D444" s="3">
        <f t="shared" si="42"/>
        <v>2025</v>
      </c>
      <c r="E444" s="3" t="str">
        <f t="shared" si="44"/>
        <v>04-2025</v>
      </c>
      <c r="F444" s="5">
        <f t="shared" si="40"/>
        <v>45751.599189814813</v>
      </c>
      <c r="G444">
        <v>33.834899999999998</v>
      </c>
      <c r="H444">
        <v>72.563800000000001</v>
      </c>
      <c r="I444">
        <v>52.975999999999999</v>
      </c>
      <c r="J444">
        <v>4.9000000000000004</v>
      </c>
      <c r="K444" t="s">
        <v>23</v>
      </c>
      <c r="L444">
        <v>144</v>
      </c>
      <c r="M444">
        <v>87</v>
      </c>
      <c r="N444">
        <v>2.923</v>
      </c>
      <c r="O444">
        <v>0.78</v>
      </c>
      <c r="P444" t="s">
        <v>24</v>
      </c>
      <c r="Q444" t="s">
        <v>2337</v>
      </c>
      <c r="R444" t="s">
        <v>2338</v>
      </c>
      <c r="S444" t="s">
        <v>2339</v>
      </c>
      <c r="T444" t="b">
        <f t="shared" si="45"/>
        <v>1</v>
      </c>
      <c r="U444" t="s">
        <v>28</v>
      </c>
      <c r="V444">
        <v>8.2899999999999991</v>
      </c>
      <c r="W444">
        <v>5.7290000000000001</v>
      </c>
      <c r="X444">
        <v>4.8000000000000001E-2</v>
      </c>
      <c r="Y444">
        <v>137</v>
      </c>
      <c r="Z444" t="s">
        <v>29</v>
      </c>
      <c r="AA444" t="s">
        <v>24</v>
      </c>
      <c r="AB444" t="s">
        <v>24</v>
      </c>
    </row>
    <row r="445" spans="1:28" x14ac:dyDescent="0.35">
      <c r="A445" s="4" t="s">
        <v>2412</v>
      </c>
      <c r="B445" s="6">
        <f t="shared" si="43"/>
        <v>45751.599189814813</v>
      </c>
      <c r="C445" s="12">
        <f t="shared" si="41"/>
        <v>45748</v>
      </c>
      <c r="D445" s="3">
        <f t="shared" si="42"/>
        <v>2025</v>
      </c>
      <c r="E445" s="3" t="str">
        <f t="shared" si="44"/>
        <v>04-2025</v>
      </c>
      <c r="F445" s="5">
        <f t="shared" si="40"/>
        <v>45743.353043981479</v>
      </c>
      <c r="G445">
        <v>28.976900000000001</v>
      </c>
      <c r="H445">
        <v>82.048900000000003</v>
      </c>
      <c r="I445">
        <v>10</v>
      </c>
      <c r="J445">
        <v>4.9000000000000004</v>
      </c>
      <c r="K445" t="s">
        <v>23</v>
      </c>
      <c r="L445">
        <v>112</v>
      </c>
      <c r="M445">
        <v>36</v>
      </c>
      <c r="N445">
        <v>3.0779999999999998</v>
      </c>
      <c r="O445">
        <v>0.56999999999999995</v>
      </c>
      <c r="P445" t="s">
        <v>24</v>
      </c>
      <c r="Q445" t="s">
        <v>2413</v>
      </c>
      <c r="R445" t="s">
        <v>2406</v>
      </c>
      <c r="S445" t="s">
        <v>2414</v>
      </c>
      <c r="T445" t="b">
        <f t="shared" si="45"/>
        <v>1</v>
      </c>
      <c r="U445" t="s">
        <v>28</v>
      </c>
      <c r="V445">
        <v>8.33</v>
      </c>
      <c r="W445">
        <v>1.8420000000000001</v>
      </c>
      <c r="X445">
        <v>4.5999999999999999E-2</v>
      </c>
      <c r="Y445">
        <v>151</v>
      </c>
      <c r="Z445" t="s">
        <v>29</v>
      </c>
      <c r="AA445" t="s">
        <v>24</v>
      </c>
      <c r="AB445" t="s">
        <v>24</v>
      </c>
    </row>
    <row r="446" spans="1:28" x14ac:dyDescent="0.35">
      <c r="A446" s="4" t="s">
        <v>2604</v>
      </c>
      <c r="B446" s="6">
        <f t="shared" si="43"/>
        <v>45743.353043981479</v>
      </c>
      <c r="C446" s="12">
        <f t="shared" si="41"/>
        <v>45717</v>
      </c>
      <c r="D446" s="3">
        <f t="shared" si="42"/>
        <v>2025</v>
      </c>
      <c r="E446" s="3" t="str">
        <f t="shared" si="44"/>
        <v>03-2025</v>
      </c>
      <c r="F446" s="5">
        <f t="shared" si="40"/>
        <v>45741.559155092589</v>
      </c>
      <c r="G446">
        <v>36.488700000000001</v>
      </c>
      <c r="H446">
        <v>71.146799999999999</v>
      </c>
      <c r="I446">
        <v>212.62899999999999</v>
      </c>
      <c r="J446">
        <v>4.9000000000000004</v>
      </c>
      <c r="K446" t="s">
        <v>23</v>
      </c>
      <c r="L446">
        <v>175</v>
      </c>
      <c r="M446">
        <v>35</v>
      </c>
      <c r="N446">
        <v>2.5640000000000001</v>
      </c>
      <c r="O446">
        <v>0.61</v>
      </c>
      <c r="P446" t="s">
        <v>24</v>
      </c>
      <c r="Q446" t="s">
        <v>2605</v>
      </c>
      <c r="R446" t="s">
        <v>2606</v>
      </c>
      <c r="S446" t="s">
        <v>2607</v>
      </c>
      <c r="T446" t="b">
        <f t="shared" si="45"/>
        <v>1</v>
      </c>
      <c r="U446" t="s">
        <v>28</v>
      </c>
      <c r="V446">
        <v>6.8</v>
      </c>
      <c r="W446">
        <v>6.468</v>
      </c>
      <c r="X446">
        <v>4.4999999999999998E-2</v>
      </c>
      <c r="Y446">
        <v>154</v>
      </c>
      <c r="Z446" t="s">
        <v>29</v>
      </c>
      <c r="AA446" t="s">
        <v>24</v>
      </c>
      <c r="AB446" t="s">
        <v>24</v>
      </c>
    </row>
    <row r="447" spans="1:28" x14ac:dyDescent="0.35">
      <c r="A447" s="4" t="s">
        <v>2632</v>
      </c>
      <c r="B447" s="6">
        <f t="shared" si="43"/>
        <v>45741.559155092589</v>
      </c>
      <c r="C447" s="12">
        <f t="shared" si="41"/>
        <v>45717</v>
      </c>
      <c r="D447" s="3">
        <f t="shared" si="42"/>
        <v>2025</v>
      </c>
      <c r="E447" s="3" t="str">
        <f t="shared" si="44"/>
        <v>03-2025</v>
      </c>
      <c r="F447" s="5">
        <f t="shared" si="40"/>
        <v>45709.424849537034</v>
      </c>
      <c r="G447">
        <v>6.7697000000000003</v>
      </c>
      <c r="H447">
        <v>92.569000000000003</v>
      </c>
      <c r="I447">
        <v>10</v>
      </c>
      <c r="J447">
        <v>4.9000000000000004</v>
      </c>
      <c r="K447" t="s">
        <v>106</v>
      </c>
      <c r="L447">
        <v>203</v>
      </c>
      <c r="M447">
        <v>23</v>
      </c>
      <c r="N447">
        <v>4.6150000000000002</v>
      </c>
      <c r="O447">
        <v>0.6</v>
      </c>
      <c r="P447" t="s">
        <v>24</v>
      </c>
      <c r="Q447" t="s">
        <v>2633</v>
      </c>
      <c r="R447" t="s">
        <v>2627</v>
      </c>
      <c r="S447" t="s">
        <v>402</v>
      </c>
      <c r="T447" t="b">
        <f t="shared" si="45"/>
        <v>1</v>
      </c>
      <c r="U447" t="s">
        <v>28</v>
      </c>
      <c r="V447">
        <v>6.89</v>
      </c>
      <c r="W447">
        <v>1.736</v>
      </c>
      <c r="X447">
        <v>9.2999999999999999E-2</v>
      </c>
      <c r="Y447">
        <v>11</v>
      </c>
      <c r="Z447" t="s">
        <v>29</v>
      </c>
      <c r="AA447" t="s">
        <v>24</v>
      </c>
      <c r="AB447" t="s">
        <v>24</v>
      </c>
    </row>
    <row r="448" spans="1:28" x14ac:dyDescent="0.35">
      <c r="A448" s="4" t="s">
        <v>2878</v>
      </c>
      <c r="B448" s="6">
        <f t="shared" si="43"/>
        <v>45709.424849537034</v>
      </c>
      <c r="C448" s="12">
        <f t="shared" si="41"/>
        <v>45689</v>
      </c>
      <c r="D448" s="3">
        <f t="shared" si="42"/>
        <v>2025</v>
      </c>
      <c r="E448" s="3" t="str">
        <f t="shared" si="44"/>
        <v>02-2025</v>
      </c>
      <c r="F448" s="5">
        <f t="shared" si="40"/>
        <v>45624.450694444444</v>
      </c>
      <c r="G448">
        <v>28.4908</v>
      </c>
      <c r="H448">
        <v>87.462100000000007</v>
      </c>
      <c r="I448">
        <v>10</v>
      </c>
      <c r="J448">
        <v>4.9000000000000004</v>
      </c>
      <c r="K448" t="s">
        <v>23</v>
      </c>
      <c r="L448">
        <v>99</v>
      </c>
      <c r="M448">
        <v>55</v>
      </c>
      <c r="N448">
        <v>2.0470000000000002</v>
      </c>
      <c r="O448">
        <v>0.46</v>
      </c>
      <c r="P448" t="s">
        <v>24</v>
      </c>
      <c r="Q448" t="s">
        <v>2879</v>
      </c>
      <c r="R448" t="s">
        <v>2880</v>
      </c>
      <c r="S448" t="s">
        <v>2783</v>
      </c>
      <c r="T448" t="b">
        <f t="shared" si="45"/>
        <v>1</v>
      </c>
      <c r="U448" t="s">
        <v>28</v>
      </c>
      <c r="V448">
        <v>7.01</v>
      </c>
      <c r="W448">
        <v>1.837</v>
      </c>
      <c r="X448">
        <v>4.5999999999999999E-2</v>
      </c>
      <c r="Y448">
        <v>145</v>
      </c>
      <c r="Z448" t="s">
        <v>29</v>
      </c>
      <c r="AA448" t="s">
        <v>24</v>
      </c>
      <c r="AB448" t="s">
        <v>24</v>
      </c>
    </row>
    <row r="449" spans="1:28" x14ac:dyDescent="0.35">
      <c r="A449" s="4" t="s">
        <v>3689</v>
      </c>
      <c r="B449" s="6">
        <f t="shared" si="43"/>
        <v>45624.450694444444</v>
      </c>
      <c r="C449" s="12">
        <f t="shared" si="41"/>
        <v>45597</v>
      </c>
      <c r="D449" s="3">
        <f t="shared" si="42"/>
        <v>2024</v>
      </c>
      <c r="E449" s="3" t="str">
        <f t="shared" si="44"/>
        <v>11-2024</v>
      </c>
      <c r="F449" s="5">
        <f t="shared" si="40"/>
        <v>45609.65828703704</v>
      </c>
      <c r="G449">
        <v>36.6297</v>
      </c>
      <c r="H449">
        <v>71.227699999999999</v>
      </c>
      <c r="I449">
        <v>227.57400000000001</v>
      </c>
      <c r="J449">
        <v>4.9000000000000004</v>
      </c>
      <c r="K449" t="s">
        <v>23</v>
      </c>
      <c r="L449">
        <v>124</v>
      </c>
      <c r="M449">
        <v>72</v>
      </c>
      <c r="N449">
        <v>2.1930000000000001</v>
      </c>
      <c r="O449">
        <v>0.92</v>
      </c>
      <c r="P449" t="s">
        <v>24</v>
      </c>
      <c r="Q449" t="s">
        <v>3690</v>
      </c>
      <c r="R449" t="s">
        <v>3691</v>
      </c>
      <c r="S449" t="s">
        <v>3692</v>
      </c>
      <c r="T449" t="b">
        <f t="shared" si="45"/>
        <v>1</v>
      </c>
      <c r="U449" t="s">
        <v>28</v>
      </c>
      <c r="V449">
        <v>7.41</v>
      </c>
      <c r="W449">
        <v>6.4119999999999999</v>
      </c>
      <c r="X449">
        <v>3.5999999999999997E-2</v>
      </c>
      <c r="Y449">
        <v>238</v>
      </c>
      <c r="Z449" t="s">
        <v>29</v>
      </c>
      <c r="AA449" t="s">
        <v>24</v>
      </c>
      <c r="AB449" t="s">
        <v>24</v>
      </c>
    </row>
    <row r="450" spans="1:28" x14ac:dyDescent="0.35">
      <c r="A450" s="4" t="s">
        <v>3823</v>
      </c>
      <c r="B450" s="6">
        <f t="shared" si="43"/>
        <v>45609.65828703704</v>
      </c>
      <c r="C450" s="12">
        <f t="shared" si="41"/>
        <v>45597</v>
      </c>
      <c r="D450" s="3">
        <f t="shared" si="42"/>
        <v>2024</v>
      </c>
      <c r="E450" s="3" t="str">
        <f t="shared" si="44"/>
        <v>11-2024</v>
      </c>
      <c r="F450" s="5">
        <f t="shared" ref="F450:F513" si="46">DATEVALUE(LEFT(A451,10))+TIMEVALUE(MID(A451,12,8))</f>
        <v>45556.695555555554</v>
      </c>
      <c r="G450">
        <v>36.5366</v>
      </c>
      <c r="H450">
        <v>70.8309</v>
      </c>
      <c r="I450">
        <v>222.40899999999999</v>
      </c>
      <c r="J450">
        <v>4.9000000000000004</v>
      </c>
      <c r="K450" t="s">
        <v>23</v>
      </c>
      <c r="L450">
        <v>199</v>
      </c>
      <c r="M450">
        <v>65</v>
      </c>
      <c r="N450">
        <v>2.0640000000000001</v>
      </c>
      <c r="O450">
        <v>0.67</v>
      </c>
      <c r="P450" t="s">
        <v>24</v>
      </c>
      <c r="Q450" t="s">
        <v>3824</v>
      </c>
      <c r="R450" t="s">
        <v>3825</v>
      </c>
      <c r="S450" t="s">
        <v>3814</v>
      </c>
      <c r="T450" t="b">
        <f t="shared" si="45"/>
        <v>1</v>
      </c>
      <c r="U450" t="s">
        <v>28</v>
      </c>
      <c r="V450">
        <v>7.44</v>
      </c>
      <c r="W450">
        <v>6.5019999999999998</v>
      </c>
      <c r="X450">
        <v>4.3999999999999997E-2</v>
      </c>
      <c r="Y450">
        <v>164</v>
      </c>
      <c r="Z450" t="s">
        <v>29</v>
      </c>
      <c r="AA450" t="s">
        <v>24</v>
      </c>
      <c r="AB450" t="s">
        <v>24</v>
      </c>
    </row>
    <row r="451" spans="1:28" x14ac:dyDescent="0.35">
      <c r="A451" s="4" t="s">
        <v>4245</v>
      </c>
      <c r="B451" s="6">
        <f t="shared" si="43"/>
        <v>45556.695555555554</v>
      </c>
      <c r="C451" s="12">
        <f t="shared" ref="C451:C514" si="47">DATE(YEAR(B451),MONTH(B451),1)</f>
        <v>45536</v>
      </c>
      <c r="D451" s="3">
        <f t="shared" ref="D451:D514" si="48">YEAR(B451)</f>
        <v>2024</v>
      </c>
      <c r="E451" s="3" t="str">
        <f t="shared" si="44"/>
        <v>09-2024</v>
      </c>
      <c r="F451" s="5">
        <f t="shared" si="46"/>
        <v>45549.456076388888</v>
      </c>
      <c r="G451">
        <v>10.582800000000001</v>
      </c>
      <c r="H451">
        <v>91.621300000000005</v>
      </c>
      <c r="I451">
        <v>10</v>
      </c>
      <c r="J451">
        <v>4.9000000000000004</v>
      </c>
      <c r="K451" t="s">
        <v>23</v>
      </c>
      <c r="L451">
        <v>130</v>
      </c>
      <c r="M451">
        <v>35</v>
      </c>
      <c r="N451">
        <v>7.49</v>
      </c>
      <c r="O451">
        <v>0.66</v>
      </c>
      <c r="P451" t="s">
        <v>24</v>
      </c>
      <c r="Q451" t="s">
        <v>4246</v>
      </c>
      <c r="R451" t="s">
        <v>4247</v>
      </c>
      <c r="S451" t="s">
        <v>4248</v>
      </c>
      <c r="T451" t="b">
        <f t="shared" si="45"/>
        <v>1</v>
      </c>
      <c r="U451" t="s">
        <v>28</v>
      </c>
      <c r="V451">
        <v>8.52</v>
      </c>
      <c r="W451">
        <v>1.7470000000000001</v>
      </c>
      <c r="X451">
        <v>5.3999999999999999E-2</v>
      </c>
      <c r="Y451">
        <v>114</v>
      </c>
      <c r="Z451" t="s">
        <v>29</v>
      </c>
      <c r="AA451" t="s">
        <v>24</v>
      </c>
      <c r="AB451" t="s">
        <v>24</v>
      </c>
    </row>
    <row r="452" spans="1:28" x14ac:dyDescent="0.35">
      <c r="A452" s="4" t="s">
        <v>4302</v>
      </c>
      <c r="B452" s="6">
        <f t="shared" ref="B452:B515" si="49">DATEVALUE(LEFT($A452,10))+TIMEVALUE(MID($A452,12,8))</f>
        <v>45549.456076388888</v>
      </c>
      <c r="C452" s="12">
        <f t="shared" si="47"/>
        <v>45536</v>
      </c>
      <c r="D452" s="3">
        <f t="shared" si="48"/>
        <v>2024</v>
      </c>
      <c r="E452" s="3" t="str">
        <f t="shared" si="44"/>
        <v>09-2024</v>
      </c>
      <c r="F452" s="5">
        <f t="shared" si="46"/>
        <v>45491.760208333333</v>
      </c>
      <c r="G452">
        <v>6.1849999999999996</v>
      </c>
      <c r="H452">
        <v>92.176299999999998</v>
      </c>
      <c r="I452">
        <v>10</v>
      </c>
      <c r="J452">
        <v>4.9000000000000004</v>
      </c>
      <c r="K452" t="s">
        <v>23</v>
      </c>
      <c r="L452">
        <v>67</v>
      </c>
      <c r="M452">
        <v>74</v>
      </c>
      <c r="N452">
        <v>4.8410000000000002</v>
      </c>
      <c r="O452">
        <v>0.79</v>
      </c>
      <c r="P452" t="s">
        <v>24</v>
      </c>
      <c r="Q452" t="s">
        <v>4303</v>
      </c>
      <c r="R452" t="s">
        <v>4297</v>
      </c>
      <c r="S452" t="s">
        <v>402</v>
      </c>
      <c r="T452" t="b">
        <f t="shared" si="45"/>
        <v>1</v>
      </c>
      <c r="U452" t="s">
        <v>28</v>
      </c>
      <c r="V452">
        <v>9.34</v>
      </c>
      <c r="W452">
        <v>1.863</v>
      </c>
      <c r="X452">
        <v>6.7000000000000004E-2</v>
      </c>
      <c r="Y452">
        <v>69</v>
      </c>
      <c r="Z452" t="s">
        <v>29</v>
      </c>
      <c r="AA452" t="s">
        <v>24</v>
      </c>
      <c r="AB452" t="s">
        <v>24</v>
      </c>
    </row>
    <row r="453" spans="1:28" x14ac:dyDescent="0.35">
      <c r="A453" s="4" t="s">
        <v>4713</v>
      </c>
      <c r="B453" s="6">
        <f t="shared" si="49"/>
        <v>45491.760208333333</v>
      </c>
      <c r="C453" s="12">
        <f t="shared" si="47"/>
        <v>45474</v>
      </c>
      <c r="D453" s="3">
        <f t="shared" si="48"/>
        <v>2024</v>
      </c>
      <c r="E453" s="3" t="str">
        <f t="shared" ref="E453:E516" si="50">TEXT(B453,"mm-yyyy")</f>
        <v>07-2024</v>
      </c>
      <c r="F453" s="5">
        <f t="shared" si="46"/>
        <v>45364.641793981478</v>
      </c>
      <c r="G453">
        <v>36.5289</v>
      </c>
      <c r="H453">
        <v>70.371899999999997</v>
      </c>
      <c r="I453">
        <v>222.42</v>
      </c>
      <c r="J453">
        <v>4.9000000000000004</v>
      </c>
      <c r="K453" t="s">
        <v>106</v>
      </c>
      <c r="L453">
        <v>123</v>
      </c>
      <c r="M453">
        <v>46</v>
      </c>
      <c r="N453">
        <v>2.3860000000000001</v>
      </c>
      <c r="O453">
        <v>0.78</v>
      </c>
      <c r="P453" t="s">
        <v>24</v>
      </c>
      <c r="Q453" t="s">
        <v>4714</v>
      </c>
      <c r="R453" t="s">
        <v>4715</v>
      </c>
      <c r="S453" t="s">
        <v>456</v>
      </c>
      <c r="T453" t="b">
        <f t="shared" ref="T453:T516" si="51">OR(ISNUMBER(SEARCH("India",S453)),ISNUMBER(SEARCH("Pakistan",S453)),ISNUMBER(SEARCH("Afghanistan",S453)),ISNUMBER(SEARCH("Bangladesh",S453)),ISNUMBER(SEARCH("Nepal",S453)),ISNUMBER(SEARCH("Bhutan",S453)),ISNUMBER(SEARCH("Sri Lanka",S453)),ISNUMBER(SEARCH("Maldives",S453)))</f>
        <v>1</v>
      </c>
      <c r="U453" t="s">
        <v>28</v>
      </c>
      <c r="V453">
        <v>6.16</v>
      </c>
      <c r="W453">
        <v>5.0129999999999999</v>
      </c>
      <c r="X453">
        <v>0.08</v>
      </c>
      <c r="Y453">
        <v>15</v>
      </c>
      <c r="Z453" t="s">
        <v>29</v>
      </c>
      <c r="AA453" t="s">
        <v>24</v>
      </c>
      <c r="AB453" t="s">
        <v>24</v>
      </c>
    </row>
    <row r="454" spans="1:28" x14ac:dyDescent="0.35">
      <c r="A454" s="4" t="s">
        <v>5618</v>
      </c>
      <c r="B454" s="6">
        <f t="shared" si="49"/>
        <v>45364.641793981478</v>
      </c>
      <c r="C454" s="12">
        <f t="shared" si="47"/>
        <v>45352</v>
      </c>
      <c r="D454" s="3">
        <f t="shared" si="48"/>
        <v>2024</v>
      </c>
      <c r="E454" s="3" t="str">
        <f t="shared" si="50"/>
        <v>03-2024</v>
      </c>
      <c r="F454" s="5">
        <f t="shared" si="46"/>
        <v>45332.739398148151</v>
      </c>
      <c r="G454">
        <v>36.270600000000002</v>
      </c>
      <c r="H454">
        <v>70.209999999999994</v>
      </c>
      <c r="I454">
        <v>133.29900000000001</v>
      </c>
      <c r="J454">
        <v>4.9000000000000004</v>
      </c>
      <c r="K454" t="s">
        <v>23</v>
      </c>
      <c r="L454">
        <v>125</v>
      </c>
      <c r="M454">
        <v>47</v>
      </c>
      <c r="N454">
        <v>1.9590000000000001</v>
      </c>
      <c r="O454">
        <v>0.74</v>
      </c>
      <c r="P454" t="s">
        <v>24</v>
      </c>
      <c r="Q454" t="s">
        <v>5619</v>
      </c>
      <c r="R454" t="s">
        <v>5620</v>
      </c>
      <c r="S454" t="s">
        <v>5621</v>
      </c>
      <c r="T454" t="b">
        <f t="shared" si="51"/>
        <v>1</v>
      </c>
      <c r="U454" t="s">
        <v>28</v>
      </c>
      <c r="V454">
        <v>6.99</v>
      </c>
      <c r="W454">
        <v>6.8570000000000002</v>
      </c>
      <c r="X454">
        <v>5.2999999999999999E-2</v>
      </c>
      <c r="Y454">
        <v>111</v>
      </c>
      <c r="Z454" t="s">
        <v>29</v>
      </c>
      <c r="AA454" t="s">
        <v>24</v>
      </c>
      <c r="AB454" t="s">
        <v>24</v>
      </c>
    </row>
    <row r="455" spans="1:28" x14ac:dyDescent="0.35">
      <c r="A455" s="4" t="s">
        <v>5852</v>
      </c>
      <c r="B455" s="6">
        <f t="shared" si="49"/>
        <v>45332.739398148151</v>
      </c>
      <c r="C455" s="12">
        <f t="shared" si="47"/>
        <v>45323</v>
      </c>
      <c r="D455" s="3">
        <f t="shared" si="48"/>
        <v>2024</v>
      </c>
      <c r="E455" s="3" t="str">
        <f t="shared" si="50"/>
        <v>02-2024</v>
      </c>
      <c r="F455" s="5">
        <f t="shared" si="46"/>
        <v>45294.391851851855</v>
      </c>
      <c r="G455">
        <v>36.286499999999997</v>
      </c>
      <c r="H455">
        <v>69.967100000000002</v>
      </c>
      <c r="I455">
        <v>144.214</v>
      </c>
      <c r="J455">
        <v>4.9000000000000004</v>
      </c>
      <c r="K455" t="s">
        <v>23</v>
      </c>
      <c r="L455">
        <v>171</v>
      </c>
      <c r="M455">
        <v>30</v>
      </c>
      <c r="N455">
        <v>3.5</v>
      </c>
      <c r="O455">
        <v>0.75</v>
      </c>
      <c r="P455" t="s">
        <v>24</v>
      </c>
      <c r="Q455" t="s">
        <v>5853</v>
      </c>
      <c r="R455" t="s">
        <v>5854</v>
      </c>
      <c r="S455" t="s">
        <v>5855</v>
      </c>
      <c r="T455" t="b">
        <f t="shared" si="51"/>
        <v>1</v>
      </c>
      <c r="U455" t="s">
        <v>28</v>
      </c>
      <c r="V455">
        <v>5.62</v>
      </c>
      <c r="W455">
        <v>4.2939999999999996</v>
      </c>
      <c r="X455">
        <v>4.2000000000000003E-2</v>
      </c>
      <c r="Y455">
        <v>186</v>
      </c>
      <c r="Z455" t="s">
        <v>29</v>
      </c>
      <c r="AA455" t="s">
        <v>24</v>
      </c>
      <c r="AB455" t="s">
        <v>24</v>
      </c>
    </row>
    <row r="456" spans="1:28" x14ac:dyDescent="0.35">
      <c r="A456" s="4" t="s">
        <v>6190</v>
      </c>
      <c r="B456" s="6">
        <f t="shared" si="49"/>
        <v>45294.391851851855</v>
      </c>
      <c r="C456" s="12">
        <f t="shared" si="47"/>
        <v>45292</v>
      </c>
      <c r="D456" s="3">
        <f t="shared" si="48"/>
        <v>2024</v>
      </c>
      <c r="E456" s="3" t="str">
        <f t="shared" si="50"/>
        <v>01-2024</v>
      </c>
      <c r="F456" s="5">
        <f t="shared" si="46"/>
        <v>45272.087326388886</v>
      </c>
      <c r="G456">
        <v>36.624899999999997</v>
      </c>
      <c r="H456">
        <v>71.437600000000003</v>
      </c>
      <c r="I456">
        <v>134.74799999999999</v>
      </c>
      <c r="J456">
        <v>4.9000000000000004</v>
      </c>
      <c r="K456" t="s">
        <v>23</v>
      </c>
      <c r="L456">
        <v>111</v>
      </c>
      <c r="M456">
        <v>59</v>
      </c>
      <c r="N456">
        <v>2.8519999999999999</v>
      </c>
      <c r="O456">
        <v>0.65</v>
      </c>
      <c r="P456" t="s">
        <v>24</v>
      </c>
      <c r="Q456" t="s">
        <v>6191</v>
      </c>
      <c r="R456" t="s">
        <v>6192</v>
      </c>
      <c r="S456" t="s">
        <v>6193</v>
      </c>
      <c r="T456" t="b">
        <f t="shared" si="51"/>
        <v>1</v>
      </c>
      <c r="U456" t="s">
        <v>28</v>
      </c>
      <c r="V456">
        <v>5.31</v>
      </c>
      <c r="W456">
        <v>6.875</v>
      </c>
      <c r="X456">
        <v>5.8000000000000003E-2</v>
      </c>
      <c r="Y456">
        <v>95</v>
      </c>
      <c r="Z456" t="s">
        <v>29</v>
      </c>
      <c r="AA456" t="s">
        <v>24</v>
      </c>
      <c r="AB456" t="s">
        <v>24</v>
      </c>
    </row>
    <row r="457" spans="1:28" x14ac:dyDescent="0.35">
      <c r="A457" s="4" t="s">
        <v>6338</v>
      </c>
      <c r="B457" s="6">
        <f t="shared" si="49"/>
        <v>45272.087326388886</v>
      </c>
      <c r="C457" s="12">
        <f t="shared" si="47"/>
        <v>45261</v>
      </c>
      <c r="D457" s="3">
        <f t="shared" si="48"/>
        <v>2023</v>
      </c>
      <c r="E457" s="3" t="str">
        <f t="shared" si="50"/>
        <v>12-2023</v>
      </c>
      <c r="F457" s="5">
        <f t="shared" si="46"/>
        <v>45245.003506944442</v>
      </c>
      <c r="G457">
        <v>36.396999999999998</v>
      </c>
      <c r="H457">
        <v>70.603200000000001</v>
      </c>
      <c r="I457">
        <v>152.821</v>
      </c>
      <c r="J457">
        <v>4.9000000000000004</v>
      </c>
      <c r="K457" t="s">
        <v>23</v>
      </c>
      <c r="L457">
        <v>91</v>
      </c>
      <c r="M457">
        <v>20</v>
      </c>
      <c r="N457">
        <v>2.2480000000000002</v>
      </c>
      <c r="O457">
        <v>0.62</v>
      </c>
      <c r="P457" t="s">
        <v>24</v>
      </c>
      <c r="Q457" t="s">
        <v>6339</v>
      </c>
      <c r="R457" t="s">
        <v>6336</v>
      </c>
      <c r="S457" t="s">
        <v>6340</v>
      </c>
      <c r="T457" t="b">
        <f t="shared" si="51"/>
        <v>1</v>
      </c>
      <c r="U457" t="s">
        <v>28</v>
      </c>
      <c r="V457">
        <v>6.87</v>
      </c>
      <c r="W457">
        <v>1.5049999999999999</v>
      </c>
      <c r="X457">
        <v>4.3999999999999997E-2</v>
      </c>
      <c r="Y457">
        <v>162</v>
      </c>
      <c r="Z457" t="s">
        <v>29</v>
      </c>
      <c r="AA457" t="s">
        <v>24</v>
      </c>
      <c r="AB457" t="s">
        <v>24</v>
      </c>
    </row>
    <row r="458" spans="1:28" x14ac:dyDescent="0.35">
      <c r="A458" s="4" t="s">
        <v>6519</v>
      </c>
      <c r="B458" s="6">
        <f t="shared" si="49"/>
        <v>45245.003506944442</v>
      </c>
      <c r="C458" s="12">
        <f t="shared" si="47"/>
        <v>45231</v>
      </c>
      <c r="D458" s="3">
        <f t="shared" si="48"/>
        <v>2023</v>
      </c>
      <c r="E458" s="3" t="str">
        <f t="shared" si="50"/>
        <v>11-2023</v>
      </c>
      <c r="F458" s="5">
        <f t="shared" si="46"/>
        <v>45231.535590277781</v>
      </c>
      <c r="G458">
        <v>36.451700000000002</v>
      </c>
      <c r="H458">
        <v>71.311999999999998</v>
      </c>
      <c r="I458">
        <v>119.705</v>
      </c>
      <c r="J458">
        <v>4.9000000000000004</v>
      </c>
      <c r="K458" t="s">
        <v>106</v>
      </c>
      <c r="L458">
        <v>137</v>
      </c>
      <c r="M458">
        <v>22</v>
      </c>
      <c r="N458">
        <v>2.657</v>
      </c>
      <c r="O458">
        <v>0.7</v>
      </c>
      <c r="P458" t="s">
        <v>24</v>
      </c>
      <c r="Q458" t="s">
        <v>6520</v>
      </c>
      <c r="R458" t="s">
        <v>6521</v>
      </c>
      <c r="S458" t="s">
        <v>6522</v>
      </c>
      <c r="T458" t="b">
        <f t="shared" si="51"/>
        <v>1</v>
      </c>
      <c r="U458" t="s">
        <v>28</v>
      </c>
      <c r="V458">
        <v>6.72</v>
      </c>
      <c r="W458">
        <v>5.84</v>
      </c>
      <c r="X458">
        <v>8.8999999999999996E-2</v>
      </c>
      <c r="Y458">
        <v>12</v>
      </c>
      <c r="Z458" t="s">
        <v>29</v>
      </c>
      <c r="AA458" t="s">
        <v>24</v>
      </c>
      <c r="AB458" t="s">
        <v>24</v>
      </c>
    </row>
    <row r="459" spans="1:28" x14ac:dyDescent="0.35">
      <c r="A459" s="4" t="s">
        <v>6670</v>
      </c>
      <c r="B459" s="6">
        <f t="shared" si="49"/>
        <v>45231.535590277781</v>
      </c>
      <c r="C459" s="12">
        <f t="shared" si="47"/>
        <v>45231</v>
      </c>
      <c r="D459" s="3">
        <f t="shared" si="48"/>
        <v>2023</v>
      </c>
      <c r="E459" s="3" t="str">
        <f t="shared" si="50"/>
        <v>11-2023</v>
      </c>
      <c r="F459" s="5">
        <f t="shared" si="46"/>
        <v>45212.002245370371</v>
      </c>
      <c r="G459">
        <v>10.9291</v>
      </c>
      <c r="H459">
        <v>93.063000000000002</v>
      </c>
      <c r="I459">
        <v>93.275000000000006</v>
      </c>
      <c r="J459">
        <v>4.9000000000000004</v>
      </c>
      <c r="K459" t="s">
        <v>106</v>
      </c>
      <c r="L459">
        <v>160</v>
      </c>
      <c r="M459">
        <v>49</v>
      </c>
      <c r="N459">
        <v>6.7679999999999998</v>
      </c>
      <c r="O459">
        <v>0.65</v>
      </c>
      <c r="P459" t="s">
        <v>24</v>
      </c>
      <c r="Q459" t="s">
        <v>6671</v>
      </c>
      <c r="R459" t="s">
        <v>6672</v>
      </c>
      <c r="S459" t="s">
        <v>6673</v>
      </c>
      <c r="T459" t="b">
        <f t="shared" si="51"/>
        <v>1</v>
      </c>
      <c r="U459" t="s">
        <v>28</v>
      </c>
      <c r="V459">
        <v>9.18</v>
      </c>
      <c r="W459">
        <v>6.4710000000000001</v>
      </c>
      <c r="X459">
        <v>9.8000000000000004E-2</v>
      </c>
      <c r="Y459">
        <v>10</v>
      </c>
      <c r="Z459" t="s">
        <v>29</v>
      </c>
      <c r="AA459" t="s">
        <v>24</v>
      </c>
      <c r="AB459" t="s">
        <v>24</v>
      </c>
    </row>
    <row r="460" spans="1:28" x14ac:dyDescent="0.35">
      <c r="A460" s="4" t="s">
        <v>6969</v>
      </c>
      <c r="B460" s="6">
        <f t="shared" si="49"/>
        <v>45212.002245370371</v>
      </c>
      <c r="C460" s="12">
        <f t="shared" si="47"/>
        <v>45200</v>
      </c>
      <c r="D460" s="3">
        <f t="shared" si="48"/>
        <v>2023</v>
      </c>
      <c r="E460" s="3" t="str">
        <f t="shared" si="50"/>
        <v>10-2023</v>
      </c>
      <c r="F460" s="5">
        <f t="shared" si="46"/>
        <v>45208.287569444445</v>
      </c>
      <c r="G460">
        <v>36.055500000000002</v>
      </c>
      <c r="H460">
        <v>68.775599999999997</v>
      </c>
      <c r="I460">
        <v>10</v>
      </c>
      <c r="J460">
        <v>4.9000000000000004</v>
      </c>
      <c r="K460" t="s">
        <v>23</v>
      </c>
      <c r="L460">
        <v>129</v>
      </c>
      <c r="M460">
        <v>35</v>
      </c>
      <c r="N460">
        <v>1.5269999999999999</v>
      </c>
      <c r="O460">
        <v>0.6</v>
      </c>
      <c r="P460" t="s">
        <v>24</v>
      </c>
      <c r="Q460" t="s">
        <v>6970</v>
      </c>
      <c r="R460" t="s">
        <v>6946</v>
      </c>
      <c r="S460" t="s">
        <v>6971</v>
      </c>
      <c r="T460" t="b">
        <f t="shared" si="51"/>
        <v>1</v>
      </c>
      <c r="U460" t="s">
        <v>28</v>
      </c>
      <c r="V460">
        <v>7</v>
      </c>
      <c r="W460">
        <v>1.8140000000000001</v>
      </c>
      <c r="X460">
        <v>4.4999999999999998E-2</v>
      </c>
      <c r="Y460">
        <v>156</v>
      </c>
      <c r="Z460" t="s">
        <v>29</v>
      </c>
      <c r="AA460" t="s">
        <v>24</v>
      </c>
      <c r="AB460" t="s">
        <v>24</v>
      </c>
    </row>
    <row r="461" spans="1:28" x14ac:dyDescent="0.35">
      <c r="A461" s="4" t="s">
        <v>7022</v>
      </c>
      <c r="B461" s="6">
        <f t="shared" si="49"/>
        <v>45208.287569444445</v>
      </c>
      <c r="C461" s="12">
        <f t="shared" si="47"/>
        <v>45200</v>
      </c>
      <c r="D461" s="3">
        <f t="shared" si="48"/>
        <v>2023</v>
      </c>
      <c r="E461" s="3" t="str">
        <f t="shared" si="50"/>
        <v>10-2023</v>
      </c>
      <c r="F461" s="5">
        <f t="shared" si="46"/>
        <v>45206.403124999997</v>
      </c>
      <c r="G461">
        <v>34.588500000000003</v>
      </c>
      <c r="H461">
        <v>62.057699999999997</v>
      </c>
      <c r="I461">
        <v>10</v>
      </c>
      <c r="J461">
        <v>4.9000000000000004</v>
      </c>
      <c r="K461" t="s">
        <v>23</v>
      </c>
      <c r="L461">
        <v>88</v>
      </c>
      <c r="M461">
        <v>85</v>
      </c>
      <c r="N461">
        <v>4.6100000000000003</v>
      </c>
      <c r="O461">
        <v>0.49</v>
      </c>
      <c r="P461" t="s">
        <v>24</v>
      </c>
      <c r="Q461" t="s">
        <v>7023</v>
      </c>
      <c r="R461" t="s">
        <v>7013</v>
      </c>
      <c r="S461" t="s">
        <v>7024</v>
      </c>
      <c r="T461" t="b">
        <f t="shared" si="51"/>
        <v>1</v>
      </c>
      <c r="U461" t="s">
        <v>28</v>
      </c>
      <c r="V461">
        <v>8.0500000000000007</v>
      </c>
      <c r="W461">
        <v>1.841</v>
      </c>
      <c r="X461">
        <v>4.8000000000000001E-2</v>
      </c>
      <c r="Y461">
        <v>136</v>
      </c>
      <c r="Z461" t="s">
        <v>29</v>
      </c>
      <c r="AA461" t="s">
        <v>24</v>
      </c>
      <c r="AB461" t="s">
        <v>24</v>
      </c>
    </row>
    <row r="462" spans="1:28" x14ac:dyDescent="0.35">
      <c r="A462" s="4" t="s">
        <v>7070</v>
      </c>
      <c r="B462" s="6">
        <f t="shared" si="49"/>
        <v>45206.403124999997</v>
      </c>
      <c r="C462" s="12">
        <f t="shared" si="47"/>
        <v>45200</v>
      </c>
      <c r="D462" s="3">
        <f t="shared" si="48"/>
        <v>2023</v>
      </c>
      <c r="E462" s="3" t="str">
        <f t="shared" si="50"/>
        <v>10-2023</v>
      </c>
      <c r="F462" s="5">
        <f t="shared" si="46"/>
        <v>45202.372106481482</v>
      </c>
      <c r="G462">
        <v>34.644399999999997</v>
      </c>
      <c r="H462">
        <v>61.970100000000002</v>
      </c>
      <c r="I462">
        <v>9.3640000000000008</v>
      </c>
      <c r="J462">
        <v>4.9000000000000004</v>
      </c>
      <c r="K462" t="s">
        <v>23</v>
      </c>
      <c r="L462">
        <v>158</v>
      </c>
      <c r="M462">
        <v>37</v>
      </c>
      <c r="N462">
        <v>5.835</v>
      </c>
      <c r="O462">
        <v>0.44</v>
      </c>
      <c r="P462" t="s">
        <v>24</v>
      </c>
      <c r="Q462" t="s">
        <v>7071</v>
      </c>
      <c r="R462" t="s">
        <v>7065</v>
      </c>
      <c r="S462" t="s">
        <v>7072</v>
      </c>
      <c r="T462" t="b">
        <f t="shared" si="51"/>
        <v>1</v>
      </c>
      <c r="U462" t="s">
        <v>28</v>
      </c>
      <c r="V462">
        <v>7.47</v>
      </c>
      <c r="W462">
        <v>3.57</v>
      </c>
      <c r="X462">
        <v>4.2000000000000003E-2</v>
      </c>
      <c r="Y462">
        <v>178</v>
      </c>
      <c r="Z462" t="s">
        <v>29</v>
      </c>
      <c r="AA462" t="s">
        <v>24</v>
      </c>
      <c r="AB462" t="s">
        <v>24</v>
      </c>
    </row>
    <row r="463" spans="1:28" x14ac:dyDescent="0.35">
      <c r="A463" s="4" t="s">
        <v>7144</v>
      </c>
      <c r="B463" s="6">
        <f t="shared" si="49"/>
        <v>45202.372106481482</v>
      </c>
      <c r="C463" s="12">
        <f t="shared" si="47"/>
        <v>45200</v>
      </c>
      <c r="D463" s="3">
        <f t="shared" si="48"/>
        <v>2023</v>
      </c>
      <c r="E463" s="3" t="str">
        <f t="shared" si="50"/>
        <v>10-2023</v>
      </c>
      <c r="F463" s="5">
        <f t="shared" si="46"/>
        <v>45835.184641203705</v>
      </c>
      <c r="G463">
        <v>29.459</v>
      </c>
      <c r="H463">
        <v>81.218800000000002</v>
      </c>
      <c r="I463">
        <v>10</v>
      </c>
      <c r="J463">
        <v>4.9000000000000004</v>
      </c>
      <c r="K463" t="s">
        <v>23</v>
      </c>
      <c r="L463">
        <v>83</v>
      </c>
      <c r="M463">
        <v>49</v>
      </c>
      <c r="N463">
        <v>3.9329999999999998</v>
      </c>
      <c r="O463">
        <v>0.59</v>
      </c>
      <c r="P463" t="s">
        <v>24</v>
      </c>
      <c r="Q463" t="s">
        <v>7145</v>
      </c>
      <c r="R463" t="s">
        <v>7124</v>
      </c>
      <c r="S463" t="s">
        <v>7146</v>
      </c>
      <c r="T463" t="b">
        <f t="shared" si="51"/>
        <v>1</v>
      </c>
      <c r="U463" t="s">
        <v>28</v>
      </c>
      <c r="V463">
        <v>7.34</v>
      </c>
      <c r="W463">
        <v>1.76</v>
      </c>
      <c r="X463">
        <v>5.8999999999999997E-2</v>
      </c>
      <c r="Y463">
        <v>91</v>
      </c>
      <c r="Z463" t="s">
        <v>29</v>
      </c>
      <c r="AA463" t="s">
        <v>24</v>
      </c>
      <c r="AB463" t="s">
        <v>24</v>
      </c>
    </row>
    <row r="464" spans="1:28" x14ac:dyDescent="0.35">
      <c r="A464" s="4" t="s">
        <v>1654</v>
      </c>
      <c r="B464" s="6">
        <f t="shared" si="49"/>
        <v>45835.184641203705</v>
      </c>
      <c r="C464" s="12">
        <f t="shared" si="47"/>
        <v>45809</v>
      </c>
      <c r="D464" s="3">
        <f t="shared" si="48"/>
        <v>2025</v>
      </c>
      <c r="E464" s="3" t="str">
        <f t="shared" si="50"/>
        <v>06-2025</v>
      </c>
      <c r="F464" s="5">
        <f t="shared" si="46"/>
        <v>45201.531423611108</v>
      </c>
      <c r="G464">
        <v>34.440300000000001</v>
      </c>
      <c r="H464">
        <v>98.948899999999995</v>
      </c>
      <c r="I464">
        <v>10</v>
      </c>
      <c r="J464">
        <v>5.0999999999999996</v>
      </c>
      <c r="K464" t="s">
        <v>23</v>
      </c>
      <c r="L464">
        <v>82</v>
      </c>
      <c r="M464">
        <v>64</v>
      </c>
      <c r="N464">
        <v>4.1710000000000003</v>
      </c>
      <c r="O464">
        <v>0.79</v>
      </c>
      <c r="P464" t="s">
        <v>24</v>
      </c>
      <c r="Q464" t="s">
        <v>1655</v>
      </c>
      <c r="R464" t="s">
        <v>1645</v>
      </c>
      <c r="S464" t="s">
        <v>1656</v>
      </c>
      <c r="T464" t="b">
        <f t="shared" si="51"/>
        <v>0</v>
      </c>
      <c r="U464" t="s">
        <v>28</v>
      </c>
      <c r="V464">
        <v>4.8</v>
      </c>
      <c r="W464">
        <v>1.738</v>
      </c>
      <c r="X464">
        <v>0.04</v>
      </c>
      <c r="Y464">
        <v>200</v>
      </c>
      <c r="Z464" t="s">
        <v>29</v>
      </c>
      <c r="AA464" t="s">
        <v>24</v>
      </c>
      <c r="AB464" t="s">
        <v>24</v>
      </c>
    </row>
    <row r="465" spans="1:28" x14ac:dyDescent="0.35">
      <c r="A465" s="4" t="s">
        <v>7162</v>
      </c>
      <c r="B465" s="6">
        <f t="shared" si="49"/>
        <v>45201.531423611108</v>
      </c>
      <c r="C465" s="12">
        <f t="shared" si="47"/>
        <v>45200</v>
      </c>
      <c r="D465" s="3">
        <f t="shared" si="48"/>
        <v>2023</v>
      </c>
      <c r="E465" s="3" t="str">
        <f t="shared" si="50"/>
        <v>10-2023</v>
      </c>
      <c r="F465" s="5">
        <f t="shared" si="46"/>
        <v>45160.782569444447</v>
      </c>
      <c r="G465">
        <v>25.9206</v>
      </c>
      <c r="H465">
        <v>90.579800000000006</v>
      </c>
      <c r="I465">
        <v>10</v>
      </c>
      <c r="J465">
        <v>4.9000000000000004</v>
      </c>
      <c r="K465" t="s">
        <v>106</v>
      </c>
      <c r="L465">
        <v>119</v>
      </c>
      <c r="M465">
        <v>36</v>
      </c>
      <c r="N465">
        <v>3.7989999999999999</v>
      </c>
      <c r="O465">
        <v>0.6</v>
      </c>
      <c r="P465" t="s">
        <v>24</v>
      </c>
      <c r="Q465" t="s">
        <v>7163</v>
      </c>
      <c r="R465" t="s">
        <v>7124</v>
      </c>
      <c r="S465" t="s">
        <v>7164</v>
      </c>
      <c r="T465" t="b">
        <f t="shared" si="51"/>
        <v>1</v>
      </c>
      <c r="U465" t="s">
        <v>28</v>
      </c>
      <c r="V465">
        <v>7.21</v>
      </c>
      <c r="W465">
        <v>1.8340000000000001</v>
      </c>
      <c r="X465">
        <v>9.8000000000000004E-2</v>
      </c>
      <c r="Y465">
        <v>10</v>
      </c>
      <c r="Z465" t="s">
        <v>29</v>
      </c>
      <c r="AA465" t="s">
        <v>24</v>
      </c>
      <c r="AB465" t="s">
        <v>24</v>
      </c>
    </row>
    <row r="466" spans="1:28" x14ac:dyDescent="0.35">
      <c r="A466" s="4" t="s">
        <v>7429</v>
      </c>
      <c r="B466" s="6">
        <f t="shared" si="49"/>
        <v>45160.782569444447</v>
      </c>
      <c r="C466" s="12">
        <f t="shared" si="47"/>
        <v>45139</v>
      </c>
      <c r="D466" s="3">
        <f t="shared" si="48"/>
        <v>2023</v>
      </c>
      <c r="E466" s="3" t="str">
        <f t="shared" si="50"/>
        <v>08-2023</v>
      </c>
      <c r="F466" s="5">
        <f t="shared" si="46"/>
        <v>45137.177210648151</v>
      </c>
      <c r="G466">
        <v>30.3642</v>
      </c>
      <c r="H466">
        <v>94.849400000000003</v>
      </c>
      <c r="I466">
        <v>31.914000000000001</v>
      </c>
      <c r="J466">
        <v>4.9000000000000004</v>
      </c>
      <c r="K466" t="s">
        <v>23</v>
      </c>
      <c r="L466">
        <v>161</v>
      </c>
      <c r="M466">
        <v>40</v>
      </c>
      <c r="N466">
        <v>3.294</v>
      </c>
      <c r="O466">
        <v>0.61</v>
      </c>
      <c r="P466" t="s">
        <v>24</v>
      </c>
      <c r="Q466" t="s">
        <v>7430</v>
      </c>
      <c r="R466" t="s">
        <v>7431</v>
      </c>
      <c r="S466" t="s">
        <v>7432</v>
      </c>
      <c r="T466" t="b">
        <f t="shared" si="51"/>
        <v>1</v>
      </c>
      <c r="U466" t="s">
        <v>28</v>
      </c>
      <c r="V466">
        <v>7.48</v>
      </c>
      <c r="W466">
        <v>4.53</v>
      </c>
      <c r="X466">
        <v>3.7999999999999999E-2</v>
      </c>
      <c r="Y466">
        <v>216</v>
      </c>
      <c r="Z466" t="s">
        <v>29</v>
      </c>
      <c r="AA466" t="s">
        <v>24</v>
      </c>
      <c r="AB466" t="s">
        <v>24</v>
      </c>
    </row>
    <row r="467" spans="1:28" x14ac:dyDescent="0.35">
      <c r="A467" s="4" t="s">
        <v>7638</v>
      </c>
      <c r="B467" s="6">
        <f t="shared" si="49"/>
        <v>45137.177210648151</v>
      </c>
      <c r="C467" s="12">
        <f t="shared" si="47"/>
        <v>45108</v>
      </c>
      <c r="D467" s="3">
        <f t="shared" si="48"/>
        <v>2023</v>
      </c>
      <c r="E467" s="3" t="str">
        <f t="shared" si="50"/>
        <v>07-2023</v>
      </c>
      <c r="F467" s="5">
        <f t="shared" si="46"/>
        <v>45117.006168981483</v>
      </c>
      <c r="G467">
        <v>30.3856</v>
      </c>
      <c r="H467">
        <v>94.850700000000003</v>
      </c>
      <c r="I467">
        <v>10</v>
      </c>
      <c r="J467">
        <v>4.9000000000000004</v>
      </c>
      <c r="K467" t="s">
        <v>23</v>
      </c>
      <c r="L467">
        <v>69</v>
      </c>
      <c r="M467">
        <v>70</v>
      </c>
      <c r="N467">
        <v>3.2989999999999999</v>
      </c>
      <c r="O467">
        <v>0.74</v>
      </c>
      <c r="P467" t="s">
        <v>24</v>
      </c>
      <c r="Q467" t="s">
        <v>7639</v>
      </c>
      <c r="R467" t="s">
        <v>7640</v>
      </c>
      <c r="S467" t="s">
        <v>7641</v>
      </c>
      <c r="T467" t="b">
        <f t="shared" si="51"/>
        <v>1</v>
      </c>
      <c r="U467" t="s">
        <v>28</v>
      </c>
      <c r="V467">
        <v>5.27</v>
      </c>
      <c r="W467">
        <v>1.7210000000000001</v>
      </c>
      <c r="X467">
        <v>4.5999999999999999E-2</v>
      </c>
      <c r="Y467">
        <v>148</v>
      </c>
      <c r="Z467" t="s">
        <v>29</v>
      </c>
      <c r="AA467" t="s">
        <v>24</v>
      </c>
      <c r="AB467" t="s">
        <v>24</v>
      </c>
    </row>
    <row r="468" spans="1:28" x14ac:dyDescent="0.35">
      <c r="A468" s="4" t="s">
        <v>7743</v>
      </c>
      <c r="B468" s="6">
        <f t="shared" si="49"/>
        <v>45117.006168981483</v>
      </c>
      <c r="C468" s="12">
        <f t="shared" si="47"/>
        <v>45108</v>
      </c>
      <c r="D468" s="3">
        <f t="shared" si="48"/>
        <v>2023</v>
      </c>
      <c r="E468" s="3" t="str">
        <f t="shared" si="50"/>
        <v>07-2023</v>
      </c>
      <c r="F468" s="5">
        <f t="shared" si="46"/>
        <v>45103.563923611109</v>
      </c>
      <c r="G468">
        <v>33.233199999999997</v>
      </c>
      <c r="H468">
        <v>75.909899999999993</v>
      </c>
      <c r="I468">
        <v>27.460999999999999</v>
      </c>
      <c r="J468">
        <v>4.9000000000000004</v>
      </c>
      <c r="K468" t="s">
        <v>23</v>
      </c>
      <c r="L468">
        <v>138</v>
      </c>
      <c r="M468">
        <v>44</v>
      </c>
      <c r="N468">
        <v>2.2469999999999999</v>
      </c>
      <c r="O468">
        <v>0.66</v>
      </c>
      <c r="P468" t="s">
        <v>24</v>
      </c>
      <c r="Q468" t="s">
        <v>7744</v>
      </c>
      <c r="R468" t="s">
        <v>7745</v>
      </c>
      <c r="S468" t="s">
        <v>7746</v>
      </c>
      <c r="T468" t="b">
        <f t="shared" si="51"/>
        <v>1</v>
      </c>
      <c r="U468" t="s">
        <v>28</v>
      </c>
      <c r="V468">
        <v>8.01</v>
      </c>
      <c r="W468">
        <v>4.4580000000000002</v>
      </c>
      <c r="X468">
        <v>5.1999999999999998E-2</v>
      </c>
      <c r="Y468">
        <v>117</v>
      </c>
      <c r="Z468" t="s">
        <v>29</v>
      </c>
      <c r="AA468" t="s">
        <v>24</v>
      </c>
      <c r="AB468" t="s">
        <v>24</v>
      </c>
    </row>
    <row r="469" spans="1:28" x14ac:dyDescent="0.35">
      <c r="A469" s="4" t="s">
        <v>7859</v>
      </c>
      <c r="B469" s="6">
        <f t="shared" si="49"/>
        <v>45103.563923611109</v>
      </c>
      <c r="C469" s="12">
        <f t="shared" si="47"/>
        <v>45078</v>
      </c>
      <c r="D469" s="3">
        <f t="shared" si="48"/>
        <v>2023</v>
      </c>
      <c r="E469" s="3" t="str">
        <f t="shared" si="50"/>
        <v>06-2023</v>
      </c>
      <c r="F469" s="5">
        <f t="shared" si="46"/>
        <v>45075.106608796297</v>
      </c>
      <c r="G469">
        <v>9.2867999999999995</v>
      </c>
      <c r="H469">
        <v>93.555499999999995</v>
      </c>
      <c r="I469">
        <v>10</v>
      </c>
      <c r="J469">
        <v>4.9000000000000004</v>
      </c>
      <c r="K469" t="s">
        <v>23</v>
      </c>
      <c r="L469">
        <v>86</v>
      </c>
      <c r="M469">
        <v>62</v>
      </c>
      <c r="N469">
        <v>5.2510000000000003</v>
      </c>
      <c r="O469">
        <v>0.59</v>
      </c>
      <c r="P469" t="s">
        <v>24</v>
      </c>
      <c r="Q469" t="s">
        <v>7860</v>
      </c>
      <c r="R469" t="s">
        <v>7817</v>
      </c>
      <c r="S469" t="s">
        <v>7861</v>
      </c>
      <c r="T469" t="b">
        <f t="shared" si="51"/>
        <v>1</v>
      </c>
      <c r="U469" t="s">
        <v>28</v>
      </c>
      <c r="V469">
        <v>4.17</v>
      </c>
      <c r="W469">
        <v>1.802</v>
      </c>
      <c r="X469">
        <v>7.1999999999999995E-2</v>
      </c>
      <c r="Y469">
        <v>61</v>
      </c>
      <c r="Z469" t="s">
        <v>29</v>
      </c>
      <c r="AA469" t="s">
        <v>24</v>
      </c>
      <c r="AB469" t="s">
        <v>24</v>
      </c>
    </row>
    <row r="470" spans="1:28" x14ac:dyDescent="0.35">
      <c r="A470" s="4" t="s">
        <v>8123</v>
      </c>
      <c r="B470" s="6">
        <f t="shared" si="49"/>
        <v>45075.106608796297</v>
      </c>
      <c r="C470" s="12">
        <f t="shared" si="47"/>
        <v>45047</v>
      </c>
      <c r="D470" s="3">
        <f t="shared" si="48"/>
        <v>2023</v>
      </c>
      <c r="E470" s="3" t="str">
        <f t="shared" si="50"/>
        <v>05-2023</v>
      </c>
      <c r="F470" s="5">
        <f t="shared" si="46"/>
        <v>45068.238506944443</v>
      </c>
      <c r="G470">
        <v>26.758700000000001</v>
      </c>
      <c r="H470">
        <v>92.448499999999996</v>
      </c>
      <c r="I470">
        <v>10</v>
      </c>
      <c r="J470">
        <v>4.9000000000000004</v>
      </c>
      <c r="K470" t="s">
        <v>23</v>
      </c>
      <c r="L470">
        <v>143</v>
      </c>
      <c r="M470">
        <v>80</v>
      </c>
      <c r="N470">
        <v>3.157</v>
      </c>
      <c r="O470">
        <v>0.74</v>
      </c>
      <c r="P470" t="s">
        <v>24</v>
      </c>
      <c r="Q470" t="s">
        <v>8124</v>
      </c>
      <c r="R470" t="s">
        <v>8125</v>
      </c>
      <c r="S470" t="s">
        <v>8126</v>
      </c>
      <c r="T470" t="b">
        <f t="shared" si="51"/>
        <v>1</v>
      </c>
      <c r="U470" t="s">
        <v>28</v>
      </c>
      <c r="V470">
        <v>8.19</v>
      </c>
      <c r="W470">
        <v>1.8080000000000001</v>
      </c>
      <c r="X470">
        <v>5.0999999999999997E-2</v>
      </c>
      <c r="Y470">
        <v>122</v>
      </c>
      <c r="Z470" t="s">
        <v>29</v>
      </c>
      <c r="AA470" t="s">
        <v>24</v>
      </c>
      <c r="AB470" t="s">
        <v>24</v>
      </c>
    </row>
    <row r="471" spans="1:28" x14ac:dyDescent="0.35">
      <c r="A471" s="4" t="s">
        <v>8183</v>
      </c>
      <c r="B471" s="6">
        <f t="shared" si="49"/>
        <v>45068.238506944443</v>
      </c>
      <c r="C471" s="12">
        <f t="shared" si="47"/>
        <v>45047</v>
      </c>
      <c r="D471" s="3">
        <f t="shared" si="48"/>
        <v>2023</v>
      </c>
      <c r="E471" s="3" t="str">
        <f t="shared" si="50"/>
        <v>05-2023</v>
      </c>
      <c r="F471" s="5">
        <f t="shared" si="46"/>
        <v>45029.139803240738</v>
      </c>
      <c r="G471">
        <v>36.369999999999997</v>
      </c>
      <c r="H471">
        <v>71.173000000000002</v>
      </c>
      <c r="I471">
        <v>106.164</v>
      </c>
      <c r="J471">
        <v>4.9000000000000004</v>
      </c>
      <c r="K471" t="s">
        <v>106</v>
      </c>
      <c r="L471">
        <v>134</v>
      </c>
      <c r="M471">
        <v>57</v>
      </c>
      <c r="N471">
        <v>2.5209999999999999</v>
      </c>
      <c r="O471">
        <v>0.48</v>
      </c>
      <c r="P471" t="s">
        <v>24</v>
      </c>
      <c r="Q471" t="s">
        <v>8184</v>
      </c>
      <c r="R471" t="s">
        <v>8185</v>
      </c>
      <c r="S471" t="s">
        <v>8170</v>
      </c>
      <c r="T471" t="b">
        <f t="shared" si="51"/>
        <v>1</v>
      </c>
      <c r="U471" t="s">
        <v>28</v>
      </c>
      <c r="V471">
        <v>6.94</v>
      </c>
      <c r="W471">
        <v>6.4029999999999996</v>
      </c>
      <c r="X471">
        <v>9.2999999999999999E-2</v>
      </c>
      <c r="Y471">
        <v>11</v>
      </c>
      <c r="Z471" t="s">
        <v>29</v>
      </c>
      <c r="AA471" t="s">
        <v>24</v>
      </c>
      <c r="AB471" t="s">
        <v>24</v>
      </c>
    </row>
    <row r="472" spans="1:28" x14ac:dyDescent="0.35">
      <c r="A472" s="4" t="s">
        <v>8441</v>
      </c>
      <c r="B472" s="6">
        <f t="shared" si="49"/>
        <v>45029.139803240738</v>
      </c>
      <c r="C472" s="12">
        <f t="shared" si="47"/>
        <v>45017</v>
      </c>
      <c r="D472" s="3">
        <f t="shared" si="48"/>
        <v>2023</v>
      </c>
      <c r="E472" s="3" t="str">
        <f t="shared" si="50"/>
        <v>04-2023</v>
      </c>
      <c r="F472" s="5">
        <f t="shared" si="46"/>
        <v>45833.313715277778</v>
      </c>
      <c r="G472">
        <v>8.9297000000000004</v>
      </c>
      <c r="H472">
        <v>93.895600000000002</v>
      </c>
      <c r="I472">
        <v>10</v>
      </c>
      <c r="J472">
        <v>4.9000000000000004</v>
      </c>
      <c r="K472" t="s">
        <v>106</v>
      </c>
      <c r="L472">
        <v>61</v>
      </c>
      <c r="M472">
        <v>66</v>
      </c>
      <c r="N472">
        <v>4.7629999999999999</v>
      </c>
      <c r="O472">
        <v>0.64</v>
      </c>
      <c r="P472" t="s">
        <v>24</v>
      </c>
      <c r="Q472" t="s">
        <v>8442</v>
      </c>
      <c r="R472" t="s">
        <v>8443</v>
      </c>
      <c r="S472" t="s">
        <v>402</v>
      </c>
      <c r="T472" t="b">
        <f t="shared" si="51"/>
        <v>1</v>
      </c>
      <c r="U472" t="s">
        <v>28</v>
      </c>
      <c r="V472">
        <v>8.48</v>
      </c>
      <c r="W472">
        <v>1.7989999999999999</v>
      </c>
      <c r="X472">
        <v>8.5999999999999993E-2</v>
      </c>
      <c r="Y472">
        <v>13</v>
      </c>
      <c r="Z472" t="s">
        <v>29</v>
      </c>
      <c r="AA472" t="s">
        <v>24</v>
      </c>
      <c r="AB472" t="s">
        <v>24</v>
      </c>
    </row>
    <row r="473" spans="1:28" x14ac:dyDescent="0.35">
      <c r="A473" s="4" t="s">
        <v>1677</v>
      </c>
      <c r="B473" s="6">
        <f t="shared" si="49"/>
        <v>45833.313715277778</v>
      </c>
      <c r="C473" s="12">
        <f t="shared" si="47"/>
        <v>45809</v>
      </c>
      <c r="D473" s="3">
        <f t="shared" si="48"/>
        <v>2025</v>
      </c>
      <c r="E473" s="3" t="str">
        <f t="shared" si="50"/>
        <v>06-2025</v>
      </c>
      <c r="F473" s="5">
        <f t="shared" si="46"/>
        <v>45026.716863425929</v>
      </c>
      <c r="G473">
        <v>22.58</v>
      </c>
      <c r="H473">
        <v>95.782499999999999</v>
      </c>
      <c r="I473">
        <v>10</v>
      </c>
      <c r="J473">
        <v>4.3</v>
      </c>
      <c r="K473" t="s">
        <v>23</v>
      </c>
      <c r="L473">
        <v>28</v>
      </c>
      <c r="M473">
        <v>102</v>
      </c>
      <c r="N473">
        <v>1.587</v>
      </c>
      <c r="O473">
        <v>0.73</v>
      </c>
      <c r="P473" t="s">
        <v>24</v>
      </c>
      <c r="Q473" t="s">
        <v>1678</v>
      </c>
      <c r="R473" t="s">
        <v>1672</v>
      </c>
      <c r="S473" t="s">
        <v>1679</v>
      </c>
      <c r="T473" t="b">
        <f t="shared" si="51"/>
        <v>0</v>
      </c>
      <c r="U473" t="s">
        <v>28</v>
      </c>
      <c r="V473">
        <v>9.39</v>
      </c>
      <c r="W473">
        <v>1.9590000000000001</v>
      </c>
      <c r="X473">
        <v>0.122</v>
      </c>
      <c r="Y473">
        <v>19</v>
      </c>
      <c r="Z473" t="s">
        <v>29</v>
      </c>
      <c r="AA473" t="s">
        <v>24</v>
      </c>
      <c r="AB473" t="s">
        <v>24</v>
      </c>
    </row>
    <row r="474" spans="1:28" x14ac:dyDescent="0.35">
      <c r="A474" s="4" t="s">
        <v>8469</v>
      </c>
      <c r="B474" s="6">
        <f t="shared" si="49"/>
        <v>45026.716863425929</v>
      </c>
      <c r="C474" s="12">
        <f t="shared" si="47"/>
        <v>45017</v>
      </c>
      <c r="D474" s="3">
        <f t="shared" si="48"/>
        <v>2023</v>
      </c>
      <c r="E474" s="3" t="str">
        <f t="shared" si="50"/>
        <v>04-2023</v>
      </c>
      <c r="F474" s="5">
        <f t="shared" si="46"/>
        <v>45025.443726851852</v>
      </c>
      <c r="G474">
        <v>8.9365000000000006</v>
      </c>
      <c r="H474">
        <v>93.676699999999997</v>
      </c>
      <c r="I474">
        <v>9.968</v>
      </c>
      <c r="J474">
        <v>4.9000000000000004</v>
      </c>
      <c r="K474" t="s">
        <v>23</v>
      </c>
      <c r="L474">
        <v>52</v>
      </c>
      <c r="M474">
        <v>62</v>
      </c>
      <c r="N474">
        <v>2.8540000000000001</v>
      </c>
      <c r="O474">
        <v>0.77</v>
      </c>
      <c r="P474" t="s">
        <v>24</v>
      </c>
      <c r="Q474" t="s">
        <v>8470</v>
      </c>
      <c r="R474" t="s">
        <v>8471</v>
      </c>
      <c r="S474" t="s">
        <v>402</v>
      </c>
      <c r="T474" t="b">
        <f t="shared" si="51"/>
        <v>1</v>
      </c>
      <c r="U474" t="s">
        <v>28</v>
      </c>
      <c r="V474">
        <v>8.4499999999999993</v>
      </c>
      <c r="W474">
        <v>4.4390000000000001</v>
      </c>
      <c r="X474">
        <v>0.106</v>
      </c>
      <c r="Y474">
        <v>28</v>
      </c>
      <c r="Z474" t="s">
        <v>29</v>
      </c>
      <c r="AA474" t="s">
        <v>24</v>
      </c>
      <c r="AB474" t="s">
        <v>24</v>
      </c>
    </row>
    <row r="475" spans="1:28" x14ac:dyDescent="0.35">
      <c r="A475" s="4" t="s">
        <v>8518</v>
      </c>
      <c r="B475" s="6">
        <f t="shared" si="49"/>
        <v>45025.443726851852</v>
      </c>
      <c r="C475" s="12">
        <f t="shared" si="47"/>
        <v>45017</v>
      </c>
      <c r="D475" s="3">
        <f t="shared" si="48"/>
        <v>2023</v>
      </c>
      <c r="E475" s="3" t="str">
        <f t="shared" si="50"/>
        <v>04-2023</v>
      </c>
      <c r="F475" s="5">
        <f t="shared" si="46"/>
        <v>45003.000625000001</v>
      </c>
      <c r="G475">
        <v>9.0885999999999996</v>
      </c>
      <c r="H475">
        <v>93.947400000000002</v>
      </c>
      <c r="I475">
        <v>10</v>
      </c>
      <c r="J475">
        <v>4.9000000000000004</v>
      </c>
      <c r="K475" t="s">
        <v>23</v>
      </c>
      <c r="L475">
        <v>68</v>
      </c>
      <c r="M475">
        <v>45</v>
      </c>
      <c r="N475">
        <v>2.8119999999999998</v>
      </c>
      <c r="O475">
        <v>0.4</v>
      </c>
      <c r="P475" t="s">
        <v>24</v>
      </c>
      <c r="Q475" t="s">
        <v>8519</v>
      </c>
      <c r="R475" t="s">
        <v>8496</v>
      </c>
      <c r="S475" t="s">
        <v>402</v>
      </c>
      <c r="T475" t="b">
        <f t="shared" si="51"/>
        <v>1</v>
      </c>
      <c r="U475" t="s">
        <v>28</v>
      </c>
      <c r="V475">
        <v>6.77</v>
      </c>
      <c r="W475">
        <v>1.819</v>
      </c>
      <c r="X475">
        <v>6.0999999999999999E-2</v>
      </c>
      <c r="Y475">
        <v>86</v>
      </c>
      <c r="Z475" t="s">
        <v>29</v>
      </c>
      <c r="AA475" t="s">
        <v>24</v>
      </c>
      <c r="AB475" t="s">
        <v>24</v>
      </c>
    </row>
    <row r="476" spans="1:28" x14ac:dyDescent="0.35">
      <c r="A476" s="4" t="s">
        <v>8712</v>
      </c>
      <c r="B476" s="6">
        <f t="shared" si="49"/>
        <v>45003.000625000001</v>
      </c>
      <c r="C476" s="12">
        <f t="shared" si="47"/>
        <v>44986</v>
      </c>
      <c r="D476" s="3">
        <f t="shared" si="48"/>
        <v>2023</v>
      </c>
      <c r="E476" s="3" t="str">
        <f t="shared" si="50"/>
        <v>03-2023</v>
      </c>
      <c r="F476" s="5">
        <f t="shared" si="46"/>
        <v>44992.466504629629</v>
      </c>
      <c r="G476">
        <v>36.518900000000002</v>
      </c>
      <c r="H476">
        <v>69.893600000000006</v>
      </c>
      <c r="I476">
        <v>163.47399999999999</v>
      </c>
      <c r="J476">
        <v>4.9000000000000004</v>
      </c>
      <c r="K476" t="s">
        <v>106</v>
      </c>
      <c r="L476">
        <v>115</v>
      </c>
      <c r="M476">
        <v>21</v>
      </c>
      <c r="N476">
        <v>2.0920000000000001</v>
      </c>
      <c r="O476">
        <v>0.81</v>
      </c>
      <c r="P476" t="s">
        <v>24</v>
      </c>
      <c r="Q476" t="s">
        <v>8713</v>
      </c>
      <c r="R476" t="s">
        <v>8714</v>
      </c>
      <c r="S476" t="s">
        <v>7790</v>
      </c>
      <c r="T476" t="b">
        <f t="shared" si="51"/>
        <v>1</v>
      </c>
      <c r="U476" t="s">
        <v>28</v>
      </c>
      <c r="V476">
        <v>5.52</v>
      </c>
      <c r="W476">
        <v>5.2510000000000003</v>
      </c>
      <c r="X476">
        <v>8.5999999999999993E-2</v>
      </c>
      <c r="Y476">
        <v>13</v>
      </c>
      <c r="Z476" t="s">
        <v>29</v>
      </c>
      <c r="AA476" t="s">
        <v>24</v>
      </c>
      <c r="AB476" t="s">
        <v>24</v>
      </c>
    </row>
    <row r="477" spans="1:28" x14ac:dyDescent="0.35">
      <c r="A477" s="4" t="s">
        <v>8822</v>
      </c>
      <c r="B477" s="6">
        <f t="shared" si="49"/>
        <v>44992.466504629629</v>
      </c>
      <c r="C477" s="12">
        <f t="shared" si="47"/>
        <v>44986</v>
      </c>
      <c r="D477" s="3">
        <f t="shared" si="48"/>
        <v>2023</v>
      </c>
      <c r="E477" s="3" t="str">
        <f t="shared" si="50"/>
        <v>03-2023</v>
      </c>
      <c r="F477" s="5">
        <f t="shared" si="46"/>
        <v>44853.390740740739</v>
      </c>
      <c r="G477">
        <v>13.307700000000001</v>
      </c>
      <c r="H477">
        <v>92.429100000000005</v>
      </c>
      <c r="I477">
        <v>10</v>
      </c>
      <c r="J477">
        <v>4.9000000000000004</v>
      </c>
      <c r="K477" t="s">
        <v>23</v>
      </c>
      <c r="L477">
        <v>98</v>
      </c>
      <c r="M477">
        <v>82</v>
      </c>
      <c r="N477">
        <v>6.5890000000000004</v>
      </c>
      <c r="O477">
        <v>0.5</v>
      </c>
      <c r="P477" t="s">
        <v>24</v>
      </c>
      <c r="Q477" t="s">
        <v>8823</v>
      </c>
      <c r="R477" t="s">
        <v>8824</v>
      </c>
      <c r="S477" t="s">
        <v>8825</v>
      </c>
      <c r="T477" t="b">
        <f t="shared" si="51"/>
        <v>1</v>
      </c>
      <c r="U477" t="s">
        <v>28</v>
      </c>
      <c r="V477">
        <v>6.36</v>
      </c>
      <c r="W477">
        <v>1.85</v>
      </c>
      <c r="X477">
        <v>6.7000000000000004E-2</v>
      </c>
      <c r="Y477">
        <v>71</v>
      </c>
      <c r="Z477" t="s">
        <v>29</v>
      </c>
      <c r="AA477" t="s">
        <v>24</v>
      </c>
      <c r="AB477" t="s">
        <v>24</v>
      </c>
    </row>
    <row r="478" spans="1:28" x14ac:dyDescent="0.35">
      <c r="A478" s="4" t="s">
        <v>10060</v>
      </c>
      <c r="B478" s="6">
        <f t="shared" si="49"/>
        <v>44853.390740740739</v>
      </c>
      <c r="C478" s="12">
        <f t="shared" si="47"/>
        <v>44835</v>
      </c>
      <c r="D478" s="3">
        <f t="shared" si="48"/>
        <v>2022</v>
      </c>
      <c r="E478" s="3" t="str">
        <f t="shared" si="50"/>
        <v>10-2022</v>
      </c>
      <c r="F478" s="5">
        <f t="shared" si="46"/>
        <v>44847.998865740738</v>
      </c>
      <c r="G478">
        <v>27.893999999999998</v>
      </c>
      <c r="H478">
        <v>86.038600000000002</v>
      </c>
      <c r="I478">
        <v>23.943000000000001</v>
      </c>
      <c r="J478">
        <v>4.9000000000000004</v>
      </c>
      <c r="K478" t="s">
        <v>23</v>
      </c>
      <c r="L478">
        <v>51</v>
      </c>
      <c r="M478">
        <v>56</v>
      </c>
      <c r="N478">
        <v>0.67900000000000005</v>
      </c>
      <c r="O478">
        <v>0.74</v>
      </c>
      <c r="P478" t="s">
        <v>24</v>
      </c>
      <c r="Q478" t="s">
        <v>10061</v>
      </c>
      <c r="R478" t="s">
        <v>10062</v>
      </c>
      <c r="S478" t="s">
        <v>10063</v>
      </c>
      <c r="T478" t="b">
        <f t="shared" si="51"/>
        <v>1</v>
      </c>
      <c r="U478" t="s">
        <v>28</v>
      </c>
      <c r="V478">
        <v>6.4</v>
      </c>
      <c r="W478">
        <v>5.5449999999999999</v>
      </c>
      <c r="X478">
        <v>7.5999999999999998E-2</v>
      </c>
      <c r="Y478">
        <v>54</v>
      </c>
      <c r="Z478" t="s">
        <v>29</v>
      </c>
      <c r="AA478" t="s">
        <v>24</v>
      </c>
      <c r="AB478" t="s">
        <v>24</v>
      </c>
    </row>
    <row r="479" spans="1:28" x14ac:dyDescent="0.35">
      <c r="A479" s="4" t="s">
        <v>10090</v>
      </c>
      <c r="B479" s="6">
        <f t="shared" si="49"/>
        <v>44847.998865740738</v>
      </c>
      <c r="C479" s="12">
        <f t="shared" si="47"/>
        <v>44835</v>
      </c>
      <c r="D479" s="3">
        <f t="shared" si="48"/>
        <v>2022</v>
      </c>
      <c r="E479" s="3" t="str">
        <f t="shared" si="50"/>
        <v>10-2022</v>
      </c>
      <c r="F479" s="5">
        <f t="shared" si="46"/>
        <v>44845.340509259258</v>
      </c>
      <c r="G479">
        <v>23.366099999999999</v>
      </c>
      <c r="H479">
        <v>82.433599999999998</v>
      </c>
      <c r="I479">
        <v>10</v>
      </c>
      <c r="J479">
        <v>4.9000000000000004</v>
      </c>
      <c r="K479" t="s">
        <v>23</v>
      </c>
      <c r="L479">
        <v>102</v>
      </c>
      <c r="M479">
        <v>42</v>
      </c>
      <c r="N479">
        <v>5.1079999999999997</v>
      </c>
      <c r="O479">
        <v>0.75</v>
      </c>
      <c r="P479" t="s">
        <v>24</v>
      </c>
      <c r="Q479" t="s">
        <v>10091</v>
      </c>
      <c r="R479" t="s">
        <v>10092</v>
      </c>
      <c r="S479" t="s">
        <v>10093</v>
      </c>
      <c r="T479" t="b">
        <f t="shared" si="51"/>
        <v>1</v>
      </c>
      <c r="U479" t="s">
        <v>28</v>
      </c>
      <c r="V479">
        <v>8.49</v>
      </c>
      <c r="W479">
        <v>1.8120000000000001</v>
      </c>
      <c r="X479">
        <v>4.8000000000000001E-2</v>
      </c>
      <c r="Y479">
        <v>137</v>
      </c>
      <c r="Z479" t="s">
        <v>29</v>
      </c>
      <c r="AA479" t="s">
        <v>24</v>
      </c>
      <c r="AB479" t="s">
        <v>24</v>
      </c>
    </row>
    <row r="480" spans="1:28" x14ac:dyDescent="0.35">
      <c r="A480" s="4" t="s">
        <v>10109</v>
      </c>
      <c r="B480" s="6">
        <f t="shared" si="49"/>
        <v>44845.340509259258</v>
      </c>
      <c r="C480" s="12">
        <f t="shared" si="47"/>
        <v>44835</v>
      </c>
      <c r="D480" s="3">
        <f t="shared" si="48"/>
        <v>2022</v>
      </c>
      <c r="E480" s="3" t="str">
        <f t="shared" si="50"/>
        <v>10-2022</v>
      </c>
      <c r="F480" s="5">
        <f t="shared" si="46"/>
        <v>44819.951122685183</v>
      </c>
      <c r="G480">
        <v>36.808799999999998</v>
      </c>
      <c r="H480">
        <v>66.879599999999996</v>
      </c>
      <c r="I480">
        <v>36.414999999999999</v>
      </c>
      <c r="J480">
        <v>4.9000000000000004</v>
      </c>
      <c r="K480" t="s">
        <v>23</v>
      </c>
      <c r="L480">
        <v>55</v>
      </c>
      <c r="M480">
        <v>79</v>
      </c>
      <c r="N480">
        <v>2.5009999999999999</v>
      </c>
      <c r="O480">
        <v>0.77</v>
      </c>
      <c r="P480" t="s">
        <v>24</v>
      </c>
      <c r="Q480" t="s">
        <v>10110</v>
      </c>
      <c r="R480" t="s">
        <v>10111</v>
      </c>
      <c r="S480" t="s">
        <v>10112</v>
      </c>
      <c r="T480" t="b">
        <f t="shared" si="51"/>
        <v>1</v>
      </c>
      <c r="U480" t="s">
        <v>28</v>
      </c>
      <c r="V480">
        <v>6.48</v>
      </c>
      <c r="W480">
        <v>6.8390000000000004</v>
      </c>
      <c r="X480">
        <v>7.0999999999999994E-2</v>
      </c>
      <c r="Y480">
        <v>62</v>
      </c>
      <c r="Z480" t="s">
        <v>29</v>
      </c>
      <c r="AA480" t="s">
        <v>24</v>
      </c>
      <c r="AB480" t="s">
        <v>24</v>
      </c>
    </row>
    <row r="481" spans="1:28" x14ac:dyDescent="0.35">
      <c r="A481" s="4" t="s">
        <v>10335</v>
      </c>
      <c r="B481" s="6">
        <f t="shared" si="49"/>
        <v>44819.951122685183</v>
      </c>
      <c r="C481" s="12">
        <f t="shared" si="47"/>
        <v>44805</v>
      </c>
      <c r="D481" s="3">
        <f t="shared" si="48"/>
        <v>2022</v>
      </c>
      <c r="E481" s="3" t="str">
        <f t="shared" si="50"/>
        <v>09-2022</v>
      </c>
      <c r="F481" s="5">
        <f t="shared" si="46"/>
        <v>44806.708495370367</v>
      </c>
      <c r="G481">
        <v>35.906999999999996</v>
      </c>
      <c r="H481">
        <v>77.750600000000006</v>
      </c>
      <c r="I481">
        <v>10</v>
      </c>
      <c r="J481">
        <v>4.9000000000000004</v>
      </c>
      <c r="K481" t="s">
        <v>106</v>
      </c>
      <c r="L481">
        <v>108</v>
      </c>
      <c r="M481">
        <v>47</v>
      </c>
      <c r="N481">
        <v>4.3209999999999997</v>
      </c>
      <c r="O481">
        <v>0.63</v>
      </c>
      <c r="P481" t="s">
        <v>24</v>
      </c>
      <c r="Q481" t="s">
        <v>10336</v>
      </c>
      <c r="R481" t="s">
        <v>10337</v>
      </c>
      <c r="S481" t="s">
        <v>10338</v>
      </c>
      <c r="T481" t="b">
        <f t="shared" si="51"/>
        <v>1</v>
      </c>
      <c r="U481" t="s">
        <v>28</v>
      </c>
      <c r="V481">
        <v>7.16</v>
      </c>
      <c r="W481">
        <v>1.8149999999999999</v>
      </c>
      <c r="X481">
        <v>9.8000000000000004E-2</v>
      </c>
      <c r="Y481">
        <v>10</v>
      </c>
      <c r="Z481" t="s">
        <v>29</v>
      </c>
      <c r="AA481" t="s">
        <v>24</v>
      </c>
      <c r="AB481" t="s">
        <v>24</v>
      </c>
    </row>
    <row r="482" spans="1:28" x14ac:dyDescent="0.35">
      <c r="A482" s="4" t="s">
        <v>10466</v>
      </c>
      <c r="B482" s="6">
        <f t="shared" si="49"/>
        <v>44806.708495370367</v>
      </c>
      <c r="C482" s="12">
        <f t="shared" si="47"/>
        <v>44805</v>
      </c>
      <c r="D482" s="3">
        <f t="shared" si="48"/>
        <v>2022</v>
      </c>
      <c r="E482" s="3" t="str">
        <f t="shared" si="50"/>
        <v>09-2022</v>
      </c>
      <c r="F482" s="5">
        <f t="shared" si="46"/>
        <v>44792.821319444447</v>
      </c>
      <c r="G482">
        <v>36.172499999999999</v>
      </c>
      <c r="H482">
        <v>68.863</v>
      </c>
      <c r="I482">
        <v>35</v>
      </c>
      <c r="J482">
        <v>4.9000000000000004</v>
      </c>
      <c r="K482" t="s">
        <v>106</v>
      </c>
      <c r="L482">
        <v>215</v>
      </c>
      <c r="M482">
        <v>24</v>
      </c>
      <c r="N482">
        <v>1.635</v>
      </c>
      <c r="O482">
        <v>0.76</v>
      </c>
      <c r="P482" t="s">
        <v>24</v>
      </c>
      <c r="Q482" t="s">
        <v>10467</v>
      </c>
      <c r="R482" t="s">
        <v>10468</v>
      </c>
      <c r="S482" t="s">
        <v>10469</v>
      </c>
      <c r="T482" t="b">
        <f t="shared" si="51"/>
        <v>1</v>
      </c>
      <c r="U482" t="s">
        <v>28</v>
      </c>
      <c r="V482">
        <v>2.4500000000000002</v>
      </c>
      <c r="W482">
        <v>1.8069999999999999</v>
      </c>
      <c r="X482">
        <v>8.5999999999999993E-2</v>
      </c>
      <c r="Y482">
        <v>13</v>
      </c>
      <c r="Z482" t="s">
        <v>29</v>
      </c>
      <c r="AA482" t="s">
        <v>24</v>
      </c>
      <c r="AB482" t="s">
        <v>24</v>
      </c>
    </row>
    <row r="483" spans="1:28" x14ac:dyDescent="0.35">
      <c r="A483" s="4" t="s">
        <v>10612</v>
      </c>
      <c r="B483" s="6">
        <f t="shared" si="49"/>
        <v>44792.821319444447</v>
      </c>
      <c r="C483" s="12">
        <f t="shared" si="47"/>
        <v>44774</v>
      </c>
      <c r="D483" s="3">
        <f t="shared" si="48"/>
        <v>2022</v>
      </c>
      <c r="E483" s="3" t="str">
        <f t="shared" si="50"/>
        <v>08-2022</v>
      </c>
      <c r="F483" s="5">
        <f t="shared" si="46"/>
        <v>44768.859236111108</v>
      </c>
      <c r="G483">
        <v>28.061900000000001</v>
      </c>
      <c r="H483">
        <v>81.196799999999996</v>
      </c>
      <c r="I483">
        <v>10</v>
      </c>
      <c r="J483">
        <v>4.9000000000000004</v>
      </c>
      <c r="K483" t="s">
        <v>23</v>
      </c>
      <c r="L483">
        <v>114</v>
      </c>
      <c r="M483">
        <v>80</v>
      </c>
      <c r="N483">
        <v>3.621</v>
      </c>
      <c r="O483">
        <v>0.73</v>
      </c>
      <c r="P483" t="s">
        <v>24</v>
      </c>
      <c r="Q483" t="s">
        <v>10613</v>
      </c>
      <c r="R483" t="s">
        <v>10614</v>
      </c>
      <c r="S483" t="s">
        <v>10615</v>
      </c>
      <c r="T483" t="b">
        <f t="shared" si="51"/>
        <v>1</v>
      </c>
      <c r="U483" t="s">
        <v>28</v>
      </c>
      <c r="V483">
        <v>8.51</v>
      </c>
      <c r="W483">
        <v>1.804</v>
      </c>
      <c r="X483">
        <v>5.7000000000000002E-2</v>
      </c>
      <c r="Y483">
        <v>103</v>
      </c>
      <c r="Z483" t="s">
        <v>29</v>
      </c>
      <c r="AA483" t="s">
        <v>24</v>
      </c>
      <c r="AB483" t="s">
        <v>24</v>
      </c>
    </row>
    <row r="484" spans="1:28" x14ac:dyDescent="0.35">
      <c r="A484" s="4" t="s">
        <v>10771</v>
      </c>
      <c r="B484" s="6">
        <f t="shared" si="49"/>
        <v>44768.859236111108</v>
      </c>
      <c r="C484" s="12">
        <f t="shared" si="47"/>
        <v>44743</v>
      </c>
      <c r="D484" s="3">
        <f t="shared" si="48"/>
        <v>2022</v>
      </c>
      <c r="E484" s="3" t="str">
        <f t="shared" si="50"/>
        <v>07-2022</v>
      </c>
      <c r="F484" s="5">
        <f t="shared" si="46"/>
        <v>44760.609965277778</v>
      </c>
      <c r="G484">
        <v>36.429099999999998</v>
      </c>
      <c r="H484">
        <v>70.590999999999994</v>
      </c>
      <c r="I484">
        <v>216.70599999999999</v>
      </c>
      <c r="J484">
        <v>4.9000000000000004</v>
      </c>
      <c r="K484" t="s">
        <v>106</v>
      </c>
      <c r="L484">
        <v>179</v>
      </c>
      <c r="M484">
        <v>20</v>
      </c>
      <c r="N484">
        <v>0.69499999999999995</v>
      </c>
      <c r="O484">
        <v>0.74</v>
      </c>
      <c r="P484" t="s">
        <v>24</v>
      </c>
      <c r="Q484" t="s">
        <v>10772</v>
      </c>
      <c r="R484" t="s">
        <v>10773</v>
      </c>
      <c r="S484" t="s">
        <v>10774</v>
      </c>
      <c r="T484" t="b">
        <f t="shared" si="51"/>
        <v>1</v>
      </c>
      <c r="U484" t="s">
        <v>28</v>
      </c>
      <c r="V484">
        <v>6.65</v>
      </c>
      <c r="W484">
        <v>4.2</v>
      </c>
      <c r="X484">
        <v>9.8000000000000004E-2</v>
      </c>
      <c r="Y484">
        <v>10</v>
      </c>
      <c r="Z484" t="s">
        <v>29</v>
      </c>
      <c r="AA484" t="s">
        <v>24</v>
      </c>
      <c r="AB484" t="s">
        <v>24</v>
      </c>
    </row>
    <row r="485" spans="1:28" x14ac:dyDescent="0.35">
      <c r="A485" s="4" t="s">
        <v>10856</v>
      </c>
      <c r="B485" s="6">
        <f t="shared" si="49"/>
        <v>44760.609965277778</v>
      </c>
      <c r="C485" s="12">
        <f t="shared" si="47"/>
        <v>44743</v>
      </c>
      <c r="D485" s="3">
        <f t="shared" si="48"/>
        <v>2022</v>
      </c>
      <c r="E485" s="3" t="str">
        <f t="shared" si="50"/>
        <v>07-2022</v>
      </c>
      <c r="F485" s="5">
        <f t="shared" si="46"/>
        <v>44748.334097222221</v>
      </c>
      <c r="G485">
        <v>36.591099999999997</v>
      </c>
      <c r="H485">
        <v>70.9833</v>
      </c>
      <c r="I485">
        <v>208.72</v>
      </c>
      <c r="J485">
        <v>4.9000000000000004</v>
      </c>
      <c r="K485" t="s">
        <v>23</v>
      </c>
      <c r="L485">
        <v>94</v>
      </c>
      <c r="M485">
        <v>43</v>
      </c>
      <c r="N485">
        <v>0.625</v>
      </c>
      <c r="O485">
        <v>0.72</v>
      </c>
      <c r="P485" t="s">
        <v>24</v>
      </c>
      <c r="Q485" t="s">
        <v>10857</v>
      </c>
      <c r="R485" t="s">
        <v>10854</v>
      </c>
      <c r="S485" t="s">
        <v>7247</v>
      </c>
      <c r="T485" t="b">
        <f t="shared" si="51"/>
        <v>1</v>
      </c>
      <c r="U485" t="s">
        <v>28</v>
      </c>
      <c r="V485">
        <v>7.3</v>
      </c>
      <c r="W485">
        <v>4.2</v>
      </c>
      <c r="X485">
        <v>3.9E-2</v>
      </c>
      <c r="Y485">
        <v>208</v>
      </c>
      <c r="Z485" t="s">
        <v>29</v>
      </c>
      <c r="AA485" t="s">
        <v>24</v>
      </c>
      <c r="AB485" t="s">
        <v>24</v>
      </c>
    </row>
    <row r="486" spans="1:28" x14ac:dyDescent="0.35">
      <c r="A486" s="4" t="s">
        <v>10999</v>
      </c>
      <c r="B486" s="6">
        <f t="shared" si="49"/>
        <v>44748.334097222221</v>
      </c>
      <c r="C486" s="12">
        <f t="shared" si="47"/>
        <v>44743</v>
      </c>
      <c r="D486" s="3">
        <f t="shared" si="48"/>
        <v>2022</v>
      </c>
      <c r="E486" s="3" t="str">
        <f t="shared" si="50"/>
        <v>07-2022</v>
      </c>
      <c r="F486" s="5">
        <f t="shared" si="46"/>
        <v>44748.018217592595</v>
      </c>
      <c r="G486">
        <v>10.368</v>
      </c>
      <c r="H486">
        <v>94.218100000000007</v>
      </c>
      <c r="I486">
        <v>10</v>
      </c>
      <c r="J486">
        <v>4.9000000000000004</v>
      </c>
      <c r="K486" t="s">
        <v>23</v>
      </c>
      <c r="L486">
        <v>78</v>
      </c>
      <c r="M486">
        <v>58</v>
      </c>
      <c r="N486">
        <v>1.9319999999999999</v>
      </c>
      <c r="O486">
        <v>0.69</v>
      </c>
      <c r="P486" t="s">
        <v>24</v>
      </c>
      <c r="Q486" t="s">
        <v>11000</v>
      </c>
      <c r="R486" t="s">
        <v>11001</v>
      </c>
      <c r="S486" t="s">
        <v>10942</v>
      </c>
      <c r="T486" t="b">
        <f t="shared" si="51"/>
        <v>1</v>
      </c>
      <c r="U486" t="s">
        <v>28</v>
      </c>
      <c r="V486">
        <v>6.98</v>
      </c>
      <c r="W486">
        <v>1.17</v>
      </c>
      <c r="X486">
        <v>5.5E-2</v>
      </c>
      <c r="Y486">
        <v>103</v>
      </c>
      <c r="Z486" t="s">
        <v>29</v>
      </c>
      <c r="AA486" t="s">
        <v>24</v>
      </c>
      <c r="AB486" t="s">
        <v>24</v>
      </c>
    </row>
    <row r="487" spans="1:28" x14ac:dyDescent="0.35">
      <c r="A487" s="4" t="s">
        <v>11008</v>
      </c>
      <c r="B487" s="6">
        <f t="shared" si="49"/>
        <v>44748.018217592595</v>
      </c>
      <c r="C487" s="12">
        <f t="shared" si="47"/>
        <v>44743</v>
      </c>
      <c r="D487" s="3">
        <f t="shared" si="48"/>
        <v>2022</v>
      </c>
      <c r="E487" s="3" t="str">
        <f t="shared" si="50"/>
        <v>07-2022</v>
      </c>
      <c r="F487" s="5">
        <f t="shared" si="46"/>
        <v>44747.618275462963</v>
      </c>
      <c r="G487">
        <v>10.4628</v>
      </c>
      <c r="H487">
        <v>94.103399999999993</v>
      </c>
      <c r="I487">
        <v>10</v>
      </c>
      <c r="J487">
        <v>4.9000000000000004</v>
      </c>
      <c r="K487" t="s">
        <v>23</v>
      </c>
      <c r="L487">
        <v>90</v>
      </c>
      <c r="M487">
        <v>85</v>
      </c>
      <c r="N487">
        <v>1.7849999999999999</v>
      </c>
      <c r="O487">
        <v>0.48</v>
      </c>
      <c r="P487" t="s">
        <v>24</v>
      </c>
      <c r="Q487" t="s">
        <v>11009</v>
      </c>
      <c r="R487" t="s">
        <v>11010</v>
      </c>
      <c r="S487" t="s">
        <v>4446</v>
      </c>
      <c r="T487" t="b">
        <f t="shared" si="51"/>
        <v>1</v>
      </c>
      <c r="U487" t="s">
        <v>28</v>
      </c>
      <c r="V487">
        <v>7.7</v>
      </c>
      <c r="W487">
        <v>1.847</v>
      </c>
      <c r="X487">
        <v>6.8000000000000005E-2</v>
      </c>
      <c r="Y487">
        <v>69</v>
      </c>
      <c r="Z487" t="s">
        <v>29</v>
      </c>
      <c r="AA487" t="s">
        <v>24</v>
      </c>
      <c r="AB487" t="s">
        <v>24</v>
      </c>
    </row>
    <row r="488" spans="1:28" x14ac:dyDescent="0.35">
      <c r="A488" s="4" t="s">
        <v>11015</v>
      </c>
      <c r="B488" s="6">
        <f t="shared" si="49"/>
        <v>44747.618275462963</v>
      </c>
      <c r="C488" s="12">
        <f t="shared" si="47"/>
        <v>44743</v>
      </c>
      <c r="D488" s="3">
        <f t="shared" si="48"/>
        <v>2022</v>
      </c>
      <c r="E488" s="3" t="str">
        <f t="shared" si="50"/>
        <v>07-2022</v>
      </c>
      <c r="F488" s="5">
        <f t="shared" si="46"/>
        <v>44747.107604166667</v>
      </c>
      <c r="G488">
        <v>10.553000000000001</v>
      </c>
      <c r="H488">
        <v>94.161900000000003</v>
      </c>
      <c r="I488">
        <v>10</v>
      </c>
      <c r="J488">
        <v>4.9000000000000004</v>
      </c>
      <c r="K488" t="s">
        <v>23</v>
      </c>
      <c r="L488">
        <v>50</v>
      </c>
      <c r="M488">
        <v>80</v>
      </c>
      <c r="N488">
        <v>1.7709999999999999</v>
      </c>
      <c r="O488">
        <v>1.01</v>
      </c>
      <c r="P488" t="s">
        <v>24</v>
      </c>
      <c r="Q488" t="s">
        <v>11016</v>
      </c>
      <c r="R488" t="s">
        <v>11017</v>
      </c>
      <c r="S488" t="s">
        <v>11018</v>
      </c>
      <c r="T488" t="b">
        <f t="shared" si="51"/>
        <v>1</v>
      </c>
      <c r="U488" t="s">
        <v>28</v>
      </c>
      <c r="V488">
        <v>7.9</v>
      </c>
      <c r="W488">
        <v>1.8</v>
      </c>
      <c r="X488">
        <v>8.3000000000000004E-2</v>
      </c>
      <c r="Y488">
        <v>48</v>
      </c>
      <c r="Z488" t="s">
        <v>29</v>
      </c>
      <c r="AA488" t="s">
        <v>24</v>
      </c>
      <c r="AB488" t="s">
        <v>24</v>
      </c>
    </row>
    <row r="489" spans="1:28" x14ac:dyDescent="0.35">
      <c r="A489" s="4" t="s">
        <v>11071</v>
      </c>
      <c r="B489" s="6">
        <f t="shared" si="49"/>
        <v>44747.107604166667</v>
      </c>
      <c r="C489" s="12">
        <f t="shared" si="47"/>
        <v>44743</v>
      </c>
      <c r="D489" s="3">
        <f t="shared" si="48"/>
        <v>2022</v>
      </c>
      <c r="E489" s="3" t="str">
        <f t="shared" si="50"/>
        <v>07-2022</v>
      </c>
      <c r="F489" s="5">
        <f t="shared" si="46"/>
        <v>44746.892141203702</v>
      </c>
      <c r="G489">
        <v>10.328799999999999</v>
      </c>
      <c r="H489">
        <v>94.059799999999996</v>
      </c>
      <c r="I489">
        <v>10</v>
      </c>
      <c r="J489">
        <v>4.9000000000000004</v>
      </c>
      <c r="K489" t="s">
        <v>23</v>
      </c>
      <c r="L489">
        <v>74</v>
      </c>
      <c r="M489">
        <v>57</v>
      </c>
      <c r="N489">
        <v>1.8460000000000001</v>
      </c>
      <c r="O489">
        <v>0.87</v>
      </c>
      <c r="P489" t="s">
        <v>24</v>
      </c>
      <c r="Q489" t="s">
        <v>11072</v>
      </c>
      <c r="R489" t="s">
        <v>11073</v>
      </c>
      <c r="S489" t="s">
        <v>11074</v>
      </c>
      <c r="T489" t="b">
        <f t="shared" si="51"/>
        <v>1</v>
      </c>
      <c r="U489" t="s">
        <v>28</v>
      </c>
      <c r="V489">
        <v>7.5</v>
      </c>
      <c r="W489">
        <v>1.8</v>
      </c>
      <c r="X489">
        <v>6.5000000000000002E-2</v>
      </c>
      <c r="Y489">
        <v>73</v>
      </c>
      <c r="Z489" t="s">
        <v>29</v>
      </c>
      <c r="AA489" t="s">
        <v>24</v>
      </c>
      <c r="AB489" t="s">
        <v>24</v>
      </c>
    </row>
    <row r="490" spans="1:28" x14ac:dyDescent="0.35">
      <c r="A490" s="4" t="s">
        <v>11094</v>
      </c>
      <c r="B490" s="6">
        <f t="shared" si="49"/>
        <v>44746.892141203702</v>
      </c>
      <c r="C490" s="12">
        <f t="shared" si="47"/>
        <v>44743</v>
      </c>
      <c r="D490" s="3">
        <f t="shared" si="48"/>
        <v>2022</v>
      </c>
      <c r="E490" s="3" t="str">
        <f t="shared" si="50"/>
        <v>07-2022</v>
      </c>
      <c r="F490" s="5">
        <f t="shared" si="46"/>
        <v>44746.87773148148</v>
      </c>
      <c r="G490">
        <v>10.3032</v>
      </c>
      <c r="H490">
        <v>94.140799999999999</v>
      </c>
      <c r="I490">
        <v>10</v>
      </c>
      <c r="J490">
        <v>4.9000000000000004</v>
      </c>
      <c r="K490" t="s">
        <v>23</v>
      </c>
      <c r="L490">
        <v>95</v>
      </c>
      <c r="M490">
        <v>61</v>
      </c>
      <c r="N490">
        <v>1.92</v>
      </c>
      <c r="O490">
        <v>0.64</v>
      </c>
      <c r="P490" t="s">
        <v>24</v>
      </c>
      <c r="Q490" t="s">
        <v>11095</v>
      </c>
      <c r="R490" t="s">
        <v>11096</v>
      </c>
      <c r="S490" t="s">
        <v>11097</v>
      </c>
      <c r="T490" t="b">
        <f t="shared" si="51"/>
        <v>1</v>
      </c>
      <c r="U490" t="s">
        <v>28</v>
      </c>
      <c r="V490">
        <v>7.8</v>
      </c>
      <c r="W490">
        <v>1.8</v>
      </c>
      <c r="X490">
        <v>6.8000000000000005E-2</v>
      </c>
      <c r="Y490">
        <v>68</v>
      </c>
      <c r="Z490" t="s">
        <v>29</v>
      </c>
      <c r="AA490" t="s">
        <v>24</v>
      </c>
      <c r="AB490" t="s">
        <v>24</v>
      </c>
    </row>
    <row r="491" spans="1:28" x14ac:dyDescent="0.35">
      <c r="A491" s="4" t="s">
        <v>11101</v>
      </c>
      <c r="B491" s="6">
        <f t="shared" si="49"/>
        <v>44746.87773148148</v>
      </c>
      <c r="C491" s="12">
        <f t="shared" si="47"/>
        <v>44743</v>
      </c>
      <c r="D491" s="3">
        <f t="shared" si="48"/>
        <v>2022</v>
      </c>
      <c r="E491" s="3" t="str">
        <f t="shared" si="50"/>
        <v>07-2022</v>
      </c>
      <c r="F491" s="5">
        <f t="shared" si="46"/>
        <v>44746.863749999997</v>
      </c>
      <c r="G491">
        <v>10.352600000000001</v>
      </c>
      <c r="H491">
        <v>94.248099999999994</v>
      </c>
      <c r="I491">
        <v>10</v>
      </c>
      <c r="J491">
        <v>4.9000000000000004</v>
      </c>
      <c r="K491" t="s">
        <v>106</v>
      </c>
      <c r="L491">
        <v>112</v>
      </c>
      <c r="M491">
        <v>47</v>
      </c>
      <c r="N491">
        <v>1.964</v>
      </c>
      <c r="O491">
        <v>0.67</v>
      </c>
      <c r="P491" t="s">
        <v>24</v>
      </c>
      <c r="Q491" t="s">
        <v>11102</v>
      </c>
      <c r="R491" t="s">
        <v>11103</v>
      </c>
      <c r="S491" t="s">
        <v>11104</v>
      </c>
      <c r="T491" t="b">
        <f t="shared" si="51"/>
        <v>1</v>
      </c>
      <c r="U491" t="s">
        <v>28</v>
      </c>
      <c r="V491">
        <v>6.99</v>
      </c>
      <c r="W491">
        <v>1.784</v>
      </c>
      <c r="X491">
        <v>8.5999999999999993E-2</v>
      </c>
      <c r="Y491">
        <v>13</v>
      </c>
      <c r="Z491" t="s">
        <v>29</v>
      </c>
      <c r="AA491" t="s">
        <v>24</v>
      </c>
      <c r="AB491" t="s">
        <v>24</v>
      </c>
    </row>
    <row r="492" spans="1:28" x14ac:dyDescent="0.35">
      <c r="A492" s="4" t="s">
        <v>11105</v>
      </c>
      <c r="B492" s="6">
        <f t="shared" si="49"/>
        <v>44746.863749999997</v>
      </c>
      <c r="C492" s="12">
        <f t="shared" si="47"/>
        <v>44743</v>
      </c>
      <c r="D492" s="3">
        <f t="shared" si="48"/>
        <v>2022</v>
      </c>
      <c r="E492" s="3" t="str">
        <f t="shared" si="50"/>
        <v>07-2022</v>
      </c>
      <c r="F492" s="5">
        <f t="shared" si="46"/>
        <v>44746.845983796295</v>
      </c>
      <c r="G492">
        <v>10.420400000000001</v>
      </c>
      <c r="H492">
        <v>94.264899999999997</v>
      </c>
      <c r="I492">
        <v>10</v>
      </c>
      <c r="J492">
        <v>4.9000000000000004</v>
      </c>
      <c r="K492" t="s">
        <v>23</v>
      </c>
      <c r="L492">
        <v>72</v>
      </c>
      <c r="M492">
        <v>89</v>
      </c>
      <c r="N492">
        <v>5.5679999999999996</v>
      </c>
      <c r="O492">
        <v>0.93</v>
      </c>
      <c r="P492" t="s">
        <v>24</v>
      </c>
      <c r="Q492" t="s">
        <v>11106</v>
      </c>
      <c r="R492" t="s">
        <v>11103</v>
      </c>
      <c r="S492" t="s">
        <v>3552</v>
      </c>
      <c r="T492" t="b">
        <f t="shared" si="51"/>
        <v>1</v>
      </c>
      <c r="U492" t="s">
        <v>28</v>
      </c>
      <c r="V492">
        <v>8.6999999999999993</v>
      </c>
      <c r="W492">
        <v>1.8</v>
      </c>
      <c r="X492">
        <v>6.5000000000000002E-2</v>
      </c>
      <c r="Y492">
        <v>75</v>
      </c>
      <c r="Z492" t="s">
        <v>29</v>
      </c>
      <c r="AA492" t="s">
        <v>24</v>
      </c>
      <c r="AB492" t="s">
        <v>24</v>
      </c>
    </row>
    <row r="493" spans="1:28" x14ac:dyDescent="0.35">
      <c r="A493" s="4" t="s">
        <v>11107</v>
      </c>
      <c r="B493" s="6">
        <f t="shared" si="49"/>
        <v>44746.845983796295</v>
      </c>
      <c r="C493" s="12">
        <f t="shared" si="47"/>
        <v>44743</v>
      </c>
      <c r="D493" s="3">
        <f t="shared" si="48"/>
        <v>2022</v>
      </c>
      <c r="E493" s="3" t="str">
        <f t="shared" si="50"/>
        <v>07-2022</v>
      </c>
      <c r="F493" s="5">
        <f t="shared" si="46"/>
        <v>44746.730104166665</v>
      </c>
      <c r="G493">
        <v>10.554500000000001</v>
      </c>
      <c r="H493">
        <v>94.179500000000004</v>
      </c>
      <c r="I493">
        <v>10</v>
      </c>
      <c r="J493">
        <v>4.9000000000000004</v>
      </c>
      <c r="K493" t="s">
        <v>23</v>
      </c>
      <c r="L493">
        <v>70</v>
      </c>
      <c r="M493">
        <v>101</v>
      </c>
      <c r="N493">
        <v>1.784</v>
      </c>
      <c r="O493">
        <v>0.85</v>
      </c>
      <c r="P493" t="s">
        <v>24</v>
      </c>
      <c r="Q493" t="s">
        <v>11108</v>
      </c>
      <c r="R493" t="s">
        <v>11109</v>
      </c>
      <c r="S493" t="s">
        <v>3552</v>
      </c>
      <c r="T493" t="b">
        <f t="shared" si="51"/>
        <v>1</v>
      </c>
      <c r="U493" t="s">
        <v>28</v>
      </c>
      <c r="V493">
        <v>6.8</v>
      </c>
      <c r="W493">
        <v>1.8</v>
      </c>
      <c r="X493">
        <v>7.8E-2</v>
      </c>
      <c r="Y493">
        <v>52</v>
      </c>
      <c r="Z493" t="s">
        <v>29</v>
      </c>
      <c r="AA493" t="s">
        <v>24</v>
      </c>
      <c r="AB493" t="s">
        <v>24</v>
      </c>
    </row>
    <row r="494" spans="1:28" x14ac:dyDescent="0.35">
      <c r="A494" s="4" t="s">
        <v>11137</v>
      </c>
      <c r="B494" s="6">
        <f t="shared" si="49"/>
        <v>44746.730104166665</v>
      </c>
      <c r="C494" s="12">
        <f t="shared" si="47"/>
        <v>44743</v>
      </c>
      <c r="D494" s="3">
        <f t="shared" si="48"/>
        <v>2022</v>
      </c>
      <c r="E494" s="3" t="str">
        <f t="shared" si="50"/>
        <v>07-2022</v>
      </c>
      <c r="F494" s="5">
        <f t="shared" si="46"/>
        <v>44726.316481481481</v>
      </c>
      <c r="G494">
        <v>10.430400000000001</v>
      </c>
      <c r="H494">
        <v>94.250399999999999</v>
      </c>
      <c r="I494">
        <v>10</v>
      </c>
      <c r="J494">
        <v>4.9000000000000004</v>
      </c>
      <c r="K494" t="s">
        <v>23</v>
      </c>
      <c r="L494">
        <v>63</v>
      </c>
      <c r="M494">
        <v>101</v>
      </c>
      <c r="N494">
        <v>1.915</v>
      </c>
      <c r="O494">
        <v>0.87</v>
      </c>
      <c r="P494" t="s">
        <v>24</v>
      </c>
      <c r="Q494" t="s">
        <v>11138</v>
      </c>
      <c r="R494" t="s">
        <v>11139</v>
      </c>
      <c r="S494" t="s">
        <v>10956</v>
      </c>
      <c r="T494" t="b">
        <f t="shared" si="51"/>
        <v>1</v>
      </c>
      <c r="U494" t="s">
        <v>28</v>
      </c>
      <c r="V494">
        <v>7.8</v>
      </c>
      <c r="W494">
        <v>1.8</v>
      </c>
      <c r="X494">
        <v>0.06</v>
      </c>
      <c r="Y494">
        <v>86</v>
      </c>
      <c r="Z494" t="s">
        <v>29</v>
      </c>
      <c r="AA494" t="s">
        <v>24</v>
      </c>
      <c r="AB494" t="s">
        <v>24</v>
      </c>
    </row>
    <row r="495" spans="1:28" x14ac:dyDescent="0.35">
      <c r="A495" s="4" t="s">
        <v>11354</v>
      </c>
      <c r="B495" s="6">
        <f t="shared" si="49"/>
        <v>44726.316481481481</v>
      </c>
      <c r="C495" s="12">
        <f t="shared" si="47"/>
        <v>44713</v>
      </c>
      <c r="D495" s="3">
        <f t="shared" si="48"/>
        <v>2022</v>
      </c>
      <c r="E495" s="3" t="str">
        <f t="shared" si="50"/>
        <v>06-2022</v>
      </c>
      <c r="F495" s="5">
        <f t="shared" si="46"/>
        <v>44705.299560185187</v>
      </c>
      <c r="G495">
        <v>36.481400000000001</v>
      </c>
      <c r="H495">
        <v>71.170299999999997</v>
      </c>
      <c r="I495">
        <v>208.81</v>
      </c>
      <c r="J495">
        <v>4.9000000000000004</v>
      </c>
      <c r="K495" t="s">
        <v>23</v>
      </c>
      <c r="L495">
        <v>109</v>
      </c>
      <c r="M495">
        <v>43</v>
      </c>
      <c r="N495">
        <v>0.8</v>
      </c>
      <c r="O495">
        <v>1.01</v>
      </c>
      <c r="P495" t="s">
        <v>24</v>
      </c>
      <c r="Q495" t="s">
        <v>11355</v>
      </c>
      <c r="R495" t="s">
        <v>11356</v>
      </c>
      <c r="S495" t="s">
        <v>11357</v>
      </c>
      <c r="T495" t="b">
        <f t="shared" si="51"/>
        <v>1</v>
      </c>
      <c r="U495" t="s">
        <v>28</v>
      </c>
      <c r="V495">
        <v>6.5</v>
      </c>
      <c r="W495">
        <v>4.8</v>
      </c>
      <c r="X495">
        <v>3.4000000000000002E-2</v>
      </c>
      <c r="Y495">
        <v>269</v>
      </c>
      <c r="Z495" t="s">
        <v>29</v>
      </c>
      <c r="AA495" t="s">
        <v>24</v>
      </c>
      <c r="AB495" t="s">
        <v>24</v>
      </c>
    </row>
    <row r="496" spans="1:28" x14ac:dyDescent="0.35">
      <c r="A496" s="4" t="s">
        <v>11575</v>
      </c>
      <c r="B496" s="6">
        <f t="shared" si="49"/>
        <v>44705.299560185187</v>
      </c>
      <c r="C496" s="12">
        <f t="shared" si="47"/>
        <v>44682</v>
      </c>
      <c r="D496" s="3">
        <f t="shared" si="48"/>
        <v>2022</v>
      </c>
      <c r="E496" s="3" t="str">
        <f t="shared" si="50"/>
        <v>05-2022</v>
      </c>
      <c r="F496" s="5">
        <f t="shared" si="46"/>
        <v>44692.189710648148</v>
      </c>
      <c r="G496">
        <v>36.1297</v>
      </c>
      <c r="H496">
        <v>70.287800000000004</v>
      </c>
      <c r="I496">
        <v>109.66</v>
      </c>
      <c r="J496">
        <v>4.9000000000000004</v>
      </c>
      <c r="K496" t="s">
        <v>23</v>
      </c>
      <c r="L496">
        <v>96</v>
      </c>
      <c r="M496">
        <v>30</v>
      </c>
      <c r="N496">
        <v>1.02</v>
      </c>
      <c r="O496">
        <v>0.92</v>
      </c>
      <c r="P496" t="s">
        <v>24</v>
      </c>
      <c r="Q496" t="s">
        <v>11576</v>
      </c>
      <c r="R496" t="s">
        <v>11569</v>
      </c>
      <c r="S496" t="s">
        <v>11577</v>
      </c>
      <c r="T496" t="b">
        <f t="shared" si="51"/>
        <v>1</v>
      </c>
      <c r="U496" t="s">
        <v>28</v>
      </c>
      <c r="V496">
        <v>5.9</v>
      </c>
      <c r="W496">
        <v>4.9000000000000004</v>
      </c>
      <c r="X496">
        <v>3.7999999999999999E-2</v>
      </c>
      <c r="Y496">
        <v>216</v>
      </c>
      <c r="Z496" t="s">
        <v>29</v>
      </c>
      <c r="AA496" t="s">
        <v>24</v>
      </c>
      <c r="AB496" t="s">
        <v>24</v>
      </c>
    </row>
    <row r="497" spans="1:28" x14ac:dyDescent="0.35">
      <c r="A497" s="4" t="s">
        <v>11681</v>
      </c>
      <c r="B497" s="6">
        <f t="shared" si="49"/>
        <v>44692.189710648148</v>
      </c>
      <c r="C497" s="12">
        <f t="shared" si="47"/>
        <v>44682</v>
      </c>
      <c r="D497" s="3">
        <f t="shared" si="48"/>
        <v>2022</v>
      </c>
      <c r="E497" s="3" t="str">
        <f t="shared" si="50"/>
        <v>05-2022</v>
      </c>
      <c r="F497" s="5">
        <f t="shared" si="46"/>
        <v>45832.376736111109</v>
      </c>
      <c r="G497">
        <v>29.9682</v>
      </c>
      <c r="H497">
        <v>80.421899999999994</v>
      </c>
      <c r="I497">
        <v>33.06</v>
      </c>
      <c r="J497">
        <v>4.9000000000000004</v>
      </c>
      <c r="K497" t="s">
        <v>23</v>
      </c>
      <c r="L497">
        <v>59</v>
      </c>
      <c r="M497">
        <v>100</v>
      </c>
      <c r="N497">
        <v>4.7750000000000004</v>
      </c>
      <c r="O497">
        <v>0.4</v>
      </c>
      <c r="P497" t="s">
        <v>24</v>
      </c>
      <c r="Q497" t="s">
        <v>11682</v>
      </c>
      <c r="R497" t="s">
        <v>11683</v>
      </c>
      <c r="S497" t="s">
        <v>11684</v>
      </c>
      <c r="T497" t="b">
        <f t="shared" si="51"/>
        <v>1</v>
      </c>
      <c r="U497" t="s">
        <v>28</v>
      </c>
      <c r="V497">
        <v>8.1999999999999993</v>
      </c>
      <c r="W497">
        <v>3.9</v>
      </c>
      <c r="X497">
        <v>4.3999999999999997E-2</v>
      </c>
      <c r="Y497">
        <v>163</v>
      </c>
      <c r="Z497" t="s">
        <v>29</v>
      </c>
      <c r="AA497" t="s">
        <v>24</v>
      </c>
      <c r="AB497" t="s">
        <v>24</v>
      </c>
    </row>
    <row r="498" spans="1:28" x14ac:dyDescent="0.35">
      <c r="A498" s="4" t="s">
        <v>1742</v>
      </c>
      <c r="B498" s="6">
        <f t="shared" si="49"/>
        <v>45832.376736111109</v>
      </c>
      <c r="C498" s="12">
        <f t="shared" si="47"/>
        <v>45809</v>
      </c>
      <c r="D498" s="3">
        <f t="shared" si="48"/>
        <v>2025</v>
      </c>
      <c r="E498" s="3" t="str">
        <f t="shared" si="50"/>
        <v>06-2025</v>
      </c>
      <c r="F498" s="5">
        <f t="shared" si="46"/>
        <v>45832.275254629632</v>
      </c>
      <c r="G498">
        <v>38.262</v>
      </c>
      <c r="H498">
        <v>73.060699999999997</v>
      </c>
      <c r="I498">
        <v>104.76900000000001</v>
      </c>
      <c r="J498">
        <v>4.3</v>
      </c>
      <c r="K498" t="s">
        <v>23</v>
      </c>
      <c r="L498">
        <v>33</v>
      </c>
      <c r="M498">
        <v>183</v>
      </c>
      <c r="N498">
        <v>0.45600000000000002</v>
      </c>
      <c r="O498">
        <v>0.61</v>
      </c>
      <c r="P498" t="s">
        <v>24</v>
      </c>
      <c r="Q498" t="s">
        <v>1743</v>
      </c>
      <c r="R498" t="s">
        <v>1706</v>
      </c>
      <c r="S498" t="s">
        <v>1744</v>
      </c>
      <c r="T498" t="b">
        <f t="shared" si="51"/>
        <v>0</v>
      </c>
      <c r="U498" t="s">
        <v>28</v>
      </c>
      <c r="V498">
        <v>3.67</v>
      </c>
      <c r="W498">
        <v>6.16</v>
      </c>
      <c r="X498">
        <v>0.14199999999999999</v>
      </c>
      <c r="Y498">
        <v>14</v>
      </c>
      <c r="Z498" t="s">
        <v>29</v>
      </c>
      <c r="AA498" t="s">
        <v>24</v>
      </c>
      <c r="AB498" t="s">
        <v>24</v>
      </c>
    </row>
    <row r="499" spans="1:28" x14ac:dyDescent="0.35">
      <c r="A499" s="4" t="s">
        <v>1745</v>
      </c>
      <c r="B499" s="6">
        <f t="shared" si="49"/>
        <v>45832.275254629632</v>
      </c>
      <c r="C499" s="12">
        <f t="shared" si="47"/>
        <v>45809</v>
      </c>
      <c r="D499" s="3">
        <f t="shared" si="48"/>
        <v>2025</v>
      </c>
      <c r="E499" s="3" t="str">
        <f t="shared" si="50"/>
        <v>06-2025</v>
      </c>
      <c r="F499" s="5">
        <f t="shared" si="46"/>
        <v>44673.160729166666</v>
      </c>
      <c r="G499">
        <v>39.349400000000003</v>
      </c>
      <c r="H499">
        <v>71.720799999999997</v>
      </c>
      <c r="I499">
        <v>10</v>
      </c>
      <c r="J499">
        <v>4.2</v>
      </c>
      <c r="K499" t="s">
        <v>23</v>
      </c>
      <c r="L499">
        <v>16</v>
      </c>
      <c r="M499">
        <v>131</v>
      </c>
      <c r="N499">
        <v>0.14199999999999999</v>
      </c>
      <c r="O499">
        <v>1.41</v>
      </c>
      <c r="P499" t="s">
        <v>24</v>
      </c>
      <c r="Q499" t="s">
        <v>1746</v>
      </c>
      <c r="R499" t="s">
        <v>1747</v>
      </c>
      <c r="S499" t="s">
        <v>1748</v>
      </c>
      <c r="T499" t="b">
        <f t="shared" si="51"/>
        <v>0</v>
      </c>
      <c r="U499" t="s">
        <v>28</v>
      </c>
      <c r="V499">
        <v>3.56</v>
      </c>
      <c r="W499">
        <v>1.9239999999999999</v>
      </c>
      <c r="X499">
        <v>0.187</v>
      </c>
      <c r="Y499">
        <v>8</v>
      </c>
      <c r="Z499" t="s">
        <v>29</v>
      </c>
      <c r="AA499" t="s">
        <v>24</v>
      </c>
      <c r="AB499" t="s">
        <v>24</v>
      </c>
    </row>
    <row r="500" spans="1:28" x14ac:dyDescent="0.35">
      <c r="A500" s="4" t="s">
        <v>11797</v>
      </c>
      <c r="B500" s="6">
        <f t="shared" si="49"/>
        <v>44673.160729166666</v>
      </c>
      <c r="C500" s="12">
        <f t="shared" si="47"/>
        <v>44652</v>
      </c>
      <c r="D500" s="3">
        <f t="shared" si="48"/>
        <v>2022</v>
      </c>
      <c r="E500" s="3" t="str">
        <f t="shared" si="50"/>
        <v>04-2022</v>
      </c>
      <c r="F500" s="5">
        <f t="shared" si="46"/>
        <v>45831.935879629629</v>
      </c>
      <c r="G500">
        <v>13.9992</v>
      </c>
      <c r="H500">
        <v>92.951099999999997</v>
      </c>
      <c r="I500">
        <v>10</v>
      </c>
      <c r="J500">
        <v>4.9000000000000004</v>
      </c>
      <c r="K500" t="s">
        <v>23</v>
      </c>
      <c r="M500">
        <v>82</v>
      </c>
      <c r="N500">
        <v>5.9960000000000004</v>
      </c>
      <c r="O500">
        <v>0.81</v>
      </c>
      <c r="P500" t="s">
        <v>24</v>
      </c>
      <c r="Q500" t="s">
        <v>11798</v>
      </c>
      <c r="R500" t="s">
        <v>11799</v>
      </c>
      <c r="S500" t="s">
        <v>11800</v>
      </c>
      <c r="T500" t="b">
        <f t="shared" si="51"/>
        <v>1</v>
      </c>
      <c r="U500" t="s">
        <v>28</v>
      </c>
      <c r="V500">
        <v>9</v>
      </c>
      <c r="W500">
        <v>1.8</v>
      </c>
      <c r="X500">
        <v>7.6999999999999999E-2</v>
      </c>
      <c r="Y500">
        <v>54</v>
      </c>
      <c r="Z500" t="s">
        <v>29</v>
      </c>
      <c r="AA500" t="s">
        <v>24</v>
      </c>
      <c r="AB500" t="s">
        <v>24</v>
      </c>
    </row>
    <row r="501" spans="1:28" x14ac:dyDescent="0.35">
      <c r="A501" s="4" t="s">
        <v>1752</v>
      </c>
      <c r="B501" s="6">
        <f t="shared" si="49"/>
        <v>45831.935879629629</v>
      </c>
      <c r="C501" s="12">
        <f t="shared" si="47"/>
        <v>45809</v>
      </c>
      <c r="D501" s="3">
        <f t="shared" si="48"/>
        <v>2025</v>
      </c>
      <c r="E501" s="3" t="str">
        <f t="shared" si="50"/>
        <v>06-2025</v>
      </c>
      <c r="F501" s="5">
        <f t="shared" si="46"/>
        <v>45831.755358796298</v>
      </c>
      <c r="G501">
        <v>30.143000000000001</v>
      </c>
      <c r="H501">
        <v>103.6923</v>
      </c>
      <c r="I501">
        <v>10</v>
      </c>
      <c r="J501">
        <v>4.2</v>
      </c>
      <c r="K501" t="s">
        <v>23</v>
      </c>
      <c r="L501">
        <v>23</v>
      </c>
      <c r="M501">
        <v>146</v>
      </c>
      <c r="N501">
        <v>5.7969999999999997</v>
      </c>
      <c r="O501">
        <v>0.66</v>
      </c>
      <c r="P501" t="s">
        <v>24</v>
      </c>
      <c r="Q501" t="s">
        <v>1753</v>
      </c>
      <c r="R501" t="s">
        <v>1754</v>
      </c>
      <c r="S501" t="s">
        <v>1755</v>
      </c>
      <c r="T501" t="b">
        <f t="shared" si="51"/>
        <v>0</v>
      </c>
      <c r="U501" t="s">
        <v>28</v>
      </c>
      <c r="V501">
        <v>13.67</v>
      </c>
      <c r="W501">
        <v>1.9430000000000001</v>
      </c>
      <c r="X501">
        <v>0.13100000000000001</v>
      </c>
      <c r="Y501">
        <v>16</v>
      </c>
      <c r="Z501" t="s">
        <v>29</v>
      </c>
      <c r="AA501" t="s">
        <v>24</v>
      </c>
      <c r="AB501" t="s">
        <v>24</v>
      </c>
    </row>
    <row r="502" spans="1:28" x14ac:dyDescent="0.35">
      <c r="A502" s="4" t="s">
        <v>1756</v>
      </c>
      <c r="B502" s="6">
        <f t="shared" si="49"/>
        <v>45831.755358796298</v>
      </c>
      <c r="C502" s="12">
        <f t="shared" si="47"/>
        <v>45809</v>
      </c>
      <c r="D502" s="3">
        <f t="shared" si="48"/>
        <v>2025</v>
      </c>
      <c r="E502" s="3" t="str">
        <f t="shared" si="50"/>
        <v>06-2025</v>
      </c>
      <c r="F502" s="5">
        <f t="shared" si="46"/>
        <v>45831.001747685186</v>
      </c>
      <c r="G502">
        <v>39.710700000000003</v>
      </c>
      <c r="H502">
        <v>70.194500000000005</v>
      </c>
      <c r="I502">
        <v>15.191000000000001</v>
      </c>
      <c r="J502">
        <v>4.2</v>
      </c>
      <c r="K502" t="s">
        <v>23</v>
      </c>
      <c r="L502">
        <v>41</v>
      </c>
      <c r="M502">
        <v>90</v>
      </c>
      <c r="N502">
        <v>0.59599999999999997</v>
      </c>
      <c r="O502">
        <v>0.59</v>
      </c>
      <c r="P502" t="s">
        <v>24</v>
      </c>
      <c r="Q502" t="s">
        <v>1757</v>
      </c>
      <c r="R502" t="s">
        <v>1747</v>
      </c>
      <c r="S502" t="s">
        <v>1758</v>
      </c>
      <c r="T502" t="b">
        <f t="shared" si="51"/>
        <v>0</v>
      </c>
      <c r="U502" t="s">
        <v>28</v>
      </c>
      <c r="V502">
        <v>3.51</v>
      </c>
      <c r="W502">
        <v>4.4749999999999996</v>
      </c>
      <c r="X502">
        <v>0.104</v>
      </c>
      <c r="Y502">
        <v>26</v>
      </c>
      <c r="Z502" t="s">
        <v>29</v>
      </c>
      <c r="AA502" t="s">
        <v>24</v>
      </c>
      <c r="AB502" t="s">
        <v>24</v>
      </c>
    </row>
    <row r="503" spans="1:28" x14ac:dyDescent="0.35">
      <c r="A503" s="4" t="s">
        <v>1759</v>
      </c>
      <c r="B503" s="6">
        <f t="shared" si="49"/>
        <v>45831.001747685186</v>
      </c>
      <c r="C503" s="12">
        <f t="shared" si="47"/>
        <v>45809</v>
      </c>
      <c r="D503" s="3">
        <f t="shared" si="48"/>
        <v>2025</v>
      </c>
      <c r="E503" s="3" t="str">
        <f t="shared" si="50"/>
        <v>06-2025</v>
      </c>
      <c r="F503" s="5">
        <f t="shared" si="46"/>
        <v>45830.577974537038</v>
      </c>
      <c r="G503">
        <v>18.626000000000001</v>
      </c>
      <c r="H503">
        <v>95.087199999999996</v>
      </c>
      <c r="I503">
        <v>78.123999999999995</v>
      </c>
      <c r="J503">
        <v>4.4000000000000004</v>
      </c>
      <c r="K503" t="s">
        <v>23</v>
      </c>
      <c r="L503">
        <v>30</v>
      </c>
      <c r="M503">
        <v>83</v>
      </c>
      <c r="N503">
        <v>2.0249999999999999</v>
      </c>
      <c r="O503">
        <v>0.44</v>
      </c>
      <c r="P503" t="s">
        <v>24</v>
      </c>
      <c r="Q503" t="s">
        <v>1760</v>
      </c>
      <c r="R503" t="s">
        <v>1754</v>
      </c>
      <c r="S503" t="s">
        <v>1761</v>
      </c>
      <c r="T503" t="b">
        <f t="shared" si="51"/>
        <v>0</v>
      </c>
      <c r="U503" t="s">
        <v>28</v>
      </c>
      <c r="V503">
        <v>9.36</v>
      </c>
      <c r="W503">
        <v>4.9939999999999998</v>
      </c>
      <c r="X503">
        <v>0.123</v>
      </c>
      <c r="Y503">
        <v>19</v>
      </c>
      <c r="Z503" t="s">
        <v>29</v>
      </c>
      <c r="AA503" t="s">
        <v>24</v>
      </c>
      <c r="AB503" t="s">
        <v>24</v>
      </c>
    </row>
    <row r="504" spans="1:28" x14ac:dyDescent="0.35">
      <c r="A504" s="4" t="s">
        <v>1762</v>
      </c>
      <c r="B504" s="6">
        <f t="shared" si="49"/>
        <v>45830.577974537038</v>
      </c>
      <c r="C504" s="12">
        <f t="shared" si="47"/>
        <v>45809</v>
      </c>
      <c r="D504" s="3">
        <f t="shared" si="48"/>
        <v>2025</v>
      </c>
      <c r="E504" s="3" t="str">
        <f t="shared" si="50"/>
        <v>06-2025</v>
      </c>
      <c r="F504" s="5">
        <f t="shared" si="46"/>
        <v>45828.281342592592</v>
      </c>
      <c r="G504">
        <v>34.158499999999997</v>
      </c>
      <c r="H504">
        <v>80.224400000000003</v>
      </c>
      <c r="I504">
        <v>10</v>
      </c>
      <c r="J504">
        <v>4.4000000000000004</v>
      </c>
      <c r="K504" t="s">
        <v>23</v>
      </c>
      <c r="L504">
        <v>27</v>
      </c>
      <c r="M504">
        <v>113</v>
      </c>
      <c r="N504">
        <v>6.4450000000000003</v>
      </c>
      <c r="O504">
        <v>0.77</v>
      </c>
      <c r="P504" t="s">
        <v>24</v>
      </c>
      <c r="Q504" t="s">
        <v>1763</v>
      </c>
      <c r="R504" t="s">
        <v>1764</v>
      </c>
      <c r="S504" t="s">
        <v>1765</v>
      </c>
      <c r="T504" t="b">
        <f t="shared" si="51"/>
        <v>0</v>
      </c>
      <c r="U504" t="s">
        <v>28</v>
      </c>
      <c r="V504">
        <v>11.53</v>
      </c>
      <c r="W504">
        <v>1.9159999999999999</v>
      </c>
      <c r="X504">
        <v>9.5000000000000001E-2</v>
      </c>
      <c r="Y504">
        <v>32</v>
      </c>
      <c r="Z504" t="s">
        <v>29</v>
      </c>
      <c r="AA504" t="s">
        <v>24</v>
      </c>
      <c r="AB504" t="s">
        <v>24</v>
      </c>
    </row>
    <row r="505" spans="1:28" x14ac:dyDescent="0.35">
      <c r="A505" s="4" t="s">
        <v>1766</v>
      </c>
      <c r="B505" s="6">
        <f t="shared" si="49"/>
        <v>45828.281342592592</v>
      </c>
      <c r="C505" s="12">
        <f t="shared" si="47"/>
        <v>45809</v>
      </c>
      <c r="D505" s="3">
        <f t="shared" si="48"/>
        <v>2025</v>
      </c>
      <c r="E505" s="3" t="str">
        <f t="shared" si="50"/>
        <v>06-2025</v>
      </c>
      <c r="F505" s="5">
        <f t="shared" si="46"/>
        <v>44595.813530092593</v>
      </c>
      <c r="G505">
        <v>29.917000000000002</v>
      </c>
      <c r="H505">
        <v>99.779700000000005</v>
      </c>
      <c r="I505">
        <v>10</v>
      </c>
      <c r="J505">
        <v>4.2</v>
      </c>
      <c r="K505" t="s">
        <v>23</v>
      </c>
      <c r="L505">
        <v>33</v>
      </c>
      <c r="M505">
        <v>128</v>
      </c>
      <c r="N505">
        <v>6.8620000000000001</v>
      </c>
      <c r="O505">
        <v>0.79</v>
      </c>
      <c r="P505" t="s">
        <v>24</v>
      </c>
      <c r="Q505" t="s">
        <v>1767</v>
      </c>
      <c r="R505" t="s">
        <v>1768</v>
      </c>
      <c r="S505" t="s">
        <v>1769</v>
      </c>
      <c r="T505" t="b">
        <f t="shared" si="51"/>
        <v>0</v>
      </c>
      <c r="U505" t="s">
        <v>28</v>
      </c>
      <c r="V505">
        <v>5.08</v>
      </c>
      <c r="W505">
        <v>1.9370000000000001</v>
      </c>
      <c r="X505">
        <v>0.112</v>
      </c>
      <c r="Y505">
        <v>22</v>
      </c>
      <c r="Z505" t="s">
        <v>29</v>
      </c>
      <c r="AA505" t="s">
        <v>24</v>
      </c>
      <c r="AB505" t="s">
        <v>24</v>
      </c>
    </row>
    <row r="506" spans="1:28" x14ac:dyDescent="0.35">
      <c r="A506" s="4" t="s">
        <v>12434</v>
      </c>
      <c r="B506" s="6">
        <f t="shared" si="49"/>
        <v>44595.813530092593</v>
      </c>
      <c r="C506" s="12">
        <f t="shared" si="47"/>
        <v>44593</v>
      </c>
      <c r="D506" s="3">
        <f t="shared" si="48"/>
        <v>2022</v>
      </c>
      <c r="E506" s="3" t="str">
        <f t="shared" si="50"/>
        <v>02-2022</v>
      </c>
      <c r="F506" s="5">
        <f t="shared" si="46"/>
        <v>45827.493171296293</v>
      </c>
      <c r="G506">
        <v>36.539900000000003</v>
      </c>
      <c r="H506">
        <v>70.439099999999996</v>
      </c>
      <c r="I506">
        <v>205.03</v>
      </c>
      <c r="J506">
        <v>4.9000000000000004</v>
      </c>
      <c r="K506" t="s">
        <v>23</v>
      </c>
      <c r="M506">
        <v>30</v>
      </c>
      <c r="N506">
        <v>0.59399999999999997</v>
      </c>
      <c r="O506">
        <v>0.68</v>
      </c>
      <c r="P506" t="s">
        <v>24</v>
      </c>
      <c r="Q506" t="s">
        <v>12435</v>
      </c>
      <c r="R506" t="s">
        <v>12436</v>
      </c>
      <c r="S506" t="s">
        <v>3190</v>
      </c>
      <c r="T506" t="b">
        <f t="shared" si="51"/>
        <v>1</v>
      </c>
      <c r="U506" t="s">
        <v>28</v>
      </c>
      <c r="V506">
        <v>7.2</v>
      </c>
      <c r="W506">
        <v>4.4000000000000004</v>
      </c>
      <c r="X506">
        <v>3.6999999999999998E-2</v>
      </c>
      <c r="Y506">
        <v>235</v>
      </c>
      <c r="Z506" t="s">
        <v>29</v>
      </c>
      <c r="AA506" t="s">
        <v>24</v>
      </c>
      <c r="AB506" t="s">
        <v>24</v>
      </c>
    </row>
    <row r="507" spans="1:28" x14ac:dyDescent="0.35">
      <c r="A507" s="4" t="s">
        <v>1774</v>
      </c>
      <c r="B507" s="6">
        <f t="shared" si="49"/>
        <v>45827.493171296293</v>
      </c>
      <c r="C507" s="12">
        <f t="shared" si="47"/>
        <v>45809</v>
      </c>
      <c r="D507" s="3">
        <f t="shared" si="48"/>
        <v>2025</v>
      </c>
      <c r="E507" s="3" t="str">
        <f t="shared" si="50"/>
        <v>06-2025</v>
      </c>
      <c r="F507" s="5">
        <f t="shared" si="46"/>
        <v>44578.399965277778</v>
      </c>
      <c r="G507">
        <v>23.7607</v>
      </c>
      <c r="H507">
        <v>94.658299999999997</v>
      </c>
      <c r="I507">
        <v>109.65300000000001</v>
      </c>
      <c r="J507">
        <v>4.5999999999999996</v>
      </c>
      <c r="K507" t="s">
        <v>23</v>
      </c>
      <c r="L507">
        <v>22</v>
      </c>
      <c r="M507">
        <v>135</v>
      </c>
      <c r="N507">
        <v>2.5539999999999998</v>
      </c>
      <c r="O507">
        <v>0.56000000000000005</v>
      </c>
      <c r="P507" t="s">
        <v>24</v>
      </c>
      <c r="Q507" t="s">
        <v>1775</v>
      </c>
      <c r="R507" t="s">
        <v>1768</v>
      </c>
      <c r="S507" t="s">
        <v>1776</v>
      </c>
      <c r="T507" t="b">
        <f t="shared" si="51"/>
        <v>0</v>
      </c>
      <c r="U507" t="s">
        <v>28</v>
      </c>
      <c r="V507">
        <v>11.58</v>
      </c>
      <c r="W507">
        <v>10.742000000000001</v>
      </c>
      <c r="X507">
        <v>0.157</v>
      </c>
      <c r="Y507">
        <v>13</v>
      </c>
      <c r="Z507" t="s">
        <v>29</v>
      </c>
      <c r="AA507" t="s">
        <v>24</v>
      </c>
      <c r="AB507" t="s">
        <v>24</v>
      </c>
    </row>
    <row r="508" spans="1:28" x14ac:dyDescent="0.35">
      <c r="A508" s="4" t="s">
        <v>12568</v>
      </c>
      <c r="B508" s="6">
        <f t="shared" si="49"/>
        <v>44578.399965277778</v>
      </c>
      <c r="C508" s="12">
        <f t="shared" si="47"/>
        <v>44562</v>
      </c>
      <c r="D508" s="3">
        <f t="shared" si="48"/>
        <v>2022</v>
      </c>
      <c r="E508" s="3" t="str">
        <f t="shared" si="50"/>
        <v>01-2022</v>
      </c>
      <c r="F508" s="5">
        <f t="shared" si="46"/>
        <v>45825.601423611108</v>
      </c>
      <c r="G508">
        <v>34.936199999999999</v>
      </c>
      <c r="H508">
        <v>63.666600000000003</v>
      </c>
      <c r="I508">
        <v>10</v>
      </c>
      <c r="J508">
        <v>4.9000000000000004</v>
      </c>
      <c r="K508" t="s">
        <v>23</v>
      </c>
      <c r="M508">
        <v>57</v>
      </c>
      <c r="N508">
        <v>4.444</v>
      </c>
      <c r="O508">
        <v>0.94</v>
      </c>
      <c r="P508" t="s">
        <v>24</v>
      </c>
      <c r="Q508" t="s">
        <v>12569</v>
      </c>
      <c r="R508" t="s">
        <v>12566</v>
      </c>
      <c r="S508" t="s">
        <v>12570</v>
      </c>
      <c r="T508" t="b">
        <f t="shared" si="51"/>
        <v>1</v>
      </c>
      <c r="U508" t="s">
        <v>28</v>
      </c>
      <c r="V508">
        <v>7.9</v>
      </c>
      <c r="W508">
        <v>1.8</v>
      </c>
      <c r="X508">
        <v>5.3999999999999999E-2</v>
      </c>
      <c r="Y508">
        <v>109</v>
      </c>
      <c r="Z508" t="s">
        <v>29</v>
      </c>
      <c r="AA508" t="s">
        <v>24</v>
      </c>
      <c r="AB508" t="s">
        <v>24</v>
      </c>
    </row>
    <row r="509" spans="1:28" x14ac:dyDescent="0.35">
      <c r="A509" s="4" t="s">
        <v>1781</v>
      </c>
      <c r="B509" s="6">
        <f t="shared" si="49"/>
        <v>45825.601423611108</v>
      </c>
      <c r="C509" s="12">
        <f t="shared" si="47"/>
        <v>45809</v>
      </c>
      <c r="D509" s="3">
        <f t="shared" si="48"/>
        <v>2025</v>
      </c>
      <c r="E509" s="3" t="str">
        <f t="shared" si="50"/>
        <v>06-2025</v>
      </c>
      <c r="F509" s="5">
        <f t="shared" si="46"/>
        <v>45825.573182870372</v>
      </c>
      <c r="G509">
        <v>4.0354999999999999</v>
      </c>
      <c r="H509">
        <v>95.8857</v>
      </c>
      <c r="I509">
        <v>69.373000000000005</v>
      </c>
      <c r="J509">
        <v>4.3</v>
      </c>
      <c r="K509" t="s">
        <v>23</v>
      </c>
      <c r="L509">
        <v>24</v>
      </c>
      <c r="M509">
        <v>158</v>
      </c>
      <c r="N509">
        <v>1.589</v>
      </c>
      <c r="O509">
        <v>0.68</v>
      </c>
      <c r="P509" t="s">
        <v>24</v>
      </c>
      <c r="Q509" t="s">
        <v>1782</v>
      </c>
      <c r="R509" t="s">
        <v>1783</v>
      </c>
      <c r="S509" t="s">
        <v>1784</v>
      </c>
      <c r="T509" t="b">
        <f t="shared" si="51"/>
        <v>0</v>
      </c>
      <c r="U509" t="s">
        <v>28</v>
      </c>
      <c r="V509">
        <v>9.6300000000000008</v>
      </c>
      <c r="W509">
        <v>8</v>
      </c>
      <c r="X509">
        <v>0.154</v>
      </c>
      <c r="Y509">
        <v>15</v>
      </c>
      <c r="Z509" t="s">
        <v>29</v>
      </c>
      <c r="AA509" t="s">
        <v>24</v>
      </c>
      <c r="AB509" t="s">
        <v>24</v>
      </c>
    </row>
    <row r="510" spans="1:28" x14ac:dyDescent="0.35">
      <c r="A510" s="4" t="s">
        <v>1785</v>
      </c>
      <c r="B510" s="6">
        <f t="shared" si="49"/>
        <v>45825.573182870372</v>
      </c>
      <c r="C510" s="12">
        <f t="shared" si="47"/>
        <v>45809</v>
      </c>
      <c r="D510" s="3">
        <f t="shared" si="48"/>
        <v>2025</v>
      </c>
      <c r="E510" s="3" t="str">
        <f t="shared" si="50"/>
        <v>06-2025</v>
      </c>
      <c r="F510" s="5">
        <f t="shared" si="46"/>
        <v>44573.226898148147</v>
      </c>
      <c r="G510">
        <v>38.9238</v>
      </c>
      <c r="H510">
        <v>70.858099999999993</v>
      </c>
      <c r="I510">
        <v>10.776</v>
      </c>
      <c r="J510">
        <v>4.5</v>
      </c>
      <c r="K510" t="s">
        <v>23</v>
      </c>
      <c r="L510">
        <v>131</v>
      </c>
      <c r="M510">
        <v>60</v>
      </c>
      <c r="N510">
        <v>0.91700000000000004</v>
      </c>
      <c r="O510">
        <v>0.82</v>
      </c>
      <c r="P510" t="s">
        <v>24</v>
      </c>
      <c r="Q510" t="s">
        <v>1786</v>
      </c>
      <c r="R510" t="s">
        <v>1779</v>
      </c>
      <c r="S510" t="s">
        <v>1787</v>
      </c>
      <c r="T510" t="b">
        <f t="shared" si="51"/>
        <v>0</v>
      </c>
      <c r="U510" t="s">
        <v>28</v>
      </c>
      <c r="V510">
        <v>3.33</v>
      </c>
      <c r="W510">
        <v>3.8450000000000002</v>
      </c>
      <c r="X510">
        <v>5.1999999999999998E-2</v>
      </c>
      <c r="Y510">
        <v>112</v>
      </c>
      <c r="Z510" t="s">
        <v>29</v>
      </c>
      <c r="AA510" t="s">
        <v>24</v>
      </c>
      <c r="AB510" t="s">
        <v>24</v>
      </c>
    </row>
    <row r="511" spans="1:28" x14ac:dyDescent="0.35">
      <c r="A511" s="4" t="s">
        <v>12647</v>
      </c>
      <c r="B511" s="6">
        <f t="shared" si="49"/>
        <v>44573.226898148147</v>
      </c>
      <c r="C511" s="12">
        <f t="shared" si="47"/>
        <v>44562</v>
      </c>
      <c r="D511" s="3">
        <f t="shared" si="48"/>
        <v>2022</v>
      </c>
      <c r="E511" s="3" t="str">
        <f t="shared" si="50"/>
        <v>01-2022</v>
      </c>
      <c r="F511" s="5">
        <f t="shared" si="46"/>
        <v>44553.943819444445</v>
      </c>
      <c r="G511">
        <v>36.473999999999997</v>
      </c>
      <c r="H511">
        <v>70.524799999999999</v>
      </c>
      <c r="I511">
        <v>79.010000000000005</v>
      </c>
      <c r="J511">
        <v>4.9000000000000004</v>
      </c>
      <c r="K511" t="s">
        <v>23</v>
      </c>
      <c r="M511">
        <v>42</v>
      </c>
      <c r="N511">
        <v>0.65100000000000002</v>
      </c>
      <c r="O511">
        <v>0.87</v>
      </c>
      <c r="P511" t="s">
        <v>24</v>
      </c>
      <c r="Q511" t="s">
        <v>12648</v>
      </c>
      <c r="R511" t="s">
        <v>12645</v>
      </c>
      <c r="S511" t="s">
        <v>1824</v>
      </c>
      <c r="T511" t="b">
        <f t="shared" si="51"/>
        <v>1</v>
      </c>
      <c r="U511" t="s">
        <v>28</v>
      </c>
      <c r="V511">
        <v>6.1</v>
      </c>
      <c r="W511">
        <v>5</v>
      </c>
      <c r="X511">
        <v>4.9000000000000002E-2</v>
      </c>
      <c r="Y511">
        <v>128</v>
      </c>
      <c r="Z511" t="s">
        <v>29</v>
      </c>
      <c r="AA511" t="s">
        <v>24</v>
      </c>
      <c r="AB511" t="s">
        <v>24</v>
      </c>
    </row>
    <row r="512" spans="1:28" x14ac:dyDescent="0.35">
      <c r="A512" s="4" t="s">
        <v>12844</v>
      </c>
      <c r="B512" s="6">
        <f t="shared" si="49"/>
        <v>44553.943819444445</v>
      </c>
      <c r="C512" s="12">
        <f t="shared" si="47"/>
        <v>44531</v>
      </c>
      <c r="D512" s="3">
        <f t="shared" si="48"/>
        <v>2021</v>
      </c>
      <c r="E512" s="3" t="str">
        <f t="shared" si="50"/>
        <v>12-2021</v>
      </c>
      <c r="F512" s="5">
        <f t="shared" si="46"/>
        <v>44507.998888888891</v>
      </c>
      <c r="G512">
        <v>7.1247999999999996</v>
      </c>
      <c r="H512">
        <v>92.543199999999999</v>
      </c>
      <c r="I512">
        <v>10</v>
      </c>
      <c r="J512">
        <v>4.9000000000000004</v>
      </c>
      <c r="K512" t="s">
        <v>106</v>
      </c>
      <c r="M512">
        <v>82</v>
      </c>
      <c r="N512">
        <v>4.5060000000000002</v>
      </c>
      <c r="O512">
        <v>0.73</v>
      </c>
      <c r="P512" t="s">
        <v>24</v>
      </c>
      <c r="Q512" t="s">
        <v>12845</v>
      </c>
      <c r="R512" t="s">
        <v>12846</v>
      </c>
      <c r="S512" t="s">
        <v>402</v>
      </c>
      <c r="T512" t="b">
        <f t="shared" si="51"/>
        <v>1</v>
      </c>
      <c r="U512" t="s">
        <v>28</v>
      </c>
      <c r="V512">
        <v>7.7</v>
      </c>
      <c r="W512">
        <v>1.8</v>
      </c>
      <c r="X512">
        <v>7.8E-2</v>
      </c>
      <c r="Y512">
        <v>16</v>
      </c>
      <c r="Z512" t="s">
        <v>29</v>
      </c>
      <c r="AA512" t="s">
        <v>24</v>
      </c>
      <c r="AB512" t="s">
        <v>24</v>
      </c>
    </row>
    <row r="513" spans="1:28" x14ac:dyDescent="0.35">
      <c r="A513" s="4" t="s">
        <v>13244</v>
      </c>
      <c r="B513" s="6">
        <f t="shared" si="49"/>
        <v>44507.998888888891</v>
      </c>
      <c r="C513" s="12">
        <f t="shared" si="47"/>
        <v>44501</v>
      </c>
      <c r="D513" s="3">
        <f t="shared" si="48"/>
        <v>2021</v>
      </c>
      <c r="E513" s="3" t="str">
        <f t="shared" si="50"/>
        <v>11-2021</v>
      </c>
      <c r="F513" s="5">
        <f t="shared" si="46"/>
        <v>44504.406712962962</v>
      </c>
      <c r="G513">
        <v>9.8651</v>
      </c>
      <c r="H513">
        <v>93.673500000000004</v>
      </c>
      <c r="I513">
        <v>10</v>
      </c>
      <c r="J513">
        <v>4.9000000000000004</v>
      </c>
      <c r="K513" t="s">
        <v>23</v>
      </c>
      <c r="M513">
        <v>47</v>
      </c>
      <c r="N513">
        <v>5.6340000000000003</v>
      </c>
      <c r="O513">
        <v>0.97</v>
      </c>
      <c r="P513" t="s">
        <v>24</v>
      </c>
      <c r="Q513" t="s">
        <v>13245</v>
      </c>
      <c r="R513" t="s">
        <v>13242</v>
      </c>
      <c r="S513" t="s">
        <v>13246</v>
      </c>
      <c r="T513" t="b">
        <f t="shared" si="51"/>
        <v>1</v>
      </c>
      <c r="U513" t="s">
        <v>28</v>
      </c>
      <c r="V513">
        <v>7.2</v>
      </c>
      <c r="W513">
        <v>1.8</v>
      </c>
      <c r="X513">
        <v>5.7000000000000002E-2</v>
      </c>
      <c r="Y513">
        <v>97</v>
      </c>
      <c r="Z513" t="s">
        <v>29</v>
      </c>
      <c r="AA513" t="s">
        <v>24</v>
      </c>
      <c r="AB513" t="s">
        <v>24</v>
      </c>
    </row>
    <row r="514" spans="1:28" x14ac:dyDescent="0.35">
      <c r="A514" s="4" t="s">
        <v>13262</v>
      </c>
      <c r="B514" s="6">
        <f t="shared" si="49"/>
        <v>44504.406712962962</v>
      </c>
      <c r="C514" s="12">
        <f t="shared" si="47"/>
        <v>44501</v>
      </c>
      <c r="D514" s="3">
        <f t="shared" si="48"/>
        <v>2021</v>
      </c>
      <c r="E514" s="3" t="str">
        <f t="shared" si="50"/>
        <v>11-2021</v>
      </c>
      <c r="F514" s="5">
        <f t="shared" ref="F514:F577" si="52">DATEVALUE(LEFT(A515,10))+TIMEVALUE(MID(A515,12,8))</f>
        <v>44478.233946759261</v>
      </c>
      <c r="G514">
        <v>24.225100000000001</v>
      </c>
      <c r="H514">
        <v>68.432900000000004</v>
      </c>
      <c r="I514">
        <v>10</v>
      </c>
      <c r="J514">
        <v>4.9000000000000004</v>
      </c>
      <c r="K514" t="s">
        <v>23</v>
      </c>
      <c r="M514">
        <v>80</v>
      </c>
      <c r="N514">
        <v>10.292999999999999</v>
      </c>
      <c r="O514">
        <v>0.74</v>
      </c>
      <c r="P514" t="s">
        <v>24</v>
      </c>
      <c r="Q514" t="s">
        <v>13263</v>
      </c>
      <c r="R514" t="s">
        <v>13264</v>
      </c>
      <c r="S514" t="s">
        <v>13265</v>
      </c>
      <c r="T514" t="b">
        <f t="shared" si="51"/>
        <v>1</v>
      </c>
      <c r="U514" t="s">
        <v>28</v>
      </c>
      <c r="V514">
        <v>7.7</v>
      </c>
      <c r="W514">
        <v>1.7</v>
      </c>
      <c r="X514">
        <v>6.5000000000000002E-2</v>
      </c>
      <c r="Y514">
        <v>74</v>
      </c>
      <c r="Z514" t="s">
        <v>29</v>
      </c>
      <c r="AA514" t="s">
        <v>24</v>
      </c>
      <c r="AB514" t="s">
        <v>24</v>
      </c>
    </row>
    <row r="515" spans="1:28" x14ac:dyDescent="0.35">
      <c r="A515" s="4" t="s">
        <v>13437</v>
      </c>
      <c r="B515" s="6">
        <f t="shared" si="49"/>
        <v>44478.233946759261</v>
      </c>
      <c r="C515" s="12">
        <f t="shared" ref="C515:C578" si="53">DATE(YEAR(B515),MONTH(B515),1)</f>
        <v>44470</v>
      </c>
      <c r="D515" s="3">
        <f t="shared" ref="D515:D578" si="54">YEAR(B515)</f>
        <v>2021</v>
      </c>
      <c r="E515" s="3" t="str">
        <f t="shared" si="50"/>
        <v>10-2021</v>
      </c>
      <c r="F515" s="5">
        <f t="shared" si="52"/>
        <v>45823.478043981479</v>
      </c>
      <c r="G515">
        <v>30.397200000000002</v>
      </c>
      <c r="H515">
        <v>94.822100000000006</v>
      </c>
      <c r="I515">
        <v>10</v>
      </c>
      <c r="J515">
        <v>4.9000000000000004</v>
      </c>
      <c r="K515" t="s">
        <v>23</v>
      </c>
      <c r="M515">
        <v>111</v>
      </c>
      <c r="N515">
        <v>5.48</v>
      </c>
      <c r="O515">
        <v>0.49</v>
      </c>
      <c r="P515" t="s">
        <v>24</v>
      </c>
      <c r="Q515" t="s">
        <v>13438</v>
      </c>
      <c r="R515" t="s">
        <v>13439</v>
      </c>
      <c r="S515" t="s">
        <v>13440</v>
      </c>
      <c r="T515" t="b">
        <f t="shared" si="51"/>
        <v>1</v>
      </c>
      <c r="U515" t="s">
        <v>28</v>
      </c>
      <c r="V515">
        <v>12.1</v>
      </c>
      <c r="W515">
        <v>1.9</v>
      </c>
      <c r="X515">
        <v>9.0999999999999998E-2</v>
      </c>
      <c r="Y515">
        <v>38</v>
      </c>
      <c r="Z515" t="s">
        <v>29</v>
      </c>
      <c r="AA515" t="s">
        <v>24</v>
      </c>
      <c r="AB515" t="s">
        <v>24</v>
      </c>
    </row>
    <row r="516" spans="1:28" x14ac:dyDescent="0.35">
      <c r="A516" s="4" t="s">
        <v>1805</v>
      </c>
      <c r="B516" s="6">
        <f t="shared" ref="B516:B579" si="55">DATEVALUE(LEFT($A516,10))+TIMEVALUE(MID($A516,12,8))</f>
        <v>45823.478043981479</v>
      </c>
      <c r="C516" s="12">
        <f t="shared" si="53"/>
        <v>45809</v>
      </c>
      <c r="D516" s="3">
        <f t="shared" si="54"/>
        <v>2025</v>
      </c>
      <c r="E516" s="3" t="str">
        <f t="shared" si="50"/>
        <v>06-2025</v>
      </c>
      <c r="F516" s="5">
        <f t="shared" si="52"/>
        <v>44474.050185185188</v>
      </c>
      <c r="G516">
        <v>4.7089999999999996</v>
      </c>
      <c r="H516">
        <v>96.144900000000007</v>
      </c>
      <c r="I516">
        <v>10</v>
      </c>
      <c r="J516">
        <v>4.5</v>
      </c>
      <c r="K516" t="s">
        <v>23</v>
      </c>
      <c r="L516">
        <v>26</v>
      </c>
      <c r="M516">
        <v>133</v>
      </c>
      <c r="N516">
        <v>0.95099999999999996</v>
      </c>
      <c r="O516">
        <v>0.67</v>
      </c>
      <c r="P516" t="s">
        <v>24</v>
      </c>
      <c r="Q516" t="s">
        <v>1806</v>
      </c>
      <c r="R516" t="s">
        <v>1783</v>
      </c>
      <c r="S516" t="s">
        <v>1807</v>
      </c>
      <c r="T516" t="b">
        <f t="shared" si="51"/>
        <v>0</v>
      </c>
      <c r="U516" t="s">
        <v>28</v>
      </c>
      <c r="V516">
        <v>7.1</v>
      </c>
      <c r="W516">
        <v>1.8759999999999999</v>
      </c>
      <c r="X516">
        <v>0.13600000000000001</v>
      </c>
      <c r="Y516">
        <v>18</v>
      </c>
      <c r="Z516" t="s">
        <v>29</v>
      </c>
      <c r="AA516" t="s">
        <v>24</v>
      </c>
      <c r="AB516" t="s">
        <v>24</v>
      </c>
    </row>
    <row r="517" spans="1:28" x14ac:dyDescent="0.35">
      <c r="A517" s="4" t="s">
        <v>13477</v>
      </c>
      <c r="B517" s="6">
        <f t="shared" si="55"/>
        <v>44474.050185185188</v>
      </c>
      <c r="C517" s="12">
        <f t="shared" si="53"/>
        <v>44470</v>
      </c>
      <c r="D517" s="3">
        <f t="shared" si="54"/>
        <v>2021</v>
      </c>
      <c r="E517" s="3" t="str">
        <f t="shared" ref="E517:E580" si="56">TEXT(B517,"mm-yyyy")</f>
        <v>10-2021</v>
      </c>
      <c r="F517" s="5">
        <f t="shared" si="52"/>
        <v>45822.480613425927</v>
      </c>
      <c r="G517">
        <v>13.763400000000001</v>
      </c>
      <c r="H517">
        <v>93.720600000000005</v>
      </c>
      <c r="I517">
        <v>62.81</v>
      </c>
      <c r="J517">
        <v>4.9000000000000004</v>
      </c>
      <c r="K517" t="s">
        <v>23</v>
      </c>
      <c r="M517">
        <v>74</v>
      </c>
      <c r="N517">
        <v>5.2770000000000001</v>
      </c>
      <c r="O517">
        <v>0.59</v>
      </c>
      <c r="P517" t="s">
        <v>24</v>
      </c>
      <c r="Q517" t="s">
        <v>13478</v>
      </c>
      <c r="R517" t="s">
        <v>13479</v>
      </c>
      <c r="S517" t="s">
        <v>13480</v>
      </c>
      <c r="T517" t="b">
        <f t="shared" ref="T517:T580" si="57">OR(ISNUMBER(SEARCH("India",S517)),ISNUMBER(SEARCH("Pakistan",S517)),ISNUMBER(SEARCH("Afghanistan",S517)),ISNUMBER(SEARCH("Bangladesh",S517)),ISNUMBER(SEARCH("Nepal",S517)),ISNUMBER(SEARCH("Bhutan",S517)),ISNUMBER(SEARCH("Sri Lanka",S517)),ISNUMBER(SEARCH("Maldives",S517)))</f>
        <v>1</v>
      </c>
      <c r="U517" t="s">
        <v>28</v>
      </c>
      <c r="V517">
        <v>11.5</v>
      </c>
      <c r="W517">
        <v>7.2</v>
      </c>
      <c r="X517">
        <v>0.14099999999999999</v>
      </c>
      <c r="Y517">
        <v>16</v>
      </c>
      <c r="Z517" t="s">
        <v>29</v>
      </c>
      <c r="AA517" t="s">
        <v>24</v>
      </c>
      <c r="AB517" t="s">
        <v>24</v>
      </c>
    </row>
    <row r="518" spans="1:28" x14ac:dyDescent="0.35">
      <c r="A518" s="4" t="s">
        <v>1811</v>
      </c>
      <c r="B518" s="6">
        <f t="shared" si="55"/>
        <v>45822.480613425927</v>
      </c>
      <c r="C518" s="12">
        <f t="shared" si="53"/>
        <v>45809</v>
      </c>
      <c r="D518" s="3">
        <f t="shared" si="54"/>
        <v>2025</v>
      </c>
      <c r="E518" s="3" t="str">
        <f t="shared" si="56"/>
        <v>06-2025</v>
      </c>
      <c r="F518" s="5">
        <f t="shared" si="52"/>
        <v>45820.707291666666</v>
      </c>
      <c r="G518">
        <v>2.2014999999999998</v>
      </c>
      <c r="H518">
        <v>66.826499999999996</v>
      </c>
      <c r="I518">
        <v>10</v>
      </c>
      <c r="J518">
        <v>5.3</v>
      </c>
      <c r="K518" t="s">
        <v>106</v>
      </c>
      <c r="L518">
        <v>77</v>
      </c>
      <c r="M518">
        <v>54</v>
      </c>
      <c r="N518">
        <v>6.3959999999999999</v>
      </c>
      <c r="O518">
        <v>0.83</v>
      </c>
      <c r="P518" t="s">
        <v>24</v>
      </c>
      <c r="Q518" t="s">
        <v>1812</v>
      </c>
      <c r="R518" t="s">
        <v>1813</v>
      </c>
      <c r="S518" t="s">
        <v>478</v>
      </c>
      <c r="T518" t="b">
        <f t="shared" si="57"/>
        <v>0</v>
      </c>
      <c r="U518" t="s">
        <v>28</v>
      </c>
      <c r="V518">
        <v>9.5500000000000007</v>
      </c>
      <c r="W518">
        <v>1.8480000000000001</v>
      </c>
      <c r="X518">
        <v>7.4999999999999997E-2</v>
      </c>
      <c r="Y518">
        <v>17</v>
      </c>
      <c r="Z518" t="s">
        <v>29</v>
      </c>
      <c r="AA518" t="s">
        <v>24</v>
      </c>
      <c r="AB518" t="s">
        <v>24</v>
      </c>
    </row>
    <row r="519" spans="1:28" x14ac:dyDescent="0.35">
      <c r="A519" s="4" t="s">
        <v>1814</v>
      </c>
      <c r="B519" s="6">
        <f t="shared" si="55"/>
        <v>45820.707291666666</v>
      </c>
      <c r="C519" s="12">
        <f t="shared" si="53"/>
        <v>45809</v>
      </c>
      <c r="D519" s="3">
        <f t="shared" si="54"/>
        <v>2025</v>
      </c>
      <c r="E519" s="3" t="str">
        <f t="shared" si="56"/>
        <v>06-2025</v>
      </c>
      <c r="F519" s="5">
        <f t="shared" si="52"/>
        <v>44425.647499999999</v>
      </c>
      <c r="G519">
        <v>39.343499999999999</v>
      </c>
      <c r="H519">
        <v>73.516800000000003</v>
      </c>
      <c r="I519">
        <v>10</v>
      </c>
      <c r="J519">
        <v>4.0999999999999996</v>
      </c>
      <c r="K519" t="s">
        <v>23</v>
      </c>
      <c r="L519">
        <v>20</v>
      </c>
      <c r="M519">
        <v>112</v>
      </c>
      <c r="N519">
        <v>1.167</v>
      </c>
      <c r="O519">
        <v>0.68</v>
      </c>
      <c r="P519" t="s">
        <v>24</v>
      </c>
      <c r="Q519" t="s">
        <v>1815</v>
      </c>
      <c r="R519" t="s">
        <v>1816</v>
      </c>
      <c r="S519" t="s">
        <v>1817</v>
      </c>
      <c r="T519" t="b">
        <f t="shared" si="57"/>
        <v>0</v>
      </c>
      <c r="U519" t="s">
        <v>28</v>
      </c>
      <c r="V519">
        <v>3.13</v>
      </c>
      <c r="W519">
        <v>1.8640000000000001</v>
      </c>
      <c r="X519">
        <v>0.26100000000000001</v>
      </c>
      <c r="Y519">
        <v>4</v>
      </c>
      <c r="Z519" t="s">
        <v>29</v>
      </c>
      <c r="AA519" t="s">
        <v>24</v>
      </c>
      <c r="AB519" t="s">
        <v>24</v>
      </c>
    </row>
    <row r="520" spans="1:28" x14ac:dyDescent="0.35">
      <c r="A520" s="4" t="s">
        <v>13912</v>
      </c>
      <c r="B520" s="6">
        <f t="shared" si="55"/>
        <v>44425.647499999999</v>
      </c>
      <c r="C520" s="12">
        <f t="shared" si="53"/>
        <v>44409</v>
      </c>
      <c r="D520" s="3">
        <f t="shared" si="54"/>
        <v>2021</v>
      </c>
      <c r="E520" s="3" t="str">
        <f t="shared" si="56"/>
        <v>08-2021</v>
      </c>
      <c r="F520" s="5">
        <f t="shared" si="52"/>
        <v>44412.439201388886</v>
      </c>
      <c r="G520">
        <v>24.6509</v>
      </c>
      <c r="H520">
        <v>94.451899999999995</v>
      </c>
      <c r="I520">
        <v>63.33</v>
      </c>
      <c r="J520">
        <v>4.9000000000000004</v>
      </c>
      <c r="K520" t="s">
        <v>23</v>
      </c>
      <c r="M520">
        <v>33</v>
      </c>
      <c r="N520">
        <v>0.441</v>
      </c>
      <c r="O520">
        <v>1.19</v>
      </c>
      <c r="P520" t="s">
        <v>24</v>
      </c>
      <c r="Q520" t="s">
        <v>13913</v>
      </c>
      <c r="R520" t="s">
        <v>13906</v>
      </c>
      <c r="S520" t="s">
        <v>13914</v>
      </c>
      <c r="T520" t="b">
        <f t="shared" si="57"/>
        <v>1</v>
      </c>
      <c r="U520" t="s">
        <v>28</v>
      </c>
      <c r="V520">
        <v>6.2</v>
      </c>
      <c r="W520">
        <v>4.9000000000000004</v>
      </c>
      <c r="X520">
        <v>5.6000000000000001E-2</v>
      </c>
      <c r="Y520">
        <v>108</v>
      </c>
      <c r="Z520" t="s">
        <v>29</v>
      </c>
      <c r="AA520" t="s">
        <v>24</v>
      </c>
      <c r="AB520" t="s">
        <v>24</v>
      </c>
    </row>
    <row r="521" spans="1:28" x14ac:dyDescent="0.35">
      <c r="A521" s="4" t="s">
        <v>14053</v>
      </c>
      <c r="B521" s="6">
        <f t="shared" si="55"/>
        <v>44412.439201388886</v>
      </c>
      <c r="C521" s="12">
        <f t="shared" si="53"/>
        <v>44409</v>
      </c>
      <c r="D521" s="3">
        <f t="shared" si="54"/>
        <v>2021</v>
      </c>
      <c r="E521" s="3" t="str">
        <f t="shared" si="56"/>
        <v>08-2021</v>
      </c>
      <c r="F521" s="5">
        <f t="shared" si="52"/>
        <v>45818.936608796299</v>
      </c>
      <c r="G521">
        <v>36.314900000000002</v>
      </c>
      <c r="H521">
        <v>69.858000000000004</v>
      </c>
      <c r="I521">
        <v>145.6</v>
      </c>
      <c r="J521">
        <v>4.9000000000000004</v>
      </c>
      <c r="K521" t="s">
        <v>106</v>
      </c>
      <c r="M521">
        <v>21</v>
      </c>
      <c r="N521">
        <v>0.99299999999999999</v>
      </c>
      <c r="O521">
        <v>0.59</v>
      </c>
      <c r="P521" t="s">
        <v>24</v>
      </c>
      <c r="Q521" t="s">
        <v>14054</v>
      </c>
      <c r="R521" t="s">
        <v>14055</v>
      </c>
      <c r="S521" t="s">
        <v>13361</v>
      </c>
      <c r="T521" t="b">
        <f t="shared" si="57"/>
        <v>1</v>
      </c>
      <c r="U521" t="s">
        <v>28</v>
      </c>
      <c r="V521">
        <v>6.4</v>
      </c>
      <c r="W521">
        <v>5.5</v>
      </c>
      <c r="X521">
        <v>8.3000000000000004E-2</v>
      </c>
      <c r="Y521">
        <v>14</v>
      </c>
      <c r="Z521" t="s">
        <v>29</v>
      </c>
      <c r="AA521" t="s">
        <v>24</v>
      </c>
      <c r="AB521" t="s">
        <v>24</v>
      </c>
    </row>
    <row r="522" spans="1:28" x14ac:dyDescent="0.35">
      <c r="A522" s="4" t="s">
        <v>1825</v>
      </c>
      <c r="B522" s="6">
        <f t="shared" si="55"/>
        <v>45818.936608796299</v>
      </c>
      <c r="C522" s="12">
        <f t="shared" si="53"/>
        <v>45809</v>
      </c>
      <c r="D522" s="3">
        <f t="shared" si="54"/>
        <v>2025</v>
      </c>
      <c r="E522" s="3" t="str">
        <f t="shared" si="56"/>
        <v>06-2025</v>
      </c>
      <c r="F522" s="5">
        <f t="shared" si="52"/>
        <v>44403.210763888892</v>
      </c>
      <c r="G522">
        <v>1.1254999999999999</v>
      </c>
      <c r="H522">
        <v>96.988299999999995</v>
      </c>
      <c r="I522">
        <v>10</v>
      </c>
      <c r="J522">
        <v>4.4000000000000004</v>
      </c>
      <c r="K522" t="s">
        <v>23</v>
      </c>
      <c r="L522">
        <v>41</v>
      </c>
      <c r="M522">
        <v>180</v>
      </c>
      <c r="N522">
        <v>2.4830000000000001</v>
      </c>
      <c r="O522">
        <v>0.47</v>
      </c>
      <c r="P522" t="s">
        <v>24</v>
      </c>
      <c r="Q522" t="s">
        <v>1826</v>
      </c>
      <c r="R522" t="s">
        <v>1827</v>
      </c>
      <c r="S522" t="s">
        <v>1828</v>
      </c>
      <c r="T522" t="b">
        <f t="shared" si="57"/>
        <v>0</v>
      </c>
      <c r="U522" t="s">
        <v>28</v>
      </c>
      <c r="V522">
        <v>10.18</v>
      </c>
      <c r="W522">
        <v>1.946</v>
      </c>
      <c r="X522">
        <v>9.8000000000000004E-2</v>
      </c>
      <c r="Y522">
        <v>30</v>
      </c>
      <c r="Z522" t="s">
        <v>29</v>
      </c>
      <c r="AA522" t="s">
        <v>24</v>
      </c>
      <c r="AB522" t="s">
        <v>24</v>
      </c>
    </row>
    <row r="523" spans="1:28" x14ac:dyDescent="0.35">
      <c r="A523" s="4" t="s">
        <v>14145</v>
      </c>
      <c r="B523" s="6">
        <f t="shared" si="55"/>
        <v>44403.210763888892</v>
      </c>
      <c r="C523" s="12">
        <f t="shared" si="53"/>
        <v>44378</v>
      </c>
      <c r="D523" s="3">
        <f t="shared" si="54"/>
        <v>2021</v>
      </c>
      <c r="E523" s="3" t="str">
        <f t="shared" si="56"/>
        <v>07-2021</v>
      </c>
      <c r="F523" s="5">
        <f t="shared" si="52"/>
        <v>45818.243784722225</v>
      </c>
      <c r="G523">
        <v>24.5824</v>
      </c>
      <c r="H523">
        <v>94.442099999999996</v>
      </c>
      <c r="I523">
        <v>66.819999999999993</v>
      </c>
      <c r="J523">
        <v>4.9000000000000004</v>
      </c>
      <c r="K523" t="s">
        <v>23</v>
      </c>
      <c r="M523">
        <v>28</v>
      </c>
      <c r="N523">
        <v>0.374</v>
      </c>
      <c r="O523">
        <v>0.51</v>
      </c>
      <c r="P523" t="s">
        <v>24</v>
      </c>
      <c r="Q523" t="s">
        <v>14146</v>
      </c>
      <c r="R523" t="s">
        <v>14147</v>
      </c>
      <c r="S523" t="s">
        <v>14148</v>
      </c>
      <c r="T523" t="b">
        <f t="shared" si="57"/>
        <v>1</v>
      </c>
      <c r="U523" t="s">
        <v>28</v>
      </c>
      <c r="V523">
        <v>6.6</v>
      </c>
      <c r="W523">
        <v>4.4000000000000004</v>
      </c>
      <c r="X523">
        <v>0.04</v>
      </c>
      <c r="Y523">
        <v>197</v>
      </c>
      <c r="Z523" t="s">
        <v>29</v>
      </c>
      <c r="AA523" t="s">
        <v>24</v>
      </c>
      <c r="AB523" t="s">
        <v>24</v>
      </c>
    </row>
    <row r="524" spans="1:28" x14ac:dyDescent="0.35">
      <c r="A524" s="4" t="s">
        <v>1832</v>
      </c>
      <c r="B524" s="6">
        <f t="shared" si="55"/>
        <v>45818.243784722225</v>
      </c>
      <c r="C524" s="12">
        <f t="shared" si="53"/>
        <v>45809</v>
      </c>
      <c r="D524" s="3">
        <f t="shared" si="54"/>
        <v>2025</v>
      </c>
      <c r="E524" s="3" t="str">
        <f t="shared" si="56"/>
        <v>06-2025</v>
      </c>
      <c r="F524" s="5">
        <f t="shared" si="52"/>
        <v>45818.228067129632</v>
      </c>
      <c r="G524">
        <v>23.414899999999999</v>
      </c>
      <c r="H524">
        <v>94.668400000000005</v>
      </c>
      <c r="I524">
        <v>105.73</v>
      </c>
      <c r="J524">
        <v>4.5</v>
      </c>
      <c r="K524" t="s">
        <v>23</v>
      </c>
      <c r="L524">
        <v>57</v>
      </c>
      <c r="M524">
        <v>64</v>
      </c>
      <c r="N524">
        <v>2.2109999999999999</v>
      </c>
      <c r="O524">
        <v>0.47</v>
      </c>
      <c r="P524" t="s">
        <v>24</v>
      </c>
      <c r="Q524" t="s">
        <v>1833</v>
      </c>
      <c r="R524" t="s">
        <v>1834</v>
      </c>
      <c r="S524" t="s">
        <v>1835</v>
      </c>
      <c r="T524" t="b">
        <f t="shared" si="57"/>
        <v>0</v>
      </c>
      <c r="U524" t="s">
        <v>28</v>
      </c>
      <c r="V524">
        <v>8.11</v>
      </c>
      <c r="W524">
        <v>6.9640000000000004</v>
      </c>
      <c r="X524">
        <v>8.7999999999999995E-2</v>
      </c>
      <c r="Y524">
        <v>40</v>
      </c>
      <c r="Z524" t="s">
        <v>29</v>
      </c>
      <c r="AA524" t="s">
        <v>24</v>
      </c>
      <c r="AB524" t="s">
        <v>24</v>
      </c>
    </row>
    <row r="525" spans="1:28" x14ac:dyDescent="0.35">
      <c r="A525" s="4" t="s">
        <v>1836</v>
      </c>
      <c r="B525" s="6">
        <f t="shared" si="55"/>
        <v>45818.228067129632</v>
      </c>
      <c r="C525" s="12">
        <f t="shared" si="53"/>
        <v>45809</v>
      </c>
      <c r="D525" s="3">
        <f t="shared" si="54"/>
        <v>2025</v>
      </c>
      <c r="E525" s="3" t="str">
        <f t="shared" si="56"/>
        <v>06-2025</v>
      </c>
      <c r="F525" s="5">
        <f t="shared" si="52"/>
        <v>44385.347870370373</v>
      </c>
      <c r="G525">
        <v>23.4757</v>
      </c>
      <c r="H525">
        <v>94.7072</v>
      </c>
      <c r="I525">
        <v>102.184</v>
      </c>
      <c r="J525">
        <v>4.4000000000000004</v>
      </c>
      <c r="K525" t="s">
        <v>23</v>
      </c>
      <c r="L525">
        <v>60</v>
      </c>
      <c r="M525">
        <v>67</v>
      </c>
      <c r="N525">
        <v>2.2669999999999999</v>
      </c>
      <c r="O525">
        <v>0.62</v>
      </c>
      <c r="P525" t="s">
        <v>24</v>
      </c>
      <c r="Q525" t="s">
        <v>1837</v>
      </c>
      <c r="R525" t="s">
        <v>1834</v>
      </c>
      <c r="S525" t="s">
        <v>1838</v>
      </c>
      <c r="T525" t="b">
        <f t="shared" si="57"/>
        <v>0</v>
      </c>
      <c r="U525" t="s">
        <v>28</v>
      </c>
      <c r="V525">
        <v>10.08</v>
      </c>
      <c r="W525">
        <v>7.2160000000000002</v>
      </c>
      <c r="X525">
        <v>7.6999999999999999E-2</v>
      </c>
      <c r="Y525">
        <v>49</v>
      </c>
      <c r="Z525" t="s">
        <v>29</v>
      </c>
      <c r="AA525" t="s">
        <v>24</v>
      </c>
      <c r="AB525" t="s">
        <v>24</v>
      </c>
    </row>
    <row r="526" spans="1:28" x14ac:dyDescent="0.35">
      <c r="A526" s="4" t="s">
        <v>14315</v>
      </c>
      <c r="B526" s="6">
        <f t="shared" si="55"/>
        <v>44385.347870370373</v>
      </c>
      <c r="C526" s="12">
        <f t="shared" si="53"/>
        <v>44378</v>
      </c>
      <c r="D526" s="3">
        <f t="shared" si="54"/>
        <v>2021</v>
      </c>
      <c r="E526" s="3" t="str">
        <f t="shared" si="56"/>
        <v>07-2021</v>
      </c>
      <c r="F526" s="5">
        <f t="shared" si="52"/>
        <v>44335.112245370372</v>
      </c>
      <c r="G526">
        <v>36.662599999999998</v>
      </c>
      <c r="H526">
        <v>71.414699999999996</v>
      </c>
      <c r="I526">
        <v>183.1</v>
      </c>
      <c r="J526">
        <v>4.9000000000000004</v>
      </c>
      <c r="K526" t="s">
        <v>23</v>
      </c>
      <c r="M526">
        <v>43</v>
      </c>
      <c r="N526">
        <v>0.81499999999999995</v>
      </c>
      <c r="O526">
        <v>0.65</v>
      </c>
      <c r="P526" t="s">
        <v>24</v>
      </c>
      <c r="Q526" t="s">
        <v>14316</v>
      </c>
      <c r="R526" t="s">
        <v>14317</v>
      </c>
      <c r="S526" t="s">
        <v>7591</v>
      </c>
      <c r="T526" t="b">
        <f t="shared" si="57"/>
        <v>1</v>
      </c>
      <c r="U526" t="s">
        <v>28</v>
      </c>
      <c r="V526">
        <v>7.6</v>
      </c>
      <c r="W526">
        <v>6.6</v>
      </c>
      <c r="X526">
        <v>4.8000000000000001E-2</v>
      </c>
      <c r="Y526">
        <v>137</v>
      </c>
      <c r="Z526" t="s">
        <v>29</v>
      </c>
      <c r="AA526" t="s">
        <v>24</v>
      </c>
      <c r="AB526" t="s">
        <v>24</v>
      </c>
    </row>
    <row r="527" spans="1:28" x14ac:dyDescent="0.35">
      <c r="A527" s="4" t="s">
        <v>14953</v>
      </c>
      <c r="B527" s="6">
        <f t="shared" si="55"/>
        <v>44335.112245370372</v>
      </c>
      <c r="C527" s="12">
        <f t="shared" si="53"/>
        <v>44317</v>
      </c>
      <c r="D527" s="3">
        <f t="shared" si="54"/>
        <v>2021</v>
      </c>
      <c r="E527" s="3" t="str">
        <f t="shared" si="56"/>
        <v>05-2021</v>
      </c>
      <c r="F527" s="5">
        <f t="shared" si="52"/>
        <v>45817.876018518517</v>
      </c>
      <c r="G527">
        <v>28.308800000000002</v>
      </c>
      <c r="H527">
        <v>84.304199999999994</v>
      </c>
      <c r="I527">
        <v>10</v>
      </c>
      <c r="J527">
        <v>4.9000000000000004</v>
      </c>
      <c r="K527" t="s">
        <v>23</v>
      </c>
      <c r="M527">
        <v>40</v>
      </c>
      <c r="N527">
        <v>2.2410000000000001</v>
      </c>
      <c r="O527">
        <v>0.53</v>
      </c>
      <c r="P527" t="s">
        <v>24</v>
      </c>
      <c r="Q527" t="s">
        <v>14954</v>
      </c>
      <c r="R527" t="s">
        <v>14955</v>
      </c>
      <c r="S527" t="s">
        <v>14956</v>
      </c>
      <c r="T527" t="b">
        <f t="shared" si="57"/>
        <v>1</v>
      </c>
      <c r="U527" t="s">
        <v>28</v>
      </c>
      <c r="V527">
        <v>8.3000000000000007</v>
      </c>
      <c r="W527">
        <v>1.9</v>
      </c>
      <c r="X527">
        <v>5.1999999999999998E-2</v>
      </c>
      <c r="Y527">
        <v>114</v>
      </c>
      <c r="Z527" t="s">
        <v>29</v>
      </c>
      <c r="AA527" t="s">
        <v>24</v>
      </c>
      <c r="AB527" t="s">
        <v>24</v>
      </c>
    </row>
    <row r="528" spans="1:28" x14ac:dyDescent="0.35">
      <c r="A528" s="4" t="s">
        <v>1845</v>
      </c>
      <c r="B528" s="6">
        <f t="shared" si="55"/>
        <v>45817.876018518517</v>
      </c>
      <c r="C528" s="12">
        <f t="shared" si="53"/>
        <v>45809</v>
      </c>
      <c r="D528" s="3">
        <f t="shared" si="54"/>
        <v>2025</v>
      </c>
      <c r="E528" s="3" t="str">
        <f t="shared" si="56"/>
        <v>06-2025</v>
      </c>
      <c r="F528" s="5">
        <f t="shared" si="52"/>
        <v>45817.135243055556</v>
      </c>
      <c r="G528">
        <v>21.448799999999999</v>
      </c>
      <c r="H528">
        <v>96.076899999999995</v>
      </c>
      <c r="I528">
        <v>10</v>
      </c>
      <c r="J528">
        <v>4.3</v>
      </c>
      <c r="K528" t="s">
        <v>23</v>
      </c>
      <c r="L528">
        <v>20</v>
      </c>
      <c r="M528">
        <v>112</v>
      </c>
      <c r="N528">
        <v>1.1080000000000001</v>
      </c>
      <c r="O528">
        <v>0.49</v>
      </c>
      <c r="P528" t="s">
        <v>24</v>
      </c>
      <c r="Q528" t="s">
        <v>1846</v>
      </c>
      <c r="R528" t="s">
        <v>1831</v>
      </c>
      <c r="S528" t="s">
        <v>1847</v>
      </c>
      <c r="T528" t="b">
        <f t="shared" si="57"/>
        <v>0</v>
      </c>
      <c r="U528" t="s">
        <v>28</v>
      </c>
      <c r="V528">
        <v>6.23</v>
      </c>
      <c r="W528">
        <v>1.931</v>
      </c>
      <c r="X528">
        <v>0.20100000000000001</v>
      </c>
      <c r="Y528">
        <v>7</v>
      </c>
      <c r="Z528" t="s">
        <v>29</v>
      </c>
      <c r="AA528" t="s">
        <v>24</v>
      </c>
      <c r="AB528" t="s">
        <v>24</v>
      </c>
    </row>
    <row r="529" spans="1:28" x14ac:dyDescent="0.35">
      <c r="A529" s="4" t="s">
        <v>1848</v>
      </c>
      <c r="B529" s="6">
        <f t="shared" si="55"/>
        <v>45817.135243055556</v>
      </c>
      <c r="C529" s="12">
        <f t="shared" si="53"/>
        <v>45809</v>
      </c>
      <c r="D529" s="3">
        <f t="shared" si="54"/>
        <v>2025</v>
      </c>
      <c r="E529" s="3" t="str">
        <f t="shared" si="56"/>
        <v>06-2025</v>
      </c>
      <c r="F529" s="5">
        <f t="shared" si="52"/>
        <v>45816.183217592596</v>
      </c>
      <c r="G529">
        <v>18.4923</v>
      </c>
      <c r="H529">
        <v>94.676199999999994</v>
      </c>
      <c r="I529">
        <v>47.453000000000003</v>
      </c>
      <c r="J529">
        <v>4.9000000000000004</v>
      </c>
      <c r="K529" t="s">
        <v>23</v>
      </c>
      <c r="L529">
        <v>134</v>
      </c>
      <c r="M529">
        <v>63</v>
      </c>
      <c r="N529">
        <v>2.145</v>
      </c>
      <c r="O529">
        <v>0.51</v>
      </c>
      <c r="P529" t="s">
        <v>24</v>
      </c>
      <c r="Q529" t="s">
        <v>1849</v>
      </c>
      <c r="R529" t="s">
        <v>1834</v>
      </c>
      <c r="S529" t="s">
        <v>1850</v>
      </c>
      <c r="T529" t="b">
        <f t="shared" si="57"/>
        <v>0</v>
      </c>
      <c r="U529" t="s">
        <v>28</v>
      </c>
      <c r="V529">
        <v>7.52</v>
      </c>
      <c r="W529">
        <v>6.5720000000000001</v>
      </c>
      <c r="X529">
        <v>5.1999999999999998E-2</v>
      </c>
      <c r="Y529">
        <v>118</v>
      </c>
      <c r="Z529" t="s">
        <v>29</v>
      </c>
      <c r="AA529" t="s">
        <v>24</v>
      </c>
      <c r="AB529" t="s">
        <v>24</v>
      </c>
    </row>
    <row r="530" spans="1:28" x14ac:dyDescent="0.35">
      <c r="A530" s="4" t="s">
        <v>1851</v>
      </c>
      <c r="B530" s="6">
        <f t="shared" si="55"/>
        <v>45816.183217592596</v>
      </c>
      <c r="C530" s="12">
        <f t="shared" si="53"/>
        <v>45809</v>
      </c>
      <c r="D530" s="3">
        <f t="shared" si="54"/>
        <v>2025</v>
      </c>
      <c r="E530" s="3" t="str">
        <f t="shared" si="56"/>
        <v>06-2025</v>
      </c>
      <c r="F530" s="5">
        <f t="shared" si="52"/>
        <v>44320.938368055555</v>
      </c>
      <c r="G530">
        <v>1.1183000000000001</v>
      </c>
      <c r="H530">
        <v>97.008499999999998</v>
      </c>
      <c r="I530">
        <v>10</v>
      </c>
      <c r="J530">
        <v>4.2</v>
      </c>
      <c r="K530" t="s">
        <v>23</v>
      </c>
      <c r="L530">
        <v>23</v>
      </c>
      <c r="M530">
        <v>182</v>
      </c>
      <c r="N530">
        <v>2.472</v>
      </c>
      <c r="O530">
        <v>0.85</v>
      </c>
      <c r="P530" t="s">
        <v>24</v>
      </c>
      <c r="Q530" t="s">
        <v>1852</v>
      </c>
      <c r="R530" t="s">
        <v>1831</v>
      </c>
      <c r="S530" t="s">
        <v>672</v>
      </c>
      <c r="T530" t="b">
        <f t="shared" si="57"/>
        <v>0</v>
      </c>
      <c r="U530" t="s">
        <v>28</v>
      </c>
      <c r="V530">
        <v>11.99</v>
      </c>
      <c r="W530">
        <v>1.946</v>
      </c>
      <c r="X530">
        <v>0.152</v>
      </c>
      <c r="Y530">
        <v>13</v>
      </c>
      <c r="Z530" t="s">
        <v>29</v>
      </c>
      <c r="AA530" t="s">
        <v>24</v>
      </c>
      <c r="AB530" t="s">
        <v>24</v>
      </c>
    </row>
    <row r="531" spans="1:28" x14ac:dyDescent="0.35">
      <c r="A531" s="4" t="s">
        <v>15074</v>
      </c>
      <c r="B531" s="6">
        <f t="shared" si="55"/>
        <v>44320.938368055555</v>
      </c>
      <c r="C531" s="12">
        <f t="shared" si="53"/>
        <v>44317</v>
      </c>
      <c r="D531" s="3">
        <f t="shared" si="54"/>
        <v>2021</v>
      </c>
      <c r="E531" s="3" t="str">
        <f t="shared" si="56"/>
        <v>05-2021</v>
      </c>
      <c r="F531" s="5">
        <f t="shared" si="52"/>
        <v>44187.042743055557</v>
      </c>
      <c r="G531">
        <v>8.6376000000000008</v>
      </c>
      <c r="H531">
        <v>94.1922</v>
      </c>
      <c r="I531">
        <v>10</v>
      </c>
      <c r="J531">
        <v>4.9000000000000004</v>
      </c>
      <c r="K531" t="s">
        <v>23</v>
      </c>
      <c r="M531">
        <v>72</v>
      </c>
      <c r="N531">
        <v>3.32</v>
      </c>
      <c r="O531">
        <v>1.1399999999999999</v>
      </c>
      <c r="P531" t="s">
        <v>24</v>
      </c>
      <c r="Q531" t="s">
        <v>15075</v>
      </c>
      <c r="R531" t="s">
        <v>15076</v>
      </c>
      <c r="S531" t="s">
        <v>402</v>
      </c>
      <c r="T531" t="b">
        <f t="shared" si="57"/>
        <v>1</v>
      </c>
      <c r="U531" t="s">
        <v>28</v>
      </c>
      <c r="V531">
        <v>7.9</v>
      </c>
      <c r="W531">
        <v>1.8</v>
      </c>
      <c r="X531">
        <v>6.9000000000000006E-2</v>
      </c>
      <c r="Y531">
        <v>67</v>
      </c>
      <c r="Z531" t="s">
        <v>29</v>
      </c>
      <c r="AA531" t="s">
        <v>24</v>
      </c>
      <c r="AB531" t="s">
        <v>24</v>
      </c>
    </row>
    <row r="532" spans="1:28" x14ac:dyDescent="0.35">
      <c r="A532" s="4" t="s">
        <v>15984</v>
      </c>
      <c r="B532" s="6">
        <f t="shared" si="55"/>
        <v>44187.042743055557</v>
      </c>
      <c r="C532" s="12">
        <f t="shared" si="53"/>
        <v>44166</v>
      </c>
      <c r="D532" s="3">
        <f t="shared" si="54"/>
        <v>2020</v>
      </c>
      <c r="E532" s="3" t="str">
        <f t="shared" si="56"/>
        <v>12-2020</v>
      </c>
      <c r="F532" s="5">
        <f t="shared" si="52"/>
        <v>45814.78329861111</v>
      </c>
      <c r="G532">
        <v>36.132199999999997</v>
      </c>
      <c r="H532">
        <v>69.353300000000004</v>
      </c>
      <c r="I532">
        <v>26.1</v>
      </c>
      <c r="J532">
        <v>4.9000000000000004</v>
      </c>
      <c r="K532" t="s">
        <v>23</v>
      </c>
      <c r="M532">
        <v>40</v>
      </c>
      <c r="N532">
        <v>1.6080000000000001</v>
      </c>
      <c r="O532">
        <v>0.79</v>
      </c>
      <c r="P532" t="s">
        <v>24</v>
      </c>
      <c r="Q532" t="s">
        <v>15985</v>
      </c>
      <c r="R532" t="s">
        <v>15986</v>
      </c>
      <c r="S532" t="s">
        <v>15987</v>
      </c>
      <c r="T532" t="b">
        <f t="shared" si="57"/>
        <v>1</v>
      </c>
      <c r="U532" t="s">
        <v>28</v>
      </c>
      <c r="V532">
        <v>6.5</v>
      </c>
      <c r="W532">
        <v>4.4000000000000004</v>
      </c>
      <c r="X532">
        <v>6.6000000000000003E-2</v>
      </c>
      <c r="Y532">
        <v>73</v>
      </c>
      <c r="Z532" t="s">
        <v>29</v>
      </c>
      <c r="AA532" t="s">
        <v>24</v>
      </c>
      <c r="AB532" t="s">
        <v>24</v>
      </c>
    </row>
    <row r="533" spans="1:28" x14ac:dyDescent="0.35">
      <c r="A533" s="4" t="s">
        <v>1860</v>
      </c>
      <c r="B533" s="6">
        <f t="shared" si="55"/>
        <v>45814.78329861111</v>
      </c>
      <c r="C533" s="12">
        <f t="shared" si="53"/>
        <v>45809</v>
      </c>
      <c r="D533" s="3">
        <f t="shared" si="54"/>
        <v>2025</v>
      </c>
      <c r="E533" s="3" t="str">
        <f t="shared" si="56"/>
        <v>06-2025</v>
      </c>
      <c r="F533" s="5">
        <f t="shared" si="52"/>
        <v>45813.868171296293</v>
      </c>
      <c r="G533">
        <v>34.003500000000003</v>
      </c>
      <c r="H533">
        <v>89.933899999999994</v>
      </c>
      <c r="I533">
        <v>10</v>
      </c>
      <c r="J533">
        <v>4.4000000000000004</v>
      </c>
      <c r="K533" t="s">
        <v>23</v>
      </c>
      <c r="L533">
        <v>11</v>
      </c>
      <c r="M533">
        <v>158</v>
      </c>
      <c r="N533">
        <v>4.4059999999999997</v>
      </c>
      <c r="O533">
        <v>0.56000000000000005</v>
      </c>
      <c r="P533" t="s">
        <v>24</v>
      </c>
      <c r="Q533" t="s">
        <v>1861</v>
      </c>
      <c r="R533" t="s">
        <v>1862</v>
      </c>
      <c r="S533" t="s">
        <v>1863</v>
      </c>
      <c r="T533" t="b">
        <f t="shared" si="57"/>
        <v>0</v>
      </c>
      <c r="U533" t="s">
        <v>28</v>
      </c>
      <c r="V533">
        <v>11.64</v>
      </c>
      <c r="W533">
        <v>1.9410000000000001</v>
      </c>
      <c r="X533">
        <v>0.16900000000000001</v>
      </c>
      <c r="Y533">
        <v>11</v>
      </c>
      <c r="Z533" t="s">
        <v>29</v>
      </c>
      <c r="AA533" t="s">
        <v>24</v>
      </c>
      <c r="AB533" t="s">
        <v>24</v>
      </c>
    </row>
    <row r="534" spans="1:28" x14ac:dyDescent="0.35">
      <c r="A534" s="4" t="s">
        <v>1864</v>
      </c>
      <c r="B534" s="6">
        <f t="shared" si="55"/>
        <v>45813.868171296293</v>
      </c>
      <c r="C534" s="12">
        <f t="shared" si="53"/>
        <v>45809</v>
      </c>
      <c r="D534" s="3">
        <f t="shared" si="54"/>
        <v>2025</v>
      </c>
      <c r="E534" s="3" t="str">
        <f t="shared" si="56"/>
        <v>06-2025</v>
      </c>
      <c r="F534" s="5">
        <f t="shared" si="52"/>
        <v>45813.572858796295</v>
      </c>
      <c r="G534">
        <v>34.389899999999997</v>
      </c>
      <c r="H534">
        <v>89.486099999999993</v>
      </c>
      <c r="I534">
        <v>10</v>
      </c>
      <c r="J534">
        <v>4.2</v>
      </c>
      <c r="K534" t="s">
        <v>23</v>
      </c>
      <c r="L534">
        <v>47</v>
      </c>
      <c r="M534">
        <v>127</v>
      </c>
      <c r="N534">
        <v>4.8760000000000003</v>
      </c>
      <c r="O534">
        <v>0.65</v>
      </c>
      <c r="P534" t="s">
        <v>24</v>
      </c>
      <c r="Q534" t="s">
        <v>1865</v>
      </c>
      <c r="R534" t="s">
        <v>1855</v>
      </c>
      <c r="S534" t="s">
        <v>1863</v>
      </c>
      <c r="T534" t="b">
        <f t="shared" si="57"/>
        <v>0</v>
      </c>
      <c r="U534" t="s">
        <v>28</v>
      </c>
      <c r="V534">
        <v>11.06</v>
      </c>
      <c r="W534">
        <v>1.897</v>
      </c>
      <c r="X534">
        <v>8.5999999999999993E-2</v>
      </c>
      <c r="Y534">
        <v>38</v>
      </c>
      <c r="Z534" t="s">
        <v>29</v>
      </c>
      <c r="AA534" t="s">
        <v>24</v>
      </c>
      <c r="AB534" t="s">
        <v>24</v>
      </c>
    </row>
    <row r="535" spans="1:28" x14ac:dyDescent="0.35">
      <c r="A535" s="4" t="s">
        <v>1866</v>
      </c>
      <c r="B535" s="6">
        <f t="shared" si="55"/>
        <v>45813.572858796295</v>
      </c>
      <c r="C535" s="12">
        <f t="shared" si="53"/>
        <v>45809</v>
      </c>
      <c r="D535" s="3">
        <f t="shared" si="54"/>
        <v>2025</v>
      </c>
      <c r="E535" s="3" t="str">
        <f t="shared" si="56"/>
        <v>06-2025</v>
      </c>
      <c r="F535" s="5">
        <f t="shared" si="52"/>
        <v>44120.424224537041</v>
      </c>
      <c r="G535">
        <v>6.5814000000000004</v>
      </c>
      <c r="H535">
        <v>94.244900000000001</v>
      </c>
      <c r="I535">
        <v>87.227000000000004</v>
      </c>
      <c r="J535">
        <v>4.3</v>
      </c>
      <c r="K535" t="s">
        <v>23</v>
      </c>
      <c r="L535">
        <v>33</v>
      </c>
      <c r="M535">
        <v>111</v>
      </c>
      <c r="N535">
        <v>3.0049999999999999</v>
      </c>
      <c r="O535">
        <v>1</v>
      </c>
      <c r="P535" t="s">
        <v>24</v>
      </c>
      <c r="Q535" t="s">
        <v>1867</v>
      </c>
      <c r="R535" t="s">
        <v>1868</v>
      </c>
      <c r="S535" t="s">
        <v>1869</v>
      </c>
      <c r="T535" t="b">
        <f t="shared" si="57"/>
        <v>0</v>
      </c>
      <c r="U535" t="s">
        <v>28</v>
      </c>
      <c r="V535">
        <v>13.49</v>
      </c>
      <c r="W535">
        <v>4.944</v>
      </c>
      <c r="X535">
        <v>0.114</v>
      </c>
      <c r="Y535">
        <v>22</v>
      </c>
      <c r="Z535" t="s">
        <v>29</v>
      </c>
      <c r="AA535" t="s">
        <v>24</v>
      </c>
      <c r="AB535" t="s">
        <v>24</v>
      </c>
    </row>
    <row r="536" spans="1:28" x14ac:dyDescent="0.35">
      <c r="A536" s="4" t="s">
        <v>16459</v>
      </c>
      <c r="B536" s="6">
        <f t="shared" si="55"/>
        <v>44120.424224537041</v>
      </c>
      <c r="C536" s="12">
        <f t="shared" si="53"/>
        <v>44105</v>
      </c>
      <c r="D536" s="3">
        <f t="shared" si="54"/>
        <v>2020</v>
      </c>
      <c r="E536" s="3" t="str">
        <f t="shared" si="56"/>
        <v>10-2020</v>
      </c>
      <c r="F536" s="5">
        <f t="shared" si="52"/>
        <v>45812.855497685188</v>
      </c>
      <c r="G536">
        <v>36.654800000000002</v>
      </c>
      <c r="H536">
        <v>71.236599999999996</v>
      </c>
      <c r="I536">
        <v>219.45</v>
      </c>
      <c r="J536">
        <v>4.9000000000000004</v>
      </c>
      <c r="K536" t="s">
        <v>106</v>
      </c>
      <c r="M536">
        <v>32</v>
      </c>
      <c r="N536">
        <v>2.7639999999999998</v>
      </c>
      <c r="O536">
        <v>0.76</v>
      </c>
      <c r="P536" t="s">
        <v>24</v>
      </c>
      <c r="Q536" t="s">
        <v>16460</v>
      </c>
      <c r="R536" t="s">
        <v>16461</v>
      </c>
      <c r="S536" t="s">
        <v>10686</v>
      </c>
      <c r="T536" t="b">
        <f t="shared" si="57"/>
        <v>1</v>
      </c>
      <c r="U536" t="s">
        <v>28</v>
      </c>
      <c r="V536">
        <v>2.7</v>
      </c>
      <c r="W536">
        <v>5.0999999999999996</v>
      </c>
      <c r="X536">
        <v>9.8000000000000004E-2</v>
      </c>
      <c r="Y536">
        <v>10</v>
      </c>
      <c r="Z536" t="s">
        <v>29</v>
      </c>
      <c r="AA536" t="s">
        <v>24</v>
      </c>
      <c r="AB536" t="s">
        <v>24</v>
      </c>
    </row>
    <row r="537" spans="1:28" x14ac:dyDescent="0.35">
      <c r="A537" s="4" t="s">
        <v>1873</v>
      </c>
      <c r="B537" s="6">
        <f t="shared" si="55"/>
        <v>45812.855497685188</v>
      </c>
      <c r="C537" s="12">
        <f t="shared" si="53"/>
        <v>45809</v>
      </c>
      <c r="D537" s="3">
        <f t="shared" si="54"/>
        <v>2025</v>
      </c>
      <c r="E537" s="3" t="str">
        <f t="shared" si="56"/>
        <v>06-2025</v>
      </c>
      <c r="F537" s="5">
        <f t="shared" si="52"/>
        <v>44074.881631944445</v>
      </c>
      <c r="G537">
        <v>26.371700000000001</v>
      </c>
      <c r="H537">
        <v>100.0201</v>
      </c>
      <c r="I537">
        <v>10</v>
      </c>
      <c r="J537">
        <v>5</v>
      </c>
      <c r="K537" t="s">
        <v>106</v>
      </c>
      <c r="L537">
        <v>89</v>
      </c>
      <c r="M537">
        <v>98</v>
      </c>
      <c r="N537">
        <v>5.0780000000000003</v>
      </c>
      <c r="O537">
        <v>0.68</v>
      </c>
      <c r="P537" t="s">
        <v>24</v>
      </c>
      <c r="Q537" t="s">
        <v>1874</v>
      </c>
      <c r="R537" t="s">
        <v>1868</v>
      </c>
      <c r="S537" t="s">
        <v>1875</v>
      </c>
      <c r="T537" t="b">
        <f t="shared" si="57"/>
        <v>0</v>
      </c>
      <c r="U537" t="s">
        <v>28</v>
      </c>
      <c r="V537">
        <v>7.56</v>
      </c>
      <c r="W537">
        <v>1.804</v>
      </c>
      <c r="X537">
        <v>0.08</v>
      </c>
      <c r="Y537">
        <v>15</v>
      </c>
      <c r="Z537" t="s">
        <v>29</v>
      </c>
      <c r="AA537" t="s">
        <v>24</v>
      </c>
      <c r="AB537" t="s">
        <v>24</v>
      </c>
    </row>
    <row r="538" spans="1:28" x14ac:dyDescent="0.35">
      <c r="A538" s="4" t="s">
        <v>16820</v>
      </c>
      <c r="B538" s="6">
        <f t="shared" si="55"/>
        <v>44074.881631944445</v>
      </c>
      <c r="C538" s="12">
        <f t="shared" si="53"/>
        <v>44044</v>
      </c>
      <c r="D538" s="3">
        <f t="shared" si="54"/>
        <v>2020</v>
      </c>
      <c r="E538" s="3" t="str">
        <f t="shared" si="56"/>
        <v>08-2020</v>
      </c>
      <c r="F538" s="5">
        <f t="shared" si="52"/>
        <v>45811.967430555553</v>
      </c>
      <c r="G538">
        <v>24.878799999999998</v>
      </c>
      <c r="H538">
        <v>95.242500000000007</v>
      </c>
      <c r="I538">
        <v>123.46</v>
      </c>
      <c r="J538">
        <v>4.9000000000000004</v>
      </c>
      <c r="K538" t="s">
        <v>23</v>
      </c>
      <c r="M538">
        <v>33</v>
      </c>
      <c r="N538">
        <v>1.0740000000000001</v>
      </c>
      <c r="O538">
        <v>0.77</v>
      </c>
      <c r="P538" t="s">
        <v>24</v>
      </c>
      <c r="Q538" t="s">
        <v>16821</v>
      </c>
      <c r="R538" t="s">
        <v>16822</v>
      </c>
      <c r="S538" t="s">
        <v>7728</v>
      </c>
      <c r="T538" t="b">
        <f t="shared" si="57"/>
        <v>1</v>
      </c>
      <c r="U538" t="s">
        <v>28</v>
      </c>
      <c r="V538">
        <v>5.9</v>
      </c>
      <c r="W538">
        <v>3.5</v>
      </c>
      <c r="X538">
        <v>5.1999999999999998E-2</v>
      </c>
      <c r="Y538">
        <v>117</v>
      </c>
      <c r="Z538" t="s">
        <v>29</v>
      </c>
      <c r="AA538" t="s">
        <v>24</v>
      </c>
      <c r="AB538" t="s">
        <v>24</v>
      </c>
    </row>
    <row r="539" spans="1:28" x14ac:dyDescent="0.35">
      <c r="A539" s="4" t="s">
        <v>1879</v>
      </c>
      <c r="B539" s="6">
        <f t="shared" si="55"/>
        <v>45811.967430555553</v>
      </c>
      <c r="C539" s="12">
        <f t="shared" si="53"/>
        <v>45809</v>
      </c>
      <c r="D539" s="3">
        <f t="shared" si="54"/>
        <v>2025</v>
      </c>
      <c r="E539" s="3" t="str">
        <f t="shared" si="56"/>
        <v>06-2025</v>
      </c>
      <c r="F539" s="5">
        <f t="shared" si="52"/>
        <v>45811.561759259261</v>
      </c>
      <c r="G539">
        <v>33.525700000000001</v>
      </c>
      <c r="H539">
        <v>81.874300000000005</v>
      </c>
      <c r="I539">
        <v>10</v>
      </c>
      <c r="J539">
        <v>4.7</v>
      </c>
      <c r="K539" t="s">
        <v>23</v>
      </c>
      <c r="L539">
        <v>91</v>
      </c>
      <c r="M539">
        <v>78</v>
      </c>
      <c r="N539">
        <v>7.9029999999999996</v>
      </c>
      <c r="O539">
        <v>0.47</v>
      </c>
      <c r="P539" t="s">
        <v>24</v>
      </c>
      <c r="Q539" t="s">
        <v>1880</v>
      </c>
      <c r="R539" t="s">
        <v>1881</v>
      </c>
      <c r="S539" t="s">
        <v>52</v>
      </c>
      <c r="T539" t="b">
        <f t="shared" si="57"/>
        <v>0</v>
      </c>
      <c r="U539" t="s">
        <v>28</v>
      </c>
      <c r="V539">
        <v>8.89</v>
      </c>
      <c r="W539">
        <v>1.843</v>
      </c>
      <c r="X539">
        <v>6.3E-2</v>
      </c>
      <c r="Y539">
        <v>77</v>
      </c>
      <c r="Z539" t="s">
        <v>29</v>
      </c>
      <c r="AA539" t="s">
        <v>24</v>
      </c>
      <c r="AB539" t="s">
        <v>24</v>
      </c>
    </row>
    <row r="540" spans="1:28" x14ac:dyDescent="0.35">
      <c r="A540" s="4" t="s">
        <v>1882</v>
      </c>
      <c r="B540" s="6">
        <f t="shared" si="55"/>
        <v>45811.561759259261</v>
      </c>
      <c r="C540" s="12">
        <f t="shared" si="53"/>
        <v>45809</v>
      </c>
      <c r="D540" s="3">
        <f t="shared" si="54"/>
        <v>2025</v>
      </c>
      <c r="E540" s="3" t="str">
        <f t="shared" si="56"/>
        <v>06-2025</v>
      </c>
      <c r="F540" s="5">
        <f t="shared" si="52"/>
        <v>45810.296979166669</v>
      </c>
      <c r="G540">
        <v>21.271599999999999</v>
      </c>
      <c r="H540">
        <v>99.649600000000007</v>
      </c>
      <c r="I540">
        <v>12.1</v>
      </c>
      <c r="J540">
        <v>4.4000000000000004</v>
      </c>
      <c r="K540" t="s">
        <v>23</v>
      </c>
      <c r="L540">
        <v>49</v>
      </c>
      <c r="M540">
        <v>87</v>
      </c>
      <c r="N540">
        <v>5.7000000000000002E-2</v>
      </c>
      <c r="O540">
        <v>0.46</v>
      </c>
      <c r="P540" t="s">
        <v>24</v>
      </c>
      <c r="Q540" t="s">
        <v>1883</v>
      </c>
      <c r="R540" t="s">
        <v>1884</v>
      </c>
      <c r="S540" t="s">
        <v>1885</v>
      </c>
      <c r="T540" t="b">
        <f t="shared" si="57"/>
        <v>0</v>
      </c>
      <c r="U540" t="s">
        <v>28</v>
      </c>
      <c r="V540">
        <v>6.86</v>
      </c>
      <c r="W540">
        <v>3.7250000000000001</v>
      </c>
      <c r="X540">
        <v>9.2999999999999999E-2</v>
      </c>
      <c r="Y540">
        <v>37</v>
      </c>
      <c r="Z540" t="s">
        <v>29</v>
      </c>
      <c r="AA540" t="s">
        <v>24</v>
      </c>
      <c r="AB540" t="s">
        <v>24</v>
      </c>
    </row>
    <row r="541" spans="1:28" x14ac:dyDescent="0.35">
      <c r="A541" s="4" t="s">
        <v>1886</v>
      </c>
      <c r="B541" s="6">
        <f t="shared" si="55"/>
        <v>45810.296979166669</v>
      </c>
      <c r="C541" s="12">
        <f t="shared" si="53"/>
        <v>45809</v>
      </c>
      <c r="D541" s="3">
        <f t="shared" si="54"/>
        <v>2025</v>
      </c>
      <c r="E541" s="3" t="str">
        <f t="shared" si="56"/>
        <v>06-2025</v>
      </c>
      <c r="F541" s="5">
        <f t="shared" si="52"/>
        <v>45810.2968287037</v>
      </c>
      <c r="G541">
        <v>19.142800000000001</v>
      </c>
      <c r="H541">
        <v>99.160899999999998</v>
      </c>
      <c r="I541">
        <v>10</v>
      </c>
      <c r="J541">
        <v>4.2</v>
      </c>
      <c r="K541" t="s">
        <v>23</v>
      </c>
      <c r="L541">
        <v>15</v>
      </c>
      <c r="M541">
        <v>101</v>
      </c>
      <c r="N541">
        <v>0.71199999999999997</v>
      </c>
      <c r="O541">
        <v>0.59</v>
      </c>
      <c r="P541" t="s">
        <v>24</v>
      </c>
      <c r="Q541" t="s">
        <v>1887</v>
      </c>
      <c r="R541" t="s">
        <v>1888</v>
      </c>
      <c r="S541" t="s">
        <v>1889</v>
      </c>
      <c r="T541" t="b">
        <f t="shared" si="57"/>
        <v>0</v>
      </c>
      <c r="U541" t="s">
        <v>28</v>
      </c>
      <c r="V541">
        <v>4.33</v>
      </c>
      <c r="W541">
        <v>1.609</v>
      </c>
      <c r="X541">
        <v>0.2</v>
      </c>
      <c r="Y541">
        <v>7</v>
      </c>
      <c r="Z541" t="s">
        <v>29</v>
      </c>
      <c r="AA541" t="s">
        <v>24</v>
      </c>
      <c r="AB541" t="s">
        <v>24</v>
      </c>
    </row>
    <row r="542" spans="1:28" x14ac:dyDescent="0.35">
      <c r="A542" s="4" t="s">
        <v>1890</v>
      </c>
      <c r="B542" s="6">
        <f t="shared" si="55"/>
        <v>45810.2968287037</v>
      </c>
      <c r="C542" s="12">
        <f t="shared" si="53"/>
        <v>45809</v>
      </c>
      <c r="D542" s="3">
        <f t="shared" si="54"/>
        <v>2025</v>
      </c>
      <c r="E542" s="3" t="str">
        <f t="shared" si="56"/>
        <v>06-2025</v>
      </c>
      <c r="F542" s="5">
        <f t="shared" si="52"/>
        <v>45810.159444444442</v>
      </c>
      <c r="G542">
        <v>38.891599999999997</v>
      </c>
      <c r="H542">
        <v>70.558499999999995</v>
      </c>
      <c r="I542">
        <v>10</v>
      </c>
      <c r="J542">
        <v>4.3</v>
      </c>
      <c r="K542" t="s">
        <v>23</v>
      </c>
      <c r="L542">
        <v>24</v>
      </c>
      <c r="M542">
        <v>147</v>
      </c>
      <c r="N542">
        <v>1.119</v>
      </c>
      <c r="O542">
        <v>0.56000000000000005</v>
      </c>
      <c r="P542" t="s">
        <v>24</v>
      </c>
      <c r="Q542" t="s">
        <v>1891</v>
      </c>
      <c r="R542" t="s">
        <v>1892</v>
      </c>
      <c r="S542" t="s">
        <v>1893</v>
      </c>
      <c r="T542" t="b">
        <f t="shared" si="57"/>
        <v>0</v>
      </c>
      <c r="U542" t="s">
        <v>28</v>
      </c>
      <c r="V542">
        <v>3.94</v>
      </c>
      <c r="W542">
        <v>1.929</v>
      </c>
      <c r="X542">
        <v>0.14199999999999999</v>
      </c>
      <c r="Y542">
        <v>14</v>
      </c>
      <c r="Z542" t="s">
        <v>29</v>
      </c>
      <c r="AA542" t="s">
        <v>24</v>
      </c>
      <c r="AB542" t="s">
        <v>24</v>
      </c>
    </row>
    <row r="543" spans="1:28" x14ac:dyDescent="0.35">
      <c r="A543" s="4" t="s">
        <v>1894</v>
      </c>
      <c r="B543" s="6">
        <f t="shared" si="55"/>
        <v>45810.159444444442</v>
      </c>
      <c r="C543" s="12">
        <f t="shared" si="53"/>
        <v>45809</v>
      </c>
      <c r="D543" s="3">
        <f t="shared" si="54"/>
        <v>2025</v>
      </c>
      <c r="E543" s="3" t="str">
        <f t="shared" si="56"/>
        <v>06-2025</v>
      </c>
      <c r="F543" s="5">
        <f t="shared" si="52"/>
        <v>45809.71471064815</v>
      </c>
      <c r="G543">
        <v>31.9999</v>
      </c>
      <c r="H543">
        <v>97.214500000000001</v>
      </c>
      <c r="I543">
        <v>10</v>
      </c>
      <c r="J543">
        <v>4.4000000000000004</v>
      </c>
      <c r="K543" t="s">
        <v>23</v>
      </c>
      <c r="L543">
        <v>55</v>
      </c>
      <c r="M543">
        <v>104</v>
      </c>
      <c r="N543">
        <v>5.7119999999999997</v>
      </c>
      <c r="O543">
        <v>0.85</v>
      </c>
      <c r="P543" t="s">
        <v>24</v>
      </c>
      <c r="Q543" t="s">
        <v>1895</v>
      </c>
      <c r="R543" t="s">
        <v>1892</v>
      </c>
      <c r="S543" t="s">
        <v>1896</v>
      </c>
      <c r="T543" t="b">
        <f t="shared" si="57"/>
        <v>0</v>
      </c>
      <c r="U543" t="s">
        <v>28</v>
      </c>
      <c r="V543">
        <v>7.2</v>
      </c>
      <c r="W543">
        <v>1.9119999999999999</v>
      </c>
      <c r="X543">
        <v>7.6999999999999999E-2</v>
      </c>
      <c r="Y543">
        <v>48</v>
      </c>
      <c r="Z543" t="s">
        <v>29</v>
      </c>
      <c r="AA543" t="s">
        <v>24</v>
      </c>
      <c r="AB543" t="s">
        <v>24</v>
      </c>
    </row>
    <row r="544" spans="1:28" x14ac:dyDescent="0.35">
      <c r="A544" s="4" t="s">
        <v>1897</v>
      </c>
      <c r="B544" s="6">
        <f t="shared" si="55"/>
        <v>45809.71471064815</v>
      </c>
      <c r="C544" s="12">
        <f t="shared" si="53"/>
        <v>45809</v>
      </c>
      <c r="D544" s="3">
        <f t="shared" si="54"/>
        <v>2025</v>
      </c>
      <c r="E544" s="3" t="str">
        <f t="shared" si="56"/>
        <v>06-2025</v>
      </c>
      <c r="F544" s="5">
        <f t="shared" si="52"/>
        <v>45809.334745370368</v>
      </c>
      <c r="G544">
        <v>38.823500000000003</v>
      </c>
      <c r="H544">
        <v>70.682900000000004</v>
      </c>
      <c r="I544">
        <v>10</v>
      </c>
      <c r="J544">
        <v>4.0999999999999996</v>
      </c>
      <c r="K544" t="s">
        <v>23</v>
      </c>
      <c r="L544">
        <v>38</v>
      </c>
      <c r="M544">
        <v>146</v>
      </c>
      <c r="N544">
        <v>1.0860000000000001</v>
      </c>
      <c r="O544">
        <v>0.96</v>
      </c>
      <c r="P544" t="s">
        <v>24</v>
      </c>
      <c r="Q544" t="s">
        <v>1898</v>
      </c>
      <c r="R544" t="s">
        <v>1892</v>
      </c>
      <c r="S544" t="s">
        <v>1899</v>
      </c>
      <c r="T544" t="b">
        <f t="shared" si="57"/>
        <v>0</v>
      </c>
      <c r="U544" t="s">
        <v>28</v>
      </c>
      <c r="V544">
        <v>4.6500000000000004</v>
      </c>
      <c r="W544">
        <v>1.9179999999999999</v>
      </c>
      <c r="X544">
        <v>0.107</v>
      </c>
      <c r="Y544">
        <v>24</v>
      </c>
      <c r="Z544" t="s">
        <v>29</v>
      </c>
      <c r="AA544" t="s">
        <v>24</v>
      </c>
      <c r="AB544" t="s">
        <v>24</v>
      </c>
    </row>
    <row r="545" spans="1:28" x14ac:dyDescent="0.35">
      <c r="A545" s="4" t="s">
        <v>1900</v>
      </c>
      <c r="B545" s="6">
        <f t="shared" si="55"/>
        <v>45809.334745370368</v>
      </c>
      <c r="C545" s="12">
        <f t="shared" si="53"/>
        <v>45809</v>
      </c>
      <c r="D545" s="3">
        <f t="shared" si="54"/>
        <v>2025</v>
      </c>
      <c r="E545" s="3" t="str">
        <f t="shared" si="56"/>
        <v>06-2025</v>
      </c>
      <c r="F545" s="5">
        <f t="shared" si="52"/>
        <v>45809.325486111113</v>
      </c>
      <c r="G545">
        <v>30.781600000000001</v>
      </c>
      <c r="H545">
        <v>103.4528</v>
      </c>
      <c r="I545">
        <v>10</v>
      </c>
      <c r="J545">
        <v>4.5</v>
      </c>
      <c r="K545" t="s">
        <v>23</v>
      </c>
      <c r="L545">
        <v>65</v>
      </c>
      <c r="M545">
        <v>137</v>
      </c>
      <c r="N545">
        <v>5.165</v>
      </c>
      <c r="O545">
        <v>0.79</v>
      </c>
      <c r="P545" t="s">
        <v>24</v>
      </c>
      <c r="Q545" t="s">
        <v>1901</v>
      </c>
      <c r="R545" t="s">
        <v>1902</v>
      </c>
      <c r="S545" t="s">
        <v>1903</v>
      </c>
      <c r="T545" t="b">
        <f t="shared" si="57"/>
        <v>0</v>
      </c>
      <c r="U545" t="s">
        <v>28</v>
      </c>
      <c r="V545">
        <v>10.4</v>
      </c>
      <c r="W545">
        <v>1.8959999999999999</v>
      </c>
      <c r="X545">
        <v>6.5000000000000002E-2</v>
      </c>
      <c r="Y545">
        <v>70</v>
      </c>
      <c r="Z545" t="s">
        <v>29</v>
      </c>
      <c r="AA545" t="s">
        <v>24</v>
      </c>
      <c r="AB545" t="s">
        <v>24</v>
      </c>
    </row>
    <row r="546" spans="1:28" x14ac:dyDescent="0.35">
      <c r="A546" s="4" t="s">
        <v>1904</v>
      </c>
      <c r="B546" s="6">
        <f t="shared" si="55"/>
        <v>45809.325486111113</v>
      </c>
      <c r="C546" s="12">
        <f t="shared" si="53"/>
        <v>45809</v>
      </c>
      <c r="D546" s="3">
        <f t="shared" si="54"/>
        <v>2025</v>
      </c>
      <c r="E546" s="3" t="str">
        <f t="shared" si="56"/>
        <v>06-2025</v>
      </c>
      <c r="F546" s="5">
        <f t="shared" si="52"/>
        <v>44073.074745370373</v>
      </c>
      <c r="G546">
        <v>22.283000000000001</v>
      </c>
      <c r="H546">
        <v>101.17319999999999</v>
      </c>
      <c r="I546">
        <v>10</v>
      </c>
      <c r="J546">
        <v>4.0999999999999996</v>
      </c>
      <c r="K546" t="s">
        <v>23</v>
      </c>
      <c r="L546">
        <v>22</v>
      </c>
      <c r="M546">
        <v>83</v>
      </c>
      <c r="N546">
        <v>1.7749999999999999</v>
      </c>
      <c r="O546">
        <v>0.93</v>
      </c>
      <c r="P546" t="s">
        <v>24</v>
      </c>
      <c r="Q546" t="s">
        <v>1905</v>
      </c>
      <c r="R546" t="s">
        <v>1906</v>
      </c>
      <c r="S546" t="s">
        <v>1907</v>
      </c>
      <c r="T546" t="b">
        <f t="shared" si="57"/>
        <v>0</v>
      </c>
      <c r="U546" t="s">
        <v>28</v>
      </c>
      <c r="V546">
        <v>10.91</v>
      </c>
      <c r="W546">
        <v>1.915</v>
      </c>
      <c r="X546">
        <v>0.158</v>
      </c>
      <c r="Y546">
        <v>12</v>
      </c>
      <c r="Z546" t="s">
        <v>29</v>
      </c>
      <c r="AA546" t="s">
        <v>24</v>
      </c>
      <c r="AB546" t="s">
        <v>24</v>
      </c>
    </row>
    <row r="547" spans="1:28" x14ac:dyDescent="0.35">
      <c r="A547" s="4" t="s">
        <v>16837</v>
      </c>
      <c r="B547" s="6">
        <f t="shared" si="55"/>
        <v>44073.074745370373</v>
      </c>
      <c r="C547" s="12">
        <f t="shared" si="53"/>
        <v>44044</v>
      </c>
      <c r="D547" s="3">
        <f t="shared" si="54"/>
        <v>2020</v>
      </c>
      <c r="E547" s="3" t="str">
        <f t="shared" si="56"/>
        <v>08-2020</v>
      </c>
      <c r="F547" s="5">
        <f t="shared" si="52"/>
        <v>44062.870185185187</v>
      </c>
      <c r="G547">
        <v>23.41</v>
      </c>
      <c r="H547">
        <v>92.013800000000003</v>
      </c>
      <c r="I547">
        <v>37.659999999999997</v>
      </c>
      <c r="J547">
        <v>4.9000000000000004</v>
      </c>
      <c r="K547" t="s">
        <v>23</v>
      </c>
      <c r="M547">
        <v>78</v>
      </c>
      <c r="N547">
        <v>0.80500000000000005</v>
      </c>
      <c r="O547">
        <v>0.82</v>
      </c>
      <c r="P547" t="s">
        <v>24</v>
      </c>
      <c r="Q547" t="s">
        <v>16838</v>
      </c>
      <c r="R547" t="s">
        <v>16839</v>
      </c>
      <c r="S547" t="s">
        <v>16840</v>
      </c>
      <c r="T547" t="b">
        <f t="shared" si="57"/>
        <v>1</v>
      </c>
      <c r="U547" t="s">
        <v>28</v>
      </c>
      <c r="V547">
        <v>4.2</v>
      </c>
      <c r="W547">
        <v>6.1</v>
      </c>
      <c r="X547">
        <v>0.23</v>
      </c>
      <c r="Y547">
        <v>8</v>
      </c>
      <c r="Z547" t="s">
        <v>29</v>
      </c>
      <c r="AA547" t="s">
        <v>24</v>
      </c>
      <c r="AB547" t="s">
        <v>24</v>
      </c>
    </row>
    <row r="548" spans="1:28" x14ac:dyDescent="0.35">
      <c r="A548" s="4" t="s">
        <v>16920</v>
      </c>
      <c r="B548" s="6">
        <f t="shared" si="55"/>
        <v>44062.870185185187</v>
      </c>
      <c r="C548" s="12">
        <f t="shared" si="53"/>
        <v>44044</v>
      </c>
      <c r="D548" s="3">
        <f t="shared" si="54"/>
        <v>2020</v>
      </c>
      <c r="E548" s="3" t="str">
        <f t="shared" si="56"/>
        <v>08-2020</v>
      </c>
      <c r="F548" s="5">
        <f t="shared" si="52"/>
        <v>44056.186099537037</v>
      </c>
      <c r="G548">
        <v>9.5671999999999997</v>
      </c>
      <c r="H548">
        <v>93.360699999999994</v>
      </c>
      <c r="I548">
        <v>71.13</v>
      </c>
      <c r="J548">
        <v>4.9000000000000004</v>
      </c>
      <c r="K548" t="s">
        <v>23</v>
      </c>
      <c r="M548">
        <v>55</v>
      </c>
      <c r="N548">
        <v>2.1619999999999999</v>
      </c>
      <c r="O548">
        <v>1.24</v>
      </c>
      <c r="P548" t="s">
        <v>24</v>
      </c>
      <c r="Q548" t="s">
        <v>16921</v>
      </c>
      <c r="R548" t="s">
        <v>16922</v>
      </c>
      <c r="S548" t="s">
        <v>16923</v>
      </c>
      <c r="T548" t="b">
        <f t="shared" si="57"/>
        <v>1</v>
      </c>
      <c r="U548" t="s">
        <v>28</v>
      </c>
      <c r="V548">
        <v>9.1</v>
      </c>
      <c r="W548">
        <v>5.7</v>
      </c>
      <c r="X548">
        <v>7.3999999999999996E-2</v>
      </c>
      <c r="Y548">
        <v>58</v>
      </c>
      <c r="Z548" t="s">
        <v>29</v>
      </c>
      <c r="AA548" t="s">
        <v>24</v>
      </c>
      <c r="AB548" t="s">
        <v>24</v>
      </c>
    </row>
    <row r="549" spans="1:28" x14ac:dyDescent="0.35">
      <c r="A549" s="4" t="s">
        <v>16962</v>
      </c>
      <c r="B549" s="6">
        <f t="shared" si="55"/>
        <v>44056.186099537037</v>
      </c>
      <c r="C549" s="12">
        <f t="shared" si="53"/>
        <v>44044</v>
      </c>
      <c r="D549" s="3">
        <f t="shared" si="54"/>
        <v>2020</v>
      </c>
      <c r="E549" s="3" t="str">
        <f t="shared" si="56"/>
        <v>08-2020</v>
      </c>
      <c r="F549" s="5">
        <f t="shared" si="52"/>
        <v>45807.321840277778</v>
      </c>
      <c r="G549">
        <v>30.414400000000001</v>
      </c>
      <c r="H549">
        <v>94.719800000000006</v>
      </c>
      <c r="I549">
        <v>10</v>
      </c>
      <c r="J549">
        <v>4.9000000000000004</v>
      </c>
      <c r="K549" t="s">
        <v>23</v>
      </c>
      <c r="M549">
        <v>69</v>
      </c>
      <c r="N549">
        <v>3.194</v>
      </c>
      <c r="O549">
        <v>0.68</v>
      </c>
      <c r="P549" t="s">
        <v>24</v>
      </c>
      <c r="Q549" t="s">
        <v>16963</v>
      </c>
      <c r="R549" t="s">
        <v>16961</v>
      </c>
      <c r="S549" t="s">
        <v>16964</v>
      </c>
      <c r="T549" t="b">
        <f t="shared" si="57"/>
        <v>1</v>
      </c>
      <c r="U549" t="s">
        <v>28</v>
      </c>
      <c r="V549">
        <v>8.1</v>
      </c>
      <c r="W549">
        <v>1.8</v>
      </c>
      <c r="X549">
        <v>3.9E-2</v>
      </c>
      <c r="Y549">
        <v>200</v>
      </c>
      <c r="Z549" t="s">
        <v>29</v>
      </c>
      <c r="AA549" t="s">
        <v>24</v>
      </c>
      <c r="AB549" t="s">
        <v>24</v>
      </c>
    </row>
    <row r="550" spans="1:28" x14ac:dyDescent="0.35">
      <c r="A550" s="4" t="s">
        <v>1918</v>
      </c>
      <c r="B550" s="6">
        <f t="shared" si="55"/>
        <v>45807.321840277778</v>
      </c>
      <c r="C550" s="12">
        <f t="shared" si="53"/>
        <v>45778</v>
      </c>
      <c r="D550" s="3">
        <f t="shared" si="54"/>
        <v>2025</v>
      </c>
      <c r="E550" s="3" t="str">
        <f t="shared" si="56"/>
        <v>05-2025</v>
      </c>
      <c r="F550" s="5">
        <f t="shared" si="52"/>
        <v>45806.983437499999</v>
      </c>
      <c r="G550">
        <v>20.763300000000001</v>
      </c>
      <c r="H550">
        <v>96.928799999999995</v>
      </c>
      <c r="I550">
        <v>10</v>
      </c>
      <c r="J550">
        <v>4.2</v>
      </c>
      <c r="K550" t="s">
        <v>23</v>
      </c>
      <c r="L550">
        <v>29</v>
      </c>
      <c r="M550">
        <v>122</v>
      </c>
      <c r="N550">
        <v>1.931</v>
      </c>
      <c r="O550">
        <v>0.67</v>
      </c>
      <c r="P550" t="s">
        <v>24</v>
      </c>
      <c r="Q550" t="s">
        <v>1919</v>
      </c>
      <c r="R550" t="s">
        <v>1920</v>
      </c>
      <c r="S550" t="s">
        <v>1921</v>
      </c>
      <c r="T550" t="b">
        <f t="shared" si="57"/>
        <v>0</v>
      </c>
      <c r="U550" t="s">
        <v>28</v>
      </c>
      <c r="V550">
        <v>8.0399999999999991</v>
      </c>
      <c r="W550">
        <v>1.899</v>
      </c>
      <c r="X550">
        <v>0.124</v>
      </c>
      <c r="Y550">
        <v>20</v>
      </c>
      <c r="Z550" t="s">
        <v>29</v>
      </c>
      <c r="AA550" t="s">
        <v>24</v>
      </c>
      <c r="AB550" t="s">
        <v>24</v>
      </c>
    </row>
    <row r="551" spans="1:28" x14ac:dyDescent="0.35">
      <c r="A551" s="4" t="s">
        <v>1922</v>
      </c>
      <c r="B551" s="6">
        <f t="shared" si="55"/>
        <v>45806.983437499999</v>
      </c>
      <c r="C551" s="12">
        <f t="shared" si="53"/>
        <v>45778</v>
      </c>
      <c r="D551" s="3">
        <f t="shared" si="54"/>
        <v>2025</v>
      </c>
      <c r="E551" s="3" t="str">
        <f t="shared" si="56"/>
        <v>05-2025</v>
      </c>
      <c r="F551" s="5">
        <f t="shared" si="52"/>
        <v>44054.75990740741</v>
      </c>
      <c r="G551">
        <v>2.4992000000000001</v>
      </c>
      <c r="H551">
        <v>66.769300000000001</v>
      </c>
      <c r="I551">
        <v>10</v>
      </c>
      <c r="J551">
        <v>4.5</v>
      </c>
      <c r="K551" t="s">
        <v>23</v>
      </c>
      <c r="L551">
        <v>19</v>
      </c>
      <c r="M551">
        <v>121</v>
      </c>
      <c r="N551">
        <v>6.5339999999999998</v>
      </c>
      <c r="O551">
        <v>1.03</v>
      </c>
      <c r="P551" t="s">
        <v>24</v>
      </c>
      <c r="Q551" t="s">
        <v>1923</v>
      </c>
      <c r="R551" t="s">
        <v>1917</v>
      </c>
      <c r="S551" t="s">
        <v>478</v>
      </c>
      <c r="T551" t="b">
        <f t="shared" si="57"/>
        <v>0</v>
      </c>
      <c r="U551" t="s">
        <v>28</v>
      </c>
      <c r="V551">
        <v>13.51</v>
      </c>
      <c r="W551">
        <v>1.9390000000000001</v>
      </c>
      <c r="X551">
        <v>0.16400000000000001</v>
      </c>
      <c r="Y551">
        <v>11</v>
      </c>
      <c r="Z551" t="s">
        <v>29</v>
      </c>
      <c r="AA551" t="s">
        <v>24</v>
      </c>
      <c r="AB551" t="s">
        <v>24</v>
      </c>
    </row>
    <row r="552" spans="1:28" x14ac:dyDescent="0.35">
      <c r="A552" s="4" t="s">
        <v>16994</v>
      </c>
      <c r="B552" s="6">
        <f t="shared" si="55"/>
        <v>44054.75990740741</v>
      </c>
      <c r="C552" s="12">
        <f t="shared" si="53"/>
        <v>44044</v>
      </c>
      <c r="D552" s="3">
        <f t="shared" si="54"/>
        <v>2020</v>
      </c>
      <c r="E552" s="3" t="str">
        <f t="shared" si="56"/>
        <v>08-2020</v>
      </c>
      <c r="F552" s="5">
        <f t="shared" si="52"/>
        <v>44052.717743055553</v>
      </c>
      <c r="G552">
        <v>30.354399999999998</v>
      </c>
      <c r="H552">
        <v>94.742000000000004</v>
      </c>
      <c r="I552">
        <v>10</v>
      </c>
      <c r="J552">
        <v>4.9000000000000004</v>
      </c>
      <c r="K552" t="s">
        <v>23</v>
      </c>
      <c r="M552">
        <v>69</v>
      </c>
      <c r="N552">
        <v>5.4089999999999998</v>
      </c>
      <c r="O552">
        <v>0.89</v>
      </c>
      <c r="P552" t="s">
        <v>24</v>
      </c>
      <c r="Q552" t="s">
        <v>16995</v>
      </c>
      <c r="R552" t="s">
        <v>16993</v>
      </c>
      <c r="S552" t="s">
        <v>7469</v>
      </c>
      <c r="T552" t="b">
        <f t="shared" si="57"/>
        <v>1</v>
      </c>
      <c r="U552" t="s">
        <v>28</v>
      </c>
      <c r="V552">
        <v>8.1</v>
      </c>
      <c r="W552">
        <v>1.8</v>
      </c>
      <c r="X552">
        <v>4.3999999999999997E-2</v>
      </c>
      <c r="Y552">
        <v>168</v>
      </c>
      <c r="Z552" t="s">
        <v>29</v>
      </c>
      <c r="AA552" t="s">
        <v>24</v>
      </c>
      <c r="AB552" t="s">
        <v>24</v>
      </c>
    </row>
    <row r="553" spans="1:28" x14ac:dyDescent="0.35">
      <c r="A553" s="4" t="s">
        <v>17006</v>
      </c>
      <c r="B553" s="6">
        <f t="shared" si="55"/>
        <v>44052.717743055553</v>
      </c>
      <c r="C553" s="12">
        <f t="shared" si="53"/>
        <v>44044</v>
      </c>
      <c r="D553" s="3">
        <f t="shared" si="54"/>
        <v>2020</v>
      </c>
      <c r="E553" s="3" t="str">
        <f t="shared" si="56"/>
        <v>08-2020</v>
      </c>
      <c r="F553" s="5">
        <f t="shared" si="52"/>
        <v>45806.250752314816</v>
      </c>
      <c r="G553">
        <v>30.446400000000001</v>
      </c>
      <c r="H553">
        <v>94.9345</v>
      </c>
      <c r="I553">
        <v>10</v>
      </c>
      <c r="J553">
        <v>4.9000000000000004</v>
      </c>
      <c r="K553" t="s">
        <v>23</v>
      </c>
      <c r="M553">
        <v>86</v>
      </c>
      <c r="N553">
        <v>3.3820000000000001</v>
      </c>
      <c r="O553">
        <v>0.9</v>
      </c>
      <c r="P553" t="s">
        <v>24</v>
      </c>
      <c r="Q553" t="s">
        <v>17007</v>
      </c>
      <c r="R553" t="s">
        <v>17008</v>
      </c>
      <c r="S553" t="s">
        <v>17009</v>
      </c>
      <c r="T553" t="b">
        <f t="shared" si="57"/>
        <v>1</v>
      </c>
      <c r="U553" t="s">
        <v>28</v>
      </c>
      <c r="V553">
        <v>7.1</v>
      </c>
      <c r="W553">
        <v>1.8</v>
      </c>
      <c r="X553">
        <v>5.6000000000000001E-2</v>
      </c>
      <c r="Y553">
        <v>102</v>
      </c>
      <c r="Z553" t="s">
        <v>29</v>
      </c>
      <c r="AA553" t="s">
        <v>24</v>
      </c>
      <c r="AB553" t="s">
        <v>24</v>
      </c>
    </row>
    <row r="554" spans="1:28" x14ac:dyDescent="0.35">
      <c r="A554" s="4" t="s">
        <v>1930</v>
      </c>
      <c r="B554" s="6">
        <f t="shared" si="55"/>
        <v>45806.250752314816</v>
      </c>
      <c r="C554" s="12">
        <f t="shared" si="53"/>
        <v>45778</v>
      </c>
      <c r="D554" s="3">
        <f t="shared" si="54"/>
        <v>2025</v>
      </c>
      <c r="E554" s="3" t="str">
        <f t="shared" si="56"/>
        <v>05-2025</v>
      </c>
      <c r="F554" s="5">
        <f t="shared" si="52"/>
        <v>45806.001446759263</v>
      </c>
      <c r="G554">
        <v>39.4129</v>
      </c>
      <c r="H554">
        <v>68.941800000000001</v>
      </c>
      <c r="I554">
        <v>10</v>
      </c>
      <c r="J554">
        <v>4.3</v>
      </c>
      <c r="K554" t="s">
        <v>23</v>
      </c>
      <c r="L554">
        <v>23</v>
      </c>
      <c r="M554">
        <v>138</v>
      </c>
      <c r="N554">
        <v>0.77400000000000002</v>
      </c>
      <c r="O554">
        <v>0.6</v>
      </c>
      <c r="P554" t="s">
        <v>24</v>
      </c>
      <c r="Q554" t="s">
        <v>1931</v>
      </c>
      <c r="R554" t="s">
        <v>1917</v>
      </c>
      <c r="S554" t="s">
        <v>1932</v>
      </c>
      <c r="T554" t="b">
        <f t="shared" si="57"/>
        <v>0</v>
      </c>
      <c r="U554" t="s">
        <v>28</v>
      </c>
      <c r="V554">
        <v>3.29</v>
      </c>
      <c r="W554">
        <v>1.8420000000000001</v>
      </c>
      <c r="X554">
        <v>0.20200000000000001</v>
      </c>
      <c r="Y554">
        <v>7</v>
      </c>
      <c r="Z554" t="s">
        <v>29</v>
      </c>
      <c r="AA554" t="s">
        <v>24</v>
      </c>
      <c r="AB554" t="s">
        <v>24</v>
      </c>
    </row>
    <row r="555" spans="1:28" x14ac:dyDescent="0.35">
      <c r="A555" s="4" t="s">
        <v>1933</v>
      </c>
      <c r="B555" s="6">
        <f t="shared" si="55"/>
        <v>45806.001446759263</v>
      </c>
      <c r="C555" s="12">
        <f t="shared" si="53"/>
        <v>45778</v>
      </c>
      <c r="D555" s="3">
        <f t="shared" si="54"/>
        <v>2025</v>
      </c>
      <c r="E555" s="3" t="str">
        <f t="shared" si="56"/>
        <v>05-2025</v>
      </c>
      <c r="F555" s="5">
        <f t="shared" si="52"/>
        <v>44051.363888888889</v>
      </c>
      <c r="G555">
        <v>23.155200000000001</v>
      </c>
      <c r="H555">
        <v>94.793099999999995</v>
      </c>
      <c r="I555">
        <v>114.21899999999999</v>
      </c>
      <c r="J555">
        <v>4.3</v>
      </c>
      <c r="K555" t="s">
        <v>23</v>
      </c>
      <c r="L555">
        <v>46</v>
      </c>
      <c r="M555">
        <v>123</v>
      </c>
      <c r="N555">
        <v>1.944</v>
      </c>
      <c r="O555">
        <v>0.49</v>
      </c>
      <c r="P555" t="s">
        <v>24</v>
      </c>
      <c r="Q555" t="s">
        <v>1934</v>
      </c>
      <c r="R555" t="s">
        <v>1935</v>
      </c>
      <c r="S555" t="s">
        <v>1936</v>
      </c>
      <c r="T555" t="b">
        <f t="shared" si="57"/>
        <v>0</v>
      </c>
      <c r="U555" t="s">
        <v>28</v>
      </c>
      <c r="V555">
        <v>12.37</v>
      </c>
      <c r="W555">
        <v>8.8780000000000001</v>
      </c>
      <c r="X555">
        <v>0.09</v>
      </c>
      <c r="Y555">
        <v>35</v>
      </c>
      <c r="Z555" t="s">
        <v>29</v>
      </c>
      <c r="AA555" t="s">
        <v>24</v>
      </c>
      <c r="AB555" t="s">
        <v>24</v>
      </c>
    </row>
    <row r="556" spans="1:28" x14ac:dyDescent="0.35">
      <c r="A556" s="4" t="s">
        <v>17013</v>
      </c>
      <c r="B556" s="6">
        <f t="shared" si="55"/>
        <v>44051.363888888889</v>
      </c>
      <c r="C556" s="12">
        <f t="shared" si="53"/>
        <v>44044</v>
      </c>
      <c r="D556" s="3">
        <f t="shared" si="54"/>
        <v>2020</v>
      </c>
      <c r="E556" s="3" t="str">
        <f t="shared" si="56"/>
        <v>08-2020</v>
      </c>
      <c r="F556" s="5">
        <f t="shared" si="52"/>
        <v>44043.698020833333</v>
      </c>
      <c r="G556">
        <v>30.410900000000002</v>
      </c>
      <c r="H556">
        <v>94.781700000000001</v>
      </c>
      <c r="I556">
        <v>10</v>
      </c>
      <c r="J556">
        <v>4.9000000000000004</v>
      </c>
      <c r="K556" t="s">
        <v>23</v>
      </c>
      <c r="M556">
        <v>48</v>
      </c>
      <c r="N556">
        <v>5.4749999999999996</v>
      </c>
      <c r="O556">
        <v>0.5</v>
      </c>
      <c r="P556" t="s">
        <v>24</v>
      </c>
      <c r="Q556" t="s">
        <v>17014</v>
      </c>
      <c r="R556" t="s">
        <v>17015</v>
      </c>
      <c r="S556" t="s">
        <v>17016</v>
      </c>
      <c r="T556" t="b">
        <f t="shared" si="57"/>
        <v>1</v>
      </c>
      <c r="U556" t="s">
        <v>28</v>
      </c>
      <c r="V556">
        <v>6.4</v>
      </c>
      <c r="W556">
        <v>1.8</v>
      </c>
      <c r="X556">
        <v>6.4000000000000001E-2</v>
      </c>
      <c r="Y556">
        <v>78</v>
      </c>
      <c r="Z556" t="s">
        <v>29</v>
      </c>
      <c r="AA556" t="s">
        <v>24</v>
      </c>
      <c r="AB556" t="s">
        <v>24</v>
      </c>
    </row>
    <row r="557" spans="1:28" x14ac:dyDescent="0.35">
      <c r="A557" s="4" t="s">
        <v>17071</v>
      </c>
      <c r="B557" s="6">
        <f t="shared" si="55"/>
        <v>44043.698020833333</v>
      </c>
      <c r="C557" s="12">
        <f t="shared" si="53"/>
        <v>44013</v>
      </c>
      <c r="D557" s="3">
        <f t="shared" si="54"/>
        <v>2020</v>
      </c>
      <c r="E557" s="3" t="str">
        <f t="shared" si="56"/>
        <v>07-2020</v>
      </c>
      <c r="F557" s="5">
        <f t="shared" si="52"/>
        <v>44041.727708333332</v>
      </c>
      <c r="G557">
        <v>30.428799999999999</v>
      </c>
      <c r="H557">
        <v>94.840999999999994</v>
      </c>
      <c r="I557">
        <v>10</v>
      </c>
      <c r="J557">
        <v>4.9000000000000004</v>
      </c>
      <c r="K557" t="s">
        <v>23</v>
      </c>
      <c r="M557">
        <v>159</v>
      </c>
      <c r="N557">
        <v>3.2989999999999999</v>
      </c>
      <c r="O557">
        <v>0.81</v>
      </c>
      <c r="P557" t="s">
        <v>24</v>
      </c>
      <c r="Q557" t="s">
        <v>17072</v>
      </c>
      <c r="R557" t="s">
        <v>17067</v>
      </c>
      <c r="S557" t="s">
        <v>17073</v>
      </c>
      <c r="T557" t="b">
        <f t="shared" si="57"/>
        <v>1</v>
      </c>
      <c r="U557" t="s">
        <v>28</v>
      </c>
      <c r="V557">
        <v>9.6</v>
      </c>
      <c r="W557">
        <v>1.9</v>
      </c>
      <c r="X557">
        <v>4.2000000000000003E-2</v>
      </c>
      <c r="Y557">
        <v>176</v>
      </c>
      <c r="Z557" t="s">
        <v>29</v>
      </c>
      <c r="AA557" t="s">
        <v>24</v>
      </c>
      <c r="AB557" t="s">
        <v>24</v>
      </c>
    </row>
    <row r="558" spans="1:28" x14ac:dyDescent="0.35">
      <c r="A558" s="4" t="s">
        <v>17098</v>
      </c>
      <c r="B558" s="6">
        <f t="shared" si="55"/>
        <v>44041.727708333332</v>
      </c>
      <c r="C558" s="12">
        <f t="shared" si="53"/>
        <v>44013</v>
      </c>
      <c r="D558" s="3">
        <f t="shared" si="54"/>
        <v>2020</v>
      </c>
      <c r="E558" s="3" t="str">
        <f t="shared" si="56"/>
        <v>07-2020</v>
      </c>
      <c r="F558" s="5">
        <f t="shared" si="52"/>
        <v>44039.243287037039</v>
      </c>
      <c r="G558">
        <v>30.336600000000001</v>
      </c>
      <c r="H558">
        <v>94.790899999999993</v>
      </c>
      <c r="I558">
        <v>10</v>
      </c>
      <c r="J558">
        <v>4.9000000000000004</v>
      </c>
      <c r="K558" t="s">
        <v>23</v>
      </c>
      <c r="M558">
        <v>49</v>
      </c>
      <c r="N558">
        <v>3.2389999999999999</v>
      </c>
      <c r="O558">
        <v>0.82</v>
      </c>
      <c r="P558" t="s">
        <v>24</v>
      </c>
      <c r="Q558" t="s">
        <v>17099</v>
      </c>
      <c r="R558" t="s">
        <v>17096</v>
      </c>
      <c r="S558" t="s">
        <v>7328</v>
      </c>
      <c r="T558" t="b">
        <f t="shared" si="57"/>
        <v>1</v>
      </c>
      <c r="U558" t="s">
        <v>28</v>
      </c>
      <c r="V558">
        <v>5.9</v>
      </c>
      <c r="W558">
        <v>1.8</v>
      </c>
      <c r="X558">
        <v>4.4999999999999998E-2</v>
      </c>
      <c r="Y558">
        <v>155</v>
      </c>
      <c r="Z558" t="s">
        <v>29</v>
      </c>
      <c r="AA558" t="s">
        <v>24</v>
      </c>
      <c r="AB558" t="s">
        <v>24</v>
      </c>
    </row>
    <row r="559" spans="1:28" x14ac:dyDescent="0.35">
      <c r="A559" s="4" t="s">
        <v>17117</v>
      </c>
      <c r="B559" s="6">
        <f t="shared" si="55"/>
        <v>44039.243287037039</v>
      </c>
      <c r="C559" s="12">
        <f t="shared" si="53"/>
        <v>44013</v>
      </c>
      <c r="D559" s="3">
        <f t="shared" si="54"/>
        <v>2020</v>
      </c>
      <c r="E559" s="3" t="str">
        <f t="shared" si="56"/>
        <v>07-2020</v>
      </c>
      <c r="F559" s="5">
        <f t="shared" si="52"/>
        <v>45804.675324074073</v>
      </c>
      <c r="G559">
        <v>30.406099999999999</v>
      </c>
      <c r="H559">
        <v>94.821799999999996</v>
      </c>
      <c r="I559">
        <v>10</v>
      </c>
      <c r="J559">
        <v>4.9000000000000004</v>
      </c>
      <c r="K559" t="s">
        <v>23</v>
      </c>
      <c r="M559">
        <v>37</v>
      </c>
      <c r="N559">
        <v>3.278</v>
      </c>
      <c r="O559">
        <v>0.81</v>
      </c>
      <c r="P559" t="s">
        <v>24</v>
      </c>
      <c r="Q559" t="s">
        <v>17118</v>
      </c>
      <c r="R559" t="s">
        <v>17119</v>
      </c>
      <c r="S559" t="s">
        <v>17120</v>
      </c>
      <c r="T559" t="b">
        <f t="shared" si="57"/>
        <v>1</v>
      </c>
      <c r="U559" t="s">
        <v>28</v>
      </c>
      <c r="V559">
        <v>7.9</v>
      </c>
      <c r="W559">
        <v>1.9</v>
      </c>
      <c r="X559">
        <v>4.7E-2</v>
      </c>
      <c r="Y559">
        <v>141</v>
      </c>
      <c r="Z559" t="s">
        <v>29</v>
      </c>
      <c r="AA559" t="s">
        <v>24</v>
      </c>
      <c r="AB559" t="s">
        <v>24</v>
      </c>
    </row>
    <row r="560" spans="1:28" x14ac:dyDescent="0.35">
      <c r="A560" s="4" t="s">
        <v>1951</v>
      </c>
      <c r="B560" s="6">
        <f t="shared" si="55"/>
        <v>45804.675324074073</v>
      </c>
      <c r="C560" s="12">
        <f t="shared" si="53"/>
        <v>45778</v>
      </c>
      <c r="D560" s="3">
        <f t="shared" si="54"/>
        <v>2025</v>
      </c>
      <c r="E560" s="3" t="str">
        <f t="shared" si="56"/>
        <v>05-2025</v>
      </c>
      <c r="F560" s="5">
        <f t="shared" si="52"/>
        <v>44036.565555555557</v>
      </c>
      <c r="G560">
        <v>21.251200000000001</v>
      </c>
      <c r="H560">
        <v>94.881399999999999</v>
      </c>
      <c r="I560">
        <v>126.343</v>
      </c>
      <c r="J560">
        <v>4</v>
      </c>
      <c r="K560" t="s">
        <v>23</v>
      </c>
      <c r="L560">
        <v>20</v>
      </c>
      <c r="M560">
        <v>79</v>
      </c>
      <c r="N560">
        <v>4.5259999999999998</v>
      </c>
      <c r="O560">
        <v>0.44</v>
      </c>
      <c r="P560" t="s">
        <v>24</v>
      </c>
      <c r="Q560" t="s">
        <v>1952</v>
      </c>
      <c r="R560" t="s">
        <v>1953</v>
      </c>
      <c r="S560" t="s">
        <v>1954</v>
      </c>
      <c r="T560" t="b">
        <f t="shared" si="57"/>
        <v>0</v>
      </c>
      <c r="U560" t="s">
        <v>28</v>
      </c>
      <c r="V560">
        <v>12.71</v>
      </c>
      <c r="W560">
        <v>8.4269999999999996</v>
      </c>
      <c r="X560">
        <v>0.14399999999999999</v>
      </c>
      <c r="Y560">
        <v>13</v>
      </c>
      <c r="Z560" t="s">
        <v>29</v>
      </c>
      <c r="AA560" t="s">
        <v>24</v>
      </c>
      <c r="AB560" t="s">
        <v>24</v>
      </c>
    </row>
    <row r="561" spans="1:28" x14ac:dyDescent="0.35">
      <c r="A561" s="4" t="s">
        <v>17134</v>
      </c>
      <c r="B561" s="6">
        <f t="shared" si="55"/>
        <v>44036.565555555557</v>
      </c>
      <c r="C561" s="12">
        <f t="shared" si="53"/>
        <v>44013</v>
      </c>
      <c r="D561" s="3">
        <f t="shared" si="54"/>
        <v>2020</v>
      </c>
      <c r="E561" s="3" t="str">
        <f t="shared" si="56"/>
        <v>07-2020</v>
      </c>
      <c r="F561" s="5">
        <f t="shared" si="52"/>
        <v>45804.475416666668</v>
      </c>
      <c r="G561">
        <v>30.388400000000001</v>
      </c>
      <c r="H561">
        <v>94.831299999999999</v>
      </c>
      <c r="I561">
        <v>10</v>
      </c>
      <c r="J561">
        <v>4.9000000000000004</v>
      </c>
      <c r="K561" t="s">
        <v>23</v>
      </c>
      <c r="M561">
        <v>86</v>
      </c>
      <c r="N561">
        <v>5.476</v>
      </c>
      <c r="O561">
        <v>0.62</v>
      </c>
      <c r="P561" t="s">
        <v>24</v>
      </c>
      <c r="Q561" t="s">
        <v>17135</v>
      </c>
      <c r="R561" t="s">
        <v>17136</v>
      </c>
      <c r="S561" t="s">
        <v>7641</v>
      </c>
      <c r="T561" t="b">
        <f t="shared" si="57"/>
        <v>1</v>
      </c>
      <c r="U561" t="s">
        <v>28</v>
      </c>
      <c r="V561">
        <v>6.1</v>
      </c>
      <c r="W561">
        <v>1.8</v>
      </c>
      <c r="X561">
        <v>4.8000000000000001E-2</v>
      </c>
      <c r="Y561">
        <v>134</v>
      </c>
      <c r="Z561" t="s">
        <v>29</v>
      </c>
      <c r="AA561" t="s">
        <v>24</v>
      </c>
      <c r="AB561" t="s">
        <v>24</v>
      </c>
    </row>
    <row r="562" spans="1:28" x14ac:dyDescent="0.35">
      <c r="A562" s="4" t="s">
        <v>1959</v>
      </c>
      <c r="B562" s="6">
        <f t="shared" si="55"/>
        <v>45804.475416666668</v>
      </c>
      <c r="C562" s="12">
        <f t="shared" si="53"/>
        <v>45778</v>
      </c>
      <c r="D562" s="3">
        <f t="shared" si="54"/>
        <v>2025</v>
      </c>
      <c r="E562" s="3" t="str">
        <f t="shared" si="56"/>
        <v>05-2025</v>
      </c>
      <c r="F562" s="5">
        <f t="shared" si="52"/>
        <v>45803.92633101852</v>
      </c>
      <c r="G562">
        <v>20.706700000000001</v>
      </c>
      <c r="H562">
        <v>95.903599999999997</v>
      </c>
      <c r="I562">
        <v>10</v>
      </c>
      <c r="J562">
        <v>4.3</v>
      </c>
      <c r="K562" t="s">
        <v>23</v>
      </c>
      <c r="L562">
        <v>26</v>
      </c>
      <c r="M562">
        <v>158</v>
      </c>
      <c r="N562">
        <v>3.492</v>
      </c>
      <c r="O562">
        <v>0.53</v>
      </c>
      <c r="P562" t="s">
        <v>24</v>
      </c>
      <c r="Q562" t="s">
        <v>1960</v>
      </c>
      <c r="R562" t="s">
        <v>1953</v>
      </c>
      <c r="S562" t="s">
        <v>1961</v>
      </c>
      <c r="T562" t="b">
        <f t="shared" si="57"/>
        <v>0</v>
      </c>
      <c r="U562" t="s">
        <v>28</v>
      </c>
      <c r="V562">
        <v>9.84</v>
      </c>
      <c r="W562">
        <v>1.907</v>
      </c>
      <c r="X562">
        <v>0.14799999999999999</v>
      </c>
      <c r="Y562">
        <v>14</v>
      </c>
      <c r="Z562" t="s">
        <v>29</v>
      </c>
      <c r="AA562" t="s">
        <v>24</v>
      </c>
      <c r="AB562" t="s">
        <v>24</v>
      </c>
    </row>
    <row r="563" spans="1:28" x14ac:dyDescent="0.35">
      <c r="A563" s="4" t="s">
        <v>1962</v>
      </c>
      <c r="B563" s="6">
        <f t="shared" si="55"/>
        <v>45803.92633101852</v>
      </c>
      <c r="C563" s="12">
        <f t="shared" si="53"/>
        <v>45778</v>
      </c>
      <c r="D563" s="3">
        <f t="shared" si="54"/>
        <v>2025</v>
      </c>
      <c r="E563" s="3" t="str">
        <f t="shared" si="56"/>
        <v>05-2025</v>
      </c>
      <c r="F563" s="5">
        <f t="shared" si="52"/>
        <v>44035.033136574071</v>
      </c>
      <c r="G563">
        <v>22.6313</v>
      </c>
      <c r="H563">
        <v>96.128</v>
      </c>
      <c r="I563">
        <v>10</v>
      </c>
      <c r="J563">
        <v>4.0999999999999996</v>
      </c>
      <c r="K563" t="s">
        <v>23</v>
      </c>
      <c r="L563">
        <v>17</v>
      </c>
      <c r="M563">
        <v>165</v>
      </c>
      <c r="N563">
        <v>3.4809999999999999</v>
      </c>
      <c r="O563">
        <v>0.68</v>
      </c>
      <c r="P563" t="s">
        <v>24</v>
      </c>
      <c r="Q563" t="s">
        <v>1963</v>
      </c>
      <c r="R563" t="s">
        <v>1964</v>
      </c>
      <c r="S563" t="s">
        <v>1965</v>
      </c>
      <c r="T563" t="b">
        <f t="shared" si="57"/>
        <v>0</v>
      </c>
      <c r="U563" t="s">
        <v>28</v>
      </c>
      <c r="V563">
        <v>7.71</v>
      </c>
      <c r="W563">
        <v>1.958</v>
      </c>
      <c r="X563">
        <v>0.16600000000000001</v>
      </c>
      <c r="Y563">
        <v>10</v>
      </c>
      <c r="Z563" t="s">
        <v>29</v>
      </c>
      <c r="AA563" t="s">
        <v>24</v>
      </c>
      <c r="AB563" t="s">
        <v>24</v>
      </c>
    </row>
    <row r="564" spans="1:28" x14ac:dyDescent="0.35">
      <c r="A564" s="4" t="s">
        <v>17158</v>
      </c>
      <c r="B564" s="6">
        <f t="shared" si="55"/>
        <v>44035.033136574071</v>
      </c>
      <c r="C564" s="12">
        <f t="shared" si="53"/>
        <v>44013</v>
      </c>
      <c r="D564" s="3">
        <f t="shared" si="54"/>
        <v>2020</v>
      </c>
      <c r="E564" s="3" t="str">
        <f t="shared" si="56"/>
        <v>07-2020</v>
      </c>
      <c r="F564" s="5">
        <f t="shared" si="52"/>
        <v>44033.263055555559</v>
      </c>
      <c r="G564">
        <v>30.384399999999999</v>
      </c>
      <c r="H564">
        <v>94.715900000000005</v>
      </c>
      <c r="I564">
        <v>10</v>
      </c>
      <c r="J564">
        <v>4.9000000000000004</v>
      </c>
      <c r="K564" t="s">
        <v>23</v>
      </c>
      <c r="M564">
        <v>71</v>
      </c>
      <c r="N564">
        <v>3.1850000000000001</v>
      </c>
      <c r="O564">
        <v>0.56999999999999995</v>
      </c>
      <c r="P564" t="s">
        <v>24</v>
      </c>
      <c r="Q564" t="s">
        <v>17159</v>
      </c>
      <c r="R564" t="s">
        <v>17157</v>
      </c>
      <c r="S564" t="s">
        <v>13494</v>
      </c>
      <c r="T564" t="b">
        <f t="shared" si="57"/>
        <v>1</v>
      </c>
      <c r="U564" t="s">
        <v>28</v>
      </c>
      <c r="V564">
        <v>7.3</v>
      </c>
      <c r="W564">
        <v>1</v>
      </c>
      <c r="X564">
        <v>5.3999999999999999E-2</v>
      </c>
      <c r="Y564">
        <v>107</v>
      </c>
      <c r="Z564" t="s">
        <v>29</v>
      </c>
      <c r="AA564" t="s">
        <v>24</v>
      </c>
      <c r="AB564" t="s">
        <v>24</v>
      </c>
    </row>
    <row r="565" spans="1:28" x14ac:dyDescent="0.35">
      <c r="A565" s="4" t="s">
        <v>17190</v>
      </c>
      <c r="B565" s="6">
        <f t="shared" si="55"/>
        <v>44033.263055555559</v>
      </c>
      <c r="C565" s="12">
        <f t="shared" si="53"/>
        <v>44013</v>
      </c>
      <c r="D565" s="3">
        <f t="shared" si="54"/>
        <v>2020</v>
      </c>
      <c r="E565" s="3" t="str">
        <f t="shared" si="56"/>
        <v>07-2020</v>
      </c>
      <c r="F565" s="5">
        <f t="shared" si="52"/>
        <v>45800.790902777779</v>
      </c>
      <c r="G565">
        <v>30.430399999999999</v>
      </c>
      <c r="H565">
        <v>94.831199999999995</v>
      </c>
      <c r="I565">
        <v>10</v>
      </c>
      <c r="J565">
        <v>4.9000000000000004</v>
      </c>
      <c r="K565" t="s">
        <v>23</v>
      </c>
      <c r="M565">
        <v>32</v>
      </c>
      <c r="N565">
        <v>5.5119999999999996</v>
      </c>
      <c r="O565">
        <v>0.71</v>
      </c>
      <c r="P565" t="s">
        <v>24</v>
      </c>
      <c r="Q565" t="s">
        <v>17191</v>
      </c>
      <c r="R565" t="s">
        <v>17189</v>
      </c>
      <c r="S565" t="s">
        <v>17073</v>
      </c>
      <c r="T565" t="b">
        <f t="shared" si="57"/>
        <v>1</v>
      </c>
      <c r="U565" t="s">
        <v>28</v>
      </c>
      <c r="V565">
        <v>5.5</v>
      </c>
      <c r="W565">
        <v>1.6</v>
      </c>
      <c r="X565">
        <v>3.9E-2</v>
      </c>
      <c r="Y565">
        <v>204</v>
      </c>
      <c r="Z565" t="s">
        <v>29</v>
      </c>
      <c r="AA565" t="s">
        <v>24</v>
      </c>
      <c r="AB565" t="s">
        <v>24</v>
      </c>
    </row>
    <row r="566" spans="1:28" x14ac:dyDescent="0.35">
      <c r="A566" s="4" t="s">
        <v>1973</v>
      </c>
      <c r="B566" s="6">
        <f t="shared" si="55"/>
        <v>45800.790902777779</v>
      </c>
      <c r="C566" s="12">
        <f t="shared" si="53"/>
        <v>45778</v>
      </c>
      <c r="D566" s="3">
        <f t="shared" si="54"/>
        <v>2025</v>
      </c>
      <c r="E566" s="3" t="str">
        <f t="shared" si="56"/>
        <v>05-2025</v>
      </c>
      <c r="F566" s="5">
        <f t="shared" si="52"/>
        <v>44032.806701388887</v>
      </c>
      <c r="G566">
        <v>22.773700000000002</v>
      </c>
      <c r="H566">
        <v>94.534000000000006</v>
      </c>
      <c r="I566">
        <v>105.85299999999999</v>
      </c>
      <c r="J566">
        <v>4.0999999999999996</v>
      </c>
      <c r="K566" t="s">
        <v>23</v>
      </c>
      <c r="L566">
        <v>19</v>
      </c>
      <c r="M566">
        <v>148</v>
      </c>
      <c r="N566">
        <v>1.6</v>
      </c>
      <c r="O566">
        <v>0.39</v>
      </c>
      <c r="P566" t="s">
        <v>24</v>
      </c>
      <c r="Q566" t="s">
        <v>1974</v>
      </c>
      <c r="R566" t="s">
        <v>1964</v>
      </c>
      <c r="S566" t="s">
        <v>1975</v>
      </c>
      <c r="T566" t="b">
        <f t="shared" si="57"/>
        <v>0</v>
      </c>
      <c r="U566" t="s">
        <v>28</v>
      </c>
      <c r="V566">
        <v>8.44</v>
      </c>
      <c r="W566">
        <v>11.694000000000001</v>
      </c>
      <c r="X566">
        <v>0.17399999999999999</v>
      </c>
      <c r="Y566">
        <v>9</v>
      </c>
      <c r="Z566" t="s">
        <v>29</v>
      </c>
      <c r="AA566" t="s">
        <v>24</v>
      </c>
      <c r="AB566" t="s">
        <v>24</v>
      </c>
    </row>
    <row r="567" spans="1:28" x14ac:dyDescent="0.35">
      <c r="A567" s="4" t="s">
        <v>17205</v>
      </c>
      <c r="B567" s="6">
        <f t="shared" si="55"/>
        <v>44032.806701388887</v>
      </c>
      <c r="C567" s="12">
        <f t="shared" si="53"/>
        <v>44013</v>
      </c>
      <c r="D567" s="3">
        <f t="shared" si="54"/>
        <v>2020</v>
      </c>
      <c r="E567" s="3" t="str">
        <f t="shared" si="56"/>
        <v>07-2020</v>
      </c>
      <c r="F567" s="5">
        <f t="shared" si="52"/>
        <v>44031.983773148146</v>
      </c>
      <c r="G567">
        <v>30.405100000000001</v>
      </c>
      <c r="H567">
        <v>94.861999999999995</v>
      </c>
      <c r="I567">
        <v>10</v>
      </c>
      <c r="J567">
        <v>4.9000000000000004</v>
      </c>
      <c r="K567" t="s">
        <v>23</v>
      </c>
      <c r="M567">
        <v>47</v>
      </c>
      <c r="N567">
        <v>3.3119999999999998</v>
      </c>
      <c r="O567">
        <v>0.71</v>
      </c>
      <c r="P567" t="s">
        <v>24</v>
      </c>
      <c r="Q567" t="s">
        <v>17206</v>
      </c>
      <c r="R567" t="s">
        <v>17207</v>
      </c>
      <c r="S567" t="s">
        <v>17208</v>
      </c>
      <c r="T567" t="b">
        <f t="shared" si="57"/>
        <v>1</v>
      </c>
      <c r="U567" t="s">
        <v>28</v>
      </c>
      <c r="V567">
        <v>4.3</v>
      </c>
      <c r="W567">
        <v>1.8</v>
      </c>
      <c r="X567">
        <v>4.2999999999999997E-2</v>
      </c>
      <c r="Y567">
        <v>171</v>
      </c>
      <c r="Z567" t="s">
        <v>29</v>
      </c>
      <c r="AA567" t="s">
        <v>24</v>
      </c>
      <c r="AB567" t="s">
        <v>24</v>
      </c>
    </row>
    <row r="568" spans="1:28" x14ac:dyDescent="0.35">
      <c r="A568" s="4" t="s">
        <v>17227</v>
      </c>
      <c r="B568" s="6">
        <f t="shared" si="55"/>
        <v>44031.983773148146</v>
      </c>
      <c r="C568" s="12">
        <f t="shared" si="53"/>
        <v>44013</v>
      </c>
      <c r="D568" s="3">
        <f t="shared" si="54"/>
        <v>2020</v>
      </c>
      <c r="E568" s="3" t="str">
        <f t="shared" si="56"/>
        <v>07-2020</v>
      </c>
      <c r="F568" s="5">
        <f t="shared" si="52"/>
        <v>44026.315578703703</v>
      </c>
      <c r="G568">
        <v>30.410900000000002</v>
      </c>
      <c r="H568">
        <v>94.843100000000007</v>
      </c>
      <c r="I568">
        <v>10</v>
      </c>
      <c r="J568">
        <v>4.9000000000000004</v>
      </c>
      <c r="K568" t="s">
        <v>23</v>
      </c>
      <c r="M568">
        <v>49</v>
      </c>
      <c r="N568">
        <v>3.2970000000000002</v>
      </c>
      <c r="O568">
        <v>0.6</v>
      </c>
      <c r="P568" t="s">
        <v>24</v>
      </c>
      <c r="Q568" t="s">
        <v>17228</v>
      </c>
      <c r="R568" t="s">
        <v>17229</v>
      </c>
      <c r="S568" t="s">
        <v>17208</v>
      </c>
      <c r="T568" t="b">
        <f t="shared" si="57"/>
        <v>1</v>
      </c>
      <c r="U568" t="s">
        <v>28</v>
      </c>
      <c r="V568">
        <v>4.5999999999999996</v>
      </c>
      <c r="W568">
        <v>1.8</v>
      </c>
      <c r="X568">
        <v>3.6999999999999998E-2</v>
      </c>
      <c r="Y568">
        <v>230</v>
      </c>
      <c r="Z568" t="s">
        <v>29</v>
      </c>
      <c r="AA568" t="s">
        <v>24</v>
      </c>
      <c r="AB568" t="s">
        <v>24</v>
      </c>
    </row>
    <row r="569" spans="1:28" x14ac:dyDescent="0.35">
      <c r="A569" s="4" t="s">
        <v>17325</v>
      </c>
      <c r="B569" s="6">
        <f t="shared" si="55"/>
        <v>44026.315578703703</v>
      </c>
      <c r="C569" s="12">
        <f t="shared" si="53"/>
        <v>44013</v>
      </c>
      <c r="D569" s="3">
        <f t="shared" si="54"/>
        <v>2020</v>
      </c>
      <c r="E569" s="3" t="str">
        <f t="shared" si="56"/>
        <v>07-2020</v>
      </c>
      <c r="F569" s="5">
        <f t="shared" si="52"/>
        <v>45799.161886574075</v>
      </c>
      <c r="G569">
        <v>36.438699999999997</v>
      </c>
      <c r="H569">
        <v>71.262500000000003</v>
      </c>
      <c r="I569">
        <v>114.53</v>
      </c>
      <c r="J569">
        <v>4.9000000000000004</v>
      </c>
      <c r="K569" t="s">
        <v>1060</v>
      </c>
      <c r="M569">
        <v>38</v>
      </c>
      <c r="N569">
        <v>1.1339999999999999</v>
      </c>
      <c r="O569">
        <v>0.87</v>
      </c>
      <c r="P569" t="s">
        <v>24</v>
      </c>
      <c r="Q569" t="s">
        <v>17326</v>
      </c>
      <c r="R569" t="s">
        <v>17327</v>
      </c>
      <c r="S569" t="s">
        <v>16252</v>
      </c>
      <c r="T569" t="b">
        <f t="shared" si="57"/>
        <v>1</v>
      </c>
      <c r="U569" t="s">
        <v>28</v>
      </c>
      <c r="V569">
        <v>4.5</v>
      </c>
      <c r="W569">
        <v>5.3</v>
      </c>
      <c r="X569">
        <v>9.2999999999999999E-2</v>
      </c>
      <c r="Y569">
        <v>11</v>
      </c>
      <c r="Z569" t="s">
        <v>29</v>
      </c>
      <c r="AA569" t="s">
        <v>24</v>
      </c>
      <c r="AB569" t="s">
        <v>24</v>
      </c>
    </row>
    <row r="570" spans="1:28" x14ac:dyDescent="0.35">
      <c r="A570" s="4" t="s">
        <v>1985</v>
      </c>
      <c r="B570" s="6">
        <f t="shared" si="55"/>
        <v>45799.161886574075</v>
      </c>
      <c r="C570" s="12">
        <f t="shared" si="53"/>
        <v>45778</v>
      </c>
      <c r="D570" s="3">
        <f t="shared" si="54"/>
        <v>2025</v>
      </c>
      <c r="E570" s="3" t="str">
        <f t="shared" si="56"/>
        <v>05-2025</v>
      </c>
      <c r="F570" s="5">
        <f t="shared" si="52"/>
        <v>45798.711168981485</v>
      </c>
      <c r="G570">
        <v>38.867100000000001</v>
      </c>
      <c r="H570">
        <v>70.545199999999994</v>
      </c>
      <c r="I570">
        <v>10</v>
      </c>
      <c r="J570">
        <v>4.2</v>
      </c>
      <c r="K570" t="s">
        <v>23</v>
      </c>
      <c r="L570">
        <v>27</v>
      </c>
      <c r="M570">
        <v>150</v>
      </c>
      <c r="N570">
        <v>1.1040000000000001</v>
      </c>
      <c r="O570">
        <v>1.02</v>
      </c>
      <c r="P570" t="s">
        <v>24</v>
      </c>
      <c r="Q570" t="s">
        <v>1986</v>
      </c>
      <c r="R570" t="s">
        <v>1978</v>
      </c>
      <c r="S570" t="s">
        <v>1987</v>
      </c>
      <c r="T570" t="b">
        <f t="shared" si="57"/>
        <v>0</v>
      </c>
      <c r="U570" t="s">
        <v>28</v>
      </c>
      <c r="V570">
        <v>4.62</v>
      </c>
      <c r="W570">
        <v>1.925</v>
      </c>
      <c r="X570">
        <v>0.159</v>
      </c>
      <c r="Y570">
        <v>11</v>
      </c>
      <c r="Z570" t="s">
        <v>29</v>
      </c>
      <c r="AA570" t="s">
        <v>24</v>
      </c>
      <c r="AB570" t="s">
        <v>24</v>
      </c>
    </row>
    <row r="571" spans="1:28" x14ac:dyDescent="0.35">
      <c r="A571" s="4" t="s">
        <v>1988</v>
      </c>
      <c r="B571" s="6">
        <f t="shared" si="55"/>
        <v>45798.711168981485</v>
      </c>
      <c r="C571" s="12">
        <f t="shared" si="53"/>
        <v>45778</v>
      </c>
      <c r="D571" s="3">
        <f t="shared" si="54"/>
        <v>2025</v>
      </c>
      <c r="E571" s="3" t="str">
        <f t="shared" si="56"/>
        <v>05-2025</v>
      </c>
      <c r="F571" s="5">
        <f t="shared" si="52"/>
        <v>44003.448900462965</v>
      </c>
      <c r="G571">
        <v>0.82240000000000002</v>
      </c>
      <c r="H571">
        <v>100.0189</v>
      </c>
      <c r="I571">
        <v>195.67699999999999</v>
      </c>
      <c r="J571">
        <v>4.3</v>
      </c>
      <c r="K571" t="s">
        <v>23</v>
      </c>
      <c r="L571">
        <v>61</v>
      </c>
      <c r="M571">
        <v>114</v>
      </c>
      <c r="N571">
        <v>1.3240000000000001</v>
      </c>
      <c r="O571">
        <v>0.9</v>
      </c>
      <c r="P571" t="s">
        <v>24</v>
      </c>
      <c r="Q571" t="s">
        <v>1989</v>
      </c>
      <c r="R571" t="s">
        <v>1953</v>
      </c>
      <c r="S571" t="s">
        <v>1990</v>
      </c>
      <c r="T571" t="b">
        <f t="shared" si="57"/>
        <v>0</v>
      </c>
      <c r="U571" t="s">
        <v>28</v>
      </c>
      <c r="V571">
        <v>8.02</v>
      </c>
      <c r="W571">
        <v>6.0739999999999998</v>
      </c>
      <c r="X571">
        <v>8.3000000000000004E-2</v>
      </c>
      <c r="Y571">
        <v>41</v>
      </c>
      <c r="Z571" t="s">
        <v>29</v>
      </c>
      <c r="AA571" t="s">
        <v>24</v>
      </c>
      <c r="AB571" t="s">
        <v>24</v>
      </c>
    </row>
    <row r="572" spans="1:28" x14ac:dyDescent="0.35">
      <c r="A572" s="4" t="s">
        <v>17565</v>
      </c>
      <c r="B572" s="6">
        <f t="shared" si="55"/>
        <v>44003.448900462965</v>
      </c>
      <c r="C572" s="12">
        <f t="shared" si="53"/>
        <v>43983</v>
      </c>
      <c r="D572" s="3">
        <f t="shared" si="54"/>
        <v>2020</v>
      </c>
      <c r="E572" s="3" t="str">
        <f t="shared" si="56"/>
        <v>06-2020</v>
      </c>
      <c r="F572" s="5">
        <f t="shared" si="52"/>
        <v>45798.497569444444</v>
      </c>
      <c r="G572">
        <v>23.907499999999999</v>
      </c>
      <c r="H572">
        <v>93.113500000000002</v>
      </c>
      <c r="I572">
        <v>41.6</v>
      </c>
      <c r="J572">
        <v>4.9000000000000004</v>
      </c>
      <c r="K572" t="s">
        <v>106</v>
      </c>
      <c r="M572">
        <v>49</v>
      </c>
      <c r="N572">
        <v>1.131</v>
      </c>
      <c r="O572">
        <v>0.54</v>
      </c>
      <c r="P572" t="s">
        <v>24</v>
      </c>
      <c r="Q572" t="s">
        <v>17566</v>
      </c>
      <c r="R572" t="s">
        <v>17567</v>
      </c>
      <c r="S572" t="s">
        <v>17568</v>
      </c>
      <c r="T572" t="b">
        <f t="shared" si="57"/>
        <v>1</v>
      </c>
      <c r="U572" t="s">
        <v>28</v>
      </c>
      <c r="V572">
        <v>6.8</v>
      </c>
      <c r="W572">
        <v>6.6</v>
      </c>
      <c r="X572">
        <v>9.8000000000000004E-2</v>
      </c>
      <c r="Y572">
        <v>10</v>
      </c>
      <c r="Z572" t="s">
        <v>29</v>
      </c>
      <c r="AA572" t="s">
        <v>24</v>
      </c>
      <c r="AB572" t="s">
        <v>24</v>
      </c>
    </row>
    <row r="573" spans="1:28" x14ac:dyDescent="0.35">
      <c r="A573" s="4" t="s">
        <v>1993</v>
      </c>
      <c r="B573" s="6">
        <f t="shared" si="55"/>
        <v>45798.497569444444</v>
      </c>
      <c r="C573" s="12">
        <f t="shared" si="53"/>
        <v>45778</v>
      </c>
      <c r="D573" s="3">
        <f t="shared" si="54"/>
        <v>2025</v>
      </c>
      <c r="E573" s="3" t="str">
        <f t="shared" si="56"/>
        <v>05-2025</v>
      </c>
      <c r="F573" s="5">
        <f t="shared" si="52"/>
        <v>45798.261099537034</v>
      </c>
      <c r="G573">
        <v>21.055599999999998</v>
      </c>
      <c r="H573">
        <v>95.951499999999996</v>
      </c>
      <c r="I573">
        <v>10</v>
      </c>
      <c r="J573">
        <v>3.4</v>
      </c>
      <c r="K573" t="s">
        <v>1077</v>
      </c>
      <c r="L573">
        <v>6</v>
      </c>
      <c r="M573">
        <v>166</v>
      </c>
      <c r="N573">
        <v>0.97799999999999998</v>
      </c>
      <c r="O573">
        <v>0.43</v>
      </c>
      <c r="P573" t="s">
        <v>24</v>
      </c>
      <c r="Q573" t="s">
        <v>1994</v>
      </c>
      <c r="R573" t="s">
        <v>1953</v>
      </c>
      <c r="S573" t="s">
        <v>1995</v>
      </c>
      <c r="T573" t="b">
        <f t="shared" si="57"/>
        <v>0</v>
      </c>
      <c r="U573" t="s">
        <v>28</v>
      </c>
      <c r="V573">
        <v>7.47</v>
      </c>
      <c r="W573">
        <v>2.0169999999999999</v>
      </c>
      <c r="X573">
        <v>0.128</v>
      </c>
      <c r="Y573">
        <v>8</v>
      </c>
      <c r="Z573" t="s">
        <v>29</v>
      </c>
      <c r="AA573" t="s">
        <v>24</v>
      </c>
      <c r="AB573" t="s">
        <v>24</v>
      </c>
    </row>
    <row r="574" spans="1:28" x14ac:dyDescent="0.35">
      <c r="A574" s="4" t="s">
        <v>1996</v>
      </c>
      <c r="B574" s="6">
        <f t="shared" si="55"/>
        <v>45798.261099537034</v>
      </c>
      <c r="C574" s="12">
        <f t="shared" si="53"/>
        <v>45778</v>
      </c>
      <c r="D574" s="3">
        <f t="shared" si="54"/>
        <v>2025</v>
      </c>
      <c r="E574" s="3" t="str">
        <f t="shared" si="56"/>
        <v>05-2025</v>
      </c>
      <c r="F574" s="5">
        <f t="shared" si="52"/>
        <v>45797.6874537037</v>
      </c>
      <c r="G574">
        <v>38.006300000000003</v>
      </c>
      <c r="H574">
        <v>72.445400000000006</v>
      </c>
      <c r="I574">
        <v>111.81</v>
      </c>
      <c r="J574">
        <v>4.2</v>
      </c>
      <c r="K574" t="s">
        <v>23</v>
      </c>
      <c r="L574">
        <v>41</v>
      </c>
      <c r="M574">
        <v>140</v>
      </c>
      <c r="N574">
        <v>0.308</v>
      </c>
      <c r="O574">
        <v>0.62</v>
      </c>
      <c r="P574" t="s">
        <v>24</v>
      </c>
      <c r="Q574" t="s">
        <v>1997</v>
      </c>
      <c r="R574" t="s">
        <v>1953</v>
      </c>
      <c r="S574" t="s">
        <v>1998</v>
      </c>
      <c r="T574" t="b">
        <f t="shared" si="57"/>
        <v>0</v>
      </c>
      <c r="U574" t="s">
        <v>28</v>
      </c>
      <c r="V574">
        <v>5.38</v>
      </c>
      <c r="W574">
        <v>4.3819999999999997</v>
      </c>
      <c r="X574">
        <v>0.122</v>
      </c>
      <c r="Y574">
        <v>19</v>
      </c>
      <c r="Z574" t="s">
        <v>29</v>
      </c>
      <c r="AA574" t="s">
        <v>24</v>
      </c>
      <c r="AB574" t="s">
        <v>24</v>
      </c>
    </row>
    <row r="575" spans="1:28" x14ac:dyDescent="0.35">
      <c r="A575" s="4" t="s">
        <v>1999</v>
      </c>
      <c r="B575" s="6">
        <f t="shared" si="55"/>
        <v>45797.6874537037</v>
      </c>
      <c r="C575" s="12">
        <f t="shared" si="53"/>
        <v>45778</v>
      </c>
      <c r="D575" s="3">
        <f t="shared" si="54"/>
        <v>2025</v>
      </c>
      <c r="E575" s="3" t="str">
        <f t="shared" si="56"/>
        <v>05-2025</v>
      </c>
      <c r="F575" s="5">
        <f t="shared" si="52"/>
        <v>43963.755995370368</v>
      </c>
      <c r="G575">
        <v>27.443200000000001</v>
      </c>
      <c r="H575">
        <v>102.9337</v>
      </c>
      <c r="I575">
        <v>10</v>
      </c>
      <c r="J575">
        <v>4.2</v>
      </c>
      <c r="K575" t="s">
        <v>23</v>
      </c>
      <c r="L575">
        <v>41</v>
      </c>
      <c r="M575">
        <v>94</v>
      </c>
      <c r="N575">
        <v>6.4080000000000004</v>
      </c>
      <c r="O575">
        <v>0.36</v>
      </c>
      <c r="P575" t="s">
        <v>24</v>
      </c>
      <c r="Q575" t="s">
        <v>2000</v>
      </c>
      <c r="R575" t="s">
        <v>2001</v>
      </c>
      <c r="S575" t="s">
        <v>2002</v>
      </c>
      <c r="T575" t="b">
        <f t="shared" si="57"/>
        <v>0</v>
      </c>
      <c r="U575" t="s">
        <v>28</v>
      </c>
      <c r="V575">
        <v>10.6</v>
      </c>
      <c r="W575">
        <v>1.91</v>
      </c>
      <c r="X575">
        <v>9.6000000000000002E-2</v>
      </c>
      <c r="Y575">
        <v>32</v>
      </c>
      <c r="Z575" t="s">
        <v>29</v>
      </c>
      <c r="AA575" t="s">
        <v>24</v>
      </c>
      <c r="AB575" t="s">
        <v>24</v>
      </c>
    </row>
    <row r="576" spans="1:28" x14ac:dyDescent="0.35">
      <c r="A576" s="4" t="s">
        <v>17847</v>
      </c>
      <c r="B576" s="6">
        <f t="shared" si="55"/>
        <v>43963.755995370368</v>
      </c>
      <c r="C576" s="12">
        <f t="shared" si="53"/>
        <v>43952</v>
      </c>
      <c r="D576" s="3">
        <f t="shared" si="54"/>
        <v>2020</v>
      </c>
      <c r="E576" s="3" t="str">
        <f t="shared" si="56"/>
        <v>05-2020</v>
      </c>
      <c r="F576" s="5">
        <f t="shared" si="52"/>
        <v>43920.654548611114</v>
      </c>
      <c r="G576">
        <v>27.704599999999999</v>
      </c>
      <c r="H576">
        <v>86.037800000000004</v>
      </c>
      <c r="I576">
        <v>10</v>
      </c>
      <c r="J576">
        <v>4.9000000000000004</v>
      </c>
      <c r="K576" t="s">
        <v>23</v>
      </c>
      <c r="M576">
        <v>42</v>
      </c>
      <c r="N576">
        <v>4.8929999999999998</v>
      </c>
      <c r="O576">
        <v>0.81</v>
      </c>
      <c r="P576" t="s">
        <v>24</v>
      </c>
      <c r="Q576" t="s">
        <v>17848</v>
      </c>
      <c r="R576" t="s">
        <v>17849</v>
      </c>
      <c r="S576" t="s">
        <v>17850</v>
      </c>
      <c r="T576" t="b">
        <f t="shared" si="57"/>
        <v>1</v>
      </c>
      <c r="U576" t="s">
        <v>28</v>
      </c>
      <c r="V576">
        <v>7.8</v>
      </c>
      <c r="W576">
        <v>1.8</v>
      </c>
      <c r="X576">
        <v>4.1000000000000002E-2</v>
      </c>
      <c r="Y576">
        <v>202</v>
      </c>
      <c r="Z576" t="s">
        <v>29</v>
      </c>
      <c r="AA576" t="s">
        <v>24</v>
      </c>
      <c r="AB576" t="s">
        <v>24</v>
      </c>
    </row>
    <row r="577" spans="1:28" x14ac:dyDescent="0.35">
      <c r="A577" s="4" t="s">
        <v>18203</v>
      </c>
      <c r="B577" s="6">
        <f t="shared" si="55"/>
        <v>43920.654548611114</v>
      </c>
      <c r="C577" s="12">
        <f t="shared" si="53"/>
        <v>43891</v>
      </c>
      <c r="D577" s="3">
        <f t="shared" si="54"/>
        <v>2020</v>
      </c>
      <c r="E577" s="3" t="str">
        <f t="shared" si="56"/>
        <v>03-2020</v>
      </c>
      <c r="F577" s="5">
        <f t="shared" si="52"/>
        <v>43871.763993055552</v>
      </c>
      <c r="G577">
        <v>36.676499999999997</v>
      </c>
      <c r="H577">
        <v>71.095699999999994</v>
      </c>
      <c r="I577">
        <v>214.05</v>
      </c>
      <c r="J577">
        <v>4.9000000000000004</v>
      </c>
      <c r="K577" t="s">
        <v>106</v>
      </c>
      <c r="M577">
        <v>43</v>
      </c>
      <c r="N577">
        <v>2.0870000000000002</v>
      </c>
      <c r="O577">
        <v>0.75</v>
      </c>
      <c r="P577" t="s">
        <v>24</v>
      </c>
      <c r="Q577" t="s">
        <v>18204</v>
      </c>
      <c r="R577" t="s">
        <v>18205</v>
      </c>
      <c r="S577" t="s">
        <v>3510</v>
      </c>
      <c r="T577" t="b">
        <f t="shared" si="57"/>
        <v>1</v>
      </c>
      <c r="U577" t="s">
        <v>28</v>
      </c>
      <c r="V577">
        <v>6.9</v>
      </c>
      <c r="W577">
        <v>6.4</v>
      </c>
      <c r="X577">
        <v>9.8000000000000004E-2</v>
      </c>
      <c r="Y577">
        <v>10</v>
      </c>
      <c r="Z577" t="s">
        <v>29</v>
      </c>
      <c r="AA577" t="s">
        <v>24</v>
      </c>
      <c r="AB577" t="s">
        <v>24</v>
      </c>
    </row>
    <row r="578" spans="1:28" x14ac:dyDescent="0.35">
      <c r="A578" s="4" t="s">
        <v>18507</v>
      </c>
      <c r="B578" s="6">
        <f t="shared" si="55"/>
        <v>43871.763993055552</v>
      </c>
      <c r="C578" s="12">
        <f t="shared" si="53"/>
        <v>43862</v>
      </c>
      <c r="D578" s="3">
        <f t="shared" si="54"/>
        <v>2020</v>
      </c>
      <c r="E578" s="3" t="str">
        <f t="shared" si="56"/>
        <v>02-2020</v>
      </c>
      <c r="F578" s="5">
        <f t="shared" ref="F578:F641" si="58">DATEVALUE(LEFT(A579,10))+TIMEVALUE(MID(A579,12,8))</f>
        <v>45796.336319444446</v>
      </c>
      <c r="G578">
        <v>13.132899999999999</v>
      </c>
      <c r="H578">
        <v>93.293800000000005</v>
      </c>
      <c r="I578">
        <v>39.6</v>
      </c>
      <c r="J578">
        <v>4.9000000000000004</v>
      </c>
      <c r="K578" t="s">
        <v>23</v>
      </c>
      <c r="M578">
        <v>58</v>
      </c>
      <c r="N578">
        <v>1.5629999999999999</v>
      </c>
      <c r="O578">
        <v>1.08</v>
      </c>
      <c r="P578" t="s">
        <v>24</v>
      </c>
      <c r="Q578" t="s">
        <v>18508</v>
      </c>
      <c r="R578" t="s">
        <v>18509</v>
      </c>
      <c r="S578" t="s">
        <v>18510</v>
      </c>
      <c r="T578" t="b">
        <f t="shared" si="57"/>
        <v>1</v>
      </c>
      <c r="U578" t="s">
        <v>28</v>
      </c>
      <c r="V578">
        <v>7.2</v>
      </c>
      <c r="W578">
        <v>5.2</v>
      </c>
      <c r="X578">
        <v>6.2E-2</v>
      </c>
      <c r="Y578">
        <v>83</v>
      </c>
      <c r="Z578" t="s">
        <v>29</v>
      </c>
      <c r="AA578" t="s">
        <v>24</v>
      </c>
      <c r="AB578" t="s">
        <v>24</v>
      </c>
    </row>
    <row r="579" spans="1:28" x14ac:dyDescent="0.35">
      <c r="A579" s="4" t="s">
        <v>2013</v>
      </c>
      <c r="B579" s="6">
        <f t="shared" si="55"/>
        <v>45796.336319444446</v>
      </c>
      <c r="C579" s="12">
        <f t="shared" ref="C579:C642" si="59">DATE(YEAR(B579),MONTH(B579),1)</f>
        <v>45778</v>
      </c>
      <c r="D579" s="3">
        <f t="shared" ref="D579:D642" si="60">YEAR(B579)</f>
        <v>2025</v>
      </c>
      <c r="E579" s="3" t="str">
        <f t="shared" si="56"/>
        <v>05-2025</v>
      </c>
      <c r="F579" s="5">
        <f t="shared" si="58"/>
        <v>45796.249641203707</v>
      </c>
      <c r="G579">
        <v>1.0344</v>
      </c>
      <c r="H579">
        <v>97.109899999999996</v>
      </c>
      <c r="I579">
        <v>10</v>
      </c>
      <c r="J579">
        <v>4.7</v>
      </c>
      <c r="K579" t="s">
        <v>23</v>
      </c>
      <c r="L579">
        <v>69</v>
      </c>
      <c r="M579">
        <v>139</v>
      </c>
      <c r="N579">
        <v>2.4500000000000002</v>
      </c>
      <c r="O579">
        <v>0.44</v>
      </c>
      <c r="P579" t="s">
        <v>24</v>
      </c>
      <c r="Q579" t="s">
        <v>2014</v>
      </c>
      <c r="R579" t="s">
        <v>2008</v>
      </c>
      <c r="S579" t="s">
        <v>2015</v>
      </c>
      <c r="T579" t="b">
        <f t="shared" si="57"/>
        <v>0</v>
      </c>
      <c r="U579" t="s">
        <v>28</v>
      </c>
      <c r="V579">
        <v>7.04</v>
      </c>
      <c r="W579">
        <v>1.8879999999999999</v>
      </c>
      <c r="X579">
        <v>7.1999999999999995E-2</v>
      </c>
      <c r="Y579">
        <v>59</v>
      </c>
      <c r="Z579" t="s">
        <v>29</v>
      </c>
      <c r="AA579" t="s">
        <v>24</v>
      </c>
      <c r="AB579" t="s">
        <v>24</v>
      </c>
    </row>
    <row r="580" spans="1:28" x14ac:dyDescent="0.35">
      <c r="A580" s="4" t="s">
        <v>2016</v>
      </c>
      <c r="B580" s="6">
        <f t="shared" ref="B580:B643" si="61">DATEVALUE(LEFT($A580,10))+TIMEVALUE(MID($A580,12,8))</f>
        <v>45796.249641203707</v>
      </c>
      <c r="C580" s="12">
        <f t="shared" si="59"/>
        <v>45778</v>
      </c>
      <c r="D580" s="3">
        <f t="shared" si="60"/>
        <v>2025</v>
      </c>
      <c r="E580" s="3" t="str">
        <f t="shared" si="56"/>
        <v>05-2025</v>
      </c>
      <c r="F580" s="5">
        <f t="shared" si="58"/>
        <v>45796.115208333336</v>
      </c>
      <c r="G580">
        <v>1.0503</v>
      </c>
      <c r="H580">
        <v>97.131799999999998</v>
      </c>
      <c r="I580">
        <v>10</v>
      </c>
      <c r="J580">
        <v>4.8</v>
      </c>
      <c r="K580" t="s">
        <v>23</v>
      </c>
      <c r="L580">
        <v>68</v>
      </c>
      <c r="M580">
        <v>176</v>
      </c>
      <c r="N580">
        <v>2.423</v>
      </c>
      <c r="O580">
        <v>0.48</v>
      </c>
      <c r="P580" t="s">
        <v>24</v>
      </c>
      <c r="Q580" t="s">
        <v>2017</v>
      </c>
      <c r="R580" t="s">
        <v>2008</v>
      </c>
      <c r="S580" t="s">
        <v>2018</v>
      </c>
      <c r="T580" t="b">
        <f t="shared" si="57"/>
        <v>0</v>
      </c>
      <c r="U580" t="s">
        <v>28</v>
      </c>
      <c r="V580">
        <v>6.66</v>
      </c>
      <c r="W580">
        <v>1.877</v>
      </c>
      <c r="X580">
        <v>7.2999999999999995E-2</v>
      </c>
      <c r="Y580">
        <v>58</v>
      </c>
      <c r="Z580" t="s">
        <v>29</v>
      </c>
      <c r="AA580" t="s">
        <v>24</v>
      </c>
      <c r="AB580" t="s">
        <v>24</v>
      </c>
    </row>
    <row r="581" spans="1:28" x14ac:dyDescent="0.35">
      <c r="A581" s="4" t="s">
        <v>2019</v>
      </c>
      <c r="B581" s="6">
        <f t="shared" si="61"/>
        <v>45796.115208333336</v>
      </c>
      <c r="C581" s="12">
        <f t="shared" si="59"/>
        <v>45778</v>
      </c>
      <c r="D581" s="3">
        <f t="shared" si="60"/>
        <v>2025</v>
      </c>
      <c r="E581" s="3" t="str">
        <f t="shared" ref="E581:E644" si="62">TEXT(B581,"mm-yyyy")</f>
        <v>05-2025</v>
      </c>
      <c r="F581" s="5">
        <f t="shared" si="58"/>
        <v>45795.80232638889</v>
      </c>
      <c r="G581">
        <v>4.1839000000000004</v>
      </c>
      <c r="H581">
        <v>96.133300000000006</v>
      </c>
      <c r="I581">
        <v>85.71</v>
      </c>
      <c r="J581">
        <v>4.2</v>
      </c>
      <c r="K581" t="s">
        <v>23</v>
      </c>
      <c r="L581">
        <v>28</v>
      </c>
      <c r="M581">
        <v>138</v>
      </c>
      <c r="N581">
        <v>1.3169999999999999</v>
      </c>
      <c r="O581">
        <v>0.51</v>
      </c>
      <c r="P581" t="s">
        <v>24</v>
      </c>
      <c r="Q581" t="s">
        <v>2020</v>
      </c>
      <c r="R581" t="s">
        <v>2021</v>
      </c>
      <c r="S581" t="s">
        <v>2022</v>
      </c>
      <c r="T581" t="b">
        <f t="shared" ref="T581:T644" si="63">OR(ISNUMBER(SEARCH("India",S581)),ISNUMBER(SEARCH("Pakistan",S581)),ISNUMBER(SEARCH("Afghanistan",S581)),ISNUMBER(SEARCH("Bangladesh",S581)),ISNUMBER(SEARCH("Nepal",S581)),ISNUMBER(SEARCH("Bhutan",S581)),ISNUMBER(SEARCH("Sri Lanka",S581)),ISNUMBER(SEARCH("Maldives",S581)))</f>
        <v>0</v>
      </c>
      <c r="U581" t="s">
        <v>28</v>
      </c>
      <c r="V581">
        <v>9.3699999999999992</v>
      </c>
      <c r="W581">
        <v>6.9020000000000001</v>
      </c>
      <c r="X581">
        <v>0.124</v>
      </c>
      <c r="Y581">
        <v>18</v>
      </c>
      <c r="Z581" t="s">
        <v>29</v>
      </c>
      <c r="AA581" t="s">
        <v>24</v>
      </c>
      <c r="AB581" t="s">
        <v>24</v>
      </c>
    </row>
    <row r="582" spans="1:28" x14ac:dyDescent="0.35">
      <c r="A582" s="4" t="s">
        <v>2023</v>
      </c>
      <c r="B582" s="6">
        <f t="shared" si="61"/>
        <v>45795.80232638889</v>
      </c>
      <c r="C582" s="12">
        <f t="shared" si="59"/>
        <v>45778</v>
      </c>
      <c r="D582" s="3">
        <f t="shared" si="60"/>
        <v>2025</v>
      </c>
      <c r="E582" s="3" t="str">
        <f t="shared" si="62"/>
        <v>05-2025</v>
      </c>
      <c r="F582" s="5">
        <f t="shared" si="58"/>
        <v>45795.729733796295</v>
      </c>
      <c r="G582">
        <v>19.030999999999999</v>
      </c>
      <c r="H582">
        <v>93.304500000000004</v>
      </c>
      <c r="I582">
        <v>10</v>
      </c>
      <c r="J582">
        <v>4.9000000000000004</v>
      </c>
      <c r="K582" t="s">
        <v>106</v>
      </c>
      <c r="L582">
        <v>116</v>
      </c>
      <c r="M582">
        <v>62</v>
      </c>
      <c r="N582">
        <v>2.641</v>
      </c>
      <c r="O582">
        <v>0.61</v>
      </c>
      <c r="P582" t="s">
        <v>24</v>
      </c>
      <c r="Q582" t="s">
        <v>2024</v>
      </c>
      <c r="R582" t="s">
        <v>2008</v>
      </c>
      <c r="S582" t="s">
        <v>2025</v>
      </c>
      <c r="T582" t="b">
        <f t="shared" si="63"/>
        <v>0</v>
      </c>
      <c r="U582" t="s">
        <v>28</v>
      </c>
      <c r="V582">
        <v>7.01</v>
      </c>
      <c r="W582">
        <v>1.831</v>
      </c>
      <c r="X582">
        <v>8.8999999999999996E-2</v>
      </c>
      <c r="Y582">
        <v>12</v>
      </c>
      <c r="Z582" t="s">
        <v>29</v>
      </c>
      <c r="AA582" t="s">
        <v>24</v>
      </c>
      <c r="AB582" t="s">
        <v>24</v>
      </c>
    </row>
    <row r="583" spans="1:28" x14ac:dyDescent="0.35">
      <c r="A583" s="4" t="s">
        <v>2026</v>
      </c>
      <c r="B583" s="6">
        <f t="shared" si="61"/>
        <v>45795.729733796295</v>
      </c>
      <c r="C583" s="12">
        <f t="shared" si="59"/>
        <v>45778</v>
      </c>
      <c r="D583" s="3">
        <f t="shared" si="60"/>
        <v>2025</v>
      </c>
      <c r="E583" s="3" t="str">
        <f t="shared" si="62"/>
        <v>05-2025</v>
      </c>
      <c r="F583" s="5">
        <f t="shared" si="58"/>
        <v>43865.856192129628</v>
      </c>
      <c r="G583">
        <v>33.718299999999999</v>
      </c>
      <c r="H583">
        <v>90.741</v>
      </c>
      <c r="I583">
        <v>10</v>
      </c>
      <c r="J583">
        <v>4.5</v>
      </c>
      <c r="K583" t="s">
        <v>23</v>
      </c>
      <c r="L583">
        <v>66</v>
      </c>
      <c r="M583">
        <v>46</v>
      </c>
      <c r="N583">
        <v>4.016</v>
      </c>
      <c r="O583">
        <v>0.69</v>
      </c>
      <c r="P583" t="s">
        <v>24</v>
      </c>
      <c r="Q583" t="s">
        <v>2027</v>
      </c>
      <c r="R583" t="s">
        <v>2028</v>
      </c>
      <c r="S583" t="s">
        <v>2029</v>
      </c>
      <c r="T583" t="b">
        <f t="shared" si="63"/>
        <v>0</v>
      </c>
      <c r="U583" t="s">
        <v>28</v>
      </c>
      <c r="V583">
        <v>8.69</v>
      </c>
      <c r="W583">
        <v>1.8759999999999999</v>
      </c>
      <c r="X583">
        <v>7.2999999999999995E-2</v>
      </c>
      <c r="Y583">
        <v>55</v>
      </c>
      <c r="Z583" t="s">
        <v>29</v>
      </c>
      <c r="AA583" t="s">
        <v>24</v>
      </c>
      <c r="AB583" t="s">
        <v>24</v>
      </c>
    </row>
    <row r="584" spans="1:28" x14ac:dyDescent="0.35">
      <c r="A584" s="4" t="s">
        <v>18546</v>
      </c>
      <c r="B584" s="6">
        <f t="shared" si="61"/>
        <v>43865.856192129628</v>
      </c>
      <c r="C584" s="12">
        <f t="shared" si="59"/>
        <v>43862</v>
      </c>
      <c r="D584" s="3">
        <f t="shared" si="60"/>
        <v>2020</v>
      </c>
      <c r="E584" s="3" t="str">
        <f t="shared" si="62"/>
        <v>02-2020</v>
      </c>
      <c r="F584" s="5">
        <f t="shared" si="58"/>
        <v>45794.889062499999</v>
      </c>
      <c r="G584">
        <v>36.583100000000002</v>
      </c>
      <c r="H584">
        <v>71.247699999999995</v>
      </c>
      <c r="I584">
        <v>128.66</v>
      </c>
      <c r="J584">
        <v>4.9000000000000004</v>
      </c>
      <c r="K584" t="s">
        <v>23</v>
      </c>
      <c r="M584">
        <v>57</v>
      </c>
      <c r="N584">
        <v>0.76300000000000001</v>
      </c>
      <c r="O584">
        <v>0.88</v>
      </c>
      <c r="P584" t="s">
        <v>24</v>
      </c>
      <c r="Q584" t="s">
        <v>18547</v>
      </c>
      <c r="R584" t="s">
        <v>18548</v>
      </c>
      <c r="S584" t="s">
        <v>16927</v>
      </c>
      <c r="T584" t="b">
        <f t="shared" si="63"/>
        <v>1</v>
      </c>
      <c r="U584" t="s">
        <v>28</v>
      </c>
      <c r="V584">
        <v>6</v>
      </c>
      <c r="W584">
        <v>5.7</v>
      </c>
      <c r="X584">
        <v>0.04</v>
      </c>
      <c r="Y584">
        <v>207</v>
      </c>
      <c r="Z584" t="s">
        <v>29</v>
      </c>
      <c r="AA584" t="s">
        <v>24</v>
      </c>
      <c r="AB584" t="s">
        <v>24</v>
      </c>
    </row>
    <row r="585" spans="1:28" x14ac:dyDescent="0.35">
      <c r="A585" s="4" t="s">
        <v>2033</v>
      </c>
      <c r="B585" s="6">
        <f t="shared" si="61"/>
        <v>45794.889062499999</v>
      </c>
      <c r="C585" s="12">
        <f t="shared" si="59"/>
        <v>45778</v>
      </c>
      <c r="D585" s="3">
        <f t="shared" si="60"/>
        <v>2025</v>
      </c>
      <c r="E585" s="3" t="str">
        <f t="shared" si="62"/>
        <v>05-2025</v>
      </c>
      <c r="F585" s="5">
        <f t="shared" si="58"/>
        <v>45794.663043981483</v>
      </c>
      <c r="G585">
        <v>2.5712999999999999</v>
      </c>
      <c r="H585">
        <v>96.004800000000003</v>
      </c>
      <c r="I585">
        <v>10</v>
      </c>
      <c r="J585">
        <v>4.9000000000000004</v>
      </c>
      <c r="K585" t="s">
        <v>23</v>
      </c>
      <c r="L585">
        <v>57</v>
      </c>
      <c r="M585">
        <v>104</v>
      </c>
      <c r="N585">
        <v>2.802</v>
      </c>
      <c r="O585">
        <v>0.87</v>
      </c>
      <c r="P585" t="s">
        <v>24</v>
      </c>
      <c r="Q585" t="s">
        <v>2034</v>
      </c>
      <c r="R585" t="s">
        <v>2028</v>
      </c>
      <c r="S585" t="s">
        <v>182</v>
      </c>
      <c r="T585" t="b">
        <f t="shared" si="63"/>
        <v>0</v>
      </c>
      <c r="U585" t="s">
        <v>28</v>
      </c>
      <c r="V585">
        <v>8.6</v>
      </c>
      <c r="W585">
        <v>1.7689999999999999</v>
      </c>
      <c r="X585">
        <v>6.9000000000000006E-2</v>
      </c>
      <c r="Y585">
        <v>65</v>
      </c>
      <c r="Z585" t="s">
        <v>29</v>
      </c>
      <c r="AA585" t="s">
        <v>24</v>
      </c>
      <c r="AB585" t="s">
        <v>24</v>
      </c>
    </row>
    <row r="586" spans="1:28" x14ac:dyDescent="0.35">
      <c r="A586" s="4" t="s">
        <v>2035</v>
      </c>
      <c r="B586" s="6">
        <f t="shared" si="61"/>
        <v>45794.663043981483</v>
      </c>
      <c r="C586" s="12">
        <f t="shared" si="59"/>
        <v>45778</v>
      </c>
      <c r="D586" s="3">
        <f t="shared" si="60"/>
        <v>2025</v>
      </c>
      <c r="E586" s="3" t="str">
        <f t="shared" si="62"/>
        <v>05-2025</v>
      </c>
      <c r="F586" s="5">
        <f t="shared" si="58"/>
        <v>43865.078715277778</v>
      </c>
      <c r="G586">
        <v>21.419599999999999</v>
      </c>
      <c r="H586">
        <v>96.056399999999996</v>
      </c>
      <c r="I586">
        <v>10</v>
      </c>
      <c r="J586">
        <v>5.0999999999999996</v>
      </c>
      <c r="K586" t="s">
        <v>106</v>
      </c>
      <c r="L586">
        <v>241</v>
      </c>
      <c r="M586">
        <v>25</v>
      </c>
      <c r="N586">
        <v>1.0840000000000001</v>
      </c>
      <c r="O586">
        <v>0.53</v>
      </c>
      <c r="P586" t="s">
        <v>24</v>
      </c>
      <c r="Q586" t="s">
        <v>2036</v>
      </c>
      <c r="R586" t="s">
        <v>2028</v>
      </c>
      <c r="S586" t="s">
        <v>2037</v>
      </c>
      <c r="T586" t="b">
        <f t="shared" si="63"/>
        <v>0</v>
      </c>
      <c r="U586" t="s">
        <v>28</v>
      </c>
      <c r="V586">
        <v>2.82</v>
      </c>
      <c r="W586">
        <v>1.6679999999999999</v>
      </c>
      <c r="X586">
        <v>7.8E-2</v>
      </c>
      <c r="Y586">
        <v>16</v>
      </c>
      <c r="Z586" t="s">
        <v>29</v>
      </c>
      <c r="AA586" t="s">
        <v>24</v>
      </c>
      <c r="AB586" t="s">
        <v>24</v>
      </c>
    </row>
    <row r="587" spans="1:28" x14ac:dyDescent="0.35">
      <c r="A587" s="4" t="s">
        <v>18565</v>
      </c>
      <c r="B587" s="6">
        <f t="shared" si="61"/>
        <v>43865.078715277778</v>
      </c>
      <c r="C587" s="12">
        <f t="shared" si="59"/>
        <v>43862</v>
      </c>
      <c r="D587" s="3">
        <f t="shared" si="60"/>
        <v>2020</v>
      </c>
      <c r="E587" s="3" t="str">
        <f t="shared" si="62"/>
        <v>02-2020</v>
      </c>
      <c r="F587" s="5">
        <f t="shared" si="58"/>
        <v>45793.726574074077</v>
      </c>
      <c r="G587">
        <v>1.0382</v>
      </c>
      <c r="H587">
        <v>91.824299999999994</v>
      </c>
      <c r="I587">
        <v>10</v>
      </c>
      <c r="J587">
        <v>4.9000000000000004</v>
      </c>
      <c r="K587" t="s">
        <v>23</v>
      </c>
      <c r="M587">
        <v>71</v>
      </c>
      <c r="N587">
        <v>18.669</v>
      </c>
      <c r="O587">
        <v>0.66</v>
      </c>
      <c r="P587" t="s">
        <v>24</v>
      </c>
      <c r="Q587" t="s">
        <v>18566</v>
      </c>
      <c r="R587" t="s">
        <v>18551</v>
      </c>
      <c r="S587" t="s">
        <v>3787</v>
      </c>
      <c r="T587" t="b">
        <f t="shared" si="63"/>
        <v>1</v>
      </c>
      <c r="U587" t="s">
        <v>28</v>
      </c>
      <c r="V587">
        <v>14</v>
      </c>
      <c r="W587">
        <v>1.7</v>
      </c>
      <c r="X587">
        <v>0.14899999999999999</v>
      </c>
      <c r="Y587">
        <v>14</v>
      </c>
      <c r="Z587" t="s">
        <v>29</v>
      </c>
      <c r="AA587" t="s">
        <v>24</v>
      </c>
      <c r="AB587" t="s">
        <v>24</v>
      </c>
    </row>
    <row r="588" spans="1:28" x14ac:dyDescent="0.35">
      <c r="A588" s="4" t="s">
        <v>2042</v>
      </c>
      <c r="B588" s="6">
        <f t="shared" si="61"/>
        <v>45793.726574074077</v>
      </c>
      <c r="C588" s="12">
        <f t="shared" si="59"/>
        <v>45778</v>
      </c>
      <c r="D588" s="3">
        <f t="shared" si="60"/>
        <v>2025</v>
      </c>
      <c r="E588" s="3" t="str">
        <f t="shared" si="62"/>
        <v>05-2025</v>
      </c>
      <c r="F588" s="5">
        <f t="shared" si="58"/>
        <v>45793.484155092592</v>
      </c>
      <c r="G588">
        <v>5.0609999999999999</v>
      </c>
      <c r="H588">
        <v>96.378600000000006</v>
      </c>
      <c r="I588">
        <v>184.47300000000001</v>
      </c>
      <c r="J588">
        <v>4</v>
      </c>
      <c r="K588" t="s">
        <v>23</v>
      </c>
      <c r="L588">
        <v>31</v>
      </c>
      <c r="M588">
        <v>107</v>
      </c>
      <c r="N588">
        <v>0.59</v>
      </c>
      <c r="O588">
        <v>0.71</v>
      </c>
      <c r="P588" t="s">
        <v>24</v>
      </c>
      <c r="Q588" t="s">
        <v>2043</v>
      </c>
      <c r="R588" t="s">
        <v>2021</v>
      </c>
      <c r="S588" t="s">
        <v>2044</v>
      </c>
      <c r="T588" t="b">
        <f t="shared" si="63"/>
        <v>0</v>
      </c>
      <c r="U588" t="s">
        <v>28</v>
      </c>
      <c r="V588">
        <v>12.28</v>
      </c>
      <c r="W588">
        <v>6.3179999999999996</v>
      </c>
      <c r="X588">
        <v>0.104</v>
      </c>
      <c r="Y588">
        <v>25</v>
      </c>
      <c r="Z588" t="s">
        <v>29</v>
      </c>
      <c r="AA588" t="s">
        <v>24</v>
      </c>
      <c r="AB588" t="s">
        <v>24</v>
      </c>
    </row>
    <row r="589" spans="1:28" x14ac:dyDescent="0.35">
      <c r="A589" s="4" t="s">
        <v>2045</v>
      </c>
      <c r="B589" s="6">
        <f t="shared" si="61"/>
        <v>45793.484155092592</v>
      </c>
      <c r="C589" s="12">
        <f t="shared" si="59"/>
        <v>45778</v>
      </c>
      <c r="D589" s="3">
        <f t="shared" si="60"/>
        <v>2025</v>
      </c>
      <c r="E589" s="3" t="str">
        <f t="shared" si="62"/>
        <v>05-2025</v>
      </c>
      <c r="F589" s="5">
        <f t="shared" si="58"/>
        <v>45793.178715277776</v>
      </c>
      <c r="G589">
        <v>39.604700000000001</v>
      </c>
      <c r="H589">
        <v>82.915300000000002</v>
      </c>
      <c r="I589">
        <v>10</v>
      </c>
      <c r="J589">
        <v>4.5</v>
      </c>
      <c r="K589" t="s">
        <v>23</v>
      </c>
      <c r="L589">
        <v>32</v>
      </c>
      <c r="M589">
        <v>65</v>
      </c>
      <c r="N589">
        <v>3.2429999999999999</v>
      </c>
      <c r="O589">
        <v>0.89</v>
      </c>
      <c r="P589" t="s">
        <v>24</v>
      </c>
      <c r="Q589" t="s">
        <v>2046</v>
      </c>
      <c r="R589" t="s">
        <v>2047</v>
      </c>
      <c r="S589" t="s">
        <v>2048</v>
      </c>
      <c r="T589" t="b">
        <f t="shared" si="63"/>
        <v>0</v>
      </c>
      <c r="U589" t="s">
        <v>28</v>
      </c>
      <c r="V589">
        <v>10.89</v>
      </c>
      <c r="W589">
        <v>1.895</v>
      </c>
      <c r="X589">
        <v>0.125</v>
      </c>
      <c r="Y589">
        <v>19</v>
      </c>
      <c r="Z589" t="s">
        <v>29</v>
      </c>
      <c r="AA589" t="s">
        <v>24</v>
      </c>
      <c r="AB589" t="s">
        <v>24</v>
      </c>
    </row>
    <row r="590" spans="1:28" x14ac:dyDescent="0.35">
      <c r="A590" s="4" t="s">
        <v>2049</v>
      </c>
      <c r="B590" s="6">
        <f t="shared" si="61"/>
        <v>45793.178715277776</v>
      </c>
      <c r="C590" s="12">
        <f t="shared" si="59"/>
        <v>45778</v>
      </c>
      <c r="D590" s="3">
        <f t="shared" si="60"/>
        <v>2025</v>
      </c>
      <c r="E590" s="3" t="str">
        <f t="shared" si="62"/>
        <v>05-2025</v>
      </c>
      <c r="F590" s="5">
        <f t="shared" si="58"/>
        <v>45793.041759259257</v>
      </c>
      <c r="G590">
        <v>21.76</v>
      </c>
      <c r="H590">
        <v>103.0866</v>
      </c>
      <c r="I590">
        <v>10</v>
      </c>
      <c r="J590">
        <v>4.5</v>
      </c>
      <c r="K590" t="s">
        <v>23</v>
      </c>
      <c r="L590">
        <v>52</v>
      </c>
      <c r="M590">
        <v>57</v>
      </c>
      <c r="N590">
        <v>2.9580000000000002</v>
      </c>
      <c r="O590">
        <v>1.04</v>
      </c>
      <c r="P590" t="s">
        <v>24</v>
      </c>
      <c r="Q590" t="s">
        <v>2050</v>
      </c>
      <c r="R590" t="s">
        <v>2047</v>
      </c>
      <c r="S590" t="s">
        <v>2051</v>
      </c>
      <c r="T590" t="b">
        <f t="shared" si="63"/>
        <v>0</v>
      </c>
      <c r="U590" t="s">
        <v>28</v>
      </c>
      <c r="V590">
        <v>5.21</v>
      </c>
      <c r="W590">
        <v>1.879</v>
      </c>
      <c r="X590">
        <v>8.6999999999999994E-2</v>
      </c>
      <c r="Y590">
        <v>39</v>
      </c>
      <c r="Z590" t="s">
        <v>29</v>
      </c>
      <c r="AA590" t="s">
        <v>24</v>
      </c>
      <c r="AB590" t="s">
        <v>24</v>
      </c>
    </row>
    <row r="591" spans="1:28" x14ac:dyDescent="0.35">
      <c r="A591" s="4" t="s">
        <v>2052</v>
      </c>
      <c r="B591" s="6">
        <f t="shared" si="61"/>
        <v>45793.041759259257</v>
      </c>
      <c r="C591" s="12">
        <f t="shared" si="59"/>
        <v>45778</v>
      </c>
      <c r="D591" s="3">
        <f t="shared" si="60"/>
        <v>2025</v>
      </c>
      <c r="E591" s="3" t="str">
        <f t="shared" si="62"/>
        <v>05-2025</v>
      </c>
      <c r="F591" s="5">
        <f t="shared" si="58"/>
        <v>45792.733680555553</v>
      </c>
      <c r="G591">
        <v>25.1128</v>
      </c>
      <c r="H591">
        <v>98.177199999999999</v>
      </c>
      <c r="I591">
        <v>10</v>
      </c>
      <c r="J591">
        <v>4.5999999999999996</v>
      </c>
      <c r="K591" t="s">
        <v>23</v>
      </c>
      <c r="L591">
        <v>55</v>
      </c>
      <c r="M591">
        <v>50</v>
      </c>
      <c r="N591">
        <v>4.0250000000000004</v>
      </c>
      <c r="O591">
        <v>0.6</v>
      </c>
      <c r="P591" t="s">
        <v>24</v>
      </c>
      <c r="Q591" t="s">
        <v>2053</v>
      </c>
      <c r="R591" t="s">
        <v>2047</v>
      </c>
      <c r="S591" t="s">
        <v>2054</v>
      </c>
      <c r="T591" t="b">
        <f t="shared" si="63"/>
        <v>0</v>
      </c>
      <c r="U591" t="s">
        <v>28</v>
      </c>
      <c r="V591">
        <v>6.02</v>
      </c>
      <c r="W591">
        <v>1.694</v>
      </c>
      <c r="X591">
        <v>8.4000000000000005E-2</v>
      </c>
      <c r="Y591">
        <v>43</v>
      </c>
      <c r="Z591" t="s">
        <v>29</v>
      </c>
      <c r="AA591" t="s">
        <v>24</v>
      </c>
      <c r="AB591" t="s">
        <v>24</v>
      </c>
    </row>
    <row r="592" spans="1:28" x14ac:dyDescent="0.35">
      <c r="A592" s="4" t="s">
        <v>2055</v>
      </c>
      <c r="B592" s="6">
        <f t="shared" si="61"/>
        <v>45792.733680555553</v>
      </c>
      <c r="C592" s="12">
        <f t="shared" si="59"/>
        <v>45778</v>
      </c>
      <c r="D592" s="3">
        <f t="shared" si="60"/>
        <v>2025</v>
      </c>
      <c r="E592" s="3" t="str">
        <f t="shared" si="62"/>
        <v>05-2025</v>
      </c>
      <c r="F592" s="5">
        <f t="shared" si="58"/>
        <v>43862.405497685184</v>
      </c>
      <c r="G592">
        <v>1.9491000000000001</v>
      </c>
      <c r="H592">
        <v>96.444500000000005</v>
      </c>
      <c r="I592">
        <v>10</v>
      </c>
      <c r="J592">
        <v>4.0999999999999996</v>
      </c>
      <c r="K592" t="s">
        <v>23</v>
      </c>
      <c r="L592">
        <v>27</v>
      </c>
      <c r="M592">
        <v>200</v>
      </c>
      <c r="N592">
        <v>2.585</v>
      </c>
      <c r="O592">
        <v>0.45</v>
      </c>
      <c r="P592" t="s">
        <v>24</v>
      </c>
      <c r="Q592" t="s">
        <v>2056</v>
      </c>
      <c r="R592" t="s">
        <v>2021</v>
      </c>
      <c r="S592" t="s">
        <v>2057</v>
      </c>
      <c r="T592" t="b">
        <f t="shared" si="63"/>
        <v>0</v>
      </c>
      <c r="U592" t="s">
        <v>28</v>
      </c>
      <c r="V592">
        <v>10.199999999999999</v>
      </c>
      <c r="W592">
        <v>1.946</v>
      </c>
      <c r="X592">
        <v>0.126</v>
      </c>
      <c r="Y592">
        <v>17</v>
      </c>
      <c r="Z592" t="s">
        <v>29</v>
      </c>
      <c r="AA592" t="s">
        <v>24</v>
      </c>
      <c r="AB592" t="s">
        <v>24</v>
      </c>
    </row>
    <row r="593" spans="1:28" x14ac:dyDescent="0.35">
      <c r="A593" s="4" t="s">
        <v>18578</v>
      </c>
      <c r="B593" s="6">
        <f t="shared" si="61"/>
        <v>43862.405497685184</v>
      </c>
      <c r="C593" s="12">
        <f t="shared" si="59"/>
        <v>43862</v>
      </c>
      <c r="D593" s="3">
        <f t="shared" si="60"/>
        <v>2020</v>
      </c>
      <c r="E593" s="3" t="str">
        <f t="shared" si="62"/>
        <v>02-2020</v>
      </c>
      <c r="F593" s="5">
        <f t="shared" si="58"/>
        <v>43836.630590277775</v>
      </c>
      <c r="G593">
        <v>28.980699999999999</v>
      </c>
      <c r="H593">
        <v>95.720699999999994</v>
      </c>
      <c r="I593">
        <v>10</v>
      </c>
      <c r="J593">
        <v>4.9000000000000004</v>
      </c>
      <c r="K593" t="s">
        <v>23</v>
      </c>
      <c r="M593">
        <v>37</v>
      </c>
      <c r="N593">
        <v>4.0739999999999998</v>
      </c>
      <c r="O593">
        <v>0.57999999999999996</v>
      </c>
      <c r="P593" t="s">
        <v>24</v>
      </c>
      <c r="Q593" t="s">
        <v>18579</v>
      </c>
      <c r="R593" t="s">
        <v>18580</v>
      </c>
      <c r="S593" t="s">
        <v>18581</v>
      </c>
      <c r="T593" t="b">
        <f t="shared" si="63"/>
        <v>1</v>
      </c>
      <c r="U593" t="s">
        <v>28</v>
      </c>
      <c r="V593">
        <v>7.5</v>
      </c>
      <c r="W593">
        <v>1.9</v>
      </c>
      <c r="X593">
        <v>5.0999999999999997E-2</v>
      </c>
      <c r="Y593">
        <v>120</v>
      </c>
      <c r="Z593" t="s">
        <v>29</v>
      </c>
      <c r="AA593" t="s">
        <v>24</v>
      </c>
      <c r="AB593" t="s">
        <v>24</v>
      </c>
    </row>
    <row r="594" spans="1:28" x14ac:dyDescent="0.35">
      <c r="A594" s="4" t="s">
        <v>18804</v>
      </c>
      <c r="B594" s="6">
        <f t="shared" si="61"/>
        <v>43836.630590277775</v>
      </c>
      <c r="C594" s="12">
        <f t="shared" si="59"/>
        <v>43831</v>
      </c>
      <c r="D594" s="3">
        <f t="shared" si="60"/>
        <v>2020</v>
      </c>
      <c r="E594" s="3" t="str">
        <f t="shared" si="62"/>
        <v>01-2020</v>
      </c>
      <c r="F594" s="5">
        <f t="shared" si="58"/>
        <v>43834.350439814814</v>
      </c>
      <c r="G594">
        <v>8.8584999999999994</v>
      </c>
      <c r="H594">
        <v>93.5608</v>
      </c>
      <c r="I594">
        <v>33.369999999999997</v>
      </c>
      <c r="J594">
        <v>4.9000000000000004</v>
      </c>
      <c r="K594" t="s">
        <v>23</v>
      </c>
      <c r="M594">
        <v>81</v>
      </c>
      <c r="N594">
        <v>2.8929999999999998</v>
      </c>
      <c r="O594">
        <v>0.62</v>
      </c>
      <c r="P594" t="s">
        <v>24</v>
      </c>
      <c r="Q594" t="s">
        <v>18805</v>
      </c>
      <c r="R594" t="s">
        <v>18806</v>
      </c>
      <c r="S594" t="s">
        <v>402</v>
      </c>
      <c r="T594" t="b">
        <f t="shared" si="63"/>
        <v>1</v>
      </c>
      <c r="U594" t="s">
        <v>28</v>
      </c>
      <c r="V594">
        <v>8.6999999999999993</v>
      </c>
      <c r="W594">
        <v>4.9000000000000004</v>
      </c>
      <c r="X594">
        <v>9.9000000000000005E-2</v>
      </c>
      <c r="Y594">
        <v>41</v>
      </c>
      <c r="Z594" t="s">
        <v>29</v>
      </c>
      <c r="AA594" t="s">
        <v>24</v>
      </c>
      <c r="AB594" t="s">
        <v>24</v>
      </c>
    </row>
    <row r="595" spans="1:28" x14ac:dyDescent="0.35">
      <c r="A595" s="4" t="s">
        <v>18827</v>
      </c>
      <c r="B595" s="6">
        <f t="shared" si="61"/>
        <v>43834.350439814814</v>
      </c>
      <c r="C595" s="12">
        <f t="shared" si="59"/>
        <v>43831</v>
      </c>
      <c r="D595" s="3">
        <f t="shared" si="60"/>
        <v>2020</v>
      </c>
      <c r="E595" s="3" t="str">
        <f t="shared" si="62"/>
        <v>01-2020</v>
      </c>
      <c r="F595" s="5">
        <f t="shared" si="58"/>
        <v>46015.173460648148</v>
      </c>
      <c r="G595">
        <v>25.498999999999999</v>
      </c>
      <c r="H595">
        <v>63.1389</v>
      </c>
      <c r="I595">
        <v>10</v>
      </c>
      <c r="J595">
        <v>4.9000000000000004</v>
      </c>
      <c r="K595" t="s">
        <v>23</v>
      </c>
      <c r="M595">
        <v>97</v>
      </c>
      <c r="N595">
        <v>6.3040000000000003</v>
      </c>
      <c r="O595">
        <v>0.68</v>
      </c>
      <c r="P595" t="s">
        <v>24</v>
      </c>
      <c r="Q595" t="s">
        <v>18828</v>
      </c>
      <c r="R595" t="s">
        <v>18825</v>
      </c>
      <c r="S595" t="s">
        <v>18829</v>
      </c>
      <c r="T595" t="b">
        <f t="shared" si="63"/>
        <v>1</v>
      </c>
      <c r="U595" t="s">
        <v>28</v>
      </c>
      <c r="V595">
        <v>10</v>
      </c>
      <c r="W595">
        <v>1.9</v>
      </c>
      <c r="X595">
        <v>7.9000000000000001E-2</v>
      </c>
      <c r="Y595">
        <v>51</v>
      </c>
      <c r="Z595" t="s">
        <v>29</v>
      </c>
      <c r="AA595" t="s">
        <v>24</v>
      </c>
      <c r="AB595" t="s">
        <v>24</v>
      </c>
    </row>
    <row r="596" spans="1:28" x14ac:dyDescent="0.35">
      <c r="A596" s="4" t="s">
        <v>81</v>
      </c>
      <c r="B596" s="6">
        <f t="shared" si="61"/>
        <v>46015.173460648148</v>
      </c>
      <c r="C596" s="12">
        <f t="shared" si="59"/>
        <v>45992</v>
      </c>
      <c r="D596" s="3">
        <f t="shared" si="60"/>
        <v>2025</v>
      </c>
      <c r="E596" s="3" t="str">
        <f t="shared" si="62"/>
        <v>12-2025</v>
      </c>
      <c r="F596" s="5">
        <f t="shared" si="58"/>
        <v>45790.001354166663</v>
      </c>
      <c r="G596">
        <v>12.6319</v>
      </c>
      <c r="H596">
        <v>92.749200000000002</v>
      </c>
      <c r="I596">
        <v>35</v>
      </c>
      <c r="J596">
        <v>4.8</v>
      </c>
      <c r="K596" t="s">
        <v>23</v>
      </c>
      <c r="L596">
        <v>46</v>
      </c>
      <c r="M596">
        <v>64</v>
      </c>
      <c r="N596">
        <v>6.44</v>
      </c>
      <c r="O596">
        <v>1.07</v>
      </c>
      <c r="P596" t="s">
        <v>24</v>
      </c>
      <c r="Q596" t="s">
        <v>82</v>
      </c>
      <c r="R596" t="s">
        <v>83</v>
      </c>
      <c r="S596" t="s">
        <v>84</v>
      </c>
      <c r="T596" t="b">
        <f t="shared" si="63"/>
        <v>1</v>
      </c>
      <c r="U596" t="s">
        <v>28</v>
      </c>
      <c r="V596">
        <v>12.1</v>
      </c>
      <c r="W596">
        <v>1.911</v>
      </c>
      <c r="X596">
        <v>8.6999999999999994E-2</v>
      </c>
      <c r="Y596">
        <v>41</v>
      </c>
      <c r="Z596" t="s">
        <v>29</v>
      </c>
      <c r="AA596" t="s">
        <v>24</v>
      </c>
      <c r="AB596" t="s">
        <v>24</v>
      </c>
    </row>
    <row r="597" spans="1:28" x14ac:dyDescent="0.35">
      <c r="A597" s="4" t="s">
        <v>2072</v>
      </c>
      <c r="B597" s="6">
        <f t="shared" si="61"/>
        <v>45790.001354166663</v>
      </c>
      <c r="C597" s="12">
        <f t="shared" si="59"/>
        <v>45778</v>
      </c>
      <c r="D597" s="3">
        <f t="shared" si="60"/>
        <v>2025</v>
      </c>
      <c r="E597" s="3" t="str">
        <f t="shared" si="62"/>
        <v>05-2025</v>
      </c>
      <c r="F597" s="5">
        <f t="shared" si="58"/>
        <v>46006.82707175926</v>
      </c>
      <c r="G597">
        <v>30.956299999999999</v>
      </c>
      <c r="H597">
        <v>99.074200000000005</v>
      </c>
      <c r="I597">
        <v>10</v>
      </c>
      <c r="J597">
        <v>4.4000000000000004</v>
      </c>
      <c r="K597" t="s">
        <v>23</v>
      </c>
      <c r="L597">
        <v>57</v>
      </c>
      <c r="M597">
        <v>81</v>
      </c>
      <c r="N597">
        <v>6.9809999999999999</v>
      </c>
      <c r="O597">
        <v>0.36</v>
      </c>
      <c r="P597" t="s">
        <v>24</v>
      </c>
      <c r="Q597" t="s">
        <v>2073</v>
      </c>
      <c r="R597" t="s">
        <v>2068</v>
      </c>
      <c r="S597" t="s">
        <v>2074</v>
      </c>
      <c r="T597" t="b">
        <f t="shared" si="63"/>
        <v>0</v>
      </c>
      <c r="U597" t="s">
        <v>28</v>
      </c>
      <c r="V597">
        <v>5.85</v>
      </c>
      <c r="W597">
        <v>1.871</v>
      </c>
      <c r="X597">
        <v>8.4000000000000005E-2</v>
      </c>
      <c r="Y597">
        <v>41</v>
      </c>
      <c r="Z597" t="s">
        <v>29</v>
      </c>
      <c r="AA597" t="s">
        <v>24</v>
      </c>
      <c r="AB597" t="s">
        <v>24</v>
      </c>
    </row>
    <row r="598" spans="1:28" x14ac:dyDescent="0.35">
      <c r="A598" s="4" t="s">
        <v>127</v>
      </c>
      <c r="B598" s="6">
        <f t="shared" si="61"/>
        <v>46006.82707175926</v>
      </c>
      <c r="C598" s="12">
        <f t="shared" si="59"/>
        <v>45992</v>
      </c>
      <c r="D598" s="3">
        <f t="shared" si="60"/>
        <v>2025</v>
      </c>
      <c r="E598" s="3" t="str">
        <f t="shared" si="62"/>
        <v>12-2025</v>
      </c>
      <c r="F598" s="5">
        <f t="shared" si="58"/>
        <v>45789.131701388891</v>
      </c>
      <c r="G598">
        <v>25.405000000000001</v>
      </c>
      <c r="H598">
        <v>66.512</v>
      </c>
      <c r="I598">
        <v>10</v>
      </c>
      <c r="J598">
        <v>4.8</v>
      </c>
      <c r="K598" t="s">
        <v>23</v>
      </c>
      <c r="L598">
        <v>60</v>
      </c>
      <c r="M598">
        <v>78</v>
      </c>
      <c r="N598">
        <v>9.3480000000000008</v>
      </c>
      <c r="O598">
        <v>0.42</v>
      </c>
      <c r="P598" t="s">
        <v>24</v>
      </c>
      <c r="Q598" t="s">
        <v>128</v>
      </c>
      <c r="R598" t="s">
        <v>129</v>
      </c>
      <c r="S598" t="s">
        <v>130</v>
      </c>
      <c r="T598" t="b">
        <f t="shared" si="63"/>
        <v>1</v>
      </c>
      <c r="U598" t="s">
        <v>28</v>
      </c>
      <c r="V598">
        <v>9.2200000000000006</v>
      </c>
      <c r="W598">
        <v>1.8640000000000001</v>
      </c>
      <c r="X598">
        <v>6.9000000000000006E-2</v>
      </c>
      <c r="Y598">
        <v>64</v>
      </c>
      <c r="Z598" t="s">
        <v>29</v>
      </c>
      <c r="AA598" t="s">
        <v>24</v>
      </c>
      <c r="AB598" t="s">
        <v>24</v>
      </c>
    </row>
    <row r="599" spans="1:28" x14ac:dyDescent="0.35">
      <c r="A599" s="4" t="s">
        <v>2079</v>
      </c>
      <c r="B599" s="6">
        <f t="shared" si="61"/>
        <v>45789.131701388891</v>
      </c>
      <c r="C599" s="12">
        <f t="shared" si="59"/>
        <v>45778</v>
      </c>
      <c r="D599" s="3">
        <f t="shared" si="60"/>
        <v>2025</v>
      </c>
      <c r="E599" s="3" t="str">
        <f t="shared" si="62"/>
        <v>05-2025</v>
      </c>
      <c r="F599" s="5">
        <f t="shared" si="58"/>
        <v>45788.882893518516</v>
      </c>
      <c r="G599">
        <v>1.1315999999999999</v>
      </c>
      <c r="H599">
        <v>98.964699999999993</v>
      </c>
      <c r="I599">
        <v>102.627</v>
      </c>
      <c r="J599">
        <v>4.9000000000000004</v>
      </c>
      <c r="K599" t="s">
        <v>23</v>
      </c>
      <c r="L599">
        <v>123</v>
      </c>
      <c r="M599">
        <v>46</v>
      </c>
      <c r="N599">
        <v>1.552</v>
      </c>
      <c r="O599">
        <v>0.52</v>
      </c>
      <c r="P599" t="s">
        <v>24</v>
      </c>
      <c r="Q599" t="s">
        <v>2080</v>
      </c>
      <c r="R599" t="s">
        <v>2077</v>
      </c>
      <c r="S599" t="s">
        <v>2081</v>
      </c>
      <c r="T599" t="b">
        <f t="shared" si="63"/>
        <v>0</v>
      </c>
      <c r="U599" t="s">
        <v>28</v>
      </c>
      <c r="V599">
        <v>7.19</v>
      </c>
      <c r="W599">
        <v>6.3949999999999996</v>
      </c>
      <c r="X599">
        <v>5.3999999999999999E-2</v>
      </c>
      <c r="Y599">
        <v>108</v>
      </c>
      <c r="Z599" t="s">
        <v>29</v>
      </c>
      <c r="AA599" t="s">
        <v>24</v>
      </c>
      <c r="AB599" t="s">
        <v>24</v>
      </c>
    </row>
    <row r="600" spans="1:28" x14ac:dyDescent="0.35">
      <c r="A600" s="4" t="s">
        <v>2082</v>
      </c>
      <c r="B600" s="6">
        <f t="shared" si="61"/>
        <v>45788.882893518516</v>
      </c>
      <c r="C600" s="12">
        <f t="shared" si="59"/>
        <v>45778</v>
      </c>
      <c r="D600" s="3">
        <f t="shared" si="60"/>
        <v>2025</v>
      </c>
      <c r="E600" s="3" t="str">
        <f t="shared" si="62"/>
        <v>05-2025</v>
      </c>
      <c r="F600" s="5">
        <f t="shared" si="58"/>
        <v>45946.290208333332</v>
      </c>
      <c r="G600">
        <v>29.053599999999999</v>
      </c>
      <c r="H600">
        <v>87.606800000000007</v>
      </c>
      <c r="I600">
        <v>9</v>
      </c>
      <c r="J600">
        <v>5.5</v>
      </c>
      <c r="K600" t="s">
        <v>106</v>
      </c>
      <c r="L600">
        <v>151</v>
      </c>
      <c r="M600">
        <v>22</v>
      </c>
      <c r="N600">
        <v>2.4009999999999998</v>
      </c>
      <c r="O600">
        <v>0.67</v>
      </c>
      <c r="P600" t="s">
        <v>24</v>
      </c>
      <c r="Q600" t="s">
        <v>2083</v>
      </c>
      <c r="R600" t="s">
        <v>2084</v>
      </c>
      <c r="S600" t="s">
        <v>2085</v>
      </c>
      <c r="T600" t="b">
        <f t="shared" si="63"/>
        <v>0</v>
      </c>
      <c r="U600" t="s">
        <v>28</v>
      </c>
      <c r="V600">
        <v>8.15</v>
      </c>
      <c r="W600">
        <v>1.7869999999999999</v>
      </c>
      <c r="X600">
        <v>0.08</v>
      </c>
      <c r="Y600">
        <v>15</v>
      </c>
      <c r="Z600" t="s">
        <v>29</v>
      </c>
      <c r="AA600" t="s">
        <v>24</v>
      </c>
      <c r="AB600" t="s">
        <v>24</v>
      </c>
    </row>
    <row r="601" spans="1:28" x14ac:dyDescent="0.35">
      <c r="A601" s="4" t="s">
        <v>571</v>
      </c>
      <c r="B601" s="6">
        <f t="shared" si="61"/>
        <v>45946.290208333332</v>
      </c>
      <c r="C601" s="12">
        <f t="shared" si="59"/>
        <v>45931</v>
      </c>
      <c r="D601" s="3">
        <f t="shared" si="60"/>
        <v>2025</v>
      </c>
      <c r="E601" s="3" t="str">
        <f t="shared" si="62"/>
        <v>10-2025</v>
      </c>
      <c r="F601" s="5">
        <f t="shared" si="58"/>
        <v>45788.373414351852</v>
      </c>
      <c r="G601">
        <v>24.790500000000002</v>
      </c>
      <c r="H601">
        <v>95.478200000000001</v>
      </c>
      <c r="I601">
        <v>191.422</v>
      </c>
      <c r="J601">
        <v>4.8</v>
      </c>
      <c r="K601" t="s">
        <v>23</v>
      </c>
      <c r="L601">
        <v>77</v>
      </c>
      <c r="M601">
        <v>53</v>
      </c>
      <c r="N601">
        <v>3.605</v>
      </c>
      <c r="O601">
        <v>0.56999999999999995</v>
      </c>
      <c r="P601" t="s">
        <v>24</v>
      </c>
      <c r="Q601" t="s">
        <v>572</v>
      </c>
      <c r="R601" t="s">
        <v>573</v>
      </c>
      <c r="S601" t="s">
        <v>574</v>
      </c>
      <c r="T601" t="b">
        <f t="shared" si="63"/>
        <v>1</v>
      </c>
      <c r="U601" t="s">
        <v>28</v>
      </c>
      <c r="V601">
        <v>8.16</v>
      </c>
      <c r="W601">
        <v>6.2830000000000004</v>
      </c>
      <c r="X601">
        <v>6.9000000000000006E-2</v>
      </c>
      <c r="Y601">
        <v>65</v>
      </c>
      <c r="Z601" t="s">
        <v>29</v>
      </c>
      <c r="AA601" t="s">
        <v>24</v>
      </c>
      <c r="AB601" t="s">
        <v>24</v>
      </c>
    </row>
    <row r="602" spans="1:28" x14ac:dyDescent="0.35">
      <c r="A602" s="4" t="s">
        <v>2089</v>
      </c>
      <c r="B602" s="6">
        <f t="shared" si="61"/>
        <v>45788.373414351852</v>
      </c>
      <c r="C602" s="12">
        <f t="shared" si="59"/>
        <v>45778</v>
      </c>
      <c r="D602" s="3">
        <f t="shared" si="60"/>
        <v>2025</v>
      </c>
      <c r="E602" s="3" t="str">
        <f t="shared" si="62"/>
        <v>05-2025</v>
      </c>
      <c r="F602" s="5">
        <f t="shared" si="58"/>
        <v>45918.529074074075</v>
      </c>
      <c r="G602">
        <v>3.7925</v>
      </c>
      <c r="H602">
        <v>97.006500000000003</v>
      </c>
      <c r="I602">
        <v>85.754000000000005</v>
      </c>
      <c r="J602">
        <v>5.7</v>
      </c>
      <c r="K602" t="s">
        <v>106</v>
      </c>
      <c r="L602">
        <v>114</v>
      </c>
      <c r="M602">
        <v>37</v>
      </c>
      <c r="N602">
        <v>1.4279999999999999</v>
      </c>
      <c r="O602">
        <v>1.26</v>
      </c>
      <c r="P602" t="s">
        <v>24</v>
      </c>
      <c r="Q602" t="s">
        <v>2090</v>
      </c>
      <c r="R602" t="s">
        <v>2084</v>
      </c>
      <c r="S602" t="s">
        <v>2091</v>
      </c>
      <c r="T602" t="b">
        <f t="shared" si="63"/>
        <v>0</v>
      </c>
      <c r="U602" t="s">
        <v>28</v>
      </c>
      <c r="V602">
        <v>7.44</v>
      </c>
      <c r="W602">
        <v>5.3150000000000004</v>
      </c>
      <c r="X602">
        <v>6.9000000000000006E-2</v>
      </c>
      <c r="Y602">
        <v>20</v>
      </c>
      <c r="Z602" t="s">
        <v>29</v>
      </c>
      <c r="AA602" t="s">
        <v>24</v>
      </c>
      <c r="AB602" t="s">
        <v>24</v>
      </c>
    </row>
    <row r="603" spans="1:28" x14ac:dyDescent="0.35">
      <c r="A603" s="4" t="s">
        <v>799</v>
      </c>
      <c r="B603" s="6">
        <f t="shared" si="61"/>
        <v>45918.529074074075</v>
      </c>
      <c r="C603" s="12">
        <f t="shared" si="59"/>
        <v>45901</v>
      </c>
      <c r="D603" s="3">
        <f t="shared" si="60"/>
        <v>2025</v>
      </c>
      <c r="E603" s="3" t="str">
        <f t="shared" si="62"/>
        <v>09-2025</v>
      </c>
      <c r="F603" s="5">
        <f t="shared" si="58"/>
        <v>45905.094988425924</v>
      </c>
      <c r="G603">
        <v>12.202400000000001</v>
      </c>
      <c r="H603">
        <v>95.307699999999997</v>
      </c>
      <c r="I603">
        <v>10</v>
      </c>
      <c r="J603">
        <v>4.8</v>
      </c>
      <c r="K603" t="s">
        <v>23</v>
      </c>
      <c r="L603">
        <v>46</v>
      </c>
      <c r="M603">
        <v>69</v>
      </c>
      <c r="N603">
        <v>4.391</v>
      </c>
      <c r="O603">
        <v>0.84</v>
      </c>
      <c r="P603" t="s">
        <v>24</v>
      </c>
      <c r="Q603" t="s">
        <v>800</v>
      </c>
      <c r="R603" t="s">
        <v>801</v>
      </c>
      <c r="S603" t="s">
        <v>802</v>
      </c>
      <c r="T603" t="b">
        <f t="shared" si="63"/>
        <v>1</v>
      </c>
      <c r="U603" t="s">
        <v>28</v>
      </c>
      <c r="V603">
        <v>7.47</v>
      </c>
      <c r="W603">
        <v>1.6240000000000001</v>
      </c>
      <c r="X603">
        <v>0.1</v>
      </c>
      <c r="Y603">
        <v>31</v>
      </c>
      <c r="Z603" t="s">
        <v>29</v>
      </c>
      <c r="AA603" t="s">
        <v>24</v>
      </c>
      <c r="AB603" t="s">
        <v>24</v>
      </c>
    </row>
    <row r="604" spans="1:28" x14ac:dyDescent="0.35">
      <c r="A604" s="4" t="s">
        <v>911</v>
      </c>
      <c r="B604" s="6">
        <f t="shared" si="61"/>
        <v>45905.094988425924</v>
      </c>
      <c r="C604" s="12">
        <f t="shared" si="59"/>
        <v>45901</v>
      </c>
      <c r="D604" s="3">
        <f t="shared" si="60"/>
        <v>2025</v>
      </c>
      <c r="E604" s="3" t="str">
        <f t="shared" si="62"/>
        <v>09-2025</v>
      </c>
      <c r="F604" s="5">
        <f t="shared" si="58"/>
        <v>45786.420682870368</v>
      </c>
      <c r="G604">
        <v>34.7254</v>
      </c>
      <c r="H604">
        <v>70.655500000000004</v>
      </c>
      <c r="I604">
        <v>10</v>
      </c>
      <c r="J604">
        <v>4.8</v>
      </c>
      <c r="K604" t="s">
        <v>23</v>
      </c>
      <c r="L604">
        <v>71</v>
      </c>
      <c r="M604">
        <v>99</v>
      </c>
      <c r="N604">
        <v>1.272</v>
      </c>
      <c r="O604">
        <v>0.69</v>
      </c>
      <c r="P604" t="s">
        <v>24</v>
      </c>
      <c r="Q604" t="s">
        <v>912</v>
      </c>
      <c r="R604" t="s">
        <v>913</v>
      </c>
      <c r="S604" t="s">
        <v>914</v>
      </c>
      <c r="T604" t="b">
        <f t="shared" si="63"/>
        <v>1</v>
      </c>
      <c r="U604" t="s">
        <v>28</v>
      </c>
      <c r="V604">
        <v>9.16</v>
      </c>
      <c r="W604">
        <v>1.8540000000000001</v>
      </c>
      <c r="X604">
        <v>4.2999999999999997E-2</v>
      </c>
      <c r="Y604">
        <v>165</v>
      </c>
      <c r="Z604" t="s">
        <v>29</v>
      </c>
      <c r="AA604" t="s">
        <v>24</v>
      </c>
      <c r="AB604" t="s">
        <v>24</v>
      </c>
    </row>
    <row r="605" spans="1:28" x14ac:dyDescent="0.35">
      <c r="A605" s="4" t="s">
        <v>2098</v>
      </c>
      <c r="B605" s="6">
        <f t="shared" si="61"/>
        <v>45786.420682870368</v>
      </c>
      <c r="C605" s="12">
        <f t="shared" si="59"/>
        <v>45778</v>
      </c>
      <c r="D605" s="3">
        <f t="shared" si="60"/>
        <v>2025</v>
      </c>
      <c r="E605" s="3" t="str">
        <f t="shared" si="62"/>
        <v>05-2025</v>
      </c>
      <c r="F605" s="5">
        <f t="shared" si="58"/>
        <v>45786.359375</v>
      </c>
      <c r="G605">
        <v>37.512</v>
      </c>
      <c r="H605">
        <v>72.1995</v>
      </c>
      <c r="I605">
        <v>197.08799999999999</v>
      </c>
      <c r="J605">
        <v>4</v>
      </c>
      <c r="K605" t="s">
        <v>23</v>
      </c>
      <c r="L605">
        <v>40</v>
      </c>
      <c r="M605">
        <v>157</v>
      </c>
      <c r="N605">
        <v>0.83099999999999996</v>
      </c>
      <c r="O605">
        <v>0.6</v>
      </c>
      <c r="P605" t="s">
        <v>24</v>
      </c>
      <c r="Q605" t="s">
        <v>2099</v>
      </c>
      <c r="R605" t="s">
        <v>2100</v>
      </c>
      <c r="S605" t="s">
        <v>2101</v>
      </c>
      <c r="T605" t="b">
        <f t="shared" si="63"/>
        <v>0</v>
      </c>
      <c r="U605" t="s">
        <v>28</v>
      </c>
      <c r="V605">
        <v>7.53</v>
      </c>
      <c r="W605">
        <v>6.34</v>
      </c>
      <c r="X605">
        <v>0.155</v>
      </c>
      <c r="Y605">
        <v>11</v>
      </c>
      <c r="Z605" t="s">
        <v>29</v>
      </c>
      <c r="AA605" t="s">
        <v>24</v>
      </c>
      <c r="AB605" t="s">
        <v>24</v>
      </c>
    </row>
    <row r="606" spans="1:28" x14ac:dyDescent="0.35">
      <c r="A606" s="4" t="s">
        <v>2102</v>
      </c>
      <c r="B606" s="6">
        <f t="shared" si="61"/>
        <v>45786.359375</v>
      </c>
      <c r="C606" s="12">
        <f t="shared" si="59"/>
        <v>45778</v>
      </c>
      <c r="D606" s="3">
        <f t="shared" si="60"/>
        <v>2025</v>
      </c>
      <c r="E606" s="3" t="str">
        <f t="shared" si="62"/>
        <v>05-2025</v>
      </c>
      <c r="F606" s="5">
        <f t="shared" si="58"/>
        <v>45786.070821759262</v>
      </c>
      <c r="G606">
        <v>20.7669</v>
      </c>
      <c r="H606">
        <v>95.948700000000002</v>
      </c>
      <c r="I606">
        <v>10</v>
      </c>
      <c r="J606">
        <v>4.5</v>
      </c>
      <c r="K606" t="s">
        <v>23</v>
      </c>
      <c r="L606">
        <v>46</v>
      </c>
      <c r="M606">
        <v>117</v>
      </c>
      <c r="N606">
        <v>1.0589999999999999</v>
      </c>
      <c r="O606">
        <v>0.85</v>
      </c>
      <c r="P606" t="s">
        <v>24</v>
      </c>
      <c r="Q606" t="s">
        <v>2103</v>
      </c>
      <c r="R606" t="s">
        <v>2100</v>
      </c>
      <c r="S606" t="s">
        <v>2104</v>
      </c>
      <c r="T606" t="b">
        <f t="shared" si="63"/>
        <v>0</v>
      </c>
      <c r="U606" t="s">
        <v>28</v>
      </c>
      <c r="V606">
        <v>7.63</v>
      </c>
      <c r="W606">
        <v>1.891</v>
      </c>
      <c r="X606">
        <v>9.5000000000000001E-2</v>
      </c>
      <c r="Y606">
        <v>32</v>
      </c>
      <c r="Z606" t="s">
        <v>29</v>
      </c>
      <c r="AA606" t="s">
        <v>24</v>
      </c>
      <c r="AB606" t="s">
        <v>24</v>
      </c>
    </row>
    <row r="607" spans="1:28" x14ac:dyDescent="0.35">
      <c r="A607" s="4" t="s">
        <v>2105</v>
      </c>
      <c r="B607" s="6">
        <f t="shared" si="61"/>
        <v>45786.070821759262</v>
      </c>
      <c r="C607" s="12">
        <f t="shared" si="59"/>
        <v>45778</v>
      </c>
      <c r="D607" s="3">
        <f t="shared" si="60"/>
        <v>2025</v>
      </c>
      <c r="E607" s="3" t="str">
        <f t="shared" si="62"/>
        <v>05-2025</v>
      </c>
      <c r="F607" s="5">
        <f t="shared" si="58"/>
        <v>45785.576597222222</v>
      </c>
      <c r="G607">
        <v>34.584099999999999</v>
      </c>
      <c r="H607">
        <v>93.147599999999997</v>
      </c>
      <c r="I607">
        <v>10</v>
      </c>
      <c r="J607">
        <v>4.0999999999999996</v>
      </c>
      <c r="K607" t="s">
        <v>23</v>
      </c>
      <c r="L607">
        <v>27</v>
      </c>
      <c r="M607">
        <v>127</v>
      </c>
      <c r="N607">
        <v>5.1589999999999998</v>
      </c>
      <c r="O607">
        <v>0.56999999999999995</v>
      </c>
      <c r="P607" t="s">
        <v>24</v>
      </c>
      <c r="Q607" t="s">
        <v>2106</v>
      </c>
      <c r="R607" t="s">
        <v>2100</v>
      </c>
      <c r="S607" t="s">
        <v>324</v>
      </c>
      <c r="T607" t="b">
        <f t="shared" si="63"/>
        <v>0</v>
      </c>
      <c r="U607" t="s">
        <v>28</v>
      </c>
      <c r="V607">
        <v>12.17</v>
      </c>
      <c r="W607">
        <v>1.9530000000000001</v>
      </c>
      <c r="X607">
        <v>0.13100000000000001</v>
      </c>
      <c r="Y607">
        <v>17</v>
      </c>
      <c r="Z607" t="s">
        <v>29</v>
      </c>
      <c r="AA607" t="s">
        <v>24</v>
      </c>
      <c r="AB607" t="s">
        <v>24</v>
      </c>
    </row>
    <row r="608" spans="1:28" x14ac:dyDescent="0.35">
      <c r="A608" s="4" t="s">
        <v>2107</v>
      </c>
      <c r="B608" s="6">
        <f t="shared" si="61"/>
        <v>45785.576597222222</v>
      </c>
      <c r="C608" s="12">
        <f t="shared" si="59"/>
        <v>45778</v>
      </c>
      <c r="D608" s="3">
        <f t="shared" si="60"/>
        <v>2025</v>
      </c>
      <c r="E608" s="3" t="str">
        <f t="shared" si="62"/>
        <v>05-2025</v>
      </c>
      <c r="F608" s="5">
        <f t="shared" si="58"/>
        <v>45785.121550925927</v>
      </c>
      <c r="G608">
        <v>0.66020000000000001</v>
      </c>
      <c r="H608">
        <v>67.238299999999995</v>
      </c>
      <c r="I608">
        <v>10</v>
      </c>
      <c r="J608">
        <v>4.5999999999999996</v>
      </c>
      <c r="K608" t="s">
        <v>23</v>
      </c>
      <c r="L608">
        <v>45</v>
      </c>
      <c r="M608">
        <v>83</v>
      </c>
      <c r="N608">
        <v>5.758</v>
      </c>
      <c r="O608">
        <v>0.82</v>
      </c>
      <c r="P608" t="s">
        <v>24</v>
      </c>
      <c r="Q608" t="s">
        <v>2108</v>
      </c>
      <c r="R608" t="s">
        <v>2109</v>
      </c>
      <c r="S608" t="s">
        <v>478</v>
      </c>
      <c r="T608" t="b">
        <f t="shared" si="63"/>
        <v>0</v>
      </c>
      <c r="U608" t="s">
        <v>28</v>
      </c>
      <c r="V608">
        <v>8</v>
      </c>
      <c r="W608">
        <v>1.87</v>
      </c>
      <c r="X608">
        <v>8.6999999999999994E-2</v>
      </c>
      <c r="Y608">
        <v>40</v>
      </c>
      <c r="Z608" t="s">
        <v>29</v>
      </c>
      <c r="AA608" t="s">
        <v>24</v>
      </c>
      <c r="AB608" t="s">
        <v>24</v>
      </c>
    </row>
    <row r="609" spans="1:28" x14ac:dyDescent="0.35">
      <c r="A609" s="4" t="s">
        <v>2110</v>
      </c>
      <c r="B609" s="6">
        <f t="shared" si="61"/>
        <v>45785.121550925927</v>
      </c>
      <c r="C609" s="12">
        <f t="shared" si="59"/>
        <v>45778</v>
      </c>
      <c r="D609" s="3">
        <f t="shared" si="60"/>
        <v>2025</v>
      </c>
      <c r="E609" s="3" t="str">
        <f t="shared" si="62"/>
        <v>05-2025</v>
      </c>
      <c r="F609" s="5">
        <f t="shared" si="58"/>
        <v>45784.298009259262</v>
      </c>
      <c r="G609">
        <v>39.029699999999998</v>
      </c>
      <c r="H609">
        <v>70.638000000000005</v>
      </c>
      <c r="I609">
        <v>10</v>
      </c>
      <c r="J609">
        <v>4.5</v>
      </c>
      <c r="K609" t="s">
        <v>23</v>
      </c>
      <c r="L609">
        <v>80</v>
      </c>
      <c r="M609">
        <v>79</v>
      </c>
      <c r="N609">
        <v>1.0069999999999999</v>
      </c>
      <c r="O609">
        <v>1.08</v>
      </c>
      <c r="P609" t="s">
        <v>24</v>
      </c>
      <c r="Q609" t="s">
        <v>2111</v>
      </c>
      <c r="R609" t="s">
        <v>2109</v>
      </c>
      <c r="S609" t="s">
        <v>2112</v>
      </c>
      <c r="T609" t="b">
        <f t="shared" si="63"/>
        <v>0</v>
      </c>
      <c r="U609" t="s">
        <v>28</v>
      </c>
      <c r="V609">
        <v>4.09</v>
      </c>
      <c r="W609">
        <v>1.8560000000000001</v>
      </c>
      <c r="X609">
        <v>7.0000000000000007E-2</v>
      </c>
      <c r="Y609">
        <v>60</v>
      </c>
      <c r="Z609" t="s">
        <v>29</v>
      </c>
      <c r="AA609" t="s">
        <v>24</v>
      </c>
      <c r="AB609" t="s">
        <v>24</v>
      </c>
    </row>
    <row r="610" spans="1:28" x14ac:dyDescent="0.35">
      <c r="A610" s="4" t="s">
        <v>2113</v>
      </c>
      <c r="B610" s="6">
        <f t="shared" si="61"/>
        <v>45784.298009259262</v>
      </c>
      <c r="C610" s="12">
        <f t="shared" si="59"/>
        <v>45778</v>
      </c>
      <c r="D610" s="3">
        <f t="shared" si="60"/>
        <v>2025</v>
      </c>
      <c r="E610" s="3" t="str">
        <f t="shared" si="62"/>
        <v>05-2025</v>
      </c>
      <c r="F610" s="5">
        <f t="shared" si="58"/>
        <v>45783.339212962965</v>
      </c>
      <c r="G610">
        <v>0.89170000000000005</v>
      </c>
      <c r="H610">
        <v>97.385999999999996</v>
      </c>
      <c r="I610">
        <v>10</v>
      </c>
      <c r="J610">
        <v>5.3</v>
      </c>
      <c r="K610" t="s">
        <v>23</v>
      </c>
      <c r="L610">
        <v>116</v>
      </c>
      <c r="M610">
        <v>53</v>
      </c>
      <c r="N610">
        <v>2.359</v>
      </c>
      <c r="O610">
        <v>0.85</v>
      </c>
      <c r="P610" t="s">
        <v>24</v>
      </c>
      <c r="Q610" t="s">
        <v>2114</v>
      </c>
      <c r="R610" t="s">
        <v>2115</v>
      </c>
      <c r="S610" t="s">
        <v>2116</v>
      </c>
      <c r="T610" t="b">
        <f t="shared" si="63"/>
        <v>0</v>
      </c>
      <c r="U610" t="s">
        <v>28</v>
      </c>
      <c r="V610">
        <v>7.82</v>
      </c>
      <c r="W610">
        <v>1.7549999999999999</v>
      </c>
      <c r="X610">
        <v>4.4999999999999998E-2</v>
      </c>
      <c r="Y610">
        <v>163</v>
      </c>
      <c r="Z610" t="s">
        <v>29</v>
      </c>
      <c r="AA610" t="s">
        <v>24</v>
      </c>
      <c r="AB610" t="s">
        <v>24</v>
      </c>
    </row>
    <row r="611" spans="1:28" x14ac:dyDescent="0.35">
      <c r="A611" s="4" t="s">
        <v>2117</v>
      </c>
      <c r="B611" s="6">
        <f t="shared" si="61"/>
        <v>45783.339212962965</v>
      </c>
      <c r="C611" s="12">
        <f t="shared" si="59"/>
        <v>45778</v>
      </c>
      <c r="D611" s="3">
        <f t="shared" si="60"/>
        <v>2025</v>
      </c>
      <c r="E611" s="3" t="str">
        <f t="shared" si="62"/>
        <v>05-2025</v>
      </c>
      <c r="F611" s="5">
        <f t="shared" si="58"/>
        <v>45782.590937499997</v>
      </c>
      <c r="G611">
        <v>39.31</v>
      </c>
      <c r="H611">
        <v>73.402199999999993</v>
      </c>
      <c r="I611">
        <v>10</v>
      </c>
      <c r="J611">
        <v>4.5999999999999996</v>
      </c>
      <c r="K611" t="s">
        <v>1060</v>
      </c>
      <c r="L611">
        <v>117</v>
      </c>
      <c r="M611">
        <v>62</v>
      </c>
      <c r="N611">
        <v>1.1719999999999999</v>
      </c>
      <c r="O611">
        <v>1</v>
      </c>
      <c r="P611" t="s">
        <v>24</v>
      </c>
      <c r="Q611" t="s">
        <v>2118</v>
      </c>
      <c r="R611" t="s">
        <v>2119</v>
      </c>
      <c r="S611" t="s">
        <v>2120</v>
      </c>
      <c r="T611" t="b">
        <f t="shared" si="63"/>
        <v>0</v>
      </c>
      <c r="U611" t="s">
        <v>28</v>
      </c>
      <c r="V611">
        <v>3.43</v>
      </c>
      <c r="W611">
        <v>1.756</v>
      </c>
      <c r="X611">
        <v>5.3999999999999999E-2</v>
      </c>
      <c r="Y611">
        <v>33</v>
      </c>
      <c r="Z611" t="s">
        <v>29</v>
      </c>
      <c r="AA611" t="s">
        <v>24</v>
      </c>
      <c r="AB611" t="s">
        <v>24</v>
      </c>
    </row>
    <row r="612" spans="1:28" x14ac:dyDescent="0.35">
      <c r="A612" s="4" t="s">
        <v>2121</v>
      </c>
      <c r="B612" s="6">
        <f t="shared" si="61"/>
        <v>45782.590937499997</v>
      </c>
      <c r="C612" s="12">
        <f t="shared" si="59"/>
        <v>45778</v>
      </c>
      <c r="D612" s="3">
        <f t="shared" si="60"/>
        <v>2025</v>
      </c>
      <c r="E612" s="3" t="str">
        <f t="shared" si="62"/>
        <v>05-2025</v>
      </c>
      <c r="F612" s="5">
        <f t="shared" si="58"/>
        <v>45867.657905092594</v>
      </c>
      <c r="G612">
        <v>37.568199999999997</v>
      </c>
      <c r="H612">
        <v>72.252200000000002</v>
      </c>
      <c r="I612">
        <v>178.10900000000001</v>
      </c>
      <c r="J612">
        <v>4.3</v>
      </c>
      <c r="K612" t="s">
        <v>23</v>
      </c>
      <c r="L612">
        <v>71</v>
      </c>
      <c r="M612">
        <v>92</v>
      </c>
      <c r="N612">
        <v>0.76600000000000001</v>
      </c>
      <c r="O612">
        <v>0.53</v>
      </c>
      <c r="P612" t="s">
        <v>24</v>
      </c>
      <c r="Q612" t="s">
        <v>2122</v>
      </c>
      <c r="R612" t="s">
        <v>2123</v>
      </c>
      <c r="S612" t="s">
        <v>2124</v>
      </c>
      <c r="T612" t="b">
        <f t="shared" si="63"/>
        <v>0</v>
      </c>
      <c r="U612" t="s">
        <v>28</v>
      </c>
      <c r="V612">
        <v>5.2</v>
      </c>
      <c r="W612">
        <v>4.9459999999999997</v>
      </c>
      <c r="X612">
        <v>8.4000000000000005E-2</v>
      </c>
      <c r="Y612">
        <v>40</v>
      </c>
      <c r="Z612" t="s">
        <v>29</v>
      </c>
      <c r="AA612" t="s">
        <v>24</v>
      </c>
      <c r="AB612" t="s">
        <v>24</v>
      </c>
    </row>
    <row r="613" spans="1:28" x14ac:dyDescent="0.35">
      <c r="A613" s="4" t="s">
        <v>1267</v>
      </c>
      <c r="B613" s="6">
        <f t="shared" si="61"/>
        <v>45867.657905092594</v>
      </c>
      <c r="C613" s="12">
        <f t="shared" si="59"/>
        <v>45839</v>
      </c>
      <c r="D613" s="3">
        <f t="shared" si="60"/>
        <v>2025</v>
      </c>
      <c r="E613" s="3" t="str">
        <f t="shared" si="62"/>
        <v>07-2025</v>
      </c>
      <c r="F613" s="5">
        <f t="shared" si="58"/>
        <v>45832.99422453704</v>
      </c>
      <c r="G613">
        <v>9.4781999999999993</v>
      </c>
      <c r="H613">
        <v>93.966300000000004</v>
      </c>
      <c r="I613">
        <v>10</v>
      </c>
      <c r="J613">
        <v>4.8</v>
      </c>
      <c r="K613" t="s">
        <v>106</v>
      </c>
      <c r="L613">
        <v>121</v>
      </c>
      <c r="M613">
        <v>45</v>
      </c>
      <c r="N613">
        <v>2.4750000000000001</v>
      </c>
      <c r="O613">
        <v>0.56000000000000005</v>
      </c>
      <c r="P613" t="s">
        <v>24</v>
      </c>
      <c r="Q613" t="s">
        <v>1268</v>
      </c>
      <c r="R613" t="s">
        <v>1258</v>
      </c>
      <c r="S613" t="s">
        <v>1269</v>
      </c>
      <c r="T613" t="b">
        <f t="shared" si="63"/>
        <v>1</v>
      </c>
      <c r="U613" t="s">
        <v>28</v>
      </c>
      <c r="V613">
        <v>7.67</v>
      </c>
      <c r="W613">
        <v>1.85</v>
      </c>
      <c r="X613">
        <v>0.10299999999999999</v>
      </c>
      <c r="Y613">
        <v>9</v>
      </c>
      <c r="Z613" t="s">
        <v>29</v>
      </c>
      <c r="AA613" t="s">
        <v>24</v>
      </c>
      <c r="AB613" t="s">
        <v>24</v>
      </c>
    </row>
    <row r="614" spans="1:28" x14ac:dyDescent="0.35">
      <c r="A614" s="4" t="s">
        <v>1700</v>
      </c>
      <c r="B614" s="6">
        <f t="shared" si="61"/>
        <v>45832.99422453704</v>
      </c>
      <c r="C614" s="12">
        <f t="shared" si="59"/>
        <v>45809</v>
      </c>
      <c r="D614" s="3">
        <f t="shared" si="60"/>
        <v>2025</v>
      </c>
      <c r="E614" s="3" t="str">
        <f t="shared" si="62"/>
        <v>06-2025</v>
      </c>
      <c r="F614" s="5">
        <f t="shared" si="58"/>
        <v>45781.981423611112</v>
      </c>
      <c r="G614">
        <v>9.5066000000000006</v>
      </c>
      <c r="H614">
        <v>94.000399999999999</v>
      </c>
      <c r="I614">
        <v>10</v>
      </c>
      <c r="J614">
        <v>4.8</v>
      </c>
      <c r="K614" t="s">
        <v>23</v>
      </c>
      <c r="L614">
        <v>106</v>
      </c>
      <c r="M614">
        <v>62</v>
      </c>
      <c r="N614">
        <v>5.1580000000000004</v>
      </c>
      <c r="O614">
        <v>0.62</v>
      </c>
      <c r="P614" t="s">
        <v>24</v>
      </c>
      <c r="Q614" t="s">
        <v>1701</v>
      </c>
      <c r="R614" t="s">
        <v>1702</v>
      </c>
      <c r="S614" t="s">
        <v>1703</v>
      </c>
      <c r="T614" t="b">
        <f t="shared" si="63"/>
        <v>1</v>
      </c>
      <c r="U614" t="s">
        <v>28</v>
      </c>
      <c r="V614">
        <v>8.9600000000000009</v>
      </c>
      <c r="W614">
        <v>1.8640000000000001</v>
      </c>
      <c r="X614">
        <v>5.8999999999999997E-2</v>
      </c>
      <c r="Y614">
        <v>89</v>
      </c>
      <c r="Z614" t="s">
        <v>29</v>
      </c>
      <c r="AA614" t="s">
        <v>24</v>
      </c>
      <c r="AB614" t="s">
        <v>24</v>
      </c>
    </row>
    <row r="615" spans="1:28" x14ac:dyDescent="0.35">
      <c r="A615" s="4" t="s">
        <v>2132</v>
      </c>
      <c r="B615" s="6">
        <f t="shared" si="61"/>
        <v>45781.981423611112</v>
      </c>
      <c r="C615" s="12">
        <f t="shared" si="59"/>
        <v>45778</v>
      </c>
      <c r="D615" s="3">
        <f t="shared" si="60"/>
        <v>2025</v>
      </c>
      <c r="E615" s="3" t="str">
        <f t="shared" si="62"/>
        <v>05-2025</v>
      </c>
      <c r="F615" s="5">
        <f t="shared" si="58"/>
        <v>45781.931215277778</v>
      </c>
      <c r="G615">
        <v>22.754300000000001</v>
      </c>
      <c r="H615">
        <v>95.787000000000006</v>
      </c>
      <c r="I615">
        <v>10</v>
      </c>
      <c r="J615">
        <v>4.4000000000000004</v>
      </c>
      <c r="K615" t="s">
        <v>23</v>
      </c>
      <c r="L615">
        <v>31</v>
      </c>
      <c r="M615">
        <v>119</v>
      </c>
      <c r="N615">
        <v>1.74</v>
      </c>
      <c r="O615">
        <v>0.53</v>
      </c>
      <c r="P615" t="s">
        <v>24</v>
      </c>
      <c r="Q615" t="s">
        <v>2133</v>
      </c>
      <c r="R615" t="s">
        <v>2130</v>
      </c>
      <c r="S615" t="s">
        <v>2134</v>
      </c>
      <c r="T615" t="b">
        <f t="shared" si="63"/>
        <v>0</v>
      </c>
      <c r="U615" t="s">
        <v>28</v>
      </c>
      <c r="V615">
        <v>11.92</v>
      </c>
      <c r="W615">
        <v>1.948</v>
      </c>
      <c r="X615">
        <v>0.11</v>
      </c>
      <c r="Y615">
        <v>24</v>
      </c>
      <c r="Z615" t="s">
        <v>29</v>
      </c>
      <c r="AA615" t="s">
        <v>24</v>
      </c>
      <c r="AB615" t="s">
        <v>24</v>
      </c>
    </row>
    <row r="616" spans="1:28" x14ac:dyDescent="0.35">
      <c r="A616" s="4" t="s">
        <v>2135</v>
      </c>
      <c r="B616" s="6">
        <f t="shared" si="61"/>
        <v>45781.931215277778</v>
      </c>
      <c r="C616" s="12">
        <f t="shared" si="59"/>
        <v>45778</v>
      </c>
      <c r="D616" s="3">
        <f t="shared" si="60"/>
        <v>2025</v>
      </c>
      <c r="E616" s="3" t="str">
        <f t="shared" si="62"/>
        <v>05-2025</v>
      </c>
      <c r="F616" s="5">
        <f t="shared" si="58"/>
        <v>45780.329247685186</v>
      </c>
      <c r="G616">
        <v>39.252899999999997</v>
      </c>
      <c r="H616">
        <v>71.832499999999996</v>
      </c>
      <c r="I616">
        <v>10</v>
      </c>
      <c r="J616">
        <v>4.2</v>
      </c>
      <c r="K616" t="s">
        <v>23</v>
      </c>
      <c r="L616">
        <v>24</v>
      </c>
      <c r="M616">
        <v>147</v>
      </c>
      <c r="N616">
        <v>0.22600000000000001</v>
      </c>
      <c r="O616">
        <v>0.59</v>
      </c>
      <c r="P616" t="s">
        <v>24</v>
      </c>
      <c r="Q616" t="s">
        <v>2136</v>
      </c>
      <c r="R616" t="s">
        <v>2130</v>
      </c>
      <c r="S616" t="s">
        <v>2137</v>
      </c>
      <c r="T616" t="b">
        <f t="shared" si="63"/>
        <v>0</v>
      </c>
      <c r="U616" t="s">
        <v>28</v>
      </c>
      <c r="V616">
        <v>4.1900000000000004</v>
      </c>
      <c r="W616">
        <v>1.546</v>
      </c>
      <c r="X616">
        <v>0.11799999999999999</v>
      </c>
      <c r="Y616">
        <v>20</v>
      </c>
      <c r="Z616" t="s">
        <v>29</v>
      </c>
      <c r="AA616" t="s">
        <v>24</v>
      </c>
      <c r="AB616" t="s">
        <v>24</v>
      </c>
    </row>
    <row r="617" spans="1:28" x14ac:dyDescent="0.35">
      <c r="A617" s="4" t="s">
        <v>2138</v>
      </c>
      <c r="B617" s="6">
        <f t="shared" si="61"/>
        <v>45780.329247685186</v>
      </c>
      <c r="C617" s="12">
        <f t="shared" si="59"/>
        <v>45778</v>
      </c>
      <c r="D617" s="3">
        <f t="shared" si="60"/>
        <v>2025</v>
      </c>
      <c r="E617" s="3" t="str">
        <f t="shared" si="62"/>
        <v>05-2025</v>
      </c>
      <c r="F617" s="5">
        <f t="shared" si="58"/>
        <v>45824.384756944448</v>
      </c>
      <c r="G617">
        <v>33.547699999999999</v>
      </c>
      <c r="H617">
        <v>81.877399999999994</v>
      </c>
      <c r="I617">
        <v>10</v>
      </c>
      <c r="J617">
        <v>4.4000000000000004</v>
      </c>
      <c r="K617" t="s">
        <v>23</v>
      </c>
      <c r="L617">
        <v>45</v>
      </c>
      <c r="M617">
        <v>159</v>
      </c>
      <c r="N617">
        <v>7.891</v>
      </c>
      <c r="O617">
        <v>0.63</v>
      </c>
      <c r="P617" t="s">
        <v>24</v>
      </c>
      <c r="Q617" t="s">
        <v>2139</v>
      </c>
      <c r="R617" t="s">
        <v>2140</v>
      </c>
      <c r="S617" t="s">
        <v>52</v>
      </c>
      <c r="T617" t="b">
        <f t="shared" si="63"/>
        <v>0</v>
      </c>
      <c r="U617" t="s">
        <v>28</v>
      </c>
      <c r="V617">
        <v>9.9700000000000006</v>
      </c>
      <c r="W617">
        <v>1.9179999999999999</v>
      </c>
      <c r="X617">
        <v>9.5000000000000001E-2</v>
      </c>
      <c r="Y617">
        <v>32</v>
      </c>
      <c r="Z617" t="s">
        <v>29</v>
      </c>
      <c r="AA617" t="s">
        <v>24</v>
      </c>
      <c r="AB617" t="s">
        <v>24</v>
      </c>
    </row>
    <row r="618" spans="1:28" x14ac:dyDescent="0.35">
      <c r="A618" s="4" t="s">
        <v>1798</v>
      </c>
      <c r="B618" s="6">
        <f t="shared" si="61"/>
        <v>45824.384756944448</v>
      </c>
      <c r="C618" s="12">
        <f t="shared" si="59"/>
        <v>45809</v>
      </c>
      <c r="D618" s="3">
        <f t="shared" si="60"/>
        <v>2025</v>
      </c>
      <c r="E618" s="3" t="str">
        <f t="shared" si="62"/>
        <v>06-2025</v>
      </c>
      <c r="F618" s="5">
        <f t="shared" si="58"/>
        <v>45751.600960648146</v>
      </c>
      <c r="G618">
        <v>10.8873</v>
      </c>
      <c r="H618">
        <v>93.568100000000001</v>
      </c>
      <c r="I618">
        <v>124.708</v>
      </c>
      <c r="J618">
        <v>4.8</v>
      </c>
      <c r="K618" t="s">
        <v>23</v>
      </c>
      <c r="L618">
        <v>96</v>
      </c>
      <c r="M618">
        <v>64</v>
      </c>
      <c r="N618">
        <v>1.1120000000000001</v>
      </c>
      <c r="O618">
        <v>0.88</v>
      </c>
      <c r="P618" t="s">
        <v>24</v>
      </c>
      <c r="Q618" t="s">
        <v>1799</v>
      </c>
      <c r="R618" t="s">
        <v>1796</v>
      </c>
      <c r="S618" t="s">
        <v>1800</v>
      </c>
      <c r="T618" t="b">
        <f t="shared" si="63"/>
        <v>1</v>
      </c>
      <c r="U618" t="s">
        <v>28</v>
      </c>
      <c r="V618">
        <v>7.95</v>
      </c>
      <c r="W618">
        <v>6.125</v>
      </c>
      <c r="X618">
        <v>4.5999999999999999E-2</v>
      </c>
      <c r="Y618">
        <v>144</v>
      </c>
      <c r="Z618" t="s">
        <v>29</v>
      </c>
      <c r="AA618" t="s">
        <v>24</v>
      </c>
      <c r="AB618" t="s">
        <v>24</v>
      </c>
    </row>
    <row r="619" spans="1:28" x14ac:dyDescent="0.35">
      <c r="A619" s="4" t="s">
        <v>2408</v>
      </c>
      <c r="B619" s="6">
        <f t="shared" si="61"/>
        <v>45751.600960648146</v>
      </c>
      <c r="C619" s="12">
        <f t="shared" si="59"/>
        <v>45748</v>
      </c>
      <c r="D619" s="3">
        <f t="shared" si="60"/>
        <v>2025</v>
      </c>
      <c r="E619" s="3" t="str">
        <f t="shared" si="62"/>
        <v>04-2025</v>
      </c>
      <c r="F619" s="5">
        <f t="shared" si="58"/>
        <v>45736.813148148147</v>
      </c>
      <c r="G619">
        <v>28.912400000000002</v>
      </c>
      <c r="H619">
        <v>81.831299999999999</v>
      </c>
      <c r="I619">
        <v>10</v>
      </c>
      <c r="J619">
        <v>4.8</v>
      </c>
      <c r="K619" t="s">
        <v>23</v>
      </c>
      <c r="L619">
        <v>80</v>
      </c>
      <c r="M619">
        <v>60</v>
      </c>
      <c r="N619">
        <v>3.234</v>
      </c>
      <c r="O619">
        <v>0.83</v>
      </c>
      <c r="P619" t="s">
        <v>24</v>
      </c>
      <c r="Q619" t="s">
        <v>2409</v>
      </c>
      <c r="R619" t="s">
        <v>2410</v>
      </c>
      <c r="S619" t="s">
        <v>2411</v>
      </c>
      <c r="T619" t="b">
        <f t="shared" si="63"/>
        <v>1</v>
      </c>
      <c r="U619" t="s">
        <v>28</v>
      </c>
      <c r="V619">
        <v>9.83</v>
      </c>
      <c r="W619">
        <v>1.867</v>
      </c>
      <c r="X619">
        <v>6.6000000000000003E-2</v>
      </c>
      <c r="Y619">
        <v>72</v>
      </c>
      <c r="Z619" t="s">
        <v>29</v>
      </c>
      <c r="AA619" t="s">
        <v>24</v>
      </c>
      <c r="AB619" t="s">
        <v>24</v>
      </c>
    </row>
    <row r="620" spans="1:28" x14ac:dyDescent="0.35">
      <c r="A620" s="4" t="s">
        <v>2664</v>
      </c>
      <c r="B620" s="6">
        <f t="shared" si="61"/>
        <v>45736.813148148147</v>
      </c>
      <c r="C620" s="12">
        <f t="shared" si="59"/>
        <v>45717</v>
      </c>
      <c r="D620" s="3">
        <f t="shared" si="60"/>
        <v>2025</v>
      </c>
      <c r="E620" s="3" t="str">
        <f t="shared" si="62"/>
        <v>03-2025</v>
      </c>
      <c r="F620" s="5">
        <f t="shared" si="58"/>
        <v>45776.36378472222</v>
      </c>
      <c r="G620">
        <v>36.738700000000001</v>
      </c>
      <c r="H620">
        <v>71.352699999999999</v>
      </c>
      <c r="I620">
        <v>180.70599999999999</v>
      </c>
      <c r="J620">
        <v>4.8</v>
      </c>
      <c r="K620" t="s">
        <v>23</v>
      </c>
      <c r="L620">
        <v>109</v>
      </c>
      <c r="M620">
        <v>58</v>
      </c>
      <c r="N620">
        <v>2.5870000000000002</v>
      </c>
      <c r="O620">
        <v>0.66</v>
      </c>
      <c r="P620" t="s">
        <v>24</v>
      </c>
      <c r="Q620" t="s">
        <v>2665</v>
      </c>
      <c r="R620" t="s">
        <v>2662</v>
      </c>
      <c r="S620" t="s">
        <v>2666</v>
      </c>
      <c r="T620" t="b">
        <f t="shared" si="63"/>
        <v>1</v>
      </c>
      <c r="U620" t="s">
        <v>28</v>
      </c>
      <c r="V620">
        <v>6.1</v>
      </c>
      <c r="W620">
        <v>6.79</v>
      </c>
      <c r="X620">
        <v>5.0999999999999997E-2</v>
      </c>
      <c r="Y620">
        <v>117</v>
      </c>
      <c r="Z620" t="s">
        <v>29</v>
      </c>
      <c r="AA620" t="s">
        <v>24</v>
      </c>
      <c r="AB620" t="s">
        <v>24</v>
      </c>
    </row>
    <row r="621" spans="1:28" x14ac:dyDescent="0.35">
      <c r="A621" s="4" t="s">
        <v>2152</v>
      </c>
      <c r="B621" s="6">
        <f t="shared" si="61"/>
        <v>45776.36378472222</v>
      </c>
      <c r="C621" s="12">
        <f t="shared" si="59"/>
        <v>45748</v>
      </c>
      <c r="D621" s="3">
        <f t="shared" si="60"/>
        <v>2025</v>
      </c>
      <c r="E621" s="3" t="str">
        <f t="shared" si="62"/>
        <v>04-2025</v>
      </c>
      <c r="F621" s="5">
        <f t="shared" si="58"/>
        <v>45776.347592592596</v>
      </c>
      <c r="G621">
        <v>22.981100000000001</v>
      </c>
      <c r="H621">
        <v>95.806799999999996</v>
      </c>
      <c r="I621">
        <v>10</v>
      </c>
      <c r="J621">
        <v>4.2</v>
      </c>
      <c r="K621" t="s">
        <v>23</v>
      </c>
      <c r="L621">
        <v>21</v>
      </c>
      <c r="M621">
        <v>102</v>
      </c>
      <c r="N621">
        <v>1.95</v>
      </c>
      <c r="O621">
        <v>1</v>
      </c>
      <c r="P621" t="s">
        <v>24</v>
      </c>
      <c r="Q621" t="s">
        <v>2153</v>
      </c>
      <c r="R621" t="s">
        <v>2154</v>
      </c>
      <c r="S621" t="s">
        <v>2155</v>
      </c>
      <c r="T621" t="b">
        <f t="shared" si="63"/>
        <v>0</v>
      </c>
      <c r="U621" t="s">
        <v>28</v>
      </c>
      <c r="V621">
        <v>7.41</v>
      </c>
      <c r="W621">
        <v>1.9410000000000001</v>
      </c>
      <c r="X621">
        <v>0.16600000000000001</v>
      </c>
      <c r="Y621">
        <v>10</v>
      </c>
      <c r="Z621" t="s">
        <v>29</v>
      </c>
      <c r="AA621" t="s">
        <v>24</v>
      </c>
      <c r="AB621" t="s">
        <v>24</v>
      </c>
    </row>
    <row r="622" spans="1:28" x14ac:dyDescent="0.35">
      <c r="A622" s="4" t="s">
        <v>2156</v>
      </c>
      <c r="B622" s="6">
        <f t="shared" si="61"/>
        <v>45776.347592592596</v>
      </c>
      <c r="C622" s="12">
        <f t="shared" si="59"/>
        <v>45748</v>
      </c>
      <c r="D622" s="3">
        <f t="shared" si="60"/>
        <v>2025</v>
      </c>
      <c r="E622" s="3" t="str">
        <f t="shared" si="62"/>
        <v>04-2025</v>
      </c>
      <c r="F622" s="5">
        <f t="shared" si="58"/>
        <v>45776.345405092594</v>
      </c>
      <c r="G622">
        <v>33.566899999999997</v>
      </c>
      <c r="H622">
        <v>81.900099999999995</v>
      </c>
      <c r="I622">
        <v>10</v>
      </c>
      <c r="J622">
        <v>4.7</v>
      </c>
      <c r="K622" t="s">
        <v>23</v>
      </c>
      <c r="L622">
        <v>69</v>
      </c>
      <c r="M622">
        <v>78</v>
      </c>
      <c r="N622">
        <v>7.8940000000000001</v>
      </c>
      <c r="O622">
        <v>0.9</v>
      </c>
      <c r="P622" t="s">
        <v>24</v>
      </c>
      <c r="Q622" t="s">
        <v>2157</v>
      </c>
      <c r="R622" t="s">
        <v>2154</v>
      </c>
      <c r="S622" t="s">
        <v>52</v>
      </c>
      <c r="T622" t="b">
        <f t="shared" si="63"/>
        <v>0</v>
      </c>
      <c r="U622" t="s">
        <v>28</v>
      </c>
      <c r="V622">
        <v>10.53</v>
      </c>
      <c r="W622">
        <v>1.87</v>
      </c>
      <c r="X622">
        <v>8.5000000000000006E-2</v>
      </c>
      <c r="Y622">
        <v>55</v>
      </c>
      <c r="Z622" t="s">
        <v>29</v>
      </c>
      <c r="AA622" t="s">
        <v>24</v>
      </c>
      <c r="AB622" t="s">
        <v>24</v>
      </c>
    </row>
    <row r="623" spans="1:28" x14ac:dyDescent="0.35">
      <c r="A623" s="4" t="s">
        <v>2158</v>
      </c>
      <c r="B623" s="6">
        <f t="shared" si="61"/>
        <v>45776.345405092594</v>
      </c>
      <c r="C623" s="12">
        <f t="shared" si="59"/>
        <v>45748</v>
      </c>
      <c r="D623" s="3">
        <f t="shared" si="60"/>
        <v>2025</v>
      </c>
      <c r="E623" s="3" t="str">
        <f t="shared" si="62"/>
        <v>04-2025</v>
      </c>
      <c r="F623" s="5">
        <f t="shared" si="58"/>
        <v>45728.418298611112</v>
      </c>
      <c r="G623">
        <v>33.436900000000001</v>
      </c>
      <c r="H623">
        <v>81.828699999999998</v>
      </c>
      <c r="I623">
        <v>10</v>
      </c>
      <c r="J623">
        <v>5</v>
      </c>
      <c r="K623" t="s">
        <v>106</v>
      </c>
      <c r="L623">
        <v>125</v>
      </c>
      <c r="M623">
        <v>47</v>
      </c>
      <c r="N623">
        <v>7.93</v>
      </c>
      <c r="O623">
        <v>1.1499999999999999</v>
      </c>
      <c r="P623" t="s">
        <v>24</v>
      </c>
      <c r="Q623" t="s">
        <v>2159</v>
      </c>
      <c r="R623" t="s">
        <v>2160</v>
      </c>
      <c r="S623" t="s">
        <v>52</v>
      </c>
      <c r="T623" t="b">
        <f t="shared" si="63"/>
        <v>0</v>
      </c>
      <c r="U623" t="s">
        <v>28</v>
      </c>
      <c r="V623">
        <v>7.89</v>
      </c>
      <c r="W623">
        <v>1.786</v>
      </c>
      <c r="X623">
        <v>9.2999999999999999E-2</v>
      </c>
      <c r="Y623">
        <v>11</v>
      </c>
      <c r="Z623" t="s">
        <v>29</v>
      </c>
      <c r="AA623" t="s">
        <v>24</v>
      </c>
      <c r="AB623" t="s">
        <v>24</v>
      </c>
    </row>
    <row r="624" spans="1:28" x14ac:dyDescent="0.35">
      <c r="A624" s="4" t="s">
        <v>2719</v>
      </c>
      <c r="B624" s="6">
        <f t="shared" si="61"/>
        <v>45728.418298611112</v>
      </c>
      <c r="C624" s="12">
        <f t="shared" si="59"/>
        <v>45717</v>
      </c>
      <c r="D624" s="3">
        <f t="shared" si="60"/>
        <v>2025</v>
      </c>
      <c r="E624" s="3" t="str">
        <f t="shared" si="62"/>
        <v>03-2025</v>
      </c>
      <c r="F624" s="5">
        <f t="shared" si="58"/>
        <v>45704.145115740743</v>
      </c>
      <c r="G624">
        <v>6.9012000000000002</v>
      </c>
      <c r="H624">
        <v>92.470100000000002</v>
      </c>
      <c r="I624">
        <v>10</v>
      </c>
      <c r="J624">
        <v>4.8</v>
      </c>
      <c r="K624" t="s">
        <v>23</v>
      </c>
      <c r="L624">
        <v>63</v>
      </c>
      <c r="M624">
        <v>139</v>
      </c>
      <c r="N624">
        <v>4.7320000000000002</v>
      </c>
      <c r="O624">
        <v>0.67</v>
      </c>
      <c r="P624" t="s">
        <v>24</v>
      </c>
      <c r="Q624" t="s">
        <v>2720</v>
      </c>
      <c r="R624" t="s">
        <v>2714</v>
      </c>
      <c r="S624" t="s">
        <v>402</v>
      </c>
      <c r="T624" t="b">
        <f t="shared" si="63"/>
        <v>1</v>
      </c>
      <c r="U624" t="s">
        <v>28</v>
      </c>
      <c r="V624">
        <v>6.68</v>
      </c>
      <c r="W624">
        <v>1.8340000000000001</v>
      </c>
      <c r="X624">
        <v>7.8E-2</v>
      </c>
      <c r="Y624">
        <v>50</v>
      </c>
      <c r="Z624" t="s">
        <v>29</v>
      </c>
      <c r="AA624" t="s">
        <v>24</v>
      </c>
      <c r="AB624" t="s">
        <v>24</v>
      </c>
    </row>
    <row r="625" spans="1:28" x14ac:dyDescent="0.35">
      <c r="A625" s="4" t="s">
        <v>2909</v>
      </c>
      <c r="B625" s="6">
        <f t="shared" si="61"/>
        <v>45704.145115740743</v>
      </c>
      <c r="C625" s="12">
        <f t="shared" si="59"/>
        <v>45689</v>
      </c>
      <c r="D625" s="3">
        <f t="shared" si="60"/>
        <v>2025</v>
      </c>
      <c r="E625" s="3" t="str">
        <f t="shared" si="62"/>
        <v>02-2025</v>
      </c>
      <c r="F625" s="5">
        <f t="shared" si="58"/>
        <v>45775.061099537037</v>
      </c>
      <c r="G625">
        <v>28.9741</v>
      </c>
      <c r="H625">
        <v>87.465800000000002</v>
      </c>
      <c r="I625">
        <v>10</v>
      </c>
      <c r="J625">
        <v>4.8</v>
      </c>
      <c r="K625" t="s">
        <v>23</v>
      </c>
      <c r="L625">
        <v>76</v>
      </c>
      <c r="M625">
        <v>94</v>
      </c>
      <c r="N625">
        <v>2.254</v>
      </c>
      <c r="O625">
        <v>0.74</v>
      </c>
      <c r="P625" t="s">
        <v>24</v>
      </c>
      <c r="Q625" t="s">
        <v>2910</v>
      </c>
      <c r="R625" t="s">
        <v>2911</v>
      </c>
      <c r="S625" t="s">
        <v>2912</v>
      </c>
      <c r="T625" t="b">
        <f t="shared" si="63"/>
        <v>1</v>
      </c>
      <c r="U625" t="s">
        <v>28</v>
      </c>
      <c r="V625">
        <v>8.01</v>
      </c>
      <c r="W625">
        <v>1.8640000000000001</v>
      </c>
      <c r="X625">
        <v>5.8000000000000003E-2</v>
      </c>
      <c r="Y625">
        <v>94</v>
      </c>
      <c r="Z625" t="s">
        <v>29</v>
      </c>
      <c r="AA625" t="s">
        <v>24</v>
      </c>
      <c r="AB625" t="s">
        <v>24</v>
      </c>
    </row>
    <row r="626" spans="1:28" x14ac:dyDescent="0.35">
      <c r="A626" s="4" t="s">
        <v>2168</v>
      </c>
      <c r="B626" s="6">
        <f t="shared" si="61"/>
        <v>45775.061099537037</v>
      </c>
      <c r="C626" s="12">
        <f t="shared" si="59"/>
        <v>45748</v>
      </c>
      <c r="D626" s="3">
        <f t="shared" si="60"/>
        <v>2025</v>
      </c>
      <c r="E626" s="3" t="str">
        <f t="shared" si="62"/>
        <v>04-2025</v>
      </c>
      <c r="F626" s="5">
        <f t="shared" si="58"/>
        <v>45684.398344907408</v>
      </c>
      <c r="G626">
        <v>19.355699999999999</v>
      </c>
      <c r="H626">
        <v>96.124099999999999</v>
      </c>
      <c r="I626">
        <v>10</v>
      </c>
      <c r="J626">
        <v>4.5</v>
      </c>
      <c r="K626" t="s">
        <v>23</v>
      </c>
      <c r="L626">
        <v>36</v>
      </c>
      <c r="M626">
        <v>165</v>
      </c>
      <c r="N626">
        <v>1.645</v>
      </c>
      <c r="O626">
        <v>0.56000000000000005</v>
      </c>
      <c r="P626" t="s">
        <v>24</v>
      </c>
      <c r="Q626" t="s">
        <v>2169</v>
      </c>
      <c r="R626" t="s">
        <v>2163</v>
      </c>
      <c r="S626" t="s">
        <v>2170</v>
      </c>
      <c r="T626" t="b">
        <f t="shared" si="63"/>
        <v>0</v>
      </c>
      <c r="U626" t="s">
        <v>28</v>
      </c>
      <c r="V626">
        <v>5.54</v>
      </c>
      <c r="W626">
        <v>1.9079999999999999</v>
      </c>
      <c r="X626">
        <v>0.108</v>
      </c>
      <c r="Y626">
        <v>25</v>
      </c>
      <c r="Z626" t="s">
        <v>29</v>
      </c>
      <c r="AA626" t="s">
        <v>24</v>
      </c>
      <c r="AB626" t="s">
        <v>24</v>
      </c>
    </row>
    <row r="627" spans="1:28" x14ac:dyDescent="0.35">
      <c r="A627" s="4" t="s">
        <v>3042</v>
      </c>
      <c r="B627" s="6">
        <f t="shared" si="61"/>
        <v>45684.398344907408</v>
      </c>
      <c r="C627" s="12">
        <f t="shared" si="59"/>
        <v>45658</v>
      </c>
      <c r="D627" s="3">
        <f t="shared" si="60"/>
        <v>2025</v>
      </c>
      <c r="E627" s="3" t="str">
        <f t="shared" si="62"/>
        <v>01-2025</v>
      </c>
      <c r="F627" s="5">
        <f t="shared" si="58"/>
        <v>45774.305775462963</v>
      </c>
      <c r="G627">
        <v>28.6098</v>
      </c>
      <c r="H627">
        <v>87.458799999999997</v>
      </c>
      <c r="I627">
        <v>10</v>
      </c>
      <c r="J627">
        <v>4.8</v>
      </c>
      <c r="K627" t="s">
        <v>23</v>
      </c>
      <c r="L627">
        <v>75</v>
      </c>
      <c r="M627">
        <v>107</v>
      </c>
      <c r="N627">
        <v>2.0859999999999999</v>
      </c>
      <c r="O627">
        <v>0.82</v>
      </c>
      <c r="P627" t="s">
        <v>24</v>
      </c>
      <c r="Q627" t="s">
        <v>3043</v>
      </c>
      <c r="R627" t="s">
        <v>3044</v>
      </c>
      <c r="S627" t="s">
        <v>3045</v>
      </c>
      <c r="T627" t="b">
        <f t="shared" si="63"/>
        <v>1</v>
      </c>
      <c r="U627" t="s">
        <v>28</v>
      </c>
      <c r="V627">
        <v>7.31</v>
      </c>
      <c r="W627">
        <v>1.869</v>
      </c>
      <c r="X627">
        <v>5.8999999999999997E-2</v>
      </c>
      <c r="Y627">
        <v>88</v>
      </c>
      <c r="Z627" t="s">
        <v>29</v>
      </c>
      <c r="AA627" t="s">
        <v>24</v>
      </c>
      <c r="AB627" t="s">
        <v>24</v>
      </c>
    </row>
    <row r="628" spans="1:28" x14ac:dyDescent="0.35">
      <c r="A628" s="4" t="s">
        <v>2175</v>
      </c>
      <c r="B628" s="6">
        <f t="shared" si="61"/>
        <v>45774.305775462963</v>
      </c>
      <c r="C628" s="12">
        <f t="shared" si="59"/>
        <v>45748</v>
      </c>
      <c r="D628" s="3">
        <f t="shared" si="60"/>
        <v>2025</v>
      </c>
      <c r="E628" s="3" t="str">
        <f t="shared" si="62"/>
        <v>04-2025</v>
      </c>
      <c r="F628" s="5">
        <f t="shared" si="58"/>
        <v>45597.834201388891</v>
      </c>
      <c r="G628">
        <v>37.174399999999999</v>
      </c>
      <c r="H628">
        <v>71.289900000000003</v>
      </c>
      <c r="I628">
        <v>124.126</v>
      </c>
      <c r="J628">
        <v>4</v>
      </c>
      <c r="K628" t="s">
        <v>23</v>
      </c>
      <c r="L628">
        <v>24</v>
      </c>
      <c r="M628">
        <v>150</v>
      </c>
      <c r="N628">
        <v>1.48</v>
      </c>
      <c r="O628">
        <v>1.36</v>
      </c>
      <c r="P628" t="s">
        <v>24</v>
      </c>
      <c r="Q628" t="s">
        <v>2176</v>
      </c>
      <c r="R628" t="s">
        <v>2177</v>
      </c>
      <c r="S628" t="s">
        <v>2178</v>
      </c>
      <c r="T628" t="b">
        <f t="shared" si="63"/>
        <v>0</v>
      </c>
      <c r="U628" t="s">
        <v>28</v>
      </c>
      <c r="V628">
        <v>9.93</v>
      </c>
      <c r="W628">
        <v>12.340999999999999</v>
      </c>
      <c r="X628">
        <v>0.14399999999999999</v>
      </c>
      <c r="Y628">
        <v>13</v>
      </c>
      <c r="Z628" t="s">
        <v>29</v>
      </c>
      <c r="AA628" t="s">
        <v>24</v>
      </c>
      <c r="AB628" t="s">
        <v>24</v>
      </c>
    </row>
    <row r="629" spans="1:28" x14ac:dyDescent="0.35">
      <c r="A629" s="4" t="s">
        <v>3936</v>
      </c>
      <c r="B629" s="6">
        <f t="shared" si="61"/>
        <v>45597.834201388891</v>
      </c>
      <c r="C629" s="12">
        <f t="shared" si="59"/>
        <v>45597</v>
      </c>
      <c r="D629" s="3">
        <f t="shared" si="60"/>
        <v>2024</v>
      </c>
      <c r="E629" s="3" t="str">
        <f t="shared" si="62"/>
        <v>11-2024</v>
      </c>
      <c r="F629" s="5">
        <f t="shared" si="58"/>
        <v>45774.099745370368</v>
      </c>
      <c r="G629">
        <v>36.246400000000001</v>
      </c>
      <c r="H629">
        <v>70.587999999999994</v>
      </c>
      <c r="I629">
        <v>120.22199999999999</v>
      </c>
      <c r="J629">
        <v>4.8</v>
      </c>
      <c r="K629" t="s">
        <v>23</v>
      </c>
      <c r="L629">
        <v>171</v>
      </c>
      <c r="M629">
        <v>34</v>
      </c>
      <c r="N629">
        <v>2.2120000000000002</v>
      </c>
      <c r="O629">
        <v>0.68</v>
      </c>
      <c r="P629" t="s">
        <v>24</v>
      </c>
      <c r="Q629" t="s">
        <v>3937</v>
      </c>
      <c r="R629" t="s">
        <v>3938</v>
      </c>
      <c r="S629" t="s">
        <v>3939</v>
      </c>
      <c r="T629" t="b">
        <f t="shared" si="63"/>
        <v>1</v>
      </c>
      <c r="U629" t="s">
        <v>28</v>
      </c>
      <c r="V629">
        <v>8.56</v>
      </c>
      <c r="W629">
        <v>5.218</v>
      </c>
      <c r="X629">
        <v>4.2000000000000003E-2</v>
      </c>
      <c r="Y629">
        <v>178</v>
      </c>
      <c r="Z629" t="s">
        <v>29</v>
      </c>
      <c r="AA629" t="s">
        <v>24</v>
      </c>
      <c r="AB629" t="s">
        <v>24</v>
      </c>
    </row>
    <row r="630" spans="1:28" x14ac:dyDescent="0.35">
      <c r="A630" s="4" t="s">
        <v>2182</v>
      </c>
      <c r="B630" s="6">
        <f t="shared" si="61"/>
        <v>45774.099745370368</v>
      </c>
      <c r="C630" s="12">
        <f t="shared" si="59"/>
        <v>45748</v>
      </c>
      <c r="D630" s="3">
        <f t="shared" si="60"/>
        <v>2025</v>
      </c>
      <c r="E630" s="3" t="str">
        <f t="shared" si="62"/>
        <v>04-2025</v>
      </c>
      <c r="F630" s="5">
        <f t="shared" si="58"/>
        <v>45773.999201388891</v>
      </c>
      <c r="G630">
        <v>6.3700999999999999</v>
      </c>
      <c r="H630">
        <v>94.920100000000005</v>
      </c>
      <c r="I630">
        <v>134.23500000000001</v>
      </c>
      <c r="J630">
        <v>4.4000000000000004</v>
      </c>
      <c r="K630" t="s">
        <v>23</v>
      </c>
      <c r="L630">
        <v>57</v>
      </c>
      <c r="M630">
        <v>101</v>
      </c>
      <c r="N630">
        <v>2.3140000000000001</v>
      </c>
      <c r="O630">
        <v>0.88</v>
      </c>
      <c r="P630" t="s">
        <v>24</v>
      </c>
      <c r="Q630" t="s">
        <v>2183</v>
      </c>
      <c r="R630" t="s">
        <v>2173</v>
      </c>
      <c r="S630" t="s">
        <v>2184</v>
      </c>
      <c r="T630" t="b">
        <f t="shared" si="63"/>
        <v>0</v>
      </c>
      <c r="U630" t="s">
        <v>28</v>
      </c>
      <c r="V630">
        <v>10.47</v>
      </c>
      <c r="W630">
        <v>7.2460000000000004</v>
      </c>
      <c r="X630">
        <v>8.2000000000000003E-2</v>
      </c>
      <c r="Y630">
        <v>43</v>
      </c>
      <c r="Z630" t="s">
        <v>29</v>
      </c>
      <c r="AA630" t="s">
        <v>24</v>
      </c>
      <c r="AB630" t="s">
        <v>24</v>
      </c>
    </row>
    <row r="631" spans="1:28" x14ac:dyDescent="0.35">
      <c r="A631" s="4" t="s">
        <v>2185</v>
      </c>
      <c r="B631" s="6">
        <f t="shared" si="61"/>
        <v>45773.999201388891</v>
      </c>
      <c r="C631" s="12">
        <f t="shared" si="59"/>
        <v>45748</v>
      </c>
      <c r="D631" s="3">
        <f t="shared" si="60"/>
        <v>2025</v>
      </c>
      <c r="E631" s="3" t="str">
        <f t="shared" si="62"/>
        <v>04-2025</v>
      </c>
      <c r="F631" s="5">
        <f t="shared" si="58"/>
        <v>45773.791076388887</v>
      </c>
      <c r="G631">
        <v>37.219799999999999</v>
      </c>
      <c r="H631">
        <v>68.029600000000002</v>
      </c>
      <c r="I631">
        <v>67.366</v>
      </c>
      <c r="J631">
        <v>4.0999999999999996</v>
      </c>
      <c r="K631" t="s">
        <v>23</v>
      </c>
      <c r="L631">
        <v>28</v>
      </c>
      <c r="M631">
        <v>161</v>
      </c>
      <c r="N631">
        <v>1.6890000000000001</v>
      </c>
      <c r="O631">
        <v>1.03</v>
      </c>
      <c r="P631" t="s">
        <v>24</v>
      </c>
      <c r="Q631" t="s">
        <v>2186</v>
      </c>
      <c r="R631" t="s">
        <v>2173</v>
      </c>
      <c r="S631" t="s">
        <v>2187</v>
      </c>
      <c r="T631" t="b">
        <f t="shared" si="63"/>
        <v>0</v>
      </c>
      <c r="U631" t="s">
        <v>28</v>
      </c>
      <c r="V631">
        <v>8.76</v>
      </c>
      <c r="W631">
        <v>13.109</v>
      </c>
      <c r="X631">
        <v>0.16500000000000001</v>
      </c>
      <c r="Y631">
        <v>10</v>
      </c>
      <c r="Z631" t="s">
        <v>29</v>
      </c>
      <c r="AA631" t="s">
        <v>24</v>
      </c>
      <c r="AB631" t="s">
        <v>24</v>
      </c>
    </row>
    <row r="632" spans="1:28" x14ac:dyDescent="0.35">
      <c r="A632" s="4" t="s">
        <v>2188</v>
      </c>
      <c r="B632" s="6">
        <f t="shared" si="61"/>
        <v>45773.791076388887</v>
      </c>
      <c r="C632" s="12">
        <f t="shared" si="59"/>
        <v>45748</v>
      </c>
      <c r="D632" s="3">
        <f t="shared" si="60"/>
        <v>2025</v>
      </c>
      <c r="E632" s="3" t="str">
        <f t="shared" si="62"/>
        <v>04-2025</v>
      </c>
      <c r="F632" s="5">
        <f t="shared" si="58"/>
        <v>45462.178912037038</v>
      </c>
      <c r="G632">
        <v>0.94140000000000001</v>
      </c>
      <c r="H632">
        <v>97.217799999999997</v>
      </c>
      <c r="I632">
        <v>10</v>
      </c>
      <c r="J632">
        <v>4.3</v>
      </c>
      <c r="K632" t="s">
        <v>23</v>
      </c>
      <c r="L632">
        <v>13</v>
      </c>
      <c r="M632">
        <v>201</v>
      </c>
      <c r="N632">
        <v>4.2670000000000003</v>
      </c>
      <c r="O632">
        <v>0.55000000000000004</v>
      </c>
      <c r="P632" t="s">
        <v>24</v>
      </c>
      <c r="Q632" t="s">
        <v>2189</v>
      </c>
      <c r="R632" t="s">
        <v>2177</v>
      </c>
      <c r="S632" t="s">
        <v>2190</v>
      </c>
      <c r="T632" t="b">
        <f t="shared" si="63"/>
        <v>0</v>
      </c>
      <c r="U632" t="s">
        <v>28</v>
      </c>
      <c r="V632">
        <v>8.4600000000000009</v>
      </c>
      <c r="W632">
        <v>1.966</v>
      </c>
      <c r="X632">
        <v>0.216</v>
      </c>
      <c r="Y632">
        <v>6</v>
      </c>
      <c r="Z632" t="s">
        <v>29</v>
      </c>
      <c r="AA632" t="s">
        <v>24</v>
      </c>
      <c r="AB632" t="s">
        <v>24</v>
      </c>
    </row>
    <row r="633" spans="1:28" x14ac:dyDescent="0.35">
      <c r="A633" s="4" t="s">
        <v>4875</v>
      </c>
      <c r="B633" s="6">
        <f t="shared" si="61"/>
        <v>45462.178912037038</v>
      </c>
      <c r="C633" s="12">
        <f t="shared" si="59"/>
        <v>45444</v>
      </c>
      <c r="D633" s="3">
        <f t="shared" si="60"/>
        <v>2024</v>
      </c>
      <c r="E633" s="3" t="str">
        <f t="shared" si="62"/>
        <v>06-2024</v>
      </c>
      <c r="F633" s="5">
        <f t="shared" si="58"/>
        <v>45365.259039351855</v>
      </c>
      <c r="G633">
        <v>34.893000000000001</v>
      </c>
      <c r="H633">
        <v>70.212199999999996</v>
      </c>
      <c r="I633">
        <v>70.225999999999999</v>
      </c>
      <c r="J633">
        <v>4.8</v>
      </c>
      <c r="K633" t="s">
        <v>23</v>
      </c>
      <c r="L633">
        <v>103</v>
      </c>
      <c r="M633">
        <v>40</v>
      </c>
      <c r="N633">
        <v>3.88</v>
      </c>
      <c r="O633">
        <v>0.53</v>
      </c>
      <c r="P633" t="s">
        <v>24</v>
      </c>
      <c r="Q633" t="s">
        <v>4876</v>
      </c>
      <c r="R633" t="s">
        <v>4877</v>
      </c>
      <c r="S633" t="s">
        <v>4878</v>
      </c>
      <c r="T633" t="b">
        <f t="shared" si="63"/>
        <v>1</v>
      </c>
      <c r="U633" t="s">
        <v>28</v>
      </c>
      <c r="V633">
        <v>9.2799999999999994</v>
      </c>
      <c r="W633">
        <v>4.9089999999999998</v>
      </c>
      <c r="X633">
        <v>4.1000000000000002E-2</v>
      </c>
      <c r="Y633">
        <v>183</v>
      </c>
      <c r="Z633" t="s">
        <v>29</v>
      </c>
      <c r="AA633" t="s">
        <v>24</v>
      </c>
      <c r="AB633" t="s">
        <v>24</v>
      </c>
    </row>
    <row r="634" spans="1:28" x14ac:dyDescent="0.35">
      <c r="A634" s="4" t="s">
        <v>5610</v>
      </c>
      <c r="B634" s="6">
        <f t="shared" si="61"/>
        <v>45365.259039351855</v>
      </c>
      <c r="C634" s="12">
        <f t="shared" si="59"/>
        <v>45352</v>
      </c>
      <c r="D634" s="3">
        <f t="shared" si="60"/>
        <v>2024</v>
      </c>
      <c r="E634" s="3" t="str">
        <f t="shared" si="62"/>
        <v>03-2024</v>
      </c>
      <c r="F634" s="5">
        <f t="shared" si="58"/>
        <v>45341.670312499999</v>
      </c>
      <c r="G634">
        <v>11.2699</v>
      </c>
      <c r="H634">
        <v>95.132599999999996</v>
      </c>
      <c r="I634">
        <v>10</v>
      </c>
      <c r="J634">
        <v>4.8</v>
      </c>
      <c r="K634" t="s">
        <v>23</v>
      </c>
      <c r="L634">
        <v>51</v>
      </c>
      <c r="M634">
        <v>96</v>
      </c>
      <c r="N634">
        <v>4.7160000000000002</v>
      </c>
      <c r="O634">
        <v>0.55000000000000004</v>
      </c>
      <c r="P634" t="s">
        <v>24</v>
      </c>
      <c r="Q634" t="s">
        <v>5611</v>
      </c>
      <c r="R634" t="s">
        <v>5612</v>
      </c>
      <c r="S634" t="s">
        <v>5613</v>
      </c>
      <c r="T634" t="b">
        <f t="shared" si="63"/>
        <v>1</v>
      </c>
      <c r="U634" t="s">
        <v>28</v>
      </c>
      <c r="V634">
        <v>9.19</v>
      </c>
      <c r="W634">
        <v>1.8859999999999999</v>
      </c>
      <c r="X634">
        <v>0.09</v>
      </c>
      <c r="Y634">
        <v>38</v>
      </c>
      <c r="Z634" t="s">
        <v>29</v>
      </c>
      <c r="AA634" t="s">
        <v>24</v>
      </c>
      <c r="AB634" t="s">
        <v>24</v>
      </c>
    </row>
    <row r="635" spans="1:28" x14ac:dyDescent="0.35">
      <c r="A635" s="4" t="s">
        <v>5789</v>
      </c>
      <c r="B635" s="6">
        <f t="shared" si="61"/>
        <v>45341.670312499999</v>
      </c>
      <c r="C635" s="12">
        <f t="shared" si="59"/>
        <v>45323</v>
      </c>
      <c r="D635" s="3">
        <f t="shared" si="60"/>
        <v>2024</v>
      </c>
      <c r="E635" s="3" t="str">
        <f t="shared" si="62"/>
        <v>02-2024</v>
      </c>
      <c r="F635" s="5">
        <f t="shared" si="58"/>
        <v>45773.181817129633</v>
      </c>
      <c r="G635">
        <v>35.488599999999998</v>
      </c>
      <c r="H635">
        <v>74.802899999999994</v>
      </c>
      <c r="I635">
        <v>10</v>
      </c>
      <c r="J635">
        <v>4.8</v>
      </c>
      <c r="K635" t="s">
        <v>106</v>
      </c>
      <c r="L635">
        <v>126</v>
      </c>
      <c r="M635">
        <v>35</v>
      </c>
      <c r="N635">
        <v>2.2280000000000002</v>
      </c>
      <c r="O635">
        <v>0.61</v>
      </c>
      <c r="P635" t="s">
        <v>24</v>
      </c>
      <c r="Q635" t="s">
        <v>5790</v>
      </c>
      <c r="R635" t="s">
        <v>5791</v>
      </c>
      <c r="S635" t="s">
        <v>5792</v>
      </c>
      <c r="T635" t="b">
        <f t="shared" si="63"/>
        <v>1</v>
      </c>
      <c r="U635" t="s">
        <v>28</v>
      </c>
      <c r="V635">
        <v>7.15</v>
      </c>
      <c r="W635">
        <v>1.774</v>
      </c>
      <c r="X635">
        <v>0.13900000000000001</v>
      </c>
      <c r="Y635">
        <v>5</v>
      </c>
      <c r="Z635" t="s">
        <v>29</v>
      </c>
      <c r="AA635" t="s">
        <v>24</v>
      </c>
      <c r="AB635" t="s">
        <v>24</v>
      </c>
    </row>
    <row r="636" spans="1:28" x14ac:dyDescent="0.35">
      <c r="A636" s="4" t="s">
        <v>2200</v>
      </c>
      <c r="B636" s="6">
        <f t="shared" si="61"/>
        <v>45773.181817129633</v>
      </c>
      <c r="C636" s="12">
        <f t="shared" si="59"/>
        <v>45748</v>
      </c>
      <c r="D636" s="3">
        <f t="shared" si="60"/>
        <v>2025</v>
      </c>
      <c r="E636" s="3" t="str">
        <f t="shared" si="62"/>
        <v>04-2025</v>
      </c>
      <c r="F636" s="5">
        <f t="shared" si="58"/>
        <v>45340.472581018519</v>
      </c>
      <c r="G636">
        <v>31.09</v>
      </c>
      <c r="H636">
        <v>98.981999999999999</v>
      </c>
      <c r="I636">
        <v>10</v>
      </c>
      <c r="J636">
        <v>5.0999999999999996</v>
      </c>
      <c r="K636" t="s">
        <v>106</v>
      </c>
      <c r="L636">
        <v>97</v>
      </c>
      <c r="M636">
        <v>23</v>
      </c>
      <c r="N636">
        <v>6.2480000000000002</v>
      </c>
      <c r="O636">
        <v>1.1399999999999999</v>
      </c>
      <c r="P636" t="s">
        <v>24</v>
      </c>
      <c r="Q636" t="s">
        <v>2201</v>
      </c>
      <c r="R636" t="s">
        <v>2202</v>
      </c>
      <c r="S636" t="s">
        <v>2203</v>
      </c>
      <c r="T636" t="b">
        <f t="shared" si="63"/>
        <v>0</v>
      </c>
      <c r="U636" t="s">
        <v>28</v>
      </c>
      <c r="V636">
        <v>7.57</v>
      </c>
      <c r="W636">
        <v>1.831</v>
      </c>
      <c r="X636">
        <v>8.8999999999999996E-2</v>
      </c>
      <c r="Y636">
        <v>12</v>
      </c>
      <c r="Z636" t="s">
        <v>29</v>
      </c>
      <c r="AA636" t="s">
        <v>24</v>
      </c>
      <c r="AB636" t="s">
        <v>24</v>
      </c>
    </row>
    <row r="637" spans="1:28" x14ac:dyDescent="0.35">
      <c r="A637" s="4" t="s">
        <v>5796</v>
      </c>
      <c r="B637" s="6">
        <f t="shared" si="61"/>
        <v>45340.472581018519</v>
      </c>
      <c r="C637" s="12">
        <f t="shared" si="59"/>
        <v>45323</v>
      </c>
      <c r="D637" s="3">
        <f t="shared" si="60"/>
        <v>2024</v>
      </c>
      <c r="E637" s="3" t="str">
        <f t="shared" si="62"/>
        <v>02-2024</v>
      </c>
      <c r="F637" s="5">
        <f t="shared" si="58"/>
        <v>45278.438530092593</v>
      </c>
      <c r="G637">
        <v>36.552500000000002</v>
      </c>
      <c r="H637">
        <v>66.831999999999994</v>
      </c>
      <c r="I637">
        <v>10</v>
      </c>
      <c r="J637">
        <v>4.8</v>
      </c>
      <c r="K637" t="s">
        <v>23</v>
      </c>
      <c r="L637">
        <v>118</v>
      </c>
      <c r="M637">
        <v>46</v>
      </c>
      <c r="N637">
        <v>3.6019999999999999</v>
      </c>
      <c r="O637">
        <v>0.57999999999999996</v>
      </c>
      <c r="P637" t="s">
        <v>24</v>
      </c>
      <c r="Q637" t="s">
        <v>5797</v>
      </c>
      <c r="R637" t="s">
        <v>5798</v>
      </c>
      <c r="S637" t="s">
        <v>5799</v>
      </c>
      <c r="T637" t="b">
        <f t="shared" si="63"/>
        <v>1</v>
      </c>
      <c r="U637" t="s">
        <v>28</v>
      </c>
      <c r="V637">
        <v>8.0399999999999991</v>
      </c>
      <c r="W637">
        <v>1.8180000000000001</v>
      </c>
      <c r="X637">
        <v>4.3999999999999997E-2</v>
      </c>
      <c r="Y637">
        <v>159</v>
      </c>
      <c r="Z637" t="s">
        <v>29</v>
      </c>
      <c r="AA637" t="s">
        <v>24</v>
      </c>
      <c r="AB637" t="s">
        <v>24</v>
      </c>
    </row>
    <row r="638" spans="1:28" x14ac:dyDescent="0.35">
      <c r="A638" s="4" t="s">
        <v>6286</v>
      </c>
      <c r="B638" s="6">
        <f t="shared" si="61"/>
        <v>45278.438530092593</v>
      </c>
      <c r="C638" s="12">
        <f t="shared" si="59"/>
        <v>45261</v>
      </c>
      <c r="D638" s="3">
        <f t="shared" si="60"/>
        <v>2023</v>
      </c>
      <c r="E638" s="3" t="str">
        <f t="shared" si="62"/>
        <v>12-2023</v>
      </c>
      <c r="F638" s="5">
        <f t="shared" si="58"/>
        <v>45770.904756944445</v>
      </c>
      <c r="G638">
        <v>33.160899999999998</v>
      </c>
      <c r="H638">
        <v>76.696200000000005</v>
      </c>
      <c r="I638">
        <v>10</v>
      </c>
      <c r="J638">
        <v>4.8</v>
      </c>
      <c r="K638" t="s">
        <v>106</v>
      </c>
      <c r="L638">
        <v>92</v>
      </c>
      <c r="M638">
        <v>51</v>
      </c>
      <c r="N638">
        <v>6.5140000000000002</v>
      </c>
      <c r="O638">
        <v>0.73</v>
      </c>
      <c r="P638" t="s">
        <v>24</v>
      </c>
      <c r="Q638" t="s">
        <v>6287</v>
      </c>
      <c r="R638" t="s">
        <v>6270</v>
      </c>
      <c r="S638" t="s">
        <v>6288</v>
      </c>
      <c r="T638" t="b">
        <f t="shared" si="63"/>
        <v>1</v>
      </c>
      <c r="U638" t="s">
        <v>28</v>
      </c>
      <c r="V638">
        <v>7.42</v>
      </c>
      <c r="W638">
        <v>1.7989999999999999</v>
      </c>
      <c r="X638">
        <v>9.8000000000000004E-2</v>
      </c>
      <c r="Y638">
        <v>10</v>
      </c>
      <c r="Z638" t="s">
        <v>29</v>
      </c>
      <c r="AA638" t="s">
        <v>24</v>
      </c>
      <c r="AB638" t="s">
        <v>24</v>
      </c>
    </row>
    <row r="639" spans="1:28" x14ac:dyDescent="0.35">
      <c r="A639" s="4" t="s">
        <v>2210</v>
      </c>
      <c r="B639" s="6">
        <f t="shared" si="61"/>
        <v>45770.904756944445</v>
      </c>
      <c r="C639" s="12">
        <f t="shared" si="59"/>
        <v>45748</v>
      </c>
      <c r="D639" s="3">
        <f t="shared" si="60"/>
        <v>2025</v>
      </c>
      <c r="E639" s="3" t="str">
        <f t="shared" si="62"/>
        <v>04-2025</v>
      </c>
      <c r="F639" s="5">
        <f t="shared" si="58"/>
        <v>45770.67292824074</v>
      </c>
      <c r="G639">
        <v>38.968800000000002</v>
      </c>
      <c r="H639">
        <v>70.769000000000005</v>
      </c>
      <c r="I639">
        <v>10</v>
      </c>
      <c r="J639">
        <v>4.3</v>
      </c>
      <c r="K639" t="s">
        <v>23</v>
      </c>
      <c r="L639">
        <v>59</v>
      </c>
      <c r="M639">
        <v>113</v>
      </c>
      <c r="N639">
        <v>0.94799999999999995</v>
      </c>
      <c r="O639">
        <v>0.6</v>
      </c>
      <c r="P639" t="s">
        <v>24</v>
      </c>
      <c r="Q639" t="s">
        <v>2211</v>
      </c>
      <c r="R639" t="s">
        <v>2212</v>
      </c>
      <c r="S639" t="s">
        <v>2213</v>
      </c>
      <c r="T639" t="b">
        <f t="shared" si="63"/>
        <v>0</v>
      </c>
      <c r="U639" t="s">
        <v>28</v>
      </c>
      <c r="V639">
        <v>3.62</v>
      </c>
      <c r="W639">
        <v>1.885</v>
      </c>
      <c r="X639">
        <v>7.6999999999999999E-2</v>
      </c>
      <c r="Y639">
        <v>47</v>
      </c>
      <c r="Z639" t="s">
        <v>29</v>
      </c>
      <c r="AA639" t="s">
        <v>24</v>
      </c>
      <c r="AB639" t="s">
        <v>24</v>
      </c>
    </row>
    <row r="640" spans="1:28" x14ac:dyDescent="0.35">
      <c r="A640" s="4" t="s">
        <v>2214</v>
      </c>
      <c r="B640" s="6">
        <f t="shared" si="61"/>
        <v>45770.67292824074</v>
      </c>
      <c r="C640" s="12">
        <f t="shared" si="59"/>
        <v>45748</v>
      </c>
      <c r="D640" s="3">
        <f t="shared" si="60"/>
        <v>2025</v>
      </c>
      <c r="E640" s="3" t="str">
        <f t="shared" si="62"/>
        <v>04-2025</v>
      </c>
      <c r="F640" s="5">
        <f t="shared" si="58"/>
        <v>45770.185856481483</v>
      </c>
      <c r="G640">
        <v>26.416399999999999</v>
      </c>
      <c r="H640">
        <v>100.0261</v>
      </c>
      <c r="I640">
        <v>10</v>
      </c>
      <c r="J640">
        <v>4.9000000000000004</v>
      </c>
      <c r="K640" t="s">
        <v>23</v>
      </c>
      <c r="L640">
        <v>131</v>
      </c>
      <c r="M640">
        <v>56</v>
      </c>
      <c r="N640">
        <v>5.1230000000000002</v>
      </c>
      <c r="O640">
        <v>0.69</v>
      </c>
      <c r="P640" t="s">
        <v>24</v>
      </c>
      <c r="Q640" t="s">
        <v>2215</v>
      </c>
      <c r="R640" t="s">
        <v>2212</v>
      </c>
      <c r="S640" t="s">
        <v>2216</v>
      </c>
      <c r="T640" t="b">
        <f t="shared" si="63"/>
        <v>0</v>
      </c>
      <c r="U640" t="s">
        <v>28</v>
      </c>
      <c r="V640">
        <v>4.71</v>
      </c>
      <c r="W640">
        <v>1.734</v>
      </c>
      <c r="X640">
        <v>5.5E-2</v>
      </c>
      <c r="Y640">
        <v>104</v>
      </c>
      <c r="Z640" t="s">
        <v>29</v>
      </c>
      <c r="AA640" t="s">
        <v>24</v>
      </c>
      <c r="AB640" t="s">
        <v>24</v>
      </c>
    </row>
    <row r="641" spans="1:28" x14ac:dyDescent="0.35">
      <c r="A641" s="4" t="s">
        <v>2217</v>
      </c>
      <c r="B641" s="6">
        <f t="shared" si="61"/>
        <v>45770.185856481483</v>
      </c>
      <c r="C641" s="12">
        <f t="shared" si="59"/>
        <v>45748</v>
      </c>
      <c r="D641" s="3">
        <f t="shared" si="60"/>
        <v>2025</v>
      </c>
      <c r="E641" s="3" t="str">
        <f t="shared" si="62"/>
        <v>04-2025</v>
      </c>
      <c r="F641" s="5">
        <f t="shared" si="58"/>
        <v>45265.614618055559</v>
      </c>
      <c r="G641">
        <v>5.5372000000000003</v>
      </c>
      <c r="H641">
        <v>94.728700000000003</v>
      </c>
      <c r="I641">
        <v>76.781999999999996</v>
      </c>
      <c r="J641">
        <v>4.9000000000000004</v>
      </c>
      <c r="K641" t="s">
        <v>23</v>
      </c>
      <c r="L641">
        <v>56</v>
      </c>
      <c r="M641">
        <v>165</v>
      </c>
      <c r="N641">
        <v>2.23</v>
      </c>
      <c r="O641">
        <v>0.56000000000000005</v>
      </c>
      <c r="P641" t="s">
        <v>24</v>
      </c>
      <c r="Q641" t="s">
        <v>2218</v>
      </c>
      <c r="R641" t="s">
        <v>2219</v>
      </c>
      <c r="S641" t="s">
        <v>2220</v>
      </c>
      <c r="T641" t="b">
        <f t="shared" si="63"/>
        <v>0</v>
      </c>
      <c r="U641" t="s">
        <v>28</v>
      </c>
      <c r="V641">
        <v>10.82</v>
      </c>
      <c r="W641">
        <v>6.7009999999999996</v>
      </c>
      <c r="X641">
        <v>8.7999999999999995E-2</v>
      </c>
      <c r="Y641">
        <v>40</v>
      </c>
      <c r="Z641" t="s">
        <v>29</v>
      </c>
      <c r="AA641" t="s">
        <v>24</v>
      </c>
      <c r="AB641" t="s">
        <v>24</v>
      </c>
    </row>
    <row r="642" spans="1:28" x14ac:dyDescent="0.35">
      <c r="A642" s="4" t="s">
        <v>6359</v>
      </c>
      <c r="B642" s="6">
        <f t="shared" si="61"/>
        <v>45265.614618055559</v>
      </c>
      <c r="C642" s="12">
        <f t="shared" si="59"/>
        <v>45261</v>
      </c>
      <c r="D642" s="3">
        <f t="shared" si="60"/>
        <v>2023</v>
      </c>
      <c r="E642" s="3" t="str">
        <f t="shared" si="62"/>
        <v>12-2023</v>
      </c>
      <c r="F642" s="5">
        <f t="shared" ref="F642:F705" si="64">DATEVALUE(LEFT(A643,10))+TIMEVALUE(MID(A643,12,8))</f>
        <v>45769.211331018516</v>
      </c>
      <c r="G642">
        <v>9.3573000000000004</v>
      </c>
      <c r="H642">
        <v>93.982799999999997</v>
      </c>
      <c r="I642">
        <v>10</v>
      </c>
      <c r="J642">
        <v>4.8</v>
      </c>
      <c r="K642" t="s">
        <v>23</v>
      </c>
      <c r="L642">
        <v>75</v>
      </c>
      <c r="M642">
        <v>47</v>
      </c>
      <c r="N642">
        <v>5.0469999999999997</v>
      </c>
      <c r="O642">
        <v>0.77</v>
      </c>
      <c r="P642" t="s">
        <v>24</v>
      </c>
      <c r="Q642" t="s">
        <v>6360</v>
      </c>
      <c r="R642" t="s">
        <v>6361</v>
      </c>
      <c r="S642" t="s">
        <v>1170</v>
      </c>
      <c r="T642" t="b">
        <f t="shared" si="63"/>
        <v>1</v>
      </c>
      <c r="U642" t="s">
        <v>28</v>
      </c>
      <c r="V642">
        <v>8.36</v>
      </c>
      <c r="W642">
        <v>1.8049999999999999</v>
      </c>
      <c r="X642">
        <v>7.6999999999999999E-2</v>
      </c>
      <c r="Y642">
        <v>52</v>
      </c>
      <c r="Z642" t="s">
        <v>29</v>
      </c>
      <c r="AA642" t="s">
        <v>24</v>
      </c>
      <c r="AB642" t="s">
        <v>24</v>
      </c>
    </row>
    <row r="643" spans="1:28" x14ac:dyDescent="0.35">
      <c r="A643" s="4" t="s">
        <v>2225</v>
      </c>
      <c r="B643" s="6">
        <f t="shared" si="61"/>
        <v>45769.211331018516</v>
      </c>
      <c r="C643" s="12">
        <f t="shared" ref="C643:C706" si="65">DATE(YEAR(B643),MONTH(B643),1)</f>
        <v>45748</v>
      </c>
      <c r="D643" s="3">
        <f t="shared" ref="D643:D706" si="66">YEAR(B643)</f>
        <v>2025</v>
      </c>
      <c r="E643" s="3" t="str">
        <f t="shared" si="62"/>
        <v>04-2025</v>
      </c>
      <c r="F643" s="5">
        <f t="shared" si="64"/>
        <v>45768.461284722223</v>
      </c>
      <c r="G643">
        <v>39.000399999999999</v>
      </c>
      <c r="H643">
        <v>70.592299999999994</v>
      </c>
      <c r="I643">
        <v>10</v>
      </c>
      <c r="J643">
        <v>4.4000000000000004</v>
      </c>
      <c r="K643" t="s">
        <v>23</v>
      </c>
      <c r="L643">
        <v>90</v>
      </c>
      <c r="M643">
        <v>70</v>
      </c>
      <c r="N643">
        <v>1.052</v>
      </c>
      <c r="O643">
        <v>0.91</v>
      </c>
      <c r="P643" t="s">
        <v>24</v>
      </c>
      <c r="Q643" t="s">
        <v>2226</v>
      </c>
      <c r="R643" t="s">
        <v>2227</v>
      </c>
      <c r="S643" t="s">
        <v>2228</v>
      </c>
      <c r="T643" t="b">
        <f t="shared" si="63"/>
        <v>0</v>
      </c>
      <c r="U643" t="s">
        <v>28</v>
      </c>
      <c r="V643">
        <v>3.73</v>
      </c>
      <c r="W643">
        <v>1.1930000000000001</v>
      </c>
      <c r="X643">
        <v>6.6000000000000003E-2</v>
      </c>
      <c r="Y643">
        <v>65</v>
      </c>
      <c r="Z643" t="s">
        <v>29</v>
      </c>
      <c r="AA643" t="s">
        <v>24</v>
      </c>
      <c r="AB643" t="s">
        <v>24</v>
      </c>
    </row>
    <row r="644" spans="1:28" x14ac:dyDescent="0.35">
      <c r="A644" s="4" t="s">
        <v>2229</v>
      </c>
      <c r="B644" s="6">
        <f t="shared" ref="B644:B707" si="67">DATEVALUE(LEFT($A644,10))+TIMEVALUE(MID($A644,12,8))</f>
        <v>45768.461284722223</v>
      </c>
      <c r="C644" s="12">
        <f t="shared" si="65"/>
        <v>45748</v>
      </c>
      <c r="D644" s="3">
        <f t="shared" si="66"/>
        <v>2025</v>
      </c>
      <c r="E644" s="3" t="str">
        <f t="shared" si="62"/>
        <v>04-2025</v>
      </c>
      <c r="F644" s="5">
        <f t="shared" si="64"/>
        <v>45768.26189814815</v>
      </c>
      <c r="G644">
        <v>38.825699999999998</v>
      </c>
      <c r="H644">
        <v>70.655799999999999</v>
      </c>
      <c r="I644">
        <v>10</v>
      </c>
      <c r="J644">
        <v>4.2</v>
      </c>
      <c r="K644" t="s">
        <v>23</v>
      </c>
      <c r="L644">
        <v>29</v>
      </c>
      <c r="M644">
        <v>153</v>
      </c>
      <c r="N644">
        <v>1.1020000000000001</v>
      </c>
      <c r="O644">
        <v>0.79</v>
      </c>
      <c r="P644" t="s">
        <v>24</v>
      </c>
      <c r="Q644" t="s">
        <v>2230</v>
      </c>
      <c r="R644" t="s">
        <v>2231</v>
      </c>
      <c r="S644" t="s">
        <v>2232</v>
      </c>
      <c r="T644" t="b">
        <f t="shared" si="63"/>
        <v>0</v>
      </c>
      <c r="U644" t="s">
        <v>28</v>
      </c>
      <c r="V644">
        <v>4.16</v>
      </c>
      <c r="W644">
        <v>1.3180000000000001</v>
      </c>
      <c r="X644">
        <v>0.124</v>
      </c>
      <c r="Y644">
        <v>18</v>
      </c>
      <c r="Z644" t="s">
        <v>29</v>
      </c>
      <c r="AA644" t="s">
        <v>24</v>
      </c>
      <c r="AB644" t="s">
        <v>24</v>
      </c>
    </row>
    <row r="645" spans="1:28" x14ac:dyDescent="0.35">
      <c r="A645" s="4" t="s">
        <v>2233</v>
      </c>
      <c r="B645" s="6">
        <f t="shared" si="67"/>
        <v>45768.26189814815</v>
      </c>
      <c r="C645" s="12">
        <f t="shared" si="65"/>
        <v>45748</v>
      </c>
      <c r="D645" s="3">
        <f t="shared" si="66"/>
        <v>2025</v>
      </c>
      <c r="E645" s="3" t="str">
        <f t="shared" ref="E645:E708" si="68">TEXT(B645,"mm-yyyy")</f>
        <v>04-2025</v>
      </c>
      <c r="F645" s="5">
        <f t="shared" si="64"/>
        <v>45768.047106481485</v>
      </c>
      <c r="G645">
        <v>38.170200000000001</v>
      </c>
      <c r="H645">
        <v>69.007000000000005</v>
      </c>
      <c r="I645">
        <v>10</v>
      </c>
      <c r="J645">
        <v>4.3</v>
      </c>
      <c r="K645" t="s">
        <v>23</v>
      </c>
      <c r="L645">
        <v>41</v>
      </c>
      <c r="M645">
        <v>93</v>
      </c>
      <c r="N645">
        <v>0.48699999999999999</v>
      </c>
      <c r="O645">
        <v>1.08</v>
      </c>
      <c r="P645" t="s">
        <v>24</v>
      </c>
      <c r="Q645" t="s">
        <v>2234</v>
      </c>
      <c r="R645" t="s">
        <v>2235</v>
      </c>
      <c r="S645" t="s">
        <v>2236</v>
      </c>
      <c r="T645" t="b">
        <f t="shared" ref="T645:T708" si="69">OR(ISNUMBER(SEARCH("India",S645)),ISNUMBER(SEARCH("Pakistan",S645)),ISNUMBER(SEARCH("Afghanistan",S645)),ISNUMBER(SEARCH("Bangladesh",S645)),ISNUMBER(SEARCH("Nepal",S645)),ISNUMBER(SEARCH("Bhutan",S645)),ISNUMBER(SEARCH("Sri Lanka",S645)),ISNUMBER(SEARCH("Maldives",S645)))</f>
        <v>0</v>
      </c>
      <c r="U645" t="s">
        <v>28</v>
      </c>
      <c r="V645">
        <v>4.58</v>
      </c>
      <c r="W645">
        <v>1.9159999999999999</v>
      </c>
      <c r="X645">
        <v>0.129</v>
      </c>
      <c r="Y645">
        <v>17</v>
      </c>
      <c r="Z645" t="s">
        <v>29</v>
      </c>
      <c r="AA645" t="s">
        <v>24</v>
      </c>
      <c r="AB645" t="s">
        <v>24</v>
      </c>
    </row>
    <row r="646" spans="1:28" x14ac:dyDescent="0.35">
      <c r="A646" s="4" t="s">
        <v>2237</v>
      </c>
      <c r="B646" s="6">
        <f t="shared" si="67"/>
        <v>45768.047106481485</v>
      </c>
      <c r="C646" s="12">
        <f t="shared" si="65"/>
        <v>45748</v>
      </c>
      <c r="D646" s="3">
        <f t="shared" si="66"/>
        <v>2025</v>
      </c>
      <c r="E646" s="3" t="str">
        <f t="shared" si="68"/>
        <v>04-2025</v>
      </c>
      <c r="F646" s="5">
        <f t="shared" si="64"/>
        <v>45259.341944444444</v>
      </c>
      <c r="G646">
        <v>32.572299999999998</v>
      </c>
      <c r="H646">
        <v>93.306700000000006</v>
      </c>
      <c r="I646">
        <v>10</v>
      </c>
      <c r="J646">
        <v>4.7</v>
      </c>
      <c r="K646" t="s">
        <v>23</v>
      </c>
      <c r="L646">
        <v>187</v>
      </c>
      <c r="M646">
        <v>44</v>
      </c>
      <c r="N646">
        <v>8.4179999999999993</v>
      </c>
      <c r="O646">
        <v>0.61</v>
      </c>
      <c r="P646" t="s">
        <v>24</v>
      </c>
      <c r="Q646" t="s">
        <v>2238</v>
      </c>
      <c r="R646" t="s">
        <v>2235</v>
      </c>
      <c r="S646" t="s">
        <v>2239</v>
      </c>
      <c r="T646" t="b">
        <f t="shared" si="69"/>
        <v>0</v>
      </c>
      <c r="U646" t="s">
        <v>28</v>
      </c>
      <c r="V646">
        <v>7.06</v>
      </c>
      <c r="W646">
        <v>1.831</v>
      </c>
      <c r="X646">
        <v>4.1000000000000002E-2</v>
      </c>
      <c r="Y646">
        <v>184</v>
      </c>
      <c r="Z646" t="s">
        <v>29</v>
      </c>
      <c r="AA646" t="s">
        <v>24</v>
      </c>
      <c r="AB646" t="s">
        <v>24</v>
      </c>
    </row>
    <row r="647" spans="1:28" x14ac:dyDescent="0.35">
      <c r="A647" s="4" t="s">
        <v>6438</v>
      </c>
      <c r="B647" s="6">
        <f t="shared" si="67"/>
        <v>45259.341944444444</v>
      </c>
      <c r="C647" s="12">
        <f t="shared" si="65"/>
        <v>45231</v>
      </c>
      <c r="D647" s="3">
        <f t="shared" si="66"/>
        <v>2023</v>
      </c>
      <c r="E647" s="3" t="str">
        <f t="shared" si="68"/>
        <v>11-2023</v>
      </c>
      <c r="F647" s="5">
        <f t="shared" si="64"/>
        <v>45767.85732638889</v>
      </c>
      <c r="G647">
        <v>12.1737</v>
      </c>
      <c r="H647">
        <v>95.2346</v>
      </c>
      <c r="I647">
        <v>10</v>
      </c>
      <c r="J647">
        <v>4.8</v>
      </c>
      <c r="K647" t="s">
        <v>23</v>
      </c>
      <c r="L647">
        <v>56</v>
      </c>
      <c r="M647">
        <v>89</v>
      </c>
      <c r="N647">
        <v>4.3810000000000002</v>
      </c>
      <c r="O647">
        <v>0.5</v>
      </c>
      <c r="P647" t="s">
        <v>24</v>
      </c>
      <c r="Q647" t="s">
        <v>6439</v>
      </c>
      <c r="R647" t="s">
        <v>6421</v>
      </c>
      <c r="S647" t="s">
        <v>6440</v>
      </c>
      <c r="T647" t="b">
        <f t="shared" si="69"/>
        <v>1</v>
      </c>
      <c r="U647" t="s">
        <v>28</v>
      </c>
      <c r="V647">
        <v>9.7899999999999991</v>
      </c>
      <c r="W647">
        <v>1.879</v>
      </c>
      <c r="X647">
        <v>8.5999999999999993E-2</v>
      </c>
      <c r="Y647">
        <v>45</v>
      </c>
      <c r="Z647" t="s">
        <v>29</v>
      </c>
      <c r="AA647" t="s">
        <v>24</v>
      </c>
      <c r="AB647" t="s">
        <v>24</v>
      </c>
    </row>
    <row r="648" spans="1:28" x14ac:dyDescent="0.35">
      <c r="A648" s="4" t="s">
        <v>2243</v>
      </c>
      <c r="B648" s="6">
        <f t="shared" si="67"/>
        <v>45767.85732638889</v>
      </c>
      <c r="C648" s="12">
        <f t="shared" si="65"/>
        <v>45748</v>
      </c>
      <c r="D648" s="3">
        <f t="shared" si="66"/>
        <v>2025</v>
      </c>
      <c r="E648" s="3" t="str">
        <f t="shared" si="68"/>
        <v>04-2025</v>
      </c>
      <c r="F648" s="5">
        <f t="shared" si="64"/>
        <v>45767.847604166665</v>
      </c>
      <c r="G648">
        <v>38.952300000000001</v>
      </c>
      <c r="H648">
        <v>70.784899999999993</v>
      </c>
      <c r="I648">
        <v>10</v>
      </c>
      <c r="J648">
        <v>4.0999999999999996</v>
      </c>
      <c r="K648" t="s">
        <v>23</v>
      </c>
      <c r="L648">
        <v>41</v>
      </c>
      <c r="M648">
        <v>126</v>
      </c>
      <c r="N648">
        <v>0.94699999999999995</v>
      </c>
      <c r="O648">
        <v>0.69</v>
      </c>
      <c r="P648" t="s">
        <v>24</v>
      </c>
      <c r="Q648" t="s">
        <v>2244</v>
      </c>
      <c r="R648" t="s">
        <v>2245</v>
      </c>
      <c r="S648" t="s">
        <v>2246</v>
      </c>
      <c r="T648" t="b">
        <f t="shared" si="69"/>
        <v>0</v>
      </c>
      <c r="U648" t="s">
        <v>28</v>
      </c>
      <c r="V648">
        <v>3.44</v>
      </c>
      <c r="W648">
        <v>1.921</v>
      </c>
      <c r="X648">
        <v>0.105</v>
      </c>
      <c r="Y648">
        <v>25</v>
      </c>
      <c r="Z648" t="s">
        <v>29</v>
      </c>
      <c r="AA648" t="s">
        <v>24</v>
      </c>
      <c r="AB648" t="s">
        <v>24</v>
      </c>
    </row>
    <row r="649" spans="1:28" x14ac:dyDescent="0.35">
      <c r="A649" s="4" t="s">
        <v>2247</v>
      </c>
      <c r="B649" s="6">
        <f t="shared" si="67"/>
        <v>45767.847604166665</v>
      </c>
      <c r="C649" s="12">
        <f t="shared" si="65"/>
        <v>45748</v>
      </c>
      <c r="D649" s="3">
        <f t="shared" si="66"/>
        <v>2025</v>
      </c>
      <c r="E649" s="3" t="str">
        <f t="shared" si="68"/>
        <v>04-2025</v>
      </c>
      <c r="F649" s="5">
        <f t="shared" si="64"/>
        <v>45766.432013888887</v>
      </c>
      <c r="G649">
        <v>38.9664</v>
      </c>
      <c r="H649">
        <v>70.743399999999994</v>
      </c>
      <c r="I649">
        <v>10</v>
      </c>
      <c r="J649">
        <v>4.3</v>
      </c>
      <c r="K649" t="s">
        <v>23</v>
      </c>
      <c r="L649">
        <v>69</v>
      </c>
      <c r="M649">
        <v>119</v>
      </c>
      <c r="N649">
        <v>0.96599999999999997</v>
      </c>
      <c r="O649">
        <v>0.56000000000000005</v>
      </c>
      <c r="P649" t="s">
        <v>24</v>
      </c>
      <c r="Q649" t="s">
        <v>2248</v>
      </c>
      <c r="R649" t="s">
        <v>2249</v>
      </c>
      <c r="S649" t="s">
        <v>2250</v>
      </c>
      <c r="T649" t="b">
        <f t="shared" si="69"/>
        <v>0</v>
      </c>
      <c r="U649" t="s">
        <v>28</v>
      </c>
      <c r="V649">
        <v>3.14</v>
      </c>
      <c r="W649">
        <v>1.8620000000000001</v>
      </c>
      <c r="X649">
        <v>7.5999999999999998E-2</v>
      </c>
      <c r="Y649">
        <v>49</v>
      </c>
      <c r="Z649" t="s">
        <v>29</v>
      </c>
      <c r="AA649" t="s">
        <v>24</v>
      </c>
      <c r="AB649" t="s">
        <v>24</v>
      </c>
    </row>
    <row r="650" spans="1:28" x14ac:dyDescent="0.35">
      <c r="A650" s="4" t="s">
        <v>2251</v>
      </c>
      <c r="B650" s="6">
        <f t="shared" si="67"/>
        <v>45766.432013888887</v>
      </c>
      <c r="C650" s="12">
        <f t="shared" si="65"/>
        <v>45748</v>
      </c>
      <c r="D650" s="3">
        <f t="shared" si="66"/>
        <v>2025</v>
      </c>
      <c r="E650" s="3" t="str">
        <f t="shared" si="68"/>
        <v>04-2025</v>
      </c>
      <c r="F650" s="5">
        <f t="shared" si="64"/>
        <v>45230.388333333336</v>
      </c>
      <c r="G650">
        <v>38.880499999999998</v>
      </c>
      <c r="H650">
        <v>70.801000000000002</v>
      </c>
      <c r="I650">
        <v>10</v>
      </c>
      <c r="J650">
        <v>4.3</v>
      </c>
      <c r="K650" t="s">
        <v>23</v>
      </c>
      <c r="L650">
        <v>51</v>
      </c>
      <c r="M650">
        <v>117</v>
      </c>
      <c r="N650">
        <v>0.97899999999999998</v>
      </c>
      <c r="O650">
        <v>0.82</v>
      </c>
      <c r="P650" t="s">
        <v>24</v>
      </c>
      <c r="Q650" t="s">
        <v>2252</v>
      </c>
      <c r="R650" t="s">
        <v>2253</v>
      </c>
      <c r="S650" t="s">
        <v>2254</v>
      </c>
      <c r="T650" t="b">
        <f t="shared" si="69"/>
        <v>0</v>
      </c>
      <c r="U650" t="s">
        <v>28</v>
      </c>
      <c r="V650">
        <v>4.34</v>
      </c>
      <c r="W650">
        <v>1.893</v>
      </c>
      <c r="X650">
        <v>8.6999999999999994E-2</v>
      </c>
      <c r="Y650">
        <v>38</v>
      </c>
      <c r="Z650" t="s">
        <v>29</v>
      </c>
      <c r="AA650" t="s">
        <v>24</v>
      </c>
      <c r="AB650" t="s">
        <v>24</v>
      </c>
    </row>
    <row r="651" spans="1:28" x14ac:dyDescent="0.35">
      <c r="A651" s="4" t="s">
        <v>6695</v>
      </c>
      <c r="B651" s="6">
        <f t="shared" si="67"/>
        <v>45230.388333333336</v>
      </c>
      <c r="C651" s="12">
        <f t="shared" si="65"/>
        <v>45200</v>
      </c>
      <c r="D651" s="3">
        <f t="shared" si="66"/>
        <v>2023</v>
      </c>
      <c r="E651" s="3" t="str">
        <f t="shared" si="68"/>
        <v>10-2023</v>
      </c>
      <c r="F651" s="5">
        <f t="shared" si="64"/>
        <v>45765.750949074078</v>
      </c>
      <c r="G651">
        <v>37.197200000000002</v>
      </c>
      <c r="H651">
        <v>74.613699999999994</v>
      </c>
      <c r="I651">
        <v>10</v>
      </c>
      <c r="J651">
        <v>4.8</v>
      </c>
      <c r="K651" t="s">
        <v>23</v>
      </c>
      <c r="L651">
        <v>116</v>
      </c>
      <c r="M651">
        <v>59</v>
      </c>
      <c r="N651">
        <v>3.1749999999999998</v>
      </c>
      <c r="O651">
        <v>0.4</v>
      </c>
      <c r="P651" t="s">
        <v>24</v>
      </c>
      <c r="Q651" t="s">
        <v>6696</v>
      </c>
      <c r="R651" t="s">
        <v>6697</v>
      </c>
      <c r="S651" t="s">
        <v>6698</v>
      </c>
      <c r="T651" t="b">
        <f t="shared" si="69"/>
        <v>1</v>
      </c>
      <c r="U651" t="s">
        <v>28</v>
      </c>
      <c r="V651">
        <v>7.22</v>
      </c>
      <c r="W651">
        <v>1.831</v>
      </c>
      <c r="X651">
        <v>5.8000000000000003E-2</v>
      </c>
      <c r="Y651">
        <v>92</v>
      </c>
      <c r="Z651" t="s">
        <v>29</v>
      </c>
      <c r="AA651" t="s">
        <v>24</v>
      </c>
      <c r="AB651" t="s">
        <v>24</v>
      </c>
    </row>
    <row r="652" spans="1:28" x14ac:dyDescent="0.35">
      <c r="A652" s="4" t="s">
        <v>2259</v>
      </c>
      <c r="B652" s="6">
        <f t="shared" si="67"/>
        <v>45765.750949074078</v>
      </c>
      <c r="C652" s="12">
        <f t="shared" si="65"/>
        <v>45748</v>
      </c>
      <c r="D652" s="3">
        <f t="shared" si="66"/>
        <v>2025</v>
      </c>
      <c r="E652" s="3" t="str">
        <f t="shared" si="68"/>
        <v>04-2025</v>
      </c>
      <c r="F652" s="5">
        <f t="shared" si="64"/>
        <v>45765.202962962961</v>
      </c>
      <c r="G652">
        <v>20.435400000000001</v>
      </c>
      <c r="H652">
        <v>96.127200000000002</v>
      </c>
      <c r="I652">
        <v>10</v>
      </c>
      <c r="J652">
        <v>4.0999999999999996</v>
      </c>
      <c r="K652" t="s">
        <v>23</v>
      </c>
      <c r="L652">
        <v>15</v>
      </c>
      <c r="M652">
        <v>148</v>
      </c>
      <c r="N652">
        <v>0.91200000000000003</v>
      </c>
      <c r="O652">
        <v>0.49</v>
      </c>
      <c r="P652" t="s">
        <v>24</v>
      </c>
      <c r="Q652" t="s">
        <v>2260</v>
      </c>
      <c r="R652" t="s">
        <v>2261</v>
      </c>
      <c r="S652" t="s">
        <v>2262</v>
      </c>
      <c r="T652" t="b">
        <f t="shared" si="69"/>
        <v>0</v>
      </c>
      <c r="U652" t="s">
        <v>28</v>
      </c>
      <c r="V652">
        <v>4.8099999999999996</v>
      </c>
      <c r="W652">
        <v>1.958</v>
      </c>
      <c r="X652">
        <v>0.23400000000000001</v>
      </c>
      <c r="Y652">
        <v>5</v>
      </c>
      <c r="Z652" t="s">
        <v>29</v>
      </c>
      <c r="AA652" t="s">
        <v>24</v>
      </c>
      <c r="AB652" t="s">
        <v>24</v>
      </c>
    </row>
    <row r="653" spans="1:28" x14ac:dyDescent="0.35">
      <c r="A653" s="4" t="s">
        <v>2263</v>
      </c>
      <c r="B653" s="6">
        <f t="shared" si="67"/>
        <v>45765.202962962961</v>
      </c>
      <c r="C653" s="12">
        <f t="shared" si="65"/>
        <v>45748</v>
      </c>
      <c r="D653" s="3">
        <f t="shared" si="66"/>
        <v>2025</v>
      </c>
      <c r="E653" s="3" t="str">
        <f t="shared" si="68"/>
        <v>04-2025</v>
      </c>
      <c r="F653" s="5">
        <f t="shared" si="64"/>
        <v>45764.894247685188</v>
      </c>
      <c r="G653">
        <v>1.9615</v>
      </c>
      <c r="H653">
        <v>98.965299999999999</v>
      </c>
      <c r="I653">
        <v>10</v>
      </c>
      <c r="J653">
        <v>4.3</v>
      </c>
      <c r="K653" t="s">
        <v>23</v>
      </c>
      <c r="L653">
        <v>14</v>
      </c>
      <c r="M653">
        <v>137</v>
      </c>
      <c r="N653">
        <v>3.819</v>
      </c>
      <c r="O653">
        <v>0.85</v>
      </c>
      <c r="P653" t="s">
        <v>24</v>
      </c>
      <c r="Q653" t="s">
        <v>2264</v>
      </c>
      <c r="R653" t="s">
        <v>2265</v>
      </c>
      <c r="S653" t="s">
        <v>2266</v>
      </c>
      <c r="T653" t="b">
        <f t="shared" si="69"/>
        <v>0</v>
      </c>
      <c r="U653" t="s">
        <v>28</v>
      </c>
      <c r="V653">
        <v>5.45</v>
      </c>
      <c r="W653">
        <v>1.919</v>
      </c>
      <c r="X653">
        <v>0.216</v>
      </c>
      <c r="Y653">
        <v>6</v>
      </c>
      <c r="Z653" t="s">
        <v>29</v>
      </c>
      <c r="AA653" t="s">
        <v>24</v>
      </c>
      <c r="AB653" t="s">
        <v>24</v>
      </c>
    </row>
    <row r="654" spans="1:28" x14ac:dyDescent="0.35">
      <c r="A654" s="4" t="s">
        <v>2267</v>
      </c>
      <c r="B654" s="6">
        <f t="shared" si="67"/>
        <v>45764.894247685188</v>
      </c>
      <c r="C654" s="12">
        <f t="shared" si="65"/>
        <v>45748</v>
      </c>
      <c r="D654" s="3">
        <f t="shared" si="66"/>
        <v>2025</v>
      </c>
      <c r="E654" s="3" t="str">
        <f t="shared" si="68"/>
        <v>04-2025</v>
      </c>
      <c r="F654" s="5">
        <f t="shared" si="64"/>
        <v>45764.272615740738</v>
      </c>
      <c r="G654">
        <v>22.658899999999999</v>
      </c>
      <c r="H654">
        <v>96.123500000000007</v>
      </c>
      <c r="I654">
        <v>10</v>
      </c>
      <c r="J654">
        <v>4.2</v>
      </c>
      <c r="K654" t="s">
        <v>23</v>
      </c>
      <c r="L654">
        <v>24</v>
      </c>
      <c r="M654">
        <v>87</v>
      </c>
      <c r="N654">
        <v>1.829</v>
      </c>
      <c r="O654">
        <v>0.42</v>
      </c>
      <c r="P654" t="s">
        <v>24</v>
      </c>
      <c r="Q654" t="s">
        <v>2268</v>
      </c>
      <c r="R654" t="s">
        <v>2269</v>
      </c>
      <c r="S654" t="s">
        <v>2270</v>
      </c>
      <c r="T654" t="b">
        <f t="shared" si="69"/>
        <v>0</v>
      </c>
      <c r="U654" t="s">
        <v>28</v>
      </c>
      <c r="V654">
        <v>7.03</v>
      </c>
      <c r="W654">
        <v>1.923</v>
      </c>
      <c r="X654">
        <v>0.159</v>
      </c>
      <c r="Y654">
        <v>11</v>
      </c>
      <c r="Z654" t="s">
        <v>29</v>
      </c>
      <c r="AA654" t="s">
        <v>24</v>
      </c>
      <c r="AB654" t="s">
        <v>24</v>
      </c>
    </row>
    <row r="655" spans="1:28" x14ac:dyDescent="0.35">
      <c r="A655" s="4" t="s">
        <v>2271</v>
      </c>
      <c r="B655" s="6">
        <f t="shared" si="67"/>
        <v>45764.272615740738</v>
      </c>
      <c r="C655" s="12">
        <f t="shared" si="65"/>
        <v>45748</v>
      </c>
      <c r="D655" s="3">
        <f t="shared" si="66"/>
        <v>2025</v>
      </c>
      <c r="E655" s="3" t="str">
        <f t="shared" si="68"/>
        <v>04-2025</v>
      </c>
      <c r="F655" s="5">
        <f t="shared" si="64"/>
        <v>45763.888506944444</v>
      </c>
      <c r="G655">
        <v>22.0411</v>
      </c>
      <c r="H655">
        <v>96.106899999999996</v>
      </c>
      <c r="I655">
        <v>10</v>
      </c>
      <c r="J655">
        <v>4.5</v>
      </c>
      <c r="K655" t="s">
        <v>23</v>
      </c>
      <c r="L655">
        <v>57</v>
      </c>
      <c r="M655">
        <v>67</v>
      </c>
      <c r="N655">
        <v>1.385</v>
      </c>
      <c r="O655">
        <v>0.45</v>
      </c>
      <c r="P655" t="s">
        <v>24</v>
      </c>
      <c r="Q655" t="s">
        <v>2272</v>
      </c>
      <c r="R655" t="s">
        <v>2273</v>
      </c>
      <c r="S655" t="s">
        <v>2274</v>
      </c>
      <c r="T655" t="b">
        <f t="shared" si="69"/>
        <v>0</v>
      </c>
      <c r="U655" t="s">
        <v>28</v>
      </c>
      <c r="V655">
        <v>7.13</v>
      </c>
      <c r="W655">
        <v>1.8580000000000001</v>
      </c>
      <c r="X655">
        <v>8.5999999999999993E-2</v>
      </c>
      <c r="Y655">
        <v>40</v>
      </c>
      <c r="Z655" t="s">
        <v>29</v>
      </c>
      <c r="AA655" t="s">
        <v>24</v>
      </c>
      <c r="AB655" t="s">
        <v>24</v>
      </c>
    </row>
    <row r="656" spans="1:28" x14ac:dyDescent="0.35">
      <c r="A656" s="4" t="s">
        <v>2275</v>
      </c>
      <c r="B656" s="6">
        <f t="shared" si="67"/>
        <v>45763.888506944444</v>
      </c>
      <c r="C656" s="12">
        <f t="shared" si="65"/>
        <v>45748</v>
      </c>
      <c r="D656" s="3">
        <f t="shared" si="66"/>
        <v>2025</v>
      </c>
      <c r="E656" s="3" t="str">
        <f t="shared" si="68"/>
        <v>04-2025</v>
      </c>
      <c r="F656" s="5">
        <f t="shared" si="64"/>
        <v>45763.806261574071</v>
      </c>
      <c r="G656">
        <v>2.4243999999999999</v>
      </c>
      <c r="H656">
        <v>96.076400000000007</v>
      </c>
      <c r="I656">
        <v>10</v>
      </c>
      <c r="J656">
        <v>4.2</v>
      </c>
      <c r="K656" t="s">
        <v>23</v>
      </c>
      <c r="L656">
        <v>28</v>
      </c>
      <c r="M656">
        <v>155</v>
      </c>
      <c r="N656">
        <v>2.9180000000000001</v>
      </c>
      <c r="O656">
        <v>0.28999999999999998</v>
      </c>
      <c r="P656" t="s">
        <v>24</v>
      </c>
      <c r="Q656" t="s">
        <v>2276</v>
      </c>
      <c r="R656" t="s">
        <v>2277</v>
      </c>
      <c r="S656" t="s">
        <v>2278</v>
      </c>
      <c r="T656" t="b">
        <f t="shared" si="69"/>
        <v>0</v>
      </c>
      <c r="U656" t="s">
        <v>28</v>
      </c>
      <c r="V656">
        <v>10.93</v>
      </c>
      <c r="W656">
        <v>1.9390000000000001</v>
      </c>
      <c r="X656">
        <v>0.10299999999999999</v>
      </c>
      <c r="Y656">
        <v>26</v>
      </c>
      <c r="Z656" t="s">
        <v>29</v>
      </c>
      <c r="AA656" t="s">
        <v>24</v>
      </c>
      <c r="AB656" t="s">
        <v>24</v>
      </c>
    </row>
    <row r="657" spans="1:28" x14ac:dyDescent="0.35">
      <c r="A657" s="4" t="s">
        <v>2279</v>
      </c>
      <c r="B657" s="6">
        <f t="shared" si="67"/>
        <v>45763.806261574071</v>
      </c>
      <c r="C657" s="12">
        <f t="shared" si="65"/>
        <v>45748</v>
      </c>
      <c r="D657" s="3">
        <f t="shared" si="66"/>
        <v>2025</v>
      </c>
      <c r="E657" s="3" t="str">
        <f t="shared" si="68"/>
        <v>04-2025</v>
      </c>
      <c r="F657" s="5">
        <f t="shared" si="64"/>
        <v>45226.974849537037</v>
      </c>
      <c r="G657">
        <v>34.222700000000003</v>
      </c>
      <c r="H657">
        <v>86.380300000000005</v>
      </c>
      <c r="I657">
        <v>10</v>
      </c>
      <c r="J657">
        <v>4.0999999999999996</v>
      </c>
      <c r="K657" t="s">
        <v>23</v>
      </c>
      <c r="L657">
        <v>42</v>
      </c>
      <c r="M657">
        <v>103</v>
      </c>
      <c r="N657">
        <v>6.4720000000000004</v>
      </c>
      <c r="O657">
        <v>0.9</v>
      </c>
      <c r="P657" t="s">
        <v>24</v>
      </c>
      <c r="Q657" t="s">
        <v>2280</v>
      </c>
      <c r="R657" t="s">
        <v>2281</v>
      </c>
      <c r="S657" t="s">
        <v>52</v>
      </c>
      <c r="T657" t="b">
        <f t="shared" si="69"/>
        <v>0</v>
      </c>
      <c r="U657" t="s">
        <v>28</v>
      </c>
      <c r="V657">
        <v>9.85</v>
      </c>
      <c r="W657">
        <v>1.9039999999999999</v>
      </c>
      <c r="X657">
        <v>0.127</v>
      </c>
      <c r="Y657">
        <v>17</v>
      </c>
      <c r="Z657" t="s">
        <v>29</v>
      </c>
      <c r="AA657" t="s">
        <v>24</v>
      </c>
      <c r="AB657" t="s">
        <v>24</v>
      </c>
    </row>
    <row r="658" spans="1:28" x14ac:dyDescent="0.35">
      <c r="A658" s="4" t="s">
        <v>6754</v>
      </c>
      <c r="B658" s="6">
        <f t="shared" si="67"/>
        <v>45226.974849537037</v>
      </c>
      <c r="C658" s="12">
        <f t="shared" si="65"/>
        <v>45200</v>
      </c>
      <c r="D658" s="3">
        <f t="shared" si="66"/>
        <v>2023</v>
      </c>
      <c r="E658" s="3" t="str">
        <f t="shared" si="68"/>
        <v>10-2023</v>
      </c>
      <c r="F658" s="5">
        <f t="shared" si="64"/>
        <v>45763.198877314811</v>
      </c>
      <c r="G658">
        <v>26.248100000000001</v>
      </c>
      <c r="H658">
        <v>95.508700000000005</v>
      </c>
      <c r="I658">
        <v>79.962000000000003</v>
      </c>
      <c r="J658">
        <v>4.8</v>
      </c>
      <c r="K658" t="s">
        <v>23</v>
      </c>
      <c r="L658">
        <v>112</v>
      </c>
      <c r="M658">
        <v>60</v>
      </c>
      <c r="N658">
        <v>5.0049999999999999</v>
      </c>
      <c r="O658">
        <v>0.56999999999999995</v>
      </c>
      <c r="P658" t="s">
        <v>24</v>
      </c>
      <c r="Q658" t="s">
        <v>6755</v>
      </c>
      <c r="R658" t="s">
        <v>6756</v>
      </c>
      <c r="S658" t="s">
        <v>6757</v>
      </c>
      <c r="T658" t="b">
        <f t="shared" si="69"/>
        <v>1</v>
      </c>
      <c r="U658" t="s">
        <v>28</v>
      </c>
      <c r="V658">
        <v>7.87</v>
      </c>
      <c r="W658">
        <v>4.0609999999999999</v>
      </c>
      <c r="X658">
        <v>5.6000000000000001E-2</v>
      </c>
      <c r="Y658">
        <v>100</v>
      </c>
      <c r="Z658" t="s">
        <v>29</v>
      </c>
      <c r="AA658" t="s">
        <v>24</v>
      </c>
      <c r="AB658" t="s">
        <v>24</v>
      </c>
    </row>
    <row r="659" spans="1:28" x14ac:dyDescent="0.35">
      <c r="A659" s="4" t="s">
        <v>2286</v>
      </c>
      <c r="B659" s="6">
        <f t="shared" si="67"/>
        <v>45763.198877314811</v>
      </c>
      <c r="C659" s="12">
        <f t="shared" si="65"/>
        <v>45748</v>
      </c>
      <c r="D659" s="3">
        <f t="shared" si="66"/>
        <v>2025</v>
      </c>
      <c r="E659" s="3" t="str">
        <f t="shared" si="68"/>
        <v>04-2025</v>
      </c>
      <c r="F659" s="5">
        <f t="shared" si="64"/>
        <v>45210.775937500002</v>
      </c>
      <c r="G659">
        <v>20.9483</v>
      </c>
      <c r="H659">
        <v>96.024299999999997</v>
      </c>
      <c r="I659">
        <v>10</v>
      </c>
      <c r="J659">
        <v>4.3</v>
      </c>
      <c r="K659" t="s">
        <v>23</v>
      </c>
      <c r="L659">
        <v>18</v>
      </c>
      <c r="M659">
        <v>152</v>
      </c>
      <c r="N659">
        <v>0.96099999999999997</v>
      </c>
      <c r="O659">
        <v>1.01</v>
      </c>
      <c r="P659" t="s">
        <v>24</v>
      </c>
      <c r="Q659" t="s">
        <v>2287</v>
      </c>
      <c r="R659" t="s">
        <v>2288</v>
      </c>
      <c r="S659" t="s">
        <v>2289</v>
      </c>
      <c r="T659" t="b">
        <f t="shared" si="69"/>
        <v>0</v>
      </c>
      <c r="U659" t="s">
        <v>28</v>
      </c>
      <c r="V659">
        <v>5.34</v>
      </c>
      <c r="W659">
        <v>1.909</v>
      </c>
      <c r="X659">
        <v>0.17699999999999999</v>
      </c>
      <c r="Y659">
        <v>9</v>
      </c>
      <c r="Z659" t="s">
        <v>29</v>
      </c>
      <c r="AA659" t="s">
        <v>24</v>
      </c>
      <c r="AB659" t="s">
        <v>24</v>
      </c>
    </row>
    <row r="660" spans="1:28" x14ac:dyDescent="0.35">
      <c r="A660" s="4" t="s">
        <v>6985</v>
      </c>
      <c r="B660" s="6">
        <f t="shared" si="67"/>
        <v>45210.775937500002</v>
      </c>
      <c r="C660" s="12">
        <f t="shared" si="65"/>
        <v>45200</v>
      </c>
      <c r="D660" s="3">
        <f t="shared" si="66"/>
        <v>2023</v>
      </c>
      <c r="E660" s="3" t="str">
        <f t="shared" si="68"/>
        <v>10-2023</v>
      </c>
      <c r="F660" s="5">
        <f t="shared" si="64"/>
        <v>45206.393958333334</v>
      </c>
      <c r="G660">
        <v>29.5869</v>
      </c>
      <c r="H660">
        <v>81.180099999999996</v>
      </c>
      <c r="I660">
        <v>10</v>
      </c>
      <c r="J660">
        <v>4.8</v>
      </c>
      <c r="K660" t="s">
        <v>23</v>
      </c>
      <c r="L660">
        <v>88</v>
      </c>
      <c r="M660">
        <v>46</v>
      </c>
      <c r="N660">
        <v>4.0170000000000003</v>
      </c>
      <c r="O660">
        <v>0.62</v>
      </c>
      <c r="P660" t="s">
        <v>24</v>
      </c>
      <c r="Q660" t="s">
        <v>6986</v>
      </c>
      <c r="R660" t="s">
        <v>6980</v>
      </c>
      <c r="S660" t="s">
        <v>6987</v>
      </c>
      <c r="T660" t="b">
        <f t="shared" si="69"/>
        <v>1</v>
      </c>
      <c r="U660" t="s">
        <v>28</v>
      </c>
      <c r="V660">
        <v>8.19</v>
      </c>
      <c r="W660">
        <v>1.8109999999999999</v>
      </c>
      <c r="X660">
        <v>5.0999999999999997E-2</v>
      </c>
      <c r="Y660">
        <v>119</v>
      </c>
      <c r="Z660" t="s">
        <v>29</v>
      </c>
      <c r="AA660" t="s">
        <v>24</v>
      </c>
      <c r="AB660" t="s">
        <v>24</v>
      </c>
    </row>
    <row r="661" spans="1:28" x14ac:dyDescent="0.35">
      <c r="A661" s="4" t="s">
        <v>7073</v>
      </c>
      <c r="B661" s="6">
        <f t="shared" si="67"/>
        <v>45206.393958333334</v>
      </c>
      <c r="C661" s="12">
        <f t="shared" si="65"/>
        <v>45200</v>
      </c>
      <c r="D661" s="3">
        <f t="shared" si="66"/>
        <v>2023</v>
      </c>
      <c r="E661" s="3" t="str">
        <f t="shared" si="68"/>
        <v>10-2023</v>
      </c>
      <c r="F661" s="5">
        <f t="shared" si="64"/>
        <v>45202.482060185182</v>
      </c>
      <c r="G661">
        <v>34.5319</v>
      </c>
      <c r="H661">
        <v>61.959099999999999</v>
      </c>
      <c r="I661">
        <v>10</v>
      </c>
      <c r="J661">
        <v>4.8</v>
      </c>
      <c r="K661" t="s">
        <v>23</v>
      </c>
      <c r="L661">
        <v>118</v>
      </c>
      <c r="M661">
        <v>59</v>
      </c>
      <c r="N661">
        <v>5.8470000000000004</v>
      </c>
      <c r="O661">
        <v>0.48</v>
      </c>
      <c r="P661" t="s">
        <v>24</v>
      </c>
      <c r="Q661" t="s">
        <v>7074</v>
      </c>
      <c r="R661" t="s">
        <v>7065</v>
      </c>
      <c r="S661" t="s">
        <v>7002</v>
      </c>
      <c r="T661" t="b">
        <f t="shared" si="69"/>
        <v>1</v>
      </c>
      <c r="U661" t="s">
        <v>28</v>
      </c>
      <c r="V661">
        <v>8.2899999999999991</v>
      </c>
      <c r="W661">
        <v>1.8320000000000001</v>
      </c>
      <c r="X661">
        <v>5.1999999999999998E-2</v>
      </c>
      <c r="Y661">
        <v>119</v>
      </c>
      <c r="Z661" t="s">
        <v>29</v>
      </c>
      <c r="AA661" t="s">
        <v>24</v>
      </c>
      <c r="AB661" t="s">
        <v>24</v>
      </c>
    </row>
    <row r="662" spans="1:28" x14ac:dyDescent="0.35">
      <c r="A662" s="4" t="s">
        <v>7129</v>
      </c>
      <c r="B662" s="6">
        <f t="shared" si="67"/>
        <v>45202.482060185182</v>
      </c>
      <c r="C662" s="12">
        <f t="shared" si="65"/>
        <v>45200</v>
      </c>
      <c r="D662" s="3">
        <f t="shared" si="66"/>
        <v>2023</v>
      </c>
      <c r="E662" s="3" t="str">
        <f t="shared" si="68"/>
        <v>10-2023</v>
      </c>
      <c r="F662" s="5">
        <f t="shared" si="64"/>
        <v>45202.394942129627</v>
      </c>
      <c r="G662">
        <v>29.563700000000001</v>
      </c>
      <c r="H662">
        <v>81.257000000000005</v>
      </c>
      <c r="I662">
        <v>10</v>
      </c>
      <c r="J662">
        <v>4.8</v>
      </c>
      <c r="K662" t="s">
        <v>23</v>
      </c>
      <c r="L662">
        <v>76</v>
      </c>
      <c r="M662">
        <v>45</v>
      </c>
      <c r="N662">
        <v>3.9460000000000002</v>
      </c>
      <c r="O662">
        <v>0.39</v>
      </c>
      <c r="P662" t="s">
        <v>24</v>
      </c>
      <c r="Q662" t="s">
        <v>7130</v>
      </c>
      <c r="R662" t="s">
        <v>7124</v>
      </c>
      <c r="S662" t="s">
        <v>7131</v>
      </c>
      <c r="T662" t="b">
        <f t="shared" si="69"/>
        <v>1</v>
      </c>
      <c r="U662" t="s">
        <v>28</v>
      </c>
      <c r="V662">
        <v>4.93</v>
      </c>
      <c r="W662">
        <v>1.841</v>
      </c>
      <c r="X662">
        <v>6.8000000000000005E-2</v>
      </c>
      <c r="Y662">
        <v>67</v>
      </c>
      <c r="Z662" t="s">
        <v>29</v>
      </c>
      <c r="AA662" t="s">
        <v>24</v>
      </c>
      <c r="AB662" t="s">
        <v>24</v>
      </c>
    </row>
    <row r="663" spans="1:28" x14ac:dyDescent="0.35">
      <c r="A663" s="4" t="s">
        <v>7137</v>
      </c>
      <c r="B663" s="6">
        <f t="shared" si="67"/>
        <v>45202.394942129627</v>
      </c>
      <c r="C663" s="12">
        <f t="shared" si="65"/>
        <v>45200</v>
      </c>
      <c r="D663" s="3">
        <f t="shared" si="66"/>
        <v>2023</v>
      </c>
      <c r="E663" s="3" t="str">
        <f t="shared" si="68"/>
        <v>10-2023</v>
      </c>
      <c r="F663" s="5">
        <f t="shared" si="64"/>
        <v>45762.630324074074</v>
      </c>
      <c r="G663">
        <v>29.239699999999999</v>
      </c>
      <c r="H663">
        <v>81.205100000000002</v>
      </c>
      <c r="I663">
        <v>10</v>
      </c>
      <c r="J663">
        <v>4.8</v>
      </c>
      <c r="K663" t="s">
        <v>23</v>
      </c>
      <c r="L663">
        <v>80</v>
      </c>
      <c r="M663">
        <v>81</v>
      </c>
      <c r="N663">
        <v>3.8610000000000002</v>
      </c>
      <c r="O663">
        <v>0.28000000000000003</v>
      </c>
      <c r="P663" t="s">
        <v>24</v>
      </c>
      <c r="Q663" t="s">
        <v>7138</v>
      </c>
      <c r="R663" t="s">
        <v>7139</v>
      </c>
      <c r="S663" t="s">
        <v>7140</v>
      </c>
      <c r="T663" t="b">
        <f t="shared" si="69"/>
        <v>1</v>
      </c>
      <c r="U663" t="s">
        <v>28</v>
      </c>
      <c r="V663">
        <v>8.06</v>
      </c>
      <c r="W663">
        <v>1.8149999999999999</v>
      </c>
      <c r="X663">
        <v>7.0000000000000007E-2</v>
      </c>
      <c r="Y663">
        <v>64</v>
      </c>
      <c r="Z663" t="s">
        <v>29</v>
      </c>
      <c r="AA663" t="s">
        <v>24</v>
      </c>
      <c r="AB663" t="s">
        <v>24</v>
      </c>
    </row>
    <row r="664" spans="1:28" x14ac:dyDescent="0.35">
      <c r="A664" s="4" t="s">
        <v>2304</v>
      </c>
      <c r="B664" s="6">
        <f t="shared" si="67"/>
        <v>45762.630324074074</v>
      </c>
      <c r="C664" s="12">
        <f t="shared" si="65"/>
        <v>45748</v>
      </c>
      <c r="D664" s="3">
        <f t="shared" si="66"/>
        <v>2025</v>
      </c>
      <c r="E664" s="3" t="str">
        <f t="shared" si="68"/>
        <v>04-2025</v>
      </c>
      <c r="F664" s="5">
        <f t="shared" si="64"/>
        <v>45761.031215277777</v>
      </c>
      <c r="G664">
        <v>37.569000000000003</v>
      </c>
      <c r="H664">
        <v>71.909099999999995</v>
      </c>
      <c r="I664">
        <v>122.464</v>
      </c>
      <c r="J664">
        <v>4.0999999999999996</v>
      </c>
      <c r="K664" t="s">
        <v>23</v>
      </c>
      <c r="L664">
        <v>83</v>
      </c>
      <c r="M664">
        <v>100</v>
      </c>
      <c r="N664">
        <v>0.871</v>
      </c>
      <c r="O664">
        <v>0.68</v>
      </c>
      <c r="P664" t="s">
        <v>24</v>
      </c>
      <c r="Q664" t="s">
        <v>2305</v>
      </c>
      <c r="R664" t="s">
        <v>2300</v>
      </c>
      <c r="S664" t="s">
        <v>2306</v>
      </c>
      <c r="T664" t="b">
        <f t="shared" si="69"/>
        <v>0</v>
      </c>
      <c r="U664" t="s">
        <v>28</v>
      </c>
      <c r="V664">
        <v>4.04</v>
      </c>
      <c r="W664">
        <v>6.63</v>
      </c>
      <c r="X664">
        <v>7.0999999999999994E-2</v>
      </c>
      <c r="Y664">
        <v>56</v>
      </c>
      <c r="Z664" t="s">
        <v>29</v>
      </c>
      <c r="AA664" t="s">
        <v>24</v>
      </c>
      <c r="AB664" t="s">
        <v>24</v>
      </c>
    </row>
    <row r="665" spans="1:28" x14ac:dyDescent="0.35">
      <c r="A665" s="4" t="s">
        <v>2307</v>
      </c>
      <c r="B665" s="6">
        <f t="shared" si="67"/>
        <v>45761.031215277777</v>
      </c>
      <c r="C665" s="12">
        <f t="shared" si="65"/>
        <v>45748</v>
      </c>
      <c r="D665" s="3">
        <f t="shared" si="66"/>
        <v>2025</v>
      </c>
      <c r="E665" s="3" t="str">
        <f t="shared" si="68"/>
        <v>04-2025</v>
      </c>
      <c r="F665" s="5">
        <f t="shared" si="64"/>
        <v>45760.835057870368</v>
      </c>
      <c r="G665">
        <v>38.869300000000003</v>
      </c>
      <c r="H665">
        <v>70.428100000000001</v>
      </c>
      <c r="I665">
        <v>13.836</v>
      </c>
      <c r="J665">
        <v>4.3</v>
      </c>
      <c r="K665" t="s">
        <v>23</v>
      </c>
      <c r="L665">
        <v>59</v>
      </c>
      <c r="M665">
        <v>120</v>
      </c>
      <c r="N665">
        <v>1.0149999999999999</v>
      </c>
      <c r="O665">
        <v>0.7</v>
      </c>
      <c r="P665" t="s">
        <v>24</v>
      </c>
      <c r="Q665" t="s">
        <v>2308</v>
      </c>
      <c r="R665" t="s">
        <v>2309</v>
      </c>
      <c r="S665" t="s">
        <v>2310</v>
      </c>
      <c r="T665" t="b">
        <f t="shared" si="69"/>
        <v>0</v>
      </c>
      <c r="U665" t="s">
        <v>28</v>
      </c>
      <c r="V665">
        <v>7.1</v>
      </c>
      <c r="W665">
        <v>4.9340000000000002</v>
      </c>
      <c r="X665">
        <v>0.08</v>
      </c>
      <c r="Y665">
        <v>45</v>
      </c>
      <c r="Z665" t="s">
        <v>29</v>
      </c>
      <c r="AA665" t="s">
        <v>24</v>
      </c>
      <c r="AB665" t="s">
        <v>24</v>
      </c>
    </row>
    <row r="666" spans="1:28" x14ac:dyDescent="0.35">
      <c r="A666" s="4" t="s">
        <v>2311</v>
      </c>
      <c r="B666" s="6">
        <f t="shared" si="67"/>
        <v>45760.835057870368</v>
      </c>
      <c r="C666" s="12">
        <f t="shared" si="65"/>
        <v>45748</v>
      </c>
      <c r="D666" s="3">
        <f t="shared" si="66"/>
        <v>2025</v>
      </c>
      <c r="E666" s="3" t="str">
        <f t="shared" si="68"/>
        <v>04-2025</v>
      </c>
      <c r="F666" s="5">
        <f t="shared" si="64"/>
        <v>45760.716481481482</v>
      </c>
      <c r="G666">
        <v>19.82</v>
      </c>
      <c r="H666">
        <v>95.532700000000006</v>
      </c>
      <c r="I666">
        <v>6.7640000000000002</v>
      </c>
      <c r="J666">
        <v>4.7</v>
      </c>
      <c r="K666" t="s">
        <v>1060</v>
      </c>
      <c r="L666">
        <v>56</v>
      </c>
      <c r="M666">
        <v>51</v>
      </c>
      <c r="N666">
        <v>1.4950000000000001</v>
      </c>
      <c r="O666">
        <v>0.67</v>
      </c>
      <c r="P666" t="s">
        <v>24</v>
      </c>
      <c r="Q666" t="s">
        <v>2312</v>
      </c>
      <c r="R666" t="s">
        <v>2313</v>
      </c>
      <c r="S666" t="s">
        <v>2314</v>
      </c>
      <c r="T666" t="b">
        <f t="shared" si="69"/>
        <v>0</v>
      </c>
      <c r="U666" t="s">
        <v>28</v>
      </c>
      <c r="V666">
        <v>5.5</v>
      </c>
      <c r="W666">
        <v>4.2880000000000003</v>
      </c>
      <c r="X666">
        <v>7.2999999999999995E-2</v>
      </c>
      <c r="Y666">
        <v>18</v>
      </c>
      <c r="Z666" t="s">
        <v>29</v>
      </c>
      <c r="AA666" t="s">
        <v>24</v>
      </c>
      <c r="AB666" t="s">
        <v>24</v>
      </c>
    </row>
    <row r="667" spans="1:28" x14ac:dyDescent="0.35">
      <c r="A667" s="4" t="s">
        <v>2315</v>
      </c>
      <c r="B667" s="6">
        <f t="shared" si="67"/>
        <v>45760.716481481482</v>
      </c>
      <c r="C667" s="12">
        <f t="shared" si="65"/>
        <v>45748</v>
      </c>
      <c r="D667" s="3">
        <f t="shared" si="66"/>
        <v>2025</v>
      </c>
      <c r="E667" s="3" t="str">
        <f t="shared" si="68"/>
        <v>04-2025</v>
      </c>
      <c r="F667" s="5">
        <f t="shared" si="64"/>
        <v>45760.607245370367</v>
      </c>
      <c r="G667">
        <v>38.776899999999998</v>
      </c>
      <c r="H667">
        <v>70.602199999999996</v>
      </c>
      <c r="I667">
        <v>10</v>
      </c>
      <c r="J667">
        <v>4.3</v>
      </c>
      <c r="K667" t="s">
        <v>23</v>
      </c>
      <c r="L667">
        <v>35</v>
      </c>
      <c r="M667">
        <v>157</v>
      </c>
      <c r="N667">
        <v>1.1359999999999999</v>
      </c>
      <c r="O667">
        <v>1.17</v>
      </c>
      <c r="P667" t="s">
        <v>24</v>
      </c>
      <c r="Q667" t="s">
        <v>2316</v>
      </c>
      <c r="R667" t="s">
        <v>2313</v>
      </c>
      <c r="S667" t="s">
        <v>2317</v>
      </c>
      <c r="T667" t="b">
        <f t="shared" si="69"/>
        <v>0</v>
      </c>
      <c r="U667" t="s">
        <v>28</v>
      </c>
      <c r="V667">
        <v>4.7699999999999996</v>
      </c>
      <c r="W667">
        <v>1.8979999999999999</v>
      </c>
      <c r="X667">
        <v>0.13300000000000001</v>
      </c>
      <c r="Y667">
        <v>16</v>
      </c>
      <c r="Z667" t="s">
        <v>29</v>
      </c>
      <c r="AA667" t="s">
        <v>24</v>
      </c>
      <c r="AB667" t="s">
        <v>24</v>
      </c>
    </row>
    <row r="668" spans="1:28" x14ac:dyDescent="0.35">
      <c r="A668" s="4" t="s">
        <v>2318</v>
      </c>
      <c r="B668" s="6">
        <f t="shared" si="67"/>
        <v>45760.607245370367</v>
      </c>
      <c r="C668" s="12">
        <f t="shared" si="65"/>
        <v>45748</v>
      </c>
      <c r="D668" s="3">
        <f t="shared" si="66"/>
        <v>2025</v>
      </c>
      <c r="E668" s="3" t="str">
        <f t="shared" si="68"/>
        <v>04-2025</v>
      </c>
      <c r="F668" s="5">
        <f t="shared" si="64"/>
        <v>45760.573576388888</v>
      </c>
      <c r="G668">
        <v>38.912799999999997</v>
      </c>
      <c r="H668">
        <v>70.773799999999994</v>
      </c>
      <c r="I668">
        <v>10</v>
      </c>
      <c r="J668">
        <v>4.5</v>
      </c>
      <c r="K668" t="s">
        <v>23</v>
      </c>
      <c r="L668">
        <v>43</v>
      </c>
      <c r="M668">
        <v>137</v>
      </c>
      <c r="N668">
        <v>0.97599999999999998</v>
      </c>
      <c r="O668">
        <v>0.92</v>
      </c>
      <c r="P668" t="s">
        <v>24</v>
      </c>
      <c r="Q668" t="s">
        <v>2319</v>
      </c>
      <c r="R668" t="s">
        <v>2313</v>
      </c>
      <c r="S668" t="s">
        <v>2246</v>
      </c>
      <c r="T668" t="b">
        <f t="shared" si="69"/>
        <v>0</v>
      </c>
      <c r="U668" t="s">
        <v>28</v>
      </c>
      <c r="V668">
        <v>5.18</v>
      </c>
      <c r="W668">
        <v>1.8959999999999999</v>
      </c>
      <c r="X668">
        <v>6.4000000000000001E-2</v>
      </c>
      <c r="Y668">
        <v>79</v>
      </c>
      <c r="Z668" t="s">
        <v>29</v>
      </c>
      <c r="AA668" t="s">
        <v>24</v>
      </c>
      <c r="AB668" t="s">
        <v>24</v>
      </c>
    </row>
    <row r="669" spans="1:28" x14ac:dyDescent="0.35">
      <c r="A669" s="4" t="s">
        <v>2320</v>
      </c>
      <c r="B669" s="6">
        <f t="shared" si="67"/>
        <v>45760.573576388888</v>
      </c>
      <c r="C669" s="12">
        <f t="shared" si="65"/>
        <v>45748</v>
      </c>
      <c r="D669" s="3">
        <f t="shared" si="66"/>
        <v>2025</v>
      </c>
      <c r="E669" s="3" t="str">
        <f t="shared" si="68"/>
        <v>04-2025</v>
      </c>
      <c r="F669" s="5">
        <f t="shared" si="64"/>
        <v>45760.301585648151</v>
      </c>
      <c r="G669">
        <v>31.190200000000001</v>
      </c>
      <c r="H669">
        <v>93.691900000000004</v>
      </c>
      <c r="I669">
        <v>10</v>
      </c>
      <c r="J669">
        <v>4.5</v>
      </c>
      <c r="K669" t="s">
        <v>23</v>
      </c>
      <c r="L669">
        <v>49</v>
      </c>
      <c r="M669">
        <v>76</v>
      </c>
      <c r="N669">
        <v>2.6640000000000001</v>
      </c>
      <c r="O669">
        <v>0.57999999999999996</v>
      </c>
      <c r="P669" t="s">
        <v>24</v>
      </c>
      <c r="Q669" t="s">
        <v>2321</v>
      </c>
      <c r="R669" t="s">
        <v>2313</v>
      </c>
      <c r="S669" t="s">
        <v>2322</v>
      </c>
      <c r="T669" t="b">
        <f t="shared" si="69"/>
        <v>0</v>
      </c>
      <c r="U669" t="s">
        <v>28</v>
      </c>
      <c r="V669">
        <v>8.76</v>
      </c>
      <c r="W669">
        <v>1.8879999999999999</v>
      </c>
      <c r="X669">
        <v>7.4999999999999997E-2</v>
      </c>
      <c r="Y669">
        <v>52</v>
      </c>
      <c r="Z669" t="s">
        <v>29</v>
      </c>
      <c r="AA669" t="s">
        <v>24</v>
      </c>
      <c r="AB669" t="s">
        <v>24</v>
      </c>
    </row>
    <row r="670" spans="1:28" x14ac:dyDescent="0.35">
      <c r="A670" s="4" t="s">
        <v>2323</v>
      </c>
      <c r="B670" s="6">
        <f t="shared" si="67"/>
        <v>45760.301585648151</v>
      </c>
      <c r="C670" s="12">
        <f t="shared" si="65"/>
        <v>45748</v>
      </c>
      <c r="D670" s="3">
        <f t="shared" si="66"/>
        <v>2025</v>
      </c>
      <c r="E670" s="3" t="str">
        <f t="shared" si="68"/>
        <v>04-2025</v>
      </c>
      <c r="F670" s="5">
        <f t="shared" si="64"/>
        <v>45760.212581018517</v>
      </c>
      <c r="G670">
        <v>38.967599999999997</v>
      </c>
      <c r="H670">
        <v>70.693600000000004</v>
      </c>
      <c r="I670">
        <v>10</v>
      </c>
      <c r="J670">
        <v>4.4000000000000004</v>
      </c>
      <c r="K670" t="s">
        <v>23</v>
      </c>
      <c r="L670">
        <v>32</v>
      </c>
      <c r="M670">
        <v>131</v>
      </c>
      <c r="N670">
        <v>0.999</v>
      </c>
      <c r="O670">
        <v>0.49</v>
      </c>
      <c r="P670" t="s">
        <v>24</v>
      </c>
      <c r="Q670" t="s">
        <v>2324</v>
      </c>
      <c r="R670" t="s">
        <v>2313</v>
      </c>
      <c r="S670" t="s">
        <v>2325</v>
      </c>
      <c r="T670" t="b">
        <f t="shared" si="69"/>
        <v>0</v>
      </c>
      <c r="U670" t="s">
        <v>28</v>
      </c>
      <c r="V670">
        <v>2.76</v>
      </c>
      <c r="W670">
        <v>1.8819999999999999</v>
      </c>
      <c r="X670">
        <v>9.4E-2</v>
      </c>
      <c r="Y670">
        <v>33</v>
      </c>
      <c r="Z670" t="s">
        <v>29</v>
      </c>
      <c r="AA670" t="s">
        <v>24</v>
      </c>
      <c r="AB670" t="s">
        <v>24</v>
      </c>
    </row>
    <row r="671" spans="1:28" x14ac:dyDescent="0.35">
      <c r="A671" s="4" t="s">
        <v>2326</v>
      </c>
      <c r="B671" s="6">
        <f t="shared" si="67"/>
        <v>45760.212581018517</v>
      </c>
      <c r="C671" s="12">
        <f t="shared" si="65"/>
        <v>45748</v>
      </c>
      <c r="D671" s="3">
        <f t="shared" si="66"/>
        <v>2025</v>
      </c>
      <c r="E671" s="3" t="str">
        <f t="shared" si="68"/>
        <v>04-2025</v>
      </c>
      <c r="F671" s="5">
        <f t="shared" si="64"/>
        <v>45760.183333333334</v>
      </c>
      <c r="G671">
        <v>38.861400000000003</v>
      </c>
      <c r="H671">
        <v>70.702600000000004</v>
      </c>
      <c r="I671">
        <v>10</v>
      </c>
      <c r="J671">
        <v>4.3</v>
      </c>
      <c r="K671" t="s">
        <v>23</v>
      </c>
      <c r="L671">
        <v>37</v>
      </c>
      <c r="M671">
        <v>99</v>
      </c>
      <c r="N671">
        <v>1.0509999999999999</v>
      </c>
      <c r="O671">
        <v>0.84</v>
      </c>
      <c r="P671" t="s">
        <v>24</v>
      </c>
      <c r="Q671" t="s">
        <v>2327</v>
      </c>
      <c r="R671" t="s">
        <v>2313</v>
      </c>
      <c r="S671" t="s">
        <v>2328</v>
      </c>
      <c r="T671" t="b">
        <f t="shared" si="69"/>
        <v>0</v>
      </c>
      <c r="U671" t="s">
        <v>28</v>
      </c>
      <c r="V671">
        <v>4.21</v>
      </c>
      <c r="W671">
        <v>1.859</v>
      </c>
      <c r="X671">
        <v>0.104</v>
      </c>
      <c r="Y671">
        <v>26</v>
      </c>
      <c r="Z671" t="s">
        <v>29</v>
      </c>
      <c r="AA671" t="s">
        <v>24</v>
      </c>
      <c r="AB671" t="s">
        <v>24</v>
      </c>
    </row>
    <row r="672" spans="1:28" x14ac:dyDescent="0.35">
      <c r="A672" s="4" t="s">
        <v>2329</v>
      </c>
      <c r="B672" s="6">
        <f t="shared" si="67"/>
        <v>45760.183333333334</v>
      </c>
      <c r="C672" s="12">
        <f t="shared" si="65"/>
        <v>45748</v>
      </c>
      <c r="D672" s="3">
        <f t="shared" si="66"/>
        <v>2025</v>
      </c>
      <c r="E672" s="3" t="str">
        <f t="shared" si="68"/>
        <v>04-2025</v>
      </c>
      <c r="F672" s="5">
        <f t="shared" si="64"/>
        <v>45760.100659722222</v>
      </c>
      <c r="G672">
        <v>38.8992</v>
      </c>
      <c r="H672">
        <v>70.832499999999996</v>
      </c>
      <c r="I672">
        <v>8</v>
      </c>
      <c r="J672">
        <v>5.8</v>
      </c>
      <c r="K672" t="s">
        <v>106</v>
      </c>
      <c r="L672">
        <v>125</v>
      </c>
      <c r="M672">
        <v>24</v>
      </c>
      <c r="N672">
        <v>0.94799999999999995</v>
      </c>
      <c r="O672">
        <v>0.89</v>
      </c>
      <c r="P672" t="s">
        <v>24</v>
      </c>
      <c r="Q672" t="s">
        <v>2330</v>
      </c>
      <c r="R672" t="s">
        <v>2331</v>
      </c>
      <c r="S672" t="s">
        <v>2332</v>
      </c>
      <c r="T672" t="b">
        <f t="shared" si="69"/>
        <v>0</v>
      </c>
      <c r="U672" t="s">
        <v>28</v>
      </c>
      <c r="V672">
        <v>4.62</v>
      </c>
      <c r="W672">
        <v>1.7270000000000001</v>
      </c>
      <c r="X672">
        <v>5.1999999999999998E-2</v>
      </c>
      <c r="Y672">
        <v>35</v>
      </c>
      <c r="Z672" t="s">
        <v>29</v>
      </c>
      <c r="AA672" t="s">
        <v>24</v>
      </c>
      <c r="AB672" t="s">
        <v>24</v>
      </c>
    </row>
    <row r="673" spans="1:28" x14ac:dyDescent="0.35">
      <c r="A673" s="4" t="s">
        <v>2333</v>
      </c>
      <c r="B673" s="6">
        <f t="shared" si="67"/>
        <v>45760.100659722222</v>
      </c>
      <c r="C673" s="12">
        <f t="shared" si="65"/>
        <v>45748</v>
      </c>
      <c r="D673" s="3">
        <f t="shared" si="66"/>
        <v>2025</v>
      </c>
      <c r="E673" s="3" t="str">
        <f t="shared" si="68"/>
        <v>04-2025</v>
      </c>
      <c r="F673" s="5">
        <f t="shared" si="64"/>
        <v>45178.429513888892</v>
      </c>
      <c r="G673">
        <v>21.229199999999999</v>
      </c>
      <c r="H673">
        <v>96.089699999999993</v>
      </c>
      <c r="I673">
        <v>10</v>
      </c>
      <c r="J673">
        <v>5.3</v>
      </c>
      <c r="K673" t="s">
        <v>106</v>
      </c>
      <c r="L673">
        <v>104</v>
      </c>
      <c r="M673">
        <v>32</v>
      </c>
      <c r="N673">
        <v>0.99399999999999999</v>
      </c>
      <c r="O673">
        <v>0.74</v>
      </c>
      <c r="P673" t="s">
        <v>24</v>
      </c>
      <c r="Q673" t="s">
        <v>2334</v>
      </c>
      <c r="R673" t="s">
        <v>2331</v>
      </c>
      <c r="S673" t="s">
        <v>2335</v>
      </c>
      <c r="T673" t="b">
        <f t="shared" si="69"/>
        <v>0</v>
      </c>
      <c r="U673" t="s">
        <v>28</v>
      </c>
      <c r="V673">
        <v>4.99</v>
      </c>
      <c r="W673">
        <v>1.758</v>
      </c>
      <c r="X673">
        <v>0.11</v>
      </c>
      <c r="Y673">
        <v>8</v>
      </c>
      <c r="Z673" t="s">
        <v>29</v>
      </c>
      <c r="AA673" t="s">
        <v>24</v>
      </c>
      <c r="AB673" t="s">
        <v>24</v>
      </c>
    </row>
    <row r="674" spans="1:28" x14ac:dyDescent="0.35">
      <c r="A674" s="4" t="s">
        <v>7322</v>
      </c>
      <c r="B674" s="6">
        <f t="shared" si="67"/>
        <v>45178.429513888892</v>
      </c>
      <c r="C674" s="12">
        <f t="shared" si="65"/>
        <v>45170</v>
      </c>
      <c r="D674" s="3">
        <f t="shared" si="66"/>
        <v>2023</v>
      </c>
      <c r="E674" s="3" t="str">
        <f t="shared" si="68"/>
        <v>09-2023</v>
      </c>
      <c r="F674" s="5">
        <f t="shared" si="64"/>
        <v>45758.595486111109</v>
      </c>
      <c r="G674">
        <v>24.6464</v>
      </c>
      <c r="H674">
        <v>92.784899999999993</v>
      </c>
      <c r="I674">
        <v>47.764000000000003</v>
      </c>
      <c r="J674">
        <v>4.8</v>
      </c>
      <c r="K674" t="s">
        <v>23</v>
      </c>
      <c r="L674">
        <v>115</v>
      </c>
      <c r="M674">
        <v>36</v>
      </c>
      <c r="N674">
        <v>5.2489999999999997</v>
      </c>
      <c r="O674">
        <v>0.5</v>
      </c>
      <c r="P674" t="s">
        <v>24</v>
      </c>
      <c r="Q674" t="s">
        <v>7323</v>
      </c>
      <c r="R674" t="s">
        <v>7324</v>
      </c>
      <c r="S674" t="s">
        <v>7325</v>
      </c>
      <c r="T674" t="b">
        <f t="shared" si="69"/>
        <v>1</v>
      </c>
      <c r="U674" t="s">
        <v>28</v>
      </c>
      <c r="V674">
        <v>7.91</v>
      </c>
      <c r="W674">
        <v>5.2510000000000003</v>
      </c>
      <c r="X674">
        <v>4.2999999999999997E-2</v>
      </c>
      <c r="Y674">
        <v>165</v>
      </c>
      <c r="Z674" t="s">
        <v>29</v>
      </c>
      <c r="AA674" t="s">
        <v>24</v>
      </c>
      <c r="AB674" t="s">
        <v>24</v>
      </c>
    </row>
    <row r="675" spans="1:28" x14ac:dyDescent="0.35">
      <c r="A675" s="4" t="s">
        <v>2340</v>
      </c>
      <c r="B675" s="6">
        <f t="shared" si="67"/>
        <v>45758.595486111109</v>
      </c>
      <c r="C675" s="12">
        <f t="shared" si="65"/>
        <v>45748</v>
      </c>
      <c r="D675" s="3">
        <f t="shared" si="66"/>
        <v>2025</v>
      </c>
      <c r="E675" s="3" t="str">
        <f t="shared" si="68"/>
        <v>04-2025</v>
      </c>
      <c r="F675" s="5">
        <f t="shared" si="64"/>
        <v>45177.815057870372</v>
      </c>
      <c r="G675">
        <v>19.9801</v>
      </c>
      <c r="H675">
        <v>96.089500000000001</v>
      </c>
      <c r="I675">
        <v>10</v>
      </c>
      <c r="J675">
        <v>4.4000000000000004</v>
      </c>
      <c r="K675" t="s">
        <v>23</v>
      </c>
      <c r="L675">
        <v>27</v>
      </c>
      <c r="M675">
        <v>171</v>
      </c>
      <c r="N675">
        <v>1.1830000000000001</v>
      </c>
      <c r="O675">
        <v>1.02</v>
      </c>
      <c r="P675" t="s">
        <v>24</v>
      </c>
      <c r="Q675" t="s">
        <v>2341</v>
      </c>
      <c r="R675" t="s">
        <v>2342</v>
      </c>
      <c r="S675" t="s">
        <v>2343</v>
      </c>
      <c r="T675" t="b">
        <f t="shared" si="69"/>
        <v>0</v>
      </c>
      <c r="U675" t="s">
        <v>28</v>
      </c>
      <c r="V675">
        <v>7.06</v>
      </c>
      <c r="W675">
        <v>1.915</v>
      </c>
      <c r="X675">
        <v>0.13400000000000001</v>
      </c>
      <c r="Y675">
        <v>16</v>
      </c>
      <c r="Z675" t="s">
        <v>29</v>
      </c>
      <c r="AA675" t="s">
        <v>24</v>
      </c>
      <c r="AB675" t="s">
        <v>24</v>
      </c>
    </row>
    <row r="676" spans="1:28" x14ac:dyDescent="0.35">
      <c r="A676" s="4" t="s">
        <v>7326</v>
      </c>
      <c r="B676" s="6">
        <f t="shared" si="67"/>
        <v>45177.815057870372</v>
      </c>
      <c r="C676" s="12">
        <f t="shared" si="65"/>
        <v>45170</v>
      </c>
      <c r="D676" s="3">
        <f t="shared" si="66"/>
        <v>2023</v>
      </c>
      <c r="E676" s="3" t="str">
        <f t="shared" si="68"/>
        <v>09-2023</v>
      </c>
      <c r="F676" s="5">
        <f t="shared" si="64"/>
        <v>45166.191064814811</v>
      </c>
      <c r="G676">
        <v>30.334700000000002</v>
      </c>
      <c r="H676">
        <v>94.824399999999997</v>
      </c>
      <c r="I676">
        <v>34.850999999999999</v>
      </c>
      <c r="J676">
        <v>4.8</v>
      </c>
      <c r="K676" t="s">
        <v>23</v>
      </c>
      <c r="L676">
        <v>74</v>
      </c>
      <c r="M676">
        <v>69</v>
      </c>
      <c r="N676">
        <v>3.2679999999999998</v>
      </c>
      <c r="O676">
        <v>0.57999999999999996</v>
      </c>
      <c r="P676" t="s">
        <v>24</v>
      </c>
      <c r="Q676" t="s">
        <v>7327</v>
      </c>
      <c r="R676" t="s">
        <v>7324</v>
      </c>
      <c r="S676" t="s">
        <v>7328</v>
      </c>
      <c r="T676" t="b">
        <f t="shared" si="69"/>
        <v>1</v>
      </c>
      <c r="U676" t="s">
        <v>28</v>
      </c>
      <c r="V676">
        <v>7.42</v>
      </c>
      <c r="W676">
        <v>4.5369999999999999</v>
      </c>
      <c r="X676">
        <v>5.1999999999999998E-2</v>
      </c>
      <c r="Y676">
        <v>113</v>
      </c>
      <c r="Z676" t="s">
        <v>29</v>
      </c>
      <c r="AA676" t="s">
        <v>24</v>
      </c>
      <c r="AB676" t="s">
        <v>24</v>
      </c>
    </row>
    <row r="677" spans="1:28" x14ac:dyDescent="0.35">
      <c r="A677" s="4" t="s">
        <v>7407</v>
      </c>
      <c r="B677" s="6">
        <f t="shared" si="67"/>
        <v>45166.191064814811</v>
      </c>
      <c r="C677" s="12">
        <f t="shared" si="65"/>
        <v>45139</v>
      </c>
      <c r="D677" s="3">
        <f t="shared" si="66"/>
        <v>2023</v>
      </c>
      <c r="E677" s="3" t="str">
        <f t="shared" si="68"/>
        <v>08-2023</v>
      </c>
      <c r="F677" s="5">
        <f t="shared" si="64"/>
        <v>45758.207592592589</v>
      </c>
      <c r="G677">
        <v>36.490099999999998</v>
      </c>
      <c r="H677">
        <v>70.335599999999999</v>
      </c>
      <c r="I677">
        <v>202.51499999999999</v>
      </c>
      <c r="J677">
        <v>4.8</v>
      </c>
      <c r="K677" t="s">
        <v>23</v>
      </c>
      <c r="L677">
        <v>96</v>
      </c>
      <c r="M677">
        <v>41</v>
      </c>
      <c r="N677">
        <v>2.2120000000000002</v>
      </c>
      <c r="O677">
        <v>0.79</v>
      </c>
      <c r="P677" t="s">
        <v>24</v>
      </c>
      <c r="Q677" t="s">
        <v>7408</v>
      </c>
      <c r="R677" t="s">
        <v>7409</v>
      </c>
      <c r="S677" t="s">
        <v>7410</v>
      </c>
      <c r="T677" t="b">
        <f t="shared" si="69"/>
        <v>1</v>
      </c>
      <c r="U677" t="s">
        <v>28</v>
      </c>
      <c r="V677">
        <v>6.91</v>
      </c>
      <c r="W677">
        <v>5.133</v>
      </c>
      <c r="X677">
        <v>4.1000000000000002E-2</v>
      </c>
      <c r="Y677">
        <v>188</v>
      </c>
      <c r="Z677" t="s">
        <v>29</v>
      </c>
      <c r="AA677" t="s">
        <v>24</v>
      </c>
      <c r="AB677" t="s">
        <v>24</v>
      </c>
    </row>
    <row r="678" spans="1:28" x14ac:dyDescent="0.35">
      <c r="A678" s="4" t="s">
        <v>2349</v>
      </c>
      <c r="B678" s="6">
        <f t="shared" si="67"/>
        <v>45758.207592592589</v>
      </c>
      <c r="C678" s="12">
        <f t="shared" si="65"/>
        <v>45748</v>
      </c>
      <c r="D678" s="3">
        <f t="shared" si="66"/>
        <v>2025</v>
      </c>
      <c r="E678" s="3" t="str">
        <f t="shared" si="68"/>
        <v>04-2025</v>
      </c>
      <c r="F678" s="5">
        <f t="shared" si="64"/>
        <v>45758.18712962963</v>
      </c>
      <c r="G678">
        <v>21.011700000000001</v>
      </c>
      <c r="H678">
        <v>96.073099999999997</v>
      </c>
      <c r="I678">
        <v>10</v>
      </c>
      <c r="J678">
        <v>4.4000000000000004</v>
      </c>
      <c r="K678" t="s">
        <v>23</v>
      </c>
      <c r="L678">
        <v>28</v>
      </c>
      <c r="M678">
        <v>123</v>
      </c>
      <c r="N678">
        <v>1.097</v>
      </c>
      <c r="O678">
        <v>0.65</v>
      </c>
      <c r="P678" t="s">
        <v>24</v>
      </c>
      <c r="Q678" t="s">
        <v>2350</v>
      </c>
      <c r="R678" t="s">
        <v>2351</v>
      </c>
      <c r="S678" t="s">
        <v>2352</v>
      </c>
      <c r="T678" t="b">
        <f t="shared" si="69"/>
        <v>0</v>
      </c>
      <c r="U678" t="s">
        <v>28</v>
      </c>
      <c r="V678">
        <v>8.08</v>
      </c>
      <c r="W678">
        <v>1.9179999999999999</v>
      </c>
      <c r="X678">
        <v>0.126</v>
      </c>
      <c r="Y678">
        <v>18</v>
      </c>
      <c r="Z678" t="s">
        <v>29</v>
      </c>
      <c r="AA678" t="s">
        <v>24</v>
      </c>
      <c r="AB678" t="s">
        <v>24</v>
      </c>
    </row>
    <row r="679" spans="1:28" x14ac:dyDescent="0.35">
      <c r="A679" s="4" t="s">
        <v>2353</v>
      </c>
      <c r="B679" s="6">
        <f t="shared" si="67"/>
        <v>45758.18712962963</v>
      </c>
      <c r="C679" s="12">
        <f t="shared" si="65"/>
        <v>45748</v>
      </c>
      <c r="D679" s="3">
        <f t="shared" si="66"/>
        <v>2025</v>
      </c>
      <c r="E679" s="3" t="str">
        <f t="shared" si="68"/>
        <v>04-2025</v>
      </c>
      <c r="F679" s="5">
        <f t="shared" si="64"/>
        <v>45758.105775462966</v>
      </c>
      <c r="G679">
        <v>20.958200000000001</v>
      </c>
      <c r="H679">
        <v>96.0381</v>
      </c>
      <c r="I679">
        <v>10</v>
      </c>
      <c r="J679">
        <v>4.7</v>
      </c>
      <c r="K679" t="s">
        <v>23</v>
      </c>
      <c r="L679">
        <v>57</v>
      </c>
      <c r="M679">
        <v>73</v>
      </c>
      <c r="N679">
        <v>1.0760000000000001</v>
      </c>
      <c r="O679">
        <v>0.84</v>
      </c>
      <c r="P679" t="s">
        <v>24</v>
      </c>
      <c r="Q679" t="s">
        <v>2354</v>
      </c>
      <c r="R679" t="s">
        <v>2342</v>
      </c>
      <c r="S679" t="s">
        <v>2355</v>
      </c>
      <c r="T679" t="b">
        <f t="shared" si="69"/>
        <v>0</v>
      </c>
      <c r="U679" t="s">
        <v>28</v>
      </c>
      <c r="V679">
        <v>6.11</v>
      </c>
      <c r="W679">
        <v>1.847</v>
      </c>
      <c r="X679">
        <v>6.0999999999999999E-2</v>
      </c>
      <c r="Y679">
        <v>84</v>
      </c>
      <c r="Z679" t="s">
        <v>29</v>
      </c>
      <c r="AA679" t="s">
        <v>24</v>
      </c>
      <c r="AB679" t="s">
        <v>24</v>
      </c>
    </row>
    <row r="680" spans="1:28" x14ac:dyDescent="0.35">
      <c r="A680" s="4" t="s">
        <v>2356</v>
      </c>
      <c r="B680" s="6">
        <f t="shared" si="67"/>
        <v>45758.105775462966</v>
      </c>
      <c r="C680" s="12">
        <f t="shared" si="65"/>
        <v>45748</v>
      </c>
      <c r="D680" s="3">
        <f t="shared" si="66"/>
        <v>2025</v>
      </c>
      <c r="E680" s="3" t="str">
        <f t="shared" si="68"/>
        <v>04-2025</v>
      </c>
      <c r="F680" s="5">
        <f t="shared" si="64"/>
        <v>45758.00675925926</v>
      </c>
      <c r="G680">
        <v>19.004000000000001</v>
      </c>
      <c r="H680">
        <v>96.280799999999999</v>
      </c>
      <c r="I680">
        <v>10</v>
      </c>
      <c r="J680">
        <v>4.4000000000000004</v>
      </c>
      <c r="K680" t="s">
        <v>23</v>
      </c>
      <c r="L680">
        <v>21</v>
      </c>
      <c r="M680">
        <v>149</v>
      </c>
      <c r="N680">
        <v>2.5379999999999998</v>
      </c>
      <c r="O680">
        <v>0.96</v>
      </c>
      <c r="P680" t="s">
        <v>24</v>
      </c>
      <c r="Q680" t="s">
        <v>2357</v>
      </c>
      <c r="R680" t="s">
        <v>2351</v>
      </c>
      <c r="S680" t="s">
        <v>2358</v>
      </c>
      <c r="T680" t="b">
        <f t="shared" si="69"/>
        <v>0</v>
      </c>
      <c r="U680" t="s">
        <v>28</v>
      </c>
      <c r="V680">
        <v>7.57</v>
      </c>
      <c r="W680">
        <v>1.903</v>
      </c>
      <c r="X680">
        <v>0.17899999999999999</v>
      </c>
      <c r="Y680">
        <v>9</v>
      </c>
      <c r="Z680" t="s">
        <v>29</v>
      </c>
      <c r="AA680" t="s">
        <v>24</v>
      </c>
      <c r="AB680" t="s">
        <v>24</v>
      </c>
    </row>
    <row r="681" spans="1:28" x14ac:dyDescent="0.35">
      <c r="A681" s="4" t="s">
        <v>2359</v>
      </c>
      <c r="B681" s="6">
        <f t="shared" si="67"/>
        <v>45758.00675925926</v>
      </c>
      <c r="C681" s="12">
        <f t="shared" si="65"/>
        <v>45748</v>
      </c>
      <c r="D681" s="3">
        <f t="shared" si="66"/>
        <v>2025</v>
      </c>
      <c r="E681" s="3" t="str">
        <f t="shared" si="68"/>
        <v>04-2025</v>
      </c>
      <c r="F681" s="5">
        <f t="shared" si="64"/>
        <v>45757.679143518515</v>
      </c>
      <c r="G681">
        <v>4.8708</v>
      </c>
      <c r="H681">
        <v>93.842200000000005</v>
      </c>
      <c r="I681">
        <v>10</v>
      </c>
      <c r="J681">
        <v>4.4000000000000004</v>
      </c>
      <c r="K681" t="s">
        <v>23</v>
      </c>
      <c r="L681">
        <v>22</v>
      </c>
      <c r="M681">
        <v>180</v>
      </c>
      <c r="N681">
        <v>3.113</v>
      </c>
      <c r="O681">
        <v>0.45</v>
      </c>
      <c r="P681" t="s">
        <v>24</v>
      </c>
      <c r="Q681" t="s">
        <v>2360</v>
      </c>
      <c r="R681" t="s">
        <v>2351</v>
      </c>
      <c r="S681" t="s">
        <v>2361</v>
      </c>
      <c r="T681" t="b">
        <f t="shared" si="69"/>
        <v>0</v>
      </c>
      <c r="U681" t="s">
        <v>28</v>
      </c>
      <c r="V681">
        <v>9.4</v>
      </c>
      <c r="W681">
        <v>1.8580000000000001</v>
      </c>
      <c r="X681">
        <v>0.14299999999999999</v>
      </c>
      <c r="Y681">
        <v>16</v>
      </c>
      <c r="Z681" t="s">
        <v>29</v>
      </c>
      <c r="AA681" t="s">
        <v>24</v>
      </c>
      <c r="AB681" t="s">
        <v>24</v>
      </c>
    </row>
    <row r="682" spans="1:28" x14ac:dyDescent="0.35">
      <c r="A682" s="4" t="s">
        <v>2362</v>
      </c>
      <c r="B682" s="6">
        <f t="shared" si="67"/>
        <v>45757.679143518515</v>
      </c>
      <c r="C682" s="12">
        <f t="shared" si="65"/>
        <v>45748</v>
      </c>
      <c r="D682" s="3">
        <f t="shared" si="66"/>
        <v>2025</v>
      </c>
      <c r="E682" s="3" t="str">
        <f t="shared" si="68"/>
        <v>04-2025</v>
      </c>
      <c r="F682" s="5">
        <f t="shared" si="64"/>
        <v>45157.639293981483</v>
      </c>
      <c r="G682">
        <v>21.7193</v>
      </c>
      <c r="H682">
        <v>95.947500000000005</v>
      </c>
      <c r="I682">
        <v>10</v>
      </c>
      <c r="J682">
        <v>3.9</v>
      </c>
      <c r="K682" t="s">
        <v>23</v>
      </c>
      <c r="L682">
        <v>10</v>
      </c>
      <c r="M682">
        <v>117</v>
      </c>
      <c r="N682">
        <v>1.0880000000000001</v>
      </c>
      <c r="O682">
        <v>1.1599999999999999</v>
      </c>
      <c r="P682" t="s">
        <v>24</v>
      </c>
      <c r="Q682" t="s">
        <v>2363</v>
      </c>
      <c r="R682" t="s">
        <v>2342</v>
      </c>
      <c r="S682" t="s">
        <v>2364</v>
      </c>
      <c r="T682" t="b">
        <f t="shared" si="69"/>
        <v>0</v>
      </c>
      <c r="U682" t="s">
        <v>28</v>
      </c>
      <c r="V682">
        <v>7.5</v>
      </c>
      <c r="W682">
        <v>1.986</v>
      </c>
      <c r="X682">
        <v>0.29499999999999998</v>
      </c>
      <c r="Y682">
        <v>3</v>
      </c>
      <c r="Z682" t="s">
        <v>29</v>
      </c>
      <c r="AA682" t="s">
        <v>24</v>
      </c>
      <c r="AB682" t="s">
        <v>24</v>
      </c>
    </row>
    <row r="683" spans="1:28" x14ac:dyDescent="0.35">
      <c r="A683" s="4" t="s">
        <v>7463</v>
      </c>
      <c r="B683" s="6">
        <f t="shared" si="67"/>
        <v>45157.639293981483</v>
      </c>
      <c r="C683" s="12">
        <f t="shared" si="65"/>
        <v>45139</v>
      </c>
      <c r="D683" s="3">
        <f t="shared" si="66"/>
        <v>2023</v>
      </c>
      <c r="E683" s="3" t="str">
        <f t="shared" si="68"/>
        <v>08-2023</v>
      </c>
      <c r="F683" s="5">
        <f t="shared" si="64"/>
        <v>45152.466909722221</v>
      </c>
      <c r="G683">
        <v>26.349900000000002</v>
      </c>
      <c r="H683">
        <v>92.844999999999999</v>
      </c>
      <c r="I683">
        <v>35</v>
      </c>
      <c r="J683">
        <v>4.8</v>
      </c>
      <c r="K683" t="s">
        <v>23</v>
      </c>
      <c r="L683">
        <v>47</v>
      </c>
      <c r="M683">
        <v>70</v>
      </c>
      <c r="N683">
        <v>3.669</v>
      </c>
      <c r="O683">
        <v>0.76</v>
      </c>
      <c r="P683" t="s">
        <v>24</v>
      </c>
      <c r="Q683" t="s">
        <v>7464</v>
      </c>
      <c r="R683" t="s">
        <v>7465</v>
      </c>
      <c r="S683" t="s">
        <v>7466</v>
      </c>
      <c r="T683" t="b">
        <f t="shared" si="69"/>
        <v>1</v>
      </c>
      <c r="U683" t="s">
        <v>28</v>
      </c>
      <c r="V683">
        <v>9.2899999999999991</v>
      </c>
      <c r="W683">
        <v>1.8979999999999999</v>
      </c>
      <c r="X683">
        <v>5.8999999999999997E-2</v>
      </c>
      <c r="Y683">
        <v>89</v>
      </c>
      <c r="Z683" t="s">
        <v>29</v>
      </c>
      <c r="AA683" t="s">
        <v>24</v>
      </c>
      <c r="AB683" t="s">
        <v>24</v>
      </c>
    </row>
    <row r="684" spans="1:28" x14ac:dyDescent="0.35">
      <c r="A684" s="4" t="s">
        <v>7499</v>
      </c>
      <c r="B684" s="6">
        <f t="shared" si="67"/>
        <v>45152.466909722221</v>
      </c>
      <c r="C684" s="12">
        <f t="shared" si="65"/>
        <v>45139</v>
      </c>
      <c r="D684" s="3">
        <f t="shared" si="66"/>
        <v>2023</v>
      </c>
      <c r="E684" s="3" t="str">
        <f t="shared" si="68"/>
        <v>08-2023</v>
      </c>
      <c r="F684" s="5">
        <f t="shared" si="64"/>
        <v>45756.666180555556</v>
      </c>
      <c r="G684">
        <v>9.2539999999999996</v>
      </c>
      <c r="H684">
        <v>93.913499999999999</v>
      </c>
      <c r="I684">
        <v>10</v>
      </c>
      <c r="J684">
        <v>4.8</v>
      </c>
      <c r="K684" t="s">
        <v>23</v>
      </c>
      <c r="L684">
        <v>71</v>
      </c>
      <c r="M684">
        <v>77</v>
      </c>
      <c r="N684">
        <v>5.0049999999999999</v>
      </c>
      <c r="O684">
        <v>0.65</v>
      </c>
      <c r="P684" t="s">
        <v>24</v>
      </c>
      <c r="Q684" t="s">
        <v>7500</v>
      </c>
      <c r="R684" t="s">
        <v>7501</v>
      </c>
      <c r="S684" t="s">
        <v>1716</v>
      </c>
      <c r="T684" t="b">
        <f t="shared" si="69"/>
        <v>1</v>
      </c>
      <c r="U684" t="s">
        <v>28</v>
      </c>
      <c r="V684">
        <v>10.14</v>
      </c>
      <c r="W684">
        <v>1.857</v>
      </c>
      <c r="X684">
        <v>6.3E-2</v>
      </c>
      <c r="Y684">
        <v>77</v>
      </c>
      <c r="Z684" t="s">
        <v>29</v>
      </c>
      <c r="AA684" t="s">
        <v>24</v>
      </c>
      <c r="AB684" t="s">
        <v>24</v>
      </c>
    </row>
    <row r="685" spans="1:28" x14ac:dyDescent="0.35">
      <c r="A685" s="4" t="s">
        <v>2372</v>
      </c>
      <c r="B685" s="6">
        <f t="shared" si="67"/>
        <v>45756.666180555556</v>
      </c>
      <c r="C685" s="12">
        <f t="shared" si="65"/>
        <v>45748</v>
      </c>
      <c r="D685" s="3">
        <f t="shared" si="66"/>
        <v>2025</v>
      </c>
      <c r="E685" s="3" t="str">
        <f t="shared" si="68"/>
        <v>04-2025</v>
      </c>
      <c r="F685" s="5">
        <f t="shared" si="64"/>
        <v>45756.611307870371</v>
      </c>
      <c r="G685">
        <v>21.945699999999999</v>
      </c>
      <c r="H685">
        <v>96.005799999999994</v>
      </c>
      <c r="I685">
        <v>10</v>
      </c>
      <c r="J685">
        <v>3.6</v>
      </c>
      <c r="K685" t="s">
        <v>1077</v>
      </c>
      <c r="L685">
        <v>7</v>
      </c>
      <c r="M685">
        <v>226</v>
      </c>
      <c r="N685">
        <v>1.2529999999999999</v>
      </c>
      <c r="O685">
        <v>0.24</v>
      </c>
      <c r="P685" t="s">
        <v>24</v>
      </c>
      <c r="Q685" t="s">
        <v>2373</v>
      </c>
      <c r="R685" t="s">
        <v>2374</v>
      </c>
      <c r="S685" t="s">
        <v>2375</v>
      </c>
      <c r="T685" t="b">
        <f t="shared" si="69"/>
        <v>0</v>
      </c>
      <c r="U685" t="s">
        <v>28</v>
      </c>
      <c r="V685">
        <v>8.27</v>
      </c>
      <c r="W685">
        <v>2.024</v>
      </c>
      <c r="X685">
        <v>0.115</v>
      </c>
      <c r="Y685">
        <v>10</v>
      </c>
      <c r="Z685" t="s">
        <v>29</v>
      </c>
      <c r="AA685" t="s">
        <v>24</v>
      </c>
      <c r="AB685" t="s">
        <v>24</v>
      </c>
    </row>
    <row r="686" spans="1:28" x14ac:dyDescent="0.35">
      <c r="A686" s="4" t="s">
        <v>2376</v>
      </c>
      <c r="B686" s="6">
        <f t="shared" si="67"/>
        <v>45756.611307870371</v>
      </c>
      <c r="C686" s="12">
        <f t="shared" si="65"/>
        <v>45748</v>
      </c>
      <c r="D686" s="3">
        <f t="shared" si="66"/>
        <v>2025</v>
      </c>
      <c r="E686" s="3" t="str">
        <f t="shared" si="68"/>
        <v>04-2025</v>
      </c>
      <c r="F686" s="5">
        <f t="shared" si="64"/>
        <v>45756.332141203704</v>
      </c>
      <c r="G686">
        <v>21.444700000000001</v>
      </c>
      <c r="H686">
        <v>95.935199999999995</v>
      </c>
      <c r="I686">
        <v>10</v>
      </c>
      <c r="J686">
        <v>3.6</v>
      </c>
      <c r="K686" t="s">
        <v>1077</v>
      </c>
      <c r="L686">
        <v>5</v>
      </c>
      <c r="M686">
        <v>195</v>
      </c>
      <c r="N686">
        <v>0.97899999999999998</v>
      </c>
      <c r="O686">
        <v>0.36</v>
      </c>
      <c r="P686" t="s">
        <v>24</v>
      </c>
      <c r="Q686" t="s">
        <v>2377</v>
      </c>
      <c r="R686" t="s">
        <v>2374</v>
      </c>
      <c r="S686" t="s">
        <v>2378</v>
      </c>
      <c r="T686" t="b">
        <f t="shared" si="69"/>
        <v>0</v>
      </c>
      <c r="U686" t="s">
        <v>28</v>
      </c>
      <c r="V686">
        <v>8.1999999999999993</v>
      </c>
      <c r="W686">
        <v>2.0209999999999999</v>
      </c>
      <c r="X686">
        <v>0.128</v>
      </c>
      <c r="Y686">
        <v>8</v>
      </c>
      <c r="Z686" t="s">
        <v>29</v>
      </c>
      <c r="AA686" t="s">
        <v>24</v>
      </c>
      <c r="AB686" t="s">
        <v>24</v>
      </c>
    </row>
    <row r="687" spans="1:28" x14ac:dyDescent="0.35">
      <c r="A687" s="4" t="s">
        <v>2379</v>
      </c>
      <c r="B687" s="6">
        <f t="shared" si="67"/>
        <v>45756.332141203704</v>
      </c>
      <c r="C687" s="12">
        <f t="shared" si="65"/>
        <v>45748</v>
      </c>
      <c r="D687" s="3">
        <f t="shared" si="66"/>
        <v>2025</v>
      </c>
      <c r="E687" s="3" t="str">
        <f t="shared" si="68"/>
        <v>04-2025</v>
      </c>
      <c r="F687" s="5">
        <f t="shared" si="64"/>
        <v>45755.267430555556</v>
      </c>
      <c r="G687">
        <v>22.783999999999999</v>
      </c>
      <c r="H687">
        <v>95.883799999999994</v>
      </c>
      <c r="I687">
        <v>10</v>
      </c>
      <c r="J687">
        <v>4.5999999999999996</v>
      </c>
      <c r="K687" t="s">
        <v>23</v>
      </c>
      <c r="L687">
        <v>60</v>
      </c>
      <c r="M687">
        <v>97</v>
      </c>
      <c r="N687">
        <v>1.8089999999999999</v>
      </c>
      <c r="O687">
        <v>0.59</v>
      </c>
      <c r="P687" t="s">
        <v>24</v>
      </c>
      <c r="Q687" t="s">
        <v>2380</v>
      </c>
      <c r="R687" t="s">
        <v>2374</v>
      </c>
      <c r="S687" t="s">
        <v>2381</v>
      </c>
      <c r="T687" t="b">
        <f t="shared" si="69"/>
        <v>0</v>
      </c>
      <c r="U687" t="s">
        <v>28</v>
      </c>
      <c r="V687">
        <v>8.49</v>
      </c>
      <c r="W687">
        <v>1.8879999999999999</v>
      </c>
      <c r="X687">
        <v>7.2999999999999995E-2</v>
      </c>
      <c r="Y687">
        <v>57</v>
      </c>
      <c r="Z687" t="s">
        <v>29</v>
      </c>
      <c r="AA687" t="s">
        <v>24</v>
      </c>
      <c r="AB687" t="s">
        <v>24</v>
      </c>
    </row>
    <row r="688" spans="1:28" x14ac:dyDescent="0.35">
      <c r="A688" s="4" t="s">
        <v>2382</v>
      </c>
      <c r="B688" s="6">
        <f t="shared" si="67"/>
        <v>45755.267430555556</v>
      </c>
      <c r="C688" s="12">
        <f t="shared" si="65"/>
        <v>45748</v>
      </c>
      <c r="D688" s="3">
        <f t="shared" si="66"/>
        <v>2025</v>
      </c>
      <c r="E688" s="3" t="str">
        <f t="shared" si="68"/>
        <v>04-2025</v>
      </c>
      <c r="F688" s="5">
        <f t="shared" si="64"/>
        <v>45755.221539351849</v>
      </c>
      <c r="G688">
        <v>1.9057999999999999</v>
      </c>
      <c r="H688">
        <v>98.811199999999999</v>
      </c>
      <c r="I688">
        <v>143.74</v>
      </c>
      <c r="J688">
        <v>4.2</v>
      </c>
      <c r="K688" t="s">
        <v>23</v>
      </c>
      <c r="L688">
        <v>19</v>
      </c>
      <c r="M688">
        <v>123</v>
      </c>
      <c r="N688">
        <v>3.7890000000000001</v>
      </c>
      <c r="O688">
        <v>0.39</v>
      </c>
      <c r="P688" t="s">
        <v>24</v>
      </c>
      <c r="Q688" t="s">
        <v>2383</v>
      </c>
      <c r="R688" t="s">
        <v>2384</v>
      </c>
      <c r="S688" t="s">
        <v>2385</v>
      </c>
      <c r="T688" t="b">
        <f t="shared" si="69"/>
        <v>0</v>
      </c>
      <c r="U688" t="s">
        <v>28</v>
      </c>
      <c r="V688">
        <v>7.43</v>
      </c>
      <c r="W688">
        <v>10.106999999999999</v>
      </c>
      <c r="X688">
        <v>0.159</v>
      </c>
      <c r="Y688">
        <v>11</v>
      </c>
      <c r="Z688" t="s">
        <v>29</v>
      </c>
      <c r="AA688" t="s">
        <v>24</v>
      </c>
      <c r="AB688" t="s">
        <v>24</v>
      </c>
    </row>
    <row r="689" spans="1:28" x14ac:dyDescent="0.35">
      <c r="A689" s="4" t="s">
        <v>2386</v>
      </c>
      <c r="B689" s="6">
        <f t="shared" si="67"/>
        <v>45755.221539351849</v>
      </c>
      <c r="C689" s="12">
        <f t="shared" si="65"/>
        <v>45748</v>
      </c>
      <c r="D689" s="3">
        <f t="shared" si="66"/>
        <v>2025</v>
      </c>
      <c r="E689" s="3" t="str">
        <f t="shared" si="68"/>
        <v>04-2025</v>
      </c>
      <c r="F689" s="5">
        <f t="shared" si="64"/>
        <v>45754.90861111111</v>
      </c>
      <c r="G689">
        <v>22.6342</v>
      </c>
      <c r="H689">
        <v>95.962999999999994</v>
      </c>
      <c r="I689">
        <v>10</v>
      </c>
      <c r="J689">
        <v>4.3</v>
      </c>
      <c r="K689" t="s">
        <v>23</v>
      </c>
      <c r="L689">
        <v>45</v>
      </c>
      <c r="M689">
        <v>91</v>
      </c>
      <c r="N689">
        <v>1.722</v>
      </c>
      <c r="O689">
        <v>0.64</v>
      </c>
      <c r="P689" t="s">
        <v>24</v>
      </c>
      <c r="Q689" t="s">
        <v>2387</v>
      </c>
      <c r="R689" t="s">
        <v>2384</v>
      </c>
      <c r="S689" t="s">
        <v>1364</v>
      </c>
      <c r="T689" t="b">
        <f t="shared" si="69"/>
        <v>0</v>
      </c>
      <c r="U689" t="s">
        <v>28</v>
      </c>
      <c r="V689">
        <v>5.62</v>
      </c>
      <c r="W689">
        <v>1.8440000000000001</v>
      </c>
      <c r="X689">
        <v>9.5000000000000001E-2</v>
      </c>
      <c r="Y689">
        <v>31</v>
      </c>
      <c r="Z689" t="s">
        <v>29</v>
      </c>
      <c r="AA689" t="s">
        <v>24</v>
      </c>
      <c r="AB689" t="s">
        <v>24</v>
      </c>
    </row>
    <row r="690" spans="1:28" x14ac:dyDescent="0.35">
      <c r="A690" s="4" t="s">
        <v>2388</v>
      </c>
      <c r="B690" s="6">
        <f t="shared" si="67"/>
        <v>45754.90861111111</v>
      </c>
      <c r="C690" s="12">
        <f t="shared" si="65"/>
        <v>45748</v>
      </c>
      <c r="D690" s="3">
        <f t="shared" si="66"/>
        <v>2025</v>
      </c>
      <c r="E690" s="3" t="str">
        <f t="shared" si="68"/>
        <v>04-2025</v>
      </c>
      <c r="F690" s="5">
        <f t="shared" si="64"/>
        <v>45754.825925925928</v>
      </c>
      <c r="G690">
        <v>21.080500000000001</v>
      </c>
      <c r="H690">
        <v>96.160899999999998</v>
      </c>
      <c r="I690">
        <v>10</v>
      </c>
      <c r="J690">
        <v>4.3</v>
      </c>
      <c r="K690" t="s">
        <v>23</v>
      </c>
      <c r="L690">
        <v>24</v>
      </c>
      <c r="M690">
        <v>96</v>
      </c>
      <c r="N690">
        <v>0.873</v>
      </c>
      <c r="O690">
        <v>0.45</v>
      </c>
      <c r="P690" t="s">
        <v>24</v>
      </c>
      <c r="Q690" t="s">
        <v>2389</v>
      </c>
      <c r="R690" t="s">
        <v>2390</v>
      </c>
      <c r="S690" t="s">
        <v>2391</v>
      </c>
      <c r="T690" t="b">
        <f t="shared" si="69"/>
        <v>0</v>
      </c>
      <c r="U690" t="s">
        <v>28</v>
      </c>
      <c r="V690">
        <v>4.22</v>
      </c>
      <c r="W690">
        <v>1.9219999999999999</v>
      </c>
      <c r="X690">
        <v>0.17699999999999999</v>
      </c>
      <c r="Y690">
        <v>9</v>
      </c>
      <c r="Z690" t="s">
        <v>29</v>
      </c>
      <c r="AA690" t="s">
        <v>24</v>
      </c>
      <c r="AB690" t="s">
        <v>24</v>
      </c>
    </row>
    <row r="691" spans="1:28" x14ac:dyDescent="0.35">
      <c r="A691" s="4" t="s">
        <v>2392</v>
      </c>
      <c r="B691" s="6">
        <f t="shared" si="67"/>
        <v>45754.825925925928</v>
      </c>
      <c r="C691" s="12">
        <f t="shared" si="65"/>
        <v>45748</v>
      </c>
      <c r="D691" s="3">
        <f t="shared" si="66"/>
        <v>2025</v>
      </c>
      <c r="E691" s="3" t="str">
        <f t="shared" si="68"/>
        <v>04-2025</v>
      </c>
      <c r="F691" s="5">
        <f t="shared" si="64"/>
        <v>45754.268113425926</v>
      </c>
      <c r="G691">
        <v>2.0388000000000002</v>
      </c>
      <c r="H691">
        <v>96.762200000000007</v>
      </c>
      <c r="I691">
        <v>18</v>
      </c>
      <c r="J691">
        <v>5.8</v>
      </c>
      <c r="K691" t="s">
        <v>106</v>
      </c>
      <c r="L691">
        <v>101</v>
      </c>
      <c r="M691">
        <v>66</v>
      </c>
      <c r="N691">
        <v>3.1739999999999999</v>
      </c>
      <c r="O691">
        <v>0.63</v>
      </c>
      <c r="P691" t="s">
        <v>24</v>
      </c>
      <c r="Q691" t="s">
        <v>2393</v>
      </c>
      <c r="R691" t="s">
        <v>2394</v>
      </c>
      <c r="S691" t="s">
        <v>2395</v>
      </c>
      <c r="T691" t="b">
        <f t="shared" si="69"/>
        <v>0</v>
      </c>
      <c r="U691" t="s">
        <v>28</v>
      </c>
      <c r="V691">
        <v>7.12</v>
      </c>
      <c r="W691">
        <v>1.802</v>
      </c>
      <c r="X691">
        <v>7.2999999999999995E-2</v>
      </c>
      <c r="Y691">
        <v>18</v>
      </c>
      <c r="Z691" t="s">
        <v>29</v>
      </c>
      <c r="AA691" t="s">
        <v>24</v>
      </c>
      <c r="AB691" t="s">
        <v>24</v>
      </c>
    </row>
    <row r="692" spans="1:28" x14ac:dyDescent="0.35">
      <c r="A692" s="4" t="s">
        <v>2396</v>
      </c>
      <c r="B692" s="6">
        <f t="shared" si="67"/>
        <v>45754.268113425926</v>
      </c>
      <c r="C692" s="12">
        <f t="shared" si="65"/>
        <v>45748</v>
      </c>
      <c r="D692" s="3">
        <f t="shared" si="66"/>
        <v>2025</v>
      </c>
      <c r="E692" s="3" t="str">
        <f t="shared" si="68"/>
        <v>04-2025</v>
      </c>
      <c r="F692" s="5">
        <f t="shared" si="64"/>
        <v>45753.947800925926</v>
      </c>
      <c r="G692">
        <v>32.681800000000003</v>
      </c>
      <c r="H692">
        <v>82.609800000000007</v>
      </c>
      <c r="I692">
        <v>10</v>
      </c>
      <c r="J692">
        <v>4.2</v>
      </c>
      <c r="K692" t="s">
        <v>23</v>
      </c>
      <c r="L692">
        <v>30</v>
      </c>
      <c r="M692">
        <v>153</v>
      </c>
      <c r="N692">
        <v>5.3849999999999998</v>
      </c>
      <c r="O692">
        <v>0.33</v>
      </c>
      <c r="P692" t="s">
        <v>24</v>
      </c>
      <c r="Q692" t="s">
        <v>2397</v>
      </c>
      <c r="R692" t="s">
        <v>2394</v>
      </c>
      <c r="S692" t="s">
        <v>2398</v>
      </c>
      <c r="T692" t="b">
        <f t="shared" si="69"/>
        <v>0</v>
      </c>
      <c r="U692" t="s">
        <v>28</v>
      </c>
      <c r="V692">
        <v>9.1</v>
      </c>
      <c r="W692">
        <v>1.921</v>
      </c>
      <c r="X692">
        <v>0.187</v>
      </c>
      <c r="Y692">
        <v>8</v>
      </c>
      <c r="Z692" t="s">
        <v>29</v>
      </c>
      <c r="AA692" t="s">
        <v>24</v>
      </c>
      <c r="AB692" t="s">
        <v>24</v>
      </c>
    </row>
    <row r="693" spans="1:28" x14ac:dyDescent="0.35">
      <c r="A693" s="4" t="s">
        <v>2399</v>
      </c>
      <c r="B693" s="6">
        <f t="shared" si="67"/>
        <v>45753.947800925926</v>
      </c>
      <c r="C693" s="12">
        <f t="shared" si="65"/>
        <v>45748</v>
      </c>
      <c r="D693" s="3">
        <f t="shared" si="66"/>
        <v>2025</v>
      </c>
      <c r="E693" s="3" t="str">
        <f t="shared" si="68"/>
        <v>04-2025</v>
      </c>
      <c r="F693" s="5">
        <f t="shared" si="64"/>
        <v>45143.381539351853</v>
      </c>
      <c r="G693">
        <v>38.875</v>
      </c>
      <c r="H693">
        <v>70.795000000000002</v>
      </c>
      <c r="I693">
        <v>10</v>
      </c>
      <c r="J693">
        <v>3.8</v>
      </c>
      <c r="K693" t="s">
        <v>1060</v>
      </c>
      <c r="L693">
        <v>21</v>
      </c>
      <c r="M693">
        <v>202</v>
      </c>
      <c r="N693">
        <v>0.98599999999999999</v>
      </c>
      <c r="O693">
        <v>0.56000000000000005</v>
      </c>
      <c r="P693" t="s">
        <v>24</v>
      </c>
      <c r="Q693" t="s">
        <v>2400</v>
      </c>
      <c r="R693" t="s">
        <v>2394</v>
      </c>
      <c r="S693" t="s">
        <v>2254</v>
      </c>
      <c r="T693" t="b">
        <f t="shared" si="69"/>
        <v>0</v>
      </c>
      <c r="U693" t="s">
        <v>28</v>
      </c>
      <c r="V693">
        <v>5.09</v>
      </c>
      <c r="W693">
        <v>1.974</v>
      </c>
      <c r="X693">
        <v>7.2999999999999995E-2</v>
      </c>
      <c r="Y693">
        <v>18</v>
      </c>
      <c r="Z693" t="s">
        <v>29</v>
      </c>
      <c r="AA693" t="s">
        <v>24</v>
      </c>
      <c r="AB693" t="s">
        <v>24</v>
      </c>
    </row>
    <row r="694" spans="1:28" x14ac:dyDescent="0.35">
      <c r="A694" s="4" t="s">
        <v>7579</v>
      </c>
      <c r="B694" s="6">
        <f t="shared" si="67"/>
        <v>45143.381539351853</v>
      </c>
      <c r="C694" s="12">
        <f t="shared" si="65"/>
        <v>45139</v>
      </c>
      <c r="D694" s="3">
        <f t="shared" si="66"/>
        <v>2023</v>
      </c>
      <c r="E694" s="3" t="str">
        <f t="shared" si="68"/>
        <v>08-2023</v>
      </c>
      <c r="F694" s="5">
        <f t="shared" si="64"/>
        <v>45751.642638888887</v>
      </c>
      <c r="G694">
        <v>11.8507</v>
      </c>
      <c r="H694">
        <v>92.047200000000004</v>
      </c>
      <c r="I694">
        <v>10</v>
      </c>
      <c r="J694">
        <v>4.8</v>
      </c>
      <c r="K694" t="s">
        <v>23</v>
      </c>
      <c r="L694">
        <v>64</v>
      </c>
      <c r="M694">
        <v>77</v>
      </c>
      <c r="N694">
        <v>9.35</v>
      </c>
      <c r="O694">
        <v>0.53</v>
      </c>
      <c r="P694" t="s">
        <v>24</v>
      </c>
      <c r="Q694" t="s">
        <v>7580</v>
      </c>
      <c r="R694" t="s">
        <v>7569</v>
      </c>
      <c r="S694" t="s">
        <v>7581</v>
      </c>
      <c r="T694" t="b">
        <f t="shared" si="69"/>
        <v>1</v>
      </c>
      <c r="U694" t="s">
        <v>28</v>
      </c>
      <c r="V694">
        <v>9.5500000000000007</v>
      </c>
      <c r="W694">
        <v>1.827</v>
      </c>
      <c r="X694">
        <v>6.4000000000000001E-2</v>
      </c>
      <c r="Y694">
        <v>77</v>
      </c>
      <c r="Z694" t="s">
        <v>29</v>
      </c>
      <c r="AA694" t="s">
        <v>24</v>
      </c>
      <c r="AB694" t="s">
        <v>24</v>
      </c>
    </row>
    <row r="695" spans="1:28" x14ac:dyDescent="0.35">
      <c r="A695" s="4" t="s">
        <v>2404</v>
      </c>
      <c r="B695" s="6">
        <f t="shared" si="67"/>
        <v>45751.642638888887</v>
      </c>
      <c r="C695" s="12">
        <f t="shared" si="65"/>
        <v>45748</v>
      </c>
      <c r="D695" s="3">
        <f t="shared" si="66"/>
        <v>2025</v>
      </c>
      <c r="E695" s="3" t="str">
        <f t="shared" si="68"/>
        <v>04-2025</v>
      </c>
      <c r="F695" s="5">
        <f t="shared" si="64"/>
        <v>45141.485439814816</v>
      </c>
      <c r="G695">
        <v>21.570499999999999</v>
      </c>
      <c r="H695">
        <v>96.052899999999994</v>
      </c>
      <c r="I695">
        <v>10</v>
      </c>
      <c r="J695">
        <v>4.5999999999999996</v>
      </c>
      <c r="K695" t="s">
        <v>1060</v>
      </c>
      <c r="L695">
        <v>115</v>
      </c>
      <c r="M695">
        <v>49</v>
      </c>
      <c r="N695">
        <v>1.119</v>
      </c>
      <c r="O695">
        <v>0.62</v>
      </c>
      <c r="P695" t="s">
        <v>24</v>
      </c>
      <c r="Q695" t="s">
        <v>2405</v>
      </c>
      <c r="R695" t="s">
        <v>2406</v>
      </c>
      <c r="S695" t="s">
        <v>2407</v>
      </c>
      <c r="T695" t="b">
        <f t="shared" si="69"/>
        <v>0</v>
      </c>
      <c r="U695" t="s">
        <v>28</v>
      </c>
      <c r="V695">
        <v>5.05</v>
      </c>
      <c r="W695">
        <v>1.8380000000000001</v>
      </c>
      <c r="X695">
        <v>8.5999999999999993E-2</v>
      </c>
      <c r="Y695">
        <v>13</v>
      </c>
      <c r="Z695" t="s">
        <v>29</v>
      </c>
      <c r="AA695" t="s">
        <v>24</v>
      </c>
      <c r="AB695" t="s">
        <v>24</v>
      </c>
    </row>
    <row r="696" spans="1:28" x14ac:dyDescent="0.35">
      <c r="A696" s="4" t="s">
        <v>7602</v>
      </c>
      <c r="B696" s="6">
        <f t="shared" si="67"/>
        <v>45141.485439814816</v>
      </c>
      <c r="C696" s="12">
        <f t="shared" si="65"/>
        <v>45139</v>
      </c>
      <c r="D696" s="3">
        <f t="shared" si="66"/>
        <v>2023</v>
      </c>
      <c r="E696" s="3" t="str">
        <f t="shared" si="68"/>
        <v>08-2023</v>
      </c>
      <c r="F696" s="5">
        <f t="shared" si="64"/>
        <v>45137.773425925923</v>
      </c>
      <c r="G696">
        <v>9.0897000000000006</v>
      </c>
      <c r="H696">
        <v>93.596299999999999</v>
      </c>
      <c r="I696">
        <v>10</v>
      </c>
      <c r="J696">
        <v>4.8</v>
      </c>
      <c r="K696" t="s">
        <v>23</v>
      </c>
      <c r="L696">
        <v>47</v>
      </c>
      <c r="M696">
        <v>89</v>
      </c>
      <c r="N696">
        <v>7.95</v>
      </c>
      <c r="O696">
        <v>0.87</v>
      </c>
      <c r="P696" t="s">
        <v>24</v>
      </c>
      <c r="Q696" t="s">
        <v>7603</v>
      </c>
      <c r="R696" t="s">
        <v>7600</v>
      </c>
      <c r="S696" t="s">
        <v>402</v>
      </c>
      <c r="T696" t="b">
        <f t="shared" si="69"/>
        <v>1</v>
      </c>
      <c r="U696" t="s">
        <v>28</v>
      </c>
      <c r="V696">
        <v>6.18</v>
      </c>
      <c r="W696">
        <v>1.825</v>
      </c>
      <c r="X696">
        <v>0.105</v>
      </c>
      <c r="Y696">
        <v>28</v>
      </c>
      <c r="Z696" t="s">
        <v>29</v>
      </c>
      <c r="AA696" t="s">
        <v>24</v>
      </c>
      <c r="AB696" t="s">
        <v>24</v>
      </c>
    </row>
    <row r="697" spans="1:28" x14ac:dyDescent="0.35">
      <c r="A697" s="4" t="s">
        <v>7636</v>
      </c>
      <c r="B697" s="6">
        <f t="shared" si="67"/>
        <v>45137.773425925923</v>
      </c>
      <c r="C697" s="12">
        <f t="shared" si="65"/>
        <v>45108</v>
      </c>
      <c r="D697" s="3">
        <f t="shared" si="66"/>
        <v>2023</v>
      </c>
      <c r="E697" s="3" t="str">
        <f t="shared" si="68"/>
        <v>07-2023</v>
      </c>
      <c r="F697" s="5">
        <f t="shared" si="64"/>
        <v>45750.144467592596</v>
      </c>
      <c r="G697">
        <v>30.361799999999999</v>
      </c>
      <c r="H697">
        <v>94.876900000000006</v>
      </c>
      <c r="I697">
        <v>10</v>
      </c>
      <c r="J697">
        <v>4.8</v>
      </c>
      <c r="K697" t="s">
        <v>23</v>
      </c>
      <c r="L697">
        <v>105</v>
      </c>
      <c r="M697">
        <v>85</v>
      </c>
      <c r="N697">
        <v>3.3170000000000002</v>
      </c>
      <c r="O697">
        <v>0.56999999999999995</v>
      </c>
      <c r="P697" t="s">
        <v>24</v>
      </c>
      <c r="Q697" t="s">
        <v>7637</v>
      </c>
      <c r="R697" t="s">
        <v>7634</v>
      </c>
      <c r="S697" t="s">
        <v>7432</v>
      </c>
      <c r="T697" t="b">
        <f t="shared" si="69"/>
        <v>1</v>
      </c>
      <c r="U697" t="s">
        <v>28</v>
      </c>
      <c r="V697">
        <v>7.99</v>
      </c>
      <c r="W697">
        <v>1.837</v>
      </c>
      <c r="X697">
        <v>5.0999999999999997E-2</v>
      </c>
      <c r="Y697">
        <v>118</v>
      </c>
      <c r="Z697" t="s">
        <v>29</v>
      </c>
      <c r="AA697" t="s">
        <v>24</v>
      </c>
      <c r="AB697" t="s">
        <v>24</v>
      </c>
    </row>
    <row r="698" spans="1:28" x14ac:dyDescent="0.35">
      <c r="A698" s="4" t="s">
        <v>2415</v>
      </c>
      <c r="B698" s="6">
        <f t="shared" si="67"/>
        <v>45750.144467592596</v>
      </c>
      <c r="C698" s="12">
        <f t="shared" si="65"/>
        <v>45748</v>
      </c>
      <c r="D698" s="3">
        <f t="shared" si="66"/>
        <v>2025</v>
      </c>
      <c r="E698" s="3" t="str">
        <f t="shared" si="68"/>
        <v>04-2025</v>
      </c>
      <c r="F698" s="5">
        <f t="shared" si="64"/>
        <v>45749.967465277776</v>
      </c>
      <c r="G698">
        <v>32.778799999999997</v>
      </c>
      <c r="H698">
        <v>99.873999999999995</v>
      </c>
      <c r="I698">
        <v>10</v>
      </c>
      <c r="J698">
        <v>4.4000000000000004</v>
      </c>
      <c r="K698" t="s">
        <v>23</v>
      </c>
      <c r="L698">
        <v>32</v>
      </c>
      <c r="M698">
        <v>80</v>
      </c>
      <c r="N698">
        <v>4.476</v>
      </c>
      <c r="O698">
        <v>0.76</v>
      </c>
      <c r="P698" t="s">
        <v>24</v>
      </c>
      <c r="Q698" t="s">
        <v>2416</v>
      </c>
      <c r="R698" t="s">
        <v>2410</v>
      </c>
      <c r="S698" t="s">
        <v>2417</v>
      </c>
      <c r="T698" t="b">
        <f t="shared" si="69"/>
        <v>0</v>
      </c>
      <c r="U698" t="s">
        <v>28</v>
      </c>
      <c r="V698">
        <v>9.89</v>
      </c>
      <c r="W698">
        <v>1.9079999999999999</v>
      </c>
      <c r="X698">
        <v>0.109</v>
      </c>
      <c r="Y698">
        <v>24</v>
      </c>
      <c r="Z698" t="s">
        <v>29</v>
      </c>
      <c r="AA698" t="s">
        <v>24</v>
      </c>
      <c r="AB698" t="s">
        <v>24</v>
      </c>
    </row>
    <row r="699" spans="1:28" x14ac:dyDescent="0.35">
      <c r="A699" s="4" t="s">
        <v>2418</v>
      </c>
      <c r="B699" s="6">
        <f t="shared" si="67"/>
        <v>45749.967465277776</v>
      </c>
      <c r="C699" s="12">
        <f t="shared" si="65"/>
        <v>45748</v>
      </c>
      <c r="D699" s="3">
        <f t="shared" si="66"/>
        <v>2025</v>
      </c>
      <c r="E699" s="3" t="str">
        <f t="shared" si="68"/>
        <v>04-2025</v>
      </c>
      <c r="F699" s="5">
        <f t="shared" si="64"/>
        <v>45749.685555555552</v>
      </c>
      <c r="G699">
        <v>21.9162</v>
      </c>
      <c r="H699">
        <v>96.073300000000003</v>
      </c>
      <c r="I699">
        <v>10</v>
      </c>
      <c r="J699">
        <v>3.5</v>
      </c>
      <c r="K699" t="s">
        <v>1077</v>
      </c>
      <c r="L699">
        <v>8</v>
      </c>
      <c r="M699">
        <v>139</v>
      </c>
      <c r="N699">
        <v>1.288</v>
      </c>
      <c r="O699">
        <v>0.74</v>
      </c>
      <c r="P699" t="s">
        <v>24</v>
      </c>
      <c r="Q699" t="s">
        <v>2419</v>
      </c>
      <c r="R699" t="s">
        <v>2420</v>
      </c>
      <c r="S699" t="s">
        <v>2421</v>
      </c>
      <c r="T699" t="b">
        <f t="shared" si="69"/>
        <v>0</v>
      </c>
      <c r="U699" t="s">
        <v>28</v>
      </c>
      <c r="V699">
        <v>6.73</v>
      </c>
      <c r="W699">
        <v>1.9830000000000001</v>
      </c>
      <c r="X699">
        <v>0.115</v>
      </c>
      <c r="Y699">
        <v>10</v>
      </c>
      <c r="Z699" t="s">
        <v>29</v>
      </c>
      <c r="AA699" t="s">
        <v>24</v>
      </c>
      <c r="AB699" t="s">
        <v>24</v>
      </c>
    </row>
    <row r="700" spans="1:28" x14ac:dyDescent="0.35">
      <c r="A700" s="4" t="s">
        <v>2422</v>
      </c>
      <c r="B700" s="6">
        <f t="shared" si="67"/>
        <v>45749.685555555552</v>
      </c>
      <c r="C700" s="12">
        <f t="shared" si="65"/>
        <v>45748</v>
      </c>
      <c r="D700" s="3">
        <f t="shared" si="66"/>
        <v>2025</v>
      </c>
      <c r="E700" s="3" t="str">
        <f t="shared" si="68"/>
        <v>04-2025</v>
      </c>
      <c r="F700" s="5">
        <f t="shared" si="64"/>
        <v>45749.447974537034</v>
      </c>
      <c r="G700">
        <v>15.517200000000001</v>
      </c>
      <c r="H700">
        <v>95.637600000000006</v>
      </c>
      <c r="I700">
        <v>10</v>
      </c>
      <c r="J700">
        <v>4.9000000000000004</v>
      </c>
      <c r="K700" t="s">
        <v>106</v>
      </c>
      <c r="L700">
        <v>112</v>
      </c>
      <c r="M700">
        <v>64</v>
      </c>
      <c r="N700">
        <v>4.3070000000000004</v>
      </c>
      <c r="O700">
        <v>0.68</v>
      </c>
      <c r="P700" t="s">
        <v>24</v>
      </c>
      <c r="Q700" t="s">
        <v>2423</v>
      </c>
      <c r="R700" t="s">
        <v>2384</v>
      </c>
      <c r="S700" t="s">
        <v>2424</v>
      </c>
      <c r="T700" t="b">
        <f t="shared" si="69"/>
        <v>0</v>
      </c>
      <c r="U700" t="s">
        <v>28</v>
      </c>
      <c r="V700">
        <v>7.73</v>
      </c>
      <c r="W700">
        <v>1.8420000000000001</v>
      </c>
      <c r="X700">
        <v>0.11</v>
      </c>
      <c r="Y700">
        <v>8</v>
      </c>
      <c r="Z700" t="s">
        <v>29</v>
      </c>
      <c r="AA700" t="s">
        <v>24</v>
      </c>
      <c r="AB700" t="s">
        <v>24</v>
      </c>
    </row>
    <row r="701" spans="1:28" x14ac:dyDescent="0.35">
      <c r="A701" s="4" t="s">
        <v>2425</v>
      </c>
      <c r="B701" s="6">
        <f t="shared" si="67"/>
        <v>45749.447974537034</v>
      </c>
      <c r="C701" s="12">
        <f t="shared" si="65"/>
        <v>45748</v>
      </c>
      <c r="D701" s="3">
        <f t="shared" si="66"/>
        <v>2025</v>
      </c>
      <c r="E701" s="3" t="str">
        <f t="shared" si="68"/>
        <v>04-2025</v>
      </c>
      <c r="F701" s="5">
        <f t="shared" si="64"/>
        <v>45749.157754629632</v>
      </c>
      <c r="G701">
        <v>20.909500000000001</v>
      </c>
      <c r="H701">
        <v>96.056100000000001</v>
      </c>
      <c r="I701">
        <v>10</v>
      </c>
      <c r="J701">
        <v>4.7</v>
      </c>
      <c r="K701" t="s">
        <v>23</v>
      </c>
      <c r="L701">
        <v>63</v>
      </c>
      <c r="M701">
        <v>72</v>
      </c>
      <c r="N701">
        <v>0.92500000000000004</v>
      </c>
      <c r="O701">
        <v>0.46</v>
      </c>
      <c r="P701" t="s">
        <v>24</v>
      </c>
      <c r="Q701" t="s">
        <v>2426</v>
      </c>
      <c r="R701" t="s">
        <v>2384</v>
      </c>
      <c r="S701" t="s">
        <v>2427</v>
      </c>
      <c r="T701" t="b">
        <f t="shared" si="69"/>
        <v>0</v>
      </c>
      <c r="U701" t="s">
        <v>28</v>
      </c>
      <c r="V701">
        <v>5.61</v>
      </c>
      <c r="W701">
        <v>1.728</v>
      </c>
      <c r="X701">
        <v>7.8E-2</v>
      </c>
      <c r="Y701">
        <v>50</v>
      </c>
      <c r="Z701" t="s">
        <v>29</v>
      </c>
      <c r="AA701" t="s">
        <v>24</v>
      </c>
      <c r="AB701" t="s">
        <v>24</v>
      </c>
    </row>
    <row r="702" spans="1:28" x14ac:dyDescent="0.35">
      <c r="A702" s="4" t="s">
        <v>2428</v>
      </c>
      <c r="B702" s="6">
        <f t="shared" si="67"/>
        <v>45749.157754629632</v>
      </c>
      <c r="C702" s="12">
        <f t="shared" si="65"/>
        <v>45748</v>
      </c>
      <c r="D702" s="3">
        <f t="shared" si="66"/>
        <v>2025</v>
      </c>
      <c r="E702" s="3" t="str">
        <f t="shared" si="68"/>
        <v>04-2025</v>
      </c>
      <c r="F702" s="5">
        <f t="shared" si="64"/>
        <v>45749.0153125</v>
      </c>
      <c r="G702">
        <v>23.579000000000001</v>
      </c>
      <c r="H702">
        <v>95.877200000000002</v>
      </c>
      <c r="I702">
        <v>10</v>
      </c>
      <c r="J702">
        <v>4.4000000000000004</v>
      </c>
      <c r="K702" t="s">
        <v>23</v>
      </c>
      <c r="L702">
        <v>37</v>
      </c>
      <c r="M702">
        <v>102</v>
      </c>
      <c r="N702">
        <v>2.524</v>
      </c>
      <c r="O702">
        <v>0.86</v>
      </c>
      <c r="P702" t="s">
        <v>24</v>
      </c>
      <c r="Q702" t="s">
        <v>2429</v>
      </c>
      <c r="R702" t="s">
        <v>2410</v>
      </c>
      <c r="S702" t="s">
        <v>2430</v>
      </c>
      <c r="T702" t="b">
        <f t="shared" si="69"/>
        <v>0</v>
      </c>
      <c r="U702" t="s">
        <v>28</v>
      </c>
      <c r="V702">
        <v>10.1</v>
      </c>
      <c r="W702">
        <v>1.911</v>
      </c>
      <c r="X702">
        <v>0.105</v>
      </c>
      <c r="Y702">
        <v>26</v>
      </c>
      <c r="Z702" t="s">
        <v>29</v>
      </c>
      <c r="AA702" t="s">
        <v>24</v>
      </c>
      <c r="AB702" t="s">
        <v>24</v>
      </c>
    </row>
    <row r="703" spans="1:28" x14ac:dyDescent="0.35">
      <c r="A703" s="4" t="s">
        <v>2431</v>
      </c>
      <c r="B703" s="6">
        <f t="shared" si="67"/>
        <v>45749.0153125</v>
      </c>
      <c r="C703" s="12">
        <f t="shared" si="65"/>
        <v>45748</v>
      </c>
      <c r="D703" s="3">
        <f t="shared" si="66"/>
        <v>2025</v>
      </c>
      <c r="E703" s="3" t="str">
        <f t="shared" si="68"/>
        <v>04-2025</v>
      </c>
      <c r="F703" s="5">
        <f t="shared" si="64"/>
        <v>45039.685972222222</v>
      </c>
      <c r="G703">
        <v>3.1339000000000001</v>
      </c>
      <c r="H703">
        <v>97.480699999999999</v>
      </c>
      <c r="I703">
        <v>86.49</v>
      </c>
      <c r="J703">
        <v>4.4000000000000004</v>
      </c>
      <c r="K703" t="s">
        <v>23</v>
      </c>
      <c r="L703">
        <v>35</v>
      </c>
      <c r="M703">
        <v>137</v>
      </c>
      <c r="N703">
        <v>2.1480000000000001</v>
      </c>
      <c r="O703">
        <v>0.77</v>
      </c>
      <c r="P703" t="s">
        <v>24</v>
      </c>
      <c r="Q703" t="s">
        <v>2432</v>
      </c>
      <c r="R703" t="s">
        <v>2384</v>
      </c>
      <c r="S703" t="s">
        <v>2433</v>
      </c>
      <c r="T703" t="b">
        <f t="shared" si="69"/>
        <v>0</v>
      </c>
      <c r="U703" t="s">
        <v>28</v>
      </c>
      <c r="V703">
        <v>10.62</v>
      </c>
      <c r="W703">
        <v>8.016</v>
      </c>
      <c r="X703">
        <v>9.6000000000000002E-2</v>
      </c>
      <c r="Y703">
        <v>31</v>
      </c>
      <c r="Z703" t="s">
        <v>29</v>
      </c>
      <c r="AA703" t="s">
        <v>24</v>
      </c>
      <c r="AB703" t="s">
        <v>24</v>
      </c>
    </row>
    <row r="704" spans="1:28" x14ac:dyDescent="0.35">
      <c r="A704" s="4" t="s">
        <v>8412</v>
      </c>
      <c r="B704" s="6">
        <f t="shared" si="67"/>
        <v>45039.685972222222</v>
      </c>
      <c r="C704" s="12">
        <f t="shared" si="65"/>
        <v>45017</v>
      </c>
      <c r="D704" s="3">
        <f t="shared" si="66"/>
        <v>2023</v>
      </c>
      <c r="E704" s="3" t="str">
        <f t="shared" si="68"/>
        <v>04-2023</v>
      </c>
      <c r="F704" s="5">
        <f t="shared" si="64"/>
        <v>45026.716550925928</v>
      </c>
      <c r="G704">
        <v>30.320799999999998</v>
      </c>
      <c r="H704">
        <v>70.976600000000005</v>
      </c>
      <c r="I704">
        <v>10</v>
      </c>
      <c r="J704">
        <v>4.8</v>
      </c>
      <c r="K704" t="s">
        <v>23</v>
      </c>
      <c r="L704">
        <v>40</v>
      </c>
      <c r="M704">
        <v>87</v>
      </c>
      <c r="N704">
        <v>3.8490000000000002</v>
      </c>
      <c r="O704">
        <v>0.43</v>
      </c>
      <c r="P704" t="s">
        <v>24</v>
      </c>
      <c r="Q704" t="s">
        <v>8413</v>
      </c>
      <c r="R704" t="s">
        <v>8414</v>
      </c>
      <c r="S704" t="s">
        <v>8415</v>
      </c>
      <c r="T704" t="b">
        <f t="shared" si="69"/>
        <v>1</v>
      </c>
      <c r="U704" t="s">
        <v>28</v>
      </c>
      <c r="V704">
        <v>10.49</v>
      </c>
      <c r="W704">
        <v>1.9059999999999999</v>
      </c>
      <c r="X704">
        <v>8.7999999999999995E-2</v>
      </c>
      <c r="Y704">
        <v>40</v>
      </c>
      <c r="Z704" t="s">
        <v>29</v>
      </c>
      <c r="AA704" t="s">
        <v>24</v>
      </c>
      <c r="AB704" t="s">
        <v>24</v>
      </c>
    </row>
    <row r="705" spans="1:28" x14ac:dyDescent="0.35">
      <c r="A705" s="4" t="s">
        <v>8472</v>
      </c>
      <c r="B705" s="6">
        <f t="shared" si="67"/>
        <v>45026.716550925928</v>
      </c>
      <c r="C705" s="12">
        <f t="shared" si="65"/>
        <v>45017</v>
      </c>
      <c r="D705" s="3">
        <f t="shared" si="66"/>
        <v>2023</v>
      </c>
      <c r="E705" s="3" t="str">
        <f t="shared" si="68"/>
        <v>04-2023</v>
      </c>
      <c r="F705" s="5">
        <f t="shared" si="64"/>
        <v>44979.333587962959</v>
      </c>
      <c r="G705">
        <v>9.0663</v>
      </c>
      <c r="H705">
        <v>93.929699999999997</v>
      </c>
      <c r="I705">
        <v>13.852</v>
      </c>
      <c r="J705">
        <v>4.8</v>
      </c>
      <c r="K705" t="s">
        <v>23</v>
      </c>
      <c r="L705">
        <v>58</v>
      </c>
      <c r="M705">
        <v>72</v>
      </c>
      <c r="N705">
        <v>2.8250000000000002</v>
      </c>
      <c r="O705">
        <v>0.8</v>
      </c>
      <c r="P705" t="s">
        <v>24</v>
      </c>
      <c r="Q705" t="s">
        <v>8473</v>
      </c>
      <c r="R705" t="s">
        <v>8474</v>
      </c>
      <c r="S705" t="s">
        <v>402</v>
      </c>
      <c r="T705" t="b">
        <f t="shared" si="69"/>
        <v>1</v>
      </c>
      <c r="U705" t="s">
        <v>28</v>
      </c>
      <c r="V705">
        <v>7.97</v>
      </c>
      <c r="W705">
        <v>3.6539999999999999</v>
      </c>
      <c r="X705">
        <v>7.8E-2</v>
      </c>
      <c r="Y705">
        <v>51</v>
      </c>
      <c r="Z705" t="s">
        <v>29</v>
      </c>
      <c r="AA705" t="s">
        <v>24</v>
      </c>
      <c r="AB705" t="s">
        <v>24</v>
      </c>
    </row>
    <row r="706" spans="1:28" x14ac:dyDescent="0.35">
      <c r="A706" s="4" t="s">
        <v>9005</v>
      </c>
      <c r="B706" s="6">
        <f t="shared" si="67"/>
        <v>44979.333587962959</v>
      </c>
      <c r="C706" s="12">
        <f t="shared" si="65"/>
        <v>44958</v>
      </c>
      <c r="D706" s="3">
        <f t="shared" si="66"/>
        <v>2023</v>
      </c>
      <c r="E706" s="3" t="str">
        <f t="shared" si="68"/>
        <v>02-2023</v>
      </c>
      <c r="F706" s="5">
        <f t="shared" ref="F706:F769" si="70">DATEVALUE(LEFT(A707,10))+TIMEVALUE(MID(A707,12,8))</f>
        <v>45748.644212962965</v>
      </c>
      <c r="G706">
        <v>29.625399999999999</v>
      </c>
      <c r="H706">
        <v>81.573700000000002</v>
      </c>
      <c r="I706">
        <v>20.937000000000001</v>
      </c>
      <c r="J706">
        <v>4.8</v>
      </c>
      <c r="K706" t="s">
        <v>23</v>
      </c>
      <c r="L706">
        <v>77</v>
      </c>
      <c r="M706">
        <v>52</v>
      </c>
      <c r="N706">
        <v>3.7280000000000002</v>
      </c>
      <c r="O706">
        <v>0.73</v>
      </c>
      <c r="P706" t="s">
        <v>24</v>
      </c>
      <c r="Q706" t="s">
        <v>9006</v>
      </c>
      <c r="R706" t="s">
        <v>9004</v>
      </c>
      <c r="S706" t="s">
        <v>9007</v>
      </c>
      <c r="T706" t="b">
        <f t="shared" si="69"/>
        <v>1</v>
      </c>
      <c r="U706" t="s">
        <v>28</v>
      </c>
      <c r="V706">
        <v>9.15</v>
      </c>
      <c r="W706">
        <v>4.4470000000000001</v>
      </c>
      <c r="X706">
        <v>6.4000000000000001E-2</v>
      </c>
      <c r="Y706">
        <v>76</v>
      </c>
      <c r="Z706" t="s">
        <v>29</v>
      </c>
      <c r="AA706" t="s">
        <v>24</v>
      </c>
      <c r="AB706" t="s">
        <v>24</v>
      </c>
    </row>
    <row r="707" spans="1:28" x14ac:dyDescent="0.35">
      <c r="A707" s="4" t="s">
        <v>2443</v>
      </c>
      <c r="B707" s="6">
        <f t="shared" si="67"/>
        <v>45748.644212962965</v>
      </c>
      <c r="C707" s="12">
        <f t="shared" ref="C707:C770" si="71">DATE(YEAR(B707),MONTH(B707),1)</f>
        <v>45748</v>
      </c>
      <c r="D707" s="3">
        <f t="shared" ref="D707:D770" si="72">YEAR(B707)</f>
        <v>2025</v>
      </c>
      <c r="E707" s="3" t="str">
        <f t="shared" si="68"/>
        <v>04-2025</v>
      </c>
      <c r="F707" s="5">
        <f t="shared" si="70"/>
        <v>44945.481979166667</v>
      </c>
      <c r="G707">
        <v>20.060400000000001</v>
      </c>
      <c r="H707">
        <v>96.092299999999994</v>
      </c>
      <c r="I707">
        <v>4.4649999999999999</v>
      </c>
      <c r="J707">
        <v>4.8</v>
      </c>
      <c r="K707" t="s">
        <v>23</v>
      </c>
      <c r="L707">
        <v>123</v>
      </c>
      <c r="M707">
        <v>55</v>
      </c>
      <c r="N707">
        <v>1.1299999999999999</v>
      </c>
      <c r="O707">
        <v>0.55000000000000004</v>
      </c>
      <c r="P707" t="s">
        <v>24</v>
      </c>
      <c r="Q707" t="s">
        <v>2444</v>
      </c>
      <c r="R707" t="s">
        <v>2439</v>
      </c>
      <c r="S707" t="s">
        <v>2445</v>
      </c>
      <c r="T707" t="b">
        <f t="shared" si="69"/>
        <v>0</v>
      </c>
      <c r="U707" t="s">
        <v>28</v>
      </c>
      <c r="V707">
        <v>5.07</v>
      </c>
      <c r="W707">
        <v>4.2949999999999999</v>
      </c>
      <c r="X707">
        <v>5.5E-2</v>
      </c>
      <c r="Y707">
        <v>106</v>
      </c>
      <c r="Z707" t="s">
        <v>29</v>
      </c>
      <c r="AA707" t="s">
        <v>24</v>
      </c>
      <c r="AB707" t="s">
        <v>24</v>
      </c>
    </row>
    <row r="708" spans="1:28" x14ac:dyDescent="0.35">
      <c r="A708" s="4" t="s">
        <v>9287</v>
      </c>
      <c r="B708" s="6">
        <f t="shared" ref="B708:B771" si="73">DATEVALUE(LEFT($A708,10))+TIMEVALUE(MID($A708,12,8))</f>
        <v>44945.481979166667</v>
      </c>
      <c r="C708" s="12">
        <f t="shared" si="71"/>
        <v>44927</v>
      </c>
      <c r="D708" s="3">
        <f t="shared" si="72"/>
        <v>2023</v>
      </c>
      <c r="E708" s="3" t="str">
        <f t="shared" si="68"/>
        <v>01-2023</v>
      </c>
      <c r="F708" s="5">
        <f t="shared" si="70"/>
        <v>45748.45957175926</v>
      </c>
      <c r="G708">
        <v>10.0936</v>
      </c>
      <c r="H708">
        <v>93.584699999999998</v>
      </c>
      <c r="I708">
        <v>10</v>
      </c>
      <c r="J708">
        <v>4.8</v>
      </c>
      <c r="K708" t="s">
        <v>23</v>
      </c>
      <c r="L708">
        <v>33</v>
      </c>
      <c r="M708">
        <v>76</v>
      </c>
      <c r="N708">
        <v>5.8710000000000004</v>
      </c>
      <c r="O708">
        <v>0.82</v>
      </c>
      <c r="P708" t="s">
        <v>24</v>
      </c>
      <c r="Q708" t="s">
        <v>9288</v>
      </c>
      <c r="R708" t="s">
        <v>9289</v>
      </c>
      <c r="S708" t="s">
        <v>3552</v>
      </c>
      <c r="T708" t="b">
        <f t="shared" si="69"/>
        <v>1</v>
      </c>
      <c r="U708" t="s">
        <v>28</v>
      </c>
      <c r="V708">
        <v>9.61</v>
      </c>
      <c r="W708">
        <v>1.819</v>
      </c>
      <c r="X708">
        <v>0.184</v>
      </c>
      <c r="Y708">
        <v>12</v>
      </c>
      <c r="Z708" t="s">
        <v>29</v>
      </c>
      <c r="AA708" t="s">
        <v>24</v>
      </c>
      <c r="AB708" t="s">
        <v>24</v>
      </c>
    </row>
    <row r="709" spans="1:28" x14ac:dyDescent="0.35">
      <c r="A709" s="4" t="s">
        <v>2450</v>
      </c>
      <c r="B709" s="6">
        <f t="shared" si="73"/>
        <v>45748.45957175926</v>
      </c>
      <c r="C709" s="12">
        <f t="shared" si="71"/>
        <v>45748</v>
      </c>
      <c r="D709" s="3">
        <f t="shared" si="72"/>
        <v>2025</v>
      </c>
      <c r="E709" s="3" t="str">
        <f t="shared" ref="E709:E772" si="74">TEXT(B709,"mm-yyyy")</f>
        <v>04-2025</v>
      </c>
      <c r="F709" s="5">
        <f t="shared" si="70"/>
        <v>44927.277604166666</v>
      </c>
      <c r="G709">
        <v>22.063400000000001</v>
      </c>
      <c r="H709">
        <v>95.9636</v>
      </c>
      <c r="I709">
        <v>10</v>
      </c>
      <c r="J709">
        <v>4.7</v>
      </c>
      <c r="K709" t="s">
        <v>1060</v>
      </c>
      <c r="L709">
        <v>115</v>
      </c>
      <c r="M709">
        <v>68</v>
      </c>
      <c r="N709">
        <v>1.2949999999999999</v>
      </c>
      <c r="O709">
        <v>0.36</v>
      </c>
      <c r="P709" t="s">
        <v>24</v>
      </c>
      <c r="Q709" t="s">
        <v>2451</v>
      </c>
      <c r="R709" t="s">
        <v>2448</v>
      </c>
      <c r="S709" t="s">
        <v>2452</v>
      </c>
      <c r="T709" t="b">
        <f t="shared" ref="T709:T772" si="75">OR(ISNUMBER(SEARCH("India",S709)),ISNUMBER(SEARCH("Pakistan",S709)),ISNUMBER(SEARCH("Afghanistan",S709)),ISNUMBER(SEARCH("Bangladesh",S709)),ISNUMBER(SEARCH("Nepal",S709)),ISNUMBER(SEARCH("Bhutan",S709)),ISNUMBER(SEARCH("Sri Lanka",S709)),ISNUMBER(SEARCH("Maldives",S709)))</f>
        <v>0</v>
      </c>
      <c r="U709" t="s">
        <v>28</v>
      </c>
      <c r="V709">
        <v>5.29</v>
      </c>
      <c r="W709">
        <v>1.839</v>
      </c>
      <c r="X709">
        <v>0.08</v>
      </c>
      <c r="Y709">
        <v>15</v>
      </c>
      <c r="Z709" t="s">
        <v>29</v>
      </c>
      <c r="AA709" t="s">
        <v>24</v>
      </c>
      <c r="AB709" t="s">
        <v>24</v>
      </c>
    </row>
    <row r="710" spans="1:28" x14ac:dyDescent="0.35">
      <c r="A710" s="4" t="s">
        <v>9437</v>
      </c>
      <c r="B710" s="6">
        <f t="shared" si="73"/>
        <v>44927.277604166666</v>
      </c>
      <c r="C710" s="12">
        <f t="shared" si="71"/>
        <v>44927</v>
      </c>
      <c r="D710" s="3">
        <f t="shared" si="72"/>
        <v>2023</v>
      </c>
      <c r="E710" s="3" t="str">
        <f t="shared" si="74"/>
        <v>01-2023</v>
      </c>
      <c r="F710" s="5">
        <f t="shared" si="70"/>
        <v>45747.976724537039</v>
      </c>
      <c r="G710">
        <v>36.537399999999998</v>
      </c>
      <c r="H710">
        <v>70.907799999999995</v>
      </c>
      <c r="I710">
        <v>187.28200000000001</v>
      </c>
      <c r="J710">
        <v>4.8</v>
      </c>
      <c r="K710" t="s">
        <v>23</v>
      </c>
      <c r="L710">
        <v>108</v>
      </c>
      <c r="M710">
        <v>37</v>
      </c>
      <c r="N710">
        <v>2.5059999999999998</v>
      </c>
      <c r="O710">
        <v>0.49</v>
      </c>
      <c r="P710" t="s">
        <v>24</v>
      </c>
      <c r="Q710" t="s">
        <v>9438</v>
      </c>
      <c r="R710" t="s">
        <v>9439</v>
      </c>
      <c r="S710" t="s">
        <v>3814</v>
      </c>
      <c r="T710" t="b">
        <f t="shared" si="75"/>
        <v>1</v>
      </c>
      <c r="U710" t="s">
        <v>28</v>
      </c>
      <c r="V710">
        <v>6.21</v>
      </c>
      <c r="W710">
        <v>5.5919999999999996</v>
      </c>
      <c r="X710">
        <v>0.04</v>
      </c>
      <c r="Y710">
        <v>194</v>
      </c>
      <c r="Z710" t="s">
        <v>29</v>
      </c>
      <c r="AA710" t="s">
        <v>24</v>
      </c>
      <c r="AB710" t="s">
        <v>24</v>
      </c>
    </row>
    <row r="711" spans="1:28" x14ac:dyDescent="0.35">
      <c r="A711" s="4" t="s">
        <v>2456</v>
      </c>
      <c r="B711" s="6">
        <f t="shared" si="73"/>
        <v>45747.976724537039</v>
      </c>
      <c r="C711" s="12">
        <f t="shared" si="71"/>
        <v>45717</v>
      </c>
      <c r="D711" s="3">
        <f t="shared" si="72"/>
        <v>2025</v>
      </c>
      <c r="E711" s="3" t="str">
        <f t="shared" si="74"/>
        <v>03-2025</v>
      </c>
      <c r="F711" s="5">
        <f t="shared" si="70"/>
        <v>45747.799409722225</v>
      </c>
      <c r="G711">
        <v>37.559899999999999</v>
      </c>
      <c r="H711">
        <v>72.225099999999998</v>
      </c>
      <c r="I711">
        <v>189.726</v>
      </c>
      <c r="J711">
        <v>4.0999999999999996</v>
      </c>
      <c r="K711" t="s">
        <v>23</v>
      </c>
      <c r="L711">
        <v>41</v>
      </c>
      <c r="M711">
        <v>156</v>
      </c>
      <c r="N711">
        <v>0.77900000000000003</v>
      </c>
      <c r="O711">
        <v>0.6</v>
      </c>
      <c r="P711" t="s">
        <v>24</v>
      </c>
      <c r="Q711" t="s">
        <v>2457</v>
      </c>
      <c r="R711" t="s">
        <v>2448</v>
      </c>
      <c r="S711" t="s">
        <v>2458</v>
      </c>
      <c r="T711" t="b">
        <f t="shared" si="75"/>
        <v>0</v>
      </c>
      <c r="U711" t="s">
        <v>28</v>
      </c>
      <c r="V711">
        <v>6.56</v>
      </c>
      <c r="W711">
        <v>6.1310000000000002</v>
      </c>
      <c r="X711">
        <v>0.16500000000000001</v>
      </c>
      <c r="Y711">
        <v>10</v>
      </c>
      <c r="Z711" t="s">
        <v>29</v>
      </c>
      <c r="AA711" t="s">
        <v>24</v>
      </c>
      <c r="AB711" t="s">
        <v>24</v>
      </c>
    </row>
    <row r="712" spans="1:28" x14ac:dyDescent="0.35">
      <c r="A712" s="4" t="s">
        <v>2459</v>
      </c>
      <c r="B712" s="6">
        <f t="shared" si="73"/>
        <v>45747.799409722225</v>
      </c>
      <c r="C712" s="12">
        <f t="shared" si="71"/>
        <v>45717</v>
      </c>
      <c r="D712" s="3">
        <f t="shared" si="72"/>
        <v>2025</v>
      </c>
      <c r="E712" s="3" t="str">
        <f t="shared" si="74"/>
        <v>03-2025</v>
      </c>
      <c r="F712" s="5">
        <f t="shared" si="70"/>
        <v>45747.706342592595</v>
      </c>
      <c r="G712">
        <v>21.988600000000002</v>
      </c>
      <c r="H712">
        <v>95.991</v>
      </c>
      <c r="I712">
        <v>10</v>
      </c>
      <c r="J712">
        <v>4.2</v>
      </c>
      <c r="K712" t="s">
        <v>23</v>
      </c>
      <c r="L712">
        <v>27</v>
      </c>
      <c r="M712">
        <v>91</v>
      </c>
      <c r="N712">
        <v>1.268</v>
      </c>
      <c r="O712">
        <v>0.78</v>
      </c>
      <c r="P712" t="s">
        <v>24</v>
      </c>
      <c r="Q712" t="s">
        <v>2460</v>
      </c>
      <c r="R712" t="s">
        <v>2448</v>
      </c>
      <c r="S712" t="s">
        <v>2461</v>
      </c>
      <c r="T712" t="b">
        <f t="shared" si="75"/>
        <v>0</v>
      </c>
      <c r="U712" t="s">
        <v>28</v>
      </c>
      <c r="V712">
        <v>6.86</v>
      </c>
      <c r="W712">
        <v>1.873</v>
      </c>
      <c r="X712">
        <v>0.14099999999999999</v>
      </c>
      <c r="Y712">
        <v>14</v>
      </c>
      <c r="Z712" t="s">
        <v>29</v>
      </c>
      <c r="AA712" t="s">
        <v>24</v>
      </c>
      <c r="AB712" t="s">
        <v>24</v>
      </c>
    </row>
    <row r="713" spans="1:28" x14ac:dyDescent="0.35">
      <c r="A713" s="4" t="s">
        <v>2462</v>
      </c>
      <c r="B713" s="6">
        <f t="shared" si="73"/>
        <v>45747.706342592595</v>
      </c>
      <c r="C713" s="12">
        <f t="shared" si="71"/>
        <v>45717</v>
      </c>
      <c r="D713" s="3">
        <f t="shared" si="72"/>
        <v>2025</v>
      </c>
      <c r="E713" s="3" t="str">
        <f t="shared" si="74"/>
        <v>03-2025</v>
      </c>
      <c r="F713" s="5">
        <f t="shared" si="70"/>
        <v>45747.508576388886</v>
      </c>
      <c r="G713">
        <v>2.9112</v>
      </c>
      <c r="H713">
        <v>98.790899999999993</v>
      </c>
      <c r="I713">
        <v>172.33699999999999</v>
      </c>
      <c r="J713">
        <v>4.0999999999999996</v>
      </c>
      <c r="K713" t="s">
        <v>23</v>
      </c>
      <c r="L713">
        <v>26</v>
      </c>
      <c r="M713">
        <v>171</v>
      </c>
      <c r="N713">
        <v>2.9460000000000002</v>
      </c>
      <c r="O713">
        <v>0.72</v>
      </c>
      <c r="P713" t="s">
        <v>24</v>
      </c>
      <c r="Q713" t="s">
        <v>2463</v>
      </c>
      <c r="R713" t="s">
        <v>2455</v>
      </c>
      <c r="S713" t="s">
        <v>2464</v>
      </c>
      <c r="T713" t="b">
        <f t="shared" si="75"/>
        <v>0</v>
      </c>
      <c r="U713" t="s">
        <v>28</v>
      </c>
      <c r="V713">
        <v>11.53</v>
      </c>
      <c r="W713">
        <v>10.234</v>
      </c>
      <c r="X713">
        <v>0.123</v>
      </c>
      <c r="Y713">
        <v>18</v>
      </c>
      <c r="Z713" t="s">
        <v>29</v>
      </c>
      <c r="AA713" t="s">
        <v>24</v>
      </c>
      <c r="AB713" t="s">
        <v>24</v>
      </c>
    </row>
    <row r="714" spans="1:28" x14ac:dyDescent="0.35">
      <c r="A714" s="4" t="s">
        <v>2465</v>
      </c>
      <c r="B714" s="6">
        <f t="shared" si="73"/>
        <v>45747.508576388886</v>
      </c>
      <c r="C714" s="12">
        <f t="shared" si="71"/>
        <v>45717</v>
      </c>
      <c r="D714" s="3">
        <f t="shared" si="72"/>
        <v>2025</v>
      </c>
      <c r="E714" s="3" t="str">
        <f t="shared" si="74"/>
        <v>03-2025</v>
      </c>
      <c r="F714" s="5">
        <f t="shared" si="70"/>
        <v>44810.294930555552</v>
      </c>
      <c r="G714">
        <v>22.035599999999999</v>
      </c>
      <c r="H714">
        <v>96.0154</v>
      </c>
      <c r="I714">
        <v>10</v>
      </c>
      <c r="J714">
        <v>4.2</v>
      </c>
      <c r="K714" t="s">
        <v>23</v>
      </c>
      <c r="L714">
        <v>23</v>
      </c>
      <c r="M714">
        <v>90</v>
      </c>
      <c r="N714">
        <v>1.3140000000000001</v>
      </c>
      <c r="O714">
        <v>0.51</v>
      </c>
      <c r="P714" t="s">
        <v>24</v>
      </c>
      <c r="Q714" t="s">
        <v>2466</v>
      </c>
      <c r="R714" t="s">
        <v>2455</v>
      </c>
      <c r="S714" t="s">
        <v>2467</v>
      </c>
      <c r="T714" t="b">
        <f t="shared" si="75"/>
        <v>0</v>
      </c>
      <c r="U714" t="s">
        <v>28</v>
      </c>
      <c r="V714">
        <v>6.38</v>
      </c>
      <c r="W714">
        <v>1.9</v>
      </c>
      <c r="X714">
        <v>0.14599999999999999</v>
      </c>
      <c r="Y714">
        <v>13</v>
      </c>
      <c r="Z714" t="s">
        <v>29</v>
      </c>
      <c r="AA714" t="s">
        <v>24</v>
      </c>
      <c r="AB714" t="s">
        <v>24</v>
      </c>
    </row>
    <row r="715" spans="1:28" x14ac:dyDescent="0.35">
      <c r="A715" s="4" t="s">
        <v>10428</v>
      </c>
      <c r="B715" s="6">
        <f t="shared" si="73"/>
        <v>44810.294930555552</v>
      </c>
      <c r="C715" s="12">
        <f t="shared" si="71"/>
        <v>44805</v>
      </c>
      <c r="D715" s="3">
        <f t="shared" si="72"/>
        <v>2022</v>
      </c>
      <c r="E715" s="3" t="str">
        <f t="shared" si="74"/>
        <v>09-2022</v>
      </c>
      <c r="F715" s="5">
        <f t="shared" si="70"/>
        <v>44750.802939814814</v>
      </c>
      <c r="G715">
        <v>36.622700000000002</v>
      </c>
      <c r="H715">
        <v>70.646199999999993</v>
      </c>
      <c r="I715">
        <v>69.06</v>
      </c>
      <c r="J715">
        <v>4.8</v>
      </c>
      <c r="K715" t="s">
        <v>23</v>
      </c>
      <c r="L715">
        <v>63</v>
      </c>
      <c r="M715">
        <v>70</v>
      </c>
      <c r="N715">
        <v>0.505</v>
      </c>
      <c r="O715">
        <v>0.95</v>
      </c>
      <c r="P715" t="s">
        <v>24</v>
      </c>
      <c r="Q715" t="s">
        <v>10429</v>
      </c>
      <c r="R715" t="s">
        <v>10430</v>
      </c>
      <c r="S715" t="s">
        <v>10431</v>
      </c>
      <c r="T715" t="b">
        <f t="shared" si="75"/>
        <v>1</v>
      </c>
      <c r="U715" t="s">
        <v>28</v>
      </c>
      <c r="V715">
        <v>7.84</v>
      </c>
      <c r="W715">
        <v>4.923</v>
      </c>
      <c r="X715">
        <v>4.3999999999999997E-2</v>
      </c>
      <c r="Y715">
        <v>158</v>
      </c>
      <c r="Z715" t="s">
        <v>29</v>
      </c>
      <c r="AA715" t="s">
        <v>24</v>
      </c>
      <c r="AB715" t="s">
        <v>24</v>
      </c>
    </row>
    <row r="716" spans="1:28" x14ac:dyDescent="0.35">
      <c r="A716" s="4" t="s">
        <v>10953</v>
      </c>
      <c r="B716" s="6">
        <f t="shared" si="73"/>
        <v>44750.802939814814</v>
      </c>
      <c r="C716" s="12">
        <f t="shared" si="71"/>
        <v>44743</v>
      </c>
      <c r="D716" s="3">
        <f t="shared" si="72"/>
        <v>2022</v>
      </c>
      <c r="E716" s="3" t="str">
        <f t="shared" si="74"/>
        <v>07-2022</v>
      </c>
      <c r="F716" s="5">
        <f t="shared" si="70"/>
        <v>45747.241446759261</v>
      </c>
      <c r="G716">
        <v>10.4109</v>
      </c>
      <c r="H716">
        <v>94.229600000000005</v>
      </c>
      <c r="I716">
        <v>10</v>
      </c>
      <c r="J716">
        <v>4.8</v>
      </c>
      <c r="K716" t="s">
        <v>23</v>
      </c>
      <c r="L716">
        <v>95</v>
      </c>
      <c r="M716">
        <v>85</v>
      </c>
      <c r="N716">
        <v>1.913</v>
      </c>
      <c r="O716">
        <v>0.73</v>
      </c>
      <c r="P716" t="s">
        <v>24</v>
      </c>
      <c r="Q716" t="s">
        <v>10954</v>
      </c>
      <c r="R716" t="s">
        <v>10955</v>
      </c>
      <c r="S716" t="s">
        <v>10956</v>
      </c>
      <c r="T716" t="b">
        <f t="shared" si="75"/>
        <v>1</v>
      </c>
      <c r="U716" t="s">
        <v>28</v>
      </c>
      <c r="V716">
        <v>1.98</v>
      </c>
      <c r="W716">
        <v>1.8380000000000001</v>
      </c>
      <c r="X716">
        <v>7.3999999999999996E-2</v>
      </c>
      <c r="Y716">
        <v>65</v>
      </c>
      <c r="Z716" t="s">
        <v>29</v>
      </c>
      <c r="AA716" t="s">
        <v>24</v>
      </c>
      <c r="AB716" t="s">
        <v>24</v>
      </c>
    </row>
    <row r="717" spans="1:28" x14ac:dyDescent="0.35">
      <c r="A717" s="4" t="s">
        <v>2474</v>
      </c>
      <c r="B717" s="6">
        <f t="shared" si="73"/>
        <v>45747.241446759261</v>
      </c>
      <c r="C717" s="12">
        <f t="shared" si="71"/>
        <v>45717</v>
      </c>
      <c r="D717" s="3">
        <f t="shared" si="72"/>
        <v>2025</v>
      </c>
      <c r="E717" s="3" t="str">
        <f t="shared" si="74"/>
        <v>03-2025</v>
      </c>
      <c r="F717" s="5">
        <f t="shared" si="70"/>
        <v>45747.220497685186</v>
      </c>
      <c r="G717">
        <v>22.312999999999999</v>
      </c>
      <c r="H717">
        <v>95.656000000000006</v>
      </c>
      <c r="I717">
        <v>10</v>
      </c>
      <c r="J717">
        <v>4.2</v>
      </c>
      <c r="K717" t="s">
        <v>23</v>
      </c>
      <c r="L717">
        <v>29</v>
      </c>
      <c r="M717">
        <v>95</v>
      </c>
      <c r="N717">
        <v>1.2989999999999999</v>
      </c>
      <c r="O717">
        <v>0.69</v>
      </c>
      <c r="P717" t="s">
        <v>24</v>
      </c>
      <c r="Q717" t="s">
        <v>2475</v>
      </c>
      <c r="R717" t="s">
        <v>2473</v>
      </c>
      <c r="S717" t="s">
        <v>2476</v>
      </c>
      <c r="T717" t="b">
        <f t="shared" si="75"/>
        <v>0</v>
      </c>
      <c r="U717" t="s">
        <v>28</v>
      </c>
      <c r="V717">
        <v>5.38</v>
      </c>
      <c r="W717">
        <v>1.881</v>
      </c>
      <c r="X717">
        <v>0.128</v>
      </c>
      <c r="Y717">
        <v>17</v>
      </c>
      <c r="Z717" t="s">
        <v>29</v>
      </c>
      <c r="AA717" t="s">
        <v>24</v>
      </c>
      <c r="AB717" t="s">
        <v>24</v>
      </c>
    </row>
    <row r="718" spans="1:28" x14ac:dyDescent="0.35">
      <c r="A718" s="4" t="s">
        <v>2477</v>
      </c>
      <c r="B718" s="6">
        <f t="shared" si="73"/>
        <v>45747.220497685186</v>
      </c>
      <c r="C718" s="12">
        <f t="shared" si="71"/>
        <v>45717</v>
      </c>
      <c r="D718" s="3">
        <f t="shared" si="72"/>
        <v>2025</v>
      </c>
      <c r="E718" s="3" t="str">
        <f t="shared" si="74"/>
        <v>03-2025</v>
      </c>
      <c r="F718" s="5">
        <f t="shared" si="70"/>
        <v>44747.325381944444</v>
      </c>
      <c r="G718">
        <v>22.047899999999998</v>
      </c>
      <c r="H718">
        <v>95.996899999999997</v>
      </c>
      <c r="I718">
        <v>10</v>
      </c>
      <c r="J718">
        <v>4.3</v>
      </c>
      <c r="K718" t="s">
        <v>23</v>
      </c>
      <c r="L718">
        <v>23</v>
      </c>
      <c r="M718">
        <v>87</v>
      </c>
      <c r="N718">
        <v>1.3089999999999999</v>
      </c>
      <c r="O718">
        <v>0.43</v>
      </c>
      <c r="P718" t="s">
        <v>24</v>
      </c>
      <c r="Q718" t="s">
        <v>2478</v>
      </c>
      <c r="R718" t="s">
        <v>2473</v>
      </c>
      <c r="S718" t="s">
        <v>2479</v>
      </c>
      <c r="T718" t="b">
        <f t="shared" si="75"/>
        <v>0</v>
      </c>
      <c r="U718" t="s">
        <v>28</v>
      </c>
      <c r="V718">
        <v>5.5</v>
      </c>
      <c r="W718">
        <v>1.91</v>
      </c>
      <c r="X718">
        <v>0.161</v>
      </c>
      <c r="Y718">
        <v>11</v>
      </c>
      <c r="Z718" t="s">
        <v>29</v>
      </c>
      <c r="AA718" t="s">
        <v>24</v>
      </c>
      <c r="AB718" t="s">
        <v>24</v>
      </c>
    </row>
    <row r="719" spans="1:28" x14ac:dyDescent="0.35">
      <c r="A719" s="4" t="s">
        <v>11041</v>
      </c>
      <c r="B719" s="6">
        <f t="shared" si="73"/>
        <v>44747.325381944444</v>
      </c>
      <c r="C719" s="12">
        <f t="shared" si="71"/>
        <v>44743</v>
      </c>
      <c r="D719" s="3">
        <f t="shared" si="72"/>
        <v>2022</v>
      </c>
      <c r="E719" s="3" t="str">
        <f t="shared" si="74"/>
        <v>07-2022</v>
      </c>
      <c r="F719" s="5">
        <f t="shared" si="70"/>
        <v>45746.905636574076</v>
      </c>
      <c r="G719">
        <v>10.2608</v>
      </c>
      <c r="H719">
        <v>94.156199999999998</v>
      </c>
      <c r="I719">
        <v>10</v>
      </c>
      <c r="J719">
        <v>4.8</v>
      </c>
      <c r="K719" t="s">
        <v>23</v>
      </c>
      <c r="L719">
        <v>99</v>
      </c>
      <c r="M719">
        <v>57</v>
      </c>
      <c r="N719">
        <v>1.9610000000000001</v>
      </c>
      <c r="O719">
        <v>0.61</v>
      </c>
      <c r="P719" t="s">
        <v>24</v>
      </c>
      <c r="Q719" t="s">
        <v>11042</v>
      </c>
      <c r="R719" t="s">
        <v>11043</v>
      </c>
      <c r="S719" t="s">
        <v>11044</v>
      </c>
      <c r="T719" t="b">
        <f t="shared" si="75"/>
        <v>1</v>
      </c>
      <c r="U719" t="s">
        <v>28</v>
      </c>
      <c r="V719">
        <v>7.38</v>
      </c>
      <c r="W719">
        <v>1.758</v>
      </c>
      <c r="X719">
        <v>5.7000000000000002E-2</v>
      </c>
      <c r="Y719">
        <v>96</v>
      </c>
      <c r="Z719" t="s">
        <v>29</v>
      </c>
      <c r="AA719" t="s">
        <v>24</v>
      </c>
      <c r="AB719" t="s">
        <v>24</v>
      </c>
    </row>
    <row r="720" spans="1:28" x14ac:dyDescent="0.35">
      <c r="A720" s="4" t="s">
        <v>2483</v>
      </c>
      <c r="B720" s="6">
        <f t="shared" si="73"/>
        <v>45746.905636574076</v>
      </c>
      <c r="C720" s="12">
        <f t="shared" si="71"/>
        <v>45717</v>
      </c>
      <c r="D720" s="3">
        <f t="shared" si="72"/>
        <v>2025</v>
      </c>
      <c r="E720" s="3" t="str">
        <f t="shared" si="74"/>
        <v>03-2025</v>
      </c>
      <c r="F720" s="5">
        <f t="shared" si="70"/>
        <v>45746.729722222219</v>
      </c>
      <c r="G720">
        <v>30.141400000000001</v>
      </c>
      <c r="H720">
        <v>90.034599999999998</v>
      </c>
      <c r="I720">
        <v>61.716000000000001</v>
      </c>
      <c r="J720">
        <v>4.3</v>
      </c>
      <c r="K720" t="s">
        <v>23</v>
      </c>
      <c r="L720">
        <v>44</v>
      </c>
      <c r="M720">
        <v>127</v>
      </c>
      <c r="N720">
        <v>1.044</v>
      </c>
      <c r="O720">
        <v>0.72</v>
      </c>
      <c r="P720" t="s">
        <v>24</v>
      </c>
      <c r="Q720" t="s">
        <v>2484</v>
      </c>
      <c r="R720" t="s">
        <v>2485</v>
      </c>
      <c r="S720" t="s">
        <v>2486</v>
      </c>
      <c r="T720" t="b">
        <f t="shared" si="75"/>
        <v>0</v>
      </c>
      <c r="U720" t="s">
        <v>28</v>
      </c>
      <c r="V720">
        <v>10.24</v>
      </c>
      <c r="W720">
        <v>10.169</v>
      </c>
      <c r="X720">
        <v>7.5999999999999998E-2</v>
      </c>
      <c r="Y720">
        <v>50</v>
      </c>
      <c r="Z720" t="s">
        <v>29</v>
      </c>
      <c r="AA720" t="s">
        <v>24</v>
      </c>
      <c r="AB720" t="s">
        <v>24</v>
      </c>
    </row>
    <row r="721" spans="1:28" x14ac:dyDescent="0.35">
      <c r="A721" s="4" t="s">
        <v>2487</v>
      </c>
      <c r="B721" s="6">
        <f t="shared" si="73"/>
        <v>45746.729722222219</v>
      </c>
      <c r="C721" s="12">
        <f t="shared" si="71"/>
        <v>45717</v>
      </c>
      <c r="D721" s="3">
        <f t="shared" si="72"/>
        <v>2025</v>
      </c>
      <c r="E721" s="3" t="str">
        <f t="shared" si="74"/>
        <v>03-2025</v>
      </c>
      <c r="F721" s="5">
        <f t="shared" si="70"/>
        <v>45746.359699074077</v>
      </c>
      <c r="G721">
        <v>22.554200000000002</v>
      </c>
      <c r="H721">
        <v>95.868200000000002</v>
      </c>
      <c r="I721">
        <v>10</v>
      </c>
      <c r="J721">
        <v>4.0999999999999996</v>
      </c>
      <c r="K721" t="s">
        <v>23</v>
      </c>
      <c r="L721">
        <v>30</v>
      </c>
      <c r="M721">
        <v>150</v>
      </c>
      <c r="N721">
        <v>2.0819999999999999</v>
      </c>
      <c r="O721">
        <v>0.78</v>
      </c>
      <c r="P721" t="s">
        <v>24</v>
      </c>
      <c r="Q721" t="s">
        <v>2488</v>
      </c>
      <c r="R721" t="s">
        <v>2485</v>
      </c>
      <c r="S721" t="s">
        <v>2489</v>
      </c>
      <c r="T721" t="b">
        <f t="shared" si="75"/>
        <v>0</v>
      </c>
      <c r="U721" t="s">
        <v>28</v>
      </c>
      <c r="V721">
        <v>9.6999999999999993</v>
      </c>
      <c r="W721">
        <v>1.9390000000000001</v>
      </c>
      <c r="X721">
        <v>0.11700000000000001</v>
      </c>
      <c r="Y721">
        <v>20</v>
      </c>
      <c r="Z721" t="s">
        <v>29</v>
      </c>
      <c r="AA721" t="s">
        <v>24</v>
      </c>
      <c r="AB721" t="s">
        <v>24</v>
      </c>
    </row>
    <row r="722" spans="1:28" x14ac:dyDescent="0.35">
      <c r="A722" s="4" t="s">
        <v>2490</v>
      </c>
      <c r="B722" s="6">
        <f t="shared" si="73"/>
        <v>45746.359699074077</v>
      </c>
      <c r="C722" s="12">
        <f t="shared" si="71"/>
        <v>45717</v>
      </c>
      <c r="D722" s="3">
        <f t="shared" si="72"/>
        <v>2025</v>
      </c>
      <c r="E722" s="3" t="str">
        <f t="shared" si="74"/>
        <v>03-2025</v>
      </c>
      <c r="F722" s="5">
        <f t="shared" si="70"/>
        <v>45746.297233796293</v>
      </c>
      <c r="G722">
        <v>22.546900000000001</v>
      </c>
      <c r="H722">
        <v>96.030500000000004</v>
      </c>
      <c r="I722">
        <v>10</v>
      </c>
      <c r="J722">
        <v>4.3</v>
      </c>
      <c r="K722" t="s">
        <v>23</v>
      </c>
      <c r="L722">
        <v>32</v>
      </c>
      <c r="M722">
        <v>155</v>
      </c>
      <c r="N722">
        <v>2.0009999999999999</v>
      </c>
      <c r="O722">
        <v>0.9</v>
      </c>
      <c r="P722" t="s">
        <v>24</v>
      </c>
      <c r="Q722" t="s">
        <v>2491</v>
      </c>
      <c r="R722" t="s">
        <v>2485</v>
      </c>
      <c r="S722" t="s">
        <v>2492</v>
      </c>
      <c r="T722" t="b">
        <f t="shared" si="75"/>
        <v>0</v>
      </c>
      <c r="U722" t="s">
        <v>28</v>
      </c>
      <c r="V722">
        <v>10.5</v>
      </c>
      <c r="W722">
        <v>1.9179999999999999</v>
      </c>
      <c r="X722">
        <v>0.122</v>
      </c>
      <c r="Y722">
        <v>19</v>
      </c>
      <c r="Z722" t="s">
        <v>29</v>
      </c>
      <c r="AA722" t="s">
        <v>24</v>
      </c>
      <c r="AB722" t="s">
        <v>24</v>
      </c>
    </row>
    <row r="723" spans="1:28" x14ac:dyDescent="0.35">
      <c r="A723" s="4" t="s">
        <v>2493</v>
      </c>
      <c r="B723" s="6">
        <f t="shared" si="73"/>
        <v>45746.297233796293</v>
      </c>
      <c r="C723" s="12">
        <f t="shared" si="71"/>
        <v>45717</v>
      </c>
      <c r="D723" s="3">
        <f t="shared" si="72"/>
        <v>2025</v>
      </c>
      <c r="E723" s="3" t="str">
        <f t="shared" si="74"/>
        <v>03-2025</v>
      </c>
      <c r="F723" s="5">
        <f t="shared" si="70"/>
        <v>45746.259085648147</v>
      </c>
      <c r="G723">
        <v>22.221900000000002</v>
      </c>
      <c r="H723">
        <v>95.936800000000005</v>
      </c>
      <c r="I723">
        <v>10</v>
      </c>
      <c r="J723">
        <v>4.5999999999999996</v>
      </c>
      <c r="K723" t="s">
        <v>1060</v>
      </c>
      <c r="L723">
        <v>79</v>
      </c>
      <c r="M723">
        <v>69</v>
      </c>
      <c r="N723">
        <v>1.7709999999999999</v>
      </c>
      <c r="O723">
        <v>0.66</v>
      </c>
      <c r="P723" t="s">
        <v>24</v>
      </c>
      <c r="Q723" t="s">
        <v>2494</v>
      </c>
      <c r="R723" t="s">
        <v>2495</v>
      </c>
      <c r="S723" t="s">
        <v>2496</v>
      </c>
      <c r="T723" t="b">
        <f t="shared" si="75"/>
        <v>0</v>
      </c>
      <c r="U723" t="s">
        <v>28</v>
      </c>
      <c r="V723">
        <v>8.7100000000000009</v>
      </c>
      <c r="W723">
        <v>1.8680000000000001</v>
      </c>
      <c r="X723">
        <v>9.2999999999999999E-2</v>
      </c>
      <c r="Y723">
        <v>11</v>
      </c>
      <c r="Z723" t="s">
        <v>29</v>
      </c>
      <c r="AA723" t="s">
        <v>24</v>
      </c>
      <c r="AB723" t="s">
        <v>24</v>
      </c>
    </row>
    <row r="724" spans="1:28" x14ac:dyDescent="0.35">
      <c r="A724" s="4" t="s">
        <v>2497</v>
      </c>
      <c r="B724" s="6">
        <f t="shared" si="73"/>
        <v>45746.259085648147</v>
      </c>
      <c r="C724" s="12">
        <f t="shared" si="71"/>
        <v>45717</v>
      </c>
      <c r="D724" s="3">
        <f t="shared" si="72"/>
        <v>2025</v>
      </c>
      <c r="E724" s="3" t="str">
        <f t="shared" si="74"/>
        <v>03-2025</v>
      </c>
      <c r="F724" s="5">
        <f t="shared" si="70"/>
        <v>45746.123993055553</v>
      </c>
      <c r="G724">
        <v>22.014199999999999</v>
      </c>
      <c r="H724">
        <v>95.942899999999995</v>
      </c>
      <c r="I724">
        <v>10</v>
      </c>
      <c r="J724">
        <v>4.0999999999999996</v>
      </c>
      <c r="K724" t="s">
        <v>23</v>
      </c>
      <c r="L724">
        <v>19</v>
      </c>
      <c r="M724">
        <v>167</v>
      </c>
      <c r="N724">
        <v>1.603</v>
      </c>
      <c r="O724">
        <v>0.68</v>
      </c>
      <c r="P724" t="s">
        <v>24</v>
      </c>
      <c r="Q724" t="s">
        <v>2498</v>
      </c>
      <c r="R724" t="s">
        <v>2473</v>
      </c>
      <c r="S724" t="s">
        <v>2499</v>
      </c>
      <c r="T724" t="b">
        <f t="shared" si="75"/>
        <v>0</v>
      </c>
      <c r="U724" t="s">
        <v>28</v>
      </c>
      <c r="V724">
        <v>12.79</v>
      </c>
      <c r="W724">
        <v>1.931</v>
      </c>
      <c r="X724">
        <v>0.17399999999999999</v>
      </c>
      <c r="Y724">
        <v>9</v>
      </c>
      <c r="Z724" t="s">
        <v>29</v>
      </c>
      <c r="AA724" t="s">
        <v>24</v>
      </c>
      <c r="AB724" t="s">
        <v>24</v>
      </c>
    </row>
    <row r="725" spans="1:28" x14ac:dyDescent="0.35">
      <c r="A725" s="4" t="s">
        <v>2500</v>
      </c>
      <c r="B725" s="6">
        <f t="shared" si="73"/>
        <v>45746.123993055553</v>
      </c>
      <c r="C725" s="12">
        <f t="shared" si="71"/>
        <v>45717</v>
      </c>
      <c r="D725" s="3">
        <f t="shared" si="72"/>
        <v>2025</v>
      </c>
      <c r="E725" s="3" t="str">
        <f t="shared" si="74"/>
        <v>03-2025</v>
      </c>
      <c r="F725" s="5">
        <f t="shared" si="70"/>
        <v>45746.005879629629</v>
      </c>
      <c r="G725">
        <v>5.5006000000000004</v>
      </c>
      <c r="H725">
        <v>95.359700000000004</v>
      </c>
      <c r="I725">
        <v>10</v>
      </c>
      <c r="J725">
        <v>5.0999999999999996</v>
      </c>
      <c r="K725" t="s">
        <v>23</v>
      </c>
      <c r="L725">
        <v>77</v>
      </c>
      <c r="M725">
        <v>49</v>
      </c>
      <c r="N725">
        <v>1.603</v>
      </c>
      <c r="O725">
        <v>0.8</v>
      </c>
      <c r="P725" t="s">
        <v>24</v>
      </c>
      <c r="Q725" t="s">
        <v>2501</v>
      </c>
      <c r="R725" t="s">
        <v>2495</v>
      </c>
      <c r="S725" t="s">
        <v>2502</v>
      </c>
      <c r="T725" t="b">
        <f t="shared" si="75"/>
        <v>0</v>
      </c>
      <c r="U725" t="s">
        <v>28</v>
      </c>
      <c r="V725">
        <v>7.2</v>
      </c>
      <c r="W725">
        <v>1.73</v>
      </c>
      <c r="X725">
        <v>5.7000000000000002E-2</v>
      </c>
      <c r="Y725">
        <v>106</v>
      </c>
      <c r="Z725" t="s">
        <v>29</v>
      </c>
      <c r="AA725" t="s">
        <v>24</v>
      </c>
      <c r="AB725" t="s">
        <v>24</v>
      </c>
    </row>
    <row r="726" spans="1:28" x14ac:dyDescent="0.35">
      <c r="A726" s="4" t="s">
        <v>2503</v>
      </c>
      <c r="B726" s="6">
        <f t="shared" si="73"/>
        <v>45746.005879629629</v>
      </c>
      <c r="C726" s="12">
        <f t="shared" si="71"/>
        <v>45717</v>
      </c>
      <c r="D726" s="3">
        <f t="shared" si="72"/>
        <v>2025</v>
      </c>
      <c r="E726" s="3" t="str">
        <f t="shared" si="74"/>
        <v>03-2025</v>
      </c>
      <c r="F726" s="5">
        <f t="shared" si="70"/>
        <v>45745.977476851855</v>
      </c>
      <c r="G726">
        <v>19.7498</v>
      </c>
      <c r="H726">
        <v>95.994</v>
      </c>
      <c r="I726">
        <v>10</v>
      </c>
      <c r="J726">
        <v>4.5</v>
      </c>
      <c r="K726" t="s">
        <v>23</v>
      </c>
      <c r="L726">
        <v>26</v>
      </c>
      <c r="M726">
        <v>122</v>
      </c>
      <c r="N726">
        <v>1.407</v>
      </c>
      <c r="O726">
        <v>1.17</v>
      </c>
      <c r="P726" t="s">
        <v>24</v>
      </c>
      <c r="Q726" t="s">
        <v>2504</v>
      </c>
      <c r="R726" t="s">
        <v>2473</v>
      </c>
      <c r="S726" t="s">
        <v>2505</v>
      </c>
      <c r="T726" t="b">
        <f t="shared" si="75"/>
        <v>0</v>
      </c>
      <c r="U726" t="s">
        <v>28</v>
      </c>
      <c r="V726">
        <v>6.76</v>
      </c>
      <c r="W726">
        <v>1.921</v>
      </c>
      <c r="X726">
        <v>0.14399999999999999</v>
      </c>
      <c r="Y726">
        <v>14</v>
      </c>
      <c r="Z726" t="s">
        <v>29</v>
      </c>
      <c r="AA726" t="s">
        <v>24</v>
      </c>
      <c r="AB726" t="s">
        <v>24</v>
      </c>
    </row>
    <row r="727" spans="1:28" x14ac:dyDescent="0.35">
      <c r="A727" s="4" t="s">
        <v>2506</v>
      </c>
      <c r="B727" s="6">
        <f t="shared" si="73"/>
        <v>45745.977476851855</v>
      </c>
      <c r="C727" s="12">
        <f t="shared" si="71"/>
        <v>45717</v>
      </c>
      <c r="D727" s="3">
        <f t="shared" si="72"/>
        <v>2025</v>
      </c>
      <c r="E727" s="3" t="str">
        <f t="shared" si="74"/>
        <v>03-2025</v>
      </c>
      <c r="F727" s="5">
        <f t="shared" si="70"/>
        <v>45745.451504629629</v>
      </c>
      <c r="G727">
        <v>22.4771</v>
      </c>
      <c r="H727">
        <v>95.981099999999998</v>
      </c>
      <c r="I727">
        <v>10</v>
      </c>
      <c r="J727">
        <v>4.3</v>
      </c>
      <c r="K727" t="s">
        <v>23</v>
      </c>
      <c r="L727">
        <v>35</v>
      </c>
      <c r="M727">
        <v>153</v>
      </c>
      <c r="N727">
        <v>4.665</v>
      </c>
      <c r="O727">
        <v>0.84</v>
      </c>
      <c r="P727" t="s">
        <v>24</v>
      </c>
      <c r="Q727" t="s">
        <v>2507</v>
      </c>
      <c r="R727" t="s">
        <v>2495</v>
      </c>
      <c r="S727" t="s">
        <v>2508</v>
      </c>
      <c r="T727" t="b">
        <f t="shared" si="75"/>
        <v>0</v>
      </c>
      <c r="U727" t="s">
        <v>28</v>
      </c>
      <c r="V727">
        <v>11.04</v>
      </c>
      <c r="W727">
        <v>1.9319999999999999</v>
      </c>
      <c r="X727">
        <v>0.111</v>
      </c>
      <c r="Y727">
        <v>23</v>
      </c>
      <c r="Z727" t="s">
        <v>29</v>
      </c>
      <c r="AA727" t="s">
        <v>24</v>
      </c>
      <c r="AB727" t="s">
        <v>24</v>
      </c>
    </row>
    <row r="728" spans="1:28" x14ac:dyDescent="0.35">
      <c r="A728" s="4" t="s">
        <v>2509</v>
      </c>
      <c r="B728" s="6">
        <f t="shared" si="73"/>
        <v>45745.451504629629</v>
      </c>
      <c r="C728" s="12">
        <f t="shared" si="71"/>
        <v>45717</v>
      </c>
      <c r="D728" s="3">
        <f t="shared" si="72"/>
        <v>2025</v>
      </c>
      <c r="E728" s="3" t="str">
        <f t="shared" si="74"/>
        <v>03-2025</v>
      </c>
      <c r="F728" s="5">
        <f t="shared" si="70"/>
        <v>45745.422384259262</v>
      </c>
      <c r="G728">
        <v>27.1691</v>
      </c>
      <c r="H728">
        <v>103.6514</v>
      </c>
      <c r="I728">
        <v>10</v>
      </c>
      <c r="J728">
        <v>4.7</v>
      </c>
      <c r="K728" t="s">
        <v>23</v>
      </c>
      <c r="L728">
        <v>57</v>
      </c>
      <c r="M728">
        <v>86</v>
      </c>
      <c r="N728">
        <v>7.532</v>
      </c>
      <c r="O728">
        <v>0.93</v>
      </c>
      <c r="P728" t="s">
        <v>24</v>
      </c>
      <c r="Q728" t="s">
        <v>2510</v>
      </c>
      <c r="R728" t="s">
        <v>2495</v>
      </c>
      <c r="S728" t="s">
        <v>2511</v>
      </c>
      <c r="T728" t="b">
        <f t="shared" si="75"/>
        <v>0</v>
      </c>
      <c r="U728" t="s">
        <v>28</v>
      </c>
      <c r="V728">
        <v>5.63</v>
      </c>
      <c r="W728">
        <v>1.8089999999999999</v>
      </c>
      <c r="X728">
        <v>5.7000000000000002E-2</v>
      </c>
      <c r="Y728">
        <v>93</v>
      </c>
      <c r="Z728" t="s">
        <v>29</v>
      </c>
      <c r="AA728" t="s">
        <v>24</v>
      </c>
      <c r="AB728" t="s">
        <v>24</v>
      </c>
    </row>
    <row r="729" spans="1:28" x14ac:dyDescent="0.35">
      <c r="A729" s="4" t="s">
        <v>2512</v>
      </c>
      <c r="B729" s="6">
        <f t="shared" si="73"/>
        <v>45745.422384259262</v>
      </c>
      <c r="C729" s="12">
        <f t="shared" si="71"/>
        <v>45717</v>
      </c>
      <c r="D729" s="3">
        <f t="shared" si="72"/>
        <v>2025</v>
      </c>
      <c r="E729" s="3" t="str">
        <f t="shared" si="74"/>
        <v>03-2025</v>
      </c>
      <c r="F729" s="5">
        <f t="shared" si="70"/>
        <v>45745.389444444445</v>
      </c>
      <c r="G729">
        <v>5.6467000000000001</v>
      </c>
      <c r="H729">
        <v>95.676900000000003</v>
      </c>
      <c r="I729">
        <v>132.458</v>
      </c>
      <c r="J729">
        <v>4.5</v>
      </c>
      <c r="K729" t="s">
        <v>23</v>
      </c>
      <c r="L729">
        <v>26</v>
      </c>
      <c r="M729">
        <v>81</v>
      </c>
      <c r="N729">
        <v>1.331</v>
      </c>
      <c r="O729">
        <v>0.46</v>
      </c>
      <c r="P729" t="s">
        <v>24</v>
      </c>
      <c r="Q729" t="s">
        <v>2513</v>
      </c>
      <c r="R729" t="s">
        <v>2495</v>
      </c>
      <c r="S729" t="s">
        <v>2514</v>
      </c>
      <c r="T729" t="b">
        <f t="shared" si="75"/>
        <v>0</v>
      </c>
      <c r="U729" t="s">
        <v>28</v>
      </c>
      <c r="V729">
        <v>10.68</v>
      </c>
      <c r="W729">
        <v>7.71</v>
      </c>
      <c r="X729">
        <v>0.113</v>
      </c>
      <c r="Y729">
        <v>23</v>
      </c>
      <c r="Z729" t="s">
        <v>29</v>
      </c>
      <c r="AA729" t="s">
        <v>24</v>
      </c>
      <c r="AB729" t="s">
        <v>24</v>
      </c>
    </row>
    <row r="730" spans="1:28" x14ac:dyDescent="0.35">
      <c r="A730" s="4" t="s">
        <v>2515</v>
      </c>
      <c r="B730" s="6">
        <f t="shared" si="73"/>
        <v>45745.389444444445</v>
      </c>
      <c r="C730" s="12">
        <f t="shared" si="71"/>
        <v>45717</v>
      </c>
      <c r="D730" s="3">
        <f t="shared" si="72"/>
        <v>2025</v>
      </c>
      <c r="E730" s="3" t="str">
        <f t="shared" si="74"/>
        <v>03-2025</v>
      </c>
      <c r="F730" s="5">
        <f t="shared" si="70"/>
        <v>45745.344189814816</v>
      </c>
      <c r="G730">
        <v>19.6858</v>
      </c>
      <c r="H730">
        <v>96.076099999999997</v>
      </c>
      <c r="I730">
        <v>10</v>
      </c>
      <c r="J730">
        <v>5.0999999999999996</v>
      </c>
      <c r="K730" t="s">
        <v>23</v>
      </c>
      <c r="L730">
        <v>84</v>
      </c>
      <c r="M730">
        <v>59</v>
      </c>
      <c r="N730">
        <v>2.9740000000000002</v>
      </c>
      <c r="O730">
        <v>0.67</v>
      </c>
      <c r="P730" t="s">
        <v>24</v>
      </c>
      <c r="Q730" t="s">
        <v>2516</v>
      </c>
      <c r="R730" t="s">
        <v>2495</v>
      </c>
      <c r="S730" t="s">
        <v>2517</v>
      </c>
      <c r="T730" t="b">
        <f t="shared" si="75"/>
        <v>0</v>
      </c>
      <c r="U730" t="s">
        <v>28</v>
      </c>
      <c r="V730">
        <v>4.05</v>
      </c>
      <c r="W730">
        <v>1.8580000000000001</v>
      </c>
      <c r="X730">
        <v>4.2999999999999997E-2</v>
      </c>
      <c r="Y730">
        <v>179</v>
      </c>
      <c r="Z730" t="s">
        <v>29</v>
      </c>
      <c r="AA730" t="s">
        <v>24</v>
      </c>
      <c r="AB730" t="s">
        <v>24</v>
      </c>
    </row>
    <row r="731" spans="1:28" x14ac:dyDescent="0.35">
      <c r="A731" s="4" t="s">
        <v>2518</v>
      </c>
      <c r="B731" s="6">
        <f t="shared" si="73"/>
        <v>45745.344189814816</v>
      </c>
      <c r="C731" s="12">
        <f t="shared" si="71"/>
        <v>45717</v>
      </c>
      <c r="D731" s="3">
        <f t="shared" si="72"/>
        <v>2025</v>
      </c>
      <c r="E731" s="3" t="str">
        <f t="shared" si="74"/>
        <v>03-2025</v>
      </c>
      <c r="F731" s="5">
        <f t="shared" si="70"/>
        <v>44746.753078703703</v>
      </c>
      <c r="G731">
        <v>33.462200000000003</v>
      </c>
      <c r="H731">
        <v>81.751300000000001</v>
      </c>
      <c r="I731">
        <v>10</v>
      </c>
      <c r="J731">
        <v>4.0999999999999996</v>
      </c>
      <c r="K731" t="s">
        <v>23</v>
      </c>
      <c r="L731">
        <v>34</v>
      </c>
      <c r="M731">
        <v>138</v>
      </c>
      <c r="N731">
        <v>6.4089999999999998</v>
      </c>
      <c r="O731">
        <v>1.03</v>
      </c>
      <c r="P731" t="s">
        <v>24</v>
      </c>
      <c r="Q731" t="s">
        <v>2519</v>
      </c>
      <c r="R731" t="s">
        <v>2495</v>
      </c>
      <c r="S731" t="s">
        <v>52</v>
      </c>
      <c r="T731" t="b">
        <f t="shared" si="75"/>
        <v>0</v>
      </c>
      <c r="U731" t="s">
        <v>28</v>
      </c>
      <c r="V731">
        <v>9.4</v>
      </c>
      <c r="W731">
        <v>1.9350000000000001</v>
      </c>
      <c r="X731">
        <v>0.13100000000000001</v>
      </c>
      <c r="Y731">
        <v>16</v>
      </c>
      <c r="Z731" t="s">
        <v>29</v>
      </c>
      <c r="AA731" t="s">
        <v>24</v>
      </c>
      <c r="AB731" t="s">
        <v>24</v>
      </c>
    </row>
    <row r="732" spans="1:28" x14ac:dyDescent="0.35">
      <c r="A732" s="4" t="s">
        <v>11132</v>
      </c>
      <c r="B732" s="6">
        <f t="shared" si="73"/>
        <v>44746.753078703703</v>
      </c>
      <c r="C732" s="12">
        <f t="shared" si="71"/>
        <v>44743</v>
      </c>
      <c r="D732" s="3">
        <f t="shared" si="72"/>
        <v>2022</v>
      </c>
      <c r="E732" s="3" t="str">
        <f t="shared" si="74"/>
        <v>07-2022</v>
      </c>
      <c r="F732" s="5">
        <f t="shared" si="70"/>
        <v>45745.266562500001</v>
      </c>
      <c r="G732">
        <v>10.242900000000001</v>
      </c>
      <c r="H732">
        <v>94.102699999999999</v>
      </c>
      <c r="I732">
        <v>10</v>
      </c>
      <c r="J732">
        <v>4.8</v>
      </c>
      <c r="K732" t="s">
        <v>23</v>
      </c>
      <c r="L732">
        <v>57</v>
      </c>
      <c r="M732">
        <v>107</v>
      </c>
      <c r="N732">
        <v>1.9359999999999999</v>
      </c>
      <c r="O732">
        <v>0.71</v>
      </c>
      <c r="P732" t="s">
        <v>24</v>
      </c>
      <c r="Q732" t="s">
        <v>11133</v>
      </c>
      <c r="R732" t="s">
        <v>11134</v>
      </c>
      <c r="S732" t="s">
        <v>3552</v>
      </c>
      <c r="T732" t="b">
        <f t="shared" si="75"/>
        <v>1</v>
      </c>
      <c r="U732" t="s">
        <v>28</v>
      </c>
      <c r="V732">
        <v>4.4000000000000004</v>
      </c>
      <c r="W732">
        <v>1.8</v>
      </c>
      <c r="X732">
        <v>9.1999999999999998E-2</v>
      </c>
      <c r="Y732">
        <v>36</v>
      </c>
      <c r="Z732" t="s">
        <v>29</v>
      </c>
      <c r="AA732" t="s">
        <v>24</v>
      </c>
      <c r="AB732" t="s">
        <v>24</v>
      </c>
    </row>
    <row r="733" spans="1:28" x14ac:dyDescent="0.35">
      <c r="A733" s="4" t="s">
        <v>2523</v>
      </c>
      <c r="B733" s="6">
        <f t="shared" si="73"/>
        <v>45745.266562500001</v>
      </c>
      <c r="C733" s="12">
        <f t="shared" si="71"/>
        <v>45717</v>
      </c>
      <c r="D733" s="3">
        <f t="shared" si="72"/>
        <v>2025</v>
      </c>
      <c r="E733" s="3" t="str">
        <f t="shared" si="74"/>
        <v>03-2025</v>
      </c>
      <c r="F733" s="5">
        <f t="shared" si="70"/>
        <v>45745.003391203703</v>
      </c>
      <c r="G733">
        <v>20.972999999999999</v>
      </c>
      <c r="H733">
        <v>95.996899999999997</v>
      </c>
      <c r="I733">
        <v>9.9990000000000006</v>
      </c>
      <c r="J733">
        <v>4.3</v>
      </c>
      <c r="K733" t="s">
        <v>23</v>
      </c>
      <c r="L733">
        <v>19</v>
      </c>
      <c r="M733">
        <v>170</v>
      </c>
      <c r="N733">
        <v>3.7370000000000001</v>
      </c>
      <c r="O733">
        <v>0.42</v>
      </c>
      <c r="P733" t="s">
        <v>24</v>
      </c>
      <c r="Q733" t="s">
        <v>2524</v>
      </c>
      <c r="R733" t="s">
        <v>2473</v>
      </c>
      <c r="S733" t="s">
        <v>2525</v>
      </c>
      <c r="T733" t="b">
        <f t="shared" si="75"/>
        <v>0</v>
      </c>
      <c r="U733" t="s">
        <v>28</v>
      </c>
      <c r="V733">
        <v>11.33</v>
      </c>
      <c r="W733">
        <v>4.46</v>
      </c>
      <c r="X733">
        <v>0.161</v>
      </c>
      <c r="Y733">
        <v>11</v>
      </c>
      <c r="Z733" t="s">
        <v>29</v>
      </c>
      <c r="AA733" t="s">
        <v>24</v>
      </c>
      <c r="AB733" t="s">
        <v>24</v>
      </c>
    </row>
    <row r="734" spans="1:28" x14ac:dyDescent="0.35">
      <c r="A734" s="4" t="s">
        <v>2526</v>
      </c>
      <c r="B734" s="6">
        <f t="shared" si="73"/>
        <v>45745.003391203703</v>
      </c>
      <c r="C734" s="12">
        <f t="shared" si="71"/>
        <v>45717</v>
      </c>
      <c r="D734" s="3">
        <f t="shared" si="72"/>
        <v>2025</v>
      </c>
      <c r="E734" s="3" t="str">
        <f t="shared" si="74"/>
        <v>03-2025</v>
      </c>
      <c r="F734" s="5">
        <f t="shared" si="70"/>
        <v>44746.335162037038</v>
      </c>
      <c r="G734">
        <v>22.395399999999999</v>
      </c>
      <c r="H734">
        <v>96.049400000000006</v>
      </c>
      <c r="I734">
        <v>10</v>
      </c>
      <c r="J734">
        <v>4.2</v>
      </c>
      <c r="K734" t="s">
        <v>23</v>
      </c>
      <c r="L734">
        <v>26</v>
      </c>
      <c r="M734">
        <v>168</v>
      </c>
      <c r="N734">
        <v>4.5709999999999997</v>
      </c>
      <c r="O734">
        <v>0.71</v>
      </c>
      <c r="P734" t="s">
        <v>24</v>
      </c>
      <c r="Q734" t="s">
        <v>2527</v>
      </c>
      <c r="R734" t="s">
        <v>2473</v>
      </c>
      <c r="S734" t="s">
        <v>2528</v>
      </c>
      <c r="T734" t="b">
        <f t="shared" si="75"/>
        <v>0</v>
      </c>
      <c r="U734" t="s">
        <v>28</v>
      </c>
      <c r="V734">
        <v>11.67</v>
      </c>
      <c r="W734">
        <v>1.859</v>
      </c>
      <c r="X734">
        <v>0.128</v>
      </c>
      <c r="Y734">
        <v>17</v>
      </c>
      <c r="Z734" t="s">
        <v>29</v>
      </c>
      <c r="AA734" t="s">
        <v>24</v>
      </c>
      <c r="AB734" t="s">
        <v>24</v>
      </c>
    </row>
    <row r="735" spans="1:28" x14ac:dyDescent="0.35">
      <c r="A735" s="4" t="s">
        <v>11213</v>
      </c>
      <c r="B735" s="6">
        <f t="shared" si="73"/>
        <v>44746.335162037038</v>
      </c>
      <c r="C735" s="12">
        <f t="shared" si="71"/>
        <v>44743</v>
      </c>
      <c r="D735" s="3">
        <f t="shared" si="72"/>
        <v>2022</v>
      </c>
      <c r="E735" s="3" t="str">
        <f t="shared" si="74"/>
        <v>07-2022</v>
      </c>
      <c r="F735" s="5">
        <f t="shared" si="70"/>
        <v>44741.187858796293</v>
      </c>
      <c r="G735">
        <v>10.318099999999999</v>
      </c>
      <c r="H735">
        <v>94.033000000000001</v>
      </c>
      <c r="I735">
        <v>10</v>
      </c>
      <c r="J735">
        <v>4.8</v>
      </c>
      <c r="K735" t="s">
        <v>23</v>
      </c>
      <c r="L735">
        <v>97</v>
      </c>
      <c r="M735">
        <v>64</v>
      </c>
      <c r="N735">
        <v>5.8230000000000004</v>
      </c>
      <c r="O735">
        <v>0.54</v>
      </c>
      <c r="P735" t="s">
        <v>24</v>
      </c>
      <c r="Q735" t="s">
        <v>11214</v>
      </c>
      <c r="R735" t="s">
        <v>11212</v>
      </c>
      <c r="S735" t="s">
        <v>10952</v>
      </c>
      <c r="T735" t="b">
        <f t="shared" si="75"/>
        <v>1</v>
      </c>
      <c r="U735" t="s">
        <v>28</v>
      </c>
      <c r="V735">
        <v>6.64</v>
      </c>
      <c r="W735">
        <v>1.841</v>
      </c>
      <c r="X735">
        <v>6.6000000000000003E-2</v>
      </c>
      <c r="Y735">
        <v>74</v>
      </c>
      <c r="Z735" t="s">
        <v>29</v>
      </c>
      <c r="AA735" t="s">
        <v>24</v>
      </c>
      <c r="AB735" t="s">
        <v>24</v>
      </c>
    </row>
    <row r="736" spans="1:28" x14ac:dyDescent="0.35">
      <c r="A736" s="4" t="s">
        <v>11275</v>
      </c>
      <c r="B736" s="6">
        <f t="shared" si="73"/>
        <v>44741.187858796293</v>
      </c>
      <c r="C736" s="12">
        <f t="shared" si="71"/>
        <v>44713</v>
      </c>
      <c r="D736" s="3">
        <f t="shared" si="72"/>
        <v>2022</v>
      </c>
      <c r="E736" s="3" t="str">
        <f t="shared" si="74"/>
        <v>06-2022</v>
      </c>
      <c r="F736" s="5">
        <f t="shared" si="70"/>
        <v>45744.844884259262</v>
      </c>
      <c r="G736">
        <v>36.418399999999998</v>
      </c>
      <c r="H736">
        <v>70.763300000000001</v>
      </c>
      <c r="I736">
        <v>209.37299999999999</v>
      </c>
      <c r="J736">
        <v>4.8</v>
      </c>
      <c r="K736" t="s">
        <v>106</v>
      </c>
      <c r="L736">
        <v>101</v>
      </c>
      <c r="M736">
        <v>37</v>
      </c>
      <c r="N736">
        <v>0.72199999999999998</v>
      </c>
      <c r="O736">
        <v>0.76</v>
      </c>
      <c r="P736" t="s">
        <v>24</v>
      </c>
      <c r="Q736" t="s">
        <v>11276</v>
      </c>
      <c r="R736" t="s">
        <v>11277</v>
      </c>
      <c r="S736" t="s">
        <v>11278</v>
      </c>
      <c r="T736" t="b">
        <f t="shared" si="75"/>
        <v>1</v>
      </c>
      <c r="U736" t="s">
        <v>28</v>
      </c>
      <c r="V736">
        <v>6.88</v>
      </c>
      <c r="W736">
        <v>4.2809999999999997</v>
      </c>
      <c r="X736">
        <v>9.8000000000000004E-2</v>
      </c>
      <c r="Y736">
        <v>10</v>
      </c>
      <c r="Z736" t="s">
        <v>29</v>
      </c>
      <c r="AA736" t="s">
        <v>24</v>
      </c>
      <c r="AB736" t="s">
        <v>24</v>
      </c>
    </row>
    <row r="737" spans="1:28" x14ac:dyDescent="0.35">
      <c r="A737" s="4" t="s">
        <v>2536</v>
      </c>
      <c r="B737" s="6">
        <f t="shared" si="73"/>
        <v>45744.844884259262</v>
      </c>
      <c r="C737" s="12">
        <f t="shared" si="71"/>
        <v>45717</v>
      </c>
      <c r="D737" s="3">
        <f t="shared" si="72"/>
        <v>2025</v>
      </c>
      <c r="E737" s="3" t="str">
        <f t="shared" si="74"/>
        <v>03-2025</v>
      </c>
      <c r="F737" s="5">
        <f t="shared" si="70"/>
        <v>45744.802037037036</v>
      </c>
      <c r="G737">
        <v>21.994700000000002</v>
      </c>
      <c r="H737">
        <v>95.899699999999996</v>
      </c>
      <c r="I737">
        <v>10</v>
      </c>
      <c r="J737">
        <v>4.0999999999999996</v>
      </c>
      <c r="K737" t="s">
        <v>23</v>
      </c>
      <c r="L737">
        <v>20</v>
      </c>
      <c r="M737">
        <v>167</v>
      </c>
      <c r="N737">
        <v>4.5309999999999997</v>
      </c>
      <c r="O737">
        <v>0.69</v>
      </c>
      <c r="P737" t="s">
        <v>24</v>
      </c>
      <c r="Q737" t="s">
        <v>2537</v>
      </c>
      <c r="R737" t="s">
        <v>2473</v>
      </c>
      <c r="S737" t="s">
        <v>2538</v>
      </c>
      <c r="T737" t="b">
        <f t="shared" si="75"/>
        <v>0</v>
      </c>
      <c r="U737" t="s">
        <v>28</v>
      </c>
      <c r="V737">
        <v>6.26</v>
      </c>
      <c r="W737">
        <v>1.9079999999999999</v>
      </c>
      <c r="X737">
        <v>0.16500000000000001</v>
      </c>
      <c r="Y737">
        <v>11</v>
      </c>
      <c r="Z737" t="s">
        <v>29</v>
      </c>
      <c r="AA737" t="s">
        <v>24</v>
      </c>
      <c r="AB737" t="s">
        <v>24</v>
      </c>
    </row>
    <row r="738" spans="1:28" x14ac:dyDescent="0.35">
      <c r="A738" s="4" t="s">
        <v>2539</v>
      </c>
      <c r="B738" s="6">
        <f t="shared" si="73"/>
        <v>45744.802037037036</v>
      </c>
      <c r="C738" s="12">
        <f t="shared" si="71"/>
        <v>45717</v>
      </c>
      <c r="D738" s="3">
        <f t="shared" si="72"/>
        <v>2025</v>
      </c>
      <c r="E738" s="3" t="str">
        <f t="shared" si="74"/>
        <v>03-2025</v>
      </c>
      <c r="F738" s="5">
        <f t="shared" si="70"/>
        <v>45744.768287037034</v>
      </c>
      <c r="G738">
        <v>21.7546</v>
      </c>
      <c r="H738">
        <v>95.887699999999995</v>
      </c>
      <c r="I738">
        <v>10</v>
      </c>
      <c r="J738">
        <v>4.2</v>
      </c>
      <c r="K738" t="s">
        <v>23</v>
      </c>
      <c r="L738">
        <v>13</v>
      </c>
      <c r="M738">
        <v>194</v>
      </c>
      <c r="N738">
        <v>4.359</v>
      </c>
      <c r="O738">
        <v>0.48</v>
      </c>
      <c r="P738" t="s">
        <v>24</v>
      </c>
      <c r="Q738" t="s">
        <v>2540</v>
      </c>
      <c r="R738" t="s">
        <v>2473</v>
      </c>
      <c r="S738" t="s">
        <v>2541</v>
      </c>
      <c r="T738" t="b">
        <f t="shared" si="75"/>
        <v>0</v>
      </c>
      <c r="U738" t="s">
        <v>28</v>
      </c>
      <c r="V738">
        <v>9.76</v>
      </c>
      <c r="W738">
        <v>1.9530000000000001</v>
      </c>
      <c r="X738">
        <v>0.23599999999999999</v>
      </c>
      <c r="Y738">
        <v>5</v>
      </c>
      <c r="Z738" t="s">
        <v>29</v>
      </c>
      <c r="AA738" t="s">
        <v>24</v>
      </c>
      <c r="AB738" t="s">
        <v>24</v>
      </c>
    </row>
    <row r="739" spans="1:28" x14ac:dyDescent="0.35">
      <c r="A739" s="4" t="s">
        <v>2542</v>
      </c>
      <c r="B739" s="6">
        <f t="shared" si="73"/>
        <v>45744.768287037034</v>
      </c>
      <c r="C739" s="12">
        <f t="shared" si="71"/>
        <v>45717</v>
      </c>
      <c r="D739" s="3">
        <f t="shared" si="72"/>
        <v>2025</v>
      </c>
      <c r="E739" s="3" t="str">
        <f t="shared" si="74"/>
        <v>03-2025</v>
      </c>
      <c r="F739" s="5">
        <f t="shared" si="70"/>
        <v>45744.698842592596</v>
      </c>
      <c r="G739">
        <v>21.783999999999999</v>
      </c>
      <c r="H739">
        <v>95.956100000000006</v>
      </c>
      <c r="I739">
        <v>10</v>
      </c>
      <c r="J739">
        <v>4.2</v>
      </c>
      <c r="K739" t="s">
        <v>23</v>
      </c>
      <c r="L739">
        <v>17</v>
      </c>
      <c r="M739">
        <v>164</v>
      </c>
      <c r="N739">
        <v>4.3390000000000004</v>
      </c>
      <c r="O739">
        <v>0.49</v>
      </c>
      <c r="P739" t="s">
        <v>24</v>
      </c>
      <c r="Q739" t="s">
        <v>2543</v>
      </c>
      <c r="R739" t="s">
        <v>2473</v>
      </c>
      <c r="S739" t="s">
        <v>2544</v>
      </c>
      <c r="T739" t="b">
        <f t="shared" si="75"/>
        <v>0</v>
      </c>
      <c r="U739" t="s">
        <v>28</v>
      </c>
      <c r="V739">
        <v>7.97</v>
      </c>
      <c r="W739">
        <v>1.9179999999999999</v>
      </c>
      <c r="X739">
        <v>0.186</v>
      </c>
      <c r="Y739">
        <v>8</v>
      </c>
      <c r="Z739" t="s">
        <v>29</v>
      </c>
      <c r="AA739" t="s">
        <v>24</v>
      </c>
      <c r="AB739" t="s">
        <v>24</v>
      </c>
    </row>
    <row r="740" spans="1:28" x14ac:dyDescent="0.35">
      <c r="A740" s="4" t="s">
        <v>2545</v>
      </c>
      <c r="B740" s="6">
        <f t="shared" si="73"/>
        <v>45744.698842592596</v>
      </c>
      <c r="C740" s="12">
        <f t="shared" si="71"/>
        <v>45717</v>
      </c>
      <c r="D740" s="3">
        <f t="shared" si="72"/>
        <v>2025</v>
      </c>
      <c r="E740" s="3" t="str">
        <f t="shared" si="74"/>
        <v>03-2025</v>
      </c>
      <c r="F740" s="5">
        <f t="shared" si="70"/>
        <v>44729.517523148148</v>
      </c>
      <c r="G740">
        <v>20.2803</v>
      </c>
      <c r="H740">
        <v>96.024199999999993</v>
      </c>
      <c r="I740">
        <v>10</v>
      </c>
      <c r="J740">
        <v>4.5</v>
      </c>
      <c r="K740" t="s">
        <v>23</v>
      </c>
      <c r="L740">
        <v>43</v>
      </c>
      <c r="M740">
        <v>150</v>
      </c>
      <c r="N740">
        <v>3.298</v>
      </c>
      <c r="O740">
        <v>1.04</v>
      </c>
      <c r="P740" t="s">
        <v>24</v>
      </c>
      <c r="Q740" t="s">
        <v>2546</v>
      </c>
      <c r="R740" t="s">
        <v>2531</v>
      </c>
      <c r="S740" t="s">
        <v>2547</v>
      </c>
      <c r="T740" t="b">
        <f t="shared" si="75"/>
        <v>0</v>
      </c>
      <c r="U740" t="s">
        <v>28</v>
      </c>
      <c r="V740">
        <v>8.3699999999999992</v>
      </c>
      <c r="W740">
        <v>1.893</v>
      </c>
      <c r="X740">
        <v>9.8000000000000004E-2</v>
      </c>
      <c r="Y740">
        <v>34</v>
      </c>
      <c r="Z740" t="s">
        <v>29</v>
      </c>
      <c r="AA740" t="s">
        <v>24</v>
      </c>
      <c r="AB740" t="s">
        <v>24</v>
      </c>
    </row>
    <row r="741" spans="1:28" x14ac:dyDescent="0.35">
      <c r="A741" s="4" t="s">
        <v>11335</v>
      </c>
      <c r="B741" s="6">
        <f t="shared" si="73"/>
        <v>44729.517523148148</v>
      </c>
      <c r="C741" s="12">
        <f t="shared" si="71"/>
        <v>44713</v>
      </c>
      <c r="D741" s="3">
        <f t="shared" si="72"/>
        <v>2022</v>
      </c>
      <c r="E741" s="3" t="str">
        <f t="shared" si="74"/>
        <v>06-2022</v>
      </c>
      <c r="F741" s="5">
        <f t="shared" si="70"/>
        <v>45744.617581018516</v>
      </c>
      <c r="G741">
        <v>36.368099999999998</v>
      </c>
      <c r="H741">
        <v>71.117900000000006</v>
      </c>
      <c r="I741">
        <v>89.766000000000005</v>
      </c>
      <c r="J741">
        <v>4.8</v>
      </c>
      <c r="K741" t="s">
        <v>106</v>
      </c>
      <c r="L741">
        <v>126</v>
      </c>
      <c r="M741">
        <v>45</v>
      </c>
      <c r="N741">
        <v>0.872</v>
      </c>
      <c r="O741">
        <v>0.57999999999999996</v>
      </c>
      <c r="P741" t="s">
        <v>24</v>
      </c>
      <c r="Q741" t="s">
        <v>11336</v>
      </c>
      <c r="R741" t="s">
        <v>11337</v>
      </c>
      <c r="S741" t="s">
        <v>11338</v>
      </c>
      <c r="T741" t="b">
        <f t="shared" si="75"/>
        <v>1</v>
      </c>
      <c r="U741" t="s">
        <v>28</v>
      </c>
      <c r="V741">
        <v>6.12</v>
      </c>
      <c r="W741">
        <v>5.6390000000000002</v>
      </c>
      <c r="X741">
        <v>9.2999999999999999E-2</v>
      </c>
      <c r="Y741">
        <v>11</v>
      </c>
      <c r="Z741" t="s">
        <v>29</v>
      </c>
      <c r="AA741" t="s">
        <v>24</v>
      </c>
      <c r="AB741" t="s">
        <v>24</v>
      </c>
    </row>
    <row r="742" spans="1:28" x14ac:dyDescent="0.35">
      <c r="A742" s="4" t="s">
        <v>2551</v>
      </c>
      <c r="B742" s="6">
        <f t="shared" si="73"/>
        <v>45744.617581018516</v>
      </c>
      <c r="C742" s="12">
        <f t="shared" si="71"/>
        <v>45717</v>
      </c>
      <c r="D742" s="3">
        <f t="shared" si="72"/>
        <v>2025</v>
      </c>
      <c r="E742" s="3" t="str">
        <f t="shared" si="74"/>
        <v>03-2025</v>
      </c>
      <c r="F742" s="5">
        <f t="shared" si="70"/>
        <v>45744.515231481484</v>
      </c>
      <c r="G742">
        <v>21.9984</v>
      </c>
      <c r="H742">
        <v>95.965900000000005</v>
      </c>
      <c r="I742">
        <v>10</v>
      </c>
      <c r="J742">
        <v>4.2</v>
      </c>
      <c r="K742" t="s">
        <v>23</v>
      </c>
      <c r="L742">
        <v>21</v>
      </c>
      <c r="M742">
        <v>158</v>
      </c>
      <c r="N742">
        <v>4.4749999999999996</v>
      </c>
      <c r="O742">
        <v>0.82</v>
      </c>
      <c r="P742" t="s">
        <v>24</v>
      </c>
      <c r="Q742" t="s">
        <v>2552</v>
      </c>
      <c r="R742" t="s">
        <v>2495</v>
      </c>
      <c r="S742" t="s">
        <v>2553</v>
      </c>
      <c r="T742" t="b">
        <f t="shared" si="75"/>
        <v>0</v>
      </c>
      <c r="U742" t="s">
        <v>28</v>
      </c>
      <c r="V742">
        <v>14.29</v>
      </c>
      <c r="W742">
        <v>1.9379999999999999</v>
      </c>
      <c r="X742">
        <v>0.159</v>
      </c>
      <c r="Y742">
        <v>13</v>
      </c>
      <c r="Z742" t="s">
        <v>29</v>
      </c>
      <c r="AA742" t="s">
        <v>24</v>
      </c>
      <c r="AB742" t="s">
        <v>24</v>
      </c>
    </row>
    <row r="743" spans="1:28" x14ac:dyDescent="0.35">
      <c r="A743" s="4" t="s">
        <v>2554</v>
      </c>
      <c r="B743" s="6">
        <f t="shared" si="73"/>
        <v>45744.515231481484</v>
      </c>
      <c r="C743" s="12">
        <f t="shared" si="71"/>
        <v>45717</v>
      </c>
      <c r="D743" s="3">
        <f t="shared" si="72"/>
        <v>2025</v>
      </c>
      <c r="E743" s="3" t="str">
        <f t="shared" si="74"/>
        <v>03-2025</v>
      </c>
      <c r="F743" s="5">
        <f t="shared" si="70"/>
        <v>45744.470046296294</v>
      </c>
      <c r="G743">
        <v>22.040099999999999</v>
      </c>
      <c r="H743">
        <v>95.946600000000004</v>
      </c>
      <c r="I743">
        <v>10</v>
      </c>
      <c r="J743">
        <v>4.5999999999999996</v>
      </c>
      <c r="K743" t="s">
        <v>23</v>
      </c>
      <c r="L743">
        <v>83</v>
      </c>
      <c r="M743">
        <v>64</v>
      </c>
      <c r="N743">
        <v>4.508</v>
      </c>
      <c r="O743">
        <v>0.56000000000000005</v>
      </c>
      <c r="P743" t="s">
        <v>24</v>
      </c>
      <c r="Q743" t="s">
        <v>2555</v>
      </c>
      <c r="R743" t="s">
        <v>2531</v>
      </c>
      <c r="S743" t="s">
        <v>2499</v>
      </c>
      <c r="T743" t="b">
        <f t="shared" si="75"/>
        <v>0</v>
      </c>
      <c r="U743" t="s">
        <v>28</v>
      </c>
      <c r="V743">
        <v>8.49</v>
      </c>
      <c r="W743">
        <v>1.8819999999999999</v>
      </c>
      <c r="X743">
        <v>6.2E-2</v>
      </c>
      <c r="Y743">
        <v>78</v>
      </c>
      <c r="Z743" t="s">
        <v>29</v>
      </c>
      <c r="AA743" t="s">
        <v>24</v>
      </c>
      <c r="AB743" t="s">
        <v>24</v>
      </c>
    </row>
    <row r="744" spans="1:28" x14ac:dyDescent="0.35">
      <c r="A744" s="4" t="s">
        <v>2556</v>
      </c>
      <c r="B744" s="6">
        <f t="shared" si="73"/>
        <v>45744.470046296294</v>
      </c>
      <c r="C744" s="12">
        <f t="shared" si="71"/>
        <v>45717</v>
      </c>
      <c r="D744" s="3">
        <f t="shared" si="72"/>
        <v>2025</v>
      </c>
      <c r="E744" s="3" t="str">
        <f t="shared" si="74"/>
        <v>03-2025</v>
      </c>
      <c r="F744" s="5">
        <f t="shared" si="70"/>
        <v>45744.413564814815</v>
      </c>
      <c r="G744">
        <v>22.525500000000001</v>
      </c>
      <c r="H744">
        <v>95.739000000000004</v>
      </c>
      <c r="I744">
        <v>10</v>
      </c>
      <c r="J744">
        <v>4.4000000000000004</v>
      </c>
      <c r="K744" t="s">
        <v>23</v>
      </c>
      <c r="L744">
        <v>57</v>
      </c>
      <c r="M744">
        <v>158</v>
      </c>
      <c r="N744">
        <v>4.8860000000000001</v>
      </c>
      <c r="O744">
        <v>0.78</v>
      </c>
      <c r="P744" t="s">
        <v>24</v>
      </c>
      <c r="Q744" t="s">
        <v>2557</v>
      </c>
      <c r="R744" t="s">
        <v>2531</v>
      </c>
      <c r="S744" t="s">
        <v>2558</v>
      </c>
      <c r="T744" t="b">
        <f t="shared" si="75"/>
        <v>0</v>
      </c>
      <c r="U744" t="s">
        <v>28</v>
      </c>
      <c r="V744">
        <v>7.68</v>
      </c>
      <c r="W744">
        <v>1.7869999999999999</v>
      </c>
      <c r="X744">
        <v>8.1000000000000003E-2</v>
      </c>
      <c r="Y744">
        <v>44</v>
      </c>
      <c r="Z744" t="s">
        <v>29</v>
      </c>
      <c r="AA744" t="s">
        <v>24</v>
      </c>
      <c r="AB744" t="s">
        <v>24</v>
      </c>
    </row>
    <row r="745" spans="1:28" x14ac:dyDescent="0.35">
      <c r="A745" s="4" t="s">
        <v>2559</v>
      </c>
      <c r="B745" s="6">
        <f t="shared" si="73"/>
        <v>45744.413564814815</v>
      </c>
      <c r="C745" s="12">
        <f t="shared" si="71"/>
        <v>45717</v>
      </c>
      <c r="D745" s="3">
        <f t="shared" si="72"/>
        <v>2025</v>
      </c>
      <c r="E745" s="3" t="str">
        <f t="shared" si="74"/>
        <v>03-2025</v>
      </c>
      <c r="F745" s="5">
        <f t="shared" si="70"/>
        <v>45744.393587962964</v>
      </c>
      <c r="G745">
        <v>19.3628</v>
      </c>
      <c r="H745">
        <v>96.206999999999994</v>
      </c>
      <c r="I745">
        <v>10</v>
      </c>
      <c r="J745">
        <v>4.5</v>
      </c>
      <c r="K745" t="s">
        <v>23</v>
      </c>
      <c r="L745">
        <v>68</v>
      </c>
      <c r="M745">
        <v>74</v>
      </c>
      <c r="N745">
        <v>2.742</v>
      </c>
      <c r="O745">
        <v>0.37</v>
      </c>
      <c r="P745" t="s">
        <v>24</v>
      </c>
      <c r="Q745" t="s">
        <v>2560</v>
      </c>
      <c r="R745" t="s">
        <v>2531</v>
      </c>
      <c r="S745" t="s">
        <v>2561</v>
      </c>
      <c r="T745" t="b">
        <f t="shared" si="75"/>
        <v>0</v>
      </c>
      <c r="U745" t="s">
        <v>28</v>
      </c>
      <c r="V745">
        <v>6.18</v>
      </c>
      <c r="W745">
        <v>1.853</v>
      </c>
      <c r="X745">
        <v>7.6999999999999999E-2</v>
      </c>
      <c r="Y745">
        <v>50</v>
      </c>
      <c r="Z745" t="s">
        <v>29</v>
      </c>
      <c r="AA745" t="s">
        <v>24</v>
      </c>
      <c r="AB745" t="s">
        <v>24</v>
      </c>
    </row>
    <row r="746" spans="1:28" x14ac:dyDescent="0.35">
      <c r="A746" s="4" t="s">
        <v>2562</v>
      </c>
      <c r="B746" s="6">
        <f t="shared" si="73"/>
        <v>45744.393587962964</v>
      </c>
      <c r="C746" s="12">
        <f t="shared" si="71"/>
        <v>45717</v>
      </c>
      <c r="D746" s="3">
        <f t="shared" si="72"/>
        <v>2025</v>
      </c>
      <c r="E746" s="3" t="str">
        <f t="shared" si="74"/>
        <v>03-2025</v>
      </c>
      <c r="F746" s="5">
        <f t="shared" si="70"/>
        <v>45744.387812499997</v>
      </c>
      <c r="G746">
        <v>20.902999999999999</v>
      </c>
      <c r="H746">
        <v>96.542199999999994</v>
      </c>
      <c r="I746">
        <v>10</v>
      </c>
      <c r="J746">
        <v>4.3</v>
      </c>
      <c r="K746" t="s">
        <v>23</v>
      </c>
      <c r="L746">
        <v>19</v>
      </c>
      <c r="M746">
        <v>166</v>
      </c>
      <c r="N746">
        <v>3.3220000000000001</v>
      </c>
      <c r="O746">
        <v>0.34</v>
      </c>
      <c r="P746" t="s">
        <v>24</v>
      </c>
      <c r="Q746" t="s">
        <v>2563</v>
      </c>
      <c r="R746" t="s">
        <v>2531</v>
      </c>
      <c r="S746" t="s">
        <v>2564</v>
      </c>
      <c r="T746" t="b">
        <f t="shared" si="75"/>
        <v>0</v>
      </c>
      <c r="U746" t="s">
        <v>28</v>
      </c>
      <c r="V746">
        <v>11.51</v>
      </c>
      <c r="W746">
        <v>1.889</v>
      </c>
      <c r="X746">
        <v>0.188</v>
      </c>
      <c r="Y746">
        <v>9</v>
      </c>
      <c r="Z746" t="s">
        <v>29</v>
      </c>
      <c r="AA746" t="s">
        <v>24</v>
      </c>
      <c r="AB746" t="s">
        <v>24</v>
      </c>
    </row>
    <row r="747" spans="1:28" x14ac:dyDescent="0.35">
      <c r="A747" s="4" t="s">
        <v>2565</v>
      </c>
      <c r="B747" s="6">
        <f t="shared" si="73"/>
        <v>45744.387812499997</v>
      </c>
      <c r="C747" s="12">
        <f t="shared" si="71"/>
        <v>45717</v>
      </c>
      <c r="D747" s="3">
        <f t="shared" si="72"/>
        <v>2025</v>
      </c>
      <c r="E747" s="3" t="str">
        <f t="shared" si="74"/>
        <v>03-2025</v>
      </c>
      <c r="F747" s="5">
        <f t="shared" si="70"/>
        <v>45744.332731481481</v>
      </c>
      <c r="G747">
        <v>23.501000000000001</v>
      </c>
      <c r="H747">
        <v>95.376099999999994</v>
      </c>
      <c r="I747">
        <v>10</v>
      </c>
      <c r="J747">
        <v>4.4000000000000004</v>
      </c>
      <c r="K747" t="s">
        <v>23</v>
      </c>
      <c r="L747">
        <v>50</v>
      </c>
      <c r="M747">
        <v>134</v>
      </c>
      <c r="N747">
        <v>5.6689999999999996</v>
      </c>
      <c r="O747">
        <v>0.38</v>
      </c>
      <c r="P747" t="s">
        <v>24</v>
      </c>
      <c r="Q747" t="s">
        <v>2566</v>
      </c>
      <c r="R747" t="s">
        <v>2531</v>
      </c>
      <c r="S747" t="s">
        <v>2567</v>
      </c>
      <c r="T747" t="b">
        <f t="shared" si="75"/>
        <v>0</v>
      </c>
      <c r="U747" t="s">
        <v>28</v>
      </c>
      <c r="V747">
        <v>9.93</v>
      </c>
      <c r="W747">
        <v>1.913</v>
      </c>
      <c r="X747">
        <v>8.8999999999999996E-2</v>
      </c>
      <c r="Y747">
        <v>36</v>
      </c>
      <c r="Z747" t="s">
        <v>29</v>
      </c>
      <c r="AA747" t="s">
        <v>24</v>
      </c>
      <c r="AB747" t="s">
        <v>24</v>
      </c>
    </row>
    <row r="748" spans="1:28" x14ac:dyDescent="0.35">
      <c r="A748" s="4" t="s">
        <v>2568</v>
      </c>
      <c r="B748" s="6">
        <f t="shared" si="73"/>
        <v>45744.332731481481</v>
      </c>
      <c r="C748" s="12">
        <f t="shared" si="71"/>
        <v>45717</v>
      </c>
      <c r="D748" s="3">
        <f t="shared" si="72"/>
        <v>2025</v>
      </c>
      <c r="E748" s="3" t="str">
        <f t="shared" si="74"/>
        <v>03-2025</v>
      </c>
      <c r="F748" s="5">
        <f t="shared" si="70"/>
        <v>45744.331250000003</v>
      </c>
      <c r="G748">
        <v>22.203700000000001</v>
      </c>
      <c r="H748">
        <v>96.117000000000004</v>
      </c>
      <c r="I748">
        <v>10</v>
      </c>
      <c r="J748">
        <v>4.3</v>
      </c>
      <c r="K748" t="s">
        <v>23</v>
      </c>
      <c r="L748">
        <v>25</v>
      </c>
      <c r="M748">
        <v>163</v>
      </c>
      <c r="N748">
        <v>4.43</v>
      </c>
      <c r="O748">
        <v>0.73</v>
      </c>
      <c r="P748" t="s">
        <v>24</v>
      </c>
      <c r="Q748" t="s">
        <v>2569</v>
      </c>
      <c r="R748" t="s">
        <v>2570</v>
      </c>
      <c r="S748" t="s">
        <v>2571</v>
      </c>
      <c r="T748" t="b">
        <f t="shared" si="75"/>
        <v>0</v>
      </c>
      <c r="U748" t="s">
        <v>28</v>
      </c>
      <c r="V748">
        <v>15.09</v>
      </c>
      <c r="W748">
        <v>1.9339999999999999</v>
      </c>
      <c r="X748">
        <v>0.13700000000000001</v>
      </c>
      <c r="Y748">
        <v>15</v>
      </c>
      <c r="Z748" t="s">
        <v>29</v>
      </c>
      <c r="AA748" t="s">
        <v>24</v>
      </c>
      <c r="AB748" t="s">
        <v>24</v>
      </c>
    </row>
    <row r="749" spans="1:28" x14ac:dyDescent="0.35">
      <c r="A749" s="4" t="s">
        <v>2572</v>
      </c>
      <c r="B749" s="6">
        <f t="shared" si="73"/>
        <v>45744.331250000003</v>
      </c>
      <c r="C749" s="12">
        <f t="shared" si="71"/>
        <v>45717</v>
      </c>
      <c r="D749" s="3">
        <f t="shared" si="72"/>
        <v>2025</v>
      </c>
      <c r="E749" s="3" t="str">
        <f t="shared" si="74"/>
        <v>03-2025</v>
      </c>
      <c r="F749" s="5">
        <f t="shared" si="70"/>
        <v>45744.317337962966</v>
      </c>
      <c r="G749">
        <v>22.4361</v>
      </c>
      <c r="H749">
        <v>95.837999999999994</v>
      </c>
      <c r="I749">
        <v>10</v>
      </c>
      <c r="J749">
        <v>4.5</v>
      </c>
      <c r="K749" t="s">
        <v>23</v>
      </c>
      <c r="L749">
        <v>34</v>
      </c>
      <c r="M749">
        <v>163</v>
      </c>
      <c r="N749">
        <v>4.7640000000000002</v>
      </c>
      <c r="O749">
        <v>0.84</v>
      </c>
      <c r="P749" t="s">
        <v>24</v>
      </c>
      <c r="Q749" t="s">
        <v>2573</v>
      </c>
      <c r="R749" t="s">
        <v>2531</v>
      </c>
      <c r="S749" t="s">
        <v>2558</v>
      </c>
      <c r="T749" t="b">
        <f t="shared" si="75"/>
        <v>0</v>
      </c>
      <c r="U749" t="s">
        <v>28</v>
      </c>
      <c r="V749">
        <v>15.7</v>
      </c>
      <c r="W749">
        <v>1.958</v>
      </c>
      <c r="X749">
        <v>0.106</v>
      </c>
      <c r="Y749">
        <v>26</v>
      </c>
      <c r="Z749" t="s">
        <v>29</v>
      </c>
      <c r="AA749" t="s">
        <v>24</v>
      </c>
      <c r="AB749" t="s">
        <v>24</v>
      </c>
    </row>
    <row r="750" spans="1:28" x14ac:dyDescent="0.35">
      <c r="A750" s="4" t="s">
        <v>2574</v>
      </c>
      <c r="B750" s="6">
        <f t="shared" si="73"/>
        <v>45744.317337962966</v>
      </c>
      <c r="C750" s="12">
        <f t="shared" si="71"/>
        <v>45717</v>
      </c>
      <c r="D750" s="3">
        <f t="shared" si="72"/>
        <v>2025</v>
      </c>
      <c r="E750" s="3" t="str">
        <f t="shared" si="74"/>
        <v>03-2025</v>
      </c>
      <c r="F750" s="5">
        <f t="shared" si="70"/>
        <v>45744.315011574072</v>
      </c>
      <c r="G750">
        <v>22.767299999999999</v>
      </c>
      <c r="H750">
        <v>95.853099999999998</v>
      </c>
      <c r="I750">
        <v>10</v>
      </c>
      <c r="J750">
        <v>4.5999999999999996</v>
      </c>
      <c r="K750" t="s">
        <v>23</v>
      </c>
      <c r="L750">
        <v>81</v>
      </c>
      <c r="M750">
        <v>68</v>
      </c>
      <c r="N750">
        <v>4.9080000000000004</v>
      </c>
      <c r="O750">
        <v>0.62</v>
      </c>
      <c r="P750" t="s">
        <v>24</v>
      </c>
      <c r="Q750" t="s">
        <v>2575</v>
      </c>
      <c r="R750" t="s">
        <v>2531</v>
      </c>
      <c r="S750" t="s">
        <v>2558</v>
      </c>
      <c r="T750" t="b">
        <f t="shared" si="75"/>
        <v>0</v>
      </c>
      <c r="U750" t="s">
        <v>28</v>
      </c>
      <c r="V750">
        <v>10.82</v>
      </c>
      <c r="W750">
        <v>1.9019999999999999</v>
      </c>
      <c r="X750">
        <v>6.3E-2</v>
      </c>
      <c r="Y750">
        <v>74</v>
      </c>
      <c r="Z750" t="s">
        <v>29</v>
      </c>
      <c r="AA750" t="s">
        <v>24</v>
      </c>
      <c r="AB750" t="s">
        <v>24</v>
      </c>
    </row>
    <row r="751" spans="1:28" x14ac:dyDescent="0.35">
      <c r="A751" s="4" t="s">
        <v>2576</v>
      </c>
      <c r="B751" s="6">
        <f t="shared" si="73"/>
        <v>45744.315011574072</v>
      </c>
      <c r="C751" s="12">
        <f t="shared" si="71"/>
        <v>45717</v>
      </c>
      <c r="D751" s="3">
        <f t="shared" si="72"/>
        <v>2025</v>
      </c>
      <c r="E751" s="3" t="str">
        <f t="shared" si="74"/>
        <v>03-2025</v>
      </c>
      <c r="F751" s="5">
        <f t="shared" si="70"/>
        <v>45744.310960648145</v>
      </c>
      <c r="G751">
        <v>22.628699999999998</v>
      </c>
      <c r="H751">
        <v>95.735299999999995</v>
      </c>
      <c r="I751">
        <v>10</v>
      </c>
      <c r="J751">
        <v>4.4000000000000004</v>
      </c>
      <c r="K751" t="s">
        <v>23</v>
      </c>
      <c r="L751">
        <v>41</v>
      </c>
      <c r="M751">
        <v>79</v>
      </c>
      <c r="N751">
        <v>4.9359999999999999</v>
      </c>
      <c r="O751">
        <v>0.89</v>
      </c>
      <c r="P751" t="s">
        <v>24</v>
      </c>
      <c r="Q751" t="s">
        <v>2577</v>
      </c>
      <c r="R751" t="s">
        <v>2531</v>
      </c>
      <c r="S751" t="s">
        <v>2578</v>
      </c>
      <c r="T751" t="b">
        <f t="shared" si="75"/>
        <v>0</v>
      </c>
      <c r="U751" t="s">
        <v>28</v>
      </c>
      <c r="V751">
        <v>8.44</v>
      </c>
      <c r="W751">
        <v>1.7110000000000001</v>
      </c>
      <c r="X751">
        <v>8.6999999999999994E-2</v>
      </c>
      <c r="Y751">
        <v>38</v>
      </c>
      <c r="Z751" t="s">
        <v>29</v>
      </c>
      <c r="AA751" t="s">
        <v>24</v>
      </c>
      <c r="AB751" t="s">
        <v>24</v>
      </c>
    </row>
    <row r="752" spans="1:28" x14ac:dyDescent="0.35">
      <c r="A752" s="4" t="s">
        <v>2579</v>
      </c>
      <c r="B752" s="6">
        <f t="shared" si="73"/>
        <v>45744.310960648145</v>
      </c>
      <c r="C752" s="12">
        <f t="shared" si="71"/>
        <v>45717</v>
      </c>
      <c r="D752" s="3">
        <f t="shared" si="72"/>
        <v>2025</v>
      </c>
      <c r="E752" s="3" t="str">
        <f t="shared" si="74"/>
        <v>03-2025</v>
      </c>
      <c r="F752" s="5">
        <f t="shared" si="70"/>
        <v>45744.292685185188</v>
      </c>
      <c r="G752">
        <v>22.743600000000001</v>
      </c>
      <c r="H752">
        <v>95.892700000000005</v>
      </c>
      <c r="I752">
        <v>10</v>
      </c>
      <c r="J752">
        <v>4.5999999999999996</v>
      </c>
      <c r="K752" t="s">
        <v>23</v>
      </c>
      <c r="L752">
        <v>41</v>
      </c>
      <c r="M752">
        <v>153</v>
      </c>
      <c r="N752">
        <v>4.8650000000000002</v>
      </c>
      <c r="O752">
        <v>0.72</v>
      </c>
      <c r="P752" t="s">
        <v>24</v>
      </c>
      <c r="Q752" t="s">
        <v>2580</v>
      </c>
      <c r="R752" t="s">
        <v>2531</v>
      </c>
      <c r="S752" t="s">
        <v>2581</v>
      </c>
      <c r="T752" t="b">
        <f t="shared" si="75"/>
        <v>0</v>
      </c>
      <c r="U752" t="s">
        <v>28</v>
      </c>
      <c r="V752">
        <v>7.23</v>
      </c>
      <c r="W752">
        <v>1.9219999999999999</v>
      </c>
      <c r="X752">
        <v>0.105</v>
      </c>
      <c r="Y752">
        <v>27</v>
      </c>
      <c r="Z752" t="s">
        <v>29</v>
      </c>
      <c r="AA752" t="s">
        <v>24</v>
      </c>
      <c r="AB752" t="s">
        <v>24</v>
      </c>
    </row>
    <row r="753" spans="1:28" x14ac:dyDescent="0.35">
      <c r="A753" s="4" t="s">
        <v>2582</v>
      </c>
      <c r="B753" s="6">
        <f t="shared" si="73"/>
        <v>45744.292685185188</v>
      </c>
      <c r="C753" s="12">
        <f t="shared" si="71"/>
        <v>45717</v>
      </c>
      <c r="D753" s="3">
        <f t="shared" si="72"/>
        <v>2025</v>
      </c>
      <c r="E753" s="3" t="str">
        <f t="shared" si="74"/>
        <v>03-2025</v>
      </c>
      <c r="F753" s="5">
        <f t="shared" si="70"/>
        <v>45744.290196759262</v>
      </c>
      <c r="G753">
        <v>22.0534</v>
      </c>
      <c r="H753">
        <v>95.866900000000001</v>
      </c>
      <c r="I753">
        <v>10</v>
      </c>
      <c r="J753">
        <v>4.4000000000000004</v>
      </c>
      <c r="K753" t="s">
        <v>23</v>
      </c>
      <c r="L753">
        <v>34</v>
      </c>
      <c r="M753">
        <v>78</v>
      </c>
      <c r="N753">
        <v>4.5810000000000004</v>
      </c>
      <c r="O753">
        <v>0.52</v>
      </c>
      <c r="P753" t="s">
        <v>24</v>
      </c>
      <c r="Q753" t="s">
        <v>2583</v>
      </c>
      <c r="R753" t="s">
        <v>2570</v>
      </c>
      <c r="S753" t="s">
        <v>2584</v>
      </c>
      <c r="T753" t="b">
        <f t="shared" si="75"/>
        <v>0</v>
      </c>
      <c r="U753" t="s">
        <v>28</v>
      </c>
      <c r="V753">
        <v>8.98</v>
      </c>
      <c r="W753">
        <v>1.869</v>
      </c>
      <c r="X753">
        <v>0.13800000000000001</v>
      </c>
      <c r="Y753">
        <v>16</v>
      </c>
      <c r="Z753" t="s">
        <v>29</v>
      </c>
      <c r="AA753" t="s">
        <v>24</v>
      </c>
      <c r="AB753" t="s">
        <v>24</v>
      </c>
    </row>
    <row r="754" spans="1:28" x14ac:dyDescent="0.35">
      <c r="A754" s="4" t="s">
        <v>2585</v>
      </c>
      <c r="B754" s="6">
        <f t="shared" si="73"/>
        <v>45744.290196759262</v>
      </c>
      <c r="C754" s="12">
        <f t="shared" si="71"/>
        <v>45717</v>
      </c>
      <c r="D754" s="3">
        <f t="shared" si="72"/>
        <v>2025</v>
      </c>
      <c r="E754" s="3" t="str">
        <f t="shared" si="74"/>
        <v>03-2025</v>
      </c>
      <c r="F754" s="5">
        <f t="shared" si="70"/>
        <v>45744.281759259262</v>
      </c>
      <c r="G754">
        <v>22.0976</v>
      </c>
      <c r="H754">
        <v>96.066699999999997</v>
      </c>
      <c r="I754">
        <v>10</v>
      </c>
      <c r="J754">
        <v>4.5</v>
      </c>
      <c r="K754" t="s">
        <v>23</v>
      </c>
      <c r="L754">
        <v>31</v>
      </c>
      <c r="M754">
        <v>134</v>
      </c>
      <c r="N754">
        <v>4.4279999999999999</v>
      </c>
      <c r="O754">
        <v>0.87</v>
      </c>
      <c r="P754" t="s">
        <v>24</v>
      </c>
      <c r="Q754" t="s">
        <v>2586</v>
      </c>
      <c r="R754" t="s">
        <v>2570</v>
      </c>
      <c r="S754" t="s">
        <v>2587</v>
      </c>
      <c r="T754" t="b">
        <f t="shared" si="75"/>
        <v>0</v>
      </c>
      <c r="U754" t="s">
        <v>28</v>
      </c>
      <c r="V754">
        <v>11.83</v>
      </c>
      <c r="W754">
        <v>1.9179999999999999</v>
      </c>
      <c r="X754">
        <v>0.151</v>
      </c>
      <c r="Y754">
        <v>13</v>
      </c>
      <c r="Z754" t="s">
        <v>29</v>
      </c>
      <c r="AA754" t="s">
        <v>24</v>
      </c>
      <c r="AB754" t="s">
        <v>24</v>
      </c>
    </row>
    <row r="755" spans="1:28" x14ac:dyDescent="0.35">
      <c r="A755" s="4" t="s">
        <v>2588</v>
      </c>
      <c r="B755" s="6">
        <f t="shared" si="73"/>
        <v>45744.281759259262</v>
      </c>
      <c r="C755" s="12">
        <f t="shared" si="71"/>
        <v>45717</v>
      </c>
      <c r="D755" s="3">
        <f t="shared" si="72"/>
        <v>2025</v>
      </c>
      <c r="E755" s="3" t="str">
        <f t="shared" si="74"/>
        <v>03-2025</v>
      </c>
      <c r="F755" s="5">
        <f t="shared" si="70"/>
        <v>45744.279444444444</v>
      </c>
      <c r="G755">
        <v>19.128399999999999</v>
      </c>
      <c r="H755">
        <v>96.207499999999996</v>
      </c>
      <c r="I755">
        <v>10</v>
      </c>
      <c r="J755">
        <v>4.9000000000000004</v>
      </c>
      <c r="K755" t="s">
        <v>23</v>
      </c>
      <c r="L755">
        <v>51</v>
      </c>
      <c r="M755">
        <v>101</v>
      </c>
      <c r="N755">
        <v>2.6760000000000002</v>
      </c>
      <c r="O755">
        <v>0.65</v>
      </c>
      <c r="P755" t="s">
        <v>24</v>
      </c>
      <c r="Q755" t="s">
        <v>2589</v>
      </c>
      <c r="R755" t="s">
        <v>2531</v>
      </c>
      <c r="S755" t="s">
        <v>2590</v>
      </c>
      <c r="T755" t="b">
        <f t="shared" si="75"/>
        <v>0</v>
      </c>
      <c r="U755" t="s">
        <v>28</v>
      </c>
      <c r="V755">
        <v>12.09</v>
      </c>
      <c r="W755">
        <v>1.8340000000000001</v>
      </c>
      <c r="X755">
        <v>9.8000000000000004E-2</v>
      </c>
      <c r="Y755">
        <v>41</v>
      </c>
      <c r="Z755" t="s">
        <v>29</v>
      </c>
      <c r="AA755" t="s">
        <v>24</v>
      </c>
      <c r="AB755" t="s">
        <v>24</v>
      </c>
    </row>
    <row r="756" spans="1:28" x14ac:dyDescent="0.35">
      <c r="A756" s="4" t="s">
        <v>2591</v>
      </c>
      <c r="B756" s="6">
        <f t="shared" si="73"/>
        <v>45744.279444444444</v>
      </c>
      <c r="C756" s="12">
        <f t="shared" si="71"/>
        <v>45717</v>
      </c>
      <c r="D756" s="3">
        <f t="shared" si="72"/>
        <v>2025</v>
      </c>
      <c r="E756" s="3" t="str">
        <f t="shared" si="74"/>
        <v>03-2025</v>
      </c>
      <c r="F756" s="5">
        <f t="shared" si="70"/>
        <v>45744.277245370373</v>
      </c>
      <c r="G756">
        <v>21.837700000000002</v>
      </c>
      <c r="H756">
        <v>95.874700000000004</v>
      </c>
      <c r="I756">
        <v>10</v>
      </c>
      <c r="J756">
        <v>4.9000000000000004</v>
      </c>
      <c r="K756" t="s">
        <v>23</v>
      </c>
      <c r="L756">
        <v>90</v>
      </c>
      <c r="M756">
        <v>79</v>
      </c>
      <c r="N756">
        <v>4.4290000000000003</v>
      </c>
      <c r="O756">
        <v>0.8</v>
      </c>
      <c r="P756" t="s">
        <v>24</v>
      </c>
      <c r="Q756" t="s">
        <v>2592</v>
      </c>
      <c r="R756" t="s">
        <v>2531</v>
      </c>
      <c r="S756" t="s">
        <v>2593</v>
      </c>
      <c r="T756" t="b">
        <f t="shared" si="75"/>
        <v>0</v>
      </c>
      <c r="U756" t="s">
        <v>28</v>
      </c>
      <c r="V756">
        <v>9.36</v>
      </c>
      <c r="W756">
        <v>1.7130000000000001</v>
      </c>
      <c r="X756">
        <v>7.0000000000000007E-2</v>
      </c>
      <c r="Y756">
        <v>66</v>
      </c>
      <c r="Z756" t="s">
        <v>29</v>
      </c>
      <c r="AA756" t="s">
        <v>24</v>
      </c>
      <c r="AB756" t="s">
        <v>24</v>
      </c>
    </row>
    <row r="757" spans="1:28" x14ac:dyDescent="0.35">
      <c r="A757" s="4" t="s">
        <v>2594</v>
      </c>
      <c r="B757" s="6">
        <f t="shared" si="73"/>
        <v>45744.277245370373</v>
      </c>
      <c r="C757" s="12">
        <f t="shared" si="71"/>
        <v>45717</v>
      </c>
      <c r="D757" s="3">
        <f t="shared" si="72"/>
        <v>2025</v>
      </c>
      <c r="E757" s="3" t="str">
        <f t="shared" si="74"/>
        <v>03-2025</v>
      </c>
      <c r="F757" s="5">
        <f t="shared" si="70"/>
        <v>45744.272268518522</v>
      </c>
      <c r="G757">
        <v>19.8979</v>
      </c>
      <c r="H757">
        <v>95.802599999999998</v>
      </c>
      <c r="I757">
        <v>10</v>
      </c>
      <c r="J757">
        <v>4.8</v>
      </c>
      <c r="K757" t="s">
        <v>23</v>
      </c>
      <c r="L757">
        <v>33</v>
      </c>
      <c r="M757">
        <v>93</v>
      </c>
      <c r="N757">
        <v>3.2959999999999998</v>
      </c>
      <c r="O757">
        <v>0.77</v>
      </c>
      <c r="P757" t="s">
        <v>24</v>
      </c>
      <c r="Q757" t="s">
        <v>2595</v>
      </c>
      <c r="R757" t="s">
        <v>2531</v>
      </c>
      <c r="S757" t="s">
        <v>2596</v>
      </c>
      <c r="T757" t="b">
        <f t="shared" si="75"/>
        <v>0</v>
      </c>
      <c r="U757" t="s">
        <v>28</v>
      </c>
      <c r="V757">
        <v>8.6300000000000008</v>
      </c>
      <c r="W757">
        <v>1.8859999999999999</v>
      </c>
      <c r="X757">
        <v>0.11600000000000001</v>
      </c>
      <c r="Y757">
        <v>25</v>
      </c>
      <c r="Z757" t="s">
        <v>29</v>
      </c>
      <c r="AA757" t="s">
        <v>24</v>
      </c>
      <c r="AB757" t="s">
        <v>24</v>
      </c>
    </row>
    <row r="758" spans="1:28" x14ac:dyDescent="0.35">
      <c r="A758" s="4" t="s">
        <v>2597</v>
      </c>
      <c r="B758" s="6">
        <f t="shared" si="73"/>
        <v>45744.272268518522</v>
      </c>
      <c r="C758" s="12">
        <f t="shared" si="71"/>
        <v>45717</v>
      </c>
      <c r="D758" s="3">
        <f t="shared" si="72"/>
        <v>2025</v>
      </c>
      <c r="E758" s="3" t="str">
        <f t="shared" si="74"/>
        <v>03-2025</v>
      </c>
      <c r="F758" s="5">
        <f t="shared" si="70"/>
        <v>45744.264490740738</v>
      </c>
      <c r="G758">
        <v>21.697500000000002</v>
      </c>
      <c r="H758">
        <v>95.968999999999994</v>
      </c>
      <c r="I758">
        <v>10</v>
      </c>
      <c r="J758">
        <v>6.7</v>
      </c>
      <c r="K758" t="s">
        <v>106</v>
      </c>
      <c r="L758">
        <v>106</v>
      </c>
      <c r="M758">
        <v>41</v>
      </c>
      <c r="N758">
        <v>4.266</v>
      </c>
      <c r="O758">
        <v>0.75</v>
      </c>
      <c r="P758" t="s">
        <v>24</v>
      </c>
      <c r="Q758" t="s">
        <v>2598</v>
      </c>
      <c r="R758" t="s">
        <v>2599</v>
      </c>
      <c r="S758" t="s">
        <v>2590</v>
      </c>
      <c r="T758" t="b">
        <f t="shared" si="75"/>
        <v>0</v>
      </c>
      <c r="U758" t="s">
        <v>28</v>
      </c>
      <c r="V758">
        <v>7.64</v>
      </c>
      <c r="W758">
        <v>1.831</v>
      </c>
      <c r="X758">
        <v>8.8999999999999996E-2</v>
      </c>
      <c r="Y758">
        <v>12</v>
      </c>
      <c r="Z758" t="s">
        <v>29</v>
      </c>
      <c r="AA758" t="s">
        <v>24</v>
      </c>
      <c r="AB758" t="s">
        <v>24</v>
      </c>
    </row>
    <row r="759" spans="1:28" x14ac:dyDescent="0.35">
      <c r="A759" s="4" t="s">
        <v>2600</v>
      </c>
      <c r="B759" s="6">
        <f t="shared" si="73"/>
        <v>45744.264490740738</v>
      </c>
      <c r="C759" s="12">
        <f t="shared" si="71"/>
        <v>45717</v>
      </c>
      <c r="D759" s="3">
        <f t="shared" si="72"/>
        <v>2025</v>
      </c>
      <c r="E759" s="3" t="str">
        <f t="shared" si="74"/>
        <v>03-2025</v>
      </c>
      <c r="F759" s="5">
        <f t="shared" si="70"/>
        <v>44662.070613425924</v>
      </c>
      <c r="G759">
        <v>22.010999999999999</v>
      </c>
      <c r="H759">
        <v>95.936300000000003</v>
      </c>
      <c r="I759">
        <v>10</v>
      </c>
      <c r="J759">
        <v>7.7</v>
      </c>
      <c r="K759" t="s">
        <v>106</v>
      </c>
      <c r="L759">
        <v>246</v>
      </c>
      <c r="M759">
        <v>24</v>
      </c>
      <c r="N759">
        <v>3.4740000000000002</v>
      </c>
      <c r="O759">
        <v>0.89</v>
      </c>
      <c r="P759" t="s">
        <v>24</v>
      </c>
      <c r="Q759" t="s">
        <v>2601</v>
      </c>
      <c r="R759" t="s">
        <v>2602</v>
      </c>
      <c r="S759" t="s">
        <v>2603</v>
      </c>
      <c r="T759" t="b">
        <f t="shared" si="75"/>
        <v>0</v>
      </c>
      <c r="U759" t="s">
        <v>28</v>
      </c>
      <c r="V759">
        <v>7.63</v>
      </c>
      <c r="W759">
        <v>1.7190000000000001</v>
      </c>
      <c r="X759">
        <v>2.8000000000000001E-2</v>
      </c>
      <c r="Y759">
        <v>121</v>
      </c>
      <c r="Z759" t="s">
        <v>29</v>
      </c>
      <c r="AA759" t="s">
        <v>24</v>
      </c>
      <c r="AB759" t="s">
        <v>24</v>
      </c>
    </row>
    <row r="760" spans="1:28" x14ac:dyDescent="0.35">
      <c r="A760" s="4" t="s">
        <v>11887</v>
      </c>
      <c r="B760" s="6">
        <f t="shared" si="73"/>
        <v>44662.070613425924</v>
      </c>
      <c r="C760" s="12">
        <f t="shared" si="71"/>
        <v>44652</v>
      </c>
      <c r="D760" s="3">
        <f t="shared" si="72"/>
        <v>2022</v>
      </c>
      <c r="E760" s="3" t="str">
        <f t="shared" si="74"/>
        <v>04-2022</v>
      </c>
      <c r="F760" s="5">
        <f t="shared" si="70"/>
        <v>44623.592511574076</v>
      </c>
      <c r="G760">
        <v>33.283200000000001</v>
      </c>
      <c r="H760">
        <v>70.560699999999997</v>
      </c>
      <c r="I760">
        <v>41.19</v>
      </c>
      <c r="J760">
        <v>4.8</v>
      </c>
      <c r="K760" t="s">
        <v>23</v>
      </c>
      <c r="M760">
        <v>70</v>
      </c>
      <c r="N760">
        <v>1.7789999999999999</v>
      </c>
      <c r="O760">
        <v>0.8</v>
      </c>
      <c r="P760" t="s">
        <v>24</v>
      </c>
      <c r="Q760" t="s">
        <v>11888</v>
      </c>
      <c r="R760" t="s">
        <v>11889</v>
      </c>
      <c r="S760" t="s">
        <v>11890</v>
      </c>
      <c r="T760" t="b">
        <f t="shared" si="75"/>
        <v>1</v>
      </c>
      <c r="U760" t="s">
        <v>28</v>
      </c>
      <c r="V760">
        <v>4.2</v>
      </c>
      <c r="W760">
        <v>5</v>
      </c>
      <c r="X760">
        <v>4.8000000000000001E-2</v>
      </c>
      <c r="Y760">
        <v>131</v>
      </c>
      <c r="Z760" t="s">
        <v>29</v>
      </c>
      <c r="AA760" t="s">
        <v>24</v>
      </c>
      <c r="AB760" t="s">
        <v>24</v>
      </c>
    </row>
    <row r="761" spans="1:28" x14ac:dyDescent="0.35">
      <c r="A761" s="4" t="s">
        <v>12241</v>
      </c>
      <c r="B761" s="6">
        <f t="shared" si="73"/>
        <v>44623.592511574076</v>
      </c>
      <c r="C761" s="12">
        <f t="shared" si="71"/>
        <v>44621</v>
      </c>
      <c r="D761" s="3">
        <f t="shared" si="72"/>
        <v>2022</v>
      </c>
      <c r="E761" s="3" t="str">
        <f t="shared" si="74"/>
        <v>03-2022</v>
      </c>
      <c r="F761" s="5">
        <f t="shared" si="70"/>
        <v>44603.803356481483</v>
      </c>
      <c r="G761">
        <v>36.1554</v>
      </c>
      <c r="H761">
        <v>70.572999999999993</v>
      </c>
      <c r="I761">
        <v>86.62</v>
      </c>
      <c r="J761">
        <v>4.8</v>
      </c>
      <c r="K761" t="s">
        <v>23</v>
      </c>
      <c r="M761">
        <v>42</v>
      </c>
      <c r="N761">
        <v>0.96799999999999997</v>
      </c>
      <c r="O761">
        <v>0.77</v>
      </c>
      <c r="P761" t="s">
        <v>24</v>
      </c>
      <c r="Q761" t="s">
        <v>12242</v>
      </c>
      <c r="R761" t="s">
        <v>12243</v>
      </c>
      <c r="S761" t="s">
        <v>12244</v>
      </c>
      <c r="T761" t="b">
        <f t="shared" si="75"/>
        <v>1</v>
      </c>
      <c r="U761" t="s">
        <v>28</v>
      </c>
      <c r="V761">
        <v>6.5</v>
      </c>
      <c r="W761">
        <v>5.4</v>
      </c>
      <c r="X761">
        <v>4.9000000000000002E-2</v>
      </c>
      <c r="Y761">
        <v>127</v>
      </c>
      <c r="Z761" t="s">
        <v>29</v>
      </c>
      <c r="AA761" t="s">
        <v>24</v>
      </c>
      <c r="AB761" t="s">
        <v>24</v>
      </c>
    </row>
    <row r="762" spans="1:28" x14ac:dyDescent="0.35">
      <c r="A762" s="4" t="s">
        <v>12388</v>
      </c>
      <c r="B762" s="6">
        <f t="shared" si="73"/>
        <v>44603.803356481483</v>
      </c>
      <c r="C762" s="12">
        <f t="shared" si="71"/>
        <v>44593</v>
      </c>
      <c r="D762" s="3">
        <f t="shared" si="72"/>
        <v>2022</v>
      </c>
      <c r="E762" s="3" t="str">
        <f t="shared" si="74"/>
        <v>02-2022</v>
      </c>
      <c r="F762" s="5">
        <f t="shared" si="70"/>
        <v>44595.687430555554</v>
      </c>
      <c r="G762">
        <v>26.0883</v>
      </c>
      <c r="H762">
        <v>96.495099999999994</v>
      </c>
      <c r="I762">
        <v>10</v>
      </c>
      <c r="J762">
        <v>4.8</v>
      </c>
      <c r="K762" t="s">
        <v>23</v>
      </c>
      <c r="M762">
        <v>38</v>
      </c>
      <c r="N762">
        <v>5.3179999999999996</v>
      </c>
      <c r="O762">
        <v>0.67</v>
      </c>
      <c r="P762" t="s">
        <v>24</v>
      </c>
      <c r="Q762" t="s">
        <v>12389</v>
      </c>
      <c r="R762" t="s">
        <v>12390</v>
      </c>
      <c r="S762" t="s">
        <v>12391</v>
      </c>
      <c r="T762" t="b">
        <f t="shared" si="75"/>
        <v>1</v>
      </c>
      <c r="U762" t="s">
        <v>28</v>
      </c>
      <c r="V762">
        <v>6.9</v>
      </c>
      <c r="W762">
        <v>1.8</v>
      </c>
      <c r="X762">
        <v>4.7E-2</v>
      </c>
      <c r="Y762">
        <v>155</v>
      </c>
      <c r="Z762" t="s">
        <v>29</v>
      </c>
      <c r="AA762" t="s">
        <v>24</v>
      </c>
      <c r="AB762" t="s">
        <v>24</v>
      </c>
    </row>
    <row r="763" spans="1:28" x14ac:dyDescent="0.35">
      <c r="A763" s="4" t="s">
        <v>12437</v>
      </c>
      <c r="B763" s="6">
        <f t="shared" si="73"/>
        <v>44595.687430555554</v>
      </c>
      <c r="C763" s="12">
        <f t="shared" si="71"/>
        <v>44593</v>
      </c>
      <c r="D763" s="3">
        <f t="shared" si="72"/>
        <v>2022</v>
      </c>
      <c r="E763" s="3" t="str">
        <f t="shared" si="74"/>
        <v>02-2022</v>
      </c>
      <c r="F763" s="5">
        <f t="shared" si="70"/>
        <v>45742.069965277777</v>
      </c>
      <c r="G763">
        <v>35.892299999999999</v>
      </c>
      <c r="H763">
        <v>65.379300000000001</v>
      </c>
      <c r="I763">
        <v>26.16</v>
      </c>
      <c r="J763">
        <v>4.8</v>
      </c>
      <c r="K763" t="s">
        <v>23</v>
      </c>
      <c r="M763">
        <v>39</v>
      </c>
      <c r="N763">
        <v>3.2879999999999998</v>
      </c>
      <c r="O763">
        <v>0.84</v>
      </c>
      <c r="P763" t="s">
        <v>24</v>
      </c>
      <c r="Q763" t="s">
        <v>12438</v>
      </c>
      <c r="R763" t="s">
        <v>12436</v>
      </c>
      <c r="S763" t="s">
        <v>12439</v>
      </c>
      <c r="T763" t="b">
        <f t="shared" si="75"/>
        <v>1</v>
      </c>
      <c r="U763" t="s">
        <v>28</v>
      </c>
      <c r="V763">
        <v>7</v>
      </c>
      <c r="W763">
        <v>3.9</v>
      </c>
      <c r="X763">
        <v>4.2000000000000003E-2</v>
      </c>
      <c r="Y763">
        <v>181</v>
      </c>
      <c r="Z763" t="s">
        <v>29</v>
      </c>
      <c r="AA763" t="s">
        <v>24</v>
      </c>
      <c r="AB763" t="s">
        <v>24</v>
      </c>
    </row>
    <row r="764" spans="1:28" x14ac:dyDescent="0.35">
      <c r="A764" s="4" t="s">
        <v>2618</v>
      </c>
      <c r="B764" s="6">
        <f t="shared" si="73"/>
        <v>45742.069965277777</v>
      </c>
      <c r="C764" s="12">
        <f t="shared" si="71"/>
        <v>45717</v>
      </c>
      <c r="D764" s="3">
        <f t="shared" si="72"/>
        <v>2025</v>
      </c>
      <c r="E764" s="3" t="str">
        <f t="shared" si="74"/>
        <v>03-2025</v>
      </c>
      <c r="F764" s="5">
        <f t="shared" si="70"/>
        <v>45741.994189814817</v>
      </c>
      <c r="G764">
        <v>38.396099999999997</v>
      </c>
      <c r="H764">
        <v>74.293099999999995</v>
      </c>
      <c r="I764">
        <v>137.42400000000001</v>
      </c>
      <c r="J764">
        <v>4.2</v>
      </c>
      <c r="K764" t="s">
        <v>23</v>
      </c>
      <c r="L764">
        <v>30</v>
      </c>
      <c r="M764">
        <v>176</v>
      </c>
      <c r="N764">
        <v>0.23300000000000001</v>
      </c>
      <c r="O764">
        <v>0.59</v>
      </c>
      <c r="P764" t="s">
        <v>24</v>
      </c>
      <c r="Q764" t="s">
        <v>2619</v>
      </c>
      <c r="R764" t="s">
        <v>2613</v>
      </c>
      <c r="S764" t="s">
        <v>2620</v>
      </c>
      <c r="T764" t="b">
        <f t="shared" si="75"/>
        <v>0</v>
      </c>
      <c r="U764" t="s">
        <v>28</v>
      </c>
      <c r="V764">
        <v>8.59</v>
      </c>
      <c r="W764">
        <v>5.5540000000000003</v>
      </c>
      <c r="X764">
        <v>0.187</v>
      </c>
      <c r="Y764">
        <v>8</v>
      </c>
      <c r="Z764" t="s">
        <v>29</v>
      </c>
      <c r="AA764" t="s">
        <v>24</v>
      </c>
      <c r="AB764" t="s">
        <v>24</v>
      </c>
    </row>
    <row r="765" spans="1:28" x14ac:dyDescent="0.35">
      <c r="A765" s="4" t="s">
        <v>2621</v>
      </c>
      <c r="B765" s="6">
        <f t="shared" si="73"/>
        <v>45741.994189814817</v>
      </c>
      <c r="C765" s="12">
        <f t="shared" si="71"/>
        <v>45717</v>
      </c>
      <c r="D765" s="3">
        <f t="shared" si="72"/>
        <v>2025</v>
      </c>
      <c r="E765" s="3" t="str">
        <f t="shared" si="74"/>
        <v>03-2025</v>
      </c>
      <c r="F765" s="5">
        <f t="shared" si="70"/>
        <v>44557.56763888889</v>
      </c>
      <c r="G765">
        <v>7.3502999999999998</v>
      </c>
      <c r="H765">
        <v>94.023300000000006</v>
      </c>
      <c r="I765">
        <v>95.24</v>
      </c>
      <c r="J765">
        <v>4.5</v>
      </c>
      <c r="K765" t="s">
        <v>23</v>
      </c>
      <c r="L765">
        <v>38</v>
      </c>
      <c r="M765">
        <v>137</v>
      </c>
      <c r="N765">
        <v>3.59</v>
      </c>
      <c r="O765">
        <v>0.8</v>
      </c>
      <c r="P765" t="s">
        <v>24</v>
      </c>
      <c r="Q765" t="s">
        <v>2622</v>
      </c>
      <c r="R765" t="s">
        <v>2623</v>
      </c>
      <c r="S765" t="s">
        <v>2624</v>
      </c>
      <c r="T765" t="b">
        <f t="shared" si="75"/>
        <v>0</v>
      </c>
      <c r="U765" t="s">
        <v>28</v>
      </c>
      <c r="V765">
        <v>6.26</v>
      </c>
      <c r="W765">
        <v>8.4789999999999992</v>
      </c>
      <c r="X765">
        <v>0.108</v>
      </c>
      <c r="Y765">
        <v>26</v>
      </c>
      <c r="Z765" t="s">
        <v>29</v>
      </c>
      <c r="AA765" t="s">
        <v>24</v>
      </c>
      <c r="AB765" t="s">
        <v>24</v>
      </c>
    </row>
    <row r="766" spans="1:28" x14ac:dyDescent="0.35">
      <c r="A766" s="4" t="s">
        <v>12807</v>
      </c>
      <c r="B766" s="6">
        <f t="shared" si="73"/>
        <v>44557.56763888889</v>
      </c>
      <c r="C766" s="12">
        <f t="shared" si="71"/>
        <v>44531</v>
      </c>
      <c r="D766" s="3">
        <f t="shared" si="72"/>
        <v>2021</v>
      </c>
      <c r="E766" s="3" t="str">
        <f t="shared" si="74"/>
        <v>12-2021</v>
      </c>
      <c r="F766" s="5">
        <f t="shared" si="70"/>
        <v>44502.562164351853</v>
      </c>
      <c r="G766">
        <v>35.607300000000002</v>
      </c>
      <c r="H766">
        <v>74.980199999999996</v>
      </c>
      <c r="I766">
        <v>10</v>
      </c>
      <c r="J766">
        <v>4.8</v>
      </c>
      <c r="K766" t="s">
        <v>23</v>
      </c>
      <c r="M766">
        <v>87</v>
      </c>
      <c r="N766">
        <v>2.4079999999999999</v>
      </c>
      <c r="O766">
        <v>0.4</v>
      </c>
      <c r="P766" t="s">
        <v>24</v>
      </c>
      <c r="Q766" t="s">
        <v>12808</v>
      </c>
      <c r="R766" t="s">
        <v>12809</v>
      </c>
      <c r="S766" t="s">
        <v>12095</v>
      </c>
      <c r="T766" t="b">
        <f t="shared" si="75"/>
        <v>1</v>
      </c>
      <c r="U766" t="s">
        <v>28</v>
      </c>
      <c r="V766">
        <v>8.3000000000000007</v>
      </c>
      <c r="W766">
        <v>1.9</v>
      </c>
      <c r="X766">
        <v>6.0999999999999999E-2</v>
      </c>
      <c r="Y766">
        <v>87</v>
      </c>
      <c r="Z766" t="s">
        <v>29</v>
      </c>
      <c r="AA766" t="s">
        <v>24</v>
      </c>
      <c r="AB766" t="s">
        <v>24</v>
      </c>
    </row>
    <row r="767" spans="1:28" x14ac:dyDescent="0.35">
      <c r="A767" s="4" t="s">
        <v>13281</v>
      </c>
      <c r="B767" s="6">
        <f t="shared" si="73"/>
        <v>44502.562164351853</v>
      </c>
      <c r="C767" s="12">
        <f t="shared" si="71"/>
        <v>44501</v>
      </c>
      <c r="D767" s="3">
        <f t="shared" si="72"/>
        <v>2021</v>
      </c>
      <c r="E767" s="3" t="str">
        <f t="shared" si="74"/>
        <v>11-2021</v>
      </c>
      <c r="F767" s="5">
        <f t="shared" si="70"/>
        <v>44488.030659722222</v>
      </c>
      <c r="G767">
        <v>26.645299999999999</v>
      </c>
      <c r="H767">
        <v>96.798599999999993</v>
      </c>
      <c r="I767">
        <v>10</v>
      </c>
      <c r="J767">
        <v>4.8</v>
      </c>
      <c r="K767" t="s">
        <v>23</v>
      </c>
      <c r="M767">
        <v>39</v>
      </c>
      <c r="N767">
        <v>3.2989999999999999</v>
      </c>
      <c r="O767">
        <v>0.48</v>
      </c>
      <c r="P767" t="s">
        <v>24</v>
      </c>
      <c r="Q767" t="s">
        <v>13282</v>
      </c>
      <c r="R767" t="s">
        <v>13283</v>
      </c>
      <c r="S767" t="s">
        <v>13284</v>
      </c>
      <c r="T767" t="b">
        <f t="shared" si="75"/>
        <v>1</v>
      </c>
      <c r="U767" t="s">
        <v>28</v>
      </c>
      <c r="V767">
        <v>7.9</v>
      </c>
      <c r="W767">
        <v>1.8</v>
      </c>
      <c r="X767">
        <v>6.0999999999999999E-2</v>
      </c>
      <c r="Y767">
        <v>91</v>
      </c>
      <c r="Z767" t="s">
        <v>29</v>
      </c>
      <c r="AA767" t="s">
        <v>24</v>
      </c>
      <c r="AB767" t="s">
        <v>24</v>
      </c>
    </row>
    <row r="768" spans="1:28" x14ac:dyDescent="0.35">
      <c r="A768" s="4" t="s">
        <v>13362</v>
      </c>
      <c r="B768" s="6">
        <f t="shared" si="73"/>
        <v>44488.030659722222</v>
      </c>
      <c r="C768" s="12">
        <f t="shared" si="71"/>
        <v>44470</v>
      </c>
      <c r="D768" s="3">
        <f t="shared" si="72"/>
        <v>2021</v>
      </c>
      <c r="E768" s="3" t="str">
        <f t="shared" si="74"/>
        <v>10-2021</v>
      </c>
      <c r="F768" s="5">
        <f t="shared" si="70"/>
        <v>45741.538622685184</v>
      </c>
      <c r="G768">
        <v>22.525700000000001</v>
      </c>
      <c r="H768">
        <v>92.790599999999998</v>
      </c>
      <c r="I768">
        <v>35</v>
      </c>
      <c r="J768">
        <v>4.8</v>
      </c>
      <c r="K768" t="s">
        <v>23</v>
      </c>
      <c r="M768">
        <v>121</v>
      </c>
      <c r="N768">
        <v>0.75600000000000001</v>
      </c>
      <c r="O768">
        <v>0.73</v>
      </c>
      <c r="P768" t="s">
        <v>24</v>
      </c>
      <c r="Q768" t="s">
        <v>13363</v>
      </c>
      <c r="R768" t="s">
        <v>13364</v>
      </c>
      <c r="S768" t="s">
        <v>13365</v>
      </c>
      <c r="T768" t="b">
        <f t="shared" si="75"/>
        <v>1</v>
      </c>
      <c r="U768" t="s">
        <v>28</v>
      </c>
      <c r="V768">
        <v>3.2</v>
      </c>
      <c r="W768">
        <v>2</v>
      </c>
      <c r="X768">
        <v>0.17499999999999999</v>
      </c>
      <c r="Y768">
        <v>10</v>
      </c>
      <c r="Z768" t="s">
        <v>29</v>
      </c>
      <c r="AA768" t="s">
        <v>24</v>
      </c>
      <c r="AB768" t="s">
        <v>24</v>
      </c>
    </row>
    <row r="769" spans="1:28" x14ac:dyDescent="0.35">
      <c r="A769" s="4" t="s">
        <v>2634</v>
      </c>
      <c r="B769" s="6">
        <f t="shared" si="73"/>
        <v>45741.538622685184</v>
      </c>
      <c r="C769" s="12">
        <f t="shared" si="71"/>
        <v>45717</v>
      </c>
      <c r="D769" s="3">
        <f t="shared" si="72"/>
        <v>2025</v>
      </c>
      <c r="E769" s="3" t="str">
        <f t="shared" si="74"/>
        <v>03-2025</v>
      </c>
      <c r="F769" s="5">
        <f t="shared" si="70"/>
        <v>45741.242361111108</v>
      </c>
      <c r="G769">
        <v>38.855400000000003</v>
      </c>
      <c r="H769">
        <v>69.934399999999997</v>
      </c>
      <c r="I769">
        <v>10</v>
      </c>
      <c r="J769">
        <v>4.3</v>
      </c>
      <c r="K769" t="s">
        <v>23</v>
      </c>
      <c r="L769">
        <v>44</v>
      </c>
      <c r="M769">
        <v>114</v>
      </c>
      <c r="N769">
        <v>0.63800000000000001</v>
      </c>
      <c r="O769">
        <v>0.37</v>
      </c>
      <c r="P769" t="s">
        <v>24</v>
      </c>
      <c r="Q769" t="s">
        <v>2635</v>
      </c>
      <c r="R769" t="s">
        <v>2627</v>
      </c>
      <c r="S769" t="s">
        <v>2636</v>
      </c>
      <c r="T769" t="b">
        <f t="shared" si="75"/>
        <v>0</v>
      </c>
      <c r="U769" t="s">
        <v>28</v>
      </c>
      <c r="V769">
        <v>6.35</v>
      </c>
      <c r="W769">
        <v>1.8959999999999999</v>
      </c>
      <c r="X769">
        <v>8.6999999999999994E-2</v>
      </c>
      <c r="Y769">
        <v>37</v>
      </c>
      <c r="Z769" t="s">
        <v>29</v>
      </c>
      <c r="AA769" t="s">
        <v>24</v>
      </c>
      <c r="AB769" t="s">
        <v>24</v>
      </c>
    </row>
    <row r="770" spans="1:28" x14ac:dyDescent="0.35">
      <c r="A770" s="4" t="s">
        <v>2637</v>
      </c>
      <c r="B770" s="6">
        <f t="shared" si="73"/>
        <v>45741.242361111108</v>
      </c>
      <c r="C770" s="12">
        <f t="shared" si="71"/>
        <v>45717</v>
      </c>
      <c r="D770" s="3">
        <f t="shared" si="72"/>
        <v>2025</v>
      </c>
      <c r="E770" s="3" t="str">
        <f t="shared" si="74"/>
        <v>03-2025</v>
      </c>
      <c r="F770" s="5">
        <f t="shared" ref="F770:F833" si="76">DATEVALUE(LEFT(A771,10))+TIMEVALUE(MID(A771,12,8))</f>
        <v>45740.601678240739</v>
      </c>
      <c r="G770">
        <v>23.063099999999999</v>
      </c>
      <c r="H770">
        <v>101.9914</v>
      </c>
      <c r="I770">
        <v>10</v>
      </c>
      <c r="J770">
        <v>4.3</v>
      </c>
      <c r="K770" t="s">
        <v>23</v>
      </c>
      <c r="L770">
        <v>45</v>
      </c>
      <c r="M770">
        <v>51</v>
      </c>
      <c r="N770">
        <v>2.843</v>
      </c>
      <c r="O770">
        <v>0.96</v>
      </c>
      <c r="P770" t="s">
        <v>24</v>
      </c>
      <c r="Q770" t="s">
        <v>2638</v>
      </c>
      <c r="R770" t="s">
        <v>2627</v>
      </c>
      <c r="S770" t="s">
        <v>2639</v>
      </c>
      <c r="T770" t="b">
        <f t="shared" si="75"/>
        <v>0</v>
      </c>
      <c r="U770" t="s">
        <v>28</v>
      </c>
      <c r="V770">
        <v>4.2300000000000004</v>
      </c>
      <c r="W770">
        <v>1.8440000000000001</v>
      </c>
      <c r="X770">
        <v>9.9000000000000005E-2</v>
      </c>
      <c r="Y770">
        <v>29</v>
      </c>
      <c r="Z770" t="s">
        <v>29</v>
      </c>
      <c r="AA770" t="s">
        <v>24</v>
      </c>
      <c r="AB770" t="s">
        <v>24</v>
      </c>
    </row>
    <row r="771" spans="1:28" x14ac:dyDescent="0.35">
      <c r="A771" s="4" t="s">
        <v>2640</v>
      </c>
      <c r="B771" s="6">
        <f t="shared" si="73"/>
        <v>45740.601678240739</v>
      </c>
      <c r="C771" s="12">
        <f t="shared" ref="C771:C834" si="77">DATE(YEAR(B771),MONTH(B771),1)</f>
        <v>45717</v>
      </c>
      <c r="D771" s="3">
        <f t="shared" ref="D771:D834" si="78">YEAR(B771)</f>
        <v>2025</v>
      </c>
      <c r="E771" s="3" t="str">
        <f t="shared" si="74"/>
        <v>03-2025</v>
      </c>
      <c r="F771" s="5">
        <f t="shared" si="76"/>
        <v>44473.141932870371</v>
      </c>
      <c r="G771">
        <v>3.5613000000000001</v>
      </c>
      <c r="H771">
        <v>96.511899999999997</v>
      </c>
      <c r="I771">
        <v>10</v>
      </c>
      <c r="J771">
        <v>4.5</v>
      </c>
      <c r="K771" t="s">
        <v>23</v>
      </c>
      <c r="L771">
        <v>57</v>
      </c>
      <c r="M771">
        <v>78</v>
      </c>
      <c r="N771">
        <v>1.712</v>
      </c>
      <c r="O771">
        <v>0.85</v>
      </c>
      <c r="P771" t="s">
        <v>24</v>
      </c>
      <c r="Q771" t="s">
        <v>2641</v>
      </c>
      <c r="R771" t="s">
        <v>2642</v>
      </c>
      <c r="S771" t="s">
        <v>2643</v>
      </c>
      <c r="T771" t="b">
        <f t="shared" si="75"/>
        <v>0</v>
      </c>
      <c r="U771" t="s">
        <v>28</v>
      </c>
      <c r="V771">
        <v>9</v>
      </c>
      <c r="W771">
        <v>1.8240000000000001</v>
      </c>
      <c r="X771">
        <v>8.8999999999999996E-2</v>
      </c>
      <c r="Y771">
        <v>37</v>
      </c>
      <c r="Z771" t="s">
        <v>29</v>
      </c>
      <c r="AA771" t="s">
        <v>24</v>
      </c>
      <c r="AB771" t="s">
        <v>24</v>
      </c>
    </row>
    <row r="772" spans="1:28" x14ac:dyDescent="0.35">
      <c r="A772" s="4" t="s">
        <v>13495</v>
      </c>
      <c r="B772" s="6">
        <f t="shared" ref="B772:B835" si="79">DATEVALUE(LEFT($A772,10))+TIMEVALUE(MID($A772,12,8))</f>
        <v>44473.141932870371</v>
      </c>
      <c r="C772" s="12">
        <f t="shared" si="77"/>
        <v>44470</v>
      </c>
      <c r="D772" s="3">
        <f t="shared" si="78"/>
        <v>2021</v>
      </c>
      <c r="E772" s="3" t="str">
        <f t="shared" si="74"/>
        <v>10-2021</v>
      </c>
      <c r="F772" s="5">
        <f t="shared" si="76"/>
        <v>44471.198206018518</v>
      </c>
      <c r="G772">
        <v>30.3231</v>
      </c>
      <c r="H772">
        <v>94.803799999999995</v>
      </c>
      <c r="I772">
        <v>35.159999999999997</v>
      </c>
      <c r="J772">
        <v>4.8</v>
      </c>
      <c r="K772" t="s">
        <v>23</v>
      </c>
      <c r="M772">
        <v>72</v>
      </c>
      <c r="N772">
        <v>6.0860000000000003</v>
      </c>
      <c r="O772">
        <v>0.78</v>
      </c>
      <c r="P772" t="s">
        <v>24</v>
      </c>
      <c r="Q772" t="s">
        <v>13496</v>
      </c>
      <c r="R772" t="s">
        <v>13497</v>
      </c>
      <c r="S772" t="s">
        <v>13498</v>
      </c>
      <c r="T772" t="b">
        <f t="shared" si="75"/>
        <v>1</v>
      </c>
      <c r="U772" t="s">
        <v>28</v>
      </c>
      <c r="V772">
        <v>7.8</v>
      </c>
      <c r="W772">
        <v>7.3</v>
      </c>
      <c r="X772">
        <v>6.3E-2</v>
      </c>
      <c r="Y772">
        <v>78</v>
      </c>
      <c r="Z772" t="s">
        <v>29</v>
      </c>
      <c r="AA772" t="s">
        <v>24</v>
      </c>
      <c r="AB772" t="s">
        <v>24</v>
      </c>
    </row>
    <row r="773" spans="1:28" x14ac:dyDescent="0.35">
      <c r="A773" s="4" t="s">
        <v>13516</v>
      </c>
      <c r="B773" s="6">
        <f t="shared" si="79"/>
        <v>44471.198206018518</v>
      </c>
      <c r="C773" s="12">
        <f t="shared" si="77"/>
        <v>44470</v>
      </c>
      <c r="D773" s="3">
        <f t="shared" si="78"/>
        <v>2021</v>
      </c>
      <c r="E773" s="3" t="str">
        <f t="shared" ref="E773:E836" si="80">TEXT(B773,"mm-yyyy")</f>
        <v>10-2021</v>
      </c>
      <c r="F773" s="5">
        <f t="shared" si="76"/>
        <v>44469.544594907406</v>
      </c>
      <c r="G773">
        <v>30.350999999999999</v>
      </c>
      <c r="H773">
        <v>94.861800000000002</v>
      </c>
      <c r="I773">
        <v>35.409999999999997</v>
      </c>
      <c r="J773">
        <v>4.8</v>
      </c>
      <c r="K773" t="s">
        <v>23</v>
      </c>
      <c r="M773">
        <v>74</v>
      </c>
      <c r="N773">
        <v>6.1180000000000003</v>
      </c>
      <c r="O773">
        <v>0.74</v>
      </c>
      <c r="P773" t="s">
        <v>24</v>
      </c>
      <c r="Q773" t="s">
        <v>13517</v>
      </c>
      <c r="R773" t="s">
        <v>13518</v>
      </c>
      <c r="S773" t="s">
        <v>13468</v>
      </c>
      <c r="T773" t="b">
        <f t="shared" ref="T773:T836" si="81">OR(ISNUMBER(SEARCH("India",S773)),ISNUMBER(SEARCH("Pakistan",S773)),ISNUMBER(SEARCH("Afghanistan",S773)),ISNUMBER(SEARCH("Bangladesh",S773)),ISNUMBER(SEARCH("Nepal",S773)),ISNUMBER(SEARCH("Bhutan",S773)),ISNUMBER(SEARCH("Sri Lanka",S773)),ISNUMBER(SEARCH("Maldives",S773)))</f>
        <v>1</v>
      </c>
      <c r="U773" t="s">
        <v>28</v>
      </c>
      <c r="V773">
        <v>9.1999999999999993</v>
      </c>
      <c r="W773">
        <v>7.5</v>
      </c>
      <c r="X773">
        <v>9.6000000000000002E-2</v>
      </c>
      <c r="Y773">
        <v>37</v>
      </c>
      <c r="Z773" t="s">
        <v>29</v>
      </c>
      <c r="AA773" t="s">
        <v>24</v>
      </c>
      <c r="AB773" t="s">
        <v>24</v>
      </c>
    </row>
    <row r="774" spans="1:28" x14ac:dyDescent="0.35">
      <c r="A774" s="4" t="s">
        <v>13545</v>
      </c>
      <c r="B774" s="6">
        <f t="shared" si="79"/>
        <v>44469.544594907406</v>
      </c>
      <c r="C774" s="12">
        <f t="shared" si="77"/>
        <v>44440</v>
      </c>
      <c r="D774" s="3">
        <f t="shared" si="78"/>
        <v>2021</v>
      </c>
      <c r="E774" s="3" t="str">
        <f t="shared" si="80"/>
        <v>09-2021</v>
      </c>
      <c r="F774" s="5">
        <f t="shared" si="76"/>
        <v>44448.15587962963</v>
      </c>
      <c r="G774">
        <v>36.6494</v>
      </c>
      <c r="H774">
        <v>71.077100000000002</v>
      </c>
      <c r="I774">
        <v>213.77</v>
      </c>
      <c r="J774">
        <v>4.8</v>
      </c>
      <c r="K774" t="s">
        <v>23</v>
      </c>
      <c r="M774">
        <v>32</v>
      </c>
      <c r="N774">
        <v>0.622</v>
      </c>
      <c r="O774">
        <v>0.71</v>
      </c>
      <c r="P774" t="s">
        <v>24</v>
      </c>
      <c r="Q774" t="s">
        <v>13546</v>
      </c>
      <c r="R774" t="s">
        <v>13543</v>
      </c>
      <c r="S774" t="s">
        <v>11645</v>
      </c>
      <c r="T774" t="b">
        <f t="shared" si="81"/>
        <v>1</v>
      </c>
      <c r="U774" t="s">
        <v>28</v>
      </c>
      <c r="V774">
        <v>6.4</v>
      </c>
      <c r="W774">
        <v>4.7</v>
      </c>
      <c r="X774">
        <v>0.04</v>
      </c>
      <c r="Y774">
        <v>196</v>
      </c>
      <c r="Z774" t="s">
        <v>29</v>
      </c>
      <c r="AA774" t="s">
        <v>24</v>
      </c>
      <c r="AB774" t="s">
        <v>24</v>
      </c>
    </row>
    <row r="775" spans="1:28" x14ac:dyDescent="0.35">
      <c r="A775" s="4" t="s">
        <v>13697</v>
      </c>
      <c r="B775" s="6">
        <f t="shared" si="79"/>
        <v>44448.15587962963</v>
      </c>
      <c r="C775" s="12">
        <f t="shared" si="77"/>
        <v>44440</v>
      </c>
      <c r="D775" s="3">
        <f t="shared" si="78"/>
        <v>2021</v>
      </c>
      <c r="E775" s="3" t="str">
        <f t="shared" si="80"/>
        <v>09-2021</v>
      </c>
      <c r="F775" s="5">
        <f t="shared" si="76"/>
        <v>44436.941712962966</v>
      </c>
      <c r="G775">
        <v>10.263</v>
      </c>
      <c r="H775">
        <v>93.727999999999994</v>
      </c>
      <c r="I775">
        <v>10</v>
      </c>
      <c r="J775">
        <v>4.8</v>
      </c>
      <c r="K775" t="s">
        <v>23</v>
      </c>
      <c r="M775">
        <v>68</v>
      </c>
      <c r="N775">
        <v>6.0270000000000001</v>
      </c>
      <c r="O775">
        <v>0.72</v>
      </c>
      <c r="P775" t="s">
        <v>24</v>
      </c>
      <c r="Q775" t="s">
        <v>13698</v>
      </c>
      <c r="R775" t="s">
        <v>13699</v>
      </c>
      <c r="S775" t="s">
        <v>13700</v>
      </c>
      <c r="T775" t="b">
        <f t="shared" si="81"/>
        <v>1</v>
      </c>
      <c r="U775" t="s">
        <v>28</v>
      </c>
      <c r="V775">
        <v>8.1</v>
      </c>
      <c r="W775">
        <v>1.9</v>
      </c>
      <c r="X775">
        <v>0.14799999999999999</v>
      </c>
      <c r="Y775">
        <v>14</v>
      </c>
      <c r="Z775" t="s">
        <v>29</v>
      </c>
      <c r="AA775" t="s">
        <v>24</v>
      </c>
      <c r="AB775" t="s">
        <v>24</v>
      </c>
    </row>
    <row r="776" spans="1:28" x14ac:dyDescent="0.35">
      <c r="A776" s="4" t="s">
        <v>13792</v>
      </c>
      <c r="B776" s="6">
        <f t="shared" si="79"/>
        <v>44436.941712962966</v>
      </c>
      <c r="C776" s="12">
        <f t="shared" si="77"/>
        <v>44409</v>
      </c>
      <c r="D776" s="3">
        <f t="shared" si="78"/>
        <v>2021</v>
      </c>
      <c r="E776" s="3" t="str">
        <f t="shared" si="80"/>
        <v>08-2021</v>
      </c>
      <c r="F776" s="5">
        <f t="shared" si="76"/>
        <v>44375.028182870374</v>
      </c>
      <c r="G776">
        <v>30.1983</v>
      </c>
      <c r="H776">
        <v>69.758700000000005</v>
      </c>
      <c r="I776">
        <v>10</v>
      </c>
      <c r="J776">
        <v>4.8</v>
      </c>
      <c r="K776" t="s">
        <v>23</v>
      </c>
      <c r="M776">
        <v>48</v>
      </c>
      <c r="N776">
        <v>4.3719999999999999</v>
      </c>
      <c r="O776">
        <v>0.66</v>
      </c>
      <c r="P776" t="s">
        <v>24</v>
      </c>
      <c r="Q776" t="s">
        <v>13793</v>
      </c>
      <c r="R776" t="s">
        <v>13794</v>
      </c>
      <c r="S776" t="s">
        <v>13795</v>
      </c>
      <c r="T776" t="b">
        <f t="shared" si="81"/>
        <v>1</v>
      </c>
      <c r="U776" t="s">
        <v>28</v>
      </c>
      <c r="V776">
        <v>7.4</v>
      </c>
      <c r="W776">
        <v>1.8</v>
      </c>
      <c r="X776">
        <v>6.3E-2</v>
      </c>
      <c r="Y776">
        <v>78</v>
      </c>
      <c r="Z776" t="s">
        <v>29</v>
      </c>
      <c r="AA776" t="s">
        <v>24</v>
      </c>
      <c r="AB776" t="s">
        <v>24</v>
      </c>
    </row>
    <row r="777" spans="1:28" x14ac:dyDescent="0.35">
      <c r="A777" s="4" t="s">
        <v>14396</v>
      </c>
      <c r="B777" s="6">
        <f t="shared" si="79"/>
        <v>44375.028182870374</v>
      </c>
      <c r="C777" s="12">
        <f t="shared" si="77"/>
        <v>44348</v>
      </c>
      <c r="D777" s="3">
        <f t="shared" si="78"/>
        <v>2021</v>
      </c>
      <c r="E777" s="3" t="str">
        <f t="shared" si="80"/>
        <v>06-2021</v>
      </c>
      <c r="F777" s="5">
        <f t="shared" si="76"/>
        <v>44362.615370370368</v>
      </c>
      <c r="G777">
        <v>34.278100000000002</v>
      </c>
      <c r="H777">
        <v>78.220799999999997</v>
      </c>
      <c r="I777">
        <v>10</v>
      </c>
      <c r="J777">
        <v>4.8</v>
      </c>
      <c r="K777" t="s">
        <v>23</v>
      </c>
      <c r="M777">
        <v>78</v>
      </c>
      <c r="N777">
        <v>6.7629999999999999</v>
      </c>
      <c r="O777">
        <v>0.97</v>
      </c>
      <c r="P777" t="s">
        <v>24</v>
      </c>
      <c r="Q777" t="s">
        <v>14397</v>
      </c>
      <c r="R777" t="s">
        <v>14398</v>
      </c>
      <c r="S777" t="s">
        <v>14399</v>
      </c>
      <c r="T777" t="b">
        <f t="shared" si="81"/>
        <v>1</v>
      </c>
      <c r="U777" t="s">
        <v>28</v>
      </c>
      <c r="V777">
        <v>7.7</v>
      </c>
      <c r="W777">
        <v>1.9</v>
      </c>
      <c r="X777">
        <v>5.1999999999999998E-2</v>
      </c>
      <c r="Y777">
        <v>115</v>
      </c>
      <c r="Z777" t="s">
        <v>29</v>
      </c>
      <c r="AA777" t="s">
        <v>24</v>
      </c>
      <c r="AB777" t="s">
        <v>24</v>
      </c>
    </row>
    <row r="778" spans="1:28" x14ac:dyDescent="0.35">
      <c r="A778" s="4" t="s">
        <v>14508</v>
      </c>
      <c r="B778" s="6">
        <f t="shared" si="79"/>
        <v>44362.615370370368</v>
      </c>
      <c r="C778" s="12">
        <f t="shared" si="77"/>
        <v>44348</v>
      </c>
      <c r="D778" s="3">
        <f t="shared" si="78"/>
        <v>2021</v>
      </c>
      <c r="E778" s="3" t="str">
        <f t="shared" si="80"/>
        <v>06-2021</v>
      </c>
      <c r="F778" s="5">
        <f t="shared" si="76"/>
        <v>45736.360312500001</v>
      </c>
      <c r="G778">
        <v>26.6187</v>
      </c>
      <c r="H778">
        <v>97.085400000000007</v>
      </c>
      <c r="I778">
        <v>36.119999999999997</v>
      </c>
      <c r="J778">
        <v>4.8</v>
      </c>
      <c r="K778" t="s">
        <v>23</v>
      </c>
      <c r="M778">
        <v>57</v>
      </c>
      <c r="N778">
        <v>3.464</v>
      </c>
      <c r="O778">
        <v>0.48</v>
      </c>
      <c r="P778" t="s">
        <v>24</v>
      </c>
      <c r="Q778" t="s">
        <v>14509</v>
      </c>
      <c r="R778" t="s">
        <v>14510</v>
      </c>
      <c r="S778" t="s">
        <v>14511</v>
      </c>
      <c r="T778" t="b">
        <f t="shared" si="81"/>
        <v>1</v>
      </c>
      <c r="U778" t="s">
        <v>28</v>
      </c>
      <c r="V778">
        <v>8.5</v>
      </c>
      <c r="W778">
        <v>6.7</v>
      </c>
      <c r="X778">
        <v>5.8999999999999997E-2</v>
      </c>
      <c r="Y778">
        <v>91</v>
      </c>
      <c r="Z778" t="s">
        <v>29</v>
      </c>
      <c r="AA778" t="s">
        <v>24</v>
      </c>
      <c r="AB778" t="s">
        <v>24</v>
      </c>
    </row>
    <row r="779" spans="1:28" x14ac:dyDescent="0.35">
      <c r="A779" s="4" t="s">
        <v>2667</v>
      </c>
      <c r="B779" s="6">
        <f t="shared" si="79"/>
        <v>45736.360312500001</v>
      </c>
      <c r="C779" s="12">
        <f t="shared" si="77"/>
        <v>45717</v>
      </c>
      <c r="D779" s="3">
        <f t="shared" si="78"/>
        <v>2025</v>
      </c>
      <c r="E779" s="3" t="str">
        <f t="shared" si="80"/>
        <v>03-2025</v>
      </c>
      <c r="F779" s="5">
        <f t="shared" si="76"/>
        <v>44344.165358796294</v>
      </c>
      <c r="G779">
        <v>38.0092</v>
      </c>
      <c r="H779">
        <v>73.373099999999994</v>
      </c>
      <c r="I779">
        <v>10</v>
      </c>
      <c r="J779">
        <v>4.2</v>
      </c>
      <c r="K779" t="s">
        <v>23</v>
      </c>
      <c r="L779">
        <v>26</v>
      </c>
      <c r="M779">
        <v>158</v>
      </c>
      <c r="N779">
        <v>0.59299999999999997</v>
      </c>
      <c r="O779">
        <v>0.84</v>
      </c>
      <c r="P779" t="s">
        <v>24</v>
      </c>
      <c r="Q779" t="s">
        <v>2668</v>
      </c>
      <c r="R779" t="s">
        <v>2631</v>
      </c>
      <c r="S779" t="s">
        <v>2669</v>
      </c>
      <c r="T779" t="b">
        <f t="shared" si="81"/>
        <v>0</v>
      </c>
      <c r="U779" t="s">
        <v>28</v>
      </c>
      <c r="V779">
        <v>4.82</v>
      </c>
      <c r="W779">
        <v>1.8180000000000001</v>
      </c>
      <c r="X779">
        <v>0.125</v>
      </c>
      <c r="Y779">
        <v>18</v>
      </c>
      <c r="Z779" t="s">
        <v>29</v>
      </c>
      <c r="AA779" t="s">
        <v>24</v>
      </c>
      <c r="AB779" t="s">
        <v>24</v>
      </c>
    </row>
    <row r="780" spans="1:28" x14ac:dyDescent="0.35">
      <c r="A780" s="4" t="s">
        <v>14666</v>
      </c>
      <c r="B780" s="6">
        <f t="shared" si="79"/>
        <v>44344.165358796294</v>
      </c>
      <c r="C780" s="12">
        <f t="shared" si="77"/>
        <v>44317</v>
      </c>
      <c r="D780" s="3">
        <f t="shared" si="78"/>
        <v>2021</v>
      </c>
      <c r="E780" s="3" t="str">
        <f t="shared" si="80"/>
        <v>05-2021</v>
      </c>
      <c r="F780" s="5">
        <f t="shared" si="76"/>
        <v>44314.827002314814</v>
      </c>
      <c r="G780">
        <v>27.936800000000002</v>
      </c>
      <c r="H780">
        <v>66.479399999999998</v>
      </c>
      <c r="I780">
        <v>10</v>
      </c>
      <c r="J780">
        <v>4.8</v>
      </c>
      <c r="K780" t="s">
        <v>23</v>
      </c>
      <c r="M780">
        <v>54</v>
      </c>
      <c r="N780">
        <v>6.9390000000000001</v>
      </c>
      <c r="O780">
        <v>0.78</v>
      </c>
      <c r="P780" t="s">
        <v>24</v>
      </c>
      <c r="Q780" t="s">
        <v>14667</v>
      </c>
      <c r="R780" t="s">
        <v>14668</v>
      </c>
      <c r="S780" t="s">
        <v>14669</v>
      </c>
      <c r="T780" t="b">
        <f t="shared" si="81"/>
        <v>1</v>
      </c>
      <c r="U780" t="s">
        <v>28</v>
      </c>
      <c r="V780">
        <v>8.6999999999999993</v>
      </c>
      <c r="W780">
        <v>1.9</v>
      </c>
      <c r="X780">
        <v>4.8000000000000001E-2</v>
      </c>
      <c r="Y780">
        <v>132</v>
      </c>
      <c r="Z780" t="s">
        <v>29</v>
      </c>
      <c r="AA780" t="s">
        <v>24</v>
      </c>
      <c r="AB780" t="s">
        <v>24</v>
      </c>
    </row>
    <row r="781" spans="1:28" x14ac:dyDescent="0.35">
      <c r="A781" s="4" t="s">
        <v>15136</v>
      </c>
      <c r="B781" s="6">
        <f t="shared" si="79"/>
        <v>44314.827002314814</v>
      </c>
      <c r="C781" s="12">
        <f t="shared" si="77"/>
        <v>44287</v>
      </c>
      <c r="D781" s="3">
        <f t="shared" si="78"/>
        <v>2021</v>
      </c>
      <c r="E781" s="3" t="str">
        <f t="shared" si="80"/>
        <v>04-2021</v>
      </c>
      <c r="F781" s="5">
        <f t="shared" si="76"/>
        <v>44189.340138888889</v>
      </c>
      <c r="G781">
        <v>26.747699999999998</v>
      </c>
      <c r="H781">
        <v>92.484899999999996</v>
      </c>
      <c r="I781">
        <v>38.21</v>
      </c>
      <c r="J781">
        <v>4.8</v>
      </c>
      <c r="K781" t="s">
        <v>23</v>
      </c>
      <c r="M781">
        <v>83</v>
      </c>
      <c r="N781">
        <v>1.304</v>
      </c>
      <c r="O781">
        <v>0.56000000000000005</v>
      </c>
      <c r="P781" t="s">
        <v>24</v>
      </c>
      <c r="Q781" t="s">
        <v>15137</v>
      </c>
      <c r="R781" t="s">
        <v>15138</v>
      </c>
      <c r="S781" t="s">
        <v>15139</v>
      </c>
      <c r="T781" t="b">
        <f t="shared" si="81"/>
        <v>1</v>
      </c>
      <c r="U781" t="s">
        <v>28</v>
      </c>
      <c r="V781">
        <v>7.6</v>
      </c>
      <c r="W781">
        <v>5.6</v>
      </c>
      <c r="X781">
        <v>4.3999999999999997E-2</v>
      </c>
      <c r="Y781">
        <v>157</v>
      </c>
      <c r="Z781" t="s">
        <v>29</v>
      </c>
      <c r="AA781" t="s">
        <v>24</v>
      </c>
      <c r="AB781" t="s">
        <v>24</v>
      </c>
    </row>
    <row r="782" spans="1:28" x14ac:dyDescent="0.35">
      <c r="A782" s="4" t="s">
        <v>15968</v>
      </c>
      <c r="B782" s="6">
        <f t="shared" si="79"/>
        <v>44189.340138888889</v>
      </c>
      <c r="C782" s="12">
        <f t="shared" si="77"/>
        <v>44166</v>
      </c>
      <c r="D782" s="3">
        <f t="shared" si="78"/>
        <v>2020</v>
      </c>
      <c r="E782" s="3" t="str">
        <f t="shared" si="80"/>
        <v>12-2020</v>
      </c>
      <c r="F782" s="5">
        <f t="shared" si="76"/>
        <v>45733.933055555557</v>
      </c>
      <c r="G782">
        <v>25.639700000000001</v>
      </c>
      <c r="H782">
        <v>96.653400000000005</v>
      </c>
      <c r="I782">
        <v>10</v>
      </c>
      <c r="J782">
        <v>4.8</v>
      </c>
      <c r="K782" t="s">
        <v>23</v>
      </c>
      <c r="M782">
        <v>45</v>
      </c>
      <c r="N782">
        <v>2.556</v>
      </c>
      <c r="O782">
        <v>0.74</v>
      </c>
      <c r="P782" t="s">
        <v>24</v>
      </c>
      <c r="Q782" t="s">
        <v>15969</v>
      </c>
      <c r="R782" t="s">
        <v>15970</v>
      </c>
      <c r="S782" t="s">
        <v>15971</v>
      </c>
      <c r="T782" t="b">
        <f t="shared" si="81"/>
        <v>1</v>
      </c>
      <c r="U782" t="s">
        <v>28</v>
      </c>
      <c r="V782">
        <v>7.2</v>
      </c>
      <c r="W782">
        <v>1.9</v>
      </c>
      <c r="X782">
        <v>6.6000000000000003E-2</v>
      </c>
      <c r="Y782">
        <v>74</v>
      </c>
      <c r="Z782" t="s">
        <v>29</v>
      </c>
      <c r="AA782" t="s">
        <v>24</v>
      </c>
      <c r="AB782" t="s">
        <v>24</v>
      </c>
    </row>
    <row r="783" spans="1:28" x14ac:dyDescent="0.35">
      <c r="A783" s="4" t="s">
        <v>2682</v>
      </c>
      <c r="B783" s="6">
        <f t="shared" si="79"/>
        <v>45733.933055555557</v>
      </c>
      <c r="C783" s="12">
        <f t="shared" si="77"/>
        <v>45717</v>
      </c>
      <c r="D783" s="3">
        <f t="shared" si="78"/>
        <v>2025</v>
      </c>
      <c r="E783" s="3" t="str">
        <f t="shared" si="80"/>
        <v>03-2025</v>
      </c>
      <c r="F783" s="5">
        <f t="shared" si="76"/>
        <v>45733.932430555556</v>
      </c>
      <c r="G783">
        <v>1.8751</v>
      </c>
      <c r="H783">
        <v>99.132300000000001</v>
      </c>
      <c r="I783">
        <v>46.856000000000002</v>
      </c>
      <c r="J783">
        <v>5.4</v>
      </c>
      <c r="K783" t="s">
        <v>106</v>
      </c>
      <c r="L783">
        <v>104</v>
      </c>
      <c r="M783">
        <v>75</v>
      </c>
      <c r="N783">
        <v>3.9809999999999999</v>
      </c>
      <c r="O783">
        <v>0.57999999999999996</v>
      </c>
      <c r="P783" t="s">
        <v>24</v>
      </c>
      <c r="Q783" t="s">
        <v>2683</v>
      </c>
      <c r="R783" t="s">
        <v>2680</v>
      </c>
      <c r="S783" t="s">
        <v>2684</v>
      </c>
      <c r="T783" t="b">
        <f t="shared" si="81"/>
        <v>0</v>
      </c>
      <c r="U783" t="s">
        <v>28</v>
      </c>
      <c r="V783">
        <v>8.66</v>
      </c>
      <c r="W783">
        <v>5.5170000000000003</v>
      </c>
      <c r="X783">
        <v>7.4999999999999997E-2</v>
      </c>
      <c r="Y783">
        <v>17</v>
      </c>
      <c r="Z783" t="s">
        <v>29</v>
      </c>
      <c r="AA783" t="s">
        <v>24</v>
      </c>
      <c r="AB783" t="s">
        <v>24</v>
      </c>
    </row>
    <row r="784" spans="1:28" x14ac:dyDescent="0.35">
      <c r="A784" s="4" t="s">
        <v>2685</v>
      </c>
      <c r="B784" s="6">
        <f t="shared" si="79"/>
        <v>45733.932430555556</v>
      </c>
      <c r="C784" s="12">
        <f t="shared" si="77"/>
        <v>45717</v>
      </c>
      <c r="D784" s="3">
        <f t="shared" si="78"/>
        <v>2025</v>
      </c>
      <c r="E784" s="3" t="str">
        <f t="shared" si="80"/>
        <v>03-2025</v>
      </c>
      <c r="F784" s="5">
        <f t="shared" si="76"/>
        <v>44091.696250000001</v>
      </c>
      <c r="G784">
        <v>1.8320000000000001</v>
      </c>
      <c r="H784">
        <v>99.260400000000004</v>
      </c>
      <c r="I784">
        <v>52.107999999999997</v>
      </c>
      <c r="J784">
        <v>4.5999999999999996</v>
      </c>
      <c r="K784" t="s">
        <v>23</v>
      </c>
      <c r="L784">
        <v>37</v>
      </c>
      <c r="M784">
        <v>128</v>
      </c>
      <c r="N784">
        <v>4.0880000000000001</v>
      </c>
      <c r="O784">
        <v>0.56000000000000005</v>
      </c>
      <c r="P784" t="s">
        <v>24</v>
      </c>
      <c r="Q784" t="s">
        <v>2686</v>
      </c>
      <c r="R784" t="s">
        <v>2680</v>
      </c>
      <c r="S784" t="s">
        <v>2687</v>
      </c>
      <c r="T784" t="b">
        <f t="shared" si="81"/>
        <v>0</v>
      </c>
      <c r="U784" t="s">
        <v>28</v>
      </c>
      <c r="V784">
        <v>12.65</v>
      </c>
      <c r="W784">
        <v>7.8319999999999999</v>
      </c>
      <c r="X784">
        <v>9.1999999999999998E-2</v>
      </c>
      <c r="Y784">
        <v>35</v>
      </c>
      <c r="Z784" t="s">
        <v>29</v>
      </c>
      <c r="AA784" t="s">
        <v>24</v>
      </c>
      <c r="AB784" t="s">
        <v>24</v>
      </c>
    </row>
    <row r="785" spans="1:28" x14ac:dyDescent="0.35">
      <c r="A785" s="4" t="s">
        <v>16706</v>
      </c>
      <c r="B785" s="6">
        <f t="shared" si="79"/>
        <v>44091.696250000001</v>
      </c>
      <c r="C785" s="12">
        <f t="shared" si="77"/>
        <v>44075</v>
      </c>
      <c r="D785" s="3">
        <f t="shared" si="78"/>
        <v>2020</v>
      </c>
      <c r="E785" s="3" t="str">
        <f t="shared" si="80"/>
        <v>09-2020</v>
      </c>
      <c r="F785" s="5">
        <f t="shared" si="76"/>
        <v>45732.892939814818</v>
      </c>
      <c r="G785">
        <v>29.790900000000001</v>
      </c>
      <c r="H785">
        <v>68.311000000000007</v>
      </c>
      <c r="I785">
        <v>24.34</v>
      </c>
      <c r="J785">
        <v>4.8</v>
      </c>
      <c r="K785" t="s">
        <v>23</v>
      </c>
      <c r="M785">
        <v>49</v>
      </c>
      <c r="N785">
        <v>4.7759999999999998</v>
      </c>
      <c r="O785">
        <v>0.6</v>
      </c>
      <c r="P785" t="s">
        <v>24</v>
      </c>
      <c r="Q785" t="s">
        <v>16707</v>
      </c>
      <c r="R785" t="s">
        <v>16708</v>
      </c>
      <c r="S785" t="s">
        <v>16709</v>
      </c>
      <c r="T785" t="b">
        <f t="shared" si="81"/>
        <v>1</v>
      </c>
      <c r="U785" t="s">
        <v>28</v>
      </c>
      <c r="V785">
        <v>8.6</v>
      </c>
      <c r="W785">
        <v>5.4</v>
      </c>
      <c r="X785">
        <v>5.3999999999999999E-2</v>
      </c>
      <c r="Y785">
        <v>111</v>
      </c>
      <c r="Z785" t="s">
        <v>29</v>
      </c>
      <c r="AA785" t="s">
        <v>24</v>
      </c>
      <c r="AB785" t="s">
        <v>24</v>
      </c>
    </row>
    <row r="786" spans="1:28" x14ac:dyDescent="0.35">
      <c r="A786" s="4" t="s">
        <v>2691</v>
      </c>
      <c r="B786" s="6">
        <f t="shared" si="79"/>
        <v>45732.892939814818</v>
      </c>
      <c r="C786" s="12">
        <f t="shared" si="77"/>
        <v>45717</v>
      </c>
      <c r="D786" s="3">
        <f t="shared" si="78"/>
        <v>2025</v>
      </c>
      <c r="E786" s="3" t="str">
        <f t="shared" si="80"/>
        <v>03-2025</v>
      </c>
      <c r="F786" s="5">
        <f t="shared" si="76"/>
        <v>45730.534768518519</v>
      </c>
      <c r="G786">
        <v>33.100499999999997</v>
      </c>
      <c r="H786">
        <v>98.733400000000003</v>
      </c>
      <c r="I786">
        <v>10</v>
      </c>
      <c r="J786">
        <v>4.3</v>
      </c>
      <c r="K786" t="s">
        <v>23</v>
      </c>
      <c r="L786">
        <v>40</v>
      </c>
      <c r="M786">
        <v>95</v>
      </c>
      <c r="N786">
        <v>4.9889999999999999</v>
      </c>
      <c r="O786">
        <v>0.64</v>
      </c>
      <c r="P786" t="s">
        <v>24</v>
      </c>
      <c r="Q786" t="s">
        <v>2692</v>
      </c>
      <c r="R786" t="s">
        <v>2693</v>
      </c>
      <c r="S786" t="s">
        <v>2694</v>
      </c>
      <c r="T786" t="b">
        <f t="shared" si="81"/>
        <v>0</v>
      </c>
      <c r="U786" t="s">
        <v>28</v>
      </c>
      <c r="V786">
        <v>12.64</v>
      </c>
      <c r="W786">
        <v>1.923</v>
      </c>
      <c r="X786">
        <v>8.7999999999999995E-2</v>
      </c>
      <c r="Y786">
        <v>36</v>
      </c>
      <c r="Z786" t="s">
        <v>29</v>
      </c>
      <c r="AA786" t="s">
        <v>24</v>
      </c>
      <c r="AB786" t="s">
        <v>24</v>
      </c>
    </row>
    <row r="787" spans="1:28" x14ac:dyDescent="0.35">
      <c r="A787" s="4" t="s">
        <v>2695</v>
      </c>
      <c r="B787" s="6">
        <f t="shared" si="79"/>
        <v>45730.534768518519</v>
      </c>
      <c r="C787" s="12">
        <f t="shared" si="77"/>
        <v>45717</v>
      </c>
      <c r="D787" s="3">
        <f t="shared" si="78"/>
        <v>2025</v>
      </c>
      <c r="E787" s="3" t="str">
        <f t="shared" si="80"/>
        <v>03-2025</v>
      </c>
      <c r="F787" s="5">
        <f t="shared" si="76"/>
        <v>45730.060196759259</v>
      </c>
      <c r="G787">
        <v>34.619199999999999</v>
      </c>
      <c r="H787">
        <v>83.938400000000001</v>
      </c>
      <c r="I787">
        <v>10</v>
      </c>
      <c r="J787">
        <v>4.2</v>
      </c>
      <c r="K787" t="s">
        <v>23</v>
      </c>
      <c r="L787">
        <v>34</v>
      </c>
      <c r="M787">
        <v>120</v>
      </c>
      <c r="N787">
        <v>6.8940000000000001</v>
      </c>
      <c r="O787">
        <v>0.8</v>
      </c>
      <c r="P787" t="s">
        <v>24</v>
      </c>
      <c r="Q787" t="s">
        <v>2696</v>
      </c>
      <c r="R787" t="s">
        <v>2697</v>
      </c>
      <c r="S787" t="s">
        <v>2698</v>
      </c>
      <c r="T787" t="b">
        <f t="shared" si="81"/>
        <v>0</v>
      </c>
      <c r="U787" t="s">
        <v>28</v>
      </c>
      <c r="V787">
        <v>9.83</v>
      </c>
      <c r="W787">
        <v>1.9019999999999999</v>
      </c>
      <c r="X787">
        <v>0.10299999999999999</v>
      </c>
      <c r="Y787">
        <v>26</v>
      </c>
      <c r="Z787" t="s">
        <v>29</v>
      </c>
      <c r="AA787" t="s">
        <v>24</v>
      </c>
      <c r="AB787" t="s">
        <v>24</v>
      </c>
    </row>
    <row r="788" spans="1:28" x14ac:dyDescent="0.35">
      <c r="A788" s="4" t="s">
        <v>2699</v>
      </c>
      <c r="B788" s="6">
        <f t="shared" si="79"/>
        <v>45730.060196759259</v>
      </c>
      <c r="C788" s="12">
        <f t="shared" si="77"/>
        <v>45717</v>
      </c>
      <c r="D788" s="3">
        <f t="shared" si="78"/>
        <v>2025</v>
      </c>
      <c r="E788" s="3" t="str">
        <f t="shared" si="80"/>
        <v>03-2025</v>
      </c>
      <c r="F788" s="5">
        <f t="shared" si="76"/>
        <v>44081.482488425929</v>
      </c>
      <c r="G788">
        <v>38.234099999999998</v>
      </c>
      <c r="H788">
        <v>75.621700000000004</v>
      </c>
      <c r="I788">
        <v>157.30500000000001</v>
      </c>
      <c r="J788">
        <v>4.3</v>
      </c>
      <c r="K788" t="s">
        <v>23</v>
      </c>
      <c r="L788">
        <v>61</v>
      </c>
      <c r="M788">
        <v>111</v>
      </c>
      <c r="N788">
        <v>1.2310000000000001</v>
      </c>
      <c r="O788">
        <v>0.89</v>
      </c>
      <c r="P788" t="s">
        <v>24</v>
      </c>
      <c r="Q788" t="s">
        <v>2700</v>
      </c>
      <c r="R788" t="s">
        <v>2701</v>
      </c>
      <c r="S788" t="s">
        <v>2702</v>
      </c>
      <c r="T788" t="b">
        <f t="shared" si="81"/>
        <v>0</v>
      </c>
      <c r="U788" t="s">
        <v>28</v>
      </c>
      <c r="V788">
        <v>8.23</v>
      </c>
      <c r="W788">
        <v>4.83</v>
      </c>
      <c r="X788">
        <v>7.0999999999999994E-2</v>
      </c>
      <c r="Y788">
        <v>57</v>
      </c>
      <c r="Z788" t="s">
        <v>29</v>
      </c>
      <c r="AA788" t="s">
        <v>24</v>
      </c>
      <c r="AB788" t="s">
        <v>24</v>
      </c>
    </row>
    <row r="789" spans="1:28" x14ac:dyDescent="0.35">
      <c r="A789" s="4" t="s">
        <v>16774</v>
      </c>
      <c r="B789" s="6">
        <f t="shared" si="79"/>
        <v>44081.482488425929</v>
      </c>
      <c r="C789" s="12">
        <f t="shared" si="77"/>
        <v>44075</v>
      </c>
      <c r="D789" s="3">
        <f t="shared" si="78"/>
        <v>2020</v>
      </c>
      <c r="E789" s="3" t="str">
        <f t="shared" si="80"/>
        <v>09-2020</v>
      </c>
      <c r="F789" s="5">
        <f t="shared" si="76"/>
        <v>44060.688796296294</v>
      </c>
      <c r="G789">
        <v>1.7233000000000001</v>
      </c>
      <c r="H789">
        <v>90.95</v>
      </c>
      <c r="I789">
        <v>10</v>
      </c>
      <c r="J789">
        <v>4.8</v>
      </c>
      <c r="K789" t="s">
        <v>23</v>
      </c>
      <c r="M789">
        <v>48</v>
      </c>
      <c r="N789">
        <v>6.6360000000000001</v>
      </c>
      <c r="O789">
        <v>0.55000000000000004</v>
      </c>
      <c r="P789" t="s">
        <v>24</v>
      </c>
      <c r="Q789" t="s">
        <v>16775</v>
      </c>
      <c r="R789" t="s">
        <v>16776</v>
      </c>
      <c r="S789" t="s">
        <v>3787</v>
      </c>
      <c r="T789" t="b">
        <f t="shared" si="81"/>
        <v>1</v>
      </c>
      <c r="U789" t="s">
        <v>28</v>
      </c>
      <c r="V789">
        <v>8.6999999999999993</v>
      </c>
      <c r="W789">
        <v>1.8</v>
      </c>
      <c r="X789">
        <v>8.7999999999999995E-2</v>
      </c>
      <c r="Y789">
        <v>40</v>
      </c>
      <c r="Z789" t="s">
        <v>29</v>
      </c>
      <c r="AA789" t="s">
        <v>24</v>
      </c>
      <c r="AB789" t="s">
        <v>24</v>
      </c>
    </row>
    <row r="790" spans="1:28" x14ac:dyDescent="0.35">
      <c r="A790" s="4" t="s">
        <v>16932</v>
      </c>
      <c r="B790" s="6">
        <f t="shared" si="79"/>
        <v>44060.688796296294</v>
      </c>
      <c r="C790" s="12">
        <f t="shared" si="77"/>
        <v>44044</v>
      </c>
      <c r="D790" s="3">
        <f t="shared" si="78"/>
        <v>2020</v>
      </c>
      <c r="E790" s="3" t="str">
        <f t="shared" si="80"/>
        <v>08-2020</v>
      </c>
      <c r="F790" s="5">
        <f t="shared" si="76"/>
        <v>45729.359247685185</v>
      </c>
      <c r="G790">
        <v>30.382899999999999</v>
      </c>
      <c r="H790">
        <v>94.779799999999994</v>
      </c>
      <c r="I790">
        <v>10</v>
      </c>
      <c r="J790">
        <v>4.8</v>
      </c>
      <c r="K790" t="s">
        <v>23</v>
      </c>
      <c r="M790">
        <v>39</v>
      </c>
      <c r="N790">
        <v>3.238</v>
      </c>
      <c r="O790">
        <v>0.67</v>
      </c>
      <c r="P790" t="s">
        <v>24</v>
      </c>
      <c r="Q790" t="s">
        <v>16933</v>
      </c>
      <c r="R790" t="s">
        <v>16934</v>
      </c>
      <c r="S790" t="s">
        <v>13425</v>
      </c>
      <c r="T790" t="b">
        <f t="shared" si="81"/>
        <v>1</v>
      </c>
      <c r="U790" t="s">
        <v>28</v>
      </c>
      <c r="V790">
        <v>7.3</v>
      </c>
      <c r="W790">
        <v>1.8</v>
      </c>
      <c r="X790">
        <v>4.2999999999999997E-2</v>
      </c>
      <c r="Y790">
        <v>179</v>
      </c>
      <c r="Z790" t="s">
        <v>29</v>
      </c>
      <c r="AA790" t="s">
        <v>24</v>
      </c>
      <c r="AB790" t="s">
        <v>24</v>
      </c>
    </row>
    <row r="791" spans="1:28" x14ac:dyDescent="0.35">
      <c r="A791" s="4" t="s">
        <v>2709</v>
      </c>
      <c r="B791" s="6">
        <f t="shared" si="79"/>
        <v>45729.359247685185</v>
      </c>
      <c r="C791" s="12">
        <f t="shared" si="77"/>
        <v>45717</v>
      </c>
      <c r="D791" s="3">
        <f t="shared" si="78"/>
        <v>2025</v>
      </c>
      <c r="E791" s="3" t="str">
        <f t="shared" si="80"/>
        <v>03-2025</v>
      </c>
      <c r="F791" s="5">
        <f t="shared" si="76"/>
        <v>44059.694907407407</v>
      </c>
      <c r="G791">
        <v>29.011099999999999</v>
      </c>
      <c r="H791">
        <v>87.625500000000002</v>
      </c>
      <c r="I791">
        <v>10</v>
      </c>
      <c r="J791">
        <v>4.3</v>
      </c>
      <c r="K791" t="s">
        <v>23</v>
      </c>
      <c r="L791">
        <v>64</v>
      </c>
      <c r="M791">
        <v>102</v>
      </c>
      <c r="N791">
        <v>2.3929999999999998</v>
      </c>
      <c r="O791">
        <v>0.65</v>
      </c>
      <c r="P791" t="s">
        <v>24</v>
      </c>
      <c r="Q791" t="s">
        <v>2710</v>
      </c>
      <c r="R791" t="s">
        <v>2701</v>
      </c>
      <c r="S791" t="s">
        <v>2711</v>
      </c>
      <c r="T791" t="b">
        <f t="shared" si="81"/>
        <v>0</v>
      </c>
      <c r="U791" t="s">
        <v>28</v>
      </c>
      <c r="V791">
        <v>7.4</v>
      </c>
      <c r="W791">
        <v>1.887</v>
      </c>
      <c r="X791">
        <v>6.4000000000000001E-2</v>
      </c>
      <c r="Y791">
        <v>70</v>
      </c>
      <c r="Z791" t="s">
        <v>29</v>
      </c>
      <c r="AA791" t="s">
        <v>24</v>
      </c>
      <c r="AB791" t="s">
        <v>24</v>
      </c>
    </row>
    <row r="792" spans="1:28" x14ac:dyDescent="0.35">
      <c r="A792" s="4" t="s">
        <v>16938</v>
      </c>
      <c r="B792" s="6">
        <f t="shared" si="79"/>
        <v>44059.694907407407</v>
      </c>
      <c r="C792" s="12">
        <f t="shared" si="77"/>
        <v>44044</v>
      </c>
      <c r="D792" s="3">
        <f t="shared" si="78"/>
        <v>2020</v>
      </c>
      <c r="E792" s="3" t="str">
        <f t="shared" si="80"/>
        <v>08-2020</v>
      </c>
      <c r="F792" s="5">
        <f t="shared" si="76"/>
        <v>45728.449293981481</v>
      </c>
      <c r="G792">
        <v>30.354600000000001</v>
      </c>
      <c r="H792">
        <v>94.8125</v>
      </c>
      <c r="I792">
        <v>10</v>
      </c>
      <c r="J792">
        <v>4.8</v>
      </c>
      <c r="K792" t="s">
        <v>23</v>
      </c>
      <c r="M792">
        <v>59</v>
      </c>
      <c r="N792">
        <v>3.2610000000000001</v>
      </c>
      <c r="O792">
        <v>0.74</v>
      </c>
      <c r="P792" t="s">
        <v>24</v>
      </c>
      <c r="Q792" t="s">
        <v>16939</v>
      </c>
      <c r="R792" t="s">
        <v>16940</v>
      </c>
      <c r="S792" t="s">
        <v>7665</v>
      </c>
      <c r="T792" t="b">
        <f t="shared" si="81"/>
        <v>1</v>
      </c>
      <c r="U792" t="s">
        <v>28</v>
      </c>
      <c r="V792">
        <v>7.2</v>
      </c>
      <c r="W792">
        <v>1.8</v>
      </c>
      <c r="X792">
        <v>4.2999999999999997E-2</v>
      </c>
      <c r="Y792">
        <v>169</v>
      </c>
      <c r="Z792" t="s">
        <v>29</v>
      </c>
      <c r="AA792" t="s">
        <v>24</v>
      </c>
      <c r="AB792" t="s">
        <v>24</v>
      </c>
    </row>
    <row r="793" spans="1:28" x14ac:dyDescent="0.35">
      <c r="A793" s="4" t="s">
        <v>2716</v>
      </c>
      <c r="B793" s="6">
        <f t="shared" si="79"/>
        <v>45728.449293981481</v>
      </c>
      <c r="C793" s="12">
        <f t="shared" si="77"/>
        <v>45717</v>
      </c>
      <c r="D793" s="3">
        <f t="shared" si="78"/>
        <v>2025</v>
      </c>
      <c r="E793" s="3" t="str">
        <f t="shared" si="80"/>
        <v>03-2025</v>
      </c>
      <c r="F793" s="5">
        <f t="shared" si="76"/>
        <v>44057.54074074074</v>
      </c>
      <c r="G793">
        <v>39.284500000000001</v>
      </c>
      <c r="H793">
        <v>71.722300000000004</v>
      </c>
      <c r="I793">
        <v>10</v>
      </c>
      <c r="J793">
        <v>4.3</v>
      </c>
      <c r="K793" t="s">
        <v>23</v>
      </c>
      <c r="L793">
        <v>18</v>
      </c>
      <c r="M793">
        <v>130</v>
      </c>
      <c r="N793">
        <v>0.20200000000000001</v>
      </c>
      <c r="O793">
        <v>1.1399999999999999</v>
      </c>
      <c r="P793" t="s">
        <v>24</v>
      </c>
      <c r="Q793" t="s">
        <v>2717</v>
      </c>
      <c r="R793" t="s">
        <v>2714</v>
      </c>
      <c r="S793" t="s">
        <v>2718</v>
      </c>
      <c r="T793" t="b">
        <f t="shared" si="81"/>
        <v>0</v>
      </c>
      <c r="U793" t="s">
        <v>28</v>
      </c>
      <c r="V793">
        <v>3.16</v>
      </c>
      <c r="W793">
        <v>1.9450000000000001</v>
      </c>
      <c r="X793">
        <v>0.218</v>
      </c>
      <c r="Y793">
        <v>6</v>
      </c>
      <c r="Z793" t="s">
        <v>29</v>
      </c>
      <c r="AA793" t="s">
        <v>24</v>
      </c>
      <c r="AB793" t="s">
        <v>24</v>
      </c>
    </row>
    <row r="794" spans="1:28" x14ac:dyDescent="0.35">
      <c r="A794" s="4" t="s">
        <v>16948</v>
      </c>
      <c r="B794" s="6">
        <f t="shared" si="79"/>
        <v>44057.54074074074</v>
      </c>
      <c r="C794" s="12">
        <f t="shared" si="77"/>
        <v>44044</v>
      </c>
      <c r="D794" s="3">
        <f t="shared" si="78"/>
        <v>2020</v>
      </c>
      <c r="E794" s="3" t="str">
        <f t="shared" si="80"/>
        <v>08-2020</v>
      </c>
      <c r="F794" s="5">
        <f t="shared" si="76"/>
        <v>44055.665370370371</v>
      </c>
      <c r="G794">
        <v>30.3765</v>
      </c>
      <c r="H794">
        <v>94.825999999999993</v>
      </c>
      <c r="I794">
        <v>10</v>
      </c>
      <c r="J794">
        <v>4.8</v>
      </c>
      <c r="K794" t="s">
        <v>23</v>
      </c>
      <c r="M794">
        <v>82</v>
      </c>
      <c r="N794">
        <v>5.4630000000000001</v>
      </c>
      <c r="O794">
        <v>0.63</v>
      </c>
      <c r="P794" t="s">
        <v>24</v>
      </c>
      <c r="Q794" t="s">
        <v>16949</v>
      </c>
      <c r="R794" t="s">
        <v>16950</v>
      </c>
      <c r="S794" t="s">
        <v>16951</v>
      </c>
      <c r="T794" t="b">
        <f t="shared" si="81"/>
        <v>1</v>
      </c>
      <c r="U794" t="s">
        <v>28</v>
      </c>
      <c r="V794">
        <v>4</v>
      </c>
      <c r="W794">
        <v>1.9</v>
      </c>
      <c r="X794">
        <v>4.3999999999999997E-2</v>
      </c>
      <c r="Y794">
        <v>161</v>
      </c>
      <c r="Z794" t="s">
        <v>29</v>
      </c>
      <c r="AA794" t="s">
        <v>24</v>
      </c>
      <c r="AB794" t="s">
        <v>24</v>
      </c>
    </row>
    <row r="795" spans="1:28" x14ac:dyDescent="0.35">
      <c r="A795" s="4" t="s">
        <v>16979</v>
      </c>
      <c r="B795" s="6">
        <f t="shared" si="79"/>
        <v>44055.665370370371</v>
      </c>
      <c r="C795" s="12">
        <f t="shared" si="77"/>
        <v>44044</v>
      </c>
      <c r="D795" s="3">
        <f t="shared" si="78"/>
        <v>2020</v>
      </c>
      <c r="E795" s="3" t="str">
        <f t="shared" si="80"/>
        <v>08-2020</v>
      </c>
      <c r="F795" s="5">
        <f t="shared" si="76"/>
        <v>44052.368206018517</v>
      </c>
      <c r="G795">
        <v>29.898499999999999</v>
      </c>
      <c r="H795">
        <v>95.161500000000004</v>
      </c>
      <c r="I795">
        <v>10</v>
      </c>
      <c r="J795">
        <v>4.8</v>
      </c>
      <c r="K795" t="s">
        <v>23</v>
      </c>
      <c r="M795">
        <v>42</v>
      </c>
      <c r="N795">
        <v>3.512</v>
      </c>
      <c r="O795">
        <v>0.82</v>
      </c>
      <c r="P795" t="s">
        <v>24</v>
      </c>
      <c r="Q795" t="s">
        <v>16980</v>
      </c>
      <c r="R795" t="s">
        <v>16967</v>
      </c>
      <c r="S795" t="s">
        <v>16981</v>
      </c>
      <c r="T795" t="b">
        <f t="shared" si="81"/>
        <v>1</v>
      </c>
      <c r="U795" t="s">
        <v>28</v>
      </c>
      <c r="V795">
        <v>7.9</v>
      </c>
      <c r="W795">
        <v>1.8</v>
      </c>
      <c r="X795">
        <v>4.2000000000000003E-2</v>
      </c>
      <c r="Y795">
        <v>178</v>
      </c>
      <c r="Z795" t="s">
        <v>29</v>
      </c>
      <c r="AA795" t="s">
        <v>24</v>
      </c>
      <c r="AB795" t="s">
        <v>24</v>
      </c>
    </row>
    <row r="796" spans="1:28" x14ac:dyDescent="0.35">
      <c r="A796" s="4" t="s">
        <v>17010</v>
      </c>
      <c r="B796" s="6">
        <f t="shared" si="79"/>
        <v>44052.368206018517</v>
      </c>
      <c r="C796" s="12">
        <f t="shared" si="77"/>
        <v>44044</v>
      </c>
      <c r="D796" s="3">
        <f t="shared" si="78"/>
        <v>2020</v>
      </c>
      <c r="E796" s="3" t="str">
        <f t="shared" si="80"/>
        <v>08-2020</v>
      </c>
      <c r="F796" s="5">
        <f t="shared" si="76"/>
        <v>44042.776828703703</v>
      </c>
      <c r="G796">
        <v>30.360499999999998</v>
      </c>
      <c r="H796">
        <v>94.773700000000005</v>
      </c>
      <c r="I796">
        <v>10</v>
      </c>
      <c r="J796">
        <v>4.8</v>
      </c>
      <c r="K796" t="s">
        <v>23</v>
      </c>
      <c r="M796">
        <v>30</v>
      </c>
      <c r="N796">
        <v>3.2290000000000001</v>
      </c>
      <c r="O796">
        <v>0.38</v>
      </c>
      <c r="P796" t="s">
        <v>24</v>
      </c>
      <c r="Q796" t="s">
        <v>17011</v>
      </c>
      <c r="R796" t="s">
        <v>17012</v>
      </c>
      <c r="S796" t="s">
        <v>13583</v>
      </c>
      <c r="T796" t="b">
        <f t="shared" si="81"/>
        <v>1</v>
      </c>
      <c r="U796" t="s">
        <v>28</v>
      </c>
      <c r="V796">
        <v>6.9</v>
      </c>
      <c r="W796">
        <v>1.7</v>
      </c>
      <c r="X796">
        <v>6.4000000000000001E-2</v>
      </c>
      <c r="Y796">
        <v>75</v>
      </c>
      <c r="Z796" t="s">
        <v>29</v>
      </c>
      <c r="AA796" t="s">
        <v>24</v>
      </c>
      <c r="AB796" t="s">
        <v>24</v>
      </c>
    </row>
    <row r="797" spans="1:28" x14ac:dyDescent="0.35">
      <c r="A797" s="4" t="s">
        <v>17084</v>
      </c>
      <c r="B797" s="6">
        <f t="shared" si="79"/>
        <v>44042.776828703703</v>
      </c>
      <c r="C797" s="12">
        <f t="shared" si="77"/>
        <v>44013</v>
      </c>
      <c r="D797" s="3">
        <f t="shared" si="78"/>
        <v>2020</v>
      </c>
      <c r="E797" s="3" t="str">
        <f t="shared" si="80"/>
        <v>07-2020</v>
      </c>
      <c r="F797" s="5">
        <f t="shared" si="76"/>
        <v>44041.463333333333</v>
      </c>
      <c r="G797">
        <v>30.385999999999999</v>
      </c>
      <c r="H797">
        <v>94.752700000000004</v>
      </c>
      <c r="I797">
        <v>10</v>
      </c>
      <c r="J797">
        <v>4.8</v>
      </c>
      <c r="K797" t="s">
        <v>23</v>
      </c>
      <c r="M797">
        <v>69</v>
      </c>
      <c r="N797">
        <v>3.2160000000000002</v>
      </c>
      <c r="O797">
        <v>0.65</v>
      </c>
      <c r="P797" t="s">
        <v>24</v>
      </c>
      <c r="Q797" t="s">
        <v>17085</v>
      </c>
      <c r="R797" t="s">
        <v>17086</v>
      </c>
      <c r="S797" t="s">
        <v>13494</v>
      </c>
      <c r="T797" t="b">
        <f t="shared" si="81"/>
        <v>1</v>
      </c>
      <c r="U797" t="s">
        <v>28</v>
      </c>
      <c r="V797">
        <v>6.1</v>
      </c>
      <c r="W797">
        <v>1.8</v>
      </c>
      <c r="X797">
        <v>4.5999999999999999E-2</v>
      </c>
      <c r="Y797">
        <v>143</v>
      </c>
      <c r="Z797" t="s">
        <v>29</v>
      </c>
      <c r="AA797" t="s">
        <v>24</v>
      </c>
      <c r="AB797" t="s">
        <v>24</v>
      </c>
    </row>
    <row r="798" spans="1:28" x14ac:dyDescent="0.35">
      <c r="A798" s="4" t="s">
        <v>17100</v>
      </c>
      <c r="B798" s="6">
        <f t="shared" si="79"/>
        <v>44041.463333333333</v>
      </c>
      <c r="C798" s="12">
        <f t="shared" si="77"/>
        <v>44013</v>
      </c>
      <c r="D798" s="3">
        <f t="shared" si="78"/>
        <v>2020</v>
      </c>
      <c r="E798" s="3" t="str">
        <f t="shared" si="80"/>
        <v>07-2020</v>
      </c>
      <c r="F798" s="5">
        <f t="shared" si="76"/>
        <v>44040.610289351855</v>
      </c>
      <c r="G798">
        <v>30.3811</v>
      </c>
      <c r="H798">
        <v>94.773799999999994</v>
      </c>
      <c r="I798">
        <v>10</v>
      </c>
      <c r="J798">
        <v>4.8</v>
      </c>
      <c r="K798" t="s">
        <v>23</v>
      </c>
      <c r="M798">
        <v>49</v>
      </c>
      <c r="N798">
        <v>3.2330000000000001</v>
      </c>
      <c r="O798">
        <v>0.61</v>
      </c>
      <c r="P798" t="s">
        <v>24</v>
      </c>
      <c r="Q798" t="s">
        <v>17101</v>
      </c>
      <c r="R798" t="s">
        <v>17102</v>
      </c>
      <c r="S798" t="s">
        <v>13494</v>
      </c>
      <c r="T798" t="b">
        <f t="shared" si="81"/>
        <v>1</v>
      </c>
      <c r="U798" t="s">
        <v>28</v>
      </c>
      <c r="V798">
        <v>8.3000000000000007</v>
      </c>
      <c r="W798">
        <v>1.9</v>
      </c>
      <c r="X798">
        <v>5.5E-2</v>
      </c>
      <c r="Y798">
        <v>101</v>
      </c>
      <c r="Z798" t="s">
        <v>29</v>
      </c>
      <c r="AA798" t="s">
        <v>24</v>
      </c>
      <c r="AB798" t="s">
        <v>24</v>
      </c>
    </row>
    <row r="799" spans="1:28" x14ac:dyDescent="0.35">
      <c r="A799" s="4" t="s">
        <v>17103</v>
      </c>
      <c r="B799" s="6">
        <f t="shared" si="79"/>
        <v>44040.610289351855</v>
      </c>
      <c r="C799" s="12">
        <f t="shared" si="77"/>
        <v>44013</v>
      </c>
      <c r="D799" s="3">
        <f t="shared" si="78"/>
        <v>2020</v>
      </c>
      <c r="E799" s="3" t="str">
        <f t="shared" si="80"/>
        <v>07-2020</v>
      </c>
      <c r="F799" s="5">
        <f t="shared" si="76"/>
        <v>45725.313530092593</v>
      </c>
      <c r="G799">
        <v>23.2575</v>
      </c>
      <c r="H799">
        <v>93.341800000000006</v>
      </c>
      <c r="I799">
        <v>10</v>
      </c>
      <c r="J799">
        <v>4.8</v>
      </c>
      <c r="K799" t="s">
        <v>23</v>
      </c>
      <c r="M799">
        <v>67</v>
      </c>
      <c r="N799">
        <v>0.65700000000000003</v>
      </c>
      <c r="O799">
        <v>0.73</v>
      </c>
      <c r="P799" t="s">
        <v>24</v>
      </c>
      <c r="Q799" t="s">
        <v>17104</v>
      </c>
      <c r="R799" t="s">
        <v>17105</v>
      </c>
      <c r="S799" t="s">
        <v>17106</v>
      </c>
      <c r="T799" t="b">
        <f t="shared" si="81"/>
        <v>1</v>
      </c>
      <c r="U799" t="s">
        <v>28</v>
      </c>
      <c r="V799">
        <v>4.0999999999999996</v>
      </c>
      <c r="W799">
        <v>1.4</v>
      </c>
      <c r="X799">
        <v>5.6000000000000001E-2</v>
      </c>
      <c r="Y799">
        <v>97</v>
      </c>
      <c r="Z799" t="s">
        <v>29</v>
      </c>
      <c r="AA799" t="s">
        <v>24</v>
      </c>
      <c r="AB799" t="s">
        <v>24</v>
      </c>
    </row>
    <row r="800" spans="1:28" x14ac:dyDescent="0.35">
      <c r="A800" s="4" t="s">
        <v>2739</v>
      </c>
      <c r="B800" s="6">
        <f t="shared" si="79"/>
        <v>45725.313530092593</v>
      </c>
      <c r="C800" s="12">
        <f t="shared" si="77"/>
        <v>45717</v>
      </c>
      <c r="D800" s="3">
        <f t="shared" si="78"/>
        <v>2025</v>
      </c>
      <c r="E800" s="3" t="str">
        <f t="shared" si="80"/>
        <v>03-2025</v>
      </c>
      <c r="F800" s="5">
        <f t="shared" si="76"/>
        <v>44040.147789351853</v>
      </c>
      <c r="G800">
        <v>1.4822</v>
      </c>
      <c r="H800">
        <v>99.0946</v>
      </c>
      <c r="I800">
        <v>10</v>
      </c>
      <c r="J800">
        <v>4.3</v>
      </c>
      <c r="K800" t="s">
        <v>23</v>
      </c>
      <c r="L800">
        <v>23</v>
      </c>
      <c r="M800">
        <v>138</v>
      </c>
      <c r="N800">
        <v>2.3239999999999998</v>
      </c>
      <c r="O800">
        <v>0.63</v>
      </c>
      <c r="P800" t="s">
        <v>24</v>
      </c>
      <c r="Q800" t="s">
        <v>2740</v>
      </c>
      <c r="R800" t="s">
        <v>2741</v>
      </c>
      <c r="S800" t="s">
        <v>2742</v>
      </c>
      <c r="T800" t="b">
        <f t="shared" si="81"/>
        <v>0</v>
      </c>
      <c r="U800" t="s">
        <v>28</v>
      </c>
      <c r="V800">
        <v>11.22</v>
      </c>
      <c r="W800">
        <v>1.8939999999999999</v>
      </c>
      <c r="X800">
        <v>0.13300000000000001</v>
      </c>
      <c r="Y800">
        <v>16</v>
      </c>
      <c r="Z800" t="s">
        <v>29</v>
      </c>
      <c r="AA800" t="s">
        <v>24</v>
      </c>
      <c r="AB800" t="s">
        <v>24</v>
      </c>
    </row>
    <row r="801" spans="1:28" x14ac:dyDescent="0.35">
      <c r="A801" s="4" t="s">
        <v>17115</v>
      </c>
      <c r="B801" s="6">
        <f t="shared" si="79"/>
        <v>44040.147789351853</v>
      </c>
      <c r="C801" s="12">
        <f t="shared" si="77"/>
        <v>44013</v>
      </c>
      <c r="D801" s="3">
        <f t="shared" si="78"/>
        <v>2020</v>
      </c>
      <c r="E801" s="3" t="str">
        <f t="shared" si="80"/>
        <v>07-2020</v>
      </c>
      <c r="F801" s="5">
        <f t="shared" si="76"/>
        <v>44037.665706018517</v>
      </c>
      <c r="G801">
        <v>30.395600000000002</v>
      </c>
      <c r="H801">
        <v>94.709800000000001</v>
      </c>
      <c r="I801">
        <v>10</v>
      </c>
      <c r="J801">
        <v>4.8</v>
      </c>
      <c r="K801" t="s">
        <v>23</v>
      </c>
      <c r="M801">
        <v>37</v>
      </c>
      <c r="N801">
        <v>3.1819999999999999</v>
      </c>
      <c r="O801">
        <v>0.57999999999999996</v>
      </c>
      <c r="P801" t="s">
        <v>24</v>
      </c>
      <c r="Q801" t="s">
        <v>17116</v>
      </c>
      <c r="R801" t="s">
        <v>17105</v>
      </c>
      <c r="S801" t="s">
        <v>13425</v>
      </c>
      <c r="T801" t="b">
        <f t="shared" si="81"/>
        <v>1</v>
      </c>
      <c r="U801" t="s">
        <v>28</v>
      </c>
      <c r="V801">
        <v>7.5</v>
      </c>
      <c r="W801">
        <v>1.8</v>
      </c>
      <c r="X801">
        <v>4.7E-2</v>
      </c>
      <c r="Y801">
        <v>139</v>
      </c>
      <c r="Z801" t="s">
        <v>29</v>
      </c>
      <c r="AA801" t="s">
        <v>24</v>
      </c>
      <c r="AB801" t="s">
        <v>24</v>
      </c>
    </row>
    <row r="802" spans="1:28" x14ac:dyDescent="0.35">
      <c r="A802" s="4" t="s">
        <v>17127</v>
      </c>
      <c r="B802" s="6">
        <f t="shared" si="79"/>
        <v>44037.665706018517</v>
      </c>
      <c r="C802" s="12">
        <f t="shared" si="77"/>
        <v>44013</v>
      </c>
      <c r="D802" s="3">
        <f t="shared" si="78"/>
        <v>2020</v>
      </c>
      <c r="E802" s="3" t="str">
        <f t="shared" si="80"/>
        <v>07-2020</v>
      </c>
      <c r="F802" s="5">
        <f t="shared" si="76"/>
        <v>44029.739861111113</v>
      </c>
      <c r="G802">
        <v>30.375699999999998</v>
      </c>
      <c r="H802">
        <v>94.836799999999997</v>
      </c>
      <c r="I802">
        <v>10</v>
      </c>
      <c r="J802">
        <v>4.8</v>
      </c>
      <c r="K802" t="s">
        <v>23</v>
      </c>
      <c r="M802">
        <v>88</v>
      </c>
      <c r="N802">
        <v>3.2850000000000001</v>
      </c>
      <c r="O802">
        <v>0.77</v>
      </c>
      <c r="P802" t="s">
        <v>24</v>
      </c>
      <c r="Q802" t="s">
        <v>17128</v>
      </c>
      <c r="R802" t="s">
        <v>17129</v>
      </c>
      <c r="S802" t="s">
        <v>16951</v>
      </c>
      <c r="T802" t="b">
        <f t="shared" si="81"/>
        <v>1</v>
      </c>
      <c r="U802" t="s">
        <v>28</v>
      </c>
      <c r="V802">
        <v>5.4</v>
      </c>
      <c r="W802">
        <v>1.9</v>
      </c>
      <c r="X802">
        <v>4.5999999999999999E-2</v>
      </c>
      <c r="Y802">
        <v>149</v>
      </c>
      <c r="Z802" t="s">
        <v>29</v>
      </c>
      <c r="AA802" t="s">
        <v>24</v>
      </c>
      <c r="AB802" t="s">
        <v>24</v>
      </c>
    </row>
    <row r="803" spans="1:28" x14ac:dyDescent="0.35">
      <c r="A803" s="4" t="s">
        <v>17265</v>
      </c>
      <c r="B803" s="6">
        <f t="shared" si="79"/>
        <v>44029.739861111113</v>
      </c>
      <c r="C803" s="12">
        <f t="shared" si="77"/>
        <v>44013</v>
      </c>
      <c r="D803" s="3">
        <f t="shared" si="78"/>
        <v>2020</v>
      </c>
      <c r="E803" s="3" t="str">
        <f t="shared" si="80"/>
        <v>07-2020</v>
      </c>
      <c r="F803" s="5">
        <f t="shared" si="76"/>
        <v>45724.088912037034</v>
      </c>
      <c r="G803">
        <v>12.044700000000001</v>
      </c>
      <c r="H803">
        <v>95.100399999999993</v>
      </c>
      <c r="I803">
        <v>10</v>
      </c>
      <c r="J803">
        <v>4.8</v>
      </c>
      <c r="K803" t="s">
        <v>23</v>
      </c>
      <c r="M803">
        <v>52</v>
      </c>
      <c r="N803">
        <v>2.339</v>
      </c>
      <c r="O803">
        <v>0.76</v>
      </c>
      <c r="P803" t="s">
        <v>24</v>
      </c>
      <c r="Q803" t="s">
        <v>17266</v>
      </c>
      <c r="R803" t="s">
        <v>17263</v>
      </c>
      <c r="S803" t="s">
        <v>17267</v>
      </c>
      <c r="T803" t="b">
        <f t="shared" si="81"/>
        <v>1</v>
      </c>
      <c r="U803" t="s">
        <v>28</v>
      </c>
      <c r="V803">
        <v>7</v>
      </c>
      <c r="W803">
        <v>1.7</v>
      </c>
      <c r="X803">
        <v>7.1999999999999995E-2</v>
      </c>
      <c r="Y803">
        <v>65</v>
      </c>
      <c r="Z803" t="s">
        <v>29</v>
      </c>
      <c r="AA803" t="s">
        <v>24</v>
      </c>
      <c r="AB803" t="s">
        <v>24</v>
      </c>
    </row>
    <row r="804" spans="1:28" x14ac:dyDescent="0.35">
      <c r="A804" s="4" t="s">
        <v>2752</v>
      </c>
      <c r="B804" s="6">
        <f t="shared" si="79"/>
        <v>45724.088912037034</v>
      </c>
      <c r="C804" s="12">
        <f t="shared" si="77"/>
        <v>45717</v>
      </c>
      <c r="D804" s="3">
        <f t="shared" si="78"/>
        <v>2025</v>
      </c>
      <c r="E804" s="3" t="str">
        <f t="shared" si="80"/>
        <v>03-2025</v>
      </c>
      <c r="F804" s="5">
        <f t="shared" si="76"/>
        <v>44029.209178240744</v>
      </c>
      <c r="G804">
        <v>2.4927000000000001</v>
      </c>
      <c r="H804">
        <v>99.112099999999998</v>
      </c>
      <c r="I804">
        <v>156.61000000000001</v>
      </c>
      <c r="J804">
        <v>4.2</v>
      </c>
      <c r="K804" t="s">
        <v>23</v>
      </c>
      <c r="L804">
        <v>30</v>
      </c>
      <c r="M804">
        <v>155</v>
      </c>
      <c r="N804">
        <v>3.198</v>
      </c>
      <c r="O804">
        <v>0.78</v>
      </c>
      <c r="P804" t="s">
        <v>24</v>
      </c>
      <c r="Q804" t="s">
        <v>2753</v>
      </c>
      <c r="R804" t="s">
        <v>2741</v>
      </c>
      <c r="S804" t="s">
        <v>2754</v>
      </c>
      <c r="T804" t="b">
        <f t="shared" si="81"/>
        <v>0</v>
      </c>
      <c r="U804" t="s">
        <v>28</v>
      </c>
      <c r="V804">
        <v>13.45</v>
      </c>
      <c r="W804">
        <v>9.1660000000000004</v>
      </c>
      <c r="X804">
        <v>0.107</v>
      </c>
      <c r="Y804">
        <v>25</v>
      </c>
      <c r="Z804" t="s">
        <v>29</v>
      </c>
      <c r="AA804" t="s">
        <v>24</v>
      </c>
      <c r="AB804" t="s">
        <v>24</v>
      </c>
    </row>
    <row r="805" spans="1:28" x14ac:dyDescent="0.35">
      <c r="A805" s="4" t="s">
        <v>17291</v>
      </c>
      <c r="B805" s="6">
        <f t="shared" si="79"/>
        <v>44029.209178240744</v>
      </c>
      <c r="C805" s="12">
        <f t="shared" si="77"/>
        <v>44013</v>
      </c>
      <c r="D805" s="3">
        <f t="shared" si="78"/>
        <v>2020</v>
      </c>
      <c r="E805" s="3" t="str">
        <f t="shared" si="80"/>
        <v>07-2020</v>
      </c>
      <c r="F805" s="5">
        <f t="shared" si="76"/>
        <v>45723.529722222222</v>
      </c>
      <c r="G805">
        <v>11.698399999999999</v>
      </c>
      <c r="H805">
        <v>95.009399999999999</v>
      </c>
      <c r="I805">
        <v>10</v>
      </c>
      <c r="J805">
        <v>4.8</v>
      </c>
      <c r="K805" t="s">
        <v>23</v>
      </c>
      <c r="M805">
        <v>106</v>
      </c>
      <c r="N805">
        <v>2.2189999999999999</v>
      </c>
      <c r="O805">
        <v>0.43</v>
      </c>
      <c r="P805" t="s">
        <v>24</v>
      </c>
      <c r="Q805" t="s">
        <v>17292</v>
      </c>
      <c r="R805" t="s">
        <v>17289</v>
      </c>
      <c r="S805" t="s">
        <v>4319</v>
      </c>
      <c r="T805" t="b">
        <f t="shared" si="81"/>
        <v>1</v>
      </c>
      <c r="U805" t="s">
        <v>28</v>
      </c>
      <c r="V805">
        <v>7.7</v>
      </c>
      <c r="W805">
        <v>1.9</v>
      </c>
      <c r="X805">
        <v>7.6999999999999999E-2</v>
      </c>
      <c r="Y805">
        <v>52</v>
      </c>
      <c r="Z805" t="s">
        <v>29</v>
      </c>
      <c r="AA805" t="s">
        <v>24</v>
      </c>
      <c r="AB805" t="s">
        <v>24</v>
      </c>
    </row>
    <row r="806" spans="1:28" x14ac:dyDescent="0.35">
      <c r="A806" s="4" t="s">
        <v>2759</v>
      </c>
      <c r="B806" s="6">
        <f t="shared" si="79"/>
        <v>45723.529722222222</v>
      </c>
      <c r="C806" s="12">
        <f t="shared" si="77"/>
        <v>45717</v>
      </c>
      <c r="D806" s="3">
        <f t="shared" si="78"/>
        <v>2025</v>
      </c>
      <c r="E806" s="3" t="str">
        <f t="shared" si="80"/>
        <v>03-2025</v>
      </c>
      <c r="F806" s="5">
        <f t="shared" si="76"/>
        <v>44017.497615740744</v>
      </c>
      <c r="G806">
        <v>5.4936999999999996</v>
      </c>
      <c r="H806">
        <v>94.640500000000003</v>
      </c>
      <c r="I806">
        <v>65.385000000000005</v>
      </c>
      <c r="J806">
        <v>5</v>
      </c>
      <c r="K806" t="s">
        <v>106</v>
      </c>
      <c r="L806">
        <v>169</v>
      </c>
      <c r="M806">
        <v>56</v>
      </c>
      <c r="N806">
        <v>2.3119999999999998</v>
      </c>
      <c r="O806">
        <v>0.84</v>
      </c>
      <c r="P806" t="s">
        <v>24</v>
      </c>
      <c r="Q806" t="s">
        <v>2760</v>
      </c>
      <c r="R806" t="s">
        <v>2757</v>
      </c>
      <c r="S806" t="s">
        <v>2761</v>
      </c>
      <c r="T806" t="b">
        <f t="shared" si="81"/>
        <v>0</v>
      </c>
      <c r="U806" t="s">
        <v>28</v>
      </c>
      <c r="V806">
        <v>8.34</v>
      </c>
      <c r="W806">
        <v>4.76</v>
      </c>
      <c r="X806">
        <v>0.10299999999999999</v>
      </c>
      <c r="Y806">
        <v>9</v>
      </c>
      <c r="Z806" t="s">
        <v>29</v>
      </c>
      <c r="AA806" t="s">
        <v>24</v>
      </c>
      <c r="AB806" t="s">
        <v>24</v>
      </c>
    </row>
    <row r="807" spans="1:28" x14ac:dyDescent="0.35">
      <c r="A807" s="4" t="s">
        <v>17412</v>
      </c>
      <c r="B807" s="6">
        <f t="shared" si="79"/>
        <v>44017.497615740744</v>
      </c>
      <c r="C807" s="12">
        <f t="shared" si="77"/>
        <v>44013</v>
      </c>
      <c r="D807" s="3">
        <f t="shared" si="78"/>
        <v>2020</v>
      </c>
      <c r="E807" s="3" t="str">
        <f t="shared" si="80"/>
        <v>07-2020</v>
      </c>
      <c r="F807" s="5">
        <f t="shared" si="76"/>
        <v>44006.82271990741</v>
      </c>
      <c r="G807">
        <v>23.173200000000001</v>
      </c>
      <c r="H807">
        <v>93.296700000000001</v>
      </c>
      <c r="I807">
        <v>10</v>
      </c>
      <c r="J807">
        <v>4.8</v>
      </c>
      <c r="K807" t="s">
        <v>23</v>
      </c>
      <c r="M807">
        <v>96</v>
      </c>
      <c r="N807">
        <v>0.59699999999999998</v>
      </c>
      <c r="O807">
        <v>0.71</v>
      </c>
      <c r="P807" t="s">
        <v>24</v>
      </c>
      <c r="Q807" t="s">
        <v>17413</v>
      </c>
      <c r="R807" t="s">
        <v>17414</v>
      </c>
      <c r="S807" t="s">
        <v>17415</v>
      </c>
      <c r="T807" t="b">
        <f t="shared" si="81"/>
        <v>1</v>
      </c>
      <c r="U807" t="s">
        <v>28</v>
      </c>
      <c r="V807">
        <v>7.2</v>
      </c>
      <c r="W807">
        <v>1.9</v>
      </c>
      <c r="X807">
        <v>9.1999999999999998E-2</v>
      </c>
      <c r="Y807">
        <v>36</v>
      </c>
      <c r="Z807" t="s">
        <v>29</v>
      </c>
      <c r="AA807" t="s">
        <v>24</v>
      </c>
      <c r="AB807" t="s">
        <v>24</v>
      </c>
    </row>
    <row r="808" spans="1:28" x14ac:dyDescent="0.35">
      <c r="A808" s="4" t="s">
        <v>17535</v>
      </c>
      <c r="B808" s="6">
        <f t="shared" si="79"/>
        <v>44006.82271990741</v>
      </c>
      <c r="C808" s="12">
        <f t="shared" si="77"/>
        <v>43983</v>
      </c>
      <c r="D808" s="3">
        <f t="shared" si="78"/>
        <v>2020</v>
      </c>
      <c r="E808" s="3" t="str">
        <f t="shared" si="80"/>
        <v>06-2020</v>
      </c>
      <c r="F808" s="5">
        <f t="shared" si="76"/>
        <v>45720.933391203704</v>
      </c>
      <c r="G808">
        <v>23.193899999999999</v>
      </c>
      <c r="H808">
        <v>93.282700000000006</v>
      </c>
      <c r="I808">
        <v>4.24</v>
      </c>
      <c r="J808">
        <v>4.8</v>
      </c>
      <c r="K808" t="s">
        <v>23</v>
      </c>
      <c r="M808">
        <v>67</v>
      </c>
      <c r="N808">
        <v>0.622</v>
      </c>
      <c r="O808">
        <v>0.97</v>
      </c>
      <c r="P808" t="s">
        <v>24</v>
      </c>
      <c r="Q808" t="s">
        <v>17536</v>
      </c>
      <c r="R808" t="s">
        <v>17537</v>
      </c>
      <c r="S808" t="s">
        <v>17538</v>
      </c>
      <c r="T808" t="b">
        <f t="shared" si="81"/>
        <v>1</v>
      </c>
      <c r="U808" t="s">
        <v>28</v>
      </c>
      <c r="V808">
        <v>3.3</v>
      </c>
      <c r="W808">
        <v>4.5999999999999996</v>
      </c>
      <c r="X808">
        <v>8.1000000000000003E-2</v>
      </c>
      <c r="Y808">
        <v>47</v>
      </c>
      <c r="Z808" t="s">
        <v>29</v>
      </c>
      <c r="AA808" t="s">
        <v>24</v>
      </c>
      <c r="AB808" t="s">
        <v>24</v>
      </c>
    </row>
    <row r="809" spans="1:28" x14ac:dyDescent="0.35">
      <c r="A809" s="4" t="s">
        <v>2769</v>
      </c>
      <c r="B809" s="6">
        <f t="shared" si="79"/>
        <v>45720.933391203704</v>
      </c>
      <c r="C809" s="12">
        <f t="shared" si="77"/>
        <v>45717</v>
      </c>
      <c r="D809" s="3">
        <f t="shared" si="78"/>
        <v>2025</v>
      </c>
      <c r="E809" s="3" t="str">
        <f t="shared" si="80"/>
        <v>03-2025</v>
      </c>
      <c r="F809" s="5">
        <f t="shared" si="76"/>
        <v>45720.921331018515</v>
      </c>
      <c r="G809">
        <v>16.7654</v>
      </c>
      <c r="H809">
        <v>95.701400000000007</v>
      </c>
      <c r="I809">
        <v>10</v>
      </c>
      <c r="J809">
        <v>4.7</v>
      </c>
      <c r="K809" t="s">
        <v>1060</v>
      </c>
      <c r="L809">
        <v>60</v>
      </c>
      <c r="M809">
        <v>99</v>
      </c>
      <c r="N809">
        <v>3.52</v>
      </c>
      <c r="O809">
        <v>0.56000000000000005</v>
      </c>
      <c r="P809" t="s">
        <v>24</v>
      </c>
      <c r="Q809" t="s">
        <v>2770</v>
      </c>
      <c r="R809" t="s">
        <v>2771</v>
      </c>
      <c r="S809" t="s">
        <v>2772</v>
      </c>
      <c r="T809" t="b">
        <f t="shared" si="81"/>
        <v>0</v>
      </c>
      <c r="U809" t="s">
        <v>28</v>
      </c>
      <c r="V809">
        <v>5.35</v>
      </c>
      <c r="W809">
        <v>1.865</v>
      </c>
      <c r="X809">
        <v>7.2999999999999995E-2</v>
      </c>
      <c r="Y809">
        <v>18</v>
      </c>
      <c r="Z809" t="s">
        <v>29</v>
      </c>
      <c r="AA809" t="s">
        <v>24</v>
      </c>
      <c r="AB809" t="s">
        <v>24</v>
      </c>
    </row>
    <row r="810" spans="1:28" x14ac:dyDescent="0.35">
      <c r="A810" s="4" t="s">
        <v>2773</v>
      </c>
      <c r="B810" s="6">
        <f t="shared" si="79"/>
        <v>45720.921331018515</v>
      </c>
      <c r="C810" s="12">
        <f t="shared" si="77"/>
        <v>45717</v>
      </c>
      <c r="D810" s="3">
        <f t="shared" si="78"/>
        <v>2025</v>
      </c>
      <c r="E810" s="3" t="str">
        <f t="shared" si="80"/>
        <v>03-2025</v>
      </c>
      <c r="F810" s="5">
        <f t="shared" si="76"/>
        <v>45720.920590277776</v>
      </c>
      <c r="G810">
        <v>16.903199999999998</v>
      </c>
      <c r="H810">
        <v>95.623000000000005</v>
      </c>
      <c r="I810">
        <v>10</v>
      </c>
      <c r="J810">
        <v>5.0999999999999996</v>
      </c>
      <c r="K810" t="s">
        <v>106</v>
      </c>
      <c r="L810">
        <v>87</v>
      </c>
      <c r="M810">
        <v>80</v>
      </c>
      <c r="N810">
        <v>3.5219999999999998</v>
      </c>
      <c r="O810">
        <v>0.59</v>
      </c>
      <c r="P810" t="s">
        <v>24</v>
      </c>
      <c r="Q810" t="s">
        <v>2774</v>
      </c>
      <c r="R810" t="s">
        <v>2771</v>
      </c>
      <c r="S810" t="s">
        <v>2775</v>
      </c>
      <c r="T810" t="b">
        <f t="shared" si="81"/>
        <v>0</v>
      </c>
      <c r="U810" t="s">
        <v>28</v>
      </c>
      <c r="V810">
        <v>8.0299999999999994</v>
      </c>
      <c r="W810">
        <v>1.8080000000000001</v>
      </c>
      <c r="X810">
        <v>8.3000000000000004E-2</v>
      </c>
      <c r="Y810">
        <v>14</v>
      </c>
      <c r="Z810" t="s">
        <v>29</v>
      </c>
      <c r="AA810" t="s">
        <v>24</v>
      </c>
      <c r="AB810" t="s">
        <v>24</v>
      </c>
    </row>
    <row r="811" spans="1:28" x14ac:dyDescent="0.35">
      <c r="A811" s="4" t="s">
        <v>2776</v>
      </c>
      <c r="B811" s="6">
        <f t="shared" si="79"/>
        <v>45720.920590277776</v>
      </c>
      <c r="C811" s="12">
        <f t="shared" si="77"/>
        <v>45717</v>
      </c>
      <c r="D811" s="3">
        <f t="shared" si="78"/>
        <v>2025</v>
      </c>
      <c r="E811" s="3" t="str">
        <f t="shared" si="80"/>
        <v>03-2025</v>
      </c>
      <c r="F811" s="5">
        <f t="shared" si="76"/>
        <v>43996.110914351855</v>
      </c>
      <c r="G811">
        <v>16.700099999999999</v>
      </c>
      <c r="H811">
        <v>95.588399999999993</v>
      </c>
      <c r="I811">
        <v>10</v>
      </c>
      <c r="J811">
        <v>4.0999999999999996</v>
      </c>
      <c r="K811" t="s">
        <v>23</v>
      </c>
      <c r="L811">
        <v>18</v>
      </c>
      <c r="M811">
        <v>176</v>
      </c>
      <c r="N811">
        <v>3.6459999999999999</v>
      </c>
      <c r="O811">
        <v>0.28000000000000003</v>
      </c>
      <c r="P811" t="s">
        <v>24</v>
      </c>
      <c r="Q811" t="s">
        <v>2777</v>
      </c>
      <c r="R811" t="s">
        <v>2778</v>
      </c>
      <c r="S811" t="s">
        <v>2779</v>
      </c>
      <c r="T811" t="b">
        <f t="shared" si="81"/>
        <v>0</v>
      </c>
      <c r="U811" t="s">
        <v>28</v>
      </c>
      <c r="V811">
        <v>7.55</v>
      </c>
      <c r="W811">
        <v>1.97</v>
      </c>
      <c r="X811">
        <v>0.19700000000000001</v>
      </c>
      <c r="Y811">
        <v>7</v>
      </c>
      <c r="Z811" t="s">
        <v>29</v>
      </c>
      <c r="AA811" t="s">
        <v>24</v>
      </c>
      <c r="AB811" t="s">
        <v>24</v>
      </c>
    </row>
    <row r="812" spans="1:28" x14ac:dyDescent="0.35">
      <c r="A812" s="4" t="s">
        <v>17628</v>
      </c>
      <c r="B812" s="6">
        <f t="shared" si="79"/>
        <v>43996.110914351855</v>
      </c>
      <c r="C812" s="12">
        <f t="shared" si="77"/>
        <v>43983</v>
      </c>
      <c r="D812" s="3">
        <f t="shared" si="78"/>
        <v>2020</v>
      </c>
      <c r="E812" s="3" t="str">
        <f t="shared" si="80"/>
        <v>06-2020</v>
      </c>
      <c r="F812" s="5">
        <f t="shared" si="76"/>
        <v>43942.006365740737</v>
      </c>
      <c r="G812">
        <v>26.654499999999999</v>
      </c>
      <c r="H812">
        <v>97.059399999999997</v>
      </c>
      <c r="I812">
        <v>10</v>
      </c>
      <c r="J812">
        <v>4.8</v>
      </c>
      <c r="K812" t="s">
        <v>23</v>
      </c>
      <c r="M812">
        <v>59</v>
      </c>
      <c r="N812">
        <v>3.4710000000000001</v>
      </c>
      <c r="O812">
        <v>0.76</v>
      </c>
      <c r="P812" t="s">
        <v>24</v>
      </c>
      <c r="Q812" t="s">
        <v>17629</v>
      </c>
      <c r="R812" t="s">
        <v>17626</v>
      </c>
      <c r="S812" t="s">
        <v>3423</v>
      </c>
      <c r="T812" t="b">
        <f t="shared" si="81"/>
        <v>1</v>
      </c>
      <c r="U812" t="s">
        <v>28</v>
      </c>
      <c r="V812">
        <v>4.3</v>
      </c>
      <c r="W812">
        <v>1.8</v>
      </c>
      <c r="X812">
        <v>4.2000000000000003E-2</v>
      </c>
      <c r="Y812">
        <v>176</v>
      </c>
      <c r="Z812" t="s">
        <v>29</v>
      </c>
      <c r="AA812" t="s">
        <v>24</v>
      </c>
      <c r="AB812" t="s">
        <v>24</v>
      </c>
    </row>
    <row r="813" spans="1:28" x14ac:dyDescent="0.35">
      <c r="A813" s="4" t="s">
        <v>18041</v>
      </c>
      <c r="B813" s="6">
        <f t="shared" si="79"/>
        <v>43942.006365740737</v>
      </c>
      <c r="C813" s="12">
        <f t="shared" si="77"/>
        <v>43922</v>
      </c>
      <c r="D813" s="3">
        <f t="shared" si="78"/>
        <v>2020</v>
      </c>
      <c r="E813" s="3" t="str">
        <f t="shared" si="80"/>
        <v>04-2020</v>
      </c>
      <c r="F813" s="5">
        <f t="shared" si="76"/>
        <v>45720.004895833335</v>
      </c>
      <c r="G813">
        <v>9.3687000000000005</v>
      </c>
      <c r="H813">
        <v>92.966800000000006</v>
      </c>
      <c r="I813">
        <v>48.51</v>
      </c>
      <c r="J813">
        <v>4.8</v>
      </c>
      <c r="K813" t="s">
        <v>23</v>
      </c>
      <c r="M813">
        <v>65</v>
      </c>
      <c r="N813">
        <v>2.2829999999999999</v>
      </c>
      <c r="O813">
        <v>0.88</v>
      </c>
      <c r="P813" t="s">
        <v>24</v>
      </c>
      <c r="Q813" t="s">
        <v>18042</v>
      </c>
      <c r="R813" t="s">
        <v>18043</v>
      </c>
      <c r="S813" t="s">
        <v>18044</v>
      </c>
      <c r="T813" t="b">
        <f t="shared" si="81"/>
        <v>1</v>
      </c>
      <c r="U813" t="s">
        <v>28</v>
      </c>
      <c r="V813">
        <v>8.1</v>
      </c>
      <c r="W813">
        <v>7.9</v>
      </c>
      <c r="X813">
        <v>9.1999999999999998E-2</v>
      </c>
      <c r="Y813">
        <v>36</v>
      </c>
      <c r="Z813" t="s">
        <v>29</v>
      </c>
      <c r="AA813" t="s">
        <v>24</v>
      </c>
      <c r="AB813" t="s">
        <v>24</v>
      </c>
    </row>
    <row r="814" spans="1:28" x14ac:dyDescent="0.35">
      <c r="A814" s="4" t="s">
        <v>2787</v>
      </c>
      <c r="B814" s="6">
        <f t="shared" si="79"/>
        <v>45720.004895833335</v>
      </c>
      <c r="C814" s="12">
        <f t="shared" si="77"/>
        <v>45717</v>
      </c>
      <c r="D814" s="3">
        <f t="shared" si="78"/>
        <v>2025</v>
      </c>
      <c r="E814" s="3" t="str">
        <f t="shared" si="80"/>
        <v>03-2025</v>
      </c>
      <c r="F814" s="5">
        <f t="shared" si="76"/>
        <v>45719.378379629627</v>
      </c>
      <c r="G814">
        <v>5.8411</v>
      </c>
      <c r="H814">
        <v>92.773799999999994</v>
      </c>
      <c r="I814">
        <v>10</v>
      </c>
      <c r="J814">
        <v>4.0999999999999996</v>
      </c>
      <c r="K814" t="s">
        <v>23</v>
      </c>
      <c r="L814">
        <v>13</v>
      </c>
      <c r="M814">
        <v>205</v>
      </c>
      <c r="N814">
        <v>4.1980000000000004</v>
      </c>
      <c r="O814">
        <v>0.22</v>
      </c>
      <c r="P814" t="s">
        <v>24</v>
      </c>
      <c r="Q814" t="s">
        <v>2788</v>
      </c>
      <c r="R814" t="s">
        <v>2778</v>
      </c>
      <c r="S814" t="s">
        <v>2789</v>
      </c>
      <c r="T814" t="b">
        <f t="shared" si="81"/>
        <v>0</v>
      </c>
      <c r="U814" t="s">
        <v>28</v>
      </c>
      <c r="V814">
        <v>13.19</v>
      </c>
      <c r="W814">
        <v>1.931</v>
      </c>
      <c r="X814">
        <v>0.185</v>
      </c>
      <c r="Y814">
        <v>8</v>
      </c>
      <c r="Z814" t="s">
        <v>29</v>
      </c>
      <c r="AA814" t="s">
        <v>24</v>
      </c>
      <c r="AB814" t="s">
        <v>24</v>
      </c>
    </row>
    <row r="815" spans="1:28" x14ac:dyDescent="0.35">
      <c r="A815" s="4" t="s">
        <v>2790</v>
      </c>
      <c r="B815" s="6">
        <f t="shared" si="79"/>
        <v>45719.378379629627</v>
      </c>
      <c r="C815" s="12">
        <f t="shared" si="77"/>
        <v>45717</v>
      </c>
      <c r="D815" s="3">
        <f t="shared" si="78"/>
        <v>2025</v>
      </c>
      <c r="E815" s="3" t="str">
        <f t="shared" si="80"/>
        <v>03-2025</v>
      </c>
      <c r="F815" s="5">
        <f t="shared" si="76"/>
        <v>45719.267754629633</v>
      </c>
      <c r="G815">
        <v>38.085099999999997</v>
      </c>
      <c r="H815">
        <v>72.579599999999999</v>
      </c>
      <c r="I815">
        <v>114.414</v>
      </c>
      <c r="J815">
        <v>4.2</v>
      </c>
      <c r="K815" t="s">
        <v>23</v>
      </c>
      <c r="L815">
        <v>45</v>
      </c>
      <c r="M815">
        <v>137</v>
      </c>
      <c r="N815">
        <v>1.177</v>
      </c>
      <c r="O815">
        <v>0.82</v>
      </c>
      <c r="P815" t="s">
        <v>24</v>
      </c>
      <c r="Q815" t="s">
        <v>2791</v>
      </c>
      <c r="R815" t="s">
        <v>2792</v>
      </c>
      <c r="S815" t="s">
        <v>2793</v>
      </c>
      <c r="T815" t="b">
        <f t="shared" si="81"/>
        <v>0</v>
      </c>
      <c r="U815" t="s">
        <v>28</v>
      </c>
      <c r="V815">
        <v>3.74</v>
      </c>
      <c r="W815">
        <v>7.1660000000000004</v>
      </c>
      <c r="X815">
        <v>0.115</v>
      </c>
      <c r="Y815">
        <v>21</v>
      </c>
      <c r="Z815" t="s">
        <v>29</v>
      </c>
      <c r="AA815" t="s">
        <v>24</v>
      </c>
      <c r="AB815" t="s">
        <v>24</v>
      </c>
    </row>
    <row r="816" spans="1:28" x14ac:dyDescent="0.35">
      <c r="A816" s="4" t="s">
        <v>2794</v>
      </c>
      <c r="B816" s="6">
        <f t="shared" si="79"/>
        <v>45719.267754629633</v>
      </c>
      <c r="C816" s="12">
        <f t="shared" si="77"/>
        <v>45717</v>
      </c>
      <c r="D816" s="3">
        <f t="shared" si="78"/>
        <v>2025</v>
      </c>
      <c r="E816" s="3" t="str">
        <f t="shared" si="80"/>
        <v>03-2025</v>
      </c>
      <c r="F816" s="5">
        <f t="shared" si="76"/>
        <v>43909.540925925925</v>
      </c>
      <c r="G816">
        <v>27.337299999999999</v>
      </c>
      <c r="H816">
        <v>61.074800000000003</v>
      </c>
      <c r="I816">
        <v>32.942999999999998</v>
      </c>
      <c r="J816">
        <v>5.2</v>
      </c>
      <c r="K816" t="s">
        <v>23</v>
      </c>
      <c r="L816">
        <v>231</v>
      </c>
      <c r="M816">
        <v>66</v>
      </c>
      <c r="N816">
        <v>4.9829999999999997</v>
      </c>
      <c r="O816">
        <v>0.36</v>
      </c>
      <c r="P816" t="s">
        <v>24</v>
      </c>
      <c r="Q816" t="s">
        <v>2795</v>
      </c>
      <c r="R816" t="s">
        <v>2796</v>
      </c>
      <c r="S816" t="s">
        <v>2797</v>
      </c>
      <c r="T816" t="b">
        <f t="shared" si="81"/>
        <v>0</v>
      </c>
      <c r="U816" t="s">
        <v>28</v>
      </c>
      <c r="V816">
        <v>8.4700000000000006</v>
      </c>
      <c r="W816">
        <v>4.7679999999999998</v>
      </c>
      <c r="X816">
        <v>3.6999999999999998E-2</v>
      </c>
      <c r="Y816">
        <v>246</v>
      </c>
      <c r="Z816" t="s">
        <v>29</v>
      </c>
      <c r="AA816" t="s">
        <v>24</v>
      </c>
      <c r="AB816" t="s">
        <v>24</v>
      </c>
    </row>
    <row r="817" spans="1:28" x14ac:dyDescent="0.35">
      <c r="A817" s="4" t="s">
        <v>18271</v>
      </c>
      <c r="B817" s="6">
        <f t="shared" si="79"/>
        <v>43909.540925925925</v>
      </c>
      <c r="C817" s="12">
        <f t="shared" si="77"/>
        <v>43891</v>
      </c>
      <c r="D817" s="3">
        <f t="shared" si="78"/>
        <v>2020</v>
      </c>
      <c r="E817" s="3" t="str">
        <f t="shared" si="80"/>
        <v>03-2020</v>
      </c>
      <c r="F817" s="5">
        <f t="shared" si="76"/>
        <v>45719.175300925926</v>
      </c>
      <c r="G817">
        <v>8.8588000000000005</v>
      </c>
      <c r="H817">
        <v>93.9589</v>
      </c>
      <c r="I817">
        <v>10</v>
      </c>
      <c r="J817">
        <v>4.8</v>
      </c>
      <c r="K817" t="s">
        <v>23</v>
      </c>
      <c r="M817">
        <v>71</v>
      </c>
      <c r="N817">
        <v>3.0249999999999999</v>
      </c>
      <c r="O817">
        <v>0.66</v>
      </c>
      <c r="P817" t="s">
        <v>24</v>
      </c>
      <c r="Q817" t="s">
        <v>18272</v>
      </c>
      <c r="R817" t="s">
        <v>18273</v>
      </c>
      <c r="S817" t="s">
        <v>402</v>
      </c>
      <c r="T817" t="b">
        <f t="shared" si="81"/>
        <v>1</v>
      </c>
      <c r="U817" t="s">
        <v>28</v>
      </c>
      <c r="V817">
        <v>7.4</v>
      </c>
      <c r="W817">
        <v>1.6</v>
      </c>
      <c r="X817">
        <v>0.10100000000000001</v>
      </c>
      <c r="Y817">
        <v>30</v>
      </c>
      <c r="Z817" t="s">
        <v>29</v>
      </c>
      <c r="AA817" t="s">
        <v>24</v>
      </c>
      <c r="AB817" t="s">
        <v>24</v>
      </c>
    </row>
    <row r="818" spans="1:28" x14ac:dyDescent="0.35">
      <c r="A818" s="4" t="s">
        <v>2802</v>
      </c>
      <c r="B818" s="6">
        <f t="shared" si="79"/>
        <v>45719.175300925926</v>
      </c>
      <c r="C818" s="12">
        <f t="shared" si="77"/>
        <v>45717</v>
      </c>
      <c r="D818" s="3">
        <f t="shared" si="78"/>
        <v>2025</v>
      </c>
      <c r="E818" s="3" t="str">
        <f t="shared" si="80"/>
        <v>03-2025</v>
      </c>
      <c r="F818" s="5">
        <f t="shared" si="76"/>
        <v>45719.147951388892</v>
      </c>
      <c r="G818">
        <v>3.5550999999999999</v>
      </c>
      <c r="H818">
        <v>63.970199999999998</v>
      </c>
      <c r="I818">
        <v>10</v>
      </c>
      <c r="J818">
        <v>4.4000000000000004</v>
      </c>
      <c r="K818" t="s">
        <v>23</v>
      </c>
      <c r="L818">
        <v>16</v>
      </c>
      <c r="M818">
        <v>110</v>
      </c>
      <c r="N818">
        <v>11.78</v>
      </c>
      <c r="O818">
        <v>0.96</v>
      </c>
      <c r="P818" t="s">
        <v>24</v>
      </c>
      <c r="Q818" t="s">
        <v>2803</v>
      </c>
      <c r="R818" t="s">
        <v>2800</v>
      </c>
      <c r="S818" t="s">
        <v>478</v>
      </c>
      <c r="T818" t="b">
        <f t="shared" si="81"/>
        <v>0</v>
      </c>
      <c r="U818" t="s">
        <v>28</v>
      </c>
      <c r="V818">
        <v>15.65</v>
      </c>
      <c r="W818">
        <v>1.913</v>
      </c>
      <c r="X818">
        <v>0.17</v>
      </c>
      <c r="Y818">
        <v>10</v>
      </c>
      <c r="Z818" t="s">
        <v>29</v>
      </c>
      <c r="AA818" t="s">
        <v>24</v>
      </c>
      <c r="AB818" t="s">
        <v>24</v>
      </c>
    </row>
    <row r="819" spans="1:28" x14ac:dyDescent="0.35">
      <c r="A819" s="4" t="s">
        <v>2804</v>
      </c>
      <c r="B819" s="6">
        <f t="shared" si="79"/>
        <v>45719.147951388892</v>
      </c>
      <c r="C819" s="12">
        <f t="shared" si="77"/>
        <v>45717</v>
      </c>
      <c r="D819" s="3">
        <f t="shared" si="78"/>
        <v>2025</v>
      </c>
      <c r="E819" s="3" t="str">
        <f t="shared" si="80"/>
        <v>03-2025</v>
      </c>
      <c r="F819" s="5">
        <f t="shared" si="76"/>
        <v>45718.754872685182</v>
      </c>
      <c r="G819">
        <v>16.370100000000001</v>
      </c>
      <c r="H819">
        <v>95.687700000000007</v>
      </c>
      <c r="I819">
        <v>10</v>
      </c>
      <c r="J819">
        <v>4.5</v>
      </c>
      <c r="K819" t="s">
        <v>23</v>
      </c>
      <c r="L819">
        <v>42</v>
      </c>
      <c r="M819">
        <v>143</v>
      </c>
      <c r="N819">
        <v>3.7370000000000001</v>
      </c>
      <c r="O819">
        <v>0.6</v>
      </c>
      <c r="P819" t="s">
        <v>24</v>
      </c>
      <c r="Q819" t="s">
        <v>2805</v>
      </c>
      <c r="R819" t="s">
        <v>2792</v>
      </c>
      <c r="S819" t="s">
        <v>2806</v>
      </c>
      <c r="T819" t="b">
        <f t="shared" si="81"/>
        <v>0</v>
      </c>
      <c r="U819" t="s">
        <v>28</v>
      </c>
      <c r="V819">
        <v>5.82</v>
      </c>
      <c r="W819">
        <v>1.91</v>
      </c>
      <c r="X819">
        <v>0.106</v>
      </c>
      <c r="Y819">
        <v>26</v>
      </c>
      <c r="Z819" t="s">
        <v>29</v>
      </c>
      <c r="AA819" t="s">
        <v>24</v>
      </c>
      <c r="AB819" t="s">
        <v>24</v>
      </c>
    </row>
    <row r="820" spans="1:28" x14ac:dyDescent="0.35">
      <c r="A820" s="4" t="s">
        <v>2807</v>
      </c>
      <c r="B820" s="6">
        <f t="shared" si="79"/>
        <v>45718.754872685182</v>
      </c>
      <c r="C820" s="12">
        <f t="shared" si="77"/>
        <v>45717</v>
      </c>
      <c r="D820" s="3">
        <f t="shared" si="78"/>
        <v>2025</v>
      </c>
      <c r="E820" s="3" t="str">
        <f t="shared" si="80"/>
        <v>03-2025</v>
      </c>
      <c r="F820" s="5">
        <f t="shared" si="76"/>
        <v>45717.372928240744</v>
      </c>
      <c r="G820">
        <v>38.194099999999999</v>
      </c>
      <c r="H820">
        <v>73.051000000000002</v>
      </c>
      <c r="I820">
        <v>133.66</v>
      </c>
      <c r="J820">
        <v>4.2</v>
      </c>
      <c r="K820" t="s">
        <v>23</v>
      </c>
      <c r="L820">
        <v>38</v>
      </c>
      <c r="M820">
        <v>136</v>
      </c>
      <c r="N820">
        <v>0.79500000000000004</v>
      </c>
      <c r="O820">
        <v>0.56999999999999995</v>
      </c>
      <c r="P820" t="s">
        <v>24</v>
      </c>
      <c r="Q820" t="s">
        <v>2808</v>
      </c>
      <c r="R820" t="s">
        <v>2809</v>
      </c>
      <c r="S820" t="s">
        <v>2810</v>
      </c>
      <c r="T820" t="b">
        <f t="shared" si="81"/>
        <v>0</v>
      </c>
      <c r="U820" t="s">
        <v>28</v>
      </c>
      <c r="V820">
        <v>6.66</v>
      </c>
      <c r="W820">
        <v>4.3879999999999999</v>
      </c>
      <c r="X820">
        <v>0.105</v>
      </c>
      <c r="Y820">
        <v>25</v>
      </c>
      <c r="Z820" t="s">
        <v>29</v>
      </c>
      <c r="AA820" t="s">
        <v>24</v>
      </c>
      <c r="AB820" t="s">
        <v>24</v>
      </c>
    </row>
    <row r="821" spans="1:28" x14ac:dyDescent="0.35">
      <c r="A821" s="4" t="s">
        <v>2811</v>
      </c>
      <c r="B821" s="6">
        <f t="shared" si="79"/>
        <v>45717.372928240744</v>
      </c>
      <c r="C821" s="12">
        <f t="shared" si="77"/>
        <v>45717</v>
      </c>
      <c r="D821" s="3">
        <f t="shared" si="78"/>
        <v>2025</v>
      </c>
      <c r="E821" s="3" t="str">
        <f t="shared" si="80"/>
        <v>03-2025</v>
      </c>
      <c r="F821" s="5">
        <f t="shared" si="76"/>
        <v>43848.693171296298</v>
      </c>
      <c r="G821">
        <v>20.422999999999998</v>
      </c>
      <c r="H821">
        <v>95.1036</v>
      </c>
      <c r="I821">
        <v>121.871</v>
      </c>
      <c r="J821">
        <v>4.2</v>
      </c>
      <c r="K821" t="s">
        <v>23</v>
      </c>
      <c r="L821">
        <v>31</v>
      </c>
      <c r="M821">
        <v>172</v>
      </c>
      <c r="N821">
        <v>0.79800000000000004</v>
      </c>
      <c r="O821">
        <v>0.49</v>
      </c>
      <c r="P821" t="s">
        <v>24</v>
      </c>
      <c r="Q821" t="s">
        <v>2812</v>
      </c>
      <c r="R821" t="s">
        <v>2813</v>
      </c>
      <c r="S821" t="s">
        <v>2814</v>
      </c>
      <c r="T821" t="b">
        <f t="shared" si="81"/>
        <v>0</v>
      </c>
      <c r="U821" t="s">
        <v>28</v>
      </c>
      <c r="V821">
        <v>8.2100000000000009</v>
      </c>
      <c r="W821">
        <v>6.4980000000000002</v>
      </c>
      <c r="X821">
        <v>0.128</v>
      </c>
      <c r="Y821">
        <v>17</v>
      </c>
      <c r="Z821" t="s">
        <v>29</v>
      </c>
      <c r="AA821" t="s">
        <v>24</v>
      </c>
      <c r="AB821" t="s">
        <v>24</v>
      </c>
    </row>
    <row r="822" spans="1:28" x14ac:dyDescent="0.35">
      <c r="A822" s="4" t="s">
        <v>18719</v>
      </c>
      <c r="B822" s="6">
        <f t="shared" si="79"/>
        <v>43848.693171296298</v>
      </c>
      <c r="C822" s="12">
        <f t="shared" si="77"/>
        <v>43831</v>
      </c>
      <c r="D822" s="3">
        <f t="shared" si="78"/>
        <v>2020</v>
      </c>
      <c r="E822" s="3" t="str">
        <f t="shared" si="80"/>
        <v>01-2020</v>
      </c>
      <c r="F822" s="5">
        <f t="shared" si="76"/>
        <v>45964.873171296298</v>
      </c>
      <c r="G822">
        <v>26.2392</v>
      </c>
      <c r="H822">
        <v>66.438699999999997</v>
      </c>
      <c r="I822">
        <v>10</v>
      </c>
      <c r="J822">
        <v>4.8</v>
      </c>
      <c r="K822" t="s">
        <v>23</v>
      </c>
      <c r="M822">
        <v>227</v>
      </c>
      <c r="N822">
        <v>8.5730000000000004</v>
      </c>
      <c r="O822">
        <v>0.93</v>
      </c>
      <c r="P822" t="s">
        <v>24</v>
      </c>
      <c r="Q822" t="s">
        <v>18720</v>
      </c>
      <c r="R822" t="s">
        <v>18717</v>
      </c>
      <c r="S822" t="s">
        <v>18721</v>
      </c>
      <c r="T822" t="b">
        <f t="shared" si="81"/>
        <v>1</v>
      </c>
      <c r="U822" t="s">
        <v>28</v>
      </c>
      <c r="V822">
        <v>6.5</v>
      </c>
      <c r="W822">
        <v>2</v>
      </c>
      <c r="X822">
        <v>0.10100000000000001</v>
      </c>
      <c r="Y822">
        <v>30</v>
      </c>
      <c r="Z822" t="s">
        <v>29</v>
      </c>
      <c r="AA822" t="s">
        <v>24</v>
      </c>
      <c r="AB822" t="s">
        <v>24</v>
      </c>
    </row>
    <row r="823" spans="1:28" x14ac:dyDescent="0.35">
      <c r="A823" s="4" t="s">
        <v>428</v>
      </c>
      <c r="B823" s="6">
        <f t="shared" si="79"/>
        <v>45964.873171296298</v>
      </c>
      <c r="C823" s="12">
        <f t="shared" si="77"/>
        <v>45962</v>
      </c>
      <c r="D823" s="3">
        <f t="shared" si="78"/>
        <v>2025</v>
      </c>
      <c r="E823" s="3" t="str">
        <f t="shared" si="80"/>
        <v>11-2025</v>
      </c>
      <c r="F823" s="5">
        <f t="shared" si="76"/>
        <v>45950.237511574072</v>
      </c>
      <c r="G823">
        <v>28.526700000000002</v>
      </c>
      <c r="H823">
        <v>87.3673</v>
      </c>
      <c r="I823">
        <v>10</v>
      </c>
      <c r="J823">
        <v>4.7</v>
      </c>
      <c r="K823" t="s">
        <v>23</v>
      </c>
      <c r="L823">
        <v>64</v>
      </c>
      <c r="M823">
        <v>79</v>
      </c>
      <c r="N823">
        <v>3.4929999999999999</v>
      </c>
      <c r="O823">
        <v>0.77</v>
      </c>
      <c r="P823" t="s">
        <v>24</v>
      </c>
      <c r="Q823" t="s">
        <v>429</v>
      </c>
      <c r="R823" t="s">
        <v>430</v>
      </c>
      <c r="S823" t="s">
        <v>431</v>
      </c>
      <c r="T823" t="b">
        <f t="shared" si="81"/>
        <v>1</v>
      </c>
      <c r="U823" t="s">
        <v>28</v>
      </c>
      <c r="V823">
        <v>9.64</v>
      </c>
      <c r="W823">
        <v>1.8720000000000001</v>
      </c>
      <c r="X823">
        <v>5.8000000000000003E-2</v>
      </c>
      <c r="Y823">
        <v>89</v>
      </c>
      <c r="Z823" t="s">
        <v>29</v>
      </c>
      <c r="AA823" t="s">
        <v>24</v>
      </c>
      <c r="AB823" t="s">
        <v>24</v>
      </c>
    </row>
    <row r="824" spans="1:28" x14ac:dyDescent="0.35">
      <c r="A824" s="4" t="s">
        <v>528</v>
      </c>
      <c r="B824" s="6">
        <f t="shared" si="79"/>
        <v>45950.237511574072</v>
      </c>
      <c r="C824" s="12">
        <f t="shared" si="77"/>
        <v>45931</v>
      </c>
      <c r="D824" s="3">
        <f t="shared" si="78"/>
        <v>2025</v>
      </c>
      <c r="E824" s="3" t="str">
        <f t="shared" si="80"/>
        <v>10-2025</v>
      </c>
      <c r="F824" s="5">
        <f t="shared" si="76"/>
        <v>45946.995555555557</v>
      </c>
      <c r="G824">
        <v>30.098099999999999</v>
      </c>
      <c r="H824">
        <v>70.119200000000006</v>
      </c>
      <c r="I824">
        <v>10</v>
      </c>
      <c r="J824">
        <v>4.7</v>
      </c>
      <c r="K824" t="s">
        <v>23</v>
      </c>
      <c r="L824">
        <v>66</v>
      </c>
      <c r="M824">
        <v>100</v>
      </c>
      <c r="N824">
        <v>4.4820000000000002</v>
      </c>
      <c r="O824">
        <v>0.73</v>
      </c>
      <c r="P824" t="s">
        <v>24</v>
      </c>
      <c r="Q824" t="s">
        <v>529</v>
      </c>
      <c r="R824" t="s">
        <v>526</v>
      </c>
      <c r="S824" t="s">
        <v>530</v>
      </c>
      <c r="T824" t="b">
        <f t="shared" si="81"/>
        <v>1</v>
      </c>
      <c r="U824" t="s">
        <v>28</v>
      </c>
      <c r="V824">
        <v>7.3</v>
      </c>
      <c r="W824">
        <v>1.8839999999999999</v>
      </c>
      <c r="X824">
        <v>8.5000000000000006E-2</v>
      </c>
      <c r="Y824">
        <v>42</v>
      </c>
      <c r="Z824" t="s">
        <v>29</v>
      </c>
      <c r="AA824" t="s">
        <v>24</v>
      </c>
      <c r="AB824" t="s">
        <v>24</v>
      </c>
    </row>
    <row r="825" spans="1:28" x14ac:dyDescent="0.35">
      <c r="A825" s="4" t="s">
        <v>564</v>
      </c>
      <c r="B825" s="6">
        <f t="shared" si="79"/>
        <v>45946.995555555557</v>
      </c>
      <c r="C825" s="12">
        <f t="shared" si="77"/>
        <v>45931</v>
      </c>
      <c r="D825" s="3">
        <f t="shared" si="78"/>
        <v>2025</v>
      </c>
      <c r="E825" s="3" t="str">
        <f t="shared" si="80"/>
        <v>10-2025</v>
      </c>
      <c r="F825" s="5">
        <f t="shared" si="76"/>
        <v>45943.665613425925</v>
      </c>
      <c r="G825">
        <v>34.342300000000002</v>
      </c>
      <c r="H825">
        <v>70.857100000000003</v>
      </c>
      <c r="I825">
        <v>10</v>
      </c>
      <c r="J825">
        <v>4.7</v>
      </c>
      <c r="K825" t="s">
        <v>23</v>
      </c>
      <c r="L825">
        <v>61</v>
      </c>
      <c r="M825">
        <v>132</v>
      </c>
      <c r="N825">
        <v>1.4339999999999999</v>
      </c>
      <c r="O825">
        <v>1.18</v>
      </c>
      <c r="P825" t="s">
        <v>24</v>
      </c>
      <c r="Q825" t="s">
        <v>565</v>
      </c>
      <c r="R825" t="s">
        <v>566</v>
      </c>
      <c r="S825" t="s">
        <v>567</v>
      </c>
      <c r="T825" t="b">
        <f t="shared" si="81"/>
        <v>1</v>
      </c>
      <c r="U825" t="s">
        <v>28</v>
      </c>
      <c r="V825">
        <v>7.96</v>
      </c>
      <c r="W825">
        <v>1.8859999999999999</v>
      </c>
      <c r="X825">
        <v>7.4999999999999997E-2</v>
      </c>
      <c r="Y825">
        <v>53</v>
      </c>
      <c r="Z825" t="s">
        <v>29</v>
      </c>
      <c r="AA825" t="s">
        <v>24</v>
      </c>
      <c r="AB825" t="s">
        <v>24</v>
      </c>
    </row>
    <row r="826" spans="1:28" x14ac:dyDescent="0.35">
      <c r="A826" s="4" t="s">
        <v>594</v>
      </c>
      <c r="B826" s="6">
        <f t="shared" si="79"/>
        <v>45943.665613425925</v>
      </c>
      <c r="C826" s="12">
        <f t="shared" si="77"/>
        <v>45931</v>
      </c>
      <c r="D826" s="3">
        <f t="shared" si="78"/>
        <v>2025</v>
      </c>
      <c r="E826" s="3" t="str">
        <f t="shared" si="80"/>
        <v>10-2025</v>
      </c>
      <c r="F826" s="5">
        <f t="shared" si="76"/>
        <v>45926.137094907404</v>
      </c>
      <c r="G826">
        <v>36.798900000000003</v>
      </c>
      <c r="H826">
        <v>74.549599999999998</v>
      </c>
      <c r="I826">
        <v>10</v>
      </c>
      <c r="J826">
        <v>4.7</v>
      </c>
      <c r="K826" t="s">
        <v>23</v>
      </c>
      <c r="L826">
        <v>77</v>
      </c>
      <c r="M826">
        <v>84</v>
      </c>
      <c r="N826">
        <v>2.2309999999999999</v>
      </c>
      <c r="O826">
        <v>0.73</v>
      </c>
      <c r="P826" t="s">
        <v>24</v>
      </c>
      <c r="Q826" t="s">
        <v>595</v>
      </c>
      <c r="R826" t="s">
        <v>596</v>
      </c>
      <c r="S826" t="s">
        <v>597</v>
      </c>
      <c r="T826" t="b">
        <f t="shared" si="81"/>
        <v>1</v>
      </c>
      <c r="U826" t="s">
        <v>28</v>
      </c>
      <c r="V826">
        <v>9.58</v>
      </c>
      <c r="W826">
        <v>1.841</v>
      </c>
      <c r="X826">
        <v>6.2E-2</v>
      </c>
      <c r="Y826">
        <v>79</v>
      </c>
      <c r="Z826" t="s">
        <v>29</v>
      </c>
      <c r="AA826" t="s">
        <v>24</v>
      </c>
      <c r="AB826" t="s">
        <v>24</v>
      </c>
    </row>
    <row r="827" spans="1:28" x14ac:dyDescent="0.35">
      <c r="A827" s="4" t="s">
        <v>738</v>
      </c>
      <c r="B827" s="6">
        <f t="shared" si="79"/>
        <v>45926.137094907404</v>
      </c>
      <c r="C827" s="12">
        <f t="shared" si="77"/>
        <v>45901</v>
      </c>
      <c r="D827" s="3">
        <f t="shared" si="78"/>
        <v>2025</v>
      </c>
      <c r="E827" s="3" t="str">
        <f t="shared" si="80"/>
        <v>09-2025</v>
      </c>
      <c r="F827" s="5">
        <f t="shared" si="76"/>
        <v>45715.039722222224</v>
      </c>
      <c r="G827">
        <v>36.469900000000003</v>
      </c>
      <c r="H827">
        <v>70.909899999999993</v>
      </c>
      <c r="I827">
        <v>200.93299999999999</v>
      </c>
      <c r="J827">
        <v>4.7</v>
      </c>
      <c r="K827" t="s">
        <v>23</v>
      </c>
      <c r="L827">
        <v>76</v>
      </c>
      <c r="M827">
        <v>64</v>
      </c>
      <c r="N827">
        <v>2.2269999999999999</v>
      </c>
      <c r="O827">
        <v>0.93</v>
      </c>
      <c r="P827" t="s">
        <v>24</v>
      </c>
      <c r="Q827" t="s">
        <v>739</v>
      </c>
      <c r="R827" t="s">
        <v>725</v>
      </c>
      <c r="S827" t="s">
        <v>740</v>
      </c>
      <c r="T827" t="b">
        <f t="shared" si="81"/>
        <v>1</v>
      </c>
      <c r="U827" t="s">
        <v>28</v>
      </c>
      <c r="V827">
        <v>7.68</v>
      </c>
      <c r="W827">
        <v>6.1120000000000001</v>
      </c>
      <c r="X827">
        <v>4.7E-2</v>
      </c>
      <c r="Y827">
        <v>136</v>
      </c>
      <c r="Z827" t="s">
        <v>29</v>
      </c>
      <c r="AA827" t="s">
        <v>24</v>
      </c>
      <c r="AB827" t="s">
        <v>24</v>
      </c>
    </row>
    <row r="828" spans="1:28" x14ac:dyDescent="0.35">
      <c r="A828" s="4" t="s">
        <v>2835</v>
      </c>
      <c r="B828" s="6">
        <f t="shared" si="79"/>
        <v>45715.039722222224</v>
      </c>
      <c r="C828" s="12">
        <f t="shared" si="77"/>
        <v>45689</v>
      </c>
      <c r="D828" s="3">
        <f t="shared" si="78"/>
        <v>2025</v>
      </c>
      <c r="E828" s="3" t="str">
        <f t="shared" si="80"/>
        <v>02-2025</v>
      </c>
      <c r="F828" s="5">
        <f t="shared" si="76"/>
        <v>45912.733356481483</v>
      </c>
      <c r="G828">
        <v>37.603200000000001</v>
      </c>
      <c r="H828">
        <v>72.222399999999993</v>
      </c>
      <c r="I828">
        <v>202.155</v>
      </c>
      <c r="J828">
        <v>4</v>
      </c>
      <c r="K828" t="s">
        <v>23</v>
      </c>
      <c r="L828">
        <v>34</v>
      </c>
      <c r="M828">
        <v>154</v>
      </c>
      <c r="N828">
        <v>1.59</v>
      </c>
      <c r="O828">
        <v>0.55000000000000004</v>
      </c>
      <c r="P828" t="s">
        <v>24</v>
      </c>
      <c r="Q828" t="s">
        <v>2836</v>
      </c>
      <c r="R828" t="s">
        <v>2833</v>
      </c>
      <c r="S828" t="s">
        <v>2837</v>
      </c>
      <c r="T828" t="b">
        <f t="shared" si="81"/>
        <v>0</v>
      </c>
      <c r="U828" t="s">
        <v>28</v>
      </c>
      <c r="V828">
        <v>8.0500000000000007</v>
      </c>
      <c r="W828">
        <v>9.7639999999999993</v>
      </c>
      <c r="X828">
        <v>0.13900000000000001</v>
      </c>
      <c r="Y828">
        <v>14</v>
      </c>
      <c r="Z828" t="s">
        <v>29</v>
      </c>
      <c r="AA828" t="s">
        <v>24</v>
      </c>
      <c r="AB828" t="s">
        <v>24</v>
      </c>
    </row>
    <row r="829" spans="1:28" x14ac:dyDescent="0.35">
      <c r="A829" s="4" t="s">
        <v>854</v>
      </c>
      <c r="B829" s="6">
        <f t="shared" si="79"/>
        <v>45912.733356481483</v>
      </c>
      <c r="C829" s="12">
        <f t="shared" si="77"/>
        <v>45901</v>
      </c>
      <c r="D829" s="3">
        <f t="shared" si="78"/>
        <v>2025</v>
      </c>
      <c r="E829" s="3" t="str">
        <f t="shared" si="80"/>
        <v>09-2025</v>
      </c>
      <c r="F829" s="5">
        <f t="shared" si="76"/>
        <v>45714.268229166664</v>
      </c>
      <c r="G829">
        <v>37.047499999999999</v>
      </c>
      <c r="H829">
        <v>75.409499999999994</v>
      </c>
      <c r="I829">
        <v>10</v>
      </c>
      <c r="J829">
        <v>4.7</v>
      </c>
      <c r="K829" t="s">
        <v>23</v>
      </c>
      <c r="L829">
        <v>144</v>
      </c>
      <c r="M829">
        <v>45</v>
      </c>
      <c r="N829">
        <v>2.6419999999999999</v>
      </c>
      <c r="O829">
        <v>0.63</v>
      </c>
      <c r="P829" t="s">
        <v>24</v>
      </c>
      <c r="Q829" t="s">
        <v>855</v>
      </c>
      <c r="R829" t="s">
        <v>856</v>
      </c>
      <c r="S829" t="s">
        <v>857</v>
      </c>
      <c r="T829" t="b">
        <f t="shared" si="81"/>
        <v>1</v>
      </c>
      <c r="U829" t="s">
        <v>28</v>
      </c>
      <c r="V829">
        <v>7.18</v>
      </c>
      <c r="W829">
        <v>1.8080000000000001</v>
      </c>
      <c r="X829">
        <v>4.9000000000000002E-2</v>
      </c>
      <c r="Y829">
        <v>129</v>
      </c>
      <c r="Z829" t="s">
        <v>29</v>
      </c>
      <c r="AA829" t="s">
        <v>24</v>
      </c>
      <c r="AB829" t="s">
        <v>24</v>
      </c>
    </row>
    <row r="830" spans="1:28" x14ac:dyDescent="0.35">
      <c r="A830" s="4" t="s">
        <v>2841</v>
      </c>
      <c r="B830" s="6">
        <f t="shared" si="79"/>
        <v>45714.268229166664</v>
      </c>
      <c r="C830" s="12">
        <f t="shared" si="77"/>
        <v>45689</v>
      </c>
      <c r="D830" s="3">
        <f t="shared" si="78"/>
        <v>2025</v>
      </c>
      <c r="E830" s="3" t="str">
        <f t="shared" si="80"/>
        <v>02-2025</v>
      </c>
      <c r="F830" s="5">
        <f t="shared" si="76"/>
        <v>45713.168900462966</v>
      </c>
      <c r="G830">
        <v>2.2339000000000002</v>
      </c>
      <c r="H830">
        <v>96.5197</v>
      </c>
      <c r="I830">
        <v>34.231000000000002</v>
      </c>
      <c r="J830">
        <v>4.3</v>
      </c>
      <c r="K830" t="s">
        <v>23</v>
      </c>
      <c r="L830">
        <v>21</v>
      </c>
      <c r="M830">
        <v>199</v>
      </c>
      <c r="N830">
        <v>2.4449999999999998</v>
      </c>
      <c r="O830">
        <v>0.75</v>
      </c>
      <c r="P830" t="s">
        <v>24</v>
      </c>
      <c r="Q830" t="s">
        <v>2842</v>
      </c>
      <c r="R830" t="s">
        <v>2771</v>
      </c>
      <c r="S830" t="s">
        <v>2843</v>
      </c>
      <c r="T830" t="b">
        <f t="shared" si="81"/>
        <v>0</v>
      </c>
      <c r="U830" t="s">
        <v>28</v>
      </c>
      <c r="V830">
        <v>10.64</v>
      </c>
      <c r="W830">
        <v>7.5890000000000004</v>
      </c>
      <c r="X830">
        <v>0.16800000000000001</v>
      </c>
      <c r="Y830">
        <v>12</v>
      </c>
      <c r="Z830" t="s">
        <v>29</v>
      </c>
      <c r="AA830" t="s">
        <v>24</v>
      </c>
      <c r="AB830" t="s">
        <v>24</v>
      </c>
    </row>
    <row r="831" spans="1:28" x14ac:dyDescent="0.35">
      <c r="A831" s="4" t="s">
        <v>2844</v>
      </c>
      <c r="B831" s="6">
        <f t="shared" si="79"/>
        <v>45713.168900462966</v>
      </c>
      <c r="C831" s="12">
        <f t="shared" si="77"/>
        <v>45689</v>
      </c>
      <c r="D831" s="3">
        <f t="shared" si="78"/>
        <v>2025</v>
      </c>
      <c r="E831" s="3" t="str">
        <f t="shared" si="80"/>
        <v>02-2025</v>
      </c>
      <c r="F831" s="5">
        <f t="shared" si="76"/>
        <v>45905.063900462963</v>
      </c>
      <c r="G831">
        <v>2.0987</v>
      </c>
      <c r="H831">
        <v>96.183700000000002</v>
      </c>
      <c r="I831">
        <v>21.763000000000002</v>
      </c>
      <c r="J831">
        <v>4.3</v>
      </c>
      <c r="K831" t="s">
        <v>23</v>
      </c>
      <c r="L831">
        <v>26</v>
      </c>
      <c r="M831">
        <v>192</v>
      </c>
      <c r="N831">
        <v>3.2010000000000001</v>
      </c>
      <c r="O831">
        <v>0.6</v>
      </c>
      <c r="P831" t="s">
        <v>24</v>
      </c>
      <c r="Q831" t="s">
        <v>2845</v>
      </c>
      <c r="R831" t="s">
        <v>2846</v>
      </c>
      <c r="S831" t="s">
        <v>2847</v>
      </c>
      <c r="T831" t="b">
        <f t="shared" si="81"/>
        <v>0</v>
      </c>
      <c r="U831" t="s">
        <v>28</v>
      </c>
      <c r="V831">
        <v>9.7899999999999991</v>
      </c>
      <c r="W831">
        <v>7.4160000000000004</v>
      </c>
      <c r="X831">
        <v>0.125</v>
      </c>
      <c r="Y831">
        <v>18</v>
      </c>
      <c r="Z831" t="s">
        <v>29</v>
      </c>
      <c r="AA831" t="s">
        <v>24</v>
      </c>
      <c r="AB831" t="s">
        <v>24</v>
      </c>
    </row>
    <row r="832" spans="1:28" x14ac:dyDescent="0.35">
      <c r="A832" s="4" t="s">
        <v>915</v>
      </c>
      <c r="B832" s="6">
        <f t="shared" si="79"/>
        <v>45905.063900462963</v>
      </c>
      <c r="C832" s="12">
        <f t="shared" si="77"/>
        <v>45901</v>
      </c>
      <c r="D832" s="3">
        <f t="shared" si="78"/>
        <v>2025</v>
      </c>
      <c r="E832" s="3" t="str">
        <f t="shared" si="80"/>
        <v>09-2025</v>
      </c>
      <c r="F832" s="5">
        <f t="shared" si="76"/>
        <v>45711.851145833331</v>
      </c>
      <c r="G832">
        <v>34.556399999999996</v>
      </c>
      <c r="H832">
        <v>70.788600000000002</v>
      </c>
      <c r="I832">
        <v>10</v>
      </c>
      <c r="J832">
        <v>4.7</v>
      </c>
      <c r="K832" t="s">
        <v>23</v>
      </c>
      <c r="L832">
        <v>44</v>
      </c>
      <c r="M832">
        <v>100</v>
      </c>
      <c r="N832">
        <v>1.3660000000000001</v>
      </c>
      <c r="O832">
        <v>0.85</v>
      </c>
      <c r="P832" t="s">
        <v>24</v>
      </c>
      <c r="Q832" t="s">
        <v>916</v>
      </c>
      <c r="R832" t="s">
        <v>917</v>
      </c>
      <c r="S832" t="s">
        <v>918</v>
      </c>
      <c r="T832" t="b">
        <f t="shared" si="81"/>
        <v>1</v>
      </c>
      <c r="U832" t="s">
        <v>28</v>
      </c>
      <c r="V832">
        <v>9.49</v>
      </c>
      <c r="W832">
        <v>1.8919999999999999</v>
      </c>
      <c r="X832">
        <v>9.2999999999999999E-2</v>
      </c>
      <c r="Y832">
        <v>35</v>
      </c>
      <c r="Z832" t="s">
        <v>29</v>
      </c>
      <c r="AA832" t="s">
        <v>24</v>
      </c>
      <c r="AB832" t="s">
        <v>24</v>
      </c>
    </row>
    <row r="833" spans="1:28" x14ac:dyDescent="0.35">
      <c r="A833" s="4" t="s">
        <v>2852</v>
      </c>
      <c r="B833" s="6">
        <f t="shared" si="79"/>
        <v>45711.851145833331</v>
      </c>
      <c r="C833" s="12">
        <f t="shared" si="77"/>
        <v>45689</v>
      </c>
      <c r="D833" s="3">
        <f t="shared" si="78"/>
        <v>2025</v>
      </c>
      <c r="E833" s="3" t="str">
        <f t="shared" si="80"/>
        <v>02-2025</v>
      </c>
      <c r="F833" s="5">
        <f t="shared" si="76"/>
        <v>45904.215879629628</v>
      </c>
      <c r="G833">
        <v>21.974299999999999</v>
      </c>
      <c r="H833">
        <v>94.379400000000004</v>
      </c>
      <c r="I833">
        <v>95.49</v>
      </c>
      <c r="J833">
        <v>4.3</v>
      </c>
      <c r="K833" t="s">
        <v>23</v>
      </c>
      <c r="L833">
        <v>48</v>
      </c>
      <c r="M833">
        <v>99</v>
      </c>
      <c r="N833">
        <v>0.91400000000000003</v>
      </c>
      <c r="O833">
        <v>0.53</v>
      </c>
      <c r="P833" t="s">
        <v>24</v>
      </c>
      <c r="Q833" t="s">
        <v>2853</v>
      </c>
      <c r="R833" t="s">
        <v>2854</v>
      </c>
      <c r="S833" t="s">
        <v>2855</v>
      </c>
      <c r="T833" t="b">
        <f t="shared" si="81"/>
        <v>0</v>
      </c>
      <c r="U833" t="s">
        <v>28</v>
      </c>
      <c r="V833">
        <v>10.49</v>
      </c>
      <c r="W833">
        <v>7.7110000000000003</v>
      </c>
      <c r="X833">
        <v>9.4E-2</v>
      </c>
      <c r="Y833">
        <v>32</v>
      </c>
      <c r="Z833" t="s">
        <v>29</v>
      </c>
      <c r="AA833" t="s">
        <v>24</v>
      </c>
      <c r="AB833" t="s">
        <v>24</v>
      </c>
    </row>
    <row r="834" spans="1:28" x14ac:dyDescent="0.35">
      <c r="A834" s="4" t="s">
        <v>951</v>
      </c>
      <c r="B834" s="6">
        <f t="shared" si="79"/>
        <v>45904.215879629628</v>
      </c>
      <c r="C834" s="12">
        <f t="shared" si="77"/>
        <v>45901</v>
      </c>
      <c r="D834" s="3">
        <f t="shared" si="78"/>
        <v>2025</v>
      </c>
      <c r="E834" s="3" t="str">
        <f t="shared" si="80"/>
        <v>09-2025</v>
      </c>
      <c r="F834" s="5">
        <f t="shared" ref="F834:F897" si="82">DATEVALUE(LEFT(A835,10))+TIMEVALUE(MID(A835,12,8))</f>
        <v>45901.113715277781</v>
      </c>
      <c r="G834">
        <v>34.624000000000002</v>
      </c>
      <c r="H834">
        <v>70.756100000000004</v>
      </c>
      <c r="I834">
        <v>10</v>
      </c>
      <c r="J834">
        <v>4.7</v>
      </c>
      <c r="K834" t="s">
        <v>23</v>
      </c>
      <c r="L834">
        <v>75</v>
      </c>
      <c r="M834">
        <v>87</v>
      </c>
      <c r="N834">
        <v>1.3420000000000001</v>
      </c>
      <c r="O834">
        <v>0.53</v>
      </c>
      <c r="P834" t="s">
        <v>24</v>
      </c>
      <c r="Q834" t="s">
        <v>952</v>
      </c>
      <c r="R834" t="s">
        <v>949</v>
      </c>
      <c r="S834" t="s">
        <v>953</v>
      </c>
      <c r="T834" t="b">
        <f t="shared" si="81"/>
        <v>1</v>
      </c>
      <c r="U834" t="s">
        <v>28</v>
      </c>
      <c r="V834">
        <v>8.4499999999999993</v>
      </c>
      <c r="W834">
        <v>2.536</v>
      </c>
      <c r="X834">
        <v>6.4000000000000001E-2</v>
      </c>
      <c r="Y834">
        <v>75</v>
      </c>
      <c r="Z834" t="s">
        <v>29</v>
      </c>
      <c r="AA834" t="s">
        <v>24</v>
      </c>
      <c r="AB834" t="s">
        <v>24</v>
      </c>
    </row>
    <row r="835" spans="1:28" x14ac:dyDescent="0.35">
      <c r="A835" s="4" t="s">
        <v>988</v>
      </c>
      <c r="B835" s="6">
        <f t="shared" si="79"/>
        <v>45901.113715277781</v>
      </c>
      <c r="C835" s="12">
        <f t="shared" ref="C835:C898" si="83">DATE(YEAR(B835),MONTH(B835),1)</f>
        <v>45901</v>
      </c>
      <c r="D835" s="3">
        <f t="shared" ref="D835:D898" si="84">YEAR(B835)</f>
        <v>2025</v>
      </c>
      <c r="E835" s="3" t="str">
        <f t="shared" si="80"/>
        <v>09-2025</v>
      </c>
      <c r="F835" s="5">
        <f t="shared" si="82"/>
        <v>45710.439930555556</v>
      </c>
      <c r="G835">
        <v>34.704999999999998</v>
      </c>
      <c r="H835">
        <v>70.777699999999996</v>
      </c>
      <c r="I835">
        <v>10</v>
      </c>
      <c r="J835">
        <v>4.7</v>
      </c>
      <c r="K835" t="s">
        <v>23</v>
      </c>
      <c r="L835">
        <v>124</v>
      </c>
      <c r="M835">
        <v>79</v>
      </c>
      <c r="N835">
        <v>1.3680000000000001</v>
      </c>
      <c r="O835">
        <v>0.57999999999999996</v>
      </c>
      <c r="P835" t="s">
        <v>24</v>
      </c>
      <c r="Q835" t="s">
        <v>989</v>
      </c>
      <c r="R835" t="s">
        <v>986</v>
      </c>
      <c r="S835" t="s">
        <v>910</v>
      </c>
      <c r="T835" t="b">
        <f t="shared" si="81"/>
        <v>1</v>
      </c>
      <c r="U835" t="s">
        <v>28</v>
      </c>
      <c r="V835">
        <v>7.84</v>
      </c>
      <c r="W835">
        <v>1.845</v>
      </c>
      <c r="X835">
        <v>5.2999999999999999E-2</v>
      </c>
      <c r="Y835">
        <v>108</v>
      </c>
      <c r="Z835" t="s">
        <v>29</v>
      </c>
      <c r="AA835" t="s">
        <v>24</v>
      </c>
      <c r="AB835" t="s">
        <v>24</v>
      </c>
    </row>
    <row r="836" spans="1:28" x14ac:dyDescent="0.35">
      <c r="A836" s="4" t="s">
        <v>2863</v>
      </c>
      <c r="B836" s="6">
        <f t="shared" ref="B836:B899" si="85">DATEVALUE(LEFT($A836,10))+TIMEVALUE(MID($A836,12,8))</f>
        <v>45710.439930555556</v>
      </c>
      <c r="C836" s="12">
        <f t="shared" si="83"/>
        <v>45689</v>
      </c>
      <c r="D836" s="3">
        <f t="shared" si="84"/>
        <v>2025</v>
      </c>
      <c r="E836" s="3" t="str">
        <f t="shared" si="80"/>
        <v>02-2025</v>
      </c>
      <c r="F836" s="5">
        <f t="shared" si="82"/>
        <v>45710.220046296294</v>
      </c>
      <c r="G836">
        <v>21.584599999999998</v>
      </c>
      <c r="H836">
        <v>93.804299999999998</v>
      </c>
      <c r="I836">
        <v>59.186</v>
      </c>
      <c r="J836">
        <v>5</v>
      </c>
      <c r="K836" t="s">
        <v>106</v>
      </c>
      <c r="L836">
        <v>89</v>
      </c>
      <c r="M836">
        <v>83</v>
      </c>
      <c r="N836">
        <v>1.103</v>
      </c>
      <c r="O836">
        <v>1.03</v>
      </c>
      <c r="P836" t="s">
        <v>24</v>
      </c>
      <c r="Q836" t="s">
        <v>2864</v>
      </c>
      <c r="R836" t="s">
        <v>2865</v>
      </c>
      <c r="S836" t="s">
        <v>2866</v>
      </c>
      <c r="T836" t="b">
        <f t="shared" si="81"/>
        <v>0</v>
      </c>
      <c r="U836" t="s">
        <v>28</v>
      </c>
      <c r="V836">
        <v>8.11</v>
      </c>
      <c r="W836">
        <v>6.657</v>
      </c>
      <c r="X836">
        <v>0.11</v>
      </c>
      <c r="Y836">
        <v>8</v>
      </c>
      <c r="Z836" t="s">
        <v>29</v>
      </c>
      <c r="AA836" t="s">
        <v>24</v>
      </c>
      <c r="AB836" t="s">
        <v>24</v>
      </c>
    </row>
    <row r="837" spans="1:28" x14ac:dyDescent="0.35">
      <c r="A837" s="4" t="s">
        <v>2867</v>
      </c>
      <c r="B837" s="6">
        <f t="shared" si="85"/>
        <v>45710.220046296294</v>
      </c>
      <c r="C837" s="12">
        <f t="shared" si="83"/>
        <v>45689</v>
      </c>
      <c r="D837" s="3">
        <f t="shared" si="84"/>
        <v>2025</v>
      </c>
      <c r="E837" s="3" t="str">
        <f t="shared" ref="E837:E900" si="86">TEXT(B837,"mm-yyyy")</f>
        <v>02-2025</v>
      </c>
      <c r="F837" s="5">
        <f t="shared" si="82"/>
        <v>45879.272592592592</v>
      </c>
      <c r="G837">
        <v>37.3795</v>
      </c>
      <c r="H837">
        <v>72.11</v>
      </c>
      <c r="I837">
        <v>211.691</v>
      </c>
      <c r="J837">
        <v>4.0999999999999996</v>
      </c>
      <c r="K837" t="s">
        <v>23</v>
      </c>
      <c r="L837">
        <v>14</v>
      </c>
      <c r="M837">
        <v>185</v>
      </c>
      <c r="N837">
        <v>2.109</v>
      </c>
      <c r="O837">
        <v>0.85</v>
      </c>
      <c r="P837" t="s">
        <v>24</v>
      </c>
      <c r="Q837" t="s">
        <v>2868</v>
      </c>
      <c r="R837" t="s">
        <v>2865</v>
      </c>
      <c r="S837" t="s">
        <v>2869</v>
      </c>
      <c r="T837" t="b">
        <f t="shared" ref="T837:T900" si="87">OR(ISNUMBER(SEARCH("India",S837)),ISNUMBER(SEARCH("Pakistan",S837)),ISNUMBER(SEARCH("Afghanistan",S837)),ISNUMBER(SEARCH("Bangladesh",S837)),ISNUMBER(SEARCH("Nepal",S837)),ISNUMBER(SEARCH("Bhutan",S837)),ISNUMBER(SEARCH("Sri Lanka",S837)),ISNUMBER(SEARCH("Maldives",S837)))</f>
        <v>0</v>
      </c>
      <c r="U837" t="s">
        <v>28</v>
      </c>
      <c r="V837">
        <v>9.85</v>
      </c>
      <c r="W837">
        <v>12.757999999999999</v>
      </c>
      <c r="X837">
        <v>0.30099999999999999</v>
      </c>
      <c r="Y837">
        <v>3</v>
      </c>
      <c r="Z837" t="s">
        <v>29</v>
      </c>
      <c r="AA837" t="s">
        <v>24</v>
      </c>
      <c r="AB837" t="s">
        <v>24</v>
      </c>
    </row>
    <row r="838" spans="1:28" x14ac:dyDescent="0.35">
      <c r="A838" s="4" t="s">
        <v>1164</v>
      </c>
      <c r="B838" s="6">
        <f t="shared" si="85"/>
        <v>45879.272592592592</v>
      </c>
      <c r="C838" s="12">
        <f t="shared" si="83"/>
        <v>45870</v>
      </c>
      <c r="D838" s="3">
        <f t="shared" si="84"/>
        <v>2025</v>
      </c>
      <c r="E838" s="3" t="str">
        <f t="shared" si="86"/>
        <v>08-2025</v>
      </c>
      <c r="F838" s="5">
        <f t="shared" si="82"/>
        <v>45855.2653125</v>
      </c>
      <c r="G838">
        <v>13.6724</v>
      </c>
      <c r="H838">
        <v>92.791499999999999</v>
      </c>
      <c r="I838">
        <v>10</v>
      </c>
      <c r="J838">
        <v>4.7</v>
      </c>
      <c r="K838" t="s">
        <v>23</v>
      </c>
      <c r="L838">
        <v>46</v>
      </c>
      <c r="M838">
        <v>68</v>
      </c>
      <c r="N838">
        <v>6.9249999999999998</v>
      </c>
      <c r="O838">
        <v>0.59</v>
      </c>
      <c r="P838" t="s">
        <v>24</v>
      </c>
      <c r="Q838" t="s">
        <v>1165</v>
      </c>
      <c r="R838" t="s">
        <v>1166</v>
      </c>
      <c r="S838" t="s">
        <v>1167</v>
      </c>
      <c r="T838" t="b">
        <f t="shared" si="87"/>
        <v>1</v>
      </c>
      <c r="U838" t="s">
        <v>28</v>
      </c>
      <c r="V838">
        <v>7.19</v>
      </c>
      <c r="W838">
        <v>1.8680000000000001</v>
      </c>
      <c r="X838">
        <v>9.2999999999999999E-2</v>
      </c>
      <c r="Y838">
        <v>35</v>
      </c>
      <c r="Z838" t="s">
        <v>29</v>
      </c>
      <c r="AA838" t="s">
        <v>24</v>
      </c>
      <c r="AB838" t="s">
        <v>24</v>
      </c>
    </row>
    <row r="839" spans="1:28" x14ac:dyDescent="0.35">
      <c r="A839" s="4" t="s">
        <v>1373</v>
      </c>
      <c r="B839" s="6">
        <f t="shared" si="85"/>
        <v>45855.2653125</v>
      </c>
      <c r="C839" s="12">
        <f t="shared" si="83"/>
        <v>45839</v>
      </c>
      <c r="D839" s="3">
        <f t="shared" si="84"/>
        <v>2025</v>
      </c>
      <c r="E839" s="3" t="str">
        <f t="shared" si="86"/>
        <v>07-2025</v>
      </c>
      <c r="F839" s="5">
        <f t="shared" si="82"/>
        <v>45709.598553240743</v>
      </c>
      <c r="G839">
        <v>36.188099999999999</v>
      </c>
      <c r="H839">
        <v>69.082099999999997</v>
      </c>
      <c r="I839">
        <v>10</v>
      </c>
      <c r="J839">
        <v>4.7</v>
      </c>
      <c r="K839" t="s">
        <v>23</v>
      </c>
      <c r="L839">
        <v>97</v>
      </c>
      <c r="M839">
        <v>56</v>
      </c>
      <c r="N839">
        <v>1.67</v>
      </c>
      <c r="O839">
        <v>0.97</v>
      </c>
      <c r="P839" t="s">
        <v>24</v>
      </c>
      <c r="Q839" t="s">
        <v>1374</v>
      </c>
      <c r="R839" t="s">
        <v>1375</v>
      </c>
      <c r="S839" t="s">
        <v>1376</v>
      </c>
      <c r="T839" t="b">
        <f t="shared" si="87"/>
        <v>1</v>
      </c>
      <c r="U839" t="s">
        <v>28</v>
      </c>
      <c r="V839">
        <v>6.63</v>
      </c>
      <c r="W839">
        <v>1.859</v>
      </c>
      <c r="X839">
        <v>6.0999999999999999E-2</v>
      </c>
      <c r="Y839">
        <v>82</v>
      </c>
      <c r="Z839" t="s">
        <v>29</v>
      </c>
      <c r="AA839" t="s">
        <v>24</v>
      </c>
      <c r="AB839" t="s">
        <v>24</v>
      </c>
    </row>
    <row r="840" spans="1:28" x14ac:dyDescent="0.35">
      <c r="A840" s="4" t="s">
        <v>2875</v>
      </c>
      <c r="B840" s="6">
        <f t="shared" si="85"/>
        <v>45709.598553240743</v>
      </c>
      <c r="C840" s="12">
        <f t="shared" si="83"/>
        <v>45689</v>
      </c>
      <c r="D840" s="3">
        <f t="shared" si="84"/>
        <v>2025</v>
      </c>
      <c r="E840" s="3" t="str">
        <f t="shared" si="86"/>
        <v>02-2025</v>
      </c>
      <c r="F840" s="5">
        <f t="shared" si="82"/>
        <v>45841.489027777781</v>
      </c>
      <c r="G840">
        <v>30.3644</v>
      </c>
      <c r="H840">
        <v>98.426599999999993</v>
      </c>
      <c r="I840">
        <v>10</v>
      </c>
      <c r="J840">
        <v>4.0999999999999996</v>
      </c>
      <c r="K840" t="s">
        <v>23</v>
      </c>
      <c r="L840">
        <v>31</v>
      </c>
      <c r="M840">
        <v>122</v>
      </c>
      <c r="N840">
        <v>6.3620000000000001</v>
      </c>
      <c r="O840">
        <v>0.65</v>
      </c>
      <c r="P840" t="s">
        <v>24</v>
      </c>
      <c r="Q840" t="s">
        <v>2876</v>
      </c>
      <c r="R840" t="s">
        <v>2861</v>
      </c>
      <c r="S840" t="s">
        <v>2877</v>
      </c>
      <c r="T840" t="b">
        <f t="shared" si="87"/>
        <v>0</v>
      </c>
      <c r="U840" t="s">
        <v>28</v>
      </c>
      <c r="V840">
        <v>11.25</v>
      </c>
      <c r="W840">
        <v>1.919</v>
      </c>
      <c r="X840">
        <v>0.112</v>
      </c>
      <c r="Y840">
        <v>22</v>
      </c>
      <c r="Z840" t="s">
        <v>29</v>
      </c>
      <c r="AA840" t="s">
        <v>24</v>
      </c>
      <c r="AB840" t="s">
        <v>24</v>
      </c>
    </row>
    <row r="841" spans="1:28" x14ac:dyDescent="0.35">
      <c r="A841" s="4" t="s">
        <v>1540</v>
      </c>
      <c r="B841" s="6">
        <f t="shared" si="85"/>
        <v>45841.489027777781</v>
      </c>
      <c r="C841" s="12">
        <f t="shared" si="83"/>
        <v>45839</v>
      </c>
      <c r="D841" s="3">
        <f t="shared" si="84"/>
        <v>2025</v>
      </c>
      <c r="E841" s="3" t="str">
        <f t="shared" si="86"/>
        <v>07-2025</v>
      </c>
      <c r="F841" s="5">
        <f t="shared" si="82"/>
        <v>45838.10601851852</v>
      </c>
      <c r="G841">
        <v>9.2360000000000007</v>
      </c>
      <c r="H841">
        <v>93.840999999999994</v>
      </c>
      <c r="I841">
        <v>10</v>
      </c>
      <c r="J841">
        <v>4.7</v>
      </c>
      <c r="K841" t="s">
        <v>23</v>
      </c>
      <c r="L841">
        <v>61</v>
      </c>
      <c r="M841">
        <v>70</v>
      </c>
      <c r="N841">
        <v>5.0339999999999998</v>
      </c>
      <c r="O841">
        <v>0.66</v>
      </c>
      <c r="P841" t="s">
        <v>24</v>
      </c>
      <c r="Q841" t="s">
        <v>1541</v>
      </c>
      <c r="R841" t="s">
        <v>1537</v>
      </c>
      <c r="S841" t="s">
        <v>1542</v>
      </c>
      <c r="T841" t="b">
        <f t="shared" si="87"/>
        <v>1</v>
      </c>
      <c r="U841" t="s">
        <v>28</v>
      </c>
      <c r="V841">
        <v>9</v>
      </c>
      <c r="W841">
        <v>1.8839999999999999</v>
      </c>
      <c r="X841">
        <v>6.9000000000000006E-2</v>
      </c>
      <c r="Y841">
        <v>63</v>
      </c>
      <c r="Z841" t="s">
        <v>29</v>
      </c>
      <c r="AA841" t="s">
        <v>24</v>
      </c>
      <c r="AB841" t="s">
        <v>24</v>
      </c>
    </row>
    <row r="842" spans="1:28" x14ac:dyDescent="0.35">
      <c r="A842" s="4" t="s">
        <v>1619</v>
      </c>
      <c r="B842" s="6">
        <f t="shared" si="85"/>
        <v>45838.10601851852</v>
      </c>
      <c r="C842" s="12">
        <f t="shared" si="83"/>
        <v>45809</v>
      </c>
      <c r="D842" s="3">
        <f t="shared" si="84"/>
        <v>2025</v>
      </c>
      <c r="E842" s="3" t="str">
        <f t="shared" si="86"/>
        <v>06-2025</v>
      </c>
      <c r="F842" s="5">
        <f t="shared" si="82"/>
        <v>45833.069143518522</v>
      </c>
      <c r="G842">
        <v>36.8827</v>
      </c>
      <c r="H842">
        <v>71.255700000000004</v>
      </c>
      <c r="I842">
        <v>107.854</v>
      </c>
      <c r="J842">
        <v>4.7</v>
      </c>
      <c r="K842" t="s">
        <v>23</v>
      </c>
      <c r="L842">
        <v>140</v>
      </c>
      <c r="M842">
        <v>63</v>
      </c>
      <c r="N842">
        <v>1.73</v>
      </c>
      <c r="O842">
        <v>0.63</v>
      </c>
      <c r="P842" t="s">
        <v>24</v>
      </c>
      <c r="Q842" t="s">
        <v>1620</v>
      </c>
      <c r="R842" t="s">
        <v>1604</v>
      </c>
      <c r="S842" t="s">
        <v>1621</v>
      </c>
      <c r="T842" t="b">
        <f t="shared" si="87"/>
        <v>1</v>
      </c>
      <c r="U842" t="s">
        <v>28</v>
      </c>
      <c r="V842">
        <v>6.32</v>
      </c>
      <c r="W842">
        <v>6.74</v>
      </c>
      <c r="X842">
        <v>5.1999999999999998E-2</v>
      </c>
      <c r="Y842">
        <v>113</v>
      </c>
      <c r="Z842" t="s">
        <v>29</v>
      </c>
      <c r="AA842" t="s">
        <v>24</v>
      </c>
      <c r="AB842" t="s">
        <v>24</v>
      </c>
    </row>
    <row r="843" spans="1:28" x14ac:dyDescent="0.35">
      <c r="A843" s="4" t="s">
        <v>1692</v>
      </c>
      <c r="B843" s="6">
        <f t="shared" si="85"/>
        <v>45833.069143518522</v>
      </c>
      <c r="C843" s="12">
        <f t="shared" si="83"/>
        <v>45809</v>
      </c>
      <c r="D843" s="3">
        <f t="shared" si="84"/>
        <v>2025</v>
      </c>
      <c r="E843" s="3" t="str">
        <f t="shared" si="86"/>
        <v>06-2025</v>
      </c>
      <c r="F843" s="5">
        <f t="shared" si="82"/>
        <v>45708.138657407406</v>
      </c>
      <c r="G843">
        <v>9.3808000000000007</v>
      </c>
      <c r="H843">
        <v>93.985399999999998</v>
      </c>
      <c r="I843">
        <v>10</v>
      </c>
      <c r="J843">
        <v>4.7</v>
      </c>
      <c r="K843" t="s">
        <v>23</v>
      </c>
      <c r="L843">
        <v>55</v>
      </c>
      <c r="M843">
        <v>50</v>
      </c>
      <c r="N843">
        <v>5.0640000000000001</v>
      </c>
      <c r="O843">
        <v>0.9</v>
      </c>
      <c r="P843" t="s">
        <v>24</v>
      </c>
      <c r="Q843" t="s">
        <v>1693</v>
      </c>
      <c r="R843" t="s">
        <v>1582</v>
      </c>
      <c r="S843" t="s">
        <v>1252</v>
      </c>
      <c r="T843" t="b">
        <f t="shared" si="87"/>
        <v>1</v>
      </c>
      <c r="U843" t="s">
        <v>28</v>
      </c>
      <c r="V843">
        <v>10.31</v>
      </c>
      <c r="W843">
        <v>1.869</v>
      </c>
      <c r="X843">
        <v>8.5999999999999993E-2</v>
      </c>
      <c r="Y843">
        <v>41</v>
      </c>
      <c r="Z843" t="s">
        <v>29</v>
      </c>
      <c r="AA843" t="s">
        <v>24</v>
      </c>
      <c r="AB843" t="s">
        <v>24</v>
      </c>
    </row>
    <row r="844" spans="1:28" x14ac:dyDescent="0.35">
      <c r="A844" s="4" t="s">
        <v>2888</v>
      </c>
      <c r="B844" s="6">
        <f t="shared" si="85"/>
        <v>45708.138657407406</v>
      </c>
      <c r="C844" s="12">
        <f t="shared" si="83"/>
        <v>45689</v>
      </c>
      <c r="D844" s="3">
        <f t="shared" si="84"/>
        <v>2025</v>
      </c>
      <c r="E844" s="3" t="str">
        <f t="shared" si="86"/>
        <v>02-2025</v>
      </c>
      <c r="F844" s="5">
        <f t="shared" si="82"/>
        <v>45707.607546296298</v>
      </c>
      <c r="G844">
        <v>5.0079000000000002</v>
      </c>
      <c r="H844">
        <v>94.739400000000003</v>
      </c>
      <c r="I844">
        <v>63.661000000000001</v>
      </c>
      <c r="J844">
        <v>5.3</v>
      </c>
      <c r="K844" t="s">
        <v>23</v>
      </c>
      <c r="L844">
        <v>171</v>
      </c>
      <c r="M844">
        <v>92</v>
      </c>
      <c r="N844">
        <v>2.21</v>
      </c>
      <c r="O844">
        <v>0.63</v>
      </c>
      <c r="P844" t="s">
        <v>24</v>
      </c>
      <c r="Q844" t="s">
        <v>2889</v>
      </c>
      <c r="R844" t="s">
        <v>2886</v>
      </c>
      <c r="S844" t="s">
        <v>2890</v>
      </c>
      <c r="T844" t="b">
        <f t="shared" si="87"/>
        <v>0</v>
      </c>
      <c r="U844" t="s">
        <v>28</v>
      </c>
      <c r="V844">
        <v>5.85</v>
      </c>
      <c r="W844">
        <v>6.3879999999999999</v>
      </c>
      <c r="X844">
        <v>4.9000000000000002E-2</v>
      </c>
      <c r="Y844">
        <v>141</v>
      </c>
      <c r="Z844" t="s">
        <v>29</v>
      </c>
      <c r="AA844" t="s">
        <v>24</v>
      </c>
      <c r="AB844" t="s">
        <v>24</v>
      </c>
    </row>
    <row r="845" spans="1:28" x14ac:dyDescent="0.35">
      <c r="A845" s="4" t="s">
        <v>2891</v>
      </c>
      <c r="B845" s="6">
        <f t="shared" si="85"/>
        <v>45707.607546296298</v>
      </c>
      <c r="C845" s="12">
        <f t="shared" si="83"/>
        <v>45689</v>
      </c>
      <c r="D845" s="3">
        <f t="shared" si="84"/>
        <v>2025</v>
      </c>
      <c r="E845" s="3" t="str">
        <f t="shared" si="86"/>
        <v>02-2025</v>
      </c>
      <c r="F845" s="5">
        <f t="shared" si="82"/>
        <v>45798.598101851851</v>
      </c>
      <c r="G845">
        <v>2.2816999999999998</v>
      </c>
      <c r="H845">
        <v>66.946399999999997</v>
      </c>
      <c r="I845">
        <v>10</v>
      </c>
      <c r="J845">
        <v>4.5</v>
      </c>
      <c r="K845" t="s">
        <v>23</v>
      </c>
      <c r="L845">
        <v>19</v>
      </c>
      <c r="M845">
        <v>113</v>
      </c>
      <c r="N845">
        <v>6.3019999999999996</v>
      </c>
      <c r="O845">
        <v>0.59</v>
      </c>
      <c r="P845" t="s">
        <v>24</v>
      </c>
      <c r="Q845" t="s">
        <v>2892</v>
      </c>
      <c r="R845" t="s">
        <v>2893</v>
      </c>
      <c r="S845" t="s">
        <v>478</v>
      </c>
      <c r="T845" t="b">
        <f t="shared" si="87"/>
        <v>0</v>
      </c>
      <c r="U845" t="s">
        <v>28</v>
      </c>
      <c r="V845">
        <v>11.08</v>
      </c>
      <c r="W845">
        <v>1.8879999999999999</v>
      </c>
      <c r="X845">
        <v>0.16300000000000001</v>
      </c>
      <c r="Y845">
        <v>11</v>
      </c>
      <c r="Z845" t="s">
        <v>29</v>
      </c>
      <c r="AA845" t="s">
        <v>24</v>
      </c>
      <c r="AB845" t="s">
        <v>24</v>
      </c>
    </row>
    <row r="846" spans="1:28" x14ac:dyDescent="0.35">
      <c r="A846" s="4" t="s">
        <v>1991</v>
      </c>
      <c r="B846" s="6">
        <f t="shared" si="85"/>
        <v>45798.598101851851</v>
      </c>
      <c r="C846" s="12">
        <f t="shared" si="83"/>
        <v>45778</v>
      </c>
      <c r="D846" s="3">
        <f t="shared" si="84"/>
        <v>2025</v>
      </c>
      <c r="E846" s="3" t="str">
        <f t="shared" si="86"/>
        <v>05-2025</v>
      </c>
      <c r="F846" s="5">
        <f t="shared" si="82"/>
        <v>45787.213888888888</v>
      </c>
      <c r="G846">
        <v>8.9268000000000001</v>
      </c>
      <c r="H846">
        <v>93.8553</v>
      </c>
      <c r="I846">
        <v>10</v>
      </c>
      <c r="J846">
        <v>4.7</v>
      </c>
      <c r="K846" t="s">
        <v>23</v>
      </c>
      <c r="L846">
        <v>47</v>
      </c>
      <c r="M846">
        <v>77</v>
      </c>
      <c r="N846">
        <v>4.7859999999999996</v>
      </c>
      <c r="O846">
        <v>0.62</v>
      </c>
      <c r="P846" t="s">
        <v>24</v>
      </c>
      <c r="Q846" t="s">
        <v>1992</v>
      </c>
      <c r="R846" t="s">
        <v>1953</v>
      </c>
      <c r="S846" t="s">
        <v>402</v>
      </c>
      <c r="T846" t="b">
        <f t="shared" si="87"/>
        <v>1</v>
      </c>
      <c r="U846" t="s">
        <v>28</v>
      </c>
      <c r="V846">
        <v>10.050000000000001</v>
      </c>
      <c r="W846">
        <v>1.8759999999999999</v>
      </c>
      <c r="X846">
        <v>8.5000000000000006E-2</v>
      </c>
      <c r="Y846">
        <v>42</v>
      </c>
      <c r="Z846" t="s">
        <v>29</v>
      </c>
      <c r="AA846" t="s">
        <v>24</v>
      </c>
      <c r="AB846" t="s">
        <v>24</v>
      </c>
    </row>
    <row r="847" spans="1:28" x14ac:dyDescent="0.35">
      <c r="A847" s="4" t="s">
        <v>2095</v>
      </c>
      <c r="B847" s="6">
        <f t="shared" si="85"/>
        <v>45787.213888888888</v>
      </c>
      <c r="C847" s="12">
        <f t="shared" si="83"/>
        <v>45778</v>
      </c>
      <c r="D847" s="3">
        <f t="shared" si="84"/>
        <v>2025</v>
      </c>
      <c r="E847" s="3" t="str">
        <f t="shared" si="86"/>
        <v>05-2025</v>
      </c>
      <c r="F847" s="5">
        <f t="shared" si="82"/>
        <v>45740.305497685185</v>
      </c>
      <c r="G847">
        <v>36.621499999999997</v>
      </c>
      <c r="H847">
        <v>71.139799999999994</v>
      </c>
      <c r="I847">
        <v>229.489</v>
      </c>
      <c r="J847">
        <v>4.7</v>
      </c>
      <c r="K847" t="s">
        <v>23</v>
      </c>
      <c r="L847">
        <v>130</v>
      </c>
      <c r="M847">
        <v>77</v>
      </c>
      <c r="N847">
        <v>1.9990000000000001</v>
      </c>
      <c r="O847">
        <v>0.73</v>
      </c>
      <c r="P847" t="s">
        <v>24</v>
      </c>
      <c r="Q847" t="s">
        <v>2096</v>
      </c>
      <c r="R847" t="s">
        <v>2097</v>
      </c>
      <c r="S847" t="s">
        <v>589</v>
      </c>
      <c r="T847" t="b">
        <f t="shared" si="87"/>
        <v>1</v>
      </c>
      <c r="U847" t="s">
        <v>28</v>
      </c>
      <c r="V847">
        <v>7.53</v>
      </c>
      <c r="W847">
        <v>6.2359999999999998</v>
      </c>
      <c r="X847">
        <v>5.2999999999999999E-2</v>
      </c>
      <c r="Y847">
        <v>107</v>
      </c>
      <c r="Z847" t="s">
        <v>29</v>
      </c>
      <c r="AA847" t="s">
        <v>24</v>
      </c>
      <c r="AB847" t="s">
        <v>24</v>
      </c>
    </row>
    <row r="848" spans="1:28" x14ac:dyDescent="0.35">
      <c r="A848" s="4" t="s">
        <v>2644</v>
      </c>
      <c r="B848" s="6">
        <f t="shared" si="85"/>
        <v>45740.305497685185</v>
      </c>
      <c r="C848" s="12">
        <f t="shared" si="83"/>
        <v>45717</v>
      </c>
      <c r="D848" s="3">
        <f t="shared" si="84"/>
        <v>2025</v>
      </c>
      <c r="E848" s="3" t="str">
        <f t="shared" si="86"/>
        <v>03-2025</v>
      </c>
      <c r="F848" s="5">
        <f t="shared" si="82"/>
        <v>45704.872256944444</v>
      </c>
      <c r="G848">
        <v>10.3688</v>
      </c>
      <c r="H848">
        <v>93.9709</v>
      </c>
      <c r="I848">
        <v>10</v>
      </c>
      <c r="J848">
        <v>4.7</v>
      </c>
      <c r="K848" t="s">
        <v>23</v>
      </c>
      <c r="L848">
        <v>87</v>
      </c>
      <c r="M848">
        <v>157</v>
      </c>
      <c r="N848">
        <v>1.7569999999999999</v>
      </c>
      <c r="O848">
        <v>0.37</v>
      </c>
      <c r="P848" t="s">
        <v>24</v>
      </c>
      <c r="Q848" t="s">
        <v>2645</v>
      </c>
      <c r="R848" t="s">
        <v>2646</v>
      </c>
      <c r="S848" t="s">
        <v>2647</v>
      </c>
      <c r="T848" t="b">
        <f t="shared" si="87"/>
        <v>1</v>
      </c>
      <c r="U848" t="s">
        <v>28</v>
      </c>
      <c r="V848">
        <v>7.66</v>
      </c>
      <c r="W848">
        <v>1.871</v>
      </c>
      <c r="X848">
        <v>6.5000000000000002E-2</v>
      </c>
      <c r="Y848">
        <v>71</v>
      </c>
      <c r="Z848" t="s">
        <v>29</v>
      </c>
      <c r="AA848" t="s">
        <v>24</v>
      </c>
      <c r="AB848" t="s">
        <v>24</v>
      </c>
    </row>
    <row r="849" spans="1:28" x14ac:dyDescent="0.35">
      <c r="A849" s="4" t="s">
        <v>2906</v>
      </c>
      <c r="B849" s="6">
        <f t="shared" si="85"/>
        <v>45704.872256944444</v>
      </c>
      <c r="C849" s="12">
        <f t="shared" si="83"/>
        <v>45689</v>
      </c>
      <c r="D849" s="3">
        <f t="shared" si="84"/>
        <v>2025</v>
      </c>
      <c r="E849" s="3" t="str">
        <f t="shared" si="86"/>
        <v>02-2025</v>
      </c>
      <c r="F849" s="5">
        <f t="shared" si="82"/>
        <v>45740.191724537035</v>
      </c>
      <c r="G849">
        <v>1.8481000000000001</v>
      </c>
      <c r="H849">
        <v>98.979200000000006</v>
      </c>
      <c r="I849">
        <v>130.285</v>
      </c>
      <c r="J849">
        <v>4.5999999999999996</v>
      </c>
      <c r="K849" t="s">
        <v>23</v>
      </c>
      <c r="L849">
        <v>54</v>
      </c>
      <c r="M849">
        <v>163</v>
      </c>
      <c r="N849">
        <v>2.6920000000000002</v>
      </c>
      <c r="O849">
        <v>0.7</v>
      </c>
      <c r="P849" t="s">
        <v>24</v>
      </c>
      <c r="Q849" t="s">
        <v>2907</v>
      </c>
      <c r="R849" t="s">
        <v>2900</v>
      </c>
      <c r="S849" t="s">
        <v>2908</v>
      </c>
      <c r="T849" t="b">
        <f t="shared" si="87"/>
        <v>0</v>
      </c>
      <c r="U849" t="s">
        <v>28</v>
      </c>
      <c r="V849">
        <v>8.39</v>
      </c>
      <c r="W849">
        <v>6.7789999999999999</v>
      </c>
      <c r="X849">
        <v>8.1000000000000003E-2</v>
      </c>
      <c r="Y849">
        <v>45</v>
      </c>
      <c r="Z849" t="s">
        <v>29</v>
      </c>
      <c r="AA849" t="s">
        <v>24</v>
      </c>
      <c r="AB849" t="s">
        <v>24</v>
      </c>
    </row>
    <row r="850" spans="1:28" x14ac:dyDescent="0.35">
      <c r="A850" s="4" t="s">
        <v>2654</v>
      </c>
      <c r="B850" s="6">
        <f t="shared" si="85"/>
        <v>45740.191724537035</v>
      </c>
      <c r="C850" s="12">
        <f t="shared" si="83"/>
        <v>45717</v>
      </c>
      <c r="D850" s="3">
        <f t="shared" si="84"/>
        <v>2025</v>
      </c>
      <c r="E850" s="3" t="str">
        <f t="shared" si="86"/>
        <v>03-2025</v>
      </c>
      <c r="F850" s="5">
        <f t="shared" si="82"/>
        <v>45703.741875</v>
      </c>
      <c r="G850">
        <v>9.9009</v>
      </c>
      <c r="H850">
        <v>93.6477</v>
      </c>
      <c r="I850">
        <v>10</v>
      </c>
      <c r="J850">
        <v>4.7</v>
      </c>
      <c r="K850" t="s">
        <v>23</v>
      </c>
      <c r="L850">
        <v>42</v>
      </c>
      <c r="M850">
        <v>94</v>
      </c>
      <c r="N850">
        <v>1.9570000000000001</v>
      </c>
      <c r="O850">
        <v>0.74</v>
      </c>
      <c r="P850" t="s">
        <v>24</v>
      </c>
      <c r="Q850" t="s">
        <v>2655</v>
      </c>
      <c r="R850" t="s">
        <v>2646</v>
      </c>
      <c r="S850" t="s">
        <v>2656</v>
      </c>
      <c r="T850" t="b">
        <f t="shared" si="87"/>
        <v>1</v>
      </c>
      <c r="U850" t="s">
        <v>28</v>
      </c>
      <c r="V850">
        <v>6.5</v>
      </c>
      <c r="W850">
        <v>1.8819999999999999</v>
      </c>
      <c r="X850">
        <v>0.10100000000000001</v>
      </c>
      <c r="Y850">
        <v>30</v>
      </c>
      <c r="Z850" t="s">
        <v>29</v>
      </c>
      <c r="AA850" t="s">
        <v>24</v>
      </c>
      <c r="AB850" t="s">
        <v>24</v>
      </c>
    </row>
    <row r="851" spans="1:28" x14ac:dyDescent="0.35">
      <c r="A851" s="4" t="s">
        <v>2913</v>
      </c>
      <c r="B851" s="6">
        <f t="shared" si="85"/>
        <v>45703.741875</v>
      </c>
      <c r="C851" s="12">
        <f t="shared" si="83"/>
        <v>45689</v>
      </c>
      <c r="D851" s="3">
        <f t="shared" si="84"/>
        <v>2025</v>
      </c>
      <c r="E851" s="3" t="str">
        <f t="shared" si="86"/>
        <v>02-2025</v>
      </c>
      <c r="F851" s="5">
        <f t="shared" si="82"/>
        <v>45664.053749999999</v>
      </c>
      <c r="G851">
        <v>33.406700000000001</v>
      </c>
      <c r="H851">
        <v>73.056299999999993</v>
      </c>
      <c r="I851">
        <v>35.847999999999999</v>
      </c>
      <c r="J851">
        <v>4.7</v>
      </c>
      <c r="K851" t="s">
        <v>23</v>
      </c>
      <c r="L851">
        <v>139</v>
      </c>
      <c r="M851">
        <v>42</v>
      </c>
      <c r="N851">
        <v>3.4409999999999998</v>
      </c>
      <c r="O851">
        <v>0.64</v>
      </c>
      <c r="P851" t="s">
        <v>24</v>
      </c>
      <c r="Q851" t="s">
        <v>2914</v>
      </c>
      <c r="R851" t="s">
        <v>2915</v>
      </c>
      <c r="S851" t="s">
        <v>2916</v>
      </c>
      <c r="T851" t="b">
        <f t="shared" si="87"/>
        <v>1</v>
      </c>
      <c r="U851" t="s">
        <v>28</v>
      </c>
      <c r="V851">
        <v>8.23</v>
      </c>
      <c r="W851">
        <v>4.4169999999999998</v>
      </c>
      <c r="X851">
        <v>4.5999999999999999E-2</v>
      </c>
      <c r="Y851">
        <v>149</v>
      </c>
      <c r="Z851" t="s">
        <v>29</v>
      </c>
      <c r="AA851" t="s">
        <v>24</v>
      </c>
      <c r="AB851" t="s">
        <v>24</v>
      </c>
    </row>
    <row r="852" spans="1:28" x14ac:dyDescent="0.35">
      <c r="A852" s="4" t="s">
        <v>3390</v>
      </c>
      <c r="B852" s="6">
        <f t="shared" si="85"/>
        <v>45664.053749999999</v>
      </c>
      <c r="C852" s="12">
        <f t="shared" si="83"/>
        <v>45658</v>
      </c>
      <c r="D852" s="3">
        <f t="shared" si="84"/>
        <v>2025</v>
      </c>
      <c r="E852" s="3" t="str">
        <f t="shared" si="86"/>
        <v>01-2025</v>
      </c>
      <c r="F852" s="5">
        <f t="shared" si="82"/>
        <v>45701.157199074078</v>
      </c>
      <c r="G852">
        <v>28.3398</v>
      </c>
      <c r="H852">
        <v>87.1798</v>
      </c>
      <c r="I852">
        <v>10</v>
      </c>
      <c r="J852">
        <v>4.7</v>
      </c>
      <c r="K852" t="s">
        <v>23</v>
      </c>
      <c r="L852">
        <v>30</v>
      </c>
      <c r="M852">
        <v>151</v>
      </c>
      <c r="N852">
        <v>3.714</v>
      </c>
      <c r="O852">
        <v>0.84</v>
      </c>
      <c r="P852" t="s">
        <v>24</v>
      </c>
      <c r="Q852" t="s">
        <v>3391</v>
      </c>
      <c r="R852" t="s">
        <v>3375</v>
      </c>
      <c r="S852" t="s">
        <v>3392</v>
      </c>
      <c r="T852" t="b">
        <f t="shared" si="87"/>
        <v>1</v>
      </c>
      <c r="U852" t="s">
        <v>28</v>
      </c>
      <c r="V852">
        <v>13.2</v>
      </c>
      <c r="W852">
        <v>1.9179999999999999</v>
      </c>
      <c r="X852">
        <v>0.12</v>
      </c>
      <c r="Y852">
        <v>21</v>
      </c>
      <c r="Z852" t="s">
        <v>29</v>
      </c>
      <c r="AA852" t="s">
        <v>24</v>
      </c>
      <c r="AB852" t="s">
        <v>24</v>
      </c>
    </row>
    <row r="853" spans="1:28" x14ac:dyDescent="0.35">
      <c r="A853" s="4" t="s">
        <v>2921</v>
      </c>
      <c r="B853" s="6">
        <f t="shared" si="85"/>
        <v>45701.157199074078</v>
      </c>
      <c r="C853" s="12">
        <f t="shared" si="83"/>
        <v>45689</v>
      </c>
      <c r="D853" s="3">
        <f t="shared" si="84"/>
        <v>2025</v>
      </c>
      <c r="E853" s="3" t="str">
        <f t="shared" si="86"/>
        <v>02-2025</v>
      </c>
      <c r="F853" s="5">
        <f t="shared" si="82"/>
        <v>45653.944050925929</v>
      </c>
      <c r="G853">
        <v>4.5670999999999999</v>
      </c>
      <c r="H853">
        <v>61.932000000000002</v>
      </c>
      <c r="I853">
        <v>10</v>
      </c>
      <c r="J853">
        <v>4.4000000000000004</v>
      </c>
      <c r="K853" t="s">
        <v>23</v>
      </c>
      <c r="L853">
        <v>26</v>
      </c>
      <c r="M853">
        <v>99</v>
      </c>
      <c r="N853">
        <v>11.215999999999999</v>
      </c>
      <c r="O853">
        <v>0.98</v>
      </c>
      <c r="P853" t="s">
        <v>24</v>
      </c>
      <c r="Q853" t="s">
        <v>2922</v>
      </c>
      <c r="R853" t="s">
        <v>2923</v>
      </c>
      <c r="S853" t="s">
        <v>478</v>
      </c>
      <c r="T853" t="b">
        <f t="shared" si="87"/>
        <v>0</v>
      </c>
      <c r="U853" t="s">
        <v>28</v>
      </c>
      <c r="V853">
        <v>14.27</v>
      </c>
      <c r="W853">
        <v>1.919</v>
      </c>
      <c r="X853">
        <v>0.126</v>
      </c>
      <c r="Y853">
        <v>18</v>
      </c>
      <c r="Z853" t="s">
        <v>29</v>
      </c>
      <c r="AA853" t="s">
        <v>24</v>
      </c>
      <c r="AB853" t="s">
        <v>24</v>
      </c>
    </row>
    <row r="854" spans="1:28" x14ac:dyDescent="0.35">
      <c r="A854" s="4" t="s">
        <v>3485</v>
      </c>
      <c r="B854" s="6">
        <f t="shared" si="85"/>
        <v>45653.944050925929</v>
      </c>
      <c r="C854" s="12">
        <f t="shared" si="83"/>
        <v>45627</v>
      </c>
      <c r="D854" s="3">
        <f t="shared" si="84"/>
        <v>2024</v>
      </c>
      <c r="E854" s="3" t="str">
        <f t="shared" si="86"/>
        <v>12-2024</v>
      </c>
      <c r="F854" s="5">
        <f t="shared" si="82"/>
        <v>45699.715590277781</v>
      </c>
      <c r="G854">
        <v>31.1844</v>
      </c>
      <c r="H854">
        <v>66.654799999999994</v>
      </c>
      <c r="I854">
        <v>10</v>
      </c>
      <c r="J854">
        <v>4.7</v>
      </c>
      <c r="K854" t="s">
        <v>23</v>
      </c>
      <c r="L854">
        <v>76</v>
      </c>
      <c r="M854">
        <v>99</v>
      </c>
      <c r="N854">
        <v>3.9220000000000002</v>
      </c>
      <c r="O854">
        <v>0.89</v>
      </c>
      <c r="P854" t="s">
        <v>24</v>
      </c>
      <c r="Q854" t="s">
        <v>3486</v>
      </c>
      <c r="R854" t="s">
        <v>3478</v>
      </c>
      <c r="S854" t="s">
        <v>3487</v>
      </c>
      <c r="T854" t="b">
        <f t="shared" si="87"/>
        <v>1</v>
      </c>
      <c r="U854" t="s">
        <v>28</v>
      </c>
      <c r="V854">
        <v>8.61</v>
      </c>
      <c r="W854">
        <v>1.8859999999999999</v>
      </c>
      <c r="X854">
        <v>6.3E-2</v>
      </c>
      <c r="Y854">
        <v>78</v>
      </c>
      <c r="Z854" t="s">
        <v>29</v>
      </c>
      <c r="AA854" t="s">
        <v>24</v>
      </c>
      <c r="AB854" t="s">
        <v>24</v>
      </c>
    </row>
    <row r="855" spans="1:28" x14ac:dyDescent="0.35">
      <c r="A855" s="4" t="s">
        <v>2928</v>
      </c>
      <c r="B855" s="6">
        <f t="shared" si="85"/>
        <v>45699.715590277781</v>
      </c>
      <c r="C855" s="12">
        <f t="shared" si="83"/>
        <v>45689</v>
      </c>
      <c r="D855" s="3">
        <f t="shared" si="84"/>
        <v>2025</v>
      </c>
      <c r="E855" s="3" t="str">
        <f t="shared" si="86"/>
        <v>02-2025</v>
      </c>
      <c r="F855" s="5">
        <f t="shared" si="82"/>
        <v>45699.670706018522</v>
      </c>
      <c r="G855">
        <v>34.152700000000003</v>
      </c>
      <c r="H855">
        <v>89.270300000000006</v>
      </c>
      <c r="I855">
        <v>10</v>
      </c>
      <c r="J855">
        <v>4.4000000000000004</v>
      </c>
      <c r="K855" t="s">
        <v>23</v>
      </c>
      <c r="L855">
        <v>54</v>
      </c>
      <c r="M855">
        <v>121</v>
      </c>
      <c r="N855">
        <v>4.7080000000000002</v>
      </c>
      <c r="O855">
        <v>1.04</v>
      </c>
      <c r="P855" t="s">
        <v>24</v>
      </c>
      <c r="Q855" t="s">
        <v>2929</v>
      </c>
      <c r="R855" t="s">
        <v>2930</v>
      </c>
      <c r="S855" t="s">
        <v>1863</v>
      </c>
      <c r="T855" t="b">
        <f t="shared" si="87"/>
        <v>0</v>
      </c>
      <c r="U855" t="s">
        <v>28</v>
      </c>
      <c r="V855">
        <v>9.92</v>
      </c>
      <c r="W855">
        <v>1.911</v>
      </c>
      <c r="X855">
        <v>8.1000000000000003E-2</v>
      </c>
      <c r="Y855">
        <v>44</v>
      </c>
      <c r="Z855" t="s">
        <v>29</v>
      </c>
      <c r="AA855" t="s">
        <v>24</v>
      </c>
      <c r="AB855" t="s">
        <v>24</v>
      </c>
    </row>
    <row r="856" spans="1:28" x14ac:dyDescent="0.35">
      <c r="A856" s="4" t="s">
        <v>2931</v>
      </c>
      <c r="B856" s="6">
        <f t="shared" si="85"/>
        <v>45699.670706018522</v>
      </c>
      <c r="C856" s="12">
        <f t="shared" si="83"/>
        <v>45689</v>
      </c>
      <c r="D856" s="3">
        <f t="shared" si="84"/>
        <v>2025</v>
      </c>
      <c r="E856" s="3" t="str">
        <f t="shared" si="86"/>
        <v>02-2025</v>
      </c>
      <c r="F856" s="5">
        <f t="shared" si="82"/>
        <v>45636.418773148151</v>
      </c>
      <c r="G856">
        <v>4.9019000000000004</v>
      </c>
      <c r="H856">
        <v>94.774799999999999</v>
      </c>
      <c r="I856">
        <v>10</v>
      </c>
      <c r="J856">
        <v>4.5</v>
      </c>
      <c r="K856" t="s">
        <v>23</v>
      </c>
      <c r="L856">
        <v>73</v>
      </c>
      <c r="M856">
        <v>78</v>
      </c>
      <c r="N856">
        <v>2.1880000000000002</v>
      </c>
      <c r="O856">
        <v>0.71</v>
      </c>
      <c r="P856" t="s">
        <v>24</v>
      </c>
      <c r="Q856" t="s">
        <v>2932</v>
      </c>
      <c r="R856" t="s">
        <v>2930</v>
      </c>
      <c r="S856" t="s">
        <v>624</v>
      </c>
      <c r="T856" t="b">
        <f t="shared" si="87"/>
        <v>0</v>
      </c>
      <c r="U856" t="s">
        <v>28</v>
      </c>
      <c r="V856">
        <v>10.19</v>
      </c>
      <c r="W856">
        <v>1.8660000000000001</v>
      </c>
      <c r="X856">
        <v>7.0999999999999994E-2</v>
      </c>
      <c r="Y856">
        <v>64</v>
      </c>
      <c r="Z856" t="s">
        <v>29</v>
      </c>
      <c r="AA856" t="s">
        <v>24</v>
      </c>
      <c r="AB856" t="s">
        <v>24</v>
      </c>
    </row>
    <row r="857" spans="1:28" x14ac:dyDescent="0.35">
      <c r="A857" s="4" t="s">
        <v>3623</v>
      </c>
      <c r="B857" s="6">
        <f t="shared" si="85"/>
        <v>45636.418773148151</v>
      </c>
      <c r="C857" s="12">
        <f t="shared" si="83"/>
        <v>45627</v>
      </c>
      <c r="D857" s="3">
        <f t="shared" si="84"/>
        <v>2024</v>
      </c>
      <c r="E857" s="3" t="str">
        <f t="shared" si="86"/>
        <v>12-2024</v>
      </c>
      <c r="F857" s="5">
        <f t="shared" si="82"/>
        <v>45616.181631944448</v>
      </c>
      <c r="G857">
        <v>36.761699999999998</v>
      </c>
      <c r="H857">
        <v>70.919499999999999</v>
      </c>
      <c r="I857">
        <v>83.198999999999998</v>
      </c>
      <c r="J857">
        <v>4.7</v>
      </c>
      <c r="K857" t="s">
        <v>23</v>
      </c>
      <c r="L857">
        <v>88</v>
      </c>
      <c r="M857">
        <v>65</v>
      </c>
      <c r="N857">
        <v>2.351</v>
      </c>
      <c r="O857">
        <v>0.57999999999999996</v>
      </c>
      <c r="P857" t="s">
        <v>24</v>
      </c>
      <c r="Q857" t="s">
        <v>3624</v>
      </c>
      <c r="R857" t="s">
        <v>3625</v>
      </c>
      <c r="S857" t="s">
        <v>3626</v>
      </c>
      <c r="T857" t="b">
        <f t="shared" si="87"/>
        <v>1</v>
      </c>
      <c r="U857" t="s">
        <v>28</v>
      </c>
      <c r="V857">
        <v>6.41</v>
      </c>
      <c r="W857">
        <v>7.2190000000000003</v>
      </c>
      <c r="X857">
        <v>6.0999999999999999E-2</v>
      </c>
      <c r="Y857">
        <v>82</v>
      </c>
      <c r="Z857" t="s">
        <v>29</v>
      </c>
      <c r="AA857" t="s">
        <v>24</v>
      </c>
      <c r="AB857" t="s">
        <v>24</v>
      </c>
    </row>
    <row r="858" spans="1:28" x14ac:dyDescent="0.35">
      <c r="A858" s="4" t="s">
        <v>3760</v>
      </c>
      <c r="B858" s="6">
        <f t="shared" si="85"/>
        <v>45616.181631944448</v>
      </c>
      <c r="C858" s="12">
        <f t="shared" si="83"/>
        <v>45597</v>
      </c>
      <c r="D858" s="3">
        <f t="shared" si="84"/>
        <v>2024</v>
      </c>
      <c r="E858" s="3" t="str">
        <f t="shared" si="86"/>
        <v>11-2024</v>
      </c>
      <c r="F858" s="5">
        <f t="shared" si="82"/>
        <v>45698.632152777776</v>
      </c>
      <c r="G858">
        <v>12.476800000000001</v>
      </c>
      <c r="H858">
        <v>93.133600000000001</v>
      </c>
      <c r="I858">
        <v>74.037000000000006</v>
      </c>
      <c r="J858">
        <v>4.7</v>
      </c>
      <c r="K858" t="s">
        <v>23</v>
      </c>
      <c r="L858">
        <v>24</v>
      </c>
      <c r="M858">
        <v>136</v>
      </c>
      <c r="N858">
        <v>6.1289999999999996</v>
      </c>
      <c r="O858">
        <v>0.56999999999999995</v>
      </c>
      <c r="P858" t="s">
        <v>24</v>
      </c>
      <c r="Q858" t="s">
        <v>3761</v>
      </c>
      <c r="R858" t="s">
        <v>3746</v>
      </c>
      <c r="S858" t="s">
        <v>3762</v>
      </c>
      <c r="T858" t="b">
        <f t="shared" si="87"/>
        <v>1</v>
      </c>
      <c r="U858" t="s">
        <v>28</v>
      </c>
      <c r="V858">
        <v>13.7</v>
      </c>
      <c r="W858">
        <v>8.2089999999999996</v>
      </c>
      <c r="X858">
        <v>0.126</v>
      </c>
      <c r="Y858">
        <v>19</v>
      </c>
      <c r="Z858" t="s">
        <v>29</v>
      </c>
      <c r="AA858" t="s">
        <v>24</v>
      </c>
      <c r="AB858" t="s">
        <v>24</v>
      </c>
    </row>
    <row r="859" spans="1:28" x14ac:dyDescent="0.35">
      <c r="A859" s="4" t="s">
        <v>2940</v>
      </c>
      <c r="B859" s="6">
        <f t="shared" si="85"/>
        <v>45698.632152777776</v>
      </c>
      <c r="C859" s="12">
        <f t="shared" si="83"/>
        <v>45689</v>
      </c>
      <c r="D859" s="3">
        <f t="shared" si="84"/>
        <v>2025</v>
      </c>
      <c r="E859" s="3" t="str">
        <f t="shared" si="86"/>
        <v>02-2025</v>
      </c>
      <c r="F859" s="5">
        <f t="shared" si="82"/>
        <v>45593.547638888886</v>
      </c>
      <c r="G859">
        <v>7.6124999999999998</v>
      </c>
      <c r="H859">
        <v>93.6721</v>
      </c>
      <c r="I859">
        <v>79.051000000000002</v>
      </c>
      <c r="J859">
        <v>4.5999999999999996</v>
      </c>
      <c r="K859" t="s">
        <v>23</v>
      </c>
      <c r="L859">
        <v>41</v>
      </c>
      <c r="M859">
        <v>96</v>
      </c>
      <c r="N859">
        <v>4.0250000000000004</v>
      </c>
      <c r="O859">
        <v>0.68</v>
      </c>
      <c r="P859" t="s">
        <v>24</v>
      </c>
      <c r="Q859" t="s">
        <v>2941</v>
      </c>
      <c r="R859" t="s">
        <v>2942</v>
      </c>
      <c r="S859" t="s">
        <v>2943</v>
      </c>
      <c r="T859" t="b">
        <f t="shared" si="87"/>
        <v>0</v>
      </c>
      <c r="U859" t="s">
        <v>28</v>
      </c>
      <c r="V859">
        <v>10.29</v>
      </c>
      <c r="W859">
        <v>7.7050000000000001</v>
      </c>
      <c r="X859">
        <v>0.114</v>
      </c>
      <c r="Y859">
        <v>23</v>
      </c>
      <c r="Z859" t="s">
        <v>29</v>
      </c>
      <c r="AA859" t="s">
        <v>24</v>
      </c>
      <c r="AB859" t="s">
        <v>24</v>
      </c>
    </row>
    <row r="860" spans="1:28" x14ac:dyDescent="0.35">
      <c r="A860" s="4" t="s">
        <v>3984</v>
      </c>
      <c r="B860" s="6">
        <f t="shared" si="85"/>
        <v>45593.547638888886</v>
      </c>
      <c r="C860" s="12">
        <f t="shared" si="83"/>
        <v>45566</v>
      </c>
      <c r="D860" s="3">
        <f t="shared" si="84"/>
        <v>2024</v>
      </c>
      <c r="E860" s="3" t="str">
        <f t="shared" si="86"/>
        <v>10-2024</v>
      </c>
      <c r="F860" s="5">
        <f t="shared" si="82"/>
        <v>45585.416678240741</v>
      </c>
      <c r="G860">
        <v>27.8841</v>
      </c>
      <c r="H860">
        <v>94.016300000000001</v>
      </c>
      <c r="I860">
        <v>10</v>
      </c>
      <c r="J860">
        <v>4.7</v>
      </c>
      <c r="K860" t="s">
        <v>23</v>
      </c>
      <c r="L860">
        <v>57</v>
      </c>
      <c r="M860">
        <v>98</v>
      </c>
      <c r="N860">
        <v>6.6989999999999998</v>
      </c>
      <c r="O860">
        <v>0.61</v>
      </c>
      <c r="P860" t="s">
        <v>24</v>
      </c>
      <c r="Q860" t="s">
        <v>3985</v>
      </c>
      <c r="R860" t="s">
        <v>3986</v>
      </c>
      <c r="S860" t="s">
        <v>3987</v>
      </c>
      <c r="T860" t="b">
        <f t="shared" si="87"/>
        <v>1</v>
      </c>
      <c r="U860" t="s">
        <v>28</v>
      </c>
      <c r="V860">
        <v>9.7799999999999994</v>
      </c>
      <c r="W860">
        <v>1.891</v>
      </c>
      <c r="X860">
        <v>7.5999999999999998E-2</v>
      </c>
      <c r="Y860">
        <v>52</v>
      </c>
      <c r="Z860" t="s">
        <v>29</v>
      </c>
      <c r="AA860" t="s">
        <v>24</v>
      </c>
      <c r="AB860" t="s">
        <v>24</v>
      </c>
    </row>
    <row r="861" spans="1:28" x14ac:dyDescent="0.35">
      <c r="A861" s="4" t="s">
        <v>4031</v>
      </c>
      <c r="B861" s="6">
        <f t="shared" si="85"/>
        <v>45585.416678240741</v>
      </c>
      <c r="C861" s="12">
        <f t="shared" si="83"/>
        <v>45566</v>
      </c>
      <c r="D861" s="3">
        <f t="shared" si="84"/>
        <v>2024</v>
      </c>
      <c r="E861" s="3" t="str">
        <f t="shared" si="86"/>
        <v>10-2024</v>
      </c>
      <c r="F861" s="5">
        <f t="shared" si="82"/>
        <v>45548.390879629631</v>
      </c>
      <c r="G861">
        <v>13.8634</v>
      </c>
      <c r="H861">
        <v>92.842500000000001</v>
      </c>
      <c r="I861">
        <v>17.640999999999998</v>
      </c>
      <c r="J861">
        <v>4.7</v>
      </c>
      <c r="K861" t="s">
        <v>23</v>
      </c>
      <c r="L861">
        <v>24</v>
      </c>
      <c r="M861">
        <v>102</v>
      </c>
      <c r="N861">
        <v>6.1139999999999999</v>
      </c>
      <c r="O861">
        <v>1.06</v>
      </c>
      <c r="P861" t="s">
        <v>24</v>
      </c>
      <c r="Q861" t="s">
        <v>4032</v>
      </c>
      <c r="R861" t="s">
        <v>4033</v>
      </c>
      <c r="S861" t="s">
        <v>4034</v>
      </c>
      <c r="T861" t="b">
        <f t="shared" si="87"/>
        <v>1</v>
      </c>
      <c r="U861" t="s">
        <v>28</v>
      </c>
      <c r="V861">
        <v>9.86</v>
      </c>
      <c r="W861">
        <v>4.1429999999999998</v>
      </c>
      <c r="X861">
        <v>0.14699999999999999</v>
      </c>
      <c r="Y861">
        <v>14</v>
      </c>
      <c r="Z861" t="s">
        <v>29</v>
      </c>
      <c r="AA861" t="s">
        <v>24</v>
      </c>
      <c r="AB861" t="s">
        <v>24</v>
      </c>
    </row>
    <row r="862" spans="1:28" x14ac:dyDescent="0.35">
      <c r="A862" s="4" t="s">
        <v>4317</v>
      </c>
      <c r="B862" s="6">
        <f t="shared" si="85"/>
        <v>45548.390879629631</v>
      </c>
      <c r="C862" s="12">
        <f t="shared" si="83"/>
        <v>45536</v>
      </c>
      <c r="D862" s="3">
        <f t="shared" si="84"/>
        <v>2024</v>
      </c>
      <c r="E862" s="3" t="str">
        <f t="shared" si="86"/>
        <v>09-2024</v>
      </c>
      <c r="F862" s="5">
        <f t="shared" si="82"/>
        <v>45697.317372685182</v>
      </c>
      <c r="G862">
        <v>11.690300000000001</v>
      </c>
      <c r="H862">
        <v>95.003100000000003</v>
      </c>
      <c r="I862">
        <v>10</v>
      </c>
      <c r="J862">
        <v>4.7</v>
      </c>
      <c r="K862" t="s">
        <v>23</v>
      </c>
      <c r="L862">
        <v>74</v>
      </c>
      <c r="M862">
        <v>43</v>
      </c>
      <c r="N862">
        <v>2.2130000000000001</v>
      </c>
      <c r="O862">
        <v>0.47</v>
      </c>
      <c r="P862" t="s">
        <v>24</v>
      </c>
      <c r="Q862" t="s">
        <v>4318</v>
      </c>
      <c r="R862" t="s">
        <v>4306</v>
      </c>
      <c r="S862" t="s">
        <v>4319</v>
      </c>
      <c r="T862" t="b">
        <f t="shared" si="87"/>
        <v>1</v>
      </c>
      <c r="U862" t="s">
        <v>28</v>
      </c>
      <c r="V862">
        <v>7.01</v>
      </c>
      <c r="W862">
        <v>1.841</v>
      </c>
      <c r="X862">
        <v>7.2999999999999995E-2</v>
      </c>
      <c r="Y862">
        <v>58</v>
      </c>
      <c r="Z862" t="s">
        <v>29</v>
      </c>
      <c r="AA862" t="s">
        <v>24</v>
      </c>
      <c r="AB862" t="s">
        <v>24</v>
      </c>
    </row>
    <row r="863" spans="1:28" x14ac:dyDescent="0.35">
      <c r="A863" s="4" t="s">
        <v>2954</v>
      </c>
      <c r="B863" s="6">
        <f t="shared" si="85"/>
        <v>45697.317372685182</v>
      </c>
      <c r="C863" s="12">
        <f t="shared" si="83"/>
        <v>45689</v>
      </c>
      <c r="D863" s="3">
        <f t="shared" si="84"/>
        <v>2025</v>
      </c>
      <c r="E863" s="3" t="str">
        <f t="shared" si="86"/>
        <v>02-2025</v>
      </c>
      <c r="F863" s="5">
        <f t="shared" si="82"/>
        <v>45696.739629629628</v>
      </c>
      <c r="G863">
        <v>29.159500000000001</v>
      </c>
      <c r="H863">
        <v>86.349000000000004</v>
      </c>
      <c r="I863">
        <v>10</v>
      </c>
      <c r="J863">
        <v>4.3</v>
      </c>
      <c r="K863" t="s">
        <v>23</v>
      </c>
      <c r="L863">
        <v>36</v>
      </c>
      <c r="M863">
        <v>83</v>
      </c>
      <c r="N863">
        <v>1.65</v>
      </c>
      <c r="O863">
        <v>0.77</v>
      </c>
      <c r="P863" t="s">
        <v>24</v>
      </c>
      <c r="Q863" t="s">
        <v>2955</v>
      </c>
      <c r="R863" t="s">
        <v>2952</v>
      </c>
      <c r="S863" t="s">
        <v>2956</v>
      </c>
      <c r="T863" t="b">
        <f t="shared" si="87"/>
        <v>0</v>
      </c>
      <c r="U863" t="s">
        <v>28</v>
      </c>
      <c r="V863">
        <v>6.38</v>
      </c>
      <c r="W863">
        <v>1.8779999999999999</v>
      </c>
      <c r="X863">
        <v>0.104</v>
      </c>
      <c r="Y863">
        <v>26</v>
      </c>
      <c r="Z863" t="s">
        <v>29</v>
      </c>
      <c r="AA863" t="s">
        <v>24</v>
      </c>
      <c r="AB863" t="s">
        <v>24</v>
      </c>
    </row>
    <row r="864" spans="1:28" x14ac:dyDescent="0.35">
      <c r="A864" s="4" t="s">
        <v>2957</v>
      </c>
      <c r="B864" s="6">
        <f t="shared" si="85"/>
        <v>45696.739629629628</v>
      </c>
      <c r="C864" s="12">
        <f t="shared" si="83"/>
        <v>45689</v>
      </c>
      <c r="D864" s="3">
        <f t="shared" si="84"/>
        <v>2025</v>
      </c>
      <c r="E864" s="3" t="str">
        <f t="shared" si="86"/>
        <v>02-2025</v>
      </c>
      <c r="F864" s="5">
        <f t="shared" si="82"/>
        <v>45696.568888888891</v>
      </c>
      <c r="G864">
        <v>37.491100000000003</v>
      </c>
      <c r="H864">
        <v>71.950400000000002</v>
      </c>
      <c r="I864">
        <v>191.27799999999999</v>
      </c>
      <c r="J864">
        <v>4.0999999999999996</v>
      </c>
      <c r="K864" t="s">
        <v>23</v>
      </c>
      <c r="L864">
        <v>35</v>
      </c>
      <c r="M864">
        <v>175</v>
      </c>
      <c r="N864">
        <v>1.833</v>
      </c>
      <c r="O864">
        <v>0.66</v>
      </c>
      <c r="P864" t="s">
        <v>24</v>
      </c>
      <c r="Q864" t="s">
        <v>2958</v>
      </c>
      <c r="R864" t="s">
        <v>2952</v>
      </c>
      <c r="S864" t="s">
        <v>2959</v>
      </c>
      <c r="T864" t="b">
        <f t="shared" si="87"/>
        <v>0</v>
      </c>
      <c r="U864" t="s">
        <v>28</v>
      </c>
      <c r="V864">
        <v>8.6999999999999993</v>
      </c>
      <c r="W864">
        <v>9.8989999999999991</v>
      </c>
      <c r="X864">
        <v>0.14499999999999999</v>
      </c>
      <c r="Y864">
        <v>13</v>
      </c>
      <c r="Z864" t="s">
        <v>29</v>
      </c>
      <c r="AA864" t="s">
        <v>24</v>
      </c>
      <c r="AB864" t="s">
        <v>24</v>
      </c>
    </row>
    <row r="865" spans="1:28" x14ac:dyDescent="0.35">
      <c r="A865" s="4" t="s">
        <v>2960</v>
      </c>
      <c r="B865" s="6">
        <f t="shared" si="85"/>
        <v>45696.568888888891</v>
      </c>
      <c r="C865" s="12">
        <f t="shared" si="83"/>
        <v>45689</v>
      </c>
      <c r="D865" s="3">
        <f t="shared" si="84"/>
        <v>2025</v>
      </c>
      <c r="E865" s="3" t="str">
        <f t="shared" si="86"/>
        <v>02-2025</v>
      </c>
      <c r="F865" s="5">
        <f t="shared" si="82"/>
        <v>45696.19736111111</v>
      </c>
      <c r="G865">
        <v>4.0473999999999997</v>
      </c>
      <c r="H865">
        <v>62.544400000000003</v>
      </c>
      <c r="I865">
        <v>10</v>
      </c>
      <c r="J865">
        <v>4.2</v>
      </c>
      <c r="K865" t="s">
        <v>23</v>
      </c>
      <c r="L865">
        <v>22</v>
      </c>
      <c r="M865">
        <v>103</v>
      </c>
      <c r="N865">
        <v>10.93</v>
      </c>
      <c r="O865">
        <v>0.75</v>
      </c>
      <c r="P865" t="s">
        <v>24</v>
      </c>
      <c r="Q865" t="s">
        <v>2961</v>
      </c>
      <c r="R865" t="s">
        <v>2962</v>
      </c>
      <c r="S865" t="s">
        <v>478</v>
      </c>
      <c r="T865" t="b">
        <f t="shared" si="87"/>
        <v>0</v>
      </c>
      <c r="U865" t="s">
        <v>28</v>
      </c>
      <c r="V865">
        <v>11.91</v>
      </c>
      <c r="W865">
        <v>1.9179999999999999</v>
      </c>
      <c r="X865">
        <v>0.159</v>
      </c>
      <c r="Y865">
        <v>14</v>
      </c>
      <c r="Z865" t="s">
        <v>29</v>
      </c>
      <c r="AA865" t="s">
        <v>24</v>
      </c>
      <c r="AB865" t="s">
        <v>24</v>
      </c>
    </row>
    <row r="866" spans="1:28" x14ac:dyDescent="0.35">
      <c r="A866" s="4" t="s">
        <v>2963</v>
      </c>
      <c r="B866" s="6">
        <f t="shared" si="85"/>
        <v>45696.19736111111</v>
      </c>
      <c r="C866" s="12">
        <f t="shared" si="83"/>
        <v>45689</v>
      </c>
      <c r="D866" s="3">
        <f t="shared" si="84"/>
        <v>2025</v>
      </c>
      <c r="E866" s="3" t="str">
        <f t="shared" si="86"/>
        <v>02-2025</v>
      </c>
      <c r="F866" s="5">
        <f t="shared" si="82"/>
        <v>45696.140856481485</v>
      </c>
      <c r="G866">
        <v>7.5575999999999999</v>
      </c>
      <c r="H866">
        <v>93.621300000000005</v>
      </c>
      <c r="I866">
        <v>57.805</v>
      </c>
      <c r="J866">
        <v>5.2</v>
      </c>
      <c r="K866" t="s">
        <v>23</v>
      </c>
      <c r="L866">
        <v>102</v>
      </c>
      <c r="M866">
        <v>35</v>
      </c>
      <c r="N866">
        <v>4.0339999999999998</v>
      </c>
      <c r="O866">
        <v>0.77</v>
      </c>
      <c r="P866" t="s">
        <v>24</v>
      </c>
      <c r="Q866" t="s">
        <v>2964</v>
      </c>
      <c r="R866" t="s">
        <v>2965</v>
      </c>
      <c r="S866" t="s">
        <v>2966</v>
      </c>
      <c r="T866" t="b">
        <f t="shared" si="87"/>
        <v>0</v>
      </c>
      <c r="U866" t="s">
        <v>28</v>
      </c>
      <c r="V866">
        <v>8.6300000000000008</v>
      </c>
      <c r="W866">
        <v>5.1189999999999998</v>
      </c>
      <c r="X866">
        <v>4.4999999999999998E-2</v>
      </c>
      <c r="Y866">
        <v>176</v>
      </c>
      <c r="Z866" t="s">
        <v>29</v>
      </c>
      <c r="AA866" t="s">
        <v>24</v>
      </c>
      <c r="AB866" t="s">
        <v>24</v>
      </c>
    </row>
    <row r="867" spans="1:28" x14ac:dyDescent="0.35">
      <c r="A867" s="4" t="s">
        <v>2967</v>
      </c>
      <c r="B867" s="6">
        <f t="shared" si="85"/>
        <v>45696.140856481485</v>
      </c>
      <c r="C867" s="12">
        <f t="shared" si="83"/>
        <v>45689</v>
      </c>
      <c r="D867" s="3">
        <f t="shared" si="84"/>
        <v>2025</v>
      </c>
      <c r="E867" s="3" t="str">
        <f t="shared" si="86"/>
        <v>02-2025</v>
      </c>
      <c r="F867" s="5">
        <f t="shared" si="82"/>
        <v>45696.114814814813</v>
      </c>
      <c r="G867">
        <v>4.4119999999999999</v>
      </c>
      <c r="H867">
        <v>62.767400000000002</v>
      </c>
      <c r="I867">
        <v>10</v>
      </c>
      <c r="J867">
        <v>4.5</v>
      </c>
      <c r="K867" t="s">
        <v>23</v>
      </c>
      <c r="L867">
        <v>15</v>
      </c>
      <c r="M867">
        <v>103</v>
      </c>
      <c r="N867">
        <v>11.595000000000001</v>
      </c>
      <c r="O867">
        <v>0.94</v>
      </c>
      <c r="P867" t="s">
        <v>24</v>
      </c>
      <c r="Q867" t="s">
        <v>2968</v>
      </c>
      <c r="R867" t="s">
        <v>2962</v>
      </c>
      <c r="S867" t="s">
        <v>478</v>
      </c>
      <c r="T867" t="b">
        <f t="shared" si="87"/>
        <v>0</v>
      </c>
      <c r="U867" t="s">
        <v>28</v>
      </c>
      <c r="V867">
        <v>13.28</v>
      </c>
      <c r="W867">
        <v>1.9239999999999999</v>
      </c>
      <c r="X867">
        <v>0.16400000000000001</v>
      </c>
      <c r="Y867">
        <v>11</v>
      </c>
      <c r="Z867" t="s">
        <v>29</v>
      </c>
      <c r="AA867" t="s">
        <v>24</v>
      </c>
      <c r="AB867" t="s">
        <v>24</v>
      </c>
    </row>
    <row r="868" spans="1:28" x14ac:dyDescent="0.35">
      <c r="A868" s="4" t="s">
        <v>2969</v>
      </c>
      <c r="B868" s="6">
        <f t="shared" si="85"/>
        <v>45696.114814814813</v>
      </c>
      <c r="C868" s="12">
        <f t="shared" si="83"/>
        <v>45689</v>
      </c>
      <c r="D868" s="3">
        <f t="shared" si="84"/>
        <v>2025</v>
      </c>
      <c r="E868" s="3" t="str">
        <f t="shared" si="86"/>
        <v>02-2025</v>
      </c>
      <c r="F868" s="5">
        <f t="shared" si="82"/>
        <v>45695.999201388891</v>
      </c>
      <c r="G868">
        <v>4.1676000000000002</v>
      </c>
      <c r="H868">
        <v>62.684600000000003</v>
      </c>
      <c r="I868">
        <v>10</v>
      </c>
      <c r="J868">
        <v>4.4000000000000004</v>
      </c>
      <c r="K868" t="s">
        <v>23</v>
      </c>
      <c r="L868">
        <v>22</v>
      </c>
      <c r="M868">
        <v>103</v>
      </c>
      <c r="N868">
        <v>11.355</v>
      </c>
      <c r="O868">
        <v>0.76</v>
      </c>
      <c r="P868" t="s">
        <v>24</v>
      </c>
      <c r="Q868" t="s">
        <v>2970</v>
      </c>
      <c r="R868" t="s">
        <v>2962</v>
      </c>
      <c r="S868" t="s">
        <v>478</v>
      </c>
      <c r="T868" t="b">
        <f t="shared" si="87"/>
        <v>0</v>
      </c>
      <c r="U868" t="s">
        <v>28</v>
      </c>
      <c r="V868">
        <v>14.92</v>
      </c>
      <c r="W868">
        <v>1.9350000000000001</v>
      </c>
      <c r="X868">
        <v>0.13</v>
      </c>
      <c r="Y868">
        <v>17</v>
      </c>
      <c r="Z868" t="s">
        <v>29</v>
      </c>
      <c r="AA868" t="s">
        <v>24</v>
      </c>
      <c r="AB868" t="s">
        <v>24</v>
      </c>
    </row>
    <row r="869" spans="1:28" x14ac:dyDescent="0.35">
      <c r="A869" s="4" t="s">
        <v>2971</v>
      </c>
      <c r="B869" s="6">
        <f t="shared" si="85"/>
        <v>45695.999201388891</v>
      </c>
      <c r="C869" s="12">
        <f t="shared" si="83"/>
        <v>45689</v>
      </c>
      <c r="D869" s="3">
        <f t="shared" si="84"/>
        <v>2025</v>
      </c>
      <c r="E869" s="3" t="str">
        <f t="shared" si="86"/>
        <v>02-2025</v>
      </c>
      <c r="F869" s="5">
        <f t="shared" si="82"/>
        <v>45695.970925925925</v>
      </c>
      <c r="G869">
        <v>4.1173999999999999</v>
      </c>
      <c r="H869">
        <v>62.694200000000002</v>
      </c>
      <c r="I869">
        <v>10</v>
      </c>
      <c r="J869">
        <v>5.2</v>
      </c>
      <c r="K869" t="s">
        <v>106</v>
      </c>
      <c r="L869">
        <v>64</v>
      </c>
      <c r="M869">
        <v>103</v>
      </c>
      <c r="N869">
        <v>10.768000000000001</v>
      </c>
      <c r="O869">
        <v>0.77</v>
      </c>
      <c r="P869" t="s">
        <v>24</v>
      </c>
      <c r="Q869" t="s">
        <v>2972</v>
      </c>
      <c r="R869" t="s">
        <v>2965</v>
      </c>
      <c r="S869" t="s">
        <v>478</v>
      </c>
      <c r="T869" t="b">
        <f t="shared" si="87"/>
        <v>0</v>
      </c>
      <c r="U869" t="s">
        <v>28</v>
      </c>
      <c r="V869">
        <v>7.26</v>
      </c>
      <c r="W869">
        <v>1.752</v>
      </c>
      <c r="X869">
        <v>7.8E-2</v>
      </c>
      <c r="Y869">
        <v>16</v>
      </c>
      <c r="Z869" t="s">
        <v>29</v>
      </c>
      <c r="AA869" t="s">
        <v>24</v>
      </c>
      <c r="AB869" t="s">
        <v>24</v>
      </c>
    </row>
    <row r="870" spans="1:28" x14ac:dyDescent="0.35">
      <c r="A870" s="4" t="s">
        <v>2973</v>
      </c>
      <c r="B870" s="6">
        <f t="shared" si="85"/>
        <v>45695.970925925925</v>
      </c>
      <c r="C870" s="12">
        <f t="shared" si="83"/>
        <v>45689</v>
      </c>
      <c r="D870" s="3">
        <f t="shared" si="84"/>
        <v>2025</v>
      </c>
      <c r="E870" s="3" t="str">
        <f t="shared" si="86"/>
        <v>02-2025</v>
      </c>
      <c r="F870" s="5">
        <f t="shared" si="82"/>
        <v>45695.962777777779</v>
      </c>
      <c r="G870">
        <v>4.0193000000000003</v>
      </c>
      <c r="H870">
        <v>62.737099999999998</v>
      </c>
      <c r="I870">
        <v>10</v>
      </c>
      <c r="J870">
        <v>4.5</v>
      </c>
      <c r="K870" t="s">
        <v>23</v>
      </c>
      <c r="L870">
        <v>36</v>
      </c>
      <c r="M870">
        <v>52</v>
      </c>
      <c r="N870">
        <v>10.752000000000001</v>
      </c>
      <c r="O870">
        <v>1.1599999999999999</v>
      </c>
      <c r="P870" t="s">
        <v>24</v>
      </c>
      <c r="Q870" t="s">
        <v>2974</v>
      </c>
      <c r="R870" t="s">
        <v>2965</v>
      </c>
      <c r="S870" t="s">
        <v>478</v>
      </c>
      <c r="T870" t="b">
        <f t="shared" si="87"/>
        <v>0</v>
      </c>
      <c r="U870" t="s">
        <v>28</v>
      </c>
      <c r="V870">
        <v>11.87</v>
      </c>
      <c r="W870">
        <v>1.91</v>
      </c>
      <c r="X870">
        <v>0.107</v>
      </c>
      <c r="Y870">
        <v>26</v>
      </c>
      <c r="Z870" t="s">
        <v>29</v>
      </c>
      <c r="AA870" t="s">
        <v>24</v>
      </c>
      <c r="AB870" t="s">
        <v>24</v>
      </c>
    </row>
    <row r="871" spans="1:28" x14ac:dyDescent="0.35">
      <c r="A871" s="4" t="s">
        <v>2975</v>
      </c>
      <c r="B871" s="6">
        <f t="shared" si="85"/>
        <v>45695.962777777779</v>
      </c>
      <c r="C871" s="12">
        <f t="shared" si="83"/>
        <v>45689</v>
      </c>
      <c r="D871" s="3">
        <f t="shared" si="84"/>
        <v>2025</v>
      </c>
      <c r="E871" s="3" t="str">
        <f t="shared" si="86"/>
        <v>02-2025</v>
      </c>
      <c r="F871" s="5">
        <f t="shared" si="82"/>
        <v>45695.958495370367</v>
      </c>
      <c r="G871">
        <v>4.2572999999999999</v>
      </c>
      <c r="H871">
        <v>62.897300000000001</v>
      </c>
      <c r="I871">
        <v>10</v>
      </c>
      <c r="J871">
        <v>4.3</v>
      </c>
      <c r="K871" t="s">
        <v>23</v>
      </c>
      <c r="L871">
        <v>21</v>
      </c>
      <c r="M871">
        <v>104</v>
      </c>
      <c r="N871">
        <v>11.558999999999999</v>
      </c>
      <c r="O871">
        <v>1.1599999999999999</v>
      </c>
      <c r="P871" t="s">
        <v>24</v>
      </c>
      <c r="Q871" t="s">
        <v>2976</v>
      </c>
      <c r="R871" t="s">
        <v>2962</v>
      </c>
      <c r="S871" t="s">
        <v>478</v>
      </c>
      <c r="T871" t="b">
        <f t="shared" si="87"/>
        <v>0</v>
      </c>
      <c r="U871" t="s">
        <v>28</v>
      </c>
      <c r="V871">
        <v>7.64</v>
      </c>
      <c r="W871">
        <v>1.8759999999999999</v>
      </c>
      <c r="X871">
        <v>0.13300000000000001</v>
      </c>
      <c r="Y871">
        <v>16</v>
      </c>
      <c r="Z871" t="s">
        <v>29</v>
      </c>
      <c r="AA871" t="s">
        <v>24</v>
      </c>
      <c r="AB871" t="s">
        <v>24</v>
      </c>
    </row>
    <row r="872" spans="1:28" x14ac:dyDescent="0.35">
      <c r="A872" s="4" t="s">
        <v>2977</v>
      </c>
      <c r="B872" s="6">
        <f t="shared" si="85"/>
        <v>45695.958495370367</v>
      </c>
      <c r="C872" s="12">
        <f t="shared" si="83"/>
        <v>45689</v>
      </c>
      <c r="D872" s="3">
        <f t="shared" si="84"/>
        <v>2025</v>
      </c>
      <c r="E872" s="3" t="str">
        <f t="shared" si="86"/>
        <v>02-2025</v>
      </c>
      <c r="F872" s="5">
        <f t="shared" si="82"/>
        <v>45695.198148148149</v>
      </c>
      <c r="G872">
        <v>3.9921000000000002</v>
      </c>
      <c r="H872">
        <v>62.537300000000002</v>
      </c>
      <c r="I872">
        <v>10</v>
      </c>
      <c r="J872">
        <v>5.3</v>
      </c>
      <c r="K872" t="s">
        <v>106</v>
      </c>
      <c r="L872">
        <v>101</v>
      </c>
      <c r="M872">
        <v>45</v>
      </c>
      <c r="N872">
        <v>10.951000000000001</v>
      </c>
      <c r="O872">
        <v>0.9</v>
      </c>
      <c r="P872" t="s">
        <v>24</v>
      </c>
      <c r="Q872" t="s">
        <v>2978</v>
      </c>
      <c r="R872" t="s">
        <v>2965</v>
      </c>
      <c r="S872" t="s">
        <v>478</v>
      </c>
      <c r="T872" t="b">
        <f t="shared" si="87"/>
        <v>0</v>
      </c>
      <c r="U872" t="s">
        <v>28</v>
      </c>
      <c r="V872">
        <v>9.07</v>
      </c>
      <c r="W872">
        <v>1.81</v>
      </c>
      <c r="X872">
        <v>6.0999999999999999E-2</v>
      </c>
      <c r="Y872">
        <v>26</v>
      </c>
      <c r="Z872" t="s">
        <v>29</v>
      </c>
      <c r="AA872" t="s">
        <v>24</v>
      </c>
      <c r="AB872" t="s">
        <v>24</v>
      </c>
    </row>
    <row r="873" spans="1:28" x14ac:dyDescent="0.35">
      <c r="A873" s="4" t="s">
        <v>2979</v>
      </c>
      <c r="B873" s="6">
        <f t="shared" si="85"/>
        <v>45695.198148148149</v>
      </c>
      <c r="C873" s="12">
        <f t="shared" si="83"/>
        <v>45689</v>
      </c>
      <c r="D873" s="3">
        <f t="shared" si="84"/>
        <v>2025</v>
      </c>
      <c r="E873" s="3" t="str">
        <f t="shared" si="86"/>
        <v>02-2025</v>
      </c>
      <c r="F873" s="5">
        <f t="shared" si="82"/>
        <v>45694.836527777778</v>
      </c>
      <c r="G873">
        <v>39.4512</v>
      </c>
      <c r="H873">
        <v>71.771699999999996</v>
      </c>
      <c r="I873">
        <v>10</v>
      </c>
      <c r="J873">
        <v>4.4000000000000004</v>
      </c>
      <c r="K873" t="s">
        <v>23</v>
      </c>
      <c r="L873">
        <v>33</v>
      </c>
      <c r="M873">
        <v>115</v>
      </c>
      <c r="N873">
        <v>3.4000000000000002E-2</v>
      </c>
      <c r="O873">
        <v>1.06</v>
      </c>
      <c r="P873" t="s">
        <v>24</v>
      </c>
      <c r="Q873" t="s">
        <v>2980</v>
      </c>
      <c r="R873" t="s">
        <v>2981</v>
      </c>
      <c r="S873" t="s">
        <v>2982</v>
      </c>
      <c r="T873" t="b">
        <f t="shared" si="87"/>
        <v>0</v>
      </c>
      <c r="U873" t="s">
        <v>28</v>
      </c>
      <c r="V873">
        <v>4.25</v>
      </c>
      <c r="W873">
        <v>1.887</v>
      </c>
      <c r="X873">
        <v>0.12</v>
      </c>
      <c r="Y873">
        <v>21</v>
      </c>
      <c r="Z873" t="s">
        <v>29</v>
      </c>
      <c r="AA873" t="s">
        <v>24</v>
      </c>
      <c r="AB873" t="s">
        <v>24</v>
      </c>
    </row>
    <row r="874" spans="1:28" x14ac:dyDescent="0.35">
      <c r="A874" s="4" t="s">
        <v>2983</v>
      </c>
      <c r="B874" s="6">
        <f t="shared" si="85"/>
        <v>45694.836527777778</v>
      </c>
      <c r="C874" s="12">
        <f t="shared" si="83"/>
        <v>45689</v>
      </c>
      <c r="D874" s="3">
        <f t="shared" si="84"/>
        <v>2025</v>
      </c>
      <c r="E874" s="3" t="str">
        <f t="shared" si="86"/>
        <v>02-2025</v>
      </c>
      <c r="F874" s="5">
        <f t="shared" si="82"/>
        <v>45692.833402777775</v>
      </c>
      <c r="G874">
        <v>0.89500000000000002</v>
      </c>
      <c r="H874">
        <v>100.21720000000001</v>
      </c>
      <c r="I874">
        <v>212.71100000000001</v>
      </c>
      <c r="J874">
        <v>4.2</v>
      </c>
      <c r="K874" t="s">
        <v>23</v>
      </c>
      <c r="L874">
        <v>52</v>
      </c>
      <c r="M874">
        <v>134</v>
      </c>
      <c r="N874">
        <v>1.353</v>
      </c>
      <c r="O874">
        <v>1</v>
      </c>
      <c r="P874" t="s">
        <v>24</v>
      </c>
      <c r="Q874" t="s">
        <v>2984</v>
      </c>
      <c r="R874" t="s">
        <v>2985</v>
      </c>
      <c r="S874" t="s">
        <v>2986</v>
      </c>
      <c r="T874" t="b">
        <f t="shared" si="87"/>
        <v>0</v>
      </c>
      <c r="U874" t="s">
        <v>28</v>
      </c>
      <c r="V874">
        <v>7.17</v>
      </c>
      <c r="W874">
        <v>7.6029999999999998</v>
      </c>
      <c r="X874">
        <v>8.3000000000000004E-2</v>
      </c>
      <c r="Y874">
        <v>41</v>
      </c>
      <c r="Z874" t="s">
        <v>29</v>
      </c>
      <c r="AA874" t="s">
        <v>24</v>
      </c>
      <c r="AB874" t="s">
        <v>24</v>
      </c>
    </row>
    <row r="875" spans="1:28" x14ac:dyDescent="0.35">
      <c r="A875" s="4" t="s">
        <v>2987</v>
      </c>
      <c r="B875" s="6">
        <f t="shared" si="85"/>
        <v>45692.833402777775</v>
      </c>
      <c r="C875" s="12">
        <f t="shared" si="83"/>
        <v>45689</v>
      </c>
      <c r="D875" s="3">
        <f t="shared" si="84"/>
        <v>2025</v>
      </c>
      <c r="E875" s="3" t="str">
        <f t="shared" si="86"/>
        <v>02-2025</v>
      </c>
      <c r="F875" s="5">
        <f t="shared" si="82"/>
        <v>45529.389872685184</v>
      </c>
      <c r="G875">
        <v>38.278500000000001</v>
      </c>
      <c r="H875">
        <v>76.406400000000005</v>
      </c>
      <c r="I875">
        <v>10</v>
      </c>
      <c r="J875">
        <v>4.2</v>
      </c>
      <c r="K875" t="s">
        <v>1060</v>
      </c>
      <c r="L875">
        <v>93</v>
      </c>
      <c r="M875">
        <v>71</v>
      </c>
      <c r="N875">
        <v>1.849</v>
      </c>
      <c r="O875">
        <v>0.74</v>
      </c>
      <c r="P875" t="s">
        <v>24</v>
      </c>
      <c r="Q875" t="s">
        <v>2988</v>
      </c>
      <c r="R875" t="s">
        <v>2989</v>
      </c>
      <c r="S875" t="s">
        <v>2990</v>
      </c>
      <c r="T875" t="b">
        <f t="shared" si="87"/>
        <v>0</v>
      </c>
      <c r="U875" t="s">
        <v>28</v>
      </c>
      <c r="V875">
        <v>6.73</v>
      </c>
      <c r="W875">
        <v>1.821</v>
      </c>
      <c r="X875">
        <v>8.8999999999999996E-2</v>
      </c>
      <c r="Y875">
        <v>12</v>
      </c>
      <c r="Z875" t="s">
        <v>29</v>
      </c>
      <c r="AA875" t="s">
        <v>24</v>
      </c>
      <c r="AB875" t="s">
        <v>24</v>
      </c>
    </row>
    <row r="876" spans="1:28" x14ac:dyDescent="0.35">
      <c r="A876" s="4" t="s">
        <v>4443</v>
      </c>
      <c r="B876" s="6">
        <f t="shared" si="85"/>
        <v>45529.389872685184</v>
      </c>
      <c r="C876" s="12">
        <f t="shared" si="83"/>
        <v>45505</v>
      </c>
      <c r="D876" s="3">
        <f t="shared" si="84"/>
        <v>2024</v>
      </c>
      <c r="E876" s="3" t="str">
        <f t="shared" si="86"/>
        <v>08-2024</v>
      </c>
      <c r="F876" s="5">
        <f t="shared" si="82"/>
        <v>45518.816793981481</v>
      </c>
      <c r="G876">
        <v>10.204499999999999</v>
      </c>
      <c r="H876">
        <v>93.822100000000006</v>
      </c>
      <c r="I876">
        <v>10</v>
      </c>
      <c r="J876">
        <v>4.7</v>
      </c>
      <c r="K876" t="s">
        <v>23</v>
      </c>
      <c r="L876">
        <v>25</v>
      </c>
      <c r="M876">
        <v>164</v>
      </c>
      <c r="N876">
        <v>6.274</v>
      </c>
      <c r="O876">
        <v>0.69</v>
      </c>
      <c r="P876" t="s">
        <v>24</v>
      </c>
      <c r="Q876" t="s">
        <v>4444</v>
      </c>
      <c r="R876" t="s">
        <v>4445</v>
      </c>
      <c r="S876" t="s">
        <v>4446</v>
      </c>
      <c r="T876" t="b">
        <f t="shared" si="87"/>
        <v>1</v>
      </c>
      <c r="U876" t="s">
        <v>28</v>
      </c>
      <c r="V876">
        <v>11.64</v>
      </c>
      <c r="W876">
        <v>1.915</v>
      </c>
      <c r="X876">
        <v>0.159</v>
      </c>
      <c r="Y876">
        <v>12</v>
      </c>
      <c r="Z876" t="s">
        <v>29</v>
      </c>
      <c r="AA876" t="s">
        <v>24</v>
      </c>
      <c r="AB876" t="s">
        <v>24</v>
      </c>
    </row>
    <row r="877" spans="1:28" x14ac:dyDescent="0.35">
      <c r="A877" s="4" t="s">
        <v>4532</v>
      </c>
      <c r="B877" s="6">
        <f t="shared" si="85"/>
        <v>45518.816793981481</v>
      </c>
      <c r="C877" s="12">
        <f t="shared" si="83"/>
        <v>45505</v>
      </c>
      <c r="D877" s="3">
        <f t="shared" si="84"/>
        <v>2024</v>
      </c>
      <c r="E877" s="3" t="str">
        <f t="shared" si="86"/>
        <v>08-2024</v>
      </c>
      <c r="F877" s="5">
        <f t="shared" si="82"/>
        <v>45691.654918981483</v>
      </c>
      <c r="G877">
        <v>36.509</v>
      </c>
      <c r="H877">
        <v>70.865799999999993</v>
      </c>
      <c r="I877">
        <v>195.83799999999999</v>
      </c>
      <c r="J877">
        <v>4.7</v>
      </c>
      <c r="K877" t="s">
        <v>23</v>
      </c>
      <c r="L877">
        <v>134</v>
      </c>
      <c r="M877">
        <v>42</v>
      </c>
      <c r="N877">
        <v>2.44</v>
      </c>
      <c r="O877">
        <v>0.87</v>
      </c>
      <c r="P877" t="s">
        <v>24</v>
      </c>
      <c r="Q877" t="s">
        <v>4533</v>
      </c>
      <c r="R877" t="s">
        <v>4534</v>
      </c>
      <c r="S877" t="s">
        <v>4535</v>
      </c>
      <c r="T877" t="b">
        <f t="shared" si="87"/>
        <v>1</v>
      </c>
      <c r="U877" t="s">
        <v>28</v>
      </c>
      <c r="V877">
        <v>5.9</v>
      </c>
      <c r="W877">
        <v>5.0730000000000004</v>
      </c>
      <c r="X877">
        <v>3.7999999999999999E-2</v>
      </c>
      <c r="Y877">
        <v>205</v>
      </c>
      <c r="Z877" t="s">
        <v>29</v>
      </c>
      <c r="AA877" t="s">
        <v>24</v>
      </c>
      <c r="AB877" t="s">
        <v>24</v>
      </c>
    </row>
    <row r="878" spans="1:28" x14ac:dyDescent="0.35">
      <c r="A878" s="4" t="s">
        <v>2999</v>
      </c>
      <c r="B878" s="6">
        <f t="shared" si="85"/>
        <v>45691.654918981483</v>
      </c>
      <c r="C878" s="12">
        <f t="shared" si="83"/>
        <v>45689</v>
      </c>
      <c r="D878" s="3">
        <f t="shared" si="84"/>
        <v>2025</v>
      </c>
      <c r="E878" s="3" t="str">
        <f t="shared" si="86"/>
        <v>02-2025</v>
      </c>
      <c r="F878" s="5">
        <f t="shared" si="82"/>
        <v>45691.340740740743</v>
      </c>
      <c r="G878">
        <v>3.0800999999999998</v>
      </c>
      <c r="H878">
        <v>97.006</v>
      </c>
      <c r="I878">
        <v>67.45</v>
      </c>
      <c r="J878">
        <v>4.3</v>
      </c>
      <c r="K878" t="s">
        <v>23</v>
      </c>
      <c r="L878">
        <v>37</v>
      </c>
      <c r="M878">
        <v>169</v>
      </c>
      <c r="N878">
        <v>1.9530000000000001</v>
      </c>
      <c r="O878">
        <v>0.54</v>
      </c>
      <c r="P878" t="s">
        <v>24</v>
      </c>
      <c r="Q878" t="s">
        <v>3000</v>
      </c>
      <c r="R878" t="s">
        <v>3001</v>
      </c>
      <c r="S878" t="s">
        <v>3002</v>
      </c>
      <c r="T878" t="b">
        <f t="shared" si="87"/>
        <v>0</v>
      </c>
      <c r="U878" t="s">
        <v>28</v>
      </c>
      <c r="V878">
        <v>9.75</v>
      </c>
      <c r="W878">
        <v>7.4550000000000001</v>
      </c>
      <c r="X878">
        <v>0.122</v>
      </c>
      <c r="Y878">
        <v>21</v>
      </c>
      <c r="Z878" t="s">
        <v>29</v>
      </c>
      <c r="AA878" t="s">
        <v>24</v>
      </c>
      <c r="AB878" t="s">
        <v>24</v>
      </c>
    </row>
    <row r="879" spans="1:28" x14ac:dyDescent="0.35">
      <c r="A879" s="4" t="s">
        <v>3003</v>
      </c>
      <c r="B879" s="6">
        <f t="shared" si="85"/>
        <v>45691.340740740743</v>
      </c>
      <c r="C879" s="12">
        <f t="shared" si="83"/>
        <v>45689</v>
      </c>
      <c r="D879" s="3">
        <f t="shared" si="84"/>
        <v>2025</v>
      </c>
      <c r="E879" s="3" t="str">
        <f t="shared" si="86"/>
        <v>02-2025</v>
      </c>
      <c r="F879" s="5">
        <f t="shared" si="82"/>
        <v>45691.205972222226</v>
      </c>
      <c r="G879">
        <v>37.166499999999999</v>
      </c>
      <c r="H879">
        <v>71.577399999999997</v>
      </c>
      <c r="I879">
        <v>137.07</v>
      </c>
      <c r="J879">
        <v>4.2</v>
      </c>
      <c r="K879" t="s">
        <v>23</v>
      </c>
      <c r="L879">
        <v>41</v>
      </c>
      <c r="M879">
        <v>124</v>
      </c>
      <c r="N879">
        <v>2.2469999999999999</v>
      </c>
      <c r="O879">
        <v>0.61</v>
      </c>
      <c r="P879" t="s">
        <v>24</v>
      </c>
      <c r="Q879" t="s">
        <v>3004</v>
      </c>
      <c r="R879" t="s">
        <v>3001</v>
      </c>
      <c r="S879" t="s">
        <v>3005</v>
      </c>
      <c r="T879" t="b">
        <f t="shared" si="87"/>
        <v>0</v>
      </c>
      <c r="U879" t="s">
        <v>28</v>
      </c>
      <c r="V879">
        <v>7.13</v>
      </c>
      <c r="W879">
        <v>8.484</v>
      </c>
      <c r="X879">
        <v>0.128</v>
      </c>
      <c r="Y879">
        <v>17</v>
      </c>
      <c r="Z879" t="s">
        <v>29</v>
      </c>
      <c r="AA879" t="s">
        <v>24</v>
      </c>
      <c r="AB879" t="s">
        <v>24</v>
      </c>
    </row>
    <row r="880" spans="1:28" x14ac:dyDescent="0.35">
      <c r="A880" s="4" t="s">
        <v>3006</v>
      </c>
      <c r="B880" s="6">
        <f t="shared" si="85"/>
        <v>45691.205972222226</v>
      </c>
      <c r="C880" s="12">
        <f t="shared" si="83"/>
        <v>45689</v>
      </c>
      <c r="D880" s="3">
        <f t="shared" si="84"/>
        <v>2025</v>
      </c>
      <c r="E880" s="3" t="str">
        <f t="shared" si="86"/>
        <v>02-2025</v>
      </c>
      <c r="F880" s="5">
        <f t="shared" si="82"/>
        <v>45453.424027777779</v>
      </c>
      <c r="G880">
        <v>37.310200000000002</v>
      </c>
      <c r="H880">
        <v>71.8613</v>
      </c>
      <c r="I880">
        <v>150.011</v>
      </c>
      <c r="J880">
        <v>4</v>
      </c>
      <c r="K880" t="s">
        <v>23</v>
      </c>
      <c r="L880">
        <v>39</v>
      </c>
      <c r="M880">
        <v>93</v>
      </c>
      <c r="N880">
        <v>1.9790000000000001</v>
      </c>
      <c r="O880">
        <v>0.45</v>
      </c>
      <c r="P880" t="s">
        <v>24</v>
      </c>
      <c r="Q880" t="s">
        <v>3007</v>
      </c>
      <c r="R880" t="s">
        <v>3008</v>
      </c>
      <c r="S880" t="s">
        <v>3009</v>
      </c>
      <c r="T880" t="b">
        <f t="shared" si="87"/>
        <v>0</v>
      </c>
      <c r="U880" t="s">
        <v>28</v>
      </c>
      <c r="V880">
        <v>6.96</v>
      </c>
      <c r="W880">
        <v>9.6039999999999992</v>
      </c>
      <c r="X880">
        <v>0.11600000000000001</v>
      </c>
      <c r="Y880">
        <v>20</v>
      </c>
      <c r="Z880" t="s">
        <v>29</v>
      </c>
      <c r="AA880" t="s">
        <v>24</v>
      </c>
      <c r="AB880" t="s">
        <v>24</v>
      </c>
    </row>
    <row r="881" spans="1:28" x14ac:dyDescent="0.35">
      <c r="A881" s="4" t="s">
        <v>4944</v>
      </c>
      <c r="B881" s="6">
        <f t="shared" si="85"/>
        <v>45453.424027777779</v>
      </c>
      <c r="C881" s="12">
        <f t="shared" si="83"/>
        <v>45444</v>
      </c>
      <c r="D881" s="3">
        <f t="shared" si="84"/>
        <v>2024</v>
      </c>
      <c r="E881" s="3" t="str">
        <f t="shared" si="86"/>
        <v>06-2024</v>
      </c>
      <c r="F881" s="5">
        <f t="shared" si="82"/>
        <v>45326.946666666663</v>
      </c>
      <c r="G881">
        <v>7.3747999999999996</v>
      </c>
      <c r="H881">
        <v>92.063299999999998</v>
      </c>
      <c r="I881">
        <v>10</v>
      </c>
      <c r="J881">
        <v>4.7</v>
      </c>
      <c r="K881" t="s">
        <v>23</v>
      </c>
      <c r="L881">
        <v>53</v>
      </c>
      <c r="M881">
        <v>100</v>
      </c>
      <c r="N881">
        <v>8.2639999999999993</v>
      </c>
      <c r="O881">
        <v>0.9</v>
      </c>
      <c r="P881" t="s">
        <v>24</v>
      </c>
      <c r="Q881" t="s">
        <v>4945</v>
      </c>
      <c r="R881" t="s">
        <v>4942</v>
      </c>
      <c r="S881" t="s">
        <v>402</v>
      </c>
      <c r="T881" t="b">
        <f t="shared" si="87"/>
        <v>1</v>
      </c>
      <c r="U881" t="s">
        <v>28</v>
      </c>
      <c r="V881">
        <v>9.5</v>
      </c>
      <c r="W881">
        <v>1.8520000000000001</v>
      </c>
      <c r="X881">
        <v>0.10199999999999999</v>
      </c>
      <c r="Y881">
        <v>29</v>
      </c>
      <c r="Z881" t="s">
        <v>29</v>
      </c>
      <c r="AA881" t="s">
        <v>24</v>
      </c>
      <c r="AB881" t="s">
        <v>24</v>
      </c>
    </row>
    <row r="882" spans="1:28" x14ac:dyDescent="0.35">
      <c r="A882" s="4" t="s">
        <v>5915</v>
      </c>
      <c r="B882" s="6">
        <f t="shared" si="85"/>
        <v>45326.946666666663</v>
      </c>
      <c r="C882" s="12">
        <f t="shared" si="83"/>
        <v>45323</v>
      </c>
      <c r="D882" s="3">
        <f t="shared" si="84"/>
        <v>2024</v>
      </c>
      <c r="E882" s="3" t="str">
        <f t="shared" si="86"/>
        <v>02-2024</v>
      </c>
      <c r="F882" s="5">
        <f t="shared" si="82"/>
        <v>45310.34710648148</v>
      </c>
      <c r="G882">
        <v>12.063800000000001</v>
      </c>
      <c r="H882">
        <v>93.603700000000003</v>
      </c>
      <c r="I882">
        <v>123.19499999999999</v>
      </c>
      <c r="J882">
        <v>4.7</v>
      </c>
      <c r="K882" t="s">
        <v>23</v>
      </c>
      <c r="L882">
        <v>120</v>
      </c>
      <c r="M882">
        <v>35</v>
      </c>
      <c r="N882">
        <v>5.851</v>
      </c>
      <c r="O882">
        <v>0.56999999999999995</v>
      </c>
      <c r="P882" t="s">
        <v>24</v>
      </c>
      <c r="Q882" t="s">
        <v>5916</v>
      </c>
      <c r="R882" t="s">
        <v>5917</v>
      </c>
      <c r="S882" t="s">
        <v>5918</v>
      </c>
      <c r="T882" t="b">
        <f t="shared" si="87"/>
        <v>1</v>
      </c>
      <c r="U882" t="s">
        <v>28</v>
      </c>
      <c r="V882">
        <v>8.85</v>
      </c>
      <c r="W882">
        <v>5.5250000000000004</v>
      </c>
      <c r="X882">
        <v>5.8000000000000003E-2</v>
      </c>
      <c r="Y882">
        <v>89</v>
      </c>
      <c r="Z882" t="s">
        <v>29</v>
      </c>
      <c r="AA882" t="s">
        <v>24</v>
      </c>
      <c r="AB882" t="s">
        <v>24</v>
      </c>
    </row>
    <row r="883" spans="1:28" x14ac:dyDescent="0.35">
      <c r="A883" s="4" t="s">
        <v>6039</v>
      </c>
      <c r="B883" s="6">
        <f t="shared" si="85"/>
        <v>45310.34710648148</v>
      </c>
      <c r="C883" s="12">
        <f t="shared" si="83"/>
        <v>45292</v>
      </c>
      <c r="D883" s="3">
        <f t="shared" si="84"/>
        <v>2024</v>
      </c>
      <c r="E883" s="3" t="str">
        <f t="shared" si="86"/>
        <v>01-2024</v>
      </c>
      <c r="F883" s="5">
        <f t="shared" si="82"/>
        <v>45688.4608912037</v>
      </c>
      <c r="G883">
        <v>9.4802999999999997</v>
      </c>
      <c r="H883">
        <v>93.883899999999997</v>
      </c>
      <c r="I883">
        <v>10</v>
      </c>
      <c r="J883">
        <v>4.7</v>
      </c>
      <c r="K883" t="s">
        <v>23</v>
      </c>
      <c r="L883">
        <v>43</v>
      </c>
      <c r="M883">
        <v>118</v>
      </c>
      <c r="N883">
        <v>6.5190000000000001</v>
      </c>
      <c r="O883">
        <v>0.67</v>
      </c>
      <c r="P883" t="s">
        <v>24</v>
      </c>
      <c r="Q883" t="s">
        <v>6040</v>
      </c>
      <c r="R883" t="s">
        <v>6041</v>
      </c>
      <c r="S883" t="s">
        <v>1430</v>
      </c>
      <c r="T883" t="b">
        <f t="shared" si="87"/>
        <v>1</v>
      </c>
      <c r="U883" t="s">
        <v>28</v>
      </c>
      <c r="V883">
        <v>6.73</v>
      </c>
      <c r="W883">
        <v>1.7430000000000001</v>
      </c>
      <c r="X883">
        <v>0.10100000000000001</v>
      </c>
      <c r="Y883">
        <v>30</v>
      </c>
      <c r="Z883" t="s">
        <v>29</v>
      </c>
      <c r="AA883" t="s">
        <v>24</v>
      </c>
      <c r="AB883" t="s">
        <v>24</v>
      </c>
    </row>
    <row r="884" spans="1:28" x14ac:dyDescent="0.35">
      <c r="A884" s="4" t="s">
        <v>3021</v>
      </c>
      <c r="B884" s="6">
        <f t="shared" si="85"/>
        <v>45688.4608912037</v>
      </c>
      <c r="C884" s="12">
        <f t="shared" si="83"/>
        <v>45658</v>
      </c>
      <c r="D884" s="3">
        <f t="shared" si="84"/>
        <v>2025</v>
      </c>
      <c r="E884" s="3" t="str">
        <f t="shared" si="86"/>
        <v>01-2025</v>
      </c>
      <c r="F884" s="5">
        <f t="shared" si="82"/>
        <v>45296.658229166664</v>
      </c>
      <c r="G884">
        <v>3.2917999999999998</v>
      </c>
      <c r="H884">
        <v>97.123500000000007</v>
      </c>
      <c r="I884">
        <v>53</v>
      </c>
      <c r="J884">
        <v>5.7</v>
      </c>
      <c r="K884" t="s">
        <v>106</v>
      </c>
      <c r="L884">
        <v>196</v>
      </c>
      <c r="M884">
        <v>38</v>
      </c>
      <c r="N884">
        <v>1.9319999999999999</v>
      </c>
      <c r="O884">
        <v>0.52</v>
      </c>
      <c r="P884" t="s">
        <v>24</v>
      </c>
      <c r="Q884" t="s">
        <v>3022</v>
      </c>
      <c r="R884" t="s">
        <v>3023</v>
      </c>
      <c r="S884" t="s">
        <v>3024</v>
      </c>
      <c r="T884" t="b">
        <f t="shared" si="87"/>
        <v>0</v>
      </c>
      <c r="U884" t="s">
        <v>28</v>
      </c>
      <c r="V884">
        <v>7.32</v>
      </c>
      <c r="W884">
        <v>1.9339999999999999</v>
      </c>
      <c r="X884">
        <v>6.8000000000000005E-2</v>
      </c>
      <c r="Y884">
        <v>21</v>
      </c>
      <c r="Z884" t="s">
        <v>29</v>
      </c>
      <c r="AA884" t="s">
        <v>24</v>
      </c>
      <c r="AB884" t="s">
        <v>24</v>
      </c>
    </row>
    <row r="885" spans="1:28" x14ac:dyDescent="0.35">
      <c r="A885" s="4" t="s">
        <v>6175</v>
      </c>
      <c r="B885" s="6">
        <f t="shared" si="85"/>
        <v>45296.658229166664</v>
      </c>
      <c r="C885" s="12">
        <f t="shared" si="83"/>
        <v>45292</v>
      </c>
      <c r="D885" s="3">
        <f t="shared" si="84"/>
        <v>2024</v>
      </c>
      <c r="E885" s="3" t="str">
        <f t="shared" si="86"/>
        <v>01-2024</v>
      </c>
      <c r="F885" s="5">
        <f t="shared" si="82"/>
        <v>45687.813668981478</v>
      </c>
      <c r="G885">
        <v>36.9968</v>
      </c>
      <c r="H885">
        <v>69.917299999999997</v>
      </c>
      <c r="I885">
        <v>10</v>
      </c>
      <c r="J885">
        <v>4.7</v>
      </c>
      <c r="K885" t="s">
        <v>1060</v>
      </c>
      <c r="L885">
        <v>64</v>
      </c>
      <c r="M885">
        <v>95</v>
      </c>
      <c r="N885">
        <v>2.8860000000000001</v>
      </c>
      <c r="O885">
        <v>0.81</v>
      </c>
      <c r="P885" t="s">
        <v>24</v>
      </c>
      <c r="Q885" t="s">
        <v>6176</v>
      </c>
      <c r="R885" t="s">
        <v>6177</v>
      </c>
      <c r="S885" t="s">
        <v>6178</v>
      </c>
      <c r="T885" t="b">
        <f t="shared" si="87"/>
        <v>1</v>
      </c>
      <c r="U885" t="s">
        <v>28</v>
      </c>
      <c r="V885">
        <v>8.68</v>
      </c>
      <c r="W885">
        <v>1.875</v>
      </c>
      <c r="X885">
        <v>6.0999999999999999E-2</v>
      </c>
      <c r="Y885">
        <v>26</v>
      </c>
      <c r="Z885" t="s">
        <v>29</v>
      </c>
      <c r="AA885" t="s">
        <v>24</v>
      </c>
      <c r="AB885" t="s">
        <v>24</v>
      </c>
    </row>
    <row r="886" spans="1:28" x14ac:dyDescent="0.35">
      <c r="A886" s="4" t="s">
        <v>3028</v>
      </c>
      <c r="B886" s="6">
        <f t="shared" si="85"/>
        <v>45687.813668981478</v>
      </c>
      <c r="C886" s="12">
        <f t="shared" si="83"/>
        <v>45658</v>
      </c>
      <c r="D886" s="3">
        <f t="shared" si="84"/>
        <v>2025</v>
      </c>
      <c r="E886" s="3" t="str">
        <f t="shared" si="86"/>
        <v>01-2025</v>
      </c>
      <c r="F886" s="5">
        <f t="shared" si="82"/>
        <v>45687.18608796296</v>
      </c>
      <c r="G886">
        <v>38.669499999999999</v>
      </c>
      <c r="H886">
        <v>73.480699999999999</v>
      </c>
      <c r="I886">
        <v>95.162000000000006</v>
      </c>
      <c r="J886">
        <v>4.3</v>
      </c>
      <c r="K886" t="s">
        <v>23</v>
      </c>
      <c r="L886">
        <v>37</v>
      </c>
      <c r="M886">
        <v>135</v>
      </c>
      <c r="N886">
        <v>0.61399999999999999</v>
      </c>
      <c r="O886">
        <v>0.56000000000000005</v>
      </c>
      <c r="P886" t="s">
        <v>24</v>
      </c>
      <c r="Q886" t="s">
        <v>3029</v>
      </c>
      <c r="R886" t="s">
        <v>3023</v>
      </c>
      <c r="S886" t="s">
        <v>3030</v>
      </c>
      <c r="T886" t="b">
        <f t="shared" si="87"/>
        <v>0</v>
      </c>
      <c r="U886" t="s">
        <v>28</v>
      </c>
      <c r="V886">
        <v>6.45</v>
      </c>
      <c r="W886">
        <v>6.9009999999999998</v>
      </c>
      <c r="X886">
        <v>0.113</v>
      </c>
      <c r="Y886">
        <v>22</v>
      </c>
      <c r="Z886" t="s">
        <v>29</v>
      </c>
      <c r="AA886" t="s">
        <v>24</v>
      </c>
      <c r="AB886" t="s">
        <v>24</v>
      </c>
    </row>
    <row r="887" spans="1:28" x14ac:dyDescent="0.35">
      <c r="A887" s="4" t="s">
        <v>3031</v>
      </c>
      <c r="B887" s="6">
        <f t="shared" si="85"/>
        <v>45687.18608796296</v>
      </c>
      <c r="C887" s="12">
        <f t="shared" si="83"/>
        <v>45658</v>
      </c>
      <c r="D887" s="3">
        <f t="shared" si="84"/>
        <v>2025</v>
      </c>
      <c r="E887" s="3" t="str">
        <f t="shared" si="86"/>
        <v>01-2025</v>
      </c>
      <c r="F887" s="5">
        <f t="shared" si="82"/>
        <v>45250.34578703704</v>
      </c>
      <c r="G887">
        <v>34.035800000000002</v>
      </c>
      <c r="H887">
        <v>89.136099999999999</v>
      </c>
      <c r="I887">
        <v>10</v>
      </c>
      <c r="J887">
        <v>4.5999999999999996</v>
      </c>
      <c r="K887" t="s">
        <v>23</v>
      </c>
      <c r="L887">
        <v>58</v>
      </c>
      <c r="M887">
        <v>70</v>
      </c>
      <c r="N887">
        <v>4.6390000000000002</v>
      </c>
      <c r="O887">
        <v>0.87</v>
      </c>
      <c r="P887" t="s">
        <v>24</v>
      </c>
      <c r="Q887" t="s">
        <v>3032</v>
      </c>
      <c r="R887" t="s">
        <v>3033</v>
      </c>
      <c r="S887" t="s">
        <v>1863</v>
      </c>
      <c r="T887" t="b">
        <f t="shared" si="87"/>
        <v>0</v>
      </c>
      <c r="U887" t="s">
        <v>28</v>
      </c>
      <c r="V887">
        <v>8.94</v>
      </c>
      <c r="W887">
        <v>1.9079999999999999</v>
      </c>
      <c r="X887">
        <v>8.5000000000000006E-2</v>
      </c>
      <c r="Y887">
        <v>42</v>
      </c>
      <c r="Z887" t="s">
        <v>29</v>
      </c>
      <c r="AA887" t="s">
        <v>24</v>
      </c>
      <c r="AB887" t="s">
        <v>24</v>
      </c>
    </row>
    <row r="888" spans="1:28" x14ac:dyDescent="0.35">
      <c r="A888" s="4" t="s">
        <v>6490</v>
      </c>
      <c r="B888" s="6">
        <f t="shared" si="85"/>
        <v>45250.34578703704</v>
      </c>
      <c r="C888" s="12">
        <f t="shared" si="83"/>
        <v>45231</v>
      </c>
      <c r="D888" s="3">
        <f t="shared" si="84"/>
        <v>2023</v>
      </c>
      <c r="E888" s="3" t="str">
        <f t="shared" si="86"/>
        <v>11-2023</v>
      </c>
      <c r="F888" s="5">
        <f t="shared" si="82"/>
        <v>45685.502430555556</v>
      </c>
      <c r="G888">
        <v>27.257000000000001</v>
      </c>
      <c r="H888">
        <v>96.995000000000005</v>
      </c>
      <c r="I888">
        <v>10</v>
      </c>
      <c r="J888">
        <v>4.7</v>
      </c>
      <c r="K888" t="s">
        <v>23</v>
      </c>
      <c r="L888">
        <v>40</v>
      </c>
      <c r="M888">
        <v>37</v>
      </c>
      <c r="N888">
        <v>5.7110000000000003</v>
      </c>
      <c r="O888">
        <v>0.38</v>
      </c>
      <c r="P888" t="s">
        <v>24</v>
      </c>
      <c r="Q888" t="s">
        <v>6491</v>
      </c>
      <c r="R888" t="s">
        <v>6483</v>
      </c>
      <c r="S888" t="s">
        <v>6492</v>
      </c>
      <c r="T888" t="b">
        <f t="shared" si="87"/>
        <v>1</v>
      </c>
      <c r="U888" t="s">
        <v>28</v>
      </c>
      <c r="V888">
        <v>9.82</v>
      </c>
      <c r="W888">
        <v>1.875</v>
      </c>
      <c r="X888">
        <v>0.10199999999999999</v>
      </c>
      <c r="Y888">
        <v>18</v>
      </c>
      <c r="Z888" t="s">
        <v>29</v>
      </c>
      <c r="AA888" t="s">
        <v>24</v>
      </c>
      <c r="AB888" t="s">
        <v>24</v>
      </c>
    </row>
    <row r="889" spans="1:28" x14ac:dyDescent="0.35">
      <c r="A889" s="4" t="s">
        <v>3037</v>
      </c>
      <c r="B889" s="6">
        <f t="shared" si="85"/>
        <v>45685.502430555556</v>
      </c>
      <c r="C889" s="12">
        <f t="shared" si="83"/>
        <v>45658</v>
      </c>
      <c r="D889" s="3">
        <f t="shared" si="84"/>
        <v>2025</v>
      </c>
      <c r="E889" s="3" t="str">
        <f t="shared" si="86"/>
        <v>01-2025</v>
      </c>
      <c r="F889" s="5">
        <f t="shared" si="82"/>
        <v>45685.21230324074</v>
      </c>
      <c r="G889">
        <v>33.996400000000001</v>
      </c>
      <c r="H889">
        <v>89.081900000000005</v>
      </c>
      <c r="I889">
        <v>10</v>
      </c>
      <c r="J889">
        <v>4</v>
      </c>
      <c r="K889" t="s">
        <v>23</v>
      </c>
      <c r="L889">
        <v>42</v>
      </c>
      <c r="M889">
        <v>134</v>
      </c>
      <c r="N889">
        <v>4.62</v>
      </c>
      <c r="O889">
        <v>0.53</v>
      </c>
      <c r="P889" t="s">
        <v>24</v>
      </c>
      <c r="Q889" t="s">
        <v>3038</v>
      </c>
      <c r="R889" t="s">
        <v>3039</v>
      </c>
      <c r="S889" t="s">
        <v>52</v>
      </c>
      <c r="T889" t="b">
        <f t="shared" si="87"/>
        <v>0</v>
      </c>
      <c r="U889" t="s">
        <v>28</v>
      </c>
      <c r="V889">
        <v>7.13</v>
      </c>
      <c r="W889">
        <v>1.8879999999999999</v>
      </c>
      <c r="X889">
        <v>0.10299999999999999</v>
      </c>
      <c r="Y889">
        <v>25</v>
      </c>
      <c r="Z889" t="s">
        <v>29</v>
      </c>
      <c r="AA889" t="s">
        <v>24</v>
      </c>
      <c r="AB889" t="s">
        <v>24</v>
      </c>
    </row>
    <row r="890" spans="1:28" x14ac:dyDescent="0.35">
      <c r="A890" s="4" t="s">
        <v>3040</v>
      </c>
      <c r="B890" s="6">
        <f t="shared" si="85"/>
        <v>45685.21230324074</v>
      </c>
      <c r="C890" s="12">
        <f t="shared" si="83"/>
        <v>45658</v>
      </c>
      <c r="D890" s="3">
        <f t="shared" si="84"/>
        <v>2025</v>
      </c>
      <c r="E890" s="3" t="str">
        <f t="shared" si="86"/>
        <v>01-2025</v>
      </c>
      <c r="F890" s="5">
        <f t="shared" si="82"/>
        <v>45226.71671296296</v>
      </c>
      <c r="G890">
        <v>35.8523</v>
      </c>
      <c r="H890">
        <v>89.382400000000004</v>
      </c>
      <c r="I890">
        <v>10</v>
      </c>
      <c r="J890">
        <v>4.0999999999999996</v>
      </c>
      <c r="K890" t="s">
        <v>23</v>
      </c>
      <c r="L890">
        <v>33</v>
      </c>
      <c r="M890">
        <v>123</v>
      </c>
      <c r="N890">
        <v>6.3049999999999997</v>
      </c>
      <c r="O890">
        <v>1.18</v>
      </c>
      <c r="P890" t="s">
        <v>24</v>
      </c>
      <c r="Q890" t="s">
        <v>3041</v>
      </c>
      <c r="R890" t="s">
        <v>3039</v>
      </c>
      <c r="S890" t="s">
        <v>52</v>
      </c>
      <c r="T890" t="b">
        <f t="shared" si="87"/>
        <v>0</v>
      </c>
      <c r="U890" t="s">
        <v>28</v>
      </c>
      <c r="V890">
        <v>11.49</v>
      </c>
      <c r="W890">
        <v>1.98</v>
      </c>
      <c r="X890">
        <v>0.14000000000000001</v>
      </c>
      <c r="Y890">
        <v>14</v>
      </c>
      <c r="Z890" t="s">
        <v>29</v>
      </c>
      <c r="AA890" t="s">
        <v>24</v>
      </c>
      <c r="AB890" t="s">
        <v>24</v>
      </c>
    </row>
    <row r="891" spans="1:28" x14ac:dyDescent="0.35">
      <c r="A891" s="4" t="s">
        <v>6762</v>
      </c>
      <c r="B891" s="6">
        <f t="shared" si="85"/>
        <v>45226.71671296296</v>
      </c>
      <c r="C891" s="12">
        <f t="shared" si="83"/>
        <v>45200</v>
      </c>
      <c r="D891" s="3">
        <f t="shared" si="84"/>
        <v>2023</v>
      </c>
      <c r="E891" s="3" t="str">
        <f t="shared" si="86"/>
        <v>10-2023</v>
      </c>
      <c r="F891" s="5">
        <f t="shared" si="82"/>
        <v>45683.807430555556</v>
      </c>
      <c r="G891">
        <v>36.6873</v>
      </c>
      <c r="H891">
        <v>68.507400000000004</v>
      </c>
      <c r="I891">
        <v>18.498999999999999</v>
      </c>
      <c r="J891">
        <v>4.7</v>
      </c>
      <c r="K891" t="s">
        <v>106</v>
      </c>
      <c r="L891">
        <v>161</v>
      </c>
      <c r="M891">
        <v>19</v>
      </c>
      <c r="N891">
        <v>2.008</v>
      </c>
      <c r="O891">
        <v>0.69</v>
      </c>
      <c r="P891" t="s">
        <v>24</v>
      </c>
      <c r="Q891" t="s">
        <v>6763</v>
      </c>
      <c r="R891" t="s">
        <v>6764</v>
      </c>
      <c r="S891" t="s">
        <v>6765</v>
      </c>
      <c r="T891" t="b">
        <f t="shared" si="87"/>
        <v>1</v>
      </c>
      <c r="U891" t="s">
        <v>28</v>
      </c>
      <c r="V891">
        <v>6.29</v>
      </c>
      <c r="W891">
        <v>3.44</v>
      </c>
      <c r="X891">
        <v>9.8000000000000004E-2</v>
      </c>
      <c r="Y891">
        <v>10</v>
      </c>
      <c r="Z891" t="s">
        <v>29</v>
      </c>
      <c r="AA891" t="s">
        <v>24</v>
      </c>
      <c r="AB891" t="s">
        <v>24</v>
      </c>
    </row>
    <row r="892" spans="1:28" x14ac:dyDescent="0.35">
      <c r="A892" s="4" t="s">
        <v>3046</v>
      </c>
      <c r="B892" s="6">
        <f t="shared" si="85"/>
        <v>45683.807430555556</v>
      </c>
      <c r="C892" s="12">
        <f t="shared" si="83"/>
        <v>45658</v>
      </c>
      <c r="D892" s="3">
        <f t="shared" si="84"/>
        <v>2025</v>
      </c>
      <c r="E892" s="3" t="str">
        <f t="shared" si="86"/>
        <v>01-2025</v>
      </c>
      <c r="F892" s="5">
        <f t="shared" si="82"/>
        <v>45212.048217592594</v>
      </c>
      <c r="G892">
        <v>26.7211</v>
      </c>
      <c r="H892">
        <v>60.152500000000003</v>
      </c>
      <c r="I892">
        <v>29.361999999999998</v>
      </c>
      <c r="J892">
        <v>4.4000000000000004</v>
      </c>
      <c r="K892" t="s">
        <v>23</v>
      </c>
      <c r="L892">
        <v>72</v>
      </c>
      <c r="M892">
        <v>119</v>
      </c>
      <c r="N892">
        <v>3.9729999999999999</v>
      </c>
      <c r="O892">
        <v>0.73</v>
      </c>
      <c r="P892" t="s">
        <v>24</v>
      </c>
      <c r="Q892" t="s">
        <v>3047</v>
      </c>
      <c r="R892" t="s">
        <v>3044</v>
      </c>
      <c r="S892" t="s">
        <v>3048</v>
      </c>
      <c r="T892" t="b">
        <f t="shared" si="87"/>
        <v>0</v>
      </c>
      <c r="U892" t="s">
        <v>28</v>
      </c>
      <c r="V892">
        <v>10.65</v>
      </c>
      <c r="W892">
        <v>6.18</v>
      </c>
      <c r="X892">
        <v>6.5000000000000002E-2</v>
      </c>
      <c r="Y892">
        <v>68</v>
      </c>
      <c r="Z892" t="s">
        <v>29</v>
      </c>
      <c r="AA892" t="s">
        <v>24</v>
      </c>
      <c r="AB892" t="s">
        <v>24</v>
      </c>
    </row>
    <row r="893" spans="1:28" x14ac:dyDescent="0.35">
      <c r="A893" s="4" t="s">
        <v>6966</v>
      </c>
      <c r="B893" s="6">
        <f t="shared" si="85"/>
        <v>45212.048217592594</v>
      </c>
      <c r="C893" s="12">
        <f t="shared" si="83"/>
        <v>45200</v>
      </c>
      <c r="D893" s="3">
        <f t="shared" si="84"/>
        <v>2023</v>
      </c>
      <c r="E893" s="3" t="str">
        <f t="shared" si="86"/>
        <v>10-2023</v>
      </c>
      <c r="F893" s="5">
        <f t="shared" si="82"/>
        <v>45208.406944444447</v>
      </c>
      <c r="G893">
        <v>36.030299999999997</v>
      </c>
      <c r="H893">
        <v>68.740499999999997</v>
      </c>
      <c r="I893">
        <v>10</v>
      </c>
      <c r="J893">
        <v>4.7</v>
      </c>
      <c r="K893" t="s">
        <v>23</v>
      </c>
      <c r="L893">
        <v>72</v>
      </c>
      <c r="M893">
        <v>46</v>
      </c>
      <c r="N893">
        <v>1.5069999999999999</v>
      </c>
      <c r="O893">
        <v>0.94</v>
      </c>
      <c r="P893" t="s">
        <v>24</v>
      </c>
      <c r="Q893" t="s">
        <v>6967</v>
      </c>
      <c r="R893" t="s">
        <v>6946</v>
      </c>
      <c r="S893" t="s">
        <v>6968</v>
      </c>
      <c r="T893" t="b">
        <f t="shared" si="87"/>
        <v>1</v>
      </c>
      <c r="U893" t="s">
        <v>28</v>
      </c>
      <c r="V893">
        <v>6.7</v>
      </c>
      <c r="W893">
        <v>1.7789999999999999</v>
      </c>
      <c r="X893">
        <v>6.2E-2</v>
      </c>
      <c r="Y893">
        <v>80</v>
      </c>
      <c r="Z893" t="s">
        <v>29</v>
      </c>
      <c r="AA893" t="s">
        <v>24</v>
      </c>
      <c r="AB893" t="s">
        <v>24</v>
      </c>
    </row>
    <row r="894" spans="1:28" x14ac:dyDescent="0.35">
      <c r="A894" s="4" t="s">
        <v>7019</v>
      </c>
      <c r="B894" s="6">
        <f t="shared" si="85"/>
        <v>45208.406944444447</v>
      </c>
      <c r="C894" s="12">
        <f t="shared" si="83"/>
        <v>45200</v>
      </c>
      <c r="D894" s="3">
        <f t="shared" si="84"/>
        <v>2023</v>
      </c>
      <c r="E894" s="3" t="str">
        <f t="shared" si="86"/>
        <v>10-2023</v>
      </c>
      <c r="F894" s="5">
        <f t="shared" si="82"/>
        <v>45682.595543981479</v>
      </c>
      <c r="G894">
        <v>34.687800000000003</v>
      </c>
      <c r="H894">
        <v>62.015999999999998</v>
      </c>
      <c r="I894">
        <v>10</v>
      </c>
      <c r="J894">
        <v>4.7</v>
      </c>
      <c r="K894" t="s">
        <v>23</v>
      </c>
      <c r="L894">
        <v>89</v>
      </c>
      <c r="M894">
        <v>93</v>
      </c>
      <c r="N894">
        <v>4.5140000000000002</v>
      </c>
      <c r="O894">
        <v>0.8</v>
      </c>
      <c r="P894" t="s">
        <v>24</v>
      </c>
      <c r="Q894" t="s">
        <v>7020</v>
      </c>
      <c r="R894" t="s">
        <v>7013</v>
      </c>
      <c r="S894" t="s">
        <v>7021</v>
      </c>
      <c r="T894" t="b">
        <f t="shared" si="87"/>
        <v>1</v>
      </c>
      <c r="U894" t="s">
        <v>28</v>
      </c>
      <c r="V894">
        <v>4.05</v>
      </c>
      <c r="W894">
        <v>1.8560000000000001</v>
      </c>
      <c r="X894">
        <v>5.3999999999999999E-2</v>
      </c>
      <c r="Y894">
        <v>106</v>
      </c>
      <c r="Z894" t="s">
        <v>29</v>
      </c>
      <c r="AA894" t="s">
        <v>24</v>
      </c>
      <c r="AB894" t="s">
        <v>24</v>
      </c>
    </row>
    <row r="895" spans="1:28" x14ac:dyDescent="0.35">
      <c r="A895" s="4" t="s">
        <v>3056</v>
      </c>
      <c r="B895" s="6">
        <f t="shared" si="85"/>
        <v>45682.595543981479</v>
      </c>
      <c r="C895" s="12">
        <f t="shared" si="83"/>
        <v>45658</v>
      </c>
      <c r="D895" s="3">
        <f t="shared" si="84"/>
        <v>2025</v>
      </c>
      <c r="E895" s="3" t="str">
        <f t="shared" si="86"/>
        <v>01-2025</v>
      </c>
      <c r="F895" s="5">
        <f t="shared" si="82"/>
        <v>45682.29960648148</v>
      </c>
      <c r="G895">
        <v>29.3278</v>
      </c>
      <c r="H895">
        <v>103.3236</v>
      </c>
      <c r="I895">
        <v>10</v>
      </c>
      <c r="J895">
        <v>4.3</v>
      </c>
      <c r="K895" t="s">
        <v>23</v>
      </c>
      <c r="L895">
        <v>50</v>
      </c>
      <c r="M895">
        <v>131</v>
      </c>
      <c r="N895">
        <v>5.4450000000000003</v>
      </c>
      <c r="O895">
        <v>0.61</v>
      </c>
      <c r="P895" t="s">
        <v>24</v>
      </c>
      <c r="Q895" t="s">
        <v>3057</v>
      </c>
      <c r="R895" t="s">
        <v>3051</v>
      </c>
      <c r="S895" t="s">
        <v>3058</v>
      </c>
      <c r="T895" t="b">
        <f t="shared" si="87"/>
        <v>0</v>
      </c>
      <c r="U895" t="s">
        <v>28</v>
      </c>
      <c r="V895">
        <v>10.74</v>
      </c>
      <c r="W895">
        <v>1.917</v>
      </c>
      <c r="X895">
        <v>8.8999999999999996E-2</v>
      </c>
      <c r="Y895">
        <v>41</v>
      </c>
      <c r="Z895" t="s">
        <v>29</v>
      </c>
      <c r="AA895" t="s">
        <v>24</v>
      </c>
      <c r="AB895" t="s">
        <v>24</v>
      </c>
    </row>
    <row r="896" spans="1:28" x14ac:dyDescent="0.35">
      <c r="A896" s="4" t="s">
        <v>3059</v>
      </c>
      <c r="B896" s="6">
        <f t="shared" si="85"/>
        <v>45682.29960648148</v>
      </c>
      <c r="C896" s="12">
        <f t="shared" si="83"/>
        <v>45658</v>
      </c>
      <c r="D896" s="3">
        <f t="shared" si="84"/>
        <v>2025</v>
      </c>
      <c r="E896" s="3" t="str">
        <f t="shared" si="86"/>
        <v>01-2025</v>
      </c>
      <c r="F896" s="5">
        <f t="shared" si="82"/>
        <v>45682.229780092595</v>
      </c>
      <c r="G896">
        <v>20.411200000000001</v>
      </c>
      <c r="H896">
        <v>94.980800000000002</v>
      </c>
      <c r="I896">
        <v>55.579000000000001</v>
      </c>
      <c r="J896">
        <v>4.4000000000000004</v>
      </c>
      <c r="K896" t="s">
        <v>23</v>
      </c>
      <c r="L896">
        <v>48</v>
      </c>
      <c r="M896">
        <v>98</v>
      </c>
      <c r="N896">
        <v>0.79300000000000004</v>
      </c>
      <c r="O896">
        <v>0.61</v>
      </c>
      <c r="P896" t="s">
        <v>24</v>
      </c>
      <c r="Q896" t="s">
        <v>3060</v>
      </c>
      <c r="R896" t="s">
        <v>3061</v>
      </c>
      <c r="S896" t="s">
        <v>3062</v>
      </c>
      <c r="T896" t="b">
        <f t="shared" si="87"/>
        <v>0</v>
      </c>
      <c r="U896" t="s">
        <v>28</v>
      </c>
      <c r="V896">
        <v>8.1999999999999993</v>
      </c>
      <c r="W896">
        <v>7.024</v>
      </c>
      <c r="X896">
        <v>8.5000000000000006E-2</v>
      </c>
      <c r="Y896">
        <v>40</v>
      </c>
      <c r="Z896" t="s">
        <v>29</v>
      </c>
      <c r="AA896" t="s">
        <v>24</v>
      </c>
      <c r="AB896" t="s">
        <v>24</v>
      </c>
    </row>
    <row r="897" spans="1:28" x14ac:dyDescent="0.35">
      <c r="A897" s="4" t="s">
        <v>3063</v>
      </c>
      <c r="B897" s="6">
        <f t="shared" si="85"/>
        <v>45682.229780092595</v>
      </c>
      <c r="C897" s="12">
        <f t="shared" si="83"/>
        <v>45658</v>
      </c>
      <c r="D897" s="3">
        <f t="shared" si="84"/>
        <v>2025</v>
      </c>
      <c r="E897" s="3" t="str">
        <f t="shared" si="86"/>
        <v>01-2025</v>
      </c>
      <c r="F897" s="5">
        <f t="shared" si="82"/>
        <v>45681.967893518522</v>
      </c>
      <c r="G897">
        <v>29.468900000000001</v>
      </c>
      <c r="H897">
        <v>102.1949</v>
      </c>
      <c r="I897">
        <v>10</v>
      </c>
      <c r="J897">
        <v>4.5999999999999996</v>
      </c>
      <c r="K897" t="s">
        <v>23</v>
      </c>
      <c r="L897">
        <v>47</v>
      </c>
      <c r="M897">
        <v>65</v>
      </c>
      <c r="N897">
        <v>6.39</v>
      </c>
      <c r="O897">
        <v>0.9</v>
      </c>
      <c r="P897" t="s">
        <v>24</v>
      </c>
      <c r="Q897" t="s">
        <v>3064</v>
      </c>
      <c r="R897" t="s">
        <v>3065</v>
      </c>
      <c r="S897" t="s">
        <v>3066</v>
      </c>
      <c r="T897" t="b">
        <f t="shared" si="87"/>
        <v>0</v>
      </c>
      <c r="U897" t="s">
        <v>28</v>
      </c>
      <c r="V897">
        <v>8.2200000000000006</v>
      </c>
      <c r="W897">
        <v>1.863</v>
      </c>
      <c r="X897">
        <v>9.4E-2</v>
      </c>
      <c r="Y897">
        <v>34</v>
      </c>
      <c r="Z897" t="s">
        <v>29</v>
      </c>
      <c r="AA897" t="s">
        <v>24</v>
      </c>
      <c r="AB897" t="s">
        <v>24</v>
      </c>
    </row>
    <row r="898" spans="1:28" x14ac:dyDescent="0.35">
      <c r="A898" s="4" t="s">
        <v>3067</v>
      </c>
      <c r="B898" s="6">
        <f t="shared" si="85"/>
        <v>45681.967893518522</v>
      </c>
      <c r="C898" s="12">
        <f t="shared" si="83"/>
        <v>45658</v>
      </c>
      <c r="D898" s="3">
        <f t="shared" si="84"/>
        <v>2025</v>
      </c>
      <c r="E898" s="3" t="str">
        <f t="shared" si="86"/>
        <v>01-2025</v>
      </c>
      <c r="F898" s="5">
        <f t="shared" ref="F898:F961" si="88">DATEVALUE(LEFT(A899,10))+TIMEVALUE(MID(A899,12,8))</f>
        <v>45681.249502314815</v>
      </c>
      <c r="G898">
        <v>37.051299999999998</v>
      </c>
      <c r="H898">
        <v>71.442099999999996</v>
      </c>
      <c r="I898">
        <v>105.842</v>
      </c>
      <c r="J898">
        <v>4</v>
      </c>
      <c r="K898" t="s">
        <v>23</v>
      </c>
      <c r="L898">
        <v>35</v>
      </c>
      <c r="M898">
        <v>134</v>
      </c>
      <c r="N898">
        <v>2.3980000000000001</v>
      </c>
      <c r="O898">
        <v>0.82</v>
      </c>
      <c r="P898" t="s">
        <v>24</v>
      </c>
      <c r="Q898" t="s">
        <v>3068</v>
      </c>
      <c r="R898" t="s">
        <v>3061</v>
      </c>
      <c r="S898" t="s">
        <v>3069</v>
      </c>
      <c r="T898" t="b">
        <f t="shared" si="87"/>
        <v>0</v>
      </c>
      <c r="U898" t="s">
        <v>28</v>
      </c>
      <c r="V898">
        <v>4.72</v>
      </c>
      <c r="W898">
        <v>12.236000000000001</v>
      </c>
      <c r="X898">
        <v>0.16400000000000001</v>
      </c>
      <c r="Y898">
        <v>10</v>
      </c>
      <c r="Z898" t="s">
        <v>29</v>
      </c>
      <c r="AA898" t="s">
        <v>24</v>
      </c>
      <c r="AB898" t="s">
        <v>24</v>
      </c>
    </row>
    <row r="899" spans="1:28" x14ac:dyDescent="0.35">
      <c r="A899" s="4" t="s">
        <v>3070</v>
      </c>
      <c r="B899" s="6">
        <f t="shared" si="85"/>
        <v>45681.249502314815</v>
      </c>
      <c r="C899" s="12">
        <f t="shared" ref="C899:C962" si="89">DATE(YEAR(B899),MONTH(B899),1)</f>
        <v>45658</v>
      </c>
      <c r="D899" s="3">
        <f t="shared" ref="D899:D962" si="90">YEAR(B899)</f>
        <v>2025</v>
      </c>
      <c r="E899" s="3" t="str">
        <f t="shared" si="86"/>
        <v>01-2025</v>
      </c>
      <c r="F899" s="5">
        <f t="shared" si="88"/>
        <v>45206.299004629633</v>
      </c>
      <c r="G899">
        <v>28.863199999999999</v>
      </c>
      <c r="H899">
        <v>87.521799999999999</v>
      </c>
      <c r="I899">
        <v>10</v>
      </c>
      <c r="J899">
        <v>4.5999999999999996</v>
      </c>
      <c r="K899" t="s">
        <v>23</v>
      </c>
      <c r="L899">
        <v>67</v>
      </c>
      <c r="M899">
        <v>97</v>
      </c>
      <c r="N899">
        <v>2.2429999999999999</v>
      </c>
      <c r="O899">
        <v>0.52</v>
      </c>
      <c r="P899" t="s">
        <v>24</v>
      </c>
      <c r="Q899" t="s">
        <v>3071</v>
      </c>
      <c r="R899" t="s">
        <v>3061</v>
      </c>
      <c r="S899" t="s">
        <v>3072</v>
      </c>
      <c r="T899" t="b">
        <f t="shared" si="87"/>
        <v>0</v>
      </c>
      <c r="U899" t="s">
        <v>28</v>
      </c>
      <c r="V899">
        <v>9.84</v>
      </c>
      <c r="W899">
        <v>1.865</v>
      </c>
      <c r="X899">
        <v>6.7000000000000004E-2</v>
      </c>
      <c r="Y899">
        <v>66</v>
      </c>
      <c r="Z899" t="s">
        <v>29</v>
      </c>
      <c r="AA899" t="s">
        <v>24</v>
      </c>
      <c r="AB899" t="s">
        <v>24</v>
      </c>
    </row>
    <row r="900" spans="1:28" x14ac:dyDescent="0.35">
      <c r="A900" s="4" t="s">
        <v>7096</v>
      </c>
      <c r="B900" s="6">
        <f t="shared" ref="B900:B963" si="91">DATEVALUE(LEFT($A900,10))+TIMEVALUE(MID($A900,12,8))</f>
        <v>45206.299004629633</v>
      </c>
      <c r="C900" s="12">
        <f t="shared" si="89"/>
        <v>45200</v>
      </c>
      <c r="D900" s="3">
        <f t="shared" si="90"/>
        <v>2023</v>
      </c>
      <c r="E900" s="3" t="str">
        <f t="shared" si="86"/>
        <v>10-2023</v>
      </c>
      <c r="F900" s="5">
        <f t="shared" si="88"/>
        <v>45680.156782407408</v>
      </c>
      <c r="G900">
        <v>34.550899999999999</v>
      </c>
      <c r="H900">
        <v>61.939700000000002</v>
      </c>
      <c r="I900">
        <v>10</v>
      </c>
      <c r="J900">
        <v>4.7</v>
      </c>
      <c r="K900" t="s">
        <v>23</v>
      </c>
      <c r="L900">
        <v>81</v>
      </c>
      <c r="M900">
        <v>96</v>
      </c>
      <c r="N900">
        <v>5.8620000000000001</v>
      </c>
      <c r="O900">
        <v>0.67</v>
      </c>
      <c r="P900" t="s">
        <v>24</v>
      </c>
      <c r="Q900" t="s">
        <v>7097</v>
      </c>
      <c r="R900" t="s">
        <v>7065</v>
      </c>
      <c r="S900" t="s">
        <v>7098</v>
      </c>
      <c r="T900" t="b">
        <f t="shared" si="87"/>
        <v>1</v>
      </c>
      <c r="U900" t="s">
        <v>28</v>
      </c>
      <c r="V900">
        <v>9.33</v>
      </c>
      <c r="W900">
        <v>1.883</v>
      </c>
      <c r="X900">
        <v>6.5000000000000002E-2</v>
      </c>
      <c r="Y900">
        <v>71</v>
      </c>
      <c r="Z900" t="s">
        <v>29</v>
      </c>
      <c r="AA900" t="s">
        <v>24</v>
      </c>
      <c r="AB900" t="s">
        <v>24</v>
      </c>
    </row>
    <row r="901" spans="1:28" x14ac:dyDescent="0.35">
      <c r="A901" s="4" t="s">
        <v>3077</v>
      </c>
      <c r="B901" s="6">
        <f t="shared" si="91"/>
        <v>45680.156782407408</v>
      </c>
      <c r="C901" s="12">
        <f t="shared" si="89"/>
        <v>45658</v>
      </c>
      <c r="D901" s="3">
        <f t="shared" si="90"/>
        <v>2025</v>
      </c>
      <c r="E901" s="3" t="str">
        <f t="shared" ref="E901:E964" si="92">TEXT(B901,"mm-yyyy")</f>
        <v>01-2025</v>
      </c>
      <c r="F901" s="5">
        <f t="shared" si="88"/>
        <v>45172.416006944448</v>
      </c>
      <c r="G901">
        <v>36.897399999999998</v>
      </c>
      <c r="H901">
        <v>78.805499999999995</v>
      </c>
      <c r="I901">
        <v>47.384999999999998</v>
      </c>
      <c r="J901">
        <v>4.5</v>
      </c>
      <c r="K901" t="s">
        <v>23</v>
      </c>
      <c r="L901">
        <v>54</v>
      </c>
      <c r="M901">
        <v>123</v>
      </c>
      <c r="N901">
        <v>4.0069999999999997</v>
      </c>
      <c r="O901">
        <v>0.65</v>
      </c>
      <c r="P901" t="s">
        <v>24</v>
      </c>
      <c r="Q901" t="s">
        <v>3078</v>
      </c>
      <c r="R901" t="s">
        <v>3075</v>
      </c>
      <c r="S901" t="s">
        <v>3079</v>
      </c>
      <c r="T901" t="b">
        <f t="shared" ref="T901:T964" si="93">OR(ISNUMBER(SEARCH("India",S901)),ISNUMBER(SEARCH("Pakistan",S901)),ISNUMBER(SEARCH("Afghanistan",S901)),ISNUMBER(SEARCH("Bangladesh",S901)),ISNUMBER(SEARCH("Nepal",S901)),ISNUMBER(SEARCH("Bhutan",S901)),ISNUMBER(SEARCH("Sri Lanka",S901)),ISNUMBER(SEARCH("Maldives",S901)))</f>
        <v>0</v>
      </c>
      <c r="U901" t="s">
        <v>28</v>
      </c>
      <c r="V901">
        <v>10.67</v>
      </c>
      <c r="W901">
        <v>9.3510000000000009</v>
      </c>
      <c r="X901">
        <v>8.8999999999999996E-2</v>
      </c>
      <c r="Y901">
        <v>37</v>
      </c>
      <c r="Z901" t="s">
        <v>29</v>
      </c>
      <c r="AA901" t="s">
        <v>24</v>
      </c>
      <c r="AB901" t="s">
        <v>24</v>
      </c>
    </row>
    <row r="902" spans="1:28" x14ac:dyDescent="0.35">
      <c r="A902" s="4" t="s">
        <v>7360</v>
      </c>
      <c r="B902" s="6">
        <f t="shared" si="91"/>
        <v>45172.416006944448</v>
      </c>
      <c r="C902" s="12">
        <f t="shared" si="89"/>
        <v>45170</v>
      </c>
      <c r="D902" s="3">
        <f t="shared" si="90"/>
        <v>2023</v>
      </c>
      <c r="E902" s="3" t="str">
        <f t="shared" si="92"/>
        <v>09-2023</v>
      </c>
      <c r="F902" s="5">
        <f t="shared" si="88"/>
        <v>45156.314328703702</v>
      </c>
      <c r="G902">
        <v>9.2199000000000009</v>
      </c>
      <c r="H902">
        <v>93.887900000000002</v>
      </c>
      <c r="I902">
        <v>10</v>
      </c>
      <c r="J902">
        <v>4.7</v>
      </c>
      <c r="K902" t="s">
        <v>23</v>
      </c>
      <c r="L902">
        <v>59</v>
      </c>
      <c r="M902">
        <v>106</v>
      </c>
      <c r="N902">
        <v>6.64</v>
      </c>
      <c r="O902">
        <v>0.51</v>
      </c>
      <c r="P902" t="s">
        <v>24</v>
      </c>
      <c r="Q902" t="s">
        <v>7361</v>
      </c>
      <c r="R902" t="s">
        <v>7362</v>
      </c>
      <c r="S902" t="s">
        <v>1303</v>
      </c>
      <c r="T902" t="b">
        <f t="shared" si="93"/>
        <v>1</v>
      </c>
      <c r="U902" t="s">
        <v>28</v>
      </c>
      <c r="V902">
        <v>9.18</v>
      </c>
      <c r="W902">
        <v>1.867</v>
      </c>
      <c r="X902">
        <v>0.08</v>
      </c>
      <c r="Y902">
        <v>47</v>
      </c>
      <c r="Z902" t="s">
        <v>29</v>
      </c>
      <c r="AA902" t="s">
        <v>24</v>
      </c>
      <c r="AB902" t="s">
        <v>24</v>
      </c>
    </row>
    <row r="903" spans="1:28" x14ac:dyDescent="0.35">
      <c r="A903" s="4" t="s">
        <v>7483</v>
      </c>
      <c r="B903" s="6">
        <f t="shared" si="91"/>
        <v>45156.314328703702</v>
      </c>
      <c r="C903" s="12">
        <f t="shared" si="89"/>
        <v>45139</v>
      </c>
      <c r="D903" s="3">
        <f t="shared" si="90"/>
        <v>2023</v>
      </c>
      <c r="E903" s="3" t="str">
        <f t="shared" si="92"/>
        <v>08-2023</v>
      </c>
      <c r="F903" s="5">
        <f t="shared" si="88"/>
        <v>45156.276076388887</v>
      </c>
      <c r="G903">
        <v>9.1561000000000003</v>
      </c>
      <c r="H903">
        <v>93.969200000000001</v>
      </c>
      <c r="I903">
        <v>10</v>
      </c>
      <c r="J903">
        <v>4.7</v>
      </c>
      <c r="K903" t="s">
        <v>23</v>
      </c>
      <c r="L903">
        <v>61</v>
      </c>
      <c r="M903">
        <v>71</v>
      </c>
      <c r="N903">
        <v>4.8940000000000001</v>
      </c>
      <c r="O903">
        <v>0.69</v>
      </c>
      <c r="P903" t="s">
        <v>24</v>
      </c>
      <c r="Q903" t="s">
        <v>7484</v>
      </c>
      <c r="R903" t="s">
        <v>7481</v>
      </c>
      <c r="S903" t="s">
        <v>402</v>
      </c>
      <c r="T903" t="b">
        <f t="shared" si="93"/>
        <v>1</v>
      </c>
      <c r="U903" t="s">
        <v>28</v>
      </c>
      <c r="V903">
        <v>9.0299999999999994</v>
      </c>
      <c r="W903">
        <v>1.88</v>
      </c>
      <c r="X903">
        <v>8.5999999999999993E-2</v>
      </c>
      <c r="Y903">
        <v>41</v>
      </c>
      <c r="Z903" t="s">
        <v>29</v>
      </c>
      <c r="AA903" t="s">
        <v>24</v>
      </c>
      <c r="AB903" t="s">
        <v>24</v>
      </c>
    </row>
    <row r="904" spans="1:28" x14ac:dyDescent="0.35">
      <c r="A904" s="4" t="s">
        <v>7487</v>
      </c>
      <c r="B904" s="6">
        <f t="shared" si="91"/>
        <v>45156.276076388887</v>
      </c>
      <c r="C904" s="12">
        <f t="shared" si="89"/>
        <v>45139</v>
      </c>
      <c r="D904" s="3">
        <f t="shared" si="90"/>
        <v>2023</v>
      </c>
      <c r="E904" s="3" t="str">
        <f t="shared" si="92"/>
        <v>08-2023</v>
      </c>
      <c r="F904" s="5">
        <f t="shared" si="88"/>
        <v>45679.589768518519</v>
      </c>
      <c r="G904">
        <v>9.5714000000000006</v>
      </c>
      <c r="H904">
        <v>93.935900000000004</v>
      </c>
      <c r="I904">
        <v>10</v>
      </c>
      <c r="J904">
        <v>4.7</v>
      </c>
      <c r="K904" t="s">
        <v>23</v>
      </c>
      <c r="L904">
        <v>53</v>
      </c>
      <c r="M904">
        <v>70</v>
      </c>
      <c r="N904">
        <v>5.2469999999999999</v>
      </c>
      <c r="O904">
        <v>0.75</v>
      </c>
      <c r="P904" t="s">
        <v>24</v>
      </c>
      <c r="Q904" t="s">
        <v>7488</v>
      </c>
      <c r="R904" t="s">
        <v>7481</v>
      </c>
      <c r="S904" t="s">
        <v>1646</v>
      </c>
      <c r="T904" t="b">
        <f t="shared" si="93"/>
        <v>1</v>
      </c>
      <c r="U904" t="s">
        <v>28</v>
      </c>
      <c r="V904">
        <v>9.4700000000000006</v>
      </c>
      <c r="W904">
        <v>0.89200000000000002</v>
      </c>
      <c r="X904">
        <v>8.8999999999999996E-2</v>
      </c>
      <c r="Y904">
        <v>38</v>
      </c>
      <c r="Z904" t="s">
        <v>29</v>
      </c>
      <c r="AA904" t="s">
        <v>24</v>
      </c>
      <c r="AB904" t="s">
        <v>24</v>
      </c>
    </row>
    <row r="905" spans="1:28" x14ac:dyDescent="0.35">
      <c r="A905" s="4" t="s">
        <v>3089</v>
      </c>
      <c r="B905" s="6">
        <f t="shared" si="91"/>
        <v>45679.589768518519</v>
      </c>
      <c r="C905" s="12">
        <f t="shared" si="89"/>
        <v>45658</v>
      </c>
      <c r="D905" s="3">
        <f t="shared" si="90"/>
        <v>2025</v>
      </c>
      <c r="E905" s="3" t="str">
        <f t="shared" si="92"/>
        <v>01-2025</v>
      </c>
      <c r="F905" s="5">
        <f t="shared" si="88"/>
        <v>45679.479444444441</v>
      </c>
      <c r="G905">
        <v>38.374899999999997</v>
      </c>
      <c r="H905">
        <v>74.2453</v>
      </c>
      <c r="I905">
        <v>139.99100000000001</v>
      </c>
      <c r="J905">
        <v>4.4000000000000004</v>
      </c>
      <c r="K905" t="s">
        <v>23</v>
      </c>
      <c r="L905">
        <v>34</v>
      </c>
      <c r="M905">
        <v>95</v>
      </c>
      <c r="N905">
        <v>0.19</v>
      </c>
      <c r="O905">
        <v>0.65</v>
      </c>
      <c r="P905" t="s">
        <v>24</v>
      </c>
      <c r="Q905" t="s">
        <v>3090</v>
      </c>
      <c r="R905" t="s">
        <v>3082</v>
      </c>
      <c r="S905" t="s">
        <v>3091</v>
      </c>
      <c r="T905" t="b">
        <f t="shared" si="93"/>
        <v>0</v>
      </c>
      <c r="U905" t="s">
        <v>28</v>
      </c>
      <c r="V905">
        <v>7.81</v>
      </c>
      <c r="W905">
        <v>8.48</v>
      </c>
      <c r="X905">
        <v>0.189</v>
      </c>
      <c r="Y905">
        <v>8</v>
      </c>
      <c r="Z905" t="s">
        <v>29</v>
      </c>
      <c r="AA905" t="s">
        <v>24</v>
      </c>
      <c r="AB905" t="s">
        <v>24</v>
      </c>
    </row>
    <row r="906" spans="1:28" x14ac:dyDescent="0.35">
      <c r="A906" s="4" t="s">
        <v>3092</v>
      </c>
      <c r="B906" s="6">
        <f t="shared" si="91"/>
        <v>45679.479444444441</v>
      </c>
      <c r="C906" s="12">
        <f t="shared" si="89"/>
        <v>45658</v>
      </c>
      <c r="D906" s="3">
        <f t="shared" si="90"/>
        <v>2025</v>
      </c>
      <c r="E906" s="3" t="str">
        <f t="shared" si="92"/>
        <v>01-2025</v>
      </c>
      <c r="F906" s="5">
        <f t="shared" si="88"/>
        <v>45679.140023148146</v>
      </c>
      <c r="G906">
        <v>28.674499999999998</v>
      </c>
      <c r="H906">
        <v>87.626800000000003</v>
      </c>
      <c r="I906">
        <v>10</v>
      </c>
      <c r="J906">
        <v>4.2</v>
      </c>
      <c r="K906" t="s">
        <v>23</v>
      </c>
      <c r="L906">
        <v>42</v>
      </c>
      <c r="M906">
        <v>113</v>
      </c>
      <c r="N906">
        <v>2.2469999999999999</v>
      </c>
      <c r="O906">
        <v>0.51</v>
      </c>
      <c r="P906" t="s">
        <v>24</v>
      </c>
      <c r="Q906" t="s">
        <v>3093</v>
      </c>
      <c r="R906" t="s">
        <v>3082</v>
      </c>
      <c r="S906" t="s">
        <v>3072</v>
      </c>
      <c r="T906" t="b">
        <f t="shared" si="93"/>
        <v>0</v>
      </c>
      <c r="U906" t="s">
        <v>28</v>
      </c>
      <c r="V906">
        <v>5.54</v>
      </c>
      <c r="W906">
        <v>1.8879999999999999</v>
      </c>
      <c r="X906">
        <v>9.2999999999999999E-2</v>
      </c>
      <c r="Y906">
        <v>32</v>
      </c>
      <c r="Z906" t="s">
        <v>29</v>
      </c>
      <c r="AA906" t="s">
        <v>24</v>
      </c>
      <c r="AB906" t="s">
        <v>24</v>
      </c>
    </row>
    <row r="907" spans="1:28" x14ac:dyDescent="0.35">
      <c r="A907" s="4" t="s">
        <v>3094</v>
      </c>
      <c r="B907" s="6">
        <f t="shared" si="91"/>
        <v>45679.140023148146</v>
      </c>
      <c r="C907" s="12">
        <f t="shared" si="89"/>
        <v>45658</v>
      </c>
      <c r="D907" s="3">
        <f t="shared" si="90"/>
        <v>2025</v>
      </c>
      <c r="E907" s="3" t="str">
        <f t="shared" si="92"/>
        <v>01-2025</v>
      </c>
      <c r="F907" s="5">
        <f t="shared" si="88"/>
        <v>45678.942523148151</v>
      </c>
      <c r="G907">
        <v>0.85499999999999998</v>
      </c>
      <c r="H907">
        <v>97.061099999999996</v>
      </c>
      <c r="I907">
        <v>10</v>
      </c>
      <c r="J907">
        <v>4.2</v>
      </c>
      <c r="K907" t="s">
        <v>23</v>
      </c>
      <c r="L907">
        <v>15</v>
      </c>
      <c r="M907">
        <v>180</v>
      </c>
      <c r="N907">
        <v>0.68100000000000005</v>
      </c>
      <c r="O907">
        <v>0.25</v>
      </c>
      <c r="P907" t="s">
        <v>24</v>
      </c>
      <c r="Q907" t="s">
        <v>3095</v>
      </c>
      <c r="R907" t="s">
        <v>3039</v>
      </c>
      <c r="S907" t="s">
        <v>3096</v>
      </c>
      <c r="T907" t="b">
        <f t="shared" si="93"/>
        <v>0</v>
      </c>
      <c r="U907" t="s">
        <v>28</v>
      </c>
      <c r="V907">
        <v>7.31</v>
      </c>
      <c r="W907">
        <v>1.9179999999999999</v>
      </c>
      <c r="X907">
        <v>0.19900000000000001</v>
      </c>
      <c r="Y907">
        <v>7</v>
      </c>
      <c r="Z907" t="s">
        <v>29</v>
      </c>
      <c r="AA907" t="s">
        <v>24</v>
      </c>
      <c r="AB907" t="s">
        <v>24</v>
      </c>
    </row>
    <row r="908" spans="1:28" x14ac:dyDescent="0.35">
      <c r="A908" s="4" t="s">
        <v>3097</v>
      </c>
      <c r="B908" s="6">
        <f t="shared" si="91"/>
        <v>45678.942523148151</v>
      </c>
      <c r="C908" s="12">
        <f t="shared" si="89"/>
        <v>45658</v>
      </c>
      <c r="D908" s="3">
        <f t="shared" si="90"/>
        <v>2025</v>
      </c>
      <c r="E908" s="3" t="str">
        <f t="shared" si="92"/>
        <v>01-2025</v>
      </c>
      <c r="F908" s="5">
        <f t="shared" si="88"/>
        <v>45147.739120370374</v>
      </c>
      <c r="G908">
        <v>35.497900000000001</v>
      </c>
      <c r="H908">
        <v>89.521600000000007</v>
      </c>
      <c r="I908">
        <v>10</v>
      </c>
      <c r="J908">
        <v>4.5999999999999996</v>
      </c>
      <c r="K908" t="s">
        <v>23</v>
      </c>
      <c r="L908">
        <v>77</v>
      </c>
      <c r="M908">
        <v>109</v>
      </c>
      <c r="N908">
        <v>11.010999999999999</v>
      </c>
      <c r="O908">
        <v>0.55000000000000004</v>
      </c>
      <c r="P908" t="s">
        <v>24</v>
      </c>
      <c r="Q908" t="s">
        <v>3098</v>
      </c>
      <c r="R908" t="s">
        <v>3099</v>
      </c>
      <c r="S908" t="s">
        <v>52</v>
      </c>
      <c r="T908" t="b">
        <f t="shared" si="93"/>
        <v>0</v>
      </c>
      <c r="U908" t="s">
        <v>28</v>
      </c>
      <c r="V908">
        <v>10.37</v>
      </c>
      <c r="W908">
        <v>1.905</v>
      </c>
      <c r="X908">
        <v>7.0999999999999994E-2</v>
      </c>
      <c r="Y908">
        <v>59</v>
      </c>
      <c r="Z908" t="s">
        <v>29</v>
      </c>
      <c r="AA908" t="s">
        <v>24</v>
      </c>
      <c r="AB908" t="s">
        <v>24</v>
      </c>
    </row>
    <row r="909" spans="1:28" x14ac:dyDescent="0.35">
      <c r="A909" s="4" t="s">
        <v>7530</v>
      </c>
      <c r="B909" s="6">
        <f t="shared" si="91"/>
        <v>45147.739120370374</v>
      </c>
      <c r="C909" s="12">
        <f t="shared" si="89"/>
        <v>45139</v>
      </c>
      <c r="D909" s="3">
        <f t="shared" si="90"/>
        <v>2023</v>
      </c>
      <c r="E909" s="3" t="str">
        <f t="shared" si="92"/>
        <v>08-2023</v>
      </c>
      <c r="F909" s="5">
        <f t="shared" si="88"/>
        <v>45678.009918981479</v>
      </c>
      <c r="G909">
        <v>32.543500000000002</v>
      </c>
      <c r="H909">
        <v>78.602000000000004</v>
      </c>
      <c r="I909">
        <v>14.337999999999999</v>
      </c>
      <c r="J909">
        <v>4.7</v>
      </c>
      <c r="K909" t="s">
        <v>23</v>
      </c>
      <c r="L909">
        <v>81</v>
      </c>
      <c r="M909">
        <v>87</v>
      </c>
      <c r="N909">
        <v>7.4660000000000002</v>
      </c>
      <c r="O909">
        <v>0.53</v>
      </c>
      <c r="P909" t="s">
        <v>24</v>
      </c>
      <c r="Q909" t="s">
        <v>7531</v>
      </c>
      <c r="R909" t="s">
        <v>7526</v>
      </c>
      <c r="S909" t="s">
        <v>7532</v>
      </c>
      <c r="T909" t="b">
        <f t="shared" si="93"/>
        <v>1</v>
      </c>
      <c r="U909" t="s">
        <v>28</v>
      </c>
      <c r="V909">
        <v>8.2799999999999994</v>
      </c>
      <c r="W909">
        <v>4.0990000000000002</v>
      </c>
      <c r="X909">
        <v>5.5E-2</v>
      </c>
      <c r="Y909">
        <v>101</v>
      </c>
      <c r="Z909" t="s">
        <v>29</v>
      </c>
      <c r="AA909" t="s">
        <v>24</v>
      </c>
      <c r="AB909" t="s">
        <v>24</v>
      </c>
    </row>
    <row r="910" spans="1:28" x14ac:dyDescent="0.35">
      <c r="A910" s="4" t="s">
        <v>3104</v>
      </c>
      <c r="B910" s="6">
        <f t="shared" si="91"/>
        <v>45678.009918981479</v>
      </c>
      <c r="C910" s="12">
        <f t="shared" si="89"/>
        <v>45658</v>
      </c>
      <c r="D910" s="3">
        <f t="shared" si="90"/>
        <v>2025</v>
      </c>
      <c r="E910" s="3" t="str">
        <f t="shared" si="92"/>
        <v>01-2025</v>
      </c>
      <c r="F910" s="5">
        <f t="shared" si="88"/>
        <v>45677.877210648148</v>
      </c>
      <c r="G910">
        <v>28.352499999999999</v>
      </c>
      <c r="H910">
        <v>87.488</v>
      </c>
      <c r="I910">
        <v>10</v>
      </c>
      <c r="J910">
        <v>4.8</v>
      </c>
      <c r="K910" t="s">
        <v>23</v>
      </c>
      <c r="L910">
        <v>66</v>
      </c>
      <c r="M910">
        <v>74</v>
      </c>
      <c r="N910">
        <v>2.028</v>
      </c>
      <c r="O910">
        <v>0.66</v>
      </c>
      <c r="P910" t="s">
        <v>24</v>
      </c>
      <c r="Q910" t="s">
        <v>3105</v>
      </c>
      <c r="R910" t="s">
        <v>3102</v>
      </c>
      <c r="S910" t="s">
        <v>3072</v>
      </c>
      <c r="T910" t="b">
        <f t="shared" si="93"/>
        <v>0</v>
      </c>
      <c r="U910" t="s">
        <v>28</v>
      </c>
      <c r="V910">
        <v>8.27</v>
      </c>
      <c r="W910">
        <v>1.847</v>
      </c>
      <c r="X910">
        <v>5.0999999999999997E-2</v>
      </c>
      <c r="Y910">
        <v>119</v>
      </c>
      <c r="Z910" t="s">
        <v>29</v>
      </c>
      <c r="AA910" t="s">
        <v>24</v>
      </c>
      <c r="AB910" t="s">
        <v>24</v>
      </c>
    </row>
    <row r="911" spans="1:28" x14ac:dyDescent="0.35">
      <c r="A911" s="4" t="s">
        <v>3106</v>
      </c>
      <c r="B911" s="6">
        <f t="shared" si="91"/>
        <v>45677.877210648148</v>
      </c>
      <c r="C911" s="12">
        <f t="shared" si="89"/>
        <v>45658</v>
      </c>
      <c r="D911" s="3">
        <f t="shared" si="90"/>
        <v>2025</v>
      </c>
      <c r="E911" s="3" t="str">
        <f t="shared" si="92"/>
        <v>01-2025</v>
      </c>
      <c r="F911" s="5">
        <f t="shared" si="88"/>
        <v>45143.204074074078</v>
      </c>
      <c r="G911">
        <v>28.3855</v>
      </c>
      <c r="H911">
        <v>87.565100000000001</v>
      </c>
      <c r="I911">
        <v>10</v>
      </c>
      <c r="J911">
        <v>5</v>
      </c>
      <c r="K911" t="s">
        <v>23</v>
      </c>
      <c r="L911">
        <v>95</v>
      </c>
      <c r="M911">
        <v>39</v>
      </c>
      <c r="N911">
        <v>2.1019999999999999</v>
      </c>
      <c r="O911">
        <v>0.7</v>
      </c>
      <c r="P911" t="s">
        <v>24</v>
      </c>
      <c r="Q911" t="s">
        <v>3107</v>
      </c>
      <c r="R911" t="s">
        <v>3102</v>
      </c>
      <c r="S911" t="s">
        <v>3072</v>
      </c>
      <c r="T911" t="b">
        <f t="shared" si="93"/>
        <v>0</v>
      </c>
      <c r="U911" t="s">
        <v>28</v>
      </c>
      <c r="V911">
        <v>8.6</v>
      </c>
      <c r="W911">
        <v>1.7989999999999999</v>
      </c>
      <c r="X911">
        <v>4.1000000000000002E-2</v>
      </c>
      <c r="Y911">
        <v>194</v>
      </c>
      <c r="Z911" t="s">
        <v>29</v>
      </c>
      <c r="AA911" t="s">
        <v>24</v>
      </c>
      <c r="AB911" t="s">
        <v>24</v>
      </c>
    </row>
    <row r="912" spans="1:28" x14ac:dyDescent="0.35">
      <c r="A912" s="4" t="s">
        <v>7582</v>
      </c>
      <c r="B912" s="6">
        <f t="shared" si="91"/>
        <v>45143.204074074078</v>
      </c>
      <c r="C912" s="12">
        <f t="shared" si="89"/>
        <v>45139</v>
      </c>
      <c r="D912" s="3">
        <f t="shared" si="90"/>
        <v>2023</v>
      </c>
      <c r="E912" s="3" t="str">
        <f t="shared" si="92"/>
        <v>08-2023</v>
      </c>
      <c r="F912" s="5">
        <f t="shared" si="88"/>
        <v>45103.536793981482</v>
      </c>
      <c r="G912">
        <v>36.524299999999997</v>
      </c>
      <c r="H912">
        <v>69.859700000000004</v>
      </c>
      <c r="I912">
        <v>46.677</v>
      </c>
      <c r="J912">
        <v>4.7</v>
      </c>
      <c r="K912" t="s">
        <v>23</v>
      </c>
      <c r="L912">
        <v>69</v>
      </c>
      <c r="M912">
        <v>45</v>
      </c>
      <c r="N912">
        <v>2.0880000000000001</v>
      </c>
      <c r="O912">
        <v>0.8</v>
      </c>
      <c r="P912" t="s">
        <v>24</v>
      </c>
      <c r="Q912" t="s">
        <v>7583</v>
      </c>
      <c r="R912" t="s">
        <v>7584</v>
      </c>
      <c r="S912" t="s">
        <v>7585</v>
      </c>
      <c r="T912" t="b">
        <f t="shared" si="93"/>
        <v>1</v>
      </c>
      <c r="U912" t="s">
        <v>28</v>
      </c>
      <c r="V912">
        <v>3.25</v>
      </c>
      <c r="W912">
        <v>5.9320000000000004</v>
      </c>
      <c r="X912">
        <v>0.06</v>
      </c>
      <c r="Y912">
        <v>85</v>
      </c>
      <c r="Z912" t="s">
        <v>29</v>
      </c>
      <c r="AA912" t="s">
        <v>24</v>
      </c>
      <c r="AB912" t="s">
        <v>24</v>
      </c>
    </row>
    <row r="913" spans="1:28" x14ac:dyDescent="0.35">
      <c r="A913" s="4" t="s">
        <v>7862</v>
      </c>
      <c r="B913" s="6">
        <f t="shared" si="91"/>
        <v>45103.536793981482</v>
      </c>
      <c r="C913" s="12">
        <f t="shared" si="89"/>
        <v>45078</v>
      </c>
      <c r="D913" s="3">
        <f t="shared" si="90"/>
        <v>2023</v>
      </c>
      <c r="E913" s="3" t="str">
        <f t="shared" si="92"/>
        <v>06-2023</v>
      </c>
      <c r="F913" s="5">
        <f t="shared" si="88"/>
        <v>45074.539502314816</v>
      </c>
      <c r="G913">
        <v>13.7408</v>
      </c>
      <c r="H913">
        <v>92.723500000000001</v>
      </c>
      <c r="I913">
        <v>10</v>
      </c>
      <c r="J913">
        <v>4.7</v>
      </c>
      <c r="K913" t="s">
        <v>23</v>
      </c>
      <c r="L913">
        <v>53</v>
      </c>
      <c r="M913">
        <v>92</v>
      </c>
      <c r="N913">
        <v>7.5970000000000004</v>
      </c>
      <c r="O913">
        <v>0.43</v>
      </c>
      <c r="P913" t="s">
        <v>24</v>
      </c>
      <c r="Q913" t="s">
        <v>7863</v>
      </c>
      <c r="R913" t="s">
        <v>7817</v>
      </c>
      <c r="S913" t="s">
        <v>7864</v>
      </c>
      <c r="T913" t="b">
        <f t="shared" si="93"/>
        <v>1</v>
      </c>
      <c r="U913" t="s">
        <v>28</v>
      </c>
      <c r="V913">
        <v>9.43</v>
      </c>
      <c r="W913">
        <v>1.863</v>
      </c>
      <c r="X913">
        <v>7.2999999999999995E-2</v>
      </c>
      <c r="Y913">
        <v>56</v>
      </c>
      <c r="Z913" t="s">
        <v>29</v>
      </c>
      <c r="AA913" t="s">
        <v>24</v>
      </c>
      <c r="AB913" t="s">
        <v>24</v>
      </c>
    </row>
    <row r="914" spans="1:28" x14ac:dyDescent="0.35">
      <c r="A914" s="4" t="s">
        <v>8138</v>
      </c>
      <c r="B914" s="6">
        <f t="shared" si="91"/>
        <v>45074.539502314816</v>
      </c>
      <c r="C914" s="12">
        <f t="shared" si="89"/>
        <v>45047</v>
      </c>
      <c r="D914" s="3">
        <f t="shared" si="90"/>
        <v>2023</v>
      </c>
      <c r="E914" s="3" t="str">
        <f t="shared" si="92"/>
        <v>05-2023</v>
      </c>
      <c r="F914" s="5">
        <f t="shared" si="88"/>
        <v>44996.767233796294</v>
      </c>
      <c r="G914">
        <v>34.441600000000001</v>
      </c>
      <c r="H914">
        <v>70.464399999999998</v>
      </c>
      <c r="I914">
        <v>55.323999999999998</v>
      </c>
      <c r="J914">
        <v>4.7</v>
      </c>
      <c r="K914" t="s">
        <v>23</v>
      </c>
      <c r="L914">
        <v>53</v>
      </c>
      <c r="M914">
        <v>145</v>
      </c>
      <c r="N914">
        <v>1.1779999999999999</v>
      </c>
      <c r="O914">
        <v>0.53</v>
      </c>
      <c r="P914" t="s">
        <v>24</v>
      </c>
      <c r="Q914" t="s">
        <v>8139</v>
      </c>
      <c r="R914" t="s">
        <v>8133</v>
      </c>
      <c r="S914" t="s">
        <v>8140</v>
      </c>
      <c r="T914" t="b">
        <f t="shared" si="93"/>
        <v>1</v>
      </c>
      <c r="U914" t="s">
        <v>28</v>
      </c>
      <c r="V914">
        <v>6.97</v>
      </c>
      <c r="W914">
        <v>7.8209999999999997</v>
      </c>
      <c r="X914">
        <v>7.5999999999999998E-2</v>
      </c>
      <c r="Y914">
        <v>53</v>
      </c>
      <c r="Z914" t="s">
        <v>29</v>
      </c>
      <c r="AA914" t="s">
        <v>24</v>
      </c>
      <c r="AB914" t="s">
        <v>24</v>
      </c>
    </row>
    <row r="915" spans="1:28" x14ac:dyDescent="0.35">
      <c r="A915" s="4" t="s">
        <v>8780</v>
      </c>
      <c r="B915" s="6">
        <f t="shared" si="91"/>
        <v>44996.767233796294</v>
      </c>
      <c r="C915" s="12">
        <f t="shared" si="89"/>
        <v>44986</v>
      </c>
      <c r="D915" s="3">
        <f t="shared" si="90"/>
        <v>2023</v>
      </c>
      <c r="E915" s="3" t="str">
        <f t="shared" si="92"/>
        <v>03-2023</v>
      </c>
      <c r="F915" s="5">
        <f t="shared" si="88"/>
        <v>45676.88045138889</v>
      </c>
      <c r="G915">
        <v>37.182200000000002</v>
      </c>
      <c r="H915">
        <v>69.761600000000001</v>
      </c>
      <c r="I915">
        <v>14.621</v>
      </c>
      <c r="J915">
        <v>4.7</v>
      </c>
      <c r="K915" t="s">
        <v>23</v>
      </c>
      <c r="L915">
        <v>146</v>
      </c>
      <c r="M915">
        <v>64</v>
      </c>
      <c r="N915">
        <v>1.59</v>
      </c>
      <c r="O915">
        <v>0.68</v>
      </c>
      <c r="P915" t="s">
        <v>24</v>
      </c>
      <c r="Q915" t="s">
        <v>8781</v>
      </c>
      <c r="R915" t="s">
        <v>8782</v>
      </c>
      <c r="S915" t="s">
        <v>8783</v>
      </c>
      <c r="T915" t="b">
        <f t="shared" si="93"/>
        <v>1</v>
      </c>
      <c r="U915" t="s">
        <v>28</v>
      </c>
      <c r="V915">
        <v>6.64</v>
      </c>
      <c r="W915">
        <v>4.0650000000000004</v>
      </c>
      <c r="X915">
        <v>4.3999999999999997E-2</v>
      </c>
      <c r="Y915">
        <v>164</v>
      </c>
      <c r="Z915" t="s">
        <v>29</v>
      </c>
      <c r="AA915" t="s">
        <v>24</v>
      </c>
      <c r="AB915" t="s">
        <v>24</v>
      </c>
    </row>
    <row r="916" spans="1:28" x14ac:dyDescent="0.35">
      <c r="A916" s="4" t="s">
        <v>3119</v>
      </c>
      <c r="B916" s="6">
        <f t="shared" si="91"/>
        <v>45676.88045138889</v>
      </c>
      <c r="C916" s="12">
        <f t="shared" si="89"/>
        <v>45658</v>
      </c>
      <c r="D916" s="3">
        <f t="shared" si="90"/>
        <v>2025</v>
      </c>
      <c r="E916" s="3" t="str">
        <f t="shared" si="92"/>
        <v>01-2025</v>
      </c>
      <c r="F916" s="5">
        <f t="shared" si="88"/>
        <v>44961.516273148147</v>
      </c>
      <c r="G916">
        <v>33.141100000000002</v>
      </c>
      <c r="H916">
        <v>102.6862</v>
      </c>
      <c r="I916">
        <v>24.177</v>
      </c>
      <c r="J916">
        <v>4.7</v>
      </c>
      <c r="K916" t="s">
        <v>23</v>
      </c>
      <c r="L916">
        <v>88</v>
      </c>
      <c r="M916">
        <v>41</v>
      </c>
      <c r="N916">
        <v>2.9289999999999998</v>
      </c>
      <c r="O916">
        <v>0.57999999999999996</v>
      </c>
      <c r="P916" t="s">
        <v>24</v>
      </c>
      <c r="Q916" t="s">
        <v>3120</v>
      </c>
      <c r="R916" t="s">
        <v>3110</v>
      </c>
      <c r="S916" t="s">
        <v>3121</v>
      </c>
      <c r="T916" t="b">
        <f t="shared" si="93"/>
        <v>0</v>
      </c>
      <c r="U916" t="s">
        <v>28</v>
      </c>
      <c r="V916">
        <v>7.97</v>
      </c>
      <c r="W916">
        <v>5.0880000000000001</v>
      </c>
      <c r="X916">
        <v>7.0999999999999994E-2</v>
      </c>
      <c r="Y916">
        <v>61</v>
      </c>
      <c r="Z916" t="s">
        <v>29</v>
      </c>
      <c r="AA916" t="s">
        <v>24</v>
      </c>
      <c r="AB916" t="s">
        <v>24</v>
      </c>
    </row>
    <row r="917" spans="1:28" x14ac:dyDescent="0.35">
      <c r="A917" s="4" t="s">
        <v>9114</v>
      </c>
      <c r="B917" s="6">
        <f t="shared" si="91"/>
        <v>44961.516273148147</v>
      </c>
      <c r="C917" s="12">
        <f t="shared" si="89"/>
        <v>44958</v>
      </c>
      <c r="D917" s="3">
        <f t="shared" si="90"/>
        <v>2023</v>
      </c>
      <c r="E917" s="3" t="str">
        <f t="shared" si="92"/>
        <v>02-2023</v>
      </c>
      <c r="F917" s="5">
        <f t="shared" si="88"/>
        <v>45676.747731481482</v>
      </c>
      <c r="G917">
        <v>37.444200000000002</v>
      </c>
      <c r="H917">
        <v>72.687700000000007</v>
      </c>
      <c r="I917">
        <v>58.957999999999998</v>
      </c>
      <c r="J917">
        <v>4.7</v>
      </c>
      <c r="K917" t="s">
        <v>23</v>
      </c>
      <c r="L917">
        <v>58</v>
      </c>
      <c r="M917">
        <v>48</v>
      </c>
      <c r="N917">
        <v>2.1469999999999998</v>
      </c>
      <c r="O917">
        <v>0.47</v>
      </c>
      <c r="P917" t="s">
        <v>24</v>
      </c>
      <c r="Q917" t="s">
        <v>9115</v>
      </c>
      <c r="R917" t="s">
        <v>9116</v>
      </c>
      <c r="S917" t="s">
        <v>9117</v>
      </c>
      <c r="T917" t="b">
        <f t="shared" si="93"/>
        <v>1</v>
      </c>
      <c r="U917" t="s">
        <v>28</v>
      </c>
      <c r="V917">
        <v>7.14</v>
      </c>
      <c r="W917">
        <v>6.2560000000000002</v>
      </c>
      <c r="X917">
        <v>7.0000000000000007E-2</v>
      </c>
      <c r="Y917">
        <v>62</v>
      </c>
      <c r="Z917" t="s">
        <v>29</v>
      </c>
      <c r="AA917" t="s">
        <v>24</v>
      </c>
      <c r="AB917" t="s">
        <v>24</v>
      </c>
    </row>
    <row r="918" spans="1:28" x14ac:dyDescent="0.35">
      <c r="A918" s="4" t="s">
        <v>3126</v>
      </c>
      <c r="B918" s="6">
        <f t="shared" si="91"/>
        <v>45676.747731481482</v>
      </c>
      <c r="C918" s="12">
        <f t="shared" si="89"/>
        <v>45658</v>
      </c>
      <c r="D918" s="3">
        <f t="shared" si="90"/>
        <v>2025</v>
      </c>
      <c r="E918" s="3" t="str">
        <f t="shared" si="92"/>
        <v>01-2025</v>
      </c>
      <c r="F918" s="5">
        <f t="shared" si="88"/>
        <v>45676.728263888886</v>
      </c>
      <c r="G918">
        <v>28.352699999999999</v>
      </c>
      <c r="H918">
        <v>87.548100000000005</v>
      </c>
      <c r="I918">
        <v>10</v>
      </c>
      <c r="J918">
        <v>4.5</v>
      </c>
      <c r="K918" t="s">
        <v>23</v>
      </c>
      <c r="L918">
        <v>77</v>
      </c>
      <c r="M918">
        <v>106</v>
      </c>
      <c r="N918">
        <v>2.0790000000000002</v>
      </c>
      <c r="O918">
        <v>0.67</v>
      </c>
      <c r="P918" t="s">
        <v>24</v>
      </c>
      <c r="Q918" t="s">
        <v>3127</v>
      </c>
      <c r="R918" t="s">
        <v>3110</v>
      </c>
      <c r="S918" t="s">
        <v>3072</v>
      </c>
      <c r="T918" t="b">
        <f t="shared" si="93"/>
        <v>0</v>
      </c>
      <c r="U918" t="s">
        <v>28</v>
      </c>
      <c r="V918">
        <v>5.36</v>
      </c>
      <c r="W918">
        <v>1.8220000000000001</v>
      </c>
      <c r="X918">
        <v>6.4000000000000001E-2</v>
      </c>
      <c r="Y918">
        <v>71</v>
      </c>
      <c r="Z918" t="s">
        <v>29</v>
      </c>
      <c r="AA918" t="s">
        <v>24</v>
      </c>
      <c r="AB918" t="s">
        <v>24</v>
      </c>
    </row>
    <row r="919" spans="1:28" x14ac:dyDescent="0.35">
      <c r="A919" s="4" t="s">
        <v>3128</v>
      </c>
      <c r="B919" s="6">
        <f t="shared" si="91"/>
        <v>45676.728263888886</v>
      </c>
      <c r="C919" s="12">
        <f t="shared" si="89"/>
        <v>45658</v>
      </c>
      <c r="D919" s="3">
        <f t="shared" si="90"/>
        <v>2025</v>
      </c>
      <c r="E919" s="3" t="str">
        <f t="shared" si="92"/>
        <v>01-2025</v>
      </c>
      <c r="F919" s="5">
        <f t="shared" si="88"/>
        <v>44874.874444444446</v>
      </c>
      <c r="G919">
        <v>37.289200000000001</v>
      </c>
      <c r="H919">
        <v>71.865700000000004</v>
      </c>
      <c r="I919">
        <v>153.58699999999999</v>
      </c>
      <c r="J919">
        <v>4.0999999999999996</v>
      </c>
      <c r="K919" t="s">
        <v>23</v>
      </c>
      <c r="L919">
        <v>55</v>
      </c>
      <c r="M919">
        <v>79</v>
      </c>
      <c r="N919">
        <v>1.986</v>
      </c>
      <c r="O919">
        <v>0.62</v>
      </c>
      <c r="P919" t="s">
        <v>24</v>
      </c>
      <c r="Q919" t="s">
        <v>3129</v>
      </c>
      <c r="R919" t="s">
        <v>3130</v>
      </c>
      <c r="S919" t="s">
        <v>3131</v>
      </c>
      <c r="T919" t="b">
        <f t="shared" si="93"/>
        <v>0</v>
      </c>
      <c r="U919" t="s">
        <v>28</v>
      </c>
      <c r="V919">
        <v>5.03</v>
      </c>
      <c r="W919">
        <v>8.407</v>
      </c>
      <c r="X919">
        <v>8.5999999999999993E-2</v>
      </c>
      <c r="Y919">
        <v>37</v>
      </c>
      <c r="Z919" t="s">
        <v>29</v>
      </c>
      <c r="AA919" t="s">
        <v>24</v>
      </c>
      <c r="AB919" t="s">
        <v>24</v>
      </c>
    </row>
    <row r="920" spans="1:28" x14ac:dyDescent="0.35">
      <c r="A920" s="4" t="s">
        <v>9873</v>
      </c>
      <c r="B920" s="6">
        <f t="shared" si="91"/>
        <v>44874.874444444446</v>
      </c>
      <c r="C920" s="12">
        <f t="shared" si="89"/>
        <v>44866</v>
      </c>
      <c r="D920" s="3">
        <f t="shared" si="90"/>
        <v>2022</v>
      </c>
      <c r="E920" s="3" t="str">
        <f t="shared" si="92"/>
        <v>11-2022</v>
      </c>
      <c r="F920" s="5">
        <f t="shared" si="88"/>
        <v>45675.685081018521</v>
      </c>
      <c r="G920">
        <v>7.3616999999999999</v>
      </c>
      <c r="H920">
        <v>94.227699999999999</v>
      </c>
      <c r="I920">
        <v>9.31</v>
      </c>
      <c r="J920">
        <v>4.7</v>
      </c>
      <c r="K920" t="s">
        <v>23</v>
      </c>
      <c r="L920">
        <v>73</v>
      </c>
      <c r="M920">
        <v>77</v>
      </c>
      <c r="N920">
        <v>3.4350000000000001</v>
      </c>
      <c r="O920">
        <v>0.61</v>
      </c>
      <c r="P920" t="s">
        <v>24</v>
      </c>
      <c r="Q920" t="s">
        <v>9874</v>
      </c>
      <c r="R920" t="s">
        <v>9872</v>
      </c>
      <c r="S920" t="s">
        <v>402</v>
      </c>
      <c r="T920" t="b">
        <f t="shared" si="93"/>
        <v>1</v>
      </c>
      <c r="U920" t="s">
        <v>28</v>
      </c>
      <c r="V920">
        <v>4</v>
      </c>
      <c r="W920">
        <v>3.6259999999999999</v>
      </c>
      <c r="X920">
        <v>7.5999999999999998E-2</v>
      </c>
      <c r="Y920">
        <v>52</v>
      </c>
      <c r="Z920" t="s">
        <v>29</v>
      </c>
      <c r="AA920" t="s">
        <v>24</v>
      </c>
      <c r="AB920" t="s">
        <v>24</v>
      </c>
    </row>
    <row r="921" spans="1:28" x14ac:dyDescent="0.35">
      <c r="A921" s="4" t="s">
        <v>3135</v>
      </c>
      <c r="B921" s="6">
        <f t="shared" si="91"/>
        <v>45675.685081018521</v>
      </c>
      <c r="C921" s="12">
        <f t="shared" si="89"/>
        <v>45658</v>
      </c>
      <c r="D921" s="3">
        <f t="shared" si="90"/>
        <v>2025</v>
      </c>
      <c r="E921" s="3" t="str">
        <f t="shared" si="92"/>
        <v>01-2025</v>
      </c>
      <c r="F921" s="5">
        <f t="shared" si="88"/>
        <v>45675.650625000002</v>
      </c>
      <c r="G921">
        <v>28.6435</v>
      </c>
      <c r="H921">
        <v>87.469099999999997</v>
      </c>
      <c r="I921">
        <v>10</v>
      </c>
      <c r="J921">
        <v>4.5999999999999996</v>
      </c>
      <c r="K921" t="s">
        <v>23</v>
      </c>
      <c r="L921">
        <v>91</v>
      </c>
      <c r="M921">
        <v>43</v>
      </c>
      <c r="N921">
        <v>2.1070000000000002</v>
      </c>
      <c r="O921">
        <v>0.59</v>
      </c>
      <c r="P921" t="s">
        <v>24</v>
      </c>
      <c r="Q921" t="s">
        <v>3136</v>
      </c>
      <c r="R921" t="s">
        <v>3137</v>
      </c>
      <c r="S921" t="s">
        <v>3072</v>
      </c>
      <c r="T921" t="b">
        <f t="shared" si="93"/>
        <v>0</v>
      </c>
      <c r="U921" t="s">
        <v>28</v>
      </c>
      <c r="V921">
        <v>7.71</v>
      </c>
      <c r="W921">
        <v>1.8480000000000001</v>
      </c>
      <c r="X921">
        <v>5.2999999999999999E-2</v>
      </c>
      <c r="Y921">
        <v>115</v>
      </c>
      <c r="Z921" t="s">
        <v>29</v>
      </c>
      <c r="AA921" t="s">
        <v>24</v>
      </c>
      <c r="AB921" t="s">
        <v>24</v>
      </c>
    </row>
    <row r="922" spans="1:28" x14ac:dyDescent="0.35">
      <c r="A922" s="4" t="s">
        <v>3138</v>
      </c>
      <c r="B922" s="6">
        <f t="shared" si="91"/>
        <v>45675.650625000002</v>
      </c>
      <c r="C922" s="12">
        <f t="shared" si="89"/>
        <v>45658</v>
      </c>
      <c r="D922" s="3">
        <f t="shared" si="90"/>
        <v>2025</v>
      </c>
      <c r="E922" s="3" t="str">
        <f t="shared" si="92"/>
        <v>01-2025</v>
      </c>
      <c r="F922" s="5">
        <f t="shared" si="88"/>
        <v>45675.211365740739</v>
      </c>
      <c r="G922">
        <v>28.432300000000001</v>
      </c>
      <c r="H922">
        <v>87.604600000000005</v>
      </c>
      <c r="I922">
        <v>10</v>
      </c>
      <c r="J922">
        <v>4.8</v>
      </c>
      <c r="K922" t="s">
        <v>23</v>
      </c>
      <c r="L922">
        <v>139</v>
      </c>
      <c r="M922">
        <v>39</v>
      </c>
      <c r="N922">
        <v>2.149</v>
      </c>
      <c r="O922">
        <v>0.48</v>
      </c>
      <c r="P922" t="s">
        <v>24</v>
      </c>
      <c r="Q922" t="s">
        <v>3139</v>
      </c>
      <c r="R922" t="s">
        <v>3137</v>
      </c>
      <c r="S922" t="s">
        <v>3072</v>
      </c>
      <c r="T922" t="b">
        <f t="shared" si="93"/>
        <v>0</v>
      </c>
      <c r="U922" t="s">
        <v>28</v>
      </c>
      <c r="V922">
        <v>7.3</v>
      </c>
      <c r="W922">
        <v>1.83</v>
      </c>
      <c r="X922">
        <v>4.3999999999999997E-2</v>
      </c>
      <c r="Y922">
        <v>171</v>
      </c>
      <c r="Z922" t="s">
        <v>29</v>
      </c>
      <c r="AA922" t="s">
        <v>24</v>
      </c>
      <c r="AB922" t="s">
        <v>24</v>
      </c>
    </row>
    <row r="923" spans="1:28" x14ac:dyDescent="0.35">
      <c r="A923" s="4" t="s">
        <v>3140</v>
      </c>
      <c r="B923" s="6">
        <f t="shared" si="91"/>
        <v>45675.211365740739</v>
      </c>
      <c r="C923" s="12">
        <f t="shared" si="89"/>
        <v>45658</v>
      </c>
      <c r="D923" s="3">
        <f t="shared" si="90"/>
        <v>2025</v>
      </c>
      <c r="E923" s="3" t="str">
        <f t="shared" si="92"/>
        <v>01-2025</v>
      </c>
      <c r="F923" s="5">
        <f t="shared" si="88"/>
        <v>45674.213506944441</v>
      </c>
      <c r="G923">
        <v>3.8315000000000001</v>
      </c>
      <c r="H923">
        <v>93.685699999999997</v>
      </c>
      <c r="I923">
        <v>10</v>
      </c>
      <c r="J923">
        <v>4.9000000000000004</v>
      </c>
      <c r="K923" t="s">
        <v>23</v>
      </c>
      <c r="L923">
        <v>53</v>
      </c>
      <c r="M923">
        <v>158</v>
      </c>
      <c r="N923">
        <v>3.5350000000000001</v>
      </c>
      <c r="O923">
        <v>0.59</v>
      </c>
      <c r="P923" t="s">
        <v>24</v>
      </c>
      <c r="Q923" t="s">
        <v>3141</v>
      </c>
      <c r="R923" t="s">
        <v>3137</v>
      </c>
      <c r="S923" t="s">
        <v>3142</v>
      </c>
      <c r="T923" t="b">
        <f t="shared" si="93"/>
        <v>0</v>
      </c>
      <c r="U923" t="s">
        <v>28</v>
      </c>
      <c r="V923">
        <v>4.5199999999999996</v>
      </c>
      <c r="W923">
        <v>1.8879999999999999</v>
      </c>
      <c r="X923">
        <v>8.2000000000000003E-2</v>
      </c>
      <c r="Y923">
        <v>46</v>
      </c>
      <c r="Z923" t="s">
        <v>29</v>
      </c>
      <c r="AA923" t="s">
        <v>24</v>
      </c>
      <c r="AB923" t="s">
        <v>24</v>
      </c>
    </row>
    <row r="924" spans="1:28" x14ac:dyDescent="0.35">
      <c r="A924" s="4" t="s">
        <v>3143</v>
      </c>
      <c r="B924" s="6">
        <f t="shared" si="91"/>
        <v>45674.213506944441</v>
      </c>
      <c r="C924" s="12">
        <f t="shared" si="89"/>
        <v>45658</v>
      </c>
      <c r="D924" s="3">
        <f t="shared" si="90"/>
        <v>2025</v>
      </c>
      <c r="E924" s="3" t="str">
        <f t="shared" si="92"/>
        <v>01-2025</v>
      </c>
      <c r="F924" s="5">
        <f t="shared" si="88"/>
        <v>45673.550381944442</v>
      </c>
      <c r="G924">
        <v>2.6034000000000002</v>
      </c>
      <c r="H924">
        <v>97.963899999999995</v>
      </c>
      <c r="I924">
        <v>90.781000000000006</v>
      </c>
      <c r="J924">
        <v>4.3</v>
      </c>
      <c r="K924" t="s">
        <v>23</v>
      </c>
      <c r="L924">
        <v>25</v>
      </c>
      <c r="M924">
        <v>79</v>
      </c>
      <c r="N924">
        <v>1.3480000000000001</v>
      </c>
      <c r="O924">
        <v>0.75</v>
      </c>
      <c r="P924" t="s">
        <v>24</v>
      </c>
      <c r="Q924" t="s">
        <v>3144</v>
      </c>
      <c r="R924" t="s">
        <v>3099</v>
      </c>
      <c r="S924" t="s">
        <v>3145</v>
      </c>
      <c r="T924" t="b">
        <f t="shared" si="93"/>
        <v>0</v>
      </c>
      <c r="U924" t="s">
        <v>28</v>
      </c>
      <c r="V924">
        <v>11.21</v>
      </c>
      <c r="W924">
        <v>8.2289999999999992</v>
      </c>
      <c r="X924">
        <v>0.125</v>
      </c>
      <c r="Y924">
        <v>19</v>
      </c>
      <c r="Z924" t="s">
        <v>29</v>
      </c>
      <c r="AA924" t="s">
        <v>24</v>
      </c>
      <c r="AB924" t="s">
        <v>24</v>
      </c>
    </row>
    <row r="925" spans="1:28" x14ac:dyDescent="0.35">
      <c r="A925" s="4" t="s">
        <v>3146</v>
      </c>
      <c r="B925" s="6">
        <f t="shared" si="91"/>
        <v>45673.550381944442</v>
      </c>
      <c r="C925" s="12">
        <f t="shared" si="89"/>
        <v>45658</v>
      </c>
      <c r="D925" s="3">
        <f t="shared" si="90"/>
        <v>2025</v>
      </c>
      <c r="E925" s="3" t="str">
        <f t="shared" si="92"/>
        <v>01-2025</v>
      </c>
      <c r="F925" s="5">
        <f t="shared" si="88"/>
        <v>45673.221365740741</v>
      </c>
      <c r="G925">
        <v>33.6312</v>
      </c>
      <c r="H925">
        <v>81.818200000000004</v>
      </c>
      <c r="I925">
        <v>10</v>
      </c>
      <c r="J925">
        <v>4.5</v>
      </c>
      <c r="K925" t="s">
        <v>23</v>
      </c>
      <c r="L925">
        <v>44</v>
      </c>
      <c r="M925">
        <v>79</v>
      </c>
      <c r="N925">
        <v>6.5309999999999997</v>
      </c>
      <c r="O925">
        <v>0.71</v>
      </c>
      <c r="P925" t="s">
        <v>24</v>
      </c>
      <c r="Q925" t="s">
        <v>3147</v>
      </c>
      <c r="R925" t="s">
        <v>3148</v>
      </c>
      <c r="S925" t="s">
        <v>52</v>
      </c>
      <c r="T925" t="b">
        <f t="shared" si="93"/>
        <v>0</v>
      </c>
      <c r="U925" t="s">
        <v>28</v>
      </c>
      <c r="V925">
        <v>4.8</v>
      </c>
      <c r="W925">
        <v>1.839</v>
      </c>
      <c r="X925">
        <v>8.8999999999999996E-2</v>
      </c>
      <c r="Y925">
        <v>37</v>
      </c>
      <c r="Z925" t="s">
        <v>29</v>
      </c>
      <c r="AA925" t="s">
        <v>24</v>
      </c>
      <c r="AB925" t="s">
        <v>24</v>
      </c>
    </row>
    <row r="926" spans="1:28" x14ac:dyDescent="0.35">
      <c r="A926" s="4" t="s">
        <v>3149</v>
      </c>
      <c r="B926" s="6">
        <f t="shared" si="91"/>
        <v>45673.221365740741</v>
      </c>
      <c r="C926" s="12">
        <f t="shared" si="89"/>
        <v>45658</v>
      </c>
      <c r="D926" s="3">
        <f t="shared" si="90"/>
        <v>2025</v>
      </c>
      <c r="E926" s="3" t="str">
        <f t="shared" si="92"/>
        <v>01-2025</v>
      </c>
      <c r="F926" s="5">
        <f t="shared" si="88"/>
        <v>45673.138912037037</v>
      </c>
      <c r="G926">
        <v>29.152899999999999</v>
      </c>
      <c r="H926">
        <v>87.541300000000007</v>
      </c>
      <c r="I926">
        <v>10</v>
      </c>
      <c r="J926">
        <v>4</v>
      </c>
      <c r="K926" t="s">
        <v>23</v>
      </c>
      <c r="L926">
        <v>23</v>
      </c>
      <c r="M926">
        <v>103</v>
      </c>
      <c r="N926">
        <v>2.4049999999999998</v>
      </c>
      <c r="O926">
        <v>0.76</v>
      </c>
      <c r="P926" t="s">
        <v>24</v>
      </c>
      <c r="Q926" t="s">
        <v>3150</v>
      </c>
      <c r="R926" t="s">
        <v>3151</v>
      </c>
      <c r="S926" t="s">
        <v>3072</v>
      </c>
      <c r="T926" t="b">
        <f t="shared" si="93"/>
        <v>0</v>
      </c>
      <c r="U926" t="s">
        <v>28</v>
      </c>
      <c r="V926">
        <v>9.82</v>
      </c>
      <c r="W926">
        <v>1.9279999999999999</v>
      </c>
      <c r="X926">
        <v>0.13</v>
      </c>
      <c r="Y926">
        <v>16</v>
      </c>
      <c r="Z926" t="s">
        <v>29</v>
      </c>
      <c r="AA926" t="s">
        <v>24</v>
      </c>
      <c r="AB926" t="s">
        <v>24</v>
      </c>
    </row>
    <row r="927" spans="1:28" x14ac:dyDescent="0.35">
      <c r="A927" s="4" t="s">
        <v>3152</v>
      </c>
      <c r="B927" s="6">
        <f t="shared" si="91"/>
        <v>45673.138912037037</v>
      </c>
      <c r="C927" s="12">
        <f t="shared" si="89"/>
        <v>45658</v>
      </c>
      <c r="D927" s="3">
        <f t="shared" si="90"/>
        <v>2025</v>
      </c>
      <c r="E927" s="3" t="str">
        <f t="shared" si="92"/>
        <v>01-2025</v>
      </c>
      <c r="F927" s="5">
        <f t="shared" si="88"/>
        <v>45673.123171296298</v>
      </c>
      <c r="G927">
        <v>28.777699999999999</v>
      </c>
      <c r="H927">
        <v>87.409499999999994</v>
      </c>
      <c r="I927">
        <v>10</v>
      </c>
      <c r="J927">
        <v>4.9000000000000004</v>
      </c>
      <c r="K927" t="s">
        <v>23</v>
      </c>
      <c r="L927">
        <v>100</v>
      </c>
      <c r="M927">
        <v>84</v>
      </c>
      <c r="N927">
        <v>2.1160000000000001</v>
      </c>
      <c r="O927">
        <v>0.83</v>
      </c>
      <c r="P927" t="s">
        <v>24</v>
      </c>
      <c r="Q927" t="s">
        <v>3153</v>
      </c>
      <c r="R927" t="s">
        <v>3151</v>
      </c>
      <c r="S927" t="s">
        <v>3072</v>
      </c>
      <c r="T927" t="b">
        <f t="shared" si="93"/>
        <v>0</v>
      </c>
      <c r="U927" t="s">
        <v>28</v>
      </c>
      <c r="V927">
        <v>9.2799999999999994</v>
      </c>
      <c r="W927">
        <v>1.9019999999999999</v>
      </c>
      <c r="X927">
        <v>5.8000000000000003E-2</v>
      </c>
      <c r="Y927">
        <v>95</v>
      </c>
      <c r="Z927" t="s">
        <v>29</v>
      </c>
      <c r="AA927" t="s">
        <v>24</v>
      </c>
      <c r="AB927" t="s">
        <v>24</v>
      </c>
    </row>
    <row r="928" spans="1:28" x14ac:dyDescent="0.35">
      <c r="A928" s="4" t="s">
        <v>3154</v>
      </c>
      <c r="B928" s="6">
        <f t="shared" si="91"/>
        <v>45673.123171296298</v>
      </c>
      <c r="C928" s="12">
        <f t="shared" si="89"/>
        <v>45658</v>
      </c>
      <c r="D928" s="3">
        <f t="shared" si="90"/>
        <v>2025</v>
      </c>
      <c r="E928" s="3" t="str">
        <f t="shared" si="92"/>
        <v>01-2025</v>
      </c>
      <c r="F928" s="5">
        <f t="shared" si="88"/>
        <v>45672.963321759256</v>
      </c>
      <c r="G928">
        <v>29.137799999999999</v>
      </c>
      <c r="H928">
        <v>87.439099999999996</v>
      </c>
      <c r="I928">
        <v>10</v>
      </c>
      <c r="J928">
        <v>4.0999999999999996</v>
      </c>
      <c r="K928" t="s">
        <v>23</v>
      </c>
      <c r="L928">
        <v>34</v>
      </c>
      <c r="M928">
        <v>98</v>
      </c>
      <c r="N928">
        <v>2.3220000000000001</v>
      </c>
      <c r="O928">
        <v>1.07</v>
      </c>
      <c r="P928" t="s">
        <v>24</v>
      </c>
      <c r="Q928" t="s">
        <v>3155</v>
      </c>
      <c r="R928" t="s">
        <v>3151</v>
      </c>
      <c r="S928" t="s">
        <v>3072</v>
      </c>
      <c r="T928" t="b">
        <f t="shared" si="93"/>
        <v>0</v>
      </c>
      <c r="U928" t="s">
        <v>28</v>
      </c>
      <c r="V928">
        <v>9.08</v>
      </c>
      <c r="W928">
        <v>1.9179999999999999</v>
      </c>
      <c r="X928">
        <v>0.10299999999999999</v>
      </c>
      <c r="Y928">
        <v>26</v>
      </c>
      <c r="Z928" t="s">
        <v>29</v>
      </c>
      <c r="AA928" t="s">
        <v>24</v>
      </c>
      <c r="AB928" t="s">
        <v>24</v>
      </c>
    </row>
    <row r="929" spans="1:28" x14ac:dyDescent="0.35">
      <c r="A929" s="4" t="s">
        <v>3156</v>
      </c>
      <c r="B929" s="6">
        <f t="shared" si="91"/>
        <v>45672.963321759256</v>
      </c>
      <c r="C929" s="12">
        <f t="shared" si="89"/>
        <v>45658</v>
      </c>
      <c r="D929" s="3">
        <f t="shared" si="90"/>
        <v>2025</v>
      </c>
      <c r="E929" s="3" t="str">
        <f t="shared" si="92"/>
        <v>01-2025</v>
      </c>
      <c r="F929" s="5">
        <f t="shared" si="88"/>
        <v>45672.868657407409</v>
      </c>
      <c r="G929">
        <v>38.3752</v>
      </c>
      <c r="H929">
        <v>75.5</v>
      </c>
      <c r="I929">
        <v>133.89099999999999</v>
      </c>
      <c r="J929">
        <v>4.3</v>
      </c>
      <c r="K929" t="s">
        <v>23</v>
      </c>
      <c r="L929">
        <v>43</v>
      </c>
      <c r="M929">
        <v>207</v>
      </c>
      <c r="N929">
        <v>1.141</v>
      </c>
      <c r="O929">
        <v>0.6</v>
      </c>
      <c r="P929" t="s">
        <v>24</v>
      </c>
      <c r="Q929" t="s">
        <v>3157</v>
      </c>
      <c r="R929" t="s">
        <v>3151</v>
      </c>
      <c r="S929" t="s">
        <v>3158</v>
      </c>
      <c r="T929" t="b">
        <f t="shared" si="93"/>
        <v>0</v>
      </c>
      <c r="U929" t="s">
        <v>28</v>
      </c>
      <c r="V929">
        <v>8.5299999999999994</v>
      </c>
      <c r="W929">
        <v>8.92</v>
      </c>
      <c r="X929">
        <v>9.5000000000000001E-2</v>
      </c>
      <c r="Y929">
        <v>31</v>
      </c>
      <c r="Z929" t="s">
        <v>29</v>
      </c>
      <c r="AA929" t="s">
        <v>24</v>
      </c>
      <c r="AB929" t="s">
        <v>24</v>
      </c>
    </row>
    <row r="930" spans="1:28" x14ac:dyDescent="0.35">
      <c r="A930" s="4" t="s">
        <v>3159</v>
      </c>
      <c r="B930" s="6">
        <f t="shared" si="91"/>
        <v>45672.868657407409</v>
      </c>
      <c r="C930" s="12">
        <f t="shared" si="89"/>
        <v>45658</v>
      </c>
      <c r="D930" s="3">
        <f t="shared" si="90"/>
        <v>2025</v>
      </c>
      <c r="E930" s="3" t="str">
        <f t="shared" si="92"/>
        <v>01-2025</v>
      </c>
      <c r="F930" s="5">
        <f t="shared" si="88"/>
        <v>44873.640682870369</v>
      </c>
      <c r="G930">
        <v>29.0382</v>
      </c>
      <c r="H930">
        <v>87.419499999999999</v>
      </c>
      <c r="I930">
        <v>10</v>
      </c>
      <c r="J930">
        <v>4.4000000000000004</v>
      </c>
      <c r="K930" t="s">
        <v>23</v>
      </c>
      <c r="L930">
        <v>91</v>
      </c>
      <c r="M930">
        <v>100</v>
      </c>
      <c r="N930">
        <v>2.2530000000000001</v>
      </c>
      <c r="O930">
        <v>0.75</v>
      </c>
      <c r="P930" t="s">
        <v>24</v>
      </c>
      <c r="Q930" t="s">
        <v>3160</v>
      </c>
      <c r="R930" t="s">
        <v>3151</v>
      </c>
      <c r="S930" t="s">
        <v>3072</v>
      </c>
      <c r="T930" t="b">
        <f t="shared" si="93"/>
        <v>0</v>
      </c>
      <c r="U930" t="s">
        <v>28</v>
      </c>
      <c r="V930">
        <v>9.1999999999999993</v>
      </c>
      <c r="W930">
        <v>1.85</v>
      </c>
      <c r="X930">
        <v>6.3E-2</v>
      </c>
      <c r="Y930">
        <v>73</v>
      </c>
      <c r="Z930" t="s">
        <v>29</v>
      </c>
      <c r="AA930" t="s">
        <v>24</v>
      </c>
      <c r="AB930" t="s">
        <v>24</v>
      </c>
    </row>
    <row r="931" spans="1:28" x14ac:dyDescent="0.35">
      <c r="A931" s="4" t="s">
        <v>9885</v>
      </c>
      <c r="B931" s="6">
        <f t="shared" si="91"/>
        <v>44873.640682870369</v>
      </c>
      <c r="C931" s="12">
        <f t="shared" si="89"/>
        <v>44866</v>
      </c>
      <c r="D931" s="3">
        <f t="shared" si="90"/>
        <v>2022</v>
      </c>
      <c r="E931" s="3" t="str">
        <f t="shared" si="92"/>
        <v>11-2022</v>
      </c>
      <c r="F931" s="5">
        <f t="shared" si="88"/>
        <v>45672.624016203707</v>
      </c>
      <c r="G931">
        <v>29.344799999999999</v>
      </c>
      <c r="H931">
        <v>81.1922</v>
      </c>
      <c r="I931">
        <v>10</v>
      </c>
      <c r="J931">
        <v>4.7</v>
      </c>
      <c r="K931" t="s">
        <v>23</v>
      </c>
      <c r="L931">
        <v>55</v>
      </c>
      <c r="M931">
        <v>80</v>
      </c>
      <c r="N931">
        <v>3.91</v>
      </c>
      <c r="O931">
        <v>0.67</v>
      </c>
      <c r="P931" t="s">
        <v>24</v>
      </c>
      <c r="Q931" t="s">
        <v>9886</v>
      </c>
      <c r="R931" t="s">
        <v>9881</v>
      </c>
      <c r="S931" t="s">
        <v>9887</v>
      </c>
      <c r="T931" t="b">
        <f t="shared" si="93"/>
        <v>1</v>
      </c>
      <c r="U931" t="s">
        <v>28</v>
      </c>
      <c r="V931">
        <v>8.65</v>
      </c>
      <c r="W931">
        <v>1.8340000000000001</v>
      </c>
      <c r="X931">
        <v>8.7999999999999995E-2</v>
      </c>
      <c r="Y931">
        <v>42</v>
      </c>
      <c r="Z931" t="s">
        <v>29</v>
      </c>
      <c r="AA931" t="s">
        <v>24</v>
      </c>
      <c r="AB931" t="s">
        <v>24</v>
      </c>
    </row>
    <row r="932" spans="1:28" x14ac:dyDescent="0.35">
      <c r="A932" s="4" t="s">
        <v>3164</v>
      </c>
      <c r="B932" s="6">
        <f t="shared" si="91"/>
        <v>45672.624016203707</v>
      </c>
      <c r="C932" s="12">
        <f t="shared" si="89"/>
        <v>45658</v>
      </c>
      <c r="D932" s="3">
        <f t="shared" si="90"/>
        <v>2025</v>
      </c>
      <c r="E932" s="3" t="str">
        <f t="shared" si="92"/>
        <v>01-2025</v>
      </c>
      <c r="F932" s="5">
        <f t="shared" si="88"/>
        <v>45672.590532407405</v>
      </c>
      <c r="G932">
        <v>29.714700000000001</v>
      </c>
      <c r="H932">
        <v>92.175700000000006</v>
      </c>
      <c r="I932">
        <v>10</v>
      </c>
      <c r="J932">
        <v>4.4000000000000004</v>
      </c>
      <c r="K932" t="s">
        <v>23</v>
      </c>
      <c r="L932">
        <v>81</v>
      </c>
      <c r="M932">
        <v>60</v>
      </c>
      <c r="N932">
        <v>0.91200000000000003</v>
      </c>
      <c r="O932">
        <v>0.51</v>
      </c>
      <c r="P932" t="s">
        <v>24</v>
      </c>
      <c r="Q932" t="s">
        <v>3165</v>
      </c>
      <c r="R932" t="s">
        <v>3151</v>
      </c>
      <c r="S932" t="s">
        <v>3166</v>
      </c>
      <c r="T932" t="b">
        <f t="shared" si="93"/>
        <v>0</v>
      </c>
      <c r="U932" t="s">
        <v>28</v>
      </c>
      <c r="V932">
        <v>6.13</v>
      </c>
      <c r="W932">
        <v>1.8839999999999999</v>
      </c>
      <c r="X932">
        <v>6.9000000000000006E-2</v>
      </c>
      <c r="Y932">
        <v>61</v>
      </c>
      <c r="Z932" t="s">
        <v>29</v>
      </c>
      <c r="AA932" t="s">
        <v>24</v>
      </c>
      <c r="AB932" t="s">
        <v>24</v>
      </c>
    </row>
    <row r="933" spans="1:28" x14ac:dyDescent="0.35">
      <c r="A933" s="4" t="s">
        <v>3167</v>
      </c>
      <c r="B933" s="6">
        <f t="shared" si="91"/>
        <v>45672.590532407405</v>
      </c>
      <c r="C933" s="12">
        <f t="shared" si="89"/>
        <v>45658</v>
      </c>
      <c r="D933" s="3">
        <f t="shared" si="90"/>
        <v>2025</v>
      </c>
      <c r="E933" s="3" t="str">
        <f t="shared" si="92"/>
        <v>01-2025</v>
      </c>
      <c r="F933" s="5">
        <f t="shared" si="88"/>
        <v>44823.686423611114</v>
      </c>
      <c r="G933">
        <v>3.3235999999999999</v>
      </c>
      <c r="H933">
        <v>96.780699999999996</v>
      </c>
      <c r="I933">
        <v>71.647000000000006</v>
      </c>
      <c r="J933">
        <v>4.4000000000000004</v>
      </c>
      <c r="K933" t="s">
        <v>23</v>
      </c>
      <c r="L933">
        <v>25</v>
      </c>
      <c r="M933">
        <v>159</v>
      </c>
      <c r="N933">
        <v>1.9</v>
      </c>
      <c r="O933">
        <v>0.53</v>
      </c>
      <c r="P933" t="s">
        <v>24</v>
      </c>
      <c r="Q933" t="s">
        <v>3168</v>
      </c>
      <c r="R933" t="s">
        <v>3099</v>
      </c>
      <c r="S933" t="s">
        <v>3169</v>
      </c>
      <c r="T933" t="b">
        <f t="shared" si="93"/>
        <v>0</v>
      </c>
      <c r="U933" t="s">
        <v>28</v>
      </c>
      <c r="V933">
        <v>9.59</v>
      </c>
      <c r="W933">
        <v>8.6769999999999996</v>
      </c>
      <c r="X933">
        <v>0.14399999999999999</v>
      </c>
      <c r="Y933">
        <v>14</v>
      </c>
      <c r="Z933" t="s">
        <v>29</v>
      </c>
      <c r="AA933" t="s">
        <v>24</v>
      </c>
      <c r="AB933" t="s">
        <v>24</v>
      </c>
    </row>
    <row r="934" spans="1:28" x14ac:dyDescent="0.35">
      <c r="A934" s="4" t="s">
        <v>10297</v>
      </c>
      <c r="B934" s="6">
        <f t="shared" si="91"/>
        <v>44823.686423611114</v>
      </c>
      <c r="C934" s="12">
        <f t="shared" si="89"/>
        <v>44805</v>
      </c>
      <c r="D934" s="3">
        <f t="shared" si="90"/>
        <v>2022</v>
      </c>
      <c r="E934" s="3" t="str">
        <f t="shared" si="92"/>
        <v>09-2022</v>
      </c>
      <c r="F934" s="5">
        <f t="shared" si="88"/>
        <v>45671.946747685186</v>
      </c>
      <c r="G934">
        <v>34.672899999999998</v>
      </c>
      <c r="H934">
        <v>80.167100000000005</v>
      </c>
      <c r="I934">
        <v>10</v>
      </c>
      <c r="J934">
        <v>4.7</v>
      </c>
      <c r="K934" t="s">
        <v>23</v>
      </c>
      <c r="L934">
        <v>77</v>
      </c>
      <c r="M934">
        <v>68</v>
      </c>
      <c r="N934">
        <v>5.8090000000000002</v>
      </c>
      <c r="O934">
        <v>0.54</v>
      </c>
      <c r="P934" t="s">
        <v>24</v>
      </c>
      <c r="Q934" t="s">
        <v>10298</v>
      </c>
      <c r="R934" t="s">
        <v>10299</v>
      </c>
      <c r="S934" t="s">
        <v>10300</v>
      </c>
      <c r="T934" t="b">
        <f t="shared" si="93"/>
        <v>1</v>
      </c>
      <c r="U934" t="s">
        <v>28</v>
      </c>
      <c r="V934">
        <v>3.18</v>
      </c>
      <c r="W934">
        <v>1.8260000000000001</v>
      </c>
      <c r="X934">
        <v>5.8999999999999997E-2</v>
      </c>
      <c r="Y934">
        <v>89</v>
      </c>
      <c r="Z934" t="s">
        <v>29</v>
      </c>
      <c r="AA934" t="s">
        <v>24</v>
      </c>
      <c r="AB934" t="s">
        <v>24</v>
      </c>
    </row>
    <row r="935" spans="1:28" x14ac:dyDescent="0.35">
      <c r="A935" s="4" t="s">
        <v>3174</v>
      </c>
      <c r="B935" s="6">
        <f t="shared" si="91"/>
        <v>45671.946747685186</v>
      </c>
      <c r="C935" s="12">
        <f t="shared" si="89"/>
        <v>45658</v>
      </c>
      <c r="D935" s="3">
        <f t="shared" si="90"/>
        <v>2025</v>
      </c>
      <c r="E935" s="3" t="str">
        <f t="shared" si="92"/>
        <v>01-2025</v>
      </c>
      <c r="F935" s="5">
        <f t="shared" si="88"/>
        <v>44770.810254629629</v>
      </c>
      <c r="G935">
        <v>39.205199999999998</v>
      </c>
      <c r="H935">
        <v>73.368399999999994</v>
      </c>
      <c r="I935">
        <v>27.959</v>
      </c>
      <c r="J935">
        <v>4</v>
      </c>
      <c r="K935" t="s">
        <v>23</v>
      </c>
      <c r="L935">
        <v>16</v>
      </c>
      <c r="M935">
        <v>129</v>
      </c>
      <c r="N935">
        <v>1.0920000000000001</v>
      </c>
      <c r="O935">
        <v>1.06</v>
      </c>
      <c r="P935" t="s">
        <v>24</v>
      </c>
      <c r="Q935" t="s">
        <v>3175</v>
      </c>
      <c r="R935" t="s">
        <v>3176</v>
      </c>
      <c r="S935" t="s">
        <v>3177</v>
      </c>
      <c r="T935" t="b">
        <f t="shared" si="93"/>
        <v>0</v>
      </c>
      <c r="U935" t="s">
        <v>28</v>
      </c>
      <c r="V935">
        <v>3.13</v>
      </c>
      <c r="W935">
        <v>9.3849999999999998</v>
      </c>
      <c r="X935">
        <v>0.184</v>
      </c>
      <c r="Y935">
        <v>8</v>
      </c>
      <c r="Z935" t="s">
        <v>29</v>
      </c>
      <c r="AA935" t="s">
        <v>24</v>
      </c>
      <c r="AB935" t="s">
        <v>24</v>
      </c>
    </row>
    <row r="936" spans="1:28" x14ac:dyDescent="0.35">
      <c r="A936" s="4" t="s">
        <v>10767</v>
      </c>
      <c r="B936" s="6">
        <f t="shared" si="91"/>
        <v>44770.810254629629</v>
      </c>
      <c r="C936" s="12">
        <f t="shared" si="89"/>
        <v>44743</v>
      </c>
      <c r="D936" s="3">
        <f t="shared" si="90"/>
        <v>2022</v>
      </c>
      <c r="E936" s="3" t="str">
        <f t="shared" si="92"/>
        <v>07-2022</v>
      </c>
      <c r="F936" s="5">
        <f t="shared" si="88"/>
        <v>45670.656041666669</v>
      </c>
      <c r="G936">
        <v>23.381900000000002</v>
      </c>
      <c r="H936">
        <v>82.505600000000001</v>
      </c>
      <c r="I936">
        <v>9.9570000000000007</v>
      </c>
      <c r="J936">
        <v>4.7</v>
      </c>
      <c r="K936" t="s">
        <v>23</v>
      </c>
      <c r="L936">
        <v>66</v>
      </c>
      <c r="M936">
        <v>92</v>
      </c>
      <c r="N936">
        <v>5.0620000000000003</v>
      </c>
      <c r="O936">
        <v>0.69</v>
      </c>
      <c r="P936" t="s">
        <v>24</v>
      </c>
      <c r="Q936" t="s">
        <v>10768</v>
      </c>
      <c r="R936" t="s">
        <v>10769</v>
      </c>
      <c r="S936" t="s">
        <v>10770</v>
      </c>
      <c r="T936" t="b">
        <f t="shared" si="93"/>
        <v>1</v>
      </c>
      <c r="U936" t="s">
        <v>28</v>
      </c>
      <c r="V936">
        <v>9.74</v>
      </c>
      <c r="W936">
        <v>4.1109999999999998</v>
      </c>
      <c r="X936">
        <v>5.6000000000000001E-2</v>
      </c>
      <c r="Y936">
        <v>111</v>
      </c>
      <c r="Z936" t="s">
        <v>29</v>
      </c>
      <c r="AA936" t="s">
        <v>24</v>
      </c>
      <c r="AB936" t="s">
        <v>24</v>
      </c>
    </row>
    <row r="937" spans="1:28" x14ac:dyDescent="0.35">
      <c r="A937" s="4" t="s">
        <v>3182</v>
      </c>
      <c r="B937" s="6">
        <f t="shared" si="91"/>
        <v>45670.656041666669</v>
      </c>
      <c r="C937" s="12">
        <f t="shared" si="89"/>
        <v>45658</v>
      </c>
      <c r="D937" s="3">
        <f t="shared" si="90"/>
        <v>2025</v>
      </c>
      <c r="E937" s="3" t="str">
        <f t="shared" si="92"/>
        <v>01-2025</v>
      </c>
      <c r="F937" s="5">
        <f t="shared" si="88"/>
        <v>45670.638287037036</v>
      </c>
      <c r="G937">
        <v>28.424700000000001</v>
      </c>
      <c r="H937">
        <v>87.168999999999997</v>
      </c>
      <c r="I937">
        <v>10</v>
      </c>
      <c r="J937">
        <v>4.5999999999999996</v>
      </c>
      <c r="K937" t="s">
        <v>23</v>
      </c>
      <c r="L937">
        <v>82</v>
      </c>
      <c r="M937">
        <v>130</v>
      </c>
      <c r="N937">
        <v>3.6920000000000002</v>
      </c>
      <c r="O937">
        <v>0.81</v>
      </c>
      <c r="P937" t="s">
        <v>24</v>
      </c>
      <c r="Q937" t="s">
        <v>3183</v>
      </c>
      <c r="R937" t="s">
        <v>3184</v>
      </c>
      <c r="S937" t="s">
        <v>3072</v>
      </c>
      <c r="T937" t="b">
        <f t="shared" si="93"/>
        <v>0</v>
      </c>
      <c r="U937" t="s">
        <v>28</v>
      </c>
      <c r="V937">
        <v>9.3800000000000008</v>
      </c>
      <c r="W937">
        <v>1.8149999999999999</v>
      </c>
      <c r="X937">
        <v>0.06</v>
      </c>
      <c r="Y937">
        <v>84</v>
      </c>
      <c r="Z937" t="s">
        <v>29</v>
      </c>
      <c r="AA937" t="s">
        <v>24</v>
      </c>
      <c r="AB937" t="s">
        <v>24</v>
      </c>
    </row>
    <row r="938" spans="1:28" x14ac:dyDescent="0.35">
      <c r="A938" s="4" t="s">
        <v>3185</v>
      </c>
      <c r="B938" s="6">
        <f t="shared" si="91"/>
        <v>45670.638287037036</v>
      </c>
      <c r="C938" s="12">
        <f t="shared" si="89"/>
        <v>45658</v>
      </c>
      <c r="D938" s="3">
        <f t="shared" si="90"/>
        <v>2025</v>
      </c>
      <c r="E938" s="3" t="str">
        <f t="shared" si="92"/>
        <v>01-2025</v>
      </c>
      <c r="F938" s="5">
        <f t="shared" si="88"/>
        <v>44758.477488425924</v>
      </c>
      <c r="G938">
        <v>28.4558</v>
      </c>
      <c r="H938">
        <v>87.2761</v>
      </c>
      <c r="I938">
        <v>10</v>
      </c>
      <c r="J938">
        <v>4.3</v>
      </c>
      <c r="K938" t="s">
        <v>23</v>
      </c>
      <c r="L938">
        <v>67</v>
      </c>
      <c r="M938">
        <v>107</v>
      </c>
      <c r="N938">
        <v>3.593</v>
      </c>
      <c r="O938">
        <v>0.6</v>
      </c>
      <c r="P938" t="s">
        <v>24</v>
      </c>
      <c r="Q938" t="s">
        <v>3186</v>
      </c>
      <c r="R938" t="s">
        <v>3184</v>
      </c>
      <c r="S938" t="s">
        <v>3072</v>
      </c>
      <c r="T938" t="b">
        <f t="shared" si="93"/>
        <v>0</v>
      </c>
      <c r="U938" t="s">
        <v>28</v>
      </c>
      <c r="V938">
        <v>8.76</v>
      </c>
      <c r="W938">
        <v>1.8340000000000001</v>
      </c>
      <c r="X938">
        <v>7.4999999999999997E-2</v>
      </c>
      <c r="Y938">
        <v>51</v>
      </c>
      <c r="Z938" t="s">
        <v>29</v>
      </c>
      <c r="AA938" t="s">
        <v>24</v>
      </c>
      <c r="AB938" t="s">
        <v>24</v>
      </c>
    </row>
    <row r="939" spans="1:28" x14ac:dyDescent="0.35">
      <c r="A939" s="4" t="s">
        <v>10872</v>
      </c>
      <c r="B939" s="6">
        <f t="shared" si="91"/>
        <v>44758.477488425924</v>
      </c>
      <c r="C939" s="12">
        <f t="shared" si="89"/>
        <v>44743</v>
      </c>
      <c r="D939" s="3">
        <f t="shared" si="90"/>
        <v>2022</v>
      </c>
      <c r="E939" s="3" t="str">
        <f t="shared" si="92"/>
        <v>07-2022</v>
      </c>
      <c r="F939" s="5">
        <f t="shared" si="88"/>
        <v>44747.405578703707</v>
      </c>
      <c r="G939">
        <v>34.514400000000002</v>
      </c>
      <c r="H939">
        <v>69.6798</v>
      </c>
      <c r="I939">
        <v>35.746000000000002</v>
      </c>
      <c r="J939">
        <v>4.7</v>
      </c>
      <c r="K939" t="s">
        <v>23</v>
      </c>
      <c r="L939">
        <v>94</v>
      </c>
      <c r="M939">
        <v>95</v>
      </c>
      <c r="N939">
        <v>0.52600000000000002</v>
      </c>
      <c r="O939">
        <v>0.47</v>
      </c>
      <c r="P939" t="s">
        <v>24</v>
      </c>
      <c r="Q939" t="s">
        <v>10873</v>
      </c>
      <c r="R939" t="s">
        <v>10874</v>
      </c>
      <c r="S939" t="s">
        <v>10875</v>
      </c>
      <c r="T939" t="b">
        <f t="shared" si="93"/>
        <v>1</v>
      </c>
      <c r="U939" t="s">
        <v>28</v>
      </c>
      <c r="V939">
        <v>7.51</v>
      </c>
      <c r="W939">
        <v>7.0359999999999996</v>
      </c>
      <c r="X939">
        <v>5.1999999999999998E-2</v>
      </c>
      <c r="Y939">
        <v>112</v>
      </c>
      <c r="Z939" t="s">
        <v>29</v>
      </c>
      <c r="AA939" t="s">
        <v>24</v>
      </c>
      <c r="AB939" t="s">
        <v>24</v>
      </c>
    </row>
    <row r="940" spans="1:28" x14ac:dyDescent="0.35">
      <c r="A940" s="4" t="s">
        <v>11034</v>
      </c>
      <c r="B940" s="6">
        <f t="shared" si="91"/>
        <v>44747.405578703707</v>
      </c>
      <c r="C940" s="12">
        <f t="shared" si="89"/>
        <v>44743</v>
      </c>
      <c r="D940" s="3">
        <f t="shared" si="90"/>
        <v>2022</v>
      </c>
      <c r="E940" s="3" t="str">
        <f t="shared" si="92"/>
        <v>07-2022</v>
      </c>
      <c r="F940" s="5">
        <f t="shared" si="88"/>
        <v>45670.540532407409</v>
      </c>
      <c r="G940">
        <v>10.299200000000001</v>
      </c>
      <c r="H940">
        <v>94.332400000000007</v>
      </c>
      <c r="I940">
        <v>10</v>
      </c>
      <c r="J940">
        <v>4.7</v>
      </c>
      <c r="K940" t="s">
        <v>23</v>
      </c>
      <c r="L940">
        <v>60</v>
      </c>
      <c r="M940">
        <v>84</v>
      </c>
      <c r="N940">
        <v>2.0619999999999998</v>
      </c>
      <c r="O940">
        <v>0.41</v>
      </c>
      <c r="P940" t="s">
        <v>24</v>
      </c>
      <c r="Q940" t="s">
        <v>11035</v>
      </c>
      <c r="R940" t="s">
        <v>11036</v>
      </c>
      <c r="S940" t="s">
        <v>11037</v>
      </c>
      <c r="T940" t="b">
        <f t="shared" si="93"/>
        <v>1</v>
      </c>
      <c r="U940" t="s">
        <v>28</v>
      </c>
      <c r="V940">
        <v>4.1399999999999997</v>
      </c>
      <c r="W940">
        <v>1.8640000000000001</v>
      </c>
      <c r="X940">
        <v>8.2000000000000003E-2</v>
      </c>
      <c r="Y940">
        <v>45</v>
      </c>
      <c r="Z940" t="s">
        <v>29</v>
      </c>
      <c r="AA940" t="s">
        <v>24</v>
      </c>
      <c r="AB940" t="s">
        <v>24</v>
      </c>
    </row>
    <row r="941" spans="1:28" x14ac:dyDescent="0.35">
      <c r="A941" s="4" t="s">
        <v>3195</v>
      </c>
      <c r="B941" s="6">
        <f t="shared" si="91"/>
        <v>45670.540532407409</v>
      </c>
      <c r="C941" s="12">
        <f t="shared" si="89"/>
        <v>45658</v>
      </c>
      <c r="D941" s="3">
        <f t="shared" si="90"/>
        <v>2025</v>
      </c>
      <c r="E941" s="3" t="str">
        <f t="shared" si="92"/>
        <v>01-2025</v>
      </c>
      <c r="F941" s="5">
        <f t="shared" si="88"/>
        <v>45670.540011574078</v>
      </c>
      <c r="G941">
        <v>28.4815</v>
      </c>
      <c r="H941">
        <v>87.405799999999999</v>
      </c>
      <c r="I941">
        <v>10</v>
      </c>
      <c r="J941">
        <v>5.0999999999999996</v>
      </c>
      <c r="K941" t="s">
        <v>23</v>
      </c>
      <c r="L941">
        <v>90</v>
      </c>
      <c r="M941">
        <v>39</v>
      </c>
      <c r="N941">
        <v>3.4769999999999999</v>
      </c>
      <c r="O941">
        <v>1.01</v>
      </c>
      <c r="P941" t="s">
        <v>24</v>
      </c>
      <c r="Q941" t="s">
        <v>3196</v>
      </c>
      <c r="R941" t="s">
        <v>3189</v>
      </c>
      <c r="S941" t="s">
        <v>3072</v>
      </c>
      <c r="T941" t="b">
        <f t="shared" si="93"/>
        <v>0</v>
      </c>
      <c r="U941" t="s">
        <v>28</v>
      </c>
      <c r="V941">
        <v>4.03</v>
      </c>
      <c r="W941">
        <v>1.766</v>
      </c>
      <c r="X941">
        <v>7.1999999999999995E-2</v>
      </c>
      <c r="Y941">
        <v>63</v>
      </c>
      <c r="Z941" t="s">
        <v>29</v>
      </c>
      <c r="AA941" t="s">
        <v>24</v>
      </c>
      <c r="AB941" t="s">
        <v>24</v>
      </c>
    </row>
    <row r="942" spans="1:28" x14ac:dyDescent="0.35">
      <c r="A942" s="4" t="s">
        <v>3197</v>
      </c>
      <c r="B942" s="6">
        <f t="shared" si="91"/>
        <v>45670.540011574078</v>
      </c>
      <c r="C942" s="12">
        <f t="shared" si="89"/>
        <v>45658</v>
      </c>
      <c r="D942" s="3">
        <f t="shared" si="90"/>
        <v>2025</v>
      </c>
      <c r="E942" s="3" t="str">
        <f t="shared" si="92"/>
        <v>01-2025</v>
      </c>
      <c r="F942" s="5">
        <f t="shared" si="88"/>
        <v>44746.755370370367</v>
      </c>
      <c r="G942">
        <v>28.405000000000001</v>
      </c>
      <c r="H942">
        <v>87.307900000000004</v>
      </c>
      <c r="I942">
        <v>10</v>
      </c>
      <c r="J942">
        <v>5</v>
      </c>
      <c r="K942" t="s">
        <v>23</v>
      </c>
      <c r="L942">
        <v>115</v>
      </c>
      <c r="M942">
        <v>35</v>
      </c>
      <c r="N942">
        <v>3.585</v>
      </c>
      <c r="O942">
        <v>1.1100000000000001</v>
      </c>
      <c r="P942" t="s">
        <v>24</v>
      </c>
      <c r="Q942" t="s">
        <v>3198</v>
      </c>
      <c r="R942" t="s">
        <v>3189</v>
      </c>
      <c r="S942" t="s">
        <v>3072</v>
      </c>
      <c r="T942" t="b">
        <f t="shared" si="93"/>
        <v>0</v>
      </c>
      <c r="U942" t="s">
        <v>28</v>
      </c>
      <c r="V942">
        <v>8.0399999999999991</v>
      </c>
      <c r="W942">
        <v>1.772</v>
      </c>
      <c r="X942">
        <v>5.2999999999999999E-2</v>
      </c>
      <c r="Y942">
        <v>113</v>
      </c>
      <c r="Z942" t="s">
        <v>29</v>
      </c>
      <c r="AA942" t="s">
        <v>24</v>
      </c>
      <c r="AB942" t="s">
        <v>24</v>
      </c>
    </row>
    <row r="943" spans="1:28" x14ac:dyDescent="0.35">
      <c r="A943" s="4" t="s">
        <v>11129</v>
      </c>
      <c r="B943" s="6">
        <f t="shared" si="91"/>
        <v>44746.755370370367</v>
      </c>
      <c r="C943" s="12">
        <f t="shared" si="89"/>
        <v>44743</v>
      </c>
      <c r="D943" s="3">
        <f t="shared" si="90"/>
        <v>2022</v>
      </c>
      <c r="E943" s="3" t="str">
        <f t="shared" si="92"/>
        <v>07-2022</v>
      </c>
      <c r="F943" s="5">
        <f t="shared" si="88"/>
        <v>45669.412511574075</v>
      </c>
      <c r="G943">
        <v>10.4137</v>
      </c>
      <c r="H943">
        <v>94.228700000000003</v>
      </c>
      <c r="I943">
        <v>10</v>
      </c>
      <c r="J943">
        <v>4.7</v>
      </c>
      <c r="K943" t="s">
        <v>23</v>
      </c>
      <c r="L943">
        <v>61</v>
      </c>
      <c r="M943">
        <v>89</v>
      </c>
      <c r="N943">
        <v>1.91</v>
      </c>
      <c r="O943">
        <v>0.77</v>
      </c>
      <c r="P943" t="s">
        <v>24</v>
      </c>
      <c r="Q943" t="s">
        <v>11130</v>
      </c>
      <c r="R943" t="s">
        <v>11131</v>
      </c>
      <c r="S943" t="s">
        <v>10956</v>
      </c>
      <c r="T943" t="b">
        <f t="shared" si="93"/>
        <v>1</v>
      </c>
      <c r="U943" t="s">
        <v>28</v>
      </c>
      <c r="V943">
        <v>6.7</v>
      </c>
      <c r="W943">
        <v>1.8</v>
      </c>
      <c r="X943">
        <v>8.7999999999999995E-2</v>
      </c>
      <c r="Y943">
        <v>39</v>
      </c>
      <c r="Z943" t="s">
        <v>29</v>
      </c>
      <c r="AA943" t="s">
        <v>24</v>
      </c>
      <c r="AB943" t="s">
        <v>24</v>
      </c>
    </row>
    <row r="944" spans="1:28" x14ac:dyDescent="0.35">
      <c r="A944" s="4" t="s">
        <v>3203</v>
      </c>
      <c r="B944" s="6">
        <f t="shared" si="91"/>
        <v>45669.412511574075</v>
      </c>
      <c r="C944" s="12">
        <f t="shared" si="89"/>
        <v>45658</v>
      </c>
      <c r="D944" s="3">
        <f t="shared" si="90"/>
        <v>2025</v>
      </c>
      <c r="E944" s="3" t="str">
        <f t="shared" si="92"/>
        <v>01-2025</v>
      </c>
      <c r="F944" s="5">
        <f t="shared" si="88"/>
        <v>44746.397604166668</v>
      </c>
      <c r="G944">
        <v>28.662199999999999</v>
      </c>
      <c r="H944">
        <v>87.442700000000002</v>
      </c>
      <c r="I944">
        <v>10</v>
      </c>
      <c r="J944">
        <v>4.5</v>
      </c>
      <c r="K944" t="s">
        <v>23</v>
      </c>
      <c r="L944">
        <v>58</v>
      </c>
      <c r="M944">
        <v>132</v>
      </c>
      <c r="N944">
        <v>3.3849999999999998</v>
      </c>
      <c r="O944">
        <v>0.53</v>
      </c>
      <c r="P944" t="s">
        <v>24</v>
      </c>
      <c r="Q944" t="s">
        <v>3204</v>
      </c>
      <c r="R944" t="s">
        <v>3205</v>
      </c>
      <c r="S944" t="s">
        <v>3072</v>
      </c>
      <c r="T944" t="b">
        <f t="shared" si="93"/>
        <v>0</v>
      </c>
      <c r="U944" t="s">
        <v>28</v>
      </c>
      <c r="V944">
        <v>10.37</v>
      </c>
      <c r="W944">
        <v>1.8919999999999999</v>
      </c>
      <c r="X944">
        <v>7.0999999999999994E-2</v>
      </c>
      <c r="Y944">
        <v>58</v>
      </c>
      <c r="Z944" t="s">
        <v>29</v>
      </c>
      <c r="AA944" t="s">
        <v>24</v>
      </c>
      <c r="AB944" t="s">
        <v>24</v>
      </c>
    </row>
    <row r="945" spans="1:28" x14ac:dyDescent="0.35">
      <c r="A945" s="4" t="s">
        <v>11183</v>
      </c>
      <c r="B945" s="6">
        <f t="shared" si="91"/>
        <v>44746.397604166668</v>
      </c>
      <c r="C945" s="12">
        <f t="shared" si="89"/>
        <v>44743</v>
      </c>
      <c r="D945" s="3">
        <f t="shared" si="90"/>
        <v>2022</v>
      </c>
      <c r="E945" s="3" t="str">
        <f t="shared" si="92"/>
        <v>07-2022</v>
      </c>
      <c r="F945" s="5">
        <f t="shared" si="88"/>
        <v>45668.728217592594</v>
      </c>
      <c r="G945">
        <v>10.3642</v>
      </c>
      <c r="H945">
        <v>94.174400000000006</v>
      </c>
      <c r="I945">
        <v>10</v>
      </c>
      <c r="J945">
        <v>4.7</v>
      </c>
      <c r="K945" t="s">
        <v>23</v>
      </c>
      <c r="L945">
        <v>46</v>
      </c>
      <c r="M945">
        <v>87</v>
      </c>
      <c r="N945">
        <v>1.903</v>
      </c>
      <c r="O945">
        <v>0.61</v>
      </c>
      <c r="P945" t="s">
        <v>24</v>
      </c>
      <c r="Q945" t="s">
        <v>11184</v>
      </c>
      <c r="R945" t="s">
        <v>11180</v>
      </c>
      <c r="S945" t="s">
        <v>11146</v>
      </c>
      <c r="T945" t="b">
        <f t="shared" si="93"/>
        <v>1</v>
      </c>
      <c r="U945" t="s">
        <v>28</v>
      </c>
      <c r="V945">
        <v>7.82</v>
      </c>
      <c r="W945">
        <v>1.4390000000000001</v>
      </c>
      <c r="X945">
        <v>0.10199999999999999</v>
      </c>
      <c r="Y945">
        <v>29</v>
      </c>
      <c r="Z945" t="s">
        <v>29</v>
      </c>
      <c r="AA945" t="s">
        <v>24</v>
      </c>
      <c r="AB945" t="s">
        <v>24</v>
      </c>
    </row>
    <row r="946" spans="1:28" x14ac:dyDescent="0.35">
      <c r="A946" s="4" t="s">
        <v>3210</v>
      </c>
      <c r="B946" s="6">
        <f t="shared" si="91"/>
        <v>45668.728217592594</v>
      </c>
      <c r="C946" s="12">
        <f t="shared" si="89"/>
        <v>45658</v>
      </c>
      <c r="D946" s="3">
        <f t="shared" si="90"/>
        <v>2025</v>
      </c>
      <c r="E946" s="3" t="str">
        <f t="shared" si="92"/>
        <v>01-2025</v>
      </c>
      <c r="F946" s="5">
        <f t="shared" si="88"/>
        <v>45667.98265046296</v>
      </c>
      <c r="G946">
        <v>37.343800000000002</v>
      </c>
      <c r="H946">
        <v>71.713999999999999</v>
      </c>
      <c r="I946">
        <v>119.595</v>
      </c>
      <c r="J946">
        <v>4.3</v>
      </c>
      <c r="K946" t="s">
        <v>23</v>
      </c>
      <c r="L946">
        <v>56</v>
      </c>
      <c r="M946">
        <v>77</v>
      </c>
      <c r="N946">
        <v>2.1309999999999998</v>
      </c>
      <c r="O946">
        <v>0.67</v>
      </c>
      <c r="P946" t="s">
        <v>24</v>
      </c>
      <c r="Q946" t="s">
        <v>3211</v>
      </c>
      <c r="R946" t="s">
        <v>3212</v>
      </c>
      <c r="S946" t="s">
        <v>3213</v>
      </c>
      <c r="T946" t="b">
        <f t="shared" si="93"/>
        <v>0</v>
      </c>
      <c r="U946" t="s">
        <v>28</v>
      </c>
      <c r="V946">
        <v>6.45</v>
      </c>
      <c r="W946">
        <v>7.6529999999999996</v>
      </c>
      <c r="X946">
        <v>8.7999999999999995E-2</v>
      </c>
      <c r="Y946">
        <v>39</v>
      </c>
      <c r="Z946" t="s">
        <v>29</v>
      </c>
      <c r="AA946" t="s">
        <v>24</v>
      </c>
      <c r="AB946" t="s">
        <v>24</v>
      </c>
    </row>
    <row r="947" spans="1:28" x14ac:dyDescent="0.35">
      <c r="A947" s="4" t="s">
        <v>3214</v>
      </c>
      <c r="B947" s="6">
        <f t="shared" si="91"/>
        <v>45667.98265046296</v>
      </c>
      <c r="C947" s="12">
        <f t="shared" si="89"/>
        <v>45658</v>
      </c>
      <c r="D947" s="3">
        <f t="shared" si="90"/>
        <v>2025</v>
      </c>
      <c r="E947" s="3" t="str">
        <f t="shared" si="92"/>
        <v>01-2025</v>
      </c>
      <c r="F947" s="5">
        <f t="shared" si="88"/>
        <v>44746.233229166668</v>
      </c>
      <c r="G947">
        <v>37.393300000000004</v>
      </c>
      <c r="H947">
        <v>74.595200000000006</v>
      </c>
      <c r="I947">
        <v>10</v>
      </c>
      <c r="J947">
        <v>4.3</v>
      </c>
      <c r="K947" t="s">
        <v>23</v>
      </c>
      <c r="L947">
        <v>31</v>
      </c>
      <c r="M947">
        <v>182</v>
      </c>
      <c r="N947">
        <v>3.0249999999999999</v>
      </c>
      <c r="O947">
        <v>1.18</v>
      </c>
      <c r="P947" t="s">
        <v>24</v>
      </c>
      <c r="Q947" t="s">
        <v>3215</v>
      </c>
      <c r="R947" t="s">
        <v>3216</v>
      </c>
      <c r="S947" t="s">
        <v>3217</v>
      </c>
      <c r="T947" t="b">
        <f t="shared" si="93"/>
        <v>0</v>
      </c>
      <c r="U947" t="s">
        <v>28</v>
      </c>
      <c r="V947">
        <v>4.53</v>
      </c>
      <c r="W947">
        <v>1.98</v>
      </c>
      <c r="X947">
        <v>0.129</v>
      </c>
      <c r="Y947">
        <v>17</v>
      </c>
      <c r="Z947" t="s">
        <v>29</v>
      </c>
      <c r="AA947" t="s">
        <v>24</v>
      </c>
      <c r="AB947" t="s">
        <v>24</v>
      </c>
    </row>
    <row r="948" spans="1:28" x14ac:dyDescent="0.35">
      <c r="A948" s="4" t="s">
        <v>11231</v>
      </c>
      <c r="B948" s="6">
        <f t="shared" si="91"/>
        <v>44746.233229166668</v>
      </c>
      <c r="C948" s="12">
        <f t="shared" si="89"/>
        <v>44743</v>
      </c>
      <c r="D948" s="3">
        <f t="shared" si="90"/>
        <v>2022</v>
      </c>
      <c r="E948" s="3" t="str">
        <f t="shared" si="92"/>
        <v>07-2022</v>
      </c>
      <c r="F948" s="5">
        <f t="shared" si="88"/>
        <v>44716.582696759258</v>
      </c>
      <c r="G948">
        <v>10.3658</v>
      </c>
      <c r="H948">
        <v>94.074200000000005</v>
      </c>
      <c r="I948">
        <v>10</v>
      </c>
      <c r="J948">
        <v>4.7</v>
      </c>
      <c r="K948" t="s">
        <v>23</v>
      </c>
      <c r="L948">
        <v>75</v>
      </c>
      <c r="M948">
        <v>102</v>
      </c>
      <c r="N948">
        <v>1.83</v>
      </c>
      <c r="O948">
        <v>0.38</v>
      </c>
      <c r="P948" t="s">
        <v>24</v>
      </c>
      <c r="Q948" t="s">
        <v>11232</v>
      </c>
      <c r="R948" t="s">
        <v>11233</v>
      </c>
      <c r="S948" t="s">
        <v>10952</v>
      </c>
      <c r="T948" t="b">
        <f t="shared" si="93"/>
        <v>1</v>
      </c>
      <c r="U948" t="s">
        <v>28</v>
      </c>
      <c r="V948">
        <v>5.46</v>
      </c>
      <c r="W948">
        <v>1.7629999999999999</v>
      </c>
      <c r="X948">
        <v>7.3999999999999996E-2</v>
      </c>
      <c r="Y948">
        <v>56</v>
      </c>
      <c r="Z948" t="s">
        <v>29</v>
      </c>
      <c r="AA948" t="s">
        <v>24</v>
      </c>
      <c r="AB948" t="s">
        <v>24</v>
      </c>
    </row>
    <row r="949" spans="1:28" x14ac:dyDescent="0.35">
      <c r="A949" s="4" t="s">
        <v>11481</v>
      </c>
      <c r="B949" s="6">
        <f t="shared" si="91"/>
        <v>44716.582696759258</v>
      </c>
      <c r="C949" s="12">
        <f t="shared" si="89"/>
        <v>44713</v>
      </c>
      <c r="D949" s="3">
        <f t="shared" si="90"/>
        <v>2022</v>
      </c>
      <c r="E949" s="3" t="str">
        <f t="shared" si="92"/>
        <v>06-2022</v>
      </c>
      <c r="F949" s="5">
        <f t="shared" si="88"/>
        <v>45667.278425925928</v>
      </c>
      <c r="G949">
        <v>36.480600000000003</v>
      </c>
      <c r="H949">
        <v>70.665899999999993</v>
      </c>
      <c r="I949">
        <v>199.29</v>
      </c>
      <c r="J949">
        <v>4.7</v>
      </c>
      <c r="K949" t="s">
        <v>23</v>
      </c>
      <c r="L949">
        <v>127</v>
      </c>
      <c r="M949">
        <v>38</v>
      </c>
      <c r="N949">
        <v>0.64700000000000002</v>
      </c>
      <c r="O949">
        <v>0.65</v>
      </c>
      <c r="P949" t="s">
        <v>24</v>
      </c>
      <c r="Q949" t="s">
        <v>11482</v>
      </c>
      <c r="R949" t="s">
        <v>11483</v>
      </c>
      <c r="S949" t="s">
        <v>1422</v>
      </c>
      <c r="T949" t="b">
        <f t="shared" si="93"/>
        <v>1</v>
      </c>
      <c r="U949" t="s">
        <v>28</v>
      </c>
      <c r="V949">
        <v>6.5</v>
      </c>
      <c r="W949">
        <v>4.9000000000000004</v>
      </c>
      <c r="X949">
        <v>0.04</v>
      </c>
      <c r="Y949">
        <v>186</v>
      </c>
      <c r="Z949" t="s">
        <v>29</v>
      </c>
      <c r="AA949" t="s">
        <v>24</v>
      </c>
      <c r="AB949" t="s">
        <v>24</v>
      </c>
    </row>
    <row r="950" spans="1:28" x14ac:dyDescent="0.35">
      <c r="A950" s="4" t="s">
        <v>3225</v>
      </c>
      <c r="B950" s="6">
        <f t="shared" si="91"/>
        <v>45667.278425925928</v>
      </c>
      <c r="C950" s="12">
        <f t="shared" si="89"/>
        <v>45658</v>
      </c>
      <c r="D950" s="3">
        <f t="shared" si="90"/>
        <v>2025</v>
      </c>
      <c r="E950" s="3" t="str">
        <f t="shared" si="92"/>
        <v>01-2025</v>
      </c>
      <c r="F950" s="5">
        <f t="shared" si="88"/>
        <v>44699.324259259258</v>
      </c>
      <c r="G950">
        <v>35.022199999999998</v>
      </c>
      <c r="H950">
        <v>97.471900000000005</v>
      </c>
      <c r="I950">
        <v>10</v>
      </c>
      <c r="J950">
        <v>4.4000000000000004</v>
      </c>
      <c r="K950" t="s">
        <v>23</v>
      </c>
      <c r="L950">
        <v>18</v>
      </c>
      <c r="M950">
        <v>93</v>
      </c>
      <c r="N950">
        <v>5.1619999999999999</v>
      </c>
      <c r="O950">
        <v>0.65</v>
      </c>
      <c r="P950" t="s">
        <v>24</v>
      </c>
      <c r="Q950" t="s">
        <v>3226</v>
      </c>
      <c r="R950" t="s">
        <v>3227</v>
      </c>
      <c r="S950" t="s">
        <v>324</v>
      </c>
      <c r="T950" t="b">
        <f t="shared" si="93"/>
        <v>0</v>
      </c>
      <c r="U950" t="s">
        <v>28</v>
      </c>
      <c r="V950">
        <v>7.23</v>
      </c>
      <c r="W950">
        <v>1.919</v>
      </c>
      <c r="X950">
        <v>0.16900000000000001</v>
      </c>
      <c r="Y950">
        <v>10</v>
      </c>
      <c r="Z950" t="s">
        <v>29</v>
      </c>
      <c r="AA950" t="s">
        <v>24</v>
      </c>
      <c r="AB950" t="s">
        <v>24</v>
      </c>
    </row>
    <row r="951" spans="1:28" x14ac:dyDescent="0.35">
      <c r="A951" s="4" t="s">
        <v>11613</v>
      </c>
      <c r="B951" s="6">
        <f t="shared" si="91"/>
        <v>44699.324259259258</v>
      </c>
      <c r="C951" s="12">
        <f t="shared" si="89"/>
        <v>44682</v>
      </c>
      <c r="D951" s="3">
        <f t="shared" si="90"/>
        <v>2022</v>
      </c>
      <c r="E951" s="3" t="str">
        <f t="shared" si="92"/>
        <v>05-2022</v>
      </c>
      <c r="F951" s="5">
        <f t="shared" si="88"/>
        <v>45666.747453703705</v>
      </c>
      <c r="G951">
        <v>36.917200000000001</v>
      </c>
      <c r="H951">
        <v>71.128600000000006</v>
      </c>
      <c r="I951">
        <v>77.39</v>
      </c>
      <c r="J951">
        <v>4.7</v>
      </c>
      <c r="K951" t="s">
        <v>23</v>
      </c>
      <c r="L951">
        <v>94</v>
      </c>
      <c r="M951">
        <v>41</v>
      </c>
      <c r="N951">
        <v>0.48799999999999999</v>
      </c>
      <c r="O951">
        <v>1.1299999999999999</v>
      </c>
      <c r="P951" t="s">
        <v>24</v>
      </c>
      <c r="Q951" t="s">
        <v>11614</v>
      </c>
      <c r="R951" t="s">
        <v>11615</v>
      </c>
      <c r="S951" t="s">
        <v>2936</v>
      </c>
      <c r="T951" t="b">
        <f t="shared" si="93"/>
        <v>1</v>
      </c>
      <c r="U951" t="s">
        <v>28</v>
      </c>
      <c r="V951">
        <v>6.8</v>
      </c>
      <c r="W951">
        <v>4.5</v>
      </c>
      <c r="X951">
        <v>5.1999999999999998E-2</v>
      </c>
      <c r="Y951">
        <v>114</v>
      </c>
      <c r="Z951" t="s">
        <v>29</v>
      </c>
      <c r="AA951" t="s">
        <v>24</v>
      </c>
      <c r="AB951" t="s">
        <v>24</v>
      </c>
    </row>
    <row r="952" spans="1:28" x14ac:dyDescent="0.35">
      <c r="A952" s="4" t="s">
        <v>3232</v>
      </c>
      <c r="B952" s="6">
        <f t="shared" si="91"/>
        <v>45666.747453703705</v>
      </c>
      <c r="C952" s="12">
        <f t="shared" si="89"/>
        <v>45658</v>
      </c>
      <c r="D952" s="3">
        <f t="shared" si="90"/>
        <v>2025</v>
      </c>
      <c r="E952" s="3" t="str">
        <f t="shared" si="92"/>
        <v>01-2025</v>
      </c>
      <c r="F952" s="5">
        <f t="shared" si="88"/>
        <v>44648.890659722223</v>
      </c>
      <c r="G952">
        <v>28.590800000000002</v>
      </c>
      <c r="H952">
        <v>87.246799999999993</v>
      </c>
      <c r="I952">
        <v>10</v>
      </c>
      <c r="J952">
        <v>4.4000000000000004</v>
      </c>
      <c r="K952" t="s">
        <v>23</v>
      </c>
      <c r="L952">
        <v>53</v>
      </c>
      <c r="M952">
        <v>95</v>
      </c>
      <c r="N952">
        <v>3.5710000000000002</v>
      </c>
      <c r="O952">
        <v>0.54</v>
      </c>
      <c r="P952" t="s">
        <v>24</v>
      </c>
      <c r="Q952" t="s">
        <v>3233</v>
      </c>
      <c r="R952" t="s">
        <v>3234</v>
      </c>
      <c r="S952" t="s">
        <v>3072</v>
      </c>
      <c r="T952" t="b">
        <f t="shared" si="93"/>
        <v>0</v>
      </c>
      <c r="U952" t="s">
        <v>28</v>
      </c>
      <c r="V952">
        <v>10.46</v>
      </c>
      <c r="W952">
        <v>1.8839999999999999</v>
      </c>
      <c r="X952">
        <v>7.4999999999999997E-2</v>
      </c>
      <c r="Y952">
        <v>51</v>
      </c>
      <c r="Z952" t="s">
        <v>29</v>
      </c>
      <c r="AA952" t="s">
        <v>24</v>
      </c>
      <c r="AB952" t="s">
        <v>24</v>
      </c>
    </row>
    <row r="953" spans="1:28" x14ac:dyDescent="0.35">
      <c r="A953" s="4" t="s">
        <v>12028</v>
      </c>
      <c r="B953" s="6">
        <f t="shared" si="91"/>
        <v>44648.890659722223</v>
      </c>
      <c r="C953" s="12">
        <f t="shared" si="89"/>
        <v>44621</v>
      </c>
      <c r="D953" s="3">
        <f t="shared" si="90"/>
        <v>2022</v>
      </c>
      <c r="E953" s="3" t="str">
        <f t="shared" si="92"/>
        <v>03-2022</v>
      </c>
      <c r="F953" s="5">
        <f t="shared" si="88"/>
        <v>45666.023796296293</v>
      </c>
      <c r="G953">
        <v>14.626899999999999</v>
      </c>
      <c r="H953">
        <v>93.022900000000007</v>
      </c>
      <c r="I953">
        <v>10</v>
      </c>
      <c r="J953">
        <v>4.7</v>
      </c>
      <c r="K953" t="s">
        <v>23</v>
      </c>
      <c r="M953">
        <v>49</v>
      </c>
      <c r="N953">
        <v>5.91</v>
      </c>
      <c r="O953">
        <v>0.81</v>
      </c>
      <c r="P953" t="s">
        <v>24</v>
      </c>
      <c r="Q953" t="s">
        <v>12029</v>
      </c>
      <c r="R953" t="s">
        <v>12026</v>
      </c>
      <c r="S953" t="s">
        <v>3552</v>
      </c>
      <c r="T953" t="b">
        <f t="shared" si="93"/>
        <v>1</v>
      </c>
      <c r="U953" t="s">
        <v>28</v>
      </c>
      <c r="V953">
        <v>6.8</v>
      </c>
      <c r="W953">
        <v>1.8</v>
      </c>
      <c r="X953">
        <v>6.0999999999999999E-2</v>
      </c>
      <c r="Y953">
        <v>83</v>
      </c>
      <c r="Z953" t="s">
        <v>29</v>
      </c>
      <c r="AA953" t="s">
        <v>24</v>
      </c>
      <c r="AB953" t="s">
        <v>24</v>
      </c>
    </row>
    <row r="954" spans="1:28" x14ac:dyDescent="0.35">
      <c r="A954" s="4" t="s">
        <v>3239</v>
      </c>
      <c r="B954" s="6">
        <f t="shared" si="91"/>
        <v>45666.023796296293</v>
      </c>
      <c r="C954" s="12">
        <f t="shared" si="89"/>
        <v>45658</v>
      </c>
      <c r="D954" s="3">
        <f t="shared" si="90"/>
        <v>2025</v>
      </c>
      <c r="E954" s="3" t="str">
        <f t="shared" si="92"/>
        <v>01-2025</v>
      </c>
      <c r="F954" s="5">
        <f t="shared" si="88"/>
        <v>45665.985509259262</v>
      </c>
      <c r="G954">
        <v>32.673099999999998</v>
      </c>
      <c r="H954">
        <v>88.362899999999996</v>
      </c>
      <c r="I954">
        <v>10</v>
      </c>
      <c r="J954">
        <v>4.4000000000000004</v>
      </c>
      <c r="K954" t="s">
        <v>23</v>
      </c>
      <c r="L954">
        <v>43</v>
      </c>
      <c r="M954">
        <v>142</v>
      </c>
      <c r="N954">
        <v>12.340999999999999</v>
      </c>
      <c r="O954">
        <v>0.53</v>
      </c>
      <c r="P954" t="s">
        <v>24</v>
      </c>
      <c r="Q954" t="s">
        <v>3240</v>
      </c>
      <c r="R954" t="s">
        <v>3241</v>
      </c>
      <c r="S954" t="s">
        <v>3242</v>
      </c>
      <c r="T954" t="b">
        <f t="shared" si="93"/>
        <v>0</v>
      </c>
      <c r="U954" t="s">
        <v>28</v>
      </c>
      <c r="V954">
        <v>13.17</v>
      </c>
      <c r="W954">
        <v>1.9239999999999999</v>
      </c>
      <c r="X954">
        <v>8.4000000000000005E-2</v>
      </c>
      <c r="Y954">
        <v>41</v>
      </c>
      <c r="Z954" t="s">
        <v>29</v>
      </c>
      <c r="AA954" t="s">
        <v>24</v>
      </c>
      <c r="AB954" t="s">
        <v>24</v>
      </c>
    </row>
    <row r="955" spans="1:28" x14ac:dyDescent="0.35">
      <c r="A955" s="4" t="s">
        <v>3243</v>
      </c>
      <c r="B955" s="6">
        <f t="shared" si="91"/>
        <v>45665.985509259262</v>
      </c>
      <c r="C955" s="12">
        <f t="shared" si="89"/>
        <v>45658</v>
      </c>
      <c r="D955" s="3">
        <f t="shared" si="90"/>
        <v>2025</v>
      </c>
      <c r="E955" s="3" t="str">
        <f t="shared" si="92"/>
        <v>01-2025</v>
      </c>
      <c r="F955" s="5">
        <f t="shared" si="88"/>
        <v>45665.867743055554</v>
      </c>
      <c r="G955">
        <v>29.991499999999998</v>
      </c>
      <c r="H955">
        <v>91.973600000000005</v>
      </c>
      <c r="I955">
        <v>10</v>
      </c>
      <c r="J955">
        <v>4</v>
      </c>
      <c r="K955" t="s">
        <v>23</v>
      </c>
      <c r="L955">
        <v>13</v>
      </c>
      <c r="M955">
        <v>113</v>
      </c>
      <c r="N955">
        <v>0.78900000000000003</v>
      </c>
      <c r="O955">
        <v>0.82</v>
      </c>
      <c r="P955" t="s">
        <v>24</v>
      </c>
      <c r="Q955" t="s">
        <v>3244</v>
      </c>
      <c r="R955" t="s">
        <v>3245</v>
      </c>
      <c r="S955" t="s">
        <v>3246</v>
      </c>
      <c r="T955" t="b">
        <f t="shared" si="93"/>
        <v>0</v>
      </c>
      <c r="U955" t="s">
        <v>28</v>
      </c>
      <c r="V955">
        <v>9.64</v>
      </c>
      <c r="W955">
        <v>1.966</v>
      </c>
      <c r="X955">
        <v>0.16400000000000001</v>
      </c>
      <c r="Y955">
        <v>10</v>
      </c>
      <c r="Z955" t="s">
        <v>29</v>
      </c>
      <c r="AA955" t="s">
        <v>24</v>
      </c>
      <c r="AB955" t="s">
        <v>24</v>
      </c>
    </row>
    <row r="956" spans="1:28" x14ac:dyDescent="0.35">
      <c r="A956" s="4" t="s">
        <v>3247</v>
      </c>
      <c r="B956" s="6">
        <f t="shared" si="91"/>
        <v>45665.867743055554</v>
      </c>
      <c r="C956" s="12">
        <f t="shared" si="89"/>
        <v>45658</v>
      </c>
      <c r="D956" s="3">
        <f t="shared" si="90"/>
        <v>2025</v>
      </c>
      <c r="E956" s="3" t="str">
        <f t="shared" si="92"/>
        <v>01-2025</v>
      </c>
      <c r="F956" s="5">
        <f t="shared" si="88"/>
        <v>45665.783587962964</v>
      </c>
      <c r="G956">
        <v>34.862400000000001</v>
      </c>
      <c r="H956">
        <v>97.491600000000005</v>
      </c>
      <c r="I956">
        <v>10</v>
      </c>
      <c r="J956">
        <v>4.2</v>
      </c>
      <c r="K956" t="s">
        <v>23</v>
      </c>
      <c r="L956">
        <v>36</v>
      </c>
      <c r="M956">
        <v>67</v>
      </c>
      <c r="N956">
        <v>5.1829999999999998</v>
      </c>
      <c r="O956">
        <v>0.76</v>
      </c>
      <c r="P956" t="s">
        <v>24</v>
      </c>
      <c r="Q956" t="s">
        <v>3248</v>
      </c>
      <c r="R956" t="s">
        <v>3249</v>
      </c>
      <c r="S956" t="s">
        <v>324</v>
      </c>
      <c r="T956" t="b">
        <f t="shared" si="93"/>
        <v>0</v>
      </c>
      <c r="U956" t="s">
        <v>28</v>
      </c>
      <c r="V956">
        <v>8.91</v>
      </c>
      <c r="W956">
        <v>1.8859999999999999</v>
      </c>
      <c r="X956">
        <v>0.112</v>
      </c>
      <c r="Y956">
        <v>22</v>
      </c>
      <c r="Z956" t="s">
        <v>29</v>
      </c>
      <c r="AA956" t="s">
        <v>24</v>
      </c>
      <c r="AB956" t="s">
        <v>24</v>
      </c>
    </row>
    <row r="957" spans="1:28" x14ac:dyDescent="0.35">
      <c r="A957" s="4" t="s">
        <v>3250</v>
      </c>
      <c r="B957" s="6">
        <f t="shared" si="91"/>
        <v>45665.783587962964</v>
      </c>
      <c r="C957" s="12">
        <f t="shared" si="89"/>
        <v>45658</v>
      </c>
      <c r="D957" s="3">
        <f t="shared" si="90"/>
        <v>2025</v>
      </c>
      <c r="E957" s="3" t="str">
        <f t="shared" si="92"/>
        <v>01-2025</v>
      </c>
      <c r="F957" s="5">
        <f t="shared" si="88"/>
        <v>45665.662800925929</v>
      </c>
      <c r="G957">
        <v>28.515499999999999</v>
      </c>
      <c r="H957">
        <v>87.173599999999993</v>
      </c>
      <c r="I957">
        <v>10</v>
      </c>
      <c r="J957">
        <v>4</v>
      </c>
      <c r="K957" t="s">
        <v>23</v>
      </c>
      <c r="L957">
        <v>21</v>
      </c>
      <c r="M957">
        <v>174</v>
      </c>
      <c r="N957">
        <v>3.657</v>
      </c>
      <c r="O957">
        <v>0.96</v>
      </c>
      <c r="P957" t="s">
        <v>24</v>
      </c>
      <c r="Q957" t="s">
        <v>3251</v>
      </c>
      <c r="R957" t="s">
        <v>3252</v>
      </c>
      <c r="S957" t="s">
        <v>3072</v>
      </c>
      <c r="T957" t="b">
        <f t="shared" si="93"/>
        <v>0</v>
      </c>
      <c r="U957" t="s">
        <v>28</v>
      </c>
      <c r="V957">
        <v>13.43</v>
      </c>
      <c r="W957">
        <v>1.9530000000000001</v>
      </c>
      <c r="X957">
        <v>0.13400000000000001</v>
      </c>
      <c r="Y957">
        <v>15</v>
      </c>
      <c r="Z957" t="s">
        <v>29</v>
      </c>
      <c r="AA957" t="s">
        <v>24</v>
      </c>
      <c r="AB957" t="s">
        <v>24</v>
      </c>
    </row>
    <row r="958" spans="1:28" x14ac:dyDescent="0.35">
      <c r="A958" s="4" t="s">
        <v>3253</v>
      </c>
      <c r="B958" s="6">
        <f t="shared" si="91"/>
        <v>45665.662800925929</v>
      </c>
      <c r="C958" s="12">
        <f t="shared" si="89"/>
        <v>45658</v>
      </c>
      <c r="D958" s="3">
        <f t="shared" si="90"/>
        <v>2025</v>
      </c>
      <c r="E958" s="3" t="str">
        <f t="shared" si="92"/>
        <v>01-2025</v>
      </c>
      <c r="F958" s="5">
        <f t="shared" si="88"/>
        <v>45665.545254629629</v>
      </c>
      <c r="G958">
        <v>28.517700000000001</v>
      </c>
      <c r="H958">
        <v>87.283799999999999</v>
      </c>
      <c r="I958">
        <v>10</v>
      </c>
      <c r="J958">
        <v>4.2</v>
      </c>
      <c r="K958" t="s">
        <v>23</v>
      </c>
      <c r="L958">
        <v>30</v>
      </c>
      <c r="M958">
        <v>97</v>
      </c>
      <c r="N958">
        <v>3.5649999999999999</v>
      </c>
      <c r="O958">
        <v>0.84</v>
      </c>
      <c r="P958" t="s">
        <v>24</v>
      </c>
      <c r="Q958" t="s">
        <v>3254</v>
      </c>
      <c r="R958" t="s">
        <v>3255</v>
      </c>
      <c r="S958" t="s">
        <v>3072</v>
      </c>
      <c r="T958" t="b">
        <f t="shared" si="93"/>
        <v>0</v>
      </c>
      <c r="U958" t="s">
        <v>28</v>
      </c>
      <c r="V958">
        <v>8.14</v>
      </c>
      <c r="W958">
        <v>1.9259999999999999</v>
      </c>
      <c r="X958">
        <v>0.10100000000000001</v>
      </c>
      <c r="Y958">
        <v>27</v>
      </c>
      <c r="Z958" t="s">
        <v>29</v>
      </c>
      <c r="AA958" t="s">
        <v>24</v>
      </c>
      <c r="AB958" t="s">
        <v>24</v>
      </c>
    </row>
    <row r="959" spans="1:28" x14ac:dyDescent="0.35">
      <c r="A959" s="4" t="s">
        <v>3256</v>
      </c>
      <c r="B959" s="6">
        <f t="shared" si="91"/>
        <v>45665.545254629629</v>
      </c>
      <c r="C959" s="12">
        <f t="shared" si="89"/>
        <v>45658</v>
      </c>
      <c r="D959" s="3">
        <f t="shared" si="90"/>
        <v>2025</v>
      </c>
      <c r="E959" s="3" t="str">
        <f t="shared" si="92"/>
        <v>01-2025</v>
      </c>
      <c r="F959" s="5">
        <f t="shared" si="88"/>
        <v>45665.46162037037</v>
      </c>
      <c r="G959">
        <v>34.773000000000003</v>
      </c>
      <c r="H959">
        <v>97.432199999999995</v>
      </c>
      <c r="I959">
        <v>10</v>
      </c>
      <c r="J959">
        <v>4.2</v>
      </c>
      <c r="K959" t="s">
        <v>23</v>
      </c>
      <c r="L959">
        <v>30</v>
      </c>
      <c r="M959">
        <v>68</v>
      </c>
      <c r="N959">
        <v>5.2519999999999998</v>
      </c>
      <c r="O959">
        <v>0.39</v>
      </c>
      <c r="P959" t="s">
        <v>24</v>
      </c>
      <c r="Q959" t="s">
        <v>3257</v>
      </c>
      <c r="R959" t="s">
        <v>3258</v>
      </c>
      <c r="S959" t="s">
        <v>324</v>
      </c>
      <c r="T959" t="b">
        <f t="shared" si="93"/>
        <v>0</v>
      </c>
      <c r="U959" t="s">
        <v>28</v>
      </c>
      <c r="V959">
        <v>10.220000000000001</v>
      </c>
      <c r="W959">
        <v>1.921</v>
      </c>
      <c r="X959">
        <v>0.14099999999999999</v>
      </c>
      <c r="Y959">
        <v>14</v>
      </c>
      <c r="Z959" t="s">
        <v>29</v>
      </c>
      <c r="AA959" t="s">
        <v>24</v>
      </c>
      <c r="AB959" t="s">
        <v>24</v>
      </c>
    </row>
    <row r="960" spans="1:28" x14ac:dyDescent="0.35">
      <c r="A960" s="4" t="s">
        <v>3259</v>
      </c>
      <c r="B960" s="6">
        <f t="shared" si="91"/>
        <v>45665.46162037037</v>
      </c>
      <c r="C960" s="12">
        <f t="shared" si="89"/>
        <v>45658</v>
      </c>
      <c r="D960" s="3">
        <f t="shared" si="90"/>
        <v>2025</v>
      </c>
      <c r="E960" s="3" t="str">
        <f t="shared" si="92"/>
        <v>01-2025</v>
      </c>
      <c r="F960" s="5">
        <f t="shared" si="88"/>
        <v>45665.322476851848</v>
      </c>
      <c r="G960">
        <v>28.1006</v>
      </c>
      <c r="H960">
        <v>87.261799999999994</v>
      </c>
      <c r="I960">
        <v>10</v>
      </c>
      <c r="J960">
        <v>4.2</v>
      </c>
      <c r="K960" t="s">
        <v>23</v>
      </c>
      <c r="L960">
        <v>39</v>
      </c>
      <c r="M960">
        <v>159</v>
      </c>
      <c r="N960">
        <v>3.746</v>
      </c>
      <c r="O960">
        <v>0.97</v>
      </c>
      <c r="P960" t="s">
        <v>24</v>
      </c>
      <c r="Q960" t="s">
        <v>3260</v>
      </c>
      <c r="R960" t="s">
        <v>3252</v>
      </c>
      <c r="S960" t="s">
        <v>3072</v>
      </c>
      <c r="T960" t="b">
        <f t="shared" si="93"/>
        <v>0</v>
      </c>
      <c r="U960" t="s">
        <v>28</v>
      </c>
      <c r="V960">
        <v>10.6</v>
      </c>
      <c r="W960">
        <v>1.929</v>
      </c>
      <c r="X960">
        <v>9.5000000000000001E-2</v>
      </c>
      <c r="Y960">
        <v>31</v>
      </c>
      <c r="Z960" t="s">
        <v>29</v>
      </c>
      <c r="AA960" t="s">
        <v>24</v>
      </c>
      <c r="AB960" t="s">
        <v>24</v>
      </c>
    </row>
    <row r="961" spans="1:28" x14ac:dyDescent="0.35">
      <c r="A961" s="4" t="s">
        <v>3261</v>
      </c>
      <c r="B961" s="6">
        <f t="shared" si="91"/>
        <v>45665.322476851848</v>
      </c>
      <c r="C961" s="12">
        <f t="shared" si="89"/>
        <v>45658</v>
      </c>
      <c r="D961" s="3">
        <f t="shared" si="90"/>
        <v>2025</v>
      </c>
      <c r="E961" s="3" t="str">
        <f t="shared" si="92"/>
        <v>01-2025</v>
      </c>
      <c r="F961" s="5">
        <f t="shared" si="88"/>
        <v>45665.297835648147</v>
      </c>
      <c r="G961">
        <v>34.800600000000003</v>
      </c>
      <c r="H961">
        <v>97.468500000000006</v>
      </c>
      <c r="I961">
        <v>10</v>
      </c>
      <c r="J961">
        <v>5.5</v>
      </c>
      <c r="K961" t="s">
        <v>106</v>
      </c>
      <c r="L961">
        <v>106</v>
      </c>
      <c r="M961">
        <v>57</v>
      </c>
      <c r="N961">
        <v>5.2160000000000002</v>
      </c>
      <c r="O961">
        <v>0.62</v>
      </c>
      <c r="P961" t="s">
        <v>24</v>
      </c>
      <c r="Q961" t="s">
        <v>3262</v>
      </c>
      <c r="R961" t="s">
        <v>3263</v>
      </c>
      <c r="S961" t="s">
        <v>324</v>
      </c>
      <c r="T961" t="b">
        <f t="shared" si="93"/>
        <v>0</v>
      </c>
      <c r="U961" t="s">
        <v>28</v>
      </c>
      <c r="V961">
        <v>8.9</v>
      </c>
      <c r="W961">
        <v>1.8049999999999999</v>
      </c>
      <c r="X961">
        <v>6.5000000000000002E-2</v>
      </c>
      <c r="Y961">
        <v>23</v>
      </c>
      <c r="Z961" t="s">
        <v>29</v>
      </c>
      <c r="AA961" t="s">
        <v>24</v>
      </c>
      <c r="AB961" t="s">
        <v>24</v>
      </c>
    </row>
    <row r="962" spans="1:28" x14ac:dyDescent="0.35">
      <c r="A962" s="4" t="s">
        <v>3264</v>
      </c>
      <c r="B962" s="6">
        <f t="shared" si="91"/>
        <v>45665.297835648147</v>
      </c>
      <c r="C962" s="12">
        <f t="shared" si="89"/>
        <v>45658</v>
      </c>
      <c r="D962" s="3">
        <f t="shared" si="90"/>
        <v>2025</v>
      </c>
      <c r="E962" s="3" t="str">
        <f t="shared" si="92"/>
        <v>01-2025</v>
      </c>
      <c r="F962" s="5">
        <f t="shared" ref="F962:F1025" si="94">DATEVALUE(LEFT(A963,10))+TIMEVALUE(MID(A963,12,8))</f>
        <v>45665.16065972222</v>
      </c>
      <c r="G962">
        <v>28.9617</v>
      </c>
      <c r="H962">
        <v>87.4953</v>
      </c>
      <c r="I962">
        <v>10</v>
      </c>
      <c r="J962">
        <v>4.2</v>
      </c>
      <c r="K962" t="s">
        <v>23</v>
      </c>
      <c r="L962">
        <v>36</v>
      </c>
      <c r="M962">
        <v>155</v>
      </c>
      <c r="N962">
        <v>3.2559999999999998</v>
      </c>
      <c r="O962">
        <v>0.89</v>
      </c>
      <c r="P962" t="s">
        <v>24</v>
      </c>
      <c r="Q962" t="s">
        <v>3265</v>
      </c>
      <c r="R962" t="s">
        <v>3263</v>
      </c>
      <c r="S962" t="s">
        <v>3072</v>
      </c>
      <c r="T962" t="b">
        <f t="shared" si="93"/>
        <v>0</v>
      </c>
      <c r="U962" t="s">
        <v>28</v>
      </c>
      <c r="V962">
        <v>10.86</v>
      </c>
      <c r="W962">
        <v>1.909</v>
      </c>
      <c r="X962">
        <v>0.106</v>
      </c>
      <c r="Y962">
        <v>25</v>
      </c>
      <c r="Z962" t="s">
        <v>29</v>
      </c>
      <c r="AA962" t="s">
        <v>24</v>
      </c>
      <c r="AB962" t="s">
        <v>24</v>
      </c>
    </row>
    <row r="963" spans="1:28" x14ac:dyDescent="0.35">
      <c r="A963" s="4" t="s">
        <v>3266</v>
      </c>
      <c r="B963" s="6">
        <f t="shared" si="91"/>
        <v>45665.16065972222</v>
      </c>
      <c r="C963" s="12">
        <f t="shared" ref="C963:C1026" si="95">DATE(YEAR(B963),MONTH(B963),1)</f>
        <v>45658</v>
      </c>
      <c r="D963" s="3">
        <f t="shared" ref="D963:D1026" si="96">YEAR(B963)</f>
        <v>2025</v>
      </c>
      <c r="E963" s="3" t="str">
        <f t="shared" si="92"/>
        <v>01-2025</v>
      </c>
      <c r="F963" s="5">
        <f t="shared" si="94"/>
        <v>45665.072013888886</v>
      </c>
      <c r="G963">
        <v>28.4359</v>
      </c>
      <c r="H963">
        <v>87.364800000000002</v>
      </c>
      <c r="I963">
        <v>10</v>
      </c>
      <c r="J963">
        <v>5</v>
      </c>
      <c r="K963" t="s">
        <v>23</v>
      </c>
      <c r="L963">
        <v>133</v>
      </c>
      <c r="M963">
        <v>39</v>
      </c>
      <c r="N963">
        <v>3.5270000000000001</v>
      </c>
      <c r="O963">
        <v>0.81</v>
      </c>
      <c r="P963" t="s">
        <v>24</v>
      </c>
      <c r="Q963" t="s">
        <v>3267</v>
      </c>
      <c r="R963" t="s">
        <v>3268</v>
      </c>
      <c r="S963" t="s">
        <v>3072</v>
      </c>
      <c r="T963" t="b">
        <f t="shared" si="93"/>
        <v>0</v>
      </c>
      <c r="U963" t="s">
        <v>28</v>
      </c>
      <c r="V963">
        <v>8.4</v>
      </c>
      <c r="W963">
        <v>1.839</v>
      </c>
      <c r="X963">
        <v>0.05</v>
      </c>
      <c r="Y963">
        <v>127</v>
      </c>
      <c r="Z963" t="s">
        <v>29</v>
      </c>
      <c r="AA963" t="s">
        <v>24</v>
      </c>
      <c r="AB963" t="s">
        <v>24</v>
      </c>
    </row>
    <row r="964" spans="1:28" x14ac:dyDescent="0.35">
      <c r="A964" s="4" t="s">
        <v>3269</v>
      </c>
      <c r="B964" s="6">
        <f t="shared" ref="B964:B1027" si="97">DATEVALUE(LEFT($A964,10))+TIMEVALUE(MID($A964,12,8))</f>
        <v>45665.072013888886</v>
      </c>
      <c r="C964" s="12">
        <f t="shared" si="95"/>
        <v>45658</v>
      </c>
      <c r="D964" s="3">
        <f t="shared" si="96"/>
        <v>2025</v>
      </c>
      <c r="E964" s="3" t="str">
        <f t="shared" si="92"/>
        <v>01-2025</v>
      </c>
      <c r="F964" s="5">
        <f t="shared" si="94"/>
        <v>44608.803055555552</v>
      </c>
      <c r="G964">
        <v>28.3995</v>
      </c>
      <c r="H964">
        <v>87.296700000000001</v>
      </c>
      <c r="I964">
        <v>10</v>
      </c>
      <c r="J964">
        <v>4.2</v>
      </c>
      <c r="K964" t="s">
        <v>23</v>
      </c>
      <c r="L964">
        <v>39</v>
      </c>
      <c r="M964">
        <v>101</v>
      </c>
      <c r="N964">
        <v>3.597</v>
      </c>
      <c r="O964">
        <v>0.98</v>
      </c>
      <c r="P964" t="s">
        <v>24</v>
      </c>
      <c r="Q964" t="s">
        <v>3270</v>
      </c>
      <c r="R964" t="s">
        <v>3271</v>
      </c>
      <c r="S964" t="s">
        <v>3072</v>
      </c>
      <c r="T964" t="b">
        <f t="shared" si="93"/>
        <v>0</v>
      </c>
      <c r="U964" t="s">
        <v>28</v>
      </c>
      <c r="V964">
        <v>6.83</v>
      </c>
      <c r="W964">
        <v>1.8009999999999999</v>
      </c>
      <c r="X964">
        <v>8.3000000000000004E-2</v>
      </c>
      <c r="Y964">
        <v>40</v>
      </c>
      <c r="Z964" t="s">
        <v>29</v>
      </c>
      <c r="AA964" t="s">
        <v>24</v>
      </c>
      <c r="AB964" t="s">
        <v>24</v>
      </c>
    </row>
    <row r="965" spans="1:28" x14ac:dyDescent="0.35">
      <c r="A965" s="4" t="s">
        <v>12363</v>
      </c>
      <c r="B965" s="6">
        <f t="shared" si="97"/>
        <v>44608.803055555552</v>
      </c>
      <c r="C965" s="12">
        <f t="shared" si="95"/>
        <v>44593</v>
      </c>
      <c r="D965" s="3">
        <f t="shared" si="96"/>
        <v>2022</v>
      </c>
      <c r="E965" s="3" t="str">
        <f t="shared" ref="E965:E1028" si="98">TEXT(B965,"mm-yyyy")</f>
        <v>02-2022</v>
      </c>
      <c r="F965" s="5">
        <f t="shared" si="94"/>
        <v>45665.00577546296</v>
      </c>
      <c r="G965">
        <v>8.0859000000000005</v>
      </c>
      <c r="H965">
        <v>91.912199999999999</v>
      </c>
      <c r="I965">
        <v>10</v>
      </c>
      <c r="J965">
        <v>4.7</v>
      </c>
      <c r="K965" t="s">
        <v>23</v>
      </c>
      <c r="M965">
        <v>100</v>
      </c>
      <c r="N965">
        <v>3.64</v>
      </c>
      <c r="O965">
        <v>1.05</v>
      </c>
      <c r="P965" t="s">
        <v>24</v>
      </c>
      <c r="Q965" t="s">
        <v>12364</v>
      </c>
      <c r="R965" t="s">
        <v>12365</v>
      </c>
      <c r="S965" t="s">
        <v>402</v>
      </c>
      <c r="T965" t="b">
        <f t="shared" ref="T965:T1028" si="99">OR(ISNUMBER(SEARCH("India",S965)),ISNUMBER(SEARCH("Pakistan",S965)),ISNUMBER(SEARCH("Afghanistan",S965)),ISNUMBER(SEARCH("Bangladesh",S965)),ISNUMBER(SEARCH("Nepal",S965)),ISNUMBER(SEARCH("Bhutan",S965)),ISNUMBER(SEARCH("Sri Lanka",S965)),ISNUMBER(SEARCH("Maldives",S965)))</f>
        <v>1</v>
      </c>
      <c r="U965" t="s">
        <v>28</v>
      </c>
      <c r="V965">
        <v>7.8</v>
      </c>
      <c r="W965">
        <v>1.8</v>
      </c>
      <c r="X965">
        <v>7.6999999999999999E-2</v>
      </c>
      <c r="Y965">
        <v>52</v>
      </c>
      <c r="Z965" t="s">
        <v>29</v>
      </c>
      <c r="AA965" t="s">
        <v>24</v>
      </c>
      <c r="AB965" t="s">
        <v>24</v>
      </c>
    </row>
    <row r="966" spans="1:28" x14ac:dyDescent="0.35">
      <c r="A966" s="4" t="s">
        <v>3276</v>
      </c>
      <c r="B966" s="6">
        <f t="shared" si="97"/>
        <v>45665.00577546296</v>
      </c>
      <c r="C966" s="12">
        <f t="shared" si="95"/>
        <v>45658</v>
      </c>
      <c r="D966" s="3">
        <f t="shared" si="96"/>
        <v>2025</v>
      </c>
      <c r="E966" s="3" t="str">
        <f t="shared" si="98"/>
        <v>01-2025</v>
      </c>
      <c r="F966" s="5">
        <f t="shared" si="94"/>
        <v>45664.828379629631</v>
      </c>
      <c r="G966">
        <v>28.753</v>
      </c>
      <c r="H966">
        <v>87.233999999999995</v>
      </c>
      <c r="I966">
        <v>10</v>
      </c>
      <c r="J966">
        <v>4.0999999999999996</v>
      </c>
      <c r="K966" t="s">
        <v>23</v>
      </c>
      <c r="L966">
        <v>28</v>
      </c>
      <c r="M966">
        <v>158</v>
      </c>
      <c r="N966">
        <v>3.532</v>
      </c>
      <c r="O966">
        <v>0.71</v>
      </c>
      <c r="P966" t="s">
        <v>24</v>
      </c>
      <c r="Q966" t="s">
        <v>3277</v>
      </c>
      <c r="R966" t="s">
        <v>3278</v>
      </c>
      <c r="S966" t="s">
        <v>3072</v>
      </c>
      <c r="T966" t="b">
        <f t="shared" si="99"/>
        <v>0</v>
      </c>
      <c r="U966" t="s">
        <v>28</v>
      </c>
      <c r="V966">
        <v>6.4</v>
      </c>
      <c r="W966">
        <v>1.895</v>
      </c>
      <c r="X966">
        <v>0.10100000000000001</v>
      </c>
      <c r="Y966">
        <v>27</v>
      </c>
      <c r="Z966" t="s">
        <v>29</v>
      </c>
      <c r="AA966" t="s">
        <v>24</v>
      </c>
      <c r="AB966" t="s">
        <v>24</v>
      </c>
    </row>
    <row r="967" spans="1:28" x14ac:dyDescent="0.35">
      <c r="A967" s="4" t="s">
        <v>3279</v>
      </c>
      <c r="B967" s="6">
        <f t="shared" si="97"/>
        <v>45664.828379629631</v>
      </c>
      <c r="C967" s="12">
        <f t="shared" si="95"/>
        <v>45658</v>
      </c>
      <c r="D967" s="3">
        <f t="shared" si="96"/>
        <v>2025</v>
      </c>
      <c r="E967" s="3" t="str">
        <f t="shared" si="98"/>
        <v>01-2025</v>
      </c>
      <c r="F967" s="5">
        <f t="shared" si="94"/>
        <v>45664.733344907407</v>
      </c>
      <c r="G967">
        <v>28.710799999999999</v>
      </c>
      <c r="H967">
        <v>87.343699999999998</v>
      </c>
      <c r="I967">
        <v>10</v>
      </c>
      <c r="J967">
        <v>4.5</v>
      </c>
      <c r="K967" t="s">
        <v>23</v>
      </c>
      <c r="L967">
        <v>78</v>
      </c>
      <c r="M967">
        <v>129</v>
      </c>
      <c r="N967">
        <v>3.452</v>
      </c>
      <c r="O967">
        <v>0.98</v>
      </c>
      <c r="P967" t="s">
        <v>24</v>
      </c>
      <c r="Q967" t="s">
        <v>3280</v>
      </c>
      <c r="R967" t="s">
        <v>3281</v>
      </c>
      <c r="S967" t="s">
        <v>3282</v>
      </c>
      <c r="T967" t="b">
        <f t="shared" si="99"/>
        <v>0</v>
      </c>
      <c r="U967" t="s">
        <v>28</v>
      </c>
      <c r="V967">
        <v>9.8800000000000008</v>
      </c>
      <c r="W967">
        <v>1.85</v>
      </c>
      <c r="X967">
        <v>6.7000000000000004E-2</v>
      </c>
      <c r="Y967">
        <v>66</v>
      </c>
      <c r="Z967" t="s">
        <v>29</v>
      </c>
      <c r="AA967" t="s">
        <v>24</v>
      </c>
      <c r="AB967" t="s">
        <v>24</v>
      </c>
    </row>
    <row r="968" spans="1:28" x14ac:dyDescent="0.35">
      <c r="A968" s="4" t="s">
        <v>3283</v>
      </c>
      <c r="B968" s="6">
        <f t="shared" si="97"/>
        <v>45664.733344907407</v>
      </c>
      <c r="C968" s="12">
        <f t="shared" si="95"/>
        <v>45658</v>
      </c>
      <c r="D968" s="3">
        <f t="shared" si="96"/>
        <v>2025</v>
      </c>
      <c r="E968" s="3" t="str">
        <f t="shared" si="98"/>
        <v>01-2025</v>
      </c>
      <c r="F968" s="5">
        <f t="shared" si="94"/>
        <v>44572.890231481484</v>
      </c>
      <c r="G968">
        <v>28.613700000000001</v>
      </c>
      <c r="H968">
        <v>87.267399999999995</v>
      </c>
      <c r="I968">
        <v>10</v>
      </c>
      <c r="J968">
        <v>4.3</v>
      </c>
      <c r="K968" t="s">
        <v>23</v>
      </c>
      <c r="L968">
        <v>32</v>
      </c>
      <c r="M968">
        <v>160</v>
      </c>
      <c r="N968">
        <v>3.5459999999999998</v>
      </c>
      <c r="O968">
        <v>0.99</v>
      </c>
      <c r="P968" t="s">
        <v>24</v>
      </c>
      <c r="Q968" t="s">
        <v>3284</v>
      </c>
      <c r="R968" t="s">
        <v>3285</v>
      </c>
      <c r="S968" t="s">
        <v>3072</v>
      </c>
      <c r="T968" t="b">
        <f t="shared" si="99"/>
        <v>0</v>
      </c>
      <c r="U968" t="s">
        <v>28</v>
      </c>
      <c r="V968">
        <v>10.78</v>
      </c>
      <c r="W968">
        <v>1.8919999999999999</v>
      </c>
      <c r="X968">
        <v>0.111</v>
      </c>
      <c r="Y968">
        <v>23</v>
      </c>
      <c r="Z968" t="s">
        <v>29</v>
      </c>
      <c r="AA968" t="s">
        <v>24</v>
      </c>
      <c r="AB968" t="s">
        <v>24</v>
      </c>
    </row>
    <row r="969" spans="1:28" x14ac:dyDescent="0.35">
      <c r="A969" s="4" t="s">
        <v>12653</v>
      </c>
      <c r="B969" s="6">
        <f t="shared" si="97"/>
        <v>44572.890231481484</v>
      </c>
      <c r="C969" s="12">
        <f t="shared" si="95"/>
        <v>44562</v>
      </c>
      <c r="D969" s="3">
        <f t="shared" si="96"/>
        <v>2022</v>
      </c>
      <c r="E969" s="3" t="str">
        <f t="shared" si="98"/>
        <v>01-2022</v>
      </c>
      <c r="F969" s="5">
        <f t="shared" si="94"/>
        <v>45664.586238425924</v>
      </c>
      <c r="G969">
        <v>25.464400000000001</v>
      </c>
      <c r="H969">
        <v>62.447299999999998</v>
      </c>
      <c r="I969">
        <v>10</v>
      </c>
      <c r="J969">
        <v>4.7</v>
      </c>
      <c r="K969" t="s">
        <v>23</v>
      </c>
      <c r="M969">
        <v>122</v>
      </c>
      <c r="N969">
        <v>5.6779999999999999</v>
      </c>
      <c r="O969">
        <v>0.61</v>
      </c>
      <c r="P969" t="s">
        <v>24</v>
      </c>
      <c r="Q969" t="s">
        <v>12654</v>
      </c>
      <c r="R969" t="s">
        <v>12655</v>
      </c>
      <c r="S969" t="s">
        <v>12656</v>
      </c>
      <c r="T969" t="b">
        <f t="shared" si="99"/>
        <v>1</v>
      </c>
      <c r="U969" t="s">
        <v>28</v>
      </c>
      <c r="V969">
        <v>9.4</v>
      </c>
      <c r="W969">
        <v>1.7</v>
      </c>
      <c r="X969">
        <v>6.9000000000000006E-2</v>
      </c>
      <c r="Y969">
        <v>64</v>
      </c>
      <c r="Z969" t="s">
        <v>29</v>
      </c>
      <c r="AA969" t="s">
        <v>24</v>
      </c>
      <c r="AB969" t="s">
        <v>24</v>
      </c>
    </row>
    <row r="970" spans="1:28" x14ac:dyDescent="0.35">
      <c r="A970" s="4" t="s">
        <v>3290</v>
      </c>
      <c r="B970" s="6">
        <f t="shared" si="97"/>
        <v>45664.586238425924</v>
      </c>
      <c r="C970" s="12">
        <f t="shared" si="95"/>
        <v>45658</v>
      </c>
      <c r="D970" s="3">
        <f t="shared" si="96"/>
        <v>2025</v>
      </c>
      <c r="E970" s="3" t="str">
        <f t="shared" si="98"/>
        <v>01-2025</v>
      </c>
      <c r="F970" s="5">
        <f t="shared" si="94"/>
        <v>45664.562210648146</v>
      </c>
      <c r="G970">
        <v>28.5578</v>
      </c>
      <c r="H970">
        <v>87.334999999999994</v>
      </c>
      <c r="I970">
        <v>10</v>
      </c>
      <c r="J970">
        <v>4.3</v>
      </c>
      <c r="K970" t="s">
        <v>23</v>
      </c>
      <c r="L970">
        <v>61</v>
      </c>
      <c r="M970">
        <v>152</v>
      </c>
      <c r="N970">
        <v>3.5089999999999999</v>
      </c>
      <c r="O970">
        <v>0.49</v>
      </c>
      <c r="P970" t="s">
        <v>24</v>
      </c>
      <c r="Q970" t="s">
        <v>3291</v>
      </c>
      <c r="R970" t="s">
        <v>3288</v>
      </c>
      <c r="S970" t="s">
        <v>3072</v>
      </c>
      <c r="T970" t="b">
        <f t="shared" si="99"/>
        <v>0</v>
      </c>
      <c r="U970" t="s">
        <v>28</v>
      </c>
      <c r="V970">
        <v>9.7100000000000009</v>
      </c>
      <c r="W970">
        <v>1.84</v>
      </c>
      <c r="X970">
        <v>6.8000000000000005E-2</v>
      </c>
      <c r="Y970">
        <v>65</v>
      </c>
      <c r="Z970" t="s">
        <v>29</v>
      </c>
      <c r="AA970" t="s">
        <v>24</v>
      </c>
      <c r="AB970" t="s">
        <v>24</v>
      </c>
    </row>
    <row r="971" spans="1:28" x14ac:dyDescent="0.35">
      <c r="A971" s="4" t="s">
        <v>3292</v>
      </c>
      <c r="B971" s="6">
        <f t="shared" si="97"/>
        <v>45664.562210648146</v>
      </c>
      <c r="C971" s="12">
        <f t="shared" si="95"/>
        <v>45658</v>
      </c>
      <c r="D971" s="3">
        <f t="shared" si="96"/>
        <v>2025</v>
      </c>
      <c r="E971" s="3" t="str">
        <f t="shared" si="98"/>
        <v>01-2025</v>
      </c>
      <c r="F971" s="5">
        <f t="shared" si="94"/>
        <v>45664.546979166669</v>
      </c>
      <c r="G971">
        <v>28.599299999999999</v>
      </c>
      <c r="H971">
        <v>87.214799999999997</v>
      </c>
      <c r="I971">
        <v>10</v>
      </c>
      <c r="J971">
        <v>4.5999999999999996</v>
      </c>
      <c r="K971" t="s">
        <v>23</v>
      </c>
      <c r="L971">
        <v>126</v>
      </c>
      <c r="M971">
        <v>49</v>
      </c>
      <c r="N971">
        <v>3.5950000000000002</v>
      </c>
      <c r="O971">
        <v>0.52</v>
      </c>
      <c r="P971" t="s">
        <v>24</v>
      </c>
      <c r="Q971" t="s">
        <v>3293</v>
      </c>
      <c r="R971" t="s">
        <v>3288</v>
      </c>
      <c r="S971" t="s">
        <v>3282</v>
      </c>
      <c r="T971" t="b">
        <f t="shared" si="99"/>
        <v>0</v>
      </c>
      <c r="U971" t="s">
        <v>28</v>
      </c>
      <c r="V971">
        <v>8.42</v>
      </c>
      <c r="W971">
        <v>1.6259999999999999</v>
      </c>
      <c r="X971">
        <v>4.9000000000000002E-2</v>
      </c>
      <c r="Y971">
        <v>125</v>
      </c>
      <c r="Z971" t="s">
        <v>29</v>
      </c>
      <c r="AA971" t="s">
        <v>24</v>
      </c>
      <c r="AB971" t="s">
        <v>24</v>
      </c>
    </row>
    <row r="972" spans="1:28" x14ac:dyDescent="0.35">
      <c r="A972" s="4" t="s">
        <v>3294</v>
      </c>
      <c r="B972" s="6">
        <f t="shared" si="97"/>
        <v>45664.546979166669</v>
      </c>
      <c r="C972" s="12">
        <f t="shared" si="95"/>
        <v>45658</v>
      </c>
      <c r="D972" s="3">
        <f t="shared" si="96"/>
        <v>2025</v>
      </c>
      <c r="E972" s="3" t="str">
        <f t="shared" si="98"/>
        <v>01-2025</v>
      </c>
      <c r="F972" s="5">
        <f t="shared" si="94"/>
        <v>45664.515451388892</v>
      </c>
      <c r="G972">
        <v>28.749099999999999</v>
      </c>
      <c r="H972">
        <v>87.518799999999999</v>
      </c>
      <c r="I972">
        <v>10</v>
      </c>
      <c r="J972">
        <v>4.0999999999999996</v>
      </c>
      <c r="K972" t="s">
        <v>23</v>
      </c>
      <c r="L972">
        <v>41</v>
      </c>
      <c r="M972">
        <v>155</v>
      </c>
      <c r="N972">
        <v>3.294</v>
      </c>
      <c r="O972">
        <v>0.83</v>
      </c>
      <c r="P972" t="s">
        <v>24</v>
      </c>
      <c r="Q972" t="s">
        <v>3295</v>
      </c>
      <c r="R972" t="s">
        <v>3296</v>
      </c>
      <c r="S972" t="s">
        <v>3072</v>
      </c>
      <c r="T972" t="b">
        <f t="shared" si="99"/>
        <v>0</v>
      </c>
      <c r="U972" t="s">
        <v>28</v>
      </c>
      <c r="V972">
        <v>9.26</v>
      </c>
      <c r="W972">
        <v>1.911</v>
      </c>
      <c r="X972">
        <v>7.5999999999999998E-2</v>
      </c>
      <c r="Y972">
        <v>47</v>
      </c>
      <c r="Z972" t="s">
        <v>29</v>
      </c>
      <c r="AA972" t="s">
        <v>24</v>
      </c>
      <c r="AB972" t="s">
        <v>24</v>
      </c>
    </row>
    <row r="973" spans="1:28" x14ac:dyDescent="0.35">
      <c r="A973" s="4" t="s">
        <v>3297</v>
      </c>
      <c r="B973" s="6">
        <f t="shared" si="97"/>
        <v>45664.515451388892</v>
      </c>
      <c r="C973" s="12">
        <f t="shared" si="95"/>
        <v>45658</v>
      </c>
      <c r="D973" s="3">
        <f t="shared" si="96"/>
        <v>2025</v>
      </c>
      <c r="E973" s="3" t="str">
        <f t="shared" si="98"/>
        <v>01-2025</v>
      </c>
      <c r="F973" s="5">
        <f t="shared" si="94"/>
        <v>45664.329282407409</v>
      </c>
      <c r="G973">
        <v>28.283899999999999</v>
      </c>
      <c r="H973">
        <v>87.223299999999995</v>
      </c>
      <c r="I973">
        <v>10</v>
      </c>
      <c r="J973">
        <v>4.2</v>
      </c>
      <c r="K973" t="s">
        <v>23</v>
      </c>
      <c r="L973">
        <v>37</v>
      </c>
      <c r="M973">
        <v>104</v>
      </c>
      <c r="N973">
        <v>3.7010000000000001</v>
      </c>
      <c r="O973">
        <v>0.61</v>
      </c>
      <c r="P973" t="s">
        <v>24</v>
      </c>
      <c r="Q973" t="s">
        <v>3298</v>
      </c>
      <c r="R973" t="s">
        <v>3296</v>
      </c>
      <c r="S973" t="s">
        <v>3072</v>
      </c>
      <c r="T973" t="b">
        <f t="shared" si="99"/>
        <v>0</v>
      </c>
      <c r="U973" t="s">
        <v>28</v>
      </c>
      <c r="V973">
        <v>8.91</v>
      </c>
      <c r="W973">
        <v>1.5840000000000001</v>
      </c>
      <c r="X973">
        <v>0.08</v>
      </c>
      <c r="Y973">
        <v>44</v>
      </c>
      <c r="Z973" t="s">
        <v>29</v>
      </c>
      <c r="AA973" t="s">
        <v>24</v>
      </c>
      <c r="AB973" t="s">
        <v>24</v>
      </c>
    </row>
    <row r="974" spans="1:28" x14ac:dyDescent="0.35">
      <c r="A974" s="4" t="s">
        <v>3299</v>
      </c>
      <c r="B974" s="6">
        <f t="shared" si="97"/>
        <v>45664.329282407409</v>
      </c>
      <c r="C974" s="12">
        <f t="shared" si="95"/>
        <v>45658</v>
      </c>
      <c r="D974" s="3">
        <f t="shared" si="96"/>
        <v>2025</v>
      </c>
      <c r="E974" s="3" t="str">
        <f t="shared" si="98"/>
        <v>01-2025</v>
      </c>
      <c r="F974" s="5">
        <f t="shared" si="94"/>
        <v>45664.283148148148</v>
      </c>
      <c r="G974">
        <v>28.5853</v>
      </c>
      <c r="H974">
        <v>87.450500000000005</v>
      </c>
      <c r="I974">
        <v>10</v>
      </c>
      <c r="J974">
        <v>4.4000000000000004</v>
      </c>
      <c r="K974" t="s">
        <v>23</v>
      </c>
      <c r="L974">
        <v>57</v>
      </c>
      <c r="M974">
        <v>91</v>
      </c>
      <c r="N974">
        <v>3.4039999999999999</v>
      </c>
      <c r="O974">
        <v>1.1399999999999999</v>
      </c>
      <c r="P974" t="s">
        <v>24</v>
      </c>
      <c r="Q974" t="s">
        <v>3300</v>
      </c>
      <c r="R974" t="s">
        <v>3301</v>
      </c>
      <c r="S974" t="s">
        <v>3072</v>
      </c>
      <c r="T974" t="b">
        <f t="shared" si="99"/>
        <v>0</v>
      </c>
      <c r="U974" t="s">
        <v>28</v>
      </c>
      <c r="V974">
        <v>9.74</v>
      </c>
      <c r="W974">
        <v>1.9019999999999999</v>
      </c>
      <c r="X974">
        <v>8.2000000000000003E-2</v>
      </c>
      <c r="Y974">
        <v>43</v>
      </c>
      <c r="Z974" t="s">
        <v>29</v>
      </c>
      <c r="AA974" t="s">
        <v>24</v>
      </c>
      <c r="AB974" t="s">
        <v>24</v>
      </c>
    </row>
    <row r="975" spans="1:28" x14ac:dyDescent="0.35">
      <c r="A975" s="4" t="s">
        <v>3302</v>
      </c>
      <c r="B975" s="6">
        <f t="shared" si="97"/>
        <v>45664.283148148148</v>
      </c>
      <c r="C975" s="12">
        <f t="shared" si="95"/>
        <v>45658</v>
      </c>
      <c r="D975" s="3">
        <f t="shared" si="96"/>
        <v>2025</v>
      </c>
      <c r="E975" s="3" t="str">
        <f t="shared" si="98"/>
        <v>01-2025</v>
      </c>
      <c r="F975" s="5">
        <f t="shared" si="94"/>
        <v>44565.051701388889</v>
      </c>
      <c r="G975">
        <v>28.1006</v>
      </c>
      <c r="H975">
        <v>99.8279</v>
      </c>
      <c r="I975">
        <v>10</v>
      </c>
      <c r="J975">
        <v>4.4000000000000004</v>
      </c>
      <c r="K975" t="s">
        <v>23</v>
      </c>
      <c r="L975">
        <v>50</v>
      </c>
      <c r="M975">
        <v>84</v>
      </c>
      <c r="N975">
        <v>6.7880000000000003</v>
      </c>
      <c r="O975">
        <v>0.84</v>
      </c>
      <c r="P975" t="s">
        <v>24</v>
      </c>
      <c r="Q975" t="s">
        <v>3303</v>
      </c>
      <c r="R975" t="s">
        <v>3301</v>
      </c>
      <c r="S975" t="s">
        <v>3304</v>
      </c>
      <c r="T975" t="b">
        <f t="shared" si="99"/>
        <v>0</v>
      </c>
      <c r="U975" t="s">
        <v>28</v>
      </c>
      <c r="V975">
        <v>8.35</v>
      </c>
      <c r="W975">
        <v>1.895</v>
      </c>
      <c r="X975">
        <v>9.0999999999999998E-2</v>
      </c>
      <c r="Y975">
        <v>35</v>
      </c>
      <c r="Z975" t="s">
        <v>29</v>
      </c>
      <c r="AA975" t="s">
        <v>24</v>
      </c>
      <c r="AB975" t="s">
        <v>24</v>
      </c>
    </row>
    <row r="976" spans="1:28" x14ac:dyDescent="0.35">
      <c r="A976" s="4" t="s">
        <v>12721</v>
      </c>
      <c r="B976" s="6">
        <f t="shared" si="97"/>
        <v>44565.051701388889</v>
      </c>
      <c r="C976" s="12">
        <f t="shared" si="95"/>
        <v>44562</v>
      </c>
      <c r="D976" s="3">
        <f t="shared" si="96"/>
        <v>2022</v>
      </c>
      <c r="E976" s="3" t="str">
        <f t="shared" si="98"/>
        <v>01-2022</v>
      </c>
      <c r="F976" s="5">
        <f t="shared" si="94"/>
        <v>45664.248101851852</v>
      </c>
      <c r="G976">
        <v>13.071099999999999</v>
      </c>
      <c r="H976">
        <v>93.023700000000005</v>
      </c>
      <c r="I976">
        <v>35</v>
      </c>
      <c r="J976">
        <v>4.7</v>
      </c>
      <c r="K976" t="s">
        <v>23</v>
      </c>
      <c r="M976">
        <v>109</v>
      </c>
      <c r="N976">
        <v>1.4330000000000001</v>
      </c>
      <c r="O976">
        <v>0.55000000000000004</v>
      </c>
      <c r="P976" t="s">
        <v>24</v>
      </c>
      <c r="Q976" t="s">
        <v>12722</v>
      </c>
      <c r="R976" t="s">
        <v>12723</v>
      </c>
      <c r="S976" t="s">
        <v>12724</v>
      </c>
      <c r="T976" t="b">
        <f t="shared" si="99"/>
        <v>1</v>
      </c>
      <c r="U976" t="s">
        <v>28</v>
      </c>
      <c r="V976">
        <v>8.6999999999999993</v>
      </c>
      <c r="W976">
        <v>2</v>
      </c>
      <c r="X976">
        <v>0.224</v>
      </c>
      <c r="Y976">
        <v>6</v>
      </c>
      <c r="Z976" t="s">
        <v>29</v>
      </c>
      <c r="AA976" t="s">
        <v>24</v>
      </c>
      <c r="AB976" t="s">
        <v>24</v>
      </c>
    </row>
    <row r="977" spans="1:28" x14ac:dyDescent="0.35">
      <c r="A977" s="4" t="s">
        <v>3307</v>
      </c>
      <c r="B977" s="6">
        <f t="shared" si="97"/>
        <v>45664.248101851852</v>
      </c>
      <c r="C977" s="12">
        <f t="shared" si="95"/>
        <v>45658</v>
      </c>
      <c r="D977" s="3">
        <f t="shared" si="96"/>
        <v>2025</v>
      </c>
      <c r="E977" s="3" t="str">
        <f t="shared" si="98"/>
        <v>01-2025</v>
      </c>
      <c r="F977" s="5">
        <f t="shared" si="94"/>
        <v>45664.207997685182</v>
      </c>
      <c r="G977">
        <v>28.8918</v>
      </c>
      <c r="H977">
        <v>87.581400000000002</v>
      </c>
      <c r="I977">
        <v>10</v>
      </c>
      <c r="J977">
        <v>4.5999999999999996</v>
      </c>
      <c r="K977" t="s">
        <v>23</v>
      </c>
      <c r="L977">
        <v>80</v>
      </c>
      <c r="M977">
        <v>87</v>
      </c>
      <c r="N977">
        <v>3.2010000000000001</v>
      </c>
      <c r="O977">
        <v>1.0900000000000001</v>
      </c>
      <c r="P977" t="s">
        <v>24</v>
      </c>
      <c r="Q977" t="s">
        <v>3308</v>
      </c>
      <c r="R977" t="s">
        <v>3309</v>
      </c>
      <c r="S977" t="s">
        <v>3072</v>
      </c>
      <c r="T977" t="b">
        <f t="shared" si="99"/>
        <v>0</v>
      </c>
      <c r="U977" t="s">
        <v>28</v>
      </c>
      <c r="V977">
        <v>9.0399999999999991</v>
      </c>
      <c r="W977">
        <v>1.8180000000000001</v>
      </c>
      <c r="X977">
        <v>6.9000000000000006E-2</v>
      </c>
      <c r="Y977">
        <v>63</v>
      </c>
      <c r="Z977" t="s">
        <v>29</v>
      </c>
      <c r="AA977" t="s">
        <v>24</v>
      </c>
      <c r="AB977" t="s">
        <v>24</v>
      </c>
    </row>
    <row r="978" spans="1:28" x14ac:dyDescent="0.35">
      <c r="A978" s="4" t="s">
        <v>3310</v>
      </c>
      <c r="B978" s="6">
        <f t="shared" si="97"/>
        <v>45664.207997685182</v>
      </c>
      <c r="C978" s="12">
        <f t="shared" si="95"/>
        <v>45658</v>
      </c>
      <c r="D978" s="3">
        <f t="shared" si="96"/>
        <v>2025</v>
      </c>
      <c r="E978" s="3" t="str">
        <f t="shared" si="98"/>
        <v>01-2025</v>
      </c>
      <c r="F978" s="5">
        <f t="shared" si="94"/>
        <v>45664.207546296297</v>
      </c>
      <c r="G978">
        <v>28.195699999999999</v>
      </c>
      <c r="H978">
        <v>87.154300000000006</v>
      </c>
      <c r="I978">
        <v>10</v>
      </c>
      <c r="J978">
        <v>4.0999999999999996</v>
      </c>
      <c r="K978" t="s">
        <v>23</v>
      </c>
      <c r="L978">
        <v>19</v>
      </c>
      <c r="M978">
        <v>175</v>
      </c>
      <c r="N978">
        <v>3.7919999999999998</v>
      </c>
      <c r="O978">
        <v>1.04</v>
      </c>
      <c r="P978" t="s">
        <v>24</v>
      </c>
      <c r="Q978" t="s">
        <v>3311</v>
      </c>
      <c r="R978" t="s">
        <v>3309</v>
      </c>
      <c r="S978" t="s">
        <v>3072</v>
      </c>
      <c r="T978" t="b">
        <f t="shared" si="99"/>
        <v>0</v>
      </c>
      <c r="U978" t="s">
        <v>28</v>
      </c>
      <c r="V978">
        <v>15.05</v>
      </c>
      <c r="W978">
        <v>1.9510000000000001</v>
      </c>
      <c r="X978">
        <v>0.14499999999999999</v>
      </c>
      <c r="Y978">
        <v>13</v>
      </c>
      <c r="Z978" t="s">
        <v>29</v>
      </c>
      <c r="AA978" t="s">
        <v>24</v>
      </c>
      <c r="AB978" t="s">
        <v>24</v>
      </c>
    </row>
    <row r="979" spans="1:28" x14ac:dyDescent="0.35">
      <c r="A979" s="4" t="s">
        <v>3312</v>
      </c>
      <c r="B979" s="6">
        <f t="shared" si="97"/>
        <v>45664.207546296297</v>
      </c>
      <c r="C979" s="12">
        <f t="shared" si="95"/>
        <v>45658</v>
      </c>
      <c r="D979" s="3">
        <f t="shared" si="96"/>
        <v>2025</v>
      </c>
      <c r="E979" s="3" t="str">
        <f t="shared" si="98"/>
        <v>01-2025</v>
      </c>
      <c r="F979" s="5">
        <f t="shared" si="94"/>
        <v>45664.190486111111</v>
      </c>
      <c r="G979">
        <v>28.635000000000002</v>
      </c>
      <c r="H979">
        <v>87.145200000000003</v>
      </c>
      <c r="I979">
        <v>10</v>
      </c>
      <c r="J979">
        <v>4.0999999999999996</v>
      </c>
      <c r="K979" t="s">
        <v>23</v>
      </c>
      <c r="L979">
        <v>11</v>
      </c>
      <c r="M979">
        <v>178</v>
      </c>
      <c r="N979">
        <v>3.6419999999999999</v>
      </c>
      <c r="O979">
        <v>0.25</v>
      </c>
      <c r="P979" t="s">
        <v>24</v>
      </c>
      <c r="Q979" t="s">
        <v>3313</v>
      </c>
      <c r="R979" t="s">
        <v>3309</v>
      </c>
      <c r="S979" t="s">
        <v>3072</v>
      </c>
      <c r="T979" t="b">
        <f t="shared" si="99"/>
        <v>0</v>
      </c>
      <c r="U979" t="s">
        <v>28</v>
      </c>
      <c r="V979">
        <v>10.59</v>
      </c>
      <c r="W979">
        <v>1.925</v>
      </c>
      <c r="X979">
        <v>0.17399999999999999</v>
      </c>
      <c r="Y979">
        <v>9</v>
      </c>
      <c r="Z979" t="s">
        <v>29</v>
      </c>
      <c r="AA979" t="s">
        <v>24</v>
      </c>
      <c r="AB979" t="s">
        <v>24</v>
      </c>
    </row>
    <row r="980" spans="1:28" x14ac:dyDescent="0.35">
      <c r="A980" s="4" t="s">
        <v>3314</v>
      </c>
      <c r="B980" s="6">
        <f t="shared" si="97"/>
        <v>45664.190486111111</v>
      </c>
      <c r="C980" s="12">
        <f t="shared" si="95"/>
        <v>45658</v>
      </c>
      <c r="D980" s="3">
        <f t="shared" si="96"/>
        <v>2025</v>
      </c>
      <c r="E980" s="3" t="str">
        <f t="shared" si="98"/>
        <v>01-2025</v>
      </c>
      <c r="F980" s="5">
        <f t="shared" si="94"/>
        <v>45664.165266203701</v>
      </c>
      <c r="G980">
        <v>28.700600000000001</v>
      </c>
      <c r="H980">
        <v>87.3172</v>
      </c>
      <c r="I980">
        <v>10</v>
      </c>
      <c r="J980">
        <v>4</v>
      </c>
      <c r="K980" t="s">
        <v>23</v>
      </c>
      <c r="L980">
        <v>14</v>
      </c>
      <c r="M980">
        <v>184</v>
      </c>
      <c r="N980">
        <v>3.4780000000000002</v>
      </c>
      <c r="O980">
        <v>0.54</v>
      </c>
      <c r="P980" t="s">
        <v>24</v>
      </c>
      <c r="Q980" t="s">
        <v>3315</v>
      </c>
      <c r="R980" t="s">
        <v>3309</v>
      </c>
      <c r="S980" t="s">
        <v>3072</v>
      </c>
      <c r="T980" t="b">
        <f t="shared" si="99"/>
        <v>0</v>
      </c>
      <c r="U980" t="s">
        <v>28</v>
      </c>
      <c r="V980">
        <v>7.42</v>
      </c>
      <c r="W980">
        <v>1.9550000000000001</v>
      </c>
      <c r="X980">
        <v>0.156</v>
      </c>
      <c r="Y980">
        <v>11</v>
      </c>
      <c r="Z980" t="s">
        <v>29</v>
      </c>
      <c r="AA980" t="s">
        <v>24</v>
      </c>
      <c r="AB980" t="s">
        <v>24</v>
      </c>
    </row>
    <row r="981" spans="1:28" x14ac:dyDescent="0.35">
      <c r="A981" s="4" t="s">
        <v>3316</v>
      </c>
      <c r="B981" s="6">
        <f t="shared" si="97"/>
        <v>45664.165266203701</v>
      </c>
      <c r="C981" s="12">
        <f t="shared" si="95"/>
        <v>45658</v>
      </c>
      <c r="D981" s="3">
        <f t="shared" si="96"/>
        <v>2025</v>
      </c>
      <c r="E981" s="3" t="str">
        <f t="shared" si="98"/>
        <v>01-2025</v>
      </c>
      <c r="F981" s="5">
        <f t="shared" si="94"/>
        <v>45664.161608796298</v>
      </c>
      <c r="G981">
        <v>28.6419</v>
      </c>
      <c r="H981">
        <v>87.292500000000004</v>
      </c>
      <c r="I981">
        <v>10</v>
      </c>
      <c r="J981">
        <v>4.2</v>
      </c>
      <c r="K981" t="s">
        <v>23</v>
      </c>
      <c r="L981">
        <v>22</v>
      </c>
      <c r="M981">
        <v>169</v>
      </c>
      <c r="N981">
        <v>3.516</v>
      </c>
      <c r="O981">
        <v>0.73</v>
      </c>
      <c r="P981" t="s">
        <v>24</v>
      </c>
      <c r="Q981" t="s">
        <v>3317</v>
      </c>
      <c r="R981" t="s">
        <v>3318</v>
      </c>
      <c r="S981" t="s">
        <v>3072</v>
      </c>
      <c r="T981" t="b">
        <f t="shared" si="99"/>
        <v>0</v>
      </c>
      <c r="U981" t="s">
        <v>28</v>
      </c>
      <c r="V981">
        <v>13.85</v>
      </c>
      <c r="W981">
        <v>1.9419999999999999</v>
      </c>
      <c r="X981">
        <v>0.14099999999999999</v>
      </c>
      <c r="Y981">
        <v>14</v>
      </c>
      <c r="Z981" t="s">
        <v>29</v>
      </c>
      <c r="AA981" t="s">
        <v>24</v>
      </c>
      <c r="AB981" t="s">
        <v>24</v>
      </c>
    </row>
    <row r="982" spans="1:28" x14ac:dyDescent="0.35">
      <c r="A982" s="4" t="s">
        <v>3319</v>
      </c>
      <c r="B982" s="6">
        <f t="shared" si="97"/>
        <v>45664.161608796298</v>
      </c>
      <c r="C982" s="12">
        <f t="shared" si="95"/>
        <v>45658</v>
      </c>
      <c r="D982" s="3">
        <f t="shared" si="96"/>
        <v>2025</v>
      </c>
      <c r="E982" s="3" t="str">
        <f t="shared" si="98"/>
        <v>01-2025</v>
      </c>
      <c r="F982" s="5">
        <f t="shared" si="94"/>
        <v>45664.156875000001</v>
      </c>
      <c r="G982">
        <v>28.929600000000001</v>
      </c>
      <c r="H982">
        <v>87.500600000000006</v>
      </c>
      <c r="I982">
        <v>10</v>
      </c>
      <c r="J982">
        <v>4.2</v>
      </c>
      <c r="K982" t="s">
        <v>23</v>
      </c>
      <c r="L982">
        <v>38</v>
      </c>
      <c r="M982">
        <v>163</v>
      </c>
      <c r="N982">
        <v>3.26</v>
      </c>
      <c r="O982">
        <v>0.51</v>
      </c>
      <c r="P982" t="s">
        <v>24</v>
      </c>
      <c r="Q982" t="s">
        <v>3320</v>
      </c>
      <c r="R982" t="s">
        <v>3318</v>
      </c>
      <c r="S982" t="s">
        <v>3072</v>
      </c>
      <c r="T982" t="b">
        <f t="shared" si="99"/>
        <v>0</v>
      </c>
      <c r="U982" t="s">
        <v>28</v>
      </c>
      <c r="V982">
        <v>7.98</v>
      </c>
      <c r="W982">
        <v>1.9239999999999999</v>
      </c>
      <c r="X982">
        <v>0.10199999999999999</v>
      </c>
      <c r="Y982">
        <v>27</v>
      </c>
      <c r="Z982" t="s">
        <v>29</v>
      </c>
      <c r="AA982" t="s">
        <v>24</v>
      </c>
      <c r="AB982" t="s">
        <v>24</v>
      </c>
    </row>
    <row r="983" spans="1:28" x14ac:dyDescent="0.35">
      <c r="A983" s="4" t="s">
        <v>3321</v>
      </c>
      <c r="B983" s="6">
        <f t="shared" si="97"/>
        <v>45664.156875000001</v>
      </c>
      <c r="C983" s="12">
        <f t="shared" si="95"/>
        <v>45658</v>
      </c>
      <c r="D983" s="3">
        <f t="shared" si="96"/>
        <v>2025</v>
      </c>
      <c r="E983" s="3" t="str">
        <f t="shared" si="98"/>
        <v>01-2025</v>
      </c>
      <c r="F983" s="5">
        <f t="shared" si="94"/>
        <v>45664.153599537036</v>
      </c>
      <c r="G983">
        <v>28.655799999999999</v>
      </c>
      <c r="H983">
        <v>87.320700000000002</v>
      </c>
      <c r="I983">
        <v>10</v>
      </c>
      <c r="J983">
        <v>4.5</v>
      </c>
      <c r="K983" t="s">
        <v>23</v>
      </c>
      <c r="L983">
        <v>93</v>
      </c>
      <c r="M983">
        <v>46</v>
      </c>
      <c r="N983">
        <v>3.4889999999999999</v>
      </c>
      <c r="O983">
        <v>0.45</v>
      </c>
      <c r="P983" t="s">
        <v>24</v>
      </c>
      <c r="Q983" t="s">
        <v>3322</v>
      </c>
      <c r="R983" t="s">
        <v>3318</v>
      </c>
      <c r="S983" t="s">
        <v>3072</v>
      </c>
      <c r="T983" t="b">
        <f t="shared" si="99"/>
        <v>0</v>
      </c>
      <c r="U983" t="s">
        <v>28</v>
      </c>
      <c r="V983">
        <v>9.5399999999999991</v>
      </c>
      <c r="W983">
        <v>1.859</v>
      </c>
      <c r="X983">
        <v>5.7000000000000002E-2</v>
      </c>
      <c r="Y983">
        <v>91</v>
      </c>
      <c r="Z983" t="s">
        <v>29</v>
      </c>
      <c r="AA983" t="s">
        <v>24</v>
      </c>
      <c r="AB983" t="s">
        <v>24</v>
      </c>
    </row>
    <row r="984" spans="1:28" x14ac:dyDescent="0.35">
      <c r="A984" s="4" t="s">
        <v>3323</v>
      </c>
      <c r="B984" s="6">
        <f t="shared" si="97"/>
        <v>45664.153599537036</v>
      </c>
      <c r="C984" s="12">
        <f t="shared" si="95"/>
        <v>45658</v>
      </c>
      <c r="D984" s="3">
        <f t="shared" si="96"/>
        <v>2025</v>
      </c>
      <c r="E984" s="3" t="str">
        <f t="shared" si="98"/>
        <v>01-2025</v>
      </c>
      <c r="F984" s="5">
        <f t="shared" si="94"/>
        <v>45664.144108796296</v>
      </c>
      <c r="G984">
        <v>28.908000000000001</v>
      </c>
      <c r="H984">
        <v>87.4268</v>
      </c>
      <c r="I984">
        <v>10</v>
      </c>
      <c r="J984">
        <v>4.4000000000000004</v>
      </c>
      <c r="K984" t="s">
        <v>23</v>
      </c>
      <c r="L984">
        <v>56</v>
      </c>
      <c r="M984">
        <v>142</v>
      </c>
      <c r="N984">
        <v>3.3279999999999998</v>
      </c>
      <c r="O984">
        <v>0.49</v>
      </c>
      <c r="P984" t="s">
        <v>24</v>
      </c>
      <c r="Q984" t="s">
        <v>3324</v>
      </c>
      <c r="R984" t="s">
        <v>3318</v>
      </c>
      <c r="S984" t="s">
        <v>3072</v>
      </c>
      <c r="T984" t="b">
        <f t="shared" si="99"/>
        <v>0</v>
      </c>
      <c r="U984" t="s">
        <v>28</v>
      </c>
      <c r="V984">
        <v>10.52</v>
      </c>
      <c r="W984">
        <v>1.897</v>
      </c>
      <c r="X984">
        <v>7.4999999999999997E-2</v>
      </c>
      <c r="Y984">
        <v>51</v>
      </c>
      <c r="Z984" t="s">
        <v>29</v>
      </c>
      <c r="AA984" t="s">
        <v>24</v>
      </c>
      <c r="AB984" t="s">
        <v>24</v>
      </c>
    </row>
    <row r="985" spans="1:28" x14ac:dyDescent="0.35">
      <c r="A985" s="4" t="s">
        <v>3325</v>
      </c>
      <c r="B985" s="6">
        <f t="shared" si="97"/>
        <v>45664.144108796296</v>
      </c>
      <c r="C985" s="12">
        <f t="shared" si="95"/>
        <v>45658</v>
      </c>
      <c r="D985" s="3">
        <f t="shared" si="96"/>
        <v>2025</v>
      </c>
      <c r="E985" s="3" t="str">
        <f t="shared" si="98"/>
        <v>01-2025</v>
      </c>
      <c r="F985" s="5">
        <f t="shared" si="94"/>
        <v>45664.13857638889</v>
      </c>
      <c r="G985">
        <v>29.0441</v>
      </c>
      <c r="H985">
        <v>87.362200000000001</v>
      </c>
      <c r="I985">
        <v>10</v>
      </c>
      <c r="J985">
        <v>4.4000000000000004</v>
      </c>
      <c r="K985" t="s">
        <v>23</v>
      </c>
      <c r="L985">
        <v>50</v>
      </c>
      <c r="M985">
        <v>153</v>
      </c>
      <c r="N985">
        <v>3.351</v>
      </c>
      <c r="O985">
        <v>0.75</v>
      </c>
      <c r="P985" t="s">
        <v>24</v>
      </c>
      <c r="Q985" t="s">
        <v>3326</v>
      </c>
      <c r="R985" t="s">
        <v>3318</v>
      </c>
      <c r="S985" t="s">
        <v>3072</v>
      </c>
      <c r="T985" t="b">
        <f t="shared" si="99"/>
        <v>0</v>
      </c>
      <c r="U985" t="s">
        <v>28</v>
      </c>
      <c r="V985">
        <v>11.25</v>
      </c>
      <c r="W985">
        <v>1.9119999999999999</v>
      </c>
      <c r="X985">
        <v>7.4999999999999997E-2</v>
      </c>
      <c r="Y985">
        <v>52</v>
      </c>
      <c r="Z985" t="s">
        <v>29</v>
      </c>
      <c r="AA985" t="s">
        <v>24</v>
      </c>
      <c r="AB985" t="s">
        <v>24</v>
      </c>
    </row>
    <row r="986" spans="1:28" x14ac:dyDescent="0.35">
      <c r="A986" s="4" t="s">
        <v>3327</v>
      </c>
      <c r="B986" s="6">
        <f t="shared" si="97"/>
        <v>45664.13857638889</v>
      </c>
      <c r="C986" s="12">
        <f t="shared" si="95"/>
        <v>45658</v>
      </c>
      <c r="D986" s="3">
        <f t="shared" si="96"/>
        <v>2025</v>
      </c>
      <c r="E986" s="3" t="str">
        <f t="shared" si="98"/>
        <v>01-2025</v>
      </c>
      <c r="F986" s="5">
        <f t="shared" si="94"/>
        <v>44558.296030092592</v>
      </c>
      <c r="G986">
        <v>28.7212</v>
      </c>
      <c r="H986">
        <v>87.226600000000005</v>
      </c>
      <c r="I986">
        <v>10</v>
      </c>
      <c r="J986">
        <v>4.3</v>
      </c>
      <c r="K986" t="s">
        <v>23</v>
      </c>
      <c r="L986">
        <v>35</v>
      </c>
      <c r="M986">
        <v>159</v>
      </c>
      <c r="N986">
        <v>3.548</v>
      </c>
      <c r="O986">
        <v>0.73</v>
      </c>
      <c r="P986" t="s">
        <v>24</v>
      </c>
      <c r="Q986" t="s">
        <v>3328</v>
      </c>
      <c r="R986" t="s">
        <v>3329</v>
      </c>
      <c r="S986" t="s">
        <v>3072</v>
      </c>
      <c r="T986" t="b">
        <f t="shared" si="99"/>
        <v>0</v>
      </c>
      <c r="U986" t="s">
        <v>28</v>
      </c>
      <c r="V986">
        <v>11.35</v>
      </c>
      <c r="W986">
        <v>1.9359999999999999</v>
      </c>
      <c r="X986">
        <v>9.0999999999999998E-2</v>
      </c>
      <c r="Y986">
        <v>34</v>
      </c>
      <c r="Z986" t="s">
        <v>29</v>
      </c>
      <c r="AA986" t="s">
        <v>24</v>
      </c>
      <c r="AB986" t="s">
        <v>24</v>
      </c>
    </row>
    <row r="987" spans="1:28" x14ac:dyDescent="0.35">
      <c r="A987" s="4" t="s">
        <v>12783</v>
      </c>
      <c r="B987" s="6">
        <f t="shared" si="97"/>
        <v>44558.296030092592</v>
      </c>
      <c r="C987" s="12">
        <f t="shared" si="95"/>
        <v>44531</v>
      </c>
      <c r="D987" s="3">
        <f t="shared" si="96"/>
        <v>2021</v>
      </c>
      <c r="E987" s="3" t="str">
        <f t="shared" si="98"/>
        <v>12-2021</v>
      </c>
      <c r="F987" s="5">
        <f t="shared" si="94"/>
        <v>44555.277094907404</v>
      </c>
      <c r="G987">
        <v>8.3999000000000006</v>
      </c>
      <c r="H987">
        <v>93.941599999999994</v>
      </c>
      <c r="I987">
        <v>32.619999999999997</v>
      </c>
      <c r="J987">
        <v>4.7</v>
      </c>
      <c r="K987" t="s">
        <v>23</v>
      </c>
      <c r="M987">
        <v>48</v>
      </c>
      <c r="N987">
        <v>3.4430000000000001</v>
      </c>
      <c r="O987">
        <v>1.0900000000000001</v>
      </c>
      <c r="P987" t="s">
        <v>24</v>
      </c>
      <c r="Q987" t="s">
        <v>12784</v>
      </c>
      <c r="R987" t="s">
        <v>12782</v>
      </c>
      <c r="S987" t="s">
        <v>402</v>
      </c>
      <c r="T987" t="b">
        <f t="shared" si="99"/>
        <v>1</v>
      </c>
      <c r="U987" t="s">
        <v>28</v>
      </c>
      <c r="V987">
        <v>5.3</v>
      </c>
      <c r="W987">
        <v>4.5</v>
      </c>
      <c r="X987">
        <v>9.6000000000000002E-2</v>
      </c>
      <c r="Y987">
        <v>33</v>
      </c>
      <c r="Z987" t="s">
        <v>29</v>
      </c>
      <c r="AA987" t="s">
        <v>24</v>
      </c>
      <c r="AB987" t="s">
        <v>24</v>
      </c>
    </row>
    <row r="988" spans="1:28" x14ac:dyDescent="0.35">
      <c r="A988" s="4" t="s">
        <v>12816</v>
      </c>
      <c r="B988" s="6">
        <f t="shared" si="97"/>
        <v>44555.277094907404</v>
      </c>
      <c r="C988" s="12">
        <f t="shared" si="95"/>
        <v>44531</v>
      </c>
      <c r="D988" s="3">
        <f t="shared" si="96"/>
        <v>2021</v>
      </c>
      <c r="E988" s="3" t="str">
        <f t="shared" si="98"/>
        <v>12-2021</v>
      </c>
      <c r="F988" s="5">
        <f t="shared" si="94"/>
        <v>44513.90421296296</v>
      </c>
      <c r="G988">
        <v>30.314</v>
      </c>
      <c r="H988">
        <v>67.410700000000006</v>
      </c>
      <c r="I988">
        <v>10</v>
      </c>
      <c r="J988">
        <v>4.7</v>
      </c>
      <c r="K988" t="s">
        <v>23</v>
      </c>
      <c r="M988">
        <v>96</v>
      </c>
      <c r="N988">
        <v>4.4340000000000002</v>
      </c>
      <c r="O988">
        <v>0.74</v>
      </c>
      <c r="P988" t="s">
        <v>24</v>
      </c>
      <c r="Q988" t="s">
        <v>12817</v>
      </c>
      <c r="R988" t="s">
        <v>12818</v>
      </c>
      <c r="S988" t="s">
        <v>12819</v>
      </c>
      <c r="T988" t="b">
        <f t="shared" si="99"/>
        <v>1</v>
      </c>
      <c r="U988" t="s">
        <v>28</v>
      </c>
      <c r="V988">
        <v>7.5</v>
      </c>
      <c r="W988">
        <v>1.9</v>
      </c>
      <c r="X988">
        <v>9.7000000000000003E-2</v>
      </c>
      <c r="Y988">
        <v>32</v>
      </c>
      <c r="Z988" t="s">
        <v>29</v>
      </c>
      <c r="AA988" t="s">
        <v>24</v>
      </c>
      <c r="AB988" t="s">
        <v>24</v>
      </c>
    </row>
    <row r="989" spans="1:28" x14ac:dyDescent="0.35">
      <c r="A989" s="4" t="s">
        <v>13185</v>
      </c>
      <c r="B989" s="6">
        <f t="shared" si="97"/>
        <v>44513.90421296296</v>
      </c>
      <c r="C989" s="12">
        <f t="shared" si="95"/>
        <v>44501</v>
      </c>
      <c r="D989" s="3">
        <f t="shared" si="96"/>
        <v>2021</v>
      </c>
      <c r="E989" s="3" t="str">
        <f t="shared" si="98"/>
        <v>11-2021</v>
      </c>
      <c r="F989" s="5">
        <f t="shared" si="94"/>
        <v>45664.107534722221</v>
      </c>
      <c r="G989">
        <v>32.201999999999998</v>
      </c>
      <c r="H989">
        <v>68.799700000000001</v>
      </c>
      <c r="I989">
        <v>10</v>
      </c>
      <c r="J989">
        <v>4.7</v>
      </c>
      <c r="K989" t="s">
        <v>23</v>
      </c>
      <c r="M989">
        <v>50</v>
      </c>
      <c r="N989">
        <v>2.3410000000000002</v>
      </c>
      <c r="O989">
        <v>0.47</v>
      </c>
      <c r="P989" t="s">
        <v>24</v>
      </c>
      <c r="Q989" t="s">
        <v>13186</v>
      </c>
      <c r="R989" t="s">
        <v>13187</v>
      </c>
      <c r="S989" t="s">
        <v>13188</v>
      </c>
      <c r="T989" t="b">
        <f t="shared" si="99"/>
        <v>1</v>
      </c>
      <c r="U989" t="s">
        <v>28</v>
      </c>
      <c r="V989">
        <v>7.8</v>
      </c>
      <c r="W989">
        <v>1.8</v>
      </c>
      <c r="X989">
        <v>5.7000000000000002E-2</v>
      </c>
      <c r="Y989">
        <v>93</v>
      </c>
      <c r="Z989" t="s">
        <v>29</v>
      </c>
      <c r="AA989" t="s">
        <v>24</v>
      </c>
      <c r="AB989" t="s">
        <v>24</v>
      </c>
    </row>
    <row r="990" spans="1:28" x14ac:dyDescent="0.35">
      <c r="A990" s="4" t="s">
        <v>3339</v>
      </c>
      <c r="B990" s="6">
        <f t="shared" si="97"/>
        <v>45664.107534722221</v>
      </c>
      <c r="C990" s="12">
        <f t="shared" si="95"/>
        <v>45658</v>
      </c>
      <c r="D990" s="3">
        <f t="shared" si="96"/>
        <v>2025</v>
      </c>
      <c r="E990" s="3" t="str">
        <f t="shared" si="98"/>
        <v>01-2025</v>
      </c>
      <c r="F990" s="5">
        <f t="shared" si="94"/>
        <v>44487.439050925925</v>
      </c>
      <c r="G990">
        <v>28.567699999999999</v>
      </c>
      <c r="H990">
        <v>87.388099999999994</v>
      </c>
      <c r="I990">
        <v>10</v>
      </c>
      <c r="J990">
        <v>4.4000000000000004</v>
      </c>
      <c r="K990" t="s">
        <v>23</v>
      </c>
      <c r="L990">
        <v>46</v>
      </c>
      <c r="M990">
        <v>97</v>
      </c>
      <c r="N990">
        <v>3.4609999999999999</v>
      </c>
      <c r="O990">
        <v>0.56999999999999995</v>
      </c>
      <c r="P990" t="s">
        <v>24</v>
      </c>
      <c r="Q990" t="s">
        <v>3340</v>
      </c>
      <c r="R990" t="s">
        <v>3329</v>
      </c>
      <c r="S990" t="s">
        <v>3072</v>
      </c>
      <c r="T990" t="b">
        <f t="shared" si="99"/>
        <v>0</v>
      </c>
      <c r="U990" t="s">
        <v>28</v>
      </c>
      <c r="V990">
        <v>10.06</v>
      </c>
      <c r="W990">
        <v>1.909</v>
      </c>
      <c r="X990">
        <v>8.2000000000000003E-2</v>
      </c>
      <c r="Y990">
        <v>43</v>
      </c>
      <c r="Z990" t="s">
        <v>29</v>
      </c>
      <c r="AA990" t="s">
        <v>24</v>
      </c>
      <c r="AB990" t="s">
        <v>24</v>
      </c>
    </row>
    <row r="991" spans="1:28" x14ac:dyDescent="0.35">
      <c r="A991" s="4" t="s">
        <v>13366</v>
      </c>
      <c r="B991" s="6">
        <f t="shared" si="97"/>
        <v>44487.439050925925</v>
      </c>
      <c r="C991" s="12">
        <f t="shared" si="95"/>
        <v>44470</v>
      </c>
      <c r="D991" s="3">
        <f t="shared" si="96"/>
        <v>2021</v>
      </c>
      <c r="E991" s="3" t="str">
        <f t="shared" si="98"/>
        <v>10-2021</v>
      </c>
      <c r="F991" s="5">
        <f t="shared" si="94"/>
        <v>44479.687268518515</v>
      </c>
      <c r="G991">
        <v>28.705200000000001</v>
      </c>
      <c r="H991">
        <v>87.285200000000003</v>
      </c>
      <c r="I991">
        <v>10</v>
      </c>
      <c r="J991">
        <v>4.7</v>
      </c>
      <c r="K991" t="s">
        <v>23</v>
      </c>
      <c r="M991">
        <v>158</v>
      </c>
      <c r="N991">
        <v>5.133</v>
      </c>
      <c r="O991">
        <v>0.82</v>
      </c>
      <c r="P991" t="s">
        <v>24</v>
      </c>
      <c r="Q991" t="s">
        <v>13367</v>
      </c>
      <c r="R991" t="s">
        <v>13364</v>
      </c>
      <c r="S991" t="s">
        <v>13368</v>
      </c>
      <c r="T991" t="b">
        <f t="shared" si="99"/>
        <v>1</v>
      </c>
      <c r="U991" t="s">
        <v>28</v>
      </c>
      <c r="V991">
        <v>10.3</v>
      </c>
      <c r="W991">
        <v>1.9</v>
      </c>
      <c r="X991">
        <v>8.7999999999999995E-2</v>
      </c>
      <c r="Y991">
        <v>39</v>
      </c>
      <c r="Z991" t="s">
        <v>29</v>
      </c>
      <c r="AA991" t="s">
        <v>24</v>
      </c>
      <c r="AB991" t="s">
        <v>24</v>
      </c>
    </row>
    <row r="992" spans="1:28" x14ac:dyDescent="0.35">
      <c r="A992" s="4" t="s">
        <v>13422</v>
      </c>
      <c r="B992" s="6">
        <f t="shared" si="97"/>
        <v>44479.687268518515</v>
      </c>
      <c r="C992" s="12">
        <f t="shared" si="95"/>
        <v>44470</v>
      </c>
      <c r="D992" s="3">
        <f t="shared" si="96"/>
        <v>2021</v>
      </c>
      <c r="E992" s="3" t="str">
        <f t="shared" si="98"/>
        <v>10-2021</v>
      </c>
      <c r="F992" s="5">
        <f t="shared" si="94"/>
        <v>44479.075624999998</v>
      </c>
      <c r="G992">
        <v>30.3872</v>
      </c>
      <c r="H992">
        <v>94.787300000000002</v>
      </c>
      <c r="I992">
        <v>10</v>
      </c>
      <c r="J992">
        <v>4.7</v>
      </c>
      <c r="K992" t="s">
        <v>23</v>
      </c>
      <c r="M992">
        <v>73</v>
      </c>
      <c r="N992">
        <v>5.4560000000000004</v>
      </c>
      <c r="O992">
        <v>0.47</v>
      </c>
      <c r="P992" t="s">
        <v>24</v>
      </c>
      <c r="Q992" t="s">
        <v>13423</v>
      </c>
      <c r="R992" t="s">
        <v>13424</v>
      </c>
      <c r="S992" t="s">
        <v>13425</v>
      </c>
      <c r="T992" t="b">
        <f t="shared" si="99"/>
        <v>1</v>
      </c>
      <c r="U992" t="s">
        <v>28</v>
      </c>
      <c r="V992">
        <v>10.5</v>
      </c>
      <c r="W992">
        <v>1.9</v>
      </c>
      <c r="X992">
        <v>0.11</v>
      </c>
      <c r="Y992">
        <v>31</v>
      </c>
      <c r="Z992" t="s">
        <v>29</v>
      </c>
      <c r="AA992" t="s">
        <v>24</v>
      </c>
      <c r="AB992" t="s">
        <v>24</v>
      </c>
    </row>
    <row r="993" spans="1:28" x14ac:dyDescent="0.35">
      <c r="A993" s="4" t="s">
        <v>13433</v>
      </c>
      <c r="B993" s="6">
        <f t="shared" si="97"/>
        <v>44479.075624999998</v>
      </c>
      <c r="C993" s="12">
        <f t="shared" si="95"/>
        <v>44470</v>
      </c>
      <c r="D993" s="3">
        <f t="shared" si="96"/>
        <v>2021</v>
      </c>
      <c r="E993" s="3" t="str">
        <f t="shared" si="98"/>
        <v>10-2021</v>
      </c>
      <c r="F993" s="5">
        <f t="shared" si="94"/>
        <v>45664.099120370367</v>
      </c>
      <c r="G993">
        <v>30.418199999999999</v>
      </c>
      <c r="H993">
        <v>94.839200000000005</v>
      </c>
      <c r="I993">
        <v>10</v>
      </c>
      <c r="J993">
        <v>4.7</v>
      </c>
      <c r="K993" t="s">
        <v>23</v>
      </c>
      <c r="M993">
        <v>90</v>
      </c>
      <c r="N993">
        <v>5.5049999999999999</v>
      </c>
      <c r="O993">
        <v>0.74</v>
      </c>
      <c r="P993" t="s">
        <v>24</v>
      </c>
      <c r="Q993" t="s">
        <v>13434</v>
      </c>
      <c r="R993" t="s">
        <v>13435</v>
      </c>
      <c r="S993" t="s">
        <v>13436</v>
      </c>
      <c r="T993" t="b">
        <f t="shared" si="99"/>
        <v>1</v>
      </c>
      <c r="U993" t="s">
        <v>28</v>
      </c>
      <c r="V993">
        <v>8.8000000000000007</v>
      </c>
      <c r="W993">
        <v>1.8</v>
      </c>
      <c r="X993">
        <v>0.10199999999999999</v>
      </c>
      <c r="Y993">
        <v>31</v>
      </c>
      <c r="Z993" t="s">
        <v>29</v>
      </c>
      <c r="AA993" t="s">
        <v>24</v>
      </c>
      <c r="AB993" t="s">
        <v>24</v>
      </c>
    </row>
    <row r="994" spans="1:28" x14ac:dyDescent="0.35">
      <c r="A994" s="4" t="s">
        <v>3350</v>
      </c>
      <c r="B994" s="6">
        <f t="shared" si="97"/>
        <v>45664.099120370367</v>
      </c>
      <c r="C994" s="12">
        <f t="shared" si="95"/>
        <v>45658</v>
      </c>
      <c r="D994" s="3">
        <f t="shared" si="96"/>
        <v>2025</v>
      </c>
      <c r="E994" s="3" t="str">
        <f t="shared" si="98"/>
        <v>01-2025</v>
      </c>
      <c r="F994" s="5">
        <f t="shared" si="94"/>
        <v>45664.09337962963</v>
      </c>
      <c r="G994">
        <v>28.6661</v>
      </c>
      <c r="H994">
        <v>87.281300000000002</v>
      </c>
      <c r="I994">
        <v>10</v>
      </c>
      <c r="J994">
        <v>4.3</v>
      </c>
      <c r="K994" t="s">
        <v>23</v>
      </c>
      <c r="L994">
        <v>48</v>
      </c>
      <c r="M994">
        <v>150</v>
      </c>
      <c r="N994">
        <v>3.5179999999999998</v>
      </c>
      <c r="O994">
        <v>0.71</v>
      </c>
      <c r="P994" t="s">
        <v>24</v>
      </c>
      <c r="Q994" t="s">
        <v>3351</v>
      </c>
      <c r="R994" t="s">
        <v>3343</v>
      </c>
      <c r="S994" t="s">
        <v>3072</v>
      </c>
      <c r="T994" t="b">
        <f t="shared" si="99"/>
        <v>0</v>
      </c>
      <c r="U994" t="s">
        <v>28</v>
      </c>
      <c r="V994">
        <v>11.5</v>
      </c>
      <c r="W994">
        <v>1.8959999999999999</v>
      </c>
      <c r="X994">
        <v>7.8E-2</v>
      </c>
      <c r="Y994">
        <v>46</v>
      </c>
      <c r="Z994" t="s">
        <v>29</v>
      </c>
      <c r="AA994" t="s">
        <v>24</v>
      </c>
      <c r="AB994" t="s">
        <v>24</v>
      </c>
    </row>
    <row r="995" spans="1:28" x14ac:dyDescent="0.35">
      <c r="A995" s="4" t="s">
        <v>3352</v>
      </c>
      <c r="B995" s="6">
        <f t="shared" si="97"/>
        <v>45664.09337962963</v>
      </c>
      <c r="C995" s="12">
        <f t="shared" si="95"/>
        <v>45658</v>
      </c>
      <c r="D995" s="3">
        <f t="shared" si="96"/>
        <v>2025</v>
      </c>
      <c r="E995" s="3" t="str">
        <f t="shared" si="98"/>
        <v>01-2025</v>
      </c>
      <c r="F995" s="5">
        <f t="shared" si="94"/>
        <v>44474.109953703701</v>
      </c>
      <c r="G995">
        <v>33.436500000000002</v>
      </c>
      <c r="H995">
        <v>87.153999999999996</v>
      </c>
      <c r="I995">
        <v>10.975</v>
      </c>
      <c r="J995">
        <v>4.9000000000000004</v>
      </c>
      <c r="K995" t="s">
        <v>23</v>
      </c>
      <c r="L995">
        <v>91</v>
      </c>
      <c r="M995">
        <v>81</v>
      </c>
      <c r="N995">
        <v>5.0339999999999998</v>
      </c>
      <c r="O995">
        <v>0.54</v>
      </c>
      <c r="P995" t="s">
        <v>24</v>
      </c>
      <c r="Q995" t="s">
        <v>3353</v>
      </c>
      <c r="R995" t="s">
        <v>3343</v>
      </c>
      <c r="S995" t="s">
        <v>3242</v>
      </c>
      <c r="T995" t="b">
        <f t="shared" si="99"/>
        <v>0</v>
      </c>
      <c r="U995" t="s">
        <v>28</v>
      </c>
      <c r="V995">
        <v>8.6300000000000008</v>
      </c>
      <c r="W995">
        <v>4.1509999999999998</v>
      </c>
      <c r="X995">
        <v>6.0999999999999999E-2</v>
      </c>
      <c r="Y995">
        <v>84</v>
      </c>
      <c r="Z995" t="s">
        <v>29</v>
      </c>
      <c r="AA995" t="s">
        <v>24</v>
      </c>
      <c r="AB995" t="s">
        <v>24</v>
      </c>
    </row>
    <row r="996" spans="1:28" x14ac:dyDescent="0.35">
      <c r="A996" s="4" t="s">
        <v>13473</v>
      </c>
      <c r="B996" s="6">
        <f t="shared" si="97"/>
        <v>44474.109953703701</v>
      </c>
      <c r="C996" s="12">
        <f t="shared" si="95"/>
        <v>44470</v>
      </c>
      <c r="D996" s="3">
        <f t="shared" si="96"/>
        <v>2021</v>
      </c>
      <c r="E996" s="3" t="str">
        <f t="shared" si="98"/>
        <v>10-2021</v>
      </c>
      <c r="F996" s="5">
        <f t="shared" si="94"/>
        <v>44460.760358796295</v>
      </c>
      <c r="G996">
        <v>30.334900000000001</v>
      </c>
      <c r="H996">
        <v>94.762500000000003</v>
      </c>
      <c r="I996">
        <v>34.15</v>
      </c>
      <c r="J996">
        <v>4.7</v>
      </c>
      <c r="K996" t="s">
        <v>23</v>
      </c>
      <c r="M996">
        <v>90</v>
      </c>
      <c r="N996">
        <v>6.0949999999999998</v>
      </c>
      <c r="O996">
        <v>0.52</v>
      </c>
      <c r="P996" t="s">
        <v>24</v>
      </c>
      <c r="Q996" t="s">
        <v>13474</v>
      </c>
      <c r="R996" t="s">
        <v>13475</v>
      </c>
      <c r="S996" t="s">
        <v>13476</v>
      </c>
      <c r="T996" t="b">
        <f t="shared" si="99"/>
        <v>1</v>
      </c>
      <c r="U996" t="s">
        <v>28</v>
      </c>
      <c r="V996">
        <v>8.3000000000000007</v>
      </c>
      <c r="W996">
        <v>5.5</v>
      </c>
      <c r="X996">
        <v>8.2000000000000003E-2</v>
      </c>
      <c r="Y996">
        <v>45</v>
      </c>
      <c r="Z996" t="s">
        <v>29</v>
      </c>
      <c r="AA996" t="s">
        <v>24</v>
      </c>
      <c r="AB996" t="s">
        <v>24</v>
      </c>
    </row>
    <row r="997" spans="1:28" x14ac:dyDescent="0.35">
      <c r="A997" s="4" t="s">
        <v>13599</v>
      </c>
      <c r="B997" s="6">
        <f t="shared" si="97"/>
        <v>44460.760358796295</v>
      </c>
      <c r="C997" s="12">
        <f t="shared" si="95"/>
        <v>44440</v>
      </c>
      <c r="D997" s="3">
        <f t="shared" si="96"/>
        <v>2021</v>
      </c>
      <c r="E997" s="3" t="str">
        <f t="shared" si="98"/>
        <v>09-2021</v>
      </c>
      <c r="F997" s="5">
        <f t="shared" si="94"/>
        <v>44458.400347222225</v>
      </c>
      <c r="G997">
        <v>9.7591999999999999</v>
      </c>
      <c r="H997">
        <v>93.6952</v>
      </c>
      <c r="I997">
        <v>32.78</v>
      </c>
      <c r="J997">
        <v>4.7</v>
      </c>
      <c r="K997" t="s">
        <v>23</v>
      </c>
      <c r="M997">
        <v>45</v>
      </c>
      <c r="N997">
        <v>5.5359999999999996</v>
      </c>
      <c r="O997">
        <v>0.85</v>
      </c>
      <c r="P997" t="s">
        <v>24</v>
      </c>
      <c r="Q997" t="s">
        <v>13600</v>
      </c>
      <c r="R997" t="s">
        <v>13601</v>
      </c>
      <c r="S997" t="s">
        <v>13602</v>
      </c>
      <c r="T997" t="b">
        <f t="shared" si="99"/>
        <v>1</v>
      </c>
      <c r="U997" t="s">
        <v>28</v>
      </c>
      <c r="V997">
        <v>8</v>
      </c>
      <c r="W997">
        <v>4.9000000000000004</v>
      </c>
      <c r="X997">
        <v>8.4000000000000005E-2</v>
      </c>
      <c r="Y997">
        <v>48</v>
      </c>
      <c r="Z997" t="s">
        <v>29</v>
      </c>
      <c r="AA997" t="s">
        <v>24</v>
      </c>
      <c r="AB997" t="s">
        <v>24</v>
      </c>
    </row>
    <row r="998" spans="1:28" x14ac:dyDescent="0.35">
      <c r="A998" s="4" t="s">
        <v>13607</v>
      </c>
      <c r="B998" s="6">
        <f t="shared" si="97"/>
        <v>44458.400347222225</v>
      </c>
      <c r="C998" s="12">
        <f t="shared" si="95"/>
        <v>44440</v>
      </c>
      <c r="D998" s="3">
        <f t="shared" si="96"/>
        <v>2021</v>
      </c>
      <c r="E998" s="3" t="str">
        <f t="shared" si="98"/>
        <v>09-2021</v>
      </c>
      <c r="F998" s="5">
        <f t="shared" si="94"/>
        <v>45664.083194444444</v>
      </c>
      <c r="G998">
        <v>28.735299999999999</v>
      </c>
      <c r="H998">
        <v>96.422300000000007</v>
      </c>
      <c r="I998">
        <v>10</v>
      </c>
      <c r="J998">
        <v>4.7</v>
      </c>
      <c r="K998" t="s">
        <v>23</v>
      </c>
      <c r="M998">
        <v>72</v>
      </c>
      <c r="N998">
        <v>4.8730000000000002</v>
      </c>
      <c r="O998">
        <v>0.5</v>
      </c>
      <c r="P998" t="s">
        <v>24</v>
      </c>
      <c r="Q998" t="s">
        <v>13608</v>
      </c>
      <c r="R998" t="s">
        <v>13609</v>
      </c>
      <c r="S998" t="s">
        <v>13610</v>
      </c>
      <c r="T998" t="b">
        <f t="shared" si="99"/>
        <v>1</v>
      </c>
      <c r="U998" t="s">
        <v>28</v>
      </c>
      <c r="V998">
        <v>7.5</v>
      </c>
      <c r="W998">
        <v>1.9</v>
      </c>
      <c r="X998">
        <v>5.6000000000000001E-2</v>
      </c>
      <c r="Y998">
        <v>95</v>
      </c>
      <c r="Z998" t="s">
        <v>29</v>
      </c>
      <c r="AA998" t="s">
        <v>24</v>
      </c>
      <c r="AB998" t="s">
        <v>24</v>
      </c>
    </row>
    <row r="999" spans="1:28" x14ac:dyDescent="0.35">
      <c r="A999" s="4" t="s">
        <v>3363</v>
      </c>
      <c r="B999" s="6">
        <f t="shared" si="97"/>
        <v>45664.083194444444</v>
      </c>
      <c r="C999" s="12">
        <f t="shared" si="95"/>
        <v>45658</v>
      </c>
      <c r="D999" s="3">
        <f t="shared" si="96"/>
        <v>2025</v>
      </c>
      <c r="E999" s="3" t="str">
        <f t="shared" si="98"/>
        <v>01-2025</v>
      </c>
      <c r="F999" s="5">
        <f t="shared" si="94"/>
        <v>45664.072094907409</v>
      </c>
      <c r="G999">
        <v>28.779</v>
      </c>
      <c r="H999">
        <v>87.346500000000006</v>
      </c>
      <c r="I999">
        <v>10</v>
      </c>
      <c r="J999">
        <v>4.5999999999999996</v>
      </c>
      <c r="K999" t="s">
        <v>23</v>
      </c>
      <c r="L999">
        <v>75</v>
      </c>
      <c r="M999">
        <v>97</v>
      </c>
      <c r="N999">
        <v>3.43</v>
      </c>
      <c r="O999">
        <v>0.77</v>
      </c>
      <c r="P999" t="s">
        <v>24</v>
      </c>
      <c r="Q999" t="s">
        <v>3364</v>
      </c>
      <c r="R999" t="s">
        <v>3365</v>
      </c>
      <c r="S999" t="s">
        <v>3072</v>
      </c>
      <c r="T999" t="b">
        <f t="shared" si="99"/>
        <v>0</v>
      </c>
      <c r="U999" t="s">
        <v>28</v>
      </c>
      <c r="V999">
        <v>9.9600000000000009</v>
      </c>
      <c r="W999">
        <v>1.8879999999999999</v>
      </c>
      <c r="X999">
        <v>6.0999999999999999E-2</v>
      </c>
      <c r="Y999">
        <v>80</v>
      </c>
      <c r="Z999" t="s">
        <v>29</v>
      </c>
      <c r="AA999" t="s">
        <v>24</v>
      </c>
      <c r="AB999" t="s">
        <v>24</v>
      </c>
    </row>
    <row r="1000" spans="1:28" x14ac:dyDescent="0.35">
      <c r="A1000" s="4" t="s">
        <v>3366</v>
      </c>
      <c r="B1000" s="6">
        <f t="shared" si="97"/>
        <v>45664.072094907409</v>
      </c>
      <c r="C1000" s="12">
        <f t="shared" si="95"/>
        <v>45658</v>
      </c>
      <c r="D1000" s="3">
        <f t="shared" si="96"/>
        <v>2025</v>
      </c>
      <c r="E1000" s="3" t="str">
        <f t="shared" si="98"/>
        <v>01-2025</v>
      </c>
      <c r="F1000" s="5">
        <f t="shared" si="94"/>
        <v>45664.067511574074</v>
      </c>
      <c r="G1000">
        <v>28.388500000000001</v>
      </c>
      <c r="H1000">
        <v>87.263300000000001</v>
      </c>
      <c r="I1000">
        <v>10</v>
      </c>
      <c r="J1000">
        <v>4.9000000000000004</v>
      </c>
      <c r="K1000" t="s">
        <v>23</v>
      </c>
      <c r="L1000">
        <v>96</v>
      </c>
      <c r="M1000">
        <v>93</v>
      </c>
      <c r="N1000">
        <v>3.6280000000000001</v>
      </c>
      <c r="O1000">
        <v>0.72</v>
      </c>
      <c r="P1000" t="s">
        <v>24</v>
      </c>
      <c r="Q1000" t="s">
        <v>3367</v>
      </c>
      <c r="R1000" t="s">
        <v>3365</v>
      </c>
      <c r="S1000" t="s">
        <v>3072</v>
      </c>
      <c r="T1000" t="b">
        <f t="shared" si="99"/>
        <v>0</v>
      </c>
      <c r="U1000" t="s">
        <v>28</v>
      </c>
      <c r="V1000">
        <v>6.38</v>
      </c>
      <c r="W1000">
        <v>1.869</v>
      </c>
      <c r="X1000">
        <v>5.8000000000000003E-2</v>
      </c>
      <c r="Y1000">
        <v>94</v>
      </c>
      <c r="Z1000" t="s">
        <v>29</v>
      </c>
      <c r="AA1000" t="s">
        <v>24</v>
      </c>
      <c r="AB1000" t="s">
        <v>24</v>
      </c>
    </row>
    <row r="1001" spans="1:28" x14ac:dyDescent="0.35">
      <c r="A1001" s="4" t="s">
        <v>3368</v>
      </c>
      <c r="B1001" s="6">
        <f t="shared" si="97"/>
        <v>45664.067511574074</v>
      </c>
      <c r="C1001" s="12">
        <f t="shared" si="95"/>
        <v>45658</v>
      </c>
      <c r="D1001" s="3">
        <f t="shared" si="96"/>
        <v>2025</v>
      </c>
      <c r="E1001" s="3" t="str">
        <f t="shared" si="98"/>
        <v>01-2025</v>
      </c>
      <c r="F1001" s="5">
        <f t="shared" si="94"/>
        <v>44456.800034722219</v>
      </c>
      <c r="G1001">
        <v>28.796900000000001</v>
      </c>
      <c r="H1001">
        <v>87.232100000000003</v>
      </c>
      <c r="I1001">
        <v>10</v>
      </c>
      <c r="J1001">
        <v>5</v>
      </c>
      <c r="K1001" t="s">
        <v>23</v>
      </c>
      <c r="L1001">
        <v>88</v>
      </c>
      <c r="M1001">
        <v>44</v>
      </c>
      <c r="N1001">
        <v>3.5219999999999998</v>
      </c>
      <c r="O1001">
        <v>0.68</v>
      </c>
      <c r="P1001" t="s">
        <v>24</v>
      </c>
      <c r="Q1001" t="s">
        <v>3369</v>
      </c>
      <c r="R1001" t="s">
        <v>3365</v>
      </c>
      <c r="S1001" t="s">
        <v>3072</v>
      </c>
      <c r="T1001" t="b">
        <f t="shared" si="99"/>
        <v>0</v>
      </c>
      <c r="U1001" t="s">
        <v>28</v>
      </c>
      <c r="V1001">
        <v>9.31</v>
      </c>
      <c r="W1001">
        <v>1.802</v>
      </c>
      <c r="X1001">
        <v>6.2E-2</v>
      </c>
      <c r="Y1001">
        <v>82</v>
      </c>
      <c r="Z1001" t="s">
        <v>29</v>
      </c>
      <c r="AA1001" t="s">
        <v>24</v>
      </c>
      <c r="AB1001" t="s">
        <v>24</v>
      </c>
    </row>
    <row r="1002" spans="1:28" x14ac:dyDescent="0.35">
      <c r="A1002" s="4" t="s">
        <v>13618</v>
      </c>
      <c r="B1002" s="6">
        <f t="shared" si="97"/>
        <v>44456.800034722219</v>
      </c>
      <c r="C1002" s="12">
        <f t="shared" si="95"/>
        <v>44440</v>
      </c>
      <c r="D1002" s="3">
        <f t="shared" si="96"/>
        <v>2021</v>
      </c>
      <c r="E1002" s="3" t="str">
        <f t="shared" si="98"/>
        <v>09-2021</v>
      </c>
      <c r="F1002" s="5">
        <f t="shared" si="94"/>
        <v>45664.063877314817</v>
      </c>
      <c r="G1002">
        <v>30.1325</v>
      </c>
      <c r="H1002">
        <v>69.281999999999996</v>
      </c>
      <c r="I1002">
        <v>30.71</v>
      </c>
      <c r="J1002">
        <v>4.7</v>
      </c>
      <c r="K1002" t="s">
        <v>23</v>
      </c>
      <c r="M1002">
        <v>88</v>
      </c>
      <c r="N1002">
        <v>4.4000000000000004</v>
      </c>
      <c r="O1002">
        <v>0.53</v>
      </c>
      <c r="P1002" t="s">
        <v>24</v>
      </c>
      <c r="Q1002" t="s">
        <v>13619</v>
      </c>
      <c r="R1002" t="s">
        <v>13620</v>
      </c>
      <c r="S1002" t="s">
        <v>13621</v>
      </c>
      <c r="T1002" t="b">
        <f t="shared" si="99"/>
        <v>1</v>
      </c>
      <c r="U1002" t="s">
        <v>28</v>
      </c>
      <c r="V1002">
        <v>7.9</v>
      </c>
      <c r="W1002">
        <v>3.8</v>
      </c>
      <c r="X1002">
        <v>4.8000000000000001E-2</v>
      </c>
      <c r="Y1002">
        <v>135</v>
      </c>
      <c r="Z1002" t="s">
        <v>29</v>
      </c>
      <c r="AA1002" t="s">
        <v>24</v>
      </c>
      <c r="AB1002" t="s">
        <v>24</v>
      </c>
    </row>
    <row r="1003" spans="1:28" x14ac:dyDescent="0.35">
      <c r="A1003" s="4" t="s">
        <v>3373</v>
      </c>
      <c r="B1003" s="6">
        <f t="shared" si="97"/>
        <v>45664.063877314817</v>
      </c>
      <c r="C1003" s="12">
        <f t="shared" si="95"/>
        <v>45658</v>
      </c>
      <c r="D1003" s="3">
        <f t="shared" si="96"/>
        <v>2025</v>
      </c>
      <c r="E1003" s="3" t="str">
        <f t="shared" si="98"/>
        <v>01-2025</v>
      </c>
      <c r="F1003" s="5">
        <f t="shared" si="94"/>
        <v>45664.058622685188</v>
      </c>
      <c r="G1003">
        <v>28.805299999999999</v>
      </c>
      <c r="H1003">
        <v>87.608000000000004</v>
      </c>
      <c r="I1003">
        <v>10</v>
      </c>
      <c r="J1003">
        <v>4.9000000000000004</v>
      </c>
      <c r="K1003" t="s">
        <v>23</v>
      </c>
      <c r="L1003">
        <v>91</v>
      </c>
      <c r="M1003">
        <v>96</v>
      </c>
      <c r="N1003">
        <v>3.2029999999999998</v>
      </c>
      <c r="O1003">
        <v>0.53</v>
      </c>
      <c r="P1003" t="s">
        <v>24</v>
      </c>
      <c r="Q1003" t="s">
        <v>3374</v>
      </c>
      <c r="R1003" t="s">
        <v>3375</v>
      </c>
      <c r="S1003" t="s">
        <v>3072</v>
      </c>
      <c r="T1003" t="b">
        <f t="shared" si="99"/>
        <v>0</v>
      </c>
      <c r="U1003" t="s">
        <v>28</v>
      </c>
      <c r="V1003">
        <v>9.49</v>
      </c>
      <c r="W1003">
        <v>1.796</v>
      </c>
      <c r="X1003">
        <v>6.2E-2</v>
      </c>
      <c r="Y1003">
        <v>82</v>
      </c>
      <c r="Z1003" t="s">
        <v>29</v>
      </c>
      <c r="AA1003" t="s">
        <v>24</v>
      </c>
      <c r="AB1003" t="s">
        <v>24</v>
      </c>
    </row>
    <row r="1004" spans="1:28" x14ac:dyDescent="0.35">
      <c r="A1004" s="4" t="s">
        <v>3376</v>
      </c>
      <c r="B1004" s="6">
        <f t="shared" si="97"/>
        <v>45664.058622685188</v>
      </c>
      <c r="C1004" s="12">
        <f t="shared" si="95"/>
        <v>45658</v>
      </c>
      <c r="D1004" s="3">
        <f t="shared" si="96"/>
        <v>2025</v>
      </c>
      <c r="E1004" s="3" t="str">
        <f t="shared" si="98"/>
        <v>01-2025</v>
      </c>
      <c r="F1004" s="5">
        <f t="shared" si="94"/>
        <v>44453.444537037038</v>
      </c>
      <c r="G1004">
        <v>28.484500000000001</v>
      </c>
      <c r="H1004">
        <v>87.457499999999996</v>
      </c>
      <c r="I1004">
        <v>10</v>
      </c>
      <c r="J1004">
        <v>5</v>
      </c>
      <c r="K1004" t="s">
        <v>23</v>
      </c>
      <c r="L1004">
        <v>110</v>
      </c>
      <c r="M1004">
        <v>88</v>
      </c>
      <c r="N1004">
        <v>3.4340000000000002</v>
      </c>
      <c r="O1004">
        <v>0.51</v>
      </c>
      <c r="P1004" t="s">
        <v>24</v>
      </c>
      <c r="Q1004" t="s">
        <v>3377</v>
      </c>
      <c r="R1004" t="s">
        <v>3375</v>
      </c>
      <c r="S1004" t="s">
        <v>3072</v>
      </c>
      <c r="T1004" t="b">
        <f t="shared" si="99"/>
        <v>0</v>
      </c>
      <c r="U1004" t="s">
        <v>28</v>
      </c>
      <c r="V1004">
        <v>9.4700000000000006</v>
      </c>
      <c r="W1004">
        <v>1.8520000000000001</v>
      </c>
      <c r="X1004">
        <v>5.6000000000000001E-2</v>
      </c>
      <c r="Y1004">
        <v>106</v>
      </c>
      <c r="Z1004" t="s">
        <v>29</v>
      </c>
      <c r="AA1004" t="s">
        <v>24</v>
      </c>
      <c r="AB1004" t="s">
        <v>24</v>
      </c>
    </row>
    <row r="1005" spans="1:28" x14ac:dyDescent="0.35">
      <c r="A1005" s="4" t="s">
        <v>13642</v>
      </c>
      <c r="B1005" s="6">
        <f t="shared" si="97"/>
        <v>44453.444537037038</v>
      </c>
      <c r="C1005" s="12">
        <f t="shared" si="95"/>
        <v>44440</v>
      </c>
      <c r="D1005" s="3">
        <f t="shared" si="96"/>
        <v>2021</v>
      </c>
      <c r="E1005" s="3" t="str">
        <f t="shared" si="98"/>
        <v>09-2021</v>
      </c>
      <c r="F1005" s="5">
        <f t="shared" si="94"/>
        <v>44450.019791666666</v>
      </c>
      <c r="G1005">
        <v>33.290199999999999</v>
      </c>
      <c r="H1005">
        <v>72.184600000000003</v>
      </c>
      <c r="I1005">
        <v>32.06</v>
      </c>
      <c r="J1005">
        <v>4.7</v>
      </c>
      <c r="K1005" t="s">
        <v>23</v>
      </c>
      <c r="M1005">
        <v>113</v>
      </c>
      <c r="N1005">
        <v>0.97399999999999998</v>
      </c>
      <c r="O1005">
        <v>0.52</v>
      </c>
      <c r="P1005" t="s">
        <v>24</v>
      </c>
      <c r="Q1005" t="s">
        <v>13643</v>
      </c>
      <c r="R1005" t="s">
        <v>13644</v>
      </c>
      <c r="S1005" t="s">
        <v>13645</v>
      </c>
      <c r="T1005" t="b">
        <f t="shared" si="99"/>
        <v>1</v>
      </c>
      <c r="U1005" t="s">
        <v>28</v>
      </c>
      <c r="V1005">
        <v>7.3</v>
      </c>
      <c r="W1005">
        <v>5.9</v>
      </c>
      <c r="X1005">
        <v>5.8000000000000003E-2</v>
      </c>
      <c r="Y1005">
        <v>92</v>
      </c>
      <c r="Z1005" t="s">
        <v>29</v>
      </c>
      <c r="AA1005" t="s">
        <v>24</v>
      </c>
      <c r="AB1005" t="s">
        <v>24</v>
      </c>
    </row>
    <row r="1006" spans="1:28" x14ac:dyDescent="0.35">
      <c r="A1006" s="4" t="s">
        <v>13676</v>
      </c>
      <c r="B1006" s="6">
        <f t="shared" si="97"/>
        <v>44450.019791666666</v>
      </c>
      <c r="C1006" s="12">
        <f t="shared" si="95"/>
        <v>44440</v>
      </c>
      <c r="D1006" s="3">
        <f t="shared" si="96"/>
        <v>2021</v>
      </c>
      <c r="E1006" s="3" t="str">
        <f t="shared" si="98"/>
        <v>09-2021</v>
      </c>
      <c r="F1006" s="5">
        <f t="shared" si="94"/>
        <v>44448.126608796294</v>
      </c>
      <c r="G1006">
        <v>30.479099999999999</v>
      </c>
      <c r="H1006">
        <v>79.281999999999996</v>
      </c>
      <c r="I1006">
        <v>10</v>
      </c>
      <c r="J1006">
        <v>4.7</v>
      </c>
      <c r="K1006" t="s">
        <v>23</v>
      </c>
      <c r="M1006">
        <v>81</v>
      </c>
      <c r="N1006">
        <v>6.0030000000000001</v>
      </c>
      <c r="O1006">
        <v>0.49</v>
      </c>
      <c r="P1006" t="s">
        <v>24</v>
      </c>
      <c r="Q1006" t="s">
        <v>13677</v>
      </c>
      <c r="R1006" t="s">
        <v>13678</v>
      </c>
      <c r="S1006" t="s">
        <v>13679</v>
      </c>
      <c r="T1006" t="b">
        <f t="shared" si="99"/>
        <v>1</v>
      </c>
      <c r="U1006" t="s">
        <v>28</v>
      </c>
      <c r="V1006">
        <v>9.1</v>
      </c>
      <c r="W1006">
        <v>1.9</v>
      </c>
      <c r="X1006">
        <v>5.7000000000000002E-2</v>
      </c>
      <c r="Y1006">
        <v>95</v>
      </c>
      <c r="Z1006" t="s">
        <v>29</v>
      </c>
      <c r="AA1006" t="s">
        <v>24</v>
      </c>
      <c r="AB1006" t="s">
        <v>24</v>
      </c>
    </row>
    <row r="1007" spans="1:28" x14ac:dyDescent="0.35">
      <c r="A1007" s="4" t="s">
        <v>13701</v>
      </c>
      <c r="B1007" s="6">
        <f t="shared" si="97"/>
        <v>44448.126608796294</v>
      </c>
      <c r="C1007" s="12">
        <f t="shared" si="95"/>
        <v>44440</v>
      </c>
      <c r="D1007" s="3">
        <f t="shared" si="96"/>
        <v>2021</v>
      </c>
      <c r="E1007" s="3" t="str">
        <f t="shared" si="98"/>
        <v>09-2021</v>
      </c>
      <c r="F1007" s="5">
        <f t="shared" si="94"/>
        <v>44438.76635416667</v>
      </c>
      <c r="G1007">
        <v>10.1311</v>
      </c>
      <c r="H1007">
        <v>93.801500000000004</v>
      </c>
      <c r="I1007">
        <v>10</v>
      </c>
      <c r="J1007">
        <v>4.7</v>
      </c>
      <c r="K1007" t="s">
        <v>23</v>
      </c>
      <c r="M1007">
        <v>113</v>
      </c>
      <c r="N1007">
        <v>6.32</v>
      </c>
      <c r="O1007">
        <v>0.76</v>
      </c>
      <c r="P1007" t="s">
        <v>24</v>
      </c>
      <c r="Q1007" t="s">
        <v>13702</v>
      </c>
      <c r="R1007" t="s">
        <v>13703</v>
      </c>
      <c r="S1007" t="s">
        <v>11029</v>
      </c>
      <c r="T1007" t="b">
        <f t="shared" si="99"/>
        <v>1</v>
      </c>
      <c r="U1007" t="s">
        <v>28</v>
      </c>
      <c r="V1007">
        <v>12.7</v>
      </c>
      <c r="W1007">
        <v>1.9</v>
      </c>
      <c r="X1007">
        <v>0.108</v>
      </c>
      <c r="Y1007">
        <v>26</v>
      </c>
      <c r="Z1007" t="s">
        <v>29</v>
      </c>
      <c r="AA1007" t="s">
        <v>24</v>
      </c>
      <c r="AB1007" t="s">
        <v>24</v>
      </c>
    </row>
    <row r="1008" spans="1:28" x14ac:dyDescent="0.35">
      <c r="A1008" s="4" t="s">
        <v>13781</v>
      </c>
      <c r="B1008" s="6">
        <f t="shared" si="97"/>
        <v>44438.76635416667</v>
      </c>
      <c r="C1008" s="12">
        <f t="shared" si="95"/>
        <v>44409</v>
      </c>
      <c r="D1008" s="3">
        <f t="shared" si="96"/>
        <v>2021</v>
      </c>
      <c r="E1008" s="3" t="str">
        <f t="shared" si="98"/>
        <v>08-2021</v>
      </c>
      <c r="F1008" s="5">
        <f t="shared" si="94"/>
        <v>44432.700150462966</v>
      </c>
      <c r="G1008">
        <v>36.412199999999999</v>
      </c>
      <c r="H1008">
        <v>69.112799999999993</v>
      </c>
      <c r="I1008">
        <v>49.45</v>
      </c>
      <c r="J1008">
        <v>4.7</v>
      </c>
      <c r="K1008" t="s">
        <v>23</v>
      </c>
      <c r="M1008">
        <v>60</v>
      </c>
      <c r="N1008">
        <v>1.373</v>
      </c>
      <c r="O1008">
        <v>0.59</v>
      </c>
      <c r="P1008" t="s">
        <v>24</v>
      </c>
      <c r="Q1008" t="s">
        <v>13782</v>
      </c>
      <c r="R1008" t="s">
        <v>13783</v>
      </c>
      <c r="S1008" t="s">
        <v>13784</v>
      </c>
      <c r="T1008" t="b">
        <f t="shared" si="99"/>
        <v>1</v>
      </c>
      <c r="U1008" t="s">
        <v>28</v>
      </c>
      <c r="V1008">
        <v>6.3</v>
      </c>
      <c r="W1008">
        <v>5.6</v>
      </c>
      <c r="X1008">
        <v>4.7E-2</v>
      </c>
      <c r="Y1008">
        <v>136</v>
      </c>
      <c r="Z1008" t="s">
        <v>29</v>
      </c>
      <c r="AA1008" t="s">
        <v>24</v>
      </c>
      <c r="AB1008" t="s">
        <v>24</v>
      </c>
    </row>
    <row r="1009" spans="1:28" x14ac:dyDescent="0.35">
      <c r="A1009" s="4" t="s">
        <v>13837</v>
      </c>
      <c r="B1009" s="6">
        <f t="shared" si="97"/>
        <v>44432.700150462966</v>
      </c>
      <c r="C1009" s="12">
        <f t="shared" si="95"/>
        <v>44409</v>
      </c>
      <c r="D1009" s="3">
        <f t="shared" si="96"/>
        <v>2021</v>
      </c>
      <c r="E1009" s="3" t="str">
        <f t="shared" si="98"/>
        <v>08-2021</v>
      </c>
      <c r="F1009" s="5">
        <f t="shared" si="94"/>
        <v>44431.220046296294</v>
      </c>
      <c r="G1009">
        <v>32.055100000000003</v>
      </c>
      <c r="H1009">
        <v>78.795500000000004</v>
      </c>
      <c r="I1009">
        <v>10</v>
      </c>
      <c r="J1009">
        <v>4.7</v>
      </c>
      <c r="K1009" t="s">
        <v>23</v>
      </c>
      <c r="M1009">
        <v>46</v>
      </c>
      <c r="N1009">
        <v>4.915</v>
      </c>
      <c r="O1009">
        <v>0.57999999999999996</v>
      </c>
      <c r="P1009" t="s">
        <v>24</v>
      </c>
      <c r="Q1009" t="s">
        <v>13838</v>
      </c>
      <c r="R1009" t="s">
        <v>13839</v>
      </c>
      <c r="S1009" t="s">
        <v>13840</v>
      </c>
      <c r="T1009" t="b">
        <f t="shared" si="99"/>
        <v>1</v>
      </c>
      <c r="U1009" t="s">
        <v>28</v>
      </c>
      <c r="V1009">
        <v>8.9</v>
      </c>
      <c r="W1009">
        <v>1.8</v>
      </c>
      <c r="X1009">
        <v>6.7000000000000004E-2</v>
      </c>
      <c r="Y1009">
        <v>72</v>
      </c>
      <c r="Z1009" t="s">
        <v>29</v>
      </c>
      <c r="AA1009" t="s">
        <v>24</v>
      </c>
      <c r="AB1009" t="s">
        <v>24</v>
      </c>
    </row>
    <row r="1010" spans="1:28" x14ac:dyDescent="0.35">
      <c r="A1010" s="4" t="s">
        <v>13857</v>
      </c>
      <c r="B1010" s="6">
        <f t="shared" si="97"/>
        <v>44431.220046296294</v>
      </c>
      <c r="C1010" s="12">
        <f t="shared" si="95"/>
        <v>44409</v>
      </c>
      <c r="D1010" s="3">
        <f t="shared" si="96"/>
        <v>2021</v>
      </c>
      <c r="E1010" s="3" t="str">
        <f t="shared" si="98"/>
        <v>08-2021</v>
      </c>
      <c r="F1010" s="5">
        <f t="shared" si="94"/>
        <v>45664.051006944443</v>
      </c>
      <c r="G1010">
        <v>10.5565</v>
      </c>
      <c r="H1010">
        <v>92.198099999999997</v>
      </c>
      <c r="I1010">
        <v>10</v>
      </c>
      <c r="J1010">
        <v>4.7</v>
      </c>
      <c r="K1010" t="s">
        <v>23</v>
      </c>
      <c r="M1010">
        <v>55</v>
      </c>
      <c r="N1010">
        <v>7.5570000000000004</v>
      </c>
      <c r="O1010">
        <v>0.47</v>
      </c>
      <c r="P1010" t="s">
        <v>24</v>
      </c>
      <c r="Q1010" t="s">
        <v>13858</v>
      </c>
      <c r="R1010" t="s">
        <v>13859</v>
      </c>
      <c r="S1010" t="s">
        <v>13860</v>
      </c>
      <c r="T1010" t="b">
        <f t="shared" si="99"/>
        <v>1</v>
      </c>
      <c r="U1010" t="s">
        <v>28</v>
      </c>
      <c r="V1010">
        <v>8.1999999999999993</v>
      </c>
      <c r="W1010">
        <v>1.8</v>
      </c>
      <c r="X1010">
        <v>7.4999999999999997E-2</v>
      </c>
      <c r="Y1010">
        <v>55</v>
      </c>
      <c r="Z1010" t="s">
        <v>29</v>
      </c>
      <c r="AA1010" t="s">
        <v>24</v>
      </c>
      <c r="AB1010" t="s">
        <v>24</v>
      </c>
    </row>
    <row r="1011" spans="1:28" x14ac:dyDescent="0.35">
      <c r="A1011" s="4" t="s">
        <v>3395</v>
      </c>
      <c r="B1011" s="6">
        <f t="shared" si="97"/>
        <v>45664.051006944443</v>
      </c>
      <c r="C1011" s="12">
        <f t="shared" si="95"/>
        <v>45658</v>
      </c>
      <c r="D1011" s="3">
        <f t="shared" si="96"/>
        <v>2025</v>
      </c>
      <c r="E1011" s="3" t="str">
        <f t="shared" si="98"/>
        <v>01-2025</v>
      </c>
      <c r="F1011" s="5">
        <f t="shared" si="94"/>
        <v>44422.826585648145</v>
      </c>
      <c r="G1011">
        <v>28.4421</v>
      </c>
      <c r="H1011">
        <v>87.465900000000005</v>
      </c>
      <c r="I1011">
        <v>10</v>
      </c>
      <c r="J1011">
        <v>5.2</v>
      </c>
      <c r="K1011" t="s">
        <v>23</v>
      </c>
      <c r="L1011">
        <v>72</v>
      </c>
      <c r="M1011">
        <v>82</v>
      </c>
      <c r="N1011">
        <v>3.4430000000000001</v>
      </c>
      <c r="O1011">
        <v>0.6</v>
      </c>
      <c r="P1011" t="s">
        <v>24</v>
      </c>
      <c r="Q1011" t="s">
        <v>3396</v>
      </c>
      <c r="R1011" t="s">
        <v>3397</v>
      </c>
      <c r="S1011" t="s">
        <v>3072</v>
      </c>
      <c r="T1011" t="b">
        <f t="shared" si="99"/>
        <v>0</v>
      </c>
      <c r="U1011" t="s">
        <v>28</v>
      </c>
      <c r="V1011">
        <v>9.27</v>
      </c>
      <c r="W1011">
        <v>1.8560000000000001</v>
      </c>
      <c r="X1011">
        <v>7.1999999999999995E-2</v>
      </c>
      <c r="Y1011">
        <v>63</v>
      </c>
      <c r="Z1011" t="s">
        <v>29</v>
      </c>
      <c r="AA1011" t="s">
        <v>24</v>
      </c>
      <c r="AB1011" t="s">
        <v>24</v>
      </c>
    </row>
    <row r="1012" spans="1:28" x14ac:dyDescent="0.35">
      <c r="A1012" s="4" t="s">
        <v>13938</v>
      </c>
      <c r="B1012" s="6">
        <f t="shared" si="97"/>
        <v>44422.826585648145</v>
      </c>
      <c r="C1012" s="12">
        <f t="shared" si="95"/>
        <v>44409</v>
      </c>
      <c r="D1012" s="3">
        <f t="shared" si="96"/>
        <v>2021</v>
      </c>
      <c r="E1012" s="3" t="str">
        <f t="shared" si="98"/>
        <v>08-2021</v>
      </c>
      <c r="F1012" s="5">
        <f t="shared" si="94"/>
        <v>44411.319155092591</v>
      </c>
      <c r="G1012">
        <v>12.3093</v>
      </c>
      <c r="H1012">
        <v>95.037999999999997</v>
      </c>
      <c r="I1012">
        <v>10</v>
      </c>
      <c r="J1012">
        <v>4.7</v>
      </c>
      <c r="K1012" t="s">
        <v>23</v>
      </c>
      <c r="M1012">
        <v>80</v>
      </c>
      <c r="N1012">
        <v>2.3359999999999999</v>
      </c>
      <c r="O1012">
        <v>0.43</v>
      </c>
      <c r="P1012" t="s">
        <v>24</v>
      </c>
      <c r="Q1012" t="s">
        <v>13939</v>
      </c>
      <c r="R1012" t="s">
        <v>13940</v>
      </c>
      <c r="S1012" t="s">
        <v>13941</v>
      </c>
      <c r="T1012" t="b">
        <f t="shared" si="99"/>
        <v>1</v>
      </c>
      <c r="U1012" t="s">
        <v>28</v>
      </c>
      <c r="V1012">
        <v>6.6</v>
      </c>
      <c r="W1012">
        <v>1.9</v>
      </c>
      <c r="X1012">
        <v>9.2999999999999999E-2</v>
      </c>
      <c r="Y1012">
        <v>35</v>
      </c>
      <c r="Z1012" t="s">
        <v>29</v>
      </c>
      <c r="AA1012" t="s">
        <v>24</v>
      </c>
      <c r="AB1012" t="s">
        <v>24</v>
      </c>
    </row>
    <row r="1013" spans="1:28" x14ac:dyDescent="0.35">
      <c r="A1013" s="4" t="s">
        <v>14068</v>
      </c>
      <c r="B1013" s="6">
        <f t="shared" si="97"/>
        <v>44411.319155092591</v>
      </c>
      <c r="C1013" s="12">
        <f t="shared" si="95"/>
        <v>44409</v>
      </c>
      <c r="D1013" s="3">
        <f t="shared" si="96"/>
        <v>2021</v>
      </c>
      <c r="E1013" s="3" t="str">
        <f t="shared" si="98"/>
        <v>08-2021</v>
      </c>
      <c r="F1013" s="5">
        <f t="shared" si="94"/>
        <v>45664.045324074075</v>
      </c>
      <c r="G1013">
        <v>9.0302000000000007</v>
      </c>
      <c r="H1013">
        <v>93.913300000000007</v>
      </c>
      <c r="I1013">
        <v>10</v>
      </c>
      <c r="J1013">
        <v>4.7</v>
      </c>
      <c r="K1013" t="s">
        <v>23</v>
      </c>
      <c r="M1013">
        <v>96</v>
      </c>
      <c r="N1013">
        <v>4.8289999999999997</v>
      </c>
      <c r="O1013">
        <v>0.36</v>
      </c>
      <c r="P1013" t="s">
        <v>24</v>
      </c>
      <c r="Q1013" t="s">
        <v>14069</v>
      </c>
      <c r="R1013" t="s">
        <v>14070</v>
      </c>
      <c r="S1013" t="s">
        <v>402</v>
      </c>
      <c r="T1013" t="b">
        <f t="shared" si="99"/>
        <v>1</v>
      </c>
      <c r="U1013" t="s">
        <v>28</v>
      </c>
      <c r="V1013">
        <v>8.6999999999999993</v>
      </c>
      <c r="W1013">
        <v>1.9</v>
      </c>
      <c r="X1013">
        <v>0.115</v>
      </c>
      <c r="Y1013">
        <v>23</v>
      </c>
      <c r="Z1013" t="s">
        <v>29</v>
      </c>
      <c r="AA1013" t="s">
        <v>24</v>
      </c>
      <c r="AB1013" t="s">
        <v>24</v>
      </c>
    </row>
    <row r="1014" spans="1:28" x14ac:dyDescent="0.35">
      <c r="A1014" s="4" t="s">
        <v>3404</v>
      </c>
      <c r="B1014" s="6">
        <f t="shared" si="97"/>
        <v>45664.045324074075</v>
      </c>
      <c r="C1014" s="12">
        <f t="shared" si="95"/>
        <v>45658</v>
      </c>
      <c r="D1014" s="3">
        <f t="shared" si="96"/>
        <v>2025</v>
      </c>
      <c r="E1014" s="3" t="str">
        <f t="shared" si="98"/>
        <v>01-2025</v>
      </c>
      <c r="F1014" s="5">
        <f t="shared" si="94"/>
        <v>45664.008217592593</v>
      </c>
      <c r="G1014">
        <v>28.6036</v>
      </c>
      <c r="H1014">
        <v>87.378100000000003</v>
      </c>
      <c r="I1014">
        <v>10</v>
      </c>
      <c r="J1014">
        <v>7.1</v>
      </c>
      <c r="K1014" t="s">
        <v>106</v>
      </c>
      <c r="L1014">
        <v>315</v>
      </c>
      <c r="M1014">
        <v>17</v>
      </c>
      <c r="N1014">
        <v>3.4580000000000002</v>
      </c>
      <c r="O1014">
        <v>0.56000000000000005</v>
      </c>
      <c r="P1014" t="s">
        <v>24</v>
      </c>
      <c r="Q1014" t="s">
        <v>3405</v>
      </c>
      <c r="R1014" t="s">
        <v>3406</v>
      </c>
      <c r="S1014" t="s">
        <v>3407</v>
      </c>
      <c r="T1014" t="b">
        <f t="shared" si="99"/>
        <v>0</v>
      </c>
      <c r="U1014" t="s">
        <v>28</v>
      </c>
      <c r="V1014">
        <v>8.15</v>
      </c>
      <c r="W1014">
        <v>1.74</v>
      </c>
      <c r="X1014">
        <v>3.9E-2</v>
      </c>
      <c r="Y1014">
        <v>63</v>
      </c>
      <c r="Z1014" t="s">
        <v>29</v>
      </c>
      <c r="AA1014" t="s">
        <v>24</v>
      </c>
      <c r="AB1014" t="s">
        <v>24</v>
      </c>
    </row>
    <row r="1015" spans="1:28" x14ac:dyDescent="0.35">
      <c r="A1015" s="4" t="s">
        <v>3408</v>
      </c>
      <c r="B1015" s="6">
        <f t="shared" si="97"/>
        <v>45664.008217592593</v>
      </c>
      <c r="C1015" s="12">
        <f t="shared" si="95"/>
        <v>45658</v>
      </c>
      <c r="D1015" s="3">
        <f t="shared" si="96"/>
        <v>2025</v>
      </c>
      <c r="E1015" s="3" t="str">
        <f t="shared" si="98"/>
        <v>01-2025</v>
      </c>
      <c r="F1015" s="5">
        <f t="shared" si="94"/>
        <v>45663.67291666667</v>
      </c>
      <c r="G1015">
        <v>28.9374</v>
      </c>
      <c r="H1015">
        <v>87.218699999999998</v>
      </c>
      <c r="I1015">
        <v>10</v>
      </c>
      <c r="J1015">
        <v>4.2</v>
      </c>
      <c r="K1015" t="s">
        <v>23</v>
      </c>
      <c r="L1015">
        <v>30</v>
      </c>
      <c r="M1015">
        <v>218</v>
      </c>
      <c r="N1015">
        <v>3.4980000000000002</v>
      </c>
      <c r="O1015">
        <v>0.89</v>
      </c>
      <c r="P1015" t="s">
        <v>24</v>
      </c>
      <c r="Q1015" t="s">
        <v>3409</v>
      </c>
      <c r="R1015" t="s">
        <v>3397</v>
      </c>
      <c r="S1015" t="s">
        <v>3072</v>
      </c>
      <c r="T1015" t="b">
        <f t="shared" si="99"/>
        <v>0</v>
      </c>
      <c r="U1015" t="s">
        <v>28</v>
      </c>
      <c r="V1015">
        <v>14.03</v>
      </c>
      <c r="W1015">
        <v>1.9990000000000001</v>
      </c>
      <c r="X1015">
        <v>9.8000000000000004E-2</v>
      </c>
      <c r="Y1015">
        <v>29</v>
      </c>
      <c r="Z1015" t="s">
        <v>29</v>
      </c>
      <c r="AA1015" t="s">
        <v>24</v>
      </c>
      <c r="AB1015" t="s">
        <v>24</v>
      </c>
    </row>
    <row r="1016" spans="1:28" x14ac:dyDescent="0.35">
      <c r="A1016" s="4" t="s">
        <v>3410</v>
      </c>
      <c r="B1016" s="6">
        <f t="shared" si="97"/>
        <v>45663.67291666667</v>
      </c>
      <c r="C1016" s="12">
        <f t="shared" si="95"/>
        <v>45658</v>
      </c>
      <c r="D1016" s="3">
        <f t="shared" si="96"/>
        <v>2025</v>
      </c>
      <c r="E1016" s="3" t="str">
        <f t="shared" si="98"/>
        <v>01-2025</v>
      </c>
      <c r="F1016" s="5">
        <f t="shared" si="94"/>
        <v>45663.643587962964</v>
      </c>
      <c r="G1016">
        <v>37.849800000000002</v>
      </c>
      <c r="H1016">
        <v>72.552999999999997</v>
      </c>
      <c r="I1016">
        <v>119.96899999999999</v>
      </c>
      <c r="J1016">
        <v>3.9</v>
      </c>
      <c r="K1016" t="s">
        <v>23</v>
      </c>
      <c r="L1016">
        <v>33</v>
      </c>
      <c r="M1016">
        <v>244</v>
      </c>
      <c r="N1016">
        <v>1.7290000000000001</v>
      </c>
      <c r="O1016">
        <v>1.01</v>
      </c>
      <c r="P1016" t="s">
        <v>24</v>
      </c>
      <c r="Q1016" t="s">
        <v>3411</v>
      </c>
      <c r="R1016" t="s">
        <v>3412</v>
      </c>
      <c r="S1016" t="s">
        <v>3413</v>
      </c>
      <c r="T1016" t="b">
        <f t="shared" si="99"/>
        <v>0</v>
      </c>
      <c r="U1016" t="s">
        <v>28</v>
      </c>
      <c r="V1016">
        <v>6.96</v>
      </c>
      <c r="W1016">
        <v>9.6199999999999992</v>
      </c>
      <c r="X1016">
        <v>0.13800000000000001</v>
      </c>
      <c r="Y1016">
        <v>14</v>
      </c>
      <c r="Z1016" t="s">
        <v>29</v>
      </c>
      <c r="AA1016" t="s">
        <v>24</v>
      </c>
      <c r="AB1016" t="s">
        <v>24</v>
      </c>
    </row>
    <row r="1017" spans="1:28" x14ac:dyDescent="0.35">
      <c r="A1017" s="4" t="s">
        <v>3414</v>
      </c>
      <c r="B1017" s="6">
        <f t="shared" si="97"/>
        <v>45663.643587962964</v>
      </c>
      <c r="C1017" s="12">
        <f t="shared" si="95"/>
        <v>45658</v>
      </c>
      <c r="D1017" s="3">
        <f t="shared" si="96"/>
        <v>2025</v>
      </c>
      <c r="E1017" s="3" t="str">
        <f t="shared" si="98"/>
        <v>01-2025</v>
      </c>
      <c r="F1017" s="5">
        <f t="shared" si="94"/>
        <v>45663.624837962961</v>
      </c>
      <c r="G1017">
        <v>33.4298</v>
      </c>
      <c r="H1017">
        <v>87.030600000000007</v>
      </c>
      <c r="I1017">
        <v>10</v>
      </c>
      <c r="J1017">
        <v>5.2</v>
      </c>
      <c r="K1017" t="s">
        <v>23</v>
      </c>
      <c r="L1017">
        <v>124</v>
      </c>
      <c r="M1017">
        <v>36</v>
      </c>
      <c r="N1017">
        <v>5.101</v>
      </c>
      <c r="O1017">
        <v>0.75</v>
      </c>
      <c r="P1017" t="s">
        <v>24</v>
      </c>
      <c r="Q1017" t="s">
        <v>3415</v>
      </c>
      <c r="R1017" t="s">
        <v>3416</v>
      </c>
      <c r="S1017" t="s">
        <v>3242</v>
      </c>
      <c r="T1017" t="b">
        <f t="shared" si="99"/>
        <v>0</v>
      </c>
      <c r="U1017" t="s">
        <v>28</v>
      </c>
      <c r="V1017">
        <v>8.33</v>
      </c>
      <c r="W1017">
        <v>1.7769999999999999</v>
      </c>
      <c r="X1017">
        <v>4.5999999999999999E-2</v>
      </c>
      <c r="Y1017">
        <v>157</v>
      </c>
      <c r="Z1017" t="s">
        <v>29</v>
      </c>
      <c r="AA1017" t="s">
        <v>24</v>
      </c>
      <c r="AB1017" t="s">
        <v>24</v>
      </c>
    </row>
    <row r="1018" spans="1:28" x14ac:dyDescent="0.35">
      <c r="A1018" s="4" t="s">
        <v>3417</v>
      </c>
      <c r="B1018" s="6">
        <f t="shared" si="97"/>
        <v>45663.624837962961</v>
      </c>
      <c r="C1018" s="12">
        <f t="shared" si="95"/>
        <v>45658</v>
      </c>
      <c r="D1018" s="3">
        <f t="shared" si="96"/>
        <v>2025</v>
      </c>
      <c r="E1018" s="3" t="str">
        <f t="shared" si="98"/>
        <v>01-2025</v>
      </c>
      <c r="F1018" s="5">
        <f t="shared" si="94"/>
        <v>44370.048067129632</v>
      </c>
      <c r="G1018">
        <v>3.2915999999999999</v>
      </c>
      <c r="H1018">
        <v>95.259699999999995</v>
      </c>
      <c r="I1018">
        <v>35</v>
      </c>
      <c r="J1018">
        <v>4.3</v>
      </c>
      <c r="K1018" t="s">
        <v>23</v>
      </c>
      <c r="L1018">
        <v>21</v>
      </c>
      <c r="M1018">
        <v>201</v>
      </c>
      <c r="N1018">
        <v>2.556</v>
      </c>
      <c r="O1018">
        <v>0.44</v>
      </c>
      <c r="P1018" t="s">
        <v>24</v>
      </c>
      <c r="Q1018" t="s">
        <v>3418</v>
      </c>
      <c r="R1018" t="s">
        <v>3416</v>
      </c>
      <c r="S1018" t="s">
        <v>3419</v>
      </c>
      <c r="T1018" t="b">
        <f t="shared" si="99"/>
        <v>0</v>
      </c>
      <c r="U1018" t="s">
        <v>28</v>
      </c>
      <c r="V1018">
        <v>10.74</v>
      </c>
      <c r="W1018">
        <v>1.9690000000000001</v>
      </c>
      <c r="X1018">
        <v>0.13300000000000001</v>
      </c>
      <c r="Y1018">
        <v>16</v>
      </c>
      <c r="Z1018" t="s">
        <v>29</v>
      </c>
      <c r="AA1018" t="s">
        <v>24</v>
      </c>
      <c r="AB1018" t="s">
        <v>24</v>
      </c>
    </row>
    <row r="1019" spans="1:28" x14ac:dyDescent="0.35">
      <c r="A1019" s="4" t="s">
        <v>14442</v>
      </c>
      <c r="B1019" s="6">
        <f t="shared" si="97"/>
        <v>44370.048067129632</v>
      </c>
      <c r="C1019" s="12">
        <f t="shared" si="95"/>
        <v>44348</v>
      </c>
      <c r="D1019" s="3">
        <f t="shared" si="96"/>
        <v>2021</v>
      </c>
      <c r="E1019" s="3" t="str">
        <f t="shared" si="98"/>
        <v>06-2021</v>
      </c>
      <c r="F1019" s="5">
        <f t="shared" si="94"/>
        <v>44343.371215277781</v>
      </c>
      <c r="G1019">
        <v>33.531700000000001</v>
      </c>
      <c r="H1019">
        <v>71.568700000000007</v>
      </c>
      <c r="I1019">
        <v>33.21</v>
      </c>
      <c r="J1019">
        <v>4.7</v>
      </c>
      <c r="K1019" t="s">
        <v>23</v>
      </c>
      <c r="M1019">
        <v>96</v>
      </c>
      <c r="N1019">
        <v>1.423</v>
      </c>
      <c r="O1019">
        <v>0.57999999999999996</v>
      </c>
      <c r="P1019" t="s">
        <v>24</v>
      </c>
      <c r="Q1019" t="s">
        <v>14443</v>
      </c>
      <c r="R1019" t="s">
        <v>14444</v>
      </c>
      <c r="S1019" t="s">
        <v>14445</v>
      </c>
      <c r="T1019" t="b">
        <f t="shared" si="99"/>
        <v>1</v>
      </c>
      <c r="U1019" t="s">
        <v>28</v>
      </c>
      <c r="V1019">
        <v>4.7</v>
      </c>
      <c r="W1019">
        <v>4.8</v>
      </c>
      <c r="X1019">
        <v>5.7000000000000002E-2</v>
      </c>
      <c r="Y1019">
        <v>93</v>
      </c>
      <c r="Z1019" t="s">
        <v>29</v>
      </c>
      <c r="AA1019" t="s">
        <v>24</v>
      </c>
      <c r="AB1019" t="s">
        <v>24</v>
      </c>
    </row>
    <row r="1020" spans="1:28" x14ac:dyDescent="0.35">
      <c r="A1020" s="4" t="s">
        <v>14685</v>
      </c>
      <c r="B1020" s="6">
        <f t="shared" si="97"/>
        <v>44343.371215277781</v>
      </c>
      <c r="C1020" s="12">
        <f t="shared" si="95"/>
        <v>44317</v>
      </c>
      <c r="D1020" s="3">
        <f t="shared" si="96"/>
        <v>2021</v>
      </c>
      <c r="E1020" s="3" t="str">
        <f t="shared" si="98"/>
        <v>05-2021</v>
      </c>
      <c r="F1020" s="5">
        <f t="shared" si="94"/>
        <v>45663.189305555556</v>
      </c>
      <c r="G1020">
        <v>30.073799999999999</v>
      </c>
      <c r="H1020">
        <v>66.250200000000007</v>
      </c>
      <c r="I1020">
        <v>10</v>
      </c>
      <c r="J1020">
        <v>4.7</v>
      </c>
      <c r="K1020" t="s">
        <v>23</v>
      </c>
      <c r="M1020">
        <v>96</v>
      </c>
      <c r="N1020">
        <v>5.0419999999999998</v>
      </c>
      <c r="O1020">
        <v>0.71</v>
      </c>
      <c r="P1020" t="s">
        <v>24</v>
      </c>
      <c r="Q1020" t="s">
        <v>14686</v>
      </c>
      <c r="R1020" t="s">
        <v>14687</v>
      </c>
      <c r="S1020" t="s">
        <v>14688</v>
      </c>
      <c r="T1020" t="b">
        <f t="shared" si="99"/>
        <v>1</v>
      </c>
      <c r="U1020" t="s">
        <v>28</v>
      </c>
      <c r="V1020">
        <v>8.9</v>
      </c>
      <c r="W1020">
        <v>1.9</v>
      </c>
      <c r="X1020">
        <v>7.3999999999999996E-2</v>
      </c>
      <c r="Y1020">
        <v>56</v>
      </c>
      <c r="Z1020" t="s">
        <v>29</v>
      </c>
      <c r="AA1020" t="s">
        <v>24</v>
      </c>
      <c r="AB1020" t="s">
        <v>24</v>
      </c>
    </row>
    <row r="1021" spans="1:28" x14ac:dyDescent="0.35">
      <c r="A1021" s="4" t="s">
        <v>3427</v>
      </c>
      <c r="B1021" s="6">
        <f t="shared" si="97"/>
        <v>45663.189305555556</v>
      </c>
      <c r="C1021" s="12">
        <f t="shared" si="95"/>
        <v>45658</v>
      </c>
      <c r="D1021" s="3">
        <f t="shared" si="96"/>
        <v>2025</v>
      </c>
      <c r="E1021" s="3" t="str">
        <f t="shared" si="98"/>
        <v>01-2025</v>
      </c>
      <c r="F1021" s="5">
        <f t="shared" si="94"/>
        <v>45662.289421296293</v>
      </c>
      <c r="G1021">
        <v>37.179400000000001</v>
      </c>
      <c r="H1021">
        <v>71.192499999999995</v>
      </c>
      <c r="I1021">
        <v>104.477</v>
      </c>
      <c r="J1021">
        <v>4.2</v>
      </c>
      <c r="K1021" t="s">
        <v>23</v>
      </c>
      <c r="L1021">
        <v>37</v>
      </c>
      <c r="M1021">
        <v>104</v>
      </c>
      <c r="N1021">
        <v>2.2719999999999998</v>
      </c>
      <c r="O1021">
        <v>0.51</v>
      </c>
      <c r="P1021" t="s">
        <v>24</v>
      </c>
      <c r="Q1021" t="s">
        <v>3428</v>
      </c>
      <c r="R1021" t="s">
        <v>3429</v>
      </c>
      <c r="S1021" t="s">
        <v>3430</v>
      </c>
      <c r="T1021" t="b">
        <f t="shared" si="99"/>
        <v>0</v>
      </c>
      <c r="U1021" t="s">
        <v>28</v>
      </c>
      <c r="V1021">
        <v>4.42</v>
      </c>
      <c r="W1021">
        <v>10.335000000000001</v>
      </c>
      <c r="X1021">
        <v>0.113</v>
      </c>
      <c r="Y1021">
        <v>22</v>
      </c>
      <c r="Z1021" t="s">
        <v>29</v>
      </c>
      <c r="AA1021" t="s">
        <v>24</v>
      </c>
      <c r="AB1021" t="s">
        <v>24</v>
      </c>
    </row>
    <row r="1022" spans="1:28" x14ac:dyDescent="0.35">
      <c r="A1022" s="4" t="s">
        <v>3431</v>
      </c>
      <c r="B1022" s="6">
        <f t="shared" si="97"/>
        <v>45662.289421296293</v>
      </c>
      <c r="C1022" s="12">
        <f t="shared" si="95"/>
        <v>45658</v>
      </c>
      <c r="D1022" s="3">
        <f t="shared" si="96"/>
        <v>2025</v>
      </c>
      <c r="E1022" s="3" t="str">
        <f t="shared" si="98"/>
        <v>01-2025</v>
      </c>
      <c r="F1022" s="5">
        <f t="shared" si="94"/>
        <v>44315.837523148148</v>
      </c>
      <c r="G1022">
        <v>37.317700000000002</v>
      </c>
      <c r="H1022">
        <v>71.993600000000001</v>
      </c>
      <c r="I1022">
        <v>155.68199999999999</v>
      </c>
      <c r="J1022">
        <v>4.2</v>
      </c>
      <c r="K1022" t="s">
        <v>23</v>
      </c>
      <c r="L1022">
        <v>28</v>
      </c>
      <c r="M1022">
        <v>69</v>
      </c>
      <c r="N1022">
        <v>2.1619999999999999</v>
      </c>
      <c r="O1022">
        <v>0.39</v>
      </c>
      <c r="P1022" t="s">
        <v>24</v>
      </c>
      <c r="Q1022" t="s">
        <v>3432</v>
      </c>
      <c r="R1022" t="s">
        <v>3433</v>
      </c>
      <c r="S1022" t="s">
        <v>3434</v>
      </c>
      <c r="T1022" t="b">
        <f t="shared" si="99"/>
        <v>0</v>
      </c>
      <c r="U1022" t="s">
        <v>28</v>
      </c>
      <c r="V1022">
        <v>5.04</v>
      </c>
      <c r="W1022">
        <v>7.8</v>
      </c>
      <c r="X1022">
        <v>0.124</v>
      </c>
      <c r="Y1022">
        <v>18</v>
      </c>
      <c r="Z1022" t="s">
        <v>29</v>
      </c>
      <c r="AA1022" t="s">
        <v>24</v>
      </c>
      <c r="AB1022" t="s">
        <v>24</v>
      </c>
    </row>
    <row r="1023" spans="1:28" x14ac:dyDescent="0.35">
      <c r="A1023" s="4" t="s">
        <v>15129</v>
      </c>
      <c r="B1023" s="6">
        <f t="shared" si="97"/>
        <v>44315.837523148148</v>
      </c>
      <c r="C1023" s="12">
        <f t="shared" si="95"/>
        <v>44287</v>
      </c>
      <c r="D1023" s="3">
        <f t="shared" si="96"/>
        <v>2021</v>
      </c>
      <c r="E1023" s="3" t="str">
        <f t="shared" si="98"/>
        <v>04-2021</v>
      </c>
      <c r="F1023" s="5">
        <f t="shared" si="94"/>
        <v>45661.988113425927</v>
      </c>
      <c r="G1023">
        <v>36.61</v>
      </c>
      <c r="H1023">
        <v>70.954800000000006</v>
      </c>
      <c r="I1023">
        <v>72.989999999999995</v>
      </c>
      <c r="J1023">
        <v>4.7</v>
      </c>
      <c r="K1023" t="s">
        <v>23</v>
      </c>
      <c r="M1023">
        <v>45</v>
      </c>
      <c r="N1023">
        <v>0.59699999999999998</v>
      </c>
      <c r="O1023">
        <v>0.97</v>
      </c>
      <c r="P1023" t="s">
        <v>24</v>
      </c>
      <c r="Q1023" t="s">
        <v>15130</v>
      </c>
      <c r="R1023" t="s">
        <v>15131</v>
      </c>
      <c r="S1023" t="s">
        <v>2628</v>
      </c>
      <c r="T1023" t="b">
        <f t="shared" si="99"/>
        <v>1</v>
      </c>
      <c r="U1023" t="s">
        <v>28</v>
      </c>
      <c r="V1023">
        <v>5.7</v>
      </c>
      <c r="W1023">
        <v>4.5</v>
      </c>
      <c r="X1023">
        <v>0.04</v>
      </c>
      <c r="Y1023">
        <v>185</v>
      </c>
      <c r="Z1023" t="s">
        <v>29</v>
      </c>
      <c r="AA1023" t="s">
        <v>24</v>
      </c>
      <c r="AB1023" t="s">
        <v>24</v>
      </c>
    </row>
    <row r="1024" spans="1:28" x14ac:dyDescent="0.35">
      <c r="A1024" s="4" t="s">
        <v>3439</v>
      </c>
      <c r="B1024" s="6">
        <f t="shared" si="97"/>
        <v>45661.988113425927</v>
      </c>
      <c r="C1024" s="12">
        <f t="shared" si="95"/>
        <v>45658</v>
      </c>
      <c r="D1024" s="3">
        <f t="shared" si="96"/>
        <v>2025</v>
      </c>
      <c r="E1024" s="3" t="str">
        <f t="shared" si="98"/>
        <v>01-2025</v>
      </c>
      <c r="F1024" s="5">
        <f t="shared" si="94"/>
        <v>45660.21980324074</v>
      </c>
      <c r="G1024">
        <v>38.307400000000001</v>
      </c>
      <c r="H1024">
        <v>78.191999999999993</v>
      </c>
      <c r="I1024">
        <v>10</v>
      </c>
      <c r="J1024">
        <v>4.4000000000000004</v>
      </c>
      <c r="K1024" t="s">
        <v>23</v>
      </c>
      <c r="L1024">
        <v>21</v>
      </c>
      <c r="M1024">
        <v>145</v>
      </c>
      <c r="N1024">
        <v>3.3820000000000001</v>
      </c>
      <c r="O1024">
        <v>0.92</v>
      </c>
      <c r="P1024" t="s">
        <v>24</v>
      </c>
      <c r="Q1024" t="s">
        <v>3440</v>
      </c>
      <c r="R1024" t="s">
        <v>3441</v>
      </c>
      <c r="S1024" t="s">
        <v>3442</v>
      </c>
      <c r="T1024" t="b">
        <f t="shared" si="99"/>
        <v>0</v>
      </c>
      <c r="U1024" t="s">
        <v>28</v>
      </c>
      <c r="V1024">
        <v>11.06</v>
      </c>
      <c r="W1024">
        <v>1.964</v>
      </c>
      <c r="X1024">
        <v>0.26800000000000002</v>
      </c>
      <c r="Y1024">
        <v>4</v>
      </c>
      <c r="Z1024" t="s">
        <v>29</v>
      </c>
      <c r="AA1024" t="s">
        <v>24</v>
      </c>
      <c r="AB1024" t="s">
        <v>24</v>
      </c>
    </row>
    <row r="1025" spans="1:28" x14ac:dyDescent="0.35">
      <c r="A1025" s="4" t="s">
        <v>3443</v>
      </c>
      <c r="B1025" s="6">
        <f t="shared" si="97"/>
        <v>45660.21980324074</v>
      </c>
      <c r="C1025" s="12">
        <f t="shared" si="95"/>
        <v>45658</v>
      </c>
      <c r="D1025" s="3">
        <f t="shared" si="96"/>
        <v>2025</v>
      </c>
      <c r="E1025" s="3" t="str">
        <f t="shared" si="98"/>
        <v>01-2025</v>
      </c>
      <c r="F1025" s="5">
        <f t="shared" si="94"/>
        <v>44264.87972222222</v>
      </c>
      <c r="G1025">
        <v>1.7365999999999999</v>
      </c>
      <c r="H1025">
        <v>97.216499999999996</v>
      </c>
      <c r="I1025">
        <v>48.606000000000002</v>
      </c>
      <c r="J1025">
        <v>4.0999999999999996</v>
      </c>
      <c r="K1025" t="s">
        <v>23</v>
      </c>
      <c r="L1025">
        <v>21</v>
      </c>
      <c r="M1025">
        <v>182</v>
      </c>
      <c r="N1025">
        <v>0.56000000000000005</v>
      </c>
      <c r="O1025">
        <v>0.63</v>
      </c>
      <c r="P1025" t="s">
        <v>24</v>
      </c>
      <c r="Q1025" t="s">
        <v>3444</v>
      </c>
      <c r="R1025" t="s">
        <v>3445</v>
      </c>
      <c r="S1025" t="s">
        <v>3446</v>
      </c>
      <c r="T1025" t="b">
        <f t="shared" si="99"/>
        <v>0</v>
      </c>
      <c r="U1025" t="s">
        <v>28</v>
      </c>
      <c r="V1025">
        <v>13.1</v>
      </c>
      <c r="W1025">
        <v>5.9980000000000002</v>
      </c>
      <c r="X1025">
        <v>0.14000000000000001</v>
      </c>
      <c r="Y1025">
        <v>14</v>
      </c>
      <c r="Z1025" t="s">
        <v>29</v>
      </c>
      <c r="AA1025" t="s">
        <v>24</v>
      </c>
      <c r="AB1025" t="s">
        <v>24</v>
      </c>
    </row>
    <row r="1026" spans="1:28" x14ac:dyDescent="0.35">
      <c r="A1026" s="4" t="s">
        <v>15478</v>
      </c>
      <c r="B1026" s="6">
        <f t="shared" si="97"/>
        <v>44264.87972222222</v>
      </c>
      <c r="C1026" s="12">
        <f t="shared" si="95"/>
        <v>44256</v>
      </c>
      <c r="D1026" s="3">
        <f t="shared" si="96"/>
        <v>2021</v>
      </c>
      <c r="E1026" s="3" t="str">
        <f t="shared" si="98"/>
        <v>03-2021</v>
      </c>
      <c r="F1026" s="5">
        <f t="shared" ref="F1026:F1089" si="100">DATEVALUE(LEFT(A1027,10))+TIMEVALUE(MID(A1027,12,8))</f>
        <v>45659.929861111108</v>
      </c>
      <c r="G1026">
        <v>36.418900000000001</v>
      </c>
      <c r="H1026">
        <v>70.693700000000007</v>
      </c>
      <c r="I1026">
        <v>211.82</v>
      </c>
      <c r="J1026">
        <v>4.7</v>
      </c>
      <c r="K1026" t="s">
        <v>23</v>
      </c>
      <c r="M1026">
        <v>38</v>
      </c>
      <c r="N1026">
        <v>2.3069999999999999</v>
      </c>
      <c r="O1026">
        <v>0.93</v>
      </c>
      <c r="P1026" t="s">
        <v>24</v>
      </c>
      <c r="Q1026" t="s">
        <v>15479</v>
      </c>
      <c r="R1026" t="s">
        <v>15480</v>
      </c>
      <c r="S1026" t="s">
        <v>1824</v>
      </c>
      <c r="T1026" t="b">
        <f t="shared" si="99"/>
        <v>1</v>
      </c>
      <c r="U1026" t="s">
        <v>28</v>
      </c>
      <c r="V1026">
        <v>7.3</v>
      </c>
      <c r="W1026">
        <v>5.4</v>
      </c>
      <c r="X1026">
        <v>0.04</v>
      </c>
      <c r="Y1026">
        <v>189</v>
      </c>
      <c r="Z1026" t="s">
        <v>29</v>
      </c>
      <c r="AA1026" t="s">
        <v>24</v>
      </c>
      <c r="AB1026" t="s">
        <v>24</v>
      </c>
    </row>
    <row r="1027" spans="1:28" x14ac:dyDescent="0.35">
      <c r="A1027" s="4" t="s">
        <v>3451</v>
      </c>
      <c r="B1027" s="6">
        <f t="shared" si="97"/>
        <v>45659.929861111108</v>
      </c>
      <c r="C1027" s="12">
        <f t="shared" ref="C1027:C1090" si="101">DATE(YEAR(B1027),MONTH(B1027),1)</f>
        <v>45658</v>
      </c>
      <c r="D1027" s="3">
        <f t="shared" ref="D1027:D1090" si="102">YEAR(B1027)</f>
        <v>2025</v>
      </c>
      <c r="E1027" s="3" t="str">
        <f t="shared" si="98"/>
        <v>01-2025</v>
      </c>
      <c r="F1027" s="5">
        <f t="shared" si="100"/>
        <v>44259.74827546296</v>
      </c>
      <c r="G1027">
        <v>2.7730000000000001</v>
      </c>
      <c r="H1027">
        <v>65.989900000000006</v>
      </c>
      <c r="I1027">
        <v>10</v>
      </c>
      <c r="J1027">
        <v>4.5</v>
      </c>
      <c r="K1027" t="s">
        <v>23</v>
      </c>
      <c r="L1027">
        <v>33</v>
      </c>
      <c r="M1027">
        <v>202</v>
      </c>
      <c r="N1027">
        <v>7.359</v>
      </c>
      <c r="O1027">
        <v>0.45</v>
      </c>
      <c r="P1027" t="s">
        <v>24</v>
      </c>
      <c r="Q1027" t="s">
        <v>3452</v>
      </c>
      <c r="R1027" t="s">
        <v>3453</v>
      </c>
      <c r="S1027" t="s">
        <v>478</v>
      </c>
      <c r="T1027" t="b">
        <f t="shared" si="99"/>
        <v>0</v>
      </c>
      <c r="U1027" t="s">
        <v>28</v>
      </c>
      <c r="V1027">
        <v>13.4</v>
      </c>
      <c r="W1027">
        <v>1.8939999999999999</v>
      </c>
      <c r="X1027">
        <v>0.108</v>
      </c>
      <c r="Y1027">
        <v>25</v>
      </c>
      <c r="Z1027" t="s">
        <v>29</v>
      </c>
      <c r="AA1027" t="s">
        <v>24</v>
      </c>
      <c r="AB1027" t="s">
        <v>24</v>
      </c>
    </row>
    <row r="1028" spans="1:28" x14ac:dyDescent="0.35">
      <c r="A1028" s="4" t="s">
        <v>15519</v>
      </c>
      <c r="B1028" s="6">
        <f t="shared" ref="B1028:B1091" si="103">DATEVALUE(LEFT($A1028,10))+TIMEVALUE(MID($A1028,12,8))</f>
        <v>44259.74827546296</v>
      </c>
      <c r="C1028" s="12">
        <f t="shared" si="101"/>
        <v>44256</v>
      </c>
      <c r="D1028" s="3">
        <f t="shared" si="102"/>
        <v>2021</v>
      </c>
      <c r="E1028" s="3" t="str">
        <f t="shared" si="98"/>
        <v>03-2021</v>
      </c>
      <c r="F1028" s="5">
        <f t="shared" si="100"/>
        <v>44243.858935185184</v>
      </c>
      <c r="G1028">
        <v>34.144799999999996</v>
      </c>
      <c r="H1028">
        <v>80.363799999999998</v>
      </c>
      <c r="I1028">
        <v>10</v>
      </c>
      <c r="J1028">
        <v>4.7</v>
      </c>
      <c r="K1028" t="s">
        <v>23</v>
      </c>
      <c r="M1028">
        <v>105</v>
      </c>
      <c r="N1028">
        <v>5.92</v>
      </c>
      <c r="O1028">
        <v>0.82</v>
      </c>
      <c r="P1028" t="s">
        <v>24</v>
      </c>
      <c r="Q1028" t="s">
        <v>15520</v>
      </c>
      <c r="R1028" t="s">
        <v>15521</v>
      </c>
      <c r="S1028" t="s">
        <v>15522</v>
      </c>
      <c r="T1028" t="b">
        <f t="shared" si="99"/>
        <v>1</v>
      </c>
      <c r="U1028" t="s">
        <v>28</v>
      </c>
      <c r="V1028">
        <v>8.3000000000000007</v>
      </c>
      <c r="W1028">
        <v>1.8</v>
      </c>
      <c r="X1028">
        <v>0.13</v>
      </c>
      <c r="Y1028">
        <v>18</v>
      </c>
      <c r="Z1028" t="s">
        <v>29</v>
      </c>
      <c r="AA1028" t="s">
        <v>24</v>
      </c>
      <c r="AB1028" t="s">
        <v>24</v>
      </c>
    </row>
    <row r="1029" spans="1:28" x14ac:dyDescent="0.35">
      <c r="A1029" s="4" t="s">
        <v>15602</v>
      </c>
      <c r="B1029" s="6">
        <f t="shared" si="103"/>
        <v>44243.858935185184</v>
      </c>
      <c r="C1029" s="12">
        <f t="shared" si="101"/>
        <v>44228</v>
      </c>
      <c r="D1029" s="3">
        <f t="shared" si="102"/>
        <v>2021</v>
      </c>
      <c r="E1029" s="3" t="str">
        <f t="shared" ref="E1029:E1092" si="104">TEXT(B1029,"mm-yyyy")</f>
        <v>02-2021</v>
      </c>
      <c r="F1029" s="5">
        <f t="shared" si="100"/>
        <v>44110.259479166663</v>
      </c>
      <c r="G1029">
        <v>11.986499999999999</v>
      </c>
      <c r="H1029">
        <v>94.503299999999996</v>
      </c>
      <c r="I1029">
        <v>10</v>
      </c>
      <c r="J1029">
        <v>4.7</v>
      </c>
      <c r="K1029" t="s">
        <v>23</v>
      </c>
      <c r="M1029">
        <v>45</v>
      </c>
      <c r="N1029">
        <v>5.1929999999999996</v>
      </c>
      <c r="O1029">
        <v>0.83</v>
      </c>
      <c r="P1029" t="s">
        <v>24</v>
      </c>
      <c r="Q1029" t="s">
        <v>15603</v>
      </c>
      <c r="R1029" t="s">
        <v>15604</v>
      </c>
      <c r="S1029" t="s">
        <v>15605</v>
      </c>
      <c r="T1029" t="b">
        <f t="shared" ref="T1029:T1092" si="105">OR(ISNUMBER(SEARCH("India",S1029)),ISNUMBER(SEARCH("Pakistan",S1029)),ISNUMBER(SEARCH("Afghanistan",S1029)),ISNUMBER(SEARCH("Bangladesh",S1029)),ISNUMBER(SEARCH("Nepal",S1029)),ISNUMBER(SEARCH("Bhutan",S1029)),ISNUMBER(SEARCH("Sri Lanka",S1029)),ISNUMBER(SEARCH("Maldives",S1029)))</f>
        <v>1</v>
      </c>
      <c r="U1029" t="s">
        <v>28</v>
      </c>
      <c r="V1029">
        <v>7.9</v>
      </c>
      <c r="W1029">
        <v>1.8</v>
      </c>
      <c r="X1029">
        <v>5.7000000000000002E-2</v>
      </c>
      <c r="Y1029">
        <v>99</v>
      </c>
      <c r="Z1029" t="s">
        <v>29</v>
      </c>
      <c r="AA1029" t="s">
        <v>24</v>
      </c>
      <c r="AB1029" t="s">
        <v>24</v>
      </c>
    </row>
    <row r="1030" spans="1:28" x14ac:dyDescent="0.35">
      <c r="A1030" s="4" t="s">
        <v>16544</v>
      </c>
      <c r="B1030" s="6">
        <f t="shared" si="103"/>
        <v>44110.259479166663</v>
      </c>
      <c r="C1030" s="12">
        <f t="shared" si="101"/>
        <v>44105</v>
      </c>
      <c r="D1030" s="3">
        <f t="shared" si="102"/>
        <v>2020</v>
      </c>
      <c r="E1030" s="3" t="str">
        <f t="shared" si="104"/>
        <v>10-2020</v>
      </c>
      <c r="F1030" s="5">
        <f t="shared" si="100"/>
        <v>44101.829745370371</v>
      </c>
      <c r="G1030">
        <v>34.099200000000003</v>
      </c>
      <c r="H1030">
        <v>79.127200000000002</v>
      </c>
      <c r="I1030">
        <v>10</v>
      </c>
      <c r="J1030">
        <v>4.7</v>
      </c>
      <c r="K1030" t="s">
        <v>23</v>
      </c>
      <c r="M1030">
        <v>82</v>
      </c>
      <c r="N1030">
        <v>4.8940000000000001</v>
      </c>
      <c r="O1030">
        <v>0.55000000000000004</v>
      </c>
      <c r="P1030" t="s">
        <v>24</v>
      </c>
      <c r="Q1030" t="s">
        <v>16545</v>
      </c>
      <c r="R1030" t="s">
        <v>16546</v>
      </c>
      <c r="S1030" t="s">
        <v>16547</v>
      </c>
      <c r="T1030" t="b">
        <f t="shared" si="105"/>
        <v>1</v>
      </c>
      <c r="U1030" t="s">
        <v>28</v>
      </c>
      <c r="V1030">
        <v>7.2</v>
      </c>
      <c r="W1030">
        <v>1.8</v>
      </c>
      <c r="X1030">
        <v>7.0000000000000007E-2</v>
      </c>
      <c r="Y1030">
        <v>64</v>
      </c>
      <c r="Z1030" t="s">
        <v>29</v>
      </c>
      <c r="AA1030" t="s">
        <v>24</v>
      </c>
      <c r="AB1030" t="s">
        <v>24</v>
      </c>
    </row>
    <row r="1031" spans="1:28" x14ac:dyDescent="0.35">
      <c r="A1031" s="4" t="s">
        <v>16612</v>
      </c>
      <c r="B1031" s="6">
        <f t="shared" si="103"/>
        <v>44101.829745370371</v>
      </c>
      <c r="C1031" s="12">
        <f t="shared" si="101"/>
        <v>44075</v>
      </c>
      <c r="D1031" s="3">
        <f t="shared" si="102"/>
        <v>2020</v>
      </c>
      <c r="E1031" s="3" t="str">
        <f t="shared" si="104"/>
        <v>09-2020</v>
      </c>
      <c r="F1031" s="5">
        <f t="shared" si="100"/>
        <v>44081.901273148149</v>
      </c>
      <c r="G1031">
        <v>36.264099999999999</v>
      </c>
      <c r="H1031">
        <v>71.070599999999999</v>
      </c>
      <c r="I1031">
        <v>109.92</v>
      </c>
      <c r="J1031">
        <v>4.7</v>
      </c>
      <c r="K1031" t="s">
        <v>23</v>
      </c>
      <c r="M1031">
        <v>76</v>
      </c>
      <c r="N1031">
        <v>2.387</v>
      </c>
      <c r="O1031">
        <v>0.76</v>
      </c>
      <c r="P1031" t="s">
        <v>24</v>
      </c>
      <c r="Q1031" t="s">
        <v>16613</v>
      </c>
      <c r="R1031" t="s">
        <v>16614</v>
      </c>
      <c r="S1031" t="s">
        <v>16615</v>
      </c>
      <c r="T1031" t="b">
        <f t="shared" si="105"/>
        <v>1</v>
      </c>
      <c r="U1031" t="s">
        <v>28</v>
      </c>
      <c r="V1031">
        <v>7.5</v>
      </c>
      <c r="W1031">
        <v>8.1999999999999993</v>
      </c>
      <c r="X1031">
        <v>9.8000000000000004E-2</v>
      </c>
      <c r="Y1031">
        <v>32</v>
      </c>
      <c r="Z1031" t="s">
        <v>29</v>
      </c>
      <c r="AA1031" t="s">
        <v>24</v>
      </c>
      <c r="AB1031" t="s">
        <v>24</v>
      </c>
    </row>
    <row r="1032" spans="1:28" x14ac:dyDescent="0.35">
      <c r="A1032" s="4" t="s">
        <v>16771</v>
      </c>
      <c r="B1032" s="6">
        <f t="shared" si="103"/>
        <v>44081.901273148149</v>
      </c>
      <c r="C1032" s="12">
        <f t="shared" si="101"/>
        <v>44075</v>
      </c>
      <c r="D1032" s="3">
        <f t="shared" si="102"/>
        <v>2020</v>
      </c>
      <c r="E1032" s="3" t="str">
        <f t="shared" si="104"/>
        <v>09-2020</v>
      </c>
      <c r="F1032" s="5">
        <f t="shared" si="100"/>
        <v>44038.415949074071</v>
      </c>
      <c r="G1032">
        <v>13.1472</v>
      </c>
      <c r="H1032">
        <v>93.190399999999997</v>
      </c>
      <c r="I1032">
        <v>41.16</v>
      </c>
      <c r="J1032">
        <v>4.7</v>
      </c>
      <c r="K1032" t="s">
        <v>23</v>
      </c>
      <c r="M1032">
        <v>70</v>
      </c>
      <c r="N1032">
        <v>7.649</v>
      </c>
      <c r="O1032">
        <v>0.83</v>
      </c>
      <c r="P1032" t="s">
        <v>24</v>
      </c>
      <c r="Q1032" t="s">
        <v>16772</v>
      </c>
      <c r="R1032" t="s">
        <v>16770</v>
      </c>
      <c r="S1032" t="s">
        <v>16773</v>
      </c>
      <c r="T1032" t="b">
        <f t="shared" si="105"/>
        <v>1</v>
      </c>
      <c r="U1032" t="s">
        <v>28</v>
      </c>
      <c r="V1032">
        <v>8.1</v>
      </c>
      <c r="W1032">
        <v>6.5</v>
      </c>
      <c r="X1032">
        <v>0.09</v>
      </c>
      <c r="Y1032">
        <v>37</v>
      </c>
      <c r="Z1032" t="s">
        <v>29</v>
      </c>
      <c r="AA1032" t="s">
        <v>24</v>
      </c>
      <c r="AB1032" t="s">
        <v>24</v>
      </c>
    </row>
    <row r="1033" spans="1:28" x14ac:dyDescent="0.35">
      <c r="A1033" s="4" t="s">
        <v>17124</v>
      </c>
      <c r="B1033" s="6">
        <f t="shared" si="103"/>
        <v>44038.415949074071</v>
      </c>
      <c r="C1033" s="12">
        <f t="shared" si="101"/>
        <v>44013</v>
      </c>
      <c r="D1033" s="3">
        <f t="shared" si="102"/>
        <v>2020</v>
      </c>
      <c r="E1033" s="3" t="str">
        <f t="shared" si="104"/>
        <v>07-2020</v>
      </c>
      <c r="F1033" s="5">
        <f t="shared" si="100"/>
        <v>44012.751712962963</v>
      </c>
      <c r="G1033">
        <v>30.388999999999999</v>
      </c>
      <c r="H1033">
        <v>94.805999999999997</v>
      </c>
      <c r="I1033">
        <v>10</v>
      </c>
      <c r="J1033">
        <v>4.7</v>
      </c>
      <c r="K1033" t="s">
        <v>23</v>
      </c>
      <c r="M1033">
        <v>109</v>
      </c>
      <c r="N1033">
        <v>3.262</v>
      </c>
      <c r="O1033">
        <v>0.59</v>
      </c>
      <c r="P1033" t="s">
        <v>24</v>
      </c>
      <c r="Q1033" t="s">
        <v>17125</v>
      </c>
      <c r="R1033" t="s">
        <v>17126</v>
      </c>
      <c r="S1033" t="s">
        <v>7641</v>
      </c>
      <c r="T1033" t="b">
        <f t="shared" si="105"/>
        <v>1</v>
      </c>
      <c r="U1033" t="s">
        <v>28</v>
      </c>
      <c r="V1033">
        <v>10.3</v>
      </c>
      <c r="W1033">
        <v>1.9</v>
      </c>
      <c r="X1033">
        <v>7.4999999999999997E-2</v>
      </c>
      <c r="Y1033">
        <v>54</v>
      </c>
      <c r="Z1033" t="s">
        <v>29</v>
      </c>
      <c r="AA1033" t="s">
        <v>24</v>
      </c>
      <c r="AB1033" t="s">
        <v>24</v>
      </c>
    </row>
    <row r="1034" spans="1:28" x14ac:dyDescent="0.35">
      <c r="A1034" s="4" t="s">
        <v>17461</v>
      </c>
      <c r="B1034" s="6">
        <f t="shared" si="103"/>
        <v>44012.751712962963</v>
      </c>
      <c r="C1034" s="12">
        <f t="shared" si="101"/>
        <v>43983</v>
      </c>
      <c r="D1034" s="3">
        <f t="shared" si="102"/>
        <v>2020</v>
      </c>
      <c r="E1034" s="3" t="str">
        <f t="shared" si="104"/>
        <v>06-2020</v>
      </c>
      <c r="F1034" s="5">
        <f t="shared" si="100"/>
        <v>45654.293194444443</v>
      </c>
      <c r="G1034">
        <v>33.119300000000003</v>
      </c>
      <c r="H1034">
        <v>75.874399999999994</v>
      </c>
      <c r="I1034">
        <v>43.89</v>
      </c>
      <c r="J1034">
        <v>4.7</v>
      </c>
      <c r="K1034" t="s">
        <v>23</v>
      </c>
      <c r="M1034">
        <v>30</v>
      </c>
      <c r="N1034">
        <v>5.5880000000000001</v>
      </c>
      <c r="O1034">
        <v>0.98</v>
      </c>
      <c r="P1034" t="s">
        <v>24</v>
      </c>
      <c r="Q1034" t="s">
        <v>17462</v>
      </c>
      <c r="R1034" t="s">
        <v>17463</v>
      </c>
      <c r="S1034" t="s">
        <v>17464</v>
      </c>
      <c r="T1034" t="b">
        <f t="shared" si="105"/>
        <v>1</v>
      </c>
      <c r="U1034" t="s">
        <v>28</v>
      </c>
      <c r="V1034">
        <v>7.1</v>
      </c>
      <c r="W1034">
        <v>6.3</v>
      </c>
      <c r="X1034">
        <v>4.2999999999999997E-2</v>
      </c>
      <c r="Y1034">
        <v>172</v>
      </c>
      <c r="Z1034" t="s">
        <v>29</v>
      </c>
      <c r="AA1034" t="s">
        <v>24</v>
      </c>
      <c r="AB1034" t="s">
        <v>24</v>
      </c>
    </row>
    <row r="1035" spans="1:28" x14ac:dyDescent="0.35">
      <c r="A1035" s="4" t="s">
        <v>3480</v>
      </c>
      <c r="B1035" s="6">
        <f t="shared" si="103"/>
        <v>45654.293194444443</v>
      </c>
      <c r="C1035" s="12">
        <f t="shared" si="101"/>
        <v>45627</v>
      </c>
      <c r="D1035" s="3">
        <f t="shared" si="102"/>
        <v>2024</v>
      </c>
      <c r="E1035" s="3" t="str">
        <f t="shared" si="104"/>
        <v>12-2024</v>
      </c>
      <c r="F1035" s="5">
        <f t="shared" si="100"/>
        <v>45654.254027777781</v>
      </c>
      <c r="G1035">
        <v>28.371600000000001</v>
      </c>
      <c r="H1035">
        <v>86.715699999999998</v>
      </c>
      <c r="I1035">
        <v>10</v>
      </c>
      <c r="J1035">
        <v>4</v>
      </c>
      <c r="K1035" t="s">
        <v>23</v>
      </c>
      <c r="L1035">
        <v>13</v>
      </c>
      <c r="M1035">
        <v>188</v>
      </c>
      <c r="N1035">
        <v>4.0839999999999996</v>
      </c>
      <c r="O1035">
        <v>0.42</v>
      </c>
      <c r="P1035" t="s">
        <v>24</v>
      </c>
      <c r="Q1035" t="s">
        <v>3481</v>
      </c>
      <c r="R1035" t="s">
        <v>3482</v>
      </c>
      <c r="S1035" t="s">
        <v>3072</v>
      </c>
      <c r="T1035" t="b">
        <f t="shared" si="105"/>
        <v>0</v>
      </c>
      <c r="U1035" t="s">
        <v>28</v>
      </c>
      <c r="V1035">
        <v>12.46</v>
      </c>
      <c r="W1035">
        <v>1.851</v>
      </c>
      <c r="X1035">
        <v>0.19600000000000001</v>
      </c>
      <c r="Y1035">
        <v>7</v>
      </c>
      <c r="Z1035" t="s">
        <v>29</v>
      </c>
      <c r="AA1035" t="s">
        <v>24</v>
      </c>
      <c r="AB1035" t="s">
        <v>24</v>
      </c>
    </row>
    <row r="1036" spans="1:28" x14ac:dyDescent="0.35">
      <c r="A1036" s="4" t="s">
        <v>3483</v>
      </c>
      <c r="B1036" s="6">
        <f t="shared" si="103"/>
        <v>45654.254027777781</v>
      </c>
      <c r="C1036" s="12">
        <f t="shared" si="101"/>
        <v>45627</v>
      </c>
      <c r="D1036" s="3">
        <f t="shared" si="102"/>
        <v>2024</v>
      </c>
      <c r="E1036" s="3" t="str">
        <f t="shared" si="104"/>
        <v>12-2024</v>
      </c>
      <c r="F1036" s="5">
        <f t="shared" si="100"/>
        <v>43982.544421296298</v>
      </c>
      <c r="G1036">
        <v>28.296199999999999</v>
      </c>
      <c r="H1036">
        <v>87.051400000000001</v>
      </c>
      <c r="I1036">
        <v>10</v>
      </c>
      <c r="J1036">
        <v>4.2</v>
      </c>
      <c r="K1036" t="s">
        <v>23</v>
      </c>
      <c r="L1036">
        <v>21</v>
      </c>
      <c r="M1036">
        <v>237</v>
      </c>
      <c r="N1036">
        <v>3.8359999999999999</v>
      </c>
      <c r="O1036">
        <v>0.59</v>
      </c>
      <c r="P1036" t="s">
        <v>24</v>
      </c>
      <c r="Q1036" t="s">
        <v>3484</v>
      </c>
      <c r="R1036" t="s">
        <v>3482</v>
      </c>
      <c r="S1036" t="s">
        <v>3072</v>
      </c>
      <c r="T1036" t="b">
        <f t="shared" si="105"/>
        <v>0</v>
      </c>
      <c r="U1036" t="s">
        <v>28</v>
      </c>
      <c r="V1036">
        <v>14.03</v>
      </c>
      <c r="W1036">
        <v>2.0059999999999998</v>
      </c>
      <c r="X1036">
        <v>0.13200000000000001</v>
      </c>
      <c r="Y1036">
        <v>16</v>
      </c>
      <c r="Z1036" t="s">
        <v>29</v>
      </c>
      <c r="AA1036" t="s">
        <v>24</v>
      </c>
      <c r="AB1036" t="s">
        <v>24</v>
      </c>
    </row>
    <row r="1037" spans="1:28" x14ac:dyDescent="0.35">
      <c r="A1037" s="4" t="s">
        <v>17702</v>
      </c>
      <c r="B1037" s="6">
        <f t="shared" si="103"/>
        <v>43982.544421296298</v>
      </c>
      <c r="C1037" s="12">
        <f t="shared" si="101"/>
        <v>43952</v>
      </c>
      <c r="D1037" s="3">
        <f t="shared" si="102"/>
        <v>2020</v>
      </c>
      <c r="E1037" s="3" t="str">
        <f t="shared" si="104"/>
        <v>05-2020</v>
      </c>
      <c r="F1037" s="5">
        <f t="shared" si="100"/>
        <v>43966.536631944444</v>
      </c>
      <c r="G1037">
        <v>10.889900000000001</v>
      </c>
      <c r="H1037">
        <v>92.521699999999996</v>
      </c>
      <c r="I1037">
        <v>8.42</v>
      </c>
      <c r="J1037">
        <v>4.7</v>
      </c>
      <c r="K1037" t="s">
        <v>23</v>
      </c>
      <c r="M1037">
        <v>65</v>
      </c>
      <c r="N1037">
        <v>0.79100000000000004</v>
      </c>
      <c r="O1037">
        <v>0.61</v>
      </c>
      <c r="P1037" t="s">
        <v>24</v>
      </c>
      <c r="Q1037" t="s">
        <v>17703</v>
      </c>
      <c r="R1037" t="s">
        <v>17704</v>
      </c>
      <c r="S1037" t="s">
        <v>17705</v>
      </c>
      <c r="T1037" t="b">
        <f t="shared" si="105"/>
        <v>1</v>
      </c>
      <c r="U1037" t="s">
        <v>28</v>
      </c>
      <c r="V1037">
        <v>4.0999999999999996</v>
      </c>
      <c r="W1037">
        <v>4.5999999999999996</v>
      </c>
      <c r="X1037">
        <v>0.13</v>
      </c>
      <c r="Y1037">
        <v>24</v>
      </c>
      <c r="Z1037" t="s">
        <v>29</v>
      </c>
      <c r="AA1037" t="s">
        <v>24</v>
      </c>
      <c r="AB1037" t="s">
        <v>24</v>
      </c>
    </row>
    <row r="1038" spans="1:28" x14ac:dyDescent="0.35">
      <c r="A1038" s="4" t="s">
        <v>17835</v>
      </c>
      <c r="B1038" s="6">
        <f t="shared" si="103"/>
        <v>43966.536631944444</v>
      </c>
      <c r="C1038" s="12">
        <f t="shared" si="101"/>
        <v>43952</v>
      </c>
      <c r="D1038" s="3">
        <f t="shared" si="102"/>
        <v>2020</v>
      </c>
      <c r="E1038" s="3" t="str">
        <f t="shared" si="104"/>
        <v>05-2020</v>
      </c>
      <c r="F1038" s="5">
        <f t="shared" si="100"/>
        <v>43949.469155092593</v>
      </c>
      <c r="G1038">
        <v>25.993200000000002</v>
      </c>
      <c r="H1038">
        <v>62.279699999999998</v>
      </c>
      <c r="I1038">
        <v>10</v>
      </c>
      <c r="J1038">
        <v>4.7</v>
      </c>
      <c r="K1038" t="s">
        <v>23</v>
      </c>
      <c r="M1038">
        <v>166</v>
      </c>
      <c r="N1038">
        <v>5.5890000000000004</v>
      </c>
      <c r="O1038">
        <v>0.64</v>
      </c>
      <c r="P1038" t="s">
        <v>24</v>
      </c>
      <c r="Q1038" t="s">
        <v>17836</v>
      </c>
      <c r="R1038" t="s">
        <v>17837</v>
      </c>
      <c r="S1038" t="s">
        <v>17838</v>
      </c>
      <c r="T1038" t="b">
        <f t="shared" si="105"/>
        <v>1</v>
      </c>
      <c r="U1038" t="s">
        <v>28</v>
      </c>
      <c r="V1038">
        <v>10.1</v>
      </c>
      <c r="W1038">
        <v>1.9</v>
      </c>
      <c r="X1038">
        <v>0.08</v>
      </c>
      <c r="Y1038">
        <v>47</v>
      </c>
      <c r="Z1038" t="s">
        <v>29</v>
      </c>
      <c r="AA1038" t="s">
        <v>24</v>
      </c>
      <c r="AB1038" t="s">
        <v>24</v>
      </c>
    </row>
    <row r="1039" spans="1:28" x14ac:dyDescent="0.35">
      <c r="A1039" s="4" t="s">
        <v>17948</v>
      </c>
      <c r="B1039" s="6">
        <f t="shared" si="103"/>
        <v>43949.469155092593</v>
      </c>
      <c r="C1039" s="12">
        <f t="shared" si="101"/>
        <v>43922</v>
      </c>
      <c r="D1039" s="3">
        <f t="shared" si="102"/>
        <v>2020</v>
      </c>
      <c r="E1039" s="3" t="str">
        <f t="shared" si="104"/>
        <v>04-2020</v>
      </c>
      <c r="F1039" s="5">
        <f t="shared" si="100"/>
        <v>43938.020902777775</v>
      </c>
      <c r="G1039">
        <v>36.534100000000002</v>
      </c>
      <c r="H1039">
        <v>70.582099999999997</v>
      </c>
      <c r="I1039">
        <v>199.81</v>
      </c>
      <c r="J1039">
        <v>4.7</v>
      </c>
      <c r="K1039" t="s">
        <v>23</v>
      </c>
      <c r="M1039">
        <v>62</v>
      </c>
      <c r="N1039">
        <v>1.9570000000000001</v>
      </c>
      <c r="O1039">
        <v>0.81</v>
      </c>
      <c r="P1039" t="s">
        <v>24</v>
      </c>
      <c r="Q1039" t="s">
        <v>17949</v>
      </c>
      <c r="R1039" t="s">
        <v>17950</v>
      </c>
      <c r="S1039" t="s">
        <v>9737</v>
      </c>
      <c r="T1039" t="b">
        <f t="shared" si="105"/>
        <v>1</v>
      </c>
      <c r="U1039" t="s">
        <v>28</v>
      </c>
      <c r="V1039">
        <v>6.5</v>
      </c>
      <c r="W1039">
        <v>6.4</v>
      </c>
      <c r="X1039">
        <v>3.6999999999999998E-2</v>
      </c>
      <c r="Y1039">
        <v>215</v>
      </c>
      <c r="Z1039" t="s">
        <v>29</v>
      </c>
      <c r="AA1039" t="s">
        <v>24</v>
      </c>
      <c r="AB1039" t="s">
        <v>24</v>
      </c>
    </row>
    <row r="1040" spans="1:28" x14ac:dyDescent="0.35">
      <c r="A1040" s="4" t="s">
        <v>18071</v>
      </c>
      <c r="B1040" s="6">
        <f t="shared" si="103"/>
        <v>43938.020902777775</v>
      </c>
      <c r="C1040" s="12">
        <f t="shared" si="101"/>
        <v>43922</v>
      </c>
      <c r="D1040" s="3">
        <f t="shared" si="102"/>
        <v>2020</v>
      </c>
      <c r="E1040" s="3" t="str">
        <f t="shared" si="104"/>
        <v>04-2020</v>
      </c>
      <c r="F1040" s="5">
        <f t="shared" si="100"/>
        <v>45652.010428240741</v>
      </c>
      <c r="G1040">
        <v>36.349400000000003</v>
      </c>
      <c r="H1040">
        <v>70.660799999999995</v>
      </c>
      <c r="I1040">
        <v>159.32</v>
      </c>
      <c r="J1040">
        <v>4.7</v>
      </c>
      <c r="K1040" t="s">
        <v>23</v>
      </c>
      <c r="M1040">
        <v>76</v>
      </c>
      <c r="N1040">
        <v>2.149</v>
      </c>
      <c r="O1040">
        <v>0.8</v>
      </c>
      <c r="P1040" t="s">
        <v>24</v>
      </c>
      <c r="Q1040" t="s">
        <v>18072</v>
      </c>
      <c r="R1040" t="s">
        <v>18073</v>
      </c>
      <c r="S1040" t="s">
        <v>18074</v>
      </c>
      <c r="T1040" t="b">
        <f t="shared" si="105"/>
        <v>1</v>
      </c>
      <c r="U1040" t="s">
        <v>28</v>
      </c>
      <c r="V1040">
        <v>6.8</v>
      </c>
      <c r="W1040">
        <v>10.199999999999999</v>
      </c>
      <c r="X1040">
        <v>0.22500000000000001</v>
      </c>
      <c r="Y1040">
        <v>6</v>
      </c>
      <c r="Z1040" t="s">
        <v>29</v>
      </c>
      <c r="AA1040" t="s">
        <v>24</v>
      </c>
      <c r="AB1040" t="s">
        <v>24</v>
      </c>
    </row>
    <row r="1041" spans="1:28" x14ac:dyDescent="0.35">
      <c r="A1041" s="4" t="s">
        <v>3497</v>
      </c>
      <c r="B1041" s="6">
        <f t="shared" si="103"/>
        <v>45652.010428240741</v>
      </c>
      <c r="C1041" s="12">
        <f t="shared" si="101"/>
        <v>45627</v>
      </c>
      <c r="D1041" s="3">
        <f t="shared" si="102"/>
        <v>2024</v>
      </c>
      <c r="E1041" s="3" t="str">
        <f t="shared" si="104"/>
        <v>12-2024</v>
      </c>
      <c r="F1041" s="5">
        <f t="shared" si="100"/>
        <v>45651.983726851853</v>
      </c>
      <c r="G1041">
        <v>38.305799999999998</v>
      </c>
      <c r="H1041">
        <v>72.977000000000004</v>
      </c>
      <c r="I1041">
        <v>113.42100000000001</v>
      </c>
      <c r="J1041">
        <v>4.4000000000000004</v>
      </c>
      <c r="K1041" t="s">
        <v>23</v>
      </c>
      <c r="L1041">
        <v>67</v>
      </c>
      <c r="M1041">
        <v>91</v>
      </c>
      <c r="N1041">
        <v>1.488</v>
      </c>
      <c r="O1041">
        <v>0.52</v>
      </c>
      <c r="P1041" t="s">
        <v>24</v>
      </c>
      <c r="Q1041" t="s">
        <v>3498</v>
      </c>
      <c r="R1041" t="s">
        <v>3493</v>
      </c>
      <c r="S1041" t="s">
        <v>3499</v>
      </c>
      <c r="T1041" t="b">
        <f t="shared" si="105"/>
        <v>0</v>
      </c>
      <c r="U1041" t="s">
        <v>28</v>
      </c>
      <c r="V1041">
        <v>6.58</v>
      </c>
      <c r="W1041">
        <v>7.8680000000000003</v>
      </c>
      <c r="X1041">
        <v>0.08</v>
      </c>
      <c r="Y1041">
        <v>45</v>
      </c>
      <c r="Z1041" t="s">
        <v>29</v>
      </c>
      <c r="AA1041" t="s">
        <v>24</v>
      </c>
      <c r="AB1041" t="s">
        <v>24</v>
      </c>
    </row>
    <row r="1042" spans="1:28" x14ac:dyDescent="0.35">
      <c r="A1042" s="4" t="s">
        <v>3500</v>
      </c>
      <c r="B1042" s="6">
        <f t="shared" si="103"/>
        <v>45651.983726851853</v>
      </c>
      <c r="C1042" s="12">
        <f t="shared" si="101"/>
        <v>45627</v>
      </c>
      <c r="D1042" s="3">
        <f t="shared" si="102"/>
        <v>2024</v>
      </c>
      <c r="E1042" s="3" t="str">
        <f t="shared" si="104"/>
        <v>12-2024</v>
      </c>
      <c r="F1042" s="5">
        <f t="shared" si="100"/>
        <v>43872.877962962964</v>
      </c>
      <c r="G1042">
        <v>2.5632000000000001</v>
      </c>
      <c r="H1042">
        <v>95.792500000000004</v>
      </c>
      <c r="I1042">
        <v>23.207999999999998</v>
      </c>
      <c r="J1042">
        <v>4.3</v>
      </c>
      <c r="K1042" t="s">
        <v>23</v>
      </c>
      <c r="L1042">
        <v>26</v>
      </c>
      <c r="M1042">
        <v>152</v>
      </c>
      <c r="N1042">
        <v>2.177</v>
      </c>
      <c r="O1042">
        <v>0.62</v>
      </c>
      <c r="P1042" t="s">
        <v>24</v>
      </c>
      <c r="Q1042" t="s">
        <v>3501</v>
      </c>
      <c r="R1042" t="s">
        <v>3502</v>
      </c>
      <c r="S1042" t="s">
        <v>3503</v>
      </c>
      <c r="T1042" t="b">
        <f t="shared" si="105"/>
        <v>0</v>
      </c>
      <c r="U1042" t="s">
        <v>28</v>
      </c>
      <c r="V1042">
        <v>8.6199999999999992</v>
      </c>
      <c r="W1042">
        <v>6.5659999999999998</v>
      </c>
      <c r="X1042">
        <v>0.129</v>
      </c>
      <c r="Y1042">
        <v>17</v>
      </c>
      <c r="Z1042" t="s">
        <v>29</v>
      </c>
      <c r="AA1042" t="s">
        <v>24</v>
      </c>
      <c r="AB1042" t="s">
        <v>24</v>
      </c>
    </row>
    <row r="1043" spans="1:28" x14ac:dyDescent="0.35">
      <c r="A1043" s="4" t="s">
        <v>18497</v>
      </c>
      <c r="B1043" s="6">
        <f t="shared" si="103"/>
        <v>43872.877962962964</v>
      </c>
      <c r="C1043" s="12">
        <f t="shared" si="101"/>
        <v>43862</v>
      </c>
      <c r="D1043" s="3">
        <f t="shared" si="102"/>
        <v>2020</v>
      </c>
      <c r="E1043" s="3" t="str">
        <f t="shared" si="104"/>
        <v>02-2020</v>
      </c>
      <c r="F1043" s="5">
        <f t="shared" si="100"/>
        <v>43869.042893518519</v>
      </c>
      <c r="G1043">
        <v>4.5073999999999996</v>
      </c>
      <c r="H1043">
        <v>83.459100000000007</v>
      </c>
      <c r="I1043">
        <v>10</v>
      </c>
      <c r="J1043">
        <v>4.7</v>
      </c>
      <c r="K1043" t="s">
        <v>23</v>
      </c>
      <c r="M1043">
        <v>87</v>
      </c>
      <c r="N1043">
        <v>3.8809999999999998</v>
      </c>
      <c r="O1043">
        <v>1</v>
      </c>
      <c r="P1043" t="s">
        <v>24</v>
      </c>
      <c r="Q1043" t="s">
        <v>18498</v>
      </c>
      <c r="R1043" t="s">
        <v>18499</v>
      </c>
      <c r="S1043" t="s">
        <v>3787</v>
      </c>
      <c r="T1043" t="b">
        <f t="shared" si="105"/>
        <v>1</v>
      </c>
      <c r="U1043" t="s">
        <v>28</v>
      </c>
      <c r="V1043">
        <v>8.5</v>
      </c>
      <c r="W1043">
        <v>1.8</v>
      </c>
      <c r="X1043">
        <v>7.6999999999999999E-2</v>
      </c>
      <c r="Y1043">
        <v>51</v>
      </c>
      <c r="Z1043" t="s">
        <v>29</v>
      </c>
      <c r="AA1043" t="s">
        <v>24</v>
      </c>
      <c r="AB1043" t="s">
        <v>24</v>
      </c>
    </row>
    <row r="1044" spans="1:28" x14ac:dyDescent="0.35">
      <c r="A1044" s="4" t="s">
        <v>18530</v>
      </c>
      <c r="B1044" s="6">
        <f t="shared" si="103"/>
        <v>43869.042893518519</v>
      </c>
      <c r="C1044" s="12">
        <f t="shared" si="101"/>
        <v>43862</v>
      </c>
      <c r="D1044" s="3">
        <f t="shared" si="102"/>
        <v>2020</v>
      </c>
      <c r="E1044" s="3" t="str">
        <f t="shared" si="104"/>
        <v>02-2020</v>
      </c>
      <c r="F1044" s="5">
        <f t="shared" si="100"/>
        <v>45649.748206018521</v>
      </c>
      <c r="G1044">
        <v>30.027799999999999</v>
      </c>
      <c r="H1044">
        <v>79.983099999999993</v>
      </c>
      <c r="I1044">
        <v>18.78</v>
      </c>
      <c r="J1044">
        <v>4.7</v>
      </c>
      <c r="K1044" t="s">
        <v>23</v>
      </c>
      <c r="M1044">
        <v>97</v>
      </c>
      <c r="N1044">
        <v>6.758</v>
      </c>
      <c r="O1044">
        <v>0.66</v>
      </c>
      <c r="P1044" t="s">
        <v>24</v>
      </c>
      <c r="Q1044" t="s">
        <v>18531</v>
      </c>
      <c r="R1044" t="s">
        <v>18532</v>
      </c>
      <c r="S1044" t="s">
        <v>18533</v>
      </c>
      <c r="T1044" t="b">
        <f t="shared" si="105"/>
        <v>1</v>
      </c>
      <c r="U1044" t="s">
        <v>28</v>
      </c>
      <c r="V1044">
        <v>8.9</v>
      </c>
      <c r="W1044">
        <v>4.4000000000000004</v>
      </c>
      <c r="X1044">
        <v>6.3E-2</v>
      </c>
      <c r="Y1044">
        <v>76</v>
      </c>
      <c r="Z1044" t="s">
        <v>29</v>
      </c>
      <c r="AA1044" t="s">
        <v>24</v>
      </c>
      <c r="AB1044" t="s">
        <v>24</v>
      </c>
    </row>
    <row r="1045" spans="1:28" x14ac:dyDescent="0.35">
      <c r="A1045" s="4" t="s">
        <v>3511</v>
      </c>
      <c r="B1045" s="6">
        <f t="shared" si="103"/>
        <v>45649.748206018521</v>
      </c>
      <c r="C1045" s="12">
        <f t="shared" si="101"/>
        <v>45627</v>
      </c>
      <c r="D1045" s="3">
        <f t="shared" si="102"/>
        <v>2024</v>
      </c>
      <c r="E1045" s="3" t="str">
        <f t="shared" si="104"/>
        <v>12-2024</v>
      </c>
      <c r="F1045" s="5">
        <f t="shared" si="100"/>
        <v>45649.066770833335</v>
      </c>
      <c r="G1045">
        <v>19.555700000000002</v>
      </c>
      <c r="H1045">
        <v>95.061300000000003</v>
      </c>
      <c r="I1045">
        <v>85.382999999999996</v>
      </c>
      <c r="J1045">
        <v>4.9000000000000004</v>
      </c>
      <c r="K1045" t="s">
        <v>23</v>
      </c>
      <c r="L1045">
        <v>61</v>
      </c>
      <c r="M1045">
        <v>83</v>
      </c>
      <c r="N1045">
        <v>1.647</v>
      </c>
      <c r="O1045">
        <v>0.52</v>
      </c>
      <c r="P1045" t="s">
        <v>24</v>
      </c>
      <c r="Q1045" t="s">
        <v>3512</v>
      </c>
      <c r="R1045" t="s">
        <v>3506</v>
      </c>
      <c r="S1045" t="s">
        <v>3513</v>
      </c>
      <c r="T1045" t="b">
        <f t="shared" si="105"/>
        <v>0</v>
      </c>
      <c r="U1045" t="s">
        <v>28</v>
      </c>
      <c r="V1045">
        <v>7.6</v>
      </c>
      <c r="W1045">
        <v>7.1859999999999999</v>
      </c>
      <c r="X1045">
        <v>5.5E-2</v>
      </c>
      <c r="Y1045">
        <v>103</v>
      </c>
      <c r="Z1045" t="s">
        <v>29</v>
      </c>
      <c r="AA1045" t="s">
        <v>24</v>
      </c>
      <c r="AB1045" t="s">
        <v>24</v>
      </c>
    </row>
    <row r="1046" spans="1:28" x14ac:dyDescent="0.35">
      <c r="A1046" s="4" t="s">
        <v>3514</v>
      </c>
      <c r="B1046" s="6">
        <f t="shared" si="103"/>
        <v>45649.066770833335</v>
      </c>
      <c r="C1046" s="12">
        <f t="shared" si="101"/>
        <v>45627</v>
      </c>
      <c r="D1046" s="3">
        <f t="shared" si="102"/>
        <v>2024</v>
      </c>
      <c r="E1046" s="3" t="str">
        <f t="shared" si="104"/>
        <v>12-2024</v>
      </c>
      <c r="F1046" s="5">
        <f t="shared" si="100"/>
        <v>45649.054375</v>
      </c>
      <c r="G1046">
        <v>5.4828999999999999</v>
      </c>
      <c r="H1046">
        <v>61.288200000000003</v>
      </c>
      <c r="I1046">
        <v>10</v>
      </c>
      <c r="J1046">
        <v>4.5999999999999996</v>
      </c>
      <c r="K1046" t="s">
        <v>23</v>
      </c>
      <c r="L1046">
        <v>59</v>
      </c>
      <c r="M1046">
        <v>94</v>
      </c>
      <c r="N1046">
        <v>11.637</v>
      </c>
      <c r="O1046">
        <v>0.41</v>
      </c>
      <c r="P1046" t="s">
        <v>24</v>
      </c>
      <c r="Q1046" t="s">
        <v>3515</v>
      </c>
      <c r="R1046" t="s">
        <v>3516</v>
      </c>
      <c r="S1046" t="s">
        <v>478</v>
      </c>
      <c r="T1046" t="b">
        <f t="shared" si="105"/>
        <v>0</v>
      </c>
      <c r="U1046" t="s">
        <v>28</v>
      </c>
      <c r="V1046">
        <v>12.59</v>
      </c>
      <c r="W1046">
        <v>1.909</v>
      </c>
      <c r="X1046">
        <v>7.8E-2</v>
      </c>
      <c r="Y1046">
        <v>49</v>
      </c>
      <c r="Z1046" t="s">
        <v>29</v>
      </c>
      <c r="AA1046" t="s">
        <v>24</v>
      </c>
      <c r="AB1046" t="s">
        <v>24</v>
      </c>
    </row>
    <row r="1047" spans="1:28" x14ac:dyDescent="0.35">
      <c r="A1047" s="4" t="s">
        <v>3517</v>
      </c>
      <c r="B1047" s="6">
        <f t="shared" si="103"/>
        <v>45649.054375</v>
      </c>
      <c r="C1047" s="12">
        <f t="shared" si="101"/>
        <v>45627</v>
      </c>
      <c r="D1047" s="3">
        <f t="shared" si="102"/>
        <v>2024</v>
      </c>
      <c r="E1047" s="3" t="str">
        <f t="shared" si="104"/>
        <v>12-2024</v>
      </c>
      <c r="F1047" s="5">
        <f t="shared" si="100"/>
        <v>43859.400937500002</v>
      </c>
      <c r="G1047">
        <v>5.2601000000000004</v>
      </c>
      <c r="H1047">
        <v>61.663699999999999</v>
      </c>
      <c r="I1047">
        <v>10</v>
      </c>
      <c r="J1047">
        <v>4.5</v>
      </c>
      <c r="K1047" t="s">
        <v>23</v>
      </c>
      <c r="L1047">
        <v>21</v>
      </c>
      <c r="M1047">
        <v>108</v>
      </c>
      <c r="N1047">
        <v>11.641</v>
      </c>
      <c r="O1047">
        <v>0.53</v>
      </c>
      <c r="P1047" t="s">
        <v>24</v>
      </c>
      <c r="Q1047" t="s">
        <v>3518</v>
      </c>
      <c r="R1047" t="s">
        <v>3463</v>
      </c>
      <c r="S1047" t="s">
        <v>478</v>
      </c>
      <c r="T1047" t="b">
        <f t="shared" si="105"/>
        <v>0</v>
      </c>
      <c r="U1047" t="s">
        <v>28</v>
      </c>
      <c r="V1047">
        <v>9.1999999999999993</v>
      </c>
      <c r="W1047">
        <v>1.8979999999999999</v>
      </c>
      <c r="X1047">
        <v>0.14499999999999999</v>
      </c>
      <c r="Y1047">
        <v>14</v>
      </c>
      <c r="Z1047" t="s">
        <v>29</v>
      </c>
      <c r="AA1047" t="s">
        <v>24</v>
      </c>
      <c r="AB1047" t="s">
        <v>24</v>
      </c>
    </row>
    <row r="1048" spans="1:28" x14ac:dyDescent="0.35">
      <c r="A1048" s="4" t="s">
        <v>18615</v>
      </c>
      <c r="B1048" s="6">
        <f t="shared" si="103"/>
        <v>43859.400937500002</v>
      </c>
      <c r="C1048" s="12">
        <f t="shared" si="101"/>
        <v>43831</v>
      </c>
      <c r="D1048" s="3">
        <f t="shared" si="102"/>
        <v>2020</v>
      </c>
      <c r="E1048" s="3" t="str">
        <f t="shared" si="104"/>
        <v>01-2020</v>
      </c>
      <c r="F1048" s="5">
        <f t="shared" si="100"/>
        <v>45648.702453703707</v>
      </c>
      <c r="G1048">
        <v>0.50490000000000002</v>
      </c>
      <c r="H1048">
        <v>91.8613</v>
      </c>
      <c r="I1048">
        <v>10</v>
      </c>
      <c r="J1048">
        <v>4.7</v>
      </c>
      <c r="K1048" t="s">
        <v>23</v>
      </c>
      <c r="M1048">
        <v>110</v>
      </c>
      <c r="N1048">
        <v>5.7679999999999998</v>
      </c>
      <c r="O1048">
        <v>0.56999999999999995</v>
      </c>
      <c r="P1048" t="s">
        <v>24</v>
      </c>
      <c r="Q1048" t="s">
        <v>18616</v>
      </c>
      <c r="R1048" t="s">
        <v>18614</v>
      </c>
      <c r="S1048" t="s">
        <v>3787</v>
      </c>
      <c r="T1048" t="b">
        <f t="shared" si="105"/>
        <v>1</v>
      </c>
      <c r="U1048" t="s">
        <v>28</v>
      </c>
      <c r="V1048">
        <v>8.4</v>
      </c>
      <c r="W1048">
        <v>1.9</v>
      </c>
      <c r="X1048">
        <v>9.2999999999999999E-2</v>
      </c>
      <c r="Y1048">
        <v>35</v>
      </c>
      <c r="Z1048" t="s">
        <v>29</v>
      </c>
      <c r="AA1048" t="s">
        <v>24</v>
      </c>
      <c r="AB1048" t="s">
        <v>24</v>
      </c>
    </row>
    <row r="1049" spans="1:28" x14ac:dyDescent="0.35">
      <c r="A1049" s="4" t="s">
        <v>3523</v>
      </c>
      <c r="B1049" s="6">
        <f t="shared" si="103"/>
        <v>45648.702453703707</v>
      </c>
      <c r="C1049" s="12">
        <f t="shared" si="101"/>
        <v>45627</v>
      </c>
      <c r="D1049" s="3">
        <f t="shared" si="102"/>
        <v>2024</v>
      </c>
      <c r="E1049" s="3" t="str">
        <f t="shared" si="104"/>
        <v>12-2024</v>
      </c>
      <c r="F1049" s="5">
        <f t="shared" si="100"/>
        <v>45648.635069444441</v>
      </c>
      <c r="G1049">
        <v>1.0482</v>
      </c>
      <c r="H1049">
        <v>97.004599999999996</v>
      </c>
      <c r="I1049">
        <v>10</v>
      </c>
      <c r="J1049">
        <v>4.4000000000000004</v>
      </c>
      <c r="K1049" t="s">
        <v>23</v>
      </c>
      <c r="L1049">
        <v>26</v>
      </c>
      <c r="M1049">
        <v>196</v>
      </c>
      <c r="N1049">
        <v>4.1529999999999996</v>
      </c>
      <c r="O1049">
        <v>0.56999999999999995</v>
      </c>
      <c r="P1049" t="s">
        <v>24</v>
      </c>
      <c r="Q1049" t="s">
        <v>3524</v>
      </c>
      <c r="R1049" t="s">
        <v>3525</v>
      </c>
      <c r="S1049" t="s">
        <v>3526</v>
      </c>
      <c r="T1049" t="b">
        <f t="shared" si="105"/>
        <v>0</v>
      </c>
      <c r="U1049" t="s">
        <v>28</v>
      </c>
      <c r="V1049">
        <v>11.21</v>
      </c>
      <c r="W1049">
        <v>1.956</v>
      </c>
      <c r="X1049">
        <v>0.11700000000000001</v>
      </c>
      <c r="Y1049">
        <v>21</v>
      </c>
      <c r="Z1049" t="s">
        <v>29</v>
      </c>
      <c r="AA1049" t="s">
        <v>24</v>
      </c>
      <c r="AB1049" t="s">
        <v>24</v>
      </c>
    </row>
    <row r="1050" spans="1:28" x14ac:dyDescent="0.35">
      <c r="A1050" s="4" t="s">
        <v>3527</v>
      </c>
      <c r="B1050" s="6">
        <f t="shared" si="103"/>
        <v>45648.635069444441</v>
      </c>
      <c r="C1050" s="12">
        <f t="shared" si="101"/>
        <v>45627</v>
      </c>
      <c r="D1050" s="3">
        <f t="shared" si="102"/>
        <v>2024</v>
      </c>
      <c r="E1050" s="3" t="str">
        <f t="shared" si="104"/>
        <v>12-2024</v>
      </c>
      <c r="F1050" s="5">
        <f t="shared" si="100"/>
        <v>45648.042037037034</v>
      </c>
      <c r="G1050">
        <v>5.5007000000000001</v>
      </c>
      <c r="H1050">
        <v>61.4328</v>
      </c>
      <c r="I1050">
        <v>10</v>
      </c>
      <c r="J1050">
        <v>4.5999999999999996</v>
      </c>
      <c r="K1050" t="s">
        <v>23</v>
      </c>
      <c r="L1050">
        <v>53</v>
      </c>
      <c r="M1050">
        <v>107</v>
      </c>
      <c r="N1050">
        <v>25.03</v>
      </c>
      <c r="O1050">
        <v>0.84</v>
      </c>
      <c r="P1050" t="s">
        <v>24</v>
      </c>
      <c r="Q1050" t="s">
        <v>3528</v>
      </c>
      <c r="R1050" t="s">
        <v>3521</v>
      </c>
      <c r="S1050" t="s">
        <v>478</v>
      </c>
      <c r="T1050" t="b">
        <f t="shared" si="105"/>
        <v>0</v>
      </c>
      <c r="U1050" t="s">
        <v>28</v>
      </c>
      <c r="V1050">
        <v>5.73</v>
      </c>
      <c r="W1050">
        <v>1.8759999999999999</v>
      </c>
      <c r="X1050">
        <v>7.1999999999999995E-2</v>
      </c>
      <c r="Y1050">
        <v>58</v>
      </c>
      <c r="Z1050" t="s">
        <v>29</v>
      </c>
      <c r="AA1050" t="s">
        <v>24</v>
      </c>
      <c r="AB1050" t="s">
        <v>24</v>
      </c>
    </row>
    <row r="1051" spans="1:28" x14ac:dyDescent="0.35">
      <c r="A1051" s="4" t="s">
        <v>3529</v>
      </c>
      <c r="B1051" s="6">
        <f t="shared" si="103"/>
        <v>45648.042037037034</v>
      </c>
      <c r="C1051" s="12">
        <f t="shared" si="101"/>
        <v>45627</v>
      </c>
      <c r="D1051" s="3">
        <f t="shared" si="102"/>
        <v>2024</v>
      </c>
      <c r="E1051" s="3" t="str">
        <f t="shared" si="104"/>
        <v>12-2024</v>
      </c>
      <c r="F1051" s="5">
        <f t="shared" si="100"/>
        <v>45647.817002314812</v>
      </c>
      <c r="G1051">
        <v>37.256399999999999</v>
      </c>
      <c r="H1051">
        <v>71.296099999999996</v>
      </c>
      <c r="I1051">
        <v>101.027</v>
      </c>
      <c r="J1051">
        <v>4.5</v>
      </c>
      <c r="K1051" t="s">
        <v>23</v>
      </c>
      <c r="L1051">
        <v>33</v>
      </c>
      <c r="M1051">
        <v>83</v>
      </c>
      <c r="N1051">
        <v>2.1930000000000001</v>
      </c>
      <c r="O1051">
        <v>0.81</v>
      </c>
      <c r="P1051" t="s">
        <v>24</v>
      </c>
      <c r="Q1051" t="s">
        <v>3530</v>
      </c>
      <c r="R1051" t="s">
        <v>3531</v>
      </c>
      <c r="S1051" t="s">
        <v>3532</v>
      </c>
      <c r="T1051" t="b">
        <f t="shared" si="105"/>
        <v>0</v>
      </c>
      <c r="U1051" t="s">
        <v>28</v>
      </c>
      <c r="V1051">
        <v>7.14</v>
      </c>
      <c r="W1051">
        <v>9.5299999999999994</v>
      </c>
      <c r="X1051">
        <v>0.124</v>
      </c>
      <c r="Y1051">
        <v>19</v>
      </c>
      <c r="Z1051" t="s">
        <v>29</v>
      </c>
      <c r="AA1051" t="s">
        <v>24</v>
      </c>
      <c r="AB1051" t="s">
        <v>24</v>
      </c>
    </row>
    <row r="1052" spans="1:28" x14ac:dyDescent="0.35">
      <c r="A1052" s="4" t="s">
        <v>3533</v>
      </c>
      <c r="B1052" s="6">
        <f t="shared" si="103"/>
        <v>45647.817002314812</v>
      </c>
      <c r="C1052" s="12">
        <f t="shared" si="101"/>
        <v>45627</v>
      </c>
      <c r="D1052" s="3">
        <f t="shared" si="102"/>
        <v>2024</v>
      </c>
      <c r="E1052" s="3" t="str">
        <f t="shared" si="104"/>
        <v>12-2024</v>
      </c>
      <c r="F1052" s="5">
        <f t="shared" si="100"/>
        <v>45646.980451388888</v>
      </c>
      <c r="G1052">
        <v>39.026699999999998</v>
      </c>
      <c r="H1052">
        <v>70.875200000000007</v>
      </c>
      <c r="I1052">
        <v>10</v>
      </c>
      <c r="J1052">
        <v>4.5</v>
      </c>
      <c r="K1052" t="s">
        <v>23</v>
      </c>
      <c r="L1052">
        <v>24</v>
      </c>
      <c r="M1052">
        <v>119</v>
      </c>
      <c r="N1052">
        <v>0.84699999999999998</v>
      </c>
      <c r="O1052">
        <v>1.37</v>
      </c>
      <c r="P1052" t="s">
        <v>24</v>
      </c>
      <c r="Q1052" t="s">
        <v>3534</v>
      </c>
      <c r="R1052" t="s">
        <v>3531</v>
      </c>
      <c r="S1052" t="s">
        <v>3535</v>
      </c>
      <c r="T1052" t="b">
        <f t="shared" si="105"/>
        <v>0</v>
      </c>
      <c r="U1052" t="s">
        <v>28</v>
      </c>
      <c r="V1052">
        <v>3.39</v>
      </c>
      <c r="W1052">
        <v>1.601</v>
      </c>
      <c r="X1052">
        <v>0.113</v>
      </c>
      <c r="Y1052">
        <v>23</v>
      </c>
      <c r="Z1052" t="s">
        <v>29</v>
      </c>
      <c r="AA1052" t="s">
        <v>24</v>
      </c>
      <c r="AB1052" t="s">
        <v>24</v>
      </c>
    </row>
    <row r="1053" spans="1:28" x14ac:dyDescent="0.35">
      <c r="A1053" s="4" t="s">
        <v>3536</v>
      </c>
      <c r="B1053" s="6">
        <f t="shared" si="103"/>
        <v>45646.980451388888</v>
      </c>
      <c r="C1053" s="12">
        <f t="shared" si="101"/>
        <v>45627</v>
      </c>
      <c r="D1053" s="3">
        <f t="shared" si="102"/>
        <v>2024</v>
      </c>
      <c r="E1053" s="3" t="str">
        <f t="shared" si="104"/>
        <v>12-2024</v>
      </c>
      <c r="F1053" s="5">
        <f t="shared" si="100"/>
        <v>45646.962546296294</v>
      </c>
      <c r="G1053">
        <v>33.978999999999999</v>
      </c>
      <c r="H1053">
        <v>60.384399999999999</v>
      </c>
      <c r="I1053">
        <v>10</v>
      </c>
      <c r="J1053">
        <v>4.3</v>
      </c>
      <c r="K1053" t="s">
        <v>23</v>
      </c>
      <c r="L1053">
        <v>22</v>
      </c>
      <c r="M1053">
        <v>209</v>
      </c>
      <c r="N1053">
        <v>7.2649999999999997</v>
      </c>
      <c r="O1053">
        <v>0.7</v>
      </c>
      <c r="P1053" t="s">
        <v>24</v>
      </c>
      <c r="Q1053" t="s">
        <v>3537</v>
      </c>
      <c r="R1053" t="s">
        <v>3531</v>
      </c>
      <c r="S1053" t="s">
        <v>3538</v>
      </c>
      <c r="T1053" t="b">
        <f t="shared" si="105"/>
        <v>0</v>
      </c>
      <c r="U1053" t="s">
        <v>28</v>
      </c>
      <c r="V1053">
        <v>14.69</v>
      </c>
      <c r="W1053">
        <v>1.998</v>
      </c>
      <c r="X1053">
        <v>0.189</v>
      </c>
      <c r="Y1053">
        <v>8</v>
      </c>
      <c r="Z1053" t="s">
        <v>29</v>
      </c>
      <c r="AA1053" t="s">
        <v>24</v>
      </c>
      <c r="AB1053" t="s">
        <v>24</v>
      </c>
    </row>
    <row r="1054" spans="1:28" x14ac:dyDescent="0.35">
      <c r="A1054" s="4" t="s">
        <v>3539</v>
      </c>
      <c r="B1054" s="6">
        <f t="shared" si="103"/>
        <v>45646.962546296294</v>
      </c>
      <c r="C1054" s="12">
        <f t="shared" si="101"/>
        <v>45627</v>
      </c>
      <c r="D1054" s="3">
        <f t="shared" si="102"/>
        <v>2024</v>
      </c>
      <c r="E1054" s="3" t="str">
        <f t="shared" si="104"/>
        <v>12-2024</v>
      </c>
      <c r="F1054" s="5">
        <f t="shared" si="100"/>
        <v>46016.958391203705</v>
      </c>
      <c r="G1054">
        <v>27.0059</v>
      </c>
      <c r="H1054">
        <v>103.3194</v>
      </c>
      <c r="I1054">
        <v>10</v>
      </c>
      <c r="J1054">
        <v>4.3</v>
      </c>
      <c r="K1054" t="s">
        <v>23</v>
      </c>
      <c r="L1054">
        <v>14</v>
      </c>
      <c r="M1054">
        <v>147</v>
      </c>
      <c r="N1054">
        <v>6.3289999999999997</v>
      </c>
      <c r="O1054">
        <v>0.78</v>
      </c>
      <c r="P1054" t="s">
        <v>24</v>
      </c>
      <c r="Q1054" t="s">
        <v>3540</v>
      </c>
      <c r="R1054" t="s">
        <v>3541</v>
      </c>
      <c r="S1054" t="s">
        <v>3542</v>
      </c>
      <c r="T1054" t="b">
        <f t="shared" si="105"/>
        <v>0</v>
      </c>
      <c r="U1054" t="s">
        <v>28</v>
      </c>
      <c r="V1054">
        <v>8.74</v>
      </c>
      <c r="W1054">
        <v>1.85</v>
      </c>
      <c r="X1054">
        <v>0.188</v>
      </c>
      <c r="Y1054">
        <v>8</v>
      </c>
      <c r="Z1054" t="s">
        <v>29</v>
      </c>
      <c r="AA1054" t="s">
        <v>24</v>
      </c>
      <c r="AB1054" t="s">
        <v>24</v>
      </c>
    </row>
    <row r="1055" spans="1:28" x14ac:dyDescent="0.35">
      <c r="A1055" s="4" t="s">
        <v>73</v>
      </c>
      <c r="B1055" s="6">
        <f t="shared" si="103"/>
        <v>46016.958391203705</v>
      </c>
      <c r="C1055" s="12">
        <f t="shared" si="101"/>
        <v>45992</v>
      </c>
      <c r="D1055" s="3">
        <f t="shared" si="102"/>
        <v>2025</v>
      </c>
      <c r="E1055" s="3" t="str">
        <f t="shared" si="104"/>
        <v>12-2025</v>
      </c>
      <c r="F1055" s="5">
        <f t="shared" si="100"/>
        <v>45646.772546296299</v>
      </c>
      <c r="G1055">
        <v>23.709599999999998</v>
      </c>
      <c r="H1055">
        <v>70.419600000000003</v>
      </c>
      <c r="I1055">
        <v>10</v>
      </c>
      <c r="J1055">
        <v>4.5999999999999996</v>
      </c>
      <c r="K1055" t="s">
        <v>23</v>
      </c>
      <c r="L1055">
        <v>61</v>
      </c>
      <c r="M1055">
        <v>75</v>
      </c>
      <c r="N1055">
        <v>13.02</v>
      </c>
      <c r="O1055">
        <v>0.69</v>
      </c>
      <c r="P1055" t="s">
        <v>24</v>
      </c>
      <c r="Q1055" t="s">
        <v>74</v>
      </c>
      <c r="R1055" t="s">
        <v>75</v>
      </c>
      <c r="S1055" t="s">
        <v>76</v>
      </c>
      <c r="T1055" t="b">
        <f t="shared" si="105"/>
        <v>1</v>
      </c>
      <c r="U1055" t="s">
        <v>28</v>
      </c>
      <c r="V1055">
        <v>7.38</v>
      </c>
      <c r="W1055">
        <v>1.8540000000000001</v>
      </c>
      <c r="X1055">
        <v>6.3E-2</v>
      </c>
      <c r="Y1055">
        <v>74</v>
      </c>
      <c r="Z1055" t="s">
        <v>29</v>
      </c>
      <c r="AA1055" t="s">
        <v>24</v>
      </c>
      <c r="AB1055" t="s">
        <v>24</v>
      </c>
    </row>
    <row r="1056" spans="1:28" x14ac:dyDescent="0.35">
      <c r="A1056" s="4" t="s">
        <v>3546</v>
      </c>
      <c r="B1056" s="6">
        <f t="shared" si="103"/>
        <v>45646.772546296299</v>
      </c>
      <c r="C1056" s="12">
        <f t="shared" si="101"/>
        <v>45627</v>
      </c>
      <c r="D1056" s="3">
        <f t="shared" si="102"/>
        <v>2024</v>
      </c>
      <c r="E1056" s="3" t="str">
        <f t="shared" si="104"/>
        <v>12-2024</v>
      </c>
      <c r="F1056" s="5">
        <f t="shared" si="100"/>
        <v>46010.274224537039</v>
      </c>
      <c r="G1056">
        <v>29.7956</v>
      </c>
      <c r="H1056">
        <v>92.1173</v>
      </c>
      <c r="I1056">
        <v>10.007999999999999</v>
      </c>
      <c r="J1056">
        <v>4.3</v>
      </c>
      <c r="K1056" t="s">
        <v>23</v>
      </c>
      <c r="L1056">
        <v>27</v>
      </c>
      <c r="M1056">
        <v>106</v>
      </c>
      <c r="N1056">
        <v>0.86599999999999999</v>
      </c>
      <c r="O1056">
        <v>0.97</v>
      </c>
      <c r="P1056" t="s">
        <v>24</v>
      </c>
      <c r="Q1056" t="s">
        <v>3547</v>
      </c>
      <c r="R1056" t="s">
        <v>3541</v>
      </c>
      <c r="S1056" t="s">
        <v>3548</v>
      </c>
      <c r="T1056" t="b">
        <f t="shared" si="105"/>
        <v>0</v>
      </c>
      <c r="U1056" t="s">
        <v>28</v>
      </c>
      <c r="V1056">
        <v>7.93</v>
      </c>
      <c r="W1056">
        <v>5.0110000000000001</v>
      </c>
      <c r="X1056">
        <v>0.11</v>
      </c>
      <c r="Y1056">
        <v>23</v>
      </c>
      <c r="Z1056" t="s">
        <v>29</v>
      </c>
      <c r="AA1056" t="s">
        <v>24</v>
      </c>
      <c r="AB1056" t="s">
        <v>24</v>
      </c>
    </row>
    <row r="1057" spans="1:28" x14ac:dyDescent="0.35">
      <c r="A1057" s="4" t="s">
        <v>101</v>
      </c>
      <c r="B1057" s="6">
        <f t="shared" si="103"/>
        <v>46010.274224537039</v>
      </c>
      <c r="C1057" s="12">
        <f t="shared" si="101"/>
        <v>45992</v>
      </c>
      <c r="D1057" s="3">
        <f t="shared" si="102"/>
        <v>2025</v>
      </c>
      <c r="E1057" s="3" t="str">
        <f t="shared" si="104"/>
        <v>12-2025</v>
      </c>
      <c r="F1057" s="5">
        <f t="shared" si="100"/>
        <v>45646.550787037035</v>
      </c>
      <c r="G1057">
        <v>36.221699999999998</v>
      </c>
      <c r="H1057">
        <v>69.2333</v>
      </c>
      <c r="I1057">
        <v>37.262999999999998</v>
      </c>
      <c r="J1057">
        <v>4.5999999999999996</v>
      </c>
      <c r="K1057" t="s">
        <v>23</v>
      </c>
      <c r="L1057">
        <v>40</v>
      </c>
      <c r="M1057">
        <v>148</v>
      </c>
      <c r="N1057">
        <v>2.431</v>
      </c>
      <c r="O1057">
        <v>0.81</v>
      </c>
      <c r="P1057" t="s">
        <v>24</v>
      </c>
      <c r="Q1057" t="s">
        <v>102</v>
      </c>
      <c r="R1057" t="s">
        <v>103</v>
      </c>
      <c r="S1057" t="s">
        <v>104</v>
      </c>
      <c r="T1057" t="b">
        <f t="shared" si="105"/>
        <v>1</v>
      </c>
      <c r="U1057" t="s">
        <v>28</v>
      </c>
      <c r="V1057">
        <v>9.89</v>
      </c>
      <c r="W1057">
        <v>6.57</v>
      </c>
      <c r="X1057">
        <v>6.8000000000000005E-2</v>
      </c>
      <c r="Y1057">
        <v>65</v>
      </c>
      <c r="Z1057" t="s">
        <v>29</v>
      </c>
      <c r="AA1057" t="s">
        <v>24</v>
      </c>
      <c r="AB1057" t="s">
        <v>24</v>
      </c>
    </row>
    <row r="1058" spans="1:28" x14ac:dyDescent="0.35">
      <c r="A1058" s="4" t="s">
        <v>3553</v>
      </c>
      <c r="B1058" s="6">
        <f t="shared" si="103"/>
        <v>45646.550787037035</v>
      </c>
      <c r="C1058" s="12">
        <f t="shared" si="101"/>
        <v>45627</v>
      </c>
      <c r="D1058" s="3">
        <f t="shared" si="102"/>
        <v>2024</v>
      </c>
      <c r="E1058" s="3" t="str">
        <f t="shared" si="104"/>
        <v>12-2024</v>
      </c>
      <c r="F1058" s="5">
        <f t="shared" si="100"/>
        <v>46009.023981481485</v>
      </c>
      <c r="G1058">
        <v>23.6675</v>
      </c>
      <c r="H1058">
        <v>94.0488</v>
      </c>
      <c r="I1058">
        <v>69.572999999999993</v>
      </c>
      <c r="J1058">
        <v>4.4000000000000004</v>
      </c>
      <c r="K1058" t="s">
        <v>23</v>
      </c>
      <c r="L1058">
        <v>58</v>
      </c>
      <c r="M1058">
        <v>136</v>
      </c>
      <c r="N1058">
        <v>2.5779999999999998</v>
      </c>
      <c r="O1058">
        <v>0.63</v>
      </c>
      <c r="P1058" t="s">
        <v>24</v>
      </c>
      <c r="Q1058" t="s">
        <v>3554</v>
      </c>
      <c r="R1058" t="s">
        <v>3551</v>
      </c>
      <c r="S1058" t="s">
        <v>3555</v>
      </c>
      <c r="T1058" t="b">
        <f t="shared" si="105"/>
        <v>0</v>
      </c>
      <c r="U1058" t="s">
        <v>28</v>
      </c>
      <c r="V1058">
        <v>7.72</v>
      </c>
      <c r="W1058">
        <v>7.2460000000000004</v>
      </c>
      <c r="X1058">
        <v>8.1000000000000003E-2</v>
      </c>
      <c r="Y1058">
        <v>44</v>
      </c>
      <c r="Z1058" t="s">
        <v>29</v>
      </c>
      <c r="AA1058" t="s">
        <v>24</v>
      </c>
      <c r="AB1058" t="s">
        <v>24</v>
      </c>
    </row>
    <row r="1059" spans="1:28" x14ac:dyDescent="0.35">
      <c r="A1059" s="4" t="s">
        <v>119</v>
      </c>
      <c r="B1059" s="6">
        <f t="shared" si="103"/>
        <v>46009.023981481485</v>
      </c>
      <c r="C1059" s="12">
        <f t="shared" si="101"/>
        <v>45992</v>
      </c>
      <c r="D1059" s="3">
        <f t="shared" si="102"/>
        <v>2025</v>
      </c>
      <c r="E1059" s="3" t="str">
        <f t="shared" si="104"/>
        <v>12-2025</v>
      </c>
      <c r="F1059" s="5">
        <f t="shared" si="100"/>
        <v>45644.699108796296</v>
      </c>
      <c r="G1059">
        <v>26.135200000000001</v>
      </c>
      <c r="H1059">
        <v>97.1858</v>
      </c>
      <c r="I1059">
        <v>10</v>
      </c>
      <c r="J1059">
        <v>4.5999999999999996</v>
      </c>
      <c r="K1059" t="s">
        <v>23</v>
      </c>
      <c r="L1059">
        <v>81</v>
      </c>
      <c r="M1059">
        <v>91</v>
      </c>
      <c r="N1059">
        <v>5.306</v>
      </c>
      <c r="O1059">
        <v>0.52</v>
      </c>
      <c r="P1059" t="s">
        <v>24</v>
      </c>
      <c r="Q1059" t="s">
        <v>120</v>
      </c>
      <c r="R1059" t="s">
        <v>121</v>
      </c>
      <c r="S1059" t="s">
        <v>122</v>
      </c>
      <c r="T1059" t="b">
        <f t="shared" si="105"/>
        <v>1</v>
      </c>
      <c r="U1059" t="s">
        <v>28</v>
      </c>
      <c r="V1059">
        <v>9.8699999999999992</v>
      </c>
      <c r="W1059">
        <v>1.8779999999999999</v>
      </c>
      <c r="X1059">
        <v>6.8000000000000005E-2</v>
      </c>
      <c r="Y1059">
        <v>64</v>
      </c>
      <c r="Z1059" t="s">
        <v>29</v>
      </c>
      <c r="AA1059" t="s">
        <v>24</v>
      </c>
      <c r="AB1059" t="s">
        <v>24</v>
      </c>
    </row>
    <row r="1060" spans="1:28" x14ac:dyDescent="0.35">
      <c r="A1060" s="4" t="s">
        <v>3560</v>
      </c>
      <c r="B1060" s="6">
        <f t="shared" si="103"/>
        <v>45644.699108796296</v>
      </c>
      <c r="C1060" s="12">
        <f t="shared" si="101"/>
        <v>45627</v>
      </c>
      <c r="D1060" s="3">
        <f t="shared" si="102"/>
        <v>2024</v>
      </c>
      <c r="E1060" s="3" t="str">
        <f t="shared" si="104"/>
        <v>12-2024</v>
      </c>
      <c r="F1060" s="5">
        <f t="shared" si="100"/>
        <v>45964.06459490741</v>
      </c>
      <c r="G1060">
        <v>26.130800000000001</v>
      </c>
      <c r="H1060">
        <v>100.7419</v>
      </c>
      <c r="I1060">
        <v>10</v>
      </c>
      <c r="J1060">
        <v>4.3</v>
      </c>
      <c r="K1060" t="s">
        <v>23</v>
      </c>
      <c r="L1060">
        <v>27</v>
      </c>
      <c r="M1060">
        <v>81</v>
      </c>
      <c r="N1060">
        <v>4.9370000000000003</v>
      </c>
      <c r="O1060">
        <v>1</v>
      </c>
      <c r="P1060" t="s">
        <v>24</v>
      </c>
      <c r="Q1060" t="s">
        <v>3561</v>
      </c>
      <c r="R1060" t="s">
        <v>3541</v>
      </c>
      <c r="S1060" t="s">
        <v>3562</v>
      </c>
      <c r="T1060" t="b">
        <f t="shared" si="105"/>
        <v>0</v>
      </c>
      <c r="U1060" t="s">
        <v>28</v>
      </c>
      <c r="V1060">
        <v>6.91</v>
      </c>
      <c r="W1060">
        <v>1.851</v>
      </c>
      <c r="X1060">
        <v>0.129</v>
      </c>
      <c r="Y1060">
        <v>17</v>
      </c>
      <c r="Z1060" t="s">
        <v>29</v>
      </c>
      <c r="AA1060" t="s">
        <v>24</v>
      </c>
      <c r="AB1060" t="s">
        <v>24</v>
      </c>
    </row>
    <row r="1061" spans="1:28" x14ac:dyDescent="0.35">
      <c r="A1061" s="4" t="s">
        <v>432</v>
      </c>
      <c r="B1061" s="6">
        <f t="shared" si="103"/>
        <v>45964.06459490741</v>
      </c>
      <c r="C1061" s="12">
        <f t="shared" si="101"/>
        <v>45962</v>
      </c>
      <c r="D1061" s="3">
        <f t="shared" si="102"/>
        <v>2025</v>
      </c>
      <c r="E1061" s="3" t="str">
        <f t="shared" si="104"/>
        <v>11-2025</v>
      </c>
      <c r="F1061" s="5">
        <f t="shared" si="100"/>
        <v>45643.726967592593</v>
      </c>
      <c r="G1061">
        <v>25.008800000000001</v>
      </c>
      <c r="H1061">
        <v>95.310199999999995</v>
      </c>
      <c r="I1061">
        <v>117.95699999999999</v>
      </c>
      <c r="J1061">
        <v>4.5999999999999996</v>
      </c>
      <c r="K1061" t="s">
        <v>23</v>
      </c>
      <c r="L1061">
        <v>94</v>
      </c>
      <c r="M1061">
        <v>52</v>
      </c>
      <c r="N1061">
        <v>3.8029999999999999</v>
      </c>
      <c r="O1061">
        <v>0.52</v>
      </c>
      <c r="P1061" t="s">
        <v>24</v>
      </c>
      <c r="Q1061" t="s">
        <v>433</v>
      </c>
      <c r="R1061" t="s">
        <v>434</v>
      </c>
      <c r="S1061" t="s">
        <v>435</v>
      </c>
      <c r="T1061" t="b">
        <f t="shared" si="105"/>
        <v>1</v>
      </c>
      <c r="U1061" t="s">
        <v>28</v>
      </c>
      <c r="V1061">
        <v>8.09</v>
      </c>
      <c r="W1061">
        <v>7.0869999999999997</v>
      </c>
      <c r="X1061">
        <v>6.5000000000000002E-2</v>
      </c>
      <c r="Y1061">
        <v>70</v>
      </c>
      <c r="Z1061" t="s">
        <v>29</v>
      </c>
      <c r="AA1061" t="s">
        <v>24</v>
      </c>
      <c r="AB1061" t="s">
        <v>24</v>
      </c>
    </row>
    <row r="1062" spans="1:28" x14ac:dyDescent="0.35">
      <c r="A1062" s="4" t="s">
        <v>3566</v>
      </c>
      <c r="B1062" s="6">
        <f t="shared" si="103"/>
        <v>45643.726967592593</v>
      </c>
      <c r="C1062" s="12">
        <f t="shared" si="101"/>
        <v>45627</v>
      </c>
      <c r="D1062" s="3">
        <f t="shared" si="102"/>
        <v>2024</v>
      </c>
      <c r="E1062" s="3" t="str">
        <f t="shared" si="104"/>
        <v>12-2024</v>
      </c>
      <c r="F1062" s="5">
        <f t="shared" si="100"/>
        <v>45643.522488425922</v>
      </c>
      <c r="G1062">
        <v>33.713500000000003</v>
      </c>
      <c r="H1062">
        <v>92.9499</v>
      </c>
      <c r="I1062">
        <v>10</v>
      </c>
      <c r="J1062">
        <v>4.3</v>
      </c>
      <c r="K1062" t="s">
        <v>23</v>
      </c>
      <c r="L1062">
        <v>53</v>
      </c>
      <c r="M1062">
        <v>64</v>
      </c>
      <c r="N1062">
        <v>4.2889999999999997</v>
      </c>
      <c r="O1062">
        <v>0.66</v>
      </c>
      <c r="P1062" t="s">
        <v>24</v>
      </c>
      <c r="Q1062" t="s">
        <v>3567</v>
      </c>
      <c r="R1062" t="s">
        <v>3568</v>
      </c>
      <c r="S1062" t="s">
        <v>3569</v>
      </c>
      <c r="T1062" t="b">
        <f t="shared" si="105"/>
        <v>0</v>
      </c>
      <c r="U1062" t="s">
        <v>28</v>
      </c>
      <c r="V1062">
        <v>8.61</v>
      </c>
      <c r="W1062">
        <v>1.8580000000000001</v>
      </c>
      <c r="X1062">
        <v>8.5999999999999993E-2</v>
      </c>
      <c r="Y1062">
        <v>38</v>
      </c>
      <c r="Z1062" t="s">
        <v>29</v>
      </c>
      <c r="AA1062" t="s">
        <v>24</v>
      </c>
      <c r="AB1062" t="s">
        <v>24</v>
      </c>
    </row>
    <row r="1063" spans="1:28" x14ac:dyDescent="0.35">
      <c r="A1063" s="4" t="s">
        <v>3570</v>
      </c>
      <c r="B1063" s="6">
        <f t="shared" si="103"/>
        <v>45643.522488425922</v>
      </c>
      <c r="C1063" s="12">
        <f t="shared" si="101"/>
        <v>45627</v>
      </c>
      <c r="D1063" s="3">
        <f t="shared" si="102"/>
        <v>2024</v>
      </c>
      <c r="E1063" s="3" t="str">
        <f t="shared" si="104"/>
        <v>12-2024</v>
      </c>
      <c r="F1063" s="5">
        <f t="shared" si="100"/>
        <v>45643.474618055552</v>
      </c>
      <c r="G1063">
        <v>39.713099999999997</v>
      </c>
      <c r="H1063">
        <v>77.138199999999998</v>
      </c>
      <c r="I1063">
        <v>10</v>
      </c>
      <c r="J1063">
        <v>4.4000000000000004</v>
      </c>
      <c r="K1063" t="s">
        <v>23</v>
      </c>
      <c r="L1063">
        <v>29</v>
      </c>
      <c r="M1063">
        <v>242</v>
      </c>
      <c r="N1063">
        <v>1.768</v>
      </c>
      <c r="O1063">
        <v>0.53</v>
      </c>
      <c r="P1063" t="s">
        <v>24</v>
      </c>
      <c r="Q1063" t="s">
        <v>3571</v>
      </c>
      <c r="R1063" t="s">
        <v>3568</v>
      </c>
      <c r="S1063" t="s">
        <v>3572</v>
      </c>
      <c r="T1063" t="b">
        <f t="shared" si="105"/>
        <v>0</v>
      </c>
      <c r="U1063" t="s">
        <v>28</v>
      </c>
      <c r="V1063">
        <v>7.32</v>
      </c>
      <c r="W1063">
        <v>1.9790000000000001</v>
      </c>
      <c r="X1063">
        <v>0.14899999999999999</v>
      </c>
      <c r="Y1063">
        <v>13</v>
      </c>
      <c r="Z1063" t="s">
        <v>29</v>
      </c>
      <c r="AA1063" t="s">
        <v>24</v>
      </c>
      <c r="AB1063" t="s">
        <v>24</v>
      </c>
    </row>
    <row r="1064" spans="1:28" x14ac:dyDescent="0.35">
      <c r="A1064" s="4" t="s">
        <v>3573</v>
      </c>
      <c r="B1064" s="6">
        <f t="shared" si="103"/>
        <v>45643.474618055552</v>
      </c>
      <c r="C1064" s="12">
        <f t="shared" si="101"/>
        <v>45627</v>
      </c>
      <c r="D1064" s="3">
        <f t="shared" si="102"/>
        <v>2024</v>
      </c>
      <c r="E1064" s="3" t="str">
        <f t="shared" si="104"/>
        <v>12-2024</v>
      </c>
      <c r="F1064" s="5">
        <f t="shared" si="100"/>
        <v>45944.807986111111</v>
      </c>
      <c r="G1064">
        <v>29.831</v>
      </c>
      <c r="H1064">
        <v>81.388300000000001</v>
      </c>
      <c r="I1064">
        <v>20.081</v>
      </c>
      <c r="J1064">
        <v>4.4000000000000004</v>
      </c>
      <c r="K1064" t="s">
        <v>23</v>
      </c>
      <c r="L1064">
        <v>26</v>
      </c>
      <c r="M1064">
        <v>159</v>
      </c>
      <c r="N1064">
        <v>3.968</v>
      </c>
      <c r="O1064">
        <v>0.59</v>
      </c>
      <c r="P1064" t="s">
        <v>24</v>
      </c>
      <c r="Q1064" t="s">
        <v>3574</v>
      </c>
      <c r="R1064" t="s">
        <v>3568</v>
      </c>
      <c r="S1064" t="s">
        <v>3575</v>
      </c>
      <c r="T1064" t="b">
        <f t="shared" si="105"/>
        <v>0</v>
      </c>
      <c r="U1064" t="s">
        <v>28</v>
      </c>
      <c r="V1064">
        <v>9.24</v>
      </c>
      <c r="W1064">
        <v>3.702</v>
      </c>
      <c r="X1064">
        <v>0.126</v>
      </c>
      <c r="Y1064">
        <v>19</v>
      </c>
      <c r="Z1064" t="s">
        <v>29</v>
      </c>
      <c r="AA1064" t="s">
        <v>24</v>
      </c>
      <c r="AB1064" t="s">
        <v>24</v>
      </c>
    </row>
    <row r="1065" spans="1:28" x14ac:dyDescent="0.35">
      <c r="A1065" s="4" t="s">
        <v>583</v>
      </c>
      <c r="B1065" s="6">
        <f t="shared" si="103"/>
        <v>45944.807986111111</v>
      </c>
      <c r="C1065" s="12">
        <f t="shared" si="101"/>
        <v>45931</v>
      </c>
      <c r="D1065" s="3">
        <f t="shared" si="102"/>
        <v>2025</v>
      </c>
      <c r="E1065" s="3" t="str">
        <f t="shared" si="104"/>
        <v>10-2025</v>
      </c>
      <c r="F1065" s="5">
        <f t="shared" si="100"/>
        <v>45642.52</v>
      </c>
      <c r="G1065">
        <v>29.638999999999999</v>
      </c>
      <c r="H1065">
        <v>81.421000000000006</v>
      </c>
      <c r="I1065">
        <v>10</v>
      </c>
      <c r="J1065">
        <v>4.5999999999999996</v>
      </c>
      <c r="K1065" t="s">
        <v>23</v>
      </c>
      <c r="L1065">
        <v>76</v>
      </c>
      <c r="M1065">
        <v>45</v>
      </c>
      <c r="N1065">
        <v>8.4450000000000003</v>
      </c>
      <c r="O1065">
        <v>0.76</v>
      </c>
      <c r="P1065" t="s">
        <v>24</v>
      </c>
      <c r="Q1065" t="s">
        <v>584</v>
      </c>
      <c r="R1065" t="s">
        <v>585</v>
      </c>
      <c r="S1065" t="s">
        <v>586</v>
      </c>
      <c r="T1065" t="b">
        <f t="shared" si="105"/>
        <v>1</v>
      </c>
      <c r="U1065" t="s">
        <v>28</v>
      </c>
      <c r="V1065">
        <v>9.4499999999999993</v>
      </c>
      <c r="W1065">
        <v>1.8859999999999999</v>
      </c>
      <c r="X1065">
        <v>7.5999999999999998E-2</v>
      </c>
      <c r="Y1065">
        <v>51</v>
      </c>
      <c r="Z1065" t="s">
        <v>29</v>
      </c>
      <c r="AA1065" t="s">
        <v>24</v>
      </c>
      <c r="AB1065" t="s">
        <v>24</v>
      </c>
    </row>
    <row r="1066" spans="1:28" x14ac:dyDescent="0.35">
      <c r="A1066" s="4" t="s">
        <v>3580</v>
      </c>
      <c r="B1066" s="6">
        <f t="shared" si="103"/>
        <v>45642.52</v>
      </c>
      <c r="C1066" s="12">
        <f t="shared" si="101"/>
        <v>45627</v>
      </c>
      <c r="D1066" s="3">
        <f t="shared" si="102"/>
        <v>2024</v>
      </c>
      <c r="E1066" s="3" t="str">
        <f t="shared" si="104"/>
        <v>12-2024</v>
      </c>
      <c r="F1066" s="5">
        <f t="shared" si="100"/>
        <v>45941.620775462965</v>
      </c>
      <c r="G1066">
        <v>37.694099999999999</v>
      </c>
      <c r="H1066">
        <v>72.099900000000005</v>
      </c>
      <c r="I1066">
        <v>142.38399999999999</v>
      </c>
      <c r="J1066">
        <v>4.3</v>
      </c>
      <c r="K1066" t="s">
        <v>23</v>
      </c>
      <c r="L1066">
        <v>32</v>
      </c>
      <c r="M1066">
        <v>120</v>
      </c>
      <c r="N1066">
        <v>1.796</v>
      </c>
      <c r="O1066">
        <v>0.56999999999999995</v>
      </c>
      <c r="P1066" t="s">
        <v>24</v>
      </c>
      <c r="Q1066" t="s">
        <v>3581</v>
      </c>
      <c r="R1066" t="s">
        <v>3578</v>
      </c>
      <c r="S1066" t="s">
        <v>3582</v>
      </c>
      <c r="T1066" t="b">
        <f t="shared" si="105"/>
        <v>0</v>
      </c>
      <c r="U1066" t="s">
        <v>28</v>
      </c>
      <c r="V1066">
        <v>3.98</v>
      </c>
      <c r="W1066">
        <v>12.419</v>
      </c>
      <c r="X1066">
        <v>0.218</v>
      </c>
      <c r="Y1066">
        <v>6</v>
      </c>
      <c r="Z1066" t="s">
        <v>29</v>
      </c>
      <c r="AA1066" t="s">
        <v>24</v>
      </c>
      <c r="AB1066" t="s">
        <v>24</v>
      </c>
    </row>
    <row r="1067" spans="1:28" x14ac:dyDescent="0.35">
      <c r="A1067" s="4" t="s">
        <v>606</v>
      </c>
      <c r="B1067" s="6">
        <f t="shared" si="103"/>
        <v>45941.620775462965</v>
      </c>
      <c r="C1067" s="12">
        <f t="shared" si="101"/>
        <v>45931</v>
      </c>
      <c r="D1067" s="3">
        <f t="shared" si="102"/>
        <v>2025</v>
      </c>
      <c r="E1067" s="3" t="str">
        <f t="shared" si="104"/>
        <v>10-2025</v>
      </c>
      <c r="F1067" s="5">
        <f t="shared" si="100"/>
        <v>45641.533171296294</v>
      </c>
      <c r="G1067">
        <v>31.170300000000001</v>
      </c>
      <c r="H1067">
        <v>71.028499999999994</v>
      </c>
      <c r="I1067">
        <v>10</v>
      </c>
      <c r="J1067">
        <v>4.5999999999999996</v>
      </c>
      <c r="K1067" t="s">
        <v>23</v>
      </c>
      <c r="L1067">
        <v>56</v>
      </c>
      <c r="M1067">
        <v>108</v>
      </c>
      <c r="N1067">
        <v>3.6960000000000002</v>
      </c>
      <c r="O1067">
        <v>0.73</v>
      </c>
      <c r="P1067" t="s">
        <v>24</v>
      </c>
      <c r="Q1067" t="s">
        <v>607</v>
      </c>
      <c r="R1067" t="s">
        <v>608</v>
      </c>
      <c r="S1067" t="s">
        <v>609</v>
      </c>
      <c r="T1067" t="b">
        <f t="shared" si="105"/>
        <v>1</v>
      </c>
      <c r="U1067" t="s">
        <v>28</v>
      </c>
      <c r="V1067">
        <v>9.93</v>
      </c>
      <c r="W1067">
        <v>1.9059999999999999</v>
      </c>
      <c r="X1067">
        <v>7.3999999999999996E-2</v>
      </c>
      <c r="Y1067">
        <v>55</v>
      </c>
      <c r="Z1067" t="s">
        <v>29</v>
      </c>
      <c r="AA1067" t="s">
        <v>24</v>
      </c>
      <c r="AB1067" t="s">
        <v>24</v>
      </c>
    </row>
    <row r="1068" spans="1:28" x14ac:dyDescent="0.35">
      <c r="A1068" s="4" t="s">
        <v>3586</v>
      </c>
      <c r="B1068" s="6">
        <f t="shared" si="103"/>
        <v>45641.533171296294</v>
      </c>
      <c r="C1068" s="12">
        <f t="shared" si="101"/>
        <v>45627</v>
      </c>
      <c r="D1068" s="3">
        <f t="shared" si="102"/>
        <v>2024</v>
      </c>
      <c r="E1068" s="3" t="str">
        <f t="shared" si="104"/>
        <v>12-2024</v>
      </c>
      <c r="F1068" s="5">
        <f t="shared" si="100"/>
        <v>45916.336446759262</v>
      </c>
      <c r="G1068">
        <v>39.0244</v>
      </c>
      <c r="H1068">
        <v>72.378600000000006</v>
      </c>
      <c r="I1068">
        <v>10</v>
      </c>
      <c r="J1068">
        <v>4.2</v>
      </c>
      <c r="K1068" t="s">
        <v>23</v>
      </c>
      <c r="L1068">
        <v>30</v>
      </c>
      <c r="M1068">
        <v>207</v>
      </c>
      <c r="N1068">
        <v>0.63800000000000001</v>
      </c>
      <c r="O1068">
        <v>1.21</v>
      </c>
      <c r="P1068" t="s">
        <v>24</v>
      </c>
      <c r="Q1068" t="s">
        <v>3587</v>
      </c>
      <c r="R1068" t="s">
        <v>3588</v>
      </c>
      <c r="S1068" t="s">
        <v>3589</v>
      </c>
      <c r="T1068" t="b">
        <f t="shared" si="105"/>
        <v>0</v>
      </c>
      <c r="U1068" t="s">
        <v>28</v>
      </c>
      <c r="V1068">
        <v>5.41</v>
      </c>
      <c r="W1068">
        <v>1.927</v>
      </c>
      <c r="X1068">
        <v>0.128</v>
      </c>
      <c r="Y1068">
        <v>17</v>
      </c>
      <c r="Z1068" t="s">
        <v>29</v>
      </c>
      <c r="AA1068" t="s">
        <v>24</v>
      </c>
      <c r="AB1068" t="s">
        <v>24</v>
      </c>
    </row>
    <row r="1069" spans="1:28" x14ac:dyDescent="0.35">
      <c r="A1069" s="4" t="s">
        <v>811</v>
      </c>
      <c r="B1069" s="6">
        <f t="shared" si="103"/>
        <v>45916.336446759262</v>
      </c>
      <c r="C1069" s="12">
        <f t="shared" si="101"/>
        <v>45901</v>
      </c>
      <c r="D1069" s="3">
        <f t="shared" si="102"/>
        <v>2025</v>
      </c>
      <c r="E1069" s="3" t="str">
        <f t="shared" si="104"/>
        <v>09-2025</v>
      </c>
      <c r="F1069" s="5">
        <f t="shared" si="100"/>
        <v>45640.862962962965</v>
      </c>
      <c r="G1069">
        <v>30.267099999999999</v>
      </c>
      <c r="H1069">
        <v>69.878900000000002</v>
      </c>
      <c r="I1069">
        <v>10</v>
      </c>
      <c r="J1069">
        <v>4.5999999999999996</v>
      </c>
      <c r="K1069" t="s">
        <v>23</v>
      </c>
      <c r="L1069">
        <v>25</v>
      </c>
      <c r="M1069">
        <v>172</v>
      </c>
      <c r="N1069">
        <v>4.282</v>
      </c>
      <c r="O1069">
        <v>0.9</v>
      </c>
      <c r="P1069" t="s">
        <v>24</v>
      </c>
      <c r="Q1069" t="s">
        <v>812</v>
      </c>
      <c r="R1069" t="s">
        <v>813</v>
      </c>
      <c r="S1069" t="s">
        <v>814</v>
      </c>
      <c r="T1069" t="b">
        <f t="shared" si="105"/>
        <v>1</v>
      </c>
      <c r="U1069" t="s">
        <v>28</v>
      </c>
      <c r="V1069">
        <v>12.27</v>
      </c>
      <c r="W1069">
        <v>1.954</v>
      </c>
      <c r="X1069">
        <v>0.13300000000000001</v>
      </c>
      <c r="Y1069">
        <v>17</v>
      </c>
      <c r="Z1069" t="s">
        <v>29</v>
      </c>
      <c r="AA1069" t="s">
        <v>24</v>
      </c>
      <c r="AB1069" t="s">
        <v>24</v>
      </c>
    </row>
    <row r="1070" spans="1:28" x14ac:dyDescent="0.35">
      <c r="A1070" s="4" t="s">
        <v>3593</v>
      </c>
      <c r="B1070" s="6">
        <f t="shared" si="103"/>
        <v>45640.862962962965</v>
      </c>
      <c r="C1070" s="12">
        <f t="shared" si="101"/>
        <v>45627</v>
      </c>
      <c r="D1070" s="3">
        <f t="shared" si="102"/>
        <v>2024</v>
      </c>
      <c r="E1070" s="3" t="str">
        <f t="shared" si="104"/>
        <v>12-2024</v>
      </c>
      <c r="F1070" s="5">
        <f t="shared" si="100"/>
        <v>45640.8594212963</v>
      </c>
      <c r="G1070">
        <v>37.676000000000002</v>
      </c>
      <c r="H1070">
        <v>72.287099999999995</v>
      </c>
      <c r="I1070">
        <v>166.76</v>
      </c>
      <c r="J1070">
        <v>4</v>
      </c>
      <c r="K1070" t="s">
        <v>23</v>
      </c>
      <c r="L1070">
        <v>25</v>
      </c>
      <c r="M1070">
        <v>111</v>
      </c>
      <c r="N1070">
        <v>1.839</v>
      </c>
      <c r="O1070">
        <v>0.62</v>
      </c>
      <c r="P1070" t="s">
        <v>24</v>
      </c>
      <c r="Q1070" t="s">
        <v>3594</v>
      </c>
      <c r="R1070" t="s">
        <v>3595</v>
      </c>
      <c r="S1070" t="s">
        <v>3596</v>
      </c>
      <c r="T1070" t="b">
        <f t="shared" si="105"/>
        <v>0</v>
      </c>
      <c r="U1070" t="s">
        <v>28</v>
      </c>
      <c r="V1070">
        <v>7.79</v>
      </c>
      <c r="W1070">
        <v>9.0619999999999994</v>
      </c>
      <c r="X1070">
        <v>0.16400000000000001</v>
      </c>
      <c r="Y1070">
        <v>11</v>
      </c>
      <c r="Z1070" t="s">
        <v>29</v>
      </c>
      <c r="AA1070" t="s">
        <v>24</v>
      </c>
      <c r="AB1070" t="s">
        <v>24</v>
      </c>
    </row>
    <row r="1071" spans="1:28" x14ac:dyDescent="0.35">
      <c r="A1071" s="4" t="s">
        <v>3597</v>
      </c>
      <c r="B1071" s="6">
        <f t="shared" si="103"/>
        <v>45640.8594212963</v>
      </c>
      <c r="C1071" s="12">
        <f t="shared" si="101"/>
        <v>45627</v>
      </c>
      <c r="D1071" s="3">
        <f t="shared" si="102"/>
        <v>2024</v>
      </c>
      <c r="E1071" s="3" t="str">
        <f t="shared" si="104"/>
        <v>12-2024</v>
      </c>
      <c r="F1071" s="5">
        <f t="shared" si="100"/>
        <v>45640.432743055557</v>
      </c>
      <c r="G1071">
        <v>34.148499999999999</v>
      </c>
      <c r="H1071">
        <v>87.291499999999999</v>
      </c>
      <c r="I1071">
        <v>10</v>
      </c>
      <c r="J1071">
        <v>4.3</v>
      </c>
      <c r="K1071" t="s">
        <v>23</v>
      </c>
      <c r="L1071">
        <v>18</v>
      </c>
      <c r="M1071">
        <v>97</v>
      </c>
      <c r="N1071">
        <v>5.5019999999999998</v>
      </c>
      <c r="O1071">
        <v>0.46</v>
      </c>
      <c r="P1071" t="s">
        <v>24</v>
      </c>
      <c r="Q1071" t="s">
        <v>3598</v>
      </c>
      <c r="R1071" t="s">
        <v>3595</v>
      </c>
      <c r="S1071" t="s">
        <v>52</v>
      </c>
      <c r="T1071" t="b">
        <f t="shared" si="105"/>
        <v>0</v>
      </c>
      <c r="U1071" t="s">
        <v>28</v>
      </c>
      <c r="V1071">
        <v>10.06</v>
      </c>
      <c r="W1071">
        <v>1.925</v>
      </c>
      <c r="X1071">
        <v>0.14199999999999999</v>
      </c>
      <c r="Y1071">
        <v>14</v>
      </c>
      <c r="Z1071" t="s">
        <v>29</v>
      </c>
      <c r="AA1071" t="s">
        <v>24</v>
      </c>
      <c r="AB1071" t="s">
        <v>24</v>
      </c>
    </row>
    <row r="1072" spans="1:28" x14ac:dyDescent="0.35">
      <c r="A1072" s="4" t="s">
        <v>3599</v>
      </c>
      <c r="B1072" s="6">
        <f t="shared" si="103"/>
        <v>45640.432743055557</v>
      </c>
      <c r="C1072" s="12">
        <f t="shared" si="101"/>
        <v>45627</v>
      </c>
      <c r="D1072" s="3">
        <f t="shared" si="102"/>
        <v>2024</v>
      </c>
      <c r="E1072" s="3" t="str">
        <f t="shared" si="104"/>
        <v>12-2024</v>
      </c>
      <c r="F1072" s="5">
        <f t="shared" si="100"/>
        <v>45901.20957175926</v>
      </c>
      <c r="G1072">
        <v>38.312600000000003</v>
      </c>
      <c r="H1072">
        <v>72.940299999999993</v>
      </c>
      <c r="I1072">
        <v>10</v>
      </c>
      <c r="J1072">
        <v>4.3</v>
      </c>
      <c r="K1072" t="s">
        <v>23</v>
      </c>
      <c r="L1072">
        <v>17</v>
      </c>
      <c r="M1072">
        <v>241</v>
      </c>
      <c r="N1072">
        <v>1.4650000000000001</v>
      </c>
      <c r="O1072">
        <v>1.32</v>
      </c>
      <c r="P1072" t="s">
        <v>24</v>
      </c>
      <c r="Q1072" t="s">
        <v>3600</v>
      </c>
      <c r="R1072" t="s">
        <v>3595</v>
      </c>
      <c r="S1072" t="s">
        <v>3601</v>
      </c>
      <c r="T1072" t="b">
        <f t="shared" si="105"/>
        <v>0</v>
      </c>
      <c r="U1072" t="s">
        <v>28</v>
      </c>
      <c r="V1072">
        <v>4.88</v>
      </c>
      <c r="W1072">
        <v>1.978</v>
      </c>
      <c r="X1072">
        <v>0.17699999999999999</v>
      </c>
      <c r="Y1072">
        <v>9</v>
      </c>
      <c r="Z1072" t="s">
        <v>29</v>
      </c>
      <c r="AA1072" t="s">
        <v>24</v>
      </c>
      <c r="AB1072" t="s">
        <v>24</v>
      </c>
    </row>
    <row r="1073" spans="1:28" x14ac:dyDescent="0.35">
      <c r="A1073" s="4" t="s">
        <v>980</v>
      </c>
      <c r="B1073" s="6">
        <f t="shared" si="103"/>
        <v>45901.20957175926</v>
      </c>
      <c r="C1073" s="12">
        <f t="shared" si="101"/>
        <v>45901</v>
      </c>
      <c r="D1073" s="3">
        <f t="shared" si="102"/>
        <v>2025</v>
      </c>
      <c r="E1073" s="3" t="str">
        <f t="shared" si="104"/>
        <v>09-2025</v>
      </c>
      <c r="F1073" s="5">
        <f t="shared" si="100"/>
        <v>45638.236400462964</v>
      </c>
      <c r="G1073">
        <v>34.635599999999997</v>
      </c>
      <c r="H1073">
        <v>70.662300000000002</v>
      </c>
      <c r="I1073">
        <v>10</v>
      </c>
      <c r="J1073">
        <v>4.5999999999999996</v>
      </c>
      <c r="K1073" t="s">
        <v>23</v>
      </c>
      <c r="L1073">
        <v>91</v>
      </c>
      <c r="M1073">
        <v>80</v>
      </c>
      <c r="N1073">
        <v>1.266</v>
      </c>
      <c r="O1073">
        <v>0.65</v>
      </c>
      <c r="P1073" t="s">
        <v>24</v>
      </c>
      <c r="Q1073" t="s">
        <v>981</v>
      </c>
      <c r="R1073" t="s">
        <v>982</v>
      </c>
      <c r="S1073" t="s">
        <v>983</v>
      </c>
      <c r="T1073" t="b">
        <f t="shared" si="105"/>
        <v>1</v>
      </c>
      <c r="U1073" t="s">
        <v>28</v>
      </c>
      <c r="V1073">
        <v>7.5</v>
      </c>
      <c r="W1073">
        <v>1.853</v>
      </c>
      <c r="X1073">
        <v>5.7000000000000002E-2</v>
      </c>
      <c r="Y1073">
        <v>90</v>
      </c>
      <c r="Z1073" t="s">
        <v>29</v>
      </c>
      <c r="AA1073" t="s">
        <v>24</v>
      </c>
      <c r="AB1073" t="s">
        <v>24</v>
      </c>
    </row>
    <row r="1074" spans="1:28" x14ac:dyDescent="0.35">
      <c r="A1074" s="4" t="s">
        <v>3606</v>
      </c>
      <c r="B1074" s="6">
        <f t="shared" si="103"/>
        <v>45638.236400462964</v>
      </c>
      <c r="C1074" s="12">
        <f t="shared" si="101"/>
        <v>45627</v>
      </c>
      <c r="D1074" s="3">
        <f t="shared" si="102"/>
        <v>2024</v>
      </c>
      <c r="E1074" s="3" t="str">
        <f t="shared" si="104"/>
        <v>12-2024</v>
      </c>
      <c r="F1074" s="5">
        <f t="shared" si="100"/>
        <v>45637.495474537034</v>
      </c>
      <c r="G1074">
        <v>32.5276</v>
      </c>
      <c r="H1074">
        <v>93.665099999999995</v>
      </c>
      <c r="I1074">
        <v>10</v>
      </c>
      <c r="J1074">
        <v>4.2</v>
      </c>
      <c r="K1074" t="s">
        <v>23</v>
      </c>
      <c r="L1074">
        <v>15</v>
      </c>
      <c r="M1074">
        <v>153</v>
      </c>
      <c r="N1074">
        <v>3.5579999999999998</v>
      </c>
      <c r="O1074">
        <v>0.3</v>
      </c>
      <c r="P1074" t="s">
        <v>24</v>
      </c>
      <c r="Q1074" t="s">
        <v>3607</v>
      </c>
      <c r="R1074" t="s">
        <v>3608</v>
      </c>
      <c r="S1074" t="s">
        <v>3609</v>
      </c>
      <c r="T1074" t="b">
        <f t="shared" si="105"/>
        <v>0</v>
      </c>
      <c r="U1074" t="s">
        <v>28</v>
      </c>
      <c r="V1074">
        <v>13.08</v>
      </c>
      <c r="W1074">
        <v>1.9550000000000001</v>
      </c>
      <c r="X1074">
        <v>0.152</v>
      </c>
      <c r="Y1074">
        <v>12</v>
      </c>
      <c r="Z1074" t="s">
        <v>29</v>
      </c>
      <c r="AA1074" t="s">
        <v>24</v>
      </c>
      <c r="AB1074" t="s">
        <v>24</v>
      </c>
    </row>
    <row r="1075" spans="1:28" x14ac:dyDescent="0.35">
      <c r="A1075" s="4" t="s">
        <v>3610</v>
      </c>
      <c r="B1075" s="6">
        <f t="shared" si="103"/>
        <v>45637.495474537034</v>
      </c>
      <c r="C1075" s="12">
        <f t="shared" si="101"/>
        <v>45627</v>
      </c>
      <c r="D1075" s="3">
        <f t="shared" si="102"/>
        <v>2024</v>
      </c>
      <c r="E1075" s="3" t="str">
        <f t="shared" si="104"/>
        <v>12-2024</v>
      </c>
      <c r="F1075" s="5">
        <f t="shared" si="100"/>
        <v>45637.05972222222</v>
      </c>
      <c r="G1075">
        <v>22.595400000000001</v>
      </c>
      <c r="H1075">
        <v>93.861199999999997</v>
      </c>
      <c r="I1075">
        <v>55.118000000000002</v>
      </c>
      <c r="J1075">
        <v>4.4000000000000004</v>
      </c>
      <c r="K1075" t="s">
        <v>23</v>
      </c>
      <c r="L1075">
        <v>41</v>
      </c>
      <c r="M1075">
        <v>160</v>
      </c>
      <c r="N1075">
        <v>1.6950000000000001</v>
      </c>
      <c r="O1075">
        <v>0.65</v>
      </c>
      <c r="P1075" t="s">
        <v>24</v>
      </c>
      <c r="Q1075" t="s">
        <v>3611</v>
      </c>
      <c r="R1075" t="s">
        <v>3608</v>
      </c>
      <c r="S1075" t="s">
        <v>3612</v>
      </c>
      <c r="T1075" t="b">
        <f t="shared" si="105"/>
        <v>0</v>
      </c>
      <c r="U1075" t="s">
        <v>28</v>
      </c>
      <c r="V1075">
        <v>11.35</v>
      </c>
      <c r="W1075">
        <v>9.1760000000000002</v>
      </c>
      <c r="X1075">
        <v>9.9000000000000005E-2</v>
      </c>
      <c r="Y1075">
        <v>29</v>
      </c>
      <c r="Z1075" t="s">
        <v>29</v>
      </c>
      <c r="AA1075" t="s">
        <v>24</v>
      </c>
      <c r="AB1075" t="s">
        <v>24</v>
      </c>
    </row>
    <row r="1076" spans="1:28" x14ac:dyDescent="0.35">
      <c r="A1076" s="4" t="s">
        <v>3613</v>
      </c>
      <c r="B1076" s="6">
        <f t="shared" si="103"/>
        <v>45637.05972222222</v>
      </c>
      <c r="C1076" s="12">
        <f t="shared" si="101"/>
        <v>45627</v>
      </c>
      <c r="D1076" s="3">
        <f t="shared" si="102"/>
        <v>2024</v>
      </c>
      <c r="E1076" s="3" t="str">
        <f t="shared" si="104"/>
        <v>12-2024</v>
      </c>
      <c r="F1076" s="5">
        <f t="shared" si="100"/>
        <v>45887.778680555559</v>
      </c>
      <c r="G1076">
        <v>23.5806</v>
      </c>
      <c r="H1076">
        <v>94.644499999999994</v>
      </c>
      <c r="I1076">
        <v>107.502</v>
      </c>
      <c r="J1076">
        <v>4.5999999999999996</v>
      </c>
      <c r="K1076" t="s">
        <v>23</v>
      </c>
      <c r="L1076">
        <v>72</v>
      </c>
      <c r="M1076">
        <v>106</v>
      </c>
      <c r="N1076">
        <v>2.3769999999999998</v>
      </c>
      <c r="O1076">
        <v>0.7</v>
      </c>
      <c r="P1076" t="s">
        <v>24</v>
      </c>
      <c r="Q1076" t="s">
        <v>3614</v>
      </c>
      <c r="R1076" t="s">
        <v>3615</v>
      </c>
      <c r="S1076" t="s">
        <v>3616</v>
      </c>
      <c r="T1076" t="b">
        <f t="shared" si="105"/>
        <v>0</v>
      </c>
      <c r="U1076" t="s">
        <v>28</v>
      </c>
      <c r="V1076">
        <v>11.43</v>
      </c>
      <c r="W1076">
        <v>8.1910000000000007</v>
      </c>
      <c r="X1076">
        <v>7.0999999999999994E-2</v>
      </c>
      <c r="Y1076">
        <v>59</v>
      </c>
      <c r="Z1076" t="s">
        <v>29</v>
      </c>
      <c r="AA1076" t="s">
        <v>24</v>
      </c>
      <c r="AB1076" t="s">
        <v>24</v>
      </c>
    </row>
    <row r="1077" spans="1:28" x14ac:dyDescent="0.35">
      <c r="A1077" s="4" t="s">
        <v>1130</v>
      </c>
      <c r="B1077" s="6">
        <f t="shared" si="103"/>
        <v>45887.778680555559</v>
      </c>
      <c r="C1077" s="12">
        <f t="shared" si="101"/>
        <v>45870</v>
      </c>
      <c r="D1077" s="3">
        <f t="shared" si="102"/>
        <v>2025</v>
      </c>
      <c r="E1077" s="3" t="str">
        <f t="shared" si="104"/>
        <v>08-2025</v>
      </c>
      <c r="F1077" s="5">
        <f t="shared" si="100"/>
        <v>45636.961828703701</v>
      </c>
      <c r="G1077">
        <v>37.175899999999999</v>
      </c>
      <c r="H1077">
        <v>69.603499999999997</v>
      </c>
      <c r="I1077">
        <v>10</v>
      </c>
      <c r="J1077">
        <v>4.5999999999999996</v>
      </c>
      <c r="K1077" t="s">
        <v>1060</v>
      </c>
      <c r="L1077">
        <v>67</v>
      </c>
      <c r="M1077">
        <v>55</v>
      </c>
      <c r="N1077">
        <v>1.52</v>
      </c>
      <c r="O1077">
        <v>0.75</v>
      </c>
      <c r="P1077" t="s">
        <v>24</v>
      </c>
      <c r="Q1077" t="s">
        <v>1131</v>
      </c>
      <c r="R1077" t="s">
        <v>1132</v>
      </c>
      <c r="S1077" t="s">
        <v>1133</v>
      </c>
      <c r="T1077" t="b">
        <f t="shared" si="105"/>
        <v>1</v>
      </c>
      <c r="U1077" t="s">
        <v>28</v>
      </c>
      <c r="V1077">
        <v>5.68</v>
      </c>
      <c r="W1077">
        <v>1.873</v>
      </c>
      <c r="X1077">
        <v>0.05</v>
      </c>
      <c r="Y1077">
        <v>38</v>
      </c>
      <c r="Z1077" t="s">
        <v>29</v>
      </c>
      <c r="AA1077" t="s">
        <v>24</v>
      </c>
      <c r="AB1077" t="s">
        <v>24</v>
      </c>
    </row>
    <row r="1078" spans="1:28" x14ac:dyDescent="0.35">
      <c r="A1078" s="4" t="s">
        <v>3620</v>
      </c>
      <c r="B1078" s="6">
        <f t="shared" si="103"/>
        <v>45636.961828703701</v>
      </c>
      <c r="C1078" s="12">
        <f t="shared" si="101"/>
        <v>45627</v>
      </c>
      <c r="D1078" s="3">
        <f t="shared" si="102"/>
        <v>2024</v>
      </c>
      <c r="E1078" s="3" t="str">
        <f t="shared" si="104"/>
        <v>12-2024</v>
      </c>
      <c r="F1078" s="5">
        <f t="shared" si="100"/>
        <v>45842.091157407405</v>
      </c>
      <c r="G1078">
        <v>39.0886</v>
      </c>
      <c r="H1078">
        <v>71.537000000000006</v>
      </c>
      <c r="I1078">
        <v>10</v>
      </c>
      <c r="J1078">
        <v>4</v>
      </c>
      <c r="K1078" t="s">
        <v>23</v>
      </c>
      <c r="L1078">
        <v>26</v>
      </c>
      <c r="M1078">
        <v>198</v>
      </c>
      <c r="N1078">
        <v>0.439</v>
      </c>
      <c r="O1078">
        <v>1.1100000000000001</v>
      </c>
      <c r="P1078" t="s">
        <v>24</v>
      </c>
      <c r="Q1078" t="s">
        <v>3621</v>
      </c>
      <c r="R1078" t="s">
        <v>3615</v>
      </c>
      <c r="S1078" t="s">
        <v>3622</v>
      </c>
      <c r="T1078" t="b">
        <f t="shared" si="105"/>
        <v>0</v>
      </c>
      <c r="U1078" t="s">
        <v>28</v>
      </c>
      <c r="V1078">
        <v>3.79</v>
      </c>
      <c r="W1078">
        <v>1.9179999999999999</v>
      </c>
      <c r="X1078">
        <v>0.184</v>
      </c>
      <c r="Y1078">
        <v>8</v>
      </c>
      <c r="Z1078" t="s">
        <v>29</v>
      </c>
      <c r="AA1078" t="s">
        <v>24</v>
      </c>
      <c r="AB1078" t="s">
        <v>24</v>
      </c>
    </row>
    <row r="1079" spans="1:28" x14ac:dyDescent="0.35">
      <c r="A1079" s="4" t="s">
        <v>1533</v>
      </c>
      <c r="B1079" s="6">
        <f t="shared" si="103"/>
        <v>45842.091157407405</v>
      </c>
      <c r="C1079" s="12">
        <f t="shared" si="101"/>
        <v>45839</v>
      </c>
      <c r="D1079" s="3">
        <f t="shared" si="102"/>
        <v>2025</v>
      </c>
      <c r="E1079" s="3" t="str">
        <f t="shared" si="104"/>
        <v>07-2025</v>
      </c>
      <c r="F1079" s="5">
        <f t="shared" si="100"/>
        <v>45636.132060185184</v>
      </c>
      <c r="G1079">
        <v>9.4541000000000004</v>
      </c>
      <c r="H1079">
        <v>93.927199999999999</v>
      </c>
      <c r="I1079">
        <v>10</v>
      </c>
      <c r="J1079">
        <v>4.5999999999999996</v>
      </c>
      <c r="K1079" t="s">
        <v>23</v>
      </c>
      <c r="L1079">
        <v>47</v>
      </c>
      <c r="M1079">
        <v>110</v>
      </c>
      <c r="N1079">
        <v>5.67</v>
      </c>
      <c r="O1079">
        <v>0.69</v>
      </c>
      <c r="P1079" t="s">
        <v>24</v>
      </c>
      <c r="Q1079" t="s">
        <v>1534</v>
      </c>
      <c r="R1079" t="s">
        <v>1521</v>
      </c>
      <c r="S1079" t="s">
        <v>1269</v>
      </c>
      <c r="T1079" t="b">
        <f t="shared" si="105"/>
        <v>1</v>
      </c>
      <c r="U1079" t="s">
        <v>28</v>
      </c>
      <c r="V1079">
        <v>10.86</v>
      </c>
      <c r="W1079">
        <v>1.9</v>
      </c>
      <c r="X1079">
        <v>8.1000000000000003E-2</v>
      </c>
      <c r="Y1079">
        <v>45</v>
      </c>
      <c r="Z1079" t="s">
        <v>29</v>
      </c>
      <c r="AA1079" t="s">
        <v>24</v>
      </c>
      <c r="AB1079" t="s">
        <v>24</v>
      </c>
    </row>
    <row r="1080" spans="1:28" x14ac:dyDescent="0.35">
      <c r="A1080" s="4" t="s">
        <v>3627</v>
      </c>
      <c r="B1080" s="6">
        <f t="shared" si="103"/>
        <v>45636.132060185184</v>
      </c>
      <c r="C1080" s="12">
        <f t="shared" si="101"/>
        <v>45627</v>
      </c>
      <c r="D1080" s="3">
        <f t="shared" si="102"/>
        <v>2024</v>
      </c>
      <c r="E1080" s="3" t="str">
        <f t="shared" si="104"/>
        <v>12-2024</v>
      </c>
      <c r="F1080" s="5">
        <f t="shared" si="100"/>
        <v>45634.758622685185</v>
      </c>
      <c r="G1080">
        <v>4.3627000000000002</v>
      </c>
      <c r="H1080">
        <v>62.289499999999997</v>
      </c>
      <c r="I1080">
        <v>10</v>
      </c>
      <c r="J1080">
        <v>4.4000000000000004</v>
      </c>
      <c r="K1080" t="s">
        <v>23</v>
      </c>
      <c r="L1080">
        <v>22</v>
      </c>
      <c r="M1080">
        <v>101</v>
      </c>
      <c r="N1080">
        <v>11.263</v>
      </c>
      <c r="O1080">
        <v>0.55000000000000004</v>
      </c>
      <c r="P1080" t="s">
        <v>24</v>
      </c>
      <c r="Q1080" t="s">
        <v>3628</v>
      </c>
      <c r="R1080" t="s">
        <v>3629</v>
      </c>
      <c r="S1080" t="s">
        <v>478</v>
      </c>
      <c r="T1080" t="b">
        <f t="shared" si="105"/>
        <v>0</v>
      </c>
      <c r="U1080" t="s">
        <v>28</v>
      </c>
      <c r="V1080">
        <v>10.68</v>
      </c>
      <c r="W1080">
        <v>1.9159999999999999</v>
      </c>
      <c r="X1080">
        <v>0.13800000000000001</v>
      </c>
      <c r="Y1080">
        <v>15</v>
      </c>
      <c r="Z1080" t="s">
        <v>29</v>
      </c>
      <c r="AA1080" t="s">
        <v>24</v>
      </c>
      <c r="AB1080" t="s">
        <v>24</v>
      </c>
    </row>
    <row r="1081" spans="1:28" x14ac:dyDescent="0.35">
      <c r="A1081" s="4" t="s">
        <v>3630</v>
      </c>
      <c r="B1081" s="6">
        <f t="shared" si="103"/>
        <v>45634.758622685185</v>
      </c>
      <c r="C1081" s="12">
        <f t="shared" si="101"/>
        <v>45627</v>
      </c>
      <c r="D1081" s="3">
        <f t="shared" si="102"/>
        <v>2024</v>
      </c>
      <c r="E1081" s="3" t="str">
        <f t="shared" si="104"/>
        <v>12-2024</v>
      </c>
      <c r="F1081" s="5">
        <f t="shared" si="100"/>
        <v>45840.078333333331</v>
      </c>
      <c r="G1081">
        <v>33.530799999999999</v>
      </c>
      <c r="H1081">
        <v>81.929500000000004</v>
      </c>
      <c r="I1081">
        <v>10</v>
      </c>
      <c r="J1081">
        <v>4.5</v>
      </c>
      <c r="K1081" t="s">
        <v>23</v>
      </c>
      <c r="L1081">
        <v>46</v>
      </c>
      <c r="M1081">
        <v>121</v>
      </c>
      <c r="N1081">
        <v>6.399</v>
      </c>
      <c r="O1081">
        <v>0.71</v>
      </c>
      <c r="P1081" t="s">
        <v>24</v>
      </c>
      <c r="Q1081" t="s">
        <v>3631</v>
      </c>
      <c r="R1081" t="s">
        <v>3632</v>
      </c>
      <c r="S1081" t="s">
        <v>52</v>
      </c>
      <c r="T1081" t="b">
        <f t="shared" si="105"/>
        <v>0</v>
      </c>
      <c r="U1081" t="s">
        <v>28</v>
      </c>
      <c r="V1081">
        <v>9.58</v>
      </c>
      <c r="W1081">
        <v>1.907</v>
      </c>
      <c r="X1081">
        <v>8.5999999999999993E-2</v>
      </c>
      <c r="Y1081">
        <v>40</v>
      </c>
      <c r="Z1081" t="s">
        <v>29</v>
      </c>
      <c r="AA1081" t="s">
        <v>24</v>
      </c>
      <c r="AB1081" t="s">
        <v>24</v>
      </c>
    </row>
    <row r="1082" spans="1:28" x14ac:dyDescent="0.35">
      <c r="A1082" s="4" t="s">
        <v>1574</v>
      </c>
      <c r="B1082" s="6">
        <f t="shared" si="103"/>
        <v>45840.078333333331</v>
      </c>
      <c r="C1082" s="12">
        <f t="shared" si="101"/>
        <v>45839</v>
      </c>
      <c r="D1082" s="3">
        <f t="shared" si="102"/>
        <v>2025</v>
      </c>
      <c r="E1082" s="3" t="str">
        <f t="shared" si="104"/>
        <v>07-2025</v>
      </c>
      <c r="F1082" s="5">
        <f t="shared" si="100"/>
        <v>45634.203831018516</v>
      </c>
      <c r="G1082">
        <v>9.3797999999999995</v>
      </c>
      <c r="H1082">
        <v>93.961299999999994</v>
      </c>
      <c r="I1082">
        <v>10</v>
      </c>
      <c r="J1082">
        <v>4.5999999999999996</v>
      </c>
      <c r="K1082" t="s">
        <v>23</v>
      </c>
      <c r="L1082">
        <v>21</v>
      </c>
      <c r="M1082">
        <v>81</v>
      </c>
      <c r="N1082">
        <v>5.6260000000000003</v>
      </c>
      <c r="O1082">
        <v>0.74</v>
      </c>
      <c r="P1082" t="s">
        <v>24</v>
      </c>
      <c r="Q1082" t="s">
        <v>1575</v>
      </c>
      <c r="R1082" t="s">
        <v>1566</v>
      </c>
      <c r="S1082" t="s">
        <v>1259</v>
      </c>
      <c r="T1082" t="b">
        <f t="shared" si="105"/>
        <v>1</v>
      </c>
      <c r="U1082" t="s">
        <v>28</v>
      </c>
      <c r="V1082">
        <v>12.16</v>
      </c>
      <c r="W1082">
        <v>1.9</v>
      </c>
      <c r="X1082">
        <v>0.151</v>
      </c>
      <c r="Y1082">
        <v>13</v>
      </c>
      <c r="Z1082" t="s">
        <v>29</v>
      </c>
      <c r="AA1082" t="s">
        <v>24</v>
      </c>
      <c r="AB1082" t="s">
        <v>24</v>
      </c>
    </row>
    <row r="1083" spans="1:28" x14ac:dyDescent="0.35">
      <c r="A1083" s="4" t="s">
        <v>3636</v>
      </c>
      <c r="B1083" s="6">
        <f t="shared" si="103"/>
        <v>45634.203831018516</v>
      </c>
      <c r="C1083" s="12">
        <f t="shared" si="101"/>
        <v>45627</v>
      </c>
      <c r="D1083" s="3">
        <f t="shared" si="102"/>
        <v>2024</v>
      </c>
      <c r="E1083" s="3" t="str">
        <f t="shared" si="104"/>
        <v>12-2024</v>
      </c>
      <c r="F1083" s="5">
        <f t="shared" si="100"/>
        <v>45839.004803240743</v>
      </c>
      <c r="G1083">
        <v>37.709899999999998</v>
      </c>
      <c r="H1083">
        <v>95.517300000000006</v>
      </c>
      <c r="I1083">
        <v>10</v>
      </c>
      <c r="J1083">
        <v>4.0999999999999996</v>
      </c>
      <c r="K1083" t="s">
        <v>23</v>
      </c>
      <c r="L1083">
        <v>26</v>
      </c>
      <c r="M1083">
        <v>137</v>
      </c>
      <c r="N1083">
        <v>6.7880000000000003</v>
      </c>
      <c r="O1083">
        <v>1.1200000000000001</v>
      </c>
      <c r="P1083" t="s">
        <v>24</v>
      </c>
      <c r="Q1083" t="s">
        <v>3637</v>
      </c>
      <c r="R1083" t="s">
        <v>3638</v>
      </c>
      <c r="S1083" t="s">
        <v>3639</v>
      </c>
      <c r="T1083" t="b">
        <f t="shared" si="105"/>
        <v>0</v>
      </c>
      <c r="U1083" t="s">
        <v>28</v>
      </c>
      <c r="V1083">
        <v>9.1999999999999993</v>
      </c>
      <c r="W1083">
        <v>1.93</v>
      </c>
      <c r="X1083">
        <v>0.13500000000000001</v>
      </c>
      <c r="Y1083">
        <v>15</v>
      </c>
      <c r="Z1083" t="s">
        <v>29</v>
      </c>
      <c r="AA1083" t="s">
        <v>24</v>
      </c>
      <c r="AB1083" t="s">
        <v>24</v>
      </c>
    </row>
    <row r="1084" spans="1:28" x14ac:dyDescent="0.35">
      <c r="A1084" s="4" t="s">
        <v>1597</v>
      </c>
      <c r="B1084" s="6">
        <f t="shared" si="103"/>
        <v>45839.004803240743</v>
      </c>
      <c r="C1084" s="12">
        <f t="shared" si="101"/>
        <v>45839</v>
      </c>
      <c r="D1084" s="3">
        <f t="shared" si="102"/>
        <v>2025</v>
      </c>
      <c r="E1084" s="3" t="str">
        <f t="shared" si="104"/>
        <v>07-2025</v>
      </c>
      <c r="F1084" s="5">
        <f t="shared" si="100"/>
        <v>45633.7502662037</v>
      </c>
      <c r="G1084">
        <v>9.1669999999999998</v>
      </c>
      <c r="H1084">
        <v>94.002700000000004</v>
      </c>
      <c r="I1084">
        <v>10</v>
      </c>
      <c r="J1084">
        <v>4.5999999999999996</v>
      </c>
      <c r="K1084" t="s">
        <v>23</v>
      </c>
      <c r="L1084">
        <v>19</v>
      </c>
      <c r="M1084">
        <v>177</v>
      </c>
      <c r="N1084">
        <v>5.5620000000000003</v>
      </c>
      <c r="O1084">
        <v>0.84</v>
      </c>
      <c r="P1084" t="s">
        <v>24</v>
      </c>
      <c r="Q1084" t="s">
        <v>1598</v>
      </c>
      <c r="R1084" t="s">
        <v>1578</v>
      </c>
      <c r="S1084" t="s">
        <v>402</v>
      </c>
      <c r="T1084" t="b">
        <f t="shared" si="105"/>
        <v>1</v>
      </c>
      <c r="U1084" t="s">
        <v>28</v>
      </c>
      <c r="V1084">
        <v>11.92</v>
      </c>
      <c r="W1084">
        <v>1.956</v>
      </c>
      <c r="X1084">
        <v>0.16500000000000001</v>
      </c>
      <c r="Y1084">
        <v>11</v>
      </c>
      <c r="Z1084" t="s">
        <v>29</v>
      </c>
      <c r="AA1084" t="s">
        <v>24</v>
      </c>
      <c r="AB1084" t="s">
        <v>24</v>
      </c>
    </row>
    <row r="1085" spans="1:28" x14ac:dyDescent="0.35">
      <c r="A1085" s="4" t="s">
        <v>3644</v>
      </c>
      <c r="B1085" s="6">
        <f t="shared" si="103"/>
        <v>45633.7502662037</v>
      </c>
      <c r="C1085" s="12">
        <f t="shared" si="101"/>
        <v>45627</v>
      </c>
      <c r="D1085" s="3">
        <f t="shared" si="102"/>
        <v>2024</v>
      </c>
      <c r="E1085" s="3" t="str">
        <f t="shared" si="104"/>
        <v>12-2024</v>
      </c>
      <c r="F1085" s="5">
        <f t="shared" si="100"/>
        <v>45838.276608796295</v>
      </c>
      <c r="G1085">
        <v>29.8141</v>
      </c>
      <c r="H1085">
        <v>92.144800000000004</v>
      </c>
      <c r="I1085">
        <v>9.08</v>
      </c>
      <c r="J1085">
        <v>4.4000000000000004</v>
      </c>
      <c r="K1085" t="s">
        <v>23</v>
      </c>
      <c r="L1085">
        <v>66</v>
      </c>
      <c r="M1085">
        <v>90</v>
      </c>
      <c r="N1085">
        <v>0.89100000000000001</v>
      </c>
      <c r="O1085">
        <v>0.52</v>
      </c>
      <c r="P1085" t="s">
        <v>24</v>
      </c>
      <c r="Q1085" t="s">
        <v>3645</v>
      </c>
      <c r="R1085" t="s">
        <v>3646</v>
      </c>
      <c r="S1085" t="s">
        <v>3647</v>
      </c>
      <c r="T1085" t="b">
        <f t="shared" si="105"/>
        <v>0</v>
      </c>
      <c r="U1085" t="s">
        <v>28</v>
      </c>
      <c r="V1085">
        <v>6.53</v>
      </c>
      <c r="W1085">
        <v>4.5359999999999996</v>
      </c>
      <c r="X1085">
        <v>7.5999999999999998E-2</v>
      </c>
      <c r="Y1085">
        <v>56</v>
      </c>
      <c r="Z1085" t="s">
        <v>29</v>
      </c>
      <c r="AA1085" t="s">
        <v>24</v>
      </c>
      <c r="AB1085" t="s">
        <v>24</v>
      </c>
    </row>
    <row r="1086" spans="1:28" x14ac:dyDescent="0.35">
      <c r="A1086" s="4" t="s">
        <v>1606</v>
      </c>
      <c r="B1086" s="6">
        <f t="shared" si="103"/>
        <v>45838.276608796295</v>
      </c>
      <c r="C1086" s="12">
        <f t="shared" si="101"/>
        <v>45809</v>
      </c>
      <c r="D1086" s="3">
        <f t="shared" si="102"/>
        <v>2025</v>
      </c>
      <c r="E1086" s="3" t="str">
        <f t="shared" si="104"/>
        <v>06-2025</v>
      </c>
      <c r="F1086" s="5">
        <f t="shared" si="100"/>
        <v>45837.106168981481</v>
      </c>
      <c r="G1086">
        <v>9.1818000000000008</v>
      </c>
      <c r="H1086">
        <v>93.757400000000004</v>
      </c>
      <c r="I1086">
        <v>10</v>
      </c>
      <c r="J1086">
        <v>4.5999999999999996</v>
      </c>
      <c r="K1086" t="s">
        <v>23</v>
      </c>
      <c r="L1086">
        <v>72</v>
      </c>
      <c r="M1086">
        <v>94</v>
      </c>
      <c r="N1086">
        <v>5.0430000000000001</v>
      </c>
      <c r="O1086">
        <v>0.66</v>
      </c>
      <c r="P1086" t="s">
        <v>24</v>
      </c>
      <c r="Q1086" t="s">
        <v>1607</v>
      </c>
      <c r="R1086" t="s">
        <v>1608</v>
      </c>
      <c r="S1086" t="s">
        <v>1609</v>
      </c>
      <c r="T1086" t="b">
        <f t="shared" si="105"/>
        <v>1</v>
      </c>
      <c r="U1086" t="s">
        <v>28</v>
      </c>
      <c r="V1086">
        <v>8.5299999999999994</v>
      </c>
      <c r="W1086">
        <v>1.88</v>
      </c>
      <c r="X1086">
        <v>7.5999999999999998E-2</v>
      </c>
      <c r="Y1086">
        <v>52</v>
      </c>
      <c r="Z1086" t="s">
        <v>29</v>
      </c>
      <c r="AA1086" t="s">
        <v>24</v>
      </c>
      <c r="AB1086" t="s">
        <v>24</v>
      </c>
    </row>
    <row r="1087" spans="1:28" x14ac:dyDescent="0.35">
      <c r="A1087" s="4" t="s">
        <v>1627</v>
      </c>
      <c r="B1087" s="6">
        <f t="shared" si="103"/>
        <v>45837.106168981481</v>
      </c>
      <c r="C1087" s="12">
        <f t="shared" si="101"/>
        <v>45809</v>
      </c>
      <c r="D1087" s="3">
        <f t="shared" si="102"/>
        <v>2025</v>
      </c>
      <c r="E1087" s="3" t="str">
        <f t="shared" si="104"/>
        <v>06-2025</v>
      </c>
      <c r="F1087" s="5">
        <f t="shared" si="100"/>
        <v>45631.326273148145</v>
      </c>
      <c r="G1087">
        <v>30.340800000000002</v>
      </c>
      <c r="H1087">
        <v>69.958699999999993</v>
      </c>
      <c r="I1087">
        <v>10</v>
      </c>
      <c r="J1087">
        <v>4.5999999999999996</v>
      </c>
      <c r="K1087" t="s">
        <v>23</v>
      </c>
      <c r="L1087">
        <v>41</v>
      </c>
      <c r="M1087">
        <v>96</v>
      </c>
      <c r="N1087">
        <v>4.22</v>
      </c>
      <c r="O1087">
        <v>1.2</v>
      </c>
      <c r="P1087" t="s">
        <v>24</v>
      </c>
      <c r="Q1087" t="s">
        <v>1628</v>
      </c>
      <c r="R1087" t="s">
        <v>1629</v>
      </c>
      <c r="S1087" t="s">
        <v>1630</v>
      </c>
      <c r="T1087" t="b">
        <f t="shared" si="105"/>
        <v>1</v>
      </c>
      <c r="U1087" t="s">
        <v>28</v>
      </c>
      <c r="V1087">
        <v>8.58</v>
      </c>
      <c r="W1087">
        <v>1.776</v>
      </c>
      <c r="X1087">
        <v>9.9000000000000005E-2</v>
      </c>
      <c r="Y1087">
        <v>30</v>
      </c>
      <c r="Z1087" t="s">
        <v>29</v>
      </c>
      <c r="AA1087" t="s">
        <v>24</v>
      </c>
      <c r="AB1087" t="s">
        <v>24</v>
      </c>
    </row>
    <row r="1088" spans="1:28" x14ac:dyDescent="0.35">
      <c r="A1088" s="4" t="s">
        <v>3656</v>
      </c>
      <c r="B1088" s="6">
        <f t="shared" si="103"/>
        <v>45631.326273148145</v>
      </c>
      <c r="C1088" s="12">
        <f t="shared" si="101"/>
        <v>45627</v>
      </c>
      <c r="D1088" s="3">
        <f t="shared" si="102"/>
        <v>2024</v>
      </c>
      <c r="E1088" s="3" t="str">
        <f t="shared" si="104"/>
        <v>12-2024</v>
      </c>
      <c r="F1088" s="5">
        <f t="shared" si="100"/>
        <v>45837.067696759259</v>
      </c>
      <c r="G1088">
        <v>17.524699999999999</v>
      </c>
      <c r="H1088">
        <v>60.190399999999997</v>
      </c>
      <c r="I1088">
        <v>10</v>
      </c>
      <c r="J1088">
        <v>4.5</v>
      </c>
      <c r="K1088" t="s">
        <v>23</v>
      </c>
      <c r="L1088">
        <v>45</v>
      </c>
      <c r="M1088">
        <v>116</v>
      </c>
      <c r="N1088">
        <v>8.2650000000000006</v>
      </c>
      <c r="O1088">
        <v>0.63</v>
      </c>
      <c r="P1088" t="s">
        <v>24</v>
      </c>
      <c r="Q1088" t="s">
        <v>3657</v>
      </c>
      <c r="R1088" t="s">
        <v>3658</v>
      </c>
      <c r="S1088" t="s">
        <v>410</v>
      </c>
      <c r="T1088" t="b">
        <f t="shared" si="105"/>
        <v>0</v>
      </c>
      <c r="U1088" t="s">
        <v>28</v>
      </c>
      <c r="V1088">
        <v>6.86</v>
      </c>
      <c r="W1088">
        <v>1.819</v>
      </c>
      <c r="X1088">
        <v>0.09</v>
      </c>
      <c r="Y1088">
        <v>36</v>
      </c>
      <c r="Z1088" t="s">
        <v>29</v>
      </c>
      <c r="AA1088" t="s">
        <v>24</v>
      </c>
      <c r="AB1088" t="s">
        <v>24</v>
      </c>
    </row>
    <row r="1089" spans="1:28" x14ac:dyDescent="0.35">
      <c r="A1089" s="4" t="s">
        <v>1631</v>
      </c>
      <c r="B1089" s="6">
        <f t="shared" si="103"/>
        <v>45837.067696759259</v>
      </c>
      <c r="C1089" s="12">
        <f t="shared" si="101"/>
        <v>45809</v>
      </c>
      <c r="D1089" s="3">
        <f t="shared" si="102"/>
        <v>2025</v>
      </c>
      <c r="E1089" s="3" t="str">
        <f t="shared" si="104"/>
        <v>06-2025</v>
      </c>
      <c r="F1089" s="5">
        <f t="shared" si="100"/>
        <v>45833.734317129631</v>
      </c>
      <c r="G1089">
        <v>9.3225999999999996</v>
      </c>
      <c r="H1089">
        <v>93.997299999999996</v>
      </c>
      <c r="I1089">
        <v>10</v>
      </c>
      <c r="J1089">
        <v>4.5999999999999996</v>
      </c>
      <c r="K1089" t="s">
        <v>23</v>
      </c>
      <c r="L1089">
        <v>28</v>
      </c>
      <c r="M1089">
        <v>89</v>
      </c>
      <c r="N1089">
        <v>5.5839999999999996</v>
      </c>
      <c r="O1089">
        <v>1.06</v>
      </c>
      <c r="P1089" t="s">
        <v>24</v>
      </c>
      <c r="Q1089" t="s">
        <v>1632</v>
      </c>
      <c r="R1089" t="s">
        <v>1608</v>
      </c>
      <c r="S1089" t="s">
        <v>1612</v>
      </c>
      <c r="T1089" t="b">
        <f t="shared" si="105"/>
        <v>1</v>
      </c>
      <c r="U1089" t="s">
        <v>28</v>
      </c>
      <c r="V1089">
        <v>11.36</v>
      </c>
      <c r="W1089">
        <v>1.909</v>
      </c>
      <c r="X1089">
        <v>0.12</v>
      </c>
      <c r="Y1089">
        <v>21</v>
      </c>
      <c r="Z1089" t="s">
        <v>29</v>
      </c>
      <c r="AA1089" t="s">
        <v>24</v>
      </c>
      <c r="AB1089" t="s">
        <v>24</v>
      </c>
    </row>
    <row r="1090" spans="1:28" x14ac:dyDescent="0.35">
      <c r="A1090" s="4" t="s">
        <v>1670</v>
      </c>
      <c r="B1090" s="6">
        <f t="shared" si="103"/>
        <v>45833.734317129631</v>
      </c>
      <c r="C1090" s="12">
        <f t="shared" si="101"/>
        <v>45809</v>
      </c>
      <c r="D1090" s="3">
        <f t="shared" si="102"/>
        <v>2025</v>
      </c>
      <c r="E1090" s="3" t="str">
        <f t="shared" si="104"/>
        <v>06-2025</v>
      </c>
      <c r="F1090" s="5">
        <f t="shared" ref="F1090:F1153" si="106">DATEVALUE(LEFT(A1091,10))+TIMEVALUE(MID(A1091,12,8))</f>
        <v>45631.185127314813</v>
      </c>
      <c r="G1090">
        <v>9.2161000000000008</v>
      </c>
      <c r="H1090">
        <v>93.717600000000004</v>
      </c>
      <c r="I1090">
        <v>10</v>
      </c>
      <c r="J1090">
        <v>4.5999999999999996</v>
      </c>
      <c r="K1090" t="s">
        <v>23</v>
      </c>
      <c r="L1090">
        <v>63</v>
      </c>
      <c r="M1090">
        <v>137</v>
      </c>
      <c r="N1090">
        <v>5.8470000000000004</v>
      </c>
      <c r="O1090">
        <v>1.04</v>
      </c>
      <c r="P1090" t="s">
        <v>24</v>
      </c>
      <c r="Q1090" t="s">
        <v>1671</v>
      </c>
      <c r="R1090" t="s">
        <v>1672</v>
      </c>
      <c r="S1090" t="s">
        <v>1488</v>
      </c>
      <c r="T1090" t="b">
        <f t="shared" si="105"/>
        <v>1</v>
      </c>
      <c r="U1090" t="s">
        <v>28</v>
      </c>
      <c r="V1090">
        <v>11.56</v>
      </c>
      <c r="W1090">
        <v>1.9079999999999999</v>
      </c>
      <c r="X1090">
        <v>7.8E-2</v>
      </c>
      <c r="Y1090">
        <v>49</v>
      </c>
      <c r="Z1090" t="s">
        <v>29</v>
      </c>
      <c r="AA1090" t="s">
        <v>24</v>
      </c>
      <c r="AB1090" t="s">
        <v>24</v>
      </c>
    </row>
    <row r="1091" spans="1:28" x14ac:dyDescent="0.35">
      <c r="A1091" s="4" t="s">
        <v>3666</v>
      </c>
      <c r="B1091" s="6">
        <f t="shared" si="103"/>
        <v>45631.185127314813</v>
      </c>
      <c r="C1091" s="12">
        <f t="shared" ref="C1091:C1154" si="107">DATE(YEAR(B1091),MONTH(B1091),1)</f>
        <v>45627</v>
      </c>
      <c r="D1091" s="3">
        <f t="shared" ref="D1091:D1154" si="108">YEAR(B1091)</f>
        <v>2024</v>
      </c>
      <c r="E1091" s="3" t="str">
        <f t="shared" si="104"/>
        <v>12-2024</v>
      </c>
      <c r="F1091" s="5">
        <f t="shared" si="106"/>
        <v>45630.598333333335</v>
      </c>
      <c r="G1091">
        <v>38.5154</v>
      </c>
      <c r="H1091">
        <v>72.860399999999998</v>
      </c>
      <c r="I1091">
        <v>3.64</v>
      </c>
      <c r="J1091">
        <v>4.5</v>
      </c>
      <c r="K1091" t="s">
        <v>23</v>
      </c>
      <c r="L1091">
        <v>28</v>
      </c>
      <c r="M1091">
        <v>155</v>
      </c>
      <c r="N1091">
        <v>1.268</v>
      </c>
      <c r="O1091">
        <v>1.32</v>
      </c>
      <c r="P1091" t="s">
        <v>24</v>
      </c>
      <c r="Q1091" t="s">
        <v>3667</v>
      </c>
      <c r="R1091" t="s">
        <v>3668</v>
      </c>
      <c r="S1091" t="s">
        <v>3669</v>
      </c>
      <c r="T1091" t="b">
        <f t="shared" si="105"/>
        <v>0</v>
      </c>
      <c r="U1091" t="s">
        <v>28</v>
      </c>
      <c r="V1091">
        <v>8.09</v>
      </c>
      <c r="W1091">
        <v>6.1840000000000002</v>
      </c>
      <c r="X1091">
        <v>0.157</v>
      </c>
      <c r="Y1091">
        <v>12</v>
      </c>
      <c r="Z1091" t="s">
        <v>29</v>
      </c>
      <c r="AA1091" t="s">
        <v>24</v>
      </c>
      <c r="AB1091" t="s">
        <v>24</v>
      </c>
    </row>
    <row r="1092" spans="1:28" x14ac:dyDescent="0.35">
      <c r="A1092" s="4" t="s">
        <v>3670</v>
      </c>
      <c r="B1092" s="6">
        <f t="shared" ref="B1092:B1155" si="109">DATEVALUE(LEFT($A1092,10))+TIMEVALUE(MID($A1092,12,8))</f>
        <v>45630.598333333335</v>
      </c>
      <c r="C1092" s="12">
        <f t="shared" si="107"/>
        <v>45627</v>
      </c>
      <c r="D1092" s="3">
        <f t="shared" si="108"/>
        <v>2024</v>
      </c>
      <c r="E1092" s="3" t="str">
        <f t="shared" si="104"/>
        <v>12-2024</v>
      </c>
      <c r="F1092" s="5">
        <f t="shared" si="106"/>
        <v>45832.842905092592</v>
      </c>
      <c r="G1092">
        <v>4.8922999999999996</v>
      </c>
      <c r="H1092">
        <v>95.823400000000007</v>
      </c>
      <c r="I1092">
        <v>10</v>
      </c>
      <c r="J1092">
        <v>4.5</v>
      </c>
      <c r="K1092" t="s">
        <v>23</v>
      </c>
      <c r="L1092">
        <v>50</v>
      </c>
      <c r="M1092">
        <v>64</v>
      </c>
      <c r="N1092">
        <v>1.1679999999999999</v>
      </c>
      <c r="O1092">
        <v>0.54</v>
      </c>
      <c r="P1092" t="s">
        <v>24</v>
      </c>
      <c r="Q1092" t="s">
        <v>3671</v>
      </c>
      <c r="R1092" t="s">
        <v>3672</v>
      </c>
      <c r="S1092" t="s">
        <v>3673</v>
      </c>
      <c r="T1092" t="b">
        <f t="shared" si="105"/>
        <v>0</v>
      </c>
      <c r="U1092" t="s">
        <v>28</v>
      </c>
      <c r="V1092">
        <v>8.02</v>
      </c>
      <c r="W1092">
        <v>1.8660000000000001</v>
      </c>
      <c r="X1092">
        <v>8.5000000000000006E-2</v>
      </c>
      <c r="Y1092">
        <v>43</v>
      </c>
      <c r="Z1092" t="s">
        <v>29</v>
      </c>
      <c r="AA1092" t="s">
        <v>24</v>
      </c>
      <c r="AB1092" t="s">
        <v>24</v>
      </c>
    </row>
    <row r="1093" spans="1:28" x14ac:dyDescent="0.35">
      <c r="A1093" s="4" t="s">
        <v>1704</v>
      </c>
      <c r="B1093" s="6">
        <f t="shared" si="109"/>
        <v>45832.842905092592</v>
      </c>
      <c r="C1093" s="12">
        <f t="shared" si="107"/>
        <v>45809</v>
      </c>
      <c r="D1093" s="3">
        <f t="shared" si="108"/>
        <v>2025</v>
      </c>
      <c r="E1093" s="3" t="str">
        <f t="shared" ref="E1093:E1156" si="110">TEXT(B1093,"mm-yyyy")</f>
        <v>06-2025</v>
      </c>
      <c r="F1093" s="5">
        <f t="shared" si="106"/>
        <v>45629.731354166666</v>
      </c>
      <c r="G1093">
        <v>9.2948000000000004</v>
      </c>
      <c r="H1093">
        <v>93.963899999999995</v>
      </c>
      <c r="I1093">
        <v>10</v>
      </c>
      <c r="J1093">
        <v>4.5999999999999996</v>
      </c>
      <c r="K1093" t="s">
        <v>23</v>
      </c>
      <c r="L1093">
        <v>84</v>
      </c>
      <c r="M1093">
        <v>49</v>
      </c>
      <c r="N1093">
        <v>5.0069999999999997</v>
      </c>
      <c r="O1093">
        <v>0.53</v>
      </c>
      <c r="P1093" t="s">
        <v>24</v>
      </c>
      <c r="Q1093" t="s">
        <v>1705</v>
      </c>
      <c r="R1093" t="s">
        <v>1706</v>
      </c>
      <c r="S1093" t="s">
        <v>1542</v>
      </c>
      <c r="T1093" t="b">
        <f t="shared" ref="T1093:T1156" si="111">OR(ISNUMBER(SEARCH("India",S1093)),ISNUMBER(SEARCH("Pakistan",S1093)),ISNUMBER(SEARCH("Afghanistan",S1093)),ISNUMBER(SEARCH("Bangladesh",S1093)),ISNUMBER(SEARCH("Nepal",S1093)),ISNUMBER(SEARCH("Bhutan",S1093)),ISNUMBER(SEARCH("Sri Lanka",S1093)),ISNUMBER(SEARCH("Maldives",S1093)))</f>
        <v>1</v>
      </c>
      <c r="U1093" t="s">
        <v>28</v>
      </c>
      <c r="V1093">
        <v>9.67</v>
      </c>
      <c r="W1093">
        <v>1.8560000000000001</v>
      </c>
      <c r="X1093">
        <v>6.7000000000000004E-2</v>
      </c>
      <c r="Y1093">
        <v>66</v>
      </c>
      <c r="Z1093" t="s">
        <v>29</v>
      </c>
      <c r="AA1093" t="s">
        <v>24</v>
      </c>
      <c r="AB1093" t="s">
        <v>24</v>
      </c>
    </row>
    <row r="1094" spans="1:28" x14ac:dyDescent="0.35">
      <c r="A1094" s="4" t="s">
        <v>3678</v>
      </c>
      <c r="B1094" s="6">
        <f t="shared" si="109"/>
        <v>45629.731354166666</v>
      </c>
      <c r="C1094" s="12">
        <f t="shared" si="107"/>
        <v>45627</v>
      </c>
      <c r="D1094" s="3">
        <f t="shared" si="108"/>
        <v>2024</v>
      </c>
      <c r="E1094" s="3" t="str">
        <f t="shared" si="110"/>
        <v>12-2024</v>
      </c>
      <c r="F1094" s="5">
        <f t="shared" si="106"/>
        <v>45627.552361111113</v>
      </c>
      <c r="G1094">
        <v>22.365500000000001</v>
      </c>
      <c r="H1094">
        <v>101.6404</v>
      </c>
      <c r="I1094">
        <v>10</v>
      </c>
      <c r="J1094">
        <v>4.3</v>
      </c>
      <c r="K1094" t="s">
        <v>23</v>
      </c>
      <c r="L1094">
        <v>21</v>
      </c>
      <c r="M1094">
        <v>71</v>
      </c>
      <c r="N1094">
        <v>2.1869999999999998</v>
      </c>
      <c r="O1094">
        <v>0.87</v>
      </c>
      <c r="P1094" t="s">
        <v>24</v>
      </c>
      <c r="Q1094" t="s">
        <v>3679</v>
      </c>
      <c r="R1094" t="s">
        <v>3680</v>
      </c>
      <c r="S1094" t="s">
        <v>3681</v>
      </c>
      <c r="T1094" t="b">
        <f t="shared" si="111"/>
        <v>0</v>
      </c>
      <c r="U1094" t="s">
        <v>28</v>
      </c>
      <c r="V1094">
        <v>8.4700000000000006</v>
      </c>
      <c r="W1094">
        <v>1.946</v>
      </c>
      <c r="X1094">
        <v>0.187</v>
      </c>
      <c r="Y1094">
        <v>8</v>
      </c>
      <c r="Z1094" t="s">
        <v>29</v>
      </c>
      <c r="AA1094" t="s">
        <v>24</v>
      </c>
      <c r="AB1094" t="s">
        <v>24</v>
      </c>
    </row>
    <row r="1095" spans="1:28" x14ac:dyDescent="0.35">
      <c r="A1095" s="4" t="s">
        <v>3682</v>
      </c>
      <c r="B1095" s="6">
        <f t="shared" si="109"/>
        <v>45627.552361111113</v>
      </c>
      <c r="C1095" s="12">
        <f t="shared" si="107"/>
        <v>45627</v>
      </c>
      <c r="D1095" s="3">
        <f t="shared" si="108"/>
        <v>2024</v>
      </c>
      <c r="E1095" s="3" t="str">
        <f t="shared" si="110"/>
        <v>12-2024</v>
      </c>
      <c r="F1095" s="5">
        <f t="shared" si="106"/>
        <v>45627.331759259258</v>
      </c>
      <c r="G1095">
        <v>5.4241000000000001</v>
      </c>
      <c r="H1095">
        <v>92.576300000000003</v>
      </c>
      <c r="I1095">
        <v>10</v>
      </c>
      <c r="J1095">
        <v>4.5</v>
      </c>
      <c r="K1095" t="s">
        <v>23</v>
      </c>
      <c r="L1095">
        <v>24</v>
      </c>
      <c r="M1095">
        <v>147</v>
      </c>
      <c r="N1095">
        <v>4.3559999999999999</v>
      </c>
      <c r="O1095">
        <v>0.68</v>
      </c>
      <c r="P1095" t="s">
        <v>24</v>
      </c>
      <c r="Q1095" t="s">
        <v>3683</v>
      </c>
      <c r="R1095" t="s">
        <v>3684</v>
      </c>
      <c r="S1095" t="s">
        <v>668</v>
      </c>
      <c r="T1095" t="b">
        <f t="shared" si="111"/>
        <v>0</v>
      </c>
      <c r="U1095" t="s">
        <v>28</v>
      </c>
      <c r="V1095">
        <v>9.6300000000000008</v>
      </c>
      <c r="W1095">
        <v>1.871</v>
      </c>
      <c r="X1095">
        <v>0.13100000000000001</v>
      </c>
      <c r="Y1095">
        <v>17</v>
      </c>
      <c r="Z1095" t="s">
        <v>29</v>
      </c>
      <c r="AA1095" t="s">
        <v>24</v>
      </c>
      <c r="AB1095" t="s">
        <v>24</v>
      </c>
    </row>
    <row r="1096" spans="1:28" x14ac:dyDescent="0.35">
      <c r="A1096" s="4" t="s">
        <v>3685</v>
      </c>
      <c r="B1096" s="6">
        <f t="shared" si="109"/>
        <v>45627.331759259258</v>
      </c>
      <c r="C1096" s="12">
        <f t="shared" si="107"/>
        <v>45627</v>
      </c>
      <c r="D1096" s="3">
        <f t="shared" si="108"/>
        <v>2024</v>
      </c>
      <c r="E1096" s="3" t="str">
        <f t="shared" si="110"/>
        <v>12-2024</v>
      </c>
      <c r="F1096" s="5">
        <f t="shared" si="106"/>
        <v>45832.576574074075</v>
      </c>
      <c r="G1096">
        <v>18.434699999999999</v>
      </c>
      <c r="H1096">
        <v>95.191900000000004</v>
      </c>
      <c r="I1096">
        <v>80.697000000000003</v>
      </c>
      <c r="J1096">
        <v>4.5999999999999996</v>
      </c>
      <c r="K1096" t="s">
        <v>23</v>
      </c>
      <c r="L1096">
        <v>49</v>
      </c>
      <c r="M1096">
        <v>166</v>
      </c>
      <c r="N1096">
        <v>2.7690000000000001</v>
      </c>
      <c r="O1096">
        <v>0.53</v>
      </c>
      <c r="P1096" t="s">
        <v>24</v>
      </c>
      <c r="Q1096" t="s">
        <v>3686</v>
      </c>
      <c r="R1096" t="s">
        <v>3687</v>
      </c>
      <c r="S1096" t="s">
        <v>3688</v>
      </c>
      <c r="T1096" t="b">
        <f t="shared" si="111"/>
        <v>0</v>
      </c>
      <c r="U1096" t="s">
        <v>28</v>
      </c>
      <c r="V1096">
        <v>4.22</v>
      </c>
      <c r="W1096">
        <v>7.72</v>
      </c>
      <c r="X1096">
        <v>6.6000000000000003E-2</v>
      </c>
      <c r="Y1096">
        <v>69</v>
      </c>
      <c r="Z1096" t="s">
        <v>29</v>
      </c>
      <c r="AA1096" t="s">
        <v>24</v>
      </c>
      <c r="AB1096" t="s">
        <v>24</v>
      </c>
    </row>
    <row r="1097" spans="1:28" x14ac:dyDescent="0.35">
      <c r="A1097" s="4" t="s">
        <v>1719</v>
      </c>
      <c r="B1097" s="6">
        <f t="shared" si="109"/>
        <v>45832.576574074075</v>
      </c>
      <c r="C1097" s="12">
        <f t="shared" si="107"/>
        <v>45809</v>
      </c>
      <c r="D1097" s="3">
        <f t="shared" si="108"/>
        <v>2025</v>
      </c>
      <c r="E1097" s="3" t="str">
        <f t="shared" si="110"/>
        <v>06-2025</v>
      </c>
      <c r="F1097" s="5">
        <f t="shared" si="106"/>
        <v>45832.53702546296</v>
      </c>
      <c r="G1097">
        <v>9.5091000000000001</v>
      </c>
      <c r="H1097">
        <v>94.003600000000006</v>
      </c>
      <c r="I1097">
        <v>10</v>
      </c>
      <c r="J1097">
        <v>4.5999999999999996</v>
      </c>
      <c r="K1097" t="s">
        <v>23</v>
      </c>
      <c r="L1097">
        <v>68</v>
      </c>
      <c r="M1097">
        <v>88</v>
      </c>
      <c r="N1097">
        <v>5.6029999999999998</v>
      </c>
      <c r="O1097">
        <v>0.67</v>
      </c>
      <c r="P1097" t="s">
        <v>24</v>
      </c>
      <c r="Q1097" t="s">
        <v>1720</v>
      </c>
      <c r="R1097" t="s">
        <v>1706</v>
      </c>
      <c r="S1097" t="s">
        <v>1703</v>
      </c>
      <c r="T1097" t="b">
        <f t="shared" si="111"/>
        <v>1</v>
      </c>
      <c r="U1097" t="s">
        <v>28</v>
      </c>
      <c r="V1097">
        <v>6.83</v>
      </c>
      <c r="W1097">
        <v>1.7589999999999999</v>
      </c>
      <c r="X1097">
        <v>7.1999999999999995E-2</v>
      </c>
      <c r="Y1097">
        <v>58</v>
      </c>
      <c r="Z1097" t="s">
        <v>29</v>
      </c>
      <c r="AA1097" t="s">
        <v>24</v>
      </c>
      <c r="AB1097" t="s">
        <v>24</v>
      </c>
    </row>
    <row r="1098" spans="1:28" x14ac:dyDescent="0.35">
      <c r="A1098" s="4" t="s">
        <v>1723</v>
      </c>
      <c r="B1098" s="6">
        <f t="shared" si="109"/>
        <v>45832.53702546296</v>
      </c>
      <c r="C1098" s="12">
        <f t="shared" si="107"/>
        <v>45809</v>
      </c>
      <c r="D1098" s="3">
        <f t="shared" si="108"/>
        <v>2025</v>
      </c>
      <c r="E1098" s="3" t="str">
        <f t="shared" si="110"/>
        <v>06-2025</v>
      </c>
      <c r="F1098" s="5">
        <f t="shared" si="106"/>
        <v>45623.729895833334</v>
      </c>
      <c r="G1098">
        <v>9.3797999999999995</v>
      </c>
      <c r="H1098">
        <v>93.87</v>
      </c>
      <c r="I1098">
        <v>10</v>
      </c>
      <c r="J1098">
        <v>4.5999999999999996</v>
      </c>
      <c r="K1098" t="s">
        <v>23</v>
      </c>
      <c r="L1098">
        <v>60</v>
      </c>
      <c r="M1098">
        <v>123</v>
      </c>
      <c r="N1098">
        <v>5.13</v>
      </c>
      <c r="O1098">
        <v>0.35</v>
      </c>
      <c r="P1098" t="s">
        <v>24</v>
      </c>
      <c r="Q1098" t="s">
        <v>1724</v>
      </c>
      <c r="R1098" t="s">
        <v>1706</v>
      </c>
      <c r="S1098" t="s">
        <v>1699</v>
      </c>
      <c r="T1098" t="b">
        <f t="shared" si="111"/>
        <v>1</v>
      </c>
      <c r="U1098" t="s">
        <v>28</v>
      </c>
      <c r="V1098">
        <v>9.32</v>
      </c>
      <c r="W1098">
        <v>1.9019999999999999</v>
      </c>
      <c r="X1098">
        <v>8.4000000000000005E-2</v>
      </c>
      <c r="Y1098">
        <v>42</v>
      </c>
      <c r="Z1098" t="s">
        <v>29</v>
      </c>
      <c r="AA1098" t="s">
        <v>24</v>
      </c>
      <c r="AB1098" t="s">
        <v>24</v>
      </c>
    </row>
    <row r="1099" spans="1:28" x14ac:dyDescent="0.35">
      <c r="A1099" s="4" t="s">
        <v>3697</v>
      </c>
      <c r="B1099" s="6">
        <f t="shared" si="109"/>
        <v>45623.729895833334</v>
      </c>
      <c r="C1099" s="12">
        <f t="shared" si="107"/>
        <v>45597</v>
      </c>
      <c r="D1099" s="3">
        <f t="shared" si="108"/>
        <v>2024</v>
      </c>
      <c r="E1099" s="3" t="str">
        <f t="shared" si="110"/>
        <v>11-2024</v>
      </c>
      <c r="F1099" s="5">
        <f t="shared" si="106"/>
        <v>45832.516238425924</v>
      </c>
      <c r="G1099">
        <v>37.346200000000003</v>
      </c>
      <c r="H1099">
        <v>71.541799999999995</v>
      </c>
      <c r="I1099">
        <v>117.595</v>
      </c>
      <c r="J1099">
        <v>4.5999999999999996</v>
      </c>
      <c r="K1099" t="s">
        <v>106</v>
      </c>
      <c r="L1099">
        <v>117</v>
      </c>
      <c r="M1099">
        <v>88</v>
      </c>
      <c r="N1099">
        <v>1.96</v>
      </c>
      <c r="O1099">
        <v>0.57999999999999996</v>
      </c>
      <c r="P1099" t="s">
        <v>24</v>
      </c>
      <c r="Q1099" t="s">
        <v>3698</v>
      </c>
      <c r="R1099" t="s">
        <v>3699</v>
      </c>
      <c r="S1099" t="s">
        <v>3700</v>
      </c>
      <c r="T1099" t="b">
        <f t="shared" si="111"/>
        <v>0</v>
      </c>
      <c r="U1099" t="s">
        <v>28</v>
      </c>
      <c r="V1099">
        <v>6.5</v>
      </c>
      <c r="W1099">
        <v>5.7549999999999999</v>
      </c>
      <c r="X1099">
        <v>0.13900000000000001</v>
      </c>
      <c r="Y1099">
        <v>5</v>
      </c>
      <c r="Z1099" t="s">
        <v>29</v>
      </c>
      <c r="AA1099" t="s">
        <v>24</v>
      </c>
      <c r="AB1099" t="s">
        <v>24</v>
      </c>
    </row>
    <row r="1100" spans="1:28" x14ac:dyDescent="0.35">
      <c r="A1100" s="4" t="s">
        <v>1725</v>
      </c>
      <c r="B1100" s="6">
        <f t="shared" si="109"/>
        <v>45832.516238425924</v>
      </c>
      <c r="C1100" s="12">
        <f t="shared" si="107"/>
        <v>45809</v>
      </c>
      <c r="D1100" s="3">
        <f t="shared" si="108"/>
        <v>2025</v>
      </c>
      <c r="E1100" s="3" t="str">
        <f t="shared" si="110"/>
        <v>06-2025</v>
      </c>
      <c r="F1100" s="5">
        <f t="shared" si="106"/>
        <v>45622.973692129628</v>
      </c>
      <c r="G1100">
        <v>9.5365000000000002</v>
      </c>
      <c r="H1100">
        <v>93.740499999999997</v>
      </c>
      <c r="I1100">
        <v>10</v>
      </c>
      <c r="J1100">
        <v>4.5999999999999996</v>
      </c>
      <c r="K1100" t="s">
        <v>23</v>
      </c>
      <c r="L1100">
        <v>57</v>
      </c>
      <c r="M1100">
        <v>94</v>
      </c>
      <c r="N1100">
        <v>5.3310000000000004</v>
      </c>
      <c r="O1100">
        <v>0.63</v>
      </c>
      <c r="P1100" t="s">
        <v>24</v>
      </c>
      <c r="Q1100" t="s">
        <v>1726</v>
      </c>
      <c r="R1100" t="s">
        <v>1698</v>
      </c>
      <c r="S1100" t="s">
        <v>1727</v>
      </c>
      <c r="T1100" t="b">
        <f t="shared" si="111"/>
        <v>1</v>
      </c>
      <c r="U1100" t="s">
        <v>28</v>
      </c>
      <c r="V1100">
        <v>9.25</v>
      </c>
      <c r="W1100">
        <v>1.8919999999999999</v>
      </c>
      <c r="X1100">
        <v>8.3000000000000004E-2</v>
      </c>
      <c r="Y1100">
        <v>43</v>
      </c>
      <c r="Z1100" t="s">
        <v>29</v>
      </c>
      <c r="AA1100" t="s">
        <v>24</v>
      </c>
      <c r="AB1100" t="s">
        <v>24</v>
      </c>
    </row>
    <row r="1101" spans="1:28" x14ac:dyDescent="0.35">
      <c r="A1101" s="4" t="s">
        <v>3705</v>
      </c>
      <c r="B1101" s="6">
        <f t="shared" si="109"/>
        <v>45622.973692129628</v>
      </c>
      <c r="C1101" s="12">
        <f t="shared" si="107"/>
        <v>45597</v>
      </c>
      <c r="D1101" s="3">
        <f t="shared" si="108"/>
        <v>2024</v>
      </c>
      <c r="E1101" s="3" t="str">
        <f t="shared" si="110"/>
        <v>11-2024</v>
      </c>
      <c r="F1101" s="5">
        <f t="shared" si="106"/>
        <v>45622.401145833333</v>
      </c>
      <c r="G1101">
        <v>37.151699999999998</v>
      </c>
      <c r="H1101">
        <v>71.562100000000001</v>
      </c>
      <c r="I1101">
        <v>160.203</v>
      </c>
      <c r="J1101">
        <v>4.0999999999999996</v>
      </c>
      <c r="K1101" t="s">
        <v>23</v>
      </c>
      <c r="L1101">
        <v>21</v>
      </c>
      <c r="M1101">
        <v>214</v>
      </c>
      <c r="N1101">
        <v>2.069</v>
      </c>
      <c r="O1101">
        <v>1.06</v>
      </c>
      <c r="P1101" t="s">
        <v>24</v>
      </c>
      <c r="Q1101" t="s">
        <v>3706</v>
      </c>
      <c r="R1101" t="s">
        <v>3707</v>
      </c>
      <c r="S1101" t="s">
        <v>3708</v>
      </c>
      <c r="T1101" t="b">
        <f t="shared" si="111"/>
        <v>0</v>
      </c>
      <c r="U1101" t="s">
        <v>28</v>
      </c>
      <c r="V1101">
        <v>11.51</v>
      </c>
      <c r="W1101">
        <v>14.112</v>
      </c>
      <c r="X1101">
        <v>0.26200000000000001</v>
      </c>
      <c r="Y1101">
        <v>4</v>
      </c>
      <c r="Z1101" t="s">
        <v>29</v>
      </c>
      <c r="AA1101" t="s">
        <v>24</v>
      </c>
      <c r="AB1101" t="s">
        <v>24</v>
      </c>
    </row>
    <row r="1102" spans="1:28" x14ac:dyDescent="0.35">
      <c r="A1102" s="4" t="s">
        <v>3709</v>
      </c>
      <c r="B1102" s="6">
        <f t="shared" si="109"/>
        <v>45622.401145833333</v>
      </c>
      <c r="C1102" s="12">
        <f t="shared" si="107"/>
        <v>45597</v>
      </c>
      <c r="D1102" s="3">
        <f t="shared" si="108"/>
        <v>2024</v>
      </c>
      <c r="E1102" s="3" t="str">
        <f t="shared" si="110"/>
        <v>11-2024</v>
      </c>
      <c r="F1102" s="5">
        <f t="shared" si="106"/>
        <v>45622.335717592592</v>
      </c>
      <c r="G1102">
        <v>1.867</v>
      </c>
      <c r="H1102">
        <v>99.206699999999998</v>
      </c>
      <c r="I1102">
        <v>139.99799999999999</v>
      </c>
      <c r="J1102">
        <v>4.4000000000000004</v>
      </c>
      <c r="K1102" t="s">
        <v>23</v>
      </c>
      <c r="L1102">
        <v>37</v>
      </c>
      <c r="M1102">
        <v>102</v>
      </c>
      <c r="N1102">
        <v>0.86899999999999999</v>
      </c>
      <c r="O1102">
        <v>0.6</v>
      </c>
      <c r="P1102" t="s">
        <v>24</v>
      </c>
      <c r="Q1102" t="s">
        <v>3710</v>
      </c>
      <c r="R1102" t="s">
        <v>3711</v>
      </c>
      <c r="S1102" t="s">
        <v>3712</v>
      </c>
      <c r="T1102" t="b">
        <f t="shared" si="111"/>
        <v>0</v>
      </c>
      <c r="U1102" t="s">
        <v>28</v>
      </c>
      <c r="V1102">
        <v>4.91</v>
      </c>
      <c r="W1102">
        <v>5.85</v>
      </c>
      <c r="X1102">
        <v>0.105</v>
      </c>
      <c r="Y1102">
        <v>26</v>
      </c>
      <c r="Z1102" t="s">
        <v>29</v>
      </c>
      <c r="AA1102" t="s">
        <v>24</v>
      </c>
      <c r="AB1102" t="s">
        <v>24</v>
      </c>
    </row>
    <row r="1103" spans="1:28" x14ac:dyDescent="0.35">
      <c r="A1103" s="4" t="s">
        <v>3713</v>
      </c>
      <c r="B1103" s="6">
        <f t="shared" si="109"/>
        <v>45622.335717592592</v>
      </c>
      <c r="C1103" s="12">
        <f t="shared" si="107"/>
        <v>45597</v>
      </c>
      <c r="D1103" s="3">
        <f t="shared" si="108"/>
        <v>2024</v>
      </c>
      <c r="E1103" s="3" t="str">
        <f t="shared" si="110"/>
        <v>11-2024</v>
      </c>
      <c r="F1103" s="5">
        <f t="shared" si="106"/>
        <v>45832.398692129631</v>
      </c>
      <c r="G1103">
        <v>24.847999999999999</v>
      </c>
      <c r="H1103">
        <v>96.106499999999997</v>
      </c>
      <c r="I1103">
        <v>10</v>
      </c>
      <c r="J1103">
        <v>4.9000000000000004</v>
      </c>
      <c r="K1103" t="s">
        <v>23</v>
      </c>
      <c r="L1103">
        <v>54</v>
      </c>
      <c r="M1103">
        <v>82</v>
      </c>
      <c r="N1103">
        <v>3.7869999999999999</v>
      </c>
      <c r="O1103">
        <v>0.83</v>
      </c>
      <c r="P1103" t="s">
        <v>24</v>
      </c>
      <c r="Q1103" t="s">
        <v>3714</v>
      </c>
      <c r="R1103" t="s">
        <v>3715</v>
      </c>
      <c r="S1103" t="s">
        <v>3716</v>
      </c>
      <c r="T1103" t="b">
        <f t="shared" si="111"/>
        <v>0</v>
      </c>
      <c r="U1103" t="s">
        <v>28</v>
      </c>
      <c r="V1103">
        <v>7.41</v>
      </c>
      <c r="W1103">
        <v>1.885</v>
      </c>
      <c r="X1103">
        <v>7.0999999999999994E-2</v>
      </c>
      <c r="Y1103">
        <v>62</v>
      </c>
      <c r="Z1103" t="s">
        <v>29</v>
      </c>
      <c r="AA1103" t="s">
        <v>24</v>
      </c>
      <c r="AB1103" t="s">
        <v>24</v>
      </c>
    </row>
    <row r="1104" spans="1:28" x14ac:dyDescent="0.35">
      <c r="A1104" s="4" t="s">
        <v>1738</v>
      </c>
      <c r="B1104" s="6">
        <f t="shared" si="109"/>
        <v>45832.398692129631</v>
      </c>
      <c r="C1104" s="12">
        <f t="shared" si="107"/>
        <v>45809</v>
      </c>
      <c r="D1104" s="3">
        <f t="shared" si="108"/>
        <v>2025</v>
      </c>
      <c r="E1104" s="3" t="str">
        <f t="shared" si="110"/>
        <v>06-2025</v>
      </c>
      <c r="F1104" s="5">
        <f t="shared" si="106"/>
        <v>45621.469340277778</v>
      </c>
      <c r="G1104">
        <v>9.2217000000000002</v>
      </c>
      <c r="H1104">
        <v>93.856099999999998</v>
      </c>
      <c r="I1104">
        <v>10</v>
      </c>
      <c r="J1104">
        <v>4.5999999999999996</v>
      </c>
      <c r="K1104" t="s">
        <v>23</v>
      </c>
      <c r="L1104">
        <v>85</v>
      </c>
      <c r="M1104">
        <v>58</v>
      </c>
      <c r="N1104">
        <v>5.0140000000000002</v>
      </c>
      <c r="O1104">
        <v>0.69</v>
      </c>
      <c r="P1104" t="s">
        <v>24</v>
      </c>
      <c r="Q1104" t="s">
        <v>1739</v>
      </c>
      <c r="R1104" t="s">
        <v>1706</v>
      </c>
      <c r="S1104" t="s">
        <v>1609</v>
      </c>
      <c r="T1104" t="b">
        <f t="shared" si="111"/>
        <v>1</v>
      </c>
      <c r="U1104" t="s">
        <v>28</v>
      </c>
      <c r="V1104">
        <v>9.36</v>
      </c>
      <c r="W1104">
        <v>1.8540000000000001</v>
      </c>
      <c r="X1104">
        <v>6.7000000000000004E-2</v>
      </c>
      <c r="Y1104">
        <v>67</v>
      </c>
      <c r="Z1104" t="s">
        <v>29</v>
      </c>
      <c r="AA1104" t="s">
        <v>24</v>
      </c>
      <c r="AB1104" t="s">
        <v>24</v>
      </c>
    </row>
    <row r="1105" spans="1:28" x14ac:dyDescent="0.35">
      <c r="A1105" s="4" t="s">
        <v>3721</v>
      </c>
      <c r="B1105" s="6">
        <f t="shared" si="109"/>
        <v>45621.469340277778</v>
      </c>
      <c r="C1105" s="12">
        <f t="shared" si="107"/>
        <v>45597</v>
      </c>
      <c r="D1105" s="3">
        <f t="shared" si="108"/>
        <v>2024</v>
      </c>
      <c r="E1105" s="3" t="str">
        <f t="shared" si="110"/>
        <v>11-2024</v>
      </c>
      <c r="F1105" s="5">
        <f t="shared" si="106"/>
        <v>45621.360486111109</v>
      </c>
      <c r="G1105">
        <v>6.7899000000000003</v>
      </c>
      <c r="H1105">
        <v>94.509500000000003</v>
      </c>
      <c r="I1105">
        <v>121.997</v>
      </c>
      <c r="J1105">
        <v>4</v>
      </c>
      <c r="K1105" t="s">
        <v>23</v>
      </c>
      <c r="L1105">
        <v>16</v>
      </c>
      <c r="M1105">
        <v>189</v>
      </c>
      <c r="N1105">
        <v>2.8780000000000001</v>
      </c>
      <c r="O1105">
        <v>0.92</v>
      </c>
      <c r="P1105" t="s">
        <v>24</v>
      </c>
      <c r="Q1105" t="s">
        <v>3722</v>
      </c>
      <c r="R1105" t="s">
        <v>3723</v>
      </c>
      <c r="S1105" t="s">
        <v>3724</v>
      </c>
      <c r="T1105" t="b">
        <f t="shared" si="111"/>
        <v>0</v>
      </c>
      <c r="U1105" t="s">
        <v>28</v>
      </c>
      <c r="V1105">
        <v>14.64</v>
      </c>
      <c r="W1105">
        <v>7.4020000000000001</v>
      </c>
      <c r="X1105">
        <v>0.184</v>
      </c>
      <c r="Y1105">
        <v>8</v>
      </c>
      <c r="Z1105" t="s">
        <v>29</v>
      </c>
      <c r="AA1105" t="s">
        <v>24</v>
      </c>
      <c r="AB1105" t="s">
        <v>24</v>
      </c>
    </row>
    <row r="1106" spans="1:28" x14ac:dyDescent="0.35">
      <c r="A1106" s="4" t="s">
        <v>3725</v>
      </c>
      <c r="B1106" s="6">
        <f t="shared" si="109"/>
        <v>45621.360486111109</v>
      </c>
      <c r="C1106" s="12">
        <f t="shared" si="107"/>
        <v>45597</v>
      </c>
      <c r="D1106" s="3">
        <f t="shared" si="108"/>
        <v>2024</v>
      </c>
      <c r="E1106" s="3" t="str">
        <f t="shared" si="110"/>
        <v>11-2024</v>
      </c>
      <c r="F1106" s="5">
        <f t="shared" si="106"/>
        <v>45832.377951388888</v>
      </c>
      <c r="G1106">
        <v>37.734000000000002</v>
      </c>
      <c r="H1106">
        <v>75.683499999999995</v>
      </c>
      <c r="I1106">
        <v>120.495</v>
      </c>
      <c r="J1106">
        <v>4.4000000000000004</v>
      </c>
      <c r="K1106" t="s">
        <v>23</v>
      </c>
      <c r="L1106">
        <v>97</v>
      </c>
      <c r="M1106">
        <v>91</v>
      </c>
      <c r="N1106">
        <v>3.3140000000000001</v>
      </c>
      <c r="O1106">
        <v>0.53</v>
      </c>
      <c r="P1106" t="s">
        <v>24</v>
      </c>
      <c r="Q1106" t="s">
        <v>3726</v>
      </c>
      <c r="R1106" t="s">
        <v>3727</v>
      </c>
      <c r="S1106" t="s">
        <v>3728</v>
      </c>
      <c r="T1106" t="b">
        <f t="shared" si="111"/>
        <v>0</v>
      </c>
      <c r="U1106" t="s">
        <v>28</v>
      </c>
      <c r="V1106">
        <v>8.11</v>
      </c>
      <c r="W1106">
        <v>6.7569999999999997</v>
      </c>
      <c r="X1106">
        <v>6.2E-2</v>
      </c>
      <c r="Y1106">
        <v>76</v>
      </c>
      <c r="Z1106" t="s">
        <v>29</v>
      </c>
      <c r="AA1106" t="s">
        <v>24</v>
      </c>
      <c r="AB1106" t="s">
        <v>24</v>
      </c>
    </row>
    <row r="1107" spans="1:28" x14ac:dyDescent="0.35">
      <c r="A1107" s="4" t="s">
        <v>1740</v>
      </c>
      <c r="B1107" s="6">
        <f t="shared" si="109"/>
        <v>45832.377951388888</v>
      </c>
      <c r="C1107" s="12">
        <f t="shared" si="107"/>
        <v>45809</v>
      </c>
      <c r="D1107" s="3">
        <f t="shared" si="108"/>
        <v>2025</v>
      </c>
      <c r="E1107" s="3" t="str">
        <f t="shared" si="110"/>
        <v>06-2025</v>
      </c>
      <c r="F1107" s="5">
        <f t="shared" si="106"/>
        <v>45828.028692129628</v>
      </c>
      <c r="G1107">
        <v>9.1574000000000009</v>
      </c>
      <c r="H1107">
        <v>93.919499999999999</v>
      </c>
      <c r="I1107">
        <v>10</v>
      </c>
      <c r="J1107">
        <v>4.5999999999999996</v>
      </c>
      <c r="K1107" t="s">
        <v>23</v>
      </c>
      <c r="L1107">
        <v>82</v>
      </c>
      <c r="M1107">
        <v>49</v>
      </c>
      <c r="N1107">
        <v>4.9249999999999998</v>
      </c>
      <c r="O1107">
        <v>0.3</v>
      </c>
      <c r="P1107" t="s">
        <v>24</v>
      </c>
      <c r="Q1107" t="s">
        <v>1741</v>
      </c>
      <c r="R1107" t="s">
        <v>1706</v>
      </c>
      <c r="S1107" t="s">
        <v>402</v>
      </c>
      <c r="T1107" t="b">
        <f t="shared" si="111"/>
        <v>1</v>
      </c>
      <c r="U1107" t="s">
        <v>28</v>
      </c>
      <c r="V1107">
        <v>8.67</v>
      </c>
      <c r="W1107">
        <v>1.8420000000000001</v>
      </c>
      <c r="X1107">
        <v>6.2E-2</v>
      </c>
      <c r="Y1107">
        <v>79</v>
      </c>
      <c r="Z1107" t="s">
        <v>29</v>
      </c>
      <c r="AA1107" t="s">
        <v>24</v>
      </c>
      <c r="AB1107" t="s">
        <v>24</v>
      </c>
    </row>
    <row r="1108" spans="1:28" x14ac:dyDescent="0.35">
      <c r="A1108" s="4" t="s">
        <v>1770</v>
      </c>
      <c r="B1108" s="6">
        <f t="shared" si="109"/>
        <v>45828.028692129628</v>
      </c>
      <c r="C1108" s="12">
        <f t="shared" si="107"/>
        <v>45809</v>
      </c>
      <c r="D1108" s="3">
        <f t="shared" si="108"/>
        <v>2025</v>
      </c>
      <c r="E1108" s="3" t="str">
        <f t="shared" si="110"/>
        <v>06-2025</v>
      </c>
      <c r="F1108" s="5">
        <f t="shared" si="106"/>
        <v>45619.35628472222</v>
      </c>
      <c r="G1108">
        <v>34.773800000000001</v>
      </c>
      <c r="H1108">
        <v>62.103299999999997</v>
      </c>
      <c r="I1108">
        <v>10</v>
      </c>
      <c r="J1108">
        <v>4.5999999999999996</v>
      </c>
      <c r="K1108" t="s">
        <v>23</v>
      </c>
      <c r="L1108">
        <v>81</v>
      </c>
      <c r="M1108">
        <v>93</v>
      </c>
      <c r="N1108">
        <v>5.8010000000000002</v>
      </c>
      <c r="O1108">
        <v>0.82</v>
      </c>
      <c r="P1108" t="s">
        <v>24</v>
      </c>
      <c r="Q1108" t="s">
        <v>1771</v>
      </c>
      <c r="R1108" t="s">
        <v>1772</v>
      </c>
      <c r="S1108" t="s">
        <v>1773</v>
      </c>
      <c r="T1108" t="b">
        <f t="shared" si="111"/>
        <v>1</v>
      </c>
      <c r="U1108" t="s">
        <v>28</v>
      </c>
      <c r="V1108">
        <v>7.03</v>
      </c>
      <c r="W1108">
        <v>1.853</v>
      </c>
      <c r="X1108">
        <v>5.0999999999999997E-2</v>
      </c>
      <c r="Y1108">
        <v>116</v>
      </c>
      <c r="Z1108" t="s">
        <v>29</v>
      </c>
      <c r="AA1108" t="s">
        <v>24</v>
      </c>
      <c r="AB1108" t="s">
        <v>24</v>
      </c>
    </row>
    <row r="1109" spans="1:28" x14ac:dyDescent="0.35">
      <c r="A1109" s="4" t="s">
        <v>3737</v>
      </c>
      <c r="B1109" s="6">
        <f t="shared" si="109"/>
        <v>45619.35628472222</v>
      </c>
      <c r="C1109" s="12">
        <f t="shared" si="107"/>
        <v>45597</v>
      </c>
      <c r="D1109" s="3">
        <f t="shared" si="108"/>
        <v>2024</v>
      </c>
      <c r="E1109" s="3" t="str">
        <f t="shared" si="110"/>
        <v>11-2024</v>
      </c>
      <c r="F1109" s="5">
        <f t="shared" si="106"/>
        <v>45799.835995370369</v>
      </c>
      <c r="G1109">
        <v>39.357199999999999</v>
      </c>
      <c r="H1109">
        <v>71.833100000000002</v>
      </c>
      <c r="I1109">
        <v>9.1509999999999998</v>
      </c>
      <c r="J1109">
        <v>4.9000000000000004</v>
      </c>
      <c r="K1109" t="s">
        <v>106</v>
      </c>
      <c r="L1109">
        <v>195</v>
      </c>
      <c r="M1109">
        <v>67</v>
      </c>
      <c r="N1109">
        <v>0.123</v>
      </c>
      <c r="O1109">
        <v>0.49</v>
      </c>
      <c r="P1109" t="s">
        <v>24</v>
      </c>
      <c r="Q1109" t="s">
        <v>3738</v>
      </c>
      <c r="R1109" t="s">
        <v>3739</v>
      </c>
      <c r="S1109" t="s">
        <v>3740</v>
      </c>
      <c r="T1109" t="b">
        <f t="shared" si="111"/>
        <v>0</v>
      </c>
      <c r="U1109" t="s">
        <v>28</v>
      </c>
      <c r="V1109">
        <v>6.29</v>
      </c>
      <c r="W1109">
        <v>4.3659999999999997</v>
      </c>
      <c r="X1109">
        <v>9.2999999999999999E-2</v>
      </c>
      <c r="Y1109">
        <v>11</v>
      </c>
      <c r="Z1109" t="s">
        <v>29</v>
      </c>
      <c r="AA1109" t="s">
        <v>24</v>
      </c>
      <c r="AB1109" t="s">
        <v>24</v>
      </c>
    </row>
    <row r="1110" spans="1:28" x14ac:dyDescent="0.35">
      <c r="A1110" s="4" t="s">
        <v>1982</v>
      </c>
      <c r="B1110" s="6">
        <f t="shared" si="109"/>
        <v>45799.835995370369</v>
      </c>
      <c r="C1110" s="12">
        <f t="shared" si="107"/>
        <v>45778</v>
      </c>
      <c r="D1110" s="3">
        <f t="shared" si="108"/>
        <v>2025</v>
      </c>
      <c r="E1110" s="3" t="str">
        <f t="shared" si="110"/>
        <v>05-2025</v>
      </c>
      <c r="F1110" s="5">
        <f t="shared" si="106"/>
        <v>45618.612604166665</v>
      </c>
      <c r="G1110">
        <v>29.472000000000001</v>
      </c>
      <c r="H1110">
        <v>80.466300000000004</v>
      </c>
      <c r="I1110">
        <v>10</v>
      </c>
      <c r="J1110">
        <v>4.5999999999999996</v>
      </c>
      <c r="K1110" t="s">
        <v>23</v>
      </c>
      <c r="L1110">
        <v>72</v>
      </c>
      <c r="M1110">
        <v>100</v>
      </c>
      <c r="N1110">
        <v>4.5460000000000003</v>
      </c>
      <c r="O1110">
        <v>0.99</v>
      </c>
      <c r="P1110" t="s">
        <v>24</v>
      </c>
      <c r="Q1110" t="s">
        <v>1983</v>
      </c>
      <c r="R1110" t="s">
        <v>1978</v>
      </c>
      <c r="S1110" t="s">
        <v>1984</v>
      </c>
      <c r="T1110" t="b">
        <f t="shared" si="111"/>
        <v>1</v>
      </c>
      <c r="U1110" t="s">
        <v>28</v>
      </c>
      <c r="V1110">
        <v>9.19</v>
      </c>
      <c r="W1110">
        <v>1.8640000000000001</v>
      </c>
      <c r="X1110">
        <v>7.4999999999999997E-2</v>
      </c>
      <c r="Y1110">
        <v>53</v>
      </c>
      <c r="Z1110" t="s">
        <v>29</v>
      </c>
      <c r="AA1110" t="s">
        <v>24</v>
      </c>
      <c r="AB1110" t="s">
        <v>24</v>
      </c>
    </row>
    <row r="1111" spans="1:28" x14ac:dyDescent="0.35">
      <c r="A1111" s="4" t="s">
        <v>3744</v>
      </c>
      <c r="B1111" s="6">
        <f t="shared" si="109"/>
        <v>45618.612604166665</v>
      </c>
      <c r="C1111" s="12">
        <f t="shared" si="107"/>
        <v>45597</v>
      </c>
      <c r="D1111" s="3">
        <f t="shared" si="108"/>
        <v>2024</v>
      </c>
      <c r="E1111" s="3" t="str">
        <f t="shared" si="110"/>
        <v>11-2024</v>
      </c>
      <c r="F1111" s="5">
        <f t="shared" si="106"/>
        <v>45775.152372685188</v>
      </c>
      <c r="G1111">
        <v>29.858599999999999</v>
      </c>
      <c r="H1111">
        <v>92.084699999999998</v>
      </c>
      <c r="I1111">
        <v>7.6239999999999997</v>
      </c>
      <c r="J1111">
        <v>4.3</v>
      </c>
      <c r="K1111" t="s">
        <v>23</v>
      </c>
      <c r="L1111">
        <v>29</v>
      </c>
      <c r="M1111">
        <v>106</v>
      </c>
      <c r="N1111">
        <v>0.84599999999999997</v>
      </c>
      <c r="O1111">
        <v>0.93</v>
      </c>
      <c r="P1111" t="s">
        <v>24</v>
      </c>
      <c r="Q1111" t="s">
        <v>3745</v>
      </c>
      <c r="R1111" t="s">
        <v>3746</v>
      </c>
      <c r="S1111" t="s">
        <v>3747</v>
      </c>
      <c r="T1111" t="b">
        <f t="shared" si="111"/>
        <v>0</v>
      </c>
      <c r="U1111" t="s">
        <v>28</v>
      </c>
      <c r="V1111">
        <v>5.66</v>
      </c>
      <c r="W1111">
        <v>4.4130000000000003</v>
      </c>
      <c r="X1111">
        <v>0.111</v>
      </c>
      <c r="Y1111">
        <v>23</v>
      </c>
      <c r="Z1111" t="s">
        <v>29</v>
      </c>
      <c r="AA1111" t="s">
        <v>24</v>
      </c>
      <c r="AB1111" t="s">
        <v>24</v>
      </c>
    </row>
    <row r="1112" spans="1:28" x14ac:dyDescent="0.35">
      <c r="A1112" s="4" t="s">
        <v>2165</v>
      </c>
      <c r="B1112" s="6">
        <f t="shared" si="109"/>
        <v>45775.152372685188</v>
      </c>
      <c r="C1112" s="12">
        <f t="shared" si="107"/>
        <v>45748</v>
      </c>
      <c r="D1112" s="3">
        <f t="shared" si="108"/>
        <v>2025</v>
      </c>
      <c r="E1112" s="3" t="str">
        <f t="shared" si="110"/>
        <v>04-2025</v>
      </c>
      <c r="F1112" s="5">
        <f t="shared" si="106"/>
        <v>45617.053287037037</v>
      </c>
      <c r="G1112">
        <v>13.0733</v>
      </c>
      <c r="H1112">
        <v>92.528300000000002</v>
      </c>
      <c r="I1112">
        <v>10</v>
      </c>
      <c r="J1112">
        <v>4.5999999999999996</v>
      </c>
      <c r="K1112" t="s">
        <v>23</v>
      </c>
      <c r="L1112">
        <v>73</v>
      </c>
      <c r="M1112">
        <v>62</v>
      </c>
      <c r="N1112">
        <v>6.54</v>
      </c>
      <c r="O1112">
        <v>0.46</v>
      </c>
      <c r="P1112" t="s">
        <v>24</v>
      </c>
      <c r="Q1112" t="s">
        <v>2166</v>
      </c>
      <c r="R1112" t="s">
        <v>2163</v>
      </c>
      <c r="S1112" t="s">
        <v>2167</v>
      </c>
      <c r="T1112" t="b">
        <f t="shared" si="111"/>
        <v>1</v>
      </c>
      <c r="U1112" t="s">
        <v>28</v>
      </c>
      <c r="V1112">
        <v>9.06</v>
      </c>
      <c r="W1112">
        <v>1.859</v>
      </c>
      <c r="X1112">
        <v>7.0000000000000007E-2</v>
      </c>
      <c r="Y1112">
        <v>61</v>
      </c>
      <c r="Z1112" t="s">
        <v>29</v>
      </c>
      <c r="AA1112" t="s">
        <v>24</v>
      </c>
      <c r="AB1112" t="s">
        <v>24</v>
      </c>
    </row>
    <row r="1113" spans="1:28" x14ac:dyDescent="0.35">
      <c r="A1113" s="4" t="s">
        <v>3751</v>
      </c>
      <c r="B1113" s="6">
        <f t="shared" si="109"/>
        <v>45617.053287037037</v>
      </c>
      <c r="C1113" s="12">
        <f t="shared" si="107"/>
        <v>45597</v>
      </c>
      <c r="D1113" s="3">
        <f t="shared" si="108"/>
        <v>2024</v>
      </c>
      <c r="E1113" s="3" t="str">
        <f t="shared" si="110"/>
        <v>11-2024</v>
      </c>
      <c r="F1113" s="5">
        <f t="shared" si="106"/>
        <v>45616.471122685187</v>
      </c>
      <c r="G1113">
        <v>32.873399999999997</v>
      </c>
      <c r="H1113">
        <v>98.494500000000002</v>
      </c>
      <c r="I1113">
        <v>10</v>
      </c>
      <c r="J1113">
        <v>4.0999999999999996</v>
      </c>
      <c r="K1113" t="s">
        <v>23</v>
      </c>
      <c r="L1113">
        <v>26</v>
      </c>
      <c r="M1113">
        <v>88</v>
      </c>
      <c r="N1113">
        <v>5.2850000000000001</v>
      </c>
      <c r="O1113">
        <v>0.92</v>
      </c>
      <c r="P1113" t="s">
        <v>24</v>
      </c>
      <c r="Q1113" t="s">
        <v>3752</v>
      </c>
      <c r="R1113" t="s">
        <v>3746</v>
      </c>
      <c r="S1113" t="s">
        <v>3753</v>
      </c>
      <c r="T1113" t="b">
        <f t="shared" si="111"/>
        <v>0</v>
      </c>
      <c r="U1113" t="s">
        <v>28</v>
      </c>
      <c r="V1113">
        <v>11.38</v>
      </c>
      <c r="W1113">
        <v>1.927</v>
      </c>
      <c r="X1113">
        <v>0.127</v>
      </c>
      <c r="Y1113">
        <v>17</v>
      </c>
      <c r="Z1113" t="s">
        <v>29</v>
      </c>
      <c r="AA1113" t="s">
        <v>24</v>
      </c>
      <c r="AB1113" t="s">
        <v>24</v>
      </c>
    </row>
    <row r="1114" spans="1:28" x14ac:dyDescent="0.35">
      <c r="A1114" s="4" t="s">
        <v>3754</v>
      </c>
      <c r="B1114" s="6">
        <f t="shared" si="109"/>
        <v>45616.471122685187</v>
      </c>
      <c r="C1114" s="12">
        <f t="shared" si="107"/>
        <v>45597</v>
      </c>
      <c r="D1114" s="3">
        <f t="shared" si="108"/>
        <v>2024</v>
      </c>
      <c r="E1114" s="3" t="str">
        <f t="shared" si="110"/>
        <v>11-2024</v>
      </c>
      <c r="F1114" s="5">
        <f t="shared" si="106"/>
        <v>45616.461631944447</v>
      </c>
      <c r="G1114">
        <v>16.389099999999999</v>
      </c>
      <c r="H1114">
        <v>95.759100000000004</v>
      </c>
      <c r="I1114">
        <v>10.795</v>
      </c>
      <c r="J1114">
        <v>4.2</v>
      </c>
      <c r="K1114" t="s">
        <v>23</v>
      </c>
      <c r="L1114">
        <v>19</v>
      </c>
      <c r="M1114">
        <v>170</v>
      </c>
      <c r="N1114">
        <v>3.67</v>
      </c>
      <c r="O1114">
        <v>0.41</v>
      </c>
      <c r="P1114" t="s">
        <v>24</v>
      </c>
      <c r="Q1114" t="s">
        <v>3755</v>
      </c>
      <c r="R1114" t="s">
        <v>3746</v>
      </c>
      <c r="S1114" t="s">
        <v>3756</v>
      </c>
      <c r="T1114" t="b">
        <f t="shared" si="111"/>
        <v>0</v>
      </c>
      <c r="U1114" t="s">
        <v>28</v>
      </c>
      <c r="V1114">
        <v>10.18</v>
      </c>
      <c r="W1114">
        <v>5.883</v>
      </c>
      <c r="X1114">
        <v>0.159</v>
      </c>
      <c r="Y1114">
        <v>11</v>
      </c>
      <c r="Z1114" t="s">
        <v>29</v>
      </c>
      <c r="AA1114" t="s">
        <v>24</v>
      </c>
      <c r="AB1114" t="s">
        <v>24</v>
      </c>
    </row>
    <row r="1115" spans="1:28" x14ac:dyDescent="0.35">
      <c r="A1115" s="4" t="s">
        <v>3757</v>
      </c>
      <c r="B1115" s="6">
        <f t="shared" si="109"/>
        <v>45616.461631944447</v>
      </c>
      <c r="C1115" s="12">
        <f t="shared" si="107"/>
        <v>45597</v>
      </c>
      <c r="D1115" s="3">
        <f t="shared" si="108"/>
        <v>2024</v>
      </c>
      <c r="E1115" s="3" t="str">
        <f t="shared" si="110"/>
        <v>11-2024</v>
      </c>
      <c r="F1115" s="5">
        <f t="shared" si="106"/>
        <v>45748.974351851852</v>
      </c>
      <c r="G1115">
        <v>16.374700000000001</v>
      </c>
      <c r="H1115">
        <v>95.730800000000002</v>
      </c>
      <c r="I1115">
        <v>11.221</v>
      </c>
      <c r="J1115">
        <v>4.2</v>
      </c>
      <c r="K1115" t="s">
        <v>23</v>
      </c>
      <c r="L1115">
        <v>22</v>
      </c>
      <c r="M1115">
        <v>176</v>
      </c>
      <c r="N1115">
        <v>3.7</v>
      </c>
      <c r="O1115">
        <v>0.47</v>
      </c>
      <c r="P1115" t="s">
        <v>24</v>
      </c>
      <c r="Q1115" t="s">
        <v>3758</v>
      </c>
      <c r="R1115" t="s">
        <v>3746</v>
      </c>
      <c r="S1115" t="s">
        <v>3759</v>
      </c>
      <c r="T1115" t="b">
        <f t="shared" si="111"/>
        <v>0</v>
      </c>
      <c r="U1115" t="s">
        <v>28</v>
      </c>
      <c r="V1115">
        <v>10</v>
      </c>
      <c r="W1115">
        <v>5.5819999999999999</v>
      </c>
      <c r="X1115">
        <v>0.16700000000000001</v>
      </c>
      <c r="Y1115">
        <v>11</v>
      </c>
      <c r="Z1115" t="s">
        <v>29</v>
      </c>
      <c r="AA1115" t="s">
        <v>24</v>
      </c>
      <c r="AB1115" t="s">
        <v>24</v>
      </c>
    </row>
    <row r="1116" spans="1:28" x14ac:dyDescent="0.35">
      <c r="A1116" s="4" t="s">
        <v>2437</v>
      </c>
      <c r="B1116" s="6">
        <f t="shared" si="109"/>
        <v>45748.974351851852</v>
      </c>
      <c r="C1116" s="12">
        <f t="shared" si="107"/>
        <v>45748</v>
      </c>
      <c r="D1116" s="3">
        <f t="shared" si="108"/>
        <v>2025</v>
      </c>
      <c r="E1116" s="3" t="str">
        <f t="shared" si="110"/>
        <v>04-2025</v>
      </c>
      <c r="F1116" s="5">
        <f t="shared" si="106"/>
        <v>45615.714039351849</v>
      </c>
      <c r="G1116">
        <v>36.528300000000002</v>
      </c>
      <c r="H1116">
        <v>70.676199999999994</v>
      </c>
      <c r="I1116">
        <v>89.626000000000005</v>
      </c>
      <c r="J1116">
        <v>4.5999999999999996</v>
      </c>
      <c r="K1116" t="s">
        <v>23</v>
      </c>
      <c r="L1116">
        <v>84</v>
      </c>
      <c r="M1116">
        <v>52</v>
      </c>
      <c r="N1116">
        <v>2.37</v>
      </c>
      <c r="O1116">
        <v>0.89</v>
      </c>
      <c r="P1116" t="s">
        <v>24</v>
      </c>
      <c r="Q1116" t="s">
        <v>2438</v>
      </c>
      <c r="R1116" t="s">
        <v>2439</v>
      </c>
      <c r="S1116" t="s">
        <v>2181</v>
      </c>
      <c r="T1116" t="b">
        <f t="shared" si="111"/>
        <v>1</v>
      </c>
      <c r="U1116" t="s">
        <v>28</v>
      </c>
      <c r="V1116">
        <v>6.61</v>
      </c>
      <c r="W1116">
        <v>6.8230000000000004</v>
      </c>
      <c r="X1116">
        <v>5.2999999999999999E-2</v>
      </c>
      <c r="Y1116">
        <v>107</v>
      </c>
      <c r="Z1116" t="s">
        <v>29</v>
      </c>
      <c r="AA1116" t="s">
        <v>24</v>
      </c>
      <c r="AB1116" t="s">
        <v>24</v>
      </c>
    </row>
    <row r="1117" spans="1:28" x14ac:dyDescent="0.35">
      <c r="A1117" s="4" t="s">
        <v>3763</v>
      </c>
      <c r="B1117" s="6">
        <f t="shared" si="109"/>
        <v>45615.714039351849</v>
      </c>
      <c r="C1117" s="12">
        <f t="shared" si="107"/>
        <v>45597</v>
      </c>
      <c r="D1117" s="3">
        <f t="shared" si="108"/>
        <v>2024</v>
      </c>
      <c r="E1117" s="3" t="str">
        <f t="shared" si="110"/>
        <v>11-2024</v>
      </c>
      <c r="F1117" s="5">
        <f t="shared" si="106"/>
        <v>45614.296134259261</v>
      </c>
      <c r="G1117">
        <v>39.579500000000003</v>
      </c>
      <c r="H1117">
        <v>75.026300000000006</v>
      </c>
      <c r="I1117">
        <v>10</v>
      </c>
      <c r="J1117">
        <v>4.4000000000000004</v>
      </c>
      <c r="K1117" t="s">
        <v>23</v>
      </c>
      <c r="L1117">
        <v>69</v>
      </c>
      <c r="M1117">
        <v>83</v>
      </c>
      <c r="N1117">
        <v>1.5089999999999999</v>
      </c>
      <c r="O1117">
        <v>0.8</v>
      </c>
      <c r="P1117" t="s">
        <v>24</v>
      </c>
      <c r="Q1117" t="s">
        <v>3764</v>
      </c>
      <c r="R1117" t="s">
        <v>3765</v>
      </c>
      <c r="S1117" t="s">
        <v>3766</v>
      </c>
      <c r="T1117" t="b">
        <f t="shared" si="111"/>
        <v>0</v>
      </c>
      <c r="U1117" t="s">
        <v>28</v>
      </c>
      <c r="V1117">
        <v>4.7699999999999996</v>
      </c>
      <c r="W1117">
        <v>1.5960000000000001</v>
      </c>
      <c r="X1117">
        <v>8.5999999999999993E-2</v>
      </c>
      <c r="Y1117">
        <v>39</v>
      </c>
      <c r="Z1117" t="s">
        <v>29</v>
      </c>
      <c r="AA1117" t="s">
        <v>24</v>
      </c>
      <c r="AB1117" t="s">
        <v>24</v>
      </c>
    </row>
    <row r="1118" spans="1:28" x14ac:dyDescent="0.35">
      <c r="A1118" s="4" t="s">
        <v>3767</v>
      </c>
      <c r="B1118" s="6">
        <f t="shared" si="109"/>
        <v>45614.296134259261</v>
      </c>
      <c r="C1118" s="12">
        <f t="shared" si="107"/>
        <v>45597</v>
      </c>
      <c r="D1118" s="3">
        <f t="shared" si="108"/>
        <v>2024</v>
      </c>
      <c r="E1118" s="3" t="str">
        <f t="shared" si="110"/>
        <v>11-2024</v>
      </c>
      <c r="F1118" s="5">
        <f t="shared" si="106"/>
        <v>45614.293032407404</v>
      </c>
      <c r="G1118">
        <v>29.809200000000001</v>
      </c>
      <c r="H1118">
        <v>92.13</v>
      </c>
      <c r="I1118">
        <v>10</v>
      </c>
      <c r="J1118">
        <v>4.5</v>
      </c>
      <c r="K1118" t="s">
        <v>23</v>
      </c>
      <c r="L1118">
        <v>56</v>
      </c>
      <c r="M1118">
        <v>100</v>
      </c>
      <c r="N1118">
        <v>0.878</v>
      </c>
      <c r="O1118">
        <v>0.35</v>
      </c>
      <c r="P1118" t="s">
        <v>24</v>
      </c>
      <c r="Q1118" t="s">
        <v>3768</v>
      </c>
      <c r="R1118" t="s">
        <v>3765</v>
      </c>
      <c r="S1118" t="s">
        <v>3769</v>
      </c>
      <c r="T1118" t="b">
        <f t="shared" si="111"/>
        <v>0</v>
      </c>
      <c r="U1118" t="s">
        <v>28</v>
      </c>
      <c r="V1118">
        <v>6.46</v>
      </c>
      <c r="W1118">
        <v>1.881</v>
      </c>
      <c r="X1118">
        <v>8.4000000000000005E-2</v>
      </c>
      <c r="Y1118">
        <v>41</v>
      </c>
      <c r="Z1118" t="s">
        <v>29</v>
      </c>
      <c r="AA1118" t="s">
        <v>24</v>
      </c>
      <c r="AB1118" t="s">
        <v>24</v>
      </c>
    </row>
    <row r="1119" spans="1:28" x14ac:dyDescent="0.35">
      <c r="A1119" s="4" t="s">
        <v>3770</v>
      </c>
      <c r="B1119" s="6">
        <f t="shared" si="109"/>
        <v>45614.293032407404</v>
      </c>
      <c r="C1119" s="12">
        <f t="shared" si="107"/>
        <v>45597</v>
      </c>
      <c r="D1119" s="3">
        <f t="shared" si="108"/>
        <v>2024</v>
      </c>
      <c r="E1119" s="3" t="str">
        <f t="shared" si="110"/>
        <v>11-2024</v>
      </c>
      <c r="F1119" s="5">
        <f t="shared" si="106"/>
        <v>45747.465682870374</v>
      </c>
      <c r="G1119">
        <v>29.890899999999998</v>
      </c>
      <c r="H1119">
        <v>92.177700000000002</v>
      </c>
      <c r="I1119">
        <v>10</v>
      </c>
      <c r="J1119">
        <v>4.7</v>
      </c>
      <c r="K1119" t="s">
        <v>23</v>
      </c>
      <c r="L1119">
        <v>106</v>
      </c>
      <c r="M1119">
        <v>80</v>
      </c>
      <c r="N1119">
        <v>0.93200000000000005</v>
      </c>
      <c r="O1119">
        <v>0.49</v>
      </c>
      <c r="P1119" t="s">
        <v>24</v>
      </c>
      <c r="Q1119" t="s">
        <v>3771</v>
      </c>
      <c r="R1119" t="s">
        <v>3765</v>
      </c>
      <c r="S1119" t="s">
        <v>3772</v>
      </c>
      <c r="T1119" t="b">
        <f t="shared" si="111"/>
        <v>0</v>
      </c>
      <c r="U1119" t="s">
        <v>28</v>
      </c>
      <c r="V1119">
        <v>5.9</v>
      </c>
      <c r="W1119">
        <v>1.853</v>
      </c>
      <c r="X1119">
        <v>0.06</v>
      </c>
      <c r="Y1119">
        <v>86</v>
      </c>
      <c r="Z1119" t="s">
        <v>29</v>
      </c>
      <c r="AA1119" t="s">
        <v>24</v>
      </c>
      <c r="AB1119" t="s">
        <v>24</v>
      </c>
    </row>
    <row r="1120" spans="1:28" x14ac:dyDescent="0.35">
      <c r="A1120" s="4" t="s">
        <v>2468</v>
      </c>
      <c r="B1120" s="6">
        <f t="shared" si="109"/>
        <v>45747.465682870374</v>
      </c>
      <c r="C1120" s="12">
        <f t="shared" si="107"/>
        <v>45717</v>
      </c>
      <c r="D1120" s="3">
        <f t="shared" si="108"/>
        <v>2025</v>
      </c>
      <c r="E1120" s="3" t="str">
        <f t="shared" si="110"/>
        <v>03-2025</v>
      </c>
      <c r="F1120" s="5">
        <f t="shared" si="106"/>
        <v>45664.054513888892</v>
      </c>
      <c r="G1120">
        <v>25.646699999999999</v>
      </c>
      <c r="H1120">
        <v>67.147199999999998</v>
      </c>
      <c r="I1120">
        <v>10</v>
      </c>
      <c r="J1120">
        <v>4.5999999999999996</v>
      </c>
      <c r="K1120" t="s">
        <v>23</v>
      </c>
      <c r="L1120">
        <v>82</v>
      </c>
      <c r="M1120">
        <v>78</v>
      </c>
      <c r="N1120">
        <v>9.0039999999999996</v>
      </c>
      <c r="O1120">
        <v>0.74</v>
      </c>
      <c r="P1120" t="s">
        <v>24</v>
      </c>
      <c r="Q1120" t="s">
        <v>2469</v>
      </c>
      <c r="R1120" t="s">
        <v>2448</v>
      </c>
      <c r="S1120" t="s">
        <v>2470</v>
      </c>
      <c r="T1120" t="b">
        <f t="shared" si="111"/>
        <v>1</v>
      </c>
      <c r="U1120" t="s">
        <v>28</v>
      </c>
      <c r="V1120">
        <v>8.3800000000000008</v>
      </c>
      <c r="W1120">
        <v>1.2629999999999999</v>
      </c>
      <c r="X1120">
        <v>5.5E-2</v>
      </c>
      <c r="Y1120">
        <v>101</v>
      </c>
      <c r="Z1120" t="s">
        <v>29</v>
      </c>
      <c r="AA1120" t="s">
        <v>24</v>
      </c>
      <c r="AB1120" t="s">
        <v>24</v>
      </c>
    </row>
    <row r="1121" spans="1:28" x14ac:dyDescent="0.35">
      <c r="A1121" s="4" t="s">
        <v>3387</v>
      </c>
      <c r="B1121" s="6">
        <f t="shared" si="109"/>
        <v>45664.054513888892</v>
      </c>
      <c r="C1121" s="12">
        <f t="shared" si="107"/>
        <v>45658</v>
      </c>
      <c r="D1121" s="3">
        <f t="shared" si="108"/>
        <v>2025</v>
      </c>
      <c r="E1121" s="3" t="str">
        <f t="shared" si="110"/>
        <v>01-2025</v>
      </c>
      <c r="F1121" s="5">
        <f t="shared" si="106"/>
        <v>45610.400752314818</v>
      </c>
      <c r="G1121">
        <v>28.5411</v>
      </c>
      <c r="H1121">
        <v>87.426599999999993</v>
      </c>
      <c r="I1121">
        <v>10</v>
      </c>
      <c r="J1121">
        <v>4.5999999999999996</v>
      </c>
      <c r="K1121" t="s">
        <v>23</v>
      </c>
      <c r="L1121">
        <v>39</v>
      </c>
      <c r="M1121">
        <v>106</v>
      </c>
      <c r="N1121">
        <v>3.4390000000000001</v>
      </c>
      <c r="O1121">
        <v>0.61</v>
      </c>
      <c r="P1121" t="s">
        <v>24</v>
      </c>
      <c r="Q1121" t="s">
        <v>3388</v>
      </c>
      <c r="R1121" t="s">
        <v>3375</v>
      </c>
      <c r="S1121" t="s">
        <v>3389</v>
      </c>
      <c r="T1121" t="b">
        <f t="shared" si="111"/>
        <v>1</v>
      </c>
      <c r="U1121" t="s">
        <v>28</v>
      </c>
      <c r="V1121">
        <v>8.9</v>
      </c>
      <c r="W1121">
        <v>1.772</v>
      </c>
      <c r="X1121">
        <v>0.114</v>
      </c>
      <c r="Y1121">
        <v>23</v>
      </c>
      <c r="Z1121" t="s">
        <v>29</v>
      </c>
      <c r="AA1121" t="s">
        <v>24</v>
      </c>
      <c r="AB1121" t="s">
        <v>24</v>
      </c>
    </row>
    <row r="1122" spans="1:28" x14ac:dyDescent="0.35">
      <c r="A1122" s="4" t="s">
        <v>3815</v>
      </c>
      <c r="B1122" s="6">
        <f t="shared" si="109"/>
        <v>45610.400752314818</v>
      </c>
      <c r="C1122" s="12">
        <f t="shared" si="107"/>
        <v>45597</v>
      </c>
      <c r="D1122" s="3">
        <f t="shared" si="108"/>
        <v>2024</v>
      </c>
      <c r="E1122" s="3" t="str">
        <f t="shared" si="110"/>
        <v>11-2024</v>
      </c>
      <c r="F1122" s="5">
        <f t="shared" si="106"/>
        <v>45559.391944444447</v>
      </c>
      <c r="G1122">
        <v>11.980399999999999</v>
      </c>
      <c r="H1122">
        <v>92.830100000000002</v>
      </c>
      <c r="I1122">
        <v>56.21</v>
      </c>
      <c r="J1122">
        <v>4.5999999999999996</v>
      </c>
      <c r="K1122" t="s">
        <v>23</v>
      </c>
      <c r="L1122">
        <v>26</v>
      </c>
      <c r="M1122">
        <v>96</v>
      </c>
      <c r="N1122">
        <v>6.58</v>
      </c>
      <c r="O1122">
        <v>0.27</v>
      </c>
      <c r="P1122" t="s">
        <v>24</v>
      </c>
      <c r="Q1122" t="s">
        <v>3816</v>
      </c>
      <c r="R1122" t="s">
        <v>3817</v>
      </c>
      <c r="S1122" t="s">
        <v>3818</v>
      </c>
      <c r="T1122" t="b">
        <f t="shared" si="111"/>
        <v>1</v>
      </c>
      <c r="U1122" t="s">
        <v>28</v>
      </c>
      <c r="V1122">
        <v>11.52</v>
      </c>
      <c r="W1122">
        <v>8.7129999999999992</v>
      </c>
      <c r="X1122">
        <v>0.14000000000000001</v>
      </c>
      <c r="Y1122">
        <v>16</v>
      </c>
      <c r="Z1122" t="s">
        <v>29</v>
      </c>
      <c r="AA1122" t="s">
        <v>24</v>
      </c>
      <c r="AB1122" t="s">
        <v>24</v>
      </c>
    </row>
    <row r="1123" spans="1:28" x14ac:dyDescent="0.35">
      <c r="A1123" s="4" t="s">
        <v>4229</v>
      </c>
      <c r="B1123" s="6">
        <f t="shared" si="109"/>
        <v>45559.391944444447</v>
      </c>
      <c r="C1123" s="12">
        <f t="shared" si="107"/>
        <v>45536</v>
      </c>
      <c r="D1123" s="3">
        <f t="shared" si="108"/>
        <v>2024</v>
      </c>
      <c r="E1123" s="3" t="str">
        <f t="shared" si="110"/>
        <v>09-2024</v>
      </c>
      <c r="F1123" s="5">
        <f t="shared" si="106"/>
        <v>45558.11818287037</v>
      </c>
      <c r="G1123">
        <v>12.615399999999999</v>
      </c>
      <c r="H1123">
        <v>93.559200000000004</v>
      </c>
      <c r="I1123">
        <v>86.075999999999993</v>
      </c>
      <c r="J1123">
        <v>4.5999999999999996</v>
      </c>
      <c r="K1123" t="s">
        <v>23</v>
      </c>
      <c r="L1123">
        <v>75</v>
      </c>
      <c r="M1123">
        <v>67</v>
      </c>
      <c r="N1123">
        <v>5.6909999999999998</v>
      </c>
      <c r="O1123">
        <v>0.36</v>
      </c>
      <c r="P1123" t="s">
        <v>24</v>
      </c>
      <c r="Q1123" t="s">
        <v>4230</v>
      </c>
      <c r="R1123" t="s">
        <v>4227</v>
      </c>
      <c r="S1123" t="s">
        <v>4231</v>
      </c>
      <c r="T1123" t="b">
        <f t="shared" si="111"/>
        <v>1</v>
      </c>
      <c r="U1123" t="s">
        <v>28</v>
      </c>
      <c r="V1123">
        <v>10.11</v>
      </c>
      <c r="W1123">
        <v>6.5570000000000004</v>
      </c>
      <c r="X1123">
        <v>7.0999999999999994E-2</v>
      </c>
      <c r="Y1123">
        <v>60</v>
      </c>
      <c r="Z1123" t="s">
        <v>29</v>
      </c>
      <c r="AA1123" t="s">
        <v>24</v>
      </c>
      <c r="AB1123" t="s">
        <v>24</v>
      </c>
    </row>
    <row r="1124" spans="1:28" x14ac:dyDescent="0.35">
      <c r="A1124" s="4" t="s">
        <v>4238</v>
      </c>
      <c r="B1124" s="6">
        <f t="shared" si="109"/>
        <v>45558.11818287037</v>
      </c>
      <c r="C1124" s="12">
        <f t="shared" si="107"/>
        <v>45536</v>
      </c>
      <c r="D1124" s="3">
        <f t="shared" si="108"/>
        <v>2024</v>
      </c>
      <c r="E1124" s="3" t="str">
        <f t="shared" si="110"/>
        <v>09-2024</v>
      </c>
      <c r="F1124" s="5">
        <f t="shared" si="106"/>
        <v>45552.182604166665</v>
      </c>
      <c r="G1124">
        <v>10.6333</v>
      </c>
      <c r="H1124">
        <v>91.565200000000004</v>
      </c>
      <c r="I1124">
        <v>10</v>
      </c>
      <c r="J1124">
        <v>4.5999999999999996</v>
      </c>
      <c r="K1124" t="s">
        <v>23</v>
      </c>
      <c r="L1124">
        <v>29</v>
      </c>
      <c r="M1124">
        <v>58</v>
      </c>
      <c r="N1124">
        <v>8.2669999999999995</v>
      </c>
      <c r="O1124">
        <v>0.47</v>
      </c>
      <c r="P1124" t="s">
        <v>24</v>
      </c>
      <c r="Q1124" t="s">
        <v>4239</v>
      </c>
      <c r="R1124" t="s">
        <v>4209</v>
      </c>
      <c r="S1124" t="s">
        <v>4240</v>
      </c>
      <c r="T1124" t="b">
        <f t="shared" si="111"/>
        <v>1</v>
      </c>
      <c r="U1124" t="s">
        <v>28</v>
      </c>
      <c r="V1124">
        <v>9.58</v>
      </c>
      <c r="W1124">
        <v>1.82</v>
      </c>
      <c r="X1124">
        <v>0.182</v>
      </c>
      <c r="Y1124">
        <v>9</v>
      </c>
      <c r="Z1124" t="s">
        <v>29</v>
      </c>
      <c r="AA1124" t="s">
        <v>24</v>
      </c>
      <c r="AB1124" t="s">
        <v>24</v>
      </c>
    </row>
    <row r="1125" spans="1:28" x14ac:dyDescent="0.35">
      <c r="A1125" s="4" t="s">
        <v>4288</v>
      </c>
      <c r="B1125" s="6">
        <f t="shared" si="109"/>
        <v>45552.182604166665</v>
      </c>
      <c r="C1125" s="12">
        <f t="shared" si="107"/>
        <v>45536</v>
      </c>
      <c r="D1125" s="3">
        <f t="shared" si="108"/>
        <v>2024</v>
      </c>
      <c r="E1125" s="3" t="str">
        <f t="shared" si="110"/>
        <v>09-2024</v>
      </c>
      <c r="F1125" s="5">
        <f t="shared" si="106"/>
        <v>45612.644884259258</v>
      </c>
      <c r="G1125">
        <v>8.8805999999999994</v>
      </c>
      <c r="H1125">
        <v>90.582899999999995</v>
      </c>
      <c r="I1125">
        <v>10</v>
      </c>
      <c r="J1125">
        <v>4.5999999999999996</v>
      </c>
      <c r="K1125" t="s">
        <v>23</v>
      </c>
      <c r="L1125">
        <v>35</v>
      </c>
      <c r="M1125">
        <v>103</v>
      </c>
      <c r="N1125">
        <v>9.7289999999999992</v>
      </c>
      <c r="O1125">
        <v>0.72</v>
      </c>
      <c r="P1125" t="s">
        <v>24</v>
      </c>
      <c r="Q1125" t="s">
        <v>4289</v>
      </c>
      <c r="R1125" t="s">
        <v>4290</v>
      </c>
      <c r="S1125" t="s">
        <v>402</v>
      </c>
      <c r="T1125" t="b">
        <f t="shared" si="111"/>
        <v>1</v>
      </c>
      <c r="U1125" t="s">
        <v>28</v>
      </c>
      <c r="V1125">
        <v>8</v>
      </c>
      <c r="W1125">
        <v>1.8440000000000001</v>
      </c>
      <c r="X1125">
        <v>0.14499999999999999</v>
      </c>
      <c r="Y1125">
        <v>15</v>
      </c>
      <c r="Z1125" t="s">
        <v>29</v>
      </c>
      <c r="AA1125" t="s">
        <v>24</v>
      </c>
      <c r="AB1125" t="s">
        <v>24</v>
      </c>
    </row>
    <row r="1126" spans="1:28" x14ac:dyDescent="0.35">
      <c r="A1126" s="4" t="s">
        <v>3795</v>
      </c>
      <c r="B1126" s="6">
        <f t="shared" si="109"/>
        <v>45612.644884259258</v>
      </c>
      <c r="C1126" s="12">
        <f t="shared" si="107"/>
        <v>45597</v>
      </c>
      <c r="D1126" s="3">
        <f t="shared" si="108"/>
        <v>2024</v>
      </c>
      <c r="E1126" s="3" t="str">
        <f t="shared" si="110"/>
        <v>11-2024</v>
      </c>
      <c r="F1126" s="5">
        <f t="shared" si="106"/>
        <v>45540.494525462964</v>
      </c>
      <c r="G1126">
        <v>1.4241999999999999</v>
      </c>
      <c r="H1126">
        <v>98.354900000000001</v>
      </c>
      <c r="I1126">
        <v>75.126999999999995</v>
      </c>
      <c r="J1126">
        <v>4.9000000000000004</v>
      </c>
      <c r="K1126" t="s">
        <v>23</v>
      </c>
      <c r="L1126">
        <v>121</v>
      </c>
      <c r="M1126">
        <v>43</v>
      </c>
      <c r="N1126">
        <v>1.3839999999999999</v>
      </c>
      <c r="O1126">
        <v>0.6</v>
      </c>
      <c r="P1126" t="s">
        <v>24</v>
      </c>
      <c r="Q1126" t="s">
        <v>3796</v>
      </c>
      <c r="R1126" t="s">
        <v>3797</v>
      </c>
      <c r="S1126" t="s">
        <v>3798</v>
      </c>
      <c r="T1126" t="b">
        <f t="shared" si="111"/>
        <v>0</v>
      </c>
      <c r="U1126" t="s">
        <v>28</v>
      </c>
      <c r="V1126">
        <v>7.64</v>
      </c>
      <c r="W1126">
        <v>6.3849999999999998</v>
      </c>
      <c r="X1126">
        <v>5.5E-2</v>
      </c>
      <c r="Y1126">
        <v>111</v>
      </c>
      <c r="Z1126" t="s">
        <v>29</v>
      </c>
      <c r="AA1126" t="s">
        <v>24</v>
      </c>
      <c r="AB1126" t="s">
        <v>24</v>
      </c>
    </row>
    <row r="1127" spans="1:28" x14ac:dyDescent="0.35">
      <c r="A1127" s="4" t="s">
        <v>4354</v>
      </c>
      <c r="B1127" s="6">
        <f t="shared" si="109"/>
        <v>45540.494525462964</v>
      </c>
      <c r="C1127" s="12">
        <f t="shared" si="107"/>
        <v>45536</v>
      </c>
      <c r="D1127" s="3">
        <f t="shared" si="108"/>
        <v>2024</v>
      </c>
      <c r="E1127" s="3" t="str">
        <f t="shared" si="110"/>
        <v>09-2024</v>
      </c>
      <c r="F1127" s="5">
        <f t="shared" si="106"/>
        <v>45611.626608796294</v>
      </c>
      <c r="G1127">
        <v>36.002499999999998</v>
      </c>
      <c r="H1127">
        <v>70.312200000000004</v>
      </c>
      <c r="I1127">
        <v>119.226</v>
      </c>
      <c r="J1127">
        <v>4.5999999999999996</v>
      </c>
      <c r="K1127" t="s">
        <v>23</v>
      </c>
      <c r="L1127">
        <v>64</v>
      </c>
      <c r="M1127">
        <v>78</v>
      </c>
      <c r="N1127">
        <v>1.7689999999999999</v>
      </c>
      <c r="O1127">
        <v>0.95</v>
      </c>
      <c r="P1127" t="s">
        <v>24</v>
      </c>
      <c r="Q1127" t="s">
        <v>4355</v>
      </c>
      <c r="R1127" t="s">
        <v>4356</v>
      </c>
      <c r="S1127" t="s">
        <v>4357</v>
      </c>
      <c r="T1127" t="b">
        <f t="shared" si="111"/>
        <v>1</v>
      </c>
      <c r="U1127" t="s">
        <v>28</v>
      </c>
      <c r="V1127">
        <v>5.12</v>
      </c>
      <c r="W1127">
        <v>8.33</v>
      </c>
      <c r="X1127">
        <v>7.4999999999999997E-2</v>
      </c>
      <c r="Y1127">
        <v>53</v>
      </c>
      <c r="Z1127" t="s">
        <v>29</v>
      </c>
      <c r="AA1127" t="s">
        <v>24</v>
      </c>
      <c r="AB1127" t="s">
        <v>24</v>
      </c>
    </row>
    <row r="1128" spans="1:28" x14ac:dyDescent="0.35">
      <c r="A1128" s="4" t="s">
        <v>3803</v>
      </c>
      <c r="B1128" s="6">
        <f t="shared" si="109"/>
        <v>45611.626608796294</v>
      </c>
      <c r="C1128" s="12">
        <f t="shared" si="107"/>
        <v>45597</v>
      </c>
      <c r="D1128" s="3">
        <f t="shared" si="108"/>
        <v>2024</v>
      </c>
      <c r="E1128" s="3" t="str">
        <f t="shared" si="110"/>
        <v>11-2024</v>
      </c>
      <c r="F1128" s="5">
        <f t="shared" si="106"/>
        <v>45610.867314814815</v>
      </c>
      <c r="G1128">
        <v>27.404499999999999</v>
      </c>
      <c r="H1128">
        <v>102.11969999999999</v>
      </c>
      <c r="I1128">
        <v>10</v>
      </c>
      <c r="J1128">
        <v>4.4000000000000004</v>
      </c>
      <c r="K1128" t="s">
        <v>23</v>
      </c>
      <c r="L1128">
        <v>46</v>
      </c>
      <c r="M1128">
        <v>136</v>
      </c>
      <c r="N1128">
        <v>7.0720000000000001</v>
      </c>
      <c r="O1128">
        <v>0.94</v>
      </c>
      <c r="P1128" t="s">
        <v>24</v>
      </c>
      <c r="Q1128" t="s">
        <v>3804</v>
      </c>
      <c r="R1128" t="s">
        <v>3805</v>
      </c>
      <c r="S1128" t="s">
        <v>3806</v>
      </c>
      <c r="T1128" t="b">
        <f t="shared" si="111"/>
        <v>0</v>
      </c>
      <c r="U1128" t="s">
        <v>28</v>
      </c>
      <c r="V1128">
        <v>9.7799999999999994</v>
      </c>
      <c r="W1128">
        <v>1.899</v>
      </c>
      <c r="X1128">
        <v>9.4E-2</v>
      </c>
      <c r="Y1128">
        <v>33</v>
      </c>
      <c r="Z1128" t="s">
        <v>29</v>
      </c>
      <c r="AA1128" t="s">
        <v>24</v>
      </c>
      <c r="AB1128" t="s">
        <v>24</v>
      </c>
    </row>
    <row r="1129" spans="1:28" x14ac:dyDescent="0.35">
      <c r="A1129" s="4" t="s">
        <v>3807</v>
      </c>
      <c r="B1129" s="6">
        <f t="shared" si="109"/>
        <v>45610.867314814815</v>
      </c>
      <c r="C1129" s="12">
        <f t="shared" si="107"/>
        <v>45597</v>
      </c>
      <c r="D1129" s="3">
        <f t="shared" si="108"/>
        <v>2024</v>
      </c>
      <c r="E1129" s="3" t="str">
        <f t="shared" si="110"/>
        <v>11-2024</v>
      </c>
      <c r="F1129" s="5">
        <f t="shared" si="106"/>
        <v>45532.163680555554</v>
      </c>
      <c r="G1129">
        <v>34.628999999999998</v>
      </c>
      <c r="H1129">
        <v>82.9375</v>
      </c>
      <c r="I1129">
        <v>10</v>
      </c>
      <c r="J1129">
        <v>4.4000000000000004</v>
      </c>
      <c r="K1129" t="s">
        <v>23</v>
      </c>
      <c r="L1129">
        <v>57</v>
      </c>
      <c r="M1129">
        <v>77</v>
      </c>
      <c r="N1129">
        <v>7.0960000000000001</v>
      </c>
      <c r="O1129">
        <v>0.78</v>
      </c>
      <c r="P1129" t="s">
        <v>24</v>
      </c>
      <c r="Q1129" t="s">
        <v>3808</v>
      </c>
      <c r="R1129" t="s">
        <v>3809</v>
      </c>
      <c r="S1129" t="s">
        <v>3810</v>
      </c>
      <c r="T1129" t="b">
        <f t="shared" si="111"/>
        <v>0</v>
      </c>
      <c r="U1129" t="s">
        <v>28</v>
      </c>
      <c r="V1129">
        <v>9.91</v>
      </c>
      <c r="W1129">
        <v>1.897</v>
      </c>
      <c r="X1129">
        <v>0.08</v>
      </c>
      <c r="Y1129">
        <v>45</v>
      </c>
      <c r="Z1129" t="s">
        <v>29</v>
      </c>
      <c r="AA1129" t="s">
        <v>24</v>
      </c>
      <c r="AB1129" t="s">
        <v>24</v>
      </c>
    </row>
    <row r="1130" spans="1:28" x14ac:dyDescent="0.35">
      <c r="A1130" s="4" t="s">
        <v>4425</v>
      </c>
      <c r="B1130" s="6">
        <f t="shared" si="109"/>
        <v>45532.163680555554</v>
      </c>
      <c r="C1130" s="12">
        <f t="shared" si="107"/>
        <v>45505</v>
      </c>
      <c r="D1130" s="3">
        <f t="shared" si="108"/>
        <v>2024</v>
      </c>
      <c r="E1130" s="3" t="str">
        <f t="shared" si="110"/>
        <v>08-2024</v>
      </c>
      <c r="F1130" s="5">
        <f t="shared" si="106"/>
        <v>45479.886886574073</v>
      </c>
      <c r="G1130">
        <v>8.7146000000000008</v>
      </c>
      <c r="H1130">
        <v>93.840500000000006</v>
      </c>
      <c r="I1130">
        <v>87.198999999999998</v>
      </c>
      <c r="J1130">
        <v>4.5999999999999996</v>
      </c>
      <c r="K1130" t="s">
        <v>23</v>
      </c>
      <c r="L1130">
        <v>38</v>
      </c>
      <c r="M1130">
        <v>64</v>
      </c>
      <c r="N1130">
        <v>3.1150000000000002</v>
      </c>
      <c r="O1130">
        <v>0.95</v>
      </c>
      <c r="P1130" t="s">
        <v>24</v>
      </c>
      <c r="Q1130" t="s">
        <v>4426</v>
      </c>
      <c r="R1130" t="s">
        <v>4427</v>
      </c>
      <c r="S1130" t="s">
        <v>402</v>
      </c>
      <c r="T1130" t="b">
        <f t="shared" si="111"/>
        <v>1</v>
      </c>
      <c r="U1130" t="s">
        <v>28</v>
      </c>
      <c r="V1130">
        <v>6.85</v>
      </c>
      <c r="W1130">
        <v>7.5279999999999996</v>
      </c>
      <c r="X1130">
        <v>0.105</v>
      </c>
      <c r="Y1130">
        <v>27</v>
      </c>
      <c r="Z1130" t="s">
        <v>29</v>
      </c>
      <c r="AA1130" t="s">
        <v>24</v>
      </c>
      <c r="AB1130" t="s">
        <v>24</v>
      </c>
    </row>
    <row r="1131" spans="1:28" x14ac:dyDescent="0.35">
      <c r="A1131" s="4" t="s">
        <v>4765</v>
      </c>
      <c r="B1131" s="6">
        <f t="shared" si="109"/>
        <v>45479.886886574073</v>
      </c>
      <c r="C1131" s="12">
        <f t="shared" si="107"/>
        <v>45474</v>
      </c>
      <c r="D1131" s="3">
        <f t="shared" si="108"/>
        <v>2024</v>
      </c>
      <c r="E1131" s="3" t="str">
        <f t="shared" si="110"/>
        <v>07-2024</v>
      </c>
      <c r="F1131" s="5">
        <f t="shared" si="106"/>
        <v>45609.863969907405</v>
      </c>
      <c r="G1131">
        <v>36.228000000000002</v>
      </c>
      <c r="H1131">
        <v>71.472200000000001</v>
      </c>
      <c r="I1131">
        <v>101.425</v>
      </c>
      <c r="J1131">
        <v>4.5999999999999996</v>
      </c>
      <c r="K1131" t="s">
        <v>1060</v>
      </c>
      <c r="L1131">
        <v>119</v>
      </c>
      <c r="M1131">
        <v>54</v>
      </c>
      <c r="N1131">
        <v>2.5630000000000002</v>
      </c>
      <c r="O1131">
        <v>0.64</v>
      </c>
      <c r="P1131" t="s">
        <v>24</v>
      </c>
      <c r="Q1131" t="s">
        <v>4766</v>
      </c>
      <c r="R1131" t="s">
        <v>4763</v>
      </c>
      <c r="S1131" t="s">
        <v>4767</v>
      </c>
      <c r="T1131" t="b">
        <f t="shared" si="111"/>
        <v>1</v>
      </c>
      <c r="U1131" t="s">
        <v>28</v>
      </c>
      <c r="V1131">
        <v>6.82</v>
      </c>
      <c r="W1131">
        <v>6.1189999999999998</v>
      </c>
      <c r="X1131">
        <v>8.8999999999999996E-2</v>
      </c>
      <c r="Y1131">
        <v>12</v>
      </c>
      <c r="Z1131" t="s">
        <v>29</v>
      </c>
      <c r="AA1131" t="s">
        <v>24</v>
      </c>
      <c r="AB1131" t="s">
        <v>24</v>
      </c>
    </row>
    <row r="1132" spans="1:28" x14ac:dyDescent="0.35">
      <c r="A1132" s="4" t="s">
        <v>3819</v>
      </c>
      <c r="B1132" s="6">
        <f t="shared" si="109"/>
        <v>45609.863969907405</v>
      </c>
      <c r="C1132" s="12">
        <f t="shared" si="107"/>
        <v>45597</v>
      </c>
      <c r="D1132" s="3">
        <f t="shared" si="108"/>
        <v>2024</v>
      </c>
      <c r="E1132" s="3" t="str">
        <f t="shared" si="110"/>
        <v>11-2024</v>
      </c>
      <c r="F1132" s="5">
        <f t="shared" si="106"/>
        <v>45476.113182870373</v>
      </c>
      <c r="G1132">
        <v>3.7511999999999999</v>
      </c>
      <c r="H1132">
        <v>95.890299999999996</v>
      </c>
      <c r="I1132">
        <v>66.569000000000003</v>
      </c>
      <c r="J1132">
        <v>4.2</v>
      </c>
      <c r="K1132" t="s">
        <v>23</v>
      </c>
      <c r="L1132">
        <v>30</v>
      </c>
      <c r="M1132">
        <v>138</v>
      </c>
      <c r="N1132">
        <v>1.8069999999999999</v>
      </c>
      <c r="O1132">
        <v>0.5</v>
      </c>
      <c r="P1132" t="s">
        <v>24</v>
      </c>
      <c r="Q1132" t="s">
        <v>3820</v>
      </c>
      <c r="R1132" t="s">
        <v>3821</v>
      </c>
      <c r="S1132" t="s">
        <v>3822</v>
      </c>
      <c r="T1132" t="b">
        <f t="shared" si="111"/>
        <v>0</v>
      </c>
      <c r="U1132" t="s">
        <v>28</v>
      </c>
      <c r="V1132">
        <v>10.88</v>
      </c>
      <c r="W1132">
        <v>8.1969999999999992</v>
      </c>
      <c r="X1132">
        <v>0.124</v>
      </c>
      <c r="Y1132">
        <v>18</v>
      </c>
      <c r="Z1132" t="s">
        <v>29</v>
      </c>
      <c r="AA1132" t="s">
        <v>24</v>
      </c>
      <c r="AB1132" t="s">
        <v>24</v>
      </c>
    </row>
    <row r="1133" spans="1:28" x14ac:dyDescent="0.35">
      <c r="A1133" s="4" t="s">
        <v>4797</v>
      </c>
      <c r="B1133" s="6">
        <f t="shared" si="109"/>
        <v>45476.113182870373</v>
      </c>
      <c r="C1133" s="12">
        <f t="shared" si="107"/>
        <v>45474</v>
      </c>
      <c r="D1133" s="3">
        <f t="shared" si="108"/>
        <v>2024</v>
      </c>
      <c r="E1133" s="3" t="str">
        <f t="shared" si="110"/>
        <v>07-2024</v>
      </c>
      <c r="F1133" s="5">
        <f t="shared" si="106"/>
        <v>45469.569131944445</v>
      </c>
      <c r="G1133">
        <v>36.092599999999997</v>
      </c>
      <c r="H1133">
        <v>74.654600000000002</v>
      </c>
      <c r="I1133">
        <v>51.353000000000002</v>
      </c>
      <c r="J1133">
        <v>4.5999999999999996</v>
      </c>
      <c r="K1133" t="s">
        <v>23</v>
      </c>
      <c r="L1133">
        <v>70</v>
      </c>
      <c r="M1133">
        <v>98</v>
      </c>
      <c r="N1133">
        <v>2.6890000000000001</v>
      </c>
      <c r="O1133">
        <v>0.75</v>
      </c>
      <c r="P1133" t="s">
        <v>24</v>
      </c>
      <c r="Q1133" t="s">
        <v>4798</v>
      </c>
      <c r="R1133" t="s">
        <v>4799</v>
      </c>
      <c r="S1133" t="s">
        <v>4800</v>
      </c>
      <c r="T1133" t="b">
        <f t="shared" si="111"/>
        <v>1</v>
      </c>
      <c r="U1133" t="s">
        <v>28</v>
      </c>
      <c r="V1133">
        <v>6.9</v>
      </c>
      <c r="W1133">
        <v>2.9510000000000001</v>
      </c>
      <c r="X1133">
        <v>0.08</v>
      </c>
      <c r="Y1133">
        <v>47</v>
      </c>
      <c r="Z1133" t="s">
        <v>29</v>
      </c>
      <c r="AA1133" t="s">
        <v>24</v>
      </c>
      <c r="AB1133" t="s">
        <v>24</v>
      </c>
    </row>
    <row r="1134" spans="1:28" x14ac:dyDescent="0.35">
      <c r="A1134" s="4" t="s">
        <v>4833</v>
      </c>
      <c r="B1134" s="6">
        <f t="shared" si="109"/>
        <v>45469.569131944445</v>
      </c>
      <c r="C1134" s="12">
        <f t="shared" si="107"/>
        <v>45444</v>
      </c>
      <c r="D1134" s="3">
        <f t="shared" si="108"/>
        <v>2024</v>
      </c>
      <c r="E1134" s="3" t="str">
        <f t="shared" si="110"/>
        <v>06-2024</v>
      </c>
      <c r="F1134" s="5">
        <f t="shared" si="106"/>
        <v>45439.643576388888</v>
      </c>
      <c r="G1134">
        <v>24.3949</v>
      </c>
      <c r="H1134">
        <v>93.804100000000005</v>
      </c>
      <c r="I1134">
        <v>57.576999999999998</v>
      </c>
      <c r="J1134">
        <v>4.5999999999999996</v>
      </c>
      <c r="K1134" t="s">
        <v>23</v>
      </c>
      <c r="L1134">
        <v>104</v>
      </c>
      <c r="M1134">
        <v>66</v>
      </c>
      <c r="N1134">
        <v>2.6190000000000002</v>
      </c>
      <c r="O1134">
        <v>0.52</v>
      </c>
      <c r="P1134" t="s">
        <v>24</v>
      </c>
      <c r="Q1134" t="s">
        <v>4834</v>
      </c>
      <c r="R1134" t="s">
        <v>4835</v>
      </c>
      <c r="S1134" t="s">
        <v>4836</v>
      </c>
      <c r="T1134" t="b">
        <f t="shared" si="111"/>
        <v>1</v>
      </c>
      <c r="U1134" t="s">
        <v>28</v>
      </c>
      <c r="V1134">
        <v>8.6999999999999993</v>
      </c>
      <c r="W1134">
        <v>6.6559999999999997</v>
      </c>
      <c r="X1134">
        <v>5.8999999999999997E-2</v>
      </c>
      <c r="Y1134">
        <v>86</v>
      </c>
      <c r="Z1134" t="s">
        <v>29</v>
      </c>
      <c r="AA1134" t="s">
        <v>24</v>
      </c>
      <c r="AB1134" t="s">
        <v>24</v>
      </c>
    </row>
    <row r="1135" spans="1:28" x14ac:dyDescent="0.35">
      <c r="A1135" s="4" t="s">
        <v>5058</v>
      </c>
      <c r="B1135" s="6">
        <f t="shared" si="109"/>
        <v>45439.643576388888</v>
      </c>
      <c r="C1135" s="12">
        <f t="shared" si="107"/>
        <v>45413</v>
      </c>
      <c r="D1135" s="3">
        <f t="shared" si="108"/>
        <v>2024</v>
      </c>
      <c r="E1135" s="3" t="str">
        <f t="shared" si="110"/>
        <v>05-2024</v>
      </c>
      <c r="F1135" s="5">
        <f t="shared" si="106"/>
        <v>45609.177164351851</v>
      </c>
      <c r="G1135">
        <v>6.3586999999999998</v>
      </c>
      <c r="H1135">
        <v>70.431600000000003</v>
      </c>
      <c r="I1135">
        <v>10</v>
      </c>
      <c r="J1135">
        <v>4.5999999999999996</v>
      </c>
      <c r="K1135" t="s">
        <v>23</v>
      </c>
      <c r="L1135">
        <v>38</v>
      </c>
      <c r="M1135">
        <v>137</v>
      </c>
      <c r="N1135">
        <v>2.7639999999999998</v>
      </c>
      <c r="O1135">
        <v>0.9</v>
      </c>
      <c r="P1135" t="s">
        <v>24</v>
      </c>
      <c r="Q1135" t="s">
        <v>5059</v>
      </c>
      <c r="R1135" t="s">
        <v>5033</v>
      </c>
      <c r="S1135" t="s">
        <v>5060</v>
      </c>
      <c r="T1135" t="b">
        <f t="shared" si="111"/>
        <v>1</v>
      </c>
      <c r="U1135" t="s">
        <v>28</v>
      </c>
      <c r="V1135">
        <v>9.01</v>
      </c>
      <c r="W1135">
        <v>1.9330000000000001</v>
      </c>
      <c r="X1135">
        <v>0.11</v>
      </c>
      <c r="Y1135">
        <v>25</v>
      </c>
      <c r="Z1135" t="s">
        <v>29</v>
      </c>
      <c r="AA1135" t="s">
        <v>24</v>
      </c>
      <c r="AB1135" t="s">
        <v>24</v>
      </c>
    </row>
    <row r="1136" spans="1:28" x14ac:dyDescent="0.35">
      <c r="A1136" s="4" t="s">
        <v>3833</v>
      </c>
      <c r="B1136" s="6">
        <f t="shared" si="109"/>
        <v>45609.177164351851</v>
      </c>
      <c r="C1136" s="12">
        <f t="shared" si="107"/>
        <v>45597</v>
      </c>
      <c r="D1136" s="3">
        <f t="shared" si="108"/>
        <v>2024</v>
      </c>
      <c r="E1136" s="3" t="str">
        <f t="shared" si="110"/>
        <v>11-2024</v>
      </c>
      <c r="F1136" s="5">
        <f t="shared" si="106"/>
        <v>45608.612245370372</v>
      </c>
      <c r="G1136">
        <v>29.695</v>
      </c>
      <c r="H1136">
        <v>92.315100000000001</v>
      </c>
      <c r="I1136">
        <v>10</v>
      </c>
      <c r="J1136">
        <v>4.5</v>
      </c>
      <c r="K1136" t="s">
        <v>23</v>
      </c>
      <c r="L1136">
        <v>38</v>
      </c>
      <c r="M1136">
        <v>90</v>
      </c>
      <c r="N1136">
        <v>6.4589999999999996</v>
      </c>
      <c r="O1136">
        <v>1.01</v>
      </c>
      <c r="P1136" t="s">
        <v>24</v>
      </c>
      <c r="Q1136" t="s">
        <v>3834</v>
      </c>
      <c r="R1136" t="s">
        <v>3835</v>
      </c>
      <c r="S1136" t="s">
        <v>3836</v>
      </c>
      <c r="T1136" t="b">
        <f t="shared" si="111"/>
        <v>0</v>
      </c>
      <c r="U1136" t="s">
        <v>28</v>
      </c>
      <c r="V1136">
        <v>10.94</v>
      </c>
      <c r="W1136">
        <v>1.9</v>
      </c>
      <c r="X1136">
        <v>9.7000000000000003E-2</v>
      </c>
      <c r="Y1136">
        <v>31</v>
      </c>
      <c r="Z1136" t="s">
        <v>29</v>
      </c>
      <c r="AA1136" t="s">
        <v>24</v>
      </c>
      <c r="AB1136" t="s">
        <v>24</v>
      </c>
    </row>
    <row r="1137" spans="1:28" x14ac:dyDescent="0.35">
      <c r="A1137" s="4" t="s">
        <v>3837</v>
      </c>
      <c r="B1137" s="6">
        <f t="shared" si="109"/>
        <v>45608.612245370372</v>
      </c>
      <c r="C1137" s="12">
        <f t="shared" si="107"/>
        <v>45597</v>
      </c>
      <c r="D1137" s="3">
        <f t="shared" si="108"/>
        <v>2024</v>
      </c>
      <c r="E1137" s="3" t="str">
        <f t="shared" si="110"/>
        <v>11-2024</v>
      </c>
      <c r="F1137" s="5">
        <f t="shared" si="106"/>
        <v>45434.555300925924</v>
      </c>
      <c r="G1137">
        <v>29.682300000000001</v>
      </c>
      <c r="H1137">
        <v>92.117699999999999</v>
      </c>
      <c r="I1137">
        <v>10</v>
      </c>
      <c r="J1137">
        <v>4.5</v>
      </c>
      <c r="K1137" t="s">
        <v>23</v>
      </c>
      <c r="L1137">
        <v>22</v>
      </c>
      <c r="M1137">
        <v>116</v>
      </c>
      <c r="N1137">
        <v>0.86199999999999999</v>
      </c>
      <c r="O1137">
        <v>0.37</v>
      </c>
      <c r="P1137" t="s">
        <v>24</v>
      </c>
      <c r="Q1137" t="s">
        <v>3838</v>
      </c>
      <c r="R1137" t="s">
        <v>3839</v>
      </c>
      <c r="S1137" t="s">
        <v>3840</v>
      </c>
      <c r="T1137" t="b">
        <f t="shared" si="111"/>
        <v>0</v>
      </c>
      <c r="U1137" t="s">
        <v>28</v>
      </c>
      <c r="V1137">
        <v>9.17</v>
      </c>
      <c r="W1137">
        <v>1.94</v>
      </c>
      <c r="X1137">
        <v>0.13100000000000001</v>
      </c>
      <c r="Y1137">
        <v>17</v>
      </c>
      <c r="Z1137" t="s">
        <v>29</v>
      </c>
      <c r="AA1137" t="s">
        <v>24</v>
      </c>
      <c r="AB1137" t="s">
        <v>24</v>
      </c>
    </row>
    <row r="1138" spans="1:28" x14ac:dyDescent="0.35">
      <c r="A1138" s="4" t="s">
        <v>5115</v>
      </c>
      <c r="B1138" s="6">
        <f t="shared" si="109"/>
        <v>45434.555300925924</v>
      </c>
      <c r="C1138" s="12">
        <f t="shared" si="107"/>
        <v>45413</v>
      </c>
      <c r="D1138" s="3">
        <f t="shared" si="108"/>
        <v>2024</v>
      </c>
      <c r="E1138" s="3" t="str">
        <f t="shared" si="110"/>
        <v>05-2024</v>
      </c>
      <c r="F1138" s="5">
        <f t="shared" si="106"/>
        <v>45392.781817129631</v>
      </c>
      <c r="G1138">
        <v>36.405700000000003</v>
      </c>
      <c r="H1138">
        <v>71.078299999999999</v>
      </c>
      <c r="I1138">
        <v>226.131</v>
      </c>
      <c r="J1138">
        <v>4.5999999999999996</v>
      </c>
      <c r="K1138" t="s">
        <v>23</v>
      </c>
      <c r="L1138">
        <v>136</v>
      </c>
      <c r="M1138">
        <v>38</v>
      </c>
      <c r="N1138">
        <v>2.4649999999999999</v>
      </c>
      <c r="O1138">
        <v>0.66</v>
      </c>
      <c r="P1138" t="s">
        <v>24</v>
      </c>
      <c r="Q1138" t="s">
        <v>5116</v>
      </c>
      <c r="R1138" t="s">
        <v>5117</v>
      </c>
      <c r="S1138" t="s">
        <v>5118</v>
      </c>
      <c r="T1138" t="b">
        <f t="shared" si="111"/>
        <v>1</v>
      </c>
      <c r="U1138" t="s">
        <v>28</v>
      </c>
      <c r="V1138">
        <v>7.08</v>
      </c>
      <c r="W1138">
        <v>6.5739999999999998</v>
      </c>
      <c r="X1138">
        <v>3.9E-2</v>
      </c>
      <c r="Y1138">
        <v>196</v>
      </c>
      <c r="Z1138" t="s">
        <v>29</v>
      </c>
      <c r="AA1138" t="s">
        <v>24</v>
      </c>
      <c r="AB1138" t="s">
        <v>24</v>
      </c>
    </row>
    <row r="1139" spans="1:28" x14ac:dyDescent="0.35">
      <c r="A1139" s="4" t="s">
        <v>5390</v>
      </c>
      <c r="B1139" s="6">
        <f t="shared" si="109"/>
        <v>45392.781817129631</v>
      </c>
      <c r="C1139" s="12">
        <f t="shared" si="107"/>
        <v>45383</v>
      </c>
      <c r="D1139" s="3">
        <f t="shared" si="108"/>
        <v>2024</v>
      </c>
      <c r="E1139" s="3" t="str">
        <f t="shared" si="110"/>
        <v>04-2024</v>
      </c>
      <c r="F1139" s="5">
        <f t="shared" si="106"/>
        <v>45377.335358796299</v>
      </c>
      <c r="G1139">
        <v>10.0467</v>
      </c>
      <c r="H1139">
        <v>72.940399999999997</v>
      </c>
      <c r="I1139">
        <v>10</v>
      </c>
      <c r="J1139">
        <v>4.5999999999999996</v>
      </c>
      <c r="K1139" t="s">
        <v>23</v>
      </c>
      <c r="L1139">
        <v>29</v>
      </c>
      <c r="M1139">
        <v>74</v>
      </c>
      <c r="N1139">
        <v>3.2610000000000001</v>
      </c>
      <c r="O1139">
        <v>0.7</v>
      </c>
      <c r="P1139" t="s">
        <v>24</v>
      </c>
      <c r="Q1139" t="s">
        <v>5391</v>
      </c>
      <c r="R1139" t="s">
        <v>5392</v>
      </c>
      <c r="S1139" t="s">
        <v>5393</v>
      </c>
      <c r="T1139" t="b">
        <f t="shared" si="111"/>
        <v>1</v>
      </c>
      <c r="U1139" t="s">
        <v>28</v>
      </c>
      <c r="V1139">
        <v>10.45</v>
      </c>
      <c r="W1139">
        <v>1.897</v>
      </c>
      <c r="X1139">
        <v>0.14099999999999999</v>
      </c>
      <c r="Y1139">
        <v>15</v>
      </c>
      <c r="Z1139" t="s">
        <v>29</v>
      </c>
      <c r="AA1139" t="s">
        <v>24</v>
      </c>
      <c r="AB1139" t="s">
        <v>24</v>
      </c>
    </row>
    <row r="1140" spans="1:28" x14ac:dyDescent="0.35">
      <c r="A1140" s="4" t="s">
        <v>5526</v>
      </c>
      <c r="B1140" s="6">
        <f t="shared" si="109"/>
        <v>45377.335358796299</v>
      </c>
      <c r="C1140" s="12">
        <f t="shared" si="107"/>
        <v>45352</v>
      </c>
      <c r="D1140" s="3">
        <f t="shared" si="108"/>
        <v>2024</v>
      </c>
      <c r="E1140" s="3" t="str">
        <f t="shared" si="110"/>
        <v>03-2024</v>
      </c>
      <c r="F1140" s="5">
        <f t="shared" si="106"/>
        <v>45607.267557870371</v>
      </c>
      <c r="G1140">
        <v>36.616399999999999</v>
      </c>
      <c r="H1140">
        <v>71.026200000000003</v>
      </c>
      <c r="I1140">
        <v>220.21299999999999</v>
      </c>
      <c r="J1140">
        <v>4.5999999999999996</v>
      </c>
      <c r="K1140" t="s">
        <v>23</v>
      </c>
      <c r="L1140">
        <v>78</v>
      </c>
      <c r="M1140">
        <v>36</v>
      </c>
      <c r="N1140">
        <v>2.6030000000000002</v>
      </c>
      <c r="O1140">
        <v>0.95</v>
      </c>
      <c r="P1140" t="s">
        <v>24</v>
      </c>
      <c r="Q1140" t="s">
        <v>5527</v>
      </c>
      <c r="R1140" t="s">
        <v>5512</v>
      </c>
      <c r="S1140" t="s">
        <v>3876</v>
      </c>
      <c r="T1140" t="b">
        <f t="shared" si="111"/>
        <v>1</v>
      </c>
      <c r="U1140" t="s">
        <v>28</v>
      </c>
      <c r="V1140">
        <v>7.05</v>
      </c>
      <c r="W1140">
        <v>6.1219999999999999</v>
      </c>
      <c r="X1140">
        <v>5.0999999999999997E-2</v>
      </c>
      <c r="Y1140">
        <v>113</v>
      </c>
      <c r="Z1140" t="s">
        <v>29</v>
      </c>
      <c r="AA1140" t="s">
        <v>24</v>
      </c>
      <c r="AB1140" t="s">
        <v>24</v>
      </c>
    </row>
    <row r="1141" spans="1:28" x14ac:dyDescent="0.35">
      <c r="A1141" s="4" t="s">
        <v>3853</v>
      </c>
      <c r="B1141" s="6">
        <f t="shared" si="109"/>
        <v>45607.267557870371</v>
      </c>
      <c r="C1141" s="12">
        <f t="shared" si="107"/>
        <v>45597</v>
      </c>
      <c r="D1141" s="3">
        <f t="shared" si="108"/>
        <v>2024</v>
      </c>
      <c r="E1141" s="3" t="str">
        <f t="shared" si="110"/>
        <v>11-2024</v>
      </c>
      <c r="F1141" s="5">
        <f t="shared" si="106"/>
        <v>45607.228750000002</v>
      </c>
      <c r="G1141">
        <v>29.985299999999999</v>
      </c>
      <c r="H1141">
        <v>92.547200000000004</v>
      </c>
      <c r="I1141">
        <v>10</v>
      </c>
      <c r="J1141">
        <v>4.4000000000000004</v>
      </c>
      <c r="K1141" t="s">
        <v>23</v>
      </c>
      <c r="L1141">
        <v>44</v>
      </c>
      <c r="M1141">
        <v>50</v>
      </c>
      <c r="N1141">
        <v>1.2649999999999999</v>
      </c>
      <c r="O1141">
        <v>0.47</v>
      </c>
      <c r="P1141" t="s">
        <v>24</v>
      </c>
      <c r="Q1141" t="s">
        <v>3854</v>
      </c>
      <c r="R1141" t="s">
        <v>3855</v>
      </c>
      <c r="S1141" t="s">
        <v>3856</v>
      </c>
      <c r="T1141" t="b">
        <f t="shared" si="111"/>
        <v>0</v>
      </c>
      <c r="U1141" t="s">
        <v>28</v>
      </c>
      <c r="V1141">
        <v>6.58</v>
      </c>
      <c r="W1141">
        <v>1.879</v>
      </c>
      <c r="X1141">
        <v>0.10299999999999999</v>
      </c>
      <c r="Y1141">
        <v>27</v>
      </c>
      <c r="Z1141" t="s">
        <v>29</v>
      </c>
      <c r="AA1141" t="s">
        <v>24</v>
      </c>
      <c r="AB1141" t="s">
        <v>24</v>
      </c>
    </row>
    <row r="1142" spans="1:28" x14ac:dyDescent="0.35">
      <c r="A1142" s="4" t="s">
        <v>3857</v>
      </c>
      <c r="B1142" s="6">
        <f t="shared" si="109"/>
        <v>45607.228750000002</v>
      </c>
      <c r="C1142" s="12">
        <f t="shared" si="107"/>
        <v>45597</v>
      </c>
      <c r="D1142" s="3">
        <f t="shared" si="108"/>
        <v>2024</v>
      </c>
      <c r="E1142" s="3" t="str">
        <f t="shared" si="110"/>
        <v>11-2024</v>
      </c>
      <c r="F1142" s="5">
        <f t="shared" si="106"/>
        <v>45606.596446759257</v>
      </c>
      <c r="G1142">
        <v>29.870799999999999</v>
      </c>
      <c r="H1142">
        <v>92.105400000000003</v>
      </c>
      <c r="I1142">
        <v>10</v>
      </c>
      <c r="J1142">
        <v>4.5</v>
      </c>
      <c r="K1142" t="s">
        <v>23</v>
      </c>
      <c r="L1142">
        <v>62</v>
      </c>
      <c r="M1142">
        <v>73</v>
      </c>
      <c r="N1142">
        <v>6.3330000000000002</v>
      </c>
      <c r="O1142">
        <v>0.5</v>
      </c>
      <c r="P1142" t="s">
        <v>24</v>
      </c>
      <c r="Q1142" t="s">
        <v>3858</v>
      </c>
      <c r="R1142" t="s">
        <v>3859</v>
      </c>
      <c r="S1142" t="s">
        <v>3860</v>
      </c>
      <c r="T1142" t="b">
        <f t="shared" si="111"/>
        <v>0</v>
      </c>
      <c r="U1142" t="s">
        <v>28</v>
      </c>
      <c r="V1142">
        <v>6.61</v>
      </c>
      <c r="W1142">
        <v>1.778</v>
      </c>
      <c r="X1142">
        <v>8.6999999999999994E-2</v>
      </c>
      <c r="Y1142">
        <v>40</v>
      </c>
      <c r="Z1142" t="s">
        <v>29</v>
      </c>
      <c r="AA1142" t="s">
        <v>24</v>
      </c>
      <c r="AB1142" t="s">
        <v>24</v>
      </c>
    </row>
    <row r="1143" spans="1:28" x14ac:dyDescent="0.35">
      <c r="A1143" s="4" t="s">
        <v>3861</v>
      </c>
      <c r="B1143" s="6">
        <f t="shared" si="109"/>
        <v>45606.596446759257</v>
      </c>
      <c r="C1143" s="12">
        <f t="shared" si="107"/>
        <v>45597</v>
      </c>
      <c r="D1143" s="3">
        <f t="shared" si="108"/>
        <v>2024</v>
      </c>
      <c r="E1143" s="3" t="str">
        <f t="shared" si="110"/>
        <v>11-2024</v>
      </c>
      <c r="F1143" s="5">
        <f t="shared" si="106"/>
        <v>45372.026747685188</v>
      </c>
      <c r="G1143">
        <v>37.9559</v>
      </c>
      <c r="H1143">
        <v>72.701999999999998</v>
      </c>
      <c r="I1143">
        <v>119.214</v>
      </c>
      <c r="J1143">
        <v>4.4000000000000004</v>
      </c>
      <c r="K1143" t="s">
        <v>23</v>
      </c>
      <c r="L1143">
        <v>39</v>
      </c>
      <c r="M1143">
        <v>67</v>
      </c>
      <c r="N1143">
        <v>2.6760000000000002</v>
      </c>
      <c r="O1143">
        <v>0.74</v>
      </c>
      <c r="P1143" t="s">
        <v>24</v>
      </c>
      <c r="Q1143" t="s">
        <v>3862</v>
      </c>
      <c r="R1143" t="s">
        <v>3863</v>
      </c>
      <c r="S1143" t="s">
        <v>3864</v>
      </c>
      <c r="T1143" t="b">
        <f t="shared" si="111"/>
        <v>0</v>
      </c>
      <c r="U1143" t="s">
        <v>28</v>
      </c>
      <c r="V1143">
        <v>8.81</v>
      </c>
      <c r="W1143">
        <v>9.1630000000000003</v>
      </c>
      <c r="X1143">
        <v>0.09</v>
      </c>
      <c r="Y1143">
        <v>35</v>
      </c>
      <c r="Z1143" t="s">
        <v>29</v>
      </c>
      <c r="AA1143" t="s">
        <v>24</v>
      </c>
      <c r="AB1143" t="s">
        <v>24</v>
      </c>
    </row>
    <row r="1144" spans="1:28" x14ac:dyDescent="0.35">
      <c r="A1144" s="4" t="s">
        <v>5561</v>
      </c>
      <c r="B1144" s="6">
        <f t="shared" si="109"/>
        <v>45372.026747685188</v>
      </c>
      <c r="C1144" s="12">
        <f t="shared" si="107"/>
        <v>45352</v>
      </c>
      <c r="D1144" s="3">
        <f t="shared" si="108"/>
        <v>2024</v>
      </c>
      <c r="E1144" s="3" t="str">
        <f t="shared" si="110"/>
        <v>03-2024</v>
      </c>
      <c r="F1144" s="5">
        <f t="shared" si="106"/>
        <v>45605.444768518515</v>
      </c>
      <c r="G1144">
        <v>19.489899999999999</v>
      </c>
      <c r="H1144">
        <v>77.254499999999993</v>
      </c>
      <c r="I1144">
        <v>10</v>
      </c>
      <c r="J1144">
        <v>4.5999999999999996</v>
      </c>
      <c r="K1144" t="s">
        <v>23</v>
      </c>
      <c r="L1144">
        <v>68</v>
      </c>
      <c r="M1144">
        <v>75</v>
      </c>
      <c r="N1144">
        <v>11.064</v>
      </c>
      <c r="O1144">
        <v>0.52</v>
      </c>
      <c r="P1144" t="s">
        <v>24</v>
      </c>
      <c r="Q1144" t="s">
        <v>5562</v>
      </c>
      <c r="R1144" t="s">
        <v>5563</v>
      </c>
      <c r="S1144" t="s">
        <v>5564</v>
      </c>
      <c r="T1144" t="b">
        <f t="shared" si="111"/>
        <v>1</v>
      </c>
      <c r="U1144" t="s">
        <v>28</v>
      </c>
      <c r="V1144">
        <v>6.69</v>
      </c>
      <c r="W1144">
        <v>1.784</v>
      </c>
      <c r="X1144">
        <v>7.4999999999999997E-2</v>
      </c>
      <c r="Y1144">
        <v>53</v>
      </c>
      <c r="Z1144" t="s">
        <v>29</v>
      </c>
      <c r="AA1144" t="s">
        <v>24</v>
      </c>
      <c r="AB1144" t="s">
        <v>24</v>
      </c>
    </row>
    <row r="1145" spans="1:28" x14ac:dyDescent="0.35">
      <c r="A1145" s="4" t="s">
        <v>3869</v>
      </c>
      <c r="B1145" s="6">
        <f t="shared" si="109"/>
        <v>45605.444768518515</v>
      </c>
      <c r="C1145" s="12">
        <f t="shared" si="107"/>
        <v>45597</v>
      </c>
      <c r="D1145" s="3">
        <f t="shared" si="108"/>
        <v>2024</v>
      </c>
      <c r="E1145" s="3" t="str">
        <f t="shared" si="110"/>
        <v>11-2024</v>
      </c>
      <c r="F1145" s="5">
        <f t="shared" si="106"/>
        <v>45345.186145833337</v>
      </c>
      <c r="G1145">
        <v>4.0114000000000001</v>
      </c>
      <c r="H1145">
        <v>93.964100000000002</v>
      </c>
      <c r="I1145">
        <v>10</v>
      </c>
      <c r="J1145">
        <v>4.3</v>
      </c>
      <c r="K1145" t="s">
        <v>23</v>
      </c>
      <c r="L1145">
        <v>20</v>
      </c>
      <c r="M1145">
        <v>206</v>
      </c>
      <c r="N1145">
        <v>3.21</v>
      </c>
      <c r="O1145">
        <v>0.82</v>
      </c>
      <c r="P1145" t="s">
        <v>24</v>
      </c>
      <c r="Q1145" t="s">
        <v>3870</v>
      </c>
      <c r="R1145" t="s">
        <v>3871</v>
      </c>
      <c r="S1145" t="s">
        <v>3872</v>
      </c>
      <c r="T1145" t="b">
        <f t="shared" si="111"/>
        <v>0</v>
      </c>
      <c r="U1145" t="s">
        <v>28</v>
      </c>
      <c r="V1145">
        <v>8.94</v>
      </c>
      <c r="W1145">
        <v>1.931</v>
      </c>
      <c r="X1145">
        <v>0.154</v>
      </c>
      <c r="Y1145">
        <v>12</v>
      </c>
      <c r="Z1145" t="s">
        <v>29</v>
      </c>
      <c r="AA1145" t="s">
        <v>24</v>
      </c>
      <c r="AB1145" t="s">
        <v>24</v>
      </c>
    </row>
    <row r="1146" spans="1:28" x14ac:dyDescent="0.35">
      <c r="A1146" s="4" t="s">
        <v>5757</v>
      </c>
      <c r="B1146" s="6">
        <f t="shared" si="109"/>
        <v>45345.186145833337</v>
      </c>
      <c r="C1146" s="12">
        <f t="shared" si="107"/>
        <v>45323</v>
      </c>
      <c r="D1146" s="3">
        <f t="shared" si="108"/>
        <v>2024</v>
      </c>
      <c r="E1146" s="3" t="str">
        <f t="shared" si="110"/>
        <v>02-2024</v>
      </c>
      <c r="F1146" s="5">
        <f t="shared" si="106"/>
        <v>45604.688159722224</v>
      </c>
      <c r="G1146">
        <v>36.591000000000001</v>
      </c>
      <c r="H1146">
        <v>68.409800000000004</v>
      </c>
      <c r="I1146">
        <v>10</v>
      </c>
      <c r="J1146">
        <v>4.5999999999999996</v>
      </c>
      <c r="K1146" t="s">
        <v>23</v>
      </c>
      <c r="L1146">
        <v>64</v>
      </c>
      <c r="M1146">
        <v>122</v>
      </c>
      <c r="N1146">
        <v>3.5390000000000001</v>
      </c>
      <c r="O1146">
        <v>0.92</v>
      </c>
      <c r="P1146" t="s">
        <v>24</v>
      </c>
      <c r="Q1146" t="s">
        <v>5758</v>
      </c>
      <c r="R1146" t="s">
        <v>5755</v>
      </c>
      <c r="S1146" t="s">
        <v>5759</v>
      </c>
      <c r="T1146" t="b">
        <f t="shared" si="111"/>
        <v>1</v>
      </c>
      <c r="U1146" t="s">
        <v>28</v>
      </c>
      <c r="V1146">
        <v>8.52</v>
      </c>
      <c r="W1146">
        <v>1.9390000000000001</v>
      </c>
      <c r="X1146">
        <v>7.2999999999999995E-2</v>
      </c>
      <c r="Y1146">
        <v>58</v>
      </c>
      <c r="Z1146" t="s">
        <v>29</v>
      </c>
      <c r="AA1146" t="s">
        <v>24</v>
      </c>
      <c r="AB1146" t="s">
        <v>24</v>
      </c>
    </row>
    <row r="1147" spans="1:28" x14ac:dyDescent="0.35">
      <c r="A1147" s="4" t="s">
        <v>3877</v>
      </c>
      <c r="B1147" s="6">
        <f t="shared" si="109"/>
        <v>45604.688159722224</v>
      </c>
      <c r="C1147" s="12">
        <f t="shared" si="107"/>
        <v>45597</v>
      </c>
      <c r="D1147" s="3">
        <f t="shared" si="108"/>
        <v>2024</v>
      </c>
      <c r="E1147" s="3" t="str">
        <f t="shared" si="110"/>
        <v>11-2024</v>
      </c>
      <c r="F1147" s="5">
        <f t="shared" si="106"/>
        <v>45604.495196759257</v>
      </c>
      <c r="G1147">
        <v>1.0368999999999999</v>
      </c>
      <c r="H1147">
        <v>94.375100000000003</v>
      </c>
      <c r="I1147">
        <v>10</v>
      </c>
      <c r="J1147">
        <v>4.5</v>
      </c>
      <c r="K1147" t="s">
        <v>23</v>
      </c>
      <c r="L1147">
        <v>24</v>
      </c>
      <c r="M1147">
        <v>182</v>
      </c>
      <c r="N1147">
        <v>4.8920000000000003</v>
      </c>
      <c r="O1147">
        <v>0.8</v>
      </c>
      <c r="P1147" t="s">
        <v>24</v>
      </c>
      <c r="Q1147" t="s">
        <v>3878</v>
      </c>
      <c r="R1147" t="s">
        <v>3879</v>
      </c>
      <c r="S1147" t="s">
        <v>3880</v>
      </c>
      <c r="T1147" t="b">
        <f t="shared" si="111"/>
        <v>0</v>
      </c>
      <c r="U1147" t="s">
        <v>28</v>
      </c>
      <c r="V1147">
        <v>8.25</v>
      </c>
      <c r="W1147">
        <v>1.9390000000000001</v>
      </c>
      <c r="X1147">
        <v>0.13600000000000001</v>
      </c>
      <c r="Y1147">
        <v>17</v>
      </c>
      <c r="Z1147" t="s">
        <v>29</v>
      </c>
      <c r="AA1147" t="s">
        <v>24</v>
      </c>
      <c r="AB1147" t="s">
        <v>24</v>
      </c>
    </row>
    <row r="1148" spans="1:28" x14ac:dyDescent="0.35">
      <c r="A1148" s="4" t="s">
        <v>3881</v>
      </c>
      <c r="B1148" s="6">
        <f t="shared" si="109"/>
        <v>45604.495196759257</v>
      </c>
      <c r="C1148" s="12">
        <f t="shared" si="107"/>
        <v>45597</v>
      </c>
      <c r="D1148" s="3">
        <f t="shared" si="108"/>
        <v>2024</v>
      </c>
      <c r="E1148" s="3" t="str">
        <f t="shared" si="110"/>
        <v>11-2024</v>
      </c>
      <c r="F1148" s="5">
        <f t="shared" si="106"/>
        <v>45604.208958333336</v>
      </c>
      <c r="G1148">
        <v>38.8688</v>
      </c>
      <c r="H1148">
        <v>68.694100000000006</v>
      </c>
      <c r="I1148">
        <v>10</v>
      </c>
      <c r="J1148">
        <v>4.3</v>
      </c>
      <c r="K1148" t="s">
        <v>23</v>
      </c>
      <c r="L1148">
        <v>14</v>
      </c>
      <c r="M1148">
        <v>155</v>
      </c>
      <c r="N1148">
        <v>0.32300000000000001</v>
      </c>
      <c r="O1148">
        <v>0.25</v>
      </c>
      <c r="P1148" t="s">
        <v>24</v>
      </c>
      <c r="Q1148" t="s">
        <v>3882</v>
      </c>
      <c r="R1148" t="s">
        <v>3883</v>
      </c>
      <c r="S1148" t="s">
        <v>3884</v>
      </c>
      <c r="T1148" t="b">
        <f t="shared" si="111"/>
        <v>0</v>
      </c>
      <c r="U1148" t="s">
        <v>28</v>
      </c>
      <c r="V1148">
        <v>4.82</v>
      </c>
      <c r="W1148">
        <v>1.958</v>
      </c>
      <c r="X1148">
        <v>0.17699999999999999</v>
      </c>
      <c r="Y1148">
        <v>9</v>
      </c>
      <c r="Z1148" t="s">
        <v>29</v>
      </c>
      <c r="AA1148" t="s">
        <v>24</v>
      </c>
      <c r="AB1148" t="s">
        <v>24</v>
      </c>
    </row>
    <row r="1149" spans="1:28" x14ac:dyDescent="0.35">
      <c r="A1149" s="4" t="s">
        <v>3885</v>
      </c>
      <c r="B1149" s="6">
        <f t="shared" si="109"/>
        <v>45604.208958333336</v>
      </c>
      <c r="C1149" s="12">
        <f t="shared" si="107"/>
        <v>45597</v>
      </c>
      <c r="D1149" s="3">
        <f t="shared" si="108"/>
        <v>2024</v>
      </c>
      <c r="E1149" s="3" t="str">
        <f t="shared" si="110"/>
        <v>11-2024</v>
      </c>
      <c r="F1149" s="5">
        <f t="shared" si="106"/>
        <v>45602.847175925926</v>
      </c>
      <c r="G1149">
        <v>29.9237</v>
      </c>
      <c r="H1149">
        <v>92.299899999999994</v>
      </c>
      <c r="I1149">
        <v>10</v>
      </c>
      <c r="J1149">
        <v>4.7</v>
      </c>
      <c r="K1149" t="s">
        <v>23</v>
      </c>
      <c r="L1149">
        <v>43</v>
      </c>
      <c r="M1149">
        <v>103</v>
      </c>
      <c r="N1149">
        <v>6.51</v>
      </c>
      <c r="O1149">
        <v>0.56000000000000005</v>
      </c>
      <c r="P1149" t="s">
        <v>24</v>
      </c>
      <c r="Q1149" t="s">
        <v>3886</v>
      </c>
      <c r="R1149" t="s">
        <v>3887</v>
      </c>
      <c r="S1149" t="s">
        <v>3888</v>
      </c>
      <c r="T1149" t="b">
        <f t="shared" si="111"/>
        <v>0</v>
      </c>
      <c r="U1149" t="s">
        <v>28</v>
      </c>
      <c r="V1149">
        <v>7.27</v>
      </c>
      <c r="W1149">
        <v>1.86</v>
      </c>
      <c r="X1149">
        <v>9.4E-2</v>
      </c>
      <c r="Y1149">
        <v>34</v>
      </c>
      <c r="Z1149" t="s">
        <v>29</v>
      </c>
      <c r="AA1149" t="s">
        <v>24</v>
      </c>
      <c r="AB1149" t="s">
        <v>24</v>
      </c>
    </row>
    <row r="1150" spans="1:28" x14ac:dyDescent="0.35">
      <c r="A1150" s="4" t="s">
        <v>3889</v>
      </c>
      <c r="B1150" s="6">
        <f t="shared" si="109"/>
        <v>45602.847175925926</v>
      </c>
      <c r="C1150" s="12">
        <f t="shared" si="107"/>
        <v>45597</v>
      </c>
      <c r="D1150" s="3">
        <f t="shared" si="108"/>
        <v>2024</v>
      </c>
      <c r="E1150" s="3" t="str">
        <f t="shared" si="110"/>
        <v>11-2024</v>
      </c>
      <c r="F1150" s="5">
        <f t="shared" si="106"/>
        <v>45602.495706018519</v>
      </c>
      <c r="G1150">
        <v>29.836600000000001</v>
      </c>
      <c r="H1150">
        <v>92.195099999999996</v>
      </c>
      <c r="I1150">
        <v>10</v>
      </c>
      <c r="J1150">
        <v>4.7</v>
      </c>
      <c r="K1150" t="s">
        <v>23</v>
      </c>
      <c r="L1150">
        <v>94</v>
      </c>
      <c r="M1150">
        <v>44</v>
      </c>
      <c r="N1150">
        <v>6.3979999999999997</v>
      </c>
      <c r="O1150">
        <v>0.56999999999999995</v>
      </c>
      <c r="P1150" t="s">
        <v>24</v>
      </c>
      <c r="Q1150" t="s">
        <v>3890</v>
      </c>
      <c r="R1150" t="s">
        <v>3891</v>
      </c>
      <c r="S1150" t="s">
        <v>3892</v>
      </c>
      <c r="T1150" t="b">
        <f t="shared" si="111"/>
        <v>0</v>
      </c>
      <c r="U1150" t="s">
        <v>28</v>
      </c>
      <c r="V1150">
        <v>8.0500000000000007</v>
      </c>
      <c r="W1150">
        <v>1.8080000000000001</v>
      </c>
      <c r="X1150">
        <v>6.6000000000000003E-2</v>
      </c>
      <c r="Y1150">
        <v>69</v>
      </c>
      <c r="Z1150" t="s">
        <v>29</v>
      </c>
      <c r="AA1150" t="s">
        <v>24</v>
      </c>
      <c r="AB1150" t="s">
        <v>24</v>
      </c>
    </row>
    <row r="1151" spans="1:28" x14ac:dyDescent="0.35">
      <c r="A1151" s="4" t="s">
        <v>3893</v>
      </c>
      <c r="B1151" s="6">
        <f t="shared" si="109"/>
        <v>45602.495706018519</v>
      </c>
      <c r="C1151" s="12">
        <f t="shared" si="107"/>
        <v>45597</v>
      </c>
      <c r="D1151" s="3">
        <f t="shared" si="108"/>
        <v>2024</v>
      </c>
      <c r="E1151" s="3" t="str">
        <f t="shared" si="110"/>
        <v>11-2024</v>
      </c>
      <c r="F1151" s="5">
        <f t="shared" si="106"/>
        <v>45601.426550925928</v>
      </c>
      <c r="G1151">
        <v>1.1197999999999999</v>
      </c>
      <c r="H1151">
        <v>67.349299999999999</v>
      </c>
      <c r="I1151">
        <v>10</v>
      </c>
      <c r="J1151">
        <v>4.5</v>
      </c>
      <c r="K1151" t="s">
        <v>23</v>
      </c>
      <c r="L1151">
        <v>22</v>
      </c>
      <c r="M1151">
        <v>83</v>
      </c>
      <c r="N1151">
        <v>5.6790000000000003</v>
      </c>
      <c r="O1151">
        <v>0.57999999999999996</v>
      </c>
      <c r="P1151" t="s">
        <v>24</v>
      </c>
      <c r="Q1151" t="s">
        <v>3894</v>
      </c>
      <c r="R1151" t="s">
        <v>3895</v>
      </c>
      <c r="S1151" t="s">
        <v>478</v>
      </c>
      <c r="T1151" t="b">
        <f t="shared" si="111"/>
        <v>0</v>
      </c>
      <c r="U1151" t="s">
        <v>28</v>
      </c>
      <c r="V1151">
        <v>12.95</v>
      </c>
      <c r="W1151">
        <v>1.865</v>
      </c>
      <c r="X1151">
        <v>0.151</v>
      </c>
      <c r="Y1151">
        <v>13</v>
      </c>
      <c r="Z1151" t="s">
        <v>29</v>
      </c>
      <c r="AA1151" t="s">
        <v>24</v>
      </c>
      <c r="AB1151" t="s">
        <v>24</v>
      </c>
    </row>
    <row r="1152" spans="1:28" x14ac:dyDescent="0.35">
      <c r="A1152" s="4" t="s">
        <v>3896</v>
      </c>
      <c r="B1152" s="6">
        <f t="shared" si="109"/>
        <v>45601.426550925928</v>
      </c>
      <c r="C1152" s="12">
        <f t="shared" si="107"/>
        <v>45597</v>
      </c>
      <c r="D1152" s="3">
        <f t="shared" si="108"/>
        <v>2024</v>
      </c>
      <c r="E1152" s="3" t="str">
        <f t="shared" si="110"/>
        <v>11-2024</v>
      </c>
      <c r="F1152" s="5">
        <f t="shared" si="106"/>
        <v>45601.425925925927</v>
      </c>
      <c r="G1152">
        <v>38.447099999999999</v>
      </c>
      <c r="H1152">
        <v>70.511799999999994</v>
      </c>
      <c r="I1152">
        <v>10</v>
      </c>
      <c r="J1152">
        <v>4.5999999999999996</v>
      </c>
      <c r="K1152" t="s">
        <v>23</v>
      </c>
      <c r="L1152">
        <v>59</v>
      </c>
      <c r="M1152">
        <v>120</v>
      </c>
      <c r="N1152">
        <v>0.95899999999999996</v>
      </c>
      <c r="O1152">
        <v>0.94</v>
      </c>
      <c r="P1152" t="s">
        <v>24</v>
      </c>
      <c r="Q1152" t="s">
        <v>3897</v>
      </c>
      <c r="R1152" t="s">
        <v>3898</v>
      </c>
      <c r="S1152" t="s">
        <v>3899</v>
      </c>
      <c r="T1152" t="b">
        <f t="shared" si="111"/>
        <v>0</v>
      </c>
      <c r="U1152" t="s">
        <v>28</v>
      </c>
      <c r="V1152">
        <v>6.45</v>
      </c>
      <c r="W1152">
        <v>1.909</v>
      </c>
      <c r="X1152">
        <v>9.0999999999999998E-2</v>
      </c>
      <c r="Y1152">
        <v>39</v>
      </c>
      <c r="Z1152" t="s">
        <v>29</v>
      </c>
      <c r="AA1152" t="s">
        <v>24</v>
      </c>
      <c r="AB1152" t="s">
        <v>24</v>
      </c>
    </row>
    <row r="1153" spans="1:28" x14ac:dyDescent="0.35">
      <c r="A1153" s="4" t="s">
        <v>3900</v>
      </c>
      <c r="B1153" s="6">
        <f t="shared" si="109"/>
        <v>45601.425925925927</v>
      </c>
      <c r="C1153" s="12">
        <f t="shared" si="107"/>
        <v>45597</v>
      </c>
      <c r="D1153" s="3">
        <f t="shared" si="108"/>
        <v>2024</v>
      </c>
      <c r="E1153" s="3" t="str">
        <f t="shared" si="110"/>
        <v>11-2024</v>
      </c>
      <c r="F1153" s="5">
        <f t="shared" si="106"/>
        <v>45601.394259259258</v>
      </c>
      <c r="G1153">
        <v>38.403700000000001</v>
      </c>
      <c r="H1153">
        <v>70.604200000000006</v>
      </c>
      <c r="I1153">
        <v>10</v>
      </c>
      <c r="J1153">
        <v>4.7</v>
      </c>
      <c r="K1153" t="s">
        <v>23</v>
      </c>
      <c r="L1153">
        <v>48</v>
      </c>
      <c r="M1153">
        <v>125</v>
      </c>
      <c r="N1153">
        <v>1.022</v>
      </c>
      <c r="O1153">
        <v>0.84</v>
      </c>
      <c r="P1153" t="s">
        <v>24</v>
      </c>
      <c r="Q1153" t="s">
        <v>3901</v>
      </c>
      <c r="R1153" t="s">
        <v>3898</v>
      </c>
      <c r="S1153" t="s">
        <v>3902</v>
      </c>
      <c r="T1153" t="b">
        <f t="shared" si="111"/>
        <v>0</v>
      </c>
      <c r="U1153" t="s">
        <v>28</v>
      </c>
      <c r="V1153">
        <v>5.67</v>
      </c>
      <c r="W1153">
        <v>1.901</v>
      </c>
      <c r="X1153">
        <v>0.08</v>
      </c>
      <c r="Y1153">
        <v>47</v>
      </c>
      <c r="Z1153" t="s">
        <v>29</v>
      </c>
      <c r="AA1153" t="s">
        <v>24</v>
      </c>
      <c r="AB1153" t="s">
        <v>24</v>
      </c>
    </row>
    <row r="1154" spans="1:28" x14ac:dyDescent="0.35">
      <c r="A1154" s="4" t="s">
        <v>3903</v>
      </c>
      <c r="B1154" s="6">
        <f t="shared" si="109"/>
        <v>45601.394259259258</v>
      </c>
      <c r="C1154" s="12">
        <f t="shared" si="107"/>
        <v>45597</v>
      </c>
      <c r="D1154" s="3">
        <f t="shared" si="108"/>
        <v>2024</v>
      </c>
      <c r="E1154" s="3" t="str">
        <f t="shared" si="110"/>
        <v>11-2024</v>
      </c>
      <c r="F1154" s="5">
        <f t="shared" ref="F1154:F1217" si="112">DATEVALUE(LEFT(A1155,10))+TIMEVALUE(MID(A1155,12,8))</f>
        <v>45601.377106481479</v>
      </c>
      <c r="G1154">
        <v>38.776299999999999</v>
      </c>
      <c r="H1154">
        <v>70.303399999999996</v>
      </c>
      <c r="I1154">
        <v>10</v>
      </c>
      <c r="J1154">
        <v>4.5999999999999996</v>
      </c>
      <c r="K1154" t="s">
        <v>23</v>
      </c>
      <c r="L1154">
        <v>64</v>
      </c>
      <c r="M1154">
        <v>66</v>
      </c>
      <c r="N1154">
        <v>0.90400000000000003</v>
      </c>
      <c r="O1154">
        <v>0.46</v>
      </c>
      <c r="P1154" t="s">
        <v>24</v>
      </c>
      <c r="Q1154" t="s">
        <v>3904</v>
      </c>
      <c r="R1154" t="s">
        <v>3905</v>
      </c>
      <c r="S1154" t="s">
        <v>3906</v>
      </c>
      <c r="T1154" t="b">
        <f t="shared" si="111"/>
        <v>0</v>
      </c>
      <c r="U1154" t="s">
        <v>28</v>
      </c>
      <c r="V1154">
        <v>4.5999999999999996</v>
      </c>
      <c r="W1154">
        <v>1.881</v>
      </c>
      <c r="X1154">
        <v>8.5999999999999993E-2</v>
      </c>
      <c r="Y1154">
        <v>40</v>
      </c>
      <c r="Z1154" t="s">
        <v>29</v>
      </c>
      <c r="AA1154" t="s">
        <v>24</v>
      </c>
      <c r="AB1154" t="s">
        <v>24</v>
      </c>
    </row>
    <row r="1155" spans="1:28" x14ac:dyDescent="0.35">
      <c r="A1155" s="4" t="s">
        <v>3907</v>
      </c>
      <c r="B1155" s="6">
        <f t="shared" si="109"/>
        <v>45601.377106481479</v>
      </c>
      <c r="C1155" s="12">
        <f t="shared" ref="C1155:C1218" si="113">DATE(YEAR(B1155),MONTH(B1155),1)</f>
        <v>45597</v>
      </c>
      <c r="D1155" s="3">
        <f t="shared" ref="D1155:D1218" si="114">YEAR(B1155)</f>
        <v>2024</v>
      </c>
      <c r="E1155" s="3" t="str">
        <f t="shared" si="110"/>
        <v>11-2024</v>
      </c>
      <c r="F1155" s="5">
        <f t="shared" si="112"/>
        <v>45338.81046296296</v>
      </c>
      <c r="G1155">
        <v>38.413400000000003</v>
      </c>
      <c r="H1155">
        <v>70.440799999999996</v>
      </c>
      <c r="I1155">
        <v>10</v>
      </c>
      <c r="J1155">
        <v>4.7</v>
      </c>
      <c r="K1155" t="s">
        <v>23</v>
      </c>
      <c r="L1155">
        <v>49</v>
      </c>
      <c r="M1155">
        <v>70</v>
      </c>
      <c r="N1155">
        <v>0.89700000000000002</v>
      </c>
      <c r="O1155">
        <v>0.28999999999999998</v>
      </c>
      <c r="P1155" t="s">
        <v>24</v>
      </c>
      <c r="Q1155" t="s">
        <v>3908</v>
      </c>
      <c r="R1155" t="s">
        <v>3905</v>
      </c>
      <c r="S1155" t="s">
        <v>3909</v>
      </c>
      <c r="T1155" t="b">
        <f t="shared" si="111"/>
        <v>0</v>
      </c>
      <c r="U1155" t="s">
        <v>28</v>
      </c>
      <c r="V1155">
        <v>6.93</v>
      </c>
      <c r="W1155">
        <v>1.893</v>
      </c>
      <c r="X1155">
        <v>8.5999999999999993E-2</v>
      </c>
      <c r="Y1155">
        <v>41</v>
      </c>
      <c r="Z1155" t="s">
        <v>29</v>
      </c>
      <c r="AA1155" t="s">
        <v>24</v>
      </c>
      <c r="AB1155" t="s">
        <v>24</v>
      </c>
    </row>
    <row r="1156" spans="1:28" x14ac:dyDescent="0.35">
      <c r="A1156" s="4" t="s">
        <v>5811</v>
      </c>
      <c r="B1156" s="6">
        <f t="shared" ref="B1156:B1219" si="115">DATEVALUE(LEFT($A1156,10))+TIMEVALUE(MID($A1156,12,8))</f>
        <v>45338.81046296296</v>
      </c>
      <c r="C1156" s="12">
        <f t="shared" si="113"/>
        <v>45323</v>
      </c>
      <c r="D1156" s="3">
        <f t="shared" si="114"/>
        <v>2024</v>
      </c>
      <c r="E1156" s="3" t="str">
        <f t="shared" si="110"/>
        <v>02-2024</v>
      </c>
      <c r="F1156" s="5">
        <f t="shared" si="112"/>
        <v>45600.234537037039</v>
      </c>
      <c r="G1156">
        <v>36.263500000000001</v>
      </c>
      <c r="H1156">
        <v>71.461399999999998</v>
      </c>
      <c r="I1156">
        <v>114.88</v>
      </c>
      <c r="J1156">
        <v>4.5999999999999996</v>
      </c>
      <c r="K1156" t="s">
        <v>23</v>
      </c>
      <c r="L1156">
        <v>168</v>
      </c>
      <c r="M1156">
        <v>36</v>
      </c>
      <c r="N1156">
        <v>2.9990000000000001</v>
      </c>
      <c r="O1156">
        <v>0.75</v>
      </c>
      <c r="P1156" t="s">
        <v>24</v>
      </c>
      <c r="Q1156" t="s">
        <v>5812</v>
      </c>
      <c r="R1156" t="s">
        <v>5809</v>
      </c>
      <c r="S1156" t="s">
        <v>5813</v>
      </c>
      <c r="T1156" t="b">
        <f t="shared" si="111"/>
        <v>1</v>
      </c>
      <c r="U1156" t="s">
        <v>28</v>
      </c>
      <c r="V1156">
        <v>6.79</v>
      </c>
      <c r="W1156">
        <v>5.25</v>
      </c>
      <c r="X1156">
        <v>4.3999999999999997E-2</v>
      </c>
      <c r="Y1156">
        <v>169</v>
      </c>
      <c r="Z1156" t="s">
        <v>29</v>
      </c>
      <c r="AA1156" t="s">
        <v>24</v>
      </c>
      <c r="AB1156" t="s">
        <v>24</v>
      </c>
    </row>
    <row r="1157" spans="1:28" x14ac:dyDescent="0.35">
      <c r="A1157" s="4" t="s">
        <v>3914</v>
      </c>
      <c r="B1157" s="6">
        <f t="shared" si="115"/>
        <v>45600.234537037039</v>
      </c>
      <c r="C1157" s="12">
        <f t="shared" si="113"/>
        <v>45597</v>
      </c>
      <c r="D1157" s="3">
        <f t="shared" si="114"/>
        <v>2024</v>
      </c>
      <c r="E1157" s="3" t="str">
        <f t="shared" ref="E1157:E1220" si="116">TEXT(B1157,"mm-yyyy")</f>
        <v>11-2024</v>
      </c>
      <c r="F1157" s="5">
        <f t="shared" si="112"/>
        <v>45600.130416666667</v>
      </c>
      <c r="G1157">
        <v>4.6654999999999998</v>
      </c>
      <c r="H1157">
        <v>96.547600000000003</v>
      </c>
      <c r="I1157">
        <v>130.624</v>
      </c>
      <c r="J1157">
        <v>4.4000000000000004</v>
      </c>
      <c r="K1157" t="s">
        <v>23</v>
      </c>
      <c r="L1157">
        <v>18</v>
      </c>
      <c r="M1157">
        <v>208</v>
      </c>
      <c r="N1157">
        <v>0.68700000000000006</v>
      </c>
      <c r="O1157">
        <v>0.37</v>
      </c>
      <c r="P1157" t="s">
        <v>24</v>
      </c>
      <c r="Q1157" t="s">
        <v>3915</v>
      </c>
      <c r="R1157" t="s">
        <v>3916</v>
      </c>
      <c r="S1157" t="s">
        <v>3917</v>
      </c>
      <c r="T1157" t="b">
        <f t="shared" ref="T1157:T1220" si="117">OR(ISNUMBER(SEARCH("India",S1157)),ISNUMBER(SEARCH("Pakistan",S1157)),ISNUMBER(SEARCH("Afghanistan",S1157)),ISNUMBER(SEARCH("Bangladesh",S1157)),ISNUMBER(SEARCH("Nepal",S1157)),ISNUMBER(SEARCH("Bhutan",S1157)),ISNUMBER(SEARCH("Sri Lanka",S1157)),ISNUMBER(SEARCH("Maldives",S1157)))</f>
        <v>0</v>
      </c>
      <c r="U1157" t="s">
        <v>28</v>
      </c>
      <c r="V1157">
        <v>10.74</v>
      </c>
      <c r="W1157">
        <v>7.9749999999999996</v>
      </c>
      <c r="X1157">
        <v>0.13400000000000001</v>
      </c>
      <c r="Y1157">
        <v>16</v>
      </c>
      <c r="Z1157" t="s">
        <v>29</v>
      </c>
      <c r="AA1157" t="s">
        <v>24</v>
      </c>
      <c r="AB1157" t="s">
        <v>24</v>
      </c>
    </row>
    <row r="1158" spans="1:28" x14ac:dyDescent="0.35">
      <c r="A1158" s="4" t="s">
        <v>3918</v>
      </c>
      <c r="B1158" s="6">
        <f t="shared" si="115"/>
        <v>45600.130416666667</v>
      </c>
      <c r="C1158" s="12">
        <f t="shared" si="113"/>
        <v>45597</v>
      </c>
      <c r="D1158" s="3">
        <f t="shared" si="114"/>
        <v>2024</v>
      </c>
      <c r="E1158" s="3" t="str">
        <f t="shared" si="116"/>
        <v>11-2024</v>
      </c>
      <c r="F1158" s="5">
        <f t="shared" si="112"/>
        <v>45328.867025462961</v>
      </c>
      <c r="G1158">
        <v>1.7353000000000001</v>
      </c>
      <c r="H1158">
        <v>95.644199999999998</v>
      </c>
      <c r="I1158">
        <v>10</v>
      </c>
      <c r="J1158">
        <v>4.3</v>
      </c>
      <c r="K1158" t="s">
        <v>23</v>
      </c>
      <c r="L1158">
        <v>12</v>
      </c>
      <c r="M1158">
        <v>209</v>
      </c>
      <c r="N1158">
        <v>1.978</v>
      </c>
      <c r="O1158">
        <v>0.75</v>
      </c>
      <c r="P1158" t="s">
        <v>24</v>
      </c>
      <c r="Q1158" t="s">
        <v>3919</v>
      </c>
      <c r="R1158" t="s">
        <v>3916</v>
      </c>
      <c r="S1158" t="s">
        <v>3920</v>
      </c>
      <c r="T1158" t="b">
        <f t="shared" si="117"/>
        <v>0</v>
      </c>
      <c r="U1158" t="s">
        <v>28</v>
      </c>
      <c r="V1158">
        <v>8.2100000000000009</v>
      </c>
      <c r="W1158">
        <v>1.986</v>
      </c>
      <c r="X1158">
        <v>0.26500000000000001</v>
      </c>
      <c r="Y1158">
        <v>4</v>
      </c>
      <c r="Z1158" t="s">
        <v>29</v>
      </c>
      <c r="AA1158" t="s">
        <v>24</v>
      </c>
      <c r="AB1158" t="s">
        <v>24</v>
      </c>
    </row>
    <row r="1159" spans="1:28" x14ac:dyDescent="0.35">
      <c r="A1159" s="4" t="s">
        <v>5889</v>
      </c>
      <c r="B1159" s="6">
        <f t="shared" si="115"/>
        <v>45328.867025462961</v>
      </c>
      <c r="C1159" s="12">
        <f t="shared" si="113"/>
        <v>45323</v>
      </c>
      <c r="D1159" s="3">
        <f t="shared" si="114"/>
        <v>2024</v>
      </c>
      <c r="E1159" s="3" t="str">
        <f t="shared" si="116"/>
        <v>02-2024</v>
      </c>
      <c r="F1159" s="5">
        <f t="shared" si="112"/>
        <v>45599.207002314812</v>
      </c>
      <c r="G1159">
        <v>36.4011</v>
      </c>
      <c r="H1159">
        <v>69.5411</v>
      </c>
      <c r="I1159">
        <v>10</v>
      </c>
      <c r="J1159">
        <v>4.5999999999999996</v>
      </c>
      <c r="K1159" t="s">
        <v>23</v>
      </c>
      <c r="L1159">
        <v>99</v>
      </c>
      <c r="M1159">
        <v>82</v>
      </c>
      <c r="N1159">
        <v>3.552</v>
      </c>
      <c r="O1159">
        <v>0.59</v>
      </c>
      <c r="P1159" t="s">
        <v>24</v>
      </c>
      <c r="Q1159" t="s">
        <v>5890</v>
      </c>
      <c r="R1159" t="s">
        <v>5891</v>
      </c>
      <c r="S1159" t="s">
        <v>5892</v>
      </c>
      <c r="T1159" t="b">
        <f t="shared" si="117"/>
        <v>1</v>
      </c>
      <c r="U1159" t="s">
        <v>28</v>
      </c>
      <c r="V1159">
        <v>8.66</v>
      </c>
      <c r="W1159">
        <v>1.8260000000000001</v>
      </c>
      <c r="X1159">
        <v>5.6000000000000001E-2</v>
      </c>
      <c r="Y1159">
        <v>96</v>
      </c>
      <c r="Z1159" t="s">
        <v>29</v>
      </c>
      <c r="AA1159" t="s">
        <v>24</v>
      </c>
      <c r="AB1159" t="s">
        <v>24</v>
      </c>
    </row>
    <row r="1160" spans="1:28" x14ac:dyDescent="0.35">
      <c r="A1160" s="4" t="s">
        <v>3925</v>
      </c>
      <c r="B1160" s="6">
        <f t="shared" si="115"/>
        <v>45599.207002314812</v>
      </c>
      <c r="C1160" s="12">
        <f t="shared" si="113"/>
        <v>45597</v>
      </c>
      <c r="D1160" s="3">
        <f t="shared" si="114"/>
        <v>2024</v>
      </c>
      <c r="E1160" s="3" t="str">
        <f t="shared" si="116"/>
        <v>11-2024</v>
      </c>
      <c r="F1160" s="5">
        <f t="shared" si="112"/>
        <v>45597.919293981482</v>
      </c>
      <c r="G1160">
        <v>17.366199999999999</v>
      </c>
      <c r="H1160">
        <v>92.903499999999994</v>
      </c>
      <c r="I1160">
        <v>10</v>
      </c>
      <c r="J1160">
        <v>4.3</v>
      </c>
      <c r="K1160" t="s">
        <v>23</v>
      </c>
      <c r="L1160">
        <v>26</v>
      </c>
      <c r="M1160">
        <v>81</v>
      </c>
      <c r="N1160">
        <v>4.266</v>
      </c>
      <c r="O1160">
        <v>1.02</v>
      </c>
      <c r="P1160" t="s">
        <v>24</v>
      </c>
      <c r="Q1160" t="s">
        <v>3926</v>
      </c>
      <c r="R1160" t="s">
        <v>3927</v>
      </c>
      <c r="S1160" t="s">
        <v>3928</v>
      </c>
      <c r="T1160" t="b">
        <f t="shared" si="117"/>
        <v>0</v>
      </c>
      <c r="U1160" t="s">
        <v>28</v>
      </c>
      <c r="V1160">
        <v>8.41</v>
      </c>
      <c r="W1160">
        <v>1.8149999999999999</v>
      </c>
      <c r="X1160">
        <v>0.153</v>
      </c>
      <c r="Y1160">
        <v>13</v>
      </c>
      <c r="Z1160" t="s">
        <v>29</v>
      </c>
      <c r="AA1160" t="s">
        <v>24</v>
      </c>
      <c r="AB1160" t="s">
        <v>24</v>
      </c>
    </row>
    <row r="1161" spans="1:28" x14ac:dyDescent="0.35">
      <c r="A1161" s="4" t="s">
        <v>3929</v>
      </c>
      <c r="B1161" s="6">
        <f t="shared" si="115"/>
        <v>45597.919293981482</v>
      </c>
      <c r="C1161" s="12">
        <f t="shared" si="113"/>
        <v>45597</v>
      </c>
      <c r="D1161" s="3">
        <f t="shared" si="114"/>
        <v>2024</v>
      </c>
      <c r="E1161" s="3" t="str">
        <f t="shared" si="116"/>
        <v>11-2024</v>
      </c>
      <c r="F1161" s="5">
        <f t="shared" si="112"/>
        <v>45597.899837962963</v>
      </c>
      <c r="G1161">
        <v>29.876999999999999</v>
      </c>
      <c r="H1161">
        <v>92.151700000000005</v>
      </c>
      <c r="I1161">
        <v>10</v>
      </c>
      <c r="J1161">
        <v>4.4000000000000004</v>
      </c>
      <c r="K1161" t="s">
        <v>23</v>
      </c>
      <c r="L1161">
        <v>37</v>
      </c>
      <c r="M1161">
        <v>97</v>
      </c>
      <c r="N1161">
        <v>6.3730000000000002</v>
      </c>
      <c r="O1161">
        <v>0.87</v>
      </c>
      <c r="P1161" t="s">
        <v>24</v>
      </c>
      <c r="Q1161" t="s">
        <v>3930</v>
      </c>
      <c r="R1161" t="s">
        <v>3931</v>
      </c>
      <c r="S1161" t="s">
        <v>3932</v>
      </c>
      <c r="T1161" t="b">
        <f t="shared" si="117"/>
        <v>0</v>
      </c>
      <c r="U1161" t="s">
        <v>28</v>
      </c>
      <c r="V1161">
        <v>10.61</v>
      </c>
      <c r="W1161">
        <v>1.8919999999999999</v>
      </c>
      <c r="X1161">
        <v>0.1</v>
      </c>
      <c r="Y1161">
        <v>29</v>
      </c>
      <c r="Z1161" t="s">
        <v>29</v>
      </c>
      <c r="AA1161" t="s">
        <v>24</v>
      </c>
      <c r="AB1161" t="s">
        <v>24</v>
      </c>
    </row>
    <row r="1162" spans="1:28" x14ac:dyDescent="0.35">
      <c r="A1162" s="4" t="s">
        <v>3933</v>
      </c>
      <c r="B1162" s="6">
        <f t="shared" si="115"/>
        <v>45597.899837962963</v>
      </c>
      <c r="C1162" s="12">
        <f t="shared" si="113"/>
        <v>45597</v>
      </c>
      <c r="D1162" s="3">
        <f t="shared" si="114"/>
        <v>2024</v>
      </c>
      <c r="E1162" s="3" t="str">
        <f t="shared" si="116"/>
        <v>11-2024</v>
      </c>
      <c r="F1162" s="5">
        <f t="shared" si="112"/>
        <v>45324.247696759259</v>
      </c>
      <c r="G1162">
        <v>33.859299999999998</v>
      </c>
      <c r="H1162">
        <v>86.446399999999997</v>
      </c>
      <c r="I1162">
        <v>10</v>
      </c>
      <c r="J1162">
        <v>4.7</v>
      </c>
      <c r="K1162" t="s">
        <v>23</v>
      </c>
      <c r="L1162">
        <v>65</v>
      </c>
      <c r="M1162">
        <v>82</v>
      </c>
      <c r="N1162">
        <v>6.1230000000000002</v>
      </c>
      <c r="O1162">
        <v>0.52</v>
      </c>
      <c r="P1162" t="s">
        <v>24</v>
      </c>
      <c r="Q1162" t="s">
        <v>3934</v>
      </c>
      <c r="R1162" t="s">
        <v>3935</v>
      </c>
      <c r="S1162" t="s">
        <v>52</v>
      </c>
      <c r="T1162" t="b">
        <f t="shared" si="117"/>
        <v>0</v>
      </c>
      <c r="U1162" t="s">
        <v>28</v>
      </c>
      <c r="V1162">
        <v>9.6</v>
      </c>
      <c r="W1162">
        <v>1.8620000000000001</v>
      </c>
      <c r="X1162">
        <v>7.2999999999999995E-2</v>
      </c>
      <c r="Y1162">
        <v>57</v>
      </c>
      <c r="Z1162" t="s">
        <v>29</v>
      </c>
      <c r="AA1162" t="s">
        <v>24</v>
      </c>
      <c r="AB1162" t="s">
        <v>24</v>
      </c>
    </row>
    <row r="1163" spans="1:28" x14ac:dyDescent="0.35">
      <c r="A1163" s="4" t="s">
        <v>5947</v>
      </c>
      <c r="B1163" s="6">
        <f t="shared" si="115"/>
        <v>45324.247696759259</v>
      </c>
      <c r="C1163" s="12">
        <f t="shared" si="113"/>
        <v>45323</v>
      </c>
      <c r="D1163" s="3">
        <f t="shared" si="114"/>
        <v>2024</v>
      </c>
      <c r="E1163" s="3" t="str">
        <f t="shared" si="116"/>
        <v>02-2024</v>
      </c>
      <c r="F1163" s="5">
        <f t="shared" si="112"/>
        <v>45597.528923611113</v>
      </c>
      <c r="G1163">
        <v>6.6913999999999998</v>
      </c>
      <c r="H1163">
        <v>92.526799999999994</v>
      </c>
      <c r="I1163">
        <v>10</v>
      </c>
      <c r="J1163">
        <v>4.5999999999999996</v>
      </c>
      <c r="K1163" t="s">
        <v>23</v>
      </c>
      <c r="L1163">
        <v>34</v>
      </c>
      <c r="M1163">
        <v>80</v>
      </c>
      <c r="N1163">
        <v>7.51</v>
      </c>
      <c r="O1163">
        <v>0.56000000000000005</v>
      </c>
      <c r="P1163" t="s">
        <v>24</v>
      </c>
      <c r="Q1163" t="s">
        <v>5948</v>
      </c>
      <c r="R1163" t="s">
        <v>5949</v>
      </c>
      <c r="S1163" t="s">
        <v>402</v>
      </c>
      <c r="T1163" t="b">
        <f t="shared" si="117"/>
        <v>1</v>
      </c>
      <c r="U1163" t="s">
        <v>28</v>
      </c>
      <c r="V1163">
        <v>9.26</v>
      </c>
      <c r="W1163">
        <v>1.8959999999999999</v>
      </c>
      <c r="X1163">
        <v>0.114</v>
      </c>
      <c r="Y1163">
        <v>23</v>
      </c>
      <c r="Z1163" t="s">
        <v>29</v>
      </c>
      <c r="AA1163" t="s">
        <v>24</v>
      </c>
      <c r="AB1163" t="s">
        <v>24</v>
      </c>
    </row>
    <row r="1164" spans="1:28" x14ac:dyDescent="0.35">
      <c r="A1164" s="4" t="s">
        <v>3940</v>
      </c>
      <c r="B1164" s="6">
        <f t="shared" si="115"/>
        <v>45597.528923611113</v>
      </c>
      <c r="C1164" s="12">
        <f t="shared" si="113"/>
        <v>45597</v>
      </c>
      <c r="D1164" s="3">
        <f t="shared" si="114"/>
        <v>2024</v>
      </c>
      <c r="E1164" s="3" t="str">
        <f t="shared" si="116"/>
        <v>11-2024</v>
      </c>
      <c r="F1164" s="5">
        <f t="shared" si="112"/>
        <v>45597.125636574077</v>
      </c>
      <c r="G1164">
        <v>38.0336</v>
      </c>
      <c r="H1164">
        <v>73.1173</v>
      </c>
      <c r="I1164">
        <v>71.581999999999994</v>
      </c>
      <c r="J1164">
        <v>4.4000000000000004</v>
      </c>
      <c r="K1164" t="s">
        <v>23</v>
      </c>
      <c r="L1164">
        <v>19</v>
      </c>
      <c r="M1164">
        <v>221</v>
      </c>
      <c r="N1164">
        <v>2.9950000000000001</v>
      </c>
      <c r="O1164">
        <v>0.64</v>
      </c>
      <c r="P1164" t="s">
        <v>24</v>
      </c>
      <c r="Q1164" t="s">
        <v>3941</v>
      </c>
      <c r="R1164" t="s">
        <v>3942</v>
      </c>
      <c r="S1164" t="s">
        <v>3943</v>
      </c>
      <c r="T1164" t="b">
        <f t="shared" si="117"/>
        <v>0</v>
      </c>
      <c r="U1164" t="s">
        <v>28</v>
      </c>
      <c r="V1164">
        <v>6.54</v>
      </c>
      <c r="W1164">
        <v>12.048999999999999</v>
      </c>
      <c r="X1164">
        <v>0.155</v>
      </c>
      <c r="Y1164">
        <v>12</v>
      </c>
      <c r="Z1164" t="s">
        <v>29</v>
      </c>
      <c r="AA1164" t="s">
        <v>24</v>
      </c>
      <c r="AB1164" t="s">
        <v>24</v>
      </c>
    </row>
    <row r="1165" spans="1:28" x14ac:dyDescent="0.35">
      <c r="A1165" s="4" t="s">
        <v>3944</v>
      </c>
      <c r="B1165" s="6">
        <f t="shared" si="115"/>
        <v>45597.125636574077</v>
      </c>
      <c r="C1165" s="12">
        <f t="shared" si="113"/>
        <v>45597</v>
      </c>
      <c r="D1165" s="3">
        <f t="shared" si="114"/>
        <v>2024</v>
      </c>
      <c r="E1165" s="3" t="str">
        <f t="shared" si="116"/>
        <v>11-2024</v>
      </c>
      <c r="F1165" s="5">
        <f t="shared" si="112"/>
        <v>45597.110763888886</v>
      </c>
      <c r="G1165">
        <v>4.3864999999999998</v>
      </c>
      <c r="H1165">
        <v>98.178200000000004</v>
      </c>
      <c r="I1165">
        <v>10</v>
      </c>
      <c r="J1165">
        <v>4.4000000000000004</v>
      </c>
      <c r="K1165" t="s">
        <v>23</v>
      </c>
      <c r="L1165">
        <v>22</v>
      </c>
      <c r="M1165">
        <v>55</v>
      </c>
      <c r="N1165">
        <v>1.4850000000000001</v>
      </c>
      <c r="O1165">
        <v>0.97</v>
      </c>
      <c r="P1165" t="s">
        <v>24</v>
      </c>
      <c r="Q1165" t="s">
        <v>3945</v>
      </c>
      <c r="R1165" t="s">
        <v>3946</v>
      </c>
      <c r="S1165" t="s">
        <v>3947</v>
      </c>
      <c r="T1165" t="b">
        <f t="shared" si="117"/>
        <v>0</v>
      </c>
      <c r="U1165" t="s">
        <v>28</v>
      </c>
      <c r="V1165">
        <v>4.34</v>
      </c>
      <c r="W1165">
        <v>1.8720000000000001</v>
      </c>
      <c r="X1165">
        <v>0.13900000000000001</v>
      </c>
      <c r="Y1165">
        <v>16</v>
      </c>
      <c r="Z1165" t="s">
        <v>29</v>
      </c>
      <c r="AA1165" t="s">
        <v>24</v>
      </c>
      <c r="AB1165" t="s">
        <v>24</v>
      </c>
    </row>
    <row r="1166" spans="1:28" x14ac:dyDescent="0.35">
      <c r="A1166" s="4" t="s">
        <v>3948</v>
      </c>
      <c r="B1166" s="6">
        <f t="shared" si="115"/>
        <v>45597.110763888886</v>
      </c>
      <c r="C1166" s="12">
        <f t="shared" si="113"/>
        <v>45597</v>
      </c>
      <c r="D1166" s="3">
        <f t="shared" si="114"/>
        <v>2024</v>
      </c>
      <c r="E1166" s="3" t="str">
        <f t="shared" si="116"/>
        <v>11-2024</v>
      </c>
      <c r="F1166" s="5">
        <f t="shared" si="112"/>
        <v>45314.556770833333</v>
      </c>
      <c r="G1166">
        <v>38.340600000000002</v>
      </c>
      <c r="H1166">
        <v>73.769199999999998</v>
      </c>
      <c r="I1166">
        <v>122.66200000000001</v>
      </c>
      <c r="J1166">
        <v>4.0999999999999996</v>
      </c>
      <c r="K1166" t="s">
        <v>23</v>
      </c>
      <c r="L1166">
        <v>30</v>
      </c>
      <c r="M1166">
        <v>192</v>
      </c>
      <c r="N1166">
        <v>3.4980000000000002</v>
      </c>
      <c r="O1166">
        <v>0.81</v>
      </c>
      <c r="P1166" t="s">
        <v>24</v>
      </c>
      <c r="Q1166" t="s">
        <v>3949</v>
      </c>
      <c r="R1166" t="s">
        <v>3950</v>
      </c>
      <c r="S1166" t="s">
        <v>3951</v>
      </c>
      <c r="T1166" t="b">
        <f t="shared" si="117"/>
        <v>0</v>
      </c>
      <c r="U1166" t="s">
        <v>28</v>
      </c>
      <c r="V1166">
        <v>9.8000000000000007</v>
      </c>
      <c r="W1166">
        <v>10.563000000000001</v>
      </c>
      <c r="X1166">
        <v>0.14499999999999999</v>
      </c>
      <c r="Y1166">
        <v>14</v>
      </c>
      <c r="Z1166" t="s">
        <v>29</v>
      </c>
      <c r="AA1166" t="s">
        <v>24</v>
      </c>
      <c r="AB1166" t="s">
        <v>24</v>
      </c>
    </row>
    <row r="1167" spans="1:28" x14ac:dyDescent="0.35">
      <c r="A1167" s="4" t="s">
        <v>6004</v>
      </c>
      <c r="B1167" s="6">
        <f t="shared" si="115"/>
        <v>45314.556770833333</v>
      </c>
      <c r="C1167" s="12">
        <f t="shared" si="113"/>
        <v>45292</v>
      </c>
      <c r="D1167" s="3">
        <f t="shared" si="114"/>
        <v>2024</v>
      </c>
      <c r="E1167" s="3" t="str">
        <f t="shared" si="116"/>
        <v>01-2024</v>
      </c>
      <c r="F1167" s="5">
        <f t="shared" si="112"/>
        <v>45596.072974537034</v>
      </c>
      <c r="G1167">
        <v>9.4330999999999996</v>
      </c>
      <c r="H1167">
        <v>93.989000000000004</v>
      </c>
      <c r="I1167">
        <v>10</v>
      </c>
      <c r="J1167">
        <v>4.5999999999999996</v>
      </c>
      <c r="K1167" t="s">
        <v>23</v>
      </c>
      <c r="L1167">
        <v>68</v>
      </c>
      <c r="M1167">
        <v>50</v>
      </c>
      <c r="N1167">
        <v>5.1040000000000001</v>
      </c>
      <c r="O1167">
        <v>0.64</v>
      </c>
      <c r="P1167" t="s">
        <v>24</v>
      </c>
      <c r="Q1167" t="s">
        <v>6005</v>
      </c>
      <c r="R1167" t="s">
        <v>6006</v>
      </c>
      <c r="S1167" t="s">
        <v>1699</v>
      </c>
      <c r="T1167" t="b">
        <f t="shared" si="117"/>
        <v>1</v>
      </c>
      <c r="U1167" t="s">
        <v>28</v>
      </c>
      <c r="V1167">
        <v>8.5399999999999991</v>
      </c>
      <c r="W1167">
        <v>1.81</v>
      </c>
      <c r="X1167">
        <v>9.1999999999999998E-2</v>
      </c>
      <c r="Y1167">
        <v>40</v>
      </c>
      <c r="Z1167" t="s">
        <v>29</v>
      </c>
      <c r="AA1167" t="s">
        <v>24</v>
      </c>
      <c r="AB1167" t="s">
        <v>24</v>
      </c>
    </row>
    <row r="1168" spans="1:28" x14ac:dyDescent="0.35">
      <c r="A1168" s="4" t="s">
        <v>3956</v>
      </c>
      <c r="B1168" s="6">
        <f t="shared" si="115"/>
        <v>45596.072974537034</v>
      </c>
      <c r="C1168" s="12">
        <f t="shared" si="113"/>
        <v>45566</v>
      </c>
      <c r="D1168" s="3">
        <f t="shared" si="114"/>
        <v>2024</v>
      </c>
      <c r="E1168" s="3" t="str">
        <f t="shared" si="116"/>
        <v>10-2024</v>
      </c>
      <c r="F1168" s="5">
        <f t="shared" si="112"/>
        <v>45596.064351851855</v>
      </c>
      <c r="G1168">
        <v>29.894100000000002</v>
      </c>
      <c r="H1168">
        <v>92.2654</v>
      </c>
      <c r="I1168">
        <v>10</v>
      </c>
      <c r="J1168">
        <v>4.2</v>
      </c>
      <c r="K1168" t="s">
        <v>23</v>
      </c>
      <c r="L1168">
        <v>21</v>
      </c>
      <c r="M1168">
        <v>122</v>
      </c>
      <c r="N1168">
        <v>6.4729999999999999</v>
      </c>
      <c r="O1168">
        <v>0.73</v>
      </c>
      <c r="P1168" t="s">
        <v>24</v>
      </c>
      <c r="Q1168" t="s">
        <v>3957</v>
      </c>
      <c r="R1168" t="s">
        <v>3958</v>
      </c>
      <c r="S1168" t="s">
        <v>3959</v>
      </c>
      <c r="T1168" t="b">
        <f t="shared" si="117"/>
        <v>0</v>
      </c>
      <c r="U1168" t="s">
        <v>28</v>
      </c>
      <c r="V1168">
        <v>7.48</v>
      </c>
      <c r="W1168">
        <v>1.9670000000000001</v>
      </c>
      <c r="X1168">
        <v>0.159</v>
      </c>
      <c r="Y1168">
        <v>11</v>
      </c>
      <c r="Z1168" t="s">
        <v>29</v>
      </c>
      <c r="AA1168" t="s">
        <v>24</v>
      </c>
      <c r="AB1168" t="s">
        <v>24</v>
      </c>
    </row>
    <row r="1169" spans="1:28" x14ac:dyDescent="0.35">
      <c r="A1169" s="4" t="s">
        <v>3960</v>
      </c>
      <c r="B1169" s="6">
        <f t="shared" si="115"/>
        <v>45596.064351851855</v>
      </c>
      <c r="C1169" s="12">
        <f t="shared" si="113"/>
        <v>45566</v>
      </c>
      <c r="D1169" s="3">
        <f t="shared" si="114"/>
        <v>2024</v>
      </c>
      <c r="E1169" s="3" t="str">
        <f t="shared" si="116"/>
        <v>10-2024</v>
      </c>
      <c r="F1169" s="5">
        <f t="shared" si="112"/>
        <v>45299.212152777778</v>
      </c>
      <c r="G1169">
        <v>29.8874</v>
      </c>
      <c r="H1169">
        <v>92.350200000000001</v>
      </c>
      <c r="I1169">
        <v>10</v>
      </c>
      <c r="J1169">
        <v>4.3</v>
      </c>
      <c r="K1169" t="s">
        <v>23</v>
      </c>
      <c r="L1169">
        <v>37</v>
      </c>
      <c r="M1169">
        <v>88</v>
      </c>
      <c r="N1169">
        <v>6.5410000000000004</v>
      </c>
      <c r="O1169">
        <v>0.96</v>
      </c>
      <c r="P1169" t="s">
        <v>24</v>
      </c>
      <c r="Q1169" t="s">
        <v>3961</v>
      </c>
      <c r="R1169" t="s">
        <v>3962</v>
      </c>
      <c r="S1169" t="s">
        <v>3963</v>
      </c>
      <c r="T1169" t="b">
        <f t="shared" si="117"/>
        <v>0</v>
      </c>
      <c r="U1169" t="s">
        <v>28</v>
      </c>
      <c r="V1169">
        <v>6.52</v>
      </c>
      <c r="W1169">
        <v>1.784</v>
      </c>
      <c r="X1169">
        <v>0.111</v>
      </c>
      <c r="Y1169">
        <v>23</v>
      </c>
      <c r="Z1169" t="s">
        <v>29</v>
      </c>
      <c r="AA1169" t="s">
        <v>24</v>
      </c>
      <c r="AB1169" t="s">
        <v>24</v>
      </c>
    </row>
    <row r="1170" spans="1:28" x14ac:dyDescent="0.35">
      <c r="A1170" s="4" t="s">
        <v>6129</v>
      </c>
      <c r="B1170" s="6">
        <f t="shared" si="115"/>
        <v>45299.212152777778</v>
      </c>
      <c r="C1170" s="12">
        <f t="shared" si="113"/>
        <v>45292</v>
      </c>
      <c r="D1170" s="3">
        <f t="shared" si="114"/>
        <v>2024</v>
      </c>
      <c r="E1170" s="3" t="str">
        <f t="shared" si="116"/>
        <v>01-2024</v>
      </c>
      <c r="F1170" s="5">
        <f t="shared" si="112"/>
        <v>45595.096307870372</v>
      </c>
      <c r="G1170">
        <v>11.7568</v>
      </c>
      <c r="H1170">
        <v>92.6708</v>
      </c>
      <c r="I1170">
        <v>35.31</v>
      </c>
      <c r="J1170">
        <v>4.5999999999999996</v>
      </c>
      <c r="K1170" t="s">
        <v>23</v>
      </c>
      <c r="L1170">
        <v>70</v>
      </c>
      <c r="M1170">
        <v>136</v>
      </c>
      <c r="N1170">
        <v>6.8090000000000002</v>
      </c>
      <c r="O1170">
        <v>0.63</v>
      </c>
      <c r="P1170" t="s">
        <v>24</v>
      </c>
      <c r="Q1170" t="s">
        <v>6130</v>
      </c>
      <c r="R1170" t="s">
        <v>6131</v>
      </c>
      <c r="S1170" t="s">
        <v>6132</v>
      </c>
      <c r="T1170" t="b">
        <f t="shared" si="117"/>
        <v>1</v>
      </c>
      <c r="U1170" t="s">
        <v>28</v>
      </c>
      <c r="V1170">
        <v>9.33</v>
      </c>
      <c r="W1170">
        <v>7.1470000000000002</v>
      </c>
      <c r="X1170">
        <v>8.1000000000000003E-2</v>
      </c>
      <c r="Y1170">
        <v>53</v>
      </c>
      <c r="Z1170" t="s">
        <v>29</v>
      </c>
      <c r="AA1170" t="s">
        <v>24</v>
      </c>
      <c r="AB1170" t="s">
        <v>24</v>
      </c>
    </row>
    <row r="1171" spans="1:28" x14ac:dyDescent="0.35">
      <c r="A1171" s="4" t="s">
        <v>3968</v>
      </c>
      <c r="B1171" s="6">
        <f t="shared" si="115"/>
        <v>45595.096307870372</v>
      </c>
      <c r="C1171" s="12">
        <f t="shared" si="113"/>
        <v>45566</v>
      </c>
      <c r="D1171" s="3">
        <f t="shared" si="114"/>
        <v>2024</v>
      </c>
      <c r="E1171" s="3" t="str">
        <f t="shared" si="116"/>
        <v>10-2024</v>
      </c>
      <c r="F1171" s="5">
        <f t="shared" si="112"/>
        <v>45594.957835648151</v>
      </c>
      <c r="G1171">
        <v>38.241799999999998</v>
      </c>
      <c r="H1171">
        <v>74.147599999999997</v>
      </c>
      <c r="I1171">
        <v>131.267</v>
      </c>
      <c r="J1171">
        <v>4.5</v>
      </c>
      <c r="K1171" t="s">
        <v>23</v>
      </c>
      <c r="L1171">
        <v>54</v>
      </c>
      <c r="M1171">
        <v>206</v>
      </c>
      <c r="N1171">
        <v>3.7959999999999998</v>
      </c>
      <c r="O1171">
        <v>0.64</v>
      </c>
      <c r="P1171" t="s">
        <v>24</v>
      </c>
      <c r="Q1171" t="s">
        <v>3969</v>
      </c>
      <c r="R1171" t="s">
        <v>3970</v>
      </c>
      <c r="S1171" t="s">
        <v>3971</v>
      </c>
      <c r="T1171" t="b">
        <f t="shared" si="117"/>
        <v>0</v>
      </c>
      <c r="U1171" t="s">
        <v>28</v>
      </c>
      <c r="V1171">
        <v>10.31</v>
      </c>
      <c r="W1171">
        <v>10.802</v>
      </c>
      <c r="X1171">
        <v>8.5000000000000006E-2</v>
      </c>
      <c r="Y1171">
        <v>40</v>
      </c>
      <c r="Z1171" t="s">
        <v>29</v>
      </c>
      <c r="AA1171" t="s">
        <v>24</v>
      </c>
      <c r="AB1171" t="s">
        <v>24</v>
      </c>
    </row>
    <row r="1172" spans="1:28" x14ac:dyDescent="0.35">
      <c r="A1172" s="4" t="s">
        <v>3972</v>
      </c>
      <c r="B1172" s="6">
        <f t="shared" si="115"/>
        <v>45594.957835648151</v>
      </c>
      <c r="C1172" s="12">
        <f t="shared" si="113"/>
        <v>45566</v>
      </c>
      <c r="D1172" s="3">
        <f t="shared" si="114"/>
        <v>2024</v>
      </c>
      <c r="E1172" s="3" t="str">
        <f t="shared" si="116"/>
        <v>10-2024</v>
      </c>
      <c r="F1172" s="5">
        <f t="shared" si="112"/>
        <v>45594.161423611113</v>
      </c>
      <c r="G1172">
        <v>5.2123999999999997</v>
      </c>
      <c r="H1172">
        <v>95.900199999999998</v>
      </c>
      <c r="I1172">
        <v>10</v>
      </c>
      <c r="J1172">
        <v>4.4000000000000004</v>
      </c>
      <c r="K1172" t="s">
        <v>23</v>
      </c>
      <c r="L1172">
        <v>12</v>
      </c>
      <c r="M1172">
        <v>158</v>
      </c>
      <c r="N1172">
        <v>1.0429999999999999</v>
      </c>
      <c r="O1172">
        <v>0.61</v>
      </c>
      <c r="P1172" t="s">
        <v>24</v>
      </c>
      <c r="Q1172" t="s">
        <v>3973</v>
      </c>
      <c r="R1172" t="s">
        <v>3974</v>
      </c>
      <c r="S1172" t="s">
        <v>3975</v>
      </c>
      <c r="T1172" t="b">
        <f t="shared" si="117"/>
        <v>0</v>
      </c>
      <c r="U1172" t="s">
        <v>28</v>
      </c>
      <c r="V1172">
        <v>9.0500000000000007</v>
      </c>
      <c r="W1172">
        <v>1.9410000000000001</v>
      </c>
      <c r="X1172">
        <v>0.20300000000000001</v>
      </c>
      <c r="Y1172">
        <v>7</v>
      </c>
      <c r="Z1172" t="s">
        <v>29</v>
      </c>
      <c r="AA1172" t="s">
        <v>24</v>
      </c>
      <c r="AB1172" t="s">
        <v>24</v>
      </c>
    </row>
    <row r="1173" spans="1:28" x14ac:dyDescent="0.35">
      <c r="A1173" s="4" t="s">
        <v>3976</v>
      </c>
      <c r="B1173" s="6">
        <f t="shared" si="115"/>
        <v>45594.161423611113</v>
      </c>
      <c r="C1173" s="12">
        <f t="shared" si="113"/>
        <v>45566</v>
      </c>
      <c r="D1173" s="3">
        <f t="shared" si="114"/>
        <v>2024</v>
      </c>
      <c r="E1173" s="3" t="str">
        <f t="shared" si="116"/>
        <v>10-2024</v>
      </c>
      <c r="F1173" s="5">
        <f t="shared" si="112"/>
        <v>45594.107893518521</v>
      </c>
      <c r="G1173">
        <v>11.1211</v>
      </c>
      <c r="H1173">
        <v>88.442800000000005</v>
      </c>
      <c r="I1173">
        <v>10</v>
      </c>
      <c r="J1173">
        <v>4.3</v>
      </c>
      <c r="K1173" t="s">
        <v>23</v>
      </c>
      <c r="L1173">
        <v>18</v>
      </c>
      <c r="M1173">
        <v>115</v>
      </c>
      <c r="N1173">
        <v>8.2430000000000003</v>
      </c>
      <c r="O1173">
        <v>0.77</v>
      </c>
      <c r="P1173" t="s">
        <v>24</v>
      </c>
      <c r="Q1173" t="s">
        <v>3977</v>
      </c>
      <c r="R1173" t="s">
        <v>3978</v>
      </c>
      <c r="S1173" t="s">
        <v>3979</v>
      </c>
      <c r="T1173" t="b">
        <f t="shared" si="117"/>
        <v>0</v>
      </c>
      <c r="U1173" t="s">
        <v>28</v>
      </c>
      <c r="V1173">
        <v>5.12</v>
      </c>
      <c r="W1173">
        <v>1.929</v>
      </c>
      <c r="X1173">
        <v>0.16800000000000001</v>
      </c>
      <c r="Y1173">
        <v>10</v>
      </c>
      <c r="Z1173" t="s">
        <v>29</v>
      </c>
      <c r="AA1173" t="s">
        <v>24</v>
      </c>
      <c r="AB1173" t="s">
        <v>24</v>
      </c>
    </row>
    <row r="1174" spans="1:28" x14ac:dyDescent="0.35">
      <c r="A1174" s="4" t="s">
        <v>3980</v>
      </c>
      <c r="B1174" s="6">
        <f t="shared" si="115"/>
        <v>45594.107893518521</v>
      </c>
      <c r="C1174" s="12">
        <f t="shared" si="113"/>
        <v>45566</v>
      </c>
      <c r="D1174" s="3">
        <f t="shared" si="114"/>
        <v>2024</v>
      </c>
      <c r="E1174" s="3" t="str">
        <f t="shared" si="116"/>
        <v>10-2024</v>
      </c>
      <c r="F1174" s="5">
        <f t="shared" si="112"/>
        <v>45291.691932870373</v>
      </c>
      <c r="G1174">
        <v>4.8018000000000001</v>
      </c>
      <c r="H1174">
        <v>96.058300000000003</v>
      </c>
      <c r="I1174">
        <v>10</v>
      </c>
      <c r="J1174">
        <v>4.5999999999999996</v>
      </c>
      <c r="K1174" t="s">
        <v>23</v>
      </c>
      <c r="L1174">
        <v>24</v>
      </c>
      <c r="M1174">
        <v>91</v>
      </c>
      <c r="N1174">
        <v>0.98199999999999998</v>
      </c>
      <c r="O1174">
        <v>0.89</v>
      </c>
      <c r="P1174" t="s">
        <v>24</v>
      </c>
      <c r="Q1174" t="s">
        <v>3981</v>
      </c>
      <c r="R1174" t="s">
        <v>3982</v>
      </c>
      <c r="S1174" t="s">
        <v>3983</v>
      </c>
      <c r="T1174" t="b">
        <f t="shared" si="117"/>
        <v>0</v>
      </c>
      <c r="U1174" t="s">
        <v>28</v>
      </c>
      <c r="V1174">
        <v>6.08</v>
      </c>
      <c r="W1174">
        <v>1.885</v>
      </c>
      <c r="X1174">
        <v>0.14099999999999999</v>
      </c>
      <c r="Y1174">
        <v>15</v>
      </c>
      <c r="Z1174" t="s">
        <v>29</v>
      </c>
      <c r="AA1174" t="s">
        <v>24</v>
      </c>
      <c r="AB1174" t="s">
        <v>24</v>
      </c>
    </row>
    <row r="1175" spans="1:28" x14ac:dyDescent="0.35">
      <c r="A1175" s="4" t="s">
        <v>6202</v>
      </c>
      <c r="B1175" s="6">
        <f t="shared" si="115"/>
        <v>45291.691932870373</v>
      </c>
      <c r="C1175" s="12">
        <f t="shared" si="113"/>
        <v>45261</v>
      </c>
      <c r="D1175" s="3">
        <f t="shared" si="114"/>
        <v>2023</v>
      </c>
      <c r="E1175" s="3" t="str">
        <f t="shared" si="116"/>
        <v>12-2023</v>
      </c>
      <c r="F1175" s="5">
        <f t="shared" si="112"/>
        <v>45593.546655092592</v>
      </c>
      <c r="G1175">
        <v>27.727</v>
      </c>
      <c r="H1175">
        <v>85.799000000000007</v>
      </c>
      <c r="I1175">
        <v>22.321999999999999</v>
      </c>
      <c r="J1175">
        <v>4.5999999999999996</v>
      </c>
      <c r="K1175" t="s">
        <v>23</v>
      </c>
      <c r="L1175">
        <v>60</v>
      </c>
      <c r="M1175">
        <v>99</v>
      </c>
      <c r="N1175">
        <v>0.46600000000000003</v>
      </c>
      <c r="O1175">
        <v>0.55000000000000004</v>
      </c>
      <c r="P1175" t="s">
        <v>24</v>
      </c>
      <c r="Q1175" t="s">
        <v>6203</v>
      </c>
      <c r="R1175" t="s">
        <v>6204</v>
      </c>
      <c r="S1175" t="s">
        <v>6205</v>
      </c>
      <c r="T1175" t="b">
        <f t="shared" si="117"/>
        <v>1</v>
      </c>
      <c r="U1175" t="s">
        <v>28</v>
      </c>
      <c r="V1175">
        <v>9.9700000000000006</v>
      </c>
      <c r="W1175">
        <v>2.3730000000000002</v>
      </c>
      <c r="X1175">
        <v>6.4000000000000001E-2</v>
      </c>
      <c r="Y1175">
        <v>73</v>
      </c>
      <c r="Z1175" t="s">
        <v>29</v>
      </c>
      <c r="AA1175" t="s">
        <v>24</v>
      </c>
      <c r="AB1175" t="s">
        <v>24</v>
      </c>
    </row>
    <row r="1176" spans="1:28" x14ac:dyDescent="0.35">
      <c r="A1176" s="4" t="s">
        <v>3988</v>
      </c>
      <c r="B1176" s="6">
        <f t="shared" si="115"/>
        <v>45593.546655092592</v>
      </c>
      <c r="C1176" s="12">
        <f t="shared" si="113"/>
        <v>45566</v>
      </c>
      <c r="D1176" s="3">
        <f t="shared" si="114"/>
        <v>2024</v>
      </c>
      <c r="E1176" s="3" t="str">
        <f t="shared" si="116"/>
        <v>10-2024</v>
      </c>
      <c r="F1176" s="5">
        <f t="shared" si="112"/>
        <v>45285.961064814815</v>
      </c>
      <c r="G1176">
        <v>1.5367</v>
      </c>
      <c r="H1176">
        <v>97.076099999999997</v>
      </c>
      <c r="I1176">
        <v>37.265999999999998</v>
      </c>
      <c r="J1176">
        <v>4.8</v>
      </c>
      <c r="K1176" t="s">
        <v>23</v>
      </c>
      <c r="L1176">
        <v>49</v>
      </c>
      <c r="M1176">
        <v>112</v>
      </c>
      <c r="N1176">
        <v>0.55000000000000004</v>
      </c>
      <c r="O1176">
        <v>0.57999999999999996</v>
      </c>
      <c r="P1176" t="s">
        <v>24</v>
      </c>
      <c r="Q1176" t="s">
        <v>3989</v>
      </c>
      <c r="R1176" t="s">
        <v>3990</v>
      </c>
      <c r="S1176" t="s">
        <v>3991</v>
      </c>
      <c r="T1176" t="b">
        <f t="shared" si="117"/>
        <v>0</v>
      </c>
      <c r="U1176" t="s">
        <v>28</v>
      </c>
      <c r="V1176">
        <v>7.71</v>
      </c>
      <c r="W1176">
        <v>3.7669999999999999</v>
      </c>
      <c r="X1176">
        <v>9.6000000000000002E-2</v>
      </c>
      <c r="Y1176">
        <v>34</v>
      </c>
      <c r="Z1176" t="s">
        <v>29</v>
      </c>
      <c r="AA1176" t="s">
        <v>24</v>
      </c>
      <c r="AB1176" t="s">
        <v>24</v>
      </c>
    </row>
    <row r="1177" spans="1:28" x14ac:dyDescent="0.35">
      <c r="A1177" s="4" t="s">
        <v>6230</v>
      </c>
      <c r="B1177" s="6">
        <f t="shared" si="115"/>
        <v>45285.961064814815</v>
      </c>
      <c r="C1177" s="12">
        <f t="shared" si="113"/>
        <v>45261</v>
      </c>
      <c r="D1177" s="3">
        <f t="shared" si="114"/>
        <v>2023</v>
      </c>
      <c r="E1177" s="3" t="str">
        <f t="shared" si="116"/>
        <v>12-2023</v>
      </c>
      <c r="F1177" s="5">
        <f t="shared" si="112"/>
        <v>45592.719178240739</v>
      </c>
      <c r="G1177">
        <v>34.711100000000002</v>
      </c>
      <c r="H1177">
        <v>76.778199999999998</v>
      </c>
      <c r="I1177">
        <v>34.704999999999998</v>
      </c>
      <c r="J1177">
        <v>4.5999999999999996</v>
      </c>
      <c r="K1177" t="s">
        <v>23</v>
      </c>
      <c r="L1177">
        <v>100</v>
      </c>
      <c r="M1177">
        <v>79</v>
      </c>
      <c r="N1177">
        <v>3.0960000000000001</v>
      </c>
      <c r="O1177">
        <v>0.4</v>
      </c>
      <c r="P1177" t="s">
        <v>24</v>
      </c>
      <c r="Q1177" t="s">
        <v>6231</v>
      </c>
      <c r="R1177" t="s">
        <v>6232</v>
      </c>
      <c r="S1177" t="s">
        <v>6233</v>
      </c>
      <c r="T1177" t="b">
        <f t="shared" si="117"/>
        <v>1</v>
      </c>
      <c r="U1177" t="s">
        <v>28</v>
      </c>
      <c r="V1177">
        <v>5.88</v>
      </c>
      <c r="W1177">
        <v>5.1719999999999997</v>
      </c>
      <c r="X1177">
        <v>5.8999999999999997E-2</v>
      </c>
      <c r="Y1177">
        <v>85</v>
      </c>
      <c r="Z1177" t="s">
        <v>29</v>
      </c>
      <c r="AA1177" t="s">
        <v>24</v>
      </c>
      <c r="AB1177" t="s">
        <v>24</v>
      </c>
    </row>
    <row r="1178" spans="1:28" x14ac:dyDescent="0.35">
      <c r="A1178" s="4" t="s">
        <v>3996</v>
      </c>
      <c r="B1178" s="6">
        <f t="shared" si="115"/>
        <v>45592.719178240739</v>
      </c>
      <c r="C1178" s="12">
        <f t="shared" si="113"/>
        <v>45566</v>
      </c>
      <c r="D1178" s="3">
        <f t="shared" si="114"/>
        <v>2024</v>
      </c>
      <c r="E1178" s="3" t="str">
        <f t="shared" si="116"/>
        <v>10-2024</v>
      </c>
      <c r="F1178" s="5">
        <f t="shared" si="112"/>
        <v>45592.50372685185</v>
      </c>
      <c r="G1178">
        <v>0.63680000000000003</v>
      </c>
      <c r="H1178">
        <v>97.317899999999995</v>
      </c>
      <c r="I1178">
        <v>10</v>
      </c>
      <c r="J1178">
        <v>4.2</v>
      </c>
      <c r="K1178" t="s">
        <v>23</v>
      </c>
      <c r="L1178">
        <v>23</v>
      </c>
      <c r="M1178">
        <v>192</v>
      </c>
      <c r="N1178">
        <v>0.71099999999999997</v>
      </c>
      <c r="O1178">
        <v>0.56999999999999995</v>
      </c>
      <c r="P1178" t="s">
        <v>24</v>
      </c>
      <c r="Q1178" t="s">
        <v>3997</v>
      </c>
      <c r="R1178" t="s">
        <v>3998</v>
      </c>
      <c r="S1178" t="s">
        <v>3999</v>
      </c>
      <c r="T1178" t="b">
        <f t="shared" si="117"/>
        <v>0</v>
      </c>
      <c r="U1178" t="s">
        <v>28</v>
      </c>
      <c r="V1178">
        <v>11.35</v>
      </c>
      <c r="W1178">
        <v>1.962</v>
      </c>
      <c r="X1178">
        <v>0.14599999999999999</v>
      </c>
      <c r="Y1178">
        <v>13</v>
      </c>
      <c r="Z1178" t="s">
        <v>29</v>
      </c>
      <c r="AA1178" t="s">
        <v>24</v>
      </c>
      <c r="AB1178" t="s">
        <v>24</v>
      </c>
    </row>
    <row r="1179" spans="1:28" x14ac:dyDescent="0.35">
      <c r="A1179" s="4" t="s">
        <v>4000</v>
      </c>
      <c r="B1179" s="6">
        <f t="shared" si="115"/>
        <v>45592.50372685185</v>
      </c>
      <c r="C1179" s="12">
        <f t="shared" si="113"/>
        <v>45566</v>
      </c>
      <c r="D1179" s="3">
        <f t="shared" si="114"/>
        <v>2024</v>
      </c>
      <c r="E1179" s="3" t="str">
        <f t="shared" si="116"/>
        <v>10-2024</v>
      </c>
      <c r="F1179" s="5">
        <f t="shared" si="112"/>
        <v>45277.178541666668</v>
      </c>
      <c r="G1179">
        <v>38.802999999999997</v>
      </c>
      <c r="H1179">
        <v>91.661900000000003</v>
      </c>
      <c r="I1179">
        <v>10</v>
      </c>
      <c r="J1179">
        <v>4.5</v>
      </c>
      <c r="K1179" t="s">
        <v>23</v>
      </c>
      <c r="L1179">
        <v>18</v>
      </c>
      <c r="M1179">
        <v>187</v>
      </c>
      <c r="N1179">
        <v>9.9890000000000008</v>
      </c>
      <c r="O1179">
        <v>0.74</v>
      </c>
      <c r="P1179" t="s">
        <v>24</v>
      </c>
      <c r="Q1179" t="s">
        <v>4001</v>
      </c>
      <c r="R1179" t="s">
        <v>3998</v>
      </c>
      <c r="S1179" t="s">
        <v>4002</v>
      </c>
      <c r="T1179" t="b">
        <f t="shared" si="117"/>
        <v>0</v>
      </c>
      <c r="U1179" t="s">
        <v>28</v>
      </c>
      <c r="V1179">
        <v>12.92</v>
      </c>
      <c r="W1179">
        <v>1.994</v>
      </c>
      <c r="X1179">
        <v>0.222</v>
      </c>
      <c r="Y1179">
        <v>6</v>
      </c>
      <c r="Z1179" t="s">
        <v>29</v>
      </c>
      <c r="AA1179" t="s">
        <v>24</v>
      </c>
      <c r="AB1179" t="s">
        <v>24</v>
      </c>
    </row>
    <row r="1180" spans="1:28" x14ac:dyDescent="0.35">
      <c r="A1180" s="4" t="s">
        <v>6304</v>
      </c>
      <c r="B1180" s="6">
        <f t="shared" si="115"/>
        <v>45277.178541666668</v>
      </c>
      <c r="C1180" s="12">
        <f t="shared" si="113"/>
        <v>45261</v>
      </c>
      <c r="D1180" s="3">
        <f t="shared" si="114"/>
        <v>2023</v>
      </c>
      <c r="E1180" s="3" t="str">
        <f t="shared" si="116"/>
        <v>12-2023</v>
      </c>
      <c r="F1180" s="5">
        <f t="shared" si="112"/>
        <v>45588.882824074077</v>
      </c>
      <c r="G1180">
        <v>36.288499999999999</v>
      </c>
      <c r="H1180">
        <v>76.362300000000005</v>
      </c>
      <c r="I1180">
        <v>10</v>
      </c>
      <c r="J1180">
        <v>4.5999999999999996</v>
      </c>
      <c r="K1180" t="s">
        <v>23</v>
      </c>
      <c r="L1180">
        <v>32</v>
      </c>
      <c r="M1180">
        <v>86</v>
      </c>
      <c r="N1180">
        <v>3.6579999999999999</v>
      </c>
      <c r="O1180">
        <v>1.36</v>
      </c>
      <c r="P1180" t="s">
        <v>24</v>
      </c>
      <c r="Q1180" t="s">
        <v>6305</v>
      </c>
      <c r="R1180" t="s">
        <v>6306</v>
      </c>
      <c r="S1180" t="s">
        <v>6307</v>
      </c>
      <c r="T1180" t="b">
        <f t="shared" si="117"/>
        <v>1</v>
      </c>
      <c r="U1180" t="s">
        <v>28</v>
      </c>
      <c r="V1180">
        <v>9.02</v>
      </c>
      <c r="W1180">
        <v>1.94</v>
      </c>
      <c r="X1180">
        <v>0.14599999999999999</v>
      </c>
      <c r="Y1180">
        <v>14</v>
      </c>
      <c r="Z1180" t="s">
        <v>29</v>
      </c>
      <c r="AA1180" t="s">
        <v>24</v>
      </c>
      <c r="AB1180" t="s">
        <v>24</v>
      </c>
    </row>
    <row r="1181" spans="1:28" x14ac:dyDescent="0.35">
      <c r="A1181" s="4" t="s">
        <v>4007</v>
      </c>
      <c r="B1181" s="6">
        <f t="shared" si="115"/>
        <v>45588.882824074077</v>
      </c>
      <c r="C1181" s="12">
        <f t="shared" si="113"/>
        <v>45566</v>
      </c>
      <c r="D1181" s="3">
        <f t="shared" si="114"/>
        <v>2024</v>
      </c>
      <c r="E1181" s="3" t="str">
        <f t="shared" si="116"/>
        <v>10-2024</v>
      </c>
      <c r="F1181" s="5">
        <f t="shared" si="112"/>
        <v>45588.067615740743</v>
      </c>
      <c r="G1181">
        <v>32.668399999999998</v>
      </c>
      <c r="H1181">
        <v>90.356300000000005</v>
      </c>
      <c r="I1181">
        <v>10</v>
      </c>
      <c r="J1181">
        <v>4.2</v>
      </c>
      <c r="K1181" t="s">
        <v>23</v>
      </c>
      <c r="L1181">
        <v>41</v>
      </c>
      <c r="M1181">
        <v>66</v>
      </c>
      <c r="N1181">
        <v>6.5439999999999996</v>
      </c>
      <c r="O1181">
        <v>1.08</v>
      </c>
      <c r="P1181" t="s">
        <v>24</v>
      </c>
      <c r="Q1181" t="s">
        <v>4008</v>
      </c>
      <c r="R1181" t="s">
        <v>4009</v>
      </c>
      <c r="S1181" t="s">
        <v>4010</v>
      </c>
      <c r="T1181" t="b">
        <f t="shared" si="117"/>
        <v>0</v>
      </c>
      <c r="U1181" t="s">
        <v>28</v>
      </c>
      <c r="V1181">
        <v>9.31</v>
      </c>
      <c r="W1181">
        <v>1.92</v>
      </c>
      <c r="X1181">
        <v>0.1</v>
      </c>
      <c r="Y1181">
        <v>28</v>
      </c>
      <c r="Z1181" t="s">
        <v>29</v>
      </c>
      <c r="AA1181" t="s">
        <v>24</v>
      </c>
      <c r="AB1181" t="s">
        <v>24</v>
      </c>
    </row>
    <row r="1182" spans="1:28" x14ac:dyDescent="0.35">
      <c r="A1182" s="4" t="s">
        <v>4011</v>
      </c>
      <c r="B1182" s="6">
        <f t="shared" si="115"/>
        <v>45588.067615740743</v>
      </c>
      <c r="C1182" s="12">
        <f t="shared" si="113"/>
        <v>45566</v>
      </c>
      <c r="D1182" s="3">
        <f t="shared" si="114"/>
        <v>2024</v>
      </c>
      <c r="E1182" s="3" t="str">
        <f t="shared" si="116"/>
        <v>10-2024</v>
      </c>
      <c r="F1182" s="5">
        <f t="shared" si="112"/>
        <v>45260.571203703701</v>
      </c>
      <c r="G1182">
        <v>38.152099999999997</v>
      </c>
      <c r="H1182">
        <v>74.063900000000004</v>
      </c>
      <c r="I1182">
        <v>160.971</v>
      </c>
      <c r="J1182">
        <v>4.5</v>
      </c>
      <c r="K1182" t="s">
        <v>23</v>
      </c>
      <c r="L1182">
        <v>32</v>
      </c>
      <c r="M1182">
        <v>227</v>
      </c>
      <c r="N1182">
        <v>3.7330000000000001</v>
      </c>
      <c r="O1182">
        <v>0.47</v>
      </c>
      <c r="P1182" t="s">
        <v>24</v>
      </c>
      <c r="Q1182" t="s">
        <v>4012</v>
      </c>
      <c r="R1182" t="s">
        <v>4013</v>
      </c>
      <c r="S1182" t="s">
        <v>4014</v>
      </c>
      <c r="T1182" t="b">
        <f t="shared" si="117"/>
        <v>0</v>
      </c>
      <c r="U1182" t="s">
        <v>28</v>
      </c>
      <c r="V1182">
        <v>10.28</v>
      </c>
      <c r="W1182">
        <v>10.904999999999999</v>
      </c>
      <c r="X1182">
        <v>0.13500000000000001</v>
      </c>
      <c r="Y1182">
        <v>16</v>
      </c>
      <c r="Z1182" t="s">
        <v>29</v>
      </c>
      <c r="AA1182" t="s">
        <v>24</v>
      </c>
      <c r="AB1182" t="s">
        <v>24</v>
      </c>
    </row>
    <row r="1183" spans="1:28" x14ac:dyDescent="0.35">
      <c r="A1183" s="4" t="s">
        <v>6414</v>
      </c>
      <c r="B1183" s="6">
        <f t="shared" si="115"/>
        <v>45260.571203703701</v>
      </c>
      <c r="C1183" s="12">
        <f t="shared" si="113"/>
        <v>45231</v>
      </c>
      <c r="D1183" s="3">
        <f t="shared" si="114"/>
        <v>2023</v>
      </c>
      <c r="E1183" s="3" t="str">
        <f t="shared" si="116"/>
        <v>11-2023</v>
      </c>
      <c r="F1183" s="5">
        <f t="shared" si="112"/>
        <v>45585.956400462965</v>
      </c>
      <c r="G1183">
        <v>25.000499999999999</v>
      </c>
      <c r="H1183">
        <v>95.543599999999998</v>
      </c>
      <c r="I1183">
        <v>166.34</v>
      </c>
      <c r="J1183">
        <v>4.5999999999999996</v>
      </c>
      <c r="K1183" t="s">
        <v>23</v>
      </c>
      <c r="L1183">
        <v>42</v>
      </c>
      <c r="M1183">
        <v>110</v>
      </c>
      <c r="N1183">
        <v>3.8210000000000002</v>
      </c>
      <c r="O1183">
        <v>0.82</v>
      </c>
      <c r="P1183" t="s">
        <v>24</v>
      </c>
      <c r="Q1183" t="s">
        <v>6415</v>
      </c>
      <c r="R1183" t="s">
        <v>6416</v>
      </c>
      <c r="S1183" t="s">
        <v>3450</v>
      </c>
      <c r="T1183" t="b">
        <f t="shared" si="117"/>
        <v>1</v>
      </c>
      <c r="U1183" t="s">
        <v>28</v>
      </c>
      <c r="V1183">
        <v>6.91</v>
      </c>
      <c r="W1183">
        <v>8.6769999999999996</v>
      </c>
      <c r="X1183">
        <v>8.6999999999999994E-2</v>
      </c>
      <c r="Y1183">
        <v>39</v>
      </c>
      <c r="Z1183" t="s">
        <v>29</v>
      </c>
      <c r="AA1183" t="s">
        <v>24</v>
      </c>
      <c r="AB1183" t="s">
        <v>24</v>
      </c>
    </row>
    <row r="1184" spans="1:28" x14ac:dyDescent="0.35">
      <c r="A1184" s="4" t="s">
        <v>4019</v>
      </c>
      <c r="B1184" s="6">
        <f t="shared" si="115"/>
        <v>45585.956400462965</v>
      </c>
      <c r="C1184" s="12">
        <f t="shared" si="113"/>
        <v>45566</v>
      </c>
      <c r="D1184" s="3">
        <f t="shared" si="114"/>
        <v>2024</v>
      </c>
      <c r="E1184" s="3" t="str">
        <f t="shared" si="116"/>
        <v>10-2024</v>
      </c>
      <c r="F1184" s="5">
        <f t="shared" si="112"/>
        <v>45585.73945601852</v>
      </c>
      <c r="G1184">
        <v>29.831499999999998</v>
      </c>
      <c r="H1184">
        <v>92.453999999999994</v>
      </c>
      <c r="I1184">
        <v>10</v>
      </c>
      <c r="J1184">
        <v>4.0999999999999996</v>
      </c>
      <c r="K1184" t="s">
        <v>23</v>
      </c>
      <c r="L1184">
        <v>28</v>
      </c>
      <c r="M1184">
        <v>99</v>
      </c>
      <c r="N1184">
        <v>6.6120000000000001</v>
      </c>
      <c r="O1184">
        <v>0.74</v>
      </c>
      <c r="P1184" t="s">
        <v>24</v>
      </c>
      <c r="Q1184" t="s">
        <v>4020</v>
      </c>
      <c r="R1184" t="s">
        <v>4021</v>
      </c>
      <c r="S1184" t="s">
        <v>4022</v>
      </c>
      <c r="T1184" t="b">
        <f t="shared" si="117"/>
        <v>0</v>
      </c>
      <c r="U1184" t="s">
        <v>28</v>
      </c>
      <c r="V1184">
        <v>10.98</v>
      </c>
      <c r="W1184">
        <v>1.9410000000000001</v>
      </c>
      <c r="X1184">
        <v>0.127</v>
      </c>
      <c r="Y1184">
        <v>17</v>
      </c>
      <c r="Z1184" t="s">
        <v>29</v>
      </c>
      <c r="AA1184" t="s">
        <v>24</v>
      </c>
      <c r="AB1184" t="s">
        <v>24</v>
      </c>
    </row>
    <row r="1185" spans="1:28" x14ac:dyDescent="0.35">
      <c r="A1185" s="4" t="s">
        <v>4023</v>
      </c>
      <c r="B1185" s="6">
        <f t="shared" si="115"/>
        <v>45585.73945601852</v>
      </c>
      <c r="C1185" s="12">
        <f t="shared" si="113"/>
        <v>45566</v>
      </c>
      <c r="D1185" s="3">
        <f t="shared" si="114"/>
        <v>2024</v>
      </c>
      <c r="E1185" s="3" t="str">
        <f t="shared" si="116"/>
        <v>10-2024</v>
      </c>
      <c r="F1185" s="5">
        <f t="shared" si="112"/>
        <v>45585.676249999997</v>
      </c>
      <c r="G1185">
        <v>39.406399999999998</v>
      </c>
      <c r="H1185">
        <v>73.558400000000006</v>
      </c>
      <c r="I1185">
        <v>10</v>
      </c>
      <c r="J1185">
        <v>4.0999999999999996</v>
      </c>
      <c r="K1185" t="s">
        <v>1060</v>
      </c>
      <c r="L1185">
        <v>77</v>
      </c>
      <c r="M1185">
        <v>86</v>
      </c>
      <c r="N1185">
        <v>1.304</v>
      </c>
      <c r="O1185">
        <v>0.69</v>
      </c>
      <c r="P1185" t="s">
        <v>24</v>
      </c>
      <c r="Q1185" t="s">
        <v>4024</v>
      </c>
      <c r="R1185" t="s">
        <v>4025</v>
      </c>
      <c r="S1185" t="s">
        <v>4026</v>
      </c>
      <c r="T1185" t="b">
        <f t="shared" si="117"/>
        <v>0</v>
      </c>
      <c r="U1185" t="s">
        <v>28</v>
      </c>
      <c r="V1185">
        <v>5.12</v>
      </c>
      <c r="W1185">
        <v>1.8839999999999999</v>
      </c>
      <c r="X1185">
        <v>6.6000000000000003E-2</v>
      </c>
      <c r="Y1185">
        <v>22</v>
      </c>
      <c r="Z1185" t="s">
        <v>29</v>
      </c>
      <c r="AA1185" t="s">
        <v>24</v>
      </c>
      <c r="AB1185" t="s">
        <v>24</v>
      </c>
    </row>
    <row r="1186" spans="1:28" x14ac:dyDescent="0.35">
      <c r="A1186" s="4" t="s">
        <v>4027</v>
      </c>
      <c r="B1186" s="6">
        <f t="shared" si="115"/>
        <v>45585.676249999997</v>
      </c>
      <c r="C1186" s="12">
        <f t="shared" si="113"/>
        <v>45566</v>
      </c>
      <c r="D1186" s="3">
        <f t="shared" si="114"/>
        <v>2024</v>
      </c>
      <c r="E1186" s="3" t="str">
        <f t="shared" si="116"/>
        <v>10-2024</v>
      </c>
      <c r="F1186" s="5">
        <f t="shared" si="112"/>
        <v>45258.508217592593</v>
      </c>
      <c r="G1186">
        <v>5.3023999999999996</v>
      </c>
      <c r="H1186">
        <v>94.184399999999997</v>
      </c>
      <c r="I1186">
        <v>35</v>
      </c>
      <c r="J1186">
        <v>4.5999999999999996</v>
      </c>
      <c r="K1186" t="s">
        <v>23</v>
      </c>
      <c r="L1186">
        <v>47</v>
      </c>
      <c r="M1186">
        <v>131</v>
      </c>
      <c r="N1186">
        <v>2.7519999999999998</v>
      </c>
      <c r="O1186">
        <v>0.7</v>
      </c>
      <c r="P1186" t="s">
        <v>24</v>
      </c>
      <c r="Q1186" t="s">
        <v>4028</v>
      </c>
      <c r="R1186" t="s">
        <v>4029</v>
      </c>
      <c r="S1186" t="s">
        <v>4030</v>
      </c>
      <c r="T1186" t="b">
        <f t="shared" si="117"/>
        <v>0</v>
      </c>
      <c r="U1186" t="s">
        <v>28</v>
      </c>
      <c r="V1186">
        <v>10.09</v>
      </c>
      <c r="W1186">
        <v>1.9330000000000001</v>
      </c>
      <c r="X1186">
        <v>7.5999999999999998E-2</v>
      </c>
      <c r="Y1186">
        <v>56</v>
      </c>
      <c r="Z1186" t="s">
        <v>29</v>
      </c>
      <c r="AA1186" t="s">
        <v>24</v>
      </c>
      <c r="AB1186" t="s">
        <v>24</v>
      </c>
    </row>
    <row r="1187" spans="1:28" x14ac:dyDescent="0.35">
      <c r="A1187" s="4" t="s">
        <v>6450</v>
      </c>
      <c r="B1187" s="6">
        <f t="shared" si="115"/>
        <v>45258.508217592593</v>
      </c>
      <c r="C1187" s="12">
        <f t="shared" si="113"/>
        <v>45231</v>
      </c>
      <c r="D1187" s="3">
        <f t="shared" si="114"/>
        <v>2023</v>
      </c>
      <c r="E1187" s="3" t="str">
        <f t="shared" si="116"/>
        <v>11-2023</v>
      </c>
      <c r="F1187" s="5">
        <f t="shared" si="112"/>
        <v>45584.650231481479</v>
      </c>
      <c r="G1187">
        <v>25.184899999999999</v>
      </c>
      <c r="H1187">
        <v>95.421899999999994</v>
      </c>
      <c r="I1187">
        <v>10</v>
      </c>
      <c r="J1187">
        <v>4.5999999999999996</v>
      </c>
      <c r="K1187" t="s">
        <v>23</v>
      </c>
      <c r="L1187">
        <v>64</v>
      </c>
      <c r="M1187">
        <v>48</v>
      </c>
      <c r="N1187">
        <v>3.988</v>
      </c>
      <c r="O1187">
        <v>0.47</v>
      </c>
      <c r="P1187" t="s">
        <v>24</v>
      </c>
      <c r="Q1187" t="s">
        <v>6451</v>
      </c>
      <c r="R1187" t="s">
        <v>6421</v>
      </c>
      <c r="S1187" t="s">
        <v>6452</v>
      </c>
      <c r="T1187" t="b">
        <f t="shared" si="117"/>
        <v>1</v>
      </c>
      <c r="U1187" t="s">
        <v>28</v>
      </c>
      <c r="V1187">
        <v>8.3000000000000007</v>
      </c>
      <c r="W1187">
        <v>1.871</v>
      </c>
      <c r="X1187">
        <v>8.5000000000000006E-2</v>
      </c>
      <c r="Y1187">
        <v>46</v>
      </c>
      <c r="Z1187" t="s">
        <v>29</v>
      </c>
      <c r="AA1187" t="s">
        <v>24</v>
      </c>
      <c r="AB1187" t="s">
        <v>24</v>
      </c>
    </row>
    <row r="1188" spans="1:28" x14ac:dyDescent="0.35">
      <c r="A1188" s="4" t="s">
        <v>4035</v>
      </c>
      <c r="B1188" s="6">
        <f t="shared" si="115"/>
        <v>45584.650231481479</v>
      </c>
      <c r="C1188" s="12">
        <f t="shared" si="113"/>
        <v>45566</v>
      </c>
      <c r="D1188" s="3">
        <f t="shared" si="114"/>
        <v>2024</v>
      </c>
      <c r="E1188" s="3" t="str">
        <f t="shared" si="116"/>
        <v>10-2024</v>
      </c>
      <c r="F1188" s="5">
        <f t="shared" si="112"/>
        <v>45584.568078703705</v>
      </c>
      <c r="G1188">
        <v>5.2839999999999998</v>
      </c>
      <c r="H1188">
        <v>94.286299999999997</v>
      </c>
      <c r="I1188">
        <v>54.158000000000001</v>
      </c>
      <c r="J1188">
        <v>4.5999999999999996</v>
      </c>
      <c r="K1188" t="s">
        <v>23</v>
      </c>
      <c r="L1188">
        <v>70</v>
      </c>
      <c r="M1188">
        <v>75</v>
      </c>
      <c r="N1188">
        <v>2.65</v>
      </c>
      <c r="O1188">
        <v>0.83</v>
      </c>
      <c r="P1188" t="s">
        <v>24</v>
      </c>
      <c r="Q1188" t="s">
        <v>4036</v>
      </c>
      <c r="R1188" t="s">
        <v>4037</v>
      </c>
      <c r="S1188" t="s">
        <v>4038</v>
      </c>
      <c r="T1188" t="b">
        <f t="shared" si="117"/>
        <v>0</v>
      </c>
      <c r="U1188" t="s">
        <v>28</v>
      </c>
      <c r="V1188">
        <v>9.1</v>
      </c>
      <c r="W1188">
        <v>6.86</v>
      </c>
      <c r="X1188">
        <v>7.1999999999999995E-2</v>
      </c>
      <c r="Y1188">
        <v>62</v>
      </c>
      <c r="Z1188" t="s">
        <v>29</v>
      </c>
      <c r="AA1188" t="s">
        <v>24</v>
      </c>
      <c r="AB1188" t="s">
        <v>24</v>
      </c>
    </row>
    <row r="1189" spans="1:28" x14ac:dyDescent="0.35">
      <c r="A1189" s="4" t="s">
        <v>4039</v>
      </c>
      <c r="B1189" s="6">
        <f t="shared" si="115"/>
        <v>45584.568078703705</v>
      </c>
      <c r="C1189" s="12">
        <f t="shared" si="113"/>
        <v>45566</v>
      </c>
      <c r="D1189" s="3">
        <f t="shared" si="114"/>
        <v>2024</v>
      </c>
      <c r="E1189" s="3" t="str">
        <f t="shared" si="116"/>
        <v>10-2024</v>
      </c>
      <c r="F1189" s="5">
        <f t="shared" si="112"/>
        <v>45584.566331018519</v>
      </c>
      <c r="G1189">
        <v>38.778599999999997</v>
      </c>
      <c r="H1189">
        <v>72.484499999999997</v>
      </c>
      <c r="I1189">
        <v>10</v>
      </c>
      <c r="J1189">
        <v>4.5999999999999996</v>
      </c>
      <c r="K1189" t="s">
        <v>23</v>
      </c>
      <c r="L1189">
        <v>21</v>
      </c>
      <c r="M1189">
        <v>117</v>
      </c>
      <c r="N1189">
        <v>0.878</v>
      </c>
      <c r="O1189">
        <v>1.1000000000000001</v>
      </c>
      <c r="P1189" t="s">
        <v>24</v>
      </c>
      <c r="Q1189" t="s">
        <v>4040</v>
      </c>
      <c r="R1189" t="s">
        <v>4025</v>
      </c>
      <c r="S1189" t="s">
        <v>4041</v>
      </c>
      <c r="T1189" t="b">
        <f t="shared" si="117"/>
        <v>0</v>
      </c>
      <c r="U1189" t="s">
        <v>28</v>
      </c>
      <c r="V1189">
        <v>3.73</v>
      </c>
      <c r="W1189">
        <v>1.881</v>
      </c>
      <c r="X1189">
        <v>0.13700000000000001</v>
      </c>
      <c r="Y1189">
        <v>16</v>
      </c>
      <c r="Z1189" t="s">
        <v>29</v>
      </c>
      <c r="AA1189" t="s">
        <v>24</v>
      </c>
      <c r="AB1189" t="s">
        <v>24</v>
      </c>
    </row>
    <row r="1190" spans="1:28" x14ac:dyDescent="0.35">
      <c r="A1190" s="4" t="s">
        <v>4042</v>
      </c>
      <c r="B1190" s="6">
        <f t="shared" si="115"/>
        <v>45584.566331018519</v>
      </c>
      <c r="C1190" s="12">
        <f t="shared" si="113"/>
        <v>45566</v>
      </c>
      <c r="D1190" s="3">
        <f t="shared" si="114"/>
        <v>2024</v>
      </c>
      <c r="E1190" s="3" t="str">
        <f t="shared" si="116"/>
        <v>10-2024</v>
      </c>
      <c r="F1190" s="5">
        <f t="shared" si="112"/>
        <v>45583.915590277778</v>
      </c>
      <c r="G1190">
        <v>38.944400000000002</v>
      </c>
      <c r="H1190">
        <v>72.577699999999993</v>
      </c>
      <c r="I1190">
        <v>10</v>
      </c>
      <c r="J1190">
        <v>4.5</v>
      </c>
      <c r="K1190" t="s">
        <v>23</v>
      </c>
      <c r="L1190">
        <v>19</v>
      </c>
      <c r="M1190">
        <v>123</v>
      </c>
      <c r="N1190">
        <v>0.80600000000000005</v>
      </c>
      <c r="O1190">
        <v>0.98</v>
      </c>
      <c r="P1190" t="s">
        <v>24</v>
      </c>
      <c r="Q1190" t="s">
        <v>4043</v>
      </c>
      <c r="R1190" t="s">
        <v>4044</v>
      </c>
      <c r="S1190" t="s">
        <v>4045</v>
      </c>
      <c r="T1190" t="b">
        <f t="shared" si="117"/>
        <v>0</v>
      </c>
      <c r="U1190" t="s">
        <v>28</v>
      </c>
      <c r="V1190">
        <v>6.57</v>
      </c>
      <c r="W1190">
        <v>1.9059999999999999</v>
      </c>
      <c r="X1190">
        <v>0.14000000000000001</v>
      </c>
      <c r="Y1190">
        <v>15</v>
      </c>
      <c r="Z1190" t="s">
        <v>29</v>
      </c>
      <c r="AA1190" t="s">
        <v>24</v>
      </c>
      <c r="AB1190" t="s">
        <v>24</v>
      </c>
    </row>
    <row r="1191" spans="1:28" x14ac:dyDescent="0.35">
      <c r="A1191" s="4" t="s">
        <v>4046</v>
      </c>
      <c r="B1191" s="6">
        <f t="shared" si="115"/>
        <v>45583.915590277778</v>
      </c>
      <c r="C1191" s="12">
        <f t="shared" si="113"/>
        <v>45566</v>
      </c>
      <c r="D1191" s="3">
        <f t="shared" si="114"/>
        <v>2024</v>
      </c>
      <c r="E1191" s="3" t="str">
        <f t="shared" si="116"/>
        <v>10-2024</v>
      </c>
      <c r="F1191" s="5">
        <f t="shared" si="112"/>
        <v>45237.001527777778</v>
      </c>
      <c r="G1191">
        <v>1.5143</v>
      </c>
      <c r="H1191">
        <v>66.877600000000001</v>
      </c>
      <c r="I1191">
        <v>10</v>
      </c>
      <c r="J1191">
        <v>4.4000000000000004</v>
      </c>
      <c r="K1191" t="s">
        <v>23</v>
      </c>
      <c r="L1191">
        <v>16</v>
      </c>
      <c r="M1191">
        <v>113</v>
      </c>
      <c r="N1191">
        <v>14.917999999999999</v>
      </c>
      <c r="O1191">
        <v>0.62</v>
      </c>
      <c r="P1191" t="s">
        <v>24</v>
      </c>
      <c r="Q1191" t="s">
        <v>4047</v>
      </c>
      <c r="R1191" t="s">
        <v>4048</v>
      </c>
      <c r="S1191" t="s">
        <v>478</v>
      </c>
      <c r="T1191" t="b">
        <f t="shared" si="117"/>
        <v>0</v>
      </c>
      <c r="U1191" t="s">
        <v>28</v>
      </c>
      <c r="V1191">
        <v>15.52</v>
      </c>
      <c r="W1191">
        <v>1.9390000000000001</v>
      </c>
      <c r="X1191">
        <v>0.16200000000000001</v>
      </c>
      <c r="Y1191">
        <v>11</v>
      </c>
      <c r="Z1191" t="s">
        <v>29</v>
      </c>
      <c r="AA1191" t="s">
        <v>24</v>
      </c>
      <c r="AB1191" t="s">
        <v>24</v>
      </c>
    </row>
    <row r="1192" spans="1:28" x14ac:dyDescent="0.35">
      <c r="A1192" s="4" t="s">
        <v>6601</v>
      </c>
      <c r="B1192" s="6">
        <f t="shared" si="115"/>
        <v>45237.001527777778</v>
      </c>
      <c r="C1192" s="12">
        <f t="shared" si="113"/>
        <v>45231</v>
      </c>
      <c r="D1192" s="3">
        <f t="shared" si="114"/>
        <v>2023</v>
      </c>
      <c r="E1192" s="3" t="str">
        <f t="shared" si="116"/>
        <v>11-2023</v>
      </c>
      <c r="F1192" s="5">
        <f t="shared" si="112"/>
        <v>45206.909502314818</v>
      </c>
      <c r="G1192">
        <v>7.3118999999999996</v>
      </c>
      <c r="H1192">
        <v>91.687399999999997</v>
      </c>
      <c r="I1192">
        <v>10</v>
      </c>
      <c r="J1192">
        <v>4.5999999999999996</v>
      </c>
      <c r="K1192" t="s">
        <v>23</v>
      </c>
      <c r="L1192">
        <v>61</v>
      </c>
      <c r="M1192">
        <v>61</v>
      </c>
      <c r="N1192">
        <v>5.6230000000000002</v>
      </c>
      <c r="O1192">
        <v>0.31</v>
      </c>
      <c r="P1192" t="s">
        <v>24</v>
      </c>
      <c r="Q1192" t="s">
        <v>6602</v>
      </c>
      <c r="R1192" t="s">
        <v>6603</v>
      </c>
      <c r="S1192" t="s">
        <v>402</v>
      </c>
      <c r="T1192" t="b">
        <f t="shared" si="117"/>
        <v>1</v>
      </c>
      <c r="U1192" t="s">
        <v>28</v>
      </c>
      <c r="V1192">
        <v>8.4499999999999993</v>
      </c>
      <c r="W1192">
        <v>1.8460000000000001</v>
      </c>
      <c r="X1192">
        <v>8.3000000000000004E-2</v>
      </c>
      <c r="Y1192">
        <v>43</v>
      </c>
      <c r="Z1192" t="s">
        <v>29</v>
      </c>
      <c r="AA1192" t="s">
        <v>24</v>
      </c>
      <c r="AB1192" t="s">
        <v>24</v>
      </c>
    </row>
    <row r="1193" spans="1:28" x14ac:dyDescent="0.35">
      <c r="A1193" s="4" t="s">
        <v>7057</v>
      </c>
      <c r="B1193" s="6">
        <f t="shared" si="115"/>
        <v>45206.909502314818</v>
      </c>
      <c r="C1193" s="12">
        <f t="shared" si="113"/>
        <v>45200</v>
      </c>
      <c r="D1193" s="3">
        <f t="shared" si="114"/>
        <v>2023</v>
      </c>
      <c r="E1193" s="3" t="str">
        <f t="shared" si="116"/>
        <v>10-2023</v>
      </c>
      <c r="F1193" s="5">
        <f t="shared" si="112"/>
        <v>45206.337916666664</v>
      </c>
      <c r="G1193">
        <v>9.2547999999999995</v>
      </c>
      <c r="H1193">
        <v>93.858199999999997</v>
      </c>
      <c r="I1193">
        <v>10</v>
      </c>
      <c r="J1193">
        <v>4.5999999999999996</v>
      </c>
      <c r="K1193" t="s">
        <v>23</v>
      </c>
      <c r="L1193">
        <v>54</v>
      </c>
      <c r="M1193">
        <v>55</v>
      </c>
      <c r="N1193">
        <v>5.0389999999999997</v>
      </c>
      <c r="O1193">
        <v>0.43</v>
      </c>
      <c r="P1193" t="s">
        <v>24</v>
      </c>
      <c r="Q1193" t="s">
        <v>7058</v>
      </c>
      <c r="R1193" t="s">
        <v>7059</v>
      </c>
      <c r="S1193" t="s">
        <v>1612</v>
      </c>
      <c r="T1193" t="b">
        <f t="shared" si="117"/>
        <v>1</v>
      </c>
      <c r="U1193" t="s">
        <v>28</v>
      </c>
      <c r="V1193">
        <v>7.39</v>
      </c>
      <c r="W1193">
        <v>1.802</v>
      </c>
      <c r="X1193">
        <v>0.1</v>
      </c>
      <c r="Y1193">
        <v>30</v>
      </c>
      <c r="Z1193" t="s">
        <v>29</v>
      </c>
      <c r="AA1193" t="s">
        <v>24</v>
      </c>
      <c r="AB1193" t="s">
        <v>24</v>
      </c>
    </row>
    <row r="1194" spans="1:28" x14ac:dyDescent="0.35">
      <c r="A1194" s="4" t="s">
        <v>7081</v>
      </c>
      <c r="B1194" s="6">
        <f t="shared" si="115"/>
        <v>45206.337916666664</v>
      </c>
      <c r="C1194" s="12">
        <f t="shared" si="113"/>
        <v>45200</v>
      </c>
      <c r="D1194" s="3">
        <f t="shared" si="114"/>
        <v>2023</v>
      </c>
      <c r="E1194" s="3" t="str">
        <f t="shared" si="116"/>
        <v>10-2023</v>
      </c>
      <c r="F1194" s="5">
        <f t="shared" si="112"/>
        <v>45188.228229166663</v>
      </c>
      <c r="G1194">
        <v>34.639000000000003</v>
      </c>
      <c r="H1194">
        <v>61.933900000000001</v>
      </c>
      <c r="I1194">
        <v>10</v>
      </c>
      <c r="J1194">
        <v>4.5999999999999996</v>
      </c>
      <c r="K1194" t="s">
        <v>23</v>
      </c>
      <c r="L1194">
        <v>31</v>
      </c>
      <c r="M1194">
        <v>149</v>
      </c>
      <c r="N1194">
        <v>5.8650000000000002</v>
      </c>
      <c r="O1194">
        <v>0.5</v>
      </c>
      <c r="P1194" t="s">
        <v>24</v>
      </c>
      <c r="Q1194" t="s">
        <v>7082</v>
      </c>
      <c r="R1194" t="s">
        <v>7065</v>
      </c>
      <c r="S1194" t="s">
        <v>7083</v>
      </c>
      <c r="T1194" t="b">
        <f t="shared" si="117"/>
        <v>1</v>
      </c>
      <c r="U1194" t="s">
        <v>28</v>
      </c>
      <c r="V1194">
        <v>7.84</v>
      </c>
      <c r="W1194">
        <v>1.7170000000000001</v>
      </c>
      <c r="X1194">
        <v>0.11899999999999999</v>
      </c>
      <c r="Y1194">
        <v>21</v>
      </c>
      <c r="Z1194" t="s">
        <v>29</v>
      </c>
      <c r="AA1194" t="s">
        <v>24</v>
      </c>
      <c r="AB1194" t="s">
        <v>24</v>
      </c>
    </row>
    <row r="1195" spans="1:28" x14ac:dyDescent="0.35">
      <c r="A1195" s="4" t="s">
        <v>7254</v>
      </c>
      <c r="B1195" s="6">
        <f t="shared" si="115"/>
        <v>45188.228229166663</v>
      </c>
      <c r="C1195" s="12">
        <f t="shared" si="113"/>
        <v>45170</v>
      </c>
      <c r="D1195" s="3">
        <f t="shared" si="114"/>
        <v>2023</v>
      </c>
      <c r="E1195" s="3" t="str">
        <f t="shared" si="116"/>
        <v>09-2023</v>
      </c>
      <c r="F1195" s="5">
        <f t="shared" si="112"/>
        <v>45179.007534722223</v>
      </c>
      <c r="G1195">
        <v>37.401899999999998</v>
      </c>
      <c r="H1195">
        <v>73.068600000000004</v>
      </c>
      <c r="I1195">
        <v>54.311999999999998</v>
      </c>
      <c r="J1195">
        <v>4.5999999999999996</v>
      </c>
      <c r="K1195" t="s">
        <v>23</v>
      </c>
      <c r="L1195">
        <v>63</v>
      </c>
      <c r="M1195">
        <v>54</v>
      </c>
      <c r="N1195">
        <v>2.2999999999999998</v>
      </c>
      <c r="O1195">
        <v>0.59</v>
      </c>
      <c r="P1195" t="s">
        <v>24</v>
      </c>
      <c r="Q1195" t="s">
        <v>7255</v>
      </c>
      <c r="R1195" t="s">
        <v>7256</v>
      </c>
      <c r="S1195" t="s">
        <v>6741</v>
      </c>
      <c r="T1195" t="b">
        <f t="shared" si="117"/>
        <v>1</v>
      </c>
      <c r="U1195" t="s">
        <v>28</v>
      </c>
      <c r="V1195">
        <v>6.74</v>
      </c>
      <c r="W1195">
        <v>6.7130000000000001</v>
      </c>
      <c r="X1195">
        <v>7.1999999999999995E-2</v>
      </c>
      <c r="Y1195">
        <v>57</v>
      </c>
      <c r="Z1195" t="s">
        <v>29</v>
      </c>
      <c r="AA1195" t="s">
        <v>24</v>
      </c>
      <c r="AB1195" t="s">
        <v>24</v>
      </c>
    </row>
    <row r="1196" spans="1:28" x14ac:dyDescent="0.35">
      <c r="A1196" s="4" t="s">
        <v>7311</v>
      </c>
      <c r="B1196" s="6">
        <f t="shared" si="115"/>
        <v>45179.007534722223</v>
      </c>
      <c r="C1196" s="12">
        <f t="shared" si="113"/>
        <v>45170</v>
      </c>
      <c r="D1196" s="3">
        <f t="shared" si="114"/>
        <v>2023</v>
      </c>
      <c r="E1196" s="3" t="str">
        <f t="shared" si="116"/>
        <v>09-2023</v>
      </c>
      <c r="F1196" s="5">
        <f t="shared" si="112"/>
        <v>45174.751435185186</v>
      </c>
      <c r="G1196">
        <v>30.455400000000001</v>
      </c>
      <c r="H1196">
        <v>94.828999999999994</v>
      </c>
      <c r="I1196">
        <v>10</v>
      </c>
      <c r="J1196">
        <v>4.5999999999999996</v>
      </c>
      <c r="K1196" t="s">
        <v>23</v>
      </c>
      <c r="L1196">
        <v>65</v>
      </c>
      <c r="M1196">
        <v>81</v>
      </c>
      <c r="N1196">
        <v>3.2949999999999999</v>
      </c>
      <c r="O1196">
        <v>0.78</v>
      </c>
      <c r="P1196" t="s">
        <v>24</v>
      </c>
      <c r="Q1196" t="s">
        <v>7312</v>
      </c>
      <c r="R1196" t="s">
        <v>7306</v>
      </c>
      <c r="S1196" t="s">
        <v>7313</v>
      </c>
      <c r="T1196" t="b">
        <f t="shared" si="117"/>
        <v>1</v>
      </c>
      <c r="U1196" t="s">
        <v>28</v>
      </c>
      <c r="V1196">
        <v>5.72</v>
      </c>
      <c r="W1196">
        <v>1.7689999999999999</v>
      </c>
      <c r="X1196">
        <v>0.08</v>
      </c>
      <c r="Y1196">
        <v>46</v>
      </c>
      <c r="Z1196" t="s">
        <v>29</v>
      </c>
      <c r="AA1196" t="s">
        <v>24</v>
      </c>
      <c r="AB1196" t="s">
        <v>24</v>
      </c>
    </row>
    <row r="1197" spans="1:28" x14ac:dyDescent="0.35">
      <c r="A1197" s="4" t="s">
        <v>7339</v>
      </c>
      <c r="B1197" s="6">
        <f t="shared" si="115"/>
        <v>45174.751435185186</v>
      </c>
      <c r="C1197" s="12">
        <f t="shared" si="113"/>
        <v>45170</v>
      </c>
      <c r="D1197" s="3">
        <f t="shared" si="114"/>
        <v>2023</v>
      </c>
      <c r="E1197" s="3" t="str">
        <f t="shared" si="116"/>
        <v>09-2023</v>
      </c>
      <c r="F1197" s="5">
        <f t="shared" si="112"/>
        <v>45169.703611111108</v>
      </c>
      <c r="G1197">
        <v>36.488100000000003</v>
      </c>
      <c r="H1197">
        <v>70.444000000000003</v>
      </c>
      <c r="I1197">
        <v>203.37299999999999</v>
      </c>
      <c r="J1197">
        <v>4.5999999999999996</v>
      </c>
      <c r="K1197" t="s">
        <v>23</v>
      </c>
      <c r="L1197">
        <v>133</v>
      </c>
      <c r="M1197">
        <v>39</v>
      </c>
      <c r="N1197">
        <v>2.2549999999999999</v>
      </c>
      <c r="O1197">
        <v>0.69</v>
      </c>
      <c r="P1197" t="s">
        <v>24</v>
      </c>
      <c r="Q1197" t="s">
        <v>7340</v>
      </c>
      <c r="R1197" t="s">
        <v>7338</v>
      </c>
      <c r="S1197" t="s">
        <v>7341</v>
      </c>
      <c r="T1197" t="b">
        <f t="shared" si="117"/>
        <v>1</v>
      </c>
      <c r="U1197" t="s">
        <v>28</v>
      </c>
      <c r="V1197">
        <v>6.85</v>
      </c>
      <c r="W1197">
        <v>4.9779999999999998</v>
      </c>
      <c r="X1197">
        <v>4.3999999999999997E-2</v>
      </c>
      <c r="Y1197">
        <v>163</v>
      </c>
      <c r="Z1197" t="s">
        <v>29</v>
      </c>
      <c r="AA1197" t="s">
        <v>24</v>
      </c>
      <c r="AB1197" t="s">
        <v>24</v>
      </c>
    </row>
    <row r="1198" spans="1:28" x14ac:dyDescent="0.35">
      <c r="A1198" s="4" t="s">
        <v>7379</v>
      </c>
      <c r="B1198" s="6">
        <f t="shared" si="115"/>
        <v>45169.703611111108</v>
      </c>
      <c r="C1198" s="12">
        <f t="shared" si="113"/>
        <v>45139</v>
      </c>
      <c r="D1198" s="3">
        <f t="shared" si="114"/>
        <v>2023</v>
      </c>
      <c r="E1198" s="3" t="str">
        <f t="shared" si="116"/>
        <v>08-2023</v>
      </c>
      <c r="F1198" s="5">
        <f t="shared" si="112"/>
        <v>45579.29346064815</v>
      </c>
      <c r="G1198">
        <v>34.6691</v>
      </c>
      <c r="H1198">
        <v>69.517899999999997</v>
      </c>
      <c r="I1198">
        <v>14.895</v>
      </c>
      <c r="J1198">
        <v>4.5999999999999996</v>
      </c>
      <c r="K1198" t="s">
        <v>23</v>
      </c>
      <c r="L1198">
        <v>114</v>
      </c>
      <c r="M1198">
        <v>39</v>
      </c>
      <c r="N1198">
        <v>0.41199999999999998</v>
      </c>
      <c r="O1198">
        <v>1.0900000000000001</v>
      </c>
      <c r="P1198" t="s">
        <v>24</v>
      </c>
      <c r="Q1198" t="s">
        <v>7380</v>
      </c>
      <c r="R1198" t="s">
        <v>7381</v>
      </c>
      <c r="S1198" t="s">
        <v>7382</v>
      </c>
      <c r="T1198" t="b">
        <f t="shared" si="117"/>
        <v>1</v>
      </c>
      <c r="U1198" t="s">
        <v>28</v>
      </c>
      <c r="V1198">
        <v>5.87</v>
      </c>
      <c r="W1198">
        <v>4.2469999999999999</v>
      </c>
      <c r="X1198">
        <v>5.7000000000000002E-2</v>
      </c>
      <c r="Y1198">
        <v>95</v>
      </c>
      <c r="Z1198" t="s">
        <v>29</v>
      </c>
      <c r="AA1198" t="s">
        <v>24</v>
      </c>
      <c r="AB1198" t="s">
        <v>24</v>
      </c>
    </row>
    <row r="1199" spans="1:28" x14ac:dyDescent="0.35">
      <c r="A1199" s="4" t="s">
        <v>4071</v>
      </c>
      <c r="B1199" s="6">
        <f t="shared" si="115"/>
        <v>45579.29346064815</v>
      </c>
      <c r="C1199" s="12">
        <f t="shared" si="113"/>
        <v>45566</v>
      </c>
      <c r="D1199" s="3">
        <f t="shared" si="114"/>
        <v>2024</v>
      </c>
      <c r="E1199" s="3" t="str">
        <f t="shared" si="116"/>
        <v>10-2024</v>
      </c>
      <c r="F1199" s="5">
        <f t="shared" si="112"/>
        <v>45578.376400462963</v>
      </c>
      <c r="G1199">
        <v>24.991499999999998</v>
      </c>
      <c r="H1199">
        <v>97.729699999999994</v>
      </c>
      <c r="I1199">
        <v>10</v>
      </c>
      <c r="J1199">
        <v>4.4000000000000004</v>
      </c>
      <c r="K1199" t="s">
        <v>23</v>
      </c>
      <c r="L1199">
        <v>45</v>
      </c>
      <c r="M1199">
        <v>59</v>
      </c>
      <c r="N1199">
        <v>4.0659999999999998</v>
      </c>
      <c r="O1199">
        <v>0.37</v>
      </c>
      <c r="P1199" t="s">
        <v>24</v>
      </c>
      <c r="Q1199" t="s">
        <v>4072</v>
      </c>
      <c r="R1199" t="s">
        <v>4073</v>
      </c>
      <c r="S1199" t="s">
        <v>4074</v>
      </c>
      <c r="T1199" t="b">
        <f t="shared" si="117"/>
        <v>0</v>
      </c>
      <c r="U1199" t="s">
        <v>28</v>
      </c>
      <c r="V1199">
        <v>8.27</v>
      </c>
      <c r="W1199">
        <v>1.895</v>
      </c>
      <c r="X1199">
        <v>9.5000000000000001E-2</v>
      </c>
      <c r="Y1199">
        <v>32</v>
      </c>
      <c r="Z1199" t="s">
        <v>29</v>
      </c>
      <c r="AA1199" t="s">
        <v>24</v>
      </c>
      <c r="AB1199" t="s">
        <v>24</v>
      </c>
    </row>
    <row r="1200" spans="1:28" x14ac:dyDescent="0.35">
      <c r="A1200" s="4" t="s">
        <v>4075</v>
      </c>
      <c r="B1200" s="6">
        <f t="shared" si="115"/>
        <v>45578.376400462963</v>
      </c>
      <c r="C1200" s="12">
        <f t="shared" si="113"/>
        <v>45566</v>
      </c>
      <c r="D1200" s="3">
        <f t="shared" si="114"/>
        <v>2024</v>
      </c>
      <c r="E1200" s="3" t="str">
        <f t="shared" si="116"/>
        <v>10-2024</v>
      </c>
      <c r="F1200" s="5">
        <f t="shared" si="112"/>
        <v>45578.29283564815</v>
      </c>
      <c r="G1200">
        <v>5.6224999999999996</v>
      </c>
      <c r="H1200">
        <v>94.585999999999999</v>
      </c>
      <c r="I1200">
        <v>69.991</v>
      </c>
      <c r="J1200">
        <v>4.3</v>
      </c>
      <c r="K1200" t="s">
        <v>23</v>
      </c>
      <c r="L1200">
        <v>14</v>
      </c>
      <c r="M1200">
        <v>165</v>
      </c>
      <c r="N1200">
        <v>5.2130000000000001</v>
      </c>
      <c r="O1200">
        <v>0.56000000000000005</v>
      </c>
      <c r="P1200" t="s">
        <v>24</v>
      </c>
      <c r="Q1200" t="s">
        <v>4076</v>
      </c>
      <c r="R1200" t="s">
        <v>4077</v>
      </c>
      <c r="S1200" t="s">
        <v>4078</v>
      </c>
      <c r="T1200" t="b">
        <f t="shared" si="117"/>
        <v>0</v>
      </c>
      <c r="U1200" t="s">
        <v>28</v>
      </c>
      <c r="V1200">
        <v>13.91</v>
      </c>
      <c r="W1200">
        <v>7.7309999999999999</v>
      </c>
      <c r="X1200">
        <v>0.188</v>
      </c>
      <c r="Y1200">
        <v>8</v>
      </c>
      <c r="Z1200" t="s">
        <v>29</v>
      </c>
      <c r="AA1200" t="s">
        <v>24</v>
      </c>
      <c r="AB1200" t="s">
        <v>24</v>
      </c>
    </row>
    <row r="1201" spans="1:28" x14ac:dyDescent="0.35">
      <c r="A1201" s="4" t="s">
        <v>4079</v>
      </c>
      <c r="B1201" s="6">
        <f t="shared" si="115"/>
        <v>45578.29283564815</v>
      </c>
      <c r="C1201" s="12">
        <f t="shared" si="113"/>
        <v>45566</v>
      </c>
      <c r="D1201" s="3">
        <f t="shared" si="114"/>
        <v>2024</v>
      </c>
      <c r="E1201" s="3" t="str">
        <f t="shared" si="116"/>
        <v>10-2024</v>
      </c>
      <c r="F1201" s="5">
        <f t="shared" si="112"/>
        <v>45157.963136574072</v>
      </c>
      <c r="G1201">
        <v>5.5053999999999998</v>
      </c>
      <c r="H1201">
        <v>94.292199999999994</v>
      </c>
      <c r="I1201">
        <v>43.374000000000002</v>
      </c>
      <c r="J1201">
        <v>5.3</v>
      </c>
      <c r="K1201" t="s">
        <v>106</v>
      </c>
      <c r="L1201">
        <v>95</v>
      </c>
      <c r="M1201">
        <v>55</v>
      </c>
      <c r="N1201">
        <v>5.3979999999999997</v>
      </c>
      <c r="O1201">
        <v>1.06</v>
      </c>
      <c r="P1201" t="s">
        <v>24</v>
      </c>
      <c r="Q1201" t="s">
        <v>4080</v>
      </c>
      <c r="R1201" t="s">
        <v>4081</v>
      </c>
      <c r="S1201" t="s">
        <v>4082</v>
      </c>
      <c r="T1201" t="b">
        <f t="shared" si="117"/>
        <v>0</v>
      </c>
      <c r="U1201" t="s">
        <v>28</v>
      </c>
      <c r="V1201">
        <v>8.6300000000000008</v>
      </c>
      <c r="W1201">
        <v>6.46</v>
      </c>
      <c r="X1201">
        <v>0.10299999999999999</v>
      </c>
      <c r="Y1201">
        <v>9</v>
      </c>
      <c r="Z1201" t="s">
        <v>29</v>
      </c>
      <c r="AA1201" t="s">
        <v>24</v>
      </c>
      <c r="AB1201" t="s">
        <v>24</v>
      </c>
    </row>
    <row r="1202" spans="1:28" x14ac:dyDescent="0.35">
      <c r="A1202" s="4" t="s">
        <v>7456</v>
      </c>
      <c r="B1202" s="6">
        <f t="shared" si="115"/>
        <v>45157.963136574072</v>
      </c>
      <c r="C1202" s="12">
        <f t="shared" si="113"/>
        <v>45139</v>
      </c>
      <c r="D1202" s="3">
        <f t="shared" si="114"/>
        <v>2023</v>
      </c>
      <c r="E1202" s="3" t="str">
        <f t="shared" si="116"/>
        <v>08-2023</v>
      </c>
      <c r="F1202" s="5">
        <f t="shared" si="112"/>
        <v>45577.049780092595</v>
      </c>
      <c r="G1202">
        <v>30.2806</v>
      </c>
      <c r="H1202">
        <v>94.9315</v>
      </c>
      <c r="I1202">
        <v>10</v>
      </c>
      <c r="J1202">
        <v>4.5999999999999996</v>
      </c>
      <c r="K1202" t="s">
        <v>23</v>
      </c>
      <c r="L1202">
        <v>72</v>
      </c>
      <c r="M1202">
        <v>76</v>
      </c>
      <c r="N1202">
        <v>3.35</v>
      </c>
      <c r="O1202">
        <v>0.61</v>
      </c>
      <c r="P1202" t="s">
        <v>24</v>
      </c>
      <c r="Q1202" t="s">
        <v>7457</v>
      </c>
      <c r="R1202" t="s">
        <v>7458</v>
      </c>
      <c r="S1202" t="s">
        <v>7459</v>
      </c>
      <c r="T1202" t="b">
        <f t="shared" si="117"/>
        <v>1</v>
      </c>
      <c r="U1202" t="s">
        <v>28</v>
      </c>
      <c r="V1202">
        <v>6.13</v>
      </c>
      <c r="W1202">
        <v>1.861</v>
      </c>
      <c r="X1202">
        <v>8.3000000000000004E-2</v>
      </c>
      <c r="Y1202">
        <v>44</v>
      </c>
      <c r="Z1202" t="s">
        <v>29</v>
      </c>
      <c r="AA1202" t="s">
        <v>24</v>
      </c>
      <c r="AB1202" t="s">
        <v>24</v>
      </c>
    </row>
    <row r="1203" spans="1:28" x14ac:dyDescent="0.35">
      <c r="A1203" s="4" t="s">
        <v>4087</v>
      </c>
      <c r="B1203" s="6">
        <f t="shared" si="115"/>
        <v>45577.049780092595</v>
      </c>
      <c r="C1203" s="12">
        <f t="shared" si="113"/>
        <v>45566</v>
      </c>
      <c r="D1203" s="3">
        <f t="shared" si="114"/>
        <v>2024</v>
      </c>
      <c r="E1203" s="3" t="str">
        <f t="shared" si="116"/>
        <v>10-2024</v>
      </c>
      <c r="F1203" s="5">
        <f t="shared" si="112"/>
        <v>45576.956134259257</v>
      </c>
      <c r="G1203">
        <v>2.2082999999999999</v>
      </c>
      <c r="H1203">
        <v>97.993899999999996</v>
      </c>
      <c r="I1203">
        <v>77.278999999999996</v>
      </c>
      <c r="J1203">
        <v>4.5</v>
      </c>
      <c r="K1203" t="s">
        <v>23</v>
      </c>
      <c r="L1203">
        <v>32</v>
      </c>
      <c r="M1203">
        <v>109</v>
      </c>
      <c r="N1203">
        <v>1.046</v>
      </c>
      <c r="O1203">
        <v>0.51</v>
      </c>
      <c r="P1203" t="s">
        <v>24</v>
      </c>
      <c r="Q1203" t="s">
        <v>4088</v>
      </c>
      <c r="R1203" t="s">
        <v>4089</v>
      </c>
      <c r="S1203" t="s">
        <v>4090</v>
      </c>
      <c r="T1203" t="b">
        <f t="shared" si="117"/>
        <v>0</v>
      </c>
      <c r="U1203" t="s">
        <v>28</v>
      </c>
      <c r="V1203">
        <v>9.64</v>
      </c>
      <c r="W1203">
        <v>8.0060000000000002</v>
      </c>
      <c r="X1203">
        <v>0.11</v>
      </c>
      <c r="Y1203">
        <v>24</v>
      </c>
      <c r="Z1203" t="s">
        <v>29</v>
      </c>
      <c r="AA1203" t="s">
        <v>24</v>
      </c>
      <c r="AB1203" t="s">
        <v>24</v>
      </c>
    </row>
    <row r="1204" spans="1:28" x14ac:dyDescent="0.35">
      <c r="A1204" s="4" t="s">
        <v>4091</v>
      </c>
      <c r="B1204" s="6">
        <f t="shared" si="115"/>
        <v>45576.956134259257</v>
      </c>
      <c r="C1204" s="12">
        <f t="shared" si="113"/>
        <v>45566</v>
      </c>
      <c r="D1204" s="3">
        <f t="shared" si="114"/>
        <v>2024</v>
      </c>
      <c r="E1204" s="3" t="str">
        <f t="shared" si="116"/>
        <v>10-2024</v>
      </c>
      <c r="F1204" s="5">
        <f t="shared" si="112"/>
        <v>45576.774918981479</v>
      </c>
      <c r="G1204">
        <v>38.283099999999997</v>
      </c>
      <c r="H1204">
        <v>73.119600000000005</v>
      </c>
      <c r="I1204">
        <v>105.029</v>
      </c>
      <c r="J1204">
        <v>4.0999999999999996</v>
      </c>
      <c r="K1204" t="s">
        <v>23</v>
      </c>
      <c r="L1204">
        <v>34</v>
      </c>
      <c r="M1204">
        <v>120</v>
      </c>
      <c r="N1204">
        <v>1.5760000000000001</v>
      </c>
      <c r="O1204">
        <v>0.64</v>
      </c>
      <c r="P1204" t="s">
        <v>24</v>
      </c>
      <c r="Q1204" t="s">
        <v>4092</v>
      </c>
      <c r="R1204" t="s">
        <v>4093</v>
      </c>
      <c r="S1204" t="s">
        <v>4094</v>
      </c>
      <c r="T1204" t="b">
        <f t="shared" si="117"/>
        <v>0</v>
      </c>
      <c r="U1204" t="s">
        <v>28</v>
      </c>
      <c r="V1204">
        <v>7.78</v>
      </c>
      <c r="W1204">
        <v>9.5350000000000001</v>
      </c>
      <c r="X1204">
        <v>0.14499999999999999</v>
      </c>
      <c r="Y1204">
        <v>13</v>
      </c>
      <c r="Z1204" t="s">
        <v>29</v>
      </c>
      <c r="AA1204" t="s">
        <v>24</v>
      </c>
      <c r="AB1204" t="s">
        <v>24</v>
      </c>
    </row>
    <row r="1205" spans="1:28" x14ac:dyDescent="0.35">
      <c r="A1205" s="4" t="s">
        <v>4095</v>
      </c>
      <c r="B1205" s="6">
        <f t="shared" si="115"/>
        <v>45576.774918981479</v>
      </c>
      <c r="C1205" s="12">
        <f t="shared" si="113"/>
        <v>45566</v>
      </c>
      <c r="D1205" s="3">
        <f t="shared" si="114"/>
        <v>2024</v>
      </c>
      <c r="E1205" s="3" t="str">
        <f t="shared" si="116"/>
        <v>10-2024</v>
      </c>
      <c r="F1205" s="5">
        <f t="shared" si="112"/>
        <v>45157.155162037037</v>
      </c>
      <c r="G1205">
        <v>4.9268000000000001</v>
      </c>
      <c r="H1205">
        <v>95.3155</v>
      </c>
      <c r="I1205">
        <v>105.476</v>
      </c>
      <c r="J1205">
        <v>4.2</v>
      </c>
      <c r="K1205" t="s">
        <v>23</v>
      </c>
      <c r="L1205">
        <v>29</v>
      </c>
      <c r="M1205">
        <v>98</v>
      </c>
      <c r="N1205">
        <v>4.2279999999999998</v>
      </c>
      <c r="O1205">
        <v>0.92</v>
      </c>
      <c r="P1205" t="s">
        <v>24</v>
      </c>
      <c r="Q1205" t="s">
        <v>4096</v>
      </c>
      <c r="R1205" t="s">
        <v>4097</v>
      </c>
      <c r="S1205" t="s">
        <v>4098</v>
      </c>
      <c r="T1205" t="b">
        <f t="shared" si="117"/>
        <v>0</v>
      </c>
      <c r="U1205" t="s">
        <v>28</v>
      </c>
      <c r="V1205">
        <v>12.55</v>
      </c>
      <c r="W1205">
        <v>7.9870000000000001</v>
      </c>
      <c r="X1205">
        <v>0.113</v>
      </c>
      <c r="Y1205">
        <v>24</v>
      </c>
      <c r="Z1205" t="s">
        <v>29</v>
      </c>
      <c r="AA1205" t="s">
        <v>24</v>
      </c>
      <c r="AB1205" t="s">
        <v>24</v>
      </c>
    </row>
    <row r="1206" spans="1:28" x14ac:dyDescent="0.35">
      <c r="A1206" s="4" t="s">
        <v>7473</v>
      </c>
      <c r="B1206" s="6">
        <f t="shared" si="115"/>
        <v>45157.155162037037</v>
      </c>
      <c r="C1206" s="12">
        <f t="shared" si="113"/>
        <v>45139</v>
      </c>
      <c r="D1206" s="3">
        <f t="shared" si="114"/>
        <v>2023</v>
      </c>
      <c r="E1206" s="3" t="str">
        <f t="shared" si="116"/>
        <v>08-2023</v>
      </c>
      <c r="F1206" s="5">
        <f t="shared" si="112"/>
        <v>45156.278356481482</v>
      </c>
      <c r="G1206">
        <v>36.278199999999998</v>
      </c>
      <c r="H1206">
        <v>70.851299999999995</v>
      </c>
      <c r="I1206">
        <v>101.283</v>
      </c>
      <c r="J1206">
        <v>4.5999999999999996</v>
      </c>
      <c r="K1206" t="s">
        <v>23</v>
      </c>
      <c r="L1206">
        <v>64</v>
      </c>
      <c r="M1206">
        <v>77</v>
      </c>
      <c r="N1206">
        <v>2.2770000000000001</v>
      </c>
      <c r="O1206">
        <v>0.94</v>
      </c>
      <c r="P1206" t="s">
        <v>24</v>
      </c>
      <c r="Q1206" t="s">
        <v>7474</v>
      </c>
      <c r="R1206" t="s">
        <v>7458</v>
      </c>
      <c r="S1206" t="s">
        <v>7475</v>
      </c>
      <c r="T1206" t="b">
        <f t="shared" si="117"/>
        <v>1</v>
      </c>
      <c r="U1206" t="s">
        <v>28</v>
      </c>
      <c r="V1206">
        <v>6.82</v>
      </c>
      <c r="W1206">
        <v>6.8010000000000002</v>
      </c>
      <c r="X1206">
        <v>4.9000000000000002E-2</v>
      </c>
      <c r="Y1206">
        <v>123</v>
      </c>
      <c r="Z1206" t="s">
        <v>29</v>
      </c>
      <c r="AA1206" t="s">
        <v>24</v>
      </c>
      <c r="AB1206" t="s">
        <v>24</v>
      </c>
    </row>
    <row r="1207" spans="1:28" x14ac:dyDescent="0.35">
      <c r="A1207" s="4" t="s">
        <v>7485</v>
      </c>
      <c r="B1207" s="6">
        <f t="shared" si="115"/>
        <v>45156.278356481482</v>
      </c>
      <c r="C1207" s="12">
        <f t="shared" si="113"/>
        <v>45139</v>
      </c>
      <c r="D1207" s="3">
        <f t="shared" si="114"/>
        <v>2023</v>
      </c>
      <c r="E1207" s="3" t="str">
        <f t="shared" si="116"/>
        <v>08-2023</v>
      </c>
      <c r="F1207" s="5">
        <f t="shared" si="112"/>
        <v>45576.195069444446</v>
      </c>
      <c r="G1207">
        <v>9.0272000000000006</v>
      </c>
      <c r="H1207">
        <v>93.933700000000002</v>
      </c>
      <c r="I1207">
        <v>10</v>
      </c>
      <c r="J1207">
        <v>4.5999999999999996</v>
      </c>
      <c r="K1207" t="s">
        <v>23</v>
      </c>
      <c r="L1207">
        <v>44</v>
      </c>
      <c r="M1207">
        <v>96</v>
      </c>
      <c r="N1207">
        <v>4.8150000000000004</v>
      </c>
      <c r="O1207">
        <v>0.52</v>
      </c>
      <c r="P1207" t="s">
        <v>24</v>
      </c>
      <c r="Q1207" t="s">
        <v>7486</v>
      </c>
      <c r="R1207" t="s">
        <v>7481</v>
      </c>
      <c r="S1207" t="s">
        <v>402</v>
      </c>
      <c r="T1207" t="b">
        <f t="shared" si="117"/>
        <v>1</v>
      </c>
      <c r="U1207" t="s">
        <v>28</v>
      </c>
      <c r="V1207">
        <v>7.39</v>
      </c>
      <c r="W1207">
        <v>1.796</v>
      </c>
      <c r="X1207">
        <v>0.104</v>
      </c>
      <c r="Y1207">
        <v>28</v>
      </c>
      <c r="Z1207" t="s">
        <v>29</v>
      </c>
      <c r="AA1207" t="s">
        <v>24</v>
      </c>
      <c r="AB1207" t="s">
        <v>24</v>
      </c>
    </row>
    <row r="1208" spans="1:28" x14ac:dyDescent="0.35">
      <c r="A1208" s="4" t="s">
        <v>4107</v>
      </c>
      <c r="B1208" s="6">
        <f t="shared" si="115"/>
        <v>45576.195069444446</v>
      </c>
      <c r="C1208" s="12">
        <f t="shared" si="113"/>
        <v>45566</v>
      </c>
      <c r="D1208" s="3">
        <f t="shared" si="114"/>
        <v>2024</v>
      </c>
      <c r="E1208" s="3" t="str">
        <f t="shared" si="116"/>
        <v>10-2024</v>
      </c>
      <c r="F1208" s="5">
        <f t="shared" si="112"/>
        <v>45152.439895833333</v>
      </c>
      <c r="G1208">
        <v>22.950500000000002</v>
      </c>
      <c r="H1208">
        <v>95.941100000000006</v>
      </c>
      <c r="I1208">
        <v>10</v>
      </c>
      <c r="J1208">
        <v>5</v>
      </c>
      <c r="K1208" t="s">
        <v>23</v>
      </c>
      <c r="L1208">
        <v>62</v>
      </c>
      <c r="M1208">
        <v>89</v>
      </c>
      <c r="N1208">
        <v>1.9790000000000001</v>
      </c>
      <c r="O1208">
        <v>0.9</v>
      </c>
      <c r="P1208" t="s">
        <v>24</v>
      </c>
      <c r="Q1208" t="s">
        <v>4108</v>
      </c>
      <c r="R1208" t="s">
        <v>4109</v>
      </c>
      <c r="S1208" t="s">
        <v>4110</v>
      </c>
      <c r="T1208" t="b">
        <f t="shared" si="117"/>
        <v>0</v>
      </c>
      <c r="U1208" t="s">
        <v>28</v>
      </c>
      <c r="V1208">
        <v>5.88</v>
      </c>
      <c r="W1208">
        <v>1.8660000000000001</v>
      </c>
      <c r="X1208">
        <v>5.7000000000000002E-2</v>
      </c>
      <c r="Y1208">
        <v>98</v>
      </c>
      <c r="Z1208" t="s">
        <v>29</v>
      </c>
      <c r="AA1208" t="s">
        <v>24</v>
      </c>
      <c r="AB1208" t="s">
        <v>24</v>
      </c>
    </row>
    <row r="1209" spans="1:28" x14ac:dyDescent="0.35">
      <c r="A1209" s="4" t="s">
        <v>7502</v>
      </c>
      <c r="B1209" s="6">
        <f t="shared" si="115"/>
        <v>45152.439895833333</v>
      </c>
      <c r="C1209" s="12">
        <f t="shared" si="113"/>
        <v>45139</v>
      </c>
      <c r="D1209" s="3">
        <f t="shared" si="114"/>
        <v>2023</v>
      </c>
      <c r="E1209" s="3" t="str">
        <f t="shared" si="116"/>
        <v>08-2023</v>
      </c>
      <c r="F1209" s="5">
        <f t="shared" si="112"/>
        <v>45135.139236111114</v>
      </c>
      <c r="G1209">
        <v>11.2401</v>
      </c>
      <c r="H1209">
        <v>91.8215</v>
      </c>
      <c r="I1209">
        <v>18.719000000000001</v>
      </c>
      <c r="J1209">
        <v>4.5999999999999996</v>
      </c>
      <c r="K1209" t="s">
        <v>23</v>
      </c>
      <c r="L1209">
        <v>52</v>
      </c>
      <c r="M1209">
        <v>109</v>
      </c>
      <c r="N1209">
        <v>9.9410000000000007</v>
      </c>
      <c r="O1209">
        <v>0.56000000000000005</v>
      </c>
      <c r="P1209" t="s">
        <v>24</v>
      </c>
      <c r="Q1209" t="s">
        <v>7503</v>
      </c>
      <c r="R1209" t="s">
        <v>7504</v>
      </c>
      <c r="S1209" t="s">
        <v>7505</v>
      </c>
      <c r="T1209" t="b">
        <f t="shared" si="117"/>
        <v>1</v>
      </c>
      <c r="U1209" t="s">
        <v>28</v>
      </c>
      <c r="V1209">
        <v>9.35</v>
      </c>
      <c r="W1209">
        <v>4.6079999999999997</v>
      </c>
      <c r="X1209">
        <v>9.1999999999999998E-2</v>
      </c>
      <c r="Y1209">
        <v>35</v>
      </c>
      <c r="Z1209" t="s">
        <v>29</v>
      </c>
      <c r="AA1209" t="s">
        <v>24</v>
      </c>
      <c r="AB1209" t="s">
        <v>24</v>
      </c>
    </row>
    <row r="1210" spans="1:28" x14ac:dyDescent="0.35">
      <c r="A1210" s="4" t="s">
        <v>7656</v>
      </c>
      <c r="B1210" s="6">
        <f t="shared" si="115"/>
        <v>45135.139236111114</v>
      </c>
      <c r="C1210" s="12">
        <f t="shared" si="113"/>
        <v>45108</v>
      </c>
      <c r="D1210" s="3">
        <f t="shared" si="114"/>
        <v>2023</v>
      </c>
      <c r="E1210" s="3" t="str">
        <f t="shared" si="116"/>
        <v>07-2023</v>
      </c>
      <c r="F1210" s="5">
        <f t="shared" si="112"/>
        <v>45111.309398148151</v>
      </c>
      <c r="G1210">
        <v>30.287400000000002</v>
      </c>
      <c r="H1210">
        <v>94.732699999999994</v>
      </c>
      <c r="I1210">
        <v>10</v>
      </c>
      <c r="J1210">
        <v>4.5999999999999996</v>
      </c>
      <c r="K1210" t="s">
        <v>23</v>
      </c>
      <c r="L1210">
        <v>50</v>
      </c>
      <c r="M1210">
        <v>77</v>
      </c>
      <c r="N1210">
        <v>3.1819999999999999</v>
      </c>
      <c r="O1210">
        <v>1</v>
      </c>
      <c r="P1210" t="s">
        <v>24</v>
      </c>
      <c r="Q1210" t="s">
        <v>7657</v>
      </c>
      <c r="R1210" t="s">
        <v>7655</v>
      </c>
      <c r="S1210" t="s">
        <v>7658</v>
      </c>
      <c r="T1210" t="b">
        <f t="shared" si="117"/>
        <v>1</v>
      </c>
      <c r="U1210" t="s">
        <v>28</v>
      </c>
      <c r="V1210">
        <v>8.98</v>
      </c>
      <c r="W1210">
        <v>1.8640000000000001</v>
      </c>
      <c r="X1210">
        <v>6.8000000000000005E-2</v>
      </c>
      <c r="Y1210">
        <v>64</v>
      </c>
      <c r="Z1210" t="s">
        <v>29</v>
      </c>
      <c r="AA1210" t="s">
        <v>24</v>
      </c>
      <c r="AB1210" t="s">
        <v>24</v>
      </c>
    </row>
    <row r="1211" spans="1:28" x14ac:dyDescent="0.35">
      <c r="A1211" s="4" t="s">
        <v>7791</v>
      </c>
      <c r="B1211" s="6">
        <f t="shared" si="115"/>
        <v>45111.309398148151</v>
      </c>
      <c r="C1211" s="12">
        <f t="shared" si="113"/>
        <v>45108</v>
      </c>
      <c r="D1211" s="3">
        <f t="shared" si="114"/>
        <v>2023</v>
      </c>
      <c r="E1211" s="3" t="str">
        <f t="shared" si="116"/>
        <v>07-2023</v>
      </c>
      <c r="F1211" s="5">
        <f t="shared" si="112"/>
        <v>45103.753900462965</v>
      </c>
      <c r="G1211">
        <v>26.5274</v>
      </c>
      <c r="H1211">
        <v>96.3583</v>
      </c>
      <c r="I1211">
        <v>89.641999999999996</v>
      </c>
      <c r="J1211">
        <v>4.5999999999999996</v>
      </c>
      <c r="K1211" t="s">
        <v>23</v>
      </c>
      <c r="L1211">
        <v>75</v>
      </c>
      <c r="M1211">
        <v>59</v>
      </c>
      <c r="N1211">
        <v>5.5990000000000002</v>
      </c>
      <c r="O1211">
        <v>0.68</v>
      </c>
      <c r="P1211" t="s">
        <v>24</v>
      </c>
      <c r="Q1211" t="s">
        <v>7792</v>
      </c>
      <c r="R1211" t="s">
        <v>7789</v>
      </c>
      <c r="S1211" t="s">
        <v>7793</v>
      </c>
      <c r="T1211" t="b">
        <f t="shared" si="117"/>
        <v>1</v>
      </c>
      <c r="U1211" t="s">
        <v>28</v>
      </c>
      <c r="V1211">
        <v>8.4600000000000009</v>
      </c>
      <c r="W1211">
        <v>5.3460000000000001</v>
      </c>
      <c r="X1211">
        <v>5.2999999999999999E-2</v>
      </c>
      <c r="Y1211">
        <v>105</v>
      </c>
      <c r="Z1211" t="s">
        <v>29</v>
      </c>
      <c r="AA1211" t="s">
        <v>24</v>
      </c>
      <c r="AB1211" t="s">
        <v>24</v>
      </c>
    </row>
    <row r="1212" spans="1:28" x14ac:dyDescent="0.35">
      <c r="A1212" s="4" t="s">
        <v>7856</v>
      </c>
      <c r="B1212" s="6">
        <f t="shared" si="115"/>
        <v>45103.753900462965</v>
      </c>
      <c r="C1212" s="12">
        <f t="shared" si="113"/>
        <v>45078</v>
      </c>
      <c r="D1212" s="3">
        <f t="shared" si="114"/>
        <v>2023</v>
      </c>
      <c r="E1212" s="3" t="str">
        <f t="shared" si="116"/>
        <v>06-2023</v>
      </c>
      <c r="F1212" s="5">
        <f t="shared" si="112"/>
        <v>45090.868703703702</v>
      </c>
      <c r="G1212">
        <v>9.3364999999999991</v>
      </c>
      <c r="H1212">
        <v>93.776899999999998</v>
      </c>
      <c r="I1212">
        <v>10</v>
      </c>
      <c r="J1212">
        <v>4.5999999999999996</v>
      </c>
      <c r="K1212" t="s">
        <v>23</v>
      </c>
      <c r="L1212">
        <v>42</v>
      </c>
      <c r="M1212">
        <v>95</v>
      </c>
      <c r="N1212">
        <v>5.1520000000000001</v>
      </c>
      <c r="O1212">
        <v>0.78</v>
      </c>
      <c r="P1212" t="s">
        <v>24</v>
      </c>
      <c r="Q1212" t="s">
        <v>7857</v>
      </c>
      <c r="R1212" t="s">
        <v>7858</v>
      </c>
      <c r="S1212" t="s">
        <v>1699</v>
      </c>
      <c r="T1212" t="b">
        <f t="shared" si="117"/>
        <v>1</v>
      </c>
      <c r="U1212" t="s">
        <v>28</v>
      </c>
      <c r="V1212">
        <v>4.1900000000000004</v>
      </c>
      <c r="W1212">
        <v>1.8819999999999999</v>
      </c>
      <c r="X1212">
        <v>0.10100000000000001</v>
      </c>
      <c r="Y1212">
        <v>29</v>
      </c>
      <c r="Z1212" t="s">
        <v>29</v>
      </c>
      <c r="AA1212" t="s">
        <v>24</v>
      </c>
      <c r="AB1212" t="s">
        <v>24</v>
      </c>
    </row>
    <row r="1213" spans="1:28" x14ac:dyDescent="0.35">
      <c r="A1213" s="4" t="s">
        <v>7996</v>
      </c>
      <c r="B1213" s="6">
        <f t="shared" si="115"/>
        <v>45090.868703703702</v>
      </c>
      <c r="C1213" s="12">
        <f t="shared" si="113"/>
        <v>45078</v>
      </c>
      <c r="D1213" s="3">
        <f t="shared" si="114"/>
        <v>2023</v>
      </c>
      <c r="E1213" s="3" t="str">
        <f t="shared" si="116"/>
        <v>06-2023</v>
      </c>
      <c r="F1213" s="5">
        <f t="shared" si="112"/>
        <v>45570.654062499998</v>
      </c>
      <c r="G1213">
        <v>33.044600000000003</v>
      </c>
      <c r="H1213">
        <v>75.947999999999993</v>
      </c>
      <c r="I1213">
        <v>14.273999999999999</v>
      </c>
      <c r="J1213">
        <v>4.5999999999999996</v>
      </c>
      <c r="K1213" t="s">
        <v>23</v>
      </c>
      <c r="L1213">
        <v>145</v>
      </c>
      <c r="M1213">
        <v>46</v>
      </c>
      <c r="N1213">
        <v>2.323</v>
      </c>
      <c r="O1213">
        <v>0.87</v>
      </c>
      <c r="P1213" t="s">
        <v>24</v>
      </c>
      <c r="Q1213" t="s">
        <v>7997</v>
      </c>
      <c r="R1213" t="s">
        <v>7998</v>
      </c>
      <c r="S1213" t="s">
        <v>7999</v>
      </c>
      <c r="T1213" t="b">
        <f t="shared" si="117"/>
        <v>1</v>
      </c>
      <c r="U1213" t="s">
        <v>28</v>
      </c>
      <c r="V1213">
        <v>8.0500000000000007</v>
      </c>
      <c r="W1213">
        <v>3.7730000000000001</v>
      </c>
      <c r="X1213">
        <v>4.8000000000000001E-2</v>
      </c>
      <c r="Y1213">
        <v>138</v>
      </c>
      <c r="Z1213" t="s">
        <v>29</v>
      </c>
      <c r="AA1213" t="s">
        <v>24</v>
      </c>
      <c r="AB1213" t="s">
        <v>24</v>
      </c>
    </row>
    <row r="1214" spans="1:28" x14ac:dyDescent="0.35">
      <c r="A1214" s="4" t="s">
        <v>4129</v>
      </c>
      <c r="B1214" s="6">
        <f t="shared" si="115"/>
        <v>45570.654062499998</v>
      </c>
      <c r="C1214" s="12">
        <f t="shared" si="113"/>
        <v>45566</v>
      </c>
      <c r="D1214" s="3">
        <f t="shared" si="114"/>
        <v>2024</v>
      </c>
      <c r="E1214" s="3" t="str">
        <f t="shared" si="116"/>
        <v>10-2024</v>
      </c>
      <c r="F1214" s="5">
        <f t="shared" si="112"/>
        <v>45570.148136574076</v>
      </c>
      <c r="G1214">
        <v>23.129799999999999</v>
      </c>
      <c r="H1214">
        <v>94.308999999999997</v>
      </c>
      <c r="I1214">
        <v>46.447000000000003</v>
      </c>
      <c r="J1214">
        <v>4.5</v>
      </c>
      <c r="K1214" t="s">
        <v>23</v>
      </c>
      <c r="L1214">
        <v>34</v>
      </c>
      <c r="M1214">
        <v>104</v>
      </c>
      <c r="N1214">
        <v>1.996</v>
      </c>
      <c r="O1214">
        <v>0.64</v>
      </c>
      <c r="P1214" t="s">
        <v>24</v>
      </c>
      <c r="Q1214" t="s">
        <v>4130</v>
      </c>
      <c r="R1214" t="s">
        <v>4131</v>
      </c>
      <c r="S1214" t="s">
        <v>4132</v>
      </c>
      <c r="T1214" t="b">
        <f t="shared" si="117"/>
        <v>0</v>
      </c>
      <c r="U1214" t="s">
        <v>28</v>
      </c>
      <c r="V1214">
        <v>11.21</v>
      </c>
      <c r="W1214">
        <v>6.2880000000000003</v>
      </c>
      <c r="X1214">
        <v>0.11899999999999999</v>
      </c>
      <c r="Y1214">
        <v>24</v>
      </c>
      <c r="Z1214" t="s">
        <v>29</v>
      </c>
      <c r="AA1214" t="s">
        <v>24</v>
      </c>
      <c r="AB1214" t="s">
        <v>24</v>
      </c>
    </row>
    <row r="1215" spans="1:28" x14ac:dyDescent="0.35">
      <c r="A1215" s="4" t="s">
        <v>4133</v>
      </c>
      <c r="B1215" s="6">
        <f t="shared" si="115"/>
        <v>45570.148136574076</v>
      </c>
      <c r="C1215" s="12">
        <f t="shared" si="113"/>
        <v>45566</v>
      </c>
      <c r="D1215" s="3">
        <f t="shared" si="114"/>
        <v>2024</v>
      </c>
      <c r="E1215" s="3" t="str">
        <f t="shared" si="116"/>
        <v>10-2024</v>
      </c>
      <c r="F1215" s="5">
        <f t="shared" si="112"/>
        <v>45568.967905092592</v>
      </c>
      <c r="G1215">
        <v>30.567299999999999</v>
      </c>
      <c r="H1215">
        <v>84.194000000000003</v>
      </c>
      <c r="I1215">
        <v>10</v>
      </c>
      <c r="J1215">
        <v>4.3</v>
      </c>
      <c r="K1215" t="s">
        <v>23</v>
      </c>
      <c r="L1215">
        <v>23</v>
      </c>
      <c r="M1215">
        <v>130</v>
      </c>
      <c r="N1215">
        <v>2.9159999999999999</v>
      </c>
      <c r="O1215">
        <v>0.99</v>
      </c>
      <c r="P1215" t="s">
        <v>24</v>
      </c>
      <c r="Q1215" t="s">
        <v>4134</v>
      </c>
      <c r="R1215" t="s">
        <v>4135</v>
      </c>
      <c r="S1215" t="s">
        <v>4136</v>
      </c>
      <c r="T1215" t="b">
        <f t="shared" si="117"/>
        <v>0</v>
      </c>
      <c r="U1215" t="s">
        <v>28</v>
      </c>
      <c r="V1215">
        <v>6.66</v>
      </c>
      <c r="W1215">
        <v>1.8779999999999999</v>
      </c>
      <c r="X1215">
        <v>0.14199999999999999</v>
      </c>
      <c r="Y1215">
        <v>15</v>
      </c>
      <c r="Z1215" t="s">
        <v>29</v>
      </c>
      <c r="AA1215" t="s">
        <v>24</v>
      </c>
      <c r="AB1215" t="s">
        <v>24</v>
      </c>
    </row>
    <row r="1216" spans="1:28" x14ac:dyDescent="0.35">
      <c r="A1216" s="4" t="s">
        <v>4137</v>
      </c>
      <c r="B1216" s="6">
        <f t="shared" si="115"/>
        <v>45568.967905092592</v>
      </c>
      <c r="C1216" s="12">
        <f t="shared" si="113"/>
        <v>45566</v>
      </c>
      <c r="D1216" s="3">
        <f t="shared" si="114"/>
        <v>2024</v>
      </c>
      <c r="E1216" s="3" t="str">
        <f t="shared" si="116"/>
        <v>10-2024</v>
      </c>
      <c r="F1216" s="5">
        <f t="shared" si="112"/>
        <v>45082.090104166666</v>
      </c>
      <c r="G1216">
        <v>22.24</v>
      </c>
      <c r="H1216">
        <v>93.789199999999994</v>
      </c>
      <c r="I1216">
        <v>56.662999999999997</v>
      </c>
      <c r="J1216">
        <v>4.4000000000000004</v>
      </c>
      <c r="K1216" t="s">
        <v>23</v>
      </c>
      <c r="L1216">
        <v>26</v>
      </c>
      <c r="M1216">
        <v>137</v>
      </c>
      <c r="N1216">
        <v>1.4690000000000001</v>
      </c>
      <c r="O1216">
        <v>0.49</v>
      </c>
      <c r="P1216" t="s">
        <v>24</v>
      </c>
      <c r="Q1216" t="s">
        <v>4138</v>
      </c>
      <c r="R1216" t="s">
        <v>4139</v>
      </c>
      <c r="S1216" t="s">
        <v>4140</v>
      </c>
      <c r="T1216" t="b">
        <f t="shared" si="117"/>
        <v>0</v>
      </c>
      <c r="U1216" t="s">
        <v>28</v>
      </c>
      <c r="V1216">
        <v>14.08</v>
      </c>
      <c r="W1216">
        <v>8.8379999999999992</v>
      </c>
      <c r="X1216">
        <v>0.123</v>
      </c>
      <c r="Y1216">
        <v>19</v>
      </c>
      <c r="Z1216" t="s">
        <v>29</v>
      </c>
      <c r="AA1216" t="s">
        <v>24</v>
      </c>
      <c r="AB1216" t="s">
        <v>24</v>
      </c>
    </row>
    <row r="1217" spans="1:28" x14ac:dyDescent="0.35">
      <c r="A1217" s="4" t="s">
        <v>8068</v>
      </c>
      <c r="B1217" s="6">
        <f t="shared" si="115"/>
        <v>45082.090104166666</v>
      </c>
      <c r="C1217" s="12">
        <f t="shared" si="113"/>
        <v>45078</v>
      </c>
      <c r="D1217" s="3">
        <f t="shared" si="114"/>
        <v>2023</v>
      </c>
      <c r="E1217" s="3" t="str">
        <f t="shared" si="116"/>
        <v>06-2023</v>
      </c>
      <c r="F1217" s="5">
        <f t="shared" si="112"/>
        <v>45568.048090277778</v>
      </c>
      <c r="G1217">
        <v>12.8765</v>
      </c>
      <c r="H1217">
        <v>95.475099999999998</v>
      </c>
      <c r="I1217">
        <v>10</v>
      </c>
      <c r="J1217">
        <v>4.5999999999999996</v>
      </c>
      <c r="K1217" t="s">
        <v>23</v>
      </c>
      <c r="L1217">
        <v>43</v>
      </c>
      <c r="M1217">
        <v>69</v>
      </c>
      <c r="N1217">
        <v>3.8530000000000002</v>
      </c>
      <c r="O1217">
        <v>0.96</v>
      </c>
      <c r="P1217" t="s">
        <v>24</v>
      </c>
      <c r="Q1217" t="s">
        <v>8069</v>
      </c>
      <c r="R1217" t="s">
        <v>8070</v>
      </c>
      <c r="S1217" t="s">
        <v>3552</v>
      </c>
      <c r="T1217" t="b">
        <f t="shared" si="117"/>
        <v>1</v>
      </c>
      <c r="U1217" t="s">
        <v>28</v>
      </c>
      <c r="V1217">
        <v>9.92</v>
      </c>
      <c r="W1217">
        <v>1.8879999999999999</v>
      </c>
      <c r="X1217">
        <v>9.6000000000000002E-2</v>
      </c>
      <c r="Y1217">
        <v>32</v>
      </c>
      <c r="Z1217" t="s">
        <v>29</v>
      </c>
      <c r="AA1217" t="s">
        <v>24</v>
      </c>
      <c r="AB1217" t="s">
        <v>24</v>
      </c>
    </row>
    <row r="1218" spans="1:28" x14ac:dyDescent="0.35">
      <c r="A1218" s="4" t="s">
        <v>4145</v>
      </c>
      <c r="B1218" s="6">
        <f t="shared" si="115"/>
        <v>45568.048090277778</v>
      </c>
      <c r="C1218" s="12">
        <f t="shared" si="113"/>
        <v>45566</v>
      </c>
      <c r="D1218" s="3">
        <f t="shared" si="114"/>
        <v>2024</v>
      </c>
      <c r="E1218" s="3" t="str">
        <f t="shared" si="116"/>
        <v>10-2024</v>
      </c>
      <c r="F1218" s="5">
        <f t="shared" ref="F1218:F1281" si="118">DATEVALUE(LEFT(A1219,10))+TIMEVALUE(MID(A1219,12,8))</f>
        <v>45075.096030092594</v>
      </c>
      <c r="G1218">
        <v>21.9573</v>
      </c>
      <c r="H1218">
        <v>94.450199999999995</v>
      </c>
      <c r="I1218">
        <v>103.351</v>
      </c>
      <c r="J1218">
        <v>4.3</v>
      </c>
      <c r="K1218" t="s">
        <v>23</v>
      </c>
      <c r="L1218">
        <v>30</v>
      </c>
      <c r="M1218">
        <v>110</v>
      </c>
      <c r="N1218">
        <v>0.86499999999999999</v>
      </c>
      <c r="O1218">
        <v>0.84</v>
      </c>
      <c r="P1218" t="s">
        <v>24</v>
      </c>
      <c r="Q1218" t="s">
        <v>4146</v>
      </c>
      <c r="R1218" t="s">
        <v>4147</v>
      </c>
      <c r="S1218" t="s">
        <v>4148</v>
      </c>
      <c r="T1218" t="b">
        <f t="shared" si="117"/>
        <v>0</v>
      </c>
      <c r="U1218" t="s">
        <v>28</v>
      </c>
      <c r="V1218">
        <v>12.91</v>
      </c>
      <c r="W1218">
        <v>8.6229999999999993</v>
      </c>
      <c r="X1218">
        <v>0.126</v>
      </c>
      <c r="Y1218">
        <v>18</v>
      </c>
      <c r="Z1218" t="s">
        <v>29</v>
      </c>
      <c r="AA1218" t="s">
        <v>24</v>
      </c>
      <c r="AB1218" t="s">
        <v>24</v>
      </c>
    </row>
    <row r="1219" spans="1:28" x14ac:dyDescent="0.35">
      <c r="A1219" s="4" t="s">
        <v>8127</v>
      </c>
      <c r="B1219" s="6">
        <f t="shared" si="115"/>
        <v>45075.096030092594</v>
      </c>
      <c r="C1219" s="12">
        <f t="shared" ref="C1219:C1282" si="119">DATE(YEAR(B1219),MONTH(B1219),1)</f>
        <v>45047</v>
      </c>
      <c r="D1219" s="3">
        <f t="shared" ref="D1219:D1282" si="120">YEAR(B1219)</f>
        <v>2023</v>
      </c>
      <c r="E1219" s="3" t="str">
        <f t="shared" si="116"/>
        <v>05-2023</v>
      </c>
      <c r="F1219" s="5">
        <f t="shared" si="118"/>
        <v>45566.994976851849</v>
      </c>
      <c r="G1219">
        <v>13.407</v>
      </c>
      <c r="H1219">
        <v>94.148499999999999</v>
      </c>
      <c r="I1219">
        <v>10</v>
      </c>
      <c r="J1219">
        <v>4.5999999999999996</v>
      </c>
      <c r="K1219" t="s">
        <v>23</v>
      </c>
      <c r="L1219">
        <v>73</v>
      </c>
      <c r="M1219">
        <v>70</v>
      </c>
      <c r="N1219">
        <v>4.9279999999999999</v>
      </c>
      <c r="O1219">
        <v>0.41</v>
      </c>
      <c r="P1219" t="s">
        <v>24</v>
      </c>
      <c r="Q1219" t="s">
        <v>8128</v>
      </c>
      <c r="R1219" t="s">
        <v>8129</v>
      </c>
      <c r="S1219" t="s">
        <v>8130</v>
      </c>
      <c r="T1219" t="b">
        <f t="shared" si="117"/>
        <v>1</v>
      </c>
      <c r="U1219" t="s">
        <v>28</v>
      </c>
      <c r="V1219">
        <v>7.46</v>
      </c>
      <c r="W1219">
        <v>1.7330000000000001</v>
      </c>
      <c r="X1219">
        <v>7.4999999999999997E-2</v>
      </c>
      <c r="Y1219">
        <v>52</v>
      </c>
      <c r="Z1219" t="s">
        <v>29</v>
      </c>
      <c r="AA1219" t="s">
        <v>24</v>
      </c>
      <c r="AB1219" t="s">
        <v>24</v>
      </c>
    </row>
    <row r="1220" spans="1:28" x14ac:dyDescent="0.35">
      <c r="A1220" s="4" t="s">
        <v>4153</v>
      </c>
      <c r="B1220" s="6">
        <f t="shared" ref="B1220:B1283" si="121">DATEVALUE(LEFT($A1220,10))+TIMEVALUE(MID($A1220,12,8))</f>
        <v>45566.994976851849</v>
      </c>
      <c r="C1220" s="12">
        <f t="shared" si="119"/>
        <v>45566</v>
      </c>
      <c r="D1220" s="3">
        <f t="shared" si="120"/>
        <v>2024</v>
      </c>
      <c r="E1220" s="3" t="str">
        <f t="shared" si="116"/>
        <v>10-2024</v>
      </c>
      <c r="F1220" s="5">
        <f t="shared" si="118"/>
        <v>45049.992280092592</v>
      </c>
      <c r="G1220">
        <v>3.7563</v>
      </c>
      <c r="H1220">
        <v>95.798699999999997</v>
      </c>
      <c r="I1220">
        <v>47.512999999999998</v>
      </c>
      <c r="J1220">
        <v>4.5999999999999996</v>
      </c>
      <c r="K1220" t="s">
        <v>23</v>
      </c>
      <c r="L1220">
        <v>46</v>
      </c>
      <c r="M1220">
        <v>132</v>
      </c>
      <c r="N1220">
        <v>1.857</v>
      </c>
      <c r="O1220">
        <v>0.73</v>
      </c>
      <c r="P1220" t="s">
        <v>24</v>
      </c>
      <c r="Q1220" t="s">
        <v>4154</v>
      </c>
      <c r="R1220" t="s">
        <v>4155</v>
      </c>
      <c r="S1220" t="s">
        <v>4156</v>
      </c>
      <c r="T1220" t="b">
        <f t="shared" si="117"/>
        <v>0</v>
      </c>
      <c r="U1220" t="s">
        <v>28</v>
      </c>
      <c r="V1220">
        <v>8.57</v>
      </c>
      <c r="W1220">
        <v>7.7539999999999996</v>
      </c>
      <c r="X1220">
        <v>9.5000000000000001E-2</v>
      </c>
      <c r="Y1220">
        <v>33</v>
      </c>
      <c r="Z1220" t="s">
        <v>29</v>
      </c>
      <c r="AA1220" t="s">
        <v>24</v>
      </c>
      <c r="AB1220" t="s">
        <v>24</v>
      </c>
    </row>
    <row r="1221" spans="1:28" x14ac:dyDescent="0.35">
      <c r="A1221" s="4" t="s">
        <v>8329</v>
      </c>
      <c r="B1221" s="6">
        <f t="shared" si="121"/>
        <v>45049.992280092592</v>
      </c>
      <c r="C1221" s="12">
        <f t="shared" si="119"/>
        <v>45047</v>
      </c>
      <c r="D1221" s="3">
        <f t="shared" si="120"/>
        <v>2023</v>
      </c>
      <c r="E1221" s="3" t="str">
        <f t="shared" ref="E1221:E1284" si="122">TEXT(B1221,"mm-yyyy")</f>
        <v>05-2023</v>
      </c>
      <c r="F1221" s="5">
        <f t="shared" si="118"/>
        <v>45048.438807870371</v>
      </c>
      <c r="G1221">
        <v>27.324400000000001</v>
      </c>
      <c r="H1221">
        <v>97.031800000000004</v>
      </c>
      <c r="I1221">
        <v>10</v>
      </c>
      <c r="J1221">
        <v>4.5999999999999996</v>
      </c>
      <c r="K1221" t="s">
        <v>23</v>
      </c>
      <c r="L1221">
        <v>104</v>
      </c>
      <c r="M1221">
        <v>60</v>
      </c>
      <c r="N1221">
        <v>6.4480000000000004</v>
      </c>
      <c r="O1221">
        <v>0.59</v>
      </c>
      <c r="P1221" t="s">
        <v>24</v>
      </c>
      <c r="Q1221" t="s">
        <v>8330</v>
      </c>
      <c r="R1221" t="s">
        <v>8331</v>
      </c>
      <c r="S1221" t="s">
        <v>8332</v>
      </c>
      <c r="T1221" t="b">
        <f t="shared" ref="T1221:T1284" si="123">OR(ISNUMBER(SEARCH("India",S1221)),ISNUMBER(SEARCH("Pakistan",S1221)),ISNUMBER(SEARCH("Afghanistan",S1221)),ISNUMBER(SEARCH("Bangladesh",S1221)),ISNUMBER(SEARCH("Nepal",S1221)),ISNUMBER(SEARCH("Bhutan",S1221)),ISNUMBER(SEARCH("Sri Lanka",S1221)),ISNUMBER(SEARCH("Maldives",S1221)))</f>
        <v>1</v>
      </c>
      <c r="U1221" t="s">
        <v>28</v>
      </c>
      <c r="V1221">
        <v>7.47</v>
      </c>
      <c r="W1221">
        <v>1.8129999999999999</v>
      </c>
      <c r="X1221">
        <v>6.7000000000000004E-2</v>
      </c>
      <c r="Y1221">
        <v>67</v>
      </c>
      <c r="Z1221" t="s">
        <v>29</v>
      </c>
      <c r="AA1221" t="s">
        <v>24</v>
      </c>
      <c r="AB1221" t="s">
        <v>24</v>
      </c>
    </row>
    <row r="1222" spans="1:28" x14ac:dyDescent="0.35">
      <c r="A1222" s="4" t="s">
        <v>8357</v>
      </c>
      <c r="B1222" s="6">
        <f t="shared" si="121"/>
        <v>45048.438807870371</v>
      </c>
      <c r="C1222" s="12">
        <f t="shared" si="119"/>
        <v>45047</v>
      </c>
      <c r="D1222" s="3">
        <f t="shared" si="120"/>
        <v>2023</v>
      </c>
      <c r="E1222" s="3" t="str">
        <f t="shared" si="122"/>
        <v>05-2023</v>
      </c>
      <c r="F1222" s="5">
        <f t="shared" si="118"/>
        <v>45566.096076388887</v>
      </c>
      <c r="G1222">
        <v>37.004800000000003</v>
      </c>
      <c r="H1222">
        <v>71.282600000000002</v>
      </c>
      <c r="I1222">
        <v>71.424999999999997</v>
      </c>
      <c r="J1222">
        <v>4.5999999999999996</v>
      </c>
      <c r="K1222" t="s">
        <v>23</v>
      </c>
      <c r="L1222">
        <v>86</v>
      </c>
      <c r="M1222">
        <v>63</v>
      </c>
      <c r="N1222">
        <v>2.4430000000000001</v>
      </c>
      <c r="O1222">
        <v>0.51</v>
      </c>
      <c r="P1222" t="s">
        <v>24</v>
      </c>
      <c r="Q1222" t="s">
        <v>8358</v>
      </c>
      <c r="R1222" t="s">
        <v>8359</v>
      </c>
      <c r="S1222" t="s">
        <v>8360</v>
      </c>
      <c r="T1222" t="b">
        <f t="shared" si="123"/>
        <v>1</v>
      </c>
      <c r="U1222" t="s">
        <v>28</v>
      </c>
      <c r="V1222">
        <v>6.82</v>
      </c>
      <c r="W1222">
        <v>7.1970000000000001</v>
      </c>
      <c r="X1222">
        <v>6.8000000000000005E-2</v>
      </c>
      <c r="Y1222">
        <v>64</v>
      </c>
      <c r="Z1222" t="s">
        <v>29</v>
      </c>
      <c r="AA1222" t="s">
        <v>24</v>
      </c>
      <c r="AB1222" t="s">
        <v>24</v>
      </c>
    </row>
    <row r="1223" spans="1:28" x14ac:dyDescent="0.35">
      <c r="A1223" s="4" t="s">
        <v>4163</v>
      </c>
      <c r="B1223" s="6">
        <f t="shared" si="121"/>
        <v>45566.096076388887</v>
      </c>
      <c r="C1223" s="12">
        <f t="shared" si="119"/>
        <v>45566</v>
      </c>
      <c r="D1223" s="3">
        <f t="shared" si="120"/>
        <v>2024</v>
      </c>
      <c r="E1223" s="3" t="str">
        <f t="shared" si="122"/>
        <v>10-2024</v>
      </c>
      <c r="F1223" s="5">
        <f t="shared" si="118"/>
        <v>45565.853773148148</v>
      </c>
      <c r="G1223">
        <v>1.1593</v>
      </c>
      <c r="H1223">
        <v>98.865200000000002</v>
      </c>
      <c r="I1223">
        <v>100.61</v>
      </c>
      <c r="J1223">
        <v>4.8</v>
      </c>
      <c r="K1223" t="s">
        <v>106</v>
      </c>
      <c r="L1223">
        <v>91</v>
      </c>
      <c r="M1223">
        <v>37</v>
      </c>
      <c r="N1223">
        <v>1.2969999999999999</v>
      </c>
      <c r="O1223">
        <v>0.85</v>
      </c>
      <c r="P1223" t="s">
        <v>24</v>
      </c>
      <c r="Q1223" t="s">
        <v>4164</v>
      </c>
      <c r="R1223" t="s">
        <v>4165</v>
      </c>
      <c r="S1223" t="s">
        <v>4166</v>
      </c>
      <c r="T1223" t="b">
        <f t="shared" si="123"/>
        <v>0</v>
      </c>
      <c r="U1223" t="s">
        <v>28</v>
      </c>
      <c r="V1223">
        <v>6.57</v>
      </c>
      <c r="W1223">
        <v>4.1950000000000003</v>
      </c>
      <c r="X1223">
        <v>0.11700000000000001</v>
      </c>
      <c r="Y1223">
        <v>7</v>
      </c>
      <c r="Z1223" t="s">
        <v>29</v>
      </c>
      <c r="AA1223" t="s">
        <v>24</v>
      </c>
      <c r="AB1223" t="s">
        <v>24</v>
      </c>
    </row>
    <row r="1224" spans="1:28" x14ac:dyDescent="0.35">
      <c r="A1224" s="4" t="s">
        <v>4167</v>
      </c>
      <c r="B1224" s="6">
        <f t="shared" si="121"/>
        <v>45565.853773148148</v>
      </c>
      <c r="C1224" s="12">
        <f t="shared" si="119"/>
        <v>45536</v>
      </c>
      <c r="D1224" s="3">
        <f t="shared" si="120"/>
        <v>2024</v>
      </c>
      <c r="E1224" s="3" t="str">
        <f t="shared" si="122"/>
        <v>09-2024</v>
      </c>
      <c r="F1224" s="5">
        <f t="shared" si="118"/>
        <v>45026.038148148145</v>
      </c>
      <c r="G1224">
        <v>38.1419</v>
      </c>
      <c r="H1224">
        <v>73.272599999999997</v>
      </c>
      <c r="I1224">
        <v>10</v>
      </c>
      <c r="J1224">
        <v>4.0999999999999996</v>
      </c>
      <c r="K1224" t="s">
        <v>23</v>
      </c>
      <c r="L1224">
        <v>21</v>
      </c>
      <c r="M1224">
        <v>122</v>
      </c>
      <c r="N1224">
        <v>2.7029999999999998</v>
      </c>
      <c r="O1224">
        <v>0.81</v>
      </c>
      <c r="P1224" t="s">
        <v>24</v>
      </c>
      <c r="Q1224" t="s">
        <v>4168</v>
      </c>
      <c r="R1224" t="s">
        <v>4169</v>
      </c>
      <c r="S1224" t="s">
        <v>4170</v>
      </c>
      <c r="T1224" t="b">
        <f t="shared" si="123"/>
        <v>0</v>
      </c>
      <c r="U1224" t="s">
        <v>28</v>
      </c>
      <c r="V1224">
        <v>7.14</v>
      </c>
      <c r="W1224">
        <v>1.9450000000000001</v>
      </c>
      <c r="X1224">
        <v>0.14599999999999999</v>
      </c>
      <c r="Y1224">
        <v>13</v>
      </c>
      <c r="Z1224" t="s">
        <v>29</v>
      </c>
      <c r="AA1224" t="s">
        <v>24</v>
      </c>
      <c r="AB1224" t="s">
        <v>24</v>
      </c>
    </row>
    <row r="1225" spans="1:28" x14ac:dyDescent="0.35">
      <c r="A1225" s="4" t="s">
        <v>8485</v>
      </c>
      <c r="B1225" s="6">
        <f t="shared" si="121"/>
        <v>45026.038148148145</v>
      </c>
      <c r="C1225" s="12">
        <f t="shared" si="119"/>
        <v>45017</v>
      </c>
      <c r="D1225" s="3">
        <f t="shared" si="120"/>
        <v>2023</v>
      </c>
      <c r="E1225" s="3" t="str">
        <f t="shared" si="122"/>
        <v>04-2023</v>
      </c>
      <c r="F1225" s="5">
        <f t="shared" si="118"/>
        <v>45565.262499999997</v>
      </c>
      <c r="G1225">
        <v>9.1563999999999997</v>
      </c>
      <c r="H1225">
        <v>93.819800000000001</v>
      </c>
      <c r="I1225">
        <v>10</v>
      </c>
      <c r="J1225">
        <v>4.5999999999999996</v>
      </c>
      <c r="K1225" t="s">
        <v>23</v>
      </c>
      <c r="L1225">
        <v>33</v>
      </c>
      <c r="M1225">
        <v>104</v>
      </c>
      <c r="N1225">
        <v>2.7</v>
      </c>
      <c r="O1225">
        <v>0.76</v>
      </c>
      <c r="P1225" t="s">
        <v>24</v>
      </c>
      <c r="Q1225" t="s">
        <v>8486</v>
      </c>
      <c r="R1225" t="s">
        <v>8429</v>
      </c>
      <c r="S1225" t="s">
        <v>402</v>
      </c>
      <c r="T1225" t="b">
        <f t="shared" si="123"/>
        <v>1</v>
      </c>
      <c r="U1225" t="s">
        <v>28</v>
      </c>
      <c r="V1225">
        <v>7.31</v>
      </c>
      <c r="W1225">
        <v>1.7290000000000001</v>
      </c>
      <c r="X1225">
        <v>0.152</v>
      </c>
      <c r="Y1225">
        <v>13</v>
      </c>
      <c r="Z1225" t="s">
        <v>29</v>
      </c>
      <c r="AA1225" t="s">
        <v>24</v>
      </c>
      <c r="AB1225" t="s">
        <v>24</v>
      </c>
    </row>
    <row r="1226" spans="1:28" x14ac:dyDescent="0.35">
      <c r="A1226" s="4" t="s">
        <v>4175</v>
      </c>
      <c r="B1226" s="6">
        <f t="shared" si="121"/>
        <v>45565.262499999997</v>
      </c>
      <c r="C1226" s="12">
        <f t="shared" si="119"/>
        <v>45536</v>
      </c>
      <c r="D1226" s="3">
        <f t="shared" si="120"/>
        <v>2024</v>
      </c>
      <c r="E1226" s="3" t="str">
        <f t="shared" si="122"/>
        <v>09-2024</v>
      </c>
      <c r="F1226" s="5">
        <f t="shared" si="118"/>
        <v>45025.395682870374</v>
      </c>
      <c r="G1226">
        <v>37.224899999999998</v>
      </c>
      <c r="H1226">
        <v>71.781000000000006</v>
      </c>
      <c r="I1226">
        <v>216.17699999999999</v>
      </c>
      <c r="J1226">
        <v>4.4000000000000004</v>
      </c>
      <c r="K1226" t="s">
        <v>23</v>
      </c>
      <c r="L1226">
        <v>29</v>
      </c>
      <c r="M1226">
        <v>136</v>
      </c>
      <c r="N1226">
        <v>2.6179999999999999</v>
      </c>
      <c r="O1226">
        <v>0.59</v>
      </c>
      <c r="P1226" t="s">
        <v>24</v>
      </c>
      <c r="Q1226" t="s">
        <v>4176</v>
      </c>
      <c r="R1226" t="s">
        <v>4177</v>
      </c>
      <c r="S1226" t="s">
        <v>3131</v>
      </c>
      <c r="T1226" t="b">
        <f t="shared" si="123"/>
        <v>0</v>
      </c>
      <c r="U1226" t="s">
        <v>28</v>
      </c>
      <c r="V1226">
        <v>11.21</v>
      </c>
      <c r="W1226">
        <v>9.31</v>
      </c>
      <c r="X1226">
        <v>0.13900000000000001</v>
      </c>
      <c r="Y1226">
        <v>16</v>
      </c>
      <c r="Z1226" t="s">
        <v>29</v>
      </c>
      <c r="AA1226" t="s">
        <v>24</v>
      </c>
      <c r="AB1226" t="s">
        <v>24</v>
      </c>
    </row>
    <row r="1227" spans="1:28" x14ac:dyDescent="0.35">
      <c r="A1227" s="4" t="s">
        <v>8523</v>
      </c>
      <c r="B1227" s="6">
        <f t="shared" si="121"/>
        <v>45025.395682870374</v>
      </c>
      <c r="C1227" s="12">
        <f t="shared" si="119"/>
        <v>45017</v>
      </c>
      <c r="D1227" s="3">
        <f t="shared" si="120"/>
        <v>2023</v>
      </c>
      <c r="E1227" s="3" t="str">
        <f t="shared" si="122"/>
        <v>04-2023</v>
      </c>
      <c r="F1227" s="5">
        <f t="shared" si="118"/>
        <v>45564.575266203705</v>
      </c>
      <c r="G1227">
        <v>9.0978999999999992</v>
      </c>
      <c r="H1227">
        <v>93.943399999999997</v>
      </c>
      <c r="I1227">
        <v>10.438000000000001</v>
      </c>
      <c r="J1227">
        <v>4.5999999999999996</v>
      </c>
      <c r="K1227" t="s">
        <v>23</v>
      </c>
      <c r="L1227">
        <v>54</v>
      </c>
      <c r="M1227">
        <v>69</v>
      </c>
      <c r="N1227">
        <v>2.802</v>
      </c>
      <c r="O1227">
        <v>0.44</v>
      </c>
      <c r="P1227" t="s">
        <v>24</v>
      </c>
      <c r="Q1227" t="s">
        <v>8524</v>
      </c>
      <c r="R1227" t="s">
        <v>8506</v>
      </c>
      <c r="S1227" t="s">
        <v>402</v>
      </c>
      <c r="T1227" t="b">
        <f t="shared" si="123"/>
        <v>1</v>
      </c>
      <c r="U1227" t="s">
        <v>28</v>
      </c>
      <c r="V1227">
        <v>8.24</v>
      </c>
      <c r="W1227">
        <v>4.3470000000000004</v>
      </c>
      <c r="X1227">
        <v>7.8E-2</v>
      </c>
      <c r="Y1227">
        <v>49</v>
      </c>
      <c r="Z1227" t="s">
        <v>29</v>
      </c>
      <c r="AA1227" t="s">
        <v>24</v>
      </c>
      <c r="AB1227" t="s">
        <v>24</v>
      </c>
    </row>
    <row r="1228" spans="1:28" x14ac:dyDescent="0.35">
      <c r="A1228" s="4" t="s">
        <v>4182</v>
      </c>
      <c r="B1228" s="6">
        <f t="shared" si="121"/>
        <v>45564.575266203705</v>
      </c>
      <c r="C1228" s="12">
        <f t="shared" si="119"/>
        <v>45536</v>
      </c>
      <c r="D1228" s="3">
        <f t="shared" si="120"/>
        <v>2024</v>
      </c>
      <c r="E1228" s="3" t="str">
        <f t="shared" si="122"/>
        <v>09-2024</v>
      </c>
      <c r="F1228" s="5">
        <f t="shared" si="118"/>
        <v>45024.462627314817</v>
      </c>
      <c r="G1228">
        <v>37.926099999999998</v>
      </c>
      <c r="H1228">
        <v>70.024600000000007</v>
      </c>
      <c r="I1228">
        <v>42.838999999999999</v>
      </c>
      <c r="J1228">
        <v>4.3</v>
      </c>
      <c r="K1228" t="s">
        <v>23</v>
      </c>
      <c r="L1228">
        <v>41</v>
      </c>
      <c r="M1228">
        <v>218</v>
      </c>
      <c r="N1228">
        <v>1.0840000000000001</v>
      </c>
      <c r="O1228">
        <v>0.72</v>
      </c>
      <c r="P1228" t="s">
        <v>24</v>
      </c>
      <c r="Q1228" t="s">
        <v>4183</v>
      </c>
      <c r="R1228" t="s">
        <v>4180</v>
      </c>
      <c r="S1228" t="s">
        <v>4184</v>
      </c>
      <c r="T1228" t="b">
        <f t="shared" si="123"/>
        <v>0</v>
      </c>
      <c r="U1228" t="s">
        <v>28</v>
      </c>
      <c r="V1228">
        <v>9.34</v>
      </c>
      <c r="W1228">
        <v>10.365</v>
      </c>
      <c r="X1228">
        <v>9.5000000000000001E-2</v>
      </c>
      <c r="Y1228">
        <v>33</v>
      </c>
      <c r="Z1228" t="s">
        <v>29</v>
      </c>
      <c r="AA1228" t="s">
        <v>24</v>
      </c>
      <c r="AB1228" t="s">
        <v>24</v>
      </c>
    </row>
    <row r="1229" spans="1:28" x14ac:dyDescent="0.35">
      <c r="A1229" s="4" t="s">
        <v>8558</v>
      </c>
      <c r="B1229" s="6">
        <f t="shared" si="121"/>
        <v>45024.462627314817</v>
      </c>
      <c r="C1229" s="12">
        <f t="shared" si="119"/>
        <v>45017</v>
      </c>
      <c r="D1229" s="3">
        <f t="shared" si="120"/>
        <v>2023</v>
      </c>
      <c r="E1229" s="3" t="str">
        <f t="shared" si="122"/>
        <v>04-2023</v>
      </c>
      <c r="F1229" s="5">
        <f t="shared" si="118"/>
        <v>44997.488692129627</v>
      </c>
      <c r="G1229">
        <v>9.1273</v>
      </c>
      <c r="H1229">
        <v>93.930599999999998</v>
      </c>
      <c r="I1229">
        <v>8.1940000000000008</v>
      </c>
      <c r="J1229">
        <v>4.5999999999999996</v>
      </c>
      <c r="K1229" t="s">
        <v>23</v>
      </c>
      <c r="L1229">
        <v>99</v>
      </c>
      <c r="M1229">
        <v>38</v>
      </c>
      <c r="N1229">
        <v>2.7709999999999999</v>
      </c>
      <c r="O1229">
        <v>0.57999999999999996</v>
      </c>
      <c r="P1229" t="s">
        <v>24</v>
      </c>
      <c r="Q1229" t="s">
        <v>8559</v>
      </c>
      <c r="R1229" t="s">
        <v>8560</v>
      </c>
      <c r="S1229" t="s">
        <v>402</v>
      </c>
      <c r="T1229" t="b">
        <f t="shared" si="123"/>
        <v>1</v>
      </c>
      <c r="U1229" t="s">
        <v>28</v>
      </c>
      <c r="V1229">
        <v>6.06</v>
      </c>
      <c r="W1229">
        <v>2.718</v>
      </c>
      <c r="X1229">
        <v>6.8000000000000005E-2</v>
      </c>
      <c r="Y1229">
        <v>74</v>
      </c>
      <c r="Z1229" t="s">
        <v>29</v>
      </c>
      <c r="AA1229" t="s">
        <v>24</v>
      </c>
      <c r="AB1229" t="s">
        <v>24</v>
      </c>
    </row>
    <row r="1230" spans="1:28" x14ac:dyDescent="0.35">
      <c r="A1230" s="4" t="s">
        <v>8768</v>
      </c>
      <c r="B1230" s="6">
        <f t="shared" si="121"/>
        <v>44997.488692129627</v>
      </c>
      <c r="C1230" s="12">
        <f t="shared" si="119"/>
        <v>44986</v>
      </c>
      <c r="D1230" s="3">
        <f t="shared" si="120"/>
        <v>2023</v>
      </c>
      <c r="E1230" s="3" t="str">
        <f t="shared" si="122"/>
        <v>03-2023</v>
      </c>
      <c r="F1230" s="5">
        <f t="shared" si="118"/>
        <v>44997.481921296298</v>
      </c>
      <c r="G1230">
        <v>24.276</v>
      </c>
      <c r="H1230">
        <v>94.715100000000007</v>
      </c>
      <c r="I1230">
        <v>113.11</v>
      </c>
      <c r="J1230">
        <v>4.5999999999999996</v>
      </c>
      <c r="K1230" t="s">
        <v>23</v>
      </c>
      <c r="L1230">
        <v>77</v>
      </c>
      <c r="M1230">
        <v>48</v>
      </c>
      <c r="N1230">
        <v>4.0970000000000004</v>
      </c>
      <c r="O1230">
        <v>0.43</v>
      </c>
      <c r="P1230" t="s">
        <v>24</v>
      </c>
      <c r="Q1230" t="s">
        <v>8769</v>
      </c>
      <c r="R1230" t="s">
        <v>8770</v>
      </c>
      <c r="S1230" t="s">
        <v>8771</v>
      </c>
      <c r="T1230" t="b">
        <f t="shared" si="123"/>
        <v>1</v>
      </c>
      <c r="U1230" t="s">
        <v>28</v>
      </c>
      <c r="V1230">
        <v>2.94</v>
      </c>
      <c r="W1230">
        <v>6.734</v>
      </c>
      <c r="X1230">
        <v>0.06</v>
      </c>
      <c r="Y1230">
        <v>83</v>
      </c>
      <c r="Z1230" t="s">
        <v>29</v>
      </c>
      <c r="AA1230" t="s">
        <v>24</v>
      </c>
      <c r="AB1230" t="s">
        <v>24</v>
      </c>
    </row>
    <row r="1231" spans="1:28" x14ac:dyDescent="0.35">
      <c r="A1231" s="4" t="s">
        <v>8772</v>
      </c>
      <c r="B1231" s="6">
        <f t="shared" si="121"/>
        <v>44997.481921296298</v>
      </c>
      <c r="C1231" s="12">
        <f t="shared" si="119"/>
        <v>44986</v>
      </c>
      <c r="D1231" s="3">
        <f t="shared" si="120"/>
        <v>2023</v>
      </c>
      <c r="E1231" s="3" t="str">
        <f t="shared" si="122"/>
        <v>03-2023</v>
      </c>
      <c r="F1231" s="5">
        <f t="shared" si="118"/>
        <v>45564.166666666664</v>
      </c>
      <c r="G1231">
        <v>36.5092</v>
      </c>
      <c r="H1231">
        <v>70.938299999999998</v>
      </c>
      <c r="I1231">
        <v>160.685</v>
      </c>
      <c r="J1231">
        <v>4.5999999999999996</v>
      </c>
      <c r="K1231" t="s">
        <v>23</v>
      </c>
      <c r="L1231">
        <v>89</v>
      </c>
      <c r="M1231">
        <v>73</v>
      </c>
      <c r="N1231">
        <v>2.4990000000000001</v>
      </c>
      <c r="O1231">
        <v>0.56000000000000005</v>
      </c>
      <c r="P1231" t="s">
        <v>24</v>
      </c>
      <c r="Q1231" t="s">
        <v>8773</v>
      </c>
      <c r="R1231" t="s">
        <v>8770</v>
      </c>
      <c r="S1231" t="s">
        <v>853</v>
      </c>
      <c r="T1231" t="b">
        <f t="shared" si="123"/>
        <v>1</v>
      </c>
      <c r="U1231" t="s">
        <v>28</v>
      </c>
      <c r="V1231">
        <v>6.6</v>
      </c>
      <c r="W1231">
        <v>6.8579999999999997</v>
      </c>
      <c r="X1231">
        <v>4.1000000000000002E-2</v>
      </c>
      <c r="Y1231">
        <v>178</v>
      </c>
      <c r="Z1231" t="s">
        <v>29</v>
      </c>
      <c r="AA1231" t="s">
        <v>24</v>
      </c>
      <c r="AB1231" t="s">
        <v>24</v>
      </c>
    </row>
    <row r="1232" spans="1:28" x14ac:dyDescent="0.35">
      <c r="A1232" s="4" t="s">
        <v>4195</v>
      </c>
      <c r="B1232" s="6">
        <f t="shared" si="121"/>
        <v>45564.166666666664</v>
      </c>
      <c r="C1232" s="12">
        <f t="shared" si="119"/>
        <v>45536</v>
      </c>
      <c r="D1232" s="3">
        <f t="shared" si="120"/>
        <v>2024</v>
      </c>
      <c r="E1232" s="3" t="str">
        <f t="shared" si="122"/>
        <v>09-2024</v>
      </c>
      <c r="F1232" s="5">
        <f t="shared" si="118"/>
        <v>45564.156319444446</v>
      </c>
      <c r="G1232">
        <v>38.511400000000002</v>
      </c>
      <c r="H1232">
        <v>70.471800000000002</v>
      </c>
      <c r="I1232">
        <v>23.399000000000001</v>
      </c>
      <c r="J1232">
        <v>4.5</v>
      </c>
      <c r="K1232" t="s">
        <v>23</v>
      </c>
      <c r="L1232">
        <v>43</v>
      </c>
      <c r="M1232">
        <v>156</v>
      </c>
      <c r="N1232">
        <v>1.1559999999999999</v>
      </c>
      <c r="O1232">
        <v>0.9</v>
      </c>
      <c r="P1232" t="s">
        <v>24</v>
      </c>
      <c r="Q1232" t="s">
        <v>4196</v>
      </c>
      <c r="R1232" t="s">
        <v>4180</v>
      </c>
      <c r="S1232" t="s">
        <v>4197</v>
      </c>
      <c r="T1232" t="b">
        <f t="shared" si="123"/>
        <v>0</v>
      </c>
      <c r="U1232" t="s">
        <v>28</v>
      </c>
      <c r="V1232">
        <v>6.56</v>
      </c>
      <c r="W1232">
        <v>5.4089999999999998</v>
      </c>
      <c r="X1232">
        <v>0.113</v>
      </c>
      <c r="Y1232">
        <v>23</v>
      </c>
      <c r="Z1232" t="s">
        <v>29</v>
      </c>
      <c r="AA1232" t="s">
        <v>24</v>
      </c>
      <c r="AB1232" t="s">
        <v>24</v>
      </c>
    </row>
    <row r="1233" spans="1:28" x14ac:dyDescent="0.35">
      <c r="A1233" s="4" t="s">
        <v>4198</v>
      </c>
      <c r="B1233" s="6">
        <f t="shared" si="121"/>
        <v>45564.156319444446</v>
      </c>
      <c r="C1233" s="12">
        <f t="shared" si="119"/>
        <v>45536</v>
      </c>
      <c r="D1233" s="3">
        <f t="shared" si="120"/>
        <v>2024</v>
      </c>
      <c r="E1233" s="3" t="str">
        <f t="shared" si="122"/>
        <v>09-2024</v>
      </c>
      <c r="F1233" s="5">
        <f t="shared" si="118"/>
        <v>45564.068784722222</v>
      </c>
      <c r="G1233">
        <v>1.325</v>
      </c>
      <c r="H1233">
        <v>96.827399999999997</v>
      </c>
      <c r="I1233">
        <v>10</v>
      </c>
      <c r="J1233">
        <v>4.0999999999999996</v>
      </c>
      <c r="K1233" t="s">
        <v>23</v>
      </c>
      <c r="L1233">
        <v>13</v>
      </c>
      <c r="M1233">
        <v>223</v>
      </c>
      <c r="N1233">
        <v>0.748</v>
      </c>
      <c r="O1233">
        <v>0.81</v>
      </c>
      <c r="P1233" t="s">
        <v>24</v>
      </c>
      <c r="Q1233" t="s">
        <v>4199</v>
      </c>
      <c r="R1233" t="s">
        <v>4190</v>
      </c>
      <c r="S1233" t="s">
        <v>4200</v>
      </c>
      <c r="T1233" t="b">
        <f t="shared" si="123"/>
        <v>0</v>
      </c>
      <c r="U1233" t="s">
        <v>28</v>
      </c>
      <c r="V1233">
        <v>5.28</v>
      </c>
      <c r="W1233">
        <v>1.976</v>
      </c>
      <c r="X1233">
        <v>0.214</v>
      </c>
      <c r="Y1233">
        <v>6</v>
      </c>
      <c r="Z1233" t="s">
        <v>29</v>
      </c>
      <c r="AA1233" t="s">
        <v>24</v>
      </c>
      <c r="AB1233" t="s">
        <v>24</v>
      </c>
    </row>
    <row r="1234" spans="1:28" x14ac:dyDescent="0.35">
      <c r="A1234" s="4" t="s">
        <v>4201</v>
      </c>
      <c r="B1234" s="6">
        <f t="shared" si="121"/>
        <v>45564.068784722222</v>
      </c>
      <c r="C1234" s="12">
        <f t="shared" si="119"/>
        <v>45536</v>
      </c>
      <c r="D1234" s="3">
        <f t="shared" si="120"/>
        <v>2024</v>
      </c>
      <c r="E1234" s="3" t="str">
        <f t="shared" si="122"/>
        <v>09-2024</v>
      </c>
      <c r="F1234" s="5">
        <f t="shared" si="118"/>
        <v>45563.830821759257</v>
      </c>
      <c r="G1234">
        <v>37.333599999999997</v>
      </c>
      <c r="H1234">
        <v>71.674700000000001</v>
      </c>
      <c r="I1234">
        <v>10</v>
      </c>
      <c r="J1234">
        <v>4.2</v>
      </c>
      <c r="K1234" t="s">
        <v>23</v>
      </c>
      <c r="L1234">
        <v>20</v>
      </c>
      <c r="M1234">
        <v>236</v>
      </c>
      <c r="N1234">
        <v>2.4870000000000001</v>
      </c>
      <c r="O1234">
        <v>1.32</v>
      </c>
      <c r="P1234" t="s">
        <v>24</v>
      </c>
      <c r="Q1234" t="s">
        <v>4202</v>
      </c>
      <c r="R1234" t="s">
        <v>4180</v>
      </c>
      <c r="S1234" t="s">
        <v>4203</v>
      </c>
      <c r="T1234" t="b">
        <f t="shared" si="123"/>
        <v>0</v>
      </c>
      <c r="U1234" t="s">
        <v>28</v>
      </c>
      <c r="V1234">
        <v>9.7799999999999994</v>
      </c>
      <c r="W1234">
        <v>1.9990000000000001</v>
      </c>
      <c r="X1234">
        <v>0.159</v>
      </c>
      <c r="Y1234">
        <v>11</v>
      </c>
      <c r="Z1234" t="s">
        <v>29</v>
      </c>
      <c r="AA1234" t="s">
        <v>24</v>
      </c>
      <c r="AB1234" t="s">
        <v>24</v>
      </c>
    </row>
    <row r="1235" spans="1:28" x14ac:dyDescent="0.35">
      <c r="A1235" s="4" t="s">
        <v>4204</v>
      </c>
      <c r="B1235" s="6">
        <f t="shared" si="121"/>
        <v>45563.830821759257</v>
      </c>
      <c r="C1235" s="12">
        <f t="shared" si="119"/>
        <v>45536</v>
      </c>
      <c r="D1235" s="3">
        <f t="shared" si="120"/>
        <v>2024</v>
      </c>
      <c r="E1235" s="3" t="str">
        <f t="shared" si="122"/>
        <v>09-2024</v>
      </c>
      <c r="F1235" s="5">
        <f t="shared" si="118"/>
        <v>45563.548206018517</v>
      </c>
      <c r="G1235">
        <v>37.773899999999998</v>
      </c>
      <c r="H1235">
        <v>70.082400000000007</v>
      </c>
      <c r="I1235">
        <v>10</v>
      </c>
      <c r="J1235">
        <v>4.5</v>
      </c>
      <c r="K1235" t="s">
        <v>23</v>
      </c>
      <c r="L1235">
        <v>33</v>
      </c>
      <c r="M1235">
        <v>144</v>
      </c>
      <c r="N1235">
        <v>1.2230000000000001</v>
      </c>
      <c r="O1235">
        <v>0.84</v>
      </c>
      <c r="P1235" t="s">
        <v>24</v>
      </c>
      <c r="Q1235" t="s">
        <v>4205</v>
      </c>
      <c r="R1235" t="s">
        <v>4180</v>
      </c>
      <c r="S1235" t="s">
        <v>4206</v>
      </c>
      <c r="T1235" t="b">
        <f t="shared" si="123"/>
        <v>0</v>
      </c>
      <c r="U1235" t="s">
        <v>28</v>
      </c>
      <c r="V1235">
        <v>4.67</v>
      </c>
      <c r="W1235">
        <v>1.944</v>
      </c>
      <c r="X1235">
        <v>0.10199999999999999</v>
      </c>
      <c r="Y1235">
        <v>28</v>
      </c>
      <c r="Z1235" t="s">
        <v>29</v>
      </c>
      <c r="AA1235" t="s">
        <v>24</v>
      </c>
      <c r="AB1235" t="s">
        <v>24</v>
      </c>
    </row>
    <row r="1236" spans="1:28" x14ac:dyDescent="0.35">
      <c r="A1236" s="4" t="s">
        <v>4207</v>
      </c>
      <c r="B1236" s="6">
        <f t="shared" si="121"/>
        <v>45563.548206018517</v>
      </c>
      <c r="C1236" s="12">
        <f t="shared" si="119"/>
        <v>45536</v>
      </c>
      <c r="D1236" s="3">
        <f t="shared" si="120"/>
        <v>2024</v>
      </c>
      <c r="E1236" s="3" t="str">
        <f t="shared" si="122"/>
        <v>09-2024</v>
      </c>
      <c r="F1236" s="5">
        <f t="shared" si="118"/>
        <v>45563.239131944443</v>
      </c>
      <c r="G1236">
        <v>38.057400000000001</v>
      </c>
      <c r="H1236">
        <v>73.220399999999998</v>
      </c>
      <c r="I1236">
        <v>10</v>
      </c>
      <c r="J1236">
        <v>4.5</v>
      </c>
      <c r="K1236" t="s">
        <v>23</v>
      </c>
      <c r="L1236">
        <v>43</v>
      </c>
      <c r="M1236">
        <v>147</v>
      </c>
      <c r="N1236">
        <v>2.7360000000000002</v>
      </c>
      <c r="O1236">
        <v>0.87</v>
      </c>
      <c r="P1236" t="s">
        <v>24</v>
      </c>
      <c r="Q1236" t="s">
        <v>4208</v>
      </c>
      <c r="R1236" t="s">
        <v>4209</v>
      </c>
      <c r="S1236" t="s">
        <v>4210</v>
      </c>
      <c r="T1236" t="b">
        <f t="shared" si="123"/>
        <v>0</v>
      </c>
      <c r="U1236" t="s">
        <v>28</v>
      </c>
      <c r="V1236">
        <v>7.71</v>
      </c>
      <c r="W1236">
        <v>1.91</v>
      </c>
      <c r="X1236">
        <v>8.8999999999999996E-2</v>
      </c>
      <c r="Y1236">
        <v>37</v>
      </c>
      <c r="Z1236" t="s">
        <v>29</v>
      </c>
      <c r="AA1236" t="s">
        <v>24</v>
      </c>
      <c r="AB1236" t="s">
        <v>24</v>
      </c>
    </row>
    <row r="1237" spans="1:28" x14ac:dyDescent="0.35">
      <c r="A1237" s="4" t="s">
        <v>4211</v>
      </c>
      <c r="B1237" s="6">
        <f t="shared" si="121"/>
        <v>45563.239131944443</v>
      </c>
      <c r="C1237" s="12">
        <f t="shared" si="119"/>
        <v>45536</v>
      </c>
      <c r="D1237" s="3">
        <f t="shared" si="120"/>
        <v>2024</v>
      </c>
      <c r="E1237" s="3" t="str">
        <f t="shared" si="122"/>
        <v>09-2024</v>
      </c>
      <c r="F1237" s="5">
        <f t="shared" si="118"/>
        <v>44973.762037037035</v>
      </c>
      <c r="G1237">
        <v>39.208500000000001</v>
      </c>
      <c r="H1237">
        <v>71.371499999999997</v>
      </c>
      <c r="I1237">
        <v>10</v>
      </c>
      <c r="J1237">
        <v>4.2</v>
      </c>
      <c r="K1237" t="s">
        <v>23</v>
      </c>
      <c r="L1237">
        <v>14</v>
      </c>
      <c r="M1237">
        <v>193</v>
      </c>
      <c r="N1237">
        <v>0.94899999999999995</v>
      </c>
      <c r="O1237">
        <v>0.85</v>
      </c>
      <c r="P1237" t="s">
        <v>24</v>
      </c>
      <c r="Q1237" t="s">
        <v>4212</v>
      </c>
      <c r="R1237" t="s">
        <v>4190</v>
      </c>
      <c r="S1237" t="s">
        <v>4213</v>
      </c>
      <c r="T1237" t="b">
        <f t="shared" si="123"/>
        <v>0</v>
      </c>
      <c r="U1237" t="s">
        <v>28</v>
      </c>
      <c r="V1237">
        <v>4.2300000000000004</v>
      </c>
      <c r="W1237">
        <v>1.9690000000000001</v>
      </c>
      <c r="X1237">
        <v>0.216</v>
      </c>
      <c r="Y1237">
        <v>6</v>
      </c>
      <c r="Z1237" t="s">
        <v>29</v>
      </c>
      <c r="AA1237" t="s">
        <v>24</v>
      </c>
      <c r="AB1237" t="s">
        <v>24</v>
      </c>
    </row>
    <row r="1238" spans="1:28" x14ac:dyDescent="0.35">
      <c r="A1238" s="4" t="s">
        <v>9045</v>
      </c>
      <c r="B1238" s="6">
        <f t="shared" si="121"/>
        <v>44973.762037037035</v>
      </c>
      <c r="C1238" s="12">
        <f t="shared" si="119"/>
        <v>44958</v>
      </c>
      <c r="D1238" s="3">
        <f t="shared" si="120"/>
        <v>2023</v>
      </c>
      <c r="E1238" s="3" t="str">
        <f t="shared" si="122"/>
        <v>02-2023</v>
      </c>
      <c r="F1238" s="5">
        <f t="shared" si="118"/>
        <v>45561.053668981483</v>
      </c>
      <c r="G1238">
        <v>37.301699999999997</v>
      </c>
      <c r="H1238">
        <v>70.518799999999999</v>
      </c>
      <c r="I1238">
        <v>56.154000000000003</v>
      </c>
      <c r="J1238">
        <v>4.5999999999999996</v>
      </c>
      <c r="K1238" t="s">
        <v>23</v>
      </c>
      <c r="L1238">
        <v>132</v>
      </c>
      <c r="M1238">
        <v>22</v>
      </c>
      <c r="N1238">
        <v>1.8049999999999999</v>
      </c>
      <c r="O1238">
        <v>0.59</v>
      </c>
      <c r="P1238" t="s">
        <v>24</v>
      </c>
      <c r="Q1238" t="s">
        <v>9046</v>
      </c>
      <c r="R1238" t="s">
        <v>9047</v>
      </c>
      <c r="S1238" t="s">
        <v>9048</v>
      </c>
      <c r="T1238" t="b">
        <f t="shared" si="123"/>
        <v>1</v>
      </c>
      <c r="U1238" t="s">
        <v>28</v>
      </c>
      <c r="V1238">
        <v>2.1</v>
      </c>
      <c r="W1238">
        <v>6.125</v>
      </c>
      <c r="X1238">
        <v>5.3999999999999999E-2</v>
      </c>
      <c r="Y1238">
        <v>109</v>
      </c>
      <c r="Z1238" t="s">
        <v>29</v>
      </c>
      <c r="AA1238" t="s">
        <v>24</v>
      </c>
      <c r="AB1238" t="s">
        <v>24</v>
      </c>
    </row>
    <row r="1239" spans="1:28" x14ac:dyDescent="0.35">
      <c r="A1239" s="4" t="s">
        <v>4218</v>
      </c>
      <c r="B1239" s="6">
        <f t="shared" si="121"/>
        <v>45561.053668981483</v>
      </c>
      <c r="C1239" s="12">
        <f t="shared" si="119"/>
        <v>45536</v>
      </c>
      <c r="D1239" s="3">
        <f t="shared" si="120"/>
        <v>2024</v>
      </c>
      <c r="E1239" s="3" t="str">
        <f t="shared" si="122"/>
        <v>09-2024</v>
      </c>
      <c r="F1239" s="5">
        <f t="shared" si="118"/>
        <v>44957.20076388889</v>
      </c>
      <c r="G1239">
        <v>0.56540000000000001</v>
      </c>
      <c r="H1239">
        <v>99.758899999999997</v>
      </c>
      <c r="I1239">
        <v>150.10599999999999</v>
      </c>
      <c r="J1239">
        <v>4.5999999999999996</v>
      </c>
      <c r="K1239" t="s">
        <v>23</v>
      </c>
      <c r="L1239">
        <v>68</v>
      </c>
      <c r="M1239">
        <v>139</v>
      </c>
      <c r="N1239">
        <v>2.2730000000000001</v>
      </c>
      <c r="O1239">
        <v>0.93</v>
      </c>
      <c r="P1239" t="s">
        <v>24</v>
      </c>
      <c r="Q1239" t="s">
        <v>4219</v>
      </c>
      <c r="R1239" t="s">
        <v>4220</v>
      </c>
      <c r="S1239" t="s">
        <v>4221</v>
      </c>
      <c r="T1239" t="b">
        <f t="shared" si="123"/>
        <v>0</v>
      </c>
      <c r="U1239" t="s">
        <v>28</v>
      </c>
      <c r="V1239">
        <v>7.66</v>
      </c>
      <c r="W1239">
        <v>7.8319999999999999</v>
      </c>
      <c r="X1239">
        <v>7.4999999999999997E-2</v>
      </c>
      <c r="Y1239">
        <v>53</v>
      </c>
      <c r="Z1239" t="s">
        <v>29</v>
      </c>
      <c r="AA1239" t="s">
        <v>24</v>
      </c>
      <c r="AB1239" t="s">
        <v>24</v>
      </c>
    </row>
    <row r="1240" spans="1:28" x14ac:dyDescent="0.35">
      <c r="A1240" s="4" t="s">
        <v>9151</v>
      </c>
      <c r="B1240" s="6">
        <f t="shared" si="121"/>
        <v>44957.20076388889</v>
      </c>
      <c r="C1240" s="12">
        <f t="shared" si="119"/>
        <v>44927</v>
      </c>
      <c r="D1240" s="3">
        <f t="shared" si="120"/>
        <v>2023</v>
      </c>
      <c r="E1240" s="3" t="str">
        <f t="shared" si="122"/>
        <v>01-2023</v>
      </c>
      <c r="F1240" s="5">
        <f t="shared" si="118"/>
        <v>45559.442939814813</v>
      </c>
      <c r="G1240">
        <v>24.586600000000001</v>
      </c>
      <c r="H1240">
        <v>94.459000000000003</v>
      </c>
      <c r="I1240">
        <v>69.006</v>
      </c>
      <c r="J1240">
        <v>4.5999999999999996</v>
      </c>
      <c r="K1240" t="s">
        <v>23</v>
      </c>
      <c r="L1240">
        <v>76</v>
      </c>
      <c r="M1240">
        <v>75</v>
      </c>
      <c r="N1240">
        <v>3.2069999999999999</v>
      </c>
      <c r="O1240">
        <v>0.8</v>
      </c>
      <c r="P1240" t="s">
        <v>24</v>
      </c>
      <c r="Q1240" t="s">
        <v>9152</v>
      </c>
      <c r="R1240" t="s">
        <v>9153</v>
      </c>
      <c r="S1240" t="s">
        <v>9154</v>
      </c>
      <c r="T1240" t="b">
        <f t="shared" si="123"/>
        <v>1</v>
      </c>
      <c r="U1240" t="s">
        <v>28</v>
      </c>
      <c r="V1240">
        <v>7.54</v>
      </c>
      <c r="W1240">
        <v>5.8680000000000003</v>
      </c>
      <c r="X1240">
        <v>5.2999999999999999E-2</v>
      </c>
      <c r="Y1240">
        <v>105</v>
      </c>
      <c r="Z1240" t="s">
        <v>29</v>
      </c>
      <c r="AA1240" t="s">
        <v>24</v>
      </c>
      <c r="AB1240" t="s">
        <v>24</v>
      </c>
    </row>
    <row r="1241" spans="1:28" x14ac:dyDescent="0.35">
      <c r="A1241" s="4" t="s">
        <v>4225</v>
      </c>
      <c r="B1241" s="6">
        <f t="shared" si="121"/>
        <v>45559.442939814813</v>
      </c>
      <c r="C1241" s="12">
        <f t="shared" si="119"/>
        <v>45536</v>
      </c>
      <c r="D1241" s="3">
        <f t="shared" si="120"/>
        <v>2024</v>
      </c>
      <c r="E1241" s="3" t="str">
        <f t="shared" si="122"/>
        <v>09-2024</v>
      </c>
      <c r="F1241" s="5">
        <f t="shared" si="118"/>
        <v>44936.071493055555</v>
      </c>
      <c r="G1241">
        <v>21.123999999999999</v>
      </c>
      <c r="H1241">
        <v>94.995599999999996</v>
      </c>
      <c r="I1241">
        <v>128.81399999999999</v>
      </c>
      <c r="J1241">
        <v>4.5</v>
      </c>
      <c r="K1241" t="s">
        <v>23</v>
      </c>
      <c r="L1241">
        <v>109</v>
      </c>
      <c r="M1241">
        <v>59</v>
      </c>
      <c r="N1241">
        <v>4.5659999999999998</v>
      </c>
      <c r="O1241">
        <v>0.42</v>
      </c>
      <c r="P1241" t="s">
        <v>24</v>
      </c>
      <c r="Q1241" t="s">
        <v>4226</v>
      </c>
      <c r="R1241" t="s">
        <v>4227</v>
      </c>
      <c r="S1241" t="s">
        <v>4228</v>
      </c>
      <c r="T1241" t="b">
        <f t="shared" si="123"/>
        <v>0</v>
      </c>
      <c r="U1241" t="s">
        <v>28</v>
      </c>
      <c r="V1241">
        <v>10.3</v>
      </c>
      <c r="W1241">
        <v>6.843</v>
      </c>
      <c r="X1241">
        <v>5.6000000000000001E-2</v>
      </c>
      <c r="Y1241">
        <v>93</v>
      </c>
      <c r="Z1241" t="s">
        <v>29</v>
      </c>
      <c r="AA1241" t="s">
        <v>24</v>
      </c>
      <c r="AB1241" t="s">
        <v>24</v>
      </c>
    </row>
    <row r="1242" spans="1:28" x14ac:dyDescent="0.35">
      <c r="A1242" s="4" t="s">
        <v>9358</v>
      </c>
      <c r="B1242" s="6">
        <f t="shared" si="121"/>
        <v>44936.071493055555</v>
      </c>
      <c r="C1242" s="12">
        <f t="shared" si="119"/>
        <v>44927</v>
      </c>
      <c r="D1242" s="3">
        <f t="shared" si="120"/>
        <v>2023</v>
      </c>
      <c r="E1242" s="3" t="str">
        <f t="shared" si="122"/>
        <v>01-2023</v>
      </c>
      <c r="F1242" s="5">
        <f t="shared" si="118"/>
        <v>45559.037465277775</v>
      </c>
      <c r="G1242">
        <v>26.704999999999998</v>
      </c>
      <c r="H1242">
        <v>96.557599999999994</v>
      </c>
      <c r="I1242">
        <v>10</v>
      </c>
      <c r="J1242">
        <v>4.5999999999999996</v>
      </c>
      <c r="K1242" t="s">
        <v>23</v>
      </c>
      <c r="L1242">
        <v>66</v>
      </c>
      <c r="M1242">
        <v>95</v>
      </c>
      <c r="N1242">
        <v>6.9050000000000002</v>
      </c>
      <c r="O1242">
        <v>0.65</v>
      </c>
      <c r="P1242" t="s">
        <v>24</v>
      </c>
      <c r="Q1242" t="s">
        <v>9359</v>
      </c>
      <c r="R1242" t="s">
        <v>9360</v>
      </c>
      <c r="S1242" t="s">
        <v>9361</v>
      </c>
      <c r="T1242" t="b">
        <f t="shared" si="123"/>
        <v>1</v>
      </c>
      <c r="U1242" t="s">
        <v>28</v>
      </c>
      <c r="V1242">
        <v>6.92</v>
      </c>
      <c r="W1242">
        <v>1.738</v>
      </c>
      <c r="X1242">
        <v>8.5000000000000006E-2</v>
      </c>
      <c r="Y1242">
        <v>42</v>
      </c>
      <c r="Z1242" t="s">
        <v>29</v>
      </c>
      <c r="AA1242" t="s">
        <v>24</v>
      </c>
      <c r="AB1242" t="s">
        <v>24</v>
      </c>
    </row>
    <row r="1243" spans="1:28" x14ac:dyDescent="0.35">
      <c r="A1243" s="4" t="s">
        <v>4232</v>
      </c>
      <c r="B1243" s="6">
        <f t="shared" si="121"/>
        <v>45559.037465277775</v>
      </c>
      <c r="C1243" s="12">
        <f t="shared" si="119"/>
        <v>45536</v>
      </c>
      <c r="D1243" s="3">
        <f t="shared" si="120"/>
        <v>2024</v>
      </c>
      <c r="E1243" s="3" t="str">
        <f t="shared" si="122"/>
        <v>09-2024</v>
      </c>
      <c r="F1243" s="5">
        <f t="shared" si="118"/>
        <v>44922.848645833335</v>
      </c>
      <c r="G1243">
        <v>38.734900000000003</v>
      </c>
      <c r="H1243">
        <v>70.518299999999996</v>
      </c>
      <c r="I1243">
        <v>23.3</v>
      </c>
      <c r="J1243">
        <v>4.3</v>
      </c>
      <c r="K1243" t="s">
        <v>23</v>
      </c>
      <c r="L1243">
        <v>66</v>
      </c>
      <c r="M1243">
        <v>63</v>
      </c>
      <c r="N1243">
        <v>1.1839999999999999</v>
      </c>
      <c r="O1243">
        <v>0.87</v>
      </c>
      <c r="P1243" t="s">
        <v>24</v>
      </c>
      <c r="Q1243" t="s">
        <v>4233</v>
      </c>
      <c r="R1243" t="s">
        <v>4227</v>
      </c>
      <c r="S1243" t="s">
        <v>4234</v>
      </c>
      <c r="T1243" t="b">
        <f t="shared" si="123"/>
        <v>0</v>
      </c>
      <c r="U1243" t="s">
        <v>28</v>
      </c>
      <c r="V1243">
        <v>5.05</v>
      </c>
      <c r="W1243">
        <v>4.03</v>
      </c>
      <c r="X1243">
        <v>0.08</v>
      </c>
      <c r="Y1243">
        <v>44</v>
      </c>
      <c r="Z1243" t="s">
        <v>29</v>
      </c>
      <c r="AA1243" t="s">
        <v>24</v>
      </c>
      <c r="AB1243" t="s">
        <v>24</v>
      </c>
    </row>
    <row r="1244" spans="1:28" x14ac:dyDescent="0.35">
      <c r="A1244" s="4" t="s">
        <v>9475</v>
      </c>
      <c r="B1244" s="6">
        <f t="shared" si="121"/>
        <v>44922.848645833335</v>
      </c>
      <c r="C1244" s="12">
        <f t="shared" si="119"/>
        <v>44896</v>
      </c>
      <c r="D1244" s="3">
        <f t="shared" si="120"/>
        <v>2022</v>
      </c>
      <c r="E1244" s="3" t="str">
        <f t="shared" si="122"/>
        <v>12-2022</v>
      </c>
      <c r="F1244" s="5">
        <f t="shared" si="118"/>
        <v>44906.412245370368</v>
      </c>
      <c r="G1244">
        <v>28.489799999999999</v>
      </c>
      <c r="H1244">
        <v>83.155299999999997</v>
      </c>
      <c r="I1244">
        <v>18.597000000000001</v>
      </c>
      <c r="J1244">
        <v>4.5999999999999996</v>
      </c>
      <c r="K1244" t="s">
        <v>23</v>
      </c>
      <c r="L1244">
        <v>119</v>
      </c>
      <c r="M1244">
        <v>58</v>
      </c>
      <c r="N1244">
        <v>1.9970000000000001</v>
      </c>
      <c r="O1244">
        <v>0.52</v>
      </c>
      <c r="P1244" t="s">
        <v>24</v>
      </c>
      <c r="Q1244" t="s">
        <v>9476</v>
      </c>
      <c r="R1244" t="s">
        <v>9477</v>
      </c>
      <c r="S1244" t="s">
        <v>9478</v>
      </c>
      <c r="T1244" t="b">
        <f t="shared" si="123"/>
        <v>1</v>
      </c>
      <c r="U1244" t="s">
        <v>28</v>
      </c>
      <c r="V1244">
        <v>8.1300000000000008</v>
      </c>
      <c r="W1244">
        <v>3.7309999999999999</v>
      </c>
      <c r="X1244">
        <v>5.3999999999999999E-2</v>
      </c>
      <c r="Y1244">
        <v>117</v>
      </c>
      <c r="Z1244" t="s">
        <v>29</v>
      </c>
      <c r="AA1244" t="s">
        <v>24</v>
      </c>
      <c r="AB1244" t="s">
        <v>24</v>
      </c>
    </row>
    <row r="1245" spans="1:28" x14ac:dyDescent="0.35">
      <c r="A1245" s="4" t="s">
        <v>9612</v>
      </c>
      <c r="B1245" s="6">
        <f t="shared" si="121"/>
        <v>44906.412245370368</v>
      </c>
      <c r="C1245" s="12">
        <f t="shared" si="119"/>
        <v>44896</v>
      </c>
      <c r="D1245" s="3">
        <f t="shared" si="120"/>
        <v>2022</v>
      </c>
      <c r="E1245" s="3" t="str">
        <f t="shared" si="122"/>
        <v>12-2022</v>
      </c>
      <c r="F1245" s="5">
        <f t="shared" si="118"/>
        <v>44894.231863425928</v>
      </c>
      <c r="G1245">
        <v>36.755099999999999</v>
      </c>
      <c r="H1245">
        <v>71.1267</v>
      </c>
      <c r="I1245">
        <v>95.588999999999999</v>
      </c>
      <c r="J1245">
        <v>4.5999999999999996</v>
      </c>
      <c r="K1245" t="s">
        <v>23</v>
      </c>
      <c r="L1245">
        <v>35</v>
      </c>
      <c r="M1245">
        <v>68</v>
      </c>
      <c r="N1245">
        <v>2.536</v>
      </c>
      <c r="O1245">
        <v>0.53</v>
      </c>
      <c r="P1245" t="s">
        <v>24</v>
      </c>
      <c r="Q1245" t="s">
        <v>9613</v>
      </c>
      <c r="R1245" t="s">
        <v>9614</v>
      </c>
      <c r="S1245" t="s">
        <v>9615</v>
      </c>
      <c r="T1245" t="b">
        <f t="shared" si="123"/>
        <v>1</v>
      </c>
      <c r="U1245" t="s">
        <v>28</v>
      </c>
      <c r="V1245">
        <v>4.96</v>
      </c>
      <c r="W1245">
        <v>7.9470000000000001</v>
      </c>
      <c r="X1245">
        <v>0.152</v>
      </c>
      <c r="Y1245">
        <v>13</v>
      </c>
      <c r="Z1245" t="s">
        <v>29</v>
      </c>
      <c r="AA1245" t="s">
        <v>24</v>
      </c>
      <c r="AB1245" t="s">
        <v>24</v>
      </c>
    </row>
    <row r="1246" spans="1:28" x14ac:dyDescent="0.35">
      <c r="A1246" s="4" t="s">
        <v>9713</v>
      </c>
      <c r="B1246" s="6">
        <f t="shared" si="121"/>
        <v>44894.231863425928</v>
      </c>
      <c r="C1246" s="12">
        <f t="shared" si="119"/>
        <v>44866</v>
      </c>
      <c r="D1246" s="3">
        <f t="shared" si="120"/>
        <v>2022</v>
      </c>
      <c r="E1246" s="3" t="str">
        <f t="shared" si="122"/>
        <v>11-2022</v>
      </c>
      <c r="F1246" s="5">
        <f t="shared" si="118"/>
        <v>44877.297349537039</v>
      </c>
      <c r="G1246">
        <v>36.637599999999999</v>
      </c>
      <c r="H1246">
        <v>69.947999999999993</v>
      </c>
      <c r="I1246">
        <v>41.537999999999997</v>
      </c>
      <c r="J1246">
        <v>4.5999999999999996</v>
      </c>
      <c r="K1246" t="s">
        <v>23</v>
      </c>
      <c r="L1246">
        <v>76</v>
      </c>
      <c r="M1246">
        <v>40</v>
      </c>
      <c r="N1246">
        <v>0.70099999999999996</v>
      </c>
      <c r="O1246">
        <v>0.65</v>
      </c>
      <c r="P1246" t="s">
        <v>24</v>
      </c>
      <c r="Q1246" t="s">
        <v>9714</v>
      </c>
      <c r="R1246" t="s">
        <v>9715</v>
      </c>
      <c r="S1246" t="s">
        <v>9716</v>
      </c>
      <c r="T1246" t="b">
        <f t="shared" si="123"/>
        <v>1</v>
      </c>
      <c r="U1246" t="s">
        <v>28</v>
      </c>
      <c r="V1246">
        <v>5.7</v>
      </c>
      <c r="W1246">
        <v>5.7949999999999999</v>
      </c>
      <c r="X1246">
        <v>7.0999999999999994E-2</v>
      </c>
      <c r="Y1246">
        <v>58</v>
      </c>
      <c r="Z1246" t="s">
        <v>29</v>
      </c>
      <c r="AA1246" t="s">
        <v>24</v>
      </c>
      <c r="AB1246" t="s">
        <v>24</v>
      </c>
    </row>
    <row r="1247" spans="1:28" x14ac:dyDescent="0.35">
      <c r="A1247" s="4" t="s">
        <v>9852</v>
      </c>
      <c r="B1247" s="6">
        <f t="shared" si="121"/>
        <v>44877.297349537039</v>
      </c>
      <c r="C1247" s="12">
        <f t="shared" si="119"/>
        <v>44866</v>
      </c>
      <c r="D1247" s="3">
        <f t="shared" si="120"/>
        <v>2022</v>
      </c>
      <c r="E1247" s="3" t="str">
        <f t="shared" si="122"/>
        <v>11-2022</v>
      </c>
      <c r="F1247" s="5">
        <f t="shared" si="118"/>
        <v>44871.127118055556</v>
      </c>
      <c r="G1247">
        <v>36.515799999999999</v>
      </c>
      <c r="H1247">
        <v>71.176599999999993</v>
      </c>
      <c r="I1247">
        <v>83.718000000000004</v>
      </c>
      <c r="J1247">
        <v>4.5999999999999996</v>
      </c>
      <c r="K1247" t="s">
        <v>23</v>
      </c>
      <c r="L1247">
        <v>46</v>
      </c>
      <c r="M1247">
        <v>105</v>
      </c>
      <c r="N1247">
        <v>0.77600000000000002</v>
      </c>
      <c r="O1247">
        <v>0.61</v>
      </c>
      <c r="P1247" t="s">
        <v>24</v>
      </c>
      <c r="Q1247" t="s">
        <v>9853</v>
      </c>
      <c r="R1247" t="s">
        <v>9854</v>
      </c>
      <c r="S1247" t="s">
        <v>9855</v>
      </c>
      <c r="T1247" t="b">
        <f t="shared" si="123"/>
        <v>1</v>
      </c>
      <c r="U1247" t="s">
        <v>28</v>
      </c>
      <c r="V1247">
        <v>6.9</v>
      </c>
      <c r="W1247">
        <v>7.0789999999999997</v>
      </c>
      <c r="X1247">
        <v>0.1</v>
      </c>
      <c r="Y1247">
        <v>30</v>
      </c>
      <c r="Z1247" t="s">
        <v>29</v>
      </c>
      <c r="AA1247" t="s">
        <v>24</v>
      </c>
      <c r="AB1247" t="s">
        <v>24</v>
      </c>
    </row>
    <row r="1248" spans="1:28" x14ac:dyDescent="0.35">
      <c r="A1248" s="4" t="s">
        <v>9906</v>
      </c>
      <c r="B1248" s="6">
        <f t="shared" si="121"/>
        <v>44871.127118055556</v>
      </c>
      <c r="C1248" s="12">
        <f t="shared" si="119"/>
        <v>44866</v>
      </c>
      <c r="D1248" s="3">
        <f t="shared" si="120"/>
        <v>2022</v>
      </c>
      <c r="E1248" s="3" t="str">
        <f t="shared" si="122"/>
        <v>11-2022</v>
      </c>
      <c r="F1248" s="5">
        <f t="shared" si="118"/>
        <v>45554.676585648151</v>
      </c>
      <c r="G1248">
        <v>30.7102</v>
      </c>
      <c r="H1248">
        <v>78.566900000000004</v>
      </c>
      <c r="I1248">
        <v>22.321999999999999</v>
      </c>
      <c r="J1248">
        <v>4.5999999999999996</v>
      </c>
      <c r="K1248" t="s">
        <v>23</v>
      </c>
      <c r="L1248">
        <v>53</v>
      </c>
      <c r="M1248">
        <v>100</v>
      </c>
      <c r="N1248">
        <v>5.3639999999999999</v>
      </c>
      <c r="O1248">
        <v>0.75</v>
      </c>
      <c r="P1248" t="s">
        <v>24</v>
      </c>
      <c r="Q1248" t="s">
        <v>9907</v>
      </c>
      <c r="R1248" t="s">
        <v>9908</v>
      </c>
      <c r="S1248" t="s">
        <v>8328</v>
      </c>
      <c r="T1248" t="b">
        <f t="shared" si="123"/>
        <v>1</v>
      </c>
      <c r="U1248" t="s">
        <v>28</v>
      </c>
      <c r="V1248">
        <v>8.67</v>
      </c>
      <c r="W1248">
        <v>1.881</v>
      </c>
      <c r="X1248">
        <v>9.8000000000000004E-2</v>
      </c>
      <c r="Y1248">
        <v>31</v>
      </c>
      <c r="Z1248" t="s">
        <v>29</v>
      </c>
      <c r="AA1248" t="s">
        <v>24</v>
      </c>
      <c r="AB1248" t="s">
        <v>24</v>
      </c>
    </row>
    <row r="1249" spans="1:28" x14ac:dyDescent="0.35">
      <c r="A1249" s="4" t="s">
        <v>4253</v>
      </c>
      <c r="B1249" s="6">
        <f t="shared" si="121"/>
        <v>45554.676585648151</v>
      </c>
      <c r="C1249" s="12">
        <f t="shared" si="119"/>
        <v>45536</v>
      </c>
      <c r="D1249" s="3">
        <f t="shared" si="120"/>
        <v>2024</v>
      </c>
      <c r="E1249" s="3" t="str">
        <f t="shared" si="122"/>
        <v>09-2024</v>
      </c>
      <c r="F1249" s="5">
        <f t="shared" si="118"/>
        <v>44865.031898148147</v>
      </c>
      <c r="G1249">
        <v>0.79590000000000005</v>
      </c>
      <c r="H1249">
        <v>98.820800000000006</v>
      </c>
      <c r="I1249">
        <v>86.281000000000006</v>
      </c>
      <c r="J1249">
        <v>4.9000000000000004</v>
      </c>
      <c r="K1249" t="s">
        <v>23</v>
      </c>
      <c r="L1249">
        <v>62</v>
      </c>
      <c r="M1249">
        <v>71</v>
      </c>
      <c r="N1249">
        <v>1.8879999999999999</v>
      </c>
      <c r="O1249">
        <v>0.81</v>
      </c>
      <c r="P1249" t="s">
        <v>24</v>
      </c>
      <c r="Q1249" t="s">
        <v>4254</v>
      </c>
      <c r="R1249" t="s">
        <v>4255</v>
      </c>
      <c r="S1249" t="s">
        <v>4256</v>
      </c>
      <c r="T1249" t="b">
        <f t="shared" si="123"/>
        <v>0</v>
      </c>
      <c r="U1249" t="s">
        <v>28</v>
      </c>
      <c r="V1249">
        <v>9.4499999999999993</v>
      </c>
      <c r="W1249">
        <v>6.2880000000000003</v>
      </c>
      <c r="X1249">
        <v>5.5E-2</v>
      </c>
      <c r="Y1249">
        <v>104</v>
      </c>
      <c r="Z1249" t="s">
        <v>29</v>
      </c>
      <c r="AA1249" t="s">
        <v>24</v>
      </c>
      <c r="AB1249" t="s">
        <v>24</v>
      </c>
    </row>
    <row r="1250" spans="1:28" x14ac:dyDescent="0.35">
      <c r="A1250" s="4" t="s">
        <v>9955</v>
      </c>
      <c r="B1250" s="6">
        <f t="shared" si="121"/>
        <v>44865.031898148147</v>
      </c>
      <c r="C1250" s="12">
        <f t="shared" si="119"/>
        <v>44835</v>
      </c>
      <c r="D1250" s="3">
        <f t="shared" si="120"/>
        <v>2022</v>
      </c>
      <c r="E1250" s="3" t="str">
        <f t="shared" si="122"/>
        <v>10-2022</v>
      </c>
      <c r="F1250" s="5">
        <f t="shared" si="118"/>
        <v>45554.119016203702</v>
      </c>
      <c r="G1250">
        <v>26.6099</v>
      </c>
      <c r="H1250">
        <v>96.520499999999998</v>
      </c>
      <c r="I1250">
        <v>10</v>
      </c>
      <c r="J1250">
        <v>4.5999999999999996</v>
      </c>
      <c r="K1250" t="s">
        <v>23</v>
      </c>
      <c r="L1250">
        <v>62</v>
      </c>
      <c r="M1250">
        <v>73</v>
      </c>
      <c r="N1250">
        <v>5.8339999999999996</v>
      </c>
      <c r="O1250">
        <v>0.53</v>
      </c>
      <c r="P1250" t="s">
        <v>24</v>
      </c>
      <c r="Q1250" t="s">
        <v>9956</v>
      </c>
      <c r="R1250" t="s">
        <v>9957</v>
      </c>
      <c r="S1250" t="s">
        <v>9958</v>
      </c>
      <c r="T1250" t="b">
        <f t="shared" si="123"/>
        <v>1</v>
      </c>
      <c r="U1250" t="s">
        <v>28</v>
      </c>
      <c r="V1250">
        <v>9.42</v>
      </c>
      <c r="W1250">
        <v>1.788</v>
      </c>
      <c r="X1250">
        <v>9.5000000000000001E-2</v>
      </c>
      <c r="Y1250">
        <v>33</v>
      </c>
      <c r="Z1250" t="s">
        <v>29</v>
      </c>
      <c r="AA1250" t="s">
        <v>24</v>
      </c>
      <c r="AB1250" t="s">
        <v>24</v>
      </c>
    </row>
    <row r="1251" spans="1:28" x14ac:dyDescent="0.35">
      <c r="A1251" s="4" t="s">
        <v>4261</v>
      </c>
      <c r="B1251" s="6">
        <f t="shared" si="121"/>
        <v>45554.119016203702</v>
      </c>
      <c r="C1251" s="12">
        <f t="shared" si="119"/>
        <v>45536</v>
      </c>
      <c r="D1251" s="3">
        <f t="shared" si="120"/>
        <v>2024</v>
      </c>
      <c r="E1251" s="3" t="str">
        <f t="shared" si="122"/>
        <v>09-2024</v>
      </c>
      <c r="F1251" s="5">
        <f t="shared" si="118"/>
        <v>45553.849733796298</v>
      </c>
      <c r="G1251">
        <v>2.7382</v>
      </c>
      <c r="H1251">
        <v>99.085700000000003</v>
      </c>
      <c r="I1251">
        <v>165.946</v>
      </c>
      <c r="J1251">
        <v>4.2</v>
      </c>
      <c r="K1251" t="s">
        <v>23</v>
      </c>
      <c r="L1251">
        <v>17</v>
      </c>
      <c r="M1251">
        <v>92</v>
      </c>
      <c r="N1251">
        <v>0.16700000000000001</v>
      </c>
      <c r="O1251">
        <v>0.35</v>
      </c>
      <c r="P1251" t="s">
        <v>24</v>
      </c>
      <c r="Q1251" t="s">
        <v>4262</v>
      </c>
      <c r="R1251" t="s">
        <v>4263</v>
      </c>
      <c r="S1251" t="s">
        <v>4264</v>
      </c>
      <c r="T1251" t="b">
        <f t="shared" si="123"/>
        <v>0</v>
      </c>
      <c r="U1251" t="s">
        <v>28</v>
      </c>
      <c r="V1251">
        <v>7.03</v>
      </c>
      <c r="W1251">
        <v>5.0620000000000003</v>
      </c>
      <c r="X1251">
        <v>0.186</v>
      </c>
      <c r="Y1251">
        <v>9</v>
      </c>
      <c r="Z1251" t="s">
        <v>29</v>
      </c>
      <c r="AA1251" t="s">
        <v>24</v>
      </c>
      <c r="AB1251" t="s">
        <v>24</v>
      </c>
    </row>
    <row r="1252" spans="1:28" x14ac:dyDescent="0.35">
      <c r="A1252" s="4" t="s">
        <v>4265</v>
      </c>
      <c r="B1252" s="6">
        <f t="shared" si="121"/>
        <v>45553.849733796298</v>
      </c>
      <c r="C1252" s="12">
        <f t="shared" si="119"/>
        <v>45536</v>
      </c>
      <c r="D1252" s="3">
        <f t="shared" si="120"/>
        <v>2024</v>
      </c>
      <c r="E1252" s="3" t="str">
        <f t="shared" si="122"/>
        <v>09-2024</v>
      </c>
      <c r="F1252" s="5">
        <f t="shared" si="118"/>
        <v>45553.843275462961</v>
      </c>
      <c r="G1252">
        <v>37.646500000000003</v>
      </c>
      <c r="H1252">
        <v>71.5822</v>
      </c>
      <c r="I1252">
        <v>33.270000000000003</v>
      </c>
      <c r="J1252">
        <v>4.2</v>
      </c>
      <c r="K1252" t="s">
        <v>23</v>
      </c>
      <c r="L1252">
        <v>16</v>
      </c>
      <c r="M1252">
        <v>124</v>
      </c>
      <c r="N1252">
        <v>1.8360000000000001</v>
      </c>
      <c r="O1252">
        <v>1.33</v>
      </c>
      <c r="P1252" t="s">
        <v>24</v>
      </c>
      <c r="Q1252" t="s">
        <v>4266</v>
      </c>
      <c r="R1252" t="s">
        <v>4267</v>
      </c>
      <c r="S1252" t="s">
        <v>4268</v>
      </c>
      <c r="T1252" t="b">
        <f t="shared" si="123"/>
        <v>0</v>
      </c>
      <c r="U1252" t="s">
        <v>28</v>
      </c>
      <c r="V1252">
        <v>5.87</v>
      </c>
      <c r="W1252">
        <v>7.6859999999999999</v>
      </c>
      <c r="X1252">
        <v>0.186</v>
      </c>
      <c r="Y1252">
        <v>8</v>
      </c>
      <c r="Z1252" t="s">
        <v>29</v>
      </c>
      <c r="AA1252" t="s">
        <v>24</v>
      </c>
      <c r="AB1252" t="s">
        <v>24</v>
      </c>
    </row>
    <row r="1253" spans="1:28" x14ac:dyDescent="0.35">
      <c r="A1253" s="4" t="s">
        <v>4269</v>
      </c>
      <c r="B1253" s="6">
        <f t="shared" si="121"/>
        <v>45553.843275462961</v>
      </c>
      <c r="C1253" s="12">
        <f t="shared" si="119"/>
        <v>45536</v>
      </c>
      <c r="D1253" s="3">
        <f t="shared" si="120"/>
        <v>2024</v>
      </c>
      <c r="E1253" s="3" t="str">
        <f t="shared" si="122"/>
        <v>09-2024</v>
      </c>
      <c r="F1253" s="5">
        <f t="shared" si="118"/>
        <v>45553.827824074076</v>
      </c>
      <c r="G1253">
        <v>37.671399999999998</v>
      </c>
      <c r="H1253">
        <v>71.638400000000004</v>
      </c>
      <c r="I1253">
        <v>35</v>
      </c>
      <c r="J1253">
        <v>4.3</v>
      </c>
      <c r="K1253" t="s">
        <v>1060</v>
      </c>
      <c r="L1253">
        <v>51</v>
      </c>
      <c r="M1253">
        <v>69</v>
      </c>
      <c r="N1253">
        <v>1.8080000000000001</v>
      </c>
      <c r="O1253">
        <v>0.91</v>
      </c>
      <c r="P1253" t="s">
        <v>24</v>
      </c>
      <c r="Q1253" t="s">
        <v>4270</v>
      </c>
      <c r="R1253" t="s">
        <v>4267</v>
      </c>
      <c r="S1253" t="s">
        <v>4271</v>
      </c>
      <c r="T1253" t="b">
        <f t="shared" si="123"/>
        <v>0</v>
      </c>
      <c r="U1253" t="s">
        <v>28</v>
      </c>
      <c r="V1253">
        <v>6.24</v>
      </c>
      <c r="W1253">
        <v>1.9179999999999999</v>
      </c>
      <c r="X1253">
        <v>5.7000000000000002E-2</v>
      </c>
      <c r="Y1253">
        <v>30</v>
      </c>
      <c r="Z1253" t="s">
        <v>29</v>
      </c>
      <c r="AA1253" t="s">
        <v>24</v>
      </c>
      <c r="AB1253" t="s">
        <v>24</v>
      </c>
    </row>
    <row r="1254" spans="1:28" x14ac:dyDescent="0.35">
      <c r="A1254" s="4" t="s">
        <v>4272</v>
      </c>
      <c r="B1254" s="6">
        <f t="shared" si="121"/>
        <v>45553.827824074076</v>
      </c>
      <c r="C1254" s="12">
        <f t="shared" si="119"/>
        <v>45536</v>
      </c>
      <c r="D1254" s="3">
        <f t="shared" si="120"/>
        <v>2024</v>
      </c>
      <c r="E1254" s="3" t="str">
        <f t="shared" si="122"/>
        <v>09-2024</v>
      </c>
      <c r="F1254" s="5">
        <f t="shared" si="118"/>
        <v>45553.613888888889</v>
      </c>
      <c r="G1254">
        <v>37.627800000000001</v>
      </c>
      <c r="H1254">
        <v>71.661299999999997</v>
      </c>
      <c r="I1254">
        <v>35</v>
      </c>
      <c r="J1254">
        <v>4.4000000000000004</v>
      </c>
      <c r="K1254" t="s">
        <v>1060</v>
      </c>
      <c r="L1254">
        <v>86</v>
      </c>
      <c r="M1254">
        <v>39</v>
      </c>
      <c r="N1254">
        <v>1.85</v>
      </c>
      <c r="O1254">
        <v>0.66</v>
      </c>
      <c r="P1254" t="s">
        <v>24</v>
      </c>
      <c r="Q1254" t="s">
        <v>4273</v>
      </c>
      <c r="R1254" t="s">
        <v>4274</v>
      </c>
      <c r="S1254" t="s">
        <v>4275</v>
      </c>
      <c r="T1254" t="b">
        <f t="shared" si="123"/>
        <v>0</v>
      </c>
      <c r="U1254" t="s">
        <v>28</v>
      </c>
      <c r="V1254">
        <v>6.79</v>
      </c>
      <c r="W1254">
        <v>1.847</v>
      </c>
      <c r="X1254">
        <v>6.3E-2</v>
      </c>
      <c r="Y1254">
        <v>24</v>
      </c>
      <c r="Z1254" t="s">
        <v>29</v>
      </c>
      <c r="AA1254" t="s">
        <v>24</v>
      </c>
      <c r="AB1254" t="s">
        <v>24</v>
      </c>
    </row>
    <row r="1255" spans="1:28" x14ac:dyDescent="0.35">
      <c r="A1255" s="4" t="s">
        <v>4276</v>
      </c>
      <c r="B1255" s="6">
        <f t="shared" si="121"/>
        <v>45553.613888888889</v>
      </c>
      <c r="C1255" s="12">
        <f t="shared" si="119"/>
        <v>45536</v>
      </c>
      <c r="D1255" s="3">
        <f t="shared" si="120"/>
        <v>2024</v>
      </c>
      <c r="E1255" s="3" t="str">
        <f t="shared" si="122"/>
        <v>09-2024</v>
      </c>
      <c r="F1255" s="5">
        <f t="shared" si="118"/>
        <v>44834.099479166667</v>
      </c>
      <c r="G1255">
        <v>28.972799999999999</v>
      </c>
      <c r="H1255">
        <v>102.0325</v>
      </c>
      <c r="I1255">
        <v>10</v>
      </c>
      <c r="J1255">
        <v>4.4000000000000004</v>
      </c>
      <c r="K1255" t="s">
        <v>23</v>
      </c>
      <c r="L1255">
        <v>55</v>
      </c>
      <c r="M1255">
        <v>101</v>
      </c>
      <c r="N1255">
        <v>7.1029999999999998</v>
      </c>
      <c r="O1255">
        <v>0.35</v>
      </c>
      <c r="P1255" t="s">
        <v>24</v>
      </c>
      <c r="Q1255" t="s">
        <v>4277</v>
      </c>
      <c r="R1255" t="s">
        <v>4278</v>
      </c>
      <c r="S1255" t="s">
        <v>4279</v>
      </c>
      <c r="T1255" t="b">
        <f t="shared" si="123"/>
        <v>0</v>
      </c>
      <c r="U1255" t="s">
        <v>28</v>
      </c>
      <c r="V1255">
        <v>11.96</v>
      </c>
      <c r="W1255">
        <v>1.873</v>
      </c>
      <c r="X1255">
        <v>8.1000000000000003E-2</v>
      </c>
      <c r="Y1255">
        <v>47</v>
      </c>
      <c r="Z1255" t="s">
        <v>29</v>
      </c>
      <c r="AA1255" t="s">
        <v>24</v>
      </c>
      <c r="AB1255" t="s">
        <v>24</v>
      </c>
    </row>
    <row r="1256" spans="1:28" x14ac:dyDescent="0.35">
      <c r="A1256" s="4" t="s">
        <v>10204</v>
      </c>
      <c r="B1256" s="6">
        <f t="shared" si="121"/>
        <v>44834.099479166667</v>
      </c>
      <c r="C1256" s="12">
        <f t="shared" si="119"/>
        <v>44805</v>
      </c>
      <c r="D1256" s="3">
        <f t="shared" si="120"/>
        <v>2022</v>
      </c>
      <c r="E1256" s="3" t="str">
        <f t="shared" si="122"/>
        <v>09-2022</v>
      </c>
      <c r="F1256" s="5">
        <f t="shared" si="118"/>
        <v>45552.602847222224</v>
      </c>
      <c r="G1256">
        <v>24.782299999999999</v>
      </c>
      <c r="H1256">
        <v>94.925600000000003</v>
      </c>
      <c r="I1256">
        <v>10</v>
      </c>
      <c r="J1256">
        <v>4.5999999999999996</v>
      </c>
      <c r="K1256" t="s">
        <v>23</v>
      </c>
      <c r="L1256">
        <v>33</v>
      </c>
      <c r="M1256">
        <v>112</v>
      </c>
      <c r="N1256">
        <v>0.79200000000000004</v>
      </c>
      <c r="O1256">
        <v>1.05</v>
      </c>
      <c r="P1256" t="s">
        <v>24</v>
      </c>
      <c r="Q1256" t="s">
        <v>10205</v>
      </c>
      <c r="R1256" t="s">
        <v>10206</v>
      </c>
      <c r="S1256" t="s">
        <v>10207</v>
      </c>
      <c r="T1256" t="b">
        <f t="shared" si="123"/>
        <v>1</v>
      </c>
      <c r="U1256" t="s">
        <v>28</v>
      </c>
      <c r="V1256">
        <v>6.57</v>
      </c>
      <c r="W1256">
        <v>1.889</v>
      </c>
      <c r="X1256">
        <v>0.182</v>
      </c>
      <c r="Y1256">
        <v>11</v>
      </c>
      <c r="Z1256" t="s">
        <v>29</v>
      </c>
      <c r="AA1256" t="s">
        <v>24</v>
      </c>
      <c r="AB1256" t="s">
        <v>24</v>
      </c>
    </row>
    <row r="1257" spans="1:28" x14ac:dyDescent="0.35">
      <c r="A1257" s="4" t="s">
        <v>4284</v>
      </c>
      <c r="B1257" s="6">
        <f t="shared" si="121"/>
        <v>45552.602847222224</v>
      </c>
      <c r="C1257" s="12">
        <f t="shared" si="119"/>
        <v>45536</v>
      </c>
      <c r="D1257" s="3">
        <f t="shared" si="120"/>
        <v>2024</v>
      </c>
      <c r="E1257" s="3" t="str">
        <f t="shared" si="122"/>
        <v>09-2024</v>
      </c>
      <c r="F1257" s="5">
        <f t="shared" si="118"/>
        <v>44832.509444444448</v>
      </c>
      <c r="G1257">
        <v>37.652799999999999</v>
      </c>
      <c r="H1257">
        <v>71.662700000000001</v>
      </c>
      <c r="I1257">
        <v>47.628</v>
      </c>
      <c r="J1257">
        <v>4.8</v>
      </c>
      <c r="K1257" t="s">
        <v>106</v>
      </c>
      <c r="L1257">
        <v>201</v>
      </c>
      <c r="M1257">
        <v>34</v>
      </c>
      <c r="N1257">
        <v>1.825</v>
      </c>
      <c r="O1257">
        <v>0.63</v>
      </c>
      <c r="P1257" t="s">
        <v>24</v>
      </c>
      <c r="Q1257" t="s">
        <v>4285</v>
      </c>
      <c r="R1257" t="s">
        <v>4286</v>
      </c>
      <c r="S1257" t="s">
        <v>4287</v>
      </c>
      <c r="T1257" t="b">
        <f t="shared" si="123"/>
        <v>0</v>
      </c>
      <c r="U1257" t="s">
        <v>28</v>
      </c>
      <c r="V1257">
        <v>5.61</v>
      </c>
      <c r="W1257">
        <v>5.1440000000000001</v>
      </c>
      <c r="X1257">
        <v>0.10299999999999999</v>
      </c>
      <c r="Y1257">
        <v>9</v>
      </c>
      <c r="Z1257" t="s">
        <v>29</v>
      </c>
      <c r="AA1257" t="s">
        <v>24</v>
      </c>
      <c r="AB1257" t="s">
        <v>24</v>
      </c>
    </row>
    <row r="1258" spans="1:28" x14ac:dyDescent="0.35">
      <c r="A1258" s="4" t="s">
        <v>10215</v>
      </c>
      <c r="B1258" s="6">
        <f t="shared" si="121"/>
        <v>44832.509444444448</v>
      </c>
      <c r="C1258" s="12">
        <f t="shared" si="119"/>
        <v>44805</v>
      </c>
      <c r="D1258" s="3">
        <f t="shared" si="120"/>
        <v>2022</v>
      </c>
      <c r="E1258" s="3" t="str">
        <f t="shared" si="122"/>
        <v>09-2022</v>
      </c>
      <c r="F1258" s="5">
        <f t="shared" si="118"/>
        <v>44823.166666666664</v>
      </c>
      <c r="G1258">
        <v>14.483700000000001</v>
      </c>
      <c r="H1258">
        <v>92.947900000000004</v>
      </c>
      <c r="I1258">
        <v>10</v>
      </c>
      <c r="J1258">
        <v>4.5999999999999996</v>
      </c>
      <c r="K1258" t="s">
        <v>23</v>
      </c>
      <c r="L1258">
        <v>30</v>
      </c>
      <c r="M1258">
        <v>59</v>
      </c>
      <c r="N1258">
        <v>2.8180000000000001</v>
      </c>
      <c r="O1258">
        <v>0.55000000000000004</v>
      </c>
      <c r="P1258" t="s">
        <v>24</v>
      </c>
      <c r="Q1258" t="s">
        <v>10216</v>
      </c>
      <c r="R1258" t="s">
        <v>10217</v>
      </c>
      <c r="S1258" t="s">
        <v>3552</v>
      </c>
      <c r="T1258" t="b">
        <f t="shared" si="123"/>
        <v>1</v>
      </c>
      <c r="U1258" t="s">
        <v>28</v>
      </c>
      <c r="V1258">
        <v>7.78</v>
      </c>
      <c r="W1258">
        <v>1.8220000000000001</v>
      </c>
      <c r="X1258">
        <v>0.14099999999999999</v>
      </c>
      <c r="Y1258">
        <v>15</v>
      </c>
      <c r="Z1258" t="s">
        <v>29</v>
      </c>
      <c r="AA1258" t="s">
        <v>24</v>
      </c>
      <c r="AB1258" t="s">
        <v>24</v>
      </c>
    </row>
    <row r="1259" spans="1:28" x14ac:dyDescent="0.35">
      <c r="A1259" s="4" t="s">
        <v>10304</v>
      </c>
      <c r="B1259" s="6">
        <f t="shared" si="121"/>
        <v>44823.166666666664</v>
      </c>
      <c r="C1259" s="12">
        <f t="shared" si="119"/>
        <v>44805</v>
      </c>
      <c r="D1259" s="3">
        <f t="shared" si="120"/>
        <v>2022</v>
      </c>
      <c r="E1259" s="3" t="str">
        <f t="shared" si="122"/>
        <v>09-2022</v>
      </c>
      <c r="F1259" s="5">
        <f t="shared" si="118"/>
        <v>45549.901122685187</v>
      </c>
      <c r="G1259">
        <v>35.527500000000003</v>
      </c>
      <c r="H1259">
        <v>74.989599999999996</v>
      </c>
      <c r="I1259">
        <v>10</v>
      </c>
      <c r="J1259">
        <v>4.5999999999999996</v>
      </c>
      <c r="K1259" t="s">
        <v>23</v>
      </c>
      <c r="L1259">
        <v>66</v>
      </c>
      <c r="M1259">
        <v>85</v>
      </c>
      <c r="N1259">
        <v>2.35</v>
      </c>
      <c r="O1259">
        <v>0.49</v>
      </c>
      <c r="P1259" t="s">
        <v>24</v>
      </c>
      <c r="Q1259" t="s">
        <v>10305</v>
      </c>
      <c r="R1259" t="s">
        <v>10306</v>
      </c>
      <c r="S1259" t="s">
        <v>10307</v>
      </c>
      <c r="T1259" t="b">
        <f t="shared" si="123"/>
        <v>1</v>
      </c>
      <c r="U1259" t="s">
        <v>28</v>
      </c>
      <c r="V1259">
        <v>7.33</v>
      </c>
      <c r="W1259">
        <v>1.8839999999999999</v>
      </c>
      <c r="X1259">
        <v>7.3999999999999996E-2</v>
      </c>
      <c r="Y1259">
        <v>54</v>
      </c>
      <c r="Z1259" t="s">
        <v>29</v>
      </c>
      <c r="AA1259" t="s">
        <v>24</v>
      </c>
      <c r="AB1259" t="s">
        <v>24</v>
      </c>
    </row>
    <row r="1260" spans="1:28" x14ac:dyDescent="0.35">
      <c r="A1260" s="4" t="s">
        <v>4295</v>
      </c>
      <c r="B1260" s="6">
        <f t="shared" si="121"/>
        <v>45549.901122685187</v>
      </c>
      <c r="C1260" s="12">
        <f t="shared" si="119"/>
        <v>45536</v>
      </c>
      <c r="D1260" s="3">
        <f t="shared" si="120"/>
        <v>2024</v>
      </c>
      <c r="E1260" s="3" t="str">
        <f t="shared" si="122"/>
        <v>09-2024</v>
      </c>
      <c r="F1260" s="5">
        <f t="shared" si="118"/>
        <v>44811.339733796296</v>
      </c>
      <c r="G1260">
        <v>1.8932</v>
      </c>
      <c r="H1260">
        <v>99.055400000000006</v>
      </c>
      <c r="I1260">
        <v>127.607</v>
      </c>
      <c r="J1260">
        <v>5</v>
      </c>
      <c r="K1260" t="s">
        <v>106</v>
      </c>
      <c r="L1260">
        <v>149</v>
      </c>
      <c r="M1260">
        <v>43</v>
      </c>
      <c r="N1260">
        <v>0.80600000000000005</v>
      </c>
      <c r="O1260">
        <v>0.9</v>
      </c>
      <c r="P1260" t="s">
        <v>24</v>
      </c>
      <c r="Q1260" t="s">
        <v>4296</v>
      </c>
      <c r="R1260" t="s">
        <v>4297</v>
      </c>
      <c r="S1260" t="s">
        <v>4298</v>
      </c>
      <c r="T1260" t="b">
        <f t="shared" si="123"/>
        <v>0</v>
      </c>
      <c r="U1260" t="s">
        <v>28</v>
      </c>
      <c r="V1260">
        <v>6.91</v>
      </c>
      <c r="W1260">
        <v>3.9660000000000002</v>
      </c>
      <c r="X1260">
        <v>8.3000000000000004E-2</v>
      </c>
      <c r="Y1260">
        <v>14</v>
      </c>
      <c r="Z1260" t="s">
        <v>29</v>
      </c>
      <c r="AA1260" t="s">
        <v>24</v>
      </c>
      <c r="AB1260" t="s">
        <v>24</v>
      </c>
    </row>
    <row r="1261" spans="1:28" x14ac:dyDescent="0.35">
      <c r="A1261" s="4" t="s">
        <v>10408</v>
      </c>
      <c r="B1261" s="6">
        <f t="shared" si="121"/>
        <v>44811.339733796296</v>
      </c>
      <c r="C1261" s="12">
        <f t="shared" si="119"/>
        <v>44805</v>
      </c>
      <c r="D1261" s="3">
        <f t="shared" si="120"/>
        <v>2022</v>
      </c>
      <c r="E1261" s="3" t="str">
        <f t="shared" si="122"/>
        <v>09-2022</v>
      </c>
      <c r="F1261" s="5">
        <f t="shared" si="118"/>
        <v>44809.497928240744</v>
      </c>
      <c r="G1261">
        <v>34.544899999999998</v>
      </c>
      <c r="H1261">
        <v>70.707400000000007</v>
      </c>
      <c r="I1261">
        <v>10</v>
      </c>
      <c r="J1261">
        <v>4.5999999999999996</v>
      </c>
      <c r="K1261" t="s">
        <v>23</v>
      </c>
      <c r="L1261">
        <v>61</v>
      </c>
      <c r="M1261">
        <v>55</v>
      </c>
      <c r="N1261">
        <v>1.3740000000000001</v>
      </c>
      <c r="O1261">
        <v>1.1000000000000001</v>
      </c>
      <c r="P1261" t="s">
        <v>24</v>
      </c>
      <c r="Q1261" t="s">
        <v>10409</v>
      </c>
      <c r="R1261" t="s">
        <v>10407</v>
      </c>
      <c r="S1261" t="s">
        <v>10410</v>
      </c>
      <c r="T1261" t="b">
        <f t="shared" si="123"/>
        <v>1</v>
      </c>
      <c r="U1261" t="s">
        <v>28</v>
      </c>
      <c r="V1261">
        <v>6.36</v>
      </c>
      <c r="W1261">
        <v>1.8129999999999999</v>
      </c>
      <c r="X1261">
        <v>5.8999999999999997E-2</v>
      </c>
      <c r="Y1261">
        <v>86</v>
      </c>
      <c r="Z1261" t="s">
        <v>29</v>
      </c>
      <c r="AA1261" t="s">
        <v>24</v>
      </c>
      <c r="AB1261" t="s">
        <v>24</v>
      </c>
    </row>
    <row r="1262" spans="1:28" x14ac:dyDescent="0.35">
      <c r="A1262" s="4" t="s">
        <v>10436</v>
      </c>
      <c r="B1262" s="6">
        <f t="shared" si="121"/>
        <v>44809.497928240744</v>
      </c>
      <c r="C1262" s="12">
        <f t="shared" si="119"/>
        <v>44805</v>
      </c>
      <c r="D1262" s="3">
        <f t="shared" si="120"/>
        <v>2022</v>
      </c>
      <c r="E1262" s="3" t="str">
        <f t="shared" si="122"/>
        <v>09-2022</v>
      </c>
      <c r="F1262" s="5">
        <f t="shared" si="118"/>
        <v>45548.770787037036</v>
      </c>
      <c r="G1262">
        <v>34.5991</v>
      </c>
      <c r="H1262">
        <v>70.580699999999993</v>
      </c>
      <c r="I1262">
        <v>10</v>
      </c>
      <c r="J1262">
        <v>4.5999999999999996</v>
      </c>
      <c r="K1262" t="s">
        <v>23</v>
      </c>
      <c r="L1262">
        <v>60</v>
      </c>
      <c r="M1262">
        <v>143</v>
      </c>
      <c r="N1262">
        <v>1.27</v>
      </c>
      <c r="O1262">
        <v>0.43</v>
      </c>
      <c r="P1262" t="s">
        <v>24</v>
      </c>
      <c r="Q1262" t="s">
        <v>10437</v>
      </c>
      <c r="R1262" t="s">
        <v>10434</v>
      </c>
      <c r="S1262" t="s">
        <v>10438</v>
      </c>
      <c r="T1262" t="b">
        <f t="shared" si="123"/>
        <v>1</v>
      </c>
      <c r="U1262" t="s">
        <v>28</v>
      </c>
      <c r="V1262">
        <v>6.1</v>
      </c>
      <c r="W1262">
        <v>1.8660000000000001</v>
      </c>
      <c r="X1262">
        <v>6.6000000000000003E-2</v>
      </c>
      <c r="Y1262">
        <v>69</v>
      </c>
      <c r="Z1262" t="s">
        <v>29</v>
      </c>
      <c r="AA1262" t="s">
        <v>24</v>
      </c>
      <c r="AB1262" t="s">
        <v>24</v>
      </c>
    </row>
    <row r="1263" spans="1:28" x14ac:dyDescent="0.35">
      <c r="A1263" s="4" t="s">
        <v>4304</v>
      </c>
      <c r="B1263" s="6">
        <f t="shared" si="121"/>
        <v>45548.770787037036</v>
      </c>
      <c r="C1263" s="12">
        <f t="shared" si="119"/>
        <v>45536</v>
      </c>
      <c r="D1263" s="3">
        <f t="shared" si="120"/>
        <v>2024</v>
      </c>
      <c r="E1263" s="3" t="str">
        <f t="shared" si="122"/>
        <v>09-2024</v>
      </c>
      <c r="F1263" s="5">
        <f t="shared" si="118"/>
        <v>44804.525509259256</v>
      </c>
      <c r="G1263">
        <v>31.4862</v>
      </c>
      <c r="H1263">
        <v>86.548299999999998</v>
      </c>
      <c r="I1263">
        <v>37.677999999999997</v>
      </c>
      <c r="J1263">
        <v>4.9000000000000004</v>
      </c>
      <c r="K1263" t="s">
        <v>23</v>
      </c>
      <c r="L1263">
        <v>116</v>
      </c>
      <c r="M1263">
        <v>35</v>
      </c>
      <c r="N1263">
        <v>3.8359999999999999</v>
      </c>
      <c r="O1263">
        <v>0.65</v>
      </c>
      <c r="P1263" t="s">
        <v>24</v>
      </c>
      <c r="Q1263" t="s">
        <v>4305</v>
      </c>
      <c r="R1263" t="s">
        <v>4306</v>
      </c>
      <c r="S1263" t="s">
        <v>4307</v>
      </c>
      <c r="T1263" t="b">
        <f t="shared" si="123"/>
        <v>0</v>
      </c>
      <c r="U1263" t="s">
        <v>28</v>
      </c>
      <c r="V1263">
        <v>9.26</v>
      </c>
      <c r="W1263">
        <v>5.5940000000000003</v>
      </c>
      <c r="X1263">
        <v>0.05</v>
      </c>
      <c r="Y1263">
        <v>132</v>
      </c>
      <c r="Z1263" t="s">
        <v>29</v>
      </c>
      <c r="AA1263" t="s">
        <v>24</v>
      </c>
      <c r="AB1263" t="s">
        <v>24</v>
      </c>
    </row>
    <row r="1264" spans="1:28" x14ac:dyDescent="0.35">
      <c r="A1264" s="4" t="s">
        <v>10480</v>
      </c>
      <c r="B1264" s="6">
        <f t="shared" si="121"/>
        <v>44804.525509259256</v>
      </c>
      <c r="C1264" s="12">
        <f t="shared" si="119"/>
        <v>44774</v>
      </c>
      <c r="D1264" s="3">
        <f t="shared" si="120"/>
        <v>2022</v>
      </c>
      <c r="E1264" s="3" t="str">
        <f t="shared" si="122"/>
        <v>08-2022</v>
      </c>
      <c r="F1264" s="5">
        <f t="shared" si="118"/>
        <v>45548.519016203703</v>
      </c>
      <c r="G1264">
        <v>28.985099999999999</v>
      </c>
      <c r="H1264">
        <v>66.3703</v>
      </c>
      <c r="I1264">
        <v>9.6639999999999997</v>
      </c>
      <c r="J1264">
        <v>4.5999999999999996</v>
      </c>
      <c r="K1264" t="s">
        <v>23</v>
      </c>
      <c r="L1264">
        <v>65</v>
      </c>
      <c r="M1264">
        <v>102</v>
      </c>
      <c r="N1264">
        <v>5.9880000000000004</v>
      </c>
      <c r="O1264">
        <v>0.68</v>
      </c>
      <c r="P1264" t="s">
        <v>24</v>
      </c>
      <c r="Q1264" t="s">
        <v>10481</v>
      </c>
      <c r="R1264" t="s">
        <v>10482</v>
      </c>
      <c r="S1264" t="s">
        <v>10483</v>
      </c>
      <c r="T1264" t="b">
        <f t="shared" si="123"/>
        <v>1</v>
      </c>
      <c r="U1264" t="s">
        <v>28</v>
      </c>
      <c r="V1264">
        <v>8.7799999999999994</v>
      </c>
      <c r="W1264">
        <v>4.375</v>
      </c>
      <c r="X1264">
        <v>8.3000000000000004E-2</v>
      </c>
      <c r="Y1264">
        <v>44</v>
      </c>
      <c r="Z1264" t="s">
        <v>29</v>
      </c>
      <c r="AA1264" t="s">
        <v>24</v>
      </c>
      <c r="AB1264" t="s">
        <v>24</v>
      </c>
    </row>
    <row r="1265" spans="1:28" x14ac:dyDescent="0.35">
      <c r="A1265" s="4" t="s">
        <v>4312</v>
      </c>
      <c r="B1265" s="6">
        <f t="shared" si="121"/>
        <v>45548.519016203703</v>
      </c>
      <c r="C1265" s="12">
        <f t="shared" si="119"/>
        <v>45536</v>
      </c>
      <c r="D1265" s="3">
        <f t="shared" si="120"/>
        <v>2024</v>
      </c>
      <c r="E1265" s="3" t="str">
        <f t="shared" si="122"/>
        <v>09-2024</v>
      </c>
      <c r="F1265" s="5">
        <f t="shared" si="118"/>
        <v>45548.41746527778</v>
      </c>
      <c r="G1265">
        <v>33.6447</v>
      </c>
      <c r="H1265">
        <v>85.282899999999998</v>
      </c>
      <c r="I1265">
        <v>10</v>
      </c>
      <c r="J1265">
        <v>4.5</v>
      </c>
      <c r="K1265" t="s">
        <v>23</v>
      </c>
      <c r="L1265">
        <v>72</v>
      </c>
      <c r="M1265">
        <v>93</v>
      </c>
      <c r="N1265">
        <v>5.8259999999999996</v>
      </c>
      <c r="O1265">
        <v>0.8</v>
      </c>
      <c r="P1265" t="s">
        <v>24</v>
      </c>
      <c r="Q1265" t="s">
        <v>4313</v>
      </c>
      <c r="R1265" t="s">
        <v>4306</v>
      </c>
      <c r="S1265" t="s">
        <v>52</v>
      </c>
      <c r="T1265" t="b">
        <f t="shared" si="123"/>
        <v>0</v>
      </c>
      <c r="U1265" t="s">
        <v>28</v>
      </c>
      <c r="V1265">
        <v>8.92</v>
      </c>
      <c r="W1265">
        <v>1.9019999999999999</v>
      </c>
      <c r="X1265">
        <v>7.8E-2</v>
      </c>
      <c r="Y1265">
        <v>49</v>
      </c>
      <c r="Z1265" t="s">
        <v>29</v>
      </c>
      <c r="AA1265" t="s">
        <v>24</v>
      </c>
      <c r="AB1265" t="s">
        <v>24</v>
      </c>
    </row>
    <row r="1266" spans="1:28" x14ac:dyDescent="0.35">
      <c r="A1266" s="4" t="s">
        <v>4314</v>
      </c>
      <c r="B1266" s="6">
        <f t="shared" si="121"/>
        <v>45548.41746527778</v>
      </c>
      <c r="C1266" s="12">
        <f t="shared" si="119"/>
        <v>45536</v>
      </c>
      <c r="D1266" s="3">
        <f t="shared" si="120"/>
        <v>2024</v>
      </c>
      <c r="E1266" s="3" t="str">
        <f t="shared" si="122"/>
        <v>09-2024</v>
      </c>
      <c r="F1266" s="5">
        <f t="shared" si="118"/>
        <v>44801.136296296296</v>
      </c>
      <c r="G1266">
        <v>33.836500000000001</v>
      </c>
      <c r="H1266">
        <v>82.193899999999999</v>
      </c>
      <c r="I1266">
        <v>10</v>
      </c>
      <c r="J1266">
        <v>4.5999999999999996</v>
      </c>
      <c r="K1266" t="s">
        <v>23</v>
      </c>
      <c r="L1266">
        <v>98</v>
      </c>
      <c r="M1266">
        <v>72</v>
      </c>
      <c r="N1266">
        <v>6.5750000000000002</v>
      </c>
      <c r="O1266">
        <v>0.48</v>
      </c>
      <c r="P1266" t="s">
        <v>24</v>
      </c>
      <c r="Q1266" t="s">
        <v>4315</v>
      </c>
      <c r="R1266" t="s">
        <v>4306</v>
      </c>
      <c r="S1266" t="s">
        <v>4316</v>
      </c>
      <c r="T1266" t="b">
        <f t="shared" si="123"/>
        <v>0</v>
      </c>
      <c r="U1266" t="s">
        <v>28</v>
      </c>
      <c r="V1266">
        <v>5.2</v>
      </c>
      <c r="W1266">
        <v>1.86</v>
      </c>
      <c r="X1266">
        <v>6.5000000000000002E-2</v>
      </c>
      <c r="Y1266">
        <v>73</v>
      </c>
      <c r="Z1266" t="s">
        <v>29</v>
      </c>
      <c r="AA1266" t="s">
        <v>24</v>
      </c>
      <c r="AB1266" t="s">
        <v>24</v>
      </c>
    </row>
    <row r="1267" spans="1:28" x14ac:dyDescent="0.35">
      <c r="A1267" s="4" t="s">
        <v>10568</v>
      </c>
      <c r="B1267" s="6">
        <f t="shared" si="121"/>
        <v>44801.136296296296</v>
      </c>
      <c r="C1267" s="12">
        <f t="shared" si="119"/>
        <v>44774</v>
      </c>
      <c r="D1267" s="3">
        <f t="shared" si="120"/>
        <v>2022</v>
      </c>
      <c r="E1267" s="3" t="str">
        <f t="shared" si="122"/>
        <v>08-2022</v>
      </c>
      <c r="F1267" s="5">
        <f t="shared" si="118"/>
        <v>45547.919641203705</v>
      </c>
      <c r="G1267">
        <v>10.392300000000001</v>
      </c>
      <c r="H1267">
        <v>93.8489</v>
      </c>
      <c r="I1267">
        <v>10</v>
      </c>
      <c r="J1267">
        <v>4.5999999999999996</v>
      </c>
      <c r="K1267" t="s">
        <v>23</v>
      </c>
      <c r="L1267">
        <v>22</v>
      </c>
      <c r="M1267">
        <v>94</v>
      </c>
      <c r="N1267">
        <v>1.659</v>
      </c>
      <c r="O1267">
        <v>1.38</v>
      </c>
      <c r="P1267" t="s">
        <v>24</v>
      </c>
      <c r="Q1267" t="s">
        <v>10569</v>
      </c>
      <c r="R1267" t="s">
        <v>10570</v>
      </c>
      <c r="S1267" t="s">
        <v>10571</v>
      </c>
      <c r="T1267" t="b">
        <f t="shared" si="123"/>
        <v>1</v>
      </c>
      <c r="U1267" t="s">
        <v>28</v>
      </c>
      <c r="V1267">
        <v>9.1300000000000008</v>
      </c>
      <c r="W1267">
        <v>1.9159999999999999</v>
      </c>
      <c r="X1267">
        <v>0.17299999999999999</v>
      </c>
      <c r="Y1267">
        <v>10</v>
      </c>
      <c r="Z1267" t="s">
        <v>29</v>
      </c>
      <c r="AA1267" t="s">
        <v>24</v>
      </c>
      <c r="AB1267" t="s">
        <v>24</v>
      </c>
    </row>
    <row r="1268" spans="1:28" x14ac:dyDescent="0.35">
      <c r="A1268" s="4" t="s">
        <v>4320</v>
      </c>
      <c r="B1268" s="6">
        <f t="shared" si="121"/>
        <v>45547.919641203705</v>
      </c>
      <c r="C1268" s="12">
        <f t="shared" si="119"/>
        <v>45536</v>
      </c>
      <c r="D1268" s="3">
        <f t="shared" si="120"/>
        <v>2024</v>
      </c>
      <c r="E1268" s="3" t="str">
        <f t="shared" si="122"/>
        <v>09-2024</v>
      </c>
      <c r="F1268" s="5">
        <f t="shared" si="118"/>
        <v>44799.203067129631</v>
      </c>
      <c r="G1268">
        <v>31.756799999999998</v>
      </c>
      <c r="H1268">
        <v>85.339299999999994</v>
      </c>
      <c r="I1268">
        <v>10</v>
      </c>
      <c r="J1268">
        <v>4.4000000000000004</v>
      </c>
      <c r="K1268" t="s">
        <v>23</v>
      </c>
      <c r="L1268">
        <v>51</v>
      </c>
      <c r="M1268">
        <v>102</v>
      </c>
      <c r="N1268">
        <v>3.944</v>
      </c>
      <c r="O1268">
        <v>0.69</v>
      </c>
      <c r="P1268" t="s">
        <v>24</v>
      </c>
      <c r="Q1268" t="s">
        <v>4321</v>
      </c>
      <c r="R1268" t="s">
        <v>4306</v>
      </c>
      <c r="S1268" t="s">
        <v>4322</v>
      </c>
      <c r="T1268" t="b">
        <f t="shared" si="123"/>
        <v>0</v>
      </c>
      <c r="U1268" t="s">
        <v>28</v>
      </c>
      <c r="V1268">
        <v>9.81</v>
      </c>
      <c r="W1268">
        <v>1.901</v>
      </c>
      <c r="X1268">
        <v>9.1999999999999998E-2</v>
      </c>
      <c r="Y1268">
        <v>34</v>
      </c>
      <c r="Z1268" t="s">
        <v>29</v>
      </c>
      <c r="AA1268" t="s">
        <v>24</v>
      </c>
      <c r="AB1268" t="s">
        <v>24</v>
      </c>
    </row>
    <row r="1269" spans="1:28" x14ac:dyDescent="0.35">
      <c r="A1269" s="4" t="s">
        <v>10572</v>
      </c>
      <c r="B1269" s="6">
        <f t="shared" si="121"/>
        <v>44799.203067129631</v>
      </c>
      <c r="C1269" s="12">
        <f t="shared" si="119"/>
        <v>44774</v>
      </c>
      <c r="D1269" s="3">
        <f t="shared" si="120"/>
        <v>2022</v>
      </c>
      <c r="E1269" s="3" t="str">
        <f t="shared" si="122"/>
        <v>08-2022</v>
      </c>
      <c r="F1269" s="5">
        <f t="shared" si="118"/>
        <v>45544.532476851855</v>
      </c>
      <c r="G1269">
        <v>25.009899999999998</v>
      </c>
      <c r="H1269">
        <v>95.233800000000002</v>
      </c>
      <c r="I1269">
        <v>91.384</v>
      </c>
      <c r="J1269">
        <v>4.5999999999999996</v>
      </c>
      <c r="K1269" t="s">
        <v>23</v>
      </c>
      <c r="L1269">
        <v>45</v>
      </c>
      <c r="M1269">
        <v>53</v>
      </c>
      <c r="N1269">
        <v>2.7919999999999998</v>
      </c>
      <c r="O1269">
        <v>0.67</v>
      </c>
      <c r="P1269" t="s">
        <v>24</v>
      </c>
      <c r="Q1269" t="s">
        <v>10573</v>
      </c>
      <c r="R1269" t="s">
        <v>10574</v>
      </c>
      <c r="S1269" t="s">
        <v>10575</v>
      </c>
      <c r="T1269" t="b">
        <f t="shared" si="123"/>
        <v>1</v>
      </c>
      <c r="U1269" t="s">
        <v>28</v>
      </c>
      <c r="V1269">
        <v>10.18</v>
      </c>
      <c r="W1269">
        <v>9.25</v>
      </c>
      <c r="X1269">
        <v>0.1</v>
      </c>
      <c r="Y1269">
        <v>32</v>
      </c>
      <c r="Z1269" t="s">
        <v>29</v>
      </c>
      <c r="AA1269" t="s">
        <v>24</v>
      </c>
      <c r="AB1269" t="s">
        <v>24</v>
      </c>
    </row>
    <row r="1270" spans="1:28" x14ac:dyDescent="0.35">
      <c r="A1270" s="4" t="s">
        <v>4328</v>
      </c>
      <c r="B1270" s="6">
        <f t="shared" si="121"/>
        <v>45544.532476851855</v>
      </c>
      <c r="C1270" s="12">
        <f t="shared" si="119"/>
        <v>45536</v>
      </c>
      <c r="D1270" s="3">
        <f t="shared" si="120"/>
        <v>2024</v>
      </c>
      <c r="E1270" s="3" t="str">
        <f t="shared" si="122"/>
        <v>09-2024</v>
      </c>
      <c r="F1270" s="5">
        <f t="shared" si="118"/>
        <v>44795.579108796293</v>
      </c>
      <c r="G1270">
        <v>22.373799999999999</v>
      </c>
      <c r="H1270">
        <v>94.640699999999995</v>
      </c>
      <c r="I1270">
        <v>122.947</v>
      </c>
      <c r="J1270">
        <v>4.0999999999999996</v>
      </c>
      <c r="K1270" t="s">
        <v>23</v>
      </c>
      <c r="L1270">
        <v>21</v>
      </c>
      <c r="M1270">
        <v>136</v>
      </c>
      <c r="N1270">
        <v>1.19</v>
      </c>
      <c r="O1270">
        <v>0.81</v>
      </c>
      <c r="P1270" t="s">
        <v>24</v>
      </c>
      <c r="Q1270" t="s">
        <v>4329</v>
      </c>
      <c r="R1270" t="s">
        <v>4310</v>
      </c>
      <c r="S1270" t="s">
        <v>4330</v>
      </c>
      <c r="T1270" t="b">
        <f t="shared" si="123"/>
        <v>0</v>
      </c>
      <c r="U1270" t="s">
        <v>28</v>
      </c>
      <c r="V1270">
        <v>14.4</v>
      </c>
      <c r="W1270">
        <v>6.7939999999999996</v>
      </c>
      <c r="X1270">
        <v>0.16500000000000001</v>
      </c>
      <c r="Y1270">
        <v>11</v>
      </c>
      <c r="Z1270" t="s">
        <v>29</v>
      </c>
      <c r="AA1270" t="s">
        <v>24</v>
      </c>
      <c r="AB1270" t="s">
        <v>24</v>
      </c>
    </row>
    <row r="1271" spans="1:28" x14ac:dyDescent="0.35">
      <c r="A1271" s="4" t="s">
        <v>10602</v>
      </c>
      <c r="B1271" s="6">
        <f t="shared" si="121"/>
        <v>44795.579108796293</v>
      </c>
      <c r="C1271" s="12">
        <f t="shared" si="119"/>
        <v>44774</v>
      </c>
      <c r="D1271" s="3">
        <f t="shared" si="120"/>
        <v>2022</v>
      </c>
      <c r="E1271" s="3" t="str">
        <f t="shared" si="122"/>
        <v>08-2022</v>
      </c>
      <c r="F1271" s="5">
        <f t="shared" si="118"/>
        <v>44785.340127314812</v>
      </c>
      <c r="G1271">
        <v>33.0822</v>
      </c>
      <c r="H1271">
        <v>69.507999999999996</v>
      </c>
      <c r="I1271">
        <v>35.130000000000003</v>
      </c>
      <c r="J1271">
        <v>4.5999999999999996</v>
      </c>
      <c r="K1271" t="s">
        <v>23</v>
      </c>
      <c r="L1271">
        <v>82</v>
      </c>
      <c r="M1271">
        <v>56</v>
      </c>
      <c r="N1271">
        <v>1.5049999999999999</v>
      </c>
      <c r="O1271">
        <v>0.45</v>
      </c>
      <c r="P1271" t="s">
        <v>24</v>
      </c>
      <c r="Q1271" t="s">
        <v>10603</v>
      </c>
      <c r="R1271" t="s">
        <v>10604</v>
      </c>
      <c r="S1271" t="s">
        <v>10605</v>
      </c>
      <c r="T1271" t="b">
        <f t="shared" si="123"/>
        <v>1</v>
      </c>
      <c r="U1271" t="s">
        <v>28</v>
      </c>
      <c r="V1271">
        <v>7.25</v>
      </c>
      <c r="W1271">
        <v>3.6619999999999999</v>
      </c>
      <c r="X1271">
        <v>5.6000000000000001E-2</v>
      </c>
      <c r="Y1271">
        <v>97</v>
      </c>
      <c r="Z1271" t="s">
        <v>29</v>
      </c>
      <c r="AA1271" t="s">
        <v>24</v>
      </c>
      <c r="AB1271" t="s">
        <v>24</v>
      </c>
    </row>
    <row r="1272" spans="1:28" x14ac:dyDescent="0.35">
      <c r="A1272" s="4" t="s">
        <v>10658</v>
      </c>
      <c r="B1272" s="6">
        <f t="shared" si="121"/>
        <v>44785.340127314812</v>
      </c>
      <c r="C1272" s="12">
        <f t="shared" si="119"/>
        <v>44774</v>
      </c>
      <c r="D1272" s="3">
        <f t="shared" si="120"/>
        <v>2022</v>
      </c>
      <c r="E1272" s="3" t="str">
        <f t="shared" si="122"/>
        <v>08-2022</v>
      </c>
      <c r="F1272" s="5">
        <f t="shared" si="118"/>
        <v>44780.655902777777</v>
      </c>
      <c r="G1272">
        <v>36.503799999999998</v>
      </c>
      <c r="H1272">
        <v>71.094899999999996</v>
      </c>
      <c r="I1272">
        <v>143.44499999999999</v>
      </c>
      <c r="J1272">
        <v>4.5999999999999996</v>
      </c>
      <c r="K1272" t="s">
        <v>23</v>
      </c>
      <c r="L1272">
        <v>65</v>
      </c>
      <c r="M1272">
        <v>73</v>
      </c>
      <c r="N1272">
        <v>0.747</v>
      </c>
      <c r="O1272">
        <v>0.47</v>
      </c>
      <c r="P1272" t="s">
        <v>24</v>
      </c>
      <c r="Q1272" t="s">
        <v>10659</v>
      </c>
      <c r="R1272" t="s">
        <v>10660</v>
      </c>
      <c r="S1272" t="s">
        <v>10661</v>
      </c>
      <c r="T1272" t="b">
        <f t="shared" si="123"/>
        <v>1</v>
      </c>
      <c r="U1272" t="s">
        <v>28</v>
      </c>
      <c r="V1272">
        <v>7.03</v>
      </c>
      <c r="W1272">
        <v>3.5790000000000002</v>
      </c>
      <c r="X1272">
        <v>7.6999999999999999E-2</v>
      </c>
      <c r="Y1272">
        <v>51</v>
      </c>
      <c r="Z1272" t="s">
        <v>29</v>
      </c>
      <c r="AA1272" t="s">
        <v>24</v>
      </c>
      <c r="AB1272" t="s">
        <v>24</v>
      </c>
    </row>
    <row r="1273" spans="1:28" x14ac:dyDescent="0.35">
      <c r="A1273" s="4" t="s">
        <v>10679</v>
      </c>
      <c r="B1273" s="6">
        <f t="shared" si="121"/>
        <v>44780.655902777777</v>
      </c>
      <c r="C1273" s="12">
        <f t="shared" si="119"/>
        <v>44774</v>
      </c>
      <c r="D1273" s="3">
        <f t="shared" si="120"/>
        <v>2022</v>
      </c>
      <c r="E1273" s="3" t="str">
        <f t="shared" si="122"/>
        <v>08-2022</v>
      </c>
      <c r="F1273" s="5">
        <f t="shared" si="118"/>
        <v>44777.797337962962</v>
      </c>
      <c r="G1273">
        <v>10.285600000000001</v>
      </c>
      <c r="H1273">
        <v>93.830600000000004</v>
      </c>
      <c r="I1273">
        <v>10.349</v>
      </c>
      <c r="J1273">
        <v>4.5999999999999996</v>
      </c>
      <c r="K1273" t="s">
        <v>23</v>
      </c>
      <c r="L1273">
        <v>49</v>
      </c>
      <c r="M1273">
        <v>73</v>
      </c>
      <c r="N1273">
        <v>1.73</v>
      </c>
      <c r="O1273">
        <v>0.53</v>
      </c>
      <c r="P1273" t="s">
        <v>24</v>
      </c>
      <c r="Q1273" t="s">
        <v>10680</v>
      </c>
      <c r="R1273" t="s">
        <v>10681</v>
      </c>
      <c r="S1273" t="s">
        <v>10682</v>
      </c>
      <c r="T1273" t="b">
        <f t="shared" si="123"/>
        <v>1</v>
      </c>
      <c r="U1273" t="s">
        <v>28</v>
      </c>
      <c r="V1273">
        <v>5.73</v>
      </c>
      <c r="W1273">
        <v>3.75</v>
      </c>
      <c r="X1273">
        <v>0.105</v>
      </c>
      <c r="Y1273">
        <v>30</v>
      </c>
      <c r="Z1273" t="s">
        <v>29</v>
      </c>
      <c r="AA1273" t="s">
        <v>24</v>
      </c>
      <c r="AB1273" t="s">
        <v>24</v>
      </c>
    </row>
    <row r="1274" spans="1:28" x14ac:dyDescent="0.35">
      <c r="A1274" s="4" t="s">
        <v>10716</v>
      </c>
      <c r="B1274" s="6">
        <f t="shared" si="121"/>
        <v>44777.797337962962</v>
      </c>
      <c r="C1274" s="12">
        <f t="shared" si="119"/>
        <v>44774</v>
      </c>
      <c r="D1274" s="3">
        <f t="shared" si="120"/>
        <v>2022</v>
      </c>
      <c r="E1274" s="3" t="str">
        <f t="shared" si="122"/>
        <v>08-2022</v>
      </c>
      <c r="F1274" s="5">
        <f t="shared" si="118"/>
        <v>44768.634525462963</v>
      </c>
      <c r="G1274">
        <v>36.481200000000001</v>
      </c>
      <c r="H1274">
        <v>71.323499999999996</v>
      </c>
      <c r="I1274">
        <v>98.864000000000004</v>
      </c>
      <c r="J1274">
        <v>4.5999999999999996</v>
      </c>
      <c r="K1274" t="s">
        <v>23</v>
      </c>
      <c r="L1274">
        <v>157</v>
      </c>
      <c r="M1274">
        <v>48</v>
      </c>
      <c r="N1274">
        <v>0.88</v>
      </c>
      <c r="O1274">
        <v>0.69</v>
      </c>
      <c r="P1274" t="s">
        <v>24</v>
      </c>
      <c r="Q1274" t="s">
        <v>10717</v>
      </c>
      <c r="R1274" t="s">
        <v>10718</v>
      </c>
      <c r="S1274" t="s">
        <v>7591</v>
      </c>
      <c r="T1274" t="b">
        <f t="shared" si="123"/>
        <v>1</v>
      </c>
      <c r="U1274" t="s">
        <v>28</v>
      </c>
      <c r="V1274">
        <v>5.82</v>
      </c>
      <c r="W1274">
        <v>5.5110000000000001</v>
      </c>
      <c r="X1274">
        <v>4.1000000000000002E-2</v>
      </c>
      <c r="Y1274">
        <v>175</v>
      </c>
      <c r="Z1274" t="s">
        <v>29</v>
      </c>
      <c r="AA1274" t="s">
        <v>24</v>
      </c>
      <c r="AB1274" t="s">
        <v>24</v>
      </c>
    </row>
    <row r="1275" spans="1:28" x14ac:dyDescent="0.35">
      <c r="A1275" s="4" t="s">
        <v>10775</v>
      </c>
      <c r="B1275" s="6">
        <f t="shared" si="121"/>
        <v>44768.634525462963</v>
      </c>
      <c r="C1275" s="12">
        <f t="shared" si="119"/>
        <v>44743</v>
      </c>
      <c r="D1275" s="3">
        <f t="shared" si="120"/>
        <v>2022</v>
      </c>
      <c r="E1275" s="3" t="str">
        <f t="shared" si="122"/>
        <v>07-2022</v>
      </c>
      <c r="F1275" s="5">
        <f t="shared" si="118"/>
        <v>45540.540046296293</v>
      </c>
      <c r="G1275">
        <v>23.569299999999998</v>
      </c>
      <c r="H1275">
        <v>93.270899999999997</v>
      </c>
      <c r="I1275">
        <v>42.7</v>
      </c>
      <c r="J1275">
        <v>4.5999999999999996</v>
      </c>
      <c r="K1275" t="s">
        <v>23</v>
      </c>
      <c r="L1275">
        <v>72</v>
      </c>
      <c r="M1275">
        <v>56</v>
      </c>
      <c r="N1275">
        <v>1.742</v>
      </c>
      <c r="O1275">
        <v>0.56999999999999995</v>
      </c>
      <c r="P1275" t="s">
        <v>24</v>
      </c>
      <c r="Q1275" t="s">
        <v>10776</v>
      </c>
      <c r="R1275" t="s">
        <v>10777</v>
      </c>
      <c r="S1275" t="s">
        <v>10778</v>
      </c>
      <c r="T1275" t="b">
        <f t="shared" si="123"/>
        <v>1</v>
      </c>
      <c r="U1275" t="s">
        <v>28</v>
      </c>
      <c r="V1275">
        <v>7.89</v>
      </c>
      <c r="W1275">
        <v>6.5529999999999999</v>
      </c>
      <c r="X1275">
        <v>7.3999999999999996E-2</v>
      </c>
      <c r="Y1275">
        <v>57</v>
      </c>
      <c r="Z1275" t="s">
        <v>29</v>
      </c>
      <c r="AA1275" t="s">
        <v>24</v>
      </c>
      <c r="AB1275" t="s">
        <v>24</v>
      </c>
    </row>
    <row r="1276" spans="1:28" x14ac:dyDescent="0.35">
      <c r="A1276" s="4" t="s">
        <v>4351</v>
      </c>
      <c r="B1276" s="6">
        <f t="shared" si="121"/>
        <v>45540.540046296293</v>
      </c>
      <c r="C1276" s="12">
        <f t="shared" si="119"/>
        <v>45536</v>
      </c>
      <c r="D1276" s="3">
        <f t="shared" si="120"/>
        <v>2024</v>
      </c>
      <c r="E1276" s="3" t="str">
        <f t="shared" si="122"/>
        <v>09-2024</v>
      </c>
      <c r="F1276" s="5">
        <f t="shared" si="118"/>
        <v>44757.932083333333</v>
      </c>
      <c r="G1276">
        <v>0.61770000000000003</v>
      </c>
      <c r="H1276">
        <v>67.049199999999999</v>
      </c>
      <c r="I1276">
        <v>10</v>
      </c>
      <c r="J1276">
        <v>4.4000000000000004</v>
      </c>
      <c r="K1276" t="s">
        <v>23</v>
      </c>
      <c r="L1276">
        <v>25</v>
      </c>
      <c r="M1276">
        <v>125</v>
      </c>
      <c r="N1276">
        <v>5.9459999999999997</v>
      </c>
      <c r="O1276">
        <v>1.04</v>
      </c>
      <c r="P1276" t="s">
        <v>24</v>
      </c>
      <c r="Q1276" t="s">
        <v>4352</v>
      </c>
      <c r="R1276" t="s">
        <v>4353</v>
      </c>
      <c r="S1276" t="s">
        <v>478</v>
      </c>
      <c r="T1276" t="b">
        <f t="shared" si="123"/>
        <v>0</v>
      </c>
      <c r="U1276" t="s">
        <v>28</v>
      </c>
      <c r="V1276">
        <v>13.65</v>
      </c>
      <c r="W1276">
        <v>1.9430000000000001</v>
      </c>
      <c r="X1276">
        <v>0.127</v>
      </c>
      <c r="Y1276">
        <v>18</v>
      </c>
      <c r="Z1276" t="s">
        <v>29</v>
      </c>
      <c r="AA1276" t="s">
        <v>24</v>
      </c>
      <c r="AB1276" t="s">
        <v>24</v>
      </c>
    </row>
    <row r="1277" spans="1:28" x14ac:dyDescent="0.35">
      <c r="A1277" s="4" t="s">
        <v>10887</v>
      </c>
      <c r="B1277" s="6">
        <f t="shared" si="121"/>
        <v>44757.932083333333</v>
      </c>
      <c r="C1277" s="12">
        <f t="shared" si="119"/>
        <v>44743</v>
      </c>
      <c r="D1277" s="3">
        <f t="shared" si="120"/>
        <v>2022</v>
      </c>
      <c r="E1277" s="3" t="str">
        <f t="shared" si="122"/>
        <v>07-2022</v>
      </c>
      <c r="F1277" s="5">
        <f t="shared" si="118"/>
        <v>44753.111122685186</v>
      </c>
      <c r="G1277">
        <v>29.057500000000001</v>
      </c>
      <c r="H1277">
        <v>69.509100000000004</v>
      </c>
      <c r="I1277">
        <v>10</v>
      </c>
      <c r="J1277">
        <v>4.5999999999999996</v>
      </c>
      <c r="K1277" t="s">
        <v>23</v>
      </c>
      <c r="L1277">
        <v>111</v>
      </c>
      <c r="M1277">
        <v>56</v>
      </c>
      <c r="N1277">
        <v>5.4809999999999999</v>
      </c>
      <c r="O1277">
        <v>0.69</v>
      </c>
      <c r="P1277" t="s">
        <v>24</v>
      </c>
      <c r="Q1277" t="s">
        <v>10888</v>
      </c>
      <c r="R1277" t="s">
        <v>10885</v>
      </c>
      <c r="S1277" t="s">
        <v>10889</v>
      </c>
      <c r="T1277" t="b">
        <f t="shared" si="123"/>
        <v>1</v>
      </c>
      <c r="U1277" t="s">
        <v>28</v>
      </c>
      <c r="V1277">
        <v>9.8800000000000008</v>
      </c>
      <c r="W1277">
        <v>1.837</v>
      </c>
      <c r="X1277">
        <v>5.1999999999999998E-2</v>
      </c>
      <c r="Y1277">
        <v>109</v>
      </c>
      <c r="Z1277" t="s">
        <v>29</v>
      </c>
      <c r="AA1277" t="s">
        <v>24</v>
      </c>
      <c r="AB1277" t="s">
        <v>24</v>
      </c>
    </row>
    <row r="1278" spans="1:28" x14ac:dyDescent="0.35">
      <c r="A1278" s="4" t="s">
        <v>10920</v>
      </c>
      <c r="B1278" s="6">
        <f t="shared" si="121"/>
        <v>44753.111122685186</v>
      </c>
      <c r="C1278" s="12">
        <f t="shared" si="119"/>
        <v>44743</v>
      </c>
      <c r="D1278" s="3">
        <f t="shared" si="120"/>
        <v>2022</v>
      </c>
      <c r="E1278" s="3" t="str">
        <f t="shared" si="122"/>
        <v>07-2022</v>
      </c>
      <c r="F1278" s="5">
        <f t="shared" si="118"/>
        <v>45539.44672453704</v>
      </c>
      <c r="G1278">
        <v>23.384499999999999</v>
      </c>
      <c r="H1278">
        <v>82.480199999999996</v>
      </c>
      <c r="I1278">
        <v>10</v>
      </c>
      <c r="J1278">
        <v>4.5999999999999996</v>
      </c>
      <c r="K1278" t="s">
        <v>23</v>
      </c>
      <c r="L1278">
        <v>69</v>
      </c>
      <c r="M1278">
        <v>85</v>
      </c>
      <c r="N1278">
        <v>5.0709999999999997</v>
      </c>
      <c r="O1278">
        <v>0.62</v>
      </c>
      <c r="P1278" t="s">
        <v>24</v>
      </c>
      <c r="Q1278" t="s">
        <v>10921</v>
      </c>
      <c r="R1278" t="s">
        <v>10922</v>
      </c>
      <c r="S1278" t="s">
        <v>10923</v>
      </c>
      <c r="T1278" t="b">
        <f t="shared" si="123"/>
        <v>1</v>
      </c>
      <c r="U1278" t="s">
        <v>28</v>
      </c>
      <c r="V1278">
        <v>10.19</v>
      </c>
      <c r="W1278">
        <v>1.863</v>
      </c>
      <c r="X1278">
        <v>7.2999999999999995E-2</v>
      </c>
      <c r="Y1278">
        <v>56</v>
      </c>
      <c r="Z1278" t="s">
        <v>29</v>
      </c>
      <c r="AA1278" t="s">
        <v>24</v>
      </c>
      <c r="AB1278" t="s">
        <v>24</v>
      </c>
    </row>
    <row r="1279" spans="1:28" x14ac:dyDescent="0.35">
      <c r="A1279" s="4" t="s">
        <v>4362</v>
      </c>
      <c r="B1279" s="6">
        <f t="shared" si="121"/>
        <v>45539.44672453704</v>
      </c>
      <c r="C1279" s="12">
        <f t="shared" si="119"/>
        <v>45536</v>
      </c>
      <c r="D1279" s="3">
        <f t="shared" si="120"/>
        <v>2024</v>
      </c>
      <c r="E1279" s="3" t="str">
        <f t="shared" si="122"/>
        <v>09-2024</v>
      </c>
      <c r="F1279" s="5">
        <f t="shared" si="118"/>
        <v>45538.857418981483</v>
      </c>
      <c r="G1279">
        <v>39.516100000000002</v>
      </c>
      <c r="H1279">
        <v>72.652500000000003</v>
      </c>
      <c r="I1279">
        <v>10</v>
      </c>
      <c r="J1279">
        <v>4</v>
      </c>
      <c r="K1279" t="s">
        <v>23</v>
      </c>
      <c r="L1279">
        <v>22</v>
      </c>
      <c r="M1279">
        <v>203</v>
      </c>
      <c r="N1279">
        <v>0.66100000000000003</v>
      </c>
      <c r="O1279">
        <v>1.04</v>
      </c>
      <c r="P1279" t="s">
        <v>24</v>
      </c>
      <c r="Q1279" t="s">
        <v>4363</v>
      </c>
      <c r="R1279" t="s">
        <v>4360</v>
      </c>
      <c r="S1279" t="s">
        <v>4364</v>
      </c>
      <c r="T1279" t="b">
        <f t="shared" si="123"/>
        <v>0</v>
      </c>
      <c r="U1279" t="s">
        <v>28</v>
      </c>
      <c r="V1279">
        <v>3.48</v>
      </c>
      <c r="W1279">
        <v>1.9390000000000001</v>
      </c>
      <c r="X1279">
        <v>0.17299999999999999</v>
      </c>
      <c r="Y1279">
        <v>9</v>
      </c>
      <c r="Z1279" t="s">
        <v>29</v>
      </c>
      <c r="AA1279" t="s">
        <v>24</v>
      </c>
      <c r="AB1279" t="s">
        <v>24</v>
      </c>
    </row>
    <row r="1280" spans="1:28" x14ac:dyDescent="0.35">
      <c r="A1280" s="4" t="s">
        <v>4365</v>
      </c>
      <c r="B1280" s="6">
        <f t="shared" si="121"/>
        <v>45538.857418981483</v>
      </c>
      <c r="C1280" s="12">
        <f t="shared" si="119"/>
        <v>45536</v>
      </c>
      <c r="D1280" s="3">
        <f t="shared" si="120"/>
        <v>2024</v>
      </c>
      <c r="E1280" s="3" t="str">
        <f t="shared" si="122"/>
        <v>09-2024</v>
      </c>
      <c r="F1280" s="5">
        <f t="shared" si="118"/>
        <v>45538.25675925926</v>
      </c>
      <c r="G1280">
        <v>34.577399999999997</v>
      </c>
      <c r="H1280">
        <v>83.825900000000004</v>
      </c>
      <c r="I1280">
        <v>10</v>
      </c>
      <c r="J1280">
        <v>4.4000000000000004</v>
      </c>
      <c r="K1280" t="s">
        <v>23</v>
      </c>
      <c r="L1280">
        <v>52</v>
      </c>
      <c r="M1280">
        <v>97</v>
      </c>
      <c r="N1280">
        <v>6.87</v>
      </c>
      <c r="O1280">
        <v>1.02</v>
      </c>
      <c r="P1280" t="s">
        <v>24</v>
      </c>
      <c r="Q1280" t="s">
        <v>4366</v>
      </c>
      <c r="R1280" t="s">
        <v>4367</v>
      </c>
      <c r="S1280" t="s">
        <v>4368</v>
      </c>
      <c r="T1280" t="b">
        <f t="shared" si="123"/>
        <v>0</v>
      </c>
      <c r="U1280" t="s">
        <v>28</v>
      </c>
      <c r="V1280">
        <v>5.66</v>
      </c>
      <c r="W1280">
        <v>1.8979999999999999</v>
      </c>
      <c r="X1280">
        <v>0.109</v>
      </c>
      <c r="Y1280">
        <v>24</v>
      </c>
      <c r="Z1280" t="s">
        <v>29</v>
      </c>
      <c r="AA1280" t="s">
        <v>24</v>
      </c>
      <c r="AB1280" t="s">
        <v>24</v>
      </c>
    </row>
    <row r="1281" spans="1:28" x14ac:dyDescent="0.35">
      <c r="A1281" s="4" t="s">
        <v>4369</v>
      </c>
      <c r="B1281" s="6">
        <f t="shared" si="121"/>
        <v>45538.25675925926</v>
      </c>
      <c r="C1281" s="12">
        <f t="shared" si="119"/>
        <v>45536</v>
      </c>
      <c r="D1281" s="3">
        <f t="shared" si="120"/>
        <v>2024</v>
      </c>
      <c r="E1281" s="3" t="str">
        <f t="shared" si="122"/>
        <v>09-2024</v>
      </c>
      <c r="F1281" s="5">
        <f t="shared" si="118"/>
        <v>45537.57739583333</v>
      </c>
      <c r="G1281">
        <v>38.3232</v>
      </c>
      <c r="H1281">
        <v>70.023499999999999</v>
      </c>
      <c r="I1281">
        <v>10</v>
      </c>
      <c r="J1281">
        <v>4.2</v>
      </c>
      <c r="K1281" t="s">
        <v>23</v>
      </c>
      <c r="L1281">
        <v>26</v>
      </c>
      <c r="M1281">
        <v>232</v>
      </c>
      <c r="N1281">
        <v>0.86399999999999999</v>
      </c>
      <c r="O1281">
        <v>1.19</v>
      </c>
      <c r="P1281" t="s">
        <v>24</v>
      </c>
      <c r="Q1281" t="s">
        <v>4370</v>
      </c>
      <c r="R1281" t="s">
        <v>4371</v>
      </c>
      <c r="S1281" t="s">
        <v>4372</v>
      </c>
      <c r="T1281" t="b">
        <f t="shared" si="123"/>
        <v>0</v>
      </c>
      <c r="U1281" t="s">
        <v>28</v>
      </c>
      <c r="V1281">
        <v>4.57</v>
      </c>
      <c r="W1281">
        <v>1.952</v>
      </c>
      <c r="X1281">
        <v>0.17599999999999999</v>
      </c>
      <c r="Y1281">
        <v>9</v>
      </c>
      <c r="Z1281" t="s">
        <v>29</v>
      </c>
      <c r="AA1281" t="s">
        <v>24</v>
      </c>
      <c r="AB1281" t="s">
        <v>24</v>
      </c>
    </row>
    <row r="1282" spans="1:28" x14ac:dyDescent="0.35">
      <c r="A1282" s="4" t="s">
        <v>4373</v>
      </c>
      <c r="B1282" s="6">
        <f t="shared" si="121"/>
        <v>45537.57739583333</v>
      </c>
      <c r="C1282" s="12">
        <f t="shared" si="119"/>
        <v>45536</v>
      </c>
      <c r="D1282" s="3">
        <f t="shared" si="120"/>
        <v>2024</v>
      </c>
      <c r="E1282" s="3" t="str">
        <f t="shared" si="122"/>
        <v>09-2024</v>
      </c>
      <c r="F1282" s="5">
        <f t="shared" ref="F1282:F1345" si="124">DATEVALUE(LEFT(A1283,10))+TIMEVALUE(MID(A1283,12,8))</f>
        <v>44748.827673611115</v>
      </c>
      <c r="G1282">
        <v>4.8730000000000002</v>
      </c>
      <c r="H1282">
        <v>96.044899999999998</v>
      </c>
      <c r="I1282">
        <v>10</v>
      </c>
      <c r="J1282">
        <v>4.2</v>
      </c>
      <c r="K1282" t="s">
        <v>23</v>
      </c>
      <c r="L1282">
        <v>22</v>
      </c>
      <c r="M1282">
        <v>145</v>
      </c>
      <c r="N1282">
        <v>0.96599999999999997</v>
      </c>
      <c r="O1282">
        <v>0.55000000000000004</v>
      </c>
      <c r="P1282" t="s">
        <v>24</v>
      </c>
      <c r="Q1282" t="s">
        <v>4374</v>
      </c>
      <c r="R1282" t="s">
        <v>4375</v>
      </c>
      <c r="S1282" t="s">
        <v>4376</v>
      </c>
      <c r="T1282" t="b">
        <f t="shared" si="123"/>
        <v>0</v>
      </c>
      <c r="U1282" t="s">
        <v>28</v>
      </c>
      <c r="V1282">
        <v>4.18</v>
      </c>
      <c r="W1282">
        <v>1.8959999999999999</v>
      </c>
      <c r="X1282">
        <v>0.158</v>
      </c>
      <c r="Y1282">
        <v>13</v>
      </c>
      <c r="Z1282" t="s">
        <v>29</v>
      </c>
      <c r="AA1282" t="s">
        <v>24</v>
      </c>
      <c r="AB1282" t="s">
        <v>24</v>
      </c>
    </row>
    <row r="1283" spans="1:28" x14ac:dyDescent="0.35">
      <c r="A1283" s="4" t="s">
        <v>10983</v>
      </c>
      <c r="B1283" s="6">
        <f t="shared" si="121"/>
        <v>44748.827673611115</v>
      </c>
      <c r="C1283" s="12">
        <f t="shared" ref="C1283:C1346" si="125">DATE(YEAR(B1283),MONTH(B1283),1)</f>
        <v>44743</v>
      </c>
      <c r="D1283" s="3">
        <f t="shared" ref="D1283:D1346" si="126">YEAR(B1283)</f>
        <v>2022</v>
      </c>
      <c r="E1283" s="3" t="str">
        <f t="shared" si="122"/>
        <v>07-2022</v>
      </c>
      <c r="F1283" s="5">
        <f t="shared" si="124"/>
        <v>45537.027488425927</v>
      </c>
      <c r="G1283">
        <v>10.3391</v>
      </c>
      <c r="H1283">
        <v>94.249399999999994</v>
      </c>
      <c r="I1283">
        <v>10</v>
      </c>
      <c r="J1283">
        <v>4.5999999999999996</v>
      </c>
      <c r="K1283" t="s">
        <v>23</v>
      </c>
      <c r="L1283">
        <v>52</v>
      </c>
      <c r="M1283">
        <v>82</v>
      </c>
      <c r="N1283">
        <v>1.974</v>
      </c>
      <c r="O1283">
        <v>0.61</v>
      </c>
      <c r="P1283" t="s">
        <v>24</v>
      </c>
      <c r="Q1283" t="s">
        <v>10984</v>
      </c>
      <c r="R1283" t="s">
        <v>10985</v>
      </c>
      <c r="S1283" t="s">
        <v>10986</v>
      </c>
      <c r="T1283" t="b">
        <f t="shared" si="123"/>
        <v>1</v>
      </c>
      <c r="U1283" t="s">
        <v>28</v>
      </c>
      <c r="V1283">
        <v>7.5</v>
      </c>
      <c r="W1283">
        <v>1.8</v>
      </c>
      <c r="X1283">
        <v>0.11</v>
      </c>
      <c r="Y1283">
        <v>25</v>
      </c>
      <c r="Z1283" t="s">
        <v>29</v>
      </c>
      <c r="AA1283" t="s">
        <v>24</v>
      </c>
      <c r="AB1283" t="s">
        <v>24</v>
      </c>
    </row>
    <row r="1284" spans="1:28" x14ac:dyDescent="0.35">
      <c r="A1284" s="4" t="s">
        <v>4381</v>
      </c>
      <c r="B1284" s="6">
        <f t="shared" ref="B1284:B1347" si="127">DATEVALUE(LEFT($A1284,10))+TIMEVALUE(MID($A1284,12,8))</f>
        <v>45537.027488425927</v>
      </c>
      <c r="C1284" s="12">
        <f t="shared" si="125"/>
        <v>45536</v>
      </c>
      <c r="D1284" s="3">
        <f t="shared" si="126"/>
        <v>2024</v>
      </c>
      <c r="E1284" s="3" t="str">
        <f t="shared" si="122"/>
        <v>09-2024</v>
      </c>
      <c r="F1284" s="5">
        <f t="shared" si="124"/>
        <v>45537.027175925927</v>
      </c>
      <c r="G1284">
        <v>4.4904000000000002</v>
      </c>
      <c r="H1284">
        <v>96.335300000000004</v>
      </c>
      <c r="I1284">
        <v>10</v>
      </c>
      <c r="J1284">
        <v>4.9000000000000004</v>
      </c>
      <c r="K1284" t="s">
        <v>23</v>
      </c>
      <c r="L1284">
        <v>67</v>
      </c>
      <c r="M1284">
        <v>46</v>
      </c>
      <c r="N1284">
        <v>0.95399999999999996</v>
      </c>
      <c r="O1284">
        <v>0.74</v>
      </c>
      <c r="P1284" t="s">
        <v>24</v>
      </c>
      <c r="Q1284" t="s">
        <v>4382</v>
      </c>
      <c r="R1284" t="s">
        <v>4379</v>
      </c>
      <c r="S1284" t="s">
        <v>4383</v>
      </c>
      <c r="T1284" t="b">
        <f t="shared" si="123"/>
        <v>0</v>
      </c>
      <c r="U1284" t="s">
        <v>28</v>
      </c>
      <c r="V1284">
        <v>6.24</v>
      </c>
      <c r="W1284">
        <v>1.7190000000000001</v>
      </c>
      <c r="X1284">
        <v>5.5E-2</v>
      </c>
      <c r="Y1284">
        <v>104</v>
      </c>
      <c r="Z1284" t="s">
        <v>29</v>
      </c>
      <c r="AA1284" t="s">
        <v>24</v>
      </c>
      <c r="AB1284" t="s">
        <v>24</v>
      </c>
    </row>
    <row r="1285" spans="1:28" x14ac:dyDescent="0.35">
      <c r="A1285" s="4" t="s">
        <v>4384</v>
      </c>
      <c r="B1285" s="6">
        <f t="shared" si="127"/>
        <v>45537.027175925927</v>
      </c>
      <c r="C1285" s="12">
        <f t="shared" si="125"/>
        <v>45536</v>
      </c>
      <c r="D1285" s="3">
        <f t="shared" si="126"/>
        <v>2024</v>
      </c>
      <c r="E1285" s="3" t="str">
        <f t="shared" ref="E1285:E1348" si="128">TEXT(B1285,"mm-yyyy")</f>
        <v>09-2024</v>
      </c>
      <c r="F1285" s="5">
        <f t="shared" si="124"/>
        <v>44746.968900462962</v>
      </c>
      <c r="G1285">
        <v>4.4508999999999999</v>
      </c>
      <c r="H1285">
        <v>96.400899999999993</v>
      </c>
      <c r="I1285">
        <v>10</v>
      </c>
      <c r="J1285">
        <v>4.5999999999999996</v>
      </c>
      <c r="K1285" t="s">
        <v>23</v>
      </c>
      <c r="L1285">
        <v>56</v>
      </c>
      <c r="M1285">
        <v>65</v>
      </c>
      <c r="N1285">
        <v>0.94499999999999995</v>
      </c>
      <c r="O1285">
        <v>1.05</v>
      </c>
      <c r="P1285" t="s">
        <v>24</v>
      </c>
      <c r="Q1285" t="s">
        <v>4385</v>
      </c>
      <c r="R1285" t="s">
        <v>4379</v>
      </c>
      <c r="S1285" t="s">
        <v>4386</v>
      </c>
      <c r="T1285" t="b">
        <f t="shared" ref="T1285:T1348" si="129">OR(ISNUMBER(SEARCH("India",S1285)),ISNUMBER(SEARCH("Pakistan",S1285)),ISNUMBER(SEARCH("Afghanistan",S1285)),ISNUMBER(SEARCH("Bangladesh",S1285)),ISNUMBER(SEARCH("Nepal",S1285)),ISNUMBER(SEARCH("Bhutan",S1285)),ISNUMBER(SEARCH("Sri Lanka",S1285)),ISNUMBER(SEARCH("Maldives",S1285)))</f>
        <v>0</v>
      </c>
      <c r="U1285" t="s">
        <v>28</v>
      </c>
      <c r="V1285">
        <v>6.35</v>
      </c>
      <c r="W1285">
        <v>1.867</v>
      </c>
      <c r="X1285">
        <v>8.4000000000000005E-2</v>
      </c>
      <c r="Y1285">
        <v>42</v>
      </c>
      <c r="Z1285" t="s">
        <v>29</v>
      </c>
      <c r="AA1285" t="s">
        <v>24</v>
      </c>
      <c r="AB1285" t="s">
        <v>24</v>
      </c>
    </row>
    <row r="1286" spans="1:28" x14ac:dyDescent="0.35">
      <c r="A1286" s="4" t="s">
        <v>11088</v>
      </c>
      <c r="B1286" s="6">
        <f t="shared" si="127"/>
        <v>44746.968900462962</v>
      </c>
      <c r="C1286" s="12">
        <f t="shared" si="125"/>
        <v>44743</v>
      </c>
      <c r="D1286" s="3">
        <f t="shared" si="126"/>
        <v>2022</v>
      </c>
      <c r="E1286" s="3" t="str">
        <f t="shared" si="128"/>
        <v>07-2022</v>
      </c>
      <c r="F1286" s="5">
        <f t="shared" si="124"/>
        <v>44746.833784722221</v>
      </c>
      <c r="G1286">
        <v>10.232900000000001</v>
      </c>
      <c r="H1286">
        <v>94.238200000000006</v>
      </c>
      <c r="I1286">
        <v>10</v>
      </c>
      <c r="J1286">
        <v>4.5999999999999996</v>
      </c>
      <c r="K1286" t="s">
        <v>23</v>
      </c>
      <c r="L1286">
        <v>59</v>
      </c>
      <c r="M1286">
        <v>107</v>
      </c>
      <c r="N1286">
        <v>2.0369999999999999</v>
      </c>
      <c r="O1286">
        <v>0.55000000000000004</v>
      </c>
      <c r="P1286" t="s">
        <v>24</v>
      </c>
      <c r="Q1286" t="s">
        <v>11089</v>
      </c>
      <c r="R1286" t="s">
        <v>11090</v>
      </c>
      <c r="S1286" t="s">
        <v>10123</v>
      </c>
      <c r="T1286" t="b">
        <f t="shared" si="129"/>
        <v>1</v>
      </c>
      <c r="U1286" t="s">
        <v>28</v>
      </c>
      <c r="V1286">
        <v>8.5</v>
      </c>
      <c r="W1286">
        <v>1.9</v>
      </c>
      <c r="X1286">
        <v>8.3000000000000004E-2</v>
      </c>
      <c r="Y1286">
        <v>43</v>
      </c>
      <c r="Z1286" t="s">
        <v>29</v>
      </c>
      <c r="AA1286" t="s">
        <v>24</v>
      </c>
      <c r="AB1286" t="s">
        <v>24</v>
      </c>
    </row>
    <row r="1287" spans="1:28" x14ac:dyDescent="0.35">
      <c r="A1287" s="4" t="s">
        <v>11113</v>
      </c>
      <c r="B1287" s="6">
        <f t="shared" si="127"/>
        <v>44746.833784722221</v>
      </c>
      <c r="C1287" s="12">
        <f t="shared" si="125"/>
        <v>44743</v>
      </c>
      <c r="D1287" s="3">
        <f t="shared" si="126"/>
        <v>2022</v>
      </c>
      <c r="E1287" s="3" t="str">
        <f t="shared" si="128"/>
        <v>07-2022</v>
      </c>
      <c r="F1287" s="5">
        <f t="shared" si="124"/>
        <v>44746.803194444445</v>
      </c>
      <c r="G1287">
        <v>10.464600000000001</v>
      </c>
      <c r="H1287">
        <v>94.460499999999996</v>
      </c>
      <c r="I1287">
        <v>10</v>
      </c>
      <c r="J1287">
        <v>4.5999999999999996</v>
      </c>
      <c r="K1287" t="s">
        <v>23</v>
      </c>
      <c r="L1287">
        <v>27</v>
      </c>
      <c r="M1287">
        <v>155</v>
      </c>
      <c r="N1287">
        <v>2.0590000000000002</v>
      </c>
      <c r="O1287">
        <v>0.67</v>
      </c>
      <c r="P1287" t="s">
        <v>24</v>
      </c>
      <c r="Q1287" t="s">
        <v>11114</v>
      </c>
      <c r="R1287" t="s">
        <v>11115</v>
      </c>
      <c r="S1287" t="s">
        <v>11116</v>
      </c>
      <c r="T1287" t="b">
        <f t="shared" si="129"/>
        <v>1</v>
      </c>
      <c r="U1287" t="s">
        <v>28</v>
      </c>
      <c r="V1287">
        <v>6.1</v>
      </c>
      <c r="W1287">
        <v>1.8</v>
      </c>
      <c r="X1287">
        <v>0.105</v>
      </c>
      <c r="Y1287">
        <v>27</v>
      </c>
      <c r="Z1287" t="s">
        <v>29</v>
      </c>
      <c r="AA1287" t="s">
        <v>24</v>
      </c>
      <c r="AB1287" t="s">
        <v>24</v>
      </c>
    </row>
    <row r="1288" spans="1:28" x14ac:dyDescent="0.35">
      <c r="A1288" s="4" t="s">
        <v>11121</v>
      </c>
      <c r="B1288" s="6">
        <f t="shared" si="127"/>
        <v>44746.803194444445</v>
      </c>
      <c r="C1288" s="12">
        <f t="shared" si="125"/>
        <v>44743</v>
      </c>
      <c r="D1288" s="3">
        <f t="shared" si="126"/>
        <v>2022</v>
      </c>
      <c r="E1288" s="3" t="str">
        <f t="shared" si="128"/>
        <v>07-2022</v>
      </c>
      <c r="F1288" s="5">
        <f t="shared" si="124"/>
        <v>44746.514293981483</v>
      </c>
      <c r="G1288">
        <v>10.3725</v>
      </c>
      <c r="H1288">
        <v>93.686599999999999</v>
      </c>
      <c r="I1288">
        <v>10</v>
      </c>
      <c r="J1288">
        <v>4.5999999999999996</v>
      </c>
      <c r="K1288" t="s">
        <v>23</v>
      </c>
      <c r="L1288">
        <v>29</v>
      </c>
      <c r="M1288">
        <v>153</v>
      </c>
      <c r="N1288">
        <v>1.5760000000000001</v>
      </c>
      <c r="O1288">
        <v>0.9</v>
      </c>
      <c r="P1288" t="s">
        <v>24</v>
      </c>
      <c r="Q1288" t="s">
        <v>11122</v>
      </c>
      <c r="R1288" t="s">
        <v>11123</v>
      </c>
      <c r="S1288" t="s">
        <v>11124</v>
      </c>
      <c r="T1288" t="b">
        <f t="shared" si="129"/>
        <v>1</v>
      </c>
      <c r="U1288" t="s">
        <v>28</v>
      </c>
      <c r="V1288">
        <v>7.53</v>
      </c>
      <c r="W1288">
        <v>1.911</v>
      </c>
      <c r="X1288">
        <v>0.107</v>
      </c>
      <c r="Y1288">
        <v>26</v>
      </c>
      <c r="Z1288" t="s">
        <v>29</v>
      </c>
      <c r="AA1288" t="s">
        <v>24</v>
      </c>
      <c r="AB1288" t="s">
        <v>24</v>
      </c>
    </row>
    <row r="1289" spans="1:28" x14ac:dyDescent="0.35">
      <c r="A1289" s="4" t="s">
        <v>11163</v>
      </c>
      <c r="B1289" s="6">
        <f t="shared" si="127"/>
        <v>44746.514293981483</v>
      </c>
      <c r="C1289" s="12">
        <f t="shared" si="125"/>
        <v>44743</v>
      </c>
      <c r="D1289" s="3">
        <f t="shared" si="126"/>
        <v>2022</v>
      </c>
      <c r="E1289" s="3" t="str">
        <f t="shared" si="128"/>
        <v>07-2022</v>
      </c>
      <c r="F1289" s="5">
        <f t="shared" si="124"/>
        <v>45534.475185185183</v>
      </c>
      <c r="G1289">
        <v>10.1412</v>
      </c>
      <c r="H1289">
        <v>94.232500000000002</v>
      </c>
      <c r="I1289">
        <v>10</v>
      </c>
      <c r="J1289">
        <v>4.5999999999999996</v>
      </c>
      <c r="K1289" t="s">
        <v>23</v>
      </c>
      <c r="L1289">
        <v>53</v>
      </c>
      <c r="M1289">
        <v>78</v>
      </c>
      <c r="N1289">
        <v>5.516</v>
      </c>
      <c r="O1289">
        <v>0.5</v>
      </c>
      <c r="P1289" t="s">
        <v>24</v>
      </c>
      <c r="Q1289" t="s">
        <v>11164</v>
      </c>
      <c r="R1289" t="s">
        <v>11165</v>
      </c>
      <c r="S1289" t="s">
        <v>11166</v>
      </c>
      <c r="T1289" t="b">
        <f t="shared" si="129"/>
        <v>1</v>
      </c>
      <c r="U1289" t="s">
        <v>28</v>
      </c>
      <c r="V1289">
        <v>7.3</v>
      </c>
      <c r="W1289">
        <v>1.8</v>
      </c>
      <c r="X1289">
        <v>8.5999999999999993E-2</v>
      </c>
      <c r="Y1289">
        <v>40</v>
      </c>
      <c r="Z1289" t="s">
        <v>29</v>
      </c>
      <c r="AA1289" t="s">
        <v>24</v>
      </c>
      <c r="AB1289" t="s">
        <v>24</v>
      </c>
    </row>
    <row r="1290" spans="1:28" x14ac:dyDescent="0.35">
      <c r="A1290" s="4" t="s">
        <v>4401</v>
      </c>
      <c r="B1290" s="6">
        <f t="shared" si="127"/>
        <v>45534.475185185183</v>
      </c>
      <c r="C1290" s="12">
        <f t="shared" si="125"/>
        <v>45505</v>
      </c>
      <c r="D1290" s="3">
        <f t="shared" si="126"/>
        <v>2024</v>
      </c>
      <c r="E1290" s="3" t="str">
        <f t="shared" si="128"/>
        <v>08-2024</v>
      </c>
      <c r="F1290" s="5">
        <f t="shared" si="124"/>
        <v>44734.924837962964</v>
      </c>
      <c r="G1290">
        <v>34.471699999999998</v>
      </c>
      <c r="H1290">
        <v>98.679199999999994</v>
      </c>
      <c r="I1290">
        <v>10</v>
      </c>
      <c r="J1290">
        <v>4.2</v>
      </c>
      <c r="K1290" t="s">
        <v>23</v>
      </c>
      <c r="L1290">
        <v>20</v>
      </c>
      <c r="M1290">
        <v>130</v>
      </c>
      <c r="N1290">
        <v>4.3659999999999997</v>
      </c>
      <c r="O1290">
        <v>1.32</v>
      </c>
      <c r="P1290" t="s">
        <v>24</v>
      </c>
      <c r="Q1290" t="s">
        <v>4402</v>
      </c>
      <c r="R1290" t="s">
        <v>4403</v>
      </c>
      <c r="S1290" t="s">
        <v>4404</v>
      </c>
      <c r="T1290" t="b">
        <f t="shared" si="129"/>
        <v>0</v>
      </c>
      <c r="U1290" t="s">
        <v>28</v>
      </c>
      <c r="V1290">
        <v>15.31</v>
      </c>
      <c r="W1290">
        <v>1.95</v>
      </c>
      <c r="X1290">
        <v>0.152</v>
      </c>
      <c r="Y1290">
        <v>12</v>
      </c>
      <c r="Z1290" t="s">
        <v>29</v>
      </c>
      <c r="AA1290" t="s">
        <v>24</v>
      </c>
      <c r="AB1290" t="s">
        <v>24</v>
      </c>
    </row>
    <row r="1291" spans="1:28" x14ac:dyDescent="0.35">
      <c r="A1291" s="4" t="s">
        <v>11300</v>
      </c>
      <c r="B1291" s="6">
        <f t="shared" si="127"/>
        <v>44734.924837962964</v>
      </c>
      <c r="C1291" s="12">
        <f t="shared" si="125"/>
        <v>44713</v>
      </c>
      <c r="D1291" s="3">
        <f t="shared" si="126"/>
        <v>2022</v>
      </c>
      <c r="E1291" s="3" t="str">
        <f t="shared" si="128"/>
        <v>06-2022</v>
      </c>
      <c r="F1291" s="5">
        <f t="shared" si="124"/>
        <v>45533.920173611114</v>
      </c>
      <c r="G1291">
        <v>28.374199999999998</v>
      </c>
      <c r="H1291">
        <v>83.824700000000007</v>
      </c>
      <c r="I1291">
        <v>10</v>
      </c>
      <c r="J1291">
        <v>4.5999999999999996</v>
      </c>
      <c r="K1291" t="s">
        <v>23</v>
      </c>
      <c r="L1291">
        <v>97</v>
      </c>
      <c r="M1291">
        <v>44</v>
      </c>
      <c r="N1291">
        <v>1.4059999999999999</v>
      </c>
      <c r="O1291">
        <v>0.46</v>
      </c>
      <c r="P1291" t="s">
        <v>24</v>
      </c>
      <c r="Q1291" t="s">
        <v>11301</v>
      </c>
      <c r="R1291" t="s">
        <v>11302</v>
      </c>
      <c r="S1291" t="s">
        <v>11303</v>
      </c>
      <c r="T1291" t="b">
        <f t="shared" si="129"/>
        <v>1</v>
      </c>
      <c r="U1291" t="s">
        <v>28</v>
      </c>
      <c r="V1291">
        <v>8.1</v>
      </c>
      <c r="W1291">
        <v>1.8</v>
      </c>
      <c r="X1291">
        <v>6.0999999999999999E-2</v>
      </c>
      <c r="Y1291">
        <v>81</v>
      </c>
      <c r="Z1291" t="s">
        <v>29</v>
      </c>
      <c r="AA1291" t="s">
        <v>24</v>
      </c>
      <c r="AB1291" t="s">
        <v>24</v>
      </c>
    </row>
    <row r="1292" spans="1:28" x14ac:dyDescent="0.35">
      <c r="A1292" s="4" t="s">
        <v>4409</v>
      </c>
      <c r="B1292" s="6">
        <f t="shared" si="127"/>
        <v>45533.920173611114</v>
      </c>
      <c r="C1292" s="12">
        <f t="shared" si="125"/>
        <v>45505</v>
      </c>
      <c r="D1292" s="3">
        <f t="shared" si="126"/>
        <v>2024</v>
      </c>
      <c r="E1292" s="3" t="str">
        <f t="shared" si="128"/>
        <v>08-2024</v>
      </c>
      <c r="F1292" s="5">
        <f t="shared" si="124"/>
        <v>44734.601064814815</v>
      </c>
      <c r="G1292">
        <v>37.581600000000002</v>
      </c>
      <c r="H1292">
        <v>72.287899999999993</v>
      </c>
      <c r="I1292">
        <v>190.024</v>
      </c>
      <c r="J1292">
        <v>4.2</v>
      </c>
      <c r="K1292" t="s">
        <v>23</v>
      </c>
      <c r="L1292">
        <v>37</v>
      </c>
      <c r="M1292">
        <v>81</v>
      </c>
      <c r="N1292">
        <v>1.931</v>
      </c>
      <c r="O1292">
        <v>0.62</v>
      </c>
      <c r="P1292" t="s">
        <v>24</v>
      </c>
      <c r="Q1292" t="s">
        <v>4410</v>
      </c>
      <c r="R1292" t="s">
        <v>4411</v>
      </c>
      <c r="S1292" t="s">
        <v>4412</v>
      </c>
      <c r="T1292" t="b">
        <f t="shared" si="129"/>
        <v>0</v>
      </c>
      <c r="U1292" t="s">
        <v>28</v>
      </c>
      <c r="V1292">
        <v>5.73</v>
      </c>
      <c r="W1292">
        <v>7.12</v>
      </c>
      <c r="X1292">
        <v>0.17499999999999999</v>
      </c>
      <c r="Y1292">
        <v>9</v>
      </c>
      <c r="Z1292" t="s">
        <v>29</v>
      </c>
      <c r="AA1292" t="s">
        <v>24</v>
      </c>
      <c r="AB1292" t="s">
        <v>24</v>
      </c>
    </row>
    <row r="1293" spans="1:28" x14ac:dyDescent="0.35">
      <c r="A1293" s="4" t="s">
        <v>11304</v>
      </c>
      <c r="B1293" s="6">
        <f t="shared" si="127"/>
        <v>44734.601064814815</v>
      </c>
      <c r="C1293" s="12">
        <f t="shared" si="125"/>
        <v>44713</v>
      </c>
      <c r="D1293" s="3">
        <f t="shared" si="126"/>
        <v>2022</v>
      </c>
      <c r="E1293" s="3" t="str">
        <f t="shared" si="128"/>
        <v>06-2022</v>
      </c>
      <c r="F1293" s="5">
        <f t="shared" si="124"/>
        <v>45533.140763888892</v>
      </c>
      <c r="G1293">
        <v>10.5852</v>
      </c>
      <c r="H1293">
        <v>91.612200000000001</v>
      </c>
      <c r="I1293">
        <v>10</v>
      </c>
      <c r="J1293">
        <v>4.5999999999999996</v>
      </c>
      <c r="K1293" t="s">
        <v>23</v>
      </c>
      <c r="L1293">
        <v>83</v>
      </c>
      <c r="M1293">
        <v>46</v>
      </c>
      <c r="N1293">
        <v>1.538</v>
      </c>
      <c r="O1293">
        <v>0.32</v>
      </c>
      <c r="P1293" t="s">
        <v>24</v>
      </c>
      <c r="Q1293" t="s">
        <v>11305</v>
      </c>
      <c r="R1293" t="s">
        <v>11306</v>
      </c>
      <c r="S1293" t="s">
        <v>4240</v>
      </c>
      <c r="T1293" t="b">
        <f t="shared" si="129"/>
        <v>1</v>
      </c>
      <c r="U1293" t="s">
        <v>28</v>
      </c>
      <c r="V1293">
        <v>6.2</v>
      </c>
      <c r="W1293">
        <v>1.8</v>
      </c>
      <c r="X1293">
        <v>7.5999999999999998E-2</v>
      </c>
      <c r="Y1293">
        <v>52</v>
      </c>
      <c r="Z1293" t="s">
        <v>29</v>
      </c>
      <c r="AA1293" t="s">
        <v>24</v>
      </c>
      <c r="AB1293" t="s">
        <v>24</v>
      </c>
    </row>
    <row r="1294" spans="1:28" x14ac:dyDescent="0.35">
      <c r="A1294" s="4" t="s">
        <v>4417</v>
      </c>
      <c r="B1294" s="6">
        <f t="shared" si="127"/>
        <v>45533.140763888892</v>
      </c>
      <c r="C1294" s="12">
        <f t="shared" si="125"/>
        <v>45505</v>
      </c>
      <c r="D1294" s="3">
        <f t="shared" si="126"/>
        <v>2024</v>
      </c>
      <c r="E1294" s="3" t="str">
        <f t="shared" si="128"/>
        <v>08-2024</v>
      </c>
      <c r="F1294" s="5">
        <f t="shared" si="124"/>
        <v>45532.546736111108</v>
      </c>
      <c r="G1294">
        <v>2.3317000000000001</v>
      </c>
      <c r="H1294">
        <v>95.7911</v>
      </c>
      <c r="I1294">
        <v>10</v>
      </c>
      <c r="J1294">
        <v>4.2</v>
      </c>
      <c r="K1294" t="s">
        <v>23</v>
      </c>
      <c r="L1294">
        <v>15</v>
      </c>
      <c r="M1294">
        <v>162</v>
      </c>
      <c r="N1294">
        <v>2.0550000000000002</v>
      </c>
      <c r="O1294">
        <v>1.28</v>
      </c>
      <c r="P1294" t="s">
        <v>24</v>
      </c>
      <c r="Q1294" t="s">
        <v>4418</v>
      </c>
      <c r="R1294" t="s">
        <v>4419</v>
      </c>
      <c r="S1294" t="s">
        <v>4420</v>
      </c>
      <c r="T1294" t="b">
        <f t="shared" si="129"/>
        <v>0</v>
      </c>
      <c r="U1294" t="s">
        <v>28</v>
      </c>
      <c r="V1294">
        <v>8.73</v>
      </c>
      <c r="W1294">
        <v>1.958</v>
      </c>
      <c r="X1294">
        <v>0.19900000000000001</v>
      </c>
      <c r="Y1294">
        <v>7</v>
      </c>
      <c r="Z1294" t="s">
        <v>29</v>
      </c>
      <c r="AA1294" t="s">
        <v>24</v>
      </c>
      <c r="AB1294" t="s">
        <v>24</v>
      </c>
    </row>
    <row r="1295" spans="1:28" x14ac:dyDescent="0.35">
      <c r="A1295" s="4" t="s">
        <v>4421</v>
      </c>
      <c r="B1295" s="6">
        <f t="shared" si="127"/>
        <v>45532.546736111108</v>
      </c>
      <c r="C1295" s="12">
        <f t="shared" si="125"/>
        <v>45505</v>
      </c>
      <c r="D1295" s="3">
        <f t="shared" si="126"/>
        <v>2024</v>
      </c>
      <c r="E1295" s="3" t="str">
        <f t="shared" si="128"/>
        <v>08-2024</v>
      </c>
      <c r="F1295" s="5">
        <f t="shared" si="124"/>
        <v>44712.194745370369</v>
      </c>
      <c r="G1295">
        <v>37.462699999999998</v>
      </c>
      <c r="H1295">
        <v>72.183199999999999</v>
      </c>
      <c r="I1295">
        <v>198.21299999999999</v>
      </c>
      <c r="J1295">
        <v>4.0999999999999996</v>
      </c>
      <c r="K1295" t="s">
        <v>23</v>
      </c>
      <c r="L1295">
        <v>30</v>
      </c>
      <c r="M1295">
        <v>110</v>
      </c>
      <c r="N1295">
        <v>2.0339999999999998</v>
      </c>
      <c r="O1295">
        <v>0.73</v>
      </c>
      <c r="P1295" t="s">
        <v>24</v>
      </c>
      <c r="Q1295" t="s">
        <v>4422</v>
      </c>
      <c r="R1295" t="s">
        <v>4423</v>
      </c>
      <c r="S1295" t="s">
        <v>4424</v>
      </c>
      <c r="T1295" t="b">
        <f t="shared" si="129"/>
        <v>0</v>
      </c>
      <c r="U1295" t="s">
        <v>28</v>
      </c>
      <c r="V1295">
        <v>7.32</v>
      </c>
      <c r="W1295">
        <v>4.3849999999999998</v>
      </c>
      <c r="X1295">
        <v>0.184</v>
      </c>
      <c r="Y1295">
        <v>8</v>
      </c>
      <c r="Z1295" t="s">
        <v>29</v>
      </c>
      <c r="AA1295" t="s">
        <v>24</v>
      </c>
      <c r="AB1295" t="s">
        <v>24</v>
      </c>
    </row>
    <row r="1296" spans="1:28" x14ac:dyDescent="0.35">
      <c r="A1296" s="4" t="s">
        <v>11534</v>
      </c>
      <c r="B1296" s="6">
        <f t="shared" si="127"/>
        <v>44712.194745370369</v>
      </c>
      <c r="C1296" s="12">
        <f t="shared" si="125"/>
        <v>44682</v>
      </c>
      <c r="D1296" s="3">
        <f t="shared" si="126"/>
        <v>2022</v>
      </c>
      <c r="E1296" s="3" t="str">
        <f t="shared" si="128"/>
        <v>05-2022</v>
      </c>
      <c r="F1296" s="5">
        <f t="shared" si="124"/>
        <v>45531.885439814818</v>
      </c>
      <c r="G1296">
        <v>37.040700000000001</v>
      </c>
      <c r="H1296">
        <v>71.9542</v>
      </c>
      <c r="I1296">
        <v>154.11000000000001</v>
      </c>
      <c r="J1296">
        <v>4.5999999999999996</v>
      </c>
      <c r="K1296" t="s">
        <v>23</v>
      </c>
      <c r="L1296">
        <v>22</v>
      </c>
      <c r="M1296">
        <v>77</v>
      </c>
      <c r="N1296">
        <v>1.105</v>
      </c>
      <c r="O1296">
        <v>0.82</v>
      </c>
      <c r="P1296" t="s">
        <v>24</v>
      </c>
      <c r="Q1296" t="s">
        <v>11535</v>
      </c>
      <c r="R1296" t="s">
        <v>11536</v>
      </c>
      <c r="S1296" t="s">
        <v>11537</v>
      </c>
      <c r="T1296" t="b">
        <f t="shared" si="129"/>
        <v>1</v>
      </c>
      <c r="U1296" t="s">
        <v>28</v>
      </c>
      <c r="V1296">
        <v>7.6</v>
      </c>
      <c r="W1296">
        <v>8.6999999999999993</v>
      </c>
      <c r="X1296">
        <v>0.222</v>
      </c>
      <c r="Y1296">
        <v>6</v>
      </c>
      <c r="Z1296" t="s">
        <v>29</v>
      </c>
      <c r="AA1296" t="s">
        <v>24</v>
      </c>
      <c r="AB1296" t="s">
        <v>24</v>
      </c>
    </row>
    <row r="1297" spans="1:28" x14ac:dyDescent="0.35">
      <c r="A1297" s="4" t="s">
        <v>4428</v>
      </c>
      <c r="B1297" s="6">
        <f t="shared" si="127"/>
        <v>45531.885439814818</v>
      </c>
      <c r="C1297" s="12">
        <f t="shared" si="125"/>
        <v>45505</v>
      </c>
      <c r="D1297" s="3">
        <f t="shared" si="126"/>
        <v>2024</v>
      </c>
      <c r="E1297" s="3" t="str">
        <f t="shared" si="128"/>
        <v>08-2024</v>
      </c>
      <c r="F1297" s="5">
        <f t="shared" si="124"/>
        <v>45531.846990740742</v>
      </c>
      <c r="G1297">
        <v>23.546900000000001</v>
      </c>
      <c r="H1297">
        <v>100.6812</v>
      </c>
      <c r="I1297">
        <v>10</v>
      </c>
      <c r="J1297">
        <v>4.2</v>
      </c>
      <c r="K1297" t="s">
        <v>23</v>
      </c>
      <c r="L1297">
        <v>15</v>
      </c>
      <c r="M1297">
        <v>94</v>
      </c>
      <c r="N1297">
        <v>4.9130000000000003</v>
      </c>
      <c r="O1297">
        <v>0.76</v>
      </c>
      <c r="P1297" t="s">
        <v>24</v>
      </c>
      <c r="Q1297" t="s">
        <v>4429</v>
      </c>
      <c r="R1297" t="s">
        <v>4430</v>
      </c>
      <c r="S1297" t="s">
        <v>4431</v>
      </c>
      <c r="T1297" t="b">
        <f t="shared" si="129"/>
        <v>0</v>
      </c>
      <c r="U1297" t="s">
        <v>28</v>
      </c>
      <c r="V1297">
        <v>13.83</v>
      </c>
      <c r="W1297">
        <v>1.8859999999999999</v>
      </c>
      <c r="X1297">
        <v>0.17599999999999999</v>
      </c>
      <c r="Y1297">
        <v>9</v>
      </c>
      <c r="Z1297" t="s">
        <v>29</v>
      </c>
      <c r="AA1297" t="s">
        <v>24</v>
      </c>
      <c r="AB1297" t="s">
        <v>24</v>
      </c>
    </row>
    <row r="1298" spans="1:28" x14ac:dyDescent="0.35">
      <c r="A1298" s="4" t="s">
        <v>4432</v>
      </c>
      <c r="B1298" s="6">
        <f t="shared" si="127"/>
        <v>45531.846990740742</v>
      </c>
      <c r="C1298" s="12">
        <f t="shared" si="125"/>
        <v>45505</v>
      </c>
      <c r="D1298" s="3">
        <f t="shared" si="126"/>
        <v>2024</v>
      </c>
      <c r="E1298" s="3" t="str">
        <f t="shared" si="128"/>
        <v>08-2024</v>
      </c>
      <c r="F1298" s="5">
        <f t="shared" si="124"/>
        <v>45531.311909722222</v>
      </c>
      <c r="G1298">
        <v>20.733599999999999</v>
      </c>
      <c r="H1298">
        <v>94.8703</v>
      </c>
      <c r="I1298">
        <v>113.69799999999999</v>
      </c>
      <c r="J1298">
        <v>4.4000000000000004</v>
      </c>
      <c r="K1298" t="s">
        <v>23</v>
      </c>
      <c r="L1298">
        <v>28</v>
      </c>
      <c r="M1298">
        <v>152</v>
      </c>
      <c r="N1298">
        <v>0.47199999999999998</v>
      </c>
      <c r="O1298">
        <v>0.97</v>
      </c>
      <c r="P1298" t="s">
        <v>24</v>
      </c>
      <c r="Q1298" t="s">
        <v>4433</v>
      </c>
      <c r="R1298" t="s">
        <v>4430</v>
      </c>
      <c r="S1298" t="s">
        <v>4434</v>
      </c>
      <c r="T1298" t="b">
        <f t="shared" si="129"/>
        <v>0</v>
      </c>
      <c r="U1298" t="s">
        <v>28</v>
      </c>
      <c r="V1298">
        <v>11.48</v>
      </c>
      <c r="W1298">
        <v>5.194</v>
      </c>
      <c r="X1298">
        <v>0.16900000000000001</v>
      </c>
      <c r="Y1298">
        <v>10</v>
      </c>
      <c r="Z1298" t="s">
        <v>29</v>
      </c>
      <c r="AA1298" t="s">
        <v>24</v>
      </c>
      <c r="AB1298" t="s">
        <v>24</v>
      </c>
    </row>
    <row r="1299" spans="1:28" x14ac:dyDescent="0.35">
      <c r="A1299" s="4" t="s">
        <v>4435</v>
      </c>
      <c r="B1299" s="6">
        <f t="shared" si="127"/>
        <v>45531.311909722222</v>
      </c>
      <c r="C1299" s="12">
        <f t="shared" si="125"/>
        <v>45505</v>
      </c>
      <c r="D1299" s="3">
        <f t="shared" si="126"/>
        <v>2024</v>
      </c>
      <c r="E1299" s="3" t="str">
        <f t="shared" si="128"/>
        <v>08-2024</v>
      </c>
      <c r="F1299" s="5">
        <f t="shared" si="124"/>
        <v>45530.192291666666</v>
      </c>
      <c r="G1299">
        <v>37.704599999999999</v>
      </c>
      <c r="H1299">
        <v>71.642499999999998</v>
      </c>
      <c r="I1299">
        <v>50.296999999999997</v>
      </c>
      <c r="J1299">
        <v>4.9000000000000004</v>
      </c>
      <c r="K1299" t="s">
        <v>23</v>
      </c>
      <c r="L1299">
        <v>73</v>
      </c>
      <c r="M1299">
        <v>51</v>
      </c>
      <c r="N1299">
        <v>1.7749999999999999</v>
      </c>
      <c r="O1299">
        <v>1.1200000000000001</v>
      </c>
      <c r="P1299" t="s">
        <v>24</v>
      </c>
      <c r="Q1299" t="s">
        <v>4436</v>
      </c>
      <c r="R1299" t="s">
        <v>4437</v>
      </c>
      <c r="S1299" t="s">
        <v>4438</v>
      </c>
      <c r="T1299" t="b">
        <f t="shared" si="129"/>
        <v>0</v>
      </c>
      <c r="U1299" t="s">
        <v>28</v>
      </c>
      <c r="V1299">
        <v>5.41</v>
      </c>
      <c r="W1299">
        <v>6.6020000000000003</v>
      </c>
      <c r="X1299">
        <v>5.1999999999999998E-2</v>
      </c>
      <c r="Y1299">
        <v>114</v>
      </c>
      <c r="Z1299" t="s">
        <v>29</v>
      </c>
      <c r="AA1299" t="s">
        <v>24</v>
      </c>
      <c r="AB1299" t="s">
        <v>24</v>
      </c>
    </row>
    <row r="1300" spans="1:28" x14ac:dyDescent="0.35">
      <c r="A1300" s="4" t="s">
        <v>4439</v>
      </c>
      <c r="B1300" s="6">
        <f t="shared" si="127"/>
        <v>45530.192291666666</v>
      </c>
      <c r="C1300" s="12">
        <f t="shared" si="125"/>
        <v>45505</v>
      </c>
      <c r="D1300" s="3">
        <f t="shared" si="126"/>
        <v>2024</v>
      </c>
      <c r="E1300" s="3" t="str">
        <f t="shared" si="128"/>
        <v>08-2024</v>
      </c>
      <c r="F1300" s="5">
        <f t="shared" si="124"/>
        <v>44694.094930555555</v>
      </c>
      <c r="G1300">
        <v>37.517200000000003</v>
      </c>
      <c r="H1300">
        <v>72.104299999999995</v>
      </c>
      <c r="I1300">
        <v>194.08600000000001</v>
      </c>
      <c r="J1300">
        <v>4.2</v>
      </c>
      <c r="K1300" t="s">
        <v>23</v>
      </c>
      <c r="L1300">
        <v>43</v>
      </c>
      <c r="M1300">
        <v>66</v>
      </c>
      <c r="N1300">
        <v>1.972</v>
      </c>
      <c r="O1300">
        <v>0.92</v>
      </c>
      <c r="P1300" t="s">
        <v>24</v>
      </c>
      <c r="Q1300" t="s">
        <v>4440</v>
      </c>
      <c r="R1300" t="s">
        <v>4441</v>
      </c>
      <c r="S1300" t="s">
        <v>4442</v>
      </c>
      <c r="T1300" t="b">
        <f t="shared" si="129"/>
        <v>0</v>
      </c>
      <c r="U1300" t="s">
        <v>28</v>
      </c>
      <c r="V1300">
        <v>7.67</v>
      </c>
      <c r="W1300">
        <v>7.4829999999999997</v>
      </c>
      <c r="X1300">
        <v>0.124</v>
      </c>
      <c r="Y1300">
        <v>18</v>
      </c>
      <c r="Z1300" t="s">
        <v>29</v>
      </c>
      <c r="AA1300" t="s">
        <v>24</v>
      </c>
      <c r="AB1300" t="s">
        <v>24</v>
      </c>
    </row>
    <row r="1301" spans="1:28" x14ac:dyDescent="0.35">
      <c r="A1301" s="4" t="s">
        <v>11657</v>
      </c>
      <c r="B1301" s="6">
        <f t="shared" si="127"/>
        <v>44694.094930555555</v>
      </c>
      <c r="C1301" s="12">
        <f t="shared" si="125"/>
        <v>44682</v>
      </c>
      <c r="D1301" s="3">
        <f t="shared" si="126"/>
        <v>2022</v>
      </c>
      <c r="E1301" s="3" t="str">
        <f t="shared" si="128"/>
        <v>05-2022</v>
      </c>
      <c r="F1301" s="5">
        <f t="shared" si="124"/>
        <v>44690.922280092593</v>
      </c>
      <c r="G1301">
        <v>32.716500000000003</v>
      </c>
      <c r="H1301">
        <v>76.241500000000002</v>
      </c>
      <c r="I1301">
        <v>10</v>
      </c>
      <c r="J1301">
        <v>4.5999999999999996</v>
      </c>
      <c r="K1301" t="s">
        <v>23</v>
      </c>
      <c r="L1301">
        <v>19</v>
      </c>
      <c r="M1301">
        <v>169</v>
      </c>
      <c r="N1301">
        <v>2.661</v>
      </c>
      <c r="O1301">
        <v>0.8</v>
      </c>
      <c r="P1301" t="s">
        <v>24</v>
      </c>
      <c r="Q1301" t="s">
        <v>11658</v>
      </c>
      <c r="R1301" t="s">
        <v>11659</v>
      </c>
      <c r="S1301" t="s">
        <v>11660</v>
      </c>
      <c r="T1301" t="b">
        <f t="shared" si="129"/>
        <v>1</v>
      </c>
      <c r="U1301" t="s">
        <v>28</v>
      </c>
      <c r="V1301">
        <v>8.1999999999999993</v>
      </c>
      <c r="W1301">
        <v>2</v>
      </c>
      <c r="X1301">
        <v>0.17299999999999999</v>
      </c>
      <c r="Y1301">
        <v>11</v>
      </c>
      <c r="Z1301" t="s">
        <v>29</v>
      </c>
      <c r="AA1301" t="s">
        <v>24</v>
      </c>
      <c r="AB1301" t="s">
        <v>24</v>
      </c>
    </row>
    <row r="1302" spans="1:28" x14ac:dyDescent="0.35">
      <c r="A1302" s="4" t="s">
        <v>11690</v>
      </c>
      <c r="B1302" s="6">
        <f t="shared" si="127"/>
        <v>44690.922280092593</v>
      </c>
      <c r="C1302" s="12">
        <f t="shared" si="125"/>
        <v>44682</v>
      </c>
      <c r="D1302" s="3">
        <f t="shared" si="126"/>
        <v>2022</v>
      </c>
      <c r="E1302" s="3" t="str">
        <f t="shared" si="128"/>
        <v>05-2022</v>
      </c>
      <c r="F1302" s="5">
        <f t="shared" si="124"/>
        <v>45527.856249999997</v>
      </c>
      <c r="G1302">
        <v>10.179</v>
      </c>
      <c r="H1302">
        <v>93.841300000000004</v>
      </c>
      <c r="I1302">
        <v>10</v>
      </c>
      <c r="J1302">
        <v>4.5999999999999996</v>
      </c>
      <c r="K1302" t="s">
        <v>23</v>
      </c>
      <c r="L1302">
        <v>31</v>
      </c>
      <c r="M1302">
        <v>58</v>
      </c>
      <c r="N1302">
        <v>1.82</v>
      </c>
      <c r="O1302">
        <v>1.04</v>
      </c>
      <c r="P1302" t="s">
        <v>24</v>
      </c>
      <c r="Q1302" t="s">
        <v>11691</v>
      </c>
      <c r="R1302" t="s">
        <v>11692</v>
      </c>
      <c r="S1302" t="s">
        <v>10990</v>
      </c>
      <c r="T1302" t="b">
        <f t="shared" si="129"/>
        <v>1</v>
      </c>
      <c r="U1302" t="s">
        <v>28</v>
      </c>
      <c r="V1302">
        <v>5.6</v>
      </c>
      <c r="W1302">
        <v>1.7</v>
      </c>
      <c r="X1302">
        <v>0.14099999999999999</v>
      </c>
      <c r="Y1302">
        <v>15</v>
      </c>
      <c r="Z1302" t="s">
        <v>29</v>
      </c>
      <c r="AA1302" t="s">
        <v>24</v>
      </c>
      <c r="AB1302" t="s">
        <v>24</v>
      </c>
    </row>
    <row r="1303" spans="1:28" x14ac:dyDescent="0.35">
      <c r="A1303" s="4" t="s">
        <v>4450</v>
      </c>
      <c r="B1303" s="6">
        <f t="shared" si="127"/>
        <v>45527.856249999997</v>
      </c>
      <c r="C1303" s="12">
        <f t="shared" si="125"/>
        <v>45505</v>
      </c>
      <c r="D1303" s="3">
        <f t="shared" si="126"/>
        <v>2024</v>
      </c>
      <c r="E1303" s="3" t="str">
        <f t="shared" si="128"/>
        <v>08-2024</v>
      </c>
      <c r="F1303" s="5">
        <f t="shared" si="124"/>
        <v>45527.21802083333</v>
      </c>
      <c r="G1303">
        <v>39.738599999999998</v>
      </c>
      <c r="H1303">
        <v>71.331599999999995</v>
      </c>
      <c r="I1303">
        <v>7.4710000000000001</v>
      </c>
      <c r="J1303">
        <v>4.4000000000000004</v>
      </c>
      <c r="K1303" t="s">
        <v>1060</v>
      </c>
      <c r="L1303">
        <v>14</v>
      </c>
      <c r="M1303">
        <v>114</v>
      </c>
      <c r="N1303">
        <v>0.44600000000000001</v>
      </c>
      <c r="O1303">
        <v>1.28</v>
      </c>
      <c r="P1303" t="s">
        <v>24</v>
      </c>
      <c r="Q1303" t="s">
        <v>4451</v>
      </c>
      <c r="R1303" t="s">
        <v>4452</v>
      </c>
      <c r="S1303" t="s">
        <v>4453</v>
      </c>
      <c r="T1303" t="b">
        <f t="shared" si="129"/>
        <v>0</v>
      </c>
      <c r="U1303" t="s">
        <v>28</v>
      </c>
      <c r="V1303">
        <v>3.26</v>
      </c>
      <c r="W1303">
        <v>6.3250000000000002</v>
      </c>
      <c r="X1303">
        <v>0.05</v>
      </c>
      <c r="Y1303">
        <v>38</v>
      </c>
      <c r="Z1303" t="s">
        <v>29</v>
      </c>
      <c r="AA1303" t="s">
        <v>24</v>
      </c>
      <c r="AB1303" t="s">
        <v>24</v>
      </c>
    </row>
    <row r="1304" spans="1:28" x14ac:dyDescent="0.35">
      <c r="A1304" s="4" t="s">
        <v>4454</v>
      </c>
      <c r="B1304" s="6">
        <f t="shared" si="127"/>
        <v>45527.21802083333</v>
      </c>
      <c r="C1304" s="12">
        <f t="shared" si="125"/>
        <v>45505</v>
      </c>
      <c r="D1304" s="3">
        <f t="shared" si="126"/>
        <v>2024</v>
      </c>
      <c r="E1304" s="3" t="str">
        <f t="shared" si="128"/>
        <v>08-2024</v>
      </c>
      <c r="F1304" s="5">
        <f t="shared" si="124"/>
        <v>44685.858530092592</v>
      </c>
      <c r="G1304">
        <v>1.1989000000000001</v>
      </c>
      <c r="H1304">
        <v>93.611500000000007</v>
      </c>
      <c r="I1304">
        <v>10</v>
      </c>
      <c r="J1304">
        <v>4.2</v>
      </c>
      <c r="K1304" t="s">
        <v>23</v>
      </c>
      <c r="L1304">
        <v>17</v>
      </c>
      <c r="M1304">
        <v>123</v>
      </c>
      <c r="N1304">
        <v>3.964</v>
      </c>
      <c r="O1304">
        <v>0.83</v>
      </c>
      <c r="P1304" t="s">
        <v>24</v>
      </c>
      <c r="Q1304" t="s">
        <v>4455</v>
      </c>
      <c r="R1304" t="s">
        <v>4456</v>
      </c>
      <c r="S1304" t="s">
        <v>668</v>
      </c>
      <c r="T1304" t="b">
        <f t="shared" si="129"/>
        <v>0</v>
      </c>
      <c r="U1304" t="s">
        <v>28</v>
      </c>
      <c r="V1304">
        <v>11.63</v>
      </c>
      <c r="W1304">
        <v>1.85</v>
      </c>
      <c r="X1304">
        <v>0.19900000000000001</v>
      </c>
      <c r="Y1304">
        <v>7</v>
      </c>
      <c r="Z1304" t="s">
        <v>29</v>
      </c>
      <c r="AA1304" t="s">
        <v>24</v>
      </c>
      <c r="AB1304" t="s">
        <v>24</v>
      </c>
    </row>
    <row r="1305" spans="1:28" x14ac:dyDescent="0.35">
      <c r="A1305" s="4" t="s">
        <v>11734</v>
      </c>
      <c r="B1305" s="6">
        <f t="shared" si="127"/>
        <v>44685.858530092592</v>
      </c>
      <c r="C1305" s="12">
        <f t="shared" si="125"/>
        <v>44682</v>
      </c>
      <c r="D1305" s="3">
        <f t="shared" si="126"/>
        <v>2022</v>
      </c>
      <c r="E1305" s="3" t="str">
        <f t="shared" si="128"/>
        <v>05-2022</v>
      </c>
      <c r="F1305" s="5">
        <f t="shared" si="124"/>
        <v>45526.100312499999</v>
      </c>
      <c r="G1305">
        <v>10.3401</v>
      </c>
      <c r="H1305">
        <v>92.4602</v>
      </c>
      <c r="I1305">
        <v>30.51</v>
      </c>
      <c r="J1305">
        <v>4.5999999999999996</v>
      </c>
      <c r="K1305" t="s">
        <v>23</v>
      </c>
      <c r="L1305">
        <v>26</v>
      </c>
      <c r="M1305">
        <v>93</v>
      </c>
      <c r="N1305">
        <v>1.3360000000000001</v>
      </c>
      <c r="O1305">
        <v>0.62</v>
      </c>
      <c r="P1305" t="s">
        <v>24</v>
      </c>
      <c r="Q1305" t="s">
        <v>11735</v>
      </c>
      <c r="R1305" t="s">
        <v>11732</v>
      </c>
      <c r="S1305" t="s">
        <v>11736</v>
      </c>
      <c r="T1305" t="b">
        <f t="shared" si="129"/>
        <v>1</v>
      </c>
      <c r="U1305" t="s">
        <v>28</v>
      </c>
      <c r="V1305">
        <v>9</v>
      </c>
      <c r="W1305">
        <v>6.1</v>
      </c>
      <c r="X1305">
        <v>0.16400000000000001</v>
      </c>
      <c r="Y1305">
        <v>11</v>
      </c>
      <c r="Z1305" t="s">
        <v>29</v>
      </c>
      <c r="AA1305" t="s">
        <v>24</v>
      </c>
      <c r="AB1305" t="s">
        <v>24</v>
      </c>
    </row>
    <row r="1306" spans="1:28" x14ac:dyDescent="0.35">
      <c r="A1306" s="4" t="s">
        <v>4461</v>
      </c>
      <c r="B1306" s="6">
        <f t="shared" si="127"/>
        <v>45526.100312499999</v>
      </c>
      <c r="C1306" s="12">
        <f t="shared" si="125"/>
        <v>45505</v>
      </c>
      <c r="D1306" s="3">
        <f t="shared" si="126"/>
        <v>2024</v>
      </c>
      <c r="E1306" s="3" t="str">
        <f t="shared" si="128"/>
        <v>08-2024</v>
      </c>
      <c r="F1306" s="5">
        <f t="shared" si="124"/>
        <v>45526.000555555554</v>
      </c>
      <c r="G1306">
        <v>38.199800000000003</v>
      </c>
      <c r="H1306">
        <v>72.569900000000004</v>
      </c>
      <c r="I1306">
        <v>109.321</v>
      </c>
      <c r="J1306">
        <v>4.3</v>
      </c>
      <c r="K1306" t="s">
        <v>23</v>
      </c>
      <c r="L1306">
        <v>31</v>
      </c>
      <c r="M1306">
        <v>125</v>
      </c>
      <c r="N1306">
        <v>1.411</v>
      </c>
      <c r="O1306">
        <v>0.78</v>
      </c>
      <c r="P1306" t="s">
        <v>24</v>
      </c>
      <c r="Q1306" t="s">
        <v>4462</v>
      </c>
      <c r="R1306" t="s">
        <v>4463</v>
      </c>
      <c r="S1306" t="s">
        <v>4464</v>
      </c>
      <c r="T1306" t="b">
        <f t="shared" si="129"/>
        <v>0</v>
      </c>
      <c r="U1306" t="s">
        <v>28</v>
      </c>
      <c r="V1306">
        <v>7.58</v>
      </c>
      <c r="W1306">
        <v>9.7050000000000001</v>
      </c>
      <c r="X1306">
        <v>0.153</v>
      </c>
      <c r="Y1306">
        <v>12</v>
      </c>
      <c r="Z1306" t="s">
        <v>29</v>
      </c>
      <c r="AA1306" t="s">
        <v>24</v>
      </c>
      <c r="AB1306" t="s">
        <v>24</v>
      </c>
    </row>
    <row r="1307" spans="1:28" x14ac:dyDescent="0.35">
      <c r="A1307" s="4" t="s">
        <v>4465</v>
      </c>
      <c r="B1307" s="6">
        <f t="shared" si="127"/>
        <v>45526.000555555554</v>
      </c>
      <c r="C1307" s="12">
        <f t="shared" si="125"/>
        <v>45505</v>
      </c>
      <c r="D1307" s="3">
        <f t="shared" si="126"/>
        <v>2024</v>
      </c>
      <c r="E1307" s="3" t="str">
        <f t="shared" si="128"/>
        <v>08-2024</v>
      </c>
      <c r="F1307" s="5">
        <f t="shared" si="124"/>
        <v>44654.957418981481</v>
      </c>
      <c r="G1307">
        <v>1.2669999999999999</v>
      </c>
      <c r="H1307">
        <v>99.043400000000005</v>
      </c>
      <c r="I1307">
        <v>117.197</v>
      </c>
      <c r="J1307">
        <v>4.5</v>
      </c>
      <c r="K1307" t="s">
        <v>23</v>
      </c>
      <c r="L1307">
        <v>68</v>
      </c>
      <c r="M1307">
        <v>50</v>
      </c>
      <c r="N1307">
        <v>1.4219999999999999</v>
      </c>
      <c r="O1307">
        <v>0.56999999999999995</v>
      </c>
      <c r="P1307" t="s">
        <v>24</v>
      </c>
      <c r="Q1307" t="s">
        <v>4466</v>
      </c>
      <c r="R1307" t="s">
        <v>4467</v>
      </c>
      <c r="S1307" t="s">
        <v>4468</v>
      </c>
      <c r="T1307" t="b">
        <f t="shared" si="129"/>
        <v>0</v>
      </c>
      <c r="U1307" t="s">
        <v>28</v>
      </c>
      <c r="V1307">
        <v>6.37</v>
      </c>
      <c r="W1307">
        <v>6.4050000000000002</v>
      </c>
      <c r="X1307">
        <v>7.5999999999999998E-2</v>
      </c>
      <c r="Y1307">
        <v>50</v>
      </c>
      <c r="Z1307" t="s">
        <v>29</v>
      </c>
      <c r="AA1307" t="s">
        <v>24</v>
      </c>
      <c r="AB1307" t="s">
        <v>24</v>
      </c>
    </row>
    <row r="1308" spans="1:28" x14ac:dyDescent="0.35">
      <c r="A1308" s="4" t="s">
        <v>11980</v>
      </c>
      <c r="B1308" s="6">
        <f t="shared" si="127"/>
        <v>44654.957418981481</v>
      </c>
      <c r="C1308" s="12">
        <f t="shared" si="125"/>
        <v>44652</v>
      </c>
      <c r="D1308" s="3">
        <f t="shared" si="126"/>
        <v>2022</v>
      </c>
      <c r="E1308" s="3" t="str">
        <f t="shared" si="128"/>
        <v>04-2022</v>
      </c>
      <c r="F1308" s="5">
        <f t="shared" si="124"/>
        <v>44604.753344907411</v>
      </c>
      <c r="G1308">
        <v>36.576999999999998</v>
      </c>
      <c r="H1308">
        <v>70.995500000000007</v>
      </c>
      <c r="I1308">
        <v>202.7</v>
      </c>
      <c r="J1308">
        <v>4.5999999999999996</v>
      </c>
      <c r="K1308" t="s">
        <v>23</v>
      </c>
      <c r="M1308">
        <v>72</v>
      </c>
      <c r="N1308">
        <v>0.64200000000000002</v>
      </c>
      <c r="O1308">
        <v>0.49</v>
      </c>
      <c r="P1308" t="s">
        <v>24</v>
      </c>
      <c r="Q1308" t="s">
        <v>11981</v>
      </c>
      <c r="R1308" t="s">
        <v>11982</v>
      </c>
      <c r="S1308" t="s">
        <v>1198</v>
      </c>
      <c r="T1308" t="b">
        <f t="shared" si="129"/>
        <v>1</v>
      </c>
      <c r="U1308" t="s">
        <v>28</v>
      </c>
      <c r="V1308">
        <v>7.7</v>
      </c>
      <c r="W1308">
        <v>4.5999999999999996</v>
      </c>
      <c r="X1308">
        <v>4.5999999999999999E-2</v>
      </c>
      <c r="Y1308">
        <v>140</v>
      </c>
      <c r="Z1308" t="s">
        <v>29</v>
      </c>
      <c r="AA1308" t="s">
        <v>24</v>
      </c>
      <c r="AB1308" t="s">
        <v>24</v>
      </c>
    </row>
    <row r="1309" spans="1:28" x14ac:dyDescent="0.35">
      <c r="A1309" s="4" t="s">
        <v>12378</v>
      </c>
      <c r="B1309" s="6">
        <f t="shared" si="127"/>
        <v>44604.753344907411</v>
      </c>
      <c r="C1309" s="12">
        <f t="shared" si="125"/>
        <v>44593</v>
      </c>
      <c r="D1309" s="3">
        <f t="shared" si="126"/>
        <v>2022</v>
      </c>
      <c r="E1309" s="3" t="str">
        <f t="shared" si="128"/>
        <v>02-2022</v>
      </c>
      <c r="F1309" s="5">
        <f t="shared" si="124"/>
        <v>44584.659907407404</v>
      </c>
      <c r="G1309">
        <v>35.458799999999997</v>
      </c>
      <c r="H1309">
        <v>70.596299999999999</v>
      </c>
      <c r="I1309">
        <v>83.92</v>
      </c>
      <c r="J1309">
        <v>4.5999999999999996</v>
      </c>
      <c r="K1309" t="s">
        <v>23</v>
      </c>
      <c r="M1309">
        <v>52</v>
      </c>
      <c r="N1309">
        <v>1.569</v>
      </c>
      <c r="O1309">
        <v>0.6</v>
      </c>
      <c r="P1309" t="s">
        <v>24</v>
      </c>
      <c r="Q1309" t="s">
        <v>12379</v>
      </c>
      <c r="R1309" t="s">
        <v>12380</v>
      </c>
      <c r="S1309" t="s">
        <v>12381</v>
      </c>
      <c r="T1309" t="b">
        <f t="shared" si="129"/>
        <v>1</v>
      </c>
      <c r="U1309" t="s">
        <v>28</v>
      </c>
      <c r="V1309">
        <v>4.2</v>
      </c>
      <c r="W1309">
        <v>5.9</v>
      </c>
      <c r="X1309">
        <v>5.6000000000000001E-2</v>
      </c>
      <c r="Y1309">
        <v>103</v>
      </c>
      <c r="Z1309" t="s">
        <v>29</v>
      </c>
      <c r="AA1309" t="s">
        <v>24</v>
      </c>
      <c r="AB1309" t="s">
        <v>24</v>
      </c>
    </row>
    <row r="1310" spans="1:28" x14ac:dyDescent="0.35">
      <c r="A1310" s="4" t="s">
        <v>12509</v>
      </c>
      <c r="B1310" s="6">
        <f t="shared" si="127"/>
        <v>44584.659907407404</v>
      </c>
      <c r="C1310" s="12">
        <f t="shared" si="125"/>
        <v>44562</v>
      </c>
      <c r="D1310" s="3">
        <f t="shared" si="126"/>
        <v>2022</v>
      </c>
      <c r="E1310" s="3" t="str">
        <f t="shared" si="128"/>
        <v>01-2022</v>
      </c>
      <c r="F1310" s="5">
        <f t="shared" si="124"/>
        <v>45524.628217592595</v>
      </c>
      <c r="G1310">
        <v>10.762499999999999</v>
      </c>
      <c r="H1310">
        <v>91.485500000000002</v>
      </c>
      <c r="I1310">
        <v>10</v>
      </c>
      <c r="J1310">
        <v>4.5999999999999996</v>
      </c>
      <c r="K1310" t="s">
        <v>23</v>
      </c>
      <c r="M1310">
        <v>103</v>
      </c>
      <c r="N1310">
        <v>1.52</v>
      </c>
      <c r="O1310">
        <v>0.57999999999999996</v>
      </c>
      <c r="P1310" t="s">
        <v>24</v>
      </c>
      <c r="Q1310" t="s">
        <v>12510</v>
      </c>
      <c r="R1310" t="s">
        <v>12507</v>
      </c>
      <c r="S1310" t="s">
        <v>12511</v>
      </c>
      <c r="T1310" t="b">
        <f t="shared" si="129"/>
        <v>1</v>
      </c>
      <c r="U1310" t="s">
        <v>28</v>
      </c>
      <c r="V1310">
        <v>9.6</v>
      </c>
      <c r="W1310">
        <v>1.9</v>
      </c>
      <c r="X1310">
        <v>0.151</v>
      </c>
      <c r="Y1310">
        <v>15</v>
      </c>
      <c r="Z1310" t="s">
        <v>29</v>
      </c>
      <c r="AA1310" t="s">
        <v>24</v>
      </c>
      <c r="AB1310" t="s">
        <v>24</v>
      </c>
    </row>
    <row r="1311" spans="1:28" x14ac:dyDescent="0.35">
      <c r="A1311" s="4" t="s">
        <v>4481</v>
      </c>
      <c r="B1311" s="6">
        <f t="shared" si="127"/>
        <v>45524.628217592595</v>
      </c>
      <c r="C1311" s="12">
        <f t="shared" si="125"/>
        <v>45505</v>
      </c>
      <c r="D1311" s="3">
        <f t="shared" si="126"/>
        <v>2024</v>
      </c>
      <c r="E1311" s="3" t="str">
        <f t="shared" si="128"/>
        <v>08-2024</v>
      </c>
      <c r="F1311" s="5">
        <f t="shared" si="124"/>
        <v>44577.881504629629</v>
      </c>
      <c r="G1311">
        <v>22.744900000000001</v>
      </c>
      <c r="H1311">
        <v>101.1232</v>
      </c>
      <c r="I1311">
        <v>13.156000000000001</v>
      </c>
      <c r="J1311">
        <v>4.7</v>
      </c>
      <c r="K1311" t="s">
        <v>23</v>
      </c>
      <c r="L1311">
        <v>100</v>
      </c>
      <c r="M1311">
        <v>57</v>
      </c>
      <c r="N1311">
        <v>4.7290000000000001</v>
      </c>
      <c r="O1311">
        <v>0.56000000000000005</v>
      </c>
      <c r="P1311" t="s">
        <v>24</v>
      </c>
      <c r="Q1311" t="s">
        <v>4482</v>
      </c>
      <c r="R1311" t="s">
        <v>4483</v>
      </c>
      <c r="S1311" t="s">
        <v>4484</v>
      </c>
      <c r="T1311" t="b">
        <f t="shared" si="129"/>
        <v>0</v>
      </c>
      <c r="U1311" t="s">
        <v>28</v>
      </c>
      <c r="V1311">
        <v>8.4499999999999993</v>
      </c>
      <c r="W1311">
        <v>4.1310000000000002</v>
      </c>
      <c r="X1311">
        <v>6.4000000000000001E-2</v>
      </c>
      <c r="Y1311">
        <v>78</v>
      </c>
      <c r="Z1311" t="s">
        <v>29</v>
      </c>
      <c r="AA1311" t="s">
        <v>24</v>
      </c>
      <c r="AB1311" t="s">
        <v>24</v>
      </c>
    </row>
    <row r="1312" spans="1:28" x14ac:dyDescent="0.35">
      <c r="A1312" s="4" t="s">
        <v>12571</v>
      </c>
      <c r="B1312" s="6">
        <f t="shared" si="127"/>
        <v>44577.881504629629</v>
      </c>
      <c r="C1312" s="12">
        <f t="shared" si="125"/>
        <v>44562</v>
      </c>
      <c r="D1312" s="3">
        <f t="shared" si="126"/>
        <v>2022</v>
      </c>
      <c r="E1312" s="3" t="str">
        <f t="shared" si="128"/>
        <v>01-2022</v>
      </c>
      <c r="F1312" s="5">
        <f t="shared" si="124"/>
        <v>44565.626875000002</v>
      </c>
      <c r="G1312">
        <v>25.2468</v>
      </c>
      <c r="H1312">
        <v>93.869500000000002</v>
      </c>
      <c r="I1312">
        <v>10</v>
      </c>
      <c r="J1312">
        <v>4.5999999999999996</v>
      </c>
      <c r="K1312" t="s">
        <v>23</v>
      </c>
      <c r="M1312">
        <v>64</v>
      </c>
      <c r="N1312">
        <v>3.27</v>
      </c>
      <c r="O1312">
        <v>0.96</v>
      </c>
      <c r="P1312" t="s">
        <v>24</v>
      </c>
      <c r="Q1312" t="s">
        <v>12572</v>
      </c>
      <c r="R1312" t="s">
        <v>12573</v>
      </c>
      <c r="S1312" t="s">
        <v>12574</v>
      </c>
      <c r="T1312" t="b">
        <f t="shared" si="129"/>
        <v>1</v>
      </c>
      <c r="U1312" t="s">
        <v>28</v>
      </c>
      <c r="V1312">
        <v>4.0999999999999996</v>
      </c>
      <c r="W1312">
        <v>1.9</v>
      </c>
      <c r="X1312">
        <v>0.17299999999999999</v>
      </c>
      <c r="Y1312">
        <v>10</v>
      </c>
      <c r="Z1312" t="s">
        <v>29</v>
      </c>
      <c r="AA1312" t="s">
        <v>24</v>
      </c>
      <c r="AB1312" t="s">
        <v>24</v>
      </c>
    </row>
    <row r="1313" spans="1:28" x14ac:dyDescent="0.35">
      <c r="A1313" s="4" t="s">
        <v>12718</v>
      </c>
      <c r="B1313" s="6">
        <f t="shared" si="127"/>
        <v>44565.626875000002</v>
      </c>
      <c r="C1313" s="12">
        <f t="shared" si="125"/>
        <v>44562</v>
      </c>
      <c r="D1313" s="3">
        <f t="shared" si="126"/>
        <v>2022</v>
      </c>
      <c r="E1313" s="3" t="str">
        <f t="shared" si="128"/>
        <v>01-2022</v>
      </c>
      <c r="F1313" s="5">
        <f t="shared" si="124"/>
        <v>45523.243356481478</v>
      </c>
      <c r="G1313">
        <v>11.9077</v>
      </c>
      <c r="H1313">
        <v>93.606099999999998</v>
      </c>
      <c r="I1313">
        <v>131.6</v>
      </c>
      <c r="J1313">
        <v>4.5999999999999996</v>
      </c>
      <c r="K1313" t="s">
        <v>23</v>
      </c>
      <c r="M1313">
        <v>53</v>
      </c>
      <c r="N1313">
        <v>5.9130000000000003</v>
      </c>
      <c r="O1313">
        <v>0.61</v>
      </c>
      <c r="P1313" t="s">
        <v>24</v>
      </c>
      <c r="Q1313" t="s">
        <v>12719</v>
      </c>
      <c r="R1313" t="s">
        <v>12716</v>
      </c>
      <c r="S1313" t="s">
        <v>12720</v>
      </c>
      <c r="T1313" t="b">
        <f t="shared" si="129"/>
        <v>1</v>
      </c>
      <c r="U1313" t="s">
        <v>28</v>
      </c>
      <c r="V1313">
        <v>9.1999999999999993</v>
      </c>
      <c r="W1313">
        <v>5.7</v>
      </c>
      <c r="X1313">
        <v>8.8999999999999996E-2</v>
      </c>
      <c r="Y1313">
        <v>39</v>
      </c>
      <c r="Z1313" t="s">
        <v>29</v>
      </c>
      <c r="AA1313" t="s">
        <v>24</v>
      </c>
      <c r="AB1313" t="s">
        <v>24</v>
      </c>
    </row>
    <row r="1314" spans="1:28" x14ac:dyDescent="0.35">
      <c r="A1314" s="4" t="s">
        <v>4493</v>
      </c>
      <c r="B1314" s="6">
        <f t="shared" si="127"/>
        <v>45523.243356481478</v>
      </c>
      <c r="C1314" s="12">
        <f t="shared" si="125"/>
        <v>45505</v>
      </c>
      <c r="D1314" s="3">
        <f t="shared" si="126"/>
        <v>2024</v>
      </c>
      <c r="E1314" s="3" t="str">
        <f t="shared" si="128"/>
        <v>08-2024</v>
      </c>
      <c r="F1314" s="5">
        <f t="shared" si="124"/>
        <v>45523.031145833331</v>
      </c>
      <c r="G1314">
        <v>2.3843999999999999</v>
      </c>
      <c r="H1314">
        <v>99.034700000000001</v>
      </c>
      <c r="I1314">
        <v>148.01900000000001</v>
      </c>
      <c r="J1314">
        <v>4.3</v>
      </c>
      <c r="K1314" t="s">
        <v>23</v>
      </c>
      <c r="L1314">
        <v>45</v>
      </c>
      <c r="M1314">
        <v>66</v>
      </c>
      <c r="N1314">
        <v>0.32700000000000001</v>
      </c>
      <c r="O1314">
        <v>0.41</v>
      </c>
      <c r="P1314" t="s">
        <v>24</v>
      </c>
      <c r="Q1314" t="s">
        <v>4494</v>
      </c>
      <c r="R1314" t="s">
        <v>4495</v>
      </c>
      <c r="S1314" t="s">
        <v>4496</v>
      </c>
      <c r="T1314" t="b">
        <f t="shared" si="129"/>
        <v>0</v>
      </c>
      <c r="U1314" t="s">
        <v>28</v>
      </c>
      <c r="V1314">
        <v>8.65</v>
      </c>
      <c r="W1314">
        <v>4.6120000000000001</v>
      </c>
      <c r="X1314">
        <v>0.105</v>
      </c>
      <c r="Y1314">
        <v>26</v>
      </c>
      <c r="Z1314" t="s">
        <v>29</v>
      </c>
      <c r="AA1314" t="s">
        <v>24</v>
      </c>
      <c r="AB1314" t="s">
        <v>24</v>
      </c>
    </row>
    <row r="1315" spans="1:28" x14ac:dyDescent="0.35">
      <c r="A1315" s="4" t="s">
        <v>4497</v>
      </c>
      <c r="B1315" s="6">
        <f t="shared" si="127"/>
        <v>45523.031145833331</v>
      </c>
      <c r="C1315" s="12">
        <f t="shared" si="125"/>
        <v>45505</v>
      </c>
      <c r="D1315" s="3">
        <f t="shared" si="126"/>
        <v>2024</v>
      </c>
      <c r="E1315" s="3" t="str">
        <f t="shared" si="128"/>
        <v>08-2024</v>
      </c>
      <c r="F1315" s="5">
        <f t="shared" si="124"/>
        <v>44561.331111111111</v>
      </c>
      <c r="G1315">
        <v>25.108899999999998</v>
      </c>
      <c r="H1315">
        <v>96.411500000000004</v>
      </c>
      <c r="I1315">
        <v>10</v>
      </c>
      <c r="J1315">
        <v>4.5</v>
      </c>
      <c r="K1315" t="s">
        <v>23</v>
      </c>
      <c r="L1315">
        <v>31</v>
      </c>
      <c r="M1315">
        <v>120</v>
      </c>
      <c r="N1315">
        <v>4.1210000000000004</v>
      </c>
      <c r="O1315">
        <v>0.51</v>
      </c>
      <c r="P1315" t="s">
        <v>24</v>
      </c>
      <c r="Q1315" t="s">
        <v>4498</v>
      </c>
      <c r="R1315" t="s">
        <v>4499</v>
      </c>
      <c r="S1315" t="s">
        <v>4500</v>
      </c>
      <c r="T1315" t="b">
        <f t="shared" si="129"/>
        <v>0</v>
      </c>
      <c r="U1315" t="s">
        <v>28</v>
      </c>
      <c r="V1315">
        <v>7.95</v>
      </c>
      <c r="W1315">
        <v>1.8069999999999999</v>
      </c>
      <c r="X1315">
        <v>0.124</v>
      </c>
      <c r="Y1315">
        <v>19</v>
      </c>
      <c r="Z1315" t="s">
        <v>29</v>
      </c>
      <c r="AA1315" t="s">
        <v>24</v>
      </c>
      <c r="AB1315" t="s">
        <v>24</v>
      </c>
    </row>
    <row r="1316" spans="1:28" x14ac:dyDescent="0.35">
      <c r="A1316" s="4" t="s">
        <v>12754</v>
      </c>
      <c r="B1316" s="6">
        <f t="shared" si="127"/>
        <v>44561.331111111111</v>
      </c>
      <c r="C1316" s="12">
        <f t="shared" si="125"/>
        <v>44531</v>
      </c>
      <c r="D1316" s="3">
        <f t="shared" si="126"/>
        <v>2021</v>
      </c>
      <c r="E1316" s="3" t="str">
        <f t="shared" si="128"/>
        <v>12-2021</v>
      </c>
      <c r="F1316" s="5">
        <f t="shared" si="124"/>
        <v>45522.239305555559</v>
      </c>
      <c r="G1316">
        <v>36.6252</v>
      </c>
      <c r="H1316">
        <v>71.182299999999998</v>
      </c>
      <c r="I1316">
        <v>223.29</v>
      </c>
      <c r="J1316">
        <v>4.5999999999999996</v>
      </c>
      <c r="K1316" t="s">
        <v>23</v>
      </c>
      <c r="M1316">
        <v>71</v>
      </c>
      <c r="N1316">
        <v>0.69699999999999995</v>
      </c>
      <c r="O1316">
        <v>0.65</v>
      </c>
      <c r="P1316" t="s">
        <v>24</v>
      </c>
      <c r="Q1316" t="s">
        <v>12755</v>
      </c>
      <c r="R1316" t="s">
        <v>12752</v>
      </c>
      <c r="S1316" t="s">
        <v>12756</v>
      </c>
      <c r="T1316" t="b">
        <f t="shared" si="129"/>
        <v>1</v>
      </c>
      <c r="U1316" t="s">
        <v>28</v>
      </c>
      <c r="V1316">
        <v>7.8</v>
      </c>
      <c r="W1316">
        <v>6.8</v>
      </c>
      <c r="X1316">
        <v>5.6000000000000001E-2</v>
      </c>
      <c r="Y1316">
        <v>95</v>
      </c>
      <c r="Z1316" t="s">
        <v>29</v>
      </c>
      <c r="AA1316" t="s">
        <v>24</v>
      </c>
      <c r="AB1316" t="s">
        <v>24</v>
      </c>
    </row>
    <row r="1317" spans="1:28" x14ac:dyDescent="0.35">
      <c r="A1317" s="4" t="s">
        <v>4505</v>
      </c>
      <c r="B1317" s="6">
        <f t="shared" si="127"/>
        <v>45522.239305555559</v>
      </c>
      <c r="C1317" s="12">
        <f t="shared" si="125"/>
        <v>45505</v>
      </c>
      <c r="D1317" s="3">
        <f t="shared" si="126"/>
        <v>2024</v>
      </c>
      <c r="E1317" s="3" t="str">
        <f t="shared" si="128"/>
        <v>08-2024</v>
      </c>
      <c r="F1317" s="5">
        <f t="shared" si="124"/>
        <v>44528.064479166664</v>
      </c>
      <c r="G1317">
        <v>23.070399999999999</v>
      </c>
      <c r="H1317">
        <v>95.962599999999995</v>
      </c>
      <c r="I1317">
        <v>10</v>
      </c>
      <c r="J1317">
        <v>4.4000000000000004</v>
      </c>
      <c r="K1317" t="s">
        <v>23</v>
      </c>
      <c r="L1317">
        <v>26</v>
      </c>
      <c r="M1317">
        <v>114</v>
      </c>
      <c r="N1317">
        <v>2.0939999999999999</v>
      </c>
      <c r="O1317">
        <v>0.9</v>
      </c>
      <c r="P1317" t="s">
        <v>24</v>
      </c>
      <c r="Q1317" t="s">
        <v>4506</v>
      </c>
      <c r="R1317" t="s">
        <v>4507</v>
      </c>
      <c r="S1317" t="s">
        <v>4508</v>
      </c>
      <c r="T1317" t="b">
        <f t="shared" si="129"/>
        <v>0</v>
      </c>
      <c r="U1317" t="s">
        <v>28</v>
      </c>
      <c r="V1317">
        <v>6</v>
      </c>
      <c r="W1317">
        <v>1.913</v>
      </c>
      <c r="X1317">
        <v>0.13</v>
      </c>
      <c r="Y1317">
        <v>17</v>
      </c>
      <c r="Z1317" t="s">
        <v>29</v>
      </c>
      <c r="AA1317" t="s">
        <v>24</v>
      </c>
      <c r="AB1317" t="s">
        <v>24</v>
      </c>
    </row>
    <row r="1318" spans="1:28" x14ac:dyDescent="0.35">
      <c r="A1318" s="4" t="s">
        <v>13102</v>
      </c>
      <c r="B1318" s="6">
        <f t="shared" si="127"/>
        <v>44528.064479166664</v>
      </c>
      <c r="C1318" s="12">
        <f t="shared" si="125"/>
        <v>44501</v>
      </c>
      <c r="D1318" s="3">
        <f t="shared" si="126"/>
        <v>2021</v>
      </c>
      <c r="E1318" s="3" t="str">
        <f t="shared" si="128"/>
        <v>11-2021</v>
      </c>
      <c r="F1318" s="5">
        <f t="shared" si="124"/>
        <v>45520.045358796298</v>
      </c>
      <c r="G1318">
        <v>27.0398</v>
      </c>
      <c r="H1318">
        <v>96.302499999999995</v>
      </c>
      <c r="I1318">
        <v>10</v>
      </c>
      <c r="J1318">
        <v>4.5999999999999996</v>
      </c>
      <c r="K1318" t="s">
        <v>23</v>
      </c>
      <c r="M1318">
        <v>44</v>
      </c>
      <c r="N1318">
        <v>6.0640000000000001</v>
      </c>
      <c r="O1318">
        <v>1.24</v>
      </c>
      <c r="P1318" t="s">
        <v>24</v>
      </c>
      <c r="Q1318" t="s">
        <v>13103</v>
      </c>
      <c r="R1318" t="s">
        <v>13104</v>
      </c>
      <c r="S1318" t="s">
        <v>13105</v>
      </c>
      <c r="T1318" t="b">
        <f t="shared" si="129"/>
        <v>1</v>
      </c>
      <c r="U1318" t="s">
        <v>28</v>
      </c>
      <c r="V1318">
        <v>3.8</v>
      </c>
      <c r="W1318">
        <v>1.9</v>
      </c>
      <c r="X1318">
        <v>0.10299999999999999</v>
      </c>
      <c r="Y1318">
        <v>28</v>
      </c>
      <c r="Z1318" t="s">
        <v>29</v>
      </c>
      <c r="AA1318" t="s">
        <v>24</v>
      </c>
      <c r="AB1318" t="s">
        <v>24</v>
      </c>
    </row>
    <row r="1319" spans="1:28" x14ac:dyDescent="0.35">
      <c r="A1319" s="4" t="s">
        <v>4512</v>
      </c>
      <c r="B1319" s="6">
        <f t="shared" si="127"/>
        <v>45520.045358796298</v>
      </c>
      <c r="C1319" s="12">
        <f t="shared" si="125"/>
        <v>45505</v>
      </c>
      <c r="D1319" s="3">
        <f t="shared" si="126"/>
        <v>2024</v>
      </c>
      <c r="E1319" s="3" t="str">
        <f t="shared" si="128"/>
        <v>08-2024</v>
      </c>
      <c r="F1319" s="5">
        <f t="shared" si="124"/>
        <v>45520.015775462962</v>
      </c>
      <c r="G1319">
        <v>37.174599999999998</v>
      </c>
      <c r="H1319">
        <v>71.353800000000007</v>
      </c>
      <c r="I1319">
        <v>115.714</v>
      </c>
      <c r="J1319">
        <v>4.5</v>
      </c>
      <c r="K1319" t="s">
        <v>23</v>
      </c>
      <c r="L1319">
        <v>64</v>
      </c>
      <c r="M1319">
        <v>59</v>
      </c>
      <c r="N1319">
        <v>2.3260000000000001</v>
      </c>
      <c r="O1319">
        <v>1.1599999999999999</v>
      </c>
      <c r="P1319" t="s">
        <v>24</v>
      </c>
      <c r="Q1319" t="s">
        <v>4513</v>
      </c>
      <c r="R1319" t="s">
        <v>4514</v>
      </c>
      <c r="S1319" t="s">
        <v>4515</v>
      </c>
      <c r="T1319" t="b">
        <f t="shared" si="129"/>
        <v>0</v>
      </c>
      <c r="U1319" t="s">
        <v>28</v>
      </c>
      <c r="V1319">
        <v>3.58</v>
      </c>
      <c r="W1319">
        <v>7.2480000000000002</v>
      </c>
      <c r="X1319">
        <v>6.9000000000000006E-2</v>
      </c>
      <c r="Y1319">
        <v>61</v>
      </c>
      <c r="Z1319" t="s">
        <v>29</v>
      </c>
      <c r="AA1319" t="s">
        <v>24</v>
      </c>
      <c r="AB1319" t="s">
        <v>24</v>
      </c>
    </row>
    <row r="1320" spans="1:28" x14ac:dyDescent="0.35">
      <c r="A1320" s="4" t="s">
        <v>4516</v>
      </c>
      <c r="B1320" s="6">
        <f t="shared" si="127"/>
        <v>45520.015775462962</v>
      </c>
      <c r="C1320" s="12">
        <f t="shared" si="125"/>
        <v>45505</v>
      </c>
      <c r="D1320" s="3">
        <f t="shared" si="126"/>
        <v>2024</v>
      </c>
      <c r="E1320" s="3" t="str">
        <f t="shared" si="128"/>
        <v>08-2024</v>
      </c>
      <c r="F1320" s="5">
        <f t="shared" si="124"/>
        <v>45520.012025462966</v>
      </c>
      <c r="G1320">
        <v>0.89139999999999997</v>
      </c>
      <c r="H1320">
        <v>97.020300000000006</v>
      </c>
      <c r="I1320">
        <v>10</v>
      </c>
      <c r="J1320">
        <v>4.4000000000000004</v>
      </c>
      <c r="K1320" t="s">
        <v>23</v>
      </c>
      <c r="L1320">
        <v>32</v>
      </c>
      <c r="M1320">
        <v>95</v>
      </c>
      <c r="N1320">
        <v>0.69</v>
      </c>
      <c r="O1320">
        <v>0.88</v>
      </c>
      <c r="P1320" t="s">
        <v>24</v>
      </c>
      <c r="Q1320" t="s">
        <v>4517</v>
      </c>
      <c r="R1320" t="s">
        <v>4518</v>
      </c>
      <c r="S1320" t="s">
        <v>4519</v>
      </c>
      <c r="T1320" t="b">
        <f t="shared" si="129"/>
        <v>0</v>
      </c>
      <c r="U1320" t="s">
        <v>28</v>
      </c>
      <c r="V1320">
        <v>3.57</v>
      </c>
      <c r="W1320">
        <v>1.8959999999999999</v>
      </c>
      <c r="X1320">
        <v>0.14899999999999999</v>
      </c>
      <c r="Y1320">
        <v>13</v>
      </c>
      <c r="Z1320" t="s">
        <v>29</v>
      </c>
      <c r="AA1320" t="s">
        <v>24</v>
      </c>
      <c r="AB1320" t="s">
        <v>24</v>
      </c>
    </row>
    <row r="1321" spans="1:28" x14ac:dyDescent="0.35">
      <c r="A1321" s="4" t="s">
        <v>4520</v>
      </c>
      <c r="B1321" s="6">
        <f t="shared" si="127"/>
        <v>45520.012025462966</v>
      </c>
      <c r="C1321" s="12">
        <f t="shared" si="125"/>
        <v>45505</v>
      </c>
      <c r="D1321" s="3">
        <f t="shared" si="126"/>
        <v>2024</v>
      </c>
      <c r="E1321" s="3" t="str">
        <f t="shared" si="128"/>
        <v>08-2024</v>
      </c>
      <c r="F1321" s="5">
        <f t="shared" si="124"/>
        <v>44520.466874999998</v>
      </c>
      <c r="G1321">
        <v>0.8498</v>
      </c>
      <c r="H1321">
        <v>97.016099999999994</v>
      </c>
      <c r="I1321">
        <v>10</v>
      </c>
      <c r="J1321">
        <v>4.5</v>
      </c>
      <c r="K1321" t="s">
        <v>23</v>
      </c>
      <c r="L1321">
        <v>36</v>
      </c>
      <c r="M1321">
        <v>90</v>
      </c>
      <c r="N1321">
        <v>0.71899999999999997</v>
      </c>
      <c r="O1321">
        <v>0.87</v>
      </c>
      <c r="P1321" t="s">
        <v>24</v>
      </c>
      <c r="Q1321" t="s">
        <v>4521</v>
      </c>
      <c r="R1321" t="s">
        <v>4522</v>
      </c>
      <c r="S1321" t="s">
        <v>4523</v>
      </c>
      <c r="T1321" t="b">
        <f t="shared" si="129"/>
        <v>0</v>
      </c>
      <c r="U1321" t="s">
        <v>28</v>
      </c>
      <c r="V1321">
        <v>2.7</v>
      </c>
      <c r="W1321">
        <v>1.841</v>
      </c>
      <c r="X1321">
        <v>0.14000000000000001</v>
      </c>
      <c r="Y1321">
        <v>15</v>
      </c>
      <c r="Z1321" t="s">
        <v>29</v>
      </c>
      <c r="AA1321" t="s">
        <v>24</v>
      </c>
      <c r="AB1321" t="s">
        <v>24</v>
      </c>
    </row>
    <row r="1322" spans="1:28" x14ac:dyDescent="0.35">
      <c r="A1322" s="4" t="s">
        <v>13140</v>
      </c>
      <c r="B1322" s="6">
        <f t="shared" si="127"/>
        <v>44520.466874999998</v>
      </c>
      <c r="C1322" s="12">
        <f t="shared" si="125"/>
        <v>44501</v>
      </c>
      <c r="D1322" s="3">
        <f t="shared" si="126"/>
        <v>2021</v>
      </c>
      <c r="E1322" s="3" t="str">
        <f t="shared" si="128"/>
        <v>11-2021</v>
      </c>
      <c r="F1322" s="5">
        <f t="shared" si="124"/>
        <v>44509.456562500003</v>
      </c>
      <c r="G1322">
        <v>24.637</v>
      </c>
      <c r="H1322">
        <v>95.119600000000005</v>
      </c>
      <c r="I1322">
        <v>128.94999999999999</v>
      </c>
      <c r="J1322">
        <v>4.5999999999999996</v>
      </c>
      <c r="K1322" t="s">
        <v>23</v>
      </c>
      <c r="M1322">
        <v>52</v>
      </c>
      <c r="N1322">
        <v>0.84899999999999998</v>
      </c>
      <c r="O1322">
        <v>0.69</v>
      </c>
      <c r="P1322" t="s">
        <v>24</v>
      </c>
      <c r="Q1322" t="s">
        <v>13141</v>
      </c>
      <c r="R1322" t="s">
        <v>13142</v>
      </c>
      <c r="S1322" t="s">
        <v>13143</v>
      </c>
      <c r="T1322" t="b">
        <f t="shared" si="129"/>
        <v>1</v>
      </c>
      <c r="U1322" t="s">
        <v>28</v>
      </c>
      <c r="V1322">
        <v>7.6</v>
      </c>
      <c r="W1322">
        <v>5.5</v>
      </c>
      <c r="X1322">
        <v>6.4000000000000001E-2</v>
      </c>
      <c r="Y1322">
        <v>73</v>
      </c>
      <c r="Z1322" t="s">
        <v>29</v>
      </c>
      <c r="AA1322" t="s">
        <v>24</v>
      </c>
      <c r="AB1322" t="s">
        <v>24</v>
      </c>
    </row>
    <row r="1323" spans="1:28" x14ac:dyDescent="0.35">
      <c r="A1323" s="4" t="s">
        <v>13230</v>
      </c>
      <c r="B1323" s="6">
        <f t="shared" si="127"/>
        <v>44509.456562500003</v>
      </c>
      <c r="C1323" s="12">
        <f t="shared" si="125"/>
        <v>44501</v>
      </c>
      <c r="D1323" s="3">
        <f t="shared" si="126"/>
        <v>2021</v>
      </c>
      <c r="E1323" s="3" t="str">
        <f t="shared" si="128"/>
        <v>11-2021</v>
      </c>
      <c r="F1323" s="5">
        <f t="shared" si="124"/>
        <v>44507.681087962963</v>
      </c>
      <c r="G1323">
        <v>31.9939</v>
      </c>
      <c r="H1323">
        <v>78.551699999999997</v>
      </c>
      <c r="I1323">
        <v>10</v>
      </c>
      <c r="J1323">
        <v>4.5999999999999996</v>
      </c>
      <c r="K1323" t="s">
        <v>23</v>
      </c>
      <c r="M1323">
        <v>84</v>
      </c>
      <c r="N1323">
        <v>4.7439999999999998</v>
      </c>
      <c r="O1323">
        <v>0.41</v>
      </c>
      <c r="P1323" t="s">
        <v>24</v>
      </c>
      <c r="Q1323" t="s">
        <v>13231</v>
      </c>
      <c r="R1323" t="s">
        <v>13232</v>
      </c>
      <c r="S1323" t="s">
        <v>13233</v>
      </c>
      <c r="T1323" t="b">
        <f t="shared" si="129"/>
        <v>1</v>
      </c>
      <c r="U1323" t="s">
        <v>28</v>
      </c>
      <c r="V1323">
        <v>6.7</v>
      </c>
      <c r="W1323">
        <v>1.8</v>
      </c>
      <c r="X1323">
        <v>6.6000000000000003E-2</v>
      </c>
      <c r="Y1323">
        <v>69</v>
      </c>
      <c r="Z1323" t="s">
        <v>29</v>
      </c>
      <c r="AA1323" t="s">
        <v>24</v>
      </c>
      <c r="AB1323" t="s">
        <v>24</v>
      </c>
    </row>
    <row r="1324" spans="1:28" x14ac:dyDescent="0.35">
      <c r="A1324" s="4" t="s">
        <v>13247</v>
      </c>
      <c r="B1324" s="6">
        <f t="shared" si="127"/>
        <v>44507.681087962963</v>
      </c>
      <c r="C1324" s="12">
        <f t="shared" si="125"/>
        <v>44501</v>
      </c>
      <c r="D1324" s="3">
        <f t="shared" si="126"/>
        <v>2021</v>
      </c>
      <c r="E1324" s="3" t="str">
        <f t="shared" si="128"/>
        <v>11-2021</v>
      </c>
      <c r="F1324" s="5">
        <f t="shared" si="124"/>
        <v>45518.613171296296</v>
      </c>
      <c r="G1324">
        <v>27.271000000000001</v>
      </c>
      <c r="H1324">
        <v>88.782600000000002</v>
      </c>
      <c r="I1324">
        <v>10</v>
      </c>
      <c r="J1324">
        <v>4.5999999999999996</v>
      </c>
      <c r="K1324" t="s">
        <v>23</v>
      </c>
      <c r="M1324">
        <v>76</v>
      </c>
      <c r="N1324">
        <v>1.8779999999999999</v>
      </c>
      <c r="O1324">
        <v>0.66</v>
      </c>
      <c r="P1324" t="s">
        <v>24</v>
      </c>
      <c r="Q1324" t="s">
        <v>13248</v>
      </c>
      <c r="R1324" t="s">
        <v>13249</v>
      </c>
      <c r="S1324" t="s">
        <v>13250</v>
      </c>
      <c r="T1324" t="b">
        <f t="shared" si="129"/>
        <v>1</v>
      </c>
      <c r="U1324" t="s">
        <v>28</v>
      </c>
      <c r="V1324">
        <v>6.7</v>
      </c>
      <c r="W1324">
        <v>1.8</v>
      </c>
      <c r="X1324">
        <v>5.8999999999999997E-2</v>
      </c>
      <c r="Y1324">
        <v>89</v>
      </c>
      <c r="Z1324" t="s">
        <v>29</v>
      </c>
      <c r="AA1324" t="s">
        <v>24</v>
      </c>
      <c r="AB1324" t="s">
        <v>24</v>
      </c>
    </row>
    <row r="1325" spans="1:28" x14ac:dyDescent="0.35">
      <c r="A1325" s="4" t="s">
        <v>4536</v>
      </c>
      <c r="B1325" s="6">
        <f t="shared" si="127"/>
        <v>45518.613171296296</v>
      </c>
      <c r="C1325" s="12">
        <f t="shared" si="125"/>
        <v>45505</v>
      </c>
      <c r="D1325" s="3">
        <f t="shared" si="126"/>
        <v>2024</v>
      </c>
      <c r="E1325" s="3" t="str">
        <f t="shared" si="128"/>
        <v>08-2024</v>
      </c>
      <c r="F1325" s="5">
        <f t="shared" si="124"/>
        <v>44495.022314814814</v>
      </c>
      <c r="G1325">
        <v>27.151800000000001</v>
      </c>
      <c r="H1325">
        <v>100.54089999999999</v>
      </c>
      <c r="I1325">
        <v>10</v>
      </c>
      <c r="J1325">
        <v>4</v>
      </c>
      <c r="K1325" t="s">
        <v>23</v>
      </c>
      <c r="L1325">
        <v>23</v>
      </c>
      <c r="M1325">
        <v>93</v>
      </c>
      <c r="N1325">
        <v>9.18</v>
      </c>
      <c r="O1325">
        <v>0.52</v>
      </c>
      <c r="P1325" t="s">
        <v>24</v>
      </c>
      <c r="Q1325" t="s">
        <v>4537</v>
      </c>
      <c r="R1325" t="s">
        <v>4538</v>
      </c>
      <c r="S1325" t="s">
        <v>4539</v>
      </c>
      <c r="T1325" t="b">
        <f t="shared" si="129"/>
        <v>0</v>
      </c>
      <c r="U1325" t="s">
        <v>28</v>
      </c>
      <c r="V1325">
        <v>11.18</v>
      </c>
      <c r="W1325">
        <v>1.931</v>
      </c>
      <c r="X1325">
        <v>0.156</v>
      </c>
      <c r="Y1325">
        <v>11</v>
      </c>
      <c r="Z1325" t="s">
        <v>29</v>
      </c>
      <c r="AA1325" t="s">
        <v>24</v>
      </c>
      <c r="AB1325" t="s">
        <v>24</v>
      </c>
    </row>
    <row r="1326" spans="1:28" x14ac:dyDescent="0.35">
      <c r="A1326" s="4" t="s">
        <v>13325</v>
      </c>
      <c r="B1326" s="6">
        <f t="shared" si="127"/>
        <v>44495.022314814814</v>
      </c>
      <c r="C1326" s="12">
        <f t="shared" si="125"/>
        <v>44470</v>
      </c>
      <c r="D1326" s="3">
        <f t="shared" si="126"/>
        <v>2021</v>
      </c>
      <c r="E1326" s="3" t="str">
        <f t="shared" si="128"/>
        <v>10-2021</v>
      </c>
      <c r="F1326" s="5">
        <f t="shared" si="124"/>
        <v>45517.54488425926</v>
      </c>
      <c r="G1326">
        <v>33.212299999999999</v>
      </c>
      <c r="H1326">
        <v>76.804900000000004</v>
      </c>
      <c r="I1326">
        <v>10</v>
      </c>
      <c r="J1326">
        <v>4.5999999999999996</v>
      </c>
      <c r="K1326" t="s">
        <v>23</v>
      </c>
      <c r="M1326">
        <v>53</v>
      </c>
      <c r="N1326">
        <v>2.9889999999999999</v>
      </c>
      <c r="O1326">
        <v>0.77</v>
      </c>
      <c r="P1326" t="s">
        <v>24</v>
      </c>
      <c r="Q1326" t="s">
        <v>13326</v>
      </c>
      <c r="R1326" t="s">
        <v>13327</v>
      </c>
      <c r="S1326" t="s">
        <v>13328</v>
      </c>
      <c r="T1326" t="b">
        <f t="shared" si="129"/>
        <v>1</v>
      </c>
      <c r="U1326" t="s">
        <v>28</v>
      </c>
      <c r="V1326">
        <v>7.4</v>
      </c>
      <c r="W1326">
        <v>1.9</v>
      </c>
      <c r="X1326">
        <v>5.8000000000000003E-2</v>
      </c>
      <c r="Y1326">
        <v>89</v>
      </c>
      <c r="Z1326" t="s">
        <v>29</v>
      </c>
      <c r="AA1326" t="s">
        <v>24</v>
      </c>
      <c r="AB1326" t="s">
        <v>24</v>
      </c>
    </row>
    <row r="1327" spans="1:28" x14ac:dyDescent="0.35">
      <c r="A1327" s="4" t="s">
        <v>4543</v>
      </c>
      <c r="B1327" s="6">
        <f t="shared" si="127"/>
        <v>45517.54488425926</v>
      </c>
      <c r="C1327" s="12">
        <f t="shared" si="125"/>
        <v>45505</v>
      </c>
      <c r="D1327" s="3">
        <f t="shared" si="126"/>
        <v>2024</v>
      </c>
      <c r="E1327" s="3" t="str">
        <f t="shared" si="128"/>
        <v>08-2024</v>
      </c>
      <c r="F1327" s="5">
        <f t="shared" si="124"/>
        <v>45517.506226851852</v>
      </c>
      <c r="G1327">
        <v>5.0092999999999996</v>
      </c>
      <c r="H1327">
        <v>95.582099999999997</v>
      </c>
      <c r="I1327">
        <v>9.4589999999999996</v>
      </c>
      <c r="J1327">
        <v>4.5</v>
      </c>
      <c r="K1327" t="s">
        <v>23</v>
      </c>
      <c r="L1327">
        <v>34</v>
      </c>
      <c r="M1327">
        <v>81</v>
      </c>
      <c r="N1327">
        <v>1.377</v>
      </c>
      <c r="O1327">
        <v>0.42</v>
      </c>
      <c r="P1327" t="s">
        <v>24</v>
      </c>
      <c r="Q1327" t="s">
        <v>4544</v>
      </c>
      <c r="R1327" t="s">
        <v>4545</v>
      </c>
      <c r="S1327" t="s">
        <v>4546</v>
      </c>
      <c r="T1327" t="b">
        <f t="shared" si="129"/>
        <v>0</v>
      </c>
      <c r="U1327" t="s">
        <v>28</v>
      </c>
      <c r="V1327">
        <v>8.48</v>
      </c>
      <c r="W1327">
        <v>4.556</v>
      </c>
      <c r="X1327">
        <v>0.115</v>
      </c>
      <c r="Y1327">
        <v>24</v>
      </c>
      <c r="Z1327" t="s">
        <v>29</v>
      </c>
      <c r="AA1327" t="s">
        <v>24</v>
      </c>
      <c r="AB1327" t="s">
        <v>24</v>
      </c>
    </row>
    <row r="1328" spans="1:28" x14ac:dyDescent="0.35">
      <c r="A1328" s="4" t="s">
        <v>4547</v>
      </c>
      <c r="B1328" s="6">
        <f t="shared" si="127"/>
        <v>45517.506226851852</v>
      </c>
      <c r="C1328" s="12">
        <f t="shared" si="125"/>
        <v>45505</v>
      </c>
      <c r="D1328" s="3">
        <f t="shared" si="126"/>
        <v>2024</v>
      </c>
      <c r="E1328" s="3" t="str">
        <f t="shared" si="128"/>
        <v>08-2024</v>
      </c>
      <c r="F1328" s="5">
        <f t="shared" si="124"/>
        <v>45514.835613425923</v>
      </c>
      <c r="G1328">
        <v>28.150700000000001</v>
      </c>
      <c r="H1328">
        <v>100.5776</v>
      </c>
      <c r="I1328">
        <v>10</v>
      </c>
      <c r="J1328">
        <v>4.3</v>
      </c>
      <c r="K1328" t="s">
        <v>23</v>
      </c>
      <c r="L1328">
        <v>35</v>
      </c>
      <c r="M1328">
        <v>82</v>
      </c>
      <c r="N1328">
        <v>8.2189999999999994</v>
      </c>
      <c r="O1328">
        <v>0.34</v>
      </c>
      <c r="P1328" t="s">
        <v>24</v>
      </c>
      <c r="Q1328" t="s">
        <v>4548</v>
      </c>
      <c r="R1328" t="s">
        <v>4545</v>
      </c>
      <c r="S1328" t="s">
        <v>4549</v>
      </c>
      <c r="T1328" t="b">
        <f t="shared" si="129"/>
        <v>0</v>
      </c>
      <c r="U1328" t="s">
        <v>28</v>
      </c>
      <c r="V1328">
        <v>10.34</v>
      </c>
      <c r="W1328">
        <v>1.8979999999999999</v>
      </c>
      <c r="X1328">
        <v>0.111</v>
      </c>
      <c r="Y1328">
        <v>23</v>
      </c>
      <c r="Z1328" t="s">
        <v>29</v>
      </c>
      <c r="AA1328" t="s">
        <v>24</v>
      </c>
      <c r="AB1328" t="s">
        <v>24</v>
      </c>
    </row>
    <row r="1329" spans="1:28" x14ac:dyDescent="0.35">
      <c r="A1329" s="4" t="s">
        <v>4550</v>
      </c>
      <c r="B1329" s="6">
        <f t="shared" si="127"/>
        <v>45514.835613425923</v>
      </c>
      <c r="C1329" s="12">
        <f t="shared" si="125"/>
        <v>45505</v>
      </c>
      <c r="D1329" s="3">
        <f t="shared" si="126"/>
        <v>2024</v>
      </c>
      <c r="E1329" s="3" t="str">
        <f t="shared" si="128"/>
        <v>08-2024</v>
      </c>
      <c r="F1329" s="5">
        <f t="shared" si="124"/>
        <v>45514.740324074075</v>
      </c>
      <c r="G1329">
        <v>0.62390000000000001</v>
      </c>
      <c r="H1329">
        <v>98.838700000000003</v>
      </c>
      <c r="I1329">
        <v>80.912999999999997</v>
      </c>
      <c r="J1329">
        <v>4.4000000000000004</v>
      </c>
      <c r="K1329" t="s">
        <v>23</v>
      </c>
      <c r="L1329">
        <v>30</v>
      </c>
      <c r="M1329">
        <v>198</v>
      </c>
      <c r="N1329">
        <v>2.0579999999999998</v>
      </c>
      <c r="O1329">
        <v>0.59</v>
      </c>
      <c r="P1329" t="s">
        <v>24</v>
      </c>
      <c r="Q1329" t="s">
        <v>4551</v>
      </c>
      <c r="R1329" t="s">
        <v>4552</v>
      </c>
      <c r="S1329" t="s">
        <v>4553</v>
      </c>
      <c r="T1329" t="b">
        <f t="shared" si="129"/>
        <v>0</v>
      </c>
      <c r="U1329" t="s">
        <v>28</v>
      </c>
      <c r="V1329">
        <v>10.51</v>
      </c>
      <c r="W1329">
        <v>9.0050000000000008</v>
      </c>
      <c r="X1329">
        <v>0.14299999999999999</v>
      </c>
      <c r="Y1329">
        <v>15</v>
      </c>
      <c r="Z1329" t="s">
        <v>29</v>
      </c>
      <c r="AA1329" t="s">
        <v>24</v>
      </c>
      <c r="AB1329" t="s">
        <v>24</v>
      </c>
    </row>
    <row r="1330" spans="1:28" x14ac:dyDescent="0.35">
      <c r="A1330" s="4" t="s">
        <v>4554</v>
      </c>
      <c r="B1330" s="6">
        <f t="shared" si="127"/>
        <v>45514.740324074075</v>
      </c>
      <c r="C1330" s="12">
        <f t="shared" si="125"/>
        <v>45505</v>
      </c>
      <c r="D1330" s="3">
        <f t="shared" si="126"/>
        <v>2024</v>
      </c>
      <c r="E1330" s="3" t="str">
        <f t="shared" si="128"/>
        <v>08-2024</v>
      </c>
      <c r="F1330" s="5">
        <f t="shared" si="124"/>
        <v>45514.73710648148</v>
      </c>
      <c r="G1330">
        <v>2.7111999999999998</v>
      </c>
      <c r="H1330">
        <v>95.795900000000003</v>
      </c>
      <c r="I1330">
        <v>25.542999999999999</v>
      </c>
      <c r="J1330">
        <v>4.4000000000000004</v>
      </c>
      <c r="K1330" t="s">
        <v>23</v>
      </c>
      <c r="L1330">
        <v>31</v>
      </c>
      <c r="M1330">
        <v>104</v>
      </c>
      <c r="N1330">
        <v>2.7519999999999998</v>
      </c>
      <c r="O1330">
        <v>0.64</v>
      </c>
      <c r="P1330" t="s">
        <v>24</v>
      </c>
      <c r="Q1330" t="s">
        <v>4555</v>
      </c>
      <c r="R1330" t="s">
        <v>4556</v>
      </c>
      <c r="S1330" t="s">
        <v>4557</v>
      </c>
      <c r="T1330" t="b">
        <f t="shared" si="129"/>
        <v>0</v>
      </c>
      <c r="U1330" t="s">
        <v>28</v>
      </c>
      <c r="V1330">
        <v>9.1300000000000008</v>
      </c>
      <c r="W1330">
        <v>5.0679999999999996</v>
      </c>
      <c r="X1330">
        <v>0.127</v>
      </c>
      <c r="Y1330">
        <v>18</v>
      </c>
      <c r="Z1330" t="s">
        <v>29</v>
      </c>
      <c r="AA1330" t="s">
        <v>24</v>
      </c>
      <c r="AB1330" t="s">
        <v>24</v>
      </c>
    </row>
    <row r="1331" spans="1:28" x14ac:dyDescent="0.35">
      <c r="A1331" s="4" t="s">
        <v>4558</v>
      </c>
      <c r="B1331" s="6">
        <f t="shared" si="127"/>
        <v>45514.73710648148</v>
      </c>
      <c r="C1331" s="12">
        <f t="shared" si="125"/>
        <v>45505</v>
      </c>
      <c r="D1331" s="3">
        <f t="shared" si="126"/>
        <v>2024</v>
      </c>
      <c r="E1331" s="3" t="str">
        <f t="shared" si="128"/>
        <v>08-2024</v>
      </c>
      <c r="F1331" s="5">
        <f t="shared" si="124"/>
        <v>44481.022152777776</v>
      </c>
      <c r="G1331">
        <v>2.7056</v>
      </c>
      <c r="H1331">
        <v>95.708399999999997</v>
      </c>
      <c r="I1331">
        <v>33.543999999999997</v>
      </c>
      <c r="J1331">
        <v>4.4000000000000004</v>
      </c>
      <c r="K1331" t="s">
        <v>23</v>
      </c>
      <c r="L1331">
        <v>57</v>
      </c>
      <c r="M1331">
        <v>102</v>
      </c>
      <c r="N1331">
        <v>2.794</v>
      </c>
      <c r="O1331">
        <v>0.5</v>
      </c>
      <c r="P1331" t="s">
        <v>24</v>
      </c>
      <c r="Q1331" t="s">
        <v>4559</v>
      </c>
      <c r="R1331" t="s">
        <v>4560</v>
      </c>
      <c r="S1331" t="s">
        <v>4561</v>
      </c>
      <c r="T1331" t="b">
        <f t="shared" si="129"/>
        <v>0</v>
      </c>
      <c r="U1331" t="s">
        <v>28</v>
      </c>
      <c r="V1331">
        <v>8.85</v>
      </c>
      <c r="W1331">
        <v>5.61</v>
      </c>
      <c r="X1331">
        <v>9.1999999999999998E-2</v>
      </c>
      <c r="Y1331">
        <v>40</v>
      </c>
      <c r="Z1331" t="s">
        <v>29</v>
      </c>
      <c r="AA1331" t="s">
        <v>24</v>
      </c>
      <c r="AB1331" t="s">
        <v>24</v>
      </c>
    </row>
    <row r="1332" spans="1:28" x14ac:dyDescent="0.35">
      <c r="A1332" s="4" t="s">
        <v>13410</v>
      </c>
      <c r="B1332" s="6">
        <f t="shared" si="127"/>
        <v>44481.022152777776</v>
      </c>
      <c r="C1332" s="12">
        <f t="shared" si="125"/>
        <v>44470</v>
      </c>
      <c r="D1332" s="3">
        <f t="shared" si="126"/>
        <v>2021</v>
      </c>
      <c r="E1332" s="3" t="str">
        <f t="shared" si="128"/>
        <v>10-2021</v>
      </c>
      <c r="F1332" s="5">
        <f t="shared" si="124"/>
        <v>44476.000659722224</v>
      </c>
      <c r="G1332">
        <v>30.405000000000001</v>
      </c>
      <c r="H1332">
        <v>94.687899999999999</v>
      </c>
      <c r="I1332">
        <v>10</v>
      </c>
      <c r="J1332">
        <v>4.5999999999999996</v>
      </c>
      <c r="K1332" t="s">
        <v>23</v>
      </c>
      <c r="M1332">
        <v>44</v>
      </c>
      <c r="N1332">
        <v>5.431</v>
      </c>
      <c r="O1332">
        <v>0.56000000000000005</v>
      </c>
      <c r="P1332" t="s">
        <v>24</v>
      </c>
      <c r="Q1332" t="s">
        <v>13411</v>
      </c>
      <c r="R1332" t="s">
        <v>13412</v>
      </c>
      <c r="S1332" t="s">
        <v>13413</v>
      </c>
      <c r="T1332" t="b">
        <f t="shared" si="129"/>
        <v>1</v>
      </c>
      <c r="U1332" t="s">
        <v>28</v>
      </c>
      <c r="V1332">
        <v>6.1</v>
      </c>
      <c r="W1332">
        <v>1.9</v>
      </c>
      <c r="X1332">
        <v>8.3000000000000004E-2</v>
      </c>
      <c r="Y1332">
        <v>43</v>
      </c>
      <c r="Z1332" t="s">
        <v>29</v>
      </c>
      <c r="AA1332" t="s">
        <v>24</v>
      </c>
      <c r="AB1332" t="s">
        <v>24</v>
      </c>
    </row>
    <row r="1333" spans="1:28" x14ac:dyDescent="0.35">
      <c r="A1333" s="4" t="s">
        <v>13453</v>
      </c>
      <c r="B1333" s="6">
        <f t="shared" si="127"/>
        <v>44476.000659722224</v>
      </c>
      <c r="C1333" s="12">
        <f t="shared" si="125"/>
        <v>44470</v>
      </c>
      <c r="D1333" s="3">
        <f t="shared" si="126"/>
        <v>2021</v>
      </c>
      <c r="E1333" s="3" t="str">
        <f t="shared" si="128"/>
        <v>10-2021</v>
      </c>
      <c r="F1333" s="5">
        <f t="shared" si="124"/>
        <v>45514.157766203702</v>
      </c>
      <c r="G1333">
        <v>30.0779</v>
      </c>
      <c r="H1333">
        <v>68.033900000000003</v>
      </c>
      <c r="I1333">
        <v>10</v>
      </c>
      <c r="J1333">
        <v>4.5999999999999996</v>
      </c>
      <c r="K1333" t="s">
        <v>23</v>
      </c>
      <c r="M1333">
        <v>100</v>
      </c>
      <c r="N1333">
        <v>4.5309999999999997</v>
      </c>
      <c r="O1333">
        <v>0.59</v>
      </c>
      <c r="P1333" t="s">
        <v>24</v>
      </c>
      <c r="Q1333" t="s">
        <v>13454</v>
      </c>
      <c r="R1333" t="s">
        <v>13455</v>
      </c>
      <c r="S1333" t="s">
        <v>13456</v>
      </c>
      <c r="T1333" t="b">
        <f t="shared" si="129"/>
        <v>1</v>
      </c>
      <c r="U1333" t="s">
        <v>28</v>
      </c>
      <c r="V1333">
        <v>8.8000000000000007</v>
      </c>
      <c r="W1333">
        <v>1.9</v>
      </c>
      <c r="X1333">
        <v>7.5999999999999998E-2</v>
      </c>
      <c r="Y1333">
        <v>52</v>
      </c>
      <c r="Z1333" t="s">
        <v>29</v>
      </c>
      <c r="AA1333" t="s">
        <v>24</v>
      </c>
      <c r="AB1333" t="s">
        <v>24</v>
      </c>
    </row>
    <row r="1334" spans="1:28" x14ac:dyDescent="0.35">
      <c r="A1334" s="4" t="s">
        <v>4569</v>
      </c>
      <c r="B1334" s="6">
        <f t="shared" si="127"/>
        <v>45514.157766203702</v>
      </c>
      <c r="C1334" s="12">
        <f t="shared" si="125"/>
        <v>45505</v>
      </c>
      <c r="D1334" s="3">
        <f t="shared" si="126"/>
        <v>2024</v>
      </c>
      <c r="E1334" s="3" t="str">
        <f t="shared" si="128"/>
        <v>08-2024</v>
      </c>
      <c r="F1334" s="5">
        <f t="shared" si="124"/>
        <v>44454.562280092592</v>
      </c>
      <c r="G1334">
        <v>33.568199999999997</v>
      </c>
      <c r="H1334">
        <v>81.761099999999999</v>
      </c>
      <c r="I1334">
        <v>10</v>
      </c>
      <c r="J1334">
        <v>4</v>
      </c>
      <c r="K1334" t="s">
        <v>23</v>
      </c>
      <c r="L1334">
        <v>18</v>
      </c>
      <c r="M1334">
        <v>138</v>
      </c>
      <c r="N1334">
        <v>6.4980000000000002</v>
      </c>
      <c r="O1334">
        <v>0.66</v>
      </c>
      <c r="P1334" t="s">
        <v>24</v>
      </c>
      <c r="Q1334" t="s">
        <v>4570</v>
      </c>
      <c r="R1334" t="s">
        <v>4571</v>
      </c>
      <c r="S1334" t="s">
        <v>52</v>
      </c>
      <c r="T1334" t="b">
        <f t="shared" si="129"/>
        <v>0</v>
      </c>
      <c r="U1334" t="s">
        <v>28</v>
      </c>
      <c r="V1334">
        <v>6.39</v>
      </c>
      <c r="W1334">
        <v>1.9370000000000001</v>
      </c>
      <c r="X1334">
        <v>0.23100000000000001</v>
      </c>
      <c r="Y1334">
        <v>5</v>
      </c>
      <c r="Z1334" t="s">
        <v>29</v>
      </c>
      <c r="AA1334" t="s">
        <v>24</v>
      </c>
      <c r="AB1334" t="s">
        <v>24</v>
      </c>
    </row>
    <row r="1335" spans="1:28" x14ac:dyDescent="0.35">
      <c r="A1335" s="4" t="s">
        <v>13626</v>
      </c>
      <c r="B1335" s="6">
        <f t="shared" si="127"/>
        <v>44454.562280092592</v>
      </c>
      <c r="C1335" s="12">
        <f t="shared" si="125"/>
        <v>44440</v>
      </c>
      <c r="D1335" s="3">
        <f t="shared" si="126"/>
        <v>2021</v>
      </c>
      <c r="E1335" s="3" t="str">
        <f t="shared" si="128"/>
        <v>09-2021</v>
      </c>
      <c r="F1335" s="5">
        <f t="shared" si="124"/>
        <v>44438.787974537037</v>
      </c>
      <c r="G1335">
        <v>23.459900000000001</v>
      </c>
      <c r="H1335">
        <v>93.404200000000003</v>
      </c>
      <c r="I1335">
        <v>10</v>
      </c>
      <c r="J1335">
        <v>4.5999999999999996</v>
      </c>
      <c r="K1335" t="s">
        <v>23</v>
      </c>
      <c r="M1335">
        <v>68</v>
      </c>
      <c r="N1335">
        <v>0.83299999999999996</v>
      </c>
      <c r="O1335">
        <v>0.38</v>
      </c>
      <c r="P1335" t="s">
        <v>24</v>
      </c>
      <c r="Q1335" t="s">
        <v>13627</v>
      </c>
      <c r="R1335" t="s">
        <v>13628</v>
      </c>
      <c r="S1335" t="s">
        <v>13629</v>
      </c>
      <c r="T1335" t="b">
        <f t="shared" si="129"/>
        <v>1</v>
      </c>
      <c r="U1335" t="s">
        <v>28</v>
      </c>
      <c r="V1335">
        <v>4.7</v>
      </c>
      <c r="W1335">
        <v>1.6</v>
      </c>
      <c r="X1335">
        <v>7.8E-2</v>
      </c>
      <c r="Y1335">
        <v>50</v>
      </c>
      <c r="Z1335" t="s">
        <v>29</v>
      </c>
      <c r="AA1335" t="s">
        <v>24</v>
      </c>
      <c r="AB1335" t="s">
        <v>24</v>
      </c>
    </row>
    <row r="1336" spans="1:28" x14ac:dyDescent="0.35">
      <c r="A1336" s="4" t="s">
        <v>13777</v>
      </c>
      <c r="B1336" s="6">
        <f t="shared" si="127"/>
        <v>44438.787974537037</v>
      </c>
      <c r="C1336" s="12">
        <f t="shared" si="125"/>
        <v>44409</v>
      </c>
      <c r="D1336" s="3">
        <f t="shared" si="126"/>
        <v>2021</v>
      </c>
      <c r="E1336" s="3" t="str">
        <f t="shared" si="128"/>
        <v>08-2021</v>
      </c>
      <c r="F1336" s="5">
        <f t="shared" si="124"/>
        <v>45512.300694444442</v>
      </c>
      <c r="G1336">
        <v>10.1828</v>
      </c>
      <c r="H1336">
        <v>93.678100000000001</v>
      </c>
      <c r="I1336">
        <v>10</v>
      </c>
      <c r="J1336">
        <v>4.5999999999999996</v>
      </c>
      <c r="K1336" t="s">
        <v>23</v>
      </c>
      <c r="M1336">
        <v>93</v>
      </c>
      <c r="N1336">
        <v>6.0540000000000003</v>
      </c>
      <c r="O1336">
        <v>1.05</v>
      </c>
      <c r="P1336" t="s">
        <v>24</v>
      </c>
      <c r="Q1336" t="s">
        <v>13778</v>
      </c>
      <c r="R1336" t="s">
        <v>13779</v>
      </c>
      <c r="S1336" t="s">
        <v>13780</v>
      </c>
      <c r="T1336" t="b">
        <f t="shared" si="129"/>
        <v>1</v>
      </c>
      <c r="U1336" t="s">
        <v>28</v>
      </c>
      <c r="V1336">
        <v>9</v>
      </c>
      <c r="W1336">
        <v>1.9</v>
      </c>
      <c r="X1336">
        <v>0.111</v>
      </c>
      <c r="Y1336">
        <v>24</v>
      </c>
      <c r="Z1336" t="s">
        <v>29</v>
      </c>
      <c r="AA1336" t="s">
        <v>24</v>
      </c>
      <c r="AB1336" t="s">
        <v>24</v>
      </c>
    </row>
    <row r="1337" spans="1:28" x14ac:dyDescent="0.35">
      <c r="A1337" s="4" t="s">
        <v>4580</v>
      </c>
      <c r="B1337" s="6">
        <f t="shared" si="127"/>
        <v>45512.300694444442</v>
      </c>
      <c r="C1337" s="12">
        <f t="shared" si="125"/>
        <v>45505</v>
      </c>
      <c r="D1337" s="3">
        <f t="shared" si="126"/>
        <v>2024</v>
      </c>
      <c r="E1337" s="3" t="str">
        <f t="shared" si="128"/>
        <v>08-2024</v>
      </c>
      <c r="F1337" s="5">
        <f t="shared" si="124"/>
        <v>44428.019143518519</v>
      </c>
      <c r="G1337">
        <v>39.524999999999999</v>
      </c>
      <c r="H1337">
        <v>73.290000000000006</v>
      </c>
      <c r="I1337">
        <v>10</v>
      </c>
      <c r="J1337">
        <v>4.2</v>
      </c>
      <c r="K1337" t="s">
        <v>23</v>
      </c>
      <c r="L1337">
        <v>33</v>
      </c>
      <c r="M1337">
        <v>91</v>
      </c>
      <c r="N1337">
        <v>1.0660000000000001</v>
      </c>
      <c r="O1337">
        <v>1.25</v>
      </c>
      <c r="P1337" t="s">
        <v>24</v>
      </c>
      <c r="Q1337" t="s">
        <v>4581</v>
      </c>
      <c r="R1337" t="s">
        <v>4582</v>
      </c>
      <c r="S1337" t="s">
        <v>4583</v>
      </c>
      <c r="T1337" t="b">
        <f t="shared" si="129"/>
        <v>0</v>
      </c>
      <c r="U1337" t="s">
        <v>28</v>
      </c>
      <c r="V1337">
        <v>5.74</v>
      </c>
      <c r="W1337">
        <v>1.9630000000000001</v>
      </c>
      <c r="X1337">
        <v>0.13200000000000001</v>
      </c>
      <c r="Y1337">
        <v>16</v>
      </c>
      <c r="Z1337" t="s">
        <v>29</v>
      </c>
      <c r="AA1337" t="s">
        <v>24</v>
      </c>
      <c r="AB1337" t="s">
        <v>24</v>
      </c>
    </row>
    <row r="1338" spans="1:28" x14ac:dyDescent="0.35">
      <c r="A1338" s="4" t="s">
        <v>13889</v>
      </c>
      <c r="B1338" s="6">
        <f t="shared" si="127"/>
        <v>44428.019143518519</v>
      </c>
      <c r="C1338" s="12">
        <f t="shared" si="125"/>
        <v>44409</v>
      </c>
      <c r="D1338" s="3">
        <f t="shared" si="126"/>
        <v>2021</v>
      </c>
      <c r="E1338" s="3" t="str">
        <f t="shared" si="128"/>
        <v>08-2021</v>
      </c>
      <c r="F1338" s="5">
        <f t="shared" si="124"/>
        <v>45511.566701388889</v>
      </c>
      <c r="G1338">
        <v>14.0695</v>
      </c>
      <c r="H1338">
        <v>92.841899999999995</v>
      </c>
      <c r="I1338">
        <v>10</v>
      </c>
      <c r="J1338">
        <v>4.5999999999999996</v>
      </c>
      <c r="K1338" t="s">
        <v>23</v>
      </c>
      <c r="M1338">
        <v>103</v>
      </c>
      <c r="N1338">
        <v>6.0970000000000004</v>
      </c>
      <c r="O1338">
        <v>0.73</v>
      </c>
      <c r="P1338" t="s">
        <v>24</v>
      </c>
      <c r="Q1338" t="s">
        <v>13890</v>
      </c>
      <c r="R1338" t="s">
        <v>13891</v>
      </c>
      <c r="S1338" t="s">
        <v>13892</v>
      </c>
      <c r="T1338" t="b">
        <f t="shared" si="129"/>
        <v>1</v>
      </c>
      <c r="U1338" t="s">
        <v>28</v>
      </c>
      <c r="V1338">
        <v>10.8</v>
      </c>
      <c r="W1338">
        <v>1.9</v>
      </c>
      <c r="X1338">
        <v>0.11899999999999999</v>
      </c>
      <c r="Y1338">
        <v>21</v>
      </c>
      <c r="Z1338" t="s">
        <v>29</v>
      </c>
      <c r="AA1338" t="s">
        <v>24</v>
      </c>
      <c r="AB1338" t="s">
        <v>24</v>
      </c>
    </row>
    <row r="1339" spans="1:28" x14ac:dyDescent="0.35">
      <c r="A1339" s="4" t="s">
        <v>4587</v>
      </c>
      <c r="B1339" s="6">
        <f t="shared" si="127"/>
        <v>45511.566701388889</v>
      </c>
      <c r="C1339" s="12">
        <f t="shared" si="125"/>
        <v>45505</v>
      </c>
      <c r="D1339" s="3">
        <f t="shared" si="126"/>
        <v>2024</v>
      </c>
      <c r="E1339" s="3" t="str">
        <f t="shared" si="128"/>
        <v>08-2024</v>
      </c>
      <c r="F1339" s="5">
        <f t="shared" si="124"/>
        <v>45511.11445601852</v>
      </c>
      <c r="G1339">
        <v>24.188600000000001</v>
      </c>
      <c r="H1339">
        <v>94.655900000000003</v>
      </c>
      <c r="I1339">
        <v>87.298000000000002</v>
      </c>
      <c r="J1339">
        <v>4.4000000000000004</v>
      </c>
      <c r="K1339" t="s">
        <v>23</v>
      </c>
      <c r="L1339">
        <v>90</v>
      </c>
      <c r="M1339">
        <v>53</v>
      </c>
      <c r="N1339">
        <v>3.15</v>
      </c>
      <c r="O1339">
        <v>0.53</v>
      </c>
      <c r="P1339" t="s">
        <v>24</v>
      </c>
      <c r="Q1339" t="s">
        <v>4588</v>
      </c>
      <c r="R1339" t="s">
        <v>4589</v>
      </c>
      <c r="S1339" t="s">
        <v>4590</v>
      </c>
      <c r="T1339" t="b">
        <f t="shared" si="129"/>
        <v>0</v>
      </c>
      <c r="U1339" t="s">
        <v>28</v>
      </c>
      <c r="V1339">
        <v>8.35</v>
      </c>
      <c r="W1339">
        <v>7.0990000000000002</v>
      </c>
      <c r="X1339">
        <v>6.7000000000000004E-2</v>
      </c>
      <c r="Y1339">
        <v>65</v>
      </c>
      <c r="Z1339" t="s">
        <v>29</v>
      </c>
      <c r="AA1339" t="s">
        <v>24</v>
      </c>
      <c r="AB1339" t="s">
        <v>24</v>
      </c>
    </row>
    <row r="1340" spans="1:28" x14ac:dyDescent="0.35">
      <c r="A1340" s="4" t="s">
        <v>4591</v>
      </c>
      <c r="B1340" s="6">
        <f t="shared" si="127"/>
        <v>45511.11445601852</v>
      </c>
      <c r="C1340" s="12">
        <f t="shared" si="125"/>
        <v>45505</v>
      </c>
      <c r="D1340" s="3">
        <f t="shared" si="126"/>
        <v>2024</v>
      </c>
      <c r="E1340" s="3" t="str">
        <f t="shared" si="128"/>
        <v>08-2024</v>
      </c>
      <c r="F1340" s="5">
        <f t="shared" si="124"/>
        <v>45510.206400462965</v>
      </c>
      <c r="G1340">
        <v>29.420500000000001</v>
      </c>
      <c r="H1340">
        <v>101.9449</v>
      </c>
      <c r="I1340">
        <v>10</v>
      </c>
      <c r="J1340">
        <v>4.5</v>
      </c>
      <c r="K1340" t="s">
        <v>23</v>
      </c>
      <c r="L1340">
        <v>46</v>
      </c>
      <c r="M1340">
        <v>97</v>
      </c>
      <c r="N1340">
        <v>6.6820000000000004</v>
      </c>
      <c r="O1340">
        <v>0.59</v>
      </c>
      <c r="P1340" t="s">
        <v>24</v>
      </c>
      <c r="Q1340" t="s">
        <v>4592</v>
      </c>
      <c r="R1340" t="s">
        <v>4593</v>
      </c>
      <c r="S1340" t="s">
        <v>4594</v>
      </c>
      <c r="T1340" t="b">
        <f t="shared" si="129"/>
        <v>0</v>
      </c>
      <c r="U1340" t="s">
        <v>28</v>
      </c>
      <c r="V1340">
        <v>5.79</v>
      </c>
      <c r="W1340">
        <v>1.8879999999999999</v>
      </c>
      <c r="X1340">
        <v>0.1</v>
      </c>
      <c r="Y1340">
        <v>29</v>
      </c>
      <c r="Z1340" t="s">
        <v>29</v>
      </c>
      <c r="AA1340" t="s">
        <v>24</v>
      </c>
      <c r="AB1340" t="s">
        <v>24</v>
      </c>
    </row>
    <row r="1341" spans="1:28" x14ac:dyDescent="0.35">
      <c r="A1341" s="4" t="s">
        <v>4595</v>
      </c>
      <c r="B1341" s="6">
        <f t="shared" si="127"/>
        <v>45510.206400462965</v>
      </c>
      <c r="C1341" s="12">
        <f t="shared" si="125"/>
        <v>45505</v>
      </c>
      <c r="D1341" s="3">
        <f t="shared" si="126"/>
        <v>2024</v>
      </c>
      <c r="E1341" s="3" t="str">
        <f t="shared" si="128"/>
        <v>08-2024</v>
      </c>
      <c r="F1341" s="5">
        <f t="shared" si="124"/>
        <v>45510.028634259259</v>
      </c>
      <c r="G1341">
        <v>29.460899999999999</v>
      </c>
      <c r="H1341">
        <v>102.02079999999999</v>
      </c>
      <c r="I1341">
        <v>10</v>
      </c>
      <c r="J1341">
        <v>4.5</v>
      </c>
      <c r="K1341" t="s">
        <v>23</v>
      </c>
      <c r="L1341">
        <v>17</v>
      </c>
      <c r="M1341">
        <v>167</v>
      </c>
      <c r="N1341">
        <v>6.6289999999999996</v>
      </c>
      <c r="O1341">
        <v>0.39</v>
      </c>
      <c r="P1341" t="s">
        <v>24</v>
      </c>
      <c r="Q1341" t="s">
        <v>4596</v>
      </c>
      <c r="R1341" t="s">
        <v>4597</v>
      </c>
      <c r="S1341" t="s">
        <v>4598</v>
      </c>
      <c r="T1341" t="b">
        <f t="shared" si="129"/>
        <v>0</v>
      </c>
      <c r="U1341" t="s">
        <v>28</v>
      </c>
      <c r="V1341">
        <v>14.94</v>
      </c>
      <c r="W1341">
        <v>1.94</v>
      </c>
      <c r="X1341">
        <v>0.157</v>
      </c>
      <c r="Y1341">
        <v>12</v>
      </c>
      <c r="Z1341" t="s">
        <v>29</v>
      </c>
      <c r="AA1341" t="s">
        <v>24</v>
      </c>
      <c r="AB1341" t="s">
        <v>24</v>
      </c>
    </row>
    <row r="1342" spans="1:28" x14ac:dyDescent="0.35">
      <c r="A1342" s="4" t="s">
        <v>4599</v>
      </c>
      <c r="B1342" s="6">
        <f t="shared" si="127"/>
        <v>45510.028634259259</v>
      </c>
      <c r="C1342" s="12">
        <f t="shared" si="125"/>
        <v>45505</v>
      </c>
      <c r="D1342" s="3">
        <f t="shared" si="126"/>
        <v>2024</v>
      </c>
      <c r="E1342" s="3" t="str">
        <f t="shared" si="128"/>
        <v>08-2024</v>
      </c>
      <c r="F1342" s="5">
        <f t="shared" si="124"/>
        <v>45509.600532407407</v>
      </c>
      <c r="G1342">
        <v>15.259499999999999</v>
      </c>
      <c r="H1342">
        <v>96.327299999999994</v>
      </c>
      <c r="I1342">
        <v>11.965</v>
      </c>
      <c r="J1342">
        <v>4.3</v>
      </c>
      <c r="K1342" t="s">
        <v>23</v>
      </c>
      <c r="L1342">
        <v>37</v>
      </c>
      <c r="M1342">
        <v>171</v>
      </c>
      <c r="N1342">
        <v>2.835</v>
      </c>
      <c r="O1342">
        <v>0.33</v>
      </c>
      <c r="P1342" t="s">
        <v>24</v>
      </c>
      <c r="Q1342" t="s">
        <v>4600</v>
      </c>
      <c r="R1342" t="s">
        <v>4597</v>
      </c>
      <c r="S1342" t="s">
        <v>4601</v>
      </c>
      <c r="T1342" t="b">
        <f t="shared" si="129"/>
        <v>0</v>
      </c>
      <c r="U1342" t="s">
        <v>28</v>
      </c>
      <c r="V1342">
        <v>6.4</v>
      </c>
      <c r="W1342">
        <v>4.867</v>
      </c>
      <c r="X1342">
        <v>0.111</v>
      </c>
      <c r="Y1342">
        <v>23</v>
      </c>
      <c r="Z1342" t="s">
        <v>29</v>
      </c>
      <c r="AA1342" t="s">
        <v>24</v>
      </c>
      <c r="AB1342" t="s">
        <v>24</v>
      </c>
    </row>
    <row r="1343" spans="1:28" x14ac:dyDescent="0.35">
      <c r="A1343" s="4" t="s">
        <v>4602</v>
      </c>
      <c r="B1343" s="6">
        <f t="shared" si="127"/>
        <v>45509.600532407407</v>
      </c>
      <c r="C1343" s="12">
        <f t="shared" si="125"/>
        <v>45505</v>
      </c>
      <c r="D1343" s="3">
        <f t="shared" si="126"/>
        <v>2024</v>
      </c>
      <c r="E1343" s="3" t="str">
        <f t="shared" si="128"/>
        <v>08-2024</v>
      </c>
      <c r="F1343" s="5">
        <f t="shared" si="124"/>
        <v>44415.399039351854</v>
      </c>
      <c r="G1343">
        <v>38.499000000000002</v>
      </c>
      <c r="H1343">
        <v>91.657799999999995</v>
      </c>
      <c r="I1343">
        <v>10</v>
      </c>
      <c r="J1343">
        <v>4.5</v>
      </c>
      <c r="K1343" t="s">
        <v>23</v>
      </c>
      <c r="L1343">
        <v>58</v>
      </c>
      <c r="M1343">
        <v>77</v>
      </c>
      <c r="N1343">
        <v>9.9290000000000003</v>
      </c>
      <c r="O1343">
        <v>0.66</v>
      </c>
      <c r="P1343" t="s">
        <v>24</v>
      </c>
      <c r="Q1343" t="s">
        <v>4603</v>
      </c>
      <c r="R1343" t="s">
        <v>4604</v>
      </c>
      <c r="S1343" t="s">
        <v>4605</v>
      </c>
      <c r="T1343" t="b">
        <f t="shared" si="129"/>
        <v>0</v>
      </c>
      <c r="U1343" t="s">
        <v>28</v>
      </c>
      <c r="V1343">
        <v>9.06</v>
      </c>
      <c r="W1343">
        <v>1.8859999999999999</v>
      </c>
      <c r="X1343">
        <v>9.9000000000000005E-2</v>
      </c>
      <c r="Y1343">
        <v>30</v>
      </c>
      <c r="Z1343" t="s">
        <v>29</v>
      </c>
      <c r="AA1343" t="s">
        <v>24</v>
      </c>
      <c r="AB1343" t="s">
        <v>24</v>
      </c>
    </row>
    <row r="1344" spans="1:28" x14ac:dyDescent="0.35">
      <c r="A1344" s="4" t="s">
        <v>13997</v>
      </c>
      <c r="B1344" s="6">
        <f t="shared" si="127"/>
        <v>44415.399039351854</v>
      </c>
      <c r="C1344" s="12">
        <f t="shared" si="125"/>
        <v>44409</v>
      </c>
      <c r="D1344" s="3">
        <f t="shared" si="126"/>
        <v>2021</v>
      </c>
      <c r="E1344" s="3" t="str">
        <f t="shared" si="128"/>
        <v>08-2021</v>
      </c>
      <c r="F1344" s="5">
        <f t="shared" si="124"/>
        <v>45508.982442129629</v>
      </c>
      <c r="G1344">
        <v>36.461300000000001</v>
      </c>
      <c r="H1344">
        <v>71.107699999999994</v>
      </c>
      <c r="I1344">
        <v>113.75</v>
      </c>
      <c r="J1344">
        <v>4.5999999999999996</v>
      </c>
      <c r="K1344" t="s">
        <v>23</v>
      </c>
      <c r="M1344">
        <v>73</v>
      </c>
      <c r="N1344">
        <v>0.78800000000000003</v>
      </c>
      <c r="O1344">
        <v>0.51</v>
      </c>
      <c r="P1344" t="s">
        <v>24</v>
      </c>
      <c r="Q1344" t="s">
        <v>13998</v>
      </c>
      <c r="R1344" t="s">
        <v>13999</v>
      </c>
      <c r="S1344" t="s">
        <v>14000</v>
      </c>
      <c r="T1344" t="b">
        <f t="shared" si="129"/>
        <v>1</v>
      </c>
      <c r="U1344" t="s">
        <v>28</v>
      </c>
      <c r="V1344">
        <v>6.9</v>
      </c>
      <c r="W1344">
        <v>5.9</v>
      </c>
      <c r="X1344">
        <v>7.4999999999999997E-2</v>
      </c>
      <c r="Y1344">
        <v>53</v>
      </c>
      <c r="Z1344" t="s">
        <v>29</v>
      </c>
      <c r="AA1344" t="s">
        <v>24</v>
      </c>
      <c r="AB1344" t="s">
        <v>24</v>
      </c>
    </row>
    <row r="1345" spans="1:28" x14ac:dyDescent="0.35">
      <c r="A1345" s="4" t="s">
        <v>4610</v>
      </c>
      <c r="B1345" s="6">
        <f t="shared" si="127"/>
        <v>45508.982442129629</v>
      </c>
      <c r="C1345" s="12">
        <f t="shared" si="125"/>
        <v>45505</v>
      </c>
      <c r="D1345" s="3">
        <f t="shared" si="126"/>
        <v>2024</v>
      </c>
      <c r="E1345" s="3" t="str">
        <f t="shared" si="128"/>
        <v>08-2024</v>
      </c>
      <c r="F1345" s="5">
        <f t="shared" si="124"/>
        <v>45508.788657407407</v>
      </c>
      <c r="G1345">
        <v>37.115699999999997</v>
      </c>
      <c r="H1345">
        <v>71.824799999999996</v>
      </c>
      <c r="I1345">
        <v>151.75700000000001</v>
      </c>
      <c r="J1345">
        <v>3.9</v>
      </c>
      <c r="K1345" t="s">
        <v>23</v>
      </c>
      <c r="L1345">
        <v>44</v>
      </c>
      <c r="M1345">
        <v>89</v>
      </c>
      <c r="N1345">
        <v>2.3580000000000001</v>
      </c>
      <c r="O1345">
        <v>0.35</v>
      </c>
      <c r="P1345" t="s">
        <v>24</v>
      </c>
      <c r="Q1345" t="s">
        <v>4611</v>
      </c>
      <c r="R1345" t="s">
        <v>4612</v>
      </c>
      <c r="S1345" t="s">
        <v>4613</v>
      </c>
      <c r="T1345" t="b">
        <f t="shared" si="129"/>
        <v>0</v>
      </c>
      <c r="U1345" t="s">
        <v>28</v>
      </c>
      <c r="V1345">
        <v>7.41</v>
      </c>
      <c r="W1345">
        <v>9.4499999999999993</v>
      </c>
      <c r="X1345">
        <v>0.105</v>
      </c>
      <c r="Y1345">
        <v>24</v>
      </c>
      <c r="Z1345" t="s">
        <v>29</v>
      </c>
      <c r="AA1345" t="s">
        <v>24</v>
      </c>
      <c r="AB1345" t="s">
        <v>24</v>
      </c>
    </row>
    <row r="1346" spans="1:28" x14ac:dyDescent="0.35">
      <c r="A1346" s="4" t="s">
        <v>4614</v>
      </c>
      <c r="B1346" s="6">
        <f t="shared" si="127"/>
        <v>45508.788657407407</v>
      </c>
      <c r="C1346" s="12">
        <f t="shared" si="125"/>
        <v>45505</v>
      </c>
      <c r="D1346" s="3">
        <f t="shared" si="126"/>
        <v>2024</v>
      </c>
      <c r="E1346" s="3" t="str">
        <f t="shared" si="128"/>
        <v>08-2024</v>
      </c>
      <c r="F1346" s="5">
        <f t="shared" ref="F1346:F1409" si="130">DATEVALUE(LEFT(A1347,10))+TIMEVALUE(MID(A1347,12,8))</f>
        <v>45507.686574074076</v>
      </c>
      <c r="G1346">
        <v>3.89</v>
      </c>
      <c r="H1346">
        <v>63.323399999999999</v>
      </c>
      <c r="I1346">
        <v>10</v>
      </c>
      <c r="J1346">
        <v>5</v>
      </c>
      <c r="K1346" t="s">
        <v>106</v>
      </c>
      <c r="L1346">
        <v>122</v>
      </c>
      <c r="M1346">
        <v>26</v>
      </c>
      <c r="N1346">
        <v>10.234999999999999</v>
      </c>
      <c r="O1346">
        <v>0.94</v>
      </c>
      <c r="P1346" t="s">
        <v>24</v>
      </c>
      <c r="Q1346" t="s">
        <v>4615</v>
      </c>
      <c r="R1346" t="s">
        <v>4612</v>
      </c>
      <c r="S1346" t="s">
        <v>478</v>
      </c>
      <c r="T1346" t="b">
        <f t="shared" si="129"/>
        <v>0</v>
      </c>
      <c r="U1346" t="s">
        <v>28</v>
      </c>
      <c r="V1346">
        <v>9.74</v>
      </c>
      <c r="W1346">
        <v>1.778</v>
      </c>
      <c r="X1346">
        <v>0.08</v>
      </c>
      <c r="Y1346">
        <v>15</v>
      </c>
      <c r="Z1346" t="s">
        <v>29</v>
      </c>
      <c r="AA1346" t="s">
        <v>24</v>
      </c>
      <c r="AB1346" t="s">
        <v>24</v>
      </c>
    </row>
    <row r="1347" spans="1:28" x14ac:dyDescent="0.35">
      <c r="A1347" s="4" t="s">
        <v>4616</v>
      </c>
      <c r="B1347" s="6">
        <f t="shared" si="127"/>
        <v>45507.686574074076</v>
      </c>
      <c r="C1347" s="12">
        <f t="shared" ref="C1347:C1410" si="131">DATE(YEAR(B1347),MONTH(B1347),1)</f>
        <v>45505</v>
      </c>
      <c r="D1347" s="3">
        <f t="shared" ref="D1347:D1410" si="132">YEAR(B1347)</f>
        <v>2024</v>
      </c>
      <c r="E1347" s="3" t="str">
        <f t="shared" si="128"/>
        <v>08-2024</v>
      </c>
      <c r="F1347" s="5">
        <f t="shared" si="130"/>
        <v>45507.489421296297</v>
      </c>
      <c r="G1347">
        <v>29.921600000000002</v>
      </c>
      <c r="H1347">
        <v>87.050200000000004</v>
      </c>
      <c r="I1347">
        <v>10</v>
      </c>
      <c r="J1347">
        <v>4.3</v>
      </c>
      <c r="K1347" t="s">
        <v>23</v>
      </c>
      <c r="L1347">
        <v>53</v>
      </c>
      <c r="M1347">
        <v>82</v>
      </c>
      <c r="N1347">
        <v>2.6230000000000002</v>
      </c>
      <c r="O1347">
        <v>0.57999999999999996</v>
      </c>
      <c r="P1347" t="s">
        <v>24</v>
      </c>
      <c r="Q1347" t="s">
        <v>4617</v>
      </c>
      <c r="R1347" t="s">
        <v>4612</v>
      </c>
      <c r="S1347" t="s">
        <v>4618</v>
      </c>
      <c r="T1347" t="b">
        <f t="shared" si="129"/>
        <v>0</v>
      </c>
      <c r="U1347" t="s">
        <v>28</v>
      </c>
      <c r="V1347">
        <v>10.43</v>
      </c>
      <c r="W1347">
        <v>1.8069999999999999</v>
      </c>
      <c r="X1347">
        <v>0.08</v>
      </c>
      <c r="Y1347">
        <v>48</v>
      </c>
      <c r="Z1347" t="s">
        <v>29</v>
      </c>
      <c r="AA1347" t="s">
        <v>24</v>
      </c>
      <c r="AB1347" t="s">
        <v>24</v>
      </c>
    </row>
    <row r="1348" spans="1:28" x14ac:dyDescent="0.35">
      <c r="A1348" s="4" t="s">
        <v>4619</v>
      </c>
      <c r="B1348" s="6">
        <f t="shared" ref="B1348:B1411" si="133">DATEVALUE(LEFT($A1348,10))+TIMEVALUE(MID($A1348,12,8))</f>
        <v>45507.489421296297</v>
      </c>
      <c r="C1348" s="12">
        <f t="shared" si="131"/>
        <v>45505</v>
      </c>
      <c r="D1348" s="3">
        <f t="shared" si="132"/>
        <v>2024</v>
      </c>
      <c r="E1348" s="3" t="str">
        <f t="shared" si="128"/>
        <v>08-2024</v>
      </c>
      <c r="F1348" s="5">
        <f t="shared" si="130"/>
        <v>44414.159305555557</v>
      </c>
      <c r="G1348">
        <v>2.4508999999999999</v>
      </c>
      <c r="H1348">
        <v>95.824600000000004</v>
      </c>
      <c r="I1348">
        <v>10</v>
      </c>
      <c r="J1348">
        <v>4.7</v>
      </c>
      <c r="K1348" t="s">
        <v>23</v>
      </c>
      <c r="L1348">
        <v>44</v>
      </c>
      <c r="M1348">
        <v>145</v>
      </c>
      <c r="N1348">
        <v>2.0880000000000001</v>
      </c>
      <c r="O1348">
        <v>0.84</v>
      </c>
      <c r="P1348" t="s">
        <v>24</v>
      </c>
      <c r="Q1348" t="s">
        <v>4620</v>
      </c>
      <c r="R1348" t="s">
        <v>4621</v>
      </c>
      <c r="S1348" t="s">
        <v>112</v>
      </c>
      <c r="T1348" t="b">
        <f t="shared" si="129"/>
        <v>0</v>
      </c>
      <c r="U1348" t="s">
        <v>28</v>
      </c>
      <c r="V1348">
        <v>7.33</v>
      </c>
      <c r="W1348">
        <v>1.857</v>
      </c>
      <c r="X1348">
        <v>9.9000000000000005E-2</v>
      </c>
      <c r="Y1348">
        <v>31</v>
      </c>
      <c r="Z1348" t="s">
        <v>29</v>
      </c>
      <c r="AA1348" t="s">
        <v>24</v>
      </c>
      <c r="AB1348" t="s">
        <v>24</v>
      </c>
    </row>
    <row r="1349" spans="1:28" x14ac:dyDescent="0.35">
      <c r="A1349" s="4" t="s">
        <v>14024</v>
      </c>
      <c r="B1349" s="6">
        <f t="shared" si="133"/>
        <v>44414.159305555557</v>
      </c>
      <c r="C1349" s="12">
        <f t="shared" si="131"/>
        <v>44409</v>
      </c>
      <c r="D1349" s="3">
        <f t="shared" si="132"/>
        <v>2021</v>
      </c>
      <c r="E1349" s="3" t="str">
        <f t="shared" ref="E1349:E1412" si="134">TEXT(B1349,"mm-yyyy")</f>
        <v>08-2021</v>
      </c>
      <c r="F1349" s="5">
        <f t="shared" si="130"/>
        <v>44412.750613425924</v>
      </c>
      <c r="G1349">
        <v>8.8991000000000007</v>
      </c>
      <c r="H1349">
        <v>94.105900000000005</v>
      </c>
      <c r="I1349">
        <v>10</v>
      </c>
      <c r="J1349">
        <v>4.5999999999999996</v>
      </c>
      <c r="K1349" t="s">
        <v>23</v>
      </c>
      <c r="M1349">
        <v>145</v>
      </c>
      <c r="N1349">
        <v>5.4409999999999998</v>
      </c>
      <c r="O1349">
        <v>1.03</v>
      </c>
      <c r="P1349" t="s">
        <v>24</v>
      </c>
      <c r="Q1349" t="s">
        <v>14025</v>
      </c>
      <c r="R1349" t="s">
        <v>14011</v>
      </c>
      <c r="S1349" t="s">
        <v>402</v>
      </c>
      <c r="T1349" t="b">
        <f t="shared" ref="T1349:T1412" si="135">OR(ISNUMBER(SEARCH("India",S1349)),ISNUMBER(SEARCH("Pakistan",S1349)),ISNUMBER(SEARCH("Afghanistan",S1349)),ISNUMBER(SEARCH("Bangladesh",S1349)),ISNUMBER(SEARCH("Nepal",S1349)),ISNUMBER(SEARCH("Bhutan",S1349)),ISNUMBER(SEARCH("Sri Lanka",S1349)),ISNUMBER(SEARCH("Maldives",S1349)))</f>
        <v>1</v>
      </c>
      <c r="U1349" t="s">
        <v>28</v>
      </c>
      <c r="V1349">
        <v>13.8</v>
      </c>
      <c r="W1349">
        <v>1.9</v>
      </c>
      <c r="X1349">
        <v>0.158</v>
      </c>
      <c r="Y1349">
        <v>14</v>
      </c>
      <c r="Z1349" t="s">
        <v>29</v>
      </c>
      <c r="AA1349" t="s">
        <v>24</v>
      </c>
      <c r="AB1349" t="s">
        <v>24</v>
      </c>
    </row>
    <row r="1350" spans="1:28" x14ac:dyDescent="0.35">
      <c r="A1350" s="4" t="s">
        <v>14047</v>
      </c>
      <c r="B1350" s="6">
        <f t="shared" si="133"/>
        <v>44412.750613425924</v>
      </c>
      <c r="C1350" s="12">
        <f t="shared" si="131"/>
        <v>44409</v>
      </c>
      <c r="D1350" s="3">
        <f t="shared" si="132"/>
        <v>2021</v>
      </c>
      <c r="E1350" s="3" t="str">
        <f t="shared" si="134"/>
        <v>08-2021</v>
      </c>
      <c r="F1350" s="5">
        <f t="shared" si="130"/>
        <v>45503.350046296298</v>
      </c>
      <c r="G1350">
        <v>8.8466000000000005</v>
      </c>
      <c r="H1350">
        <v>94.192400000000006</v>
      </c>
      <c r="I1350">
        <v>10</v>
      </c>
      <c r="J1350">
        <v>4.5999999999999996</v>
      </c>
      <c r="K1350" t="s">
        <v>23</v>
      </c>
      <c r="M1350">
        <v>199</v>
      </c>
      <c r="N1350">
        <v>5.3529999999999998</v>
      </c>
      <c r="O1350">
        <v>1.19</v>
      </c>
      <c r="P1350" t="s">
        <v>24</v>
      </c>
      <c r="Q1350" t="s">
        <v>14048</v>
      </c>
      <c r="R1350" t="s">
        <v>14049</v>
      </c>
      <c r="S1350" t="s">
        <v>402</v>
      </c>
      <c r="T1350" t="b">
        <f t="shared" si="135"/>
        <v>1</v>
      </c>
      <c r="U1350" t="s">
        <v>28</v>
      </c>
      <c r="V1350">
        <v>12.4</v>
      </c>
      <c r="W1350">
        <v>2</v>
      </c>
      <c r="X1350">
        <v>0.16500000000000001</v>
      </c>
      <c r="Y1350">
        <v>11</v>
      </c>
      <c r="Z1350" t="s">
        <v>29</v>
      </c>
      <c r="AA1350" t="s">
        <v>24</v>
      </c>
      <c r="AB1350" t="s">
        <v>24</v>
      </c>
    </row>
    <row r="1351" spans="1:28" x14ac:dyDescent="0.35">
      <c r="A1351" s="4" t="s">
        <v>4629</v>
      </c>
      <c r="B1351" s="6">
        <f t="shared" si="133"/>
        <v>45503.350046296298</v>
      </c>
      <c r="C1351" s="12">
        <f t="shared" si="131"/>
        <v>45474</v>
      </c>
      <c r="D1351" s="3">
        <f t="shared" si="132"/>
        <v>2024</v>
      </c>
      <c r="E1351" s="3" t="str">
        <f t="shared" si="134"/>
        <v>07-2024</v>
      </c>
      <c r="F1351" s="5">
        <f t="shared" si="130"/>
        <v>44412.173171296294</v>
      </c>
      <c r="G1351">
        <v>38.213299999999997</v>
      </c>
      <c r="H1351">
        <v>93.597399999999993</v>
      </c>
      <c r="I1351">
        <v>9.2279999999999998</v>
      </c>
      <c r="J1351">
        <v>4.7</v>
      </c>
      <c r="K1351" t="s">
        <v>23</v>
      </c>
      <c r="L1351">
        <v>46</v>
      </c>
      <c r="M1351">
        <v>113</v>
      </c>
      <c r="N1351">
        <v>8.3780000000000001</v>
      </c>
      <c r="O1351">
        <v>0.67</v>
      </c>
      <c r="P1351" t="s">
        <v>24</v>
      </c>
      <c r="Q1351" t="s">
        <v>4630</v>
      </c>
      <c r="R1351" t="s">
        <v>4631</v>
      </c>
      <c r="S1351" t="s">
        <v>4632</v>
      </c>
      <c r="T1351" t="b">
        <f t="shared" si="135"/>
        <v>0</v>
      </c>
      <c r="U1351" t="s">
        <v>28</v>
      </c>
      <c r="V1351">
        <v>11.1</v>
      </c>
      <c r="W1351">
        <v>4.3819999999999997</v>
      </c>
      <c r="X1351">
        <v>6.6000000000000003E-2</v>
      </c>
      <c r="Y1351">
        <v>69</v>
      </c>
      <c r="Z1351" t="s">
        <v>29</v>
      </c>
      <c r="AA1351" t="s">
        <v>24</v>
      </c>
      <c r="AB1351" t="s">
        <v>24</v>
      </c>
    </row>
    <row r="1352" spans="1:28" x14ac:dyDescent="0.35">
      <c r="A1352" s="4" t="s">
        <v>14056</v>
      </c>
      <c r="B1352" s="6">
        <f t="shared" si="133"/>
        <v>44412.173171296294</v>
      </c>
      <c r="C1352" s="12">
        <f t="shared" si="131"/>
        <v>44409</v>
      </c>
      <c r="D1352" s="3">
        <f t="shared" si="132"/>
        <v>2021</v>
      </c>
      <c r="E1352" s="3" t="str">
        <f t="shared" si="134"/>
        <v>08-2021</v>
      </c>
      <c r="F1352" s="5">
        <f t="shared" si="130"/>
        <v>45503.060833333337</v>
      </c>
      <c r="G1352">
        <v>8.7260000000000009</v>
      </c>
      <c r="H1352">
        <v>93.272499999999994</v>
      </c>
      <c r="I1352">
        <v>10</v>
      </c>
      <c r="J1352">
        <v>4.5999999999999996</v>
      </c>
      <c r="K1352" t="s">
        <v>23</v>
      </c>
      <c r="M1352">
        <v>170</v>
      </c>
      <c r="N1352">
        <v>6.2590000000000003</v>
      </c>
      <c r="O1352">
        <v>0.39</v>
      </c>
      <c r="P1352" t="s">
        <v>24</v>
      </c>
      <c r="Q1352" t="s">
        <v>14057</v>
      </c>
      <c r="R1352" t="s">
        <v>14058</v>
      </c>
      <c r="S1352" t="s">
        <v>402</v>
      </c>
      <c r="T1352" t="b">
        <f t="shared" si="135"/>
        <v>1</v>
      </c>
      <c r="U1352" t="s">
        <v>28</v>
      </c>
      <c r="V1352">
        <v>9.3000000000000007</v>
      </c>
      <c r="W1352">
        <v>1.9</v>
      </c>
      <c r="X1352">
        <v>0.157</v>
      </c>
      <c r="Y1352">
        <v>12</v>
      </c>
      <c r="Z1352" t="s">
        <v>29</v>
      </c>
      <c r="AA1352" t="s">
        <v>24</v>
      </c>
      <c r="AB1352" t="s">
        <v>24</v>
      </c>
    </row>
    <row r="1353" spans="1:28" x14ac:dyDescent="0.35">
      <c r="A1353" s="4" t="s">
        <v>4637</v>
      </c>
      <c r="B1353" s="6">
        <f t="shared" si="133"/>
        <v>45503.060833333337</v>
      </c>
      <c r="C1353" s="12">
        <f t="shared" si="131"/>
        <v>45474</v>
      </c>
      <c r="D1353" s="3">
        <f t="shared" si="132"/>
        <v>2024</v>
      </c>
      <c r="E1353" s="3" t="str">
        <f t="shared" si="134"/>
        <v>07-2024</v>
      </c>
      <c r="F1353" s="5">
        <f t="shared" si="130"/>
        <v>44412.044988425929</v>
      </c>
      <c r="G1353">
        <v>29.513200000000001</v>
      </c>
      <c r="H1353">
        <v>98.728099999999998</v>
      </c>
      <c r="I1353">
        <v>14.458</v>
      </c>
      <c r="J1353">
        <v>4.5999999999999996</v>
      </c>
      <c r="K1353" t="s">
        <v>23</v>
      </c>
      <c r="L1353">
        <v>64</v>
      </c>
      <c r="M1353">
        <v>76</v>
      </c>
      <c r="N1353">
        <v>7.6660000000000004</v>
      </c>
      <c r="O1353">
        <v>0.4</v>
      </c>
      <c r="P1353" t="s">
        <v>24</v>
      </c>
      <c r="Q1353" t="s">
        <v>4638</v>
      </c>
      <c r="R1353" t="s">
        <v>4631</v>
      </c>
      <c r="S1353" t="s">
        <v>4639</v>
      </c>
      <c r="T1353" t="b">
        <f t="shared" si="135"/>
        <v>0</v>
      </c>
      <c r="U1353" t="s">
        <v>28</v>
      </c>
      <c r="V1353">
        <v>8.07</v>
      </c>
      <c r="W1353">
        <v>4.1980000000000004</v>
      </c>
      <c r="X1353">
        <v>6.7000000000000004E-2</v>
      </c>
      <c r="Y1353">
        <v>66</v>
      </c>
      <c r="Z1353" t="s">
        <v>29</v>
      </c>
      <c r="AA1353" t="s">
        <v>24</v>
      </c>
      <c r="AB1353" t="s">
        <v>24</v>
      </c>
    </row>
    <row r="1354" spans="1:28" x14ac:dyDescent="0.35">
      <c r="A1354" s="4" t="s">
        <v>14062</v>
      </c>
      <c r="B1354" s="6">
        <f t="shared" si="133"/>
        <v>44412.044988425929</v>
      </c>
      <c r="C1354" s="12">
        <f t="shared" si="131"/>
        <v>44409</v>
      </c>
      <c r="D1354" s="3">
        <f t="shared" si="132"/>
        <v>2021</v>
      </c>
      <c r="E1354" s="3" t="str">
        <f t="shared" si="134"/>
        <v>08-2021</v>
      </c>
      <c r="F1354" s="5">
        <f t="shared" si="130"/>
        <v>44411.178124999999</v>
      </c>
      <c r="G1354">
        <v>8.8640000000000008</v>
      </c>
      <c r="H1354">
        <v>94.0364</v>
      </c>
      <c r="I1354">
        <v>10</v>
      </c>
      <c r="J1354">
        <v>4.5999999999999996</v>
      </c>
      <c r="K1354" t="s">
        <v>23</v>
      </c>
      <c r="M1354">
        <v>143</v>
      </c>
      <c r="N1354">
        <v>5.508</v>
      </c>
      <c r="O1354">
        <v>0.74</v>
      </c>
      <c r="P1354" t="s">
        <v>24</v>
      </c>
      <c r="Q1354" t="s">
        <v>14063</v>
      </c>
      <c r="R1354" t="s">
        <v>14064</v>
      </c>
      <c r="S1354" t="s">
        <v>402</v>
      </c>
      <c r="T1354" t="b">
        <f t="shared" si="135"/>
        <v>1</v>
      </c>
      <c r="U1354" t="s">
        <v>28</v>
      </c>
      <c r="V1354">
        <v>12.8</v>
      </c>
      <c r="W1354">
        <v>1.9</v>
      </c>
      <c r="X1354">
        <v>0.11899999999999999</v>
      </c>
      <c r="Y1354">
        <v>21</v>
      </c>
      <c r="Z1354" t="s">
        <v>29</v>
      </c>
      <c r="AA1354" t="s">
        <v>24</v>
      </c>
      <c r="AB1354" t="s">
        <v>24</v>
      </c>
    </row>
    <row r="1355" spans="1:28" x14ac:dyDescent="0.35">
      <c r="A1355" s="4" t="s">
        <v>14071</v>
      </c>
      <c r="B1355" s="6">
        <f t="shared" si="133"/>
        <v>44411.178124999999</v>
      </c>
      <c r="C1355" s="12">
        <f t="shared" si="131"/>
        <v>44409</v>
      </c>
      <c r="D1355" s="3">
        <f t="shared" si="132"/>
        <v>2021</v>
      </c>
      <c r="E1355" s="3" t="str">
        <f t="shared" si="134"/>
        <v>08-2021</v>
      </c>
      <c r="F1355" s="5">
        <f t="shared" si="130"/>
        <v>44411.039699074077</v>
      </c>
      <c r="G1355">
        <v>8.5436999999999994</v>
      </c>
      <c r="H1355">
        <v>93.891499999999994</v>
      </c>
      <c r="I1355">
        <v>10</v>
      </c>
      <c r="J1355">
        <v>4.5999999999999996</v>
      </c>
      <c r="K1355" t="s">
        <v>23</v>
      </c>
      <c r="M1355">
        <v>127</v>
      </c>
      <c r="N1355">
        <v>4.4770000000000003</v>
      </c>
      <c r="O1355">
        <v>0.49</v>
      </c>
      <c r="P1355" t="s">
        <v>24</v>
      </c>
      <c r="Q1355" t="s">
        <v>14072</v>
      </c>
      <c r="R1355" t="s">
        <v>14073</v>
      </c>
      <c r="S1355" t="s">
        <v>402</v>
      </c>
      <c r="T1355" t="b">
        <f t="shared" si="135"/>
        <v>1</v>
      </c>
      <c r="U1355" t="s">
        <v>28</v>
      </c>
      <c r="V1355">
        <v>10.3</v>
      </c>
      <c r="W1355">
        <v>1.9</v>
      </c>
      <c r="X1355">
        <v>0.20599999999999999</v>
      </c>
      <c r="Y1355">
        <v>7</v>
      </c>
      <c r="Z1355" t="s">
        <v>29</v>
      </c>
      <c r="AA1355" t="s">
        <v>24</v>
      </c>
      <c r="AB1355" t="s">
        <v>24</v>
      </c>
    </row>
    <row r="1356" spans="1:28" x14ac:dyDescent="0.35">
      <c r="A1356" s="4" t="s">
        <v>14093</v>
      </c>
      <c r="B1356" s="6">
        <f t="shared" si="133"/>
        <v>44411.039699074077</v>
      </c>
      <c r="C1356" s="12">
        <f t="shared" si="131"/>
        <v>44409</v>
      </c>
      <c r="D1356" s="3">
        <f t="shared" si="132"/>
        <v>2021</v>
      </c>
      <c r="E1356" s="3" t="str">
        <f t="shared" si="134"/>
        <v>08-2021</v>
      </c>
      <c r="F1356" s="5">
        <f t="shared" si="130"/>
        <v>45502.071331018517</v>
      </c>
      <c r="G1356">
        <v>8.6742000000000008</v>
      </c>
      <c r="H1356">
        <v>94.134699999999995</v>
      </c>
      <c r="I1356">
        <v>10</v>
      </c>
      <c r="J1356">
        <v>4.5999999999999996</v>
      </c>
      <c r="K1356" t="s">
        <v>23</v>
      </c>
      <c r="M1356">
        <v>97</v>
      </c>
      <c r="N1356">
        <v>4.4169999999999998</v>
      </c>
      <c r="O1356">
        <v>0.72</v>
      </c>
      <c r="P1356" t="s">
        <v>24</v>
      </c>
      <c r="Q1356" t="s">
        <v>14094</v>
      </c>
      <c r="R1356" t="s">
        <v>14095</v>
      </c>
      <c r="S1356" t="s">
        <v>402</v>
      </c>
      <c r="T1356" t="b">
        <f t="shared" si="135"/>
        <v>1</v>
      </c>
      <c r="U1356" t="s">
        <v>28</v>
      </c>
      <c r="V1356">
        <v>7.3</v>
      </c>
      <c r="W1356">
        <v>1.7</v>
      </c>
      <c r="X1356">
        <v>9.4E-2</v>
      </c>
      <c r="Y1356">
        <v>34</v>
      </c>
      <c r="Z1356" t="s">
        <v>29</v>
      </c>
      <c r="AA1356" t="s">
        <v>24</v>
      </c>
      <c r="AB1356" t="s">
        <v>24</v>
      </c>
    </row>
    <row r="1357" spans="1:28" x14ac:dyDescent="0.35">
      <c r="A1357" s="4" t="s">
        <v>4650</v>
      </c>
      <c r="B1357" s="6">
        <f t="shared" si="133"/>
        <v>45502.071331018517</v>
      </c>
      <c r="C1357" s="12">
        <f t="shared" si="131"/>
        <v>45474</v>
      </c>
      <c r="D1357" s="3">
        <f t="shared" si="132"/>
        <v>2024</v>
      </c>
      <c r="E1357" s="3" t="str">
        <f t="shared" si="134"/>
        <v>07-2024</v>
      </c>
      <c r="F1357" s="5">
        <f t="shared" si="130"/>
        <v>45501.424340277779</v>
      </c>
      <c r="G1357">
        <v>23.652899999999999</v>
      </c>
      <c r="H1357">
        <v>94.164400000000001</v>
      </c>
      <c r="I1357">
        <v>47.026000000000003</v>
      </c>
      <c r="J1357">
        <v>4</v>
      </c>
      <c r="K1357" t="s">
        <v>23</v>
      </c>
      <c r="L1357">
        <v>19</v>
      </c>
      <c r="M1357">
        <v>115</v>
      </c>
      <c r="N1357">
        <v>2.516</v>
      </c>
      <c r="O1357">
        <v>0.38</v>
      </c>
      <c r="P1357" t="s">
        <v>24</v>
      </c>
      <c r="Q1357" t="s">
        <v>4651</v>
      </c>
      <c r="R1357" t="s">
        <v>4612</v>
      </c>
      <c r="S1357" t="s">
        <v>4652</v>
      </c>
      <c r="T1357" t="b">
        <f t="shared" si="135"/>
        <v>0</v>
      </c>
      <c r="U1357" t="s">
        <v>28</v>
      </c>
      <c r="V1357">
        <v>12.19</v>
      </c>
      <c r="W1357">
        <v>9.7789999999999999</v>
      </c>
      <c r="X1357">
        <v>0.183</v>
      </c>
      <c r="Y1357">
        <v>8</v>
      </c>
      <c r="Z1357" t="s">
        <v>29</v>
      </c>
      <c r="AA1357" t="s">
        <v>24</v>
      </c>
      <c r="AB1357" t="s">
        <v>24</v>
      </c>
    </row>
    <row r="1358" spans="1:28" x14ac:dyDescent="0.35">
      <c r="A1358" s="4" t="s">
        <v>4653</v>
      </c>
      <c r="B1358" s="6">
        <f t="shared" si="133"/>
        <v>45501.424340277779</v>
      </c>
      <c r="C1358" s="12">
        <f t="shared" si="131"/>
        <v>45474</v>
      </c>
      <c r="D1358" s="3">
        <f t="shared" si="132"/>
        <v>2024</v>
      </c>
      <c r="E1358" s="3" t="str">
        <f t="shared" si="134"/>
        <v>07-2024</v>
      </c>
      <c r="F1358" s="5">
        <f t="shared" si="130"/>
        <v>44389.843645833331</v>
      </c>
      <c r="G1358">
        <v>21.319600000000001</v>
      </c>
      <c r="H1358">
        <v>93.896100000000004</v>
      </c>
      <c r="I1358">
        <v>67.884</v>
      </c>
      <c r="J1358">
        <v>4.8</v>
      </c>
      <c r="K1358" t="s">
        <v>23</v>
      </c>
      <c r="L1358">
        <v>29</v>
      </c>
      <c r="M1358">
        <v>85</v>
      </c>
      <c r="N1358">
        <v>4.306</v>
      </c>
      <c r="O1358">
        <v>1.17</v>
      </c>
      <c r="P1358" t="s">
        <v>24</v>
      </c>
      <c r="Q1358" t="s">
        <v>4654</v>
      </c>
      <c r="R1358" t="s">
        <v>4655</v>
      </c>
      <c r="S1358" t="s">
        <v>4656</v>
      </c>
      <c r="T1358" t="b">
        <f t="shared" si="135"/>
        <v>0</v>
      </c>
      <c r="U1358" t="s">
        <v>28</v>
      </c>
      <c r="V1358">
        <v>11.19</v>
      </c>
      <c r="W1358">
        <v>7.6920000000000002</v>
      </c>
      <c r="X1358">
        <v>0.127</v>
      </c>
      <c r="Y1358">
        <v>19</v>
      </c>
      <c r="Z1358" t="s">
        <v>29</v>
      </c>
      <c r="AA1358" t="s">
        <v>24</v>
      </c>
      <c r="AB1358" t="s">
        <v>24</v>
      </c>
    </row>
    <row r="1359" spans="1:28" x14ac:dyDescent="0.35">
      <c r="A1359" s="4" t="s">
        <v>14257</v>
      </c>
      <c r="B1359" s="6">
        <f t="shared" si="133"/>
        <v>44389.843645833331</v>
      </c>
      <c r="C1359" s="12">
        <f t="shared" si="131"/>
        <v>44378</v>
      </c>
      <c r="D1359" s="3">
        <f t="shared" si="132"/>
        <v>2021</v>
      </c>
      <c r="E1359" s="3" t="str">
        <f t="shared" si="134"/>
        <v>07-2021</v>
      </c>
      <c r="F1359" s="5">
        <f t="shared" si="130"/>
        <v>44386.01835648148</v>
      </c>
      <c r="G1359">
        <v>13.6942</v>
      </c>
      <c r="H1359">
        <v>92.744900000000001</v>
      </c>
      <c r="I1359">
        <v>24.67</v>
      </c>
      <c r="J1359">
        <v>4.5999999999999996</v>
      </c>
      <c r="K1359" t="s">
        <v>23</v>
      </c>
      <c r="M1359">
        <v>101</v>
      </c>
      <c r="N1359">
        <v>6.2270000000000003</v>
      </c>
      <c r="O1359">
        <v>0.84</v>
      </c>
      <c r="P1359" t="s">
        <v>24</v>
      </c>
      <c r="Q1359" t="s">
        <v>14258</v>
      </c>
      <c r="R1359" t="s">
        <v>14259</v>
      </c>
      <c r="S1359" t="s">
        <v>14260</v>
      </c>
      <c r="T1359" t="b">
        <f t="shared" si="135"/>
        <v>1</v>
      </c>
      <c r="U1359" t="s">
        <v>28</v>
      </c>
      <c r="V1359">
        <v>9.1</v>
      </c>
      <c r="W1359">
        <v>5.8</v>
      </c>
      <c r="X1359">
        <v>0.112</v>
      </c>
      <c r="Y1359">
        <v>24</v>
      </c>
      <c r="Z1359" t="s">
        <v>29</v>
      </c>
      <c r="AA1359" t="s">
        <v>24</v>
      </c>
      <c r="AB1359" t="s">
        <v>24</v>
      </c>
    </row>
    <row r="1360" spans="1:28" x14ac:dyDescent="0.35">
      <c r="A1360" s="4" t="s">
        <v>14308</v>
      </c>
      <c r="B1360" s="6">
        <f t="shared" si="133"/>
        <v>44386.01835648148</v>
      </c>
      <c r="C1360" s="12">
        <f t="shared" si="131"/>
        <v>44378</v>
      </c>
      <c r="D1360" s="3">
        <f t="shared" si="132"/>
        <v>2021</v>
      </c>
      <c r="E1360" s="3" t="str">
        <f t="shared" si="134"/>
        <v>07-2021</v>
      </c>
      <c r="F1360" s="5">
        <f t="shared" si="130"/>
        <v>45500.036134259259</v>
      </c>
      <c r="G1360">
        <v>25.031099999999999</v>
      </c>
      <c r="H1360">
        <v>95.227400000000003</v>
      </c>
      <c r="I1360">
        <v>102.19</v>
      </c>
      <c r="J1360">
        <v>4.5999999999999996</v>
      </c>
      <c r="K1360" t="s">
        <v>23</v>
      </c>
      <c r="M1360">
        <v>71</v>
      </c>
      <c r="N1360">
        <v>1.161</v>
      </c>
      <c r="O1360">
        <v>0.77</v>
      </c>
      <c r="P1360" t="s">
        <v>24</v>
      </c>
      <c r="Q1360" t="s">
        <v>14309</v>
      </c>
      <c r="R1360" t="s">
        <v>14310</v>
      </c>
      <c r="S1360" t="s">
        <v>14311</v>
      </c>
      <c r="T1360" t="b">
        <f t="shared" si="135"/>
        <v>1</v>
      </c>
      <c r="U1360" t="s">
        <v>28</v>
      </c>
      <c r="V1360">
        <v>8.6</v>
      </c>
      <c r="W1360">
        <v>7.4</v>
      </c>
      <c r="X1360">
        <v>9.0999999999999998E-2</v>
      </c>
      <c r="Y1360">
        <v>36</v>
      </c>
      <c r="Z1360" t="s">
        <v>29</v>
      </c>
      <c r="AA1360" t="s">
        <v>24</v>
      </c>
      <c r="AB1360" t="s">
        <v>24</v>
      </c>
    </row>
    <row r="1361" spans="1:28" x14ac:dyDescent="0.35">
      <c r="A1361" s="4" t="s">
        <v>4664</v>
      </c>
      <c r="B1361" s="6">
        <f t="shared" si="133"/>
        <v>45500.036134259259</v>
      </c>
      <c r="C1361" s="12">
        <f t="shared" si="131"/>
        <v>45474</v>
      </c>
      <c r="D1361" s="3">
        <f t="shared" si="132"/>
        <v>2024</v>
      </c>
      <c r="E1361" s="3" t="str">
        <f t="shared" si="134"/>
        <v>07-2024</v>
      </c>
      <c r="F1361" s="5">
        <f t="shared" si="130"/>
        <v>44381.706365740742</v>
      </c>
      <c r="G1361">
        <v>38.215400000000002</v>
      </c>
      <c r="H1361">
        <v>73.284199999999998</v>
      </c>
      <c r="I1361">
        <v>144.37200000000001</v>
      </c>
      <c r="J1361">
        <v>4.0999999999999996</v>
      </c>
      <c r="K1361" t="s">
        <v>23</v>
      </c>
      <c r="L1361">
        <v>35</v>
      </c>
      <c r="M1361">
        <v>136</v>
      </c>
      <c r="N1361">
        <v>1.712</v>
      </c>
      <c r="O1361">
        <v>0.71</v>
      </c>
      <c r="P1361" t="s">
        <v>24</v>
      </c>
      <c r="Q1361" t="s">
        <v>4665</v>
      </c>
      <c r="R1361" t="s">
        <v>4659</v>
      </c>
      <c r="S1361" t="s">
        <v>4170</v>
      </c>
      <c r="T1361" t="b">
        <f t="shared" si="135"/>
        <v>0</v>
      </c>
      <c r="U1361" t="s">
        <v>28</v>
      </c>
      <c r="V1361">
        <v>4.0999999999999996</v>
      </c>
      <c r="W1361">
        <v>9.0579999999999998</v>
      </c>
      <c r="X1361">
        <v>0.214</v>
      </c>
      <c r="Y1361">
        <v>6</v>
      </c>
      <c r="Z1361" t="s">
        <v>29</v>
      </c>
      <c r="AA1361" t="s">
        <v>24</v>
      </c>
      <c r="AB1361" t="s">
        <v>24</v>
      </c>
    </row>
    <row r="1362" spans="1:28" x14ac:dyDescent="0.35">
      <c r="A1362" s="4" t="s">
        <v>14369</v>
      </c>
      <c r="B1362" s="6">
        <f t="shared" si="133"/>
        <v>44381.706365740742</v>
      </c>
      <c r="C1362" s="12">
        <f t="shared" si="131"/>
        <v>44378</v>
      </c>
      <c r="D1362" s="3">
        <f t="shared" si="132"/>
        <v>2021</v>
      </c>
      <c r="E1362" s="3" t="str">
        <f t="shared" si="134"/>
        <v>07-2021</v>
      </c>
      <c r="F1362" s="5">
        <f t="shared" si="130"/>
        <v>44369.697638888887</v>
      </c>
      <c r="G1362">
        <v>26.608000000000001</v>
      </c>
      <c r="H1362">
        <v>96.539699999999996</v>
      </c>
      <c r="I1362">
        <v>10</v>
      </c>
      <c r="J1362">
        <v>4.5999999999999996</v>
      </c>
      <c r="K1362" t="s">
        <v>23</v>
      </c>
      <c r="M1362">
        <v>65</v>
      </c>
      <c r="N1362">
        <v>3.1150000000000002</v>
      </c>
      <c r="O1362">
        <v>0.69</v>
      </c>
      <c r="P1362" t="s">
        <v>24</v>
      </c>
      <c r="Q1362" t="s">
        <v>14370</v>
      </c>
      <c r="R1362" t="s">
        <v>14371</v>
      </c>
      <c r="S1362" t="s">
        <v>14372</v>
      </c>
      <c r="T1362" t="b">
        <f t="shared" si="135"/>
        <v>1</v>
      </c>
      <c r="U1362" t="s">
        <v>28</v>
      </c>
      <c r="V1362">
        <v>3.2</v>
      </c>
      <c r="W1362">
        <v>1.9</v>
      </c>
      <c r="X1362">
        <v>0.109</v>
      </c>
      <c r="Y1362">
        <v>27</v>
      </c>
      <c r="Z1362" t="s">
        <v>29</v>
      </c>
      <c r="AA1362" t="s">
        <v>24</v>
      </c>
      <c r="AB1362" t="s">
        <v>24</v>
      </c>
    </row>
    <row r="1363" spans="1:28" x14ac:dyDescent="0.35">
      <c r="A1363" s="4" t="s">
        <v>14446</v>
      </c>
      <c r="B1363" s="6">
        <f t="shared" si="133"/>
        <v>44369.697638888887</v>
      </c>
      <c r="C1363" s="12">
        <f t="shared" si="131"/>
        <v>44348</v>
      </c>
      <c r="D1363" s="3">
        <f t="shared" si="132"/>
        <v>2021</v>
      </c>
      <c r="E1363" s="3" t="str">
        <f t="shared" si="134"/>
        <v>06-2021</v>
      </c>
      <c r="F1363" s="5">
        <f t="shared" si="130"/>
        <v>45498.91505787037</v>
      </c>
      <c r="G1363">
        <v>28.0137</v>
      </c>
      <c r="H1363">
        <v>92.209699999999998</v>
      </c>
      <c r="I1363">
        <v>65.760000000000005</v>
      </c>
      <c r="J1363">
        <v>4.5999999999999996</v>
      </c>
      <c r="K1363" t="s">
        <v>23</v>
      </c>
      <c r="M1363">
        <v>97</v>
      </c>
      <c r="N1363">
        <v>1.9319999999999999</v>
      </c>
      <c r="O1363">
        <v>0.6</v>
      </c>
      <c r="P1363" t="s">
        <v>24</v>
      </c>
      <c r="Q1363" t="s">
        <v>14447</v>
      </c>
      <c r="R1363" t="s">
        <v>14448</v>
      </c>
      <c r="S1363" t="s">
        <v>14449</v>
      </c>
      <c r="T1363" t="b">
        <f t="shared" si="135"/>
        <v>1</v>
      </c>
      <c r="U1363" t="s">
        <v>28</v>
      </c>
      <c r="V1363">
        <v>7</v>
      </c>
      <c r="W1363">
        <v>3.7</v>
      </c>
      <c r="X1363">
        <v>7.4999999999999997E-2</v>
      </c>
      <c r="Y1363">
        <v>53</v>
      </c>
      <c r="Z1363" t="s">
        <v>29</v>
      </c>
      <c r="AA1363" t="s">
        <v>24</v>
      </c>
      <c r="AB1363" t="s">
        <v>24</v>
      </c>
    </row>
    <row r="1364" spans="1:28" x14ac:dyDescent="0.35">
      <c r="A1364" s="4" t="s">
        <v>4674</v>
      </c>
      <c r="B1364" s="6">
        <f t="shared" si="133"/>
        <v>45498.91505787037</v>
      </c>
      <c r="C1364" s="12">
        <f t="shared" si="131"/>
        <v>45474</v>
      </c>
      <c r="D1364" s="3">
        <f t="shared" si="132"/>
        <v>2024</v>
      </c>
      <c r="E1364" s="3" t="str">
        <f t="shared" si="134"/>
        <v>07-2024</v>
      </c>
      <c r="F1364" s="5">
        <f t="shared" si="130"/>
        <v>44365.488020833334</v>
      </c>
      <c r="G1364">
        <v>1.3331</v>
      </c>
      <c r="H1364">
        <v>66.987499999999997</v>
      </c>
      <c r="I1364">
        <v>10</v>
      </c>
      <c r="J1364">
        <v>4.5999999999999996</v>
      </c>
      <c r="K1364" t="s">
        <v>23</v>
      </c>
      <c r="L1364">
        <v>13</v>
      </c>
      <c r="M1364">
        <v>126</v>
      </c>
      <c r="N1364">
        <v>6.0640000000000001</v>
      </c>
      <c r="O1364">
        <v>0.44</v>
      </c>
      <c r="P1364" t="s">
        <v>24</v>
      </c>
      <c r="Q1364" t="s">
        <v>4675</v>
      </c>
      <c r="R1364" t="s">
        <v>4676</v>
      </c>
      <c r="S1364" t="s">
        <v>478</v>
      </c>
      <c r="T1364" t="b">
        <f t="shared" si="135"/>
        <v>0</v>
      </c>
      <c r="U1364" t="s">
        <v>28</v>
      </c>
      <c r="V1364">
        <v>6.79</v>
      </c>
      <c r="W1364">
        <v>1.9430000000000001</v>
      </c>
      <c r="X1364">
        <v>0.223</v>
      </c>
      <c r="Y1364">
        <v>6</v>
      </c>
      <c r="Z1364" t="s">
        <v>29</v>
      </c>
      <c r="AA1364" t="s">
        <v>24</v>
      </c>
      <c r="AB1364" t="s">
        <v>24</v>
      </c>
    </row>
    <row r="1365" spans="1:28" x14ac:dyDescent="0.35">
      <c r="A1365" s="4" t="s">
        <v>14471</v>
      </c>
      <c r="B1365" s="6">
        <f t="shared" si="133"/>
        <v>44365.488020833334</v>
      </c>
      <c r="C1365" s="12">
        <f t="shared" si="131"/>
        <v>44348</v>
      </c>
      <c r="D1365" s="3">
        <f t="shared" si="132"/>
        <v>2021</v>
      </c>
      <c r="E1365" s="3" t="str">
        <f t="shared" si="134"/>
        <v>06-2021</v>
      </c>
      <c r="F1365" s="5">
        <f t="shared" si="130"/>
        <v>44349.823310185187</v>
      </c>
      <c r="G1365">
        <v>12.9872</v>
      </c>
      <c r="H1365">
        <v>92.350399999999993</v>
      </c>
      <c r="I1365">
        <v>10</v>
      </c>
      <c r="J1365">
        <v>4.5999999999999996</v>
      </c>
      <c r="K1365" t="s">
        <v>23</v>
      </c>
      <c r="M1365">
        <v>81</v>
      </c>
      <c r="N1365">
        <v>8.3569999999999993</v>
      </c>
      <c r="O1365">
        <v>0.4</v>
      </c>
      <c r="P1365" t="s">
        <v>24</v>
      </c>
      <c r="Q1365" t="s">
        <v>14472</v>
      </c>
      <c r="R1365" t="s">
        <v>14473</v>
      </c>
      <c r="S1365" t="s">
        <v>14474</v>
      </c>
      <c r="T1365" t="b">
        <f t="shared" si="135"/>
        <v>1</v>
      </c>
      <c r="U1365" t="s">
        <v>28</v>
      </c>
      <c r="V1365">
        <v>8.6999999999999993</v>
      </c>
      <c r="W1365">
        <v>1.9</v>
      </c>
      <c r="X1365">
        <v>0.10100000000000001</v>
      </c>
      <c r="Y1365">
        <v>29</v>
      </c>
      <c r="Z1365" t="s">
        <v>29</v>
      </c>
      <c r="AA1365" t="s">
        <v>24</v>
      </c>
      <c r="AB1365" t="s">
        <v>24</v>
      </c>
    </row>
    <row r="1366" spans="1:28" x14ac:dyDescent="0.35">
      <c r="A1366" s="4" t="s">
        <v>14596</v>
      </c>
      <c r="B1366" s="6">
        <f t="shared" si="133"/>
        <v>44349.823310185187</v>
      </c>
      <c r="C1366" s="12">
        <f t="shared" si="131"/>
        <v>44348</v>
      </c>
      <c r="D1366" s="3">
        <f t="shared" si="132"/>
        <v>2021</v>
      </c>
      <c r="E1366" s="3" t="str">
        <f t="shared" si="134"/>
        <v>06-2021</v>
      </c>
      <c r="F1366" s="5">
        <f t="shared" si="130"/>
        <v>45497.640416666669</v>
      </c>
      <c r="G1366">
        <v>10.2844</v>
      </c>
      <c r="H1366">
        <v>91.566999999999993</v>
      </c>
      <c r="I1366">
        <v>10</v>
      </c>
      <c r="J1366">
        <v>4.5999999999999996</v>
      </c>
      <c r="K1366" t="s">
        <v>23</v>
      </c>
      <c r="M1366">
        <v>122</v>
      </c>
      <c r="N1366">
        <v>10.273999999999999</v>
      </c>
      <c r="O1366">
        <v>1.1100000000000001</v>
      </c>
      <c r="P1366" t="s">
        <v>24</v>
      </c>
      <c r="Q1366" t="s">
        <v>14597</v>
      </c>
      <c r="R1366" t="s">
        <v>14598</v>
      </c>
      <c r="S1366" t="s">
        <v>14599</v>
      </c>
      <c r="T1366" t="b">
        <f t="shared" si="135"/>
        <v>1</v>
      </c>
      <c r="U1366" t="s">
        <v>28</v>
      </c>
      <c r="V1366">
        <v>4.4000000000000004</v>
      </c>
      <c r="W1366">
        <v>1.9</v>
      </c>
      <c r="X1366">
        <v>0.10299999999999999</v>
      </c>
      <c r="Y1366">
        <v>28</v>
      </c>
      <c r="Z1366" t="s">
        <v>29</v>
      </c>
      <c r="AA1366" t="s">
        <v>24</v>
      </c>
      <c r="AB1366" t="s">
        <v>24</v>
      </c>
    </row>
    <row r="1367" spans="1:28" x14ac:dyDescent="0.35">
      <c r="A1367" s="4" t="s">
        <v>4683</v>
      </c>
      <c r="B1367" s="6">
        <f t="shared" si="133"/>
        <v>45497.640416666669</v>
      </c>
      <c r="C1367" s="12">
        <f t="shared" si="131"/>
        <v>45474</v>
      </c>
      <c r="D1367" s="3">
        <f t="shared" si="132"/>
        <v>2024</v>
      </c>
      <c r="E1367" s="3" t="str">
        <f t="shared" si="134"/>
        <v>07-2024</v>
      </c>
      <c r="F1367" s="5">
        <f t="shared" si="130"/>
        <v>44335.388344907406</v>
      </c>
      <c r="G1367">
        <v>4.5339</v>
      </c>
      <c r="H1367">
        <v>96.23</v>
      </c>
      <c r="I1367">
        <v>10</v>
      </c>
      <c r="J1367">
        <v>4.4000000000000004</v>
      </c>
      <c r="K1367" t="s">
        <v>23</v>
      </c>
      <c r="L1367">
        <v>24</v>
      </c>
      <c r="M1367">
        <v>174</v>
      </c>
      <c r="N1367">
        <v>0.99399999999999999</v>
      </c>
      <c r="O1367">
        <v>0.73</v>
      </c>
      <c r="P1367" t="s">
        <v>24</v>
      </c>
      <c r="Q1367" t="s">
        <v>4684</v>
      </c>
      <c r="R1367" t="s">
        <v>4676</v>
      </c>
      <c r="S1367" t="s">
        <v>4383</v>
      </c>
      <c r="T1367" t="b">
        <f t="shared" si="135"/>
        <v>0</v>
      </c>
      <c r="U1367" t="s">
        <v>28</v>
      </c>
      <c r="V1367">
        <v>3.68</v>
      </c>
      <c r="W1367">
        <v>1.925</v>
      </c>
      <c r="X1367">
        <v>0.17</v>
      </c>
      <c r="Y1367">
        <v>10</v>
      </c>
      <c r="Z1367" t="s">
        <v>29</v>
      </c>
      <c r="AA1367" t="s">
        <v>24</v>
      </c>
      <c r="AB1367" t="s">
        <v>24</v>
      </c>
    </row>
    <row r="1368" spans="1:28" x14ac:dyDescent="0.35">
      <c r="A1368" s="4" t="s">
        <v>14949</v>
      </c>
      <c r="B1368" s="6">
        <f t="shared" si="133"/>
        <v>44335.388344907406</v>
      </c>
      <c r="C1368" s="12">
        <f t="shared" si="131"/>
        <v>44317</v>
      </c>
      <c r="D1368" s="3">
        <f t="shared" si="132"/>
        <v>2021</v>
      </c>
      <c r="E1368" s="3" t="str">
        <f t="shared" si="134"/>
        <v>05-2021</v>
      </c>
      <c r="F1368" s="5">
        <f t="shared" si="130"/>
        <v>44330.043298611112</v>
      </c>
      <c r="G1368">
        <v>34.776000000000003</v>
      </c>
      <c r="H1368">
        <v>69.570499999999996</v>
      </c>
      <c r="I1368">
        <v>14.82</v>
      </c>
      <c r="J1368">
        <v>4.5999999999999996</v>
      </c>
      <c r="K1368" t="s">
        <v>23</v>
      </c>
      <c r="M1368">
        <v>55</v>
      </c>
      <c r="N1368">
        <v>0.49399999999999999</v>
      </c>
      <c r="O1368">
        <v>0.7</v>
      </c>
      <c r="P1368" t="s">
        <v>24</v>
      </c>
      <c r="Q1368" t="s">
        <v>14950</v>
      </c>
      <c r="R1368" t="s">
        <v>14951</v>
      </c>
      <c r="S1368" t="s">
        <v>14952</v>
      </c>
      <c r="T1368" t="b">
        <f t="shared" si="135"/>
        <v>1</v>
      </c>
      <c r="U1368" t="s">
        <v>28</v>
      </c>
      <c r="V1368">
        <v>5.4</v>
      </c>
      <c r="W1368">
        <v>4.0999999999999996</v>
      </c>
      <c r="X1368">
        <v>6.5000000000000002E-2</v>
      </c>
      <c r="Y1368">
        <v>71</v>
      </c>
      <c r="Z1368" t="s">
        <v>29</v>
      </c>
      <c r="AA1368" t="s">
        <v>24</v>
      </c>
      <c r="AB1368" t="s">
        <v>24</v>
      </c>
    </row>
    <row r="1369" spans="1:28" x14ac:dyDescent="0.35">
      <c r="A1369" s="4" t="s">
        <v>15025</v>
      </c>
      <c r="B1369" s="6">
        <f t="shared" si="133"/>
        <v>44330.043298611112</v>
      </c>
      <c r="C1369" s="12">
        <f t="shared" si="131"/>
        <v>44317</v>
      </c>
      <c r="D1369" s="3">
        <f t="shared" si="132"/>
        <v>2021</v>
      </c>
      <c r="E1369" s="3" t="str">
        <f t="shared" si="134"/>
        <v>05-2021</v>
      </c>
      <c r="F1369" s="5">
        <f t="shared" si="130"/>
        <v>45494.846863425926</v>
      </c>
      <c r="G1369">
        <v>36.5242</v>
      </c>
      <c r="H1369">
        <v>69.496600000000001</v>
      </c>
      <c r="I1369">
        <v>31.91</v>
      </c>
      <c r="J1369">
        <v>4.5999999999999996</v>
      </c>
      <c r="K1369" t="s">
        <v>23</v>
      </c>
      <c r="M1369">
        <v>46</v>
      </c>
      <c r="N1369">
        <v>1.0529999999999999</v>
      </c>
      <c r="O1369">
        <v>1.1000000000000001</v>
      </c>
      <c r="P1369" t="s">
        <v>24</v>
      </c>
      <c r="Q1369" t="s">
        <v>15026</v>
      </c>
      <c r="R1369" t="s">
        <v>15027</v>
      </c>
      <c r="S1369" t="s">
        <v>15028</v>
      </c>
      <c r="T1369" t="b">
        <f t="shared" si="135"/>
        <v>1</v>
      </c>
      <c r="U1369" t="s">
        <v>28</v>
      </c>
      <c r="V1369">
        <v>5.2</v>
      </c>
      <c r="W1369">
        <v>4.9000000000000004</v>
      </c>
      <c r="X1369">
        <v>7.4999999999999997E-2</v>
      </c>
      <c r="Y1369">
        <v>53</v>
      </c>
      <c r="Z1369" t="s">
        <v>29</v>
      </c>
      <c r="AA1369" t="s">
        <v>24</v>
      </c>
      <c r="AB1369" t="s">
        <v>24</v>
      </c>
    </row>
    <row r="1370" spans="1:28" x14ac:dyDescent="0.35">
      <c r="A1370" s="4" t="s">
        <v>4693</v>
      </c>
      <c r="B1370" s="6">
        <f t="shared" si="133"/>
        <v>45494.846863425926</v>
      </c>
      <c r="C1370" s="12">
        <f t="shared" si="131"/>
        <v>45474</v>
      </c>
      <c r="D1370" s="3">
        <f t="shared" si="132"/>
        <v>2024</v>
      </c>
      <c r="E1370" s="3" t="str">
        <f t="shared" si="134"/>
        <v>07-2024</v>
      </c>
      <c r="F1370" s="5">
        <f t="shared" si="130"/>
        <v>45494.263969907406</v>
      </c>
      <c r="G1370">
        <v>22.589200000000002</v>
      </c>
      <c r="H1370">
        <v>94.335499999999996</v>
      </c>
      <c r="I1370">
        <v>63.996000000000002</v>
      </c>
      <c r="J1370">
        <v>4.3</v>
      </c>
      <c r="K1370" t="s">
        <v>23</v>
      </c>
      <c r="L1370">
        <v>51</v>
      </c>
      <c r="M1370">
        <v>136</v>
      </c>
      <c r="N1370">
        <v>1.4790000000000001</v>
      </c>
      <c r="O1370">
        <v>0.57999999999999996</v>
      </c>
      <c r="P1370" t="s">
        <v>24</v>
      </c>
      <c r="Q1370" t="s">
        <v>4694</v>
      </c>
      <c r="R1370" t="s">
        <v>4695</v>
      </c>
      <c r="S1370" t="s">
        <v>4696</v>
      </c>
      <c r="T1370" t="b">
        <f t="shared" si="135"/>
        <v>0</v>
      </c>
      <c r="U1370" t="s">
        <v>28</v>
      </c>
      <c r="V1370">
        <v>9.5299999999999994</v>
      </c>
      <c r="W1370">
        <v>2.9740000000000002</v>
      </c>
      <c r="X1370">
        <v>0.09</v>
      </c>
      <c r="Y1370">
        <v>35</v>
      </c>
      <c r="Z1370" t="s">
        <v>29</v>
      </c>
      <c r="AA1370" t="s">
        <v>24</v>
      </c>
      <c r="AB1370" t="s">
        <v>24</v>
      </c>
    </row>
    <row r="1371" spans="1:28" x14ac:dyDescent="0.35">
      <c r="A1371" s="4" t="s">
        <v>4697</v>
      </c>
      <c r="B1371" s="6">
        <f t="shared" si="133"/>
        <v>45494.263969907406</v>
      </c>
      <c r="C1371" s="12">
        <f t="shared" si="131"/>
        <v>45474</v>
      </c>
      <c r="D1371" s="3">
        <f t="shared" si="132"/>
        <v>2024</v>
      </c>
      <c r="E1371" s="3" t="str">
        <f t="shared" si="134"/>
        <v>07-2024</v>
      </c>
      <c r="F1371" s="5">
        <f t="shared" si="130"/>
        <v>45494.050104166665</v>
      </c>
      <c r="G1371">
        <v>5.9652000000000003</v>
      </c>
      <c r="H1371">
        <v>92.631100000000004</v>
      </c>
      <c r="I1371">
        <v>10</v>
      </c>
      <c r="J1371">
        <v>4.7</v>
      </c>
      <c r="K1371" t="s">
        <v>23</v>
      </c>
      <c r="L1371">
        <v>55</v>
      </c>
      <c r="M1371">
        <v>106</v>
      </c>
      <c r="N1371">
        <v>4.3570000000000002</v>
      </c>
      <c r="O1371">
        <v>0.87</v>
      </c>
      <c r="P1371" t="s">
        <v>24</v>
      </c>
      <c r="Q1371" t="s">
        <v>4698</v>
      </c>
      <c r="R1371" t="s">
        <v>4699</v>
      </c>
      <c r="S1371" t="s">
        <v>4700</v>
      </c>
      <c r="T1371" t="b">
        <f t="shared" si="135"/>
        <v>0</v>
      </c>
      <c r="U1371" t="s">
        <v>28</v>
      </c>
      <c r="V1371">
        <v>9.42</v>
      </c>
      <c r="W1371">
        <v>1.8859999999999999</v>
      </c>
      <c r="X1371">
        <v>6.9000000000000006E-2</v>
      </c>
      <c r="Y1371">
        <v>64</v>
      </c>
      <c r="Z1371" t="s">
        <v>29</v>
      </c>
      <c r="AA1371" t="s">
        <v>24</v>
      </c>
      <c r="AB1371" t="s">
        <v>24</v>
      </c>
    </row>
    <row r="1372" spans="1:28" x14ac:dyDescent="0.35">
      <c r="A1372" s="4" t="s">
        <v>4701</v>
      </c>
      <c r="B1372" s="6">
        <f t="shared" si="133"/>
        <v>45494.050104166665</v>
      </c>
      <c r="C1372" s="12">
        <f t="shared" si="131"/>
        <v>45474</v>
      </c>
      <c r="D1372" s="3">
        <f t="shared" si="132"/>
        <v>2024</v>
      </c>
      <c r="E1372" s="3" t="str">
        <f t="shared" si="134"/>
        <v>07-2024</v>
      </c>
      <c r="F1372" s="5">
        <f t="shared" si="130"/>
        <v>44328.165543981479</v>
      </c>
      <c r="G1372">
        <v>33.054600000000001</v>
      </c>
      <c r="H1372">
        <v>60.440100000000001</v>
      </c>
      <c r="I1372">
        <v>16.254000000000001</v>
      </c>
      <c r="J1372">
        <v>4.4000000000000004</v>
      </c>
      <c r="K1372" t="s">
        <v>23</v>
      </c>
      <c r="L1372">
        <v>62</v>
      </c>
      <c r="M1372">
        <v>87</v>
      </c>
      <c r="N1372">
        <v>5.22</v>
      </c>
      <c r="O1372">
        <v>0.73</v>
      </c>
      <c r="P1372" t="s">
        <v>24</v>
      </c>
      <c r="Q1372" t="s">
        <v>4702</v>
      </c>
      <c r="R1372" t="s">
        <v>4703</v>
      </c>
      <c r="S1372" t="s">
        <v>4704</v>
      </c>
      <c r="T1372" t="b">
        <f t="shared" si="135"/>
        <v>0</v>
      </c>
      <c r="U1372" t="s">
        <v>28</v>
      </c>
      <c r="V1372">
        <v>5.3</v>
      </c>
      <c r="W1372">
        <v>4.1130000000000004</v>
      </c>
      <c r="X1372">
        <v>0.08</v>
      </c>
      <c r="Y1372">
        <v>46</v>
      </c>
      <c r="Z1372" t="s">
        <v>29</v>
      </c>
      <c r="AA1372" t="s">
        <v>24</v>
      </c>
      <c r="AB1372" t="s">
        <v>24</v>
      </c>
    </row>
    <row r="1373" spans="1:28" x14ac:dyDescent="0.35">
      <c r="A1373" s="4" t="s">
        <v>15036</v>
      </c>
      <c r="B1373" s="6">
        <f t="shared" si="133"/>
        <v>44328.165543981479</v>
      </c>
      <c r="C1373" s="12">
        <f t="shared" si="131"/>
        <v>44317</v>
      </c>
      <c r="D1373" s="3">
        <f t="shared" si="132"/>
        <v>2021</v>
      </c>
      <c r="E1373" s="3" t="str">
        <f t="shared" si="134"/>
        <v>05-2021</v>
      </c>
      <c r="F1373" s="5">
        <f t="shared" si="130"/>
        <v>45492.265347222223</v>
      </c>
      <c r="G1373">
        <v>9.0162999999999993</v>
      </c>
      <c r="H1373">
        <v>92.206199999999995</v>
      </c>
      <c r="I1373">
        <v>10</v>
      </c>
      <c r="J1373">
        <v>4.5999999999999996</v>
      </c>
      <c r="K1373" t="s">
        <v>23</v>
      </c>
      <c r="M1373">
        <v>167</v>
      </c>
      <c r="N1373">
        <v>2.6749999999999998</v>
      </c>
      <c r="O1373">
        <v>0.97</v>
      </c>
      <c r="P1373" t="s">
        <v>24</v>
      </c>
      <c r="Q1373" t="s">
        <v>15037</v>
      </c>
      <c r="R1373" t="s">
        <v>15038</v>
      </c>
      <c r="S1373" t="s">
        <v>15039</v>
      </c>
      <c r="T1373" t="b">
        <f t="shared" si="135"/>
        <v>1</v>
      </c>
      <c r="U1373" t="s">
        <v>28</v>
      </c>
      <c r="V1373">
        <v>9.6999999999999993</v>
      </c>
      <c r="W1373">
        <v>1.9</v>
      </c>
      <c r="X1373">
        <v>0.14599999999999999</v>
      </c>
      <c r="Y1373">
        <v>14</v>
      </c>
      <c r="Z1373" t="s">
        <v>29</v>
      </c>
      <c r="AA1373" t="s">
        <v>24</v>
      </c>
      <c r="AB1373" t="s">
        <v>24</v>
      </c>
    </row>
    <row r="1374" spans="1:28" x14ac:dyDescent="0.35">
      <c r="A1374" s="4" t="s">
        <v>4709</v>
      </c>
      <c r="B1374" s="6">
        <f t="shared" si="133"/>
        <v>45492.265347222223</v>
      </c>
      <c r="C1374" s="12">
        <f t="shared" si="131"/>
        <v>45474</v>
      </c>
      <c r="D1374" s="3">
        <f t="shared" si="132"/>
        <v>2024</v>
      </c>
      <c r="E1374" s="3" t="str">
        <f t="shared" si="134"/>
        <v>07-2024</v>
      </c>
      <c r="F1374" s="5">
        <f t="shared" si="130"/>
        <v>44307.815763888888</v>
      </c>
      <c r="G1374">
        <v>24.233899999999998</v>
      </c>
      <c r="H1374">
        <v>97.848699999999994</v>
      </c>
      <c r="I1374">
        <v>12.956</v>
      </c>
      <c r="J1374">
        <v>4.3</v>
      </c>
      <c r="K1374" t="s">
        <v>23</v>
      </c>
      <c r="L1374">
        <v>21</v>
      </c>
      <c r="M1374">
        <v>120</v>
      </c>
      <c r="N1374">
        <v>4.8959999999999999</v>
      </c>
      <c r="O1374">
        <v>0.69</v>
      </c>
      <c r="P1374" t="s">
        <v>24</v>
      </c>
      <c r="Q1374" t="s">
        <v>4710</v>
      </c>
      <c r="R1374" t="s">
        <v>4711</v>
      </c>
      <c r="S1374" t="s">
        <v>4712</v>
      </c>
      <c r="T1374" t="b">
        <f t="shared" si="135"/>
        <v>0</v>
      </c>
      <c r="U1374" t="s">
        <v>28</v>
      </c>
      <c r="V1374">
        <v>12.85</v>
      </c>
      <c r="W1374">
        <v>5.367</v>
      </c>
      <c r="X1374">
        <v>0.16</v>
      </c>
      <c r="Y1374">
        <v>11</v>
      </c>
      <c r="Z1374" t="s">
        <v>29</v>
      </c>
      <c r="AA1374" t="s">
        <v>24</v>
      </c>
      <c r="AB1374" t="s">
        <v>24</v>
      </c>
    </row>
    <row r="1375" spans="1:28" x14ac:dyDescent="0.35">
      <c r="A1375" s="4" t="s">
        <v>15203</v>
      </c>
      <c r="B1375" s="6">
        <f t="shared" si="133"/>
        <v>44307.815763888888</v>
      </c>
      <c r="C1375" s="12">
        <f t="shared" si="131"/>
        <v>44287</v>
      </c>
      <c r="D1375" s="3">
        <f t="shared" si="132"/>
        <v>2021</v>
      </c>
      <c r="E1375" s="3" t="str">
        <f t="shared" si="134"/>
        <v>04-2021</v>
      </c>
      <c r="F1375" s="5">
        <f t="shared" si="130"/>
        <v>45491.420474537037</v>
      </c>
      <c r="G1375">
        <v>10.590199999999999</v>
      </c>
      <c r="H1375">
        <v>94.233900000000006</v>
      </c>
      <c r="I1375">
        <v>26.06</v>
      </c>
      <c r="J1375">
        <v>4.5999999999999996</v>
      </c>
      <c r="K1375" t="s">
        <v>23</v>
      </c>
      <c r="M1375">
        <v>146</v>
      </c>
      <c r="N1375">
        <v>1.8049999999999999</v>
      </c>
      <c r="O1375">
        <v>1.0900000000000001</v>
      </c>
      <c r="P1375" t="s">
        <v>24</v>
      </c>
      <c r="Q1375" t="s">
        <v>15204</v>
      </c>
      <c r="R1375" t="s">
        <v>15205</v>
      </c>
      <c r="S1375" t="s">
        <v>11120</v>
      </c>
      <c r="T1375" t="b">
        <f t="shared" si="135"/>
        <v>1</v>
      </c>
      <c r="U1375" t="s">
        <v>28</v>
      </c>
      <c r="V1375">
        <v>6.7</v>
      </c>
      <c r="W1375">
        <v>6.3</v>
      </c>
      <c r="X1375">
        <v>9.8000000000000004E-2</v>
      </c>
      <c r="Y1375">
        <v>31</v>
      </c>
      <c r="Z1375" t="s">
        <v>29</v>
      </c>
      <c r="AA1375" t="s">
        <v>24</v>
      </c>
      <c r="AB1375" t="s">
        <v>24</v>
      </c>
    </row>
    <row r="1376" spans="1:28" x14ac:dyDescent="0.35">
      <c r="A1376" s="4" t="s">
        <v>4716</v>
      </c>
      <c r="B1376" s="6">
        <f t="shared" si="133"/>
        <v>45491.420474537037</v>
      </c>
      <c r="C1376" s="12">
        <f t="shared" si="131"/>
        <v>45474</v>
      </c>
      <c r="D1376" s="3">
        <f t="shared" si="132"/>
        <v>2024</v>
      </c>
      <c r="E1376" s="3" t="str">
        <f t="shared" si="134"/>
        <v>07-2024</v>
      </c>
      <c r="F1376" s="5">
        <f t="shared" si="130"/>
        <v>44301.934999999998</v>
      </c>
      <c r="G1376">
        <v>29.866800000000001</v>
      </c>
      <c r="H1376">
        <v>86.958799999999997</v>
      </c>
      <c r="I1376">
        <v>10</v>
      </c>
      <c r="J1376">
        <v>4.4000000000000004</v>
      </c>
      <c r="K1376" t="s">
        <v>23</v>
      </c>
      <c r="L1376">
        <v>42</v>
      </c>
      <c r="M1376">
        <v>81</v>
      </c>
      <c r="N1376">
        <v>2.532</v>
      </c>
      <c r="O1376">
        <v>0.68</v>
      </c>
      <c r="P1376" t="s">
        <v>24</v>
      </c>
      <c r="Q1376" t="s">
        <v>4717</v>
      </c>
      <c r="R1376" t="s">
        <v>4718</v>
      </c>
      <c r="S1376" t="s">
        <v>4719</v>
      </c>
      <c r="T1376" t="b">
        <f t="shared" si="135"/>
        <v>0</v>
      </c>
      <c r="U1376" t="s">
        <v>28</v>
      </c>
      <c r="V1376">
        <v>10.199999999999999</v>
      </c>
      <c r="W1376">
        <v>1.883</v>
      </c>
      <c r="X1376">
        <v>0.11700000000000001</v>
      </c>
      <c r="Y1376">
        <v>24</v>
      </c>
      <c r="Z1376" t="s">
        <v>29</v>
      </c>
      <c r="AA1376" t="s">
        <v>24</v>
      </c>
      <c r="AB1376" t="s">
        <v>24</v>
      </c>
    </row>
    <row r="1377" spans="1:28" x14ac:dyDescent="0.35">
      <c r="A1377" s="4" t="s">
        <v>15225</v>
      </c>
      <c r="B1377" s="6">
        <f t="shared" si="133"/>
        <v>44301.934999999998</v>
      </c>
      <c r="C1377" s="12">
        <f t="shared" si="131"/>
        <v>44287</v>
      </c>
      <c r="D1377" s="3">
        <f t="shared" si="132"/>
        <v>2021</v>
      </c>
      <c r="E1377" s="3" t="str">
        <f t="shared" si="134"/>
        <v>04-2021</v>
      </c>
      <c r="F1377" s="5">
        <f t="shared" si="130"/>
        <v>45486.95107638889</v>
      </c>
      <c r="G1377">
        <v>32.478900000000003</v>
      </c>
      <c r="H1377">
        <v>78.749899999999997</v>
      </c>
      <c r="I1377">
        <v>10</v>
      </c>
      <c r="J1377">
        <v>4.5999999999999996</v>
      </c>
      <c r="K1377" t="s">
        <v>23</v>
      </c>
      <c r="M1377">
        <v>51</v>
      </c>
      <c r="N1377">
        <v>4.7480000000000002</v>
      </c>
      <c r="O1377">
        <v>0.79</v>
      </c>
      <c r="P1377" t="s">
        <v>24</v>
      </c>
      <c r="Q1377" t="s">
        <v>15226</v>
      </c>
      <c r="R1377" t="s">
        <v>15227</v>
      </c>
      <c r="S1377" t="s">
        <v>15228</v>
      </c>
      <c r="T1377" t="b">
        <f t="shared" si="135"/>
        <v>1</v>
      </c>
      <c r="U1377" t="s">
        <v>28</v>
      </c>
      <c r="V1377">
        <v>7.7</v>
      </c>
      <c r="W1377">
        <v>1.8</v>
      </c>
      <c r="X1377">
        <v>5.0999999999999997E-2</v>
      </c>
      <c r="Y1377">
        <v>117</v>
      </c>
      <c r="Z1377" t="s">
        <v>29</v>
      </c>
      <c r="AA1377" t="s">
        <v>24</v>
      </c>
      <c r="AB1377" t="s">
        <v>24</v>
      </c>
    </row>
    <row r="1378" spans="1:28" x14ac:dyDescent="0.35">
      <c r="A1378" s="4" t="s">
        <v>4724</v>
      </c>
      <c r="B1378" s="6">
        <f t="shared" si="133"/>
        <v>45486.95107638889</v>
      </c>
      <c r="C1378" s="12">
        <f t="shared" si="131"/>
        <v>45474</v>
      </c>
      <c r="D1378" s="3">
        <f t="shared" si="132"/>
        <v>2024</v>
      </c>
      <c r="E1378" s="3" t="str">
        <f t="shared" si="134"/>
        <v>07-2024</v>
      </c>
      <c r="F1378" s="5">
        <f t="shared" si="130"/>
        <v>44299.238067129627</v>
      </c>
      <c r="G1378">
        <v>30.0913</v>
      </c>
      <c r="H1378">
        <v>86.981200000000001</v>
      </c>
      <c r="I1378">
        <v>10</v>
      </c>
      <c r="J1378">
        <v>4.5</v>
      </c>
      <c r="K1378" t="s">
        <v>23</v>
      </c>
      <c r="L1378">
        <v>60</v>
      </c>
      <c r="M1378">
        <v>64</v>
      </c>
      <c r="N1378">
        <v>2.7269999999999999</v>
      </c>
      <c r="O1378">
        <v>1</v>
      </c>
      <c r="P1378" t="s">
        <v>24</v>
      </c>
      <c r="Q1378" t="s">
        <v>4725</v>
      </c>
      <c r="R1378" t="s">
        <v>4726</v>
      </c>
      <c r="S1378" t="s">
        <v>4727</v>
      </c>
      <c r="T1378" t="b">
        <f t="shared" si="135"/>
        <v>0</v>
      </c>
      <c r="U1378" t="s">
        <v>28</v>
      </c>
      <c r="V1378">
        <v>8.19</v>
      </c>
      <c r="W1378">
        <v>1.8680000000000001</v>
      </c>
      <c r="X1378">
        <v>8.7999999999999995E-2</v>
      </c>
      <c r="Y1378">
        <v>38</v>
      </c>
      <c r="Z1378" t="s">
        <v>29</v>
      </c>
      <c r="AA1378" t="s">
        <v>24</v>
      </c>
      <c r="AB1378" t="s">
        <v>24</v>
      </c>
    </row>
    <row r="1379" spans="1:28" x14ac:dyDescent="0.35">
      <c r="A1379" s="4" t="s">
        <v>15251</v>
      </c>
      <c r="B1379" s="6">
        <f t="shared" si="133"/>
        <v>44299.238067129627</v>
      </c>
      <c r="C1379" s="12">
        <f t="shared" si="131"/>
        <v>44287</v>
      </c>
      <c r="D1379" s="3">
        <f t="shared" si="132"/>
        <v>2021</v>
      </c>
      <c r="E1379" s="3" t="str">
        <f t="shared" si="134"/>
        <v>04-2021</v>
      </c>
      <c r="F1379" s="5">
        <f t="shared" si="130"/>
        <v>45485.962754629632</v>
      </c>
      <c r="G1379">
        <v>36.494700000000002</v>
      </c>
      <c r="H1379">
        <v>70.862799999999993</v>
      </c>
      <c r="I1379">
        <v>183.7</v>
      </c>
      <c r="J1379">
        <v>4.5999999999999996</v>
      </c>
      <c r="K1379" t="s">
        <v>23</v>
      </c>
      <c r="M1379">
        <v>38</v>
      </c>
      <c r="N1379">
        <v>2.4500000000000002</v>
      </c>
      <c r="O1379">
        <v>1.28</v>
      </c>
      <c r="P1379" t="s">
        <v>24</v>
      </c>
      <c r="Q1379" t="s">
        <v>15252</v>
      </c>
      <c r="R1379" t="s">
        <v>15253</v>
      </c>
      <c r="S1379" t="s">
        <v>1356</v>
      </c>
      <c r="T1379" t="b">
        <f t="shared" si="135"/>
        <v>1</v>
      </c>
      <c r="U1379" t="s">
        <v>28</v>
      </c>
      <c r="V1379">
        <v>7.2</v>
      </c>
      <c r="W1379">
        <v>6.1</v>
      </c>
      <c r="X1379">
        <v>5.7000000000000002E-2</v>
      </c>
      <c r="Y1379">
        <v>92</v>
      </c>
      <c r="Z1379" t="s">
        <v>29</v>
      </c>
      <c r="AA1379" t="s">
        <v>24</v>
      </c>
      <c r="AB1379" t="s">
        <v>24</v>
      </c>
    </row>
    <row r="1380" spans="1:28" x14ac:dyDescent="0.35">
      <c r="A1380" s="4" t="s">
        <v>4731</v>
      </c>
      <c r="B1380" s="6">
        <f t="shared" si="133"/>
        <v>45485.962754629632</v>
      </c>
      <c r="C1380" s="12">
        <f t="shared" si="131"/>
        <v>45474</v>
      </c>
      <c r="D1380" s="3">
        <f t="shared" si="132"/>
        <v>2024</v>
      </c>
      <c r="E1380" s="3" t="str">
        <f t="shared" si="134"/>
        <v>07-2024</v>
      </c>
      <c r="F1380" s="5">
        <f t="shared" si="130"/>
        <v>44284.350682870368</v>
      </c>
      <c r="G1380">
        <v>2.7618</v>
      </c>
      <c r="H1380">
        <v>95.398499999999999</v>
      </c>
      <c r="I1380">
        <v>10</v>
      </c>
      <c r="J1380">
        <v>4.8</v>
      </c>
      <c r="K1380" t="s">
        <v>23</v>
      </c>
      <c r="L1380">
        <v>77</v>
      </c>
      <c r="M1380">
        <v>72</v>
      </c>
      <c r="N1380">
        <v>2.613</v>
      </c>
      <c r="O1380">
        <v>0.53</v>
      </c>
      <c r="P1380" t="s">
        <v>24</v>
      </c>
      <c r="Q1380" t="s">
        <v>4732</v>
      </c>
      <c r="R1380" t="s">
        <v>4726</v>
      </c>
      <c r="S1380" t="s">
        <v>4733</v>
      </c>
      <c r="T1380" t="b">
        <f t="shared" si="135"/>
        <v>0</v>
      </c>
      <c r="U1380" t="s">
        <v>28</v>
      </c>
      <c r="V1380">
        <v>8.2100000000000009</v>
      </c>
      <c r="W1380">
        <v>1.8120000000000001</v>
      </c>
      <c r="X1380">
        <v>7.4999999999999997E-2</v>
      </c>
      <c r="Y1380">
        <v>55</v>
      </c>
      <c r="Z1380" t="s">
        <v>29</v>
      </c>
      <c r="AA1380" t="s">
        <v>24</v>
      </c>
      <c r="AB1380" t="s">
        <v>24</v>
      </c>
    </row>
    <row r="1381" spans="1:28" x14ac:dyDescent="0.35">
      <c r="A1381" s="4" t="s">
        <v>15370</v>
      </c>
      <c r="B1381" s="6">
        <f t="shared" si="133"/>
        <v>44284.350682870368</v>
      </c>
      <c r="C1381" s="12">
        <f t="shared" si="131"/>
        <v>44256</v>
      </c>
      <c r="D1381" s="3">
        <f t="shared" si="132"/>
        <v>2021</v>
      </c>
      <c r="E1381" s="3" t="str">
        <f t="shared" si="134"/>
        <v>03-2021</v>
      </c>
      <c r="F1381" s="5">
        <f t="shared" si="130"/>
        <v>44277.653287037036</v>
      </c>
      <c r="G1381">
        <v>10.9343</v>
      </c>
      <c r="H1381">
        <v>91.778700000000001</v>
      </c>
      <c r="I1381">
        <v>10</v>
      </c>
      <c r="J1381">
        <v>4.5999999999999996</v>
      </c>
      <c r="K1381" t="s">
        <v>23</v>
      </c>
      <c r="M1381">
        <v>70</v>
      </c>
      <c r="N1381">
        <v>1.1870000000000001</v>
      </c>
      <c r="O1381">
        <v>0.53</v>
      </c>
      <c r="P1381" t="s">
        <v>24</v>
      </c>
      <c r="Q1381" t="s">
        <v>15371</v>
      </c>
      <c r="R1381" t="s">
        <v>15372</v>
      </c>
      <c r="S1381" t="s">
        <v>15373</v>
      </c>
      <c r="T1381" t="b">
        <f t="shared" si="135"/>
        <v>1</v>
      </c>
      <c r="U1381" t="s">
        <v>28</v>
      </c>
      <c r="V1381">
        <v>9.1999999999999993</v>
      </c>
      <c r="W1381">
        <v>1.9</v>
      </c>
      <c r="X1381">
        <v>0.13300000000000001</v>
      </c>
      <c r="Y1381">
        <v>19</v>
      </c>
      <c r="Z1381" t="s">
        <v>29</v>
      </c>
      <c r="AA1381" t="s">
        <v>24</v>
      </c>
      <c r="AB1381" t="s">
        <v>24</v>
      </c>
    </row>
    <row r="1382" spans="1:28" x14ac:dyDescent="0.35">
      <c r="A1382" s="4" t="s">
        <v>15420</v>
      </c>
      <c r="B1382" s="6">
        <f t="shared" si="133"/>
        <v>44277.653287037036</v>
      </c>
      <c r="C1382" s="12">
        <f t="shared" si="131"/>
        <v>44256</v>
      </c>
      <c r="D1382" s="3">
        <f t="shared" si="132"/>
        <v>2021</v>
      </c>
      <c r="E1382" s="3" t="str">
        <f t="shared" si="134"/>
        <v>03-2021</v>
      </c>
      <c r="F1382" s="5">
        <f t="shared" si="130"/>
        <v>45483.825995370367</v>
      </c>
      <c r="G1382">
        <v>28.293500000000002</v>
      </c>
      <c r="H1382">
        <v>93.780799999999999</v>
      </c>
      <c r="I1382">
        <v>10</v>
      </c>
      <c r="J1382">
        <v>4.5999999999999996</v>
      </c>
      <c r="K1382" t="s">
        <v>23</v>
      </c>
      <c r="M1382">
        <v>138</v>
      </c>
      <c r="N1382">
        <v>2.7149999999999999</v>
      </c>
      <c r="O1382">
        <v>0.7</v>
      </c>
      <c r="P1382" t="s">
        <v>24</v>
      </c>
      <c r="Q1382" t="s">
        <v>15421</v>
      </c>
      <c r="R1382" t="s">
        <v>15422</v>
      </c>
      <c r="S1382" t="s">
        <v>15423</v>
      </c>
      <c r="T1382" t="b">
        <f t="shared" si="135"/>
        <v>1</v>
      </c>
      <c r="U1382" t="s">
        <v>28</v>
      </c>
      <c r="V1382">
        <v>11.8</v>
      </c>
      <c r="W1382">
        <v>1.9</v>
      </c>
      <c r="X1382">
        <v>0.223</v>
      </c>
      <c r="Y1382">
        <v>8</v>
      </c>
      <c r="Z1382" t="s">
        <v>29</v>
      </c>
      <c r="AA1382" t="s">
        <v>24</v>
      </c>
      <c r="AB1382" t="s">
        <v>24</v>
      </c>
    </row>
    <row r="1383" spans="1:28" x14ac:dyDescent="0.35">
      <c r="A1383" s="4" t="s">
        <v>4741</v>
      </c>
      <c r="B1383" s="6">
        <f t="shared" si="133"/>
        <v>45483.825995370367</v>
      </c>
      <c r="C1383" s="12">
        <f t="shared" si="131"/>
        <v>45474</v>
      </c>
      <c r="D1383" s="3">
        <f t="shared" si="132"/>
        <v>2024</v>
      </c>
      <c r="E1383" s="3" t="str">
        <f t="shared" si="134"/>
        <v>07-2024</v>
      </c>
      <c r="F1383" s="5">
        <f t="shared" si="130"/>
        <v>45483.36991898148</v>
      </c>
      <c r="G1383">
        <v>29.736799999999999</v>
      </c>
      <c r="H1383">
        <v>86.789100000000005</v>
      </c>
      <c r="I1383">
        <v>14.586</v>
      </c>
      <c r="J1383">
        <v>4.0999999999999996</v>
      </c>
      <c r="K1383" t="s">
        <v>23</v>
      </c>
      <c r="L1383">
        <v>40</v>
      </c>
      <c r="M1383">
        <v>97</v>
      </c>
      <c r="N1383">
        <v>2.3410000000000002</v>
      </c>
      <c r="O1383">
        <v>1.05</v>
      </c>
      <c r="P1383" t="s">
        <v>24</v>
      </c>
      <c r="Q1383" t="s">
        <v>4742</v>
      </c>
      <c r="R1383" t="s">
        <v>4743</v>
      </c>
      <c r="S1383" t="s">
        <v>4744</v>
      </c>
      <c r="T1383" t="b">
        <f t="shared" si="135"/>
        <v>0</v>
      </c>
      <c r="U1383" t="s">
        <v>28</v>
      </c>
      <c r="V1383">
        <v>10.49</v>
      </c>
      <c r="W1383">
        <v>5.0330000000000004</v>
      </c>
      <c r="X1383">
        <v>0.104</v>
      </c>
      <c r="Y1383">
        <v>25</v>
      </c>
      <c r="Z1383" t="s">
        <v>29</v>
      </c>
      <c r="AA1383" t="s">
        <v>24</v>
      </c>
      <c r="AB1383" t="s">
        <v>24</v>
      </c>
    </row>
    <row r="1384" spans="1:28" x14ac:dyDescent="0.35">
      <c r="A1384" s="4" t="s">
        <v>4745</v>
      </c>
      <c r="B1384" s="6">
        <f t="shared" si="133"/>
        <v>45483.36991898148</v>
      </c>
      <c r="C1384" s="12">
        <f t="shared" si="131"/>
        <v>45474</v>
      </c>
      <c r="D1384" s="3">
        <f t="shared" si="132"/>
        <v>2024</v>
      </c>
      <c r="E1384" s="3" t="str">
        <f t="shared" si="134"/>
        <v>07-2024</v>
      </c>
      <c r="F1384" s="5">
        <f t="shared" si="130"/>
        <v>44276.595868055556</v>
      </c>
      <c r="G1384">
        <v>37.156599999999997</v>
      </c>
      <c r="H1384">
        <v>71.3917</v>
      </c>
      <c r="I1384">
        <v>110.86199999999999</v>
      </c>
      <c r="J1384">
        <v>4.2</v>
      </c>
      <c r="K1384" t="s">
        <v>23</v>
      </c>
      <c r="L1384">
        <v>43</v>
      </c>
      <c r="M1384">
        <v>68</v>
      </c>
      <c r="N1384">
        <v>2.339</v>
      </c>
      <c r="O1384">
        <v>1</v>
      </c>
      <c r="P1384" t="s">
        <v>24</v>
      </c>
      <c r="Q1384" t="s">
        <v>4746</v>
      </c>
      <c r="R1384" t="s">
        <v>4743</v>
      </c>
      <c r="S1384" t="s">
        <v>4515</v>
      </c>
      <c r="T1384" t="b">
        <f t="shared" si="135"/>
        <v>0</v>
      </c>
      <c r="U1384" t="s">
        <v>28</v>
      </c>
      <c r="V1384">
        <v>7.15</v>
      </c>
      <c r="W1384">
        <v>8.4309999999999992</v>
      </c>
      <c r="X1384">
        <v>0.14599999999999999</v>
      </c>
      <c r="Y1384">
        <v>13</v>
      </c>
      <c r="Z1384" t="s">
        <v>29</v>
      </c>
      <c r="AA1384" t="s">
        <v>24</v>
      </c>
      <c r="AB1384" t="s">
        <v>24</v>
      </c>
    </row>
    <row r="1385" spans="1:28" x14ac:dyDescent="0.35">
      <c r="A1385" s="4" t="s">
        <v>15428</v>
      </c>
      <c r="B1385" s="6">
        <f t="shared" si="133"/>
        <v>44276.595868055556</v>
      </c>
      <c r="C1385" s="12">
        <f t="shared" si="131"/>
        <v>44256</v>
      </c>
      <c r="D1385" s="3">
        <f t="shared" si="132"/>
        <v>2021</v>
      </c>
      <c r="E1385" s="3" t="str">
        <f t="shared" si="134"/>
        <v>03-2021</v>
      </c>
      <c r="F1385" s="5">
        <f t="shared" si="130"/>
        <v>45482.804224537038</v>
      </c>
      <c r="G1385">
        <v>36.472200000000001</v>
      </c>
      <c r="H1385">
        <v>71.203299999999999</v>
      </c>
      <c r="I1385">
        <v>122.81</v>
      </c>
      <c r="J1385">
        <v>4.5999999999999996</v>
      </c>
      <c r="K1385" t="s">
        <v>23</v>
      </c>
      <c r="M1385">
        <v>181</v>
      </c>
      <c r="N1385">
        <v>0.82299999999999995</v>
      </c>
      <c r="O1385">
        <v>0.28999999999999998</v>
      </c>
      <c r="P1385" t="s">
        <v>24</v>
      </c>
      <c r="Q1385" t="s">
        <v>15429</v>
      </c>
      <c r="R1385" t="s">
        <v>15430</v>
      </c>
      <c r="S1385" t="s">
        <v>13054</v>
      </c>
      <c r="T1385" t="b">
        <f t="shared" si="135"/>
        <v>1</v>
      </c>
      <c r="U1385" t="s">
        <v>28</v>
      </c>
      <c r="V1385">
        <v>12.3</v>
      </c>
      <c r="W1385">
        <v>6</v>
      </c>
      <c r="X1385">
        <v>0.314</v>
      </c>
      <c r="Y1385">
        <v>5</v>
      </c>
      <c r="Z1385" t="s">
        <v>29</v>
      </c>
      <c r="AA1385" t="s">
        <v>24</v>
      </c>
      <c r="AB1385" t="s">
        <v>24</v>
      </c>
    </row>
    <row r="1386" spans="1:28" x14ac:dyDescent="0.35">
      <c r="A1386" s="4" t="s">
        <v>4750</v>
      </c>
      <c r="B1386" s="6">
        <f t="shared" si="133"/>
        <v>45482.804224537038</v>
      </c>
      <c r="C1386" s="12">
        <f t="shared" si="131"/>
        <v>45474</v>
      </c>
      <c r="D1386" s="3">
        <f t="shared" si="132"/>
        <v>2024</v>
      </c>
      <c r="E1386" s="3" t="str">
        <f t="shared" si="134"/>
        <v>07-2024</v>
      </c>
      <c r="F1386" s="5">
        <f t="shared" si="130"/>
        <v>45482.129837962966</v>
      </c>
      <c r="G1386">
        <v>34.058199999999999</v>
      </c>
      <c r="H1386">
        <v>86.283799999999999</v>
      </c>
      <c r="I1386">
        <v>10</v>
      </c>
      <c r="J1386">
        <v>4.0999999999999996</v>
      </c>
      <c r="K1386" t="s">
        <v>23</v>
      </c>
      <c r="L1386">
        <v>33</v>
      </c>
      <c r="M1386">
        <v>94</v>
      </c>
      <c r="N1386">
        <v>6.2969999999999997</v>
      </c>
      <c r="O1386">
        <v>1.1399999999999999</v>
      </c>
      <c r="P1386" t="s">
        <v>24</v>
      </c>
      <c r="Q1386" t="s">
        <v>4751</v>
      </c>
      <c r="R1386" t="s">
        <v>4743</v>
      </c>
      <c r="S1386" t="s">
        <v>52</v>
      </c>
      <c r="T1386" t="b">
        <f t="shared" si="135"/>
        <v>0</v>
      </c>
      <c r="U1386" t="s">
        <v>28</v>
      </c>
      <c r="V1386">
        <v>10.69</v>
      </c>
      <c r="W1386">
        <v>1.909</v>
      </c>
      <c r="X1386">
        <v>0.14000000000000001</v>
      </c>
      <c r="Y1386">
        <v>14</v>
      </c>
      <c r="Z1386" t="s">
        <v>29</v>
      </c>
      <c r="AA1386" t="s">
        <v>24</v>
      </c>
      <c r="AB1386" t="s">
        <v>24</v>
      </c>
    </row>
    <row r="1387" spans="1:28" x14ac:dyDescent="0.35">
      <c r="A1387" s="4" t="s">
        <v>4752</v>
      </c>
      <c r="B1387" s="6">
        <f t="shared" si="133"/>
        <v>45482.129837962966</v>
      </c>
      <c r="C1387" s="12">
        <f t="shared" si="131"/>
        <v>45474</v>
      </c>
      <c r="D1387" s="3">
        <f t="shared" si="132"/>
        <v>2024</v>
      </c>
      <c r="E1387" s="3" t="str">
        <f t="shared" si="134"/>
        <v>07-2024</v>
      </c>
      <c r="F1387" s="5">
        <f t="shared" si="130"/>
        <v>45482.090590277781</v>
      </c>
      <c r="G1387">
        <v>7.7685000000000004</v>
      </c>
      <c r="H1387">
        <v>93.918899999999994</v>
      </c>
      <c r="I1387">
        <v>10</v>
      </c>
      <c r="J1387">
        <v>4.3</v>
      </c>
      <c r="K1387" t="s">
        <v>23</v>
      </c>
      <c r="L1387">
        <v>22</v>
      </c>
      <c r="M1387">
        <v>175</v>
      </c>
      <c r="N1387">
        <v>7.0880000000000001</v>
      </c>
      <c r="O1387">
        <v>0.7</v>
      </c>
      <c r="P1387" t="s">
        <v>24</v>
      </c>
      <c r="Q1387" t="s">
        <v>4753</v>
      </c>
      <c r="R1387" t="s">
        <v>4722</v>
      </c>
      <c r="S1387" t="s">
        <v>4754</v>
      </c>
      <c r="T1387" t="b">
        <f t="shared" si="135"/>
        <v>0</v>
      </c>
      <c r="U1387" t="s">
        <v>28</v>
      </c>
      <c r="V1387">
        <v>11.94</v>
      </c>
      <c r="W1387">
        <v>1.9330000000000001</v>
      </c>
      <c r="X1387">
        <v>0.17799999999999999</v>
      </c>
      <c r="Y1387">
        <v>9</v>
      </c>
      <c r="Z1387" t="s">
        <v>29</v>
      </c>
      <c r="AA1387" t="s">
        <v>24</v>
      </c>
      <c r="AB1387" t="s">
        <v>24</v>
      </c>
    </row>
    <row r="1388" spans="1:28" x14ac:dyDescent="0.35">
      <c r="A1388" s="4" t="s">
        <v>4755</v>
      </c>
      <c r="B1388" s="6">
        <f t="shared" si="133"/>
        <v>45482.090590277781</v>
      </c>
      <c r="C1388" s="12">
        <f t="shared" si="131"/>
        <v>45474</v>
      </c>
      <c r="D1388" s="3">
        <f t="shared" si="132"/>
        <v>2024</v>
      </c>
      <c r="E1388" s="3" t="str">
        <f t="shared" si="134"/>
        <v>07-2024</v>
      </c>
      <c r="F1388" s="5">
        <f t="shared" si="130"/>
        <v>44264.468761574077</v>
      </c>
      <c r="G1388">
        <v>7.8051000000000004</v>
      </c>
      <c r="H1388">
        <v>94.019199999999998</v>
      </c>
      <c r="I1388">
        <v>9.9410000000000007</v>
      </c>
      <c r="J1388">
        <v>4.4000000000000004</v>
      </c>
      <c r="K1388" t="s">
        <v>23</v>
      </c>
      <c r="L1388">
        <v>28</v>
      </c>
      <c r="M1388">
        <v>163</v>
      </c>
      <c r="N1388">
        <v>3.875</v>
      </c>
      <c r="O1388">
        <v>0.52</v>
      </c>
      <c r="P1388" t="s">
        <v>24</v>
      </c>
      <c r="Q1388" t="s">
        <v>4756</v>
      </c>
      <c r="R1388" t="s">
        <v>4722</v>
      </c>
      <c r="S1388" t="s">
        <v>4757</v>
      </c>
      <c r="T1388" t="b">
        <f t="shared" si="135"/>
        <v>0</v>
      </c>
      <c r="U1388" t="s">
        <v>28</v>
      </c>
      <c r="V1388">
        <v>11.37</v>
      </c>
      <c r="W1388">
        <v>5.1059999999999999</v>
      </c>
      <c r="X1388">
        <v>0.14799999999999999</v>
      </c>
      <c r="Y1388">
        <v>13</v>
      </c>
      <c r="Z1388" t="s">
        <v>29</v>
      </c>
      <c r="AA1388" t="s">
        <v>24</v>
      </c>
      <c r="AB1388" t="s">
        <v>24</v>
      </c>
    </row>
    <row r="1389" spans="1:28" x14ac:dyDescent="0.35">
      <c r="A1389" s="4" t="s">
        <v>15481</v>
      </c>
      <c r="B1389" s="6">
        <f t="shared" si="133"/>
        <v>44264.468761574077</v>
      </c>
      <c r="C1389" s="12">
        <f t="shared" si="131"/>
        <v>44256</v>
      </c>
      <c r="D1389" s="3">
        <f t="shared" si="132"/>
        <v>2021</v>
      </c>
      <c r="E1389" s="3" t="str">
        <f t="shared" si="134"/>
        <v>03-2021</v>
      </c>
      <c r="F1389" s="5">
        <f t="shared" si="130"/>
        <v>44244.517199074071</v>
      </c>
      <c r="G1389">
        <v>25.3809</v>
      </c>
      <c r="H1389">
        <v>95.079300000000003</v>
      </c>
      <c r="I1389">
        <v>89.49</v>
      </c>
      <c r="J1389">
        <v>4.5999999999999996</v>
      </c>
      <c r="K1389" t="s">
        <v>23</v>
      </c>
      <c r="M1389">
        <v>51</v>
      </c>
      <c r="N1389">
        <v>1.347</v>
      </c>
      <c r="O1389">
        <v>0.64</v>
      </c>
      <c r="P1389" t="s">
        <v>24</v>
      </c>
      <c r="Q1389" t="s">
        <v>15482</v>
      </c>
      <c r="R1389" t="s">
        <v>15483</v>
      </c>
      <c r="S1389" t="s">
        <v>15484</v>
      </c>
      <c r="T1389" t="b">
        <f t="shared" si="135"/>
        <v>1</v>
      </c>
      <c r="U1389" t="s">
        <v>28</v>
      </c>
      <c r="V1389">
        <v>7.6</v>
      </c>
      <c r="W1389">
        <v>7.2</v>
      </c>
      <c r="X1389">
        <v>0.05</v>
      </c>
      <c r="Y1389">
        <v>119</v>
      </c>
      <c r="Z1389" t="s">
        <v>29</v>
      </c>
      <c r="AA1389" t="s">
        <v>24</v>
      </c>
      <c r="AB1389" t="s">
        <v>24</v>
      </c>
    </row>
    <row r="1390" spans="1:28" x14ac:dyDescent="0.35">
      <c r="A1390" s="4" t="s">
        <v>15594</v>
      </c>
      <c r="B1390" s="6">
        <f t="shared" si="133"/>
        <v>44244.517199074071</v>
      </c>
      <c r="C1390" s="12">
        <f t="shared" si="131"/>
        <v>44228</v>
      </c>
      <c r="D1390" s="3">
        <f t="shared" si="132"/>
        <v>2021</v>
      </c>
      <c r="E1390" s="3" t="str">
        <f t="shared" si="134"/>
        <v>02-2021</v>
      </c>
      <c r="F1390" s="5">
        <f t="shared" si="130"/>
        <v>44171.610567129632</v>
      </c>
      <c r="G1390">
        <v>26.732199999999999</v>
      </c>
      <c r="H1390">
        <v>92.571200000000005</v>
      </c>
      <c r="I1390">
        <v>18.670000000000002</v>
      </c>
      <c r="J1390">
        <v>4.5999999999999996</v>
      </c>
      <c r="K1390" t="s">
        <v>23</v>
      </c>
      <c r="M1390">
        <v>84</v>
      </c>
      <c r="N1390">
        <v>1.3260000000000001</v>
      </c>
      <c r="O1390">
        <v>0.65</v>
      </c>
      <c r="P1390" t="s">
        <v>24</v>
      </c>
      <c r="Q1390" t="s">
        <v>15595</v>
      </c>
      <c r="R1390" t="s">
        <v>15596</v>
      </c>
      <c r="S1390" t="s">
        <v>15597</v>
      </c>
      <c r="T1390" t="b">
        <f t="shared" si="135"/>
        <v>1</v>
      </c>
      <c r="U1390" t="s">
        <v>28</v>
      </c>
      <c r="V1390">
        <v>7</v>
      </c>
      <c r="W1390">
        <v>4.5999999999999996</v>
      </c>
      <c r="X1390">
        <v>7.4999999999999997E-2</v>
      </c>
      <c r="Y1390">
        <v>54</v>
      </c>
      <c r="Z1390" t="s">
        <v>29</v>
      </c>
      <c r="AA1390" t="s">
        <v>24</v>
      </c>
      <c r="AB1390" t="s">
        <v>24</v>
      </c>
    </row>
    <row r="1391" spans="1:28" x14ac:dyDescent="0.35">
      <c r="A1391" s="4" t="s">
        <v>16058</v>
      </c>
      <c r="B1391" s="6">
        <f t="shared" si="133"/>
        <v>44171.610567129632</v>
      </c>
      <c r="C1391" s="12">
        <f t="shared" si="131"/>
        <v>44166</v>
      </c>
      <c r="D1391" s="3">
        <f t="shared" si="132"/>
        <v>2020</v>
      </c>
      <c r="E1391" s="3" t="str">
        <f t="shared" si="134"/>
        <v>12-2020</v>
      </c>
      <c r="F1391" s="5">
        <f t="shared" si="130"/>
        <v>45478.910949074074</v>
      </c>
      <c r="G1391">
        <v>21.835799999999999</v>
      </c>
      <c r="H1391">
        <v>93.423299999999998</v>
      </c>
      <c r="I1391">
        <v>52.56</v>
      </c>
      <c r="J1391">
        <v>4.5999999999999996</v>
      </c>
      <c r="K1391" t="s">
        <v>23</v>
      </c>
      <c r="M1391">
        <v>141</v>
      </c>
      <c r="N1391">
        <v>0.81799999999999995</v>
      </c>
      <c r="O1391">
        <v>0.33</v>
      </c>
      <c r="P1391" t="s">
        <v>24</v>
      </c>
      <c r="Q1391" t="s">
        <v>16059</v>
      </c>
      <c r="R1391" t="s">
        <v>16060</v>
      </c>
      <c r="S1391" t="s">
        <v>16061</v>
      </c>
      <c r="T1391" t="b">
        <f t="shared" si="135"/>
        <v>1</v>
      </c>
      <c r="U1391" t="s">
        <v>28</v>
      </c>
      <c r="V1391">
        <v>5.5</v>
      </c>
      <c r="W1391">
        <v>7.4</v>
      </c>
      <c r="X1391">
        <v>0.14599999999999999</v>
      </c>
      <c r="Y1391">
        <v>16</v>
      </c>
      <c r="Z1391" t="s">
        <v>29</v>
      </c>
      <c r="AA1391" t="s">
        <v>24</v>
      </c>
      <c r="AB1391" t="s">
        <v>24</v>
      </c>
    </row>
    <row r="1392" spans="1:28" x14ac:dyDescent="0.35">
      <c r="A1392" s="4" t="s">
        <v>4768</v>
      </c>
      <c r="B1392" s="6">
        <f t="shared" si="133"/>
        <v>45478.910949074074</v>
      </c>
      <c r="C1392" s="12">
        <f t="shared" si="131"/>
        <v>45474</v>
      </c>
      <c r="D1392" s="3">
        <f t="shared" si="132"/>
        <v>2024</v>
      </c>
      <c r="E1392" s="3" t="str">
        <f t="shared" si="134"/>
        <v>07-2024</v>
      </c>
      <c r="F1392" s="5">
        <f t="shared" si="130"/>
        <v>44171.566446759258</v>
      </c>
      <c r="G1392">
        <v>3.4870999999999999</v>
      </c>
      <c r="H1392">
        <v>95.030299999999997</v>
      </c>
      <c r="I1392">
        <v>23.795000000000002</v>
      </c>
      <c r="J1392">
        <v>4.5999999999999996</v>
      </c>
      <c r="K1392" t="s">
        <v>23</v>
      </c>
      <c r="L1392">
        <v>108</v>
      </c>
      <c r="M1392">
        <v>42</v>
      </c>
      <c r="N1392">
        <v>2.5779999999999998</v>
      </c>
      <c r="O1392">
        <v>0.48</v>
      </c>
      <c r="P1392" t="s">
        <v>24</v>
      </c>
      <c r="Q1392" t="s">
        <v>4769</v>
      </c>
      <c r="R1392" t="s">
        <v>4770</v>
      </c>
      <c r="S1392" t="s">
        <v>4771</v>
      </c>
      <c r="T1392" t="b">
        <f t="shared" si="135"/>
        <v>0</v>
      </c>
      <c r="U1392" t="s">
        <v>28</v>
      </c>
      <c r="V1392">
        <v>7.66</v>
      </c>
      <c r="W1392">
        <v>4.2089999999999996</v>
      </c>
      <c r="X1392">
        <v>6.2E-2</v>
      </c>
      <c r="Y1392">
        <v>77</v>
      </c>
      <c r="Z1392" t="s">
        <v>29</v>
      </c>
      <c r="AA1392" t="s">
        <v>24</v>
      </c>
      <c r="AB1392" t="s">
        <v>24</v>
      </c>
    </row>
    <row r="1393" spans="1:28" x14ac:dyDescent="0.35">
      <c r="A1393" s="4" t="s">
        <v>16062</v>
      </c>
      <c r="B1393" s="6">
        <f t="shared" si="133"/>
        <v>44171.566446759258</v>
      </c>
      <c r="C1393" s="12">
        <f t="shared" si="131"/>
        <v>44166</v>
      </c>
      <c r="D1393" s="3">
        <f t="shared" si="132"/>
        <v>2020</v>
      </c>
      <c r="E1393" s="3" t="str">
        <f t="shared" si="134"/>
        <v>12-2020</v>
      </c>
      <c r="F1393" s="5">
        <f t="shared" si="130"/>
        <v>44141.957835648151</v>
      </c>
      <c r="G1393">
        <v>12.619</v>
      </c>
      <c r="H1393">
        <v>93.265299999999996</v>
      </c>
      <c r="I1393">
        <v>62.26</v>
      </c>
      <c r="J1393">
        <v>4.5999999999999996</v>
      </c>
      <c r="K1393" t="s">
        <v>23</v>
      </c>
      <c r="M1393">
        <v>92</v>
      </c>
      <c r="N1393">
        <v>1.0840000000000001</v>
      </c>
      <c r="O1393">
        <v>0.47</v>
      </c>
      <c r="P1393" t="s">
        <v>24</v>
      </c>
      <c r="Q1393" t="s">
        <v>16063</v>
      </c>
      <c r="R1393" t="s">
        <v>16064</v>
      </c>
      <c r="S1393" t="s">
        <v>16065</v>
      </c>
      <c r="T1393" t="b">
        <f t="shared" si="135"/>
        <v>1</v>
      </c>
      <c r="U1393" t="s">
        <v>28</v>
      </c>
      <c r="V1393">
        <v>7.8</v>
      </c>
      <c r="W1393">
        <v>7.7</v>
      </c>
      <c r="X1393">
        <v>9.6000000000000002E-2</v>
      </c>
      <c r="Y1393">
        <v>34</v>
      </c>
      <c r="Z1393" t="s">
        <v>29</v>
      </c>
      <c r="AA1393" t="s">
        <v>24</v>
      </c>
      <c r="AB1393" t="s">
        <v>24</v>
      </c>
    </row>
    <row r="1394" spans="1:28" x14ac:dyDescent="0.35">
      <c r="A1394" s="4" t="s">
        <v>16293</v>
      </c>
      <c r="B1394" s="6">
        <f t="shared" si="133"/>
        <v>44141.957835648151</v>
      </c>
      <c r="C1394" s="12">
        <f t="shared" si="131"/>
        <v>44136</v>
      </c>
      <c r="D1394" s="3">
        <f t="shared" si="132"/>
        <v>2020</v>
      </c>
      <c r="E1394" s="3" t="str">
        <f t="shared" si="134"/>
        <v>11-2020</v>
      </c>
      <c r="F1394" s="5">
        <f t="shared" si="130"/>
        <v>45478.3437037037</v>
      </c>
      <c r="G1394">
        <v>33.533900000000003</v>
      </c>
      <c r="H1394">
        <v>75.738799999999998</v>
      </c>
      <c r="I1394">
        <v>10</v>
      </c>
      <c r="J1394">
        <v>4.5999999999999996</v>
      </c>
      <c r="K1394" t="s">
        <v>23</v>
      </c>
      <c r="M1394">
        <v>57</v>
      </c>
      <c r="N1394">
        <v>2.0649999999999999</v>
      </c>
      <c r="O1394">
        <v>0.9</v>
      </c>
      <c r="P1394" t="s">
        <v>24</v>
      </c>
      <c r="Q1394" t="s">
        <v>16294</v>
      </c>
      <c r="R1394" t="s">
        <v>16292</v>
      </c>
      <c r="S1394" t="s">
        <v>16295</v>
      </c>
      <c r="T1394" t="b">
        <f t="shared" si="135"/>
        <v>1</v>
      </c>
      <c r="U1394" t="s">
        <v>28</v>
      </c>
      <c r="V1394">
        <v>4.3</v>
      </c>
      <c r="W1394">
        <v>1.8</v>
      </c>
      <c r="X1394">
        <v>0.108</v>
      </c>
      <c r="Y1394">
        <v>26</v>
      </c>
      <c r="Z1394" t="s">
        <v>29</v>
      </c>
      <c r="AA1394" t="s">
        <v>24</v>
      </c>
      <c r="AB1394" t="s">
        <v>24</v>
      </c>
    </row>
    <row r="1395" spans="1:28" x14ac:dyDescent="0.35">
      <c r="A1395" s="4" t="s">
        <v>4778</v>
      </c>
      <c r="B1395" s="6">
        <f t="shared" si="133"/>
        <v>45478.3437037037</v>
      </c>
      <c r="C1395" s="12">
        <f t="shared" si="131"/>
        <v>45474</v>
      </c>
      <c r="D1395" s="3">
        <f t="shared" si="132"/>
        <v>2024</v>
      </c>
      <c r="E1395" s="3" t="str">
        <f t="shared" si="134"/>
        <v>07-2024</v>
      </c>
      <c r="F1395" s="5">
        <f t="shared" si="130"/>
        <v>44110.918680555558</v>
      </c>
      <c r="G1395">
        <v>2.3725999999999998</v>
      </c>
      <c r="H1395">
        <v>96.149699999999996</v>
      </c>
      <c r="I1395">
        <v>29.385999999999999</v>
      </c>
      <c r="J1395">
        <v>4.8</v>
      </c>
      <c r="K1395" t="s">
        <v>23</v>
      </c>
      <c r="L1395">
        <v>50</v>
      </c>
      <c r="M1395">
        <v>138</v>
      </c>
      <c r="N1395">
        <v>1.7769999999999999</v>
      </c>
      <c r="O1395">
        <v>0.54</v>
      </c>
      <c r="P1395" t="s">
        <v>24</v>
      </c>
      <c r="Q1395" t="s">
        <v>4779</v>
      </c>
      <c r="R1395" t="s">
        <v>4770</v>
      </c>
      <c r="S1395" t="s">
        <v>4780</v>
      </c>
      <c r="T1395" t="b">
        <f t="shared" si="135"/>
        <v>0</v>
      </c>
      <c r="U1395" t="s">
        <v>28</v>
      </c>
      <c r="V1395">
        <v>8.32</v>
      </c>
      <c r="W1395">
        <v>5.4740000000000002</v>
      </c>
      <c r="X1395">
        <v>8.1000000000000003E-2</v>
      </c>
      <c r="Y1395">
        <v>47</v>
      </c>
      <c r="Z1395" t="s">
        <v>29</v>
      </c>
      <c r="AA1395" t="s">
        <v>24</v>
      </c>
      <c r="AB1395" t="s">
        <v>24</v>
      </c>
    </row>
    <row r="1396" spans="1:28" x14ac:dyDescent="0.35">
      <c r="A1396" s="4" t="s">
        <v>16529</v>
      </c>
      <c r="B1396" s="6">
        <f t="shared" si="133"/>
        <v>44110.918680555558</v>
      </c>
      <c r="C1396" s="12">
        <f t="shared" si="131"/>
        <v>44105</v>
      </c>
      <c r="D1396" s="3">
        <f t="shared" si="132"/>
        <v>2020</v>
      </c>
      <c r="E1396" s="3" t="str">
        <f t="shared" si="134"/>
        <v>10-2020</v>
      </c>
      <c r="F1396" s="5">
        <f t="shared" si="130"/>
        <v>44102.217060185183</v>
      </c>
      <c r="G1396">
        <v>25.643000000000001</v>
      </c>
      <c r="H1396">
        <v>94.777600000000007</v>
      </c>
      <c r="I1396">
        <v>61.51</v>
      </c>
      <c r="J1396">
        <v>4.5999999999999996</v>
      </c>
      <c r="K1396" t="s">
        <v>23</v>
      </c>
      <c r="M1396">
        <v>54</v>
      </c>
      <c r="N1396">
        <v>1.472</v>
      </c>
      <c r="O1396">
        <v>0.84</v>
      </c>
      <c r="P1396" t="s">
        <v>24</v>
      </c>
      <c r="Q1396" t="s">
        <v>16530</v>
      </c>
      <c r="R1396" t="s">
        <v>16531</v>
      </c>
      <c r="S1396" t="s">
        <v>16532</v>
      </c>
      <c r="T1396" t="b">
        <f t="shared" si="135"/>
        <v>1</v>
      </c>
      <c r="U1396" t="s">
        <v>28</v>
      </c>
      <c r="V1396">
        <v>3.7</v>
      </c>
      <c r="W1396">
        <v>6.3</v>
      </c>
      <c r="X1396">
        <v>6.2E-2</v>
      </c>
      <c r="Y1396">
        <v>78</v>
      </c>
      <c r="Z1396" t="s">
        <v>29</v>
      </c>
      <c r="AA1396" t="s">
        <v>24</v>
      </c>
      <c r="AB1396" t="s">
        <v>24</v>
      </c>
    </row>
    <row r="1397" spans="1:28" x14ac:dyDescent="0.35">
      <c r="A1397" s="4" t="s">
        <v>16608</v>
      </c>
      <c r="B1397" s="6">
        <f t="shared" si="133"/>
        <v>44102.217060185183</v>
      </c>
      <c r="C1397" s="12">
        <f t="shared" si="131"/>
        <v>44075</v>
      </c>
      <c r="D1397" s="3">
        <f t="shared" si="132"/>
        <v>2020</v>
      </c>
      <c r="E1397" s="3" t="str">
        <f t="shared" si="134"/>
        <v>09-2020</v>
      </c>
      <c r="F1397" s="5">
        <f t="shared" si="130"/>
        <v>45476.837893518517</v>
      </c>
      <c r="G1397">
        <v>33.228999999999999</v>
      </c>
      <c r="H1397">
        <v>75.858599999999996</v>
      </c>
      <c r="I1397">
        <v>10</v>
      </c>
      <c r="J1397">
        <v>4.5999999999999996</v>
      </c>
      <c r="K1397" t="s">
        <v>23</v>
      </c>
      <c r="M1397">
        <v>80</v>
      </c>
      <c r="N1397">
        <v>2.206</v>
      </c>
      <c r="O1397">
        <v>0.71</v>
      </c>
      <c r="P1397" t="s">
        <v>24</v>
      </c>
      <c r="Q1397" t="s">
        <v>16609</v>
      </c>
      <c r="R1397" t="s">
        <v>16610</v>
      </c>
      <c r="S1397" t="s">
        <v>16611</v>
      </c>
      <c r="T1397" t="b">
        <f t="shared" si="135"/>
        <v>1</v>
      </c>
      <c r="U1397" t="s">
        <v>28</v>
      </c>
      <c r="V1397">
        <v>6.4</v>
      </c>
      <c r="W1397">
        <v>1.6</v>
      </c>
      <c r="X1397">
        <v>9.2999999999999999E-2</v>
      </c>
      <c r="Y1397">
        <v>35</v>
      </c>
      <c r="Z1397" t="s">
        <v>29</v>
      </c>
      <c r="AA1397" t="s">
        <v>24</v>
      </c>
      <c r="AB1397" t="s">
        <v>24</v>
      </c>
    </row>
    <row r="1398" spans="1:28" x14ac:dyDescent="0.35">
      <c r="A1398" s="4" t="s">
        <v>4788</v>
      </c>
      <c r="B1398" s="6">
        <f t="shared" si="133"/>
        <v>45476.837893518517</v>
      </c>
      <c r="C1398" s="12">
        <f t="shared" si="131"/>
        <v>45474</v>
      </c>
      <c r="D1398" s="3">
        <f t="shared" si="132"/>
        <v>2024</v>
      </c>
      <c r="E1398" s="3" t="str">
        <f t="shared" si="134"/>
        <v>07-2024</v>
      </c>
      <c r="F1398" s="5">
        <f t="shared" si="130"/>
        <v>45476.634293981479</v>
      </c>
      <c r="G1398">
        <v>0.66610000000000003</v>
      </c>
      <c r="H1398">
        <v>67.371099999999998</v>
      </c>
      <c r="I1398">
        <v>10</v>
      </c>
      <c r="J1398">
        <v>4.3</v>
      </c>
      <c r="K1398" t="s">
        <v>23</v>
      </c>
      <c r="L1398">
        <v>10</v>
      </c>
      <c r="M1398">
        <v>154</v>
      </c>
      <c r="N1398">
        <v>5.6260000000000003</v>
      </c>
      <c r="O1398">
        <v>0.56000000000000005</v>
      </c>
      <c r="P1398" t="s">
        <v>24</v>
      </c>
      <c r="Q1398" t="s">
        <v>4789</v>
      </c>
      <c r="R1398" t="s">
        <v>4790</v>
      </c>
      <c r="S1398" t="s">
        <v>478</v>
      </c>
      <c r="T1398" t="b">
        <f t="shared" si="135"/>
        <v>0</v>
      </c>
      <c r="U1398" t="s">
        <v>28</v>
      </c>
      <c r="V1398">
        <v>13.35</v>
      </c>
      <c r="W1398">
        <v>1.9390000000000001</v>
      </c>
      <c r="X1398">
        <v>0.26500000000000001</v>
      </c>
      <c r="Y1398">
        <v>4</v>
      </c>
      <c r="Z1398" t="s">
        <v>29</v>
      </c>
      <c r="AA1398" t="s">
        <v>24</v>
      </c>
      <c r="AB1398" t="s">
        <v>24</v>
      </c>
    </row>
    <row r="1399" spans="1:28" x14ac:dyDescent="0.35">
      <c r="A1399" s="4" t="s">
        <v>4791</v>
      </c>
      <c r="B1399" s="6">
        <f t="shared" si="133"/>
        <v>45476.634293981479</v>
      </c>
      <c r="C1399" s="12">
        <f t="shared" si="131"/>
        <v>45474</v>
      </c>
      <c r="D1399" s="3">
        <f t="shared" si="132"/>
        <v>2024</v>
      </c>
      <c r="E1399" s="3" t="str">
        <f t="shared" si="134"/>
        <v>07-2024</v>
      </c>
      <c r="F1399" s="5">
        <f t="shared" si="130"/>
        <v>44101.762430555558</v>
      </c>
      <c r="G1399">
        <v>19.108499999999999</v>
      </c>
      <c r="H1399">
        <v>95.8613</v>
      </c>
      <c r="I1399">
        <v>10</v>
      </c>
      <c r="J1399">
        <v>4.5</v>
      </c>
      <c r="K1399" t="s">
        <v>23</v>
      </c>
      <c r="L1399">
        <v>19</v>
      </c>
      <c r="M1399">
        <v>160</v>
      </c>
      <c r="N1399">
        <v>1.9970000000000001</v>
      </c>
      <c r="O1399">
        <v>0.42</v>
      </c>
      <c r="P1399" t="s">
        <v>24</v>
      </c>
      <c r="Q1399" t="s">
        <v>4792</v>
      </c>
      <c r="R1399" t="s">
        <v>4790</v>
      </c>
      <c r="S1399" t="s">
        <v>4793</v>
      </c>
      <c r="T1399" t="b">
        <f t="shared" si="135"/>
        <v>0</v>
      </c>
      <c r="U1399" t="s">
        <v>28</v>
      </c>
      <c r="V1399">
        <v>8.69</v>
      </c>
      <c r="W1399">
        <v>1.927</v>
      </c>
      <c r="X1399">
        <v>0.192</v>
      </c>
      <c r="Y1399">
        <v>8</v>
      </c>
      <c r="Z1399" t="s">
        <v>29</v>
      </c>
      <c r="AA1399" t="s">
        <v>24</v>
      </c>
      <c r="AB1399" t="s">
        <v>24</v>
      </c>
    </row>
    <row r="1400" spans="1:28" x14ac:dyDescent="0.35">
      <c r="A1400" s="4" t="s">
        <v>16616</v>
      </c>
      <c r="B1400" s="6">
        <f t="shared" si="133"/>
        <v>44101.762430555558</v>
      </c>
      <c r="C1400" s="12">
        <f t="shared" si="131"/>
        <v>44075</v>
      </c>
      <c r="D1400" s="3">
        <f t="shared" si="132"/>
        <v>2020</v>
      </c>
      <c r="E1400" s="3" t="str">
        <f t="shared" si="134"/>
        <v>09-2020</v>
      </c>
      <c r="F1400" s="5">
        <f t="shared" si="130"/>
        <v>44100.272222222222</v>
      </c>
      <c r="G1400">
        <v>26.1433</v>
      </c>
      <c r="H1400">
        <v>66.251599999999996</v>
      </c>
      <c r="I1400">
        <v>10</v>
      </c>
      <c r="J1400">
        <v>4.5999999999999996</v>
      </c>
      <c r="K1400" t="s">
        <v>23</v>
      </c>
      <c r="M1400">
        <v>121</v>
      </c>
      <c r="N1400">
        <v>8.7089999999999996</v>
      </c>
      <c r="O1400">
        <v>1.29</v>
      </c>
      <c r="P1400" t="s">
        <v>24</v>
      </c>
      <c r="Q1400" t="s">
        <v>16617</v>
      </c>
      <c r="R1400" t="s">
        <v>16618</v>
      </c>
      <c r="S1400" t="s">
        <v>16619</v>
      </c>
      <c r="T1400" t="b">
        <f t="shared" si="135"/>
        <v>1</v>
      </c>
      <c r="U1400" t="s">
        <v>28</v>
      </c>
      <c r="V1400">
        <v>9.6999999999999993</v>
      </c>
      <c r="W1400">
        <v>1.9</v>
      </c>
      <c r="X1400">
        <v>9.5000000000000001E-2</v>
      </c>
      <c r="Y1400">
        <v>33</v>
      </c>
      <c r="Z1400" t="s">
        <v>29</v>
      </c>
      <c r="AA1400" t="s">
        <v>24</v>
      </c>
      <c r="AB1400" t="s">
        <v>24</v>
      </c>
    </row>
    <row r="1401" spans="1:28" x14ac:dyDescent="0.35">
      <c r="A1401" s="4" t="s">
        <v>16624</v>
      </c>
      <c r="B1401" s="6">
        <f t="shared" si="133"/>
        <v>44100.272222222222</v>
      </c>
      <c r="C1401" s="12">
        <f t="shared" si="131"/>
        <v>44075</v>
      </c>
      <c r="D1401" s="3">
        <f t="shared" si="132"/>
        <v>2020</v>
      </c>
      <c r="E1401" s="3" t="str">
        <f t="shared" si="134"/>
        <v>09-2020</v>
      </c>
      <c r="F1401" s="5">
        <f t="shared" si="130"/>
        <v>44066.554340277777</v>
      </c>
      <c r="G1401">
        <v>34.721400000000003</v>
      </c>
      <c r="H1401">
        <v>74.405500000000004</v>
      </c>
      <c r="I1401">
        <v>10</v>
      </c>
      <c r="J1401">
        <v>4.5999999999999996</v>
      </c>
      <c r="K1401" t="s">
        <v>23</v>
      </c>
      <c r="M1401">
        <v>74</v>
      </c>
      <c r="N1401">
        <v>1.4239999999999999</v>
      </c>
      <c r="O1401">
        <v>0.74</v>
      </c>
      <c r="P1401" t="s">
        <v>24</v>
      </c>
      <c r="Q1401" t="s">
        <v>16625</v>
      </c>
      <c r="R1401" t="s">
        <v>16626</v>
      </c>
      <c r="S1401" t="s">
        <v>16627</v>
      </c>
      <c r="T1401" t="b">
        <f t="shared" si="135"/>
        <v>1</v>
      </c>
      <c r="U1401" t="s">
        <v>28</v>
      </c>
      <c r="V1401">
        <v>6.3</v>
      </c>
      <c r="W1401">
        <v>1.9</v>
      </c>
      <c r="X1401">
        <v>8.6999999999999994E-2</v>
      </c>
      <c r="Y1401">
        <v>44</v>
      </c>
      <c r="Z1401" t="s">
        <v>29</v>
      </c>
      <c r="AA1401" t="s">
        <v>24</v>
      </c>
      <c r="AB1401" t="s">
        <v>24</v>
      </c>
    </row>
    <row r="1402" spans="1:28" x14ac:dyDescent="0.35">
      <c r="A1402" s="4" t="s">
        <v>16894</v>
      </c>
      <c r="B1402" s="6">
        <f t="shared" si="133"/>
        <v>44066.554340277777</v>
      </c>
      <c r="C1402" s="12">
        <f t="shared" si="131"/>
        <v>44044</v>
      </c>
      <c r="D1402" s="3">
        <f t="shared" si="132"/>
        <v>2020</v>
      </c>
      <c r="E1402" s="3" t="str">
        <f t="shared" si="134"/>
        <v>08-2020</v>
      </c>
      <c r="F1402" s="5">
        <f t="shared" si="130"/>
        <v>45474.431238425925</v>
      </c>
      <c r="G1402">
        <v>26.099799999999998</v>
      </c>
      <c r="H1402">
        <v>95.583200000000005</v>
      </c>
      <c r="I1402">
        <v>86.9</v>
      </c>
      <c r="J1402">
        <v>4.5999999999999996</v>
      </c>
      <c r="K1402" t="s">
        <v>23</v>
      </c>
      <c r="M1402">
        <v>57</v>
      </c>
      <c r="N1402">
        <v>2.1949999999999998</v>
      </c>
      <c r="O1402">
        <v>0.6</v>
      </c>
      <c r="P1402" t="s">
        <v>24</v>
      </c>
      <c r="Q1402" t="s">
        <v>16895</v>
      </c>
      <c r="R1402" t="s">
        <v>16892</v>
      </c>
      <c r="S1402" t="s">
        <v>16896</v>
      </c>
      <c r="T1402" t="b">
        <f t="shared" si="135"/>
        <v>1</v>
      </c>
      <c r="U1402" t="s">
        <v>28</v>
      </c>
      <c r="V1402">
        <v>7.4</v>
      </c>
      <c r="W1402">
        <v>6.2</v>
      </c>
      <c r="X1402">
        <v>7.9000000000000001E-2</v>
      </c>
      <c r="Y1402">
        <v>48</v>
      </c>
      <c r="Z1402" t="s">
        <v>29</v>
      </c>
      <c r="AA1402" t="s">
        <v>24</v>
      </c>
      <c r="AB1402" t="s">
        <v>24</v>
      </c>
    </row>
    <row r="1403" spans="1:28" x14ac:dyDescent="0.35">
      <c r="A1403" s="4" t="s">
        <v>4805</v>
      </c>
      <c r="B1403" s="6">
        <f t="shared" si="133"/>
        <v>45474.431238425925</v>
      </c>
      <c r="C1403" s="12">
        <f t="shared" si="131"/>
        <v>45474</v>
      </c>
      <c r="D1403" s="3">
        <f t="shared" si="132"/>
        <v>2024</v>
      </c>
      <c r="E1403" s="3" t="str">
        <f t="shared" si="134"/>
        <v>07-2024</v>
      </c>
      <c r="F1403" s="5">
        <f t="shared" si="130"/>
        <v>44030.885266203702</v>
      </c>
      <c r="G1403">
        <v>37.866300000000003</v>
      </c>
      <c r="H1403">
        <v>73.227800000000002</v>
      </c>
      <c r="I1403">
        <v>10</v>
      </c>
      <c r="J1403">
        <v>4.5</v>
      </c>
      <c r="K1403" t="s">
        <v>23</v>
      </c>
      <c r="L1403">
        <v>52</v>
      </c>
      <c r="M1403">
        <v>101</v>
      </c>
      <c r="N1403">
        <v>1.9590000000000001</v>
      </c>
      <c r="O1403">
        <v>0.95</v>
      </c>
      <c r="P1403" t="s">
        <v>24</v>
      </c>
      <c r="Q1403" t="s">
        <v>4806</v>
      </c>
      <c r="R1403" t="s">
        <v>4803</v>
      </c>
      <c r="S1403" t="s">
        <v>4807</v>
      </c>
      <c r="T1403" t="b">
        <f t="shared" si="135"/>
        <v>0</v>
      </c>
      <c r="U1403" t="s">
        <v>28</v>
      </c>
      <c r="V1403">
        <v>7.88</v>
      </c>
      <c r="W1403">
        <v>1.863</v>
      </c>
      <c r="X1403">
        <v>7.9000000000000001E-2</v>
      </c>
      <c r="Y1403">
        <v>47</v>
      </c>
      <c r="Z1403" t="s">
        <v>29</v>
      </c>
      <c r="AA1403" t="s">
        <v>24</v>
      </c>
      <c r="AB1403" t="s">
        <v>24</v>
      </c>
    </row>
    <row r="1404" spans="1:28" x14ac:dyDescent="0.35">
      <c r="A1404" s="4" t="s">
        <v>17235</v>
      </c>
      <c r="B1404" s="6">
        <f t="shared" si="133"/>
        <v>44030.885266203702</v>
      </c>
      <c r="C1404" s="12">
        <f t="shared" si="131"/>
        <v>44013</v>
      </c>
      <c r="D1404" s="3">
        <f t="shared" si="132"/>
        <v>2020</v>
      </c>
      <c r="E1404" s="3" t="str">
        <f t="shared" si="134"/>
        <v>07-2020</v>
      </c>
      <c r="F1404" s="5">
        <f t="shared" si="130"/>
        <v>44029.234224537038</v>
      </c>
      <c r="G1404">
        <v>35.3767</v>
      </c>
      <c r="H1404">
        <v>70.736599999999996</v>
      </c>
      <c r="I1404">
        <v>82.48</v>
      </c>
      <c r="J1404">
        <v>4.5999999999999996</v>
      </c>
      <c r="K1404" t="s">
        <v>23</v>
      </c>
      <c r="M1404">
        <v>40</v>
      </c>
      <c r="N1404">
        <v>1.621</v>
      </c>
      <c r="O1404">
        <v>0.61</v>
      </c>
      <c r="P1404" t="s">
        <v>24</v>
      </c>
      <c r="Q1404" t="s">
        <v>17236</v>
      </c>
      <c r="R1404" t="s">
        <v>17237</v>
      </c>
      <c r="S1404" t="s">
        <v>17238</v>
      </c>
      <c r="T1404" t="b">
        <f t="shared" si="135"/>
        <v>1</v>
      </c>
      <c r="U1404" t="s">
        <v>28</v>
      </c>
      <c r="V1404">
        <v>5.0999999999999996</v>
      </c>
      <c r="W1404">
        <v>6.1</v>
      </c>
      <c r="X1404">
        <v>0.06</v>
      </c>
      <c r="Y1404">
        <v>82</v>
      </c>
      <c r="Z1404" t="s">
        <v>29</v>
      </c>
      <c r="AA1404" t="s">
        <v>24</v>
      </c>
      <c r="AB1404" t="s">
        <v>24</v>
      </c>
    </row>
    <row r="1405" spans="1:28" x14ac:dyDescent="0.35">
      <c r="A1405" s="4" t="s">
        <v>17287</v>
      </c>
      <c r="B1405" s="6">
        <f t="shared" si="133"/>
        <v>44029.234224537038</v>
      </c>
      <c r="C1405" s="12">
        <f t="shared" si="131"/>
        <v>44013</v>
      </c>
      <c r="D1405" s="3">
        <f t="shared" si="132"/>
        <v>2020</v>
      </c>
      <c r="E1405" s="3" t="str">
        <f t="shared" si="134"/>
        <v>07-2020</v>
      </c>
      <c r="F1405" s="5">
        <f t="shared" si="130"/>
        <v>45471.872534722221</v>
      </c>
      <c r="G1405">
        <v>11.865399999999999</v>
      </c>
      <c r="H1405">
        <v>95.038799999999995</v>
      </c>
      <c r="I1405">
        <v>10</v>
      </c>
      <c r="J1405">
        <v>4.5999999999999996</v>
      </c>
      <c r="K1405" t="s">
        <v>23</v>
      </c>
      <c r="M1405">
        <v>95</v>
      </c>
      <c r="N1405">
        <v>2.2570000000000001</v>
      </c>
      <c r="O1405">
        <v>0.42</v>
      </c>
      <c r="P1405" t="s">
        <v>24</v>
      </c>
      <c r="Q1405" t="s">
        <v>17288</v>
      </c>
      <c r="R1405" t="s">
        <v>17289</v>
      </c>
      <c r="S1405" t="s">
        <v>17290</v>
      </c>
      <c r="T1405" t="b">
        <f t="shared" si="135"/>
        <v>1</v>
      </c>
      <c r="U1405" t="s">
        <v>28</v>
      </c>
      <c r="V1405">
        <v>7.9</v>
      </c>
      <c r="W1405">
        <v>1.9</v>
      </c>
      <c r="X1405">
        <v>0.12</v>
      </c>
      <c r="Y1405">
        <v>21</v>
      </c>
      <c r="Z1405" t="s">
        <v>29</v>
      </c>
      <c r="AA1405" t="s">
        <v>24</v>
      </c>
      <c r="AB1405" t="s">
        <v>24</v>
      </c>
    </row>
    <row r="1406" spans="1:28" x14ac:dyDescent="0.35">
      <c r="A1406" s="4" t="s">
        <v>4815</v>
      </c>
      <c r="B1406" s="6">
        <f t="shared" si="133"/>
        <v>45471.872534722221</v>
      </c>
      <c r="C1406" s="12">
        <f t="shared" si="131"/>
        <v>45444</v>
      </c>
      <c r="D1406" s="3">
        <f t="shared" si="132"/>
        <v>2024</v>
      </c>
      <c r="E1406" s="3" t="str">
        <f t="shared" si="134"/>
        <v>06-2024</v>
      </c>
      <c r="F1406" s="5">
        <f t="shared" si="130"/>
        <v>44024.879710648151</v>
      </c>
      <c r="G1406">
        <v>22.684100000000001</v>
      </c>
      <c r="H1406">
        <v>94.007800000000003</v>
      </c>
      <c r="I1406">
        <v>31.393999999999998</v>
      </c>
      <c r="J1406">
        <v>4.4000000000000004</v>
      </c>
      <c r="K1406" t="s">
        <v>23</v>
      </c>
      <c r="L1406">
        <v>40</v>
      </c>
      <c r="M1406">
        <v>94</v>
      </c>
      <c r="N1406">
        <v>2.1840000000000002</v>
      </c>
      <c r="O1406">
        <v>0.64</v>
      </c>
      <c r="P1406" t="s">
        <v>24</v>
      </c>
      <c r="Q1406" t="s">
        <v>4816</v>
      </c>
      <c r="R1406" t="s">
        <v>4817</v>
      </c>
      <c r="S1406" t="s">
        <v>4818</v>
      </c>
      <c r="T1406" t="b">
        <f t="shared" si="135"/>
        <v>0</v>
      </c>
      <c r="U1406" t="s">
        <v>28</v>
      </c>
      <c r="V1406">
        <v>9.19</v>
      </c>
      <c r="W1406">
        <v>5.165</v>
      </c>
      <c r="X1406">
        <v>0.109</v>
      </c>
      <c r="Y1406">
        <v>27</v>
      </c>
      <c r="Z1406" t="s">
        <v>29</v>
      </c>
      <c r="AA1406" t="s">
        <v>24</v>
      </c>
      <c r="AB1406" t="s">
        <v>24</v>
      </c>
    </row>
    <row r="1407" spans="1:28" x14ac:dyDescent="0.35">
      <c r="A1407" s="4" t="s">
        <v>17347</v>
      </c>
      <c r="B1407" s="6">
        <f t="shared" si="133"/>
        <v>44024.879710648151</v>
      </c>
      <c r="C1407" s="12">
        <f t="shared" si="131"/>
        <v>44013</v>
      </c>
      <c r="D1407" s="3">
        <f t="shared" si="132"/>
        <v>2020</v>
      </c>
      <c r="E1407" s="3" t="str">
        <f t="shared" si="134"/>
        <v>07-2020</v>
      </c>
      <c r="F1407" s="5">
        <f t="shared" si="130"/>
        <v>44024.117673611108</v>
      </c>
      <c r="G1407">
        <v>14.350300000000001</v>
      </c>
      <c r="H1407">
        <v>92.992000000000004</v>
      </c>
      <c r="I1407">
        <v>10</v>
      </c>
      <c r="J1407">
        <v>4.5999999999999996</v>
      </c>
      <c r="K1407" t="s">
        <v>23</v>
      </c>
      <c r="M1407">
        <v>75</v>
      </c>
      <c r="N1407">
        <v>2.6890000000000001</v>
      </c>
      <c r="O1407">
        <v>0.4</v>
      </c>
      <c r="P1407" t="s">
        <v>24</v>
      </c>
      <c r="Q1407" t="s">
        <v>17348</v>
      </c>
      <c r="R1407" t="s">
        <v>17345</v>
      </c>
      <c r="S1407" t="s">
        <v>17349</v>
      </c>
      <c r="T1407" t="b">
        <f t="shared" si="135"/>
        <v>1</v>
      </c>
      <c r="U1407" t="s">
        <v>28</v>
      </c>
      <c r="V1407">
        <v>8.6</v>
      </c>
      <c r="W1407">
        <v>1.9</v>
      </c>
      <c r="X1407">
        <v>0.11600000000000001</v>
      </c>
      <c r="Y1407">
        <v>22</v>
      </c>
      <c r="Z1407" t="s">
        <v>29</v>
      </c>
      <c r="AA1407" t="s">
        <v>24</v>
      </c>
      <c r="AB1407" t="s">
        <v>24</v>
      </c>
    </row>
    <row r="1408" spans="1:28" x14ac:dyDescent="0.35">
      <c r="A1408" s="4" t="s">
        <v>17361</v>
      </c>
      <c r="B1408" s="6">
        <f t="shared" si="133"/>
        <v>44024.117673611108</v>
      </c>
      <c r="C1408" s="12">
        <f t="shared" si="131"/>
        <v>44013</v>
      </c>
      <c r="D1408" s="3">
        <f t="shared" si="132"/>
        <v>2020</v>
      </c>
      <c r="E1408" s="3" t="str">
        <f t="shared" si="134"/>
        <v>07-2020</v>
      </c>
      <c r="F1408" s="5">
        <f t="shared" si="130"/>
        <v>44021.373749999999</v>
      </c>
      <c r="G1408">
        <v>36.384399999999999</v>
      </c>
      <c r="H1408">
        <v>71.022400000000005</v>
      </c>
      <c r="I1408">
        <v>117.16</v>
      </c>
      <c r="J1408">
        <v>4.5999999999999996</v>
      </c>
      <c r="K1408" t="s">
        <v>23</v>
      </c>
      <c r="M1408">
        <v>77</v>
      </c>
      <c r="N1408">
        <v>1.252</v>
      </c>
      <c r="O1408">
        <v>1.06</v>
      </c>
      <c r="P1408" t="s">
        <v>24</v>
      </c>
      <c r="Q1408" t="s">
        <v>17362</v>
      </c>
      <c r="R1408" t="s">
        <v>17359</v>
      </c>
      <c r="S1408" t="s">
        <v>17363</v>
      </c>
      <c r="T1408" t="b">
        <f t="shared" si="135"/>
        <v>1</v>
      </c>
      <c r="U1408" t="s">
        <v>28</v>
      </c>
      <c r="V1408">
        <v>5</v>
      </c>
      <c r="W1408">
        <v>6.8</v>
      </c>
      <c r="X1408">
        <v>0.08</v>
      </c>
      <c r="Y1408">
        <v>47</v>
      </c>
      <c r="Z1408" t="s">
        <v>29</v>
      </c>
      <c r="AA1408" t="s">
        <v>24</v>
      </c>
      <c r="AB1408" t="s">
        <v>24</v>
      </c>
    </row>
    <row r="1409" spans="1:28" x14ac:dyDescent="0.35">
      <c r="A1409" s="4" t="s">
        <v>17378</v>
      </c>
      <c r="B1409" s="6">
        <f t="shared" si="133"/>
        <v>44021.373749999999</v>
      </c>
      <c r="C1409" s="12">
        <f t="shared" si="131"/>
        <v>44013</v>
      </c>
      <c r="D1409" s="3">
        <f t="shared" si="132"/>
        <v>2020</v>
      </c>
      <c r="E1409" s="3" t="str">
        <f t="shared" si="134"/>
        <v>07-2020</v>
      </c>
      <c r="F1409" s="5">
        <f t="shared" si="130"/>
        <v>45469.685127314813</v>
      </c>
      <c r="G1409">
        <v>23.083100000000002</v>
      </c>
      <c r="H1409">
        <v>93.366500000000002</v>
      </c>
      <c r="I1409">
        <v>10</v>
      </c>
      <c r="J1409">
        <v>4.5999999999999996</v>
      </c>
      <c r="K1409" t="s">
        <v>23</v>
      </c>
      <c r="M1409">
        <v>40</v>
      </c>
      <c r="N1409">
        <v>0.48799999999999999</v>
      </c>
      <c r="O1409">
        <v>0.43</v>
      </c>
      <c r="P1409" t="s">
        <v>24</v>
      </c>
      <c r="Q1409" t="s">
        <v>17379</v>
      </c>
      <c r="R1409" t="s">
        <v>17380</v>
      </c>
      <c r="S1409" t="s">
        <v>17381</v>
      </c>
      <c r="T1409" t="b">
        <f t="shared" si="135"/>
        <v>1</v>
      </c>
      <c r="U1409" t="s">
        <v>28</v>
      </c>
      <c r="V1409">
        <v>5.2</v>
      </c>
      <c r="W1409">
        <v>1.9</v>
      </c>
      <c r="X1409">
        <v>7.9000000000000001E-2</v>
      </c>
      <c r="Y1409">
        <v>49</v>
      </c>
      <c r="Z1409" t="s">
        <v>29</v>
      </c>
      <c r="AA1409" t="s">
        <v>24</v>
      </c>
      <c r="AB1409" t="s">
        <v>24</v>
      </c>
    </row>
    <row r="1410" spans="1:28" x14ac:dyDescent="0.35">
      <c r="A1410" s="4" t="s">
        <v>4830</v>
      </c>
      <c r="B1410" s="6">
        <f t="shared" si="133"/>
        <v>45469.685127314813</v>
      </c>
      <c r="C1410" s="12">
        <f t="shared" si="131"/>
        <v>45444</v>
      </c>
      <c r="D1410" s="3">
        <f t="shared" si="132"/>
        <v>2024</v>
      </c>
      <c r="E1410" s="3" t="str">
        <f t="shared" si="134"/>
        <v>06-2024</v>
      </c>
      <c r="F1410" s="5">
        <f t="shared" ref="F1410:F1473" si="136">DATEVALUE(LEFT(A1411,10))+TIMEVALUE(MID(A1411,12,8))</f>
        <v>44019.992685185185</v>
      </c>
      <c r="G1410">
        <v>37.323799999999999</v>
      </c>
      <c r="H1410">
        <v>71.984099999999998</v>
      </c>
      <c r="I1410">
        <v>190.79499999999999</v>
      </c>
      <c r="J1410">
        <v>4.3</v>
      </c>
      <c r="K1410" t="s">
        <v>23</v>
      </c>
      <c r="L1410">
        <v>30</v>
      </c>
      <c r="M1410">
        <v>88</v>
      </c>
      <c r="N1410">
        <v>2.1549999999999998</v>
      </c>
      <c r="O1410">
        <v>0.55000000000000004</v>
      </c>
      <c r="P1410" t="s">
        <v>24</v>
      </c>
      <c r="Q1410" t="s">
        <v>4831</v>
      </c>
      <c r="R1410" t="s">
        <v>4828</v>
      </c>
      <c r="S1410" t="s">
        <v>4832</v>
      </c>
      <c r="T1410" t="b">
        <f t="shared" si="135"/>
        <v>0</v>
      </c>
      <c r="U1410" t="s">
        <v>28</v>
      </c>
      <c r="V1410">
        <v>9.65</v>
      </c>
      <c r="W1410">
        <v>11.318</v>
      </c>
      <c r="X1410">
        <v>0.216</v>
      </c>
      <c r="Y1410">
        <v>6</v>
      </c>
      <c r="Z1410" t="s">
        <v>29</v>
      </c>
      <c r="AA1410" t="s">
        <v>24</v>
      </c>
      <c r="AB1410" t="s">
        <v>24</v>
      </c>
    </row>
    <row r="1411" spans="1:28" x14ac:dyDescent="0.35">
      <c r="A1411" s="4" t="s">
        <v>17392</v>
      </c>
      <c r="B1411" s="6">
        <f t="shared" si="133"/>
        <v>44019.992685185185</v>
      </c>
      <c r="C1411" s="12">
        <f t="shared" ref="C1411:C1474" si="137">DATE(YEAR(B1411),MONTH(B1411),1)</f>
        <v>44013</v>
      </c>
      <c r="D1411" s="3">
        <f t="shared" ref="D1411:D1474" si="138">YEAR(B1411)</f>
        <v>2020</v>
      </c>
      <c r="E1411" s="3" t="str">
        <f t="shared" si="134"/>
        <v>07-2020</v>
      </c>
      <c r="F1411" s="5">
        <f t="shared" si="136"/>
        <v>44015.378969907404</v>
      </c>
      <c r="G1411">
        <v>12.9785</v>
      </c>
      <c r="H1411">
        <v>92.482799999999997</v>
      </c>
      <c r="I1411">
        <v>10</v>
      </c>
      <c r="J1411">
        <v>4.5999999999999996</v>
      </c>
      <c r="K1411" t="s">
        <v>23</v>
      </c>
      <c r="M1411">
        <v>80</v>
      </c>
      <c r="N1411">
        <v>1.339</v>
      </c>
      <c r="O1411">
        <v>0.87</v>
      </c>
      <c r="P1411" t="s">
        <v>24</v>
      </c>
      <c r="Q1411" t="s">
        <v>17393</v>
      </c>
      <c r="R1411" t="s">
        <v>17394</v>
      </c>
      <c r="S1411" t="s">
        <v>17395</v>
      </c>
      <c r="T1411" t="b">
        <f t="shared" si="135"/>
        <v>1</v>
      </c>
      <c r="U1411" t="s">
        <v>28</v>
      </c>
      <c r="V1411">
        <v>5.8</v>
      </c>
      <c r="W1411">
        <v>1.8</v>
      </c>
      <c r="X1411">
        <v>8.3000000000000004E-2</v>
      </c>
      <c r="Y1411">
        <v>43</v>
      </c>
      <c r="Z1411" t="s">
        <v>29</v>
      </c>
      <c r="AA1411" t="s">
        <v>24</v>
      </c>
      <c r="AB1411" t="s">
        <v>24</v>
      </c>
    </row>
    <row r="1412" spans="1:28" x14ac:dyDescent="0.35">
      <c r="A1412" s="4" t="s">
        <v>17433</v>
      </c>
      <c r="B1412" s="6">
        <f t="shared" ref="B1412:B1475" si="139">DATEVALUE(LEFT($A1412,10))+TIMEVALUE(MID($A1412,12,8))</f>
        <v>44015.378969907404</v>
      </c>
      <c r="C1412" s="12">
        <f t="shared" si="137"/>
        <v>44013</v>
      </c>
      <c r="D1412" s="3">
        <f t="shared" si="138"/>
        <v>2020</v>
      </c>
      <c r="E1412" s="3" t="str">
        <f t="shared" si="134"/>
        <v>07-2020</v>
      </c>
      <c r="F1412" s="5">
        <f t="shared" si="136"/>
        <v>45469.358495370368</v>
      </c>
      <c r="G1412">
        <v>23.281500000000001</v>
      </c>
      <c r="H1412">
        <v>93.371600000000001</v>
      </c>
      <c r="I1412">
        <v>10</v>
      </c>
      <c r="J1412">
        <v>4.5999999999999996</v>
      </c>
      <c r="K1412" t="s">
        <v>23</v>
      </c>
      <c r="M1412">
        <v>60</v>
      </c>
      <c r="N1412">
        <v>0.67</v>
      </c>
      <c r="O1412">
        <v>0.78</v>
      </c>
      <c r="P1412" t="s">
        <v>24</v>
      </c>
      <c r="Q1412" t="s">
        <v>17434</v>
      </c>
      <c r="R1412" t="s">
        <v>17435</v>
      </c>
      <c r="S1412" t="s">
        <v>17436</v>
      </c>
      <c r="T1412" t="b">
        <f t="shared" si="135"/>
        <v>1</v>
      </c>
      <c r="U1412" t="s">
        <v>28</v>
      </c>
      <c r="V1412">
        <v>6.4</v>
      </c>
      <c r="W1412">
        <v>1.8</v>
      </c>
      <c r="X1412">
        <v>5.8000000000000003E-2</v>
      </c>
      <c r="Y1412">
        <v>89</v>
      </c>
      <c r="Z1412" t="s">
        <v>29</v>
      </c>
      <c r="AA1412" t="s">
        <v>24</v>
      </c>
      <c r="AB1412" t="s">
        <v>24</v>
      </c>
    </row>
    <row r="1413" spans="1:28" x14ac:dyDescent="0.35">
      <c r="A1413" s="4" t="s">
        <v>4839</v>
      </c>
      <c r="B1413" s="6">
        <f t="shared" si="139"/>
        <v>45469.358495370368</v>
      </c>
      <c r="C1413" s="12">
        <f t="shared" si="137"/>
        <v>45444</v>
      </c>
      <c r="D1413" s="3">
        <f t="shared" si="138"/>
        <v>2024</v>
      </c>
      <c r="E1413" s="3" t="str">
        <f t="shared" ref="E1413:E1476" si="140">TEXT(B1413,"mm-yyyy")</f>
        <v>06-2024</v>
      </c>
      <c r="F1413" s="5">
        <f t="shared" si="136"/>
        <v>45469.346620370372</v>
      </c>
      <c r="G1413">
        <v>27.015699999999999</v>
      </c>
      <c r="H1413">
        <v>100.8211</v>
      </c>
      <c r="I1413">
        <v>10</v>
      </c>
      <c r="J1413">
        <v>4.7</v>
      </c>
      <c r="K1413" t="s">
        <v>23</v>
      </c>
      <c r="L1413">
        <v>49</v>
      </c>
      <c r="M1413">
        <v>85</v>
      </c>
      <c r="N1413">
        <v>8.1029999999999998</v>
      </c>
      <c r="O1413">
        <v>0.93</v>
      </c>
      <c r="P1413" t="s">
        <v>24</v>
      </c>
      <c r="Q1413" t="s">
        <v>4840</v>
      </c>
      <c r="R1413" t="s">
        <v>4828</v>
      </c>
      <c r="S1413" t="s">
        <v>4841</v>
      </c>
      <c r="T1413" t="b">
        <f t="shared" ref="T1413:T1476" si="141">OR(ISNUMBER(SEARCH("India",S1413)),ISNUMBER(SEARCH("Pakistan",S1413)),ISNUMBER(SEARCH("Afghanistan",S1413)),ISNUMBER(SEARCH("Bangladesh",S1413)),ISNUMBER(SEARCH("Nepal",S1413)),ISNUMBER(SEARCH("Bhutan",S1413)),ISNUMBER(SEARCH("Sri Lanka",S1413)),ISNUMBER(SEARCH("Maldives",S1413)))</f>
        <v>0</v>
      </c>
      <c r="U1413" t="s">
        <v>28</v>
      </c>
      <c r="V1413">
        <v>10.84</v>
      </c>
      <c r="W1413">
        <v>1.881</v>
      </c>
      <c r="X1413">
        <v>9.0999999999999998E-2</v>
      </c>
      <c r="Y1413">
        <v>37</v>
      </c>
      <c r="Z1413" t="s">
        <v>29</v>
      </c>
      <c r="AA1413" t="s">
        <v>24</v>
      </c>
      <c r="AB1413" t="s">
        <v>24</v>
      </c>
    </row>
    <row r="1414" spans="1:28" x14ac:dyDescent="0.35">
      <c r="A1414" s="4" t="s">
        <v>4842</v>
      </c>
      <c r="B1414" s="6">
        <f t="shared" si="139"/>
        <v>45469.346620370372</v>
      </c>
      <c r="C1414" s="12">
        <f t="shared" si="137"/>
        <v>45444</v>
      </c>
      <c r="D1414" s="3">
        <f t="shared" si="138"/>
        <v>2024</v>
      </c>
      <c r="E1414" s="3" t="str">
        <f t="shared" si="140"/>
        <v>06-2024</v>
      </c>
      <c r="F1414" s="5">
        <f t="shared" si="136"/>
        <v>44014.319872685184</v>
      </c>
      <c r="G1414">
        <v>26.851400000000002</v>
      </c>
      <c r="H1414">
        <v>100.8523</v>
      </c>
      <c r="I1414">
        <v>10</v>
      </c>
      <c r="J1414">
        <v>4.8</v>
      </c>
      <c r="K1414" t="s">
        <v>23</v>
      </c>
      <c r="L1414">
        <v>62</v>
      </c>
      <c r="M1414">
        <v>56</v>
      </c>
      <c r="N1414">
        <v>7.9580000000000002</v>
      </c>
      <c r="O1414">
        <v>0.71</v>
      </c>
      <c r="P1414" t="s">
        <v>24</v>
      </c>
      <c r="Q1414" t="s">
        <v>4843</v>
      </c>
      <c r="R1414" t="s">
        <v>4828</v>
      </c>
      <c r="S1414" t="s">
        <v>4844</v>
      </c>
      <c r="T1414" t="b">
        <f t="shared" si="141"/>
        <v>0</v>
      </c>
      <c r="U1414" t="s">
        <v>28</v>
      </c>
      <c r="V1414">
        <v>8.42</v>
      </c>
      <c r="W1414">
        <v>1.8480000000000001</v>
      </c>
      <c r="X1414">
        <v>6.4000000000000001E-2</v>
      </c>
      <c r="Y1414">
        <v>76</v>
      </c>
      <c r="Z1414" t="s">
        <v>29</v>
      </c>
      <c r="AA1414" t="s">
        <v>24</v>
      </c>
      <c r="AB1414" t="s">
        <v>24</v>
      </c>
    </row>
    <row r="1415" spans="1:28" x14ac:dyDescent="0.35">
      <c r="A1415" s="4" t="s">
        <v>17441</v>
      </c>
      <c r="B1415" s="6">
        <f t="shared" si="139"/>
        <v>44014.319872685184</v>
      </c>
      <c r="C1415" s="12">
        <f t="shared" si="137"/>
        <v>44013</v>
      </c>
      <c r="D1415" s="3">
        <f t="shared" si="138"/>
        <v>2020</v>
      </c>
      <c r="E1415" s="3" t="str">
        <f t="shared" si="140"/>
        <v>07-2020</v>
      </c>
      <c r="F1415" s="5">
        <f t="shared" si="136"/>
        <v>43999.29047453704</v>
      </c>
      <c r="G1415">
        <v>32.997999999999998</v>
      </c>
      <c r="H1415">
        <v>75.950900000000004</v>
      </c>
      <c r="I1415">
        <v>10</v>
      </c>
      <c r="J1415">
        <v>4.5999999999999996</v>
      </c>
      <c r="K1415" t="s">
        <v>23</v>
      </c>
      <c r="M1415">
        <v>145</v>
      </c>
      <c r="N1415">
        <v>2.3380000000000001</v>
      </c>
      <c r="O1415">
        <v>0.82</v>
      </c>
      <c r="P1415" t="s">
        <v>24</v>
      </c>
      <c r="Q1415" t="s">
        <v>17442</v>
      </c>
      <c r="R1415" t="s">
        <v>17443</v>
      </c>
      <c r="S1415" t="s">
        <v>17444</v>
      </c>
      <c r="T1415" t="b">
        <f t="shared" si="141"/>
        <v>1</v>
      </c>
      <c r="U1415" t="s">
        <v>28</v>
      </c>
      <c r="V1415">
        <v>10.199999999999999</v>
      </c>
      <c r="W1415">
        <v>1.9</v>
      </c>
      <c r="X1415">
        <v>0.122</v>
      </c>
      <c r="Y1415">
        <v>20</v>
      </c>
      <c r="Z1415" t="s">
        <v>29</v>
      </c>
      <c r="AA1415" t="s">
        <v>24</v>
      </c>
      <c r="AB1415" t="s">
        <v>24</v>
      </c>
    </row>
    <row r="1416" spans="1:28" x14ac:dyDescent="0.35">
      <c r="A1416" s="4" t="s">
        <v>17599</v>
      </c>
      <c r="B1416" s="6">
        <f t="shared" si="139"/>
        <v>43999.29047453704</v>
      </c>
      <c r="C1416" s="12">
        <f t="shared" si="137"/>
        <v>43983</v>
      </c>
      <c r="D1416" s="3">
        <f t="shared" si="138"/>
        <v>2020</v>
      </c>
      <c r="E1416" s="3" t="str">
        <f t="shared" si="140"/>
        <v>06-2020</v>
      </c>
      <c r="F1416" s="5">
        <f t="shared" si="136"/>
        <v>43993.45039351852</v>
      </c>
      <c r="G1416">
        <v>25.0244</v>
      </c>
      <c r="H1416">
        <v>63.254899999999999</v>
      </c>
      <c r="I1416">
        <v>10</v>
      </c>
      <c r="J1416">
        <v>4.5999999999999996</v>
      </c>
      <c r="K1416" t="s">
        <v>23</v>
      </c>
      <c r="M1416">
        <v>97</v>
      </c>
      <c r="N1416">
        <v>6.3979999999999997</v>
      </c>
      <c r="O1416">
        <v>0.9</v>
      </c>
      <c r="P1416" t="s">
        <v>24</v>
      </c>
      <c r="Q1416" t="s">
        <v>17600</v>
      </c>
      <c r="R1416" t="s">
        <v>17601</v>
      </c>
      <c r="S1416" t="s">
        <v>17602</v>
      </c>
      <c r="T1416" t="b">
        <f t="shared" si="141"/>
        <v>1</v>
      </c>
      <c r="U1416" t="s">
        <v>28</v>
      </c>
      <c r="V1416">
        <v>7.6</v>
      </c>
      <c r="W1416">
        <v>1.9</v>
      </c>
      <c r="X1416">
        <v>6.9000000000000006E-2</v>
      </c>
      <c r="Y1416">
        <v>63</v>
      </c>
      <c r="Z1416" t="s">
        <v>29</v>
      </c>
      <c r="AA1416" t="s">
        <v>24</v>
      </c>
      <c r="AB1416" t="s">
        <v>24</v>
      </c>
    </row>
    <row r="1417" spans="1:28" x14ac:dyDescent="0.35">
      <c r="A1417" s="4" t="s">
        <v>17645</v>
      </c>
      <c r="B1417" s="6">
        <f t="shared" si="139"/>
        <v>43993.45039351852</v>
      </c>
      <c r="C1417" s="12">
        <f t="shared" si="137"/>
        <v>43983</v>
      </c>
      <c r="D1417" s="3">
        <f t="shared" si="138"/>
        <v>2020</v>
      </c>
      <c r="E1417" s="3" t="str">
        <f t="shared" si="140"/>
        <v>06-2020</v>
      </c>
      <c r="F1417" s="5">
        <f t="shared" si="136"/>
        <v>45467.746365740742</v>
      </c>
      <c r="G1417">
        <v>10.2409</v>
      </c>
      <c r="H1417">
        <v>93.680800000000005</v>
      </c>
      <c r="I1417">
        <v>10</v>
      </c>
      <c r="J1417">
        <v>4.5999999999999996</v>
      </c>
      <c r="K1417" t="s">
        <v>23</v>
      </c>
      <c r="M1417">
        <v>103</v>
      </c>
      <c r="N1417">
        <v>1.68</v>
      </c>
      <c r="O1417">
        <v>0.63</v>
      </c>
      <c r="P1417" t="s">
        <v>24</v>
      </c>
      <c r="Q1417" t="s">
        <v>17646</v>
      </c>
      <c r="R1417" t="s">
        <v>17647</v>
      </c>
      <c r="S1417" t="s">
        <v>17648</v>
      </c>
      <c r="T1417" t="b">
        <f t="shared" si="141"/>
        <v>1</v>
      </c>
      <c r="U1417" t="s">
        <v>28</v>
      </c>
      <c r="V1417">
        <v>5.3</v>
      </c>
      <c r="W1417">
        <v>1.9</v>
      </c>
      <c r="X1417">
        <v>0.107</v>
      </c>
      <c r="Y1417">
        <v>26</v>
      </c>
      <c r="Z1417" t="s">
        <v>29</v>
      </c>
      <c r="AA1417" t="s">
        <v>24</v>
      </c>
      <c r="AB1417" t="s">
        <v>24</v>
      </c>
    </row>
    <row r="1418" spans="1:28" x14ac:dyDescent="0.35">
      <c r="A1418" s="4" t="s">
        <v>4853</v>
      </c>
      <c r="B1418" s="6">
        <f t="shared" si="139"/>
        <v>45467.746365740742</v>
      </c>
      <c r="C1418" s="12">
        <f t="shared" si="137"/>
        <v>45444</v>
      </c>
      <c r="D1418" s="3">
        <f t="shared" si="138"/>
        <v>2024</v>
      </c>
      <c r="E1418" s="3" t="str">
        <f t="shared" si="140"/>
        <v>06-2024</v>
      </c>
      <c r="F1418" s="5">
        <f t="shared" si="136"/>
        <v>43991.866342592592</v>
      </c>
      <c r="G1418">
        <v>38.250700000000002</v>
      </c>
      <c r="H1418">
        <v>73.677400000000006</v>
      </c>
      <c r="I1418">
        <v>129.35</v>
      </c>
      <c r="J1418">
        <v>4.3</v>
      </c>
      <c r="K1418" t="s">
        <v>23</v>
      </c>
      <c r="L1418">
        <v>51</v>
      </c>
      <c r="M1418">
        <v>134</v>
      </c>
      <c r="N1418">
        <v>1.91</v>
      </c>
      <c r="O1418">
        <v>0.64</v>
      </c>
      <c r="P1418" t="s">
        <v>24</v>
      </c>
      <c r="Q1418" t="s">
        <v>4854</v>
      </c>
      <c r="R1418" t="s">
        <v>4851</v>
      </c>
      <c r="S1418" t="s">
        <v>4855</v>
      </c>
      <c r="T1418" t="b">
        <f t="shared" si="141"/>
        <v>0</v>
      </c>
      <c r="U1418" t="s">
        <v>28</v>
      </c>
      <c r="V1418">
        <v>6.72</v>
      </c>
      <c r="W1418">
        <v>5.2640000000000002</v>
      </c>
      <c r="X1418">
        <v>8.8999999999999996E-2</v>
      </c>
      <c r="Y1418">
        <v>37</v>
      </c>
      <c r="Z1418" t="s">
        <v>29</v>
      </c>
      <c r="AA1418" t="s">
        <v>24</v>
      </c>
      <c r="AB1418" t="s">
        <v>24</v>
      </c>
    </row>
    <row r="1419" spans="1:28" x14ac:dyDescent="0.35">
      <c r="A1419" s="4" t="s">
        <v>17656</v>
      </c>
      <c r="B1419" s="6">
        <f t="shared" si="139"/>
        <v>43991.866342592592</v>
      </c>
      <c r="C1419" s="12">
        <f t="shared" si="137"/>
        <v>43983</v>
      </c>
      <c r="D1419" s="3">
        <f t="shared" si="138"/>
        <v>2020</v>
      </c>
      <c r="E1419" s="3" t="str">
        <f t="shared" si="140"/>
        <v>06-2020</v>
      </c>
      <c r="F1419" s="5">
        <f t="shared" si="136"/>
        <v>43980.954224537039</v>
      </c>
      <c r="G1419">
        <v>14.151</v>
      </c>
      <c r="H1419">
        <v>91.610100000000003</v>
      </c>
      <c r="I1419">
        <v>10</v>
      </c>
      <c r="J1419">
        <v>4.5999999999999996</v>
      </c>
      <c r="K1419" t="s">
        <v>23</v>
      </c>
      <c r="M1419">
        <v>52</v>
      </c>
      <c r="N1419">
        <v>2.7149999999999999</v>
      </c>
      <c r="O1419">
        <v>0.76</v>
      </c>
      <c r="P1419" t="s">
        <v>24</v>
      </c>
      <c r="Q1419" t="s">
        <v>17657</v>
      </c>
      <c r="R1419" t="s">
        <v>17658</v>
      </c>
      <c r="S1419" t="s">
        <v>17659</v>
      </c>
      <c r="T1419" t="b">
        <f t="shared" si="141"/>
        <v>1</v>
      </c>
      <c r="U1419" t="s">
        <v>28</v>
      </c>
      <c r="V1419">
        <v>6.6</v>
      </c>
      <c r="W1419">
        <v>1.8</v>
      </c>
      <c r="X1419">
        <v>6.3E-2</v>
      </c>
      <c r="Y1419">
        <v>82</v>
      </c>
      <c r="Z1419" t="s">
        <v>29</v>
      </c>
      <c r="AA1419" t="s">
        <v>24</v>
      </c>
      <c r="AB1419" t="s">
        <v>24</v>
      </c>
    </row>
    <row r="1420" spans="1:28" x14ac:dyDescent="0.35">
      <c r="A1420" s="4" t="s">
        <v>17720</v>
      </c>
      <c r="B1420" s="6">
        <f t="shared" si="139"/>
        <v>43980.954224537039</v>
      </c>
      <c r="C1420" s="12">
        <f t="shared" si="137"/>
        <v>43952</v>
      </c>
      <c r="D1420" s="3">
        <f t="shared" si="138"/>
        <v>2020</v>
      </c>
      <c r="E1420" s="3" t="str">
        <f t="shared" si="140"/>
        <v>05-2020</v>
      </c>
      <c r="F1420" s="5">
        <f t="shared" si="136"/>
        <v>45466.529664351852</v>
      </c>
      <c r="G1420">
        <v>25.003799999999998</v>
      </c>
      <c r="H1420">
        <v>64.347499999999997</v>
      </c>
      <c r="I1420">
        <v>10</v>
      </c>
      <c r="J1420">
        <v>4.5999999999999996</v>
      </c>
      <c r="K1420" t="s">
        <v>23</v>
      </c>
      <c r="M1420">
        <v>137</v>
      </c>
      <c r="N1420">
        <v>7.3890000000000002</v>
      </c>
      <c r="O1420">
        <v>0.72</v>
      </c>
      <c r="P1420" t="s">
        <v>24</v>
      </c>
      <c r="Q1420" t="s">
        <v>17721</v>
      </c>
      <c r="R1420" t="s">
        <v>17716</v>
      </c>
      <c r="S1420" t="s">
        <v>17722</v>
      </c>
      <c r="T1420" t="b">
        <f t="shared" si="141"/>
        <v>1</v>
      </c>
      <c r="U1420" t="s">
        <v>28</v>
      </c>
      <c r="V1420">
        <v>8.6</v>
      </c>
      <c r="W1420">
        <v>1.9</v>
      </c>
      <c r="X1420">
        <v>4.8000000000000001E-2</v>
      </c>
      <c r="Y1420">
        <v>130</v>
      </c>
      <c r="Z1420" t="s">
        <v>29</v>
      </c>
      <c r="AA1420" t="s">
        <v>24</v>
      </c>
      <c r="AB1420" t="s">
        <v>24</v>
      </c>
    </row>
    <row r="1421" spans="1:28" x14ac:dyDescent="0.35">
      <c r="A1421" s="4" t="s">
        <v>4864</v>
      </c>
      <c r="B1421" s="6">
        <f t="shared" si="139"/>
        <v>45466.529664351852</v>
      </c>
      <c r="C1421" s="12">
        <f t="shared" si="137"/>
        <v>45444</v>
      </c>
      <c r="D1421" s="3">
        <f t="shared" si="138"/>
        <v>2024</v>
      </c>
      <c r="E1421" s="3" t="str">
        <f t="shared" si="140"/>
        <v>06-2024</v>
      </c>
      <c r="F1421" s="5">
        <f t="shared" si="136"/>
        <v>45466.527951388889</v>
      </c>
      <c r="G1421">
        <v>33.873899999999999</v>
      </c>
      <c r="H1421">
        <v>86.472300000000004</v>
      </c>
      <c r="I1421">
        <v>10</v>
      </c>
      <c r="J1421">
        <v>4.4000000000000004</v>
      </c>
      <c r="K1421" t="s">
        <v>23</v>
      </c>
      <c r="L1421">
        <v>26</v>
      </c>
      <c r="M1421">
        <v>103</v>
      </c>
      <c r="N1421">
        <v>6.14</v>
      </c>
      <c r="O1421">
        <v>0.69</v>
      </c>
      <c r="P1421" t="s">
        <v>24</v>
      </c>
      <c r="Q1421" t="s">
        <v>4865</v>
      </c>
      <c r="R1421" t="s">
        <v>4862</v>
      </c>
      <c r="S1421" t="s">
        <v>52</v>
      </c>
      <c r="T1421" t="b">
        <f t="shared" si="141"/>
        <v>0</v>
      </c>
      <c r="U1421" t="s">
        <v>28</v>
      </c>
      <c r="V1421">
        <v>11.39</v>
      </c>
      <c r="W1421">
        <v>1.9350000000000001</v>
      </c>
      <c r="X1421">
        <v>0.13400000000000001</v>
      </c>
      <c r="Y1421">
        <v>16</v>
      </c>
      <c r="Z1421" t="s">
        <v>29</v>
      </c>
      <c r="AA1421" t="s">
        <v>24</v>
      </c>
      <c r="AB1421" t="s">
        <v>24</v>
      </c>
    </row>
    <row r="1422" spans="1:28" x14ac:dyDescent="0.35">
      <c r="A1422" s="4" t="s">
        <v>4866</v>
      </c>
      <c r="B1422" s="6">
        <f t="shared" si="139"/>
        <v>45466.527951388889</v>
      </c>
      <c r="C1422" s="12">
        <f t="shared" si="137"/>
        <v>45444</v>
      </c>
      <c r="D1422" s="3">
        <f t="shared" si="138"/>
        <v>2024</v>
      </c>
      <c r="E1422" s="3" t="str">
        <f t="shared" si="140"/>
        <v>06-2024</v>
      </c>
      <c r="F1422" s="5">
        <f t="shared" si="136"/>
        <v>45464.813599537039</v>
      </c>
      <c r="G1422">
        <v>34.059699999999999</v>
      </c>
      <c r="H1422">
        <v>86.430599999999998</v>
      </c>
      <c r="I1422">
        <v>10</v>
      </c>
      <c r="J1422">
        <v>4.8</v>
      </c>
      <c r="K1422" t="s">
        <v>23</v>
      </c>
      <c r="L1422">
        <v>64</v>
      </c>
      <c r="M1422">
        <v>49</v>
      </c>
      <c r="N1422">
        <v>6.3170000000000002</v>
      </c>
      <c r="O1422">
        <v>1</v>
      </c>
      <c r="P1422" t="s">
        <v>24</v>
      </c>
      <c r="Q1422" t="s">
        <v>4867</v>
      </c>
      <c r="R1422" t="s">
        <v>4862</v>
      </c>
      <c r="S1422" t="s">
        <v>52</v>
      </c>
      <c r="T1422" t="b">
        <f t="shared" si="141"/>
        <v>0</v>
      </c>
      <c r="U1422" t="s">
        <v>28</v>
      </c>
      <c r="V1422">
        <v>9.15</v>
      </c>
      <c r="W1422">
        <v>1.867</v>
      </c>
      <c r="X1422">
        <v>5.5E-2</v>
      </c>
      <c r="Y1422">
        <v>103</v>
      </c>
      <c r="Z1422" t="s">
        <v>29</v>
      </c>
      <c r="AA1422" t="s">
        <v>24</v>
      </c>
      <c r="AB1422" t="s">
        <v>24</v>
      </c>
    </row>
    <row r="1423" spans="1:28" x14ac:dyDescent="0.35">
      <c r="A1423" s="4" t="s">
        <v>4868</v>
      </c>
      <c r="B1423" s="6">
        <f t="shared" si="139"/>
        <v>45464.813599537039</v>
      </c>
      <c r="C1423" s="12">
        <f t="shared" si="137"/>
        <v>45444</v>
      </c>
      <c r="D1423" s="3">
        <f t="shared" si="138"/>
        <v>2024</v>
      </c>
      <c r="E1423" s="3" t="str">
        <f t="shared" si="140"/>
        <v>06-2024</v>
      </c>
      <c r="F1423" s="5">
        <f t="shared" si="136"/>
        <v>45464.592789351853</v>
      </c>
      <c r="G1423">
        <v>3.4658000000000002</v>
      </c>
      <c r="H1423">
        <v>99.024100000000004</v>
      </c>
      <c r="I1423">
        <v>189.31700000000001</v>
      </c>
      <c r="J1423">
        <v>4.4000000000000004</v>
      </c>
      <c r="K1423" t="s">
        <v>23</v>
      </c>
      <c r="L1423">
        <v>134</v>
      </c>
      <c r="M1423">
        <v>95</v>
      </c>
      <c r="N1423">
        <v>0.77200000000000002</v>
      </c>
      <c r="O1423">
        <v>0.76</v>
      </c>
      <c r="P1423" t="s">
        <v>24</v>
      </c>
      <c r="Q1423" t="s">
        <v>4869</v>
      </c>
      <c r="R1423" t="s">
        <v>4870</v>
      </c>
      <c r="S1423" t="s">
        <v>4871</v>
      </c>
      <c r="T1423" t="b">
        <f t="shared" si="141"/>
        <v>0</v>
      </c>
      <c r="U1423" t="s">
        <v>28</v>
      </c>
      <c r="V1423">
        <v>6.89</v>
      </c>
      <c r="W1423">
        <v>5.25</v>
      </c>
      <c r="X1423">
        <v>5.0999999999999997E-2</v>
      </c>
      <c r="Y1423">
        <v>118</v>
      </c>
      <c r="Z1423" t="s">
        <v>29</v>
      </c>
      <c r="AA1423" t="s">
        <v>24</v>
      </c>
      <c r="AB1423" t="s">
        <v>24</v>
      </c>
    </row>
    <row r="1424" spans="1:28" x14ac:dyDescent="0.35">
      <c r="A1424" s="4" t="s">
        <v>4872</v>
      </c>
      <c r="B1424" s="6">
        <f t="shared" si="139"/>
        <v>45464.592789351853</v>
      </c>
      <c r="C1424" s="12">
        <f t="shared" si="137"/>
        <v>45444</v>
      </c>
      <c r="D1424" s="3">
        <f t="shared" si="138"/>
        <v>2024</v>
      </c>
      <c r="E1424" s="3" t="str">
        <f t="shared" si="140"/>
        <v>06-2024</v>
      </c>
      <c r="F1424" s="5">
        <f t="shared" si="136"/>
        <v>43968.223715277774</v>
      </c>
      <c r="G1424">
        <v>6.6184000000000003</v>
      </c>
      <c r="H1424">
        <v>93.924800000000005</v>
      </c>
      <c r="I1424">
        <v>58.771000000000001</v>
      </c>
      <c r="J1424">
        <v>4.2</v>
      </c>
      <c r="K1424" t="s">
        <v>23</v>
      </c>
      <c r="L1424">
        <v>18</v>
      </c>
      <c r="M1424">
        <v>182</v>
      </c>
      <c r="N1424">
        <v>3.3079999999999998</v>
      </c>
      <c r="O1424">
        <v>0.52</v>
      </c>
      <c r="P1424" t="s">
        <v>24</v>
      </c>
      <c r="Q1424" t="s">
        <v>4873</v>
      </c>
      <c r="R1424" t="s">
        <v>4870</v>
      </c>
      <c r="S1424" t="s">
        <v>4874</v>
      </c>
      <c r="T1424" t="b">
        <f t="shared" si="141"/>
        <v>0</v>
      </c>
      <c r="U1424" t="s">
        <v>28</v>
      </c>
      <c r="V1424">
        <v>9.92</v>
      </c>
      <c r="W1424">
        <v>6.56</v>
      </c>
      <c r="X1424">
        <v>0.2</v>
      </c>
      <c r="Y1424">
        <v>8</v>
      </c>
      <c r="Z1424" t="s">
        <v>29</v>
      </c>
      <c r="AA1424" t="s">
        <v>24</v>
      </c>
      <c r="AB1424" t="s">
        <v>24</v>
      </c>
    </row>
    <row r="1425" spans="1:28" x14ac:dyDescent="0.35">
      <c r="A1425" s="4" t="s">
        <v>17815</v>
      </c>
      <c r="B1425" s="6">
        <f t="shared" si="139"/>
        <v>43968.223715277774</v>
      </c>
      <c r="C1425" s="12">
        <f t="shared" si="137"/>
        <v>43952</v>
      </c>
      <c r="D1425" s="3">
        <f t="shared" si="138"/>
        <v>2020</v>
      </c>
      <c r="E1425" s="3" t="str">
        <f t="shared" si="140"/>
        <v>05-2020</v>
      </c>
      <c r="F1425" s="5">
        <f t="shared" si="136"/>
        <v>43962.944155092591</v>
      </c>
      <c r="G1425">
        <v>29.9346</v>
      </c>
      <c r="H1425">
        <v>94.973200000000006</v>
      </c>
      <c r="I1425">
        <v>10</v>
      </c>
      <c r="J1425">
        <v>4.5999999999999996</v>
      </c>
      <c r="K1425" t="s">
        <v>23</v>
      </c>
      <c r="M1425">
        <v>77</v>
      </c>
      <c r="N1425">
        <v>3.35</v>
      </c>
      <c r="O1425">
        <v>0.49</v>
      </c>
      <c r="P1425" t="s">
        <v>24</v>
      </c>
      <c r="Q1425" t="s">
        <v>17816</v>
      </c>
      <c r="R1425" t="s">
        <v>17817</v>
      </c>
      <c r="S1425" t="s">
        <v>17818</v>
      </c>
      <c r="T1425" t="b">
        <f t="shared" si="141"/>
        <v>1</v>
      </c>
      <c r="U1425" t="s">
        <v>28</v>
      </c>
      <c r="V1425">
        <v>6.9</v>
      </c>
      <c r="W1425">
        <v>1.9</v>
      </c>
      <c r="X1425">
        <v>8.8999999999999996E-2</v>
      </c>
      <c r="Y1425">
        <v>37</v>
      </c>
      <c r="Z1425" t="s">
        <v>29</v>
      </c>
      <c r="AA1425" t="s">
        <v>24</v>
      </c>
      <c r="AB1425" t="s">
        <v>24</v>
      </c>
    </row>
    <row r="1426" spans="1:28" x14ac:dyDescent="0.35">
      <c r="A1426" s="4" t="s">
        <v>17854</v>
      </c>
      <c r="B1426" s="6">
        <f t="shared" si="139"/>
        <v>43962.944155092591</v>
      </c>
      <c r="C1426" s="12">
        <f t="shared" si="137"/>
        <v>43952</v>
      </c>
      <c r="D1426" s="3">
        <f t="shared" si="138"/>
        <v>2020</v>
      </c>
      <c r="E1426" s="3" t="str">
        <f t="shared" si="140"/>
        <v>05-2020</v>
      </c>
      <c r="F1426" s="5">
        <f t="shared" si="136"/>
        <v>45462.110891203702</v>
      </c>
      <c r="G1426">
        <v>24.808399999999999</v>
      </c>
      <c r="H1426">
        <v>94.111199999999997</v>
      </c>
      <c r="I1426">
        <v>63.54</v>
      </c>
      <c r="J1426">
        <v>4.5999999999999996</v>
      </c>
      <c r="K1426" t="s">
        <v>23</v>
      </c>
      <c r="M1426">
        <v>100</v>
      </c>
      <c r="N1426">
        <v>0.60099999999999998</v>
      </c>
      <c r="O1426">
        <v>0.72</v>
      </c>
      <c r="P1426" t="s">
        <v>24</v>
      </c>
      <c r="Q1426" t="s">
        <v>17855</v>
      </c>
      <c r="R1426" t="s">
        <v>17856</v>
      </c>
      <c r="S1426" t="s">
        <v>17857</v>
      </c>
      <c r="T1426" t="b">
        <f t="shared" si="141"/>
        <v>1</v>
      </c>
      <c r="U1426" t="s">
        <v>28</v>
      </c>
      <c r="V1426">
        <v>4</v>
      </c>
      <c r="W1426">
        <v>6</v>
      </c>
      <c r="X1426">
        <v>7.0999999999999994E-2</v>
      </c>
      <c r="Y1426">
        <v>60</v>
      </c>
      <c r="Z1426" t="s">
        <v>29</v>
      </c>
      <c r="AA1426" t="s">
        <v>24</v>
      </c>
      <c r="AB1426" t="s">
        <v>24</v>
      </c>
    </row>
    <row r="1427" spans="1:28" x14ac:dyDescent="0.35">
      <c r="A1427" s="4" t="s">
        <v>4882</v>
      </c>
      <c r="B1427" s="6">
        <f t="shared" si="139"/>
        <v>45462.110891203702</v>
      </c>
      <c r="C1427" s="12">
        <f t="shared" si="137"/>
        <v>45444</v>
      </c>
      <c r="D1427" s="3">
        <f t="shared" si="138"/>
        <v>2024</v>
      </c>
      <c r="E1427" s="3" t="str">
        <f t="shared" si="140"/>
        <v>06-2024</v>
      </c>
      <c r="F1427" s="5">
        <f t="shared" si="136"/>
        <v>45462.107152777775</v>
      </c>
      <c r="G1427">
        <v>2.6682999999999999</v>
      </c>
      <c r="H1427">
        <v>95.595399999999998</v>
      </c>
      <c r="I1427">
        <v>10</v>
      </c>
      <c r="J1427">
        <v>4.0999999999999996</v>
      </c>
      <c r="K1427" t="s">
        <v>23</v>
      </c>
      <c r="L1427">
        <v>19</v>
      </c>
      <c r="M1427">
        <v>205</v>
      </c>
      <c r="N1427">
        <v>2.3980000000000001</v>
      </c>
      <c r="O1427">
        <v>0.56000000000000005</v>
      </c>
      <c r="P1427" t="s">
        <v>24</v>
      </c>
      <c r="Q1427" t="s">
        <v>4883</v>
      </c>
      <c r="R1427" t="s">
        <v>4877</v>
      </c>
      <c r="S1427" t="s">
        <v>4884</v>
      </c>
      <c r="T1427" t="b">
        <f t="shared" si="141"/>
        <v>0</v>
      </c>
      <c r="U1427" t="s">
        <v>28</v>
      </c>
      <c r="V1427">
        <v>7.42</v>
      </c>
      <c r="W1427">
        <v>1.671</v>
      </c>
      <c r="X1427">
        <v>0.214</v>
      </c>
      <c r="Y1427">
        <v>6</v>
      </c>
      <c r="Z1427" t="s">
        <v>29</v>
      </c>
      <c r="AA1427" t="s">
        <v>24</v>
      </c>
      <c r="AB1427" t="s">
        <v>24</v>
      </c>
    </row>
    <row r="1428" spans="1:28" x14ac:dyDescent="0.35">
      <c r="A1428" s="4" t="s">
        <v>4885</v>
      </c>
      <c r="B1428" s="6">
        <f t="shared" si="139"/>
        <v>45462.107152777775</v>
      </c>
      <c r="C1428" s="12">
        <f t="shared" si="137"/>
        <v>45444</v>
      </c>
      <c r="D1428" s="3">
        <f t="shared" si="138"/>
        <v>2024</v>
      </c>
      <c r="E1428" s="3" t="str">
        <f t="shared" si="140"/>
        <v>06-2024</v>
      </c>
      <c r="F1428" s="5">
        <f t="shared" si="136"/>
        <v>45461.571458333332</v>
      </c>
      <c r="G1428">
        <v>2.5072999999999999</v>
      </c>
      <c r="H1428">
        <v>95.473200000000006</v>
      </c>
      <c r="I1428">
        <v>10</v>
      </c>
      <c r="J1428">
        <v>4.3</v>
      </c>
      <c r="K1428" t="s">
        <v>23</v>
      </c>
      <c r="L1428">
        <v>16</v>
      </c>
      <c r="M1428">
        <v>155</v>
      </c>
      <c r="N1428">
        <v>2.4169999999999998</v>
      </c>
      <c r="O1428">
        <v>0.84</v>
      </c>
      <c r="P1428" t="s">
        <v>24</v>
      </c>
      <c r="Q1428" t="s">
        <v>4886</v>
      </c>
      <c r="R1428" t="s">
        <v>4877</v>
      </c>
      <c r="S1428" t="s">
        <v>4887</v>
      </c>
      <c r="T1428" t="b">
        <f t="shared" si="141"/>
        <v>0</v>
      </c>
      <c r="U1428" t="s">
        <v>28</v>
      </c>
      <c r="V1428">
        <v>6.2</v>
      </c>
      <c r="W1428">
        <v>1.915</v>
      </c>
      <c r="X1428">
        <v>0.188</v>
      </c>
      <c r="Y1428">
        <v>8</v>
      </c>
      <c r="Z1428" t="s">
        <v>29</v>
      </c>
      <c r="AA1428" t="s">
        <v>24</v>
      </c>
      <c r="AB1428" t="s">
        <v>24</v>
      </c>
    </row>
    <row r="1429" spans="1:28" x14ac:dyDescent="0.35">
      <c r="A1429" s="4" t="s">
        <v>4888</v>
      </c>
      <c r="B1429" s="6">
        <f t="shared" si="139"/>
        <v>45461.571458333332</v>
      </c>
      <c r="C1429" s="12">
        <f t="shared" si="137"/>
        <v>45444</v>
      </c>
      <c r="D1429" s="3">
        <f t="shared" si="138"/>
        <v>2024</v>
      </c>
      <c r="E1429" s="3" t="str">
        <f t="shared" si="140"/>
        <v>06-2024</v>
      </c>
      <c r="F1429" s="5">
        <f t="shared" si="136"/>
        <v>45459.235439814816</v>
      </c>
      <c r="G1429">
        <v>35.1736</v>
      </c>
      <c r="H1429">
        <v>87.516199999999998</v>
      </c>
      <c r="I1429">
        <v>10</v>
      </c>
      <c r="J1429">
        <v>4.5</v>
      </c>
      <c r="K1429" t="s">
        <v>23</v>
      </c>
      <c r="L1429">
        <v>61</v>
      </c>
      <c r="M1429">
        <v>59</v>
      </c>
      <c r="N1429">
        <v>7.5940000000000003</v>
      </c>
      <c r="O1429">
        <v>1.05</v>
      </c>
      <c r="P1429" t="s">
        <v>24</v>
      </c>
      <c r="Q1429" t="s">
        <v>4889</v>
      </c>
      <c r="R1429" t="s">
        <v>4877</v>
      </c>
      <c r="S1429" t="s">
        <v>52</v>
      </c>
      <c r="T1429" t="b">
        <f t="shared" si="141"/>
        <v>0</v>
      </c>
      <c r="U1429" t="s">
        <v>28</v>
      </c>
      <c r="V1429">
        <v>7.47</v>
      </c>
      <c r="W1429">
        <v>1.8740000000000001</v>
      </c>
      <c r="X1429">
        <v>7.1999999999999995E-2</v>
      </c>
      <c r="Y1429">
        <v>60</v>
      </c>
      <c r="Z1429" t="s">
        <v>29</v>
      </c>
      <c r="AA1429" t="s">
        <v>24</v>
      </c>
      <c r="AB1429" t="s">
        <v>24</v>
      </c>
    </row>
    <row r="1430" spans="1:28" x14ac:dyDescent="0.35">
      <c r="A1430" s="4" t="s">
        <v>4890</v>
      </c>
      <c r="B1430" s="6">
        <f t="shared" si="139"/>
        <v>45459.235439814816</v>
      </c>
      <c r="C1430" s="12">
        <f t="shared" si="137"/>
        <v>45444</v>
      </c>
      <c r="D1430" s="3">
        <f t="shared" si="138"/>
        <v>2024</v>
      </c>
      <c r="E1430" s="3" t="str">
        <f t="shared" si="140"/>
        <v>06-2024</v>
      </c>
      <c r="F1430" s="5">
        <f t="shared" si="136"/>
        <v>43942.508518518516</v>
      </c>
      <c r="G1430">
        <v>38.949100000000001</v>
      </c>
      <c r="H1430">
        <v>75.266900000000007</v>
      </c>
      <c r="I1430">
        <v>49.491999999999997</v>
      </c>
      <c r="J1430">
        <v>4.3</v>
      </c>
      <c r="K1430" t="s">
        <v>23</v>
      </c>
      <c r="L1430">
        <v>48</v>
      </c>
      <c r="M1430">
        <v>140</v>
      </c>
      <c r="N1430">
        <v>2.1190000000000002</v>
      </c>
      <c r="O1430">
        <v>0.62</v>
      </c>
      <c r="P1430" t="s">
        <v>24</v>
      </c>
      <c r="Q1430" t="s">
        <v>4891</v>
      </c>
      <c r="R1430" t="s">
        <v>4892</v>
      </c>
      <c r="S1430" t="s">
        <v>4893</v>
      </c>
      <c r="T1430" t="b">
        <f t="shared" si="141"/>
        <v>0</v>
      </c>
      <c r="U1430" t="s">
        <v>28</v>
      </c>
      <c r="V1430">
        <v>8.5500000000000007</v>
      </c>
      <c r="W1430">
        <v>7.9219999999999997</v>
      </c>
      <c r="X1430">
        <v>9.4E-2</v>
      </c>
      <c r="Y1430">
        <v>32</v>
      </c>
      <c r="Z1430" t="s">
        <v>29</v>
      </c>
      <c r="AA1430" t="s">
        <v>24</v>
      </c>
      <c r="AB1430" t="s">
        <v>24</v>
      </c>
    </row>
    <row r="1431" spans="1:28" x14ac:dyDescent="0.35">
      <c r="A1431" s="4" t="s">
        <v>18033</v>
      </c>
      <c r="B1431" s="6">
        <f t="shared" si="139"/>
        <v>43942.508518518516</v>
      </c>
      <c r="C1431" s="12">
        <f t="shared" si="137"/>
        <v>43922</v>
      </c>
      <c r="D1431" s="3">
        <f t="shared" si="138"/>
        <v>2020</v>
      </c>
      <c r="E1431" s="3" t="str">
        <f t="shared" si="140"/>
        <v>04-2020</v>
      </c>
      <c r="F1431" s="5">
        <f t="shared" si="136"/>
        <v>43897.031261574077</v>
      </c>
      <c r="G1431">
        <v>36.364600000000003</v>
      </c>
      <c r="H1431">
        <v>70.543999999999997</v>
      </c>
      <c r="I1431">
        <v>168.81</v>
      </c>
      <c r="J1431">
        <v>4.5999999999999996</v>
      </c>
      <c r="K1431" t="s">
        <v>23</v>
      </c>
      <c r="M1431">
        <v>112</v>
      </c>
      <c r="N1431">
        <v>2.1930000000000001</v>
      </c>
      <c r="O1431">
        <v>0.6</v>
      </c>
      <c r="P1431" t="s">
        <v>24</v>
      </c>
      <c r="Q1431" t="s">
        <v>18034</v>
      </c>
      <c r="R1431" t="s">
        <v>18035</v>
      </c>
      <c r="S1431" t="s">
        <v>18036</v>
      </c>
      <c r="T1431" t="b">
        <f t="shared" si="141"/>
        <v>1</v>
      </c>
      <c r="U1431" t="s">
        <v>28</v>
      </c>
      <c r="V1431">
        <v>6.1</v>
      </c>
      <c r="W1431">
        <v>16.600000000000001</v>
      </c>
      <c r="X1431">
        <v>0.315</v>
      </c>
      <c r="Y1431">
        <v>3</v>
      </c>
      <c r="Z1431" t="s">
        <v>29</v>
      </c>
      <c r="AA1431" t="s">
        <v>24</v>
      </c>
      <c r="AB1431" t="s">
        <v>24</v>
      </c>
    </row>
    <row r="1432" spans="1:28" x14ac:dyDescent="0.35">
      <c r="A1432" s="4" t="s">
        <v>18357</v>
      </c>
      <c r="B1432" s="6">
        <f t="shared" si="139"/>
        <v>43897.031261574077</v>
      </c>
      <c r="C1432" s="12">
        <f t="shared" si="137"/>
        <v>43891</v>
      </c>
      <c r="D1432" s="3">
        <f t="shared" si="138"/>
        <v>2020</v>
      </c>
      <c r="E1432" s="3" t="str">
        <f t="shared" si="140"/>
        <v>03-2020</v>
      </c>
      <c r="F1432" s="5">
        <f t="shared" si="136"/>
        <v>45457.975208333337</v>
      </c>
      <c r="G1432">
        <v>36.406399999999998</v>
      </c>
      <c r="H1432">
        <v>71.138400000000004</v>
      </c>
      <c r="I1432">
        <v>115.46</v>
      </c>
      <c r="J1432">
        <v>4.5999999999999996</v>
      </c>
      <c r="K1432" t="s">
        <v>23</v>
      </c>
      <c r="M1432">
        <v>106</v>
      </c>
      <c r="N1432">
        <v>2.3159999999999998</v>
      </c>
      <c r="O1432">
        <v>0.77</v>
      </c>
      <c r="P1432" t="s">
        <v>24</v>
      </c>
      <c r="Q1432" t="s">
        <v>18358</v>
      </c>
      <c r="R1432" t="s">
        <v>18359</v>
      </c>
      <c r="S1432" t="s">
        <v>16567</v>
      </c>
      <c r="T1432" t="b">
        <f t="shared" si="141"/>
        <v>1</v>
      </c>
      <c r="U1432" t="s">
        <v>28</v>
      </c>
      <c r="V1432">
        <v>7</v>
      </c>
      <c r="W1432">
        <v>5.0999999999999996</v>
      </c>
      <c r="X1432">
        <v>0.109</v>
      </c>
      <c r="Y1432">
        <v>25</v>
      </c>
      <c r="Z1432" t="s">
        <v>29</v>
      </c>
      <c r="AA1432" t="s">
        <v>24</v>
      </c>
      <c r="AB1432" t="s">
        <v>24</v>
      </c>
    </row>
    <row r="1433" spans="1:28" x14ac:dyDescent="0.35">
      <c r="A1433" s="4" t="s">
        <v>4902</v>
      </c>
      <c r="B1433" s="6">
        <f t="shared" si="139"/>
        <v>45457.975208333337</v>
      </c>
      <c r="C1433" s="12">
        <f t="shared" si="137"/>
        <v>45444</v>
      </c>
      <c r="D1433" s="3">
        <f t="shared" si="138"/>
        <v>2024</v>
      </c>
      <c r="E1433" s="3" t="str">
        <f t="shared" si="140"/>
        <v>06-2024</v>
      </c>
      <c r="F1433" s="5">
        <f t="shared" si="136"/>
        <v>43895.832881944443</v>
      </c>
      <c r="G1433">
        <v>34.045400000000001</v>
      </c>
      <c r="H1433">
        <v>86.382099999999994</v>
      </c>
      <c r="I1433">
        <v>10</v>
      </c>
      <c r="J1433">
        <v>4.7</v>
      </c>
      <c r="K1433" t="s">
        <v>23</v>
      </c>
      <c r="L1433">
        <v>109</v>
      </c>
      <c r="M1433">
        <v>51</v>
      </c>
      <c r="N1433">
        <v>6.2969999999999997</v>
      </c>
      <c r="O1433">
        <v>0.57999999999999996</v>
      </c>
      <c r="P1433" t="s">
        <v>24</v>
      </c>
      <c r="Q1433" t="s">
        <v>4903</v>
      </c>
      <c r="R1433" t="s">
        <v>4904</v>
      </c>
      <c r="S1433" t="s">
        <v>52</v>
      </c>
      <c r="T1433" t="b">
        <f t="shared" si="141"/>
        <v>0</v>
      </c>
      <c r="U1433" t="s">
        <v>28</v>
      </c>
      <c r="V1433">
        <v>9.1199999999999992</v>
      </c>
      <c r="W1433">
        <v>1.796</v>
      </c>
      <c r="X1433">
        <v>0.06</v>
      </c>
      <c r="Y1433">
        <v>83</v>
      </c>
      <c r="Z1433" t="s">
        <v>29</v>
      </c>
      <c r="AA1433" t="s">
        <v>24</v>
      </c>
      <c r="AB1433" t="s">
        <v>24</v>
      </c>
    </row>
    <row r="1434" spans="1:28" x14ac:dyDescent="0.35">
      <c r="A1434" s="4" t="s">
        <v>18360</v>
      </c>
      <c r="B1434" s="6">
        <f t="shared" si="139"/>
        <v>43895.832881944443</v>
      </c>
      <c r="C1434" s="12">
        <f t="shared" si="137"/>
        <v>43891</v>
      </c>
      <c r="D1434" s="3">
        <f t="shared" si="138"/>
        <v>2020</v>
      </c>
      <c r="E1434" s="3" t="str">
        <f t="shared" si="140"/>
        <v>03-2020</v>
      </c>
      <c r="F1434" s="5">
        <f t="shared" si="136"/>
        <v>45455.313263888886</v>
      </c>
      <c r="G1434">
        <v>27.7651</v>
      </c>
      <c r="H1434">
        <v>66.078000000000003</v>
      </c>
      <c r="I1434">
        <v>28.45</v>
      </c>
      <c r="J1434">
        <v>4.5999999999999996</v>
      </c>
      <c r="K1434" t="s">
        <v>23</v>
      </c>
      <c r="M1434">
        <v>97</v>
      </c>
      <c r="N1434">
        <v>7.2160000000000002</v>
      </c>
      <c r="O1434">
        <v>0.9</v>
      </c>
      <c r="P1434" t="s">
        <v>24</v>
      </c>
      <c r="Q1434" t="s">
        <v>18361</v>
      </c>
      <c r="R1434" t="s">
        <v>18362</v>
      </c>
      <c r="S1434" t="s">
        <v>18363</v>
      </c>
      <c r="T1434" t="b">
        <f t="shared" si="141"/>
        <v>1</v>
      </c>
      <c r="U1434" t="s">
        <v>28</v>
      </c>
      <c r="V1434">
        <v>9.1</v>
      </c>
      <c r="W1434">
        <v>5.6</v>
      </c>
      <c r="X1434">
        <v>0.06</v>
      </c>
      <c r="Y1434">
        <v>82</v>
      </c>
      <c r="Z1434" t="s">
        <v>29</v>
      </c>
      <c r="AA1434" t="s">
        <v>24</v>
      </c>
      <c r="AB1434" t="s">
        <v>24</v>
      </c>
    </row>
    <row r="1435" spans="1:28" x14ac:dyDescent="0.35">
      <c r="A1435" s="4" t="s">
        <v>4909</v>
      </c>
      <c r="B1435" s="6">
        <f t="shared" si="139"/>
        <v>45455.313263888886</v>
      </c>
      <c r="C1435" s="12">
        <f t="shared" si="137"/>
        <v>45444</v>
      </c>
      <c r="D1435" s="3">
        <f t="shared" si="138"/>
        <v>2024</v>
      </c>
      <c r="E1435" s="3" t="str">
        <f t="shared" si="140"/>
        <v>06-2024</v>
      </c>
      <c r="F1435" s="5">
        <f t="shared" si="136"/>
        <v>45455.158518518518</v>
      </c>
      <c r="G1435">
        <v>32.365400000000001</v>
      </c>
      <c r="H1435">
        <v>93.292400000000001</v>
      </c>
      <c r="I1435">
        <v>10</v>
      </c>
      <c r="J1435">
        <v>4.2</v>
      </c>
      <c r="K1435" t="s">
        <v>23</v>
      </c>
      <c r="L1435">
        <v>31</v>
      </c>
      <c r="M1435">
        <v>78</v>
      </c>
      <c r="N1435">
        <v>3.24</v>
      </c>
      <c r="O1435">
        <v>0.76</v>
      </c>
      <c r="P1435" t="s">
        <v>24</v>
      </c>
      <c r="Q1435" t="s">
        <v>4910</v>
      </c>
      <c r="R1435" t="s">
        <v>4911</v>
      </c>
      <c r="S1435" t="s">
        <v>4912</v>
      </c>
      <c r="T1435" t="b">
        <f t="shared" si="141"/>
        <v>0</v>
      </c>
      <c r="U1435" t="s">
        <v>28</v>
      </c>
      <c r="V1435">
        <v>10.46</v>
      </c>
      <c r="W1435">
        <v>1.909</v>
      </c>
      <c r="X1435">
        <v>0.13600000000000001</v>
      </c>
      <c r="Y1435">
        <v>15</v>
      </c>
      <c r="Z1435" t="s">
        <v>29</v>
      </c>
      <c r="AA1435" t="s">
        <v>24</v>
      </c>
      <c r="AB1435" t="s">
        <v>24</v>
      </c>
    </row>
    <row r="1436" spans="1:28" x14ac:dyDescent="0.35">
      <c r="A1436" s="4" t="s">
        <v>4913</v>
      </c>
      <c r="B1436" s="6">
        <f t="shared" si="139"/>
        <v>45455.158518518518</v>
      </c>
      <c r="C1436" s="12">
        <f t="shared" si="137"/>
        <v>45444</v>
      </c>
      <c r="D1436" s="3">
        <f t="shared" si="138"/>
        <v>2024</v>
      </c>
      <c r="E1436" s="3" t="str">
        <f t="shared" si="140"/>
        <v>06-2024</v>
      </c>
      <c r="F1436" s="5">
        <f t="shared" si="136"/>
        <v>43859.925937499997</v>
      </c>
      <c r="G1436">
        <v>33.701000000000001</v>
      </c>
      <c r="H1436">
        <v>97.399299999999997</v>
      </c>
      <c r="I1436">
        <v>10</v>
      </c>
      <c r="J1436">
        <v>4.9000000000000004</v>
      </c>
      <c r="K1436" t="s">
        <v>23</v>
      </c>
      <c r="L1436">
        <v>82</v>
      </c>
      <c r="M1436">
        <v>34</v>
      </c>
      <c r="N1436">
        <v>5.6449999999999996</v>
      </c>
      <c r="O1436">
        <v>0.64</v>
      </c>
      <c r="P1436" t="s">
        <v>24</v>
      </c>
      <c r="Q1436" t="s">
        <v>4914</v>
      </c>
      <c r="R1436" t="s">
        <v>4915</v>
      </c>
      <c r="S1436" t="s">
        <v>4916</v>
      </c>
      <c r="T1436" t="b">
        <f t="shared" si="141"/>
        <v>0</v>
      </c>
      <c r="U1436" t="s">
        <v>28</v>
      </c>
      <c r="V1436">
        <v>6.16</v>
      </c>
      <c r="W1436">
        <v>1.857</v>
      </c>
      <c r="X1436">
        <v>4.7E-2</v>
      </c>
      <c r="Y1436">
        <v>143</v>
      </c>
      <c r="Z1436" t="s">
        <v>29</v>
      </c>
      <c r="AA1436" t="s">
        <v>24</v>
      </c>
      <c r="AB1436" t="s">
        <v>24</v>
      </c>
    </row>
    <row r="1437" spans="1:28" x14ac:dyDescent="0.35">
      <c r="A1437" s="4" t="s">
        <v>18598</v>
      </c>
      <c r="B1437" s="6">
        <f t="shared" si="139"/>
        <v>43859.925937499997</v>
      </c>
      <c r="C1437" s="12">
        <f t="shared" si="137"/>
        <v>43831</v>
      </c>
      <c r="D1437" s="3">
        <f t="shared" si="138"/>
        <v>2020</v>
      </c>
      <c r="E1437" s="3" t="str">
        <f t="shared" si="140"/>
        <v>01-2020</v>
      </c>
      <c r="F1437" s="5">
        <f t="shared" si="136"/>
        <v>45454.338425925926</v>
      </c>
      <c r="G1437">
        <v>7.1327999999999996</v>
      </c>
      <c r="H1437">
        <v>92.044499999999999</v>
      </c>
      <c r="I1437">
        <v>10</v>
      </c>
      <c r="J1437">
        <v>4.5999999999999996</v>
      </c>
      <c r="K1437" t="s">
        <v>23</v>
      </c>
      <c r="M1437">
        <v>135</v>
      </c>
      <c r="N1437">
        <v>4.5460000000000003</v>
      </c>
      <c r="O1437">
        <v>0.81</v>
      </c>
      <c r="P1437" t="s">
        <v>24</v>
      </c>
      <c r="Q1437" t="s">
        <v>18599</v>
      </c>
      <c r="R1437" t="s">
        <v>18600</v>
      </c>
      <c r="S1437" t="s">
        <v>402</v>
      </c>
      <c r="T1437" t="b">
        <f t="shared" si="141"/>
        <v>1</v>
      </c>
      <c r="U1437" t="s">
        <v>28</v>
      </c>
      <c r="V1437">
        <v>9</v>
      </c>
      <c r="W1437">
        <v>1.9</v>
      </c>
      <c r="X1437">
        <v>9.0999999999999998E-2</v>
      </c>
      <c r="Y1437">
        <v>36</v>
      </c>
      <c r="Z1437" t="s">
        <v>29</v>
      </c>
      <c r="AA1437" t="s">
        <v>24</v>
      </c>
      <c r="AB1437" t="s">
        <v>24</v>
      </c>
    </row>
    <row r="1438" spans="1:28" x14ac:dyDescent="0.35">
      <c r="A1438" s="4" t="s">
        <v>4921</v>
      </c>
      <c r="B1438" s="6">
        <f t="shared" si="139"/>
        <v>45454.338425925926</v>
      </c>
      <c r="C1438" s="12">
        <f t="shared" si="137"/>
        <v>45444</v>
      </c>
      <c r="D1438" s="3">
        <f t="shared" si="138"/>
        <v>2024</v>
      </c>
      <c r="E1438" s="3" t="str">
        <f t="shared" si="140"/>
        <v>06-2024</v>
      </c>
      <c r="F1438" s="5">
        <f t="shared" si="136"/>
        <v>45454.268842592595</v>
      </c>
      <c r="G1438">
        <v>0.8589</v>
      </c>
      <c r="H1438">
        <v>97.762200000000007</v>
      </c>
      <c r="I1438">
        <v>40.994999999999997</v>
      </c>
      <c r="J1438">
        <v>4.5999999999999996</v>
      </c>
      <c r="K1438" t="s">
        <v>23</v>
      </c>
      <c r="L1438">
        <v>46</v>
      </c>
      <c r="M1438">
        <v>72</v>
      </c>
      <c r="N1438">
        <v>0.48</v>
      </c>
      <c r="O1438">
        <v>0.79</v>
      </c>
      <c r="P1438" t="s">
        <v>24</v>
      </c>
      <c r="Q1438" t="s">
        <v>4922</v>
      </c>
      <c r="R1438" t="s">
        <v>4923</v>
      </c>
      <c r="S1438" t="s">
        <v>4924</v>
      </c>
      <c r="T1438" t="b">
        <f t="shared" si="141"/>
        <v>0</v>
      </c>
      <c r="U1438" t="s">
        <v>28</v>
      </c>
      <c r="V1438">
        <v>8.23</v>
      </c>
      <c r="W1438">
        <v>5.875</v>
      </c>
      <c r="X1438">
        <v>0.105</v>
      </c>
      <c r="Y1438">
        <v>27</v>
      </c>
      <c r="Z1438" t="s">
        <v>29</v>
      </c>
      <c r="AA1438" t="s">
        <v>24</v>
      </c>
      <c r="AB1438" t="s">
        <v>24</v>
      </c>
    </row>
    <row r="1439" spans="1:28" x14ac:dyDescent="0.35">
      <c r="A1439" s="4" t="s">
        <v>4925</v>
      </c>
      <c r="B1439" s="6">
        <f t="shared" si="139"/>
        <v>45454.268842592595</v>
      </c>
      <c r="C1439" s="12">
        <f t="shared" si="137"/>
        <v>45444</v>
      </c>
      <c r="D1439" s="3">
        <f t="shared" si="138"/>
        <v>2024</v>
      </c>
      <c r="E1439" s="3" t="str">
        <f t="shared" si="140"/>
        <v>06-2024</v>
      </c>
      <c r="F1439" s="5">
        <f t="shared" si="136"/>
        <v>45454.175868055558</v>
      </c>
      <c r="G1439">
        <v>39.026299999999999</v>
      </c>
      <c r="H1439">
        <v>72.069500000000005</v>
      </c>
      <c r="I1439">
        <v>10</v>
      </c>
      <c r="J1439">
        <v>4.0999999999999996</v>
      </c>
      <c r="K1439" t="s">
        <v>23</v>
      </c>
      <c r="L1439">
        <v>31</v>
      </c>
      <c r="M1439">
        <v>136</v>
      </c>
      <c r="N1439">
        <v>0.497</v>
      </c>
      <c r="O1439">
        <v>0.78</v>
      </c>
      <c r="P1439" t="s">
        <v>24</v>
      </c>
      <c r="Q1439" t="s">
        <v>4926</v>
      </c>
      <c r="R1439" t="s">
        <v>4927</v>
      </c>
      <c r="S1439" t="s">
        <v>4928</v>
      </c>
      <c r="T1439" t="b">
        <f t="shared" si="141"/>
        <v>0</v>
      </c>
      <c r="U1439" t="s">
        <v>28</v>
      </c>
      <c r="V1439">
        <v>4.8</v>
      </c>
      <c r="W1439">
        <v>1.901</v>
      </c>
      <c r="X1439">
        <v>0.185</v>
      </c>
      <c r="Y1439">
        <v>8</v>
      </c>
      <c r="Z1439" t="s">
        <v>29</v>
      </c>
      <c r="AA1439" t="s">
        <v>24</v>
      </c>
      <c r="AB1439" t="s">
        <v>24</v>
      </c>
    </row>
    <row r="1440" spans="1:28" x14ac:dyDescent="0.35">
      <c r="A1440" s="4" t="s">
        <v>4929</v>
      </c>
      <c r="B1440" s="6">
        <f t="shared" si="139"/>
        <v>45454.175868055558</v>
      </c>
      <c r="C1440" s="12">
        <f t="shared" si="137"/>
        <v>45444</v>
      </c>
      <c r="D1440" s="3">
        <f t="shared" si="138"/>
        <v>2024</v>
      </c>
      <c r="E1440" s="3" t="str">
        <f t="shared" si="140"/>
        <v>06-2024</v>
      </c>
      <c r="F1440" s="5">
        <f t="shared" si="136"/>
        <v>45453.990381944444</v>
      </c>
      <c r="G1440">
        <v>38.006500000000003</v>
      </c>
      <c r="H1440">
        <v>68.128399999999999</v>
      </c>
      <c r="I1440">
        <v>10</v>
      </c>
      <c r="J1440">
        <v>4.2</v>
      </c>
      <c r="K1440" t="s">
        <v>23</v>
      </c>
      <c r="L1440">
        <v>39</v>
      </c>
      <c r="M1440">
        <v>152</v>
      </c>
      <c r="N1440">
        <v>0.95</v>
      </c>
      <c r="O1440">
        <v>0.88</v>
      </c>
      <c r="P1440" t="s">
        <v>24</v>
      </c>
      <c r="Q1440" t="s">
        <v>4930</v>
      </c>
      <c r="R1440" t="s">
        <v>4931</v>
      </c>
      <c r="S1440" t="s">
        <v>4932</v>
      </c>
      <c r="T1440" t="b">
        <f t="shared" si="141"/>
        <v>0</v>
      </c>
      <c r="U1440" t="s">
        <v>28</v>
      </c>
      <c r="V1440">
        <v>7.23</v>
      </c>
      <c r="W1440">
        <v>1.905</v>
      </c>
      <c r="X1440">
        <v>0.13200000000000001</v>
      </c>
      <c r="Y1440">
        <v>16</v>
      </c>
      <c r="Z1440" t="s">
        <v>29</v>
      </c>
      <c r="AA1440" t="s">
        <v>24</v>
      </c>
      <c r="AB1440" t="s">
        <v>24</v>
      </c>
    </row>
    <row r="1441" spans="1:28" x14ac:dyDescent="0.35">
      <c r="A1441" s="4" t="s">
        <v>4933</v>
      </c>
      <c r="B1441" s="6">
        <f t="shared" si="139"/>
        <v>45453.990381944444</v>
      </c>
      <c r="C1441" s="12">
        <f t="shared" si="137"/>
        <v>45444</v>
      </c>
      <c r="D1441" s="3">
        <f t="shared" si="138"/>
        <v>2024</v>
      </c>
      <c r="E1441" s="3" t="str">
        <f t="shared" si="140"/>
        <v>06-2024</v>
      </c>
      <c r="F1441" s="5">
        <f t="shared" si="136"/>
        <v>46018.529733796298</v>
      </c>
      <c r="G1441">
        <v>4.8186999999999998</v>
      </c>
      <c r="H1441">
        <v>95.855000000000004</v>
      </c>
      <c r="I1441">
        <v>105.52200000000001</v>
      </c>
      <c r="J1441">
        <v>4.7</v>
      </c>
      <c r="K1441" t="s">
        <v>23</v>
      </c>
      <c r="L1441">
        <v>117</v>
      </c>
      <c r="M1441">
        <v>65</v>
      </c>
      <c r="N1441">
        <v>1.1619999999999999</v>
      </c>
      <c r="O1441">
        <v>0.54</v>
      </c>
      <c r="P1441" t="s">
        <v>24</v>
      </c>
      <c r="Q1441" t="s">
        <v>4934</v>
      </c>
      <c r="R1441" t="s">
        <v>4935</v>
      </c>
      <c r="S1441" t="s">
        <v>4936</v>
      </c>
      <c r="T1441" t="b">
        <f t="shared" si="141"/>
        <v>0</v>
      </c>
      <c r="U1441" t="s">
        <v>28</v>
      </c>
      <c r="V1441">
        <v>8.19</v>
      </c>
      <c r="W1441">
        <v>5.6539999999999999</v>
      </c>
      <c r="X1441">
        <v>5.5E-2</v>
      </c>
      <c r="Y1441">
        <v>100</v>
      </c>
      <c r="Z1441" t="s">
        <v>29</v>
      </c>
      <c r="AA1441" t="s">
        <v>24</v>
      </c>
      <c r="AB1441" t="s">
        <v>24</v>
      </c>
    </row>
    <row r="1442" spans="1:28" x14ac:dyDescent="0.35">
      <c r="A1442" s="4" t="s">
        <v>57</v>
      </c>
      <c r="B1442" s="6">
        <f t="shared" si="139"/>
        <v>46018.529733796298</v>
      </c>
      <c r="C1442" s="12">
        <f t="shared" si="137"/>
        <v>45992</v>
      </c>
      <c r="D1442" s="3">
        <f t="shared" si="138"/>
        <v>2025</v>
      </c>
      <c r="E1442" s="3" t="str">
        <f t="shared" si="140"/>
        <v>12-2025</v>
      </c>
      <c r="F1442" s="5">
        <f t="shared" si="136"/>
        <v>45453.595960648148</v>
      </c>
      <c r="G1442">
        <v>26.746600000000001</v>
      </c>
      <c r="H1442">
        <v>92.360399999999998</v>
      </c>
      <c r="I1442">
        <v>41.698</v>
      </c>
      <c r="J1442">
        <v>4.5</v>
      </c>
      <c r="K1442" t="s">
        <v>23</v>
      </c>
      <c r="L1442">
        <v>41</v>
      </c>
      <c r="M1442">
        <v>148</v>
      </c>
      <c r="N1442">
        <v>3.14</v>
      </c>
      <c r="O1442">
        <v>0.66</v>
      </c>
      <c r="P1442" t="s">
        <v>24</v>
      </c>
      <c r="Q1442" t="s">
        <v>58</v>
      </c>
      <c r="R1442" t="s">
        <v>59</v>
      </c>
      <c r="S1442" t="s">
        <v>60</v>
      </c>
      <c r="T1442" t="b">
        <f t="shared" si="141"/>
        <v>1</v>
      </c>
      <c r="U1442" t="s">
        <v>28</v>
      </c>
      <c r="V1442">
        <v>10.6</v>
      </c>
      <c r="W1442">
        <v>8.1170000000000009</v>
      </c>
      <c r="X1442">
        <v>9.0999999999999998E-2</v>
      </c>
      <c r="Y1442">
        <v>35</v>
      </c>
      <c r="Z1442" t="s">
        <v>29</v>
      </c>
      <c r="AA1442" t="s">
        <v>24</v>
      </c>
      <c r="AB1442" t="s">
        <v>24</v>
      </c>
    </row>
    <row r="1443" spans="1:28" x14ac:dyDescent="0.35">
      <c r="A1443" s="4" t="s">
        <v>4940</v>
      </c>
      <c r="B1443" s="6">
        <f t="shared" si="139"/>
        <v>45453.595960648148</v>
      </c>
      <c r="C1443" s="12">
        <f t="shared" si="137"/>
        <v>45444</v>
      </c>
      <c r="D1443" s="3">
        <f t="shared" si="138"/>
        <v>2024</v>
      </c>
      <c r="E1443" s="3" t="str">
        <f t="shared" si="140"/>
        <v>06-2024</v>
      </c>
      <c r="F1443" s="5">
        <f t="shared" si="136"/>
        <v>45998.113275462965</v>
      </c>
      <c r="G1443">
        <v>2.8449</v>
      </c>
      <c r="H1443">
        <v>99.125500000000002</v>
      </c>
      <c r="I1443">
        <v>178.298</v>
      </c>
      <c r="J1443">
        <v>4.3</v>
      </c>
      <c r="K1443" t="s">
        <v>23</v>
      </c>
      <c r="L1443">
        <v>56</v>
      </c>
      <c r="M1443">
        <v>73</v>
      </c>
      <c r="N1443">
        <v>0.25</v>
      </c>
      <c r="O1443">
        <v>0.44</v>
      </c>
      <c r="P1443" t="s">
        <v>24</v>
      </c>
      <c r="Q1443" t="s">
        <v>4941</v>
      </c>
      <c r="R1443" t="s">
        <v>4942</v>
      </c>
      <c r="S1443" t="s">
        <v>4943</v>
      </c>
      <c r="T1443" t="b">
        <f t="shared" si="141"/>
        <v>0</v>
      </c>
      <c r="U1443" t="s">
        <v>28</v>
      </c>
      <c r="V1443">
        <v>6.6</v>
      </c>
      <c r="W1443">
        <v>2.8180000000000001</v>
      </c>
      <c r="X1443">
        <v>9.1999999999999998E-2</v>
      </c>
      <c r="Y1443">
        <v>34</v>
      </c>
      <c r="Z1443" t="s">
        <v>29</v>
      </c>
      <c r="AA1443" t="s">
        <v>24</v>
      </c>
      <c r="AB1443" t="s">
        <v>24</v>
      </c>
    </row>
    <row r="1444" spans="1:28" x14ac:dyDescent="0.35">
      <c r="A1444" s="4" t="s">
        <v>198</v>
      </c>
      <c r="B1444" s="6">
        <f t="shared" si="139"/>
        <v>45998.113275462965</v>
      </c>
      <c r="C1444" s="12">
        <f t="shared" si="137"/>
        <v>45992</v>
      </c>
      <c r="D1444" s="3">
        <f t="shared" si="138"/>
        <v>2025</v>
      </c>
      <c r="E1444" s="3" t="str">
        <f t="shared" si="140"/>
        <v>12-2025</v>
      </c>
      <c r="F1444" s="5">
        <f t="shared" si="136"/>
        <v>45453.135312500002</v>
      </c>
      <c r="G1444">
        <v>29.912500000000001</v>
      </c>
      <c r="H1444">
        <v>80.940100000000001</v>
      </c>
      <c r="I1444">
        <v>35</v>
      </c>
      <c r="J1444">
        <v>4.5</v>
      </c>
      <c r="K1444" t="s">
        <v>23</v>
      </c>
      <c r="L1444">
        <v>21</v>
      </c>
      <c r="M1444">
        <v>165</v>
      </c>
      <c r="N1444">
        <v>8.8539999999999992</v>
      </c>
      <c r="O1444">
        <v>0.96</v>
      </c>
      <c r="P1444" t="s">
        <v>24</v>
      </c>
      <c r="Q1444" t="s">
        <v>199</v>
      </c>
      <c r="R1444" t="s">
        <v>200</v>
      </c>
      <c r="S1444" t="s">
        <v>201</v>
      </c>
      <c r="T1444" t="b">
        <f t="shared" si="141"/>
        <v>1</v>
      </c>
      <c r="U1444" t="s">
        <v>28</v>
      </c>
      <c r="V1444">
        <v>11.87</v>
      </c>
      <c r="W1444">
        <v>1.97</v>
      </c>
      <c r="X1444">
        <v>0.14399999999999999</v>
      </c>
      <c r="Y1444">
        <v>14</v>
      </c>
      <c r="Z1444" t="s">
        <v>29</v>
      </c>
      <c r="AA1444" t="s">
        <v>24</v>
      </c>
      <c r="AB1444" t="s">
        <v>24</v>
      </c>
    </row>
    <row r="1445" spans="1:28" x14ac:dyDescent="0.35">
      <c r="A1445" s="4" t="s">
        <v>4946</v>
      </c>
      <c r="B1445" s="6">
        <f t="shared" si="139"/>
        <v>45453.135312500002</v>
      </c>
      <c r="C1445" s="12">
        <f t="shared" si="137"/>
        <v>45444</v>
      </c>
      <c r="D1445" s="3">
        <f t="shared" si="138"/>
        <v>2024</v>
      </c>
      <c r="E1445" s="3" t="str">
        <f t="shared" si="140"/>
        <v>06-2024</v>
      </c>
      <c r="F1445" s="5">
        <f t="shared" si="136"/>
        <v>45452.667627314811</v>
      </c>
      <c r="G1445">
        <v>37.912199999999999</v>
      </c>
      <c r="H1445">
        <v>68.1858</v>
      </c>
      <c r="I1445">
        <v>10</v>
      </c>
      <c r="J1445">
        <v>4.5</v>
      </c>
      <c r="K1445" t="s">
        <v>23</v>
      </c>
      <c r="L1445">
        <v>97</v>
      </c>
      <c r="M1445">
        <v>83</v>
      </c>
      <c r="N1445">
        <v>0.98699999999999999</v>
      </c>
      <c r="O1445">
        <v>0.65</v>
      </c>
      <c r="P1445" t="s">
        <v>24</v>
      </c>
      <c r="Q1445" t="s">
        <v>4947</v>
      </c>
      <c r="R1445" t="s">
        <v>4948</v>
      </c>
      <c r="S1445" t="s">
        <v>4949</v>
      </c>
      <c r="T1445" t="b">
        <f t="shared" si="141"/>
        <v>0</v>
      </c>
      <c r="U1445" t="s">
        <v>28</v>
      </c>
      <c r="V1445">
        <v>5.44</v>
      </c>
      <c r="W1445">
        <v>1.8320000000000001</v>
      </c>
      <c r="X1445">
        <v>6.8000000000000005E-2</v>
      </c>
      <c r="Y1445">
        <v>63</v>
      </c>
      <c r="Z1445" t="s">
        <v>29</v>
      </c>
      <c r="AA1445" t="s">
        <v>24</v>
      </c>
      <c r="AB1445" t="s">
        <v>24</v>
      </c>
    </row>
    <row r="1446" spans="1:28" x14ac:dyDescent="0.35">
      <c r="A1446" s="4" t="s">
        <v>4950</v>
      </c>
      <c r="B1446" s="6">
        <f t="shared" si="139"/>
        <v>45452.667627314811</v>
      </c>
      <c r="C1446" s="12">
        <f t="shared" si="137"/>
        <v>45444</v>
      </c>
      <c r="D1446" s="3">
        <f t="shared" si="138"/>
        <v>2024</v>
      </c>
      <c r="E1446" s="3" t="str">
        <f t="shared" si="140"/>
        <v>06-2024</v>
      </c>
      <c r="F1446" s="5">
        <f t="shared" si="136"/>
        <v>45977.830636574072</v>
      </c>
      <c r="G1446">
        <v>34.180300000000003</v>
      </c>
      <c r="H1446">
        <v>86.408799999999999</v>
      </c>
      <c r="I1446">
        <v>16.896000000000001</v>
      </c>
      <c r="J1446">
        <v>4.4000000000000004</v>
      </c>
      <c r="K1446" t="s">
        <v>23</v>
      </c>
      <c r="L1446">
        <v>77</v>
      </c>
      <c r="M1446">
        <v>81</v>
      </c>
      <c r="N1446">
        <v>5.9989999999999997</v>
      </c>
      <c r="O1446">
        <v>0.82</v>
      </c>
      <c r="P1446" t="s">
        <v>24</v>
      </c>
      <c r="Q1446" t="s">
        <v>4951</v>
      </c>
      <c r="R1446" t="s">
        <v>4952</v>
      </c>
      <c r="S1446" t="s">
        <v>52</v>
      </c>
      <c r="T1446" t="b">
        <f t="shared" si="141"/>
        <v>0</v>
      </c>
      <c r="U1446" t="s">
        <v>28</v>
      </c>
      <c r="V1446">
        <v>8.5500000000000007</v>
      </c>
      <c r="W1446">
        <v>4.4249999999999998</v>
      </c>
      <c r="X1446">
        <v>7.0999999999999994E-2</v>
      </c>
      <c r="Y1446">
        <v>57</v>
      </c>
      <c r="Z1446" t="s">
        <v>29</v>
      </c>
      <c r="AA1446" t="s">
        <v>24</v>
      </c>
      <c r="AB1446" t="s">
        <v>24</v>
      </c>
    </row>
    <row r="1447" spans="1:28" x14ac:dyDescent="0.35">
      <c r="A1447" s="4" t="s">
        <v>367</v>
      </c>
      <c r="B1447" s="6">
        <f t="shared" si="139"/>
        <v>45977.830636574072</v>
      </c>
      <c r="C1447" s="12">
        <f t="shared" si="137"/>
        <v>45962</v>
      </c>
      <c r="D1447" s="3">
        <f t="shared" si="138"/>
        <v>2025</v>
      </c>
      <c r="E1447" s="3" t="str">
        <f t="shared" si="140"/>
        <v>11-2025</v>
      </c>
      <c r="F1447" s="5">
        <f t="shared" si="136"/>
        <v>45971.947384259256</v>
      </c>
      <c r="G1447">
        <v>35.726700000000001</v>
      </c>
      <c r="H1447">
        <v>76.937399999999997</v>
      </c>
      <c r="I1447">
        <v>10</v>
      </c>
      <c r="J1447">
        <v>4.5</v>
      </c>
      <c r="K1447" t="s">
        <v>23</v>
      </c>
      <c r="L1447">
        <v>64</v>
      </c>
      <c r="M1447">
        <v>96</v>
      </c>
      <c r="N1447">
        <v>4.399</v>
      </c>
      <c r="O1447">
        <v>0.49</v>
      </c>
      <c r="P1447" t="s">
        <v>24</v>
      </c>
      <c r="Q1447" t="s">
        <v>368</v>
      </c>
      <c r="R1447" t="s">
        <v>369</v>
      </c>
      <c r="S1447" t="s">
        <v>370</v>
      </c>
      <c r="T1447" t="b">
        <f t="shared" si="141"/>
        <v>1</v>
      </c>
      <c r="U1447" t="s">
        <v>28</v>
      </c>
      <c r="V1447">
        <v>9.0399999999999991</v>
      </c>
      <c r="W1447">
        <v>1.905</v>
      </c>
      <c r="X1447">
        <v>7.8E-2</v>
      </c>
      <c r="Y1447">
        <v>49</v>
      </c>
      <c r="Z1447" t="s">
        <v>29</v>
      </c>
      <c r="AA1447" t="s">
        <v>24</v>
      </c>
      <c r="AB1447" t="s">
        <v>24</v>
      </c>
    </row>
    <row r="1448" spans="1:28" x14ac:dyDescent="0.35">
      <c r="A1448" s="4" t="s">
        <v>395</v>
      </c>
      <c r="B1448" s="6">
        <f t="shared" si="139"/>
        <v>45971.947384259256</v>
      </c>
      <c r="C1448" s="12">
        <f t="shared" si="137"/>
        <v>45962</v>
      </c>
      <c r="D1448" s="3">
        <f t="shared" si="138"/>
        <v>2025</v>
      </c>
      <c r="E1448" s="3" t="str">
        <f t="shared" si="140"/>
        <v>11-2025</v>
      </c>
      <c r="F1448" s="5">
        <f t="shared" si="136"/>
        <v>45452.083645833336</v>
      </c>
      <c r="G1448">
        <v>29.084599999999998</v>
      </c>
      <c r="H1448">
        <v>86.703599999999994</v>
      </c>
      <c r="I1448">
        <v>10</v>
      </c>
      <c r="J1448">
        <v>4.5</v>
      </c>
      <c r="K1448" t="s">
        <v>23</v>
      </c>
      <c r="L1448">
        <v>26</v>
      </c>
      <c r="M1448">
        <v>164</v>
      </c>
      <c r="N1448">
        <v>3.9089999999999998</v>
      </c>
      <c r="O1448">
        <v>0.71</v>
      </c>
      <c r="P1448" t="s">
        <v>24</v>
      </c>
      <c r="Q1448" t="s">
        <v>396</v>
      </c>
      <c r="R1448" t="s">
        <v>397</v>
      </c>
      <c r="S1448" t="s">
        <v>398</v>
      </c>
      <c r="T1448" t="b">
        <f t="shared" si="141"/>
        <v>1</v>
      </c>
      <c r="U1448" t="s">
        <v>28</v>
      </c>
      <c r="V1448">
        <v>9.68</v>
      </c>
      <c r="W1448">
        <v>1.889</v>
      </c>
      <c r="X1448">
        <v>0.124</v>
      </c>
      <c r="Y1448">
        <v>19</v>
      </c>
      <c r="Z1448" t="s">
        <v>29</v>
      </c>
      <c r="AA1448" t="s">
        <v>24</v>
      </c>
      <c r="AB1448" t="s">
        <v>24</v>
      </c>
    </row>
    <row r="1449" spans="1:28" x14ac:dyDescent="0.35">
      <c r="A1449" s="4" t="s">
        <v>4959</v>
      </c>
      <c r="B1449" s="6">
        <f t="shared" si="139"/>
        <v>45452.083645833336</v>
      </c>
      <c r="C1449" s="12">
        <f t="shared" si="137"/>
        <v>45444</v>
      </c>
      <c r="D1449" s="3">
        <f t="shared" si="138"/>
        <v>2024</v>
      </c>
      <c r="E1449" s="3" t="str">
        <f t="shared" si="140"/>
        <v>06-2024</v>
      </c>
      <c r="F1449" s="5">
        <f t="shared" si="136"/>
        <v>45971.844965277778</v>
      </c>
      <c r="G1449">
        <v>2.7785000000000002</v>
      </c>
      <c r="H1449">
        <v>95.847200000000001</v>
      </c>
      <c r="I1449">
        <v>27.474</v>
      </c>
      <c r="J1449">
        <v>4.2</v>
      </c>
      <c r="K1449" t="s">
        <v>23</v>
      </c>
      <c r="L1449">
        <v>19</v>
      </c>
      <c r="M1449">
        <v>179</v>
      </c>
      <c r="N1449">
        <v>2.2650000000000001</v>
      </c>
      <c r="O1449">
        <v>0.33</v>
      </c>
      <c r="P1449" t="s">
        <v>24</v>
      </c>
      <c r="Q1449" t="s">
        <v>4960</v>
      </c>
      <c r="R1449" t="s">
        <v>4961</v>
      </c>
      <c r="S1449" t="s">
        <v>4962</v>
      </c>
      <c r="T1449" t="b">
        <f t="shared" si="141"/>
        <v>0</v>
      </c>
      <c r="U1449" t="s">
        <v>28</v>
      </c>
      <c r="V1449">
        <v>8.3000000000000007</v>
      </c>
      <c r="W1449">
        <v>6.4470000000000001</v>
      </c>
      <c r="X1449">
        <v>0.17499999999999999</v>
      </c>
      <c r="Y1449">
        <v>10</v>
      </c>
      <c r="Z1449" t="s">
        <v>29</v>
      </c>
      <c r="AA1449" t="s">
        <v>24</v>
      </c>
      <c r="AB1449" t="s">
        <v>24</v>
      </c>
    </row>
    <row r="1450" spans="1:28" x14ac:dyDescent="0.35">
      <c r="A1450" s="4" t="s">
        <v>399</v>
      </c>
      <c r="B1450" s="6">
        <f t="shared" si="139"/>
        <v>45971.844965277778</v>
      </c>
      <c r="C1450" s="12">
        <f t="shared" si="137"/>
        <v>45962</v>
      </c>
      <c r="D1450" s="3">
        <f t="shared" si="138"/>
        <v>2025</v>
      </c>
      <c r="E1450" s="3" t="str">
        <f t="shared" si="140"/>
        <v>11-2025</v>
      </c>
      <c r="F1450" s="5">
        <f t="shared" si="136"/>
        <v>45959.586562500001</v>
      </c>
      <c r="G1450">
        <v>8.0905000000000005</v>
      </c>
      <c r="H1450">
        <v>91.831199999999995</v>
      </c>
      <c r="I1450">
        <v>10</v>
      </c>
      <c r="J1450">
        <v>4.5</v>
      </c>
      <c r="K1450" t="s">
        <v>23</v>
      </c>
      <c r="L1450">
        <v>40</v>
      </c>
      <c r="M1450">
        <v>171</v>
      </c>
      <c r="N1450">
        <v>5.8220000000000001</v>
      </c>
      <c r="O1450">
        <v>0.94</v>
      </c>
      <c r="P1450" t="s">
        <v>24</v>
      </c>
      <c r="Q1450" t="s">
        <v>400</v>
      </c>
      <c r="R1450" t="s">
        <v>401</v>
      </c>
      <c r="S1450" t="s">
        <v>402</v>
      </c>
      <c r="T1450" t="b">
        <f t="shared" si="141"/>
        <v>1</v>
      </c>
      <c r="U1450" t="s">
        <v>28</v>
      </c>
      <c r="V1450">
        <v>10.74</v>
      </c>
      <c r="W1450">
        <v>1.9139999999999999</v>
      </c>
      <c r="X1450">
        <v>0.10199999999999999</v>
      </c>
      <c r="Y1450">
        <v>28</v>
      </c>
      <c r="Z1450" t="s">
        <v>29</v>
      </c>
      <c r="AA1450" t="s">
        <v>24</v>
      </c>
      <c r="AB1450" t="s">
        <v>24</v>
      </c>
    </row>
    <row r="1451" spans="1:28" x14ac:dyDescent="0.35">
      <c r="A1451" s="4" t="s">
        <v>461</v>
      </c>
      <c r="B1451" s="6">
        <f t="shared" si="139"/>
        <v>45959.586562500001</v>
      </c>
      <c r="C1451" s="12">
        <f t="shared" si="137"/>
        <v>45931</v>
      </c>
      <c r="D1451" s="3">
        <f t="shared" si="138"/>
        <v>2025</v>
      </c>
      <c r="E1451" s="3" t="str">
        <f t="shared" si="140"/>
        <v>10-2025</v>
      </c>
      <c r="F1451" s="5">
        <f t="shared" si="136"/>
        <v>45959.384270833332</v>
      </c>
      <c r="G1451">
        <v>37.313299999999998</v>
      </c>
      <c r="H1451">
        <v>69.739900000000006</v>
      </c>
      <c r="I1451">
        <v>17.654</v>
      </c>
      <c r="J1451">
        <v>4.5</v>
      </c>
      <c r="K1451" t="s">
        <v>23</v>
      </c>
      <c r="L1451">
        <v>42</v>
      </c>
      <c r="M1451">
        <v>75</v>
      </c>
      <c r="N1451">
        <v>1.4179999999999999</v>
      </c>
      <c r="O1451">
        <v>0.66</v>
      </c>
      <c r="P1451" t="s">
        <v>24</v>
      </c>
      <c r="Q1451" t="s">
        <v>462</v>
      </c>
      <c r="R1451" t="s">
        <v>463</v>
      </c>
      <c r="S1451" t="s">
        <v>464</v>
      </c>
      <c r="T1451" t="b">
        <f t="shared" si="141"/>
        <v>1</v>
      </c>
      <c r="U1451" t="s">
        <v>28</v>
      </c>
      <c r="V1451">
        <v>5.15</v>
      </c>
      <c r="W1451">
        <v>3.5259999999999998</v>
      </c>
      <c r="X1451">
        <v>0.113</v>
      </c>
      <c r="Y1451">
        <v>23</v>
      </c>
      <c r="Z1451" t="s">
        <v>29</v>
      </c>
      <c r="AA1451" t="s">
        <v>24</v>
      </c>
      <c r="AB1451" t="s">
        <v>24</v>
      </c>
    </row>
    <row r="1452" spans="1:28" x14ac:dyDescent="0.35">
      <c r="A1452" s="4" t="s">
        <v>465</v>
      </c>
      <c r="B1452" s="6">
        <f t="shared" si="139"/>
        <v>45959.384270833332</v>
      </c>
      <c r="C1452" s="12">
        <f t="shared" si="137"/>
        <v>45931</v>
      </c>
      <c r="D1452" s="3">
        <f t="shared" si="138"/>
        <v>2025</v>
      </c>
      <c r="E1452" s="3" t="str">
        <f t="shared" si="140"/>
        <v>10-2025</v>
      </c>
      <c r="F1452" s="5">
        <f t="shared" si="136"/>
        <v>45450.516030092593</v>
      </c>
      <c r="G1452">
        <v>37.224699999999999</v>
      </c>
      <c r="H1452">
        <v>69.670599999999993</v>
      </c>
      <c r="I1452">
        <v>10</v>
      </c>
      <c r="J1452">
        <v>4.5</v>
      </c>
      <c r="K1452" t="s">
        <v>23</v>
      </c>
      <c r="L1452">
        <v>30</v>
      </c>
      <c r="M1452">
        <v>126</v>
      </c>
      <c r="N1452">
        <v>1.486</v>
      </c>
      <c r="O1452">
        <v>0.64</v>
      </c>
      <c r="P1452" t="s">
        <v>24</v>
      </c>
      <c r="Q1452" t="s">
        <v>466</v>
      </c>
      <c r="R1452" t="s">
        <v>463</v>
      </c>
      <c r="S1452" t="s">
        <v>467</v>
      </c>
      <c r="T1452" t="b">
        <f t="shared" si="141"/>
        <v>1</v>
      </c>
      <c r="U1452" t="s">
        <v>28</v>
      </c>
      <c r="V1452">
        <v>3.49</v>
      </c>
      <c r="W1452">
        <v>1.8879999999999999</v>
      </c>
      <c r="X1452">
        <v>0.128</v>
      </c>
      <c r="Y1452">
        <v>18</v>
      </c>
      <c r="Z1452" t="s">
        <v>29</v>
      </c>
      <c r="AA1452" t="s">
        <v>24</v>
      </c>
      <c r="AB1452" t="s">
        <v>24</v>
      </c>
    </row>
    <row r="1453" spans="1:28" x14ac:dyDescent="0.35">
      <c r="A1453" s="4" t="s">
        <v>4972</v>
      </c>
      <c r="B1453" s="6">
        <f t="shared" si="139"/>
        <v>45450.516030092593</v>
      </c>
      <c r="C1453" s="12">
        <f t="shared" si="137"/>
        <v>45444</v>
      </c>
      <c r="D1453" s="3">
        <f t="shared" si="138"/>
        <v>2024</v>
      </c>
      <c r="E1453" s="3" t="str">
        <f t="shared" si="140"/>
        <v>06-2024</v>
      </c>
      <c r="F1453" s="5">
        <f t="shared" si="136"/>
        <v>45449.436296296299</v>
      </c>
      <c r="G1453">
        <v>32.200800000000001</v>
      </c>
      <c r="H1453">
        <v>101.0104</v>
      </c>
      <c r="I1453">
        <v>12.336</v>
      </c>
      <c r="J1453">
        <v>4.4000000000000004</v>
      </c>
      <c r="K1453" t="s">
        <v>23</v>
      </c>
      <c r="L1453">
        <v>44</v>
      </c>
      <c r="M1453">
        <v>96</v>
      </c>
      <c r="N1453">
        <v>4.3579999999999997</v>
      </c>
      <c r="O1453">
        <v>0.73</v>
      </c>
      <c r="P1453" t="s">
        <v>24</v>
      </c>
      <c r="Q1453" t="s">
        <v>4973</v>
      </c>
      <c r="R1453" t="s">
        <v>4965</v>
      </c>
      <c r="S1453" t="s">
        <v>4974</v>
      </c>
      <c r="T1453" t="b">
        <f t="shared" si="141"/>
        <v>0</v>
      </c>
      <c r="U1453" t="s">
        <v>28</v>
      </c>
      <c r="V1453">
        <v>10.96</v>
      </c>
      <c r="W1453">
        <v>4.9409999999999998</v>
      </c>
      <c r="X1453">
        <v>9.4E-2</v>
      </c>
      <c r="Y1453">
        <v>33</v>
      </c>
      <c r="Z1453" t="s">
        <v>29</v>
      </c>
      <c r="AA1453" t="s">
        <v>24</v>
      </c>
      <c r="AB1453" t="s">
        <v>24</v>
      </c>
    </row>
    <row r="1454" spans="1:28" x14ac:dyDescent="0.35">
      <c r="A1454" s="4" t="s">
        <v>4975</v>
      </c>
      <c r="B1454" s="6">
        <f t="shared" si="139"/>
        <v>45449.436296296299</v>
      </c>
      <c r="C1454" s="12">
        <f t="shared" si="137"/>
        <v>45444</v>
      </c>
      <c r="D1454" s="3">
        <f t="shared" si="138"/>
        <v>2024</v>
      </c>
      <c r="E1454" s="3" t="str">
        <f t="shared" si="140"/>
        <v>06-2024</v>
      </c>
      <c r="F1454" s="5">
        <f t="shared" si="136"/>
        <v>45948.452094907407</v>
      </c>
      <c r="G1454">
        <v>23.904199999999999</v>
      </c>
      <c r="H1454">
        <v>94.152199999999993</v>
      </c>
      <c r="I1454">
        <v>49.578000000000003</v>
      </c>
      <c r="J1454">
        <v>4.0999999999999996</v>
      </c>
      <c r="K1454" t="s">
        <v>23</v>
      </c>
      <c r="L1454">
        <v>19</v>
      </c>
      <c r="M1454">
        <v>105</v>
      </c>
      <c r="N1454">
        <v>2.6110000000000002</v>
      </c>
      <c r="O1454">
        <v>0.8</v>
      </c>
      <c r="P1454" t="s">
        <v>24</v>
      </c>
      <c r="Q1454" t="s">
        <v>4976</v>
      </c>
      <c r="R1454" t="s">
        <v>4977</v>
      </c>
      <c r="S1454" t="s">
        <v>4978</v>
      </c>
      <c r="T1454" t="b">
        <f t="shared" si="141"/>
        <v>0</v>
      </c>
      <c r="U1454" t="s">
        <v>28</v>
      </c>
      <c r="V1454">
        <v>7.87</v>
      </c>
      <c r="W1454">
        <v>8.5489999999999995</v>
      </c>
      <c r="X1454">
        <v>0.21299999999999999</v>
      </c>
      <c r="Y1454">
        <v>6</v>
      </c>
      <c r="Z1454" t="s">
        <v>29</v>
      </c>
      <c r="AA1454" t="s">
        <v>24</v>
      </c>
      <c r="AB1454" t="s">
        <v>24</v>
      </c>
    </row>
    <row r="1455" spans="1:28" x14ac:dyDescent="0.35">
      <c r="A1455" s="4" t="s">
        <v>551</v>
      </c>
      <c r="B1455" s="6">
        <f t="shared" si="139"/>
        <v>45948.452094907407</v>
      </c>
      <c r="C1455" s="12">
        <f t="shared" si="137"/>
        <v>45931</v>
      </c>
      <c r="D1455" s="3">
        <f t="shared" si="138"/>
        <v>2025</v>
      </c>
      <c r="E1455" s="3" t="str">
        <f t="shared" si="140"/>
        <v>10-2025</v>
      </c>
      <c r="F1455" s="5">
        <f t="shared" si="136"/>
        <v>45448.503460648149</v>
      </c>
      <c r="G1455">
        <v>36.741900000000001</v>
      </c>
      <c r="H1455">
        <v>73.053799999999995</v>
      </c>
      <c r="I1455">
        <v>10</v>
      </c>
      <c r="J1455">
        <v>4.5</v>
      </c>
      <c r="K1455" t="s">
        <v>23</v>
      </c>
      <c r="L1455">
        <v>26</v>
      </c>
      <c r="M1455">
        <v>110</v>
      </c>
      <c r="N1455">
        <v>1.6319999999999999</v>
      </c>
      <c r="O1455">
        <v>0.81</v>
      </c>
      <c r="P1455" t="s">
        <v>24</v>
      </c>
      <c r="Q1455" t="s">
        <v>552</v>
      </c>
      <c r="R1455" t="s">
        <v>549</v>
      </c>
      <c r="S1455" t="s">
        <v>553</v>
      </c>
      <c r="T1455" t="b">
        <f t="shared" si="141"/>
        <v>1</v>
      </c>
      <c r="U1455" t="s">
        <v>28</v>
      </c>
      <c r="V1455">
        <v>8.48</v>
      </c>
      <c r="W1455">
        <v>1.919</v>
      </c>
      <c r="X1455">
        <v>0.113</v>
      </c>
      <c r="Y1455">
        <v>23</v>
      </c>
      <c r="Z1455" t="s">
        <v>29</v>
      </c>
      <c r="AA1455" t="s">
        <v>24</v>
      </c>
      <c r="AB1455" t="s">
        <v>24</v>
      </c>
    </row>
    <row r="1456" spans="1:28" x14ac:dyDescent="0.35">
      <c r="A1456" s="4" t="s">
        <v>4982</v>
      </c>
      <c r="B1456" s="6">
        <f t="shared" si="139"/>
        <v>45448.503460648149</v>
      </c>
      <c r="C1456" s="12">
        <f t="shared" si="137"/>
        <v>45444</v>
      </c>
      <c r="D1456" s="3">
        <f t="shared" si="138"/>
        <v>2024</v>
      </c>
      <c r="E1456" s="3" t="str">
        <f t="shared" si="140"/>
        <v>06-2024</v>
      </c>
      <c r="F1456" s="5">
        <f t="shared" si="136"/>
        <v>45448.469606481478</v>
      </c>
      <c r="G1456">
        <v>34.019199999999998</v>
      </c>
      <c r="H1456">
        <v>86.232699999999994</v>
      </c>
      <c r="I1456">
        <v>10</v>
      </c>
      <c r="J1456">
        <v>4.3</v>
      </c>
      <c r="K1456" t="s">
        <v>23</v>
      </c>
      <c r="L1456">
        <v>20</v>
      </c>
      <c r="M1456">
        <v>83</v>
      </c>
      <c r="N1456">
        <v>5.9870000000000001</v>
      </c>
      <c r="O1456">
        <v>0.76</v>
      </c>
      <c r="P1456" t="s">
        <v>24</v>
      </c>
      <c r="Q1456" t="s">
        <v>4983</v>
      </c>
      <c r="R1456" t="s">
        <v>4952</v>
      </c>
      <c r="S1456" t="s">
        <v>52</v>
      </c>
      <c r="T1456" t="b">
        <f t="shared" si="141"/>
        <v>0</v>
      </c>
      <c r="U1456" t="s">
        <v>28</v>
      </c>
      <c r="V1456">
        <v>6.55</v>
      </c>
      <c r="W1456">
        <v>1.837</v>
      </c>
      <c r="X1456">
        <v>0.14699999999999999</v>
      </c>
      <c r="Y1456">
        <v>13</v>
      </c>
      <c r="Z1456" t="s">
        <v>29</v>
      </c>
      <c r="AA1456" t="s">
        <v>24</v>
      </c>
      <c r="AB1456" t="s">
        <v>24</v>
      </c>
    </row>
    <row r="1457" spans="1:28" x14ac:dyDescent="0.35">
      <c r="A1457" s="4" t="s">
        <v>4984</v>
      </c>
      <c r="B1457" s="6">
        <f t="shared" si="139"/>
        <v>45448.469606481478</v>
      </c>
      <c r="C1457" s="12">
        <f t="shared" si="137"/>
        <v>45444</v>
      </c>
      <c r="D1457" s="3">
        <f t="shared" si="138"/>
        <v>2024</v>
      </c>
      <c r="E1457" s="3" t="str">
        <f t="shared" si="140"/>
        <v>06-2024</v>
      </c>
      <c r="F1457" s="5">
        <f t="shared" si="136"/>
        <v>45947.61824074074</v>
      </c>
      <c r="G1457">
        <v>0.41949999999999998</v>
      </c>
      <c r="H1457">
        <v>98.5655</v>
      </c>
      <c r="I1457">
        <v>65.051000000000002</v>
      </c>
      <c r="J1457">
        <v>5.0999999999999996</v>
      </c>
      <c r="K1457" t="s">
        <v>106</v>
      </c>
      <c r="L1457">
        <v>128</v>
      </c>
      <c r="M1457">
        <v>111</v>
      </c>
      <c r="N1457">
        <v>1.323</v>
      </c>
      <c r="O1457">
        <v>0.69</v>
      </c>
      <c r="P1457" t="s">
        <v>24</v>
      </c>
      <c r="Q1457" t="s">
        <v>4985</v>
      </c>
      <c r="R1457" t="s">
        <v>4986</v>
      </c>
      <c r="S1457" t="s">
        <v>4987</v>
      </c>
      <c r="T1457" t="b">
        <f t="shared" si="141"/>
        <v>0</v>
      </c>
      <c r="U1457" t="s">
        <v>28</v>
      </c>
      <c r="V1457">
        <v>7.63</v>
      </c>
      <c r="W1457">
        <v>6.5259999999999998</v>
      </c>
      <c r="X1457">
        <v>7.4999999999999997E-2</v>
      </c>
      <c r="Y1457">
        <v>17</v>
      </c>
      <c r="Z1457" t="s">
        <v>29</v>
      </c>
      <c r="AA1457" t="s">
        <v>24</v>
      </c>
      <c r="AB1457" t="s">
        <v>24</v>
      </c>
    </row>
    <row r="1458" spans="1:28" x14ac:dyDescent="0.35">
      <c r="A1458" s="4" t="s">
        <v>557</v>
      </c>
      <c r="B1458" s="6">
        <f t="shared" si="139"/>
        <v>45947.61824074074</v>
      </c>
      <c r="C1458" s="12">
        <f t="shared" si="137"/>
        <v>45931</v>
      </c>
      <c r="D1458" s="3">
        <f t="shared" si="138"/>
        <v>2025</v>
      </c>
      <c r="E1458" s="3" t="str">
        <f t="shared" si="140"/>
        <v>10-2025</v>
      </c>
      <c r="F1458" s="5">
        <f t="shared" si="136"/>
        <v>45934.854895833334</v>
      </c>
      <c r="G1458">
        <v>36.931600000000003</v>
      </c>
      <c r="H1458">
        <v>72.805999999999997</v>
      </c>
      <c r="I1458">
        <v>10</v>
      </c>
      <c r="J1458">
        <v>4.5</v>
      </c>
      <c r="K1458" t="s">
        <v>23</v>
      </c>
      <c r="L1458">
        <v>41</v>
      </c>
      <c r="M1458">
        <v>106</v>
      </c>
      <c r="N1458">
        <v>1.4019999999999999</v>
      </c>
      <c r="O1458">
        <v>0.68</v>
      </c>
      <c r="P1458" t="s">
        <v>24</v>
      </c>
      <c r="Q1458" t="s">
        <v>558</v>
      </c>
      <c r="R1458" t="s">
        <v>559</v>
      </c>
      <c r="S1458" t="s">
        <v>560</v>
      </c>
      <c r="T1458" t="b">
        <f t="shared" si="141"/>
        <v>1</v>
      </c>
      <c r="U1458" t="s">
        <v>28</v>
      </c>
      <c r="V1458">
        <v>8.35</v>
      </c>
      <c r="W1458">
        <v>1.9039999999999999</v>
      </c>
      <c r="X1458">
        <v>7.0000000000000007E-2</v>
      </c>
      <c r="Y1458">
        <v>60</v>
      </c>
      <c r="Z1458" t="s">
        <v>29</v>
      </c>
      <c r="AA1458" t="s">
        <v>24</v>
      </c>
      <c r="AB1458" t="s">
        <v>24</v>
      </c>
    </row>
    <row r="1459" spans="1:28" x14ac:dyDescent="0.35">
      <c r="A1459" s="4" t="s">
        <v>689</v>
      </c>
      <c r="B1459" s="6">
        <f t="shared" si="139"/>
        <v>45934.854895833334</v>
      </c>
      <c r="C1459" s="12">
        <f t="shared" si="137"/>
        <v>45931</v>
      </c>
      <c r="D1459" s="3">
        <f t="shared" si="138"/>
        <v>2025</v>
      </c>
      <c r="E1459" s="3" t="str">
        <f t="shared" si="140"/>
        <v>10-2025</v>
      </c>
      <c r="F1459" s="5">
        <f t="shared" si="136"/>
        <v>45447.176516203705</v>
      </c>
      <c r="G1459">
        <v>10.574999999999999</v>
      </c>
      <c r="H1459">
        <v>92.817800000000005</v>
      </c>
      <c r="I1459">
        <v>58.539000000000001</v>
      </c>
      <c r="J1459">
        <v>4.5</v>
      </c>
      <c r="K1459" t="s">
        <v>23</v>
      </c>
      <c r="L1459">
        <v>26</v>
      </c>
      <c r="M1459">
        <v>89</v>
      </c>
      <c r="N1459">
        <v>9.8249999999999993</v>
      </c>
      <c r="O1459">
        <v>0.7</v>
      </c>
      <c r="P1459" t="s">
        <v>24</v>
      </c>
      <c r="Q1459" t="s">
        <v>690</v>
      </c>
      <c r="R1459" t="s">
        <v>687</v>
      </c>
      <c r="S1459" t="s">
        <v>691</v>
      </c>
      <c r="T1459" t="b">
        <f t="shared" si="141"/>
        <v>1</v>
      </c>
      <c r="U1459" t="s">
        <v>28</v>
      </c>
      <c r="V1459">
        <v>13.3</v>
      </c>
      <c r="W1459">
        <v>5.6289999999999996</v>
      </c>
      <c r="X1459">
        <v>0.14000000000000001</v>
      </c>
      <c r="Y1459">
        <v>16</v>
      </c>
      <c r="Z1459" t="s">
        <v>29</v>
      </c>
      <c r="AA1459" t="s">
        <v>24</v>
      </c>
      <c r="AB1459" t="s">
        <v>24</v>
      </c>
    </row>
    <row r="1460" spans="1:28" x14ac:dyDescent="0.35">
      <c r="A1460" s="4" t="s">
        <v>4994</v>
      </c>
      <c r="B1460" s="6">
        <f t="shared" si="139"/>
        <v>45447.176516203705</v>
      </c>
      <c r="C1460" s="12">
        <f t="shared" si="137"/>
        <v>45444</v>
      </c>
      <c r="D1460" s="3">
        <f t="shared" si="138"/>
        <v>2024</v>
      </c>
      <c r="E1460" s="3" t="str">
        <f t="shared" si="140"/>
        <v>06-2024</v>
      </c>
      <c r="F1460" s="5">
        <f t="shared" si="136"/>
        <v>45446.943356481483</v>
      </c>
      <c r="G1460">
        <v>27.3141</v>
      </c>
      <c r="H1460">
        <v>102.06950000000001</v>
      </c>
      <c r="I1460">
        <v>10</v>
      </c>
      <c r="J1460">
        <v>4.4000000000000004</v>
      </c>
      <c r="K1460" t="s">
        <v>23</v>
      </c>
      <c r="L1460">
        <v>14</v>
      </c>
      <c r="M1460">
        <v>168</v>
      </c>
      <c r="N1460">
        <v>24.274999999999999</v>
      </c>
      <c r="O1460">
        <v>0.44</v>
      </c>
      <c r="P1460" t="s">
        <v>24</v>
      </c>
      <c r="Q1460" t="s">
        <v>4995</v>
      </c>
      <c r="R1460" t="s">
        <v>4996</v>
      </c>
      <c r="S1460" t="s">
        <v>4997</v>
      </c>
      <c r="T1460" t="b">
        <f t="shared" si="141"/>
        <v>0</v>
      </c>
      <c r="U1460" t="s">
        <v>28</v>
      </c>
      <c r="V1460">
        <v>14.39</v>
      </c>
      <c r="W1460">
        <v>1.919</v>
      </c>
      <c r="X1460">
        <v>0.189</v>
      </c>
      <c r="Y1460">
        <v>8</v>
      </c>
      <c r="Z1460" t="s">
        <v>29</v>
      </c>
      <c r="AA1460" t="s">
        <v>24</v>
      </c>
      <c r="AB1460" t="s">
        <v>24</v>
      </c>
    </row>
    <row r="1461" spans="1:28" x14ac:dyDescent="0.35">
      <c r="A1461" s="4" t="s">
        <v>4998</v>
      </c>
      <c r="B1461" s="6">
        <f t="shared" si="139"/>
        <v>45446.943356481483</v>
      </c>
      <c r="C1461" s="12">
        <f t="shared" si="137"/>
        <v>45444</v>
      </c>
      <c r="D1461" s="3">
        <f t="shared" si="138"/>
        <v>2024</v>
      </c>
      <c r="E1461" s="3" t="str">
        <f t="shared" si="140"/>
        <v>06-2024</v>
      </c>
      <c r="F1461" s="5">
        <f t="shared" si="136"/>
        <v>45446.787569444445</v>
      </c>
      <c r="G1461">
        <v>33.527500000000003</v>
      </c>
      <c r="H1461">
        <v>81.810299999999998</v>
      </c>
      <c r="I1461">
        <v>10</v>
      </c>
      <c r="J1461">
        <v>4.3</v>
      </c>
      <c r="K1461" t="s">
        <v>23</v>
      </c>
      <c r="L1461">
        <v>48</v>
      </c>
      <c r="M1461">
        <v>121</v>
      </c>
      <c r="N1461">
        <v>6.4429999999999996</v>
      </c>
      <c r="O1461">
        <v>0.62</v>
      </c>
      <c r="P1461" t="s">
        <v>24</v>
      </c>
      <c r="Q1461" t="s">
        <v>4999</v>
      </c>
      <c r="R1461" t="s">
        <v>4952</v>
      </c>
      <c r="S1461" t="s">
        <v>52</v>
      </c>
      <c r="T1461" t="b">
        <f t="shared" si="141"/>
        <v>0</v>
      </c>
      <c r="U1461" t="s">
        <v>28</v>
      </c>
      <c r="V1461">
        <v>8.9</v>
      </c>
      <c r="W1461">
        <v>1.9139999999999999</v>
      </c>
      <c r="X1461">
        <v>0.10199999999999999</v>
      </c>
      <c r="Y1461">
        <v>27</v>
      </c>
      <c r="Z1461" t="s">
        <v>29</v>
      </c>
      <c r="AA1461" t="s">
        <v>24</v>
      </c>
      <c r="AB1461" t="s">
        <v>24</v>
      </c>
    </row>
    <row r="1462" spans="1:28" x14ac:dyDescent="0.35">
      <c r="A1462" s="4" t="s">
        <v>5000</v>
      </c>
      <c r="B1462" s="6">
        <f t="shared" si="139"/>
        <v>45446.787569444445</v>
      </c>
      <c r="C1462" s="12">
        <f t="shared" si="137"/>
        <v>45444</v>
      </c>
      <c r="D1462" s="3">
        <f t="shared" si="138"/>
        <v>2024</v>
      </c>
      <c r="E1462" s="3" t="str">
        <f t="shared" si="140"/>
        <v>06-2024</v>
      </c>
      <c r="F1462" s="5">
        <f t="shared" si="136"/>
        <v>45446.787361111114</v>
      </c>
      <c r="G1462">
        <v>34.123399999999997</v>
      </c>
      <c r="H1462">
        <v>86.443799999999996</v>
      </c>
      <c r="I1462">
        <v>14.097</v>
      </c>
      <c r="J1462">
        <v>4.5999999999999996</v>
      </c>
      <c r="K1462" t="s">
        <v>23</v>
      </c>
      <c r="L1462">
        <v>46</v>
      </c>
      <c r="M1462">
        <v>62</v>
      </c>
      <c r="N1462">
        <v>5.9379999999999997</v>
      </c>
      <c r="O1462">
        <v>0.53</v>
      </c>
      <c r="P1462" t="s">
        <v>24</v>
      </c>
      <c r="Q1462" t="s">
        <v>5001</v>
      </c>
      <c r="R1462" t="s">
        <v>4952</v>
      </c>
      <c r="S1462" t="s">
        <v>52</v>
      </c>
      <c r="T1462" t="b">
        <f t="shared" si="141"/>
        <v>0</v>
      </c>
      <c r="U1462" t="s">
        <v>28</v>
      </c>
      <c r="V1462">
        <v>7.79</v>
      </c>
      <c r="W1462">
        <v>3.548</v>
      </c>
      <c r="X1462">
        <v>7.9000000000000001E-2</v>
      </c>
      <c r="Y1462">
        <v>48</v>
      </c>
      <c r="Z1462" t="s">
        <v>29</v>
      </c>
      <c r="AA1462" t="s">
        <v>24</v>
      </c>
      <c r="AB1462" t="s">
        <v>24</v>
      </c>
    </row>
    <row r="1463" spans="1:28" x14ac:dyDescent="0.35">
      <c r="A1463" s="4" t="s">
        <v>5002</v>
      </c>
      <c r="B1463" s="6">
        <f t="shared" si="139"/>
        <v>45446.787361111114</v>
      </c>
      <c r="C1463" s="12">
        <f t="shared" si="137"/>
        <v>45444</v>
      </c>
      <c r="D1463" s="3">
        <f t="shared" si="138"/>
        <v>2024</v>
      </c>
      <c r="E1463" s="3" t="str">
        <f t="shared" si="140"/>
        <v>06-2024</v>
      </c>
      <c r="F1463" s="5">
        <f t="shared" si="136"/>
        <v>45934.728784722225</v>
      </c>
      <c r="G1463">
        <v>34.017200000000003</v>
      </c>
      <c r="H1463">
        <v>86.478499999999997</v>
      </c>
      <c r="I1463">
        <v>12.044</v>
      </c>
      <c r="J1463">
        <v>4.2</v>
      </c>
      <c r="K1463" t="s">
        <v>23</v>
      </c>
      <c r="L1463">
        <v>20</v>
      </c>
      <c r="M1463">
        <v>95</v>
      </c>
      <c r="N1463">
        <v>5.8419999999999996</v>
      </c>
      <c r="O1463">
        <v>0.67</v>
      </c>
      <c r="P1463" t="s">
        <v>24</v>
      </c>
      <c r="Q1463" t="s">
        <v>5003</v>
      </c>
      <c r="R1463" t="s">
        <v>4952</v>
      </c>
      <c r="S1463" t="s">
        <v>52</v>
      </c>
      <c r="T1463" t="b">
        <f t="shared" si="141"/>
        <v>0</v>
      </c>
      <c r="U1463" t="s">
        <v>28</v>
      </c>
      <c r="V1463">
        <v>10.11</v>
      </c>
      <c r="W1463">
        <v>3.91</v>
      </c>
      <c r="X1463">
        <v>0.19900000000000001</v>
      </c>
      <c r="Y1463">
        <v>7</v>
      </c>
      <c r="Z1463" t="s">
        <v>29</v>
      </c>
      <c r="AA1463" t="s">
        <v>24</v>
      </c>
      <c r="AB1463" t="s">
        <v>24</v>
      </c>
    </row>
    <row r="1464" spans="1:28" x14ac:dyDescent="0.35">
      <c r="A1464" s="4" t="s">
        <v>692</v>
      </c>
      <c r="B1464" s="6">
        <f t="shared" si="139"/>
        <v>45934.728784722225</v>
      </c>
      <c r="C1464" s="12">
        <f t="shared" si="137"/>
        <v>45931</v>
      </c>
      <c r="D1464" s="3">
        <f t="shared" si="138"/>
        <v>2025</v>
      </c>
      <c r="E1464" s="3" t="str">
        <f t="shared" si="140"/>
        <v>10-2025</v>
      </c>
      <c r="F1464" s="5">
        <f t="shared" si="136"/>
        <v>45446.556296296294</v>
      </c>
      <c r="G1464">
        <v>28.270700000000001</v>
      </c>
      <c r="H1464">
        <v>64.176900000000003</v>
      </c>
      <c r="I1464">
        <v>40.875999999999998</v>
      </c>
      <c r="J1464">
        <v>4.5</v>
      </c>
      <c r="K1464" t="s">
        <v>23</v>
      </c>
      <c r="L1464">
        <v>115</v>
      </c>
      <c r="M1464">
        <v>79</v>
      </c>
      <c r="N1464">
        <v>7.8659999999999997</v>
      </c>
      <c r="O1464">
        <v>0.61</v>
      </c>
      <c r="P1464" t="s">
        <v>24</v>
      </c>
      <c r="Q1464" t="s">
        <v>693</v>
      </c>
      <c r="R1464" t="s">
        <v>694</v>
      </c>
      <c r="S1464" t="s">
        <v>695</v>
      </c>
      <c r="T1464" t="b">
        <f t="shared" si="141"/>
        <v>1</v>
      </c>
      <c r="U1464" t="s">
        <v>28</v>
      </c>
      <c r="V1464">
        <v>9.66</v>
      </c>
      <c r="W1464">
        <v>6.9130000000000003</v>
      </c>
      <c r="X1464">
        <v>5.2999999999999999E-2</v>
      </c>
      <c r="Y1464">
        <v>103</v>
      </c>
      <c r="Z1464" t="s">
        <v>29</v>
      </c>
      <c r="AA1464" t="s">
        <v>24</v>
      </c>
      <c r="AB1464" t="s">
        <v>24</v>
      </c>
    </row>
    <row r="1465" spans="1:28" x14ac:dyDescent="0.35">
      <c r="A1465" s="4" t="s">
        <v>5008</v>
      </c>
      <c r="B1465" s="6">
        <f t="shared" si="139"/>
        <v>45446.556296296294</v>
      </c>
      <c r="C1465" s="12">
        <f t="shared" si="137"/>
        <v>45444</v>
      </c>
      <c r="D1465" s="3">
        <f t="shared" si="138"/>
        <v>2024</v>
      </c>
      <c r="E1465" s="3" t="str">
        <f t="shared" si="140"/>
        <v>06-2024</v>
      </c>
      <c r="F1465" s="5">
        <f t="shared" si="136"/>
        <v>45446.15861111111</v>
      </c>
      <c r="G1465">
        <v>17.418299999999999</v>
      </c>
      <c r="H1465">
        <v>94.667100000000005</v>
      </c>
      <c r="I1465">
        <v>21.731000000000002</v>
      </c>
      <c r="J1465">
        <v>4.5</v>
      </c>
      <c r="K1465" t="s">
        <v>23</v>
      </c>
      <c r="L1465">
        <v>28</v>
      </c>
      <c r="M1465">
        <v>152</v>
      </c>
      <c r="N1465">
        <v>4.1989999999999998</v>
      </c>
      <c r="O1465">
        <v>0.59</v>
      </c>
      <c r="P1465" t="s">
        <v>24</v>
      </c>
      <c r="Q1465" t="s">
        <v>5009</v>
      </c>
      <c r="R1465" t="s">
        <v>4965</v>
      </c>
      <c r="S1465" t="s">
        <v>5010</v>
      </c>
      <c r="T1465" t="b">
        <f t="shared" si="141"/>
        <v>0</v>
      </c>
      <c r="U1465" t="s">
        <v>28</v>
      </c>
      <c r="V1465">
        <v>8.99</v>
      </c>
      <c r="W1465">
        <v>5.8109999999999999</v>
      </c>
      <c r="X1465">
        <v>0.13100000000000001</v>
      </c>
      <c r="Y1465">
        <v>18</v>
      </c>
      <c r="Z1465" t="s">
        <v>29</v>
      </c>
      <c r="AA1465" t="s">
        <v>24</v>
      </c>
      <c r="AB1465" t="s">
        <v>24</v>
      </c>
    </row>
    <row r="1466" spans="1:28" x14ac:dyDescent="0.35">
      <c r="A1466" s="4" t="s">
        <v>5011</v>
      </c>
      <c r="B1466" s="6">
        <f t="shared" si="139"/>
        <v>45446.15861111111</v>
      </c>
      <c r="C1466" s="12">
        <f t="shared" si="137"/>
        <v>45444</v>
      </c>
      <c r="D1466" s="3">
        <f t="shared" si="138"/>
        <v>2024</v>
      </c>
      <c r="E1466" s="3" t="str">
        <f t="shared" si="140"/>
        <v>06-2024</v>
      </c>
      <c r="F1466" s="5">
        <f t="shared" si="136"/>
        <v>45445.364571759259</v>
      </c>
      <c r="G1466">
        <v>38.533700000000003</v>
      </c>
      <c r="H1466">
        <v>70.465500000000006</v>
      </c>
      <c r="I1466">
        <v>10</v>
      </c>
      <c r="J1466">
        <v>4.4000000000000004</v>
      </c>
      <c r="K1466" t="s">
        <v>23</v>
      </c>
      <c r="L1466">
        <v>54</v>
      </c>
      <c r="M1466">
        <v>81</v>
      </c>
      <c r="N1466">
        <v>1.149</v>
      </c>
      <c r="O1466">
        <v>0.88</v>
      </c>
      <c r="P1466" t="s">
        <v>24</v>
      </c>
      <c r="Q1466" t="s">
        <v>5012</v>
      </c>
      <c r="R1466" t="s">
        <v>4977</v>
      </c>
      <c r="S1466" t="s">
        <v>4197</v>
      </c>
      <c r="T1466" t="b">
        <f t="shared" si="141"/>
        <v>0</v>
      </c>
      <c r="U1466" t="s">
        <v>28</v>
      </c>
      <c r="V1466">
        <v>6.26</v>
      </c>
      <c r="W1466">
        <v>1.83</v>
      </c>
      <c r="X1466">
        <v>9.5000000000000001E-2</v>
      </c>
      <c r="Y1466">
        <v>32</v>
      </c>
      <c r="Z1466" t="s">
        <v>29</v>
      </c>
      <c r="AA1466" t="s">
        <v>24</v>
      </c>
      <c r="AB1466" t="s">
        <v>24</v>
      </c>
    </row>
    <row r="1467" spans="1:28" x14ac:dyDescent="0.35">
      <c r="A1467" s="4" t="s">
        <v>5013</v>
      </c>
      <c r="B1467" s="6">
        <f t="shared" si="139"/>
        <v>45445.364571759259</v>
      </c>
      <c r="C1467" s="12">
        <f t="shared" si="137"/>
        <v>45444</v>
      </c>
      <c r="D1467" s="3">
        <f t="shared" si="138"/>
        <v>2024</v>
      </c>
      <c r="E1467" s="3" t="str">
        <f t="shared" si="140"/>
        <v>06-2024</v>
      </c>
      <c r="F1467" s="5">
        <f t="shared" si="136"/>
        <v>45445.349444444444</v>
      </c>
      <c r="G1467">
        <v>22.8369</v>
      </c>
      <c r="H1467">
        <v>94.571399999999997</v>
      </c>
      <c r="I1467">
        <v>106.754</v>
      </c>
      <c r="J1467">
        <v>4.8</v>
      </c>
      <c r="K1467" t="s">
        <v>23</v>
      </c>
      <c r="L1467">
        <v>82</v>
      </c>
      <c r="M1467">
        <v>49</v>
      </c>
      <c r="N1467">
        <v>1.6539999999999999</v>
      </c>
      <c r="O1467">
        <v>0.65</v>
      </c>
      <c r="P1467" t="s">
        <v>24</v>
      </c>
      <c r="Q1467" t="s">
        <v>5014</v>
      </c>
      <c r="R1467" t="s">
        <v>5015</v>
      </c>
      <c r="S1467" t="s">
        <v>5016</v>
      </c>
      <c r="T1467" t="b">
        <f t="shared" si="141"/>
        <v>0</v>
      </c>
      <c r="U1467" t="s">
        <v>28</v>
      </c>
      <c r="V1467">
        <v>8.59</v>
      </c>
      <c r="W1467">
        <v>5.7469999999999999</v>
      </c>
      <c r="X1467">
        <v>0.05</v>
      </c>
      <c r="Y1467">
        <v>124</v>
      </c>
      <c r="Z1467" t="s">
        <v>29</v>
      </c>
      <c r="AA1467" t="s">
        <v>24</v>
      </c>
      <c r="AB1467" t="s">
        <v>24</v>
      </c>
    </row>
    <row r="1468" spans="1:28" x14ac:dyDescent="0.35">
      <c r="A1468" s="4" t="s">
        <v>5017</v>
      </c>
      <c r="B1468" s="6">
        <f t="shared" si="139"/>
        <v>45445.349444444444</v>
      </c>
      <c r="C1468" s="12">
        <f t="shared" si="137"/>
        <v>45444</v>
      </c>
      <c r="D1468" s="3">
        <f t="shared" si="138"/>
        <v>2024</v>
      </c>
      <c r="E1468" s="3" t="str">
        <f t="shared" si="140"/>
        <v>06-2024</v>
      </c>
      <c r="F1468" s="5">
        <f t="shared" si="136"/>
        <v>45444.457650462966</v>
      </c>
      <c r="G1468">
        <v>37.681699999999999</v>
      </c>
      <c r="H1468">
        <v>72.186700000000002</v>
      </c>
      <c r="I1468">
        <v>129.66</v>
      </c>
      <c r="J1468">
        <v>4.4000000000000004</v>
      </c>
      <c r="K1468" t="s">
        <v>23</v>
      </c>
      <c r="L1468">
        <v>43</v>
      </c>
      <c r="M1468">
        <v>72</v>
      </c>
      <c r="N1468">
        <v>1.819</v>
      </c>
      <c r="O1468">
        <v>0.71</v>
      </c>
      <c r="P1468" t="s">
        <v>24</v>
      </c>
      <c r="Q1468" t="s">
        <v>5018</v>
      </c>
      <c r="R1468" t="s">
        <v>5015</v>
      </c>
      <c r="S1468" t="s">
        <v>160</v>
      </c>
      <c r="T1468" t="b">
        <f t="shared" si="141"/>
        <v>0</v>
      </c>
      <c r="U1468" t="s">
        <v>28</v>
      </c>
      <c r="V1468">
        <v>3.83</v>
      </c>
      <c r="W1468">
        <v>7.5359999999999996</v>
      </c>
      <c r="X1468">
        <v>8.3000000000000004E-2</v>
      </c>
      <c r="Y1468">
        <v>42</v>
      </c>
      <c r="Z1468" t="s">
        <v>29</v>
      </c>
      <c r="AA1468" t="s">
        <v>24</v>
      </c>
      <c r="AB1468" t="s">
        <v>24</v>
      </c>
    </row>
    <row r="1469" spans="1:28" x14ac:dyDescent="0.35">
      <c r="A1469" s="4" t="s">
        <v>5019</v>
      </c>
      <c r="B1469" s="6">
        <f t="shared" si="139"/>
        <v>45444.457650462966</v>
      </c>
      <c r="C1469" s="12">
        <f t="shared" si="137"/>
        <v>45444</v>
      </c>
      <c r="D1469" s="3">
        <f t="shared" si="138"/>
        <v>2024</v>
      </c>
      <c r="E1469" s="3" t="str">
        <f t="shared" si="140"/>
        <v>06-2024</v>
      </c>
      <c r="F1469" s="5">
        <f t="shared" si="136"/>
        <v>45444.125023148146</v>
      </c>
      <c r="G1469">
        <v>34.196599999999997</v>
      </c>
      <c r="H1469">
        <v>86.085300000000004</v>
      </c>
      <c r="I1469">
        <v>11.555999999999999</v>
      </c>
      <c r="J1469">
        <v>4.3</v>
      </c>
      <c r="K1469" t="s">
        <v>23</v>
      </c>
      <c r="L1469">
        <v>23</v>
      </c>
      <c r="M1469">
        <v>108</v>
      </c>
      <c r="N1469">
        <v>6.1980000000000004</v>
      </c>
      <c r="O1469">
        <v>1.1399999999999999</v>
      </c>
      <c r="P1469" t="s">
        <v>24</v>
      </c>
      <c r="Q1469" t="s">
        <v>5020</v>
      </c>
      <c r="R1469" t="s">
        <v>5021</v>
      </c>
      <c r="S1469" t="s">
        <v>52</v>
      </c>
      <c r="T1469" t="b">
        <f t="shared" si="141"/>
        <v>0</v>
      </c>
      <c r="U1469" t="s">
        <v>28</v>
      </c>
      <c r="V1469">
        <v>10.57</v>
      </c>
      <c r="W1469">
        <v>5.1589999999999998</v>
      </c>
      <c r="X1469">
        <v>0.14799999999999999</v>
      </c>
      <c r="Y1469">
        <v>13</v>
      </c>
      <c r="Z1469" t="s">
        <v>29</v>
      </c>
      <c r="AA1469" t="s">
        <v>24</v>
      </c>
      <c r="AB1469" t="s">
        <v>24</v>
      </c>
    </row>
    <row r="1470" spans="1:28" x14ac:dyDescent="0.35">
      <c r="A1470" s="4" t="s">
        <v>5022</v>
      </c>
      <c r="B1470" s="6">
        <f t="shared" si="139"/>
        <v>45444.125023148146</v>
      </c>
      <c r="C1470" s="12">
        <f t="shared" si="137"/>
        <v>45444</v>
      </c>
      <c r="D1470" s="3">
        <f t="shared" si="138"/>
        <v>2024</v>
      </c>
      <c r="E1470" s="3" t="str">
        <f t="shared" si="140"/>
        <v>06-2024</v>
      </c>
      <c r="F1470" s="5">
        <f t="shared" si="136"/>
        <v>45444.040752314817</v>
      </c>
      <c r="G1470">
        <v>34.193100000000001</v>
      </c>
      <c r="H1470">
        <v>86.241600000000005</v>
      </c>
      <c r="I1470">
        <v>10</v>
      </c>
      <c r="J1470">
        <v>4.4000000000000004</v>
      </c>
      <c r="K1470" t="s">
        <v>23</v>
      </c>
      <c r="L1470">
        <v>44</v>
      </c>
      <c r="M1470">
        <v>83</v>
      </c>
      <c r="N1470">
        <v>6.1040000000000001</v>
      </c>
      <c r="O1470">
        <v>0.84</v>
      </c>
      <c r="P1470" t="s">
        <v>24</v>
      </c>
      <c r="Q1470" t="s">
        <v>5023</v>
      </c>
      <c r="R1470" t="s">
        <v>5021</v>
      </c>
      <c r="S1470" t="s">
        <v>52</v>
      </c>
      <c r="T1470" t="b">
        <f t="shared" si="141"/>
        <v>0</v>
      </c>
      <c r="U1470" t="s">
        <v>28</v>
      </c>
      <c r="V1470">
        <v>9.16</v>
      </c>
      <c r="W1470">
        <v>1.8979999999999999</v>
      </c>
      <c r="X1470">
        <v>0.13400000000000001</v>
      </c>
      <c r="Y1470">
        <v>17</v>
      </c>
      <c r="Z1470" t="s">
        <v>29</v>
      </c>
      <c r="AA1470" t="s">
        <v>24</v>
      </c>
      <c r="AB1470" t="s">
        <v>24</v>
      </c>
    </row>
    <row r="1471" spans="1:28" x14ac:dyDescent="0.35">
      <c r="A1471" s="4" t="s">
        <v>5024</v>
      </c>
      <c r="B1471" s="6">
        <f t="shared" si="139"/>
        <v>45444.040752314817</v>
      </c>
      <c r="C1471" s="12">
        <f t="shared" si="137"/>
        <v>45444</v>
      </c>
      <c r="D1471" s="3">
        <f t="shared" si="138"/>
        <v>2024</v>
      </c>
      <c r="E1471" s="3" t="str">
        <f t="shared" si="140"/>
        <v>06-2024</v>
      </c>
      <c r="F1471" s="5">
        <f t="shared" si="136"/>
        <v>45444.039386574077</v>
      </c>
      <c r="G1471">
        <v>34.1464</v>
      </c>
      <c r="H1471">
        <v>86.399299999999997</v>
      </c>
      <c r="I1471">
        <v>10</v>
      </c>
      <c r="J1471">
        <v>4.4000000000000004</v>
      </c>
      <c r="K1471" t="s">
        <v>23</v>
      </c>
      <c r="L1471">
        <v>49</v>
      </c>
      <c r="M1471">
        <v>82</v>
      </c>
      <c r="N1471">
        <v>6.399</v>
      </c>
      <c r="O1471">
        <v>0.63</v>
      </c>
      <c r="P1471" t="s">
        <v>24</v>
      </c>
      <c r="Q1471" t="s">
        <v>5025</v>
      </c>
      <c r="R1471" t="s">
        <v>5026</v>
      </c>
      <c r="S1471" t="s">
        <v>52</v>
      </c>
      <c r="T1471" t="b">
        <f t="shared" si="141"/>
        <v>0</v>
      </c>
      <c r="U1471" t="s">
        <v>28</v>
      </c>
      <c r="V1471">
        <v>9.18</v>
      </c>
      <c r="W1471">
        <v>1.8959999999999999</v>
      </c>
      <c r="X1471">
        <v>0.112</v>
      </c>
      <c r="Y1471">
        <v>23</v>
      </c>
      <c r="Z1471" t="s">
        <v>29</v>
      </c>
      <c r="AA1471" t="s">
        <v>24</v>
      </c>
      <c r="AB1471" t="s">
        <v>24</v>
      </c>
    </row>
    <row r="1472" spans="1:28" x14ac:dyDescent="0.35">
      <c r="A1472" s="4" t="s">
        <v>5027</v>
      </c>
      <c r="B1472" s="6">
        <f t="shared" si="139"/>
        <v>45444.039386574077</v>
      </c>
      <c r="C1472" s="12">
        <f t="shared" si="137"/>
        <v>45444</v>
      </c>
      <c r="D1472" s="3">
        <f t="shared" si="138"/>
        <v>2024</v>
      </c>
      <c r="E1472" s="3" t="str">
        <f t="shared" si="140"/>
        <v>06-2024</v>
      </c>
      <c r="F1472" s="5">
        <f t="shared" si="136"/>
        <v>45444.032384259262</v>
      </c>
      <c r="G1472">
        <v>34.273899999999998</v>
      </c>
      <c r="H1472">
        <v>86.259699999999995</v>
      </c>
      <c r="I1472">
        <v>10</v>
      </c>
      <c r="J1472">
        <v>4.5</v>
      </c>
      <c r="K1472" t="s">
        <v>23</v>
      </c>
      <c r="L1472">
        <v>22</v>
      </c>
      <c r="M1472">
        <v>68</v>
      </c>
      <c r="N1472">
        <v>6.508</v>
      </c>
      <c r="O1472">
        <v>0.69</v>
      </c>
      <c r="P1472" t="s">
        <v>24</v>
      </c>
      <c r="Q1472" t="s">
        <v>5028</v>
      </c>
      <c r="R1472" t="s">
        <v>5026</v>
      </c>
      <c r="S1472" t="s">
        <v>52</v>
      </c>
      <c r="T1472" t="b">
        <f t="shared" si="141"/>
        <v>0</v>
      </c>
      <c r="U1472" t="s">
        <v>28</v>
      </c>
      <c r="V1472">
        <v>10.26</v>
      </c>
      <c r="W1472">
        <v>1.9079999999999999</v>
      </c>
      <c r="X1472">
        <v>0.18099999999999999</v>
      </c>
      <c r="Y1472">
        <v>9</v>
      </c>
      <c r="Z1472" t="s">
        <v>29</v>
      </c>
      <c r="AA1472" t="s">
        <v>24</v>
      </c>
      <c r="AB1472" t="s">
        <v>24</v>
      </c>
    </row>
    <row r="1473" spans="1:28" x14ac:dyDescent="0.35">
      <c r="A1473" s="4" t="s">
        <v>5029</v>
      </c>
      <c r="B1473" s="6">
        <f t="shared" si="139"/>
        <v>45444.032384259262</v>
      </c>
      <c r="C1473" s="12">
        <f t="shared" si="137"/>
        <v>45444</v>
      </c>
      <c r="D1473" s="3">
        <f t="shared" si="138"/>
        <v>2024</v>
      </c>
      <c r="E1473" s="3" t="str">
        <f t="shared" si="140"/>
        <v>06-2024</v>
      </c>
      <c r="F1473" s="5">
        <f t="shared" si="136"/>
        <v>45924.397592592592</v>
      </c>
      <c r="G1473">
        <v>34.138100000000001</v>
      </c>
      <c r="H1473">
        <v>86.312799999999996</v>
      </c>
      <c r="I1473">
        <v>20.71</v>
      </c>
      <c r="J1473">
        <v>5.9</v>
      </c>
      <c r="K1473" t="s">
        <v>106</v>
      </c>
      <c r="L1473">
        <v>318</v>
      </c>
      <c r="M1473">
        <v>20</v>
      </c>
      <c r="N1473">
        <v>6.024</v>
      </c>
      <c r="O1473">
        <v>0.52</v>
      </c>
      <c r="P1473" t="s">
        <v>24</v>
      </c>
      <c r="Q1473" t="s">
        <v>5030</v>
      </c>
      <c r="R1473" t="s">
        <v>5021</v>
      </c>
      <c r="S1473" t="s">
        <v>52</v>
      </c>
      <c r="T1473" t="b">
        <f t="shared" si="141"/>
        <v>0</v>
      </c>
      <c r="U1473" t="s">
        <v>28</v>
      </c>
      <c r="V1473">
        <v>8.66</v>
      </c>
      <c r="W1473">
        <v>3.3290000000000002</v>
      </c>
      <c r="X1473">
        <v>0.08</v>
      </c>
      <c r="Y1473">
        <v>15</v>
      </c>
      <c r="Z1473" t="s">
        <v>29</v>
      </c>
      <c r="AA1473" t="s">
        <v>24</v>
      </c>
      <c r="AB1473" t="s">
        <v>24</v>
      </c>
    </row>
    <row r="1474" spans="1:28" x14ac:dyDescent="0.35">
      <c r="A1474" s="4" t="s">
        <v>748</v>
      </c>
      <c r="B1474" s="6">
        <f t="shared" si="139"/>
        <v>45924.397592592592</v>
      </c>
      <c r="C1474" s="12">
        <f t="shared" si="137"/>
        <v>45901</v>
      </c>
      <c r="D1474" s="3">
        <f t="shared" si="138"/>
        <v>2025</v>
      </c>
      <c r="E1474" s="3" t="str">
        <f t="shared" si="140"/>
        <v>09-2025</v>
      </c>
      <c r="F1474" s="5">
        <f t="shared" ref="F1474:F1537" si="142">DATEVALUE(LEFT(A1475,10))+TIMEVALUE(MID(A1475,12,8))</f>
        <v>45442.839085648149</v>
      </c>
      <c r="G1474">
        <v>37.138100000000001</v>
      </c>
      <c r="H1474">
        <v>69.191699999999997</v>
      </c>
      <c r="I1474">
        <v>10</v>
      </c>
      <c r="J1474">
        <v>4.5</v>
      </c>
      <c r="K1474" t="s">
        <v>23</v>
      </c>
      <c r="L1474">
        <v>26</v>
      </c>
      <c r="M1474">
        <v>108</v>
      </c>
      <c r="N1474">
        <v>1.516</v>
      </c>
      <c r="O1474">
        <v>1.1299999999999999</v>
      </c>
      <c r="P1474" t="s">
        <v>24</v>
      </c>
      <c r="Q1474" t="s">
        <v>749</v>
      </c>
      <c r="R1474" t="s">
        <v>750</v>
      </c>
      <c r="S1474" t="s">
        <v>751</v>
      </c>
      <c r="T1474" t="b">
        <f t="shared" si="141"/>
        <v>1</v>
      </c>
      <c r="U1474" t="s">
        <v>28</v>
      </c>
      <c r="V1474">
        <v>5.0599999999999996</v>
      </c>
      <c r="W1474">
        <v>1.9330000000000001</v>
      </c>
      <c r="X1474">
        <v>0.13500000000000001</v>
      </c>
      <c r="Y1474">
        <v>16</v>
      </c>
      <c r="Z1474" t="s">
        <v>29</v>
      </c>
      <c r="AA1474" t="s">
        <v>24</v>
      </c>
      <c r="AB1474" t="s">
        <v>24</v>
      </c>
    </row>
    <row r="1475" spans="1:28" x14ac:dyDescent="0.35">
      <c r="A1475" s="4" t="s">
        <v>5035</v>
      </c>
      <c r="B1475" s="6">
        <f t="shared" si="139"/>
        <v>45442.839085648149</v>
      </c>
      <c r="C1475" s="12">
        <f t="shared" ref="C1475:C1538" si="143">DATE(YEAR(B1475),MONTH(B1475),1)</f>
        <v>45413</v>
      </c>
      <c r="D1475" s="3">
        <f t="shared" ref="D1475:D1538" si="144">YEAR(B1475)</f>
        <v>2024</v>
      </c>
      <c r="E1475" s="3" t="str">
        <f t="shared" si="140"/>
        <v>05-2024</v>
      </c>
      <c r="F1475" s="5">
        <f t="shared" si="142"/>
        <v>45442.715532407405</v>
      </c>
      <c r="G1475">
        <v>1.9420999999999999</v>
      </c>
      <c r="H1475">
        <v>99.028499999999994</v>
      </c>
      <c r="I1475">
        <v>132.19300000000001</v>
      </c>
      <c r="J1475">
        <v>4.2</v>
      </c>
      <c r="K1475" t="s">
        <v>23</v>
      </c>
      <c r="L1475">
        <v>38</v>
      </c>
      <c r="M1475">
        <v>98</v>
      </c>
      <c r="N1475">
        <v>1.585</v>
      </c>
      <c r="O1475">
        <v>0.5</v>
      </c>
      <c r="P1475" t="s">
        <v>24</v>
      </c>
      <c r="Q1475" t="s">
        <v>5036</v>
      </c>
      <c r="R1475" t="s">
        <v>5037</v>
      </c>
      <c r="S1475" t="s">
        <v>5038</v>
      </c>
      <c r="T1475" t="b">
        <f t="shared" si="141"/>
        <v>0</v>
      </c>
      <c r="U1475" t="s">
        <v>28</v>
      </c>
      <c r="V1475">
        <v>7.33</v>
      </c>
      <c r="W1475">
        <v>8.5429999999999993</v>
      </c>
      <c r="X1475">
        <v>0.108</v>
      </c>
      <c r="Y1475">
        <v>24</v>
      </c>
      <c r="Z1475" t="s">
        <v>29</v>
      </c>
      <c r="AA1475" t="s">
        <v>24</v>
      </c>
      <c r="AB1475" t="s">
        <v>24</v>
      </c>
    </row>
    <row r="1476" spans="1:28" x14ac:dyDescent="0.35">
      <c r="A1476" s="4" t="s">
        <v>5039</v>
      </c>
      <c r="B1476" s="6">
        <f t="shared" ref="B1476:B1539" si="145">DATEVALUE(LEFT($A1476,10))+TIMEVALUE(MID($A1476,12,8))</f>
        <v>45442.715532407405</v>
      </c>
      <c r="C1476" s="12">
        <f t="shared" si="143"/>
        <v>45413</v>
      </c>
      <c r="D1476" s="3">
        <f t="shared" si="144"/>
        <v>2024</v>
      </c>
      <c r="E1476" s="3" t="str">
        <f t="shared" si="140"/>
        <v>05-2024</v>
      </c>
      <c r="F1476" s="5">
        <f t="shared" si="142"/>
        <v>45441.70417824074</v>
      </c>
      <c r="G1476">
        <v>28.358899999999998</v>
      </c>
      <c r="H1476">
        <v>100.7355</v>
      </c>
      <c r="I1476">
        <v>10</v>
      </c>
      <c r="J1476">
        <v>4.2</v>
      </c>
      <c r="K1476" t="s">
        <v>23</v>
      </c>
      <c r="L1476">
        <v>36</v>
      </c>
      <c r="M1476">
        <v>91</v>
      </c>
      <c r="N1476">
        <v>7.9790000000000001</v>
      </c>
      <c r="O1476">
        <v>0.51</v>
      </c>
      <c r="P1476" t="s">
        <v>24</v>
      </c>
      <c r="Q1476" t="s">
        <v>5040</v>
      </c>
      <c r="R1476" t="s">
        <v>5033</v>
      </c>
      <c r="S1476" t="s">
        <v>5041</v>
      </c>
      <c r="T1476" t="b">
        <f t="shared" si="141"/>
        <v>0</v>
      </c>
      <c r="U1476" t="s">
        <v>28</v>
      </c>
      <c r="V1476">
        <v>5.6</v>
      </c>
      <c r="W1476">
        <v>1.9139999999999999</v>
      </c>
      <c r="X1476">
        <v>0.106</v>
      </c>
      <c r="Y1476">
        <v>25</v>
      </c>
      <c r="Z1476" t="s">
        <v>29</v>
      </c>
      <c r="AA1476" t="s">
        <v>24</v>
      </c>
      <c r="AB1476" t="s">
        <v>24</v>
      </c>
    </row>
    <row r="1477" spans="1:28" x14ac:dyDescent="0.35">
      <c r="A1477" s="4" t="s">
        <v>5042</v>
      </c>
      <c r="B1477" s="6">
        <f t="shared" si="145"/>
        <v>45441.70417824074</v>
      </c>
      <c r="C1477" s="12">
        <f t="shared" si="143"/>
        <v>45413</v>
      </c>
      <c r="D1477" s="3">
        <f t="shared" si="144"/>
        <v>2024</v>
      </c>
      <c r="E1477" s="3" t="str">
        <f t="shared" ref="E1477:E1540" si="146">TEXT(B1477,"mm-yyyy")</f>
        <v>05-2024</v>
      </c>
      <c r="F1477" s="5">
        <f t="shared" si="142"/>
        <v>45914.637939814813</v>
      </c>
      <c r="G1477">
        <v>2.7227000000000001</v>
      </c>
      <c r="H1477">
        <v>95.618700000000004</v>
      </c>
      <c r="I1477">
        <v>10</v>
      </c>
      <c r="J1477">
        <v>4.5999999999999996</v>
      </c>
      <c r="K1477" t="s">
        <v>23</v>
      </c>
      <c r="L1477">
        <v>48</v>
      </c>
      <c r="M1477">
        <v>155</v>
      </c>
      <c r="N1477">
        <v>2.41</v>
      </c>
      <c r="O1477">
        <v>0.82</v>
      </c>
      <c r="P1477" t="s">
        <v>24</v>
      </c>
      <c r="Q1477" t="s">
        <v>5043</v>
      </c>
      <c r="R1477" t="s">
        <v>5044</v>
      </c>
      <c r="S1477" t="s">
        <v>5045</v>
      </c>
      <c r="T1477" t="b">
        <f t="shared" ref="T1477:T1540" si="147">OR(ISNUMBER(SEARCH("India",S1477)),ISNUMBER(SEARCH("Pakistan",S1477)),ISNUMBER(SEARCH("Afghanistan",S1477)),ISNUMBER(SEARCH("Bangladesh",S1477)),ISNUMBER(SEARCH("Nepal",S1477)),ISNUMBER(SEARCH("Bhutan",S1477)),ISNUMBER(SEARCH("Sri Lanka",S1477)),ISNUMBER(SEARCH("Maldives",S1477)))</f>
        <v>0</v>
      </c>
      <c r="U1477" t="s">
        <v>28</v>
      </c>
      <c r="V1477">
        <v>8.3000000000000007</v>
      </c>
      <c r="W1477">
        <v>1.873</v>
      </c>
      <c r="X1477">
        <v>9.9000000000000005E-2</v>
      </c>
      <c r="Y1477">
        <v>30</v>
      </c>
      <c r="Z1477" t="s">
        <v>29</v>
      </c>
      <c r="AA1477" t="s">
        <v>24</v>
      </c>
      <c r="AB1477" t="s">
        <v>24</v>
      </c>
    </row>
    <row r="1478" spans="1:28" x14ac:dyDescent="0.35">
      <c r="A1478" s="4" t="s">
        <v>819</v>
      </c>
      <c r="B1478" s="6">
        <f t="shared" si="145"/>
        <v>45914.637939814813</v>
      </c>
      <c r="C1478" s="12">
        <f t="shared" si="143"/>
        <v>45901</v>
      </c>
      <c r="D1478" s="3">
        <f t="shared" si="144"/>
        <v>2025</v>
      </c>
      <c r="E1478" s="3" t="str">
        <f t="shared" si="146"/>
        <v>09-2025</v>
      </c>
      <c r="F1478" s="5">
        <f t="shared" si="142"/>
        <v>45441.551006944443</v>
      </c>
      <c r="G1478">
        <v>36.6327</v>
      </c>
      <c r="H1478">
        <v>75.438800000000001</v>
      </c>
      <c r="I1478">
        <v>10</v>
      </c>
      <c r="J1478">
        <v>4.5</v>
      </c>
      <c r="K1478" t="s">
        <v>23</v>
      </c>
      <c r="L1478">
        <v>29</v>
      </c>
      <c r="M1478">
        <v>158</v>
      </c>
      <c r="N1478">
        <v>1.956</v>
      </c>
      <c r="O1478">
        <v>0.93</v>
      </c>
      <c r="P1478" t="s">
        <v>24</v>
      </c>
      <c r="Q1478" t="s">
        <v>820</v>
      </c>
      <c r="R1478" t="s">
        <v>821</v>
      </c>
      <c r="S1478" t="s">
        <v>822</v>
      </c>
      <c r="T1478" t="b">
        <f t="shared" si="147"/>
        <v>1</v>
      </c>
      <c r="U1478" t="s">
        <v>28</v>
      </c>
      <c r="V1478">
        <v>5.77</v>
      </c>
      <c r="W1478">
        <v>1.9319999999999999</v>
      </c>
      <c r="X1478">
        <v>8.8999999999999996E-2</v>
      </c>
      <c r="Y1478">
        <v>37</v>
      </c>
      <c r="Z1478" t="s">
        <v>29</v>
      </c>
      <c r="AA1478" t="s">
        <v>24</v>
      </c>
      <c r="AB1478" t="s">
        <v>24</v>
      </c>
    </row>
    <row r="1479" spans="1:28" x14ac:dyDescent="0.35">
      <c r="A1479" s="4" t="s">
        <v>5048</v>
      </c>
      <c r="B1479" s="6">
        <f t="shared" si="145"/>
        <v>45441.551006944443</v>
      </c>
      <c r="C1479" s="12">
        <f t="shared" si="143"/>
        <v>45413</v>
      </c>
      <c r="D1479" s="3">
        <f t="shared" si="144"/>
        <v>2024</v>
      </c>
      <c r="E1479" s="3" t="str">
        <f t="shared" si="146"/>
        <v>05-2024</v>
      </c>
      <c r="F1479" s="5">
        <f t="shared" si="142"/>
        <v>45440.49490740741</v>
      </c>
      <c r="G1479">
        <v>23.527000000000001</v>
      </c>
      <c r="H1479">
        <v>94.662300000000002</v>
      </c>
      <c r="I1479">
        <v>97.552000000000007</v>
      </c>
      <c r="J1479">
        <v>5.4</v>
      </c>
      <c r="K1479" t="s">
        <v>106</v>
      </c>
      <c r="L1479">
        <v>180</v>
      </c>
      <c r="M1479">
        <v>26</v>
      </c>
      <c r="N1479">
        <v>2.3220000000000001</v>
      </c>
      <c r="O1479">
        <v>0.61</v>
      </c>
      <c r="P1479" t="s">
        <v>24</v>
      </c>
      <c r="Q1479" t="s">
        <v>5049</v>
      </c>
      <c r="R1479" t="s">
        <v>5044</v>
      </c>
      <c r="S1479" t="s">
        <v>5050</v>
      </c>
      <c r="T1479" t="b">
        <f t="shared" si="147"/>
        <v>0</v>
      </c>
      <c r="U1479" t="s">
        <v>28</v>
      </c>
      <c r="V1479">
        <v>7.5</v>
      </c>
      <c r="W1479">
        <v>5.2469999999999999</v>
      </c>
      <c r="X1479">
        <v>5.7000000000000002E-2</v>
      </c>
      <c r="Y1479">
        <v>30</v>
      </c>
      <c r="Z1479" t="s">
        <v>29</v>
      </c>
      <c r="AA1479" t="s">
        <v>24</v>
      </c>
      <c r="AB1479" t="s">
        <v>24</v>
      </c>
    </row>
    <row r="1480" spans="1:28" x14ac:dyDescent="0.35">
      <c r="A1480" s="4" t="s">
        <v>5051</v>
      </c>
      <c r="B1480" s="6">
        <f t="shared" si="145"/>
        <v>45440.49490740741</v>
      </c>
      <c r="C1480" s="12">
        <f t="shared" si="143"/>
        <v>45413</v>
      </c>
      <c r="D1480" s="3">
        <f t="shared" si="144"/>
        <v>2024</v>
      </c>
      <c r="E1480" s="3" t="str">
        <f t="shared" si="146"/>
        <v>05-2024</v>
      </c>
      <c r="F1480" s="5">
        <f t="shared" si="142"/>
        <v>45913.235960648148</v>
      </c>
      <c r="G1480">
        <v>2.8090999999999999</v>
      </c>
      <c r="H1480">
        <v>95.6066</v>
      </c>
      <c r="I1480">
        <v>21</v>
      </c>
      <c r="J1480">
        <v>5.7</v>
      </c>
      <c r="K1480" t="s">
        <v>106</v>
      </c>
      <c r="L1480">
        <v>112</v>
      </c>
      <c r="M1480">
        <v>56</v>
      </c>
      <c r="N1480">
        <v>2.4710000000000001</v>
      </c>
      <c r="O1480">
        <v>0.69</v>
      </c>
      <c r="P1480" t="s">
        <v>24</v>
      </c>
      <c r="Q1480" t="s">
        <v>5052</v>
      </c>
      <c r="R1480" t="s">
        <v>5053</v>
      </c>
      <c r="S1480" t="s">
        <v>5054</v>
      </c>
      <c r="T1480" t="b">
        <f t="shared" si="147"/>
        <v>0</v>
      </c>
      <c r="U1480" t="s">
        <v>28</v>
      </c>
      <c r="V1480">
        <v>7.95</v>
      </c>
      <c r="W1480">
        <v>1.8839999999999999</v>
      </c>
      <c r="X1480">
        <v>7.2999999999999995E-2</v>
      </c>
      <c r="Y1480">
        <v>18</v>
      </c>
      <c r="Z1480" t="s">
        <v>29</v>
      </c>
      <c r="AA1480" t="s">
        <v>24</v>
      </c>
      <c r="AB1480" t="s">
        <v>24</v>
      </c>
    </row>
    <row r="1481" spans="1:28" x14ac:dyDescent="0.35">
      <c r="A1481" s="4" t="s">
        <v>842</v>
      </c>
      <c r="B1481" s="6">
        <f t="shared" si="145"/>
        <v>45913.235960648148</v>
      </c>
      <c r="C1481" s="12">
        <f t="shared" si="143"/>
        <v>45901</v>
      </c>
      <c r="D1481" s="3">
        <f t="shared" si="144"/>
        <v>2025</v>
      </c>
      <c r="E1481" s="3" t="str">
        <f t="shared" si="146"/>
        <v>09-2025</v>
      </c>
      <c r="F1481" s="5">
        <f t="shared" si="142"/>
        <v>45907.000925925924</v>
      </c>
      <c r="G1481">
        <v>25.9678</v>
      </c>
      <c r="H1481">
        <v>96.945499999999996</v>
      </c>
      <c r="I1481">
        <v>10</v>
      </c>
      <c r="J1481">
        <v>4.5</v>
      </c>
      <c r="K1481" t="s">
        <v>23</v>
      </c>
      <c r="L1481">
        <v>23</v>
      </c>
      <c r="M1481">
        <v>133</v>
      </c>
      <c r="N1481">
        <v>5.2530000000000001</v>
      </c>
      <c r="O1481">
        <v>0.74</v>
      </c>
      <c r="P1481" t="s">
        <v>24</v>
      </c>
      <c r="Q1481" t="s">
        <v>843</v>
      </c>
      <c r="R1481" t="s">
        <v>844</v>
      </c>
      <c r="S1481" t="s">
        <v>845</v>
      </c>
      <c r="T1481" t="b">
        <f t="shared" si="147"/>
        <v>1</v>
      </c>
      <c r="U1481" t="s">
        <v>28</v>
      </c>
      <c r="V1481">
        <v>10.86</v>
      </c>
      <c r="W1481">
        <v>1.9239999999999999</v>
      </c>
      <c r="X1481">
        <v>0.156</v>
      </c>
      <c r="Y1481">
        <v>12</v>
      </c>
      <c r="Z1481" t="s">
        <v>29</v>
      </c>
      <c r="AA1481" t="s">
        <v>24</v>
      </c>
      <c r="AB1481" t="s">
        <v>24</v>
      </c>
    </row>
    <row r="1482" spans="1:28" x14ac:dyDescent="0.35">
      <c r="A1482" s="4" t="s">
        <v>881</v>
      </c>
      <c r="B1482" s="6">
        <f t="shared" si="145"/>
        <v>45907.000925925924</v>
      </c>
      <c r="C1482" s="12">
        <f t="shared" si="143"/>
        <v>45901</v>
      </c>
      <c r="D1482" s="3">
        <f t="shared" si="144"/>
        <v>2025</v>
      </c>
      <c r="E1482" s="3" t="str">
        <f t="shared" si="146"/>
        <v>09-2025</v>
      </c>
      <c r="F1482" s="5">
        <f t="shared" si="142"/>
        <v>45439.44394675926</v>
      </c>
      <c r="G1482">
        <v>34.679200000000002</v>
      </c>
      <c r="H1482">
        <v>70.609200000000001</v>
      </c>
      <c r="I1482">
        <v>10</v>
      </c>
      <c r="J1482">
        <v>4.5</v>
      </c>
      <c r="K1482" t="s">
        <v>23</v>
      </c>
      <c r="L1482">
        <v>71</v>
      </c>
      <c r="M1482">
        <v>104</v>
      </c>
      <c r="N1482">
        <v>1.2270000000000001</v>
      </c>
      <c r="O1482">
        <v>1.02</v>
      </c>
      <c r="P1482" t="s">
        <v>24</v>
      </c>
      <c r="Q1482" t="s">
        <v>882</v>
      </c>
      <c r="R1482" t="s">
        <v>883</v>
      </c>
      <c r="S1482" t="s">
        <v>178</v>
      </c>
      <c r="T1482" t="b">
        <f t="shared" si="147"/>
        <v>1</v>
      </c>
      <c r="U1482" t="s">
        <v>28</v>
      </c>
      <c r="V1482">
        <v>8.11</v>
      </c>
      <c r="W1482">
        <v>1.9079999999999999</v>
      </c>
      <c r="X1482">
        <v>6.8000000000000005E-2</v>
      </c>
      <c r="Y1482">
        <v>64</v>
      </c>
      <c r="Z1482" t="s">
        <v>29</v>
      </c>
      <c r="AA1482" t="s">
        <v>24</v>
      </c>
      <c r="AB1482" t="s">
        <v>24</v>
      </c>
    </row>
    <row r="1483" spans="1:28" x14ac:dyDescent="0.35">
      <c r="A1483" s="4" t="s">
        <v>5061</v>
      </c>
      <c r="B1483" s="6">
        <f t="shared" si="145"/>
        <v>45439.44394675926</v>
      </c>
      <c r="C1483" s="12">
        <f t="shared" si="143"/>
        <v>45413</v>
      </c>
      <c r="D1483" s="3">
        <f t="shared" si="144"/>
        <v>2024</v>
      </c>
      <c r="E1483" s="3" t="str">
        <f t="shared" si="146"/>
        <v>05-2024</v>
      </c>
      <c r="F1483" s="5">
        <f t="shared" si="142"/>
        <v>45439.442488425928</v>
      </c>
      <c r="G1483">
        <v>28.206499999999998</v>
      </c>
      <c r="H1483">
        <v>100.64619999999999</v>
      </c>
      <c r="I1483">
        <v>10</v>
      </c>
      <c r="J1483">
        <v>4.5</v>
      </c>
      <c r="K1483" t="s">
        <v>23</v>
      </c>
      <c r="L1483">
        <v>45</v>
      </c>
      <c r="M1483">
        <v>53</v>
      </c>
      <c r="N1483">
        <v>8.1470000000000002</v>
      </c>
      <c r="O1483">
        <v>0.76</v>
      </c>
      <c r="P1483" t="s">
        <v>24</v>
      </c>
      <c r="Q1483" t="s">
        <v>5062</v>
      </c>
      <c r="R1483" t="s">
        <v>5033</v>
      </c>
      <c r="S1483" t="s">
        <v>5063</v>
      </c>
      <c r="T1483" t="b">
        <f t="shared" si="147"/>
        <v>0</v>
      </c>
      <c r="U1483" t="s">
        <v>28</v>
      </c>
      <c r="V1483">
        <v>5.14</v>
      </c>
      <c r="W1483">
        <v>1.831</v>
      </c>
      <c r="X1483">
        <v>0.128</v>
      </c>
      <c r="Y1483">
        <v>22</v>
      </c>
      <c r="Z1483" t="s">
        <v>29</v>
      </c>
      <c r="AA1483" t="s">
        <v>24</v>
      </c>
      <c r="AB1483" t="s">
        <v>24</v>
      </c>
    </row>
    <row r="1484" spans="1:28" x14ac:dyDescent="0.35">
      <c r="A1484" s="4" t="s">
        <v>5064</v>
      </c>
      <c r="B1484" s="6">
        <f t="shared" si="145"/>
        <v>45439.442488425928</v>
      </c>
      <c r="C1484" s="12">
        <f t="shared" si="143"/>
        <v>45413</v>
      </c>
      <c r="D1484" s="3">
        <f t="shared" si="144"/>
        <v>2024</v>
      </c>
      <c r="E1484" s="3" t="str">
        <f t="shared" si="146"/>
        <v>05-2024</v>
      </c>
      <c r="F1484" s="5">
        <f t="shared" si="142"/>
        <v>45439.351111111115</v>
      </c>
      <c r="G1484">
        <v>28.128900000000002</v>
      </c>
      <c r="H1484">
        <v>100.5735</v>
      </c>
      <c r="I1484">
        <v>10</v>
      </c>
      <c r="J1484">
        <v>4.8</v>
      </c>
      <c r="K1484" t="s">
        <v>23</v>
      </c>
      <c r="L1484">
        <v>74</v>
      </c>
      <c r="M1484">
        <v>54</v>
      </c>
      <c r="N1484">
        <v>8.2409999999999997</v>
      </c>
      <c r="O1484">
        <v>0.74</v>
      </c>
      <c r="P1484" t="s">
        <v>24</v>
      </c>
      <c r="Q1484" t="s">
        <v>5065</v>
      </c>
      <c r="R1484" t="s">
        <v>5066</v>
      </c>
      <c r="S1484" t="s">
        <v>5067</v>
      </c>
      <c r="T1484" t="b">
        <f t="shared" si="147"/>
        <v>0</v>
      </c>
      <c r="U1484" t="s">
        <v>28</v>
      </c>
      <c r="V1484">
        <v>8.02</v>
      </c>
      <c r="W1484">
        <v>1.85</v>
      </c>
      <c r="X1484">
        <v>5.7000000000000002E-2</v>
      </c>
      <c r="Y1484">
        <v>94</v>
      </c>
      <c r="Z1484" t="s">
        <v>29</v>
      </c>
      <c r="AA1484" t="s">
        <v>24</v>
      </c>
      <c r="AB1484" t="s">
        <v>24</v>
      </c>
    </row>
    <row r="1485" spans="1:28" x14ac:dyDescent="0.35">
      <c r="A1485" s="4" t="s">
        <v>5068</v>
      </c>
      <c r="B1485" s="6">
        <f t="shared" si="145"/>
        <v>45439.351111111115</v>
      </c>
      <c r="C1485" s="12">
        <f t="shared" si="143"/>
        <v>45413</v>
      </c>
      <c r="D1485" s="3">
        <f t="shared" si="144"/>
        <v>2024</v>
      </c>
      <c r="E1485" s="3" t="str">
        <f t="shared" si="146"/>
        <v>05-2024</v>
      </c>
      <c r="F1485" s="5">
        <f t="shared" si="142"/>
        <v>45439.129988425928</v>
      </c>
      <c r="G1485">
        <v>28.1464</v>
      </c>
      <c r="H1485">
        <v>100.523</v>
      </c>
      <c r="I1485">
        <v>10</v>
      </c>
      <c r="J1485">
        <v>4.7</v>
      </c>
      <c r="K1485" t="s">
        <v>23</v>
      </c>
      <c r="L1485">
        <v>91</v>
      </c>
      <c r="M1485">
        <v>83</v>
      </c>
      <c r="N1485">
        <v>8.1219999999999999</v>
      </c>
      <c r="O1485">
        <v>0.83</v>
      </c>
      <c r="P1485" t="s">
        <v>24</v>
      </c>
      <c r="Q1485" t="s">
        <v>5069</v>
      </c>
      <c r="R1485" t="s">
        <v>5066</v>
      </c>
      <c r="S1485" t="s">
        <v>5070</v>
      </c>
      <c r="T1485" t="b">
        <f t="shared" si="147"/>
        <v>0</v>
      </c>
      <c r="U1485" t="s">
        <v>28</v>
      </c>
      <c r="V1485">
        <v>7.91</v>
      </c>
      <c r="W1485">
        <v>1.873</v>
      </c>
      <c r="X1485">
        <v>6.2E-2</v>
      </c>
      <c r="Y1485">
        <v>78</v>
      </c>
      <c r="Z1485" t="s">
        <v>29</v>
      </c>
      <c r="AA1485" t="s">
        <v>24</v>
      </c>
      <c r="AB1485" t="s">
        <v>24</v>
      </c>
    </row>
    <row r="1486" spans="1:28" x14ac:dyDescent="0.35">
      <c r="A1486" s="4" t="s">
        <v>5071</v>
      </c>
      <c r="B1486" s="6">
        <f t="shared" si="145"/>
        <v>45439.129988425928</v>
      </c>
      <c r="C1486" s="12">
        <f t="shared" si="143"/>
        <v>45413</v>
      </c>
      <c r="D1486" s="3">
        <f t="shared" si="144"/>
        <v>2024</v>
      </c>
      <c r="E1486" s="3" t="str">
        <f t="shared" si="146"/>
        <v>05-2024</v>
      </c>
      <c r="F1486" s="5">
        <f t="shared" si="142"/>
        <v>45438.960347222222</v>
      </c>
      <c r="G1486">
        <v>28.231999999999999</v>
      </c>
      <c r="H1486">
        <v>100.6748</v>
      </c>
      <c r="I1486">
        <v>10</v>
      </c>
      <c r="J1486">
        <v>5.0999999999999996</v>
      </c>
      <c r="K1486" t="s">
        <v>106</v>
      </c>
      <c r="L1486">
        <v>81</v>
      </c>
      <c r="M1486">
        <v>40</v>
      </c>
      <c r="N1486">
        <v>8.1159999999999997</v>
      </c>
      <c r="O1486">
        <v>0.75</v>
      </c>
      <c r="P1486" t="s">
        <v>24</v>
      </c>
      <c r="Q1486" t="s">
        <v>5072</v>
      </c>
      <c r="R1486" t="s">
        <v>5066</v>
      </c>
      <c r="S1486" t="s">
        <v>5073</v>
      </c>
      <c r="T1486" t="b">
        <f t="shared" si="147"/>
        <v>0</v>
      </c>
      <c r="U1486" t="s">
        <v>28</v>
      </c>
      <c r="V1486">
        <v>3.51</v>
      </c>
      <c r="W1486">
        <v>1.7270000000000001</v>
      </c>
      <c r="X1486">
        <v>0.11</v>
      </c>
      <c r="Y1486">
        <v>8</v>
      </c>
      <c r="Z1486" t="s">
        <v>29</v>
      </c>
      <c r="AA1486" t="s">
        <v>24</v>
      </c>
      <c r="AB1486" t="s">
        <v>24</v>
      </c>
    </row>
    <row r="1487" spans="1:28" x14ac:dyDescent="0.35">
      <c r="A1487" s="4" t="s">
        <v>5074</v>
      </c>
      <c r="B1487" s="6">
        <f t="shared" si="145"/>
        <v>45438.960347222222</v>
      </c>
      <c r="C1487" s="12">
        <f t="shared" si="143"/>
        <v>45413</v>
      </c>
      <c r="D1487" s="3">
        <f t="shared" si="144"/>
        <v>2024</v>
      </c>
      <c r="E1487" s="3" t="str">
        <f t="shared" si="146"/>
        <v>05-2024</v>
      </c>
      <c r="F1487" s="5">
        <f t="shared" si="142"/>
        <v>45905.234537037039</v>
      </c>
      <c r="G1487">
        <v>30.719100000000001</v>
      </c>
      <c r="H1487">
        <v>86.518500000000003</v>
      </c>
      <c r="I1487">
        <v>10</v>
      </c>
      <c r="J1487">
        <v>4.4000000000000004</v>
      </c>
      <c r="K1487" t="s">
        <v>23</v>
      </c>
      <c r="L1487">
        <v>52</v>
      </c>
      <c r="M1487">
        <v>92</v>
      </c>
      <c r="N1487">
        <v>3.1040000000000001</v>
      </c>
      <c r="O1487">
        <v>0.77</v>
      </c>
      <c r="P1487" t="s">
        <v>24</v>
      </c>
      <c r="Q1487" t="s">
        <v>5075</v>
      </c>
      <c r="R1487" t="s">
        <v>5076</v>
      </c>
      <c r="S1487" t="s">
        <v>5077</v>
      </c>
      <c r="T1487" t="b">
        <f t="shared" si="147"/>
        <v>0</v>
      </c>
      <c r="U1487" t="s">
        <v>28</v>
      </c>
      <c r="V1487">
        <v>9.9499999999999993</v>
      </c>
      <c r="W1487">
        <v>1.8740000000000001</v>
      </c>
      <c r="X1487">
        <v>7.6999999999999999E-2</v>
      </c>
      <c r="Y1487">
        <v>48</v>
      </c>
      <c r="Z1487" t="s">
        <v>29</v>
      </c>
      <c r="AA1487" t="s">
        <v>24</v>
      </c>
      <c r="AB1487" t="s">
        <v>24</v>
      </c>
    </row>
    <row r="1488" spans="1:28" x14ac:dyDescent="0.35">
      <c r="A1488" s="4" t="s">
        <v>908</v>
      </c>
      <c r="B1488" s="6">
        <f t="shared" si="145"/>
        <v>45905.234537037039</v>
      </c>
      <c r="C1488" s="12">
        <f t="shared" si="143"/>
        <v>45901</v>
      </c>
      <c r="D1488" s="3">
        <f t="shared" si="144"/>
        <v>2025</v>
      </c>
      <c r="E1488" s="3" t="str">
        <f t="shared" si="146"/>
        <v>09-2025</v>
      </c>
      <c r="F1488" s="5">
        <f t="shared" si="142"/>
        <v>45438.746423611112</v>
      </c>
      <c r="G1488">
        <v>34.696899999999999</v>
      </c>
      <c r="H1488">
        <v>70.789000000000001</v>
      </c>
      <c r="I1488">
        <v>10</v>
      </c>
      <c r="J1488">
        <v>4.5</v>
      </c>
      <c r="K1488" t="s">
        <v>23</v>
      </c>
      <c r="L1488">
        <v>28</v>
      </c>
      <c r="M1488">
        <v>136</v>
      </c>
      <c r="N1488">
        <v>1.377</v>
      </c>
      <c r="O1488">
        <v>0.67</v>
      </c>
      <c r="P1488" t="s">
        <v>24</v>
      </c>
      <c r="Q1488" t="s">
        <v>909</v>
      </c>
      <c r="R1488" t="s">
        <v>906</v>
      </c>
      <c r="S1488" t="s">
        <v>910</v>
      </c>
      <c r="T1488" t="b">
        <f t="shared" si="147"/>
        <v>1</v>
      </c>
      <c r="U1488" t="s">
        <v>28</v>
      </c>
      <c r="V1488">
        <v>10.65</v>
      </c>
      <c r="W1488">
        <v>2.3130000000000002</v>
      </c>
      <c r="X1488">
        <v>8.8999999999999996E-2</v>
      </c>
      <c r="Y1488">
        <v>37</v>
      </c>
      <c r="Z1488" t="s">
        <v>29</v>
      </c>
      <c r="AA1488" t="s">
        <v>24</v>
      </c>
      <c r="AB1488" t="s">
        <v>24</v>
      </c>
    </row>
    <row r="1489" spans="1:28" x14ac:dyDescent="0.35">
      <c r="A1489" s="4" t="s">
        <v>5081</v>
      </c>
      <c r="B1489" s="6">
        <f t="shared" si="145"/>
        <v>45438.746423611112</v>
      </c>
      <c r="C1489" s="12">
        <f t="shared" si="143"/>
        <v>45413</v>
      </c>
      <c r="D1489" s="3">
        <f t="shared" si="144"/>
        <v>2024</v>
      </c>
      <c r="E1489" s="3" t="str">
        <f t="shared" si="146"/>
        <v>05-2024</v>
      </c>
      <c r="F1489" s="5">
        <f t="shared" si="142"/>
        <v>45900.903541666667</v>
      </c>
      <c r="G1489">
        <v>38.281100000000002</v>
      </c>
      <c r="H1489">
        <v>75.085999999999999</v>
      </c>
      <c r="I1489">
        <v>117.536</v>
      </c>
      <c r="J1489">
        <v>4.3</v>
      </c>
      <c r="K1489" t="s">
        <v>23</v>
      </c>
      <c r="L1489">
        <v>65</v>
      </c>
      <c r="M1489">
        <v>78</v>
      </c>
      <c r="N1489">
        <v>2.7989999999999999</v>
      </c>
      <c r="O1489">
        <v>0.8</v>
      </c>
      <c r="P1489" t="s">
        <v>24</v>
      </c>
      <c r="Q1489" t="s">
        <v>5082</v>
      </c>
      <c r="R1489" t="s">
        <v>5083</v>
      </c>
      <c r="S1489" t="s">
        <v>5084</v>
      </c>
      <c r="T1489" t="b">
        <f t="shared" si="147"/>
        <v>0</v>
      </c>
      <c r="U1489" t="s">
        <v>28</v>
      </c>
      <c r="V1489">
        <v>6.7</v>
      </c>
      <c r="W1489">
        <v>7.8310000000000004</v>
      </c>
      <c r="X1489">
        <v>8.2000000000000003E-2</v>
      </c>
      <c r="Y1489">
        <v>42</v>
      </c>
      <c r="Z1489" t="s">
        <v>29</v>
      </c>
      <c r="AA1489" t="s">
        <v>24</v>
      </c>
      <c r="AB1489" t="s">
        <v>24</v>
      </c>
    </row>
    <row r="1490" spans="1:28" x14ac:dyDescent="0.35">
      <c r="A1490" s="4" t="s">
        <v>1000</v>
      </c>
      <c r="B1490" s="6">
        <f t="shared" si="145"/>
        <v>45900.903541666667</v>
      </c>
      <c r="C1490" s="12">
        <f t="shared" si="143"/>
        <v>45870</v>
      </c>
      <c r="D1490" s="3">
        <f t="shared" si="144"/>
        <v>2025</v>
      </c>
      <c r="E1490" s="3" t="str">
        <f t="shared" si="146"/>
        <v>08-2025</v>
      </c>
      <c r="F1490" s="5">
        <f t="shared" si="142"/>
        <v>45900.818124999998</v>
      </c>
      <c r="G1490">
        <v>34.756</v>
      </c>
      <c r="H1490">
        <v>70.696899999999999</v>
      </c>
      <c r="I1490">
        <v>10</v>
      </c>
      <c r="J1490">
        <v>4.5</v>
      </c>
      <c r="K1490" t="s">
        <v>23</v>
      </c>
      <c r="L1490">
        <v>39</v>
      </c>
      <c r="M1490">
        <v>144</v>
      </c>
      <c r="N1490">
        <v>1.31</v>
      </c>
      <c r="O1490">
        <v>0.78</v>
      </c>
      <c r="P1490" t="s">
        <v>24</v>
      </c>
      <c r="Q1490" t="s">
        <v>1001</v>
      </c>
      <c r="R1490" t="s">
        <v>992</v>
      </c>
      <c r="S1490" t="s">
        <v>1002</v>
      </c>
      <c r="T1490" t="b">
        <f t="shared" si="147"/>
        <v>1</v>
      </c>
      <c r="U1490" t="s">
        <v>28</v>
      </c>
      <c r="V1490">
        <v>7.94</v>
      </c>
      <c r="W1490">
        <v>1.9139999999999999</v>
      </c>
      <c r="X1490">
        <v>0.10199999999999999</v>
      </c>
      <c r="Y1490">
        <v>28</v>
      </c>
      <c r="Z1490" t="s">
        <v>29</v>
      </c>
      <c r="AA1490" t="s">
        <v>24</v>
      </c>
      <c r="AB1490" t="s">
        <v>24</v>
      </c>
    </row>
    <row r="1491" spans="1:28" x14ac:dyDescent="0.35">
      <c r="A1491" s="4" t="s">
        <v>1010</v>
      </c>
      <c r="B1491" s="6">
        <f t="shared" si="145"/>
        <v>45900.818124999998</v>
      </c>
      <c r="C1491" s="12">
        <f t="shared" si="143"/>
        <v>45870</v>
      </c>
      <c r="D1491" s="3">
        <f t="shared" si="144"/>
        <v>2025</v>
      </c>
      <c r="E1491" s="3" t="str">
        <f t="shared" si="146"/>
        <v>08-2025</v>
      </c>
      <c r="F1491" s="5">
        <f t="shared" si="142"/>
        <v>45437.007094907407</v>
      </c>
      <c r="G1491">
        <v>34.580399999999997</v>
      </c>
      <c r="H1491">
        <v>70.793599999999998</v>
      </c>
      <c r="I1491">
        <v>10</v>
      </c>
      <c r="J1491">
        <v>4.5</v>
      </c>
      <c r="K1491" t="s">
        <v>23</v>
      </c>
      <c r="L1491">
        <v>59</v>
      </c>
      <c r="M1491">
        <v>124</v>
      </c>
      <c r="N1491">
        <v>1.371</v>
      </c>
      <c r="O1491">
        <v>1.06</v>
      </c>
      <c r="P1491" t="s">
        <v>24</v>
      </c>
      <c r="Q1491" t="s">
        <v>1011</v>
      </c>
      <c r="R1491" t="s">
        <v>986</v>
      </c>
      <c r="S1491" t="s">
        <v>1012</v>
      </c>
      <c r="T1491" t="b">
        <f t="shared" si="147"/>
        <v>1</v>
      </c>
      <c r="U1491" t="s">
        <v>28</v>
      </c>
      <c r="V1491">
        <v>8</v>
      </c>
      <c r="W1491">
        <v>1.89</v>
      </c>
      <c r="X1491">
        <v>7.6999999999999999E-2</v>
      </c>
      <c r="Y1491">
        <v>50</v>
      </c>
      <c r="Z1491" t="s">
        <v>29</v>
      </c>
      <c r="AA1491" t="s">
        <v>24</v>
      </c>
      <c r="AB1491" t="s">
        <v>24</v>
      </c>
    </row>
    <row r="1492" spans="1:28" x14ac:dyDescent="0.35">
      <c r="A1492" s="4" t="s">
        <v>5091</v>
      </c>
      <c r="B1492" s="6">
        <f t="shared" si="145"/>
        <v>45437.007094907407</v>
      </c>
      <c r="C1492" s="12">
        <f t="shared" si="143"/>
        <v>45413</v>
      </c>
      <c r="D1492" s="3">
        <f t="shared" si="144"/>
        <v>2024</v>
      </c>
      <c r="E1492" s="3" t="str">
        <f t="shared" si="146"/>
        <v>05-2024</v>
      </c>
      <c r="F1492" s="5">
        <f t="shared" si="142"/>
        <v>45867.718217592592</v>
      </c>
      <c r="G1492">
        <v>3.7166999999999999</v>
      </c>
      <c r="H1492">
        <v>94.891099999999994</v>
      </c>
      <c r="I1492">
        <v>23.38</v>
      </c>
      <c r="J1492">
        <v>4.9000000000000004</v>
      </c>
      <c r="K1492" t="s">
        <v>23</v>
      </c>
      <c r="L1492">
        <v>122</v>
      </c>
      <c r="M1492">
        <v>49</v>
      </c>
      <c r="N1492">
        <v>2.5409999999999999</v>
      </c>
      <c r="O1492">
        <v>0.46</v>
      </c>
      <c r="P1492" t="s">
        <v>24</v>
      </c>
      <c r="Q1492" t="s">
        <v>5092</v>
      </c>
      <c r="R1492" t="s">
        <v>5093</v>
      </c>
      <c r="S1492" t="s">
        <v>5094</v>
      </c>
      <c r="T1492" t="b">
        <f t="shared" si="147"/>
        <v>0</v>
      </c>
      <c r="U1492" t="s">
        <v>28</v>
      </c>
      <c r="V1492">
        <v>8.6199999999999992</v>
      </c>
      <c r="W1492">
        <v>4.3369999999999997</v>
      </c>
      <c r="X1492">
        <v>5.6000000000000001E-2</v>
      </c>
      <c r="Y1492">
        <v>100</v>
      </c>
      <c r="Z1492" t="s">
        <v>29</v>
      </c>
      <c r="AA1492" t="s">
        <v>24</v>
      </c>
      <c r="AB1492" t="s">
        <v>24</v>
      </c>
    </row>
    <row r="1493" spans="1:28" x14ac:dyDescent="0.35">
      <c r="A1493" s="4" t="s">
        <v>1249</v>
      </c>
      <c r="B1493" s="6">
        <f t="shared" si="145"/>
        <v>45867.718217592592</v>
      </c>
      <c r="C1493" s="12">
        <f t="shared" si="143"/>
        <v>45839</v>
      </c>
      <c r="D1493" s="3">
        <f t="shared" si="144"/>
        <v>2025</v>
      </c>
      <c r="E1493" s="3" t="str">
        <f t="shared" si="146"/>
        <v>07-2025</v>
      </c>
      <c r="F1493" s="5">
        <f t="shared" si="142"/>
        <v>45436.253738425927</v>
      </c>
      <c r="G1493">
        <v>9.3981999999999992</v>
      </c>
      <c r="H1493">
        <v>94.001400000000004</v>
      </c>
      <c r="I1493">
        <v>10</v>
      </c>
      <c r="J1493">
        <v>4.5</v>
      </c>
      <c r="K1493" t="s">
        <v>23</v>
      </c>
      <c r="L1493">
        <v>69</v>
      </c>
      <c r="M1493">
        <v>36</v>
      </c>
      <c r="N1493">
        <v>5.069</v>
      </c>
      <c r="O1493">
        <v>0.65</v>
      </c>
      <c r="P1493" t="s">
        <v>24</v>
      </c>
      <c r="Q1493" t="s">
        <v>1250</v>
      </c>
      <c r="R1493" t="s">
        <v>1251</v>
      </c>
      <c r="S1493" t="s">
        <v>1252</v>
      </c>
      <c r="T1493" t="b">
        <f t="shared" si="147"/>
        <v>1</v>
      </c>
      <c r="U1493" t="s">
        <v>28</v>
      </c>
      <c r="V1493">
        <v>9.39</v>
      </c>
      <c r="W1493">
        <v>1.859</v>
      </c>
      <c r="X1493">
        <v>7.4999999999999997E-2</v>
      </c>
      <c r="Y1493">
        <v>52</v>
      </c>
      <c r="Z1493" t="s">
        <v>29</v>
      </c>
      <c r="AA1493" t="s">
        <v>24</v>
      </c>
      <c r="AB1493" t="s">
        <v>24</v>
      </c>
    </row>
    <row r="1494" spans="1:28" x14ac:dyDescent="0.35">
      <c r="A1494" s="4" t="s">
        <v>5099</v>
      </c>
      <c r="B1494" s="6">
        <f t="shared" si="145"/>
        <v>45436.253738425927</v>
      </c>
      <c r="C1494" s="12">
        <f t="shared" si="143"/>
        <v>45413</v>
      </c>
      <c r="D1494" s="3">
        <f t="shared" si="144"/>
        <v>2024</v>
      </c>
      <c r="E1494" s="3" t="str">
        <f t="shared" si="146"/>
        <v>05-2024</v>
      </c>
      <c r="F1494" s="5">
        <f t="shared" si="142"/>
        <v>45436.137164351851</v>
      </c>
      <c r="G1494">
        <v>37.061700000000002</v>
      </c>
      <c r="H1494">
        <v>71.472899999999996</v>
      </c>
      <c r="I1494">
        <v>107.431</v>
      </c>
      <c r="J1494">
        <v>4.2</v>
      </c>
      <c r="K1494" t="s">
        <v>23</v>
      </c>
      <c r="L1494">
        <v>36</v>
      </c>
      <c r="M1494">
        <v>100</v>
      </c>
      <c r="N1494">
        <v>2.4260000000000002</v>
      </c>
      <c r="O1494">
        <v>0.56000000000000005</v>
      </c>
      <c r="P1494" t="s">
        <v>24</v>
      </c>
      <c r="Q1494" t="s">
        <v>5100</v>
      </c>
      <c r="R1494" t="s">
        <v>5101</v>
      </c>
      <c r="S1494" t="s">
        <v>3069</v>
      </c>
      <c r="T1494" t="b">
        <f t="shared" si="147"/>
        <v>0</v>
      </c>
      <c r="U1494" t="s">
        <v>28</v>
      </c>
      <c r="V1494">
        <v>5.26</v>
      </c>
      <c r="W1494">
        <v>9.6120000000000001</v>
      </c>
      <c r="X1494">
        <v>0.14099999999999999</v>
      </c>
      <c r="Y1494">
        <v>15</v>
      </c>
      <c r="Z1494" t="s">
        <v>29</v>
      </c>
      <c r="AA1494" t="s">
        <v>24</v>
      </c>
      <c r="AB1494" t="s">
        <v>24</v>
      </c>
    </row>
    <row r="1495" spans="1:28" x14ac:dyDescent="0.35">
      <c r="A1495" s="4" t="s">
        <v>5102</v>
      </c>
      <c r="B1495" s="6">
        <f t="shared" si="145"/>
        <v>45436.137164351851</v>
      </c>
      <c r="C1495" s="12">
        <f t="shared" si="143"/>
        <v>45413</v>
      </c>
      <c r="D1495" s="3">
        <f t="shared" si="144"/>
        <v>2024</v>
      </c>
      <c r="E1495" s="3" t="str">
        <f t="shared" si="146"/>
        <v>05-2024</v>
      </c>
      <c r="F1495" s="5">
        <f t="shared" si="142"/>
        <v>45435.451377314814</v>
      </c>
      <c r="G1495">
        <v>0.78129999999999999</v>
      </c>
      <c r="H1495">
        <v>100.0557</v>
      </c>
      <c r="I1495">
        <v>198.64599999999999</v>
      </c>
      <c r="J1495">
        <v>4.0999999999999996</v>
      </c>
      <c r="K1495" t="s">
        <v>23</v>
      </c>
      <c r="L1495">
        <v>26</v>
      </c>
      <c r="M1495">
        <v>131</v>
      </c>
      <c r="N1495">
        <v>2.2109999999999999</v>
      </c>
      <c r="O1495">
        <v>0.56000000000000005</v>
      </c>
      <c r="P1495" t="s">
        <v>24</v>
      </c>
      <c r="Q1495" t="s">
        <v>5103</v>
      </c>
      <c r="R1495" t="s">
        <v>5097</v>
      </c>
      <c r="S1495" t="s">
        <v>5104</v>
      </c>
      <c r="T1495" t="b">
        <f t="shared" si="147"/>
        <v>0</v>
      </c>
      <c r="U1495" t="s">
        <v>28</v>
      </c>
      <c r="V1495">
        <v>8.8000000000000007</v>
      </c>
      <c r="W1495">
        <v>7.202</v>
      </c>
      <c r="X1495">
        <v>0.19700000000000001</v>
      </c>
      <c r="Y1495">
        <v>8</v>
      </c>
      <c r="Z1495" t="s">
        <v>29</v>
      </c>
      <c r="AA1495" t="s">
        <v>24</v>
      </c>
      <c r="AB1495" t="s">
        <v>24</v>
      </c>
    </row>
    <row r="1496" spans="1:28" x14ac:dyDescent="0.35">
      <c r="A1496" s="4" t="s">
        <v>5105</v>
      </c>
      <c r="B1496" s="6">
        <f t="shared" si="145"/>
        <v>45435.451377314814</v>
      </c>
      <c r="C1496" s="12">
        <f t="shared" si="143"/>
        <v>45413</v>
      </c>
      <c r="D1496" s="3">
        <f t="shared" si="144"/>
        <v>2024</v>
      </c>
      <c r="E1496" s="3" t="str">
        <f t="shared" si="146"/>
        <v>05-2024</v>
      </c>
      <c r="F1496" s="5">
        <f t="shared" si="142"/>
        <v>45435.423113425924</v>
      </c>
      <c r="G1496">
        <v>5.4520999999999997</v>
      </c>
      <c r="H1496">
        <v>61.689599999999999</v>
      </c>
      <c r="I1496">
        <v>10</v>
      </c>
      <c r="J1496">
        <v>5.5</v>
      </c>
      <c r="K1496" t="s">
        <v>106</v>
      </c>
      <c r="L1496">
        <v>116</v>
      </c>
      <c r="M1496">
        <v>36</v>
      </c>
      <c r="N1496">
        <v>11.816000000000001</v>
      </c>
      <c r="O1496">
        <v>0.89</v>
      </c>
      <c r="P1496" t="s">
        <v>24</v>
      </c>
      <c r="Q1496" t="s">
        <v>5106</v>
      </c>
      <c r="R1496" t="s">
        <v>5107</v>
      </c>
      <c r="S1496" t="s">
        <v>478</v>
      </c>
      <c r="T1496" t="b">
        <f t="shared" si="147"/>
        <v>0</v>
      </c>
      <c r="U1496" t="s">
        <v>28</v>
      </c>
      <c r="V1496">
        <v>10.28</v>
      </c>
      <c r="W1496">
        <v>1.77</v>
      </c>
      <c r="X1496">
        <v>6.0999999999999999E-2</v>
      </c>
      <c r="Y1496">
        <v>26</v>
      </c>
      <c r="Z1496" t="s">
        <v>29</v>
      </c>
      <c r="AA1496" t="s">
        <v>24</v>
      </c>
      <c r="AB1496" t="s">
        <v>24</v>
      </c>
    </row>
    <row r="1497" spans="1:28" x14ac:dyDescent="0.35">
      <c r="A1497" s="4" t="s">
        <v>5108</v>
      </c>
      <c r="B1497" s="6">
        <f t="shared" si="145"/>
        <v>45435.423113425924</v>
      </c>
      <c r="C1497" s="12">
        <f t="shared" si="143"/>
        <v>45413</v>
      </c>
      <c r="D1497" s="3">
        <f t="shared" si="144"/>
        <v>2024</v>
      </c>
      <c r="E1497" s="3" t="str">
        <f t="shared" si="146"/>
        <v>05-2024</v>
      </c>
      <c r="F1497" s="5">
        <f t="shared" si="142"/>
        <v>45434.79414351852</v>
      </c>
      <c r="G1497">
        <v>5.4093999999999998</v>
      </c>
      <c r="H1497">
        <v>61.296500000000002</v>
      </c>
      <c r="I1497">
        <v>10</v>
      </c>
      <c r="J1497">
        <v>4.3</v>
      </c>
      <c r="K1497" t="s">
        <v>23</v>
      </c>
      <c r="L1497">
        <v>23</v>
      </c>
      <c r="M1497">
        <v>64</v>
      </c>
      <c r="N1497">
        <v>11.577999999999999</v>
      </c>
      <c r="O1497">
        <v>0.35</v>
      </c>
      <c r="P1497" t="s">
        <v>24</v>
      </c>
      <c r="Q1497" t="s">
        <v>5109</v>
      </c>
      <c r="R1497" t="s">
        <v>5110</v>
      </c>
      <c r="S1497" t="s">
        <v>478</v>
      </c>
      <c r="T1497" t="b">
        <f t="shared" si="147"/>
        <v>0</v>
      </c>
      <c r="U1497" t="s">
        <v>28</v>
      </c>
      <c r="V1497">
        <v>9.59</v>
      </c>
      <c r="W1497">
        <v>1.881</v>
      </c>
      <c r="X1497">
        <v>0.13800000000000001</v>
      </c>
      <c r="Y1497">
        <v>15</v>
      </c>
      <c r="Z1497" t="s">
        <v>29</v>
      </c>
      <c r="AA1497" t="s">
        <v>24</v>
      </c>
      <c r="AB1497" t="s">
        <v>24</v>
      </c>
    </row>
    <row r="1498" spans="1:28" x14ac:dyDescent="0.35">
      <c r="A1498" s="4" t="s">
        <v>5111</v>
      </c>
      <c r="B1498" s="6">
        <f t="shared" si="145"/>
        <v>45434.79414351852</v>
      </c>
      <c r="C1498" s="12">
        <f t="shared" si="143"/>
        <v>45413</v>
      </c>
      <c r="D1498" s="3">
        <f t="shared" si="144"/>
        <v>2024</v>
      </c>
      <c r="E1498" s="3" t="str">
        <f t="shared" si="146"/>
        <v>05-2024</v>
      </c>
      <c r="F1498" s="5">
        <f t="shared" si="142"/>
        <v>45864.456006944441</v>
      </c>
      <c r="G1498">
        <v>38.161299999999997</v>
      </c>
      <c r="H1498">
        <v>73.019599999999997</v>
      </c>
      <c r="I1498">
        <v>127.27200000000001</v>
      </c>
      <c r="J1498">
        <v>4.3</v>
      </c>
      <c r="K1498" t="s">
        <v>23</v>
      </c>
      <c r="L1498">
        <v>72</v>
      </c>
      <c r="M1498">
        <v>49</v>
      </c>
      <c r="N1498">
        <v>1.623</v>
      </c>
      <c r="O1498">
        <v>0.81</v>
      </c>
      <c r="P1498" t="s">
        <v>24</v>
      </c>
      <c r="Q1498" t="s">
        <v>5112</v>
      </c>
      <c r="R1498" t="s">
        <v>5113</v>
      </c>
      <c r="S1498" t="s">
        <v>5114</v>
      </c>
      <c r="T1498" t="b">
        <f t="shared" si="147"/>
        <v>0</v>
      </c>
      <c r="U1498" t="s">
        <v>28</v>
      </c>
      <c r="V1498">
        <v>6.78</v>
      </c>
      <c r="W1498">
        <v>2.69</v>
      </c>
      <c r="X1498">
        <v>8.5000000000000006E-2</v>
      </c>
      <c r="Y1498">
        <v>39</v>
      </c>
      <c r="Z1498" t="s">
        <v>29</v>
      </c>
      <c r="AA1498" t="s">
        <v>24</v>
      </c>
      <c r="AB1498" t="s">
        <v>24</v>
      </c>
    </row>
    <row r="1499" spans="1:28" x14ac:dyDescent="0.35">
      <c r="A1499" s="4" t="s">
        <v>1300</v>
      </c>
      <c r="B1499" s="6">
        <f t="shared" si="145"/>
        <v>45864.456006944441</v>
      </c>
      <c r="C1499" s="12">
        <f t="shared" si="143"/>
        <v>45839</v>
      </c>
      <c r="D1499" s="3">
        <f t="shared" si="144"/>
        <v>2025</v>
      </c>
      <c r="E1499" s="3" t="str">
        <f t="shared" si="146"/>
        <v>07-2025</v>
      </c>
      <c r="F1499" s="5">
        <f t="shared" si="142"/>
        <v>45434.227118055554</v>
      </c>
      <c r="G1499">
        <v>9.2304999999999993</v>
      </c>
      <c r="H1499">
        <v>93.930899999999994</v>
      </c>
      <c r="I1499">
        <v>10</v>
      </c>
      <c r="J1499">
        <v>4.5</v>
      </c>
      <c r="K1499" t="s">
        <v>23</v>
      </c>
      <c r="L1499">
        <v>44</v>
      </c>
      <c r="M1499">
        <v>101</v>
      </c>
      <c r="N1499">
        <v>5.6379999999999999</v>
      </c>
      <c r="O1499">
        <v>0.56999999999999995</v>
      </c>
      <c r="P1499" t="s">
        <v>24</v>
      </c>
      <c r="Q1499" t="s">
        <v>1301</v>
      </c>
      <c r="R1499" t="s">
        <v>1302</v>
      </c>
      <c r="S1499" t="s">
        <v>1303</v>
      </c>
      <c r="T1499" t="b">
        <f t="shared" si="147"/>
        <v>1</v>
      </c>
      <c r="U1499" t="s">
        <v>28</v>
      </c>
      <c r="V1499">
        <v>12.54</v>
      </c>
      <c r="W1499">
        <v>1.8919999999999999</v>
      </c>
      <c r="X1499">
        <v>9.0999999999999998E-2</v>
      </c>
      <c r="Y1499">
        <v>35</v>
      </c>
      <c r="Z1499" t="s">
        <v>29</v>
      </c>
      <c r="AA1499" t="s">
        <v>24</v>
      </c>
      <c r="AB1499" t="s">
        <v>24</v>
      </c>
    </row>
    <row r="1500" spans="1:28" x14ac:dyDescent="0.35">
      <c r="A1500" s="4" t="s">
        <v>5119</v>
      </c>
      <c r="B1500" s="6">
        <f t="shared" si="145"/>
        <v>45434.227118055554</v>
      </c>
      <c r="C1500" s="12">
        <f t="shared" si="143"/>
        <v>45413</v>
      </c>
      <c r="D1500" s="3">
        <f t="shared" si="144"/>
        <v>2024</v>
      </c>
      <c r="E1500" s="3" t="str">
        <f t="shared" si="146"/>
        <v>05-2024</v>
      </c>
      <c r="F1500" s="5">
        <f t="shared" si="142"/>
        <v>45434.182754629626</v>
      </c>
      <c r="G1500">
        <v>2.5846</v>
      </c>
      <c r="H1500">
        <v>95.854500000000002</v>
      </c>
      <c r="I1500">
        <v>10</v>
      </c>
      <c r="J1500">
        <v>4.5999999999999996</v>
      </c>
      <c r="K1500" t="s">
        <v>23</v>
      </c>
      <c r="L1500">
        <v>39</v>
      </c>
      <c r="M1500">
        <v>179</v>
      </c>
      <c r="N1500">
        <v>2.1389999999999998</v>
      </c>
      <c r="O1500">
        <v>1.08</v>
      </c>
      <c r="P1500" t="s">
        <v>24</v>
      </c>
      <c r="Q1500" t="s">
        <v>5120</v>
      </c>
      <c r="R1500" t="s">
        <v>5121</v>
      </c>
      <c r="S1500" t="s">
        <v>5122</v>
      </c>
      <c r="T1500" t="b">
        <f t="shared" si="147"/>
        <v>0</v>
      </c>
      <c r="U1500" t="s">
        <v>28</v>
      </c>
      <c r="V1500">
        <v>8.35</v>
      </c>
      <c r="W1500">
        <v>1.917</v>
      </c>
      <c r="X1500">
        <v>0.105</v>
      </c>
      <c r="Y1500">
        <v>27</v>
      </c>
      <c r="Z1500" t="s">
        <v>29</v>
      </c>
      <c r="AA1500" t="s">
        <v>24</v>
      </c>
      <c r="AB1500" t="s">
        <v>24</v>
      </c>
    </row>
    <row r="1501" spans="1:28" x14ac:dyDescent="0.35">
      <c r="A1501" s="4" t="s">
        <v>5123</v>
      </c>
      <c r="B1501" s="6">
        <f t="shared" si="145"/>
        <v>45434.182754629626</v>
      </c>
      <c r="C1501" s="12">
        <f t="shared" si="143"/>
        <v>45413</v>
      </c>
      <c r="D1501" s="3">
        <f t="shared" si="144"/>
        <v>2024</v>
      </c>
      <c r="E1501" s="3" t="str">
        <f t="shared" si="146"/>
        <v>05-2024</v>
      </c>
      <c r="F1501" s="5">
        <f t="shared" si="142"/>
        <v>45433.704317129632</v>
      </c>
      <c r="G1501">
        <v>3.7722000000000002</v>
      </c>
      <c r="H1501">
        <v>63.661799999999999</v>
      </c>
      <c r="I1501">
        <v>10</v>
      </c>
      <c r="J1501">
        <v>4.5999999999999996</v>
      </c>
      <c r="K1501" t="s">
        <v>23</v>
      </c>
      <c r="L1501">
        <v>18</v>
      </c>
      <c r="M1501">
        <v>102</v>
      </c>
      <c r="N1501">
        <v>17.311</v>
      </c>
      <c r="O1501">
        <v>0.78</v>
      </c>
      <c r="P1501" t="s">
        <v>24</v>
      </c>
      <c r="Q1501" t="s">
        <v>5124</v>
      </c>
      <c r="R1501" t="s">
        <v>5110</v>
      </c>
      <c r="S1501" t="s">
        <v>478</v>
      </c>
      <c r="T1501" t="b">
        <f t="shared" si="147"/>
        <v>0</v>
      </c>
      <c r="U1501" t="s">
        <v>28</v>
      </c>
      <c r="V1501">
        <v>7.08</v>
      </c>
      <c r="W1501">
        <v>1.9079999999999999</v>
      </c>
      <c r="X1501">
        <v>0.182</v>
      </c>
      <c r="Y1501">
        <v>9</v>
      </c>
      <c r="Z1501" t="s">
        <v>29</v>
      </c>
      <c r="AA1501" t="s">
        <v>24</v>
      </c>
      <c r="AB1501" t="s">
        <v>24</v>
      </c>
    </row>
    <row r="1502" spans="1:28" x14ac:dyDescent="0.35">
      <c r="A1502" s="4" t="s">
        <v>5125</v>
      </c>
      <c r="B1502" s="6">
        <f t="shared" si="145"/>
        <v>45433.704317129632</v>
      </c>
      <c r="C1502" s="12">
        <f t="shared" si="143"/>
        <v>45413</v>
      </c>
      <c r="D1502" s="3">
        <f t="shared" si="144"/>
        <v>2024</v>
      </c>
      <c r="E1502" s="3" t="str">
        <f t="shared" si="146"/>
        <v>05-2024</v>
      </c>
      <c r="F1502" s="5">
        <f t="shared" si="142"/>
        <v>45433.185243055559</v>
      </c>
      <c r="G1502">
        <v>27.268000000000001</v>
      </c>
      <c r="H1502">
        <v>103.128</v>
      </c>
      <c r="I1502">
        <v>18.641999999999999</v>
      </c>
      <c r="J1502">
        <v>4.3</v>
      </c>
      <c r="K1502" t="s">
        <v>23</v>
      </c>
      <c r="L1502">
        <v>78</v>
      </c>
      <c r="M1502">
        <v>58</v>
      </c>
      <c r="N1502">
        <v>6.34</v>
      </c>
      <c r="O1502">
        <v>0.74</v>
      </c>
      <c r="P1502" t="s">
        <v>24</v>
      </c>
      <c r="Q1502" t="s">
        <v>5126</v>
      </c>
      <c r="R1502" t="s">
        <v>5127</v>
      </c>
      <c r="S1502" t="s">
        <v>5128</v>
      </c>
      <c r="T1502" t="b">
        <f t="shared" si="147"/>
        <v>0</v>
      </c>
      <c r="U1502" t="s">
        <v>28</v>
      </c>
      <c r="V1502">
        <v>8.9</v>
      </c>
      <c r="W1502">
        <v>3.903</v>
      </c>
      <c r="X1502">
        <v>8.1000000000000003E-2</v>
      </c>
      <c r="Y1502">
        <v>52</v>
      </c>
      <c r="Z1502" t="s">
        <v>29</v>
      </c>
      <c r="AA1502" t="s">
        <v>24</v>
      </c>
      <c r="AB1502" t="s">
        <v>24</v>
      </c>
    </row>
    <row r="1503" spans="1:28" x14ac:dyDescent="0.35">
      <c r="A1503" s="4" t="s">
        <v>5129</v>
      </c>
      <c r="B1503" s="6">
        <f t="shared" si="145"/>
        <v>45433.185243055559</v>
      </c>
      <c r="C1503" s="12">
        <f t="shared" si="143"/>
        <v>45413</v>
      </c>
      <c r="D1503" s="3">
        <f t="shared" si="144"/>
        <v>2024</v>
      </c>
      <c r="E1503" s="3" t="str">
        <f t="shared" si="146"/>
        <v>05-2024</v>
      </c>
      <c r="F1503" s="5">
        <f t="shared" si="142"/>
        <v>45433.068483796298</v>
      </c>
      <c r="G1503">
        <v>37.250999999999998</v>
      </c>
      <c r="H1503">
        <v>71.479799999999997</v>
      </c>
      <c r="I1503">
        <v>126.316</v>
      </c>
      <c r="J1503">
        <v>4.0999999999999996</v>
      </c>
      <c r="K1503" t="s">
        <v>23</v>
      </c>
      <c r="L1503">
        <v>24</v>
      </c>
      <c r="M1503">
        <v>103</v>
      </c>
      <c r="N1503">
        <v>2.2370000000000001</v>
      </c>
      <c r="O1503">
        <v>0.6</v>
      </c>
      <c r="P1503" t="s">
        <v>24</v>
      </c>
      <c r="Q1503" t="s">
        <v>5130</v>
      </c>
      <c r="R1503" t="s">
        <v>5113</v>
      </c>
      <c r="S1503" t="s">
        <v>5131</v>
      </c>
      <c r="T1503" t="b">
        <f t="shared" si="147"/>
        <v>0</v>
      </c>
      <c r="U1503" t="s">
        <v>28</v>
      </c>
      <c r="V1503">
        <v>5.95</v>
      </c>
      <c r="W1503">
        <v>12.166</v>
      </c>
      <c r="X1503">
        <v>0.19700000000000001</v>
      </c>
      <c r="Y1503">
        <v>7</v>
      </c>
      <c r="Z1503" t="s">
        <v>29</v>
      </c>
      <c r="AA1503" t="s">
        <v>24</v>
      </c>
      <c r="AB1503" t="s">
        <v>24</v>
      </c>
    </row>
    <row r="1504" spans="1:28" x14ac:dyDescent="0.35">
      <c r="A1504" s="4" t="s">
        <v>5132</v>
      </c>
      <c r="B1504" s="6">
        <f t="shared" si="145"/>
        <v>45433.068483796298</v>
      </c>
      <c r="C1504" s="12">
        <f t="shared" si="143"/>
        <v>45413</v>
      </c>
      <c r="D1504" s="3">
        <f t="shared" si="144"/>
        <v>2024</v>
      </c>
      <c r="E1504" s="3" t="str">
        <f t="shared" si="146"/>
        <v>05-2024</v>
      </c>
      <c r="F1504" s="5">
        <f t="shared" si="142"/>
        <v>45432.949166666665</v>
      </c>
      <c r="G1504">
        <v>29.7943</v>
      </c>
      <c r="H1504">
        <v>102.0583</v>
      </c>
      <c r="I1504">
        <v>10</v>
      </c>
      <c r="J1504">
        <v>4.2</v>
      </c>
      <c r="K1504" t="s">
        <v>23</v>
      </c>
      <c r="L1504">
        <v>25</v>
      </c>
      <c r="M1504">
        <v>118</v>
      </c>
      <c r="N1504">
        <v>6.2969999999999997</v>
      </c>
      <c r="O1504">
        <v>0.69</v>
      </c>
      <c r="P1504" t="s">
        <v>24</v>
      </c>
      <c r="Q1504" t="s">
        <v>5133</v>
      </c>
      <c r="R1504" t="s">
        <v>5134</v>
      </c>
      <c r="S1504" t="s">
        <v>5135</v>
      </c>
      <c r="T1504" t="b">
        <f t="shared" si="147"/>
        <v>0</v>
      </c>
      <c r="U1504" t="s">
        <v>28</v>
      </c>
      <c r="V1504">
        <v>5.83</v>
      </c>
      <c r="W1504">
        <v>1.9019999999999999</v>
      </c>
      <c r="X1504">
        <v>0.16</v>
      </c>
      <c r="Y1504">
        <v>12</v>
      </c>
      <c r="Z1504" t="s">
        <v>29</v>
      </c>
      <c r="AA1504" t="s">
        <v>24</v>
      </c>
      <c r="AB1504" t="s">
        <v>24</v>
      </c>
    </row>
    <row r="1505" spans="1:28" x14ac:dyDescent="0.35">
      <c r="A1505" s="4" t="s">
        <v>5136</v>
      </c>
      <c r="B1505" s="6">
        <f t="shared" si="145"/>
        <v>45432.949166666665</v>
      </c>
      <c r="C1505" s="12">
        <f t="shared" si="143"/>
        <v>45413</v>
      </c>
      <c r="D1505" s="3">
        <f t="shared" si="144"/>
        <v>2024</v>
      </c>
      <c r="E1505" s="3" t="str">
        <f t="shared" si="146"/>
        <v>05-2024</v>
      </c>
      <c r="F1505" s="5">
        <f t="shared" si="142"/>
        <v>45432.893750000003</v>
      </c>
      <c r="G1505">
        <v>37.238700000000001</v>
      </c>
      <c r="H1505">
        <v>71.742599999999996</v>
      </c>
      <c r="I1505">
        <v>144.238</v>
      </c>
      <c r="J1505">
        <v>4.0999999999999996</v>
      </c>
      <c r="K1505" t="s">
        <v>23</v>
      </c>
      <c r="L1505">
        <v>31</v>
      </c>
      <c r="M1505">
        <v>98</v>
      </c>
      <c r="N1505">
        <v>2.2360000000000002</v>
      </c>
      <c r="O1505">
        <v>0.78</v>
      </c>
      <c r="P1505" t="s">
        <v>24</v>
      </c>
      <c r="Q1505" t="s">
        <v>5137</v>
      </c>
      <c r="R1505" t="s">
        <v>5138</v>
      </c>
      <c r="S1505" t="s">
        <v>5139</v>
      </c>
      <c r="T1505" t="b">
        <f t="shared" si="147"/>
        <v>0</v>
      </c>
      <c r="U1505" t="s">
        <v>28</v>
      </c>
      <c r="V1505">
        <v>6.52</v>
      </c>
      <c r="W1505">
        <v>9.7970000000000006</v>
      </c>
      <c r="X1505">
        <v>0.17399999999999999</v>
      </c>
      <c r="Y1505">
        <v>9</v>
      </c>
      <c r="Z1505" t="s">
        <v>29</v>
      </c>
      <c r="AA1505" t="s">
        <v>24</v>
      </c>
      <c r="AB1505" t="s">
        <v>24</v>
      </c>
    </row>
    <row r="1506" spans="1:28" x14ac:dyDescent="0.35">
      <c r="A1506" s="4" t="s">
        <v>5140</v>
      </c>
      <c r="B1506" s="6">
        <f t="shared" si="145"/>
        <v>45432.893750000003</v>
      </c>
      <c r="C1506" s="12">
        <f t="shared" si="143"/>
        <v>45413</v>
      </c>
      <c r="D1506" s="3">
        <f t="shared" si="144"/>
        <v>2024</v>
      </c>
      <c r="E1506" s="3" t="str">
        <f t="shared" si="146"/>
        <v>05-2024</v>
      </c>
      <c r="F1506" s="5">
        <f t="shared" si="142"/>
        <v>45859.750648148147</v>
      </c>
      <c r="G1506">
        <v>33.491100000000003</v>
      </c>
      <c r="H1506">
        <v>81.756399999999999</v>
      </c>
      <c r="I1506">
        <v>10</v>
      </c>
      <c r="J1506">
        <v>4.7</v>
      </c>
      <c r="K1506" t="s">
        <v>23</v>
      </c>
      <c r="L1506">
        <v>131</v>
      </c>
      <c r="M1506">
        <v>34</v>
      </c>
      <c r="N1506">
        <v>6.4320000000000004</v>
      </c>
      <c r="O1506">
        <v>0.74</v>
      </c>
      <c r="P1506" t="s">
        <v>24</v>
      </c>
      <c r="Q1506" t="s">
        <v>5141</v>
      </c>
      <c r="R1506" t="s">
        <v>5142</v>
      </c>
      <c r="S1506" t="s">
        <v>52</v>
      </c>
      <c r="T1506" t="b">
        <f t="shared" si="147"/>
        <v>0</v>
      </c>
      <c r="U1506" t="s">
        <v>28</v>
      </c>
      <c r="V1506">
        <v>5.71</v>
      </c>
      <c r="W1506">
        <v>1.7869999999999999</v>
      </c>
      <c r="X1506">
        <v>5.2999999999999999E-2</v>
      </c>
      <c r="Y1506">
        <v>106</v>
      </c>
      <c r="Z1506" t="s">
        <v>29</v>
      </c>
      <c r="AA1506" t="s">
        <v>24</v>
      </c>
      <c r="AB1506" t="s">
        <v>24</v>
      </c>
    </row>
    <row r="1507" spans="1:28" x14ac:dyDescent="0.35">
      <c r="A1507" s="4" t="s">
        <v>1326</v>
      </c>
      <c r="B1507" s="6">
        <f t="shared" si="145"/>
        <v>45859.750648148147</v>
      </c>
      <c r="C1507" s="12">
        <f t="shared" si="143"/>
        <v>45839</v>
      </c>
      <c r="D1507" s="3">
        <f t="shared" si="144"/>
        <v>2025</v>
      </c>
      <c r="E1507" s="3" t="str">
        <f t="shared" si="146"/>
        <v>07-2025</v>
      </c>
      <c r="F1507" s="5">
        <f t="shared" si="142"/>
        <v>45848.14916666667</v>
      </c>
      <c r="G1507">
        <v>11.0639</v>
      </c>
      <c r="H1507">
        <v>93.047799999999995</v>
      </c>
      <c r="I1507">
        <v>92.727000000000004</v>
      </c>
      <c r="J1507">
        <v>4.5</v>
      </c>
      <c r="K1507" t="s">
        <v>23</v>
      </c>
      <c r="L1507">
        <v>40</v>
      </c>
      <c r="M1507">
        <v>69</v>
      </c>
      <c r="N1507">
        <v>0.65900000000000003</v>
      </c>
      <c r="O1507">
        <v>0.94</v>
      </c>
      <c r="P1507" t="s">
        <v>24</v>
      </c>
      <c r="Q1507" t="s">
        <v>1327</v>
      </c>
      <c r="R1507" t="s">
        <v>1328</v>
      </c>
      <c r="S1507" t="s">
        <v>1329</v>
      </c>
      <c r="T1507" t="b">
        <f t="shared" si="147"/>
        <v>1</v>
      </c>
      <c r="U1507" t="s">
        <v>28</v>
      </c>
      <c r="V1507">
        <v>5.94</v>
      </c>
      <c r="W1507">
        <v>6.84</v>
      </c>
      <c r="X1507">
        <v>0.106</v>
      </c>
      <c r="Y1507">
        <v>26</v>
      </c>
      <c r="Z1507" t="s">
        <v>29</v>
      </c>
      <c r="AA1507" t="s">
        <v>24</v>
      </c>
      <c r="AB1507" t="s">
        <v>24</v>
      </c>
    </row>
    <row r="1508" spans="1:28" x14ac:dyDescent="0.35">
      <c r="A1508" s="4" t="s">
        <v>1462</v>
      </c>
      <c r="B1508" s="6">
        <f t="shared" si="145"/>
        <v>45848.14916666667</v>
      </c>
      <c r="C1508" s="12">
        <f t="shared" si="143"/>
        <v>45839</v>
      </c>
      <c r="D1508" s="3">
        <f t="shared" si="144"/>
        <v>2025</v>
      </c>
      <c r="E1508" s="3" t="str">
        <f t="shared" si="146"/>
        <v>07-2025</v>
      </c>
      <c r="F1508" s="5">
        <f t="shared" si="142"/>
        <v>45430.818599537037</v>
      </c>
      <c r="G1508">
        <v>28.673500000000001</v>
      </c>
      <c r="H1508">
        <v>76.688900000000004</v>
      </c>
      <c r="I1508">
        <v>10</v>
      </c>
      <c r="J1508">
        <v>4.5</v>
      </c>
      <c r="K1508" t="s">
        <v>23</v>
      </c>
      <c r="L1508">
        <v>75</v>
      </c>
      <c r="M1508">
        <v>101</v>
      </c>
      <c r="N1508">
        <v>7.6269999999999998</v>
      </c>
      <c r="O1508">
        <v>0.77</v>
      </c>
      <c r="P1508" t="s">
        <v>24</v>
      </c>
      <c r="Q1508" t="s">
        <v>1463</v>
      </c>
      <c r="R1508" t="s">
        <v>1464</v>
      </c>
      <c r="S1508" t="s">
        <v>1465</v>
      </c>
      <c r="T1508" t="b">
        <f t="shared" si="147"/>
        <v>1</v>
      </c>
      <c r="U1508" t="s">
        <v>28</v>
      </c>
      <c r="V1508">
        <v>9.86</v>
      </c>
      <c r="W1508">
        <v>1.8939999999999999</v>
      </c>
      <c r="X1508">
        <v>6.9000000000000006E-2</v>
      </c>
      <c r="Y1508">
        <v>62</v>
      </c>
      <c r="Z1508" t="s">
        <v>29</v>
      </c>
      <c r="AA1508" t="s">
        <v>24</v>
      </c>
      <c r="AB1508" t="s">
        <v>24</v>
      </c>
    </row>
    <row r="1509" spans="1:28" x14ac:dyDescent="0.35">
      <c r="A1509" s="4" t="s">
        <v>5150</v>
      </c>
      <c r="B1509" s="6">
        <f t="shared" si="145"/>
        <v>45430.818599537037</v>
      </c>
      <c r="C1509" s="12">
        <f t="shared" si="143"/>
        <v>45413</v>
      </c>
      <c r="D1509" s="3">
        <f t="shared" si="144"/>
        <v>2024</v>
      </c>
      <c r="E1509" s="3" t="str">
        <f t="shared" si="146"/>
        <v>05-2024</v>
      </c>
      <c r="F1509" s="5">
        <f t="shared" si="142"/>
        <v>45428.330659722225</v>
      </c>
      <c r="G1509">
        <v>36.354999999999997</v>
      </c>
      <c r="H1509">
        <v>76.923299999999998</v>
      </c>
      <c r="I1509">
        <v>10.414999999999999</v>
      </c>
      <c r="J1509">
        <v>4.5999999999999996</v>
      </c>
      <c r="K1509" t="s">
        <v>23</v>
      </c>
      <c r="L1509">
        <v>57</v>
      </c>
      <c r="M1509">
        <v>99</v>
      </c>
      <c r="N1509">
        <v>4.0339999999999998</v>
      </c>
      <c r="O1509">
        <v>0.73</v>
      </c>
      <c r="P1509" t="s">
        <v>24</v>
      </c>
      <c r="Q1509" t="s">
        <v>5151</v>
      </c>
      <c r="R1509" t="s">
        <v>5152</v>
      </c>
      <c r="S1509" t="s">
        <v>5153</v>
      </c>
      <c r="T1509" t="b">
        <f t="shared" si="147"/>
        <v>0</v>
      </c>
      <c r="U1509" t="s">
        <v>28</v>
      </c>
      <c r="V1509">
        <v>8.64</v>
      </c>
      <c r="W1509">
        <v>4.5410000000000004</v>
      </c>
      <c r="X1509">
        <v>8.3000000000000004E-2</v>
      </c>
      <c r="Y1509">
        <v>43</v>
      </c>
      <c r="Z1509" t="s">
        <v>29</v>
      </c>
      <c r="AA1509" t="s">
        <v>24</v>
      </c>
      <c r="AB1509" t="s">
        <v>24</v>
      </c>
    </row>
    <row r="1510" spans="1:28" x14ac:dyDescent="0.35">
      <c r="A1510" s="4" t="s">
        <v>5154</v>
      </c>
      <c r="B1510" s="6">
        <f t="shared" si="145"/>
        <v>45428.330659722225</v>
      </c>
      <c r="C1510" s="12">
        <f t="shared" si="143"/>
        <v>45413</v>
      </c>
      <c r="D1510" s="3">
        <f t="shared" si="144"/>
        <v>2024</v>
      </c>
      <c r="E1510" s="3" t="str">
        <f t="shared" si="146"/>
        <v>05-2024</v>
      </c>
      <c r="F1510" s="5">
        <f t="shared" si="142"/>
        <v>45427.812662037039</v>
      </c>
      <c r="G1510">
        <v>39.231099999999998</v>
      </c>
      <c r="H1510">
        <v>97.270700000000005</v>
      </c>
      <c r="I1510">
        <v>10</v>
      </c>
      <c r="J1510">
        <v>4.0999999999999996</v>
      </c>
      <c r="K1510" t="s">
        <v>23</v>
      </c>
      <c r="L1510">
        <v>22</v>
      </c>
      <c r="M1510">
        <v>84</v>
      </c>
      <c r="N1510">
        <v>6.0579999999999998</v>
      </c>
      <c r="O1510">
        <v>0.51</v>
      </c>
      <c r="P1510" t="s">
        <v>24</v>
      </c>
      <c r="Q1510" t="s">
        <v>5155</v>
      </c>
      <c r="R1510" t="s">
        <v>5156</v>
      </c>
      <c r="S1510" t="s">
        <v>5157</v>
      </c>
      <c r="T1510" t="b">
        <f t="shared" si="147"/>
        <v>0</v>
      </c>
      <c r="U1510" t="s">
        <v>28</v>
      </c>
      <c r="V1510">
        <v>10.42</v>
      </c>
      <c r="W1510">
        <v>1.9139999999999999</v>
      </c>
      <c r="X1510">
        <v>0.14499999999999999</v>
      </c>
      <c r="Y1510">
        <v>13</v>
      </c>
      <c r="Z1510" t="s">
        <v>29</v>
      </c>
      <c r="AA1510" t="s">
        <v>24</v>
      </c>
      <c r="AB1510" t="s">
        <v>24</v>
      </c>
    </row>
    <row r="1511" spans="1:28" x14ac:dyDescent="0.35">
      <c r="A1511" s="4" t="s">
        <v>5158</v>
      </c>
      <c r="B1511" s="6">
        <f t="shared" si="145"/>
        <v>45427.812662037039</v>
      </c>
      <c r="C1511" s="12">
        <f t="shared" si="143"/>
        <v>45413</v>
      </c>
      <c r="D1511" s="3">
        <f t="shared" si="144"/>
        <v>2024</v>
      </c>
      <c r="E1511" s="3" t="str">
        <f t="shared" si="146"/>
        <v>05-2024</v>
      </c>
      <c r="F1511" s="5">
        <f t="shared" si="142"/>
        <v>45427.794108796297</v>
      </c>
      <c r="G1511">
        <v>33.549300000000002</v>
      </c>
      <c r="H1511">
        <v>81.826499999999996</v>
      </c>
      <c r="I1511">
        <v>10</v>
      </c>
      <c r="J1511">
        <v>4.2</v>
      </c>
      <c r="K1511" t="s">
        <v>23</v>
      </c>
      <c r="L1511">
        <v>43</v>
      </c>
      <c r="M1511">
        <v>121</v>
      </c>
      <c r="N1511">
        <v>6.4550000000000001</v>
      </c>
      <c r="O1511">
        <v>0.99</v>
      </c>
      <c r="P1511" t="s">
        <v>24</v>
      </c>
      <c r="Q1511" t="s">
        <v>5159</v>
      </c>
      <c r="R1511" t="s">
        <v>5160</v>
      </c>
      <c r="S1511" t="s">
        <v>52</v>
      </c>
      <c r="T1511" t="b">
        <f t="shared" si="147"/>
        <v>0</v>
      </c>
      <c r="U1511" t="s">
        <v>28</v>
      </c>
      <c r="V1511">
        <v>5.9</v>
      </c>
      <c r="W1511">
        <v>1.9039999999999999</v>
      </c>
      <c r="X1511">
        <v>0.13100000000000001</v>
      </c>
      <c r="Y1511">
        <v>16</v>
      </c>
      <c r="Z1511" t="s">
        <v>29</v>
      </c>
      <c r="AA1511" t="s">
        <v>24</v>
      </c>
      <c r="AB1511" t="s">
        <v>24</v>
      </c>
    </row>
    <row r="1512" spans="1:28" x14ac:dyDescent="0.35">
      <c r="A1512" s="4" t="s">
        <v>5161</v>
      </c>
      <c r="B1512" s="6">
        <f t="shared" si="145"/>
        <v>45427.794108796297</v>
      </c>
      <c r="C1512" s="12">
        <f t="shared" si="143"/>
        <v>45413</v>
      </c>
      <c r="D1512" s="3">
        <f t="shared" si="144"/>
        <v>2024</v>
      </c>
      <c r="E1512" s="3" t="str">
        <f t="shared" si="146"/>
        <v>05-2024</v>
      </c>
      <c r="F1512" s="5">
        <f t="shared" si="142"/>
        <v>45839.895312499997</v>
      </c>
      <c r="G1512">
        <v>38.917299999999997</v>
      </c>
      <c r="H1512">
        <v>70.8947</v>
      </c>
      <c r="I1512">
        <v>10</v>
      </c>
      <c r="J1512">
        <v>4.5</v>
      </c>
      <c r="K1512" t="s">
        <v>23</v>
      </c>
      <c r="L1512">
        <v>60</v>
      </c>
      <c r="M1512">
        <v>132</v>
      </c>
      <c r="N1512">
        <v>0.89800000000000002</v>
      </c>
      <c r="O1512">
        <v>0.73</v>
      </c>
      <c r="P1512" t="s">
        <v>24</v>
      </c>
      <c r="Q1512" t="s">
        <v>5162</v>
      </c>
      <c r="R1512" t="s">
        <v>5160</v>
      </c>
      <c r="S1512" t="s">
        <v>5163</v>
      </c>
      <c r="T1512" t="b">
        <f t="shared" si="147"/>
        <v>0</v>
      </c>
      <c r="U1512" t="s">
        <v>28</v>
      </c>
      <c r="V1512">
        <v>5.8</v>
      </c>
      <c r="W1512">
        <v>1.8759999999999999</v>
      </c>
      <c r="X1512">
        <v>0.08</v>
      </c>
      <c r="Y1512">
        <v>45</v>
      </c>
      <c r="Z1512" t="s">
        <v>29</v>
      </c>
      <c r="AA1512" t="s">
        <v>24</v>
      </c>
      <c r="AB1512" t="s">
        <v>24</v>
      </c>
    </row>
    <row r="1513" spans="1:28" x14ac:dyDescent="0.35">
      <c r="A1513" s="4" t="s">
        <v>1576</v>
      </c>
      <c r="B1513" s="6">
        <f t="shared" si="145"/>
        <v>45839.895312499997</v>
      </c>
      <c r="C1513" s="12">
        <f t="shared" si="143"/>
        <v>45839</v>
      </c>
      <c r="D1513" s="3">
        <f t="shared" si="144"/>
        <v>2025</v>
      </c>
      <c r="E1513" s="3" t="str">
        <f t="shared" si="146"/>
        <v>07-2025</v>
      </c>
      <c r="F1513" s="5">
        <f t="shared" si="142"/>
        <v>45838.974016203705</v>
      </c>
      <c r="G1513">
        <v>28.383299999999998</v>
      </c>
      <c r="H1513">
        <v>97.352099999999993</v>
      </c>
      <c r="I1513">
        <v>10</v>
      </c>
      <c r="J1513">
        <v>4.5</v>
      </c>
      <c r="K1513" t="s">
        <v>23</v>
      </c>
      <c r="L1513">
        <v>21</v>
      </c>
      <c r="M1513">
        <v>137</v>
      </c>
      <c r="N1513">
        <v>9.2650000000000006</v>
      </c>
      <c r="O1513">
        <v>0.45</v>
      </c>
      <c r="P1513" t="s">
        <v>24</v>
      </c>
      <c r="Q1513" t="s">
        <v>1577</v>
      </c>
      <c r="R1513" t="s">
        <v>1578</v>
      </c>
      <c r="S1513" t="s">
        <v>1579</v>
      </c>
      <c r="T1513" t="b">
        <f t="shared" si="147"/>
        <v>1</v>
      </c>
      <c r="U1513" t="s">
        <v>28</v>
      </c>
      <c r="V1513">
        <v>7.98</v>
      </c>
      <c r="W1513">
        <v>1.913</v>
      </c>
      <c r="X1513">
        <v>0.14499999999999999</v>
      </c>
      <c r="Y1513">
        <v>14</v>
      </c>
      <c r="Z1513" t="s">
        <v>29</v>
      </c>
      <c r="AA1513" t="s">
        <v>24</v>
      </c>
      <c r="AB1513" t="s">
        <v>24</v>
      </c>
    </row>
    <row r="1514" spans="1:28" x14ac:dyDescent="0.35">
      <c r="A1514" s="4" t="s">
        <v>1599</v>
      </c>
      <c r="B1514" s="6">
        <f t="shared" si="145"/>
        <v>45838.974016203705</v>
      </c>
      <c r="C1514" s="12">
        <f t="shared" si="143"/>
        <v>45809</v>
      </c>
      <c r="D1514" s="3">
        <f t="shared" si="144"/>
        <v>2025</v>
      </c>
      <c r="E1514" s="3" t="str">
        <f t="shared" si="146"/>
        <v>06-2025</v>
      </c>
      <c r="F1514" s="5">
        <f t="shared" si="142"/>
        <v>45837.061331018522</v>
      </c>
      <c r="G1514">
        <v>9.5381999999999998</v>
      </c>
      <c r="H1514">
        <v>94.009600000000006</v>
      </c>
      <c r="I1514">
        <v>10</v>
      </c>
      <c r="J1514">
        <v>4.5</v>
      </c>
      <c r="K1514" t="s">
        <v>23</v>
      </c>
      <c r="L1514">
        <v>27</v>
      </c>
      <c r="M1514">
        <v>135</v>
      </c>
      <c r="N1514">
        <v>5.6020000000000003</v>
      </c>
      <c r="O1514">
        <v>0.78</v>
      </c>
      <c r="P1514" t="s">
        <v>24</v>
      </c>
      <c r="Q1514" t="s">
        <v>1600</v>
      </c>
      <c r="R1514" t="s">
        <v>1578</v>
      </c>
      <c r="S1514" t="s">
        <v>1601</v>
      </c>
      <c r="T1514" t="b">
        <f t="shared" si="147"/>
        <v>1</v>
      </c>
      <c r="U1514" t="s">
        <v>28</v>
      </c>
      <c r="V1514">
        <v>11.06</v>
      </c>
      <c r="W1514">
        <v>1.94</v>
      </c>
      <c r="X1514">
        <v>0.128</v>
      </c>
      <c r="Y1514">
        <v>18</v>
      </c>
      <c r="Z1514" t="s">
        <v>29</v>
      </c>
      <c r="AA1514" t="s">
        <v>24</v>
      </c>
      <c r="AB1514" t="s">
        <v>24</v>
      </c>
    </row>
    <row r="1515" spans="1:28" x14ac:dyDescent="0.35">
      <c r="A1515" s="4" t="s">
        <v>1633</v>
      </c>
      <c r="B1515" s="6">
        <f t="shared" si="145"/>
        <v>45837.061331018522</v>
      </c>
      <c r="C1515" s="12">
        <f t="shared" si="143"/>
        <v>45809</v>
      </c>
      <c r="D1515" s="3">
        <f t="shared" si="144"/>
        <v>2025</v>
      </c>
      <c r="E1515" s="3" t="str">
        <f t="shared" si="146"/>
        <v>06-2025</v>
      </c>
      <c r="F1515" s="5">
        <f t="shared" si="142"/>
        <v>45423.685844907406</v>
      </c>
      <c r="G1515">
        <v>9.3118999999999996</v>
      </c>
      <c r="H1515">
        <v>93.871499999999997</v>
      </c>
      <c r="I1515">
        <v>10</v>
      </c>
      <c r="J1515">
        <v>4.5</v>
      </c>
      <c r="K1515" t="s">
        <v>23</v>
      </c>
      <c r="L1515">
        <v>33</v>
      </c>
      <c r="M1515">
        <v>131</v>
      </c>
      <c r="N1515">
        <v>5.7060000000000004</v>
      </c>
      <c r="O1515">
        <v>0.92</v>
      </c>
      <c r="P1515" t="s">
        <v>24</v>
      </c>
      <c r="Q1515" t="s">
        <v>1634</v>
      </c>
      <c r="R1515" t="s">
        <v>1629</v>
      </c>
      <c r="S1515" t="s">
        <v>1266</v>
      </c>
      <c r="T1515" t="b">
        <f t="shared" si="147"/>
        <v>1</v>
      </c>
      <c r="U1515" t="s">
        <v>28</v>
      </c>
      <c r="V1515">
        <v>9.31</v>
      </c>
      <c r="W1515">
        <v>1.9219999999999999</v>
      </c>
      <c r="X1515">
        <v>0.11</v>
      </c>
      <c r="Y1515">
        <v>24</v>
      </c>
      <c r="Z1515" t="s">
        <v>29</v>
      </c>
      <c r="AA1515" t="s">
        <v>24</v>
      </c>
      <c r="AB1515" t="s">
        <v>24</v>
      </c>
    </row>
    <row r="1516" spans="1:28" x14ac:dyDescent="0.35">
      <c r="A1516" s="4" t="s">
        <v>5173</v>
      </c>
      <c r="B1516" s="6">
        <f t="shared" si="145"/>
        <v>45423.685844907406</v>
      </c>
      <c r="C1516" s="12">
        <f t="shared" si="143"/>
        <v>45413</v>
      </c>
      <c r="D1516" s="3">
        <f t="shared" si="144"/>
        <v>2024</v>
      </c>
      <c r="E1516" s="3" t="str">
        <f t="shared" si="146"/>
        <v>05-2024</v>
      </c>
      <c r="F1516" s="5">
        <f t="shared" si="142"/>
        <v>45422.857349537036</v>
      </c>
      <c r="G1516">
        <v>37.331000000000003</v>
      </c>
      <c r="H1516">
        <v>71.931399999999996</v>
      </c>
      <c r="I1516">
        <v>204.17</v>
      </c>
      <c r="J1516">
        <v>4</v>
      </c>
      <c r="K1516" t="s">
        <v>23</v>
      </c>
      <c r="L1516">
        <v>38</v>
      </c>
      <c r="M1516">
        <v>79</v>
      </c>
      <c r="N1516">
        <v>2.1459999999999999</v>
      </c>
      <c r="O1516">
        <v>0.69</v>
      </c>
      <c r="P1516" t="s">
        <v>24</v>
      </c>
      <c r="Q1516" t="s">
        <v>5174</v>
      </c>
      <c r="R1516" t="s">
        <v>5175</v>
      </c>
      <c r="S1516" t="s">
        <v>5176</v>
      </c>
      <c r="T1516" t="b">
        <f t="shared" si="147"/>
        <v>0</v>
      </c>
      <c r="U1516" t="s">
        <v>28</v>
      </c>
      <c r="V1516">
        <v>4.16</v>
      </c>
      <c r="W1516">
        <v>7.4139999999999997</v>
      </c>
      <c r="X1516">
        <v>0.156</v>
      </c>
      <c r="Y1516">
        <v>12</v>
      </c>
      <c r="Z1516" t="s">
        <v>29</v>
      </c>
      <c r="AA1516" t="s">
        <v>24</v>
      </c>
      <c r="AB1516" t="s">
        <v>24</v>
      </c>
    </row>
    <row r="1517" spans="1:28" x14ac:dyDescent="0.35">
      <c r="A1517" s="4" t="s">
        <v>5177</v>
      </c>
      <c r="B1517" s="6">
        <f t="shared" si="145"/>
        <v>45422.857349537036</v>
      </c>
      <c r="C1517" s="12">
        <f t="shared" si="143"/>
        <v>45413</v>
      </c>
      <c r="D1517" s="3">
        <f t="shared" si="144"/>
        <v>2024</v>
      </c>
      <c r="E1517" s="3" t="str">
        <f t="shared" si="146"/>
        <v>05-2024</v>
      </c>
      <c r="F1517" s="5">
        <f t="shared" si="142"/>
        <v>45836.982615740744</v>
      </c>
      <c r="G1517">
        <v>33.469799999999999</v>
      </c>
      <c r="H1517">
        <v>81.824700000000007</v>
      </c>
      <c r="I1517">
        <v>10</v>
      </c>
      <c r="J1517">
        <v>4.2</v>
      </c>
      <c r="K1517" t="s">
        <v>23</v>
      </c>
      <c r="L1517">
        <v>29</v>
      </c>
      <c r="M1517">
        <v>138</v>
      </c>
      <c r="N1517">
        <v>6.3860000000000001</v>
      </c>
      <c r="O1517">
        <v>0.78</v>
      </c>
      <c r="P1517" t="s">
        <v>24</v>
      </c>
      <c r="Q1517" t="s">
        <v>5178</v>
      </c>
      <c r="R1517" t="s">
        <v>5179</v>
      </c>
      <c r="S1517" t="s">
        <v>52</v>
      </c>
      <c r="T1517" t="b">
        <f t="shared" si="147"/>
        <v>0</v>
      </c>
      <c r="U1517" t="s">
        <v>28</v>
      </c>
      <c r="V1517">
        <v>5.81</v>
      </c>
      <c r="W1517">
        <v>1.9119999999999999</v>
      </c>
      <c r="X1517">
        <v>0.124</v>
      </c>
      <c r="Y1517">
        <v>20</v>
      </c>
      <c r="Z1517" t="s">
        <v>29</v>
      </c>
      <c r="AA1517" t="s">
        <v>24</v>
      </c>
      <c r="AB1517" t="s">
        <v>24</v>
      </c>
    </row>
    <row r="1518" spans="1:28" x14ac:dyDescent="0.35">
      <c r="A1518" s="4" t="s">
        <v>1635</v>
      </c>
      <c r="B1518" s="6">
        <f t="shared" si="145"/>
        <v>45836.982615740744</v>
      </c>
      <c r="C1518" s="12">
        <f t="shared" si="143"/>
        <v>45809</v>
      </c>
      <c r="D1518" s="3">
        <f t="shared" si="144"/>
        <v>2025</v>
      </c>
      <c r="E1518" s="3" t="str">
        <f t="shared" si="146"/>
        <v>06-2025</v>
      </c>
      <c r="F1518" s="5">
        <f t="shared" si="142"/>
        <v>45835.61619212963</v>
      </c>
      <c r="G1518">
        <v>9.3591999999999995</v>
      </c>
      <c r="H1518">
        <v>93.817999999999998</v>
      </c>
      <c r="I1518">
        <v>10</v>
      </c>
      <c r="J1518">
        <v>4.5</v>
      </c>
      <c r="K1518" t="s">
        <v>23</v>
      </c>
      <c r="L1518">
        <v>36</v>
      </c>
      <c r="M1518">
        <v>94</v>
      </c>
      <c r="N1518">
        <v>5.7640000000000002</v>
      </c>
      <c r="O1518">
        <v>0.95</v>
      </c>
      <c r="P1518" t="s">
        <v>24</v>
      </c>
      <c r="Q1518" t="s">
        <v>1636</v>
      </c>
      <c r="R1518" t="s">
        <v>1629</v>
      </c>
      <c r="S1518" t="s">
        <v>1618</v>
      </c>
      <c r="T1518" t="b">
        <f t="shared" si="147"/>
        <v>1</v>
      </c>
      <c r="U1518" t="s">
        <v>28</v>
      </c>
      <c r="V1518">
        <v>10.49</v>
      </c>
      <c r="W1518">
        <v>1.903</v>
      </c>
      <c r="X1518">
        <v>0.11</v>
      </c>
      <c r="Y1518">
        <v>24</v>
      </c>
      <c r="Z1518" t="s">
        <v>29</v>
      </c>
      <c r="AA1518" t="s">
        <v>24</v>
      </c>
      <c r="AB1518" t="s">
        <v>24</v>
      </c>
    </row>
    <row r="1519" spans="1:28" x14ac:dyDescent="0.35">
      <c r="A1519" s="4" t="s">
        <v>1647</v>
      </c>
      <c r="B1519" s="6">
        <f t="shared" si="145"/>
        <v>45835.61619212963</v>
      </c>
      <c r="C1519" s="12">
        <f t="shared" si="143"/>
        <v>45809</v>
      </c>
      <c r="D1519" s="3">
        <f t="shared" si="144"/>
        <v>2025</v>
      </c>
      <c r="E1519" s="3" t="str">
        <f t="shared" si="146"/>
        <v>06-2025</v>
      </c>
      <c r="F1519" s="5">
        <f t="shared" si="142"/>
        <v>45834.494641203702</v>
      </c>
      <c r="G1519">
        <v>9.0955999999999992</v>
      </c>
      <c r="H1519">
        <v>93.953900000000004</v>
      </c>
      <c r="I1519">
        <v>10</v>
      </c>
      <c r="J1519">
        <v>4.5</v>
      </c>
      <c r="K1519" t="s">
        <v>23</v>
      </c>
      <c r="L1519">
        <v>51</v>
      </c>
      <c r="M1519">
        <v>120</v>
      </c>
      <c r="N1519">
        <v>4.8550000000000004</v>
      </c>
      <c r="O1519">
        <v>0.81</v>
      </c>
      <c r="P1519" t="s">
        <v>24</v>
      </c>
      <c r="Q1519" t="s">
        <v>1648</v>
      </c>
      <c r="R1519" t="s">
        <v>1645</v>
      </c>
      <c r="S1519" t="s">
        <v>402</v>
      </c>
      <c r="T1519" t="b">
        <f t="shared" si="147"/>
        <v>1</v>
      </c>
      <c r="U1519" t="s">
        <v>28</v>
      </c>
      <c r="V1519">
        <v>10.79</v>
      </c>
      <c r="W1519">
        <v>1.885</v>
      </c>
      <c r="X1519">
        <v>8.8999999999999996E-2</v>
      </c>
      <c r="Y1519">
        <v>37</v>
      </c>
      <c r="Z1519" t="s">
        <v>29</v>
      </c>
      <c r="AA1519" t="s">
        <v>24</v>
      </c>
      <c r="AB1519" t="s">
        <v>24</v>
      </c>
    </row>
    <row r="1520" spans="1:28" x14ac:dyDescent="0.35">
      <c r="A1520" s="4" t="s">
        <v>1662</v>
      </c>
      <c r="B1520" s="6">
        <f t="shared" si="145"/>
        <v>45834.494641203702</v>
      </c>
      <c r="C1520" s="12">
        <f t="shared" si="143"/>
        <v>45809</v>
      </c>
      <c r="D1520" s="3">
        <f t="shared" si="144"/>
        <v>2025</v>
      </c>
      <c r="E1520" s="3" t="str">
        <f t="shared" si="146"/>
        <v>06-2025</v>
      </c>
      <c r="F1520" s="5">
        <f t="shared" si="142"/>
        <v>45833.172615740739</v>
      </c>
      <c r="G1520">
        <v>9.3312000000000008</v>
      </c>
      <c r="H1520">
        <v>94.014600000000002</v>
      </c>
      <c r="I1520">
        <v>14.446</v>
      </c>
      <c r="J1520">
        <v>4.5</v>
      </c>
      <c r="K1520" t="s">
        <v>23</v>
      </c>
      <c r="L1520">
        <v>48</v>
      </c>
      <c r="M1520">
        <v>64</v>
      </c>
      <c r="N1520">
        <v>5.5679999999999996</v>
      </c>
      <c r="O1520">
        <v>0.89</v>
      </c>
      <c r="P1520" t="s">
        <v>24</v>
      </c>
      <c r="Q1520" t="s">
        <v>1663</v>
      </c>
      <c r="R1520" t="s">
        <v>1664</v>
      </c>
      <c r="S1520" t="s">
        <v>1612</v>
      </c>
      <c r="T1520" t="b">
        <f t="shared" si="147"/>
        <v>1</v>
      </c>
      <c r="U1520" t="s">
        <v>28</v>
      </c>
      <c r="V1520">
        <v>10.38</v>
      </c>
      <c r="W1520">
        <v>4.5250000000000004</v>
      </c>
      <c r="X1520">
        <v>0.09</v>
      </c>
      <c r="Y1520">
        <v>36</v>
      </c>
      <c r="Z1520" t="s">
        <v>29</v>
      </c>
      <c r="AA1520" t="s">
        <v>24</v>
      </c>
      <c r="AB1520" t="s">
        <v>24</v>
      </c>
    </row>
    <row r="1521" spans="1:28" x14ac:dyDescent="0.35">
      <c r="A1521" s="4" t="s">
        <v>1689</v>
      </c>
      <c r="B1521" s="6">
        <f t="shared" si="145"/>
        <v>45833.172615740739</v>
      </c>
      <c r="C1521" s="12">
        <f t="shared" si="143"/>
        <v>45809</v>
      </c>
      <c r="D1521" s="3">
        <f t="shared" si="144"/>
        <v>2025</v>
      </c>
      <c r="E1521" s="3" t="str">
        <f t="shared" si="146"/>
        <v>06-2025</v>
      </c>
      <c r="F1521" s="5">
        <f t="shared" si="142"/>
        <v>45832.995648148149</v>
      </c>
      <c r="G1521">
        <v>9.4548000000000005</v>
      </c>
      <c r="H1521">
        <v>93.981800000000007</v>
      </c>
      <c r="I1521">
        <v>10</v>
      </c>
      <c r="J1521">
        <v>4.5</v>
      </c>
      <c r="K1521" t="s">
        <v>23</v>
      </c>
      <c r="L1521">
        <v>59</v>
      </c>
      <c r="M1521">
        <v>70</v>
      </c>
      <c r="N1521">
        <v>5.1260000000000003</v>
      </c>
      <c r="O1521">
        <v>0.83</v>
      </c>
      <c r="P1521" t="s">
        <v>24</v>
      </c>
      <c r="Q1521" t="s">
        <v>1690</v>
      </c>
      <c r="R1521" t="s">
        <v>1691</v>
      </c>
      <c r="S1521" t="s">
        <v>1659</v>
      </c>
      <c r="T1521" t="b">
        <f t="shared" si="147"/>
        <v>1</v>
      </c>
      <c r="U1521" t="s">
        <v>28</v>
      </c>
      <c r="V1521">
        <v>9</v>
      </c>
      <c r="W1521">
        <v>1.8839999999999999</v>
      </c>
      <c r="X1521">
        <v>7.9000000000000001E-2</v>
      </c>
      <c r="Y1521">
        <v>47</v>
      </c>
      <c r="Z1521" t="s">
        <v>29</v>
      </c>
      <c r="AA1521" t="s">
        <v>24</v>
      </c>
      <c r="AB1521" t="s">
        <v>24</v>
      </c>
    </row>
    <row r="1522" spans="1:28" x14ac:dyDescent="0.35">
      <c r="A1522" s="4" t="s">
        <v>1696</v>
      </c>
      <c r="B1522" s="6">
        <f t="shared" si="145"/>
        <v>45832.995648148149</v>
      </c>
      <c r="C1522" s="12">
        <f t="shared" si="143"/>
        <v>45809</v>
      </c>
      <c r="D1522" s="3">
        <f t="shared" si="144"/>
        <v>2025</v>
      </c>
      <c r="E1522" s="3" t="str">
        <f t="shared" si="146"/>
        <v>06-2025</v>
      </c>
      <c r="F1522" s="5">
        <f t="shared" si="142"/>
        <v>45832.646909722222</v>
      </c>
      <c r="G1522">
        <v>9.3411000000000008</v>
      </c>
      <c r="H1522">
        <v>93.800700000000006</v>
      </c>
      <c r="I1522">
        <v>10</v>
      </c>
      <c r="J1522">
        <v>4.5</v>
      </c>
      <c r="K1522" t="s">
        <v>23</v>
      </c>
      <c r="L1522">
        <v>31</v>
      </c>
      <c r="M1522">
        <v>118</v>
      </c>
      <c r="N1522">
        <v>10.343999999999999</v>
      </c>
      <c r="O1522">
        <v>0.74</v>
      </c>
      <c r="P1522" t="s">
        <v>24</v>
      </c>
      <c r="Q1522" t="s">
        <v>1697</v>
      </c>
      <c r="R1522" t="s">
        <v>1698</v>
      </c>
      <c r="S1522" t="s">
        <v>1699</v>
      </c>
      <c r="T1522" t="b">
        <f t="shared" si="147"/>
        <v>1</v>
      </c>
      <c r="U1522" t="s">
        <v>28</v>
      </c>
      <c r="V1522">
        <v>11.85</v>
      </c>
      <c r="W1522">
        <v>1.8979999999999999</v>
      </c>
      <c r="X1522">
        <v>0.115</v>
      </c>
      <c r="Y1522">
        <v>22</v>
      </c>
      <c r="Z1522" t="s">
        <v>29</v>
      </c>
      <c r="AA1522" t="s">
        <v>24</v>
      </c>
      <c r="AB1522" t="s">
        <v>24</v>
      </c>
    </row>
    <row r="1523" spans="1:28" x14ac:dyDescent="0.35">
      <c r="A1523" s="4" t="s">
        <v>1711</v>
      </c>
      <c r="B1523" s="6">
        <f t="shared" si="145"/>
        <v>45832.646909722222</v>
      </c>
      <c r="C1523" s="12">
        <f t="shared" si="143"/>
        <v>45809</v>
      </c>
      <c r="D1523" s="3">
        <f t="shared" si="144"/>
        <v>2025</v>
      </c>
      <c r="E1523" s="3" t="str">
        <f t="shared" si="146"/>
        <v>06-2025</v>
      </c>
      <c r="F1523" s="5">
        <f t="shared" si="142"/>
        <v>45832.515821759262</v>
      </c>
      <c r="G1523">
        <v>9.3325999999999993</v>
      </c>
      <c r="H1523">
        <v>93.998599999999996</v>
      </c>
      <c r="I1523">
        <v>10</v>
      </c>
      <c r="J1523">
        <v>4.5</v>
      </c>
      <c r="K1523" t="s">
        <v>23</v>
      </c>
      <c r="L1523">
        <v>28</v>
      </c>
      <c r="M1523">
        <v>178</v>
      </c>
      <c r="N1523">
        <v>5.5839999999999996</v>
      </c>
      <c r="O1523">
        <v>0.67</v>
      </c>
      <c r="P1523" t="s">
        <v>24</v>
      </c>
      <c r="Q1523" t="s">
        <v>1712</v>
      </c>
      <c r="R1523" t="s">
        <v>1698</v>
      </c>
      <c r="S1523" t="s">
        <v>1713</v>
      </c>
      <c r="T1523" t="b">
        <f t="shared" si="147"/>
        <v>1</v>
      </c>
      <c r="U1523" t="s">
        <v>28</v>
      </c>
      <c r="V1523">
        <v>12.24</v>
      </c>
      <c r="W1523">
        <v>1.9359999999999999</v>
      </c>
      <c r="X1523">
        <v>0.11799999999999999</v>
      </c>
      <c r="Y1523">
        <v>21</v>
      </c>
      <c r="Z1523" t="s">
        <v>29</v>
      </c>
      <c r="AA1523" t="s">
        <v>24</v>
      </c>
      <c r="AB1523" t="s">
        <v>24</v>
      </c>
    </row>
    <row r="1524" spans="1:28" x14ac:dyDescent="0.35">
      <c r="A1524" s="4" t="s">
        <v>1728</v>
      </c>
      <c r="B1524" s="6">
        <f t="shared" si="145"/>
        <v>45832.515821759262</v>
      </c>
      <c r="C1524" s="12">
        <f t="shared" si="143"/>
        <v>45809</v>
      </c>
      <c r="D1524" s="3">
        <f t="shared" si="144"/>
        <v>2025</v>
      </c>
      <c r="E1524" s="3" t="str">
        <f t="shared" si="146"/>
        <v>06-2025</v>
      </c>
      <c r="F1524" s="5">
        <f t="shared" si="142"/>
        <v>45832.419259259259</v>
      </c>
      <c r="G1524">
        <v>9.2683999999999997</v>
      </c>
      <c r="H1524">
        <v>93.930700000000002</v>
      </c>
      <c r="I1524">
        <v>10</v>
      </c>
      <c r="J1524">
        <v>4.5</v>
      </c>
      <c r="K1524" t="s">
        <v>23</v>
      </c>
      <c r="L1524">
        <v>45</v>
      </c>
      <c r="M1524">
        <v>72</v>
      </c>
      <c r="N1524">
        <v>5.0060000000000002</v>
      </c>
      <c r="O1524">
        <v>0.4</v>
      </c>
      <c r="P1524" t="s">
        <v>24</v>
      </c>
      <c r="Q1524" t="s">
        <v>1729</v>
      </c>
      <c r="R1524" t="s">
        <v>1698</v>
      </c>
      <c r="S1524" t="s">
        <v>1716</v>
      </c>
      <c r="T1524" t="b">
        <f t="shared" si="147"/>
        <v>1</v>
      </c>
      <c r="U1524" t="s">
        <v>28</v>
      </c>
      <c r="V1524">
        <v>10.61</v>
      </c>
      <c r="W1524">
        <v>1.8660000000000001</v>
      </c>
      <c r="X1524">
        <v>0.09</v>
      </c>
      <c r="Y1524">
        <v>36</v>
      </c>
      <c r="Z1524" t="s">
        <v>29</v>
      </c>
      <c r="AA1524" t="s">
        <v>24</v>
      </c>
      <c r="AB1524" t="s">
        <v>24</v>
      </c>
    </row>
    <row r="1525" spans="1:28" x14ac:dyDescent="0.35">
      <c r="A1525" s="4" t="s">
        <v>1733</v>
      </c>
      <c r="B1525" s="6">
        <f t="shared" si="145"/>
        <v>45832.419259259259</v>
      </c>
      <c r="C1525" s="12">
        <f t="shared" si="143"/>
        <v>45809</v>
      </c>
      <c r="D1525" s="3">
        <f t="shared" si="144"/>
        <v>2025</v>
      </c>
      <c r="E1525" s="3" t="str">
        <f t="shared" si="146"/>
        <v>06-2025</v>
      </c>
      <c r="F1525" s="5">
        <f t="shared" si="142"/>
        <v>45825.272881944446</v>
      </c>
      <c r="G1525">
        <v>9.5200999999999993</v>
      </c>
      <c r="H1525">
        <v>93.416700000000006</v>
      </c>
      <c r="I1525">
        <v>10</v>
      </c>
      <c r="J1525">
        <v>4.5</v>
      </c>
      <c r="K1525" t="s">
        <v>23</v>
      </c>
      <c r="L1525">
        <v>31</v>
      </c>
      <c r="M1525">
        <v>118</v>
      </c>
      <c r="N1525">
        <v>6.1769999999999996</v>
      </c>
      <c r="O1525">
        <v>0.53</v>
      </c>
      <c r="P1525" t="s">
        <v>24</v>
      </c>
      <c r="Q1525" t="s">
        <v>1734</v>
      </c>
      <c r="R1525" t="s">
        <v>1698</v>
      </c>
      <c r="S1525" t="s">
        <v>1735</v>
      </c>
      <c r="T1525" t="b">
        <f t="shared" si="147"/>
        <v>1</v>
      </c>
      <c r="U1525" t="s">
        <v>28</v>
      </c>
      <c r="V1525">
        <v>7.82</v>
      </c>
      <c r="W1525">
        <v>1.772</v>
      </c>
      <c r="X1525">
        <v>0.121</v>
      </c>
      <c r="Y1525">
        <v>20</v>
      </c>
      <c r="Z1525" t="s">
        <v>29</v>
      </c>
      <c r="AA1525" t="s">
        <v>24</v>
      </c>
      <c r="AB1525" t="s">
        <v>24</v>
      </c>
    </row>
    <row r="1526" spans="1:28" x14ac:dyDescent="0.35">
      <c r="A1526" s="4" t="s">
        <v>1791</v>
      </c>
      <c r="B1526" s="6">
        <f t="shared" si="145"/>
        <v>45825.272881944446</v>
      </c>
      <c r="C1526" s="12">
        <f t="shared" si="143"/>
        <v>45809</v>
      </c>
      <c r="D1526" s="3">
        <f t="shared" si="144"/>
        <v>2025</v>
      </c>
      <c r="E1526" s="3" t="str">
        <f t="shared" si="146"/>
        <v>06-2025</v>
      </c>
      <c r="F1526" s="5">
        <f t="shared" si="142"/>
        <v>45413.067939814813</v>
      </c>
      <c r="G1526">
        <v>30.956299999999999</v>
      </c>
      <c r="H1526">
        <v>67.316299999999998</v>
      </c>
      <c r="I1526">
        <v>10</v>
      </c>
      <c r="J1526">
        <v>4.5</v>
      </c>
      <c r="K1526" t="s">
        <v>23</v>
      </c>
      <c r="L1526">
        <v>27</v>
      </c>
      <c r="M1526">
        <v>168</v>
      </c>
      <c r="N1526">
        <v>3.8650000000000002</v>
      </c>
      <c r="O1526">
        <v>0.35</v>
      </c>
      <c r="P1526" t="s">
        <v>24</v>
      </c>
      <c r="Q1526" t="s">
        <v>1792</v>
      </c>
      <c r="R1526" t="s">
        <v>1783</v>
      </c>
      <c r="S1526" t="s">
        <v>1793</v>
      </c>
      <c r="T1526" t="b">
        <f t="shared" si="147"/>
        <v>1</v>
      </c>
      <c r="U1526" t="s">
        <v>28</v>
      </c>
      <c r="V1526">
        <v>10.45</v>
      </c>
      <c r="W1526">
        <v>1.84</v>
      </c>
      <c r="X1526">
        <v>0.13500000000000001</v>
      </c>
      <c r="Y1526">
        <v>16</v>
      </c>
      <c r="Z1526" t="s">
        <v>29</v>
      </c>
      <c r="AA1526" t="s">
        <v>24</v>
      </c>
      <c r="AB1526" t="s">
        <v>24</v>
      </c>
    </row>
    <row r="1527" spans="1:28" x14ac:dyDescent="0.35">
      <c r="A1527" s="4" t="s">
        <v>5213</v>
      </c>
      <c r="B1527" s="6">
        <f t="shared" si="145"/>
        <v>45413.067939814813</v>
      </c>
      <c r="C1527" s="12">
        <f t="shared" si="143"/>
        <v>45413</v>
      </c>
      <c r="D1527" s="3">
        <f t="shared" si="144"/>
        <v>2024</v>
      </c>
      <c r="E1527" s="3" t="str">
        <f t="shared" si="146"/>
        <v>05-2024</v>
      </c>
      <c r="F1527" s="5">
        <f t="shared" si="142"/>
        <v>45411.797546296293</v>
      </c>
      <c r="G1527">
        <v>39.380400000000002</v>
      </c>
      <c r="H1527">
        <v>71.804299999999998</v>
      </c>
      <c r="I1527">
        <v>10</v>
      </c>
      <c r="J1527">
        <v>4.2</v>
      </c>
      <c r="K1527" t="s">
        <v>23</v>
      </c>
      <c r="L1527">
        <v>19</v>
      </c>
      <c r="M1527">
        <v>153</v>
      </c>
      <c r="N1527">
        <v>9.7000000000000003E-2</v>
      </c>
      <c r="O1527">
        <v>1.03</v>
      </c>
      <c r="P1527" t="s">
        <v>24</v>
      </c>
      <c r="Q1527" t="s">
        <v>5214</v>
      </c>
      <c r="R1527" t="s">
        <v>5215</v>
      </c>
      <c r="S1527" t="s">
        <v>3740</v>
      </c>
      <c r="T1527" t="b">
        <f t="shared" si="147"/>
        <v>0</v>
      </c>
      <c r="U1527" t="s">
        <v>28</v>
      </c>
      <c r="V1527">
        <v>5.9</v>
      </c>
      <c r="W1527">
        <v>1.82</v>
      </c>
      <c r="X1527">
        <v>0.152</v>
      </c>
      <c r="Y1527">
        <v>12</v>
      </c>
      <c r="Z1527" t="s">
        <v>29</v>
      </c>
      <c r="AA1527" t="s">
        <v>24</v>
      </c>
      <c r="AB1527" t="s">
        <v>24</v>
      </c>
    </row>
    <row r="1528" spans="1:28" x14ac:dyDescent="0.35">
      <c r="A1528" s="4" t="s">
        <v>5216</v>
      </c>
      <c r="B1528" s="6">
        <f t="shared" si="145"/>
        <v>45411.797546296293</v>
      </c>
      <c r="C1528" s="12">
        <f t="shared" si="143"/>
        <v>45383</v>
      </c>
      <c r="D1528" s="3">
        <f t="shared" si="144"/>
        <v>2024</v>
      </c>
      <c r="E1528" s="3" t="str">
        <f t="shared" si="146"/>
        <v>04-2024</v>
      </c>
      <c r="F1528" s="5">
        <f t="shared" si="142"/>
        <v>45822.558287037034</v>
      </c>
      <c r="G1528">
        <v>17.377199999999998</v>
      </c>
      <c r="H1528">
        <v>94.230400000000003</v>
      </c>
      <c r="I1528">
        <v>10</v>
      </c>
      <c r="J1528">
        <v>4.8</v>
      </c>
      <c r="K1528" t="s">
        <v>23</v>
      </c>
      <c r="L1528">
        <v>73</v>
      </c>
      <c r="M1528">
        <v>99</v>
      </c>
      <c r="N1528">
        <v>4.6130000000000004</v>
      </c>
      <c r="O1528">
        <v>0.81</v>
      </c>
      <c r="P1528" t="s">
        <v>24</v>
      </c>
      <c r="Q1528" t="s">
        <v>5217</v>
      </c>
      <c r="R1528" t="s">
        <v>5218</v>
      </c>
      <c r="S1528" t="s">
        <v>5219</v>
      </c>
      <c r="T1528" t="b">
        <f t="shared" si="147"/>
        <v>0</v>
      </c>
      <c r="U1528" t="s">
        <v>28</v>
      </c>
      <c r="V1528">
        <v>9.1300000000000008</v>
      </c>
      <c r="W1528">
        <v>1.8720000000000001</v>
      </c>
      <c r="X1528">
        <v>6.2E-2</v>
      </c>
      <c r="Y1528">
        <v>80</v>
      </c>
      <c r="Z1528" t="s">
        <v>29</v>
      </c>
      <c r="AA1528" t="s">
        <v>24</v>
      </c>
      <c r="AB1528" t="s">
        <v>24</v>
      </c>
    </row>
    <row r="1529" spans="1:28" x14ac:dyDescent="0.35">
      <c r="A1529" s="4" t="s">
        <v>1808</v>
      </c>
      <c r="B1529" s="6">
        <f t="shared" si="145"/>
        <v>45822.558287037034</v>
      </c>
      <c r="C1529" s="12">
        <f t="shared" si="143"/>
        <v>45809</v>
      </c>
      <c r="D1529" s="3">
        <f t="shared" si="144"/>
        <v>2025</v>
      </c>
      <c r="E1529" s="3" t="str">
        <f t="shared" si="146"/>
        <v>06-2025</v>
      </c>
      <c r="F1529" s="5">
        <f t="shared" si="142"/>
        <v>45411.562349537038</v>
      </c>
      <c r="G1529">
        <v>25.528500000000001</v>
      </c>
      <c r="H1529">
        <v>62.830500000000001</v>
      </c>
      <c r="I1529">
        <v>20.059000000000001</v>
      </c>
      <c r="J1529">
        <v>4.5</v>
      </c>
      <c r="K1529" t="s">
        <v>23</v>
      </c>
      <c r="L1529">
        <v>35</v>
      </c>
      <c r="M1529">
        <v>121</v>
      </c>
      <c r="N1529">
        <v>6.0279999999999996</v>
      </c>
      <c r="O1529">
        <v>1.1599999999999999</v>
      </c>
      <c r="P1529" t="s">
        <v>24</v>
      </c>
      <c r="Q1529" t="s">
        <v>1809</v>
      </c>
      <c r="R1529" t="s">
        <v>1803</v>
      </c>
      <c r="S1529" t="s">
        <v>1810</v>
      </c>
      <c r="T1529" t="b">
        <f t="shared" si="147"/>
        <v>1</v>
      </c>
      <c r="U1529" t="s">
        <v>28</v>
      </c>
      <c r="V1529">
        <v>13.87</v>
      </c>
      <c r="W1529">
        <v>6.6360000000000001</v>
      </c>
      <c r="X1529">
        <v>6.0999999999999999E-2</v>
      </c>
      <c r="Y1529">
        <v>79</v>
      </c>
      <c r="Z1529" t="s">
        <v>29</v>
      </c>
      <c r="AA1529" t="s">
        <v>24</v>
      </c>
      <c r="AB1529" t="s">
        <v>24</v>
      </c>
    </row>
    <row r="1530" spans="1:28" x14ac:dyDescent="0.35">
      <c r="A1530" s="4" t="s">
        <v>5224</v>
      </c>
      <c r="B1530" s="6">
        <f t="shared" si="145"/>
        <v>45411.562349537038</v>
      </c>
      <c r="C1530" s="12">
        <f t="shared" si="143"/>
        <v>45383</v>
      </c>
      <c r="D1530" s="3">
        <f t="shared" si="144"/>
        <v>2024</v>
      </c>
      <c r="E1530" s="3" t="str">
        <f t="shared" si="146"/>
        <v>04-2024</v>
      </c>
      <c r="F1530" s="5">
        <f t="shared" si="142"/>
        <v>45411.051099537035</v>
      </c>
      <c r="G1530">
        <v>1.694</v>
      </c>
      <c r="H1530">
        <v>97.040499999999994</v>
      </c>
      <c r="I1530">
        <v>31.015000000000001</v>
      </c>
      <c r="J1530">
        <v>4.5999999999999996</v>
      </c>
      <c r="K1530" t="s">
        <v>23</v>
      </c>
      <c r="L1530">
        <v>58</v>
      </c>
      <c r="M1530">
        <v>170</v>
      </c>
      <c r="N1530">
        <v>0.66</v>
      </c>
      <c r="O1530">
        <v>0.59</v>
      </c>
      <c r="P1530" t="s">
        <v>24</v>
      </c>
      <c r="Q1530" t="s">
        <v>5225</v>
      </c>
      <c r="R1530" t="s">
        <v>5226</v>
      </c>
      <c r="S1530" t="s">
        <v>5227</v>
      </c>
      <c r="T1530" t="b">
        <f t="shared" si="147"/>
        <v>0</v>
      </c>
      <c r="U1530" t="s">
        <v>28</v>
      </c>
      <c r="V1530">
        <v>4.6100000000000003</v>
      </c>
      <c r="W1530">
        <v>5.46</v>
      </c>
      <c r="X1530">
        <v>8.5999999999999993E-2</v>
      </c>
      <c r="Y1530">
        <v>40</v>
      </c>
      <c r="Z1530" t="s">
        <v>29</v>
      </c>
      <c r="AA1530" t="s">
        <v>24</v>
      </c>
      <c r="AB1530" t="s">
        <v>24</v>
      </c>
    </row>
    <row r="1531" spans="1:28" x14ac:dyDescent="0.35">
      <c r="A1531" s="4" t="s">
        <v>5228</v>
      </c>
      <c r="B1531" s="6">
        <f t="shared" si="145"/>
        <v>45411.051099537035</v>
      </c>
      <c r="C1531" s="12">
        <f t="shared" si="143"/>
        <v>45383</v>
      </c>
      <c r="D1531" s="3">
        <f t="shared" si="144"/>
        <v>2024</v>
      </c>
      <c r="E1531" s="3" t="str">
        <f t="shared" si="146"/>
        <v>04-2024</v>
      </c>
      <c r="F1531" s="5">
        <f t="shared" si="142"/>
        <v>45410.865023148152</v>
      </c>
      <c r="G1531">
        <v>37.996499999999997</v>
      </c>
      <c r="H1531">
        <v>72.523700000000005</v>
      </c>
      <c r="I1531">
        <v>121.425</v>
      </c>
      <c r="J1531">
        <v>4.0999999999999996</v>
      </c>
      <c r="K1531" t="s">
        <v>23</v>
      </c>
      <c r="L1531">
        <v>24</v>
      </c>
      <c r="M1531">
        <v>115</v>
      </c>
      <c r="N1531">
        <v>1.5840000000000001</v>
      </c>
      <c r="O1531">
        <v>0.62</v>
      </c>
      <c r="P1531" t="s">
        <v>24</v>
      </c>
      <c r="Q1531" t="s">
        <v>5229</v>
      </c>
      <c r="R1531" t="s">
        <v>5230</v>
      </c>
      <c r="S1531" t="s">
        <v>5231</v>
      </c>
      <c r="T1531" t="b">
        <f t="shared" si="147"/>
        <v>0</v>
      </c>
      <c r="U1531" t="s">
        <v>28</v>
      </c>
      <c r="V1531">
        <v>7.36</v>
      </c>
      <c r="W1531">
        <v>4.4459999999999997</v>
      </c>
      <c r="X1531">
        <v>0.185</v>
      </c>
      <c r="Y1531">
        <v>8</v>
      </c>
      <c r="Z1531" t="s">
        <v>29</v>
      </c>
      <c r="AA1531" t="s">
        <v>24</v>
      </c>
      <c r="AB1531" t="s">
        <v>24</v>
      </c>
    </row>
    <row r="1532" spans="1:28" x14ac:dyDescent="0.35">
      <c r="A1532" s="4" t="s">
        <v>5232</v>
      </c>
      <c r="B1532" s="6">
        <f t="shared" si="145"/>
        <v>45410.865023148152</v>
      </c>
      <c r="C1532" s="12">
        <f t="shared" si="143"/>
        <v>45383</v>
      </c>
      <c r="D1532" s="3">
        <f t="shared" si="144"/>
        <v>2024</v>
      </c>
      <c r="E1532" s="3" t="str">
        <f t="shared" si="146"/>
        <v>04-2024</v>
      </c>
      <c r="F1532" s="5">
        <f t="shared" si="142"/>
        <v>45410.266597222224</v>
      </c>
      <c r="G1532">
        <v>25.522200000000002</v>
      </c>
      <c r="H1532">
        <v>96.647099999999995</v>
      </c>
      <c r="I1532">
        <v>10</v>
      </c>
      <c r="J1532">
        <v>4.5999999999999996</v>
      </c>
      <c r="K1532" t="s">
        <v>23</v>
      </c>
      <c r="L1532">
        <v>71</v>
      </c>
      <c r="M1532">
        <v>73</v>
      </c>
      <c r="N1532">
        <v>6.4279999999999999</v>
      </c>
      <c r="O1532">
        <v>0.59</v>
      </c>
      <c r="P1532" t="s">
        <v>24</v>
      </c>
      <c r="Q1532" t="s">
        <v>5233</v>
      </c>
      <c r="R1532" t="s">
        <v>5234</v>
      </c>
      <c r="S1532" t="s">
        <v>5235</v>
      </c>
      <c r="T1532" t="b">
        <f t="shared" si="147"/>
        <v>0</v>
      </c>
      <c r="U1532" t="s">
        <v>28</v>
      </c>
      <c r="V1532">
        <v>7.42</v>
      </c>
      <c r="W1532">
        <v>1.7350000000000001</v>
      </c>
      <c r="X1532">
        <v>4.9000000000000002E-2</v>
      </c>
      <c r="Y1532">
        <v>126</v>
      </c>
      <c r="Z1532" t="s">
        <v>29</v>
      </c>
      <c r="AA1532" t="s">
        <v>24</v>
      </c>
      <c r="AB1532" t="s">
        <v>24</v>
      </c>
    </row>
    <row r="1533" spans="1:28" x14ac:dyDescent="0.35">
      <c r="A1533" s="4" t="s">
        <v>5236</v>
      </c>
      <c r="B1533" s="6">
        <f t="shared" si="145"/>
        <v>45410.266597222224</v>
      </c>
      <c r="C1533" s="12">
        <f t="shared" si="143"/>
        <v>45383</v>
      </c>
      <c r="D1533" s="3">
        <f t="shared" si="144"/>
        <v>2024</v>
      </c>
      <c r="E1533" s="3" t="str">
        <f t="shared" si="146"/>
        <v>04-2024</v>
      </c>
      <c r="F1533" s="5">
        <f t="shared" si="142"/>
        <v>45409.766643518517</v>
      </c>
      <c r="G1533">
        <v>38.229799999999997</v>
      </c>
      <c r="H1533">
        <v>72.163600000000002</v>
      </c>
      <c r="I1533">
        <v>97.576999999999998</v>
      </c>
      <c r="J1533">
        <v>4.0999999999999996</v>
      </c>
      <c r="K1533" t="s">
        <v>23</v>
      </c>
      <c r="L1533">
        <v>27</v>
      </c>
      <c r="M1533">
        <v>126</v>
      </c>
      <c r="N1533">
        <v>1.278</v>
      </c>
      <c r="O1533">
        <v>0.78</v>
      </c>
      <c r="P1533" t="s">
        <v>24</v>
      </c>
      <c r="Q1533" t="s">
        <v>5237</v>
      </c>
      <c r="R1533" t="s">
        <v>5238</v>
      </c>
      <c r="S1533" t="s">
        <v>5239</v>
      </c>
      <c r="T1533" t="b">
        <f t="shared" si="147"/>
        <v>0</v>
      </c>
      <c r="U1533" t="s">
        <v>28</v>
      </c>
      <c r="V1533">
        <v>5.96</v>
      </c>
      <c r="W1533">
        <v>6.1230000000000002</v>
      </c>
      <c r="X1533">
        <v>0.151</v>
      </c>
      <c r="Y1533">
        <v>12</v>
      </c>
      <c r="Z1533" t="s">
        <v>29</v>
      </c>
      <c r="AA1533" t="s">
        <v>24</v>
      </c>
      <c r="AB1533" t="s">
        <v>24</v>
      </c>
    </row>
    <row r="1534" spans="1:28" x14ac:dyDescent="0.35">
      <c r="A1534" s="4" t="s">
        <v>5240</v>
      </c>
      <c r="B1534" s="6">
        <f t="shared" si="145"/>
        <v>45409.766643518517</v>
      </c>
      <c r="C1534" s="12">
        <f t="shared" si="143"/>
        <v>45383</v>
      </c>
      <c r="D1534" s="3">
        <f t="shared" si="144"/>
        <v>2024</v>
      </c>
      <c r="E1534" s="3" t="str">
        <f t="shared" si="146"/>
        <v>04-2024</v>
      </c>
      <c r="F1534" s="5">
        <f t="shared" si="142"/>
        <v>45408.82739583333</v>
      </c>
      <c r="G1534">
        <v>2.0565000000000002</v>
      </c>
      <c r="H1534">
        <v>96.236699999999999</v>
      </c>
      <c r="I1534">
        <v>22.55</v>
      </c>
      <c r="J1534">
        <v>4.2</v>
      </c>
      <c r="K1534" t="s">
        <v>23</v>
      </c>
      <c r="L1534">
        <v>18</v>
      </c>
      <c r="M1534">
        <v>205</v>
      </c>
      <c r="N1534">
        <v>1.5329999999999999</v>
      </c>
      <c r="O1534">
        <v>0.43</v>
      </c>
      <c r="P1534" t="s">
        <v>24</v>
      </c>
      <c r="Q1534" t="s">
        <v>5241</v>
      </c>
      <c r="R1534" t="s">
        <v>5242</v>
      </c>
      <c r="S1534" t="s">
        <v>5243</v>
      </c>
      <c r="T1534" t="b">
        <f t="shared" si="147"/>
        <v>0</v>
      </c>
      <c r="U1534" t="s">
        <v>28</v>
      </c>
      <c r="V1534">
        <v>10.6</v>
      </c>
      <c r="W1534">
        <v>7.6639999999999997</v>
      </c>
      <c r="X1534">
        <v>0.19900000000000001</v>
      </c>
      <c r="Y1534">
        <v>7</v>
      </c>
      <c r="Z1534" t="s">
        <v>29</v>
      </c>
      <c r="AA1534" t="s">
        <v>24</v>
      </c>
      <c r="AB1534" t="s">
        <v>24</v>
      </c>
    </row>
    <row r="1535" spans="1:28" x14ac:dyDescent="0.35">
      <c r="A1535" s="4" t="s">
        <v>5244</v>
      </c>
      <c r="B1535" s="6">
        <f t="shared" si="145"/>
        <v>45408.82739583333</v>
      </c>
      <c r="C1535" s="12">
        <f t="shared" si="143"/>
        <v>45383</v>
      </c>
      <c r="D1535" s="3">
        <f t="shared" si="144"/>
        <v>2024</v>
      </c>
      <c r="E1535" s="3" t="str">
        <f t="shared" si="146"/>
        <v>04-2024</v>
      </c>
      <c r="F1535" s="5">
        <f t="shared" si="142"/>
        <v>45407.314733796295</v>
      </c>
      <c r="G1535">
        <v>3.8161</v>
      </c>
      <c r="H1535">
        <v>94.236400000000003</v>
      </c>
      <c r="I1535">
        <v>16.54</v>
      </c>
      <c r="J1535">
        <v>4.0999999999999996</v>
      </c>
      <c r="K1535" t="s">
        <v>23</v>
      </c>
      <c r="L1535">
        <v>21</v>
      </c>
      <c r="M1535">
        <v>202</v>
      </c>
      <c r="N1535">
        <v>3.0449999999999999</v>
      </c>
      <c r="O1535">
        <v>0.23</v>
      </c>
      <c r="P1535" t="s">
        <v>24</v>
      </c>
      <c r="Q1535" t="s">
        <v>5245</v>
      </c>
      <c r="R1535" t="s">
        <v>5246</v>
      </c>
      <c r="S1535" t="s">
        <v>5247</v>
      </c>
      <c r="T1535" t="b">
        <f t="shared" si="147"/>
        <v>0</v>
      </c>
      <c r="U1535" t="s">
        <v>28</v>
      </c>
      <c r="V1535">
        <v>12.18</v>
      </c>
      <c r="W1535">
        <v>3.012</v>
      </c>
      <c r="X1535">
        <v>0.13500000000000001</v>
      </c>
      <c r="Y1535">
        <v>16</v>
      </c>
      <c r="Z1535" t="s">
        <v>29</v>
      </c>
      <c r="AA1535" t="s">
        <v>24</v>
      </c>
      <c r="AB1535" t="s">
        <v>24</v>
      </c>
    </row>
    <row r="1536" spans="1:28" x14ac:dyDescent="0.35">
      <c r="A1536" s="4" t="s">
        <v>5248</v>
      </c>
      <c r="B1536" s="6">
        <f t="shared" si="145"/>
        <v>45407.314733796295</v>
      </c>
      <c r="C1536" s="12">
        <f t="shared" si="143"/>
        <v>45383</v>
      </c>
      <c r="D1536" s="3">
        <f t="shared" si="144"/>
        <v>2024</v>
      </c>
      <c r="E1536" s="3" t="str">
        <f t="shared" si="146"/>
        <v>04-2024</v>
      </c>
      <c r="F1536" s="5">
        <f t="shared" si="142"/>
        <v>45406.292719907404</v>
      </c>
      <c r="G1536">
        <v>6.2538</v>
      </c>
      <c r="H1536">
        <v>95.598500000000001</v>
      </c>
      <c r="I1536">
        <v>216.97499999999999</v>
      </c>
      <c r="J1536">
        <v>4.5999999999999996</v>
      </c>
      <c r="K1536" t="s">
        <v>23</v>
      </c>
      <c r="L1536">
        <v>29</v>
      </c>
      <c r="M1536">
        <v>209</v>
      </c>
      <c r="N1536">
        <v>1.6839999999999999</v>
      </c>
      <c r="O1536">
        <v>0.53</v>
      </c>
      <c r="P1536" t="s">
        <v>24</v>
      </c>
      <c r="Q1536" t="s">
        <v>5249</v>
      </c>
      <c r="R1536" t="s">
        <v>5250</v>
      </c>
      <c r="S1536" t="s">
        <v>5251</v>
      </c>
      <c r="T1536" t="b">
        <f t="shared" si="147"/>
        <v>0</v>
      </c>
      <c r="U1536" t="s">
        <v>28</v>
      </c>
      <c r="V1536">
        <v>11.12</v>
      </c>
      <c r="W1536">
        <v>6.77</v>
      </c>
      <c r="X1536">
        <v>0.128</v>
      </c>
      <c r="Y1536">
        <v>18</v>
      </c>
      <c r="Z1536" t="s">
        <v>29</v>
      </c>
      <c r="AA1536" t="s">
        <v>24</v>
      </c>
      <c r="AB1536" t="s">
        <v>24</v>
      </c>
    </row>
    <row r="1537" spans="1:28" x14ac:dyDescent="0.35">
      <c r="A1537" s="4" t="s">
        <v>5252</v>
      </c>
      <c r="B1537" s="6">
        <f t="shared" si="145"/>
        <v>45406.292719907404</v>
      </c>
      <c r="C1537" s="12">
        <f t="shared" si="143"/>
        <v>45383</v>
      </c>
      <c r="D1537" s="3">
        <f t="shared" si="144"/>
        <v>2024</v>
      </c>
      <c r="E1537" s="3" t="str">
        <f t="shared" si="146"/>
        <v>04-2024</v>
      </c>
      <c r="F1537" s="5">
        <f t="shared" si="142"/>
        <v>45406.212013888886</v>
      </c>
      <c r="G1537">
        <v>1.0183</v>
      </c>
      <c r="H1537">
        <v>98.727900000000005</v>
      </c>
      <c r="I1537">
        <v>75.566000000000003</v>
      </c>
      <c r="J1537">
        <v>4.4000000000000004</v>
      </c>
      <c r="K1537" t="s">
        <v>23</v>
      </c>
      <c r="L1537">
        <v>31</v>
      </c>
      <c r="M1537">
        <v>63</v>
      </c>
      <c r="N1537">
        <v>1.1859999999999999</v>
      </c>
      <c r="O1537">
        <v>1.1000000000000001</v>
      </c>
      <c r="P1537" t="s">
        <v>24</v>
      </c>
      <c r="Q1537" t="s">
        <v>5253</v>
      </c>
      <c r="R1537" t="s">
        <v>5254</v>
      </c>
      <c r="S1537" t="s">
        <v>5255</v>
      </c>
      <c r="T1537" t="b">
        <f t="shared" si="147"/>
        <v>0</v>
      </c>
      <c r="U1537" t="s">
        <v>28</v>
      </c>
      <c r="V1537">
        <v>7.62</v>
      </c>
      <c r="W1537">
        <v>6.5510000000000002</v>
      </c>
      <c r="X1537">
        <v>0.14799999999999999</v>
      </c>
      <c r="Y1537">
        <v>14</v>
      </c>
      <c r="Z1537" t="s">
        <v>29</v>
      </c>
      <c r="AA1537" t="s">
        <v>24</v>
      </c>
      <c r="AB1537" t="s">
        <v>24</v>
      </c>
    </row>
    <row r="1538" spans="1:28" x14ac:dyDescent="0.35">
      <c r="A1538" s="4" t="s">
        <v>5256</v>
      </c>
      <c r="B1538" s="6">
        <f t="shared" si="145"/>
        <v>45406.212013888886</v>
      </c>
      <c r="C1538" s="12">
        <f t="shared" si="143"/>
        <v>45383</v>
      </c>
      <c r="D1538" s="3">
        <f t="shared" si="144"/>
        <v>2024</v>
      </c>
      <c r="E1538" s="3" t="str">
        <f t="shared" si="146"/>
        <v>04-2024</v>
      </c>
      <c r="F1538" s="5">
        <f t="shared" ref="F1538:F1601" si="148">DATEVALUE(LEFT(A1539,10))+TIMEVALUE(MID(A1539,12,8))</f>
        <v>45789.330821759257</v>
      </c>
      <c r="G1538">
        <v>25.219899999999999</v>
      </c>
      <c r="H1538">
        <v>99.813100000000006</v>
      </c>
      <c r="I1538">
        <v>10</v>
      </c>
      <c r="J1538">
        <v>4.4000000000000004</v>
      </c>
      <c r="K1538" t="s">
        <v>23</v>
      </c>
      <c r="L1538">
        <v>35</v>
      </c>
      <c r="M1538">
        <v>94</v>
      </c>
      <c r="N1538">
        <v>6.7779999999999996</v>
      </c>
      <c r="O1538">
        <v>0.63</v>
      </c>
      <c r="P1538" t="s">
        <v>24</v>
      </c>
      <c r="Q1538" t="s">
        <v>5257</v>
      </c>
      <c r="R1538" t="s">
        <v>5258</v>
      </c>
      <c r="S1538" t="s">
        <v>5259</v>
      </c>
      <c r="T1538" t="b">
        <f t="shared" si="147"/>
        <v>0</v>
      </c>
      <c r="U1538" t="s">
        <v>28</v>
      </c>
      <c r="V1538">
        <v>7.58</v>
      </c>
      <c r="W1538">
        <v>1.9039999999999999</v>
      </c>
      <c r="X1538">
        <v>0.107</v>
      </c>
      <c r="Y1538">
        <v>25</v>
      </c>
      <c r="Z1538" t="s">
        <v>29</v>
      </c>
      <c r="AA1538" t="s">
        <v>24</v>
      </c>
      <c r="AB1538" t="s">
        <v>24</v>
      </c>
    </row>
    <row r="1539" spans="1:28" x14ac:dyDescent="0.35">
      <c r="A1539" s="4" t="s">
        <v>2075</v>
      </c>
      <c r="B1539" s="6">
        <f t="shared" si="145"/>
        <v>45789.330821759257</v>
      </c>
      <c r="C1539" s="12">
        <f t="shared" ref="C1539:C1602" si="149">DATE(YEAR(B1539),MONTH(B1539),1)</f>
        <v>45778</v>
      </c>
      <c r="D1539" s="3">
        <f t="shared" ref="D1539:D1602" si="150">YEAR(B1539)</f>
        <v>2025</v>
      </c>
      <c r="E1539" s="3" t="str">
        <f t="shared" si="146"/>
        <v>05-2025</v>
      </c>
      <c r="F1539" s="5">
        <f t="shared" si="148"/>
        <v>45404.688020833331</v>
      </c>
      <c r="G1539">
        <v>29.142700000000001</v>
      </c>
      <c r="H1539">
        <v>66.557699999999997</v>
      </c>
      <c r="I1539">
        <v>10</v>
      </c>
      <c r="J1539">
        <v>4.5</v>
      </c>
      <c r="K1539" t="s">
        <v>23</v>
      </c>
      <c r="L1539">
        <v>98</v>
      </c>
      <c r="M1539">
        <v>87</v>
      </c>
      <c r="N1539">
        <v>5.7869999999999999</v>
      </c>
      <c r="O1539">
        <v>0.55000000000000004</v>
      </c>
      <c r="P1539" t="s">
        <v>24</v>
      </c>
      <c r="Q1539" t="s">
        <v>2076</v>
      </c>
      <c r="R1539" t="s">
        <v>2077</v>
      </c>
      <c r="S1539" t="s">
        <v>2078</v>
      </c>
      <c r="T1539" t="b">
        <f t="shared" si="147"/>
        <v>1</v>
      </c>
      <c r="U1539" t="s">
        <v>28</v>
      </c>
      <c r="V1539">
        <v>9.6199999999999992</v>
      </c>
      <c r="W1539">
        <v>1.8360000000000001</v>
      </c>
      <c r="X1539">
        <v>6.6000000000000003E-2</v>
      </c>
      <c r="Y1539">
        <v>68</v>
      </c>
      <c r="Z1539" t="s">
        <v>29</v>
      </c>
      <c r="AA1539" t="s">
        <v>24</v>
      </c>
      <c r="AB1539" t="s">
        <v>24</v>
      </c>
    </row>
    <row r="1540" spans="1:28" x14ac:dyDescent="0.35">
      <c r="A1540" s="4" t="s">
        <v>5264</v>
      </c>
      <c r="B1540" s="6">
        <f t="shared" ref="B1540:B1603" si="151">DATEVALUE(LEFT($A1540,10))+TIMEVALUE(MID($A1540,12,8))</f>
        <v>45404.688020833331</v>
      </c>
      <c r="C1540" s="12">
        <f t="shared" si="149"/>
        <v>45383</v>
      </c>
      <c r="D1540" s="3">
        <f t="shared" si="150"/>
        <v>2024</v>
      </c>
      <c r="E1540" s="3" t="str">
        <f t="shared" si="146"/>
        <v>04-2024</v>
      </c>
      <c r="F1540" s="5">
        <f t="shared" si="148"/>
        <v>45404.079548611109</v>
      </c>
      <c r="G1540">
        <v>0.92679999999999996</v>
      </c>
      <c r="H1540">
        <v>98.819599999999994</v>
      </c>
      <c r="I1540">
        <v>84.287000000000006</v>
      </c>
      <c r="J1540">
        <v>4.5</v>
      </c>
      <c r="K1540" t="s">
        <v>23</v>
      </c>
      <c r="L1540">
        <v>44</v>
      </c>
      <c r="M1540">
        <v>144</v>
      </c>
      <c r="N1540">
        <v>1.2989999999999999</v>
      </c>
      <c r="O1540">
        <v>0.57999999999999996</v>
      </c>
      <c r="P1540" t="s">
        <v>24</v>
      </c>
      <c r="Q1540" t="s">
        <v>5265</v>
      </c>
      <c r="R1540" t="s">
        <v>5266</v>
      </c>
      <c r="S1540" t="s">
        <v>5267</v>
      </c>
      <c r="T1540" t="b">
        <f t="shared" si="147"/>
        <v>0</v>
      </c>
      <c r="U1540" t="s">
        <v>28</v>
      </c>
      <c r="V1540">
        <v>5.0599999999999996</v>
      </c>
      <c r="W1540">
        <v>8.0060000000000002</v>
      </c>
      <c r="X1540">
        <v>0.107</v>
      </c>
      <c r="Y1540">
        <v>26</v>
      </c>
      <c r="Z1540" t="s">
        <v>29</v>
      </c>
      <c r="AA1540" t="s">
        <v>24</v>
      </c>
      <c r="AB1540" t="s">
        <v>24</v>
      </c>
    </row>
    <row r="1541" spans="1:28" x14ac:dyDescent="0.35">
      <c r="A1541" s="4" t="s">
        <v>5268</v>
      </c>
      <c r="B1541" s="6">
        <f t="shared" si="151"/>
        <v>45404.079548611109</v>
      </c>
      <c r="C1541" s="12">
        <f t="shared" si="149"/>
        <v>45383</v>
      </c>
      <c r="D1541" s="3">
        <f t="shared" si="150"/>
        <v>2024</v>
      </c>
      <c r="E1541" s="3" t="str">
        <f t="shared" ref="E1541:E1604" si="152">TEXT(B1541,"mm-yyyy")</f>
        <v>04-2024</v>
      </c>
      <c r="F1541" s="5">
        <f t="shared" si="148"/>
        <v>45773.441828703704</v>
      </c>
      <c r="G1541">
        <v>3.7216</v>
      </c>
      <c r="H1541">
        <v>93.0398</v>
      </c>
      <c r="I1541">
        <v>10</v>
      </c>
      <c r="J1541">
        <v>4.2</v>
      </c>
      <c r="K1541" t="s">
        <v>23</v>
      </c>
      <c r="L1541">
        <v>22</v>
      </c>
      <c r="M1541">
        <v>151</v>
      </c>
      <c r="N1541">
        <v>4.173</v>
      </c>
      <c r="O1541">
        <v>0.28999999999999998</v>
      </c>
      <c r="P1541" t="s">
        <v>24</v>
      </c>
      <c r="Q1541" t="s">
        <v>5269</v>
      </c>
      <c r="R1541" t="s">
        <v>5270</v>
      </c>
      <c r="S1541" t="s">
        <v>668</v>
      </c>
      <c r="T1541" t="b">
        <f t="shared" ref="T1541:T1604" si="153">OR(ISNUMBER(SEARCH("India",S1541)),ISNUMBER(SEARCH("Pakistan",S1541)),ISNUMBER(SEARCH("Afghanistan",S1541)),ISNUMBER(SEARCH("Bangladesh",S1541)),ISNUMBER(SEARCH("Nepal",S1541)),ISNUMBER(SEARCH("Bhutan",S1541)),ISNUMBER(SEARCH("Sri Lanka",S1541)),ISNUMBER(SEARCH("Maldives",S1541)))</f>
        <v>0</v>
      </c>
      <c r="U1541" t="s">
        <v>28</v>
      </c>
      <c r="V1541">
        <v>6.12</v>
      </c>
      <c r="W1541">
        <v>1.9239999999999999</v>
      </c>
      <c r="X1541">
        <v>0.16700000000000001</v>
      </c>
      <c r="Y1541">
        <v>10</v>
      </c>
      <c r="Z1541" t="s">
        <v>29</v>
      </c>
      <c r="AA1541" t="s">
        <v>24</v>
      </c>
      <c r="AB1541" t="s">
        <v>24</v>
      </c>
    </row>
    <row r="1542" spans="1:28" x14ac:dyDescent="0.35">
      <c r="A1542" s="4" t="s">
        <v>2194</v>
      </c>
      <c r="B1542" s="6">
        <f t="shared" si="151"/>
        <v>45773.441828703704</v>
      </c>
      <c r="C1542" s="12">
        <f t="shared" si="149"/>
        <v>45748</v>
      </c>
      <c r="D1542" s="3">
        <f t="shared" si="150"/>
        <v>2025</v>
      </c>
      <c r="E1542" s="3" t="str">
        <f t="shared" si="152"/>
        <v>04-2025</v>
      </c>
      <c r="F1542" s="5">
        <f t="shared" si="148"/>
        <v>45403.571226851855</v>
      </c>
      <c r="G1542">
        <v>35.938099999999999</v>
      </c>
      <c r="H1542">
        <v>70.548299999999998</v>
      </c>
      <c r="I1542">
        <v>106.70099999999999</v>
      </c>
      <c r="J1542">
        <v>4.5</v>
      </c>
      <c r="K1542" t="s">
        <v>23</v>
      </c>
      <c r="L1542">
        <v>48</v>
      </c>
      <c r="M1542">
        <v>93</v>
      </c>
      <c r="N1542">
        <v>1.8320000000000001</v>
      </c>
      <c r="O1542">
        <v>0.49</v>
      </c>
      <c r="P1542" t="s">
        <v>24</v>
      </c>
      <c r="Q1542" t="s">
        <v>2195</v>
      </c>
      <c r="R1542" t="s">
        <v>2173</v>
      </c>
      <c r="S1542" t="s">
        <v>2196</v>
      </c>
      <c r="T1542" t="b">
        <f t="shared" si="153"/>
        <v>1</v>
      </c>
      <c r="U1542" t="s">
        <v>28</v>
      </c>
      <c r="V1542">
        <v>7.53</v>
      </c>
      <c r="W1542">
        <v>7.8920000000000003</v>
      </c>
      <c r="X1542">
        <v>7.0000000000000007E-2</v>
      </c>
      <c r="Y1542">
        <v>59</v>
      </c>
      <c r="Z1542" t="s">
        <v>29</v>
      </c>
      <c r="AA1542" t="s">
        <v>24</v>
      </c>
      <c r="AB1542" t="s">
        <v>24</v>
      </c>
    </row>
    <row r="1543" spans="1:28" x14ac:dyDescent="0.35">
      <c r="A1543" s="4" t="s">
        <v>5275</v>
      </c>
      <c r="B1543" s="6">
        <f t="shared" si="151"/>
        <v>45403.571226851855</v>
      </c>
      <c r="C1543" s="12">
        <f t="shared" si="149"/>
        <v>45383</v>
      </c>
      <c r="D1543" s="3">
        <f t="shared" si="150"/>
        <v>2024</v>
      </c>
      <c r="E1543" s="3" t="str">
        <f t="shared" si="152"/>
        <v>04-2024</v>
      </c>
      <c r="F1543" s="5">
        <f t="shared" si="148"/>
        <v>45403.47859953704</v>
      </c>
      <c r="G1543">
        <v>37.503599999999999</v>
      </c>
      <c r="H1543">
        <v>72.150400000000005</v>
      </c>
      <c r="I1543">
        <v>203.12200000000001</v>
      </c>
      <c r="J1543">
        <v>4</v>
      </c>
      <c r="K1543" t="s">
        <v>23</v>
      </c>
      <c r="L1543">
        <v>20</v>
      </c>
      <c r="M1543">
        <v>129</v>
      </c>
      <c r="N1543">
        <v>1.99</v>
      </c>
      <c r="O1543">
        <v>0.38</v>
      </c>
      <c r="P1543" t="s">
        <v>24</v>
      </c>
      <c r="Q1543" t="s">
        <v>5276</v>
      </c>
      <c r="R1543" t="s">
        <v>5277</v>
      </c>
      <c r="S1543" t="s">
        <v>5278</v>
      </c>
      <c r="T1543" t="b">
        <f t="shared" si="153"/>
        <v>0</v>
      </c>
      <c r="U1543" t="s">
        <v>28</v>
      </c>
      <c r="V1543">
        <v>9.3000000000000007</v>
      </c>
      <c r="W1543">
        <v>14.728</v>
      </c>
      <c r="X1543">
        <v>0.51800000000000002</v>
      </c>
      <c r="Y1543">
        <v>2</v>
      </c>
      <c r="Z1543" t="s">
        <v>29</v>
      </c>
      <c r="AA1543" t="s">
        <v>24</v>
      </c>
      <c r="AB1543" t="s">
        <v>24</v>
      </c>
    </row>
    <row r="1544" spans="1:28" x14ac:dyDescent="0.35">
      <c r="A1544" s="4" t="s">
        <v>5279</v>
      </c>
      <c r="B1544" s="6">
        <f t="shared" si="151"/>
        <v>45403.47859953704</v>
      </c>
      <c r="C1544" s="12">
        <f t="shared" si="149"/>
        <v>45383</v>
      </c>
      <c r="D1544" s="3">
        <f t="shared" si="150"/>
        <v>2024</v>
      </c>
      <c r="E1544" s="3" t="str">
        <f t="shared" si="152"/>
        <v>04-2024</v>
      </c>
      <c r="F1544" s="5">
        <f t="shared" si="148"/>
        <v>45403.305671296293</v>
      </c>
      <c r="G1544">
        <v>33.373199999999997</v>
      </c>
      <c r="H1544">
        <v>81.707599999999999</v>
      </c>
      <c r="I1544">
        <v>10</v>
      </c>
      <c r="J1544">
        <v>4.0999999999999996</v>
      </c>
      <c r="K1544" t="s">
        <v>23</v>
      </c>
      <c r="L1544">
        <v>36</v>
      </c>
      <c r="M1544">
        <v>124</v>
      </c>
      <c r="N1544">
        <v>6.35</v>
      </c>
      <c r="O1544">
        <v>0.74</v>
      </c>
      <c r="P1544" t="s">
        <v>24</v>
      </c>
      <c r="Q1544" t="s">
        <v>5280</v>
      </c>
      <c r="R1544" t="s">
        <v>5277</v>
      </c>
      <c r="S1544" t="s">
        <v>52</v>
      </c>
      <c r="T1544" t="b">
        <f t="shared" si="153"/>
        <v>0</v>
      </c>
      <c r="U1544" t="s">
        <v>28</v>
      </c>
      <c r="V1544">
        <v>7.14</v>
      </c>
      <c r="W1544">
        <v>1.929</v>
      </c>
      <c r="X1544">
        <v>0.13500000000000001</v>
      </c>
      <c r="Y1544">
        <v>15</v>
      </c>
      <c r="Z1544" t="s">
        <v>29</v>
      </c>
      <c r="AA1544" t="s">
        <v>24</v>
      </c>
      <c r="AB1544" t="s">
        <v>24</v>
      </c>
    </row>
    <row r="1545" spans="1:28" x14ac:dyDescent="0.35">
      <c r="A1545" s="4" t="s">
        <v>5281</v>
      </c>
      <c r="B1545" s="6">
        <f t="shared" si="151"/>
        <v>45403.305671296293</v>
      </c>
      <c r="C1545" s="12">
        <f t="shared" si="149"/>
        <v>45383</v>
      </c>
      <c r="D1545" s="3">
        <f t="shared" si="150"/>
        <v>2024</v>
      </c>
      <c r="E1545" s="3" t="str">
        <f t="shared" si="152"/>
        <v>04-2024</v>
      </c>
      <c r="F1545" s="5">
        <f t="shared" si="148"/>
        <v>45403.157986111109</v>
      </c>
      <c r="G1545">
        <v>39.5929</v>
      </c>
      <c r="H1545">
        <v>74.260099999999994</v>
      </c>
      <c r="I1545">
        <v>52.621000000000002</v>
      </c>
      <c r="J1545">
        <v>4.3</v>
      </c>
      <c r="K1545" t="s">
        <v>23</v>
      </c>
      <c r="L1545">
        <v>57</v>
      </c>
      <c r="M1545">
        <v>134</v>
      </c>
      <c r="N1545">
        <v>1.7929999999999999</v>
      </c>
      <c r="O1545">
        <v>0.48</v>
      </c>
      <c r="P1545" t="s">
        <v>24</v>
      </c>
      <c r="Q1545" t="s">
        <v>5282</v>
      </c>
      <c r="R1545" t="s">
        <v>5283</v>
      </c>
      <c r="S1545" t="s">
        <v>5284</v>
      </c>
      <c r="T1545" t="b">
        <f t="shared" si="153"/>
        <v>0</v>
      </c>
      <c r="U1545" t="s">
        <v>28</v>
      </c>
      <c r="V1545">
        <v>2.82</v>
      </c>
      <c r="W1545">
        <v>8.0190000000000001</v>
      </c>
      <c r="X1545">
        <v>0.09</v>
      </c>
      <c r="Y1545">
        <v>35</v>
      </c>
      <c r="Z1545" t="s">
        <v>29</v>
      </c>
      <c r="AA1545" t="s">
        <v>24</v>
      </c>
      <c r="AB1545" t="s">
        <v>24</v>
      </c>
    </row>
    <row r="1546" spans="1:28" x14ac:dyDescent="0.35">
      <c r="A1546" s="4" t="s">
        <v>5285</v>
      </c>
      <c r="B1546" s="6">
        <f t="shared" si="151"/>
        <v>45403.157986111109</v>
      </c>
      <c r="C1546" s="12">
        <f t="shared" si="149"/>
        <v>45383</v>
      </c>
      <c r="D1546" s="3">
        <f t="shared" si="150"/>
        <v>2024</v>
      </c>
      <c r="E1546" s="3" t="str">
        <f t="shared" si="152"/>
        <v>04-2024</v>
      </c>
      <c r="F1546" s="5">
        <f t="shared" si="148"/>
        <v>45762.978136574071</v>
      </c>
      <c r="G1546">
        <v>38.726500000000001</v>
      </c>
      <c r="H1546">
        <v>74.890500000000003</v>
      </c>
      <c r="I1546">
        <v>56.097000000000001</v>
      </c>
      <c r="J1546">
        <v>4</v>
      </c>
      <c r="K1546" t="s">
        <v>23</v>
      </c>
      <c r="L1546">
        <v>29</v>
      </c>
      <c r="M1546">
        <v>142</v>
      </c>
      <c r="N1546">
        <v>2.391</v>
      </c>
      <c r="O1546">
        <v>0.69</v>
      </c>
      <c r="P1546" t="s">
        <v>24</v>
      </c>
      <c r="Q1546" t="s">
        <v>5286</v>
      </c>
      <c r="R1546" t="s">
        <v>5287</v>
      </c>
      <c r="S1546" t="s">
        <v>5288</v>
      </c>
      <c r="T1546" t="b">
        <f t="shared" si="153"/>
        <v>0</v>
      </c>
      <c r="U1546" t="s">
        <v>28</v>
      </c>
      <c r="V1546">
        <v>7.88</v>
      </c>
      <c r="W1546">
        <v>10.849</v>
      </c>
      <c r="X1546">
        <v>0.16400000000000001</v>
      </c>
      <c r="Y1546">
        <v>10</v>
      </c>
      <c r="Z1546" t="s">
        <v>29</v>
      </c>
      <c r="AA1546" t="s">
        <v>24</v>
      </c>
      <c r="AB1546" t="s">
        <v>24</v>
      </c>
    </row>
    <row r="1547" spans="1:28" x14ac:dyDescent="0.35">
      <c r="A1547" s="4" t="s">
        <v>2294</v>
      </c>
      <c r="B1547" s="6">
        <f t="shared" si="151"/>
        <v>45762.978136574071</v>
      </c>
      <c r="C1547" s="12">
        <f t="shared" si="149"/>
        <v>45748</v>
      </c>
      <c r="D1547" s="3">
        <f t="shared" si="150"/>
        <v>2025</v>
      </c>
      <c r="E1547" s="3" t="str">
        <f t="shared" si="152"/>
        <v>04-2025</v>
      </c>
      <c r="F1547" s="5">
        <f t="shared" si="148"/>
        <v>45709.951423611114</v>
      </c>
      <c r="G1547">
        <v>35.967399999999998</v>
      </c>
      <c r="H1547">
        <v>70.341300000000004</v>
      </c>
      <c r="I1547">
        <v>119.622</v>
      </c>
      <c r="J1547">
        <v>4.5</v>
      </c>
      <c r="K1547" t="s">
        <v>23</v>
      </c>
      <c r="L1547">
        <v>18</v>
      </c>
      <c r="M1547">
        <v>126</v>
      </c>
      <c r="N1547">
        <v>1.754</v>
      </c>
      <c r="O1547">
        <v>0.5</v>
      </c>
      <c r="P1547" t="s">
        <v>24</v>
      </c>
      <c r="Q1547" t="s">
        <v>2295</v>
      </c>
      <c r="R1547" t="s">
        <v>2296</v>
      </c>
      <c r="S1547" t="s">
        <v>2297</v>
      </c>
      <c r="T1547" t="b">
        <f t="shared" si="153"/>
        <v>1</v>
      </c>
      <c r="U1547" t="s">
        <v>28</v>
      </c>
      <c r="V1547">
        <v>5.77</v>
      </c>
      <c r="W1547">
        <v>12.055999999999999</v>
      </c>
      <c r="X1547">
        <v>0.17199999999999999</v>
      </c>
      <c r="Y1547">
        <v>10</v>
      </c>
      <c r="Z1547" t="s">
        <v>29</v>
      </c>
      <c r="AA1547" t="s">
        <v>24</v>
      </c>
      <c r="AB1547" t="s">
        <v>24</v>
      </c>
    </row>
    <row r="1548" spans="1:28" x14ac:dyDescent="0.35">
      <c r="A1548" s="4" t="s">
        <v>2872</v>
      </c>
      <c r="B1548" s="6">
        <f t="shared" si="151"/>
        <v>45709.951423611114</v>
      </c>
      <c r="C1548" s="12">
        <f t="shared" si="149"/>
        <v>45689</v>
      </c>
      <c r="D1548" s="3">
        <f t="shared" si="150"/>
        <v>2025</v>
      </c>
      <c r="E1548" s="3" t="str">
        <f t="shared" si="152"/>
        <v>02-2025</v>
      </c>
      <c r="F1548" s="5">
        <f t="shared" si="148"/>
        <v>45402.072268518517</v>
      </c>
      <c r="G1548">
        <v>36.350700000000003</v>
      </c>
      <c r="H1548">
        <v>71.291899999999998</v>
      </c>
      <c r="I1548">
        <v>124.684</v>
      </c>
      <c r="J1548">
        <v>4.5</v>
      </c>
      <c r="K1548" t="s">
        <v>23</v>
      </c>
      <c r="L1548">
        <v>54</v>
      </c>
      <c r="M1548">
        <v>94</v>
      </c>
      <c r="N1548">
        <v>2.5409999999999999</v>
      </c>
      <c r="O1548">
        <v>0.51</v>
      </c>
      <c r="P1548" t="s">
        <v>24</v>
      </c>
      <c r="Q1548" t="s">
        <v>2873</v>
      </c>
      <c r="R1548" t="s">
        <v>2865</v>
      </c>
      <c r="S1548" t="s">
        <v>2874</v>
      </c>
      <c r="T1548" t="b">
        <f t="shared" si="153"/>
        <v>1</v>
      </c>
      <c r="U1548" t="s">
        <v>28</v>
      </c>
      <c r="V1548">
        <v>7.9</v>
      </c>
      <c r="W1548">
        <v>7.8719999999999999</v>
      </c>
      <c r="X1548">
        <v>6.7000000000000004E-2</v>
      </c>
      <c r="Y1548">
        <v>65</v>
      </c>
      <c r="Z1548" t="s">
        <v>29</v>
      </c>
      <c r="AA1548" t="s">
        <v>24</v>
      </c>
      <c r="AB1548" t="s">
        <v>24</v>
      </c>
    </row>
    <row r="1549" spans="1:28" x14ac:dyDescent="0.35">
      <c r="A1549" s="4" t="s">
        <v>5297</v>
      </c>
      <c r="B1549" s="6">
        <f t="shared" si="151"/>
        <v>45402.072268518517</v>
      </c>
      <c r="C1549" s="12">
        <f t="shared" si="149"/>
        <v>45383</v>
      </c>
      <c r="D1549" s="3">
        <f t="shared" si="150"/>
        <v>2024</v>
      </c>
      <c r="E1549" s="3" t="str">
        <f t="shared" si="152"/>
        <v>04-2024</v>
      </c>
      <c r="F1549" s="5">
        <f t="shared" si="148"/>
        <v>45400.996828703705</v>
      </c>
      <c r="G1549">
        <v>33.523699999999998</v>
      </c>
      <c r="H1549">
        <v>81.778300000000002</v>
      </c>
      <c r="I1549">
        <v>10</v>
      </c>
      <c r="J1549">
        <v>4.5999999999999996</v>
      </c>
      <c r="K1549" t="s">
        <v>23</v>
      </c>
      <c r="L1549">
        <v>65</v>
      </c>
      <c r="M1549">
        <v>76</v>
      </c>
      <c r="N1549">
        <v>6.452</v>
      </c>
      <c r="O1549">
        <v>0.86</v>
      </c>
      <c r="P1549" t="s">
        <v>24</v>
      </c>
      <c r="Q1549" t="s">
        <v>5298</v>
      </c>
      <c r="R1549" t="s">
        <v>5299</v>
      </c>
      <c r="S1549" t="s">
        <v>52</v>
      </c>
      <c r="T1549" t="b">
        <f t="shared" si="153"/>
        <v>0</v>
      </c>
      <c r="U1549" t="s">
        <v>28</v>
      </c>
      <c r="V1549">
        <v>8.15</v>
      </c>
      <c r="W1549">
        <v>1.8380000000000001</v>
      </c>
      <c r="X1549">
        <v>6.3E-2</v>
      </c>
      <c r="Y1549">
        <v>74</v>
      </c>
      <c r="Z1549" t="s">
        <v>29</v>
      </c>
      <c r="AA1549" t="s">
        <v>24</v>
      </c>
      <c r="AB1549" t="s">
        <v>24</v>
      </c>
    </row>
    <row r="1550" spans="1:28" x14ac:dyDescent="0.35">
      <c r="A1550" s="4" t="s">
        <v>5300</v>
      </c>
      <c r="B1550" s="6">
        <f t="shared" si="151"/>
        <v>45400.996828703705</v>
      </c>
      <c r="C1550" s="12">
        <f t="shared" si="149"/>
        <v>45383</v>
      </c>
      <c r="D1550" s="3">
        <f t="shared" si="150"/>
        <v>2024</v>
      </c>
      <c r="E1550" s="3" t="str">
        <f t="shared" si="152"/>
        <v>04-2024</v>
      </c>
      <c r="F1550" s="5">
        <f t="shared" si="148"/>
        <v>45689.52847222222</v>
      </c>
      <c r="G1550">
        <v>28.372599999999998</v>
      </c>
      <c r="H1550">
        <v>102.292</v>
      </c>
      <c r="I1550">
        <v>10</v>
      </c>
      <c r="J1550">
        <v>4.2</v>
      </c>
      <c r="K1550" t="s">
        <v>23</v>
      </c>
      <c r="L1550">
        <v>25</v>
      </c>
      <c r="M1550">
        <v>91</v>
      </c>
      <c r="N1550">
        <v>10.336</v>
      </c>
      <c r="O1550">
        <v>0.74</v>
      </c>
      <c r="P1550" t="s">
        <v>24</v>
      </c>
      <c r="Q1550" t="s">
        <v>5301</v>
      </c>
      <c r="R1550" t="s">
        <v>5302</v>
      </c>
      <c r="S1550" t="s">
        <v>5303</v>
      </c>
      <c r="T1550" t="b">
        <f t="shared" si="153"/>
        <v>0</v>
      </c>
      <c r="U1550" t="s">
        <v>28</v>
      </c>
      <c r="V1550">
        <v>13.03</v>
      </c>
      <c r="W1550">
        <v>1.9430000000000001</v>
      </c>
      <c r="X1550">
        <v>0.13200000000000001</v>
      </c>
      <c r="Y1550">
        <v>16</v>
      </c>
      <c r="Z1550" t="s">
        <v>29</v>
      </c>
      <c r="AA1550" t="s">
        <v>24</v>
      </c>
      <c r="AB1550" t="s">
        <v>24</v>
      </c>
    </row>
    <row r="1551" spans="1:28" x14ac:dyDescent="0.35">
      <c r="A1551" s="4" t="s">
        <v>3018</v>
      </c>
      <c r="B1551" s="6">
        <f t="shared" si="151"/>
        <v>45689.52847222222</v>
      </c>
      <c r="C1551" s="12">
        <f t="shared" si="149"/>
        <v>45689</v>
      </c>
      <c r="D1551" s="3">
        <f t="shared" si="150"/>
        <v>2025</v>
      </c>
      <c r="E1551" s="3" t="str">
        <f t="shared" si="152"/>
        <v>02-2025</v>
      </c>
      <c r="F1551" s="5">
        <f t="shared" si="148"/>
        <v>45400.745104166665</v>
      </c>
      <c r="G1551">
        <v>23.9786</v>
      </c>
      <c r="H1551">
        <v>93.785399999999996</v>
      </c>
      <c r="I1551">
        <v>58.87</v>
      </c>
      <c r="J1551">
        <v>4.5</v>
      </c>
      <c r="K1551" t="s">
        <v>23</v>
      </c>
      <c r="L1551">
        <v>27</v>
      </c>
      <c r="M1551">
        <v>157</v>
      </c>
      <c r="N1551">
        <v>2.9510000000000001</v>
      </c>
      <c r="O1551">
        <v>0.65</v>
      </c>
      <c r="P1551" t="s">
        <v>24</v>
      </c>
      <c r="Q1551" t="s">
        <v>3019</v>
      </c>
      <c r="R1551" t="s">
        <v>3016</v>
      </c>
      <c r="S1551" t="s">
        <v>3020</v>
      </c>
      <c r="T1551" t="b">
        <f t="shared" si="153"/>
        <v>1</v>
      </c>
      <c r="U1551" t="s">
        <v>28</v>
      </c>
      <c r="V1551">
        <v>13.11</v>
      </c>
      <c r="W1551">
        <v>9.3149999999999995</v>
      </c>
      <c r="X1551">
        <v>0.13100000000000001</v>
      </c>
      <c r="Y1551">
        <v>17</v>
      </c>
      <c r="Z1551" t="s">
        <v>29</v>
      </c>
      <c r="AA1551" t="s">
        <v>24</v>
      </c>
      <c r="AB1551" t="s">
        <v>24</v>
      </c>
    </row>
    <row r="1552" spans="1:28" x14ac:dyDescent="0.35">
      <c r="A1552" s="4" t="s">
        <v>5308</v>
      </c>
      <c r="B1552" s="6">
        <f t="shared" si="151"/>
        <v>45400.745104166665</v>
      </c>
      <c r="C1552" s="12">
        <f t="shared" si="149"/>
        <v>45383</v>
      </c>
      <c r="D1552" s="3">
        <f t="shared" si="150"/>
        <v>2024</v>
      </c>
      <c r="E1552" s="3" t="str">
        <f t="shared" si="152"/>
        <v>04-2024</v>
      </c>
      <c r="F1552" s="5">
        <f t="shared" si="148"/>
        <v>45400.739131944443</v>
      </c>
      <c r="G1552">
        <v>33.491999999999997</v>
      </c>
      <c r="H1552">
        <v>81.7453</v>
      </c>
      <c r="I1552">
        <v>10</v>
      </c>
      <c r="J1552">
        <v>4.4000000000000004</v>
      </c>
      <c r="K1552" t="s">
        <v>23</v>
      </c>
      <c r="L1552">
        <v>46</v>
      </c>
      <c r="M1552">
        <v>76</v>
      </c>
      <c r="N1552">
        <v>6.4379999999999997</v>
      </c>
      <c r="O1552">
        <v>0.7</v>
      </c>
      <c r="P1552" t="s">
        <v>24</v>
      </c>
      <c r="Q1552" t="s">
        <v>5309</v>
      </c>
      <c r="R1552" t="s">
        <v>5310</v>
      </c>
      <c r="S1552" t="s">
        <v>52</v>
      </c>
      <c r="T1552" t="b">
        <f t="shared" si="153"/>
        <v>0</v>
      </c>
      <c r="U1552" t="s">
        <v>28</v>
      </c>
      <c r="V1552">
        <v>8.24</v>
      </c>
      <c r="W1552">
        <v>1.873</v>
      </c>
      <c r="X1552">
        <v>0.1</v>
      </c>
      <c r="Y1552">
        <v>29</v>
      </c>
      <c r="Z1552" t="s">
        <v>29</v>
      </c>
      <c r="AA1552" t="s">
        <v>24</v>
      </c>
      <c r="AB1552" t="s">
        <v>24</v>
      </c>
    </row>
    <row r="1553" spans="1:28" x14ac:dyDescent="0.35">
      <c r="A1553" s="4" t="s">
        <v>5311</v>
      </c>
      <c r="B1553" s="6">
        <f t="shared" si="151"/>
        <v>45400.739131944443</v>
      </c>
      <c r="C1553" s="12">
        <f t="shared" si="149"/>
        <v>45383</v>
      </c>
      <c r="D1553" s="3">
        <f t="shared" si="150"/>
        <v>2024</v>
      </c>
      <c r="E1553" s="3" t="str">
        <f t="shared" si="152"/>
        <v>04-2024</v>
      </c>
      <c r="F1553" s="5">
        <f t="shared" si="148"/>
        <v>45400.736134259256</v>
      </c>
      <c r="G1553">
        <v>33.476999999999997</v>
      </c>
      <c r="H1553">
        <v>81.812200000000004</v>
      </c>
      <c r="I1553">
        <v>10</v>
      </c>
      <c r="J1553">
        <v>4.5999999999999996</v>
      </c>
      <c r="K1553" t="s">
        <v>23</v>
      </c>
      <c r="L1553">
        <v>70</v>
      </c>
      <c r="M1553">
        <v>76</v>
      </c>
      <c r="N1553">
        <v>6.3979999999999997</v>
      </c>
      <c r="O1553">
        <v>0.71</v>
      </c>
      <c r="P1553" t="s">
        <v>24</v>
      </c>
      <c r="Q1553" t="s">
        <v>5312</v>
      </c>
      <c r="R1553" t="s">
        <v>5306</v>
      </c>
      <c r="S1553" t="s">
        <v>52</v>
      </c>
      <c r="T1553" t="b">
        <f t="shared" si="153"/>
        <v>0</v>
      </c>
      <c r="U1553" t="s">
        <v>28</v>
      </c>
      <c r="V1553">
        <v>6.63</v>
      </c>
      <c r="W1553">
        <v>1.829</v>
      </c>
      <c r="X1553">
        <v>6.3E-2</v>
      </c>
      <c r="Y1553">
        <v>76</v>
      </c>
      <c r="Z1553" t="s">
        <v>29</v>
      </c>
      <c r="AA1553" t="s">
        <v>24</v>
      </c>
      <c r="AB1553" t="s">
        <v>24</v>
      </c>
    </row>
    <row r="1554" spans="1:28" x14ac:dyDescent="0.35">
      <c r="A1554" s="4" t="s">
        <v>5313</v>
      </c>
      <c r="B1554" s="6">
        <f t="shared" si="151"/>
        <v>45400.736134259256</v>
      </c>
      <c r="C1554" s="12">
        <f t="shared" si="149"/>
        <v>45383</v>
      </c>
      <c r="D1554" s="3">
        <f t="shared" si="150"/>
        <v>2024</v>
      </c>
      <c r="E1554" s="3" t="str">
        <f t="shared" si="152"/>
        <v>04-2024</v>
      </c>
      <c r="F1554" s="5">
        <f t="shared" si="148"/>
        <v>45675.83457175926</v>
      </c>
      <c r="G1554">
        <v>33.504100000000001</v>
      </c>
      <c r="H1554">
        <v>81.767600000000002</v>
      </c>
      <c r="I1554">
        <v>10</v>
      </c>
      <c r="J1554">
        <v>5.0999999999999996</v>
      </c>
      <c r="K1554" t="s">
        <v>23</v>
      </c>
      <c r="L1554">
        <v>102</v>
      </c>
      <c r="M1554">
        <v>31</v>
      </c>
      <c r="N1554">
        <v>6.4390000000000001</v>
      </c>
      <c r="O1554">
        <v>0.89</v>
      </c>
      <c r="P1554" t="s">
        <v>24</v>
      </c>
      <c r="Q1554" t="s">
        <v>5314</v>
      </c>
      <c r="R1554" t="s">
        <v>5310</v>
      </c>
      <c r="S1554" t="s">
        <v>52</v>
      </c>
      <c r="T1554" t="b">
        <f t="shared" si="153"/>
        <v>0</v>
      </c>
      <c r="U1554" t="s">
        <v>28</v>
      </c>
      <c r="V1554">
        <v>6.84</v>
      </c>
      <c r="W1554">
        <v>1.7509999999999999</v>
      </c>
      <c r="X1554">
        <v>3.6999999999999998E-2</v>
      </c>
      <c r="Y1554">
        <v>235</v>
      </c>
      <c r="Z1554" t="s">
        <v>29</v>
      </c>
      <c r="AA1554" t="s">
        <v>24</v>
      </c>
      <c r="AB1554" t="s">
        <v>24</v>
      </c>
    </row>
    <row r="1555" spans="1:28" x14ac:dyDescent="0.35">
      <c r="A1555" s="4" t="s">
        <v>3132</v>
      </c>
      <c r="B1555" s="6">
        <f t="shared" si="151"/>
        <v>45675.83457175926</v>
      </c>
      <c r="C1555" s="12">
        <f t="shared" si="149"/>
        <v>45658</v>
      </c>
      <c r="D1555" s="3">
        <f t="shared" si="150"/>
        <v>2025</v>
      </c>
      <c r="E1555" s="3" t="str">
        <f t="shared" si="152"/>
        <v>01-2025</v>
      </c>
      <c r="F1555" s="5">
        <f t="shared" si="148"/>
        <v>45400.321909722225</v>
      </c>
      <c r="G1555">
        <v>24.444500000000001</v>
      </c>
      <c r="H1555">
        <v>95.110900000000001</v>
      </c>
      <c r="I1555">
        <v>128.42400000000001</v>
      </c>
      <c r="J1555">
        <v>4.5</v>
      </c>
      <c r="K1555" t="s">
        <v>23</v>
      </c>
      <c r="L1555">
        <v>59</v>
      </c>
      <c r="M1555">
        <v>52</v>
      </c>
      <c r="N1555">
        <v>3.2290000000000001</v>
      </c>
      <c r="O1555">
        <v>0.68</v>
      </c>
      <c r="P1555" t="s">
        <v>24</v>
      </c>
      <c r="Q1555" t="s">
        <v>3133</v>
      </c>
      <c r="R1555" t="s">
        <v>3130</v>
      </c>
      <c r="S1555" t="s">
        <v>3134</v>
      </c>
      <c r="T1555" t="b">
        <f t="shared" si="153"/>
        <v>1</v>
      </c>
      <c r="U1555" t="s">
        <v>28</v>
      </c>
      <c r="V1555">
        <v>9.5299999999999994</v>
      </c>
      <c r="W1555">
        <v>7.5979999999999999</v>
      </c>
      <c r="X1555">
        <v>8.4000000000000005E-2</v>
      </c>
      <c r="Y1555">
        <v>42</v>
      </c>
      <c r="Z1555" t="s">
        <v>29</v>
      </c>
      <c r="AA1555" t="s">
        <v>24</v>
      </c>
      <c r="AB1555" t="s">
        <v>24</v>
      </c>
    </row>
    <row r="1556" spans="1:28" x14ac:dyDescent="0.35">
      <c r="A1556" s="4" t="s">
        <v>5319</v>
      </c>
      <c r="B1556" s="6">
        <f t="shared" si="151"/>
        <v>45400.321909722225</v>
      </c>
      <c r="C1556" s="12">
        <f t="shared" si="149"/>
        <v>45383</v>
      </c>
      <c r="D1556" s="3">
        <f t="shared" si="150"/>
        <v>2024</v>
      </c>
      <c r="E1556" s="3" t="str">
        <f t="shared" si="152"/>
        <v>04-2024</v>
      </c>
      <c r="F1556" s="5">
        <f t="shared" si="148"/>
        <v>45399.515231481484</v>
      </c>
      <c r="G1556">
        <v>33.551499999999997</v>
      </c>
      <c r="H1556">
        <v>81.882800000000003</v>
      </c>
      <c r="I1556">
        <v>10</v>
      </c>
      <c r="J1556">
        <v>4.5</v>
      </c>
      <c r="K1556" t="s">
        <v>23</v>
      </c>
      <c r="L1556">
        <v>43</v>
      </c>
      <c r="M1556">
        <v>121</v>
      </c>
      <c r="N1556">
        <v>6.4349999999999996</v>
      </c>
      <c r="O1556">
        <v>0.45</v>
      </c>
      <c r="P1556" t="s">
        <v>24</v>
      </c>
      <c r="Q1556" t="s">
        <v>5320</v>
      </c>
      <c r="R1556" t="s">
        <v>5321</v>
      </c>
      <c r="S1556" t="s">
        <v>52</v>
      </c>
      <c r="T1556" t="b">
        <f t="shared" si="153"/>
        <v>0</v>
      </c>
      <c r="U1556" t="s">
        <v>28</v>
      </c>
      <c r="V1556">
        <v>8.15</v>
      </c>
      <c r="W1556">
        <v>1.9</v>
      </c>
      <c r="X1556">
        <v>9.2999999999999999E-2</v>
      </c>
      <c r="Y1556">
        <v>34</v>
      </c>
      <c r="Z1556" t="s">
        <v>29</v>
      </c>
      <c r="AA1556" t="s">
        <v>24</v>
      </c>
      <c r="AB1556" t="s">
        <v>24</v>
      </c>
    </row>
    <row r="1557" spans="1:28" x14ac:dyDescent="0.35">
      <c r="A1557" s="4" t="s">
        <v>5322</v>
      </c>
      <c r="B1557" s="6">
        <f t="shared" si="151"/>
        <v>45399.515231481484</v>
      </c>
      <c r="C1557" s="12">
        <f t="shared" si="149"/>
        <v>45383</v>
      </c>
      <c r="D1557" s="3">
        <f t="shared" si="150"/>
        <v>2024</v>
      </c>
      <c r="E1557" s="3" t="str">
        <f t="shared" si="152"/>
        <v>04-2024</v>
      </c>
      <c r="F1557" s="5">
        <f t="shared" si="148"/>
        <v>45667.948333333334</v>
      </c>
      <c r="G1557">
        <v>33.537599999999998</v>
      </c>
      <c r="H1557">
        <v>81.714299999999994</v>
      </c>
      <c r="I1557">
        <v>10</v>
      </c>
      <c r="J1557">
        <v>4.9000000000000004</v>
      </c>
      <c r="K1557" t="s">
        <v>23</v>
      </c>
      <c r="L1557">
        <v>116</v>
      </c>
      <c r="M1557">
        <v>75</v>
      </c>
      <c r="N1557">
        <v>6.49</v>
      </c>
      <c r="O1557">
        <v>0.81</v>
      </c>
      <c r="P1557" t="s">
        <v>24</v>
      </c>
      <c r="Q1557" t="s">
        <v>5323</v>
      </c>
      <c r="R1557" t="s">
        <v>5324</v>
      </c>
      <c r="S1557" t="s">
        <v>52</v>
      </c>
      <c r="T1557" t="b">
        <f t="shared" si="153"/>
        <v>0</v>
      </c>
      <c r="U1557" t="s">
        <v>28</v>
      </c>
      <c r="V1557">
        <v>7.82</v>
      </c>
      <c r="W1557">
        <v>1.849</v>
      </c>
      <c r="X1557">
        <v>5.8999999999999997E-2</v>
      </c>
      <c r="Y1557">
        <v>91</v>
      </c>
      <c r="Z1557" t="s">
        <v>29</v>
      </c>
      <c r="AA1557" t="s">
        <v>24</v>
      </c>
      <c r="AB1557" t="s">
        <v>24</v>
      </c>
    </row>
    <row r="1558" spans="1:28" x14ac:dyDescent="0.35">
      <c r="A1558" s="4" t="s">
        <v>3222</v>
      </c>
      <c r="B1558" s="6">
        <f t="shared" si="151"/>
        <v>45667.948333333334</v>
      </c>
      <c r="C1558" s="12">
        <f t="shared" si="149"/>
        <v>45658</v>
      </c>
      <c r="D1558" s="3">
        <f t="shared" si="150"/>
        <v>2025</v>
      </c>
      <c r="E1558" s="3" t="str">
        <f t="shared" si="152"/>
        <v>01-2025</v>
      </c>
      <c r="F1558" s="5">
        <f t="shared" si="148"/>
        <v>45664.102523148147</v>
      </c>
      <c r="G1558">
        <v>37.067399999999999</v>
      </c>
      <c r="H1558">
        <v>74.705699999999993</v>
      </c>
      <c r="I1558">
        <v>10</v>
      </c>
      <c r="J1558">
        <v>4.5</v>
      </c>
      <c r="K1558" t="s">
        <v>23</v>
      </c>
      <c r="L1558">
        <v>51</v>
      </c>
      <c r="M1558">
        <v>182</v>
      </c>
      <c r="N1558">
        <v>3.32</v>
      </c>
      <c r="O1558">
        <v>1.19</v>
      </c>
      <c r="P1558" t="s">
        <v>24</v>
      </c>
      <c r="Q1558" t="s">
        <v>3223</v>
      </c>
      <c r="R1558" t="s">
        <v>3216</v>
      </c>
      <c r="S1558" t="s">
        <v>3224</v>
      </c>
      <c r="T1558" t="b">
        <f t="shared" si="153"/>
        <v>1</v>
      </c>
      <c r="U1558" t="s">
        <v>28</v>
      </c>
      <c r="V1558">
        <v>9.92</v>
      </c>
      <c r="W1558">
        <v>1.972</v>
      </c>
      <c r="X1558">
        <v>8.7999999999999995E-2</v>
      </c>
      <c r="Y1558">
        <v>38</v>
      </c>
      <c r="Z1558" t="s">
        <v>29</v>
      </c>
      <c r="AA1558" t="s">
        <v>24</v>
      </c>
      <c r="AB1558" t="s">
        <v>24</v>
      </c>
    </row>
    <row r="1559" spans="1:28" x14ac:dyDescent="0.35">
      <c r="A1559" s="4" t="s">
        <v>3345</v>
      </c>
      <c r="B1559" s="6">
        <f t="shared" si="151"/>
        <v>45664.102523148147</v>
      </c>
      <c r="C1559" s="12">
        <f t="shared" si="149"/>
        <v>45658</v>
      </c>
      <c r="D1559" s="3">
        <f t="shared" si="150"/>
        <v>2025</v>
      </c>
      <c r="E1559" s="3" t="str">
        <f t="shared" si="152"/>
        <v>01-2025</v>
      </c>
      <c r="F1559" s="5">
        <f t="shared" si="148"/>
        <v>45664.084097222221</v>
      </c>
      <c r="G1559">
        <v>28.3017</v>
      </c>
      <c r="H1559">
        <v>87.113399999999999</v>
      </c>
      <c r="I1559">
        <v>10</v>
      </c>
      <c r="J1559">
        <v>4.5</v>
      </c>
      <c r="K1559" t="s">
        <v>23</v>
      </c>
      <c r="L1559">
        <v>35</v>
      </c>
      <c r="M1559">
        <v>170</v>
      </c>
      <c r="N1559">
        <v>3.7829999999999999</v>
      </c>
      <c r="O1559">
        <v>0.81</v>
      </c>
      <c r="P1559" t="s">
        <v>24</v>
      </c>
      <c r="Q1559" t="s">
        <v>3346</v>
      </c>
      <c r="R1559" t="s">
        <v>3343</v>
      </c>
      <c r="S1559" t="s">
        <v>3347</v>
      </c>
      <c r="T1559" t="b">
        <f t="shared" si="153"/>
        <v>1</v>
      </c>
      <c r="U1559" t="s">
        <v>28</v>
      </c>
      <c r="V1559">
        <v>6.85</v>
      </c>
      <c r="W1559">
        <v>1.91</v>
      </c>
      <c r="X1559">
        <v>0.10299999999999999</v>
      </c>
      <c r="Y1559">
        <v>28</v>
      </c>
      <c r="Z1559" t="s">
        <v>29</v>
      </c>
      <c r="AA1559" t="s">
        <v>24</v>
      </c>
      <c r="AB1559" t="s">
        <v>24</v>
      </c>
    </row>
    <row r="1560" spans="1:28" x14ac:dyDescent="0.35">
      <c r="A1560" s="4" t="s">
        <v>3360</v>
      </c>
      <c r="B1560" s="6">
        <f t="shared" si="151"/>
        <v>45664.084097222221</v>
      </c>
      <c r="C1560" s="12">
        <f t="shared" si="149"/>
        <v>45658</v>
      </c>
      <c r="D1560" s="3">
        <f t="shared" si="150"/>
        <v>2025</v>
      </c>
      <c r="E1560" s="3" t="str">
        <f t="shared" si="152"/>
        <v>01-2025</v>
      </c>
      <c r="F1560" s="5">
        <f t="shared" si="148"/>
        <v>45397.005844907406</v>
      </c>
      <c r="G1560">
        <v>28.747699999999998</v>
      </c>
      <c r="H1560">
        <v>87.310100000000006</v>
      </c>
      <c r="I1560">
        <v>10</v>
      </c>
      <c r="J1560">
        <v>4.5</v>
      </c>
      <c r="K1560" t="s">
        <v>23</v>
      </c>
      <c r="L1560">
        <v>65</v>
      </c>
      <c r="M1560">
        <v>83</v>
      </c>
      <c r="N1560">
        <v>3.47</v>
      </c>
      <c r="O1560">
        <v>0.8</v>
      </c>
      <c r="P1560" t="s">
        <v>24</v>
      </c>
      <c r="Q1560" t="s">
        <v>3361</v>
      </c>
      <c r="R1560" t="s">
        <v>3343</v>
      </c>
      <c r="S1560" t="s">
        <v>3362</v>
      </c>
      <c r="T1560" t="b">
        <f t="shared" si="153"/>
        <v>1</v>
      </c>
      <c r="U1560" t="s">
        <v>28</v>
      </c>
      <c r="V1560">
        <v>9.8699999999999992</v>
      </c>
      <c r="W1560">
        <v>1.873</v>
      </c>
      <c r="X1560">
        <v>7.6999999999999999E-2</v>
      </c>
      <c r="Y1560">
        <v>49</v>
      </c>
      <c r="Z1560" t="s">
        <v>29</v>
      </c>
      <c r="AA1560" t="s">
        <v>24</v>
      </c>
      <c r="AB1560" t="s">
        <v>24</v>
      </c>
    </row>
    <row r="1561" spans="1:28" x14ac:dyDescent="0.35">
      <c r="A1561" s="4" t="s">
        <v>5335</v>
      </c>
      <c r="B1561" s="6">
        <f t="shared" si="151"/>
        <v>45397.005844907406</v>
      </c>
      <c r="C1561" s="12">
        <f t="shared" si="149"/>
        <v>45383</v>
      </c>
      <c r="D1561" s="3">
        <f t="shared" si="150"/>
        <v>2024</v>
      </c>
      <c r="E1561" s="3" t="str">
        <f t="shared" si="152"/>
        <v>04-2024</v>
      </c>
      <c r="F1561" s="5">
        <f t="shared" si="148"/>
        <v>45396.761412037034</v>
      </c>
      <c r="G1561">
        <v>3.1957</v>
      </c>
      <c r="H1561">
        <v>96.485799999999998</v>
      </c>
      <c r="I1561">
        <v>58.101999999999997</v>
      </c>
      <c r="J1561">
        <v>4.2</v>
      </c>
      <c r="K1561" t="s">
        <v>23</v>
      </c>
      <c r="L1561">
        <v>33</v>
      </c>
      <c r="M1561">
        <v>145</v>
      </c>
      <c r="N1561">
        <v>2.0710000000000002</v>
      </c>
      <c r="O1561">
        <v>0.36</v>
      </c>
      <c r="P1561" t="s">
        <v>24</v>
      </c>
      <c r="Q1561" t="s">
        <v>5336</v>
      </c>
      <c r="R1561" t="s">
        <v>5337</v>
      </c>
      <c r="S1561" t="s">
        <v>5338</v>
      </c>
      <c r="T1561" t="b">
        <f t="shared" si="153"/>
        <v>0</v>
      </c>
      <c r="U1561" t="s">
        <v>28</v>
      </c>
      <c r="V1561">
        <v>4.2</v>
      </c>
      <c r="W1561">
        <v>8.2439999999999998</v>
      </c>
      <c r="X1561">
        <v>0.115</v>
      </c>
      <c r="Y1561">
        <v>21</v>
      </c>
      <c r="Z1561" t="s">
        <v>29</v>
      </c>
      <c r="AA1561" t="s">
        <v>24</v>
      </c>
      <c r="AB1561" t="s">
        <v>24</v>
      </c>
    </row>
    <row r="1562" spans="1:28" x14ac:dyDescent="0.35">
      <c r="A1562" s="4" t="s">
        <v>5339</v>
      </c>
      <c r="B1562" s="6">
        <f t="shared" si="151"/>
        <v>45396.761412037034</v>
      </c>
      <c r="C1562" s="12">
        <f t="shared" si="149"/>
        <v>45383</v>
      </c>
      <c r="D1562" s="3">
        <f t="shared" si="150"/>
        <v>2024</v>
      </c>
      <c r="E1562" s="3" t="str">
        <f t="shared" si="152"/>
        <v>04-2024</v>
      </c>
      <c r="F1562" s="5">
        <f t="shared" si="148"/>
        <v>45396.373356481483</v>
      </c>
      <c r="G1562">
        <v>37.761899999999997</v>
      </c>
      <c r="H1562">
        <v>101.13720000000001</v>
      </c>
      <c r="I1562">
        <v>6.4409999999999998</v>
      </c>
      <c r="J1562">
        <v>4.9000000000000004</v>
      </c>
      <c r="K1562" t="s">
        <v>23</v>
      </c>
      <c r="L1562">
        <v>72</v>
      </c>
      <c r="M1562">
        <v>42</v>
      </c>
      <c r="N1562">
        <v>10.185</v>
      </c>
      <c r="O1562">
        <v>0.65</v>
      </c>
      <c r="P1562" t="s">
        <v>24</v>
      </c>
      <c r="Q1562" t="s">
        <v>5340</v>
      </c>
      <c r="R1562" t="s">
        <v>5341</v>
      </c>
      <c r="S1562" t="s">
        <v>5342</v>
      </c>
      <c r="T1562" t="b">
        <f t="shared" si="153"/>
        <v>0</v>
      </c>
      <c r="U1562" t="s">
        <v>28</v>
      </c>
      <c r="V1562">
        <v>8.5399999999999991</v>
      </c>
      <c r="W1562">
        <v>4.7649999999999997</v>
      </c>
      <c r="X1562">
        <v>4.1000000000000002E-2</v>
      </c>
      <c r="Y1562">
        <v>190</v>
      </c>
      <c r="Z1562" t="s">
        <v>29</v>
      </c>
      <c r="AA1562" t="s">
        <v>24</v>
      </c>
      <c r="AB1562" t="s">
        <v>24</v>
      </c>
    </row>
    <row r="1563" spans="1:28" x14ac:dyDescent="0.35">
      <c r="A1563" s="4" t="s">
        <v>5343</v>
      </c>
      <c r="B1563" s="6">
        <f t="shared" si="151"/>
        <v>45396.373356481483</v>
      </c>
      <c r="C1563" s="12">
        <f t="shared" si="149"/>
        <v>45383</v>
      </c>
      <c r="D1563" s="3">
        <f t="shared" si="150"/>
        <v>2024</v>
      </c>
      <c r="E1563" s="3" t="str">
        <f t="shared" si="152"/>
        <v>04-2024</v>
      </c>
      <c r="F1563" s="5">
        <f t="shared" si="148"/>
        <v>45664.05609953704</v>
      </c>
      <c r="G1563">
        <v>2.9588000000000001</v>
      </c>
      <c r="H1563">
        <v>97.394900000000007</v>
      </c>
      <c r="I1563">
        <v>53.500999999999998</v>
      </c>
      <c r="J1563">
        <v>4.2</v>
      </c>
      <c r="K1563" t="s">
        <v>23</v>
      </c>
      <c r="L1563">
        <v>21</v>
      </c>
      <c r="M1563">
        <v>157</v>
      </c>
      <c r="N1563">
        <v>1.5489999999999999</v>
      </c>
      <c r="O1563">
        <v>0.59</v>
      </c>
      <c r="P1563" t="s">
        <v>24</v>
      </c>
      <c r="Q1563" t="s">
        <v>5344</v>
      </c>
      <c r="R1563" t="s">
        <v>5345</v>
      </c>
      <c r="S1563" t="s">
        <v>5346</v>
      </c>
      <c r="T1563" t="b">
        <f t="shared" si="153"/>
        <v>0</v>
      </c>
      <c r="U1563" t="s">
        <v>28</v>
      </c>
      <c r="V1563">
        <v>7.15</v>
      </c>
      <c r="W1563">
        <v>3.2280000000000002</v>
      </c>
      <c r="X1563">
        <v>0.186</v>
      </c>
      <c r="Y1563">
        <v>8</v>
      </c>
      <c r="Z1563" t="s">
        <v>29</v>
      </c>
      <c r="AA1563" t="s">
        <v>24</v>
      </c>
      <c r="AB1563" t="s">
        <v>24</v>
      </c>
    </row>
    <row r="1564" spans="1:28" x14ac:dyDescent="0.35">
      <c r="A1564" s="4" t="s">
        <v>3384</v>
      </c>
      <c r="B1564" s="6">
        <f t="shared" si="151"/>
        <v>45664.05609953704</v>
      </c>
      <c r="C1564" s="12">
        <f t="shared" si="149"/>
        <v>45658</v>
      </c>
      <c r="D1564" s="3">
        <f t="shared" si="150"/>
        <v>2025</v>
      </c>
      <c r="E1564" s="3" t="str">
        <f t="shared" si="152"/>
        <v>01-2025</v>
      </c>
      <c r="F1564" s="5">
        <f t="shared" si="148"/>
        <v>45395.810439814813</v>
      </c>
      <c r="G1564">
        <v>28.514700000000001</v>
      </c>
      <c r="H1564">
        <v>87.138099999999994</v>
      </c>
      <c r="I1564">
        <v>10</v>
      </c>
      <c r="J1564">
        <v>4.5</v>
      </c>
      <c r="K1564" t="s">
        <v>23</v>
      </c>
      <c r="L1564">
        <v>12</v>
      </c>
      <c r="M1564">
        <v>177</v>
      </c>
      <c r="N1564">
        <v>3.6859999999999999</v>
      </c>
      <c r="O1564">
        <v>0.78</v>
      </c>
      <c r="P1564" t="s">
        <v>24</v>
      </c>
      <c r="Q1564" t="s">
        <v>3385</v>
      </c>
      <c r="R1564" t="s">
        <v>3375</v>
      </c>
      <c r="S1564" t="s">
        <v>3386</v>
      </c>
      <c r="T1564" t="b">
        <f t="shared" si="153"/>
        <v>1</v>
      </c>
      <c r="U1564" t="s">
        <v>28</v>
      </c>
      <c r="V1564">
        <v>14.37</v>
      </c>
      <c r="W1564">
        <v>1.9590000000000001</v>
      </c>
      <c r="X1564">
        <v>0.27100000000000002</v>
      </c>
      <c r="Y1564">
        <v>4</v>
      </c>
      <c r="Z1564" t="s">
        <v>29</v>
      </c>
      <c r="AA1564" t="s">
        <v>24</v>
      </c>
      <c r="AB1564" t="s">
        <v>24</v>
      </c>
    </row>
    <row r="1565" spans="1:28" x14ac:dyDescent="0.35">
      <c r="A1565" s="4" t="s">
        <v>5350</v>
      </c>
      <c r="B1565" s="6">
        <f t="shared" si="151"/>
        <v>45395.810439814813</v>
      </c>
      <c r="C1565" s="12">
        <f t="shared" si="149"/>
        <v>45383</v>
      </c>
      <c r="D1565" s="3">
        <f t="shared" si="150"/>
        <v>2024</v>
      </c>
      <c r="E1565" s="3" t="str">
        <f t="shared" si="152"/>
        <v>04-2024</v>
      </c>
      <c r="F1565" s="5">
        <f t="shared" si="148"/>
        <v>45395.412997685184</v>
      </c>
      <c r="G1565">
        <v>21.402699999999999</v>
      </c>
      <c r="H1565">
        <v>95.0167</v>
      </c>
      <c r="I1565">
        <v>120.556</v>
      </c>
      <c r="J1565">
        <v>4</v>
      </c>
      <c r="K1565" t="s">
        <v>23</v>
      </c>
      <c r="L1565">
        <v>22</v>
      </c>
      <c r="M1565">
        <v>87</v>
      </c>
      <c r="N1565">
        <v>0.217</v>
      </c>
      <c r="O1565">
        <v>0.49</v>
      </c>
      <c r="P1565" t="s">
        <v>24</v>
      </c>
      <c r="Q1565" t="s">
        <v>5351</v>
      </c>
      <c r="R1565" t="s">
        <v>5352</v>
      </c>
      <c r="S1565" t="s">
        <v>5353</v>
      </c>
      <c r="T1565" t="b">
        <f t="shared" si="153"/>
        <v>0</v>
      </c>
      <c r="U1565" t="s">
        <v>28</v>
      </c>
      <c r="V1565">
        <v>11.14</v>
      </c>
      <c r="W1565">
        <v>4.931</v>
      </c>
      <c r="X1565">
        <v>0.184</v>
      </c>
      <c r="Y1565">
        <v>8</v>
      </c>
      <c r="Z1565" t="s">
        <v>29</v>
      </c>
      <c r="AA1565" t="s">
        <v>24</v>
      </c>
      <c r="AB1565" t="s">
        <v>24</v>
      </c>
    </row>
    <row r="1566" spans="1:28" x14ac:dyDescent="0.35">
      <c r="A1566" s="4" t="s">
        <v>5354</v>
      </c>
      <c r="B1566" s="6">
        <f t="shared" si="151"/>
        <v>45395.412997685184</v>
      </c>
      <c r="C1566" s="12">
        <f t="shared" si="149"/>
        <v>45383</v>
      </c>
      <c r="D1566" s="3">
        <f t="shared" si="150"/>
        <v>2024</v>
      </c>
      <c r="E1566" s="3" t="str">
        <f t="shared" si="152"/>
        <v>04-2024</v>
      </c>
      <c r="F1566" s="5">
        <f t="shared" si="148"/>
        <v>45395.239340277774</v>
      </c>
      <c r="G1566">
        <v>17.336600000000001</v>
      </c>
      <c r="H1566">
        <v>95.122799999999998</v>
      </c>
      <c r="I1566">
        <v>37.198999999999998</v>
      </c>
      <c r="J1566">
        <v>4.3</v>
      </c>
      <c r="K1566" t="s">
        <v>23</v>
      </c>
      <c r="L1566">
        <v>29</v>
      </c>
      <c r="M1566">
        <v>177</v>
      </c>
      <c r="N1566">
        <v>3.8039999999999998</v>
      </c>
      <c r="O1566">
        <v>0.65</v>
      </c>
      <c r="P1566" t="s">
        <v>24</v>
      </c>
      <c r="Q1566" t="s">
        <v>5355</v>
      </c>
      <c r="R1566" t="s">
        <v>5356</v>
      </c>
      <c r="S1566" t="s">
        <v>5357</v>
      </c>
      <c r="T1566" t="b">
        <f t="shared" si="153"/>
        <v>0</v>
      </c>
      <c r="U1566" t="s">
        <v>28</v>
      </c>
      <c r="V1566">
        <v>9.91</v>
      </c>
      <c r="W1566">
        <v>8.1370000000000005</v>
      </c>
      <c r="X1566">
        <v>0.16</v>
      </c>
      <c r="Y1566">
        <v>11</v>
      </c>
      <c r="Z1566" t="s">
        <v>29</v>
      </c>
      <c r="AA1566" t="s">
        <v>24</v>
      </c>
      <c r="AB1566" t="s">
        <v>24</v>
      </c>
    </row>
    <row r="1567" spans="1:28" x14ac:dyDescent="0.35">
      <c r="A1567" s="4" t="s">
        <v>5358</v>
      </c>
      <c r="B1567" s="6">
        <f t="shared" si="151"/>
        <v>45395.239340277774</v>
      </c>
      <c r="C1567" s="12">
        <f t="shared" si="149"/>
        <v>45383</v>
      </c>
      <c r="D1567" s="3">
        <f t="shared" si="150"/>
        <v>2024</v>
      </c>
      <c r="E1567" s="3" t="str">
        <f t="shared" si="152"/>
        <v>04-2024</v>
      </c>
      <c r="F1567" s="5">
        <f t="shared" si="148"/>
        <v>45395.238946759258</v>
      </c>
      <c r="G1567">
        <v>33.547899999999998</v>
      </c>
      <c r="H1567">
        <v>81.867199999999997</v>
      </c>
      <c r="I1567">
        <v>10</v>
      </c>
      <c r="J1567">
        <v>5.5</v>
      </c>
      <c r="K1567" t="s">
        <v>106</v>
      </c>
      <c r="L1567">
        <v>209</v>
      </c>
      <c r="M1567">
        <v>25</v>
      </c>
      <c r="N1567">
        <v>6.4379999999999997</v>
      </c>
      <c r="O1567">
        <v>0.59</v>
      </c>
      <c r="P1567" t="s">
        <v>24</v>
      </c>
      <c r="Q1567" t="s">
        <v>5359</v>
      </c>
      <c r="R1567" t="s">
        <v>5360</v>
      </c>
      <c r="S1567" t="s">
        <v>52</v>
      </c>
      <c r="T1567" t="b">
        <f t="shared" si="153"/>
        <v>0</v>
      </c>
      <c r="U1567" t="s">
        <v>28</v>
      </c>
      <c r="V1567">
        <v>7.97</v>
      </c>
      <c r="W1567">
        <v>1.8460000000000001</v>
      </c>
      <c r="X1567">
        <v>6.6000000000000003E-2</v>
      </c>
      <c r="Y1567">
        <v>22</v>
      </c>
      <c r="Z1567" t="s">
        <v>29</v>
      </c>
      <c r="AA1567" t="s">
        <v>24</v>
      </c>
      <c r="AB1567" t="s">
        <v>24</v>
      </c>
    </row>
    <row r="1568" spans="1:28" x14ac:dyDescent="0.35">
      <c r="A1568" s="4" t="s">
        <v>5361</v>
      </c>
      <c r="B1568" s="6">
        <f t="shared" si="151"/>
        <v>45395.238946759258</v>
      </c>
      <c r="C1568" s="12">
        <f t="shared" si="149"/>
        <v>45383</v>
      </c>
      <c r="D1568" s="3">
        <f t="shared" si="150"/>
        <v>2024</v>
      </c>
      <c r="E1568" s="3" t="str">
        <f t="shared" si="152"/>
        <v>04-2024</v>
      </c>
      <c r="F1568" s="5">
        <f t="shared" si="148"/>
        <v>45394.597569444442</v>
      </c>
      <c r="G1568">
        <v>33.425899999999999</v>
      </c>
      <c r="H1568">
        <v>81.627099999999999</v>
      </c>
      <c r="I1568">
        <v>10</v>
      </c>
      <c r="J1568">
        <v>4.4000000000000004</v>
      </c>
      <c r="K1568" t="s">
        <v>23</v>
      </c>
      <c r="L1568">
        <v>46</v>
      </c>
      <c r="M1568">
        <v>77</v>
      </c>
      <c r="N1568">
        <v>6.4290000000000003</v>
      </c>
      <c r="O1568">
        <v>0.46</v>
      </c>
      <c r="P1568" t="s">
        <v>24</v>
      </c>
      <c r="Q1568" t="s">
        <v>5362</v>
      </c>
      <c r="R1568" t="s">
        <v>5360</v>
      </c>
      <c r="S1568" t="s">
        <v>52</v>
      </c>
      <c r="T1568" t="b">
        <f t="shared" si="153"/>
        <v>0</v>
      </c>
      <c r="U1568" t="s">
        <v>28</v>
      </c>
      <c r="V1568">
        <v>8.6300000000000008</v>
      </c>
      <c r="W1568">
        <v>1.89</v>
      </c>
      <c r="X1568">
        <v>8.8999999999999996E-2</v>
      </c>
      <c r="Y1568">
        <v>37</v>
      </c>
      <c r="Z1568" t="s">
        <v>29</v>
      </c>
      <c r="AA1568" t="s">
        <v>24</v>
      </c>
      <c r="AB1568" t="s">
        <v>24</v>
      </c>
    </row>
    <row r="1569" spans="1:28" x14ac:dyDescent="0.35">
      <c r="A1569" s="4" t="s">
        <v>5363</v>
      </c>
      <c r="B1569" s="6">
        <f t="shared" si="151"/>
        <v>45394.597569444442</v>
      </c>
      <c r="C1569" s="12">
        <f t="shared" si="149"/>
        <v>45383</v>
      </c>
      <c r="D1569" s="3">
        <f t="shared" si="150"/>
        <v>2024</v>
      </c>
      <c r="E1569" s="3" t="str">
        <f t="shared" si="152"/>
        <v>04-2024</v>
      </c>
      <c r="F1569" s="5">
        <f t="shared" si="148"/>
        <v>45394.366631944446</v>
      </c>
      <c r="G1569">
        <v>3.9001999999999999</v>
      </c>
      <c r="H1569">
        <v>94.700999999999993</v>
      </c>
      <c r="I1569">
        <v>28.69</v>
      </c>
      <c r="J1569">
        <v>4.3</v>
      </c>
      <c r="K1569" t="s">
        <v>23</v>
      </c>
      <c r="L1569">
        <v>23</v>
      </c>
      <c r="M1569">
        <v>196</v>
      </c>
      <c r="N1569">
        <v>2.5990000000000002</v>
      </c>
      <c r="O1569">
        <v>0.92</v>
      </c>
      <c r="P1569" t="s">
        <v>24</v>
      </c>
      <c r="Q1569" t="s">
        <v>5364</v>
      </c>
      <c r="R1569" t="s">
        <v>5365</v>
      </c>
      <c r="S1569" t="s">
        <v>5366</v>
      </c>
      <c r="T1569" t="b">
        <f t="shared" si="153"/>
        <v>0</v>
      </c>
      <c r="U1569" t="s">
        <v>28</v>
      </c>
      <c r="V1569">
        <v>10.51</v>
      </c>
      <c r="W1569">
        <v>7.7130000000000001</v>
      </c>
      <c r="X1569">
        <v>0.17799999999999999</v>
      </c>
      <c r="Y1569">
        <v>9</v>
      </c>
      <c r="Z1569" t="s">
        <v>29</v>
      </c>
      <c r="AA1569" t="s">
        <v>24</v>
      </c>
      <c r="AB1569" t="s">
        <v>24</v>
      </c>
    </row>
    <row r="1570" spans="1:28" x14ac:dyDescent="0.35">
      <c r="A1570" s="4" t="s">
        <v>5367</v>
      </c>
      <c r="B1570" s="6">
        <f t="shared" si="151"/>
        <v>45394.366631944446</v>
      </c>
      <c r="C1570" s="12">
        <f t="shared" si="149"/>
        <v>45383</v>
      </c>
      <c r="D1570" s="3">
        <f t="shared" si="150"/>
        <v>2024</v>
      </c>
      <c r="E1570" s="3" t="str">
        <f t="shared" si="152"/>
        <v>04-2024</v>
      </c>
      <c r="F1570" s="5">
        <f t="shared" si="148"/>
        <v>45394.235636574071</v>
      </c>
      <c r="G1570">
        <v>33.506300000000003</v>
      </c>
      <c r="H1570">
        <v>81.776799999999994</v>
      </c>
      <c r="I1570">
        <v>10</v>
      </c>
      <c r="J1570">
        <v>4.7</v>
      </c>
      <c r="K1570" t="s">
        <v>23</v>
      </c>
      <c r="L1570">
        <v>63</v>
      </c>
      <c r="M1570">
        <v>110</v>
      </c>
      <c r="N1570">
        <v>6.4370000000000003</v>
      </c>
      <c r="O1570">
        <v>0.77</v>
      </c>
      <c r="P1570" t="s">
        <v>24</v>
      </c>
      <c r="Q1570" t="s">
        <v>5368</v>
      </c>
      <c r="R1570" t="s">
        <v>5369</v>
      </c>
      <c r="S1570" t="s">
        <v>52</v>
      </c>
      <c r="T1570" t="b">
        <f t="shared" si="153"/>
        <v>0</v>
      </c>
      <c r="U1570" t="s">
        <v>28</v>
      </c>
      <c r="V1570">
        <v>3.24</v>
      </c>
      <c r="W1570">
        <v>1.8919999999999999</v>
      </c>
      <c r="X1570">
        <v>7.2999999999999995E-2</v>
      </c>
      <c r="Y1570">
        <v>57</v>
      </c>
      <c r="Z1570" t="s">
        <v>29</v>
      </c>
      <c r="AA1570" t="s">
        <v>24</v>
      </c>
      <c r="AB1570" t="s">
        <v>24</v>
      </c>
    </row>
    <row r="1571" spans="1:28" x14ac:dyDescent="0.35">
      <c r="A1571" s="4" t="s">
        <v>5370</v>
      </c>
      <c r="B1571" s="6">
        <f t="shared" si="151"/>
        <v>45394.235636574071</v>
      </c>
      <c r="C1571" s="12">
        <f t="shared" si="149"/>
        <v>45383</v>
      </c>
      <c r="D1571" s="3">
        <f t="shared" si="150"/>
        <v>2024</v>
      </c>
      <c r="E1571" s="3" t="str">
        <f t="shared" si="152"/>
        <v>04-2024</v>
      </c>
      <c r="F1571" s="5">
        <f t="shared" si="148"/>
        <v>45394.211747685185</v>
      </c>
      <c r="G1571">
        <v>37.591299999999997</v>
      </c>
      <c r="H1571">
        <v>72.302899999999994</v>
      </c>
      <c r="I1571">
        <v>189.95099999999999</v>
      </c>
      <c r="J1571">
        <v>4</v>
      </c>
      <c r="K1571" t="s">
        <v>23</v>
      </c>
      <c r="L1571">
        <v>18</v>
      </c>
      <c r="M1571">
        <v>132</v>
      </c>
      <c r="N1571">
        <v>1.9239999999999999</v>
      </c>
      <c r="O1571">
        <v>0.44</v>
      </c>
      <c r="P1571" t="s">
        <v>24</v>
      </c>
      <c r="Q1571" t="s">
        <v>5371</v>
      </c>
      <c r="R1571" t="s">
        <v>5372</v>
      </c>
      <c r="S1571" t="s">
        <v>5373</v>
      </c>
      <c r="T1571" t="b">
        <f t="shared" si="153"/>
        <v>0</v>
      </c>
      <c r="U1571" t="s">
        <v>28</v>
      </c>
      <c r="V1571">
        <v>9.36</v>
      </c>
      <c r="W1571">
        <v>8.9480000000000004</v>
      </c>
      <c r="X1571">
        <v>0.23100000000000001</v>
      </c>
      <c r="Y1571">
        <v>5</v>
      </c>
      <c r="Z1571" t="s">
        <v>29</v>
      </c>
      <c r="AA1571" t="s">
        <v>24</v>
      </c>
      <c r="AB1571" t="s">
        <v>24</v>
      </c>
    </row>
    <row r="1572" spans="1:28" x14ac:dyDescent="0.35">
      <c r="A1572" s="4" t="s">
        <v>5374</v>
      </c>
      <c r="B1572" s="6">
        <f t="shared" si="151"/>
        <v>45394.211747685185</v>
      </c>
      <c r="C1572" s="12">
        <f t="shared" si="149"/>
        <v>45383</v>
      </c>
      <c r="D1572" s="3">
        <f t="shared" si="150"/>
        <v>2024</v>
      </c>
      <c r="E1572" s="3" t="str">
        <f t="shared" si="152"/>
        <v>04-2024</v>
      </c>
      <c r="F1572" s="5">
        <f t="shared" si="148"/>
        <v>45394.169247685182</v>
      </c>
      <c r="G1572">
        <v>33.5976</v>
      </c>
      <c r="H1572">
        <v>81.876999999999995</v>
      </c>
      <c r="I1572">
        <v>10</v>
      </c>
      <c r="J1572">
        <v>4.7</v>
      </c>
      <c r="K1572" t="s">
        <v>23</v>
      </c>
      <c r="L1572">
        <v>81</v>
      </c>
      <c r="M1572">
        <v>87</v>
      </c>
      <c r="N1572">
        <v>6.4779999999999998</v>
      </c>
      <c r="O1572">
        <v>0.8</v>
      </c>
      <c r="P1572" t="s">
        <v>24</v>
      </c>
      <c r="Q1572" t="s">
        <v>5375</v>
      </c>
      <c r="R1572" t="s">
        <v>5376</v>
      </c>
      <c r="S1572" t="s">
        <v>52</v>
      </c>
      <c r="T1572" t="b">
        <f t="shared" si="153"/>
        <v>0</v>
      </c>
      <c r="U1572" t="s">
        <v>28</v>
      </c>
      <c r="V1572">
        <v>7.34</v>
      </c>
      <c r="W1572">
        <v>1.772</v>
      </c>
      <c r="X1572">
        <v>6.9000000000000006E-2</v>
      </c>
      <c r="Y1572">
        <v>63</v>
      </c>
      <c r="Z1572" t="s">
        <v>29</v>
      </c>
      <c r="AA1572" t="s">
        <v>24</v>
      </c>
      <c r="AB1572" t="s">
        <v>24</v>
      </c>
    </row>
    <row r="1573" spans="1:28" x14ac:dyDescent="0.35">
      <c r="A1573" s="4" t="s">
        <v>5377</v>
      </c>
      <c r="B1573" s="6">
        <f t="shared" si="151"/>
        <v>45394.169247685182</v>
      </c>
      <c r="C1573" s="12">
        <f t="shared" si="149"/>
        <v>45383</v>
      </c>
      <c r="D1573" s="3">
        <f t="shared" si="150"/>
        <v>2024</v>
      </c>
      <c r="E1573" s="3" t="str">
        <f t="shared" si="152"/>
        <v>04-2024</v>
      </c>
      <c r="F1573" s="5">
        <f t="shared" si="148"/>
        <v>45663.315520833334</v>
      </c>
      <c r="G1573">
        <v>33.674900000000001</v>
      </c>
      <c r="H1573">
        <v>81.932100000000005</v>
      </c>
      <c r="I1573">
        <v>10</v>
      </c>
      <c r="J1573">
        <v>4.5</v>
      </c>
      <c r="K1573" t="s">
        <v>23</v>
      </c>
      <c r="L1573">
        <v>36</v>
      </c>
      <c r="M1573">
        <v>119</v>
      </c>
      <c r="N1573">
        <v>6.5250000000000004</v>
      </c>
      <c r="O1573">
        <v>1.05</v>
      </c>
      <c r="P1573" t="s">
        <v>24</v>
      </c>
      <c r="Q1573" t="s">
        <v>5378</v>
      </c>
      <c r="R1573" t="s">
        <v>5376</v>
      </c>
      <c r="S1573" t="s">
        <v>52</v>
      </c>
      <c r="T1573" t="b">
        <f t="shared" si="153"/>
        <v>0</v>
      </c>
      <c r="U1573" t="s">
        <v>28</v>
      </c>
      <c r="V1573">
        <v>5.31</v>
      </c>
      <c r="W1573">
        <v>1.89</v>
      </c>
      <c r="X1573">
        <v>0.14499999999999999</v>
      </c>
      <c r="Y1573">
        <v>14</v>
      </c>
      <c r="Z1573" t="s">
        <v>29</v>
      </c>
      <c r="AA1573" t="s">
        <v>24</v>
      </c>
      <c r="AB1573" t="s">
        <v>24</v>
      </c>
    </row>
    <row r="1574" spans="1:28" x14ac:dyDescent="0.35">
      <c r="A1574" s="4" t="s">
        <v>3420</v>
      </c>
      <c r="B1574" s="6">
        <f t="shared" si="151"/>
        <v>45663.315520833334</v>
      </c>
      <c r="C1574" s="12">
        <f t="shared" si="149"/>
        <v>45658</v>
      </c>
      <c r="D1574" s="3">
        <f t="shared" si="150"/>
        <v>2025</v>
      </c>
      <c r="E1574" s="3" t="str">
        <f t="shared" si="152"/>
        <v>01-2025</v>
      </c>
      <c r="F1574" s="5">
        <f t="shared" si="148"/>
        <v>45663.304131944446</v>
      </c>
      <c r="G1574">
        <v>26.700900000000001</v>
      </c>
      <c r="H1574">
        <v>96.922899999999998</v>
      </c>
      <c r="I1574">
        <v>10</v>
      </c>
      <c r="J1574">
        <v>4.5</v>
      </c>
      <c r="K1574" t="s">
        <v>23</v>
      </c>
      <c r="L1574">
        <v>100</v>
      </c>
      <c r="M1574">
        <v>40</v>
      </c>
      <c r="N1574">
        <v>5.77</v>
      </c>
      <c r="O1574">
        <v>0.56000000000000005</v>
      </c>
      <c r="P1574" t="s">
        <v>24</v>
      </c>
      <c r="Q1574" t="s">
        <v>3421</v>
      </c>
      <c r="R1574" t="s">
        <v>3422</v>
      </c>
      <c r="S1574" t="s">
        <v>3423</v>
      </c>
      <c r="T1574" t="b">
        <f t="shared" si="153"/>
        <v>1</v>
      </c>
      <c r="U1574" t="s">
        <v>28</v>
      </c>
      <c r="V1574">
        <v>8.43</v>
      </c>
      <c r="W1574">
        <v>1.863</v>
      </c>
      <c r="X1574">
        <v>0.06</v>
      </c>
      <c r="Y1574">
        <v>81</v>
      </c>
      <c r="Z1574" t="s">
        <v>29</v>
      </c>
      <c r="AA1574" t="s">
        <v>24</v>
      </c>
      <c r="AB1574" t="s">
        <v>24</v>
      </c>
    </row>
    <row r="1575" spans="1:28" x14ac:dyDescent="0.35">
      <c r="A1575" s="4" t="s">
        <v>3424</v>
      </c>
      <c r="B1575" s="6">
        <f t="shared" si="151"/>
        <v>45663.304131944446</v>
      </c>
      <c r="C1575" s="12">
        <f t="shared" si="149"/>
        <v>45658</v>
      </c>
      <c r="D1575" s="3">
        <f t="shared" si="150"/>
        <v>2025</v>
      </c>
      <c r="E1575" s="3" t="str">
        <f t="shared" si="152"/>
        <v>01-2025</v>
      </c>
      <c r="F1575" s="5">
        <f t="shared" si="148"/>
        <v>45392.809803240743</v>
      </c>
      <c r="G1575">
        <v>36.709899999999998</v>
      </c>
      <c r="H1575">
        <v>68.001000000000005</v>
      </c>
      <c r="I1575">
        <v>10</v>
      </c>
      <c r="J1575">
        <v>4.5</v>
      </c>
      <c r="K1575" t="s">
        <v>23</v>
      </c>
      <c r="L1575">
        <v>52</v>
      </c>
      <c r="M1575">
        <v>108</v>
      </c>
      <c r="N1575">
        <v>2.1030000000000002</v>
      </c>
      <c r="O1575">
        <v>0.77</v>
      </c>
      <c r="P1575" t="s">
        <v>24</v>
      </c>
      <c r="Q1575" t="s">
        <v>3425</v>
      </c>
      <c r="R1575" t="s">
        <v>3422</v>
      </c>
      <c r="S1575" t="s">
        <v>3426</v>
      </c>
      <c r="T1575" t="b">
        <f t="shared" si="153"/>
        <v>1</v>
      </c>
      <c r="U1575" t="s">
        <v>28</v>
      </c>
      <c r="V1575">
        <v>6.36</v>
      </c>
      <c r="W1575">
        <v>1.8680000000000001</v>
      </c>
      <c r="X1575">
        <v>8.7999999999999995E-2</v>
      </c>
      <c r="Y1575">
        <v>38</v>
      </c>
      <c r="Z1575" t="s">
        <v>29</v>
      </c>
      <c r="AA1575" t="s">
        <v>24</v>
      </c>
      <c r="AB1575" t="s">
        <v>24</v>
      </c>
    </row>
    <row r="1576" spans="1:28" x14ac:dyDescent="0.35">
      <c r="A1576" s="4" t="s">
        <v>5386</v>
      </c>
      <c r="B1576" s="6">
        <f t="shared" si="151"/>
        <v>45392.809803240743</v>
      </c>
      <c r="C1576" s="12">
        <f t="shared" si="149"/>
        <v>45383</v>
      </c>
      <c r="D1576" s="3">
        <f t="shared" si="150"/>
        <v>2024</v>
      </c>
      <c r="E1576" s="3" t="str">
        <f t="shared" si="152"/>
        <v>04-2024</v>
      </c>
      <c r="F1576" s="5">
        <f t="shared" si="148"/>
        <v>45646.654664351852</v>
      </c>
      <c r="G1576">
        <v>6.2126000000000001</v>
      </c>
      <c r="H1576">
        <v>92.698499999999996</v>
      </c>
      <c r="I1576">
        <v>10</v>
      </c>
      <c r="J1576">
        <v>4.5</v>
      </c>
      <c r="K1576" t="s">
        <v>23</v>
      </c>
      <c r="L1576">
        <v>57</v>
      </c>
      <c r="M1576">
        <v>140</v>
      </c>
      <c r="N1576">
        <v>4.3390000000000004</v>
      </c>
      <c r="O1576">
        <v>0.6</v>
      </c>
      <c r="P1576" t="s">
        <v>24</v>
      </c>
      <c r="Q1576" t="s">
        <v>5387</v>
      </c>
      <c r="R1576" t="s">
        <v>5388</v>
      </c>
      <c r="S1576" t="s">
        <v>5389</v>
      </c>
      <c r="T1576" t="b">
        <f t="shared" si="153"/>
        <v>0</v>
      </c>
      <c r="U1576" t="s">
        <v>28</v>
      </c>
      <c r="V1576">
        <v>6.63</v>
      </c>
      <c r="W1576">
        <v>1.7789999999999999</v>
      </c>
      <c r="X1576">
        <v>9.2999999999999999E-2</v>
      </c>
      <c r="Y1576">
        <v>34</v>
      </c>
      <c r="Z1576" t="s">
        <v>29</v>
      </c>
      <c r="AA1576" t="s">
        <v>24</v>
      </c>
      <c r="AB1576" t="s">
        <v>24</v>
      </c>
    </row>
    <row r="1577" spans="1:28" x14ac:dyDescent="0.35">
      <c r="A1577" s="4" t="s">
        <v>3549</v>
      </c>
      <c r="B1577" s="6">
        <f t="shared" si="151"/>
        <v>45646.654664351852</v>
      </c>
      <c r="C1577" s="12">
        <f t="shared" si="149"/>
        <v>45627</v>
      </c>
      <c r="D1577" s="3">
        <f t="shared" si="150"/>
        <v>2024</v>
      </c>
      <c r="E1577" s="3" t="str">
        <f t="shared" si="152"/>
        <v>12-2024</v>
      </c>
      <c r="F1577" s="5">
        <f t="shared" si="148"/>
        <v>45392.726550925923</v>
      </c>
      <c r="G1577">
        <v>10.805099999999999</v>
      </c>
      <c r="H1577">
        <v>95.522099999999995</v>
      </c>
      <c r="I1577">
        <v>10</v>
      </c>
      <c r="J1577">
        <v>4.5</v>
      </c>
      <c r="K1577" t="s">
        <v>23</v>
      </c>
      <c r="L1577">
        <v>18</v>
      </c>
      <c r="M1577">
        <v>89</v>
      </c>
      <c r="N1577">
        <v>4.5</v>
      </c>
      <c r="O1577">
        <v>0.83</v>
      </c>
      <c r="P1577" t="s">
        <v>24</v>
      </c>
      <c r="Q1577" t="s">
        <v>3550</v>
      </c>
      <c r="R1577" t="s">
        <v>3551</v>
      </c>
      <c r="S1577" t="s">
        <v>3552</v>
      </c>
      <c r="T1577" t="b">
        <f t="shared" si="153"/>
        <v>1</v>
      </c>
      <c r="U1577" t="s">
        <v>28</v>
      </c>
      <c r="V1577">
        <v>7.51</v>
      </c>
      <c r="W1577">
        <v>1.869</v>
      </c>
      <c r="X1577">
        <v>0.13900000000000001</v>
      </c>
      <c r="Y1577">
        <v>19</v>
      </c>
      <c r="Z1577" t="s">
        <v>29</v>
      </c>
      <c r="AA1577" t="s">
        <v>24</v>
      </c>
      <c r="AB1577" t="s">
        <v>24</v>
      </c>
    </row>
    <row r="1578" spans="1:28" x14ac:dyDescent="0.35">
      <c r="A1578" s="4" t="s">
        <v>5394</v>
      </c>
      <c r="B1578" s="6">
        <f t="shared" si="151"/>
        <v>45392.726550925923</v>
      </c>
      <c r="C1578" s="12">
        <f t="shared" si="149"/>
        <v>45383</v>
      </c>
      <c r="D1578" s="3">
        <f t="shared" si="150"/>
        <v>2024</v>
      </c>
      <c r="E1578" s="3" t="str">
        <f t="shared" si="152"/>
        <v>04-2024</v>
      </c>
      <c r="F1578" s="5">
        <f t="shared" si="148"/>
        <v>45392.724930555552</v>
      </c>
      <c r="G1578">
        <v>6.2709000000000001</v>
      </c>
      <c r="H1578">
        <v>92.725099999999998</v>
      </c>
      <c r="I1578">
        <v>10</v>
      </c>
      <c r="J1578">
        <v>4.7</v>
      </c>
      <c r="K1578" t="s">
        <v>23</v>
      </c>
      <c r="L1578">
        <v>83</v>
      </c>
      <c r="M1578">
        <v>99</v>
      </c>
      <c r="N1578">
        <v>4.327</v>
      </c>
      <c r="O1578">
        <v>0.51</v>
      </c>
      <c r="P1578" t="s">
        <v>24</v>
      </c>
      <c r="Q1578" t="s">
        <v>5395</v>
      </c>
      <c r="R1578" t="s">
        <v>5392</v>
      </c>
      <c r="S1578" t="s">
        <v>5396</v>
      </c>
      <c r="T1578" t="b">
        <f t="shared" si="153"/>
        <v>0</v>
      </c>
      <c r="U1578" t="s">
        <v>28</v>
      </c>
      <c r="V1578">
        <v>10.57</v>
      </c>
      <c r="W1578">
        <v>1.8540000000000001</v>
      </c>
      <c r="X1578">
        <v>7.0999999999999994E-2</v>
      </c>
      <c r="Y1578">
        <v>59</v>
      </c>
      <c r="Z1578" t="s">
        <v>29</v>
      </c>
      <c r="AA1578" t="s">
        <v>24</v>
      </c>
      <c r="AB1578" t="s">
        <v>24</v>
      </c>
    </row>
    <row r="1579" spans="1:28" x14ac:dyDescent="0.35">
      <c r="A1579" s="4" t="s">
        <v>5397</v>
      </c>
      <c r="B1579" s="6">
        <f t="shared" si="151"/>
        <v>45392.724930555552</v>
      </c>
      <c r="C1579" s="12">
        <f t="shared" si="149"/>
        <v>45383</v>
      </c>
      <c r="D1579" s="3">
        <f t="shared" si="150"/>
        <v>2024</v>
      </c>
      <c r="E1579" s="3" t="str">
        <f t="shared" si="152"/>
        <v>04-2024</v>
      </c>
      <c r="F1579" s="5">
        <f t="shared" si="148"/>
        <v>45392.70244212963</v>
      </c>
      <c r="G1579">
        <v>6.2161</v>
      </c>
      <c r="H1579">
        <v>92.676199999999994</v>
      </c>
      <c r="I1579">
        <v>10</v>
      </c>
      <c r="J1579">
        <v>4.4000000000000004</v>
      </c>
      <c r="K1579" t="s">
        <v>23</v>
      </c>
      <c r="L1579">
        <v>38</v>
      </c>
      <c r="M1579">
        <v>140</v>
      </c>
      <c r="N1579">
        <v>4.3609999999999998</v>
      </c>
      <c r="O1579">
        <v>0.53</v>
      </c>
      <c r="P1579" t="s">
        <v>24</v>
      </c>
      <c r="Q1579" t="s">
        <v>5398</v>
      </c>
      <c r="R1579" t="s">
        <v>5392</v>
      </c>
      <c r="S1579" t="s">
        <v>5399</v>
      </c>
      <c r="T1579" t="b">
        <f t="shared" si="153"/>
        <v>0</v>
      </c>
      <c r="U1579" t="s">
        <v>28</v>
      </c>
      <c r="V1579">
        <v>7.78</v>
      </c>
      <c r="W1579">
        <v>1.712</v>
      </c>
      <c r="X1579">
        <v>0.12</v>
      </c>
      <c r="Y1579">
        <v>20</v>
      </c>
      <c r="Z1579" t="s">
        <v>29</v>
      </c>
      <c r="AA1579" t="s">
        <v>24</v>
      </c>
      <c r="AB1579" t="s">
        <v>24</v>
      </c>
    </row>
    <row r="1580" spans="1:28" x14ac:dyDescent="0.35">
      <c r="A1580" s="4" t="s">
        <v>5400</v>
      </c>
      <c r="B1580" s="6">
        <f t="shared" si="151"/>
        <v>45392.70244212963</v>
      </c>
      <c r="C1580" s="12">
        <f t="shared" si="149"/>
        <v>45383</v>
      </c>
      <c r="D1580" s="3">
        <f t="shared" si="150"/>
        <v>2024</v>
      </c>
      <c r="E1580" s="3" t="str">
        <f t="shared" si="152"/>
        <v>04-2024</v>
      </c>
      <c r="F1580" s="5">
        <f t="shared" si="148"/>
        <v>45392.121238425927</v>
      </c>
      <c r="G1580">
        <v>6.266</v>
      </c>
      <c r="H1580">
        <v>92.808800000000005</v>
      </c>
      <c r="I1580">
        <v>10</v>
      </c>
      <c r="J1580">
        <v>4</v>
      </c>
      <c r="K1580" t="s">
        <v>23</v>
      </c>
      <c r="L1580">
        <v>26</v>
      </c>
      <c r="M1580">
        <v>139</v>
      </c>
      <c r="N1580">
        <v>4.2450000000000001</v>
      </c>
      <c r="O1580">
        <v>1.17</v>
      </c>
      <c r="P1580" t="s">
        <v>24</v>
      </c>
      <c r="Q1580" t="s">
        <v>5401</v>
      </c>
      <c r="R1580" t="s">
        <v>5392</v>
      </c>
      <c r="S1580" t="s">
        <v>5402</v>
      </c>
      <c r="T1580" t="b">
        <f t="shared" si="153"/>
        <v>0</v>
      </c>
      <c r="U1580" t="s">
        <v>28</v>
      </c>
      <c r="V1580">
        <v>9.76</v>
      </c>
      <c r="W1580">
        <v>1.919</v>
      </c>
      <c r="X1580">
        <v>0.183</v>
      </c>
      <c r="Y1580">
        <v>8</v>
      </c>
      <c r="Z1580" t="s">
        <v>29</v>
      </c>
      <c r="AA1580" t="s">
        <v>24</v>
      </c>
      <c r="AB1580" t="s">
        <v>24</v>
      </c>
    </row>
    <row r="1581" spans="1:28" x14ac:dyDescent="0.35">
      <c r="A1581" s="4" t="s">
        <v>5403</v>
      </c>
      <c r="B1581" s="6">
        <f t="shared" si="151"/>
        <v>45392.121238425927</v>
      </c>
      <c r="C1581" s="12">
        <f t="shared" si="149"/>
        <v>45383</v>
      </c>
      <c r="D1581" s="3">
        <f t="shared" si="150"/>
        <v>2024</v>
      </c>
      <c r="E1581" s="3" t="str">
        <f t="shared" si="152"/>
        <v>04-2024</v>
      </c>
      <c r="F1581" s="5">
        <f t="shared" si="148"/>
        <v>45391.723298611112</v>
      </c>
      <c r="G1581">
        <v>37.607399999999998</v>
      </c>
      <c r="H1581">
        <v>71.995099999999994</v>
      </c>
      <c r="I1581">
        <v>133.77799999999999</v>
      </c>
      <c r="J1581">
        <v>4</v>
      </c>
      <c r="K1581" t="s">
        <v>23</v>
      </c>
      <c r="L1581">
        <v>21</v>
      </c>
      <c r="M1581">
        <v>126</v>
      </c>
      <c r="N1581">
        <v>1.8740000000000001</v>
      </c>
      <c r="O1581">
        <v>0.77</v>
      </c>
      <c r="P1581" t="s">
        <v>24</v>
      </c>
      <c r="Q1581" t="s">
        <v>5404</v>
      </c>
      <c r="R1581" t="s">
        <v>5405</v>
      </c>
      <c r="S1581" t="s">
        <v>5406</v>
      </c>
      <c r="T1581" t="b">
        <f t="shared" si="153"/>
        <v>0</v>
      </c>
      <c r="U1581" t="s">
        <v>28</v>
      </c>
      <c r="V1581">
        <v>7.7</v>
      </c>
      <c r="W1581">
        <v>8.8699999999999992</v>
      </c>
      <c r="X1581">
        <v>0.17199999999999999</v>
      </c>
      <c r="Y1581">
        <v>9</v>
      </c>
      <c r="Z1581" t="s">
        <v>29</v>
      </c>
      <c r="AA1581" t="s">
        <v>24</v>
      </c>
      <c r="AB1581" t="s">
        <v>24</v>
      </c>
    </row>
    <row r="1582" spans="1:28" x14ac:dyDescent="0.35">
      <c r="A1582" s="4" t="s">
        <v>5407</v>
      </c>
      <c r="B1582" s="6">
        <f t="shared" si="151"/>
        <v>45391.723298611112</v>
      </c>
      <c r="C1582" s="12">
        <f t="shared" si="149"/>
        <v>45383</v>
      </c>
      <c r="D1582" s="3">
        <f t="shared" si="150"/>
        <v>2024</v>
      </c>
      <c r="E1582" s="3" t="str">
        <f t="shared" si="152"/>
        <v>04-2024</v>
      </c>
      <c r="F1582" s="5">
        <f t="shared" si="148"/>
        <v>45391.588252314818</v>
      </c>
      <c r="G1582">
        <v>1.8138000000000001</v>
      </c>
      <c r="H1582">
        <v>66.927400000000006</v>
      </c>
      <c r="I1582">
        <v>10</v>
      </c>
      <c r="J1582">
        <v>4.5</v>
      </c>
      <c r="K1582" t="s">
        <v>23</v>
      </c>
      <c r="L1582">
        <v>45</v>
      </c>
      <c r="M1582">
        <v>124</v>
      </c>
      <c r="N1582">
        <v>6.2060000000000004</v>
      </c>
      <c r="O1582">
        <v>0.63</v>
      </c>
      <c r="P1582" t="s">
        <v>24</v>
      </c>
      <c r="Q1582" t="s">
        <v>5408</v>
      </c>
      <c r="R1582" t="s">
        <v>5409</v>
      </c>
      <c r="S1582" t="s">
        <v>478</v>
      </c>
      <c r="T1582" t="b">
        <f t="shared" si="153"/>
        <v>0</v>
      </c>
      <c r="U1582" t="s">
        <v>28</v>
      </c>
      <c r="V1582">
        <v>11.47</v>
      </c>
      <c r="W1582">
        <v>1.8660000000000001</v>
      </c>
      <c r="X1582">
        <v>0.13200000000000001</v>
      </c>
      <c r="Y1582">
        <v>17</v>
      </c>
      <c r="Z1582" t="s">
        <v>29</v>
      </c>
      <c r="AA1582" t="s">
        <v>24</v>
      </c>
      <c r="AB1582" t="s">
        <v>24</v>
      </c>
    </row>
    <row r="1583" spans="1:28" x14ac:dyDescent="0.35">
      <c r="A1583" s="4" t="s">
        <v>5410</v>
      </c>
      <c r="B1583" s="6">
        <f t="shared" si="151"/>
        <v>45391.588252314818</v>
      </c>
      <c r="C1583" s="12">
        <f t="shared" si="149"/>
        <v>45383</v>
      </c>
      <c r="D1583" s="3">
        <f t="shared" si="150"/>
        <v>2024</v>
      </c>
      <c r="E1583" s="3" t="str">
        <f t="shared" si="152"/>
        <v>04-2024</v>
      </c>
      <c r="F1583" s="5">
        <f t="shared" si="148"/>
        <v>45391.390798611108</v>
      </c>
      <c r="G1583">
        <v>28.048999999999999</v>
      </c>
      <c r="H1583">
        <v>100.2389</v>
      </c>
      <c r="I1583">
        <v>30.53</v>
      </c>
      <c r="J1583">
        <v>5</v>
      </c>
      <c r="K1583" t="s">
        <v>23</v>
      </c>
      <c r="L1583">
        <v>159</v>
      </c>
      <c r="M1583">
        <v>29</v>
      </c>
      <c r="N1583">
        <v>8.157</v>
      </c>
      <c r="O1583">
        <v>0.65</v>
      </c>
      <c r="P1583" t="s">
        <v>24</v>
      </c>
      <c r="Q1583" t="s">
        <v>5411</v>
      </c>
      <c r="R1583" t="s">
        <v>5412</v>
      </c>
      <c r="S1583" t="s">
        <v>5413</v>
      </c>
      <c r="T1583" t="b">
        <f t="shared" si="153"/>
        <v>0</v>
      </c>
      <c r="U1583" t="s">
        <v>28</v>
      </c>
      <c r="V1583">
        <v>7.61</v>
      </c>
      <c r="W1583">
        <v>4.234</v>
      </c>
      <c r="X1583">
        <v>4.3999999999999997E-2</v>
      </c>
      <c r="Y1583">
        <v>170</v>
      </c>
      <c r="Z1583" t="s">
        <v>29</v>
      </c>
      <c r="AA1583" t="s">
        <v>24</v>
      </c>
      <c r="AB1583" t="s">
        <v>24</v>
      </c>
    </row>
    <row r="1584" spans="1:28" x14ac:dyDescent="0.35">
      <c r="A1584" s="4" t="s">
        <v>5414</v>
      </c>
      <c r="B1584" s="6">
        <f t="shared" si="151"/>
        <v>45391.390798611108</v>
      </c>
      <c r="C1584" s="12">
        <f t="shared" si="149"/>
        <v>45383</v>
      </c>
      <c r="D1584" s="3">
        <f t="shared" si="150"/>
        <v>2024</v>
      </c>
      <c r="E1584" s="3" t="str">
        <f t="shared" si="152"/>
        <v>04-2024</v>
      </c>
      <c r="F1584" s="5">
        <f t="shared" si="148"/>
        <v>45391.342060185183</v>
      </c>
      <c r="G1584">
        <v>39.493699999999997</v>
      </c>
      <c r="H1584">
        <v>97.643600000000006</v>
      </c>
      <c r="I1584">
        <v>10</v>
      </c>
      <c r="J1584">
        <v>4.7</v>
      </c>
      <c r="K1584" t="s">
        <v>23</v>
      </c>
      <c r="L1584">
        <v>104</v>
      </c>
      <c r="M1584">
        <v>44</v>
      </c>
      <c r="N1584">
        <v>10.467000000000001</v>
      </c>
      <c r="O1584">
        <v>0.61</v>
      </c>
      <c r="P1584" t="s">
        <v>24</v>
      </c>
      <c r="Q1584" t="s">
        <v>5415</v>
      </c>
      <c r="R1584" t="s">
        <v>5416</v>
      </c>
      <c r="S1584" t="s">
        <v>5417</v>
      </c>
      <c r="T1584" t="b">
        <f t="shared" si="153"/>
        <v>0</v>
      </c>
      <c r="U1584" t="s">
        <v>28</v>
      </c>
      <c r="V1584">
        <v>8.4600000000000009</v>
      </c>
      <c r="W1584">
        <v>1.8520000000000001</v>
      </c>
      <c r="X1584">
        <v>5.8000000000000003E-2</v>
      </c>
      <c r="Y1584">
        <v>90</v>
      </c>
      <c r="Z1584" t="s">
        <v>29</v>
      </c>
      <c r="AA1584" t="s">
        <v>24</v>
      </c>
      <c r="AB1584" t="s">
        <v>24</v>
      </c>
    </row>
    <row r="1585" spans="1:28" x14ac:dyDescent="0.35">
      <c r="A1585" s="4" t="s">
        <v>5418</v>
      </c>
      <c r="B1585" s="6">
        <f t="shared" si="151"/>
        <v>45391.342060185183</v>
      </c>
      <c r="C1585" s="12">
        <f t="shared" si="149"/>
        <v>45383</v>
      </c>
      <c r="D1585" s="3">
        <f t="shared" si="150"/>
        <v>2024</v>
      </c>
      <c r="E1585" s="3" t="str">
        <f t="shared" si="152"/>
        <v>04-2024</v>
      </c>
      <c r="F1585" s="5">
        <f t="shared" si="148"/>
        <v>45633.922083333331</v>
      </c>
      <c r="G1585">
        <v>39.284300000000002</v>
      </c>
      <c r="H1585">
        <v>71.670400000000001</v>
      </c>
      <c r="I1585">
        <v>10</v>
      </c>
      <c r="J1585">
        <v>4.4000000000000004</v>
      </c>
      <c r="K1585" t="s">
        <v>23</v>
      </c>
      <c r="L1585">
        <v>45</v>
      </c>
      <c r="M1585">
        <v>87</v>
      </c>
      <c r="N1585">
        <v>0.217</v>
      </c>
      <c r="O1585">
        <v>0.73</v>
      </c>
      <c r="P1585" t="s">
        <v>24</v>
      </c>
      <c r="Q1585" t="s">
        <v>5419</v>
      </c>
      <c r="R1585" t="s">
        <v>5416</v>
      </c>
      <c r="S1585" t="s">
        <v>5420</v>
      </c>
      <c r="T1585" t="b">
        <f t="shared" si="153"/>
        <v>0</v>
      </c>
      <c r="U1585" t="s">
        <v>28</v>
      </c>
      <c r="V1585">
        <v>4.66</v>
      </c>
      <c r="W1585">
        <v>1.8919999999999999</v>
      </c>
      <c r="X1585">
        <v>0.106</v>
      </c>
      <c r="Y1585">
        <v>26</v>
      </c>
      <c r="Z1585" t="s">
        <v>29</v>
      </c>
      <c r="AA1585" t="s">
        <v>24</v>
      </c>
      <c r="AB1585" t="s">
        <v>24</v>
      </c>
    </row>
    <row r="1586" spans="1:28" x14ac:dyDescent="0.35">
      <c r="A1586" s="4" t="s">
        <v>3640</v>
      </c>
      <c r="B1586" s="6">
        <f t="shared" si="151"/>
        <v>45633.922083333331</v>
      </c>
      <c r="C1586" s="12">
        <f t="shared" si="149"/>
        <v>45627</v>
      </c>
      <c r="D1586" s="3">
        <f t="shared" si="150"/>
        <v>2024</v>
      </c>
      <c r="E1586" s="3" t="str">
        <f t="shared" si="152"/>
        <v>12-2024</v>
      </c>
      <c r="F1586" s="5">
        <f t="shared" si="148"/>
        <v>45613.864664351851</v>
      </c>
      <c r="G1586">
        <v>29.410699999999999</v>
      </c>
      <c r="H1586">
        <v>94.875200000000007</v>
      </c>
      <c r="I1586">
        <v>37.112000000000002</v>
      </c>
      <c r="J1586">
        <v>4.5</v>
      </c>
      <c r="K1586" t="s">
        <v>23</v>
      </c>
      <c r="L1586">
        <v>58</v>
      </c>
      <c r="M1586">
        <v>81</v>
      </c>
      <c r="N1586">
        <v>3.278</v>
      </c>
      <c r="O1586">
        <v>0.85</v>
      </c>
      <c r="P1586" t="s">
        <v>24</v>
      </c>
      <c r="Q1586" t="s">
        <v>3641</v>
      </c>
      <c r="R1586" t="s">
        <v>3642</v>
      </c>
      <c r="S1586" t="s">
        <v>3643</v>
      </c>
      <c r="T1586" t="b">
        <f t="shared" si="153"/>
        <v>1</v>
      </c>
      <c r="U1586" t="s">
        <v>28</v>
      </c>
      <c r="V1586">
        <v>7.9</v>
      </c>
      <c r="W1586">
        <v>8.0500000000000007</v>
      </c>
      <c r="X1586">
        <v>8.6999999999999994E-2</v>
      </c>
      <c r="Y1586">
        <v>39</v>
      </c>
      <c r="Z1586" t="s">
        <v>29</v>
      </c>
      <c r="AA1586" t="s">
        <v>24</v>
      </c>
      <c r="AB1586" t="s">
        <v>24</v>
      </c>
    </row>
    <row r="1587" spans="1:28" x14ac:dyDescent="0.35">
      <c r="A1587" s="4" t="s">
        <v>3776</v>
      </c>
      <c r="B1587" s="6">
        <f t="shared" si="151"/>
        <v>45613.864664351851</v>
      </c>
      <c r="C1587" s="12">
        <f t="shared" si="149"/>
        <v>45597</v>
      </c>
      <c r="D1587" s="3">
        <f t="shared" si="150"/>
        <v>2024</v>
      </c>
      <c r="E1587" s="3" t="str">
        <f t="shared" si="152"/>
        <v>11-2024</v>
      </c>
      <c r="F1587" s="5">
        <f t="shared" si="148"/>
        <v>45390.073796296296</v>
      </c>
      <c r="G1587">
        <v>37.2211</v>
      </c>
      <c r="H1587">
        <v>68.836799999999997</v>
      </c>
      <c r="I1587">
        <v>10</v>
      </c>
      <c r="J1587">
        <v>4.5</v>
      </c>
      <c r="K1587" t="s">
        <v>23</v>
      </c>
      <c r="L1587">
        <v>71</v>
      </c>
      <c r="M1587">
        <v>57</v>
      </c>
      <c r="N1587">
        <v>1.07</v>
      </c>
      <c r="O1587">
        <v>0.76</v>
      </c>
      <c r="P1587" t="s">
        <v>24</v>
      </c>
      <c r="Q1587" t="s">
        <v>3777</v>
      </c>
      <c r="R1587" t="s">
        <v>3778</v>
      </c>
      <c r="S1587" t="s">
        <v>3779</v>
      </c>
      <c r="T1587" t="b">
        <f t="shared" si="153"/>
        <v>1</v>
      </c>
      <c r="U1587" t="s">
        <v>28</v>
      </c>
      <c r="V1587">
        <v>4.3899999999999997</v>
      </c>
      <c r="W1587">
        <v>1.855</v>
      </c>
      <c r="X1587">
        <v>6.7000000000000004E-2</v>
      </c>
      <c r="Y1587">
        <v>66</v>
      </c>
      <c r="Z1587" t="s">
        <v>29</v>
      </c>
      <c r="AA1587" t="s">
        <v>24</v>
      </c>
      <c r="AB1587" t="s">
        <v>24</v>
      </c>
    </row>
    <row r="1588" spans="1:28" x14ac:dyDescent="0.35">
      <c r="A1588" s="4" t="s">
        <v>5428</v>
      </c>
      <c r="B1588" s="6">
        <f t="shared" si="151"/>
        <v>45390.073796296296</v>
      </c>
      <c r="C1588" s="12">
        <f t="shared" si="149"/>
        <v>45383</v>
      </c>
      <c r="D1588" s="3">
        <f t="shared" si="150"/>
        <v>2024</v>
      </c>
      <c r="E1588" s="3" t="str">
        <f t="shared" si="152"/>
        <v>04-2024</v>
      </c>
      <c r="F1588" s="5">
        <f t="shared" si="148"/>
        <v>45613.777708333335</v>
      </c>
      <c r="G1588">
        <v>37.719900000000003</v>
      </c>
      <c r="H1588">
        <v>69.209400000000002</v>
      </c>
      <c r="I1588">
        <v>10</v>
      </c>
      <c r="J1588">
        <v>4</v>
      </c>
      <c r="K1588" t="s">
        <v>23</v>
      </c>
      <c r="L1588">
        <v>21</v>
      </c>
      <c r="M1588">
        <v>72</v>
      </c>
      <c r="N1588">
        <v>0.95</v>
      </c>
      <c r="O1588">
        <v>1.33</v>
      </c>
      <c r="P1588" t="s">
        <v>24</v>
      </c>
      <c r="Q1588" t="s">
        <v>5429</v>
      </c>
      <c r="R1588" t="s">
        <v>5430</v>
      </c>
      <c r="S1588" t="s">
        <v>5431</v>
      </c>
      <c r="T1588" t="b">
        <f t="shared" si="153"/>
        <v>0</v>
      </c>
      <c r="U1588" t="s">
        <v>28</v>
      </c>
      <c r="V1588">
        <v>5.73</v>
      </c>
      <c r="W1588">
        <v>1.91</v>
      </c>
      <c r="X1588">
        <v>0.183</v>
      </c>
      <c r="Y1588">
        <v>9</v>
      </c>
      <c r="Z1588" t="s">
        <v>29</v>
      </c>
      <c r="AA1588" t="s">
        <v>24</v>
      </c>
      <c r="AB1588" t="s">
        <v>24</v>
      </c>
    </row>
    <row r="1589" spans="1:28" x14ac:dyDescent="0.35">
      <c r="A1589" s="4" t="s">
        <v>3784</v>
      </c>
      <c r="B1589" s="6">
        <f t="shared" si="151"/>
        <v>45613.777708333335</v>
      </c>
      <c r="C1589" s="12">
        <f t="shared" si="149"/>
        <v>45597</v>
      </c>
      <c r="D1589" s="3">
        <f t="shared" si="150"/>
        <v>2024</v>
      </c>
      <c r="E1589" s="3" t="str">
        <f t="shared" si="152"/>
        <v>11-2024</v>
      </c>
      <c r="F1589" s="5">
        <f t="shared" si="148"/>
        <v>45612.992708333331</v>
      </c>
      <c r="G1589">
        <v>3.2614000000000001</v>
      </c>
      <c r="H1589">
        <v>88.692400000000006</v>
      </c>
      <c r="I1589">
        <v>10</v>
      </c>
      <c r="J1589">
        <v>4.5</v>
      </c>
      <c r="K1589" t="s">
        <v>23</v>
      </c>
      <c r="L1589">
        <v>29</v>
      </c>
      <c r="M1589">
        <v>65</v>
      </c>
      <c r="N1589">
        <v>8.4600000000000009</v>
      </c>
      <c r="O1589">
        <v>0.65</v>
      </c>
      <c r="P1589" t="s">
        <v>24</v>
      </c>
      <c r="Q1589" t="s">
        <v>3785</v>
      </c>
      <c r="R1589" t="s">
        <v>3786</v>
      </c>
      <c r="S1589" t="s">
        <v>3787</v>
      </c>
      <c r="T1589" t="b">
        <f t="shared" si="153"/>
        <v>1</v>
      </c>
      <c r="U1589" t="s">
        <v>28</v>
      </c>
      <c r="V1589">
        <v>6.55</v>
      </c>
      <c r="W1589">
        <v>1.734</v>
      </c>
      <c r="X1589">
        <v>0.121</v>
      </c>
      <c r="Y1589">
        <v>20</v>
      </c>
      <c r="Z1589" t="s">
        <v>29</v>
      </c>
      <c r="AA1589" t="s">
        <v>24</v>
      </c>
      <c r="AB1589" t="s">
        <v>24</v>
      </c>
    </row>
    <row r="1590" spans="1:28" x14ac:dyDescent="0.35">
      <c r="A1590" s="4" t="s">
        <v>3788</v>
      </c>
      <c r="B1590" s="6">
        <f t="shared" si="151"/>
        <v>45612.992708333331</v>
      </c>
      <c r="C1590" s="12">
        <f t="shared" si="149"/>
        <v>45597</v>
      </c>
      <c r="D1590" s="3">
        <f t="shared" si="150"/>
        <v>2024</v>
      </c>
      <c r="E1590" s="3" t="str">
        <f t="shared" si="152"/>
        <v>11-2024</v>
      </c>
      <c r="F1590" s="5">
        <f t="shared" si="148"/>
        <v>45572.655034722222</v>
      </c>
      <c r="G1590">
        <v>37.099600000000002</v>
      </c>
      <c r="H1590">
        <v>71.246600000000001</v>
      </c>
      <c r="I1590">
        <v>99.394000000000005</v>
      </c>
      <c r="J1590">
        <v>4.5</v>
      </c>
      <c r="K1590" t="s">
        <v>23</v>
      </c>
      <c r="L1590">
        <v>43</v>
      </c>
      <c r="M1590">
        <v>89</v>
      </c>
      <c r="N1590">
        <v>1.89</v>
      </c>
      <c r="O1590">
        <v>0.76</v>
      </c>
      <c r="P1590" t="s">
        <v>24</v>
      </c>
      <c r="Q1590" t="s">
        <v>3789</v>
      </c>
      <c r="R1590" t="s">
        <v>3790</v>
      </c>
      <c r="S1590" t="s">
        <v>3791</v>
      </c>
      <c r="T1590" t="b">
        <f t="shared" si="153"/>
        <v>1</v>
      </c>
      <c r="U1590" t="s">
        <v>28</v>
      </c>
      <c r="V1590">
        <v>7.69</v>
      </c>
      <c r="W1590">
        <v>9.4849999999999994</v>
      </c>
      <c r="X1590">
        <v>0.108</v>
      </c>
      <c r="Y1590">
        <v>25</v>
      </c>
      <c r="Z1590" t="s">
        <v>29</v>
      </c>
      <c r="AA1590" t="s">
        <v>24</v>
      </c>
      <c r="AB1590" t="s">
        <v>24</v>
      </c>
    </row>
    <row r="1591" spans="1:28" x14ac:dyDescent="0.35">
      <c r="A1591" s="4" t="s">
        <v>4119</v>
      </c>
      <c r="B1591" s="6">
        <f t="shared" si="151"/>
        <v>45572.655034722222</v>
      </c>
      <c r="C1591" s="12">
        <f t="shared" si="149"/>
        <v>45566</v>
      </c>
      <c r="D1591" s="3">
        <f t="shared" si="150"/>
        <v>2024</v>
      </c>
      <c r="E1591" s="3" t="str">
        <f t="shared" si="152"/>
        <v>10-2024</v>
      </c>
      <c r="F1591" s="5">
        <f t="shared" si="148"/>
        <v>45564.184212962966</v>
      </c>
      <c r="G1591">
        <v>37.479399999999998</v>
      </c>
      <c r="H1591">
        <v>72.251000000000005</v>
      </c>
      <c r="I1591">
        <v>190.08</v>
      </c>
      <c r="J1591">
        <v>4.5</v>
      </c>
      <c r="K1591" t="s">
        <v>23</v>
      </c>
      <c r="L1591">
        <v>37</v>
      </c>
      <c r="M1591">
        <v>105</v>
      </c>
      <c r="N1591">
        <v>2.0259999999999998</v>
      </c>
      <c r="O1591">
        <v>0.56000000000000005</v>
      </c>
      <c r="P1591" t="s">
        <v>24</v>
      </c>
      <c r="Q1591" t="s">
        <v>4120</v>
      </c>
      <c r="R1591" t="s">
        <v>4121</v>
      </c>
      <c r="S1591" t="s">
        <v>722</v>
      </c>
      <c r="T1591" t="b">
        <f t="shared" si="153"/>
        <v>1</v>
      </c>
      <c r="U1591" t="s">
        <v>28</v>
      </c>
      <c r="V1591">
        <v>8.2200000000000006</v>
      </c>
      <c r="W1591">
        <v>9.8010000000000002</v>
      </c>
      <c r="X1591">
        <v>0.192</v>
      </c>
      <c r="Y1591">
        <v>8</v>
      </c>
      <c r="Z1591" t="s">
        <v>29</v>
      </c>
      <c r="AA1591" t="s">
        <v>24</v>
      </c>
      <c r="AB1591" t="s">
        <v>24</v>
      </c>
    </row>
    <row r="1592" spans="1:28" x14ac:dyDescent="0.35">
      <c r="A1592" s="4" t="s">
        <v>4192</v>
      </c>
      <c r="B1592" s="6">
        <f t="shared" si="151"/>
        <v>45564.184212962966</v>
      </c>
      <c r="C1592" s="12">
        <f t="shared" si="149"/>
        <v>45536</v>
      </c>
      <c r="D1592" s="3">
        <f t="shared" si="150"/>
        <v>2024</v>
      </c>
      <c r="E1592" s="3" t="str">
        <f t="shared" si="152"/>
        <v>09-2024</v>
      </c>
      <c r="F1592" s="5">
        <f t="shared" si="148"/>
        <v>45388.43478009259</v>
      </c>
      <c r="G1592">
        <v>33.873100000000001</v>
      </c>
      <c r="H1592">
        <v>71.043000000000006</v>
      </c>
      <c r="I1592">
        <v>10</v>
      </c>
      <c r="J1592">
        <v>4.5</v>
      </c>
      <c r="K1592" t="s">
        <v>23</v>
      </c>
      <c r="L1592">
        <v>39</v>
      </c>
      <c r="M1592">
        <v>165</v>
      </c>
      <c r="N1592">
        <v>5.05</v>
      </c>
      <c r="O1592">
        <v>0.75</v>
      </c>
      <c r="P1592" t="s">
        <v>24</v>
      </c>
      <c r="Q1592" t="s">
        <v>4193</v>
      </c>
      <c r="R1592" t="s">
        <v>4180</v>
      </c>
      <c r="S1592" t="s">
        <v>4194</v>
      </c>
      <c r="T1592" t="b">
        <f t="shared" si="153"/>
        <v>1</v>
      </c>
      <c r="U1592" t="s">
        <v>28</v>
      </c>
      <c r="V1592">
        <v>11.55</v>
      </c>
      <c r="W1592">
        <v>1.944</v>
      </c>
      <c r="X1592">
        <v>8.8999999999999996E-2</v>
      </c>
      <c r="Y1592">
        <v>37</v>
      </c>
      <c r="Z1592" t="s">
        <v>29</v>
      </c>
      <c r="AA1592" t="s">
        <v>24</v>
      </c>
      <c r="AB1592" t="s">
        <v>24</v>
      </c>
    </row>
    <row r="1593" spans="1:28" x14ac:dyDescent="0.35">
      <c r="A1593" s="4" t="s">
        <v>5446</v>
      </c>
      <c r="B1593" s="6">
        <f t="shared" si="151"/>
        <v>45388.43478009259</v>
      </c>
      <c r="C1593" s="12">
        <f t="shared" si="149"/>
        <v>45383</v>
      </c>
      <c r="D1593" s="3">
        <f t="shared" si="150"/>
        <v>2024</v>
      </c>
      <c r="E1593" s="3" t="str">
        <f t="shared" si="152"/>
        <v>04-2024</v>
      </c>
      <c r="F1593" s="5">
        <f t="shared" si="148"/>
        <v>45556.613009259258</v>
      </c>
      <c r="G1593">
        <v>39.74</v>
      </c>
      <c r="H1593">
        <v>72.131500000000003</v>
      </c>
      <c r="I1593">
        <v>10</v>
      </c>
      <c r="J1593">
        <v>4.0999999999999996</v>
      </c>
      <c r="K1593" t="s">
        <v>23</v>
      </c>
      <c r="L1593">
        <v>20</v>
      </c>
      <c r="M1593">
        <v>161</v>
      </c>
      <c r="N1593">
        <v>0.36699999999999999</v>
      </c>
      <c r="O1593">
        <v>0.96</v>
      </c>
      <c r="P1593" t="s">
        <v>24</v>
      </c>
      <c r="Q1593" t="s">
        <v>5447</v>
      </c>
      <c r="R1593" t="s">
        <v>5444</v>
      </c>
      <c r="S1593" t="s">
        <v>5448</v>
      </c>
      <c r="T1593" t="b">
        <f t="shared" si="153"/>
        <v>0</v>
      </c>
      <c r="U1593" t="s">
        <v>28</v>
      </c>
      <c r="V1593">
        <v>3.93</v>
      </c>
      <c r="W1593">
        <v>1.9530000000000001</v>
      </c>
      <c r="X1593">
        <v>0.23300000000000001</v>
      </c>
      <c r="Y1593">
        <v>5</v>
      </c>
      <c r="Z1593" t="s">
        <v>29</v>
      </c>
      <c r="AA1593" t="s">
        <v>24</v>
      </c>
      <c r="AB1593" t="s">
        <v>24</v>
      </c>
    </row>
    <row r="1594" spans="1:28" x14ac:dyDescent="0.35">
      <c r="A1594" s="4" t="s">
        <v>4249</v>
      </c>
      <c r="B1594" s="6">
        <f t="shared" si="151"/>
        <v>45556.613009259258</v>
      </c>
      <c r="C1594" s="12">
        <f t="shared" si="149"/>
        <v>45536</v>
      </c>
      <c r="D1594" s="3">
        <f t="shared" si="150"/>
        <v>2024</v>
      </c>
      <c r="E1594" s="3" t="str">
        <f t="shared" si="152"/>
        <v>09-2024</v>
      </c>
      <c r="F1594" s="5">
        <f t="shared" si="148"/>
        <v>45388.103726851848</v>
      </c>
      <c r="G1594">
        <v>36.112900000000003</v>
      </c>
      <c r="H1594">
        <v>70.805400000000006</v>
      </c>
      <c r="I1594">
        <v>112.973</v>
      </c>
      <c r="J1594">
        <v>4.5</v>
      </c>
      <c r="K1594" t="s">
        <v>23</v>
      </c>
      <c r="L1594">
        <v>48</v>
      </c>
      <c r="M1594">
        <v>80</v>
      </c>
      <c r="N1594">
        <v>2.9159999999999999</v>
      </c>
      <c r="O1594">
        <v>0.94</v>
      </c>
      <c r="P1594" t="s">
        <v>24</v>
      </c>
      <c r="Q1594" t="s">
        <v>4250</v>
      </c>
      <c r="R1594" t="s">
        <v>4251</v>
      </c>
      <c r="S1594" t="s">
        <v>4252</v>
      </c>
      <c r="T1594" t="b">
        <f t="shared" si="153"/>
        <v>1</v>
      </c>
      <c r="U1594" t="s">
        <v>28</v>
      </c>
      <c r="V1594">
        <v>7.56</v>
      </c>
      <c r="W1594">
        <v>7.2779999999999996</v>
      </c>
      <c r="X1594">
        <v>6.5000000000000002E-2</v>
      </c>
      <c r="Y1594">
        <v>70</v>
      </c>
      <c r="Z1594" t="s">
        <v>29</v>
      </c>
      <c r="AA1594" t="s">
        <v>24</v>
      </c>
      <c r="AB1594" t="s">
        <v>24</v>
      </c>
    </row>
    <row r="1595" spans="1:28" x14ac:dyDescent="0.35">
      <c r="A1595" s="4" t="s">
        <v>5452</v>
      </c>
      <c r="B1595" s="6">
        <f t="shared" si="151"/>
        <v>45388.103726851848</v>
      </c>
      <c r="C1595" s="12">
        <f t="shared" si="149"/>
        <v>45383</v>
      </c>
      <c r="D1595" s="3">
        <f t="shared" si="150"/>
        <v>2024</v>
      </c>
      <c r="E1595" s="3" t="str">
        <f t="shared" si="152"/>
        <v>04-2024</v>
      </c>
      <c r="F1595" s="5">
        <f t="shared" si="148"/>
        <v>45525.698194444441</v>
      </c>
      <c r="G1595">
        <v>27.1432</v>
      </c>
      <c r="H1595">
        <v>103.47150000000001</v>
      </c>
      <c r="I1595">
        <v>10</v>
      </c>
      <c r="J1595">
        <v>5</v>
      </c>
      <c r="K1595" t="s">
        <v>106</v>
      </c>
      <c r="L1595">
        <v>106</v>
      </c>
      <c r="M1595">
        <v>33</v>
      </c>
      <c r="N1595">
        <v>6.141</v>
      </c>
      <c r="O1595">
        <v>0.84</v>
      </c>
      <c r="P1595" t="s">
        <v>24</v>
      </c>
      <c r="Q1595" t="s">
        <v>5453</v>
      </c>
      <c r="R1595" t="s">
        <v>5444</v>
      </c>
      <c r="S1595" t="s">
        <v>5454</v>
      </c>
      <c r="T1595" t="b">
        <f t="shared" si="153"/>
        <v>0</v>
      </c>
      <c r="U1595" t="s">
        <v>28</v>
      </c>
      <c r="V1595">
        <v>6.3</v>
      </c>
      <c r="W1595">
        <v>1.603</v>
      </c>
      <c r="X1595">
        <v>6.6000000000000003E-2</v>
      </c>
      <c r="Y1595">
        <v>22</v>
      </c>
      <c r="Z1595" t="s">
        <v>29</v>
      </c>
      <c r="AA1595" t="s">
        <v>24</v>
      </c>
      <c r="AB1595" t="s">
        <v>24</v>
      </c>
    </row>
    <row r="1596" spans="1:28" x14ac:dyDescent="0.35">
      <c r="A1596" s="4" t="s">
        <v>4473</v>
      </c>
      <c r="B1596" s="6">
        <f t="shared" si="151"/>
        <v>45525.698194444441</v>
      </c>
      <c r="C1596" s="12">
        <f t="shared" si="149"/>
        <v>45505</v>
      </c>
      <c r="D1596" s="3">
        <f t="shared" si="150"/>
        <v>2024</v>
      </c>
      <c r="E1596" s="3" t="str">
        <f t="shared" si="152"/>
        <v>08-2024</v>
      </c>
      <c r="F1596" s="5">
        <f t="shared" si="148"/>
        <v>45387.675925925927</v>
      </c>
      <c r="G1596">
        <v>13.320600000000001</v>
      </c>
      <c r="H1596">
        <v>93.121600000000001</v>
      </c>
      <c r="I1596">
        <v>27.18</v>
      </c>
      <c r="J1596">
        <v>4.5</v>
      </c>
      <c r="K1596" t="s">
        <v>23</v>
      </c>
      <c r="L1596">
        <v>40</v>
      </c>
      <c r="M1596">
        <v>53</v>
      </c>
      <c r="N1596">
        <v>5.9240000000000004</v>
      </c>
      <c r="O1596">
        <v>0.99</v>
      </c>
      <c r="P1596" t="s">
        <v>24</v>
      </c>
      <c r="Q1596" t="s">
        <v>4474</v>
      </c>
      <c r="R1596" t="s">
        <v>4475</v>
      </c>
      <c r="S1596" t="s">
        <v>4476</v>
      </c>
      <c r="T1596" t="b">
        <f t="shared" si="153"/>
        <v>1</v>
      </c>
      <c r="U1596" t="s">
        <v>28</v>
      </c>
      <c r="V1596">
        <v>9.32</v>
      </c>
      <c r="W1596">
        <v>5.5720000000000001</v>
      </c>
      <c r="X1596">
        <v>0.107</v>
      </c>
      <c r="Y1596">
        <v>26</v>
      </c>
      <c r="Z1596" t="s">
        <v>29</v>
      </c>
      <c r="AA1596" t="s">
        <v>24</v>
      </c>
      <c r="AB1596" t="s">
        <v>24</v>
      </c>
    </row>
    <row r="1597" spans="1:28" x14ac:dyDescent="0.35">
      <c r="A1597" s="4" t="s">
        <v>5458</v>
      </c>
      <c r="B1597" s="6">
        <f t="shared" si="151"/>
        <v>45387.675925925927</v>
      </c>
      <c r="C1597" s="12">
        <f t="shared" si="149"/>
        <v>45383</v>
      </c>
      <c r="D1597" s="3">
        <f t="shared" si="150"/>
        <v>2024</v>
      </c>
      <c r="E1597" s="3" t="str">
        <f t="shared" si="152"/>
        <v>04-2024</v>
      </c>
      <c r="F1597" s="5">
        <f t="shared" si="148"/>
        <v>45524.057245370372</v>
      </c>
      <c r="G1597">
        <v>0.54020000000000001</v>
      </c>
      <c r="H1597">
        <v>98.5578</v>
      </c>
      <c r="I1597">
        <v>57.402000000000001</v>
      </c>
      <c r="J1597">
        <v>4.8</v>
      </c>
      <c r="K1597" t="s">
        <v>23</v>
      </c>
      <c r="L1597">
        <v>54</v>
      </c>
      <c r="M1597">
        <v>157</v>
      </c>
      <c r="N1597">
        <v>1.2410000000000001</v>
      </c>
      <c r="O1597">
        <v>0.83</v>
      </c>
      <c r="P1597" t="s">
        <v>24</v>
      </c>
      <c r="Q1597" t="s">
        <v>5459</v>
      </c>
      <c r="R1597" t="s">
        <v>5460</v>
      </c>
      <c r="S1597" t="s">
        <v>5461</v>
      </c>
      <c r="T1597" t="b">
        <f t="shared" si="153"/>
        <v>0</v>
      </c>
      <c r="U1597" t="s">
        <v>28</v>
      </c>
      <c r="V1597">
        <v>8.65</v>
      </c>
      <c r="W1597">
        <v>7.55</v>
      </c>
      <c r="X1597">
        <v>7.0000000000000007E-2</v>
      </c>
      <c r="Y1597">
        <v>64</v>
      </c>
      <c r="Z1597" t="s">
        <v>29</v>
      </c>
      <c r="AA1597" t="s">
        <v>24</v>
      </c>
      <c r="AB1597" t="s">
        <v>24</v>
      </c>
    </row>
    <row r="1598" spans="1:28" x14ac:dyDescent="0.35">
      <c r="A1598" s="4" t="s">
        <v>4485</v>
      </c>
      <c r="B1598" s="6">
        <f t="shared" si="151"/>
        <v>45524.057245370372</v>
      </c>
      <c r="C1598" s="12">
        <f t="shared" si="149"/>
        <v>45505</v>
      </c>
      <c r="D1598" s="3">
        <f t="shared" si="150"/>
        <v>2024</v>
      </c>
      <c r="E1598" s="3" t="str">
        <f t="shared" si="152"/>
        <v>08-2024</v>
      </c>
      <c r="F1598" s="5">
        <f t="shared" si="148"/>
        <v>45513.060532407406</v>
      </c>
      <c r="G1598">
        <v>34.1873</v>
      </c>
      <c r="H1598">
        <v>74.2881</v>
      </c>
      <c r="I1598">
        <v>13.738</v>
      </c>
      <c r="J1598">
        <v>4.5</v>
      </c>
      <c r="K1598" t="s">
        <v>1060</v>
      </c>
      <c r="L1598">
        <v>97</v>
      </c>
      <c r="M1598">
        <v>42</v>
      </c>
      <c r="N1598">
        <v>1.0029999999999999</v>
      </c>
      <c r="O1598">
        <v>0.54</v>
      </c>
      <c r="P1598" t="s">
        <v>24</v>
      </c>
      <c r="Q1598" t="s">
        <v>4486</v>
      </c>
      <c r="R1598" t="s">
        <v>4487</v>
      </c>
      <c r="S1598" t="s">
        <v>4488</v>
      </c>
      <c r="T1598" t="b">
        <f t="shared" si="153"/>
        <v>1</v>
      </c>
      <c r="U1598" t="s">
        <v>28</v>
      </c>
      <c r="V1598">
        <v>7.13</v>
      </c>
      <c r="W1598">
        <v>3.3149999999999999</v>
      </c>
      <c r="X1598">
        <v>6.3E-2</v>
      </c>
      <c r="Y1598">
        <v>24</v>
      </c>
      <c r="Z1598" t="s">
        <v>29</v>
      </c>
      <c r="AA1598" t="s">
        <v>24</v>
      </c>
      <c r="AB1598" t="s">
        <v>24</v>
      </c>
    </row>
    <row r="1599" spans="1:28" x14ac:dyDescent="0.35">
      <c r="A1599" s="4" t="s">
        <v>4576</v>
      </c>
      <c r="B1599" s="6">
        <f t="shared" si="151"/>
        <v>45513.060532407406</v>
      </c>
      <c r="C1599" s="12">
        <f t="shared" si="149"/>
        <v>45505</v>
      </c>
      <c r="D1599" s="3">
        <f t="shared" si="150"/>
        <v>2024</v>
      </c>
      <c r="E1599" s="3" t="str">
        <f t="shared" si="152"/>
        <v>08-2024</v>
      </c>
      <c r="F1599" s="5">
        <f t="shared" si="148"/>
        <v>45512.054375</v>
      </c>
      <c r="G1599">
        <v>27.1586</v>
      </c>
      <c r="H1599">
        <v>88.193700000000007</v>
      </c>
      <c r="I1599">
        <v>35</v>
      </c>
      <c r="J1599">
        <v>4.5</v>
      </c>
      <c r="K1599" t="s">
        <v>23</v>
      </c>
      <c r="L1599">
        <v>68</v>
      </c>
      <c r="M1599">
        <v>77</v>
      </c>
      <c r="N1599">
        <v>2.6669999999999998</v>
      </c>
      <c r="O1599">
        <v>0.88</v>
      </c>
      <c r="P1599" t="s">
        <v>24</v>
      </c>
      <c r="Q1599" t="s">
        <v>4577</v>
      </c>
      <c r="R1599" t="s">
        <v>4578</v>
      </c>
      <c r="S1599" t="s">
        <v>4579</v>
      </c>
      <c r="T1599" t="b">
        <f t="shared" si="153"/>
        <v>1</v>
      </c>
      <c r="U1599" t="s">
        <v>28</v>
      </c>
      <c r="V1599">
        <v>8.52</v>
      </c>
      <c r="W1599">
        <v>1.5569999999999999</v>
      </c>
      <c r="X1599">
        <v>5.2999999999999999E-2</v>
      </c>
      <c r="Y1599">
        <v>108</v>
      </c>
      <c r="Z1599" t="s">
        <v>29</v>
      </c>
      <c r="AA1599" t="s">
        <v>24</v>
      </c>
      <c r="AB1599" t="s">
        <v>24</v>
      </c>
    </row>
    <row r="1600" spans="1:28" x14ac:dyDescent="0.35">
      <c r="A1600" s="4" t="s">
        <v>4584</v>
      </c>
      <c r="B1600" s="6">
        <f t="shared" si="151"/>
        <v>45512.054375</v>
      </c>
      <c r="C1600" s="12">
        <f t="shared" si="149"/>
        <v>45505</v>
      </c>
      <c r="D1600" s="3">
        <f t="shared" si="150"/>
        <v>2024</v>
      </c>
      <c r="E1600" s="3" t="str">
        <f t="shared" si="152"/>
        <v>08-2024</v>
      </c>
      <c r="F1600" s="5">
        <f t="shared" si="148"/>
        <v>45386.02752314815</v>
      </c>
      <c r="G1600">
        <v>36.567599999999999</v>
      </c>
      <c r="H1600">
        <v>70.893299999999996</v>
      </c>
      <c r="I1600">
        <v>191.703</v>
      </c>
      <c r="J1600">
        <v>4.5</v>
      </c>
      <c r="K1600" t="s">
        <v>23</v>
      </c>
      <c r="L1600">
        <v>131</v>
      </c>
      <c r="M1600">
        <v>69</v>
      </c>
      <c r="N1600">
        <v>2.5</v>
      </c>
      <c r="O1600">
        <v>0.61</v>
      </c>
      <c r="P1600" t="s">
        <v>24</v>
      </c>
      <c r="Q1600" t="s">
        <v>4585</v>
      </c>
      <c r="R1600" t="s">
        <v>4586</v>
      </c>
      <c r="S1600" t="s">
        <v>2998</v>
      </c>
      <c r="T1600" t="b">
        <f t="shared" si="153"/>
        <v>1</v>
      </c>
      <c r="U1600" t="s">
        <v>28</v>
      </c>
      <c r="V1600">
        <v>5.0999999999999996</v>
      </c>
      <c r="W1600">
        <v>6.883</v>
      </c>
      <c r="X1600">
        <v>5.2999999999999999E-2</v>
      </c>
      <c r="Y1600">
        <v>108</v>
      </c>
      <c r="Z1600" t="s">
        <v>29</v>
      </c>
      <c r="AA1600" t="s">
        <v>24</v>
      </c>
      <c r="AB1600" t="s">
        <v>24</v>
      </c>
    </row>
    <row r="1601" spans="1:28" x14ac:dyDescent="0.35">
      <c r="A1601" s="4" t="s">
        <v>5472</v>
      </c>
      <c r="B1601" s="6">
        <f t="shared" si="151"/>
        <v>45386.02752314815</v>
      </c>
      <c r="C1601" s="12">
        <f t="shared" si="149"/>
        <v>45383</v>
      </c>
      <c r="D1601" s="3">
        <f t="shared" si="150"/>
        <v>2024</v>
      </c>
      <c r="E1601" s="3" t="str">
        <f t="shared" si="152"/>
        <v>04-2024</v>
      </c>
      <c r="F1601" s="5">
        <f t="shared" si="148"/>
        <v>45384.098576388889</v>
      </c>
      <c r="G1601">
        <v>38.459899999999998</v>
      </c>
      <c r="H1601">
        <v>90.899299999999997</v>
      </c>
      <c r="I1601">
        <v>10</v>
      </c>
      <c r="J1601">
        <v>5.0999999999999996</v>
      </c>
      <c r="K1601" t="s">
        <v>106</v>
      </c>
      <c r="L1601">
        <v>253</v>
      </c>
      <c r="M1601">
        <v>28</v>
      </c>
      <c r="N1601">
        <v>8.7370000000000001</v>
      </c>
      <c r="O1601">
        <v>0.68</v>
      </c>
      <c r="P1601" t="s">
        <v>24</v>
      </c>
      <c r="Q1601" t="s">
        <v>5473</v>
      </c>
      <c r="R1601" t="s">
        <v>5474</v>
      </c>
      <c r="S1601" t="s">
        <v>5475</v>
      </c>
      <c r="T1601" t="b">
        <f t="shared" si="153"/>
        <v>0</v>
      </c>
      <c r="U1601" t="s">
        <v>28</v>
      </c>
      <c r="V1601">
        <v>6.65</v>
      </c>
      <c r="W1601">
        <v>1.766</v>
      </c>
      <c r="X1601">
        <v>5.8999999999999997E-2</v>
      </c>
      <c r="Y1601">
        <v>28</v>
      </c>
      <c r="Z1601" t="s">
        <v>29</v>
      </c>
      <c r="AA1601" t="s">
        <v>24</v>
      </c>
      <c r="AB1601" t="s">
        <v>24</v>
      </c>
    </row>
    <row r="1602" spans="1:28" x14ac:dyDescent="0.35">
      <c r="A1602" s="4" t="s">
        <v>5476</v>
      </c>
      <c r="B1602" s="6">
        <f t="shared" si="151"/>
        <v>45384.098576388889</v>
      </c>
      <c r="C1602" s="12">
        <f t="shared" si="149"/>
        <v>45383</v>
      </c>
      <c r="D1602" s="3">
        <f t="shared" si="150"/>
        <v>2024</v>
      </c>
      <c r="E1602" s="3" t="str">
        <f t="shared" si="152"/>
        <v>04-2024</v>
      </c>
      <c r="F1602" s="5">
        <f t="shared" ref="F1602:F1665" si="154">DATEVALUE(LEFT(A1603,10))+TIMEVALUE(MID(A1603,12,8))</f>
        <v>45503.064988425926</v>
      </c>
      <c r="G1602">
        <v>1.9295</v>
      </c>
      <c r="H1602">
        <v>98.947500000000005</v>
      </c>
      <c r="I1602">
        <v>124.273</v>
      </c>
      <c r="J1602">
        <v>4.4000000000000004</v>
      </c>
      <c r="K1602" t="s">
        <v>23</v>
      </c>
      <c r="L1602">
        <v>13</v>
      </c>
      <c r="M1602">
        <v>206</v>
      </c>
      <c r="N1602">
        <v>0.76</v>
      </c>
      <c r="O1602">
        <v>0.16</v>
      </c>
      <c r="P1602" t="s">
        <v>24</v>
      </c>
      <c r="Q1602" t="s">
        <v>5477</v>
      </c>
      <c r="R1602" t="s">
        <v>5478</v>
      </c>
      <c r="S1602" t="s">
        <v>5479</v>
      </c>
      <c r="T1602" t="b">
        <f t="shared" si="153"/>
        <v>0</v>
      </c>
      <c r="U1602" t="s">
        <v>28</v>
      </c>
      <c r="V1602">
        <v>6.77</v>
      </c>
      <c r="W1602">
        <v>5.9359999999999999</v>
      </c>
      <c r="X1602">
        <v>0.26800000000000002</v>
      </c>
      <c r="Y1602">
        <v>4</v>
      </c>
      <c r="Z1602" t="s">
        <v>29</v>
      </c>
      <c r="AA1602" t="s">
        <v>24</v>
      </c>
      <c r="AB1602" t="s">
        <v>24</v>
      </c>
    </row>
    <row r="1603" spans="1:28" x14ac:dyDescent="0.35">
      <c r="A1603" s="4" t="s">
        <v>4633</v>
      </c>
      <c r="B1603" s="6">
        <f t="shared" si="151"/>
        <v>45503.064988425926</v>
      </c>
      <c r="C1603" s="12">
        <f t="shared" ref="C1603:C1666" si="155">DATE(YEAR(B1603),MONTH(B1603),1)</f>
        <v>45474</v>
      </c>
      <c r="D1603" s="3">
        <f t="shared" ref="D1603:D1666" si="156">YEAR(B1603)</f>
        <v>2024</v>
      </c>
      <c r="E1603" s="3" t="str">
        <f t="shared" si="152"/>
        <v>07-2024</v>
      </c>
      <c r="F1603" s="5">
        <f t="shared" si="154"/>
        <v>45495.294421296298</v>
      </c>
      <c r="G1603">
        <v>13.205399999999999</v>
      </c>
      <c r="H1603">
        <v>93.546099999999996</v>
      </c>
      <c r="I1603">
        <v>47.094000000000001</v>
      </c>
      <c r="J1603">
        <v>4.5</v>
      </c>
      <c r="K1603" t="s">
        <v>23</v>
      </c>
      <c r="L1603">
        <v>26</v>
      </c>
      <c r="M1603">
        <v>132</v>
      </c>
      <c r="N1603">
        <v>5.5430000000000001</v>
      </c>
      <c r="O1603">
        <v>0.56000000000000005</v>
      </c>
      <c r="P1603" t="s">
        <v>24</v>
      </c>
      <c r="Q1603" t="s">
        <v>4634</v>
      </c>
      <c r="R1603" t="s">
        <v>4635</v>
      </c>
      <c r="S1603" t="s">
        <v>4636</v>
      </c>
      <c r="T1603" t="b">
        <f t="shared" si="153"/>
        <v>1</v>
      </c>
      <c r="U1603" t="s">
        <v>28</v>
      </c>
      <c r="V1603">
        <v>11.33</v>
      </c>
      <c r="W1603">
        <v>7.69</v>
      </c>
      <c r="X1603">
        <v>0.13500000000000001</v>
      </c>
      <c r="Y1603">
        <v>16</v>
      </c>
      <c r="Z1603" t="s">
        <v>29</v>
      </c>
      <c r="AA1603" t="s">
        <v>24</v>
      </c>
      <c r="AB1603" t="s">
        <v>24</v>
      </c>
    </row>
    <row r="1604" spans="1:28" x14ac:dyDescent="0.35">
      <c r="A1604" s="4" t="s">
        <v>4689</v>
      </c>
      <c r="B1604" s="6">
        <f t="shared" ref="B1604:B1667" si="157">DATEVALUE(LEFT($A1604,10))+TIMEVALUE(MID($A1604,12,8))</f>
        <v>45495.294421296298</v>
      </c>
      <c r="C1604" s="12">
        <f t="shared" si="155"/>
        <v>45474</v>
      </c>
      <c r="D1604" s="3">
        <f t="shared" si="156"/>
        <v>2024</v>
      </c>
      <c r="E1604" s="3" t="str">
        <f t="shared" si="152"/>
        <v>07-2024</v>
      </c>
      <c r="F1604" s="5">
        <f t="shared" si="154"/>
        <v>45382.017534722225</v>
      </c>
      <c r="G1604">
        <v>36.503100000000003</v>
      </c>
      <c r="H1604">
        <v>70.350399999999993</v>
      </c>
      <c r="I1604">
        <v>206.66300000000001</v>
      </c>
      <c r="J1604">
        <v>4.5</v>
      </c>
      <c r="K1604" t="s">
        <v>23</v>
      </c>
      <c r="L1604">
        <v>88</v>
      </c>
      <c r="M1604">
        <v>80</v>
      </c>
      <c r="N1604">
        <v>2.4009999999999998</v>
      </c>
      <c r="O1604">
        <v>0.67</v>
      </c>
      <c r="P1604" t="s">
        <v>24</v>
      </c>
      <c r="Q1604" t="s">
        <v>4690</v>
      </c>
      <c r="R1604" t="s">
        <v>4691</v>
      </c>
      <c r="S1604" t="s">
        <v>4692</v>
      </c>
      <c r="T1604" t="b">
        <f t="shared" si="153"/>
        <v>1</v>
      </c>
      <c r="U1604" t="s">
        <v>28</v>
      </c>
      <c r="V1604">
        <v>5.99</v>
      </c>
      <c r="W1604">
        <v>6.6459999999999999</v>
      </c>
      <c r="X1604">
        <v>6.8000000000000005E-2</v>
      </c>
      <c r="Y1604">
        <v>64</v>
      </c>
      <c r="Z1604" t="s">
        <v>29</v>
      </c>
      <c r="AA1604" t="s">
        <v>24</v>
      </c>
      <c r="AB1604" t="s">
        <v>24</v>
      </c>
    </row>
    <row r="1605" spans="1:28" x14ac:dyDescent="0.35">
      <c r="A1605" s="4" t="s">
        <v>5488</v>
      </c>
      <c r="B1605" s="6">
        <f t="shared" si="157"/>
        <v>45382.017534722225</v>
      </c>
      <c r="C1605" s="12">
        <f t="shared" si="155"/>
        <v>45352</v>
      </c>
      <c r="D1605" s="3">
        <f t="shared" si="156"/>
        <v>2024</v>
      </c>
      <c r="E1605" s="3" t="str">
        <f t="shared" ref="E1605:E1668" si="158">TEXT(B1605,"mm-yyyy")</f>
        <v>03-2024</v>
      </c>
      <c r="F1605" s="5">
        <f t="shared" si="154"/>
        <v>45477.929918981485</v>
      </c>
      <c r="G1605">
        <v>39.006599999999999</v>
      </c>
      <c r="H1605">
        <v>70.864699999999999</v>
      </c>
      <c r="I1605">
        <v>10</v>
      </c>
      <c r="J1605">
        <v>5</v>
      </c>
      <c r="K1605" t="s">
        <v>23</v>
      </c>
      <c r="L1605">
        <v>168</v>
      </c>
      <c r="M1605">
        <v>76</v>
      </c>
      <c r="N1605">
        <v>0.86499999999999999</v>
      </c>
      <c r="O1605">
        <v>0.7</v>
      </c>
      <c r="P1605" t="s">
        <v>24</v>
      </c>
      <c r="Q1605" t="s">
        <v>5489</v>
      </c>
      <c r="R1605" t="s">
        <v>5482</v>
      </c>
      <c r="S1605" t="s">
        <v>5490</v>
      </c>
      <c r="T1605" t="b">
        <f t="shared" ref="T1605:T1668" si="159">OR(ISNUMBER(SEARCH("India",S1605)),ISNUMBER(SEARCH("Pakistan",S1605)),ISNUMBER(SEARCH("Afghanistan",S1605)),ISNUMBER(SEARCH("Bangladesh",S1605)),ISNUMBER(SEARCH("Nepal",S1605)),ISNUMBER(SEARCH("Bhutan",S1605)),ISNUMBER(SEARCH("Sri Lanka",S1605)),ISNUMBER(SEARCH("Maldives",S1605)))</f>
        <v>0</v>
      </c>
      <c r="U1605" t="s">
        <v>28</v>
      </c>
      <c r="V1605">
        <v>5.25</v>
      </c>
      <c r="W1605">
        <v>1.8240000000000001</v>
      </c>
      <c r="X1605">
        <v>4.5999999999999999E-2</v>
      </c>
      <c r="Y1605">
        <v>147</v>
      </c>
      <c r="Z1605" t="s">
        <v>29</v>
      </c>
      <c r="AA1605" t="s">
        <v>24</v>
      </c>
      <c r="AB1605" t="s">
        <v>24</v>
      </c>
    </row>
    <row r="1606" spans="1:28" x14ac:dyDescent="0.35">
      <c r="A1606" s="4" t="s">
        <v>4781</v>
      </c>
      <c r="B1606" s="6">
        <f t="shared" si="157"/>
        <v>45477.929918981485</v>
      </c>
      <c r="C1606" s="12">
        <f t="shared" si="155"/>
        <v>45474</v>
      </c>
      <c r="D1606" s="3">
        <f t="shared" si="156"/>
        <v>2024</v>
      </c>
      <c r="E1606" s="3" t="str">
        <f t="shared" si="158"/>
        <v>07-2024</v>
      </c>
      <c r="F1606" s="5">
        <f t="shared" si="154"/>
        <v>45380.809930555559</v>
      </c>
      <c r="G1606">
        <v>36.090699999999998</v>
      </c>
      <c r="H1606">
        <v>74.588399999999993</v>
      </c>
      <c r="I1606">
        <v>46.973999999999997</v>
      </c>
      <c r="J1606">
        <v>4.5</v>
      </c>
      <c r="K1606" t="s">
        <v>23</v>
      </c>
      <c r="L1606">
        <v>60</v>
      </c>
      <c r="M1606">
        <v>80</v>
      </c>
      <c r="N1606">
        <v>2.665</v>
      </c>
      <c r="O1606">
        <v>0.6</v>
      </c>
      <c r="P1606" t="s">
        <v>24</v>
      </c>
      <c r="Q1606" t="s">
        <v>4782</v>
      </c>
      <c r="R1606" t="s">
        <v>4783</v>
      </c>
      <c r="S1606" t="s">
        <v>4784</v>
      </c>
      <c r="T1606" t="b">
        <f t="shared" si="159"/>
        <v>1</v>
      </c>
      <c r="U1606" t="s">
        <v>28</v>
      </c>
      <c r="V1606">
        <v>7.4</v>
      </c>
      <c r="W1606">
        <v>3.1019999999999999</v>
      </c>
      <c r="X1606">
        <v>7.0000000000000007E-2</v>
      </c>
      <c r="Y1606">
        <v>59</v>
      </c>
      <c r="Z1606" t="s">
        <v>29</v>
      </c>
      <c r="AA1606" t="s">
        <v>24</v>
      </c>
      <c r="AB1606" t="s">
        <v>24</v>
      </c>
    </row>
    <row r="1607" spans="1:28" x14ac:dyDescent="0.35">
      <c r="A1607" s="4" t="s">
        <v>5494</v>
      </c>
      <c r="B1607" s="6">
        <f t="shared" si="157"/>
        <v>45380.809930555559</v>
      </c>
      <c r="C1607" s="12">
        <f t="shared" si="155"/>
        <v>45352</v>
      </c>
      <c r="D1607" s="3">
        <f t="shared" si="156"/>
        <v>2024</v>
      </c>
      <c r="E1607" s="3" t="str">
        <f t="shared" si="158"/>
        <v>03-2024</v>
      </c>
      <c r="F1607" s="5">
        <f t="shared" si="154"/>
        <v>45380.630243055559</v>
      </c>
      <c r="G1607">
        <v>32.602400000000003</v>
      </c>
      <c r="H1607">
        <v>88.753600000000006</v>
      </c>
      <c r="I1607">
        <v>13.465</v>
      </c>
      <c r="J1607">
        <v>4.7</v>
      </c>
      <c r="K1607" t="s">
        <v>23</v>
      </c>
      <c r="L1607">
        <v>88</v>
      </c>
      <c r="M1607">
        <v>62</v>
      </c>
      <c r="N1607">
        <v>3.5339999999999998</v>
      </c>
      <c r="O1607">
        <v>0.56000000000000005</v>
      </c>
      <c r="P1607" t="s">
        <v>24</v>
      </c>
      <c r="Q1607" t="s">
        <v>5495</v>
      </c>
      <c r="R1607" t="s">
        <v>5496</v>
      </c>
      <c r="S1607" t="s">
        <v>52</v>
      </c>
      <c r="T1607" t="b">
        <f t="shared" si="159"/>
        <v>0</v>
      </c>
      <c r="U1607" t="s">
        <v>28</v>
      </c>
      <c r="V1607">
        <v>8.18</v>
      </c>
      <c r="W1607">
        <v>3.92</v>
      </c>
      <c r="X1607">
        <v>5.2999999999999999E-2</v>
      </c>
      <c r="Y1607">
        <v>118</v>
      </c>
      <c r="Z1607" t="s">
        <v>29</v>
      </c>
      <c r="AA1607" t="s">
        <v>24</v>
      </c>
      <c r="AB1607" t="s">
        <v>24</v>
      </c>
    </row>
    <row r="1608" spans="1:28" x14ac:dyDescent="0.35">
      <c r="A1608" s="4" t="s">
        <v>5497</v>
      </c>
      <c r="B1608" s="6">
        <f t="shared" si="157"/>
        <v>45380.630243055559</v>
      </c>
      <c r="C1608" s="12">
        <f t="shared" si="155"/>
        <v>45352</v>
      </c>
      <c r="D1608" s="3">
        <f t="shared" si="156"/>
        <v>2024</v>
      </c>
      <c r="E1608" s="3" t="str">
        <f t="shared" si="158"/>
        <v>03-2024</v>
      </c>
      <c r="F1608" s="5">
        <f t="shared" si="154"/>
        <v>45469.421851851854</v>
      </c>
      <c r="G1608">
        <v>4.5534999999999997</v>
      </c>
      <c r="H1608">
        <v>62.767499999999998</v>
      </c>
      <c r="I1608">
        <v>10</v>
      </c>
      <c r="J1608">
        <v>4.2</v>
      </c>
      <c r="K1608" t="s">
        <v>23</v>
      </c>
      <c r="L1608">
        <v>13</v>
      </c>
      <c r="M1608">
        <v>65</v>
      </c>
      <c r="N1608">
        <v>10.595000000000001</v>
      </c>
      <c r="O1608">
        <v>0.67</v>
      </c>
      <c r="P1608" t="s">
        <v>24</v>
      </c>
      <c r="Q1608" t="s">
        <v>5498</v>
      </c>
      <c r="R1608" t="s">
        <v>5499</v>
      </c>
      <c r="S1608" t="s">
        <v>478</v>
      </c>
      <c r="T1608" t="b">
        <f t="shared" si="159"/>
        <v>0</v>
      </c>
      <c r="U1608" t="s">
        <v>28</v>
      </c>
      <c r="V1608">
        <v>6.66</v>
      </c>
      <c r="W1608">
        <v>1.9350000000000001</v>
      </c>
      <c r="X1608">
        <v>0.16700000000000001</v>
      </c>
      <c r="Y1608">
        <v>10</v>
      </c>
      <c r="Z1608" t="s">
        <v>29</v>
      </c>
      <c r="AA1608" t="s">
        <v>24</v>
      </c>
      <c r="AB1608" t="s">
        <v>24</v>
      </c>
    </row>
    <row r="1609" spans="1:28" x14ac:dyDescent="0.35">
      <c r="A1609" s="4" t="s">
        <v>4837</v>
      </c>
      <c r="B1609" s="6">
        <f t="shared" si="157"/>
        <v>45469.421851851854</v>
      </c>
      <c r="C1609" s="12">
        <f t="shared" si="155"/>
        <v>45444</v>
      </c>
      <c r="D1609" s="3">
        <f t="shared" si="156"/>
        <v>2024</v>
      </c>
      <c r="E1609" s="3" t="str">
        <f t="shared" si="158"/>
        <v>06-2024</v>
      </c>
      <c r="F1609" s="5">
        <f t="shared" si="154"/>
        <v>45469.039143518516</v>
      </c>
      <c r="G1609">
        <v>36.439599999999999</v>
      </c>
      <c r="H1609">
        <v>70.397499999999994</v>
      </c>
      <c r="I1609">
        <v>191.07599999999999</v>
      </c>
      <c r="J1609">
        <v>4.5</v>
      </c>
      <c r="K1609" t="s">
        <v>23</v>
      </c>
      <c r="L1609">
        <v>84</v>
      </c>
      <c r="M1609">
        <v>99</v>
      </c>
      <c r="N1609">
        <v>2.4740000000000002</v>
      </c>
      <c r="O1609">
        <v>0.65</v>
      </c>
      <c r="P1609" t="s">
        <v>24</v>
      </c>
      <c r="Q1609" t="s">
        <v>4838</v>
      </c>
      <c r="R1609" t="s">
        <v>4828</v>
      </c>
      <c r="S1609" t="s">
        <v>4128</v>
      </c>
      <c r="T1609" t="b">
        <f t="shared" si="159"/>
        <v>1</v>
      </c>
      <c r="U1609" t="s">
        <v>28</v>
      </c>
      <c r="V1609">
        <v>9.77</v>
      </c>
      <c r="W1609">
        <v>7.5430000000000001</v>
      </c>
      <c r="X1609">
        <v>6.4000000000000001E-2</v>
      </c>
      <c r="Y1609">
        <v>71</v>
      </c>
      <c r="Z1609" t="s">
        <v>29</v>
      </c>
      <c r="AA1609" t="s">
        <v>24</v>
      </c>
      <c r="AB1609" t="s">
        <v>24</v>
      </c>
    </row>
    <row r="1610" spans="1:28" x14ac:dyDescent="0.35">
      <c r="A1610" s="4" t="s">
        <v>4847</v>
      </c>
      <c r="B1610" s="6">
        <f t="shared" si="157"/>
        <v>45469.039143518516</v>
      </c>
      <c r="C1610" s="12">
        <f t="shared" si="155"/>
        <v>45444</v>
      </c>
      <c r="D1610" s="3">
        <f t="shared" si="156"/>
        <v>2024</v>
      </c>
      <c r="E1610" s="3" t="str">
        <f t="shared" si="158"/>
        <v>06-2024</v>
      </c>
      <c r="F1610" s="5">
        <f t="shared" si="154"/>
        <v>45379.214097222219</v>
      </c>
      <c r="G1610">
        <v>10.233700000000001</v>
      </c>
      <c r="H1610">
        <v>93.887500000000003</v>
      </c>
      <c r="I1610">
        <v>10</v>
      </c>
      <c r="J1610">
        <v>4.5</v>
      </c>
      <c r="K1610" t="s">
        <v>23</v>
      </c>
      <c r="L1610">
        <v>44</v>
      </c>
      <c r="M1610">
        <v>137</v>
      </c>
      <c r="N1610">
        <v>6.2030000000000003</v>
      </c>
      <c r="O1610">
        <v>0.62</v>
      </c>
      <c r="P1610" t="s">
        <v>24</v>
      </c>
      <c r="Q1610" t="s">
        <v>4848</v>
      </c>
      <c r="R1610" t="s">
        <v>4828</v>
      </c>
      <c r="S1610" t="s">
        <v>2647</v>
      </c>
      <c r="T1610" t="b">
        <f t="shared" si="159"/>
        <v>1</v>
      </c>
      <c r="U1610" t="s">
        <v>28</v>
      </c>
      <c r="V1610">
        <v>10.53</v>
      </c>
      <c r="W1610">
        <v>1.8959999999999999</v>
      </c>
      <c r="X1610">
        <v>0.108</v>
      </c>
      <c r="Y1610">
        <v>25</v>
      </c>
      <c r="Z1610" t="s">
        <v>29</v>
      </c>
      <c r="AA1610" t="s">
        <v>24</v>
      </c>
      <c r="AB1610" t="s">
        <v>24</v>
      </c>
    </row>
    <row r="1611" spans="1:28" x14ac:dyDescent="0.35">
      <c r="A1611" s="4" t="s">
        <v>5507</v>
      </c>
      <c r="B1611" s="6">
        <f t="shared" si="157"/>
        <v>45379.214097222219</v>
      </c>
      <c r="C1611" s="12">
        <f t="shared" si="155"/>
        <v>45352</v>
      </c>
      <c r="D1611" s="3">
        <f t="shared" si="156"/>
        <v>2024</v>
      </c>
      <c r="E1611" s="3" t="str">
        <f t="shared" si="158"/>
        <v>03-2024</v>
      </c>
      <c r="F1611" s="5">
        <f t="shared" si="154"/>
        <v>45379.028368055559</v>
      </c>
      <c r="G1611">
        <v>1.7223999999999999</v>
      </c>
      <c r="H1611">
        <v>97.468900000000005</v>
      </c>
      <c r="I1611">
        <v>40.375</v>
      </c>
      <c r="J1611">
        <v>4.4000000000000004</v>
      </c>
      <c r="K1611" t="s">
        <v>23</v>
      </c>
      <c r="L1611">
        <v>27</v>
      </c>
      <c r="M1611">
        <v>83</v>
      </c>
      <c r="N1611">
        <v>0.42899999999999999</v>
      </c>
      <c r="O1611">
        <v>1.1599999999999999</v>
      </c>
      <c r="P1611" t="s">
        <v>24</v>
      </c>
      <c r="Q1611" t="s">
        <v>5508</v>
      </c>
      <c r="R1611" t="s">
        <v>5499</v>
      </c>
      <c r="S1611" t="s">
        <v>5509</v>
      </c>
      <c r="T1611" t="b">
        <f t="shared" si="159"/>
        <v>0</v>
      </c>
      <c r="U1611" t="s">
        <v>28</v>
      </c>
      <c r="V1611">
        <v>9.3699999999999992</v>
      </c>
      <c r="W1611">
        <v>7.4980000000000002</v>
      </c>
      <c r="X1611">
        <v>0.13800000000000001</v>
      </c>
      <c r="Y1611">
        <v>15</v>
      </c>
      <c r="Z1611" t="s">
        <v>29</v>
      </c>
      <c r="AA1611" t="s">
        <v>24</v>
      </c>
      <c r="AB1611" t="s">
        <v>24</v>
      </c>
    </row>
    <row r="1612" spans="1:28" x14ac:dyDescent="0.35">
      <c r="A1612" s="4" t="s">
        <v>5510</v>
      </c>
      <c r="B1612" s="6">
        <f t="shared" si="157"/>
        <v>45379.028368055559</v>
      </c>
      <c r="C1612" s="12">
        <f t="shared" si="155"/>
        <v>45352</v>
      </c>
      <c r="D1612" s="3">
        <f t="shared" si="156"/>
        <v>2024</v>
      </c>
      <c r="E1612" s="3" t="str">
        <f t="shared" si="158"/>
        <v>03-2024</v>
      </c>
      <c r="F1612" s="5">
        <f t="shared" si="154"/>
        <v>45378.754953703705</v>
      </c>
      <c r="G1612">
        <v>32.482100000000003</v>
      </c>
      <c r="H1612">
        <v>82.9392</v>
      </c>
      <c r="I1612">
        <v>10</v>
      </c>
      <c r="J1612">
        <v>4.4000000000000004</v>
      </c>
      <c r="K1612" t="s">
        <v>23</v>
      </c>
      <c r="L1612">
        <v>28</v>
      </c>
      <c r="M1612">
        <v>124</v>
      </c>
      <c r="N1612">
        <v>5.0869999999999997</v>
      </c>
      <c r="O1612">
        <v>0.99</v>
      </c>
      <c r="P1612" t="s">
        <v>24</v>
      </c>
      <c r="Q1612" t="s">
        <v>5511</v>
      </c>
      <c r="R1612" t="s">
        <v>5512</v>
      </c>
      <c r="S1612" t="s">
        <v>5513</v>
      </c>
      <c r="T1612" t="b">
        <f t="shared" si="159"/>
        <v>0</v>
      </c>
      <c r="U1612" t="s">
        <v>28</v>
      </c>
      <c r="V1612">
        <v>9.9600000000000009</v>
      </c>
      <c r="W1612">
        <v>1.897</v>
      </c>
      <c r="X1612">
        <v>0.12</v>
      </c>
      <c r="Y1612">
        <v>20</v>
      </c>
      <c r="Z1612" t="s">
        <v>29</v>
      </c>
      <c r="AA1612" t="s">
        <v>24</v>
      </c>
      <c r="AB1612" t="s">
        <v>24</v>
      </c>
    </row>
    <row r="1613" spans="1:28" x14ac:dyDescent="0.35">
      <c r="A1613" s="4" t="s">
        <v>5514</v>
      </c>
      <c r="B1613" s="6">
        <f t="shared" si="157"/>
        <v>45378.754953703705</v>
      </c>
      <c r="C1613" s="12">
        <f t="shared" si="155"/>
        <v>45352</v>
      </c>
      <c r="D1613" s="3">
        <f t="shared" si="156"/>
        <v>2024</v>
      </c>
      <c r="E1613" s="3" t="str">
        <f t="shared" si="158"/>
        <v>03-2024</v>
      </c>
      <c r="F1613" s="5">
        <f t="shared" si="154"/>
        <v>45378.624351851853</v>
      </c>
      <c r="G1613">
        <v>5.2384000000000004</v>
      </c>
      <c r="H1613">
        <v>94.217600000000004</v>
      </c>
      <c r="I1613">
        <v>37.881</v>
      </c>
      <c r="J1613">
        <v>4.4000000000000004</v>
      </c>
      <c r="K1613" t="s">
        <v>23</v>
      </c>
      <c r="L1613">
        <v>43</v>
      </c>
      <c r="M1613">
        <v>179</v>
      </c>
      <c r="N1613">
        <v>2.718</v>
      </c>
      <c r="O1613">
        <v>0.77</v>
      </c>
      <c r="P1613" t="s">
        <v>24</v>
      </c>
      <c r="Q1613" t="s">
        <v>5515</v>
      </c>
      <c r="R1613" t="s">
        <v>5499</v>
      </c>
      <c r="S1613" t="s">
        <v>5516</v>
      </c>
      <c r="T1613" t="b">
        <f t="shared" si="159"/>
        <v>0</v>
      </c>
      <c r="U1613" t="s">
        <v>28</v>
      </c>
      <c r="V1613">
        <v>10.029999999999999</v>
      </c>
      <c r="W1613">
        <v>7.6040000000000001</v>
      </c>
      <c r="X1613">
        <v>0.105</v>
      </c>
      <c r="Y1613">
        <v>26</v>
      </c>
      <c r="Z1613" t="s">
        <v>29</v>
      </c>
      <c r="AA1613" t="s">
        <v>24</v>
      </c>
      <c r="AB1613" t="s">
        <v>24</v>
      </c>
    </row>
    <row r="1614" spans="1:28" x14ac:dyDescent="0.35">
      <c r="A1614" s="4" t="s">
        <v>5517</v>
      </c>
      <c r="B1614" s="6">
        <f t="shared" si="157"/>
        <v>45378.624351851853</v>
      </c>
      <c r="C1614" s="12">
        <f t="shared" si="155"/>
        <v>45352</v>
      </c>
      <c r="D1614" s="3">
        <f t="shared" si="156"/>
        <v>2024</v>
      </c>
      <c r="E1614" s="3" t="str">
        <f t="shared" si="158"/>
        <v>03-2024</v>
      </c>
      <c r="F1614" s="5">
        <f t="shared" si="154"/>
        <v>45458.232106481482</v>
      </c>
      <c r="G1614">
        <v>29.872399999999999</v>
      </c>
      <c r="H1614">
        <v>99.888599999999997</v>
      </c>
      <c r="I1614">
        <v>10</v>
      </c>
      <c r="J1614">
        <v>4</v>
      </c>
      <c r="K1614" t="s">
        <v>23</v>
      </c>
      <c r="L1614">
        <v>27</v>
      </c>
      <c r="M1614">
        <v>79</v>
      </c>
      <c r="N1614">
        <v>6.8579999999999997</v>
      </c>
      <c r="O1614">
        <v>0.53</v>
      </c>
      <c r="P1614" t="s">
        <v>24</v>
      </c>
      <c r="Q1614" t="s">
        <v>5518</v>
      </c>
      <c r="R1614" t="s">
        <v>5512</v>
      </c>
      <c r="S1614" t="s">
        <v>5519</v>
      </c>
      <c r="T1614" t="b">
        <f t="shared" si="159"/>
        <v>0</v>
      </c>
      <c r="U1614" t="s">
        <v>28</v>
      </c>
      <c r="V1614">
        <v>9.2799999999999994</v>
      </c>
      <c r="W1614">
        <v>1.9019999999999999</v>
      </c>
      <c r="X1614">
        <v>0.123</v>
      </c>
      <c r="Y1614">
        <v>18</v>
      </c>
      <c r="Z1614" t="s">
        <v>29</v>
      </c>
      <c r="AA1614" t="s">
        <v>24</v>
      </c>
      <c r="AB1614" t="s">
        <v>24</v>
      </c>
    </row>
    <row r="1615" spans="1:28" x14ac:dyDescent="0.35">
      <c r="A1615" s="4" t="s">
        <v>4898</v>
      </c>
      <c r="B1615" s="6">
        <f t="shared" si="157"/>
        <v>45458.232106481482</v>
      </c>
      <c r="C1615" s="12">
        <f t="shared" si="155"/>
        <v>45444</v>
      </c>
      <c r="D1615" s="3">
        <f t="shared" si="156"/>
        <v>2024</v>
      </c>
      <c r="E1615" s="3" t="str">
        <f t="shared" si="158"/>
        <v>06-2024</v>
      </c>
      <c r="F1615" s="5">
        <f t="shared" si="154"/>
        <v>45378.442013888889</v>
      </c>
      <c r="G1615">
        <v>29.685700000000001</v>
      </c>
      <c r="H1615">
        <v>69.8703</v>
      </c>
      <c r="I1615">
        <v>10</v>
      </c>
      <c r="J1615">
        <v>4.5</v>
      </c>
      <c r="K1615" t="s">
        <v>23</v>
      </c>
      <c r="L1615">
        <v>42</v>
      </c>
      <c r="M1615">
        <v>90</v>
      </c>
      <c r="N1615">
        <v>8.9779999999999998</v>
      </c>
      <c r="O1615">
        <v>0.56999999999999995</v>
      </c>
      <c r="P1615" t="s">
        <v>24</v>
      </c>
      <c r="Q1615" t="s">
        <v>4899</v>
      </c>
      <c r="R1615" t="s">
        <v>4900</v>
      </c>
      <c r="S1615" t="s">
        <v>4901</v>
      </c>
      <c r="T1615" t="b">
        <f t="shared" si="159"/>
        <v>1</v>
      </c>
      <c r="U1615" t="s">
        <v>28</v>
      </c>
      <c r="V1615">
        <v>5.46</v>
      </c>
      <c r="W1615">
        <v>1.88</v>
      </c>
      <c r="X1615">
        <v>0.10199999999999999</v>
      </c>
      <c r="Y1615">
        <v>28</v>
      </c>
      <c r="Z1615" t="s">
        <v>29</v>
      </c>
      <c r="AA1615" t="s">
        <v>24</v>
      </c>
      <c r="AB1615" t="s">
        <v>24</v>
      </c>
    </row>
    <row r="1616" spans="1:28" x14ac:dyDescent="0.35">
      <c r="A1616" s="4" t="s">
        <v>5523</v>
      </c>
      <c r="B1616" s="6">
        <f t="shared" si="157"/>
        <v>45378.442013888889</v>
      </c>
      <c r="C1616" s="12">
        <f t="shared" si="155"/>
        <v>45352</v>
      </c>
      <c r="D1616" s="3">
        <f t="shared" si="156"/>
        <v>2024</v>
      </c>
      <c r="E1616" s="3" t="str">
        <f t="shared" si="158"/>
        <v>03-2024</v>
      </c>
      <c r="F1616" s="5">
        <f t="shared" si="154"/>
        <v>45446.566423611112</v>
      </c>
      <c r="G1616">
        <v>31.630299999999998</v>
      </c>
      <c r="H1616">
        <v>101.3459</v>
      </c>
      <c r="I1616">
        <v>10</v>
      </c>
      <c r="J1616">
        <v>4.4000000000000004</v>
      </c>
      <c r="K1616" t="s">
        <v>23</v>
      </c>
      <c r="L1616">
        <v>28</v>
      </c>
      <c r="M1616">
        <v>91</v>
      </c>
      <c r="N1616">
        <v>4.7370000000000001</v>
      </c>
      <c r="O1616">
        <v>0.49</v>
      </c>
      <c r="P1616" t="s">
        <v>24</v>
      </c>
      <c r="Q1616" t="s">
        <v>5524</v>
      </c>
      <c r="R1616" t="s">
        <v>5512</v>
      </c>
      <c r="S1616" t="s">
        <v>5525</v>
      </c>
      <c r="T1616" t="b">
        <f t="shared" si="159"/>
        <v>0</v>
      </c>
      <c r="U1616" t="s">
        <v>28</v>
      </c>
      <c r="V1616">
        <v>6.98</v>
      </c>
      <c r="W1616">
        <v>1.7689999999999999</v>
      </c>
      <c r="X1616">
        <v>0.12</v>
      </c>
      <c r="Y1616">
        <v>20</v>
      </c>
      <c r="Z1616" t="s">
        <v>29</v>
      </c>
      <c r="AA1616" t="s">
        <v>24</v>
      </c>
      <c r="AB1616" t="s">
        <v>24</v>
      </c>
    </row>
    <row r="1617" spans="1:28" x14ac:dyDescent="0.35">
      <c r="A1617" s="4" t="s">
        <v>5004</v>
      </c>
      <c r="B1617" s="6">
        <f t="shared" si="157"/>
        <v>45446.566423611112</v>
      </c>
      <c r="C1617" s="12">
        <f t="shared" si="155"/>
        <v>45444</v>
      </c>
      <c r="D1617" s="3">
        <f t="shared" si="156"/>
        <v>2024</v>
      </c>
      <c r="E1617" s="3" t="str">
        <f t="shared" si="158"/>
        <v>06-2024</v>
      </c>
      <c r="F1617" s="5">
        <f t="shared" si="154"/>
        <v>45376.772939814815</v>
      </c>
      <c r="G1617">
        <v>24.267299999999999</v>
      </c>
      <c r="H1617">
        <v>66.446799999999996</v>
      </c>
      <c r="I1617">
        <v>10</v>
      </c>
      <c r="J1617">
        <v>4.5</v>
      </c>
      <c r="K1617" t="s">
        <v>23</v>
      </c>
      <c r="L1617">
        <v>110</v>
      </c>
      <c r="M1617">
        <v>101</v>
      </c>
      <c r="N1617">
        <v>7.2329999999999997</v>
      </c>
      <c r="O1617">
        <v>0.59</v>
      </c>
      <c r="P1617" t="s">
        <v>24</v>
      </c>
      <c r="Q1617" t="s">
        <v>5005</v>
      </c>
      <c r="R1617" t="s">
        <v>5006</v>
      </c>
      <c r="S1617" t="s">
        <v>5007</v>
      </c>
      <c r="T1617" t="b">
        <f t="shared" si="159"/>
        <v>1</v>
      </c>
      <c r="U1617" t="s">
        <v>28</v>
      </c>
      <c r="V1617">
        <v>9.3800000000000008</v>
      </c>
      <c r="W1617">
        <v>1.522</v>
      </c>
      <c r="X1617">
        <v>5.6000000000000001E-2</v>
      </c>
      <c r="Y1617">
        <v>95</v>
      </c>
      <c r="Z1617" t="s">
        <v>29</v>
      </c>
      <c r="AA1617" t="s">
        <v>24</v>
      </c>
      <c r="AB1617" t="s">
        <v>24</v>
      </c>
    </row>
    <row r="1618" spans="1:28" x14ac:dyDescent="0.35">
      <c r="A1618" s="4" t="s">
        <v>5528</v>
      </c>
      <c r="B1618" s="6">
        <f t="shared" si="157"/>
        <v>45376.772939814815</v>
      </c>
      <c r="C1618" s="12">
        <f t="shared" si="155"/>
        <v>45352</v>
      </c>
      <c r="D1618" s="3">
        <f t="shared" si="156"/>
        <v>2024</v>
      </c>
      <c r="E1618" s="3" t="str">
        <f t="shared" si="158"/>
        <v>03-2024</v>
      </c>
      <c r="F1618" s="5">
        <f t="shared" si="154"/>
        <v>45432.857418981483</v>
      </c>
      <c r="G1618">
        <v>35.994399999999999</v>
      </c>
      <c r="H1618">
        <v>91.556200000000004</v>
      </c>
      <c r="I1618">
        <v>10</v>
      </c>
      <c r="J1618">
        <v>4.8</v>
      </c>
      <c r="K1618" t="s">
        <v>23</v>
      </c>
      <c r="L1618">
        <v>87</v>
      </c>
      <c r="M1618">
        <v>50</v>
      </c>
      <c r="N1618">
        <v>6.2839999999999998</v>
      </c>
      <c r="O1618">
        <v>0.76</v>
      </c>
      <c r="P1618" t="s">
        <v>24</v>
      </c>
      <c r="Q1618" t="s">
        <v>5529</v>
      </c>
      <c r="R1618" t="s">
        <v>5530</v>
      </c>
      <c r="S1618" t="s">
        <v>324</v>
      </c>
      <c r="T1618" t="b">
        <f t="shared" si="159"/>
        <v>0</v>
      </c>
      <c r="U1618" t="s">
        <v>28</v>
      </c>
      <c r="V1618">
        <v>7.78</v>
      </c>
      <c r="W1618">
        <v>1.86</v>
      </c>
      <c r="X1618">
        <v>6.9000000000000006E-2</v>
      </c>
      <c r="Y1618">
        <v>65</v>
      </c>
      <c r="Z1618" t="s">
        <v>29</v>
      </c>
      <c r="AA1618" t="s">
        <v>24</v>
      </c>
      <c r="AB1618" t="s">
        <v>24</v>
      </c>
    </row>
    <row r="1619" spans="1:28" x14ac:dyDescent="0.35">
      <c r="A1619" s="4" t="s">
        <v>5143</v>
      </c>
      <c r="B1619" s="6">
        <f t="shared" si="157"/>
        <v>45432.857418981483</v>
      </c>
      <c r="C1619" s="12">
        <f t="shared" si="155"/>
        <v>45413</v>
      </c>
      <c r="D1619" s="3">
        <f t="shared" si="156"/>
        <v>2024</v>
      </c>
      <c r="E1619" s="3" t="str">
        <f t="shared" si="158"/>
        <v>05-2024</v>
      </c>
      <c r="F1619" s="5">
        <f t="shared" si="154"/>
        <v>45422.078055555554</v>
      </c>
      <c r="G1619">
        <v>36.496600000000001</v>
      </c>
      <c r="H1619">
        <v>70.384600000000006</v>
      </c>
      <c r="I1619">
        <v>196.386</v>
      </c>
      <c r="J1619">
        <v>4.5</v>
      </c>
      <c r="K1619" t="s">
        <v>23</v>
      </c>
      <c r="L1619">
        <v>78</v>
      </c>
      <c r="M1619">
        <v>68</v>
      </c>
      <c r="N1619">
        <v>2.2240000000000002</v>
      </c>
      <c r="O1619">
        <v>0.76</v>
      </c>
      <c r="P1619" t="s">
        <v>24</v>
      </c>
      <c r="Q1619" t="s">
        <v>5144</v>
      </c>
      <c r="R1619" t="s">
        <v>5097</v>
      </c>
      <c r="S1619" t="s">
        <v>5145</v>
      </c>
      <c r="T1619" t="b">
        <f t="shared" si="159"/>
        <v>1</v>
      </c>
      <c r="U1619" t="s">
        <v>28</v>
      </c>
      <c r="V1619">
        <v>5.3</v>
      </c>
      <c r="W1619">
        <v>5.0970000000000004</v>
      </c>
      <c r="X1619">
        <v>4.8000000000000001E-2</v>
      </c>
      <c r="Y1619">
        <v>126</v>
      </c>
      <c r="Z1619" t="s">
        <v>29</v>
      </c>
      <c r="AA1619" t="s">
        <v>24</v>
      </c>
      <c r="AB1619" t="s">
        <v>24</v>
      </c>
    </row>
    <row r="1620" spans="1:28" x14ac:dyDescent="0.35">
      <c r="A1620" s="4" t="s">
        <v>5180</v>
      </c>
      <c r="B1620" s="6">
        <f t="shared" si="157"/>
        <v>45422.078055555554</v>
      </c>
      <c r="C1620" s="12">
        <f t="shared" si="155"/>
        <v>45413</v>
      </c>
      <c r="D1620" s="3">
        <f t="shared" si="156"/>
        <v>2024</v>
      </c>
      <c r="E1620" s="3" t="str">
        <f t="shared" si="158"/>
        <v>05-2024</v>
      </c>
      <c r="F1620" s="5">
        <f t="shared" si="154"/>
        <v>45376.083171296297</v>
      </c>
      <c r="G1620">
        <v>37.282299999999999</v>
      </c>
      <c r="H1620">
        <v>74.649299999999997</v>
      </c>
      <c r="I1620">
        <v>35</v>
      </c>
      <c r="J1620">
        <v>4.5</v>
      </c>
      <c r="K1620" t="s">
        <v>23</v>
      </c>
      <c r="L1620">
        <v>59</v>
      </c>
      <c r="M1620">
        <v>89</v>
      </c>
      <c r="N1620">
        <v>3.133</v>
      </c>
      <c r="O1620">
        <v>0.79</v>
      </c>
      <c r="P1620" t="s">
        <v>24</v>
      </c>
      <c r="Q1620" t="s">
        <v>5181</v>
      </c>
      <c r="R1620" t="s">
        <v>5182</v>
      </c>
      <c r="S1620" t="s">
        <v>5183</v>
      </c>
      <c r="T1620" t="b">
        <f t="shared" si="159"/>
        <v>1</v>
      </c>
      <c r="U1620" t="s">
        <v>28</v>
      </c>
      <c r="V1620">
        <v>4.0599999999999996</v>
      </c>
      <c r="W1620">
        <v>1.9119999999999999</v>
      </c>
      <c r="X1620">
        <v>6.3E-2</v>
      </c>
      <c r="Y1620">
        <v>76</v>
      </c>
      <c r="Z1620" t="s">
        <v>29</v>
      </c>
      <c r="AA1620" t="s">
        <v>24</v>
      </c>
      <c r="AB1620" t="s">
        <v>24</v>
      </c>
    </row>
    <row r="1621" spans="1:28" x14ac:dyDescent="0.35">
      <c r="A1621" s="4" t="s">
        <v>5537</v>
      </c>
      <c r="B1621" s="6">
        <f t="shared" si="157"/>
        <v>45376.083171296297</v>
      </c>
      <c r="C1621" s="12">
        <f t="shared" si="155"/>
        <v>45352</v>
      </c>
      <c r="D1621" s="3">
        <f t="shared" si="156"/>
        <v>2024</v>
      </c>
      <c r="E1621" s="3" t="str">
        <f t="shared" si="158"/>
        <v>03-2024</v>
      </c>
      <c r="F1621" s="5">
        <f t="shared" si="154"/>
        <v>45375.825729166667</v>
      </c>
      <c r="G1621">
        <v>1.1040000000000001</v>
      </c>
      <c r="H1621">
        <v>98.900199999999998</v>
      </c>
      <c r="I1621">
        <v>95.408000000000001</v>
      </c>
      <c r="J1621">
        <v>4</v>
      </c>
      <c r="K1621" t="s">
        <v>23</v>
      </c>
      <c r="L1621">
        <v>19</v>
      </c>
      <c r="M1621">
        <v>173</v>
      </c>
      <c r="N1621">
        <v>1.58</v>
      </c>
      <c r="O1621">
        <v>0.56999999999999995</v>
      </c>
      <c r="P1621" t="s">
        <v>24</v>
      </c>
      <c r="Q1621" t="s">
        <v>5538</v>
      </c>
      <c r="R1621" t="s">
        <v>5502</v>
      </c>
      <c r="S1621" t="s">
        <v>5539</v>
      </c>
      <c r="T1621" t="b">
        <f t="shared" si="159"/>
        <v>0</v>
      </c>
      <c r="U1621" t="s">
        <v>28</v>
      </c>
      <c r="V1621">
        <v>12.67</v>
      </c>
      <c r="W1621">
        <v>9.4190000000000005</v>
      </c>
      <c r="X1621">
        <v>0.19600000000000001</v>
      </c>
      <c r="Y1621">
        <v>7</v>
      </c>
      <c r="Z1621" t="s">
        <v>29</v>
      </c>
      <c r="AA1621" t="s">
        <v>24</v>
      </c>
      <c r="AB1621" t="s">
        <v>24</v>
      </c>
    </row>
    <row r="1622" spans="1:28" x14ac:dyDescent="0.35">
      <c r="A1622" s="4" t="s">
        <v>5540</v>
      </c>
      <c r="B1622" s="6">
        <f t="shared" si="157"/>
        <v>45375.825729166667</v>
      </c>
      <c r="C1622" s="12">
        <f t="shared" si="155"/>
        <v>45352</v>
      </c>
      <c r="D1622" s="3">
        <f t="shared" si="156"/>
        <v>2024</v>
      </c>
      <c r="E1622" s="3" t="str">
        <f t="shared" si="158"/>
        <v>03-2024</v>
      </c>
      <c r="F1622" s="5">
        <f t="shared" si="154"/>
        <v>45382.330937500003</v>
      </c>
      <c r="G1622">
        <v>4.0491000000000001</v>
      </c>
      <c r="H1622">
        <v>96.777500000000003</v>
      </c>
      <c r="I1622">
        <v>9.3870000000000005</v>
      </c>
      <c r="J1622">
        <v>4.4000000000000004</v>
      </c>
      <c r="K1622" t="s">
        <v>23</v>
      </c>
      <c r="L1622">
        <v>47</v>
      </c>
      <c r="M1622">
        <v>65</v>
      </c>
      <c r="N1622">
        <v>1.1839999999999999</v>
      </c>
      <c r="O1622">
        <v>0.68</v>
      </c>
      <c r="P1622" t="s">
        <v>24</v>
      </c>
      <c r="Q1622" t="s">
        <v>5541</v>
      </c>
      <c r="R1622" t="s">
        <v>5542</v>
      </c>
      <c r="S1622" t="s">
        <v>5543</v>
      </c>
      <c r="T1622" t="b">
        <f t="shared" si="159"/>
        <v>0</v>
      </c>
      <c r="U1622" t="s">
        <v>28</v>
      </c>
      <c r="V1622">
        <v>5.92</v>
      </c>
      <c r="W1622">
        <v>4.4320000000000004</v>
      </c>
      <c r="X1622">
        <v>9.5000000000000001E-2</v>
      </c>
      <c r="Y1622">
        <v>32</v>
      </c>
      <c r="Z1622" t="s">
        <v>29</v>
      </c>
      <c r="AA1622" t="s">
        <v>24</v>
      </c>
      <c r="AB1622" t="s">
        <v>24</v>
      </c>
    </row>
    <row r="1623" spans="1:28" x14ac:dyDescent="0.35">
      <c r="A1623" s="4" t="s">
        <v>5484</v>
      </c>
      <c r="B1623" s="6">
        <f t="shared" si="157"/>
        <v>45382.330937500003</v>
      </c>
      <c r="C1623" s="12">
        <f t="shared" si="155"/>
        <v>45352</v>
      </c>
      <c r="D1623" s="3">
        <f t="shared" si="156"/>
        <v>2024</v>
      </c>
      <c r="E1623" s="3" t="str">
        <f t="shared" si="158"/>
        <v>03-2024</v>
      </c>
      <c r="F1623" s="5">
        <f t="shared" si="154"/>
        <v>45376.144895833335</v>
      </c>
      <c r="G1623">
        <v>28.631599999999999</v>
      </c>
      <c r="H1623">
        <v>95.913700000000006</v>
      </c>
      <c r="I1623">
        <v>10</v>
      </c>
      <c r="J1623">
        <v>4.5</v>
      </c>
      <c r="K1623" t="s">
        <v>23</v>
      </c>
      <c r="L1623">
        <v>24</v>
      </c>
      <c r="M1623">
        <v>103</v>
      </c>
      <c r="N1623">
        <v>4.32</v>
      </c>
      <c r="O1623">
        <v>1.04</v>
      </c>
      <c r="P1623" t="s">
        <v>24</v>
      </c>
      <c r="Q1623" t="s">
        <v>5485</v>
      </c>
      <c r="R1623" t="s">
        <v>5486</v>
      </c>
      <c r="S1623" t="s">
        <v>5487</v>
      </c>
      <c r="T1623" t="b">
        <f t="shared" si="159"/>
        <v>1</v>
      </c>
      <c r="U1623" t="s">
        <v>28</v>
      </c>
      <c r="V1623">
        <v>4.71</v>
      </c>
      <c r="W1623">
        <v>1.903</v>
      </c>
      <c r="X1623">
        <v>0.15</v>
      </c>
      <c r="Y1623">
        <v>13</v>
      </c>
      <c r="Z1623" t="s">
        <v>29</v>
      </c>
      <c r="AA1623" t="s">
        <v>24</v>
      </c>
      <c r="AB1623" t="s">
        <v>24</v>
      </c>
    </row>
    <row r="1624" spans="1:28" x14ac:dyDescent="0.35">
      <c r="A1624" s="4" t="s">
        <v>5531</v>
      </c>
      <c r="B1624" s="6">
        <f t="shared" si="157"/>
        <v>45376.144895833335</v>
      </c>
      <c r="C1624" s="12">
        <f t="shared" si="155"/>
        <v>45352</v>
      </c>
      <c r="D1624" s="3">
        <f t="shared" si="156"/>
        <v>2024</v>
      </c>
      <c r="E1624" s="3" t="str">
        <f t="shared" si="158"/>
        <v>03-2024</v>
      </c>
      <c r="F1624" s="5">
        <f t="shared" si="154"/>
        <v>45373.157685185186</v>
      </c>
      <c r="G1624">
        <v>31.186900000000001</v>
      </c>
      <c r="H1624">
        <v>70.3</v>
      </c>
      <c r="I1624">
        <v>10</v>
      </c>
      <c r="J1624">
        <v>4.5</v>
      </c>
      <c r="K1624" t="s">
        <v>23</v>
      </c>
      <c r="L1624">
        <v>44</v>
      </c>
      <c r="M1624">
        <v>99</v>
      </c>
      <c r="N1624">
        <v>8.3620000000000001</v>
      </c>
      <c r="O1624">
        <v>0.6</v>
      </c>
      <c r="P1624" t="s">
        <v>24</v>
      </c>
      <c r="Q1624" t="s">
        <v>5532</v>
      </c>
      <c r="R1624" t="s">
        <v>5530</v>
      </c>
      <c r="S1624" t="s">
        <v>5533</v>
      </c>
      <c r="T1624" t="b">
        <f t="shared" si="159"/>
        <v>1</v>
      </c>
      <c r="U1624" t="s">
        <v>28</v>
      </c>
      <c r="V1624">
        <v>9.34</v>
      </c>
      <c r="W1624">
        <v>1.9039999999999999</v>
      </c>
      <c r="X1624">
        <v>0.13600000000000001</v>
      </c>
      <c r="Y1624">
        <v>16</v>
      </c>
      <c r="Z1624" t="s">
        <v>29</v>
      </c>
      <c r="AA1624" t="s">
        <v>24</v>
      </c>
      <c r="AB1624" t="s">
        <v>24</v>
      </c>
    </row>
    <row r="1625" spans="1:28" x14ac:dyDescent="0.35">
      <c r="A1625" s="4" t="s">
        <v>5550</v>
      </c>
      <c r="B1625" s="6">
        <f t="shared" si="157"/>
        <v>45373.157685185186</v>
      </c>
      <c r="C1625" s="12">
        <f t="shared" si="155"/>
        <v>45352</v>
      </c>
      <c r="D1625" s="3">
        <f t="shared" si="156"/>
        <v>2024</v>
      </c>
      <c r="E1625" s="3" t="str">
        <f t="shared" si="158"/>
        <v>03-2024</v>
      </c>
      <c r="F1625" s="5">
        <f t="shared" si="154"/>
        <v>45372.933958333335</v>
      </c>
      <c r="G1625">
        <v>39.3279</v>
      </c>
      <c r="H1625">
        <v>71.862799999999993</v>
      </c>
      <c r="I1625">
        <v>3.161</v>
      </c>
      <c r="J1625">
        <v>5.2</v>
      </c>
      <c r="K1625" t="s">
        <v>23</v>
      </c>
      <c r="L1625">
        <v>78</v>
      </c>
      <c r="M1625">
        <v>44</v>
      </c>
      <c r="N1625">
        <v>0.157</v>
      </c>
      <c r="O1625">
        <v>0.7</v>
      </c>
      <c r="P1625" t="s">
        <v>24</v>
      </c>
      <c r="Q1625" t="s">
        <v>5551</v>
      </c>
      <c r="R1625" t="s">
        <v>5552</v>
      </c>
      <c r="S1625" t="s">
        <v>5553</v>
      </c>
      <c r="T1625" t="b">
        <f t="shared" si="159"/>
        <v>0</v>
      </c>
      <c r="U1625" t="s">
        <v>28</v>
      </c>
      <c r="V1625">
        <v>6.79</v>
      </c>
      <c r="W1625">
        <v>4.6399999999999997</v>
      </c>
      <c r="X1625">
        <v>3.6999999999999998E-2</v>
      </c>
      <c r="Y1625">
        <v>247</v>
      </c>
      <c r="Z1625" t="s">
        <v>29</v>
      </c>
      <c r="AA1625" t="s">
        <v>24</v>
      </c>
      <c r="AB1625" t="s">
        <v>24</v>
      </c>
    </row>
    <row r="1626" spans="1:28" x14ac:dyDescent="0.35">
      <c r="A1626" s="4" t="s">
        <v>5554</v>
      </c>
      <c r="B1626" s="6">
        <f t="shared" si="157"/>
        <v>45372.933958333335</v>
      </c>
      <c r="C1626" s="12">
        <f t="shared" si="155"/>
        <v>45352</v>
      </c>
      <c r="D1626" s="3">
        <f t="shared" si="156"/>
        <v>2024</v>
      </c>
      <c r="E1626" s="3" t="str">
        <f t="shared" si="158"/>
        <v>03-2024</v>
      </c>
      <c r="F1626" s="5">
        <f t="shared" si="154"/>
        <v>45372.456331018519</v>
      </c>
      <c r="G1626">
        <v>33.473999999999997</v>
      </c>
      <c r="H1626">
        <v>92.811700000000002</v>
      </c>
      <c r="I1626">
        <v>10</v>
      </c>
      <c r="J1626">
        <v>4.2</v>
      </c>
      <c r="K1626" t="s">
        <v>23</v>
      </c>
      <c r="L1626">
        <v>49</v>
      </c>
      <c r="M1626">
        <v>34</v>
      </c>
      <c r="N1626">
        <v>4.0250000000000004</v>
      </c>
      <c r="O1626">
        <v>0.42</v>
      </c>
      <c r="P1626" t="s">
        <v>24</v>
      </c>
      <c r="Q1626" t="s">
        <v>5555</v>
      </c>
      <c r="R1626" t="s">
        <v>5552</v>
      </c>
      <c r="S1626" t="s">
        <v>5556</v>
      </c>
      <c r="T1626" t="b">
        <f t="shared" si="159"/>
        <v>0</v>
      </c>
      <c r="U1626" t="s">
        <v>28</v>
      </c>
      <c r="V1626">
        <v>7.87</v>
      </c>
      <c r="W1626">
        <v>1.903</v>
      </c>
      <c r="X1626">
        <v>9.1999999999999998E-2</v>
      </c>
      <c r="Y1626">
        <v>33</v>
      </c>
      <c r="Z1626" t="s">
        <v>29</v>
      </c>
      <c r="AA1626" t="s">
        <v>24</v>
      </c>
      <c r="AB1626" t="s">
        <v>24</v>
      </c>
    </row>
    <row r="1627" spans="1:28" x14ac:dyDescent="0.35">
      <c r="A1627" s="4" t="s">
        <v>5557</v>
      </c>
      <c r="B1627" s="6">
        <f t="shared" si="157"/>
        <v>45372.456331018519</v>
      </c>
      <c r="C1627" s="12">
        <f t="shared" si="155"/>
        <v>45352</v>
      </c>
      <c r="D1627" s="3">
        <f t="shared" si="156"/>
        <v>2024</v>
      </c>
      <c r="E1627" s="3" t="str">
        <f t="shared" si="158"/>
        <v>03-2024</v>
      </c>
      <c r="F1627" s="5">
        <f t="shared" si="154"/>
        <v>45376.144120370373</v>
      </c>
      <c r="G1627">
        <v>27.996300000000002</v>
      </c>
      <c r="H1627">
        <v>102.6621</v>
      </c>
      <c r="I1627">
        <v>10</v>
      </c>
      <c r="J1627">
        <v>4.2</v>
      </c>
      <c r="K1627" t="s">
        <v>23</v>
      </c>
      <c r="L1627">
        <v>27</v>
      </c>
      <c r="M1627">
        <v>113</v>
      </c>
      <c r="N1627">
        <v>6.3929999999999998</v>
      </c>
      <c r="O1627">
        <v>0.75</v>
      </c>
      <c r="P1627" t="s">
        <v>24</v>
      </c>
      <c r="Q1627" t="s">
        <v>5558</v>
      </c>
      <c r="R1627" t="s">
        <v>5559</v>
      </c>
      <c r="S1627" t="s">
        <v>5560</v>
      </c>
      <c r="T1627" t="b">
        <f t="shared" si="159"/>
        <v>0</v>
      </c>
      <c r="U1627" t="s">
        <v>28</v>
      </c>
      <c r="V1627">
        <v>6.59</v>
      </c>
      <c r="W1627">
        <v>1.8360000000000001</v>
      </c>
      <c r="X1627">
        <v>0.186</v>
      </c>
      <c r="Y1627">
        <v>8</v>
      </c>
      <c r="Z1627" t="s">
        <v>29</v>
      </c>
      <c r="AA1627" t="s">
        <v>24</v>
      </c>
      <c r="AB1627" t="s">
        <v>24</v>
      </c>
    </row>
    <row r="1628" spans="1:28" x14ac:dyDescent="0.35">
      <c r="A1628" s="4" t="s">
        <v>5534</v>
      </c>
      <c r="B1628" s="6">
        <f t="shared" si="157"/>
        <v>45376.144120370373</v>
      </c>
      <c r="C1628" s="12">
        <f t="shared" si="155"/>
        <v>45352</v>
      </c>
      <c r="D1628" s="3">
        <f t="shared" si="156"/>
        <v>2024</v>
      </c>
      <c r="E1628" s="3" t="str">
        <f t="shared" si="158"/>
        <v>03-2024</v>
      </c>
      <c r="F1628" s="5">
        <f t="shared" si="154"/>
        <v>45371.802118055559</v>
      </c>
      <c r="G1628">
        <v>31.017299999999999</v>
      </c>
      <c r="H1628">
        <v>70.216399999999993</v>
      </c>
      <c r="I1628">
        <v>10</v>
      </c>
      <c r="J1628">
        <v>4.5</v>
      </c>
      <c r="K1628" t="s">
        <v>23</v>
      </c>
      <c r="L1628">
        <v>71</v>
      </c>
      <c r="M1628">
        <v>96</v>
      </c>
      <c r="N1628">
        <v>3.6829999999999998</v>
      </c>
      <c r="O1628">
        <v>0.46</v>
      </c>
      <c r="P1628" t="s">
        <v>24</v>
      </c>
      <c r="Q1628" t="s">
        <v>5535</v>
      </c>
      <c r="R1628" t="s">
        <v>5530</v>
      </c>
      <c r="S1628" t="s">
        <v>5536</v>
      </c>
      <c r="T1628" t="b">
        <f t="shared" si="159"/>
        <v>1</v>
      </c>
      <c r="U1628" t="s">
        <v>28</v>
      </c>
      <c r="V1628">
        <v>10.220000000000001</v>
      </c>
      <c r="W1628">
        <v>1.8580000000000001</v>
      </c>
      <c r="X1628">
        <v>8.2000000000000003E-2</v>
      </c>
      <c r="Y1628">
        <v>44</v>
      </c>
      <c r="Z1628" t="s">
        <v>29</v>
      </c>
      <c r="AA1628" t="s">
        <v>24</v>
      </c>
      <c r="AB1628" t="s">
        <v>24</v>
      </c>
    </row>
    <row r="1629" spans="1:28" x14ac:dyDescent="0.35">
      <c r="A1629" s="4" t="s">
        <v>5565</v>
      </c>
      <c r="B1629" s="6">
        <f t="shared" si="157"/>
        <v>45371.802118055559</v>
      </c>
      <c r="C1629" s="12">
        <f t="shared" si="155"/>
        <v>45352</v>
      </c>
      <c r="D1629" s="3">
        <f t="shared" si="156"/>
        <v>2024</v>
      </c>
      <c r="E1629" s="3" t="str">
        <f t="shared" si="158"/>
        <v>03-2024</v>
      </c>
      <c r="F1629" s="5">
        <f t="shared" si="154"/>
        <v>45371.706990740742</v>
      </c>
      <c r="G1629">
        <v>0.65049999999999997</v>
      </c>
      <c r="H1629">
        <v>97.321899999999999</v>
      </c>
      <c r="I1629">
        <v>25.513000000000002</v>
      </c>
      <c r="J1629">
        <v>4.0999999999999996</v>
      </c>
      <c r="K1629" t="s">
        <v>23</v>
      </c>
      <c r="L1629">
        <v>16</v>
      </c>
      <c r="M1629">
        <v>171</v>
      </c>
      <c r="N1629">
        <v>0.69699999999999995</v>
      </c>
      <c r="O1629">
        <v>0.77</v>
      </c>
      <c r="P1629" t="s">
        <v>24</v>
      </c>
      <c r="Q1629" t="s">
        <v>5566</v>
      </c>
      <c r="R1629" t="s">
        <v>5542</v>
      </c>
      <c r="S1629" t="s">
        <v>3999</v>
      </c>
      <c r="T1629" t="b">
        <f t="shared" si="159"/>
        <v>0</v>
      </c>
      <c r="U1629" t="s">
        <v>28</v>
      </c>
      <c r="V1629">
        <v>11.93</v>
      </c>
      <c r="W1629">
        <v>7.4480000000000004</v>
      </c>
      <c r="X1629">
        <v>0.21299999999999999</v>
      </c>
      <c r="Y1629">
        <v>7</v>
      </c>
      <c r="Z1629" t="s">
        <v>29</v>
      </c>
      <c r="AA1629" t="s">
        <v>24</v>
      </c>
      <c r="AB1629" t="s">
        <v>24</v>
      </c>
    </row>
    <row r="1630" spans="1:28" x14ac:dyDescent="0.35">
      <c r="A1630" s="4" t="s">
        <v>5567</v>
      </c>
      <c r="B1630" s="6">
        <f t="shared" si="157"/>
        <v>45371.706990740742</v>
      </c>
      <c r="C1630" s="12">
        <f t="shared" si="155"/>
        <v>45352</v>
      </c>
      <c r="D1630" s="3">
        <f t="shared" si="156"/>
        <v>2024</v>
      </c>
      <c r="E1630" s="3" t="str">
        <f t="shared" si="158"/>
        <v>03-2024</v>
      </c>
      <c r="F1630" s="5">
        <f t="shared" si="154"/>
        <v>45343.539652777778</v>
      </c>
      <c r="G1630">
        <v>34.1004</v>
      </c>
      <c r="H1630">
        <v>86.353200000000001</v>
      </c>
      <c r="I1630">
        <v>10</v>
      </c>
      <c r="J1630">
        <v>4.9000000000000004</v>
      </c>
      <c r="K1630" t="s">
        <v>23</v>
      </c>
      <c r="L1630">
        <v>85</v>
      </c>
      <c r="M1630">
        <v>41</v>
      </c>
      <c r="N1630">
        <v>5.9740000000000002</v>
      </c>
      <c r="O1630">
        <v>0.74</v>
      </c>
      <c r="P1630" t="s">
        <v>24</v>
      </c>
      <c r="Q1630" t="s">
        <v>5568</v>
      </c>
      <c r="R1630" t="s">
        <v>5563</v>
      </c>
      <c r="S1630" t="s">
        <v>52</v>
      </c>
      <c r="T1630" t="b">
        <f t="shared" si="159"/>
        <v>0</v>
      </c>
      <c r="U1630" t="s">
        <v>28</v>
      </c>
      <c r="V1630">
        <v>8.07</v>
      </c>
      <c r="W1630">
        <v>1.8620000000000001</v>
      </c>
      <c r="X1630">
        <v>7.8E-2</v>
      </c>
      <c r="Y1630">
        <v>51</v>
      </c>
      <c r="Z1630" t="s">
        <v>29</v>
      </c>
      <c r="AA1630" t="s">
        <v>24</v>
      </c>
      <c r="AB1630" t="s">
        <v>24</v>
      </c>
    </row>
    <row r="1631" spans="1:28" x14ac:dyDescent="0.35">
      <c r="A1631" s="4" t="s">
        <v>5772</v>
      </c>
      <c r="B1631" s="6">
        <f t="shared" si="157"/>
        <v>45343.539652777778</v>
      </c>
      <c r="C1631" s="12">
        <f t="shared" si="155"/>
        <v>45323</v>
      </c>
      <c r="D1631" s="3">
        <f t="shared" si="156"/>
        <v>2024</v>
      </c>
      <c r="E1631" s="3" t="str">
        <f t="shared" si="158"/>
        <v>02-2024</v>
      </c>
      <c r="F1631" s="5">
        <f t="shared" si="154"/>
        <v>45324.81108796296</v>
      </c>
      <c r="G1631">
        <v>36.122300000000003</v>
      </c>
      <c r="H1631">
        <v>71.007099999999994</v>
      </c>
      <c r="I1631">
        <v>98.177999999999997</v>
      </c>
      <c r="J1631">
        <v>4.5</v>
      </c>
      <c r="K1631" t="s">
        <v>23</v>
      </c>
      <c r="L1631">
        <v>107</v>
      </c>
      <c r="M1631">
        <v>77</v>
      </c>
      <c r="N1631">
        <v>3.0880000000000001</v>
      </c>
      <c r="O1631">
        <v>0.71</v>
      </c>
      <c r="P1631" t="s">
        <v>24</v>
      </c>
      <c r="Q1631" t="s">
        <v>5773</v>
      </c>
      <c r="R1631" t="s">
        <v>5755</v>
      </c>
      <c r="S1631" t="s">
        <v>5774</v>
      </c>
      <c r="T1631" t="b">
        <f t="shared" si="159"/>
        <v>1</v>
      </c>
      <c r="U1631" t="s">
        <v>28</v>
      </c>
      <c r="V1631">
        <v>7.76</v>
      </c>
      <c r="W1631">
        <v>7.0810000000000004</v>
      </c>
      <c r="X1631">
        <v>5.8000000000000003E-2</v>
      </c>
      <c r="Y1631">
        <v>86</v>
      </c>
      <c r="Z1631" t="s">
        <v>29</v>
      </c>
      <c r="AA1631" t="s">
        <v>24</v>
      </c>
      <c r="AB1631" t="s">
        <v>24</v>
      </c>
    </row>
    <row r="1632" spans="1:28" x14ac:dyDescent="0.35">
      <c r="A1632" s="4" t="s">
        <v>5943</v>
      </c>
      <c r="B1632" s="6">
        <f t="shared" si="157"/>
        <v>45324.81108796296</v>
      </c>
      <c r="C1632" s="12">
        <f t="shared" si="155"/>
        <v>45323</v>
      </c>
      <c r="D1632" s="3">
        <f t="shared" si="156"/>
        <v>2024</v>
      </c>
      <c r="E1632" s="3" t="str">
        <f t="shared" si="158"/>
        <v>02-2024</v>
      </c>
      <c r="F1632" s="5">
        <f t="shared" si="154"/>
        <v>45314.547152777777</v>
      </c>
      <c r="G1632">
        <v>24.368500000000001</v>
      </c>
      <c r="H1632">
        <v>94.601900000000001</v>
      </c>
      <c r="I1632">
        <v>99.290999999999997</v>
      </c>
      <c r="J1632">
        <v>4.5</v>
      </c>
      <c r="K1632" t="s">
        <v>23</v>
      </c>
      <c r="L1632">
        <v>113</v>
      </c>
      <c r="M1632">
        <v>45</v>
      </c>
      <c r="N1632">
        <v>3.161</v>
      </c>
      <c r="O1632">
        <v>0.55000000000000004</v>
      </c>
      <c r="P1632" t="s">
        <v>24</v>
      </c>
      <c r="Q1632" t="s">
        <v>5944</v>
      </c>
      <c r="R1632" t="s">
        <v>5945</v>
      </c>
      <c r="S1632" t="s">
        <v>5946</v>
      </c>
      <c r="T1632" t="b">
        <f t="shared" si="159"/>
        <v>1</v>
      </c>
      <c r="U1632" t="s">
        <v>28</v>
      </c>
      <c r="V1632">
        <v>7.94</v>
      </c>
      <c r="W1632">
        <v>5.1159999999999997</v>
      </c>
      <c r="X1632">
        <v>5.3999999999999999E-2</v>
      </c>
      <c r="Y1632">
        <v>107</v>
      </c>
      <c r="Z1632" t="s">
        <v>29</v>
      </c>
      <c r="AA1632" t="s">
        <v>24</v>
      </c>
      <c r="AB1632" t="s">
        <v>24</v>
      </c>
    </row>
    <row r="1633" spans="1:28" x14ac:dyDescent="0.35">
      <c r="A1633" s="4" t="s">
        <v>6007</v>
      </c>
      <c r="B1633" s="6">
        <f t="shared" si="157"/>
        <v>45314.547152777777</v>
      </c>
      <c r="C1633" s="12">
        <f t="shared" si="155"/>
        <v>45292</v>
      </c>
      <c r="D1633" s="3">
        <f t="shared" si="156"/>
        <v>2024</v>
      </c>
      <c r="E1633" s="3" t="str">
        <f t="shared" si="158"/>
        <v>01-2024</v>
      </c>
      <c r="F1633" s="5">
        <f t="shared" si="154"/>
        <v>45369.309942129628</v>
      </c>
      <c r="G1633">
        <v>9.5147999999999993</v>
      </c>
      <c r="H1633">
        <v>93.957899999999995</v>
      </c>
      <c r="I1633">
        <v>10</v>
      </c>
      <c r="J1633">
        <v>4.5</v>
      </c>
      <c r="K1633" t="s">
        <v>23</v>
      </c>
      <c r="L1633">
        <v>29</v>
      </c>
      <c r="M1633">
        <v>137</v>
      </c>
      <c r="N1633">
        <v>6.4379999999999997</v>
      </c>
      <c r="O1633">
        <v>0.52</v>
      </c>
      <c r="P1633" t="s">
        <v>24</v>
      </c>
      <c r="Q1633" t="s">
        <v>6008</v>
      </c>
      <c r="R1633" t="s">
        <v>6009</v>
      </c>
      <c r="S1633" t="s">
        <v>1601</v>
      </c>
      <c r="T1633" t="b">
        <f t="shared" si="159"/>
        <v>1</v>
      </c>
      <c r="U1633" t="s">
        <v>28</v>
      </c>
      <c r="V1633">
        <v>10.199999999999999</v>
      </c>
      <c r="W1633">
        <v>1.9019999999999999</v>
      </c>
      <c r="X1633">
        <v>0.13100000000000001</v>
      </c>
      <c r="Y1633">
        <v>19</v>
      </c>
      <c r="Z1633" t="s">
        <v>29</v>
      </c>
      <c r="AA1633" t="s">
        <v>24</v>
      </c>
      <c r="AB1633" t="s">
        <v>24</v>
      </c>
    </row>
    <row r="1634" spans="1:28" x14ac:dyDescent="0.35">
      <c r="A1634" s="4" t="s">
        <v>5580</v>
      </c>
      <c r="B1634" s="6">
        <f t="shared" si="157"/>
        <v>45369.309942129628</v>
      </c>
      <c r="C1634" s="12">
        <f t="shared" si="155"/>
        <v>45352</v>
      </c>
      <c r="D1634" s="3">
        <f t="shared" si="156"/>
        <v>2024</v>
      </c>
      <c r="E1634" s="3" t="str">
        <f t="shared" si="158"/>
        <v>03-2024</v>
      </c>
      <c r="F1634" s="5">
        <f t="shared" si="154"/>
        <v>45369.090717592589</v>
      </c>
      <c r="G1634">
        <v>38.422600000000003</v>
      </c>
      <c r="H1634">
        <v>69.4833</v>
      </c>
      <c r="I1634">
        <v>10</v>
      </c>
      <c r="J1634">
        <v>4.3</v>
      </c>
      <c r="K1634" t="s">
        <v>23</v>
      </c>
      <c r="L1634">
        <v>40</v>
      </c>
      <c r="M1634">
        <v>144</v>
      </c>
      <c r="N1634">
        <v>1.9339999999999999</v>
      </c>
      <c r="O1634">
        <v>0.34</v>
      </c>
      <c r="P1634" t="s">
        <v>24</v>
      </c>
      <c r="Q1634" t="s">
        <v>5581</v>
      </c>
      <c r="R1634" t="s">
        <v>5582</v>
      </c>
      <c r="S1634" t="s">
        <v>5583</v>
      </c>
      <c r="T1634" t="b">
        <f t="shared" si="159"/>
        <v>0</v>
      </c>
      <c r="U1634" t="s">
        <v>28</v>
      </c>
      <c r="V1634">
        <v>8.32</v>
      </c>
      <c r="W1634">
        <v>1.899</v>
      </c>
      <c r="X1634">
        <v>0.114</v>
      </c>
      <c r="Y1634">
        <v>22</v>
      </c>
      <c r="Z1634" t="s">
        <v>29</v>
      </c>
      <c r="AA1634" t="s">
        <v>24</v>
      </c>
      <c r="AB1634" t="s">
        <v>24</v>
      </c>
    </row>
    <row r="1635" spans="1:28" x14ac:dyDescent="0.35">
      <c r="A1635" s="4" t="s">
        <v>5584</v>
      </c>
      <c r="B1635" s="6">
        <f t="shared" si="157"/>
        <v>45369.090717592589</v>
      </c>
      <c r="C1635" s="12">
        <f t="shared" si="155"/>
        <v>45352</v>
      </c>
      <c r="D1635" s="3">
        <f t="shared" si="156"/>
        <v>2024</v>
      </c>
      <c r="E1635" s="3" t="str">
        <f t="shared" si="158"/>
        <v>03-2024</v>
      </c>
      <c r="F1635" s="5">
        <f t="shared" si="154"/>
        <v>45369.059039351851</v>
      </c>
      <c r="G1635">
        <v>38.587499999999999</v>
      </c>
      <c r="H1635">
        <v>70.418899999999994</v>
      </c>
      <c r="I1635">
        <v>12.98</v>
      </c>
      <c r="J1635">
        <v>4.0999999999999996</v>
      </c>
      <c r="K1635" t="s">
        <v>23</v>
      </c>
      <c r="L1635">
        <v>46</v>
      </c>
      <c r="M1635">
        <v>114</v>
      </c>
      <c r="N1635">
        <v>1.395</v>
      </c>
      <c r="O1635">
        <v>0.76</v>
      </c>
      <c r="P1635" t="s">
        <v>24</v>
      </c>
      <c r="Q1635" t="s">
        <v>5585</v>
      </c>
      <c r="R1635" t="s">
        <v>5582</v>
      </c>
      <c r="S1635" t="s">
        <v>5586</v>
      </c>
      <c r="T1635" t="b">
        <f t="shared" si="159"/>
        <v>0</v>
      </c>
      <c r="U1635" t="s">
        <v>28</v>
      </c>
      <c r="V1635">
        <v>6.54</v>
      </c>
      <c r="W1635">
        <v>5.2640000000000002</v>
      </c>
      <c r="X1635">
        <v>0.14499999999999999</v>
      </c>
      <c r="Y1635">
        <v>13</v>
      </c>
      <c r="Z1635" t="s">
        <v>29</v>
      </c>
      <c r="AA1635" t="s">
        <v>24</v>
      </c>
      <c r="AB1635" t="s">
        <v>24</v>
      </c>
    </row>
    <row r="1636" spans="1:28" x14ac:dyDescent="0.35">
      <c r="A1636" s="4" t="s">
        <v>5587</v>
      </c>
      <c r="B1636" s="6">
        <f t="shared" si="157"/>
        <v>45369.059039351851</v>
      </c>
      <c r="C1636" s="12">
        <f t="shared" si="155"/>
        <v>45352</v>
      </c>
      <c r="D1636" s="3">
        <f t="shared" si="156"/>
        <v>2024</v>
      </c>
      <c r="E1636" s="3" t="str">
        <f t="shared" si="158"/>
        <v>03-2024</v>
      </c>
      <c r="F1636" s="5">
        <f t="shared" si="154"/>
        <v>45368.920763888891</v>
      </c>
      <c r="G1636">
        <v>33.681699999999999</v>
      </c>
      <c r="H1636">
        <v>93.183999999999997</v>
      </c>
      <c r="I1636">
        <v>10</v>
      </c>
      <c r="J1636">
        <v>4</v>
      </c>
      <c r="K1636" t="s">
        <v>23</v>
      </c>
      <c r="L1636">
        <v>25</v>
      </c>
      <c r="M1636">
        <v>90</v>
      </c>
      <c r="N1636">
        <v>4.3360000000000003</v>
      </c>
      <c r="O1636">
        <v>0.78</v>
      </c>
      <c r="P1636" t="s">
        <v>24</v>
      </c>
      <c r="Q1636" t="s">
        <v>5588</v>
      </c>
      <c r="R1636" t="s">
        <v>5582</v>
      </c>
      <c r="S1636" t="s">
        <v>5589</v>
      </c>
      <c r="T1636" t="b">
        <f t="shared" si="159"/>
        <v>0</v>
      </c>
      <c r="U1636" t="s">
        <v>28</v>
      </c>
      <c r="V1636">
        <v>8.93</v>
      </c>
      <c r="W1636">
        <v>1.881</v>
      </c>
      <c r="X1636">
        <v>0.126</v>
      </c>
      <c r="Y1636">
        <v>17</v>
      </c>
      <c r="Z1636" t="s">
        <v>29</v>
      </c>
      <c r="AA1636" t="s">
        <v>24</v>
      </c>
      <c r="AB1636" t="s">
        <v>24</v>
      </c>
    </row>
    <row r="1637" spans="1:28" x14ac:dyDescent="0.35">
      <c r="A1637" s="4" t="s">
        <v>5590</v>
      </c>
      <c r="B1637" s="6">
        <f t="shared" si="157"/>
        <v>45368.920763888891</v>
      </c>
      <c r="C1637" s="12">
        <f t="shared" si="155"/>
        <v>45352</v>
      </c>
      <c r="D1637" s="3">
        <f t="shared" si="156"/>
        <v>2024</v>
      </c>
      <c r="E1637" s="3" t="str">
        <f t="shared" si="158"/>
        <v>03-2024</v>
      </c>
      <c r="F1637" s="5">
        <f t="shared" si="154"/>
        <v>45312.171099537038</v>
      </c>
      <c r="G1637">
        <v>33.624499999999998</v>
      </c>
      <c r="H1637">
        <v>93.140100000000004</v>
      </c>
      <c r="I1637">
        <v>10</v>
      </c>
      <c r="J1637">
        <v>4.2</v>
      </c>
      <c r="K1637" t="s">
        <v>23</v>
      </c>
      <c r="L1637">
        <v>46</v>
      </c>
      <c r="M1637">
        <v>46</v>
      </c>
      <c r="N1637">
        <v>4.2690000000000001</v>
      </c>
      <c r="O1637">
        <v>0.98</v>
      </c>
      <c r="P1637" t="s">
        <v>24</v>
      </c>
      <c r="Q1637" t="s">
        <v>5591</v>
      </c>
      <c r="R1637" t="s">
        <v>5592</v>
      </c>
      <c r="S1637" t="s">
        <v>5593</v>
      </c>
      <c r="T1637" t="b">
        <f t="shared" si="159"/>
        <v>0</v>
      </c>
      <c r="U1637" t="s">
        <v>28</v>
      </c>
      <c r="V1637">
        <v>4.5999999999999996</v>
      </c>
      <c r="W1637">
        <v>1.8660000000000001</v>
      </c>
      <c r="X1637">
        <v>8.5999999999999993E-2</v>
      </c>
      <c r="Y1637">
        <v>38</v>
      </c>
      <c r="Z1637" t="s">
        <v>29</v>
      </c>
      <c r="AA1637" t="s">
        <v>24</v>
      </c>
      <c r="AB1637" t="s">
        <v>24</v>
      </c>
    </row>
    <row r="1638" spans="1:28" x14ac:dyDescent="0.35">
      <c r="A1638" s="4" t="s">
        <v>6025</v>
      </c>
      <c r="B1638" s="6">
        <f t="shared" si="157"/>
        <v>45312.171099537038</v>
      </c>
      <c r="C1638" s="12">
        <f t="shared" si="155"/>
        <v>45292</v>
      </c>
      <c r="D1638" s="3">
        <f t="shared" si="156"/>
        <v>2024</v>
      </c>
      <c r="E1638" s="3" t="str">
        <f t="shared" si="158"/>
        <v>01-2024</v>
      </c>
      <c r="F1638" s="5">
        <f t="shared" si="154"/>
        <v>45301.099814814814</v>
      </c>
      <c r="G1638">
        <v>9.3399000000000001</v>
      </c>
      <c r="H1638">
        <v>93.947500000000005</v>
      </c>
      <c r="I1638">
        <v>10</v>
      </c>
      <c r="J1638">
        <v>4.5</v>
      </c>
      <c r="K1638" t="s">
        <v>23</v>
      </c>
      <c r="L1638">
        <v>31</v>
      </c>
      <c r="M1638">
        <v>166</v>
      </c>
      <c r="N1638">
        <v>5.0529999999999999</v>
      </c>
      <c r="O1638">
        <v>0.82</v>
      </c>
      <c r="P1638" t="s">
        <v>24</v>
      </c>
      <c r="Q1638" t="s">
        <v>6026</v>
      </c>
      <c r="R1638" t="s">
        <v>6027</v>
      </c>
      <c r="S1638" t="s">
        <v>1266</v>
      </c>
      <c r="T1638" t="b">
        <f t="shared" si="159"/>
        <v>1</v>
      </c>
      <c r="U1638" t="s">
        <v>28</v>
      </c>
      <c r="V1638">
        <v>10.09</v>
      </c>
      <c r="W1638">
        <v>1.9079999999999999</v>
      </c>
      <c r="X1638">
        <v>0.14499999999999999</v>
      </c>
      <c r="Y1638">
        <v>14</v>
      </c>
      <c r="Z1638" t="s">
        <v>29</v>
      </c>
      <c r="AA1638" t="s">
        <v>24</v>
      </c>
      <c r="AB1638" t="s">
        <v>24</v>
      </c>
    </row>
    <row r="1639" spans="1:28" x14ac:dyDescent="0.35">
      <c r="A1639" s="4" t="s">
        <v>6118</v>
      </c>
      <c r="B1639" s="6">
        <f t="shared" si="157"/>
        <v>45301.099814814814</v>
      </c>
      <c r="C1639" s="12">
        <f t="shared" si="155"/>
        <v>45292</v>
      </c>
      <c r="D1639" s="3">
        <f t="shared" si="156"/>
        <v>2024</v>
      </c>
      <c r="E1639" s="3" t="str">
        <f t="shared" si="158"/>
        <v>01-2024</v>
      </c>
      <c r="F1639" s="5">
        <f t="shared" si="154"/>
        <v>45365.675370370373</v>
      </c>
      <c r="G1639">
        <v>11.7494</v>
      </c>
      <c r="H1639">
        <v>93.240099999999998</v>
      </c>
      <c r="I1639">
        <v>85.164000000000001</v>
      </c>
      <c r="J1639">
        <v>4.5</v>
      </c>
      <c r="K1639" t="s">
        <v>23</v>
      </c>
      <c r="L1639">
        <v>64</v>
      </c>
      <c r="M1639">
        <v>48</v>
      </c>
      <c r="N1639">
        <v>6.3040000000000003</v>
      </c>
      <c r="O1639">
        <v>0.55000000000000004</v>
      </c>
      <c r="P1639" t="s">
        <v>24</v>
      </c>
      <c r="Q1639" t="s">
        <v>6119</v>
      </c>
      <c r="R1639" t="s">
        <v>6120</v>
      </c>
      <c r="S1639" t="s">
        <v>6121</v>
      </c>
      <c r="T1639" t="b">
        <f t="shared" si="159"/>
        <v>1</v>
      </c>
      <c r="U1639" t="s">
        <v>28</v>
      </c>
      <c r="V1639">
        <v>7.69</v>
      </c>
      <c r="W1639">
        <v>3.637</v>
      </c>
      <c r="X1639">
        <v>8.8999999999999996E-2</v>
      </c>
      <c r="Y1639">
        <v>37</v>
      </c>
      <c r="Z1639" t="s">
        <v>29</v>
      </c>
      <c r="AA1639" t="s">
        <v>24</v>
      </c>
      <c r="AB1639" t="s">
        <v>24</v>
      </c>
    </row>
    <row r="1640" spans="1:28" x14ac:dyDescent="0.35">
      <c r="A1640" s="4" t="s">
        <v>5602</v>
      </c>
      <c r="B1640" s="6">
        <f t="shared" si="157"/>
        <v>45365.675370370373</v>
      </c>
      <c r="C1640" s="12">
        <f t="shared" si="155"/>
        <v>45352</v>
      </c>
      <c r="D1640" s="3">
        <f t="shared" si="156"/>
        <v>2024</v>
      </c>
      <c r="E1640" s="3" t="str">
        <f t="shared" si="158"/>
        <v>03-2024</v>
      </c>
      <c r="F1640" s="5">
        <f t="shared" si="154"/>
        <v>45365.352268518516</v>
      </c>
      <c r="G1640">
        <v>37.569499999999998</v>
      </c>
      <c r="H1640">
        <v>71.827399999999997</v>
      </c>
      <c r="I1640">
        <v>114.142</v>
      </c>
      <c r="J1640">
        <v>4.3</v>
      </c>
      <c r="K1640" t="s">
        <v>23</v>
      </c>
      <c r="L1640">
        <v>41</v>
      </c>
      <c r="M1640">
        <v>82</v>
      </c>
      <c r="N1640">
        <v>1.905</v>
      </c>
      <c r="O1640">
        <v>0.78</v>
      </c>
      <c r="P1640" t="s">
        <v>24</v>
      </c>
      <c r="Q1640" t="s">
        <v>5603</v>
      </c>
      <c r="R1640" t="s">
        <v>5604</v>
      </c>
      <c r="S1640" t="s">
        <v>5605</v>
      </c>
      <c r="T1640" t="b">
        <f t="shared" si="159"/>
        <v>0</v>
      </c>
      <c r="U1640" t="s">
        <v>28</v>
      </c>
      <c r="V1640">
        <v>7.18</v>
      </c>
      <c r="W1640">
        <v>7.101</v>
      </c>
      <c r="X1640">
        <v>9.7000000000000003E-2</v>
      </c>
      <c r="Y1640">
        <v>30</v>
      </c>
      <c r="Z1640" t="s">
        <v>29</v>
      </c>
      <c r="AA1640" t="s">
        <v>24</v>
      </c>
      <c r="AB1640" t="s">
        <v>24</v>
      </c>
    </row>
    <row r="1641" spans="1:28" x14ac:dyDescent="0.35">
      <c r="A1641" s="4" t="s">
        <v>5606</v>
      </c>
      <c r="B1641" s="6">
        <f t="shared" si="157"/>
        <v>45365.352268518516</v>
      </c>
      <c r="C1641" s="12">
        <f t="shared" si="155"/>
        <v>45352</v>
      </c>
      <c r="D1641" s="3">
        <f t="shared" si="156"/>
        <v>2024</v>
      </c>
      <c r="E1641" s="3" t="str">
        <f t="shared" si="158"/>
        <v>03-2024</v>
      </c>
      <c r="F1641" s="5">
        <f t="shared" si="154"/>
        <v>45298.603148148148</v>
      </c>
      <c r="G1641">
        <v>38.554299999999998</v>
      </c>
      <c r="H1641">
        <v>97.334800000000001</v>
      </c>
      <c r="I1641">
        <v>10</v>
      </c>
      <c r="J1641">
        <v>4.7</v>
      </c>
      <c r="K1641" t="s">
        <v>23</v>
      </c>
      <c r="L1641">
        <v>83</v>
      </c>
      <c r="M1641">
        <v>51</v>
      </c>
      <c r="N1641">
        <v>5.6970000000000001</v>
      </c>
      <c r="O1641">
        <v>0.53</v>
      </c>
      <c r="P1641" t="s">
        <v>24</v>
      </c>
      <c r="Q1641" t="s">
        <v>5607</v>
      </c>
      <c r="R1641" t="s">
        <v>5608</v>
      </c>
      <c r="S1641" t="s">
        <v>5609</v>
      </c>
      <c r="T1641" t="b">
        <f t="shared" si="159"/>
        <v>0</v>
      </c>
      <c r="U1641" t="s">
        <v>28</v>
      </c>
      <c r="V1641">
        <v>5.24</v>
      </c>
      <c r="W1641">
        <v>1.893</v>
      </c>
      <c r="X1641">
        <v>6.4000000000000001E-2</v>
      </c>
      <c r="Y1641">
        <v>74</v>
      </c>
      <c r="Z1641" t="s">
        <v>29</v>
      </c>
      <c r="AA1641" t="s">
        <v>24</v>
      </c>
      <c r="AB1641" t="s">
        <v>24</v>
      </c>
    </row>
    <row r="1642" spans="1:28" x14ac:dyDescent="0.35">
      <c r="A1642" s="4" t="s">
        <v>6147</v>
      </c>
      <c r="B1642" s="6">
        <f t="shared" si="157"/>
        <v>45298.603148148148</v>
      </c>
      <c r="C1642" s="12">
        <f t="shared" si="155"/>
        <v>45292</v>
      </c>
      <c r="D1642" s="3">
        <f t="shared" si="156"/>
        <v>2024</v>
      </c>
      <c r="E1642" s="3" t="str">
        <f t="shared" si="158"/>
        <v>01-2024</v>
      </c>
      <c r="F1642" s="5">
        <f t="shared" si="154"/>
        <v>45294.797407407408</v>
      </c>
      <c r="G1642">
        <v>28.0886</v>
      </c>
      <c r="H1642">
        <v>86.380600000000001</v>
      </c>
      <c r="I1642">
        <v>10</v>
      </c>
      <c r="J1642">
        <v>4.5</v>
      </c>
      <c r="K1642" t="s">
        <v>23</v>
      </c>
      <c r="L1642">
        <v>39</v>
      </c>
      <c r="M1642">
        <v>106</v>
      </c>
      <c r="N1642">
        <v>1.016</v>
      </c>
      <c r="O1642">
        <v>0.54</v>
      </c>
      <c r="P1642" t="s">
        <v>24</v>
      </c>
      <c r="Q1642" t="s">
        <v>6148</v>
      </c>
      <c r="R1642" t="s">
        <v>6149</v>
      </c>
      <c r="S1642" t="s">
        <v>6150</v>
      </c>
      <c r="T1642" t="b">
        <f t="shared" si="159"/>
        <v>1</v>
      </c>
      <c r="U1642" t="s">
        <v>28</v>
      </c>
      <c r="V1642">
        <v>5.72</v>
      </c>
      <c r="W1642">
        <v>1.7509999999999999</v>
      </c>
      <c r="X1642">
        <v>0.08</v>
      </c>
      <c r="Y1642">
        <v>46</v>
      </c>
      <c r="Z1642" t="s">
        <v>29</v>
      </c>
      <c r="AA1642" t="s">
        <v>24</v>
      </c>
      <c r="AB1642" t="s">
        <v>24</v>
      </c>
    </row>
    <row r="1643" spans="1:28" x14ac:dyDescent="0.35">
      <c r="A1643" s="4" t="s">
        <v>6187</v>
      </c>
      <c r="B1643" s="6">
        <f t="shared" si="157"/>
        <v>45294.797407407408</v>
      </c>
      <c r="C1643" s="12">
        <f t="shared" si="155"/>
        <v>45292</v>
      </c>
      <c r="D1643" s="3">
        <f t="shared" si="156"/>
        <v>2024</v>
      </c>
      <c r="E1643" s="3" t="str">
        <f t="shared" si="158"/>
        <v>01-2024</v>
      </c>
      <c r="F1643" s="5">
        <f t="shared" si="154"/>
        <v>45292.906851851854</v>
      </c>
      <c r="G1643">
        <v>33.255099999999999</v>
      </c>
      <c r="H1643">
        <v>76.787199999999999</v>
      </c>
      <c r="I1643">
        <v>17.945</v>
      </c>
      <c r="J1643">
        <v>4.5</v>
      </c>
      <c r="K1643" t="s">
        <v>23</v>
      </c>
      <c r="L1643">
        <v>58</v>
      </c>
      <c r="M1643">
        <v>96</v>
      </c>
      <c r="N1643">
        <v>2.968</v>
      </c>
      <c r="O1643">
        <v>0.73</v>
      </c>
      <c r="P1643" t="s">
        <v>24</v>
      </c>
      <c r="Q1643" t="s">
        <v>6188</v>
      </c>
      <c r="R1643" t="s">
        <v>6185</v>
      </c>
      <c r="S1643" t="s">
        <v>6189</v>
      </c>
      <c r="T1643" t="b">
        <f t="shared" si="159"/>
        <v>1</v>
      </c>
      <c r="U1643" t="s">
        <v>28</v>
      </c>
      <c r="V1643">
        <v>7.49</v>
      </c>
      <c r="W1643">
        <v>4.1379999999999999</v>
      </c>
      <c r="X1643">
        <v>9.7000000000000003E-2</v>
      </c>
      <c r="Y1643">
        <v>31</v>
      </c>
      <c r="Z1643" t="s">
        <v>29</v>
      </c>
      <c r="AA1643" t="s">
        <v>24</v>
      </c>
      <c r="AB1643" t="s">
        <v>24</v>
      </c>
    </row>
    <row r="1644" spans="1:28" x14ac:dyDescent="0.35">
      <c r="A1644" s="4" t="s">
        <v>6198</v>
      </c>
      <c r="B1644" s="6">
        <f t="shared" si="157"/>
        <v>45292.906851851854</v>
      </c>
      <c r="C1644" s="12">
        <f t="shared" si="155"/>
        <v>45292</v>
      </c>
      <c r="D1644" s="3">
        <f t="shared" si="156"/>
        <v>2024</v>
      </c>
      <c r="E1644" s="3" t="str">
        <f t="shared" si="158"/>
        <v>01-2024</v>
      </c>
      <c r="F1644" s="5">
        <f t="shared" si="154"/>
        <v>45364.347870370373</v>
      </c>
      <c r="G1644">
        <v>26.0489</v>
      </c>
      <c r="H1644">
        <v>95.4358</v>
      </c>
      <c r="I1644">
        <v>82.85</v>
      </c>
      <c r="J1644">
        <v>4.5</v>
      </c>
      <c r="K1644" t="s">
        <v>23</v>
      </c>
      <c r="L1644">
        <v>77</v>
      </c>
      <c r="M1644">
        <v>90</v>
      </c>
      <c r="N1644">
        <v>4.82</v>
      </c>
      <c r="O1644">
        <v>0.46</v>
      </c>
      <c r="P1644" t="s">
        <v>24</v>
      </c>
      <c r="Q1644" t="s">
        <v>6199</v>
      </c>
      <c r="R1644" t="s">
        <v>6200</v>
      </c>
      <c r="S1644" t="s">
        <v>6201</v>
      </c>
      <c r="T1644" t="b">
        <f t="shared" si="159"/>
        <v>1</v>
      </c>
      <c r="U1644" t="s">
        <v>28</v>
      </c>
      <c r="V1644">
        <v>8.56</v>
      </c>
      <c r="W1644">
        <v>7.3179999999999996</v>
      </c>
      <c r="X1644">
        <v>7.2999999999999995E-2</v>
      </c>
      <c r="Y1644">
        <v>55</v>
      </c>
      <c r="Z1644" t="s">
        <v>29</v>
      </c>
      <c r="AA1644" t="s">
        <v>24</v>
      </c>
      <c r="AB1644" t="s">
        <v>24</v>
      </c>
    </row>
    <row r="1645" spans="1:28" x14ac:dyDescent="0.35">
      <c r="A1645" s="4" t="s">
        <v>5622</v>
      </c>
      <c r="B1645" s="6">
        <f t="shared" si="157"/>
        <v>45364.347870370373</v>
      </c>
      <c r="C1645" s="12">
        <f t="shared" si="155"/>
        <v>45352</v>
      </c>
      <c r="D1645" s="3">
        <f t="shared" si="156"/>
        <v>2024</v>
      </c>
      <c r="E1645" s="3" t="str">
        <f t="shared" si="158"/>
        <v>03-2024</v>
      </c>
      <c r="F1645" s="5">
        <f t="shared" si="154"/>
        <v>45364.284259259257</v>
      </c>
      <c r="G1645">
        <v>23.828499999999998</v>
      </c>
      <c r="H1645">
        <v>93.912300000000002</v>
      </c>
      <c r="I1645">
        <v>82.647000000000006</v>
      </c>
      <c r="J1645">
        <v>4.2</v>
      </c>
      <c r="K1645" t="s">
        <v>23</v>
      </c>
      <c r="L1645">
        <v>27</v>
      </c>
      <c r="M1645">
        <v>81</v>
      </c>
      <c r="N1645">
        <v>2.3809999999999998</v>
      </c>
      <c r="O1645">
        <v>0.79</v>
      </c>
      <c r="P1645" t="s">
        <v>24</v>
      </c>
      <c r="Q1645" t="s">
        <v>5623</v>
      </c>
      <c r="R1645" t="s">
        <v>5624</v>
      </c>
      <c r="S1645" t="s">
        <v>5625</v>
      </c>
      <c r="T1645" t="b">
        <f t="shared" si="159"/>
        <v>0</v>
      </c>
      <c r="U1645" t="s">
        <v>28</v>
      </c>
      <c r="V1645">
        <v>7.45</v>
      </c>
      <c r="W1645">
        <v>8.1270000000000007</v>
      </c>
      <c r="X1645">
        <v>0.186</v>
      </c>
      <c r="Y1645">
        <v>10</v>
      </c>
      <c r="Z1645" t="s">
        <v>29</v>
      </c>
      <c r="AA1645" t="s">
        <v>24</v>
      </c>
      <c r="AB1645" t="s">
        <v>24</v>
      </c>
    </row>
    <row r="1646" spans="1:28" x14ac:dyDescent="0.35">
      <c r="A1646" s="4" t="s">
        <v>5626</v>
      </c>
      <c r="B1646" s="6">
        <f t="shared" si="157"/>
        <v>45364.284259259257</v>
      </c>
      <c r="C1646" s="12">
        <f t="shared" si="155"/>
        <v>45352</v>
      </c>
      <c r="D1646" s="3">
        <f t="shared" si="156"/>
        <v>2024</v>
      </c>
      <c r="E1646" s="3" t="str">
        <f t="shared" si="158"/>
        <v>03-2024</v>
      </c>
      <c r="F1646" s="5">
        <f t="shared" si="154"/>
        <v>45270.151608796295</v>
      </c>
      <c r="G1646">
        <v>39.077800000000003</v>
      </c>
      <c r="H1646">
        <v>74.417100000000005</v>
      </c>
      <c r="I1646">
        <v>10</v>
      </c>
      <c r="J1646">
        <v>4.2</v>
      </c>
      <c r="K1646" t="s">
        <v>23</v>
      </c>
      <c r="L1646">
        <v>29</v>
      </c>
      <c r="M1646">
        <v>89</v>
      </c>
      <c r="N1646">
        <v>2.0699999999999998</v>
      </c>
      <c r="O1646">
        <v>1.37</v>
      </c>
      <c r="P1646" t="s">
        <v>24</v>
      </c>
      <c r="Q1646" t="s">
        <v>5627</v>
      </c>
      <c r="R1646" t="s">
        <v>5628</v>
      </c>
      <c r="S1646" t="s">
        <v>5629</v>
      </c>
      <c r="T1646" t="b">
        <f t="shared" si="159"/>
        <v>0</v>
      </c>
      <c r="U1646" t="s">
        <v>28</v>
      </c>
      <c r="V1646">
        <v>6.04</v>
      </c>
      <c r="W1646">
        <v>1.925</v>
      </c>
      <c r="X1646">
        <v>0.19900000000000001</v>
      </c>
      <c r="Y1646">
        <v>7</v>
      </c>
      <c r="Z1646" t="s">
        <v>29</v>
      </c>
      <c r="AA1646" t="s">
        <v>24</v>
      </c>
      <c r="AB1646" t="s">
        <v>24</v>
      </c>
    </row>
    <row r="1647" spans="1:28" x14ac:dyDescent="0.35">
      <c r="A1647" s="4" t="s">
        <v>6346</v>
      </c>
      <c r="B1647" s="6">
        <f t="shared" si="157"/>
        <v>45270.151608796295</v>
      </c>
      <c r="C1647" s="12">
        <f t="shared" si="155"/>
        <v>45261</v>
      </c>
      <c r="D1647" s="3">
        <f t="shared" si="156"/>
        <v>2023</v>
      </c>
      <c r="E1647" s="3" t="str">
        <f t="shared" si="158"/>
        <v>12-2023</v>
      </c>
      <c r="F1647" s="5">
        <f t="shared" si="154"/>
        <v>45263.765543981484</v>
      </c>
      <c r="G1647">
        <v>36.310600000000001</v>
      </c>
      <c r="H1647">
        <v>69.971100000000007</v>
      </c>
      <c r="I1647">
        <v>144.12100000000001</v>
      </c>
      <c r="J1647">
        <v>4.5</v>
      </c>
      <c r="K1647" t="s">
        <v>23</v>
      </c>
      <c r="L1647">
        <v>62</v>
      </c>
      <c r="M1647">
        <v>56</v>
      </c>
      <c r="N1647">
        <v>1.9219999999999999</v>
      </c>
      <c r="O1647">
        <v>1.21</v>
      </c>
      <c r="P1647" t="s">
        <v>24</v>
      </c>
      <c r="Q1647" t="s">
        <v>6347</v>
      </c>
      <c r="R1647" t="s">
        <v>6343</v>
      </c>
      <c r="S1647" t="s">
        <v>6348</v>
      </c>
      <c r="T1647" t="b">
        <f t="shared" si="159"/>
        <v>1</v>
      </c>
      <c r="U1647" t="s">
        <v>28</v>
      </c>
      <c r="V1647">
        <v>4.6399999999999997</v>
      </c>
      <c r="W1647">
        <v>6.3150000000000004</v>
      </c>
      <c r="X1647">
        <v>7.0999999999999994E-2</v>
      </c>
      <c r="Y1647">
        <v>58</v>
      </c>
      <c r="Z1647" t="s">
        <v>29</v>
      </c>
      <c r="AA1647" t="s">
        <v>24</v>
      </c>
      <c r="AB1647" t="s">
        <v>24</v>
      </c>
    </row>
    <row r="1648" spans="1:28" x14ac:dyDescent="0.35">
      <c r="A1648" s="4" t="s">
        <v>6374</v>
      </c>
      <c r="B1648" s="6">
        <f t="shared" si="157"/>
        <v>45263.765543981484</v>
      </c>
      <c r="C1648" s="12">
        <f t="shared" si="155"/>
        <v>45261</v>
      </c>
      <c r="D1648" s="3">
        <f t="shared" si="156"/>
        <v>2023</v>
      </c>
      <c r="E1648" s="3" t="str">
        <f t="shared" si="158"/>
        <v>12-2023</v>
      </c>
      <c r="F1648" s="5">
        <f t="shared" si="154"/>
        <v>45362.935601851852</v>
      </c>
      <c r="G1648">
        <v>32.282899999999998</v>
      </c>
      <c r="H1648">
        <v>69.805700000000002</v>
      </c>
      <c r="I1648">
        <v>44.594000000000001</v>
      </c>
      <c r="J1648">
        <v>4.5</v>
      </c>
      <c r="K1648" t="s">
        <v>23</v>
      </c>
      <c r="L1648">
        <v>49</v>
      </c>
      <c r="M1648">
        <v>98</v>
      </c>
      <c r="N1648">
        <v>2.34</v>
      </c>
      <c r="O1648">
        <v>0.55000000000000004</v>
      </c>
      <c r="P1648" t="s">
        <v>24</v>
      </c>
      <c r="Q1648" t="s">
        <v>6375</v>
      </c>
      <c r="R1648" t="s">
        <v>6376</v>
      </c>
      <c r="S1648" t="s">
        <v>6377</v>
      </c>
      <c r="T1648" t="b">
        <f t="shared" si="159"/>
        <v>1</v>
      </c>
      <c r="U1648" t="s">
        <v>28</v>
      </c>
      <c r="V1648">
        <v>9.67</v>
      </c>
      <c r="W1648">
        <v>6.0220000000000002</v>
      </c>
      <c r="X1648">
        <v>8.3000000000000004E-2</v>
      </c>
      <c r="Y1648">
        <v>43</v>
      </c>
      <c r="Z1648" t="s">
        <v>29</v>
      </c>
      <c r="AA1648" t="s">
        <v>24</v>
      </c>
      <c r="AB1648" t="s">
        <v>24</v>
      </c>
    </row>
    <row r="1649" spans="1:28" x14ac:dyDescent="0.35">
      <c r="A1649" s="4" t="s">
        <v>5638</v>
      </c>
      <c r="B1649" s="6">
        <f t="shared" si="157"/>
        <v>45362.935601851852</v>
      </c>
      <c r="C1649" s="12">
        <f t="shared" si="155"/>
        <v>45352</v>
      </c>
      <c r="D1649" s="3">
        <f t="shared" si="156"/>
        <v>2024</v>
      </c>
      <c r="E1649" s="3" t="str">
        <f t="shared" si="158"/>
        <v>03-2024</v>
      </c>
      <c r="F1649" s="5">
        <f t="shared" si="154"/>
        <v>45259.585648148146</v>
      </c>
      <c r="G1649">
        <v>3.7118000000000002</v>
      </c>
      <c r="H1649">
        <v>97.319699999999997</v>
      </c>
      <c r="I1649">
        <v>112.681</v>
      </c>
      <c r="J1649">
        <v>4.0999999999999996</v>
      </c>
      <c r="K1649" t="s">
        <v>23</v>
      </c>
      <c r="L1649">
        <v>32</v>
      </c>
      <c r="M1649">
        <v>122</v>
      </c>
      <c r="N1649">
        <v>1.552</v>
      </c>
      <c r="O1649">
        <v>0.86</v>
      </c>
      <c r="P1649" t="s">
        <v>24</v>
      </c>
      <c r="Q1649" t="s">
        <v>5639</v>
      </c>
      <c r="R1649" t="s">
        <v>5640</v>
      </c>
      <c r="S1649" t="s">
        <v>5641</v>
      </c>
      <c r="T1649" t="b">
        <f t="shared" si="159"/>
        <v>0</v>
      </c>
      <c r="U1649" t="s">
        <v>28</v>
      </c>
      <c r="V1649">
        <v>7.5</v>
      </c>
      <c r="W1649">
        <v>7.3819999999999997</v>
      </c>
      <c r="X1649">
        <v>0.12</v>
      </c>
      <c r="Y1649">
        <v>19</v>
      </c>
      <c r="Z1649" t="s">
        <v>29</v>
      </c>
      <c r="AA1649" t="s">
        <v>24</v>
      </c>
      <c r="AB1649" t="s">
        <v>24</v>
      </c>
    </row>
    <row r="1650" spans="1:28" x14ac:dyDescent="0.35">
      <c r="A1650" s="4" t="s">
        <v>6426</v>
      </c>
      <c r="B1650" s="6">
        <f t="shared" si="157"/>
        <v>45259.585648148146</v>
      </c>
      <c r="C1650" s="12">
        <f t="shared" si="155"/>
        <v>45231</v>
      </c>
      <c r="D1650" s="3">
        <f t="shared" si="156"/>
        <v>2023</v>
      </c>
      <c r="E1650" s="3" t="str">
        <f t="shared" si="158"/>
        <v>11-2023</v>
      </c>
      <c r="F1650" s="5">
        <f t="shared" si="154"/>
        <v>45362.723067129627</v>
      </c>
      <c r="G1650">
        <v>36.890700000000002</v>
      </c>
      <c r="H1650">
        <v>66.585300000000004</v>
      </c>
      <c r="I1650">
        <v>10</v>
      </c>
      <c r="J1650">
        <v>4.5</v>
      </c>
      <c r="K1650" t="s">
        <v>23</v>
      </c>
      <c r="L1650">
        <v>35</v>
      </c>
      <c r="M1650">
        <v>57</v>
      </c>
      <c r="N1650">
        <v>2.6080000000000001</v>
      </c>
      <c r="O1650">
        <v>0.62</v>
      </c>
      <c r="P1650" t="s">
        <v>24</v>
      </c>
      <c r="Q1650" t="s">
        <v>6427</v>
      </c>
      <c r="R1650" t="s">
        <v>6421</v>
      </c>
      <c r="S1650" t="s">
        <v>6428</v>
      </c>
      <c r="T1650" t="b">
        <f t="shared" si="159"/>
        <v>1</v>
      </c>
      <c r="U1650" t="s">
        <v>28</v>
      </c>
      <c r="V1650">
        <v>8.3699999999999992</v>
      </c>
      <c r="W1650">
        <v>1.8939999999999999</v>
      </c>
      <c r="X1650">
        <v>0.106</v>
      </c>
      <c r="Y1650">
        <v>28</v>
      </c>
      <c r="Z1650" t="s">
        <v>29</v>
      </c>
      <c r="AA1650" t="s">
        <v>24</v>
      </c>
      <c r="AB1650" t="s">
        <v>24</v>
      </c>
    </row>
    <row r="1651" spans="1:28" x14ac:dyDescent="0.35">
      <c r="A1651" s="4" t="s">
        <v>5645</v>
      </c>
      <c r="B1651" s="6">
        <f t="shared" si="157"/>
        <v>45362.723067129627</v>
      </c>
      <c r="C1651" s="12">
        <f t="shared" si="155"/>
        <v>45352</v>
      </c>
      <c r="D1651" s="3">
        <f t="shared" si="156"/>
        <v>2024</v>
      </c>
      <c r="E1651" s="3" t="str">
        <f t="shared" si="158"/>
        <v>03-2024</v>
      </c>
      <c r="F1651" s="5">
        <f t="shared" si="154"/>
        <v>45256.808587962965</v>
      </c>
      <c r="G1651">
        <v>6.1947999999999999</v>
      </c>
      <c r="H1651">
        <v>94.968100000000007</v>
      </c>
      <c r="I1651">
        <v>10</v>
      </c>
      <c r="J1651">
        <v>4.2</v>
      </c>
      <c r="K1651" t="s">
        <v>23</v>
      </c>
      <c r="L1651">
        <v>32</v>
      </c>
      <c r="M1651">
        <v>159</v>
      </c>
      <c r="N1651">
        <v>2.1909999999999998</v>
      </c>
      <c r="O1651">
        <v>0.71</v>
      </c>
      <c r="P1651" t="s">
        <v>24</v>
      </c>
      <c r="Q1651" t="s">
        <v>5646</v>
      </c>
      <c r="R1651" t="s">
        <v>5647</v>
      </c>
      <c r="S1651" t="s">
        <v>5648</v>
      </c>
      <c r="T1651" t="b">
        <f t="shared" si="159"/>
        <v>0</v>
      </c>
      <c r="U1651" t="s">
        <v>28</v>
      </c>
      <c r="V1651">
        <v>7.37</v>
      </c>
      <c r="W1651">
        <v>1.92</v>
      </c>
      <c r="X1651">
        <v>0.124</v>
      </c>
      <c r="Y1651">
        <v>18</v>
      </c>
      <c r="Z1651" t="s">
        <v>29</v>
      </c>
      <c r="AA1651" t="s">
        <v>24</v>
      </c>
      <c r="AB1651" t="s">
        <v>24</v>
      </c>
    </row>
    <row r="1652" spans="1:28" x14ac:dyDescent="0.35">
      <c r="A1652" s="4" t="s">
        <v>6457</v>
      </c>
      <c r="B1652" s="6">
        <f t="shared" si="157"/>
        <v>45256.808587962965</v>
      </c>
      <c r="C1652" s="12">
        <f t="shared" si="155"/>
        <v>45231</v>
      </c>
      <c r="D1652" s="3">
        <f t="shared" si="156"/>
        <v>2023</v>
      </c>
      <c r="E1652" s="3" t="str">
        <f t="shared" si="158"/>
        <v>11-2023</v>
      </c>
      <c r="F1652" s="5">
        <f t="shared" si="154"/>
        <v>45360.220694444448</v>
      </c>
      <c r="G1652">
        <v>12.6576</v>
      </c>
      <c r="H1652">
        <v>95.278700000000001</v>
      </c>
      <c r="I1652">
        <v>10</v>
      </c>
      <c r="J1652">
        <v>4.5</v>
      </c>
      <c r="K1652" t="s">
        <v>23</v>
      </c>
      <c r="L1652">
        <v>34</v>
      </c>
      <c r="M1652">
        <v>152</v>
      </c>
      <c r="N1652">
        <v>4.117</v>
      </c>
      <c r="O1652">
        <v>0.47</v>
      </c>
      <c r="P1652" t="s">
        <v>24</v>
      </c>
      <c r="Q1652" t="s">
        <v>6458</v>
      </c>
      <c r="R1652" t="s">
        <v>6459</v>
      </c>
      <c r="S1652" t="s">
        <v>6460</v>
      </c>
      <c r="T1652" t="b">
        <f t="shared" si="159"/>
        <v>1</v>
      </c>
      <c r="U1652" t="s">
        <v>28</v>
      </c>
      <c r="V1652">
        <v>8.39</v>
      </c>
      <c r="W1652">
        <v>1.9219999999999999</v>
      </c>
      <c r="X1652">
        <v>0.113</v>
      </c>
      <c r="Y1652">
        <v>23</v>
      </c>
      <c r="Z1652" t="s">
        <v>29</v>
      </c>
      <c r="AA1652" t="s">
        <v>24</v>
      </c>
      <c r="AB1652" t="s">
        <v>24</v>
      </c>
    </row>
    <row r="1653" spans="1:28" x14ac:dyDescent="0.35">
      <c r="A1653" s="4" t="s">
        <v>5652</v>
      </c>
      <c r="B1653" s="6">
        <f t="shared" si="157"/>
        <v>45360.220694444448</v>
      </c>
      <c r="C1653" s="12">
        <f t="shared" si="155"/>
        <v>45352</v>
      </c>
      <c r="D1653" s="3">
        <f t="shared" si="156"/>
        <v>2024</v>
      </c>
      <c r="E1653" s="3" t="str">
        <f t="shared" si="158"/>
        <v>03-2024</v>
      </c>
      <c r="F1653" s="5">
        <f t="shared" si="154"/>
        <v>45238.973287037035</v>
      </c>
      <c r="G1653">
        <v>32.012799999999999</v>
      </c>
      <c r="H1653">
        <v>92.831100000000006</v>
      </c>
      <c r="I1653">
        <v>10</v>
      </c>
      <c r="J1653">
        <v>4.2</v>
      </c>
      <c r="K1653" t="s">
        <v>23</v>
      </c>
      <c r="L1653">
        <v>30</v>
      </c>
      <c r="M1653">
        <v>73</v>
      </c>
      <c r="N1653">
        <v>2.7290000000000001</v>
      </c>
      <c r="O1653">
        <v>0.62</v>
      </c>
      <c r="P1653" t="s">
        <v>24</v>
      </c>
      <c r="Q1653" t="s">
        <v>5653</v>
      </c>
      <c r="R1653" t="s">
        <v>5654</v>
      </c>
      <c r="S1653" t="s">
        <v>5655</v>
      </c>
      <c r="T1653" t="b">
        <f t="shared" si="159"/>
        <v>0</v>
      </c>
      <c r="U1653" t="s">
        <v>28</v>
      </c>
      <c r="V1653">
        <v>9.58</v>
      </c>
      <c r="W1653">
        <v>1.881</v>
      </c>
      <c r="X1653">
        <v>8.5000000000000006E-2</v>
      </c>
      <c r="Y1653">
        <v>39</v>
      </c>
      <c r="Z1653" t="s">
        <v>29</v>
      </c>
      <c r="AA1653" t="s">
        <v>24</v>
      </c>
      <c r="AB1653" t="s">
        <v>24</v>
      </c>
    </row>
    <row r="1654" spans="1:28" x14ac:dyDescent="0.35">
      <c r="A1654" s="4" t="s">
        <v>6577</v>
      </c>
      <c r="B1654" s="6">
        <f t="shared" si="157"/>
        <v>45238.973287037035</v>
      </c>
      <c r="C1654" s="12">
        <f t="shared" si="155"/>
        <v>45231</v>
      </c>
      <c r="D1654" s="3">
        <f t="shared" si="156"/>
        <v>2023</v>
      </c>
      <c r="E1654" s="3" t="str">
        <f t="shared" si="158"/>
        <v>11-2023</v>
      </c>
      <c r="F1654" s="5">
        <f t="shared" si="154"/>
        <v>45230.388229166667</v>
      </c>
      <c r="G1654">
        <v>13.473599999999999</v>
      </c>
      <c r="H1654">
        <v>92.909000000000006</v>
      </c>
      <c r="I1654">
        <v>18.382999999999999</v>
      </c>
      <c r="J1654">
        <v>4.5</v>
      </c>
      <c r="K1654" t="s">
        <v>23</v>
      </c>
      <c r="L1654">
        <v>30</v>
      </c>
      <c r="M1654">
        <v>93</v>
      </c>
      <c r="N1654">
        <v>6.101</v>
      </c>
      <c r="O1654">
        <v>0.53</v>
      </c>
      <c r="P1654" t="s">
        <v>24</v>
      </c>
      <c r="Q1654" t="s">
        <v>6578</v>
      </c>
      <c r="R1654" t="s">
        <v>6579</v>
      </c>
      <c r="S1654" t="s">
        <v>6580</v>
      </c>
      <c r="T1654" t="b">
        <f t="shared" si="159"/>
        <v>1</v>
      </c>
      <c r="U1654" t="s">
        <v>28</v>
      </c>
      <c r="V1654">
        <v>12.95</v>
      </c>
      <c r="W1654">
        <v>4.8259999999999996</v>
      </c>
      <c r="X1654">
        <v>0.122</v>
      </c>
      <c r="Y1654">
        <v>20</v>
      </c>
      <c r="Z1654" t="s">
        <v>29</v>
      </c>
      <c r="AA1654" t="s">
        <v>24</v>
      </c>
      <c r="AB1654" t="s">
        <v>24</v>
      </c>
    </row>
    <row r="1655" spans="1:28" x14ac:dyDescent="0.35">
      <c r="A1655" s="4" t="s">
        <v>6699</v>
      </c>
      <c r="B1655" s="6">
        <f t="shared" si="157"/>
        <v>45230.388229166667</v>
      </c>
      <c r="C1655" s="12">
        <f t="shared" si="155"/>
        <v>45200</v>
      </c>
      <c r="D1655" s="3">
        <f t="shared" si="156"/>
        <v>2023</v>
      </c>
      <c r="E1655" s="3" t="str">
        <f t="shared" si="158"/>
        <v>10-2023</v>
      </c>
      <c r="F1655" s="5">
        <f t="shared" si="154"/>
        <v>45358.95722222222</v>
      </c>
      <c r="G1655">
        <v>37.225999999999999</v>
      </c>
      <c r="H1655">
        <v>74.600800000000007</v>
      </c>
      <c r="I1655">
        <v>10</v>
      </c>
      <c r="J1655">
        <v>4.5</v>
      </c>
      <c r="K1655" t="s">
        <v>23</v>
      </c>
      <c r="L1655">
        <v>57</v>
      </c>
      <c r="M1655">
        <v>60</v>
      </c>
      <c r="N1655">
        <v>3.1469999999999998</v>
      </c>
      <c r="O1655">
        <v>0.59</v>
      </c>
      <c r="P1655" t="s">
        <v>24</v>
      </c>
      <c r="Q1655" t="s">
        <v>6700</v>
      </c>
      <c r="R1655" t="s">
        <v>6697</v>
      </c>
      <c r="S1655" t="s">
        <v>6701</v>
      </c>
      <c r="T1655" t="b">
        <f t="shared" si="159"/>
        <v>1</v>
      </c>
      <c r="U1655" t="s">
        <v>28</v>
      </c>
      <c r="V1655">
        <v>3.49</v>
      </c>
      <c r="W1655">
        <v>1.869</v>
      </c>
      <c r="X1655">
        <v>9.2999999999999999E-2</v>
      </c>
      <c r="Y1655">
        <v>38</v>
      </c>
      <c r="Z1655" t="s">
        <v>29</v>
      </c>
      <c r="AA1655" t="s">
        <v>24</v>
      </c>
      <c r="AB1655" t="s">
        <v>24</v>
      </c>
    </row>
    <row r="1656" spans="1:28" x14ac:dyDescent="0.35">
      <c r="A1656" s="4" t="s">
        <v>5663</v>
      </c>
      <c r="B1656" s="6">
        <f t="shared" si="157"/>
        <v>45358.95722222222</v>
      </c>
      <c r="C1656" s="12">
        <f t="shared" si="155"/>
        <v>45352</v>
      </c>
      <c r="D1656" s="3">
        <f t="shared" si="156"/>
        <v>2024</v>
      </c>
      <c r="E1656" s="3" t="str">
        <f t="shared" si="158"/>
        <v>03-2024</v>
      </c>
      <c r="F1656" s="5">
        <f t="shared" si="154"/>
        <v>45358.658113425925</v>
      </c>
      <c r="G1656">
        <v>23.2072</v>
      </c>
      <c r="H1656">
        <v>94.429299999999998</v>
      </c>
      <c r="I1656">
        <v>101.657</v>
      </c>
      <c r="J1656">
        <v>4.2</v>
      </c>
      <c r="K1656" t="s">
        <v>23</v>
      </c>
      <c r="L1656">
        <v>53</v>
      </c>
      <c r="M1656">
        <v>111</v>
      </c>
      <c r="N1656">
        <v>2.0419999999999998</v>
      </c>
      <c r="O1656">
        <v>0.63</v>
      </c>
      <c r="P1656" t="s">
        <v>24</v>
      </c>
      <c r="Q1656" t="s">
        <v>5664</v>
      </c>
      <c r="R1656" t="s">
        <v>5665</v>
      </c>
      <c r="S1656" t="s">
        <v>5666</v>
      </c>
      <c r="T1656" t="b">
        <f t="shared" si="159"/>
        <v>0</v>
      </c>
      <c r="U1656" t="s">
        <v>28</v>
      </c>
      <c r="V1656">
        <v>5.89</v>
      </c>
      <c r="W1656">
        <v>6.0149999999999997</v>
      </c>
      <c r="X1656">
        <v>8.2000000000000003E-2</v>
      </c>
      <c r="Y1656">
        <v>41</v>
      </c>
      <c r="Z1656" t="s">
        <v>29</v>
      </c>
      <c r="AA1656" t="s">
        <v>24</v>
      </c>
      <c r="AB1656" t="s">
        <v>24</v>
      </c>
    </row>
    <row r="1657" spans="1:28" x14ac:dyDescent="0.35">
      <c r="A1657" s="4" t="s">
        <v>5667</v>
      </c>
      <c r="B1657" s="6">
        <f t="shared" si="157"/>
        <v>45358.658113425925</v>
      </c>
      <c r="C1657" s="12">
        <f t="shared" si="155"/>
        <v>45352</v>
      </c>
      <c r="D1657" s="3">
        <f t="shared" si="156"/>
        <v>2024</v>
      </c>
      <c r="E1657" s="3" t="str">
        <f t="shared" si="158"/>
        <v>03-2024</v>
      </c>
      <c r="F1657" s="5">
        <f t="shared" si="154"/>
        <v>45358.423090277778</v>
      </c>
      <c r="G1657">
        <v>16.405200000000001</v>
      </c>
      <c r="H1657">
        <v>94.663899999999998</v>
      </c>
      <c r="I1657">
        <v>33.759</v>
      </c>
      <c r="J1657">
        <v>4.5999999999999996</v>
      </c>
      <c r="K1657" t="s">
        <v>23</v>
      </c>
      <c r="L1657">
        <v>39</v>
      </c>
      <c r="M1657">
        <v>99</v>
      </c>
      <c r="N1657">
        <v>4.7409999999999997</v>
      </c>
      <c r="O1657">
        <v>0.59</v>
      </c>
      <c r="P1657" t="s">
        <v>24</v>
      </c>
      <c r="Q1657" t="s">
        <v>5668</v>
      </c>
      <c r="R1657" t="s">
        <v>5665</v>
      </c>
      <c r="S1657" t="s">
        <v>5669</v>
      </c>
      <c r="T1657" t="b">
        <f t="shared" si="159"/>
        <v>0</v>
      </c>
      <c r="U1657" t="s">
        <v>28</v>
      </c>
      <c r="V1657">
        <v>6.32</v>
      </c>
      <c r="W1657">
        <v>5.4539999999999997</v>
      </c>
      <c r="X1657">
        <v>9.6000000000000002E-2</v>
      </c>
      <c r="Y1657">
        <v>32</v>
      </c>
      <c r="Z1657" t="s">
        <v>29</v>
      </c>
      <c r="AA1657" t="s">
        <v>24</v>
      </c>
      <c r="AB1657" t="s">
        <v>24</v>
      </c>
    </row>
    <row r="1658" spans="1:28" x14ac:dyDescent="0.35">
      <c r="A1658" s="4" t="s">
        <v>5670</v>
      </c>
      <c r="B1658" s="6">
        <f t="shared" si="157"/>
        <v>45358.423090277778</v>
      </c>
      <c r="C1658" s="12">
        <f t="shared" si="155"/>
        <v>45352</v>
      </c>
      <c r="D1658" s="3">
        <f t="shared" si="156"/>
        <v>2024</v>
      </c>
      <c r="E1658" s="3" t="str">
        <f t="shared" si="158"/>
        <v>03-2024</v>
      </c>
      <c r="F1658" s="5">
        <f t="shared" si="154"/>
        <v>45358.421180555553</v>
      </c>
      <c r="G1658">
        <v>33.379399999999997</v>
      </c>
      <c r="H1658">
        <v>92.854200000000006</v>
      </c>
      <c r="I1658">
        <v>10</v>
      </c>
      <c r="J1658">
        <v>5</v>
      </c>
      <c r="K1658" t="s">
        <v>23</v>
      </c>
      <c r="L1658">
        <v>77</v>
      </c>
      <c r="M1658">
        <v>31</v>
      </c>
      <c r="N1658">
        <v>3.95</v>
      </c>
      <c r="O1658">
        <v>0.64</v>
      </c>
      <c r="P1658" t="s">
        <v>24</v>
      </c>
      <c r="Q1658" t="s">
        <v>5671</v>
      </c>
      <c r="R1658" t="s">
        <v>5665</v>
      </c>
      <c r="S1658" t="s">
        <v>5672</v>
      </c>
      <c r="T1658" t="b">
        <f t="shared" si="159"/>
        <v>0</v>
      </c>
      <c r="U1658" t="s">
        <v>28</v>
      </c>
      <c r="V1658">
        <v>8.06</v>
      </c>
      <c r="W1658">
        <v>1.804</v>
      </c>
      <c r="X1658">
        <v>6.8000000000000005E-2</v>
      </c>
      <c r="Y1658">
        <v>70</v>
      </c>
      <c r="Z1658" t="s">
        <v>29</v>
      </c>
      <c r="AA1658" t="s">
        <v>24</v>
      </c>
      <c r="AB1658" t="s">
        <v>24</v>
      </c>
    </row>
    <row r="1659" spans="1:28" x14ac:dyDescent="0.35">
      <c r="A1659" s="4" t="s">
        <v>5673</v>
      </c>
      <c r="B1659" s="6">
        <f t="shared" si="157"/>
        <v>45358.421180555553</v>
      </c>
      <c r="C1659" s="12">
        <f t="shared" si="155"/>
        <v>45352</v>
      </c>
      <c r="D1659" s="3">
        <f t="shared" si="156"/>
        <v>2024</v>
      </c>
      <c r="E1659" s="3" t="str">
        <f t="shared" si="158"/>
        <v>03-2024</v>
      </c>
      <c r="F1659" s="5">
        <f t="shared" si="154"/>
        <v>45357.184120370373</v>
      </c>
      <c r="G1659">
        <v>33.538899999999998</v>
      </c>
      <c r="H1659">
        <v>92.992699999999999</v>
      </c>
      <c r="I1659">
        <v>10</v>
      </c>
      <c r="J1659">
        <v>5.6</v>
      </c>
      <c r="K1659" t="s">
        <v>106</v>
      </c>
      <c r="L1659">
        <v>179</v>
      </c>
      <c r="M1659">
        <v>26</v>
      </c>
      <c r="N1659">
        <v>4.1420000000000003</v>
      </c>
      <c r="O1659">
        <v>0.56999999999999995</v>
      </c>
      <c r="P1659" t="s">
        <v>24</v>
      </c>
      <c r="Q1659" t="s">
        <v>5674</v>
      </c>
      <c r="R1659" t="s">
        <v>5665</v>
      </c>
      <c r="S1659" t="s">
        <v>5675</v>
      </c>
      <c r="T1659" t="b">
        <f t="shared" si="159"/>
        <v>0</v>
      </c>
      <c r="U1659" t="s">
        <v>28</v>
      </c>
      <c r="V1659">
        <v>7.24</v>
      </c>
      <c r="W1659">
        <v>1.8320000000000001</v>
      </c>
      <c r="X1659">
        <v>8.8999999999999996E-2</v>
      </c>
      <c r="Y1659">
        <v>12</v>
      </c>
      <c r="Z1659" t="s">
        <v>29</v>
      </c>
      <c r="AA1659" t="s">
        <v>24</v>
      </c>
      <c r="AB1659" t="s">
        <v>24</v>
      </c>
    </row>
    <row r="1660" spans="1:28" x14ac:dyDescent="0.35">
      <c r="A1660" s="4" t="s">
        <v>5676</v>
      </c>
      <c r="B1660" s="6">
        <f t="shared" si="157"/>
        <v>45357.184120370373</v>
      </c>
      <c r="C1660" s="12">
        <f t="shared" si="155"/>
        <v>45352</v>
      </c>
      <c r="D1660" s="3">
        <f t="shared" si="156"/>
        <v>2024</v>
      </c>
      <c r="E1660" s="3" t="str">
        <f t="shared" si="158"/>
        <v>03-2024</v>
      </c>
      <c r="F1660" s="5">
        <f t="shared" si="154"/>
        <v>45356.088564814818</v>
      </c>
      <c r="G1660">
        <v>30.404499999999999</v>
      </c>
      <c r="H1660">
        <v>80.661299999999997</v>
      </c>
      <c r="I1660">
        <v>10</v>
      </c>
      <c r="J1660">
        <v>4.2</v>
      </c>
      <c r="K1660" t="s">
        <v>23</v>
      </c>
      <c r="L1660">
        <v>28</v>
      </c>
      <c r="M1660">
        <v>169</v>
      </c>
      <c r="N1660">
        <v>4.8019999999999996</v>
      </c>
      <c r="O1660">
        <v>0.67</v>
      </c>
      <c r="P1660" t="s">
        <v>24</v>
      </c>
      <c r="Q1660" t="s">
        <v>5677</v>
      </c>
      <c r="R1660" t="s">
        <v>5678</v>
      </c>
      <c r="S1660" t="s">
        <v>5679</v>
      </c>
      <c r="T1660" t="b">
        <f t="shared" si="159"/>
        <v>0</v>
      </c>
      <c r="U1660" t="s">
        <v>28</v>
      </c>
      <c r="V1660">
        <v>11.01</v>
      </c>
      <c r="W1660">
        <v>1.9239999999999999</v>
      </c>
      <c r="X1660">
        <v>0.14699999999999999</v>
      </c>
      <c r="Y1660">
        <v>13</v>
      </c>
      <c r="Z1660" t="s">
        <v>29</v>
      </c>
      <c r="AA1660" t="s">
        <v>24</v>
      </c>
      <c r="AB1660" t="s">
        <v>24</v>
      </c>
    </row>
    <row r="1661" spans="1:28" x14ac:dyDescent="0.35">
      <c r="A1661" s="4" t="s">
        <v>5680</v>
      </c>
      <c r="B1661" s="6">
        <f t="shared" si="157"/>
        <v>45356.088564814818</v>
      </c>
      <c r="C1661" s="12">
        <f t="shared" si="155"/>
        <v>45352</v>
      </c>
      <c r="D1661" s="3">
        <f t="shared" si="156"/>
        <v>2024</v>
      </c>
      <c r="E1661" s="3" t="str">
        <f t="shared" si="158"/>
        <v>03-2024</v>
      </c>
      <c r="F1661" s="5">
        <f t="shared" si="154"/>
        <v>45355.272789351853</v>
      </c>
      <c r="G1661">
        <v>33.484099999999998</v>
      </c>
      <c r="H1661">
        <v>93.023399999999995</v>
      </c>
      <c r="I1661">
        <v>10</v>
      </c>
      <c r="J1661">
        <v>5.4</v>
      </c>
      <c r="K1661" t="s">
        <v>106</v>
      </c>
      <c r="L1661">
        <v>114</v>
      </c>
      <c r="M1661">
        <v>26</v>
      </c>
      <c r="N1661">
        <v>8.7490000000000006</v>
      </c>
      <c r="O1661">
        <v>0.46</v>
      </c>
      <c r="P1661" t="s">
        <v>24</v>
      </c>
      <c r="Q1661" t="s">
        <v>5681</v>
      </c>
      <c r="R1661" t="s">
        <v>5682</v>
      </c>
      <c r="S1661" t="s">
        <v>5683</v>
      </c>
      <c r="T1661" t="b">
        <f t="shared" si="159"/>
        <v>0</v>
      </c>
      <c r="U1661" t="s">
        <v>28</v>
      </c>
      <c r="V1661">
        <v>7.64</v>
      </c>
      <c r="W1661">
        <v>1.8009999999999999</v>
      </c>
      <c r="X1661">
        <v>7.4999999999999997E-2</v>
      </c>
      <c r="Y1661">
        <v>17</v>
      </c>
      <c r="Z1661" t="s">
        <v>29</v>
      </c>
      <c r="AA1661" t="s">
        <v>24</v>
      </c>
      <c r="AB1661" t="s">
        <v>24</v>
      </c>
    </row>
    <row r="1662" spans="1:28" x14ac:dyDescent="0.35">
      <c r="A1662" s="4" t="s">
        <v>5684</v>
      </c>
      <c r="B1662" s="6">
        <f t="shared" si="157"/>
        <v>45355.272789351853</v>
      </c>
      <c r="C1662" s="12">
        <f t="shared" si="155"/>
        <v>45352</v>
      </c>
      <c r="D1662" s="3">
        <f t="shared" si="156"/>
        <v>2024</v>
      </c>
      <c r="E1662" s="3" t="str">
        <f t="shared" si="158"/>
        <v>03-2024</v>
      </c>
      <c r="F1662" s="5">
        <f t="shared" si="154"/>
        <v>45355.270462962966</v>
      </c>
      <c r="G1662">
        <v>38.9587</v>
      </c>
      <c r="H1662">
        <v>98.158699999999996</v>
      </c>
      <c r="I1662">
        <v>10</v>
      </c>
      <c r="J1662">
        <v>4.5999999999999996</v>
      </c>
      <c r="K1662" t="s">
        <v>23</v>
      </c>
      <c r="L1662">
        <v>62</v>
      </c>
      <c r="M1662">
        <v>132</v>
      </c>
      <c r="N1662">
        <v>5.327</v>
      </c>
      <c r="O1662">
        <v>0.57999999999999996</v>
      </c>
      <c r="P1662" t="s">
        <v>24</v>
      </c>
      <c r="Q1662" t="s">
        <v>5685</v>
      </c>
      <c r="R1662" t="s">
        <v>5686</v>
      </c>
      <c r="S1662" t="s">
        <v>5687</v>
      </c>
      <c r="T1662" t="b">
        <f t="shared" si="159"/>
        <v>0</v>
      </c>
      <c r="U1662" t="s">
        <v>28</v>
      </c>
      <c r="V1662">
        <v>10.06</v>
      </c>
      <c r="W1662">
        <v>1.8839999999999999</v>
      </c>
      <c r="X1662">
        <v>8.5999999999999993E-2</v>
      </c>
      <c r="Y1662">
        <v>41</v>
      </c>
      <c r="Z1662" t="s">
        <v>29</v>
      </c>
      <c r="AA1662" t="s">
        <v>24</v>
      </c>
      <c r="AB1662" t="s">
        <v>24</v>
      </c>
    </row>
    <row r="1663" spans="1:28" x14ac:dyDescent="0.35">
      <c r="A1663" s="4" t="s">
        <v>5688</v>
      </c>
      <c r="B1663" s="6">
        <f t="shared" si="157"/>
        <v>45355.270462962966</v>
      </c>
      <c r="C1663" s="12">
        <f t="shared" si="155"/>
        <v>45352</v>
      </c>
      <c r="D1663" s="3">
        <f t="shared" si="156"/>
        <v>2024</v>
      </c>
      <c r="E1663" s="3" t="str">
        <f t="shared" si="158"/>
        <v>03-2024</v>
      </c>
      <c r="F1663" s="5">
        <f t="shared" si="154"/>
        <v>45227.474398148152</v>
      </c>
      <c r="G1663">
        <v>38.813699999999997</v>
      </c>
      <c r="H1663">
        <v>64.881600000000006</v>
      </c>
      <c r="I1663">
        <v>10</v>
      </c>
      <c r="J1663">
        <v>4.5999999999999996</v>
      </c>
      <c r="K1663" t="s">
        <v>23</v>
      </c>
      <c r="L1663">
        <v>61</v>
      </c>
      <c r="M1663">
        <v>108</v>
      </c>
      <c r="N1663">
        <v>2.536</v>
      </c>
      <c r="O1663">
        <v>0.37</v>
      </c>
      <c r="P1663" t="s">
        <v>24</v>
      </c>
      <c r="Q1663" t="s">
        <v>5689</v>
      </c>
      <c r="R1663" t="s">
        <v>5686</v>
      </c>
      <c r="S1663" t="s">
        <v>5690</v>
      </c>
      <c r="T1663" t="b">
        <f t="shared" si="159"/>
        <v>0</v>
      </c>
      <c r="U1663" t="s">
        <v>28</v>
      </c>
      <c r="V1663">
        <v>5.1100000000000003</v>
      </c>
      <c r="W1663">
        <v>1.88</v>
      </c>
      <c r="X1663">
        <v>0.1</v>
      </c>
      <c r="Y1663">
        <v>32</v>
      </c>
      <c r="Z1663" t="s">
        <v>29</v>
      </c>
      <c r="AA1663" t="s">
        <v>24</v>
      </c>
      <c r="AB1663" t="s">
        <v>24</v>
      </c>
    </row>
    <row r="1664" spans="1:28" x14ac:dyDescent="0.35">
      <c r="A1664" s="4" t="s">
        <v>6738</v>
      </c>
      <c r="B1664" s="6">
        <f t="shared" si="157"/>
        <v>45227.474398148152</v>
      </c>
      <c r="C1664" s="12">
        <f t="shared" si="155"/>
        <v>45200</v>
      </c>
      <c r="D1664" s="3">
        <f t="shared" si="156"/>
        <v>2023</v>
      </c>
      <c r="E1664" s="3" t="str">
        <f t="shared" si="158"/>
        <v>10-2023</v>
      </c>
      <c r="F1664" s="5">
        <f t="shared" si="154"/>
        <v>45354.52542824074</v>
      </c>
      <c r="G1664">
        <v>37.385300000000001</v>
      </c>
      <c r="H1664">
        <v>73.087999999999994</v>
      </c>
      <c r="I1664">
        <v>65.278000000000006</v>
      </c>
      <c r="J1664">
        <v>4.5</v>
      </c>
      <c r="K1664" t="s">
        <v>23</v>
      </c>
      <c r="L1664">
        <v>54</v>
      </c>
      <c r="M1664">
        <v>73</v>
      </c>
      <c r="N1664">
        <v>2.3210000000000002</v>
      </c>
      <c r="O1664">
        <v>0.56000000000000005</v>
      </c>
      <c r="P1664" t="s">
        <v>24</v>
      </c>
      <c r="Q1664" t="s">
        <v>6739</v>
      </c>
      <c r="R1664" t="s">
        <v>6740</v>
      </c>
      <c r="S1664" t="s">
        <v>6741</v>
      </c>
      <c r="T1664" t="b">
        <f t="shared" si="159"/>
        <v>1</v>
      </c>
      <c r="U1664" t="s">
        <v>28</v>
      </c>
      <c r="V1664">
        <v>7.58</v>
      </c>
      <c r="W1664">
        <v>8.8849999999999998</v>
      </c>
      <c r="X1664">
        <v>9.4E-2</v>
      </c>
      <c r="Y1664">
        <v>35</v>
      </c>
      <c r="Z1664" t="s">
        <v>29</v>
      </c>
      <c r="AA1664" t="s">
        <v>24</v>
      </c>
      <c r="AB1664" t="s">
        <v>24</v>
      </c>
    </row>
    <row r="1665" spans="1:28" x14ac:dyDescent="0.35">
      <c r="A1665" s="4" t="s">
        <v>5694</v>
      </c>
      <c r="B1665" s="6">
        <f t="shared" si="157"/>
        <v>45354.52542824074</v>
      </c>
      <c r="C1665" s="12">
        <f t="shared" si="155"/>
        <v>45352</v>
      </c>
      <c r="D1665" s="3">
        <f t="shared" si="156"/>
        <v>2024</v>
      </c>
      <c r="E1665" s="3" t="str">
        <f t="shared" si="158"/>
        <v>03-2024</v>
      </c>
      <c r="F1665" s="5">
        <f t="shared" si="154"/>
        <v>45354.295590277776</v>
      </c>
      <c r="G1665">
        <v>2.7132999999999998</v>
      </c>
      <c r="H1665">
        <v>99.152100000000004</v>
      </c>
      <c r="I1665">
        <v>174.43100000000001</v>
      </c>
      <c r="J1665">
        <v>4.3</v>
      </c>
      <c r="K1665" t="s">
        <v>23</v>
      </c>
      <c r="L1665">
        <v>77</v>
      </c>
      <c r="M1665">
        <v>47</v>
      </c>
      <c r="N1665">
        <v>0.22900000000000001</v>
      </c>
      <c r="O1665">
        <v>0.55000000000000004</v>
      </c>
      <c r="P1665" t="s">
        <v>24</v>
      </c>
      <c r="Q1665" t="s">
        <v>5695</v>
      </c>
      <c r="R1665" t="s">
        <v>5696</v>
      </c>
      <c r="S1665" t="s">
        <v>5697</v>
      </c>
      <c r="T1665" t="b">
        <f t="shared" si="159"/>
        <v>0</v>
      </c>
      <c r="U1665" t="s">
        <v>28</v>
      </c>
      <c r="V1665">
        <v>7.03</v>
      </c>
      <c r="W1665">
        <v>2.7250000000000001</v>
      </c>
      <c r="X1665">
        <v>6.6000000000000003E-2</v>
      </c>
      <c r="Y1665">
        <v>65</v>
      </c>
      <c r="Z1665" t="s">
        <v>29</v>
      </c>
      <c r="AA1665" t="s">
        <v>24</v>
      </c>
      <c r="AB1665" t="s">
        <v>24</v>
      </c>
    </row>
    <row r="1666" spans="1:28" x14ac:dyDescent="0.35">
      <c r="A1666" s="4" t="s">
        <v>5698</v>
      </c>
      <c r="B1666" s="6">
        <f t="shared" si="157"/>
        <v>45354.295590277776</v>
      </c>
      <c r="C1666" s="12">
        <f t="shared" si="155"/>
        <v>45352</v>
      </c>
      <c r="D1666" s="3">
        <f t="shared" si="156"/>
        <v>2024</v>
      </c>
      <c r="E1666" s="3" t="str">
        <f t="shared" si="158"/>
        <v>03-2024</v>
      </c>
      <c r="F1666" s="5">
        <f t="shared" ref="F1666:F1729" si="160">DATEVALUE(LEFT(A1667,10))+TIMEVALUE(MID(A1667,12,8))</f>
        <v>45352.777384259258</v>
      </c>
      <c r="G1666">
        <v>38.143999999999998</v>
      </c>
      <c r="H1666">
        <v>74.054699999999997</v>
      </c>
      <c r="I1666">
        <v>167.50299999999999</v>
      </c>
      <c r="J1666">
        <v>4.2</v>
      </c>
      <c r="K1666" t="s">
        <v>23</v>
      </c>
      <c r="L1666">
        <v>62</v>
      </c>
      <c r="M1666">
        <v>97</v>
      </c>
      <c r="N1666">
        <v>2.2080000000000002</v>
      </c>
      <c r="O1666">
        <v>0.91</v>
      </c>
      <c r="P1666" t="s">
        <v>24</v>
      </c>
      <c r="Q1666" t="s">
        <v>5699</v>
      </c>
      <c r="R1666" t="s">
        <v>5696</v>
      </c>
      <c r="S1666" t="s">
        <v>4014</v>
      </c>
      <c r="T1666" t="b">
        <f t="shared" si="159"/>
        <v>0</v>
      </c>
      <c r="U1666" t="s">
        <v>28</v>
      </c>
      <c r="V1666">
        <v>6.9</v>
      </c>
      <c r="W1666">
        <v>7.0529999999999999</v>
      </c>
      <c r="X1666">
        <v>0.11</v>
      </c>
      <c r="Y1666">
        <v>23</v>
      </c>
      <c r="Z1666" t="s">
        <v>29</v>
      </c>
      <c r="AA1666" t="s">
        <v>24</v>
      </c>
      <c r="AB1666" t="s">
        <v>24</v>
      </c>
    </row>
    <row r="1667" spans="1:28" x14ac:dyDescent="0.35">
      <c r="A1667" s="4" t="s">
        <v>5700</v>
      </c>
      <c r="B1667" s="6">
        <f t="shared" si="157"/>
        <v>45352.777384259258</v>
      </c>
      <c r="C1667" s="12">
        <f t="shared" ref="C1667:C1730" si="161">DATE(YEAR(B1667),MONTH(B1667),1)</f>
        <v>45352</v>
      </c>
      <c r="D1667" s="3">
        <f t="shared" ref="D1667:D1730" si="162">YEAR(B1667)</f>
        <v>2024</v>
      </c>
      <c r="E1667" s="3" t="str">
        <f t="shared" si="158"/>
        <v>03-2024</v>
      </c>
      <c r="F1667" s="5">
        <f t="shared" si="160"/>
        <v>45352.084016203706</v>
      </c>
      <c r="G1667">
        <v>0.49930000000000002</v>
      </c>
      <c r="H1667">
        <v>98.490200000000002</v>
      </c>
      <c r="I1667">
        <v>50.725999999999999</v>
      </c>
      <c r="J1667">
        <v>4.9000000000000004</v>
      </c>
      <c r="K1667" t="s">
        <v>23</v>
      </c>
      <c r="L1667">
        <v>153</v>
      </c>
      <c r="M1667">
        <v>44</v>
      </c>
      <c r="N1667">
        <v>1.2150000000000001</v>
      </c>
      <c r="O1667">
        <v>0.78</v>
      </c>
      <c r="P1667" t="s">
        <v>24</v>
      </c>
      <c r="Q1667" t="s">
        <v>5701</v>
      </c>
      <c r="R1667" t="s">
        <v>5702</v>
      </c>
      <c r="S1667" t="s">
        <v>5703</v>
      </c>
      <c r="T1667" t="b">
        <f t="shared" si="159"/>
        <v>0</v>
      </c>
      <c r="U1667" t="s">
        <v>28</v>
      </c>
      <c r="V1667">
        <v>3.26</v>
      </c>
      <c r="W1667">
        <v>5.4950000000000001</v>
      </c>
      <c r="X1667">
        <v>4.9000000000000002E-2</v>
      </c>
      <c r="Y1667">
        <v>137</v>
      </c>
      <c r="Z1667" t="s">
        <v>29</v>
      </c>
      <c r="AA1667" t="s">
        <v>24</v>
      </c>
      <c r="AB1667" t="s">
        <v>24</v>
      </c>
    </row>
    <row r="1668" spans="1:28" x14ac:dyDescent="0.35">
      <c r="A1668" s="4" t="s">
        <v>5704</v>
      </c>
      <c r="B1668" s="6">
        <f t="shared" ref="B1668:B1731" si="163">DATEVALUE(LEFT($A1668,10))+TIMEVALUE(MID($A1668,12,8))</f>
        <v>45352.084016203706</v>
      </c>
      <c r="C1668" s="12">
        <f t="shared" si="161"/>
        <v>45352</v>
      </c>
      <c r="D1668" s="3">
        <f t="shared" si="162"/>
        <v>2024</v>
      </c>
      <c r="E1668" s="3" t="str">
        <f t="shared" si="158"/>
        <v>03-2024</v>
      </c>
      <c r="F1668" s="5">
        <f t="shared" si="160"/>
        <v>45227.239664351851</v>
      </c>
      <c r="G1668">
        <v>1.3908</v>
      </c>
      <c r="H1668">
        <v>99.0655</v>
      </c>
      <c r="I1668">
        <v>117.30200000000001</v>
      </c>
      <c r="J1668">
        <v>4.4000000000000004</v>
      </c>
      <c r="K1668" t="s">
        <v>23</v>
      </c>
      <c r="L1668">
        <v>47</v>
      </c>
      <c r="M1668">
        <v>88</v>
      </c>
      <c r="N1668">
        <v>1.302</v>
      </c>
      <c r="O1668">
        <v>0.75</v>
      </c>
      <c r="P1668" t="s">
        <v>24</v>
      </c>
      <c r="Q1668" t="s">
        <v>5705</v>
      </c>
      <c r="R1668" t="s">
        <v>5706</v>
      </c>
      <c r="S1668" t="s">
        <v>5707</v>
      </c>
      <c r="T1668" t="b">
        <f t="shared" si="159"/>
        <v>0</v>
      </c>
      <c r="U1668" t="s">
        <v>28</v>
      </c>
      <c r="V1668">
        <v>6.95</v>
      </c>
      <c r="W1668">
        <v>6.6719999999999997</v>
      </c>
      <c r="X1668">
        <v>9.8000000000000004E-2</v>
      </c>
      <c r="Y1668">
        <v>31</v>
      </c>
      <c r="Z1668" t="s">
        <v>29</v>
      </c>
      <c r="AA1668" t="s">
        <v>24</v>
      </c>
      <c r="AB1668" t="s">
        <v>24</v>
      </c>
    </row>
    <row r="1669" spans="1:28" x14ac:dyDescent="0.35">
      <c r="A1669" s="4" t="s">
        <v>6747</v>
      </c>
      <c r="B1669" s="6">
        <f t="shared" si="163"/>
        <v>45227.239664351851</v>
      </c>
      <c r="C1669" s="12">
        <f t="shared" si="161"/>
        <v>45200</v>
      </c>
      <c r="D1669" s="3">
        <f t="shared" si="162"/>
        <v>2023</v>
      </c>
      <c r="E1669" s="3" t="str">
        <f t="shared" ref="E1669:E1732" si="164">TEXT(B1669,"mm-yyyy")</f>
        <v>10-2023</v>
      </c>
      <c r="F1669" s="5">
        <f t="shared" si="160"/>
        <v>45350.739351851851</v>
      </c>
      <c r="G1669">
        <v>34.560200000000002</v>
      </c>
      <c r="H1669">
        <v>62.135100000000001</v>
      </c>
      <c r="I1669">
        <v>9.9830000000000005</v>
      </c>
      <c r="J1669">
        <v>4.5</v>
      </c>
      <c r="K1669" t="s">
        <v>23</v>
      </c>
      <c r="L1669">
        <v>39</v>
      </c>
      <c r="M1669">
        <v>97</v>
      </c>
      <c r="N1669">
        <v>5.7009999999999996</v>
      </c>
      <c r="O1669">
        <v>0.47</v>
      </c>
      <c r="P1669" t="s">
        <v>24</v>
      </c>
      <c r="Q1669" t="s">
        <v>6748</v>
      </c>
      <c r="R1669" t="s">
        <v>6749</v>
      </c>
      <c r="S1669" t="s">
        <v>6750</v>
      </c>
      <c r="T1669" t="b">
        <f t="shared" ref="T1669:T1732" si="165">OR(ISNUMBER(SEARCH("India",S1669)),ISNUMBER(SEARCH("Pakistan",S1669)),ISNUMBER(SEARCH("Afghanistan",S1669)),ISNUMBER(SEARCH("Bangladesh",S1669)),ISNUMBER(SEARCH("Nepal",S1669)),ISNUMBER(SEARCH("Bhutan",S1669)),ISNUMBER(SEARCH("Sri Lanka",S1669)),ISNUMBER(SEARCH("Maldives",S1669)))</f>
        <v>1</v>
      </c>
      <c r="U1669" t="s">
        <v>28</v>
      </c>
      <c r="V1669">
        <v>11.01</v>
      </c>
      <c r="W1669">
        <v>4.984</v>
      </c>
      <c r="X1669">
        <v>9.6000000000000002E-2</v>
      </c>
      <c r="Y1669">
        <v>32</v>
      </c>
      <c r="Z1669" t="s">
        <v>29</v>
      </c>
      <c r="AA1669" t="s">
        <v>24</v>
      </c>
      <c r="AB1669" t="s">
        <v>24</v>
      </c>
    </row>
    <row r="1670" spans="1:28" x14ac:dyDescent="0.35">
      <c r="A1670" s="4" t="s">
        <v>5711</v>
      </c>
      <c r="B1670" s="6">
        <f t="shared" si="163"/>
        <v>45350.739351851851</v>
      </c>
      <c r="C1670" s="12">
        <f t="shared" si="161"/>
        <v>45323</v>
      </c>
      <c r="D1670" s="3">
        <f t="shared" si="162"/>
        <v>2024</v>
      </c>
      <c r="E1670" s="3" t="str">
        <f t="shared" si="164"/>
        <v>02-2024</v>
      </c>
      <c r="F1670" s="5">
        <f t="shared" si="160"/>
        <v>45350.557962962965</v>
      </c>
      <c r="G1670">
        <v>5.2525000000000004</v>
      </c>
      <c r="H1670">
        <v>94.842399999999998</v>
      </c>
      <c r="I1670">
        <v>72.173000000000002</v>
      </c>
      <c r="J1670">
        <v>4.5999999999999996</v>
      </c>
      <c r="K1670" t="s">
        <v>23</v>
      </c>
      <c r="L1670">
        <v>56</v>
      </c>
      <c r="M1670">
        <v>174</v>
      </c>
      <c r="N1670">
        <v>2.0960000000000001</v>
      </c>
      <c r="O1670">
        <v>0.62</v>
      </c>
      <c r="P1670" t="s">
        <v>24</v>
      </c>
      <c r="Q1670" t="s">
        <v>5712</v>
      </c>
      <c r="R1670" t="s">
        <v>5713</v>
      </c>
      <c r="S1670" t="s">
        <v>5714</v>
      </c>
      <c r="T1670" t="b">
        <f t="shared" si="165"/>
        <v>0</v>
      </c>
      <c r="U1670" t="s">
        <v>28</v>
      </c>
      <c r="V1670">
        <v>7.94</v>
      </c>
      <c r="W1670">
        <v>6.133</v>
      </c>
      <c r="X1670">
        <v>9.2999999999999999E-2</v>
      </c>
      <c r="Y1670">
        <v>34</v>
      </c>
      <c r="Z1670" t="s">
        <v>29</v>
      </c>
      <c r="AA1670" t="s">
        <v>24</v>
      </c>
      <c r="AB1670" t="s">
        <v>24</v>
      </c>
    </row>
    <row r="1671" spans="1:28" x14ac:dyDescent="0.35">
      <c r="A1671" s="4" t="s">
        <v>5715</v>
      </c>
      <c r="B1671" s="6">
        <f t="shared" si="163"/>
        <v>45350.557962962965</v>
      </c>
      <c r="C1671" s="12">
        <f t="shared" si="161"/>
        <v>45323</v>
      </c>
      <c r="D1671" s="3">
        <f t="shared" si="162"/>
        <v>2024</v>
      </c>
      <c r="E1671" s="3" t="str">
        <f t="shared" si="164"/>
        <v>02-2024</v>
      </c>
      <c r="F1671" s="5">
        <f t="shared" si="160"/>
        <v>45350.432662037034</v>
      </c>
      <c r="G1671">
        <v>29.321400000000001</v>
      </c>
      <c r="H1671">
        <v>102.4984</v>
      </c>
      <c r="I1671">
        <v>10</v>
      </c>
      <c r="J1671">
        <v>4.2</v>
      </c>
      <c r="K1671" t="s">
        <v>23</v>
      </c>
      <c r="L1671">
        <v>25</v>
      </c>
      <c r="M1671">
        <v>77</v>
      </c>
      <c r="N1671">
        <v>6.1539999999999999</v>
      </c>
      <c r="O1671">
        <v>0.91</v>
      </c>
      <c r="P1671" t="s">
        <v>24</v>
      </c>
      <c r="Q1671" t="s">
        <v>5716</v>
      </c>
      <c r="R1671" t="s">
        <v>5717</v>
      </c>
      <c r="S1671" t="s">
        <v>5718</v>
      </c>
      <c r="T1671" t="b">
        <f t="shared" si="165"/>
        <v>0</v>
      </c>
      <c r="U1671" t="s">
        <v>28</v>
      </c>
      <c r="V1671">
        <v>4.01</v>
      </c>
      <c r="W1671">
        <v>1.91</v>
      </c>
      <c r="X1671">
        <v>0.159</v>
      </c>
      <c r="Y1671">
        <v>11</v>
      </c>
      <c r="Z1671" t="s">
        <v>29</v>
      </c>
      <c r="AA1671" t="s">
        <v>24</v>
      </c>
      <c r="AB1671" t="s">
        <v>24</v>
      </c>
    </row>
    <row r="1672" spans="1:28" x14ac:dyDescent="0.35">
      <c r="A1672" s="4" t="s">
        <v>5719</v>
      </c>
      <c r="B1672" s="6">
        <f t="shared" si="163"/>
        <v>45350.432662037034</v>
      </c>
      <c r="C1672" s="12">
        <f t="shared" si="161"/>
        <v>45323</v>
      </c>
      <c r="D1672" s="3">
        <f t="shared" si="162"/>
        <v>2024</v>
      </c>
      <c r="E1672" s="3" t="str">
        <f t="shared" si="164"/>
        <v>02-2024</v>
      </c>
      <c r="F1672" s="5">
        <f t="shared" si="160"/>
        <v>45350.429108796299</v>
      </c>
      <c r="G1672">
        <v>6.1520999999999999</v>
      </c>
      <c r="H1672">
        <v>60.769399999999997</v>
      </c>
      <c r="I1672">
        <v>10</v>
      </c>
      <c r="J1672">
        <v>4.0999999999999996</v>
      </c>
      <c r="K1672" t="s">
        <v>23</v>
      </c>
      <c r="L1672">
        <v>15</v>
      </c>
      <c r="M1672">
        <v>129</v>
      </c>
      <c r="N1672">
        <v>18.492000000000001</v>
      </c>
      <c r="O1672">
        <v>0.69</v>
      </c>
      <c r="P1672" t="s">
        <v>24</v>
      </c>
      <c r="Q1672" t="s">
        <v>5720</v>
      </c>
      <c r="R1672" t="s">
        <v>5717</v>
      </c>
      <c r="S1672" t="s">
        <v>478</v>
      </c>
      <c r="T1672" t="b">
        <f t="shared" si="165"/>
        <v>0</v>
      </c>
      <c r="U1672" t="s">
        <v>28</v>
      </c>
      <c r="V1672">
        <v>10.7</v>
      </c>
      <c r="W1672">
        <v>1.9139999999999999</v>
      </c>
      <c r="X1672">
        <v>0.17299999999999999</v>
      </c>
      <c r="Y1672">
        <v>9</v>
      </c>
      <c r="Z1672" t="s">
        <v>29</v>
      </c>
      <c r="AA1672" t="s">
        <v>24</v>
      </c>
      <c r="AB1672" t="s">
        <v>24</v>
      </c>
    </row>
    <row r="1673" spans="1:28" x14ac:dyDescent="0.35">
      <c r="A1673" s="4" t="s">
        <v>5721</v>
      </c>
      <c r="B1673" s="6">
        <f t="shared" si="163"/>
        <v>45350.429108796299</v>
      </c>
      <c r="C1673" s="12">
        <f t="shared" si="161"/>
        <v>45323</v>
      </c>
      <c r="D1673" s="3">
        <f t="shared" si="162"/>
        <v>2024</v>
      </c>
      <c r="E1673" s="3" t="str">
        <f t="shared" si="164"/>
        <v>02-2024</v>
      </c>
      <c r="F1673" s="5">
        <f t="shared" si="160"/>
        <v>45350.417280092595</v>
      </c>
      <c r="G1673">
        <v>6.0946999999999996</v>
      </c>
      <c r="H1673">
        <v>60.8568</v>
      </c>
      <c r="I1673">
        <v>10</v>
      </c>
      <c r="J1673">
        <v>4.4000000000000004</v>
      </c>
      <c r="K1673" t="s">
        <v>23</v>
      </c>
      <c r="L1673">
        <v>20</v>
      </c>
      <c r="M1673">
        <v>185</v>
      </c>
      <c r="N1673">
        <v>19.266999999999999</v>
      </c>
      <c r="O1673">
        <v>0.73</v>
      </c>
      <c r="P1673" t="s">
        <v>24</v>
      </c>
      <c r="Q1673" t="s">
        <v>5722</v>
      </c>
      <c r="R1673" t="s">
        <v>5717</v>
      </c>
      <c r="S1673" t="s">
        <v>478</v>
      </c>
      <c r="T1673" t="b">
        <f t="shared" si="165"/>
        <v>0</v>
      </c>
      <c r="U1673" t="s">
        <v>28</v>
      </c>
      <c r="V1673">
        <v>12.58</v>
      </c>
      <c r="W1673">
        <v>1.9590000000000001</v>
      </c>
      <c r="X1673">
        <v>0.13900000000000001</v>
      </c>
      <c r="Y1673">
        <v>15</v>
      </c>
      <c r="Z1673" t="s">
        <v>29</v>
      </c>
      <c r="AA1673" t="s">
        <v>24</v>
      </c>
      <c r="AB1673" t="s">
        <v>24</v>
      </c>
    </row>
    <row r="1674" spans="1:28" x14ac:dyDescent="0.35">
      <c r="A1674" s="4" t="s">
        <v>5723</v>
      </c>
      <c r="B1674" s="6">
        <f t="shared" si="163"/>
        <v>45350.417280092595</v>
      </c>
      <c r="C1674" s="12">
        <f t="shared" si="161"/>
        <v>45323</v>
      </c>
      <c r="D1674" s="3">
        <f t="shared" si="162"/>
        <v>2024</v>
      </c>
      <c r="E1674" s="3" t="str">
        <f t="shared" si="164"/>
        <v>02-2024</v>
      </c>
      <c r="F1674" s="5">
        <f t="shared" si="160"/>
        <v>45350.102905092594</v>
      </c>
      <c r="G1674">
        <v>6.1154000000000002</v>
      </c>
      <c r="H1674">
        <v>60.826999999999998</v>
      </c>
      <c r="I1674">
        <v>10</v>
      </c>
      <c r="J1674">
        <v>4.5999999999999996</v>
      </c>
      <c r="K1674" t="s">
        <v>23</v>
      </c>
      <c r="L1674">
        <v>32</v>
      </c>
      <c r="M1674">
        <v>138</v>
      </c>
      <c r="N1674">
        <v>11.973000000000001</v>
      </c>
      <c r="O1674">
        <v>0.71</v>
      </c>
      <c r="P1674" t="s">
        <v>24</v>
      </c>
      <c r="Q1674" t="s">
        <v>5724</v>
      </c>
      <c r="R1674" t="s">
        <v>5713</v>
      </c>
      <c r="S1674" t="s">
        <v>478</v>
      </c>
      <c r="T1674" t="b">
        <f t="shared" si="165"/>
        <v>0</v>
      </c>
      <c r="U1674" t="s">
        <v>28</v>
      </c>
      <c r="V1674">
        <v>7.83</v>
      </c>
      <c r="W1674">
        <v>1.93</v>
      </c>
      <c r="X1674">
        <v>0.114</v>
      </c>
      <c r="Y1674">
        <v>23</v>
      </c>
      <c r="Z1674" t="s">
        <v>29</v>
      </c>
      <c r="AA1674" t="s">
        <v>24</v>
      </c>
      <c r="AB1674" t="s">
        <v>24</v>
      </c>
    </row>
    <row r="1675" spans="1:28" x14ac:dyDescent="0.35">
      <c r="A1675" s="4" t="s">
        <v>5725</v>
      </c>
      <c r="B1675" s="6">
        <f t="shared" si="163"/>
        <v>45350.102905092594</v>
      </c>
      <c r="C1675" s="12">
        <f t="shared" si="161"/>
        <v>45323</v>
      </c>
      <c r="D1675" s="3">
        <f t="shared" si="162"/>
        <v>2024</v>
      </c>
      <c r="E1675" s="3" t="str">
        <f t="shared" si="164"/>
        <v>02-2024</v>
      </c>
      <c r="F1675" s="5">
        <f t="shared" si="160"/>
        <v>45217.679722222223</v>
      </c>
      <c r="G1675">
        <v>1.0955999999999999</v>
      </c>
      <c r="H1675">
        <v>98.738799999999998</v>
      </c>
      <c r="I1675">
        <v>86.438999999999993</v>
      </c>
      <c r="J1675">
        <v>4.7</v>
      </c>
      <c r="K1675" t="s">
        <v>23</v>
      </c>
      <c r="L1675">
        <v>57</v>
      </c>
      <c r="M1675">
        <v>59</v>
      </c>
      <c r="N1675">
        <v>1.181</v>
      </c>
      <c r="O1675">
        <v>0.56000000000000005</v>
      </c>
      <c r="P1675" t="s">
        <v>24</v>
      </c>
      <c r="Q1675" t="s">
        <v>5726</v>
      </c>
      <c r="R1675" t="s">
        <v>5713</v>
      </c>
      <c r="S1675" t="s">
        <v>5727</v>
      </c>
      <c r="T1675" t="b">
        <f t="shared" si="165"/>
        <v>0</v>
      </c>
      <c r="U1675" t="s">
        <v>28</v>
      </c>
      <c r="V1675">
        <v>5.8</v>
      </c>
      <c r="W1675">
        <v>4.9290000000000003</v>
      </c>
      <c r="X1675">
        <v>7.3999999999999996E-2</v>
      </c>
      <c r="Y1675">
        <v>55</v>
      </c>
      <c r="Z1675" t="s">
        <v>29</v>
      </c>
      <c r="AA1675" t="s">
        <v>24</v>
      </c>
      <c r="AB1675" t="s">
        <v>24</v>
      </c>
    </row>
    <row r="1676" spans="1:28" x14ac:dyDescent="0.35">
      <c r="A1676" s="4" t="s">
        <v>6859</v>
      </c>
      <c r="B1676" s="6">
        <f t="shared" si="163"/>
        <v>45217.679722222223</v>
      </c>
      <c r="C1676" s="12">
        <f t="shared" si="161"/>
        <v>45200</v>
      </c>
      <c r="D1676" s="3">
        <f t="shared" si="162"/>
        <v>2023</v>
      </c>
      <c r="E1676" s="3" t="str">
        <f t="shared" si="164"/>
        <v>10-2023</v>
      </c>
      <c r="F1676" s="5">
        <f t="shared" si="160"/>
        <v>45348.478831018518</v>
      </c>
      <c r="G1676">
        <v>29.668099999999999</v>
      </c>
      <c r="H1676">
        <v>81.356999999999999</v>
      </c>
      <c r="I1676">
        <v>10</v>
      </c>
      <c r="J1676">
        <v>4.5</v>
      </c>
      <c r="K1676" t="s">
        <v>23</v>
      </c>
      <c r="L1676">
        <v>24</v>
      </c>
      <c r="M1676">
        <v>115</v>
      </c>
      <c r="N1676">
        <v>7.9550000000000001</v>
      </c>
      <c r="O1676">
        <v>0.72</v>
      </c>
      <c r="P1676" t="s">
        <v>24</v>
      </c>
      <c r="Q1676" t="s">
        <v>6860</v>
      </c>
      <c r="R1676" t="s">
        <v>6861</v>
      </c>
      <c r="S1676" t="s">
        <v>6862</v>
      </c>
      <c r="T1676" t="b">
        <f t="shared" si="165"/>
        <v>1</v>
      </c>
      <c r="U1676" t="s">
        <v>28</v>
      </c>
      <c r="V1676">
        <v>12.92</v>
      </c>
      <c r="W1676">
        <v>1.9770000000000001</v>
      </c>
      <c r="X1676">
        <v>0.20399999999999999</v>
      </c>
      <c r="Y1676">
        <v>7</v>
      </c>
      <c r="Z1676" t="s">
        <v>29</v>
      </c>
      <c r="AA1676" t="s">
        <v>24</v>
      </c>
      <c r="AB1676" t="s">
        <v>24</v>
      </c>
    </row>
    <row r="1677" spans="1:28" x14ac:dyDescent="0.35">
      <c r="A1677" s="4" t="s">
        <v>5731</v>
      </c>
      <c r="B1677" s="6">
        <f t="shared" si="163"/>
        <v>45348.478831018518</v>
      </c>
      <c r="C1677" s="12">
        <f t="shared" si="161"/>
        <v>45323</v>
      </c>
      <c r="D1677" s="3">
        <f t="shared" si="162"/>
        <v>2024</v>
      </c>
      <c r="E1677" s="3" t="str">
        <f t="shared" si="164"/>
        <v>02-2024</v>
      </c>
      <c r="F1677" s="5">
        <f t="shared" si="160"/>
        <v>45347.731805555559</v>
      </c>
      <c r="G1677">
        <v>29.6188</v>
      </c>
      <c r="H1677">
        <v>88.092100000000002</v>
      </c>
      <c r="I1677">
        <v>89.465999999999994</v>
      </c>
      <c r="J1677">
        <v>4.4000000000000004</v>
      </c>
      <c r="K1677" t="s">
        <v>23</v>
      </c>
      <c r="L1677">
        <v>30</v>
      </c>
      <c r="M1677">
        <v>75</v>
      </c>
      <c r="N1677">
        <v>2.6429999999999998</v>
      </c>
      <c r="O1677">
        <v>0.53</v>
      </c>
      <c r="P1677" t="s">
        <v>24</v>
      </c>
      <c r="Q1677" t="s">
        <v>5732</v>
      </c>
      <c r="R1677" t="s">
        <v>5733</v>
      </c>
      <c r="S1677" t="s">
        <v>5734</v>
      </c>
      <c r="T1677" t="b">
        <f t="shared" si="165"/>
        <v>0</v>
      </c>
      <c r="U1677" t="s">
        <v>28</v>
      </c>
      <c r="V1677">
        <v>8.43</v>
      </c>
      <c r="W1677">
        <v>5.3650000000000002</v>
      </c>
      <c r="X1677">
        <v>9.4E-2</v>
      </c>
      <c r="Y1677">
        <v>33</v>
      </c>
      <c r="Z1677" t="s">
        <v>29</v>
      </c>
      <c r="AA1677" t="s">
        <v>24</v>
      </c>
      <c r="AB1677" t="s">
        <v>24</v>
      </c>
    </row>
    <row r="1678" spans="1:28" x14ac:dyDescent="0.35">
      <c r="A1678" s="4" t="s">
        <v>5735</v>
      </c>
      <c r="B1678" s="6">
        <f t="shared" si="163"/>
        <v>45347.731805555559</v>
      </c>
      <c r="C1678" s="12">
        <f t="shared" si="161"/>
        <v>45323</v>
      </c>
      <c r="D1678" s="3">
        <f t="shared" si="162"/>
        <v>2024</v>
      </c>
      <c r="E1678" s="3" t="str">
        <f t="shared" si="164"/>
        <v>02-2024</v>
      </c>
      <c r="F1678" s="5">
        <f t="shared" si="160"/>
        <v>45346.255370370367</v>
      </c>
      <c r="G1678">
        <v>0.51119999999999999</v>
      </c>
      <c r="H1678">
        <v>98.5291</v>
      </c>
      <c r="I1678">
        <v>53.895000000000003</v>
      </c>
      <c r="J1678">
        <v>4.5999999999999996</v>
      </c>
      <c r="K1678" t="s">
        <v>23</v>
      </c>
      <c r="L1678">
        <v>70</v>
      </c>
      <c r="M1678">
        <v>122</v>
      </c>
      <c r="N1678">
        <v>1.236</v>
      </c>
      <c r="O1678">
        <v>0.73</v>
      </c>
      <c r="P1678" t="s">
        <v>24</v>
      </c>
      <c r="Q1678" t="s">
        <v>5736</v>
      </c>
      <c r="R1678" t="s">
        <v>5737</v>
      </c>
      <c r="S1678" t="s">
        <v>5738</v>
      </c>
      <c r="T1678" t="b">
        <f t="shared" si="165"/>
        <v>0</v>
      </c>
      <c r="U1678" t="s">
        <v>28</v>
      </c>
      <c r="V1678">
        <v>4.4400000000000004</v>
      </c>
      <c r="W1678">
        <v>7.3730000000000002</v>
      </c>
      <c r="X1678">
        <v>6.8000000000000005E-2</v>
      </c>
      <c r="Y1678">
        <v>64</v>
      </c>
      <c r="Z1678" t="s">
        <v>29</v>
      </c>
      <c r="AA1678" t="s">
        <v>24</v>
      </c>
      <c r="AB1678" t="s">
        <v>24</v>
      </c>
    </row>
    <row r="1679" spans="1:28" x14ac:dyDescent="0.35">
      <c r="A1679" s="4" t="s">
        <v>5739</v>
      </c>
      <c r="B1679" s="6">
        <f t="shared" si="163"/>
        <v>45346.255370370367</v>
      </c>
      <c r="C1679" s="12">
        <f t="shared" si="161"/>
        <v>45323</v>
      </c>
      <c r="D1679" s="3">
        <f t="shared" si="162"/>
        <v>2024</v>
      </c>
      <c r="E1679" s="3" t="str">
        <f t="shared" si="164"/>
        <v>02-2024</v>
      </c>
      <c r="F1679" s="5">
        <f t="shared" si="160"/>
        <v>45346.016631944447</v>
      </c>
      <c r="G1679">
        <v>2.2786</v>
      </c>
      <c r="H1679">
        <v>95.36</v>
      </c>
      <c r="I1679">
        <v>10</v>
      </c>
      <c r="J1679">
        <v>4.3</v>
      </c>
      <c r="K1679" t="s">
        <v>23</v>
      </c>
      <c r="L1679">
        <v>23</v>
      </c>
      <c r="M1679">
        <v>115</v>
      </c>
      <c r="N1679">
        <v>2.4169999999999998</v>
      </c>
      <c r="O1679">
        <v>0.5</v>
      </c>
      <c r="P1679" t="s">
        <v>24</v>
      </c>
      <c r="Q1679" t="s">
        <v>5740</v>
      </c>
      <c r="R1679" t="s">
        <v>5741</v>
      </c>
      <c r="S1679" t="s">
        <v>5742</v>
      </c>
      <c r="T1679" t="b">
        <f t="shared" si="165"/>
        <v>0</v>
      </c>
      <c r="U1679" t="s">
        <v>28</v>
      </c>
      <c r="V1679">
        <v>7.61</v>
      </c>
      <c r="W1679">
        <v>1.925</v>
      </c>
      <c r="X1679">
        <v>0.14799999999999999</v>
      </c>
      <c r="Y1679">
        <v>13</v>
      </c>
      <c r="Z1679" t="s">
        <v>29</v>
      </c>
      <c r="AA1679" t="s">
        <v>24</v>
      </c>
      <c r="AB1679" t="s">
        <v>24</v>
      </c>
    </row>
    <row r="1680" spans="1:28" x14ac:dyDescent="0.35">
      <c r="A1680" s="4" t="s">
        <v>5743</v>
      </c>
      <c r="B1680" s="6">
        <f t="shared" si="163"/>
        <v>45346.016631944447</v>
      </c>
      <c r="C1680" s="12">
        <f t="shared" si="161"/>
        <v>45323</v>
      </c>
      <c r="D1680" s="3">
        <f t="shared" si="162"/>
        <v>2024</v>
      </c>
      <c r="E1680" s="3" t="str">
        <f t="shared" si="164"/>
        <v>02-2024</v>
      </c>
      <c r="F1680" s="5">
        <f t="shared" si="160"/>
        <v>45345.941759259258</v>
      </c>
      <c r="G1680">
        <v>21.200700000000001</v>
      </c>
      <c r="H1680">
        <v>99.387799999999999</v>
      </c>
      <c r="I1680">
        <v>15.026</v>
      </c>
      <c r="J1680">
        <v>4.2</v>
      </c>
      <c r="K1680" t="s">
        <v>23</v>
      </c>
      <c r="L1680">
        <v>22</v>
      </c>
      <c r="M1680">
        <v>82</v>
      </c>
      <c r="N1680">
        <v>0.20599999999999999</v>
      </c>
      <c r="O1680">
        <v>0.65</v>
      </c>
      <c r="P1680" t="s">
        <v>24</v>
      </c>
      <c r="Q1680" t="s">
        <v>5744</v>
      </c>
      <c r="R1680" t="s">
        <v>5741</v>
      </c>
      <c r="S1680" t="s">
        <v>5745</v>
      </c>
      <c r="T1680" t="b">
        <f t="shared" si="165"/>
        <v>0</v>
      </c>
      <c r="U1680" t="s">
        <v>28</v>
      </c>
      <c r="V1680">
        <v>4.83</v>
      </c>
      <c r="W1680">
        <v>5.0570000000000004</v>
      </c>
      <c r="X1680">
        <v>0.187</v>
      </c>
      <c r="Y1680">
        <v>8</v>
      </c>
      <c r="Z1680" t="s">
        <v>29</v>
      </c>
      <c r="AA1680" t="s">
        <v>24</v>
      </c>
      <c r="AB1680" t="s">
        <v>24</v>
      </c>
    </row>
    <row r="1681" spans="1:28" x14ac:dyDescent="0.35">
      <c r="A1681" s="4" t="s">
        <v>5746</v>
      </c>
      <c r="B1681" s="6">
        <f t="shared" si="163"/>
        <v>45345.941759259258</v>
      </c>
      <c r="C1681" s="12">
        <f t="shared" si="161"/>
        <v>45323</v>
      </c>
      <c r="D1681" s="3">
        <f t="shared" si="162"/>
        <v>2024</v>
      </c>
      <c r="E1681" s="3" t="str">
        <f t="shared" si="164"/>
        <v>02-2024</v>
      </c>
      <c r="F1681" s="5">
        <f t="shared" si="160"/>
        <v>45345.50440972222</v>
      </c>
      <c r="G1681">
        <v>21.546099999999999</v>
      </c>
      <c r="H1681">
        <v>94.088499999999996</v>
      </c>
      <c r="I1681">
        <v>66.528000000000006</v>
      </c>
      <c r="J1681">
        <v>4.4000000000000004</v>
      </c>
      <c r="K1681" t="s">
        <v>23</v>
      </c>
      <c r="L1681">
        <v>66</v>
      </c>
      <c r="M1681">
        <v>61</v>
      </c>
      <c r="N1681">
        <v>0.84299999999999997</v>
      </c>
      <c r="O1681">
        <v>0.51</v>
      </c>
      <c r="P1681" t="s">
        <v>24</v>
      </c>
      <c r="Q1681" t="s">
        <v>5747</v>
      </c>
      <c r="R1681" t="s">
        <v>5748</v>
      </c>
      <c r="S1681" t="s">
        <v>5749</v>
      </c>
      <c r="T1681" t="b">
        <f t="shared" si="165"/>
        <v>0</v>
      </c>
      <c r="U1681" t="s">
        <v>28</v>
      </c>
      <c r="V1681">
        <v>6.86</v>
      </c>
      <c r="W1681">
        <v>6.5890000000000004</v>
      </c>
      <c r="X1681">
        <v>7.0999999999999994E-2</v>
      </c>
      <c r="Y1681">
        <v>58</v>
      </c>
      <c r="Z1681" t="s">
        <v>29</v>
      </c>
      <c r="AA1681" t="s">
        <v>24</v>
      </c>
      <c r="AB1681" t="s">
        <v>24</v>
      </c>
    </row>
    <row r="1682" spans="1:28" x14ac:dyDescent="0.35">
      <c r="A1682" s="4" t="s">
        <v>5750</v>
      </c>
      <c r="B1682" s="6">
        <f t="shared" si="163"/>
        <v>45345.50440972222</v>
      </c>
      <c r="C1682" s="12">
        <f t="shared" si="161"/>
        <v>45323</v>
      </c>
      <c r="D1682" s="3">
        <f t="shared" si="162"/>
        <v>2024</v>
      </c>
      <c r="E1682" s="3" t="str">
        <f t="shared" si="164"/>
        <v>02-2024</v>
      </c>
      <c r="F1682" s="5">
        <f t="shared" si="160"/>
        <v>45345.242638888885</v>
      </c>
      <c r="G1682">
        <v>2.6614</v>
      </c>
      <c r="H1682">
        <v>95.677300000000002</v>
      </c>
      <c r="I1682">
        <v>28.605</v>
      </c>
      <c r="J1682">
        <v>4.4000000000000004</v>
      </c>
      <c r="K1682" t="s">
        <v>23</v>
      </c>
      <c r="L1682">
        <v>48</v>
      </c>
      <c r="M1682">
        <v>91</v>
      </c>
      <c r="N1682">
        <v>2.327</v>
      </c>
      <c r="O1682">
        <v>0.62</v>
      </c>
      <c r="P1682" t="s">
        <v>24</v>
      </c>
      <c r="Q1682" t="s">
        <v>5751</v>
      </c>
      <c r="R1682" t="s">
        <v>5748</v>
      </c>
      <c r="S1682" t="s">
        <v>5752</v>
      </c>
      <c r="T1682" t="b">
        <f t="shared" si="165"/>
        <v>0</v>
      </c>
      <c r="U1682" t="s">
        <v>28</v>
      </c>
      <c r="V1682">
        <v>7.06</v>
      </c>
      <c r="W1682">
        <v>4.82</v>
      </c>
      <c r="X1682">
        <v>9.5000000000000001E-2</v>
      </c>
      <c r="Y1682">
        <v>35</v>
      </c>
      <c r="Z1682" t="s">
        <v>29</v>
      </c>
      <c r="AA1682" t="s">
        <v>24</v>
      </c>
      <c r="AB1682" t="s">
        <v>24</v>
      </c>
    </row>
    <row r="1683" spans="1:28" x14ac:dyDescent="0.35">
      <c r="A1683" s="4" t="s">
        <v>5753</v>
      </c>
      <c r="B1683" s="6">
        <f t="shared" si="163"/>
        <v>45345.242638888885</v>
      </c>
      <c r="C1683" s="12">
        <f t="shared" si="161"/>
        <v>45323</v>
      </c>
      <c r="D1683" s="3">
        <f t="shared" si="162"/>
        <v>2024</v>
      </c>
      <c r="E1683" s="3" t="str">
        <f t="shared" si="164"/>
        <v>02-2024</v>
      </c>
      <c r="F1683" s="5">
        <f t="shared" si="160"/>
        <v>45215.967719907407</v>
      </c>
      <c r="G1683">
        <v>38.3581</v>
      </c>
      <c r="H1683">
        <v>73.880099999999999</v>
      </c>
      <c r="I1683">
        <v>134.40600000000001</v>
      </c>
      <c r="J1683">
        <v>4.5</v>
      </c>
      <c r="K1683" t="s">
        <v>23</v>
      </c>
      <c r="L1683">
        <v>100</v>
      </c>
      <c r="M1683">
        <v>66</v>
      </c>
      <c r="N1683">
        <v>1.9710000000000001</v>
      </c>
      <c r="O1683">
        <v>0.5</v>
      </c>
      <c r="P1683" t="s">
        <v>24</v>
      </c>
      <c r="Q1683" t="s">
        <v>5754</v>
      </c>
      <c r="R1683" t="s">
        <v>5755</v>
      </c>
      <c r="S1683" t="s">
        <v>5756</v>
      </c>
      <c r="T1683" t="b">
        <f t="shared" si="165"/>
        <v>0</v>
      </c>
      <c r="U1683" t="s">
        <v>28</v>
      </c>
      <c r="V1683">
        <v>7.06</v>
      </c>
      <c r="W1683">
        <v>7.0110000000000001</v>
      </c>
      <c r="X1683">
        <v>6.2E-2</v>
      </c>
      <c r="Y1683">
        <v>77</v>
      </c>
      <c r="Z1683" t="s">
        <v>29</v>
      </c>
      <c r="AA1683" t="s">
        <v>24</v>
      </c>
      <c r="AB1683" t="s">
        <v>24</v>
      </c>
    </row>
    <row r="1684" spans="1:28" x14ac:dyDescent="0.35">
      <c r="A1684" s="4" t="s">
        <v>6878</v>
      </c>
      <c r="B1684" s="6">
        <f t="shared" si="163"/>
        <v>45215.967719907407</v>
      </c>
      <c r="C1684" s="12">
        <f t="shared" si="161"/>
        <v>45200</v>
      </c>
      <c r="D1684" s="3">
        <f t="shared" si="162"/>
        <v>2023</v>
      </c>
      <c r="E1684" s="3" t="str">
        <f t="shared" si="164"/>
        <v>10-2023</v>
      </c>
      <c r="F1684" s="5">
        <f t="shared" si="160"/>
        <v>45212.739618055559</v>
      </c>
      <c r="G1684">
        <v>9.3696000000000002</v>
      </c>
      <c r="H1684">
        <v>94.009699999999995</v>
      </c>
      <c r="I1684">
        <v>10.254</v>
      </c>
      <c r="J1684">
        <v>4.5</v>
      </c>
      <c r="K1684" t="s">
        <v>23</v>
      </c>
      <c r="L1684">
        <v>48</v>
      </c>
      <c r="M1684">
        <v>55</v>
      </c>
      <c r="N1684">
        <v>6.4619999999999997</v>
      </c>
      <c r="O1684">
        <v>0.69</v>
      </c>
      <c r="P1684" t="s">
        <v>24</v>
      </c>
      <c r="Q1684" t="s">
        <v>6879</v>
      </c>
      <c r="R1684" t="s">
        <v>6876</v>
      </c>
      <c r="S1684" t="s">
        <v>1170</v>
      </c>
      <c r="T1684" t="b">
        <f t="shared" si="165"/>
        <v>1</v>
      </c>
      <c r="U1684" t="s">
        <v>28</v>
      </c>
      <c r="V1684">
        <v>9.57</v>
      </c>
      <c r="W1684">
        <v>4.2919999999999998</v>
      </c>
      <c r="X1684">
        <v>0.10199999999999999</v>
      </c>
      <c r="Y1684">
        <v>28</v>
      </c>
      <c r="Z1684" t="s">
        <v>29</v>
      </c>
      <c r="AA1684" t="s">
        <v>24</v>
      </c>
      <c r="AB1684" t="s">
        <v>24</v>
      </c>
    </row>
    <row r="1685" spans="1:28" x14ac:dyDescent="0.35">
      <c r="A1685" s="4" t="s">
        <v>6944</v>
      </c>
      <c r="B1685" s="6">
        <f t="shared" si="163"/>
        <v>45212.739618055559</v>
      </c>
      <c r="C1685" s="12">
        <f t="shared" si="161"/>
        <v>45200</v>
      </c>
      <c r="D1685" s="3">
        <f t="shared" si="162"/>
        <v>2023</v>
      </c>
      <c r="E1685" s="3" t="str">
        <f t="shared" si="164"/>
        <v>10-2023</v>
      </c>
      <c r="F1685" s="5">
        <f t="shared" si="160"/>
        <v>45212.419976851852</v>
      </c>
      <c r="G1685">
        <v>34.5931</v>
      </c>
      <c r="H1685">
        <v>61.996099999999998</v>
      </c>
      <c r="I1685">
        <v>10</v>
      </c>
      <c r="J1685">
        <v>4.5</v>
      </c>
      <c r="K1685" t="s">
        <v>23</v>
      </c>
      <c r="L1685">
        <v>100</v>
      </c>
      <c r="M1685">
        <v>92</v>
      </c>
      <c r="N1685">
        <v>4.5720000000000001</v>
      </c>
      <c r="O1685">
        <v>0.71</v>
      </c>
      <c r="P1685" t="s">
        <v>24</v>
      </c>
      <c r="Q1685" t="s">
        <v>6945</v>
      </c>
      <c r="R1685" t="s">
        <v>6946</v>
      </c>
      <c r="S1685" t="s">
        <v>6947</v>
      </c>
      <c r="T1685" t="b">
        <f t="shared" si="165"/>
        <v>1</v>
      </c>
      <c r="U1685" t="s">
        <v>28</v>
      </c>
      <c r="V1685">
        <v>6.4</v>
      </c>
      <c r="W1685">
        <v>1.5469999999999999</v>
      </c>
      <c r="X1685">
        <v>0.06</v>
      </c>
      <c r="Y1685">
        <v>88</v>
      </c>
      <c r="Z1685" t="s">
        <v>29</v>
      </c>
      <c r="AA1685" t="s">
        <v>24</v>
      </c>
      <c r="AB1685" t="s">
        <v>24</v>
      </c>
    </row>
    <row r="1686" spans="1:28" x14ac:dyDescent="0.35">
      <c r="A1686" s="4" t="s">
        <v>6960</v>
      </c>
      <c r="B1686" s="6">
        <f t="shared" si="163"/>
        <v>45212.419976851852</v>
      </c>
      <c r="C1686" s="12">
        <f t="shared" si="161"/>
        <v>45200</v>
      </c>
      <c r="D1686" s="3">
        <f t="shared" si="162"/>
        <v>2023</v>
      </c>
      <c r="E1686" s="3" t="str">
        <f t="shared" si="164"/>
        <v>10-2023</v>
      </c>
      <c r="F1686" s="5">
        <f t="shared" si="160"/>
        <v>45343.81927083333</v>
      </c>
      <c r="G1686">
        <v>34.427700000000002</v>
      </c>
      <c r="H1686">
        <v>61.994300000000003</v>
      </c>
      <c r="I1686">
        <v>10</v>
      </c>
      <c r="J1686">
        <v>4.5</v>
      </c>
      <c r="K1686" t="s">
        <v>23</v>
      </c>
      <c r="L1686">
        <v>47</v>
      </c>
      <c r="M1686">
        <v>70</v>
      </c>
      <c r="N1686">
        <v>4.6950000000000003</v>
      </c>
      <c r="O1686">
        <v>0.52</v>
      </c>
      <c r="P1686" t="s">
        <v>24</v>
      </c>
      <c r="Q1686" t="s">
        <v>6961</v>
      </c>
      <c r="R1686" t="s">
        <v>6939</v>
      </c>
      <c r="S1686" t="s">
        <v>6962</v>
      </c>
      <c r="T1686" t="b">
        <f t="shared" si="165"/>
        <v>1</v>
      </c>
      <c r="U1686" t="s">
        <v>28</v>
      </c>
      <c r="V1686">
        <v>7.29</v>
      </c>
      <c r="W1686">
        <v>1.6519999999999999</v>
      </c>
      <c r="X1686">
        <v>0.112</v>
      </c>
      <c r="Y1686">
        <v>24</v>
      </c>
      <c r="Z1686" t="s">
        <v>29</v>
      </c>
      <c r="AA1686" t="s">
        <v>24</v>
      </c>
      <c r="AB1686" t="s">
        <v>24</v>
      </c>
    </row>
    <row r="1687" spans="1:28" x14ac:dyDescent="0.35">
      <c r="A1687" s="4" t="s">
        <v>5766</v>
      </c>
      <c r="B1687" s="6">
        <f t="shared" si="163"/>
        <v>45343.81927083333</v>
      </c>
      <c r="C1687" s="12">
        <f t="shared" si="161"/>
        <v>45323</v>
      </c>
      <c r="D1687" s="3">
        <f t="shared" si="162"/>
        <v>2024</v>
      </c>
      <c r="E1687" s="3" t="str">
        <f t="shared" si="164"/>
        <v>02-2024</v>
      </c>
      <c r="F1687" s="5">
        <f t="shared" si="160"/>
        <v>45210.040856481479</v>
      </c>
      <c r="G1687">
        <v>39.474400000000003</v>
      </c>
      <c r="H1687">
        <v>73.646100000000004</v>
      </c>
      <c r="I1687">
        <v>43.067</v>
      </c>
      <c r="J1687">
        <v>4.4000000000000004</v>
      </c>
      <c r="K1687" t="s">
        <v>23</v>
      </c>
      <c r="L1687">
        <v>29</v>
      </c>
      <c r="M1687">
        <v>223</v>
      </c>
      <c r="N1687">
        <v>1.429</v>
      </c>
      <c r="O1687">
        <v>0.61</v>
      </c>
      <c r="P1687" t="s">
        <v>24</v>
      </c>
      <c r="Q1687" t="s">
        <v>5767</v>
      </c>
      <c r="R1687" t="s">
        <v>5755</v>
      </c>
      <c r="S1687" t="s">
        <v>5768</v>
      </c>
      <c r="T1687" t="b">
        <f t="shared" si="165"/>
        <v>0</v>
      </c>
      <c r="U1687" t="s">
        <v>28</v>
      </c>
      <c r="V1687">
        <v>6.69</v>
      </c>
      <c r="W1687">
        <v>8.2949999999999999</v>
      </c>
      <c r="X1687">
        <v>0.14899999999999999</v>
      </c>
      <c r="Y1687">
        <v>13</v>
      </c>
      <c r="Z1687" t="s">
        <v>29</v>
      </c>
      <c r="AA1687" t="s">
        <v>24</v>
      </c>
      <c r="AB1687" t="s">
        <v>24</v>
      </c>
    </row>
    <row r="1688" spans="1:28" x14ac:dyDescent="0.35">
      <c r="A1688" s="4" t="s">
        <v>7006</v>
      </c>
      <c r="B1688" s="6">
        <f t="shared" si="163"/>
        <v>45210.040856481479</v>
      </c>
      <c r="C1688" s="12">
        <f t="shared" si="161"/>
        <v>45200</v>
      </c>
      <c r="D1688" s="3">
        <f t="shared" si="162"/>
        <v>2023</v>
      </c>
      <c r="E1688" s="3" t="str">
        <f t="shared" si="164"/>
        <v>10-2023</v>
      </c>
      <c r="F1688" s="5">
        <f t="shared" si="160"/>
        <v>45207.567407407405</v>
      </c>
      <c r="G1688">
        <v>34.548200000000001</v>
      </c>
      <c r="H1688">
        <v>62.019500000000001</v>
      </c>
      <c r="I1688">
        <v>10</v>
      </c>
      <c r="J1688">
        <v>4.5</v>
      </c>
      <c r="K1688" t="s">
        <v>23</v>
      </c>
      <c r="L1688">
        <v>56</v>
      </c>
      <c r="M1688">
        <v>97</v>
      </c>
      <c r="N1688">
        <v>4.6189999999999998</v>
      </c>
      <c r="O1688">
        <v>0.7</v>
      </c>
      <c r="P1688" t="s">
        <v>24</v>
      </c>
      <c r="Q1688" t="s">
        <v>7007</v>
      </c>
      <c r="R1688" t="s">
        <v>6930</v>
      </c>
      <c r="S1688" t="s">
        <v>7008</v>
      </c>
      <c r="T1688" t="b">
        <f t="shared" si="165"/>
        <v>1</v>
      </c>
      <c r="U1688" t="s">
        <v>28</v>
      </c>
      <c r="V1688">
        <v>5</v>
      </c>
      <c r="W1688">
        <v>1.885</v>
      </c>
      <c r="X1688">
        <v>0.10299999999999999</v>
      </c>
      <c r="Y1688">
        <v>28</v>
      </c>
      <c r="Z1688" t="s">
        <v>29</v>
      </c>
      <c r="AA1688" t="s">
        <v>24</v>
      </c>
      <c r="AB1688" t="s">
        <v>24</v>
      </c>
    </row>
    <row r="1689" spans="1:28" x14ac:dyDescent="0.35">
      <c r="A1689" s="4" t="s">
        <v>7035</v>
      </c>
      <c r="B1689" s="6">
        <f t="shared" si="163"/>
        <v>45207.567407407405</v>
      </c>
      <c r="C1689" s="12">
        <f t="shared" si="161"/>
        <v>45200</v>
      </c>
      <c r="D1689" s="3">
        <f t="shared" si="162"/>
        <v>2023</v>
      </c>
      <c r="E1689" s="3" t="str">
        <f t="shared" si="164"/>
        <v>10-2023</v>
      </c>
      <c r="F1689" s="5">
        <f t="shared" si="160"/>
        <v>45343.316712962966</v>
      </c>
      <c r="G1689">
        <v>31.726800000000001</v>
      </c>
      <c r="H1689">
        <v>79.346500000000006</v>
      </c>
      <c r="I1689">
        <v>10</v>
      </c>
      <c r="J1689">
        <v>4.5</v>
      </c>
      <c r="K1689" t="s">
        <v>23</v>
      </c>
      <c r="L1689">
        <v>34</v>
      </c>
      <c r="M1689">
        <v>161</v>
      </c>
      <c r="N1689">
        <v>5.4710000000000001</v>
      </c>
      <c r="O1689">
        <v>0.99</v>
      </c>
      <c r="P1689" t="s">
        <v>24</v>
      </c>
      <c r="Q1689" t="s">
        <v>7036</v>
      </c>
      <c r="R1689" t="s">
        <v>7030</v>
      </c>
      <c r="S1689" t="s">
        <v>7037</v>
      </c>
      <c r="T1689" t="b">
        <f t="shared" si="165"/>
        <v>1</v>
      </c>
      <c r="U1689" t="s">
        <v>28</v>
      </c>
      <c r="V1689">
        <v>8.9600000000000009</v>
      </c>
      <c r="W1689">
        <v>1.91</v>
      </c>
      <c r="X1689">
        <v>0.13100000000000001</v>
      </c>
      <c r="Y1689">
        <v>17</v>
      </c>
      <c r="Z1689" t="s">
        <v>29</v>
      </c>
      <c r="AA1689" t="s">
        <v>24</v>
      </c>
      <c r="AB1689" t="s">
        <v>24</v>
      </c>
    </row>
    <row r="1690" spans="1:28" x14ac:dyDescent="0.35">
      <c r="A1690" s="4" t="s">
        <v>5775</v>
      </c>
      <c r="B1690" s="6">
        <f t="shared" si="163"/>
        <v>45343.316712962966</v>
      </c>
      <c r="C1690" s="12">
        <f t="shared" si="161"/>
        <v>45323</v>
      </c>
      <c r="D1690" s="3">
        <f t="shared" si="162"/>
        <v>2024</v>
      </c>
      <c r="E1690" s="3" t="str">
        <f t="shared" si="164"/>
        <v>02-2024</v>
      </c>
      <c r="F1690" s="5">
        <f t="shared" si="160"/>
        <v>45206.998217592591</v>
      </c>
      <c r="G1690">
        <v>22.517399999999999</v>
      </c>
      <c r="H1690">
        <v>93.986800000000002</v>
      </c>
      <c r="I1690">
        <v>71.012</v>
      </c>
      <c r="J1690">
        <v>4.9000000000000004</v>
      </c>
      <c r="K1690" t="s">
        <v>23</v>
      </c>
      <c r="L1690">
        <v>71</v>
      </c>
      <c r="M1690">
        <v>52</v>
      </c>
      <c r="N1690">
        <v>1.5649999999999999</v>
      </c>
      <c r="O1690">
        <v>0.72</v>
      </c>
      <c r="P1690" t="s">
        <v>24</v>
      </c>
      <c r="Q1690" t="s">
        <v>5776</v>
      </c>
      <c r="R1690" t="s">
        <v>5755</v>
      </c>
      <c r="S1690" t="s">
        <v>5777</v>
      </c>
      <c r="T1690" t="b">
        <f t="shared" si="165"/>
        <v>0</v>
      </c>
      <c r="U1690" t="s">
        <v>28</v>
      </c>
      <c r="V1690">
        <v>6.84</v>
      </c>
      <c r="W1690">
        <v>6.0780000000000003</v>
      </c>
      <c r="X1690">
        <v>4.9000000000000002E-2</v>
      </c>
      <c r="Y1690">
        <v>130</v>
      </c>
      <c r="Z1690" t="s">
        <v>29</v>
      </c>
      <c r="AA1690" t="s">
        <v>24</v>
      </c>
      <c r="AB1690" t="s">
        <v>24</v>
      </c>
    </row>
    <row r="1691" spans="1:28" x14ac:dyDescent="0.35">
      <c r="A1691" s="4" t="s">
        <v>7054</v>
      </c>
      <c r="B1691" s="6">
        <f t="shared" si="163"/>
        <v>45206.998217592591</v>
      </c>
      <c r="C1691" s="12">
        <f t="shared" si="161"/>
        <v>45200</v>
      </c>
      <c r="D1691" s="3">
        <f t="shared" si="162"/>
        <v>2023</v>
      </c>
      <c r="E1691" s="3" t="str">
        <f t="shared" si="164"/>
        <v>10-2023</v>
      </c>
      <c r="F1691" s="5">
        <f t="shared" si="160"/>
        <v>45206.311655092592</v>
      </c>
      <c r="G1691">
        <v>9.2934999999999999</v>
      </c>
      <c r="H1691">
        <v>93.880399999999995</v>
      </c>
      <c r="I1691">
        <v>10</v>
      </c>
      <c r="J1691">
        <v>4.5</v>
      </c>
      <c r="K1691" t="s">
        <v>23</v>
      </c>
      <c r="L1691">
        <v>30</v>
      </c>
      <c r="M1691">
        <v>150</v>
      </c>
      <c r="N1691">
        <v>5.056</v>
      </c>
      <c r="O1691">
        <v>0.82</v>
      </c>
      <c r="P1691" t="s">
        <v>24</v>
      </c>
      <c r="Q1691" t="s">
        <v>7055</v>
      </c>
      <c r="R1691" t="s">
        <v>7056</v>
      </c>
      <c r="S1691" t="s">
        <v>1669</v>
      </c>
      <c r="T1691" t="b">
        <f t="shared" si="165"/>
        <v>1</v>
      </c>
      <c r="U1691" t="s">
        <v>28</v>
      </c>
      <c r="V1691">
        <v>12.19</v>
      </c>
      <c r="W1691">
        <v>1.9339999999999999</v>
      </c>
      <c r="X1691">
        <v>0.13900000000000001</v>
      </c>
      <c r="Y1691">
        <v>15</v>
      </c>
      <c r="Z1691" t="s">
        <v>29</v>
      </c>
      <c r="AA1691" t="s">
        <v>24</v>
      </c>
      <c r="AB1691" t="s">
        <v>24</v>
      </c>
    </row>
    <row r="1692" spans="1:28" x14ac:dyDescent="0.35">
      <c r="A1692" s="4" t="s">
        <v>7087</v>
      </c>
      <c r="B1692" s="6">
        <f t="shared" si="163"/>
        <v>45206.311655092592</v>
      </c>
      <c r="C1692" s="12">
        <f t="shared" si="161"/>
        <v>45200</v>
      </c>
      <c r="D1692" s="3">
        <f t="shared" si="162"/>
        <v>2023</v>
      </c>
      <c r="E1692" s="3" t="str">
        <f t="shared" si="164"/>
        <v>10-2023</v>
      </c>
      <c r="F1692" s="5">
        <f t="shared" si="160"/>
        <v>45202.495335648149</v>
      </c>
      <c r="G1692">
        <v>34.625300000000003</v>
      </c>
      <c r="H1692">
        <v>61.759900000000002</v>
      </c>
      <c r="I1692">
        <v>10</v>
      </c>
      <c r="J1692">
        <v>4.5</v>
      </c>
      <c r="K1692" t="s">
        <v>23</v>
      </c>
      <c r="L1692">
        <v>18</v>
      </c>
      <c r="M1692">
        <v>97</v>
      </c>
      <c r="N1692">
        <v>6.0090000000000003</v>
      </c>
      <c r="O1692">
        <v>0.62</v>
      </c>
      <c r="P1692" t="s">
        <v>24</v>
      </c>
      <c r="Q1692" t="s">
        <v>7088</v>
      </c>
      <c r="R1692" t="s">
        <v>7056</v>
      </c>
      <c r="S1692" t="s">
        <v>7089</v>
      </c>
      <c r="T1692" t="b">
        <f t="shared" si="165"/>
        <v>1</v>
      </c>
      <c r="U1692" t="s">
        <v>28</v>
      </c>
      <c r="V1692">
        <v>12.15</v>
      </c>
      <c r="W1692">
        <v>1.917</v>
      </c>
      <c r="X1692">
        <v>0.191</v>
      </c>
      <c r="Y1692">
        <v>8</v>
      </c>
      <c r="Z1692" t="s">
        <v>29</v>
      </c>
      <c r="AA1692" t="s">
        <v>24</v>
      </c>
      <c r="AB1692" t="s">
        <v>24</v>
      </c>
    </row>
    <row r="1693" spans="1:28" x14ac:dyDescent="0.35">
      <c r="A1693" s="4" t="s">
        <v>7126</v>
      </c>
      <c r="B1693" s="6">
        <f t="shared" si="163"/>
        <v>45202.495335648149</v>
      </c>
      <c r="C1693" s="12">
        <f t="shared" si="161"/>
        <v>45200</v>
      </c>
      <c r="D1693" s="3">
        <f t="shared" si="162"/>
        <v>2023</v>
      </c>
      <c r="E1693" s="3" t="str">
        <f t="shared" si="164"/>
        <v>10-2023</v>
      </c>
      <c r="F1693" s="5">
        <f t="shared" si="160"/>
        <v>45195.287094907406</v>
      </c>
      <c r="G1693">
        <v>29.5106</v>
      </c>
      <c r="H1693">
        <v>81.170599999999993</v>
      </c>
      <c r="I1693">
        <v>10</v>
      </c>
      <c r="J1693">
        <v>4.5</v>
      </c>
      <c r="K1693" t="s">
        <v>23</v>
      </c>
      <c r="L1693">
        <v>47</v>
      </c>
      <c r="M1693">
        <v>79</v>
      </c>
      <c r="N1693">
        <v>3.992</v>
      </c>
      <c r="O1693">
        <v>0.38</v>
      </c>
      <c r="P1693" t="s">
        <v>24</v>
      </c>
      <c r="Q1693" t="s">
        <v>7127</v>
      </c>
      <c r="R1693" t="s">
        <v>7124</v>
      </c>
      <c r="S1693" t="s">
        <v>7128</v>
      </c>
      <c r="T1693" t="b">
        <f t="shared" si="165"/>
        <v>1</v>
      </c>
      <c r="U1693" t="s">
        <v>28</v>
      </c>
      <c r="V1693">
        <v>6.85</v>
      </c>
      <c r="W1693">
        <v>1.6719999999999999</v>
      </c>
      <c r="X1693">
        <v>8.7999999999999995E-2</v>
      </c>
      <c r="Y1693">
        <v>38</v>
      </c>
      <c r="Z1693" t="s">
        <v>29</v>
      </c>
      <c r="AA1693" t="s">
        <v>24</v>
      </c>
      <c r="AB1693" t="s">
        <v>24</v>
      </c>
    </row>
    <row r="1694" spans="1:28" x14ac:dyDescent="0.35">
      <c r="A1694" s="4" t="s">
        <v>7209</v>
      </c>
      <c r="B1694" s="6">
        <f t="shared" si="163"/>
        <v>45195.287094907406</v>
      </c>
      <c r="C1694" s="12">
        <f t="shared" si="161"/>
        <v>45170</v>
      </c>
      <c r="D1694" s="3">
        <f t="shared" si="162"/>
        <v>2023</v>
      </c>
      <c r="E1694" s="3" t="str">
        <f t="shared" si="164"/>
        <v>09-2023</v>
      </c>
      <c r="F1694" s="5">
        <f t="shared" si="160"/>
        <v>45159.194467592592</v>
      </c>
      <c r="G1694">
        <v>34.941400000000002</v>
      </c>
      <c r="H1694">
        <v>73.842399999999998</v>
      </c>
      <c r="I1694">
        <v>10</v>
      </c>
      <c r="J1694">
        <v>4.5</v>
      </c>
      <c r="K1694" t="s">
        <v>23</v>
      </c>
      <c r="L1694">
        <v>60</v>
      </c>
      <c r="M1694">
        <v>65</v>
      </c>
      <c r="N1694">
        <v>1.3720000000000001</v>
      </c>
      <c r="O1694">
        <v>0.62</v>
      </c>
      <c r="P1694" t="s">
        <v>24</v>
      </c>
      <c r="Q1694" t="s">
        <v>7210</v>
      </c>
      <c r="R1694" t="s">
        <v>7211</v>
      </c>
      <c r="S1694" t="s">
        <v>7212</v>
      </c>
      <c r="T1694" t="b">
        <f t="shared" si="165"/>
        <v>1</v>
      </c>
      <c r="U1694" t="s">
        <v>28</v>
      </c>
      <c r="V1694">
        <v>6.9</v>
      </c>
      <c r="W1694">
        <v>1.83</v>
      </c>
      <c r="X1694">
        <v>8.8999999999999996E-2</v>
      </c>
      <c r="Y1694">
        <v>37</v>
      </c>
      <c r="Z1694" t="s">
        <v>29</v>
      </c>
      <c r="AA1694" t="s">
        <v>24</v>
      </c>
      <c r="AB1694" t="s">
        <v>24</v>
      </c>
    </row>
    <row r="1695" spans="1:28" x14ac:dyDescent="0.35">
      <c r="A1695" s="4" t="s">
        <v>7440</v>
      </c>
      <c r="B1695" s="6">
        <f t="shared" si="163"/>
        <v>45159.194467592592</v>
      </c>
      <c r="C1695" s="12">
        <f t="shared" si="161"/>
        <v>45139</v>
      </c>
      <c r="D1695" s="3">
        <f t="shared" si="162"/>
        <v>2023</v>
      </c>
      <c r="E1695" s="3" t="str">
        <f t="shared" si="164"/>
        <v>08-2023</v>
      </c>
      <c r="F1695" s="5">
        <f t="shared" si="160"/>
        <v>45341.186539351853</v>
      </c>
      <c r="G1695">
        <v>36.524900000000002</v>
      </c>
      <c r="H1695">
        <v>70.943799999999996</v>
      </c>
      <c r="I1695">
        <v>182.685</v>
      </c>
      <c r="J1695">
        <v>4.5</v>
      </c>
      <c r="K1695" t="s">
        <v>23</v>
      </c>
      <c r="L1695">
        <v>77</v>
      </c>
      <c r="M1695">
        <v>43</v>
      </c>
      <c r="N1695">
        <v>2.5139999999999998</v>
      </c>
      <c r="O1695">
        <v>0.82</v>
      </c>
      <c r="P1695" t="s">
        <v>24</v>
      </c>
      <c r="Q1695" t="s">
        <v>7441</v>
      </c>
      <c r="R1695" t="s">
        <v>7435</v>
      </c>
      <c r="S1695" t="s">
        <v>676</v>
      </c>
      <c r="T1695" t="b">
        <f t="shared" si="165"/>
        <v>1</v>
      </c>
      <c r="U1695" t="s">
        <v>28</v>
      </c>
      <c r="V1695">
        <v>6.48</v>
      </c>
      <c r="W1695">
        <v>5.694</v>
      </c>
      <c r="X1695">
        <v>6.3E-2</v>
      </c>
      <c r="Y1695">
        <v>73</v>
      </c>
      <c r="Z1695" t="s">
        <v>29</v>
      </c>
      <c r="AA1695" t="s">
        <v>24</v>
      </c>
      <c r="AB1695" t="s">
        <v>24</v>
      </c>
    </row>
    <row r="1696" spans="1:28" x14ac:dyDescent="0.35">
      <c r="A1696" s="4" t="s">
        <v>5793</v>
      </c>
      <c r="B1696" s="6">
        <f t="shared" si="163"/>
        <v>45341.186539351853</v>
      </c>
      <c r="C1696" s="12">
        <f t="shared" si="161"/>
        <v>45323</v>
      </c>
      <c r="D1696" s="3">
        <f t="shared" si="162"/>
        <v>2024</v>
      </c>
      <c r="E1696" s="3" t="str">
        <f t="shared" si="164"/>
        <v>02-2024</v>
      </c>
      <c r="F1696" s="5">
        <f t="shared" si="160"/>
        <v>45148.893020833333</v>
      </c>
      <c r="G1696">
        <v>39.313200000000002</v>
      </c>
      <c r="H1696">
        <v>71.5916</v>
      </c>
      <c r="I1696">
        <v>10</v>
      </c>
      <c r="J1696">
        <v>4.3</v>
      </c>
      <c r="K1696" t="s">
        <v>23</v>
      </c>
      <c r="L1696">
        <v>50</v>
      </c>
      <c r="M1696">
        <v>100</v>
      </c>
      <c r="N1696">
        <v>0.23</v>
      </c>
      <c r="O1696">
        <v>0.64</v>
      </c>
      <c r="P1696" t="s">
        <v>24</v>
      </c>
      <c r="Q1696" t="s">
        <v>5794</v>
      </c>
      <c r="R1696" t="s">
        <v>5741</v>
      </c>
      <c r="S1696" t="s">
        <v>5795</v>
      </c>
      <c r="T1696" t="b">
        <f t="shared" si="165"/>
        <v>0</v>
      </c>
      <c r="U1696" t="s">
        <v>28</v>
      </c>
      <c r="V1696">
        <v>3.83</v>
      </c>
      <c r="W1696">
        <v>1.87</v>
      </c>
      <c r="X1696">
        <v>0.104</v>
      </c>
      <c r="Y1696">
        <v>26</v>
      </c>
      <c r="Z1696" t="s">
        <v>29</v>
      </c>
      <c r="AA1696" t="s">
        <v>24</v>
      </c>
      <c r="AB1696" t="s">
        <v>24</v>
      </c>
    </row>
    <row r="1697" spans="1:28" x14ac:dyDescent="0.35">
      <c r="A1697" s="4" t="s">
        <v>7524</v>
      </c>
      <c r="B1697" s="6">
        <f t="shared" si="163"/>
        <v>45148.893020833333</v>
      </c>
      <c r="C1697" s="12">
        <f t="shared" si="161"/>
        <v>45139</v>
      </c>
      <c r="D1697" s="3">
        <f t="shared" si="162"/>
        <v>2023</v>
      </c>
      <c r="E1697" s="3" t="str">
        <f t="shared" si="164"/>
        <v>08-2023</v>
      </c>
      <c r="F1697" s="5">
        <f t="shared" si="160"/>
        <v>45340.017222222225</v>
      </c>
      <c r="G1697">
        <v>9.5520999999999994</v>
      </c>
      <c r="H1697">
        <v>93.837199999999996</v>
      </c>
      <c r="I1697">
        <v>10</v>
      </c>
      <c r="J1697">
        <v>4.5</v>
      </c>
      <c r="K1697" t="s">
        <v>23</v>
      </c>
      <c r="L1697">
        <v>27</v>
      </c>
      <c r="M1697">
        <v>105</v>
      </c>
      <c r="N1697">
        <v>7.9720000000000004</v>
      </c>
      <c r="O1697">
        <v>0.43</v>
      </c>
      <c r="P1697" t="s">
        <v>24</v>
      </c>
      <c r="Q1697" t="s">
        <v>7525</v>
      </c>
      <c r="R1697" t="s">
        <v>7526</v>
      </c>
      <c r="S1697" t="s">
        <v>402</v>
      </c>
      <c r="T1697" t="b">
        <f t="shared" si="165"/>
        <v>1</v>
      </c>
      <c r="U1697" t="s">
        <v>28</v>
      </c>
      <c r="V1697">
        <v>6.9</v>
      </c>
      <c r="W1697">
        <v>1.901</v>
      </c>
      <c r="X1697">
        <v>0.13900000000000001</v>
      </c>
      <c r="Y1697">
        <v>15</v>
      </c>
      <c r="Z1697" t="s">
        <v>29</v>
      </c>
      <c r="AA1697" t="s">
        <v>24</v>
      </c>
      <c r="AB1697" t="s">
        <v>24</v>
      </c>
    </row>
    <row r="1698" spans="1:28" x14ac:dyDescent="0.35">
      <c r="A1698" s="4" t="s">
        <v>5800</v>
      </c>
      <c r="B1698" s="6">
        <f t="shared" si="163"/>
        <v>45340.017222222225</v>
      </c>
      <c r="C1698" s="12">
        <f t="shared" si="161"/>
        <v>45323</v>
      </c>
      <c r="D1698" s="3">
        <f t="shared" si="162"/>
        <v>2024</v>
      </c>
      <c r="E1698" s="3" t="str">
        <f t="shared" si="164"/>
        <v>02-2024</v>
      </c>
      <c r="F1698" s="5">
        <f t="shared" si="160"/>
        <v>45339.791446759256</v>
      </c>
      <c r="G1698">
        <v>23.7744</v>
      </c>
      <c r="H1698">
        <v>93.895600000000002</v>
      </c>
      <c r="I1698">
        <v>71.814999999999998</v>
      </c>
      <c r="J1698">
        <v>4.0999999999999996</v>
      </c>
      <c r="K1698" t="s">
        <v>23</v>
      </c>
      <c r="L1698">
        <v>32</v>
      </c>
      <c r="M1698">
        <v>83</v>
      </c>
      <c r="N1698">
        <v>2.343</v>
      </c>
      <c r="O1698">
        <v>0.84</v>
      </c>
      <c r="P1698" t="s">
        <v>24</v>
      </c>
      <c r="Q1698" t="s">
        <v>5801</v>
      </c>
      <c r="R1698" t="s">
        <v>5802</v>
      </c>
      <c r="S1698" t="s">
        <v>5803</v>
      </c>
      <c r="T1698" t="b">
        <f t="shared" si="165"/>
        <v>0</v>
      </c>
      <c r="U1698" t="s">
        <v>28</v>
      </c>
      <c r="V1698">
        <v>8.91</v>
      </c>
      <c r="W1698">
        <v>8.2940000000000005</v>
      </c>
      <c r="X1698">
        <v>0.123</v>
      </c>
      <c r="Y1698">
        <v>18</v>
      </c>
      <c r="Z1698" t="s">
        <v>29</v>
      </c>
      <c r="AA1698" t="s">
        <v>24</v>
      </c>
      <c r="AB1698" t="s">
        <v>24</v>
      </c>
    </row>
    <row r="1699" spans="1:28" x14ac:dyDescent="0.35">
      <c r="A1699" s="4" t="s">
        <v>5804</v>
      </c>
      <c r="B1699" s="6">
        <f t="shared" si="163"/>
        <v>45339.791446759256</v>
      </c>
      <c r="C1699" s="12">
        <f t="shared" si="161"/>
        <v>45323</v>
      </c>
      <c r="D1699" s="3">
        <f t="shared" si="162"/>
        <v>2024</v>
      </c>
      <c r="E1699" s="3" t="str">
        <f t="shared" si="164"/>
        <v>02-2024</v>
      </c>
      <c r="F1699" s="5">
        <f t="shared" si="160"/>
        <v>45339.163460648146</v>
      </c>
      <c r="G1699">
        <v>33.980200000000004</v>
      </c>
      <c r="H1699">
        <v>91.994900000000001</v>
      </c>
      <c r="I1699">
        <v>15.885999999999999</v>
      </c>
      <c r="J1699">
        <v>4.0999999999999996</v>
      </c>
      <c r="K1699" t="s">
        <v>23</v>
      </c>
      <c r="L1699">
        <v>38</v>
      </c>
      <c r="M1699">
        <v>104</v>
      </c>
      <c r="N1699">
        <v>4.3280000000000003</v>
      </c>
      <c r="O1699">
        <v>0.65</v>
      </c>
      <c r="P1699" t="s">
        <v>24</v>
      </c>
      <c r="Q1699" t="s">
        <v>5805</v>
      </c>
      <c r="R1699" t="s">
        <v>5798</v>
      </c>
      <c r="S1699" t="s">
        <v>5806</v>
      </c>
      <c r="T1699" t="b">
        <f t="shared" si="165"/>
        <v>0</v>
      </c>
      <c r="U1699" t="s">
        <v>28</v>
      </c>
      <c r="V1699">
        <v>10.71</v>
      </c>
      <c r="W1699">
        <v>4.6639999999999997</v>
      </c>
      <c r="X1699">
        <v>9.9000000000000005E-2</v>
      </c>
      <c r="Y1699">
        <v>31</v>
      </c>
      <c r="Z1699" t="s">
        <v>29</v>
      </c>
      <c r="AA1699" t="s">
        <v>24</v>
      </c>
      <c r="AB1699" t="s">
        <v>24</v>
      </c>
    </row>
    <row r="1700" spans="1:28" x14ac:dyDescent="0.35">
      <c r="A1700" s="4" t="s">
        <v>5807</v>
      </c>
      <c r="B1700" s="6">
        <f t="shared" si="163"/>
        <v>45339.163460648146</v>
      </c>
      <c r="C1700" s="12">
        <f t="shared" si="161"/>
        <v>45323</v>
      </c>
      <c r="D1700" s="3">
        <f t="shared" si="162"/>
        <v>2024</v>
      </c>
      <c r="E1700" s="3" t="str">
        <f t="shared" si="164"/>
        <v>02-2024</v>
      </c>
      <c r="F1700" s="5">
        <f t="shared" si="160"/>
        <v>45146.811863425923</v>
      </c>
      <c r="G1700">
        <v>22.922699999999999</v>
      </c>
      <c r="H1700">
        <v>93.780299999999997</v>
      </c>
      <c r="I1700">
        <v>72.977000000000004</v>
      </c>
      <c r="J1700">
        <v>4.5999999999999996</v>
      </c>
      <c r="K1700" t="s">
        <v>23</v>
      </c>
      <c r="L1700">
        <v>63</v>
      </c>
      <c r="M1700">
        <v>70</v>
      </c>
      <c r="N1700">
        <v>1.988</v>
      </c>
      <c r="O1700">
        <v>0.73</v>
      </c>
      <c r="P1700" t="s">
        <v>24</v>
      </c>
      <c r="Q1700" t="s">
        <v>5808</v>
      </c>
      <c r="R1700" t="s">
        <v>5809</v>
      </c>
      <c r="S1700" t="s">
        <v>5810</v>
      </c>
      <c r="T1700" t="b">
        <f t="shared" si="165"/>
        <v>0</v>
      </c>
      <c r="U1700" t="s">
        <v>28</v>
      </c>
      <c r="V1700">
        <v>7.02</v>
      </c>
      <c r="W1700">
        <v>7.3879999999999999</v>
      </c>
      <c r="X1700">
        <v>7.0999999999999994E-2</v>
      </c>
      <c r="Y1700">
        <v>59</v>
      </c>
      <c r="Z1700" t="s">
        <v>29</v>
      </c>
      <c r="AA1700" t="s">
        <v>24</v>
      </c>
      <c r="AB1700" t="s">
        <v>24</v>
      </c>
    </row>
    <row r="1701" spans="1:28" x14ac:dyDescent="0.35">
      <c r="A1701" s="4" t="s">
        <v>7536</v>
      </c>
      <c r="B1701" s="6">
        <f t="shared" si="163"/>
        <v>45146.811863425923</v>
      </c>
      <c r="C1701" s="12">
        <f t="shared" si="161"/>
        <v>45139</v>
      </c>
      <c r="D1701" s="3">
        <f t="shared" si="162"/>
        <v>2023</v>
      </c>
      <c r="E1701" s="3" t="str">
        <f t="shared" si="164"/>
        <v>08-2023</v>
      </c>
      <c r="F1701" s="5">
        <f t="shared" si="160"/>
        <v>45338.651701388888</v>
      </c>
      <c r="G1701">
        <v>9.0073000000000008</v>
      </c>
      <c r="H1701">
        <v>93.908699999999996</v>
      </c>
      <c r="I1701">
        <v>10</v>
      </c>
      <c r="J1701">
        <v>4.5</v>
      </c>
      <c r="K1701" t="s">
        <v>23</v>
      </c>
      <c r="L1701">
        <v>55</v>
      </c>
      <c r="M1701">
        <v>62</v>
      </c>
      <c r="N1701">
        <v>4.8150000000000004</v>
      </c>
      <c r="O1701">
        <v>0.57999999999999996</v>
      </c>
      <c r="P1701" t="s">
        <v>24</v>
      </c>
      <c r="Q1701" t="s">
        <v>7537</v>
      </c>
      <c r="R1701" t="s">
        <v>7535</v>
      </c>
      <c r="S1701" t="s">
        <v>402</v>
      </c>
      <c r="T1701" t="b">
        <f t="shared" si="165"/>
        <v>1</v>
      </c>
      <c r="U1701" t="s">
        <v>28</v>
      </c>
      <c r="V1701">
        <v>8.39</v>
      </c>
      <c r="W1701">
        <v>1.8560000000000001</v>
      </c>
      <c r="X1701">
        <v>9.7000000000000003E-2</v>
      </c>
      <c r="Y1701">
        <v>36</v>
      </c>
      <c r="Z1701" t="s">
        <v>29</v>
      </c>
      <c r="AA1701" t="s">
        <v>24</v>
      </c>
      <c r="AB1701" t="s">
        <v>24</v>
      </c>
    </row>
    <row r="1702" spans="1:28" x14ac:dyDescent="0.35">
      <c r="A1702" s="4" t="s">
        <v>5814</v>
      </c>
      <c r="B1702" s="6">
        <f t="shared" si="163"/>
        <v>45338.651701388888</v>
      </c>
      <c r="C1702" s="12">
        <f t="shared" si="161"/>
        <v>45323</v>
      </c>
      <c r="D1702" s="3">
        <f t="shared" si="162"/>
        <v>2024</v>
      </c>
      <c r="E1702" s="3" t="str">
        <f t="shared" si="164"/>
        <v>02-2024</v>
      </c>
      <c r="F1702" s="5">
        <f t="shared" si="160"/>
        <v>45338.621516203704</v>
      </c>
      <c r="G1702">
        <v>36.473399999999998</v>
      </c>
      <c r="H1702">
        <v>77.283299999999997</v>
      </c>
      <c r="I1702">
        <v>129.08099999999999</v>
      </c>
      <c r="J1702">
        <v>4.5</v>
      </c>
      <c r="K1702" t="s">
        <v>23</v>
      </c>
      <c r="L1702">
        <v>71</v>
      </c>
      <c r="M1702">
        <v>86</v>
      </c>
      <c r="N1702">
        <v>4.3319999999999999</v>
      </c>
      <c r="O1702">
        <v>0.56999999999999995</v>
      </c>
      <c r="P1702" t="s">
        <v>24</v>
      </c>
      <c r="Q1702" t="s">
        <v>5815</v>
      </c>
      <c r="R1702" t="s">
        <v>5809</v>
      </c>
      <c r="S1702" t="s">
        <v>5816</v>
      </c>
      <c r="T1702" t="b">
        <f t="shared" si="165"/>
        <v>0</v>
      </c>
      <c r="U1702" t="s">
        <v>28</v>
      </c>
      <c r="V1702">
        <v>8.1199999999999992</v>
      </c>
      <c r="W1702">
        <v>7.056</v>
      </c>
      <c r="X1702">
        <v>6.0999999999999999E-2</v>
      </c>
      <c r="Y1702">
        <v>79</v>
      </c>
      <c r="Z1702" t="s">
        <v>29</v>
      </c>
      <c r="AA1702" t="s">
        <v>24</v>
      </c>
      <c r="AB1702" t="s">
        <v>24</v>
      </c>
    </row>
    <row r="1703" spans="1:28" x14ac:dyDescent="0.35">
      <c r="A1703" s="4" t="s">
        <v>5817</v>
      </c>
      <c r="B1703" s="6">
        <f t="shared" si="163"/>
        <v>45338.621516203704</v>
      </c>
      <c r="C1703" s="12">
        <f t="shared" si="161"/>
        <v>45323</v>
      </c>
      <c r="D1703" s="3">
        <f t="shared" si="162"/>
        <v>2024</v>
      </c>
      <c r="E1703" s="3" t="str">
        <f t="shared" si="164"/>
        <v>02-2024</v>
      </c>
      <c r="F1703" s="5">
        <f t="shared" si="160"/>
        <v>45338.574490740742</v>
      </c>
      <c r="G1703">
        <v>37.512099999999997</v>
      </c>
      <c r="H1703">
        <v>72.126900000000006</v>
      </c>
      <c r="I1703">
        <v>185.37799999999999</v>
      </c>
      <c r="J1703">
        <v>4.0999999999999996</v>
      </c>
      <c r="K1703" t="s">
        <v>23</v>
      </c>
      <c r="L1703">
        <v>27</v>
      </c>
      <c r="M1703">
        <v>129</v>
      </c>
      <c r="N1703">
        <v>1.9790000000000001</v>
      </c>
      <c r="O1703">
        <v>0.66</v>
      </c>
      <c r="P1703" t="s">
        <v>24</v>
      </c>
      <c r="Q1703" t="s">
        <v>5818</v>
      </c>
      <c r="R1703" t="s">
        <v>5819</v>
      </c>
      <c r="S1703" t="s">
        <v>5820</v>
      </c>
      <c r="T1703" t="b">
        <f t="shared" si="165"/>
        <v>0</v>
      </c>
      <c r="U1703" t="s">
        <v>28</v>
      </c>
      <c r="V1703">
        <v>7.21</v>
      </c>
      <c r="W1703">
        <v>9.2799999999999994</v>
      </c>
      <c r="X1703">
        <v>0.14399999999999999</v>
      </c>
      <c r="Y1703">
        <v>13</v>
      </c>
      <c r="Z1703" t="s">
        <v>29</v>
      </c>
      <c r="AA1703" t="s">
        <v>24</v>
      </c>
      <c r="AB1703" t="s">
        <v>24</v>
      </c>
    </row>
    <row r="1704" spans="1:28" x14ac:dyDescent="0.35">
      <c r="A1704" s="4" t="s">
        <v>5821</v>
      </c>
      <c r="B1704" s="6">
        <f t="shared" si="163"/>
        <v>45338.574490740742</v>
      </c>
      <c r="C1704" s="12">
        <f t="shared" si="161"/>
        <v>45323</v>
      </c>
      <c r="D1704" s="3">
        <f t="shared" si="162"/>
        <v>2024</v>
      </c>
      <c r="E1704" s="3" t="str">
        <f t="shared" si="164"/>
        <v>02-2024</v>
      </c>
      <c r="F1704" s="5">
        <f t="shared" si="160"/>
        <v>45338.349166666667</v>
      </c>
      <c r="G1704">
        <v>38.674399999999999</v>
      </c>
      <c r="H1704">
        <v>73.544700000000006</v>
      </c>
      <c r="I1704">
        <v>95.989000000000004</v>
      </c>
      <c r="J1704">
        <v>4.4000000000000004</v>
      </c>
      <c r="K1704" t="s">
        <v>23</v>
      </c>
      <c r="L1704">
        <v>31</v>
      </c>
      <c r="M1704">
        <v>106</v>
      </c>
      <c r="N1704">
        <v>1.577</v>
      </c>
      <c r="O1704">
        <v>0.57999999999999996</v>
      </c>
      <c r="P1704" t="s">
        <v>24</v>
      </c>
      <c r="Q1704" t="s">
        <v>5822</v>
      </c>
      <c r="R1704" t="s">
        <v>5819</v>
      </c>
      <c r="S1704" t="s">
        <v>5823</v>
      </c>
      <c r="T1704" t="b">
        <f t="shared" si="165"/>
        <v>0</v>
      </c>
      <c r="U1704" t="s">
        <v>28</v>
      </c>
      <c r="V1704">
        <v>6.49</v>
      </c>
      <c r="W1704">
        <v>9.8610000000000007</v>
      </c>
      <c r="X1704">
        <v>0.17799999999999999</v>
      </c>
      <c r="Y1704">
        <v>9</v>
      </c>
      <c r="Z1704" t="s">
        <v>29</v>
      </c>
      <c r="AA1704" t="s">
        <v>24</v>
      </c>
      <c r="AB1704" t="s">
        <v>24</v>
      </c>
    </row>
    <row r="1705" spans="1:28" x14ac:dyDescent="0.35">
      <c r="A1705" s="4" t="s">
        <v>5824</v>
      </c>
      <c r="B1705" s="6">
        <f t="shared" si="163"/>
        <v>45338.349166666667</v>
      </c>
      <c r="C1705" s="12">
        <f t="shared" si="161"/>
        <v>45323</v>
      </c>
      <c r="D1705" s="3">
        <f t="shared" si="162"/>
        <v>2024</v>
      </c>
      <c r="E1705" s="3" t="str">
        <f t="shared" si="164"/>
        <v>02-2024</v>
      </c>
      <c r="F1705" s="5">
        <f t="shared" si="160"/>
        <v>45145.310243055559</v>
      </c>
      <c r="G1705">
        <v>2.1009000000000002</v>
      </c>
      <c r="H1705">
        <v>97.842500000000001</v>
      </c>
      <c r="I1705">
        <v>57.79</v>
      </c>
      <c r="J1705">
        <v>4.4000000000000004</v>
      </c>
      <c r="K1705" t="s">
        <v>23</v>
      </c>
      <c r="L1705">
        <v>25</v>
      </c>
      <c r="M1705">
        <v>132</v>
      </c>
      <c r="N1705">
        <v>0.83499999999999996</v>
      </c>
      <c r="O1705">
        <v>0.5</v>
      </c>
      <c r="P1705" t="s">
        <v>24</v>
      </c>
      <c r="Q1705" t="s">
        <v>5825</v>
      </c>
      <c r="R1705" t="s">
        <v>5826</v>
      </c>
      <c r="S1705" t="s">
        <v>5827</v>
      </c>
      <c r="T1705" t="b">
        <f t="shared" si="165"/>
        <v>0</v>
      </c>
      <c r="U1705" t="s">
        <v>28</v>
      </c>
      <c r="V1705">
        <v>6.91</v>
      </c>
      <c r="W1705">
        <v>8.4030000000000005</v>
      </c>
      <c r="X1705">
        <v>0.13900000000000001</v>
      </c>
      <c r="Y1705">
        <v>15</v>
      </c>
      <c r="Z1705" t="s">
        <v>29</v>
      </c>
      <c r="AA1705" t="s">
        <v>24</v>
      </c>
      <c r="AB1705" t="s">
        <v>24</v>
      </c>
    </row>
    <row r="1706" spans="1:28" x14ac:dyDescent="0.35">
      <c r="A1706" s="4" t="s">
        <v>7546</v>
      </c>
      <c r="B1706" s="6">
        <f t="shared" si="163"/>
        <v>45145.310243055559</v>
      </c>
      <c r="C1706" s="12">
        <f t="shared" si="161"/>
        <v>45139</v>
      </c>
      <c r="D1706" s="3">
        <f t="shared" si="162"/>
        <v>2023</v>
      </c>
      <c r="E1706" s="3" t="str">
        <f t="shared" si="164"/>
        <v>08-2023</v>
      </c>
      <c r="F1706" s="5">
        <f t="shared" si="160"/>
        <v>45334.748043981483</v>
      </c>
      <c r="G1706">
        <v>9.1428999999999991</v>
      </c>
      <c r="H1706">
        <v>93.625200000000007</v>
      </c>
      <c r="I1706">
        <v>10</v>
      </c>
      <c r="J1706">
        <v>4.5</v>
      </c>
      <c r="K1706" t="s">
        <v>23</v>
      </c>
      <c r="L1706">
        <v>31</v>
      </c>
      <c r="M1706">
        <v>110</v>
      </c>
      <c r="N1706">
        <v>7.95</v>
      </c>
      <c r="O1706">
        <v>0.51</v>
      </c>
      <c r="P1706" t="s">
        <v>24</v>
      </c>
      <c r="Q1706" t="s">
        <v>7547</v>
      </c>
      <c r="R1706" t="s">
        <v>7548</v>
      </c>
      <c r="S1706" t="s">
        <v>1716</v>
      </c>
      <c r="T1706" t="b">
        <f t="shared" si="165"/>
        <v>1</v>
      </c>
      <c r="U1706" t="s">
        <v>28</v>
      </c>
      <c r="V1706">
        <v>11.12</v>
      </c>
      <c r="W1706">
        <v>1.8979999999999999</v>
      </c>
      <c r="X1706">
        <v>0.11600000000000001</v>
      </c>
      <c r="Y1706">
        <v>24</v>
      </c>
      <c r="Z1706" t="s">
        <v>29</v>
      </c>
      <c r="AA1706" t="s">
        <v>24</v>
      </c>
      <c r="AB1706" t="s">
        <v>24</v>
      </c>
    </row>
    <row r="1707" spans="1:28" x14ac:dyDescent="0.35">
      <c r="A1707" s="4" t="s">
        <v>5832</v>
      </c>
      <c r="B1707" s="6">
        <f t="shared" si="163"/>
        <v>45334.748043981483</v>
      </c>
      <c r="C1707" s="12">
        <f t="shared" si="161"/>
        <v>45323</v>
      </c>
      <c r="D1707" s="3">
        <f t="shared" si="162"/>
        <v>2024</v>
      </c>
      <c r="E1707" s="3" t="str">
        <f t="shared" si="164"/>
        <v>02-2024</v>
      </c>
      <c r="F1707" s="5">
        <f t="shared" si="160"/>
        <v>45334.175173611111</v>
      </c>
      <c r="G1707">
        <v>6.3192000000000004</v>
      </c>
      <c r="H1707">
        <v>60.402200000000001</v>
      </c>
      <c r="I1707">
        <v>10</v>
      </c>
      <c r="J1707">
        <v>4.5</v>
      </c>
      <c r="K1707" t="s">
        <v>23</v>
      </c>
      <c r="L1707">
        <v>49</v>
      </c>
      <c r="M1707">
        <v>90</v>
      </c>
      <c r="N1707">
        <v>11.974</v>
      </c>
      <c r="O1707">
        <v>0.5</v>
      </c>
      <c r="P1707" t="s">
        <v>24</v>
      </c>
      <c r="Q1707" t="s">
        <v>5833</v>
      </c>
      <c r="R1707" t="s">
        <v>5830</v>
      </c>
      <c r="S1707" t="s">
        <v>478</v>
      </c>
      <c r="T1707" t="b">
        <f t="shared" si="165"/>
        <v>0</v>
      </c>
      <c r="U1707" t="s">
        <v>28</v>
      </c>
      <c r="V1707">
        <v>9.81</v>
      </c>
      <c r="W1707">
        <v>1.9119999999999999</v>
      </c>
      <c r="X1707">
        <v>0.08</v>
      </c>
      <c r="Y1707">
        <v>46</v>
      </c>
      <c r="Z1707" t="s">
        <v>29</v>
      </c>
      <c r="AA1707" t="s">
        <v>24</v>
      </c>
      <c r="AB1707" t="s">
        <v>24</v>
      </c>
    </row>
    <row r="1708" spans="1:28" x14ac:dyDescent="0.35">
      <c r="A1708" s="4" t="s">
        <v>5834</v>
      </c>
      <c r="B1708" s="6">
        <f t="shared" si="163"/>
        <v>45334.175173611111</v>
      </c>
      <c r="C1708" s="12">
        <f t="shared" si="161"/>
        <v>45323</v>
      </c>
      <c r="D1708" s="3">
        <f t="shared" si="162"/>
        <v>2024</v>
      </c>
      <c r="E1708" s="3" t="str">
        <f t="shared" si="164"/>
        <v>02-2024</v>
      </c>
      <c r="F1708" s="5">
        <f t="shared" si="160"/>
        <v>45333.8672337963</v>
      </c>
      <c r="G1708">
        <v>38.325800000000001</v>
      </c>
      <c r="H1708">
        <v>73.782700000000006</v>
      </c>
      <c r="I1708">
        <v>146.78399999999999</v>
      </c>
      <c r="J1708">
        <v>4</v>
      </c>
      <c r="K1708" t="s">
        <v>23</v>
      </c>
      <c r="L1708">
        <v>28</v>
      </c>
      <c r="M1708">
        <v>69</v>
      </c>
      <c r="N1708">
        <v>1.9279999999999999</v>
      </c>
      <c r="O1708">
        <v>0.62</v>
      </c>
      <c r="P1708" t="s">
        <v>24</v>
      </c>
      <c r="Q1708" t="s">
        <v>5835</v>
      </c>
      <c r="R1708" t="s">
        <v>5809</v>
      </c>
      <c r="S1708" t="s">
        <v>5836</v>
      </c>
      <c r="T1708" t="b">
        <f t="shared" si="165"/>
        <v>0</v>
      </c>
      <c r="U1708" t="s">
        <v>28</v>
      </c>
      <c r="V1708">
        <v>5.92</v>
      </c>
      <c r="W1708">
        <v>10.656000000000001</v>
      </c>
      <c r="X1708">
        <v>0.19600000000000001</v>
      </c>
      <c r="Y1708">
        <v>7</v>
      </c>
      <c r="Z1708" t="s">
        <v>29</v>
      </c>
      <c r="AA1708" t="s">
        <v>24</v>
      </c>
      <c r="AB1708" t="s">
        <v>24</v>
      </c>
    </row>
    <row r="1709" spans="1:28" x14ac:dyDescent="0.35">
      <c r="A1709" s="4" t="s">
        <v>5837</v>
      </c>
      <c r="B1709" s="6">
        <f t="shared" si="163"/>
        <v>45333.8672337963</v>
      </c>
      <c r="C1709" s="12">
        <f t="shared" si="161"/>
        <v>45323</v>
      </c>
      <c r="D1709" s="3">
        <f t="shared" si="162"/>
        <v>2024</v>
      </c>
      <c r="E1709" s="3" t="str">
        <f t="shared" si="164"/>
        <v>02-2024</v>
      </c>
      <c r="F1709" s="5">
        <f t="shared" si="160"/>
        <v>45333.748796296299</v>
      </c>
      <c r="G1709">
        <v>21.520600000000002</v>
      </c>
      <c r="H1709">
        <v>94.080500000000001</v>
      </c>
      <c r="I1709">
        <v>72.436000000000007</v>
      </c>
      <c r="J1709">
        <v>4.9000000000000004</v>
      </c>
      <c r="K1709" t="s">
        <v>23</v>
      </c>
      <c r="L1709">
        <v>63</v>
      </c>
      <c r="M1709">
        <v>65</v>
      </c>
      <c r="N1709">
        <v>0.84</v>
      </c>
      <c r="O1709">
        <v>0.77</v>
      </c>
      <c r="P1709" t="s">
        <v>24</v>
      </c>
      <c r="Q1709" t="s">
        <v>5838</v>
      </c>
      <c r="R1709" t="s">
        <v>5839</v>
      </c>
      <c r="S1709" t="s">
        <v>5840</v>
      </c>
      <c r="T1709" t="b">
        <f t="shared" si="165"/>
        <v>0</v>
      </c>
      <c r="U1709" t="s">
        <v>28</v>
      </c>
      <c r="V1709">
        <v>8.61</v>
      </c>
      <c r="W1709">
        <v>6.6120000000000001</v>
      </c>
      <c r="X1709">
        <v>4.7E-2</v>
      </c>
      <c r="Y1709">
        <v>142</v>
      </c>
      <c r="Z1709" t="s">
        <v>29</v>
      </c>
      <c r="AA1709" t="s">
        <v>24</v>
      </c>
      <c r="AB1709" t="s">
        <v>24</v>
      </c>
    </row>
    <row r="1710" spans="1:28" x14ac:dyDescent="0.35">
      <c r="A1710" s="4" t="s">
        <v>5841</v>
      </c>
      <c r="B1710" s="6">
        <f t="shared" si="163"/>
        <v>45333.748796296299</v>
      </c>
      <c r="C1710" s="12">
        <f t="shared" si="161"/>
        <v>45323</v>
      </c>
      <c r="D1710" s="3">
        <f t="shared" si="162"/>
        <v>2024</v>
      </c>
      <c r="E1710" s="3" t="str">
        <f t="shared" si="164"/>
        <v>02-2024</v>
      </c>
      <c r="F1710" s="5">
        <f t="shared" si="160"/>
        <v>45333.568819444445</v>
      </c>
      <c r="G1710">
        <v>15.2552</v>
      </c>
      <c r="H1710">
        <v>96.438900000000004</v>
      </c>
      <c r="I1710">
        <v>10</v>
      </c>
      <c r="J1710">
        <v>4.2</v>
      </c>
      <c r="K1710" t="s">
        <v>23</v>
      </c>
      <c r="L1710">
        <v>24</v>
      </c>
      <c r="M1710">
        <v>159</v>
      </c>
      <c r="N1710">
        <v>2.7309999999999999</v>
      </c>
      <c r="O1710">
        <v>0.61</v>
      </c>
      <c r="P1710" t="s">
        <v>24</v>
      </c>
      <c r="Q1710" t="s">
        <v>5842</v>
      </c>
      <c r="R1710" t="s">
        <v>5843</v>
      </c>
      <c r="S1710" t="s">
        <v>5844</v>
      </c>
      <c r="T1710" t="b">
        <f t="shared" si="165"/>
        <v>0</v>
      </c>
      <c r="U1710" t="s">
        <v>28</v>
      </c>
      <c r="V1710">
        <v>6.09</v>
      </c>
      <c r="W1710">
        <v>1.9059999999999999</v>
      </c>
      <c r="X1710">
        <v>0.159</v>
      </c>
      <c r="Y1710">
        <v>11</v>
      </c>
      <c r="Z1710" t="s">
        <v>29</v>
      </c>
      <c r="AA1710" t="s">
        <v>24</v>
      </c>
      <c r="AB1710" t="s">
        <v>24</v>
      </c>
    </row>
    <row r="1711" spans="1:28" x14ac:dyDescent="0.35">
      <c r="A1711" s="4" t="s">
        <v>5845</v>
      </c>
      <c r="B1711" s="6">
        <f t="shared" si="163"/>
        <v>45333.568819444445</v>
      </c>
      <c r="C1711" s="12">
        <f t="shared" si="161"/>
        <v>45323</v>
      </c>
      <c r="D1711" s="3">
        <f t="shared" si="162"/>
        <v>2024</v>
      </c>
      <c r="E1711" s="3" t="str">
        <f t="shared" si="164"/>
        <v>02-2024</v>
      </c>
      <c r="F1711" s="5">
        <f t="shared" si="160"/>
        <v>45139.568645833337</v>
      </c>
      <c r="G1711">
        <v>1.6583000000000001</v>
      </c>
      <c r="H1711">
        <v>99.561199999999999</v>
      </c>
      <c r="I1711">
        <v>172.256</v>
      </c>
      <c r="J1711">
        <v>4.2</v>
      </c>
      <c r="K1711" t="s">
        <v>23</v>
      </c>
      <c r="L1711">
        <v>39</v>
      </c>
      <c r="M1711">
        <v>80</v>
      </c>
      <c r="N1711">
        <v>1.21</v>
      </c>
      <c r="O1711">
        <v>0.97</v>
      </c>
      <c r="P1711" t="s">
        <v>24</v>
      </c>
      <c r="Q1711" t="s">
        <v>5846</v>
      </c>
      <c r="R1711" t="s">
        <v>5847</v>
      </c>
      <c r="S1711" t="s">
        <v>5848</v>
      </c>
      <c r="T1711" t="b">
        <f t="shared" si="165"/>
        <v>0</v>
      </c>
      <c r="U1711" t="s">
        <v>28</v>
      </c>
      <c r="V1711">
        <v>5.58</v>
      </c>
      <c r="W1711">
        <v>6.0380000000000003</v>
      </c>
      <c r="X1711">
        <v>9.8000000000000004E-2</v>
      </c>
      <c r="Y1711">
        <v>29</v>
      </c>
      <c r="Z1711" t="s">
        <v>29</v>
      </c>
      <c r="AA1711" t="s">
        <v>24</v>
      </c>
      <c r="AB1711" t="s">
        <v>24</v>
      </c>
    </row>
    <row r="1712" spans="1:28" x14ac:dyDescent="0.35">
      <c r="A1712" s="4" t="s">
        <v>7624</v>
      </c>
      <c r="B1712" s="6">
        <f t="shared" si="163"/>
        <v>45139.568645833337</v>
      </c>
      <c r="C1712" s="12">
        <f t="shared" si="161"/>
        <v>45139</v>
      </c>
      <c r="D1712" s="3">
        <f t="shared" si="162"/>
        <v>2023</v>
      </c>
      <c r="E1712" s="3" t="str">
        <f t="shared" si="164"/>
        <v>08-2023</v>
      </c>
      <c r="F1712" s="5">
        <f t="shared" si="160"/>
        <v>45120.867488425924</v>
      </c>
      <c r="G1712">
        <v>9.2692999999999994</v>
      </c>
      <c r="H1712">
        <v>93.904499999999999</v>
      </c>
      <c r="I1712">
        <v>10</v>
      </c>
      <c r="J1712">
        <v>4.5</v>
      </c>
      <c r="K1712" t="s">
        <v>23</v>
      </c>
      <c r="L1712">
        <v>38</v>
      </c>
      <c r="M1712">
        <v>107</v>
      </c>
      <c r="N1712">
        <v>7.77</v>
      </c>
      <c r="O1712">
        <v>0.67</v>
      </c>
      <c r="P1712" t="s">
        <v>24</v>
      </c>
      <c r="Q1712" t="s">
        <v>7625</v>
      </c>
      <c r="R1712" t="s">
        <v>7623</v>
      </c>
      <c r="S1712" t="s">
        <v>1612</v>
      </c>
      <c r="T1712" t="b">
        <f t="shared" si="165"/>
        <v>1</v>
      </c>
      <c r="U1712" t="s">
        <v>28</v>
      </c>
      <c r="V1712">
        <v>11.92</v>
      </c>
      <c r="W1712">
        <v>1.9079999999999999</v>
      </c>
      <c r="X1712">
        <v>0.127</v>
      </c>
      <c r="Y1712">
        <v>18</v>
      </c>
      <c r="Z1712" t="s">
        <v>29</v>
      </c>
      <c r="AA1712" t="s">
        <v>24</v>
      </c>
      <c r="AB1712" t="s">
        <v>24</v>
      </c>
    </row>
    <row r="1713" spans="1:28" x14ac:dyDescent="0.35">
      <c r="A1713" s="4" t="s">
        <v>7718</v>
      </c>
      <c r="B1713" s="6">
        <f t="shared" si="163"/>
        <v>45120.867488425924</v>
      </c>
      <c r="C1713" s="12">
        <f t="shared" si="161"/>
        <v>45108</v>
      </c>
      <c r="D1713" s="3">
        <f t="shared" si="162"/>
        <v>2023</v>
      </c>
      <c r="E1713" s="3" t="str">
        <f t="shared" si="164"/>
        <v>07-2023</v>
      </c>
      <c r="F1713" s="5">
        <f t="shared" si="160"/>
        <v>45331.438506944447</v>
      </c>
      <c r="G1713">
        <v>36.538699999999999</v>
      </c>
      <c r="H1713">
        <v>71.276499999999999</v>
      </c>
      <c r="I1713">
        <v>229.84299999999999</v>
      </c>
      <c r="J1713">
        <v>4.5</v>
      </c>
      <c r="K1713" t="s">
        <v>23</v>
      </c>
      <c r="L1713">
        <v>103</v>
      </c>
      <c r="M1713">
        <v>32</v>
      </c>
      <c r="N1713">
        <v>2.7</v>
      </c>
      <c r="O1713">
        <v>1.17</v>
      </c>
      <c r="P1713" t="s">
        <v>24</v>
      </c>
      <c r="Q1713" t="s">
        <v>7719</v>
      </c>
      <c r="R1713" t="s">
        <v>7720</v>
      </c>
      <c r="S1713" t="s">
        <v>5187</v>
      </c>
      <c r="T1713" t="b">
        <f t="shared" si="165"/>
        <v>1</v>
      </c>
      <c r="U1713" t="s">
        <v>28</v>
      </c>
      <c r="V1713">
        <v>7.12</v>
      </c>
      <c r="W1713">
        <v>4.9850000000000003</v>
      </c>
      <c r="X1713">
        <v>5.1999999999999998E-2</v>
      </c>
      <c r="Y1713">
        <v>108</v>
      </c>
      <c r="Z1713" t="s">
        <v>29</v>
      </c>
      <c r="AA1713" t="s">
        <v>24</v>
      </c>
      <c r="AB1713" t="s">
        <v>24</v>
      </c>
    </row>
    <row r="1714" spans="1:28" x14ac:dyDescent="0.35">
      <c r="A1714" s="4" t="s">
        <v>5856</v>
      </c>
      <c r="B1714" s="6">
        <f t="shared" si="163"/>
        <v>45331.438506944447</v>
      </c>
      <c r="C1714" s="12">
        <f t="shared" si="161"/>
        <v>45323</v>
      </c>
      <c r="D1714" s="3">
        <f t="shared" si="162"/>
        <v>2024</v>
      </c>
      <c r="E1714" s="3" t="str">
        <f t="shared" si="164"/>
        <v>02-2024</v>
      </c>
      <c r="F1714" s="5">
        <f t="shared" si="160"/>
        <v>45120.210092592592</v>
      </c>
      <c r="G1714">
        <v>2.1497000000000002</v>
      </c>
      <c r="H1714">
        <v>97.612399999999994</v>
      </c>
      <c r="I1714">
        <v>43.304000000000002</v>
      </c>
      <c r="J1714">
        <v>4</v>
      </c>
      <c r="K1714" t="s">
        <v>23</v>
      </c>
      <c r="L1714">
        <v>10</v>
      </c>
      <c r="M1714">
        <v>162</v>
      </c>
      <c r="N1714">
        <v>0.84099999999999997</v>
      </c>
      <c r="O1714">
        <v>0.52</v>
      </c>
      <c r="P1714" t="s">
        <v>24</v>
      </c>
      <c r="Q1714" t="s">
        <v>5857</v>
      </c>
      <c r="R1714" t="s">
        <v>5858</v>
      </c>
      <c r="S1714" t="s">
        <v>5859</v>
      </c>
      <c r="T1714" t="b">
        <f t="shared" si="165"/>
        <v>0</v>
      </c>
      <c r="U1714" t="s">
        <v>28</v>
      </c>
      <c r="V1714">
        <v>7.97</v>
      </c>
      <c r="W1714">
        <v>4.9450000000000003</v>
      </c>
      <c r="X1714">
        <v>0.29899999999999999</v>
      </c>
      <c r="Y1714">
        <v>3</v>
      </c>
      <c r="Z1714" t="s">
        <v>29</v>
      </c>
      <c r="AA1714" t="s">
        <v>24</v>
      </c>
      <c r="AB1714" t="s">
        <v>24</v>
      </c>
    </row>
    <row r="1715" spans="1:28" x14ac:dyDescent="0.35">
      <c r="A1715" s="4" t="s">
        <v>7721</v>
      </c>
      <c r="B1715" s="6">
        <f t="shared" si="163"/>
        <v>45120.210092592592</v>
      </c>
      <c r="C1715" s="12">
        <f t="shared" si="161"/>
        <v>45108</v>
      </c>
      <c r="D1715" s="3">
        <f t="shared" si="162"/>
        <v>2023</v>
      </c>
      <c r="E1715" s="3" t="str">
        <f t="shared" si="164"/>
        <v>07-2023</v>
      </c>
      <c r="F1715" s="5">
        <f t="shared" si="160"/>
        <v>45106.044629629629</v>
      </c>
      <c r="G1715">
        <v>13.792</v>
      </c>
      <c r="H1715">
        <v>94.109200000000001</v>
      </c>
      <c r="I1715">
        <v>39.377000000000002</v>
      </c>
      <c r="J1715">
        <v>4.5</v>
      </c>
      <c r="K1715" t="s">
        <v>23</v>
      </c>
      <c r="L1715">
        <v>36</v>
      </c>
      <c r="M1715">
        <v>109</v>
      </c>
      <c r="N1715">
        <v>6.5640000000000001</v>
      </c>
      <c r="O1715">
        <v>0.48</v>
      </c>
      <c r="P1715" t="s">
        <v>24</v>
      </c>
      <c r="Q1715" t="s">
        <v>7722</v>
      </c>
      <c r="R1715" t="s">
        <v>7723</v>
      </c>
      <c r="S1715" t="s">
        <v>7724</v>
      </c>
      <c r="T1715" t="b">
        <f t="shared" si="165"/>
        <v>1</v>
      </c>
      <c r="U1715" t="s">
        <v>28</v>
      </c>
      <c r="V1715">
        <v>11.75</v>
      </c>
      <c r="W1715">
        <v>7.6829999999999998</v>
      </c>
      <c r="X1715">
        <v>0.106</v>
      </c>
      <c r="Y1715">
        <v>27</v>
      </c>
      <c r="Z1715" t="s">
        <v>29</v>
      </c>
      <c r="AA1715" t="s">
        <v>24</v>
      </c>
      <c r="AB1715" t="s">
        <v>24</v>
      </c>
    </row>
    <row r="1716" spans="1:28" x14ac:dyDescent="0.35">
      <c r="A1716" s="4" t="s">
        <v>7837</v>
      </c>
      <c r="B1716" s="6">
        <f t="shared" si="163"/>
        <v>45106.044629629629</v>
      </c>
      <c r="C1716" s="12">
        <f t="shared" si="161"/>
        <v>45078</v>
      </c>
      <c r="D1716" s="3">
        <f t="shared" si="162"/>
        <v>2023</v>
      </c>
      <c r="E1716" s="3" t="str">
        <f t="shared" si="164"/>
        <v>06-2023</v>
      </c>
      <c r="F1716" s="5">
        <f t="shared" si="160"/>
        <v>45104.219363425924</v>
      </c>
      <c r="G1716">
        <v>37.401699999999998</v>
      </c>
      <c r="H1716">
        <v>73.112899999999996</v>
      </c>
      <c r="I1716">
        <v>65.626999999999995</v>
      </c>
      <c r="J1716">
        <v>4.5</v>
      </c>
      <c r="K1716" t="s">
        <v>23</v>
      </c>
      <c r="L1716">
        <v>69</v>
      </c>
      <c r="M1716">
        <v>51</v>
      </c>
      <c r="N1716">
        <v>2.3149999999999999</v>
      </c>
      <c r="O1716">
        <v>0.56000000000000005</v>
      </c>
      <c r="P1716" t="s">
        <v>24</v>
      </c>
      <c r="Q1716" t="s">
        <v>7838</v>
      </c>
      <c r="R1716" t="s">
        <v>7839</v>
      </c>
      <c r="S1716" t="s">
        <v>7840</v>
      </c>
      <c r="T1716" t="b">
        <f t="shared" si="165"/>
        <v>1</v>
      </c>
      <c r="U1716" t="s">
        <v>28</v>
      </c>
      <c r="V1716">
        <v>6.97</v>
      </c>
      <c r="W1716">
        <v>6.891</v>
      </c>
      <c r="X1716">
        <v>8.1000000000000003E-2</v>
      </c>
      <c r="Y1716">
        <v>44</v>
      </c>
      <c r="Z1716" t="s">
        <v>29</v>
      </c>
      <c r="AA1716" t="s">
        <v>24</v>
      </c>
      <c r="AB1716" t="s">
        <v>24</v>
      </c>
    </row>
    <row r="1717" spans="1:28" x14ac:dyDescent="0.35">
      <c r="A1717" s="4" t="s">
        <v>7848</v>
      </c>
      <c r="B1717" s="6">
        <f t="shared" si="163"/>
        <v>45104.219363425924</v>
      </c>
      <c r="C1717" s="12">
        <f t="shared" si="161"/>
        <v>45078</v>
      </c>
      <c r="D1717" s="3">
        <f t="shared" si="162"/>
        <v>2023</v>
      </c>
      <c r="E1717" s="3" t="str">
        <f t="shared" si="164"/>
        <v>06-2023</v>
      </c>
      <c r="F1717" s="5">
        <f t="shared" si="160"/>
        <v>45102.659699074073</v>
      </c>
      <c r="G1717">
        <v>36.489199999999997</v>
      </c>
      <c r="H1717">
        <v>71.289500000000004</v>
      </c>
      <c r="I1717">
        <v>127.01300000000001</v>
      </c>
      <c r="J1717">
        <v>4.5</v>
      </c>
      <c r="K1717" t="s">
        <v>23</v>
      </c>
      <c r="L1717">
        <v>68</v>
      </c>
      <c r="M1717">
        <v>70</v>
      </c>
      <c r="N1717">
        <v>2.6720000000000002</v>
      </c>
      <c r="O1717">
        <v>0.75</v>
      </c>
      <c r="P1717" t="s">
        <v>24</v>
      </c>
      <c r="Q1717" t="s">
        <v>7849</v>
      </c>
      <c r="R1717" t="s">
        <v>7850</v>
      </c>
      <c r="S1717" t="s">
        <v>2734</v>
      </c>
      <c r="T1717" t="b">
        <f t="shared" si="165"/>
        <v>1</v>
      </c>
      <c r="U1717" t="s">
        <v>28</v>
      </c>
      <c r="V1717">
        <v>6.53</v>
      </c>
      <c r="W1717">
        <v>7.12</v>
      </c>
      <c r="X1717">
        <v>7.4999999999999997E-2</v>
      </c>
      <c r="Y1717">
        <v>52</v>
      </c>
      <c r="Z1717" t="s">
        <v>29</v>
      </c>
      <c r="AA1717" t="s">
        <v>24</v>
      </c>
      <c r="AB1717" t="s">
        <v>24</v>
      </c>
    </row>
    <row r="1718" spans="1:28" x14ac:dyDescent="0.35">
      <c r="A1718" s="4" t="s">
        <v>7878</v>
      </c>
      <c r="B1718" s="6">
        <f t="shared" si="163"/>
        <v>45102.659699074073</v>
      </c>
      <c r="C1718" s="12">
        <f t="shared" si="161"/>
        <v>45078</v>
      </c>
      <c r="D1718" s="3">
        <f t="shared" si="162"/>
        <v>2023</v>
      </c>
      <c r="E1718" s="3" t="str">
        <f t="shared" si="164"/>
        <v>06-2023</v>
      </c>
      <c r="F1718" s="5">
        <f t="shared" si="160"/>
        <v>45330.970347222225</v>
      </c>
      <c r="G1718">
        <v>34.448999999999998</v>
      </c>
      <c r="H1718">
        <v>69.5154</v>
      </c>
      <c r="I1718">
        <v>14.775</v>
      </c>
      <c r="J1718">
        <v>4.5</v>
      </c>
      <c r="K1718" t="s">
        <v>23</v>
      </c>
      <c r="L1718">
        <v>32</v>
      </c>
      <c r="M1718">
        <v>95</v>
      </c>
      <c r="N1718">
        <v>0.40100000000000002</v>
      </c>
      <c r="O1718">
        <v>1.39</v>
      </c>
      <c r="P1718" t="s">
        <v>24</v>
      </c>
      <c r="Q1718" t="s">
        <v>7879</v>
      </c>
      <c r="R1718" t="s">
        <v>7876</v>
      </c>
      <c r="S1718" t="s">
        <v>7880</v>
      </c>
      <c r="T1718" t="b">
        <f t="shared" si="165"/>
        <v>1</v>
      </c>
      <c r="U1718" t="s">
        <v>28</v>
      </c>
      <c r="V1718">
        <v>6.36</v>
      </c>
      <c r="W1718">
        <v>5.4210000000000003</v>
      </c>
      <c r="X1718">
        <v>0.09</v>
      </c>
      <c r="Y1718">
        <v>36</v>
      </c>
      <c r="Z1718" t="s">
        <v>29</v>
      </c>
      <c r="AA1718" t="s">
        <v>24</v>
      </c>
      <c r="AB1718" t="s">
        <v>24</v>
      </c>
    </row>
    <row r="1719" spans="1:28" x14ac:dyDescent="0.35">
      <c r="A1719" s="4" t="s">
        <v>5875</v>
      </c>
      <c r="B1719" s="6">
        <f t="shared" si="163"/>
        <v>45330.970347222225</v>
      </c>
      <c r="C1719" s="12">
        <f t="shared" si="161"/>
        <v>45323</v>
      </c>
      <c r="D1719" s="3">
        <f t="shared" si="162"/>
        <v>2024</v>
      </c>
      <c r="E1719" s="3" t="str">
        <f t="shared" si="164"/>
        <v>02-2024</v>
      </c>
      <c r="F1719" s="5">
        <f t="shared" si="160"/>
        <v>45330.603634259256</v>
      </c>
      <c r="G1719">
        <v>37.560499999999998</v>
      </c>
      <c r="H1719">
        <v>72.260900000000007</v>
      </c>
      <c r="I1719">
        <v>190.84</v>
      </c>
      <c r="J1719">
        <v>4.0999999999999996</v>
      </c>
      <c r="K1719" t="s">
        <v>23</v>
      </c>
      <c r="L1719">
        <v>45</v>
      </c>
      <c r="M1719">
        <v>108</v>
      </c>
      <c r="N1719">
        <v>1.948</v>
      </c>
      <c r="O1719">
        <v>0.78</v>
      </c>
      <c r="P1719" t="s">
        <v>24</v>
      </c>
      <c r="Q1719" t="s">
        <v>5876</v>
      </c>
      <c r="R1719" t="s">
        <v>5873</v>
      </c>
      <c r="S1719" t="s">
        <v>5877</v>
      </c>
      <c r="T1719" t="b">
        <f t="shared" si="165"/>
        <v>0</v>
      </c>
      <c r="U1719" t="s">
        <v>28</v>
      </c>
      <c r="V1719">
        <v>6.48</v>
      </c>
      <c r="W1719">
        <v>6.3739999999999997</v>
      </c>
      <c r="X1719">
        <v>0.13500000000000001</v>
      </c>
      <c r="Y1719">
        <v>15</v>
      </c>
      <c r="Z1719" t="s">
        <v>29</v>
      </c>
      <c r="AA1719" t="s">
        <v>24</v>
      </c>
      <c r="AB1719" t="s">
        <v>24</v>
      </c>
    </row>
    <row r="1720" spans="1:28" x14ac:dyDescent="0.35">
      <c r="A1720" s="4" t="s">
        <v>5878</v>
      </c>
      <c r="B1720" s="6">
        <f t="shared" si="163"/>
        <v>45330.603634259256</v>
      </c>
      <c r="C1720" s="12">
        <f t="shared" si="161"/>
        <v>45323</v>
      </c>
      <c r="D1720" s="3">
        <f t="shared" si="162"/>
        <v>2024</v>
      </c>
      <c r="E1720" s="3" t="str">
        <f t="shared" si="164"/>
        <v>02-2024</v>
      </c>
      <c r="F1720" s="5">
        <f t="shared" si="160"/>
        <v>45329.534594907411</v>
      </c>
      <c r="G1720">
        <v>37.883699999999997</v>
      </c>
      <c r="H1720">
        <v>71.700500000000005</v>
      </c>
      <c r="I1720">
        <v>66.804000000000002</v>
      </c>
      <c r="J1720">
        <v>4.5</v>
      </c>
      <c r="K1720" t="s">
        <v>23</v>
      </c>
      <c r="L1720">
        <v>29</v>
      </c>
      <c r="M1720">
        <v>59</v>
      </c>
      <c r="N1720">
        <v>1.593</v>
      </c>
      <c r="O1720">
        <v>0.84</v>
      </c>
      <c r="P1720" t="s">
        <v>24</v>
      </c>
      <c r="Q1720" t="s">
        <v>5879</v>
      </c>
      <c r="R1720" t="s">
        <v>5880</v>
      </c>
      <c r="S1720" t="s">
        <v>5881</v>
      </c>
      <c r="T1720" t="b">
        <f t="shared" si="165"/>
        <v>0</v>
      </c>
      <c r="U1720" t="s">
        <v>28</v>
      </c>
      <c r="V1720">
        <v>7.32</v>
      </c>
      <c r="W1720">
        <v>7.5279999999999996</v>
      </c>
      <c r="X1720">
        <v>8.4000000000000005E-2</v>
      </c>
      <c r="Y1720">
        <v>41</v>
      </c>
      <c r="Z1720" t="s">
        <v>29</v>
      </c>
      <c r="AA1720" t="s">
        <v>24</v>
      </c>
      <c r="AB1720" t="s">
        <v>24</v>
      </c>
    </row>
    <row r="1721" spans="1:28" x14ac:dyDescent="0.35">
      <c r="A1721" s="4" t="s">
        <v>5882</v>
      </c>
      <c r="B1721" s="6">
        <f t="shared" si="163"/>
        <v>45329.534594907411</v>
      </c>
      <c r="C1721" s="12">
        <f t="shared" si="161"/>
        <v>45323</v>
      </c>
      <c r="D1721" s="3">
        <f t="shared" si="162"/>
        <v>2024</v>
      </c>
      <c r="E1721" s="3" t="str">
        <f t="shared" si="164"/>
        <v>02-2024</v>
      </c>
      <c r="F1721" s="5">
        <f t="shared" si="160"/>
        <v>45329.453368055554</v>
      </c>
      <c r="G1721">
        <v>1.8996999999999999</v>
      </c>
      <c r="H1721">
        <v>66.851100000000002</v>
      </c>
      <c r="I1721">
        <v>10</v>
      </c>
      <c r="J1721">
        <v>4.4000000000000004</v>
      </c>
      <c r="K1721" t="s">
        <v>23</v>
      </c>
      <c r="L1721">
        <v>22</v>
      </c>
      <c r="M1721">
        <v>113</v>
      </c>
      <c r="N1721">
        <v>6.2990000000000004</v>
      </c>
      <c r="O1721">
        <v>0.68</v>
      </c>
      <c r="P1721" t="s">
        <v>24</v>
      </c>
      <c r="Q1721" t="s">
        <v>5883</v>
      </c>
      <c r="R1721" t="s">
        <v>5884</v>
      </c>
      <c r="S1721" t="s">
        <v>478</v>
      </c>
      <c r="T1721" t="b">
        <f t="shared" si="165"/>
        <v>0</v>
      </c>
      <c r="U1721" t="s">
        <v>28</v>
      </c>
      <c r="V1721">
        <v>10.32</v>
      </c>
      <c r="W1721">
        <v>1.925</v>
      </c>
      <c r="X1721">
        <v>0.13800000000000001</v>
      </c>
      <c r="Y1721">
        <v>15</v>
      </c>
      <c r="Z1721" t="s">
        <v>29</v>
      </c>
      <c r="AA1721" t="s">
        <v>24</v>
      </c>
      <c r="AB1721" t="s">
        <v>24</v>
      </c>
    </row>
    <row r="1722" spans="1:28" x14ac:dyDescent="0.35">
      <c r="A1722" s="4" t="s">
        <v>5885</v>
      </c>
      <c r="B1722" s="6">
        <f t="shared" si="163"/>
        <v>45329.453368055554</v>
      </c>
      <c r="C1722" s="12">
        <f t="shared" si="161"/>
        <v>45323</v>
      </c>
      <c r="D1722" s="3">
        <f t="shared" si="162"/>
        <v>2024</v>
      </c>
      <c r="E1722" s="3" t="str">
        <f t="shared" si="164"/>
        <v>02-2024</v>
      </c>
      <c r="F1722" s="5">
        <f t="shared" si="160"/>
        <v>45098.090763888889</v>
      </c>
      <c r="G1722">
        <v>2.6850000000000001</v>
      </c>
      <c r="H1722">
        <v>99.068399999999997</v>
      </c>
      <c r="I1722">
        <v>173.35499999999999</v>
      </c>
      <c r="J1722">
        <v>4.3</v>
      </c>
      <c r="K1722" t="s">
        <v>23</v>
      </c>
      <c r="L1722">
        <v>24</v>
      </c>
      <c r="M1722">
        <v>46</v>
      </c>
      <c r="N1722">
        <v>0.14499999999999999</v>
      </c>
      <c r="O1722">
        <v>0.71</v>
      </c>
      <c r="P1722" t="s">
        <v>24</v>
      </c>
      <c r="Q1722" t="s">
        <v>5886</v>
      </c>
      <c r="R1722" t="s">
        <v>5887</v>
      </c>
      <c r="S1722" t="s">
        <v>5888</v>
      </c>
      <c r="T1722" t="b">
        <f t="shared" si="165"/>
        <v>0</v>
      </c>
      <c r="U1722" t="s">
        <v>28</v>
      </c>
      <c r="V1722">
        <v>7.89</v>
      </c>
      <c r="W1722">
        <v>5.9169999999999998</v>
      </c>
      <c r="X1722">
        <v>0.14799999999999999</v>
      </c>
      <c r="Y1722">
        <v>13</v>
      </c>
      <c r="Z1722" t="s">
        <v>29</v>
      </c>
      <c r="AA1722" t="s">
        <v>24</v>
      </c>
      <c r="AB1722" t="s">
        <v>24</v>
      </c>
    </row>
    <row r="1723" spans="1:28" x14ac:dyDescent="0.35">
      <c r="A1723" s="4" t="s">
        <v>7918</v>
      </c>
      <c r="B1723" s="6">
        <f t="shared" si="163"/>
        <v>45098.090763888889</v>
      </c>
      <c r="C1723" s="12">
        <f t="shared" si="161"/>
        <v>45078</v>
      </c>
      <c r="D1723" s="3">
        <f t="shared" si="162"/>
        <v>2023</v>
      </c>
      <c r="E1723" s="3" t="str">
        <f t="shared" si="164"/>
        <v>06-2023</v>
      </c>
      <c r="F1723" s="5">
        <f t="shared" si="160"/>
        <v>45073.900381944448</v>
      </c>
      <c r="G1723">
        <v>9.1371000000000002</v>
      </c>
      <c r="H1723">
        <v>93.367000000000004</v>
      </c>
      <c r="I1723">
        <v>10</v>
      </c>
      <c r="J1723">
        <v>4.5</v>
      </c>
      <c r="K1723" t="s">
        <v>23</v>
      </c>
      <c r="L1723">
        <v>22</v>
      </c>
      <c r="M1723">
        <v>111</v>
      </c>
      <c r="N1723">
        <v>8.4550000000000001</v>
      </c>
      <c r="O1723">
        <v>0.89</v>
      </c>
      <c r="P1723" t="s">
        <v>24</v>
      </c>
      <c r="Q1723" t="s">
        <v>7919</v>
      </c>
      <c r="R1723" t="s">
        <v>7900</v>
      </c>
      <c r="S1723" t="s">
        <v>1242</v>
      </c>
      <c r="T1723" t="b">
        <f t="shared" si="165"/>
        <v>1</v>
      </c>
      <c r="U1723" t="s">
        <v>28</v>
      </c>
      <c r="V1723">
        <v>11.11</v>
      </c>
      <c r="W1723">
        <v>1.92</v>
      </c>
      <c r="X1723">
        <v>0.17100000000000001</v>
      </c>
      <c r="Y1723">
        <v>10</v>
      </c>
      <c r="Z1723" t="s">
        <v>29</v>
      </c>
      <c r="AA1723" t="s">
        <v>24</v>
      </c>
      <c r="AB1723" t="s">
        <v>24</v>
      </c>
    </row>
    <row r="1724" spans="1:28" x14ac:dyDescent="0.35">
      <c r="A1724" s="4" t="s">
        <v>8146</v>
      </c>
      <c r="B1724" s="6">
        <f t="shared" si="163"/>
        <v>45073.900381944448</v>
      </c>
      <c r="C1724" s="12">
        <f t="shared" si="161"/>
        <v>45047</v>
      </c>
      <c r="D1724" s="3">
        <f t="shared" si="162"/>
        <v>2023</v>
      </c>
      <c r="E1724" s="3" t="str">
        <f t="shared" si="164"/>
        <v>05-2023</v>
      </c>
      <c r="F1724" s="5">
        <f t="shared" si="160"/>
        <v>45057.864537037036</v>
      </c>
      <c r="G1724">
        <v>27.0688</v>
      </c>
      <c r="H1724">
        <v>92.679699999999997</v>
      </c>
      <c r="I1724">
        <v>10</v>
      </c>
      <c r="J1724">
        <v>4.5</v>
      </c>
      <c r="K1724" t="s">
        <v>23</v>
      </c>
      <c r="L1724">
        <v>26</v>
      </c>
      <c r="M1724">
        <v>116</v>
      </c>
      <c r="N1724">
        <v>2.96</v>
      </c>
      <c r="O1724">
        <v>0.64</v>
      </c>
      <c r="P1724" t="s">
        <v>24</v>
      </c>
      <c r="Q1724" t="s">
        <v>8147</v>
      </c>
      <c r="R1724" t="s">
        <v>8148</v>
      </c>
      <c r="S1724" t="s">
        <v>8149</v>
      </c>
      <c r="T1724" t="b">
        <f t="shared" si="165"/>
        <v>1</v>
      </c>
      <c r="U1724" t="s">
        <v>28</v>
      </c>
      <c r="V1724">
        <v>7.59</v>
      </c>
      <c r="W1724">
        <v>1.597</v>
      </c>
      <c r="X1724">
        <v>0.16300000000000001</v>
      </c>
      <c r="Y1724">
        <v>11</v>
      </c>
      <c r="Z1724" t="s">
        <v>29</v>
      </c>
      <c r="AA1724" t="s">
        <v>24</v>
      </c>
      <c r="AB1724" t="s">
        <v>24</v>
      </c>
    </row>
    <row r="1725" spans="1:28" x14ac:dyDescent="0.35">
      <c r="A1725" s="4" t="s">
        <v>8257</v>
      </c>
      <c r="B1725" s="6">
        <f t="shared" si="163"/>
        <v>45057.864537037036</v>
      </c>
      <c r="C1725" s="12">
        <f t="shared" si="161"/>
        <v>45047</v>
      </c>
      <c r="D1725" s="3">
        <f t="shared" si="162"/>
        <v>2023</v>
      </c>
      <c r="E1725" s="3" t="str">
        <f t="shared" si="164"/>
        <v>05-2023</v>
      </c>
      <c r="F1725" s="5">
        <f t="shared" si="160"/>
        <v>45043.759618055556</v>
      </c>
      <c r="G1725">
        <v>21.6539</v>
      </c>
      <c r="H1725">
        <v>93.137600000000006</v>
      </c>
      <c r="I1725">
        <v>51.122999999999998</v>
      </c>
      <c r="J1725">
        <v>4.5</v>
      </c>
      <c r="K1725" t="s">
        <v>23</v>
      </c>
      <c r="L1725">
        <v>69</v>
      </c>
      <c r="M1725">
        <v>54</v>
      </c>
      <c r="N1725">
        <v>1.72</v>
      </c>
      <c r="O1725">
        <v>0.98</v>
      </c>
      <c r="P1725" t="s">
        <v>24</v>
      </c>
      <c r="Q1725" t="s">
        <v>8258</v>
      </c>
      <c r="R1725" t="s">
        <v>8252</v>
      </c>
      <c r="S1725" t="s">
        <v>8259</v>
      </c>
      <c r="T1725" t="b">
        <f t="shared" si="165"/>
        <v>1</v>
      </c>
      <c r="U1725" t="s">
        <v>28</v>
      </c>
      <c r="V1725">
        <v>7.61</v>
      </c>
      <c r="W1725">
        <v>6.093</v>
      </c>
      <c r="X1725">
        <v>6.8000000000000005E-2</v>
      </c>
      <c r="Y1725">
        <v>63</v>
      </c>
      <c r="Z1725" t="s">
        <v>29</v>
      </c>
      <c r="AA1725" t="s">
        <v>24</v>
      </c>
      <c r="AB1725" t="s">
        <v>24</v>
      </c>
    </row>
    <row r="1726" spans="1:28" x14ac:dyDescent="0.35">
      <c r="A1726" s="4" t="s">
        <v>8387</v>
      </c>
      <c r="B1726" s="6">
        <f t="shared" si="163"/>
        <v>45043.759618055556</v>
      </c>
      <c r="C1726" s="12">
        <f t="shared" si="161"/>
        <v>45017</v>
      </c>
      <c r="D1726" s="3">
        <f t="shared" si="162"/>
        <v>2023</v>
      </c>
      <c r="E1726" s="3" t="str">
        <f t="shared" si="164"/>
        <v>04-2023</v>
      </c>
      <c r="F1726" s="5">
        <f t="shared" si="160"/>
        <v>45027.2031712963</v>
      </c>
      <c r="G1726">
        <v>29.572900000000001</v>
      </c>
      <c r="H1726">
        <v>81.530199999999994</v>
      </c>
      <c r="I1726">
        <v>10</v>
      </c>
      <c r="J1726">
        <v>4.5</v>
      </c>
      <c r="K1726" t="s">
        <v>23</v>
      </c>
      <c r="L1726">
        <v>78</v>
      </c>
      <c r="M1726">
        <v>167</v>
      </c>
      <c r="N1726">
        <v>4.907</v>
      </c>
      <c r="O1726">
        <v>0.68</v>
      </c>
      <c r="P1726" t="s">
        <v>24</v>
      </c>
      <c r="Q1726" t="s">
        <v>8388</v>
      </c>
      <c r="R1726" t="s">
        <v>8389</v>
      </c>
      <c r="S1726" t="s">
        <v>8390</v>
      </c>
      <c r="T1726" t="b">
        <f t="shared" si="165"/>
        <v>1</v>
      </c>
      <c r="U1726" t="s">
        <v>28</v>
      </c>
      <c r="V1726">
        <v>10.23</v>
      </c>
      <c r="W1726">
        <v>1.8680000000000001</v>
      </c>
      <c r="X1726">
        <v>7.4999999999999997E-2</v>
      </c>
      <c r="Y1726">
        <v>52</v>
      </c>
      <c r="Z1726" t="s">
        <v>29</v>
      </c>
      <c r="AA1726" t="s">
        <v>24</v>
      </c>
      <c r="AB1726" t="s">
        <v>24</v>
      </c>
    </row>
    <row r="1727" spans="1:28" x14ac:dyDescent="0.35">
      <c r="A1727" s="4" t="s">
        <v>8460</v>
      </c>
      <c r="B1727" s="6">
        <f t="shared" si="163"/>
        <v>45027.2031712963</v>
      </c>
      <c r="C1727" s="12">
        <f t="shared" si="161"/>
        <v>45017</v>
      </c>
      <c r="D1727" s="3">
        <f t="shared" si="162"/>
        <v>2023</v>
      </c>
      <c r="E1727" s="3" t="str">
        <f t="shared" si="164"/>
        <v>04-2023</v>
      </c>
      <c r="F1727" s="5">
        <f t="shared" si="160"/>
        <v>45027.150868055556</v>
      </c>
      <c r="G1727">
        <v>36.242100000000001</v>
      </c>
      <c r="H1727">
        <v>69.398899999999998</v>
      </c>
      <c r="I1727">
        <v>38.828000000000003</v>
      </c>
      <c r="J1727">
        <v>4.5</v>
      </c>
      <c r="K1727" t="s">
        <v>23</v>
      </c>
      <c r="L1727">
        <v>50</v>
      </c>
      <c r="M1727">
        <v>61</v>
      </c>
      <c r="N1727">
        <v>1.722</v>
      </c>
      <c r="O1727">
        <v>0.61</v>
      </c>
      <c r="P1727" t="s">
        <v>24</v>
      </c>
      <c r="Q1727" t="s">
        <v>8461</v>
      </c>
      <c r="R1727" t="s">
        <v>8462</v>
      </c>
      <c r="S1727" t="s">
        <v>8463</v>
      </c>
      <c r="T1727" t="b">
        <f t="shared" si="165"/>
        <v>1</v>
      </c>
      <c r="U1727" t="s">
        <v>28</v>
      </c>
      <c r="V1727">
        <v>5.82</v>
      </c>
      <c r="W1727">
        <v>4.5529999999999999</v>
      </c>
      <c r="X1727">
        <v>6.7000000000000004E-2</v>
      </c>
      <c r="Y1727">
        <v>65</v>
      </c>
      <c r="Z1727" t="s">
        <v>29</v>
      </c>
      <c r="AA1727" t="s">
        <v>24</v>
      </c>
      <c r="AB1727" t="s">
        <v>24</v>
      </c>
    </row>
    <row r="1728" spans="1:28" x14ac:dyDescent="0.35">
      <c r="A1728" s="4" t="s">
        <v>8464</v>
      </c>
      <c r="B1728" s="6">
        <f t="shared" si="163"/>
        <v>45027.150868055556</v>
      </c>
      <c r="C1728" s="12">
        <f t="shared" si="161"/>
        <v>45017</v>
      </c>
      <c r="D1728" s="3">
        <f t="shared" si="162"/>
        <v>2023</v>
      </c>
      <c r="E1728" s="3" t="str">
        <f t="shared" si="164"/>
        <v>04-2023</v>
      </c>
      <c r="F1728" s="5">
        <f t="shared" si="160"/>
        <v>45327.17759259259</v>
      </c>
      <c r="G1728">
        <v>36.558199999999999</v>
      </c>
      <c r="H1728">
        <v>70.943600000000004</v>
      </c>
      <c r="I1728">
        <v>204.637</v>
      </c>
      <c r="J1728">
        <v>4.5</v>
      </c>
      <c r="K1728" t="s">
        <v>23</v>
      </c>
      <c r="L1728">
        <v>72</v>
      </c>
      <c r="M1728">
        <v>72</v>
      </c>
      <c r="N1728">
        <v>2.54</v>
      </c>
      <c r="O1728">
        <v>0.63</v>
      </c>
      <c r="P1728" t="s">
        <v>24</v>
      </c>
      <c r="Q1728" t="s">
        <v>8465</v>
      </c>
      <c r="R1728" t="s">
        <v>8462</v>
      </c>
      <c r="S1728" t="s">
        <v>7790</v>
      </c>
      <c r="T1728" t="b">
        <f t="shared" si="165"/>
        <v>1</v>
      </c>
      <c r="U1728" t="s">
        <v>28</v>
      </c>
      <c r="V1728">
        <v>3.99</v>
      </c>
      <c r="W1728">
        <v>6.226</v>
      </c>
      <c r="X1728">
        <v>5.2999999999999999E-2</v>
      </c>
      <c r="Y1728">
        <v>102</v>
      </c>
      <c r="Z1728" t="s">
        <v>29</v>
      </c>
      <c r="AA1728" t="s">
        <v>24</v>
      </c>
      <c r="AB1728" t="s">
        <v>24</v>
      </c>
    </row>
    <row r="1729" spans="1:28" x14ac:dyDescent="0.35">
      <c r="A1729" s="4" t="s">
        <v>5911</v>
      </c>
      <c r="B1729" s="6">
        <f t="shared" si="163"/>
        <v>45327.17759259259</v>
      </c>
      <c r="C1729" s="12">
        <f t="shared" si="161"/>
        <v>45323</v>
      </c>
      <c r="D1729" s="3">
        <f t="shared" si="162"/>
        <v>2024</v>
      </c>
      <c r="E1729" s="3" t="str">
        <f t="shared" si="164"/>
        <v>02-2024</v>
      </c>
      <c r="F1729" s="5">
        <f t="shared" si="160"/>
        <v>45027.089224537034</v>
      </c>
      <c r="G1729">
        <v>22.5535</v>
      </c>
      <c r="H1729">
        <v>94.837000000000003</v>
      </c>
      <c r="I1729">
        <v>10.164</v>
      </c>
      <c r="J1729">
        <v>4.2</v>
      </c>
      <c r="K1729" t="s">
        <v>23</v>
      </c>
      <c r="L1729">
        <v>11</v>
      </c>
      <c r="M1729">
        <v>83</v>
      </c>
      <c r="N1729">
        <v>1.343</v>
      </c>
      <c r="O1729">
        <v>0.74</v>
      </c>
      <c r="P1729" t="s">
        <v>24</v>
      </c>
      <c r="Q1729" t="s">
        <v>5912</v>
      </c>
      <c r="R1729" t="s">
        <v>5913</v>
      </c>
      <c r="S1729" t="s">
        <v>5914</v>
      </c>
      <c r="T1729" t="b">
        <f t="shared" si="165"/>
        <v>0</v>
      </c>
      <c r="U1729" t="s">
        <v>28</v>
      </c>
      <c r="V1729">
        <v>9.35</v>
      </c>
      <c r="W1729">
        <v>5.3760000000000003</v>
      </c>
      <c r="X1729">
        <v>0.215</v>
      </c>
      <c r="Y1729">
        <v>6</v>
      </c>
      <c r="Z1729" t="s">
        <v>29</v>
      </c>
      <c r="AA1729" t="s">
        <v>24</v>
      </c>
      <c r="AB1729" t="s">
        <v>24</v>
      </c>
    </row>
    <row r="1730" spans="1:28" x14ac:dyDescent="0.35">
      <c r="A1730" s="4" t="s">
        <v>8466</v>
      </c>
      <c r="B1730" s="6">
        <f t="shared" si="163"/>
        <v>45027.089224537034</v>
      </c>
      <c r="C1730" s="12">
        <f t="shared" si="161"/>
        <v>45017</v>
      </c>
      <c r="D1730" s="3">
        <f t="shared" si="162"/>
        <v>2023</v>
      </c>
      <c r="E1730" s="3" t="str">
        <f t="shared" si="164"/>
        <v>04-2023</v>
      </c>
      <c r="F1730" s="5">
        <f t="shared" ref="F1730:F1793" si="166">DATEVALUE(LEFT(A1731,10))+TIMEVALUE(MID(A1731,12,8))</f>
        <v>45326.68917824074</v>
      </c>
      <c r="G1730">
        <v>9.1852999999999998</v>
      </c>
      <c r="H1730">
        <v>93.978999999999999</v>
      </c>
      <c r="I1730">
        <v>10</v>
      </c>
      <c r="J1730">
        <v>4.5</v>
      </c>
      <c r="K1730" t="s">
        <v>23</v>
      </c>
      <c r="L1730">
        <v>52</v>
      </c>
      <c r="M1730">
        <v>58</v>
      </c>
      <c r="N1730">
        <v>2.7389999999999999</v>
      </c>
      <c r="O1730">
        <v>0.66</v>
      </c>
      <c r="P1730" t="s">
        <v>24</v>
      </c>
      <c r="Q1730" t="s">
        <v>8467</v>
      </c>
      <c r="R1730" t="s">
        <v>8468</v>
      </c>
      <c r="S1730" t="s">
        <v>402</v>
      </c>
      <c r="T1730" t="b">
        <f t="shared" si="165"/>
        <v>1</v>
      </c>
      <c r="U1730" t="s">
        <v>28</v>
      </c>
      <c r="V1730">
        <v>8.4600000000000009</v>
      </c>
      <c r="W1730">
        <v>1.804</v>
      </c>
      <c r="X1730">
        <v>0.11799999999999999</v>
      </c>
      <c r="Y1730">
        <v>21</v>
      </c>
      <c r="Z1730" t="s">
        <v>29</v>
      </c>
      <c r="AA1730" t="s">
        <v>24</v>
      </c>
      <c r="AB1730" t="s">
        <v>24</v>
      </c>
    </row>
    <row r="1731" spans="1:28" x14ac:dyDescent="0.35">
      <c r="A1731" s="4" t="s">
        <v>5919</v>
      </c>
      <c r="B1731" s="6">
        <f t="shared" si="163"/>
        <v>45326.68917824074</v>
      </c>
      <c r="C1731" s="12">
        <f t="shared" ref="C1731:C1794" si="167">DATE(YEAR(B1731),MONTH(B1731),1)</f>
        <v>45323</v>
      </c>
      <c r="D1731" s="3">
        <f t="shared" ref="D1731:D1794" si="168">YEAR(B1731)</f>
        <v>2024</v>
      </c>
      <c r="E1731" s="3" t="str">
        <f t="shared" si="164"/>
        <v>02-2024</v>
      </c>
      <c r="F1731" s="5">
        <f t="shared" si="166"/>
        <v>45326.483819444446</v>
      </c>
      <c r="G1731">
        <v>1.8745000000000001</v>
      </c>
      <c r="H1731">
        <v>98.965199999999996</v>
      </c>
      <c r="I1731">
        <v>121.898</v>
      </c>
      <c r="J1731">
        <v>4.7</v>
      </c>
      <c r="K1731" t="s">
        <v>23</v>
      </c>
      <c r="L1731">
        <v>68</v>
      </c>
      <c r="M1731">
        <v>90</v>
      </c>
      <c r="N1731">
        <v>0.81499999999999995</v>
      </c>
      <c r="O1731">
        <v>0.74</v>
      </c>
      <c r="P1731" t="s">
        <v>24</v>
      </c>
      <c r="Q1731" t="s">
        <v>5920</v>
      </c>
      <c r="R1731" t="s">
        <v>5921</v>
      </c>
      <c r="S1731" t="s">
        <v>5922</v>
      </c>
      <c r="T1731" t="b">
        <f t="shared" si="165"/>
        <v>0</v>
      </c>
      <c r="U1731" t="s">
        <v>28</v>
      </c>
      <c r="V1731">
        <v>6.96</v>
      </c>
      <c r="W1731">
        <v>5.83</v>
      </c>
      <c r="X1731">
        <v>6.8000000000000005E-2</v>
      </c>
      <c r="Y1731">
        <v>65</v>
      </c>
      <c r="Z1731" t="s">
        <v>29</v>
      </c>
      <c r="AA1731" t="s">
        <v>24</v>
      </c>
      <c r="AB1731" t="s">
        <v>24</v>
      </c>
    </row>
    <row r="1732" spans="1:28" x14ac:dyDescent="0.35">
      <c r="A1732" s="4" t="s">
        <v>5923</v>
      </c>
      <c r="B1732" s="6">
        <f t="shared" ref="B1732:B1795" si="169">DATEVALUE(LEFT($A1732,10))+TIMEVALUE(MID($A1732,12,8))</f>
        <v>45326.483819444446</v>
      </c>
      <c r="C1732" s="12">
        <f t="shared" si="167"/>
        <v>45323</v>
      </c>
      <c r="D1732" s="3">
        <f t="shared" si="168"/>
        <v>2024</v>
      </c>
      <c r="E1732" s="3" t="str">
        <f t="shared" si="164"/>
        <v>02-2024</v>
      </c>
      <c r="F1732" s="5">
        <f t="shared" si="166"/>
        <v>45326.314421296294</v>
      </c>
      <c r="G1732">
        <v>38.580300000000001</v>
      </c>
      <c r="H1732">
        <v>73.841499999999996</v>
      </c>
      <c r="I1732">
        <v>109.752</v>
      </c>
      <c r="J1732">
        <v>4.0999999999999996</v>
      </c>
      <c r="K1732" t="s">
        <v>23</v>
      </c>
      <c r="L1732">
        <v>61</v>
      </c>
      <c r="M1732">
        <v>103</v>
      </c>
      <c r="N1732">
        <v>1.825</v>
      </c>
      <c r="O1732">
        <v>0.74</v>
      </c>
      <c r="P1732" t="s">
        <v>24</v>
      </c>
      <c r="Q1732" t="s">
        <v>5924</v>
      </c>
      <c r="R1732" t="s">
        <v>5925</v>
      </c>
      <c r="S1732" t="s">
        <v>5926</v>
      </c>
      <c r="T1732" t="b">
        <f t="shared" si="165"/>
        <v>0</v>
      </c>
      <c r="U1732" t="s">
        <v>28</v>
      </c>
      <c r="V1732">
        <v>7.25</v>
      </c>
      <c r="W1732">
        <v>7.5529999999999999</v>
      </c>
      <c r="X1732">
        <v>9.9000000000000005E-2</v>
      </c>
      <c r="Y1732">
        <v>28</v>
      </c>
      <c r="Z1732" t="s">
        <v>29</v>
      </c>
      <c r="AA1732" t="s">
        <v>24</v>
      </c>
      <c r="AB1732" t="s">
        <v>24</v>
      </c>
    </row>
    <row r="1733" spans="1:28" x14ac:dyDescent="0.35">
      <c r="A1733" s="4" t="s">
        <v>5927</v>
      </c>
      <c r="B1733" s="6">
        <f t="shared" si="169"/>
        <v>45326.314421296294</v>
      </c>
      <c r="C1733" s="12">
        <f t="shared" si="167"/>
        <v>45323</v>
      </c>
      <c r="D1733" s="3">
        <f t="shared" si="168"/>
        <v>2024</v>
      </c>
      <c r="E1733" s="3" t="str">
        <f t="shared" ref="E1733:E1796" si="170">TEXT(B1733,"mm-yyyy")</f>
        <v>02-2024</v>
      </c>
      <c r="F1733" s="5">
        <f t="shared" si="166"/>
        <v>45325.781087962961</v>
      </c>
      <c r="G1733">
        <v>1.1677999999999999</v>
      </c>
      <c r="H1733">
        <v>96.871499999999997</v>
      </c>
      <c r="I1733">
        <v>10</v>
      </c>
      <c r="J1733">
        <v>4.0999999999999996</v>
      </c>
      <c r="K1733" t="s">
        <v>23</v>
      </c>
      <c r="L1733">
        <v>20</v>
      </c>
      <c r="M1733">
        <v>76</v>
      </c>
      <c r="N1733">
        <v>0.71699999999999997</v>
      </c>
      <c r="O1733">
        <v>0.75</v>
      </c>
      <c r="P1733" t="s">
        <v>24</v>
      </c>
      <c r="Q1733" t="s">
        <v>5928</v>
      </c>
      <c r="R1733" t="s">
        <v>5929</v>
      </c>
      <c r="S1733" t="s">
        <v>5930</v>
      </c>
      <c r="T1733" t="b">
        <f t="shared" ref="T1733:T1796" si="171">OR(ISNUMBER(SEARCH("India",S1733)),ISNUMBER(SEARCH("Pakistan",S1733)),ISNUMBER(SEARCH("Afghanistan",S1733)),ISNUMBER(SEARCH("Bangladesh",S1733)),ISNUMBER(SEARCH("Nepal",S1733)),ISNUMBER(SEARCH("Bhutan",S1733)),ISNUMBER(SEARCH("Sri Lanka",S1733)),ISNUMBER(SEARCH("Maldives",S1733)))</f>
        <v>0</v>
      </c>
      <c r="U1733" t="s">
        <v>28</v>
      </c>
      <c r="V1733">
        <v>6.56</v>
      </c>
      <c r="W1733">
        <v>1.891</v>
      </c>
      <c r="X1733">
        <v>0.16600000000000001</v>
      </c>
      <c r="Y1733">
        <v>11</v>
      </c>
      <c r="Z1733" t="s">
        <v>29</v>
      </c>
      <c r="AA1733" t="s">
        <v>24</v>
      </c>
      <c r="AB1733" t="s">
        <v>24</v>
      </c>
    </row>
    <row r="1734" spans="1:28" x14ac:dyDescent="0.35">
      <c r="A1734" s="4" t="s">
        <v>5931</v>
      </c>
      <c r="B1734" s="6">
        <f t="shared" si="169"/>
        <v>45325.781087962961</v>
      </c>
      <c r="C1734" s="12">
        <f t="shared" si="167"/>
        <v>45323</v>
      </c>
      <c r="D1734" s="3">
        <f t="shared" si="168"/>
        <v>2024</v>
      </c>
      <c r="E1734" s="3" t="str">
        <f t="shared" si="170"/>
        <v>02-2024</v>
      </c>
      <c r="F1734" s="5">
        <f t="shared" si="166"/>
        <v>45325.717303240737</v>
      </c>
      <c r="G1734">
        <v>38.493699999999997</v>
      </c>
      <c r="H1734">
        <v>90.751900000000006</v>
      </c>
      <c r="I1734">
        <v>10</v>
      </c>
      <c r="J1734">
        <v>4.5</v>
      </c>
      <c r="K1734" t="s">
        <v>23</v>
      </c>
      <c r="L1734">
        <v>97</v>
      </c>
      <c r="M1734">
        <v>100</v>
      </c>
      <c r="N1734">
        <v>8.7739999999999991</v>
      </c>
      <c r="O1734">
        <v>0.56000000000000005</v>
      </c>
      <c r="P1734" t="s">
        <v>24</v>
      </c>
      <c r="Q1734" t="s">
        <v>5932</v>
      </c>
      <c r="R1734" t="s">
        <v>5933</v>
      </c>
      <c r="S1734" t="s">
        <v>5934</v>
      </c>
      <c r="T1734" t="b">
        <f t="shared" si="171"/>
        <v>0</v>
      </c>
      <c r="U1734" t="s">
        <v>28</v>
      </c>
      <c r="V1734">
        <v>8.76</v>
      </c>
      <c r="W1734">
        <v>1.873</v>
      </c>
      <c r="X1734">
        <v>6.0999999999999999E-2</v>
      </c>
      <c r="Y1734">
        <v>89</v>
      </c>
      <c r="Z1734" t="s">
        <v>29</v>
      </c>
      <c r="AA1734" t="s">
        <v>24</v>
      </c>
      <c r="AB1734" t="s">
        <v>24</v>
      </c>
    </row>
    <row r="1735" spans="1:28" x14ac:dyDescent="0.35">
      <c r="A1735" s="4" t="s">
        <v>5935</v>
      </c>
      <c r="B1735" s="6">
        <f t="shared" si="169"/>
        <v>45325.717303240737</v>
      </c>
      <c r="C1735" s="12">
        <f t="shared" si="167"/>
        <v>45323</v>
      </c>
      <c r="D1735" s="3">
        <f t="shared" si="168"/>
        <v>2024</v>
      </c>
      <c r="E1735" s="3" t="str">
        <f t="shared" si="170"/>
        <v>02-2024</v>
      </c>
      <c r="F1735" s="5">
        <f t="shared" si="166"/>
        <v>45325.195115740738</v>
      </c>
      <c r="G1735">
        <v>4.6325000000000003</v>
      </c>
      <c r="H1735">
        <v>94.557500000000005</v>
      </c>
      <c r="I1735">
        <v>64.456000000000003</v>
      </c>
      <c r="J1735">
        <v>4.3</v>
      </c>
      <c r="K1735" t="s">
        <v>23</v>
      </c>
      <c r="L1735">
        <v>28</v>
      </c>
      <c r="M1735">
        <v>182</v>
      </c>
      <c r="N1735">
        <v>2.4529999999999998</v>
      </c>
      <c r="O1735">
        <v>0.55000000000000004</v>
      </c>
      <c r="P1735" t="s">
        <v>24</v>
      </c>
      <c r="Q1735" t="s">
        <v>5936</v>
      </c>
      <c r="R1735" t="s">
        <v>5937</v>
      </c>
      <c r="S1735" t="s">
        <v>5938</v>
      </c>
      <c r="T1735" t="b">
        <f t="shared" si="171"/>
        <v>0</v>
      </c>
      <c r="U1735" t="s">
        <v>28</v>
      </c>
      <c r="V1735">
        <v>10.67</v>
      </c>
      <c r="W1735">
        <v>7.601</v>
      </c>
      <c r="X1735">
        <v>0.11899999999999999</v>
      </c>
      <c r="Y1735">
        <v>22</v>
      </c>
      <c r="Z1735" t="s">
        <v>29</v>
      </c>
      <c r="AA1735" t="s">
        <v>24</v>
      </c>
      <c r="AB1735" t="s">
        <v>24</v>
      </c>
    </row>
    <row r="1736" spans="1:28" x14ac:dyDescent="0.35">
      <c r="A1736" s="4" t="s">
        <v>5939</v>
      </c>
      <c r="B1736" s="6">
        <f t="shared" si="169"/>
        <v>45325.195115740738</v>
      </c>
      <c r="C1736" s="12">
        <f t="shared" si="167"/>
        <v>45323</v>
      </c>
      <c r="D1736" s="3">
        <f t="shared" si="168"/>
        <v>2024</v>
      </c>
      <c r="E1736" s="3" t="str">
        <f t="shared" si="170"/>
        <v>02-2024</v>
      </c>
      <c r="F1736" s="5">
        <f t="shared" si="166"/>
        <v>45026.473171296297</v>
      </c>
      <c r="G1736">
        <v>36.982500000000002</v>
      </c>
      <c r="H1736">
        <v>97.0732</v>
      </c>
      <c r="I1736">
        <v>10</v>
      </c>
      <c r="J1736">
        <v>5</v>
      </c>
      <c r="K1736" t="s">
        <v>23</v>
      </c>
      <c r="L1736">
        <v>90</v>
      </c>
      <c r="M1736">
        <v>36</v>
      </c>
      <c r="N1736">
        <v>5.4340000000000002</v>
      </c>
      <c r="O1736">
        <v>0.91</v>
      </c>
      <c r="P1736" t="s">
        <v>24</v>
      </c>
      <c r="Q1736" t="s">
        <v>5940</v>
      </c>
      <c r="R1736" t="s">
        <v>5941</v>
      </c>
      <c r="S1736" t="s">
        <v>5942</v>
      </c>
      <c r="T1736" t="b">
        <f t="shared" si="171"/>
        <v>0</v>
      </c>
      <c r="U1736" t="s">
        <v>28</v>
      </c>
      <c r="V1736">
        <v>7.69</v>
      </c>
      <c r="W1736">
        <v>1.831</v>
      </c>
      <c r="X1736">
        <v>4.5999999999999999E-2</v>
      </c>
      <c r="Y1736">
        <v>152</v>
      </c>
      <c r="Z1736" t="s">
        <v>29</v>
      </c>
      <c r="AA1736" t="s">
        <v>24</v>
      </c>
      <c r="AB1736" t="s">
        <v>24</v>
      </c>
    </row>
    <row r="1737" spans="1:28" x14ac:dyDescent="0.35">
      <c r="A1737" s="4" t="s">
        <v>8478</v>
      </c>
      <c r="B1737" s="6">
        <f t="shared" si="169"/>
        <v>45026.473171296297</v>
      </c>
      <c r="C1737" s="12">
        <f t="shared" si="167"/>
        <v>45017</v>
      </c>
      <c r="D1737" s="3">
        <f t="shared" si="168"/>
        <v>2023</v>
      </c>
      <c r="E1737" s="3" t="str">
        <f t="shared" si="170"/>
        <v>04-2023</v>
      </c>
      <c r="F1737" s="5">
        <f t="shared" si="166"/>
        <v>45025.343634259261</v>
      </c>
      <c r="G1737">
        <v>8.9611000000000001</v>
      </c>
      <c r="H1737">
        <v>93.767399999999995</v>
      </c>
      <c r="I1737">
        <v>10.028</v>
      </c>
      <c r="J1737">
        <v>4.5</v>
      </c>
      <c r="K1737" t="s">
        <v>23</v>
      </c>
      <c r="L1737">
        <v>38</v>
      </c>
      <c r="M1737">
        <v>107</v>
      </c>
      <c r="N1737">
        <v>2.8610000000000002</v>
      </c>
      <c r="O1737">
        <v>0.41</v>
      </c>
      <c r="P1737" t="s">
        <v>24</v>
      </c>
      <c r="Q1737" t="s">
        <v>8479</v>
      </c>
      <c r="R1737" t="s">
        <v>8480</v>
      </c>
      <c r="S1737" t="s">
        <v>402</v>
      </c>
      <c r="T1737" t="b">
        <f t="shared" si="171"/>
        <v>1</v>
      </c>
      <c r="U1737" t="s">
        <v>28</v>
      </c>
      <c r="V1737">
        <v>6.84</v>
      </c>
      <c r="W1737">
        <v>4.6150000000000002</v>
      </c>
      <c r="X1737">
        <v>0.121</v>
      </c>
      <c r="Y1737">
        <v>20</v>
      </c>
      <c r="Z1737" t="s">
        <v>29</v>
      </c>
      <c r="AA1737" t="s">
        <v>24</v>
      </c>
      <c r="AB1737" t="s">
        <v>24</v>
      </c>
    </row>
    <row r="1738" spans="1:28" x14ac:dyDescent="0.35">
      <c r="A1738" s="4" t="s">
        <v>8528</v>
      </c>
      <c r="B1738" s="6">
        <f t="shared" si="169"/>
        <v>45025.343634259261</v>
      </c>
      <c r="C1738" s="12">
        <f t="shared" si="167"/>
        <v>45017</v>
      </c>
      <c r="D1738" s="3">
        <f t="shared" si="168"/>
        <v>2023</v>
      </c>
      <c r="E1738" s="3" t="str">
        <f t="shared" si="170"/>
        <v>04-2023</v>
      </c>
      <c r="F1738" s="5">
        <f t="shared" si="166"/>
        <v>45017.23773148148</v>
      </c>
      <c r="G1738">
        <v>8.9962999999999997</v>
      </c>
      <c r="H1738">
        <v>93.895300000000006</v>
      </c>
      <c r="I1738">
        <v>10</v>
      </c>
      <c r="J1738">
        <v>4.5</v>
      </c>
      <c r="K1738" t="s">
        <v>23</v>
      </c>
      <c r="L1738">
        <v>30</v>
      </c>
      <c r="M1738">
        <v>77</v>
      </c>
      <c r="N1738">
        <v>6.8959999999999999</v>
      </c>
      <c r="O1738">
        <v>0.35</v>
      </c>
      <c r="P1738" t="s">
        <v>24</v>
      </c>
      <c r="Q1738" t="s">
        <v>8529</v>
      </c>
      <c r="R1738" t="s">
        <v>8530</v>
      </c>
      <c r="S1738" t="s">
        <v>402</v>
      </c>
      <c r="T1738" t="b">
        <f t="shared" si="171"/>
        <v>1</v>
      </c>
      <c r="U1738" t="s">
        <v>28</v>
      </c>
      <c r="V1738">
        <v>11.48</v>
      </c>
      <c r="W1738">
        <v>1.887</v>
      </c>
      <c r="X1738">
        <v>0.128</v>
      </c>
      <c r="Y1738">
        <v>21</v>
      </c>
      <c r="Z1738" t="s">
        <v>29</v>
      </c>
      <c r="AA1738" t="s">
        <v>24</v>
      </c>
      <c r="AB1738" t="s">
        <v>24</v>
      </c>
    </row>
    <row r="1739" spans="1:28" x14ac:dyDescent="0.35">
      <c r="A1739" s="4" t="s">
        <v>8594</v>
      </c>
      <c r="B1739" s="6">
        <f t="shared" si="169"/>
        <v>45017.23773148148</v>
      </c>
      <c r="C1739" s="12">
        <f t="shared" si="167"/>
        <v>45017</v>
      </c>
      <c r="D1739" s="3">
        <f t="shared" si="168"/>
        <v>2023</v>
      </c>
      <c r="E1739" s="3" t="str">
        <f t="shared" si="170"/>
        <v>04-2023</v>
      </c>
      <c r="F1739" s="5">
        <f t="shared" si="166"/>
        <v>45323.405358796299</v>
      </c>
      <c r="G1739">
        <v>27.668500000000002</v>
      </c>
      <c r="H1739">
        <v>86.176100000000005</v>
      </c>
      <c r="I1739">
        <v>10</v>
      </c>
      <c r="J1739">
        <v>4.5</v>
      </c>
      <c r="K1739" t="s">
        <v>23</v>
      </c>
      <c r="L1739">
        <v>37</v>
      </c>
      <c r="M1739">
        <v>84</v>
      </c>
      <c r="N1739">
        <v>0.80600000000000005</v>
      </c>
      <c r="O1739">
        <v>0.62</v>
      </c>
      <c r="P1739" t="s">
        <v>24</v>
      </c>
      <c r="Q1739" t="s">
        <v>8595</v>
      </c>
      <c r="R1739" t="s">
        <v>8596</v>
      </c>
      <c r="S1739" t="s">
        <v>8597</v>
      </c>
      <c r="T1739" t="b">
        <f t="shared" si="171"/>
        <v>1</v>
      </c>
      <c r="U1739" t="s">
        <v>28</v>
      </c>
      <c r="V1739">
        <v>6.89</v>
      </c>
      <c r="W1739">
        <v>1.919</v>
      </c>
      <c r="X1739">
        <v>8.5999999999999993E-2</v>
      </c>
      <c r="Y1739">
        <v>40</v>
      </c>
      <c r="Z1739" t="s">
        <v>29</v>
      </c>
      <c r="AA1739" t="s">
        <v>24</v>
      </c>
      <c r="AB1739" t="s">
        <v>24</v>
      </c>
    </row>
    <row r="1740" spans="1:28" x14ac:dyDescent="0.35">
      <c r="A1740" s="4" t="s">
        <v>5954</v>
      </c>
      <c r="B1740" s="6">
        <f t="shared" si="169"/>
        <v>45323.405358796299</v>
      </c>
      <c r="C1740" s="12">
        <f t="shared" si="167"/>
        <v>45323</v>
      </c>
      <c r="D1740" s="3">
        <f t="shared" si="168"/>
        <v>2024</v>
      </c>
      <c r="E1740" s="3" t="str">
        <f t="shared" si="170"/>
        <v>02-2024</v>
      </c>
      <c r="F1740" s="5">
        <f t="shared" si="166"/>
        <v>45321.656412037039</v>
      </c>
      <c r="G1740">
        <v>38.384599999999999</v>
      </c>
      <c r="H1740">
        <v>73.920699999999997</v>
      </c>
      <c r="I1740">
        <v>133.72399999999999</v>
      </c>
      <c r="J1740">
        <v>4</v>
      </c>
      <c r="K1740" t="s">
        <v>23</v>
      </c>
      <c r="L1740">
        <v>41</v>
      </c>
      <c r="M1740">
        <v>86</v>
      </c>
      <c r="N1740">
        <v>1.982</v>
      </c>
      <c r="O1740">
        <v>0.73</v>
      </c>
      <c r="P1740" t="s">
        <v>24</v>
      </c>
      <c r="Q1740" t="s">
        <v>5955</v>
      </c>
      <c r="R1740" t="s">
        <v>5956</v>
      </c>
      <c r="S1740" t="s">
        <v>5957</v>
      </c>
      <c r="T1740" t="b">
        <f t="shared" si="171"/>
        <v>0</v>
      </c>
      <c r="U1740" t="s">
        <v>28</v>
      </c>
      <c r="V1740">
        <v>6.31</v>
      </c>
      <c r="W1740">
        <v>7.4029999999999996</v>
      </c>
      <c r="X1740">
        <v>0.16400000000000001</v>
      </c>
      <c r="Y1740">
        <v>10</v>
      </c>
      <c r="Z1740" t="s">
        <v>29</v>
      </c>
      <c r="AA1740" t="s">
        <v>24</v>
      </c>
      <c r="AB1740" t="s">
        <v>24</v>
      </c>
    </row>
    <row r="1741" spans="1:28" x14ac:dyDescent="0.35">
      <c r="A1741" s="4" t="s">
        <v>5958</v>
      </c>
      <c r="B1741" s="6">
        <f t="shared" si="169"/>
        <v>45321.656412037039</v>
      </c>
      <c r="C1741" s="12">
        <f t="shared" si="167"/>
        <v>45292</v>
      </c>
      <c r="D1741" s="3">
        <f t="shared" si="168"/>
        <v>2024</v>
      </c>
      <c r="E1741" s="3" t="str">
        <f t="shared" si="170"/>
        <v>01-2024</v>
      </c>
      <c r="F1741" s="5">
        <f t="shared" si="166"/>
        <v>45320.254490740743</v>
      </c>
      <c r="G1741">
        <v>38.2592</v>
      </c>
      <c r="H1741">
        <v>72.954700000000003</v>
      </c>
      <c r="I1741">
        <v>54.15</v>
      </c>
      <c r="J1741">
        <v>4.4000000000000004</v>
      </c>
      <c r="K1741" t="s">
        <v>23</v>
      </c>
      <c r="L1741">
        <v>96</v>
      </c>
      <c r="M1741">
        <v>55</v>
      </c>
      <c r="N1741">
        <v>1.514</v>
      </c>
      <c r="O1741">
        <v>0.63</v>
      </c>
      <c r="P1741" t="s">
        <v>24</v>
      </c>
      <c r="Q1741" t="s">
        <v>5959</v>
      </c>
      <c r="R1741" t="s">
        <v>5960</v>
      </c>
      <c r="S1741" t="s">
        <v>5961</v>
      </c>
      <c r="T1741" t="b">
        <f t="shared" si="171"/>
        <v>0</v>
      </c>
      <c r="U1741" t="s">
        <v>28</v>
      </c>
      <c r="V1741">
        <v>4.87</v>
      </c>
      <c r="W1741">
        <v>5.7359999999999998</v>
      </c>
      <c r="X1741">
        <v>6.6000000000000003E-2</v>
      </c>
      <c r="Y1741">
        <v>74</v>
      </c>
      <c r="Z1741" t="s">
        <v>29</v>
      </c>
      <c r="AA1741" t="s">
        <v>24</v>
      </c>
      <c r="AB1741" t="s">
        <v>24</v>
      </c>
    </row>
    <row r="1742" spans="1:28" x14ac:dyDescent="0.35">
      <c r="A1742" s="4" t="s">
        <v>5962</v>
      </c>
      <c r="B1742" s="6">
        <f t="shared" si="169"/>
        <v>45320.254490740743</v>
      </c>
      <c r="C1742" s="12">
        <f t="shared" si="167"/>
        <v>45292</v>
      </c>
      <c r="D1742" s="3">
        <f t="shared" si="168"/>
        <v>2024</v>
      </c>
      <c r="E1742" s="3" t="str">
        <f t="shared" si="170"/>
        <v>01-2024</v>
      </c>
      <c r="F1742" s="5">
        <f t="shared" si="166"/>
        <v>45319.651192129626</v>
      </c>
      <c r="G1742">
        <v>37.516399999999997</v>
      </c>
      <c r="H1742">
        <v>72.186800000000005</v>
      </c>
      <c r="I1742">
        <v>203.40299999999999</v>
      </c>
      <c r="J1742">
        <v>4.3</v>
      </c>
      <c r="K1742" t="s">
        <v>23</v>
      </c>
      <c r="L1742">
        <v>19</v>
      </c>
      <c r="M1742">
        <v>140</v>
      </c>
      <c r="N1742">
        <v>1.982</v>
      </c>
      <c r="O1742">
        <v>0.55000000000000004</v>
      </c>
      <c r="P1742" t="s">
        <v>24</v>
      </c>
      <c r="Q1742" t="s">
        <v>5963</v>
      </c>
      <c r="R1742" t="s">
        <v>5964</v>
      </c>
      <c r="S1742" t="s">
        <v>5965</v>
      </c>
      <c r="T1742" t="b">
        <f t="shared" si="171"/>
        <v>0</v>
      </c>
      <c r="U1742" t="s">
        <v>28</v>
      </c>
      <c r="V1742">
        <v>9.23</v>
      </c>
      <c r="W1742">
        <v>9</v>
      </c>
      <c r="X1742">
        <v>0.17699999999999999</v>
      </c>
      <c r="Y1742">
        <v>9</v>
      </c>
      <c r="Z1742" t="s">
        <v>29</v>
      </c>
      <c r="AA1742" t="s">
        <v>24</v>
      </c>
      <c r="AB1742" t="s">
        <v>24</v>
      </c>
    </row>
    <row r="1743" spans="1:28" x14ac:dyDescent="0.35">
      <c r="A1743" s="4" t="s">
        <v>5966</v>
      </c>
      <c r="B1743" s="6">
        <f t="shared" si="169"/>
        <v>45319.651192129626</v>
      </c>
      <c r="C1743" s="12">
        <f t="shared" si="167"/>
        <v>45292</v>
      </c>
      <c r="D1743" s="3">
        <f t="shared" si="168"/>
        <v>2024</v>
      </c>
      <c r="E1743" s="3" t="str">
        <f t="shared" si="170"/>
        <v>01-2024</v>
      </c>
      <c r="F1743" s="5">
        <f t="shared" si="166"/>
        <v>44979.397175925929</v>
      </c>
      <c r="G1743">
        <v>37.041200000000003</v>
      </c>
      <c r="H1743">
        <v>71.514200000000002</v>
      </c>
      <c r="I1743">
        <v>120.62</v>
      </c>
      <c r="J1743">
        <v>4.4000000000000004</v>
      </c>
      <c r="K1743" t="s">
        <v>23</v>
      </c>
      <c r="L1743">
        <v>48</v>
      </c>
      <c r="M1743">
        <v>69</v>
      </c>
      <c r="N1743">
        <v>2.4430000000000001</v>
      </c>
      <c r="O1743">
        <v>0.82</v>
      </c>
      <c r="P1743" t="s">
        <v>24</v>
      </c>
      <c r="Q1743" t="s">
        <v>5967</v>
      </c>
      <c r="R1743" t="s">
        <v>5968</v>
      </c>
      <c r="S1743" t="s">
        <v>5969</v>
      </c>
      <c r="T1743" t="b">
        <f t="shared" si="171"/>
        <v>0</v>
      </c>
      <c r="U1743" t="s">
        <v>28</v>
      </c>
      <c r="V1743">
        <v>6.64</v>
      </c>
      <c r="W1743">
        <v>6.8490000000000002</v>
      </c>
      <c r="X1743">
        <v>8.5999999999999993E-2</v>
      </c>
      <c r="Y1743">
        <v>39</v>
      </c>
      <c r="Z1743" t="s">
        <v>29</v>
      </c>
      <c r="AA1743" t="s">
        <v>24</v>
      </c>
      <c r="AB1743" t="s">
        <v>24</v>
      </c>
    </row>
    <row r="1744" spans="1:28" x14ac:dyDescent="0.35">
      <c r="A1744" s="4" t="s">
        <v>9002</v>
      </c>
      <c r="B1744" s="6">
        <f t="shared" si="169"/>
        <v>44979.397175925929</v>
      </c>
      <c r="C1744" s="12">
        <f t="shared" si="167"/>
        <v>44958</v>
      </c>
      <c r="D1744" s="3">
        <f t="shared" si="168"/>
        <v>2023</v>
      </c>
      <c r="E1744" s="3" t="str">
        <f t="shared" si="170"/>
        <v>02-2023</v>
      </c>
      <c r="F1744" s="5">
        <f t="shared" si="166"/>
        <v>45319.305428240739</v>
      </c>
      <c r="G1744">
        <v>9.2647999999999993</v>
      </c>
      <c r="H1744">
        <v>93.944999999999993</v>
      </c>
      <c r="I1744">
        <v>11.02</v>
      </c>
      <c r="J1744">
        <v>4.5</v>
      </c>
      <c r="K1744" t="s">
        <v>23</v>
      </c>
      <c r="L1744">
        <v>37</v>
      </c>
      <c r="M1744">
        <v>136</v>
      </c>
      <c r="N1744">
        <v>5.6289999999999996</v>
      </c>
      <c r="O1744">
        <v>0.68</v>
      </c>
      <c r="P1744" t="s">
        <v>24</v>
      </c>
      <c r="Q1744" t="s">
        <v>9003</v>
      </c>
      <c r="R1744" t="s">
        <v>9004</v>
      </c>
      <c r="S1744" t="s">
        <v>1609</v>
      </c>
      <c r="T1744" t="b">
        <f t="shared" si="171"/>
        <v>1</v>
      </c>
      <c r="U1744" t="s">
        <v>28</v>
      </c>
      <c r="V1744">
        <v>10.59</v>
      </c>
      <c r="W1744">
        <v>5.1319999999999997</v>
      </c>
      <c r="X1744">
        <v>0.122</v>
      </c>
      <c r="Y1744">
        <v>20</v>
      </c>
      <c r="Z1744" t="s">
        <v>29</v>
      </c>
      <c r="AA1744" t="s">
        <v>24</v>
      </c>
      <c r="AB1744" t="s">
        <v>24</v>
      </c>
    </row>
    <row r="1745" spans="1:28" x14ac:dyDescent="0.35">
      <c r="A1745" s="4" t="s">
        <v>5973</v>
      </c>
      <c r="B1745" s="6">
        <f t="shared" si="169"/>
        <v>45319.305428240739</v>
      </c>
      <c r="C1745" s="12">
        <f t="shared" si="167"/>
        <v>45292</v>
      </c>
      <c r="D1745" s="3">
        <f t="shared" si="168"/>
        <v>2024</v>
      </c>
      <c r="E1745" s="3" t="str">
        <f t="shared" si="170"/>
        <v>01-2024</v>
      </c>
      <c r="F1745" s="5">
        <f t="shared" si="166"/>
        <v>45318.81422453704</v>
      </c>
      <c r="G1745">
        <v>5.1702000000000004</v>
      </c>
      <c r="H1745">
        <v>93.394300000000001</v>
      </c>
      <c r="I1745">
        <v>15.768000000000001</v>
      </c>
      <c r="J1745">
        <v>4.4000000000000004</v>
      </c>
      <c r="K1745" t="s">
        <v>23</v>
      </c>
      <c r="L1745">
        <v>12</v>
      </c>
      <c r="M1745">
        <v>133</v>
      </c>
      <c r="N1745">
        <v>7.226</v>
      </c>
      <c r="O1745">
        <v>0.98</v>
      </c>
      <c r="P1745" t="s">
        <v>24</v>
      </c>
      <c r="Q1745" t="s">
        <v>5974</v>
      </c>
      <c r="R1745" t="s">
        <v>5975</v>
      </c>
      <c r="S1745" t="s">
        <v>5976</v>
      </c>
      <c r="T1745" t="b">
        <f t="shared" si="171"/>
        <v>0</v>
      </c>
      <c r="U1745" t="s">
        <v>28</v>
      </c>
      <c r="V1745">
        <v>11.6</v>
      </c>
      <c r="W1745">
        <v>6.2190000000000003</v>
      </c>
      <c r="X1745">
        <v>0.20399999999999999</v>
      </c>
      <c r="Y1745">
        <v>8</v>
      </c>
      <c r="Z1745" t="s">
        <v>29</v>
      </c>
      <c r="AA1745" t="s">
        <v>24</v>
      </c>
      <c r="AB1745" t="s">
        <v>24</v>
      </c>
    </row>
    <row r="1746" spans="1:28" x14ac:dyDescent="0.35">
      <c r="A1746" s="4" t="s">
        <v>5977</v>
      </c>
      <c r="B1746" s="6">
        <f t="shared" si="169"/>
        <v>45318.81422453704</v>
      </c>
      <c r="C1746" s="12">
        <f t="shared" si="167"/>
        <v>45292</v>
      </c>
      <c r="D1746" s="3">
        <f t="shared" si="168"/>
        <v>2024</v>
      </c>
      <c r="E1746" s="3" t="str">
        <f t="shared" si="170"/>
        <v>01-2024</v>
      </c>
      <c r="F1746" s="5">
        <f t="shared" si="166"/>
        <v>45318.228298611109</v>
      </c>
      <c r="G1746">
        <v>25.1373</v>
      </c>
      <c r="H1746">
        <v>96.5321</v>
      </c>
      <c r="I1746">
        <v>15.1</v>
      </c>
      <c r="J1746">
        <v>4.3</v>
      </c>
      <c r="K1746" t="s">
        <v>23</v>
      </c>
      <c r="L1746">
        <v>22</v>
      </c>
      <c r="M1746">
        <v>86</v>
      </c>
      <c r="N1746">
        <v>4.1859999999999999</v>
      </c>
      <c r="O1746">
        <v>0.47</v>
      </c>
      <c r="P1746" t="s">
        <v>24</v>
      </c>
      <c r="Q1746" t="s">
        <v>5978</v>
      </c>
      <c r="R1746" t="s">
        <v>5979</v>
      </c>
      <c r="S1746" t="s">
        <v>5980</v>
      </c>
      <c r="T1746" t="b">
        <f t="shared" si="171"/>
        <v>0</v>
      </c>
      <c r="U1746" t="s">
        <v>28</v>
      </c>
      <c r="V1746">
        <v>9.58</v>
      </c>
      <c r="W1746">
        <v>5.1580000000000004</v>
      </c>
      <c r="X1746">
        <v>0.16</v>
      </c>
      <c r="Y1746">
        <v>11</v>
      </c>
      <c r="Z1746" t="s">
        <v>29</v>
      </c>
      <c r="AA1746" t="s">
        <v>24</v>
      </c>
      <c r="AB1746" t="s">
        <v>24</v>
      </c>
    </row>
    <row r="1747" spans="1:28" x14ac:dyDescent="0.35">
      <c r="A1747" s="4" t="s">
        <v>5981</v>
      </c>
      <c r="B1747" s="6">
        <f t="shared" si="169"/>
        <v>45318.228298611109</v>
      </c>
      <c r="C1747" s="12">
        <f t="shared" si="167"/>
        <v>45292</v>
      </c>
      <c r="D1747" s="3">
        <f t="shared" si="168"/>
        <v>2024</v>
      </c>
      <c r="E1747" s="3" t="str">
        <f t="shared" si="170"/>
        <v>01-2024</v>
      </c>
      <c r="F1747" s="5">
        <f t="shared" si="166"/>
        <v>44918.063437500001</v>
      </c>
      <c r="G1747">
        <v>38.761200000000002</v>
      </c>
      <c r="H1747">
        <v>70.391999999999996</v>
      </c>
      <c r="I1747">
        <v>16.13</v>
      </c>
      <c r="J1747">
        <v>4.5</v>
      </c>
      <c r="K1747" t="s">
        <v>23</v>
      </c>
      <c r="L1747">
        <v>36</v>
      </c>
      <c r="M1747">
        <v>108</v>
      </c>
      <c r="N1747">
        <v>1.3080000000000001</v>
      </c>
      <c r="O1747">
        <v>0.56999999999999995</v>
      </c>
      <c r="P1747" t="s">
        <v>24</v>
      </c>
      <c r="Q1747" t="s">
        <v>5982</v>
      </c>
      <c r="R1747" t="s">
        <v>5983</v>
      </c>
      <c r="S1747" t="s">
        <v>5984</v>
      </c>
      <c r="T1747" t="b">
        <f t="shared" si="171"/>
        <v>0</v>
      </c>
      <c r="U1747" t="s">
        <v>28</v>
      </c>
      <c r="V1747">
        <v>8.15</v>
      </c>
      <c r="W1747">
        <v>4.6920000000000002</v>
      </c>
      <c r="X1747">
        <v>0.10199999999999999</v>
      </c>
      <c r="Y1747">
        <v>28</v>
      </c>
      <c r="Z1747" t="s">
        <v>29</v>
      </c>
      <c r="AA1747" t="s">
        <v>24</v>
      </c>
      <c r="AB1747" t="s">
        <v>24</v>
      </c>
    </row>
    <row r="1748" spans="1:28" x14ac:dyDescent="0.35">
      <c r="A1748" s="4" t="s">
        <v>9512</v>
      </c>
      <c r="B1748" s="6">
        <f t="shared" si="169"/>
        <v>44918.063437500001</v>
      </c>
      <c r="C1748" s="12">
        <f t="shared" si="167"/>
        <v>44896</v>
      </c>
      <c r="D1748" s="3">
        <f t="shared" si="168"/>
        <v>2022</v>
      </c>
      <c r="E1748" s="3" t="str">
        <f t="shared" si="170"/>
        <v>12-2022</v>
      </c>
      <c r="F1748" s="5">
        <f t="shared" si="166"/>
        <v>44907.304699074077</v>
      </c>
      <c r="G1748">
        <v>28.4999</v>
      </c>
      <c r="H1748">
        <v>83.101500000000001</v>
      </c>
      <c r="I1748">
        <v>10</v>
      </c>
      <c r="J1748">
        <v>4.5</v>
      </c>
      <c r="K1748" t="s">
        <v>23</v>
      </c>
      <c r="L1748">
        <v>27</v>
      </c>
      <c r="M1748">
        <v>100</v>
      </c>
      <c r="N1748">
        <v>2.0449999999999999</v>
      </c>
      <c r="O1748">
        <v>0.65</v>
      </c>
      <c r="P1748" t="s">
        <v>24</v>
      </c>
      <c r="Q1748" t="s">
        <v>9513</v>
      </c>
      <c r="R1748" t="s">
        <v>9514</v>
      </c>
      <c r="S1748" t="s">
        <v>8923</v>
      </c>
      <c r="T1748" t="b">
        <f t="shared" si="171"/>
        <v>1</v>
      </c>
      <c r="U1748" t="s">
        <v>28</v>
      </c>
      <c r="V1748">
        <v>10.66</v>
      </c>
      <c r="W1748">
        <v>1.8939999999999999</v>
      </c>
      <c r="X1748">
        <v>0.14000000000000001</v>
      </c>
      <c r="Y1748">
        <v>15</v>
      </c>
      <c r="Z1748" t="s">
        <v>29</v>
      </c>
      <c r="AA1748" t="s">
        <v>24</v>
      </c>
      <c r="AB1748" t="s">
        <v>24</v>
      </c>
    </row>
    <row r="1749" spans="1:28" x14ac:dyDescent="0.35">
      <c r="A1749" s="4" t="s">
        <v>9605</v>
      </c>
      <c r="B1749" s="6">
        <f t="shared" si="169"/>
        <v>44907.304699074077</v>
      </c>
      <c r="C1749" s="12">
        <f t="shared" si="167"/>
        <v>44896</v>
      </c>
      <c r="D1749" s="3">
        <f t="shared" si="168"/>
        <v>2022</v>
      </c>
      <c r="E1749" s="3" t="str">
        <f t="shared" si="170"/>
        <v>12-2022</v>
      </c>
      <c r="F1749" s="5">
        <f t="shared" si="166"/>
        <v>44906.134641203702</v>
      </c>
      <c r="G1749">
        <v>12.736000000000001</v>
      </c>
      <c r="H1749">
        <v>93.632999999999996</v>
      </c>
      <c r="I1749">
        <v>85.927000000000007</v>
      </c>
      <c r="J1749">
        <v>4.5</v>
      </c>
      <c r="K1749" t="s">
        <v>23</v>
      </c>
      <c r="L1749">
        <v>53</v>
      </c>
      <c r="M1749">
        <v>61</v>
      </c>
      <c r="N1749">
        <v>1.381</v>
      </c>
      <c r="O1749">
        <v>0.41</v>
      </c>
      <c r="P1749" t="s">
        <v>24</v>
      </c>
      <c r="Q1749" t="s">
        <v>9606</v>
      </c>
      <c r="R1749" t="s">
        <v>9607</v>
      </c>
      <c r="S1749" t="s">
        <v>9608</v>
      </c>
      <c r="T1749" t="b">
        <f t="shared" si="171"/>
        <v>1</v>
      </c>
      <c r="U1749" t="s">
        <v>28</v>
      </c>
      <c r="V1749">
        <v>7.83</v>
      </c>
      <c r="W1749">
        <v>2.206</v>
      </c>
      <c r="X1749">
        <v>0.1</v>
      </c>
      <c r="Y1749">
        <v>29</v>
      </c>
      <c r="Z1749" t="s">
        <v>29</v>
      </c>
      <c r="AA1749" t="s">
        <v>24</v>
      </c>
      <c r="AB1749" t="s">
        <v>24</v>
      </c>
    </row>
    <row r="1750" spans="1:28" x14ac:dyDescent="0.35">
      <c r="A1750" s="4" t="s">
        <v>9616</v>
      </c>
      <c r="B1750" s="6">
        <f t="shared" si="169"/>
        <v>44906.134641203702</v>
      </c>
      <c r="C1750" s="12">
        <f t="shared" si="167"/>
        <v>44896</v>
      </c>
      <c r="D1750" s="3">
        <f t="shared" si="168"/>
        <v>2022</v>
      </c>
      <c r="E1750" s="3" t="str">
        <f t="shared" si="170"/>
        <v>12-2022</v>
      </c>
      <c r="F1750" s="5">
        <f t="shared" si="166"/>
        <v>45316.039131944446</v>
      </c>
      <c r="G1750">
        <v>36.671599999999998</v>
      </c>
      <c r="H1750">
        <v>71.059299999999993</v>
      </c>
      <c r="I1750">
        <v>243.953</v>
      </c>
      <c r="J1750">
        <v>4.5</v>
      </c>
      <c r="K1750" t="s">
        <v>23</v>
      </c>
      <c r="L1750">
        <v>77</v>
      </c>
      <c r="M1750">
        <v>47</v>
      </c>
      <c r="N1750">
        <v>0.59599999999999997</v>
      </c>
      <c r="O1750">
        <v>0.88</v>
      </c>
      <c r="P1750" t="s">
        <v>24</v>
      </c>
      <c r="Q1750" t="s">
        <v>9617</v>
      </c>
      <c r="R1750" t="s">
        <v>9618</v>
      </c>
      <c r="S1750" t="s">
        <v>3794</v>
      </c>
      <c r="T1750" t="b">
        <f t="shared" si="171"/>
        <v>1</v>
      </c>
      <c r="U1750" t="s">
        <v>28</v>
      </c>
      <c r="V1750">
        <v>7.47</v>
      </c>
      <c r="W1750">
        <v>4.992</v>
      </c>
      <c r="X1750">
        <v>5.8000000000000003E-2</v>
      </c>
      <c r="Y1750">
        <v>87</v>
      </c>
      <c r="Z1750" t="s">
        <v>29</v>
      </c>
      <c r="AA1750" t="s">
        <v>24</v>
      </c>
      <c r="AB1750" t="s">
        <v>24</v>
      </c>
    </row>
    <row r="1751" spans="1:28" x14ac:dyDescent="0.35">
      <c r="A1751" s="4" t="s">
        <v>5996</v>
      </c>
      <c r="B1751" s="6">
        <f t="shared" si="169"/>
        <v>45316.039131944446</v>
      </c>
      <c r="C1751" s="12">
        <f t="shared" si="167"/>
        <v>45292</v>
      </c>
      <c r="D1751" s="3">
        <f t="shared" si="168"/>
        <v>2024</v>
      </c>
      <c r="E1751" s="3" t="str">
        <f t="shared" si="170"/>
        <v>01-2024</v>
      </c>
      <c r="F1751" s="5">
        <f t="shared" si="166"/>
        <v>44904.653287037036</v>
      </c>
      <c r="G1751">
        <v>36.945500000000003</v>
      </c>
      <c r="H1751">
        <v>97.060199999999995</v>
      </c>
      <c r="I1751">
        <v>10</v>
      </c>
      <c r="J1751">
        <v>4.7</v>
      </c>
      <c r="K1751" t="s">
        <v>23</v>
      </c>
      <c r="L1751">
        <v>110</v>
      </c>
      <c r="M1751">
        <v>37</v>
      </c>
      <c r="N1751">
        <v>5.4390000000000001</v>
      </c>
      <c r="O1751">
        <v>0.59</v>
      </c>
      <c r="P1751" t="s">
        <v>24</v>
      </c>
      <c r="Q1751" t="s">
        <v>5997</v>
      </c>
      <c r="R1751" t="s">
        <v>5998</v>
      </c>
      <c r="S1751" t="s">
        <v>5999</v>
      </c>
      <c r="T1751" t="b">
        <f t="shared" si="171"/>
        <v>0</v>
      </c>
      <c r="U1751" t="s">
        <v>28</v>
      </c>
      <c r="V1751">
        <v>8.84</v>
      </c>
      <c r="W1751">
        <v>1.8660000000000001</v>
      </c>
      <c r="X1751">
        <v>5.5E-2</v>
      </c>
      <c r="Y1751">
        <v>101</v>
      </c>
      <c r="Z1751" t="s">
        <v>29</v>
      </c>
      <c r="AA1751" t="s">
        <v>24</v>
      </c>
      <c r="AB1751" t="s">
        <v>24</v>
      </c>
    </row>
    <row r="1752" spans="1:28" x14ac:dyDescent="0.35">
      <c r="A1752" s="4" t="s">
        <v>9642</v>
      </c>
      <c r="B1752" s="6">
        <f t="shared" si="169"/>
        <v>44904.653287037036</v>
      </c>
      <c r="C1752" s="12">
        <f t="shared" si="167"/>
        <v>44896</v>
      </c>
      <c r="D1752" s="3">
        <f t="shared" si="168"/>
        <v>2022</v>
      </c>
      <c r="E1752" s="3" t="str">
        <f t="shared" si="170"/>
        <v>12-2022</v>
      </c>
      <c r="F1752" s="5">
        <f t="shared" si="166"/>
        <v>44901.829652777778</v>
      </c>
      <c r="G1752">
        <v>26.025400000000001</v>
      </c>
      <c r="H1752">
        <v>95.393100000000004</v>
      </c>
      <c r="I1752">
        <v>99.201999999999998</v>
      </c>
      <c r="J1752">
        <v>4.5</v>
      </c>
      <c r="K1752" t="s">
        <v>23</v>
      </c>
      <c r="L1752">
        <v>41</v>
      </c>
      <c r="M1752">
        <v>110</v>
      </c>
      <c r="N1752">
        <v>5.4450000000000003</v>
      </c>
      <c r="O1752">
        <v>0.64</v>
      </c>
      <c r="P1752" t="s">
        <v>24</v>
      </c>
      <c r="Q1752" t="s">
        <v>9643</v>
      </c>
      <c r="R1752" t="s">
        <v>9644</v>
      </c>
      <c r="S1752" t="s">
        <v>8195</v>
      </c>
      <c r="T1752" t="b">
        <f t="shared" si="171"/>
        <v>1</v>
      </c>
      <c r="U1752" t="s">
        <v>28</v>
      </c>
      <c r="V1752">
        <v>11.76</v>
      </c>
      <c r="W1752">
        <v>7.0410000000000004</v>
      </c>
      <c r="X1752">
        <v>0.1</v>
      </c>
      <c r="Y1752">
        <v>29</v>
      </c>
      <c r="Z1752" t="s">
        <v>29</v>
      </c>
      <c r="AA1752" t="s">
        <v>24</v>
      </c>
      <c r="AB1752" t="s">
        <v>24</v>
      </c>
    </row>
    <row r="1753" spans="1:28" x14ac:dyDescent="0.35">
      <c r="A1753" s="4" t="s">
        <v>9649</v>
      </c>
      <c r="B1753" s="6">
        <f t="shared" si="169"/>
        <v>44901.829652777778</v>
      </c>
      <c r="C1753" s="12">
        <f t="shared" si="167"/>
        <v>44896</v>
      </c>
      <c r="D1753" s="3">
        <f t="shared" si="168"/>
        <v>2022</v>
      </c>
      <c r="E1753" s="3" t="str">
        <f t="shared" si="170"/>
        <v>12-2022</v>
      </c>
      <c r="F1753" s="5">
        <f t="shared" si="166"/>
        <v>44898.1247337963</v>
      </c>
      <c r="G1753">
        <v>5.5404999999999998</v>
      </c>
      <c r="H1753">
        <v>89.824399999999997</v>
      </c>
      <c r="I1753">
        <v>10</v>
      </c>
      <c r="J1753">
        <v>4.5</v>
      </c>
      <c r="K1753" t="s">
        <v>23</v>
      </c>
      <c r="L1753">
        <v>45</v>
      </c>
      <c r="M1753">
        <v>100</v>
      </c>
      <c r="N1753">
        <v>6.7270000000000003</v>
      </c>
      <c r="O1753">
        <v>0.8</v>
      </c>
      <c r="P1753" t="s">
        <v>24</v>
      </c>
      <c r="Q1753" t="s">
        <v>9650</v>
      </c>
      <c r="R1753" t="s">
        <v>9644</v>
      </c>
      <c r="S1753" t="s">
        <v>3787</v>
      </c>
      <c r="T1753" t="b">
        <f t="shared" si="171"/>
        <v>1</v>
      </c>
      <c r="U1753" t="s">
        <v>28</v>
      </c>
      <c r="V1753">
        <v>5.74</v>
      </c>
      <c r="W1753">
        <v>1.827</v>
      </c>
      <c r="X1753">
        <v>0.104</v>
      </c>
      <c r="Y1753">
        <v>30</v>
      </c>
      <c r="Z1753" t="s">
        <v>29</v>
      </c>
      <c r="AA1753" t="s">
        <v>24</v>
      </c>
      <c r="AB1753" t="s">
        <v>24</v>
      </c>
    </row>
    <row r="1754" spans="1:28" x14ac:dyDescent="0.35">
      <c r="A1754" s="4" t="s">
        <v>9682</v>
      </c>
      <c r="B1754" s="6">
        <f t="shared" si="169"/>
        <v>44898.1247337963</v>
      </c>
      <c r="C1754" s="12">
        <f t="shared" si="167"/>
        <v>44896</v>
      </c>
      <c r="D1754" s="3">
        <f t="shared" si="168"/>
        <v>2022</v>
      </c>
      <c r="E1754" s="3" t="str">
        <f t="shared" si="170"/>
        <v>12-2022</v>
      </c>
      <c r="F1754" s="5">
        <f t="shared" si="166"/>
        <v>44888.364791666667</v>
      </c>
      <c r="G1754">
        <v>36.584600000000002</v>
      </c>
      <c r="H1754">
        <v>71.478499999999997</v>
      </c>
      <c r="I1754">
        <v>90.921000000000006</v>
      </c>
      <c r="J1754">
        <v>4.5</v>
      </c>
      <c r="K1754" t="s">
        <v>23</v>
      </c>
      <c r="L1754">
        <v>55</v>
      </c>
      <c r="M1754">
        <v>53</v>
      </c>
      <c r="N1754">
        <v>0.90300000000000002</v>
      </c>
      <c r="O1754">
        <v>0.9</v>
      </c>
      <c r="P1754" t="s">
        <v>24</v>
      </c>
      <c r="Q1754" t="s">
        <v>9683</v>
      </c>
      <c r="R1754" t="s">
        <v>9684</v>
      </c>
      <c r="S1754" t="s">
        <v>9685</v>
      </c>
      <c r="T1754" t="b">
        <f t="shared" si="171"/>
        <v>1</v>
      </c>
      <c r="U1754" t="s">
        <v>28</v>
      </c>
      <c r="V1754">
        <v>6.57</v>
      </c>
      <c r="W1754">
        <v>6.2</v>
      </c>
      <c r="X1754">
        <v>0.08</v>
      </c>
      <c r="Y1754">
        <v>46</v>
      </c>
      <c r="Z1754" t="s">
        <v>29</v>
      </c>
      <c r="AA1754" t="s">
        <v>24</v>
      </c>
      <c r="AB1754" t="s">
        <v>24</v>
      </c>
    </row>
    <row r="1755" spans="1:28" x14ac:dyDescent="0.35">
      <c r="A1755" s="4" t="s">
        <v>9734</v>
      </c>
      <c r="B1755" s="6">
        <f t="shared" si="169"/>
        <v>44888.364791666667</v>
      </c>
      <c r="C1755" s="12">
        <f t="shared" si="167"/>
        <v>44866</v>
      </c>
      <c r="D1755" s="3">
        <f t="shared" si="168"/>
        <v>2022</v>
      </c>
      <c r="E1755" s="3" t="str">
        <f t="shared" si="170"/>
        <v>11-2022</v>
      </c>
      <c r="F1755" s="5">
        <f t="shared" si="166"/>
        <v>44864.960046296299</v>
      </c>
      <c r="G1755">
        <v>36.5152</v>
      </c>
      <c r="H1755">
        <v>70.608800000000002</v>
      </c>
      <c r="I1755">
        <v>200.696</v>
      </c>
      <c r="J1755">
        <v>4.5</v>
      </c>
      <c r="K1755" t="s">
        <v>23</v>
      </c>
      <c r="L1755">
        <v>60</v>
      </c>
      <c r="M1755">
        <v>71</v>
      </c>
      <c r="N1755">
        <v>0.61</v>
      </c>
      <c r="O1755">
        <v>0.73</v>
      </c>
      <c r="P1755" t="s">
        <v>24</v>
      </c>
      <c r="Q1755" t="s">
        <v>9735</v>
      </c>
      <c r="R1755" t="s">
        <v>9736</v>
      </c>
      <c r="S1755" t="s">
        <v>9737</v>
      </c>
      <c r="T1755" t="b">
        <f t="shared" si="171"/>
        <v>1</v>
      </c>
      <c r="U1755" t="s">
        <v>28</v>
      </c>
      <c r="V1755">
        <v>7.65</v>
      </c>
      <c r="W1755">
        <v>5.6269999999999998</v>
      </c>
      <c r="X1755">
        <v>6.3E-2</v>
      </c>
      <c r="Y1755">
        <v>74</v>
      </c>
      <c r="Z1755" t="s">
        <v>29</v>
      </c>
      <c r="AA1755" t="s">
        <v>24</v>
      </c>
      <c r="AB1755" t="s">
        <v>24</v>
      </c>
    </row>
    <row r="1756" spans="1:28" x14ac:dyDescent="0.35">
      <c r="A1756" s="4" t="s">
        <v>9959</v>
      </c>
      <c r="B1756" s="6">
        <f t="shared" si="169"/>
        <v>44864.960046296299</v>
      </c>
      <c r="C1756" s="12">
        <f t="shared" si="167"/>
        <v>44835</v>
      </c>
      <c r="D1756" s="3">
        <f t="shared" si="168"/>
        <v>2022</v>
      </c>
      <c r="E1756" s="3" t="str">
        <f t="shared" si="170"/>
        <v>10-2022</v>
      </c>
      <c r="F1756" s="5">
        <f t="shared" si="166"/>
        <v>45313.727372685185</v>
      </c>
      <c r="G1756">
        <v>13.541399999999999</v>
      </c>
      <c r="H1756">
        <v>94.271199999999993</v>
      </c>
      <c r="I1756">
        <v>10</v>
      </c>
      <c r="J1756">
        <v>4.5</v>
      </c>
      <c r="K1756" t="s">
        <v>23</v>
      </c>
      <c r="L1756">
        <v>23</v>
      </c>
      <c r="M1756">
        <v>89</v>
      </c>
      <c r="N1756">
        <v>2.395</v>
      </c>
      <c r="O1756">
        <v>0.75</v>
      </c>
      <c r="P1756" t="s">
        <v>24</v>
      </c>
      <c r="Q1756" t="s">
        <v>9960</v>
      </c>
      <c r="R1756" t="s">
        <v>9961</v>
      </c>
      <c r="S1756" t="s">
        <v>9962</v>
      </c>
      <c r="T1756" t="b">
        <f t="shared" si="171"/>
        <v>1</v>
      </c>
      <c r="U1756" t="s">
        <v>28</v>
      </c>
      <c r="V1756">
        <v>8.65</v>
      </c>
      <c r="W1756">
        <v>1.891</v>
      </c>
      <c r="X1756">
        <v>0.191</v>
      </c>
      <c r="Y1756">
        <v>8</v>
      </c>
      <c r="Z1756" t="s">
        <v>29</v>
      </c>
      <c r="AA1756" t="s">
        <v>24</v>
      </c>
      <c r="AB1756" t="s">
        <v>24</v>
      </c>
    </row>
    <row r="1757" spans="1:28" x14ac:dyDescent="0.35">
      <c r="A1757" s="4" t="s">
        <v>6016</v>
      </c>
      <c r="B1757" s="6">
        <f t="shared" si="169"/>
        <v>45313.727372685185</v>
      </c>
      <c r="C1757" s="12">
        <f t="shared" si="167"/>
        <v>45292</v>
      </c>
      <c r="D1757" s="3">
        <f t="shared" si="168"/>
        <v>2024</v>
      </c>
      <c r="E1757" s="3" t="str">
        <f t="shared" si="170"/>
        <v>01-2024</v>
      </c>
      <c r="F1757" s="5">
        <f t="shared" si="166"/>
        <v>45312.910810185182</v>
      </c>
      <c r="G1757">
        <v>3.8210000000000002</v>
      </c>
      <c r="H1757">
        <v>63.337600000000002</v>
      </c>
      <c r="I1757">
        <v>10</v>
      </c>
      <c r="J1757">
        <v>5.4</v>
      </c>
      <c r="K1757" t="s">
        <v>106</v>
      </c>
      <c r="L1757">
        <v>85</v>
      </c>
      <c r="M1757">
        <v>66</v>
      </c>
      <c r="N1757">
        <v>10.231</v>
      </c>
      <c r="O1757">
        <v>0.53</v>
      </c>
      <c r="P1757" t="s">
        <v>24</v>
      </c>
      <c r="Q1757" t="s">
        <v>6017</v>
      </c>
      <c r="R1757" t="s">
        <v>6018</v>
      </c>
      <c r="S1757" t="s">
        <v>478</v>
      </c>
      <c r="T1757" t="b">
        <f t="shared" si="171"/>
        <v>0</v>
      </c>
      <c r="U1757" t="s">
        <v>28</v>
      </c>
      <c r="V1757">
        <v>10.039999999999999</v>
      </c>
      <c r="W1757">
        <v>1.855</v>
      </c>
      <c r="X1757">
        <v>6.3E-2</v>
      </c>
      <c r="Y1757">
        <v>24</v>
      </c>
      <c r="Z1757" t="s">
        <v>29</v>
      </c>
      <c r="AA1757" t="s">
        <v>24</v>
      </c>
      <c r="AB1757" t="s">
        <v>24</v>
      </c>
    </row>
    <row r="1758" spans="1:28" x14ac:dyDescent="0.35">
      <c r="A1758" s="4" t="s">
        <v>6019</v>
      </c>
      <c r="B1758" s="6">
        <f t="shared" si="169"/>
        <v>45312.910810185182</v>
      </c>
      <c r="C1758" s="12">
        <f t="shared" si="167"/>
        <v>45292</v>
      </c>
      <c r="D1758" s="3">
        <f t="shared" si="168"/>
        <v>2024</v>
      </c>
      <c r="E1758" s="3" t="str">
        <f t="shared" si="170"/>
        <v>01-2024</v>
      </c>
      <c r="F1758" s="5">
        <f t="shared" si="166"/>
        <v>44864.154050925928</v>
      </c>
      <c r="G1758">
        <v>5.6670999999999996</v>
      </c>
      <c r="H1758">
        <v>61.301600000000001</v>
      </c>
      <c r="I1758">
        <v>10</v>
      </c>
      <c r="J1758">
        <v>4.4000000000000004</v>
      </c>
      <c r="K1758" t="s">
        <v>23</v>
      </c>
      <c r="L1758">
        <v>26</v>
      </c>
      <c r="M1758">
        <v>93</v>
      </c>
      <c r="N1758">
        <v>11.803000000000001</v>
      </c>
      <c r="O1758">
        <v>0.28000000000000003</v>
      </c>
      <c r="P1758" t="s">
        <v>24</v>
      </c>
      <c r="Q1758" t="s">
        <v>6020</v>
      </c>
      <c r="R1758" t="s">
        <v>6021</v>
      </c>
      <c r="S1758" t="s">
        <v>478</v>
      </c>
      <c r="T1758" t="b">
        <f t="shared" si="171"/>
        <v>0</v>
      </c>
      <c r="U1758" t="s">
        <v>28</v>
      </c>
      <c r="V1758">
        <v>13.88</v>
      </c>
      <c r="W1758">
        <v>1.9219999999999999</v>
      </c>
      <c r="X1758">
        <v>0.13</v>
      </c>
      <c r="Y1758">
        <v>17</v>
      </c>
      <c r="Z1758" t="s">
        <v>29</v>
      </c>
      <c r="AA1758" t="s">
        <v>24</v>
      </c>
      <c r="AB1758" t="s">
        <v>24</v>
      </c>
    </row>
    <row r="1759" spans="1:28" x14ac:dyDescent="0.35">
      <c r="A1759" s="4" t="s">
        <v>9976</v>
      </c>
      <c r="B1759" s="6">
        <f t="shared" si="169"/>
        <v>44864.154050925928</v>
      </c>
      <c r="C1759" s="12">
        <f t="shared" si="167"/>
        <v>44835</v>
      </c>
      <c r="D1759" s="3">
        <f t="shared" si="168"/>
        <v>2022</v>
      </c>
      <c r="E1759" s="3" t="str">
        <f t="shared" si="170"/>
        <v>10-2022</v>
      </c>
      <c r="F1759" s="5">
        <f t="shared" si="166"/>
        <v>44852.50677083333</v>
      </c>
      <c r="G1759">
        <v>29.557300000000001</v>
      </c>
      <c r="H1759">
        <v>81.092100000000002</v>
      </c>
      <c r="I1759">
        <v>10</v>
      </c>
      <c r="J1759">
        <v>4.5</v>
      </c>
      <c r="K1759" t="s">
        <v>23</v>
      </c>
      <c r="L1759">
        <v>26</v>
      </c>
      <c r="M1759">
        <v>168</v>
      </c>
      <c r="N1759">
        <v>4.0739999999999998</v>
      </c>
      <c r="O1759">
        <v>0.61</v>
      </c>
      <c r="P1759" t="s">
        <v>24</v>
      </c>
      <c r="Q1759" t="s">
        <v>9977</v>
      </c>
      <c r="R1759" t="s">
        <v>9978</v>
      </c>
      <c r="S1759" t="s">
        <v>9979</v>
      </c>
      <c r="T1759" t="b">
        <f t="shared" si="171"/>
        <v>1</v>
      </c>
      <c r="U1759" t="s">
        <v>28</v>
      </c>
      <c r="V1759">
        <v>8.9</v>
      </c>
      <c r="W1759">
        <v>1.6890000000000001</v>
      </c>
      <c r="X1759">
        <v>0.16400000000000001</v>
      </c>
      <c r="Y1759">
        <v>11</v>
      </c>
      <c r="Z1759" t="s">
        <v>29</v>
      </c>
      <c r="AA1759" t="s">
        <v>24</v>
      </c>
      <c r="AB1759" t="s">
        <v>24</v>
      </c>
    </row>
    <row r="1760" spans="1:28" x14ac:dyDescent="0.35">
      <c r="A1760" s="4" t="s">
        <v>10070</v>
      </c>
      <c r="B1760" s="6">
        <f t="shared" si="169"/>
        <v>44852.50677083333</v>
      </c>
      <c r="C1760" s="12">
        <f t="shared" si="167"/>
        <v>44835</v>
      </c>
      <c r="D1760" s="3">
        <f t="shared" si="168"/>
        <v>2022</v>
      </c>
      <c r="E1760" s="3" t="str">
        <f t="shared" si="170"/>
        <v>10-2022</v>
      </c>
      <c r="F1760" s="5">
        <f t="shared" si="166"/>
        <v>44848.555011574077</v>
      </c>
      <c r="G1760">
        <v>32.364100000000001</v>
      </c>
      <c r="H1760">
        <v>78.663700000000006</v>
      </c>
      <c r="I1760">
        <v>10</v>
      </c>
      <c r="J1760">
        <v>4.5</v>
      </c>
      <c r="K1760" t="s">
        <v>23</v>
      </c>
      <c r="L1760">
        <v>77</v>
      </c>
      <c r="M1760">
        <v>88</v>
      </c>
      <c r="N1760">
        <v>4.7110000000000003</v>
      </c>
      <c r="O1760">
        <v>0.61</v>
      </c>
      <c r="P1760" t="s">
        <v>24</v>
      </c>
      <c r="Q1760" t="s">
        <v>10071</v>
      </c>
      <c r="R1760" t="s">
        <v>10066</v>
      </c>
      <c r="S1760" t="s">
        <v>10072</v>
      </c>
      <c r="T1760" t="b">
        <f t="shared" si="171"/>
        <v>1</v>
      </c>
      <c r="U1760" t="s">
        <v>28</v>
      </c>
      <c r="V1760">
        <v>7.79</v>
      </c>
      <c r="W1760">
        <v>1.8420000000000001</v>
      </c>
      <c r="X1760">
        <v>7.6999999999999999E-2</v>
      </c>
      <c r="Y1760">
        <v>50</v>
      </c>
      <c r="Z1760" t="s">
        <v>29</v>
      </c>
      <c r="AA1760" t="s">
        <v>24</v>
      </c>
      <c r="AB1760" t="s">
        <v>24</v>
      </c>
    </row>
    <row r="1761" spans="1:28" x14ac:dyDescent="0.35">
      <c r="A1761" s="4" t="s">
        <v>10087</v>
      </c>
      <c r="B1761" s="6">
        <f t="shared" si="169"/>
        <v>44848.555011574077</v>
      </c>
      <c r="C1761" s="12">
        <f t="shared" si="167"/>
        <v>44835</v>
      </c>
      <c r="D1761" s="3">
        <f t="shared" si="168"/>
        <v>2022</v>
      </c>
      <c r="E1761" s="3" t="str">
        <f t="shared" si="170"/>
        <v>10-2022</v>
      </c>
      <c r="F1761" s="5">
        <f t="shared" si="166"/>
        <v>44826.995127314818</v>
      </c>
      <c r="G1761">
        <v>9.1282999999999994</v>
      </c>
      <c r="H1761">
        <v>94.013800000000003</v>
      </c>
      <c r="I1761">
        <v>10</v>
      </c>
      <c r="J1761">
        <v>4.5</v>
      </c>
      <c r="K1761" t="s">
        <v>23</v>
      </c>
      <c r="L1761">
        <v>33</v>
      </c>
      <c r="M1761">
        <v>81</v>
      </c>
      <c r="N1761">
        <v>2.8050000000000002</v>
      </c>
      <c r="O1761">
        <v>0.56999999999999995</v>
      </c>
      <c r="P1761" t="s">
        <v>24</v>
      </c>
      <c r="Q1761" t="s">
        <v>10088</v>
      </c>
      <c r="R1761" t="s">
        <v>10089</v>
      </c>
      <c r="S1761" t="s">
        <v>402</v>
      </c>
      <c r="T1761" t="b">
        <f t="shared" si="171"/>
        <v>1</v>
      </c>
      <c r="U1761" t="s">
        <v>28</v>
      </c>
      <c r="V1761">
        <v>4.17</v>
      </c>
      <c r="W1761">
        <v>1.891</v>
      </c>
      <c r="X1761">
        <v>0.14399999999999999</v>
      </c>
      <c r="Y1761">
        <v>17</v>
      </c>
      <c r="Z1761" t="s">
        <v>29</v>
      </c>
      <c r="AA1761" t="s">
        <v>24</v>
      </c>
      <c r="AB1761" t="s">
        <v>24</v>
      </c>
    </row>
    <row r="1762" spans="1:28" x14ac:dyDescent="0.35">
      <c r="A1762" s="4" t="s">
        <v>10261</v>
      </c>
      <c r="B1762" s="6">
        <f t="shared" si="169"/>
        <v>44826.995127314818</v>
      </c>
      <c r="C1762" s="12">
        <f t="shared" si="167"/>
        <v>44805</v>
      </c>
      <c r="D1762" s="3">
        <f t="shared" si="168"/>
        <v>2022</v>
      </c>
      <c r="E1762" s="3" t="str">
        <f t="shared" si="170"/>
        <v>09-2022</v>
      </c>
      <c r="F1762" s="5">
        <f t="shared" si="166"/>
        <v>45310.726041666669</v>
      </c>
      <c r="G1762">
        <v>36.0685</v>
      </c>
      <c r="H1762">
        <v>70.661500000000004</v>
      </c>
      <c r="I1762">
        <v>107.646</v>
      </c>
      <c r="J1762">
        <v>4.5</v>
      </c>
      <c r="K1762" t="s">
        <v>23</v>
      </c>
      <c r="L1762">
        <v>37</v>
      </c>
      <c r="M1762">
        <v>83</v>
      </c>
      <c r="N1762">
        <v>1.0569999999999999</v>
      </c>
      <c r="O1762">
        <v>0.69</v>
      </c>
      <c r="P1762" t="s">
        <v>24</v>
      </c>
      <c r="Q1762" t="s">
        <v>10262</v>
      </c>
      <c r="R1762" t="s">
        <v>10263</v>
      </c>
      <c r="S1762" t="s">
        <v>10264</v>
      </c>
      <c r="T1762" t="b">
        <f t="shared" si="171"/>
        <v>1</v>
      </c>
      <c r="U1762" t="s">
        <v>28</v>
      </c>
      <c r="V1762">
        <v>5.45</v>
      </c>
      <c r="W1762">
        <v>6.0250000000000004</v>
      </c>
      <c r="X1762">
        <v>0.15</v>
      </c>
      <c r="Y1762">
        <v>13</v>
      </c>
      <c r="Z1762" t="s">
        <v>29</v>
      </c>
      <c r="AA1762" t="s">
        <v>24</v>
      </c>
      <c r="AB1762" t="s">
        <v>24</v>
      </c>
    </row>
    <row r="1763" spans="1:28" x14ac:dyDescent="0.35">
      <c r="A1763" s="4" t="s">
        <v>6033</v>
      </c>
      <c r="B1763" s="6">
        <f t="shared" si="169"/>
        <v>45310.726041666669</v>
      </c>
      <c r="C1763" s="12">
        <f t="shared" si="167"/>
        <v>45292</v>
      </c>
      <c r="D1763" s="3">
        <f t="shared" si="168"/>
        <v>2024</v>
      </c>
      <c r="E1763" s="3" t="str">
        <f t="shared" si="170"/>
        <v>01-2024</v>
      </c>
      <c r="F1763" s="5">
        <f t="shared" si="166"/>
        <v>44822.540219907409</v>
      </c>
      <c r="G1763">
        <v>38.554099999999998</v>
      </c>
      <c r="H1763">
        <v>89.540400000000005</v>
      </c>
      <c r="I1763">
        <v>10</v>
      </c>
      <c r="J1763">
        <v>4.5</v>
      </c>
      <c r="K1763" t="s">
        <v>23</v>
      </c>
      <c r="L1763">
        <v>56</v>
      </c>
      <c r="M1763">
        <v>77</v>
      </c>
      <c r="N1763">
        <v>8.3659999999999997</v>
      </c>
      <c r="O1763">
        <v>0.72</v>
      </c>
      <c r="P1763" t="s">
        <v>24</v>
      </c>
      <c r="Q1763" t="s">
        <v>6034</v>
      </c>
      <c r="R1763" t="s">
        <v>6032</v>
      </c>
      <c r="S1763" t="s">
        <v>6035</v>
      </c>
      <c r="T1763" t="b">
        <f t="shared" si="171"/>
        <v>0</v>
      </c>
      <c r="U1763" t="s">
        <v>28</v>
      </c>
      <c r="V1763">
        <v>8.2799999999999994</v>
      </c>
      <c r="W1763">
        <v>1.8680000000000001</v>
      </c>
      <c r="X1763">
        <v>8.3000000000000004E-2</v>
      </c>
      <c r="Y1763">
        <v>48</v>
      </c>
      <c r="Z1763" t="s">
        <v>29</v>
      </c>
      <c r="AA1763" t="s">
        <v>24</v>
      </c>
      <c r="AB1763" t="s">
        <v>24</v>
      </c>
    </row>
    <row r="1764" spans="1:28" x14ac:dyDescent="0.35">
      <c r="A1764" s="4" t="s">
        <v>10321</v>
      </c>
      <c r="B1764" s="6">
        <f t="shared" si="169"/>
        <v>44822.540219907409</v>
      </c>
      <c r="C1764" s="12">
        <f t="shared" si="167"/>
        <v>44805</v>
      </c>
      <c r="D1764" s="3">
        <f t="shared" si="168"/>
        <v>2022</v>
      </c>
      <c r="E1764" s="3" t="str">
        <f t="shared" si="170"/>
        <v>09-2022</v>
      </c>
      <c r="F1764" s="5">
        <f t="shared" si="166"/>
        <v>44821.093946759262</v>
      </c>
      <c r="G1764">
        <v>28.897500000000001</v>
      </c>
      <c r="H1764">
        <v>95.861000000000004</v>
      </c>
      <c r="I1764">
        <v>10</v>
      </c>
      <c r="J1764">
        <v>4.5</v>
      </c>
      <c r="K1764" t="s">
        <v>23</v>
      </c>
      <c r="L1764">
        <v>54</v>
      </c>
      <c r="M1764">
        <v>92</v>
      </c>
      <c r="N1764">
        <v>8.1630000000000003</v>
      </c>
      <c r="O1764">
        <v>0.51</v>
      </c>
      <c r="P1764" t="s">
        <v>24</v>
      </c>
      <c r="Q1764" t="s">
        <v>10322</v>
      </c>
      <c r="R1764" t="s">
        <v>10317</v>
      </c>
      <c r="S1764" t="s">
        <v>10323</v>
      </c>
      <c r="T1764" t="b">
        <f t="shared" si="171"/>
        <v>1</v>
      </c>
      <c r="U1764" t="s">
        <v>28</v>
      </c>
      <c r="V1764">
        <v>10.130000000000001</v>
      </c>
      <c r="W1764">
        <v>1.885</v>
      </c>
      <c r="X1764">
        <v>9.1999999999999998E-2</v>
      </c>
      <c r="Y1764">
        <v>34</v>
      </c>
      <c r="Z1764" t="s">
        <v>29</v>
      </c>
      <c r="AA1764" t="s">
        <v>24</v>
      </c>
      <c r="AB1764" t="s">
        <v>24</v>
      </c>
    </row>
    <row r="1765" spans="1:28" x14ac:dyDescent="0.35">
      <c r="A1765" s="4" t="s">
        <v>10332</v>
      </c>
      <c r="B1765" s="6">
        <f t="shared" si="169"/>
        <v>44821.093946759262</v>
      </c>
      <c r="C1765" s="12">
        <f t="shared" si="167"/>
        <v>44805</v>
      </c>
      <c r="D1765" s="3">
        <f t="shared" si="168"/>
        <v>2022</v>
      </c>
      <c r="E1765" s="3" t="str">
        <f t="shared" si="170"/>
        <v>09-2022</v>
      </c>
      <c r="F1765" s="5">
        <f t="shared" si="166"/>
        <v>44758.758888888886</v>
      </c>
      <c r="G1765">
        <v>7.7191000000000001</v>
      </c>
      <c r="H1765">
        <v>91.4602</v>
      </c>
      <c r="I1765">
        <v>10</v>
      </c>
      <c r="J1765">
        <v>4.5</v>
      </c>
      <c r="K1765" t="s">
        <v>23</v>
      </c>
      <c r="L1765">
        <v>20</v>
      </c>
      <c r="M1765">
        <v>88</v>
      </c>
      <c r="N1765">
        <v>4.1109999999999998</v>
      </c>
      <c r="O1765">
        <v>0.93</v>
      </c>
      <c r="P1765" t="s">
        <v>24</v>
      </c>
      <c r="Q1765" t="s">
        <v>10333</v>
      </c>
      <c r="R1765" t="s">
        <v>10334</v>
      </c>
      <c r="S1765" t="s">
        <v>402</v>
      </c>
      <c r="T1765" t="b">
        <f t="shared" si="171"/>
        <v>1</v>
      </c>
      <c r="U1765" t="s">
        <v>28</v>
      </c>
      <c r="V1765">
        <v>8.64</v>
      </c>
      <c r="W1765">
        <v>1.875</v>
      </c>
      <c r="X1765">
        <v>0.221</v>
      </c>
      <c r="Y1765">
        <v>6</v>
      </c>
      <c r="Z1765" t="s">
        <v>29</v>
      </c>
      <c r="AA1765" t="s">
        <v>24</v>
      </c>
      <c r="AB1765" t="s">
        <v>24</v>
      </c>
    </row>
    <row r="1766" spans="1:28" x14ac:dyDescent="0.35">
      <c r="A1766" s="4" t="s">
        <v>10864</v>
      </c>
      <c r="B1766" s="6">
        <f t="shared" si="169"/>
        <v>44758.758888888886</v>
      </c>
      <c r="C1766" s="12">
        <f t="shared" si="167"/>
        <v>44743</v>
      </c>
      <c r="D1766" s="3">
        <f t="shared" si="168"/>
        <v>2022</v>
      </c>
      <c r="E1766" s="3" t="str">
        <f t="shared" si="170"/>
        <v>07-2022</v>
      </c>
      <c r="F1766" s="5">
        <f t="shared" si="166"/>
        <v>45308.844872685186</v>
      </c>
      <c r="G1766">
        <v>24.188300000000002</v>
      </c>
      <c r="H1766">
        <v>94.448099999999997</v>
      </c>
      <c r="I1766">
        <v>76.459000000000003</v>
      </c>
      <c r="J1766">
        <v>4.5</v>
      </c>
      <c r="K1766" t="s">
        <v>23</v>
      </c>
      <c r="L1766">
        <v>79</v>
      </c>
      <c r="M1766">
        <v>57</v>
      </c>
      <c r="N1766">
        <v>2.984</v>
      </c>
      <c r="O1766">
        <v>0.89</v>
      </c>
      <c r="P1766" t="s">
        <v>24</v>
      </c>
      <c r="Q1766" t="s">
        <v>10865</v>
      </c>
      <c r="R1766" t="s">
        <v>10866</v>
      </c>
      <c r="S1766" t="s">
        <v>10867</v>
      </c>
      <c r="T1766" t="b">
        <f t="shared" si="171"/>
        <v>1</v>
      </c>
      <c r="U1766" t="s">
        <v>28</v>
      </c>
      <c r="V1766">
        <v>7.63</v>
      </c>
      <c r="W1766">
        <v>6.0419999999999998</v>
      </c>
      <c r="X1766">
        <v>7.4999999999999997E-2</v>
      </c>
      <c r="Y1766">
        <v>59</v>
      </c>
      <c r="Z1766" t="s">
        <v>29</v>
      </c>
      <c r="AA1766" t="s">
        <v>24</v>
      </c>
      <c r="AB1766" t="s">
        <v>24</v>
      </c>
    </row>
    <row r="1767" spans="1:28" x14ac:dyDescent="0.35">
      <c r="A1767" s="4" t="s">
        <v>6045</v>
      </c>
      <c r="B1767" s="6">
        <f t="shared" si="169"/>
        <v>45308.844872685186</v>
      </c>
      <c r="C1767" s="12">
        <f t="shared" si="167"/>
        <v>45292</v>
      </c>
      <c r="D1767" s="3">
        <f t="shared" si="168"/>
        <v>2024</v>
      </c>
      <c r="E1767" s="3" t="str">
        <f t="shared" si="170"/>
        <v>01-2024</v>
      </c>
      <c r="F1767" s="5">
        <f t="shared" si="166"/>
        <v>45308.652384259258</v>
      </c>
      <c r="G1767">
        <v>2.077</v>
      </c>
      <c r="H1767">
        <v>92.379599999999996</v>
      </c>
      <c r="I1767">
        <v>10</v>
      </c>
      <c r="J1767">
        <v>4.0999999999999996</v>
      </c>
      <c r="K1767" t="s">
        <v>23</v>
      </c>
      <c r="L1767">
        <v>22</v>
      </c>
      <c r="M1767">
        <v>173</v>
      </c>
      <c r="N1767">
        <v>5.25</v>
      </c>
      <c r="O1767">
        <v>0.66</v>
      </c>
      <c r="P1767" t="s">
        <v>24</v>
      </c>
      <c r="Q1767" t="s">
        <v>6046</v>
      </c>
      <c r="R1767" t="s">
        <v>6047</v>
      </c>
      <c r="S1767" t="s">
        <v>668</v>
      </c>
      <c r="T1767" t="b">
        <f t="shared" si="171"/>
        <v>0</v>
      </c>
      <c r="U1767" t="s">
        <v>28</v>
      </c>
      <c r="V1767">
        <v>10.8</v>
      </c>
      <c r="W1767">
        <v>1.9419999999999999</v>
      </c>
      <c r="X1767">
        <v>0.17499999999999999</v>
      </c>
      <c r="Y1767">
        <v>10</v>
      </c>
      <c r="Z1767" t="s">
        <v>29</v>
      </c>
      <c r="AA1767" t="s">
        <v>24</v>
      </c>
      <c r="AB1767" t="s">
        <v>24</v>
      </c>
    </row>
    <row r="1768" spans="1:28" x14ac:dyDescent="0.35">
      <c r="A1768" s="4" t="s">
        <v>6048</v>
      </c>
      <c r="B1768" s="6">
        <f t="shared" si="169"/>
        <v>45308.652384259258</v>
      </c>
      <c r="C1768" s="12">
        <f t="shared" si="167"/>
        <v>45292</v>
      </c>
      <c r="D1768" s="3">
        <f t="shared" si="168"/>
        <v>2024</v>
      </c>
      <c r="E1768" s="3" t="str">
        <f t="shared" si="170"/>
        <v>01-2024</v>
      </c>
      <c r="F1768" s="5">
        <f t="shared" si="166"/>
        <v>45308.637569444443</v>
      </c>
      <c r="G1768">
        <v>5.1746999999999996</v>
      </c>
      <c r="H1768">
        <v>94.104900000000001</v>
      </c>
      <c r="I1768">
        <v>31.675000000000001</v>
      </c>
      <c r="J1768">
        <v>4.0999999999999996</v>
      </c>
      <c r="K1768" t="s">
        <v>23</v>
      </c>
      <c r="L1768">
        <v>22</v>
      </c>
      <c r="M1768">
        <v>180</v>
      </c>
      <c r="N1768">
        <v>2.831</v>
      </c>
      <c r="O1768">
        <v>0.99</v>
      </c>
      <c r="P1768" t="s">
        <v>24</v>
      </c>
      <c r="Q1768" t="s">
        <v>6049</v>
      </c>
      <c r="R1768" t="s">
        <v>6050</v>
      </c>
      <c r="S1768" t="s">
        <v>6051</v>
      </c>
      <c r="T1768" t="b">
        <f t="shared" si="171"/>
        <v>0</v>
      </c>
      <c r="U1768" t="s">
        <v>28</v>
      </c>
      <c r="V1768">
        <v>11.55</v>
      </c>
      <c r="W1768">
        <v>4.0359999999999996</v>
      </c>
      <c r="X1768">
        <v>0.185</v>
      </c>
      <c r="Y1768">
        <v>8</v>
      </c>
      <c r="Z1768" t="s">
        <v>29</v>
      </c>
      <c r="AA1768" t="s">
        <v>24</v>
      </c>
      <c r="AB1768" t="s">
        <v>24</v>
      </c>
    </row>
    <row r="1769" spans="1:28" x14ac:dyDescent="0.35">
      <c r="A1769" s="4" t="s">
        <v>6052</v>
      </c>
      <c r="B1769" s="6">
        <f t="shared" si="169"/>
        <v>45308.637569444443</v>
      </c>
      <c r="C1769" s="12">
        <f t="shared" si="167"/>
        <v>45292</v>
      </c>
      <c r="D1769" s="3">
        <f t="shared" si="168"/>
        <v>2024</v>
      </c>
      <c r="E1769" s="3" t="str">
        <f t="shared" si="170"/>
        <v>01-2024</v>
      </c>
      <c r="F1769" s="5">
        <f t="shared" si="166"/>
        <v>44751.036134259259</v>
      </c>
      <c r="G1769">
        <v>3.9569000000000001</v>
      </c>
      <c r="H1769">
        <v>95.897199999999998</v>
      </c>
      <c r="I1769">
        <v>58.423999999999999</v>
      </c>
      <c r="J1769">
        <v>4.7</v>
      </c>
      <c r="K1769" t="s">
        <v>23</v>
      </c>
      <c r="L1769">
        <v>67</v>
      </c>
      <c r="M1769">
        <v>64</v>
      </c>
      <c r="N1769">
        <v>1.641</v>
      </c>
      <c r="O1769">
        <v>0.9</v>
      </c>
      <c r="P1769" t="s">
        <v>24</v>
      </c>
      <c r="Q1769" t="s">
        <v>6053</v>
      </c>
      <c r="R1769" t="s">
        <v>6047</v>
      </c>
      <c r="S1769" t="s">
        <v>6054</v>
      </c>
      <c r="T1769" t="b">
        <f t="shared" si="171"/>
        <v>0</v>
      </c>
      <c r="U1769" t="s">
        <v>28</v>
      </c>
      <c r="V1769">
        <v>7.86</v>
      </c>
      <c r="W1769">
        <v>6.7409999999999997</v>
      </c>
      <c r="X1769">
        <v>7.9000000000000001E-2</v>
      </c>
      <c r="Y1769">
        <v>50</v>
      </c>
      <c r="Z1769" t="s">
        <v>29</v>
      </c>
      <c r="AA1769" t="s">
        <v>24</v>
      </c>
      <c r="AB1769" t="s">
        <v>24</v>
      </c>
    </row>
    <row r="1770" spans="1:28" x14ac:dyDescent="0.35">
      <c r="A1770" s="4" t="s">
        <v>10935</v>
      </c>
      <c r="B1770" s="6">
        <f t="shared" si="169"/>
        <v>44751.036134259259</v>
      </c>
      <c r="C1770" s="12">
        <f t="shared" si="167"/>
        <v>44743</v>
      </c>
      <c r="D1770" s="3">
        <f t="shared" si="168"/>
        <v>2022</v>
      </c>
      <c r="E1770" s="3" t="str">
        <f t="shared" si="170"/>
        <v>07-2022</v>
      </c>
      <c r="F1770" s="5">
        <f t="shared" si="166"/>
        <v>45307.364814814813</v>
      </c>
      <c r="G1770">
        <v>16.9254</v>
      </c>
      <c r="H1770">
        <v>75.718800000000002</v>
      </c>
      <c r="I1770">
        <v>10</v>
      </c>
      <c r="J1770">
        <v>4.5</v>
      </c>
      <c r="K1770" t="s">
        <v>23</v>
      </c>
      <c r="L1770">
        <v>66</v>
      </c>
      <c r="M1770">
        <v>77</v>
      </c>
      <c r="N1770">
        <v>9.6940000000000008</v>
      </c>
      <c r="O1770">
        <v>0.56999999999999995</v>
      </c>
      <c r="P1770" t="s">
        <v>24</v>
      </c>
      <c r="Q1770" t="s">
        <v>10936</v>
      </c>
      <c r="R1770" t="s">
        <v>10937</v>
      </c>
      <c r="S1770" t="s">
        <v>10938</v>
      </c>
      <c r="T1770" t="b">
        <f t="shared" si="171"/>
        <v>1</v>
      </c>
      <c r="U1770" t="s">
        <v>28</v>
      </c>
      <c r="V1770">
        <v>10.91</v>
      </c>
      <c r="W1770">
        <v>1.841</v>
      </c>
      <c r="X1770">
        <v>7.6999999999999999E-2</v>
      </c>
      <c r="Y1770">
        <v>50</v>
      </c>
      <c r="Z1770" t="s">
        <v>29</v>
      </c>
      <c r="AA1770" t="s">
        <v>24</v>
      </c>
      <c r="AB1770" t="s">
        <v>24</v>
      </c>
    </row>
    <row r="1771" spans="1:28" x14ac:dyDescent="0.35">
      <c r="A1771" s="4" t="s">
        <v>6057</v>
      </c>
      <c r="B1771" s="6">
        <f t="shared" si="169"/>
        <v>45307.364814814813</v>
      </c>
      <c r="C1771" s="12">
        <f t="shared" si="167"/>
        <v>45292</v>
      </c>
      <c r="D1771" s="3">
        <f t="shared" si="168"/>
        <v>2024</v>
      </c>
      <c r="E1771" s="3" t="str">
        <f t="shared" si="170"/>
        <v>01-2024</v>
      </c>
      <c r="F1771" s="5">
        <f t="shared" si="166"/>
        <v>44750.898993055554</v>
      </c>
      <c r="G1771">
        <v>29.8765</v>
      </c>
      <c r="H1771">
        <v>92.251199999999997</v>
      </c>
      <c r="I1771">
        <v>10</v>
      </c>
      <c r="J1771">
        <v>4.3</v>
      </c>
      <c r="K1771" t="s">
        <v>23</v>
      </c>
      <c r="L1771">
        <v>28</v>
      </c>
      <c r="M1771">
        <v>102</v>
      </c>
      <c r="N1771">
        <v>0.99199999999999999</v>
      </c>
      <c r="O1771">
        <v>0.92</v>
      </c>
      <c r="P1771" t="s">
        <v>24</v>
      </c>
      <c r="Q1771" t="s">
        <v>6058</v>
      </c>
      <c r="R1771" t="s">
        <v>6059</v>
      </c>
      <c r="S1771" t="s">
        <v>6060</v>
      </c>
      <c r="T1771" t="b">
        <f t="shared" si="171"/>
        <v>0</v>
      </c>
      <c r="U1771" t="s">
        <v>28</v>
      </c>
      <c r="V1771">
        <v>8.4499999999999993</v>
      </c>
      <c r="W1771">
        <v>1.895</v>
      </c>
      <c r="X1771">
        <v>0.161</v>
      </c>
      <c r="Y1771">
        <v>11</v>
      </c>
      <c r="Z1771" t="s">
        <v>29</v>
      </c>
      <c r="AA1771" t="s">
        <v>24</v>
      </c>
      <c r="AB1771" t="s">
        <v>24</v>
      </c>
    </row>
    <row r="1772" spans="1:28" x14ac:dyDescent="0.35">
      <c r="A1772" s="4" t="s">
        <v>10939</v>
      </c>
      <c r="B1772" s="6">
        <f t="shared" si="169"/>
        <v>44750.898993055554</v>
      </c>
      <c r="C1772" s="12">
        <f t="shared" si="167"/>
        <v>44743</v>
      </c>
      <c r="D1772" s="3">
        <f t="shared" si="168"/>
        <v>2022</v>
      </c>
      <c r="E1772" s="3" t="str">
        <f t="shared" si="170"/>
        <v>07-2022</v>
      </c>
      <c r="F1772" s="5">
        <f t="shared" si="166"/>
        <v>44750.802615740744</v>
      </c>
      <c r="G1772">
        <v>10.3187</v>
      </c>
      <c r="H1772">
        <v>94.164900000000003</v>
      </c>
      <c r="I1772">
        <v>10</v>
      </c>
      <c r="J1772">
        <v>4.5</v>
      </c>
      <c r="K1772" t="s">
        <v>23</v>
      </c>
      <c r="L1772">
        <v>41</v>
      </c>
      <c r="M1772">
        <v>105</v>
      </c>
      <c r="N1772">
        <v>1.9259999999999999</v>
      </c>
      <c r="O1772">
        <v>0.63</v>
      </c>
      <c r="P1772" t="s">
        <v>24</v>
      </c>
      <c r="Q1772" t="s">
        <v>10940</v>
      </c>
      <c r="R1772" t="s">
        <v>10941</v>
      </c>
      <c r="S1772" t="s">
        <v>10942</v>
      </c>
      <c r="T1772" t="b">
        <f t="shared" si="171"/>
        <v>1</v>
      </c>
      <c r="U1772" t="s">
        <v>28</v>
      </c>
      <c r="V1772">
        <v>8</v>
      </c>
      <c r="W1772">
        <v>1.4</v>
      </c>
      <c r="X1772">
        <v>0.108</v>
      </c>
      <c r="Y1772">
        <v>27</v>
      </c>
      <c r="Z1772" t="s">
        <v>29</v>
      </c>
      <c r="AA1772" t="s">
        <v>24</v>
      </c>
      <c r="AB1772" t="s">
        <v>24</v>
      </c>
    </row>
    <row r="1773" spans="1:28" x14ac:dyDescent="0.35">
      <c r="A1773" s="4" t="s">
        <v>10957</v>
      </c>
      <c r="B1773" s="6">
        <f t="shared" si="169"/>
        <v>44750.802615740744</v>
      </c>
      <c r="C1773" s="12">
        <f t="shared" si="167"/>
        <v>44743</v>
      </c>
      <c r="D1773" s="3">
        <f t="shared" si="168"/>
        <v>2022</v>
      </c>
      <c r="E1773" s="3" t="str">
        <f t="shared" si="170"/>
        <v>07-2022</v>
      </c>
      <c r="F1773" s="5">
        <f t="shared" si="166"/>
        <v>44748.771793981483</v>
      </c>
      <c r="G1773">
        <v>10.360200000000001</v>
      </c>
      <c r="H1773">
        <v>94.182699999999997</v>
      </c>
      <c r="I1773">
        <v>10</v>
      </c>
      <c r="J1773">
        <v>4.5</v>
      </c>
      <c r="K1773" t="s">
        <v>23</v>
      </c>
      <c r="L1773">
        <v>64</v>
      </c>
      <c r="M1773">
        <v>85</v>
      </c>
      <c r="N1773">
        <v>1.911</v>
      </c>
      <c r="O1773">
        <v>0.7</v>
      </c>
      <c r="P1773" t="s">
        <v>24</v>
      </c>
      <c r="Q1773" t="s">
        <v>10958</v>
      </c>
      <c r="R1773" t="s">
        <v>10959</v>
      </c>
      <c r="S1773" t="s">
        <v>10956</v>
      </c>
      <c r="T1773" t="b">
        <f t="shared" si="171"/>
        <v>1</v>
      </c>
      <c r="U1773" t="s">
        <v>28</v>
      </c>
      <c r="V1773">
        <v>7.37</v>
      </c>
      <c r="W1773">
        <v>1.857</v>
      </c>
      <c r="X1773">
        <v>9.4E-2</v>
      </c>
      <c r="Y1773">
        <v>38</v>
      </c>
      <c r="Z1773" t="s">
        <v>29</v>
      </c>
      <c r="AA1773" t="s">
        <v>24</v>
      </c>
      <c r="AB1773" t="s">
        <v>24</v>
      </c>
    </row>
    <row r="1774" spans="1:28" x14ac:dyDescent="0.35">
      <c r="A1774" s="4" t="s">
        <v>10987</v>
      </c>
      <c r="B1774" s="6">
        <f t="shared" si="169"/>
        <v>44748.771793981483</v>
      </c>
      <c r="C1774" s="12">
        <f t="shared" si="167"/>
        <v>44743</v>
      </c>
      <c r="D1774" s="3">
        <f t="shared" si="168"/>
        <v>2022</v>
      </c>
      <c r="E1774" s="3" t="str">
        <f t="shared" si="170"/>
        <v>07-2022</v>
      </c>
      <c r="F1774" s="5">
        <f t="shared" si="166"/>
        <v>44748.744444444441</v>
      </c>
      <c r="G1774">
        <v>10.417400000000001</v>
      </c>
      <c r="H1774">
        <v>94.112899999999996</v>
      </c>
      <c r="I1774">
        <v>10</v>
      </c>
      <c r="J1774">
        <v>4.5</v>
      </c>
      <c r="K1774" t="s">
        <v>23</v>
      </c>
      <c r="L1774">
        <v>52</v>
      </c>
      <c r="M1774">
        <v>83</v>
      </c>
      <c r="N1774">
        <v>1.8220000000000001</v>
      </c>
      <c r="O1774">
        <v>0.71</v>
      </c>
      <c r="P1774" t="s">
        <v>24</v>
      </c>
      <c r="Q1774" t="s">
        <v>10988</v>
      </c>
      <c r="R1774" t="s">
        <v>10989</v>
      </c>
      <c r="S1774" t="s">
        <v>10990</v>
      </c>
      <c r="T1774" t="b">
        <f t="shared" si="171"/>
        <v>1</v>
      </c>
      <c r="U1774" t="s">
        <v>28</v>
      </c>
      <c r="V1774">
        <v>8.1999999999999993</v>
      </c>
      <c r="W1774">
        <v>1.9</v>
      </c>
      <c r="X1774">
        <v>0.10199999999999999</v>
      </c>
      <c r="Y1774">
        <v>28</v>
      </c>
      <c r="Z1774" t="s">
        <v>29</v>
      </c>
      <c r="AA1774" t="s">
        <v>24</v>
      </c>
      <c r="AB1774" t="s">
        <v>24</v>
      </c>
    </row>
    <row r="1775" spans="1:28" x14ac:dyDescent="0.35">
      <c r="A1775" s="4" t="s">
        <v>10991</v>
      </c>
      <c r="B1775" s="6">
        <f t="shared" si="169"/>
        <v>44748.744444444441</v>
      </c>
      <c r="C1775" s="12">
        <f t="shared" si="167"/>
        <v>44743</v>
      </c>
      <c r="D1775" s="3">
        <f t="shared" si="168"/>
        <v>2022</v>
      </c>
      <c r="E1775" s="3" t="str">
        <f t="shared" si="170"/>
        <v>07-2022</v>
      </c>
      <c r="F1775" s="5">
        <f t="shared" si="166"/>
        <v>44748.636423611111</v>
      </c>
      <c r="G1775">
        <v>10.4009</v>
      </c>
      <c r="H1775">
        <v>94.381600000000006</v>
      </c>
      <c r="I1775">
        <v>10</v>
      </c>
      <c r="J1775">
        <v>4.5</v>
      </c>
      <c r="K1775" t="s">
        <v>23</v>
      </c>
      <c r="L1775">
        <v>46</v>
      </c>
      <c r="M1775">
        <v>143</v>
      </c>
      <c r="N1775">
        <v>5.4530000000000003</v>
      </c>
      <c r="O1775">
        <v>0.92</v>
      </c>
      <c r="P1775" t="s">
        <v>24</v>
      </c>
      <c r="Q1775" t="s">
        <v>10992</v>
      </c>
      <c r="R1775" t="s">
        <v>10993</v>
      </c>
      <c r="S1775" t="s">
        <v>10994</v>
      </c>
      <c r="T1775" t="b">
        <f t="shared" si="171"/>
        <v>1</v>
      </c>
      <c r="U1775" t="s">
        <v>28</v>
      </c>
      <c r="V1775">
        <v>8.6999999999999993</v>
      </c>
      <c r="W1775">
        <v>1.9</v>
      </c>
      <c r="X1775">
        <v>0.1</v>
      </c>
      <c r="Y1775">
        <v>29</v>
      </c>
      <c r="Z1775" t="s">
        <v>29</v>
      </c>
      <c r="AA1775" t="s">
        <v>24</v>
      </c>
      <c r="AB1775" t="s">
        <v>24</v>
      </c>
    </row>
    <row r="1776" spans="1:28" x14ac:dyDescent="0.35">
      <c r="A1776" s="4" t="s">
        <v>10995</v>
      </c>
      <c r="B1776" s="6">
        <f t="shared" si="169"/>
        <v>44748.636423611111</v>
      </c>
      <c r="C1776" s="12">
        <f t="shared" si="167"/>
        <v>44743</v>
      </c>
      <c r="D1776" s="3">
        <f t="shared" si="168"/>
        <v>2022</v>
      </c>
      <c r="E1776" s="3" t="str">
        <f t="shared" si="170"/>
        <v>07-2022</v>
      </c>
      <c r="F1776" s="5">
        <f t="shared" si="166"/>
        <v>44747.006990740738</v>
      </c>
      <c r="G1776">
        <v>10.387700000000001</v>
      </c>
      <c r="H1776">
        <v>94.0749</v>
      </c>
      <c r="I1776">
        <v>10</v>
      </c>
      <c r="J1776">
        <v>4.5</v>
      </c>
      <c r="K1776" t="s">
        <v>23</v>
      </c>
      <c r="L1776">
        <v>44</v>
      </c>
      <c r="M1776">
        <v>160</v>
      </c>
      <c r="N1776">
        <v>1.8149999999999999</v>
      </c>
      <c r="O1776">
        <v>0.63</v>
      </c>
      <c r="P1776" t="s">
        <v>24</v>
      </c>
      <c r="Q1776" t="s">
        <v>10996</v>
      </c>
      <c r="R1776" t="s">
        <v>10997</v>
      </c>
      <c r="S1776" t="s">
        <v>10998</v>
      </c>
      <c r="T1776" t="b">
        <f t="shared" si="171"/>
        <v>1</v>
      </c>
      <c r="U1776" t="s">
        <v>28</v>
      </c>
      <c r="V1776">
        <v>3.83</v>
      </c>
      <c r="W1776">
        <v>1.8819999999999999</v>
      </c>
      <c r="X1776">
        <v>0.10199999999999999</v>
      </c>
      <c r="Y1776">
        <v>28</v>
      </c>
      <c r="Z1776" t="s">
        <v>29</v>
      </c>
      <c r="AA1776" t="s">
        <v>24</v>
      </c>
      <c r="AB1776" t="s">
        <v>24</v>
      </c>
    </row>
    <row r="1777" spans="1:28" x14ac:dyDescent="0.35">
      <c r="A1777" s="4" t="s">
        <v>11081</v>
      </c>
      <c r="B1777" s="6">
        <f t="shared" si="169"/>
        <v>44747.006990740738</v>
      </c>
      <c r="C1777" s="12">
        <f t="shared" si="167"/>
        <v>44743</v>
      </c>
      <c r="D1777" s="3">
        <f t="shared" si="168"/>
        <v>2022</v>
      </c>
      <c r="E1777" s="3" t="str">
        <f t="shared" si="170"/>
        <v>07-2022</v>
      </c>
      <c r="F1777" s="5">
        <f t="shared" si="166"/>
        <v>45304.515914351854</v>
      </c>
      <c r="G1777">
        <v>10.277799999999999</v>
      </c>
      <c r="H1777">
        <v>93.842100000000002</v>
      </c>
      <c r="I1777">
        <v>10</v>
      </c>
      <c r="J1777">
        <v>4.5</v>
      </c>
      <c r="K1777" t="s">
        <v>23</v>
      </c>
      <c r="L1777">
        <v>32</v>
      </c>
      <c r="M1777">
        <v>118</v>
      </c>
      <c r="N1777">
        <v>1.7430000000000001</v>
      </c>
      <c r="O1777">
        <v>0.62</v>
      </c>
      <c r="P1777" t="s">
        <v>24</v>
      </c>
      <c r="Q1777" t="s">
        <v>11082</v>
      </c>
      <c r="R1777" t="s">
        <v>11077</v>
      </c>
      <c r="S1777" t="s">
        <v>11083</v>
      </c>
      <c r="T1777" t="b">
        <f t="shared" si="171"/>
        <v>1</v>
      </c>
      <c r="U1777" t="s">
        <v>28</v>
      </c>
      <c r="V1777">
        <v>6.6</v>
      </c>
      <c r="W1777">
        <v>1.8</v>
      </c>
      <c r="X1777">
        <v>0.127</v>
      </c>
      <c r="Y1777">
        <v>18</v>
      </c>
      <c r="Z1777" t="s">
        <v>29</v>
      </c>
      <c r="AA1777" t="s">
        <v>24</v>
      </c>
      <c r="AB1777" t="s">
        <v>24</v>
      </c>
    </row>
    <row r="1778" spans="1:28" x14ac:dyDescent="0.35">
      <c r="A1778" s="4" t="s">
        <v>6081</v>
      </c>
      <c r="B1778" s="6">
        <f t="shared" si="169"/>
        <v>45304.515914351854</v>
      </c>
      <c r="C1778" s="12">
        <f t="shared" si="167"/>
        <v>45292</v>
      </c>
      <c r="D1778" s="3">
        <f t="shared" si="168"/>
        <v>2024</v>
      </c>
      <c r="E1778" s="3" t="str">
        <f t="shared" si="170"/>
        <v>01-2024</v>
      </c>
      <c r="F1778" s="5">
        <f t="shared" si="166"/>
        <v>44746.985254629632</v>
      </c>
      <c r="G1778">
        <v>2.2353000000000001</v>
      </c>
      <c r="H1778">
        <v>96.352599999999995</v>
      </c>
      <c r="I1778">
        <v>25.087</v>
      </c>
      <c r="J1778">
        <v>4</v>
      </c>
      <c r="K1778" t="s">
        <v>23</v>
      </c>
      <c r="L1778">
        <v>15</v>
      </c>
      <c r="M1778">
        <v>201</v>
      </c>
      <c r="N1778">
        <v>1.5329999999999999</v>
      </c>
      <c r="O1778">
        <v>0.8</v>
      </c>
      <c r="P1778" t="s">
        <v>24</v>
      </c>
      <c r="Q1778" t="s">
        <v>6082</v>
      </c>
      <c r="R1778" t="s">
        <v>6083</v>
      </c>
      <c r="S1778" t="s">
        <v>6084</v>
      </c>
      <c r="T1778" t="b">
        <f t="shared" si="171"/>
        <v>0</v>
      </c>
      <c r="U1778" t="s">
        <v>28</v>
      </c>
      <c r="V1778">
        <v>8.25</v>
      </c>
      <c r="W1778">
        <v>5.1879999999999997</v>
      </c>
      <c r="X1778">
        <v>0.23100000000000001</v>
      </c>
      <c r="Y1778">
        <v>6</v>
      </c>
      <c r="Z1778" t="s">
        <v>29</v>
      </c>
      <c r="AA1778" t="s">
        <v>24</v>
      </c>
      <c r="AB1778" t="s">
        <v>24</v>
      </c>
    </row>
    <row r="1779" spans="1:28" x14ac:dyDescent="0.35">
      <c r="A1779" s="4" t="s">
        <v>11084</v>
      </c>
      <c r="B1779" s="6">
        <f t="shared" si="169"/>
        <v>44746.985254629632</v>
      </c>
      <c r="C1779" s="12">
        <f t="shared" si="167"/>
        <v>44743</v>
      </c>
      <c r="D1779" s="3">
        <f t="shared" si="168"/>
        <v>2022</v>
      </c>
      <c r="E1779" s="3" t="str">
        <f t="shared" si="170"/>
        <v>07-2022</v>
      </c>
      <c r="F1779" s="5">
        <f t="shared" si="166"/>
        <v>45303.64199074074</v>
      </c>
      <c r="G1779">
        <v>10.4198</v>
      </c>
      <c r="H1779">
        <v>94.074299999999994</v>
      </c>
      <c r="I1779">
        <v>10</v>
      </c>
      <c r="J1779">
        <v>4.5</v>
      </c>
      <c r="K1779" t="s">
        <v>23</v>
      </c>
      <c r="L1779">
        <v>34</v>
      </c>
      <c r="M1779">
        <v>92</v>
      </c>
      <c r="N1779">
        <v>1.792</v>
      </c>
      <c r="O1779">
        <v>0.39</v>
      </c>
      <c r="P1779" t="s">
        <v>24</v>
      </c>
      <c r="Q1779" t="s">
        <v>11085</v>
      </c>
      <c r="R1779" t="s">
        <v>11086</v>
      </c>
      <c r="S1779" t="s">
        <v>11087</v>
      </c>
      <c r="T1779" t="b">
        <f t="shared" si="171"/>
        <v>1</v>
      </c>
      <c r="U1779" t="s">
        <v>28</v>
      </c>
      <c r="V1779">
        <v>7.7</v>
      </c>
      <c r="W1779">
        <v>1.9</v>
      </c>
      <c r="X1779">
        <v>0.13900000000000001</v>
      </c>
      <c r="Y1779">
        <v>15</v>
      </c>
      <c r="Z1779" t="s">
        <v>29</v>
      </c>
      <c r="AA1779" t="s">
        <v>24</v>
      </c>
      <c r="AB1779" t="s">
        <v>24</v>
      </c>
    </row>
    <row r="1780" spans="1:28" x14ac:dyDescent="0.35">
      <c r="A1780" s="4" t="s">
        <v>6089</v>
      </c>
      <c r="B1780" s="6">
        <f t="shared" si="169"/>
        <v>45303.64199074074</v>
      </c>
      <c r="C1780" s="12">
        <f t="shared" si="167"/>
        <v>45292</v>
      </c>
      <c r="D1780" s="3">
        <f t="shared" si="168"/>
        <v>2024</v>
      </c>
      <c r="E1780" s="3" t="str">
        <f t="shared" si="170"/>
        <v>01-2024</v>
      </c>
      <c r="F1780" s="5">
        <f t="shared" si="166"/>
        <v>44746.835277777776</v>
      </c>
      <c r="G1780">
        <v>20.745000000000001</v>
      </c>
      <c r="H1780">
        <v>93.690700000000007</v>
      </c>
      <c r="I1780">
        <v>49.463999999999999</v>
      </c>
      <c r="J1780">
        <v>4.5</v>
      </c>
      <c r="K1780" t="s">
        <v>23</v>
      </c>
      <c r="L1780">
        <v>35</v>
      </c>
      <c r="M1780">
        <v>157</v>
      </c>
      <c r="N1780">
        <v>1.2350000000000001</v>
      </c>
      <c r="O1780">
        <v>0.98</v>
      </c>
      <c r="P1780" t="s">
        <v>24</v>
      </c>
      <c r="Q1780" t="s">
        <v>6090</v>
      </c>
      <c r="R1780" t="s">
        <v>6091</v>
      </c>
      <c r="S1780" t="s">
        <v>6092</v>
      </c>
      <c r="T1780" t="b">
        <f t="shared" si="171"/>
        <v>0</v>
      </c>
      <c r="U1780" t="s">
        <v>28</v>
      </c>
      <c r="V1780">
        <v>6.42</v>
      </c>
      <c r="W1780">
        <v>7.6559999999999997</v>
      </c>
      <c r="X1780">
        <v>9.9000000000000005E-2</v>
      </c>
      <c r="Y1780">
        <v>30</v>
      </c>
      <c r="Z1780" t="s">
        <v>29</v>
      </c>
      <c r="AA1780" t="s">
        <v>24</v>
      </c>
      <c r="AB1780" t="s">
        <v>24</v>
      </c>
    </row>
    <row r="1781" spans="1:28" x14ac:dyDescent="0.35">
      <c r="A1781" s="4" t="s">
        <v>11110</v>
      </c>
      <c r="B1781" s="6">
        <f t="shared" si="169"/>
        <v>44746.835277777776</v>
      </c>
      <c r="C1781" s="12">
        <f t="shared" si="167"/>
        <v>44743</v>
      </c>
      <c r="D1781" s="3">
        <f t="shared" si="168"/>
        <v>2022</v>
      </c>
      <c r="E1781" s="3" t="str">
        <f t="shared" si="170"/>
        <v>07-2022</v>
      </c>
      <c r="F1781" s="5">
        <f t="shared" si="166"/>
        <v>45303.078692129631</v>
      </c>
      <c r="G1781">
        <v>10.2384</v>
      </c>
      <c r="H1781">
        <v>94.002399999999994</v>
      </c>
      <c r="I1781">
        <v>10</v>
      </c>
      <c r="J1781">
        <v>4.5</v>
      </c>
      <c r="K1781" t="s">
        <v>23</v>
      </c>
      <c r="L1781">
        <v>28</v>
      </c>
      <c r="M1781">
        <v>177</v>
      </c>
      <c r="N1781">
        <v>9.468</v>
      </c>
      <c r="O1781">
        <v>0.86</v>
      </c>
      <c r="P1781" t="s">
        <v>24</v>
      </c>
      <c r="Q1781" t="s">
        <v>11111</v>
      </c>
      <c r="R1781" t="s">
        <v>11112</v>
      </c>
      <c r="S1781" t="s">
        <v>3552</v>
      </c>
      <c r="T1781" t="b">
        <f t="shared" si="171"/>
        <v>1</v>
      </c>
      <c r="U1781" t="s">
        <v>28</v>
      </c>
      <c r="V1781">
        <v>12.9</v>
      </c>
      <c r="W1781">
        <v>1.9</v>
      </c>
      <c r="X1781">
        <v>0.14499999999999999</v>
      </c>
      <c r="Y1781">
        <v>14</v>
      </c>
      <c r="Z1781" t="s">
        <v>29</v>
      </c>
      <c r="AA1781" t="s">
        <v>24</v>
      </c>
      <c r="AB1781" t="s">
        <v>24</v>
      </c>
    </row>
    <row r="1782" spans="1:28" x14ac:dyDescent="0.35">
      <c r="A1782" s="4" t="s">
        <v>6097</v>
      </c>
      <c r="B1782" s="6">
        <f t="shared" si="169"/>
        <v>45303.078692129631</v>
      </c>
      <c r="C1782" s="12">
        <f t="shared" si="167"/>
        <v>45292</v>
      </c>
      <c r="D1782" s="3">
        <f t="shared" si="168"/>
        <v>2024</v>
      </c>
      <c r="E1782" s="3" t="str">
        <f t="shared" si="170"/>
        <v>01-2024</v>
      </c>
      <c r="F1782" s="5">
        <f t="shared" si="166"/>
        <v>44746.596979166665</v>
      </c>
      <c r="G1782">
        <v>22.806899999999999</v>
      </c>
      <c r="H1782">
        <v>94.011099999999999</v>
      </c>
      <c r="I1782">
        <v>70.856999999999999</v>
      </c>
      <c r="J1782">
        <v>4.4000000000000004</v>
      </c>
      <c r="K1782" t="s">
        <v>23</v>
      </c>
      <c r="L1782">
        <v>52</v>
      </c>
      <c r="M1782">
        <v>91</v>
      </c>
      <c r="N1782">
        <v>1.8009999999999999</v>
      </c>
      <c r="O1782">
        <v>0.81</v>
      </c>
      <c r="P1782" t="s">
        <v>24</v>
      </c>
      <c r="Q1782" t="s">
        <v>6098</v>
      </c>
      <c r="R1782" t="s">
        <v>6099</v>
      </c>
      <c r="S1782" t="s">
        <v>6100</v>
      </c>
      <c r="T1782" t="b">
        <f t="shared" si="171"/>
        <v>0</v>
      </c>
      <c r="U1782" t="s">
        <v>28</v>
      </c>
      <c r="V1782">
        <v>5.1100000000000003</v>
      </c>
      <c r="W1782">
        <v>6.3760000000000003</v>
      </c>
      <c r="X1782">
        <v>9.4E-2</v>
      </c>
      <c r="Y1782">
        <v>34</v>
      </c>
      <c r="Z1782" t="s">
        <v>29</v>
      </c>
      <c r="AA1782" t="s">
        <v>24</v>
      </c>
      <c r="AB1782" t="s">
        <v>24</v>
      </c>
    </row>
    <row r="1783" spans="1:28" x14ac:dyDescent="0.35">
      <c r="A1783" s="4" t="s">
        <v>11147</v>
      </c>
      <c r="B1783" s="6">
        <f t="shared" si="169"/>
        <v>44746.596979166665</v>
      </c>
      <c r="C1783" s="12">
        <f t="shared" si="167"/>
        <v>44743</v>
      </c>
      <c r="D1783" s="3">
        <f t="shared" si="168"/>
        <v>2022</v>
      </c>
      <c r="E1783" s="3" t="str">
        <f t="shared" si="170"/>
        <v>07-2022</v>
      </c>
      <c r="F1783" s="5">
        <f t="shared" si="166"/>
        <v>44746.594525462962</v>
      </c>
      <c r="G1783">
        <v>9.9626999999999999</v>
      </c>
      <c r="H1783">
        <v>94.136300000000006</v>
      </c>
      <c r="I1783">
        <v>10</v>
      </c>
      <c r="J1783">
        <v>4.5</v>
      </c>
      <c r="K1783" t="s">
        <v>23</v>
      </c>
      <c r="L1783">
        <v>38</v>
      </c>
      <c r="M1783">
        <v>206</v>
      </c>
      <c r="N1783">
        <v>2.1680000000000001</v>
      </c>
      <c r="O1783">
        <v>0.76</v>
      </c>
      <c r="P1783" t="s">
        <v>24</v>
      </c>
      <c r="Q1783" t="s">
        <v>11148</v>
      </c>
      <c r="R1783" t="s">
        <v>11149</v>
      </c>
      <c r="S1783" t="s">
        <v>11150</v>
      </c>
      <c r="T1783" t="b">
        <f t="shared" si="171"/>
        <v>1</v>
      </c>
      <c r="U1783" t="s">
        <v>28</v>
      </c>
      <c r="V1783">
        <v>10.199999999999999</v>
      </c>
      <c r="W1783">
        <v>1.9</v>
      </c>
      <c r="X1783">
        <v>0.11600000000000001</v>
      </c>
      <c r="Y1783">
        <v>22</v>
      </c>
      <c r="Z1783" t="s">
        <v>29</v>
      </c>
      <c r="AA1783" t="s">
        <v>24</v>
      </c>
      <c r="AB1783" t="s">
        <v>24</v>
      </c>
    </row>
    <row r="1784" spans="1:28" x14ac:dyDescent="0.35">
      <c r="A1784" s="4" t="s">
        <v>11151</v>
      </c>
      <c r="B1784" s="6">
        <f t="shared" si="169"/>
        <v>44746.594525462962</v>
      </c>
      <c r="C1784" s="12">
        <f t="shared" si="167"/>
        <v>44743</v>
      </c>
      <c r="D1784" s="3">
        <f t="shared" si="168"/>
        <v>2022</v>
      </c>
      <c r="E1784" s="3" t="str">
        <f t="shared" si="170"/>
        <v>07-2022</v>
      </c>
      <c r="F1784" s="5">
        <f t="shared" si="166"/>
        <v>44746.535798611112</v>
      </c>
      <c r="G1784">
        <v>10.347899999999999</v>
      </c>
      <c r="H1784">
        <v>94.010900000000007</v>
      </c>
      <c r="I1784">
        <v>10</v>
      </c>
      <c r="J1784">
        <v>4.5</v>
      </c>
      <c r="K1784" t="s">
        <v>23</v>
      </c>
      <c r="L1784">
        <v>38</v>
      </c>
      <c r="M1784">
        <v>70</v>
      </c>
      <c r="N1784">
        <v>1.7989999999999999</v>
      </c>
      <c r="O1784">
        <v>0.28000000000000003</v>
      </c>
      <c r="P1784" t="s">
        <v>24</v>
      </c>
      <c r="Q1784" t="s">
        <v>11152</v>
      </c>
      <c r="R1784" t="s">
        <v>11153</v>
      </c>
      <c r="S1784" t="s">
        <v>3552</v>
      </c>
      <c r="T1784" t="b">
        <f t="shared" si="171"/>
        <v>1</v>
      </c>
      <c r="U1784" t="s">
        <v>28</v>
      </c>
      <c r="V1784">
        <v>6.6</v>
      </c>
      <c r="W1784">
        <v>1.7</v>
      </c>
      <c r="X1784">
        <v>0.121</v>
      </c>
      <c r="Y1784">
        <v>20</v>
      </c>
      <c r="Z1784" t="s">
        <v>29</v>
      </c>
      <c r="AA1784" t="s">
        <v>24</v>
      </c>
      <c r="AB1784" t="s">
        <v>24</v>
      </c>
    </row>
    <row r="1785" spans="1:28" x14ac:dyDescent="0.35">
      <c r="A1785" s="4" t="s">
        <v>11160</v>
      </c>
      <c r="B1785" s="6">
        <f t="shared" si="169"/>
        <v>44746.535798611112</v>
      </c>
      <c r="C1785" s="12">
        <f t="shared" si="167"/>
        <v>44743</v>
      </c>
      <c r="D1785" s="3">
        <f t="shared" si="168"/>
        <v>2022</v>
      </c>
      <c r="E1785" s="3" t="str">
        <f t="shared" si="170"/>
        <v>07-2022</v>
      </c>
      <c r="F1785" s="5">
        <f t="shared" si="166"/>
        <v>44746.422974537039</v>
      </c>
      <c r="G1785">
        <v>10.2341</v>
      </c>
      <c r="H1785">
        <v>94.2256</v>
      </c>
      <c r="I1785">
        <v>10</v>
      </c>
      <c r="J1785">
        <v>4.5</v>
      </c>
      <c r="K1785" t="s">
        <v>23</v>
      </c>
      <c r="L1785">
        <v>41</v>
      </c>
      <c r="M1785">
        <v>158</v>
      </c>
      <c r="N1785">
        <v>2.028</v>
      </c>
      <c r="O1785">
        <v>0.45</v>
      </c>
      <c r="P1785" t="s">
        <v>24</v>
      </c>
      <c r="Q1785" t="s">
        <v>11161</v>
      </c>
      <c r="R1785" t="s">
        <v>11162</v>
      </c>
      <c r="S1785" t="s">
        <v>10994</v>
      </c>
      <c r="T1785" t="b">
        <f t="shared" si="171"/>
        <v>1</v>
      </c>
      <c r="U1785" t="s">
        <v>28</v>
      </c>
      <c r="V1785">
        <v>7.9</v>
      </c>
      <c r="W1785">
        <v>1.9</v>
      </c>
      <c r="X1785">
        <v>0.106</v>
      </c>
      <c r="Y1785">
        <v>26</v>
      </c>
      <c r="Z1785" t="s">
        <v>29</v>
      </c>
      <c r="AA1785" t="s">
        <v>24</v>
      </c>
      <c r="AB1785" t="s">
        <v>24</v>
      </c>
    </row>
    <row r="1786" spans="1:28" x14ac:dyDescent="0.35">
      <c r="A1786" s="4" t="s">
        <v>11175</v>
      </c>
      <c r="B1786" s="6">
        <f t="shared" si="169"/>
        <v>44746.422974537039</v>
      </c>
      <c r="C1786" s="12">
        <f t="shared" si="167"/>
        <v>44743</v>
      </c>
      <c r="D1786" s="3">
        <f t="shared" si="168"/>
        <v>2022</v>
      </c>
      <c r="E1786" s="3" t="str">
        <f t="shared" si="170"/>
        <v>07-2022</v>
      </c>
      <c r="F1786" s="5">
        <f t="shared" si="166"/>
        <v>45301.868946759256</v>
      </c>
      <c r="G1786">
        <v>10.4709</v>
      </c>
      <c r="H1786">
        <v>94.182199999999995</v>
      </c>
      <c r="I1786">
        <v>10</v>
      </c>
      <c r="J1786">
        <v>4.5</v>
      </c>
      <c r="K1786" t="s">
        <v>23</v>
      </c>
      <c r="L1786">
        <v>35</v>
      </c>
      <c r="M1786">
        <v>161</v>
      </c>
      <c r="N1786">
        <v>1.8380000000000001</v>
      </c>
      <c r="O1786">
        <v>0.89</v>
      </c>
      <c r="P1786" t="s">
        <v>24</v>
      </c>
      <c r="Q1786" t="s">
        <v>11176</v>
      </c>
      <c r="R1786" t="s">
        <v>11177</v>
      </c>
      <c r="S1786" t="s">
        <v>3552</v>
      </c>
      <c r="T1786" t="b">
        <f t="shared" si="171"/>
        <v>1</v>
      </c>
      <c r="U1786" t="s">
        <v>28</v>
      </c>
      <c r="V1786">
        <v>8.58</v>
      </c>
      <c r="W1786">
        <v>1.895</v>
      </c>
      <c r="X1786">
        <v>0.10100000000000001</v>
      </c>
      <c r="Y1786">
        <v>29</v>
      </c>
      <c r="Z1786" t="s">
        <v>29</v>
      </c>
      <c r="AA1786" t="s">
        <v>24</v>
      </c>
      <c r="AB1786" t="s">
        <v>24</v>
      </c>
    </row>
    <row r="1787" spans="1:28" x14ac:dyDescent="0.35">
      <c r="A1787" s="4" t="s">
        <v>6114</v>
      </c>
      <c r="B1787" s="6">
        <f t="shared" si="169"/>
        <v>45301.868946759256</v>
      </c>
      <c r="C1787" s="12">
        <f t="shared" si="167"/>
        <v>45292</v>
      </c>
      <c r="D1787" s="3">
        <f t="shared" si="168"/>
        <v>2024</v>
      </c>
      <c r="E1787" s="3" t="str">
        <f t="shared" si="170"/>
        <v>01-2024</v>
      </c>
      <c r="F1787" s="5">
        <f t="shared" si="166"/>
        <v>44746.407511574071</v>
      </c>
      <c r="G1787">
        <v>37.197299999999998</v>
      </c>
      <c r="H1787">
        <v>71.803399999999996</v>
      </c>
      <c r="I1787">
        <v>152.79599999999999</v>
      </c>
      <c r="J1787">
        <v>4.0999999999999996</v>
      </c>
      <c r="K1787" t="s">
        <v>23</v>
      </c>
      <c r="L1787">
        <v>44</v>
      </c>
      <c r="M1787">
        <v>152</v>
      </c>
      <c r="N1787">
        <v>2.2770000000000001</v>
      </c>
      <c r="O1787">
        <v>0.95</v>
      </c>
      <c r="P1787" t="s">
        <v>24</v>
      </c>
      <c r="Q1787" t="s">
        <v>6115</v>
      </c>
      <c r="R1787" t="s">
        <v>6116</v>
      </c>
      <c r="S1787" t="s">
        <v>6117</v>
      </c>
      <c r="T1787" t="b">
        <f t="shared" si="171"/>
        <v>0</v>
      </c>
      <c r="U1787" t="s">
        <v>28</v>
      </c>
      <c r="V1787">
        <v>8.1</v>
      </c>
      <c r="W1787">
        <v>8.5370000000000008</v>
      </c>
      <c r="X1787">
        <v>0.109</v>
      </c>
      <c r="Y1787">
        <v>23</v>
      </c>
      <c r="Z1787" t="s">
        <v>29</v>
      </c>
      <c r="AA1787" t="s">
        <v>24</v>
      </c>
      <c r="AB1787" t="s">
        <v>24</v>
      </c>
    </row>
    <row r="1788" spans="1:28" x14ac:dyDescent="0.35">
      <c r="A1788" s="4" t="s">
        <v>11181</v>
      </c>
      <c r="B1788" s="6">
        <f t="shared" si="169"/>
        <v>44746.407511574071</v>
      </c>
      <c r="C1788" s="12">
        <f t="shared" si="167"/>
        <v>44743</v>
      </c>
      <c r="D1788" s="3">
        <f t="shared" si="168"/>
        <v>2022</v>
      </c>
      <c r="E1788" s="3" t="str">
        <f t="shared" si="170"/>
        <v>07-2022</v>
      </c>
      <c r="F1788" s="5">
        <f t="shared" si="166"/>
        <v>44746.355000000003</v>
      </c>
      <c r="G1788">
        <v>10.4254</v>
      </c>
      <c r="H1788">
        <v>94.234200000000001</v>
      </c>
      <c r="I1788">
        <v>10</v>
      </c>
      <c r="J1788">
        <v>4.5</v>
      </c>
      <c r="K1788" t="s">
        <v>23</v>
      </c>
      <c r="L1788">
        <v>32</v>
      </c>
      <c r="M1788">
        <v>175</v>
      </c>
      <c r="N1788">
        <v>1.9059999999999999</v>
      </c>
      <c r="O1788">
        <v>0.62</v>
      </c>
      <c r="P1788" t="s">
        <v>24</v>
      </c>
      <c r="Q1788" t="s">
        <v>11182</v>
      </c>
      <c r="R1788" t="s">
        <v>11159</v>
      </c>
      <c r="S1788" t="s">
        <v>11146</v>
      </c>
      <c r="T1788" t="b">
        <f t="shared" si="171"/>
        <v>1</v>
      </c>
      <c r="U1788" t="s">
        <v>28</v>
      </c>
      <c r="V1788">
        <v>4.9000000000000004</v>
      </c>
      <c r="W1788">
        <v>1.9</v>
      </c>
      <c r="X1788">
        <v>0.128</v>
      </c>
      <c r="Y1788">
        <v>22</v>
      </c>
      <c r="Z1788" t="s">
        <v>29</v>
      </c>
      <c r="AA1788" t="s">
        <v>24</v>
      </c>
      <c r="AB1788" t="s">
        <v>24</v>
      </c>
    </row>
    <row r="1789" spans="1:28" x14ac:dyDescent="0.35">
      <c r="A1789" s="4" t="s">
        <v>11207</v>
      </c>
      <c r="B1789" s="6">
        <f t="shared" si="169"/>
        <v>44746.355000000003</v>
      </c>
      <c r="C1789" s="12">
        <f t="shared" si="167"/>
        <v>44743</v>
      </c>
      <c r="D1789" s="3">
        <f t="shared" si="168"/>
        <v>2022</v>
      </c>
      <c r="E1789" s="3" t="str">
        <f t="shared" si="170"/>
        <v>07-2022</v>
      </c>
      <c r="F1789" s="5">
        <f t="shared" si="166"/>
        <v>45299.830543981479</v>
      </c>
      <c r="G1789">
        <v>10.312900000000001</v>
      </c>
      <c r="H1789">
        <v>94.103499999999997</v>
      </c>
      <c r="I1789">
        <v>10</v>
      </c>
      <c r="J1789">
        <v>4.5</v>
      </c>
      <c r="K1789" t="s">
        <v>23</v>
      </c>
      <c r="L1789">
        <v>52</v>
      </c>
      <c r="M1789">
        <v>100</v>
      </c>
      <c r="N1789">
        <v>1.8879999999999999</v>
      </c>
      <c r="O1789">
        <v>0.46</v>
      </c>
      <c r="P1789" t="s">
        <v>24</v>
      </c>
      <c r="Q1789" t="s">
        <v>11208</v>
      </c>
      <c r="R1789" t="s">
        <v>11209</v>
      </c>
      <c r="S1789" t="s">
        <v>2482</v>
      </c>
      <c r="T1789" t="b">
        <f t="shared" si="171"/>
        <v>1</v>
      </c>
      <c r="U1789" t="s">
        <v>28</v>
      </c>
      <c r="V1789">
        <v>7.87</v>
      </c>
      <c r="W1789">
        <v>1.8759999999999999</v>
      </c>
      <c r="X1789">
        <v>0.10100000000000001</v>
      </c>
      <c r="Y1789">
        <v>29</v>
      </c>
      <c r="Z1789" t="s">
        <v>29</v>
      </c>
      <c r="AA1789" t="s">
        <v>24</v>
      </c>
      <c r="AB1789" t="s">
        <v>24</v>
      </c>
    </row>
    <row r="1790" spans="1:28" x14ac:dyDescent="0.35">
      <c r="A1790" s="4" t="s">
        <v>6125</v>
      </c>
      <c r="B1790" s="6">
        <f t="shared" si="169"/>
        <v>45299.830543981479</v>
      </c>
      <c r="C1790" s="12">
        <f t="shared" si="167"/>
        <v>45292</v>
      </c>
      <c r="D1790" s="3">
        <f t="shared" si="168"/>
        <v>2024</v>
      </c>
      <c r="E1790" s="3" t="str">
        <f t="shared" si="170"/>
        <v>01-2024</v>
      </c>
      <c r="F1790" s="5">
        <f t="shared" si="166"/>
        <v>44733.91</v>
      </c>
      <c r="G1790">
        <v>21.1189</v>
      </c>
      <c r="H1790">
        <v>95.178700000000006</v>
      </c>
      <c r="I1790">
        <v>10</v>
      </c>
      <c r="J1790">
        <v>4.3</v>
      </c>
      <c r="K1790" t="s">
        <v>23</v>
      </c>
      <c r="L1790">
        <v>48</v>
      </c>
      <c r="M1790">
        <v>150</v>
      </c>
      <c r="N1790">
        <v>4.1189999999999998</v>
      </c>
      <c r="O1790">
        <v>0.57999999999999996</v>
      </c>
      <c r="P1790" t="s">
        <v>24</v>
      </c>
      <c r="Q1790" t="s">
        <v>6126</v>
      </c>
      <c r="R1790" t="s">
        <v>6127</v>
      </c>
      <c r="S1790" t="s">
        <v>6128</v>
      </c>
      <c r="T1790" t="b">
        <f t="shared" si="171"/>
        <v>0</v>
      </c>
      <c r="U1790" t="s">
        <v>28</v>
      </c>
      <c r="V1790">
        <v>8.84</v>
      </c>
      <c r="W1790">
        <v>1.9119999999999999</v>
      </c>
      <c r="X1790">
        <v>9.4E-2</v>
      </c>
      <c r="Y1790">
        <v>32</v>
      </c>
      <c r="Z1790" t="s">
        <v>29</v>
      </c>
      <c r="AA1790" t="s">
        <v>24</v>
      </c>
      <c r="AB1790" t="s">
        <v>24</v>
      </c>
    </row>
    <row r="1791" spans="1:28" x14ac:dyDescent="0.35">
      <c r="A1791" s="4" t="s">
        <v>11311</v>
      </c>
      <c r="B1791" s="6">
        <f t="shared" si="169"/>
        <v>44733.91</v>
      </c>
      <c r="C1791" s="12">
        <f t="shared" si="167"/>
        <v>44713</v>
      </c>
      <c r="D1791" s="3">
        <f t="shared" si="168"/>
        <v>2022</v>
      </c>
      <c r="E1791" s="3" t="str">
        <f t="shared" si="170"/>
        <v>06-2022</v>
      </c>
      <c r="F1791" s="5">
        <f t="shared" si="166"/>
        <v>45299.056342592594</v>
      </c>
      <c r="G1791">
        <v>32.999899999999997</v>
      </c>
      <c r="H1791">
        <v>69.509900000000002</v>
      </c>
      <c r="I1791">
        <v>10</v>
      </c>
      <c r="J1791">
        <v>4.5</v>
      </c>
      <c r="K1791" t="s">
        <v>23</v>
      </c>
      <c r="L1791">
        <v>91</v>
      </c>
      <c r="M1791">
        <v>46</v>
      </c>
      <c r="N1791">
        <v>1.585</v>
      </c>
      <c r="O1791">
        <v>0.65</v>
      </c>
      <c r="P1791" t="s">
        <v>24</v>
      </c>
      <c r="Q1791" t="s">
        <v>11312</v>
      </c>
      <c r="R1791" t="s">
        <v>11313</v>
      </c>
      <c r="S1791" t="s">
        <v>11314</v>
      </c>
      <c r="T1791" t="b">
        <f t="shared" si="171"/>
        <v>1</v>
      </c>
      <c r="U1791" t="s">
        <v>28</v>
      </c>
      <c r="V1791">
        <v>7.9</v>
      </c>
      <c r="W1791">
        <v>1.8</v>
      </c>
      <c r="X1791">
        <v>6.5000000000000002E-2</v>
      </c>
      <c r="Y1791">
        <v>68</v>
      </c>
      <c r="Z1791" t="s">
        <v>29</v>
      </c>
      <c r="AA1791" t="s">
        <v>24</v>
      </c>
      <c r="AB1791" t="s">
        <v>24</v>
      </c>
    </row>
    <row r="1792" spans="1:28" x14ac:dyDescent="0.35">
      <c r="A1792" s="4" t="s">
        <v>6133</v>
      </c>
      <c r="B1792" s="6">
        <f t="shared" si="169"/>
        <v>45299.056342592594</v>
      </c>
      <c r="C1792" s="12">
        <f t="shared" si="167"/>
        <v>45292</v>
      </c>
      <c r="D1792" s="3">
        <f t="shared" si="168"/>
        <v>2024</v>
      </c>
      <c r="E1792" s="3" t="str">
        <f t="shared" si="170"/>
        <v>01-2024</v>
      </c>
      <c r="F1792" s="5">
        <f t="shared" si="166"/>
        <v>44719.70652777778</v>
      </c>
      <c r="G1792">
        <v>4.9550000000000001</v>
      </c>
      <c r="H1792">
        <v>95.966099999999997</v>
      </c>
      <c r="I1792">
        <v>10</v>
      </c>
      <c r="J1792">
        <v>4.2</v>
      </c>
      <c r="K1792" t="s">
        <v>23</v>
      </c>
      <c r="L1792">
        <v>15</v>
      </c>
      <c r="M1792">
        <v>170</v>
      </c>
      <c r="N1792">
        <v>1.014</v>
      </c>
      <c r="O1792">
        <v>0.56999999999999995</v>
      </c>
      <c r="P1792" t="s">
        <v>24</v>
      </c>
      <c r="Q1792" t="s">
        <v>6134</v>
      </c>
      <c r="R1792" t="s">
        <v>6135</v>
      </c>
      <c r="S1792" t="s">
        <v>482</v>
      </c>
      <c r="T1792" t="b">
        <f t="shared" si="171"/>
        <v>0</v>
      </c>
      <c r="U1792" t="s">
        <v>28</v>
      </c>
      <c r="V1792">
        <v>8.23</v>
      </c>
      <c r="W1792">
        <v>1.9390000000000001</v>
      </c>
      <c r="X1792">
        <v>0.17499999999999999</v>
      </c>
      <c r="Y1792">
        <v>9</v>
      </c>
      <c r="Z1792" t="s">
        <v>29</v>
      </c>
      <c r="AA1792" t="s">
        <v>24</v>
      </c>
      <c r="AB1792" t="s">
        <v>24</v>
      </c>
    </row>
    <row r="1793" spans="1:28" x14ac:dyDescent="0.35">
      <c r="A1793" s="4" t="s">
        <v>11452</v>
      </c>
      <c r="B1793" s="6">
        <f t="shared" si="169"/>
        <v>44719.70652777778</v>
      </c>
      <c r="C1793" s="12">
        <f t="shared" si="167"/>
        <v>44713</v>
      </c>
      <c r="D1793" s="3">
        <f t="shared" si="168"/>
        <v>2022</v>
      </c>
      <c r="E1793" s="3" t="str">
        <f t="shared" si="170"/>
        <v>06-2022</v>
      </c>
      <c r="F1793" s="5">
        <f t="shared" si="166"/>
        <v>45298.825162037036</v>
      </c>
      <c r="G1793">
        <v>36.563000000000002</v>
      </c>
      <c r="H1793">
        <v>71.010000000000005</v>
      </c>
      <c r="I1793">
        <v>190.17</v>
      </c>
      <c r="J1793">
        <v>4.5</v>
      </c>
      <c r="K1793" t="s">
        <v>23</v>
      </c>
      <c r="L1793">
        <v>110</v>
      </c>
      <c r="M1793">
        <v>72</v>
      </c>
      <c r="N1793">
        <v>0.66</v>
      </c>
      <c r="O1793">
        <v>0.44</v>
      </c>
      <c r="P1793" t="s">
        <v>24</v>
      </c>
      <c r="Q1793" t="s">
        <v>11453</v>
      </c>
      <c r="R1793" t="s">
        <v>11454</v>
      </c>
      <c r="S1793" t="s">
        <v>9611</v>
      </c>
      <c r="T1793" t="b">
        <f t="shared" si="171"/>
        <v>1</v>
      </c>
      <c r="U1793" t="s">
        <v>28</v>
      </c>
      <c r="V1793">
        <v>7.1</v>
      </c>
      <c r="W1793">
        <v>5.4</v>
      </c>
      <c r="X1793">
        <v>4.8000000000000001E-2</v>
      </c>
      <c r="Y1793">
        <v>132</v>
      </c>
      <c r="Z1793" t="s">
        <v>29</v>
      </c>
      <c r="AA1793" t="s">
        <v>24</v>
      </c>
      <c r="AB1793" t="s">
        <v>24</v>
      </c>
    </row>
    <row r="1794" spans="1:28" x14ac:dyDescent="0.35">
      <c r="A1794" s="4" t="s">
        <v>6140</v>
      </c>
      <c r="B1794" s="6">
        <f t="shared" si="169"/>
        <v>45298.825162037036</v>
      </c>
      <c r="C1794" s="12">
        <f t="shared" si="167"/>
        <v>45292</v>
      </c>
      <c r="D1794" s="3">
        <f t="shared" si="168"/>
        <v>2024</v>
      </c>
      <c r="E1794" s="3" t="str">
        <f t="shared" si="170"/>
        <v>01-2024</v>
      </c>
      <c r="F1794" s="5">
        <f t="shared" ref="F1794:F1857" si="172">DATEVALUE(LEFT(A1795,10))+TIMEVALUE(MID(A1795,12,8))</f>
        <v>44708.097395833334</v>
      </c>
      <c r="G1794">
        <v>39.274000000000001</v>
      </c>
      <c r="H1794">
        <v>97.231700000000004</v>
      </c>
      <c r="I1794">
        <v>10</v>
      </c>
      <c r="J1794">
        <v>4.4000000000000004</v>
      </c>
      <c r="K1794" t="s">
        <v>23</v>
      </c>
      <c r="L1794">
        <v>54</v>
      </c>
      <c r="M1794">
        <v>51</v>
      </c>
      <c r="N1794">
        <v>6.1059999999999999</v>
      </c>
      <c r="O1794">
        <v>0.48</v>
      </c>
      <c r="P1794" t="s">
        <v>24</v>
      </c>
      <c r="Q1794" t="s">
        <v>6141</v>
      </c>
      <c r="R1794" t="s">
        <v>6142</v>
      </c>
      <c r="S1794" t="s">
        <v>6143</v>
      </c>
      <c r="T1794" t="b">
        <f t="shared" si="171"/>
        <v>0</v>
      </c>
      <c r="U1794" t="s">
        <v>28</v>
      </c>
      <c r="V1794">
        <v>8.93</v>
      </c>
      <c r="W1794">
        <v>1.891</v>
      </c>
      <c r="X1794">
        <v>7.6999999999999999E-2</v>
      </c>
      <c r="Y1794">
        <v>48</v>
      </c>
      <c r="Z1794" t="s">
        <v>29</v>
      </c>
      <c r="AA1794" t="s">
        <v>24</v>
      </c>
      <c r="AB1794" t="s">
        <v>24</v>
      </c>
    </row>
    <row r="1795" spans="1:28" x14ac:dyDescent="0.35">
      <c r="A1795" s="4" t="s">
        <v>11555</v>
      </c>
      <c r="B1795" s="6">
        <f t="shared" si="169"/>
        <v>44708.097395833334</v>
      </c>
      <c r="C1795" s="12">
        <f t="shared" ref="C1795:C1858" si="173">DATE(YEAR(B1795),MONTH(B1795),1)</f>
        <v>44682</v>
      </c>
      <c r="D1795" s="3">
        <f t="shared" ref="D1795:D1858" si="174">YEAR(B1795)</f>
        <v>2022</v>
      </c>
      <c r="E1795" s="3" t="str">
        <f t="shared" si="170"/>
        <v>05-2022</v>
      </c>
      <c r="F1795" s="5">
        <f t="shared" si="172"/>
        <v>44701.904432870368</v>
      </c>
      <c r="G1795">
        <v>12.9434</v>
      </c>
      <c r="H1795">
        <v>93.454800000000006</v>
      </c>
      <c r="I1795">
        <v>77.17</v>
      </c>
      <c r="J1795">
        <v>4.5</v>
      </c>
      <c r="K1795" t="s">
        <v>23</v>
      </c>
      <c r="L1795">
        <v>49</v>
      </c>
      <c r="M1795">
        <v>64</v>
      </c>
      <c r="N1795">
        <v>1.456</v>
      </c>
      <c r="O1795">
        <v>0.8</v>
      </c>
      <c r="P1795" t="s">
        <v>24</v>
      </c>
      <c r="Q1795" t="s">
        <v>11556</v>
      </c>
      <c r="R1795" t="s">
        <v>11557</v>
      </c>
      <c r="S1795" t="s">
        <v>11558</v>
      </c>
      <c r="T1795" t="b">
        <f t="shared" si="171"/>
        <v>1</v>
      </c>
      <c r="U1795" t="s">
        <v>28</v>
      </c>
      <c r="V1795">
        <v>9</v>
      </c>
      <c r="W1795">
        <v>6</v>
      </c>
      <c r="X1795">
        <v>6.8000000000000005E-2</v>
      </c>
      <c r="Y1795">
        <v>65</v>
      </c>
      <c r="Z1795" t="s">
        <v>29</v>
      </c>
      <c r="AA1795" t="s">
        <v>24</v>
      </c>
      <c r="AB1795" t="s">
        <v>24</v>
      </c>
    </row>
    <row r="1796" spans="1:28" x14ac:dyDescent="0.35">
      <c r="A1796" s="4" t="s">
        <v>11598</v>
      </c>
      <c r="B1796" s="6">
        <f t="shared" ref="B1796:B1859" si="175">DATEVALUE(LEFT($A1796,10))+TIMEVALUE(MID($A1796,12,8))</f>
        <v>44701.904432870368</v>
      </c>
      <c r="C1796" s="12">
        <f t="shared" si="173"/>
        <v>44682</v>
      </c>
      <c r="D1796" s="3">
        <f t="shared" si="174"/>
        <v>2022</v>
      </c>
      <c r="E1796" s="3" t="str">
        <f t="shared" si="170"/>
        <v>05-2022</v>
      </c>
      <c r="F1796" s="5">
        <f t="shared" si="172"/>
        <v>44690.921180555553</v>
      </c>
      <c r="G1796">
        <v>36.5642</v>
      </c>
      <c r="H1796">
        <v>69.631299999999996</v>
      </c>
      <c r="I1796">
        <v>45.5</v>
      </c>
      <c r="J1796">
        <v>4.5</v>
      </c>
      <c r="K1796" t="s">
        <v>23</v>
      </c>
      <c r="L1796">
        <v>79</v>
      </c>
      <c r="M1796">
        <v>74</v>
      </c>
      <c r="N1796">
        <v>0.94199999999999995</v>
      </c>
      <c r="O1796">
        <v>0.56000000000000005</v>
      </c>
      <c r="P1796" t="s">
        <v>24</v>
      </c>
      <c r="Q1796" t="s">
        <v>11599</v>
      </c>
      <c r="R1796" t="s">
        <v>11600</v>
      </c>
      <c r="S1796" t="s">
        <v>11601</v>
      </c>
      <c r="T1796" t="b">
        <f t="shared" si="171"/>
        <v>1</v>
      </c>
      <c r="U1796" t="s">
        <v>28</v>
      </c>
      <c r="V1796">
        <v>4.7</v>
      </c>
      <c r="W1796">
        <v>6.7</v>
      </c>
      <c r="X1796">
        <v>7.0999999999999994E-2</v>
      </c>
      <c r="Y1796">
        <v>57</v>
      </c>
      <c r="Z1796" t="s">
        <v>29</v>
      </c>
      <c r="AA1796" t="s">
        <v>24</v>
      </c>
      <c r="AB1796" t="s">
        <v>24</v>
      </c>
    </row>
    <row r="1797" spans="1:28" x14ac:dyDescent="0.35">
      <c r="A1797" s="4" t="s">
        <v>11693</v>
      </c>
      <c r="B1797" s="6">
        <f t="shared" si="175"/>
        <v>44690.921180555553</v>
      </c>
      <c r="C1797" s="12">
        <f t="shared" si="173"/>
        <v>44682</v>
      </c>
      <c r="D1797" s="3">
        <f t="shared" si="174"/>
        <v>2022</v>
      </c>
      <c r="E1797" s="3" t="str">
        <f t="shared" ref="E1797:E1860" si="176">TEXT(B1797,"mm-yyyy")</f>
        <v>05-2022</v>
      </c>
      <c r="F1797" s="5">
        <f t="shared" si="172"/>
        <v>45298.505659722221</v>
      </c>
      <c r="G1797">
        <v>9.7019000000000002</v>
      </c>
      <c r="H1797">
        <v>93.498000000000005</v>
      </c>
      <c r="I1797">
        <v>10</v>
      </c>
      <c r="J1797">
        <v>4.5</v>
      </c>
      <c r="K1797" t="s">
        <v>23</v>
      </c>
      <c r="L1797">
        <v>24</v>
      </c>
      <c r="M1797">
        <v>197</v>
      </c>
      <c r="N1797">
        <v>2.0779999999999998</v>
      </c>
      <c r="O1797">
        <v>0.79</v>
      </c>
      <c r="P1797" t="s">
        <v>24</v>
      </c>
      <c r="Q1797" t="s">
        <v>11694</v>
      </c>
      <c r="R1797" t="s">
        <v>11692</v>
      </c>
      <c r="S1797" t="s">
        <v>11695</v>
      </c>
      <c r="T1797" t="b">
        <f t="shared" ref="T1797:T1860" si="177">OR(ISNUMBER(SEARCH("India",S1797)),ISNUMBER(SEARCH("Pakistan",S1797)),ISNUMBER(SEARCH("Afghanistan",S1797)),ISNUMBER(SEARCH("Bangladesh",S1797)),ISNUMBER(SEARCH("Nepal",S1797)),ISNUMBER(SEARCH("Bhutan",S1797)),ISNUMBER(SEARCH("Sri Lanka",S1797)),ISNUMBER(SEARCH("Maldives",S1797)))</f>
        <v>1</v>
      </c>
      <c r="U1797" t="s">
        <v>28</v>
      </c>
      <c r="V1797">
        <v>8.1</v>
      </c>
      <c r="W1797">
        <v>1.9</v>
      </c>
      <c r="X1797">
        <v>0.15</v>
      </c>
      <c r="Y1797">
        <v>13</v>
      </c>
      <c r="Z1797" t="s">
        <v>29</v>
      </c>
      <c r="AA1797" t="s">
        <v>24</v>
      </c>
      <c r="AB1797" t="s">
        <v>24</v>
      </c>
    </row>
    <row r="1798" spans="1:28" x14ac:dyDescent="0.35">
      <c r="A1798" s="4" t="s">
        <v>6154</v>
      </c>
      <c r="B1798" s="6">
        <f t="shared" si="175"/>
        <v>45298.505659722221</v>
      </c>
      <c r="C1798" s="12">
        <f t="shared" si="173"/>
        <v>45292</v>
      </c>
      <c r="D1798" s="3">
        <f t="shared" si="174"/>
        <v>2024</v>
      </c>
      <c r="E1798" s="3" t="str">
        <f t="shared" si="176"/>
        <v>01-2024</v>
      </c>
      <c r="F1798" s="5">
        <f t="shared" si="172"/>
        <v>45298.464085648149</v>
      </c>
      <c r="G1798">
        <v>3.0316000000000001</v>
      </c>
      <c r="H1798">
        <v>65.647599999999997</v>
      </c>
      <c r="I1798">
        <v>10</v>
      </c>
      <c r="J1798">
        <v>4.3</v>
      </c>
      <c r="K1798" t="s">
        <v>23</v>
      </c>
      <c r="L1798">
        <v>36</v>
      </c>
      <c r="M1798">
        <v>115</v>
      </c>
      <c r="N1798">
        <v>15.744999999999999</v>
      </c>
      <c r="O1798">
        <v>0.56000000000000005</v>
      </c>
      <c r="P1798" t="s">
        <v>24</v>
      </c>
      <c r="Q1798" t="s">
        <v>6155</v>
      </c>
      <c r="R1798" t="s">
        <v>6156</v>
      </c>
      <c r="S1798" t="s">
        <v>478</v>
      </c>
      <c r="T1798" t="b">
        <f t="shared" si="177"/>
        <v>0</v>
      </c>
      <c r="U1798" t="s">
        <v>28</v>
      </c>
      <c r="V1798">
        <v>7.56</v>
      </c>
      <c r="W1798">
        <v>1.865</v>
      </c>
      <c r="X1798">
        <v>9.8000000000000004E-2</v>
      </c>
      <c r="Y1798">
        <v>29</v>
      </c>
      <c r="Z1798" t="s">
        <v>29</v>
      </c>
      <c r="AA1798" t="s">
        <v>24</v>
      </c>
      <c r="AB1798" t="s">
        <v>24</v>
      </c>
    </row>
    <row r="1799" spans="1:28" x14ac:dyDescent="0.35">
      <c r="A1799" s="4" t="s">
        <v>6157</v>
      </c>
      <c r="B1799" s="6">
        <f t="shared" si="175"/>
        <v>45298.464085648149</v>
      </c>
      <c r="C1799" s="12">
        <f t="shared" si="173"/>
        <v>45292</v>
      </c>
      <c r="D1799" s="3">
        <f t="shared" si="174"/>
        <v>2024</v>
      </c>
      <c r="E1799" s="3" t="str">
        <f t="shared" si="176"/>
        <v>01-2024</v>
      </c>
      <c r="F1799" s="5">
        <f t="shared" si="172"/>
        <v>45298.080266203702</v>
      </c>
      <c r="G1799">
        <v>3.133</v>
      </c>
      <c r="H1799">
        <v>65.588999999999999</v>
      </c>
      <c r="I1799">
        <v>10</v>
      </c>
      <c r="J1799">
        <v>4.3</v>
      </c>
      <c r="K1799" t="s">
        <v>23</v>
      </c>
      <c r="L1799">
        <v>30</v>
      </c>
      <c r="M1799">
        <v>108</v>
      </c>
      <c r="N1799">
        <v>8.3829999999999991</v>
      </c>
      <c r="O1799">
        <v>0.78</v>
      </c>
      <c r="P1799" t="s">
        <v>24</v>
      </c>
      <c r="Q1799" t="s">
        <v>6158</v>
      </c>
      <c r="R1799" t="s">
        <v>6156</v>
      </c>
      <c r="S1799" t="s">
        <v>478</v>
      </c>
      <c r="T1799" t="b">
        <f t="shared" si="177"/>
        <v>0</v>
      </c>
      <c r="U1799" t="s">
        <v>28</v>
      </c>
      <c r="V1799">
        <v>11.22</v>
      </c>
      <c r="W1799">
        <v>1.8069999999999999</v>
      </c>
      <c r="X1799">
        <v>0.129</v>
      </c>
      <c r="Y1799">
        <v>17</v>
      </c>
      <c r="Z1799" t="s">
        <v>29</v>
      </c>
      <c r="AA1799" t="s">
        <v>24</v>
      </c>
      <c r="AB1799" t="s">
        <v>24</v>
      </c>
    </row>
    <row r="1800" spans="1:28" x14ac:dyDescent="0.35">
      <c r="A1800" s="4" t="s">
        <v>6159</v>
      </c>
      <c r="B1800" s="6">
        <f t="shared" si="175"/>
        <v>45298.080266203702</v>
      </c>
      <c r="C1800" s="12">
        <f t="shared" si="173"/>
        <v>45292</v>
      </c>
      <c r="D1800" s="3">
        <f t="shared" si="174"/>
        <v>2024</v>
      </c>
      <c r="E1800" s="3" t="str">
        <f t="shared" si="176"/>
        <v>01-2024</v>
      </c>
      <c r="F1800" s="5">
        <f t="shared" si="172"/>
        <v>45297.532152777778</v>
      </c>
      <c r="G1800">
        <v>5.2762000000000002</v>
      </c>
      <c r="H1800">
        <v>94.872299999999996</v>
      </c>
      <c r="I1800">
        <v>76.402000000000001</v>
      </c>
      <c r="J1800">
        <v>4.4000000000000004</v>
      </c>
      <c r="K1800" t="s">
        <v>23</v>
      </c>
      <c r="L1800">
        <v>40</v>
      </c>
      <c r="M1800">
        <v>84</v>
      </c>
      <c r="N1800">
        <v>2.0670000000000002</v>
      </c>
      <c r="O1800">
        <v>0.77</v>
      </c>
      <c r="P1800" t="s">
        <v>24</v>
      </c>
      <c r="Q1800" t="s">
        <v>6160</v>
      </c>
      <c r="R1800" t="s">
        <v>6161</v>
      </c>
      <c r="S1800" t="s">
        <v>6162</v>
      </c>
      <c r="T1800" t="b">
        <f t="shared" si="177"/>
        <v>0</v>
      </c>
      <c r="U1800" t="s">
        <v>28</v>
      </c>
      <c r="V1800">
        <v>7.27</v>
      </c>
      <c r="W1800">
        <v>5.7119999999999997</v>
      </c>
      <c r="X1800">
        <v>0.12</v>
      </c>
      <c r="Y1800">
        <v>20</v>
      </c>
      <c r="Z1800" t="s">
        <v>29</v>
      </c>
      <c r="AA1800" t="s">
        <v>24</v>
      </c>
      <c r="AB1800" t="s">
        <v>24</v>
      </c>
    </row>
    <row r="1801" spans="1:28" x14ac:dyDescent="0.35">
      <c r="A1801" s="4" t="s">
        <v>6163</v>
      </c>
      <c r="B1801" s="6">
        <f t="shared" si="175"/>
        <v>45297.532152777778</v>
      </c>
      <c r="C1801" s="12">
        <f t="shared" si="173"/>
        <v>45292</v>
      </c>
      <c r="D1801" s="3">
        <f t="shared" si="174"/>
        <v>2024</v>
      </c>
      <c r="E1801" s="3" t="str">
        <f t="shared" si="176"/>
        <v>01-2024</v>
      </c>
      <c r="F1801" s="5">
        <f t="shared" si="172"/>
        <v>45297.490636574075</v>
      </c>
      <c r="G1801">
        <v>2.9009999999999998</v>
      </c>
      <c r="H1801">
        <v>65.656899999999993</v>
      </c>
      <c r="I1801">
        <v>10</v>
      </c>
      <c r="J1801">
        <v>4.5</v>
      </c>
      <c r="K1801" t="s">
        <v>23</v>
      </c>
      <c r="L1801">
        <v>28</v>
      </c>
      <c r="M1801">
        <v>90</v>
      </c>
      <c r="N1801">
        <v>15.599</v>
      </c>
      <c r="O1801">
        <v>0.5</v>
      </c>
      <c r="P1801" t="s">
        <v>24</v>
      </c>
      <c r="Q1801" t="s">
        <v>6164</v>
      </c>
      <c r="R1801" t="s">
        <v>6161</v>
      </c>
      <c r="S1801" t="s">
        <v>478</v>
      </c>
      <c r="T1801" t="b">
        <f t="shared" si="177"/>
        <v>0</v>
      </c>
      <c r="U1801" t="s">
        <v>28</v>
      </c>
      <c r="V1801">
        <v>13.49</v>
      </c>
      <c r="W1801">
        <v>1.8879999999999999</v>
      </c>
      <c r="X1801">
        <v>0.113</v>
      </c>
      <c r="Y1801">
        <v>23</v>
      </c>
      <c r="Z1801" t="s">
        <v>29</v>
      </c>
      <c r="AA1801" t="s">
        <v>24</v>
      </c>
      <c r="AB1801" t="s">
        <v>24</v>
      </c>
    </row>
    <row r="1802" spans="1:28" x14ac:dyDescent="0.35">
      <c r="A1802" s="4" t="s">
        <v>6165</v>
      </c>
      <c r="B1802" s="6">
        <f t="shared" si="175"/>
        <v>45297.490636574075</v>
      </c>
      <c r="C1802" s="12">
        <f t="shared" si="173"/>
        <v>45292</v>
      </c>
      <c r="D1802" s="3">
        <f t="shared" si="174"/>
        <v>2024</v>
      </c>
      <c r="E1802" s="3" t="str">
        <f t="shared" si="176"/>
        <v>01-2024</v>
      </c>
      <c r="F1802" s="5">
        <f t="shared" si="172"/>
        <v>45297.490370370368</v>
      </c>
      <c r="G1802">
        <v>3.1484000000000001</v>
      </c>
      <c r="H1802">
        <v>65.488100000000003</v>
      </c>
      <c r="I1802">
        <v>10</v>
      </c>
      <c r="J1802">
        <v>5.6</v>
      </c>
      <c r="K1802" t="s">
        <v>106</v>
      </c>
      <c r="L1802">
        <v>144</v>
      </c>
      <c r="M1802">
        <v>28</v>
      </c>
      <c r="N1802">
        <v>8.468</v>
      </c>
      <c r="O1802">
        <v>0.56000000000000005</v>
      </c>
      <c r="P1802" t="s">
        <v>24</v>
      </c>
      <c r="Q1802" t="s">
        <v>6166</v>
      </c>
      <c r="R1802" t="s">
        <v>6167</v>
      </c>
      <c r="S1802" t="s">
        <v>478</v>
      </c>
      <c r="T1802" t="b">
        <f t="shared" si="177"/>
        <v>0</v>
      </c>
      <c r="U1802" t="s">
        <v>28</v>
      </c>
      <c r="V1802">
        <v>8.75</v>
      </c>
      <c r="W1802">
        <v>1.8109999999999999</v>
      </c>
      <c r="X1802">
        <v>8.8999999999999996E-2</v>
      </c>
      <c r="Y1802">
        <v>12</v>
      </c>
      <c r="Z1802" t="s">
        <v>29</v>
      </c>
      <c r="AA1802" t="s">
        <v>24</v>
      </c>
      <c r="AB1802" t="s">
        <v>24</v>
      </c>
    </row>
    <row r="1803" spans="1:28" x14ac:dyDescent="0.35">
      <c r="A1803" s="4" t="s">
        <v>6168</v>
      </c>
      <c r="B1803" s="6">
        <f t="shared" si="175"/>
        <v>45297.490370370368</v>
      </c>
      <c r="C1803" s="12">
        <f t="shared" si="173"/>
        <v>45292</v>
      </c>
      <c r="D1803" s="3">
        <f t="shared" si="174"/>
        <v>2024</v>
      </c>
      <c r="E1803" s="3" t="str">
        <f t="shared" si="176"/>
        <v>01-2024</v>
      </c>
      <c r="F1803" s="5">
        <f t="shared" si="172"/>
        <v>45297.050543981481</v>
      </c>
      <c r="G1803">
        <v>2.9742999999999999</v>
      </c>
      <c r="H1803">
        <v>65.411900000000003</v>
      </c>
      <c r="I1803">
        <v>10</v>
      </c>
      <c r="J1803">
        <v>4.4000000000000004</v>
      </c>
      <c r="K1803" t="s">
        <v>23</v>
      </c>
      <c r="L1803">
        <v>27</v>
      </c>
      <c r="M1803">
        <v>85</v>
      </c>
      <c r="N1803">
        <v>8.6120000000000001</v>
      </c>
      <c r="O1803">
        <v>0.57999999999999996</v>
      </c>
      <c r="P1803" t="s">
        <v>24</v>
      </c>
      <c r="Q1803" t="s">
        <v>6169</v>
      </c>
      <c r="R1803" t="s">
        <v>6170</v>
      </c>
      <c r="S1803" t="s">
        <v>478</v>
      </c>
      <c r="T1803" t="b">
        <f t="shared" si="177"/>
        <v>0</v>
      </c>
      <c r="U1803" t="s">
        <v>28</v>
      </c>
      <c r="V1803">
        <v>6.11</v>
      </c>
      <c r="W1803">
        <v>1.85</v>
      </c>
      <c r="X1803">
        <v>0.13100000000000001</v>
      </c>
      <c r="Y1803">
        <v>17</v>
      </c>
      <c r="Z1803" t="s">
        <v>29</v>
      </c>
      <c r="AA1803" t="s">
        <v>24</v>
      </c>
      <c r="AB1803" t="s">
        <v>24</v>
      </c>
    </row>
    <row r="1804" spans="1:28" x14ac:dyDescent="0.35">
      <c r="A1804" s="4" t="s">
        <v>6171</v>
      </c>
      <c r="B1804" s="6">
        <f t="shared" si="175"/>
        <v>45297.050543981481</v>
      </c>
      <c r="C1804" s="12">
        <f t="shared" si="173"/>
        <v>45292</v>
      </c>
      <c r="D1804" s="3">
        <f t="shared" si="174"/>
        <v>2024</v>
      </c>
      <c r="E1804" s="3" t="str">
        <f t="shared" si="176"/>
        <v>01-2024</v>
      </c>
      <c r="F1804" s="5">
        <f t="shared" si="172"/>
        <v>44681.732002314813</v>
      </c>
      <c r="G1804">
        <v>37.326099999999997</v>
      </c>
      <c r="H1804">
        <v>71.6036</v>
      </c>
      <c r="I1804">
        <v>121.56100000000001</v>
      </c>
      <c r="J1804">
        <v>4.8</v>
      </c>
      <c r="K1804" t="s">
        <v>23</v>
      </c>
      <c r="L1804">
        <v>76</v>
      </c>
      <c r="M1804">
        <v>55</v>
      </c>
      <c r="N1804">
        <v>2.1539999999999999</v>
      </c>
      <c r="O1804">
        <v>0.91</v>
      </c>
      <c r="P1804" t="s">
        <v>24</v>
      </c>
      <c r="Q1804" t="s">
        <v>6172</v>
      </c>
      <c r="R1804" t="s">
        <v>6173</v>
      </c>
      <c r="S1804" t="s">
        <v>6174</v>
      </c>
      <c r="T1804" t="b">
        <f t="shared" si="177"/>
        <v>0</v>
      </c>
      <c r="U1804" t="s">
        <v>28</v>
      </c>
      <c r="V1804">
        <v>6.77</v>
      </c>
      <c r="W1804">
        <v>7.375</v>
      </c>
      <c r="X1804">
        <v>5.3999999999999999E-2</v>
      </c>
      <c r="Y1804">
        <v>107</v>
      </c>
      <c r="Z1804" t="s">
        <v>29</v>
      </c>
      <c r="AA1804" t="s">
        <v>24</v>
      </c>
      <c r="AB1804" t="s">
        <v>24</v>
      </c>
    </row>
    <row r="1805" spans="1:28" x14ac:dyDescent="0.35">
      <c r="A1805" s="4" t="s">
        <v>11748</v>
      </c>
      <c r="B1805" s="6">
        <f t="shared" si="175"/>
        <v>44681.732002314813</v>
      </c>
      <c r="C1805" s="12">
        <f t="shared" si="173"/>
        <v>44652</v>
      </c>
      <c r="D1805" s="3">
        <f t="shared" si="174"/>
        <v>2022</v>
      </c>
      <c r="E1805" s="3" t="str">
        <f t="shared" si="176"/>
        <v>04-2022</v>
      </c>
      <c r="F1805" s="5">
        <f t="shared" si="172"/>
        <v>45294.820960648147</v>
      </c>
      <c r="G1805">
        <v>13.167199999999999</v>
      </c>
      <c r="H1805">
        <v>93.037800000000004</v>
      </c>
      <c r="I1805">
        <v>42.04</v>
      </c>
      <c r="J1805">
        <v>4.5</v>
      </c>
      <c r="K1805" t="s">
        <v>23</v>
      </c>
      <c r="L1805">
        <v>66</v>
      </c>
      <c r="M1805">
        <v>47</v>
      </c>
      <c r="N1805">
        <v>1.5289999999999999</v>
      </c>
      <c r="O1805">
        <v>0.88</v>
      </c>
      <c r="P1805" t="s">
        <v>24</v>
      </c>
      <c r="Q1805" t="s">
        <v>11749</v>
      </c>
      <c r="R1805" t="s">
        <v>11750</v>
      </c>
      <c r="S1805" t="s">
        <v>11751</v>
      </c>
      <c r="T1805" t="b">
        <f t="shared" si="177"/>
        <v>1</v>
      </c>
      <c r="U1805" t="s">
        <v>28</v>
      </c>
      <c r="V1805">
        <v>7.6</v>
      </c>
      <c r="W1805">
        <v>6.9</v>
      </c>
      <c r="X1805">
        <v>8.2000000000000003E-2</v>
      </c>
      <c r="Y1805">
        <v>53</v>
      </c>
      <c r="Z1805" t="s">
        <v>29</v>
      </c>
      <c r="AA1805" t="s">
        <v>24</v>
      </c>
      <c r="AB1805" t="s">
        <v>24</v>
      </c>
    </row>
    <row r="1806" spans="1:28" x14ac:dyDescent="0.35">
      <c r="A1806" s="4" t="s">
        <v>6179</v>
      </c>
      <c r="B1806" s="6">
        <f t="shared" si="175"/>
        <v>45294.820960648147</v>
      </c>
      <c r="C1806" s="12">
        <f t="shared" si="173"/>
        <v>45292</v>
      </c>
      <c r="D1806" s="3">
        <f t="shared" si="174"/>
        <v>2024</v>
      </c>
      <c r="E1806" s="3" t="str">
        <f t="shared" si="176"/>
        <v>01-2024</v>
      </c>
      <c r="F1806" s="5">
        <f t="shared" si="172"/>
        <v>45294.799513888887</v>
      </c>
      <c r="G1806">
        <v>38.237000000000002</v>
      </c>
      <c r="H1806">
        <v>74.040700000000001</v>
      </c>
      <c r="I1806">
        <v>163.13800000000001</v>
      </c>
      <c r="J1806">
        <v>4</v>
      </c>
      <c r="K1806" t="s">
        <v>23</v>
      </c>
      <c r="L1806">
        <v>32</v>
      </c>
      <c r="M1806">
        <v>69</v>
      </c>
      <c r="N1806">
        <v>2.1440000000000001</v>
      </c>
      <c r="O1806">
        <v>0.69</v>
      </c>
      <c r="P1806" t="s">
        <v>24</v>
      </c>
      <c r="Q1806" t="s">
        <v>6180</v>
      </c>
      <c r="R1806" t="s">
        <v>6181</v>
      </c>
      <c r="S1806" t="s">
        <v>6182</v>
      </c>
      <c r="T1806" t="b">
        <f t="shared" si="177"/>
        <v>0</v>
      </c>
      <c r="U1806" t="s">
        <v>28</v>
      </c>
      <c r="V1806">
        <v>6.9</v>
      </c>
      <c r="W1806">
        <v>4.665</v>
      </c>
      <c r="X1806">
        <v>0.21199999999999999</v>
      </c>
      <c r="Y1806">
        <v>6</v>
      </c>
      <c r="Z1806" t="s">
        <v>29</v>
      </c>
      <c r="AA1806" t="s">
        <v>24</v>
      </c>
      <c r="AB1806" t="s">
        <v>24</v>
      </c>
    </row>
    <row r="1807" spans="1:28" x14ac:dyDescent="0.35">
      <c r="A1807" s="4" t="s">
        <v>6183</v>
      </c>
      <c r="B1807" s="6">
        <f t="shared" si="175"/>
        <v>45294.799513888887</v>
      </c>
      <c r="C1807" s="12">
        <f t="shared" si="173"/>
        <v>45292</v>
      </c>
      <c r="D1807" s="3">
        <f t="shared" si="174"/>
        <v>2024</v>
      </c>
      <c r="E1807" s="3" t="str">
        <f t="shared" si="176"/>
        <v>01-2024</v>
      </c>
      <c r="F1807" s="5">
        <f t="shared" si="172"/>
        <v>44675.399085648147</v>
      </c>
      <c r="G1807">
        <v>0.70799999999999996</v>
      </c>
      <c r="H1807">
        <v>100.474</v>
      </c>
      <c r="I1807">
        <v>222.31700000000001</v>
      </c>
      <c r="J1807">
        <v>4.3</v>
      </c>
      <c r="K1807" t="s">
        <v>23</v>
      </c>
      <c r="L1807">
        <v>74</v>
      </c>
      <c r="M1807">
        <v>107</v>
      </c>
      <c r="N1807">
        <v>2.508</v>
      </c>
      <c r="O1807">
        <v>0.91</v>
      </c>
      <c r="P1807" t="s">
        <v>24</v>
      </c>
      <c r="Q1807" t="s">
        <v>6184</v>
      </c>
      <c r="R1807" t="s">
        <v>6185</v>
      </c>
      <c r="S1807" t="s">
        <v>6186</v>
      </c>
      <c r="T1807" t="b">
        <f t="shared" si="177"/>
        <v>0</v>
      </c>
      <c r="U1807" t="s">
        <v>28</v>
      </c>
      <c r="V1807">
        <v>5.82</v>
      </c>
      <c r="W1807">
        <v>7.0110000000000001</v>
      </c>
      <c r="X1807">
        <v>7.0000000000000007E-2</v>
      </c>
      <c r="Y1807">
        <v>58</v>
      </c>
      <c r="Z1807" t="s">
        <v>29</v>
      </c>
      <c r="AA1807" t="s">
        <v>24</v>
      </c>
      <c r="AB1807" t="s">
        <v>24</v>
      </c>
    </row>
    <row r="1808" spans="1:28" x14ac:dyDescent="0.35">
      <c r="A1808" s="4" t="s">
        <v>11772</v>
      </c>
      <c r="B1808" s="6">
        <f t="shared" si="175"/>
        <v>44675.399085648147</v>
      </c>
      <c r="C1808" s="12">
        <f t="shared" si="173"/>
        <v>44652</v>
      </c>
      <c r="D1808" s="3">
        <f t="shared" si="174"/>
        <v>2022</v>
      </c>
      <c r="E1808" s="3" t="str">
        <f t="shared" si="176"/>
        <v>04-2022</v>
      </c>
      <c r="F1808" s="5">
        <f t="shared" si="172"/>
        <v>44641.275034722225</v>
      </c>
      <c r="G1808">
        <v>36.685299999999998</v>
      </c>
      <c r="H1808">
        <v>67.550899999999999</v>
      </c>
      <c r="I1808">
        <v>10</v>
      </c>
      <c r="J1808">
        <v>4.5</v>
      </c>
      <c r="K1808" t="s">
        <v>23</v>
      </c>
      <c r="L1808">
        <v>75</v>
      </c>
      <c r="M1808">
        <v>68</v>
      </c>
      <c r="N1808">
        <v>2.2839999999999998</v>
      </c>
      <c r="O1808">
        <v>0.45</v>
      </c>
      <c r="P1808" t="s">
        <v>24</v>
      </c>
      <c r="Q1808" t="s">
        <v>11773</v>
      </c>
      <c r="R1808" t="s">
        <v>11774</v>
      </c>
      <c r="S1808" t="s">
        <v>11775</v>
      </c>
      <c r="T1808" t="b">
        <f t="shared" si="177"/>
        <v>1</v>
      </c>
      <c r="U1808" t="s">
        <v>28</v>
      </c>
      <c r="V1808">
        <v>6.7</v>
      </c>
      <c r="W1808">
        <v>1.9</v>
      </c>
      <c r="X1808">
        <v>5.8999999999999997E-2</v>
      </c>
      <c r="Y1808">
        <v>84</v>
      </c>
      <c r="Z1808" t="s">
        <v>29</v>
      </c>
      <c r="AA1808" t="s">
        <v>24</v>
      </c>
      <c r="AB1808" t="s">
        <v>24</v>
      </c>
    </row>
    <row r="1809" spans="1:28" x14ac:dyDescent="0.35">
      <c r="A1809" s="4" t="s">
        <v>12086</v>
      </c>
      <c r="B1809" s="6">
        <f t="shared" si="175"/>
        <v>44641.275034722225</v>
      </c>
      <c r="C1809" s="12">
        <f t="shared" si="173"/>
        <v>44621</v>
      </c>
      <c r="D1809" s="3">
        <f t="shared" si="174"/>
        <v>2022</v>
      </c>
      <c r="E1809" s="3" t="str">
        <f t="shared" si="176"/>
        <v>03-2022</v>
      </c>
      <c r="F1809" s="5">
        <f t="shared" si="172"/>
        <v>44640.546481481484</v>
      </c>
      <c r="G1809">
        <v>24.194400000000002</v>
      </c>
      <c r="H1809">
        <v>94.486500000000007</v>
      </c>
      <c r="I1809">
        <v>82.38</v>
      </c>
      <c r="J1809">
        <v>4.5</v>
      </c>
      <c r="K1809" t="s">
        <v>23</v>
      </c>
      <c r="M1809">
        <v>54</v>
      </c>
      <c r="N1809">
        <v>3.0169999999999999</v>
      </c>
      <c r="O1809">
        <v>0.55000000000000004</v>
      </c>
      <c r="P1809" t="s">
        <v>24</v>
      </c>
      <c r="Q1809" t="s">
        <v>12087</v>
      </c>
      <c r="R1809" t="s">
        <v>12081</v>
      </c>
      <c r="S1809" t="s">
        <v>12088</v>
      </c>
      <c r="T1809" t="b">
        <f t="shared" si="177"/>
        <v>1</v>
      </c>
      <c r="U1809" t="s">
        <v>28</v>
      </c>
      <c r="V1809">
        <v>6.9</v>
      </c>
      <c r="W1809">
        <v>6.8</v>
      </c>
      <c r="X1809">
        <v>5.2999999999999999E-2</v>
      </c>
      <c r="Y1809">
        <v>107</v>
      </c>
      <c r="Z1809" t="s">
        <v>29</v>
      </c>
      <c r="AA1809" t="s">
        <v>24</v>
      </c>
      <c r="AB1809" t="s">
        <v>24</v>
      </c>
    </row>
    <row r="1810" spans="1:28" x14ac:dyDescent="0.35">
      <c r="A1810" s="4" t="s">
        <v>12092</v>
      </c>
      <c r="B1810" s="6">
        <f t="shared" si="175"/>
        <v>44640.546481481484</v>
      </c>
      <c r="C1810" s="12">
        <f t="shared" si="173"/>
        <v>44621</v>
      </c>
      <c r="D1810" s="3">
        <f t="shared" si="174"/>
        <v>2022</v>
      </c>
      <c r="E1810" s="3" t="str">
        <f t="shared" si="176"/>
        <v>03-2022</v>
      </c>
      <c r="F1810" s="5">
        <f t="shared" si="172"/>
        <v>44630.811701388891</v>
      </c>
      <c r="G1810">
        <v>35.588099999999997</v>
      </c>
      <c r="H1810">
        <v>74.965199999999996</v>
      </c>
      <c r="I1810">
        <v>10</v>
      </c>
      <c r="J1810">
        <v>4.5</v>
      </c>
      <c r="K1810" t="s">
        <v>23</v>
      </c>
      <c r="M1810">
        <v>89</v>
      </c>
      <c r="N1810">
        <v>2.3860000000000001</v>
      </c>
      <c r="O1810">
        <v>0.43</v>
      </c>
      <c r="P1810" t="s">
        <v>24</v>
      </c>
      <c r="Q1810" t="s">
        <v>12093</v>
      </c>
      <c r="R1810" t="s">
        <v>12094</v>
      </c>
      <c r="S1810" t="s">
        <v>12095</v>
      </c>
      <c r="T1810" t="b">
        <f t="shared" si="177"/>
        <v>1</v>
      </c>
      <c r="U1810" t="s">
        <v>28</v>
      </c>
      <c r="V1810">
        <v>7.4</v>
      </c>
      <c r="W1810">
        <v>1.8</v>
      </c>
      <c r="X1810">
        <v>8.4000000000000005E-2</v>
      </c>
      <c r="Y1810">
        <v>46</v>
      </c>
      <c r="Z1810" t="s">
        <v>29</v>
      </c>
      <c r="AA1810" t="s">
        <v>24</v>
      </c>
      <c r="AB1810" t="s">
        <v>24</v>
      </c>
    </row>
    <row r="1811" spans="1:28" x14ac:dyDescent="0.35">
      <c r="A1811" s="4" t="s">
        <v>12197</v>
      </c>
      <c r="B1811" s="6">
        <f t="shared" si="175"/>
        <v>44630.811701388891</v>
      </c>
      <c r="C1811" s="12">
        <f t="shared" si="173"/>
        <v>44621</v>
      </c>
      <c r="D1811" s="3">
        <f t="shared" si="174"/>
        <v>2022</v>
      </c>
      <c r="E1811" s="3" t="str">
        <f t="shared" si="176"/>
        <v>03-2022</v>
      </c>
      <c r="F1811" s="5">
        <f t="shared" si="172"/>
        <v>44617.008287037039</v>
      </c>
      <c r="G1811">
        <v>35.886499999999998</v>
      </c>
      <c r="H1811">
        <v>77.8078</v>
      </c>
      <c r="I1811">
        <v>10</v>
      </c>
      <c r="J1811">
        <v>4.5</v>
      </c>
      <c r="K1811" t="s">
        <v>23</v>
      </c>
      <c r="M1811">
        <v>101</v>
      </c>
      <c r="N1811">
        <v>4.351</v>
      </c>
      <c r="O1811">
        <v>0.85</v>
      </c>
      <c r="P1811" t="s">
        <v>24</v>
      </c>
      <c r="Q1811" t="s">
        <v>12198</v>
      </c>
      <c r="R1811" t="s">
        <v>12199</v>
      </c>
      <c r="S1811" t="s">
        <v>12200</v>
      </c>
      <c r="T1811" t="b">
        <f t="shared" si="177"/>
        <v>1</v>
      </c>
      <c r="U1811" t="s">
        <v>28</v>
      </c>
      <c r="V1811">
        <v>8.1999999999999993</v>
      </c>
      <c r="W1811">
        <v>1.9</v>
      </c>
      <c r="X1811">
        <v>0.156</v>
      </c>
      <c r="Y1811">
        <v>12</v>
      </c>
      <c r="Z1811" t="s">
        <v>29</v>
      </c>
      <c r="AA1811" t="s">
        <v>24</v>
      </c>
      <c r="AB1811" t="s">
        <v>24</v>
      </c>
    </row>
    <row r="1812" spans="1:28" x14ac:dyDescent="0.35">
      <c r="A1812" s="4" t="s">
        <v>12284</v>
      </c>
      <c r="B1812" s="6">
        <f t="shared" si="175"/>
        <v>44617.008287037039</v>
      </c>
      <c r="C1812" s="12">
        <f t="shared" si="173"/>
        <v>44593</v>
      </c>
      <c r="D1812" s="3">
        <f t="shared" si="174"/>
        <v>2022</v>
      </c>
      <c r="E1812" s="3" t="str">
        <f t="shared" si="176"/>
        <v>02-2022</v>
      </c>
      <c r="F1812" s="5">
        <f t="shared" si="172"/>
        <v>45291.072175925925</v>
      </c>
      <c r="G1812">
        <v>36.469499999999996</v>
      </c>
      <c r="H1812">
        <v>70.400400000000005</v>
      </c>
      <c r="I1812">
        <v>201.34</v>
      </c>
      <c r="J1812">
        <v>4.5</v>
      </c>
      <c r="K1812" t="s">
        <v>23</v>
      </c>
      <c r="M1812">
        <v>71</v>
      </c>
      <c r="N1812">
        <v>0.66900000000000004</v>
      </c>
      <c r="O1812">
        <v>0.88</v>
      </c>
      <c r="P1812" t="s">
        <v>24</v>
      </c>
      <c r="Q1812" t="s">
        <v>12285</v>
      </c>
      <c r="R1812" t="s">
        <v>12286</v>
      </c>
      <c r="S1812" t="s">
        <v>12287</v>
      </c>
      <c r="T1812" t="b">
        <f t="shared" si="177"/>
        <v>1</v>
      </c>
      <c r="U1812" t="s">
        <v>28</v>
      </c>
      <c r="V1812">
        <v>4.7</v>
      </c>
      <c r="W1812">
        <v>5</v>
      </c>
      <c r="X1812">
        <v>0.121</v>
      </c>
      <c r="Y1812">
        <v>20</v>
      </c>
      <c r="Z1812" t="s">
        <v>29</v>
      </c>
      <c r="AA1812" t="s">
        <v>24</v>
      </c>
      <c r="AB1812" t="s">
        <v>24</v>
      </c>
    </row>
    <row r="1813" spans="1:28" x14ac:dyDescent="0.35">
      <c r="A1813" s="4" t="s">
        <v>6206</v>
      </c>
      <c r="B1813" s="6">
        <f t="shared" si="175"/>
        <v>45291.072175925925</v>
      </c>
      <c r="C1813" s="12">
        <f t="shared" si="173"/>
        <v>45261</v>
      </c>
      <c r="D1813" s="3">
        <f t="shared" si="174"/>
        <v>2023</v>
      </c>
      <c r="E1813" s="3" t="str">
        <f t="shared" si="176"/>
        <v>12-2023</v>
      </c>
      <c r="F1813" s="5">
        <f t="shared" si="172"/>
        <v>45290.221851851849</v>
      </c>
      <c r="G1813">
        <v>38.505800000000001</v>
      </c>
      <c r="H1813">
        <v>90.877700000000004</v>
      </c>
      <c r="I1813">
        <v>10</v>
      </c>
      <c r="J1813">
        <v>4.3</v>
      </c>
      <c r="K1813" t="s">
        <v>23</v>
      </c>
      <c r="L1813">
        <v>30</v>
      </c>
      <c r="M1813">
        <v>93</v>
      </c>
      <c r="N1813">
        <v>8.7829999999999995</v>
      </c>
      <c r="O1813">
        <v>0.88</v>
      </c>
      <c r="P1813" t="s">
        <v>24</v>
      </c>
      <c r="Q1813" t="s">
        <v>6207</v>
      </c>
      <c r="R1813" t="s">
        <v>6208</v>
      </c>
      <c r="S1813" t="s">
        <v>6209</v>
      </c>
      <c r="T1813" t="b">
        <f t="shared" si="177"/>
        <v>0</v>
      </c>
      <c r="U1813" t="s">
        <v>28</v>
      </c>
      <c r="V1813">
        <v>5.09</v>
      </c>
      <c r="W1813">
        <v>1.91</v>
      </c>
      <c r="X1813">
        <v>0.16</v>
      </c>
      <c r="Y1813">
        <v>11</v>
      </c>
      <c r="Z1813" t="s">
        <v>29</v>
      </c>
      <c r="AA1813" t="s">
        <v>24</v>
      </c>
      <c r="AB1813" t="s">
        <v>24</v>
      </c>
    </row>
    <row r="1814" spans="1:28" x14ac:dyDescent="0.35">
      <c r="A1814" s="4" t="s">
        <v>6210</v>
      </c>
      <c r="B1814" s="6">
        <f t="shared" si="175"/>
        <v>45290.221851851849</v>
      </c>
      <c r="C1814" s="12">
        <f t="shared" si="173"/>
        <v>45261</v>
      </c>
      <c r="D1814" s="3">
        <f t="shared" si="174"/>
        <v>2023</v>
      </c>
      <c r="E1814" s="3" t="str">
        <f t="shared" si="176"/>
        <v>12-2023</v>
      </c>
      <c r="F1814" s="5">
        <f t="shared" si="172"/>
        <v>45289.688379629632</v>
      </c>
      <c r="G1814">
        <v>2.4948999999999999</v>
      </c>
      <c r="H1814">
        <v>92.994200000000006</v>
      </c>
      <c r="I1814">
        <v>19</v>
      </c>
      <c r="J1814">
        <v>5.7</v>
      </c>
      <c r="K1814" t="s">
        <v>106</v>
      </c>
      <c r="L1814">
        <v>194</v>
      </c>
      <c r="M1814">
        <v>55</v>
      </c>
      <c r="N1814">
        <v>4.7290000000000001</v>
      </c>
      <c r="O1814">
        <v>0.54</v>
      </c>
      <c r="P1814" t="s">
        <v>24</v>
      </c>
      <c r="Q1814" t="s">
        <v>6211</v>
      </c>
      <c r="R1814" t="s">
        <v>6212</v>
      </c>
      <c r="S1814" t="s">
        <v>668</v>
      </c>
      <c r="T1814" t="b">
        <f t="shared" si="177"/>
        <v>0</v>
      </c>
      <c r="U1814" t="s">
        <v>28</v>
      </c>
      <c r="V1814">
        <v>9.0500000000000007</v>
      </c>
      <c r="W1814">
        <v>1.8380000000000001</v>
      </c>
      <c r="X1814">
        <v>6.3E-2</v>
      </c>
      <c r="Y1814">
        <v>24</v>
      </c>
      <c r="Z1814" t="s">
        <v>29</v>
      </c>
      <c r="AA1814" t="s">
        <v>24</v>
      </c>
      <c r="AB1814" t="s">
        <v>24</v>
      </c>
    </row>
    <row r="1815" spans="1:28" x14ac:dyDescent="0.35">
      <c r="A1815" s="4" t="s">
        <v>6213</v>
      </c>
      <c r="B1815" s="6">
        <f t="shared" si="175"/>
        <v>45289.688379629632</v>
      </c>
      <c r="C1815" s="12">
        <f t="shared" si="173"/>
        <v>45261</v>
      </c>
      <c r="D1815" s="3">
        <f t="shared" si="174"/>
        <v>2023</v>
      </c>
      <c r="E1815" s="3" t="str">
        <f t="shared" si="176"/>
        <v>12-2023</v>
      </c>
      <c r="F1815" s="5">
        <f t="shared" si="172"/>
        <v>44600.326192129629</v>
      </c>
      <c r="G1815">
        <v>25.091100000000001</v>
      </c>
      <c r="H1815">
        <v>96.523499999999999</v>
      </c>
      <c r="I1815">
        <v>10</v>
      </c>
      <c r="J1815">
        <v>5</v>
      </c>
      <c r="K1815" t="s">
        <v>23</v>
      </c>
      <c r="L1815">
        <v>70</v>
      </c>
      <c r="M1815">
        <v>66</v>
      </c>
      <c r="N1815">
        <v>4.1399999999999997</v>
      </c>
      <c r="O1815">
        <v>0.8</v>
      </c>
      <c r="P1815" t="s">
        <v>24</v>
      </c>
      <c r="Q1815" t="s">
        <v>6214</v>
      </c>
      <c r="R1815" t="s">
        <v>6212</v>
      </c>
      <c r="S1815" t="s">
        <v>6215</v>
      </c>
      <c r="T1815" t="b">
        <f t="shared" si="177"/>
        <v>0</v>
      </c>
      <c r="U1815" t="s">
        <v>28</v>
      </c>
      <c r="V1815">
        <v>3.61</v>
      </c>
      <c r="W1815">
        <v>1.8620000000000001</v>
      </c>
      <c r="X1815">
        <v>5.0999999999999997E-2</v>
      </c>
      <c r="Y1815">
        <v>121</v>
      </c>
      <c r="Z1815" t="s">
        <v>29</v>
      </c>
      <c r="AA1815" t="s">
        <v>24</v>
      </c>
      <c r="AB1815" t="s">
        <v>24</v>
      </c>
    </row>
    <row r="1816" spans="1:28" x14ac:dyDescent="0.35">
      <c r="A1816" s="4" t="s">
        <v>12403</v>
      </c>
      <c r="B1816" s="6">
        <f t="shared" si="175"/>
        <v>44600.326192129629</v>
      </c>
      <c r="C1816" s="12">
        <f t="shared" si="173"/>
        <v>44593</v>
      </c>
      <c r="D1816" s="3">
        <f t="shared" si="174"/>
        <v>2022</v>
      </c>
      <c r="E1816" s="3" t="str">
        <f t="shared" si="176"/>
        <v>02-2022</v>
      </c>
      <c r="F1816" s="5">
        <f t="shared" si="172"/>
        <v>44584.640162037038</v>
      </c>
      <c r="G1816">
        <v>10.7745</v>
      </c>
      <c r="H1816">
        <v>92.8626</v>
      </c>
      <c r="I1816">
        <v>33.090000000000003</v>
      </c>
      <c r="J1816">
        <v>4.5</v>
      </c>
      <c r="K1816" t="s">
        <v>23</v>
      </c>
      <c r="M1816">
        <v>179</v>
      </c>
      <c r="N1816">
        <v>7.0890000000000004</v>
      </c>
      <c r="O1816">
        <v>1.04</v>
      </c>
      <c r="P1816" t="s">
        <v>24</v>
      </c>
      <c r="Q1816" t="s">
        <v>12404</v>
      </c>
      <c r="R1816" t="s">
        <v>12405</v>
      </c>
      <c r="S1816" t="s">
        <v>12406</v>
      </c>
      <c r="T1816" t="b">
        <f t="shared" si="177"/>
        <v>1</v>
      </c>
      <c r="U1816" t="s">
        <v>28</v>
      </c>
      <c r="V1816">
        <v>8.6999999999999993</v>
      </c>
      <c r="W1816">
        <v>5.8</v>
      </c>
      <c r="X1816">
        <v>0.20399999999999999</v>
      </c>
      <c r="Y1816">
        <v>7</v>
      </c>
      <c r="Z1816" t="s">
        <v>29</v>
      </c>
      <c r="AA1816" t="s">
        <v>24</v>
      </c>
      <c r="AB1816" t="s">
        <v>24</v>
      </c>
    </row>
    <row r="1817" spans="1:28" x14ac:dyDescent="0.35">
      <c r="A1817" s="4" t="s">
        <v>12512</v>
      </c>
      <c r="B1817" s="6">
        <f t="shared" si="175"/>
        <v>44584.640162037038</v>
      </c>
      <c r="C1817" s="12">
        <f t="shared" si="173"/>
        <v>44562</v>
      </c>
      <c r="D1817" s="3">
        <f t="shared" si="174"/>
        <v>2022</v>
      </c>
      <c r="E1817" s="3" t="str">
        <f t="shared" si="176"/>
        <v>01-2022</v>
      </c>
      <c r="F1817" s="5">
        <f t="shared" si="172"/>
        <v>45287.375057870369</v>
      </c>
      <c r="G1817">
        <v>10.6973</v>
      </c>
      <c r="H1817">
        <v>91.500299999999996</v>
      </c>
      <c r="I1817">
        <v>10</v>
      </c>
      <c r="J1817">
        <v>4.5</v>
      </c>
      <c r="K1817" t="s">
        <v>23</v>
      </c>
      <c r="M1817">
        <v>118</v>
      </c>
      <c r="N1817">
        <v>1.548</v>
      </c>
      <c r="O1817">
        <v>0.47</v>
      </c>
      <c r="P1817" t="s">
        <v>24</v>
      </c>
      <c r="Q1817" t="s">
        <v>12513</v>
      </c>
      <c r="R1817" t="s">
        <v>12507</v>
      </c>
      <c r="S1817" t="s">
        <v>12514</v>
      </c>
      <c r="T1817" t="b">
        <f t="shared" si="177"/>
        <v>1</v>
      </c>
      <c r="U1817" t="s">
        <v>28</v>
      </c>
      <c r="V1817">
        <v>4.8</v>
      </c>
      <c r="W1817">
        <v>1.9</v>
      </c>
      <c r="X1817">
        <v>0.16400000000000001</v>
      </c>
      <c r="Y1817">
        <v>13</v>
      </c>
      <c r="Z1817" t="s">
        <v>29</v>
      </c>
      <c r="AA1817" t="s">
        <v>24</v>
      </c>
      <c r="AB1817" t="s">
        <v>24</v>
      </c>
    </row>
    <row r="1818" spans="1:28" x14ac:dyDescent="0.35">
      <c r="A1818" s="4" t="s">
        <v>6223</v>
      </c>
      <c r="B1818" s="6">
        <f t="shared" si="175"/>
        <v>45287.375057870369</v>
      </c>
      <c r="C1818" s="12">
        <f t="shared" si="173"/>
        <v>45261</v>
      </c>
      <c r="D1818" s="3">
        <f t="shared" si="174"/>
        <v>2023</v>
      </c>
      <c r="E1818" s="3" t="str">
        <f t="shared" si="176"/>
        <v>12-2023</v>
      </c>
      <c r="F1818" s="5">
        <f t="shared" si="172"/>
        <v>45285.995451388888</v>
      </c>
      <c r="G1818">
        <v>38.677199999999999</v>
      </c>
      <c r="H1818">
        <v>73.625399999999999</v>
      </c>
      <c r="I1818">
        <v>102.533</v>
      </c>
      <c r="J1818">
        <v>4.2</v>
      </c>
      <c r="K1818" t="s">
        <v>23</v>
      </c>
      <c r="L1818">
        <v>25</v>
      </c>
      <c r="M1818">
        <v>125</v>
      </c>
      <c r="N1818">
        <v>1.631</v>
      </c>
      <c r="O1818">
        <v>0.28999999999999998</v>
      </c>
      <c r="P1818" t="s">
        <v>24</v>
      </c>
      <c r="Q1818" t="s">
        <v>6224</v>
      </c>
      <c r="R1818" t="s">
        <v>6218</v>
      </c>
      <c r="S1818" t="s">
        <v>6225</v>
      </c>
      <c r="T1818" t="b">
        <f t="shared" si="177"/>
        <v>0</v>
      </c>
      <c r="U1818" t="s">
        <v>28</v>
      </c>
      <c r="V1818">
        <v>7.67</v>
      </c>
      <c r="W1818">
        <v>8.1280000000000001</v>
      </c>
      <c r="X1818">
        <v>0.17599999999999999</v>
      </c>
      <c r="Y1818">
        <v>9</v>
      </c>
      <c r="Z1818" t="s">
        <v>29</v>
      </c>
      <c r="AA1818" t="s">
        <v>24</v>
      </c>
      <c r="AB1818" t="s">
        <v>24</v>
      </c>
    </row>
    <row r="1819" spans="1:28" x14ac:dyDescent="0.35">
      <c r="A1819" s="4" t="s">
        <v>6226</v>
      </c>
      <c r="B1819" s="6">
        <f t="shared" si="175"/>
        <v>45285.995451388888</v>
      </c>
      <c r="C1819" s="12">
        <f t="shared" si="173"/>
        <v>45261</v>
      </c>
      <c r="D1819" s="3">
        <f t="shared" si="174"/>
        <v>2023</v>
      </c>
      <c r="E1819" s="3" t="str">
        <f t="shared" si="176"/>
        <v>12-2023</v>
      </c>
      <c r="F1819" s="5">
        <f t="shared" si="172"/>
        <v>44581.246770833335</v>
      </c>
      <c r="G1819">
        <v>23.138999999999999</v>
      </c>
      <c r="H1819">
        <v>94.522000000000006</v>
      </c>
      <c r="I1819">
        <v>114.245</v>
      </c>
      <c r="J1819">
        <v>4.0999999999999996</v>
      </c>
      <c r="K1819" t="s">
        <v>23</v>
      </c>
      <c r="L1819">
        <v>12</v>
      </c>
      <c r="M1819">
        <v>154</v>
      </c>
      <c r="N1819">
        <v>1.9590000000000001</v>
      </c>
      <c r="O1819">
        <v>0.31</v>
      </c>
      <c r="P1819" t="s">
        <v>24</v>
      </c>
      <c r="Q1819" t="s">
        <v>6227</v>
      </c>
      <c r="R1819" t="s">
        <v>6228</v>
      </c>
      <c r="S1819" t="s">
        <v>6229</v>
      </c>
      <c r="T1819" t="b">
        <f t="shared" si="177"/>
        <v>0</v>
      </c>
      <c r="U1819" t="s">
        <v>28</v>
      </c>
      <c r="V1819">
        <v>18.63</v>
      </c>
      <c r="W1819">
        <v>12.4</v>
      </c>
      <c r="X1819">
        <v>0.19800000000000001</v>
      </c>
      <c r="Y1819">
        <v>7</v>
      </c>
      <c r="Z1819" t="s">
        <v>29</v>
      </c>
      <c r="AA1819" t="s">
        <v>24</v>
      </c>
      <c r="AB1819" t="s">
        <v>24</v>
      </c>
    </row>
    <row r="1820" spans="1:28" x14ac:dyDescent="0.35">
      <c r="A1820" s="4" t="s">
        <v>12539</v>
      </c>
      <c r="B1820" s="6">
        <f t="shared" si="175"/>
        <v>44581.246770833335</v>
      </c>
      <c r="C1820" s="12">
        <f t="shared" si="173"/>
        <v>44562</v>
      </c>
      <c r="D1820" s="3">
        <f t="shared" si="174"/>
        <v>2022</v>
      </c>
      <c r="E1820" s="3" t="str">
        <f t="shared" si="176"/>
        <v>01-2022</v>
      </c>
      <c r="F1820" s="5">
        <f t="shared" si="172"/>
        <v>44579.09878472222</v>
      </c>
      <c r="G1820">
        <v>36.551099999999998</v>
      </c>
      <c r="H1820">
        <v>70.924999999999997</v>
      </c>
      <c r="I1820">
        <v>205.32</v>
      </c>
      <c r="J1820">
        <v>4.5</v>
      </c>
      <c r="K1820" t="s">
        <v>23</v>
      </c>
      <c r="M1820">
        <v>57</v>
      </c>
      <c r="N1820">
        <v>0.63800000000000001</v>
      </c>
      <c r="O1820">
        <v>0.74</v>
      </c>
      <c r="P1820" t="s">
        <v>24</v>
      </c>
      <c r="Q1820" t="s">
        <v>12540</v>
      </c>
      <c r="R1820" t="s">
        <v>12541</v>
      </c>
      <c r="S1820" t="s">
        <v>1198</v>
      </c>
      <c r="T1820" t="b">
        <f t="shared" si="177"/>
        <v>1</v>
      </c>
      <c r="U1820" t="s">
        <v>28</v>
      </c>
      <c r="V1820">
        <v>6.5</v>
      </c>
      <c r="W1820">
        <v>4.3</v>
      </c>
      <c r="X1820">
        <v>6.0999999999999999E-2</v>
      </c>
      <c r="Y1820">
        <v>79</v>
      </c>
      <c r="Z1820" t="s">
        <v>29</v>
      </c>
      <c r="AA1820" t="s">
        <v>24</v>
      </c>
      <c r="AB1820" t="s">
        <v>24</v>
      </c>
    </row>
    <row r="1821" spans="1:28" x14ac:dyDescent="0.35">
      <c r="A1821" s="4" t="s">
        <v>12554</v>
      </c>
      <c r="B1821" s="6">
        <f t="shared" si="175"/>
        <v>44579.09878472222</v>
      </c>
      <c r="C1821" s="12">
        <f t="shared" si="173"/>
        <v>44562</v>
      </c>
      <c r="D1821" s="3">
        <f t="shared" si="174"/>
        <v>2022</v>
      </c>
      <c r="E1821" s="3" t="str">
        <f t="shared" si="176"/>
        <v>01-2022</v>
      </c>
      <c r="F1821" s="5">
        <f t="shared" si="172"/>
        <v>44573.865937499999</v>
      </c>
      <c r="G1821">
        <v>24.036100000000001</v>
      </c>
      <c r="H1821">
        <v>93.519599999999997</v>
      </c>
      <c r="I1821">
        <v>60.79</v>
      </c>
      <c r="J1821">
        <v>4.5</v>
      </c>
      <c r="K1821" t="s">
        <v>23</v>
      </c>
      <c r="M1821">
        <v>69</v>
      </c>
      <c r="N1821">
        <v>2.1920000000000002</v>
      </c>
      <c r="O1821">
        <v>0.48</v>
      </c>
      <c r="P1821" t="s">
        <v>24</v>
      </c>
      <c r="Q1821" t="s">
        <v>12555</v>
      </c>
      <c r="R1821" t="s">
        <v>12556</v>
      </c>
      <c r="S1821" t="s">
        <v>12557</v>
      </c>
      <c r="T1821" t="b">
        <f t="shared" si="177"/>
        <v>1</v>
      </c>
      <c r="U1821" t="s">
        <v>28</v>
      </c>
      <c r="V1821">
        <v>8.1</v>
      </c>
      <c r="W1821">
        <v>8</v>
      </c>
      <c r="X1821">
        <v>0.104</v>
      </c>
      <c r="Y1821">
        <v>27</v>
      </c>
      <c r="Z1821" t="s">
        <v>29</v>
      </c>
      <c r="AA1821" t="s">
        <v>24</v>
      </c>
      <c r="AB1821" t="s">
        <v>24</v>
      </c>
    </row>
    <row r="1822" spans="1:28" x14ac:dyDescent="0.35">
      <c r="A1822" s="4" t="s">
        <v>12626</v>
      </c>
      <c r="B1822" s="6">
        <f t="shared" si="175"/>
        <v>44573.865937499999</v>
      </c>
      <c r="C1822" s="12">
        <f t="shared" si="173"/>
        <v>44562</v>
      </c>
      <c r="D1822" s="3">
        <f t="shared" si="174"/>
        <v>2022</v>
      </c>
      <c r="E1822" s="3" t="str">
        <f t="shared" si="176"/>
        <v>01-2022</v>
      </c>
      <c r="F1822" s="5">
        <f t="shared" si="172"/>
        <v>45280.834872685184</v>
      </c>
      <c r="G1822">
        <v>25.22</v>
      </c>
      <c r="H1822">
        <v>94.107699999999994</v>
      </c>
      <c r="I1822">
        <v>13.28</v>
      </c>
      <c r="J1822">
        <v>4.5</v>
      </c>
      <c r="K1822" t="s">
        <v>23</v>
      </c>
      <c r="M1822">
        <v>107</v>
      </c>
      <c r="N1822">
        <v>2.0649999999999999</v>
      </c>
      <c r="O1822">
        <v>0.81</v>
      </c>
      <c r="P1822" t="s">
        <v>24</v>
      </c>
      <c r="Q1822" t="s">
        <v>12627</v>
      </c>
      <c r="R1822" t="s">
        <v>12624</v>
      </c>
      <c r="S1822" t="s">
        <v>12628</v>
      </c>
      <c r="T1822" t="b">
        <f t="shared" si="177"/>
        <v>1</v>
      </c>
      <c r="U1822" t="s">
        <v>28</v>
      </c>
      <c r="V1822">
        <v>7</v>
      </c>
      <c r="W1822">
        <v>4.2</v>
      </c>
      <c r="X1822">
        <v>0.11</v>
      </c>
      <c r="Y1822">
        <v>24</v>
      </c>
      <c r="Z1822" t="s">
        <v>29</v>
      </c>
      <c r="AA1822" t="s">
        <v>24</v>
      </c>
      <c r="AB1822" t="s">
        <v>24</v>
      </c>
    </row>
    <row r="1823" spans="1:28" x14ac:dyDescent="0.35">
      <c r="A1823" s="4" t="s">
        <v>6242</v>
      </c>
      <c r="B1823" s="6">
        <f t="shared" si="175"/>
        <v>45280.834872685184</v>
      </c>
      <c r="C1823" s="12">
        <f t="shared" si="173"/>
        <v>45261</v>
      </c>
      <c r="D1823" s="3">
        <f t="shared" si="174"/>
        <v>2023</v>
      </c>
      <c r="E1823" s="3" t="str">
        <f t="shared" si="176"/>
        <v>12-2023</v>
      </c>
      <c r="F1823" s="5">
        <f t="shared" si="172"/>
        <v>44559.797442129631</v>
      </c>
      <c r="G1823">
        <v>35.786499999999997</v>
      </c>
      <c r="H1823">
        <v>102.8092</v>
      </c>
      <c r="I1823">
        <v>10</v>
      </c>
      <c r="J1823">
        <v>4.5999999999999996</v>
      </c>
      <c r="K1823" t="s">
        <v>23</v>
      </c>
      <c r="L1823">
        <v>121</v>
      </c>
      <c r="M1823">
        <v>51</v>
      </c>
      <c r="N1823">
        <v>0.74</v>
      </c>
      <c r="O1823">
        <v>0.64</v>
      </c>
      <c r="P1823" t="s">
        <v>24</v>
      </c>
      <c r="Q1823" t="s">
        <v>6243</v>
      </c>
      <c r="R1823" t="s">
        <v>6244</v>
      </c>
      <c r="S1823" t="s">
        <v>6245</v>
      </c>
      <c r="T1823" t="b">
        <f t="shared" si="177"/>
        <v>0</v>
      </c>
      <c r="U1823" t="s">
        <v>28</v>
      </c>
      <c r="V1823">
        <v>5.77</v>
      </c>
      <c r="W1823">
        <v>1.8560000000000001</v>
      </c>
      <c r="X1823">
        <v>5.5E-2</v>
      </c>
      <c r="Y1823">
        <v>99</v>
      </c>
      <c r="Z1823" t="s">
        <v>29</v>
      </c>
      <c r="AA1823" t="s">
        <v>24</v>
      </c>
      <c r="AB1823" t="s">
        <v>24</v>
      </c>
    </row>
    <row r="1824" spans="1:28" x14ac:dyDescent="0.35">
      <c r="A1824" s="4" t="s">
        <v>12764</v>
      </c>
      <c r="B1824" s="6">
        <f t="shared" si="175"/>
        <v>44559.797442129631</v>
      </c>
      <c r="C1824" s="12">
        <f t="shared" si="173"/>
        <v>44531</v>
      </c>
      <c r="D1824" s="3">
        <f t="shared" si="174"/>
        <v>2021</v>
      </c>
      <c r="E1824" s="3" t="str">
        <f t="shared" si="176"/>
        <v>12-2021</v>
      </c>
      <c r="F1824" s="5">
        <f t="shared" si="172"/>
        <v>45280.279745370368</v>
      </c>
      <c r="G1824">
        <v>29.9056</v>
      </c>
      <c r="H1824">
        <v>80.344899999999996</v>
      </c>
      <c r="I1824">
        <v>10</v>
      </c>
      <c r="J1824">
        <v>4.5</v>
      </c>
      <c r="K1824" t="s">
        <v>23</v>
      </c>
      <c r="M1824">
        <v>152</v>
      </c>
      <c r="N1824">
        <v>4.8090000000000002</v>
      </c>
      <c r="O1824">
        <v>0.65</v>
      </c>
      <c r="P1824" t="s">
        <v>24</v>
      </c>
      <c r="Q1824" t="s">
        <v>12765</v>
      </c>
      <c r="R1824" t="s">
        <v>12766</v>
      </c>
      <c r="S1824" t="s">
        <v>12767</v>
      </c>
      <c r="T1824" t="b">
        <f t="shared" si="177"/>
        <v>1</v>
      </c>
      <c r="U1824" t="s">
        <v>28</v>
      </c>
      <c r="V1824">
        <v>9</v>
      </c>
      <c r="W1824">
        <v>1.9</v>
      </c>
      <c r="X1824">
        <v>9.8000000000000004E-2</v>
      </c>
      <c r="Y1824">
        <v>30</v>
      </c>
      <c r="Z1824" t="s">
        <v>29</v>
      </c>
      <c r="AA1824" t="s">
        <v>24</v>
      </c>
      <c r="AB1824" t="s">
        <v>24</v>
      </c>
    </row>
    <row r="1825" spans="1:28" x14ac:dyDescent="0.35">
      <c r="A1825" s="4" t="s">
        <v>6251</v>
      </c>
      <c r="B1825" s="6">
        <f t="shared" si="175"/>
        <v>45280.279745370368</v>
      </c>
      <c r="C1825" s="12">
        <f t="shared" si="173"/>
        <v>45261</v>
      </c>
      <c r="D1825" s="3">
        <f t="shared" si="174"/>
        <v>2023</v>
      </c>
      <c r="E1825" s="3" t="str">
        <f t="shared" si="176"/>
        <v>12-2023</v>
      </c>
      <c r="F1825" s="5">
        <f t="shared" si="172"/>
        <v>45279.509988425925</v>
      </c>
      <c r="G1825">
        <v>6.0799000000000003</v>
      </c>
      <c r="H1825">
        <v>94.901399999999995</v>
      </c>
      <c r="I1825">
        <v>9.6820000000000004</v>
      </c>
      <c r="J1825">
        <v>4.3</v>
      </c>
      <c r="K1825" t="s">
        <v>23</v>
      </c>
      <c r="L1825">
        <v>17</v>
      </c>
      <c r="M1825">
        <v>108</v>
      </c>
      <c r="N1825">
        <v>2.2050000000000001</v>
      </c>
      <c r="O1825">
        <v>0.35</v>
      </c>
      <c r="P1825" t="s">
        <v>24</v>
      </c>
      <c r="Q1825" t="s">
        <v>6252</v>
      </c>
      <c r="R1825" t="s">
        <v>6253</v>
      </c>
      <c r="S1825" t="s">
        <v>6254</v>
      </c>
      <c r="T1825" t="b">
        <f t="shared" si="177"/>
        <v>0</v>
      </c>
      <c r="U1825" t="s">
        <v>28</v>
      </c>
      <c r="V1825">
        <v>12.37</v>
      </c>
      <c r="W1825">
        <v>4.9660000000000002</v>
      </c>
      <c r="X1825">
        <v>0.26600000000000001</v>
      </c>
      <c r="Y1825">
        <v>5</v>
      </c>
      <c r="Z1825" t="s">
        <v>29</v>
      </c>
      <c r="AA1825" t="s">
        <v>24</v>
      </c>
      <c r="AB1825" t="s">
        <v>24</v>
      </c>
    </row>
    <row r="1826" spans="1:28" x14ac:dyDescent="0.35">
      <c r="A1826" s="4" t="s">
        <v>6255</v>
      </c>
      <c r="B1826" s="6">
        <f t="shared" si="175"/>
        <v>45279.509988425925</v>
      </c>
      <c r="C1826" s="12">
        <f t="shared" si="173"/>
        <v>45261</v>
      </c>
      <c r="D1826" s="3">
        <f t="shared" si="174"/>
        <v>2023</v>
      </c>
      <c r="E1826" s="3" t="str">
        <f t="shared" si="176"/>
        <v>12-2023</v>
      </c>
      <c r="F1826" s="5">
        <f t="shared" si="172"/>
        <v>45278.9997337963</v>
      </c>
      <c r="G1826">
        <v>18.111000000000001</v>
      </c>
      <c r="H1826">
        <v>95.976200000000006</v>
      </c>
      <c r="I1826">
        <v>10</v>
      </c>
      <c r="J1826">
        <v>4.5</v>
      </c>
      <c r="K1826" t="s">
        <v>23</v>
      </c>
      <c r="L1826">
        <v>49</v>
      </c>
      <c r="M1826">
        <v>154</v>
      </c>
      <c r="N1826">
        <v>2.84</v>
      </c>
      <c r="O1826">
        <v>0.83</v>
      </c>
      <c r="P1826" t="s">
        <v>24</v>
      </c>
      <c r="Q1826" t="s">
        <v>6256</v>
      </c>
      <c r="R1826" t="s">
        <v>6257</v>
      </c>
      <c r="S1826" t="s">
        <v>6258</v>
      </c>
      <c r="T1826" t="b">
        <f t="shared" si="177"/>
        <v>0</v>
      </c>
      <c r="U1826" t="s">
        <v>28</v>
      </c>
      <c r="V1826">
        <v>7.47</v>
      </c>
      <c r="W1826">
        <v>1.9039999999999999</v>
      </c>
      <c r="X1826">
        <v>0.1</v>
      </c>
      <c r="Y1826">
        <v>29</v>
      </c>
      <c r="Z1826" t="s">
        <v>29</v>
      </c>
      <c r="AA1826" t="s">
        <v>24</v>
      </c>
      <c r="AB1826" t="s">
        <v>24</v>
      </c>
    </row>
    <row r="1827" spans="1:28" x14ac:dyDescent="0.35">
      <c r="A1827" s="4" t="s">
        <v>6259</v>
      </c>
      <c r="B1827" s="6">
        <f t="shared" si="175"/>
        <v>45278.9997337963</v>
      </c>
      <c r="C1827" s="12">
        <f t="shared" si="173"/>
        <v>45261</v>
      </c>
      <c r="D1827" s="3">
        <f t="shared" si="174"/>
        <v>2023</v>
      </c>
      <c r="E1827" s="3" t="str">
        <f t="shared" si="176"/>
        <v>12-2023</v>
      </c>
      <c r="F1827" s="5">
        <f t="shared" si="172"/>
        <v>45278.988344907404</v>
      </c>
      <c r="G1827">
        <v>6.2812000000000001</v>
      </c>
      <c r="H1827">
        <v>95.006699999999995</v>
      </c>
      <c r="I1827">
        <v>10.026</v>
      </c>
      <c r="J1827">
        <v>4.0999999999999996</v>
      </c>
      <c r="K1827" t="s">
        <v>23</v>
      </c>
      <c r="L1827">
        <v>14</v>
      </c>
      <c r="M1827">
        <v>158</v>
      </c>
      <c r="N1827">
        <v>2.1960000000000002</v>
      </c>
      <c r="O1827">
        <v>0.32</v>
      </c>
      <c r="P1827" t="s">
        <v>24</v>
      </c>
      <c r="Q1827" t="s">
        <v>6260</v>
      </c>
      <c r="R1827" t="s">
        <v>6253</v>
      </c>
      <c r="S1827" t="s">
        <v>6261</v>
      </c>
      <c r="T1827" t="b">
        <f t="shared" si="177"/>
        <v>0</v>
      </c>
      <c r="U1827" t="s">
        <v>28</v>
      </c>
      <c r="V1827">
        <v>10.39</v>
      </c>
      <c r="W1827">
        <v>4.9409999999999998</v>
      </c>
      <c r="X1827">
        <v>0.19800000000000001</v>
      </c>
      <c r="Y1827">
        <v>7</v>
      </c>
      <c r="Z1827" t="s">
        <v>29</v>
      </c>
      <c r="AA1827" t="s">
        <v>24</v>
      </c>
      <c r="AB1827" t="s">
        <v>24</v>
      </c>
    </row>
    <row r="1828" spans="1:28" x14ac:dyDescent="0.35">
      <c r="A1828" s="4" t="s">
        <v>6262</v>
      </c>
      <c r="B1828" s="6">
        <f t="shared" si="175"/>
        <v>45278.988344907404</v>
      </c>
      <c r="C1828" s="12">
        <f t="shared" si="173"/>
        <v>45261</v>
      </c>
      <c r="D1828" s="3">
        <f t="shared" si="174"/>
        <v>2023</v>
      </c>
      <c r="E1828" s="3" t="str">
        <f t="shared" si="176"/>
        <v>12-2023</v>
      </c>
      <c r="F1828" s="5">
        <f t="shared" si="172"/>
        <v>45278.931076388886</v>
      </c>
      <c r="G1828">
        <v>22.819500000000001</v>
      </c>
      <c r="H1828">
        <v>94.507300000000001</v>
      </c>
      <c r="I1828">
        <v>87.022000000000006</v>
      </c>
      <c r="J1828">
        <v>4.0999999999999996</v>
      </c>
      <c r="K1828" t="s">
        <v>23</v>
      </c>
      <c r="L1828">
        <v>23</v>
      </c>
      <c r="M1828">
        <v>115</v>
      </c>
      <c r="N1828">
        <v>2.6480000000000001</v>
      </c>
      <c r="O1828">
        <v>0.69</v>
      </c>
      <c r="P1828" t="s">
        <v>24</v>
      </c>
      <c r="Q1828" t="s">
        <v>6263</v>
      </c>
      <c r="R1828" t="s">
        <v>6253</v>
      </c>
      <c r="S1828" t="s">
        <v>6264</v>
      </c>
      <c r="T1828" t="b">
        <f t="shared" si="177"/>
        <v>0</v>
      </c>
      <c r="U1828" t="s">
        <v>28</v>
      </c>
      <c r="V1828">
        <v>8.2200000000000006</v>
      </c>
      <c r="W1828">
        <v>9.8529999999999998</v>
      </c>
      <c r="X1828">
        <v>0.186</v>
      </c>
      <c r="Y1828">
        <v>8</v>
      </c>
      <c r="Z1828" t="s">
        <v>29</v>
      </c>
      <c r="AA1828" t="s">
        <v>24</v>
      </c>
      <c r="AB1828" t="s">
        <v>24</v>
      </c>
    </row>
    <row r="1829" spans="1:28" x14ac:dyDescent="0.35">
      <c r="A1829" s="4" t="s">
        <v>6265</v>
      </c>
      <c r="B1829" s="6">
        <f t="shared" si="175"/>
        <v>45278.931076388886</v>
      </c>
      <c r="C1829" s="12">
        <f t="shared" si="173"/>
        <v>45261</v>
      </c>
      <c r="D1829" s="3">
        <f t="shared" si="174"/>
        <v>2023</v>
      </c>
      <c r="E1829" s="3" t="str">
        <f t="shared" si="176"/>
        <v>12-2023</v>
      </c>
      <c r="F1829" s="5">
        <f t="shared" si="172"/>
        <v>45278.708090277774</v>
      </c>
      <c r="G1829">
        <v>5.9748999999999999</v>
      </c>
      <c r="H1829">
        <v>94.854600000000005</v>
      </c>
      <c r="I1829">
        <v>9.3339999999999996</v>
      </c>
      <c r="J1829">
        <v>4.5</v>
      </c>
      <c r="K1829" t="s">
        <v>23</v>
      </c>
      <c r="L1829">
        <v>63</v>
      </c>
      <c r="M1829">
        <v>80</v>
      </c>
      <c r="N1829">
        <v>2.2109999999999999</v>
      </c>
      <c r="O1829">
        <v>0.44</v>
      </c>
      <c r="P1829" t="s">
        <v>24</v>
      </c>
      <c r="Q1829" t="s">
        <v>6266</v>
      </c>
      <c r="R1829" t="s">
        <v>6257</v>
      </c>
      <c r="S1829" t="s">
        <v>6267</v>
      </c>
      <c r="T1829" t="b">
        <f t="shared" si="177"/>
        <v>0</v>
      </c>
      <c r="U1829" t="s">
        <v>28</v>
      </c>
      <c r="V1829">
        <v>9.33</v>
      </c>
      <c r="W1829">
        <v>4.016</v>
      </c>
      <c r="X1829">
        <v>8.3000000000000004E-2</v>
      </c>
      <c r="Y1829">
        <v>42</v>
      </c>
      <c r="Z1829" t="s">
        <v>29</v>
      </c>
      <c r="AA1829" t="s">
        <v>24</v>
      </c>
      <c r="AB1829" t="s">
        <v>24</v>
      </c>
    </row>
    <row r="1830" spans="1:28" x14ac:dyDescent="0.35">
      <c r="A1830" s="4" t="s">
        <v>6268</v>
      </c>
      <c r="B1830" s="6">
        <f t="shared" si="175"/>
        <v>45278.708090277774</v>
      </c>
      <c r="C1830" s="12">
        <f t="shared" si="173"/>
        <v>45261</v>
      </c>
      <c r="D1830" s="3">
        <f t="shared" si="174"/>
        <v>2023</v>
      </c>
      <c r="E1830" s="3" t="str">
        <f t="shared" si="176"/>
        <v>12-2023</v>
      </c>
      <c r="F1830" s="5">
        <f t="shared" si="172"/>
        <v>45278.706157407411</v>
      </c>
      <c r="G1830">
        <v>35.740499999999997</v>
      </c>
      <c r="H1830">
        <v>102.8306</v>
      </c>
      <c r="I1830">
        <v>10</v>
      </c>
      <c r="J1830">
        <v>4.5</v>
      </c>
      <c r="K1830" t="s">
        <v>23</v>
      </c>
      <c r="L1830">
        <v>51</v>
      </c>
      <c r="M1830">
        <v>86</v>
      </c>
      <c r="N1830">
        <v>0.73499999999999999</v>
      </c>
      <c r="O1830">
        <v>0.62</v>
      </c>
      <c r="P1830" t="s">
        <v>24</v>
      </c>
      <c r="Q1830" t="s">
        <v>6269</v>
      </c>
      <c r="R1830" t="s">
        <v>6270</v>
      </c>
      <c r="S1830" t="s">
        <v>6271</v>
      </c>
      <c r="T1830" t="b">
        <f t="shared" si="177"/>
        <v>0</v>
      </c>
      <c r="U1830" t="s">
        <v>28</v>
      </c>
      <c r="V1830">
        <v>6.84</v>
      </c>
      <c r="W1830">
        <v>1.8959999999999999</v>
      </c>
      <c r="X1830">
        <v>9.6000000000000002E-2</v>
      </c>
      <c r="Y1830">
        <v>32</v>
      </c>
      <c r="Z1830" t="s">
        <v>29</v>
      </c>
      <c r="AA1830" t="s">
        <v>24</v>
      </c>
      <c r="AB1830" t="s">
        <v>24</v>
      </c>
    </row>
    <row r="1831" spans="1:28" x14ac:dyDescent="0.35">
      <c r="A1831" s="4" t="s">
        <v>6272</v>
      </c>
      <c r="B1831" s="6">
        <f t="shared" si="175"/>
        <v>45278.706157407411</v>
      </c>
      <c r="C1831" s="12">
        <f t="shared" si="173"/>
        <v>45261</v>
      </c>
      <c r="D1831" s="3">
        <f t="shared" si="174"/>
        <v>2023</v>
      </c>
      <c r="E1831" s="3" t="str">
        <f t="shared" si="176"/>
        <v>12-2023</v>
      </c>
      <c r="F1831" s="5">
        <f t="shared" si="172"/>
        <v>45278.696655092594</v>
      </c>
      <c r="G1831">
        <v>35.753</v>
      </c>
      <c r="H1831">
        <v>102.8633</v>
      </c>
      <c r="I1831">
        <v>10</v>
      </c>
      <c r="J1831">
        <v>4.2</v>
      </c>
      <c r="K1831" t="s">
        <v>23</v>
      </c>
      <c r="L1831">
        <v>45</v>
      </c>
      <c r="M1831">
        <v>54</v>
      </c>
      <c r="N1831">
        <v>0.70599999999999996</v>
      </c>
      <c r="O1831">
        <v>0.77</v>
      </c>
      <c r="P1831" t="s">
        <v>24</v>
      </c>
      <c r="Q1831" t="s">
        <v>6273</v>
      </c>
      <c r="R1831" t="s">
        <v>6270</v>
      </c>
      <c r="S1831" t="s">
        <v>6274</v>
      </c>
      <c r="T1831" t="b">
        <f t="shared" si="177"/>
        <v>0</v>
      </c>
      <c r="U1831" t="s">
        <v>28</v>
      </c>
      <c r="V1831">
        <v>4.43</v>
      </c>
      <c r="W1831">
        <v>1.8879999999999999</v>
      </c>
      <c r="X1831">
        <v>0.104</v>
      </c>
      <c r="Y1831">
        <v>26</v>
      </c>
      <c r="Z1831" t="s">
        <v>29</v>
      </c>
      <c r="AA1831" t="s">
        <v>24</v>
      </c>
      <c r="AB1831" t="s">
        <v>24</v>
      </c>
    </row>
    <row r="1832" spans="1:28" x14ac:dyDescent="0.35">
      <c r="A1832" s="4" t="s">
        <v>6275</v>
      </c>
      <c r="B1832" s="6">
        <f t="shared" si="175"/>
        <v>45278.696655092594</v>
      </c>
      <c r="C1832" s="12">
        <f t="shared" si="173"/>
        <v>45261</v>
      </c>
      <c r="D1832" s="3">
        <f t="shared" si="174"/>
        <v>2023</v>
      </c>
      <c r="E1832" s="3" t="str">
        <f t="shared" si="176"/>
        <v>12-2023</v>
      </c>
      <c r="F1832" s="5">
        <f t="shared" si="172"/>
        <v>45278.691874999997</v>
      </c>
      <c r="G1832">
        <v>35.674599999999998</v>
      </c>
      <c r="H1832">
        <v>102.8323</v>
      </c>
      <c r="I1832">
        <v>10</v>
      </c>
      <c r="J1832">
        <v>4.5</v>
      </c>
      <c r="K1832" t="s">
        <v>23</v>
      </c>
      <c r="L1832">
        <v>38</v>
      </c>
      <c r="M1832">
        <v>64</v>
      </c>
      <c r="N1832">
        <v>0.75600000000000001</v>
      </c>
      <c r="O1832">
        <v>0.75</v>
      </c>
      <c r="P1832" t="s">
        <v>24</v>
      </c>
      <c r="Q1832" t="s">
        <v>6276</v>
      </c>
      <c r="R1832" t="s">
        <v>6253</v>
      </c>
      <c r="S1832" t="s">
        <v>6277</v>
      </c>
      <c r="T1832" t="b">
        <f t="shared" si="177"/>
        <v>0</v>
      </c>
      <c r="U1832" t="s">
        <v>28</v>
      </c>
      <c r="V1832">
        <v>4.8600000000000003</v>
      </c>
      <c r="W1832">
        <v>1.762</v>
      </c>
      <c r="X1832">
        <v>0.128</v>
      </c>
      <c r="Y1832">
        <v>18</v>
      </c>
      <c r="Z1832" t="s">
        <v>29</v>
      </c>
      <c r="AA1832" t="s">
        <v>24</v>
      </c>
      <c r="AB1832" t="s">
        <v>24</v>
      </c>
    </row>
    <row r="1833" spans="1:28" x14ac:dyDescent="0.35">
      <c r="A1833" s="4" t="s">
        <v>6278</v>
      </c>
      <c r="B1833" s="6">
        <f t="shared" si="175"/>
        <v>45278.691874999997</v>
      </c>
      <c r="C1833" s="12">
        <f t="shared" si="173"/>
        <v>45261</v>
      </c>
      <c r="D1833" s="3">
        <f t="shared" si="174"/>
        <v>2023</v>
      </c>
      <c r="E1833" s="3" t="str">
        <f t="shared" si="176"/>
        <v>12-2023</v>
      </c>
      <c r="F1833" s="5">
        <f t="shared" si="172"/>
        <v>45278.683912037035</v>
      </c>
      <c r="G1833">
        <v>35.745199999999997</v>
      </c>
      <c r="H1833">
        <v>102.8142</v>
      </c>
      <c r="I1833">
        <v>10</v>
      </c>
      <c r="J1833">
        <v>4.5999999999999996</v>
      </c>
      <c r="K1833" t="s">
        <v>23</v>
      </c>
      <c r="L1833">
        <v>113</v>
      </c>
      <c r="M1833">
        <v>38</v>
      </c>
      <c r="N1833">
        <v>0.746</v>
      </c>
      <c r="O1833">
        <v>0.66</v>
      </c>
      <c r="P1833" t="s">
        <v>24</v>
      </c>
      <c r="Q1833" t="s">
        <v>6279</v>
      </c>
      <c r="R1833" t="s">
        <v>6270</v>
      </c>
      <c r="S1833" t="s">
        <v>6280</v>
      </c>
      <c r="T1833" t="b">
        <f t="shared" si="177"/>
        <v>0</v>
      </c>
      <c r="U1833" t="s">
        <v>28</v>
      </c>
      <c r="V1833">
        <v>5.57</v>
      </c>
      <c r="W1833">
        <v>1.83</v>
      </c>
      <c r="X1833">
        <v>6.2E-2</v>
      </c>
      <c r="Y1833">
        <v>78</v>
      </c>
      <c r="Z1833" t="s">
        <v>29</v>
      </c>
      <c r="AA1833" t="s">
        <v>24</v>
      </c>
      <c r="AB1833" t="s">
        <v>24</v>
      </c>
    </row>
    <row r="1834" spans="1:28" x14ac:dyDescent="0.35">
      <c r="A1834" s="4" t="s">
        <v>6281</v>
      </c>
      <c r="B1834" s="6">
        <f t="shared" si="175"/>
        <v>45278.683912037035</v>
      </c>
      <c r="C1834" s="12">
        <f t="shared" si="173"/>
        <v>45261</v>
      </c>
      <c r="D1834" s="3">
        <f t="shared" si="174"/>
        <v>2023</v>
      </c>
      <c r="E1834" s="3" t="str">
        <f t="shared" si="176"/>
        <v>12-2023</v>
      </c>
      <c r="F1834" s="5">
        <f t="shared" si="172"/>
        <v>45278.666319444441</v>
      </c>
      <c r="G1834">
        <v>35.747599999999998</v>
      </c>
      <c r="H1834">
        <v>102.836</v>
      </c>
      <c r="I1834">
        <v>10</v>
      </c>
      <c r="J1834">
        <v>4.5999999999999996</v>
      </c>
      <c r="K1834" t="s">
        <v>23</v>
      </c>
      <c r="L1834">
        <v>86</v>
      </c>
      <c r="M1834">
        <v>38</v>
      </c>
      <c r="N1834">
        <v>0.72899999999999998</v>
      </c>
      <c r="O1834">
        <v>0.73</v>
      </c>
      <c r="P1834" t="s">
        <v>24</v>
      </c>
      <c r="Q1834" t="s">
        <v>6282</v>
      </c>
      <c r="R1834" t="s">
        <v>6270</v>
      </c>
      <c r="S1834" t="s">
        <v>6271</v>
      </c>
      <c r="T1834" t="b">
        <f t="shared" si="177"/>
        <v>0</v>
      </c>
      <c r="U1834" t="s">
        <v>28</v>
      </c>
      <c r="V1834">
        <v>5.52</v>
      </c>
      <c r="W1834">
        <v>1.823</v>
      </c>
      <c r="X1834">
        <v>7.0000000000000007E-2</v>
      </c>
      <c r="Y1834">
        <v>61</v>
      </c>
      <c r="Z1834" t="s">
        <v>29</v>
      </c>
      <c r="AA1834" t="s">
        <v>24</v>
      </c>
      <c r="AB1834" t="s">
        <v>24</v>
      </c>
    </row>
    <row r="1835" spans="1:28" x14ac:dyDescent="0.35">
      <c r="A1835" s="4" t="s">
        <v>6283</v>
      </c>
      <c r="B1835" s="6">
        <f t="shared" si="175"/>
        <v>45278.666319444441</v>
      </c>
      <c r="C1835" s="12">
        <f t="shared" si="173"/>
        <v>45261</v>
      </c>
      <c r="D1835" s="3">
        <f t="shared" si="174"/>
        <v>2023</v>
      </c>
      <c r="E1835" s="3" t="str">
        <f t="shared" si="176"/>
        <v>12-2023</v>
      </c>
      <c r="F1835" s="5">
        <f t="shared" si="172"/>
        <v>44554.749259259261</v>
      </c>
      <c r="G1835">
        <v>35.738599999999998</v>
      </c>
      <c r="H1835">
        <v>102.81489999999999</v>
      </c>
      <c r="I1835">
        <v>12</v>
      </c>
      <c r="J1835">
        <v>5.9</v>
      </c>
      <c r="K1835" t="s">
        <v>106</v>
      </c>
      <c r="L1835">
        <v>157</v>
      </c>
      <c r="M1835">
        <v>12</v>
      </c>
      <c r="N1835">
        <v>0.748</v>
      </c>
      <c r="O1835">
        <v>0.82</v>
      </c>
      <c r="P1835" t="s">
        <v>24</v>
      </c>
      <c r="Q1835" t="s">
        <v>6284</v>
      </c>
      <c r="R1835" t="s">
        <v>6285</v>
      </c>
      <c r="S1835" t="s">
        <v>6280</v>
      </c>
      <c r="T1835" t="b">
        <f t="shared" si="177"/>
        <v>0</v>
      </c>
      <c r="U1835" t="s">
        <v>28</v>
      </c>
      <c r="V1835">
        <v>5.44</v>
      </c>
      <c r="W1835">
        <v>1.764</v>
      </c>
      <c r="X1835">
        <v>5.1999999999999998E-2</v>
      </c>
      <c r="Y1835">
        <v>35</v>
      </c>
      <c r="Z1835" t="s">
        <v>29</v>
      </c>
      <c r="AA1835" t="s">
        <v>24</v>
      </c>
      <c r="AB1835" t="s">
        <v>24</v>
      </c>
    </row>
    <row r="1836" spans="1:28" x14ac:dyDescent="0.35">
      <c r="A1836" s="4" t="s">
        <v>12824</v>
      </c>
      <c r="B1836" s="6">
        <f t="shared" si="175"/>
        <v>44554.749259259261</v>
      </c>
      <c r="C1836" s="12">
        <f t="shared" si="173"/>
        <v>44531</v>
      </c>
      <c r="D1836" s="3">
        <f t="shared" si="174"/>
        <v>2021</v>
      </c>
      <c r="E1836" s="3" t="str">
        <f t="shared" si="176"/>
        <v>12-2021</v>
      </c>
      <c r="F1836" s="5">
        <f t="shared" si="172"/>
        <v>44551.211273148147</v>
      </c>
      <c r="G1836">
        <v>34.613399999999999</v>
      </c>
      <c r="H1836">
        <v>73.127300000000005</v>
      </c>
      <c r="I1836">
        <v>28.13</v>
      </c>
      <c r="J1836">
        <v>4.5</v>
      </c>
      <c r="K1836" t="s">
        <v>23</v>
      </c>
      <c r="M1836">
        <v>49</v>
      </c>
      <c r="N1836">
        <v>0.96699999999999997</v>
      </c>
      <c r="O1836">
        <v>0.98</v>
      </c>
      <c r="P1836" t="s">
        <v>24</v>
      </c>
      <c r="Q1836" t="s">
        <v>12825</v>
      </c>
      <c r="R1836" t="s">
        <v>12822</v>
      </c>
      <c r="S1836" t="s">
        <v>12826</v>
      </c>
      <c r="T1836" t="b">
        <f t="shared" si="177"/>
        <v>1</v>
      </c>
      <c r="U1836" t="s">
        <v>28</v>
      </c>
      <c r="V1836">
        <v>5</v>
      </c>
      <c r="W1836">
        <v>5.2</v>
      </c>
      <c r="X1836">
        <v>8.7999999999999995E-2</v>
      </c>
      <c r="Y1836">
        <v>44</v>
      </c>
      <c r="Z1836" t="s">
        <v>29</v>
      </c>
      <c r="AA1836" t="s">
        <v>24</v>
      </c>
      <c r="AB1836" t="s">
        <v>24</v>
      </c>
    </row>
    <row r="1837" spans="1:28" x14ac:dyDescent="0.35">
      <c r="A1837" s="4" t="s">
        <v>12862</v>
      </c>
      <c r="B1837" s="6">
        <f t="shared" si="175"/>
        <v>44551.211273148147</v>
      </c>
      <c r="C1837" s="12">
        <f t="shared" si="173"/>
        <v>44531</v>
      </c>
      <c r="D1837" s="3">
        <f t="shared" si="174"/>
        <v>2021</v>
      </c>
      <c r="E1837" s="3" t="str">
        <f t="shared" si="176"/>
        <v>12-2021</v>
      </c>
      <c r="F1837" s="5">
        <f t="shared" si="172"/>
        <v>44508.096215277779</v>
      </c>
      <c r="G1837">
        <v>27.6752</v>
      </c>
      <c r="H1837">
        <v>96.985299999999995</v>
      </c>
      <c r="I1837">
        <v>43.61</v>
      </c>
      <c r="J1837">
        <v>4.5</v>
      </c>
      <c r="K1837" t="s">
        <v>23</v>
      </c>
      <c r="M1837">
        <v>44</v>
      </c>
      <c r="N1837">
        <v>4.1959999999999997</v>
      </c>
      <c r="O1837">
        <v>0.53</v>
      </c>
      <c r="P1837" t="s">
        <v>24</v>
      </c>
      <c r="Q1837" t="s">
        <v>12863</v>
      </c>
      <c r="R1837" t="s">
        <v>12864</v>
      </c>
      <c r="S1837" t="s">
        <v>12865</v>
      </c>
      <c r="T1837" t="b">
        <f t="shared" si="177"/>
        <v>1</v>
      </c>
      <c r="U1837" t="s">
        <v>28</v>
      </c>
      <c r="V1837">
        <v>4.5</v>
      </c>
      <c r="W1837">
        <v>8.6</v>
      </c>
      <c r="X1837">
        <v>9.9000000000000005E-2</v>
      </c>
      <c r="Y1837">
        <v>30</v>
      </c>
      <c r="Z1837" t="s">
        <v>29</v>
      </c>
      <c r="AA1837" t="s">
        <v>24</v>
      </c>
      <c r="AB1837" t="s">
        <v>24</v>
      </c>
    </row>
    <row r="1838" spans="1:28" x14ac:dyDescent="0.35">
      <c r="A1838" s="4" t="s">
        <v>13240</v>
      </c>
      <c r="B1838" s="6">
        <f t="shared" si="175"/>
        <v>44508.096215277779</v>
      </c>
      <c r="C1838" s="12">
        <f t="shared" si="173"/>
        <v>44501</v>
      </c>
      <c r="D1838" s="3">
        <f t="shared" si="174"/>
        <v>2021</v>
      </c>
      <c r="E1838" s="3" t="str">
        <f t="shared" si="176"/>
        <v>11-2021</v>
      </c>
      <c r="F1838" s="5">
        <f t="shared" si="172"/>
        <v>44479.626863425925</v>
      </c>
      <c r="G1838">
        <v>24.706800000000001</v>
      </c>
      <c r="H1838">
        <v>95.171400000000006</v>
      </c>
      <c r="I1838">
        <v>120.86</v>
      </c>
      <c r="J1838">
        <v>4.5</v>
      </c>
      <c r="K1838" t="s">
        <v>23</v>
      </c>
      <c r="M1838">
        <v>96</v>
      </c>
      <c r="N1838">
        <v>2.5099999999999998</v>
      </c>
      <c r="O1838">
        <v>0.88</v>
      </c>
      <c r="P1838" t="s">
        <v>24</v>
      </c>
      <c r="Q1838" t="s">
        <v>13241</v>
      </c>
      <c r="R1838" t="s">
        <v>13242</v>
      </c>
      <c r="S1838" t="s">
        <v>13243</v>
      </c>
      <c r="T1838" t="b">
        <f t="shared" si="177"/>
        <v>1</v>
      </c>
      <c r="U1838" t="s">
        <v>28</v>
      </c>
      <c r="V1838">
        <v>2.7</v>
      </c>
      <c r="W1838">
        <v>4.9000000000000004</v>
      </c>
      <c r="X1838">
        <v>6.7000000000000004E-2</v>
      </c>
      <c r="Y1838">
        <v>66</v>
      </c>
      <c r="Z1838" t="s">
        <v>29</v>
      </c>
      <c r="AA1838" t="s">
        <v>24</v>
      </c>
      <c r="AB1838" t="s">
        <v>24</v>
      </c>
    </row>
    <row r="1839" spans="1:28" x14ac:dyDescent="0.35">
      <c r="A1839" s="4" t="s">
        <v>13426</v>
      </c>
      <c r="B1839" s="6">
        <f t="shared" si="175"/>
        <v>44479.626863425925</v>
      </c>
      <c r="C1839" s="12">
        <f t="shared" si="173"/>
        <v>44470</v>
      </c>
      <c r="D1839" s="3">
        <f t="shared" si="174"/>
        <v>2021</v>
      </c>
      <c r="E1839" s="3" t="str">
        <f t="shared" si="176"/>
        <v>10-2021</v>
      </c>
      <c r="F1839" s="5">
        <f t="shared" si="172"/>
        <v>44470.543067129627</v>
      </c>
      <c r="G1839">
        <v>30.0547</v>
      </c>
      <c r="H1839">
        <v>67.936899999999994</v>
      </c>
      <c r="I1839">
        <v>10</v>
      </c>
      <c r="J1839">
        <v>4.5</v>
      </c>
      <c r="K1839" t="s">
        <v>23</v>
      </c>
      <c r="M1839">
        <v>124</v>
      </c>
      <c r="N1839">
        <v>4.57</v>
      </c>
      <c r="O1839">
        <v>0.62</v>
      </c>
      <c r="P1839" t="s">
        <v>24</v>
      </c>
      <c r="Q1839" t="s">
        <v>13427</v>
      </c>
      <c r="R1839" t="s">
        <v>13428</v>
      </c>
      <c r="S1839" t="s">
        <v>13429</v>
      </c>
      <c r="T1839" t="b">
        <f t="shared" si="177"/>
        <v>1</v>
      </c>
      <c r="U1839" t="s">
        <v>28</v>
      </c>
      <c r="V1839">
        <v>10</v>
      </c>
      <c r="W1839">
        <v>1.9</v>
      </c>
      <c r="X1839">
        <v>0.105</v>
      </c>
      <c r="Y1839">
        <v>30</v>
      </c>
      <c r="Z1839" t="s">
        <v>29</v>
      </c>
      <c r="AA1839" t="s">
        <v>24</v>
      </c>
      <c r="AB1839" t="s">
        <v>24</v>
      </c>
    </row>
    <row r="1840" spans="1:28" x14ac:dyDescent="0.35">
      <c r="A1840" s="4" t="s">
        <v>13519</v>
      </c>
      <c r="B1840" s="6">
        <f t="shared" si="175"/>
        <v>44470.543067129627</v>
      </c>
      <c r="C1840" s="12">
        <f t="shared" si="173"/>
        <v>44470</v>
      </c>
      <c r="D1840" s="3">
        <f t="shared" si="174"/>
        <v>2021</v>
      </c>
      <c r="E1840" s="3" t="str">
        <f t="shared" si="176"/>
        <v>10-2021</v>
      </c>
      <c r="F1840" s="5">
        <f t="shared" si="172"/>
        <v>44470.298229166663</v>
      </c>
      <c r="G1840">
        <v>30.346399999999999</v>
      </c>
      <c r="H1840">
        <v>94.798100000000005</v>
      </c>
      <c r="I1840">
        <v>30.01</v>
      </c>
      <c r="J1840">
        <v>4.5</v>
      </c>
      <c r="K1840" t="s">
        <v>23</v>
      </c>
      <c r="M1840">
        <v>98</v>
      </c>
      <c r="N1840">
        <v>5.4249999999999998</v>
      </c>
      <c r="O1840">
        <v>0.69</v>
      </c>
      <c r="P1840" t="s">
        <v>24</v>
      </c>
      <c r="Q1840" t="s">
        <v>13520</v>
      </c>
      <c r="R1840" t="s">
        <v>13521</v>
      </c>
      <c r="S1840" t="s">
        <v>13522</v>
      </c>
      <c r="T1840" t="b">
        <f t="shared" si="177"/>
        <v>1</v>
      </c>
      <c r="U1840" t="s">
        <v>28</v>
      </c>
      <c r="V1840">
        <v>11.7</v>
      </c>
      <c r="W1840">
        <v>6.6</v>
      </c>
      <c r="X1840">
        <v>9.9000000000000005E-2</v>
      </c>
      <c r="Y1840">
        <v>30</v>
      </c>
      <c r="Z1840" t="s">
        <v>29</v>
      </c>
      <c r="AA1840" t="s">
        <v>24</v>
      </c>
      <c r="AB1840" t="s">
        <v>24</v>
      </c>
    </row>
    <row r="1841" spans="1:28" x14ac:dyDescent="0.35">
      <c r="A1841" s="4" t="s">
        <v>13523</v>
      </c>
      <c r="B1841" s="6">
        <f t="shared" si="175"/>
        <v>44470.298229166663</v>
      </c>
      <c r="C1841" s="12">
        <f t="shared" si="173"/>
        <v>44470</v>
      </c>
      <c r="D1841" s="3">
        <f t="shared" si="174"/>
        <v>2021</v>
      </c>
      <c r="E1841" s="3" t="str">
        <f t="shared" si="176"/>
        <v>10-2021</v>
      </c>
      <c r="F1841" s="5">
        <f t="shared" si="172"/>
        <v>44469.442094907405</v>
      </c>
      <c r="G1841">
        <v>27.693999999999999</v>
      </c>
      <c r="H1841">
        <v>86.111000000000004</v>
      </c>
      <c r="I1841">
        <v>10</v>
      </c>
      <c r="J1841">
        <v>4.5</v>
      </c>
      <c r="K1841" t="s">
        <v>23</v>
      </c>
      <c r="M1841">
        <v>115</v>
      </c>
      <c r="N1841">
        <v>0.67400000000000004</v>
      </c>
      <c r="O1841">
        <v>0.82</v>
      </c>
      <c r="P1841" t="s">
        <v>24</v>
      </c>
      <c r="Q1841" t="s">
        <v>13524</v>
      </c>
      <c r="R1841" t="s">
        <v>13525</v>
      </c>
      <c r="S1841" t="s">
        <v>13526</v>
      </c>
      <c r="T1841" t="b">
        <f t="shared" si="177"/>
        <v>1</v>
      </c>
      <c r="U1841" t="s">
        <v>28</v>
      </c>
      <c r="V1841">
        <v>6.2</v>
      </c>
      <c r="W1841">
        <v>1.4</v>
      </c>
      <c r="X1841">
        <v>0.20499999999999999</v>
      </c>
      <c r="Y1841">
        <v>9</v>
      </c>
      <c r="Z1841" t="s">
        <v>29</v>
      </c>
      <c r="AA1841" t="s">
        <v>24</v>
      </c>
      <c r="AB1841" t="s">
        <v>24</v>
      </c>
    </row>
    <row r="1842" spans="1:28" x14ac:dyDescent="0.35">
      <c r="A1842" s="4" t="s">
        <v>13547</v>
      </c>
      <c r="B1842" s="6">
        <f t="shared" si="175"/>
        <v>44469.442094907405</v>
      </c>
      <c r="C1842" s="12">
        <f t="shared" si="173"/>
        <v>44440</v>
      </c>
      <c r="D1842" s="3">
        <f t="shared" si="174"/>
        <v>2021</v>
      </c>
      <c r="E1842" s="3" t="str">
        <f t="shared" si="176"/>
        <v>09-2021</v>
      </c>
      <c r="F1842" s="5">
        <f t="shared" si="172"/>
        <v>44448.988368055558</v>
      </c>
      <c r="G1842">
        <v>36.385599999999997</v>
      </c>
      <c r="H1842">
        <v>71.2316</v>
      </c>
      <c r="I1842">
        <v>130.59</v>
      </c>
      <c r="J1842">
        <v>4.5</v>
      </c>
      <c r="K1842" t="s">
        <v>23</v>
      </c>
      <c r="M1842">
        <v>41</v>
      </c>
      <c r="N1842">
        <v>0.90600000000000003</v>
      </c>
      <c r="O1842">
        <v>1.03</v>
      </c>
      <c r="P1842" t="s">
        <v>24</v>
      </c>
      <c r="Q1842" t="s">
        <v>13548</v>
      </c>
      <c r="R1842" t="s">
        <v>13549</v>
      </c>
      <c r="S1842" t="s">
        <v>11721</v>
      </c>
      <c r="T1842" t="b">
        <f t="shared" si="177"/>
        <v>1</v>
      </c>
      <c r="U1842" t="s">
        <v>28</v>
      </c>
      <c r="V1842">
        <v>5.0999999999999996</v>
      </c>
      <c r="W1842">
        <v>6.3</v>
      </c>
      <c r="X1842">
        <v>0.108</v>
      </c>
      <c r="Y1842">
        <v>25</v>
      </c>
      <c r="Z1842" t="s">
        <v>29</v>
      </c>
      <c r="AA1842" t="s">
        <v>24</v>
      </c>
      <c r="AB1842" t="s">
        <v>24</v>
      </c>
    </row>
    <row r="1843" spans="1:28" x14ac:dyDescent="0.35">
      <c r="A1843" s="4" t="s">
        <v>13687</v>
      </c>
      <c r="B1843" s="6">
        <f t="shared" si="175"/>
        <v>44448.988368055558</v>
      </c>
      <c r="C1843" s="12">
        <f t="shared" si="173"/>
        <v>44440</v>
      </c>
      <c r="D1843" s="3">
        <f t="shared" si="174"/>
        <v>2021</v>
      </c>
      <c r="E1843" s="3" t="str">
        <f t="shared" si="176"/>
        <v>09-2021</v>
      </c>
      <c r="F1843" s="5">
        <f t="shared" si="172"/>
        <v>44448.161527777775</v>
      </c>
      <c r="G1843">
        <v>36.681399999999996</v>
      </c>
      <c r="H1843">
        <v>71.093100000000007</v>
      </c>
      <c r="I1843">
        <v>214.33</v>
      </c>
      <c r="J1843">
        <v>4.5</v>
      </c>
      <c r="K1843" t="s">
        <v>23</v>
      </c>
      <c r="M1843">
        <v>70</v>
      </c>
      <c r="N1843">
        <v>0.60599999999999998</v>
      </c>
      <c r="O1843">
        <v>0.7</v>
      </c>
      <c r="P1843" t="s">
        <v>24</v>
      </c>
      <c r="Q1843" t="s">
        <v>13688</v>
      </c>
      <c r="R1843" t="s">
        <v>13689</v>
      </c>
      <c r="S1843" t="s">
        <v>8484</v>
      </c>
      <c r="T1843" t="b">
        <f t="shared" si="177"/>
        <v>1</v>
      </c>
      <c r="U1843" t="s">
        <v>28</v>
      </c>
      <c r="V1843">
        <v>6.9</v>
      </c>
      <c r="W1843">
        <v>3.4</v>
      </c>
      <c r="X1843">
        <v>6.4000000000000001E-2</v>
      </c>
      <c r="Y1843">
        <v>72</v>
      </c>
      <c r="Z1843" t="s">
        <v>29</v>
      </c>
      <c r="AA1843" t="s">
        <v>24</v>
      </c>
      <c r="AB1843" t="s">
        <v>24</v>
      </c>
    </row>
    <row r="1844" spans="1:28" x14ac:dyDescent="0.35">
      <c r="A1844" s="4" t="s">
        <v>13694</v>
      </c>
      <c r="B1844" s="6">
        <f t="shared" si="175"/>
        <v>44448.161527777775</v>
      </c>
      <c r="C1844" s="12">
        <f t="shared" si="173"/>
        <v>44440</v>
      </c>
      <c r="D1844" s="3">
        <f t="shared" si="174"/>
        <v>2021</v>
      </c>
      <c r="E1844" s="3" t="str">
        <f t="shared" si="176"/>
        <v>09-2021</v>
      </c>
      <c r="F1844" s="5">
        <f t="shared" si="172"/>
        <v>44443.503645833334</v>
      </c>
      <c r="G1844">
        <v>10.3157</v>
      </c>
      <c r="H1844">
        <v>93.728999999999999</v>
      </c>
      <c r="I1844">
        <v>10</v>
      </c>
      <c r="J1844">
        <v>4.5</v>
      </c>
      <c r="K1844" t="s">
        <v>23</v>
      </c>
      <c r="M1844">
        <v>105</v>
      </c>
      <c r="N1844">
        <v>6.04</v>
      </c>
      <c r="O1844">
        <v>0.63</v>
      </c>
      <c r="P1844" t="s">
        <v>24</v>
      </c>
      <c r="Q1844" t="s">
        <v>13695</v>
      </c>
      <c r="R1844" t="s">
        <v>13696</v>
      </c>
      <c r="S1844" t="s">
        <v>11194</v>
      </c>
      <c r="T1844" t="b">
        <f t="shared" si="177"/>
        <v>1</v>
      </c>
      <c r="U1844" t="s">
        <v>28</v>
      </c>
      <c r="V1844">
        <v>8.9</v>
      </c>
      <c r="W1844">
        <v>1.9</v>
      </c>
      <c r="X1844">
        <v>0.128</v>
      </c>
      <c r="Y1844">
        <v>18</v>
      </c>
      <c r="Z1844" t="s">
        <v>29</v>
      </c>
      <c r="AA1844" t="s">
        <v>24</v>
      </c>
      <c r="AB1844" t="s">
        <v>24</v>
      </c>
    </row>
    <row r="1845" spans="1:28" x14ac:dyDescent="0.35">
      <c r="A1845" s="4" t="s">
        <v>13740</v>
      </c>
      <c r="B1845" s="6">
        <f t="shared" si="175"/>
        <v>44443.503645833334</v>
      </c>
      <c r="C1845" s="12">
        <f t="shared" si="173"/>
        <v>44440</v>
      </c>
      <c r="D1845" s="3">
        <f t="shared" si="174"/>
        <v>2021</v>
      </c>
      <c r="E1845" s="3" t="str">
        <f t="shared" si="176"/>
        <v>09-2021</v>
      </c>
      <c r="F1845" s="5">
        <f t="shared" si="172"/>
        <v>44431.561736111114</v>
      </c>
      <c r="G1845">
        <v>26.511500000000002</v>
      </c>
      <c r="H1845">
        <v>96.558700000000002</v>
      </c>
      <c r="I1845">
        <v>97.98</v>
      </c>
      <c r="J1845">
        <v>4.5</v>
      </c>
      <c r="K1845" t="s">
        <v>23</v>
      </c>
      <c r="M1845">
        <v>69</v>
      </c>
      <c r="N1845">
        <v>3.0550000000000002</v>
      </c>
      <c r="O1845">
        <v>0.46</v>
      </c>
      <c r="P1845" t="s">
        <v>24</v>
      </c>
      <c r="Q1845" t="s">
        <v>13741</v>
      </c>
      <c r="R1845" t="s">
        <v>13742</v>
      </c>
      <c r="S1845" t="s">
        <v>13743</v>
      </c>
      <c r="T1845" t="b">
        <f t="shared" si="177"/>
        <v>1</v>
      </c>
      <c r="U1845" t="s">
        <v>28</v>
      </c>
      <c r="V1845">
        <v>9.1999999999999993</v>
      </c>
      <c r="W1845">
        <v>3.9</v>
      </c>
      <c r="X1845">
        <v>6.7000000000000004E-2</v>
      </c>
      <c r="Y1845">
        <v>65</v>
      </c>
      <c r="Z1845" t="s">
        <v>29</v>
      </c>
      <c r="AA1845" t="s">
        <v>24</v>
      </c>
      <c r="AB1845" t="s">
        <v>24</v>
      </c>
    </row>
    <row r="1846" spans="1:28" x14ac:dyDescent="0.35">
      <c r="A1846" s="4" t="s">
        <v>13853</v>
      </c>
      <c r="B1846" s="6">
        <f t="shared" si="175"/>
        <v>44431.561736111114</v>
      </c>
      <c r="C1846" s="12">
        <f t="shared" si="173"/>
        <v>44409</v>
      </c>
      <c r="D1846" s="3">
        <f t="shared" si="174"/>
        <v>2021</v>
      </c>
      <c r="E1846" s="3" t="str">
        <f t="shared" si="176"/>
        <v>08-2021</v>
      </c>
      <c r="F1846" s="5">
        <f t="shared" si="172"/>
        <v>45273.464525462965</v>
      </c>
      <c r="G1846">
        <v>34.491</v>
      </c>
      <c r="H1846">
        <v>61.706600000000002</v>
      </c>
      <c r="I1846">
        <v>10.130000000000001</v>
      </c>
      <c r="J1846">
        <v>4.5</v>
      </c>
      <c r="K1846" t="s">
        <v>23</v>
      </c>
      <c r="M1846">
        <v>89</v>
      </c>
      <c r="N1846">
        <v>6.0570000000000004</v>
      </c>
      <c r="O1846">
        <v>0.64</v>
      </c>
      <c r="P1846" t="s">
        <v>24</v>
      </c>
      <c r="Q1846" t="s">
        <v>13854</v>
      </c>
      <c r="R1846" t="s">
        <v>13855</v>
      </c>
      <c r="S1846" t="s">
        <v>13856</v>
      </c>
      <c r="T1846" t="b">
        <f t="shared" si="177"/>
        <v>1</v>
      </c>
      <c r="U1846" t="s">
        <v>28</v>
      </c>
      <c r="V1846">
        <v>8.5</v>
      </c>
      <c r="W1846">
        <v>4.5999999999999996</v>
      </c>
      <c r="X1846">
        <v>0.11600000000000001</v>
      </c>
      <c r="Y1846">
        <v>22</v>
      </c>
      <c r="Z1846" t="s">
        <v>29</v>
      </c>
      <c r="AA1846" t="s">
        <v>24</v>
      </c>
      <c r="AB1846" t="s">
        <v>24</v>
      </c>
    </row>
    <row r="1847" spans="1:28" x14ac:dyDescent="0.35">
      <c r="A1847" s="4" t="s">
        <v>6323</v>
      </c>
      <c r="B1847" s="6">
        <f t="shared" si="175"/>
        <v>45273.464525462965</v>
      </c>
      <c r="C1847" s="12">
        <f t="shared" si="173"/>
        <v>45261</v>
      </c>
      <c r="D1847" s="3">
        <f t="shared" si="174"/>
        <v>2023</v>
      </c>
      <c r="E1847" s="3" t="str">
        <f t="shared" si="176"/>
        <v>12-2023</v>
      </c>
      <c r="F1847" s="5">
        <f t="shared" si="172"/>
        <v>45273.003657407404</v>
      </c>
      <c r="G1847">
        <v>2.0407000000000002</v>
      </c>
      <c r="H1847">
        <v>96.777500000000003</v>
      </c>
      <c r="I1847">
        <v>29.597000000000001</v>
      </c>
      <c r="J1847">
        <v>4.5</v>
      </c>
      <c r="K1847" t="s">
        <v>23</v>
      </c>
      <c r="L1847">
        <v>24</v>
      </c>
      <c r="M1847">
        <v>182</v>
      </c>
      <c r="N1847">
        <v>2.2400000000000002</v>
      </c>
      <c r="O1847">
        <v>0.81</v>
      </c>
      <c r="P1847" t="s">
        <v>24</v>
      </c>
      <c r="Q1847" t="s">
        <v>6324</v>
      </c>
      <c r="R1847" t="s">
        <v>6322</v>
      </c>
      <c r="S1847" t="s">
        <v>6325</v>
      </c>
      <c r="T1847" t="b">
        <f t="shared" si="177"/>
        <v>0</v>
      </c>
      <c r="U1847" t="s">
        <v>28</v>
      </c>
      <c r="V1847">
        <v>8.6199999999999992</v>
      </c>
      <c r="W1847">
        <v>5.1070000000000002</v>
      </c>
      <c r="X1847">
        <v>0.151</v>
      </c>
      <c r="Y1847">
        <v>13</v>
      </c>
      <c r="Z1847" t="s">
        <v>29</v>
      </c>
      <c r="AA1847" t="s">
        <v>24</v>
      </c>
      <c r="AB1847" t="s">
        <v>24</v>
      </c>
    </row>
    <row r="1848" spans="1:28" x14ac:dyDescent="0.35">
      <c r="A1848" s="4" t="s">
        <v>6326</v>
      </c>
      <c r="B1848" s="6">
        <f t="shared" si="175"/>
        <v>45273.003657407404</v>
      </c>
      <c r="C1848" s="12">
        <f t="shared" si="173"/>
        <v>45261</v>
      </c>
      <c r="D1848" s="3">
        <f t="shared" si="174"/>
        <v>2023</v>
      </c>
      <c r="E1848" s="3" t="str">
        <f t="shared" si="176"/>
        <v>12-2023</v>
      </c>
      <c r="F1848" s="5">
        <f t="shared" si="172"/>
        <v>45272.838391203702</v>
      </c>
      <c r="G1848">
        <v>36.791200000000003</v>
      </c>
      <c r="H1848">
        <v>76.991500000000002</v>
      </c>
      <c r="I1848">
        <v>115.422</v>
      </c>
      <c r="J1848">
        <v>4.0999999999999996</v>
      </c>
      <c r="K1848" t="s">
        <v>23</v>
      </c>
      <c r="L1848">
        <v>34</v>
      </c>
      <c r="M1848">
        <v>171</v>
      </c>
      <c r="N1848">
        <v>4.3710000000000004</v>
      </c>
      <c r="O1848">
        <v>1.07</v>
      </c>
      <c r="P1848" t="s">
        <v>24</v>
      </c>
      <c r="Q1848" t="s">
        <v>6327</v>
      </c>
      <c r="R1848" t="s">
        <v>6328</v>
      </c>
      <c r="S1848" t="s">
        <v>6329</v>
      </c>
      <c r="T1848" t="b">
        <f t="shared" si="177"/>
        <v>0</v>
      </c>
      <c r="U1848" t="s">
        <v>28</v>
      </c>
      <c r="V1848">
        <v>8.6199999999999992</v>
      </c>
      <c r="W1848">
        <v>10.512</v>
      </c>
      <c r="X1848">
        <v>0.214</v>
      </c>
      <c r="Y1848">
        <v>6</v>
      </c>
      <c r="Z1848" t="s">
        <v>29</v>
      </c>
      <c r="AA1848" t="s">
        <v>24</v>
      </c>
      <c r="AB1848" t="s">
        <v>24</v>
      </c>
    </row>
    <row r="1849" spans="1:28" x14ac:dyDescent="0.35">
      <c r="A1849" s="4" t="s">
        <v>6330</v>
      </c>
      <c r="B1849" s="6">
        <f t="shared" si="175"/>
        <v>45272.838391203702</v>
      </c>
      <c r="C1849" s="12">
        <f t="shared" si="173"/>
        <v>45261</v>
      </c>
      <c r="D1849" s="3">
        <f t="shared" si="174"/>
        <v>2023</v>
      </c>
      <c r="E1849" s="3" t="str">
        <f t="shared" si="176"/>
        <v>12-2023</v>
      </c>
      <c r="F1849" s="5">
        <f t="shared" si="172"/>
        <v>44425.026817129627</v>
      </c>
      <c r="G1849">
        <v>24.246099999999998</v>
      </c>
      <c r="H1849">
        <v>94.864999999999995</v>
      </c>
      <c r="I1849">
        <v>118.744</v>
      </c>
      <c r="J1849">
        <v>4.3</v>
      </c>
      <c r="K1849" t="s">
        <v>23</v>
      </c>
      <c r="L1849">
        <v>38</v>
      </c>
      <c r="M1849">
        <v>55</v>
      </c>
      <c r="N1849">
        <v>3.0259999999999998</v>
      </c>
      <c r="O1849">
        <v>0.57999999999999996</v>
      </c>
      <c r="P1849" t="s">
        <v>24</v>
      </c>
      <c r="Q1849" t="s">
        <v>6331</v>
      </c>
      <c r="R1849" t="s">
        <v>6332</v>
      </c>
      <c r="S1849" t="s">
        <v>6333</v>
      </c>
      <c r="T1849" t="b">
        <f t="shared" si="177"/>
        <v>0</v>
      </c>
      <c r="U1849" t="s">
        <v>28</v>
      </c>
      <c r="V1849">
        <v>6.62</v>
      </c>
      <c r="W1849">
        <v>6.8390000000000004</v>
      </c>
      <c r="X1849">
        <v>0.122</v>
      </c>
      <c r="Y1849">
        <v>26</v>
      </c>
      <c r="Z1849" t="s">
        <v>29</v>
      </c>
      <c r="AA1849" t="s">
        <v>24</v>
      </c>
      <c r="AB1849" t="s">
        <v>24</v>
      </c>
    </row>
    <row r="1850" spans="1:28" x14ac:dyDescent="0.35">
      <c r="A1850" s="4" t="s">
        <v>13918</v>
      </c>
      <c r="B1850" s="6">
        <f t="shared" si="175"/>
        <v>44425.026817129627</v>
      </c>
      <c r="C1850" s="12">
        <f t="shared" si="173"/>
        <v>44409</v>
      </c>
      <c r="D1850" s="3">
        <f t="shared" si="174"/>
        <v>2021</v>
      </c>
      <c r="E1850" s="3" t="str">
        <f t="shared" si="176"/>
        <v>08-2021</v>
      </c>
      <c r="F1850" s="5">
        <f t="shared" si="172"/>
        <v>44413.468159722222</v>
      </c>
      <c r="G1850">
        <v>36.667700000000004</v>
      </c>
      <c r="H1850">
        <v>71.142200000000003</v>
      </c>
      <c r="I1850">
        <v>241.45</v>
      </c>
      <c r="J1850">
        <v>4.5</v>
      </c>
      <c r="K1850" t="s">
        <v>23</v>
      </c>
      <c r="M1850">
        <v>72</v>
      </c>
      <c r="N1850">
        <v>0.64400000000000002</v>
      </c>
      <c r="O1850">
        <v>0.76</v>
      </c>
      <c r="P1850" t="s">
        <v>24</v>
      </c>
      <c r="Q1850" t="s">
        <v>13919</v>
      </c>
      <c r="R1850" t="s">
        <v>13920</v>
      </c>
      <c r="S1850" t="s">
        <v>13921</v>
      </c>
      <c r="T1850" t="b">
        <f t="shared" si="177"/>
        <v>1</v>
      </c>
      <c r="U1850" t="s">
        <v>28</v>
      </c>
      <c r="V1850">
        <v>7.3</v>
      </c>
      <c r="W1850">
        <v>2.5</v>
      </c>
      <c r="X1850">
        <v>0.06</v>
      </c>
      <c r="Y1850">
        <v>80</v>
      </c>
      <c r="Z1850" t="s">
        <v>29</v>
      </c>
      <c r="AA1850" t="s">
        <v>24</v>
      </c>
      <c r="AB1850" t="s">
        <v>24</v>
      </c>
    </row>
    <row r="1851" spans="1:28" x14ac:dyDescent="0.35">
      <c r="A1851" s="4" t="s">
        <v>14032</v>
      </c>
      <c r="B1851" s="6">
        <f t="shared" si="175"/>
        <v>44413.468159722222</v>
      </c>
      <c r="C1851" s="12">
        <f t="shared" si="173"/>
        <v>44409</v>
      </c>
      <c r="D1851" s="3">
        <f t="shared" si="174"/>
        <v>2021</v>
      </c>
      <c r="E1851" s="3" t="str">
        <f t="shared" si="176"/>
        <v>08-2021</v>
      </c>
      <c r="F1851" s="5">
        <f t="shared" si="172"/>
        <v>44410.902511574073</v>
      </c>
      <c r="G1851">
        <v>8.6992999999999991</v>
      </c>
      <c r="H1851">
        <v>94.067400000000006</v>
      </c>
      <c r="I1851">
        <v>11.44</v>
      </c>
      <c r="J1851">
        <v>4.5</v>
      </c>
      <c r="K1851" t="s">
        <v>23</v>
      </c>
      <c r="M1851">
        <v>81</v>
      </c>
      <c r="N1851">
        <v>5.4729999999999999</v>
      </c>
      <c r="O1851">
        <v>0.6</v>
      </c>
      <c r="P1851" t="s">
        <v>24</v>
      </c>
      <c r="Q1851" t="s">
        <v>14033</v>
      </c>
      <c r="R1851" t="s">
        <v>14034</v>
      </c>
      <c r="S1851" t="s">
        <v>402</v>
      </c>
      <c r="T1851" t="b">
        <f t="shared" si="177"/>
        <v>1</v>
      </c>
      <c r="U1851" t="s">
        <v>28</v>
      </c>
      <c r="V1851">
        <v>13</v>
      </c>
      <c r="W1851">
        <v>5.2</v>
      </c>
      <c r="X1851">
        <v>0.17199999999999999</v>
      </c>
      <c r="Y1851">
        <v>14</v>
      </c>
      <c r="Z1851" t="s">
        <v>29</v>
      </c>
      <c r="AA1851" t="s">
        <v>24</v>
      </c>
      <c r="AB1851" t="s">
        <v>24</v>
      </c>
    </row>
    <row r="1852" spans="1:28" x14ac:dyDescent="0.35">
      <c r="A1852" s="4" t="s">
        <v>14099</v>
      </c>
      <c r="B1852" s="6">
        <f t="shared" si="175"/>
        <v>44410.902511574073</v>
      </c>
      <c r="C1852" s="12">
        <f t="shared" si="173"/>
        <v>44409</v>
      </c>
      <c r="D1852" s="3">
        <f t="shared" si="174"/>
        <v>2021</v>
      </c>
      <c r="E1852" s="3" t="str">
        <f t="shared" si="176"/>
        <v>08-2021</v>
      </c>
      <c r="F1852" s="5">
        <f t="shared" si="172"/>
        <v>45270.935914351852</v>
      </c>
      <c r="G1852">
        <v>32.1646</v>
      </c>
      <c r="H1852">
        <v>60.642499999999998</v>
      </c>
      <c r="I1852">
        <v>10</v>
      </c>
      <c r="J1852">
        <v>4.5</v>
      </c>
      <c r="K1852" t="s">
        <v>23</v>
      </c>
      <c r="M1852">
        <v>86</v>
      </c>
      <c r="N1852">
        <v>7.4169999999999998</v>
      </c>
      <c r="O1852">
        <v>0.95</v>
      </c>
      <c r="P1852" t="s">
        <v>24</v>
      </c>
      <c r="Q1852" t="s">
        <v>14100</v>
      </c>
      <c r="R1852" t="s">
        <v>14101</v>
      </c>
      <c r="S1852" t="s">
        <v>14102</v>
      </c>
      <c r="T1852" t="b">
        <f t="shared" si="177"/>
        <v>1</v>
      </c>
      <c r="U1852" t="s">
        <v>28</v>
      </c>
      <c r="V1852">
        <v>8.4</v>
      </c>
      <c r="W1852">
        <v>1.9</v>
      </c>
      <c r="X1852">
        <v>6.9000000000000006E-2</v>
      </c>
      <c r="Y1852">
        <v>63</v>
      </c>
      <c r="Z1852" t="s">
        <v>29</v>
      </c>
      <c r="AA1852" t="s">
        <v>24</v>
      </c>
      <c r="AB1852" t="s">
        <v>24</v>
      </c>
    </row>
    <row r="1853" spans="1:28" x14ac:dyDescent="0.35">
      <c r="A1853" s="4" t="s">
        <v>6344</v>
      </c>
      <c r="B1853" s="6">
        <f t="shared" si="175"/>
        <v>45270.935914351852</v>
      </c>
      <c r="C1853" s="12">
        <f t="shared" si="173"/>
        <v>45261</v>
      </c>
      <c r="D1853" s="3">
        <f t="shared" si="174"/>
        <v>2023</v>
      </c>
      <c r="E1853" s="3" t="str">
        <f t="shared" si="176"/>
        <v>12-2023</v>
      </c>
      <c r="F1853" s="5">
        <f t="shared" si="172"/>
        <v>44408.772627314815</v>
      </c>
      <c r="G1853">
        <v>3.4937999999999998</v>
      </c>
      <c r="H1853">
        <v>64.439300000000003</v>
      </c>
      <c r="I1853">
        <v>10</v>
      </c>
      <c r="J1853">
        <v>4.4000000000000004</v>
      </c>
      <c r="K1853" t="s">
        <v>23</v>
      </c>
      <c r="L1853">
        <v>24</v>
      </c>
      <c r="M1853">
        <v>95</v>
      </c>
      <c r="N1853">
        <v>9.2970000000000006</v>
      </c>
      <c r="O1853">
        <v>0.44</v>
      </c>
      <c r="P1853" t="s">
        <v>24</v>
      </c>
      <c r="Q1853" t="s">
        <v>6345</v>
      </c>
      <c r="R1853" t="s">
        <v>6314</v>
      </c>
      <c r="S1853" t="s">
        <v>478</v>
      </c>
      <c r="T1853" t="b">
        <f t="shared" si="177"/>
        <v>0</v>
      </c>
      <c r="U1853" t="s">
        <v>28</v>
      </c>
      <c r="V1853">
        <v>9.23</v>
      </c>
      <c r="W1853">
        <v>1.8839999999999999</v>
      </c>
      <c r="X1853">
        <v>0.14899999999999999</v>
      </c>
      <c r="Y1853">
        <v>13</v>
      </c>
      <c r="Z1853" t="s">
        <v>29</v>
      </c>
      <c r="AA1853" t="s">
        <v>24</v>
      </c>
      <c r="AB1853" t="s">
        <v>24</v>
      </c>
    </row>
    <row r="1854" spans="1:28" x14ac:dyDescent="0.35">
      <c r="A1854" s="4" t="s">
        <v>14107</v>
      </c>
      <c r="B1854" s="6">
        <f t="shared" si="175"/>
        <v>44408.772627314815</v>
      </c>
      <c r="C1854" s="12">
        <f t="shared" si="173"/>
        <v>44378</v>
      </c>
      <c r="D1854" s="3">
        <f t="shared" si="174"/>
        <v>2021</v>
      </c>
      <c r="E1854" s="3" t="str">
        <f t="shared" si="176"/>
        <v>07-2021</v>
      </c>
      <c r="F1854" s="5">
        <f t="shared" si="172"/>
        <v>44402.631493055553</v>
      </c>
      <c r="G1854">
        <v>29.241399999999999</v>
      </c>
      <c r="H1854">
        <v>69.513499999999993</v>
      </c>
      <c r="I1854">
        <v>19.48</v>
      </c>
      <c r="J1854">
        <v>4.5</v>
      </c>
      <c r="K1854" t="s">
        <v>23</v>
      </c>
      <c r="M1854">
        <v>97</v>
      </c>
      <c r="N1854">
        <v>5.298</v>
      </c>
      <c r="O1854">
        <v>0.74</v>
      </c>
      <c r="P1854" t="s">
        <v>24</v>
      </c>
      <c r="Q1854" t="s">
        <v>14108</v>
      </c>
      <c r="R1854" t="s">
        <v>14109</v>
      </c>
      <c r="S1854" t="s">
        <v>14110</v>
      </c>
      <c r="T1854" t="b">
        <f t="shared" si="177"/>
        <v>1</v>
      </c>
      <c r="U1854" t="s">
        <v>28</v>
      </c>
      <c r="V1854">
        <v>9.6</v>
      </c>
      <c r="W1854">
        <v>2.7</v>
      </c>
      <c r="X1854">
        <v>8.2000000000000003E-2</v>
      </c>
      <c r="Y1854">
        <v>49</v>
      </c>
      <c r="Z1854" t="s">
        <v>29</v>
      </c>
      <c r="AA1854" t="s">
        <v>24</v>
      </c>
      <c r="AB1854" t="s">
        <v>24</v>
      </c>
    </row>
    <row r="1855" spans="1:28" x14ac:dyDescent="0.35">
      <c r="A1855" s="4" t="s">
        <v>14152</v>
      </c>
      <c r="B1855" s="6">
        <f t="shared" si="175"/>
        <v>44402.631493055553</v>
      </c>
      <c r="C1855" s="12">
        <f t="shared" si="173"/>
        <v>44378</v>
      </c>
      <c r="D1855" s="3">
        <f t="shared" si="174"/>
        <v>2021</v>
      </c>
      <c r="E1855" s="3" t="str">
        <f t="shared" si="176"/>
        <v>07-2021</v>
      </c>
      <c r="F1855" s="5">
        <f t="shared" si="172"/>
        <v>45268.979328703703</v>
      </c>
      <c r="G1855">
        <v>27.3429</v>
      </c>
      <c r="H1855">
        <v>88.309200000000004</v>
      </c>
      <c r="I1855">
        <v>10</v>
      </c>
      <c r="J1855">
        <v>4.5</v>
      </c>
      <c r="K1855" t="s">
        <v>23</v>
      </c>
      <c r="M1855">
        <v>79</v>
      </c>
      <c r="N1855">
        <v>3.4169999999999998</v>
      </c>
      <c r="O1855">
        <v>0.69</v>
      </c>
      <c r="P1855" t="s">
        <v>24</v>
      </c>
      <c r="Q1855" t="s">
        <v>14153</v>
      </c>
      <c r="R1855" t="s">
        <v>14154</v>
      </c>
      <c r="S1855" t="s">
        <v>14155</v>
      </c>
      <c r="T1855" t="b">
        <f t="shared" si="177"/>
        <v>1</v>
      </c>
      <c r="U1855" t="s">
        <v>28</v>
      </c>
      <c r="V1855">
        <v>4.9000000000000004</v>
      </c>
      <c r="W1855">
        <v>1.9</v>
      </c>
      <c r="X1855">
        <v>6.8000000000000005E-2</v>
      </c>
      <c r="Y1855">
        <v>65</v>
      </c>
      <c r="Z1855" t="s">
        <v>29</v>
      </c>
      <c r="AA1855" t="s">
        <v>24</v>
      </c>
      <c r="AB1855" t="s">
        <v>24</v>
      </c>
    </row>
    <row r="1856" spans="1:28" x14ac:dyDescent="0.35">
      <c r="A1856" s="4" t="s">
        <v>6352</v>
      </c>
      <c r="B1856" s="6">
        <f t="shared" si="175"/>
        <v>45268.979328703703</v>
      </c>
      <c r="C1856" s="12">
        <f t="shared" si="173"/>
        <v>45261</v>
      </c>
      <c r="D1856" s="3">
        <f t="shared" si="174"/>
        <v>2023</v>
      </c>
      <c r="E1856" s="3" t="str">
        <f t="shared" si="176"/>
        <v>12-2023</v>
      </c>
      <c r="F1856" s="5">
        <f t="shared" si="172"/>
        <v>44399.091944444444</v>
      </c>
      <c r="G1856">
        <v>37.493400000000001</v>
      </c>
      <c r="H1856">
        <v>72.204899999999995</v>
      </c>
      <c r="I1856">
        <v>198.73</v>
      </c>
      <c r="J1856">
        <v>4.5</v>
      </c>
      <c r="K1856" t="s">
        <v>23</v>
      </c>
      <c r="L1856">
        <v>38</v>
      </c>
      <c r="M1856">
        <v>57</v>
      </c>
      <c r="N1856">
        <v>2.0070000000000001</v>
      </c>
      <c r="O1856">
        <v>0.39</v>
      </c>
      <c r="P1856" t="s">
        <v>24</v>
      </c>
      <c r="Q1856" t="s">
        <v>6353</v>
      </c>
      <c r="R1856" t="s">
        <v>6354</v>
      </c>
      <c r="S1856" t="s">
        <v>2101</v>
      </c>
      <c r="T1856" t="b">
        <f t="shared" si="177"/>
        <v>0</v>
      </c>
      <c r="U1856" t="s">
        <v>28</v>
      </c>
      <c r="V1856">
        <v>7.63</v>
      </c>
      <c r="W1856">
        <v>9.82</v>
      </c>
      <c r="X1856">
        <v>0.16300000000000001</v>
      </c>
      <c r="Y1856">
        <v>11</v>
      </c>
      <c r="Z1856" t="s">
        <v>29</v>
      </c>
      <c r="AA1856" t="s">
        <v>24</v>
      </c>
      <c r="AB1856" t="s">
        <v>24</v>
      </c>
    </row>
    <row r="1857" spans="1:28" x14ac:dyDescent="0.35">
      <c r="A1857" s="4" t="s">
        <v>14171</v>
      </c>
      <c r="B1857" s="6">
        <f t="shared" si="175"/>
        <v>44399.091944444444</v>
      </c>
      <c r="C1857" s="12">
        <f t="shared" si="173"/>
        <v>44378</v>
      </c>
      <c r="D1857" s="3">
        <f t="shared" si="174"/>
        <v>2021</v>
      </c>
      <c r="E1857" s="3" t="str">
        <f t="shared" si="176"/>
        <v>07-2021</v>
      </c>
      <c r="F1857" s="5">
        <f t="shared" si="172"/>
        <v>44390.882337962961</v>
      </c>
      <c r="G1857">
        <v>30.06</v>
      </c>
      <c r="H1857">
        <v>70.328599999999994</v>
      </c>
      <c r="I1857">
        <v>10</v>
      </c>
      <c r="J1857">
        <v>4.5</v>
      </c>
      <c r="K1857" t="s">
        <v>23</v>
      </c>
      <c r="M1857">
        <v>97</v>
      </c>
      <c r="N1857">
        <v>4.5979999999999999</v>
      </c>
      <c r="O1857">
        <v>0.6</v>
      </c>
      <c r="P1857" t="s">
        <v>24</v>
      </c>
      <c r="Q1857" t="s">
        <v>14172</v>
      </c>
      <c r="R1857" t="s">
        <v>14173</v>
      </c>
      <c r="S1857" t="s">
        <v>14174</v>
      </c>
      <c r="T1857" t="b">
        <f t="shared" si="177"/>
        <v>1</v>
      </c>
      <c r="U1857" t="s">
        <v>28</v>
      </c>
      <c r="V1857">
        <v>10</v>
      </c>
      <c r="W1857">
        <v>1.9</v>
      </c>
      <c r="X1857">
        <v>8.7999999999999995E-2</v>
      </c>
      <c r="Y1857">
        <v>38</v>
      </c>
      <c r="Z1857" t="s">
        <v>29</v>
      </c>
      <c r="AA1857" t="s">
        <v>24</v>
      </c>
      <c r="AB1857" t="s">
        <v>24</v>
      </c>
    </row>
    <row r="1858" spans="1:28" x14ac:dyDescent="0.35">
      <c r="A1858" s="4" t="s">
        <v>14250</v>
      </c>
      <c r="B1858" s="6">
        <f t="shared" si="175"/>
        <v>44390.882337962961</v>
      </c>
      <c r="C1858" s="12">
        <f t="shared" si="173"/>
        <v>44378</v>
      </c>
      <c r="D1858" s="3">
        <f t="shared" si="174"/>
        <v>2021</v>
      </c>
      <c r="E1858" s="3" t="str">
        <f t="shared" si="176"/>
        <v>07-2021</v>
      </c>
      <c r="F1858" s="5">
        <f t="shared" ref="F1858:F1921" si="178">DATEVALUE(LEFT(A1859,10))+TIMEVALUE(MID(A1859,12,8))</f>
        <v>44383.595821759256</v>
      </c>
      <c r="G1858">
        <v>36.551900000000003</v>
      </c>
      <c r="H1858">
        <v>70.886099999999999</v>
      </c>
      <c r="I1858">
        <v>188.82</v>
      </c>
      <c r="J1858">
        <v>4.5</v>
      </c>
      <c r="K1858" t="s">
        <v>23</v>
      </c>
      <c r="M1858">
        <v>57</v>
      </c>
      <c r="N1858">
        <v>0.624</v>
      </c>
      <c r="O1858">
        <v>0.59</v>
      </c>
      <c r="P1858" t="s">
        <v>24</v>
      </c>
      <c r="Q1858" t="s">
        <v>14251</v>
      </c>
      <c r="R1858" t="s">
        <v>14252</v>
      </c>
      <c r="S1858" t="s">
        <v>11361</v>
      </c>
      <c r="T1858" t="b">
        <f t="shared" si="177"/>
        <v>1</v>
      </c>
      <c r="U1858" t="s">
        <v>28</v>
      </c>
      <c r="V1858">
        <v>6.9</v>
      </c>
      <c r="W1858">
        <v>4.9000000000000004</v>
      </c>
      <c r="X1858">
        <v>4.3999999999999997E-2</v>
      </c>
      <c r="Y1858">
        <v>149</v>
      </c>
      <c r="Z1858" t="s">
        <v>29</v>
      </c>
      <c r="AA1858" t="s">
        <v>24</v>
      </c>
      <c r="AB1858" t="s">
        <v>24</v>
      </c>
    </row>
    <row r="1859" spans="1:28" x14ac:dyDescent="0.35">
      <c r="A1859" s="4" t="s">
        <v>14341</v>
      </c>
      <c r="B1859" s="6">
        <f t="shared" si="175"/>
        <v>44383.595821759256</v>
      </c>
      <c r="C1859" s="12">
        <f t="shared" ref="C1859:C1922" si="179">DATE(YEAR(B1859),MONTH(B1859),1)</f>
        <v>44378</v>
      </c>
      <c r="D1859" s="3">
        <f t="shared" ref="D1859:D1922" si="180">YEAR(B1859)</f>
        <v>2021</v>
      </c>
      <c r="E1859" s="3" t="str">
        <f t="shared" si="176"/>
        <v>07-2021</v>
      </c>
      <c r="F1859" s="5">
        <f t="shared" si="178"/>
        <v>44366.582835648151</v>
      </c>
      <c r="G1859">
        <v>37.302500000000002</v>
      </c>
      <c r="H1859">
        <v>72.284700000000001</v>
      </c>
      <c r="I1859">
        <v>49.65</v>
      </c>
      <c r="J1859">
        <v>4.5</v>
      </c>
      <c r="K1859" t="s">
        <v>23</v>
      </c>
      <c r="M1859">
        <v>57</v>
      </c>
      <c r="N1859">
        <v>1.375</v>
      </c>
      <c r="O1859">
        <v>0.75</v>
      </c>
      <c r="P1859" t="s">
        <v>24</v>
      </c>
      <c r="Q1859" t="s">
        <v>14342</v>
      </c>
      <c r="R1859" t="s">
        <v>14320</v>
      </c>
      <c r="S1859" t="s">
        <v>14343</v>
      </c>
      <c r="T1859" t="b">
        <f t="shared" si="177"/>
        <v>1</v>
      </c>
      <c r="U1859" t="s">
        <v>28</v>
      </c>
      <c r="V1859">
        <v>4.7</v>
      </c>
      <c r="W1859">
        <v>8.1999999999999993</v>
      </c>
      <c r="X1859">
        <v>7.0000000000000007E-2</v>
      </c>
      <c r="Y1859">
        <v>60</v>
      </c>
      <c r="Z1859" t="s">
        <v>29</v>
      </c>
      <c r="AA1859" t="s">
        <v>24</v>
      </c>
      <c r="AB1859" t="s">
        <v>24</v>
      </c>
    </row>
    <row r="1860" spans="1:28" x14ac:dyDescent="0.35">
      <c r="A1860" s="4" t="s">
        <v>14464</v>
      </c>
      <c r="B1860" s="6">
        <f t="shared" ref="B1860:B1923" si="181">DATEVALUE(LEFT($A1860,10))+TIMEVALUE(MID($A1860,12,8))</f>
        <v>44366.582835648151</v>
      </c>
      <c r="C1860" s="12">
        <f t="shared" si="179"/>
        <v>44348</v>
      </c>
      <c r="D1860" s="3">
        <f t="shared" si="180"/>
        <v>2021</v>
      </c>
      <c r="E1860" s="3" t="str">
        <f t="shared" si="176"/>
        <v>06-2021</v>
      </c>
      <c r="F1860" s="5">
        <f t="shared" si="178"/>
        <v>44365.817731481482</v>
      </c>
      <c r="G1860">
        <v>32.108899999999998</v>
      </c>
      <c r="H1860">
        <v>69.855199999999996</v>
      </c>
      <c r="I1860">
        <v>51.42</v>
      </c>
      <c r="J1860">
        <v>4.5</v>
      </c>
      <c r="K1860" t="s">
        <v>23</v>
      </c>
      <c r="M1860">
        <v>96</v>
      </c>
      <c r="N1860">
        <v>2.5179999999999998</v>
      </c>
      <c r="O1860">
        <v>0.77</v>
      </c>
      <c r="P1860" t="s">
        <v>24</v>
      </c>
      <c r="Q1860" t="s">
        <v>14465</v>
      </c>
      <c r="R1860" t="s">
        <v>14466</v>
      </c>
      <c r="S1860" t="s">
        <v>3585</v>
      </c>
      <c r="T1860" t="b">
        <f t="shared" si="177"/>
        <v>1</v>
      </c>
      <c r="U1860" t="s">
        <v>28</v>
      </c>
      <c r="V1860">
        <v>7.8</v>
      </c>
      <c r="W1860">
        <v>7</v>
      </c>
      <c r="X1860">
        <v>6.0999999999999999E-2</v>
      </c>
      <c r="Y1860">
        <v>78</v>
      </c>
      <c r="Z1860" t="s">
        <v>29</v>
      </c>
      <c r="AA1860" t="s">
        <v>24</v>
      </c>
      <c r="AB1860" t="s">
        <v>24</v>
      </c>
    </row>
    <row r="1861" spans="1:28" x14ac:dyDescent="0.35">
      <c r="A1861" s="4" t="s">
        <v>14467</v>
      </c>
      <c r="B1861" s="6">
        <f t="shared" si="181"/>
        <v>44365.817731481482</v>
      </c>
      <c r="C1861" s="12">
        <f t="shared" si="179"/>
        <v>44348</v>
      </c>
      <c r="D1861" s="3">
        <f t="shared" si="180"/>
        <v>2021</v>
      </c>
      <c r="E1861" s="3" t="str">
        <f t="shared" ref="E1861:E1924" si="182">TEXT(B1861,"mm-yyyy")</f>
        <v>06-2021</v>
      </c>
      <c r="F1861" s="5">
        <f t="shared" si="178"/>
        <v>44364.857418981483</v>
      </c>
      <c r="G1861">
        <v>26.735700000000001</v>
      </c>
      <c r="H1861">
        <v>92.458299999999994</v>
      </c>
      <c r="I1861">
        <v>42.09</v>
      </c>
      <c r="J1861">
        <v>4.5</v>
      </c>
      <c r="K1861" t="s">
        <v>23</v>
      </c>
      <c r="M1861">
        <v>38</v>
      </c>
      <c r="N1861">
        <v>1.2829999999999999</v>
      </c>
      <c r="O1861">
        <v>0.66</v>
      </c>
      <c r="P1861" t="s">
        <v>24</v>
      </c>
      <c r="Q1861" t="s">
        <v>14468</v>
      </c>
      <c r="R1861" t="s">
        <v>14469</v>
      </c>
      <c r="S1861" t="s">
        <v>14470</v>
      </c>
      <c r="T1861" t="b">
        <f t="shared" ref="T1861:T1924" si="183">OR(ISNUMBER(SEARCH("India",S1861)),ISNUMBER(SEARCH("Pakistan",S1861)),ISNUMBER(SEARCH("Afghanistan",S1861)),ISNUMBER(SEARCH("Bangladesh",S1861)),ISNUMBER(SEARCH("Nepal",S1861)),ISNUMBER(SEARCH("Bhutan",S1861)),ISNUMBER(SEARCH("Sri Lanka",S1861)),ISNUMBER(SEARCH("Maldives",S1861)))</f>
        <v>1</v>
      </c>
      <c r="U1861" t="s">
        <v>28</v>
      </c>
      <c r="V1861">
        <v>5.8</v>
      </c>
      <c r="W1861">
        <v>5.0999999999999996</v>
      </c>
      <c r="X1861">
        <v>5.2999999999999999E-2</v>
      </c>
      <c r="Y1861">
        <v>114</v>
      </c>
      <c r="Z1861" t="s">
        <v>29</v>
      </c>
      <c r="AA1861" t="s">
        <v>24</v>
      </c>
      <c r="AB1861" t="s">
        <v>24</v>
      </c>
    </row>
    <row r="1862" spans="1:28" x14ac:dyDescent="0.35">
      <c r="A1862" s="4" t="s">
        <v>14483</v>
      </c>
      <c r="B1862" s="6">
        <f t="shared" si="181"/>
        <v>44364.857418981483</v>
      </c>
      <c r="C1862" s="12">
        <f t="shared" si="179"/>
        <v>44348</v>
      </c>
      <c r="D1862" s="3">
        <f t="shared" si="180"/>
        <v>2021</v>
      </c>
      <c r="E1862" s="3" t="str">
        <f t="shared" si="182"/>
        <v>06-2021</v>
      </c>
      <c r="F1862" s="5">
        <f t="shared" si="178"/>
        <v>45263.051168981481</v>
      </c>
      <c r="G1862">
        <v>26.677600000000002</v>
      </c>
      <c r="H1862">
        <v>92.394800000000004</v>
      </c>
      <c r="I1862">
        <v>43.65</v>
      </c>
      <c r="J1862">
        <v>4.5</v>
      </c>
      <c r="K1862" t="s">
        <v>23</v>
      </c>
      <c r="M1862">
        <v>99</v>
      </c>
      <c r="N1862">
        <v>1.2070000000000001</v>
      </c>
      <c r="O1862">
        <v>0.7</v>
      </c>
      <c r="P1862" t="s">
        <v>24</v>
      </c>
      <c r="Q1862" t="s">
        <v>14484</v>
      </c>
      <c r="R1862" t="s">
        <v>14485</v>
      </c>
      <c r="S1862" t="s">
        <v>14486</v>
      </c>
      <c r="T1862" t="b">
        <f t="shared" si="183"/>
        <v>1</v>
      </c>
      <c r="U1862" t="s">
        <v>28</v>
      </c>
      <c r="V1862">
        <v>3.6</v>
      </c>
      <c r="W1862">
        <v>6.9</v>
      </c>
      <c r="X1862">
        <v>8.5000000000000006E-2</v>
      </c>
      <c r="Y1862">
        <v>41</v>
      </c>
      <c r="Z1862" t="s">
        <v>29</v>
      </c>
      <c r="AA1862" t="s">
        <v>24</v>
      </c>
      <c r="AB1862" t="s">
        <v>24</v>
      </c>
    </row>
    <row r="1863" spans="1:28" x14ac:dyDescent="0.35">
      <c r="A1863" s="4" t="s">
        <v>6378</v>
      </c>
      <c r="B1863" s="6">
        <f t="shared" si="181"/>
        <v>45263.051168981481</v>
      </c>
      <c r="C1863" s="12">
        <f t="shared" si="179"/>
        <v>45261</v>
      </c>
      <c r="D1863" s="3">
        <f t="shared" si="180"/>
        <v>2023</v>
      </c>
      <c r="E1863" s="3" t="str">
        <f t="shared" si="182"/>
        <v>12-2023</v>
      </c>
      <c r="F1863" s="5">
        <f t="shared" si="178"/>
        <v>45262.942754629628</v>
      </c>
      <c r="G1863">
        <v>23.617100000000001</v>
      </c>
      <c r="H1863">
        <v>94.094399999999993</v>
      </c>
      <c r="I1863">
        <v>70.037000000000006</v>
      </c>
      <c r="J1863">
        <v>4.3</v>
      </c>
      <c r="K1863" t="s">
        <v>23</v>
      </c>
      <c r="L1863">
        <v>56</v>
      </c>
      <c r="M1863">
        <v>110</v>
      </c>
      <c r="N1863">
        <v>2.4430000000000001</v>
      </c>
      <c r="O1863">
        <v>1.04</v>
      </c>
      <c r="P1863" t="s">
        <v>24</v>
      </c>
      <c r="Q1863" t="s">
        <v>6379</v>
      </c>
      <c r="R1863" t="s">
        <v>6380</v>
      </c>
      <c r="S1863" t="s">
        <v>6381</v>
      </c>
      <c r="T1863" t="b">
        <f t="shared" si="183"/>
        <v>0</v>
      </c>
      <c r="U1863" t="s">
        <v>28</v>
      </c>
      <c r="V1863">
        <v>8.41</v>
      </c>
      <c r="W1863">
        <v>6.55</v>
      </c>
      <c r="X1863">
        <v>9.7000000000000003E-2</v>
      </c>
      <c r="Y1863">
        <v>31</v>
      </c>
      <c r="Z1863" t="s">
        <v>29</v>
      </c>
      <c r="AA1863" t="s">
        <v>24</v>
      </c>
      <c r="AB1863" t="s">
        <v>24</v>
      </c>
    </row>
    <row r="1864" spans="1:28" x14ac:dyDescent="0.35">
      <c r="A1864" s="4" t="s">
        <v>6382</v>
      </c>
      <c r="B1864" s="6">
        <f t="shared" si="181"/>
        <v>45262.942754629628</v>
      </c>
      <c r="C1864" s="12">
        <f t="shared" si="179"/>
        <v>45261</v>
      </c>
      <c r="D1864" s="3">
        <f t="shared" si="180"/>
        <v>2023</v>
      </c>
      <c r="E1864" s="3" t="str">
        <f t="shared" si="182"/>
        <v>12-2023</v>
      </c>
      <c r="F1864" s="5">
        <f t="shared" si="178"/>
        <v>45262.535694444443</v>
      </c>
      <c r="G1864">
        <v>37.160899999999998</v>
      </c>
      <c r="H1864">
        <v>71.333100000000002</v>
      </c>
      <c r="I1864">
        <v>126.51600000000001</v>
      </c>
      <c r="J1864">
        <v>4</v>
      </c>
      <c r="K1864" t="s">
        <v>23</v>
      </c>
      <c r="L1864">
        <v>20</v>
      </c>
      <c r="M1864">
        <v>244</v>
      </c>
      <c r="N1864">
        <v>2.3420000000000001</v>
      </c>
      <c r="O1864">
        <v>0.28999999999999998</v>
      </c>
      <c r="P1864" t="s">
        <v>24</v>
      </c>
      <c r="Q1864" t="s">
        <v>6383</v>
      </c>
      <c r="R1864" t="s">
        <v>6384</v>
      </c>
      <c r="S1864" t="s">
        <v>6385</v>
      </c>
      <c r="T1864" t="b">
        <f t="shared" si="183"/>
        <v>0</v>
      </c>
      <c r="U1864" t="s">
        <v>28</v>
      </c>
      <c r="V1864">
        <v>10.41</v>
      </c>
      <c r="W1864">
        <v>10.871</v>
      </c>
      <c r="X1864">
        <v>0.29899999999999999</v>
      </c>
      <c r="Y1864">
        <v>3</v>
      </c>
      <c r="Z1864" t="s">
        <v>29</v>
      </c>
      <c r="AA1864" t="s">
        <v>24</v>
      </c>
      <c r="AB1864" t="s">
        <v>24</v>
      </c>
    </row>
    <row r="1865" spans="1:28" x14ac:dyDescent="0.35">
      <c r="A1865" s="4" t="s">
        <v>6386</v>
      </c>
      <c r="B1865" s="6">
        <f t="shared" si="181"/>
        <v>45262.535694444443</v>
      </c>
      <c r="C1865" s="12">
        <f t="shared" si="179"/>
        <v>45261</v>
      </c>
      <c r="D1865" s="3">
        <f t="shared" si="180"/>
        <v>2023</v>
      </c>
      <c r="E1865" s="3" t="str">
        <f t="shared" si="182"/>
        <v>12-2023</v>
      </c>
      <c r="F1865" s="5">
        <f t="shared" si="178"/>
        <v>44356.482905092591</v>
      </c>
      <c r="G1865">
        <v>23.999700000000001</v>
      </c>
      <c r="H1865">
        <v>94.129499999999993</v>
      </c>
      <c r="I1865">
        <v>74.974999999999994</v>
      </c>
      <c r="J1865">
        <v>4.0999999999999996</v>
      </c>
      <c r="K1865" t="s">
        <v>23</v>
      </c>
      <c r="L1865">
        <v>19</v>
      </c>
      <c r="M1865">
        <v>132</v>
      </c>
      <c r="N1865">
        <v>2.8740000000000001</v>
      </c>
      <c r="O1865">
        <v>0.28999999999999998</v>
      </c>
      <c r="P1865" t="s">
        <v>24</v>
      </c>
      <c r="Q1865" t="s">
        <v>6387</v>
      </c>
      <c r="R1865" t="s">
        <v>6388</v>
      </c>
      <c r="S1865" t="s">
        <v>6389</v>
      </c>
      <c r="T1865" t="b">
        <f t="shared" si="183"/>
        <v>0</v>
      </c>
      <c r="U1865" t="s">
        <v>28</v>
      </c>
      <c r="V1865">
        <v>11.82</v>
      </c>
      <c r="W1865">
        <v>7.1619999999999999</v>
      </c>
      <c r="X1865">
        <v>0.15</v>
      </c>
      <c r="Y1865">
        <v>12</v>
      </c>
      <c r="Z1865" t="s">
        <v>29</v>
      </c>
      <c r="AA1865" t="s">
        <v>24</v>
      </c>
      <c r="AB1865" t="s">
        <v>24</v>
      </c>
    </row>
    <row r="1866" spans="1:28" x14ac:dyDescent="0.35">
      <c r="A1866" s="4" t="s">
        <v>14560</v>
      </c>
      <c r="B1866" s="6">
        <f t="shared" si="181"/>
        <v>44356.482905092591</v>
      </c>
      <c r="C1866" s="12">
        <f t="shared" si="179"/>
        <v>44348</v>
      </c>
      <c r="D1866" s="3">
        <f t="shared" si="180"/>
        <v>2021</v>
      </c>
      <c r="E1866" s="3" t="str">
        <f t="shared" si="182"/>
        <v>06-2021</v>
      </c>
      <c r="F1866" s="5">
        <f t="shared" si="178"/>
        <v>45261.965682870374</v>
      </c>
      <c r="G1866">
        <v>31.7774</v>
      </c>
      <c r="H1866">
        <v>69.758099999999999</v>
      </c>
      <c r="I1866">
        <v>28.11</v>
      </c>
      <c r="J1866">
        <v>4.5</v>
      </c>
      <c r="K1866" t="s">
        <v>23</v>
      </c>
      <c r="M1866">
        <v>99</v>
      </c>
      <c r="N1866">
        <v>2.82</v>
      </c>
      <c r="O1866">
        <v>0.81</v>
      </c>
      <c r="P1866" t="s">
        <v>24</v>
      </c>
      <c r="Q1866" t="s">
        <v>14561</v>
      </c>
      <c r="R1866" t="s">
        <v>14562</v>
      </c>
      <c r="S1866" t="s">
        <v>14563</v>
      </c>
      <c r="T1866" t="b">
        <f t="shared" si="183"/>
        <v>1</v>
      </c>
      <c r="U1866" t="s">
        <v>28</v>
      </c>
      <c r="V1866">
        <v>8</v>
      </c>
      <c r="W1866">
        <v>5.0999999999999996</v>
      </c>
      <c r="X1866">
        <v>0.10199999999999999</v>
      </c>
      <c r="Y1866">
        <v>28</v>
      </c>
      <c r="Z1866" t="s">
        <v>29</v>
      </c>
      <c r="AA1866" t="s">
        <v>24</v>
      </c>
      <c r="AB1866" t="s">
        <v>24</v>
      </c>
    </row>
    <row r="1867" spans="1:28" x14ac:dyDescent="0.35">
      <c r="A1867" s="4" t="s">
        <v>6394</v>
      </c>
      <c r="B1867" s="6">
        <f t="shared" si="181"/>
        <v>45261.965682870374</v>
      </c>
      <c r="C1867" s="12">
        <f t="shared" si="179"/>
        <v>45261</v>
      </c>
      <c r="D1867" s="3">
        <f t="shared" si="180"/>
        <v>2023</v>
      </c>
      <c r="E1867" s="3" t="str">
        <f t="shared" si="182"/>
        <v>12-2023</v>
      </c>
      <c r="F1867" s="5">
        <f t="shared" si="178"/>
        <v>45261.767337962963</v>
      </c>
      <c r="G1867">
        <v>1.2746999999999999</v>
      </c>
      <c r="H1867">
        <v>97.171199999999999</v>
      </c>
      <c r="I1867">
        <v>29.552</v>
      </c>
      <c r="J1867">
        <v>4</v>
      </c>
      <c r="K1867" t="s">
        <v>23</v>
      </c>
      <c r="L1867">
        <v>16</v>
      </c>
      <c r="M1867">
        <v>190</v>
      </c>
      <c r="N1867">
        <v>2.2480000000000002</v>
      </c>
      <c r="O1867">
        <v>0.39</v>
      </c>
      <c r="P1867" t="s">
        <v>24</v>
      </c>
      <c r="Q1867" t="s">
        <v>6395</v>
      </c>
      <c r="R1867" t="s">
        <v>6388</v>
      </c>
      <c r="S1867" t="s">
        <v>6396</v>
      </c>
      <c r="T1867" t="b">
        <f t="shared" si="183"/>
        <v>0</v>
      </c>
      <c r="U1867" t="s">
        <v>28</v>
      </c>
      <c r="V1867">
        <v>13.18</v>
      </c>
      <c r="W1867">
        <v>8.6150000000000002</v>
      </c>
      <c r="X1867">
        <v>0.25800000000000001</v>
      </c>
      <c r="Y1867">
        <v>4</v>
      </c>
      <c r="Z1867" t="s">
        <v>29</v>
      </c>
      <c r="AA1867" t="s">
        <v>24</v>
      </c>
      <c r="AB1867" t="s">
        <v>24</v>
      </c>
    </row>
    <row r="1868" spans="1:28" x14ac:dyDescent="0.35">
      <c r="A1868" s="4" t="s">
        <v>6397</v>
      </c>
      <c r="B1868" s="6">
        <f t="shared" si="181"/>
        <v>45261.767337962963</v>
      </c>
      <c r="C1868" s="12">
        <f t="shared" si="179"/>
        <v>45261</v>
      </c>
      <c r="D1868" s="3">
        <f t="shared" si="180"/>
        <v>2023</v>
      </c>
      <c r="E1868" s="3" t="str">
        <f t="shared" si="182"/>
        <v>12-2023</v>
      </c>
      <c r="F1868" s="5">
        <f t="shared" si="178"/>
        <v>45261.761388888888</v>
      </c>
      <c r="G1868">
        <v>24.216799999999999</v>
      </c>
      <c r="H1868">
        <v>98.042699999999996</v>
      </c>
      <c r="I1868">
        <v>10</v>
      </c>
      <c r="J1868">
        <v>4.2</v>
      </c>
      <c r="K1868" t="s">
        <v>23</v>
      </c>
      <c r="L1868">
        <v>37</v>
      </c>
      <c r="M1868">
        <v>95</v>
      </c>
      <c r="N1868">
        <v>4.1609999999999996</v>
      </c>
      <c r="O1868">
        <v>0.84</v>
      </c>
      <c r="P1868" t="s">
        <v>24</v>
      </c>
      <c r="Q1868" t="s">
        <v>6398</v>
      </c>
      <c r="R1868" t="s">
        <v>6399</v>
      </c>
      <c r="S1868" t="s">
        <v>6400</v>
      </c>
      <c r="T1868" t="b">
        <f t="shared" si="183"/>
        <v>0</v>
      </c>
      <c r="U1868" t="s">
        <v>28</v>
      </c>
      <c r="V1868">
        <v>5.91</v>
      </c>
      <c r="W1868">
        <v>1.85</v>
      </c>
      <c r="X1868">
        <v>0.11799999999999999</v>
      </c>
      <c r="Y1868">
        <v>23</v>
      </c>
      <c r="Z1868" t="s">
        <v>29</v>
      </c>
      <c r="AA1868" t="s">
        <v>24</v>
      </c>
      <c r="AB1868" t="s">
        <v>24</v>
      </c>
    </row>
    <row r="1869" spans="1:28" x14ac:dyDescent="0.35">
      <c r="A1869" s="4" t="s">
        <v>6401</v>
      </c>
      <c r="B1869" s="6">
        <f t="shared" si="181"/>
        <v>45261.761388888888</v>
      </c>
      <c r="C1869" s="12">
        <f t="shared" si="179"/>
        <v>45261</v>
      </c>
      <c r="D1869" s="3">
        <f t="shared" si="180"/>
        <v>2023</v>
      </c>
      <c r="E1869" s="3" t="str">
        <f t="shared" si="182"/>
        <v>12-2023</v>
      </c>
      <c r="F1869" s="5">
        <f t="shared" si="178"/>
        <v>45261.733726851853</v>
      </c>
      <c r="G1869">
        <v>24.271799999999999</v>
      </c>
      <c r="H1869">
        <v>98.340599999999995</v>
      </c>
      <c r="I1869">
        <v>10</v>
      </c>
      <c r="J1869">
        <v>4.0999999999999996</v>
      </c>
      <c r="K1869" t="s">
        <v>23</v>
      </c>
      <c r="L1869">
        <v>26</v>
      </c>
      <c r="M1869">
        <v>100</v>
      </c>
      <c r="N1869">
        <v>4.3929999999999998</v>
      </c>
      <c r="O1869">
        <v>0.53</v>
      </c>
      <c r="P1869" t="s">
        <v>24</v>
      </c>
      <c r="Q1869" t="s">
        <v>6402</v>
      </c>
      <c r="R1869" t="s">
        <v>6388</v>
      </c>
      <c r="S1869" t="s">
        <v>6403</v>
      </c>
      <c r="T1869" t="b">
        <f t="shared" si="183"/>
        <v>0</v>
      </c>
      <c r="U1869" t="s">
        <v>28</v>
      </c>
      <c r="V1869">
        <v>7.5</v>
      </c>
      <c r="W1869">
        <v>1.7190000000000001</v>
      </c>
      <c r="X1869">
        <v>0.151</v>
      </c>
      <c r="Y1869">
        <v>14</v>
      </c>
      <c r="Z1869" t="s">
        <v>29</v>
      </c>
      <c r="AA1869" t="s">
        <v>24</v>
      </c>
      <c r="AB1869" t="s">
        <v>24</v>
      </c>
    </row>
    <row r="1870" spans="1:28" x14ac:dyDescent="0.35">
      <c r="A1870" s="4" t="s">
        <v>6404</v>
      </c>
      <c r="B1870" s="6">
        <f t="shared" si="181"/>
        <v>45261.733726851853</v>
      </c>
      <c r="C1870" s="12">
        <f t="shared" si="179"/>
        <v>45261</v>
      </c>
      <c r="D1870" s="3">
        <f t="shared" si="180"/>
        <v>2023</v>
      </c>
      <c r="E1870" s="3" t="str">
        <f t="shared" si="182"/>
        <v>12-2023</v>
      </c>
      <c r="F1870" s="5">
        <f t="shared" si="178"/>
        <v>45261.622175925928</v>
      </c>
      <c r="G1870">
        <v>24.261500000000002</v>
      </c>
      <c r="H1870">
        <v>98.147599999999997</v>
      </c>
      <c r="I1870">
        <v>10</v>
      </c>
      <c r="J1870">
        <v>5</v>
      </c>
      <c r="K1870" t="s">
        <v>106</v>
      </c>
      <c r="L1870">
        <v>220</v>
      </c>
      <c r="M1870">
        <v>42</v>
      </c>
      <c r="N1870">
        <v>4.26</v>
      </c>
      <c r="O1870">
        <v>0.62</v>
      </c>
      <c r="P1870" t="s">
        <v>24</v>
      </c>
      <c r="Q1870" t="s">
        <v>6405</v>
      </c>
      <c r="R1870" t="s">
        <v>6399</v>
      </c>
      <c r="S1870" t="s">
        <v>6406</v>
      </c>
      <c r="T1870" t="b">
        <f t="shared" si="183"/>
        <v>0</v>
      </c>
      <c r="U1870" t="s">
        <v>28</v>
      </c>
      <c r="V1870">
        <v>7.37</v>
      </c>
      <c r="W1870">
        <v>1.7450000000000001</v>
      </c>
      <c r="X1870">
        <v>8.8999999999999996E-2</v>
      </c>
      <c r="Y1870">
        <v>12</v>
      </c>
      <c r="Z1870" t="s">
        <v>29</v>
      </c>
      <c r="AA1870" t="s">
        <v>24</v>
      </c>
      <c r="AB1870" t="s">
        <v>24</v>
      </c>
    </row>
    <row r="1871" spans="1:28" x14ac:dyDescent="0.35">
      <c r="A1871" s="4" t="s">
        <v>6407</v>
      </c>
      <c r="B1871" s="6">
        <f t="shared" si="181"/>
        <v>45261.622175925928</v>
      </c>
      <c r="C1871" s="12">
        <f t="shared" si="179"/>
        <v>45261</v>
      </c>
      <c r="D1871" s="3">
        <f t="shared" si="180"/>
        <v>2023</v>
      </c>
      <c r="E1871" s="3" t="str">
        <f t="shared" si="182"/>
        <v>12-2023</v>
      </c>
      <c r="F1871" s="5">
        <f t="shared" si="178"/>
        <v>45261.451921296299</v>
      </c>
      <c r="G1871">
        <v>39.253799999999998</v>
      </c>
      <c r="H1871">
        <v>97.291799999999995</v>
      </c>
      <c r="I1871">
        <v>10</v>
      </c>
      <c r="J1871">
        <v>5.2</v>
      </c>
      <c r="K1871" t="s">
        <v>106</v>
      </c>
      <c r="L1871">
        <v>98</v>
      </c>
      <c r="M1871">
        <v>37</v>
      </c>
      <c r="N1871">
        <v>6.056</v>
      </c>
      <c r="O1871">
        <v>0.6</v>
      </c>
      <c r="P1871" t="s">
        <v>24</v>
      </c>
      <c r="Q1871" t="s">
        <v>6408</v>
      </c>
      <c r="R1871" t="s">
        <v>6409</v>
      </c>
      <c r="S1871" t="s">
        <v>6410</v>
      </c>
      <c r="T1871" t="b">
        <f t="shared" si="183"/>
        <v>0</v>
      </c>
      <c r="U1871" t="s">
        <v>28</v>
      </c>
      <c r="V1871">
        <v>6.77</v>
      </c>
      <c r="W1871">
        <v>1.8340000000000001</v>
      </c>
      <c r="X1871">
        <v>7.4999999999999997E-2</v>
      </c>
      <c r="Y1871">
        <v>17</v>
      </c>
      <c r="Z1871" t="s">
        <v>29</v>
      </c>
      <c r="AA1871" t="s">
        <v>24</v>
      </c>
      <c r="AB1871" t="s">
        <v>24</v>
      </c>
    </row>
    <row r="1872" spans="1:28" x14ac:dyDescent="0.35">
      <c r="A1872" s="4" t="s">
        <v>6411</v>
      </c>
      <c r="B1872" s="6">
        <f t="shared" si="181"/>
        <v>45261.451921296299</v>
      </c>
      <c r="C1872" s="12">
        <f t="shared" si="179"/>
        <v>45261</v>
      </c>
      <c r="D1872" s="3">
        <f t="shared" si="180"/>
        <v>2023</v>
      </c>
      <c r="E1872" s="3" t="str">
        <f t="shared" si="182"/>
        <v>12-2023</v>
      </c>
      <c r="F1872" s="5">
        <f t="shared" si="178"/>
        <v>44348.048159722224</v>
      </c>
      <c r="G1872">
        <v>4.4541000000000004</v>
      </c>
      <c r="H1872">
        <v>96.504800000000003</v>
      </c>
      <c r="I1872">
        <v>10</v>
      </c>
      <c r="J1872">
        <v>4.3</v>
      </c>
      <c r="K1872" t="s">
        <v>23</v>
      </c>
      <c r="L1872">
        <v>13</v>
      </c>
      <c r="M1872">
        <v>115</v>
      </c>
      <c r="N1872">
        <v>0.88700000000000001</v>
      </c>
      <c r="O1872">
        <v>0.68</v>
      </c>
      <c r="P1872" t="s">
        <v>24</v>
      </c>
      <c r="Q1872" t="s">
        <v>6412</v>
      </c>
      <c r="R1872" t="s">
        <v>6388</v>
      </c>
      <c r="S1872" t="s">
        <v>6413</v>
      </c>
      <c r="T1872" t="b">
        <f t="shared" si="183"/>
        <v>0</v>
      </c>
      <c r="U1872" t="s">
        <v>28</v>
      </c>
      <c r="V1872">
        <v>7.35</v>
      </c>
      <c r="W1872">
        <v>1.9419999999999999</v>
      </c>
      <c r="X1872">
        <v>0.218</v>
      </c>
      <c r="Y1872">
        <v>6</v>
      </c>
      <c r="Z1872" t="s">
        <v>29</v>
      </c>
      <c r="AA1872" t="s">
        <v>24</v>
      </c>
      <c r="AB1872" t="s">
        <v>24</v>
      </c>
    </row>
    <row r="1873" spans="1:28" x14ac:dyDescent="0.35">
      <c r="A1873" s="4" t="s">
        <v>14619</v>
      </c>
      <c r="B1873" s="6">
        <f t="shared" si="181"/>
        <v>44348.048159722224</v>
      </c>
      <c r="C1873" s="12">
        <f t="shared" si="179"/>
        <v>44348</v>
      </c>
      <c r="D1873" s="3">
        <f t="shared" si="180"/>
        <v>2021</v>
      </c>
      <c r="E1873" s="3" t="str">
        <f t="shared" si="182"/>
        <v>06-2021</v>
      </c>
      <c r="F1873" s="5">
        <f t="shared" si="178"/>
        <v>45260.269629629627</v>
      </c>
      <c r="G1873">
        <v>12.806100000000001</v>
      </c>
      <c r="H1873">
        <v>93.309600000000003</v>
      </c>
      <c r="I1873">
        <v>49.57</v>
      </c>
      <c r="J1873">
        <v>4.5</v>
      </c>
      <c r="K1873" t="s">
        <v>23</v>
      </c>
      <c r="M1873">
        <v>98</v>
      </c>
      <c r="N1873">
        <v>7.81</v>
      </c>
      <c r="O1873">
        <v>0.54</v>
      </c>
      <c r="P1873" t="s">
        <v>24</v>
      </c>
      <c r="Q1873" t="s">
        <v>14620</v>
      </c>
      <c r="R1873" t="s">
        <v>14617</v>
      </c>
      <c r="S1873" t="s">
        <v>14621</v>
      </c>
      <c r="T1873" t="b">
        <f t="shared" si="183"/>
        <v>1</v>
      </c>
      <c r="U1873" t="s">
        <v>28</v>
      </c>
      <c r="V1873">
        <v>10.6</v>
      </c>
      <c r="W1873">
        <v>8.1</v>
      </c>
      <c r="X1873">
        <v>0.124</v>
      </c>
      <c r="Y1873">
        <v>19</v>
      </c>
      <c r="Z1873" t="s">
        <v>29</v>
      </c>
      <c r="AA1873" t="s">
        <v>24</v>
      </c>
      <c r="AB1873" t="s">
        <v>24</v>
      </c>
    </row>
    <row r="1874" spans="1:28" x14ac:dyDescent="0.35">
      <c r="A1874" s="4" t="s">
        <v>6417</v>
      </c>
      <c r="B1874" s="6">
        <f t="shared" si="181"/>
        <v>45260.269629629627</v>
      </c>
      <c r="C1874" s="12">
        <f t="shared" si="179"/>
        <v>45231</v>
      </c>
      <c r="D1874" s="3">
        <f t="shared" si="180"/>
        <v>2023</v>
      </c>
      <c r="E1874" s="3" t="str">
        <f t="shared" si="182"/>
        <v>11-2023</v>
      </c>
      <c r="F1874" s="5">
        <f t="shared" si="178"/>
        <v>45259.92355324074</v>
      </c>
      <c r="G1874">
        <v>4.3082000000000003</v>
      </c>
      <c r="H1874">
        <v>62.621099999999998</v>
      </c>
      <c r="I1874">
        <v>10</v>
      </c>
      <c r="J1874">
        <v>4.3</v>
      </c>
      <c r="K1874" t="s">
        <v>23</v>
      </c>
      <c r="L1874">
        <v>14</v>
      </c>
      <c r="M1874">
        <v>106</v>
      </c>
      <c r="N1874">
        <v>11.423999999999999</v>
      </c>
      <c r="O1874">
        <v>0.56999999999999995</v>
      </c>
      <c r="P1874" t="s">
        <v>24</v>
      </c>
      <c r="Q1874" t="s">
        <v>6418</v>
      </c>
      <c r="R1874" t="s">
        <v>6384</v>
      </c>
      <c r="S1874" t="s">
        <v>478</v>
      </c>
      <c r="T1874" t="b">
        <f t="shared" si="183"/>
        <v>0</v>
      </c>
      <c r="U1874" t="s">
        <v>28</v>
      </c>
      <c r="V1874">
        <v>14.59</v>
      </c>
      <c r="W1874">
        <v>1.9319999999999999</v>
      </c>
      <c r="X1874">
        <v>0.17699999999999999</v>
      </c>
      <c r="Y1874">
        <v>10</v>
      </c>
      <c r="Z1874" t="s">
        <v>29</v>
      </c>
      <c r="AA1874" t="s">
        <v>24</v>
      </c>
      <c r="AB1874" t="s">
        <v>24</v>
      </c>
    </row>
    <row r="1875" spans="1:28" x14ac:dyDescent="0.35">
      <c r="A1875" s="4" t="s">
        <v>6419</v>
      </c>
      <c r="B1875" s="6">
        <f t="shared" si="181"/>
        <v>45259.92355324074</v>
      </c>
      <c r="C1875" s="12">
        <f t="shared" si="179"/>
        <v>45231</v>
      </c>
      <c r="D1875" s="3">
        <f t="shared" si="180"/>
        <v>2023</v>
      </c>
      <c r="E1875" s="3" t="str">
        <f t="shared" si="182"/>
        <v>11-2023</v>
      </c>
      <c r="F1875" s="5">
        <f t="shared" si="178"/>
        <v>45259.836770833332</v>
      </c>
      <c r="G1875">
        <v>37.2864</v>
      </c>
      <c r="H1875">
        <v>71.733199999999997</v>
      </c>
      <c r="I1875">
        <v>125.318</v>
      </c>
      <c r="J1875">
        <v>4.5</v>
      </c>
      <c r="K1875" t="s">
        <v>23</v>
      </c>
      <c r="L1875">
        <v>57</v>
      </c>
      <c r="M1875">
        <v>58</v>
      </c>
      <c r="N1875">
        <v>2.1880000000000002</v>
      </c>
      <c r="O1875">
        <v>0.44</v>
      </c>
      <c r="P1875" t="s">
        <v>24</v>
      </c>
      <c r="Q1875" t="s">
        <v>6420</v>
      </c>
      <c r="R1875" t="s">
        <v>6421</v>
      </c>
      <c r="S1875" t="s">
        <v>6422</v>
      </c>
      <c r="T1875" t="b">
        <f t="shared" si="183"/>
        <v>0</v>
      </c>
      <c r="U1875" t="s">
        <v>28</v>
      </c>
      <c r="V1875">
        <v>6.19</v>
      </c>
      <c r="W1875">
        <v>8.1240000000000006</v>
      </c>
      <c r="X1875">
        <v>9.5000000000000001E-2</v>
      </c>
      <c r="Y1875">
        <v>32</v>
      </c>
      <c r="Z1875" t="s">
        <v>29</v>
      </c>
      <c r="AA1875" t="s">
        <v>24</v>
      </c>
      <c r="AB1875" t="s">
        <v>24</v>
      </c>
    </row>
    <row r="1876" spans="1:28" x14ac:dyDescent="0.35">
      <c r="A1876" s="4" t="s">
        <v>6423</v>
      </c>
      <c r="B1876" s="6">
        <f t="shared" si="181"/>
        <v>45259.836770833332</v>
      </c>
      <c r="C1876" s="12">
        <f t="shared" si="179"/>
        <v>45231</v>
      </c>
      <c r="D1876" s="3">
        <f t="shared" si="180"/>
        <v>2023</v>
      </c>
      <c r="E1876" s="3" t="str">
        <f t="shared" si="182"/>
        <v>11-2023</v>
      </c>
      <c r="F1876" s="5">
        <f t="shared" si="178"/>
        <v>44341.5934837963</v>
      </c>
      <c r="G1876">
        <v>4.5210999999999997</v>
      </c>
      <c r="H1876">
        <v>96.228499999999997</v>
      </c>
      <c r="I1876">
        <v>9.4079999999999995</v>
      </c>
      <c r="J1876">
        <v>4.2</v>
      </c>
      <c r="K1876" t="s">
        <v>23</v>
      </c>
      <c r="L1876">
        <v>22</v>
      </c>
      <c r="M1876">
        <v>178</v>
      </c>
      <c r="N1876">
        <v>1.004</v>
      </c>
      <c r="O1876">
        <v>0.54</v>
      </c>
      <c r="P1876" t="s">
        <v>24</v>
      </c>
      <c r="Q1876" t="s">
        <v>6424</v>
      </c>
      <c r="R1876" t="s">
        <v>6384</v>
      </c>
      <c r="S1876" t="s">
        <v>6425</v>
      </c>
      <c r="T1876" t="b">
        <f t="shared" si="183"/>
        <v>0</v>
      </c>
      <c r="U1876" t="s">
        <v>28</v>
      </c>
      <c r="V1876">
        <v>7.92</v>
      </c>
      <c r="W1876">
        <v>4.766</v>
      </c>
      <c r="X1876">
        <v>0.216</v>
      </c>
      <c r="Y1876">
        <v>7</v>
      </c>
      <c r="Z1876" t="s">
        <v>29</v>
      </c>
      <c r="AA1876" t="s">
        <v>24</v>
      </c>
      <c r="AB1876" t="s">
        <v>24</v>
      </c>
    </row>
    <row r="1877" spans="1:28" x14ac:dyDescent="0.35">
      <c r="A1877" s="4" t="s">
        <v>14715</v>
      </c>
      <c r="B1877" s="6">
        <f t="shared" si="181"/>
        <v>44341.5934837963</v>
      </c>
      <c r="C1877" s="12">
        <f t="shared" si="179"/>
        <v>44317</v>
      </c>
      <c r="D1877" s="3">
        <f t="shared" si="180"/>
        <v>2021</v>
      </c>
      <c r="E1877" s="3" t="str">
        <f t="shared" si="182"/>
        <v>05-2021</v>
      </c>
      <c r="F1877" s="5">
        <f t="shared" si="178"/>
        <v>45259.458067129628</v>
      </c>
      <c r="G1877">
        <v>13.2087</v>
      </c>
      <c r="H1877">
        <v>92.843699999999998</v>
      </c>
      <c r="I1877">
        <v>10</v>
      </c>
      <c r="J1877">
        <v>4.5</v>
      </c>
      <c r="K1877" t="s">
        <v>23</v>
      </c>
      <c r="M1877">
        <v>145</v>
      </c>
      <c r="N1877">
        <v>7.8529999999999998</v>
      </c>
      <c r="O1877">
        <v>0.43</v>
      </c>
      <c r="P1877" t="s">
        <v>24</v>
      </c>
      <c r="Q1877" t="s">
        <v>14716</v>
      </c>
      <c r="R1877" t="s">
        <v>14717</v>
      </c>
      <c r="S1877" t="s">
        <v>14718</v>
      </c>
      <c r="T1877" t="b">
        <f t="shared" si="183"/>
        <v>1</v>
      </c>
      <c r="U1877" t="s">
        <v>28</v>
      </c>
      <c r="V1877">
        <v>15.1</v>
      </c>
      <c r="W1877">
        <v>2</v>
      </c>
      <c r="X1877">
        <v>0.311</v>
      </c>
      <c r="Y1877">
        <v>4</v>
      </c>
      <c r="Z1877" t="s">
        <v>29</v>
      </c>
      <c r="AA1877" t="s">
        <v>24</v>
      </c>
      <c r="AB1877" t="s">
        <v>24</v>
      </c>
    </row>
    <row r="1878" spans="1:28" x14ac:dyDescent="0.35">
      <c r="A1878" s="4" t="s">
        <v>6429</v>
      </c>
      <c r="B1878" s="6">
        <f t="shared" si="181"/>
        <v>45259.458067129628</v>
      </c>
      <c r="C1878" s="12">
        <f t="shared" si="179"/>
        <v>45231</v>
      </c>
      <c r="D1878" s="3">
        <f t="shared" si="180"/>
        <v>2023</v>
      </c>
      <c r="E1878" s="3" t="str">
        <f t="shared" si="182"/>
        <v>11-2023</v>
      </c>
      <c r="F1878" s="5">
        <f t="shared" si="178"/>
        <v>45259.380162037036</v>
      </c>
      <c r="G1878">
        <v>38.423000000000002</v>
      </c>
      <c r="H1878">
        <v>73.844700000000003</v>
      </c>
      <c r="I1878">
        <v>128.30699999999999</v>
      </c>
      <c r="J1878">
        <v>4.4000000000000004</v>
      </c>
      <c r="K1878" t="s">
        <v>23</v>
      </c>
      <c r="L1878">
        <v>40</v>
      </c>
      <c r="M1878">
        <v>66</v>
      </c>
      <c r="N1878">
        <v>1.911</v>
      </c>
      <c r="O1878">
        <v>0.56000000000000005</v>
      </c>
      <c r="P1878" t="s">
        <v>24</v>
      </c>
      <c r="Q1878" t="s">
        <v>6430</v>
      </c>
      <c r="R1878" t="s">
        <v>6421</v>
      </c>
      <c r="S1878" t="s">
        <v>6431</v>
      </c>
      <c r="T1878" t="b">
        <f t="shared" si="183"/>
        <v>0</v>
      </c>
      <c r="U1878" t="s">
        <v>28</v>
      </c>
      <c r="V1878">
        <v>5.66</v>
      </c>
      <c r="W1878">
        <v>7.9059999999999997</v>
      </c>
      <c r="X1878">
        <v>0.12</v>
      </c>
      <c r="Y1878">
        <v>20</v>
      </c>
      <c r="Z1878" t="s">
        <v>29</v>
      </c>
      <c r="AA1878" t="s">
        <v>24</v>
      </c>
      <c r="AB1878" t="s">
        <v>24</v>
      </c>
    </row>
    <row r="1879" spans="1:28" x14ac:dyDescent="0.35">
      <c r="A1879" s="4" t="s">
        <v>6432</v>
      </c>
      <c r="B1879" s="6">
        <f t="shared" si="181"/>
        <v>45259.380162037036</v>
      </c>
      <c r="C1879" s="12">
        <f t="shared" si="179"/>
        <v>45231</v>
      </c>
      <c r="D1879" s="3">
        <f t="shared" si="180"/>
        <v>2023</v>
      </c>
      <c r="E1879" s="3" t="str">
        <f t="shared" si="182"/>
        <v>11-2023</v>
      </c>
      <c r="F1879" s="5">
        <f t="shared" si="178"/>
        <v>45259.37709490741</v>
      </c>
      <c r="G1879">
        <v>2.3016000000000001</v>
      </c>
      <c r="H1879">
        <v>96.129800000000003</v>
      </c>
      <c r="I1879">
        <v>10</v>
      </c>
      <c r="J1879">
        <v>4.3</v>
      </c>
      <c r="K1879" t="s">
        <v>23</v>
      </c>
      <c r="L1879">
        <v>18</v>
      </c>
      <c r="M1879">
        <v>201</v>
      </c>
      <c r="N1879">
        <v>2.8180000000000001</v>
      </c>
      <c r="O1879">
        <v>0.45</v>
      </c>
      <c r="P1879" t="s">
        <v>24</v>
      </c>
      <c r="Q1879" t="s">
        <v>6433</v>
      </c>
      <c r="R1879" t="s">
        <v>6384</v>
      </c>
      <c r="S1879" t="s">
        <v>6434</v>
      </c>
      <c r="T1879" t="b">
        <f t="shared" si="183"/>
        <v>0</v>
      </c>
      <c r="U1879" t="s">
        <v>28</v>
      </c>
      <c r="V1879">
        <v>7.27</v>
      </c>
      <c r="W1879">
        <v>1.9419999999999999</v>
      </c>
      <c r="X1879">
        <v>0.153</v>
      </c>
      <c r="Y1879">
        <v>12</v>
      </c>
      <c r="Z1879" t="s">
        <v>29</v>
      </c>
      <c r="AA1879" t="s">
        <v>24</v>
      </c>
      <c r="AB1879" t="s">
        <v>24</v>
      </c>
    </row>
    <row r="1880" spans="1:28" x14ac:dyDescent="0.35">
      <c r="A1880" s="4" t="s">
        <v>6435</v>
      </c>
      <c r="B1880" s="6">
        <f t="shared" si="181"/>
        <v>45259.37709490741</v>
      </c>
      <c r="C1880" s="12">
        <f t="shared" si="179"/>
        <v>45231</v>
      </c>
      <c r="D1880" s="3">
        <f t="shared" si="180"/>
        <v>2023</v>
      </c>
      <c r="E1880" s="3" t="str">
        <f t="shared" si="182"/>
        <v>11-2023</v>
      </c>
      <c r="F1880" s="5">
        <f t="shared" si="178"/>
        <v>44340.159131944441</v>
      </c>
      <c r="G1880">
        <v>2.0226999999999999</v>
      </c>
      <c r="H1880">
        <v>96.136899999999997</v>
      </c>
      <c r="I1880">
        <v>10</v>
      </c>
      <c r="J1880">
        <v>4.2</v>
      </c>
      <c r="K1880" t="s">
        <v>23</v>
      </c>
      <c r="L1880">
        <v>17</v>
      </c>
      <c r="M1880">
        <v>152</v>
      </c>
      <c r="N1880">
        <v>2.863</v>
      </c>
      <c r="O1880">
        <v>0.59</v>
      </c>
      <c r="P1880" t="s">
        <v>24</v>
      </c>
      <c r="Q1880" t="s">
        <v>6436</v>
      </c>
      <c r="R1880" t="s">
        <v>6384</v>
      </c>
      <c r="S1880" t="s">
        <v>6437</v>
      </c>
      <c r="T1880" t="b">
        <f t="shared" si="183"/>
        <v>0</v>
      </c>
      <c r="U1880" t="s">
        <v>28</v>
      </c>
      <c r="V1880">
        <v>9.61</v>
      </c>
      <c r="W1880">
        <v>1.571</v>
      </c>
      <c r="X1880">
        <v>0.186</v>
      </c>
      <c r="Y1880">
        <v>8</v>
      </c>
      <c r="Z1880" t="s">
        <v>29</v>
      </c>
      <c r="AA1880" t="s">
        <v>24</v>
      </c>
      <c r="AB1880" t="s">
        <v>24</v>
      </c>
    </row>
    <row r="1881" spans="1:28" x14ac:dyDescent="0.35">
      <c r="A1881" s="4" t="s">
        <v>14746</v>
      </c>
      <c r="B1881" s="6">
        <f t="shared" si="181"/>
        <v>44340.159131944441</v>
      </c>
      <c r="C1881" s="12">
        <f t="shared" si="179"/>
        <v>44317</v>
      </c>
      <c r="D1881" s="3">
        <f t="shared" si="180"/>
        <v>2021</v>
      </c>
      <c r="E1881" s="3" t="str">
        <f t="shared" si="182"/>
        <v>05-2021</v>
      </c>
      <c r="F1881" s="5">
        <f t="shared" si="178"/>
        <v>45259.330231481479</v>
      </c>
      <c r="G1881">
        <v>11.7799</v>
      </c>
      <c r="H1881">
        <v>94.876000000000005</v>
      </c>
      <c r="I1881">
        <v>10</v>
      </c>
      <c r="J1881">
        <v>4.5</v>
      </c>
      <c r="K1881" t="s">
        <v>23</v>
      </c>
      <c r="M1881">
        <v>104</v>
      </c>
      <c r="N1881">
        <v>2.0910000000000002</v>
      </c>
      <c r="O1881">
        <v>0.73</v>
      </c>
      <c r="P1881" t="s">
        <v>24</v>
      </c>
      <c r="Q1881" t="s">
        <v>14747</v>
      </c>
      <c r="R1881" t="s">
        <v>14748</v>
      </c>
      <c r="S1881" t="s">
        <v>14749</v>
      </c>
      <c r="T1881" t="b">
        <f t="shared" si="183"/>
        <v>1</v>
      </c>
      <c r="U1881" t="s">
        <v>28</v>
      </c>
      <c r="V1881">
        <v>8.6</v>
      </c>
      <c r="W1881">
        <v>1.9</v>
      </c>
      <c r="X1881">
        <v>9.9000000000000005E-2</v>
      </c>
      <c r="Y1881">
        <v>30</v>
      </c>
      <c r="Z1881" t="s">
        <v>29</v>
      </c>
      <c r="AA1881" t="s">
        <v>24</v>
      </c>
      <c r="AB1881" t="s">
        <v>24</v>
      </c>
    </row>
    <row r="1882" spans="1:28" x14ac:dyDescent="0.35">
      <c r="A1882" s="4" t="s">
        <v>6441</v>
      </c>
      <c r="B1882" s="6">
        <f t="shared" si="181"/>
        <v>45259.330231481479</v>
      </c>
      <c r="C1882" s="12">
        <f t="shared" si="179"/>
        <v>45231</v>
      </c>
      <c r="D1882" s="3">
        <f t="shared" si="180"/>
        <v>2023</v>
      </c>
      <c r="E1882" s="3" t="str">
        <f t="shared" si="182"/>
        <v>11-2023</v>
      </c>
      <c r="F1882" s="5">
        <f t="shared" si="178"/>
        <v>44339.792812500003</v>
      </c>
      <c r="G1882">
        <v>2.2505999999999999</v>
      </c>
      <c r="H1882">
        <v>96.093699999999998</v>
      </c>
      <c r="I1882">
        <v>10</v>
      </c>
      <c r="J1882">
        <v>4.5</v>
      </c>
      <c r="K1882" t="s">
        <v>23</v>
      </c>
      <c r="L1882">
        <v>45</v>
      </c>
      <c r="M1882">
        <v>178</v>
      </c>
      <c r="N1882">
        <v>2.8610000000000002</v>
      </c>
      <c r="O1882">
        <v>0.45</v>
      </c>
      <c r="P1882" t="s">
        <v>24</v>
      </c>
      <c r="Q1882" t="s">
        <v>6442</v>
      </c>
      <c r="R1882" t="s">
        <v>6421</v>
      </c>
      <c r="S1882" t="s">
        <v>6443</v>
      </c>
      <c r="T1882" t="b">
        <f t="shared" si="183"/>
        <v>0</v>
      </c>
      <c r="U1882" t="s">
        <v>28</v>
      </c>
      <c r="V1882">
        <v>6.22</v>
      </c>
      <c r="W1882">
        <v>1.925</v>
      </c>
      <c r="X1882">
        <v>0.09</v>
      </c>
      <c r="Y1882">
        <v>37</v>
      </c>
      <c r="Z1882" t="s">
        <v>29</v>
      </c>
      <c r="AA1882" t="s">
        <v>24</v>
      </c>
      <c r="AB1882" t="s">
        <v>24</v>
      </c>
    </row>
    <row r="1883" spans="1:28" x14ac:dyDescent="0.35">
      <c r="A1883" s="4" t="s">
        <v>14750</v>
      </c>
      <c r="B1883" s="6">
        <f t="shared" si="181"/>
        <v>44339.792812500003</v>
      </c>
      <c r="C1883" s="12">
        <f t="shared" si="179"/>
        <v>44317</v>
      </c>
      <c r="D1883" s="3">
        <f t="shared" si="180"/>
        <v>2021</v>
      </c>
      <c r="E1883" s="3" t="str">
        <f t="shared" si="182"/>
        <v>05-2021</v>
      </c>
      <c r="F1883" s="5">
        <f t="shared" si="178"/>
        <v>44335.704502314817</v>
      </c>
      <c r="G1883">
        <v>30.8764</v>
      </c>
      <c r="H1883">
        <v>79.270700000000005</v>
      </c>
      <c r="I1883">
        <v>10</v>
      </c>
      <c r="J1883">
        <v>4.5</v>
      </c>
      <c r="K1883" t="s">
        <v>23</v>
      </c>
      <c r="M1883">
        <v>81</v>
      </c>
      <c r="N1883">
        <v>5.7869999999999999</v>
      </c>
      <c r="O1883">
        <v>0.56999999999999995</v>
      </c>
      <c r="P1883" t="s">
        <v>24</v>
      </c>
      <c r="Q1883" t="s">
        <v>14751</v>
      </c>
      <c r="R1883" t="s">
        <v>14752</v>
      </c>
      <c r="S1883" t="s">
        <v>14753</v>
      </c>
      <c r="T1883" t="b">
        <f t="shared" si="183"/>
        <v>1</v>
      </c>
      <c r="U1883" t="s">
        <v>28</v>
      </c>
      <c r="V1883">
        <v>7.4</v>
      </c>
      <c r="W1883">
        <v>1.8</v>
      </c>
      <c r="X1883">
        <v>9.4E-2</v>
      </c>
      <c r="Y1883">
        <v>33</v>
      </c>
      <c r="Z1883" t="s">
        <v>29</v>
      </c>
      <c r="AA1883" t="s">
        <v>24</v>
      </c>
      <c r="AB1883" t="s">
        <v>24</v>
      </c>
    </row>
    <row r="1884" spans="1:28" x14ac:dyDescent="0.35">
      <c r="A1884" s="4" t="s">
        <v>14934</v>
      </c>
      <c r="B1884" s="6">
        <f t="shared" si="181"/>
        <v>44335.704502314817</v>
      </c>
      <c r="C1884" s="12">
        <f t="shared" si="179"/>
        <v>44317</v>
      </c>
      <c r="D1884" s="3">
        <f t="shared" si="180"/>
        <v>2021</v>
      </c>
      <c r="E1884" s="3" t="str">
        <f t="shared" si="182"/>
        <v>05-2021</v>
      </c>
      <c r="F1884" s="5">
        <f t="shared" si="178"/>
        <v>44330.695879629631</v>
      </c>
      <c r="G1884">
        <v>28.2544</v>
      </c>
      <c r="H1884">
        <v>84.387600000000006</v>
      </c>
      <c r="I1884">
        <v>10</v>
      </c>
      <c r="J1884">
        <v>4.5</v>
      </c>
      <c r="K1884" t="s">
        <v>23</v>
      </c>
      <c r="M1884">
        <v>158</v>
      </c>
      <c r="N1884">
        <v>2.161</v>
      </c>
      <c r="O1884">
        <v>0.7</v>
      </c>
      <c r="P1884" t="s">
        <v>24</v>
      </c>
      <c r="Q1884" t="s">
        <v>14935</v>
      </c>
      <c r="R1884" t="s">
        <v>14936</v>
      </c>
      <c r="S1884" t="s">
        <v>14937</v>
      </c>
      <c r="T1884" t="b">
        <f t="shared" si="183"/>
        <v>1</v>
      </c>
      <c r="U1884" t="s">
        <v>28</v>
      </c>
      <c r="V1884">
        <v>9.6</v>
      </c>
      <c r="W1884">
        <v>1.9</v>
      </c>
      <c r="X1884">
        <v>8.2000000000000003E-2</v>
      </c>
      <c r="Y1884">
        <v>44</v>
      </c>
      <c r="Z1884" t="s">
        <v>29</v>
      </c>
      <c r="AA1884" t="s">
        <v>24</v>
      </c>
      <c r="AB1884" t="s">
        <v>24</v>
      </c>
    </row>
    <row r="1885" spans="1:28" x14ac:dyDescent="0.35">
      <c r="A1885" s="4" t="s">
        <v>15010</v>
      </c>
      <c r="B1885" s="6">
        <f t="shared" si="181"/>
        <v>44330.695879629631</v>
      </c>
      <c r="C1885" s="12">
        <f t="shared" si="179"/>
        <v>44317</v>
      </c>
      <c r="D1885" s="3">
        <f t="shared" si="180"/>
        <v>2021</v>
      </c>
      <c r="E1885" s="3" t="str">
        <f t="shared" si="182"/>
        <v>05-2021</v>
      </c>
      <c r="F1885" s="5">
        <f t="shared" si="178"/>
        <v>45257.927615740744</v>
      </c>
      <c r="G1885">
        <v>24.962499999999999</v>
      </c>
      <c r="H1885">
        <v>95.108800000000002</v>
      </c>
      <c r="I1885">
        <v>111.38</v>
      </c>
      <c r="J1885">
        <v>4.5</v>
      </c>
      <c r="K1885" t="s">
        <v>23</v>
      </c>
      <c r="M1885">
        <v>108</v>
      </c>
      <c r="N1885">
        <v>1.036</v>
      </c>
      <c r="O1885">
        <v>0.94</v>
      </c>
      <c r="P1885" t="s">
        <v>24</v>
      </c>
      <c r="Q1885" t="s">
        <v>15011</v>
      </c>
      <c r="R1885" t="s">
        <v>15012</v>
      </c>
      <c r="S1885" t="s">
        <v>15013</v>
      </c>
      <c r="T1885" t="b">
        <f t="shared" si="183"/>
        <v>1</v>
      </c>
      <c r="U1885" t="s">
        <v>28</v>
      </c>
      <c r="V1885">
        <v>8.8000000000000007</v>
      </c>
      <c r="W1885">
        <v>7.9</v>
      </c>
      <c r="X1885">
        <v>0.09</v>
      </c>
      <c r="Y1885">
        <v>36</v>
      </c>
      <c r="Z1885" t="s">
        <v>29</v>
      </c>
      <c r="AA1885" t="s">
        <v>24</v>
      </c>
      <c r="AB1885" t="s">
        <v>24</v>
      </c>
    </row>
    <row r="1886" spans="1:28" x14ac:dyDescent="0.35">
      <c r="A1886" s="4" t="s">
        <v>6453</v>
      </c>
      <c r="B1886" s="6">
        <f t="shared" si="181"/>
        <v>45257.927615740744</v>
      </c>
      <c r="C1886" s="12">
        <f t="shared" si="179"/>
        <v>45231</v>
      </c>
      <c r="D1886" s="3">
        <f t="shared" si="180"/>
        <v>2023</v>
      </c>
      <c r="E1886" s="3" t="str">
        <f t="shared" si="182"/>
        <v>11-2023</v>
      </c>
      <c r="F1886" s="5">
        <f t="shared" si="178"/>
        <v>44330.414872685185</v>
      </c>
      <c r="G1886">
        <v>28.679500000000001</v>
      </c>
      <c r="H1886">
        <v>87.785200000000003</v>
      </c>
      <c r="I1886">
        <v>74.707999999999998</v>
      </c>
      <c r="J1886">
        <v>4.7</v>
      </c>
      <c r="K1886" t="s">
        <v>23</v>
      </c>
      <c r="L1886">
        <v>69</v>
      </c>
      <c r="M1886">
        <v>61</v>
      </c>
      <c r="N1886">
        <v>1.119</v>
      </c>
      <c r="O1886">
        <v>0.4</v>
      </c>
      <c r="P1886" t="s">
        <v>24</v>
      </c>
      <c r="Q1886" t="s">
        <v>6454</v>
      </c>
      <c r="R1886" t="s">
        <v>6455</v>
      </c>
      <c r="S1886" t="s">
        <v>6456</v>
      </c>
      <c r="T1886" t="b">
        <f t="shared" si="183"/>
        <v>0</v>
      </c>
      <c r="U1886" t="s">
        <v>28</v>
      </c>
      <c r="V1886">
        <v>9.0500000000000007</v>
      </c>
      <c r="W1886">
        <v>8.2140000000000004</v>
      </c>
      <c r="X1886">
        <v>6.8000000000000005E-2</v>
      </c>
      <c r="Y1886">
        <v>66</v>
      </c>
      <c r="Z1886" t="s">
        <v>29</v>
      </c>
      <c r="AA1886" t="s">
        <v>24</v>
      </c>
      <c r="AB1886" t="s">
        <v>24</v>
      </c>
    </row>
    <row r="1887" spans="1:28" x14ac:dyDescent="0.35">
      <c r="A1887" s="4" t="s">
        <v>15014</v>
      </c>
      <c r="B1887" s="6">
        <f t="shared" si="181"/>
        <v>44330.414872685185</v>
      </c>
      <c r="C1887" s="12">
        <f t="shared" si="179"/>
        <v>44317</v>
      </c>
      <c r="D1887" s="3">
        <f t="shared" si="180"/>
        <v>2021</v>
      </c>
      <c r="E1887" s="3" t="str">
        <f t="shared" si="182"/>
        <v>05-2021</v>
      </c>
      <c r="F1887" s="5">
        <f t="shared" si="178"/>
        <v>44313.220127314817</v>
      </c>
      <c r="G1887">
        <v>36.400799999999997</v>
      </c>
      <c r="H1887">
        <v>69.593199999999996</v>
      </c>
      <c r="I1887">
        <v>42.65</v>
      </c>
      <c r="J1887">
        <v>4.5</v>
      </c>
      <c r="K1887" t="s">
        <v>23</v>
      </c>
      <c r="M1887">
        <v>59</v>
      </c>
      <c r="N1887">
        <v>1.07</v>
      </c>
      <c r="O1887">
        <v>0.62</v>
      </c>
      <c r="P1887" t="s">
        <v>24</v>
      </c>
      <c r="Q1887" t="s">
        <v>15015</v>
      </c>
      <c r="R1887" t="s">
        <v>15016</v>
      </c>
      <c r="S1887" t="s">
        <v>15017</v>
      </c>
      <c r="T1887" t="b">
        <f t="shared" si="183"/>
        <v>1</v>
      </c>
      <c r="U1887" t="s">
        <v>28</v>
      </c>
      <c r="V1887">
        <v>1.8</v>
      </c>
      <c r="W1887">
        <v>7.1</v>
      </c>
      <c r="X1887">
        <v>7.1999999999999995E-2</v>
      </c>
      <c r="Y1887">
        <v>57</v>
      </c>
      <c r="Z1887" t="s">
        <v>29</v>
      </c>
      <c r="AA1887" t="s">
        <v>24</v>
      </c>
      <c r="AB1887" t="s">
        <v>24</v>
      </c>
    </row>
    <row r="1888" spans="1:28" x14ac:dyDescent="0.35">
      <c r="A1888" s="4" t="s">
        <v>15163</v>
      </c>
      <c r="B1888" s="6">
        <f t="shared" si="181"/>
        <v>44313.220127314817</v>
      </c>
      <c r="C1888" s="12">
        <f t="shared" si="179"/>
        <v>44287</v>
      </c>
      <c r="D1888" s="3">
        <f t="shared" si="180"/>
        <v>2021</v>
      </c>
      <c r="E1888" s="3" t="str">
        <f t="shared" si="182"/>
        <v>04-2021</v>
      </c>
      <c r="F1888" s="5">
        <f t="shared" si="178"/>
        <v>45255.838541666664</v>
      </c>
      <c r="G1888">
        <v>37.551099999999998</v>
      </c>
      <c r="H1888">
        <v>75.665400000000005</v>
      </c>
      <c r="I1888">
        <v>99.38</v>
      </c>
      <c r="J1888">
        <v>4.5</v>
      </c>
      <c r="K1888" t="s">
        <v>23</v>
      </c>
      <c r="M1888">
        <v>63</v>
      </c>
      <c r="N1888">
        <v>3.59</v>
      </c>
      <c r="O1888">
        <v>0.75</v>
      </c>
      <c r="P1888" t="s">
        <v>24</v>
      </c>
      <c r="Q1888" t="s">
        <v>15164</v>
      </c>
      <c r="R1888" t="s">
        <v>15165</v>
      </c>
      <c r="S1888" t="s">
        <v>15166</v>
      </c>
      <c r="T1888" t="b">
        <f t="shared" si="183"/>
        <v>1</v>
      </c>
      <c r="U1888" t="s">
        <v>28</v>
      </c>
      <c r="V1888">
        <v>7.3</v>
      </c>
      <c r="W1888">
        <v>7</v>
      </c>
      <c r="X1888">
        <v>4.9000000000000002E-2</v>
      </c>
      <c r="Y1888">
        <v>121</v>
      </c>
      <c r="Z1888" t="s">
        <v>29</v>
      </c>
      <c r="AA1888" t="s">
        <v>24</v>
      </c>
      <c r="AB1888" t="s">
        <v>24</v>
      </c>
    </row>
    <row r="1889" spans="1:28" x14ac:dyDescent="0.35">
      <c r="A1889" s="4" t="s">
        <v>6463</v>
      </c>
      <c r="B1889" s="6">
        <f t="shared" si="181"/>
        <v>45255.838541666664</v>
      </c>
      <c r="C1889" s="12">
        <f t="shared" si="179"/>
        <v>45231</v>
      </c>
      <c r="D1889" s="3">
        <f t="shared" si="180"/>
        <v>2023</v>
      </c>
      <c r="E1889" s="3" t="str">
        <f t="shared" si="182"/>
        <v>11-2023</v>
      </c>
      <c r="F1889" s="5">
        <f t="shared" si="178"/>
        <v>44310.706226851849</v>
      </c>
      <c r="G1889">
        <v>25.2211</v>
      </c>
      <c r="H1889">
        <v>96.602599999999995</v>
      </c>
      <c r="I1889">
        <v>10</v>
      </c>
      <c r="J1889">
        <v>4.0999999999999996</v>
      </c>
      <c r="K1889" t="s">
        <v>23</v>
      </c>
      <c r="L1889">
        <v>18</v>
      </c>
      <c r="M1889">
        <v>124</v>
      </c>
      <c r="N1889">
        <v>4.7839999999999998</v>
      </c>
      <c r="O1889">
        <v>0.31</v>
      </c>
      <c r="P1889" t="s">
        <v>24</v>
      </c>
      <c r="Q1889" t="s">
        <v>6464</v>
      </c>
      <c r="R1889" t="s">
        <v>6465</v>
      </c>
      <c r="S1889" t="s">
        <v>6466</v>
      </c>
      <c r="T1889" t="b">
        <f t="shared" si="183"/>
        <v>0</v>
      </c>
      <c r="U1889" t="s">
        <v>28</v>
      </c>
      <c r="V1889">
        <v>7.96</v>
      </c>
      <c r="W1889">
        <v>1.87</v>
      </c>
      <c r="X1889">
        <v>0.19700000000000001</v>
      </c>
      <c r="Y1889">
        <v>7</v>
      </c>
      <c r="Z1889" t="s">
        <v>29</v>
      </c>
      <c r="AA1889" t="s">
        <v>24</v>
      </c>
      <c r="AB1889" t="s">
        <v>24</v>
      </c>
    </row>
    <row r="1890" spans="1:28" x14ac:dyDescent="0.35">
      <c r="A1890" s="4" t="s">
        <v>15175</v>
      </c>
      <c r="B1890" s="6">
        <f t="shared" si="181"/>
        <v>44310.706226851849</v>
      </c>
      <c r="C1890" s="12">
        <f t="shared" si="179"/>
        <v>44287</v>
      </c>
      <c r="D1890" s="3">
        <f t="shared" si="180"/>
        <v>2021</v>
      </c>
      <c r="E1890" s="3" t="str">
        <f t="shared" si="182"/>
        <v>04-2021</v>
      </c>
      <c r="F1890" s="5">
        <f t="shared" si="178"/>
        <v>45253.465196759258</v>
      </c>
      <c r="G1890">
        <v>36.4255</v>
      </c>
      <c r="H1890">
        <v>68.662999999999997</v>
      </c>
      <c r="I1890">
        <v>56.85</v>
      </c>
      <c r="J1890">
        <v>4.5</v>
      </c>
      <c r="K1890" t="s">
        <v>23</v>
      </c>
      <c r="M1890">
        <v>133</v>
      </c>
      <c r="N1890">
        <v>1.6870000000000001</v>
      </c>
      <c r="O1890">
        <v>0.71</v>
      </c>
      <c r="P1890" t="s">
        <v>24</v>
      </c>
      <c r="Q1890" t="s">
        <v>15176</v>
      </c>
      <c r="R1890" t="s">
        <v>15177</v>
      </c>
      <c r="S1890" t="s">
        <v>15178</v>
      </c>
      <c r="T1890" t="b">
        <f t="shared" si="183"/>
        <v>1</v>
      </c>
      <c r="U1890" t="s">
        <v>28</v>
      </c>
      <c r="V1890">
        <v>5.2</v>
      </c>
      <c r="W1890">
        <v>9.1999999999999993</v>
      </c>
      <c r="X1890">
        <v>0.14399999999999999</v>
      </c>
      <c r="Y1890">
        <v>14</v>
      </c>
      <c r="Z1890" t="s">
        <v>29</v>
      </c>
      <c r="AA1890" t="s">
        <v>24</v>
      </c>
      <c r="AB1890" t="s">
        <v>24</v>
      </c>
    </row>
    <row r="1891" spans="1:28" x14ac:dyDescent="0.35">
      <c r="A1891" s="4" t="s">
        <v>6470</v>
      </c>
      <c r="B1891" s="6">
        <f t="shared" si="181"/>
        <v>45253.465196759258</v>
      </c>
      <c r="C1891" s="12">
        <f t="shared" si="179"/>
        <v>45231</v>
      </c>
      <c r="D1891" s="3">
        <f t="shared" si="180"/>
        <v>2023</v>
      </c>
      <c r="E1891" s="3" t="str">
        <f t="shared" si="182"/>
        <v>11-2023</v>
      </c>
      <c r="F1891" s="5">
        <f t="shared" si="178"/>
        <v>45253.417939814812</v>
      </c>
      <c r="G1891">
        <v>38.866999999999997</v>
      </c>
      <c r="H1891">
        <v>71.808400000000006</v>
      </c>
      <c r="I1891">
        <v>10</v>
      </c>
      <c r="J1891">
        <v>4.5999999999999996</v>
      </c>
      <c r="K1891" t="s">
        <v>106</v>
      </c>
      <c r="L1891">
        <v>71</v>
      </c>
      <c r="M1891">
        <v>29</v>
      </c>
      <c r="N1891">
        <v>0.61</v>
      </c>
      <c r="O1891">
        <v>0.93</v>
      </c>
      <c r="P1891" t="s">
        <v>24</v>
      </c>
      <c r="Q1891" t="s">
        <v>6471</v>
      </c>
      <c r="R1891" t="s">
        <v>6472</v>
      </c>
      <c r="S1891" t="s">
        <v>6473</v>
      </c>
      <c r="T1891" t="b">
        <f t="shared" si="183"/>
        <v>0</v>
      </c>
      <c r="U1891" t="s">
        <v>28</v>
      </c>
      <c r="V1891">
        <v>5.91</v>
      </c>
      <c r="W1891">
        <v>1.764</v>
      </c>
      <c r="X1891">
        <v>9.2999999999999999E-2</v>
      </c>
      <c r="Y1891">
        <v>11</v>
      </c>
      <c r="Z1891" t="s">
        <v>29</v>
      </c>
      <c r="AA1891" t="s">
        <v>24</v>
      </c>
      <c r="AB1891" t="s">
        <v>24</v>
      </c>
    </row>
    <row r="1892" spans="1:28" x14ac:dyDescent="0.35">
      <c r="A1892" s="4" t="s">
        <v>6474</v>
      </c>
      <c r="B1892" s="6">
        <f t="shared" si="181"/>
        <v>45253.417939814812</v>
      </c>
      <c r="C1892" s="12">
        <f t="shared" si="179"/>
        <v>45231</v>
      </c>
      <c r="D1892" s="3">
        <f t="shared" si="180"/>
        <v>2023</v>
      </c>
      <c r="E1892" s="3" t="str">
        <f t="shared" si="182"/>
        <v>11-2023</v>
      </c>
      <c r="F1892" s="5">
        <f t="shared" si="178"/>
        <v>44290.261435185188</v>
      </c>
      <c r="G1892">
        <v>38.843699999999998</v>
      </c>
      <c r="H1892">
        <v>71.808300000000003</v>
      </c>
      <c r="I1892">
        <v>10</v>
      </c>
      <c r="J1892">
        <v>4.9000000000000004</v>
      </c>
      <c r="K1892" t="s">
        <v>106</v>
      </c>
      <c r="L1892">
        <v>102</v>
      </c>
      <c r="M1892">
        <v>59</v>
      </c>
      <c r="N1892">
        <v>0.63300000000000001</v>
      </c>
      <c r="O1892">
        <v>0.75</v>
      </c>
      <c r="P1892" t="s">
        <v>24</v>
      </c>
      <c r="Q1892" t="s">
        <v>6475</v>
      </c>
      <c r="R1892" t="s">
        <v>6472</v>
      </c>
      <c r="S1892" t="s">
        <v>6476</v>
      </c>
      <c r="T1892" t="b">
        <f t="shared" si="183"/>
        <v>0</v>
      </c>
      <c r="U1892" t="s">
        <v>28</v>
      </c>
      <c r="V1892">
        <v>5.31</v>
      </c>
      <c r="W1892">
        <v>1.7749999999999999</v>
      </c>
      <c r="X1892">
        <v>0.08</v>
      </c>
      <c r="Y1892">
        <v>15</v>
      </c>
      <c r="Z1892" t="s">
        <v>29</v>
      </c>
      <c r="AA1892" t="s">
        <v>24</v>
      </c>
      <c r="AB1892" t="s">
        <v>24</v>
      </c>
    </row>
    <row r="1893" spans="1:28" x14ac:dyDescent="0.35">
      <c r="A1893" s="4" t="s">
        <v>15321</v>
      </c>
      <c r="B1893" s="6">
        <f t="shared" si="181"/>
        <v>44290.261435185188</v>
      </c>
      <c r="C1893" s="12">
        <f t="shared" si="179"/>
        <v>44287</v>
      </c>
      <c r="D1893" s="3">
        <f t="shared" si="180"/>
        <v>2021</v>
      </c>
      <c r="E1893" s="3" t="str">
        <f t="shared" si="182"/>
        <v>04-2021</v>
      </c>
      <c r="F1893" s="5">
        <f t="shared" si="178"/>
        <v>45250.885150462964</v>
      </c>
      <c r="G1893">
        <v>35.950699999999998</v>
      </c>
      <c r="H1893">
        <v>69.765699999999995</v>
      </c>
      <c r="I1893">
        <v>96.12</v>
      </c>
      <c r="J1893">
        <v>4.5</v>
      </c>
      <c r="K1893" t="s">
        <v>23</v>
      </c>
      <c r="M1893">
        <v>75</v>
      </c>
      <c r="N1893">
        <v>1.5249999999999999</v>
      </c>
      <c r="O1893">
        <v>0.98</v>
      </c>
      <c r="P1893" t="s">
        <v>24</v>
      </c>
      <c r="Q1893" t="s">
        <v>15322</v>
      </c>
      <c r="R1893" t="s">
        <v>15323</v>
      </c>
      <c r="S1893" t="s">
        <v>15324</v>
      </c>
      <c r="T1893" t="b">
        <f t="shared" si="183"/>
        <v>1</v>
      </c>
      <c r="U1893" t="s">
        <v>28</v>
      </c>
      <c r="V1893">
        <v>5.2</v>
      </c>
      <c r="W1893">
        <v>10.1</v>
      </c>
      <c r="X1893">
        <v>0.112</v>
      </c>
      <c r="Y1893">
        <v>23</v>
      </c>
      <c r="Z1893" t="s">
        <v>29</v>
      </c>
      <c r="AA1893" t="s">
        <v>24</v>
      </c>
      <c r="AB1893" t="s">
        <v>24</v>
      </c>
    </row>
    <row r="1894" spans="1:28" x14ac:dyDescent="0.35">
      <c r="A1894" s="4" t="s">
        <v>6481</v>
      </c>
      <c r="B1894" s="6">
        <f t="shared" si="181"/>
        <v>45250.885150462964</v>
      </c>
      <c r="C1894" s="12">
        <f t="shared" si="179"/>
        <v>45231</v>
      </c>
      <c r="D1894" s="3">
        <f t="shared" si="180"/>
        <v>2023</v>
      </c>
      <c r="E1894" s="3" t="str">
        <f t="shared" si="182"/>
        <v>11-2023</v>
      </c>
      <c r="F1894" s="5">
        <f t="shared" si="178"/>
        <v>44285.198287037034</v>
      </c>
      <c r="G1894">
        <v>29.425899999999999</v>
      </c>
      <c r="H1894">
        <v>61.075899999999997</v>
      </c>
      <c r="I1894">
        <v>10</v>
      </c>
      <c r="J1894">
        <v>4.5999999999999996</v>
      </c>
      <c r="K1894" t="s">
        <v>23</v>
      </c>
      <c r="L1894">
        <v>101</v>
      </c>
      <c r="M1894">
        <v>80</v>
      </c>
      <c r="N1894">
        <v>6.2229999999999999</v>
      </c>
      <c r="O1894">
        <v>0.51</v>
      </c>
      <c r="P1894" t="s">
        <v>24</v>
      </c>
      <c r="Q1894" t="s">
        <v>6482</v>
      </c>
      <c r="R1894" t="s">
        <v>6483</v>
      </c>
      <c r="S1894" t="s">
        <v>6484</v>
      </c>
      <c r="T1894" t="b">
        <f t="shared" si="183"/>
        <v>0</v>
      </c>
      <c r="U1894" t="s">
        <v>28</v>
      </c>
      <c r="V1894">
        <v>5.41</v>
      </c>
      <c r="W1894">
        <v>1.8680000000000001</v>
      </c>
      <c r="X1894">
        <v>5.7000000000000002E-2</v>
      </c>
      <c r="Y1894">
        <v>93</v>
      </c>
      <c r="Z1894" t="s">
        <v>29</v>
      </c>
      <c r="AA1894" t="s">
        <v>24</v>
      </c>
      <c r="AB1894" t="s">
        <v>24</v>
      </c>
    </row>
    <row r="1895" spans="1:28" x14ac:dyDescent="0.35">
      <c r="A1895" s="4" t="s">
        <v>15361</v>
      </c>
      <c r="B1895" s="6">
        <f t="shared" si="181"/>
        <v>44285.198287037034</v>
      </c>
      <c r="C1895" s="12">
        <f t="shared" si="179"/>
        <v>44256</v>
      </c>
      <c r="D1895" s="3">
        <f t="shared" si="180"/>
        <v>2021</v>
      </c>
      <c r="E1895" s="3" t="str">
        <f t="shared" si="182"/>
        <v>03-2021</v>
      </c>
      <c r="F1895" s="5">
        <f t="shared" si="178"/>
        <v>44275.321597222224</v>
      </c>
      <c r="G1895">
        <v>6.7972000000000001</v>
      </c>
      <c r="H1895">
        <v>92.136499999999998</v>
      </c>
      <c r="I1895">
        <v>10</v>
      </c>
      <c r="J1895">
        <v>4.5</v>
      </c>
      <c r="K1895" t="s">
        <v>23</v>
      </c>
      <c r="M1895">
        <v>67</v>
      </c>
      <c r="N1895">
        <v>4.8639999999999999</v>
      </c>
      <c r="O1895">
        <v>0.41</v>
      </c>
      <c r="P1895" t="s">
        <v>24</v>
      </c>
      <c r="Q1895" t="s">
        <v>15362</v>
      </c>
      <c r="R1895" t="s">
        <v>15363</v>
      </c>
      <c r="S1895" t="s">
        <v>402</v>
      </c>
      <c r="T1895" t="b">
        <f t="shared" si="183"/>
        <v>1</v>
      </c>
      <c r="U1895" t="s">
        <v>28</v>
      </c>
      <c r="V1895">
        <v>8.6</v>
      </c>
      <c r="W1895">
        <v>1.5</v>
      </c>
      <c r="X1895">
        <v>0.13500000000000001</v>
      </c>
      <c r="Y1895">
        <v>16</v>
      </c>
      <c r="Z1895" t="s">
        <v>29</v>
      </c>
      <c r="AA1895" t="s">
        <v>24</v>
      </c>
      <c r="AB1895" t="s">
        <v>24</v>
      </c>
    </row>
    <row r="1896" spans="1:28" x14ac:dyDescent="0.35">
      <c r="A1896" s="4" t="s">
        <v>15443</v>
      </c>
      <c r="B1896" s="6">
        <f t="shared" si="181"/>
        <v>44275.321597222224</v>
      </c>
      <c r="C1896" s="12">
        <f t="shared" si="179"/>
        <v>44256</v>
      </c>
      <c r="D1896" s="3">
        <f t="shared" si="180"/>
        <v>2021</v>
      </c>
      <c r="E1896" s="3" t="str">
        <f t="shared" si="182"/>
        <v>03-2021</v>
      </c>
      <c r="F1896" s="5">
        <f t="shared" si="178"/>
        <v>44251.761643518519</v>
      </c>
      <c r="G1896">
        <v>36.972200000000001</v>
      </c>
      <c r="H1896">
        <v>71.345799999999997</v>
      </c>
      <c r="I1896">
        <v>95.88</v>
      </c>
      <c r="J1896">
        <v>4.5</v>
      </c>
      <c r="K1896" t="s">
        <v>23</v>
      </c>
      <c r="M1896">
        <v>64</v>
      </c>
      <c r="N1896">
        <v>0.63400000000000001</v>
      </c>
      <c r="O1896">
        <v>0.55000000000000004</v>
      </c>
      <c r="P1896" t="s">
        <v>24</v>
      </c>
      <c r="Q1896" t="s">
        <v>15444</v>
      </c>
      <c r="R1896" t="s">
        <v>15445</v>
      </c>
      <c r="S1896" t="s">
        <v>15446</v>
      </c>
      <c r="T1896" t="b">
        <f t="shared" si="183"/>
        <v>1</v>
      </c>
      <c r="U1896" t="s">
        <v>28</v>
      </c>
      <c r="V1896">
        <v>3.9</v>
      </c>
      <c r="W1896">
        <v>6.7</v>
      </c>
      <c r="X1896">
        <v>9.6000000000000002E-2</v>
      </c>
      <c r="Y1896">
        <v>32</v>
      </c>
      <c r="Z1896" t="s">
        <v>29</v>
      </c>
      <c r="AA1896" t="s">
        <v>24</v>
      </c>
      <c r="AB1896" t="s">
        <v>24</v>
      </c>
    </row>
    <row r="1897" spans="1:28" x14ac:dyDescent="0.35">
      <c r="A1897" s="4" t="s">
        <v>15566</v>
      </c>
      <c r="B1897" s="6">
        <f t="shared" si="181"/>
        <v>44251.761643518519</v>
      </c>
      <c r="C1897" s="12">
        <f t="shared" si="179"/>
        <v>44228</v>
      </c>
      <c r="D1897" s="3">
        <f t="shared" si="180"/>
        <v>2021</v>
      </c>
      <c r="E1897" s="3" t="str">
        <f t="shared" si="182"/>
        <v>02-2021</v>
      </c>
      <c r="F1897" s="5">
        <f t="shared" si="178"/>
        <v>44230.604039351849</v>
      </c>
      <c r="G1897">
        <v>20.053999999999998</v>
      </c>
      <c r="H1897">
        <v>91.010099999999994</v>
      </c>
      <c r="I1897">
        <v>10</v>
      </c>
      <c r="J1897">
        <v>4.5</v>
      </c>
      <c r="K1897" t="s">
        <v>23</v>
      </c>
      <c r="M1897">
        <v>65</v>
      </c>
      <c r="N1897">
        <v>2.6749999999999998</v>
      </c>
      <c r="O1897">
        <v>0.67</v>
      </c>
      <c r="P1897" t="s">
        <v>24</v>
      </c>
      <c r="Q1897" t="s">
        <v>15567</v>
      </c>
      <c r="R1897" t="s">
        <v>15568</v>
      </c>
      <c r="S1897" t="s">
        <v>15569</v>
      </c>
      <c r="T1897" t="b">
        <f t="shared" si="183"/>
        <v>1</v>
      </c>
      <c r="U1897" t="s">
        <v>28</v>
      </c>
      <c r="V1897">
        <v>5.7</v>
      </c>
      <c r="W1897">
        <v>1.9</v>
      </c>
      <c r="X1897">
        <v>8.8999999999999996E-2</v>
      </c>
      <c r="Y1897">
        <v>37</v>
      </c>
      <c r="Z1897" t="s">
        <v>29</v>
      </c>
      <c r="AA1897" t="s">
        <v>24</v>
      </c>
      <c r="AB1897" t="s">
        <v>24</v>
      </c>
    </row>
    <row r="1898" spans="1:28" x14ac:dyDescent="0.35">
      <c r="A1898" s="4" t="s">
        <v>15728</v>
      </c>
      <c r="B1898" s="6">
        <f t="shared" si="181"/>
        <v>44230.604039351849</v>
      </c>
      <c r="C1898" s="12">
        <f t="shared" si="179"/>
        <v>44228</v>
      </c>
      <c r="D1898" s="3">
        <f t="shared" si="180"/>
        <v>2021</v>
      </c>
      <c r="E1898" s="3" t="str">
        <f t="shared" si="182"/>
        <v>02-2021</v>
      </c>
      <c r="F1898" s="5">
        <f t="shared" si="178"/>
        <v>44229.676539351851</v>
      </c>
      <c r="G1898">
        <v>34.26</v>
      </c>
      <c r="H1898">
        <v>78.281899999999993</v>
      </c>
      <c r="I1898">
        <v>10</v>
      </c>
      <c r="J1898">
        <v>4.5</v>
      </c>
      <c r="K1898" t="s">
        <v>23</v>
      </c>
      <c r="M1898">
        <v>82</v>
      </c>
      <c r="N1898">
        <v>4.21</v>
      </c>
      <c r="O1898">
        <v>0.6</v>
      </c>
      <c r="P1898" t="s">
        <v>24</v>
      </c>
      <c r="Q1898" t="s">
        <v>15729</v>
      </c>
      <c r="R1898" t="s">
        <v>15730</v>
      </c>
      <c r="S1898" t="s">
        <v>15731</v>
      </c>
      <c r="T1898" t="b">
        <f t="shared" si="183"/>
        <v>1</v>
      </c>
      <c r="U1898" t="s">
        <v>28</v>
      </c>
      <c r="V1898">
        <v>7.4</v>
      </c>
      <c r="W1898">
        <v>1.8</v>
      </c>
      <c r="X1898">
        <v>7.5999999999999998E-2</v>
      </c>
      <c r="Y1898">
        <v>52</v>
      </c>
      <c r="Z1898" t="s">
        <v>29</v>
      </c>
      <c r="AA1898" t="s">
        <v>24</v>
      </c>
      <c r="AB1898" t="s">
        <v>24</v>
      </c>
    </row>
    <row r="1899" spans="1:28" x14ac:dyDescent="0.35">
      <c r="A1899" s="4" t="s">
        <v>15739</v>
      </c>
      <c r="B1899" s="6">
        <f t="shared" si="181"/>
        <v>44229.676539351851</v>
      </c>
      <c r="C1899" s="12">
        <f t="shared" si="179"/>
        <v>44228</v>
      </c>
      <c r="D1899" s="3">
        <f t="shared" si="180"/>
        <v>2021</v>
      </c>
      <c r="E1899" s="3" t="str">
        <f t="shared" si="182"/>
        <v>02-2021</v>
      </c>
      <c r="F1899" s="5">
        <f t="shared" si="178"/>
        <v>44206.635208333333</v>
      </c>
      <c r="G1899">
        <v>28.803899999999999</v>
      </c>
      <c r="H1899">
        <v>84.013499999999993</v>
      </c>
      <c r="I1899">
        <v>29.41</v>
      </c>
      <c r="J1899">
        <v>4.5</v>
      </c>
      <c r="K1899" t="s">
        <v>23</v>
      </c>
      <c r="M1899">
        <v>126</v>
      </c>
      <c r="N1899">
        <v>2.605</v>
      </c>
      <c r="O1899">
        <v>0.62</v>
      </c>
      <c r="P1899" t="s">
        <v>24</v>
      </c>
      <c r="Q1899" t="s">
        <v>15740</v>
      </c>
      <c r="R1899" t="s">
        <v>15741</v>
      </c>
      <c r="S1899" t="s">
        <v>15742</v>
      </c>
      <c r="T1899" t="b">
        <f t="shared" si="183"/>
        <v>1</v>
      </c>
      <c r="U1899" t="s">
        <v>28</v>
      </c>
      <c r="V1899">
        <v>8.6</v>
      </c>
      <c r="W1899">
        <v>4.7</v>
      </c>
      <c r="X1899">
        <v>8.2000000000000003E-2</v>
      </c>
      <c r="Y1899">
        <v>44</v>
      </c>
      <c r="Z1899" t="s">
        <v>29</v>
      </c>
      <c r="AA1899" t="s">
        <v>24</v>
      </c>
      <c r="AB1899" t="s">
        <v>24</v>
      </c>
    </row>
    <row r="1900" spans="1:28" x14ac:dyDescent="0.35">
      <c r="A1900" s="4" t="s">
        <v>15895</v>
      </c>
      <c r="B1900" s="6">
        <f t="shared" si="181"/>
        <v>44206.635208333333</v>
      </c>
      <c r="C1900" s="12">
        <f t="shared" si="179"/>
        <v>44197</v>
      </c>
      <c r="D1900" s="3">
        <f t="shared" si="180"/>
        <v>2021</v>
      </c>
      <c r="E1900" s="3" t="str">
        <f t="shared" si="182"/>
        <v>01-2021</v>
      </c>
      <c r="F1900" s="5">
        <f t="shared" si="178"/>
        <v>45247.251620370371</v>
      </c>
      <c r="G1900">
        <v>36.500300000000003</v>
      </c>
      <c r="H1900">
        <v>70.882599999999996</v>
      </c>
      <c r="I1900">
        <v>178.51</v>
      </c>
      <c r="J1900">
        <v>4.5</v>
      </c>
      <c r="K1900" t="s">
        <v>23</v>
      </c>
      <c r="M1900">
        <v>35</v>
      </c>
      <c r="N1900">
        <v>2.464</v>
      </c>
      <c r="O1900">
        <v>0.52</v>
      </c>
      <c r="P1900" t="s">
        <v>24</v>
      </c>
      <c r="Q1900" t="s">
        <v>15896</v>
      </c>
      <c r="R1900" t="s">
        <v>15897</v>
      </c>
      <c r="S1900" t="s">
        <v>660</v>
      </c>
      <c r="T1900" t="b">
        <f t="shared" si="183"/>
        <v>1</v>
      </c>
      <c r="U1900" t="s">
        <v>28</v>
      </c>
      <c r="V1900">
        <v>8</v>
      </c>
      <c r="W1900">
        <v>5.8</v>
      </c>
      <c r="X1900">
        <v>0.06</v>
      </c>
      <c r="Y1900">
        <v>82</v>
      </c>
      <c r="Z1900" t="s">
        <v>29</v>
      </c>
      <c r="AA1900" t="s">
        <v>24</v>
      </c>
      <c r="AB1900" t="s">
        <v>24</v>
      </c>
    </row>
    <row r="1901" spans="1:28" x14ac:dyDescent="0.35">
      <c r="A1901" s="4" t="s">
        <v>6503</v>
      </c>
      <c r="B1901" s="6">
        <f t="shared" si="181"/>
        <v>45247.251620370371</v>
      </c>
      <c r="C1901" s="12">
        <f t="shared" si="179"/>
        <v>45231</v>
      </c>
      <c r="D1901" s="3">
        <f t="shared" si="180"/>
        <v>2023</v>
      </c>
      <c r="E1901" s="3" t="str">
        <f t="shared" si="182"/>
        <v>11-2023</v>
      </c>
      <c r="F1901" s="5">
        <f t="shared" si="178"/>
        <v>45247.067488425928</v>
      </c>
      <c r="G1901">
        <v>21.148800000000001</v>
      </c>
      <c r="H1901">
        <v>99.355599999999995</v>
      </c>
      <c r="I1901">
        <v>10</v>
      </c>
      <c r="J1901">
        <v>4.5</v>
      </c>
      <c r="K1901" t="s">
        <v>23</v>
      </c>
      <c r="L1901">
        <v>34</v>
      </c>
      <c r="M1901">
        <v>114</v>
      </c>
      <c r="N1901">
        <v>0.25800000000000001</v>
      </c>
      <c r="O1901">
        <v>0.66</v>
      </c>
      <c r="P1901" t="s">
        <v>24</v>
      </c>
      <c r="Q1901" t="s">
        <v>6504</v>
      </c>
      <c r="R1901" t="s">
        <v>6505</v>
      </c>
      <c r="S1901" t="s">
        <v>6506</v>
      </c>
      <c r="T1901" t="b">
        <f t="shared" si="183"/>
        <v>0</v>
      </c>
      <c r="U1901" t="s">
        <v>28</v>
      </c>
      <c r="V1901">
        <v>3.47</v>
      </c>
      <c r="W1901">
        <v>1.9059999999999999</v>
      </c>
      <c r="X1901">
        <v>0.106</v>
      </c>
      <c r="Y1901">
        <v>26</v>
      </c>
      <c r="Z1901" t="s">
        <v>29</v>
      </c>
      <c r="AA1901" t="s">
        <v>24</v>
      </c>
      <c r="AB1901" t="s">
        <v>24</v>
      </c>
    </row>
    <row r="1902" spans="1:28" x14ac:dyDescent="0.35">
      <c r="A1902" s="4" t="s">
        <v>6507</v>
      </c>
      <c r="B1902" s="6">
        <f t="shared" si="181"/>
        <v>45247.067488425928</v>
      </c>
      <c r="C1902" s="12">
        <f t="shared" si="179"/>
        <v>45231</v>
      </c>
      <c r="D1902" s="3">
        <f t="shared" si="180"/>
        <v>2023</v>
      </c>
      <c r="E1902" s="3" t="str">
        <f t="shared" si="182"/>
        <v>11-2023</v>
      </c>
      <c r="F1902" s="5">
        <f t="shared" si="178"/>
        <v>45247.035254629627</v>
      </c>
      <c r="G1902">
        <v>21.216999999999999</v>
      </c>
      <c r="H1902">
        <v>99.330399999999997</v>
      </c>
      <c r="I1902">
        <v>15.733000000000001</v>
      </c>
      <c r="J1902">
        <v>5.7</v>
      </c>
      <c r="K1902" t="s">
        <v>106</v>
      </c>
      <c r="L1902">
        <v>117</v>
      </c>
      <c r="M1902">
        <v>45</v>
      </c>
      <c r="N1902">
        <v>0.251</v>
      </c>
      <c r="O1902">
        <v>0.84</v>
      </c>
      <c r="P1902" t="s">
        <v>24</v>
      </c>
      <c r="Q1902" t="s">
        <v>6508</v>
      </c>
      <c r="R1902" t="s">
        <v>6505</v>
      </c>
      <c r="S1902" t="s">
        <v>6509</v>
      </c>
      <c r="T1902" t="b">
        <f t="shared" si="183"/>
        <v>0</v>
      </c>
      <c r="U1902" t="s">
        <v>28</v>
      </c>
      <c r="V1902">
        <v>6.5</v>
      </c>
      <c r="W1902">
        <v>3.4449999999999998</v>
      </c>
      <c r="X1902">
        <v>6.3E-2</v>
      </c>
      <c r="Y1902">
        <v>24</v>
      </c>
      <c r="Z1902" t="s">
        <v>29</v>
      </c>
      <c r="AA1902" t="s">
        <v>24</v>
      </c>
      <c r="AB1902" t="s">
        <v>24</v>
      </c>
    </row>
    <row r="1903" spans="1:28" x14ac:dyDescent="0.35">
      <c r="A1903" s="4" t="s">
        <v>6510</v>
      </c>
      <c r="B1903" s="6">
        <f t="shared" si="181"/>
        <v>45247.035254629627</v>
      </c>
      <c r="C1903" s="12">
        <f t="shared" si="179"/>
        <v>45231</v>
      </c>
      <c r="D1903" s="3">
        <f t="shared" si="180"/>
        <v>2023</v>
      </c>
      <c r="E1903" s="3" t="str">
        <f t="shared" si="182"/>
        <v>11-2023</v>
      </c>
      <c r="F1903" s="5">
        <f t="shared" si="178"/>
        <v>44205.619328703702</v>
      </c>
      <c r="G1903">
        <v>1.2107000000000001</v>
      </c>
      <c r="H1903">
        <v>66.997500000000002</v>
      </c>
      <c r="I1903">
        <v>10</v>
      </c>
      <c r="J1903">
        <v>4.9000000000000004</v>
      </c>
      <c r="K1903" t="s">
        <v>23</v>
      </c>
      <c r="L1903">
        <v>79</v>
      </c>
      <c r="M1903">
        <v>32</v>
      </c>
      <c r="N1903">
        <v>8.2810000000000006</v>
      </c>
      <c r="O1903">
        <v>0.51</v>
      </c>
      <c r="P1903" t="s">
        <v>24</v>
      </c>
      <c r="Q1903" t="s">
        <v>6511</v>
      </c>
      <c r="R1903" t="s">
        <v>6505</v>
      </c>
      <c r="S1903" t="s">
        <v>478</v>
      </c>
      <c r="T1903" t="b">
        <f t="shared" si="183"/>
        <v>0</v>
      </c>
      <c r="U1903" t="s">
        <v>28</v>
      </c>
      <c r="V1903">
        <v>8.74</v>
      </c>
      <c r="W1903">
        <v>1.8109999999999999</v>
      </c>
      <c r="X1903">
        <v>7.0000000000000007E-2</v>
      </c>
      <c r="Y1903">
        <v>65</v>
      </c>
      <c r="Z1903" t="s">
        <v>29</v>
      </c>
      <c r="AA1903" t="s">
        <v>24</v>
      </c>
      <c r="AB1903" t="s">
        <v>24</v>
      </c>
    </row>
    <row r="1904" spans="1:28" x14ac:dyDescent="0.35">
      <c r="A1904" s="4" t="s">
        <v>15898</v>
      </c>
      <c r="B1904" s="6">
        <f t="shared" si="181"/>
        <v>44205.619328703702</v>
      </c>
      <c r="C1904" s="12">
        <f t="shared" si="179"/>
        <v>44197</v>
      </c>
      <c r="D1904" s="3">
        <f t="shared" si="180"/>
        <v>2021</v>
      </c>
      <c r="E1904" s="3" t="str">
        <f t="shared" si="182"/>
        <v>01-2021</v>
      </c>
      <c r="F1904" s="5">
        <f t="shared" si="178"/>
        <v>44191.908506944441</v>
      </c>
      <c r="G1904">
        <v>32.521000000000001</v>
      </c>
      <c r="H1904">
        <v>76.655199999999994</v>
      </c>
      <c r="I1904">
        <v>22.64</v>
      </c>
      <c r="J1904">
        <v>4.5</v>
      </c>
      <c r="K1904" t="s">
        <v>23</v>
      </c>
      <c r="M1904">
        <v>152</v>
      </c>
      <c r="N1904">
        <v>3.0579999999999998</v>
      </c>
      <c r="O1904">
        <v>0.72</v>
      </c>
      <c r="P1904" t="s">
        <v>24</v>
      </c>
      <c r="Q1904" t="s">
        <v>15899</v>
      </c>
      <c r="R1904" t="s">
        <v>15900</v>
      </c>
      <c r="S1904" t="s">
        <v>15901</v>
      </c>
      <c r="T1904" t="b">
        <f t="shared" si="183"/>
        <v>1</v>
      </c>
      <c r="U1904" t="s">
        <v>28</v>
      </c>
      <c r="V1904">
        <v>10</v>
      </c>
      <c r="W1904">
        <v>6.7</v>
      </c>
      <c r="X1904">
        <v>9.6000000000000002E-2</v>
      </c>
      <c r="Y1904">
        <v>32</v>
      </c>
      <c r="Z1904" t="s">
        <v>29</v>
      </c>
      <c r="AA1904" t="s">
        <v>24</v>
      </c>
      <c r="AB1904" t="s">
        <v>24</v>
      </c>
    </row>
    <row r="1905" spans="1:28" x14ac:dyDescent="0.35">
      <c r="A1905" s="4" t="s">
        <v>15944</v>
      </c>
      <c r="B1905" s="6">
        <f t="shared" si="181"/>
        <v>44191.908506944441</v>
      </c>
      <c r="C1905" s="12">
        <f t="shared" si="179"/>
        <v>44166</v>
      </c>
      <c r="D1905" s="3">
        <f t="shared" si="180"/>
        <v>2020</v>
      </c>
      <c r="E1905" s="3" t="str">
        <f t="shared" si="182"/>
        <v>12-2020</v>
      </c>
      <c r="F1905" s="5">
        <f t="shared" si="178"/>
        <v>44158.566712962966</v>
      </c>
      <c r="G1905">
        <v>27.3034</v>
      </c>
      <c r="H1905">
        <v>96.939599999999999</v>
      </c>
      <c r="I1905">
        <v>10</v>
      </c>
      <c r="J1905">
        <v>4.5</v>
      </c>
      <c r="K1905" t="s">
        <v>23</v>
      </c>
      <c r="M1905">
        <v>113</v>
      </c>
      <c r="N1905">
        <v>3.8759999999999999</v>
      </c>
      <c r="O1905">
        <v>0.66</v>
      </c>
      <c r="P1905" t="s">
        <v>24</v>
      </c>
      <c r="Q1905" t="s">
        <v>15945</v>
      </c>
      <c r="R1905" t="s">
        <v>15946</v>
      </c>
      <c r="S1905" t="s">
        <v>15947</v>
      </c>
      <c r="T1905" t="b">
        <f t="shared" si="183"/>
        <v>1</v>
      </c>
      <c r="U1905" t="s">
        <v>28</v>
      </c>
      <c r="V1905">
        <v>10.199999999999999</v>
      </c>
      <c r="W1905">
        <v>1.9</v>
      </c>
      <c r="X1905">
        <v>0.13900000000000001</v>
      </c>
      <c r="Y1905">
        <v>15</v>
      </c>
      <c r="Z1905" t="s">
        <v>29</v>
      </c>
      <c r="AA1905" t="s">
        <v>24</v>
      </c>
      <c r="AB1905" t="s">
        <v>24</v>
      </c>
    </row>
    <row r="1906" spans="1:28" x14ac:dyDescent="0.35">
      <c r="A1906" s="4" t="s">
        <v>16157</v>
      </c>
      <c r="B1906" s="6">
        <f t="shared" si="181"/>
        <v>44158.566712962966</v>
      </c>
      <c r="C1906" s="12">
        <f t="shared" si="179"/>
        <v>44136</v>
      </c>
      <c r="D1906" s="3">
        <f t="shared" si="180"/>
        <v>2020</v>
      </c>
      <c r="E1906" s="3" t="str">
        <f t="shared" si="182"/>
        <v>11-2020</v>
      </c>
      <c r="F1906" s="5">
        <f t="shared" si="178"/>
        <v>45244.904502314814</v>
      </c>
      <c r="G1906">
        <v>27.5457</v>
      </c>
      <c r="H1906">
        <v>87.035799999999995</v>
      </c>
      <c r="I1906">
        <v>27.68</v>
      </c>
      <c r="J1906">
        <v>4.5</v>
      </c>
      <c r="K1906" t="s">
        <v>23</v>
      </c>
      <c r="M1906">
        <v>125</v>
      </c>
      <c r="N1906">
        <v>0.45600000000000002</v>
      </c>
      <c r="O1906">
        <v>0.91</v>
      </c>
      <c r="P1906" t="s">
        <v>24</v>
      </c>
      <c r="Q1906" t="s">
        <v>16158</v>
      </c>
      <c r="R1906" t="s">
        <v>16159</v>
      </c>
      <c r="S1906" t="s">
        <v>16160</v>
      </c>
      <c r="T1906" t="b">
        <f t="shared" si="183"/>
        <v>1</v>
      </c>
      <c r="U1906" t="s">
        <v>28</v>
      </c>
      <c r="V1906">
        <v>8.4</v>
      </c>
      <c r="W1906">
        <v>8.4</v>
      </c>
      <c r="X1906">
        <v>0.20399999999999999</v>
      </c>
      <c r="Y1906">
        <v>9</v>
      </c>
      <c r="Z1906" t="s">
        <v>29</v>
      </c>
      <c r="AA1906" t="s">
        <v>24</v>
      </c>
      <c r="AB1906" t="s">
        <v>24</v>
      </c>
    </row>
    <row r="1907" spans="1:28" x14ac:dyDescent="0.35">
      <c r="A1907" s="4" t="s">
        <v>6523</v>
      </c>
      <c r="B1907" s="6">
        <f t="shared" si="181"/>
        <v>45244.904502314814</v>
      </c>
      <c r="C1907" s="12">
        <f t="shared" si="179"/>
        <v>45231</v>
      </c>
      <c r="D1907" s="3">
        <f t="shared" si="180"/>
        <v>2023</v>
      </c>
      <c r="E1907" s="3" t="str">
        <f t="shared" si="182"/>
        <v>11-2023</v>
      </c>
      <c r="F1907" s="5">
        <f t="shared" si="178"/>
        <v>44156.20107638889</v>
      </c>
      <c r="G1907">
        <v>37.482599999999998</v>
      </c>
      <c r="H1907">
        <v>72.1751</v>
      </c>
      <c r="I1907">
        <v>190.99700000000001</v>
      </c>
      <c r="J1907">
        <v>4.2</v>
      </c>
      <c r="K1907" t="s">
        <v>23</v>
      </c>
      <c r="L1907">
        <v>40</v>
      </c>
      <c r="M1907">
        <v>82</v>
      </c>
      <c r="N1907">
        <v>2.0139999999999998</v>
      </c>
      <c r="O1907">
        <v>0.59</v>
      </c>
      <c r="P1907" t="s">
        <v>24</v>
      </c>
      <c r="Q1907" t="s">
        <v>6524</v>
      </c>
      <c r="R1907" t="s">
        <v>6521</v>
      </c>
      <c r="S1907" t="s">
        <v>4424</v>
      </c>
      <c r="T1907" t="b">
        <f t="shared" si="183"/>
        <v>0</v>
      </c>
      <c r="U1907" t="s">
        <v>28</v>
      </c>
      <c r="V1907">
        <v>7.89</v>
      </c>
      <c r="W1907">
        <v>9.2170000000000005</v>
      </c>
      <c r="X1907">
        <v>0.16700000000000001</v>
      </c>
      <c r="Y1907">
        <v>10</v>
      </c>
      <c r="Z1907" t="s">
        <v>29</v>
      </c>
      <c r="AA1907" t="s">
        <v>24</v>
      </c>
      <c r="AB1907" t="s">
        <v>24</v>
      </c>
    </row>
    <row r="1908" spans="1:28" x14ac:dyDescent="0.35">
      <c r="A1908" s="4" t="s">
        <v>16182</v>
      </c>
      <c r="B1908" s="6">
        <f t="shared" si="181"/>
        <v>44156.20107638889</v>
      </c>
      <c r="C1908" s="12">
        <f t="shared" si="179"/>
        <v>44136</v>
      </c>
      <c r="D1908" s="3">
        <f t="shared" si="180"/>
        <v>2020</v>
      </c>
      <c r="E1908" s="3" t="str">
        <f t="shared" si="182"/>
        <v>11-2020</v>
      </c>
      <c r="F1908" s="5">
        <f t="shared" si="178"/>
        <v>45244.017905092594</v>
      </c>
      <c r="G1908">
        <v>24.959499999999998</v>
      </c>
      <c r="H1908">
        <v>94.996700000000004</v>
      </c>
      <c r="I1908">
        <v>10</v>
      </c>
      <c r="J1908">
        <v>4.5</v>
      </c>
      <c r="K1908" t="s">
        <v>23</v>
      </c>
      <c r="M1908">
        <v>103</v>
      </c>
      <c r="N1908">
        <v>0.96399999999999997</v>
      </c>
      <c r="O1908">
        <v>1.05</v>
      </c>
      <c r="P1908" t="s">
        <v>24</v>
      </c>
      <c r="Q1908" t="s">
        <v>16183</v>
      </c>
      <c r="R1908" t="s">
        <v>16184</v>
      </c>
      <c r="S1908" t="s">
        <v>16185</v>
      </c>
      <c r="T1908" t="b">
        <f t="shared" si="183"/>
        <v>1</v>
      </c>
      <c r="U1908" t="s">
        <v>28</v>
      </c>
      <c r="V1908">
        <v>5.2</v>
      </c>
      <c r="W1908">
        <v>1.8</v>
      </c>
      <c r="X1908">
        <v>9.7000000000000003E-2</v>
      </c>
      <c r="Y1908">
        <v>31</v>
      </c>
      <c r="Z1908" t="s">
        <v>29</v>
      </c>
      <c r="AA1908" t="s">
        <v>24</v>
      </c>
      <c r="AB1908" t="s">
        <v>24</v>
      </c>
    </row>
    <row r="1909" spans="1:28" x14ac:dyDescent="0.35">
      <c r="A1909" s="4" t="s">
        <v>6529</v>
      </c>
      <c r="B1909" s="6">
        <f t="shared" si="181"/>
        <v>45244.017905092594</v>
      </c>
      <c r="C1909" s="12">
        <f t="shared" si="179"/>
        <v>45231</v>
      </c>
      <c r="D1909" s="3">
        <f t="shared" si="180"/>
        <v>2023</v>
      </c>
      <c r="E1909" s="3" t="str">
        <f t="shared" si="182"/>
        <v>11-2023</v>
      </c>
      <c r="F1909" s="5">
        <f t="shared" si="178"/>
        <v>45243.511550925927</v>
      </c>
      <c r="G1909">
        <v>23.113399999999999</v>
      </c>
      <c r="H1909">
        <v>93.667000000000002</v>
      </c>
      <c r="I1909">
        <v>66.47</v>
      </c>
      <c r="J1909">
        <v>4.3</v>
      </c>
      <c r="K1909" t="s">
        <v>23</v>
      </c>
      <c r="L1909">
        <v>29</v>
      </c>
      <c r="M1909">
        <v>108</v>
      </c>
      <c r="N1909">
        <v>1.917</v>
      </c>
      <c r="O1909">
        <v>0.52</v>
      </c>
      <c r="P1909" t="s">
        <v>24</v>
      </c>
      <c r="Q1909" t="s">
        <v>6530</v>
      </c>
      <c r="R1909" t="s">
        <v>6531</v>
      </c>
      <c r="S1909" t="s">
        <v>6532</v>
      </c>
      <c r="T1909" t="b">
        <f t="shared" si="183"/>
        <v>0</v>
      </c>
      <c r="U1909" t="s">
        <v>28</v>
      </c>
      <c r="V1909">
        <v>3.97</v>
      </c>
      <c r="W1909">
        <v>8.5500000000000007</v>
      </c>
      <c r="X1909">
        <v>0.13700000000000001</v>
      </c>
      <c r="Y1909">
        <v>15</v>
      </c>
      <c r="Z1909" t="s">
        <v>29</v>
      </c>
      <c r="AA1909" t="s">
        <v>24</v>
      </c>
      <c r="AB1909" t="s">
        <v>24</v>
      </c>
    </row>
    <row r="1910" spans="1:28" x14ac:dyDescent="0.35">
      <c r="A1910" s="4" t="s">
        <v>6533</v>
      </c>
      <c r="B1910" s="6">
        <f t="shared" si="181"/>
        <v>45243.511550925927</v>
      </c>
      <c r="C1910" s="12">
        <f t="shared" si="179"/>
        <v>45231</v>
      </c>
      <c r="D1910" s="3">
        <f t="shared" si="180"/>
        <v>2023</v>
      </c>
      <c r="E1910" s="3" t="str">
        <f t="shared" si="182"/>
        <v>11-2023</v>
      </c>
      <c r="F1910" s="5">
        <f t="shared" si="178"/>
        <v>45243.148773148147</v>
      </c>
      <c r="G1910">
        <v>38.521599999999999</v>
      </c>
      <c r="H1910">
        <v>72.285499999999999</v>
      </c>
      <c r="I1910">
        <v>25.58</v>
      </c>
      <c r="J1910">
        <v>5.3</v>
      </c>
      <c r="K1910" t="s">
        <v>106</v>
      </c>
      <c r="L1910">
        <v>102</v>
      </c>
      <c r="M1910">
        <v>43</v>
      </c>
      <c r="N1910">
        <v>1.0269999999999999</v>
      </c>
      <c r="O1910">
        <v>0.59</v>
      </c>
      <c r="P1910" t="s">
        <v>24</v>
      </c>
      <c r="Q1910" t="s">
        <v>6534</v>
      </c>
      <c r="R1910" t="s">
        <v>6535</v>
      </c>
      <c r="S1910" t="s">
        <v>6536</v>
      </c>
      <c r="T1910" t="b">
        <f t="shared" si="183"/>
        <v>0</v>
      </c>
      <c r="U1910" t="s">
        <v>28</v>
      </c>
      <c r="V1910">
        <v>5.37</v>
      </c>
      <c r="W1910">
        <v>3.036</v>
      </c>
      <c r="X1910">
        <v>7.2999999999999995E-2</v>
      </c>
      <c r="Y1910">
        <v>18</v>
      </c>
      <c r="Z1910" t="s">
        <v>29</v>
      </c>
      <c r="AA1910" t="s">
        <v>24</v>
      </c>
      <c r="AB1910" t="s">
        <v>24</v>
      </c>
    </row>
    <row r="1911" spans="1:28" x14ac:dyDescent="0.35">
      <c r="A1911" s="4" t="s">
        <v>6537</v>
      </c>
      <c r="B1911" s="6">
        <f t="shared" si="181"/>
        <v>45243.148773148147</v>
      </c>
      <c r="C1911" s="12">
        <f t="shared" si="179"/>
        <v>45231</v>
      </c>
      <c r="D1911" s="3">
        <f t="shared" si="180"/>
        <v>2023</v>
      </c>
      <c r="E1911" s="3" t="str">
        <f t="shared" si="182"/>
        <v>11-2023</v>
      </c>
      <c r="F1911" s="5">
        <f t="shared" si="178"/>
        <v>45243.039259259262</v>
      </c>
      <c r="G1911">
        <v>38.664099999999998</v>
      </c>
      <c r="H1911">
        <v>68.814599999999999</v>
      </c>
      <c r="I1911">
        <v>10</v>
      </c>
      <c r="J1911">
        <v>4.7</v>
      </c>
      <c r="K1911" t="s">
        <v>23</v>
      </c>
      <c r="L1911">
        <v>114</v>
      </c>
      <c r="M1911">
        <v>40</v>
      </c>
      <c r="N1911">
        <v>0.152</v>
      </c>
      <c r="O1911">
        <v>0.68</v>
      </c>
      <c r="P1911" t="s">
        <v>24</v>
      </c>
      <c r="Q1911" t="s">
        <v>6538</v>
      </c>
      <c r="R1911" t="s">
        <v>6535</v>
      </c>
      <c r="S1911" t="s">
        <v>6539</v>
      </c>
      <c r="T1911" t="b">
        <f t="shared" si="183"/>
        <v>0</v>
      </c>
      <c r="U1911" t="s">
        <v>28</v>
      </c>
      <c r="V1911">
        <v>5.73</v>
      </c>
      <c r="W1911">
        <v>1.825</v>
      </c>
      <c r="X1911">
        <v>0.06</v>
      </c>
      <c r="Y1911">
        <v>85</v>
      </c>
      <c r="Z1911" t="s">
        <v>29</v>
      </c>
      <c r="AA1911" t="s">
        <v>24</v>
      </c>
      <c r="AB1911" t="s">
        <v>24</v>
      </c>
    </row>
    <row r="1912" spans="1:28" x14ac:dyDescent="0.35">
      <c r="A1912" s="4" t="s">
        <v>6540</v>
      </c>
      <c r="B1912" s="6">
        <f t="shared" si="181"/>
        <v>45243.039259259262</v>
      </c>
      <c r="C1912" s="12">
        <f t="shared" si="179"/>
        <v>45231</v>
      </c>
      <c r="D1912" s="3">
        <f t="shared" si="180"/>
        <v>2023</v>
      </c>
      <c r="E1912" s="3" t="str">
        <f t="shared" si="182"/>
        <v>11-2023</v>
      </c>
      <c r="F1912" s="5">
        <f t="shared" si="178"/>
        <v>45242.82949074074</v>
      </c>
      <c r="G1912">
        <v>27.0352</v>
      </c>
      <c r="H1912">
        <v>102.80249999999999</v>
      </c>
      <c r="I1912">
        <v>10</v>
      </c>
      <c r="J1912">
        <v>4.5</v>
      </c>
      <c r="K1912" t="s">
        <v>23</v>
      </c>
      <c r="L1912">
        <v>43</v>
      </c>
      <c r="M1912">
        <v>83</v>
      </c>
      <c r="N1912">
        <v>6.431</v>
      </c>
      <c r="O1912">
        <v>0.61</v>
      </c>
      <c r="P1912" t="s">
        <v>24</v>
      </c>
      <c r="Q1912" t="s">
        <v>6541</v>
      </c>
      <c r="R1912" t="s">
        <v>6542</v>
      </c>
      <c r="S1912" t="s">
        <v>6543</v>
      </c>
      <c r="T1912" t="b">
        <f t="shared" si="183"/>
        <v>0</v>
      </c>
      <c r="U1912" t="s">
        <v>28</v>
      </c>
      <c r="V1912">
        <v>9.56</v>
      </c>
      <c r="W1912">
        <v>1.8779999999999999</v>
      </c>
      <c r="X1912">
        <v>0.10199999999999999</v>
      </c>
      <c r="Y1912">
        <v>28</v>
      </c>
      <c r="Z1912" t="s">
        <v>29</v>
      </c>
      <c r="AA1912" t="s">
        <v>24</v>
      </c>
      <c r="AB1912" t="s">
        <v>24</v>
      </c>
    </row>
    <row r="1913" spans="1:28" x14ac:dyDescent="0.35">
      <c r="A1913" s="4" t="s">
        <v>6544</v>
      </c>
      <c r="B1913" s="6">
        <f t="shared" si="181"/>
        <v>45242.82949074074</v>
      </c>
      <c r="C1913" s="12">
        <f t="shared" si="179"/>
        <v>45231</v>
      </c>
      <c r="D1913" s="3">
        <f t="shared" si="180"/>
        <v>2023</v>
      </c>
      <c r="E1913" s="3" t="str">
        <f t="shared" si="182"/>
        <v>11-2023</v>
      </c>
      <c r="F1913" s="5">
        <f t="shared" si="178"/>
        <v>45242.724675925929</v>
      </c>
      <c r="G1913">
        <v>39.127299999999998</v>
      </c>
      <c r="H1913">
        <v>71.082899999999995</v>
      </c>
      <c r="I1913">
        <v>14.396000000000001</v>
      </c>
      <c r="J1913">
        <v>4.4000000000000004</v>
      </c>
      <c r="K1913" t="s">
        <v>23</v>
      </c>
      <c r="L1913">
        <v>51</v>
      </c>
      <c r="M1913">
        <v>78</v>
      </c>
      <c r="N1913">
        <v>0.65700000000000003</v>
      </c>
      <c r="O1913">
        <v>0.9</v>
      </c>
      <c r="P1913" t="s">
        <v>24</v>
      </c>
      <c r="Q1913" t="s">
        <v>6545</v>
      </c>
      <c r="R1913" t="s">
        <v>6535</v>
      </c>
      <c r="S1913" t="s">
        <v>6546</v>
      </c>
      <c r="T1913" t="b">
        <f t="shared" si="183"/>
        <v>0</v>
      </c>
      <c r="U1913" t="s">
        <v>28</v>
      </c>
      <c r="V1913">
        <v>3.37</v>
      </c>
      <c r="W1913">
        <v>4.5140000000000002</v>
      </c>
      <c r="X1913">
        <v>9.5000000000000001E-2</v>
      </c>
      <c r="Y1913">
        <v>32</v>
      </c>
      <c r="Z1913" t="s">
        <v>29</v>
      </c>
      <c r="AA1913" t="s">
        <v>24</v>
      </c>
      <c r="AB1913" t="s">
        <v>24</v>
      </c>
    </row>
    <row r="1914" spans="1:28" x14ac:dyDescent="0.35">
      <c r="A1914" s="4" t="s">
        <v>6547</v>
      </c>
      <c r="B1914" s="6">
        <f t="shared" si="181"/>
        <v>45242.724675925929</v>
      </c>
      <c r="C1914" s="12">
        <f t="shared" si="179"/>
        <v>45231</v>
      </c>
      <c r="D1914" s="3">
        <f t="shared" si="180"/>
        <v>2023</v>
      </c>
      <c r="E1914" s="3" t="str">
        <f t="shared" si="182"/>
        <v>11-2023</v>
      </c>
      <c r="F1914" s="5">
        <f t="shared" si="178"/>
        <v>44153.440127314818</v>
      </c>
      <c r="G1914">
        <v>2.3163</v>
      </c>
      <c r="H1914">
        <v>98.994399999999999</v>
      </c>
      <c r="I1914">
        <v>149.63200000000001</v>
      </c>
      <c r="J1914">
        <v>4.2</v>
      </c>
      <c r="K1914" t="s">
        <v>23</v>
      </c>
      <c r="L1914">
        <v>20</v>
      </c>
      <c r="M1914">
        <v>162</v>
      </c>
      <c r="N1914">
        <v>0.38200000000000001</v>
      </c>
      <c r="O1914">
        <v>0.5</v>
      </c>
      <c r="P1914" t="s">
        <v>24</v>
      </c>
      <c r="Q1914" t="s">
        <v>6548</v>
      </c>
      <c r="R1914" t="s">
        <v>6549</v>
      </c>
      <c r="S1914" t="s">
        <v>6550</v>
      </c>
      <c r="T1914" t="b">
        <f t="shared" si="183"/>
        <v>0</v>
      </c>
      <c r="U1914" t="s">
        <v>28</v>
      </c>
      <c r="V1914">
        <v>12.77</v>
      </c>
      <c r="W1914">
        <v>4.8780000000000001</v>
      </c>
      <c r="X1914">
        <v>0.186</v>
      </c>
      <c r="Y1914">
        <v>8</v>
      </c>
      <c r="Z1914" t="s">
        <v>29</v>
      </c>
      <c r="AA1914" t="s">
        <v>24</v>
      </c>
      <c r="AB1914" t="s">
        <v>24</v>
      </c>
    </row>
    <row r="1915" spans="1:28" x14ac:dyDescent="0.35">
      <c r="A1915" s="4" t="s">
        <v>16191</v>
      </c>
      <c r="B1915" s="6">
        <f t="shared" si="181"/>
        <v>44153.440127314818</v>
      </c>
      <c r="C1915" s="12">
        <f t="shared" si="179"/>
        <v>44136</v>
      </c>
      <c r="D1915" s="3">
        <f t="shared" si="180"/>
        <v>2020</v>
      </c>
      <c r="E1915" s="3" t="str">
        <f t="shared" si="182"/>
        <v>11-2020</v>
      </c>
      <c r="F1915" s="5">
        <f t="shared" si="178"/>
        <v>44142.263321759259</v>
      </c>
      <c r="G1915">
        <v>36.3003</v>
      </c>
      <c r="H1915">
        <v>69.855800000000002</v>
      </c>
      <c r="I1915">
        <v>136.79</v>
      </c>
      <c r="J1915">
        <v>4.5</v>
      </c>
      <c r="K1915" t="s">
        <v>23</v>
      </c>
      <c r="M1915">
        <v>66</v>
      </c>
      <c r="N1915">
        <v>1.8759999999999999</v>
      </c>
      <c r="O1915">
        <v>0.89</v>
      </c>
      <c r="P1915" t="s">
        <v>24</v>
      </c>
      <c r="Q1915" t="s">
        <v>16192</v>
      </c>
      <c r="R1915" t="s">
        <v>16163</v>
      </c>
      <c r="S1915" t="s">
        <v>16193</v>
      </c>
      <c r="T1915" t="b">
        <f t="shared" si="183"/>
        <v>1</v>
      </c>
      <c r="U1915" t="s">
        <v>28</v>
      </c>
      <c r="V1915">
        <v>7.7</v>
      </c>
      <c r="W1915">
        <v>8.4</v>
      </c>
      <c r="X1915">
        <v>8.6999999999999994E-2</v>
      </c>
      <c r="Y1915">
        <v>39</v>
      </c>
      <c r="Z1915" t="s">
        <v>29</v>
      </c>
      <c r="AA1915" t="s">
        <v>24</v>
      </c>
      <c r="AB1915" t="s">
        <v>24</v>
      </c>
    </row>
    <row r="1916" spans="1:28" x14ac:dyDescent="0.35">
      <c r="A1916" s="4" t="s">
        <v>16288</v>
      </c>
      <c r="B1916" s="6">
        <f t="shared" si="181"/>
        <v>44142.263321759259</v>
      </c>
      <c r="C1916" s="12">
        <f t="shared" si="179"/>
        <v>44136</v>
      </c>
      <c r="D1916" s="3">
        <f t="shared" si="180"/>
        <v>2020</v>
      </c>
      <c r="E1916" s="3" t="str">
        <f t="shared" si="182"/>
        <v>11-2020</v>
      </c>
      <c r="F1916" s="5">
        <f t="shared" si="178"/>
        <v>45241.058645833335</v>
      </c>
      <c r="G1916">
        <v>13.9453</v>
      </c>
      <c r="H1916">
        <v>92.983599999999996</v>
      </c>
      <c r="I1916">
        <v>10</v>
      </c>
      <c r="J1916">
        <v>4.5</v>
      </c>
      <c r="K1916" t="s">
        <v>23</v>
      </c>
      <c r="M1916">
        <v>77</v>
      </c>
      <c r="N1916">
        <v>2.2869999999999999</v>
      </c>
      <c r="O1916">
        <v>0.69</v>
      </c>
      <c r="P1916" t="s">
        <v>24</v>
      </c>
      <c r="Q1916" t="s">
        <v>16289</v>
      </c>
      <c r="R1916" t="s">
        <v>16277</v>
      </c>
      <c r="S1916" t="s">
        <v>1210</v>
      </c>
      <c r="T1916" t="b">
        <f t="shared" si="183"/>
        <v>1</v>
      </c>
      <c r="U1916" t="s">
        <v>28</v>
      </c>
      <c r="V1916">
        <v>8.6999999999999993</v>
      </c>
      <c r="W1916">
        <v>1.9</v>
      </c>
      <c r="X1916">
        <v>0.11799999999999999</v>
      </c>
      <c r="Y1916">
        <v>21</v>
      </c>
      <c r="Z1916" t="s">
        <v>29</v>
      </c>
      <c r="AA1916" t="s">
        <v>24</v>
      </c>
      <c r="AB1916" t="s">
        <v>24</v>
      </c>
    </row>
    <row r="1917" spans="1:28" x14ac:dyDescent="0.35">
      <c r="A1917" s="4" t="s">
        <v>6558</v>
      </c>
      <c r="B1917" s="6">
        <f t="shared" si="181"/>
        <v>45241.058645833335</v>
      </c>
      <c r="C1917" s="12">
        <f t="shared" si="179"/>
        <v>45231</v>
      </c>
      <c r="D1917" s="3">
        <f t="shared" si="180"/>
        <v>2023</v>
      </c>
      <c r="E1917" s="3" t="str">
        <f t="shared" si="182"/>
        <v>11-2023</v>
      </c>
      <c r="F1917" s="5">
        <f t="shared" si="178"/>
        <v>44137.82172453704</v>
      </c>
      <c r="G1917">
        <v>38.4876</v>
      </c>
      <c r="H1917">
        <v>69.119699999999995</v>
      </c>
      <c r="I1917">
        <v>10</v>
      </c>
      <c r="J1917">
        <v>4.5999999999999996</v>
      </c>
      <c r="K1917" t="s">
        <v>23</v>
      </c>
      <c r="L1917">
        <v>67</v>
      </c>
      <c r="M1917">
        <v>59</v>
      </c>
      <c r="N1917">
        <v>0.192</v>
      </c>
      <c r="O1917">
        <v>1.19</v>
      </c>
      <c r="P1917" t="s">
        <v>24</v>
      </c>
      <c r="Q1917" t="s">
        <v>6559</v>
      </c>
      <c r="R1917" t="s">
        <v>6560</v>
      </c>
      <c r="S1917" t="s">
        <v>6561</v>
      </c>
      <c r="T1917" t="b">
        <f t="shared" si="183"/>
        <v>0</v>
      </c>
      <c r="U1917" t="s">
        <v>28</v>
      </c>
      <c r="V1917">
        <v>6.32</v>
      </c>
      <c r="W1917">
        <v>1.8919999999999999</v>
      </c>
      <c r="X1917">
        <v>8.7999999999999995E-2</v>
      </c>
      <c r="Y1917">
        <v>39</v>
      </c>
      <c r="Z1917" t="s">
        <v>29</v>
      </c>
      <c r="AA1917" t="s">
        <v>24</v>
      </c>
      <c r="AB1917" t="s">
        <v>24</v>
      </c>
    </row>
    <row r="1918" spans="1:28" x14ac:dyDescent="0.35">
      <c r="A1918" s="4" t="s">
        <v>16307</v>
      </c>
      <c r="B1918" s="6">
        <f t="shared" si="181"/>
        <v>44137.82172453704</v>
      </c>
      <c r="C1918" s="12">
        <f t="shared" si="179"/>
        <v>44136</v>
      </c>
      <c r="D1918" s="3">
        <f t="shared" si="180"/>
        <v>2020</v>
      </c>
      <c r="E1918" s="3" t="str">
        <f t="shared" si="182"/>
        <v>11-2020</v>
      </c>
      <c r="F1918" s="5">
        <f t="shared" si="178"/>
        <v>44137.053564814814</v>
      </c>
      <c r="G1918">
        <v>25.7773</v>
      </c>
      <c r="H1918">
        <v>91.172799999999995</v>
      </c>
      <c r="I1918">
        <v>10</v>
      </c>
      <c r="J1918">
        <v>4.5</v>
      </c>
      <c r="K1918" t="s">
        <v>23</v>
      </c>
      <c r="M1918">
        <v>60</v>
      </c>
      <c r="N1918">
        <v>0.65100000000000002</v>
      </c>
      <c r="O1918">
        <v>0.68</v>
      </c>
      <c r="P1918" t="s">
        <v>24</v>
      </c>
      <c r="Q1918" t="s">
        <v>16308</v>
      </c>
      <c r="R1918" t="s">
        <v>16309</v>
      </c>
      <c r="S1918" t="s">
        <v>16310</v>
      </c>
      <c r="T1918" t="b">
        <f t="shared" si="183"/>
        <v>1</v>
      </c>
      <c r="U1918" t="s">
        <v>28</v>
      </c>
      <c r="V1918">
        <v>5.4</v>
      </c>
      <c r="W1918">
        <v>1.8</v>
      </c>
      <c r="X1918">
        <v>7.8E-2</v>
      </c>
      <c r="Y1918">
        <v>48</v>
      </c>
      <c r="Z1918" t="s">
        <v>29</v>
      </c>
      <c r="AA1918" t="s">
        <v>24</v>
      </c>
      <c r="AB1918" t="s">
        <v>24</v>
      </c>
    </row>
    <row r="1919" spans="1:28" x14ac:dyDescent="0.35">
      <c r="A1919" s="4" t="s">
        <v>16311</v>
      </c>
      <c r="B1919" s="6">
        <f t="shared" si="181"/>
        <v>44137.053564814814</v>
      </c>
      <c r="C1919" s="12">
        <f t="shared" si="179"/>
        <v>44136</v>
      </c>
      <c r="D1919" s="3">
        <f t="shared" si="180"/>
        <v>2020</v>
      </c>
      <c r="E1919" s="3" t="str">
        <f t="shared" si="182"/>
        <v>11-2020</v>
      </c>
      <c r="F1919" s="5">
        <f t="shared" si="178"/>
        <v>44135.708101851851</v>
      </c>
      <c r="G1919">
        <v>25.088699999999999</v>
      </c>
      <c r="H1919">
        <v>66.570400000000006</v>
      </c>
      <c r="I1919">
        <v>10</v>
      </c>
      <c r="J1919">
        <v>4.5</v>
      </c>
      <c r="K1919" t="s">
        <v>23</v>
      </c>
      <c r="M1919">
        <v>156</v>
      </c>
      <c r="N1919">
        <v>9.4030000000000005</v>
      </c>
      <c r="O1919">
        <v>1.25</v>
      </c>
      <c r="P1919" t="s">
        <v>24</v>
      </c>
      <c r="Q1919" t="s">
        <v>16312</v>
      </c>
      <c r="R1919" t="s">
        <v>16313</v>
      </c>
      <c r="S1919" t="s">
        <v>16314</v>
      </c>
      <c r="T1919" t="b">
        <f t="shared" si="183"/>
        <v>1</v>
      </c>
      <c r="U1919" t="s">
        <v>28</v>
      </c>
      <c r="V1919">
        <v>10</v>
      </c>
      <c r="W1919">
        <v>1.9</v>
      </c>
      <c r="X1919">
        <v>8.1000000000000003E-2</v>
      </c>
      <c r="Y1919">
        <v>44</v>
      </c>
      <c r="Z1919" t="s">
        <v>29</v>
      </c>
      <c r="AA1919" t="s">
        <v>24</v>
      </c>
      <c r="AB1919" t="s">
        <v>24</v>
      </c>
    </row>
    <row r="1920" spans="1:28" x14ac:dyDescent="0.35">
      <c r="A1920" s="4" t="s">
        <v>16327</v>
      </c>
      <c r="B1920" s="6">
        <f t="shared" si="181"/>
        <v>44135.708101851851</v>
      </c>
      <c r="C1920" s="12">
        <f t="shared" si="179"/>
        <v>44105</v>
      </c>
      <c r="D1920" s="3">
        <f t="shared" si="180"/>
        <v>2020</v>
      </c>
      <c r="E1920" s="3" t="str">
        <f t="shared" si="182"/>
        <v>10-2020</v>
      </c>
      <c r="F1920" s="5">
        <f t="shared" si="178"/>
        <v>45239.312719907408</v>
      </c>
      <c r="G1920">
        <v>34.194800000000001</v>
      </c>
      <c r="H1920">
        <v>78.158500000000004</v>
      </c>
      <c r="I1920">
        <v>10</v>
      </c>
      <c r="J1920">
        <v>4.5</v>
      </c>
      <c r="K1920" t="s">
        <v>23</v>
      </c>
      <c r="M1920">
        <v>129</v>
      </c>
      <c r="N1920">
        <v>4.101</v>
      </c>
      <c r="O1920">
        <v>1.05</v>
      </c>
      <c r="P1920" t="s">
        <v>24</v>
      </c>
      <c r="Q1920" t="s">
        <v>16328</v>
      </c>
      <c r="R1920" t="s">
        <v>16325</v>
      </c>
      <c r="S1920" t="s">
        <v>16329</v>
      </c>
      <c r="T1920" t="b">
        <f t="shared" si="183"/>
        <v>1</v>
      </c>
      <c r="U1920" t="s">
        <v>28</v>
      </c>
      <c r="V1920">
        <v>7</v>
      </c>
      <c r="W1920">
        <v>1.9</v>
      </c>
      <c r="X1920">
        <v>0.113</v>
      </c>
      <c r="Y1920">
        <v>23</v>
      </c>
      <c r="Z1920" t="s">
        <v>29</v>
      </c>
      <c r="AA1920" t="s">
        <v>24</v>
      </c>
      <c r="AB1920" t="s">
        <v>24</v>
      </c>
    </row>
    <row r="1921" spans="1:28" x14ac:dyDescent="0.35">
      <c r="A1921" s="4" t="s">
        <v>6573</v>
      </c>
      <c r="B1921" s="6">
        <f t="shared" si="181"/>
        <v>45239.312719907408</v>
      </c>
      <c r="C1921" s="12">
        <f t="shared" si="179"/>
        <v>45231</v>
      </c>
      <c r="D1921" s="3">
        <f t="shared" si="180"/>
        <v>2023</v>
      </c>
      <c r="E1921" s="3" t="str">
        <f t="shared" si="182"/>
        <v>11-2023</v>
      </c>
      <c r="F1921" s="5">
        <f t="shared" si="178"/>
        <v>44134.660821759258</v>
      </c>
      <c r="G1921">
        <v>19.439399999999999</v>
      </c>
      <c r="H1921">
        <v>98.376499999999993</v>
      </c>
      <c r="I1921">
        <v>10</v>
      </c>
      <c r="J1921">
        <v>4.2</v>
      </c>
      <c r="K1921" t="s">
        <v>23</v>
      </c>
      <c r="L1921">
        <v>17</v>
      </c>
      <c r="M1921">
        <v>127</v>
      </c>
      <c r="N1921">
        <v>1.1140000000000001</v>
      </c>
      <c r="O1921">
        <v>0.49</v>
      </c>
      <c r="P1921" t="s">
        <v>24</v>
      </c>
      <c r="Q1921" t="s">
        <v>6574</v>
      </c>
      <c r="R1921" t="s">
        <v>6575</v>
      </c>
      <c r="S1921" t="s">
        <v>6576</v>
      </c>
      <c r="T1921" t="b">
        <f t="shared" si="183"/>
        <v>0</v>
      </c>
      <c r="U1921" t="s">
        <v>28</v>
      </c>
      <c r="V1921">
        <v>4.37</v>
      </c>
      <c r="W1921">
        <v>1.9410000000000001</v>
      </c>
      <c r="X1921">
        <v>0.187</v>
      </c>
      <c r="Y1921">
        <v>8</v>
      </c>
      <c r="Z1921" t="s">
        <v>29</v>
      </c>
      <c r="AA1921" t="s">
        <v>24</v>
      </c>
      <c r="AB1921" t="s">
        <v>24</v>
      </c>
    </row>
    <row r="1922" spans="1:28" x14ac:dyDescent="0.35">
      <c r="A1922" s="4" t="s">
        <v>16334</v>
      </c>
      <c r="B1922" s="6">
        <f t="shared" si="181"/>
        <v>44134.660821759258</v>
      </c>
      <c r="C1922" s="12">
        <f t="shared" si="179"/>
        <v>44105</v>
      </c>
      <c r="D1922" s="3">
        <f t="shared" si="180"/>
        <v>2020</v>
      </c>
      <c r="E1922" s="3" t="str">
        <f t="shared" si="182"/>
        <v>10-2020</v>
      </c>
      <c r="F1922" s="5">
        <f t="shared" ref="F1922:F1985" si="184">DATEVALUE(LEFT(A1923,10))+TIMEVALUE(MID(A1923,12,8))</f>
        <v>44125.501539351855</v>
      </c>
      <c r="G1922">
        <v>36.462499999999999</v>
      </c>
      <c r="H1922">
        <v>71.1738</v>
      </c>
      <c r="I1922">
        <v>204.36</v>
      </c>
      <c r="J1922">
        <v>4.5</v>
      </c>
      <c r="K1922" t="s">
        <v>23</v>
      </c>
      <c r="M1922">
        <v>75</v>
      </c>
      <c r="N1922">
        <v>2.5880000000000001</v>
      </c>
      <c r="O1922">
        <v>1.05</v>
      </c>
      <c r="P1922" t="s">
        <v>24</v>
      </c>
      <c r="Q1922" t="s">
        <v>16335</v>
      </c>
      <c r="R1922" t="s">
        <v>16336</v>
      </c>
      <c r="S1922" t="s">
        <v>13299</v>
      </c>
      <c r="T1922" t="b">
        <f t="shared" si="183"/>
        <v>1</v>
      </c>
      <c r="U1922" t="s">
        <v>28</v>
      </c>
      <c r="V1922">
        <v>9.3000000000000007</v>
      </c>
      <c r="W1922">
        <v>11</v>
      </c>
      <c r="X1922">
        <v>0.191</v>
      </c>
      <c r="Y1922">
        <v>8</v>
      </c>
      <c r="Z1922" t="s">
        <v>29</v>
      </c>
      <c r="AA1922" t="s">
        <v>24</v>
      </c>
      <c r="AB1922" t="s">
        <v>24</v>
      </c>
    </row>
    <row r="1923" spans="1:28" x14ac:dyDescent="0.35">
      <c r="A1923" s="4" t="s">
        <v>16405</v>
      </c>
      <c r="B1923" s="6">
        <f t="shared" si="181"/>
        <v>44125.501539351855</v>
      </c>
      <c r="C1923" s="12">
        <f t="shared" ref="C1923:C1986" si="185">DATE(YEAR(B1923),MONTH(B1923),1)</f>
        <v>44105</v>
      </c>
      <c r="D1923" s="3">
        <f t="shared" ref="D1923:D1986" si="186">YEAR(B1923)</f>
        <v>2020</v>
      </c>
      <c r="E1923" s="3" t="str">
        <f t="shared" si="182"/>
        <v>10-2020</v>
      </c>
      <c r="F1923" s="5">
        <f t="shared" si="184"/>
        <v>44115.567060185182</v>
      </c>
      <c r="G1923">
        <v>36.109499999999997</v>
      </c>
      <c r="H1923">
        <v>70.668800000000005</v>
      </c>
      <c r="I1923">
        <v>104.03</v>
      </c>
      <c r="J1923">
        <v>4.5</v>
      </c>
      <c r="K1923" t="s">
        <v>23</v>
      </c>
      <c r="M1923">
        <v>43</v>
      </c>
      <c r="N1923">
        <v>2.0529999999999999</v>
      </c>
      <c r="O1923">
        <v>0.68</v>
      </c>
      <c r="P1923" t="s">
        <v>24</v>
      </c>
      <c r="Q1923" t="s">
        <v>16406</v>
      </c>
      <c r="R1923" t="s">
        <v>16403</v>
      </c>
      <c r="S1923" t="s">
        <v>16407</v>
      </c>
      <c r="T1923" t="b">
        <f t="shared" si="183"/>
        <v>1</v>
      </c>
      <c r="U1923" t="s">
        <v>28</v>
      </c>
      <c r="V1923">
        <v>6.8</v>
      </c>
      <c r="W1923">
        <v>7.3</v>
      </c>
      <c r="X1923">
        <v>7.0000000000000007E-2</v>
      </c>
      <c r="Y1923">
        <v>61</v>
      </c>
      <c r="Z1923" t="s">
        <v>29</v>
      </c>
      <c r="AA1923" t="s">
        <v>24</v>
      </c>
      <c r="AB1923" t="s">
        <v>24</v>
      </c>
    </row>
    <row r="1924" spans="1:28" x14ac:dyDescent="0.35">
      <c r="A1924" s="4" t="s">
        <v>16490</v>
      </c>
      <c r="B1924" s="6">
        <f t="shared" ref="B1924:B1987" si="187">DATEVALUE(LEFT($A1924,10))+TIMEVALUE(MID($A1924,12,8))</f>
        <v>44115.567060185182</v>
      </c>
      <c r="C1924" s="12">
        <f t="shared" si="185"/>
        <v>44105</v>
      </c>
      <c r="D1924" s="3">
        <f t="shared" si="186"/>
        <v>2020</v>
      </c>
      <c r="E1924" s="3" t="str">
        <f t="shared" si="182"/>
        <v>10-2020</v>
      </c>
      <c r="F1924" s="5">
        <f t="shared" si="184"/>
        <v>45238.209780092591</v>
      </c>
      <c r="G1924">
        <v>36.199300000000001</v>
      </c>
      <c r="H1924">
        <v>70.993200000000002</v>
      </c>
      <c r="I1924">
        <v>112.42</v>
      </c>
      <c r="J1924">
        <v>4.5</v>
      </c>
      <c r="K1924" t="s">
        <v>23</v>
      </c>
      <c r="M1924">
        <v>60</v>
      </c>
      <c r="N1924">
        <v>2.2970000000000002</v>
      </c>
      <c r="O1924">
        <v>0.87</v>
      </c>
      <c r="P1924" t="s">
        <v>24</v>
      </c>
      <c r="Q1924" t="s">
        <v>16491</v>
      </c>
      <c r="R1924" t="s">
        <v>16492</v>
      </c>
      <c r="S1924" t="s">
        <v>16493</v>
      </c>
      <c r="T1924" t="b">
        <f t="shared" si="183"/>
        <v>1</v>
      </c>
      <c r="U1924" t="s">
        <v>28</v>
      </c>
      <c r="V1924">
        <v>6.2</v>
      </c>
      <c r="W1924">
        <v>6.3</v>
      </c>
      <c r="X1924">
        <v>5.3999999999999999E-2</v>
      </c>
      <c r="Y1924">
        <v>99</v>
      </c>
      <c r="Z1924" t="s">
        <v>29</v>
      </c>
      <c r="AA1924" t="s">
        <v>24</v>
      </c>
      <c r="AB1924" t="s">
        <v>24</v>
      </c>
    </row>
    <row r="1925" spans="1:28" x14ac:dyDescent="0.35">
      <c r="A1925" s="4" t="s">
        <v>6589</v>
      </c>
      <c r="B1925" s="6">
        <f t="shared" si="187"/>
        <v>45238.209780092591</v>
      </c>
      <c r="C1925" s="12">
        <f t="shared" si="185"/>
        <v>45231</v>
      </c>
      <c r="D1925" s="3">
        <f t="shared" si="186"/>
        <v>2023</v>
      </c>
      <c r="E1925" s="3" t="str">
        <f t="shared" ref="E1925:E1988" si="188">TEXT(B1925,"mm-yyyy")</f>
        <v>11-2023</v>
      </c>
      <c r="F1925" s="5">
        <f t="shared" si="184"/>
        <v>45237.379895833335</v>
      </c>
      <c r="G1925">
        <v>6.6623999999999999</v>
      </c>
      <c r="H1925">
        <v>94.650300000000001</v>
      </c>
      <c r="I1925">
        <v>95.025000000000006</v>
      </c>
      <c r="J1925">
        <v>4.7</v>
      </c>
      <c r="K1925" t="s">
        <v>23</v>
      </c>
      <c r="L1925">
        <v>41</v>
      </c>
      <c r="M1925">
        <v>59</v>
      </c>
      <c r="N1925">
        <v>2.6920000000000002</v>
      </c>
      <c r="O1925">
        <v>0.9</v>
      </c>
      <c r="P1925" t="s">
        <v>24</v>
      </c>
      <c r="Q1925" t="s">
        <v>6590</v>
      </c>
      <c r="R1925" t="s">
        <v>6591</v>
      </c>
      <c r="S1925" t="s">
        <v>6592</v>
      </c>
      <c r="T1925" t="b">
        <f t="shared" ref="T1925:T1988" si="189">OR(ISNUMBER(SEARCH("India",S1925)),ISNUMBER(SEARCH("Pakistan",S1925)),ISNUMBER(SEARCH("Afghanistan",S1925)),ISNUMBER(SEARCH("Bangladesh",S1925)),ISNUMBER(SEARCH("Nepal",S1925)),ISNUMBER(SEARCH("Bhutan",S1925)),ISNUMBER(SEARCH("Sri Lanka",S1925)),ISNUMBER(SEARCH("Maldives",S1925)))</f>
        <v>0</v>
      </c>
      <c r="U1925" t="s">
        <v>28</v>
      </c>
      <c r="V1925">
        <v>11.31</v>
      </c>
      <c r="W1925">
        <v>6.0519999999999996</v>
      </c>
      <c r="X1925">
        <v>0.246</v>
      </c>
      <c r="Y1925">
        <v>14</v>
      </c>
      <c r="Z1925" t="s">
        <v>29</v>
      </c>
      <c r="AA1925" t="s">
        <v>24</v>
      </c>
      <c r="AB1925" t="s">
        <v>24</v>
      </c>
    </row>
    <row r="1926" spans="1:28" x14ac:dyDescent="0.35">
      <c r="A1926" s="4" t="s">
        <v>6593</v>
      </c>
      <c r="B1926" s="6">
        <f t="shared" si="187"/>
        <v>45237.379895833335</v>
      </c>
      <c r="C1926" s="12">
        <f t="shared" si="185"/>
        <v>45231</v>
      </c>
      <c r="D1926" s="3">
        <f t="shared" si="186"/>
        <v>2023</v>
      </c>
      <c r="E1926" s="3" t="str">
        <f t="shared" si="188"/>
        <v>11-2023</v>
      </c>
      <c r="F1926" s="5">
        <f t="shared" si="184"/>
        <v>45237.145960648151</v>
      </c>
      <c r="G1926">
        <v>6.7857000000000003</v>
      </c>
      <c r="H1926">
        <v>95.205399999999997</v>
      </c>
      <c r="I1926">
        <v>188.77600000000001</v>
      </c>
      <c r="J1926">
        <v>4.7</v>
      </c>
      <c r="K1926" t="s">
        <v>23</v>
      </c>
      <c r="L1926">
        <v>117</v>
      </c>
      <c r="M1926">
        <v>38</v>
      </c>
      <c r="N1926">
        <v>5.3849999999999998</v>
      </c>
      <c r="O1926">
        <v>0.83</v>
      </c>
      <c r="P1926" t="s">
        <v>24</v>
      </c>
      <c r="Q1926" t="s">
        <v>6594</v>
      </c>
      <c r="R1926" t="s">
        <v>6595</v>
      </c>
      <c r="S1926" t="s">
        <v>6596</v>
      </c>
      <c r="T1926" t="b">
        <f t="shared" si="189"/>
        <v>0</v>
      </c>
      <c r="U1926" t="s">
        <v>28</v>
      </c>
      <c r="V1926">
        <v>9.73</v>
      </c>
      <c r="W1926">
        <v>6.7329999999999997</v>
      </c>
      <c r="X1926">
        <v>5.3999999999999999E-2</v>
      </c>
      <c r="Y1926">
        <v>108</v>
      </c>
      <c r="Z1926" t="s">
        <v>29</v>
      </c>
      <c r="AA1926" t="s">
        <v>24</v>
      </c>
      <c r="AB1926" t="s">
        <v>24</v>
      </c>
    </row>
    <row r="1927" spans="1:28" x14ac:dyDescent="0.35">
      <c r="A1927" s="4" t="s">
        <v>6597</v>
      </c>
      <c r="B1927" s="6">
        <f t="shared" si="187"/>
        <v>45237.145960648151</v>
      </c>
      <c r="C1927" s="12">
        <f t="shared" si="185"/>
        <v>45231</v>
      </c>
      <c r="D1927" s="3">
        <f t="shared" si="186"/>
        <v>2023</v>
      </c>
      <c r="E1927" s="3" t="str">
        <f t="shared" si="188"/>
        <v>11-2023</v>
      </c>
      <c r="F1927" s="5">
        <f t="shared" si="184"/>
        <v>44112.342141203706</v>
      </c>
      <c r="G1927">
        <v>0.78220000000000001</v>
      </c>
      <c r="H1927">
        <v>97.151700000000005</v>
      </c>
      <c r="I1927">
        <v>10</v>
      </c>
      <c r="J1927">
        <v>3.9</v>
      </c>
      <c r="K1927" t="s">
        <v>23</v>
      </c>
      <c r="L1927">
        <v>13</v>
      </c>
      <c r="M1927">
        <v>192</v>
      </c>
      <c r="N1927">
        <v>0.66900000000000004</v>
      </c>
      <c r="O1927">
        <v>0.79</v>
      </c>
      <c r="P1927" t="s">
        <v>24</v>
      </c>
      <c r="Q1927" t="s">
        <v>6598</v>
      </c>
      <c r="R1927" t="s">
        <v>6599</v>
      </c>
      <c r="S1927" t="s">
        <v>6600</v>
      </c>
      <c r="T1927" t="b">
        <f t="shared" si="189"/>
        <v>0</v>
      </c>
      <c r="U1927" t="s">
        <v>28</v>
      </c>
      <c r="V1927">
        <v>5.56</v>
      </c>
      <c r="W1927">
        <v>1.93</v>
      </c>
      <c r="X1927">
        <v>0.193</v>
      </c>
      <c r="Y1927">
        <v>7</v>
      </c>
      <c r="Z1927" t="s">
        <v>29</v>
      </c>
      <c r="AA1927" t="s">
        <v>24</v>
      </c>
      <c r="AB1927" t="s">
        <v>24</v>
      </c>
    </row>
    <row r="1928" spans="1:28" x14ac:dyDescent="0.35">
      <c r="A1928" s="4" t="s">
        <v>16512</v>
      </c>
      <c r="B1928" s="6">
        <f t="shared" si="187"/>
        <v>44112.342141203706</v>
      </c>
      <c r="C1928" s="12">
        <f t="shared" si="185"/>
        <v>44105</v>
      </c>
      <c r="D1928" s="3">
        <f t="shared" si="186"/>
        <v>2020</v>
      </c>
      <c r="E1928" s="3" t="str">
        <f t="shared" si="188"/>
        <v>10-2020</v>
      </c>
      <c r="F1928" s="5">
        <f t="shared" si="184"/>
        <v>45236.883946759262</v>
      </c>
      <c r="G1928">
        <v>36.720500000000001</v>
      </c>
      <c r="H1928">
        <v>71.233999999999995</v>
      </c>
      <c r="I1928">
        <v>100.29</v>
      </c>
      <c r="J1928">
        <v>4.5</v>
      </c>
      <c r="K1928" t="s">
        <v>23</v>
      </c>
      <c r="M1928">
        <v>72</v>
      </c>
      <c r="N1928">
        <v>2.794</v>
      </c>
      <c r="O1928">
        <v>0.81</v>
      </c>
      <c r="P1928" t="s">
        <v>24</v>
      </c>
      <c r="Q1928" t="s">
        <v>16513</v>
      </c>
      <c r="R1928" t="s">
        <v>16514</v>
      </c>
      <c r="S1928" t="s">
        <v>9741</v>
      </c>
      <c r="T1928" t="b">
        <f t="shared" si="189"/>
        <v>1</v>
      </c>
      <c r="U1928" t="s">
        <v>28</v>
      </c>
      <c r="V1928">
        <v>6</v>
      </c>
      <c r="W1928">
        <v>8.1</v>
      </c>
      <c r="X1928">
        <v>0.121</v>
      </c>
      <c r="Y1928">
        <v>20</v>
      </c>
      <c r="Z1928" t="s">
        <v>29</v>
      </c>
      <c r="AA1928" t="s">
        <v>24</v>
      </c>
      <c r="AB1928" t="s">
        <v>24</v>
      </c>
    </row>
    <row r="1929" spans="1:28" x14ac:dyDescent="0.35">
      <c r="A1929" s="4" t="s">
        <v>6604</v>
      </c>
      <c r="B1929" s="6">
        <f t="shared" si="187"/>
        <v>45236.883946759262</v>
      </c>
      <c r="C1929" s="12">
        <f t="shared" si="185"/>
        <v>45231</v>
      </c>
      <c r="D1929" s="3">
        <f t="shared" si="186"/>
        <v>2023</v>
      </c>
      <c r="E1929" s="3" t="str">
        <f t="shared" si="188"/>
        <v>11-2023</v>
      </c>
      <c r="F1929" s="5">
        <f t="shared" si="184"/>
        <v>44107.718958333331</v>
      </c>
      <c r="G1929">
        <v>5.2812000000000001</v>
      </c>
      <c r="H1929">
        <v>94.299899999999994</v>
      </c>
      <c r="I1929">
        <v>37.231999999999999</v>
      </c>
      <c r="J1929">
        <v>4.8</v>
      </c>
      <c r="K1929" t="s">
        <v>23</v>
      </c>
      <c r="L1929">
        <v>116</v>
      </c>
      <c r="M1929">
        <v>52</v>
      </c>
      <c r="N1929">
        <v>2.637</v>
      </c>
      <c r="O1929">
        <v>0.61</v>
      </c>
      <c r="P1929" t="s">
        <v>24</v>
      </c>
      <c r="Q1929" t="s">
        <v>6605</v>
      </c>
      <c r="R1929" t="s">
        <v>6606</v>
      </c>
      <c r="S1929" t="s">
        <v>6607</v>
      </c>
      <c r="T1929" t="b">
        <f t="shared" si="189"/>
        <v>0</v>
      </c>
      <c r="U1929" t="s">
        <v>28</v>
      </c>
      <c r="V1929">
        <v>6.42</v>
      </c>
      <c r="W1929">
        <v>5.4669999999999996</v>
      </c>
      <c r="X1929">
        <v>5.8000000000000003E-2</v>
      </c>
      <c r="Y1929">
        <v>93</v>
      </c>
      <c r="Z1929" t="s">
        <v>29</v>
      </c>
      <c r="AA1929" t="s">
        <v>24</v>
      </c>
      <c r="AB1929" t="s">
        <v>24</v>
      </c>
    </row>
    <row r="1930" spans="1:28" x14ac:dyDescent="0.35">
      <c r="A1930" s="4" t="s">
        <v>16564</v>
      </c>
      <c r="B1930" s="6">
        <f t="shared" si="187"/>
        <v>44107.718958333331</v>
      </c>
      <c r="C1930" s="12">
        <f t="shared" si="185"/>
        <v>44105</v>
      </c>
      <c r="D1930" s="3">
        <f t="shared" si="186"/>
        <v>2020</v>
      </c>
      <c r="E1930" s="3" t="str">
        <f t="shared" si="188"/>
        <v>10-2020</v>
      </c>
      <c r="F1930" s="5">
        <f t="shared" si="184"/>
        <v>45236.238067129627</v>
      </c>
      <c r="G1930">
        <v>36.422600000000003</v>
      </c>
      <c r="H1930">
        <v>71.132199999999997</v>
      </c>
      <c r="I1930">
        <v>110.24</v>
      </c>
      <c r="J1930">
        <v>4.5</v>
      </c>
      <c r="K1930" t="s">
        <v>23</v>
      </c>
      <c r="M1930">
        <v>78</v>
      </c>
      <c r="N1930">
        <v>2.536</v>
      </c>
      <c r="O1930">
        <v>1.28</v>
      </c>
      <c r="P1930" t="s">
        <v>24</v>
      </c>
      <c r="Q1930" t="s">
        <v>16565</v>
      </c>
      <c r="R1930" t="s">
        <v>16566</v>
      </c>
      <c r="S1930" t="s">
        <v>16567</v>
      </c>
      <c r="T1930" t="b">
        <f t="shared" si="189"/>
        <v>1</v>
      </c>
      <c r="U1930" t="s">
        <v>28</v>
      </c>
      <c r="V1930">
        <v>7.2</v>
      </c>
      <c r="W1930">
        <v>8.5</v>
      </c>
      <c r="X1930">
        <v>0.121</v>
      </c>
      <c r="Y1930">
        <v>21</v>
      </c>
      <c r="Z1930" t="s">
        <v>29</v>
      </c>
      <c r="AA1930" t="s">
        <v>24</v>
      </c>
      <c r="AB1930" t="s">
        <v>24</v>
      </c>
    </row>
    <row r="1931" spans="1:28" x14ac:dyDescent="0.35">
      <c r="A1931" s="4" t="s">
        <v>6612</v>
      </c>
      <c r="B1931" s="6">
        <f t="shared" si="187"/>
        <v>45236.238067129627</v>
      </c>
      <c r="C1931" s="12">
        <f t="shared" si="185"/>
        <v>45231</v>
      </c>
      <c r="D1931" s="3">
        <f t="shared" si="186"/>
        <v>2023</v>
      </c>
      <c r="E1931" s="3" t="str">
        <f t="shared" si="188"/>
        <v>11-2023</v>
      </c>
      <c r="F1931" s="5">
        <f t="shared" si="184"/>
        <v>44100.169976851852</v>
      </c>
      <c r="G1931">
        <v>38.799999999999997</v>
      </c>
      <c r="H1931">
        <v>75.264600000000002</v>
      </c>
      <c r="I1931">
        <v>10</v>
      </c>
      <c r="J1931">
        <v>4.5999999999999996</v>
      </c>
      <c r="K1931" t="s">
        <v>23</v>
      </c>
      <c r="L1931">
        <v>38</v>
      </c>
      <c r="M1931">
        <v>155</v>
      </c>
      <c r="N1931">
        <v>2.2669999999999999</v>
      </c>
      <c r="O1931">
        <v>0.78</v>
      </c>
      <c r="P1931" t="s">
        <v>24</v>
      </c>
      <c r="Q1931" t="s">
        <v>6613</v>
      </c>
      <c r="R1931" t="s">
        <v>6614</v>
      </c>
      <c r="S1931" t="s">
        <v>6615</v>
      </c>
      <c r="T1931" t="b">
        <f t="shared" si="189"/>
        <v>0</v>
      </c>
      <c r="U1931" t="s">
        <v>28</v>
      </c>
      <c r="V1931">
        <v>8.16</v>
      </c>
      <c r="W1931">
        <v>1.9359999999999999</v>
      </c>
      <c r="X1931">
        <v>0.125</v>
      </c>
      <c r="Y1931">
        <v>20</v>
      </c>
      <c r="Z1931" t="s">
        <v>29</v>
      </c>
      <c r="AA1931" t="s">
        <v>24</v>
      </c>
      <c r="AB1931" t="s">
        <v>24</v>
      </c>
    </row>
    <row r="1932" spans="1:28" x14ac:dyDescent="0.35">
      <c r="A1932" s="4" t="s">
        <v>16628</v>
      </c>
      <c r="B1932" s="6">
        <f t="shared" si="187"/>
        <v>44100.169976851852</v>
      </c>
      <c r="C1932" s="12">
        <f t="shared" si="185"/>
        <v>44075</v>
      </c>
      <c r="D1932" s="3">
        <f t="shared" si="186"/>
        <v>2020</v>
      </c>
      <c r="E1932" s="3" t="str">
        <f t="shared" si="188"/>
        <v>09-2020</v>
      </c>
      <c r="F1932" s="5">
        <f t="shared" si="184"/>
        <v>44092.359560185185</v>
      </c>
      <c r="G1932">
        <v>35.9861</v>
      </c>
      <c r="H1932">
        <v>69.656400000000005</v>
      </c>
      <c r="I1932">
        <v>112.61</v>
      </c>
      <c r="J1932">
        <v>4.5</v>
      </c>
      <c r="K1932" t="s">
        <v>23</v>
      </c>
      <c r="M1932">
        <v>65</v>
      </c>
      <c r="N1932">
        <v>1.526</v>
      </c>
      <c r="O1932">
        <v>1.17</v>
      </c>
      <c r="P1932" t="s">
        <v>24</v>
      </c>
      <c r="Q1932" t="s">
        <v>16629</v>
      </c>
      <c r="R1932" t="s">
        <v>16630</v>
      </c>
      <c r="S1932" t="s">
        <v>16631</v>
      </c>
      <c r="T1932" t="b">
        <f t="shared" si="189"/>
        <v>1</v>
      </c>
      <c r="U1932" t="s">
        <v>28</v>
      </c>
      <c r="V1932">
        <v>6.5</v>
      </c>
      <c r="W1932">
        <v>7.2</v>
      </c>
      <c r="X1932">
        <v>6.9000000000000006E-2</v>
      </c>
      <c r="Y1932">
        <v>62</v>
      </c>
      <c r="Z1932" t="s">
        <v>29</v>
      </c>
      <c r="AA1932" t="s">
        <v>24</v>
      </c>
      <c r="AB1932" t="s">
        <v>24</v>
      </c>
    </row>
    <row r="1933" spans="1:28" x14ac:dyDescent="0.35">
      <c r="A1933" s="4" t="s">
        <v>16699</v>
      </c>
      <c r="B1933" s="6">
        <f t="shared" si="187"/>
        <v>44092.359560185185</v>
      </c>
      <c r="C1933" s="12">
        <f t="shared" si="185"/>
        <v>44075</v>
      </c>
      <c r="D1933" s="3">
        <f t="shared" si="186"/>
        <v>2020</v>
      </c>
      <c r="E1933" s="3" t="str">
        <f t="shared" si="188"/>
        <v>09-2020</v>
      </c>
      <c r="F1933" s="5">
        <f t="shared" si="184"/>
        <v>45234.830243055556</v>
      </c>
      <c r="G1933">
        <v>36.265900000000002</v>
      </c>
      <c r="H1933">
        <v>70.055300000000003</v>
      </c>
      <c r="I1933">
        <v>166.78</v>
      </c>
      <c r="J1933">
        <v>4.5</v>
      </c>
      <c r="K1933" t="s">
        <v>23</v>
      </c>
      <c r="M1933">
        <v>128</v>
      </c>
      <c r="N1933">
        <v>1.909</v>
      </c>
      <c r="O1933">
        <v>0.83</v>
      </c>
      <c r="P1933" t="s">
        <v>24</v>
      </c>
      <c r="Q1933" t="s">
        <v>16700</v>
      </c>
      <c r="R1933" t="s">
        <v>16701</v>
      </c>
      <c r="S1933" t="s">
        <v>12940</v>
      </c>
      <c r="T1933" t="b">
        <f t="shared" si="189"/>
        <v>1</v>
      </c>
      <c r="U1933" t="s">
        <v>28</v>
      </c>
      <c r="V1933">
        <v>10.4</v>
      </c>
      <c r="W1933">
        <v>10.9</v>
      </c>
      <c r="X1933">
        <v>0.16300000000000001</v>
      </c>
      <c r="Y1933">
        <v>11</v>
      </c>
      <c r="Z1933" t="s">
        <v>29</v>
      </c>
      <c r="AA1933" t="s">
        <v>24</v>
      </c>
      <c r="AB1933" t="s">
        <v>24</v>
      </c>
    </row>
    <row r="1934" spans="1:28" x14ac:dyDescent="0.35">
      <c r="A1934" s="4" t="s">
        <v>6624</v>
      </c>
      <c r="B1934" s="6">
        <f t="shared" si="187"/>
        <v>45234.830243055556</v>
      </c>
      <c r="C1934" s="12">
        <f t="shared" si="185"/>
        <v>45231</v>
      </c>
      <c r="D1934" s="3">
        <f t="shared" si="186"/>
        <v>2023</v>
      </c>
      <c r="E1934" s="3" t="str">
        <f t="shared" si="188"/>
        <v>11-2023</v>
      </c>
      <c r="F1934" s="5">
        <f t="shared" si="184"/>
        <v>45234.039502314816</v>
      </c>
      <c r="G1934">
        <v>37.615499999999997</v>
      </c>
      <c r="H1934">
        <v>73.960499999999996</v>
      </c>
      <c r="I1934">
        <v>10</v>
      </c>
      <c r="J1934">
        <v>4.5999999999999996</v>
      </c>
      <c r="K1934" t="s">
        <v>23</v>
      </c>
      <c r="L1934">
        <v>71</v>
      </c>
      <c r="M1934">
        <v>55</v>
      </c>
      <c r="N1934">
        <v>2.5150000000000001</v>
      </c>
      <c r="O1934">
        <v>0.44</v>
      </c>
      <c r="P1934" t="s">
        <v>24</v>
      </c>
      <c r="Q1934" t="s">
        <v>6625</v>
      </c>
      <c r="R1934" t="s">
        <v>6626</v>
      </c>
      <c r="S1934" t="s">
        <v>6627</v>
      </c>
      <c r="T1934" t="b">
        <f t="shared" si="189"/>
        <v>0</v>
      </c>
      <c r="U1934" t="s">
        <v>28</v>
      </c>
      <c r="V1934">
        <v>3.19</v>
      </c>
      <c r="W1934">
        <v>1.8540000000000001</v>
      </c>
      <c r="X1934">
        <v>8.4000000000000005E-2</v>
      </c>
      <c r="Y1934">
        <v>42</v>
      </c>
      <c r="Z1934" t="s">
        <v>29</v>
      </c>
      <c r="AA1934" t="s">
        <v>24</v>
      </c>
      <c r="AB1934" t="s">
        <v>24</v>
      </c>
    </row>
    <row r="1935" spans="1:28" x14ac:dyDescent="0.35">
      <c r="A1935" s="4" t="s">
        <v>6628</v>
      </c>
      <c r="B1935" s="6">
        <f t="shared" si="187"/>
        <v>45234.039502314816</v>
      </c>
      <c r="C1935" s="12">
        <f t="shared" si="185"/>
        <v>45231</v>
      </c>
      <c r="D1935" s="3">
        <f t="shared" si="186"/>
        <v>2023</v>
      </c>
      <c r="E1935" s="3" t="str">
        <f t="shared" si="188"/>
        <v>11-2023</v>
      </c>
      <c r="F1935" s="5">
        <f t="shared" si="184"/>
        <v>44071.332511574074</v>
      </c>
      <c r="G1935">
        <v>1.8004</v>
      </c>
      <c r="H1935">
        <v>97.744600000000005</v>
      </c>
      <c r="I1935">
        <v>48.064</v>
      </c>
      <c r="J1935">
        <v>4.5</v>
      </c>
      <c r="K1935" t="s">
        <v>23</v>
      </c>
      <c r="L1935">
        <v>34</v>
      </c>
      <c r="M1935">
        <v>171</v>
      </c>
      <c r="N1935">
        <v>1.4750000000000001</v>
      </c>
      <c r="O1935">
        <v>0.3</v>
      </c>
      <c r="P1935" t="s">
        <v>24</v>
      </c>
      <c r="Q1935" t="s">
        <v>6629</v>
      </c>
      <c r="R1935" t="s">
        <v>6630</v>
      </c>
      <c r="S1935" t="s">
        <v>6631</v>
      </c>
      <c r="T1935" t="b">
        <f t="shared" si="189"/>
        <v>0</v>
      </c>
      <c r="U1935" t="s">
        <v>28</v>
      </c>
      <c r="V1935">
        <v>9.3699999999999992</v>
      </c>
      <c r="W1935">
        <v>7.0350000000000001</v>
      </c>
      <c r="X1935">
        <v>0.15</v>
      </c>
      <c r="Y1935">
        <v>13</v>
      </c>
      <c r="Z1935" t="s">
        <v>29</v>
      </c>
      <c r="AA1935" t="s">
        <v>24</v>
      </c>
      <c r="AB1935" t="s">
        <v>24</v>
      </c>
    </row>
    <row r="1936" spans="1:28" x14ac:dyDescent="0.35">
      <c r="A1936" s="4" t="s">
        <v>16846</v>
      </c>
      <c r="B1936" s="6">
        <f t="shared" si="187"/>
        <v>44071.332511574074</v>
      </c>
      <c r="C1936" s="12">
        <f t="shared" si="185"/>
        <v>44044</v>
      </c>
      <c r="D1936" s="3">
        <f t="shared" si="186"/>
        <v>2020</v>
      </c>
      <c r="E1936" s="3" t="str">
        <f t="shared" si="188"/>
        <v>08-2020</v>
      </c>
      <c r="F1936" s="5">
        <f t="shared" si="184"/>
        <v>44070.553703703707</v>
      </c>
      <c r="G1936">
        <v>33.281199999999998</v>
      </c>
      <c r="H1936">
        <v>72.612300000000005</v>
      </c>
      <c r="I1936">
        <v>10</v>
      </c>
      <c r="J1936">
        <v>4.5</v>
      </c>
      <c r="K1936" t="s">
        <v>23</v>
      </c>
      <c r="M1936">
        <v>81</v>
      </c>
      <c r="N1936">
        <v>0.66</v>
      </c>
      <c r="O1936">
        <v>0.69</v>
      </c>
      <c r="P1936" t="s">
        <v>24</v>
      </c>
      <c r="Q1936" t="s">
        <v>16847</v>
      </c>
      <c r="R1936" t="s">
        <v>16848</v>
      </c>
      <c r="S1936" t="s">
        <v>16849</v>
      </c>
      <c r="T1936" t="b">
        <f t="shared" si="189"/>
        <v>1</v>
      </c>
      <c r="U1936" t="s">
        <v>28</v>
      </c>
      <c r="V1936">
        <v>6.5</v>
      </c>
      <c r="W1936">
        <v>1.9</v>
      </c>
      <c r="X1936">
        <v>9.9000000000000005E-2</v>
      </c>
      <c r="Y1936">
        <v>30</v>
      </c>
      <c r="Z1936" t="s">
        <v>29</v>
      </c>
      <c r="AA1936" t="s">
        <v>24</v>
      </c>
      <c r="AB1936" t="s">
        <v>24</v>
      </c>
    </row>
    <row r="1937" spans="1:28" x14ac:dyDescent="0.35">
      <c r="A1937" s="4" t="s">
        <v>16854</v>
      </c>
      <c r="B1937" s="6">
        <f t="shared" si="187"/>
        <v>44070.553703703707</v>
      </c>
      <c r="C1937" s="12">
        <f t="shared" si="185"/>
        <v>44044</v>
      </c>
      <c r="D1937" s="3">
        <f t="shared" si="186"/>
        <v>2020</v>
      </c>
      <c r="E1937" s="3" t="str">
        <f t="shared" si="188"/>
        <v>08-2020</v>
      </c>
      <c r="F1937" s="5">
        <f t="shared" si="184"/>
        <v>44069.333854166667</v>
      </c>
      <c r="G1937">
        <v>23.0656</v>
      </c>
      <c r="H1937">
        <v>93.232399999999998</v>
      </c>
      <c r="I1937">
        <v>10</v>
      </c>
      <c r="J1937">
        <v>4.5</v>
      </c>
      <c r="K1937" t="s">
        <v>23</v>
      </c>
      <c r="M1937">
        <v>164</v>
      </c>
      <c r="N1937">
        <v>0.54</v>
      </c>
      <c r="O1937">
        <v>1.1200000000000001</v>
      </c>
      <c r="P1937" t="s">
        <v>24</v>
      </c>
      <c r="Q1937" t="s">
        <v>16855</v>
      </c>
      <c r="R1937" t="s">
        <v>16856</v>
      </c>
      <c r="S1937" t="s">
        <v>16857</v>
      </c>
      <c r="T1937" t="b">
        <f t="shared" si="189"/>
        <v>1</v>
      </c>
      <c r="U1937" t="s">
        <v>28</v>
      </c>
      <c r="V1937">
        <v>5.5</v>
      </c>
      <c r="W1937">
        <v>1.9</v>
      </c>
      <c r="X1937">
        <v>0.13900000000000001</v>
      </c>
      <c r="Y1937">
        <v>15</v>
      </c>
      <c r="Z1937" t="s">
        <v>29</v>
      </c>
      <c r="AA1937" t="s">
        <v>24</v>
      </c>
      <c r="AB1937" t="s">
        <v>24</v>
      </c>
    </row>
    <row r="1938" spans="1:28" x14ac:dyDescent="0.35">
      <c r="A1938" s="4" t="s">
        <v>16871</v>
      </c>
      <c r="B1938" s="6">
        <f t="shared" si="187"/>
        <v>44069.333854166667</v>
      </c>
      <c r="C1938" s="12">
        <f t="shared" si="185"/>
        <v>44044</v>
      </c>
      <c r="D1938" s="3">
        <f t="shared" si="186"/>
        <v>2020</v>
      </c>
      <c r="E1938" s="3" t="str">
        <f t="shared" si="188"/>
        <v>08-2020</v>
      </c>
      <c r="F1938" s="5">
        <f t="shared" si="184"/>
        <v>44061.467430555553</v>
      </c>
      <c r="G1938">
        <v>36.465899999999998</v>
      </c>
      <c r="H1938">
        <v>71.415999999999997</v>
      </c>
      <c r="I1938">
        <v>120.8</v>
      </c>
      <c r="J1938">
        <v>4.5</v>
      </c>
      <c r="K1938" t="s">
        <v>23</v>
      </c>
      <c r="M1938">
        <v>44</v>
      </c>
      <c r="N1938">
        <v>2.7269999999999999</v>
      </c>
      <c r="O1938">
        <v>0.93</v>
      </c>
      <c r="P1938" t="s">
        <v>24</v>
      </c>
      <c r="Q1938" t="s">
        <v>16872</v>
      </c>
      <c r="R1938" t="s">
        <v>16873</v>
      </c>
      <c r="S1938" t="s">
        <v>16874</v>
      </c>
      <c r="T1938" t="b">
        <f t="shared" si="189"/>
        <v>1</v>
      </c>
      <c r="U1938" t="s">
        <v>28</v>
      </c>
      <c r="V1938">
        <v>7.4</v>
      </c>
      <c r="W1938">
        <v>6</v>
      </c>
      <c r="X1938">
        <v>5.2999999999999999E-2</v>
      </c>
      <c r="Y1938">
        <v>102</v>
      </c>
      <c r="Z1938" t="s">
        <v>29</v>
      </c>
      <c r="AA1938" t="s">
        <v>24</v>
      </c>
      <c r="AB1938" t="s">
        <v>24</v>
      </c>
    </row>
    <row r="1939" spans="1:28" x14ac:dyDescent="0.35">
      <c r="A1939" s="4" t="s">
        <v>16928</v>
      </c>
      <c r="B1939" s="6">
        <f t="shared" si="187"/>
        <v>44061.467430555553</v>
      </c>
      <c r="C1939" s="12">
        <f t="shared" si="185"/>
        <v>44044</v>
      </c>
      <c r="D1939" s="3">
        <f t="shared" si="186"/>
        <v>2020</v>
      </c>
      <c r="E1939" s="3" t="str">
        <f t="shared" si="188"/>
        <v>08-2020</v>
      </c>
      <c r="F1939" s="5">
        <f t="shared" si="184"/>
        <v>44044.271990740737</v>
      </c>
      <c r="G1939">
        <v>36.906100000000002</v>
      </c>
      <c r="H1939">
        <v>71.028800000000004</v>
      </c>
      <c r="I1939">
        <v>103.43</v>
      </c>
      <c r="J1939">
        <v>4.5</v>
      </c>
      <c r="K1939" t="s">
        <v>23</v>
      </c>
      <c r="M1939">
        <v>111</v>
      </c>
      <c r="N1939">
        <v>2.6440000000000001</v>
      </c>
      <c r="O1939">
        <v>0.7</v>
      </c>
      <c r="P1939" t="s">
        <v>24</v>
      </c>
      <c r="Q1939" t="s">
        <v>16929</v>
      </c>
      <c r="R1939" t="s">
        <v>16930</v>
      </c>
      <c r="S1939" t="s">
        <v>16931</v>
      </c>
      <c r="T1939" t="b">
        <f t="shared" si="189"/>
        <v>1</v>
      </c>
      <c r="U1939" t="s">
        <v>28</v>
      </c>
      <c r="V1939">
        <v>9.9</v>
      </c>
      <c r="W1939">
        <v>9.9</v>
      </c>
      <c r="X1939">
        <v>0.22</v>
      </c>
      <c r="Y1939">
        <v>6</v>
      </c>
      <c r="Z1939" t="s">
        <v>29</v>
      </c>
      <c r="AA1939" t="s">
        <v>24</v>
      </c>
      <c r="AB1939" t="s">
        <v>24</v>
      </c>
    </row>
    <row r="1940" spans="1:28" x14ac:dyDescent="0.35">
      <c r="A1940" s="4" t="s">
        <v>17055</v>
      </c>
      <c r="B1940" s="6">
        <f t="shared" si="187"/>
        <v>44044.271990740737</v>
      </c>
      <c r="C1940" s="12">
        <f t="shared" si="185"/>
        <v>44044</v>
      </c>
      <c r="D1940" s="3">
        <f t="shared" si="186"/>
        <v>2020</v>
      </c>
      <c r="E1940" s="3" t="str">
        <f t="shared" si="188"/>
        <v>08-2020</v>
      </c>
      <c r="F1940" s="5">
        <f t="shared" si="184"/>
        <v>45233.439942129633</v>
      </c>
      <c r="G1940">
        <v>35.346499999999999</v>
      </c>
      <c r="H1940">
        <v>69.603999999999999</v>
      </c>
      <c r="I1940">
        <v>10</v>
      </c>
      <c r="J1940">
        <v>4.5</v>
      </c>
      <c r="K1940" t="s">
        <v>23</v>
      </c>
      <c r="M1940">
        <v>95</v>
      </c>
      <c r="N1940">
        <v>0.92600000000000005</v>
      </c>
      <c r="O1940">
        <v>0.91</v>
      </c>
      <c r="P1940" t="s">
        <v>24</v>
      </c>
      <c r="Q1940" t="s">
        <v>17056</v>
      </c>
      <c r="R1940" t="s">
        <v>17057</v>
      </c>
      <c r="S1940" t="s">
        <v>17058</v>
      </c>
      <c r="T1940" t="b">
        <f t="shared" si="189"/>
        <v>1</v>
      </c>
      <c r="U1940" t="s">
        <v>28</v>
      </c>
      <c r="V1940">
        <v>5.7</v>
      </c>
      <c r="W1940">
        <v>1.9</v>
      </c>
      <c r="X1940">
        <v>0.13100000000000001</v>
      </c>
      <c r="Y1940">
        <v>17</v>
      </c>
      <c r="Z1940" t="s">
        <v>29</v>
      </c>
      <c r="AA1940" t="s">
        <v>24</v>
      </c>
      <c r="AB1940" t="s">
        <v>24</v>
      </c>
    </row>
    <row r="1941" spans="1:28" x14ac:dyDescent="0.35">
      <c r="A1941" s="4" t="s">
        <v>6651</v>
      </c>
      <c r="B1941" s="6">
        <f t="shared" si="187"/>
        <v>45233.439942129633</v>
      </c>
      <c r="C1941" s="12">
        <f t="shared" si="185"/>
        <v>45231</v>
      </c>
      <c r="D1941" s="3">
        <f t="shared" si="186"/>
        <v>2023</v>
      </c>
      <c r="E1941" s="3" t="str">
        <f t="shared" si="188"/>
        <v>11-2023</v>
      </c>
      <c r="F1941" s="5">
        <f t="shared" si="184"/>
        <v>44033.559930555559</v>
      </c>
      <c r="G1941">
        <v>14.67</v>
      </c>
      <c r="H1941">
        <v>96.189700000000002</v>
      </c>
      <c r="I1941">
        <v>10</v>
      </c>
      <c r="J1941">
        <v>4.4000000000000004</v>
      </c>
      <c r="K1941" t="s">
        <v>23</v>
      </c>
      <c r="L1941">
        <v>43</v>
      </c>
      <c r="M1941">
        <v>88</v>
      </c>
      <c r="N1941">
        <v>2.8519999999999999</v>
      </c>
      <c r="O1941">
        <v>0.5</v>
      </c>
      <c r="P1941" t="s">
        <v>24</v>
      </c>
      <c r="Q1941" t="s">
        <v>6652</v>
      </c>
      <c r="R1941" t="s">
        <v>6653</v>
      </c>
      <c r="S1941" t="s">
        <v>6654</v>
      </c>
      <c r="T1941" t="b">
        <f t="shared" si="189"/>
        <v>0</v>
      </c>
      <c r="U1941" t="s">
        <v>28</v>
      </c>
      <c r="V1941">
        <v>4.4800000000000004</v>
      </c>
      <c r="W1941">
        <v>1.8169999999999999</v>
      </c>
      <c r="X1941">
        <v>0.112</v>
      </c>
      <c r="Y1941">
        <v>26</v>
      </c>
      <c r="Z1941" t="s">
        <v>29</v>
      </c>
      <c r="AA1941" t="s">
        <v>24</v>
      </c>
      <c r="AB1941" t="s">
        <v>24</v>
      </c>
    </row>
    <row r="1942" spans="1:28" x14ac:dyDescent="0.35">
      <c r="A1942" s="4" t="s">
        <v>17187</v>
      </c>
      <c r="B1942" s="6">
        <f t="shared" si="187"/>
        <v>44033.559930555559</v>
      </c>
      <c r="C1942" s="12">
        <f t="shared" si="185"/>
        <v>44013</v>
      </c>
      <c r="D1942" s="3">
        <f t="shared" si="186"/>
        <v>2020</v>
      </c>
      <c r="E1942" s="3" t="str">
        <f t="shared" si="188"/>
        <v>07-2020</v>
      </c>
      <c r="F1942" s="5">
        <f t="shared" si="184"/>
        <v>44032.953344907408</v>
      </c>
      <c r="G1942">
        <v>30.404</v>
      </c>
      <c r="H1942">
        <v>94.771600000000007</v>
      </c>
      <c r="I1942">
        <v>10</v>
      </c>
      <c r="J1942">
        <v>4.5</v>
      </c>
      <c r="K1942" t="s">
        <v>23</v>
      </c>
      <c r="M1942">
        <v>71</v>
      </c>
      <c r="N1942">
        <v>3.2360000000000002</v>
      </c>
      <c r="O1942">
        <v>0.46</v>
      </c>
      <c r="P1942" t="s">
        <v>24</v>
      </c>
      <c r="Q1942" t="s">
        <v>17188</v>
      </c>
      <c r="R1942" t="s">
        <v>17189</v>
      </c>
      <c r="S1942" t="s">
        <v>16964</v>
      </c>
      <c r="T1942" t="b">
        <f t="shared" si="189"/>
        <v>1</v>
      </c>
      <c r="U1942" t="s">
        <v>28</v>
      </c>
      <c r="V1942">
        <v>8.4</v>
      </c>
      <c r="W1942">
        <v>1.9</v>
      </c>
      <c r="X1942">
        <v>7.6999999999999999E-2</v>
      </c>
      <c r="Y1942">
        <v>50</v>
      </c>
      <c r="Z1942" t="s">
        <v>29</v>
      </c>
      <c r="AA1942" t="s">
        <v>24</v>
      </c>
      <c r="AB1942" t="s">
        <v>24</v>
      </c>
    </row>
    <row r="1943" spans="1:28" x14ac:dyDescent="0.35">
      <c r="A1943" s="4" t="s">
        <v>17201</v>
      </c>
      <c r="B1943" s="6">
        <f t="shared" si="187"/>
        <v>44032.953344907408</v>
      </c>
      <c r="C1943" s="12">
        <f t="shared" si="185"/>
        <v>44013</v>
      </c>
      <c r="D1943" s="3">
        <f t="shared" si="186"/>
        <v>2020</v>
      </c>
      <c r="E1943" s="3" t="str">
        <f t="shared" si="188"/>
        <v>07-2020</v>
      </c>
      <c r="F1943" s="5">
        <f t="shared" si="184"/>
        <v>45231.947233796294</v>
      </c>
      <c r="G1943">
        <v>12.156700000000001</v>
      </c>
      <c r="H1943">
        <v>94.911799999999999</v>
      </c>
      <c r="I1943">
        <v>10</v>
      </c>
      <c r="J1943">
        <v>4.5</v>
      </c>
      <c r="K1943" t="s">
        <v>23</v>
      </c>
      <c r="M1943">
        <v>124</v>
      </c>
      <c r="N1943">
        <v>2.1789999999999998</v>
      </c>
      <c r="O1943">
        <v>1.1100000000000001</v>
      </c>
      <c r="P1943" t="s">
        <v>24</v>
      </c>
      <c r="Q1943" t="s">
        <v>17202</v>
      </c>
      <c r="R1943" t="s">
        <v>17203</v>
      </c>
      <c r="S1943" t="s">
        <v>17204</v>
      </c>
      <c r="T1943" t="b">
        <f t="shared" si="189"/>
        <v>1</v>
      </c>
      <c r="U1943" t="s">
        <v>28</v>
      </c>
      <c r="V1943">
        <v>10</v>
      </c>
      <c r="W1943">
        <v>1.9</v>
      </c>
      <c r="X1943">
        <v>0.121</v>
      </c>
      <c r="Y1943">
        <v>20</v>
      </c>
      <c r="Z1943" t="s">
        <v>29</v>
      </c>
      <c r="AA1943" t="s">
        <v>24</v>
      </c>
      <c r="AB1943" t="s">
        <v>24</v>
      </c>
    </row>
    <row r="1944" spans="1:28" x14ac:dyDescent="0.35">
      <c r="A1944" s="4" t="s">
        <v>6662</v>
      </c>
      <c r="B1944" s="6">
        <f t="shared" si="187"/>
        <v>45231.947233796294</v>
      </c>
      <c r="C1944" s="12">
        <f t="shared" si="185"/>
        <v>45231</v>
      </c>
      <c r="D1944" s="3">
        <f t="shared" si="186"/>
        <v>2023</v>
      </c>
      <c r="E1944" s="3" t="str">
        <f t="shared" si="188"/>
        <v>11-2023</v>
      </c>
      <c r="F1944" s="5">
        <f t="shared" si="184"/>
        <v>44019.862719907411</v>
      </c>
      <c r="G1944">
        <v>37.389400000000002</v>
      </c>
      <c r="H1944">
        <v>74.558400000000006</v>
      </c>
      <c r="I1944">
        <v>53.734000000000002</v>
      </c>
      <c r="J1944">
        <v>4.5</v>
      </c>
      <c r="K1944" t="s">
        <v>23</v>
      </c>
      <c r="L1944">
        <v>70</v>
      </c>
      <c r="M1944">
        <v>68</v>
      </c>
      <c r="N1944">
        <v>3.0070000000000001</v>
      </c>
      <c r="O1944">
        <v>0.8</v>
      </c>
      <c r="P1944" t="s">
        <v>24</v>
      </c>
      <c r="Q1944" t="s">
        <v>6663</v>
      </c>
      <c r="R1944" t="s">
        <v>6664</v>
      </c>
      <c r="S1944" t="s">
        <v>6665</v>
      </c>
      <c r="T1944" t="b">
        <f t="shared" si="189"/>
        <v>0</v>
      </c>
      <c r="U1944" t="s">
        <v>28</v>
      </c>
      <c r="V1944">
        <v>7.43</v>
      </c>
      <c r="W1944">
        <v>6.617</v>
      </c>
      <c r="X1944">
        <v>7.6999999999999999E-2</v>
      </c>
      <c r="Y1944">
        <v>49</v>
      </c>
      <c r="Z1944" t="s">
        <v>29</v>
      </c>
      <c r="AA1944" t="s">
        <v>24</v>
      </c>
      <c r="AB1944" t="s">
        <v>24</v>
      </c>
    </row>
    <row r="1945" spans="1:28" x14ac:dyDescent="0.35">
      <c r="A1945" s="4" t="s">
        <v>17396</v>
      </c>
      <c r="B1945" s="6">
        <f t="shared" si="187"/>
        <v>44019.862719907411</v>
      </c>
      <c r="C1945" s="12">
        <f t="shared" si="185"/>
        <v>44013</v>
      </c>
      <c r="D1945" s="3">
        <f t="shared" si="186"/>
        <v>2020</v>
      </c>
      <c r="E1945" s="3" t="str">
        <f t="shared" si="188"/>
        <v>07-2020</v>
      </c>
      <c r="F1945" s="5">
        <f t="shared" si="184"/>
        <v>44009.190196759257</v>
      </c>
      <c r="G1945">
        <v>33.042000000000002</v>
      </c>
      <c r="H1945">
        <v>73.613200000000006</v>
      </c>
      <c r="I1945">
        <v>10</v>
      </c>
      <c r="J1945">
        <v>4.5</v>
      </c>
      <c r="K1945" t="s">
        <v>23</v>
      </c>
      <c r="M1945">
        <v>132</v>
      </c>
      <c r="N1945">
        <v>0.67200000000000004</v>
      </c>
      <c r="O1945">
        <v>0.92</v>
      </c>
      <c r="P1945" t="s">
        <v>24</v>
      </c>
      <c r="Q1945" t="s">
        <v>17397</v>
      </c>
      <c r="R1945" t="s">
        <v>17394</v>
      </c>
      <c r="S1945" t="s">
        <v>17398</v>
      </c>
      <c r="T1945" t="b">
        <f t="shared" si="189"/>
        <v>1</v>
      </c>
      <c r="U1945" t="s">
        <v>28</v>
      </c>
      <c r="V1945">
        <v>5.8</v>
      </c>
      <c r="W1945">
        <v>1.9</v>
      </c>
      <c r="X1945">
        <v>8.6999999999999994E-2</v>
      </c>
      <c r="Y1945">
        <v>45</v>
      </c>
      <c r="Z1945" t="s">
        <v>29</v>
      </c>
      <c r="AA1945" t="s">
        <v>24</v>
      </c>
      <c r="AB1945" t="s">
        <v>24</v>
      </c>
    </row>
    <row r="1946" spans="1:28" x14ac:dyDescent="0.35">
      <c r="A1946" s="4" t="s">
        <v>17497</v>
      </c>
      <c r="B1946" s="6">
        <f t="shared" si="187"/>
        <v>44009.190196759257</v>
      </c>
      <c r="C1946" s="12">
        <f t="shared" si="185"/>
        <v>43983</v>
      </c>
      <c r="D1946" s="3">
        <f t="shared" si="186"/>
        <v>2020</v>
      </c>
      <c r="E1946" s="3" t="str">
        <f t="shared" si="188"/>
        <v>06-2020</v>
      </c>
      <c r="F1946" s="5">
        <f t="shared" si="184"/>
        <v>44008.614699074074</v>
      </c>
      <c r="G1946">
        <v>36.584800000000001</v>
      </c>
      <c r="H1946">
        <v>69.991600000000005</v>
      </c>
      <c r="I1946">
        <v>56.6</v>
      </c>
      <c r="J1946">
        <v>4.5</v>
      </c>
      <c r="K1946" t="s">
        <v>23</v>
      </c>
      <c r="M1946">
        <v>65</v>
      </c>
      <c r="N1946">
        <v>1.6339999999999999</v>
      </c>
      <c r="O1946">
        <v>1.1499999999999999</v>
      </c>
      <c r="P1946" t="s">
        <v>24</v>
      </c>
      <c r="Q1946" t="s">
        <v>17498</v>
      </c>
      <c r="R1946" t="s">
        <v>17496</v>
      </c>
      <c r="S1946" t="s">
        <v>17499</v>
      </c>
      <c r="T1946" t="b">
        <f t="shared" si="189"/>
        <v>1</v>
      </c>
      <c r="U1946" t="s">
        <v>28</v>
      </c>
      <c r="V1946">
        <v>4.5</v>
      </c>
      <c r="W1946">
        <v>7.6</v>
      </c>
      <c r="X1946">
        <v>7.3999999999999996E-2</v>
      </c>
      <c r="Y1946">
        <v>53</v>
      </c>
      <c r="Z1946" t="s">
        <v>29</v>
      </c>
      <c r="AA1946" t="s">
        <v>24</v>
      </c>
      <c r="AB1946" t="s">
        <v>24</v>
      </c>
    </row>
    <row r="1947" spans="1:28" x14ac:dyDescent="0.35">
      <c r="A1947" s="4" t="s">
        <v>17504</v>
      </c>
      <c r="B1947" s="6">
        <f t="shared" si="187"/>
        <v>44008.614699074074</v>
      </c>
      <c r="C1947" s="12">
        <f t="shared" si="185"/>
        <v>43983</v>
      </c>
      <c r="D1947" s="3">
        <f t="shared" si="186"/>
        <v>2020</v>
      </c>
      <c r="E1947" s="3" t="str">
        <f t="shared" si="188"/>
        <v>06-2020</v>
      </c>
      <c r="F1947" s="5">
        <f t="shared" si="184"/>
        <v>45230.934965277775</v>
      </c>
      <c r="G1947">
        <v>36.1755</v>
      </c>
      <c r="H1947">
        <v>74.9315</v>
      </c>
      <c r="I1947">
        <v>52.11</v>
      </c>
      <c r="J1947">
        <v>4.5</v>
      </c>
      <c r="K1947" t="s">
        <v>23</v>
      </c>
      <c r="M1947">
        <v>80</v>
      </c>
      <c r="N1947">
        <v>2.8650000000000002</v>
      </c>
      <c r="O1947">
        <v>0.91</v>
      </c>
      <c r="P1947" t="s">
        <v>24</v>
      </c>
      <c r="Q1947" t="s">
        <v>17505</v>
      </c>
      <c r="R1947" t="s">
        <v>17502</v>
      </c>
      <c r="S1947" t="s">
        <v>17506</v>
      </c>
      <c r="T1947" t="b">
        <f t="shared" si="189"/>
        <v>1</v>
      </c>
      <c r="U1947" t="s">
        <v>28</v>
      </c>
      <c r="V1947">
        <v>7.4</v>
      </c>
      <c r="W1947">
        <v>4.4000000000000004</v>
      </c>
      <c r="X1947">
        <v>5.8999999999999997E-2</v>
      </c>
      <c r="Y1947">
        <v>87</v>
      </c>
      <c r="Z1947" t="s">
        <v>29</v>
      </c>
      <c r="AA1947" t="s">
        <v>24</v>
      </c>
      <c r="AB1947" t="s">
        <v>24</v>
      </c>
    </row>
    <row r="1948" spans="1:28" x14ac:dyDescent="0.35">
      <c r="A1948" s="4" t="s">
        <v>6678</v>
      </c>
      <c r="B1948" s="6">
        <f t="shared" si="187"/>
        <v>45230.934965277775</v>
      </c>
      <c r="C1948" s="12">
        <f t="shared" si="185"/>
        <v>45200</v>
      </c>
      <c r="D1948" s="3">
        <f t="shared" si="186"/>
        <v>2023</v>
      </c>
      <c r="E1948" s="3" t="str">
        <f t="shared" si="188"/>
        <v>10-2023</v>
      </c>
      <c r="F1948" s="5">
        <f t="shared" si="184"/>
        <v>44006.105937499997</v>
      </c>
      <c r="G1948">
        <v>37.482300000000002</v>
      </c>
      <c r="H1948">
        <v>74.522800000000004</v>
      </c>
      <c r="I1948">
        <v>68.477999999999994</v>
      </c>
      <c r="J1948">
        <v>4.0999999999999996</v>
      </c>
      <c r="K1948" t="s">
        <v>23</v>
      </c>
      <c r="L1948">
        <v>28</v>
      </c>
      <c r="M1948">
        <v>71</v>
      </c>
      <c r="N1948">
        <v>2.9220000000000002</v>
      </c>
      <c r="O1948">
        <v>0.92</v>
      </c>
      <c r="P1948" t="s">
        <v>24</v>
      </c>
      <c r="Q1948" t="s">
        <v>6679</v>
      </c>
      <c r="R1948" t="s">
        <v>6680</v>
      </c>
      <c r="S1948" t="s">
        <v>6681</v>
      </c>
      <c r="T1948" t="b">
        <f t="shared" si="189"/>
        <v>0</v>
      </c>
      <c r="U1948" t="s">
        <v>28</v>
      </c>
      <c r="V1948">
        <v>3.4</v>
      </c>
      <c r="W1948">
        <v>9.907</v>
      </c>
      <c r="X1948">
        <v>0.158</v>
      </c>
      <c r="Y1948">
        <v>11</v>
      </c>
      <c r="Z1948" t="s">
        <v>29</v>
      </c>
      <c r="AA1948" t="s">
        <v>24</v>
      </c>
      <c r="AB1948" t="s">
        <v>24</v>
      </c>
    </row>
    <row r="1949" spans="1:28" x14ac:dyDescent="0.35">
      <c r="A1949" s="4" t="s">
        <v>17545</v>
      </c>
      <c r="B1949" s="6">
        <f t="shared" si="187"/>
        <v>44006.105937499997</v>
      </c>
      <c r="C1949" s="12">
        <f t="shared" si="185"/>
        <v>43983</v>
      </c>
      <c r="D1949" s="3">
        <f t="shared" si="186"/>
        <v>2020</v>
      </c>
      <c r="E1949" s="3" t="str">
        <f t="shared" si="188"/>
        <v>06-2020</v>
      </c>
      <c r="F1949" s="5">
        <f t="shared" si="184"/>
        <v>45230.858946759261</v>
      </c>
      <c r="G1949">
        <v>23.206</v>
      </c>
      <c r="H1949">
        <v>93.262799999999999</v>
      </c>
      <c r="I1949">
        <v>4.58</v>
      </c>
      <c r="J1949">
        <v>4.5</v>
      </c>
      <c r="K1949" t="s">
        <v>23</v>
      </c>
      <c r="M1949">
        <v>74</v>
      </c>
      <c r="N1949">
        <v>0.64100000000000001</v>
      </c>
      <c r="O1949">
        <v>0.53</v>
      </c>
      <c r="P1949" t="s">
        <v>24</v>
      </c>
      <c r="Q1949" t="s">
        <v>17546</v>
      </c>
      <c r="R1949" t="s">
        <v>17547</v>
      </c>
      <c r="S1949" t="s">
        <v>17548</v>
      </c>
      <c r="T1949" t="b">
        <f t="shared" si="189"/>
        <v>1</v>
      </c>
      <c r="U1949" t="s">
        <v>28</v>
      </c>
      <c r="V1949">
        <v>5.5</v>
      </c>
      <c r="W1949">
        <v>5.3</v>
      </c>
      <c r="X1949">
        <v>0.09</v>
      </c>
      <c r="Y1949">
        <v>36</v>
      </c>
      <c r="Z1949" t="s">
        <v>29</v>
      </c>
      <c r="AA1949" t="s">
        <v>24</v>
      </c>
      <c r="AB1949" t="s">
        <v>24</v>
      </c>
    </row>
    <row r="1950" spans="1:28" x14ac:dyDescent="0.35">
      <c r="A1950" s="4" t="s">
        <v>6685</v>
      </c>
      <c r="B1950" s="6">
        <f t="shared" si="187"/>
        <v>45230.858946759261</v>
      </c>
      <c r="C1950" s="12">
        <f t="shared" si="185"/>
        <v>45200</v>
      </c>
      <c r="D1950" s="3">
        <f t="shared" si="186"/>
        <v>2023</v>
      </c>
      <c r="E1950" s="3" t="str">
        <f t="shared" si="188"/>
        <v>10-2023</v>
      </c>
      <c r="F1950" s="5">
        <f t="shared" si="184"/>
        <v>45230.830694444441</v>
      </c>
      <c r="G1950">
        <v>5.3795999999999999</v>
      </c>
      <c r="H1950">
        <v>92.800399999999996</v>
      </c>
      <c r="I1950">
        <v>10</v>
      </c>
      <c r="J1950">
        <v>4.0999999999999996</v>
      </c>
      <c r="K1950" t="s">
        <v>23</v>
      </c>
      <c r="L1950">
        <v>22</v>
      </c>
      <c r="M1950">
        <v>152</v>
      </c>
      <c r="N1950">
        <v>4.1319999999999997</v>
      </c>
      <c r="O1950">
        <v>1.21</v>
      </c>
      <c r="P1950" t="s">
        <v>24</v>
      </c>
      <c r="Q1950" t="s">
        <v>6686</v>
      </c>
      <c r="R1950" t="s">
        <v>6680</v>
      </c>
      <c r="S1950" t="s">
        <v>6687</v>
      </c>
      <c r="T1950" t="b">
        <f t="shared" si="189"/>
        <v>0</v>
      </c>
      <c r="U1950" t="s">
        <v>28</v>
      </c>
      <c r="V1950">
        <v>11.67</v>
      </c>
      <c r="W1950">
        <v>1.956</v>
      </c>
      <c r="X1950">
        <v>0.185</v>
      </c>
      <c r="Y1950">
        <v>9</v>
      </c>
      <c r="Z1950" t="s">
        <v>29</v>
      </c>
      <c r="AA1950" t="s">
        <v>24</v>
      </c>
      <c r="AB1950" t="s">
        <v>24</v>
      </c>
    </row>
    <row r="1951" spans="1:28" x14ac:dyDescent="0.35">
      <c r="A1951" s="4" t="s">
        <v>6688</v>
      </c>
      <c r="B1951" s="6">
        <f t="shared" si="187"/>
        <v>45230.830694444441</v>
      </c>
      <c r="C1951" s="12">
        <f t="shared" si="185"/>
        <v>45200</v>
      </c>
      <c r="D1951" s="3">
        <f t="shared" si="186"/>
        <v>2023</v>
      </c>
      <c r="E1951" s="3" t="str">
        <f t="shared" si="188"/>
        <v>10-2023</v>
      </c>
      <c r="F1951" s="5">
        <f t="shared" si="184"/>
        <v>45230.829479166663</v>
      </c>
      <c r="G1951">
        <v>37.409500000000001</v>
      </c>
      <c r="H1951">
        <v>74.721699999999998</v>
      </c>
      <c r="I1951">
        <v>11.058999999999999</v>
      </c>
      <c r="J1951">
        <v>4.4000000000000004</v>
      </c>
      <c r="K1951" t="s">
        <v>23</v>
      </c>
      <c r="L1951">
        <v>93</v>
      </c>
      <c r="M1951">
        <v>32</v>
      </c>
      <c r="N1951">
        <v>3.0870000000000002</v>
      </c>
      <c r="O1951">
        <v>1.03</v>
      </c>
      <c r="P1951" t="s">
        <v>24</v>
      </c>
      <c r="Q1951" t="s">
        <v>6689</v>
      </c>
      <c r="R1951" t="s">
        <v>6690</v>
      </c>
      <c r="S1951" t="s">
        <v>6691</v>
      </c>
      <c r="T1951" t="b">
        <f t="shared" si="189"/>
        <v>0</v>
      </c>
      <c r="U1951" t="s">
        <v>28</v>
      </c>
      <c r="V1951">
        <v>5.97</v>
      </c>
      <c r="W1951">
        <v>3.7360000000000002</v>
      </c>
      <c r="X1951">
        <v>6.5000000000000002E-2</v>
      </c>
      <c r="Y1951">
        <v>75</v>
      </c>
      <c r="Z1951" t="s">
        <v>29</v>
      </c>
      <c r="AA1951" t="s">
        <v>24</v>
      </c>
      <c r="AB1951" t="s">
        <v>24</v>
      </c>
    </row>
    <row r="1952" spans="1:28" x14ac:dyDescent="0.35">
      <c r="A1952" s="4" t="s">
        <v>6692</v>
      </c>
      <c r="B1952" s="6">
        <f t="shared" si="187"/>
        <v>45230.829479166663</v>
      </c>
      <c r="C1952" s="12">
        <f t="shared" si="185"/>
        <v>45200</v>
      </c>
      <c r="D1952" s="3">
        <f t="shared" si="186"/>
        <v>2023</v>
      </c>
      <c r="E1952" s="3" t="str">
        <f t="shared" si="188"/>
        <v>10-2023</v>
      </c>
      <c r="F1952" s="5">
        <f t="shared" si="184"/>
        <v>43980.021168981482</v>
      </c>
      <c r="G1952">
        <v>37.453800000000001</v>
      </c>
      <c r="H1952">
        <v>74.649600000000007</v>
      </c>
      <c r="I1952">
        <v>12.677</v>
      </c>
      <c r="J1952">
        <v>4.0999999999999996</v>
      </c>
      <c r="K1952" t="s">
        <v>23</v>
      </c>
      <c r="L1952">
        <v>24</v>
      </c>
      <c r="M1952">
        <v>71</v>
      </c>
      <c r="N1952">
        <v>3.0139999999999998</v>
      </c>
      <c r="O1952">
        <v>0.63</v>
      </c>
      <c r="P1952" t="s">
        <v>24</v>
      </c>
      <c r="Q1952" t="s">
        <v>6693</v>
      </c>
      <c r="R1952" t="s">
        <v>6690</v>
      </c>
      <c r="S1952" t="s">
        <v>6694</v>
      </c>
      <c r="T1952" t="b">
        <f t="shared" si="189"/>
        <v>0</v>
      </c>
      <c r="U1952" t="s">
        <v>28</v>
      </c>
      <c r="V1952">
        <v>6.75</v>
      </c>
      <c r="W1952">
        <v>5.798</v>
      </c>
      <c r="X1952">
        <v>0.16500000000000001</v>
      </c>
      <c r="Y1952">
        <v>10</v>
      </c>
      <c r="Z1952" t="s">
        <v>29</v>
      </c>
      <c r="AA1952" t="s">
        <v>24</v>
      </c>
      <c r="AB1952" t="s">
        <v>24</v>
      </c>
    </row>
    <row r="1953" spans="1:28" x14ac:dyDescent="0.35">
      <c r="A1953" s="4" t="s">
        <v>17727</v>
      </c>
      <c r="B1953" s="6">
        <f t="shared" si="187"/>
        <v>43980.021168981482</v>
      </c>
      <c r="C1953" s="12">
        <f t="shared" si="185"/>
        <v>43952</v>
      </c>
      <c r="D1953" s="3">
        <f t="shared" si="186"/>
        <v>2020</v>
      </c>
      <c r="E1953" s="3" t="str">
        <f t="shared" si="188"/>
        <v>05-2020</v>
      </c>
      <c r="F1953" s="5">
        <f t="shared" si="184"/>
        <v>43975.938090277778</v>
      </c>
      <c r="G1953">
        <v>11.7257</v>
      </c>
      <c r="H1953">
        <v>92.327299999999994</v>
      </c>
      <c r="I1953">
        <v>10</v>
      </c>
      <c r="J1953">
        <v>4.5</v>
      </c>
      <c r="K1953" t="s">
        <v>23</v>
      </c>
      <c r="M1953">
        <v>63</v>
      </c>
      <c r="N1953">
        <v>0.41299999999999998</v>
      </c>
      <c r="O1953">
        <v>0.84</v>
      </c>
      <c r="P1953" t="s">
        <v>24</v>
      </c>
      <c r="Q1953" t="s">
        <v>17728</v>
      </c>
      <c r="R1953" t="s">
        <v>17729</v>
      </c>
      <c r="S1953" t="s">
        <v>17730</v>
      </c>
      <c r="T1953" t="b">
        <f t="shared" si="189"/>
        <v>1</v>
      </c>
      <c r="U1953" t="s">
        <v>28</v>
      </c>
      <c r="V1953">
        <v>4.4000000000000004</v>
      </c>
      <c r="W1953">
        <v>1.9</v>
      </c>
      <c r="X1953">
        <v>9.1999999999999998E-2</v>
      </c>
      <c r="Y1953">
        <v>35</v>
      </c>
      <c r="Z1953" t="s">
        <v>29</v>
      </c>
      <c r="AA1953" t="s">
        <v>24</v>
      </c>
      <c r="AB1953" t="s">
        <v>24</v>
      </c>
    </row>
    <row r="1954" spans="1:28" x14ac:dyDescent="0.35">
      <c r="A1954" s="4" t="s">
        <v>17757</v>
      </c>
      <c r="B1954" s="6">
        <f t="shared" si="187"/>
        <v>43975.938090277778</v>
      </c>
      <c r="C1954" s="12">
        <f t="shared" si="185"/>
        <v>43952</v>
      </c>
      <c r="D1954" s="3">
        <f t="shared" si="186"/>
        <v>2020</v>
      </c>
      <c r="E1954" s="3" t="str">
        <f t="shared" si="188"/>
        <v>05-2020</v>
      </c>
      <c r="F1954" s="5">
        <f t="shared" si="184"/>
        <v>45230.028124999997</v>
      </c>
      <c r="G1954">
        <v>34.280299999999997</v>
      </c>
      <c r="H1954">
        <v>70.166399999999996</v>
      </c>
      <c r="I1954">
        <v>28.53</v>
      </c>
      <c r="J1954">
        <v>4.5</v>
      </c>
      <c r="K1954" t="s">
        <v>23</v>
      </c>
      <c r="M1954">
        <v>86</v>
      </c>
      <c r="N1954">
        <v>0.96399999999999997</v>
      </c>
      <c r="O1954">
        <v>0.82</v>
      </c>
      <c r="P1954" t="s">
        <v>24</v>
      </c>
      <c r="Q1954" t="s">
        <v>17758</v>
      </c>
      <c r="R1954" t="s">
        <v>17759</v>
      </c>
      <c r="S1954" t="s">
        <v>17760</v>
      </c>
      <c r="T1954" t="b">
        <f t="shared" si="189"/>
        <v>1</v>
      </c>
      <c r="U1954" t="s">
        <v>28</v>
      </c>
      <c r="V1954">
        <v>3.9</v>
      </c>
      <c r="W1954">
        <v>5.0999999999999996</v>
      </c>
      <c r="X1954">
        <v>0.111</v>
      </c>
      <c r="Y1954">
        <v>24</v>
      </c>
      <c r="Z1954" t="s">
        <v>29</v>
      </c>
      <c r="AA1954" t="s">
        <v>24</v>
      </c>
      <c r="AB1954" t="s">
        <v>24</v>
      </c>
    </row>
    <row r="1955" spans="1:28" x14ac:dyDescent="0.35">
      <c r="A1955" s="4" t="s">
        <v>6702</v>
      </c>
      <c r="B1955" s="6">
        <f t="shared" si="187"/>
        <v>45230.028124999997</v>
      </c>
      <c r="C1955" s="12">
        <f t="shared" si="185"/>
        <v>45200</v>
      </c>
      <c r="D1955" s="3">
        <f t="shared" si="186"/>
        <v>2023</v>
      </c>
      <c r="E1955" s="3" t="str">
        <f t="shared" si="188"/>
        <v>10-2023</v>
      </c>
      <c r="F1955" s="5">
        <f t="shared" si="184"/>
        <v>45230.02784722222</v>
      </c>
      <c r="G1955">
        <v>37.381</v>
      </c>
      <c r="H1955">
        <v>74.563699999999997</v>
      </c>
      <c r="I1955">
        <v>12.148999999999999</v>
      </c>
      <c r="J1955">
        <v>4.3</v>
      </c>
      <c r="K1955" t="s">
        <v>23</v>
      </c>
      <c r="L1955">
        <v>34</v>
      </c>
      <c r="M1955">
        <v>111</v>
      </c>
      <c r="N1955">
        <v>3.016</v>
      </c>
      <c r="O1955">
        <v>0.76</v>
      </c>
      <c r="P1955" t="s">
        <v>24</v>
      </c>
      <c r="Q1955" t="s">
        <v>6703</v>
      </c>
      <c r="R1955" t="s">
        <v>6704</v>
      </c>
      <c r="S1955" t="s">
        <v>3217</v>
      </c>
      <c r="T1955" t="b">
        <f t="shared" si="189"/>
        <v>0</v>
      </c>
      <c r="U1955" t="s">
        <v>28</v>
      </c>
      <c r="V1955">
        <v>4.5199999999999996</v>
      </c>
      <c r="W1955">
        <v>4.7789999999999999</v>
      </c>
      <c r="X1955">
        <v>0.125</v>
      </c>
      <c r="Y1955">
        <v>18</v>
      </c>
      <c r="Z1955" t="s">
        <v>29</v>
      </c>
      <c r="AA1955" t="s">
        <v>24</v>
      </c>
      <c r="AB1955" t="s">
        <v>24</v>
      </c>
    </row>
    <row r="1956" spans="1:28" x14ac:dyDescent="0.35">
      <c r="A1956" s="4" t="s">
        <v>6705</v>
      </c>
      <c r="B1956" s="6">
        <f t="shared" si="187"/>
        <v>45230.02784722222</v>
      </c>
      <c r="C1956" s="12">
        <f t="shared" si="185"/>
        <v>45200</v>
      </c>
      <c r="D1956" s="3">
        <f t="shared" si="186"/>
        <v>2023</v>
      </c>
      <c r="E1956" s="3" t="str">
        <f t="shared" si="188"/>
        <v>10-2023</v>
      </c>
      <c r="F1956" s="5">
        <f t="shared" si="184"/>
        <v>45229.933437500003</v>
      </c>
      <c r="G1956">
        <v>36.532899999999998</v>
      </c>
      <c r="H1956">
        <v>83.648200000000003</v>
      </c>
      <c r="I1956">
        <v>10</v>
      </c>
      <c r="J1956">
        <v>4.5999999999999996</v>
      </c>
      <c r="K1956" t="s">
        <v>23</v>
      </c>
      <c r="L1956">
        <v>77</v>
      </c>
      <c r="M1956">
        <v>81</v>
      </c>
      <c r="N1956">
        <v>5.8029999999999999</v>
      </c>
      <c r="O1956">
        <v>0.46</v>
      </c>
      <c r="P1956" t="s">
        <v>24</v>
      </c>
      <c r="Q1956" t="s">
        <v>6706</v>
      </c>
      <c r="R1956" t="s">
        <v>6707</v>
      </c>
      <c r="S1956" t="s">
        <v>6708</v>
      </c>
      <c r="T1956" t="b">
        <f t="shared" si="189"/>
        <v>0</v>
      </c>
      <c r="U1956" t="s">
        <v>28</v>
      </c>
      <c r="V1956">
        <v>8.74</v>
      </c>
      <c r="W1956">
        <v>1.875</v>
      </c>
      <c r="X1956">
        <v>7.2999999999999995E-2</v>
      </c>
      <c r="Y1956">
        <v>55</v>
      </c>
      <c r="Z1956" t="s">
        <v>29</v>
      </c>
      <c r="AA1956" t="s">
        <v>24</v>
      </c>
      <c r="AB1956" t="s">
        <v>24</v>
      </c>
    </row>
    <row r="1957" spans="1:28" x14ac:dyDescent="0.35">
      <c r="A1957" s="4" t="s">
        <v>6709</v>
      </c>
      <c r="B1957" s="6">
        <f t="shared" si="187"/>
        <v>45229.933437500003</v>
      </c>
      <c r="C1957" s="12">
        <f t="shared" si="185"/>
        <v>45200</v>
      </c>
      <c r="D1957" s="3">
        <f t="shared" si="186"/>
        <v>2023</v>
      </c>
      <c r="E1957" s="3" t="str">
        <f t="shared" si="188"/>
        <v>10-2023</v>
      </c>
      <c r="F1957" s="5">
        <f t="shared" si="184"/>
        <v>45229.865393518521</v>
      </c>
      <c r="G1957">
        <v>36.532400000000003</v>
      </c>
      <c r="H1957">
        <v>83.722700000000003</v>
      </c>
      <c r="I1957">
        <v>10</v>
      </c>
      <c r="J1957">
        <v>4.3</v>
      </c>
      <c r="K1957" t="s">
        <v>23</v>
      </c>
      <c r="L1957">
        <v>45</v>
      </c>
      <c r="M1957">
        <v>83</v>
      </c>
      <c r="N1957">
        <v>5.8380000000000001</v>
      </c>
      <c r="O1957">
        <v>0.59</v>
      </c>
      <c r="P1957" t="s">
        <v>24</v>
      </c>
      <c r="Q1957" t="s">
        <v>6710</v>
      </c>
      <c r="R1957" t="s">
        <v>6711</v>
      </c>
      <c r="S1957" t="s">
        <v>6712</v>
      </c>
      <c r="T1957" t="b">
        <f t="shared" si="189"/>
        <v>0</v>
      </c>
      <c r="U1957" t="s">
        <v>28</v>
      </c>
      <c r="V1957">
        <v>3.77</v>
      </c>
      <c r="W1957">
        <v>1.903</v>
      </c>
      <c r="X1957">
        <v>0.113</v>
      </c>
      <c r="Y1957">
        <v>22</v>
      </c>
      <c r="Z1957" t="s">
        <v>29</v>
      </c>
      <c r="AA1957" t="s">
        <v>24</v>
      </c>
      <c r="AB1957" t="s">
        <v>24</v>
      </c>
    </row>
    <row r="1958" spans="1:28" x14ac:dyDescent="0.35">
      <c r="A1958" s="4" t="s">
        <v>6713</v>
      </c>
      <c r="B1958" s="6">
        <f t="shared" si="187"/>
        <v>45229.865393518521</v>
      </c>
      <c r="C1958" s="12">
        <f t="shared" si="185"/>
        <v>45200</v>
      </c>
      <c r="D1958" s="3">
        <f t="shared" si="186"/>
        <v>2023</v>
      </c>
      <c r="E1958" s="3" t="str">
        <f t="shared" si="188"/>
        <v>10-2023</v>
      </c>
      <c r="F1958" s="5">
        <f t="shared" si="184"/>
        <v>45228.816006944442</v>
      </c>
      <c r="G1958">
        <v>38.1511</v>
      </c>
      <c r="H1958">
        <v>74.128600000000006</v>
      </c>
      <c r="I1958">
        <v>171.59800000000001</v>
      </c>
      <c r="J1958">
        <v>4.2</v>
      </c>
      <c r="K1958" t="s">
        <v>23</v>
      </c>
      <c r="L1958">
        <v>57</v>
      </c>
      <c r="M1958">
        <v>62</v>
      </c>
      <c r="N1958">
        <v>2.25</v>
      </c>
      <c r="O1958">
        <v>0.5</v>
      </c>
      <c r="P1958" t="s">
        <v>24</v>
      </c>
      <c r="Q1958" t="s">
        <v>6714</v>
      </c>
      <c r="R1958" t="s">
        <v>6711</v>
      </c>
      <c r="S1958" t="s">
        <v>6715</v>
      </c>
      <c r="T1958" t="b">
        <f t="shared" si="189"/>
        <v>0</v>
      </c>
      <c r="U1958" t="s">
        <v>28</v>
      </c>
      <c r="V1958">
        <v>6.54</v>
      </c>
      <c r="W1958">
        <v>6.4589999999999996</v>
      </c>
      <c r="X1958">
        <v>0.10299999999999999</v>
      </c>
      <c r="Y1958">
        <v>26</v>
      </c>
      <c r="Z1958" t="s">
        <v>29</v>
      </c>
      <c r="AA1958" t="s">
        <v>24</v>
      </c>
      <c r="AB1958" t="s">
        <v>24</v>
      </c>
    </row>
    <row r="1959" spans="1:28" x14ac:dyDescent="0.35">
      <c r="A1959" s="4" t="s">
        <v>6716</v>
      </c>
      <c r="B1959" s="6">
        <f t="shared" si="187"/>
        <v>45228.816006944442</v>
      </c>
      <c r="C1959" s="12">
        <f t="shared" si="185"/>
        <v>45200</v>
      </c>
      <c r="D1959" s="3">
        <f t="shared" si="186"/>
        <v>2023</v>
      </c>
      <c r="E1959" s="3" t="str">
        <f t="shared" si="188"/>
        <v>10-2023</v>
      </c>
      <c r="F1959" s="5">
        <f t="shared" si="184"/>
        <v>45228.540706018517</v>
      </c>
      <c r="G1959">
        <v>37.257300000000001</v>
      </c>
      <c r="H1959">
        <v>71.786100000000005</v>
      </c>
      <c r="I1959">
        <v>136.12899999999999</v>
      </c>
      <c r="J1959">
        <v>4.2</v>
      </c>
      <c r="K1959" t="s">
        <v>23</v>
      </c>
      <c r="L1959">
        <v>50</v>
      </c>
      <c r="M1959">
        <v>58</v>
      </c>
      <c r="N1959">
        <v>2.2170000000000001</v>
      </c>
      <c r="O1959">
        <v>0.65</v>
      </c>
      <c r="P1959" t="s">
        <v>24</v>
      </c>
      <c r="Q1959" t="s">
        <v>6717</v>
      </c>
      <c r="R1959" t="s">
        <v>6718</v>
      </c>
      <c r="S1959" t="s">
        <v>3009</v>
      </c>
      <c r="T1959" t="b">
        <f t="shared" si="189"/>
        <v>0</v>
      </c>
      <c r="U1959" t="s">
        <v>28</v>
      </c>
      <c r="V1959">
        <v>6.41</v>
      </c>
      <c r="W1959">
        <v>7.319</v>
      </c>
      <c r="X1959">
        <v>0.11</v>
      </c>
      <c r="Y1959">
        <v>23</v>
      </c>
      <c r="Z1959" t="s">
        <v>29</v>
      </c>
      <c r="AA1959" t="s">
        <v>24</v>
      </c>
      <c r="AB1959" t="s">
        <v>24</v>
      </c>
    </row>
    <row r="1960" spans="1:28" x14ac:dyDescent="0.35">
      <c r="A1960" s="4" t="s">
        <v>6719</v>
      </c>
      <c r="B1960" s="6">
        <f t="shared" si="187"/>
        <v>45228.540706018517</v>
      </c>
      <c r="C1960" s="12">
        <f t="shared" si="185"/>
        <v>45200</v>
      </c>
      <c r="D1960" s="3">
        <f t="shared" si="186"/>
        <v>2023</v>
      </c>
      <c r="E1960" s="3" t="str">
        <f t="shared" si="188"/>
        <v>10-2023</v>
      </c>
      <c r="F1960" s="5">
        <f t="shared" si="184"/>
        <v>45228.45994212963</v>
      </c>
      <c r="G1960">
        <v>36.599400000000003</v>
      </c>
      <c r="H1960">
        <v>83.754499999999993</v>
      </c>
      <c r="I1960">
        <v>10</v>
      </c>
      <c r="J1960">
        <v>4.2</v>
      </c>
      <c r="K1960" t="s">
        <v>23</v>
      </c>
      <c r="L1960">
        <v>30</v>
      </c>
      <c r="M1960">
        <v>109</v>
      </c>
      <c r="N1960">
        <v>5.7990000000000004</v>
      </c>
      <c r="O1960">
        <v>0.55000000000000004</v>
      </c>
      <c r="P1960" t="s">
        <v>24</v>
      </c>
      <c r="Q1960" t="s">
        <v>6720</v>
      </c>
      <c r="R1960" t="s">
        <v>6721</v>
      </c>
      <c r="S1960" t="s">
        <v>6722</v>
      </c>
      <c r="T1960" t="b">
        <f t="shared" si="189"/>
        <v>0</v>
      </c>
      <c r="U1960" t="s">
        <v>28</v>
      </c>
      <c r="V1960">
        <v>10.35</v>
      </c>
      <c r="W1960">
        <v>1.9330000000000001</v>
      </c>
      <c r="X1960">
        <v>0.159</v>
      </c>
      <c r="Y1960">
        <v>11</v>
      </c>
      <c r="Z1960" t="s">
        <v>29</v>
      </c>
      <c r="AA1960" t="s">
        <v>24</v>
      </c>
      <c r="AB1960" t="s">
        <v>24</v>
      </c>
    </row>
    <row r="1961" spans="1:28" x14ac:dyDescent="0.35">
      <c r="A1961" s="4" t="s">
        <v>6723</v>
      </c>
      <c r="B1961" s="6">
        <f t="shared" si="187"/>
        <v>45228.45994212963</v>
      </c>
      <c r="C1961" s="12">
        <f t="shared" si="185"/>
        <v>45200</v>
      </c>
      <c r="D1961" s="3">
        <f t="shared" si="186"/>
        <v>2023</v>
      </c>
      <c r="E1961" s="3" t="str">
        <f t="shared" si="188"/>
        <v>10-2023</v>
      </c>
      <c r="F1961" s="5">
        <f t="shared" si="184"/>
        <v>43975.802499999998</v>
      </c>
      <c r="G1961">
        <v>20.1066</v>
      </c>
      <c r="H1961">
        <v>94.447999999999993</v>
      </c>
      <c r="I1961">
        <v>78.31</v>
      </c>
      <c r="J1961">
        <v>4.3</v>
      </c>
      <c r="K1961" t="s">
        <v>23</v>
      </c>
      <c r="L1961">
        <v>46</v>
      </c>
      <c r="M1961">
        <v>138</v>
      </c>
      <c r="N1961">
        <v>1.1779999999999999</v>
      </c>
      <c r="O1961">
        <v>0.71</v>
      </c>
      <c r="P1961" t="s">
        <v>24</v>
      </c>
      <c r="Q1961" t="s">
        <v>6724</v>
      </c>
      <c r="R1961" t="s">
        <v>6721</v>
      </c>
      <c r="S1961" t="s">
        <v>6725</v>
      </c>
      <c r="T1961" t="b">
        <f t="shared" si="189"/>
        <v>0</v>
      </c>
      <c r="U1961" t="s">
        <v>28</v>
      </c>
      <c r="V1961">
        <v>8.3000000000000007</v>
      </c>
      <c r="W1961">
        <v>7.5170000000000003</v>
      </c>
      <c r="X1961">
        <v>9.9000000000000005E-2</v>
      </c>
      <c r="Y1961">
        <v>29</v>
      </c>
      <c r="Z1961" t="s">
        <v>29</v>
      </c>
      <c r="AA1961" t="s">
        <v>24</v>
      </c>
      <c r="AB1961" t="s">
        <v>24</v>
      </c>
    </row>
    <row r="1962" spans="1:28" x14ac:dyDescent="0.35">
      <c r="A1962" s="4" t="s">
        <v>17765</v>
      </c>
      <c r="B1962" s="6">
        <f t="shared" si="187"/>
        <v>43975.802499999998</v>
      </c>
      <c r="C1962" s="12">
        <f t="shared" si="185"/>
        <v>43952</v>
      </c>
      <c r="D1962" s="3">
        <f t="shared" si="186"/>
        <v>2020</v>
      </c>
      <c r="E1962" s="3" t="str">
        <f t="shared" si="188"/>
        <v>05-2020</v>
      </c>
      <c r="F1962" s="5">
        <f t="shared" si="184"/>
        <v>43961.743090277778</v>
      </c>
      <c r="G1962">
        <v>35.9955</v>
      </c>
      <c r="H1962">
        <v>70.933099999999996</v>
      </c>
      <c r="I1962">
        <v>90.3</v>
      </c>
      <c r="J1962">
        <v>4.5</v>
      </c>
      <c r="K1962" t="s">
        <v>23</v>
      </c>
      <c r="M1962">
        <v>85</v>
      </c>
      <c r="N1962">
        <v>2.12</v>
      </c>
      <c r="O1962">
        <v>0.75</v>
      </c>
      <c r="P1962" t="s">
        <v>24</v>
      </c>
      <c r="Q1962" t="s">
        <v>17766</v>
      </c>
      <c r="R1962" t="s">
        <v>17759</v>
      </c>
      <c r="S1962" t="s">
        <v>17767</v>
      </c>
      <c r="T1962" t="b">
        <f t="shared" si="189"/>
        <v>1</v>
      </c>
      <c r="U1962" t="s">
        <v>28</v>
      </c>
      <c r="V1962">
        <v>3.3</v>
      </c>
      <c r="W1962">
        <v>6.7</v>
      </c>
      <c r="X1962">
        <v>0.06</v>
      </c>
      <c r="Y1962">
        <v>82</v>
      </c>
      <c r="Z1962" t="s">
        <v>29</v>
      </c>
      <c r="AA1962" t="s">
        <v>24</v>
      </c>
      <c r="AB1962" t="s">
        <v>24</v>
      </c>
    </row>
    <row r="1963" spans="1:28" x14ac:dyDescent="0.35">
      <c r="A1963" s="4" t="s">
        <v>17862</v>
      </c>
      <c r="B1963" s="6">
        <f t="shared" si="187"/>
        <v>43961.743090277778</v>
      </c>
      <c r="C1963" s="12">
        <f t="shared" si="185"/>
        <v>43952</v>
      </c>
      <c r="D1963" s="3">
        <f t="shared" si="186"/>
        <v>2020</v>
      </c>
      <c r="E1963" s="3" t="str">
        <f t="shared" si="188"/>
        <v>05-2020</v>
      </c>
      <c r="F1963" s="5">
        <f t="shared" si="184"/>
        <v>45227.729328703703</v>
      </c>
      <c r="G1963">
        <v>36.571300000000001</v>
      </c>
      <c r="H1963">
        <v>70.897999999999996</v>
      </c>
      <c r="I1963">
        <v>206.39</v>
      </c>
      <c r="J1963">
        <v>4.5</v>
      </c>
      <c r="K1963" t="s">
        <v>23</v>
      </c>
      <c r="M1963">
        <v>69</v>
      </c>
      <c r="N1963">
        <v>2.0670000000000002</v>
      </c>
      <c r="O1963">
        <v>0.88</v>
      </c>
      <c r="P1963" t="s">
        <v>24</v>
      </c>
      <c r="Q1963" t="s">
        <v>17863</v>
      </c>
      <c r="R1963" t="s">
        <v>17864</v>
      </c>
      <c r="S1963" t="s">
        <v>2998</v>
      </c>
      <c r="T1963" t="b">
        <f t="shared" si="189"/>
        <v>1</v>
      </c>
      <c r="U1963" t="s">
        <v>28</v>
      </c>
      <c r="V1963">
        <v>5.4</v>
      </c>
      <c r="W1963">
        <v>7.1</v>
      </c>
      <c r="X1963">
        <v>4.2000000000000003E-2</v>
      </c>
      <c r="Y1963">
        <v>170</v>
      </c>
      <c r="Z1963" t="s">
        <v>29</v>
      </c>
      <c r="AA1963" t="s">
        <v>24</v>
      </c>
      <c r="AB1963" t="s">
        <v>24</v>
      </c>
    </row>
    <row r="1964" spans="1:28" x14ac:dyDescent="0.35">
      <c r="A1964" s="4" t="s">
        <v>6734</v>
      </c>
      <c r="B1964" s="6">
        <f t="shared" si="187"/>
        <v>45227.729328703703</v>
      </c>
      <c r="C1964" s="12">
        <f t="shared" si="185"/>
        <v>45200</v>
      </c>
      <c r="D1964" s="3">
        <f t="shared" si="186"/>
        <v>2023</v>
      </c>
      <c r="E1964" s="3" t="str">
        <f t="shared" si="188"/>
        <v>10-2023</v>
      </c>
      <c r="F1964" s="5">
        <f t="shared" si="184"/>
        <v>43930.827511574076</v>
      </c>
      <c r="G1964">
        <v>4.6242000000000001</v>
      </c>
      <c r="H1964">
        <v>95.079300000000003</v>
      </c>
      <c r="I1964">
        <v>51.593000000000004</v>
      </c>
      <c r="J1964">
        <v>4.4000000000000004</v>
      </c>
      <c r="K1964" t="s">
        <v>23</v>
      </c>
      <c r="L1964">
        <v>63</v>
      </c>
      <c r="M1964">
        <v>162</v>
      </c>
      <c r="N1964">
        <v>1.956</v>
      </c>
      <c r="O1964">
        <v>0.84</v>
      </c>
      <c r="P1964" t="s">
        <v>24</v>
      </c>
      <c r="Q1964" t="s">
        <v>6735</v>
      </c>
      <c r="R1964" t="s">
        <v>6736</v>
      </c>
      <c r="S1964" t="s">
        <v>6737</v>
      </c>
      <c r="T1964" t="b">
        <f t="shared" si="189"/>
        <v>0</v>
      </c>
      <c r="U1964" t="s">
        <v>28</v>
      </c>
      <c r="V1964">
        <v>8.7799999999999994</v>
      </c>
      <c r="W1964">
        <v>7.4379999999999997</v>
      </c>
      <c r="X1964">
        <v>8.4000000000000005E-2</v>
      </c>
      <c r="Y1964">
        <v>49</v>
      </c>
      <c r="Z1964" t="s">
        <v>29</v>
      </c>
      <c r="AA1964" t="s">
        <v>24</v>
      </c>
      <c r="AB1964" t="s">
        <v>24</v>
      </c>
    </row>
    <row r="1965" spans="1:28" x14ac:dyDescent="0.35">
      <c r="A1965" s="4" t="s">
        <v>18135</v>
      </c>
      <c r="B1965" s="6">
        <f t="shared" si="187"/>
        <v>43930.827511574076</v>
      </c>
      <c r="C1965" s="12">
        <f t="shared" si="185"/>
        <v>43922</v>
      </c>
      <c r="D1965" s="3">
        <f t="shared" si="186"/>
        <v>2020</v>
      </c>
      <c r="E1965" s="3" t="str">
        <f t="shared" si="188"/>
        <v>04-2020</v>
      </c>
      <c r="F1965" s="5">
        <f t="shared" si="184"/>
        <v>45227.464768518519</v>
      </c>
      <c r="G1965">
        <v>36.538400000000003</v>
      </c>
      <c r="H1965">
        <v>71.279799999999994</v>
      </c>
      <c r="I1965">
        <v>228.21</v>
      </c>
      <c r="J1965">
        <v>4.5</v>
      </c>
      <c r="K1965" t="s">
        <v>23</v>
      </c>
      <c r="M1965">
        <v>45</v>
      </c>
      <c r="N1965">
        <v>2.7010000000000001</v>
      </c>
      <c r="O1965">
        <v>0.95</v>
      </c>
      <c r="P1965" t="s">
        <v>24</v>
      </c>
      <c r="Q1965" t="s">
        <v>18136</v>
      </c>
      <c r="R1965" t="s">
        <v>18137</v>
      </c>
      <c r="S1965" t="s">
        <v>9173</v>
      </c>
      <c r="T1965" t="b">
        <f t="shared" si="189"/>
        <v>1</v>
      </c>
      <c r="U1965" t="s">
        <v>28</v>
      </c>
      <c r="V1965">
        <v>7.3</v>
      </c>
      <c r="W1965">
        <v>5.3</v>
      </c>
      <c r="X1965">
        <v>0.04</v>
      </c>
      <c r="Y1965">
        <v>179</v>
      </c>
      <c r="Z1965" t="s">
        <v>29</v>
      </c>
      <c r="AA1965" t="s">
        <v>24</v>
      </c>
      <c r="AB1965" t="s">
        <v>24</v>
      </c>
    </row>
    <row r="1966" spans="1:28" x14ac:dyDescent="0.35">
      <c r="A1966" s="4" t="s">
        <v>6742</v>
      </c>
      <c r="B1966" s="6">
        <f t="shared" si="187"/>
        <v>45227.464768518519</v>
      </c>
      <c r="C1966" s="12">
        <f t="shared" si="185"/>
        <v>45200</v>
      </c>
      <c r="D1966" s="3">
        <f t="shared" si="186"/>
        <v>2023</v>
      </c>
      <c r="E1966" s="3" t="str">
        <f t="shared" si="188"/>
        <v>10-2023</v>
      </c>
      <c r="F1966" s="5">
        <f t="shared" si="184"/>
        <v>43926.847974537035</v>
      </c>
      <c r="G1966">
        <v>6.5873999999999997</v>
      </c>
      <c r="H1966">
        <v>88.212900000000005</v>
      </c>
      <c r="I1966">
        <v>10.013999999999999</v>
      </c>
      <c r="J1966">
        <v>4.7</v>
      </c>
      <c r="K1966" t="s">
        <v>23</v>
      </c>
      <c r="L1966">
        <v>67</v>
      </c>
      <c r="M1966">
        <v>131</v>
      </c>
      <c r="N1966">
        <v>7.4870000000000001</v>
      </c>
      <c r="O1966">
        <v>0.4</v>
      </c>
      <c r="P1966" t="s">
        <v>24</v>
      </c>
      <c r="Q1966" t="s">
        <v>6743</v>
      </c>
      <c r="R1966" t="s">
        <v>6740</v>
      </c>
      <c r="S1966" t="s">
        <v>3979</v>
      </c>
      <c r="T1966" t="b">
        <f t="shared" si="189"/>
        <v>0</v>
      </c>
      <c r="U1966" t="s">
        <v>28</v>
      </c>
      <c r="V1966">
        <v>5.25</v>
      </c>
      <c r="W1966">
        <v>4.3159999999999998</v>
      </c>
      <c r="X1966">
        <v>7.3999999999999996E-2</v>
      </c>
      <c r="Y1966">
        <v>55</v>
      </c>
      <c r="Z1966" t="s">
        <v>29</v>
      </c>
      <c r="AA1966" t="s">
        <v>24</v>
      </c>
      <c r="AB1966" t="s">
        <v>24</v>
      </c>
    </row>
    <row r="1967" spans="1:28" x14ac:dyDescent="0.35">
      <c r="A1967" s="4" t="s">
        <v>18177</v>
      </c>
      <c r="B1967" s="6">
        <f t="shared" si="187"/>
        <v>43926.847974537035</v>
      </c>
      <c r="C1967" s="12">
        <f t="shared" si="185"/>
        <v>43922</v>
      </c>
      <c r="D1967" s="3">
        <f t="shared" si="186"/>
        <v>2020</v>
      </c>
      <c r="E1967" s="3" t="str">
        <f t="shared" si="188"/>
        <v>04-2020</v>
      </c>
      <c r="F1967" s="5">
        <f t="shared" si="184"/>
        <v>43926.743402777778</v>
      </c>
      <c r="G1967">
        <v>36.677599999999998</v>
      </c>
      <c r="H1967">
        <v>71.002399999999994</v>
      </c>
      <c r="I1967">
        <v>243.72</v>
      </c>
      <c r="J1967">
        <v>4.5</v>
      </c>
      <c r="K1967" t="s">
        <v>23</v>
      </c>
      <c r="M1967">
        <v>70</v>
      </c>
      <c r="N1967">
        <v>2.0369999999999999</v>
      </c>
      <c r="O1967">
        <v>0.8</v>
      </c>
      <c r="P1967" t="s">
        <v>24</v>
      </c>
      <c r="Q1967" t="s">
        <v>18178</v>
      </c>
      <c r="R1967" t="s">
        <v>18179</v>
      </c>
      <c r="S1967" t="s">
        <v>5098</v>
      </c>
      <c r="T1967" t="b">
        <f t="shared" si="189"/>
        <v>1</v>
      </c>
      <c r="U1967" t="s">
        <v>28</v>
      </c>
      <c r="V1967">
        <v>8.4</v>
      </c>
      <c r="W1967">
        <v>8.3000000000000007</v>
      </c>
      <c r="X1967">
        <v>0.14499999999999999</v>
      </c>
      <c r="Y1967">
        <v>14</v>
      </c>
      <c r="Z1967" t="s">
        <v>29</v>
      </c>
      <c r="AA1967" t="s">
        <v>24</v>
      </c>
      <c r="AB1967" t="s">
        <v>24</v>
      </c>
    </row>
    <row r="1968" spans="1:28" x14ac:dyDescent="0.35">
      <c r="A1968" s="4" t="s">
        <v>18180</v>
      </c>
      <c r="B1968" s="6">
        <f t="shared" si="187"/>
        <v>43926.743402777778</v>
      </c>
      <c r="C1968" s="12">
        <f t="shared" si="185"/>
        <v>43922</v>
      </c>
      <c r="D1968" s="3">
        <f t="shared" si="186"/>
        <v>2020</v>
      </c>
      <c r="E1968" s="3" t="str">
        <f t="shared" si="188"/>
        <v>04-2020</v>
      </c>
      <c r="F1968" s="5">
        <f t="shared" si="184"/>
        <v>43917.490949074076</v>
      </c>
      <c r="G1968">
        <v>26.4085</v>
      </c>
      <c r="H1968">
        <v>92.772400000000005</v>
      </c>
      <c r="I1968">
        <v>46.31</v>
      </c>
      <c r="J1968">
        <v>4.5</v>
      </c>
      <c r="K1968" t="s">
        <v>23</v>
      </c>
      <c r="M1968">
        <v>80</v>
      </c>
      <c r="N1968">
        <v>1.1759999999999999</v>
      </c>
      <c r="O1968">
        <v>0.88</v>
      </c>
      <c r="P1968" t="s">
        <v>24</v>
      </c>
      <c r="Q1968" t="s">
        <v>18181</v>
      </c>
      <c r="R1968" t="s">
        <v>18179</v>
      </c>
      <c r="S1968" t="s">
        <v>18182</v>
      </c>
      <c r="T1968" t="b">
        <f t="shared" si="189"/>
        <v>1</v>
      </c>
      <c r="U1968" t="s">
        <v>28</v>
      </c>
      <c r="V1968">
        <v>8</v>
      </c>
      <c r="W1968">
        <v>7.1</v>
      </c>
      <c r="X1968">
        <v>7.8E-2</v>
      </c>
      <c r="Y1968">
        <v>48</v>
      </c>
      <c r="Z1968" t="s">
        <v>29</v>
      </c>
      <c r="AA1968" t="s">
        <v>24</v>
      </c>
      <c r="AB1968" t="s">
        <v>24</v>
      </c>
    </row>
    <row r="1969" spans="1:28" x14ac:dyDescent="0.35">
      <c r="A1969" s="4" t="s">
        <v>18224</v>
      </c>
      <c r="B1969" s="6">
        <f t="shared" si="187"/>
        <v>43917.490949074076</v>
      </c>
      <c r="C1969" s="12">
        <f t="shared" si="185"/>
        <v>43891</v>
      </c>
      <c r="D1969" s="3">
        <f t="shared" si="186"/>
        <v>2020</v>
      </c>
      <c r="E1969" s="3" t="str">
        <f t="shared" si="188"/>
        <v>03-2020</v>
      </c>
      <c r="F1969" s="5">
        <f t="shared" si="184"/>
        <v>43914.625358796293</v>
      </c>
      <c r="G1969">
        <v>32.697000000000003</v>
      </c>
      <c r="H1969">
        <v>76.144000000000005</v>
      </c>
      <c r="I1969">
        <v>10</v>
      </c>
      <c r="J1969">
        <v>4.5</v>
      </c>
      <c r="K1969" t="s">
        <v>23</v>
      </c>
      <c r="M1969">
        <v>114</v>
      </c>
      <c r="N1969">
        <v>2.5920000000000001</v>
      </c>
      <c r="O1969">
        <v>0.75</v>
      </c>
      <c r="P1969" t="s">
        <v>24</v>
      </c>
      <c r="Q1969" t="s">
        <v>18225</v>
      </c>
      <c r="R1969" t="s">
        <v>18212</v>
      </c>
      <c r="S1969" t="s">
        <v>18226</v>
      </c>
      <c r="T1969" t="b">
        <f t="shared" si="189"/>
        <v>1</v>
      </c>
      <c r="U1969" t="s">
        <v>28</v>
      </c>
      <c r="V1969">
        <v>3.7</v>
      </c>
      <c r="W1969">
        <v>1.9</v>
      </c>
      <c r="X1969">
        <v>8.3000000000000004E-2</v>
      </c>
      <c r="Y1969">
        <v>42</v>
      </c>
      <c r="Z1969" t="s">
        <v>29</v>
      </c>
      <c r="AA1969" t="s">
        <v>24</v>
      </c>
      <c r="AB1969" t="s">
        <v>24</v>
      </c>
    </row>
    <row r="1970" spans="1:28" x14ac:dyDescent="0.35">
      <c r="A1970" s="4" t="s">
        <v>18242</v>
      </c>
      <c r="B1970" s="6">
        <f t="shared" si="187"/>
        <v>43914.625358796293</v>
      </c>
      <c r="C1970" s="12">
        <f t="shared" si="185"/>
        <v>43891</v>
      </c>
      <c r="D1970" s="3">
        <f t="shared" si="186"/>
        <v>2020</v>
      </c>
      <c r="E1970" s="3" t="str">
        <f t="shared" si="188"/>
        <v>03-2020</v>
      </c>
      <c r="F1970" s="5">
        <f t="shared" si="184"/>
        <v>43913.33902777778</v>
      </c>
      <c r="G1970">
        <v>7.9690000000000003</v>
      </c>
      <c r="H1970">
        <v>92.508700000000005</v>
      </c>
      <c r="I1970">
        <v>10</v>
      </c>
      <c r="J1970">
        <v>4.5</v>
      </c>
      <c r="K1970" t="s">
        <v>23</v>
      </c>
      <c r="M1970">
        <v>125</v>
      </c>
      <c r="N1970">
        <v>3.67</v>
      </c>
      <c r="O1970">
        <v>0.93</v>
      </c>
      <c r="P1970" t="s">
        <v>24</v>
      </c>
      <c r="Q1970" t="s">
        <v>18243</v>
      </c>
      <c r="R1970" t="s">
        <v>18244</v>
      </c>
      <c r="S1970" t="s">
        <v>402</v>
      </c>
      <c r="T1970" t="b">
        <f t="shared" si="189"/>
        <v>1</v>
      </c>
      <c r="U1970" t="s">
        <v>28</v>
      </c>
      <c r="V1970">
        <v>7.7</v>
      </c>
      <c r="W1970">
        <v>1.8</v>
      </c>
      <c r="X1970">
        <v>0.113</v>
      </c>
      <c r="Y1970">
        <v>23</v>
      </c>
      <c r="Z1970" t="s">
        <v>29</v>
      </c>
      <c r="AA1970" t="s">
        <v>24</v>
      </c>
      <c r="AB1970" t="s">
        <v>24</v>
      </c>
    </row>
    <row r="1971" spans="1:28" x14ac:dyDescent="0.35">
      <c r="A1971" s="4" t="s">
        <v>18252</v>
      </c>
      <c r="B1971" s="6">
        <f t="shared" si="187"/>
        <v>43913.33902777778</v>
      </c>
      <c r="C1971" s="12">
        <f t="shared" si="185"/>
        <v>43891</v>
      </c>
      <c r="D1971" s="3">
        <f t="shared" si="186"/>
        <v>2020</v>
      </c>
      <c r="E1971" s="3" t="str">
        <f t="shared" si="188"/>
        <v>03-2020</v>
      </c>
      <c r="F1971" s="5">
        <f t="shared" si="184"/>
        <v>43897.957129629627</v>
      </c>
      <c r="G1971">
        <v>25.085699999999999</v>
      </c>
      <c r="H1971">
        <v>95.067099999999996</v>
      </c>
      <c r="I1971">
        <v>101.49</v>
      </c>
      <c r="J1971">
        <v>4.5</v>
      </c>
      <c r="K1971" t="s">
        <v>23</v>
      </c>
      <c r="M1971">
        <v>61</v>
      </c>
      <c r="N1971">
        <v>1.101</v>
      </c>
      <c r="O1971">
        <v>0.54</v>
      </c>
      <c r="P1971" t="s">
        <v>24</v>
      </c>
      <c r="Q1971" t="s">
        <v>18253</v>
      </c>
      <c r="R1971" t="s">
        <v>18254</v>
      </c>
      <c r="S1971" t="s">
        <v>18255</v>
      </c>
      <c r="T1971" t="b">
        <f t="shared" si="189"/>
        <v>1</v>
      </c>
      <c r="U1971" t="s">
        <v>28</v>
      </c>
      <c r="V1971">
        <v>9.4</v>
      </c>
      <c r="W1971">
        <v>8.5</v>
      </c>
      <c r="X1971">
        <v>0.11799999999999999</v>
      </c>
      <c r="Y1971">
        <v>21</v>
      </c>
      <c r="Z1971" t="s">
        <v>29</v>
      </c>
      <c r="AA1971" t="s">
        <v>24</v>
      </c>
      <c r="AB1971" t="s">
        <v>24</v>
      </c>
    </row>
    <row r="1972" spans="1:28" x14ac:dyDescent="0.35">
      <c r="A1972" s="4" t="s">
        <v>18349</v>
      </c>
      <c r="B1972" s="6">
        <f t="shared" si="187"/>
        <v>43897.957129629627</v>
      </c>
      <c r="C1972" s="12">
        <f t="shared" si="185"/>
        <v>43891</v>
      </c>
      <c r="D1972" s="3">
        <f t="shared" si="186"/>
        <v>2020</v>
      </c>
      <c r="E1972" s="3" t="str">
        <f t="shared" si="188"/>
        <v>03-2020</v>
      </c>
      <c r="F1972" s="5">
        <f t="shared" si="184"/>
        <v>45226.715925925928</v>
      </c>
      <c r="G1972">
        <v>36.876100000000001</v>
      </c>
      <c r="H1972">
        <v>75.7791</v>
      </c>
      <c r="I1972">
        <v>10</v>
      </c>
      <c r="J1972">
        <v>4.5</v>
      </c>
      <c r="K1972" t="s">
        <v>23</v>
      </c>
      <c r="M1972">
        <v>68</v>
      </c>
      <c r="N1972">
        <v>3.8170000000000002</v>
      </c>
      <c r="O1972">
        <v>0.63</v>
      </c>
      <c r="P1972" t="s">
        <v>24</v>
      </c>
      <c r="Q1972" t="s">
        <v>18350</v>
      </c>
      <c r="R1972" t="s">
        <v>18351</v>
      </c>
      <c r="S1972" t="s">
        <v>18352</v>
      </c>
      <c r="T1972" t="b">
        <f t="shared" si="189"/>
        <v>1</v>
      </c>
      <c r="U1972" t="s">
        <v>28</v>
      </c>
      <c r="V1972">
        <v>7</v>
      </c>
      <c r="W1972">
        <v>1.9</v>
      </c>
      <c r="X1972">
        <v>7.9000000000000001E-2</v>
      </c>
      <c r="Y1972">
        <v>47</v>
      </c>
      <c r="Z1972" t="s">
        <v>29</v>
      </c>
      <c r="AA1972" t="s">
        <v>24</v>
      </c>
      <c r="AB1972" t="s">
        <v>24</v>
      </c>
    </row>
    <row r="1973" spans="1:28" x14ac:dyDescent="0.35">
      <c r="A1973" s="4" t="s">
        <v>6766</v>
      </c>
      <c r="B1973" s="6">
        <f t="shared" si="187"/>
        <v>45226.715925925928</v>
      </c>
      <c r="C1973" s="12">
        <f t="shared" si="185"/>
        <v>45200</v>
      </c>
      <c r="D1973" s="3">
        <f t="shared" si="186"/>
        <v>2023</v>
      </c>
      <c r="E1973" s="3" t="str">
        <f t="shared" si="188"/>
        <v>10-2023</v>
      </c>
      <c r="F1973" s="5">
        <f t="shared" si="184"/>
        <v>45226.557199074072</v>
      </c>
      <c r="G1973">
        <v>36.518999999999998</v>
      </c>
      <c r="H1973">
        <v>83.688100000000006</v>
      </c>
      <c r="I1973">
        <v>10</v>
      </c>
      <c r="J1973">
        <v>4.7</v>
      </c>
      <c r="K1973" t="s">
        <v>23</v>
      </c>
      <c r="L1973">
        <v>101</v>
      </c>
      <c r="M1973">
        <v>58</v>
      </c>
      <c r="N1973">
        <v>5.8330000000000002</v>
      </c>
      <c r="O1973">
        <v>0.7</v>
      </c>
      <c r="P1973" t="s">
        <v>24</v>
      </c>
      <c r="Q1973" t="s">
        <v>6767</v>
      </c>
      <c r="R1973" t="s">
        <v>6764</v>
      </c>
      <c r="S1973" t="s">
        <v>6768</v>
      </c>
      <c r="T1973" t="b">
        <f t="shared" si="189"/>
        <v>0</v>
      </c>
      <c r="U1973" t="s">
        <v>28</v>
      </c>
      <c r="V1973">
        <v>8.3699999999999992</v>
      </c>
      <c r="W1973">
        <v>1.821</v>
      </c>
      <c r="X1973">
        <v>0.06</v>
      </c>
      <c r="Y1973">
        <v>92</v>
      </c>
      <c r="Z1973" t="s">
        <v>29</v>
      </c>
      <c r="AA1973" t="s">
        <v>24</v>
      </c>
      <c r="AB1973" t="s">
        <v>24</v>
      </c>
    </row>
    <row r="1974" spans="1:28" x14ac:dyDescent="0.35">
      <c r="A1974" s="4" t="s">
        <v>6769</v>
      </c>
      <c r="B1974" s="6">
        <f t="shared" si="187"/>
        <v>45226.557199074072</v>
      </c>
      <c r="C1974" s="12">
        <f t="shared" si="185"/>
        <v>45200</v>
      </c>
      <c r="D1974" s="3">
        <f t="shared" si="186"/>
        <v>2023</v>
      </c>
      <c r="E1974" s="3" t="str">
        <f t="shared" si="188"/>
        <v>10-2023</v>
      </c>
      <c r="F1974" s="5">
        <f t="shared" si="184"/>
        <v>45226.193113425928</v>
      </c>
      <c r="G1974">
        <v>5.5503999999999998</v>
      </c>
      <c r="H1974">
        <v>94.525000000000006</v>
      </c>
      <c r="I1974">
        <v>71.525000000000006</v>
      </c>
      <c r="J1974">
        <v>4.7</v>
      </c>
      <c r="K1974" t="s">
        <v>23</v>
      </c>
      <c r="L1974">
        <v>59</v>
      </c>
      <c r="M1974">
        <v>167</v>
      </c>
      <c r="N1974">
        <v>2.4329999999999998</v>
      </c>
      <c r="O1974">
        <v>0.52</v>
      </c>
      <c r="P1974" t="s">
        <v>24</v>
      </c>
      <c r="Q1974" t="s">
        <v>6770</v>
      </c>
      <c r="R1974" t="s">
        <v>6771</v>
      </c>
      <c r="S1974" t="s">
        <v>6772</v>
      </c>
      <c r="T1974" t="b">
        <f t="shared" si="189"/>
        <v>0</v>
      </c>
      <c r="U1974" t="s">
        <v>28</v>
      </c>
      <c r="V1974">
        <v>10.53</v>
      </c>
      <c r="W1974">
        <v>8.4239999999999995</v>
      </c>
      <c r="X1974">
        <v>7.8E-2</v>
      </c>
      <c r="Y1974">
        <v>50</v>
      </c>
      <c r="Z1974" t="s">
        <v>29</v>
      </c>
      <c r="AA1974" t="s">
        <v>24</v>
      </c>
      <c r="AB1974" t="s">
        <v>24</v>
      </c>
    </row>
    <row r="1975" spans="1:28" x14ac:dyDescent="0.35">
      <c r="A1975" s="4" t="s">
        <v>6773</v>
      </c>
      <c r="B1975" s="6">
        <f t="shared" si="187"/>
        <v>45226.193113425928</v>
      </c>
      <c r="C1975" s="12">
        <f t="shared" si="185"/>
        <v>45200</v>
      </c>
      <c r="D1975" s="3">
        <f t="shared" si="186"/>
        <v>2023</v>
      </c>
      <c r="E1975" s="3" t="str">
        <f t="shared" si="188"/>
        <v>10-2023</v>
      </c>
      <c r="F1975" s="5">
        <f t="shared" si="184"/>
        <v>43895.291597222225</v>
      </c>
      <c r="G1975">
        <v>36.651800000000001</v>
      </c>
      <c r="H1975">
        <v>83.793199999999999</v>
      </c>
      <c r="I1975">
        <v>10</v>
      </c>
      <c r="J1975">
        <v>4.4000000000000004</v>
      </c>
      <c r="K1975" t="s">
        <v>23</v>
      </c>
      <c r="L1975">
        <v>44</v>
      </c>
      <c r="M1975">
        <v>101</v>
      </c>
      <c r="N1975">
        <v>5.7750000000000004</v>
      </c>
      <c r="O1975">
        <v>0.9</v>
      </c>
      <c r="P1975" t="s">
        <v>24</v>
      </c>
      <c r="Q1975" t="s">
        <v>6774</v>
      </c>
      <c r="R1975" t="s">
        <v>6775</v>
      </c>
      <c r="S1975" t="s">
        <v>6776</v>
      </c>
      <c r="T1975" t="b">
        <f t="shared" si="189"/>
        <v>0</v>
      </c>
      <c r="U1975" t="s">
        <v>28</v>
      </c>
      <c r="V1975">
        <v>8.43</v>
      </c>
      <c r="W1975">
        <v>1.895</v>
      </c>
      <c r="X1975">
        <v>0.14899999999999999</v>
      </c>
      <c r="Y1975">
        <v>13</v>
      </c>
      <c r="Z1975" t="s">
        <v>29</v>
      </c>
      <c r="AA1975" t="s">
        <v>24</v>
      </c>
      <c r="AB1975" t="s">
        <v>24</v>
      </c>
    </row>
    <row r="1976" spans="1:28" x14ac:dyDescent="0.35">
      <c r="A1976" s="4" t="s">
        <v>18370</v>
      </c>
      <c r="B1976" s="6">
        <f t="shared" si="187"/>
        <v>43895.291597222225</v>
      </c>
      <c r="C1976" s="12">
        <f t="shared" si="185"/>
        <v>43891</v>
      </c>
      <c r="D1976" s="3">
        <f t="shared" si="186"/>
        <v>2020</v>
      </c>
      <c r="E1976" s="3" t="str">
        <f t="shared" si="188"/>
        <v>03-2020</v>
      </c>
      <c r="F1976" s="5">
        <f t="shared" si="184"/>
        <v>45224.818865740737</v>
      </c>
      <c r="G1976">
        <v>25.836200000000002</v>
      </c>
      <c r="H1976">
        <v>96.775099999999995</v>
      </c>
      <c r="I1976">
        <v>10</v>
      </c>
      <c r="J1976">
        <v>4.5</v>
      </c>
      <c r="K1976" t="s">
        <v>23</v>
      </c>
      <c r="M1976">
        <v>65</v>
      </c>
      <c r="N1976">
        <v>2.7559999999999998</v>
      </c>
      <c r="O1976">
        <v>0.74</v>
      </c>
      <c r="P1976" t="s">
        <v>24</v>
      </c>
      <c r="Q1976" t="s">
        <v>18371</v>
      </c>
      <c r="R1976" t="s">
        <v>18372</v>
      </c>
      <c r="S1976" t="s">
        <v>18373</v>
      </c>
      <c r="T1976" t="b">
        <f t="shared" si="189"/>
        <v>1</v>
      </c>
      <c r="U1976" t="s">
        <v>28</v>
      </c>
      <c r="V1976">
        <v>4.3</v>
      </c>
      <c r="W1976">
        <v>1.9</v>
      </c>
      <c r="X1976">
        <v>0.104</v>
      </c>
      <c r="Y1976">
        <v>27</v>
      </c>
      <c r="Z1976" t="s">
        <v>29</v>
      </c>
      <c r="AA1976" t="s">
        <v>24</v>
      </c>
      <c r="AB1976" t="s">
        <v>24</v>
      </c>
    </row>
    <row r="1977" spans="1:28" x14ac:dyDescent="0.35">
      <c r="A1977" s="4" t="s">
        <v>6781</v>
      </c>
      <c r="B1977" s="6">
        <f t="shared" si="187"/>
        <v>45224.818865740737</v>
      </c>
      <c r="C1977" s="12">
        <f t="shared" si="185"/>
        <v>45200</v>
      </c>
      <c r="D1977" s="3">
        <f t="shared" si="186"/>
        <v>2023</v>
      </c>
      <c r="E1977" s="3" t="str">
        <f t="shared" si="188"/>
        <v>10-2023</v>
      </c>
      <c r="F1977" s="5">
        <f t="shared" si="184"/>
        <v>45224.774756944447</v>
      </c>
      <c r="G1977">
        <v>37.308399999999999</v>
      </c>
      <c r="H1977">
        <v>71.883300000000006</v>
      </c>
      <c r="I1977">
        <v>136.20099999999999</v>
      </c>
      <c r="J1977">
        <v>4.2</v>
      </c>
      <c r="K1977" t="s">
        <v>23</v>
      </c>
      <c r="L1977">
        <v>43</v>
      </c>
      <c r="M1977">
        <v>69</v>
      </c>
      <c r="N1977">
        <v>2.1669999999999998</v>
      </c>
      <c r="O1977">
        <v>0.56000000000000005</v>
      </c>
      <c r="P1977" t="s">
        <v>24</v>
      </c>
      <c r="Q1977" t="s">
        <v>6782</v>
      </c>
      <c r="R1977" t="s">
        <v>6783</v>
      </c>
      <c r="S1977" t="s">
        <v>3131</v>
      </c>
      <c r="T1977" t="b">
        <f t="shared" si="189"/>
        <v>0</v>
      </c>
      <c r="U1977" t="s">
        <v>28</v>
      </c>
      <c r="V1977">
        <v>4.54</v>
      </c>
      <c r="W1977">
        <v>9.0540000000000003</v>
      </c>
      <c r="X1977">
        <v>0.128</v>
      </c>
      <c r="Y1977">
        <v>17</v>
      </c>
      <c r="Z1977" t="s">
        <v>29</v>
      </c>
      <c r="AA1977" t="s">
        <v>24</v>
      </c>
      <c r="AB1977" t="s">
        <v>24</v>
      </c>
    </row>
    <row r="1978" spans="1:28" x14ac:dyDescent="0.35">
      <c r="A1978" s="4" t="s">
        <v>6784</v>
      </c>
      <c r="B1978" s="6">
        <f t="shared" si="187"/>
        <v>45224.774756944447</v>
      </c>
      <c r="C1978" s="12">
        <f t="shared" si="185"/>
        <v>45200</v>
      </c>
      <c r="D1978" s="3">
        <f t="shared" si="186"/>
        <v>2023</v>
      </c>
      <c r="E1978" s="3" t="str">
        <f t="shared" si="188"/>
        <v>10-2023</v>
      </c>
      <c r="F1978" s="5">
        <f t="shared" si="184"/>
        <v>45224.752488425926</v>
      </c>
      <c r="G1978">
        <v>36.6111</v>
      </c>
      <c r="H1978">
        <v>83.654600000000002</v>
      </c>
      <c r="I1978">
        <v>10</v>
      </c>
      <c r="J1978">
        <v>4.5</v>
      </c>
      <c r="K1978" t="s">
        <v>23</v>
      </c>
      <c r="L1978">
        <v>57</v>
      </c>
      <c r="M1978">
        <v>73</v>
      </c>
      <c r="N1978">
        <v>5.742</v>
      </c>
      <c r="O1978">
        <v>1.04</v>
      </c>
      <c r="P1978" t="s">
        <v>24</v>
      </c>
      <c r="Q1978" t="s">
        <v>6785</v>
      </c>
      <c r="R1978" t="s">
        <v>6783</v>
      </c>
      <c r="S1978" t="s">
        <v>6786</v>
      </c>
      <c r="T1978" t="b">
        <f t="shared" si="189"/>
        <v>0</v>
      </c>
      <c r="U1978" t="s">
        <v>28</v>
      </c>
      <c r="V1978">
        <v>7.77</v>
      </c>
      <c r="W1978">
        <v>1.659</v>
      </c>
      <c r="X1978">
        <v>8.3000000000000004E-2</v>
      </c>
      <c r="Y1978">
        <v>43</v>
      </c>
      <c r="Z1978" t="s">
        <v>29</v>
      </c>
      <c r="AA1978" t="s">
        <v>24</v>
      </c>
      <c r="AB1978" t="s">
        <v>24</v>
      </c>
    </row>
    <row r="1979" spans="1:28" x14ac:dyDescent="0.35">
      <c r="A1979" s="4" t="s">
        <v>6787</v>
      </c>
      <c r="B1979" s="6">
        <f t="shared" si="187"/>
        <v>45224.752488425926</v>
      </c>
      <c r="C1979" s="12">
        <f t="shared" si="185"/>
        <v>45200</v>
      </c>
      <c r="D1979" s="3">
        <f t="shared" si="186"/>
        <v>2023</v>
      </c>
      <c r="E1979" s="3" t="str">
        <f t="shared" si="188"/>
        <v>10-2023</v>
      </c>
      <c r="F1979" s="5">
        <f t="shared" si="184"/>
        <v>45224.661307870374</v>
      </c>
      <c r="G1979">
        <v>39.219299999999997</v>
      </c>
      <c r="H1979">
        <v>97.194400000000002</v>
      </c>
      <c r="I1979">
        <v>10</v>
      </c>
      <c r="J1979">
        <v>4.0999999999999996</v>
      </c>
      <c r="K1979" t="s">
        <v>23</v>
      </c>
      <c r="L1979">
        <v>31</v>
      </c>
      <c r="M1979">
        <v>58</v>
      </c>
      <c r="N1979">
        <v>6.1029999999999998</v>
      </c>
      <c r="O1979">
        <v>1.19</v>
      </c>
      <c r="P1979" t="s">
        <v>24</v>
      </c>
      <c r="Q1979" t="s">
        <v>6788</v>
      </c>
      <c r="R1979" t="s">
        <v>6783</v>
      </c>
      <c r="S1979" t="s">
        <v>6789</v>
      </c>
      <c r="T1979" t="b">
        <f t="shared" si="189"/>
        <v>0</v>
      </c>
      <c r="U1979" t="s">
        <v>28</v>
      </c>
      <c r="V1979">
        <v>6.41</v>
      </c>
      <c r="W1979">
        <v>1.9019999999999999</v>
      </c>
      <c r="X1979">
        <v>0.109</v>
      </c>
      <c r="Y1979">
        <v>23</v>
      </c>
      <c r="Z1979" t="s">
        <v>29</v>
      </c>
      <c r="AA1979" t="s">
        <v>24</v>
      </c>
      <c r="AB1979" t="s">
        <v>24</v>
      </c>
    </row>
    <row r="1980" spans="1:28" x14ac:dyDescent="0.35">
      <c r="A1980" s="4" t="s">
        <v>6790</v>
      </c>
      <c r="B1980" s="6">
        <f t="shared" si="187"/>
        <v>45224.661307870374</v>
      </c>
      <c r="C1980" s="12">
        <f t="shared" si="185"/>
        <v>45200</v>
      </c>
      <c r="D1980" s="3">
        <f t="shared" si="186"/>
        <v>2023</v>
      </c>
      <c r="E1980" s="3" t="str">
        <f t="shared" si="188"/>
        <v>10-2023</v>
      </c>
      <c r="F1980" s="5">
        <f t="shared" si="184"/>
        <v>45224.450752314813</v>
      </c>
      <c r="G1980">
        <v>36.653199999999998</v>
      </c>
      <c r="H1980">
        <v>83.754400000000004</v>
      </c>
      <c r="I1980">
        <v>10</v>
      </c>
      <c r="J1980">
        <v>4.4000000000000004</v>
      </c>
      <c r="K1980" t="s">
        <v>23</v>
      </c>
      <c r="L1980">
        <v>42</v>
      </c>
      <c r="M1980">
        <v>68</v>
      </c>
      <c r="N1980">
        <v>5.7560000000000002</v>
      </c>
      <c r="O1980">
        <v>1.2</v>
      </c>
      <c r="P1980" t="s">
        <v>24</v>
      </c>
      <c r="Q1980" t="s">
        <v>6791</v>
      </c>
      <c r="R1980" t="s">
        <v>6792</v>
      </c>
      <c r="S1980" t="s">
        <v>6793</v>
      </c>
      <c r="T1980" t="b">
        <f t="shared" si="189"/>
        <v>0</v>
      </c>
      <c r="U1980" t="s">
        <v>28</v>
      </c>
      <c r="V1980">
        <v>6.02</v>
      </c>
      <c r="W1980">
        <v>1.746</v>
      </c>
      <c r="X1980">
        <v>0.13100000000000001</v>
      </c>
      <c r="Y1980">
        <v>17</v>
      </c>
      <c r="Z1980" t="s">
        <v>29</v>
      </c>
      <c r="AA1980" t="s">
        <v>24</v>
      </c>
      <c r="AB1980" t="s">
        <v>24</v>
      </c>
    </row>
    <row r="1981" spans="1:28" x14ac:dyDescent="0.35">
      <c r="A1981" s="4" t="s">
        <v>6794</v>
      </c>
      <c r="B1981" s="6">
        <f t="shared" si="187"/>
        <v>45224.450752314813</v>
      </c>
      <c r="C1981" s="12">
        <f t="shared" si="185"/>
        <v>45200</v>
      </c>
      <c r="D1981" s="3">
        <f t="shared" si="186"/>
        <v>2023</v>
      </c>
      <c r="E1981" s="3" t="str">
        <f t="shared" si="188"/>
        <v>10-2023</v>
      </c>
      <c r="F1981" s="5">
        <f t="shared" si="184"/>
        <v>45223.751921296294</v>
      </c>
      <c r="G1981">
        <v>39.162300000000002</v>
      </c>
      <c r="H1981">
        <v>71.597700000000003</v>
      </c>
      <c r="I1981">
        <v>8.718</v>
      </c>
      <c r="J1981">
        <v>4.4000000000000004</v>
      </c>
      <c r="K1981" t="s">
        <v>1060</v>
      </c>
      <c r="L1981">
        <v>88</v>
      </c>
      <c r="M1981">
        <v>78</v>
      </c>
      <c r="N1981">
        <v>0.35199999999999998</v>
      </c>
      <c r="O1981">
        <v>0.56999999999999995</v>
      </c>
      <c r="P1981" t="s">
        <v>24</v>
      </c>
      <c r="Q1981" t="s">
        <v>6795</v>
      </c>
      <c r="R1981" t="s">
        <v>6796</v>
      </c>
      <c r="S1981" t="s">
        <v>6797</v>
      </c>
      <c r="T1981" t="b">
        <f t="shared" si="189"/>
        <v>0</v>
      </c>
      <c r="U1981" t="s">
        <v>28</v>
      </c>
      <c r="V1981">
        <v>4.74</v>
      </c>
      <c r="W1981">
        <v>4.3559999999999999</v>
      </c>
      <c r="X1981">
        <v>0.08</v>
      </c>
      <c r="Y1981">
        <v>15</v>
      </c>
      <c r="Z1981" t="s">
        <v>29</v>
      </c>
      <c r="AA1981" t="s">
        <v>24</v>
      </c>
      <c r="AB1981" t="s">
        <v>24</v>
      </c>
    </row>
    <row r="1982" spans="1:28" x14ac:dyDescent="0.35">
      <c r="A1982" s="4" t="s">
        <v>6798</v>
      </c>
      <c r="B1982" s="6">
        <f t="shared" si="187"/>
        <v>45223.751921296294</v>
      </c>
      <c r="C1982" s="12">
        <f t="shared" si="185"/>
        <v>45200</v>
      </c>
      <c r="D1982" s="3">
        <f t="shared" si="186"/>
        <v>2023</v>
      </c>
      <c r="E1982" s="3" t="str">
        <f t="shared" si="188"/>
        <v>10-2023</v>
      </c>
      <c r="F1982" s="5">
        <f t="shared" si="184"/>
        <v>45223.480706018519</v>
      </c>
      <c r="G1982">
        <v>33.519300000000001</v>
      </c>
      <c r="H1982">
        <v>87.423400000000001</v>
      </c>
      <c r="I1982">
        <v>12.287000000000001</v>
      </c>
      <c r="J1982">
        <v>4.5999999999999996</v>
      </c>
      <c r="K1982" t="s">
        <v>23</v>
      </c>
      <c r="L1982">
        <v>127</v>
      </c>
      <c r="M1982">
        <v>69</v>
      </c>
      <c r="N1982">
        <v>4.9450000000000003</v>
      </c>
      <c r="O1982">
        <v>0.48</v>
      </c>
      <c r="P1982" t="s">
        <v>24</v>
      </c>
      <c r="Q1982" t="s">
        <v>6799</v>
      </c>
      <c r="R1982" t="s">
        <v>6800</v>
      </c>
      <c r="S1982" t="s">
        <v>52</v>
      </c>
      <c r="T1982" t="b">
        <f t="shared" si="189"/>
        <v>0</v>
      </c>
      <c r="U1982" t="s">
        <v>28</v>
      </c>
      <c r="V1982">
        <v>8.7899999999999991</v>
      </c>
      <c r="W1982">
        <v>2.6219999999999999</v>
      </c>
      <c r="X1982">
        <v>5.0999999999999997E-2</v>
      </c>
      <c r="Y1982">
        <v>119</v>
      </c>
      <c r="Z1982" t="s">
        <v>29</v>
      </c>
      <c r="AA1982" t="s">
        <v>24</v>
      </c>
      <c r="AB1982" t="s">
        <v>24</v>
      </c>
    </row>
    <row r="1983" spans="1:28" x14ac:dyDescent="0.35">
      <c r="A1983" s="4" t="s">
        <v>6801</v>
      </c>
      <c r="B1983" s="6">
        <f t="shared" si="187"/>
        <v>45223.480706018519</v>
      </c>
      <c r="C1983" s="12">
        <f t="shared" si="185"/>
        <v>45200</v>
      </c>
      <c r="D1983" s="3">
        <f t="shared" si="186"/>
        <v>2023</v>
      </c>
      <c r="E1983" s="3" t="str">
        <f t="shared" si="188"/>
        <v>10-2023</v>
      </c>
      <c r="F1983" s="5">
        <f t="shared" si="184"/>
        <v>45223.205138888887</v>
      </c>
      <c r="G1983">
        <v>39.285299999999999</v>
      </c>
      <c r="H1983">
        <v>97.298500000000004</v>
      </c>
      <c r="I1983">
        <v>10</v>
      </c>
      <c r="J1983">
        <v>5.4</v>
      </c>
      <c r="K1983" t="s">
        <v>106</v>
      </c>
      <c r="L1983">
        <v>211</v>
      </c>
      <c r="M1983">
        <v>29</v>
      </c>
      <c r="N1983">
        <v>6.0679999999999996</v>
      </c>
      <c r="O1983">
        <v>0.46</v>
      </c>
      <c r="P1983" t="s">
        <v>24</v>
      </c>
      <c r="Q1983" t="s">
        <v>6802</v>
      </c>
      <c r="R1983" t="s">
        <v>6803</v>
      </c>
      <c r="S1983" t="s">
        <v>6804</v>
      </c>
      <c r="T1983" t="b">
        <f t="shared" si="189"/>
        <v>0</v>
      </c>
      <c r="U1983" t="s">
        <v>28</v>
      </c>
      <c r="V1983">
        <v>7.67</v>
      </c>
      <c r="W1983">
        <v>1.8029999999999999</v>
      </c>
      <c r="X1983">
        <v>6.2E-2</v>
      </c>
      <c r="Y1983">
        <v>25</v>
      </c>
      <c r="Z1983" t="s">
        <v>29</v>
      </c>
      <c r="AA1983" t="s">
        <v>24</v>
      </c>
      <c r="AB1983" t="s">
        <v>24</v>
      </c>
    </row>
    <row r="1984" spans="1:28" x14ac:dyDescent="0.35">
      <c r="A1984" s="4" t="s">
        <v>6805</v>
      </c>
      <c r="B1984" s="6">
        <f t="shared" si="187"/>
        <v>45223.205138888887</v>
      </c>
      <c r="C1984" s="12">
        <f t="shared" si="185"/>
        <v>45200</v>
      </c>
      <c r="D1984" s="3">
        <f t="shared" si="186"/>
        <v>2023</v>
      </c>
      <c r="E1984" s="3" t="str">
        <f t="shared" si="188"/>
        <v>10-2023</v>
      </c>
      <c r="F1984" s="5">
        <f t="shared" si="184"/>
        <v>45222.949583333335</v>
      </c>
      <c r="G1984">
        <v>22.0121</v>
      </c>
      <c r="H1984">
        <v>94.149600000000007</v>
      </c>
      <c r="I1984">
        <v>40.573</v>
      </c>
      <c r="J1984">
        <v>4.2</v>
      </c>
      <c r="K1984" t="s">
        <v>23</v>
      </c>
      <c r="L1984">
        <v>21</v>
      </c>
      <c r="M1984">
        <v>99</v>
      </c>
      <c r="N1984">
        <v>2.4140000000000001</v>
      </c>
      <c r="O1984">
        <v>0.33</v>
      </c>
      <c r="P1984" t="s">
        <v>24</v>
      </c>
      <c r="Q1984" t="s">
        <v>6806</v>
      </c>
      <c r="R1984" t="s">
        <v>6807</v>
      </c>
      <c r="S1984" t="s">
        <v>6808</v>
      </c>
      <c r="T1984" t="b">
        <f t="shared" si="189"/>
        <v>0</v>
      </c>
      <c r="U1984" t="s">
        <v>28</v>
      </c>
      <c r="V1984">
        <v>8.84</v>
      </c>
      <c r="W1984">
        <v>8.766</v>
      </c>
      <c r="X1984">
        <v>0.16700000000000001</v>
      </c>
      <c r="Y1984">
        <v>10</v>
      </c>
      <c r="Z1984" t="s">
        <v>29</v>
      </c>
      <c r="AA1984" t="s">
        <v>24</v>
      </c>
      <c r="AB1984" t="s">
        <v>24</v>
      </c>
    </row>
    <row r="1985" spans="1:28" x14ac:dyDescent="0.35">
      <c r="A1985" s="4" t="s">
        <v>6809</v>
      </c>
      <c r="B1985" s="6">
        <f t="shared" si="187"/>
        <v>45222.949583333335</v>
      </c>
      <c r="C1985" s="12">
        <f t="shared" si="185"/>
        <v>45200</v>
      </c>
      <c r="D1985" s="3">
        <f t="shared" si="186"/>
        <v>2023</v>
      </c>
      <c r="E1985" s="3" t="str">
        <f t="shared" si="188"/>
        <v>10-2023</v>
      </c>
      <c r="F1985" s="5">
        <f t="shared" si="184"/>
        <v>45222.363622685189</v>
      </c>
      <c r="G1985">
        <v>31.439499999999999</v>
      </c>
      <c r="H1985">
        <v>86.609099999999998</v>
      </c>
      <c r="I1985">
        <v>10</v>
      </c>
      <c r="J1985">
        <v>4.4000000000000004</v>
      </c>
      <c r="K1985" t="s">
        <v>23</v>
      </c>
      <c r="L1985">
        <v>39</v>
      </c>
      <c r="M1985">
        <v>75</v>
      </c>
      <c r="N1985">
        <v>3.4729999999999999</v>
      </c>
      <c r="O1985">
        <v>0.72</v>
      </c>
      <c r="P1985" t="s">
        <v>24</v>
      </c>
      <c r="Q1985" t="s">
        <v>6810</v>
      </c>
      <c r="R1985" t="s">
        <v>6811</v>
      </c>
      <c r="S1985" t="s">
        <v>6812</v>
      </c>
      <c r="T1985" t="b">
        <f t="shared" si="189"/>
        <v>0</v>
      </c>
      <c r="U1985" t="s">
        <v>28</v>
      </c>
      <c r="V1985">
        <v>10.08</v>
      </c>
      <c r="W1985">
        <v>1.885</v>
      </c>
      <c r="X1985">
        <v>0.09</v>
      </c>
      <c r="Y1985">
        <v>35</v>
      </c>
      <c r="Z1985" t="s">
        <v>29</v>
      </c>
      <c r="AA1985" t="s">
        <v>24</v>
      </c>
      <c r="AB1985" t="s">
        <v>24</v>
      </c>
    </row>
    <row r="1986" spans="1:28" x14ac:dyDescent="0.35">
      <c r="A1986" s="4" t="s">
        <v>6813</v>
      </c>
      <c r="B1986" s="6">
        <f t="shared" si="187"/>
        <v>45222.363622685189</v>
      </c>
      <c r="C1986" s="12">
        <f t="shared" si="185"/>
        <v>45200</v>
      </c>
      <c r="D1986" s="3">
        <f t="shared" si="186"/>
        <v>2023</v>
      </c>
      <c r="E1986" s="3" t="str">
        <f t="shared" si="188"/>
        <v>10-2023</v>
      </c>
      <c r="F1986" s="5">
        <f t="shared" ref="F1986:F2049" si="190">DATEVALUE(LEFT(A1987,10))+TIMEVALUE(MID(A1987,12,8))</f>
        <v>45222.257384259261</v>
      </c>
      <c r="G1986">
        <v>31.606999999999999</v>
      </c>
      <c r="H1986">
        <v>88.106200000000001</v>
      </c>
      <c r="I1986">
        <v>10</v>
      </c>
      <c r="J1986">
        <v>4.7</v>
      </c>
      <c r="K1986" t="s">
        <v>23</v>
      </c>
      <c r="L1986">
        <v>139</v>
      </c>
      <c r="M1986">
        <v>35</v>
      </c>
      <c r="N1986">
        <v>3.2210000000000001</v>
      </c>
      <c r="O1986">
        <v>0.48</v>
      </c>
      <c r="P1986" t="s">
        <v>24</v>
      </c>
      <c r="Q1986" t="s">
        <v>6814</v>
      </c>
      <c r="R1986" t="s">
        <v>6815</v>
      </c>
      <c r="S1986" t="s">
        <v>6816</v>
      </c>
      <c r="T1986" t="b">
        <f t="shared" si="189"/>
        <v>0</v>
      </c>
      <c r="U1986" t="s">
        <v>28</v>
      </c>
      <c r="V1986">
        <v>6.95</v>
      </c>
      <c r="W1986">
        <v>1.833</v>
      </c>
      <c r="X1986">
        <v>5.0999999999999997E-2</v>
      </c>
      <c r="Y1986">
        <v>120</v>
      </c>
      <c r="Z1986" t="s">
        <v>29</v>
      </c>
      <c r="AA1986" t="s">
        <v>24</v>
      </c>
      <c r="AB1986" t="s">
        <v>24</v>
      </c>
    </row>
    <row r="1987" spans="1:28" x14ac:dyDescent="0.35">
      <c r="A1987" s="4" t="s">
        <v>6817</v>
      </c>
      <c r="B1987" s="6">
        <f t="shared" si="187"/>
        <v>45222.257384259261</v>
      </c>
      <c r="C1987" s="12">
        <f t="shared" ref="C1987:C2050" si="191">DATE(YEAR(B1987),MONTH(B1987),1)</f>
        <v>45200</v>
      </c>
      <c r="D1987" s="3">
        <f t="shared" ref="D1987:D2050" si="192">YEAR(B1987)</f>
        <v>2023</v>
      </c>
      <c r="E1987" s="3" t="str">
        <f t="shared" si="188"/>
        <v>10-2023</v>
      </c>
      <c r="F1987" s="5">
        <f t="shared" si="190"/>
        <v>45221.63486111111</v>
      </c>
      <c r="G1987">
        <v>33.556199999999997</v>
      </c>
      <c r="H1987">
        <v>91.128600000000006</v>
      </c>
      <c r="I1987">
        <v>10</v>
      </c>
      <c r="J1987">
        <v>4.9000000000000004</v>
      </c>
      <c r="K1987" t="s">
        <v>23</v>
      </c>
      <c r="L1987">
        <v>132</v>
      </c>
      <c r="M1987">
        <v>49</v>
      </c>
      <c r="N1987">
        <v>3.8410000000000002</v>
      </c>
      <c r="O1987">
        <v>0.4</v>
      </c>
      <c r="P1987" t="s">
        <v>24</v>
      </c>
      <c r="Q1987" t="s">
        <v>6818</v>
      </c>
      <c r="R1987" t="s">
        <v>6819</v>
      </c>
      <c r="S1987" t="s">
        <v>6820</v>
      </c>
      <c r="T1987" t="b">
        <f t="shared" si="189"/>
        <v>0</v>
      </c>
      <c r="U1987" t="s">
        <v>28</v>
      </c>
      <c r="V1987">
        <v>7.74</v>
      </c>
      <c r="W1987">
        <v>1.833</v>
      </c>
      <c r="X1987">
        <v>5.0999999999999997E-2</v>
      </c>
      <c r="Y1987">
        <v>121</v>
      </c>
      <c r="Z1987" t="s">
        <v>29</v>
      </c>
      <c r="AA1987" t="s">
        <v>24</v>
      </c>
      <c r="AB1987" t="s">
        <v>24</v>
      </c>
    </row>
    <row r="1988" spans="1:28" x14ac:dyDescent="0.35">
      <c r="A1988" s="4" t="s">
        <v>6821</v>
      </c>
      <c r="B1988" s="6">
        <f t="shared" ref="B1988:B2051" si="193">DATEVALUE(LEFT($A1988,10))+TIMEVALUE(MID($A1988,12,8))</f>
        <v>45221.63486111111</v>
      </c>
      <c r="C1988" s="12">
        <f t="shared" si="191"/>
        <v>45200</v>
      </c>
      <c r="D1988" s="3">
        <f t="shared" si="192"/>
        <v>2023</v>
      </c>
      <c r="E1988" s="3" t="str">
        <f t="shared" si="188"/>
        <v>10-2023</v>
      </c>
      <c r="F1988" s="5">
        <f t="shared" si="190"/>
        <v>45221.599374999998</v>
      </c>
      <c r="G1988">
        <v>39.3155</v>
      </c>
      <c r="H1988">
        <v>97.248599999999996</v>
      </c>
      <c r="I1988">
        <v>10</v>
      </c>
      <c r="J1988">
        <v>5</v>
      </c>
      <c r="K1988" t="s">
        <v>23</v>
      </c>
      <c r="L1988">
        <v>70</v>
      </c>
      <c r="M1988">
        <v>37</v>
      </c>
      <c r="N1988">
        <v>6.1159999999999997</v>
      </c>
      <c r="O1988">
        <v>0.73</v>
      </c>
      <c r="P1988" t="s">
        <v>24</v>
      </c>
      <c r="Q1988" t="s">
        <v>6822</v>
      </c>
      <c r="R1988" t="s">
        <v>6823</v>
      </c>
      <c r="S1988" t="s">
        <v>6824</v>
      </c>
      <c r="T1988" t="b">
        <f t="shared" si="189"/>
        <v>0</v>
      </c>
      <c r="U1988" t="s">
        <v>28</v>
      </c>
      <c r="V1988">
        <v>8.0299999999999994</v>
      </c>
      <c r="W1988">
        <v>1.827</v>
      </c>
      <c r="X1988">
        <v>4.2999999999999997E-2</v>
      </c>
      <c r="Y1988">
        <v>173</v>
      </c>
      <c r="Z1988" t="s">
        <v>29</v>
      </c>
      <c r="AA1988" t="s">
        <v>24</v>
      </c>
      <c r="AB1988" t="s">
        <v>24</v>
      </c>
    </row>
    <row r="1989" spans="1:28" x14ac:dyDescent="0.35">
      <c r="A1989" s="4" t="s">
        <v>6825</v>
      </c>
      <c r="B1989" s="6">
        <f t="shared" si="193"/>
        <v>45221.599374999998</v>
      </c>
      <c r="C1989" s="12">
        <f t="shared" si="191"/>
        <v>45200</v>
      </c>
      <c r="D1989" s="3">
        <f t="shared" si="192"/>
        <v>2023</v>
      </c>
      <c r="E1989" s="3" t="str">
        <f t="shared" ref="E1989:E2052" si="194">TEXT(B1989,"mm-yyyy")</f>
        <v>10-2023</v>
      </c>
      <c r="F1989" s="5">
        <f t="shared" si="190"/>
        <v>43889.243263888886</v>
      </c>
      <c r="G1989">
        <v>0.45660000000000001</v>
      </c>
      <c r="H1989">
        <v>98.343000000000004</v>
      </c>
      <c r="I1989">
        <v>36.191000000000003</v>
      </c>
      <c r="J1989">
        <v>4.7</v>
      </c>
      <c r="K1989" t="s">
        <v>23</v>
      </c>
      <c r="L1989">
        <v>35</v>
      </c>
      <c r="M1989">
        <v>88</v>
      </c>
      <c r="N1989">
        <v>1.139</v>
      </c>
      <c r="O1989">
        <v>0.9</v>
      </c>
      <c r="P1989" t="s">
        <v>24</v>
      </c>
      <c r="Q1989" t="s">
        <v>6826</v>
      </c>
      <c r="R1989" t="s">
        <v>6823</v>
      </c>
      <c r="S1989" t="s">
        <v>6827</v>
      </c>
      <c r="T1989" t="b">
        <f t="shared" ref="T1989:T2052" si="195">OR(ISNUMBER(SEARCH("India",S1989)),ISNUMBER(SEARCH("Pakistan",S1989)),ISNUMBER(SEARCH("Afghanistan",S1989)),ISNUMBER(SEARCH("Bangladesh",S1989)),ISNUMBER(SEARCH("Nepal",S1989)),ISNUMBER(SEARCH("Bhutan",S1989)),ISNUMBER(SEARCH("Sri Lanka",S1989)),ISNUMBER(SEARCH("Maldives",S1989)))</f>
        <v>0</v>
      </c>
      <c r="U1989" t="s">
        <v>28</v>
      </c>
      <c r="V1989">
        <v>7.02</v>
      </c>
      <c r="W1989">
        <v>5.4359999999999999</v>
      </c>
      <c r="X1989">
        <v>0.10199999999999999</v>
      </c>
      <c r="Y1989">
        <v>29</v>
      </c>
      <c r="Z1989" t="s">
        <v>29</v>
      </c>
      <c r="AA1989" t="s">
        <v>24</v>
      </c>
      <c r="AB1989" t="s">
        <v>24</v>
      </c>
    </row>
    <row r="1990" spans="1:28" x14ac:dyDescent="0.35">
      <c r="A1990" s="4" t="s">
        <v>18412</v>
      </c>
      <c r="B1990" s="6">
        <f t="shared" si="193"/>
        <v>43889.243263888886</v>
      </c>
      <c r="C1990" s="12">
        <f t="shared" si="191"/>
        <v>43862</v>
      </c>
      <c r="D1990" s="3">
        <f t="shared" si="192"/>
        <v>2020</v>
      </c>
      <c r="E1990" s="3" t="str">
        <f t="shared" si="194"/>
        <v>02-2020</v>
      </c>
      <c r="F1990" s="5">
        <f t="shared" si="190"/>
        <v>43866.866064814814</v>
      </c>
      <c r="G1990">
        <v>35.294499999999999</v>
      </c>
      <c r="H1990">
        <v>71.819699999999997</v>
      </c>
      <c r="I1990">
        <v>58.81</v>
      </c>
      <c r="J1990">
        <v>4.5</v>
      </c>
      <c r="K1990" t="s">
        <v>23</v>
      </c>
      <c r="M1990">
        <v>84</v>
      </c>
      <c r="N1990">
        <v>2.0299999999999998</v>
      </c>
      <c r="O1990">
        <v>0.92</v>
      </c>
      <c r="P1990" t="s">
        <v>24</v>
      </c>
      <c r="Q1990" t="s">
        <v>18413</v>
      </c>
      <c r="R1990" t="s">
        <v>18414</v>
      </c>
      <c r="S1990" t="s">
        <v>18415</v>
      </c>
      <c r="T1990" t="b">
        <f t="shared" si="195"/>
        <v>1</v>
      </c>
      <c r="U1990" t="s">
        <v>28</v>
      </c>
      <c r="V1990">
        <v>6.2</v>
      </c>
      <c r="W1990">
        <v>6.4</v>
      </c>
      <c r="X1990">
        <v>8.7999999999999995E-2</v>
      </c>
      <c r="Y1990">
        <v>38</v>
      </c>
      <c r="Z1990" t="s">
        <v>29</v>
      </c>
      <c r="AA1990" t="s">
        <v>24</v>
      </c>
      <c r="AB1990" t="s">
        <v>24</v>
      </c>
    </row>
    <row r="1991" spans="1:28" x14ac:dyDescent="0.35">
      <c r="A1991" s="4" t="s">
        <v>18542</v>
      </c>
      <c r="B1991" s="6">
        <f t="shared" si="193"/>
        <v>43866.866064814814</v>
      </c>
      <c r="C1991" s="12">
        <f t="shared" si="191"/>
        <v>43862</v>
      </c>
      <c r="D1991" s="3">
        <f t="shared" si="192"/>
        <v>2020</v>
      </c>
      <c r="E1991" s="3" t="str">
        <f t="shared" si="194"/>
        <v>02-2020</v>
      </c>
      <c r="F1991" s="5">
        <f t="shared" si="190"/>
        <v>43857.601724537039</v>
      </c>
      <c r="G1991">
        <v>7.3358999999999996</v>
      </c>
      <c r="H1991">
        <v>73.645799999999994</v>
      </c>
      <c r="I1991">
        <v>10</v>
      </c>
      <c r="J1991">
        <v>4.5</v>
      </c>
      <c r="K1991" t="s">
        <v>23</v>
      </c>
      <c r="M1991">
        <v>60</v>
      </c>
      <c r="N1991">
        <v>0.72399999999999998</v>
      </c>
      <c r="O1991">
        <v>0.82</v>
      </c>
      <c r="P1991" t="s">
        <v>24</v>
      </c>
      <c r="Q1991" t="s">
        <v>18543</v>
      </c>
      <c r="R1991" t="s">
        <v>18544</v>
      </c>
      <c r="S1991" t="s">
        <v>18545</v>
      </c>
      <c r="T1991" t="b">
        <f t="shared" si="195"/>
        <v>1</v>
      </c>
      <c r="U1991" t="s">
        <v>28</v>
      </c>
      <c r="V1991">
        <v>5</v>
      </c>
      <c r="W1991">
        <v>1.6</v>
      </c>
      <c r="X1991">
        <v>9.7000000000000003E-2</v>
      </c>
      <c r="Y1991">
        <v>31</v>
      </c>
      <c r="Z1991" t="s">
        <v>29</v>
      </c>
      <c r="AA1991" t="s">
        <v>24</v>
      </c>
      <c r="AB1991" t="s">
        <v>24</v>
      </c>
    </row>
    <row r="1992" spans="1:28" x14ac:dyDescent="0.35">
      <c r="A1992" s="4" t="s">
        <v>18632</v>
      </c>
      <c r="B1992" s="6">
        <f t="shared" si="193"/>
        <v>43857.601724537039</v>
      </c>
      <c r="C1992" s="12">
        <f t="shared" si="191"/>
        <v>43831</v>
      </c>
      <c r="D1992" s="3">
        <f t="shared" si="192"/>
        <v>2020</v>
      </c>
      <c r="E1992" s="3" t="str">
        <f t="shared" si="194"/>
        <v>01-2020</v>
      </c>
      <c r="F1992" s="5">
        <f t="shared" si="190"/>
        <v>45220.466747685183</v>
      </c>
      <c r="G1992">
        <v>35.699300000000001</v>
      </c>
      <c r="H1992">
        <v>75.207800000000006</v>
      </c>
      <c r="I1992">
        <v>10</v>
      </c>
      <c r="J1992">
        <v>4.5</v>
      </c>
      <c r="K1992" t="s">
        <v>23</v>
      </c>
      <c r="M1992">
        <v>201</v>
      </c>
      <c r="N1992">
        <v>2.5939999999999999</v>
      </c>
      <c r="O1992">
        <v>0.49</v>
      </c>
      <c r="P1992" t="s">
        <v>24</v>
      </c>
      <c r="Q1992" t="s">
        <v>18633</v>
      </c>
      <c r="R1992" t="s">
        <v>18634</v>
      </c>
      <c r="S1992" t="s">
        <v>18635</v>
      </c>
      <c r="T1992" t="b">
        <f t="shared" si="195"/>
        <v>1</v>
      </c>
      <c r="U1992" t="s">
        <v>28</v>
      </c>
      <c r="V1992">
        <v>9.8000000000000007</v>
      </c>
      <c r="W1992">
        <v>1.9</v>
      </c>
      <c r="X1992">
        <v>0.24199999999999999</v>
      </c>
      <c r="Y1992">
        <v>5</v>
      </c>
      <c r="Z1992" t="s">
        <v>29</v>
      </c>
      <c r="AA1992" t="s">
        <v>24</v>
      </c>
      <c r="AB1992" t="s">
        <v>24</v>
      </c>
    </row>
    <row r="1993" spans="1:28" x14ac:dyDescent="0.35">
      <c r="A1993" s="4" t="s">
        <v>6839</v>
      </c>
      <c r="B1993" s="6">
        <f t="shared" si="193"/>
        <v>45220.466747685183</v>
      </c>
      <c r="C1993" s="12">
        <f t="shared" si="191"/>
        <v>45200</v>
      </c>
      <c r="D1993" s="3">
        <f t="shared" si="192"/>
        <v>2023</v>
      </c>
      <c r="E1993" s="3" t="str">
        <f t="shared" si="194"/>
        <v>10-2023</v>
      </c>
      <c r="F1993" s="5">
        <f t="shared" si="190"/>
        <v>45219.36509259259</v>
      </c>
      <c r="G1993">
        <v>30.221800000000002</v>
      </c>
      <c r="H1993">
        <v>60.569099999999999</v>
      </c>
      <c r="I1993">
        <v>10</v>
      </c>
      <c r="J1993">
        <v>4.2</v>
      </c>
      <c r="K1993" t="s">
        <v>23</v>
      </c>
      <c r="L1993">
        <v>18</v>
      </c>
      <c r="M1993">
        <v>185</v>
      </c>
      <c r="N1993">
        <v>8.359</v>
      </c>
      <c r="O1993">
        <v>0.49</v>
      </c>
      <c r="P1993" t="s">
        <v>24</v>
      </c>
      <c r="Q1993" t="s">
        <v>6840</v>
      </c>
      <c r="R1993" t="s">
        <v>6841</v>
      </c>
      <c r="S1993" t="s">
        <v>6842</v>
      </c>
      <c r="T1993" t="b">
        <f t="shared" si="195"/>
        <v>0</v>
      </c>
      <c r="U1993" t="s">
        <v>28</v>
      </c>
      <c r="V1993">
        <v>12.8</v>
      </c>
      <c r="W1993">
        <v>1.974</v>
      </c>
      <c r="X1993">
        <v>0.159</v>
      </c>
      <c r="Y1993">
        <v>11</v>
      </c>
      <c r="Z1993" t="s">
        <v>29</v>
      </c>
      <c r="AA1993" t="s">
        <v>24</v>
      </c>
      <c r="AB1993" t="s">
        <v>24</v>
      </c>
    </row>
    <row r="1994" spans="1:28" x14ac:dyDescent="0.35">
      <c r="A1994" s="4" t="s">
        <v>6843</v>
      </c>
      <c r="B1994" s="6">
        <f t="shared" si="193"/>
        <v>45219.36509259259</v>
      </c>
      <c r="C1994" s="12">
        <f t="shared" si="191"/>
        <v>45200</v>
      </c>
      <c r="D1994" s="3">
        <f t="shared" si="192"/>
        <v>2023</v>
      </c>
      <c r="E1994" s="3" t="str">
        <f t="shared" si="194"/>
        <v>10-2023</v>
      </c>
      <c r="F1994" s="5">
        <f t="shared" si="190"/>
        <v>43857.299062500002</v>
      </c>
      <c r="G1994">
        <v>1.3441000000000001</v>
      </c>
      <c r="H1994">
        <v>96.883499999999998</v>
      </c>
      <c r="I1994">
        <v>10</v>
      </c>
      <c r="J1994">
        <v>4.5</v>
      </c>
      <c r="K1994" t="s">
        <v>23</v>
      </c>
      <c r="L1994">
        <v>27</v>
      </c>
      <c r="M1994">
        <v>234</v>
      </c>
      <c r="N1994">
        <v>0.69299999999999995</v>
      </c>
      <c r="O1994">
        <v>0.51</v>
      </c>
      <c r="P1994" t="s">
        <v>24</v>
      </c>
      <c r="Q1994" t="s">
        <v>6844</v>
      </c>
      <c r="R1994" t="s">
        <v>6845</v>
      </c>
      <c r="S1994" t="s">
        <v>6846</v>
      </c>
      <c r="T1994" t="b">
        <f t="shared" si="195"/>
        <v>0</v>
      </c>
      <c r="U1994" t="s">
        <v>28</v>
      </c>
      <c r="V1994">
        <v>8.25</v>
      </c>
      <c r="W1994">
        <v>1.9870000000000001</v>
      </c>
      <c r="X1994">
        <v>0.128</v>
      </c>
      <c r="Y1994">
        <v>18</v>
      </c>
      <c r="Z1994" t="s">
        <v>29</v>
      </c>
      <c r="AA1994" t="s">
        <v>24</v>
      </c>
      <c r="AB1994" t="s">
        <v>24</v>
      </c>
    </row>
    <row r="1995" spans="1:28" x14ac:dyDescent="0.35">
      <c r="A1995" s="4" t="s">
        <v>18640</v>
      </c>
      <c r="B1995" s="6">
        <f t="shared" si="193"/>
        <v>43857.299062500002</v>
      </c>
      <c r="C1995" s="12">
        <f t="shared" si="191"/>
        <v>43831</v>
      </c>
      <c r="D1995" s="3">
        <f t="shared" si="192"/>
        <v>2020</v>
      </c>
      <c r="E1995" s="3" t="str">
        <f t="shared" si="194"/>
        <v>01-2020</v>
      </c>
      <c r="F1995" s="5">
        <f t="shared" si="190"/>
        <v>43855.880254629628</v>
      </c>
      <c r="G1995">
        <v>24.773199999999999</v>
      </c>
      <c r="H1995">
        <v>91.736400000000003</v>
      </c>
      <c r="I1995">
        <v>10</v>
      </c>
      <c r="J1995">
        <v>4.5</v>
      </c>
      <c r="K1995" t="s">
        <v>23</v>
      </c>
      <c r="M1995">
        <v>160</v>
      </c>
      <c r="N1995">
        <v>0.79700000000000004</v>
      </c>
      <c r="O1995">
        <v>1</v>
      </c>
      <c r="P1995" t="s">
        <v>24</v>
      </c>
      <c r="Q1995" t="s">
        <v>18641</v>
      </c>
      <c r="R1995" t="s">
        <v>18642</v>
      </c>
      <c r="S1995" t="s">
        <v>18643</v>
      </c>
      <c r="T1995" t="b">
        <f t="shared" si="195"/>
        <v>1</v>
      </c>
      <c r="U1995" t="s">
        <v>28</v>
      </c>
      <c r="V1995">
        <v>5.7</v>
      </c>
      <c r="W1995">
        <v>1.9</v>
      </c>
      <c r="X1995">
        <v>8.6999999999999994E-2</v>
      </c>
      <c r="Y1995">
        <v>39</v>
      </c>
      <c r="Z1995" t="s">
        <v>29</v>
      </c>
      <c r="AA1995" t="s">
        <v>24</v>
      </c>
      <c r="AB1995" t="s">
        <v>24</v>
      </c>
    </row>
    <row r="1996" spans="1:28" x14ac:dyDescent="0.35">
      <c r="A1996" s="4" t="s">
        <v>18644</v>
      </c>
      <c r="B1996" s="6">
        <f t="shared" si="193"/>
        <v>43855.880254629628</v>
      </c>
      <c r="C1996" s="12">
        <f t="shared" si="191"/>
        <v>43831</v>
      </c>
      <c r="D1996" s="3">
        <f t="shared" si="192"/>
        <v>2020</v>
      </c>
      <c r="E1996" s="3" t="str">
        <f t="shared" si="194"/>
        <v>01-2020</v>
      </c>
      <c r="F1996" s="5">
        <f t="shared" si="190"/>
        <v>45217.897291666668</v>
      </c>
      <c r="G1996">
        <v>16.677499999999998</v>
      </c>
      <c r="H1996">
        <v>79.897900000000007</v>
      </c>
      <c r="I1996">
        <v>10</v>
      </c>
      <c r="J1996">
        <v>4.5</v>
      </c>
      <c r="K1996" t="s">
        <v>23</v>
      </c>
      <c r="M1996">
        <v>83</v>
      </c>
      <c r="N1996">
        <v>9.3800000000000008</v>
      </c>
      <c r="O1996">
        <v>0.63</v>
      </c>
      <c r="P1996" t="s">
        <v>24</v>
      </c>
      <c r="Q1996" t="s">
        <v>18645</v>
      </c>
      <c r="R1996" t="s">
        <v>18646</v>
      </c>
      <c r="S1996" t="s">
        <v>18647</v>
      </c>
      <c r="T1996" t="b">
        <f t="shared" si="195"/>
        <v>1</v>
      </c>
      <c r="U1996" t="s">
        <v>28</v>
      </c>
      <c r="V1996">
        <v>9.5</v>
      </c>
      <c r="W1996">
        <v>1.9</v>
      </c>
      <c r="X1996">
        <v>8.4000000000000005E-2</v>
      </c>
      <c r="Y1996">
        <v>42</v>
      </c>
      <c r="Z1996" t="s">
        <v>29</v>
      </c>
      <c r="AA1996" t="s">
        <v>24</v>
      </c>
      <c r="AB1996" t="s">
        <v>24</v>
      </c>
    </row>
    <row r="1997" spans="1:28" x14ac:dyDescent="0.35">
      <c r="A1997" s="4" t="s">
        <v>6855</v>
      </c>
      <c r="B1997" s="6">
        <f t="shared" si="193"/>
        <v>45217.897291666668</v>
      </c>
      <c r="C1997" s="12">
        <f t="shared" si="191"/>
        <v>45200</v>
      </c>
      <c r="D1997" s="3">
        <f t="shared" si="192"/>
        <v>2023</v>
      </c>
      <c r="E1997" s="3" t="str">
        <f t="shared" si="194"/>
        <v>10-2023</v>
      </c>
      <c r="F1997" s="5">
        <f t="shared" si="190"/>
        <v>46020.374374999999</v>
      </c>
      <c r="G1997">
        <v>38.9512</v>
      </c>
      <c r="H1997">
        <v>71.570999999999998</v>
      </c>
      <c r="I1997">
        <v>10</v>
      </c>
      <c r="J1997">
        <v>4.4000000000000004</v>
      </c>
      <c r="K1997" t="s">
        <v>23</v>
      </c>
      <c r="L1997">
        <v>28</v>
      </c>
      <c r="M1997">
        <v>95</v>
      </c>
      <c r="N1997">
        <v>0.55500000000000005</v>
      </c>
      <c r="O1997">
        <v>1.02</v>
      </c>
      <c r="P1997" t="s">
        <v>24</v>
      </c>
      <c r="Q1997" t="s">
        <v>6856</v>
      </c>
      <c r="R1997" t="s">
        <v>6857</v>
      </c>
      <c r="S1997" t="s">
        <v>6858</v>
      </c>
      <c r="T1997" t="b">
        <f t="shared" si="195"/>
        <v>0</v>
      </c>
      <c r="U1997" t="s">
        <v>28</v>
      </c>
      <c r="V1997">
        <v>4.22</v>
      </c>
      <c r="W1997">
        <v>1.92</v>
      </c>
      <c r="X1997">
        <v>0.161</v>
      </c>
      <c r="Y1997">
        <v>11</v>
      </c>
      <c r="Z1997" t="s">
        <v>29</v>
      </c>
      <c r="AA1997" t="s">
        <v>24</v>
      </c>
      <c r="AB1997" t="s">
        <v>24</v>
      </c>
    </row>
    <row r="1998" spans="1:28" x14ac:dyDescent="0.35">
      <c r="A1998" s="4" t="s">
        <v>42</v>
      </c>
      <c r="B1998" s="6">
        <f t="shared" si="193"/>
        <v>46020.374374999999</v>
      </c>
      <c r="C1998" s="12">
        <f t="shared" si="191"/>
        <v>45992</v>
      </c>
      <c r="D1998" s="3">
        <f t="shared" si="192"/>
        <v>2025</v>
      </c>
      <c r="E1998" s="3" t="str">
        <f t="shared" si="194"/>
        <v>12-2025</v>
      </c>
      <c r="F1998" s="5">
        <f t="shared" si="190"/>
        <v>46008.488356481481</v>
      </c>
      <c r="G1998">
        <v>36.809399999999997</v>
      </c>
      <c r="H1998">
        <v>70.399199999999993</v>
      </c>
      <c r="I1998">
        <v>204.86699999999999</v>
      </c>
      <c r="J1998">
        <v>4.4000000000000004</v>
      </c>
      <c r="K1998" t="s">
        <v>23</v>
      </c>
      <c r="L1998">
        <v>32</v>
      </c>
      <c r="M1998">
        <v>177</v>
      </c>
      <c r="N1998">
        <v>2.09</v>
      </c>
      <c r="O1998">
        <v>0.59</v>
      </c>
      <c r="P1998" t="s">
        <v>24</v>
      </c>
      <c r="Q1998" t="s">
        <v>43</v>
      </c>
      <c r="R1998" t="s">
        <v>40</v>
      </c>
      <c r="S1998" t="s">
        <v>44</v>
      </c>
      <c r="T1998" t="b">
        <f t="shared" si="195"/>
        <v>1</v>
      </c>
      <c r="U1998" t="s">
        <v>28</v>
      </c>
      <c r="V1998">
        <v>10.08</v>
      </c>
      <c r="W1998">
        <v>8.3089999999999993</v>
      </c>
      <c r="X1998">
        <v>0.155</v>
      </c>
      <c r="Y1998">
        <v>12</v>
      </c>
      <c r="Z1998" t="s">
        <v>29</v>
      </c>
      <c r="AA1998" t="s">
        <v>24</v>
      </c>
      <c r="AB1998" t="s">
        <v>24</v>
      </c>
    </row>
    <row r="1999" spans="1:28" x14ac:dyDescent="0.35">
      <c r="A1999" s="4" t="s">
        <v>123</v>
      </c>
      <c r="B1999" s="6">
        <f t="shared" si="193"/>
        <v>46008.488356481481</v>
      </c>
      <c r="C1999" s="12">
        <f t="shared" si="191"/>
        <v>45992</v>
      </c>
      <c r="D1999" s="3">
        <f t="shared" si="192"/>
        <v>2025</v>
      </c>
      <c r="E1999" s="3" t="str">
        <f t="shared" si="194"/>
        <v>12-2025</v>
      </c>
      <c r="F1999" s="5">
        <f t="shared" si="190"/>
        <v>45217.077523148146</v>
      </c>
      <c r="G1999">
        <v>30.071200000000001</v>
      </c>
      <c r="H1999">
        <v>69.8249</v>
      </c>
      <c r="I1999">
        <v>10</v>
      </c>
      <c r="J1999">
        <v>4.4000000000000004</v>
      </c>
      <c r="K1999" t="s">
        <v>23</v>
      </c>
      <c r="L1999">
        <v>28</v>
      </c>
      <c r="M1999">
        <v>200</v>
      </c>
      <c r="N1999">
        <v>8.51</v>
      </c>
      <c r="O1999">
        <v>0.68</v>
      </c>
      <c r="P1999" t="s">
        <v>24</v>
      </c>
      <c r="Q1999" t="s">
        <v>124</v>
      </c>
      <c r="R1999" t="s">
        <v>125</v>
      </c>
      <c r="S1999" t="s">
        <v>126</v>
      </c>
      <c r="T1999" t="b">
        <f t="shared" si="195"/>
        <v>1</v>
      </c>
      <c r="U1999" t="s">
        <v>28</v>
      </c>
      <c r="V1999">
        <v>14.33</v>
      </c>
      <c r="W1999">
        <v>1.9470000000000001</v>
      </c>
      <c r="X1999">
        <v>0.114</v>
      </c>
      <c r="Y1999">
        <v>22</v>
      </c>
      <c r="Z1999" t="s">
        <v>29</v>
      </c>
      <c r="AA1999" t="s">
        <v>24</v>
      </c>
      <c r="AB1999" t="s">
        <v>24</v>
      </c>
    </row>
    <row r="2000" spans="1:28" x14ac:dyDescent="0.35">
      <c r="A2000" s="4" t="s">
        <v>6866</v>
      </c>
      <c r="B2000" s="6">
        <f t="shared" si="193"/>
        <v>45217.077523148146</v>
      </c>
      <c r="C2000" s="12">
        <f t="shared" si="191"/>
        <v>45200</v>
      </c>
      <c r="D2000" s="3">
        <f t="shared" si="192"/>
        <v>2023</v>
      </c>
      <c r="E2000" s="3" t="str">
        <f t="shared" si="194"/>
        <v>10-2023</v>
      </c>
      <c r="F2000" s="5">
        <f t="shared" si="190"/>
        <v>45216.803877314815</v>
      </c>
      <c r="G2000">
        <v>37.521299999999997</v>
      </c>
      <c r="H2000">
        <v>68.691299999999998</v>
      </c>
      <c r="I2000">
        <v>36.973999999999997</v>
      </c>
      <c r="J2000">
        <v>4.0999999999999996</v>
      </c>
      <c r="K2000" t="s">
        <v>23</v>
      </c>
      <c r="L2000">
        <v>35</v>
      </c>
      <c r="M2000">
        <v>101</v>
      </c>
      <c r="N2000">
        <v>1.163</v>
      </c>
      <c r="O2000">
        <v>0.75</v>
      </c>
      <c r="P2000" t="s">
        <v>24</v>
      </c>
      <c r="Q2000" t="s">
        <v>6867</v>
      </c>
      <c r="R2000" t="s">
        <v>6868</v>
      </c>
      <c r="S2000" t="s">
        <v>6869</v>
      </c>
      <c r="T2000" t="b">
        <f t="shared" si="195"/>
        <v>0</v>
      </c>
      <c r="U2000" t="s">
        <v>28</v>
      </c>
      <c r="V2000">
        <v>2.86</v>
      </c>
      <c r="W2000">
        <v>8.7370000000000001</v>
      </c>
      <c r="X2000">
        <v>0.185</v>
      </c>
      <c r="Y2000">
        <v>8</v>
      </c>
      <c r="Z2000" t="s">
        <v>29</v>
      </c>
      <c r="AA2000" t="s">
        <v>24</v>
      </c>
      <c r="AB2000" t="s">
        <v>24</v>
      </c>
    </row>
    <row r="2001" spans="1:28" x14ac:dyDescent="0.35">
      <c r="A2001" s="4" t="s">
        <v>6870</v>
      </c>
      <c r="B2001" s="6">
        <f t="shared" si="193"/>
        <v>45216.803877314815</v>
      </c>
      <c r="C2001" s="12">
        <f t="shared" si="191"/>
        <v>45200</v>
      </c>
      <c r="D2001" s="3">
        <f t="shared" si="192"/>
        <v>2023</v>
      </c>
      <c r="E2001" s="3" t="str">
        <f t="shared" si="194"/>
        <v>10-2023</v>
      </c>
      <c r="F2001" s="5">
        <f t="shared" si="190"/>
        <v>46004.662175925929</v>
      </c>
      <c r="G2001">
        <v>37.085599999999999</v>
      </c>
      <c r="H2001">
        <v>62.330500000000001</v>
      </c>
      <c r="I2001">
        <v>10</v>
      </c>
      <c r="J2001">
        <v>4.5</v>
      </c>
      <c r="K2001" t="s">
        <v>23</v>
      </c>
      <c r="L2001">
        <v>78</v>
      </c>
      <c r="M2001">
        <v>95</v>
      </c>
      <c r="N2001">
        <v>3.4550000000000001</v>
      </c>
      <c r="O2001">
        <v>0.54</v>
      </c>
      <c r="P2001" t="s">
        <v>24</v>
      </c>
      <c r="Q2001" t="s">
        <v>6871</v>
      </c>
      <c r="R2001" t="s">
        <v>6872</v>
      </c>
      <c r="S2001" t="s">
        <v>6873</v>
      </c>
      <c r="T2001" t="b">
        <f t="shared" si="195"/>
        <v>0</v>
      </c>
      <c r="U2001" t="s">
        <v>28</v>
      </c>
      <c r="V2001">
        <v>7.89</v>
      </c>
      <c r="W2001">
        <v>1.887</v>
      </c>
      <c r="X2001">
        <v>6.7000000000000004E-2</v>
      </c>
      <c r="Y2001">
        <v>67</v>
      </c>
      <c r="Z2001" t="s">
        <v>29</v>
      </c>
      <c r="AA2001" t="s">
        <v>24</v>
      </c>
      <c r="AB2001" t="s">
        <v>24</v>
      </c>
    </row>
    <row r="2002" spans="1:28" x14ac:dyDescent="0.35">
      <c r="A2002" s="4" t="s">
        <v>135</v>
      </c>
      <c r="B2002" s="6">
        <f t="shared" si="193"/>
        <v>46004.662175925929</v>
      </c>
      <c r="C2002" s="12">
        <f t="shared" si="191"/>
        <v>45992</v>
      </c>
      <c r="D2002" s="3">
        <f t="shared" si="192"/>
        <v>2025</v>
      </c>
      <c r="E2002" s="3" t="str">
        <f t="shared" si="194"/>
        <v>12-2025</v>
      </c>
      <c r="F2002" s="5">
        <f t="shared" si="190"/>
        <v>46004.552025462966</v>
      </c>
      <c r="G2002">
        <v>30.4466</v>
      </c>
      <c r="H2002">
        <v>69.518000000000001</v>
      </c>
      <c r="I2002">
        <v>37.478999999999999</v>
      </c>
      <c r="J2002">
        <v>4.4000000000000004</v>
      </c>
      <c r="K2002" t="s">
        <v>23</v>
      </c>
      <c r="L2002">
        <v>111</v>
      </c>
      <c r="M2002">
        <v>66</v>
      </c>
      <c r="N2002">
        <v>8.1959999999999997</v>
      </c>
      <c r="O2002">
        <v>0.49</v>
      </c>
      <c r="P2002" t="s">
        <v>24</v>
      </c>
      <c r="Q2002" t="s">
        <v>136</v>
      </c>
      <c r="R2002" t="s">
        <v>137</v>
      </c>
      <c r="S2002" t="s">
        <v>138</v>
      </c>
      <c r="T2002" t="b">
        <f t="shared" si="195"/>
        <v>1</v>
      </c>
      <c r="U2002" t="s">
        <v>28</v>
      </c>
      <c r="V2002">
        <v>10.15</v>
      </c>
      <c r="W2002">
        <v>6.9770000000000003</v>
      </c>
      <c r="X2002">
        <v>5.6000000000000001E-2</v>
      </c>
      <c r="Y2002">
        <v>99</v>
      </c>
      <c r="Z2002" t="s">
        <v>29</v>
      </c>
      <c r="AA2002" t="s">
        <v>24</v>
      </c>
      <c r="AB2002" t="s">
        <v>24</v>
      </c>
    </row>
    <row r="2003" spans="1:28" x14ac:dyDescent="0.35">
      <c r="A2003" s="4" t="s">
        <v>143</v>
      </c>
      <c r="B2003" s="6">
        <f t="shared" si="193"/>
        <v>46004.552025462966</v>
      </c>
      <c r="C2003" s="12">
        <f t="shared" si="191"/>
        <v>45992</v>
      </c>
      <c r="D2003" s="3">
        <f t="shared" si="192"/>
        <v>2025</v>
      </c>
      <c r="E2003" s="3" t="str">
        <f t="shared" si="194"/>
        <v>12-2025</v>
      </c>
      <c r="F2003" s="5">
        <f t="shared" si="190"/>
        <v>45215.312557870369</v>
      </c>
      <c r="G2003">
        <v>30.075299999999999</v>
      </c>
      <c r="H2003">
        <v>69.7393</v>
      </c>
      <c r="I2003">
        <v>10</v>
      </c>
      <c r="J2003">
        <v>4.4000000000000004</v>
      </c>
      <c r="K2003" t="s">
        <v>23</v>
      </c>
      <c r="L2003">
        <v>32</v>
      </c>
      <c r="M2003">
        <v>184</v>
      </c>
      <c r="N2003">
        <v>8.5250000000000004</v>
      </c>
      <c r="O2003">
        <v>1.05</v>
      </c>
      <c r="P2003" t="s">
        <v>24</v>
      </c>
      <c r="Q2003" t="s">
        <v>144</v>
      </c>
      <c r="R2003" t="s">
        <v>141</v>
      </c>
      <c r="S2003" t="s">
        <v>145</v>
      </c>
      <c r="T2003" t="b">
        <f t="shared" si="195"/>
        <v>1</v>
      </c>
      <c r="U2003" t="s">
        <v>28</v>
      </c>
      <c r="V2003">
        <v>11.03</v>
      </c>
      <c r="W2003">
        <v>1.954</v>
      </c>
      <c r="X2003">
        <v>0.105</v>
      </c>
      <c r="Y2003">
        <v>26</v>
      </c>
      <c r="Z2003" t="s">
        <v>29</v>
      </c>
      <c r="AA2003" t="s">
        <v>24</v>
      </c>
      <c r="AB2003" t="s">
        <v>24</v>
      </c>
    </row>
    <row r="2004" spans="1:28" x14ac:dyDescent="0.35">
      <c r="A2004" s="4" t="s">
        <v>6880</v>
      </c>
      <c r="B2004" s="6">
        <f t="shared" si="193"/>
        <v>45215.312557870369</v>
      </c>
      <c r="C2004" s="12">
        <f t="shared" si="191"/>
        <v>45200</v>
      </c>
      <c r="D2004" s="3">
        <f t="shared" si="192"/>
        <v>2023</v>
      </c>
      <c r="E2004" s="3" t="str">
        <f t="shared" si="194"/>
        <v>10-2023</v>
      </c>
      <c r="F2004" s="5">
        <f t="shared" si="190"/>
        <v>45997.799178240741</v>
      </c>
      <c r="G2004">
        <v>29.5244</v>
      </c>
      <c r="H2004">
        <v>101.9254</v>
      </c>
      <c r="I2004">
        <v>10</v>
      </c>
      <c r="J2004">
        <v>4.4000000000000004</v>
      </c>
      <c r="K2004" t="s">
        <v>23</v>
      </c>
      <c r="L2004">
        <v>15</v>
      </c>
      <c r="M2004">
        <v>107</v>
      </c>
      <c r="N2004">
        <v>6.585</v>
      </c>
      <c r="O2004">
        <v>1.18</v>
      </c>
      <c r="P2004" t="s">
        <v>24</v>
      </c>
      <c r="Q2004" t="s">
        <v>6881</v>
      </c>
      <c r="R2004" t="s">
        <v>6882</v>
      </c>
      <c r="S2004" t="s">
        <v>6883</v>
      </c>
      <c r="T2004" t="b">
        <f t="shared" si="195"/>
        <v>0</v>
      </c>
      <c r="U2004" t="s">
        <v>28</v>
      </c>
      <c r="V2004">
        <v>10.62</v>
      </c>
      <c r="W2004">
        <v>1.9410000000000001</v>
      </c>
      <c r="X2004">
        <v>0.20200000000000001</v>
      </c>
      <c r="Y2004">
        <v>7</v>
      </c>
      <c r="Z2004" t="s">
        <v>29</v>
      </c>
      <c r="AA2004" t="s">
        <v>24</v>
      </c>
      <c r="AB2004" t="s">
        <v>24</v>
      </c>
    </row>
    <row r="2005" spans="1:28" x14ac:dyDescent="0.35">
      <c r="A2005" s="4" t="s">
        <v>202</v>
      </c>
      <c r="B2005" s="6">
        <f t="shared" si="193"/>
        <v>45997.799178240741</v>
      </c>
      <c r="C2005" s="12">
        <f t="shared" si="191"/>
        <v>45992</v>
      </c>
      <c r="D2005" s="3">
        <f t="shared" si="192"/>
        <v>2025</v>
      </c>
      <c r="E2005" s="3" t="str">
        <f t="shared" si="194"/>
        <v>12-2025</v>
      </c>
      <c r="F2005" s="5">
        <f t="shared" si="190"/>
        <v>45986.965138888889</v>
      </c>
      <c r="G2005">
        <v>34.162599999999998</v>
      </c>
      <c r="H2005">
        <v>73.628100000000003</v>
      </c>
      <c r="I2005">
        <v>10</v>
      </c>
      <c r="J2005">
        <v>4.4000000000000004</v>
      </c>
      <c r="K2005" t="s">
        <v>23</v>
      </c>
      <c r="L2005">
        <v>22</v>
      </c>
      <c r="M2005">
        <v>153</v>
      </c>
      <c r="N2005">
        <v>4.2430000000000003</v>
      </c>
      <c r="O2005">
        <v>1.08</v>
      </c>
      <c r="P2005" t="s">
        <v>24</v>
      </c>
      <c r="Q2005" t="s">
        <v>203</v>
      </c>
      <c r="R2005" t="s">
        <v>204</v>
      </c>
      <c r="S2005" t="s">
        <v>205</v>
      </c>
      <c r="T2005" t="b">
        <f t="shared" si="195"/>
        <v>1</v>
      </c>
      <c r="U2005" t="s">
        <v>28</v>
      </c>
      <c r="V2005">
        <v>10.66</v>
      </c>
      <c r="W2005">
        <v>1.9259999999999999</v>
      </c>
      <c r="X2005">
        <v>0.14299999999999999</v>
      </c>
      <c r="Y2005">
        <v>14</v>
      </c>
      <c r="Z2005" t="s">
        <v>29</v>
      </c>
      <c r="AA2005" t="s">
        <v>24</v>
      </c>
      <c r="AB2005" t="s">
        <v>24</v>
      </c>
    </row>
    <row r="2006" spans="1:28" x14ac:dyDescent="0.35">
      <c r="A2006" s="4" t="s">
        <v>313</v>
      </c>
      <c r="B2006" s="6">
        <f t="shared" si="193"/>
        <v>45986.965138888889</v>
      </c>
      <c r="C2006" s="12">
        <f t="shared" si="191"/>
        <v>45962</v>
      </c>
      <c r="D2006" s="3">
        <f t="shared" si="192"/>
        <v>2025</v>
      </c>
      <c r="E2006" s="3" t="str">
        <f t="shared" si="194"/>
        <v>11-2025</v>
      </c>
      <c r="F2006" s="5">
        <f t="shared" si="190"/>
        <v>45960.726006944446</v>
      </c>
      <c r="G2006">
        <v>36.479599999999998</v>
      </c>
      <c r="H2006">
        <v>68.975300000000004</v>
      </c>
      <c r="I2006">
        <v>65.453999999999994</v>
      </c>
      <c r="J2006">
        <v>4.4000000000000004</v>
      </c>
      <c r="K2006" t="s">
        <v>23</v>
      </c>
      <c r="L2006">
        <v>44</v>
      </c>
      <c r="M2006">
        <v>166</v>
      </c>
      <c r="N2006">
        <v>2.1779999999999999</v>
      </c>
      <c r="O2006">
        <v>0.62</v>
      </c>
      <c r="P2006" t="s">
        <v>24</v>
      </c>
      <c r="Q2006" t="s">
        <v>314</v>
      </c>
      <c r="R2006" t="s">
        <v>315</v>
      </c>
      <c r="S2006" t="s">
        <v>316</v>
      </c>
      <c r="T2006" t="b">
        <f t="shared" si="195"/>
        <v>1</v>
      </c>
      <c r="U2006" t="s">
        <v>28</v>
      </c>
      <c r="V2006">
        <v>10.54</v>
      </c>
      <c r="W2006">
        <v>9.5579999999999998</v>
      </c>
      <c r="X2006">
        <v>8.7999999999999995E-2</v>
      </c>
      <c r="Y2006">
        <v>37</v>
      </c>
      <c r="Z2006" t="s">
        <v>29</v>
      </c>
      <c r="AA2006" t="s">
        <v>24</v>
      </c>
      <c r="AB2006" t="s">
        <v>24</v>
      </c>
    </row>
    <row r="2007" spans="1:28" x14ac:dyDescent="0.35">
      <c r="A2007" s="4" t="s">
        <v>457</v>
      </c>
      <c r="B2007" s="6">
        <f t="shared" si="193"/>
        <v>45960.726006944446</v>
      </c>
      <c r="C2007" s="12">
        <f t="shared" si="191"/>
        <v>45931</v>
      </c>
      <c r="D2007" s="3">
        <f t="shared" si="192"/>
        <v>2025</v>
      </c>
      <c r="E2007" s="3" t="str">
        <f t="shared" si="194"/>
        <v>10-2025</v>
      </c>
      <c r="F2007" s="5">
        <f t="shared" si="190"/>
        <v>45949.915127314816</v>
      </c>
      <c r="G2007">
        <v>36.671500000000002</v>
      </c>
      <c r="H2007">
        <v>71.224299999999999</v>
      </c>
      <c r="I2007">
        <v>119.63200000000001</v>
      </c>
      <c r="J2007">
        <v>4.4000000000000004</v>
      </c>
      <c r="K2007" t="s">
        <v>23</v>
      </c>
      <c r="L2007">
        <v>41</v>
      </c>
      <c r="M2007">
        <v>167</v>
      </c>
      <c r="N2007">
        <v>1.921</v>
      </c>
      <c r="O2007">
        <v>0.75</v>
      </c>
      <c r="P2007" t="s">
        <v>24</v>
      </c>
      <c r="Q2007" t="s">
        <v>458</v>
      </c>
      <c r="R2007" t="s">
        <v>459</v>
      </c>
      <c r="S2007" t="s">
        <v>460</v>
      </c>
      <c r="T2007" t="b">
        <f t="shared" si="195"/>
        <v>1</v>
      </c>
      <c r="U2007" t="s">
        <v>28</v>
      </c>
      <c r="V2007">
        <v>7.14</v>
      </c>
      <c r="W2007">
        <v>9.8789999999999996</v>
      </c>
      <c r="X2007">
        <v>0.10199999999999999</v>
      </c>
      <c r="Y2007">
        <v>28</v>
      </c>
      <c r="Z2007" t="s">
        <v>29</v>
      </c>
      <c r="AA2007" t="s">
        <v>24</v>
      </c>
      <c r="AB2007" t="s">
        <v>24</v>
      </c>
    </row>
    <row r="2008" spans="1:28" x14ac:dyDescent="0.35">
      <c r="A2008" s="4" t="s">
        <v>538</v>
      </c>
      <c r="B2008" s="6">
        <f t="shared" si="193"/>
        <v>45949.915127314816</v>
      </c>
      <c r="C2008" s="12">
        <f t="shared" si="191"/>
        <v>45931</v>
      </c>
      <c r="D2008" s="3">
        <f t="shared" si="192"/>
        <v>2025</v>
      </c>
      <c r="E2008" s="3" t="str">
        <f t="shared" si="194"/>
        <v>10-2025</v>
      </c>
      <c r="F2008" s="5">
        <f t="shared" si="190"/>
        <v>45948.919236111113</v>
      </c>
      <c r="G2008">
        <v>37.023800000000001</v>
      </c>
      <c r="H2008">
        <v>72.768600000000006</v>
      </c>
      <c r="I2008">
        <v>79.311000000000007</v>
      </c>
      <c r="J2008">
        <v>4.4000000000000004</v>
      </c>
      <c r="K2008" t="s">
        <v>23</v>
      </c>
      <c r="L2008">
        <v>40</v>
      </c>
      <c r="M2008">
        <v>107</v>
      </c>
      <c r="N2008">
        <v>1.306</v>
      </c>
      <c r="O2008">
        <v>0.47</v>
      </c>
      <c r="P2008" t="s">
        <v>24</v>
      </c>
      <c r="Q2008" t="s">
        <v>539</v>
      </c>
      <c r="R2008" t="s">
        <v>536</v>
      </c>
      <c r="S2008" t="s">
        <v>540</v>
      </c>
      <c r="T2008" t="b">
        <f t="shared" si="195"/>
        <v>1</v>
      </c>
      <c r="U2008" t="s">
        <v>28</v>
      </c>
      <c r="V2008">
        <v>8.52</v>
      </c>
      <c r="W2008">
        <v>7.8920000000000003</v>
      </c>
      <c r="X2008">
        <v>9.2999999999999999E-2</v>
      </c>
      <c r="Y2008">
        <v>33</v>
      </c>
      <c r="Z2008" t="s">
        <v>29</v>
      </c>
      <c r="AA2008" t="s">
        <v>24</v>
      </c>
      <c r="AB2008" t="s">
        <v>24</v>
      </c>
    </row>
    <row r="2009" spans="1:28" x14ac:dyDescent="0.35">
      <c r="A2009" s="4" t="s">
        <v>547</v>
      </c>
      <c r="B2009" s="6">
        <f t="shared" si="193"/>
        <v>45948.919236111113</v>
      </c>
      <c r="C2009" s="12">
        <f t="shared" si="191"/>
        <v>45931</v>
      </c>
      <c r="D2009" s="3">
        <f t="shared" si="192"/>
        <v>2025</v>
      </c>
      <c r="E2009" s="3" t="str">
        <f t="shared" si="194"/>
        <v>10-2025</v>
      </c>
      <c r="F2009" s="5">
        <f t="shared" si="190"/>
        <v>45944.583414351851</v>
      </c>
      <c r="G2009">
        <v>37.065199999999997</v>
      </c>
      <c r="H2009">
        <v>72.377399999999994</v>
      </c>
      <c r="I2009">
        <v>10</v>
      </c>
      <c r="J2009">
        <v>4.4000000000000004</v>
      </c>
      <c r="K2009" t="s">
        <v>23</v>
      </c>
      <c r="L2009">
        <v>9</v>
      </c>
      <c r="M2009">
        <v>131</v>
      </c>
      <c r="N2009">
        <v>1.248</v>
      </c>
      <c r="O2009">
        <v>1.38</v>
      </c>
      <c r="P2009" t="s">
        <v>24</v>
      </c>
      <c r="Q2009" t="s">
        <v>548</v>
      </c>
      <c r="R2009" t="s">
        <v>549</v>
      </c>
      <c r="S2009" t="s">
        <v>550</v>
      </c>
      <c r="T2009" t="b">
        <f t="shared" si="195"/>
        <v>1</v>
      </c>
      <c r="U2009" t="s">
        <v>28</v>
      </c>
      <c r="V2009">
        <v>11.52</v>
      </c>
      <c r="W2009">
        <v>1.9079999999999999</v>
      </c>
      <c r="X2009">
        <v>0.20200000000000001</v>
      </c>
      <c r="Y2009">
        <v>7</v>
      </c>
      <c r="Z2009" t="s">
        <v>29</v>
      </c>
      <c r="AA2009" t="s">
        <v>24</v>
      </c>
      <c r="AB2009" t="s">
        <v>24</v>
      </c>
    </row>
    <row r="2010" spans="1:28" x14ac:dyDescent="0.35">
      <c r="A2010" s="4" t="s">
        <v>590</v>
      </c>
      <c r="B2010" s="6">
        <f t="shared" si="193"/>
        <v>45944.583414351851</v>
      </c>
      <c r="C2010" s="12">
        <f t="shared" si="191"/>
        <v>45931</v>
      </c>
      <c r="D2010" s="3">
        <f t="shared" si="192"/>
        <v>2025</v>
      </c>
      <c r="E2010" s="3" t="str">
        <f t="shared" si="194"/>
        <v>10-2025</v>
      </c>
      <c r="F2010" s="5">
        <f t="shared" si="190"/>
        <v>45939.317476851851</v>
      </c>
      <c r="G2010">
        <v>30.9115</v>
      </c>
      <c r="H2010">
        <v>77.390799999999999</v>
      </c>
      <c r="I2010">
        <v>15.385999999999999</v>
      </c>
      <c r="J2010">
        <v>4.4000000000000004</v>
      </c>
      <c r="K2010" t="s">
        <v>23</v>
      </c>
      <c r="L2010">
        <v>39</v>
      </c>
      <c r="M2010">
        <v>119</v>
      </c>
      <c r="N2010">
        <v>7.8289999999999997</v>
      </c>
      <c r="O2010">
        <v>0.82</v>
      </c>
      <c r="P2010" t="s">
        <v>24</v>
      </c>
      <c r="Q2010" t="s">
        <v>591</v>
      </c>
      <c r="R2010" t="s">
        <v>592</v>
      </c>
      <c r="S2010" t="s">
        <v>593</v>
      </c>
      <c r="T2010" t="b">
        <f t="shared" si="195"/>
        <v>1</v>
      </c>
      <c r="U2010" t="s">
        <v>28</v>
      </c>
      <c r="V2010">
        <v>14.28</v>
      </c>
      <c r="W2010">
        <v>4.8239999999999998</v>
      </c>
      <c r="X2010">
        <v>0.108</v>
      </c>
      <c r="Y2010">
        <v>25</v>
      </c>
      <c r="Z2010" t="s">
        <v>29</v>
      </c>
      <c r="AA2010" t="s">
        <v>24</v>
      </c>
      <c r="AB2010" t="s">
        <v>24</v>
      </c>
    </row>
    <row r="2011" spans="1:28" x14ac:dyDescent="0.35">
      <c r="A2011" s="4" t="s">
        <v>632</v>
      </c>
      <c r="B2011" s="6">
        <f t="shared" si="193"/>
        <v>45939.317476851851</v>
      </c>
      <c r="C2011" s="12">
        <f t="shared" si="191"/>
        <v>45931</v>
      </c>
      <c r="D2011" s="3">
        <f t="shared" si="192"/>
        <v>2025</v>
      </c>
      <c r="E2011" s="3" t="str">
        <f t="shared" si="194"/>
        <v>10-2025</v>
      </c>
      <c r="F2011" s="5">
        <f t="shared" si="190"/>
        <v>45936.432858796295</v>
      </c>
      <c r="G2011">
        <v>36.873699999999999</v>
      </c>
      <c r="H2011">
        <v>75.5702</v>
      </c>
      <c r="I2011">
        <v>10</v>
      </c>
      <c r="J2011">
        <v>4.4000000000000004</v>
      </c>
      <c r="K2011" t="s">
        <v>23</v>
      </c>
      <c r="L2011">
        <v>26</v>
      </c>
      <c r="M2011">
        <v>122</v>
      </c>
      <c r="N2011">
        <v>2.84</v>
      </c>
      <c r="O2011">
        <v>1.28</v>
      </c>
      <c r="P2011" t="s">
        <v>24</v>
      </c>
      <c r="Q2011" t="s">
        <v>633</v>
      </c>
      <c r="R2011" t="s">
        <v>634</v>
      </c>
      <c r="S2011" t="s">
        <v>635</v>
      </c>
      <c r="T2011" t="b">
        <f t="shared" si="195"/>
        <v>1</v>
      </c>
      <c r="U2011" t="s">
        <v>28</v>
      </c>
      <c r="V2011">
        <v>6.95</v>
      </c>
      <c r="W2011">
        <v>1.75</v>
      </c>
      <c r="X2011">
        <v>0.14299999999999999</v>
      </c>
      <c r="Y2011">
        <v>14</v>
      </c>
      <c r="Z2011" t="s">
        <v>29</v>
      </c>
      <c r="AA2011" t="s">
        <v>24</v>
      </c>
      <c r="AB2011" t="s">
        <v>24</v>
      </c>
    </row>
    <row r="2012" spans="1:28" x14ac:dyDescent="0.35">
      <c r="A2012" s="4" t="s">
        <v>661</v>
      </c>
      <c r="B2012" s="6">
        <f t="shared" si="193"/>
        <v>45936.432858796295</v>
      </c>
      <c r="C2012" s="12">
        <f t="shared" si="191"/>
        <v>45931</v>
      </c>
      <c r="D2012" s="3">
        <f t="shared" si="192"/>
        <v>2025</v>
      </c>
      <c r="E2012" s="3" t="str">
        <f t="shared" si="194"/>
        <v>10-2025</v>
      </c>
      <c r="F2012" s="5">
        <f t="shared" si="190"/>
        <v>45927.948680555557</v>
      </c>
      <c r="G2012">
        <v>36.798900000000003</v>
      </c>
      <c r="H2012">
        <v>75.613600000000005</v>
      </c>
      <c r="I2012">
        <v>10</v>
      </c>
      <c r="J2012">
        <v>4.4000000000000004</v>
      </c>
      <c r="K2012" t="s">
        <v>23</v>
      </c>
      <c r="L2012">
        <v>36</v>
      </c>
      <c r="M2012">
        <v>151</v>
      </c>
      <c r="N2012">
        <v>2.9089999999999998</v>
      </c>
      <c r="O2012">
        <v>1.29</v>
      </c>
      <c r="P2012" t="s">
        <v>24</v>
      </c>
      <c r="Q2012" t="s">
        <v>662</v>
      </c>
      <c r="R2012" t="s">
        <v>663</v>
      </c>
      <c r="S2012" t="s">
        <v>664</v>
      </c>
      <c r="T2012" t="b">
        <f t="shared" si="195"/>
        <v>1</v>
      </c>
      <c r="U2012" t="s">
        <v>28</v>
      </c>
      <c r="V2012">
        <v>9.68</v>
      </c>
      <c r="W2012">
        <v>1.915</v>
      </c>
      <c r="X2012">
        <v>0.13900000000000001</v>
      </c>
      <c r="Y2012">
        <v>18</v>
      </c>
      <c r="Z2012" t="s">
        <v>29</v>
      </c>
      <c r="AA2012" t="s">
        <v>24</v>
      </c>
      <c r="AB2012" t="s">
        <v>24</v>
      </c>
    </row>
    <row r="2013" spans="1:28" x14ac:dyDescent="0.35">
      <c r="A2013" s="4" t="s">
        <v>735</v>
      </c>
      <c r="B2013" s="6">
        <f t="shared" si="193"/>
        <v>45927.948680555557</v>
      </c>
      <c r="C2013" s="12">
        <f t="shared" si="191"/>
        <v>45901</v>
      </c>
      <c r="D2013" s="3">
        <f t="shared" si="192"/>
        <v>2025</v>
      </c>
      <c r="E2013" s="3" t="str">
        <f t="shared" si="194"/>
        <v>09-2025</v>
      </c>
      <c r="F2013" s="5">
        <f t="shared" si="190"/>
        <v>45922.821898148148</v>
      </c>
      <c r="G2013">
        <v>34.272599999999997</v>
      </c>
      <c r="H2013">
        <v>70.697599999999994</v>
      </c>
      <c r="I2013">
        <v>10</v>
      </c>
      <c r="J2013">
        <v>4.4000000000000004</v>
      </c>
      <c r="K2013" t="s">
        <v>23</v>
      </c>
      <c r="L2013">
        <v>34</v>
      </c>
      <c r="M2013">
        <v>225</v>
      </c>
      <c r="N2013">
        <v>1.3149999999999999</v>
      </c>
      <c r="O2013">
        <v>0.68</v>
      </c>
      <c r="P2013" t="s">
        <v>24</v>
      </c>
      <c r="Q2013" t="s">
        <v>736</v>
      </c>
      <c r="R2013" t="s">
        <v>717</v>
      </c>
      <c r="S2013" t="s">
        <v>737</v>
      </c>
      <c r="T2013" t="b">
        <f t="shared" si="195"/>
        <v>1</v>
      </c>
      <c r="U2013" t="s">
        <v>28</v>
      </c>
      <c r="V2013">
        <v>8.5399999999999991</v>
      </c>
      <c r="W2013">
        <v>1.966</v>
      </c>
      <c r="X2013">
        <v>0.11700000000000001</v>
      </c>
      <c r="Y2013">
        <v>21</v>
      </c>
      <c r="Z2013" t="s">
        <v>29</v>
      </c>
      <c r="AA2013" t="s">
        <v>24</v>
      </c>
      <c r="AB2013" t="s">
        <v>24</v>
      </c>
    </row>
    <row r="2014" spans="1:28" x14ac:dyDescent="0.35">
      <c r="A2014" s="4" t="s">
        <v>776</v>
      </c>
      <c r="B2014" s="6">
        <f t="shared" si="193"/>
        <v>45922.821898148148</v>
      </c>
      <c r="C2014" s="12">
        <f t="shared" si="191"/>
        <v>45901</v>
      </c>
      <c r="D2014" s="3">
        <f t="shared" si="192"/>
        <v>2025</v>
      </c>
      <c r="E2014" s="3" t="str">
        <f t="shared" si="194"/>
        <v>09-2025</v>
      </c>
      <c r="F2014" s="5">
        <f t="shared" si="190"/>
        <v>45917.115891203706</v>
      </c>
      <c r="G2014">
        <v>36.307699999999997</v>
      </c>
      <c r="H2014">
        <v>77.061899999999994</v>
      </c>
      <c r="I2014">
        <v>10</v>
      </c>
      <c r="J2014">
        <v>4.4000000000000004</v>
      </c>
      <c r="K2014" t="s">
        <v>23</v>
      </c>
      <c r="L2014">
        <v>37</v>
      </c>
      <c r="M2014">
        <v>115</v>
      </c>
      <c r="N2014">
        <v>3.0840000000000001</v>
      </c>
      <c r="O2014">
        <v>0.89</v>
      </c>
      <c r="P2014" t="s">
        <v>24</v>
      </c>
      <c r="Q2014" t="s">
        <v>777</v>
      </c>
      <c r="R2014" t="s">
        <v>764</v>
      </c>
      <c r="S2014" t="s">
        <v>778</v>
      </c>
      <c r="T2014" t="b">
        <f t="shared" si="195"/>
        <v>1</v>
      </c>
      <c r="U2014" t="s">
        <v>28</v>
      </c>
      <c r="V2014">
        <v>9.14</v>
      </c>
      <c r="W2014">
        <v>1.9159999999999999</v>
      </c>
      <c r="X2014">
        <v>0.112</v>
      </c>
      <c r="Y2014">
        <v>23</v>
      </c>
      <c r="Z2014" t="s">
        <v>29</v>
      </c>
      <c r="AA2014" t="s">
        <v>24</v>
      </c>
      <c r="AB2014" t="s">
        <v>24</v>
      </c>
    </row>
    <row r="2015" spans="1:28" x14ac:dyDescent="0.35">
      <c r="A2015" s="4" t="s">
        <v>807</v>
      </c>
      <c r="B2015" s="6">
        <f t="shared" si="193"/>
        <v>45917.115891203706</v>
      </c>
      <c r="C2015" s="12">
        <f t="shared" si="191"/>
        <v>45901</v>
      </c>
      <c r="D2015" s="3">
        <f t="shared" si="192"/>
        <v>2025</v>
      </c>
      <c r="E2015" s="3" t="str">
        <f t="shared" si="194"/>
        <v>09-2025</v>
      </c>
      <c r="F2015" s="5">
        <f t="shared" si="190"/>
        <v>45904.769699074073</v>
      </c>
      <c r="G2015">
        <v>34.505000000000003</v>
      </c>
      <c r="H2015">
        <v>70.641099999999994</v>
      </c>
      <c r="I2015">
        <v>10</v>
      </c>
      <c r="J2015">
        <v>4.4000000000000004</v>
      </c>
      <c r="K2015" t="s">
        <v>23</v>
      </c>
      <c r="L2015">
        <v>43</v>
      </c>
      <c r="M2015">
        <v>141</v>
      </c>
      <c r="N2015">
        <v>1.244</v>
      </c>
      <c r="O2015">
        <v>1.32</v>
      </c>
      <c r="P2015" t="s">
        <v>24</v>
      </c>
      <c r="Q2015" t="s">
        <v>808</v>
      </c>
      <c r="R2015" t="s">
        <v>809</v>
      </c>
      <c r="S2015" t="s">
        <v>810</v>
      </c>
      <c r="T2015" t="b">
        <f t="shared" si="195"/>
        <v>1</v>
      </c>
      <c r="U2015" t="s">
        <v>28</v>
      </c>
      <c r="V2015">
        <v>8.01</v>
      </c>
      <c r="W2015">
        <v>1.917</v>
      </c>
      <c r="X2015">
        <v>0.1</v>
      </c>
      <c r="Y2015">
        <v>29</v>
      </c>
      <c r="Z2015" t="s">
        <v>29</v>
      </c>
      <c r="AA2015" t="s">
        <v>24</v>
      </c>
      <c r="AB2015" t="s">
        <v>24</v>
      </c>
    </row>
    <row r="2016" spans="1:28" x14ac:dyDescent="0.35">
      <c r="A2016" s="4" t="s">
        <v>931</v>
      </c>
      <c r="B2016" s="6">
        <f t="shared" si="193"/>
        <v>45904.769699074073</v>
      </c>
      <c r="C2016" s="12">
        <f t="shared" si="191"/>
        <v>45901</v>
      </c>
      <c r="D2016" s="3">
        <f t="shared" si="192"/>
        <v>2025</v>
      </c>
      <c r="E2016" s="3" t="str">
        <f t="shared" si="194"/>
        <v>09-2025</v>
      </c>
      <c r="F2016" s="5">
        <f t="shared" si="190"/>
        <v>45903.578356481485</v>
      </c>
      <c r="G2016">
        <v>34.573900000000002</v>
      </c>
      <c r="H2016">
        <v>70.653000000000006</v>
      </c>
      <c r="I2016">
        <v>10</v>
      </c>
      <c r="J2016">
        <v>4.4000000000000004</v>
      </c>
      <c r="K2016" t="s">
        <v>23</v>
      </c>
      <c r="L2016">
        <v>49</v>
      </c>
      <c r="M2016">
        <v>141</v>
      </c>
      <c r="N2016">
        <v>1.2549999999999999</v>
      </c>
      <c r="O2016">
        <v>0.67</v>
      </c>
      <c r="P2016" t="s">
        <v>24</v>
      </c>
      <c r="Q2016" t="s">
        <v>932</v>
      </c>
      <c r="R2016" t="s">
        <v>933</v>
      </c>
      <c r="S2016" t="s">
        <v>934</v>
      </c>
      <c r="T2016" t="b">
        <f t="shared" si="195"/>
        <v>1</v>
      </c>
      <c r="U2016" t="s">
        <v>28</v>
      </c>
      <c r="V2016">
        <v>8.69</v>
      </c>
      <c r="W2016">
        <v>2.4279999999999999</v>
      </c>
      <c r="X2016">
        <v>0.08</v>
      </c>
      <c r="Y2016">
        <v>45</v>
      </c>
      <c r="Z2016" t="s">
        <v>29</v>
      </c>
      <c r="AA2016" t="s">
        <v>24</v>
      </c>
      <c r="AB2016" t="s">
        <v>24</v>
      </c>
    </row>
    <row r="2017" spans="1:28" x14ac:dyDescent="0.35">
      <c r="A2017" s="4" t="s">
        <v>961</v>
      </c>
      <c r="B2017" s="6">
        <f t="shared" si="193"/>
        <v>45903.578356481485</v>
      </c>
      <c r="C2017" s="12">
        <f t="shared" si="191"/>
        <v>45901</v>
      </c>
      <c r="D2017" s="3">
        <f t="shared" si="192"/>
        <v>2025</v>
      </c>
      <c r="E2017" s="3" t="str">
        <f t="shared" si="194"/>
        <v>09-2025</v>
      </c>
      <c r="F2017" s="5">
        <f t="shared" si="190"/>
        <v>45900.996574074074</v>
      </c>
      <c r="G2017">
        <v>9.7118000000000002</v>
      </c>
      <c r="H2017">
        <v>93.654200000000003</v>
      </c>
      <c r="I2017">
        <v>10</v>
      </c>
      <c r="J2017">
        <v>4.4000000000000004</v>
      </c>
      <c r="K2017" t="s">
        <v>23</v>
      </c>
      <c r="L2017">
        <v>46</v>
      </c>
      <c r="M2017">
        <v>121</v>
      </c>
      <c r="N2017">
        <v>5.5220000000000002</v>
      </c>
      <c r="O2017">
        <v>0.42</v>
      </c>
      <c r="P2017" t="s">
        <v>24</v>
      </c>
      <c r="Q2017" t="s">
        <v>962</v>
      </c>
      <c r="R2017" t="s">
        <v>963</v>
      </c>
      <c r="S2017" t="s">
        <v>964</v>
      </c>
      <c r="T2017" t="b">
        <f t="shared" si="195"/>
        <v>1</v>
      </c>
      <c r="U2017" t="s">
        <v>28</v>
      </c>
      <c r="V2017">
        <v>8.8000000000000007</v>
      </c>
      <c r="W2017">
        <v>1.911</v>
      </c>
      <c r="X2017">
        <v>0.10199999999999999</v>
      </c>
      <c r="Y2017">
        <v>28</v>
      </c>
      <c r="Z2017" t="s">
        <v>29</v>
      </c>
      <c r="AA2017" t="s">
        <v>24</v>
      </c>
      <c r="AB2017" t="s">
        <v>24</v>
      </c>
    </row>
    <row r="2018" spans="1:28" x14ac:dyDescent="0.35">
      <c r="A2018" s="4" t="s">
        <v>990</v>
      </c>
      <c r="B2018" s="6">
        <f t="shared" si="193"/>
        <v>45900.996574074074</v>
      </c>
      <c r="C2018" s="12">
        <f t="shared" si="191"/>
        <v>45870</v>
      </c>
      <c r="D2018" s="3">
        <f t="shared" si="192"/>
        <v>2025</v>
      </c>
      <c r="E2018" s="3" t="str">
        <f t="shared" si="194"/>
        <v>08-2025</v>
      </c>
      <c r="F2018" s="5">
        <f t="shared" si="190"/>
        <v>45900.902800925927</v>
      </c>
      <c r="G2018">
        <v>34.616399999999999</v>
      </c>
      <c r="H2018">
        <v>70.635099999999994</v>
      </c>
      <c r="I2018">
        <v>10</v>
      </c>
      <c r="J2018">
        <v>4.4000000000000004</v>
      </c>
      <c r="K2018" t="s">
        <v>23</v>
      </c>
      <c r="L2018">
        <v>36</v>
      </c>
      <c r="M2018">
        <v>144</v>
      </c>
      <c r="N2018">
        <v>1.242</v>
      </c>
      <c r="O2018">
        <v>0.77</v>
      </c>
      <c r="P2018" t="s">
        <v>24</v>
      </c>
      <c r="Q2018" t="s">
        <v>991</v>
      </c>
      <c r="R2018" t="s">
        <v>992</v>
      </c>
      <c r="S2018" t="s">
        <v>993</v>
      </c>
      <c r="T2018" t="b">
        <f t="shared" si="195"/>
        <v>1</v>
      </c>
      <c r="U2018" t="s">
        <v>28</v>
      </c>
      <c r="V2018">
        <v>7.39</v>
      </c>
      <c r="W2018">
        <v>1.9430000000000001</v>
      </c>
      <c r="X2018">
        <v>0.11799999999999999</v>
      </c>
      <c r="Y2018">
        <v>21</v>
      </c>
      <c r="Z2018" t="s">
        <v>29</v>
      </c>
      <c r="AA2018" t="s">
        <v>24</v>
      </c>
      <c r="AB2018" t="s">
        <v>24</v>
      </c>
    </row>
    <row r="2019" spans="1:28" x14ac:dyDescent="0.35">
      <c r="A2019" s="4" t="s">
        <v>1003</v>
      </c>
      <c r="B2019" s="6">
        <f t="shared" si="193"/>
        <v>45900.902800925927</v>
      </c>
      <c r="C2019" s="12">
        <f t="shared" si="191"/>
        <v>45870</v>
      </c>
      <c r="D2019" s="3">
        <f t="shared" si="192"/>
        <v>2025</v>
      </c>
      <c r="E2019" s="3" t="str">
        <f t="shared" si="194"/>
        <v>08-2025</v>
      </c>
      <c r="F2019" s="5">
        <f t="shared" si="190"/>
        <v>45900.853912037041</v>
      </c>
      <c r="G2019">
        <v>34.654400000000003</v>
      </c>
      <c r="H2019">
        <v>70.761799999999994</v>
      </c>
      <c r="I2019">
        <v>10</v>
      </c>
      <c r="J2019">
        <v>4.4000000000000004</v>
      </c>
      <c r="K2019" t="s">
        <v>23</v>
      </c>
      <c r="L2019">
        <v>36</v>
      </c>
      <c r="M2019">
        <v>149</v>
      </c>
      <c r="N2019">
        <v>1.35</v>
      </c>
      <c r="O2019">
        <v>0.55000000000000004</v>
      </c>
      <c r="P2019" t="s">
        <v>24</v>
      </c>
      <c r="Q2019" t="s">
        <v>1004</v>
      </c>
      <c r="R2019" t="s">
        <v>992</v>
      </c>
      <c r="S2019" t="s">
        <v>1005</v>
      </c>
      <c r="T2019" t="b">
        <f t="shared" si="195"/>
        <v>1</v>
      </c>
      <c r="U2019" t="s">
        <v>28</v>
      </c>
      <c r="V2019">
        <v>10.039999999999999</v>
      </c>
      <c r="W2019">
        <v>1.952</v>
      </c>
      <c r="X2019">
        <v>0.1</v>
      </c>
      <c r="Y2019">
        <v>29</v>
      </c>
      <c r="Z2019" t="s">
        <v>29</v>
      </c>
      <c r="AA2019" t="s">
        <v>24</v>
      </c>
      <c r="AB2019" t="s">
        <v>24</v>
      </c>
    </row>
    <row r="2020" spans="1:28" x14ac:dyDescent="0.35">
      <c r="A2020" s="4" t="s">
        <v>1008</v>
      </c>
      <c r="B2020" s="6">
        <f t="shared" si="193"/>
        <v>45900.853912037041</v>
      </c>
      <c r="C2020" s="12">
        <f t="shared" si="191"/>
        <v>45870</v>
      </c>
      <c r="D2020" s="3">
        <f t="shared" si="192"/>
        <v>2025</v>
      </c>
      <c r="E2020" s="3" t="str">
        <f t="shared" si="194"/>
        <v>08-2025</v>
      </c>
      <c r="F2020" s="5">
        <f t="shared" si="190"/>
        <v>45213.382881944446</v>
      </c>
      <c r="G2020">
        <v>34.587299999999999</v>
      </c>
      <c r="H2020">
        <v>70.714600000000004</v>
      </c>
      <c r="I2020">
        <v>10</v>
      </c>
      <c r="J2020">
        <v>4.4000000000000004</v>
      </c>
      <c r="K2020" t="s">
        <v>23</v>
      </c>
      <c r="L2020">
        <v>53</v>
      </c>
      <c r="M2020">
        <v>142</v>
      </c>
      <c r="N2020">
        <v>1.306</v>
      </c>
      <c r="O2020">
        <v>0.65</v>
      </c>
      <c r="P2020" t="s">
        <v>24</v>
      </c>
      <c r="Q2020" t="s">
        <v>1009</v>
      </c>
      <c r="R2020" t="s">
        <v>986</v>
      </c>
      <c r="S2020" t="s">
        <v>983</v>
      </c>
      <c r="T2020" t="b">
        <f t="shared" si="195"/>
        <v>1</v>
      </c>
      <c r="U2020" t="s">
        <v>28</v>
      </c>
      <c r="V2020">
        <v>8.39</v>
      </c>
      <c r="W2020">
        <v>1.8939999999999999</v>
      </c>
      <c r="X2020">
        <v>8.2000000000000003E-2</v>
      </c>
      <c r="Y2020">
        <v>42</v>
      </c>
      <c r="Z2020" t="s">
        <v>29</v>
      </c>
      <c r="AA2020" t="s">
        <v>24</v>
      </c>
      <c r="AB2020" t="s">
        <v>24</v>
      </c>
    </row>
    <row r="2021" spans="1:28" x14ac:dyDescent="0.35">
      <c r="A2021" s="4" t="s">
        <v>6937</v>
      </c>
      <c r="B2021" s="6">
        <f t="shared" si="193"/>
        <v>45213.382881944446</v>
      </c>
      <c r="C2021" s="12">
        <f t="shared" si="191"/>
        <v>45200</v>
      </c>
      <c r="D2021" s="3">
        <f t="shared" si="192"/>
        <v>2023</v>
      </c>
      <c r="E2021" s="3" t="str">
        <f t="shared" si="194"/>
        <v>10-2023</v>
      </c>
      <c r="F2021" s="5">
        <f t="shared" si="190"/>
        <v>45213.300787037035</v>
      </c>
      <c r="G2021">
        <v>4.4212999999999996</v>
      </c>
      <c r="H2021">
        <v>96.173199999999994</v>
      </c>
      <c r="I2021">
        <v>8.6419999999999995</v>
      </c>
      <c r="J2021">
        <v>4.4000000000000004</v>
      </c>
      <c r="K2021" t="s">
        <v>23</v>
      </c>
      <c r="L2021">
        <v>18</v>
      </c>
      <c r="M2021">
        <v>153</v>
      </c>
      <c r="N2021">
        <v>1.113</v>
      </c>
      <c r="O2021">
        <v>0.36</v>
      </c>
      <c r="P2021" t="s">
        <v>24</v>
      </c>
      <c r="Q2021" t="s">
        <v>6938</v>
      </c>
      <c r="R2021" t="s">
        <v>6939</v>
      </c>
      <c r="S2021" t="s">
        <v>6940</v>
      </c>
      <c r="T2021" t="b">
        <f t="shared" si="195"/>
        <v>0</v>
      </c>
      <c r="U2021" t="s">
        <v>28</v>
      </c>
      <c r="V2021">
        <v>6.31</v>
      </c>
      <c r="W2021">
        <v>5.3570000000000002</v>
      </c>
      <c r="X2021">
        <v>0.189</v>
      </c>
      <c r="Y2021">
        <v>9</v>
      </c>
      <c r="Z2021" t="s">
        <v>29</v>
      </c>
      <c r="AA2021" t="s">
        <v>24</v>
      </c>
      <c r="AB2021" t="s">
        <v>24</v>
      </c>
    </row>
    <row r="2022" spans="1:28" x14ac:dyDescent="0.35">
      <c r="A2022" s="4" t="s">
        <v>6941</v>
      </c>
      <c r="B2022" s="6">
        <f t="shared" si="193"/>
        <v>45213.300787037035</v>
      </c>
      <c r="C2022" s="12">
        <f t="shared" si="191"/>
        <v>45200</v>
      </c>
      <c r="D2022" s="3">
        <f t="shared" si="192"/>
        <v>2023</v>
      </c>
      <c r="E2022" s="3" t="str">
        <f t="shared" si="194"/>
        <v>10-2023</v>
      </c>
      <c r="F2022" s="5">
        <f t="shared" si="190"/>
        <v>45894.006736111114</v>
      </c>
      <c r="G2022">
        <v>37.791200000000003</v>
      </c>
      <c r="H2022">
        <v>73.964500000000001</v>
      </c>
      <c r="I2022">
        <v>62.595999999999997</v>
      </c>
      <c r="J2022">
        <v>4.0999999999999996</v>
      </c>
      <c r="K2022" t="s">
        <v>23</v>
      </c>
      <c r="L2022">
        <v>21</v>
      </c>
      <c r="M2022">
        <v>88</v>
      </c>
      <c r="N2022">
        <v>2.3889999999999998</v>
      </c>
      <c r="O2022">
        <v>0.51</v>
      </c>
      <c r="P2022" t="s">
        <v>24</v>
      </c>
      <c r="Q2022" t="s">
        <v>6942</v>
      </c>
      <c r="R2022" t="s">
        <v>6930</v>
      </c>
      <c r="S2022" t="s">
        <v>6943</v>
      </c>
      <c r="T2022" t="b">
        <f t="shared" si="195"/>
        <v>0</v>
      </c>
      <c r="U2022" t="s">
        <v>28</v>
      </c>
      <c r="V2022">
        <v>8.1199999999999992</v>
      </c>
      <c r="W2022">
        <v>3.5649999999999999</v>
      </c>
      <c r="X2022">
        <v>0.19700000000000001</v>
      </c>
      <c r="Y2022">
        <v>7</v>
      </c>
      <c r="Z2022" t="s">
        <v>29</v>
      </c>
      <c r="AA2022" t="s">
        <v>24</v>
      </c>
      <c r="AB2022" t="s">
        <v>24</v>
      </c>
    </row>
    <row r="2023" spans="1:28" x14ac:dyDescent="0.35">
      <c r="A2023" s="4" t="s">
        <v>1068</v>
      </c>
      <c r="B2023" s="6">
        <f t="shared" si="193"/>
        <v>45894.006736111114</v>
      </c>
      <c r="C2023" s="12">
        <f t="shared" si="191"/>
        <v>45870</v>
      </c>
      <c r="D2023" s="3">
        <f t="shared" si="192"/>
        <v>2025</v>
      </c>
      <c r="E2023" s="3" t="str">
        <f t="shared" si="194"/>
        <v>08-2025</v>
      </c>
      <c r="F2023" s="5">
        <f t="shared" si="190"/>
        <v>45879.78056712963</v>
      </c>
      <c r="G2023">
        <v>36.309800000000003</v>
      </c>
      <c r="H2023">
        <v>71.447699999999998</v>
      </c>
      <c r="I2023">
        <v>117.474</v>
      </c>
      <c r="J2023">
        <v>4.4000000000000004</v>
      </c>
      <c r="K2023" t="s">
        <v>23</v>
      </c>
      <c r="L2023">
        <v>52</v>
      </c>
      <c r="M2023">
        <v>75</v>
      </c>
      <c r="N2023">
        <v>2.1640000000000001</v>
      </c>
      <c r="O2023">
        <v>0.56999999999999995</v>
      </c>
      <c r="P2023" t="s">
        <v>24</v>
      </c>
      <c r="Q2023" t="s">
        <v>1069</v>
      </c>
      <c r="R2023" t="s">
        <v>1070</v>
      </c>
      <c r="S2023" t="s">
        <v>1071</v>
      </c>
      <c r="T2023" t="b">
        <f t="shared" si="195"/>
        <v>1</v>
      </c>
      <c r="U2023" t="s">
        <v>28</v>
      </c>
      <c r="V2023">
        <v>7.3</v>
      </c>
      <c r="W2023">
        <v>7.6130000000000004</v>
      </c>
      <c r="X2023">
        <v>8.2000000000000003E-2</v>
      </c>
      <c r="Y2023">
        <v>43</v>
      </c>
      <c r="Z2023" t="s">
        <v>29</v>
      </c>
      <c r="AA2023" t="s">
        <v>24</v>
      </c>
      <c r="AB2023" t="s">
        <v>24</v>
      </c>
    </row>
    <row r="2024" spans="1:28" x14ac:dyDescent="0.35">
      <c r="A2024" s="4" t="s">
        <v>1158</v>
      </c>
      <c r="B2024" s="6">
        <f t="shared" si="193"/>
        <v>45879.78056712963</v>
      </c>
      <c r="C2024" s="12">
        <f t="shared" si="191"/>
        <v>45870</v>
      </c>
      <c r="D2024" s="3">
        <f t="shared" si="192"/>
        <v>2025</v>
      </c>
      <c r="E2024" s="3" t="str">
        <f t="shared" si="194"/>
        <v>08-2025</v>
      </c>
      <c r="F2024" s="5">
        <f t="shared" si="190"/>
        <v>45212.553090277775</v>
      </c>
      <c r="G2024">
        <v>9.0228000000000002</v>
      </c>
      <c r="H2024">
        <v>93.917699999999996</v>
      </c>
      <c r="I2024">
        <v>10</v>
      </c>
      <c r="J2024">
        <v>4.4000000000000004</v>
      </c>
      <c r="K2024" t="s">
        <v>23</v>
      </c>
      <c r="L2024">
        <v>45</v>
      </c>
      <c r="M2024">
        <v>152</v>
      </c>
      <c r="N2024">
        <v>4.8209999999999997</v>
      </c>
      <c r="O2024">
        <v>0.45</v>
      </c>
      <c r="P2024" t="s">
        <v>24</v>
      </c>
      <c r="Q2024" t="s">
        <v>1159</v>
      </c>
      <c r="R2024" t="s">
        <v>1160</v>
      </c>
      <c r="S2024" t="s">
        <v>402</v>
      </c>
      <c r="T2024" t="b">
        <f t="shared" si="195"/>
        <v>1</v>
      </c>
      <c r="U2024" t="s">
        <v>28</v>
      </c>
      <c r="V2024">
        <v>9.66</v>
      </c>
      <c r="W2024">
        <v>1.431</v>
      </c>
      <c r="X2024">
        <v>9.0999999999999998E-2</v>
      </c>
      <c r="Y2024">
        <v>35</v>
      </c>
      <c r="Z2024" t="s">
        <v>29</v>
      </c>
      <c r="AA2024" t="s">
        <v>24</v>
      </c>
      <c r="AB2024" t="s">
        <v>24</v>
      </c>
    </row>
    <row r="2025" spans="1:28" x14ac:dyDescent="0.35">
      <c r="A2025" s="4" t="s">
        <v>6951</v>
      </c>
      <c r="B2025" s="6">
        <f t="shared" si="193"/>
        <v>45212.553090277775</v>
      </c>
      <c r="C2025" s="12">
        <f t="shared" si="191"/>
        <v>45200</v>
      </c>
      <c r="D2025" s="3">
        <f t="shared" si="192"/>
        <v>2023</v>
      </c>
      <c r="E2025" s="3" t="str">
        <f t="shared" si="194"/>
        <v>10-2023</v>
      </c>
      <c r="F2025" s="5">
        <f t="shared" si="190"/>
        <v>45879.262777777774</v>
      </c>
      <c r="G2025">
        <v>37.282499999999999</v>
      </c>
      <c r="H2025">
        <v>62.270299999999999</v>
      </c>
      <c r="I2025">
        <v>10</v>
      </c>
      <c r="J2025">
        <v>4.2</v>
      </c>
      <c r="K2025" t="s">
        <v>23</v>
      </c>
      <c r="L2025">
        <v>35</v>
      </c>
      <c r="M2025">
        <v>102</v>
      </c>
      <c r="N2025">
        <v>5.0979999999999999</v>
      </c>
      <c r="O2025">
        <v>0.53</v>
      </c>
      <c r="P2025" t="s">
        <v>24</v>
      </c>
      <c r="Q2025" t="s">
        <v>6952</v>
      </c>
      <c r="R2025" t="s">
        <v>6946</v>
      </c>
      <c r="S2025" t="s">
        <v>6953</v>
      </c>
      <c r="T2025" t="b">
        <f t="shared" si="195"/>
        <v>0</v>
      </c>
      <c r="U2025" t="s">
        <v>28</v>
      </c>
      <c r="V2025">
        <v>7.93</v>
      </c>
      <c r="W2025">
        <v>1.6120000000000001</v>
      </c>
      <c r="X2025">
        <v>0.13100000000000001</v>
      </c>
      <c r="Y2025">
        <v>16</v>
      </c>
      <c r="Z2025" t="s">
        <v>29</v>
      </c>
      <c r="AA2025" t="s">
        <v>24</v>
      </c>
      <c r="AB2025" t="s">
        <v>24</v>
      </c>
    </row>
    <row r="2026" spans="1:28" x14ac:dyDescent="0.35">
      <c r="A2026" s="4" t="s">
        <v>1168</v>
      </c>
      <c r="B2026" s="6">
        <f t="shared" si="193"/>
        <v>45879.262777777774</v>
      </c>
      <c r="C2026" s="12">
        <f t="shared" si="191"/>
        <v>45870</v>
      </c>
      <c r="D2026" s="3">
        <f t="shared" si="192"/>
        <v>2025</v>
      </c>
      <c r="E2026" s="3" t="str">
        <f t="shared" si="194"/>
        <v>08-2025</v>
      </c>
      <c r="F2026" s="5">
        <f t="shared" si="190"/>
        <v>45212.427511574075</v>
      </c>
      <c r="G2026">
        <v>9.2890999999999995</v>
      </c>
      <c r="H2026">
        <v>93.849400000000003</v>
      </c>
      <c r="I2026">
        <v>10</v>
      </c>
      <c r="J2026">
        <v>4.4000000000000004</v>
      </c>
      <c r="K2026" t="s">
        <v>23</v>
      </c>
      <c r="L2026">
        <v>36</v>
      </c>
      <c r="M2026">
        <v>118</v>
      </c>
      <c r="N2026">
        <v>5.7249999999999996</v>
      </c>
      <c r="O2026">
        <v>0.68</v>
      </c>
      <c r="P2026" t="s">
        <v>24</v>
      </c>
      <c r="Q2026" t="s">
        <v>1169</v>
      </c>
      <c r="R2026" t="s">
        <v>1166</v>
      </c>
      <c r="S2026" t="s">
        <v>1170</v>
      </c>
      <c r="T2026" t="b">
        <f t="shared" si="195"/>
        <v>1</v>
      </c>
      <c r="U2026" t="s">
        <v>28</v>
      </c>
      <c r="V2026">
        <v>12.65</v>
      </c>
      <c r="W2026">
        <v>1.9</v>
      </c>
      <c r="X2026">
        <v>0.10299999999999999</v>
      </c>
      <c r="Y2026">
        <v>28</v>
      </c>
      <c r="Z2026" t="s">
        <v>29</v>
      </c>
      <c r="AA2026" t="s">
        <v>24</v>
      </c>
      <c r="AB2026" t="s">
        <v>24</v>
      </c>
    </row>
    <row r="2027" spans="1:28" x14ac:dyDescent="0.35">
      <c r="A2027" s="4" t="s">
        <v>6957</v>
      </c>
      <c r="B2027" s="6">
        <f t="shared" si="193"/>
        <v>45212.427511574075</v>
      </c>
      <c r="C2027" s="12">
        <f t="shared" si="191"/>
        <v>45200</v>
      </c>
      <c r="D2027" s="3">
        <f t="shared" si="192"/>
        <v>2023</v>
      </c>
      <c r="E2027" s="3" t="str">
        <f t="shared" si="194"/>
        <v>10-2023</v>
      </c>
      <c r="F2027" s="5">
        <f t="shared" si="190"/>
        <v>45876.843680555554</v>
      </c>
      <c r="G2027">
        <v>37.796199999999999</v>
      </c>
      <c r="H2027">
        <v>73.912800000000004</v>
      </c>
      <c r="I2027">
        <v>10</v>
      </c>
      <c r="J2027">
        <v>4.5999999999999996</v>
      </c>
      <c r="K2027" t="s">
        <v>23</v>
      </c>
      <c r="L2027">
        <v>38</v>
      </c>
      <c r="M2027">
        <v>96</v>
      </c>
      <c r="N2027">
        <v>2.3570000000000002</v>
      </c>
      <c r="O2027">
        <v>0.54</v>
      </c>
      <c r="P2027" t="s">
        <v>24</v>
      </c>
      <c r="Q2027" t="s">
        <v>6958</v>
      </c>
      <c r="R2027" t="s">
        <v>6946</v>
      </c>
      <c r="S2027" t="s">
        <v>6959</v>
      </c>
      <c r="T2027" t="b">
        <f t="shared" si="195"/>
        <v>0</v>
      </c>
      <c r="U2027" t="s">
        <v>28</v>
      </c>
      <c r="V2027">
        <v>5.46</v>
      </c>
      <c r="W2027">
        <v>1.905</v>
      </c>
      <c r="X2027">
        <v>0.114</v>
      </c>
      <c r="Y2027">
        <v>24</v>
      </c>
      <c r="Z2027" t="s">
        <v>29</v>
      </c>
      <c r="AA2027" t="s">
        <v>24</v>
      </c>
      <c r="AB2027" t="s">
        <v>24</v>
      </c>
    </row>
    <row r="2028" spans="1:28" x14ac:dyDescent="0.35">
      <c r="A2028" s="4" t="s">
        <v>1178</v>
      </c>
      <c r="B2028" s="6">
        <f t="shared" si="193"/>
        <v>45876.843680555554</v>
      </c>
      <c r="C2028" s="12">
        <f t="shared" si="191"/>
        <v>45870</v>
      </c>
      <c r="D2028" s="3">
        <f t="shared" si="192"/>
        <v>2025</v>
      </c>
      <c r="E2028" s="3" t="str">
        <f t="shared" si="194"/>
        <v>08-2025</v>
      </c>
      <c r="F2028" s="5">
        <f t="shared" si="190"/>
        <v>45867.475474537037</v>
      </c>
      <c r="G2028">
        <v>31.527999999999999</v>
      </c>
      <c r="H2028">
        <v>66.969499999999996</v>
      </c>
      <c r="I2028">
        <v>10</v>
      </c>
      <c r="J2028">
        <v>4.4000000000000004</v>
      </c>
      <c r="K2028" t="s">
        <v>23</v>
      </c>
      <c r="L2028">
        <v>56</v>
      </c>
      <c r="M2028">
        <v>145</v>
      </c>
      <c r="N2028">
        <v>3.49</v>
      </c>
      <c r="O2028">
        <v>0.7</v>
      </c>
      <c r="P2028" t="s">
        <v>24</v>
      </c>
      <c r="Q2028" t="s">
        <v>1179</v>
      </c>
      <c r="R2028" t="s">
        <v>1180</v>
      </c>
      <c r="S2028" t="s">
        <v>1181</v>
      </c>
      <c r="T2028" t="b">
        <f t="shared" si="195"/>
        <v>1</v>
      </c>
      <c r="U2028" t="s">
        <v>28</v>
      </c>
      <c r="V2028">
        <v>10.64</v>
      </c>
      <c r="W2028">
        <v>1.9330000000000001</v>
      </c>
      <c r="X2028">
        <v>8.6999999999999994E-2</v>
      </c>
      <c r="Y2028">
        <v>38</v>
      </c>
      <c r="Z2028" t="s">
        <v>29</v>
      </c>
      <c r="AA2028" t="s">
        <v>24</v>
      </c>
      <c r="AB2028" t="s">
        <v>24</v>
      </c>
    </row>
    <row r="2029" spans="1:28" x14ac:dyDescent="0.35">
      <c r="A2029" s="4" t="s">
        <v>1273</v>
      </c>
      <c r="B2029" s="6">
        <f t="shared" si="193"/>
        <v>45867.475474537037</v>
      </c>
      <c r="C2029" s="12">
        <f t="shared" si="191"/>
        <v>45839</v>
      </c>
      <c r="D2029" s="3">
        <f t="shared" si="192"/>
        <v>2025</v>
      </c>
      <c r="E2029" s="3" t="str">
        <f t="shared" si="194"/>
        <v>07-2025</v>
      </c>
      <c r="F2029" s="5">
        <f t="shared" si="190"/>
        <v>45854.310960648145</v>
      </c>
      <c r="G2029">
        <v>36.565300000000001</v>
      </c>
      <c r="H2029">
        <v>70.725700000000003</v>
      </c>
      <c r="I2029">
        <v>154.345</v>
      </c>
      <c r="J2029">
        <v>4.4000000000000004</v>
      </c>
      <c r="K2029" t="s">
        <v>23</v>
      </c>
      <c r="L2029">
        <v>66</v>
      </c>
      <c r="M2029">
        <v>74</v>
      </c>
      <c r="N2029">
        <v>2.2370000000000001</v>
      </c>
      <c r="O2029">
        <v>0.91</v>
      </c>
      <c r="P2029" t="s">
        <v>24</v>
      </c>
      <c r="Q2029" t="s">
        <v>1274</v>
      </c>
      <c r="R2029" t="s">
        <v>1275</v>
      </c>
      <c r="S2029" t="s">
        <v>1276</v>
      </c>
      <c r="T2029" t="b">
        <f t="shared" si="195"/>
        <v>1</v>
      </c>
      <c r="U2029" t="s">
        <v>28</v>
      </c>
      <c r="V2029">
        <v>6.49</v>
      </c>
      <c r="W2029">
        <v>7.0519999999999996</v>
      </c>
      <c r="X2029">
        <v>8.1000000000000003E-2</v>
      </c>
      <c r="Y2029">
        <v>44</v>
      </c>
      <c r="Z2029" t="s">
        <v>29</v>
      </c>
      <c r="AA2029" t="s">
        <v>24</v>
      </c>
      <c r="AB2029" t="s">
        <v>24</v>
      </c>
    </row>
    <row r="2030" spans="1:28" x14ac:dyDescent="0.35">
      <c r="A2030" s="4" t="s">
        <v>1382</v>
      </c>
      <c r="B2030" s="6">
        <f t="shared" si="193"/>
        <v>45854.310960648145</v>
      </c>
      <c r="C2030" s="12">
        <f t="shared" si="191"/>
        <v>45839</v>
      </c>
      <c r="D2030" s="3">
        <f t="shared" si="192"/>
        <v>2025</v>
      </c>
      <c r="E2030" s="3" t="str">
        <f t="shared" si="194"/>
        <v>07-2025</v>
      </c>
      <c r="F2030" s="5">
        <f t="shared" si="190"/>
        <v>45851.80190972222</v>
      </c>
      <c r="G2030">
        <v>9.3115000000000006</v>
      </c>
      <c r="H2030">
        <v>94.177599999999998</v>
      </c>
      <c r="I2030">
        <v>10</v>
      </c>
      <c r="J2030">
        <v>4.4000000000000004</v>
      </c>
      <c r="K2030" t="s">
        <v>23</v>
      </c>
      <c r="L2030">
        <v>31</v>
      </c>
      <c r="M2030">
        <v>118</v>
      </c>
      <c r="N2030">
        <v>5.4059999999999997</v>
      </c>
      <c r="O2030">
        <v>0.65</v>
      </c>
      <c r="P2030" t="s">
        <v>24</v>
      </c>
      <c r="Q2030" t="s">
        <v>1383</v>
      </c>
      <c r="R2030" t="s">
        <v>1384</v>
      </c>
      <c r="S2030" t="s">
        <v>402</v>
      </c>
      <c r="T2030" t="b">
        <f t="shared" si="195"/>
        <v>1</v>
      </c>
      <c r="U2030" t="s">
        <v>28</v>
      </c>
      <c r="V2030">
        <v>12.39</v>
      </c>
      <c r="W2030">
        <v>1.903</v>
      </c>
      <c r="X2030">
        <v>0.11700000000000001</v>
      </c>
      <c r="Y2030">
        <v>21</v>
      </c>
      <c r="Z2030" t="s">
        <v>29</v>
      </c>
      <c r="AA2030" t="s">
        <v>24</v>
      </c>
      <c r="AB2030" t="s">
        <v>24</v>
      </c>
    </row>
    <row r="2031" spans="1:28" x14ac:dyDescent="0.35">
      <c r="A2031" s="4" t="s">
        <v>1427</v>
      </c>
      <c r="B2031" s="6">
        <f t="shared" si="193"/>
        <v>45851.80190972222</v>
      </c>
      <c r="C2031" s="12">
        <f t="shared" si="191"/>
        <v>45839</v>
      </c>
      <c r="D2031" s="3">
        <f t="shared" si="192"/>
        <v>2025</v>
      </c>
      <c r="E2031" s="3" t="str">
        <f t="shared" si="194"/>
        <v>07-2025</v>
      </c>
      <c r="F2031" s="5">
        <f t="shared" si="190"/>
        <v>45845.436215277776</v>
      </c>
      <c r="G2031">
        <v>9.3591999999999995</v>
      </c>
      <c r="H2031">
        <v>93.588700000000003</v>
      </c>
      <c r="I2031">
        <v>10</v>
      </c>
      <c r="J2031">
        <v>4.4000000000000004</v>
      </c>
      <c r="K2031" t="s">
        <v>23</v>
      </c>
      <c r="L2031">
        <v>32</v>
      </c>
      <c r="M2031">
        <v>162</v>
      </c>
      <c r="N2031">
        <v>5.2850000000000001</v>
      </c>
      <c r="O2031">
        <v>0.67</v>
      </c>
      <c r="P2031" t="s">
        <v>24</v>
      </c>
      <c r="Q2031" t="s">
        <v>1428</v>
      </c>
      <c r="R2031" t="s">
        <v>1429</v>
      </c>
      <c r="S2031" t="s">
        <v>1430</v>
      </c>
      <c r="T2031" t="b">
        <f t="shared" si="195"/>
        <v>1</v>
      </c>
      <c r="U2031" t="s">
        <v>28</v>
      </c>
      <c r="V2031">
        <v>11.88</v>
      </c>
      <c r="W2031">
        <v>1.9359999999999999</v>
      </c>
      <c r="X2031">
        <v>0.11700000000000001</v>
      </c>
      <c r="Y2031">
        <v>21</v>
      </c>
      <c r="Z2031" t="s">
        <v>29</v>
      </c>
      <c r="AA2031" t="s">
        <v>24</v>
      </c>
      <c r="AB2031" t="s">
        <v>24</v>
      </c>
    </row>
    <row r="2032" spans="1:28" x14ac:dyDescent="0.35">
      <c r="A2032" s="4" t="s">
        <v>1486</v>
      </c>
      <c r="B2032" s="6">
        <f t="shared" si="193"/>
        <v>45845.436215277776</v>
      </c>
      <c r="C2032" s="12">
        <f t="shared" si="191"/>
        <v>45839</v>
      </c>
      <c r="D2032" s="3">
        <f t="shared" si="192"/>
        <v>2025</v>
      </c>
      <c r="E2032" s="3" t="str">
        <f t="shared" si="194"/>
        <v>07-2025</v>
      </c>
      <c r="F2032" s="5">
        <f t="shared" si="190"/>
        <v>45845.215520833335</v>
      </c>
      <c r="G2032">
        <v>9.2376000000000005</v>
      </c>
      <c r="H2032">
        <v>93.781099999999995</v>
      </c>
      <c r="I2032">
        <v>10</v>
      </c>
      <c r="J2032">
        <v>4.4000000000000004</v>
      </c>
      <c r="K2032" t="s">
        <v>23</v>
      </c>
      <c r="L2032">
        <v>18</v>
      </c>
      <c r="M2032">
        <v>200</v>
      </c>
      <c r="N2032">
        <v>5.7859999999999996</v>
      </c>
      <c r="O2032">
        <v>1.07</v>
      </c>
      <c r="P2032" t="s">
        <v>24</v>
      </c>
      <c r="Q2032" t="s">
        <v>1487</v>
      </c>
      <c r="R2032" t="s">
        <v>1482</v>
      </c>
      <c r="S2032" t="s">
        <v>1488</v>
      </c>
      <c r="T2032" t="b">
        <f t="shared" si="195"/>
        <v>1</v>
      </c>
      <c r="U2032" t="s">
        <v>28</v>
      </c>
      <c r="V2032">
        <v>13.87</v>
      </c>
      <c r="W2032">
        <v>1.96</v>
      </c>
      <c r="X2032">
        <v>0.17</v>
      </c>
      <c r="Y2032">
        <v>11</v>
      </c>
      <c r="Z2032" t="s">
        <v>29</v>
      </c>
      <c r="AA2032" t="s">
        <v>24</v>
      </c>
      <c r="AB2032" t="s">
        <v>24</v>
      </c>
    </row>
    <row r="2033" spans="1:28" x14ac:dyDescent="0.35">
      <c r="A2033" s="4" t="s">
        <v>1496</v>
      </c>
      <c r="B2033" s="6">
        <f t="shared" si="193"/>
        <v>45845.215520833335</v>
      </c>
      <c r="C2033" s="12">
        <f t="shared" si="191"/>
        <v>45839</v>
      </c>
      <c r="D2033" s="3">
        <f t="shared" si="192"/>
        <v>2025</v>
      </c>
      <c r="E2033" s="3" t="str">
        <f t="shared" si="194"/>
        <v>07-2025</v>
      </c>
      <c r="F2033" s="5">
        <f t="shared" si="190"/>
        <v>45211.37127314815</v>
      </c>
      <c r="G2033">
        <v>24.627800000000001</v>
      </c>
      <c r="H2033">
        <v>94.874200000000002</v>
      </c>
      <c r="I2033">
        <v>109.15</v>
      </c>
      <c r="J2033">
        <v>4.4000000000000004</v>
      </c>
      <c r="K2033" t="s">
        <v>23</v>
      </c>
      <c r="L2033">
        <v>53</v>
      </c>
      <c r="M2033">
        <v>126</v>
      </c>
      <c r="N2033">
        <v>3.4060000000000001</v>
      </c>
      <c r="O2033">
        <v>0.76</v>
      </c>
      <c r="P2033" t="s">
        <v>24</v>
      </c>
      <c r="Q2033" t="s">
        <v>1497</v>
      </c>
      <c r="R2033" t="s">
        <v>1491</v>
      </c>
      <c r="S2033" t="s">
        <v>1498</v>
      </c>
      <c r="T2033" t="b">
        <f t="shared" si="195"/>
        <v>1</v>
      </c>
      <c r="U2033" t="s">
        <v>28</v>
      </c>
      <c r="V2033">
        <v>9.67</v>
      </c>
      <c r="W2033">
        <v>8.81</v>
      </c>
      <c r="X2033">
        <v>8.5000000000000006E-2</v>
      </c>
      <c r="Y2033">
        <v>40</v>
      </c>
      <c r="Z2033" t="s">
        <v>29</v>
      </c>
      <c r="AA2033" t="s">
        <v>24</v>
      </c>
      <c r="AB2033" t="s">
        <v>24</v>
      </c>
    </row>
    <row r="2034" spans="1:28" x14ac:dyDescent="0.35">
      <c r="A2034" s="4" t="s">
        <v>6978</v>
      </c>
      <c r="B2034" s="6">
        <f t="shared" si="193"/>
        <v>45211.37127314815</v>
      </c>
      <c r="C2034" s="12">
        <f t="shared" si="191"/>
        <v>45200</v>
      </c>
      <c r="D2034" s="3">
        <f t="shared" si="192"/>
        <v>2023</v>
      </c>
      <c r="E2034" s="3" t="str">
        <f t="shared" si="194"/>
        <v>10-2023</v>
      </c>
      <c r="F2034" s="5">
        <f t="shared" si="190"/>
        <v>45210.959849537037</v>
      </c>
      <c r="G2034">
        <v>37.655099999999997</v>
      </c>
      <c r="H2034">
        <v>74.016499999999994</v>
      </c>
      <c r="I2034">
        <v>10</v>
      </c>
      <c r="J2034">
        <v>4.4000000000000004</v>
      </c>
      <c r="K2034" t="s">
        <v>23</v>
      </c>
      <c r="L2034">
        <v>37</v>
      </c>
      <c r="M2034">
        <v>153</v>
      </c>
      <c r="N2034">
        <v>2.516</v>
      </c>
      <c r="O2034">
        <v>0.51</v>
      </c>
      <c r="P2034" t="s">
        <v>24</v>
      </c>
      <c r="Q2034" t="s">
        <v>6979</v>
      </c>
      <c r="R2034" t="s">
        <v>6980</v>
      </c>
      <c r="S2034" t="s">
        <v>6981</v>
      </c>
      <c r="T2034" t="b">
        <f t="shared" si="195"/>
        <v>0</v>
      </c>
      <c r="U2034" t="s">
        <v>28</v>
      </c>
      <c r="V2034">
        <v>6.62</v>
      </c>
      <c r="W2034">
        <v>1.93</v>
      </c>
      <c r="X2034">
        <v>0.123</v>
      </c>
      <c r="Y2034">
        <v>20</v>
      </c>
      <c r="Z2034" t="s">
        <v>29</v>
      </c>
      <c r="AA2034" t="s">
        <v>24</v>
      </c>
      <c r="AB2034" t="s">
        <v>24</v>
      </c>
    </row>
    <row r="2035" spans="1:28" x14ac:dyDescent="0.35">
      <c r="A2035" s="4" t="s">
        <v>6982</v>
      </c>
      <c r="B2035" s="6">
        <f t="shared" si="193"/>
        <v>45210.959849537037</v>
      </c>
      <c r="C2035" s="12">
        <f t="shared" si="191"/>
        <v>45200</v>
      </c>
      <c r="D2035" s="3">
        <f t="shared" si="192"/>
        <v>2023</v>
      </c>
      <c r="E2035" s="3" t="str">
        <f t="shared" si="194"/>
        <v>10-2023</v>
      </c>
      <c r="F2035" s="5">
        <f t="shared" si="190"/>
        <v>45833.297291666669</v>
      </c>
      <c r="G2035">
        <v>22.2347</v>
      </c>
      <c r="H2035">
        <v>101.6297</v>
      </c>
      <c r="I2035">
        <v>10</v>
      </c>
      <c r="J2035">
        <v>4.5</v>
      </c>
      <c r="K2035" t="s">
        <v>23</v>
      </c>
      <c r="L2035">
        <v>25</v>
      </c>
      <c r="M2035">
        <v>100</v>
      </c>
      <c r="N2035">
        <v>4.5250000000000004</v>
      </c>
      <c r="O2035">
        <v>0.31</v>
      </c>
      <c r="P2035" t="s">
        <v>24</v>
      </c>
      <c r="Q2035" t="s">
        <v>6983</v>
      </c>
      <c r="R2035" t="s">
        <v>6980</v>
      </c>
      <c r="S2035" t="s">
        <v>6984</v>
      </c>
      <c r="T2035" t="b">
        <f t="shared" si="195"/>
        <v>0</v>
      </c>
      <c r="U2035" t="s">
        <v>28</v>
      </c>
      <c r="V2035">
        <v>9.7100000000000009</v>
      </c>
      <c r="W2035">
        <v>1.911</v>
      </c>
      <c r="X2035">
        <v>0.15</v>
      </c>
      <c r="Y2035">
        <v>13</v>
      </c>
      <c r="Z2035" t="s">
        <v>29</v>
      </c>
      <c r="AA2035" t="s">
        <v>24</v>
      </c>
      <c r="AB2035" t="s">
        <v>24</v>
      </c>
    </row>
    <row r="2036" spans="1:28" x14ac:dyDescent="0.35">
      <c r="A2036" s="4" t="s">
        <v>1680</v>
      </c>
      <c r="B2036" s="6">
        <f t="shared" si="193"/>
        <v>45833.297291666669</v>
      </c>
      <c r="C2036" s="12">
        <f t="shared" si="191"/>
        <v>45809</v>
      </c>
      <c r="D2036" s="3">
        <f t="shared" si="192"/>
        <v>2025</v>
      </c>
      <c r="E2036" s="3" t="str">
        <f t="shared" si="194"/>
        <v>06-2025</v>
      </c>
      <c r="F2036" s="5">
        <f t="shared" si="190"/>
        <v>45832.21429398148</v>
      </c>
      <c r="G2036">
        <v>9.5898000000000003</v>
      </c>
      <c r="H2036">
        <v>94.206999999999994</v>
      </c>
      <c r="I2036">
        <v>10</v>
      </c>
      <c r="J2036">
        <v>4.4000000000000004</v>
      </c>
      <c r="K2036" t="s">
        <v>23</v>
      </c>
      <c r="L2036">
        <v>15</v>
      </c>
      <c r="M2036">
        <v>134</v>
      </c>
      <c r="N2036">
        <v>5.4189999999999996</v>
      </c>
      <c r="O2036">
        <v>1.0900000000000001</v>
      </c>
      <c r="P2036" t="s">
        <v>24</v>
      </c>
      <c r="Q2036" t="s">
        <v>1681</v>
      </c>
      <c r="R2036" t="s">
        <v>1582</v>
      </c>
      <c r="S2036" t="s">
        <v>1682</v>
      </c>
      <c r="T2036" t="b">
        <f t="shared" si="195"/>
        <v>1</v>
      </c>
      <c r="U2036" t="s">
        <v>28</v>
      </c>
      <c r="V2036">
        <v>12.2</v>
      </c>
      <c r="W2036">
        <v>1.927</v>
      </c>
      <c r="X2036">
        <v>0.218</v>
      </c>
      <c r="Y2036">
        <v>7</v>
      </c>
      <c r="Z2036" t="s">
        <v>29</v>
      </c>
      <c r="AA2036" t="s">
        <v>24</v>
      </c>
      <c r="AB2036" t="s">
        <v>24</v>
      </c>
    </row>
    <row r="2037" spans="1:28" x14ac:dyDescent="0.35">
      <c r="A2037" s="4" t="s">
        <v>1749</v>
      </c>
      <c r="B2037" s="6">
        <f t="shared" si="193"/>
        <v>45832.21429398148</v>
      </c>
      <c r="C2037" s="12">
        <f t="shared" si="191"/>
        <v>45809</v>
      </c>
      <c r="D2037" s="3">
        <f t="shared" si="192"/>
        <v>2025</v>
      </c>
      <c r="E2037" s="3" t="str">
        <f t="shared" si="194"/>
        <v>06-2025</v>
      </c>
      <c r="F2037" s="5">
        <f t="shared" si="190"/>
        <v>45210.182719907411</v>
      </c>
      <c r="G2037">
        <v>9.6068999999999996</v>
      </c>
      <c r="H2037">
        <v>93.917500000000004</v>
      </c>
      <c r="I2037">
        <v>10</v>
      </c>
      <c r="J2037">
        <v>4.4000000000000004</v>
      </c>
      <c r="K2037" t="s">
        <v>23</v>
      </c>
      <c r="L2037">
        <v>21</v>
      </c>
      <c r="M2037">
        <v>166</v>
      </c>
      <c r="N2037">
        <v>5.7030000000000003</v>
      </c>
      <c r="O2037">
        <v>1.1000000000000001</v>
      </c>
      <c r="P2037" t="s">
        <v>24</v>
      </c>
      <c r="Q2037" t="s">
        <v>1750</v>
      </c>
      <c r="R2037" t="s">
        <v>1698</v>
      </c>
      <c r="S2037" t="s">
        <v>1751</v>
      </c>
      <c r="T2037" t="b">
        <f t="shared" si="195"/>
        <v>1</v>
      </c>
      <c r="U2037" t="s">
        <v>28</v>
      </c>
      <c r="V2037">
        <v>12.67</v>
      </c>
      <c r="W2037">
        <v>1.923</v>
      </c>
      <c r="X2037">
        <v>0.13800000000000001</v>
      </c>
      <c r="Y2037">
        <v>15</v>
      </c>
      <c r="Z2037" t="s">
        <v>29</v>
      </c>
      <c r="AA2037" t="s">
        <v>24</v>
      </c>
      <c r="AB2037" t="s">
        <v>24</v>
      </c>
    </row>
    <row r="2038" spans="1:28" x14ac:dyDescent="0.35">
      <c r="A2038" s="4" t="s">
        <v>6991</v>
      </c>
      <c r="B2038" s="6">
        <f t="shared" si="193"/>
        <v>45210.182719907411</v>
      </c>
      <c r="C2038" s="12">
        <f t="shared" si="191"/>
        <v>45200</v>
      </c>
      <c r="D2038" s="3">
        <f t="shared" si="192"/>
        <v>2023</v>
      </c>
      <c r="E2038" s="3" t="str">
        <f t="shared" si="194"/>
        <v>10-2023</v>
      </c>
      <c r="F2038" s="5">
        <f t="shared" si="190"/>
        <v>45824.440428240741</v>
      </c>
      <c r="G2038">
        <v>37.6614</v>
      </c>
      <c r="H2038">
        <v>74.003699999999995</v>
      </c>
      <c r="I2038">
        <v>10</v>
      </c>
      <c r="J2038">
        <v>4.2</v>
      </c>
      <c r="K2038" t="s">
        <v>23</v>
      </c>
      <c r="L2038">
        <v>30</v>
      </c>
      <c r="M2038">
        <v>159</v>
      </c>
      <c r="N2038">
        <v>2.5049999999999999</v>
      </c>
      <c r="O2038">
        <v>0.85</v>
      </c>
      <c r="P2038" t="s">
        <v>24</v>
      </c>
      <c r="Q2038" t="s">
        <v>6992</v>
      </c>
      <c r="R2038" t="s">
        <v>6980</v>
      </c>
      <c r="S2038" t="s">
        <v>6993</v>
      </c>
      <c r="T2038" t="b">
        <f t="shared" si="195"/>
        <v>0</v>
      </c>
      <c r="U2038" t="s">
        <v>28</v>
      </c>
      <c r="V2038">
        <v>9.73</v>
      </c>
      <c r="W2038">
        <v>1.925</v>
      </c>
      <c r="X2038">
        <v>0.16700000000000001</v>
      </c>
      <c r="Y2038">
        <v>10</v>
      </c>
      <c r="Z2038" t="s">
        <v>29</v>
      </c>
      <c r="AA2038" t="s">
        <v>24</v>
      </c>
      <c r="AB2038" t="s">
        <v>24</v>
      </c>
    </row>
    <row r="2039" spans="1:28" x14ac:dyDescent="0.35">
      <c r="A2039" s="4" t="s">
        <v>1794</v>
      </c>
      <c r="B2039" s="6">
        <f t="shared" si="193"/>
        <v>45824.440428240741</v>
      </c>
      <c r="C2039" s="12">
        <f t="shared" si="191"/>
        <v>45809</v>
      </c>
      <c r="D2039" s="3">
        <f t="shared" si="192"/>
        <v>2025</v>
      </c>
      <c r="E2039" s="3" t="str">
        <f t="shared" si="194"/>
        <v>06-2025</v>
      </c>
      <c r="F2039" s="5">
        <f t="shared" si="190"/>
        <v>45823.75886574074</v>
      </c>
      <c r="G2039">
        <v>36.544699999999999</v>
      </c>
      <c r="H2039">
        <v>70.363100000000003</v>
      </c>
      <c r="I2039">
        <v>198.87700000000001</v>
      </c>
      <c r="J2039">
        <v>4.4000000000000004</v>
      </c>
      <c r="K2039" t="s">
        <v>23</v>
      </c>
      <c r="L2039">
        <v>46</v>
      </c>
      <c r="M2039">
        <v>86</v>
      </c>
      <c r="N2039">
        <v>2.2589999999999999</v>
      </c>
      <c r="O2039">
        <v>0.72</v>
      </c>
      <c r="P2039" t="s">
        <v>24</v>
      </c>
      <c r="Q2039" t="s">
        <v>1795</v>
      </c>
      <c r="R2039" t="s">
        <v>1796</v>
      </c>
      <c r="S2039" t="s">
        <v>1797</v>
      </c>
      <c r="T2039" t="b">
        <f t="shared" si="195"/>
        <v>1</v>
      </c>
      <c r="U2039" t="s">
        <v>28</v>
      </c>
      <c r="V2039">
        <v>4.83</v>
      </c>
      <c r="W2039">
        <v>9.0459999999999994</v>
      </c>
      <c r="X2039">
        <v>0.11700000000000001</v>
      </c>
      <c r="Y2039">
        <v>21</v>
      </c>
      <c r="Z2039" t="s">
        <v>29</v>
      </c>
      <c r="AA2039" t="s">
        <v>24</v>
      </c>
      <c r="AB2039" t="s">
        <v>24</v>
      </c>
    </row>
    <row r="2040" spans="1:28" x14ac:dyDescent="0.35">
      <c r="A2040" s="4" t="s">
        <v>1801</v>
      </c>
      <c r="B2040" s="6">
        <f t="shared" si="193"/>
        <v>45823.75886574074</v>
      </c>
      <c r="C2040" s="12">
        <f t="shared" si="191"/>
        <v>45809</v>
      </c>
      <c r="D2040" s="3">
        <f t="shared" si="192"/>
        <v>2025</v>
      </c>
      <c r="E2040" s="3" t="str">
        <f t="shared" si="194"/>
        <v>06-2025</v>
      </c>
      <c r="F2040" s="5">
        <f t="shared" si="190"/>
        <v>45819.198171296295</v>
      </c>
      <c r="G2040">
        <v>28.986499999999999</v>
      </c>
      <c r="H2040">
        <v>67.194299999999998</v>
      </c>
      <c r="I2040">
        <v>10</v>
      </c>
      <c r="J2040">
        <v>4.4000000000000004</v>
      </c>
      <c r="K2040" t="s">
        <v>23</v>
      </c>
      <c r="L2040">
        <v>43</v>
      </c>
      <c r="M2040">
        <v>115</v>
      </c>
      <c r="N2040">
        <v>5.7539999999999996</v>
      </c>
      <c r="O2040">
        <v>0.85</v>
      </c>
      <c r="P2040" t="s">
        <v>24</v>
      </c>
      <c r="Q2040" t="s">
        <v>1802</v>
      </c>
      <c r="R2040" t="s">
        <v>1803</v>
      </c>
      <c r="S2040" t="s">
        <v>1804</v>
      </c>
      <c r="T2040" t="b">
        <f t="shared" si="195"/>
        <v>1</v>
      </c>
      <c r="U2040" t="s">
        <v>28</v>
      </c>
      <c r="V2040">
        <v>5.85</v>
      </c>
      <c r="W2040">
        <v>1.857</v>
      </c>
      <c r="X2040">
        <v>8.6999999999999994E-2</v>
      </c>
      <c r="Y2040">
        <v>38</v>
      </c>
      <c r="Z2040" t="s">
        <v>29</v>
      </c>
      <c r="AA2040" t="s">
        <v>24</v>
      </c>
      <c r="AB2040" t="s">
        <v>24</v>
      </c>
    </row>
    <row r="2041" spans="1:28" x14ac:dyDescent="0.35">
      <c r="A2041" s="4" t="s">
        <v>1821</v>
      </c>
      <c r="B2041" s="6">
        <f t="shared" si="193"/>
        <v>45819.198171296295</v>
      </c>
      <c r="C2041" s="12">
        <f t="shared" si="191"/>
        <v>45809</v>
      </c>
      <c r="D2041" s="3">
        <f t="shared" si="192"/>
        <v>2025</v>
      </c>
      <c r="E2041" s="3" t="str">
        <f t="shared" si="194"/>
        <v>06-2025</v>
      </c>
      <c r="F2041" s="5">
        <f t="shared" si="190"/>
        <v>45808.847604166665</v>
      </c>
      <c r="G2041">
        <v>36.422400000000003</v>
      </c>
      <c r="H2041">
        <v>70.672300000000007</v>
      </c>
      <c r="I2041">
        <v>205.52199999999999</v>
      </c>
      <c r="J2041">
        <v>4.4000000000000004</v>
      </c>
      <c r="K2041" t="s">
        <v>23</v>
      </c>
      <c r="L2041">
        <v>105</v>
      </c>
      <c r="M2041">
        <v>122</v>
      </c>
      <c r="N2041">
        <v>2.2799999999999998</v>
      </c>
      <c r="O2041">
        <v>0.67</v>
      </c>
      <c r="P2041" t="s">
        <v>24</v>
      </c>
      <c r="Q2041" t="s">
        <v>1822</v>
      </c>
      <c r="R2041" t="s">
        <v>1823</v>
      </c>
      <c r="S2041" t="s">
        <v>1824</v>
      </c>
      <c r="T2041" t="b">
        <f t="shared" si="195"/>
        <v>1</v>
      </c>
      <c r="U2041" t="s">
        <v>28</v>
      </c>
      <c r="V2041">
        <v>7.37</v>
      </c>
      <c r="W2041">
        <v>7.673</v>
      </c>
      <c r="X2041">
        <v>5.8999999999999997E-2</v>
      </c>
      <c r="Y2041">
        <v>83</v>
      </c>
      <c r="Z2041" t="s">
        <v>29</v>
      </c>
      <c r="AA2041" t="s">
        <v>24</v>
      </c>
      <c r="AB2041" t="s">
        <v>24</v>
      </c>
    </row>
    <row r="2042" spans="1:28" x14ac:dyDescent="0.35">
      <c r="A2042" s="4" t="s">
        <v>1908</v>
      </c>
      <c r="B2042" s="6">
        <f t="shared" si="193"/>
        <v>45808.847604166665</v>
      </c>
      <c r="C2042" s="12">
        <f t="shared" si="191"/>
        <v>45778</v>
      </c>
      <c r="D2042" s="3">
        <f t="shared" si="192"/>
        <v>2025</v>
      </c>
      <c r="E2042" s="3" t="str">
        <f t="shared" si="194"/>
        <v>05-2025</v>
      </c>
      <c r="F2042" s="5">
        <f t="shared" si="190"/>
        <v>45800.164861111109</v>
      </c>
      <c r="G2042">
        <v>36.854900000000001</v>
      </c>
      <c r="H2042">
        <v>68.894499999999994</v>
      </c>
      <c r="I2042">
        <v>10</v>
      </c>
      <c r="J2042">
        <v>4.4000000000000004</v>
      </c>
      <c r="K2042" t="s">
        <v>23</v>
      </c>
      <c r="L2042">
        <v>54</v>
      </c>
      <c r="M2042">
        <v>111</v>
      </c>
      <c r="N2042">
        <v>1.8109999999999999</v>
      </c>
      <c r="O2042">
        <v>1.04</v>
      </c>
      <c r="P2042" t="s">
        <v>24</v>
      </c>
      <c r="Q2042" t="s">
        <v>1909</v>
      </c>
      <c r="R2042" t="s">
        <v>1902</v>
      </c>
      <c r="S2042" t="s">
        <v>1910</v>
      </c>
      <c r="T2042" t="b">
        <f t="shared" si="195"/>
        <v>1</v>
      </c>
      <c r="U2042" t="s">
        <v>28</v>
      </c>
      <c r="V2042">
        <v>6.42</v>
      </c>
      <c r="W2042">
        <v>1.9119999999999999</v>
      </c>
      <c r="X2042">
        <v>9.1999999999999998E-2</v>
      </c>
      <c r="Y2042">
        <v>36</v>
      </c>
      <c r="Z2042" t="s">
        <v>29</v>
      </c>
      <c r="AA2042" t="s">
        <v>24</v>
      </c>
      <c r="AB2042" t="s">
        <v>24</v>
      </c>
    </row>
    <row r="2043" spans="1:28" x14ac:dyDescent="0.35">
      <c r="A2043" s="4" t="s">
        <v>1976</v>
      </c>
      <c r="B2043" s="6">
        <f t="shared" si="193"/>
        <v>45800.164861111109</v>
      </c>
      <c r="C2043" s="12">
        <f t="shared" si="191"/>
        <v>45778</v>
      </c>
      <c r="D2043" s="3">
        <f t="shared" si="192"/>
        <v>2025</v>
      </c>
      <c r="E2043" s="3" t="str">
        <f t="shared" si="194"/>
        <v>05-2025</v>
      </c>
      <c r="F2043" s="5">
        <f t="shared" si="190"/>
        <v>45797.428136574075</v>
      </c>
      <c r="G2043">
        <v>29.185700000000001</v>
      </c>
      <c r="H2043">
        <v>86.802000000000007</v>
      </c>
      <c r="I2043">
        <v>10</v>
      </c>
      <c r="J2043">
        <v>4.4000000000000004</v>
      </c>
      <c r="K2043" t="s">
        <v>23</v>
      </c>
      <c r="L2043">
        <v>36</v>
      </c>
      <c r="M2043">
        <v>93</v>
      </c>
      <c r="N2043">
        <v>1.9239999999999999</v>
      </c>
      <c r="O2043">
        <v>0.76</v>
      </c>
      <c r="P2043" t="s">
        <v>24</v>
      </c>
      <c r="Q2043" t="s">
        <v>1977</v>
      </c>
      <c r="R2043" t="s">
        <v>1978</v>
      </c>
      <c r="S2043" t="s">
        <v>849</v>
      </c>
      <c r="T2043" t="b">
        <f t="shared" si="195"/>
        <v>1</v>
      </c>
      <c r="U2043" t="s">
        <v>28</v>
      </c>
      <c r="V2043">
        <v>8.44</v>
      </c>
      <c r="W2043">
        <v>1.8939999999999999</v>
      </c>
      <c r="X2043">
        <v>9.0999999999999998E-2</v>
      </c>
      <c r="Y2043">
        <v>35</v>
      </c>
      <c r="Z2043" t="s">
        <v>29</v>
      </c>
      <c r="AA2043" t="s">
        <v>24</v>
      </c>
      <c r="AB2043" t="s">
        <v>24</v>
      </c>
    </row>
    <row r="2044" spans="1:28" x14ac:dyDescent="0.35">
      <c r="A2044" s="4" t="s">
        <v>2003</v>
      </c>
      <c r="B2044" s="6">
        <f t="shared" si="193"/>
        <v>45797.428136574075</v>
      </c>
      <c r="C2044" s="12">
        <f t="shared" si="191"/>
        <v>45778</v>
      </c>
      <c r="D2044" s="3">
        <f t="shared" si="192"/>
        <v>2025</v>
      </c>
      <c r="E2044" s="3" t="str">
        <f t="shared" si="194"/>
        <v>05-2025</v>
      </c>
      <c r="F2044" s="5">
        <f t="shared" si="190"/>
        <v>45795.25922453704</v>
      </c>
      <c r="G2044">
        <v>37.061300000000003</v>
      </c>
      <c r="H2044">
        <v>71.863</v>
      </c>
      <c r="I2044">
        <v>164.16900000000001</v>
      </c>
      <c r="J2044">
        <v>4.4000000000000004</v>
      </c>
      <c r="K2044" t="s">
        <v>23</v>
      </c>
      <c r="L2044">
        <v>27</v>
      </c>
      <c r="M2044">
        <v>166</v>
      </c>
      <c r="N2044">
        <v>1.343</v>
      </c>
      <c r="O2044">
        <v>0.81</v>
      </c>
      <c r="P2044" t="s">
        <v>24</v>
      </c>
      <c r="Q2044" t="s">
        <v>2004</v>
      </c>
      <c r="R2044" t="s">
        <v>2001</v>
      </c>
      <c r="S2044" t="s">
        <v>2005</v>
      </c>
      <c r="T2044" t="b">
        <f t="shared" si="195"/>
        <v>1</v>
      </c>
      <c r="U2044" t="s">
        <v>28</v>
      </c>
      <c r="V2044">
        <v>6.12</v>
      </c>
      <c r="W2044">
        <v>8.02</v>
      </c>
      <c r="X2044">
        <v>0.19</v>
      </c>
      <c r="Y2044">
        <v>8</v>
      </c>
      <c r="Z2044" t="s">
        <v>29</v>
      </c>
      <c r="AA2044" t="s">
        <v>24</v>
      </c>
      <c r="AB2044" t="s">
        <v>24</v>
      </c>
    </row>
    <row r="2045" spans="1:28" x14ac:dyDescent="0.35">
      <c r="A2045" s="4" t="s">
        <v>2030</v>
      </c>
      <c r="B2045" s="6">
        <f t="shared" si="193"/>
        <v>45795.25922453704</v>
      </c>
      <c r="C2045" s="12">
        <f t="shared" si="191"/>
        <v>45778</v>
      </c>
      <c r="D2045" s="3">
        <f t="shared" si="192"/>
        <v>2025</v>
      </c>
      <c r="E2045" s="3" t="str">
        <f t="shared" si="194"/>
        <v>05-2025</v>
      </c>
      <c r="F2045" s="5">
        <f t="shared" si="190"/>
        <v>45791.437974537039</v>
      </c>
      <c r="G2045">
        <v>36.5792</v>
      </c>
      <c r="H2045">
        <v>70.805499999999995</v>
      </c>
      <c r="I2045">
        <v>217.6</v>
      </c>
      <c r="J2045">
        <v>4.4000000000000004</v>
      </c>
      <c r="K2045" t="s">
        <v>23</v>
      </c>
      <c r="L2045">
        <v>64</v>
      </c>
      <c r="M2045">
        <v>78</v>
      </c>
      <c r="N2045">
        <v>2.1869999999999998</v>
      </c>
      <c r="O2045">
        <v>0.77</v>
      </c>
      <c r="P2045" t="s">
        <v>24</v>
      </c>
      <c r="Q2045" t="s">
        <v>2031</v>
      </c>
      <c r="R2045" t="s">
        <v>2028</v>
      </c>
      <c r="S2045" t="s">
        <v>2032</v>
      </c>
      <c r="T2045" t="b">
        <f t="shared" si="195"/>
        <v>1</v>
      </c>
      <c r="U2045" t="s">
        <v>28</v>
      </c>
      <c r="V2045">
        <v>7.69</v>
      </c>
      <c r="W2045">
        <v>7.1</v>
      </c>
      <c r="X2045">
        <v>5.3999999999999999E-2</v>
      </c>
      <c r="Y2045">
        <v>101</v>
      </c>
      <c r="Z2045" t="s">
        <v>29</v>
      </c>
      <c r="AA2045" t="s">
        <v>24</v>
      </c>
      <c r="AB2045" t="s">
        <v>24</v>
      </c>
    </row>
    <row r="2046" spans="1:28" x14ac:dyDescent="0.35">
      <c r="A2046" s="4" t="s">
        <v>2058</v>
      </c>
      <c r="B2046" s="6">
        <f t="shared" si="193"/>
        <v>45791.437974537039</v>
      </c>
      <c r="C2046" s="12">
        <f t="shared" si="191"/>
        <v>45778</v>
      </c>
      <c r="D2046" s="3">
        <f t="shared" si="192"/>
        <v>2025</v>
      </c>
      <c r="E2046" s="3" t="str">
        <f t="shared" si="194"/>
        <v>05-2025</v>
      </c>
      <c r="F2046" s="5">
        <f t="shared" si="190"/>
        <v>45791.418194444443</v>
      </c>
      <c r="G2046">
        <v>24.672899999999998</v>
      </c>
      <c r="H2046">
        <v>94.897300000000001</v>
      </c>
      <c r="I2046">
        <v>10</v>
      </c>
      <c r="J2046">
        <v>4.4000000000000004</v>
      </c>
      <c r="K2046" t="s">
        <v>23</v>
      </c>
      <c r="L2046">
        <v>31</v>
      </c>
      <c r="M2046">
        <v>124</v>
      </c>
      <c r="N2046">
        <v>3.4510000000000001</v>
      </c>
      <c r="O2046">
        <v>0.6</v>
      </c>
      <c r="P2046" t="s">
        <v>24</v>
      </c>
      <c r="Q2046" t="s">
        <v>2059</v>
      </c>
      <c r="R2046" t="s">
        <v>2060</v>
      </c>
      <c r="S2046" t="s">
        <v>2061</v>
      </c>
      <c r="T2046" t="b">
        <f t="shared" si="195"/>
        <v>1</v>
      </c>
      <c r="U2046" t="s">
        <v>28</v>
      </c>
      <c r="V2046">
        <v>10.25</v>
      </c>
      <c r="W2046">
        <v>1.9139999999999999</v>
      </c>
      <c r="X2046">
        <v>0.12</v>
      </c>
      <c r="Y2046">
        <v>20</v>
      </c>
      <c r="Z2046" t="s">
        <v>29</v>
      </c>
      <c r="AA2046" t="s">
        <v>24</v>
      </c>
      <c r="AB2046" t="s">
        <v>24</v>
      </c>
    </row>
    <row r="2047" spans="1:28" x14ac:dyDescent="0.35">
      <c r="A2047" s="4" t="s">
        <v>2062</v>
      </c>
      <c r="B2047" s="6">
        <f t="shared" si="193"/>
        <v>45791.418194444443</v>
      </c>
      <c r="C2047" s="12">
        <f t="shared" si="191"/>
        <v>45778</v>
      </c>
      <c r="D2047" s="3">
        <f t="shared" si="192"/>
        <v>2025</v>
      </c>
      <c r="E2047" s="3" t="str">
        <f t="shared" si="194"/>
        <v>05-2025</v>
      </c>
      <c r="F2047" s="5">
        <f t="shared" si="190"/>
        <v>45782.257800925923</v>
      </c>
      <c r="G2047">
        <v>31.469799999999999</v>
      </c>
      <c r="H2047">
        <v>69.138599999999997</v>
      </c>
      <c r="I2047">
        <v>10</v>
      </c>
      <c r="J2047">
        <v>4.4000000000000004</v>
      </c>
      <c r="K2047" t="s">
        <v>23</v>
      </c>
      <c r="L2047">
        <v>52</v>
      </c>
      <c r="M2047">
        <v>176</v>
      </c>
      <c r="N2047">
        <v>3.0369999999999999</v>
      </c>
      <c r="O2047">
        <v>1.06</v>
      </c>
      <c r="P2047" t="s">
        <v>24</v>
      </c>
      <c r="Q2047" t="s">
        <v>2063</v>
      </c>
      <c r="R2047" t="s">
        <v>2064</v>
      </c>
      <c r="S2047" t="s">
        <v>2065</v>
      </c>
      <c r="T2047" t="b">
        <f t="shared" si="195"/>
        <v>1</v>
      </c>
      <c r="U2047" t="s">
        <v>28</v>
      </c>
      <c r="V2047">
        <v>11.1</v>
      </c>
      <c r="W2047">
        <v>1.9630000000000001</v>
      </c>
      <c r="X2047">
        <v>8.2000000000000003E-2</v>
      </c>
      <c r="Y2047">
        <v>43</v>
      </c>
      <c r="Z2047" t="s">
        <v>29</v>
      </c>
      <c r="AA2047" t="s">
        <v>24</v>
      </c>
      <c r="AB2047" t="s">
        <v>24</v>
      </c>
    </row>
    <row r="2048" spans="1:28" x14ac:dyDescent="0.35">
      <c r="A2048" s="4" t="s">
        <v>2128</v>
      </c>
      <c r="B2048" s="6">
        <f t="shared" si="193"/>
        <v>45782.257800925923</v>
      </c>
      <c r="C2048" s="12">
        <f t="shared" si="191"/>
        <v>45778</v>
      </c>
      <c r="D2048" s="3">
        <f t="shared" si="192"/>
        <v>2025</v>
      </c>
      <c r="E2048" s="3" t="str">
        <f t="shared" si="194"/>
        <v>05-2025</v>
      </c>
      <c r="F2048" s="5">
        <f t="shared" si="190"/>
        <v>45775.458483796298</v>
      </c>
      <c r="G2048">
        <v>37.1462</v>
      </c>
      <c r="H2048">
        <v>71.887100000000004</v>
      </c>
      <c r="I2048">
        <v>166.69200000000001</v>
      </c>
      <c r="J2048">
        <v>4.4000000000000004</v>
      </c>
      <c r="K2048" t="s">
        <v>23</v>
      </c>
      <c r="L2048">
        <v>38</v>
      </c>
      <c r="M2048">
        <v>164</v>
      </c>
      <c r="N2048">
        <v>1.2569999999999999</v>
      </c>
      <c r="O2048">
        <v>0.74</v>
      </c>
      <c r="P2048" t="s">
        <v>24</v>
      </c>
      <c r="Q2048" t="s">
        <v>2129</v>
      </c>
      <c r="R2048" t="s">
        <v>2130</v>
      </c>
      <c r="S2048" t="s">
        <v>2131</v>
      </c>
      <c r="T2048" t="b">
        <f t="shared" si="195"/>
        <v>1</v>
      </c>
      <c r="U2048" t="s">
        <v>28</v>
      </c>
      <c r="V2048">
        <v>7.67</v>
      </c>
      <c r="W2048">
        <v>7.8070000000000004</v>
      </c>
      <c r="X2048">
        <v>0.161</v>
      </c>
      <c r="Y2048">
        <v>11</v>
      </c>
      <c r="Z2048" t="s">
        <v>29</v>
      </c>
      <c r="AA2048" t="s">
        <v>24</v>
      </c>
      <c r="AB2048" t="s">
        <v>24</v>
      </c>
    </row>
    <row r="2049" spans="1:28" x14ac:dyDescent="0.35">
      <c r="A2049" s="4" t="s">
        <v>2161</v>
      </c>
      <c r="B2049" s="6">
        <f t="shared" si="193"/>
        <v>45775.458483796298</v>
      </c>
      <c r="C2049" s="12">
        <f t="shared" si="191"/>
        <v>45748</v>
      </c>
      <c r="D2049" s="3">
        <f t="shared" si="192"/>
        <v>2025</v>
      </c>
      <c r="E2049" s="3" t="str">
        <f t="shared" si="194"/>
        <v>04-2025</v>
      </c>
      <c r="F2049" s="5">
        <f t="shared" si="190"/>
        <v>45208.060763888891</v>
      </c>
      <c r="G2049">
        <v>29.2422</v>
      </c>
      <c r="H2049">
        <v>86.767799999999994</v>
      </c>
      <c r="I2049">
        <v>10</v>
      </c>
      <c r="J2049">
        <v>4.4000000000000004</v>
      </c>
      <c r="K2049" t="s">
        <v>23</v>
      </c>
      <c r="L2049">
        <v>97</v>
      </c>
      <c r="M2049">
        <v>64</v>
      </c>
      <c r="N2049">
        <v>1.9450000000000001</v>
      </c>
      <c r="O2049">
        <v>0.49</v>
      </c>
      <c r="P2049" t="s">
        <v>24</v>
      </c>
      <c r="Q2049" t="s">
        <v>2162</v>
      </c>
      <c r="R2049" t="s">
        <v>2163</v>
      </c>
      <c r="S2049" t="s">
        <v>2164</v>
      </c>
      <c r="T2049" t="b">
        <f t="shared" si="195"/>
        <v>1</v>
      </c>
      <c r="U2049" t="s">
        <v>28</v>
      </c>
      <c r="V2049">
        <v>7.78</v>
      </c>
      <c r="W2049">
        <v>1.8580000000000001</v>
      </c>
      <c r="X2049">
        <v>5.2999999999999999E-2</v>
      </c>
      <c r="Y2049">
        <v>104</v>
      </c>
      <c r="Z2049" t="s">
        <v>29</v>
      </c>
      <c r="AA2049" t="s">
        <v>24</v>
      </c>
      <c r="AB2049" t="s">
        <v>24</v>
      </c>
    </row>
    <row r="2050" spans="1:28" x14ac:dyDescent="0.35">
      <c r="A2050" s="4" t="s">
        <v>7025</v>
      </c>
      <c r="B2050" s="6">
        <f t="shared" si="193"/>
        <v>45208.060763888891</v>
      </c>
      <c r="C2050" s="12">
        <f t="shared" si="191"/>
        <v>45200</v>
      </c>
      <c r="D2050" s="3">
        <f t="shared" si="192"/>
        <v>2023</v>
      </c>
      <c r="E2050" s="3" t="str">
        <f t="shared" si="194"/>
        <v>10-2023</v>
      </c>
      <c r="F2050" s="5">
        <f t="shared" ref="F2050:F2113" si="196">DATEVALUE(LEFT(A2051,10))+TIMEVALUE(MID(A2051,12,8))</f>
        <v>45207.823981481481</v>
      </c>
      <c r="G2050">
        <v>3.9409000000000001</v>
      </c>
      <c r="H2050">
        <v>95.776600000000002</v>
      </c>
      <c r="I2050">
        <v>49.137</v>
      </c>
      <c r="J2050">
        <v>4.4000000000000004</v>
      </c>
      <c r="K2050" t="s">
        <v>23</v>
      </c>
      <c r="L2050">
        <v>38</v>
      </c>
      <c r="M2050">
        <v>116</v>
      </c>
      <c r="N2050">
        <v>1.732</v>
      </c>
      <c r="O2050">
        <v>0.72</v>
      </c>
      <c r="P2050" t="s">
        <v>24</v>
      </c>
      <c r="Q2050" t="s">
        <v>7026</v>
      </c>
      <c r="R2050" t="s">
        <v>7013</v>
      </c>
      <c r="S2050" t="s">
        <v>7027</v>
      </c>
      <c r="T2050" t="b">
        <f t="shared" si="195"/>
        <v>0</v>
      </c>
      <c r="U2050" t="s">
        <v>28</v>
      </c>
      <c r="V2050">
        <v>8.2799999999999994</v>
      </c>
      <c r="W2050">
        <v>6.3010000000000002</v>
      </c>
      <c r="X2050">
        <v>0.127</v>
      </c>
      <c r="Y2050">
        <v>18</v>
      </c>
      <c r="Z2050" t="s">
        <v>29</v>
      </c>
      <c r="AA2050" t="s">
        <v>24</v>
      </c>
      <c r="AB2050" t="s">
        <v>24</v>
      </c>
    </row>
    <row r="2051" spans="1:28" x14ac:dyDescent="0.35">
      <c r="A2051" s="4" t="s">
        <v>7028</v>
      </c>
      <c r="B2051" s="6">
        <f t="shared" si="193"/>
        <v>45207.823981481481</v>
      </c>
      <c r="C2051" s="12">
        <f t="shared" ref="C2051:C2114" si="197">DATE(YEAR(B2051),MONTH(B2051),1)</f>
        <v>45200</v>
      </c>
      <c r="D2051" s="3">
        <f t="shared" ref="D2051:D2114" si="198">YEAR(B2051)</f>
        <v>2023</v>
      </c>
      <c r="E2051" s="3" t="str">
        <f t="shared" si="194"/>
        <v>10-2023</v>
      </c>
      <c r="F2051" s="5">
        <f t="shared" si="196"/>
        <v>45774.502488425926</v>
      </c>
      <c r="G2051">
        <v>30.797999999999998</v>
      </c>
      <c r="H2051">
        <v>86.375500000000002</v>
      </c>
      <c r="I2051">
        <v>10</v>
      </c>
      <c r="J2051">
        <v>4.4000000000000004</v>
      </c>
      <c r="K2051" t="s">
        <v>23</v>
      </c>
      <c r="L2051">
        <v>65</v>
      </c>
      <c r="M2051">
        <v>40</v>
      </c>
      <c r="N2051">
        <v>3.137</v>
      </c>
      <c r="O2051">
        <v>0.59</v>
      </c>
      <c r="P2051" t="s">
        <v>24</v>
      </c>
      <c r="Q2051" t="s">
        <v>7029</v>
      </c>
      <c r="R2051" t="s">
        <v>7030</v>
      </c>
      <c r="S2051" t="s">
        <v>7031</v>
      </c>
      <c r="T2051" t="b">
        <f t="shared" si="195"/>
        <v>0</v>
      </c>
      <c r="U2051" t="s">
        <v>28</v>
      </c>
      <c r="V2051">
        <v>6.63</v>
      </c>
      <c r="W2051">
        <v>1.851</v>
      </c>
      <c r="X2051">
        <v>7.4999999999999997E-2</v>
      </c>
      <c r="Y2051">
        <v>51</v>
      </c>
      <c r="Z2051" t="s">
        <v>29</v>
      </c>
      <c r="AA2051" t="s">
        <v>24</v>
      </c>
      <c r="AB2051" t="s">
        <v>24</v>
      </c>
    </row>
    <row r="2052" spans="1:28" x14ac:dyDescent="0.35">
      <c r="A2052" s="4" t="s">
        <v>2171</v>
      </c>
      <c r="B2052" s="6">
        <f t="shared" ref="B2052:B2115" si="199">DATEVALUE(LEFT($A2052,10))+TIMEVALUE(MID($A2052,12,8))</f>
        <v>45774.502488425926</v>
      </c>
      <c r="C2052" s="12">
        <f t="shared" si="197"/>
        <v>45748</v>
      </c>
      <c r="D2052" s="3">
        <f t="shared" si="198"/>
        <v>2025</v>
      </c>
      <c r="E2052" s="3" t="str">
        <f t="shared" si="194"/>
        <v>04-2025</v>
      </c>
      <c r="F2052" s="5">
        <f t="shared" si="196"/>
        <v>45757.566180555557</v>
      </c>
      <c r="G2052">
        <v>37.1723</v>
      </c>
      <c r="H2052">
        <v>65.884100000000004</v>
      </c>
      <c r="I2052">
        <v>10</v>
      </c>
      <c r="J2052">
        <v>4.4000000000000004</v>
      </c>
      <c r="K2052" t="s">
        <v>23</v>
      </c>
      <c r="L2052">
        <v>60</v>
      </c>
      <c r="M2052">
        <v>127</v>
      </c>
      <c r="N2052">
        <v>2.9830000000000001</v>
      </c>
      <c r="O2052">
        <v>0.91</v>
      </c>
      <c r="P2052" t="s">
        <v>24</v>
      </c>
      <c r="Q2052" t="s">
        <v>2172</v>
      </c>
      <c r="R2052" t="s">
        <v>2173</v>
      </c>
      <c r="S2052" t="s">
        <v>2174</v>
      </c>
      <c r="T2052" t="b">
        <f t="shared" si="195"/>
        <v>1</v>
      </c>
      <c r="U2052" t="s">
        <v>28</v>
      </c>
      <c r="V2052">
        <v>7.11</v>
      </c>
      <c r="W2052">
        <v>1.913</v>
      </c>
      <c r="X2052">
        <v>8.5999999999999993E-2</v>
      </c>
      <c r="Y2052">
        <v>39</v>
      </c>
      <c r="Z2052" t="s">
        <v>29</v>
      </c>
      <c r="AA2052" t="s">
        <v>24</v>
      </c>
      <c r="AB2052" t="s">
        <v>24</v>
      </c>
    </row>
    <row r="2053" spans="1:28" x14ac:dyDescent="0.35">
      <c r="A2053" s="4" t="s">
        <v>2365</v>
      </c>
      <c r="B2053" s="6">
        <f t="shared" si="199"/>
        <v>45757.566180555557</v>
      </c>
      <c r="C2053" s="12">
        <f t="shared" si="197"/>
        <v>45748</v>
      </c>
      <c r="D2053" s="3">
        <f t="shared" si="198"/>
        <v>2025</v>
      </c>
      <c r="E2053" s="3" t="str">
        <f t="shared" ref="E2053:E2116" si="200">TEXT(B2053,"mm-yyyy")</f>
        <v>04-2025</v>
      </c>
      <c r="F2053" s="5">
        <f t="shared" si="196"/>
        <v>45753.119201388887</v>
      </c>
      <c r="G2053">
        <v>35.973599999999998</v>
      </c>
      <c r="H2053">
        <v>78.006299999999996</v>
      </c>
      <c r="I2053">
        <v>85.563999999999993</v>
      </c>
      <c r="J2053">
        <v>4.4000000000000004</v>
      </c>
      <c r="K2053" t="s">
        <v>23</v>
      </c>
      <c r="L2053">
        <v>47</v>
      </c>
      <c r="M2053">
        <v>126</v>
      </c>
      <c r="N2053">
        <v>3.891</v>
      </c>
      <c r="O2053">
        <v>0.94</v>
      </c>
      <c r="P2053" t="s">
        <v>24</v>
      </c>
      <c r="Q2053" t="s">
        <v>2366</v>
      </c>
      <c r="R2053" t="s">
        <v>2367</v>
      </c>
      <c r="S2053" t="s">
        <v>2368</v>
      </c>
      <c r="T2053" t="b">
        <f t="shared" ref="T2053:T2116" si="201">OR(ISNUMBER(SEARCH("India",S2053)),ISNUMBER(SEARCH("Pakistan",S2053)),ISNUMBER(SEARCH("Afghanistan",S2053)),ISNUMBER(SEARCH("Bangladesh",S2053)),ISNUMBER(SEARCH("Nepal",S2053)),ISNUMBER(SEARCH("Bhutan",S2053)),ISNUMBER(SEARCH("Sri Lanka",S2053)),ISNUMBER(SEARCH("Maldives",S2053)))</f>
        <v>1</v>
      </c>
      <c r="U2053" t="s">
        <v>28</v>
      </c>
      <c r="V2053">
        <v>10.73</v>
      </c>
      <c r="W2053">
        <v>6.2389999999999999</v>
      </c>
      <c r="X2053">
        <v>8.5999999999999993E-2</v>
      </c>
      <c r="Y2053">
        <v>39</v>
      </c>
      <c r="Z2053" t="s">
        <v>29</v>
      </c>
      <c r="AA2053" t="s">
        <v>24</v>
      </c>
      <c r="AB2053" t="s">
        <v>24</v>
      </c>
    </row>
    <row r="2054" spans="1:28" x14ac:dyDescent="0.35">
      <c r="A2054" s="4" t="s">
        <v>2401</v>
      </c>
      <c r="B2054" s="6">
        <f t="shared" si="199"/>
        <v>45753.119201388887</v>
      </c>
      <c r="C2054" s="12">
        <f t="shared" si="197"/>
        <v>45748</v>
      </c>
      <c r="D2054" s="3">
        <f t="shared" si="198"/>
        <v>2025</v>
      </c>
      <c r="E2054" s="3" t="str">
        <f t="shared" si="200"/>
        <v>04-2025</v>
      </c>
      <c r="F2054" s="5">
        <f t="shared" si="196"/>
        <v>45207.260509259257</v>
      </c>
      <c r="G2054">
        <v>28.883099999999999</v>
      </c>
      <c r="H2054">
        <v>87.436800000000005</v>
      </c>
      <c r="I2054">
        <v>35</v>
      </c>
      <c r="J2054">
        <v>4.4000000000000004</v>
      </c>
      <c r="K2054" t="s">
        <v>23</v>
      </c>
      <c r="L2054">
        <v>11</v>
      </c>
      <c r="M2054">
        <v>109</v>
      </c>
      <c r="N2054">
        <v>2.1869999999999998</v>
      </c>
      <c r="O2054">
        <v>0.96</v>
      </c>
      <c r="P2054" t="s">
        <v>24</v>
      </c>
      <c r="Q2054" t="s">
        <v>2402</v>
      </c>
      <c r="R2054" t="s">
        <v>2390</v>
      </c>
      <c r="S2054" t="s">
        <v>2403</v>
      </c>
      <c r="T2054" t="b">
        <f t="shared" si="201"/>
        <v>1</v>
      </c>
      <c r="U2054" t="s">
        <v>28</v>
      </c>
      <c r="V2054">
        <v>7.65</v>
      </c>
      <c r="W2054">
        <v>1.948</v>
      </c>
      <c r="X2054">
        <v>0.20200000000000001</v>
      </c>
      <c r="Y2054">
        <v>7</v>
      </c>
      <c r="Z2054" t="s">
        <v>29</v>
      </c>
      <c r="AA2054" t="s">
        <v>24</v>
      </c>
      <c r="AB2054" t="s">
        <v>24</v>
      </c>
    </row>
    <row r="2055" spans="1:28" x14ac:dyDescent="0.35">
      <c r="A2055" s="4" t="s">
        <v>7041</v>
      </c>
      <c r="B2055" s="6">
        <f t="shared" si="199"/>
        <v>45207.260509259257</v>
      </c>
      <c r="C2055" s="12">
        <f t="shared" si="197"/>
        <v>45200</v>
      </c>
      <c r="D2055" s="3">
        <f t="shared" si="198"/>
        <v>2023</v>
      </c>
      <c r="E2055" s="3" t="str">
        <f t="shared" si="200"/>
        <v>10-2023</v>
      </c>
      <c r="F2055" s="5">
        <f t="shared" si="196"/>
        <v>45748.505925925929</v>
      </c>
      <c r="G2055">
        <v>37.901499999999999</v>
      </c>
      <c r="H2055">
        <v>73.807900000000004</v>
      </c>
      <c r="I2055">
        <v>11.429</v>
      </c>
      <c r="J2055">
        <v>4.2</v>
      </c>
      <c r="K2055" t="s">
        <v>23</v>
      </c>
      <c r="L2055">
        <v>21</v>
      </c>
      <c r="M2055">
        <v>135</v>
      </c>
      <c r="N2055">
        <v>2.2240000000000002</v>
      </c>
      <c r="O2055">
        <v>0.54</v>
      </c>
      <c r="P2055" t="s">
        <v>24</v>
      </c>
      <c r="Q2055" t="s">
        <v>7042</v>
      </c>
      <c r="R2055" t="s">
        <v>7030</v>
      </c>
      <c r="S2055" t="s">
        <v>7043</v>
      </c>
      <c r="T2055" t="b">
        <f t="shared" si="201"/>
        <v>0</v>
      </c>
      <c r="U2055" t="s">
        <v>28</v>
      </c>
      <c r="V2055">
        <v>8.02</v>
      </c>
      <c r="W2055">
        <v>4.5940000000000003</v>
      </c>
      <c r="X2055">
        <v>0.16700000000000001</v>
      </c>
      <c r="Y2055">
        <v>10</v>
      </c>
      <c r="Z2055" t="s">
        <v>29</v>
      </c>
      <c r="AA2055" t="s">
        <v>24</v>
      </c>
      <c r="AB2055" t="s">
        <v>24</v>
      </c>
    </row>
    <row r="2056" spans="1:28" x14ac:dyDescent="0.35">
      <c r="A2056" s="4" t="s">
        <v>2446</v>
      </c>
      <c r="B2056" s="6">
        <f t="shared" si="199"/>
        <v>45748.505925925929</v>
      </c>
      <c r="C2056" s="12">
        <f t="shared" si="197"/>
        <v>45748</v>
      </c>
      <c r="D2056" s="3">
        <f t="shared" si="198"/>
        <v>2025</v>
      </c>
      <c r="E2056" s="3" t="str">
        <f t="shared" si="200"/>
        <v>04-2025</v>
      </c>
      <c r="F2056" s="5">
        <f t="shared" si="196"/>
        <v>45745.267407407409</v>
      </c>
      <c r="G2056">
        <v>35.168199999999999</v>
      </c>
      <c r="H2056">
        <v>77.130899999999997</v>
      </c>
      <c r="I2056">
        <v>10</v>
      </c>
      <c r="J2056">
        <v>4.4000000000000004</v>
      </c>
      <c r="K2056" t="s">
        <v>23</v>
      </c>
      <c r="L2056">
        <v>41</v>
      </c>
      <c r="M2056">
        <v>122</v>
      </c>
      <c r="N2056">
        <v>5.9930000000000003</v>
      </c>
      <c r="O2056">
        <v>0.36</v>
      </c>
      <c r="P2056" t="s">
        <v>24</v>
      </c>
      <c r="Q2056" t="s">
        <v>2447</v>
      </c>
      <c r="R2056" t="s">
        <v>2448</v>
      </c>
      <c r="S2056" t="s">
        <v>2449</v>
      </c>
      <c r="T2056" t="b">
        <f t="shared" si="201"/>
        <v>1</v>
      </c>
      <c r="U2056" t="s">
        <v>28</v>
      </c>
      <c r="V2056">
        <v>9.85</v>
      </c>
      <c r="W2056">
        <v>1.909</v>
      </c>
      <c r="X2056">
        <v>0.105</v>
      </c>
      <c r="Y2056">
        <v>26</v>
      </c>
      <c r="Z2056" t="s">
        <v>29</v>
      </c>
      <c r="AA2056" t="s">
        <v>24</v>
      </c>
      <c r="AB2056" t="s">
        <v>24</v>
      </c>
    </row>
    <row r="2057" spans="1:28" x14ac:dyDescent="0.35">
      <c r="A2057" s="4" t="s">
        <v>2520</v>
      </c>
      <c r="B2057" s="6">
        <f t="shared" si="199"/>
        <v>45745.267407407409</v>
      </c>
      <c r="C2057" s="12">
        <f t="shared" si="197"/>
        <v>45717</v>
      </c>
      <c r="D2057" s="3">
        <f t="shared" si="198"/>
        <v>2025</v>
      </c>
      <c r="E2057" s="3" t="str">
        <f t="shared" si="200"/>
        <v>03-2025</v>
      </c>
      <c r="F2057" s="5">
        <f t="shared" si="196"/>
        <v>45742.529305555552</v>
      </c>
      <c r="G2057">
        <v>27.236599999999999</v>
      </c>
      <c r="H2057">
        <v>96.966200000000001</v>
      </c>
      <c r="I2057">
        <v>10</v>
      </c>
      <c r="J2057">
        <v>4.4000000000000004</v>
      </c>
      <c r="K2057" t="s">
        <v>23</v>
      </c>
      <c r="L2057">
        <v>21</v>
      </c>
      <c r="M2057">
        <v>137</v>
      </c>
      <c r="N2057">
        <v>5.6959999999999997</v>
      </c>
      <c r="O2057">
        <v>0.77</v>
      </c>
      <c r="P2057" t="s">
        <v>24</v>
      </c>
      <c r="Q2057" t="s">
        <v>2521</v>
      </c>
      <c r="R2057" t="s">
        <v>2473</v>
      </c>
      <c r="S2057" t="s">
        <v>2522</v>
      </c>
      <c r="T2057" t="b">
        <f t="shared" si="201"/>
        <v>1</v>
      </c>
      <c r="U2057" t="s">
        <v>28</v>
      </c>
      <c r="V2057">
        <v>5.56</v>
      </c>
      <c r="W2057">
        <v>1.954</v>
      </c>
      <c r="X2057">
        <v>0.13800000000000001</v>
      </c>
      <c r="Y2057">
        <v>15</v>
      </c>
      <c r="Z2057" t="s">
        <v>29</v>
      </c>
      <c r="AA2057" t="s">
        <v>24</v>
      </c>
      <c r="AB2057" t="s">
        <v>24</v>
      </c>
    </row>
    <row r="2058" spans="1:28" x14ac:dyDescent="0.35">
      <c r="A2058" s="4" t="s">
        <v>2615</v>
      </c>
      <c r="B2058" s="6">
        <f t="shared" si="199"/>
        <v>45742.529305555552</v>
      </c>
      <c r="C2058" s="12">
        <f t="shared" si="197"/>
        <v>45717</v>
      </c>
      <c r="D2058" s="3">
        <f t="shared" si="198"/>
        <v>2025</v>
      </c>
      <c r="E2058" s="3" t="str">
        <f t="shared" si="200"/>
        <v>03-2025</v>
      </c>
      <c r="F2058" s="5">
        <f t="shared" si="196"/>
        <v>45741.580520833333</v>
      </c>
      <c r="G2058">
        <v>28.765899999999998</v>
      </c>
      <c r="H2058">
        <v>86.5548</v>
      </c>
      <c r="I2058">
        <v>10</v>
      </c>
      <c r="J2058">
        <v>4.4000000000000004</v>
      </c>
      <c r="K2058" t="s">
        <v>23</v>
      </c>
      <c r="L2058">
        <v>33</v>
      </c>
      <c r="M2058">
        <v>89</v>
      </c>
      <c r="N2058">
        <v>1.4810000000000001</v>
      </c>
      <c r="O2058">
        <v>0.5</v>
      </c>
      <c r="P2058" t="s">
        <v>24</v>
      </c>
      <c r="Q2058" t="s">
        <v>2616</v>
      </c>
      <c r="R2058" t="s">
        <v>2613</v>
      </c>
      <c r="S2058" t="s">
        <v>2617</v>
      </c>
      <c r="T2058" t="b">
        <f t="shared" si="201"/>
        <v>1</v>
      </c>
      <c r="U2058" t="s">
        <v>28</v>
      </c>
      <c r="V2058">
        <v>5.92</v>
      </c>
      <c r="W2058">
        <v>1.6</v>
      </c>
      <c r="X2058">
        <v>8.1000000000000003E-2</v>
      </c>
      <c r="Y2058">
        <v>44</v>
      </c>
      <c r="Z2058" t="s">
        <v>29</v>
      </c>
      <c r="AA2058" t="s">
        <v>24</v>
      </c>
      <c r="AB2058" t="s">
        <v>24</v>
      </c>
    </row>
    <row r="2059" spans="1:28" x14ac:dyDescent="0.35">
      <c r="A2059" s="4" t="s">
        <v>2629</v>
      </c>
      <c r="B2059" s="6">
        <f t="shared" si="199"/>
        <v>45741.580520833333</v>
      </c>
      <c r="C2059" s="12">
        <f t="shared" si="197"/>
        <v>45717</v>
      </c>
      <c r="D2059" s="3">
        <f t="shared" si="198"/>
        <v>2025</v>
      </c>
      <c r="E2059" s="3" t="str">
        <f t="shared" si="200"/>
        <v>03-2025</v>
      </c>
      <c r="F2059" s="5">
        <f t="shared" si="196"/>
        <v>45726.934814814813</v>
      </c>
      <c r="G2059">
        <v>6.6471999999999998</v>
      </c>
      <c r="H2059">
        <v>92.450999999999993</v>
      </c>
      <c r="I2059">
        <v>10</v>
      </c>
      <c r="J2059">
        <v>4.4000000000000004</v>
      </c>
      <c r="K2059" t="s">
        <v>23</v>
      </c>
      <c r="L2059">
        <v>29</v>
      </c>
      <c r="M2059">
        <v>109</v>
      </c>
      <c r="N2059">
        <v>4.6890000000000001</v>
      </c>
      <c r="O2059">
        <v>0.66</v>
      </c>
      <c r="P2059" t="s">
        <v>24</v>
      </c>
      <c r="Q2059" t="s">
        <v>2630</v>
      </c>
      <c r="R2059" t="s">
        <v>2631</v>
      </c>
      <c r="S2059" t="s">
        <v>402</v>
      </c>
      <c r="T2059" t="b">
        <f t="shared" si="201"/>
        <v>1</v>
      </c>
      <c r="U2059" t="s">
        <v>28</v>
      </c>
      <c r="V2059">
        <v>9.51</v>
      </c>
      <c r="W2059">
        <v>1.89</v>
      </c>
      <c r="X2059">
        <v>0.12</v>
      </c>
      <c r="Y2059">
        <v>21</v>
      </c>
      <c r="Z2059" t="s">
        <v>29</v>
      </c>
      <c r="AA2059" t="s">
        <v>24</v>
      </c>
      <c r="AB2059" t="s">
        <v>24</v>
      </c>
    </row>
    <row r="2060" spans="1:28" x14ac:dyDescent="0.35">
      <c r="A2060" s="4" t="s">
        <v>2727</v>
      </c>
      <c r="B2060" s="6">
        <f t="shared" si="199"/>
        <v>45726.934814814813</v>
      </c>
      <c r="C2060" s="12">
        <f t="shared" si="197"/>
        <v>45717</v>
      </c>
      <c r="D2060" s="3">
        <f t="shared" si="198"/>
        <v>2025</v>
      </c>
      <c r="E2060" s="3" t="str">
        <f t="shared" si="200"/>
        <v>03-2025</v>
      </c>
      <c r="F2060" s="5">
        <f t="shared" si="196"/>
        <v>45716.420659722222</v>
      </c>
      <c r="G2060">
        <v>28.11</v>
      </c>
      <c r="H2060">
        <v>83.884</v>
      </c>
      <c r="I2060">
        <v>17.309999999999999</v>
      </c>
      <c r="J2060">
        <v>4.4000000000000004</v>
      </c>
      <c r="K2060" t="s">
        <v>23</v>
      </c>
      <c r="L2060">
        <v>19</v>
      </c>
      <c r="M2060">
        <v>189</v>
      </c>
      <c r="N2060">
        <v>1.272</v>
      </c>
      <c r="O2060">
        <v>0.95</v>
      </c>
      <c r="P2060" t="s">
        <v>24</v>
      </c>
      <c r="Q2060" t="s">
        <v>2728</v>
      </c>
      <c r="R2060" t="s">
        <v>2729</v>
      </c>
      <c r="S2060" t="s">
        <v>2730</v>
      </c>
      <c r="T2060" t="b">
        <f t="shared" si="201"/>
        <v>1</v>
      </c>
      <c r="U2060" t="s">
        <v>28</v>
      </c>
      <c r="V2060">
        <v>13.04</v>
      </c>
      <c r="W2060">
        <v>6.5830000000000002</v>
      </c>
      <c r="X2060">
        <v>0.17</v>
      </c>
      <c r="Y2060">
        <v>10</v>
      </c>
      <c r="Z2060" t="s">
        <v>29</v>
      </c>
      <c r="AA2060" t="s">
        <v>24</v>
      </c>
      <c r="AB2060" t="s">
        <v>24</v>
      </c>
    </row>
    <row r="2061" spans="1:28" x14ac:dyDescent="0.35">
      <c r="A2061" s="4" t="s">
        <v>2818</v>
      </c>
      <c r="B2061" s="6">
        <f t="shared" si="199"/>
        <v>45716.420659722222</v>
      </c>
      <c r="C2061" s="12">
        <f t="shared" si="197"/>
        <v>45689</v>
      </c>
      <c r="D2061" s="3">
        <f t="shared" si="198"/>
        <v>2025</v>
      </c>
      <c r="E2061" s="3" t="str">
        <f t="shared" si="200"/>
        <v>02-2025</v>
      </c>
      <c r="F2061" s="5">
        <f t="shared" si="196"/>
        <v>45710.850960648146</v>
      </c>
      <c r="G2061">
        <v>27.453800000000001</v>
      </c>
      <c r="H2061">
        <v>92.646900000000002</v>
      </c>
      <c r="I2061">
        <v>49.904000000000003</v>
      </c>
      <c r="J2061">
        <v>4.4000000000000004</v>
      </c>
      <c r="K2061" t="s">
        <v>23</v>
      </c>
      <c r="L2061">
        <v>60</v>
      </c>
      <c r="M2061">
        <v>95</v>
      </c>
      <c r="N2061">
        <v>2.609</v>
      </c>
      <c r="O2061">
        <v>0.54</v>
      </c>
      <c r="P2061" t="s">
        <v>24</v>
      </c>
      <c r="Q2061" t="s">
        <v>2819</v>
      </c>
      <c r="R2061" t="s">
        <v>2820</v>
      </c>
      <c r="S2061" t="s">
        <v>2821</v>
      </c>
      <c r="T2061" t="b">
        <f t="shared" si="201"/>
        <v>1</v>
      </c>
      <c r="U2061" t="s">
        <v>28</v>
      </c>
      <c r="V2061">
        <v>7.99</v>
      </c>
      <c r="W2061">
        <v>6.9610000000000003</v>
      </c>
      <c r="X2061">
        <v>7.4999999999999997E-2</v>
      </c>
      <c r="Y2061">
        <v>52</v>
      </c>
      <c r="Z2061" t="s">
        <v>29</v>
      </c>
      <c r="AA2061" t="s">
        <v>24</v>
      </c>
      <c r="AB2061" t="s">
        <v>24</v>
      </c>
    </row>
    <row r="2062" spans="1:28" x14ac:dyDescent="0.35">
      <c r="A2062" s="4" t="s">
        <v>2859</v>
      </c>
      <c r="B2062" s="6">
        <f t="shared" si="199"/>
        <v>45710.850960648146</v>
      </c>
      <c r="C2062" s="12">
        <f t="shared" si="197"/>
        <v>45689</v>
      </c>
      <c r="D2062" s="3">
        <f t="shared" si="198"/>
        <v>2025</v>
      </c>
      <c r="E2062" s="3" t="str">
        <f t="shared" si="200"/>
        <v>02-2025</v>
      </c>
      <c r="F2062" s="5">
        <f t="shared" si="196"/>
        <v>45708.93178240741</v>
      </c>
      <c r="G2062">
        <v>13.275399999999999</v>
      </c>
      <c r="H2062">
        <v>91.447599999999994</v>
      </c>
      <c r="I2062">
        <v>10</v>
      </c>
      <c r="J2062">
        <v>4.4000000000000004</v>
      </c>
      <c r="K2062" t="s">
        <v>23</v>
      </c>
      <c r="L2062">
        <v>26</v>
      </c>
      <c r="M2062">
        <v>94</v>
      </c>
      <c r="N2062">
        <v>2.048</v>
      </c>
      <c r="O2062">
        <v>0.73</v>
      </c>
      <c r="P2062" t="s">
        <v>24</v>
      </c>
      <c r="Q2062" t="s">
        <v>2860</v>
      </c>
      <c r="R2062" t="s">
        <v>2861</v>
      </c>
      <c r="S2062" t="s">
        <v>2862</v>
      </c>
      <c r="T2062" t="b">
        <f t="shared" si="201"/>
        <v>1</v>
      </c>
      <c r="U2062" t="s">
        <v>28</v>
      </c>
      <c r="V2062">
        <v>7.85</v>
      </c>
      <c r="W2062">
        <v>1.899</v>
      </c>
      <c r="X2062">
        <v>0.156</v>
      </c>
      <c r="Y2062">
        <v>12</v>
      </c>
      <c r="Z2062" t="s">
        <v>29</v>
      </c>
      <c r="AA2062" t="s">
        <v>24</v>
      </c>
      <c r="AB2062" t="s">
        <v>24</v>
      </c>
    </row>
    <row r="2063" spans="1:28" x14ac:dyDescent="0.35">
      <c r="A2063" s="4" t="s">
        <v>2881</v>
      </c>
      <c r="B2063" s="6">
        <f t="shared" si="199"/>
        <v>45708.93178240741</v>
      </c>
      <c r="C2063" s="12">
        <f t="shared" si="197"/>
        <v>45689</v>
      </c>
      <c r="D2063" s="3">
        <f t="shared" si="198"/>
        <v>2025</v>
      </c>
      <c r="E2063" s="3" t="str">
        <f t="shared" si="200"/>
        <v>02-2025</v>
      </c>
      <c r="F2063" s="5">
        <f t="shared" si="196"/>
        <v>45706.252326388887</v>
      </c>
      <c r="G2063">
        <v>34.611499999999999</v>
      </c>
      <c r="H2063">
        <v>72.509</v>
      </c>
      <c r="I2063">
        <v>10</v>
      </c>
      <c r="J2063">
        <v>4.4000000000000004</v>
      </c>
      <c r="K2063" t="s">
        <v>23</v>
      </c>
      <c r="L2063">
        <v>24</v>
      </c>
      <c r="M2063">
        <v>136</v>
      </c>
      <c r="N2063">
        <v>2.786</v>
      </c>
      <c r="O2063">
        <v>0.89</v>
      </c>
      <c r="P2063" t="s">
        <v>24</v>
      </c>
      <c r="Q2063" t="s">
        <v>2882</v>
      </c>
      <c r="R2063" t="s">
        <v>2880</v>
      </c>
      <c r="S2063" t="s">
        <v>2883</v>
      </c>
      <c r="T2063" t="b">
        <f t="shared" si="201"/>
        <v>1</v>
      </c>
      <c r="U2063" t="s">
        <v>28</v>
      </c>
      <c r="V2063">
        <v>8.75</v>
      </c>
      <c r="W2063">
        <v>1.9159999999999999</v>
      </c>
      <c r="X2063">
        <v>0.126</v>
      </c>
      <c r="Y2063">
        <v>18</v>
      </c>
      <c r="Z2063" t="s">
        <v>29</v>
      </c>
      <c r="AA2063" t="s">
        <v>24</v>
      </c>
      <c r="AB2063" t="s">
        <v>24</v>
      </c>
    </row>
    <row r="2064" spans="1:28" x14ac:dyDescent="0.35">
      <c r="A2064" s="4" t="s">
        <v>2894</v>
      </c>
      <c r="B2064" s="6">
        <f t="shared" si="199"/>
        <v>45706.252326388887</v>
      </c>
      <c r="C2064" s="12">
        <f t="shared" si="197"/>
        <v>45689</v>
      </c>
      <c r="D2064" s="3">
        <f t="shared" si="198"/>
        <v>2025</v>
      </c>
      <c r="E2064" s="3" t="str">
        <f t="shared" si="200"/>
        <v>02-2025</v>
      </c>
      <c r="F2064" s="5">
        <f t="shared" si="196"/>
        <v>45698.656446759262</v>
      </c>
      <c r="G2064">
        <v>36.729999999999997</v>
      </c>
      <c r="H2064">
        <v>71.463200000000001</v>
      </c>
      <c r="I2064">
        <v>174.58</v>
      </c>
      <c r="J2064">
        <v>4.4000000000000004</v>
      </c>
      <c r="K2064" t="s">
        <v>23</v>
      </c>
      <c r="L2064">
        <v>81</v>
      </c>
      <c r="M2064">
        <v>59</v>
      </c>
      <c r="N2064">
        <v>2.738</v>
      </c>
      <c r="O2064">
        <v>0.71</v>
      </c>
      <c r="P2064" t="s">
        <v>24</v>
      </c>
      <c r="Q2064" t="s">
        <v>2895</v>
      </c>
      <c r="R2064" t="s">
        <v>2896</v>
      </c>
      <c r="S2064" t="s">
        <v>2897</v>
      </c>
      <c r="T2064" t="b">
        <f t="shared" si="201"/>
        <v>1</v>
      </c>
      <c r="U2064" t="s">
        <v>28</v>
      </c>
      <c r="V2064">
        <v>5.54</v>
      </c>
      <c r="W2064">
        <v>6.9939999999999998</v>
      </c>
      <c r="X2064">
        <v>6.6000000000000003E-2</v>
      </c>
      <c r="Y2064">
        <v>67</v>
      </c>
      <c r="Z2064" t="s">
        <v>29</v>
      </c>
      <c r="AA2064" t="s">
        <v>24</v>
      </c>
      <c r="AB2064" t="s">
        <v>24</v>
      </c>
    </row>
    <row r="2065" spans="1:28" x14ac:dyDescent="0.35">
      <c r="A2065" s="4" t="s">
        <v>2937</v>
      </c>
      <c r="B2065" s="6">
        <f t="shared" si="199"/>
        <v>45698.656446759262</v>
      </c>
      <c r="C2065" s="12">
        <f t="shared" si="197"/>
        <v>45689</v>
      </c>
      <c r="D2065" s="3">
        <f t="shared" si="198"/>
        <v>2025</v>
      </c>
      <c r="E2065" s="3" t="str">
        <f t="shared" si="200"/>
        <v>02-2025</v>
      </c>
      <c r="F2065" s="5">
        <f t="shared" si="196"/>
        <v>45692.250208333331</v>
      </c>
      <c r="G2065">
        <v>34.079099999999997</v>
      </c>
      <c r="H2065">
        <v>77.990600000000001</v>
      </c>
      <c r="I2065">
        <v>10</v>
      </c>
      <c r="J2065">
        <v>4.4000000000000004</v>
      </c>
      <c r="K2065" t="s">
        <v>23</v>
      </c>
      <c r="L2065">
        <v>36</v>
      </c>
      <c r="M2065">
        <v>142</v>
      </c>
      <c r="N2065">
        <v>7.3419999999999996</v>
      </c>
      <c r="O2065">
        <v>0.48</v>
      </c>
      <c r="P2065" t="s">
        <v>24</v>
      </c>
      <c r="Q2065" t="s">
        <v>2938</v>
      </c>
      <c r="R2065" t="s">
        <v>2935</v>
      </c>
      <c r="S2065" t="s">
        <v>2939</v>
      </c>
      <c r="T2065" t="b">
        <f t="shared" si="201"/>
        <v>1</v>
      </c>
      <c r="U2065" t="s">
        <v>28</v>
      </c>
      <c r="V2065">
        <v>6.26</v>
      </c>
      <c r="W2065">
        <v>1.927</v>
      </c>
      <c r="X2065">
        <v>0.11700000000000001</v>
      </c>
      <c r="Y2065">
        <v>21</v>
      </c>
      <c r="Z2065" t="s">
        <v>29</v>
      </c>
      <c r="AA2065" t="s">
        <v>24</v>
      </c>
      <c r="AB2065" t="s">
        <v>24</v>
      </c>
    </row>
    <row r="2066" spans="1:28" x14ac:dyDescent="0.35">
      <c r="A2066" s="4" t="s">
        <v>2991</v>
      </c>
      <c r="B2066" s="6">
        <f t="shared" si="199"/>
        <v>45692.250208333331</v>
      </c>
      <c r="C2066" s="12">
        <f t="shared" si="197"/>
        <v>45689</v>
      </c>
      <c r="D2066" s="3">
        <f t="shared" si="198"/>
        <v>2025</v>
      </c>
      <c r="E2066" s="3" t="str">
        <f t="shared" si="200"/>
        <v>02-2025</v>
      </c>
      <c r="F2066" s="5">
        <f t="shared" si="196"/>
        <v>45688.403217592589</v>
      </c>
      <c r="G2066">
        <v>37.0822</v>
      </c>
      <c r="H2066">
        <v>71.267300000000006</v>
      </c>
      <c r="I2066">
        <v>107.877</v>
      </c>
      <c r="J2066">
        <v>4.4000000000000004</v>
      </c>
      <c r="K2066" t="s">
        <v>23</v>
      </c>
      <c r="L2066">
        <v>53</v>
      </c>
      <c r="M2066">
        <v>203</v>
      </c>
      <c r="N2066">
        <v>2.2930000000000001</v>
      </c>
      <c r="O2066">
        <v>0.84</v>
      </c>
      <c r="P2066" t="s">
        <v>24</v>
      </c>
      <c r="Q2066" t="s">
        <v>2992</v>
      </c>
      <c r="R2066" t="s">
        <v>2993</v>
      </c>
      <c r="S2066" t="s">
        <v>2994</v>
      </c>
      <c r="T2066" t="b">
        <f t="shared" si="201"/>
        <v>1</v>
      </c>
      <c r="U2066" t="s">
        <v>28</v>
      </c>
      <c r="V2066">
        <v>9.64</v>
      </c>
      <c r="W2066">
        <v>9.2360000000000007</v>
      </c>
      <c r="X2066">
        <v>0.1</v>
      </c>
      <c r="Y2066">
        <v>29</v>
      </c>
      <c r="Z2066" t="s">
        <v>29</v>
      </c>
      <c r="AA2066" t="s">
        <v>24</v>
      </c>
      <c r="AB2066" t="s">
        <v>24</v>
      </c>
    </row>
    <row r="2067" spans="1:28" x14ac:dyDescent="0.35">
      <c r="A2067" s="4" t="s">
        <v>3025</v>
      </c>
      <c r="B2067" s="6">
        <f t="shared" si="199"/>
        <v>45688.403217592589</v>
      </c>
      <c r="C2067" s="12">
        <f t="shared" si="197"/>
        <v>45658</v>
      </c>
      <c r="D2067" s="3">
        <f t="shared" si="198"/>
        <v>2025</v>
      </c>
      <c r="E2067" s="3" t="str">
        <f t="shared" si="200"/>
        <v>01-2025</v>
      </c>
      <c r="F2067" s="5">
        <f t="shared" si="196"/>
        <v>45679.8591087963</v>
      </c>
      <c r="G2067">
        <v>30.036100000000001</v>
      </c>
      <c r="H2067">
        <v>94.147400000000005</v>
      </c>
      <c r="I2067">
        <v>10</v>
      </c>
      <c r="J2067">
        <v>4.4000000000000004</v>
      </c>
      <c r="K2067" t="s">
        <v>23</v>
      </c>
      <c r="L2067">
        <v>48</v>
      </c>
      <c r="M2067">
        <v>60</v>
      </c>
      <c r="N2067">
        <v>2.6440000000000001</v>
      </c>
      <c r="O2067">
        <v>0.69</v>
      </c>
      <c r="P2067" t="s">
        <v>24</v>
      </c>
      <c r="Q2067" t="s">
        <v>3026</v>
      </c>
      <c r="R2067" t="s">
        <v>3016</v>
      </c>
      <c r="S2067" t="s">
        <v>3027</v>
      </c>
      <c r="T2067" t="b">
        <f t="shared" si="201"/>
        <v>1</v>
      </c>
      <c r="U2067" t="s">
        <v>28</v>
      </c>
      <c r="V2067">
        <v>5.93</v>
      </c>
      <c r="W2067">
        <v>1.877</v>
      </c>
      <c r="X2067">
        <v>8.8999999999999996E-2</v>
      </c>
      <c r="Y2067">
        <v>36</v>
      </c>
      <c r="Z2067" t="s">
        <v>29</v>
      </c>
      <c r="AA2067" t="s">
        <v>24</v>
      </c>
      <c r="AB2067" t="s">
        <v>24</v>
      </c>
    </row>
    <row r="2068" spans="1:28" x14ac:dyDescent="0.35">
      <c r="A2068" s="4" t="s">
        <v>3080</v>
      </c>
      <c r="B2068" s="6">
        <f t="shared" si="199"/>
        <v>45679.8591087963</v>
      </c>
      <c r="C2068" s="12">
        <f t="shared" si="197"/>
        <v>45658</v>
      </c>
      <c r="D2068" s="3">
        <f t="shared" si="198"/>
        <v>2025</v>
      </c>
      <c r="E2068" s="3" t="str">
        <f t="shared" si="200"/>
        <v>01-2025</v>
      </c>
      <c r="F2068" s="5">
        <f t="shared" si="196"/>
        <v>45679.644282407404</v>
      </c>
      <c r="G2068">
        <v>36.575099999999999</v>
      </c>
      <c r="H2068">
        <v>71.273399999999995</v>
      </c>
      <c r="I2068">
        <v>106.35599999999999</v>
      </c>
      <c r="J2068">
        <v>4.4000000000000004</v>
      </c>
      <c r="K2068" t="s">
        <v>23</v>
      </c>
      <c r="L2068">
        <v>64</v>
      </c>
      <c r="M2068">
        <v>96</v>
      </c>
      <c r="N2068">
        <v>2.6960000000000002</v>
      </c>
      <c r="O2068">
        <v>0.8</v>
      </c>
      <c r="P2068" t="s">
        <v>24</v>
      </c>
      <c r="Q2068" t="s">
        <v>3081</v>
      </c>
      <c r="R2068" t="s">
        <v>3082</v>
      </c>
      <c r="S2068" t="s">
        <v>1688</v>
      </c>
      <c r="T2068" t="b">
        <f t="shared" si="201"/>
        <v>1</v>
      </c>
      <c r="U2068" t="s">
        <v>28</v>
      </c>
      <c r="V2068">
        <v>6.18</v>
      </c>
      <c r="W2068">
        <v>7.2119999999999997</v>
      </c>
      <c r="X2068">
        <v>9.5000000000000001E-2</v>
      </c>
      <c r="Y2068">
        <v>32</v>
      </c>
      <c r="Z2068" t="s">
        <v>29</v>
      </c>
      <c r="AA2068" t="s">
        <v>24</v>
      </c>
      <c r="AB2068" t="s">
        <v>24</v>
      </c>
    </row>
    <row r="2069" spans="1:28" x14ac:dyDescent="0.35">
      <c r="A2069" s="4" t="s">
        <v>3086</v>
      </c>
      <c r="B2069" s="6">
        <f t="shared" si="199"/>
        <v>45679.644282407404</v>
      </c>
      <c r="C2069" s="12">
        <f t="shared" si="197"/>
        <v>45658</v>
      </c>
      <c r="D2069" s="3">
        <f t="shared" si="198"/>
        <v>2025</v>
      </c>
      <c r="E2069" s="3" t="str">
        <f t="shared" si="200"/>
        <v>01-2025</v>
      </c>
      <c r="F2069" s="5">
        <f t="shared" si="196"/>
        <v>45678.294444444444</v>
      </c>
      <c r="G2069">
        <v>24.674199999999999</v>
      </c>
      <c r="H2069">
        <v>93.124099999999999</v>
      </c>
      <c r="I2069">
        <v>35</v>
      </c>
      <c r="J2069">
        <v>4.4000000000000004</v>
      </c>
      <c r="K2069" t="s">
        <v>23</v>
      </c>
      <c r="L2069">
        <v>57</v>
      </c>
      <c r="M2069">
        <v>85</v>
      </c>
      <c r="N2069">
        <v>3.827</v>
      </c>
      <c r="O2069">
        <v>0.51</v>
      </c>
      <c r="P2069" t="s">
        <v>24</v>
      </c>
      <c r="Q2069" t="s">
        <v>3087</v>
      </c>
      <c r="R2069" t="s">
        <v>3082</v>
      </c>
      <c r="S2069" t="s">
        <v>3088</v>
      </c>
      <c r="T2069" t="b">
        <f t="shared" si="201"/>
        <v>1</v>
      </c>
      <c r="U2069" t="s">
        <v>28</v>
      </c>
      <c r="V2069">
        <v>10.18</v>
      </c>
      <c r="W2069">
        <v>1.9330000000000001</v>
      </c>
      <c r="X2069">
        <v>8.3000000000000004E-2</v>
      </c>
      <c r="Y2069">
        <v>42</v>
      </c>
      <c r="Z2069" t="s">
        <v>29</v>
      </c>
      <c r="AA2069" t="s">
        <v>24</v>
      </c>
      <c r="AB2069" t="s">
        <v>24</v>
      </c>
    </row>
    <row r="2070" spans="1:28" x14ac:dyDescent="0.35">
      <c r="A2070" s="4" t="s">
        <v>3100</v>
      </c>
      <c r="B2070" s="6">
        <f t="shared" si="199"/>
        <v>45678.294444444444</v>
      </c>
      <c r="C2070" s="12">
        <f t="shared" si="197"/>
        <v>45658</v>
      </c>
      <c r="D2070" s="3">
        <f t="shared" si="198"/>
        <v>2025</v>
      </c>
      <c r="E2070" s="3" t="str">
        <f t="shared" si="200"/>
        <v>01-2025</v>
      </c>
      <c r="F2070" s="5">
        <f t="shared" si="196"/>
        <v>45676.749872685185</v>
      </c>
      <c r="G2070">
        <v>25.269500000000001</v>
      </c>
      <c r="H2070">
        <v>91.296599999999998</v>
      </c>
      <c r="I2070">
        <v>10</v>
      </c>
      <c r="J2070">
        <v>4.4000000000000004</v>
      </c>
      <c r="K2070" t="s">
        <v>23</v>
      </c>
      <c r="L2070">
        <v>54</v>
      </c>
      <c r="M2070">
        <v>97</v>
      </c>
      <c r="N2070">
        <v>4.4189999999999996</v>
      </c>
      <c r="O2070">
        <v>0.86</v>
      </c>
      <c r="P2070" t="s">
        <v>24</v>
      </c>
      <c r="Q2070" t="s">
        <v>3101</v>
      </c>
      <c r="R2070" t="s">
        <v>3102</v>
      </c>
      <c r="S2070" t="s">
        <v>3103</v>
      </c>
      <c r="T2070" t="b">
        <f t="shared" si="201"/>
        <v>1</v>
      </c>
      <c r="U2070" t="s">
        <v>28</v>
      </c>
      <c r="V2070">
        <v>8.83</v>
      </c>
      <c r="W2070">
        <v>1.8819999999999999</v>
      </c>
      <c r="X2070">
        <v>8.5000000000000006E-2</v>
      </c>
      <c r="Y2070">
        <v>40</v>
      </c>
      <c r="Z2070" t="s">
        <v>29</v>
      </c>
      <c r="AA2070" t="s">
        <v>24</v>
      </c>
      <c r="AB2070" t="s">
        <v>24</v>
      </c>
    </row>
    <row r="2071" spans="1:28" x14ac:dyDescent="0.35">
      <c r="A2071" s="4" t="s">
        <v>3122</v>
      </c>
      <c r="B2071" s="6">
        <f t="shared" si="199"/>
        <v>45676.749872685185</v>
      </c>
      <c r="C2071" s="12">
        <f t="shared" si="197"/>
        <v>45658</v>
      </c>
      <c r="D2071" s="3">
        <f t="shared" si="198"/>
        <v>2025</v>
      </c>
      <c r="E2071" s="3" t="str">
        <f t="shared" si="200"/>
        <v>01-2025</v>
      </c>
      <c r="F2071" s="5">
        <f t="shared" si="196"/>
        <v>45666.311620370368</v>
      </c>
      <c r="G2071">
        <v>28.421600000000002</v>
      </c>
      <c r="H2071">
        <v>87.501000000000005</v>
      </c>
      <c r="I2071">
        <v>10</v>
      </c>
      <c r="J2071">
        <v>4.4000000000000004</v>
      </c>
      <c r="K2071" t="s">
        <v>23</v>
      </c>
      <c r="L2071">
        <v>73</v>
      </c>
      <c r="M2071">
        <v>90</v>
      </c>
      <c r="N2071">
        <v>2.0579999999999998</v>
      </c>
      <c r="O2071">
        <v>0.77</v>
      </c>
      <c r="P2071" t="s">
        <v>24</v>
      </c>
      <c r="Q2071" t="s">
        <v>3123</v>
      </c>
      <c r="R2071" t="s">
        <v>3124</v>
      </c>
      <c r="S2071" t="s">
        <v>3125</v>
      </c>
      <c r="T2071" t="b">
        <f t="shared" si="201"/>
        <v>1</v>
      </c>
      <c r="U2071" t="s">
        <v>28</v>
      </c>
      <c r="V2071">
        <v>7.36</v>
      </c>
      <c r="W2071">
        <v>1.8580000000000001</v>
      </c>
      <c r="X2071">
        <v>7.1999999999999995E-2</v>
      </c>
      <c r="Y2071">
        <v>56</v>
      </c>
      <c r="Z2071" t="s">
        <v>29</v>
      </c>
      <c r="AA2071" t="s">
        <v>24</v>
      </c>
      <c r="AB2071" t="s">
        <v>24</v>
      </c>
    </row>
    <row r="2072" spans="1:28" x14ac:dyDescent="0.35">
      <c r="A2072" s="4" t="s">
        <v>3235</v>
      </c>
      <c r="B2072" s="6">
        <f t="shared" si="199"/>
        <v>45666.311620370368</v>
      </c>
      <c r="C2072" s="12">
        <f t="shared" si="197"/>
        <v>45658</v>
      </c>
      <c r="D2072" s="3">
        <f t="shared" si="198"/>
        <v>2025</v>
      </c>
      <c r="E2072" s="3" t="str">
        <f t="shared" si="200"/>
        <v>01-2025</v>
      </c>
      <c r="F2072" s="5">
        <f t="shared" si="196"/>
        <v>45664.137418981481</v>
      </c>
      <c r="G2072">
        <v>28.476900000000001</v>
      </c>
      <c r="H2072">
        <v>87.360100000000003</v>
      </c>
      <c r="I2072">
        <v>10</v>
      </c>
      <c r="J2072">
        <v>4.4000000000000004</v>
      </c>
      <c r="K2072" t="s">
        <v>23</v>
      </c>
      <c r="L2072">
        <v>34</v>
      </c>
      <c r="M2072">
        <v>156</v>
      </c>
      <c r="N2072">
        <v>3.516</v>
      </c>
      <c r="O2072">
        <v>0.84</v>
      </c>
      <c r="P2072" t="s">
        <v>24</v>
      </c>
      <c r="Q2072" t="s">
        <v>3236</v>
      </c>
      <c r="R2072" t="s">
        <v>3237</v>
      </c>
      <c r="S2072" t="s">
        <v>3238</v>
      </c>
      <c r="T2072" t="b">
        <f t="shared" si="201"/>
        <v>1</v>
      </c>
      <c r="U2072" t="s">
        <v>28</v>
      </c>
      <c r="V2072">
        <v>10.19</v>
      </c>
      <c r="W2072">
        <v>1.8919999999999999</v>
      </c>
      <c r="X2072">
        <v>0.08</v>
      </c>
      <c r="Y2072">
        <v>45</v>
      </c>
      <c r="Z2072" t="s">
        <v>29</v>
      </c>
      <c r="AA2072" t="s">
        <v>24</v>
      </c>
      <c r="AB2072" t="s">
        <v>24</v>
      </c>
    </row>
    <row r="2073" spans="1:28" x14ac:dyDescent="0.35">
      <c r="A2073" s="4" t="s">
        <v>3330</v>
      </c>
      <c r="B2073" s="6">
        <f t="shared" si="199"/>
        <v>45664.137418981481</v>
      </c>
      <c r="C2073" s="12">
        <f t="shared" si="197"/>
        <v>45658</v>
      </c>
      <c r="D2073" s="3">
        <f t="shared" si="198"/>
        <v>2025</v>
      </c>
      <c r="E2073" s="3" t="str">
        <f t="shared" si="200"/>
        <v>01-2025</v>
      </c>
      <c r="F2073" s="5">
        <f t="shared" si="196"/>
        <v>45659.184641203705</v>
      </c>
      <c r="G2073">
        <v>28.893799999999999</v>
      </c>
      <c r="H2073">
        <v>87.216300000000004</v>
      </c>
      <c r="I2073">
        <v>10</v>
      </c>
      <c r="J2073">
        <v>4.4000000000000004</v>
      </c>
      <c r="K2073" t="s">
        <v>23</v>
      </c>
      <c r="L2073">
        <v>19</v>
      </c>
      <c r="M2073">
        <v>175</v>
      </c>
      <c r="N2073">
        <v>3.51</v>
      </c>
      <c r="O2073">
        <v>0.88</v>
      </c>
      <c r="P2073" t="s">
        <v>24</v>
      </c>
      <c r="Q2073" t="s">
        <v>3331</v>
      </c>
      <c r="R2073" t="s">
        <v>3329</v>
      </c>
      <c r="S2073" t="s">
        <v>3332</v>
      </c>
      <c r="T2073" t="b">
        <f t="shared" si="201"/>
        <v>1</v>
      </c>
      <c r="U2073" t="s">
        <v>28</v>
      </c>
      <c r="V2073">
        <v>13.16</v>
      </c>
      <c r="W2073">
        <v>1.988</v>
      </c>
      <c r="X2073">
        <v>0.154</v>
      </c>
      <c r="Y2073">
        <v>12</v>
      </c>
      <c r="Z2073" t="s">
        <v>29</v>
      </c>
      <c r="AA2073" t="s">
        <v>24</v>
      </c>
      <c r="AB2073" t="s">
        <v>24</v>
      </c>
    </row>
    <row r="2074" spans="1:28" x14ac:dyDescent="0.35">
      <c r="A2074" s="4" t="s">
        <v>3454</v>
      </c>
      <c r="B2074" s="6">
        <f t="shared" si="199"/>
        <v>45659.184641203705</v>
      </c>
      <c r="C2074" s="12">
        <f t="shared" si="197"/>
        <v>45658</v>
      </c>
      <c r="D2074" s="3">
        <f t="shared" si="198"/>
        <v>2025</v>
      </c>
      <c r="E2074" s="3" t="str">
        <f t="shared" si="200"/>
        <v>01-2025</v>
      </c>
      <c r="F2074" s="5">
        <f t="shared" si="196"/>
        <v>45644.453541666669</v>
      </c>
      <c r="G2074">
        <v>8.4786999999999999</v>
      </c>
      <c r="H2074">
        <v>93.631100000000004</v>
      </c>
      <c r="I2074">
        <v>10</v>
      </c>
      <c r="J2074">
        <v>4.4000000000000004</v>
      </c>
      <c r="K2074" t="s">
        <v>23</v>
      </c>
      <c r="L2074">
        <v>20</v>
      </c>
      <c r="M2074">
        <v>116</v>
      </c>
      <c r="N2074">
        <v>7.2430000000000003</v>
      </c>
      <c r="O2074">
        <v>0.88</v>
      </c>
      <c r="P2074" t="s">
        <v>24</v>
      </c>
      <c r="Q2074" t="s">
        <v>3455</v>
      </c>
      <c r="R2074" t="s">
        <v>3456</v>
      </c>
      <c r="S2074" t="s">
        <v>402</v>
      </c>
      <c r="T2074" t="b">
        <f t="shared" si="201"/>
        <v>1</v>
      </c>
      <c r="U2074" t="s">
        <v>28</v>
      </c>
      <c r="V2074">
        <v>13.3</v>
      </c>
      <c r="W2074">
        <v>1.9550000000000001</v>
      </c>
      <c r="X2074">
        <v>0.16200000000000001</v>
      </c>
      <c r="Y2074">
        <v>11</v>
      </c>
      <c r="Z2074" t="s">
        <v>29</v>
      </c>
      <c r="AA2074" t="s">
        <v>24</v>
      </c>
      <c r="AB2074" t="s">
        <v>24</v>
      </c>
    </row>
    <row r="2075" spans="1:28" x14ac:dyDescent="0.35">
      <c r="A2075" s="4" t="s">
        <v>3563</v>
      </c>
      <c r="B2075" s="6">
        <f t="shared" si="199"/>
        <v>45644.453541666669</v>
      </c>
      <c r="C2075" s="12">
        <f t="shared" si="197"/>
        <v>45627</v>
      </c>
      <c r="D2075" s="3">
        <f t="shared" si="198"/>
        <v>2024</v>
      </c>
      <c r="E2075" s="3" t="str">
        <f t="shared" si="200"/>
        <v>12-2024</v>
      </c>
      <c r="F2075" s="5">
        <f t="shared" si="196"/>
        <v>45640.045474537037</v>
      </c>
      <c r="G2075">
        <v>34.270299999999999</v>
      </c>
      <c r="H2075">
        <v>78.747500000000002</v>
      </c>
      <c r="I2075">
        <v>10</v>
      </c>
      <c r="J2075">
        <v>4.4000000000000004</v>
      </c>
      <c r="K2075" t="s">
        <v>23</v>
      </c>
      <c r="L2075">
        <v>36</v>
      </c>
      <c r="M2075">
        <v>106</v>
      </c>
      <c r="N2075">
        <v>4.5949999999999998</v>
      </c>
      <c r="O2075">
        <v>0.69</v>
      </c>
      <c r="P2075" t="s">
        <v>24</v>
      </c>
      <c r="Q2075" t="s">
        <v>3564</v>
      </c>
      <c r="R2075" t="s">
        <v>3558</v>
      </c>
      <c r="S2075" t="s">
        <v>3565</v>
      </c>
      <c r="T2075" t="b">
        <f t="shared" si="201"/>
        <v>1</v>
      </c>
      <c r="U2075" t="s">
        <v>28</v>
      </c>
      <c r="V2075">
        <v>10.130000000000001</v>
      </c>
      <c r="W2075">
        <v>1.9059999999999999</v>
      </c>
      <c r="X2075">
        <v>0.106</v>
      </c>
      <c r="Y2075">
        <v>26</v>
      </c>
      <c r="Z2075" t="s">
        <v>29</v>
      </c>
      <c r="AA2075" t="s">
        <v>24</v>
      </c>
      <c r="AB2075" t="s">
        <v>24</v>
      </c>
    </row>
    <row r="2076" spans="1:28" x14ac:dyDescent="0.35">
      <c r="A2076" s="4" t="s">
        <v>3602</v>
      </c>
      <c r="B2076" s="6">
        <f t="shared" si="199"/>
        <v>45640.045474537037</v>
      </c>
      <c r="C2076" s="12">
        <f t="shared" si="197"/>
        <v>45627</v>
      </c>
      <c r="D2076" s="3">
        <f t="shared" si="198"/>
        <v>2024</v>
      </c>
      <c r="E2076" s="3" t="str">
        <f t="shared" si="200"/>
        <v>12-2024</v>
      </c>
      <c r="F2076" s="5">
        <f t="shared" si="196"/>
        <v>45637.026712962965</v>
      </c>
      <c r="G2076">
        <v>25.936399999999999</v>
      </c>
      <c r="H2076">
        <v>96.593599999999995</v>
      </c>
      <c r="I2076">
        <v>10</v>
      </c>
      <c r="J2076">
        <v>4.4000000000000004</v>
      </c>
      <c r="K2076" t="s">
        <v>23</v>
      </c>
      <c r="L2076">
        <v>40</v>
      </c>
      <c r="M2076">
        <v>111</v>
      </c>
      <c r="N2076">
        <v>4.9539999999999997</v>
      </c>
      <c r="O2076">
        <v>0.46</v>
      </c>
      <c r="P2076" t="s">
        <v>24</v>
      </c>
      <c r="Q2076" t="s">
        <v>3603</v>
      </c>
      <c r="R2076" t="s">
        <v>3604</v>
      </c>
      <c r="S2076" t="s">
        <v>3605</v>
      </c>
      <c r="T2076" t="b">
        <f t="shared" si="201"/>
        <v>1</v>
      </c>
      <c r="U2076" t="s">
        <v>28</v>
      </c>
      <c r="V2076">
        <v>7.37</v>
      </c>
      <c r="W2076">
        <v>1.9059999999999999</v>
      </c>
      <c r="X2076">
        <v>0.10100000000000001</v>
      </c>
      <c r="Y2076">
        <v>28</v>
      </c>
      <c r="Z2076" t="s">
        <v>29</v>
      </c>
      <c r="AA2076" t="s">
        <v>24</v>
      </c>
      <c r="AB2076" t="s">
        <v>24</v>
      </c>
    </row>
    <row r="2077" spans="1:28" x14ac:dyDescent="0.35">
      <c r="A2077" s="4" t="s">
        <v>3617</v>
      </c>
      <c r="B2077" s="6">
        <f t="shared" si="199"/>
        <v>45637.026712962965</v>
      </c>
      <c r="C2077" s="12">
        <f t="shared" si="197"/>
        <v>45627</v>
      </c>
      <c r="D2077" s="3">
        <f t="shared" si="198"/>
        <v>2024</v>
      </c>
      <c r="E2077" s="3" t="str">
        <f t="shared" si="200"/>
        <v>12-2024</v>
      </c>
      <c r="F2077" s="5">
        <f t="shared" si="196"/>
        <v>45204.645150462966</v>
      </c>
      <c r="G2077">
        <v>12.202400000000001</v>
      </c>
      <c r="H2077">
        <v>92.227999999999994</v>
      </c>
      <c r="I2077">
        <v>10</v>
      </c>
      <c r="J2077">
        <v>4.4000000000000004</v>
      </c>
      <c r="K2077" t="s">
        <v>23</v>
      </c>
      <c r="L2077">
        <v>25</v>
      </c>
      <c r="M2077">
        <v>112</v>
      </c>
      <c r="N2077">
        <v>7.0549999999999997</v>
      </c>
      <c r="O2077">
        <v>0.63</v>
      </c>
      <c r="P2077" t="s">
        <v>24</v>
      </c>
      <c r="Q2077" t="s">
        <v>3618</v>
      </c>
      <c r="R2077" t="s">
        <v>3615</v>
      </c>
      <c r="S2077" t="s">
        <v>3619</v>
      </c>
      <c r="T2077" t="b">
        <f t="shared" si="201"/>
        <v>1</v>
      </c>
      <c r="U2077" t="s">
        <v>28</v>
      </c>
      <c r="V2077">
        <v>9.8699999999999992</v>
      </c>
      <c r="W2077">
        <v>1.869</v>
      </c>
      <c r="X2077">
        <v>0.13</v>
      </c>
      <c r="Y2077">
        <v>17</v>
      </c>
      <c r="Z2077" t="s">
        <v>29</v>
      </c>
      <c r="AA2077" t="s">
        <v>24</v>
      </c>
      <c r="AB2077" t="s">
        <v>24</v>
      </c>
    </row>
    <row r="2078" spans="1:28" x14ac:dyDescent="0.35">
      <c r="A2078" s="4" t="s">
        <v>7109</v>
      </c>
      <c r="B2078" s="6">
        <f t="shared" si="199"/>
        <v>45204.645150462966</v>
      </c>
      <c r="C2078" s="12">
        <f t="shared" si="197"/>
        <v>45200</v>
      </c>
      <c r="D2078" s="3">
        <f t="shared" si="198"/>
        <v>2023</v>
      </c>
      <c r="E2078" s="3" t="str">
        <f t="shared" si="200"/>
        <v>10-2023</v>
      </c>
      <c r="F2078" s="5">
        <f t="shared" si="196"/>
        <v>45631.332384259258</v>
      </c>
      <c r="G2078">
        <v>37.684899999999999</v>
      </c>
      <c r="H2078">
        <v>75.276600000000002</v>
      </c>
      <c r="I2078">
        <v>101.69</v>
      </c>
      <c r="J2078">
        <v>4.4000000000000004</v>
      </c>
      <c r="K2078" t="s">
        <v>23</v>
      </c>
      <c r="L2078">
        <v>41</v>
      </c>
      <c r="M2078">
        <v>86</v>
      </c>
      <c r="N2078">
        <v>3.26</v>
      </c>
      <c r="O2078">
        <v>0.57999999999999996</v>
      </c>
      <c r="P2078" t="s">
        <v>24</v>
      </c>
      <c r="Q2078" t="s">
        <v>7110</v>
      </c>
      <c r="R2078" t="s">
        <v>7111</v>
      </c>
      <c r="S2078" t="s">
        <v>7112</v>
      </c>
      <c r="T2078" t="b">
        <f t="shared" si="201"/>
        <v>0</v>
      </c>
      <c r="U2078" t="s">
        <v>28</v>
      </c>
      <c r="V2078">
        <v>6.69</v>
      </c>
      <c r="W2078">
        <v>8.6020000000000003</v>
      </c>
      <c r="X2078">
        <v>0.112</v>
      </c>
      <c r="Y2078">
        <v>23</v>
      </c>
      <c r="Z2078" t="s">
        <v>29</v>
      </c>
      <c r="AA2078" t="s">
        <v>24</v>
      </c>
      <c r="AB2078" t="s">
        <v>24</v>
      </c>
    </row>
    <row r="2079" spans="1:28" x14ac:dyDescent="0.35">
      <c r="A2079" s="4" t="s">
        <v>3652</v>
      </c>
      <c r="B2079" s="6">
        <f t="shared" si="199"/>
        <v>45631.332384259258</v>
      </c>
      <c r="C2079" s="12">
        <f t="shared" si="197"/>
        <v>45627</v>
      </c>
      <c r="D2079" s="3">
        <f t="shared" si="198"/>
        <v>2024</v>
      </c>
      <c r="E2079" s="3" t="str">
        <f t="shared" si="200"/>
        <v>12-2024</v>
      </c>
      <c r="F2079" s="5">
        <f t="shared" si="196"/>
        <v>45608.44630787037</v>
      </c>
      <c r="G2079">
        <v>12.383100000000001</v>
      </c>
      <c r="H2079">
        <v>92.181600000000003</v>
      </c>
      <c r="I2079">
        <v>10</v>
      </c>
      <c r="J2079">
        <v>4.4000000000000004</v>
      </c>
      <c r="K2079" t="s">
        <v>23</v>
      </c>
      <c r="L2079">
        <v>15</v>
      </c>
      <c r="M2079">
        <v>74</v>
      </c>
      <c r="N2079">
        <v>7.0419999999999998</v>
      </c>
      <c r="O2079">
        <v>0.42</v>
      </c>
      <c r="P2079" t="s">
        <v>24</v>
      </c>
      <c r="Q2079" t="s">
        <v>3653</v>
      </c>
      <c r="R2079" t="s">
        <v>3654</v>
      </c>
      <c r="S2079" t="s">
        <v>3655</v>
      </c>
      <c r="T2079" t="b">
        <f t="shared" si="201"/>
        <v>1</v>
      </c>
      <c r="U2079" t="s">
        <v>28</v>
      </c>
      <c r="V2079">
        <v>10.36</v>
      </c>
      <c r="W2079">
        <v>1.952</v>
      </c>
      <c r="X2079">
        <v>0.24099999999999999</v>
      </c>
      <c r="Y2079">
        <v>5</v>
      </c>
      <c r="Z2079" t="s">
        <v>29</v>
      </c>
      <c r="AA2079" t="s">
        <v>24</v>
      </c>
      <c r="AB2079" t="s">
        <v>24</v>
      </c>
    </row>
    <row r="2080" spans="1:28" x14ac:dyDescent="0.35">
      <c r="A2080" s="4" t="s">
        <v>3841</v>
      </c>
      <c r="B2080" s="6">
        <f t="shared" si="199"/>
        <v>45608.44630787037</v>
      </c>
      <c r="C2080" s="12">
        <f t="shared" si="197"/>
        <v>45597</v>
      </c>
      <c r="D2080" s="3">
        <f t="shared" si="198"/>
        <v>2024</v>
      </c>
      <c r="E2080" s="3" t="str">
        <f t="shared" si="200"/>
        <v>11-2024</v>
      </c>
      <c r="F2080" s="5">
        <f t="shared" si="196"/>
        <v>45202.556145833332</v>
      </c>
      <c r="G2080">
        <v>10.460699999999999</v>
      </c>
      <c r="H2080">
        <v>92.691000000000003</v>
      </c>
      <c r="I2080">
        <v>35</v>
      </c>
      <c r="J2080">
        <v>4.4000000000000004</v>
      </c>
      <c r="K2080" t="s">
        <v>23</v>
      </c>
      <c r="L2080">
        <v>28</v>
      </c>
      <c r="M2080">
        <v>120</v>
      </c>
      <c r="N2080">
        <v>6.6920000000000002</v>
      </c>
      <c r="O2080">
        <v>0.46</v>
      </c>
      <c r="P2080" t="s">
        <v>24</v>
      </c>
      <c r="Q2080" t="s">
        <v>3842</v>
      </c>
      <c r="R2080" t="s">
        <v>3843</v>
      </c>
      <c r="S2080" t="s">
        <v>3844</v>
      </c>
      <c r="T2080" t="b">
        <f t="shared" si="201"/>
        <v>1</v>
      </c>
      <c r="U2080" t="s">
        <v>28</v>
      </c>
      <c r="V2080">
        <v>10.61</v>
      </c>
      <c r="W2080">
        <v>1.946</v>
      </c>
      <c r="X2080">
        <v>0.13</v>
      </c>
      <c r="Y2080">
        <v>22</v>
      </c>
      <c r="Z2080" t="s">
        <v>29</v>
      </c>
      <c r="AA2080" t="s">
        <v>24</v>
      </c>
      <c r="AB2080" t="s">
        <v>24</v>
      </c>
    </row>
    <row r="2081" spans="1:28" x14ac:dyDescent="0.35">
      <c r="A2081" s="4" t="s">
        <v>7119</v>
      </c>
      <c r="B2081" s="6">
        <f t="shared" si="199"/>
        <v>45202.556145833332</v>
      </c>
      <c r="C2081" s="12">
        <f t="shared" si="197"/>
        <v>45200</v>
      </c>
      <c r="D2081" s="3">
        <f t="shared" si="198"/>
        <v>2023</v>
      </c>
      <c r="E2081" s="3" t="str">
        <f t="shared" si="200"/>
        <v>10-2023</v>
      </c>
      <c r="F2081" s="5">
        <f t="shared" si="196"/>
        <v>45202.555914351855</v>
      </c>
      <c r="G2081">
        <v>38.715200000000003</v>
      </c>
      <c r="H2081">
        <v>71.746799999999993</v>
      </c>
      <c r="I2081">
        <v>10</v>
      </c>
      <c r="J2081">
        <v>4.5</v>
      </c>
      <c r="K2081" t="s">
        <v>23</v>
      </c>
      <c r="L2081">
        <v>45</v>
      </c>
      <c r="M2081">
        <v>147</v>
      </c>
      <c r="N2081">
        <v>1.522</v>
      </c>
      <c r="O2081">
        <v>0.71</v>
      </c>
      <c r="P2081" t="s">
        <v>24</v>
      </c>
      <c r="Q2081" t="s">
        <v>7120</v>
      </c>
      <c r="R2081" t="s">
        <v>7065</v>
      </c>
      <c r="S2081" t="s">
        <v>7121</v>
      </c>
      <c r="T2081" t="b">
        <f t="shared" si="201"/>
        <v>0</v>
      </c>
      <c r="U2081" t="s">
        <v>28</v>
      </c>
      <c r="V2081">
        <v>4.17</v>
      </c>
      <c r="W2081">
        <v>1.889</v>
      </c>
      <c r="X2081">
        <v>0.113</v>
      </c>
      <c r="Y2081">
        <v>23</v>
      </c>
      <c r="Z2081" t="s">
        <v>29</v>
      </c>
      <c r="AA2081" t="s">
        <v>24</v>
      </c>
      <c r="AB2081" t="s">
        <v>24</v>
      </c>
    </row>
    <row r="2082" spans="1:28" x14ac:dyDescent="0.35">
      <c r="A2082" s="4" t="s">
        <v>7122</v>
      </c>
      <c r="B2082" s="6">
        <f t="shared" si="199"/>
        <v>45202.555914351855</v>
      </c>
      <c r="C2082" s="12">
        <f t="shared" si="197"/>
        <v>45200</v>
      </c>
      <c r="D2082" s="3">
        <f t="shared" si="198"/>
        <v>2023</v>
      </c>
      <c r="E2082" s="3" t="str">
        <f t="shared" si="200"/>
        <v>10-2023</v>
      </c>
      <c r="F2082" s="5">
        <f t="shared" si="196"/>
        <v>45608.354571759257</v>
      </c>
      <c r="G2082">
        <v>38.884599999999999</v>
      </c>
      <c r="H2082">
        <v>71.826899999999995</v>
      </c>
      <c r="I2082">
        <v>8.5060000000000002</v>
      </c>
      <c r="J2082">
        <v>4.5999999999999996</v>
      </c>
      <c r="K2082" t="s">
        <v>23</v>
      </c>
      <c r="L2082">
        <v>76</v>
      </c>
      <c r="M2082">
        <v>63</v>
      </c>
      <c r="N2082">
        <v>0.59299999999999997</v>
      </c>
      <c r="O2082">
        <v>0.74</v>
      </c>
      <c r="P2082" t="s">
        <v>24</v>
      </c>
      <c r="Q2082" t="s">
        <v>7123</v>
      </c>
      <c r="R2082" t="s">
        <v>7124</v>
      </c>
      <c r="S2082" t="s">
        <v>7125</v>
      </c>
      <c r="T2082" t="b">
        <f t="shared" si="201"/>
        <v>0</v>
      </c>
      <c r="U2082" t="s">
        <v>28</v>
      </c>
      <c r="V2082">
        <v>5.51</v>
      </c>
      <c r="W2082">
        <v>4.0039999999999996</v>
      </c>
      <c r="X2082">
        <v>7.9000000000000001E-2</v>
      </c>
      <c r="Y2082">
        <v>48</v>
      </c>
      <c r="Z2082" t="s">
        <v>29</v>
      </c>
      <c r="AA2082" t="s">
        <v>24</v>
      </c>
      <c r="AB2082" t="s">
        <v>24</v>
      </c>
    </row>
    <row r="2083" spans="1:28" x14ac:dyDescent="0.35">
      <c r="A2083" s="4" t="s">
        <v>3845</v>
      </c>
      <c r="B2083" s="6">
        <f t="shared" si="199"/>
        <v>45608.354571759257</v>
      </c>
      <c r="C2083" s="12">
        <f t="shared" si="197"/>
        <v>45597</v>
      </c>
      <c r="D2083" s="3">
        <f t="shared" si="198"/>
        <v>2024</v>
      </c>
      <c r="E2083" s="3" t="str">
        <f t="shared" si="200"/>
        <v>11-2024</v>
      </c>
      <c r="F2083" s="5">
        <f t="shared" si="196"/>
        <v>45578.09547453704</v>
      </c>
      <c r="G2083">
        <v>27.4254</v>
      </c>
      <c r="H2083">
        <v>88.33</v>
      </c>
      <c r="I2083">
        <v>10</v>
      </c>
      <c r="J2083">
        <v>4.4000000000000004</v>
      </c>
      <c r="K2083" t="s">
        <v>23</v>
      </c>
      <c r="L2083">
        <v>50</v>
      </c>
      <c r="M2083">
        <v>143</v>
      </c>
      <c r="N2083">
        <v>2.7330000000000001</v>
      </c>
      <c r="O2083">
        <v>0.79</v>
      </c>
      <c r="P2083" t="s">
        <v>24</v>
      </c>
      <c r="Q2083" t="s">
        <v>3846</v>
      </c>
      <c r="R2083" t="s">
        <v>3847</v>
      </c>
      <c r="S2083" t="s">
        <v>3848</v>
      </c>
      <c r="T2083" t="b">
        <f t="shared" si="201"/>
        <v>1</v>
      </c>
      <c r="U2083" t="s">
        <v>28</v>
      </c>
      <c r="V2083">
        <v>9.58</v>
      </c>
      <c r="W2083">
        <v>1.871</v>
      </c>
      <c r="X2083">
        <v>0.09</v>
      </c>
      <c r="Y2083">
        <v>35</v>
      </c>
      <c r="Z2083" t="s">
        <v>29</v>
      </c>
      <c r="AA2083" t="s">
        <v>24</v>
      </c>
      <c r="AB2083" t="s">
        <v>24</v>
      </c>
    </row>
    <row r="2084" spans="1:28" x14ac:dyDescent="0.35">
      <c r="A2084" s="4" t="s">
        <v>4083</v>
      </c>
      <c r="B2084" s="6">
        <f t="shared" si="199"/>
        <v>45578.09547453704</v>
      </c>
      <c r="C2084" s="12">
        <f t="shared" si="197"/>
        <v>45566</v>
      </c>
      <c r="D2084" s="3">
        <f t="shared" si="198"/>
        <v>2024</v>
      </c>
      <c r="E2084" s="3" t="str">
        <f t="shared" si="200"/>
        <v>10-2024</v>
      </c>
      <c r="F2084" s="5">
        <f t="shared" si="196"/>
        <v>45576.556469907409</v>
      </c>
      <c r="G2084">
        <v>26.710699999999999</v>
      </c>
      <c r="H2084">
        <v>92.269199999999998</v>
      </c>
      <c r="I2084">
        <v>10</v>
      </c>
      <c r="J2084">
        <v>4.4000000000000004</v>
      </c>
      <c r="K2084" t="s">
        <v>23</v>
      </c>
      <c r="L2084">
        <v>35</v>
      </c>
      <c r="M2084">
        <v>74</v>
      </c>
      <c r="N2084">
        <v>6.3159999999999998</v>
      </c>
      <c r="O2084">
        <v>0.62</v>
      </c>
      <c r="P2084" t="s">
        <v>24</v>
      </c>
      <c r="Q2084" t="s">
        <v>4084</v>
      </c>
      <c r="R2084" t="s">
        <v>4085</v>
      </c>
      <c r="S2084" t="s">
        <v>4086</v>
      </c>
      <c r="T2084" t="b">
        <f t="shared" si="201"/>
        <v>1</v>
      </c>
      <c r="U2084" t="s">
        <v>28</v>
      </c>
      <c r="V2084">
        <v>12.45</v>
      </c>
      <c r="W2084">
        <v>1.929</v>
      </c>
      <c r="X2084">
        <v>9.1999999999999998E-2</v>
      </c>
      <c r="Y2084">
        <v>34</v>
      </c>
      <c r="Z2084" t="s">
        <v>29</v>
      </c>
      <c r="AA2084" t="s">
        <v>24</v>
      </c>
      <c r="AB2084" t="s">
        <v>24</v>
      </c>
    </row>
    <row r="2085" spans="1:28" x14ac:dyDescent="0.35">
      <c r="A2085" s="4" t="s">
        <v>4103</v>
      </c>
      <c r="B2085" s="6">
        <f t="shared" si="199"/>
        <v>45576.556469907409</v>
      </c>
      <c r="C2085" s="12">
        <f t="shared" si="197"/>
        <v>45566</v>
      </c>
      <c r="D2085" s="3">
        <f t="shared" si="198"/>
        <v>2024</v>
      </c>
      <c r="E2085" s="3" t="str">
        <f t="shared" si="200"/>
        <v>10-2024</v>
      </c>
      <c r="F2085" s="5">
        <f t="shared" si="196"/>
        <v>45567.383368055554</v>
      </c>
      <c r="G2085">
        <v>36.5139</v>
      </c>
      <c r="H2085">
        <v>70.180700000000002</v>
      </c>
      <c r="I2085">
        <v>222.155</v>
      </c>
      <c r="J2085">
        <v>4.4000000000000004</v>
      </c>
      <c r="K2085" t="s">
        <v>23</v>
      </c>
      <c r="L2085">
        <v>41</v>
      </c>
      <c r="M2085">
        <v>95</v>
      </c>
      <c r="N2085">
        <v>1.8340000000000001</v>
      </c>
      <c r="O2085">
        <v>0.67</v>
      </c>
      <c r="P2085" t="s">
        <v>24</v>
      </c>
      <c r="Q2085" t="s">
        <v>4104</v>
      </c>
      <c r="R2085" t="s">
        <v>4105</v>
      </c>
      <c r="S2085" t="s">
        <v>4106</v>
      </c>
      <c r="T2085" t="b">
        <f t="shared" si="201"/>
        <v>1</v>
      </c>
      <c r="U2085" t="s">
        <v>28</v>
      </c>
      <c r="V2085">
        <v>9.0399999999999991</v>
      </c>
      <c r="W2085">
        <v>7.5339999999999998</v>
      </c>
      <c r="X2085">
        <v>0.12</v>
      </c>
      <c r="Y2085">
        <v>20</v>
      </c>
      <c r="Z2085" t="s">
        <v>29</v>
      </c>
      <c r="AA2085" t="s">
        <v>24</v>
      </c>
      <c r="AB2085" t="s">
        <v>24</v>
      </c>
    </row>
    <row r="2086" spans="1:28" x14ac:dyDescent="0.35">
      <c r="A2086" s="4" t="s">
        <v>4149</v>
      </c>
      <c r="B2086" s="6">
        <f t="shared" si="199"/>
        <v>45567.383368055554</v>
      </c>
      <c r="C2086" s="12">
        <f t="shared" si="197"/>
        <v>45566</v>
      </c>
      <c r="D2086" s="3">
        <f t="shared" si="198"/>
        <v>2024</v>
      </c>
      <c r="E2086" s="3" t="str">
        <f t="shared" si="200"/>
        <v>10-2024</v>
      </c>
      <c r="F2086" s="5">
        <f t="shared" si="196"/>
        <v>45565.338171296295</v>
      </c>
      <c r="G2086">
        <v>24.478300000000001</v>
      </c>
      <c r="H2086">
        <v>94.500399999999999</v>
      </c>
      <c r="I2086">
        <v>111.078</v>
      </c>
      <c r="J2086">
        <v>4.4000000000000004</v>
      </c>
      <c r="K2086" t="s">
        <v>23</v>
      </c>
      <c r="L2086">
        <v>26</v>
      </c>
      <c r="M2086">
        <v>94</v>
      </c>
      <c r="N2086">
        <v>3.28</v>
      </c>
      <c r="O2086">
        <v>0.5</v>
      </c>
      <c r="P2086" t="s">
        <v>24</v>
      </c>
      <c r="Q2086" t="s">
        <v>4150</v>
      </c>
      <c r="R2086" t="s">
        <v>4151</v>
      </c>
      <c r="S2086" t="s">
        <v>4152</v>
      </c>
      <c r="T2086" t="b">
        <f t="shared" si="201"/>
        <v>1</v>
      </c>
      <c r="U2086" t="s">
        <v>28</v>
      </c>
      <c r="V2086">
        <v>8.68</v>
      </c>
      <c r="W2086">
        <v>9.1140000000000008</v>
      </c>
      <c r="X2086">
        <v>0.114</v>
      </c>
      <c r="Y2086">
        <v>22</v>
      </c>
      <c r="Z2086" t="s">
        <v>29</v>
      </c>
      <c r="AA2086" t="s">
        <v>24</v>
      </c>
      <c r="AB2086" t="s">
        <v>24</v>
      </c>
    </row>
    <row r="2087" spans="1:28" x14ac:dyDescent="0.35">
      <c r="A2087" s="4" t="s">
        <v>4171</v>
      </c>
      <c r="B2087" s="6">
        <f t="shared" si="199"/>
        <v>45565.338171296295</v>
      </c>
      <c r="C2087" s="12">
        <f t="shared" si="197"/>
        <v>45536</v>
      </c>
      <c r="D2087" s="3">
        <f t="shared" si="198"/>
        <v>2024</v>
      </c>
      <c r="E2087" s="3" t="str">
        <f t="shared" si="200"/>
        <v>09-2024</v>
      </c>
      <c r="F2087" s="5">
        <f t="shared" si="196"/>
        <v>45564.74324074074</v>
      </c>
      <c r="G2087">
        <v>21.343</v>
      </c>
      <c r="H2087">
        <v>77.201599999999999</v>
      </c>
      <c r="I2087">
        <v>10</v>
      </c>
      <c r="J2087">
        <v>4.4000000000000004</v>
      </c>
      <c r="K2087" t="s">
        <v>23</v>
      </c>
      <c r="L2087">
        <v>44</v>
      </c>
      <c r="M2087">
        <v>118</v>
      </c>
      <c r="N2087">
        <v>9.7620000000000005</v>
      </c>
      <c r="O2087">
        <v>0.41</v>
      </c>
      <c r="P2087" t="s">
        <v>24</v>
      </c>
      <c r="Q2087" t="s">
        <v>4172</v>
      </c>
      <c r="R2087" t="s">
        <v>4173</v>
      </c>
      <c r="S2087" t="s">
        <v>4174</v>
      </c>
      <c r="T2087" t="b">
        <f t="shared" si="201"/>
        <v>1</v>
      </c>
      <c r="U2087" t="s">
        <v>28</v>
      </c>
      <c r="V2087">
        <v>11.38</v>
      </c>
      <c r="W2087">
        <v>1.9179999999999999</v>
      </c>
      <c r="X2087">
        <v>9.8000000000000004E-2</v>
      </c>
      <c r="Y2087">
        <v>32</v>
      </c>
      <c r="Z2087" t="s">
        <v>29</v>
      </c>
      <c r="AA2087" t="s">
        <v>24</v>
      </c>
      <c r="AB2087" t="s">
        <v>24</v>
      </c>
    </row>
    <row r="2088" spans="1:28" x14ac:dyDescent="0.35">
      <c r="A2088" s="4" t="s">
        <v>4178</v>
      </c>
      <c r="B2088" s="6">
        <f t="shared" si="199"/>
        <v>45564.74324074074</v>
      </c>
      <c r="C2088" s="12">
        <f t="shared" si="197"/>
        <v>45536</v>
      </c>
      <c r="D2088" s="3">
        <f t="shared" si="198"/>
        <v>2024</v>
      </c>
      <c r="E2088" s="3" t="str">
        <f t="shared" si="200"/>
        <v>09-2024</v>
      </c>
      <c r="F2088" s="5">
        <f t="shared" si="196"/>
        <v>45549.765069444446</v>
      </c>
      <c r="G2088">
        <v>36.525399999999998</v>
      </c>
      <c r="H2088">
        <v>70.795400000000001</v>
      </c>
      <c r="I2088">
        <v>191.61699999999999</v>
      </c>
      <c r="J2088">
        <v>4.4000000000000004</v>
      </c>
      <c r="K2088" t="s">
        <v>23</v>
      </c>
      <c r="L2088">
        <v>50</v>
      </c>
      <c r="M2088">
        <v>130</v>
      </c>
      <c r="N2088">
        <v>2.5590000000000002</v>
      </c>
      <c r="O2088">
        <v>0.9</v>
      </c>
      <c r="P2088" t="s">
        <v>24</v>
      </c>
      <c r="Q2088" t="s">
        <v>4179</v>
      </c>
      <c r="R2088" t="s">
        <v>4180</v>
      </c>
      <c r="S2088" t="s">
        <v>4181</v>
      </c>
      <c r="T2088" t="b">
        <f t="shared" si="201"/>
        <v>1</v>
      </c>
      <c r="U2088" t="s">
        <v>28</v>
      </c>
      <c r="V2088">
        <v>9.65</v>
      </c>
      <c r="W2088">
        <v>8.2780000000000005</v>
      </c>
      <c r="X2088">
        <v>8.5000000000000006E-2</v>
      </c>
      <c r="Y2088">
        <v>40</v>
      </c>
      <c r="Z2088" t="s">
        <v>29</v>
      </c>
      <c r="AA2088" t="s">
        <v>24</v>
      </c>
      <c r="AB2088" t="s">
        <v>24</v>
      </c>
    </row>
    <row r="2089" spans="1:28" x14ac:dyDescent="0.35">
      <c r="A2089" s="4" t="s">
        <v>4299</v>
      </c>
      <c r="B2089" s="6">
        <f t="shared" si="199"/>
        <v>45549.765069444446</v>
      </c>
      <c r="C2089" s="12">
        <f t="shared" si="197"/>
        <v>45536</v>
      </c>
      <c r="D2089" s="3">
        <f t="shared" si="198"/>
        <v>2024</v>
      </c>
      <c r="E2089" s="3" t="str">
        <f t="shared" si="200"/>
        <v>09-2024</v>
      </c>
      <c r="F2089" s="5">
        <f t="shared" si="196"/>
        <v>45202.125324074077</v>
      </c>
      <c r="G2089">
        <v>29.956299999999999</v>
      </c>
      <c r="H2089">
        <v>82.189300000000003</v>
      </c>
      <c r="I2089">
        <v>13.48</v>
      </c>
      <c r="J2089">
        <v>4.4000000000000004</v>
      </c>
      <c r="K2089" t="s">
        <v>23</v>
      </c>
      <c r="L2089">
        <v>28</v>
      </c>
      <c r="M2089">
        <v>83</v>
      </c>
      <c r="N2089">
        <v>3.4580000000000002</v>
      </c>
      <c r="O2089">
        <v>0.79</v>
      </c>
      <c r="P2089" t="s">
        <v>24</v>
      </c>
      <c r="Q2089" t="s">
        <v>4300</v>
      </c>
      <c r="R2089" t="s">
        <v>4297</v>
      </c>
      <c r="S2089" t="s">
        <v>4301</v>
      </c>
      <c r="T2089" t="b">
        <f t="shared" si="201"/>
        <v>1</v>
      </c>
      <c r="U2089" t="s">
        <v>28</v>
      </c>
      <c r="V2089">
        <v>9.36</v>
      </c>
      <c r="W2089">
        <v>4.0140000000000002</v>
      </c>
      <c r="X2089">
        <v>0.11700000000000001</v>
      </c>
      <c r="Y2089">
        <v>22</v>
      </c>
      <c r="Z2089" t="s">
        <v>29</v>
      </c>
      <c r="AA2089" t="s">
        <v>24</v>
      </c>
      <c r="AB2089" t="s">
        <v>24</v>
      </c>
    </row>
    <row r="2090" spans="1:28" x14ac:dyDescent="0.35">
      <c r="A2090" s="4" t="s">
        <v>7147</v>
      </c>
      <c r="B2090" s="6">
        <f t="shared" si="199"/>
        <v>45202.125324074077</v>
      </c>
      <c r="C2090" s="12">
        <f t="shared" si="197"/>
        <v>45200</v>
      </c>
      <c r="D2090" s="3">
        <f t="shared" si="198"/>
        <v>2023</v>
      </c>
      <c r="E2090" s="3" t="str">
        <f t="shared" si="200"/>
        <v>10-2023</v>
      </c>
      <c r="F2090" s="5">
        <f t="shared" si="196"/>
        <v>45202.062662037039</v>
      </c>
      <c r="G2090">
        <v>31.035699999999999</v>
      </c>
      <c r="H2090">
        <v>86.346699999999998</v>
      </c>
      <c r="I2090">
        <v>10</v>
      </c>
      <c r="J2090">
        <v>4.0999999999999996</v>
      </c>
      <c r="K2090" t="s">
        <v>23</v>
      </c>
      <c r="L2090">
        <v>39</v>
      </c>
      <c r="M2090">
        <v>62</v>
      </c>
      <c r="N2090">
        <v>3.3559999999999999</v>
      </c>
      <c r="O2090">
        <v>0.56000000000000005</v>
      </c>
      <c r="P2090" t="s">
        <v>24</v>
      </c>
      <c r="Q2090" t="s">
        <v>7148</v>
      </c>
      <c r="R2090" t="s">
        <v>7124</v>
      </c>
      <c r="S2090" t="s">
        <v>7149</v>
      </c>
      <c r="T2090" t="b">
        <f t="shared" si="201"/>
        <v>0</v>
      </c>
      <c r="U2090" t="s">
        <v>28</v>
      </c>
      <c r="V2090">
        <v>7.39</v>
      </c>
      <c r="W2090">
        <v>1.821</v>
      </c>
      <c r="X2090">
        <v>0.107</v>
      </c>
      <c r="Y2090">
        <v>24</v>
      </c>
      <c r="Z2090" t="s">
        <v>29</v>
      </c>
      <c r="AA2090" t="s">
        <v>24</v>
      </c>
      <c r="AB2090" t="s">
        <v>24</v>
      </c>
    </row>
    <row r="2091" spans="1:28" x14ac:dyDescent="0.35">
      <c r="A2091" s="4" t="s">
        <v>7150</v>
      </c>
      <c r="B2091" s="6">
        <f t="shared" si="199"/>
        <v>45202.062662037039</v>
      </c>
      <c r="C2091" s="12">
        <f t="shared" si="197"/>
        <v>45200</v>
      </c>
      <c r="D2091" s="3">
        <f t="shared" si="198"/>
        <v>2023</v>
      </c>
      <c r="E2091" s="3" t="str">
        <f t="shared" si="200"/>
        <v>10-2023</v>
      </c>
      <c r="F2091" s="5">
        <f t="shared" si="196"/>
        <v>45201.777094907404</v>
      </c>
      <c r="G2091">
        <v>38.801699999999997</v>
      </c>
      <c r="H2091">
        <v>71.536299999999997</v>
      </c>
      <c r="I2091">
        <v>44.207000000000001</v>
      </c>
      <c r="J2091">
        <v>4.0999999999999996</v>
      </c>
      <c r="K2091" t="s">
        <v>23</v>
      </c>
      <c r="L2091">
        <v>37</v>
      </c>
      <c r="M2091">
        <v>71</v>
      </c>
      <c r="N2091">
        <v>1.3720000000000001</v>
      </c>
      <c r="O2091">
        <v>0.86</v>
      </c>
      <c r="P2091" t="s">
        <v>24</v>
      </c>
      <c r="Q2091" t="s">
        <v>7151</v>
      </c>
      <c r="R2091" t="s">
        <v>7124</v>
      </c>
      <c r="S2091" t="s">
        <v>7152</v>
      </c>
      <c r="T2091" t="b">
        <f t="shared" si="201"/>
        <v>0</v>
      </c>
      <c r="U2091" t="s">
        <v>28</v>
      </c>
      <c r="V2091">
        <v>6.92</v>
      </c>
      <c r="W2091">
        <v>4.484</v>
      </c>
      <c r="X2091">
        <v>0.16500000000000001</v>
      </c>
      <c r="Y2091">
        <v>10</v>
      </c>
      <c r="Z2091" t="s">
        <v>29</v>
      </c>
      <c r="AA2091" t="s">
        <v>24</v>
      </c>
      <c r="AB2091" t="s">
        <v>24</v>
      </c>
    </row>
    <row r="2092" spans="1:28" x14ac:dyDescent="0.35">
      <c r="A2092" s="4" t="s">
        <v>7153</v>
      </c>
      <c r="B2092" s="6">
        <f t="shared" si="199"/>
        <v>45201.777094907404</v>
      </c>
      <c r="C2092" s="12">
        <f t="shared" si="197"/>
        <v>45200</v>
      </c>
      <c r="D2092" s="3">
        <f t="shared" si="198"/>
        <v>2023</v>
      </c>
      <c r="E2092" s="3" t="str">
        <f t="shared" si="200"/>
        <v>10-2023</v>
      </c>
      <c r="F2092" s="5">
        <f t="shared" si="196"/>
        <v>45542.918206018519</v>
      </c>
      <c r="G2092">
        <v>38.8568</v>
      </c>
      <c r="H2092">
        <v>71.746700000000004</v>
      </c>
      <c r="I2092">
        <v>10</v>
      </c>
      <c r="J2092">
        <v>4.5</v>
      </c>
      <c r="K2092" t="s">
        <v>23</v>
      </c>
      <c r="L2092">
        <v>63</v>
      </c>
      <c r="M2092">
        <v>92</v>
      </c>
      <c r="N2092">
        <v>0.621</v>
      </c>
      <c r="O2092">
        <v>0.83</v>
      </c>
      <c r="P2092" t="s">
        <v>24</v>
      </c>
      <c r="Q2092" t="s">
        <v>7154</v>
      </c>
      <c r="R2092" t="s">
        <v>7124</v>
      </c>
      <c r="S2092" t="s">
        <v>7155</v>
      </c>
      <c r="T2092" t="b">
        <f t="shared" si="201"/>
        <v>0</v>
      </c>
      <c r="U2092" t="s">
        <v>28</v>
      </c>
      <c r="V2092">
        <v>5.63</v>
      </c>
      <c r="W2092">
        <v>1.835</v>
      </c>
      <c r="X2092">
        <v>6.4000000000000001E-2</v>
      </c>
      <c r="Y2092">
        <v>71</v>
      </c>
      <c r="Z2092" t="s">
        <v>29</v>
      </c>
      <c r="AA2092" t="s">
        <v>24</v>
      </c>
      <c r="AB2092" t="s">
        <v>24</v>
      </c>
    </row>
    <row r="2093" spans="1:28" x14ac:dyDescent="0.35">
      <c r="A2093" s="4" t="s">
        <v>4335</v>
      </c>
      <c r="B2093" s="6">
        <f t="shared" si="199"/>
        <v>45542.918206018519</v>
      </c>
      <c r="C2093" s="12">
        <f t="shared" si="197"/>
        <v>45536</v>
      </c>
      <c r="D2093" s="3">
        <f t="shared" si="198"/>
        <v>2024</v>
      </c>
      <c r="E2093" s="3" t="str">
        <f t="shared" si="200"/>
        <v>09-2024</v>
      </c>
      <c r="F2093" s="5">
        <f t="shared" si="196"/>
        <v>45201.585868055554</v>
      </c>
      <c r="G2093">
        <v>36.024999999999999</v>
      </c>
      <c r="H2093">
        <v>70.511099999999999</v>
      </c>
      <c r="I2093">
        <v>102.986</v>
      </c>
      <c r="J2093">
        <v>4.4000000000000004</v>
      </c>
      <c r="K2093" t="s">
        <v>23</v>
      </c>
      <c r="L2093">
        <v>70</v>
      </c>
      <c r="M2093">
        <v>81</v>
      </c>
      <c r="N2093">
        <v>1.881</v>
      </c>
      <c r="O2093">
        <v>0.75</v>
      </c>
      <c r="P2093" t="s">
        <v>24</v>
      </c>
      <c r="Q2093" t="s">
        <v>4336</v>
      </c>
      <c r="R2093" t="s">
        <v>4337</v>
      </c>
      <c r="S2093" t="s">
        <v>4338</v>
      </c>
      <c r="T2093" t="b">
        <f t="shared" si="201"/>
        <v>1</v>
      </c>
      <c r="U2093" t="s">
        <v>28</v>
      </c>
      <c r="V2093">
        <v>7.38</v>
      </c>
      <c r="W2093">
        <v>8.0709999999999997</v>
      </c>
      <c r="X2093">
        <v>7.3999999999999996E-2</v>
      </c>
      <c r="Y2093">
        <v>53</v>
      </c>
      <c r="Z2093" t="s">
        <v>29</v>
      </c>
      <c r="AA2093" t="s">
        <v>24</v>
      </c>
      <c r="AB2093" t="s">
        <v>24</v>
      </c>
    </row>
    <row r="2094" spans="1:28" x14ac:dyDescent="0.35">
      <c r="A2094" s="4" t="s">
        <v>7159</v>
      </c>
      <c r="B2094" s="6">
        <f t="shared" si="199"/>
        <v>45201.585868055554</v>
      </c>
      <c r="C2094" s="12">
        <f t="shared" si="197"/>
        <v>45200</v>
      </c>
      <c r="D2094" s="3">
        <f t="shared" si="198"/>
        <v>2023</v>
      </c>
      <c r="E2094" s="3" t="str">
        <f t="shared" si="200"/>
        <v>10-2023</v>
      </c>
      <c r="F2094" s="5">
        <f t="shared" si="196"/>
        <v>45542.506874999999</v>
      </c>
      <c r="G2094">
        <v>38.786200000000001</v>
      </c>
      <c r="H2094">
        <v>71.697699999999998</v>
      </c>
      <c r="I2094">
        <v>13.494</v>
      </c>
      <c r="J2094">
        <v>5.3</v>
      </c>
      <c r="K2094" t="s">
        <v>106</v>
      </c>
      <c r="L2094">
        <v>129</v>
      </c>
      <c r="M2094">
        <v>38</v>
      </c>
      <c r="N2094">
        <v>0.69499999999999995</v>
      </c>
      <c r="O2094">
        <v>0.75</v>
      </c>
      <c r="P2094" t="s">
        <v>24</v>
      </c>
      <c r="Q2094" t="s">
        <v>7160</v>
      </c>
      <c r="R2094" t="s">
        <v>7124</v>
      </c>
      <c r="S2094" t="s">
        <v>7161</v>
      </c>
      <c r="T2094" t="b">
        <f t="shared" si="201"/>
        <v>0</v>
      </c>
      <c r="U2094" t="s">
        <v>28</v>
      </c>
      <c r="V2094">
        <v>5.97</v>
      </c>
      <c r="W2094">
        <v>3.0670000000000002</v>
      </c>
      <c r="X2094">
        <v>6.0999999999999999E-2</v>
      </c>
      <c r="Y2094">
        <v>26</v>
      </c>
      <c r="Z2094" t="s">
        <v>29</v>
      </c>
      <c r="AA2094" t="s">
        <v>24</v>
      </c>
      <c r="AB2094" t="s">
        <v>24</v>
      </c>
    </row>
    <row r="2095" spans="1:28" x14ac:dyDescent="0.35">
      <c r="A2095" s="4" t="s">
        <v>4339</v>
      </c>
      <c r="B2095" s="6">
        <f t="shared" si="199"/>
        <v>45542.506874999999</v>
      </c>
      <c r="C2095" s="12">
        <f t="shared" si="197"/>
        <v>45536</v>
      </c>
      <c r="D2095" s="3">
        <f t="shared" si="198"/>
        <v>2024</v>
      </c>
      <c r="E2095" s="3" t="str">
        <f t="shared" si="200"/>
        <v>09-2024</v>
      </c>
      <c r="F2095" s="5">
        <f t="shared" si="196"/>
        <v>45200.595069444447</v>
      </c>
      <c r="G2095">
        <v>37.380899999999997</v>
      </c>
      <c r="H2095">
        <v>72.212199999999996</v>
      </c>
      <c r="I2095">
        <v>210.42699999999999</v>
      </c>
      <c r="J2095">
        <v>4.4000000000000004</v>
      </c>
      <c r="K2095" t="s">
        <v>23</v>
      </c>
      <c r="L2095">
        <v>48</v>
      </c>
      <c r="M2095">
        <v>61</v>
      </c>
      <c r="N2095">
        <v>2.1179999999999999</v>
      </c>
      <c r="O2095">
        <v>0.75</v>
      </c>
      <c r="P2095" t="s">
        <v>24</v>
      </c>
      <c r="Q2095" t="s">
        <v>4340</v>
      </c>
      <c r="R2095" t="s">
        <v>4341</v>
      </c>
      <c r="S2095" t="s">
        <v>4342</v>
      </c>
      <c r="T2095" t="b">
        <f t="shared" si="201"/>
        <v>1</v>
      </c>
      <c r="U2095" t="s">
        <v>28</v>
      </c>
      <c r="V2095">
        <v>7.4</v>
      </c>
      <c r="W2095">
        <v>6.9889999999999999</v>
      </c>
      <c r="X2095">
        <v>8.5000000000000006E-2</v>
      </c>
      <c r="Y2095">
        <v>40</v>
      </c>
      <c r="Z2095" t="s">
        <v>29</v>
      </c>
      <c r="AA2095" t="s">
        <v>24</v>
      </c>
      <c r="AB2095" t="s">
        <v>24</v>
      </c>
    </row>
    <row r="2096" spans="1:28" x14ac:dyDescent="0.35">
      <c r="A2096" s="4" t="s">
        <v>7165</v>
      </c>
      <c r="B2096" s="6">
        <f t="shared" si="199"/>
        <v>45200.595069444447</v>
      </c>
      <c r="C2096" s="12">
        <f t="shared" si="197"/>
        <v>45200</v>
      </c>
      <c r="D2096" s="3">
        <f t="shared" si="198"/>
        <v>2023</v>
      </c>
      <c r="E2096" s="3" t="str">
        <f t="shared" si="200"/>
        <v>10-2023</v>
      </c>
      <c r="F2096" s="5">
        <f t="shared" si="196"/>
        <v>45200.491006944445</v>
      </c>
      <c r="G2096">
        <v>33.976900000000001</v>
      </c>
      <c r="H2096">
        <v>96.2333</v>
      </c>
      <c r="I2096">
        <v>10</v>
      </c>
      <c r="J2096">
        <v>4.0999999999999996</v>
      </c>
      <c r="K2096" t="s">
        <v>23</v>
      </c>
      <c r="L2096">
        <v>15</v>
      </c>
      <c r="M2096">
        <v>156</v>
      </c>
      <c r="N2096">
        <v>6.085</v>
      </c>
      <c r="O2096">
        <v>0.59</v>
      </c>
      <c r="P2096" t="s">
        <v>24</v>
      </c>
      <c r="Q2096" t="s">
        <v>7166</v>
      </c>
      <c r="R2096" t="s">
        <v>7167</v>
      </c>
      <c r="S2096" t="s">
        <v>324</v>
      </c>
      <c r="T2096" t="b">
        <f t="shared" si="201"/>
        <v>0</v>
      </c>
      <c r="U2096" t="s">
        <v>28</v>
      </c>
      <c r="V2096">
        <v>8.65</v>
      </c>
      <c r="W2096">
        <v>1.9910000000000001</v>
      </c>
      <c r="X2096">
        <v>0.124</v>
      </c>
      <c r="Y2096">
        <v>18</v>
      </c>
      <c r="Z2096" t="s">
        <v>29</v>
      </c>
      <c r="AA2096" t="s">
        <v>24</v>
      </c>
      <c r="AB2096" t="s">
        <v>24</v>
      </c>
    </row>
    <row r="2097" spans="1:28" x14ac:dyDescent="0.35">
      <c r="A2097" s="4" t="s">
        <v>7168</v>
      </c>
      <c r="B2097" s="6">
        <f t="shared" si="199"/>
        <v>45200.491006944445</v>
      </c>
      <c r="C2097" s="12">
        <f t="shared" si="197"/>
        <v>45200</v>
      </c>
      <c r="D2097" s="3">
        <f t="shared" si="198"/>
        <v>2023</v>
      </c>
      <c r="E2097" s="3" t="str">
        <f t="shared" si="200"/>
        <v>10-2023</v>
      </c>
      <c r="F2097" s="5">
        <f t="shared" si="196"/>
        <v>45200.482060185182</v>
      </c>
      <c r="G2097">
        <v>33.606900000000003</v>
      </c>
      <c r="H2097">
        <v>97.415999999999997</v>
      </c>
      <c r="I2097">
        <v>10</v>
      </c>
      <c r="J2097">
        <v>4.4000000000000004</v>
      </c>
      <c r="K2097" t="s">
        <v>23</v>
      </c>
      <c r="L2097">
        <v>54</v>
      </c>
      <c r="M2097">
        <v>61</v>
      </c>
      <c r="N2097">
        <v>5.6740000000000004</v>
      </c>
      <c r="O2097">
        <v>0.57999999999999996</v>
      </c>
      <c r="P2097" t="s">
        <v>24</v>
      </c>
      <c r="Q2097" t="s">
        <v>7169</v>
      </c>
      <c r="R2097" t="s">
        <v>7167</v>
      </c>
      <c r="S2097" t="s">
        <v>7170</v>
      </c>
      <c r="T2097" t="b">
        <f t="shared" si="201"/>
        <v>0</v>
      </c>
      <c r="U2097" t="s">
        <v>28</v>
      </c>
      <c r="V2097">
        <v>8.3000000000000007</v>
      </c>
      <c r="W2097">
        <v>1.8819999999999999</v>
      </c>
      <c r="X2097">
        <v>8.6999999999999994E-2</v>
      </c>
      <c r="Y2097">
        <v>38</v>
      </c>
      <c r="Z2097" t="s">
        <v>29</v>
      </c>
      <c r="AA2097" t="s">
        <v>24</v>
      </c>
      <c r="AB2097" t="s">
        <v>24</v>
      </c>
    </row>
    <row r="2098" spans="1:28" x14ac:dyDescent="0.35">
      <c r="A2098" s="4" t="s">
        <v>7171</v>
      </c>
      <c r="B2098" s="6">
        <f t="shared" si="199"/>
        <v>45200.482060185182</v>
      </c>
      <c r="C2098" s="12">
        <f t="shared" si="197"/>
        <v>45200</v>
      </c>
      <c r="D2098" s="3">
        <f t="shared" si="198"/>
        <v>2023</v>
      </c>
      <c r="E2098" s="3" t="str">
        <f t="shared" si="200"/>
        <v>10-2023</v>
      </c>
      <c r="F2098" s="5">
        <f t="shared" si="196"/>
        <v>45199.523252314815</v>
      </c>
      <c r="G2098">
        <v>33.625900000000001</v>
      </c>
      <c r="H2098">
        <v>97.3249</v>
      </c>
      <c r="I2098">
        <v>10</v>
      </c>
      <c r="J2098">
        <v>4.3</v>
      </c>
      <c r="K2098" t="s">
        <v>23</v>
      </c>
      <c r="L2098">
        <v>56</v>
      </c>
      <c r="M2098">
        <v>60</v>
      </c>
      <c r="N2098">
        <v>5.734</v>
      </c>
      <c r="O2098">
        <v>0.43</v>
      </c>
      <c r="P2098" t="s">
        <v>24</v>
      </c>
      <c r="Q2098" t="s">
        <v>7172</v>
      </c>
      <c r="R2098" t="s">
        <v>7167</v>
      </c>
      <c r="S2098" t="s">
        <v>7173</v>
      </c>
      <c r="T2098" t="b">
        <f t="shared" si="201"/>
        <v>0</v>
      </c>
      <c r="U2098" t="s">
        <v>28</v>
      </c>
      <c r="V2098">
        <v>3.72</v>
      </c>
      <c r="W2098">
        <v>1.887</v>
      </c>
      <c r="X2098">
        <v>8.5000000000000006E-2</v>
      </c>
      <c r="Y2098">
        <v>39</v>
      </c>
      <c r="Z2098" t="s">
        <v>29</v>
      </c>
      <c r="AA2098" t="s">
        <v>24</v>
      </c>
      <c r="AB2098" t="s">
        <v>24</v>
      </c>
    </row>
    <row r="2099" spans="1:28" x14ac:dyDescent="0.35">
      <c r="A2099" s="4" t="s">
        <v>7174</v>
      </c>
      <c r="B2099" s="6">
        <f t="shared" si="199"/>
        <v>45199.523252314815</v>
      </c>
      <c r="C2099" s="12">
        <f t="shared" si="197"/>
        <v>45170</v>
      </c>
      <c r="D2099" s="3">
        <f t="shared" si="198"/>
        <v>2023</v>
      </c>
      <c r="E2099" s="3" t="str">
        <f t="shared" si="200"/>
        <v>09-2023</v>
      </c>
      <c r="F2099" s="5">
        <f t="shared" si="196"/>
        <v>45199.472083333334</v>
      </c>
      <c r="G2099">
        <v>2.6760999999999999</v>
      </c>
      <c r="H2099">
        <v>66.372</v>
      </c>
      <c r="I2099">
        <v>10</v>
      </c>
      <c r="J2099">
        <v>4.5</v>
      </c>
      <c r="K2099" t="s">
        <v>23</v>
      </c>
      <c r="L2099">
        <v>16</v>
      </c>
      <c r="M2099">
        <v>65</v>
      </c>
      <c r="N2099">
        <v>7.9130000000000003</v>
      </c>
      <c r="O2099">
        <v>0.41</v>
      </c>
      <c r="P2099" t="s">
        <v>24</v>
      </c>
      <c r="Q2099" t="s">
        <v>7175</v>
      </c>
      <c r="R2099" t="s">
        <v>7176</v>
      </c>
      <c r="S2099" t="s">
        <v>478</v>
      </c>
      <c r="T2099" t="b">
        <f t="shared" si="201"/>
        <v>0</v>
      </c>
      <c r="U2099" t="s">
        <v>28</v>
      </c>
      <c r="V2099">
        <v>8.4600000000000009</v>
      </c>
      <c r="W2099">
        <v>1.835</v>
      </c>
      <c r="X2099">
        <v>0.18099999999999999</v>
      </c>
      <c r="Y2099">
        <v>9</v>
      </c>
      <c r="Z2099" t="s">
        <v>29</v>
      </c>
      <c r="AA2099" t="s">
        <v>24</v>
      </c>
      <c r="AB2099" t="s">
        <v>24</v>
      </c>
    </row>
    <row r="2100" spans="1:28" x14ac:dyDescent="0.35">
      <c r="A2100" s="4" t="s">
        <v>7177</v>
      </c>
      <c r="B2100" s="6">
        <f t="shared" si="199"/>
        <v>45199.472083333334</v>
      </c>
      <c r="C2100" s="12">
        <f t="shared" si="197"/>
        <v>45170</v>
      </c>
      <c r="D2100" s="3">
        <f t="shared" si="198"/>
        <v>2023</v>
      </c>
      <c r="E2100" s="3" t="str">
        <f t="shared" si="200"/>
        <v>09-2023</v>
      </c>
      <c r="F2100" s="5">
        <f t="shared" si="196"/>
        <v>45522.456331018519</v>
      </c>
      <c r="G2100">
        <v>39.662999999999997</v>
      </c>
      <c r="H2100">
        <v>74.729100000000003</v>
      </c>
      <c r="I2100">
        <v>54.45</v>
      </c>
      <c r="J2100">
        <v>4.2</v>
      </c>
      <c r="K2100" t="s">
        <v>23</v>
      </c>
      <c r="L2100">
        <v>30</v>
      </c>
      <c r="M2100">
        <v>63</v>
      </c>
      <c r="N2100">
        <v>2.1349999999999998</v>
      </c>
      <c r="O2100">
        <v>0.89</v>
      </c>
      <c r="P2100" t="s">
        <v>24</v>
      </c>
      <c r="Q2100" t="s">
        <v>7178</v>
      </c>
      <c r="R2100" t="s">
        <v>7179</v>
      </c>
      <c r="S2100" t="s">
        <v>7180</v>
      </c>
      <c r="T2100" t="b">
        <f t="shared" si="201"/>
        <v>0</v>
      </c>
      <c r="U2100" t="s">
        <v>28</v>
      </c>
      <c r="V2100">
        <v>6.83</v>
      </c>
      <c r="W2100">
        <v>8.5210000000000008</v>
      </c>
      <c r="X2100">
        <v>0.16700000000000001</v>
      </c>
      <c r="Y2100">
        <v>10</v>
      </c>
      <c r="Z2100" t="s">
        <v>29</v>
      </c>
      <c r="AA2100" t="s">
        <v>24</v>
      </c>
      <c r="AB2100" t="s">
        <v>24</v>
      </c>
    </row>
    <row r="2101" spans="1:28" x14ac:dyDescent="0.35">
      <c r="A2101" s="4" t="s">
        <v>4501</v>
      </c>
      <c r="B2101" s="6">
        <f t="shared" si="199"/>
        <v>45522.456331018519</v>
      </c>
      <c r="C2101" s="12">
        <f t="shared" si="197"/>
        <v>45505</v>
      </c>
      <c r="D2101" s="3">
        <f t="shared" si="198"/>
        <v>2024</v>
      </c>
      <c r="E2101" s="3" t="str">
        <f t="shared" si="200"/>
        <v>08-2024</v>
      </c>
      <c r="F2101" s="5">
        <f t="shared" si="196"/>
        <v>45197.807013888887</v>
      </c>
      <c r="G2101">
        <v>36.537300000000002</v>
      </c>
      <c r="H2101">
        <v>70.107299999999995</v>
      </c>
      <c r="I2101">
        <v>208.61699999999999</v>
      </c>
      <c r="J2101">
        <v>4.4000000000000004</v>
      </c>
      <c r="K2101" t="s">
        <v>23</v>
      </c>
      <c r="L2101">
        <v>63</v>
      </c>
      <c r="M2101">
        <v>64</v>
      </c>
      <c r="N2101">
        <v>2.1680000000000001</v>
      </c>
      <c r="O2101">
        <v>0.66</v>
      </c>
      <c r="P2101" t="s">
        <v>24</v>
      </c>
      <c r="Q2101" t="s">
        <v>4502</v>
      </c>
      <c r="R2101" t="s">
        <v>4503</v>
      </c>
      <c r="S2101" t="s">
        <v>4504</v>
      </c>
      <c r="T2101" t="b">
        <f t="shared" si="201"/>
        <v>1</v>
      </c>
      <c r="U2101" t="s">
        <v>28</v>
      </c>
      <c r="V2101">
        <v>7.25</v>
      </c>
      <c r="W2101">
        <v>7.2969999999999997</v>
      </c>
      <c r="X2101">
        <v>7.9000000000000001E-2</v>
      </c>
      <c r="Y2101">
        <v>46</v>
      </c>
      <c r="Z2101" t="s">
        <v>29</v>
      </c>
      <c r="AA2101" t="s">
        <v>24</v>
      </c>
      <c r="AB2101" t="s">
        <v>24</v>
      </c>
    </row>
    <row r="2102" spans="1:28" x14ac:dyDescent="0.35">
      <c r="A2102" s="4" t="s">
        <v>7184</v>
      </c>
      <c r="B2102" s="6">
        <f t="shared" si="199"/>
        <v>45197.807013888887</v>
      </c>
      <c r="C2102" s="12">
        <f t="shared" si="197"/>
        <v>45170</v>
      </c>
      <c r="D2102" s="3">
        <f t="shared" si="198"/>
        <v>2023</v>
      </c>
      <c r="E2102" s="3" t="str">
        <f t="shared" si="200"/>
        <v>09-2023</v>
      </c>
      <c r="F2102" s="5">
        <f t="shared" si="196"/>
        <v>45197.627835648149</v>
      </c>
      <c r="G2102">
        <v>37.995899999999999</v>
      </c>
      <c r="H2102">
        <v>72.553799999999995</v>
      </c>
      <c r="I2102">
        <v>126.654</v>
      </c>
      <c r="J2102">
        <v>4</v>
      </c>
      <c r="K2102" t="s">
        <v>23</v>
      </c>
      <c r="L2102">
        <v>30</v>
      </c>
      <c r="M2102">
        <v>62</v>
      </c>
      <c r="N2102">
        <v>1.593</v>
      </c>
      <c r="O2102">
        <v>0.63</v>
      </c>
      <c r="P2102" t="s">
        <v>24</v>
      </c>
      <c r="Q2102" t="s">
        <v>7185</v>
      </c>
      <c r="R2102" t="s">
        <v>7186</v>
      </c>
      <c r="S2102" t="s">
        <v>7187</v>
      </c>
      <c r="T2102" t="b">
        <f t="shared" si="201"/>
        <v>0</v>
      </c>
      <c r="U2102" t="s">
        <v>28</v>
      </c>
      <c r="V2102">
        <v>7.78</v>
      </c>
      <c r="W2102">
        <v>8.77</v>
      </c>
      <c r="X2102">
        <v>0.183</v>
      </c>
      <c r="Y2102">
        <v>8</v>
      </c>
      <c r="Z2102" t="s">
        <v>29</v>
      </c>
      <c r="AA2102" t="s">
        <v>24</v>
      </c>
      <c r="AB2102" t="s">
        <v>24</v>
      </c>
    </row>
    <row r="2103" spans="1:28" x14ac:dyDescent="0.35">
      <c r="A2103" s="4" t="s">
        <v>7188</v>
      </c>
      <c r="B2103" s="6">
        <f t="shared" si="199"/>
        <v>45197.627835648149</v>
      </c>
      <c r="C2103" s="12">
        <f t="shared" si="197"/>
        <v>45170</v>
      </c>
      <c r="D2103" s="3">
        <f t="shared" si="198"/>
        <v>2023</v>
      </c>
      <c r="E2103" s="3" t="str">
        <f t="shared" si="200"/>
        <v>09-2023</v>
      </c>
      <c r="F2103" s="5">
        <f t="shared" si="196"/>
        <v>45521.95275462963</v>
      </c>
      <c r="G2103">
        <v>2.4876</v>
      </c>
      <c r="H2103">
        <v>66.41</v>
      </c>
      <c r="I2103">
        <v>10</v>
      </c>
      <c r="J2103">
        <v>4.5</v>
      </c>
      <c r="K2103" t="s">
        <v>23</v>
      </c>
      <c r="L2103">
        <v>42</v>
      </c>
      <c r="M2103">
        <v>112</v>
      </c>
      <c r="N2103">
        <v>7.9790000000000001</v>
      </c>
      <c r="O2103">
        <v>0.65</v>
      </c>
      <c r="P2103" t="s">
        <v>24</v>
      </c>
      <c r="Q2103" t="s">
        <v>7189</v>
      </c>
      <c r="R2103" t="s">
        <v>7176</v>
      </c>
      <c r="S2103" t="s">
        <v>478</v>
      </c>
      <c r="T2103" t="b">
        <f t="shared" si="201"/>
        <v>0</v>
      </c>
      <c r="U2103" t="s">
        <v>28</v>
      </c>
      <c r="V2103">
        <v>9.49</v>
      </c>
      <c r="W2103">
        <v>1.859</v>
      </c>
      <c r="X2103">
        <v>0.127</v>
      </c>
      <c r="Y2103">
        <v>20</v>
      </c>
      <c r="Z2103" t="s">
        <v>29</v>
      </c>
      <c r="AA2103" t="s">
        <v>24</v>
      </c>
      <c r="AB2103" t="s">
        <v>24</v>
      </c>
    </row>
    <row r="2104" spans="1:28" x14ac:dyDescent="0.35">
      <c r="A2104" s="4" t="s">
        <v>4509</v>
      </c>
      <c r="B2104" s="6">
        <f t="shared" si="199"/>
        <v>45521.95275462963</v>
      </c>
      <c r="C2104" s="12">
        <f t="shared" si="197"/>
        <v>45505</v>
      </c>
      <c r="D2104" s="3">
        <f t="shared" si="198"/>
        <v>2024</v>
      </c>
      <c r="E2104" s="3" t="str">
        <f t="shared" si="200"/>
        <v>08-2024</v>
      </c>
      <c r="F2104" s="5">
        <f t="shared" si="196"/>
        <v>45197.163888888892</v>
      </c>
      <c r="G2104">
        <v>36.632399999999997</v>
      </c>
      <c r="H2104">
        <v>71.031999999999996</v>
      </c>
      <c r="I2104">
        <v>199.9</v>
      </c>
      <c r="J2104">
        <v>4.4000000000000004</v>
      </c>
      <c r="K2104" t="s">
        <v>23</v>
      </c>
      <c r="L2104">
        <v>51</v>
      </c>
      <c r="M2104">
        <v>69</v>
      </c>
      <c r="N2104">
        <v>2.5830000000000002</v>
      </c>
      <c r="O2104">
        <v>1.1100000000000001</v>
      </c>
      <c r="P2104" t="s">
        <v>24</v>
      </c>
      <c r="Q2104" t="s">
        <v>4510</v>
      </c>
      <c r="R2104" t="s">
        <v>4511</v>
      </c>
      <c r="S2104" t="s">
        <v>3510</v>
      </c>
      <c r="T2104" t="b">
        <f t="shared" si="201"/>
        <v>1</v>
      </c>
      <c r="U2104" t="s">
        <v>28</v>
      </c>
      <c r="V2104">
        <v>7.07</v>
      </c>
      <c r="W2104">
        <v>4.4829999999999997</v>
      </c>
      <c r="X2104">
        <v>0.13400000000000001</v>
      </c>
      <c r="Y2104">
        <v>16</v>
      </c>
      <c r="Z2104" t="s">
        <v>29</v>
      </c>
      <c r="AA2104" t="s">
        <v>24</v>
      </c>
      <c r="AB2104" t="s">
        <v>24</v>
      </c>
    </row>
    <row r="2105" spans="1:28" x14ac:dyDescent="0.35">
      <c r="A2105" s="4" t="s">
        <v>7192</v>
      </c>
      <c r="B2105" s="6">
        <f t="shared" si="199"/>
        <v>45197.163888888892</v>
      </c>
      <c r="C2105" s="12">
        <f t="shared" si="197"/>
        <v>45170</v>
      </c>
      <c r="D2105" s="3">
        <f t="shared" si="198"/>
        <v>2023</v>
      </c>
      <c r="E2105" s="3" t="str">
        <f t="shared" si="200"/>
        <v>09-2023</v>
      </c>
      <c r="F2105" s="5">
        <f t="shared" si="196"/>
        <v>45197.040567129632</v>
      </c>
      <c r="G2105">
        <v>1.9903</v>
      </c>
      <c r="H2105">
        <v>97.481399999999994</v>
      </c>
      <c r="I2105">
        <v>50.637</v>
      </c>
      <c r="J2105">
        <v>4.5999999999999996</v>
      </c>
      <c r="K2105" t="s">
        <v>23</v>
      </c>
      <c r="L2105">
        <v>28</v>
      </c>
      <c r="M2105">
        <v>137</v>
      </c>
      <c r="N2105">
        <v>0.68799999999999994</v>
      </c>
      <c r="O2105">
        <v>0.48</v>
      </c>
      <c r="P2105" t="s">
        <v>24</v>
      </c>
      <c r="Q2105" t="s">
        <v>7193</v>
      </c>
      <c r="R2105" t="s">
        <v>7179</v>
      </c>
      <c r="S2105" t="s">
        <v>7194</v>
      </c>
      <c r="T2105" t="b">
        <f t="shared" si="201"/>
        <v>0</v>
      </c>
      <c r="U2105" t="s">
        <v>28</v>
      </c>
      <c r="V2105">
        <v>6.98</v>
      </c>
      <c r="W2105">
        <v>3.1139999999999999</v>
      </c>
      <c r="X2105">
        <v>0.17299999999999999</v>
      </c>
      <c r="Y2105">
        <v>10</v>
      </c>
      <c r="Z2105" t="s">
        <v>29</v>
      </c>
      <c r="AA2105" t="s">
        <v>24</v>
      </c>
      <c r="AB2105" t="s">
        <v>24</v>
      </c>
    </row>
    <row r="2106" spans="1:28" x14ac:dyDescent="0.35">
      <c r="A2106" s="4" t="s">
        <v>7195</v>
      </c>
      <c r="B2106" s="6">
        <f t="shared" si="199"/>
        <v>45197.040567129632</v>
      </c>
      <c r="C2106" s="12">
        <f t="shared" si="197"/>
        <v>45170</v>
      </c>
      <c r="D2106" s="3">
        <f t="shared" si="198"/>
        <v>2023</v>
      </c>
      <c r="E2106" s="3" t="str">
        <f t="shared" si="200"/>
        <v>09-2023</v>
      </c>
      <c r="F2106" s="5">
        <f t="shared" si="196"/>
        <v>45197.017974537041</v>
      </c>
      <c r="G2106">
        <v>2.4131</v>
      </c>
      <c r="H2106">
        <v>66.395899999999997</v>
      </c>
      <c r="I2106">
        <v>10</v>
      </c>
      <c r="J2106">
        <v>4.5</v>
      </c>
      <c r="K2106" t="s">
        <v>23</v>
      </c>
      <c r="L2106">
        <v>19</v>
      </c>
      <c r="M2106">
        <v>198</v>
      </c>
      <c r="N2106">
        <v>35.887999999999998</v>
      </c>
      <c r="O2106">
        <v>0.56000000000000005</v>
      </c>
      <c r="P2106" t="s">
        <v>24</v>
      </c>
      <c r="Q2106" t="s">
        <v>7196</v>
      </c>
      <c r="R2106" t="s">
        <v>7179</v>
      </c>
      <c r="S2106" t="s">
        <v>478</v>
      </c>
      <c r="T2106" t="b">
        <f t="shared" si="201"/>
        <v>0</v>
      </c>
      <c r="U2106" t="s">
        <v>28</v>
      </c>
      <c r="V2106">
        <v>10.67</v>
      </c>
      <c r="W2106">
        <v>1.9430000000000001</v>
      </c>
      <c r="X2106">
        <v>0.191</v>
      </c>
      <c r="Y2106">
        <v>8</v>
      </c>
      <c r="Z2106" t="s">
        <v>29</v>
      </c>
      <c r="AA2106" t="s">
        <v>24</v>
      </c>
      <c r="AB2106" t="s">
        <v>24</v>
      </c>
    </row>
    <row r="2107" spans="1:28" x14ac:dyDescent="0.35">
      <c r="A2107" s="4" t="s">
        <v>7197</v>
      </c>
      <c r="B2107" s="6">
        <f t="shared" si="199"/>
        <v>45197.017974537041</v>
      </c>
      <c r="C2107" s="12">
        <f t="shared" si="197"/>
        <v>45170</v>
      </c>
      <c r="D2107" s="3">
        <f t="shared" si="198"/>
        <v>2023</v>
      </c>
      <c r="E2107" s="3" t="str">
        <f t="shared" si="200"/>
        <v>09-2023</v>
      </c>
      <c r="F2107" s="5">
        <f t="shared" si="196"/>
        <v>45197.005567129629</v>
      </c>
      <c r="G2107">
        <v>2.6844000000000001</v>
      </c>
      <c r="H2107">
        <v>66.403000000000006</v>
      </c>
      <c r="I2107">
        <v>10</v>
      </c>
      <c r="J2107">
        <v>4.5</v>
      </c>
      <c r="K2107" t="s">
        <v>23</v>
      </c>
      <c r="L2107">
        <v>34</v>
      </c>
      <c r="M2107">
        <v>112</v>
      </c>
      <c r="N2107">
        <v>7.8819999999999997</v>
      </c>
      <c r="O2107">
        <v>0.33</v>
      </c>
      <c r="P2107" t="s">
        <v>24</v>
      </c>
      <c r="Q2107" t="s">
        <v>7198</v>
      </c>
      <c r="R2107" t="s">
        <v>7179</v>
      </c>
      <c r="S2107" t="s">
        <v>478</v>
      </c>
      <c r="T2107" t="b">
        <f t="shared" si="201"/>
        <v>0</v>
      </c>
      <c r="U2107" t="s">
        <v>28</v>
      </c>
      <c r="V2107">
        <v>9.9600000000000009</v>
      </c>
      <c r="W2107">
        <v>1.8440000000000001</v>
      </c>
      <c r="X2107">
        <v>0.124</v>
      </c>
      <c r="Y2107">
        <v>19</v>
      </c>
      <c r="Z2107" t="s">
        <v>29</v>
      </c>
      <c r="AA2107" t="s">
        <v>24</v>
      </c>
      <c r="AB2107" t="s">
        <v>24</v>
      </c>
    </row>
    <row r="2108" spans="1:28" x14ac:dyDescent="0.35">
      <c r="A2108" s="4" t="s">
        <v>7199</v>
      </c>
      <c r="B2108" s="6">
        <f t="shared" si="199"/>
        <v>45197.005567129629</v>
      </c>
      <c r="C2108" s="12">
        <f t="shared" si="197"/>
        <v>45170</v>
      </c>
      <c r="D2108" s="3">
        <f t="shared" si="198"/>
        <v>2023</v>
      </c>
      <c r="E2108" s="3" t="str">
        <f t="shared" si="200"/>
        <v>09-2023</v>
      </c>
      <c r="F2108" s="5">
        <f t="shared" si="196"/>
        <v>45502.254490740743</v>
      </c>
      <c r="G2108">
        <v>2.6204000000000001</v>
      </c>
      <c r="H2108">
        <v>66.3947</v>
      </c>
      <c r="I2108">
        <v>10</v>
      </c>
      <c r="J2108">
        <v>4.5999999999999996</v>
      </c>
      <c r="K2108" t="s">
        <v>23</v>
      </c>
      <c r="L2108">
        <v>59</v>
      </c>
      <c r="M2108">
        <v>101</v>
      </c>
      <c r="N2108">
        <v>14.981</v>
      </c>
      <c r="O2108">
        <v>0.44</v>
      </c>
      <c r="P2108" t="s">
        <v>24</v>
      </c>
      <c r="Q2108" t="s">
        <v>7200</v>
      </c>
      <c r="R2108" t="s">
        <v>7201</v>
      </c>
      <c r="S2108" t="s">
        <v>478</v>
      </c>
      <c r="T2108" t="b">
        <f t="shared" si="201"/>
        <v>0</v>
      </c>
      <c r="U2108" t="s">
        <v>28</v>
      </c>
      <c r="V2108">
        <v>11.04</v>
      </c>
      <c r="W2108">
        <v>1.8129999999999999</v>
      </c>
      <c r="X2108">
        <v>8.6999999999999994E-2</v>
      </c>
      <c r="Y2108">
        <v>40</v>
      </c>
      <c r="Z2108" t="s">
        <v>29</v>
      </c>
      <c r="AA2108" t="s">
        <v>24</v>
      </c>
      <c r="AB2108" t="s">
        <v>24</v>
      </c>
    </row>
    <row r="2109" spans="1:28" x14ac:dyDescent="0.35">
      <c r="A2109" s="4" t="s">
        <v>4646</v>
      </c>
      <c r="B2109" s="6">
        <f t="shared" si="199"/>
        <v>45502.254490740743</v>
      </c>
      <c r="C2109" s="12">
        <f t="shared" si="197"/>
        <v>45474</v>
      </c>
      <c r="D2109" s="3">
        <f t="shared" si="198"/>
        <v>2024</v>
      </c>
      <c r="E2109" s="3" t="str">
        <f t="shared" si="200"/>
        <v>07-2024</v>
      </c>
      <c r="F2109" s="5">
        <f t="shared" si="196"/>
        <v>45196.927916666667</v>
      </c>
      <c r="G2109">
        <v>36.271700000000003</v>
      </c>
      <c r="H2109">
        <v>68.519099999999995</v>
      </c>
      <c r="I2109">
        <v>75.688000000000002</v>
      </c>
      <c r="J2109">
        <v>4.4000000000000004</v>
      </c>
      <c r="K2109" t="s">
        <v>23</v>
      </c>
      <c r="L2109">
        <v>30</v>
      </c>
      <c r="M2109">
        <v>120</v>
      </c>
      <c r="N2109">
        <v>1.823</v>
      </c>
      <c r="O2109">
        <v>0.71</v>
      </c>
      <c r="P2109" t="s">
        <v>24</v>
      </c>
      <c r="Q2109" t="s">
        <v>4647</v>
      </c>
      <c r="R2109" t="s">
        <v>4648</v>
      </c>
      <c r="S2109" t="s">
        <v>4649</v>
      </c>
      <c r="T2109" t="b">
        <f t="shared" si="201"/>
        <v>1</v>
      </c>
      <c r="U2109" t="s">
        <v>28</v>
      </c>
      <c r="V2109">
        <v>6.88</v>
      </c>
      <c r="W2109">
        <v>11.63</v>
      </c>
      <c r="X2109">
        <v>0.20300000000000001</v>
      </c>
      <c r="Y2109">
        <v>7</v>
      </c>
      <c r="Z2109" t="s">
        <v>29</v>
      </c>
      <c r="AA2109" t="s">
        <v>24</v>
      </c>
      <c r="AB2109" t="s">
        <v>24</v>
      </c>
    </row>
    <row r="2110" spans="1:28" x14ac:dyDescent="0.35">
      <c r="A2110" s="4" t="s">
        <v>7205</v>
      </c>
      <c r="B2110" s="6">
        <f t="shared" si="199"/>
        <v>45196.927916666667</v>
      </c>
      <c r="C2110" s="12">
        <f t="shared" si="197"/>
        <v>45170</v>
      </c>
      <c r="D2110" s="3">
        <f t="shared" si="198"/>
        <v>2023</v>
      </c>
      <c r="E2110" s="3" t="str">
        <f t="shared" si="200"/>
        <v>09-2023</v>
      </c>
      <c r="F2110" s="5">
        <f t="shared" si="196"/>
        <v>45196.741215277776</v>
      </c>
      <c r="G2110">
        <v>2.5026000000000002</v>
      </c>
      <c r="H2110">
        <v>66.425200000000004</v>
      </c>
      <c r="I2110">
        <v>10</v>
      </c>
      <c r="J2110">
        <v>4.4000000000000004</v>
      </c>
      <c r="K2110" t="s">
        <v>23</v>
      </c>
      <c r="L2110">
        <v>21</v>
      </c>
      <c r="M2110">
        <v>194</v>
      </c>
      <c r="N2110">
        <v>7.9589999999999996</v>
      </c>
      <c r="O2110">
        <v>0.53</v>
      </c>
      <c r="P2110" t="s">
        <v>24</v>
      </c>
      <c r="Q2110" t="s">
        <v>7206</v>
      </c>
      <c r="R2110" t="s">
        <v>7179</v>
      </c>
      <c r="S2110" t="s">
        <v>478</v>
      </c>
      <c r="T2110" t="b">
        <f t="shared" si="201"/>
        <v>0</v>
      </c>
      <c r="U2110" t="s">
        <v>28</v>
      </c>
      <c r="V2110">
        <v>13.72</v>
      </c>
      <c r="W2110">
        <v>1.93</v>
      </c>
      <c r="X2110">
        <v>0.16200000000000001</v>
      </c>
      <c r="Y2110">
        <v>11</v>
      </c>
      <c r="Z2110" t="s">
        <v>29</v>
      </c>
      <c r="AA2110" t="s">
        <v>24</v>
      </c>
      <c r="AB2110" t="s">
        <v>24</v>
      </c>
    </row>
    <row r="2111" spans="1:28" x14ac:dyDescent="0.35">
      <c r="A2111" s="4" t="s">
        <v>7207</v>
      </c>
      <c r="B2111" s="6">
        <f t="shared" si="199"/>
        <v>45196.741215277776</v>
      </c>
      <c r="C2111" s="12">
        <f t="shared" si="197"/>
        <v>45170</v>
      </c>
      <c r="D2111" s="3">
        <f t="shared" si="198"/>
        <v>2023</v>
      </c>
      <c r="E2111" s="3" t="str">
        <f t="shared" si="200"/>
        <v>09-2023</v>
      </c>
      <c r="F2111" s="5">
        <f t="shared" si="196"/>
        <v>45500.641967592594</v>
      </c>
      <c r="G2111">
        <v>0.86219999999999997</v>
      </c>
      <c r="H2111">
        <v>93.112899999999996</v>
      </c>
      <c r="I2111">
        <v>10</v>
      </c>
      <c r="J2111">
        <v>5.5</v>
      </c>
      <c r="K2111" t="s">
        <v>106</v>
      </c>
      <c r="L2111">
        <v>101</v>
      </c>
      <c r="M2111">
        <v>25</v>
      </c>
      <c r="N2111">
        <v>4.4829999999999997</v>
      </c>
      <c r="O2111">
        <v>0.68</v>
      </c>
      <c r="P2111" t="s">
        <v>24</v>
      </c>
      <c r="Q2111" t="s">
        <v>7208</v>
      </c>
      <c r="R2111" t="s">
        <v>7201</v>
      </c>
      <c r="S2111" t="s">
        <v>668</v>
      </c>
      <c r="T2111" t="b">
        <f t="shared" si="201"/>
        <v>0</v>
      </c>
      <c r="U2111" t="s">
        <v>28</v>
      </c>
      <c r="V2111">
        <v>8.9499999999999993</v>
      </c>
      <c r="W2111">
        <v>1.804</v>
      </c>
      <c r="X2111">
        <v>6.0999999999999999E-2</v>
      </c>
      <c r="Y2111">
        <v>26</v>
      </c>
      <c r="Z2111" t="s">
        <v>29</v>
      </c>
      <c r="AA2111" t="s">
        <v>24</v>
      </c>
      <c r="AB2111" t="s">
        <v>24</v>
      </c>
    </row>
    <row r="2112" spans="1:28" x14ac:dyDescent="0.35">
      <c r="A2112" s="4" t="s">
        <v>4661</v>
      </c>
      <c r="B2112" s="6">
        <f t="shared" si="199"/>
        <v>45500.641967592594</v>
      </c>
      <c r="C2112" s="12">
        <f t="shared" si="197"/>
        <v>45474</v>
      </c>
      <c r="D2112" s="3">
        <f t="shared" si="198"/>
        <v>2024</v>
      </c>
      <c r="E2112" s="3" t="str">
        <f t="shared" si="200"/>
        <v>07-2024</v>
      </c>
      <c r="F2112" s="5">
        <f t="shared" si="196"/>
        <v>45485.289143518516</v>
      </c>
      <c r="G2112">
        <v>9.1068999999999996</v>
      </c>
      <c r="H2112">
        <v>92.742000000000004</v>
      </c>
      <c r="I2112">
        <v>36.503</v>
      </c>
      <c r="J2112">
        <v>4.4000000000000004</v>
      </c>
      <c r="K2112" t="s">
        <v>23</v>
      </c>
      <c r="L2112">
        <v>14</v>
      </c>
      <c r="M2112">
        <v>218</v>
      </c>
      <c r="N2112">
        <v>7.6920000000000002</v>
      </c>
      <c r="O2112">
        <v>0.51</v>
      </c>
      <c r="P2112" t="s">
        <v>24</v>
      </c>
      <c r="Q2112" t="s">
        <v>4662</v>
      </c>
      <c r="R2112" t="s">
        <v>4655</v>
      </c>
      <c r="S2112" t="s">
        <v>4663</v>
      </c>
      <c r="T2112" t="b">
        <f t="shared" si="201"/>
        <v>1</v>
      </c>
      <c r="U2112" t="s">
        <v>28</v>
      </c>
      <c r="V2112">
        <v>8.48</v>
      </c>
      <c r="W2112">
        <v>10.105</v>
      </c>
      <c r="X2112">
        <v>0.24099999999999999</v>
      </c>
      <c r="Y2112">
        <v>5</v>
      </c>
      <c r="Z2112" t="s">
        <v>29</v>
      </c>
      <c r="AA2112" t="s">
        <v>24</v>
      </c>
      <c r="AB2112" t="s">
        <v>24</v>
      </c>
    </row>
    <row r="2113" spans="1:28" x14ac:dyDescent="0.35">
      <c r="A2113" s="4" t="s">
        <v>4737</v>
      </c>
      <c r="B2113" s="6">
        <f t="shared" si="199"/>
        <v>45485.289143518516</v>
      </c>
      <c r="C2113" s="12">
        <f t="shared" si="197"/>
        <v>45474</v>
      </c>
      <c r="D2113" s="3">
        <f t="shared" si="198"/>
        <v>2024</v>
      </c>
      <c r="E2113" s="3" t="str">
        <f t="shared" si="200"/>
        <v>07-2024</v>
      </c>
      <c r="F2113" s="5">
        <f t="shared" si="196"/>
        <v>45194.172164351854</v>
      </c>
      <c r="G2113">
        <v>34.145499999999998</v>
      </c>
      <c r="H2113">
        <v>74.350099999999998</v>
      </c>
      <c r="I2113">
        <v>13.68</v>
      </c>
      <c r="J2113">
        <v>4.4000000000000004</v>
      </c>
      <c r="K2113" t="s">
        <v>23</v>
      </c>
      <c r="L2113">
        <v>31</v>
      </c>
      <c r="M2113">
        <v>122</v>
      </c>
      <c r="N2113">
        <v>1.026</v>
      </c>
      <c r="O2113">
        <v>0.79</v>
      </c>
      <c r="P2113" t="s">
        <v>24</v>
      </c>
      <c r="Q2113" t="s">
        <v>4738</v>
      </c>
      <c r="R2113" t="s">
        <v>4739</v>
      </c>
      <c r="S2113" t="s">
        <v>4740</v>
      </c>
      <c r="T2113" t="b">
        <f t="shared" si="201"/>
        <v>1</v>
      </c>
      <c r="U2113" t="s">
        <v>28</v>
      </c>
      <c r="V2113">
        <v>9.7799999999999994</v>
      </c>
      <c r="W2113">
        <v>5.4020000000000001</v>
      </c>
      <c r="X2113">
        <v>9.5000000000000001E-2</v>
      </c>
      <c r="Y2113">
        <v>32</v>
      </c>
      <c r="Z2113" t="s">
        <v>29</v>
      </c>
      <c r="AA2113" t="s">
        <v>24</v>
      </c>
      <c r="AB2113" t="s">
        <v>24</v>
      </c>
    </row>
    <row r="2114" spans="1:28" x14ac:dyDescent="0.35">
      <c r="A2114" s="4" t="s">
        <v>7215</v>
      </c>
      <c r="B2114" s="6">
        <f t="shared" si="199"/>
        <v>45194.172164351854</v>
      </c>
      <c r="C2114" s="12">
        <f t="shared" si="197"/>
        <v>45170</v>
      </c>
      <c r="D2114" s="3">
        <f t="shared" si="198"/>
        <v>2023</v>
      </c>
      <c r="E2114" s="3" t="str">
        <f t="shared" si="200"/>
        <v>09-2023</v>
      </c>
      <c r="F2114" s="5">
        <f t="shared" ref="F2114:F2177" si="202">DATEVALUE(LEFT(A2115,10))+TIMEVALUE(MID(A2115,12,8))</f>
        <v>45193.876122685186</v>
      </c>
      <c r="G2114">
        <v>7.6226000000000003</v>
      </c>
      <c r="H2114">
        <v>88.546599999999998</v>
      </c>
      <c r="I2114">
        <v>10</v>
      </c>
      <c r="J2114">
        <v>4.4000000000000004</v>
      </c>
      <c r="K2114" t="s">
        <v>23</v>
      </c>
      <c r="L2114">
        <v>25</v>
      </c>
      <c r="M2114">
        <v>141</v>
      </c>
      <c r="N2114">
        <v>7.7869999999999999</v>
      </c>
      <c r="O2114">
        <v>0.74</v>
      </c>
      <c r="P2114" t="s">
        <v>24</v>
      </c>
      <c r="Q2114" t="s">
        <v>7216</v>
      </c>
      <c r="R2114" t="s">
        <v>7186</v>
      </c>
      <c r="S2114" t="s">
        <v>3979</v>
      </c>
      <c r="T2114" t="b">
        <f t="shared" si="201"/>
        <v>0</v>
      </c>
      <c r="U2114" t="s">
        <v>28</v>
      </c>
      <c r="V2114">
        <v>8.5299999999999994</v>
      </c>
      <c r="W2114">
        <v>1.84</v>
      </c>
      <c r="X2114">
        <v>0.161</v>
      </c>
      <c r="Y2114">
        <v>11</v>
      </c>
      <c r="Z2114" t="s">
        <v>29</v>
      </c>
      <c r="AA2114" t="s">
        <v>24</v>
      </c>
      <c r="AB2114" t="s">
        <v>24</v>
      </c>
    </row>
    <row r="2115" spans="1:28" x14ac:dyDescent="0.35">
      <c r="A2115" s="4" t="s">
        <v>7217</v>
      </c>
      <c r="B2115" s="6">
        <f t="shared" si="199"/>
        <v>45193.876122685186</v>
      </c>
      <c r="C2115" s="12">
        <f t="shared" ref="C2115:C2178" si="203">DATE(YEAR(B2115),MONTH(B2115),1)</f>
        <v>45170</v>
      </c>
      <c r="D2115" s="3">
        <f t="shared" ref="D2115:D2178" si="204">YEAR(B2115)</f>
        <v>2023</v>
      </c>
      <c r="E2115" s="3" t="str">
        <f t="shared" si="200"/>
        <v>09-2023</v>
      </c>
      <c r="F2115" s="5">
        <f t="shared" si="202"/>
        <v>45483.072824074072</v>
      </c>
      <c r="G2115">
        <v>6.9366000000000003</v>
      </c>
      <c r="H2115">
        <v>94.621399999999994</v>
      </c>
      <c r="I2115">
        <v>10</v>
      </c>
      <c r="J2115">
        <v>4.5999999999999996</v>
      </c>
      <c r="K2115" t="s">
        <v>23</v>
      </c>
      <c r="L2115">
        <v>70</v>
      </c>
      <c r="M2115">
        <v>103</v>
      </c>
      <c r="N2115">
        <v>5.9539999999999997</v>
      </c>
      <c r="O2115">
        <v>0.6</v>
      </c>
      <c r="P2115" t="s">
        <v>24</v>
      </c>
      <c r="Q2115" t="s">
        <v>7218</v>
      </c>
      <c r="R2115" t="s">
        <v>7219</v>
      </c>
      <c r="S2115" t="s">
        <v>7220</v>
      </c>
      <c r="T2115" t="b">
        <f t="shared" si="201"/>
        <v>0</v>
      </c>
      <c r="U2115" t="s">
        <v>28</v>
      </c>
      <c r="V2115">
        <v>9.41</v>
      </c>
      <c r="W2115">
        <v>1.8129999999999999</v>
      </c>
      <c r="X2115">
        <v>7.3999999999999996E-2</v>
      </c>
      <c r="Y2115">
        <v>55</v>
      </c>
      <c r="Z2115" t="s">
        <v>29</v>
      </c>
      <c r="AA2115" t="s">
        <v>24</v>
      </c>
      <c r="AB2115" t="s">
        <v>24</v>
      </c>
    </row>
    <row r="2116" spans="1:28" x14ac:dyDescent="0.35">
      <c r="A2116" s="4" t="s">
        <v>4747</v>
      </c>
      <c r="B2116" s="6">
        <f t="shared" ref="B2116:B2179" si="205">DATEVALUE(LEFT($A2116,10))+TIMEVALUE(MID($A2116,12,8))</f>
        <v>45483.072824074072</v>
      </c>
      <c r="C2116" s="12">
        <f t="shared" si="203"/>
        <v>45474</v>
      </c>
      <c r="D2116" s="3">
        <f t="shared" si="204"/>
        <v>2024</v>
      </c>
      <c r="E2116" s="3" t="str">
        <f t="shared" si="200"/>
        <v>07-2024</v>
      </c>
      <c r="F2116" s="5">
        <f t="shared" si="202"/>
        <v>45193.690636574072</v>
      </c>
      <c r="G2116">
        <v>19.440200000000001</v>
      </c>
      <c r="H2116">
        <v>77.291499999999999</v>
      </c>
      <c r="I2116">
        <v>10</v>
      </c>
      <c r="J2116">
        <v>4.4000000000000004</v>
      </c>
      <c r="K2116" t="s">
        <v>23</v>
      </c>
      <c r="L2116">
        <v>46</v>
      </c>
      <c r="M2116">
        <v>144</v>
      </c>
      <c r="N2116">
        <v>11.079000000000001</v>
      </c>
      <c r="O2116">
        <v>0.59</v>
      </c>
      <c r="P2116" t="s">
        <v>24</v>
      </c>
      <c r="Q2116" t="s">
        <v>4748</v>
      </c>
      <c r="R2116" t="s">
        <v>4743</v>
      </c>
      <c r="S2116" t="s">
        <v>4749</v>
      </c>
      <c r="T2116" t="b">
        <f t="shared" si="201"/>
        <v>1</v>
      </c>
      <c r="U2116" t="s">
        <v>28</v>
      </c>
      <c r="V2116">
        <v>10.94</v>
      </c>
      <c r="W2116">
        <v>1.891</v>
      </c>
      <c r="X2116">
        <v>0.10199999999999999</v>
      </c>
      <c r="Y2116">
        <v>28</v>
      </c>
      <c r="Z2116" t="s">
        <v>29</v>
      </c>
      <c r="AA2116" t="s">
        <v>24</v>
      </c>
      <c r="AB2116" t="s">
        <v>24</v>
      </c>
    </row>
    <row r="2117" spans="1:28" x14ac:dyDescent="0.35">
      <c r="A2117" s="4" t="s">
        <v>7223</v>
      </c>
      <c r="B2117" s="6">
        <f t="shared" si="205"/>
        <v>45193.690636574072</v>
      </c>
      <c r="C2117" s="12">
        <f t="shared" si="203"/>
        <v>45170</v>
      </c>
      <c r="D2117" s="3">
        <f t="shared" si="204"/>
        <v>2023</v>
      </c>
      <c r="E2117" s="3" t="str">
        <f t="shared" ref="E2117:E2180" si="206">TEXT(B2117,"mm-yyyy")</f>
        <v>09-2023</v>
      </c>
      <c r="F2117" s="5">
        <f t="shared" si="202"/>
        <v>45193.284814814811</v>
      </c>
      <c r="G2117">
        <v>7.0636999999999999</v>
      </c>
      <c r="H2117">
        <v>94.639899999999997</v>
      </c>
      <c r="I2117">
        <v>10</v>
      </c>
      <c r="J2117">
        <v>4.8</v>
      </c>
      <c r="K2117" t="s">
        <v>23</v>
      </c>
      <c r="L2117">
        <v>46</v>
      </c>
      <c r="M2117">
        <v>56</v>
      </c>
      <c r="N2117">
        <v>5.931</v>
      </c>
      <c r="O2117">
        <v>0.78</v>
      </c>
      <c r="P2117" t="s">
        <v>24</v>
      </c>
      <c r="Q2117" t="s">
        <v>7224</v>
      </c>
      <c r="R2117" t="s">
        <v>7219</v>
      </c>
      <c r="S2117" t="s">
        <v>7225</v>
      </c>
      <c r="T2117" t="b">
        <f t="shared" ref="T2117:T2180" si="207">OR(ISNUMBER(SEARCH("India",S2117)),ISNUMBER(SEARCH("Pakistan",S2117)),ISNUMBER(SEARCH("Afghanistan",S2117)),ISNUMBER(SEARCH("Bangladesh",S2117)),ISNUMBER(SEARCH("Nepal",S2117)),ISNUMBER(SEARCH("Bhutan",S2117)),ISNUMBER(SEARCH("Sri Lanka",S2117)),ISNUMBER(SEARCH("Maldives",S2117)))</f>
        <v>0</v>
      </c>
      <c r="U2117" t="s">
        <v>28</v>
      </c>
      <c r="V2117">
        <v>5.47</v>
      </c>
      <c r="W2117">
        <v>1.829</v>
      </c>
      <c r="X2117">
        <v>0.107</v>
      </c>
      <c r="Y2117">
        <v>29</v>
      </c>
      <c r="Z2117" t="s">
        <v>29</v>
      </c>
      <c r="AA2117" t="s">
        <v>24</v>
      </c>
      <c r="AB2117" t="s">
        <v>24</v>
      </c>
    </row>
    <row r="2118" spans="1:28" x14ac:dyDescent="0.35">
      <c r="A2118" s="4" t="s">
        <v>7226</v>
      </c>
      <c r="B2118" s="6">
        <f t="shared" si="205"/>
        <v>45193.284814814811</v>
      </c>
      <c r="C2118" s="12">
        <f t="shared" si="203"/>
        <v>45170</v>
      </c>
      <c r="D2118" s="3">
        <f t="shared" si="204"/>
        <v>2023</v>
      </c>
      <c r="E2118" s="3" t="str">
        <f t="shared" si="206"/>
        <v>09-2023</v>
      </c>
      <c r="F2118" s="5">
        <f t="shared" si="202"/>
        <v>45193.060810185183</v>
      </c>
      <c r="G2118">
        <v>38.2622</v>
      </c>
      <c r="H2118">
        <v>90.996399999999994</v>
      </c>
      <c r="I2118">
        <v>10</v>
      </c>
      <c r="J2118">
        <v>4.2</v>
      </c>
      <c r="K2118" t="s">
        <v>23</v>
      </c>
      <c r="L2118">
        <v>22</v>
      </c>
      <c r="M2118">
        <v>110</v>
      </c>
      <c r="N2118">
        <v>8.5380000000000003</v>
      </c>
      <c r="O2118">
        <v>0.6</v>
      </c>
      <c r="P2118" t="s">
        <v>24</v>
      </c>
      <c r="Q2118" t="s">
        <v>7227</v>
      </c>
      <c r="R2118" t="s">
        <v>7201</v>
      </c>
      <c r="S2118" t="s">
        <v>7228</v>
      </c>
      <c r="T2118" t="b">
        <f t="shared" si="207"/>
        <v>0</v>
      </c>
      <c r="U2118" t="s">
        <v>28</v>
      </c>
      <c r="V2118">
        <v>12.06</v>
      </c>
      <c r="W2118">
        <v>1.952</v>
      </c>
      <c r="X2118">
        <v>0.187</v>
      </c>
      <c r="Y2118">
        <v>8</v>
      </c>
      <c r="Z2118" t="s">
        <v>29</v>
      </c>
      <c r="AA2118" t="s">
        <v>24</v>
      </c>
      <c r="AB2118" t="s">
        <v>24</v>
      </c>
    </row>
    <row r="2119" spans="1:28" x14ac:dyDescent="0.35">
      <c r="A2119" s="4" t="s">
        <v>7229</v>
      </c>
      <c r="B2119" s="6">
        <f t="shared" si="205"/>
        <v>45193.060810185183</v>
      </c>
      <c r="C2119" s="12">
        <f t="shared" si="203"/>
        <v>45170</v>
      </c>
      <c r="D2119" s="3">
        <f t="shared" si="204"/>
        <v>2023</v>
      </c>
      <c r="E2119" s="3" t="str">
        <f t="shared" si="206"/>
        <v>09-2023</v>
      </c>
      <c r="F2119" s="5">
        <f t="shared" si="202"/>
        <v>45192.84952546296</v>
      </c>
      <c r="G2119">
        <v>1.9095</v>
      </c>
      <c r="H2119">
        <v>96.926900000000003</v>
      </c>
      <c r="I2119">
        <v>33.273000000000003</v>
      </c>
      <c r="J2119">
        <v>5.2</v>
      </c>
      <c r="K2119" t="s">
        <v>23</v>
      </c>
      <c r="L2119">
        <v>87</v>
      </c>
      <c r="M2119">
        <v>40</v>
      </c>
      <c r="N2119">
        <v>2.1419999999999999</v>
      </c>
      <c r="O2119">
        <v>0.67</v>
      </c>
      <c r="P2119" t="s">
        <v>24</v>
      </c>
      <c r="Q2119" t="s">
        <v>7230</v>
      </c>
      <c r="R2119" t="s">
        <v>7219</v>
      </c>
      <c r="S2119" t="s">
        <v>7231</v>
      </c>
      <c r="T2119" t="b">
        <f t="shared" si="207"/>
        <v>0</v>
      </c>
      <c r="U2119" t="s">
        <v>28</v>
      </c>
      <c r="V2119">
        <v>8.8000000000000007</v>
      </c>
      <c r="W2119">
        <v>4.1079999999999997</v>
      </c>
      <c r="X2119">
        <v>5.1999999999999998E-2</v>
      </c>
      <c r="Y2119">
        <v>123</v>
      </c>
      <c r="Z2119" t="s">
        <v>29</v>
      </c>
      <c r="AA2119" t="s">
        <v>24</v>
      </c>
      <c r="AB2119" t="s">
        <v>24</v>
      </c>
    </row>
    <row r="2120" spans="1:28" x14ac:dyDescent="0.35">
      <c r="A2120" s="4" t="s">
        <v>7232</v>
      </c>
      <c r="B2120" s="6">
        <f t="shared" si="205"/>
        <v>45192.84952546296</v>
      </c>
      <c r="C2120" s="12">
        <f t="shared" si="203"/>
        <v>45170</v>
      </c>
      <c r="D2120" s="3">
        <f t="shared" si="204"/>
        <v>2023</v>
      </c>
      <c r="E2120" s="3" t="str">
        <f t="shared" si="206"/>
        <v>09-2023</v>
      </c>
      <c r="F2120" s="5">
        <f t="shared" si="202"/>
        <v>45192.600393518522</v>
      </c>
      <c r="G2120">
        <v>17.500499999999999</v>
      </c>
      <c r="H2120">
        <v>95.732299999999995</v>
      </c>
      <c r="I2120">
        <v>61.225999999999999</v>
      </c>
      <c r="J2120">
        <v>4.4000000000000004</v>
      </c>
      <c r="K2120" t="s">
        <v>23</v>
      </c>
      <c r="L2120">
        <v>16</v>
      </c>
      <c r="M2120">
        <v>176</v>
      </c>
      <c r="N2120">
        <v>3.2</v>
      </c>
      <c r="O2120">
        <v>0.81</v>
      </c>
      <c r="P2120" t="s">
        <v>24</v>
      </c>
      <c r="Q2120" t="s">
        <v>7233</v>
      </c>
      <c r="R2120" t="s">
        <v>7234</v>
      </c>
      <c r="S2120" t="s">
        <v>7235</v>
      </c>
      <c r="T2120" t="b">
        <f t="shared" si="207"/>
        <v>0</v>
      </c>
      <c r="U2120" t="s">
        <v>28</v>
      </c>
      <c r="V2120">
        <v>9.9499999999999993</v>
      </c>
      <c r="W2120">
        <v>11.688000000000001</v>
      </c>
      <c r="X2120">
        <v>0.20300000000000001</v>
      </c>
      <c r="Y2120">
        <v>7</v>
      </c>
      <c r="Z2120" t="s">
        <v>29</v>
      </c>
      <c r="AA2120" t="s">
        <v>24</v>
      </c>
      <c r="AB2120" t="s">
        <v>24</v>
      </c>
    </row>
    <row r="2121" spans="1:28" x14ac:dyDescent="0.35">
      <c r="A2121" s="4" t="s">
        <v>7236</v>
      </c>
      <c r="B2121" s="6">
        <f t="shared" si="205"/>
        <v>45192.600393518522</v>
      </c>
      <c r="C2121" s="12">
        <f t="shared" si="203"/>
        <v>45170</v>
      </c>
      <c r="D2121" s="3">
        <f t="shared" si="204"/>
        <v>2023</v>
      </c>
      <c r="E2121" s="3" t="str">
        <f t="shared" si="206"/>
        <v>09-2023</v>
      </c>
      <c r="F2121" s="5">
        <f t="shared" si="202"/>
        <v>45478.718472222223</v>
      </c>
      <c r="G2121">
        <v>17.1447</v>
      </c>
      <c r="H2121">
        <v>96.100399999999993</v>
      </c>
      <c r="I2121">
        <v>10</v>
      </c>
      <c r="J2121">
        <v>4.8</v>
      </c>
      <c r="K2121" t="s">
        <v>23</v>
      </c>
      <c r="L2121">
        <v>67</v>
      </c>
      <c r="M2121">
        <v>44</v>
      </c>
      <c r="N2121">
        <v>3.0059999999999998</v>
      </c>
      <c r="O2121">
        <v>0.63</v>
      </c>
      <c r="P2121" t="s">
        <v>24</v>
      </c>
      <c r="Q2121" t="s">
        <v>7237</v>
      </c>
      <c r="R2121" t="s">
        <v>7238</v>
      </c>
      <c r="S2121" t="s">
        <v>7239</v>
      </c>
      <c r="T2121" t="b">
        <f t="shared" si="207"/>
        <v>0</v>
      </c>
      <c r="U2121" t="s">
        <v>28</v>
      </c>
      <c r="V2121">
        <v>4.3600000000000003</v>
      </c>
      <c r="W2121">
        <v>1.841</v>
      </c>
      <c r="X2121">
        <v>6.2E-2</v>
      </c>
      <c r="Y2121">
        <v>80</v>
      </c>
      <c r="Z2121" t="s">
        <v>29</v>
      </c>
      <c r="AA2121" t="s">
        <v>24</v>
      </c>
      <c r="AB2121" t="s">
        <v>24</v>
      </c>
    </row>
    <row r="2122" spans="1:28" x14ac:dyDescent="0.35">
      <c r="A2122" s="4" t="s">
        <v>4772</v>
      </c>
      <c r="B2122" s="6">
        <f t="shared" si="205"/>
        <v>45478.718472222223</v>
      </c>
      <c r="C2122" s="12">
        <f t="shared" si="203"/>
        <v>45474</v>
      </c>
      <c r="D2122" s="3">
        <f t="shared" si="204"/>
        <v>2024</v>
      </c>
      <c r="E2122" s="3" t="str">
        <f t="shared" si="206"/>
        <v>07-2024</v>
      </c>
      <c r="F2122" s="5">
        <f t="shared" si="202"/>
        <v>45477.883645833332</v>
      </c>
      <c r="G2122">
        <v>24.997</v>
      </c>
      <c r="H2122">
        <v>95.253299999999996</v>
      </c>
      <c r="I2122">
        <v>130.49700000000001</v>
      </c>
      <c r="J2122">
        <v>4.4000000000000004</v>
      </c>
      <c r="K2122" t="s">
        <v>23</v>
      </c>
      <c r="L2122">
        <v>65</v>
      </c>
      <c r="M2122">
        <v>63</v>
      </c>
      <c r="N2122">
        <v>6.1870000000000003</v>
      </c>
      <c r="O2122">
        <v>0.41</v>
      </c>
      <c r="P2122" t="s">
        <v>24</v>
      </c>
      <c r="Q2122" t="s">
        <v>4773</v>
      </c>
      <c r="R2122" t="s">
        <v>4770</v>
      </c>
      <c r="S2122" t="s">
        <v>4774</v>
      </c>
      <c r="T2122" t="b">
        <f t="shared" si="207"/>
        <v>1</v>
      </c>
      <c r="U2122" t="s">
        <v>28</v>
      </c>
      <c r="V2122">
        <v>5.35</v>
      </c>
      <c r="W2122">
        <v>6.6210000000000004</v>
      </c>
      <c r="X2122">
        <v>7.2999999999999995E-2</v>
      </c>
      <c r="Y2122">
        <v>60</v>
      </c>
      <c r="Z2122" t="s">
        <v>29</v>
      </c>
      <c r="AA2122" t="s">
        <v>24</v>
      </c>
      <c r="AB2122" t="s">
        <v>24</v>
      </c>
    </row>
    <row r="2123" spans="1:28" x14ac:dyDescent="0.35">
      <c r="A2123" s="4" t="s">
        <v>4785</v>
      </c>
      <c r="B2123" s="6">
        <f t="shared" si="205"/>
        <v>45477.883645833332</v>
      </c>
      <c r="C2123" s="12">
        <f t="shared" si="203"/>
        <v>45474</v>
      </c>
      <c r="D2123" s="3">
        <f t="shared" si="204"/>
        <v>2024</v>
      </c>
      <c r="E2123" s="3" t="str">
        <f t="shared" si="206"/>
        <v>07-2024</v>
      </c>
      <c r="F2123" s="5">
        <f t="shared" si="202"/>
        <v>45190.832083333335</v>
      </c>
      <c r="G2123">
        <v>24.372599999999998</v>
      </c>
      <c r="H2123">
        <v>92.693600000000004</v>
      </c>
      <c r="I2123">
        <v>35</v>
      </c>
      <c r="J2123">
        <v>4.4000000000000004</v>
      </c>
      <c r="K2123" t="s">
        <v>23</v>
      </c>
      <c r="L2123">
        <v>60</v>
      </c>
      <c r="M2123">
        <v>88</v>
      </c>
      <c r="N2123">
        <v>1.944</v>
      </c>
      <c r="O2123">
        <v>0.68</v>
      </c>
      <c r="P2123" t="s">
        <v>24</v>
      </c>
      <c r="Q2123" t="s">
        <v>4786</v>
      </c>
      <c r="R2123" t="s">
        <v>4783</v>
      </c>
      <c r="S2123" t="s">
        <v>4787</v>
      </c>
      <c r="T2123" t="b">
        <f t="shared" si="207"/>
        <v>1</v>
      </c>
      <c r="U2123" t="s">
        <v>28</v>
      </c>
      <c r="V2123">
        <v>5.94</v>
      </c>
      <c r="W2123">
        <v>1.901</v>
      </c>
      <c r="X2123">
        <v>8.6999999999999994E-2</v>
      </c>
      <c r="Y2123">
        <v>38</v>
      </c>
      <c r="Z2123" t="s">
        <v>29</v>
      </c>
      <c r="AA2123" t="s">
        <v>24</v>
      </c>
      <c r="AB2123" t="s">
        <v>24</v>
      </c>
    </row>
    <row r="2124" spans="1:28" x14ac:dyDescent="0.35">
      <c r="A2124" s="4" t="s">
        <v>7248</v>
      </c>
      <c r="B2124" s="6">
        <f t="shared" si="205"/>
        <v>45190.832083333335</v>
      </c>
      <c r="C2124" s="12">
        <f t="shared" si="203"/>
        <v>45170</v>
      </c>
      <c r="D2124" s="3">
        <f t="shared" si="204"/>
        <v>2023</v>
      </c>
      <c r="E2124" s="3" t="str">
        <f t="shared" si="206"/>
        <v>09-2023</v>
      </c>
      <c r="F2124" s="5">
        <f t="shared" si="202"/>
        <v>45473.29928240741</v>
      </c>
      <c r="G2124">
        <v>4.1581000000000001</v>
      </c>
      <c r="H2124">
        <v>96.412499999999994</v>
      </c>
      <c r="I2124">
        <v>10.618</v>
      </c>
      <c r="J2124">
        <v>4</v>
      </c>
      <c r="K2124" t="s">
        <v>23</v>
      </c>
      <c r="L2124">
        <v>38</v>
      </c>
      <c r="M2124">
        <v>89</v>
      </c>
      <c r="N2124">
        <v>2.8980000000000001</v>
      </c>
      <c r="O2124">
        <v>0.89</v>
      </c>
      <c r="P2124" t="s">
        <v>24</v>
      </c>
      <c r="Q2124" t="s">
        <v>7249</v>
      </c>
      <c r="R2124" t="s">
        <v>7234</v>
      </c>
      <c r="S2124" t="s">
        <v>7250</v>
      </c>
      <c r="T2124" t="b">
        <f t="shared" si="207"/>
        <v>0</v>
      </c>
      <c r="U2124" t="s">
        <v>28</v>
      </c>
      <c r="V2124">
        <v>7.57</v>
      </c>
      <c r="W2124">
        <v>4.6120000000000001</v>
      </c>
      <c r="X2124">
        <v>0.13</v>
      </c>
      <c r="Y2124">
        <v>17</v>
      </c>
      <c r="Z2124" t="s">
        <v>29</v>
      </c>
      <c r="AA2124" t="s">
        <v>24</v>
      </c>
      <c r="AB2124" t="s">
        <v>24</v>
      </c>
    </row>
    <row r="2125" spans="1:28" x14ac:dyDescent="0.35">
      <c r="A2125" s="4" t="s">
        <v>4812</v>
      </c>
      <c r="B2125" s="6">
        <f t="shared" si="205"/>
        <v>45473.29928240741</v>
      </c>
      <c r="C2125" s="12">
        <f t="shared" si="203"/>
        <v>45444</v>
      </c>
      <c r="D2125" s="3">
        <f t="shared" si="204"/>
        <v>2024</v>
      </c>
      <c r="E2125" s="3" t="str">
        <f t="shared" si="206"/>
        <v>06-2024</v>
      </c>
      <c r="F2125" s="5">
        <f t="shared" si="202"/>
        <v>45453.864976851852</v>
      </c>
      <c r="G2125">
        <v>10.2616</v>
      </c>
      <c r="H2125">
        <v>93.784099999999995</v>
      </c>
      <c r="I2125">
        <v>10</v>
      </c>
      <c r="J2125">
        <v>4.4000000000000004</v>
      </c>
      <c r="K2125" t="s">
        <v>23</v>
      </c>
      <c r="L2125">
        <v>22</v>
      </c>
      <c r="M2125">
        <v>136</v>
      </c>
      <c r="N2125">
        <v>6.2880000000000003</v>
      </c>
      <c r="O2125">
        <v>0.74</v>
      </c>
      <c r="P2125" t="s">
        <v>24</v>
      </c>
      <c r="Q2125" t="s">
        <v>4813</v>
      </c>
      <c r="R2125" t="s">
        <v>4810</v>
      </c>
      <c r="S2125" t="s">
        <v>4814</v>
      </c>
      <c r="T2125" t="b">
        <f t="shared" si="207"/>
        <v>1</v>
      </c>
      <c r="U2125" t="s">
        <v>28</v>
      </c>
      <c r="V2125">
        <v>8.75</v>
      </c>
      <c r="W2125">
        <v>1.8879999999999999</v>
      </c>
      <c r="X2125">
        <v>0.14299999999999999</v>
      </c>
      <c r="Y2125">
        <v>14</v>
      </c>
      <c r="Z2125" t="s">
        <v>29</v>
      </c>
      <c r="AA2125" t="s">
        <v>24</v>
      </c>
      <c r="AB2125" t="s">
        <v>24</v>
      </c>
    </row>
    <row r="2126" spans="1:28" x14ac:dyDescent="0.35">
      <c r="A2126" s="4" t="s">
        <v>4937</v>
      </c>
      <c r="B2126" s="6">
        <f t="shared" si="205"/>
        <v>45453.864976851852</v>
      </c>
      <c r="C2126" s="12">
        <f t="shared" si="203"/>
        <v>45444</v>
      </c>
      <c r="D2126" s="3">
        <f t="shared" si="204"/>
        <v>2024</v>
      </c>
      <c r="E2126" s="3" t="str">
        <f t="shared" si="206"/>
        <v>06-2024</v>
      </c>
      <c r="F2126" s="5">
        <f t="shared" si="202"/>
        <v>45186.682997685188</v>
      </c>
      <c r="G2126">
        <v>36.489699999999999</v>
      </c>
      <c r="H2126">
        <v>70.796499999999995</v>
      </c>
      <c r="I2126">
        <v>193.376</v>
      </c>
      <c r="J2126">
        <v>4.4000000000000004</v>
      </c>
      <c r="K2126" t="s">
        <v>23</v>
      </c>
      <c r="L2126">
        <v>34</v>
      </c>
      <c r="M2126">
        <v>150</v>
      </c>
      <c r="N2126">
        <v>2.589</v>
      </c>
      <c r="O2126">
        <v>0.75</v>
      </c>
      <c r="P2126" t="s">
        <v>24</v>
      </c>
      <c r="Q2126" t="s">
        <v>4938</v>
      </c>
      <c r="R2126" t="s">
        <v>4939</v>
      </c>
      <c r="S2126" t="s">
        <v>1356</v>
      </c>
      <c r="T2126" t="b">
        <f t="shared" si="207"/>
        <v>1</v>
      </c>
      <c r="U2126" t="s">
        <v>28</v>
      </c>
      <c r="V2126">
        <v>8.77</v>
      </c>
      <c r="W2126">
        <v>8.8000000000000007</v>
      </c>
      <c r="X2126">
        <v>0.114</v>
      </c>
      <c r="Y2126">
        <v>22</v>
      </c>
      <c r="Z2126" t="s">
        <v>29</v>
      </c>
      <c r="AA2126" t="s">
        <v>24</v>
      </c>
      <c r="AB2126" t="s">
        <v>24</v>
      </c>
    </row>
    <row r="2127" spans="1:28" x14ac:dyDescent="0.35">
      <c r="A2127" s="4" t="s">
        <v>7257</v>
      </c>
      <c r="B2127" s="6">
        <f t="shared" si="205"/>
        <v>45186.682997685188</v>
      </c>
      <c r="C2127" s="12">
        <f t="shared" si="203"/>
        <v>45170</v>
      </c>
      <c r="D2127" s="3">
        <f t="shared" si="204"/>
        <v>2023</v>
      </c>
      <c r="E2127" s="3" t="str">
        <f t="shared" si="206"/>
        <v>09-2023</v>
      </c>
      <c r="F2127" s="5">
        <f t="shared" si="202"/>
        <v>45438.743321759262</v>
      </c>
      <c r="G2127">
        <v>38.802700000000002</v>
      </c>
      <c r="H2127">
        <v>71.760300000000001</v>
      </c>
      <c r="I2127">
        <v>11.548</v>
      </c>
      <c r="J2127">
        <v>4.5999999999999996</v>
      </c>
      <c r="K2127" t="s">
        <v>23</v>
      </c>
      <c r="L2127">
        <v>95</v>
      </c>
      <c r="M2127">
        <v>56</v>
      </c>
      <c r="N2127">
        <v>0.67500000000000004</v>
      </c>
      <c r="O2127">
        <v>0.74</v>
      </c>
      <c r="P2127" t="s">
        <v>24</v>
      </c>
      <c r="Q2127" t="s">
        <v>7258</v>
      </c>
      <c r="R2127" t="s">
        <v>7259</v>
      </c>
      <c r="S2127" t="s">
        <v>7161</v>
      </c>
      <c r="T2127" t="b">
        <f t="shared" si="207"/>
        <v>0</v>
      </c>
      <c r="U2127" t="s">
        <v>28</v>
      </c>
      <c r="V2127">
        <v>5.23</v>
      </c>
      <c r="W2127">
        <v>4.2729999999999997</v>
      </c>
      <c r="X2127">
        <v>5.3999999999999999E-2</v>
      </c>
      <c r="Y2127">
        <v>103</v>
      </c>
      <c r="Z2127" t="s">
        <v>29</v>
      </c>
      <c r="AA2127" t="s">
        <v>24</v>
      </c>
      <c r="AB2127" t="s">
        <v>24</v>
      </c>
    </row>
    <row r="2128" spans="1:28" x14ac:dyDescent="0.35">
      <c r="A2128" s="4" t="s">
        <v>5085</v>
      </c>
      <c r="B2128" s="6">
        <f t="shared" si="205"/>
        <v>45438.743321759262</v>
      </c>
      <c r="C2128" s="12">
        <f t="shared" si="203"/>
        <v>45413</v>
      </c>
      <c r="D2128" s="3">
        <f t="shared" si="204"/>
        <v>2024</v>
      </c>
      <c r="E2128" s="3" t="str">
        <f t="shared" si="206"/>
        <v>05-2024</v>
      </c>
      <c r="F2128" s="5">
        <f t="shared" si="202"/>
        <v>45419.069780092592</v>
      </c>
      <c r="G2128">
        <v>0.98829999999999996</v>
      </c>
      <c r="H2128">
        <v>91.278899999999993</v>
      </c>
      <c r="I2128">
        <v>10</v>
      </c>
      <c r="J2128">
        <v>4.4000000000000004</v>
      </c>
      <c r="K2128" t="s">
        <v>23</v>
      </c>
      <c r="L2128">
        <v>24</v>
      </c>
      <c r="M2128">
        <v>177</v>
      </c>
      <c r="N2128">
        <v>6.3029999999999999</v>
      </c>
      <c r="O2128">
        <v>0.48</v>
      </c>
      <c r="P2128" t="s">
        <v>24</v>
      </c>
      <c r="Q2128" t="s">
        <v>5086</v>
      </c>
      <c r="R2128" t="s">
        <v>5087</v>
      </c>
      <c r="S2128" t="s">
        <v>3787</v>
      </c>
      <c r="T2128" t="b">
        <f t="shared" si="207"/>
        <v>1</v>
      </c>
      <c r="U2128" t="s">
        <v>28</v>
      </c>
      <c r="V2128">
        <v>8.1</v>
      </c>
      <c r="W2128">
        <v>1.911</v>
      </c>
      <c r="X2128">
        <v>0.16200000000000001</v>
      </c>
      <c r="Y2128">
        <v>11</v>
      </c>
      <c r="Z2128" t="s">
        <v>29</v>
      </c>
      <c r="AA2128" t="s">
        <v>24</v>
      </c>
      <c r="AB2128" t="s">
        <v>24</v>
      </c>
    </row>
    <row r="2129" spans="1:28" x14ac:dyDescent="0.35">
      <c r="A2129" s="4" t="s">
        <v>5188</v>
      </c>
      <c r="B2129" s="6">
        <f t="shared" si="205"/>
        <v>45419.069780092592</v>
      </c>
      <c r="C2129" s="12">
        <f t="shared" si="203"/>
        <v>45413</v>
      </c>
      <c r="D2129" s="3">
        <f t="shared" si="204"/>
        <v>2024</v>
      </c>
      <c r="E2129" s="3" t="str">
        <f t="shared" si="206"/>
        <v>05-2024</v>
      </c>
      <c r="F2129" s="5">
        <f t="shared" si="202"/>
        <v>45186.083634259259</v>
      </c>
      <c r="G2129">
        <v>24.377800000000001</v>
      </c>
      <c r="H2129">
        <v>94.801599999999993</v>
      </c>
      <c r="I2129">
        <v>113.98099999999999</v>
      </c>
      <c r="J2129">
        <v>4.4000000000000004</v>
      </c>
      <c r="K2129" t="s">
        <v>23</v>
      </c>
      <c r="L2129">
        <v>45</v>
      </c>
      <c r="M2129">
        <v>117</v>
      </c>
      <c r="N2129">
        <v>3.3570000000000002</v>
      </c>
      <c r="O2129">
        <v>0.98</v>
      </c>
      <c r="P2129" t="s">
        <v>24</v>
      </c>
      <c r="Q2129" t="s">
        <v>5189</v>
      </c>
      <c r="R2129" t="s">
        <v>5190</v>
      </c>
      <c r="S2129" t="s">
        <v>5191</v>
      </c>
      <c r="T2129" t="b">
        <f t="shared" si="207"/>
        <v>1</v>
      </c>
      <c r="U2129" t="s">
        <v>28</v>
      </c>
      <c r="V2129">
        <v>9.73</v>
      </c>
      <c r="W2129">
        <v>7.8040000000000003</v>
      </c>
      <c r="X2129">
        <v>8.7999999999999995E-2</v>
      </c>
      <c r="Y2129">
        <v>37</v>
      </c>
      <c r="Z2129" t="s">
        <v>29</v>
      </c>
      <c r="AA2129" t="s">
        <v>24</v>
      </c>
      <c r="AB2129" t="s">
        <v>24</v>
      </c>
    </row>
    <row r="2130" spans="1:28" x14ac:dyDescent="0.35">
      <c r="A2130" s="4" t="s">
        <v>7265</v>
      </c>
      <c r="B2130" s="6">
        <f t="shared" si="205"/>
        <v>45186.083634259259</v>
      </c>
      <c r="C2130" s="12">
        <f t="shared" si="203"/>
        <v>45170</v>
      </c>
      <c r="D2130" s="3">
        <f t="shared" si="204"/>
        <v>2023</v>
      </c>
      <c r="E2130" s="3" t="str">
        <f t="shared" si="206"/>
        <v>09-2023</v>
      </c>
      <c r="F2130" s="5">
        <f t="shared" si="202"/>
        <v>45186.002997685187</v>
      </c>
      <c r="G2130">
        <v>34.536499999999997</v>
      </c>
      <c r="H2130">
        <v>99.036600000000007</v>
      </c>
      <c r="I2130">
        <v>10</v>
      </c>
      <c r="J2130">
        <v>4.3</v>
      </c>
      <c r="K2130" t="s">
        <v>23</v>
      </c>
      <c r="L2130">
        <v>44</v>
      </c>
      <c r="M2130">
        <v>68</v>
      </c>
      <c r="N2130">
        <v>4.0670000000000002</v>
      </c>
      <c r="O2130">
        <v>1.1499999999999999</v>
      </c>
      <c r="P2130" t="s">
        <v>24</v>
      </c>
      <c r="Q2130" t="s">
        <v>7266</v>
      </c>
      <c r="R2130" t="s">
        <v>7259</v>
      </c>
      <c r="S2130" t="s">
        <v>7267</v>
      </c>
      <c r="T2130" t="b">
        <f t="shared" si="207"/>
        <v>0</v>
      </c>
      <c r="U2130" t="s">
        <v>28</v>
      </c>
      <c r="V2130">
        <v>5.82</v>
      </c>
      <c r="W2130">
        <v>1.8340000000000001</v>
      </c>
      <c r="X2130">
        <v>0.125</v>
      </c>
      <c r="Y2130">
        <v>20</v>
      </c>
      <c r="Z2130" t="s">
        <v>29</v>
      </c>
      <c r="AA2130" t="s">
        <v>24</v>
      </c>
      <c r="AB2130" t="s">
        <v>24</v>
      </c>
    </row>
    <row r="2131" spans="1:28" x14ac:dyDescent="0.35">
      <c r="A2131" s="4" t="s">
        <v>7268</v>
      </c>
      <c r="B2131" s="6">
        <f t="shared" si="205"/>
        <v>45186.002997685187</v>
      </c>
      <c r="C2131" s="12">
        <f t="shared" si="203"/>
        <v>45170</v>
      </c>
      <c r="D2131" s="3">
        <f t="shared" si="204"/>
        <v>2023</v>
      </c>
      <c r="E2131" s="3" t="str">
        <f t="shared" si="206"/>
        <v>09-2023</v>
      </c>
      <c r="F2131" s="5">
        <f t="shared" si="202"/>
        <v>45413.440115740741</v>
      </c>
      <c r="G2131">
        <v>38.9221</v>
      </c>
      <c r="H2131">
        <v>71.767700000000005</v>
      </c>
      <c r="I2131">
        <v>10</v>
      </c>
      <c r="J2131">
        <v>4.4000000000000004</v>
      </c>
      <c r="K2131" t="s">
        <v>23</v>
      </c>
      <c r="L2131">
        <v>52</v>
      </c>
      <c r="M2131">
        <v>79</v>
      </c>
      <c r="N2131">
        <v>0.55500000000000005</v>
      </c>
      <c r="O2131">
        <v>0.7</v>
      </c>
      <c r="P2131" t="s">
        <v>24</v>
      </c>
      <c r="Q2131" t="s">
        <v>7269</v>
      </c>
      <c r="R2131" t="s">
        <v>7270</v>
      </c>
      <c r="S2131" t="s">
        <v>7271</v>
      </c>
      <c r="T2131" t="b">
        <f t="shared" si="207"/>
        <v>0</v>
      </c>
      <c r="U2131" t="s">
        <v>28</v>
      </c>
      <c r="V2131">
        <v>4.9400000000000004</v>
      </c>
      <c r="W2131">
        <v>1.857</v>
      </c>
      <c r="X2131">
        <v>9.8000000000000004E-2</v>
      </c>
      <c r="Y2131">
        <v>30</v>
      </c>
      <c r="Z2131" t="s">
        <v>29</v>
      </c>
      <c r="AA2131" t="s">
        <v>24</v>
      </c>
      <c r="AB2131" t="s">
        <v>24</v>
      </c>
    </row>
    <row r="2132" spans="1:28" x14ac:dyDescent="0.35">
      <c r="A2132" s="4" t="s">
        <v>5209</v>
      </c>
      <c r="B2132" s="6">
        <f t="shared" si="205"/>
        <v>45413.440115740741</v>
      </c>
      <c r="C2132" s="12">
        <f t="shared" si="203"/>
        <v>45413</v>
      </c>
      <c r="D2132" s="3">
        <f t="shared" si="204"/>
        <v>2024</v>
      </c>
      <c r="E2132" s="3" t="str">
        <f t="shared" si="206"/>
        <v>05-2024</v>
      </c>
      <c r="F2132" s="5">
        <f t="shared" si="202"/>
        <v>45400.898576388892</v>
      </c>
      <c r="G2132">
        <v>35.177700000000002</v>
      </c>
      <c r="H2132">
        <v>69.281599999999997</v>
      </c>
      <c r="I2132">
        <v>10</v>
      </c>
      <c r="J2132">
        <v>4.4000000000000004</v>
      </c>
      <c r="K2132" t="s">
        <v>23</v>
      </c>
      <c r="L2132">
        <v>29</v>
      </c>
      <c r="M2132">
        <v>102</v>
      </c>
      <c r="N2132">
        <v>0.67200000000000004</v>
      </c>
      <c r="O2132">
        <v>0.56000000000000005</v>
      </c>
      <c r="P2132" t="s">
        <v>24</v>
      </c>
      <c r="Q2132" t="s">
        <v>5210</v>
      </c>
      <c r="R2132" t="s">
        <v>5211</v>
      </c>
      <c r="S2132" t="s">
        <v>5212</v>
      </c>
      <c r="T2132" t="b">
        <f t="shared" si="207"/>
        <v>1</v>
      </c>
      <c r="U2132" t="s">
        <v>28</v>
      </c>
      <c r="V2132">
        <v>2.66</v>
      </c>
      <c r="W2132">
        <v>1.9139999999999999</v>
      </c>
      <c r="X2132">
        <v>0.123</v>
      </c>
      <c r="Y2132">
        <v>19</v>
      </c>
      <c r="Z2132" t="s">
        <v>29</v>
      </c>
      <c r="AA2132" t="s">
        <v>24</v>
      </c>
      <c r="AB2132" t="s">
        <v>24</v>
      </c>
    </row>
    <row r="2133" spans="1:28" x14ac:dyDescent="0.35">
      <c r="A2133" s="4" t="s">
        <v>5304</v>
      </c>
      <c r="B2133" s="6">
        <f t="shared" si="205"/>
        <v>45400.898576388892</v>
      </c>
      <c r="C2133" s="12">
        <f t="shared" si="203"/>
        <v>45383</v>
      </c>
      <c r="D2133" s="3">
        <f t="shared" si="204"/>
        <v>2024</v>
      </c>
      <c r="E2133" s="3" t="str">
        <f t="shared" si="206"/>
        <v>04-2024</v>
      </c>
      <c r="F2133" s="5">
        <f t="shared" si="202"/>
        <v>45389.443136574075</v>
      </c>
      <c r="G2133">
        <v>10.5366</v>
      </c>
      <c r="H2133">
        <v>92.332599999999999</v>
      </c>
      <c r="I2133">
        <v>10</v>
      </c>
      <c r="J2133">
        <v>4.4000000000000004</v>
      </c>
      <c r="K2133" t="s">
        <v>23</v>
      </c>
      <c r="L2133">
        <v>20</v>
      </c>
      <c r="M2133">
        <v>87</v>
      </c>
      <c r="N2133">
        <v>6.9779999999999998</v>
      </c>
      <c r="O2133">
        <v>0.34</v>
      </c>
      <c r="P2133" t="s">
        <v>24</v>
      </c>
      <c r="Q2133" t="s">
        <v>5305</v>
      </c>
      <c r="R2133" t="s">
        <v>5306</v>
      </c>
      <c r="S2133" t="s">
        <v>5307</v>
      </c>
      <c r="T2133" t="b">
        <f t="shared" si="207"/>
        <v>1</v>
      </c>
      <c r="U2133" t="s">
        <v>28</v>
      </c>
      <c r="V2133">
        <v>6.22</v>
      </c>
      <c r="W2133">
        <v>1.861</v>
      </c>
      <c r="X2133">
        <v>0.17899999999999999</v>
      </c>
      <c r="Y2133">
        <v>9</v>
      </c>
      <c r="Z2133" t="s">
        <v>29</v>
      </c>
      <c r="AA2133" t="s">
        <v>24</v>
      </c>
      <c r="AB2133" t="s">
        <v>24</v>
      </c>
    </row>
    <row r="2134" spans="1:28" x14ac:dyDescent="0.35">
      <c r="A2134" s="4" t="s">
        <v>5435</v>
      </c>
      <c r="B2134" s="6">
        <f t="shared" si="205"/>
        <v>45389.443136574075</v>
      </c>
      <c r="C2134" s="12">
        <f t="shared" si="203"/>
        <v>45383</v>
      </c>
      <c r="D2134" s="3">
        <f t="shared" si="204"/>
        <v>2024</v>
      </c>
      <c r="E2134" s="3" t="str">
        <f t="shared" si="206"/>
        <v>04-2024</v>
      </c>
      <c r="F2134" s="5">
        <f t="shared" si="202"/>
        <v>45388.446446759262</v>
      </c>
      <c r="G2134">
        <v>9.1927000000000003</v>
      </c>
      <c r="H2134">
        <v>94.028300000000002</v>
      </c>
      <c r="I2134">
        <v>10.747999999999999</v>
      </c>
      <c r="J2134">
        <v>4.4000000000000004</v>
      </c>
      <c r="K2134" t="s">
        <v>23</v>
      </c>
      <c r="L2134">
        <v>13</v>
      </c>
      <c r="M2134">
        <v>183</v>
      </c>
      <c r="N2134">
        <v>4.8879999999999999</v>
      </c>
      <c r="O2134">
        <v>0.68</v>
      </c>
      <c r="P2134" t="s">
        <v>24</v>
      </c>
      <c r="Q2134" t="s">
        <v>5436</v>
      </c>
      <c r="R2134" t="s">
        <v>5437</v>
      </c>
      <c r="S2134" t="s">
        <v>402</v>
      </c>
      <c r="T2134" t="b">
        <f t="shared" si="207"/>
        <v>1</v>
      </c>
      <c r="U2134" t="s">
        <v>28</v>
      </c>
      <c r="V2134">
        <v>10.84</v>
      </c>
      <c r="W2134">
        <v>4.7160000000000002</v>
      </c>
      <c r="X2134">
        <v>0.20300000000000001</v>
      </c>
      <c r="Y2134">
        <v>7</v>
      </c>
      <c r="Z2134" t="s">
        <v>29</v>
      </c>
      <c r="AA2134" t="s">
        <v>24</v>
      </c>
      <c r="AB2134" t="s">
        <v>24</v>
      </c>
    </row>
    <row r="2135" spans="1:28" x14ac:dyDescent="0.35">
      <c r="A2135" s="4" t="s">
        <v>5442</v>
      </c>
      <c r="B2135" s="6">
        <f t="shared" si="205"/>
        <v>45388.446446759262</v>
      </c>
      <c r="C2135" s="12">
        <f t="shared" si="203"/>
        <v>45383</v>
      </c>
      <c r="D2135" s="3">
        <f t="shared" si="204"/>
        <v>2024</v>
      </c>
      <c r="E2135" s="3" t="str">
        <f t="shared" si="206"/>
        <v>04-2024</v>
      </c>
      <c r="F2135" s="5">
        <f t="shared" si="202"/>
        <v>45184.718854166669</v>
      </c>
      <c r="G2135">
        <v>31.896899999999999</v>
      </c>
      <c r="H2135">
        <v>71.379099999999994</v>
      </c>
      <c r="I2135">
        <v>10</v>
      </c>
      <c r="J2135">
        <v>4.4000000000000004</v>
      </c>
      <c r="K2135" t="s">
        <v>23</v>
      </c>
      <c r="L2135">
        <v>44</v>
      </c>
      <c r="M2135">
        <v>99</v>
      </c>
      <c r="N2135">
        <v>2.3650000000000002</v>
      </c>
      <c r="O2135">
        <v>0.97</v>
      </c>
      <c r="P2135" t="s">
        <v>24</v>
      </c>
      <c r="Q2135" t="s">
        <v>5443</v>
      </c>
      <c r="R2135" t="s">
        <v>5444</v>
      </c>
      <c r="S2135" t="s">
        <v>5445</v>
      </c>
      <c r="T2135" t="b">
        <f t="shared" si="207"/>
        <v>1</v>
      </c>
      <c r="U2135" t="s">
        <v>28</v>
      </c>
      <c r="V2135">
        <v>6.86</v>
      </c>
      <c r="W2135">
        <v>1.8129999999999999</v>
      </c>
      <c r="X2135">
        <v>0.10299999999999999</v>
      </c>
      <c r="Y2135">
        <v>28</v>
      </c>
      <c r="Z2135" t="s">
        <v>29</v>
      </c>
      <c r="AA2135" t="s">
        <v>24</v>
      </c>
      <c r="AB2135" t="s">
        <v>24</v>
      </c>
    </row>
    <row r="2136" spans="1:28" x14ac:dyDescent="0.35">
      <c r="A2136" s="4" t="s">
        <v>7284</v>
      </c>
      <c r="B2136" s="6">
        <f t="shared" si="205"/>
        <v>45184.718854166669</v>
      </c>
      <c r="C2136" s="12">
        <f t="shared" si="203"/>
        <v>45170</v>
      </c>
      <c r="D2136" s="3">
        <f t="shared" si="204"/>
        <v>2023</v>
      </c>
      <c r="E2136" s="3" t="str">
        <f t="shared" si="206"/>
        <v>09-2023</v>
      </c>
      <c r="F2136" s="5">
        <f t="shared" si="202"/>
        <v>45184.413726851853</v>
      </c>
      <c r="G2136">
        <v>37.126199999999997</v>
      </c>
      <c r="H2136">
        <v>71.732399999999998</v>
      </c>
      <c r="I2136">
        <v>134.02799999999999</v>
      </c>
      <c r="J2136">
        <v>4.3</v>
      </c>
      <c r="K2136" t="s">
        <v>23</v>
      </c>
      <c r="L2136">
        <v>44</v>
      </c>
      <c r="M2136">
        <v>61</v>
      </c>
      <c r="N2136">
        <v>2.3479999999999999</v>
      </c>
      <c r="O2136">
        <v>0.54</v>
      </c>
      <c r="P2136" t="s">
        <v>24</v>
      </c>
      <c r="Q2136" t="s">
        <v>7285</v>
      </c>
      <c r="R2136" t="s">
        <v>7274</v>
      </c>
      <c r="S2136" t="s">
        <v>7286</v>
      </c>
      <c r="T2136" t="b">
        <f t="shared" si="207"/>
        <v>0</v>
      </c>
      <c r="U2136" t="s">
        <v>28</v>
      </c>
      <c r="V2136">
        <v>2.74</v>
      </c>
      <c r="W2136">
        <v>8.0440000000000005</v>
      </c>
      <c r="X2136">
        <v>9.4E-2</v>
      </c>
      <c r="Y2136">
        <v>35</v>
      </c>
      <c r="Z2136" t="s">
        <v>29</v>
      </c>
      <c r="AA2136" t="s">
        <v>24</v>
      </c>
      <c r="AB2136" t="s">
        <v>24</v>
      </c>
    </row>
    <row r="2137" spans="1:28" x14ac:dyDescent="0.35">
      <c r="A2137" s="4" t="s">
        <v>7287</v>
      </c>
      <c r="B2137" s="6">
        <f t="shared" si="205"/>
        <v>45184.413726851853</v>
      </c>
      <c r="C2137" s="12">
        <f t="shared" si="203"/>
        <v>45170</v>
      </c>
      <c r="D2137" s="3">
        <f t="shared" si="204"/>
        <v>2023</v>
      </c>
      <c r="E2137" s="3" t="str">
        <f t="shared" si="206"/>
        <v>09-2023</v>
      </c>
      <c r="F2137" s="5">
        <f t="shared" si="202"/>
        <v>45180.92324074074</v>
      </c>
      <c r="G2137">
        <v>30.032900000000001</v>
      </c>
      <c r="H2137">
        <v>102.7522</v>
      </c>
      <c r="I2137">
        <v>10</v>
      </c>
      <c r="J2137">
        <v>4.2</v>
      </c>
      <c r="K2137" t="s">
        <v>23</v>
      </c>
      <c r="L2137">
        <v>27</v>
      </c>
      <c r="M2137">
        <v>65</v>
      </c>
      <c r="N2137">
        <v>5.8440000000000003</v>
      </c>
      <c r="O2137">
        <v>0.67</v>
      </c>
      <c r="P2137" t="s">
        <v>24</v>
      </c>
      <c r="Q2137" t="s">
        <v>7288</v>
      </c>
      <c r="R2137" t="s">
        <v>7289</v>
      </c>
      <c r="S2137" t="s">
        <v>7290</v>
      </c>
      <c r="T2137" t="b">
        <f t="shared" si="207"/>
        <v>0</v>
      </c>
      <c r="U2137" t="s">
        <v>28</v>
      </c>
      <c r="V2137">
        <v>7.99</v>
      </c>
      <c r="W2137">
        <v>1.8129999999999999</v>
      </c>
      <c r="X2137">
        <v>0.13600000000000001</v>
      </c>
      <c r="Y2137">
        <v>15</v>
      </c>
      <c r="Z2137" t="s">
        <v>29</v>
      </c>
      <c r="AA2137" t="s">
        <v>24</v>
      </c>
      <c r="AB2137" t="s">
        <v>24</v>
      </c>
    </row>
    <row r="2138" spans="1:28" x14ac:dyDescent="0.35">
      <c r="A2138" s="4" t="s">
        <v>7291</v>
      </c>
      <c r="B2138" s="6">
        <f t="shared" si="205"/>
        <v>45180.92324074074</v>
      </c>
      <c r="C2138" s="12">
        <f t="shared" si="203"/>
        <v>45170</v>
      </c>
      <c r="D2138" s="3">
        <f t="shared" si="204"/>
        <v>2023</v>
      </c>
      <c r="E2138" s="3" t="str">
        <f t="shared" si="206"/>
        <v>09-2023</v>
      </c>
      <c r="F2138" s="5">
        <f t="shared" si="202"/>
        <v>45180.766388888886</v>
      </c>
      <c r="G2138">
        <v>5.6435000000000004</v>
      </c>
      <c r="H2138">
        <v>94.975200000000001</v>
      </c>
      <c r="I2138">
        <v>99.978999999999999</v>
      </c>
      <c r="J2138">
        <v>4.5999999999999996</v>
      </c>
      <c r="K2138" t="s">
        <v>23</v>
      </c>
      <c r="L2138">
        <v>98</v>
      </c>
      <c r="M2138">
        <v>124</v>
      </c>
      <c r="N2138">
        <v>2.0059999999999998</v>
      </c>
      <c r="O2138">
        <v>0.6</v>
      </c>
      <c r="P2138" t="s">
        <v>24</v>
      </c>
      <c r="Q2138" t="s">
        <v>7292</v>
      </c>
      <c r="R2138" t="s">
        <v>7293</v>
      </c>
      <c r="S2138" t="s">
        <v>7294</v>
      </c>
      <c r="T2138" t="b">
        <f t="shared" si="207"/>
        <v>0</v>
      </c>
      <c r="U2138" t="s">
        <v>28</v>
      </c>
      <c r="V2138">
        <v>4.6399999999999997</v>
      </c>
      <c r="W2138">
        <v>6.532</v>
      </c>
      <c r="X2138">
        <v>6.6000000000000003E-2</v>
      </c>
      <c r="Y2138">
        <v>68</v>
      </c>
      <c r="Z2138" t="s">
        <v>29</v>
      </c>
      <c r="AA2138" t="s">
        <v>24</v>
      </c>
      <c r="AB2138" t="s">
        <v>24</v>
      </c>
    </row>
    <row r="2139" spans="1:28" x14ac:dyDescent="0.35">
      <c r="A2139" s="4" t="s">
        <v>7295</v>
      </c>
      <c r="B2139" s="6">
        <f t="shared" si="205"/>
        <v>45180.766388888886</v>
      </c>
      <c r="C2139" s="12">
        <f t="shared" si="203"/>
        <v>45170</v>
      </c>
      <c r="D2139" s="3">
        <f t="shared" si="204"/>
        <v>2023</v>
      </c>
      <c r="E2139" s="3" t="str">
        <f t="shared" si="206"/>
        <v>09-2023</v>
      </c>
      <c r="F2139" s="5">
        <f t="shared" si="202"/>
        <v>45388.391215277778</v>
      </c>
      <c r="G2139">
        <v>2.0247000000000002</v>
      </c>
      <c r="H2139">
        <v>98.9876</v>
      </c>
      <c r="I2139">
        <v>137.197</v>
      </c>
      <c r="J2139">
        <v>4</v>
      </c>
      <c r="K2139" t="s">
        <v>23</v>
      </c>
      <c r="L2139">
        <v>27</v>
      </c>
      <c r="M2139">
        <v>95</v>
      </c>
      <c r="N2139">
        <v>0.66900000000000004</v>
      </c>
      <c r="O2139">
        <v>1.17</v>
      </c>
      <c r="P2139" t="s">
        <v>24</v>
      </c>
      <c r="Q2139" t="s">
        <v>7296</v>
      </c>
      <c r="R2139" t="s">
        <v>7274</v>
      </c>
      <c r="S2139" t="s">
        <v>7297</v>
      </c>
      <c r="T2139" t="b">
        <f t="shared" si="207"/>
        <v>0</v>
      </c>
      <c r="U2139" t="s">
        <v>28</v>
      </c>
      <c r="V2139">
        <v>7.32</v>
      </c>
      <c r="W2139">
        <v>4.8630000000000004</v>
      </c>
      <c r="X2139">
        <v>0.16400000000000001</v>
      </c>
      <c r="Y2139">
        <v>10</v>
      </c>
      <c r="Z2139" t="s">
        <v>29</v>
      </c>
      <c r="AA2139" t="s">
        <v>24</v>
      </c>
      <c r="AB2139" t="s">
        <v>24</v>
      </c>
    </row>
    <row r="2140" spans="1:28" x14ac:dyDescent="0.35">
      <c r="A2140" s="4" t="s">
        <v>5449</v>
      </c>
      <c r="B2140" s="6">
        <f t="shared" si="205"/>
        <v>45388.391215277778</v>
      </c>
      <c r="C2140" s="12">
        <f t="shared" si="203"/>
        <v>45383</v>
      </c>
      <c r="D2140" s="3">
        <f t="shared" si="204"/>
        <v>2024</v>
      </c>
      <c r="E2140" s="3" t="str">
        <f t="shared" si="206"/>
        <v>04-2024</v>
      </c>
      <c r="F2140" s="5">
        <f t="shared" si="202"/>
        <v>45179.931944444441</v>
      </c>
      <c r="G2140">
        <v>33.164299999999997</v>
      </c>
      <c r="H2140">
        <v>76.822299999999998</v>
      </c>
      <c r="I2140">
        <v>10</v>
      </c>
      <c r="J2140">
        <v>4.4000000000000004</v>
      </c>
      <c r="K2140" t="s">
        <v>23</v>
      </c>
      <c r="L2140">
        <v>40</v>
      </c>
      <c r="M2140">
        <v>152</v>
      </c>
      <c r="N2140">
        <v>3.012</v>
      </c>
      <c r="O2140">
        <v>0.56999999999999995</v>
      </c>
      <c r="P2140" t="s">
        <v>24</v>
      </c>
      <c r="Q2140" t="s">
        <v>5450</v>
      </c>
      <c r="R2140" t="s">
        <v>5444</v>
      </c>
      <c r="S2140" t="s">
        <v>5451</v>
      </c>
      <c r="T2140" t="b">
        <f t="shared" si="207"/>
        <v>1</v>
      </c>
      <c r="U2140" t="s">
        <v>28</v>
      </c>
      <c r="V2140">
        <v>8.9499999999999993</v>
      </c>
      <c r="W2140">
        <v>1.8959999999999999</v>
      </c>
      <c r="X2140">
        <v>0.1</v>
      </c>
      <c r="Y2140">
        <v>29</v>
      </c>
      <c r="Z2140" t="s">
        <v>29</v>
      </c>
      <c r="AA2140" t="s">
        <v>24</v>
      </c>
      <c r="AB2140" t="s">
        <v>24</v>
      </c>
    </row>
    <row r="2141" spans="1:28" x14ac:dyDescent="0.35">
      <c r="A2141" s="4" t="s">
        <v>7300</v>
      </c>
      <c r="B2141" s="6">
        <f t="shared" si="205"/>
        <v>45179.931944444441</v>
      </c>
      <c r="C2141" s="12">
        <f t="shared" si="203"/>
        <v>45170</v>
      </c>
      <c r="D2141" s="3">
        <f t="shared" si="204"/>
        <v>2023</v>
      </c>
      <c r="E2141" s="3" t="str">
        <f t="shared" si="206"/>
        <v>09-2023</v>
      </c>
      <c r="F2141" s="5">
        <f t="shared" si="202"/>
        <v>45382.55940972222</v>
      </c>
      <c r="G2141">
        <v>38.778100000000002</v>
      </c>
      <c r="H2141">
        <v>75.409599999999998</v>
      </c>
      <c r="I2141">
        <v>10</v>
      </c>
      <c r="J2141">
        <v>4.4000000000000004</v>
      </c>
      <c r="K2141" t="s">
        <v>23</v>
      </c>
      <c r="L2141">
        <v>20</v>
      </c>
      <c r="M2141">
        <v>235</v>
      </c>
      <c r="N2141">
        <v>2.8929999999999998</v>
      </c>
      <c r="O2141">
        <v>0.37</v>
      </c>
      <c r="P2141" t="s">
        <v>24</v>
      </c>
      <c r="Q2141" t="s">
        <v>7301</v>
      </c>
      <c r="R2141" t="s">
        <v>7302</v>
      </c>
      <c r="S2141" t="s">
        <v>7303</v>
      </c>
      <c r="T2141" t="b">
        <f t="shared" si="207"/>
        <v>0</v>
      </c>
      <c r="U2141" t="s">
        <v>28</v>
      </c>
      <c r="V2141">
        <v>7.32</v>
      </c>
      <c r="W2141">
        <v>1.92</v>
      </c>
      <c r="X2141">
        <v>0.378</v>
      </c>
      <c r="Y2141">
        <v>2</v>
      </c>
      <c r="Z2141" t="s">
        <v>29</v>
      </c>
      <c r="AA2141" t="s">
        <v>24</v>
      </c>
      <c r="AB2141" t="s">
        <v>24</v>
      </c>
    </row>
    <row r="2142" spans="1:28" x14ac:dyDescent="0.35">
      <c r="A2142" s="4" t="s">
        <v>5480</v>
      </c>
      <c r="B2142" s="6">
        <f t="shared" si="205"/>
        <v>45382.55940972222</v>
      </c>
      <c r="C2142" s="12">
        <f t="shared" si="203"/>
        <v>45352</v>
      </c>
      <c r="D2142" s="3">
        <f t="shared" si="204"/>
        <v>2024</v>
      </c>
      <c r="E2142" s="3" t="str">
        <f t="shared" si="206"/>
        <v>03-2024</v>
      </c>
      <c r="F2142" s="5">
        <f t="shared" si="202"/>
        <v>45179.163425925923</v>
      </c>
      <c r="G2142">
        <v>36.696199999999997</v>
      </c>
      <c r="H2142">
        <v>71.402100000000004</v>
      </c>
      <c r="I2142">
        <v>179.953</v>
      </c>
      <c r="J2142">
        <v>4.4000000000000004</v>
      </c>
      <c r="K2142" t="s">
        <v>23</v>
      </c>
      <c r="L2142">
        <v>55</v>
      </c>
      <c r="M2142">
        <v>110</v>
      </c>
      <c r="N2142">
        <v>2.794</v>
      </c>
      <c r="O2142">
        <v>1.08</v>
      </c>
      <c r="P2142" t="s">
        <v>24</v>
      </c>
      <c r="Q2142" t="s">
        <v>5481</v>
      </c>
      <c r="R2142" t="s">
        <v>5482</v>
      </c>
      <c r="S2142" t="s">
        <v>5483</v>
      </c>
      <c r="T2142" t="b">
        <f t="shared" si="207"/>
        <v>1</v>
      </c>
      <c r="U2142" t="s">
        <v>28</v>
      </c>
      <c r="V2142">
        <v>4.71</v>
      </c>
      <c r="W2142">
        <v>6.6079999999999997</v>
      </c>
      <c r="X2142">
        <v>6.5000000000000002E-2</v>
      </c>
      <c r="Y2142">
        <v>69</v>
      </c>
      <c r="Z2142" t="s">
        <v>29</v>
      </c>
      <c r="AA2142" t="s">
        <v>24</v>
      </c>
      <c r="AB2142" t="s">
        <v>24</v>
      </c>
    </row>
    <row r="2143" spans="1:28" x14ac:dyDescent="0.35">
      <c r="A2143" s="4" t="s">
        <v>7308</v>
      </c>
      <c r="B2143" s="6">
        <f t="shared" si="205"/>
        <v>45179.163425925923</v>
      </c>
      <c r="C2143" s="12">
        <f t="shared" si="203"/>
        <v>45170</v>
      </c>
      <c r="D2143" s="3">
        <f t="shared" si="204"/>
        <v>2023</v>
      </c>
      <c r="E2143" s="3" t="str">
        <f t="shared" si="206"/>
        <v>09-2023</v>
      </c>
      <c r="F2143" s="5">
        <f t="shared" si="202"/>
        <v>45379.987442129626</v>
      </c>
      <c r="G2143">
        <v>0.88419999999999999</v>
      </c>
      <c r="H2143">
        <v>97.023799999999994</v>
      </c>
      <c r="I2143">
        <v>10</v>
      </c>
      <c r="J2143">
        <v>4.5</v>
      </c>
      <c r="K2143" t="s">
        <v>23</v>
      </c>
      <c r="L2143">
        <v>29</v>
      </c>
      <c r="M2143">
        <v>152</v>
      </c>
      <c r="N2143">
        <v>0.69099999999999995</v>
      </c>
      <c r="O2143">
        <v>0.75</v>
      </c>
      <c r="P2143" t="s">
        <v>24</v>
      </c>
      <c r="Q2143" t="s">
        <v>7309</v>
      </c>
      <c r="R2143" t="s">
        <v>7302</v>
      </c>
      <c r="S2143" t="s">
        <v>7310</v>
      </c>
      <c r="T2143" t="b">
        <f t="shared" si="207"/>
        <v>0</v>
      </c>
      <c r="U2143" t="s">
        <v>28</v>
      </c>
      <c r="V2143">
        <v>6.1</v>
      </c>
      <c r="W2143">
        <v>1.903</v>
      </c>
      <c r="X2143">
        <v>0.17100000000000001</v>
      </c>
      <c r="Y2143">
        <v>10</v>
      </c>
      <c r="Z2143" t="s">
        <v>29</v>
      </c>
      <c r="AA2143" t="s">
        <v>24</v>
      </c>
      <c r="AB2143" t="s">
        <v>24</v>
      </c>
    </row>
    <row r="2144" spans="1:28" x14ac:dyDescent="0.35">
      <c r="A2144" s="4" t="s">
        <v>5500</v>
      </c>
      <c r="B2144" s="6">
        <f t="shared" si="205"/>
        <v>45379.987442129626</v>
      </c>
      <c r="C2144" s="12">
        <f t="shared" si="203"/>
        <v>45352</v>
      </c>
      <c r="D2144" s="3">
        <f t="shared" si="204"/>
        <v>2024</v>
      </c>
      <c r="E2144" s="3" t="str">
        <f t="shared" si="206"/>
        <v>03-2024</v>
      </c>
      <c r="F2144" s="5">
        <f t="shared" si="202"/>
        <v>45178.729849537034</v>
      </c>
      <c r="G2144">
        <v>36.155500000000004</v>
      </c>
      <c r="H2144">
        <v>71.142399999999995</v>
      </c>
      <c r="I2144">
        <v>102.22</v>
      </c>
      <c r="J2144">
        <v>4.4000000000000004</v>
      </c>
      <c r="K2144" t="s">
        <v>23</v>
      </c>
      <c r="L2144">
        <v>71</v>
      </c>
      <c r="M2144">
        <v>75</v>
      </c>
      <c r="N2144">
        <v>2.3180000000000001</v>
      </c>
      <c r="O2144">
        <v>0.63</v>
      </c>
      <c r="P2144" t="s">
        <v>24</v>
      </c>
      <c r="Q2144" t="s">
        <v>5501</v>
      </c>
      <c r="R2144" t="s">
        <v>5502</v>
      </c>
      <c r="S2144" t="s">
        <v>5503</v>
      </c>
      <c r="T2144" t="b">
        <f t="shared" si="207"/>
        <v>1</v>
      </c>
      <c r="U2144" t="s">
        <v>28</v>
      </c>
      <c r="V2144">
        <v>6.13</v>
      </c>
      <c r="W2144">
        <v>7.14</v>
      </c>
      <c r="X2144">
        <v>7.0000000000000007E-2</v>
      </c>
      <c r="Y2144">
        <v>59</v>
      </c>
      <c r="Z2144" t="s">
        <v>29</v>
      </c>
      <c r="AA2144" t="s">
        <v>24</v>
      </c>
      <c r="AB2144" t="s">
        <v>24</v>
      </c>
    </row>
    <row r="2145" spans="1:28" x14ac:dyDescent="0.35">
      <c r="A2145" s="4" t="s">
        <v>7314</v>
      </c>
      <c r="B2145" s="6">
        <f t="shared" si="205"/>
        <v>45178.729849537034</v>
      </c>
      <c r="C2145" s="12">
        <f t="shared" si="203"/>
        <v>45170</v>
      </c>
      <c r="D2145" s="3">
        <f t="shared" si="204"/>
        <v>2023</v>
      </c>
      <c r="E2145" s="3" t="str">
        <f t="shared" si="206"/>
        <v>09-2023</v>
      </c>
      <c r="F2145" s="5">
        <f t="shared" si="202"/>
        <v>45178.717453703706</v>
      </c>
      <c r="G2145">
        <v>1.6032999999999999</v>
      </c>
      <c r="H2145">
        <v>99.738399999999999</v>
      </c>
      <c r="I2145">
        <v>172.239</v>
      </c>
      <c r="J2145">
        <v>4.5</v>
      </c>
      <c r="K2145" t="s">
        <v>23</v>
      </c>
      <c r="L2145">
        <v>77</v>
      </c>
      <c r="M2145">
        <v>42</v>
      </c>
      <c r="N2145">
        <v>1.3560000000000001</v>
      </c>
      <c r="O2145">
        <v>0.59</v>
      </c>
      <c r="P2145" t="s">
        <v>24</v>
      </c>
      <c r="Q2145" t="s">
        <v>7315</v>
      </c>
      <c r="R2145" t="s">
        <v>7316</v>
      </c>
      <c r="S2145" t="s">
        <v>7317</v>
      </c>
      <c r="T2145" t="b">
        <f t="shared" si="207"/>
        <v>0</v>
      </c>
      <c r="U2145" t="s">
        <v>28</v>
      </c>
      <c r="V2145">
        <v>6.78</v>
      </c>
      <c r="W2145">
        <v>4.7240000000000002</v>
      </c>
      <c r="X2145">
        <v>7.6999999999999999E-2</v>
      </c>
      <c r="Y2145">
        <v>57</v>
      </c>
      <c r="Z2145" t="s">
        <v>29</v>
      </c>
      <c r="AA2145" t="s">
        <v>24</v>
      </c>
      <c r="AB2145" t="s">
        <v>24</v>
      </c>
    </row>
    <row r="2146" spans="1:28" x14ac:dyDescent="0.35">
      <c r="A2146" s="4" t="s">
        <v>7318</v>
      </c>
      <c r="B2146" s="6">
        <f t="shared" si="205"/>
        <v>45178.717453703706</v>
      </c>
      <c r="C2146" s="12">
        <f t="shared" si="203"/>
        <v>45170</v>
      </c>
      <c r="D2146" s="3">
        <f t="shared" si="204"/>
        <v>2023</v>
      </c>
      <c r="E2146" s="3" t="str">
        <f t="shared" si="206"/>
        <v>09-2023</v>
      </c>
      <c r="F2146" s="5">
        <f t="shared" si="202"/>
        <v>45378.485636574071</v>
      </c>
      <c r="G2146">
        <v>24.907</v>
      </c>
      <c r="H2146">
        <v>98.094899999999996</v>
      </c>
      <c r="I2146">
        <v>13.471</v>
      </c>
      <c r="J2146">
        <v>4</v>
      </c>
      <c r="K2146" t="s">
        <v>23</v>
      </c>
      <c r="L2146">
        <v>30</v>
      </c>
      <c r="M2146">
        <v>70</v>
      </c>
      <c r="N2146">
        <v>3.8580000000000001</v>
      </c>
      <c r="O2146">
        <v>1.04</v>
      </c>
      <c r="P2146" t="s">
        <v>24</v>
      </c>
      <c r="Q2146" t="s">
        <v>7319</v>
      </c>
      <c r="R2146" t="s">
        <v>7320</v>
      </c>
      <c r="S2146" t="s">
        <v>7321</v>
      </c>
      <c r="T2146" t="b">
        <f t="shared" si="207"/>
        <v>0</v>
      </c>
      <c r="U2146" t="s">
        <v>28</v>
      </c>
      <c r="V2146">
        <v>6.08</v>
      </c>
      <c r="W2146">
        <v>5.1879999999999997</v>
      </c>
      <c r="X2146">
        <v>0.13400000000000001</v>
      </c>
      <c r="Y2146">
        <v>18</v>
      </c>
      <c r="Z2146" t="s">
        <v>29</v>
      </c>
      <c r="AA2146" t="s">
        <v>24</v>
      </c>
      <c r="AB2146" t="s">
        <v>24</v>
      </c>
    </row>
    <row r="2147" spans="1:28" x14ac:dyDescent="0.35">
      <c r="A2147" s="4" t="s">
        <v>5520</v>
      </c>
      <c r="B2147" s="6">
        <f t="shared" si="205"/>
        <v>45378.485636574071</v>
      </c>
      <c r="C2147" s="12">
        <f t="shared" si="203"/>
        <v>45352</v>
      </c>
      <c r="D2147" s="3">
        <f t="shared" si="204"/>
        <v>2024</v>
      </c>
      <c r="E2147" s="3" t="str">
        <f t="shared" si="206"/>
        <v>03-2024</v>
      </c>
      <c r="F2147" s="5">
        <f t="shared" si="202"/>
        <v>45366.809814814813</v>
      </c>
      <c r="G2147">
        <v>36.588799999999999</v>
      </c>
      <c r="H2147">
        <v>67.871899999999997</v>
      </c>
      <c r="I2147">
        <v>10</v>
      </c>
      <c r="J2147">
        <v>4.4000000000000004</v>
      </c>
      <c r="K2147" t="s">
        <v>23</v>
      </c>
      <c r="L2147">
        <v>43</v>
      </c>
      <c r="M2147">
        <v>133</v>
      </c>
      <c r="N2147">
        <v>2.3109999999999999</v>
      </c>
      <c r="O2147">
        <v>0.81</v>
      </c>
      <c r="P2147" t="s">
        <v>24</v>
      </c>
      <c r="Q2147" t="s">
        <v>5521</v>
      </c>
      <c r="R2147" t="s">
        <v>5512</v>
      </c>
      <c r="S2147" t="s">
        <v>5522</v>
      </c>
      <c r="T2147" t="b">
        <f t="shared" si="207"/>
        <v>1</v>
      </c>
      <c r="U2147" t="s">
        <v>28</v>
      </c>
      <c r="V2147">
        <v>8.16</v>
      </c>
      <c r="W2147">
        <v>1.925</v>
      </c>
      <c r="X2147">
        <v>9.6000000000000002E-2</v>
      </c>
      <c r="Y2147">
        <v>31</v>
      </c>
      <c r="Z2147" t="s">
        <v>29</v>
      </c>
      <c r="AA2147" t="s">
        <v>24</v>
      </c>
      <c r="AB2147" t="s">
        <v>24</v>
      </c>
    </row>
    <row r="2148" spans="1:28" x14ac:dyDescent="0.35">
      <c r="A2148" s="4" t="s">
        <v>5598</v>
      </c>
      <c r="B2148" s="6">
        <f t="shared" si="205"/>
        <v>45366.809814814813</v>
      </c>
      <c r="C2148" s="12">
        <f t="shared" si="203"/>
        <v>45352</v>
      </c>
      <c r="D2148" s="3">
        <f t="shared" si="204"/>
        <v>2024</v>
      </c>
      <c r="E2148" s="3" t="str">
        <f t="shared" si="206"/>
        <v>03-2024</v>
      </c>
      <c r="F2148" s="5">
        <f t="shared" si="202"/>
        <v>45363.373518518521</v>
      </c>
      <c r="G2148">
        <v>13.7525</v>
      </c>
      <c r="H2148">
        <v>92.896000000000001</v>
      </c>
      <c r="I2148">
        <v>22.068000000000001</v>
      </c>
      <c r="J2148">
        <v>4.4000000000000004</v>
      </c>
      <c r="K2148" t="s">
        <v>23</v>
      </c>
      <c r="L2148">
        <v>38</v>
      </c>
      <c r="M2148">
        <v>97</v>
      </c>
      <c r="N2148">
        <v>6.0739999999999998</v>
      </c>
      <c r="O2148">
        <v>0.87</v>
      </c>
      <c r="P2148" t="s">
        <v>24</v>
      </c>
      <c r="Q2148" t="s">
        <v>5599</v>
      </c>
      <c r="R2148" t="s">
        <v>5600</v>
      </c>
      <c r="S2148" t="s">
        <v>5601</v>
      </c>
      <c r="T2148" t="b">
        <f t="shared" si="207"/>
        <v>1</v>
      </c>
      <c r="U2148" t="s">
        <v>28</v>
      </c>
      <c r="V2148">
        <v>9.7200000000000006</v>
      </c>
      <c r="W2148">
        <v>4.0529999999999999</v>
      </c>
      <c r="X2148">
        <v>0.115</v>
      </c>
      <c r="Y2148">
        <v>26</v>
      </c>
      <c r="Z2148" t="s">
        <v>29</v>
      </c>
      <c r="AA2148" t="s">
        <v>24</v>
      </c>
      <c r="AB2148" t="s">
        <v>24</v>
      </c>
    </row>
    <row r="2149" spans="1:28" x14ac:dyDescent="0.35">
      <c r="A2149" s="4" t="s">
        <v>5634</v>
      </c>
      <c r="B2149" s="6">
        <f t="shared" si="205"/>
        <v>45363.373518518521</v>
      </c>
      <c r="C2149" s="12">
        <f t="shared" si="203"/>
        <v>45352</v>
      </c>
      <c r="D2149" s="3">
        <f t="shared" si="204"/>
        <v>2024</v>
      </c>
      <c r="E2149" s="3" t="str">
        <f t="shared" si="206"/>
        <v>03-2024</v>
      </c>
      <c r="F2149" s="5">
        <f t="shared" si="202"/>
        <v>45176.20789351852</v>
      </c>
      <c r="G2149">
        <v>25.741399999999999</v>
      </c>
      <c r="H2149">
        <v>90.286600000000007</v>
      </c>
      <c r="I2149">
        <v>10</v>
      </c>
      <c r="J2149">
        <v>4.4000000000000004</v>
      </c>
      <c r="K2149" t="s">
        <v>23</v>
      </c>
      <c r="L2149">
        <v>59</v>
      </c>
      <c r="M2149">
        <v>78</v>
      </c>
      <c r="N2149">
        <v>3.2919999999999998</v>
      </c>
      <c r="O2149">
        <v>0.79</v>
      </c>
      <c r="P2149" t="s">
        <v>24</v>
      </c>
      <c r="Q2149" t="s">
        <v>5635</v>
      </c>
      <c r="R2149" t="s">
        <v>5636</v>
      </c>
      <c r="S2149" t="s">
        <v>5637</v>
      </c>
      <c r="T2149" t="b">
        <f t="shared" si="207"/>
        <v>1</v>
      </c>
      <c r="U2149" t="s">
        <v>28</v>
      </c>
      <c r="V2149">
        <v>8.18</v>
      </c>
      <c r="W2149">
        <v>1.845</v>
      </c>
      <c r="X2149">
        <v>8.1000000000000003E-2</v>
      </c>
      <c r="Y2149">
        <v>44</v>
      </c>
      <c r="Z2149" t="s">
        <v>29</v>
      </c>
      <c r="AA2149" t="s">
        <v>24</v>
      </c>
      <c r="AB2149" t="s">
        <v>24</v>
      </c>
    </row>
    <row r="2150" spans="1:28" x14ac:dyDescent="0.35">
      <c r="A2150" s="4" t="s">
        <v>7333</v>
      </c>
      <c r="B2150" s="6">
        <f t="shared" si="205"/>
        <v>45176.20789351852</v>
      </c>
      <c r="C2150" s="12">
        <f t="shared" si="203"/>
        <v>45170</v>
      </c>
      <c r="D2150" s="3">
        <f t="shared" si="204"/>
        <v>2023</v>
      </c>
      <c r="E2150" s="3" t="str">
        <f t="shared" si="206"/>
        <v>09-2023</v>
      </c>
      <c r="F2150" s="5">
        <f t="shared" si="202"/>
        <v>45175.128854166665</v>
      </c>
      <c r="G2150">
        <v>22.452100000000002</v>
      </c>
      <c r="H2150">
        <v>94.132300000000001</v>
      </c>
      <c r="I2150">
        <v>87.501000000000005</v>
      </c>
      <c r="J2150">
        <v>4.4000000000000004</v>
      </c>
      <c r="K2150" t="s">
        <v>23</v>
      </c>
      <c r="L2150">
        <v>32</v>
      </c>
      <c r="M2150">
        <v>110</v>
      </c>
      <c r="N2150">
        <v>2.3119999999999998</v>
      </c>
      <c r="O2150">
        <v>0.57999999999999996</v>
      </c>
      <c r="P2150" t="s">
        <v>24</v>
      </c>
      <c r="Q2150" t="s">
        <v>7334</v>
      </c>
      <c r="R2150" t="s">
        <v>7316</v>
      </c>
      <c r="S2150" t="s">
        <v>7335</v>
      </c>
      <c r="T2150" t="b">
        <f t="shared" si="207"/>
        <v>0</v>
      </c>
      <c r="U2150" t="s">
        <v>28</v>
      </c>
      <c r="V2150">
        <v>7.11</v>
      </c>
      <c r="W2150">
        <v>8.0649999999999995</v>
      </c>
      <c r="X2150">
        <v>0.13400000000000001</v>
      </c>
      <c r="Y2150">
        <v>16</v>
      </c>
      <c r="Z2150" t="s">
        <v>29</v>
      </c>
      <c r="AA2150" t="s">
        <v>24</v>
      </c>
      <c r="AB2150" t="s">
        <v>24</v>
      </c>
    </row>
    <row r="2151" spans="1:28" x14ac:dyDescent="0.35">
      <c r="A2151" s="4" t="s">
        <v>7336</v>
      </c>
      <c r="B2151" s="6">
        <f t="shared" si="205"/>
        <v>45175.128854166665</v>
      </c>
      <c r="C2151" s="12">
        <f t="shared" si="203"/>
        <v>45170</v>
      </c>
      <c r="D2151" s="3">
        <f t="shared" si="204"/>
        <v>2023</v>
      </c>
      <c r="E2151" s="3" t="str">
        <f t="shared" si="206"/>
        <v>09-2023</v>
      </c>
      <c r="F2151" s="5">
        <f t="shared" si="202"/>
        <v>45362.713414351849</v>
      </c>
      <c r="G2151">
        <v>37.527700000000003</v>
      </c>
      <c r="H2151">
        <v>72.247600000000006</v>
      </c>
      <c r="I2151">
        <v>178.863</v>
      </c>
      <c r="J2151">
        <v>4</v>
      </c>
      <c r="K2151" t="s">
        <v>23</v>
      </c>
      <c r="L2151">
        <v>36</v>
      </c>
      <c r="M2151">
        <v>77</v>
      </c>
      <c r="N2151">
        <v>1.978</v>
      </c>
      <c r="O2151">
        <v>0.59</v>
      </c>
      <c r="P2151" t="s">
        <v>24</v>
      </c>
      <c r="Q2151" t="s">
        <v>7337</v>
      </c>
      <c r="R2151" t="s">
        <v>7338</v>
      </c>
      <c r="S2151" t="s">
        <v>1337</v>
      </c>
      <c r="T2151" t="b">
        <f t="shared" si="207"/>
        <v>0</v>
      </c>
      <c r="U2151" t="s">
        <v>28</v>
      </c>
      <c r="V2151">
        <v>7.59</v>
      </c>
      <c r="W2151">
        <v>6.48</v>
      </c>
      <c r="X2151">
        <v>0.16400000000000001</v>
      </c>
      <c r="Y2151">
        <v>10</v>
      </c>
      <c r="Z2151" t="s">
        <v>29</v>
      </c>
      <c r="AA2151" t="s">
        <v>24</v>
      </c>
      <c r="AB2151" t="s">
        <v>24</v>
      </c>
    </row>
    <row r="2152" spans="1:28" x14ac:dyDescent="0.35">
      <c r="A2152" s="4" t="s">
        <v>5649</v>
      </c>
      <c r="B2152" s="6">
        <f t="shared" si="205"/>
        <v>45362.713414351849</v>
      </c>
      <c r="C2152" s="12">
        <f t="shared" si="203"/>
        <v>45352</v>
      </c>
      <c r="D2152" s="3">
        <f t="shared" si="204"/>
        <v>2024</v>
      </c>
      <c r="E2152" s="3" t="str">
        <f t="shared" si="206"/>
        <v>03-2024</v>
      </c>
      <c r="F2152" s="5">
        <f t="shared" si="202"/>
        <v>45174.623645833337</v>
      </c>
      <c r="G2152">
        <v>9.5188000000000006</v>
      </c>
      <c r="H2152">
        <v>93.574700000000007</v>
      </c>
      <c r="I2152">
        <v>10</v>
      </c>
      <c r="J2152">
        <v>4.4000000000000004</v>
      </c>
      <c r="K2152" t="s">
        <v>23</v>
      </c>
      <c r="L2152">
        <v>60</v>
      </c>
      <c r="M2152">
        <v>95</v>
      </c>
      <c r="N2152">
        <v>5.4169999999999998</v>
      </c>
      <c r="O2152">
        <v>0.48</v>
      </c>
      <c r="P2152" t="s">
        <v>24</v>
      </c>
      <c r="Q2152" t="s">
        <v>5650</v>
      </c>
      <c r="R2152" t="s">
        <v>5647</v>
      </c>
      <c r="S2152" t="s">
        <v>5651</v>
      </c>
      <c r="T2152" t="b">
        <f t="shared" si="207"/>
        <v>1</v>
      </c>
      <c r="U2152" t="s">
        <v>28</v>
      </c>
      <c r="V2152">
        <v>5.62</v>
      </c>
      <c r="W2152">
        <v>1.8819999999999999</v>
      </c>
      <c r="X2152">
        <v>8.2000000000000003E-2</v>
      </c>
      <c r="Y2152">
        <v>43</v>
      </c>
      <c r="Z2152" t="s">
        <v>29</v>
      </c>
      <c r="AA2152" t="s">
        <v>24</v>
      </c>
      <c r="AB2152" t="s">
        <v>24</v>
      </c>
    </row>
    <row r="2153" spans="1:28" x14ac:dyDescent="0.35">
      <c r="A2153" s="4" t="s">
        <v>7342</v>
      </c>
      <c r="B2153" s="6">
        <f t="shared" si="205"/>
        <v>45174.623645833337</v>
      </c>
      <c r="C2153" s="12">
        <f t="shared" si="203"/>
        <v>45170</v>
      </c>
      <c r="D2153" s="3">
        <f t="shared" si="204"/>
        <v>2023</v>
      </c>
      <c r="E2153" s="3" t="str">
        <f t="shared" si="206"/>
        <v>09-2023</v>
      </c>
      <c r="F2153" s="5">
        <f t="shared" si="202"/>
        <v>45359.317743055559</v>
      </c>
      <c r="G2153">
        <v>2.5655999999999999</v>
      </c>
      <c r="H2153">
        <v>95.8459</v>
      </c>
      <c r="I2153">
        <v>23.817</v>
      </c>
      <c r="J2153">
        <v>5.0999999999999996</v>
      </c>
      <c r="K2153" t="s">
        <v>23</v>
      </c>
      <c r="L2153">
        <v>74</v>
      </c>
      <c r="M2153">
        <v>72</v>
      </c>
      <c r="N2153">
        <v>2.1349999999999998</v>
      </c>
      <c r="O2153">
        <v>0.68</v>
      </c>
      <c r="P2153" t="s">
        <v>24</v>
      </c>
      <c r="Q2153" t="s">
        <v>7343</v>
      </c>
      <c r="R2153" t="s">
        <v>7338</v>
      </c>
      <c r="S2153" t="s">
        <v>7344</v>
      </c>
      <c r="T2153" t="b">
        <f t="shared" si="207"/>
        <v>0</v>
      </c>
      <c r="U2153" t="s">
        <v>28</v>
      </c>
      <c r="V2153">
        <v>7.41</v>
      </c>
      <c r="W2153">
        <v>4.2919999999999998</v>
      </c>
      <c r="X2153">
        <v>7.1999999999999995E-2</v>
      </c>
      <c r="Y2153">
        <v>62</v>
      </c>
      <c r="Z2153" t="s">
        <v>29</v>
      </c>
      <c r="AA2153" t="s">
        <v>24</v>
      </c>
      <c r="AB2153" t="s">
        <v>24</v>
      </c>
    </row>
    <row r="2154" spans="1:28" x14ac:dyDescent="0.35">
      <c r="A2154" s="4" t="s">
        <v>5656</v>
      </c>
      <c r="B2154" s="6">
        <f t="shared" si="205"/>
        <v>45359.317743055559</v>
      </c>
      <c r="C2154" s="12">
        <f t="shared" si="203"/>
        <v>45352</v>
      </c>
      <c r="D2154" s="3">
        <f t="shared" si="204"/>
        <v>2024</v>
      </c>
      <c r="E2154" s="3" t="str">
        <f t="shared" si="206"/>
        <v>03-2024</v>
      </c>
      <c r="F2154" s="5">
        <f t="shared" si="202"/>
        <v>45173.297361111108</v>
      </c>
      <c r="G2154">
        <v>10.504</v>
      </c>
      <c r="H2154">
        <v>93.805099999999996</v>
      </c>
      <c r="I2154">
        <v>165.285</v>
      </c>
      <c r="J2154">
        <v>4.4000000000000004</v>
      </c>
      <c r="K2154" t="s">
        <v>23</v>
      </c>
      <c r="L2154">
        <v>36</v>
      </c>
      <c r="M2154">
        <v>64</v>
      </c>
      <c r="N2154">
        <v>6.0949999999999998</v>
      </c>
      <c r="O2154">
        <v>0.55000000000000004</v>
      </c>
      <c r="P2154" t="s">
        <v>24</v>
      </c>
      <c r="Q2154" t="s">
        <v>5657</v>
      </c>
      <c r="R2154" t="s">
        <v>5658</v>
      </c>
      <c r="S2154" t="s">
        <v>5659</v>
      </c>
      <c r="T2154" t="b">
        <f t="shared" si="207"/>
        <v>1</v>
      </c>
      <c r="U2154" t="s">
        <v>28</v>
      </c>
      <c r="V2154">
        <v>10.27</v>
      </c>
      <c r="W2154">
        <v>6.585</v>
      </c>
      <c r="X2154">
        <v>0.107</v>
      </c>
      <c r="Y2154">
        <v>25</v>
      </c>
      <c r="Z2154" t="s">
        <v>29</v>
      </c>
      <c r="AA2154" t="s">
        <v>24</v>
      </c>
      <c r="AB2154" t="s">
        <v>24</v>
      </c>
    </row>
    <row r="2155" spans="1:28" x14ac:dyDescent="0.35">
      <c r="A2155" s="4" t="s">
        <v>7348</v>
      </c>
      <c r="B2155" s="6">
        <f t="shared" si="205"/>
        <v>45173.297361111108</v>
      </c>
      <c r="C2155" s="12">
        <f t="shared" si="203"/>
        <v>45170</v>
      </c>
      <c r="D2155" s="3">
        <f t="shared" si="204"/>
        <v>2023</v>
      </c>
      <c r="E2155" s="3" t="str">
        <f t="shared" si="206"/>
        <v>09-2023</v>
      </c>
      <c r="F2155" s="5">
        <f t="shared" si="202"/>
        <v>45173.120370370372</v>
      </c>
      <c r="G2155">
        <v>37.206400000000002</v>
      </c>
      <c r="H2155">
        <v>71.761700000000005</v>
      </c>
      <c r="I2155">
        <v>134.059</v>
      </c>
      <c r="J2155">
        <v>4.4000000000000004</v>
      </c>
      <c r="K2155" t="s">
        <v>23</v>
      </c>
      <c r="L2155">
        <v>98</v>
      </c>
      <c r="M2155">
        <v>60</v>
      </c>
      <c r="N2155">
        <v>2.2679999999999998</v>
      </c>
      <c r="O2155">
        <v>0.55000000000000004</v>
      </c>
      <c r="P2155" t="s">
        <v>24</v>
      </c>
      <c r="Q2155" t="s">
        <v>7349</v>
      </c>
      <c r="R2155" t="s">
        <v>7338</v>
      </c>
      <c r="S2155" t="s">
        <v>7350</v>
      </c>
      <c r="T2155" t="b">
        <f t="shared" si="207"/>
        <v>0</v>
      </c>
      <c r="U2155" t="s">
        <v>28</v>
      </c>
      <c r="V2155">
        <v>5.88</v>
      </c>
      <c r="W2155">
        <v>7.0279999999999996</v>
      </c>
      <c r="X2155">
        <v>6.6000000000000003E-2</v>
      </c>
      <c r="Y2155">
        <v>69</v>
      </c>
      <c r="Z2155" t="s">
        <v>29</v>
      </c>
      <c r="AA2155" t="s">
        <v>24</v>
      </c>
      <c r="AB2155" t="s">
        <v>24</v>
      </c>
    </row>
    <row r="2156" spans="1:28" x14ac:dyDescent="0.35">
      <c r="A2156" s="4" t="s">
        <v>7351</v>
      </c>
      <c r="B2156" s="6">
        <f t="shared" si="205"/>
        <v>45173.120370370372</v>
      </c>
      <c r="C2156" s="12">
        <f t="shared" si="203"/>
        <v>45170</v>
      </c>
      <c r="D2156" s="3">
        <f t="shared" si="204"/>
        <v>2023</v>
      </c>
      <c r="E2156" s="3" t="str">
        <f t="shared" si="206"/>
        <v>09-2023</v>
      </c>
      <c r="F2156" s="5">
        <f t="shared" si="202"/>
        <v>45316.915370370371</v>
      </c>
      <c r="G2156">
        <v>39.568600000000004</v>
      </c>
      <c r="H2156">
        <v>82.836600000000004</v>
      </c>
      <c r="I2156">
        <v>10</v>
      </c>
      <c r="J2156">
        <v>4.2</v>
      </c>
      <c r="K2156" t="s">
        <v>23</v>
      </c>
      <c r="L2156">
        <v>30</v>
      </c>
      <c r="M2156">
        <v>85</v>
      </c>
      <c r="N2156">
        <v>3.21</v>
      </c>
      <c r="O2156">
        <v>0.84</v>
      </c>
      <c r="P2156" t="s">
        <v>24</v>
      </c>
      <c r="Q2156" t="s">
        <v>7352</v>
      </c>
      <c r="R2156" t="s">
        <v>7338</v>
      </c>
      <c r="S2156" t="s">
        <v>7353</v>
      </c>
      <c r="T2156" t="b">
        <f t="shared" si="207"/>
        <v>0</v>
      </c>
      <c r="U2156" t="s">
        <v>28</v>
      </c>
      <c r="V2156">
        <v>5.43</v>
      </c>
      <c r="W2156">
        <v>1.9419999999999999</v>
      </c>
      <c r="X2156">
        <v>0.19900000000000001</v>
      </c>
      <c r="Y2156">
        <v>7</v>
      </c>
      <c r="Z2156" t="s">
        <v>29</v>
      </c>
      <c r="AA2156" t="s">
        <v>24</v>
      </c>
      <c r="AB2156" t="s">
        <v>24</v>
      </c>
    </row>
    <row r="2157" spans="1:28" x14ac:dyDescent="0.35">
      <c r="A2157" s="4" t="s">
        <v>5989</v>
      </c>
      <c r="B2157" s="6">
        <f t="shared" si="205"/>
        <v>45316.915370370371</v>
      </c>
      <c r="C2157" s="12">
        <f t="shared" si="203"/>
        <v>45292</v>
      </c>
      <c r="D2157" s="3">
        <f t="shared" si="204"/>
        <v>2024</v>
      </c>
      <c r="E2157" s="3" t="str">
        <f t="shared" si="206"/>
        <v>01-2024</v>
      </c>
      <c r="F2157" s="5">
        <f t="shared" si="202"/>
        <v>45313.838460648149</v>
      </c>
      <c r="G2157">
        <v>22.170200000000001</v>
      </c>
      <c r="H2157">
        <v>93.173599999999993</v>
      </c>
      <c r="I2157">
        <v>41.343000000000004</v>
      </c>
      <c r="J2157">
        <v>4.4000000000000004</v>
      </c>
      <c r="K2157" t="s">
        <v>23</v>
      </c>
      <c r="L2157">
        <v>57</v>
      </c>
      <c r="M2157">
        <v>55</v>
      </c>
      <c r="N2157">
        <v>1.504</v>
      </c>
      <c r="O2157">
        <v>0.7</v>
      </c>
      <c r="P2157" t="s">
        <v>24</v>
      </c>
      <c r="Q2157" t="s">
        <v>5990</v>
      </c>
      <c r="R2157" t="s">
        <v>5991</v>
      </c>
      <c r="S2157" t="s">
        <v>5992</v>
      </c>
      <c r="T2157" t="b">
        <f t="shared" si="207"/>
        <v>1</v>
      </c>
      <c r="U2157" t="s">
        <v>28</v>
      </c>
      <c r="V2157">
        <v>6.07</v>
      </c>
      <c r="W2157">
        <v>8.141</v>
      </c>
      <c r="X2157">
        <v>9.0999999999999998E-2</v>
      </c>
      <c r="Y2157">
        <v>35</v>
      </c>
      <c r="Z2157" t="s">
        <v>29</v>
      </c>
      <c r="AA2157" t="s">
        <v>24</v>
      </c>
      <c r="AB2157" t="s">
        <v>24</v>
      </c>
    </row>
    <row r="2158" spans="1:28" x14ac:dyDescent="0.35">
      <c r="A2158" s="4" t="s">
        <v>6013</v>
      </c>
      <c r="B2158" s="6">
        <f t="shared" si="205"/>
        <v>45313.838460648149</v>
      </c>
      <c r="C2158" s="12">
        <f t="shared" si="203"/>
        <v>45292</v>
      </c>
      <c r="D2158" s="3">
        <f t="shared" si="204"/>
        <v>2024</v>
      </c>
      <c r="E2158" s="3" t="str">
        <f t="shared" si="206"/>
        <v>01-2024</v>
      </c>
      <c r="F2158" s="5">
        <f t="shared" si="202"/>
        <v>45312.015555555554</v>
      </c>
      <c r="G2158">
        <v>9.3219999999999992</v>
      </c>
      <c r="H2158">
        <v>93.996899999999997</v>
      </c>
      <c r="I2158">
        <v>10</v>
      </c>
      <c r="J2158">
        <v>4.4000000000000004</v>
      </c>
      <c r="K2158" t="s">
        <v>23</v>
      </c>
      <c r="L2158">
        <v>31</v>
      </c>
      <c r="M2158">
        <v>118</v>
      </c>
      <c r="N2158">
        <v>5.01</v>
      </c>
      <c r="O2158">
        <v>0.4</v>
      </c>
      <c r="P2158" t="s">
        <v>24</v>
      </c>
      <c r="Q2158" t="s">
        <v>6014</v>
      </c>
      <c r="R2158" t="s">
        <v>6015</v>
      </c>
      <c r="S2158" t="s">
        <v>1612</v>
      </c>
      <c r="T2158" t="b">
        <f t="shared" si="207"/>
        <v>1</v>
      </c>
      <c r="U2158" t="s">
        <v>28</v>
      </c>
      <c r="V2158">
        <v>9.64</v>
      </c>
      <c r="W2158">
        <v>1.905</v>
      </c>
      <c r="X2158">
        <v>0.12</v>
      </c>
      <c r="Y2158">
        <v>20</v>
      </c>
      <c r="Z2158" t="s">
        <v>29</v>
      </c>
      <c r="AA2158" t="s">
        <v>24</v>
      </c>
      <c r="AB2158" t="s">
        <v>24</v>
      </c>
    </row>
    <row r="2159" spans="1:28" x14ac:dyDescent="0.35">
      <c r="A2159" s="4" t="s">
        <v>6028</v>
      </c>
      <c r="B2159" s="6">
        <f t="shared" si="205"/>
        <v>45312.015555555554</v>
      </c>
      <c r="C2159" s="12">
        <f t="shared" si="203"/>
        <v>45292</v>
      </c>
      <c r="D2159" s="3">
        <f t="shared" si="204"/>
        <v>2024</v>
      </c>
      <c r="E2159" s="3" t="str">
        <f t="shared" si="206"/>
        <v>01-2024</v>
      </c>
      <c r="F2159" s="5">
        <f t="shared" si="202"/>
        <v>45283.341527777775</v>
      </c>
      <c r="G2159">
        <v>8.7929999999999993</v>
      </c>
      <c r="H2159">
        <v>94.047200000000004</v>
      </c>
      <c r="I2159">
        <v>10</v>
      </c>
      <c r="J2159">
        <v>4.4000000000000004</v>
      </c>
      <c r="K2159" t="s">
        <v>23</v>
      </c>
      <c r="L2159">
        <v>19</v>
      </c>
      <c r="M2159">
        <v>128</v>
      </c>
      <c r="N2159">
        <v>4.5629999999999997</v>
      </c>
      <c r="O2159">
        <v>0.25</v>
      </c>
      <c r="P2159" t="s">
        <v>24</v>
      </c>
      <c r="Q2159" t="s">
        <v>6029</v>
      </c>
      <c r="R2159" t="s">
        <v>6027</v>
      </c>
      <c r="S2159" t="s">
        <v>402</v>
      </c>
      <c r="T2159" t="b">
        <f t="shared" si="207"/>
        <v>1</v>
      </c>
      <c r="U2159" t="s">
        <v>28</v>
      </c>
      <c r="V2159">
        <v>9.94</v>
      </c>
      <c r="W2159">
        <v>1.92</v>
      </c>
      <c r="X2159">
        <v>0.20200000000000001</v>
      </c>
      <c r="Y2159">
        <v>7</v>
      </c>
      <c r="Z2159" t="s">
        <v>29</v>
      </c>
      <c r="AA2159" t="s">
        <v>24</v>
      </c>
      <c r="AB2159" t="s">
        <v>24</v>
      </c>
    </row>
    <row r="2160" spans="1:28" x14ac:dyDescent="0.35">
      <c r="A2160" s="4" t="s">
        <v>6234</v>
      </c>
      <c r="B2160" s="6">
        <f t="shared" si="205"/>
        <v>45283.341527777775</v>
      </c>
      <c r="C2160" s="12">
        <f t="shared" si="203"/>
        <v>45261</v>
      </c>
      <c r="D2160" s="3">
        <f t="shared" si="204"/>
        <v>2023</v>
      </c>
      <c r="E2160" s="3" t="str">
        <f t="shared" si="206"/>
        <v>12-2023</v>
      </c>
      <c r="F2160" s="5">
        <f t="shared" si="202"/>
        <v>45170.767800925925</v>
      </c>
      <c r="G2160">
        <v>34.7746</v>
      </c>
      <c r="H2160">
        <v>62.090400000000002</v>
      </c>
      <c r="I2160">
        <v>9.734</v>
      </c>
      <c r="J2160">
        <v>4.4000000000000004</v>
      </c>
      <c r="K2160" t="s">
        <v>23</v>
      </c>
      <c r="L2160">
        <v>24</v>
      </c>
      <c r="M2160">
        <v>103</v>
      </c>
      <c r="N2160">
        <v>4.4939999999999998</v>
      </c>
      <c r="O2160">
        <v>0.27</v>
      </c>
      <c r="P2160" t="s">
        <v>24</v>
      </c>
      <c r="Q2160" t="s">
        <v>6235</v>
      </c>
      <c r="R2160" t="s">
        <v>6236</v>
      </c>
      <c r="S2160" t="s">
        <v>6237</v>
      </c>
      <c r="T2160" t="b">
        <f t="shared" si="207"/>
        <v>1</v>
      </c>
      <c r="U2160" t="s">
        <v>28</v>
      </c>
      <c r="V2160">
        <v>7.37</v>
      </c>
      <c r="W2160">
        <v>5.4160000000000004</v>
      </c>
      <c r="X2160">
        <v>0.13900000000000001</v>
      </c>
      <c r="Y2160">
        <v>15</v>
      </c>
      <c r="Z2160" t="s">
        <v>29</v>
      </c>
      <c r="AA2160" t="s">
        <v>24</v>
      </c>
      <c r="AB2160" t="s">
        <v>24</v>
      </c>
    </row>
    <row r="2161" spans="1:28" x14ac:dyDescent="0.35">
      <c r="A2161" s="4" t="s">
        <v>7367</v>
      </c>
      <c r="B2161" s="6">
        <f t="shared" si="205"/>
        <v>45170.767800925925</v>
      </c>
      <c r="C2161" s="12">
        <f t="shared" si="203"/>
        <v>45170</v>
      </c>
      <c r="D2161" s="3">
        <f t="shared" si="204"/>
        <v>2023</v>
      </c>
      <c r="E2161" s="3" t="str">
        <f t="shared" si="206"/>
        <v>09-2023</v>
      </c>
      <c r="F2161" s="5">
        <f t="shared" si="202"/>
        <v>45274.253425925926</v>
      </c>
      <c r="G2161">
        <v>0.76400000000000001</v>
      </c>
      <c r="H2161">
        <v>95.83</v>
      </c>
      <c r="I2161">
        <v>18.914999999999999</v>
      </c>
      <c r="J2161">
        <v>4.8</v>
      </c>
      <c r="K2161" t="s">
        <v>23</v>
      </c>
      <c r="L2161">
        <v>105</v>
      </c>
      <c r="M2161">
        <v>47</v>
      </c>
      <c r="N2161">
        <v>3.6389999999999998</v>
      </c>
      <c r="O2161">
        <v>0.6</v>
      </c>
      <c r="P2161" t="s">
        <v>24</v>
      </c>
      <c r="Q2161" t="s">
        <v>7368</v>
      </c>
      <c r="R2161" t="s">
        <v>7369</v>
      </c>
      <c r="S2161" t="s">
        <v>7370</v>
      </c>
      <c r="T2161" t="b">
        <f t="shared" si="207"/>
        <v>0</v>
      </c>
      <c r="U2161" t="s">
        <v>28</v>
      </c>
      <c r="V2161">
        <v>6.91</v>
      </c>
      <c r="W2161">
        <v>3.5640000000000001</v>
      </c>
      <c r="X2161">
        <v>6.0999999999999999E-2</v>
      </c>
      <c r="Y2161">
        <v>94</v>
      </c>
      <c r="Z2161" t="s">
        <v>29</v>
      </c>
      <c r="AA2161" t="s">
        <v>24</v>
      </c>
      <c r="AB2161" t="s">
        <v>24</v>
      </c>
    </row>
    <row r="2162" spans="1:28" x14ac:dyDescent="0.35">
      <c r="A2162" s="4" t="s">
        <v>6316</v>
      </c>
      <c r="B2162" s="6">
        <f t="shared" si="205"/>
        <v>45274.253425925926</v>
      </c>
      <c r="C2162" s="12">
        <f t="shared" si="203"/>
        <v>45261</v>
      </c>
      <c r="D2162" s="3">
        <f t="shared" si="204"/>
        <v>2023</v>
      </c>
      <c r="E2162" s="3" t="str">
        <f t="shared" si="206"/>
        <v>12-2023</v>
      </c>
      <c r="F2162" s="5">
        <f t="shared" si="202"/>
        <v>45169.781469907408</v>
      </c>
      <c r="G2162">
        <v>36.293100000000003</v>
      </c>
      <c r="H2162">
        <v>70.948700000000002</v>
      </c>
      <c r="I2162">
        <v>108.321</v>
      </c>
      <c r="J2162">
        <v>4.4000000000000004</v>
      </c>
      <c r="K2162" t="s">
        <v>23</v>
      </c>
      <c r="L2162">
        <v>29</v>
      </c>
      <c r="M2162">
        <v>101</v>
      </c>
      <c r="N2162">
        <v>2.3410000000000002</v>
      </c>
      <c r="O2162">
        <v>0.53</v>
      </c>
      <c r="P2162" t="s">
        <v>24</v>
      </c>
      <c r="Q2162" t="s">
        <v>6317</v>
      </c>
      <c r="R2162" t="s">
        <v>6318</v>
      </c>
      <c r="S2162" t="s">
        <v>6319</v>
      </c>
      <c r="T2162" t="b">
        <f t="shared" si="207"/>
        <v>1</v>
      </c>
      <c r="U2162" t="s">
        <v>28</v>
      </c>
      <c r="V2162">
        <v>7.05</v>
      </c>
      <c r="W2162">
        <v>9.2390000000000008</v>
      </c>
      <c r="X2162">
        <v>0.13400000000000001</v>
      </c>
      <c r="Y2162">
        <v>16</v>
      </c>
      <c r="Z2162" t="s">
        <v>29</v>
      </c>
      <c r="AA2162" t="s">
        <v>24</v>
      </c>
      <c r="AB2162" t="s">
        <v>24</v>
      </c>
    </row>
    <row r="2163" spans="1:28" x14ac:dyDescent="0.35">
      <c r="A2163" s="4" t="s">
        <v>7375</v>
      </c>
      <c r="B2163" s="6">
        <f t="shared" si="205"/>
        <v>45169.781469907408</v>
      </c>
      <c r="C2163" s="12">
        <f t="shared" si="203"/>
        <v>45139</v>
      </c>
      <c r="D2163" s="3">
        <f t="shared" si="204"/>
        <v>2023</v>
      </c>
      <c r="E2163" s="3" t="str">
        <f t="shared" si="206"/>
        <v>08-2023</v>
      </c>
      <c r="F2163" s="5">
        <f t="shared" si="202"/>
        <v>45264.794618055559</v>
      </c>
      <c r="G2163">
        <v>38.085099999999997</v>
      </c>
      <c r="H2163">
        <v>73.072900000000004</v>
      </c>
      <c r="I2163">
        <v>50.206000000000003</v>
      </c>
      <c r="J2163">
        <v>4.8</v>
      </c>
      <c r="K2163" t="s">
        <v>23</v>
      </c>
      <c r="L2163">
        <v>80</v>
      </c>
      <c r="M2163">
        <v>45</v>
      </c>
      <c r="N2163">
        <v>1.71</v>
      </c>
      <c r="O2163">
        <v>0.88</v>
      </c>
      <c r="P2163" t="s">
        <v>24</v>
      </c>
      <c r="Q2163" t="s">
        <v>7376</v>
      </c>
      <c r="R2163" t="s">
        <v>7377</v>
      </c>
      <c r="S2163" t="s">
        <v>7378</v>
      </c>
      <c r="T2163" t="b">
        <f t="shared" si="207"/>
        <v>0</v>
      </c>
      <c r="U2163" t="s">
        <v>28</v>
      </c>
      <c r="V2163">
        <v>3.17</v>
      </c>
      <c r="W2163">
        <v>6.22</v>
      </c>
      <c r="X2163">
        <v>5.8000000000000003E-2</v>
      </c>
      <c r="Y2163">
        <v>92</v>
      </c>
      <c r="Z2163" t="s">
        <v>29</v>
      </c>
      <c r="AA2163" t="s">
        <v>24</v>
      </c>
      <c r="AB2163" t="s">
        <v>24</v>
      </c>
    </row>
    <row r="2164" spans="1:28" x14ac:dyDescent="0.35">
      <c r="A2164" s="4" t="s">
        <v>6366</v>
      </c>
      <c r="B2164" s="6">
        <f t="shared" si="205"/>
        <v>45264.794618055559</v>
      </c>
      <c r="C2164" s="12">
        <f t="shared" si="203"/>
        <v>45261</v>
      </c>
      <c r="D2164" s="3">
        <f t="shared" si="204"/>
        <v>2023</v>
      </c>
      <c r="E2164" s="3" t="str">
        <f t="shared" si="206"/>
        <v>12-2023</v>
      </c>
      <c r="F2164" s="5">
        <f t="shared" si="202"/>
        <v>45169.371319444443</v>
      </c>
      <c r="G2164">
        <v>27.811699999999998</v>
      </c>
      <c r="H2164">
        <v>87.838800000000006</v>
      </c>
      <c r="I2164">
        <v>70.466999999999999</v>
      </c>
      <c r="J2164">
        <v>4.4000000000000004</v>
      </c>
      <c r="K2164" t="s">
        <v>23</v>
      </c>
      <c r="L2164">
        <v>46</v>
      </c>
      <c r="M2164">
        <v>111</v>
      </c>
      <c r="N2164">
        <v>3.4470000000000001</v>
      </c>
      <c r="O2164">
        <v>0.69</v>
      </c>
      <c r="P2164" t="s">
        <v>24</v>
      </c>
      <c r="Q2164" t="s">
        <v>6367</v>
      </c>
      <c r="R2164" t="s">
        <v>6368</v>
      </c>
      <c r="S2164" t="s">
        <v>6369</v>
      </c>
      <c r="T2164" t="b">
        <f t="shared" si="207"/>
        <v>1</v>
      </c>
      <c r="U2164" t="s">
        <v>28</v>
      </c>
      <c r="V2164">
        <v>10.51</v>
      </c>
      <c r="W2164">
        <v>2.2330000000000001</v>
      </c>
      <c r="X2164">
        <v>0.08</v>
      </c>
      <c r="Y2164">
        <v>45</v>
      </c>
      <c r="Z2164" t="s">
        <v>29</v>
      </c>
      <c r="AA2164" t="s">
        <v>24</v>
      </c>
      <c r="AB2164" t="s">
        <v>24</v>
      </c>
    </row>
    <row r="2165" spans="1:28" x14ac:dyDescent="0.35">
      <c r="A2165" s="4" t="s">
        <v>7383</v>
      </c>
      <c r="B2165" s="6">
        <f t="shared" si="205"/>
        <v>45169.371319444443</v>
      </c>
      <c r="C2165" s="12">
        <f t="shared" si="203"/>
        <v>45139</v>
      </c>
      <c r="D2165" s="3">
        <f t="shared" si="204"/>
        <v>2023</v>
      </c>
      <c r="E2165" s="3" t="str">
        <f t="shared" si="206"/>
        <v>08-2023</v>
      </c>
      <c r="F2165" s="5">
        <f t="shared" si="202"/>
        <v>45250.244756944441</v>
      </c>
      <c r="G2165">
        <v>34.650700000000001</v>
      </c>
      <c r="H2165">
        <v>81.820800000000006</v>
      </c>
      <c r="I2165">
        <v>10</v>
      </c>
      <c r="J2165">
        <v>4.5</v>
      </c>
      <c r="K2165" t="s">
        <v>23</v>
      </c>
      <c r="L2165">
        <v>65</v>
      </c>
      <c r="M2165">
        <v>108</v>
      </c>
      <c r="N2165">
        <v>7.16</v>
      </c>
      <c r="O2165">
        <v>0.49</v>
      </c>
      <c r="P2165" t="s">
        <v>24</v>
      </c>
      <c r="Q2165" t="s">
        <v>7384</v>
      </c>
      <c r="R2165" t="s">
        <v>7385</v>
      </c>
      <c r="S2165" t="s">
        <v>7386</v>
      </c>
      <c r="T2165" t="b">
        <f t="shared" si="207"/>
        <v>0</v>
      </c>
      <c r="U2165" t="s">
        <v>28</v>
      </c>
      <c r="V2165">
        <v>7.97</v>
      </c>
      <c r="W2165">
        <v>1.895</v>
      </c>
      <c r="X2165">
        <v>8.1000000000000003E-2</v>
      </c>
      <c r="Y2165">
        <v>45</v>
      </c>
      <c r="Z2165" t="s">
        <v>29</v>
      </c>
      <c r="AA2165" t="s">
        <v>24</v>
      </c>
      <c r="AB2165" t="s">
        <v>24</v>
      </c>
    </row>
    <row r="2166" spans="1:28" x14ac:dyDescent="0.35">
      <c r="A2166" s="4" t="s">
        <v>6493</v>
      </c>
      <c r="B2166" s="6">
        <f t="shared" si="205"/>
        <v>45250.244756944441</v>
      </c>
      <c r="C2166" s="12">
        <f t="shared" si="203"/>
        <v>45231</v>
      </c>
      <c r="D2166" s="3">
        <f t="shared" si="204"/>
        <v>2023</v>
      </c>
      <c r="E2166" s="3" t="str">
        <f t="shared" si="206"/>
        <v>11-2023</v>
      </c>
      <c r="F2166" s="5">
        <f t="shared" si="202"/>
        <v>45168.97252314815</v>
      </c>
      <c r="G2166">
        <v>29.522400000000001</v>
      </c>
      <c r="H2166">
        <v>81.170699999999997</v>
      </c>
      <c r="I2166">
        <v>10</v>
      </c>
      <c r="J2166">
        <v>4.4000000000000004</v>
      </c>
      <c r="K2166" t="s">
        <v>23</v>
      </c>
      <c r="L2166">
        <v>37</v>
      </c>
      <c r="M2166">
        <v>171</v>
      </c>
      <c r="N2166">
        <v>3.9969999999999999</v>
      </c>
      <c r="O2166">
        <v>0.54</v>
      </c>
      <c r="P2166" t="s">
        <v>24</v>
      </c>
      <c r="Q2166" t="s">
        <v>6494</v>
      </c>
      <c r="R2166" t="s">
        <v>6495</v>
      </c>
      <c r="S2166" t="s">
        <v>6496</v>
      </c>
      <c r="T2166" t="b">
        <f t="shared" si="207"/>
        <v>1</v>
      </c>
      <c r="U2166" t="s">
        <v>28</v>
      </c>
      <c r="V2166">
        <v>9.18</v>
      </c>
      <c r="W2166">
        <v>1.92</v>
      </c>
      <c r="X2166">
        <v>0.14299999999999999</v>
      </c>
      <c r="Y2166">
        <v>16</v>
      </c>
      <c r="Z2166" t="s">
        <v>29</v>
      </c>
      <c r="AA2166" t="s">
        <v>24</v>
      </c>
      <c r="AB2166" t="s">
        <v>24</v>
      </c>
    </row>
    <row r="2167" spans="1:28" x14ac:dyDescent="0.35">
      <c r="A2167" s="4" t="s">
        <v>7391</v>
      </c>
      <c r="B2167" s="6">
        <f t="shared" si="205"/>
        <v>45168.97252314815</v>
      </c>
      <c r="C2167" s="12">
        <f t="shared" si="203"/>
        <v>45139</v>
      </c>
      <c r="D2167" s="3">
        <f t="shared" si="204"/>
        <v>2023</v>
      </c>
      <c r="E2167" s="3" t="str">
        <f t="shared" si="206"/>
        <v>08-2023</v>
      </c>
      <c r="F2167" s="5">
        <f t="shared" si="202"/>
        <v>45167.339386574073</v>
      </c>
      <c r="G2167">
        <v>35.941099999999999</v>
      </c>
      <c r="H2167">
        <v>81.523200000000003</v>
      </c>
      <c r="I2167">
        <v>10</v>
      </c>
      <c r="J2167">
        <v>4.2</v>
      </c>
      <c r="K2167" t="s">
        <v>23</v>
      </c>
      <c r="L2167">
        <v>26</v>
      </c>
      <c r="M2167">
        <v>254</v>
      </c>
      <c r="N2167">
        <v>6.4660000000000002</v>
      </c>
      <c r="O2167">
        <v>0.59</v>
      </c>
      <c r="P2167" t="s">
        <v>24</v>
      </c>
      <c r="Q2167" t="s">
        <v>7392</v>
      </c>
      <c r="R2167" t="s">
        <v>7393</v>
      </c>
      <c r="S2167" t="s">
        <v>7394</v>
      </c>
      <c r="T2167" t="b">
        <f t="shared" si="207"/>
        <v>0</v>
      </c>
      <c r="U2167" t="s">
        <v>28</v>
      </c>
      <c r="V2167">
        <v>12.38</v>
      </c>
      <c r="W2167">
        <v>2.0129999999999999</v>
      </c>
      <c r="X2167">
        <v>0.23599999999999999</v>
      </c>
      <c r="Y2167">
        <v>5</v>
      </c>
      <c r="Z2167" t="s">
        <v>29</v>
      </c>
      <c r="AA2167" t="s">
        <v>24</v>
      </c>
      <c r="AB2167" t="s">
        <v>24</v>
      </c>
    </row>
    <row r="2168" spans="1:28" x14ac:dyDescent="0.35">
      <c r="A2168" s="4" t="s">
        <v>7395</v>
      </c>
      <c r="B2168" s="6">
        <f t="shared" si="205"/>
        <v>45167.339386574073</v>
      </c>
      <c r="C2168" s="12">
        <f t="shared" si="203"/>
        <v>45139</v>
      </c>
      <c r="D2168" s="3">
        <f t="shared" si="204"/>
        <v>2023</v>
      </c>
      <c r="E2168" s="3" t="str">
        <f t="shared" si="206"/>
        <v>08-2023</v>
      </c>
      <c r="F2168" s="5">
        <f t="shared" si="202"/>
        <v>45167.126643518517</v>
      </c>
      <c r="G2168">
        <v>39.389000000000003</v>
      </c>
      <c r="H2168">
        <v>78.015199999999993</v>
      </c>
      <c r="I2168">
        <v>10</v>
      </c>
      <c r="J2168">
        <v>4.5</v>
      </c>
      <c r="K2168" t="s">
        <v>23</v>
      </c>
      <c r="L2168">
        <v>53</v>
      </c>
      <c r="M2168">
        <v>64</v>
      </c>
      <c r="N2168">
        <v>2.343</v>
      </c>
      <c r="O2168">
        <v>1.38</v>
      </c>
      <c r="P2168" t="s">
        <v>24</v>
      </c>
      <c r="Q2168" t="s">
        <v>7396</v>
      </c>
      <c r="R2168" t="s">
        <v>7397</v>
      </c>
      <c r="S2168" t="s">
        <v>7398</v>
      </c>
      <c r="T2168" t="b">
        <f t="shared" si="207"/>
        <v>0</v>
      </c>
      <c r="U2168" t="s">
        <v>28</v>
      </c>
      <c r="V2168">
        <v>6.96</v>
      </c>
      <c r="W2168">
        <v>1.873</v>
      </c>
      <c r="X2168">
        <v>0.113</v>
      </c>
      <c r="Y2168">
        <v>23</v>
      </c>
      <c r="Z2168" t="s">
        <v>29</v>
      </c>
      <c r="AA2168" t="s">
        <v>24</v>
      </c>
      <c r="AB2168" t="s">
        <v>24</v>
      </c>
    </row>
    <row r="2169" spans="1:28" x14ac:dyDescent="0.35">
      <c r="A2169" s="4" t="s">
        <v>7399</v>
      </c>
      <c r="B2169" s="6">
        <f t="shared" si="205"/>
        <v>45167.126643518517</v>
      </c>
      <c r="C2169" s="12">
        <f t="shared" si="203"/>
        <v>45139</v>
      </c>
      <c r="D2169" s="3">
        <f t="shared" si="204"/>
        <v>2023</v>
      </c>
      <c r="E2169" s="3" t="str">
        <f t="shared" si="206"/>
        <v>08-2023</v>
      </c>
      <c r="F2169" s="5">
        <f t="shared" si="202"/>
        <v>45241.609236111108</v>
      </c>
      <c r="G2169">
        <v>37.101799999999997</v>
      </c>
      <c r="H2169">
        <v>71.579499999999996</v>
      </c>
      <c r="I2169">
        <v>190.31800000000001</v>
      </c>
      <c r="J2169">
        <v>4</v>
      </c>
      <c r="K2169" t="s">
        <v>23</v>
      </c>
      <c r="L2169">
        <v>19</v>
      </c>
      <c r="M2169">
        <v>147</v>
      </c>
      <c r="N2169">
        <v>2.3780000000000001</v>
      </c>
      <c r="O2169">
        <v>0.78</v>
      </c>
      <c r="P2169" t="s">
        <v>24</v>
      </c>
      <c r="Q2169" t="s">
        <v>7400</v>
      </c>
      <c r="R2169" t="s">
        <v>7401</v>
      </c>
      <c r="S2169" t="s">
        <v>7402</v>
      </c>
      <c r="T2169" t="b">
        <f t="shared" si="207"/>
        <v>0</v>
      </c>
      <c r="U2169" t="s">
        <v>28</v>
      </c>
      <c r="V2169">
        <v>10.15</v>
      </c>
      <c r="W2169">
        <v>12.832000000000001</v>
      </c>
      <c r="X2169">
        <v>0.25800000000000001</v>
      </c>
      <c r="Y2169">
        <v>4</v>
      </c>
      <c r="Z2169" t="s">
        <v>29</v>
      </c>
      <c r="AA2169" t="s">
        <v>24</v>
      </c>
      <c r="AB2169" t="s">
        <v>24</v>
      </c>
    </row>
    <row r="2170" spans="1:28" x14ac:dyDescent="0.35">
      <c r="A2170" s="4" t="s">
        <v>6551</v>
      </c>
      <c r="B2170" s="6">
        <f t="shared" si="205"/>
        <v>45241.609236111108</v>
      </c>
      <c r="C2170" s="12">
        <f t="shared" si="203"/>
        <v>45231</v>
      </c>
      <c r="D2170" s="3">
        <f t="shared" si="204"/>
        <v>2023</v>
      </c>
      <c r="E2170" s="3" t="str">
        <f t="shared" si="206"/>
        <v>11-2023</v>
      </c>
      <c r="F2170" s="5">
        <f t="shared" si="202"/>
        <v>45240.659201388888</v>
      </c>
      <c r="G2170">
        <v>9.3023000000000007</v>
      </c>
      <c r="H2170">
        <v>94.004800000000003</v>
      </c>
      <c r="I2170">
        <v>10</v>
      </c>
      <c r="J2170">
        <v>4.4000000000000004</v>
      </c>
      <c r="K2170" t="s">
        <v>23</v>
      </c>
      <c r="L2170">
        <v>22</v>
      </c>
      <c r="M2170">
        <v>64</v>
      </c>
      <c r="N2170">
        <v>4.99</v>
      </c>
      <c r="O2170">
        <v>0.76</v>
      </c>
      <c r="P2170" t="s">
        <v>24</v>
      </c>
      <c r="Q2170" t="s">
        <v>6552</v>
      </c>
      <c r="R2170" t="s">
        <v>6553</v>
      </c>
      <c r="S2170" t="s">
        <v>1716</v>
      </c>
      <c r="T2170" t="b">
        <f t="shared" si="207"/>
        <v>1</v>
      </c>
      <c r="U2170" t="s">
        <v>28</v>
      </c>
      <c r="V2170">
        <v>11.12</v>
      </c>
      <c r="W2170">
        <v>1.907</v>
      </c>
      <c r="X2170">
        <v>0.13800000000000001</v>
      </c>
      <c r="Y2170">
        <v>15</v>
      </c>
      <c r="Z2170" t="s">
        <v>29</v>
      </c>
      <c r="AA2170" t="s">
        <v>24</v>
      </c>
      <c r="AB2170" t="s">
        <v>24</v>
      </c>
    </row>
    <row r="2171" spans="1:28" x14ac:dyDescent="0.35">
      <c r="A2171" s="4" t="s">
        <v>6566</v>
      </c>
      <c r="B2171" s="6">
        <f t="shared" si="205"/>
        <v>45240.659201388888</v>
      </c>
      <c r="C2171" s="12">
        <f t="shared" si="203"/>
        <v>45231</v>
      </c>
      <c r="D2171" s="3">
        <f t="shared" si="204"/>
        <v>2023</v>
      </c>
      <c r="E2171" s="3" t="str">
        <f t="shared" si="206"/>
        <v>11-2023</v>
      </c>
      <c r="F2171" s="5">
        <f t="shared" si="202"/>
        <v>45164.474374999998</v>
      </c>
      <c r="G2171">
        <v>12.5428</v>
      </c>
      <c r="H2171">
        <v>91.710700000000003</v>
      </c>
      <c r="I2171">
        <v>10</v>
      </c>
      <c r="J2171">
        <v>4.4000000000000004</v>
      </c>
      <c r="K2171" t="s">
        <v>23</v>
      </c>
      <c r="L2171">
        <v>26</v>
      </c>
      <c r="M2171">
        <v>143</v>
      </c>
      <c r="N2171">
        <v>7.44</v>
      </c>
      <c r="O2171">
        <v>0.68</v>
      </c>
      <c r="P2171" t="s">
        <v>24</v>
      </c>
      <c r="Q2171" t="s">
        <v>6567</v>
      </c>
      <c r="R2171" t="s">
        <v>6568</v>
      </c>
      <c r="S2171" t="s">
        <v>6569</v>
      </c>
      <c r="T2171" t="b">
        <f t="shared" si="207"/>
        <v>1</v>
      </c>
      <c r="U2171" t="s">
        <v>28</v>
      </c>
      <c r="V2171">
        <v>6.79</v>
      </c>
      <c r="W2171">
        <v>1.919</v>
      </c>
      <c r="X2171">
        <v>0.112</v>
      </c>
      <c r="Y2171">
        <v>23</v>
      </c>
      <c r="Z2171" t="s">
        <v>29</v>
      </c>
      <c r="AA2171" t="s">
        <v>24</v>
      </c>
      <c r="AB2171" t="s">
        <v>24</v>
      </c>
    </row>
    <row r="2172" spans="1:28" x14ac:dyDescent="0.35">
      <c r="A2172" s="4" t="s">
        <v>7411</v>
      </c>
      <c r="B2172" s="6">
        <f t="shared" si="205"/>
        <v>45164.474374999998</v>
      </c>
      <c r="C2172" s="12">
        <f t="shared" si="203"/>
        <v>45139</v>
      </c>
      <c r="D2172" s="3">
        <f t="shared" si="204"/>
        <v>2023</v>
      </c>
      <c r="E2172" s="3" t="str">
        <f t="shared" si="206"/>
        <v>08-2023</v>
      </c>
      <c r="F2172" s="5">
        <f t="shared" si="202"/>
        <v>45239.87158564815</v>
      </c>
      <c r="G2172">
        <v>34.496499999999997</v>
      </c>
      <c r="H2172">
        <v>81.525400000000005</v>
      </c>
      <c r="I2172">
        <v>10</v>
      </c>
      <c r="J2172">
        <v>4.5999999999999996</v>
      </c>
      <c r="K2172" t="s">
        <v>23</v>
      </c>
      <c r="L2172">
        <v>53</v>
      </c>
      <c r="M2172">
        <v>74</v>
      </c>
      <c r="N2172">
        <v>6.9029999999999996</v>
      </c>
      <c r="O2172">
        <v>0.88</v>
      </c>
      <c r="P2172" t="s">
        <v>24</v>
      </c>
      <c r="Q2172" t="s">
        <v>7412</v>
      </c>
      <c r="R2172" t="s">
        <v>7413</v>
      </c>
      <c r="S2172" t="s">
        <v>7414</v>
      </c>
      <c r="T2172" t="b">
        <f t="shared" si="207"/>
        <v>0</v>
      </c>
      <c r="U2172" t="s">
        <v>28</v>
      </c>
      <c r="V2172">
        <v>3.28</v>
      </c>
      <c r="W2172">
        <v>1.8839999999999999</v>
      </c>
      <c r="X2172">
        <v>0.08</v>
      </c>
      <c r="Y2172">
        <v>47</v>
      </c>
      <c r="Z2172" t="s">
        <v>29</v>
      </c>
      <c r="AA2172" t="s">
        <v>24</v>
      </c>
      <c r="AB2172" t="s">
        <v>24</v>
      </c>
    </row>
    <row r="2173" spans="1:28" x14ac:dyDescent="0.35">
      <c r="A2173" s="4" t="s">
        <v>6570</v>
      </c>
      <c r="B2173" s="6">
        <f t="shared" si="205"/>
        <v>45239.87158564815</v>
      </c>
      <c r="C2173" s="12">
        <f t="shared" si="203"/>
        <v>45231</v>
      </c>
      <c r="D2173" s="3">
        <f t="shared" si="204"/>
        <v>2023</v>
      </c>
      <c r="E2173" s="3" t="str">
        <f t="shared" si="206"/>
        <v>11-2023</v>
      </c>
      <c r="F2173" s="5">
        <f t="shared" si="202"/>
        <v>45238.353067129632</v>
      </c>
      <c r="G2173">
        <v>9.4970999999999997</v>
      </c>
      <c r="H2173">
        <v>94.086200000000005</v>
      </c>
      <c r="I2173">
        <v>10</v>
      </c>
      <c r="J2173">
        <v>4.4000000000000004</v>
      </c>
      <c r="K2173" t="s">
        <v>23</v>
      </c>
      <c r="L2173">
        <v>23</v>
      </c>
      <c r="M2173">
        <v>91</v>
      </c>
      <c r="N2173">
        <v>5.1020000000000003</v>
      </c>
      <c r="O2173">
        <v>0.75</v>
      </c>
      <c r="P2173" t="s">
        <v>24</v>
      </c>
      <c r="Q2173" t="s">
        <v>6571</v>
      </c>
      <c r="R2173" t="s">
        <v>6572</v>
      </c>
      <c r="S2173" t="s">
        <v>1699</v>
      </c>
      <c r="T2173" t="b">
        <f t="shared" si="207"/>
        <v>1</v>
      </c>
      <c r="U2173" t="s">
        <v>28</v>
      </c>
      <c r="V2173">
        <v>11.47</v>
      </c>
      <c r="W2173">
        <v>1.917</v>
      </c>
      <c r="X2173">
        <v>0.13900000000000001</v>
      </c>
      <c r="Y2173">
        <v>15</v>
      </c>
      <c r="Z2173" t="s">
        <v>29</v>
      </c>
      <c r="AA2173" t="s">
        <v>24</v>
      </c>
      <c r="AB2173" t="s">
        <v>24</v>
      </c>
    </row>
    <row r="2174" spans="1:28" x14ac:dyDescent="0.35">
      <c r="A2174" s="4" t="s">
        <v>6585</v>
      </c>
      <c r="B2174" s="6">
        <f t="shared" si="205"/>
        <v>45238.353067129632</v>
      </c>
      <c r="C2174" s="12">
        <f t="shared" si="203"/>
        <v>45231</v>
      </c>
      <c r="D2174" s="3">
        <f t="shared" si="204"/>
        <v>2023</v>
      </c>
      <c r="E2174" s="3" t="str">
        <f t="shared" si="206"/>
        <v>11-2023</v>
      </c>
      <c r="F2174" s="5">
        <f t="shared" si="202"/>
        <v>45235.961655092593</v>
      </c>
      <c r="G2174">
        <v>36.604500000000002</v>
      </c>
      <c r="H2174">
        <v>71.324399999999997</v>
      </c>
      <c r="I2174">
        <v>221.464</v>
      </c>
      <c r="J2174">
        <v>4.4000000000000004</v>
      </c>
      <c r="K2174" t="s">
        <v>23</v>
      </c>
      <c r="L2174">
        <v>45</v>
      </c>
      <c r="M2174">
        <v>61</v>
      </c>
      <c r="N2174">
        <v>2.754</v>
      </c>
      <c r="O2174">
        <v>0.82</v>
      </c>
      <c r="P2174" t="s">
        <v>24</v>
      </c>
      <c r="Q2174" t="s">
        <v>6586</v>
      </c>
      <c r="R2174" t="s">
        <v>6587</v>
      </c>
      <c r="S2174" t="s">
        <v>6588</v>
      </c>
      <c r="T2174" t="b">
        <f t="shared" si="207"/>
        <v>1</v>
      </c>
      <c r="U2174" t="s">
        <v>28</v>
      </c>
      <c r="V2174">
        <v>6.83</v>
      </c>
      <c r="W2174">
        <v>8.0630000000000006</v>
      </c>
      <c r="X2174">
        <v>0.13400000000000001</v>
      </c>
      <c r="Y2174">
        <v>16</v>
      </c>
      <c r="Z2174" t="s">
        <v>29</v>
      </c>
      <c r="AA2174" t="s">
        <v>24</v>
      </c>
      <c r="AB2174" t="s">
        <v>24</v>
      </c>
    </row>
    <row r="2175" spans="1:28" x14ac:dyDescent="0.35">
      <c r="A2175" s="4" t="s">
        <v>6616</v>
      </c>
      <c r="B2175" s="6">
        <f t="shared" si="205"/>
        <v>45235.961655092593</v>
      </c>
      <c r="C2175" s="12">
        <f t="shared" si="203"/>
        <v>45231</v>
      </c>
      <c r="D2175" s="3">
        <f t="shared" si="204"/>
        <v>2023</v>
      </c>
      <c r="E2175" s="3" t="str">
        <f t="shared" si="206"/>
        <v>11-2023</v>
      </c>
      <c r="F2175" s="5">
        <f t="shared" si="202"/>
        <v>45233.315011574072</v>
      </c>
      <c r="G2175">
        <v>36.783000000000001</v>
      </c>
      <c r="H2175">
        <v>68.444699999999997</v>
      </c>
      <c r="I2175">
        <v>32.856999999999999</v>
      </c>
      <c r="J2175">
        <v>4.4000000000000004</v>
      </c>
      <c r="K2175" t="s">
        <v>23</v>
      </c>
      <c r="L2175">
        <v>42</v>
      </c>
      <c r="M2175">
        <v>75</v>
      </c>
      <c r="N2175">
        <v>1.925</v>
      </c>
      <c r="O2175">
        <v>1.1399999999999999</v>
      </c>
      <c r="P2175" t="s">
        <v>24</v>
      </c>
      <c r="Q2175" t="s">
        <v>6617</v>
      </c>
      <c r="R2175" t="s">
        <v>6618</v>
      </c>
      <c r="S2175" t="s">
        <v>6619</v>
      </c>
      <c r="T2175" t="b">
        <f t="shared" si="207"/>
        <v>1</v>
      </c>
      <c r="U2175" t="s">
        <v>28</v>
      </c>
      <c r="V2175">
        <v>5.58</v>
      </c>
      <c r="W2175">
        <v>5.6980000000000004</v>
      </c>
      <c r="X2175">
        <v>0.114</v>
      </c>
      <c r="Y2175">
        <v>22</v>
      </c>
      <c r="Z2175" t="s">
        <v>29</v>
      </c>
      <c r="AA2175" t="s">
        <v>24</v>
      </c>
      <c r="AB2175" t="s">
        <v>24</v>
      </c>
    </row>
    <row r="2176" spans="1:28" x14ac:dyDescent="0.35">
      <c r="A2176" s="4" t="s">
        <v>6655</v>
      </c>
      <c r="B2176" s="6">
        <f t="shared" si="205"/>
        <v>45233.315011574072</v>
      </c>
      <c r="C2176" s="12">
        <f t="shared" si="203"/>
        <v>45231</v>
      </c>
      <c r="D2176" s="3">
        <f t="shared" si="204"/>
        <v>2023</v>
      </c>
      <c r="E2176" s="3" t="str">
        <f t="shared" si="206"/>
        <v>11-2023</v>
      </c>
      <c r="F2176" s="5">
        <f t="shared" si="202"/>
        <v>45160.881793981483</v>
      </c>
      <c r="G2176">
        <v>36.735500000000002</v>
      </c>
      <c r="H2176">
        <v>68.406899999999993</v>
      </c>
      <c r="I2176">
        <v>49.83</v>
      </c>
      <c r="J2176">
        <v>4.4000000000000004</v>
      </c>
      <c r="K2176" t="s">
        <v>23</v>
      </c>
      <c r="L2176">
        <v>16</v>
      </c>
      <c r="M2176">
        <v>171</v>
      </c>
      <c r="N2176">
        <v>1.978</v>
      </c>
      <c r="O2176">
        <v>0.77</v>
      </c>
      <c r="P2176" t="s">
        <v>24</v>
      </c>
      <c r="Q2176" t="s">
        <v>6656</v>
      </c>
      <c r="R2176" t="s">
        <v>6657</v>
      </c>
      <c r="S2176" t="s">
        <v>6658</v>
      </c>
      <c r="T2176" t="b">
        <f t="shared" si="207"/>
        <v>1</v>
      </c>
      <c r="U2176" t="s">
        <v>28</v>
      </c>
      <c r="V2176">
        <v>9</v>
      </c>
      <c r="W2176">
        <v>9.11</v>
      </c>
      <c r="X2176">
        <v>0.23899999999999999</v>
      </c>
      <c r="Y2176">
        <v>5</v>
      </c>
      <c r="Z2176" t="s">
        <v>29</v>
      </c>
      <c r="AA2176" t="s">
        <v>24</v>
      </c>
      <c r="AB2176" t="s">
        <v>24</v>
      </c>
    </row>
    <row r="2177" spans="1:28" x14ac:dyDescent="0.35">
      <c r="A2177" s="4" t="s">
        <v>7426</v>
      </c>
      <c r="B2177" s="6">
        <f t="shared" si="205"/>
        <v>45160.881793981483</v>
      </c>
      <c r="C2177" s="12">
        <f t="shared" si="203"/>
        <v>45139</v>
      </c>
      <c r="D2177" s="3">
        <f t="shared" si="204"/>
        <v>2023</v>
      </c>
      <c r="E2177" s="3" t="str">
        <f t="shared" si="206"/>
        <v>08-2023</v>
      </c>
      <c r="F2177" s="5">
        <f t="shared" si="202"/>
        <v>45233.3121875</v>
      </c>
      <c r="G2177">
        <v>30.440300000000001</v>
      </c>
      <c r="H2177">
        <v>95.058400000000006</v>
      </c>
      <c r="I2177">
        <v>10</v>
      </c>
      <c r="J2177">
        <v>4.2</v>
      </c>
      <c r="K2177" t="s">
        <v>23</v>
      </c>
      <c r="L2177">
        <v>30</v>
      </c>
      <c r="M2177">
        <v>114</v>
      </c>
      <c r="N2177">
        <v>3.4860000000000002</v>
      </c>
      <c r="O2177">
        <v>0.65</v>
      </c>
      <c r="P2177" t="s">
        <v>24</v>
      </c>
      <c r="Q2177" t="s">
        <v>7427</v>
      </c>
      <c r="R2177" t="s">
        <v>7425</v>
      </c>
      <c r="S2177" t="s">
        <v>7428</v>
      </c>
      <c r="T2177" t="b">
        <f t="shared" si="207"/>
        <v>0</v>
      </c>
      <c r="U2177" t="s">
        <v>28</v>
      </c>
      <c r="V2177">
        <v>12.26</v>
      </c>
      <c r="W2177">
        <v>1.9119999999999999</v>
      </c>
      <c r="X2177">
        <v>0.13200000000000001</v>
      </c>
      <c r="Y2177">
        <v>16</v>
      </c>
      <c r="Z2177" t="s">
        <v>29</v>
      </c>
      <c r="AA2177" t="s">
        <v>24</v>
      </c>
      <c r="AB2177" t="s">
        <v>24</v>
      </c>
    </row>
    <row r="2178" spans="1:28" x14ac:dyDescent="0.35">
      <c r="A2178" s="4" t="s">
        <v>6659</v>
      </c>
      <c r="B2178" s="6">
        <f t="shared" si="205"/>
        <v>45233.3121875</v>
      </c>
      <c r="C2178" s="12">
        <f t="shared" si="203"/>
        <v>45231</v>
      </c>
      <c r="D2178" s="3">
        <f t="shared" si="204"/>
        <v>2023</v>
      </c>
      <c r="E2178" s="3" t="str">
        <f t="shared" si="206"/>
        <v>11-2023</v>
      </c>
      <c r="F2178" s="5">
        <f t="shared" ref="F2178:F2241" si="208">DATEVALUE(LEFT(A2179,10))+TIMEVALUE(MID(A2179,12,8))</f>
        <v>45159.591967592591</v>
      </c>
      <c r="G2178">
        <v>36.756500000000003</v>
      </c>
      <c r="H2178">
        <v>68.551599999999993</v>
      </c>
      <c r="I2178">
        <v>45.975999999999999</v>
      </c>
      <c r="J2178">
        <v>4.4000000000000004</v>
      </c>
      <c r="K2178" t="s">
        <v>23</v>
      </c>
      <c r="L2178">
        <v>27</v>
      </c>
      <c r="M2178">
        <v>113</v>
      </c>
      <c r="N2178">
        <v>1.9330000000000001</v>
      </c>
      <c r="O2178">
        <v>0.71</v>
      </c>
      <c r="P2178" t="s">
        <v>24</v>
      </c>
      <c r="Q2178" t="s">
        <v>6660</v>
      </c>
      <c r="R2178" t="s">
        <v>6657</v>
      </c>
      <c r="S2178" t="s">
        <v>6661</v>
      </c>
      <c r="T2178" t="b">
        <f t="shared" si="207"/>
        <v>1</v>
      </c>
      <c r="U2178" t="s">
        <v>28</v>
      </c>
      <c r="V2178">
        <v>3.76</v>
      </c>
      <c r="W2178">
        <v>9.9160000000000004</v>
      </c>
      <c r="X2178">
        <v>0.13</v>
      </c>
      <c r="Y2178">
        <v>17</v>
      </c>
      <c r="Z2178" t="s">
        <v>29</v>
      </c>
      <c r="AA2178" t="s">
        <v>24</v>
      </c>
      <c r="AB2178" t="s">
        <v>24</v>
      </c>
    </row>
    <row r="2179" spans="1:28" x14ac:dyDescent="0.35">
      <c r="A2179" s="4" t="s">
        <v>7433</v>
      </c>
      <c r="B2179" s="6">
        <f t="shared" si="205"/>
        <v>45159.591967592591</v>
      </c>
      <c r="C2179" s="12">
        <f t="shared" ref="C2179:C2242" si="209">DATE(YEAR(B2179),MONTH(B2179),1)</f>
        <v>45139</v>
      </c>
      <c r="D2179" s="3">
        <f t="shared" ref="D2179:D2242" si="210">YEAR(B2179)</f>
        <v>2023</v>
      </c>
      <c r="E2179" s="3" t="str">
        <f t="shared" si="206"/>
        <v>08-2023</v>
      </c>
      <c r="F2179" s="5">
        <f t="shared" si="208"/>
        <v>45159.445902777778</v>
      </c>
      <c r="G2179">
        <v>37.739199999999997</v>
      </c>
      <c r="H2179">
        <v>72.054500000000004</v>
      </c>
      <c r="I2179">
        <v>117.816</v>
      </c>
      <c r="J2179">
        <v>4.0999999999999996</v>
      </c>
      <c r="K2179" t="s">
        <v>23</v>
      </c>
      <c r="L2179">
        <v>33</v>
      </c>
      <c r="M2179">
        <v>122</v>
      </c>
      <c r="N2179">
        <v>1.7470000000000001</v>
      </c>
      <c r="O2179">
        <v>0.77</v>
      </c>
      <c r="P2179" t="s">
        <v>24</v>
      </c>
      <c r="Q2179" t="s">
        <v>7434</v>
      </c>
      <c r="R2179" t="s">
        <v>7435</v>
      </c>
      <c r="S2179" t="s">
        <v>7436</v>
      </c>
      <c r="T2179" t="b">
        <f t="shared" si="207"/>
        <v>0</v>
      </c>
      <c r="U2179" t="s">
        <v>28</v>
      </c>
      <c r="V2179">
        <v>7.41</v>
      </c>
      <c r="W2179">
        <v>5.4260000000000002</v>
      </c>
      <c r="X2179">
        <v>0.184</v>
      </c>
      <c r="Y2179">
        <v>8</v>
      </c>
      <c r="Z2179" t="s">
        <v>29</v>
      </c>
      <c r="AA2179" t="s">
        <v>24</v>
      </c>
      <c r="AB2179" t="s">
        <v>24</v>
      </c>
    </row>
    <row r="2180" spans="1:28" x14ac:dyDescent="0.35">
      <c r="A2180" s="4" t="s">
        <v>7437</v>
      </c>
      <c r="B2180" s="6">
        <f t="shared" ref="B2180:B2243" si="211">DATEVALUE(LEFT($A2180,10))+TIMEVALUE(MID($A2180,12,8))</f>
        <v>45159.445902777778</v>
      </c>
      <c r="C2180" s="12">
        <f t="shared" si="209"/>
        <v>45139</v>
      </c>
      <c r="D2180" s="3">
        <f t="shared" si="210"/>
        <v>2023</v>
      </c>
      <c r="E2180" s="3" t="str">
        <f t="shared" si="206"/>
        <v>08-2023</v>
      </c>
      <c r="F2180" s="5">
        <f t="shared" si="208"/>
        <v>45228.20175925926</v>
      </c>
      <c r="G2180">
        <v>20.620699999999999</v>
      </c>
      <c r="H2180">
        <v>94.4893</v>
      </c>
      <c r="I2180">
        <v>81.736999999999995</v>
      </c>
      <c r="J2180">
        <v>4.5</v>
      </c>
      <c r="K2180" t="s">
        <v>23</v>
      </c>
      <c r="L2180">
        <v>48</v>
      </c>
      <c r="M2180">
        <v>82</v>
      </c>
      <c r="N2180">
        <v>3.347</v>
      </c>
      <c r="O2180">
        <v>0.59</v>
      </c>
      <c r="P2180" t="s">
        <v>24</v>
      </c>
      <c r="Q2180" t="s">
        <v>7438</v>
      </c>
      <c r="R2180" t="s">
        <v>7435</v>
      </c>
      <c r="S2180" t="s">
        <v>7439</v>
      </c>
      <c r="T2180" t="b">
        <f t="shared" si="207"/>
        <v>0</v>
      </c>
      <c r="U2180" t="s">
        <v>28</v>
      </c>
      <c r="V2180">
        <v>8.24</v>
      </c>
      <c r="W2180">
        <v>6.3319999999999999</v>
      </c>
      <c r="X2180">
        <v>7.1999999999999995E-2</v>
      </c>
      <c r="Y2180">
        <v>56</v>
      </c>
      <c r="Z2180" t="s">
        <v>29</v>
      </c>
      <c r="AA2180" t="s">
        <v>24</v>
      </c>
      <c r="AB2180" t="s">
        <v>24</v>
      </c>
    </row>
    <row r="2181" spans="1:28" x14ac:dyDescent="0.35">
      <c r="A2181" s="4" t="s">
        <v>6726</v>
      </c>
      <c r="B2181" s="6">
        <f t="shared" si="211"/>
        <v>45228.20175925926</v>
      </c>
      <c r="C2181" s="12">
        <f t="shared" si="209"/>
        <v>45200</v>
      </c>
      <c r="D2181" s="3">
        <f t="shared" si="210"/>
        <v>2023</v>
      </c>
      <c r="E2181" s="3" t="str">
        <f t="shared" ref="E2181:E2244" si="212">TEXT(B2181,"mm-yyyy")</f>
        <v>10-2023</v>
      </c>
      <c r="F2181" s="5">
        <f t="shared" si="208"/>
        <v>45159.122002314813</v>
      </c>
      <c r="G2181">
        <v>34.465499999999999</v>
      </c>
      <c r="H2181">
        <v>61.84</v>
      </c>
      <c r="I2181">
        <v>10</v>
      </c>
      <c r="J2181">
        <v>4.4000000000000004</v>
      </c>
      <c r="K2181" t="s">
        <v>23</v>
      </c>
      <c r="L2181">
        <v>33</v>
      </c>
      <c r="M2181">
        <v>97</v>
      </c>
      <c r="N2181">
        <v>5.9480000000000004</v>
      </c>
      <c r="O2181">
        <v>0.9</v>
      </c>
      <c r="P2181" t="s">
        <v>24</v>
      </c>
      <c r="Q2181" t="s">
        <v>6727</v>
      </c>
      <c r="R2181" t="s">
        <v>6728</v>
      </c>
      <c r="S2181" t="s">
        <v>6729</v>
      </c>
      <c r="T2181" t="b">
        <f t="shared" ref="T2181:T2244" si="213">OR(ISNUMBER(SEARCH("India",S2181)),ISNUMBER(SEARCH("Pakistan",S2181)),ISNUMBER(SEARCH("Afghanistan",S2181)),ISNUMBER(SEARCH("Bangladesh",S2181)),ISNUMBER(SEARCH("Nepal",S2181)),ISNUMBER(SEARCH("Bhutan",S2181)),ISNUMBER(SEARCH("Sri Lanka",S2181)),ISNUMBER(SEARCH("Maldives",S2181)))</f>
        <v>1</v>
      </c>
      <c r="U2181" t="s">
        <v>28</v>
      </c>
      <c r="V2181">
        <v>8.83</v>
      </c>
      <c r="W2181">
        <v>1.893</v>
      </c>
      <c r="X2181">
        <v>0.11</v>
      </c>
      <c r="Y2181">
        <v>24</v>
      </c>
      <c r="Z2181" t="s">
        <v>29</v>
      </c>
      <c r="AA2181" t="s">
        <v>24</v>
      </c>
      <c r="AB2181" t="s">
        <v>24</v>
      </c>
    </row>
    <row r="2182" spans="1:28" x14ac:dyDescent="0.35">
      <c r="A2182" s="4" t="s">
        <v>7442</v>
      </c>
      <c r="B2182" s="6">
        <f t="shared" si="211"/>
        <v>45159.122002314813</v>
      </c>
      <c r="C2182" s="12">
        <f t="shared" si="209"/>
        <v>45139</v>
      </c>
      <c r="D2182" s="3">
        <f t="shared" si="210"/>
        <v>2023</v>
      </c>
      <c r="E2182" s="3" t="str">
        <f t="shared" si="212"/>
        <v>08-2023</v>
      </c>
      <c r="F2182" s="5">
        <f t="shared" si="208"/>
        <v>45159.002766203703</v>
      </c>
      <c r="G2182">
        <v>4.1372</v>
      </c>
      <c r="H2182">
        <v>95.129800000000003</v>
      </c>
      <c r="I2182">
        <v>35</v>
      </c>
      <c r="J2182">
        <v>4.3</v>
      </c>
      <c r="K2182" t="s">
        <v>23</v>
      </c>
      <c r="L2182">
        <v>18</v>
      </c>
      <c r="M2182">
        <v>166</v>
      </c>
      <c r="N2182">
        <v>2.1110000000000002</v>
      </c>
      <c r="O2182">
        <v>0.68</v>
      </c>
      <c r="P2182" t="s">
        <v>24</v>
      </c>
      <c r="Q2182" t="s">
        <v>7443</v>
      </c>
      <c r="R2182" t="s">
        <v>7435</v>
      </c>
      <c r="S2182" t="s">
        <v>7444</v>
      </c>
      <c r="T2182" t="b">
        <f t="shared" si="213"/>
        <v>0</v>
      </c>
      <c r="U2182" t="s">
        <v>28</v>
      </c>
      <c r="V2182">
        <v>10.9</v>
      </c>
      <c r="W2182">
        <v>1.9450000000000001</v>
      </c>
      <c r="X2182">
        <v>0.189</v>
      </c>
      <c r="Y2182">
        <v>10</v>
      </c>
      <c r="Z2182" t="s">
        <v>29</v>
      </c>
      <c r="AA2182" t="s">
        <v>24</v>
      </c>
      <c r="AB2182" t="s">
        <v>24</v>
      </c>
    </row>
    <row r="2183" spans="1:28" x14ac:dyDescent="0.35">
      <c r="A2183" s="4" t="s">
        <v>7445</v>
      </c>
      <c r="B2183" s="6">
        <f t="shared" si="211"/>
        <v>45159.002766203703</v>
      </c>
      <c r="C2183" s="12">
        <f t="shared" si="209"/>
        <v>45139</v>
      </c>
      <c r="D2183" s="3">
        <f t="shared" si="210"/>
        <v>2023</v>
      </c>
      <c r="E2183" s="3" t="str">
        <f t="shared" si="212"/>
        <v>08-2023</v>
      </c>
      <c r="F2183" s="5">
        <f t="shared" si="208"/>
        <v>45158.644699074073</v>
      </c>
      <c r="G2183">
        <v>23.325700000000001</v>
      </c>
      <c r="H2183">
        <v>101.9216</v>
      </c>
      <c r="I2183">
        <v>10</v>
      </c>
      <c r="J2183">
        <v>4.2</v>
      </c>
      <c r="K2183" t="s">
        <v>23</v>
      </c>
      <c r="L2183">
        <v>22</v>
      </c>
      <c r="M2183">
        <v>98</v>
      </c>
      <c r="N2183">
        <v>2.964</v>
      </c>
      <c r="O2183">
        <v>0.53</v>
      </c>
      <c r="P2183" t="s">
        <v>24</v>
      </c>
      <c r="Q2183" t="s">
        <v>7446</v>
      </c>
      <c r="R2183" t="s">
        <v>7435</v>
      </c>
      <c r="S2183" t="s">
        <v>7447</v>
      </c>
      <c r="T2183" t="b">
        <f t="shared" si="213"/>
        <v>0</v>
      </c>
      <c r="U2183" t="s">
        <v>28</v>
      </c>
      <c r="V2183">
        <v>7.24</v>
      </c>
      <c r="W2183">
        <v>1.694</v>
      </c>
      <c r="X2183">
        <v>0.17599999999999999</v>
      </c>
      <c r="Y2183">
        <v>9</v>
      </c>
      <c r="Z2183" t="s">
        <v>29</v>
      </c>
      <c r="AA2183" t="s">
        <v>24</v>
      </c>
      <c r="AB2183" t="s">
        <v>24</v>
      </c>
    </row>
    <row r="2184" spans="1:28" x14ac:dyDescent="0.35">
      <c r="A2184" s="4" t="s">
        <v>7448</v>
      </c>
      <c r="B2184" s="6">
        <f t="shared" si="211"/>
        <v>45158.644699074073</v>
      </c>
      <c r="C2184" s="12">
        <f t="shared" si="209"/>
        <v>45139</v>
      </c>
      <c r="D2184" s="3">
        <f t="shared" si="210"/>
        <v>2023</v>
      </c>
      <c r="E2184" s="3" t="str">
        <f t="shared" si="212"/>
        <v>08-2023</v>
      </c>
      <c r="F2184" s="5">
        <f t="shared" si="208"/>
        <v>45158.321331018517</v>
      </c>
      <c r="G2184">
        <v>39.777799999999999</v>
      </c>
      <c r="H2184">
        <v>77.688100000000006</v>
      </c>
      <c r="I2184">
        <v>10</v>
      </c>
      <c r="J2184">
        <v>4.7</v>
      </c>
      <c r="K2184" t="s">
        <v>23</v>
      </c>
      <c r="L2184">
        <v>69</v>
      </c>
      <c r="M2184">
        <v>97</v>
      </c>
      <c r="N2184">
        <v>2.0249999999999999</v>
      </c>
      <c r="O2184">
        <v>0.62</v>
      </c>
      <c r="P2184" t="s">
        <v>24</v>
      </c>
      <c r="Q2184" t="s">
        <v>7449</v>
      </c>
      <c r="R2184" t="s">
        <v>7450</v>
      </c>
      <c r="S2184" t="s">
        <v>7451</v>
      </c>
      <c r="T2184" t="b">
        <f t="shared" si="213"/>
        <v>0</v>
      </c>
      <c r="U2184" t="s">
        <v>28</v>
      </c>
      <c r="V2184">
        <v>6.48</v>
      </c>
      <c r="W2184">
        <v>1.8819999999999999</v>
      </c>
      <c r="X2184">
        <v>5.5E-2</v>
      </c>
      <c r="Y2184">
        <v>101</v>
      </c>
      <c r="Z2184" t="s">
        <v>29</v>
      </c>
      <c r="AA2184" t="s">
        <v>24</v>
      </c>
      <c r="AB2184" t="s">
        <v>24</v>
      </c>
    </row>
    <row r="2185" spans="1:28" x14ac:dyDescent="0.35">
      <c r="A2185" s="4" t="s">
        <v>7452</v>
      </c>
      <c r="B2185" s="6">
        <f t="shared" si="211"/>
        <v>45158.321331018517</v>
      </c>
      <c r="C2185" s="12">
        <f t="shared" si="209"/>
        <v>45139</v>
      </c>
      <c r="D2185" s="3">
        <f t="shared" si="210"/>
        <v>2023</v>
      </c>
      <c r="E2185" s="3" t="str">
        <f t="shared" si="212"/>
        <v>08-2023</v>
      </c>
      <c r="F2185" s="5">
        <f t="shared" si="208"/>
        <v>45226.801087962966</v>
      </c>
      <c r="G2185">
        <v>20.636399999999998</v>
      </c>
      <c r="H2185">
        <v>94.404300000000006</v>
      </c>
      <c r="I2185">
        <v>61.128</v>
      </c>
      <c r="J2185">
        <v>4.7</v>
      </c>
      <c r="K2185" t="s">
        <v>23</v>
      </c>
      <c r="L2185">
        <v>125</v>
      </c>
      <c r="M2185">
        <v>56</v>
      </c>
      <c r="N2185">
        <v>4.7969999999999997</v>
      </c>
      <c r="O2185">
        <v>0.54</v>
      </c>
      <c r="P2185" t="s">
        <v>24</v>
      </c>
      <c r="Q2185" t="s">
        <v>7453</v>
      </c>
      <c r="R2185" t="s">
        <v>7454</v>
      </c>
      <c r="S2185" t="s">
        <v>7455</v>
      </c>
      <c r="T2185" t="b">
        <f t="shared" si="213"/>
        <v>0</v>
      </c>
      <c r="U2185" t="s">
        <v>28</v>
      </c>
      <c r="V2185">
        <v>7.54</v>
      </c>
      <c r="W2185">
        <v>4.9009999999999998</v>
      </c>
      <c r="X2185">
        <v>5.0999999999999997E-2</v>
      </c>
      <c r="Y2185">
        <v>117</v>
      </c>
      <c r="Z2185" t="s">
        <v>29</v>
      </c>
      <c r="AA2185" t="s">
        <v>24</v>
      </c>
      <c r="AB2185" t="s">
        <v>24</v>
      </c>
    </row>
    <row r="2186" spans="1:28" x14ac:dyDescent="0.35">
      <c r="A2186" s="4" t="s">
        <v>6758</v>
      </c>
      <c r="B2186" s="6">
        <f t="shared" si="211"/>
        <v>45226.801087962966</v>
      </c>
      <c r="C2186" s="12">
        <f t="shared" si="209"/>
        <v>45200</v>
      </c>
      <c r="D2186" s="3">
        <f t="shared" si="210"/>
        <v>2023</v>
      </c>
      <c r="E2186" s="3" t="str">
        <f t="shared" si="212"/>
        <v>10-2023</v>
      </c>
      <c r="F2186" s="5">
        <f t="shared" si="208"/>
        <v>45157.819953703707</v>
      </c>
      <c r="G2186">
        <v>36.594700000000003</v>
      </c>
      <c r="H2186">
        <v>70.874200000000002</v>
      </c>
      <c r="I2186">
        <v>211.79</v>
      </c>
      <c r="J2186">
        <v>4.4000000000000004</v>
      </c>
      <c r="K2186" t="s">
        <v>23</v>
      </c>
      <c r="L2186">
        <v>76</v>
      </c>
      <c r="M2186">
        <v>60</v>
      </c>
      <c r="N2186">
        <v>2.5350000000000001</v>
      </c>
      <c r="O2186">
        <v>0.71</v>
      </c>
      <c r="P2186" t="s">
        <v>24</v>
      </c>
      <c r="Q2186" t="s">
        <v>6759</v>
      </c>
      <c r="R2186" t="s">
        <v>6760</v>
      </c>
      <c r="S2186" t="s">
        <v>6761</v>
      </c>
      <c r="T2186" t="b">
        <f t="shared" si="213"/>
        <v>1</v>
      </c>
      <c r="U2186" t="s">
        <v>28</v>
      </c>
      <c r="V2186">
        <v>3.98</v>
      </c>
      <c r="W2186">
        <v>7.3079999999999998</v>
      </c>
      <c r="X2186">
        <v>6.9000000000000006E-2</v>
      </c>
      <c r="Y2186">
        <v>65</v>
      </c>
      <c r="Z2186" t="s">
        <v>29</v>
      </c>
      <c r="AA2186" t="s">
        <v>24</v>
      </c>
      <c r="AB2186" t="s">
        <v>24</v>
      </c>
    </row>
    <row r="2187" spans="1:28" x14ac:dyDescent="0.35">
      <c r="A2187" s="4" t="s">
        <v>7460</v>
      </c>
      <c r="B2187" s="6">
        <f t="shared" si="211"/>
        <v>45157.819953703707</v>
      </c>
      <c r="C2187" s="12">
        <f t="shared" si="209"/>
        <v>45139</v>
      </c>
      <c r="D2187" s="3">
        <f t="shared" si="210"/>
        <v>2023</v>
      </c>
      <c r="E2187" s="3" t="str">
        <f t="shared" si="212"/>
        <v>08-2023</v>
      </c>
      <c r="F2187" s="5">
        <f t="shared" si="208"/>
        <v>45219.013981481483</v>
      </c>
      <c r="G2187">
        <v>37.257899999999999</v>
      </c>
      <c r="H2187">
        <v>72.694800000000001</v>
      </c>
      <c r="I2187">
        <v>90.602000000000004</v>
      </c>
      <c r="J2187">
        <v>4.2</v>
      </c>
      <c r="K2187" t="s">
        <v>23</v>
      </c>
      <c r="L2187">
        <v>36</v>
      </c>
      <c r="M2187">
        <v>58</v>
      </c>
      <c r="N2187">
        <v>2.3250000000000002</v>
      </c>
      <c r="O2187">
        <v>0.68</v>
      </c>
      <c r="P2187" t="s">
        <v>24</v>
      </c>
      <c r="Q2187" t="s">
        <v>7461</v>
      </c>
      <c r="R2187" t="s">
        <v>7458</v>
      </c>
      <c r="S2187" t="s">
        <v>7462</v>
      </c>
      <c r="T2187" t="b">
        <f t="shared" si="213"/>
        <v>0</v>
      </c>
      <c r="U2187" t="s">
        <v>28</v>
      </c>
      <c r="V2187">
        <v>3.38</v>
      </c>
      <c r="W2187">
        <v>8.27</v>
      </c>
      <c r="X2187">
        <v>0.215</v>
      </c>
      <c r="Y2187">
        <v>6</v>
      </c>
      <c r="Z2187" t="s">
        <v>29</v>
      </c>
      <c r="AA2187" t="s">
        <v>24</v>
      </c>
      <c r="AB2187" t="s">
        <v>24</v>
      </c>
    </row>
    <row r="2188" spans="1:28" x14ac:dyDescent="0.35">
      <c r="A2188" s="4" t="s">
        <v>6847</v>
      </c>
      <c r="B2188" s="6">
        <f t="shared" si="211"/>
        <v>45219.013981481483</v>
      </c>
      <c r="C2188" s="12">
        <f t="shared" si="209"/>
        <v>45200</v>
      </c>
      <c r="D2188" s="3">
        <f t="shared" si="210"/>
        <v>2023</v>
      </c>
      <c r="E2188" s="3" t="str">
        <f t="shared" si="212"/>
        <v>10-2023</v>
      </c>
      <c r="F2188" s="5">
        <f t="shared" si="208"/>
        <v>45217.55914351852</v>
      </c>
      <c r="G2188">
        <v>13.9893</v>
      </c>
      <c r="H2188">
        <v>92.869399999999999</v>
      </c>
      <c r="I2188">
        <v>15.997999999999999</v>
      </c>
      <c r="J2188">
        <v>4.4000000000000004</v>
      </c>
      <c r="K2188" t="s">
        <v>23</v>
      </c>
      <c r="L2188">
        <v>29</v>
      </c>
      <c r="M2188">
        <v>107</v>
      </c>
      <c r="N2188">
        <v>6.077</v>
      </c>
      <c r="O2188">
        <v>0.83</v>
      </c>
      <c r="P2188" t="s">
        <v>24</v>
      </c>
      <c r="Q2188" t="s">
        <v>6848</v>
      </c>
      <c r="R2188" t="s">
        <v>6849</v>
      </c>
      <c r="S2188" t="s">
        <v>6850</v>
      </c>
      <c r="T2188" t="b">
        <f t="shared" si="213"/>
        <v>1</v>
      </c>
      <c r="U2188" t="s">
        <v>28</v>
      </c>
      <c r="V2188">
        <v>9.75</v>
      </c>
      <c r="W2188">
        <v>2.3780000000000001</v>
      </c>
      <c r="X2188">
        <v>0.13800000000000001</v>
      </c>
      <c r="Y2188">
        <v>15</v>
      </c>
      <c r="Z2188" t="s">
        <v>29</v>
      </c>
      <c r="AA2188" t="s">
        <v>24</v>
      </c>
      <c r="AB2188" t="s">
        <v>24</v>
      </c>
    </row>
    <row r="2189" spans="1:28" x14ac:dyDescent="0.35">
      <c r="A2189" s="4" t="s">
        <v>6863</v>
      </c>
      <c r="B2189" s="6">
        <f t="shared" si="211"/>
        <v>45217.55914351852</v>
      </c>
      <c r="C2189" s="12">
        <f t="shared" si="209"/>
        <v>45200</v>
      </c>
      <c r="D2189" s="3">
        <f t="shared" si="210"/>
        <v>2023</v>
      </c>
      <c r="E2189" s="3" t="str">
        <f t="shared" si="212"/>
        <v>10-2023</v>
      </c>
      <c r="F2189" s="5">
        <f t="shared" si="208"/>
        <v>45214.160196759258</v>
      </c>
      <c r="G2189">
        <v>9.4496000000000002</v>
      </c>
      <c r="H2189">
        <v>93.988799999999998</v>
      </c>
      <c r="I2189">
        <v>10</v>
      </c>
      <c r="J2189">
        <v>4.4000000000000004</v>
      </c>
      <c r="K2189" t="s">
        <v>23</v>
      </c>
      <c r="L2189">
        <v>34</v>
      </c>
      <c r="M2189">
        <v>123</v>
      </c>
      <c r="N2189">
        <v>6.4420000000000002</v>
      </c>
      <c r="O2189">
        <v>0.63</v>
      </c>
      <c r="P2189" t="s">
        <v>24</v>
      </c>
      <c r="Q2189" t="s">
        <v>6864</v>
      </c>
      <c r="R2189" t="s">
        <v>6865</v>
      </c>
      <c r="S2189" t="s">
        <v>1618</v>
      </c>
      <c r="T2189" t="b">
        <f t="shared" si="213"/>
        <v>1</v>
      </c>
      <c r="U2189" t="s">
        <v>28</v>
      </c>
      <c r="V2189">
        <v>4.78</v>
      </c>
      <c r="W2189">
        <v>1.8939999999999999</v>
      </c>
      <c r="X2189">
        <v>0.11700000000000001</v>
      </c>
      <c r="Y2189">
        <v>21</v>
      </c>
      <c r="Z2189" t="s">
        <v>29</v>
      </c>
      <c r="AA2189" t="s">
        <v>24</v>
      </c>
      <c r="AB2189" t="s">
        <v>24</v>
      </c>
    </row>
    <row r="2190" spans="1:28" x14ac:dyDescent="0.35">
      <c r="A2190" s="4" t="s">
        <v>6921</v>
      </c>
      <c r="B2190" s="6">
        <f t="shared" si="211"/>
        <v>45214.160196759258</v>
      </c>
      <c r="C2190" s="12">
        <f t="shared" si="209"/>
        <v>45200</v>
      </c>
      <c r="D2190" s="3">
        <f t="shared" si="210"/>
        <v>2023</v>
      </c>
      <c r="E2190" s="3" t="str">
        <f t="shared" si="212"/>
        <v>10-2023</v>
      </c>
      <c r="F2190" s="5">
        <f t="shared" si="208"/>
        <v>45212.555474537039</v>
      </c>
      <c r="G2190">
        <v>34.570399999999999</v>
      </c>
      <c r="H2190">
        <v>62.2029</v>
      </c>
      <c r="I2190">
        <v>10</v>
      </c>
      <c r="J2190">
        <v>4.4000000000000004</v>
      </c>
      <c r="K2190" t="s">
        <v>23</v>
      </c>
      <c r="L2190">
        <v>27</v>
      </c>
      <c r="M2190">
        <v>208</v>
      </c>
      <c r="N2190">
        <v>4.7050000000000001</v>
      </c>
      <c r="O2190">
        <v>0.86</v>
      </c>
      <c r="P2190" t="s">
        <v>24</v>
      </c>
      <c r="Q2190" t="s">
        <v>6922</v>
      </c>
      <c r="R2190" t="s">
        <v>6894</v>
      </c>
      <c r="S2190" t="s">
        <v>6923</v>
      </c>
      <c r="T2190" t="b">
        <f t="shared" si="213"/>
        <v>1</v>
      </c>
      <c r="U2190" t="s">
        <v>28</v>
      </c>
      <c r="V2190">
        <v>11.12</v>
      </c>
      <c r="W2190">
        <v>1.984</v>
      </c>
      <c r="X2190">
        <v>0.17</v>
      </c>
      <c r="Y2190">
        <v>10</v>
      </c>
      <c r="Z2190" t="s">
        <v>29</v>
      </c>
      <c r="AA2190" t="s">
        <v>24</v>
      </c>
      <c r="AB2190" t="s">
        <v>24</v>
      </c>
    </row>
    <row r="2191" spans="1:28" x14ac:dyDescent="0.35">
      <c r="A2191" s="4" t="s">
        <v>6948</v>
      </c>
      <c r="B2191" s="6">
        <f t="shared" si="211"/>
        <v>45212.555474537039</v>
      </c>
      <c r="C2191" s="12">
        <f t="shared" si="209"/>
        <v>45200</v>
      </c>
      <c r="D2191" s="3">
        <f t="shared" si="210"/>
        <v>2023</v>
      </c>
      <c r="E2191" s="3" t="str">
        <f t="shared" si="212"/>
        <v>10-2023</v>
      </c>
      <c r="F2191" s="5">
        <f t="shared" si="208"/>
        <v>45211.838009259256</v>
      </c>
      <c r="G2191">
        <v>36.347200000000001</v>
      </c>
      <c r="H2191">
        <v>70.968699999999998</v>
      </c>
      <c r="I2191">
        <v>117.334</v>
      </c>
      <c r="J2191">
        <v>4.4000000000000004</v>
      </c>
      <c r="K2191" t="s">
        <v>23</v>
      </c>
      <c r="L2191">
        <v>35</v>
      </c>
      <c r="M2191">
        <v>77</v>
      </c>
      <c r="N2191">
        <v>2.3919999999999999</v>
      </c>
      <c r="O2191">
        <v>0.88</v>
      </c>
      <c r="P2191" t="s">
        <v>24</v>
      </c>
      <c r="Q2191" t="s">
        <v>6949</v>
      </c>
      <c r="R2191" t="s">
        <v>6946</v>
      </c>
      <c r="S2191" t="s">
        <v>6950</v>
      </c>
      <c r="T2191" t="b">
        <f t="shared" si="213"/>
        <v>1</v>
      </c>
      <c r="U2191" t="s">
        <v>28</v>
      </c>
      <c r="V2191">
        <v>5.12</v>
      </c>
      <c r="W2191">
        <v>8.7720000000000002</v>
      </c>
      <c r="X2191">
        <v>0.13900000000000001</v>
      </c>
      <c r="Y2191">
        <v>15</v>
      </c>
      <c r="Z2191" t="s">
        <v>29</v>
      </c>
      <c r="AA2191" t="s">
        <v>24</v>
      </c>
      <c r="AB2191" t="s">
        <v>24</v>
      </c>
    </row>
    <row r="2192" spans="1:28" x14ac:dyDescent="0.35">
      <c r="A2192" s="4" t="s">
        <v>6972</v>
      </c>
      <c r="B2192" s="6">
        <f t="shared" si="211"/>
        <v>45211.838009259256</v>
      </c>
      <c r="C2192" s="12">
        <f t="shared" si="209"/>
        <v>45200</v>
      </c>
      <c r="D2192" s="3">
        <f t="shared" si="210"/>
        <v>2023</v>
      </c>
      <c r="E2192" s="3" t="str">
        <f t="shared" si="212"/>
        <v>10-2023</v>
      </c>
      <c r="F2192" s="5">
        <f t="shared" si="208"/>
        <v>45156.420972222222</v>
      </c>
      <c r="G2192">
        <v>29.572199999999999</v>
      </c>
      <c r="H2192">
        <v>81.212900000000005</v>
      </c>
      <c r="I2192">
        <v>10</v>
      </c>
      <c r="J2192">
        <v>4.4000000000000004</v>
      </c>
      <c r="K2192" t="s">
        <v>23</v>
      </c>
      <c r="L2192">
        <v>48</v>
      </c>
      <c r="M2192">
        <v>168</v>
      </c>
      <c r="N2192">
        <v>3.9849999999999999</v>
      </c>
      <c r="O2192">
        <v>0.83</v>
      </c>
      <c r="P2192" t="s">
        <v>24</v>
      </c>
      <c r="Q2192" t="s">
        <v>6973</v>
      </c>
      <c r="R2192" t="s">
        <v>6946</v>
      </c>
      <c r="S2192" t="s">
        <v>6974</v>
      </c>
      <c r="T2192" t="b">
        <f t="shared" si="213"/>
        <v>1</v>
      </c>
      <c r="U2192" t="s">
        <v>28</v>
      </c>
      <c r="V2192">
        <v>9.73</v>
      </c>
      <c r="W2192">
        <v>1.927</v>
      </c>
      <c r="X2192">
        <v>9.1999999999999998E-2</v>
      </c>
      <c r="Y2192">
        <v>34</v>
      </c>
      <c r="Z2192" t="s">
        <v>29</v>
      </c>
      <c r="AA2192" t="s">
        <v>24</v>
      </c>
      <c r="AB2192" t="s">
        <v>24</v>
      </c>
    </row>
    <row r="2193" spans="1:28" x14ac:dyDescent="0.35">
      <c r="A2193" s="4" t="s">
        <v>7479</v>
      </c>
      <c r="B2193" s="6">
        <f t="shared" si="211"/>
        <v>45156.420972222222</v>
      </c>
      <c r="C2193" s="12">
        <f t="shared" si="209"/>
        <v>45139</v>
      </c>
      <c r="D2193" s="3">
        <f t="shared" si="210"/>
        <v>2023</v>
      </c>
      <c r="E2193" s="3" t="str">
        <f t="shared" si="212"/>
        <v>08-2023</v>
      </c>
      <c r="F2193" s="5">
        <f t="shared" si="208"/>
        <v>45207.340833333335</v>
      </c>
      <c r="G2193">
        <v>31.646899999999999</v>
      </c>
      <c r="H2193">
        <v>82.938999999999993</v>
      </c>
      <c r="I2193">
        <v>10</v>
      </c>
      <c r="J2193">
        <v>4.4000000000000004</v>
      </c>
      <c r="K2193" t="s">
        <v>23</v>
      </c>
      <c r="L2193">
        <v>65</v>
      </c>
      <c r="M2193">
        <v>77</v>
      </c>
      <c r="N2193">
        <v>4.34</v>
      </c>
      <c r="O2193">
        <v>0.39</v>
      </c>
      <c r="P2193" t="s">
        <v>24</v>
      </c>
      <c r="Q2193" t="s">
        <v>7480</v>
      </c>
      <c r="R2193" t="s">
        <v>7481</v>
      </c>
      <c r="S2193" t="s">
        <v>7482</v>
      </c>
      <c r="T2193" t="b">
        <f t="shared" si="213"/>
        <v>0</v>
      </c>
      <c r="U2193" t="s">
        <v>28</v>
      </c>
      <c r="V2193">
        <v>8.4700000000000006</v>
      </c>
      <c r="W2193">
        <v>1.873</v>
      </c>
      <c r="X2193">
        <v>8.7999999999999995E-2</v>
      </c>
      <c r="Y2193">
        <v>37</v>
      </c>
      <c r="Z2193" t="s">
        <v>29</v>
      </c>
      <c r="AA2193" t="s">
        <v>24</v>
      </c>
      <c r="AB2193" t="s">
        <v>24</v>
      </c>
    </row>
    <row r="2194" spans="1:28" x14ac:dyDescent="0.35">
      <c r="A2194" s="4" t="s">
        <v>7038</v>
      </c>
      <c r="B2194" s="6">
        <f t="shared" si="211"/>
        <v>45207.340833333335</v>
      </c>
      <c r="C2194" s="12">
        <f t="shared" si="209"/>
        <v>45200</v>
      </c>
      <c r="D2194" s="3">
        <f t="shared" si="210"/>
        <v>2023</v>
      </c>
      <c r="E2194" s="3" t="str">
        <f t="shared" si="212"/>
        <v>10-2023</v>
      </c>
      <c r="F2194" s="5">
        <f t="shared" si="208"/>
        <v>45207.077361111114</v>
      </c>
      <c r="G2194">
        <v>11.8926</v>
      </c>
      <c r="H2194">
        <v>92.361599999999996</v>
      </c>
      <c r="I2194">
        <v>22.675000000000001</v>
      </c>
      <c r="J2194">
        <v>4.4000000000000004</v>
      </c>
      <c r="K2194" t="s">
        <v>23</v>
      </c>
      <c r="L2194">
        <v>16</v>
      </c>
      <c r="M2194">
        <v>174</v>
      </c>
      <c r="N2194">
        <v>7.0380000000000003</v>
      </c>
      <c r="O2194">
        <v>0.89</v>
      </c>
      <c r="P2194" t="s">
        <v>24</v>
      </c>
      <c r="Q2194" t="s">
        <v>7039</v>
      </c>
      <c r="R2194" t="s">
        <v>6980</v>
      </c>
      <c r="S2194" t="s">
        <v>7040</v>
      </c>
      <c r="T2194" t="b">
        <f t="shared" si="213"/>
        <v>1</v>
      </c>
      <c r="U2194" t="s">
        <v>28</v>
      </c>
      <c r="V2194">
        <v>12.85</v>
      </c>
      <c r="W2194">
        <v>6.7720000000000002</v>
      </c>
      <c r="X2194">
        <v>0.155</v>
      </c>
      <c r="Y2194">
        <v>12</v>
      </c>
      <c r="Z2194" t="s">
        <v>29</v>
      </c>
      <c r="AA2194" t="s">
        <v>24</v>
      </c>
      <c r="AB2194" t="s">
        <v>24</v>
      </c>
    </row>
    <row r="2195" spans="1:28" x14ac:dyDescent="0.35">
      <c r="A2195" s="4" t="s">
        <v>7047</v>
      </c>
      <c r="B2195" s="6">
        <f t="shared" si="211"/>
        <v>45207.077361111114</v>
      </c>
      <c r="C2195" s="12">
        <f t="shared" si="209"/>
        <v>45200</v>
      </c>
      <c r="D2195" s="3">
        <f t="shared" si="210"/>
        <v>2023</v>
      </c>
      <c r="E2195" s="3" t="str">
        <f t="shared" si="212"/>
        <v>10-2023</v>
      </c>
      <c r="F2195" s="5">
        <f t="shared" si="208"/>
        <v>45207.002118055556</v>
      </c>
      <c r="G2195">
        <v>36.315399999999997</v>
      </c>
      <c r="H2195">
        <v>71.501300000000001</v>
      </c>
      <c r="I2195">
        <v>103.342</v>
      </c>
      <c r="J2195">
        <v>4.4000000000000004</v>
      </c>
      <c r="K2195" t="s">
        <v>23</v>
      </c>
      <c r="L2195">
        <v>36</v>
      </c>
      <c r="M2195">
        <v>69</v>
      </c>
      <c r="N2195">
        <v>2.677</v>
      </c>
      <c r="O2195">
        <v>0.97</v>
      </c>
      <c r="P2195" t="s">
        <v>24</v>
      </c>
      <c r="Q2195" t="s">
        <v>7048</v>
      </c>
      <c r="R2195" t="s">
        <v>7030</v>
      </c>
      <c r="S2195" t="s">
        <v>7049</v>
      </c>
      <c r="T2195" t="b">
        <f t="shared" si="213"/>
        <v>1</v>
      </c>
      <c r="U2195" t="s">
        <v>28</v>
      </c>
      <c r="V2195">
        <v>7.54</v>
      </c>
      <c r="W2195">
        <v>7.6020000000000003</v>
      </c>
      <c r="X2195">
        <v>0.12</v>
      </c>
      <c r="Y2195">
        <v>20</v>
      </c>
      <c r="Z2195" t="s">
        <v>29</v>
      </c>
      <c r="AA2195" t="s">
        <v>24</v>
      </c>
      <c r="AB2195" t="s">
        <v>24</v>
      </c>
    </row>
    <row r="2196" spans="1:28" x14ac:dyDescent="0.35">
      <c r="A2196" s="4" t="s">
        <v>7052</v>
      </c>
      <c r="B2196" s="6">
        <f t="shared" si="211"/>
        <v>45207.002118055556</v>
      </c>
      <c r="C2196" s="12">
        <f t="shared" si="209"/>
        <v>45200</v>
      </c>
      <c r="D2196" s="3">
        <f t="shared" si="210"/>
        <v>2023</v>
      </c>
      <c r="E2196" s="3" t="str">
        <f t="shared" si="212"/>
        <v>10-2023</v>
      </c>
      <c r="F2196" s="5">
        <f t="shared" si="208"/>
        <v>45155.888923611114</v>
      </c>
      <c r="G2196">
        <v>8.7033000000000005</v>
      </c>
      <c r="H2196">
        <v>94.221299999999999</v>
      </c>
      <c r="I2196">
        <v>10.369</v>
      </c>
      <c r="J2196">
        <v>4.4000000000000004</v>
      </c>
      <c r="K2196" t="s">
        <v>23</v>
      </c>
      <c r="L2196">
        <v>20</v>
      </c>
      <c r="M2196">
        <v>196</v>
      </c>
      <c r="N2196">
        <v>6.6349999999999998</v>
      </c>
      <c r="O2196">
        <v>0.66</v>
      </c>
      <c r="P2196" t="s">
        <v>24</v>
      </c>
      <c r="Q2196" t="s">
        <v>7053</v>
      </c>
      <c r="R2196" t="s">
        <v>6980</v>
      </c>
      <c r="S2196" t="s">
        <v>402</v>
      </c>
      <c r="T2196" t="b">
        <f t="shared" si="213"/>
        <v>1</v>
      </c>
      <c r="U2196" t="s">
        <v>28</v>
      </c>
      <c r="V2196">
        <v>7.91</v>
      </c>
      <c r="W2196">
        <v>5.9580000000000002</v>
      </c>
      <c r="X2196">
        <v>0.20200000000000001</v>
      </c>
      <c r="Y2196">
        <v>7</v>
      </c>
      <c r="Z2196" t="s">
        <v>29</v>
      </c>
      <c r="AA2196" t="s">
        <v>24</v>
      </c>
      <c r="AB2196" t="s">
        <v>24</v>
      </c>
    </row>
    <row r="2197" spans="1:28" x14ac:dyDescent="0.35">
      <c r="A2197" s="4" t="s">
        <v>7489</v>
      </c>
      <c r="B2197" s="6">
        <f t="shared" si="211"/>
        <v>45155.888923611114</v>
      </c>
      <c r="C2197" s="12">
        <f t="shared" si="209"/>
        <v>45139</v>
      </c>
      <c r="D2197" s="3">
        <f t="shared" si="210"/>
        <v>2023</v>
      </c>
      <c r="E2197" s="3" t="str">
        <f t="shared" si="212"/>
        <v>08-2023</v>
      </c>
      <c r="F2197" s="5">
        <f t="shared" si="208"/>
        <v>45155.552835648145</v>
      </c>
      <c r="G2197">
        <v>7.3563000000000001</v>
      </c>
      <c r="H2197">
        <v>94.735299999999995</v>
      </c>
      <c r="I2197">
        <v>96.53</v>
      </c>
      <c r="J2197">
        <v>4.3</v>
      </c>
      <c r="K2197" t="s">
        <v>23</v>
      </c>
      <c r="L2197">
        <v>30</v>
      </c>
      <c r="M2197">
        <v>111</v>
      </c>
      <c r="N2197">
        <v>3.05</v>
      </c>
      <c r="O2197">
        <v>0.39</v>
      </c>
      <c r="P2197" t="s">
        <v>24</v>
      </c>
      <c r="Q2197" t="s">
        <v>7490</v>
      </c>
      <c r="R2197" t="s">
        <v>7481</v>
      </c>
      <c r="S2197" t="s">
        <v>7491</v>
      </c>
      <c r="T2197" t="b">
        <f t="shared" si="213"/>
        <v>0</v>
      </c>
      <c r="U2197" t="s">
        <v>28</v>
      </c>
      <c r="V2197">
        <v>12.04</v>
      </c>
      <c r="W2197">
        <v>8.9779999999999998</v>
      </c>
      <c r="X2197">
        <v>0.13300000000000001</v>
      </c>
      <c r="Y2197">
        <v>16</v>
      </c>
      <c r="Z2197" t="s">
        <v>29</v>
      </c>
      <c r="AA2197" t="s">
        <v>24</v>
      </c>
      <c r="AB2197" t="s">
        <v>24</v>
      </c>
    </row>
    <row r="2198" spans="1:28" x14ac:dyDescent="0.35">
      <c r="A2198" s="4" t="s">
        <v>7492</v>
      </c>
      <c r="B2198" s="6">
        <f t="shared" si="211"/>
        <v>45155.552835648145</v>
      </c>
      <c r="C2198" s="12">
        <f t="shared" si="209"/>
        <v>45139</v>
      </c>
      <c r="D2198" s="3">
        <f t="shared" si="210"/>
        <v>2023</v>
      </c>
      <c r="E2198" s="3" t="str">
        <f t="shared" si="212"/>
        <v>08-2023</v>
      </c>
      <c r="F2198" s="5">
        <f t="shared" si="208"/>
        <v>45206.379016203704</v>
      </c>
      <c r="G2198">
        <v>4.3785999999999996</v>
      </c>
      <c r="H2198">
        <v>96.292400000000001</v>
      </c>
      <c r="I2198">
        <v>10</v>
      </c>
      <c r="J2198">
        <v>4.5999999999999996</v>
      </c>
      <c r="K2198" t="s">
        <v>23</v>
      </c>
      <c r="L2198">
        <v>40</v>
      </c>
      <c r="M2198">
        <v>86</v>
      </c>
      <c r="N2198">
        <v>1.0669999999999999</v>
      </c>
      <c r="O2198">
        <v>0.81</v>
      </c>
      <c r="P2198" t="s">
        <v>24</v>
      </c>
      <c r="Q2198" t="s">
        <v>7493</v>
      </c>
      <c r="R2198" t="s">
        <v>7481</v>
      </c>
      <c r="S2198" t="s">
        <v>7494</v>
      </c>
      <c r="T2198" t="b">
        <f t="shared" si="213"/>
        <v>0</v>
      </c>
      <c r="U2198" t="s">
        <v>28</v>
      </c>
      <c r="V2198">
        <v>5.72</v>
      </c>
      <c r="W2198">
        <v>1.873</v>
      </c>
      <c r="X2198">
        <v>0.11</v>
      </c>
      <c r="Y2198">
        <v>25</v>
      </c>
      <c r="Z2198" t="s">
        <v>29</v>
      </c>
      <c r="AA2198" t="s">
        <v>24</v>
      </c>
      <c r="AB2198" t="s">
        <v>24</v>
      </c>
    </row>
    <row r="2199" spans="1:28" x14ac:dyDescent="0.35">
      <c r="A2199" s="4" t="s">
        <v>7078</v>
      </c>
      <c r="B2199" s="6">
        <f t="shared" si="211"/>
        <v>45206.379016203704</v>
      </c>
      <c r="C2199" s="12">
        <f t="shared" si="209"/>
        <v>45200</v>
      </c>
      <c r="D2199" s="3">
        <f t="shared" si="210"/>
        <v>2023</v>
      </c>
      <c r="E2199" s="3" t="str">
        <f t="shared" si="212"/>
        <v>10-2023</v>
      </c>
      <c r="F2199" s="5">
        <f t="shared" si="208"/>
        <v>45202.795613425929</v>
      </c>
      <c r="G2199">
        <v>34.531399999999998</v>
      </c>
      <c r="H2199">
        <v>61.9026</v>
      </c>
      <c r="I2199">
        <v>9.6</v>
      </c>
      <c r="J2199">
        <v>4.4000000000000004</v>
      </c>
      <c r="K2199" t="s">
        <v>23</v>
      </c>
      <c r="L2199">
        <v>19</v>
      </c>
      <c r="M2199">
        <v>172</v>
      </c>
      <c r="N2199">
        <v>8.9909999999999997</v>
      </c>
      <c r="O2199">
        <v>0.31</v>
      </c>
      <c r="P2199" t="s">
        <v>24</v>
      </c>
      <c r="Q2199" t="s">
        <v>7079</v>
      </c>
      <c r="R2199" t="s">
        <v>7056</v>
      </c>
      <c r="S2199" t="s">
        <v>7080</v>
      </c>
      <c r="T2199" t="b">
        <f t="shared" si="213"/>
        <v>1</v>
      </c>
      <c r="U2199" t="s">
        <v>28</v>
      </c>
      <c r="V2199">
        <v>7.79</v>
      </c>
      <c r="W2199">
        <v>6.6340000000000003</v>
      </c>
      <c r="X2199">
        <v>0.16200000000000001</v>
      </c>
      <c r="Y2199">
        <v>11</v>
      </c>
      <c r="Z2199" t="s">
        <v>29</v>
      </c>
      <c r="AA2199" t="s">
        <v>24</v>
      </c>
      <c r="AB2199" t="s">
        <v>24</v>
      </c>
    </row>
    <row r="2200" spans="1:28" x14ac:dyDescent="0.35">
      <c r="A2200" s="4" t="s">
        <v>7117</v>
      </c>
      <c r="B2200" s="6">
        <f t="shared" si="211"/>
        <v>45202.795613425929</v>
      </c>
      <c r="C2200" s="12">
        <f t="shared" si="209"/>
        <v>45200</v>
      </c>
      <c r="D2200" s="3">
        <f t="shared" si="210"/>
        <v>2023</v>
      </c>
      <c r="E2200" s="3" t="str">
        <f t="shared" si="212"/>
        <v>10-2023</v>
      </c>
      <c r="F2200" s="5">
        <f t="shared" si="208"/>
        <v>45202.457743055558</v>
      </c>
      <c r="G2200">
        <v>29.523099999999999</v>
      </c>
      <c r="H2200">
        <v>81.1691</v>
      </c>
      <c r="I2200">
        <v>10</v>
      </c>
      <c r="J2200">
        <v>4.4000000000000004</v>
      </c>
      <c r="K2200" t="s">
        <v>23</v>
      </c>
      <c r="L2200">
        <v>24</v>
      </c>
      <c r="M2200">
        <v>169</v>
      </c>
      <c r="N2200">
        <v>3.9990000000000001</v>
      </c>
      <c r="O2200">
        <v>0.45</v>
      </c>
      <c r="P2200" t="s">
        <v>24</v>
      </c>
      <c r="Q2200" t="s">
        <v>7118</v>
      </c>
      <c r="R2200" t="s">
        <v>7065</v>
      </c>
      <c r="S2200" t="s">
        <v>6496</v>
      </c>
      <c r="T2200" t="b">
        <f t="shared" si="213"/>
        <v>1</v>
      </c>
      <c r="U2200" t="s">
        <v>28</v>
      </c>
      <c r="V2200">
        <v>5.96</v>
      </c>
      <c r="W2200">
        <v>1.9259999999999999</v>
      </c>
      <c r="X2200">
        <v>0.161</v>
      </c>
      <c r="Y2200">
        <v>11</v>
      </c>
      <c r="Z2200" t="s">
        <v>29</v>
      </c>
      <c r="AA2200" t="s">
        <v>24</v>
      </c>
      <c r="AB2200" t="s">
        <v>24</v>
      </c>
    </row>
    <row r="2201" spans="1:28" x14ac:dyDescent="0.35">
      <c r="A2201" s="4" t="s">
        <v>7132</v>
      </c>
      <c r="B2201" s="6">
        <f t="shared" si="211"/>
        <v>45202.457743055558</v>
      </c>
      <c r="C2201" s="12">
        <f t="shared" si="209"/>
        <v>45200</v>
      </c>
      <c r="D2201" s="3">
        <f t="shared" si="210"/>
        <v>2023</v>
      </c>
      <c r="E2201" s="3" t="str">
        <f t="shared" si="212"/>
        <v>10-2023</v>
      </c>
      <c r="F2201" s="5">
        <f t="shared" si="208"/>
        <v>45151.538275462961</v>
      </c>
      <c r="G2201">
        <v>36.4846</v>
      </c>
      <c r="H2201">
        <v>70.854299999999995</v>
      </c>
      <c r="I2201">
        <v>192.727</v>
      </c>
      <c r="J2201">
        <v>4.4000000000000004</v>
      </c>
      <c r="K2201" t="s">
        <v>23</v>
      </c>
      <c r="L2201">
        <v>124</v>
      </c>
      <c r="M2201">
        <v>73</v>
      </c>
      <c r="N2201">
        <v>2.4380000000000002</v>
      </c>
      <c r="O2201">
        <v>0.5</v>
      </c>
      <c r="P2201" t="s">
        <v>24</v>
      </c>
      <c r="Q2201" t="s">
        <v>7133</v>
      </c>
      <c r="R2201" t="s">
        <v>7124</v>
      </c>
      <c r="S2201" t="s">
        <v>3173</v>
      </c>
      <c r="T2201" t="b">
        <f t="shared" si="213"/>
        <v>1</v>
      </c>
      <c r="U2201" t="s">
        <v>28</v>
      </c>
      <c r="V2201">
        <v>6.52</v>
      </c>
      <c r="W2201">
        <v>6.577</v>
      </c>
      <c r="X2201">
        <v>5.5E-2</v>
      </c>
      <c r="Y2201">
        <v>97</v>
      </c>
      <c r="Z2201" t="s">
        <v>29</v>
      </c>
      <c r="AA2201" t="s">
        <v>24</v>
      </c>
      <c r="AB2201" t="s">
        <v>24</v>
      </c>
    </row>
    <row r="2202" spans="1:28" x14ac:dyDescent="0.35">
      <c r="A2202" s="4" t="s">
        <v>7506</v>
      </c>
      <c r="B2202" s="6">
        <f t="shared" si="211"/>
        <v>45151.538275462961</v>
      </c>
      <c r="C2202" s="12">
        <f t="shared" si="209"/>
        <v>45139</v>
      </c>
      <c r="D2202" s="3">
        <f t="shared" si="210"/>
        <v>2023</v>
      </c>
      <c r="E2202" s="3" t="str">
        <f t="shared" si="212"/>
        <v>08-2023</v>
      </c>
      <c r="F2202" s="5">
        <f t="shared" si="208"/>
        <v>45201.603819444441</v>
      </c>
      <c r="G2202">
        <v>24.9163</v>
      </c>
      <c r="H2202">
        <v>101.6549</v>
      </c>
      <c r="I2202">
        <v>10</v>
      </c>
      <c r="J2202">
        <v>4.5999999999999996</v>
      </c>
      <c r="K2202" t="s">
        <v>23</v>
      </c>
      <c r="L2202">
        <v>48</v>
      </c>
      <c r="M2202">
        <v>87</v>
      </c>
      <c r="N2202">
        <v>4.0830000000000002</v>
      </c>
      <c r="O2202">
        <v>0.45</v>
      </c>
      <c r="P2202" t="s">
        <v>24</v>
      </c>
      <c r="Q2202" t="s">
        <v>7507</v>
      </c>
      <c r="R2202" t="s">
        <v>7508</v>
      </c>
      <c r="S2202" t="s">
        <v>7509</v>
      </c>
      <c r="T2202" t="b">
        <f t="shared" si="213"/>
        <v>0</v>
      </c>
      <c r="U2202" t="s">
        <v>28</v>
      </c>
      <c r="V2202">
        <v>8.48</v>
      </c>
      <c r="W2202">
        <v>1.901</v>
      </c>
      <c r="X2202">
        <v>8.8999999999999996E-2</v>
      </c>
      <c r="Y2202">
        <v>37</v>
      </c>
      <c r="Z2202" t="s">
        <v>29</v>
      </c>
      <c r="AA2202" t="s">
        <v>24</v>
      </c>
      <c r="AB2202" t="s">
        <v>24</v>
      </c>
    </row>
    <row r="2203" spans="1:28" x14ac:dyDescent="0.35">
      <c r="A2203" s="4" t="s">
        <v>7156</v>
      </c>
      <c r="B2203" s="6">
        <f t="shared" si="211"/>
        <v>45201.603819444441</v>
      </c>
      <c r="C2203" s="12">
        <f t="shared" si="209"/>
        <v>45200</v>
      </c>
      <c r="D2203" s="3">
        <f t="shared" si="210"/>
        <v>2023</v>
      </c>
      <c r="E2203" s="3" t="str">
        <f t="shared" si="212"/>
        <v>10-2023</v>
      </c>
      <c r="F2203" s="5">
        <f t="shared" si="208"/>
        <v>45150.981354166666</v>
      </c>
      <c r="G2203">
        <v>26.0535</v>
      </c>
      <c r="H2203">
        <v>97.037599999999998</v>
      </c>
      <c r="I2203">
        <v>10</v>
      </c>
      <c r="J2203">
        <v>4.4000000000000004</v>
      </c>
      <c r="K2203" t="s">
        <v>23</v>
      </c>
      <c r="L2203">
        <v>35</v>
      </c>
      <c r="M2203">
        <v>93</v>
      </c>
      <c r="N2203">
        <v>5.2030000000000003</v>
      </c>
      <c r="O2203">
        <v>0.65</v>
      </c>
      <c r="P2203" t="s">
        <v>24</v>
      </c>
      <c r="Q2203" t="s">
        <v>7157</v>
      </c>
      <c r="R2203" t="s">
        <v>7124</v>
      </c>
      <c r="S2203" t="s">
        <v>7158</v>
      </c>
      <c r="T2203" t="b">
        <f t="shared" si="213"/>
        <v>1</v>
      </c>
      <c r="U2203" t="s">
        <v>28</v>
      </c>
      <c r="V2203">
        <v>9.02</v>
      </c>
      <c r="W2203">
        <v>1.891</v>
      </c>
      <c r="X2203">
        <v>0.13400000000000001</v>
      </c>
      <c r="Y2203">
        <v>18</v>
      </c>
      <c r="Z2203" t="s">
        <v>29</v>
      </c>
      <c r="AA2203" t="s">
        <v>24</v>
      </c>
      <c r="AB2203" t="s">
        <v>24</v>
      </c>
    </row>
    <row r="2204" spans="1:28" x14ac:dyDescent="0.35">
      <c r="A2204" s="4" t="s">
        <v>7514</v>
      </c>
      <c r="B2204" s="6">
        <f t="shared" si="211"/>
        <v>45150.981354166666</v>
      </c>
      <c r="C2204" s="12">
        <f t="shared" si="209"/>
        <v>45139</v>
      </c>
      <c r="D2204" s="3">
        <f t="shared" si="210"/>
        <v>2023</v>
      </c>
      <c r="E2204" s="3" t="str">
        <f t="shared" si="212"/>
        <v>08-2023</v>
      </c>
      <c r="F2204" s="5">
        <f t="shared" si="208"/>
        <v>45150.86550925926</v>
      </c>
      <c r="G2204">
        <v>2.7418999999999998</v>
      </c>
      <c r="H2204">
        <v>95.351200000000006</v>
      </c>
      <c r="I2204">
        <v>21.234000000000002</v>
      </c>
      <c r="J2204">
        <v>4.4000000000000004</v>
      </c>
      <c r="K2204" t="s">
        <v>23</v>
      </c>
      <c r="L2204">
        <v>17</v>
      </c>
      <c r="M2204">
        <v>205</v>
      </c>
      <c r="N2204">
        <v>2.9390000000000001</v>
      </c>
      <c r="O2204">
        <v>0.36</v>
      </c>
      <c r="P2204" t="s">
        <v>24</v>
      </c>
      <c r="Q2204" t="s">
        <v>7515</v>
      </c>
      <c r="R2204" t="s">
        <v>7516</v>
      </c>
      <c r="S2204" t="s">
        <v>7517</v>
      </c>
      <c r="T2204" t="b">
        <f t="shared" si="213"/>
        <v>0</v>
      </c>
      <c r="U2204" t="s">
        <v>28</v>
      </c>
      <c r="V2204">
        <v>9.98</v>
      </c>
      <c r="W2204">
        <v>8.2059999999999995</v>
      </c>
      <c r="X2204">
        <v>0.218</v>
      </c>
      <c r="Y2204">
        <v>6</v>
      </c>
      <c r="Z2204" t="s">
        <v>29</v>
      </c>
      <c r="AA2204" t="s">
        <v>24</v>
      </c>
      <c r="AB2204" t="s">
        <v>24</v>
      </c>
    </row>
    <row r="2205" spans="1:28" x14ac:dyDescent="0.35">
      <c r="A2205" s="4" t="s">
        <v>7518</v>
      </c>
      <c r="B2205" s="6">
        <f t="shared" si="211"/>
        <v>45150.86550925926</v>
      </c>
      <c r="C2205" s="12">
        <f t="shared" si="209"/>
        <v>45139</v>
      </c>
      <c r="D2205" s="3">
        <f t="shared" si="210"/>
        <v>2023</v>
      </c>
      <c r="E2205" s="3" t="str">
        <f t="shared" si="212"/>
        <v>08-2023</v>
      </c>
      <c r="F2205" s="5">
        <f t="shared" si="208"/>
        <v>45191.098437499997</v>
      </c>
      <c r="G2205">
        <v>33.135599999999997</v>
      </c>
      <c r="H2205">
        <v>92.294799999999995</v>
      </c>
      <c r="I2205">
        <v>10</v>
      </c>
      <c r="J2205">
        <v>4.0999999999999996</v>
      </c>
      <c r="K2205" t="s">
        <v>23</v>
      </c>
      <c r="L2205">
        <v>19</v>
      </c>
      <c r="M2205">
        <v>85</v>
      </c>
      <c r="N2205">
        <v>3.5640000000000001</v>
      </c>
      <c r="O2205">
        <v>0.56999999999999995</v>
      </c>
      <c r="P2205" t="s">
        <v>24</v>
      </c>
      <c r="Q2205" t="s">
        <v>7519</v>
      </c>
      <c r="R2205" t="s">
        <v>7516</v>
      </c>
      <c r="S2205" t="s">
        <v>7520</v>
      </c>
      <c r="T2205" t="b">
        <f t="shared" si="213"/>
        <v>0</v>
      </c>
      <c r="U2205" t="s">
        <v>28</v>
      </c>
      <c r="V2205">
        <v>7.72</v>
      </c>
      <c r="W2205">
        <v>1.929</v>
      </c>
      <c r="X2205">
        <v>0.157</v>
      </c>
      <c r="Y2205">
        <v>11</v>
      </c>
      <c r="Z2205" t="s">
        <v>29</v>
      </c>
      <c r="AA2205" t="s">
        <v>24</v>
      </c>
      <c r="AB2205" t="s">
        <v>24</v>
      </c>
    </row>
    <row r="2206" spans="1:28" x14ac:dyDescent="0.35">
      <c r="A2206" s="4" t="s">
        <v>7244</v>
      </c>
      <c r="B2206" s="6">
        <f t="shared" si="211"/>
        <v>45191.098437499997</v>
      </c>
      <c r="C2206" s="12">
        <f t="shared" si="209"/>
        <v>45170</v>
      </c>
      <c r="D2206" s="3">
        <f t="shared" si="210"/>
        <v>2023</v>
      </c>
      <c r="E2206" s="3" t="str">
        <f t="shared" si="212"/>
        <v>09-2023</v>
      </c>
      <c r="F2206" s="5">
        <f t="shared" si="208"/>
        <v>45179.16747685185</v>
      </c>
      <c r="G2206">
        <v>36.593800000000002</v>
      </c>
      <c r="H2206">
        <v>70.993300000000005</v>
      </c>
      <c r="I2206">
        <v>204.78299999999999</v>
      </c>
      <c r="J2206">
        <v>4.4000000000000004</v>
      </c>
      <c r="K2206" t="s">
        <v>23</v>
      </c>
      <c r="L2206">
        <v>76</v>
      </c>
      <c r="M2206">
        <v>71</v>
      </c>
      <c r="N2206">
        <v>2.593</v>
      </c>
      <c r="O2206">
        <v>0.71</v>
      </c>
      <c r="P2206" t="s">
        <v>24</v>
      </c>
      <c r="Q2206" t="s">
        <v>7245</v>
      </c>
      <c r="R2206" t="s">
        <v>7246</v>
      </c>
      <c r="S2206" t="s">
        <v>7247</v>
      </c>
      <c r="T2206" t="b">
        <f t="shared" si="213"/>
        <v>1</v>
      </c>
      <c r="U2206" t="s">
        <v>28</v>
      </c>
      <c r="V2206">
        <v>4.16</v>
      </c>
      <c r="W2206">
        <v>6.952</v>
      </c>
      <c r="X2206">
        <v>7.3999999999999996E-2</v>
      </c>
      <c r="Y2206">
        <v>53</v>
      </c>
      <c r="Z2206" t="s">
        <v>29</v>
      </c>
      <c r="AA2206" t="s">
        <v>24</v>
      </c>
      <c r="AB2206" t="s">
        <v>24</v>
      </c>
    </row>
    <row r="2207" spans="1:28" x14ac:dyDescent="0.35">
      <c r="A2207" s="4" t="s">
        <v>7304</v>
      </c>
      <c r="B2207" s="6">
        <f t="shared" si="211"/>
        <v>45179.16747685185</v>
      </c>
      <c r="C2207" s="12">
        <f t="shared" si="209"/>
        <v>45170</v>
      </c>
      <c r="D2207" s="3">
        <f t="shared" si="210"/>
        <v>2023</v>
      </c>
      <c r="E2207" s="3" t="str">
        <f t="shared" si="212"/>
        <v>09-2023</v>
      </c>
      <c r="F2207" s="5">
        <f t="shared" si="208"/>
        <v>45169.073819444442</v>
      </c>
      <c r="G2207">
        <v>30.3231</v>
      </c>
      <c r="H2207">
        <v>94.782200000000003</v>
      </c>
      <c r="I2207">
        <v>10</v>
      </c>
      <c r="J2207">
        <v>4.4000000000000004</v>
      </c>
      <c r="K2207" t="s">
        <v>23</v>
      </c>
      <c r="L2207">
        <v>55</v>
      </c>
      <c r="M2207">
        <v>86</v>
      </c>
      <c r="N2207">
        <v>3.23</v>
      </c>
      <c r="O2207">
        <v>0.77</v>
      </c>
      <c r="P2207" t="s">
        <v>24</v>
      </c>
      <c r="Q2207" t="s">
        <v>7305</v>
      </c>
      <c r="R2207" t="s">
        <v>7306</v>
      </c>
      <c r="S2207" t="s">
        <v>7307</v>
      </c>
      <c r="T2207" t="b">
        <f t="shared" si="213"/>
        <v>1</v>
      </c>
      <c r="U2207" t="s">
        <v>28</v>
      </c>
      <c r="V2207">
        <v>7.22</v>
      </c>
      <c r="W2207">
        <v>1.764</v>
      </c>
      <c r="X2207">
        <v>8.6999999999999994E-2</v>
      </c>
      <c r="Y2207">
        <v>38</v>
      </c>
      <c r="Z2207" t="s">
        <v>29</v>
      </c>
      <c r="AA2207" t="s">
        <v>24</v>
      </c>
      <c r="AB2207" t="s">
        <v>24</v>
      </c>
    </row>
    <row r="2208" spans="1:28" x14ac:dyDescent="0.35">
      <c r="A2208" s="4" t="s">
        <v>7387</v>
      </c>
      <c r="B2208" s="6">
        <f t="shared" si="211"/>
        <v>45169.073819444442</v>
      </c>
      <c r="C2208" s="12">
        <f t="shared" si="209"/>
        <v>45139</v>
      </c>
      <c r="D2208" s="3">
        <f t="shared" si="210"/>
        <v>2023</v>
      </c>
      <c r="E2208" s="3" t="str">
        <f t="shared" si="212"/>
        <v>08-2023</v>
      </c>
      <c r="F2208" s="5">
        <f t="shared" si="208"/>
        <v>45161.551076388889</v>
      </c>
      <c r="G2208">
        <v>36.6357</v>
      </c>
      <c r="H2208">
        <v>71.1738</v>
      </c>
      <c r="I2208">
        <v>211.37299999999999</v>
      </c>
      <c r="J2208">
        <v>4.4000000000000004</v>
      </c>
      <c r="K2208" t="s">
        <v>23</v>
      </c>
      <c r="L2208">
        <v>85</v>
      </c>
      <c r="M2208">
        <v>86</v>
      </c>
      <c r="N2208">
        <v>2.6520000000000001</v>
      </c>
      <c r="O2208">
        <v>0.56999999999999995</v>
      </c>
      <c r="P2208" t="s">
        <v>24</v>
      </c>
      <c r="Q2208" t="s">
        <v>7388</v>
      </c>
      <c r="R2208" t="s">
        <v>7389</v>
      </c>
      <c r="S2208" t="s">
        <v>7390</v>
      </c>
      <c r="T2208" t="b">
        <f t="shared" si="213"/>
        <v>1</v>
      </c>
      <c r="U2208" t="s">
        <v>28</v>
      </c>
      <c r="V2208">
        <v>7.81</v>
      </c>
      <c r="W2208">
        <v>6.3049999999999997</v>
      </c>
      <c r="X2208">
        <v>6.5000000000000002E-2</v>
      </c>
      <c r="Y2208">
        <v>68</v>
      </c>
      <c r="Z2208" t="s">
        <v>29</v>
      </c>
      <c r="AA2208" t="s">
        <v>24</v>
      </c>
      <c r="AB2208" t="s">
        <v>24</v>
      </c>
    </row>
    <row r="2209" spans="1:28" x14ac:dyDescent="0.35">
      <c r="A2209" s="4" t="s">
        <v>7423</v>
      </c>
      <c r="B2209" s="6">
        <f t="shared" si="211"/>
        <v>45161.551076388889</v>
      </c>
      <c r="C2209" s="12">
        <f t="shared" si="209"/>
        <v>45139</v>
      </c>
      <c r="D2209" s="3">
        <f t="shared" si="210"/>
        <v>2023</v>
      </c>
      <c r="E2209" s="3" t="str">
        <f t="shared" si="212"/>
        <v>08-2023</v>
      </c>
      <c r="F2209" s="5">
        <f t="shared" si="208"/>
        <v>45147.329062500001</v>
      </c>
      <c r="G2209">
        <v>9.0904000000000007</v>
      </c>
      <c r="H2209">
        <v>93.808300000000003</v>
      </c>
      <c r="I2209">
        <v>10</v>
      </c>
      <c r="J2209">
        <v>4.4000000000000004</v>
      </c>
      <c r="K2209" t="s">
        <v>23</v>
      </c>
      <c r="L2209">
        <v>34</v>
      </c>
      <c r="M2209">
        <v>83</v>
      </c>
      <c r="N2209">
        <v>4.9409999999999998</v>
      </c>
      <c r="O2209">
        <v>0.44</v>
      </c>
      <c r="P2209" t="s">
        <v>24</v>
      </c>
      <c r="Q2209" t="s">
        <v>7424</v>
      </c>
      <c r="R2209" t="s">
        <v>7425</v>
      </c>
      <c r="S2209" t="s">
        <v>402</v>
      </c>
      <c r="T2209" t="b">
        <f t="shared" si="213"/>
        <v>1</v>
      </c>
      <c r="U2209" t="s">
        <v>28</v>
      </c>
      <c r="V2209">
        <v>6.67</v>
      </c>
      <c r="W2209">
        <v>1.861</v>
      </c>
      <c r="X2209">
        <v>0.13100000000000001</v>
      </c>
      <c r="Y2209">
        <v>18</v>
      </c>
      <c r="Z2209" t="s">
        <v>29</v>
      </c>
      <c r="AA2209" t="s">
        <v>24</v>
      </c>
      <c r="AB2209" t="s">
        <v>24</v>
      </c>
    </row>
    <row r="2210" spans="1:28" x14ac:dyDescent="0.35">
      <c r="A2210" s="4" t="s">
        <v>7533</v>
      </c>
      <c r="B2210" s="6">
        <f t="shared" si="211"/>
        <v>45147.329062500001</v>
      </c>
      <c r="C2210" s="12">
        <f t="shared" si="209"/>
        <v>45139</v>
      </c>
      <c r="D2210" s="3">
        <f t="shared" si="210"/>
        <v>2023</v>
      </c>
      <c r="E2210" s="3" t="str">
        <f t="shared" si="212"/>
        <v>08-2023</v>
      </c>
      <c r="F2210" s="5">
        <f t="shared" si="208"/>
        <v>45144.406782407408</v>
      </c>
      <c r="G2210">
        <v>23.648399999999999</v>
      </c>
      <c r="H2210">
        <v>94.427700000000002</v>
      </c>
      <c r="I2210">
        <v>125.57599999999999</v>
      </c>
      <c r="J2210">
        <v>4.3</v>
      </c>
      <c r="K2210" t="s">
        <v>23</v>
      </c>
      <c r="L2210">
        <v>34</v>
      </c>
      <c r="M2210">
        <v>101</v>
      </c>
      <c r="N2210">
        <v>2.74</v>
      </c>
      <c r="O2210">
        <v>0.74</v>
      </c>
      <c r="P2210" t="s">
        <v>24</v>
      </c>
      <c r="Q2210" t="s">
        <v>7534</v>
      </c>
      <c r="R2210" t="s">
        <v>7535</v>
      </c>
      <c r="S2210" t="s">
        <v>7235</v>
      </c>
      <c r="T2210" t="b">
        <f t="shared" si="213"/>
        <v>0</v>
      </c>
      <c r="U2210" t="s">
        <v>28</v>
      </c>
      <c r="V2210">
        <v>7.21</v>
      </c>
      <c r="W2210">
        <v>6.782</v>
      </c>
      <c r="X2210">
        <v>0.14299999999999999</v>
      </c>
      <c r="Y2210">
        <v>18</v>
      </c>
      <c r="Z2210" t="s">
        <v>29</v>
      </c>
      <c r="AA2210" t="s">
        <v>24</v>
      </c>
      <c r="AB2210" t="s">
        <v>24</v>
      </c>
    </row>
    <row r="2211" spans="1:28" x14ac:dyDescent="0.35">
      <c r="A2211" s="4" t="s">
        <v>7560</v>
      </c>
      <c r="B2211" s="6">
        <f t="shared" si="211"/>
        <v>45144.406782407408</v>
      </c>
      <c r="C2211" s="12">
        <f t="shared" si="209"/>
        <v>45139</v>
      </c>
      <c r="D2211" s="3">
        <f t="shared" si="210"/>
        <v>2023</v>
      </c>
      <c r="E2211" s="3" t="str">
        <f t="shared" si="212"/>
        <v>08-2023</v>
      </c>
      <c r="F2211" s="5">
        <f t="shared" si="208"/>
        <v>45146.446122685185</v>
      </c>
      <c r="G2211">
        <v>9.1768000000000001</v>
      </c>
      <c r="H2211">
        <v>93.833699999999993</v>
      </c>
      <c r="I2211">
        <v>10</v>
      </c>
      <c r="J2211">
        <v>4.4000000000000004</v>
      </c>
      <c r="K2211" t="s">
        <v>23</v>
      </c>
      <c r="L2211">
        <v>28</v>
      </c>
      <c r="M2211">
        <v>121</v>
      </c>
      <c r="N2211">
        <v>4.9930000000000003</v>
      </c>
      <c r="O2211">
        <v>0.69</v>
      </c>
      <c r="P2211" t="s">
        <v>24</v>
      </c>
      <c r="Q2211" t="s">
        <v>7561</v>
      </c>
      <c r="R2211" t="s">
        <v>7562</v>
      </c>
      <c r="S2211" t="s">
        <v>7563</v>
      </c>
      <c r="T2211" t="b">
        <f t="shared" si="213"/>
        <v>1</v>
      </c>
      <c r="U2211" t="s">
        <v>28</v>
      </c>
      <c r="V2211">
        <v>8.9700000000000006</v>
      </c>
      <c r="W2211">
        <v>1.9370000000000001</v>
      </c>
      <c r="X2211">
        <v>0.13400000000000001</v>
      </c>
      <c r="Y2211">
        <v>16</v>
      </c>
      <c r="Z2211" t="s">
        <v>29</v>
      </c>
      <c r="AA2211" t="s">
        <v>24</v>
      </c>
      <c r="AB2211" t="s">
        <v>24</v>
      </c>
    </row>
    <row r="2212" spans="1:28" x14ac:dyDescent="0.35">
      <c r="A2212" s="4" t="s">
        <v>7538</v>
      </c>
      <c r="B2212" s="6">
        <f t="shared" si="211"/>
        <v>45146.446122685185</v>
      </c>
      <c r="C2212" s="12">
        <f t="shared" si="209"/>
        <v>45139</v>
      </c>
      <c r="D2212" s="3">
        <f t="shared" si="210"/>
        <v>2023</v>
      </c>
      <c r="E2212" s="3" t="str">
        <f t="shared" si="212"/>
        <v>08-2023</v>
      </c>
      <c r="F2212" s="5">
        <f t="shared" si="208"/>
        <v>45145.873425925929</v>
      </c>
      <c r="G2212">
        <v>37.098500000000001</v>
      </c>
      <c r="H2212">
        <v>71.578500000000005</v>
      </c>
      <c r="I2212">
        <v>116.17700000000001</v>
      </c>
      <c r="J2212">
        <v>4.4000000000000004</v>
      </c>
      <c r="K2212" t="s">
        <v>23</v>
      </c>
      <c r="L2212">
        <v>26</v>
      </c>
      <c r="M2212">
        <v>87</v>
      </c>
      <c r="N2212">
        <v>2.3820000000000001</v>
      </c>
      <c r="O2212">
        <v>0.48</v>
      </c>
      <c r="P2212" t="s">
        <v>24</v>
      </c>
      <c r="Q2212" t="s">
        <v>7539</v>
      </c>
      <c r="R2212" t="s">
        <v>7540</v>
      </c>
      <c r="S2212" t="s">
        <v>7402</v>
      </c>
      <c r="T2212" t="b">
        <f t="shared" si="213"/>
        <v>0</v>
      </c>
      <c r="U2212" t="s">
        <v>28</v>
      </c>
      <c r="V2212">
        <v>6.79</v>
      </c>
      <c r="W2212">
        <v>8.59</v>
      </c>
      <c r="X2212">
        <v>0.24099999999999999</v>
      </c>
      <c r="Y2212">
        <v>5</v>
      </c>
      <c r="Z2212" t="s">
        <v>29</v>
      </c>
      <c r="AA2212" t="s">
        <v>24</v>
      </c>
      <c r="AB2212" t="s">
        <v>24</v>
      </c>
    </row>
    <row r="2213" spans="1:28" x14ac:dyDescent="0.35">
      <c r="A2213" s="4" t="s">
        <v>7541</v>
      </c>
      <c r="B2213" s="6">
        <f t="shared" si="211"/>
        <v>45145.873425925929</v>
      </c>
      <c r="C2213" s="12">
        <f t="shared" si="209"/>
        <v>45139</v>
      </c>
      <c r="D2213" s="3">
        <f t="shared" si="210"/>
        <v>2023</v>
      </c>
      <c r="E2213" s="3" t="str">
        <f t="shared" si="212"/>
        <v>08-2023</v>
      </c>
      <c r="F2213" s="5">
        <f t="shared" si="208"/>
        <v>45134.928379629629</v>
      </c>
      <c r="G2213">
        <v>23.742699999999999</v>
      </c>
      <c r="H2213">
        <v>94.78</v>
      </c>
      <c r="I2213">
        <v>109.02</v>
      </c>
      <c r="J2213">
        <v>4.3</v>
      </c>
      <c r="K2213" t="s">
        <v>23</v>
      </c>
      <c r="L2213">
        <v>60</v>
      </c>
      <c r="M2213">
        <v>57</v>
      </c>
      <c r="N2213">
        <v>3.0750000000000002</v>
      </c>
      <c r="O2213">
        <v>0.7</v>
      </c>
      <c r="P2213" t="s">
        <v>24</v>
      </c>
      <c r="Q2213" t="s">
        <v>7542</v>
      </c>
      <c r="R2213" t="s">
        <v>7540</v>
      </c>
      <c r="S2213" t="s">
        <v>7543</v>
      </c>
      <c r="T2213" t="b">
        <f t="shared" si="213"/>
        <v>0</v>
      </c>
      <c r="U2213" t="s">
        <v>28</v>
      </c>
      <c r="V2213">
        <v>7.87</v>
      </c>
      <c r="W2213">
        <v>6.1479999999999997</v>
      </c>
      <c r="X2213">
        <v>8.5000000000000006E-2</v>
      </c>
      <c r="Y2213">
        <v>39</v>
      </c>
      <c r="Z2213" t="s">
        <v>29</v>
      </c>
      <c r="AA2213" t="s">
        <v>24</v>
      </c>
      <c r="AB2213" t="s">
        <v>24</v>
      </c>
    </row>
    <row r="2214" spans="1:28" x14ac:dyDescent="0.35">
      <c r="A2214" s="4" t="s">
        <v>7659</v>
      </c>
      <c r="B2214" s="6">
        <f t="shared" si="211"/>
        <v>45134.928379629629</v>
      </c>
      <c r="C2214" s="12">
        <f t="shared" si="209"/>
        <v>45108</v>
      </c>
      <c r="D2214" s="3">
        <f t="shared" si="210"/>
        <v>2023</v>
      </c>
      <c r="E2214" s="3" t="str">
        <f t="shared" si="212"/>
        <v>07-2023</v>
      </c>
      <c r="F2214" s="5">
        <f t="shared" si="208"/>
        <v>45130.136307870373</v>
      </c>
      <c r="G2214">
        <v>30.4008</v>
      </c>
      <c r="H2214">
        <v>94.426599999999993</v>
      </c>
      <c r="I2214">
        <v>10</v>
      </c>
      <c r="J2214">
        <v>4.4000000000000004</v>
      </c>
      <c r="K2214" t="s">
        <v>23</v>
      </c>
      <c r="L2214">
        <v>22</v>
      </c>
      <c r="M2214">
        <v>97</v>
      </c>
      <c r="N2214">
        <v>2.944</v>
      </c>
      <c r="O2214">
        <v>0.95</v>
      </c>
      <c r="P2214" t="s">
        <v>24</v>
      </c>
      <c r="Q2214" t="s">
        <v>7660</v>
      </c>
      <c r="R2214" t="s">
        <v>7661</v>
      </c>
      <c r="S2214" t="s">
        <v>7662</v>
      </c>
      <c r="T2214" t="b">
        <f t="shared" si="213"/>
        <v>1</v>
      </c>
      <c r="U2214" t="s">
        <v>28</v>
      </c>
      <c r="V2214">
        <v>8.23</v>
      </c>
      <c r="W2214">
        <v>1.962</v>
      </c>
      <c r="X2214">
        <v>0.14899999999999999</v>
      </c>
      <c r="Y2214">
        <v>13</v>
      </c>
      <c r="Z2214" t="s">
        <v>29</v>
      </c>
      <c r="AA2214" t="s">
        <v>24</v>
      </c>
      <c r="AB2214" t="s">
        <v>24</v>
      </c>
    </row>
    <row r="2215" spans="1:28" x14ac:dyDescent="0.35">
      <c r="A2215" s="4" t="s">
        <v>7681</v>
      </c>
      <c r="B2215" s="6">
        <f t="shared" si="211"/>
        <v>45130.136307870373</v>
      </c>
      <c r="C2215" s="12">
        <f t="shared" si="209"/>
        <v>45108</v>
      </c>
      <c r="D2215" s="3">
        <f t="shared" si="210"/>
        <v>2023</v>
      </c>
      <c r="E2215" s="3" t="str">
        <f t="shared" si="212"/>
        <v>07-2023</v>
      </c>
      <c r="F2215" s="5">
        <f t="shared" si="208"/>
        <v>45114.715879629628</v>
      </c>
      <c r="G2215">
        <v>36.593000000000004</v>
      </c>
      <c r="H2215">
        <v>70.981499999999997</v>
      </c>
      <c r="I2215">
        <v>181.244</v>
      </c>
      <c r="J2215">
        <v>4.4000000000000004</v>
      </c>
      <c r="K2215" t="s">
        <v>23</v>
      </c>
      <c r="L2215">
        <v>64</v>
      </c>
      <c r="M2215">
        <v>38</v>
      </c>
      <c r="N2215">
        <v>2.5859999999999999</v>
      </c>
      <c r="O2215">
        <v>1.3</v>
      </c>
      <c r="P2215" t="s">
        <v>24</v>
      </c>
      <c r="Q2215" t="s">
        <v>7682</v>
      </c>
      <c r="R2215" t="s">
        <v>7679</v>
      </c>
      <c r="S2215" t="s">
        <v>3876</v>
      </c>
      <c r="T2215" t="b">
        <f t="shared" si="213"/>
        <v>1</v>
      </c>
      <c r="U2215" t="s">
        <v>28</v>
      </c>
      <c r="V2215">
        <v>7.35</v>
      </c>
      <c r="W2215">
        <v>6.234</v>
      </c>
      <c r="X2215">
        <v>6.3E-2</v>
      </c>
      <c r="Y2215">
        <v>73</v>
      </c>
      <c r="Z2215" t="s">
        <v>29</v>
      </c>
      <c r="AA2215" t="s">
        <v>24</v>
      </c>
      <c r="AB2215" t="s">
        <v>24</v>
      </c>
    </row>
    <row r="2216" spans="1:28" x14ac:dyDescent="0.35">
      <c r="A2216" s="4" t="s">
        <v>7759</v>
      </c>
      <c r="B2216" s="6">
        <f t="shared" si="211"/>
        <v>45114.715879629628</v>
      </c>
      <c r="C2216" s="12">
        <f t="shared" si="209"/>
        <v>45108</v>
      </c>
      <c r="D2216" s="3">
        <f t="shared" si="210"/>
        <v>2023</v>
      </c>
      <c r="E2216" s="3" t="str">
        <f t="shared" si="212"/>
        <v>07-2023</v>
      </c>
      <c r="F2216" s="5">
        <f t="shared" si="208"/>
        <v>45145.276898148149</v>
      </c>
      <c r="G2216">
        <v>37.36</v>
      </c>
      <c r="H2216">
        <v>73.104799999999997</v>
      </c>
      <c r="I2216">
        <v>55.298999999999999</v>
      </c>
      <c r="J2216">
        <v>4.4000000000000004</v>
      </c>
      <c r="K2216" t="s">
        <v>23</v>
      </c>
      <c r="L2216">
        <v>111</v>
      </c>
      <c r="M2216">
        <v>51</v>
      </c>
      <c r="N2216">
        <v>2.35</v>
      </c>
      <c r="O2216">
        <v>0.56999999999999995</v>
      </c>
      <c r="P2216" t="s">
        <v>24</v>
      </c>
      <c r="Q2216" t="s">
        <v>7760</v>
      </c>
      <c r="R2216" t="s">
        <v>7758</v>
      </c>
      <c r="S2216" t="s">
        <v>7761</v>
      </c>
      <c r="T2216" t="b">
        <f t="shared" si="213"/>
        <v>1</v>
      </c>
      <c r="U2216" t="s">
        <v>28</v>
      </c>
      <c r="V2216">
        <v>6.25</v>
      </c>
      <c r="W2216">
        <v>6.4089999999999998</v>
      </c>
      <c r="X2216">
        <v>5.8000000000000003E-2</v>
      </c>
      <c r="Y2216">
        <v>92</v>
      </c>
      <c r="Z2216" t="s">
        <v>29</v>
      </c>
      <c r="AA2216" t="s">
        <v>24</v>
      </c>
      <c r="AB2216" t="s">
        <v>24</v>
      </c>
    </row>
    <row r="2217" spans="1:28" x14ac:dyDescent="0.35">
      <c r="A2217" s="4" t="s">
        <v>7551</v>
      </c>
      <c r="B2217" s="6">
        <f t="shared" si="211"/>
        <v>45145.276898148149</v>
      </c>
      <c r="C2217" s="12">
        <f t="shared" si="209"/>
        <v>45139</v>
      </c>
      <c r="D2217" s="3">
        <f t="shared" si="210"/>
        <v>2023</v>
      </c>
      <c r="E2217" s="3" t="str">
        <f t="shared" si="212"/>
        <v>08-2023</v>
      </c>
      <c r="F2217" s="5">
        <f t="shared" si="208"/>
        <v>45112.571388888886</v>
      </c>
      <c r="G2217">
        <v>29.520299999999999</v>
      </c>
      <c r="H2217">
        <v>101.8824</v>
      </c>
      <c r="I2217">
        <v>10</v>
      </c>
      <c r="J2217">
        <v>4.5999999999999996</v>
      </c>
      <c r="K2217" t="s">
        <v>23</v>
      </c>
      <c r="L2217">
        <v>58</v>
      </c>
      <c r="M2217">
        <v>72</v>
      </c>
      <c r="N2217">
        <v>6.5970000000000004</v>
      </c>
      <c r="O2217">
        <v>0.67</v>
      </c>
      <c r="P2217" t="s">
        <v>24</v>
      </c>
      <c r="Q2217" t="s">
        <v>7552</v>
      </c>
      <c r="R2217" t="s">
        <v>7548</v>
      </c>
      <c r="S2217" t="s">
        <v>6883</v>
      </c>
      <c r="T2217" t="b">
        <f t="shared" si="213"/>
        <v>0</v>
      </c>
      <c r="U2217" t="s">
        <v>28</v>
      </c>
      <c r="V2217">
        <v>8.64</v>
      </c>
      <c r="W2217">
        <v>1.8819999999999999</v>
      </c>
      <c r="X2217">
        <v>8.4000000000000005E-2</v>
      </c>
      <c r="Y2217">
        <v>42</v>
      </c>
      <c r="Z2217" t="s">
        <v>29</v>
      </c>
      <c r="AA2217" t="s">
        <v>24</v>
      </c>
      <c r="AB2217" t="s">
        <v>24</v>
      </c>
    </row>
    <row r="2218" spans="1:28" x14ac:dyDescent="0.35">
      <c r="A2218" s="4" t="s">
        <v>7779</v>
      </c>
      <c r="B2218" s="6">
        <f t="shared" si="211"/>
        <v>45112.571388888886</v>
      </c>
      <c r="C2218" s="12">
        <f t="shared" si="209"/>
        <v>45108</v>
      </c>
      <c r="D2218" s="3">
        <f t="shared" si="210"/>
        <v>2023</v>
      </c>
      <c r="E2218" s="3" t="str">
        <f t="shared" si="212"/>
        <v>07-2023</v>
      </c>
      <c r="F2218" s="5">
        <f t="shared" si="208"/>
        <v>45145.005520833336</v>
      </c>
      <c r="G2218">
        <v>36.100499999999997</v>
      </c>
      <c r="H2218">
        <v>68.822299999999998</v>
      </c>
      <c r="I2218">
        <v>44.296999999999997</v>
      </c>
      <c r="J2218">
        <v>4.4000000000000004</v>
      </c>
      <c r="K2218" t="s">
        <v>23</v>
      </c>
      <c r="L2218">
        <v>30</v>
      </c>
      <c r="M2218">
        <v>114</v>
      </c>
      <c r="N2218">
        <v>1.5669999999999999</v>
      </c>
      <c r="O2218">
        <v>0.84</v>
      </c>
      <c r="P2218" t="s">
        <v>24</v>
      </c>
      <c r="Q2218" t="s">
        <v>7780</v>
      </c>
      <c r="R2218" t="s">
        <v>7781</v>
      </c>
      <c r="S2218" t="s">
        <v>7782</v>
      </c>
      <c r="T2218" t="b">
        <f t="shared" si="213"/>
        <v>1</v>
      </c>
      <c r="U2218" t="s">
        <v>28</v>
      </c>
      <c r="V2218">
        <v>8.0399999999999991</v>
      </c>
      <c r="W2218">
        <v>9.0890000000000004</v>
      </c>
      <c r="X2218">
        <v>0.13</v>
      </c>
      <c r="Y2218">
        <v>17</v>
      </c>
      <c r="Z2218" t="s">
        <v>29</v>
      </c>
      <c r="AA2218" t="s">
        <v>24</v>
      </c>
      <c r="AB2218" t="s">
        <v>24</v>
      </c>
    </row>
    <row r="2219" spans="1:28" x14ac:dyDescent="0.35">
      <c r="A2219" s="4" t="s">
        <v>7555</v>
      </c>
      <c r="B2219" s="6">
        <f t="shared" si="211"/>
        <v>45145.005520833336</v>
      </c>
      <c r="C2219" s="12">
        <f t="shared" si="209"/>
        <v>45139</v>
      </c>
      <c r="D2219" s="3">
        <f t="shared" si="210"/>
        <v>2023</v>
      </c>
      <c r="E2219" s="3" t="str">
        <f t="shared" si="212"/>
        <v>08-2023</v>
      </c>
      <c r="F2219" s="5">
        <f t="shared" si="208"/>
        <v>45111.907962962963</v>
      </c>
      <c r="G2219">
        <v>37.254600000000003</v>
      </c>
      <c r="H2219">
        <v>71.745999999999995</v>
      </c>
      <c r="I2219">
        <v>114.539</v>
      </c>
      <c r="J2219">
        <v>4.4000000000000004</v>
      </c>
      <c r="K2219" t="s">
        <v>23</v>
      </c>
      <c r="L2219">
        <v>55</v>
      </c>
      <c r="M2219">
        <v>85</v>
      </c>
      <c r="N2219">
        <v>2.2200000000000002</v>
      </c>
      <c r="O2219">
        <v>0.84</v>
      </c>
      <c r="P2219" t="s">
        <v>24</v>
      </c>
      <c r="Q2219" t="s">
        <v>7556</v>
      </c>
      <c r="R2219" t="s">
        <v>7548</v>
      </c>
      <c r="S2219" t="s">
        <v>7557</v>
      </c>
      <c r="T2219" t="b">
        <f t="shared" si="213"/>
        <v>0</v>
      </c>
      <c r="U2219" t="s">
        <v>28</v>
      </c>
      <c r="V2219">
        <v>5.91</v>
      </c>
      <c r="W2219">
        <v>7.26</v>
      </c>
      <c r="X2219">
        <v>8.6999999999999994E-2</v>
      </c>
      <c r="Y2219">
        <v>38</v>
      </c>
      <c r="Z2219" t="s">
        <v>29</v>
      </c>
      <c r="AA2219" t="s">
        <v>24</v>
      </c>
      <c r="AB2219" t="s">
        <v>24</v>
      </c>
    </row>
    <row r="2220" spans="1:28" x14ac:dyDescent="0.35">
      <c r="A2220" s="4" t="s">
        <v>7783</v>
      </c>
      <c r="B2220" s="6">
        <f t="shared" si="211"/>
        <v>45111.907962962963</v>
      </c>
      <c r="C2220" s="12">
        <f t="shared" si="209"/>
        <v>45108</v>
      </c>
      <c r="D2220" s="3">
        <f t="shared" si="210"/>
        <v>2023</v>
      </c>
      <c r="E2220" s="3" t="str">
        <f t="shared" si="212"/>
        <v>07-2023</v>
      </c>
      <c r="F2220" s="5">
        <f t="shared" si="208"/>
        <v>45107.238912037035</v>
      </c>
      <c r="G2220">
        <v>21.168500000000002</v>
      </c>
      <c r="H2220">
        <v>93.330100000000002</v>
      </c>
      <c r="I2220">
        <v>62.212000000000003</v>
      </c>
      <c r="J2220">
        <v>4.4000000000000004</v>
      </c>
      <c r="K2220" t="s">
        <v>23</v>
      </c>
      <c r="L2220">
        <v>31</v>
      </c>
      <c r="M2220">
        <v>99</v>
      </c>
      <c r="N2220">
        <v>3.484</v>
      </c>
      <c r="O2220">
        <v>0.56999999999999995</v>
      </c>
      <c r="P2220" t="s">
        <v>24</v>
      </c>
      <c r="Q2220" t="s">
        <v>7784</v>
      </c>
      <c r="R2220" t="s">
        <v>7785</v>
      </c>
      <c r="S2220" t="s">
        <v>7786</v>
      </c>
      <c r="T2220" t="b">
        <f t="shared" si="213"/>
        <v>1</v>
      </c>
      <c r="U2220" t="s">
        <v>28</v>
      </c>
      <c r="V2220">
        <v>5.28</v>
      </c>
      <c r="W2220">
        <v>7.3109999999999999</v>
      </c>
      <c r="X2220">
        <v>0.12</v>
      </c>
      <c r="Y2220">
        <v>20</v>
      </c>
      <c r="Z2220" t="s">
        <v>29</v>
      </c>
      <c r="AA2220" t="s">
        <v>24</v>
      </c>
      <c r="AB2220" t="s">
        <v>24</v>
      </c>
    </row>
    <row r="2221" spans="1:28" x14ac:dyDescent="0.35">
      <c r="A2221" s="4" t="s">
        <v>7827</v>
      </c>
      <c r="B2221" s="6">
        <f t="shared" si="211"/>
        <v>45107.238912037035</v>
      </c>
      <c r="C2221" s="12">
        <f t="shared" si="209"/>
        <v>45078</v>
      </c>
      <c r="D2221" s="3">
        <f t="shared" si="210"/>
        <v>2023</v>
      </c>
      <c r="E2221" s="3" t="str">
        <f t="shared" si="212"/>
        <v>06-2023</v>
      </c>
      <c r="F2221" s="5">
        <f t="shared" si="208"/>
        <v>45086.056851851848</v>
      </c>
      <c r="G2221">
        <v>26.985099999999999</v>
      </c>
      <c r="H2221">
        <v>96.603499999999997</v>
      </c>
      <c r="I2221">
        <v>10</v>
      </c>
      <c r="J2221">
        <v>4.4000000000000004</v>
      </c>
      <c r="K2221" t="s">
        <v>23</v>
      </c>
      <c r="L2221">
        <v>34</v>
      </c>
      <c r="M2221">
        <v>132</v>
      </c>
      <c r="N2221">
        <v>5.5339999999999998</v>
      </c>
      <c r="O2221">
        <v>0.64</v>
      </c>
      <c r="P2221" t="s">
        <v>24</v>
      </c>
      <c r="Q2221" t="s">
        <v>7828</v>
      </c>
      <c r="R2221" t="s">
        <v>7825</v>
      </c>
      <c r="S2221" t="s">
        <v>7829</v>
      </c>
      <c r="T2221" t="b">
        <f t="shared" si="213"/>
        <v>1</v>
      </c>
      <c r="U2221" t="s">
        <v>28</v>
      </c>
      <c r="V2221">
        <v>9.51</v>
      </c>
      <c r="W2221">
        <v>1.919</v>
      </c>
      <c r="X2221">
        <v>0.12</v>
      </c>
      <c r="Y2221">
        <v>21</v>
      </c>
      <c r="Z2221" t="s">
        <v>29</v>
      </c>
      <c r="AA2221" t="s">
        <v>24</v>
      </c>
      <c r="AB2221" t="s">
        <v>24</v>
      </c>
    </row>
    <row r="2222" spans="1:28" x14ac:dyDescent="0.35">
      <c r="A2222" s="4" t="s">
        <v>8040</v>
      </c>
      <c r="B2222" s="6">
        <f t="shared" si="211"/>
        <v>45086.056851851848</v>
      </c>
      <c r="C2222" s="12">
        <f t="shared" si="209"/>
        <v>45078</v>
      </c>
      <c r="D2222" s="3">
        <f t="shared" si="210"/>
        <v>2023</v>
      </c>
      <c r="E2222" s="3" t="str">
        <f t="shared" si="212"/>
        <v>06-2023</v>
      </c>
      <c r="F2222" s="5">
        <f t="shared" si="208"/>
        <v>45078.75854166667</v>
      </c>
      <c r="G2222">
        <v>33.771599999999999</v>
      </c>
      <c r="H2222">
        <v>71.095100000000002</v>
      </c>
      <c r="I2222">
        <v>55.677</v>
      </c>
      <c r="J2222">
        <v>4.4000000000000004</v>
      </c>
      <c r="K2222" t="s">
        <v>23</v>
      </c>
      <c r="L2222">
        <v>34</v>
      </c>
      <c r="M2222">
        <v>136</v>
      </c>
      <c r="N2222">
        <v>1.8160000000000001</v>
      </c>
      <c r="O2222">
        <v>0.82</v>
      </c>
      <c r="P2222" t="s">
        <v>24</v>
      </c>
      <c r="Q2222" t="s">
        <v>8041</v>
      </c>
      <c r="R2222" t="s">
        <v>8035</v>
      </c>
      <c r="S2222" t="s">
        <v>8042</v>
      </c>
      <c r="T2222" t="b">
        <f t="shared" si="213"/>
        <v>1</v>
      </c>
      <c r="U2222" t="s">
        <v>28</v>
      </c>
      <c r="V2222">
        <v>5.92</v>
      </c>
      <c r="W2222">
        <v>9.0960000000000001</v>
      </c>
      <c r="X2222">
        <v>0.11</v>
      </c>
      <c r="Y2222">
        <v>24</v>
      </c>
      <c r="Z2222" t="s">
        <v>29</v>
      </c>
      <c r="AA2222" t="s">
        <v>24</v>
      </c>
      <c r="AB2222" t="s">
        <v>24</v>
      </c>
    </row>
    <row r="2223" spans="1:28" x14ac:dyDescent="0.35">
      <c r="A2223" s="4" t="s">
        <v>8096</v>
      </c>
      <c r="B2223" s="6">
        <f t="shared" si="211"/>
        <v>45078.75854166667</v>
      </c>
      <c r="C2223" s="12">
        <f t="shared" si="209"/>
        <v>45078</v>
      </c>
      <c r="D2223" s="3">
        <f t="shared" si="210"/>
        <v>2023</v>
      </c>
      <c r="E2223" s="3" t="str">
        <f t="shared" si="212"/>
        <v>06-2023</v>
      </c>
      <c r="F2223" s="5">
        <f t="shared" si="208"/>
        <v>45025.53324074074</v>
      </c>
      <c r="G2223">
        <v>36.507100000000001</v>
      </c>
      <c r="H2223">
        <v>70.605599999999995</v>
      </c>
      <c r="I2223">
        <v>200.839</v>
      </c>
      <c r="J2223">
        <v>4.4000000000000004</v>
      </c>
      <c r="K2223" t="s">
        <v>23</v>
      </c>
      <c r="L2223">
        <v>61</v>
      </c>
      <c r="M2223">
        <v>89</v>
      </c>
      <c r="N2223">
        <v>2.4940000000000002</v>
      </c>
      <c r="O2223">
        <v>0.84</v>
      </c>
      <c r="P2223" t="s">
        <v>24</v>
      </c>
      <c r="Q2223" t="s">
        <v>8097</v>
      </c>
      <c r="R2223" t="s">
        <v>8098</v>
      </c>
      <c r="S2223" t="s">
        <v>876</v>
      </c>
      <c r="T2223" t="b">
        <f t="shared" si="213"/>
        <v>1</v>
      </c>
      <c r="U2223" t="s">
        <v>28</v>
      </c>
      <c r="V2223">
        <v>7.06</v>
      </c>
      <c r="W2223">
        <v>4.9569999999999999</v>
      </c>
      <c r="X2223">
        <v>8.7999999999999995E-2</v>
      </c>
      <c r="Y2223">
        <v>37</v>
      </c>
      <c r="Z2223" t="s">
        <v>29</v>
      </c>
      <c r="AA2223" t="s">
        <v>24</v>
      </c>
      <c r="AB2223" t="s">
        <v>24</v>
      </c>
    </row>
    <row r="2224" spans="1:28" x14ac:dyDescent="0.35">
      <c r="A2224" s="4" t="s">
        <v>8504</v>
      </c>
      <c r="B2224" s="6">
        <f t="shared" si="211"/>
        <v>45025.53324074074</v>
      </c>
      <c r="C2224" s="12">
        <f t="shared" si="209"/>
        <v>45017</v>
      </c>
      <c r="D2224" s="3">
        <f t="shared" si="210"/>
        <v>2023</v>
      </c>
      <c r="E2224" s="3" t="str">
        <f t="shared" si="212"/>
        <v>04-2023</v>
      </c>
      <c r="F2224" s="5">
        <f t="shared" si="208"/>
        <v>45025.489398148151</v>
      </c>
      <c r="G2224">
        <v>8.9466000000000001</v>
      </c>
      <c r="H2224">
        <v>93.962299999999999</v>
      </c>
      <c r="I2224">
        <v>10.41</v>
      </c>
      <c r="J2224">
        <v>4.4000000000000004</v>
      </c>
      <c r="K2224" t="s">
        <v>23</v>
      </c>
      <c r="L2224">
        <v>39</v>
      </c>
      <c r="M2224">
        <v>107</v>
      </c>
      <c r="N2224">
        <v>2.9470000000000001</v>
      </c>
      <c r="O2224">
        <v>0.37</v>
      </c>
      <c r="P2224" t="s">
        <v>24</v>
      </c>
      <c r="Q2224" t="s">
        <v>8505</v>
      </c>
      <c r="R2224" t="s">
        <v>8506</v>
      </c>
      <c r="S2224" t="s">
        <v>402</v>
      </c>
      <c r="T2224" t="b">
        <f t="shared" si="213"/>
        <v>1</v>
      </c>
      <c r="U2224" t="s">
        <v>28</v>
      </c>
      <c r="V2224">
        <v>7.59</v>
      </c>
      <c r="W2224">
        <v>3.673</v>
      </c>
      <c r="X2224">
        <v>0.112</v>
      </c>
      <c r="Y2224">
        <v>23</v>
      </c>
      <c r="Z2224" t="s">
        <v>29</v>
      </c>
      <c r="AA2224" t="s">
        <v>24</v>
      </c>
      <c r="AB2224" t="s">
        <v>24</v>
      </c>
    </row>
    <row r="2225" spans="1:28" x14ac:dyDescent="0.35">
      <c r="A2225" s="4" t="s">
        <v>8513</v>
      </c>
      <c r="B2225" s="6">
        <f t="shared" si="211"/>
        <v>45025.489398148151</v>
      </c>
      <c r="C2225" s="12">
        <f t="shared" si="209"/>
        <v>45017</v>
      </c>
      <c r="D2225" s="3">
        <f t="shared" si="210"/>
        <v>2023</v>
      </c>
      <c r="E2225" s="3" t="str">
        <f t="shared" si="212"/>
        <v>04-2023</v>
      </c>
      <c r="F2225" s="5">
        <f t="shared" si="208"/>
        <v>45025.447800925926</v>
      </c>
      <c r="G2225">
        <v>9.0970999999999993</v>
      </c>
      <c r="H2225">
        <v>93.7971</v>
      </c>
      <c r="I2225">
        <v>10</v>
      </c>
      <c r="J2225">
        <v>4.4000000000000004</v>
      </c>
      <c r="K2225" t="s">
        <v>23</v>
      </c>
      <c r="L2225">
        <v>31</v>
      </c>
      <c r="M2225">
        <v>96</v>
      </c>
      <c r="N2225">
        <v>2.746</v>
      </c>
      <c r="O2225">
        <v>0.48</v>
      </c>
      <c r="P2225" t="s">
        <v>24</v>
      </c>
      <c r="Q2225" t="s">
        <v>8514</v>
      </c>
      <c r="R2225" t="s">
        <v>8515</v>
      </c>
      <c r="S2225" t="s">
        <v>402</v>
      </c>
      <c r="T2225" t="b">
        <f t="shared" si="213"/>
        <v>1</v>
      </c>
      <c r="U2225" t="s">
        <v>28</v>
      </c>
      <c r="V2225">
        <v>5.9</v>
      </c>
      <c r="W2225">
        <v>1.899</v>
      </c>
      <c r="X2225">
        <v>0.13400000000000001</v>
      </c>
      <c r="Y2225">
        <v>16</v>
      </c>
      <c r="Z2225" t="s">
        <v>29</v>
      </c>
      <c r="AA2225" t="s">
        <v>24</v>
      </c>
      <c r="AB2225" t="s">
        <v>24</v>
      </c>
    </row>
    <row r="2226" spans="1:28" x14ac:dyDescent="0.35">
      <c r="A2226" s="4" t="s">
        <v>8516</v>
      </c>
      <c r="B2226" s="6">
        <f t="shared" si="211"/>
        <v>45025.447800925926</v>
      </c>
      <c r="C2226" s="12">
        <f t="shared" si="209"/>
        <v>45017</v>
      </c>
      <c r="D2226" s="3">
        <f t="shared" si="210"/>
        <v>2023</v>
      </c>
      <c r="E2226" s="3" t="str">
        <f t="shared" si="212"/>
        <v>04-2023</v>
      </c>
      <c r="F2226" s="5">
        <f t="shared" si="208"/>
        <v>45024.658113425925</v>
      </c>
      <c r="G2226">
        <v>9.1044</v>
      </c>
      <c r="H2226">
        <v>93.948400000000007</v>
      </c>
      <c r="I2226">
        <v>10.287000000000001</v>
      </c>
      <c r="J2226">
        <v>4.4000000000000004</v>
      </c>
      <c r="K2226" t="s">
        <v>23</v>
      </c>
      <c r="L2226">
        <v>49</v>
      </c>
      <c r="M2226">
        <v>65</v>
      </c>
      <c r="N2226">
        <v>2.7989999999999999</v>
      </c>
      <c r="O2226">
        <v>0.45</v>
      </c>
      <c r="P2226" t="s">
        <v>24</v>
      </c>
      <c r="Q2226" t="s">
        <v>8517</v>
      </c>
      <c r="R2226" t="s">
        <v>8496</v>
      </c>
      <c r="S2226" t="s">
        <v>402</v>
      </c>
      <c r="T2226" t="b">
        <f t="shared" si="213"/>
        <v>1</v>
      </c>
      <c r="U2226" t="s">
        <v>28</v>
      </c>
      <c r="V2226">
        <v>8.92</v>
      </c>
      <c r="W2226">
        <v>4.3220000000000001</v>
      </c>
      <c r="X2226">
        <v>9.1999999999999998E-2</v>
      </c>
      <c r="Y2226">
        <v>34</v>
      </c>
      <c r="Z2226" t="s">
        <v>29</v>
      </c>
      <c r="AA2226" t="s">
        <v>24</v>
      </c>
      <c r="AB2226" t="s">
        <v>24</v>
      </c>
    </row>
    <row r="2227" spans="1:28" x14ac:dyDescent="0.35">
      <c r="A2227" s="4" t="s">
        <v>8538</v>
      </c>
      <c r="B2227" s="6">
        <f t="shared" si="211"/>
        <v>45024.658113425925</v>
      </c>
      <c r="C2227" s="12">
        <f t="shared" si="209"/>
        <v>45017</v>
      </c>
      <c r="D2227" s="3">
        <f t="shared" si="210"/>
        <v>2023</v>
      </c>
      <c r="E2227" s="3" t="str">
        <f t="shared" si="212"/>
        <v>04-2023</v>
      </c>
      <c r="F2227" s="5">
        <f t="shared" si="208"/>
        <v>45024.380277777775</v>
      </c>
      <c r="G2227">
        <v>9.1197999999999997</v>
      </c>
      <c r="H2227">
        <v>94.020600000000002</v>
      </c>
      <c r="I2227">
        <v>10</v>
      </c>
      <c r="J2227">
        <v>4.4000000000000004</v>
      </c>
      <c r="K2227" t="s">
        <v>23</v>
      </c>
      <c r="L2227">
        <v>28</v>
      </c>
      <c r="M2227">
        <v>92</v>
      </c>
      <c r="N2227">
        <v>2.8159999999999998</v>
      </c>
      <c r="O2227">
        <v>0.79</v>
      </c>
      <c r="P2227" t="s">
        <v>24</v>
      </c>
      <c r="Q2227" t="s">
        <v>8539</v>
      </c>
      <c r="R2227" t="s">
        <v>8540</v>
      </c>
      <c r="S2227" t="s">
        <v>402</v>
      </c>
      <c r="T2227" t="b">
        <f t="shared" si="213"/>
        <v>1</v>
      </c>
      <c r="U2227" t="s">
        <v>28</v>
      </c>
      <c r="V2227">
        <v>8</v>
      </c>
      <c r="W2227">
        <v>1.889</v>
      </c>
      <c r="X2227">
        <v>0.14299999999999999</v>
      </c>
      <c r="Y2227">
        <v>15</v>
      </c>
      <c r="Z2227" t="s">
        <v>29</v>
      </c>
      <c r="AA2227" t="s">
        <v>24</v>
      </c>
      <c r="AB2227" t="s">
        <v>24</v>
      </c>
    </row>
    <row r="2228" spans="1:28" x14ac:dyDescent="0.35">
      <c r="A2228" s="4" t="s">
        <v>8561</v>
      </c>
      <c r="B2228" s="6">
        <f t="shared" si="211"/>
        <v>45024.380277777775</v>
      </c>
      <c r="C2228" s="12">
        <f t="shared" si="209"/>
        <v>45017</v>
      </c>
      <c r="D2228" s="3">
        <f t="shared" si="210"/>
        <v>2023</v>
      </c>
      <c r="E2228" s="3" t="str">
        <f t="shared" si="212"/>
        <v>04-2023</v>
      </c>
      <c r="F2228" s="5">
        <f t="shared" si="208"/>
        <v>45019.348657407405</v>
      </c>
      <c r="G2228">
        <v>34.6449</v>
      </c>
      <c r="H2228">
        <v>70.587299999999999</v>
      </c>
      <c r="I2228">
        <v>50.283999999999999</v>
      </c>
      <c r="J2228">
        <v>4.4000000000000004</v>
      </c>
      <c r="K2228" t="s">
        <v>23</v>
      </c>
      <c r="L2228">
        <v>49</v>
      </c>
      <c r="M2228">
        <v>95</v>
      </c>
      <c r="N2228">
        <v>1.278</v>
      </c>
      <c r="O2228">
        <v>0.55000000000000004</v>
      </c>
      <c r="P2228" t="s">
        <v>24</v>
      </c>
      <c r="Q2228" t="s">
        <v>8562</v>
      </c>
      <c r="R2228" t="s">
        <v>8563</v>
      </c>
      <c r="S2228" t="s">
        <v>7790</v>
      </c>
      <c r="T2228" t="b">
        <f t="shared" si="213"/>
        <v>1</v>
      </c>
      <c r="U2228" t="s">
        <v>28</v>
      </c>
      <c r="V2228">
        <v>7.17</v>
      </c>
      <c r="W2228">
        <v>7.6920000000000002</v>
      </c>
      <c r="X2228">
        <v>8.2000000000000003E-2</v>
      </c>
      <c r="Y2228">
        <v>46</v>
      </c>
      <c r="Z2228" t="s">
        <v>29</v>
      </c>
      <c r="AA2228" t="s">
        <v>24</v>
      </c>
      <c r="AB2228" t="s">
        <v>24</v>
      </c>
    </row>
    <row r="2229" spans="1:28" x14ac:dyDescent="0.35">
      <c r="A2229" s="4" t="s">
        <v>8582</v>
      </c>
      <c r="B2229" s="6">
        <f t="shared" si="211"/>
        <v>45019.348657407405</v>
      </c>
      <c r="C2229" s="12">
        <f t="shared" si="209"/>
        <v>45017</v>
      </c>
      <c r="D2229" s="3">
        <f t="shared" si="210"/>
        <v>2023</v>
      </c>
      <c r="E2229" s="3" t="str">
        <f t="shared" si="212"/>
        <v>04-2023</v>
      </c>
      <c r="F2229" s="5">
        <f t="shared" si="208"/>
        <v>45014.013356481482</v>
      </c>
      <c r="G2229">
        <v>25.889600000000002</v>
      </c>
      <c r="H2229">
        <v>90.445999999999998</v>
      </c>
      <c r="I2229">
        <v>10</v>
      </c>
      <c r="J2229">
        <v>4.4000000000000004</v>
      </c>
      <c r="K2229" t="s">
        <v>23</v>
      </c>
      <c r="L2229">
        <v>59</v>
      </c>
      <c r="M2229">
        <v>85</v>
      </c>
      <c r="N2229">
        <v>4.9930000000000003</v>
      </c>
      <c r="O2229">
        <v>0.31</v>
      </c>
      <c r="P2229" t="s">
        <v>24</v>
      </c>
      <c r="Q2229" t="s">
        <v>8583</v>
      </c>
      <c r="R2229" t="s">
        <v>8584</v>
      </c>
      <c r="S2229" t="s">
        <v>8585</v>
      </c>
      <c r="T2229" t="b">
        <f t="shared" si="213"/>
        <v>1</v>
      </c>
      <c r="U2229" t="s">
        <v>28</v>
      </c>
      <c r="V2229">
        <v>5.95</v>
      </c>
      <c r="W2229">
        <v>1.78</v>
      </c>
      <c r="X2229">
        <v>8.4000000000000005E-2</v>
      </c>
      <c r="Y2229">
        <v>41</v>
      </c>
      <c r="Z2229" t="s">
        <v>29</v>
      </c>
      <c r="AA2229" t="s">
        <v>24</v>
      </c>
      <c r="AB2229" t="s">
        <v>24</v>
      </c>
    </row>
    <row r="2230" spans="1:28" x14ac:dyDescent="0.35">
      <c r="A2230" s="4" t="s">
        <v>8632</v>
      </c>
      <c r="B2230" s="6">
        <f t="shared" si="211"/>
        <v>45014.013356481482</v>
      </c>
      <c r="C2230" s="12">
        <f t="shared" si="209"/>
        <v>44986</v>
      </c>
      <c r="D2230" s="3">
        <f t="shared" si="210"/>
        <v>2023</v>
      </c>
      <c r="E2230" s="3" t="str">
        <f t="shared" si="212"/>
        <v>03-2023</v>
      </c>
      <c r="F2230" s="5">
        <f t="shared" si="208"/>
        <v>45142.803414351853</v>
      </c>
      <c r="G2230">
        <v>34.5884</v>
      </c>
      <c r="H2230">
        <v>70.603399999999993</v>
      </c>
      <c r="I2230">
        <v>53.082999999999998</v>
      </c>
      <c r="J2230">
        <v>4.4000000000000004</v>
      </c>
      <c r="K2230" t="s">
        <v>23</v>
      </c>
      <c r="L2230">
        <v>70</v>
      </c>
      <c r="M2230">
        <v>78</v>
      </c>
      <c r="N2230">
        <v>1.288</v>
      </c>
      <c r="O2230">
        <v>0.97</v>
      </c>
      <c r="P2230" t="s">
        <v>24</v>
      </c>
      <c r="Q2230" t="s">
        <v>8633</v>
      </c>
      <c r="R2230" t="s">
        <v>8621</v>
      </c>
      <c r="S2230" t="s">
        <v>8634</v>
      </c>
      <c r="T2230" t="b">
        <f t="shared" si="213"/>
        <v>1</v>
      </c>
      <c r="U2230" t="s">
        <v>28</v>
      </c>
      <c r="V2230">
        <v>6.33</v>
      </c>
      <c r="W2230">
        <v>7.0279999999999996</v>
      </c>
      <c r="X2230">
        <v>7.0000000000000007E-2</v>
      </c>
      <c r="Y2230">
        <v>59</v>
      </c>
      <c r="Z2230" t="s">
        <v>29</v>
      </c>
      <c r="AA2230" t="s">
        <v>24</v>
      </c>
      <c r="AB2230" t="s">
        <v>24</v>
      </c>
    </row>
    <row r="2231" spans="1:28" x14ac:dyDescent="0.35">
      <c r="A2231" s="4" t="s">
        <v>7592</v>
      </c>
      <c r="B2231" s="6">
        <f t="shared" si="211"/>
        <v>45142.803414351853</v>
      </c>
      <c r="C2231" s="12">
        <f t="shared" si="209"/>
        <v>45139</v>
      </c>
      <c r="D2231" s="3">
        <f t="shared" si="210"/>
        <v>2023</v>
      </c>
      <c r="E2231" s="3" t="str">
        <f t="shared" si="212"/>
        <v>08-2023</v>
      </c>
      <c r="F2231" s="5">
        <f t="shared" si="208"/>
        <v>45011.551759259259</v>
      </c>
      <c r="G2231">
        <v>1.3184</v>
      </c>
      <c r="H2231">
        <v>97.093100000000007</v>
      </c>
      <c r="I2231">
        <v>31.95</v>
      </c>
      <c r="J2231">
        <v>4.5999999999999996</v>
      </c>
      <c r="K2231" t="s">
        <v>23</v>
      </c>
      <c r="L2231">
        <v>61</v>
      </c>
      <c r="M2231">
        <v>60</v>
      </c>
      <c r="N2231">
        <v>0.48299999999999998</v>
      </c>
      <c r="O2231">
        <v>0.62</v>
      </c>
      <c r="P2231" t="s">
        <v>24</v>
      </c>
      <c r="Q2231" t="s">
        <v>7593</v>
      </c>
      <c r="R2231" t="s">
        <v>7584</v>
      </c>
      <c r="S2231" t="s">
        <v>7594</v>
      </c>
      <c r="T2231" t="b">
        <f t="shared" si="213"/>
        <v>0</v>
      </c>
      <c r="U2231" t="s">
        <v>28</v>
      </c>
      <c r="V2231">
        <v>6.08</v>
      </c>
      <c r="W2231">
        <v>4.9139999999999997</v>
      </c>
      <c r="X2231">
        <v>8.5000000000000006E-2</v>
      </c>
      <c r="Y2231">
        <v>46</v>
      </c>
      <c r="Z2231" t="s">
        <v>29</v>
      </c>
      <c r="AA2231" t="s">
        <v>24</v>
      </c>
      <c r="AB2231" t="s">
        <v>24</v>
      </c>
    </row>
    <row r="2232" spans="1:28" x14ac:dyDescent="0.35">
      <c r="A2232" s="4" t="s">
        <v>8644</v>
      </c>
      <c r="B2232" s="6">
        <f t="shared" si="211"/>
        <v>45011.551759259259</v>
      </c>
      <c r="C2232" s="12">
        <f t="shared" si="209"/>
        <v>44986</v>
      </c>
      <c r="D2232" s="3">
        <f t="shared" si="210"/>
        <v>2023</v>
      </c>
      <c r="E2232" s="3" t="str">
        <f t="shared" si="212"/>
        <v>03-2023</v>
      </c>
      <c r="F2232" s="5">
        <f t="shared" si="208"/>
        <v>45142.128518518519</v>
      </c>
      <c r="G2232">
        <v>36.400799999999997</v>
      </c>
      <c r="H2232">
        <v>71.1798</v>
      </c>
      <c r="I2232">
        <v>120.22</v>
      </c>
      <c r="J2232">
        <v>4.4000000000000004</v>
      </c>
      <c r="K2232" t="s">
        <v>23</v>
      </c>
      <c r="L2232">
        <v>40</v>
      </c>
      <c r="M2232">
        <v>76</v>
      </c>
      <c r="N2232">
        <v>2.5470000000000002</v>
      </c>
      <c r="O2232">
        <v>0.66</v>
      </c>
      <c r="P2232" t="s">
        <v>24</v>
      </c>
      <c r="Q2232" t="s">
        <v>8645</v>
      </c>
      <c r="R2232" t="s">
        <v>8646</v>
      </c>
      <c r="S2232" t="s">
        <v>8647</v>
      </c>
      <c r="T2232" t="b">
        <f t="shared" si="213"/>
        <v>1</v>
      </c>
      <c r="U2232" t="s">
        <v>28</v>
      </c>
      <c r="V2232">
        <v>4.37</v>
      </c>
      <c r="W2232">
        <v>7.6289999999999996</v>
      </c>
      <c r="X2232">
        <v>0.114</v>
      </c>
      <c r="Y2232">
        <v>22</v>
      </c>
      <c r="Z2232" t="s">
        <v>29</v>
      </c>
      <c r="AA2232" t="s">
        <v>24</v>
      </c>
      <c r="AB2232" t="s">
        <v>24</v>
      </c>
    </row>
    <row r="2233" spans="1:28" x14ac:dyDescent="0.35">
      <c r="A2233" s="4" t="s">
        <v>7598</v>
      </c>
      <c r="B2233" s="6">
        <f t="shared" si="211"/>
        <v>45142.128518518519</v>
      </c>
      <c r="C2233" s="12">
        <f t="shared" si="209"/>
        <v>45139</v>
      </c>
      <c r="D2233" s="3">
        <f t="shared" si="210"/>
        <v>2023</v>
      </c>
      <c r="E2233" s="3" t="str">
        <f t="shared" si="212"/>
        <v>08-2023</v>
      </c>
      <c r="F2233" s="5">
        <f t="shared" si="208"/>
        <v>45009.140763888892</v>
      </c>
      <c r="G2233">
        <v>33.250100000000003</v>
      </c>
      <c r="H2233">
        <v>92.002899999999997</v>
      </c>
      <c r="I2233">
        <v>10</v>
      </c>
      <c r="J2233">
        <v>4.9000000000000004</v>
      </c>
      <c r="K2233" t="s">
        <v>23</v>
      </c>
      <c r="L2233">
        <v>63</v>
      </c>
      <c r="M2233">
        <v>64</v>
      </c>
      <c r="N2233">
        <v>3.6139999999999999</v>
      </c>
      <c r="O2233">
        <v>0.79</v>
      </c>
      <c r="P2233" t="s">
        <v>24</v>
      </c>
      <c r="Q2233" t="s">
        <v>7599</v>
      </c>
      <c r="R2233" t="s">
        <v>7600</v>
      </c>
      <c r="S2233" t="s">
        <v>7601</v>
      </c>
      <c r="T2233" t="b">
        <f t="shared" si="213"/>
        <v>0</v>
      </c>
      <c r="U2233" t="s">
        <v>28</v>
      </c>
      <c r="V2233">
        <v>9.7899999999999991</v>
      </c>
      <c r="W2233">
        <v>1.85</v>
      </c>
      <c r="X2233">
        <v>0.05</v>
      </c>
      <c r="Y2233">
        <v>127</v>
      </c>
      <c r="Z2233" t="s">
        <v>29</v>
      </c>
      <c r="AA2233" t="s">
        <v>24</v>
      </c>
      <c r="AB2233" t="s">
        <v>24</v>
      </c>
    </row>
    <row r="2234" spans="1:28" x14ac:dyDescent="0.35">
      <c r="A2234" s="4" t="s">
        <v>8668</v>
      </c>
      <c r="B2234" s="6">
        <f t="shared" si="211"/>
        <v>45009.140763888892</v>
      </c>
      <c r="C2234" s="12">
        <f t="shared" si="209"/>
        <v>44986</v>
      </c>
      <c r="D2234" s="3">
        <f t="shared" si="210"/>
        <v>2023</v>
      </c>
      <c r="E2234" s="3" t="str">
        <f t="shared" si="212"/>
        <v>03-2023</v>
      </c>
      <c r="F2234" s="5">
        <f t="shared" si="208"/>
        <v>45008.304375</v>
      </c>
      <c r="G2234">
        <v>24.1675</v>
      </c>
      <c r="H2234">
        <v>93.793999999999997</v>
      </c>
      <c r="I2234">
        <v>78.995000000000005</v>
      </c>
      <c r="J2234">
        <v>4.4000000000000004</v>
      </c>
      <c r="K2234" t="s">
        <v>23</v>
      </c>
      <c r="L2234">
        <v>32</v>
      </c>
      <c r="M2234">
        <v>73</v>
      </c>
      <c r="N2234">
        <v>2.4710000000000001</v>
      </c>
      <c r="O2234">
        <v>0.52</v>
      </c>
      <c r="P2234" t="s">
        <v>24</v>
      </c>
      <c r="Q2234" t="s">
        <v>8669</v>
      </c>
      <c r="R2234" t="s">
        <v>8662</v>
      </c>
      <c r="S2234" t="s">
        <v>8670</v>
      </c>
      <c r="T2234" t="b">
        <f t="shared" si="213"/>
        <v>1</v>
      </c>
      <c r="U2234" t="s">
        <v>28</v>
      </c>
      <c r="V2234">
        <v>9.67</v>
      </c>
      <c r="W2234">
        <v>8.1969999999999992</v>
      </c>
      <c r="X2234">
        <v>0.155</v>
      </c>
      <c r="Y2234">
        <v>12</v>
      </c>
      <c r="Z2234" t="s">
        <v>29</v>
      </c>
      <c r="AA2234" t="s">
        <v>24</v>
      </c>
      <c r="AB2234" t="s">
        <v>24</v>
      </c>
    </row>
    <row r="2235" spans="1:28" x14ac:dyDescent="0.35">
      <c r="A2235" s="4" t="s">
        <v>8675</v>
      </c>
      <c r="B2235" s="6">
        <f t="shared" si="211"/>
        <v>45008.304375</v>
      </c>
      <c r="C2235" s="12">
        <f t="shared" si="209"/>
        <v>44986</v>
      </c>
      <c r="D2235" s="3">
        <f t="shared" si="210"/>
        <v>2023</v>
      </c>
      <c r="E2235" s="3" t="str">
        <f t="shared" si="212"/>
        <v>03-2023</v>
      </c>
      <c r="F2235" s="5">
        <f t="shared" si="208"/>
        <v>45140.456250000003</v>
      </c>
      <c r="G2235">
        <v>36.346600000000002</v>
      </c>
      <c r="H2235">
        <v>71.218100000000007</v>
      </c>
      <c r="I2235">
        <v>83.664000000000001</v>
      </c>
      <c r="J2235">
        <v>4.4000000000000004</v>
      </c>
      <c r="K2235" t="s">
        <v>23</v>
      </c>
      <c r="L2235">
        <v>31</v>
      </c>
      <c r="M2235">
        <v>72</v>
      </c>
      <c r="N2235">
        <v>2.5299999999999998</v>
      </c>
      <c r="O2235">
        <v>0.55000000000000004</v>
      </c>
      <c r="P2235" t="s">
        <v>24</v>
      </c>
      <c r="Q2235" t="s">
        <v>8676</v>
      </c>
      <c r="R2235" t="s">
        <v>8677</v>
      </c>
      <c r="S2235" t="s">
        <v>4642</v>
      </c>
      <c r="T2235" t="b">
        <f t="shared" si="213"/>
        <v>1</v>
      </c>
      <c r="U2235" t="s">
        <v>28</v>
      </c>
      <c r="V2235">
        <v>2.8</v>
      </c>
      <c r="W2235">
        <v>8.0760000000000005</v>
      </c>
      <c r="X2235">
        <v>0.14399999999999999</v>
      </c>
      <c r="Y2235">
        <v>14</v>
      </c>
      <c r="Z2235" t="s">
        <v>29</v>
      </c>
      <c r="AA2235" t="s">
        <v>24</v>
      </c>
      <c r="AB2235" t="s">
        <v>24</v>
      </c>
    </row>
    <row r="2236" spans="1:28" x14ac:dyDescent="0.35">
      <c r="A2236" s="4" t="s">
        <v>7607</v>
      </c>
      <c r="B2236" s="6">
        <f t="shared" si="211"/>
        <v>45140.456250000003</v>
      </c>
      <c r="C2236" s="12">
        <f t="shared" si="209"/>
        <v>45139</v>
      </c>
      <c r="D2236" s="3">
        <f t="shared" si="210"/>
        <v>2023</v>
      </c>
      <c r="E2236" s="3" t="str">
        <f t="shared" si="212"/>
        <v>08-2023</v>
      </c>
      <c r="F2236" s="5">
        <f t="shared" si="208"/>
        <v>44998.572557870371</v>
      </c>
      <c r="G2236">
        <v>21.150200000000002</v>
      </c>
      <c r="H2236">
        <v>99.868700000000004</v>
      </c>
      <c r="I2236">
        <v>10</v>
      </c>
      <c r="J2236">
        <v>4.3</v>
      </c>
      <c r="K2236" t="s">
        <v>23</v>
      </c>
      <c r="L2236">
        <v>27</v>
      </c>
      <c r="M2236">
        <v>87</v>
      </c>
      <c r="N2236">
        <v>0.29299999999999998</v>
      </c>
      <c r="O2236">
        <v>0.77</v>
      </c>
      <c r="P2236" t="s">
        <v>24</v>
      </c>
      <c r="Q2236" t="s">
        <v>7608</v>
      </c>
      <c r="R2236" t="s">
        <v>7609</v>
      </c>
      <c r="S2236" t="s">
        <v>7610</v>
      </c>
      <c r="T2236" t="b">
        <f t="shared" si="213"/>
        <v>0</v>
      </c>
      <c r="U2236" t="s">
        <v>28</v>
      </c>
      <c r="V2236">
        <v>6.07</v>
      </c>
      <c r="W2236">
        <v>1.8959999999999999</v>
      </c>
      <c r="X2236">
        <v>0.11899999999999999</v>
      </c>
      <c r="Y2236">
        <v>20</v>
      </c>
      <c r="Z2236" t="s">
        <v>29</v>
      </c>
      <c r="AA2236" t="s">
        <v>24</v>
      </c>
      <c r="AB2236" t="s">
        <v>24</v>
      </c>
    </row>
    <row r="2237" spans="1:28" x14ac:dyDescent="0.35">
      <c r="A2237" s="4" t="s">
        <v>8748</v>
      </c>
      <c r="B2237" s="6">
        <f t="shared" si="211"/>
        <v>44998.572557870371</v>
      </c>
      <c r="C2237" s="12">
        <f t="shared" si="209"/>
        <v>44986</v>
      </c>
      <c r="D2237" s="3">
        <f t="shared" si="210"/>
        <v>2023</v>
      </c>
      <c r="E2237" s="3" t="str">
        <f t="shared" si="212"/>
        <v>03-2023</v>
      </c>
      <c r="F2237" s="5">
        <f t="shared" si="208"/>
        <v>44955.329710648148</v>
      </c>
      <c r="G2237">
        <v>11.077299999999999</v>
      </c>
      <c r="H2237">
        <v>91.725099999999998</v>
      </c>
      <c r="I2237">
        <v>36.765999999999998</v>
      </c>
      <c r="J2237">
        <v>4.4000000000000004</v>
      </c>
      <c r="K2237" t="s">
        <v>23</v>
      </c>
      <c r="L2237">
        <v>28</v>
      </c>
      <c r="M2237">
        <v>113</v>
      </c>
      <c r="N2237">
        <v>7.7759999999999998</v>
      </c>
      <c r="O2237">
        <v>0.84</v>
      </c>
      <c r="P2237" t="s">
        <v>24</v>
      </c>
      <c r="Q2237" t="s">
        <v>8749</v>
      </c>
      <c r="R2237" t="s">
        <v>8750</v>
      </c>
      <c r="S2237" t="s">
        <v>8751</v>
      </c>
      <c r="T2237" t="b">
        <f t="shared" si="213"/>
        <v>1</v>
      </c>
      <c r="U2237" t="s">
        <v>28</v>
      </c>
      <c r="V2237">
        <v>10.039999999999999</v>
      </c>
      <c r="W2237">
        <v>8.7439999999999998</v>
      </c>
      <c r="X2237">
        <v>0.161</v>
      </c>
      <c r="Y2237">
        <v>11</v>
      </c>
      <c r="Z2237" t="s">
        <v>29</v>
      </c>
      <c r="AA2237" t="s">
        <v>24</v>
      </c>
      <c r="AB2237" t="s">
        <v>24</v>
      </c>
    </row>
    <row r="2238" spans="1:28" x14ac:dyDescent="0.35">
      <c r="A2238" s="4" t="s">
        <v>9162</v>
      </c>
      <c r="B2238" s="6">
        <f t="shared" si="211"/>
        <v>44955.329710648148</v>
      </c>
      <c r="C2238" s="12">
        <f t="shared" si="209"/>
        <v>44927</v>
      </c>
      <c r="D2238" s="3">
        <f t="shared" si="210"/>
        <v>2023</v>
      </c>
      <c r="E2238" s="3" t="str">
        <f t="shared" si="212"/>
        <v>01-2023</v>
      </c>
      <c r="F2238" s="5">
        <f t="shared" si="208"/>
        <v>44953.648761574077</v>
      </c>
      <c r="G2238">
        <v>33.5931</v>
      </c>
      <c r="H2238">
        <v>72.890699999999995</v>
      </c>
      <c r="I2238">
        <v>30.792999999999999</v>
      </c>
      <c r="J2238">
        <v>4.4000000000000004</v>
      </c>
      <c r="K2238" t="s">
        <v>23</v>
      </c>
      <c r="L2238">
        <v>39</v>
      </c>
      <c r="M2238">
        <v>176</v>
      </c>
      <c r="N2238">
        <v>0.32100000000000001</v>
      </c>
      <c r="O2238">
        <v>0.52</v>
      </c>
      <c r="P2238" t="s">
        <v>24</v>
      </c>
      <c r="Q2238" t="s">
        <v>9163</v>
      </c>
      <c r="R2238" t="s">
        <v>9164</v>
      </c>
      <c r="S2238" t="s">
        <v>9165</v>
      </c>
      <c r="T2238" t="b">
        <f t="shared" si="213"/>
        <v>1</v>
      </c>
      <c r="U2238" t="s">
        <v>28</v>
      </c>
      <c r="V2238">
        <v>10.11</v>
      </c>
      <c r="W2238">
        <v>7.2110000000000003</v>
      </c>
      <c r="X2238">
        <v>0.127</v>
      </c>
      <c r="Y2238">
        <v>18</v>
      </c>
      <c r="Z2238" t="s">
        <v>29</v>
      </c>
      <c r="AA2238" t="s">
        <v>24</v>
      </c>
      <c r="AB2238" t="s">
        <v>24</v>
      </c>
    </row>
    <row r="2239" spans="1:28" x14ac:dyDescent="0.35">
      <c r="A2239" s="4" t="s">
        <v>9181</v>
      </c>
      <c r="B2239" s="6">
        <f t="shared" si="211"/>
        <v>44953.648761574077</v>
      </c>
      <c r="C2239" s="12">
        <f t="shared" si="209"/>
        <v>44927</v>
      </c>
      <c r="D2239" s="3">
        <f t="shared" si="210"/>
        <v>2023</v>
      </c>
      <c r="E2239" s="3" t="str">
        <f t="shared" si="212"/>
        <v>01-2023</v>
      </c>
      <c r="F2239" s="5">
        <f t="shared" si="208"/>
        <v>44948.890706018516</v>
      </c>
      <c r="G2239">
        <v>7.7778</v>
      </c>
      <c r="H2239">
        <v>93.108900000000006</v>
      </c>
      <c r="I2239">
        <v>70.611999999999995</v>
      </c>
      <c r="J2239">
        <v>4.4000000000000004</v>
      </c>
      <c r="K2239" t="s">
        <v>23</v>
      </c>
      <c r="L2239">
        <v>22</v>
      </c>
      <c r="M2239">
        <v>92</v>
      </c>
      <c r="N2239">
        <v>3.87</v>
      </c>
      <c r="O2239">
        <v>1</v>
      </c>
      <c r="P2239" t="s">
        <v>24</v>
      </c>
      <c r="Q2239" t="s">
        <v>9182</v>
      </c>
      <c r="R2239" t="s">
        <v>9183</v>
      </c>
      <c r="S2239" t="s">
        <v>402</v>
      </c>
      <c r="T2239" t="b">
        <f t="shared" si="213"/>
        <v>1</v>
      </c>
      <c r="U2239" t="s">
        <v>28</v>
      </c>
      <c r="V2239">
        <v>9.74</v>
      </c>
      <c r="W2239">
        <v>3.8239999999999998</v>
      </c>
      <c r="X2239">
        <v>0.17</v>
      </c>
      <c r="Y2239">
        <v>10</v>
      </c>
      <c r="Z2239" t="s">
        <v>29</v>
      </c>
      <c r="AA2239" t="s">
        <v>24</v>
      </c>
      <c r="AB2239" t="s">
        <v>24</v>
      </c>
    </row>
    <row r="2240" spans="1:28" x14ac:dyDescent="0.35">
      <c r="A2240" s="4" t="s">
        <v>9255</v>
      </c>
      <c r="B2240" s="6">
        <f t="shared" si="211"/>
        <v>44948.890706018516</v>
      </c>
      <c r="C2240" s="12">
        <f t="shared" si="209"/>
        <v>44927</v>
      </c>
      <c r="D2240" s="3">
        <f t="shared" si="210"/>
        <v>2023</v>
      </c>
      <c r="E2240" s="3" t="str">
        <f t="shared" si="212"/>
        <v>01-2023</v>
      </c>
      <c r="F2240" s="5">
        <f t="shared" si="208"/>
        <v>44945.054120370369</v>
      </c>
      <c r="G2240">
        <v>36.594900000000003</v>
      </c>
      <c r="H2240">
        <v>70.874399999999994</v>
      </c>
      <c r="I2240">
        <v>214.02199999999999</v>
      </c>
      <c r="J2240">
        <v>4.4000000000000004</v>
      </c>
      <c r="K2240" t="s">
        <v>23</v>
      </c>
      <c r="L2240">
        <v>20</v>
      </c>
      <c r="M2240">
        <v>97</v>
      </c>
      <c r="N2240">
        <v>2.536</v>
      </c>
      <c r="O2240">
        <v>0.73</v>
      </c>
      <c r="P2240" t="s">
        <v>24</v>
      </c>
      <c r="Q2240" t="s">
        <v>9256</v>
      </c>
      <c r="R2240" t="s">
        <v>9253</v>
      </c>
      <c r="S2240" t="s">
        <v>6761</v>
      </c>
      <c r="T2240" t="b">
        <f t="shared" si="213"/>
        <v>1</v>
      </c>
      <c r="U2240" t="s">
        <v>28</v>
      </c>
      <c r="V2240">
        <v>8.11</v>
      </c>
      <c r="W2240">
        <v>10.760999999999999</v>
      </c>
      <c r="X2240">
        <v>0.311</v>
      </c>
      <c r="Y2240">
        <v>3</v>
      </c>
      <c r="Z2240" t="s">
        <v>29</v>
      </c>
      <c r="AA2240" t="s">
        <v>24</v>
      </c>
      <c r="AB2240" t="s">
        <v>24</v>
      </c>
    </row>
    <row r="2241" spans="1:28" x14ac:dyDescent="0.35">
      <c r="A2241" s="4" t="s">
        <v>9294</v>
      </c>
      <c r="B2241" s="6">
        <f t="shared" si="211"/>
        <v>44945.054120370369</v>
      </c>
      <c r="C2241" s="12">
        <f t="shared" si="209"/>
        <v>44927</v>
      </c>
      <c r="D2241" s="3">
        <f t="shared" si="210"/>
        <v>2023</v>
      </c>
      <c r="E2241" s="3" t="str">
        <f t="shared" si="212"/>
        <v>01-2023</v>
      </c>
      <c r="F2241" s="5">
        <f t="shared" si="208"/>
        <v>44944.074247685188</v>
      </c>
      <c r="G2241">
        <v>12.1121</v>
      </c>
      <c r="H2241">
        <v>94.470100000000002</v>
      </c>
      <c r="I2241">
        <v>10</v>
      </c>
      <c r="J2241">
        <v>4.4000000000000004</v>
      </c>
      <c r="K2241" t="s">
        <v>23</v>
      </c>
      <c r="L2241">
        <v>17</v>
      </c>
      <c r="M2241">
        <v>74</v>
      </c>
      <c r="N2241">
        <v>5.2149999999999999</v>
      </c>
      <c r="O2241">
        <v>0.93</v>
      </c>
      <c r="P2241" t="s">
        <v>24</v>
      </c>
      <c r="Q2241" t="s">
        <v>9295</v>
      </c>
      <c r="R2241" t="s">
        <v>9296</v>
      </c>
      <c r="S2241" t="s">
        <v>9297</v>
      </c>
      <c r="T2241" t="b">
        <f t="shared" si="213"/>
        <v>1</v>
      </c>
      <c r="U2241" t="s">
        <v>28</v>
      </c>
      <c r="V2241">
        <v>11.26</v>
      </c>
      <c r="W2241">
        <v>1.907</v>
      </c>
      <c r="X2241">
        <v>0.26700000000000002</v>
      </c>
      <c r="Y2241">
        <v>8</v>
      </c>
      <c r="Z2241" t="s">
        <v>29</v>
      </c>
      <c r="AA2241" t="s">
        <v>24</v>
      </c>
      <c r="AB2241" t="s">
        <v>24</v>
      </c>
    </row>
    <row r="2242" spans="1:28" x14ac:dyDescent="0.35">
      <c r="A2242" s="4" t="s">
        <v>9306</v>
      </c>
      <c r="B2242" s="6">
        <f t="shared" si="211"/>
        <v>44944.074247685188</v>
      </c>
      <c r="C2242" s="12">
        <f t="shared" si="209"/>
        <v>44927</v>
      </c>
      <c r="D2242" s="3">
        <f t="shared" si="210"/>
        <v>2023</v>
      </c>
      <c r="E2242" s="3" t="str">
        <f t="shared" si="212"/>
        <v>01-2023</v>
      </c>
      <c r="F2242" s="5">
        <f t="shared" ref="F2242:F2305" si="214">DATEVALUE(LEFT(A2243,10))+TIMEVALUE(MID(A2243,12,8))</f>
        <v>45139.087337962963</v>
      </c>
      <c r="G2242">
        <v>11.5023</v>
      </c>
      <c r="H2242">
        <v>95.180899999999994</v>
      </c>
      <c r="I2242">
        <v>10</v>
      </c>
      <c r="J2242">
        <v>4.4000000000000004</v>
      </c>
      <c r="K2242" t="s">
        <v>23</v>
      </c>
      <c r="L2242">
        <v>26</v>
      </c>
      <c r="M2242">
        <v>81</v>
      </c>
      <c r="N2242">
        <v>2.3929999999999998</v>
      </c>
      <c r="O2242">
        <v>0.54</v>
      </c>
      <c r="P2242" t="s">
        <v>24</v>
      </c>
      <c r="Q2242" t="s">
        <v>9307</v>
      </c>
      <c r="R2242" t="s">
        <v>9308</v>
      </c>
      <c r="S2242" t="s">
        <v>3552</v>
      </c>
      <c r="T2242" t="b">
        <f t="shared" si="213"/>
        <v>1</v>
      </c>
      <c r="U2242" t="s">
        <v>28</v>
      </c>
      <c r="V2242">
        <v>6.04</v>
      </c>
      <c r="W2242">
        <v>1.796</v>
      </c>
      <c r="X2242">
        <v>0.16200000000000001</v>
      </c>
      <c r="Y2242">
        <v>11</v>
      </c>
      <c r="Z2242" t="s">
        <v>29</v>
      </c>
      <c r="AA2242" t="s">
        <v>24</v>
      </c>
      <c r="AB2242" t="s">
        <v>24</v>
      </c>
    </row>
    <row r="2243" spans="1:28" x14ac:dyDescent="0.35">
      <c r="A2243" s="4" t="s">
        <v>7626</v>
      </c>
      <c r="B2243" s="6">
        <f t="shared" si="211"/>
        <v>45139.087337962963</v>
      </c>
      <c r="C2243" s="12">
        <f t="shared" ref="C2243:C2306" si="215">DATE(YEAR(B2243),MONTH(B2243),1)</f>
        <v>45139</v>
      </c>
      <c r="D2243" s="3">
        <f t="shared" ref="D2243:D2306" si="216">YEAR(B2243)</f>
        <v>2023</v>
      </c>
      <c r="E2243" s="3" t="str">
        <f t="shared" si="212"/>
        <v>08-2023</v>
      </c>
      <c r="F2243" s="5">
        <f t="shared" si="214"/>
        <v>45138.168749999997</v>
      </c>
      <c r="G2243">
        <v>37.382800000000003</v>
      </c>
      <c r="H2243">
        <v>71.739400000000003</v>
      </c>
      <c r="I2243">
        <v>131.976</v>
      </c>
      <c r="J2243">
        <v>4.0999999999999996</v>
      </c>
      <c r="K2243" t="s">
        <v>23</v>
      </c>
      <c r="L2243">
        <v>29</v>
      </c>
      <c r="M2243">
        <v>118</v>
      </c>
      <c r="N2243">
        <v>2.0920000000000001</v>
      </c>
      <c r="O2243">
        <v>0.67</v>
      </c>
      <c r="P2243" t="s">
        <v>24</v>
      </c>
      <c r="Q2243" t="s">
        <v>7627</v>
      </c>
      <c r="R2243" t="s">
        <v>7623</v>
      </c>
      <c r="S2243" t="s">
        <v>7628</v>
      </c>
      <c r="T2243" t="b">
        <f t="shared" si="213"/>
        <v>0</v>
      </c>
      <c r="U2243" t="s">
        <v>28</v>
      </c>
      <c r="V2243">
        <v>6.57</v>
      </c>
      <c r="W2243">
        <v>9.6430000000000007</v>
      </c>
      <c r="X2243">
        <v>0.21299999999999999</v>
      </c>
      <c r="Y2243">
        <v>6</v>
      </c>
      <c r="Z2243" t="s">
        <v>29</v>
      </c>
      <c r="AA2243" t="s">
        <v>24</v>
      </c>
      <c r="AB2243" t="s">
        <v>24</v>
      </c>
    </row>
    <row r="2244" spans="1:28" x14ac:dyDescent="0.35">
      <c r="A2244" s="4" t="s">
        <v>7629</v>
      </c>
      <c r="B2244" s="6">
        <f t="shared" ref="B2244:B2307" si="217">DATEVALUE(LEFT($A2244,10))+TIMEVALUE(MID($A2244,12,8))</f>
        <v>45138.168749999997</v>
      </c>
      <c r="C2244" s="12">
        <f t="shared" si="215"/>
        <v>45108</v>
      </c>
      <c r="D2244" s="3">
        <f t="shared" si="216"/>
        <v>2023</v>
      </c>
      <c r="E2244" s="3" t="str">
        <f t="shared" si="212"/>
        <v>07-2023</v>
      </c>
      <c r="F2244" s="5">
        <f t="shared" si="214"/>
        <v>45137.780462962961</v>
      </c>
      <c r="G2244">
        <v>32.0655</v>
      </c>
      <c r="H2244">
        <v>92.895600000000002</v>
      </c>
      <c r="I2244">
        <v>10</v>
      </c>
      <c r="J2244">
        <v>4.0999999999999996</v>
      </c>
      <c r="K2244" t="s">
        <v>23</v>
      </c>
      <c r="L2244">
        <v>17</v>
      </c>
      <c r="M2244">
        <v>88</v>
      </c>
      <c r="N2244">
        <v>2.8029999999999999</v>
      </c>
      <c r="O2244">
        <v>0.49</v>
      </c>
      <c r="P2244" t="s">
        <v>24</v>
      </c>
      <c r="Q2244" t="s">
        <v>7630</v>
      </c>
      <c r="R2244" t="s">
        <v>7606</v>
      </c>
      <c r="S2244" t="s">
        <v>7631</v>
      </c>
      <c r="T2244" t="b">
        <f t="shared" si="213"/>
        <v>0</v>
      </c>
      <c r="U2244" t="s">
        <v>28</v>
      </c>
      <c r="V2244">
        <v>7.08</v>
      </c>
      <c r="W2244">
        <v>1.889</v>
      </c>
      <c r="X2244">
        <v>0.21299999999999999</v>
      </c>
      <c r="Y2244">
        <v>7</v>
      </c>
      <c r="Z2244" t="s">
        <v>29</v>
      </c>
      <c r="AA2244" t="s">
        <v>24</v>
      </c>
      <c r="AB2244" t="s">
        <v>24</v>
      </c>
    </row>
    <row r="2245" spans="1:28" x14ac:dyDescent="0.35">
      <c r="A2245" s="4" t="s">
        <v>7632</v>
      </c>
      <c r="B2245" s="6">
        <f t="shared" si="217"/>
        <v>45137.780462962961</v>
      </c>
      <c r="C2245" s="12">
        <f t="shared" si="215"/>
        <v>45108</v>
      </c>
      <c r="D2245" s="3">
        <f t="shared" si="216"/>
        <v>2023</v>
      </c>
      <c r="E2245" s="3" t="str">
        <f t="shared" ref="E2245:E2308" si="218">TEXT(B2245,"mm-yyyy")</f>
        <v>07-2023</v>
      </c>
      <c r="F2245" s="5">
        <f t="shared" si="214"/>
        <v>44928.841284722221</v>
      </c>
      <c r="G2245">
        <v>30.659600000000001</v>
      </c>
      <c r="H2245">
        <v>94.845100000000002</v>
      </c>
      <c r="I2245">
        <v>10</v>
      </c>
      <c r="J2245">
        <v>4.0999999999999996</v>
      </c>
      <c r="K2245" t="s">
        <v>23</v>
      </c>
      <c r="L2245">
        <v>26</v>
      </c>
      <c r="M2245">
        <v>229</v>
      </c>
      <c r="N2245">
        <v>3.3580000000000001</v>
      </c>
      <c r="O2245">
        <v>0.36</v>
      </c>
      <c r="P2245" t="s">
        <v>24</v>
      </c>
      <c r="Q2245" t="s">
        <v>7633</v>
      </c>
      <c r="R2245" t="s">
        <v>7634</v>
      </c>
      <c r="S2245" t="s">
        <v>7635</v>
      </c>
      <c r="T2245" t="b">
        <f t="shared" ref="T2245:T2308" si="219">OR(ISNUMBER(SEARCH("India",S2245)),ISNUMBER(SEARCH("Pakistan",S2245)),ISNUMBER(SEARCH("Afghanistan",S2245)),ISNUMBER(SEARCH("Bangladesh",S2245)),ISNUMBER(SEARCH("Nepal",S2245)),ISNUMBER(SEARCH("Bhutan",S2245)),ISNUMBER(SEARCH("Sri Lanka",S2245)),ISNUMBER(SEARCH("Maldives",S2245)))</f>
        <v>0</v>
      </c>
      <c r="U2245" t="s">
        <v>28</v>
      </c>
      <c r="V2245">
        <v>8.3000000000000007</v>
      </c>
      <c r="W2245">
        <v>2.0030000000000001</v>
      </c>
      <c r="X2245">
        <v>0.123</v>
      </c>
      <c r="Y2245">
        <v>18</v>
      </c>
      <c r="Z2245" t="s">
        <v>29</v>
      </c>
      <c r="AA2245" t="s">
        <v>24</v>
      </c>
      <c r="AB2245" t="s">
        <v>24</v>
      </c>
    </row>
    <row r="2246" spans="1:28" x14ac:dyDescent="0.35">
      <c r="A2246" s="4" t="s">
        <v>9416</v>
      </c>
      <c r="B2246" s="6">
        <f t="shared" si="217"/>
        <v>44928.841284722221</v>
      </c>
      <c r="C2246" s="12">
        <f t="shared" si="215"/>
        <v>44927</v>
      </c>
      <c r="D2246" s="3">
        <f t="shared" si="216"/>
        <v>2023</v>
      </c>
      <c r="E2246" s="3" t="str">
        <f t="shared" si="218"/>
        <v>01-2023</v>
      </c>
      <c r="F2246" s="5">
        <f t="shared" si="214"/>
        <v>44928.181643518517</v>
      </c>
      <c r="G2246">
        <v>10.8119</v>
      </c>
      <c r="H2246">
        <v>91.594499999999996</v>
      </c>
      <c r="I2246">
        <v>10</v>
      </c>
      <c r="J2246">
        <v>4.4000000000000004</v>
      </c>
      <c r="K2246" t="s">
        <v>23</v>
      </c>
      <c r="L2246">
        <v>40</v>
      </c>
      <c r="M2246">
        <v>71</v>
      </c>
      <c r="N2246">
        <v>1.405</v>
      </c>
      <c r="O2246">
        <v>0.59</v>
      </c>
      <c r="P2246" t="s">
        <v>24</v>
      </c>
      <c r="Q2246" t="s">
        <v>9417</v>
      </c>
      <c r="R2246" t="s">
        <v>9418</v>
      </c>
      <c r="S2246" t="s">
        <v>9419</v>
      </c>
      <c r="T2246" t="b">
        <f t="shared" si="219"/>
        <v>1</v>
      </c>
      <c r="U2246" t="s">
        <v>28</v>
      </c>
      <c r="V2246">
        <v>6.5</v>
      </c>
      <c r="W2246">
        <v>1.86</v>
      </c>
      <c r="X2246">
        <v>0.11700000000000001</v>
      </c>
      <c r="Y2246">
        <v>21</v>
      </c>
      <c r="Z2246" t="s">
        <v>29</v>
      </c>
      <c r="AA2246" t="s">
        <v>24</v>
      </c>
      <c r="AB2246" t="s">
        <v>24</v>
      </c>
    </row>
    <row r="2247" spans="1:28" x14ac:dyDescent="0.35">
      <c r="A2247" s="4" t="s">
        <v>9424</v>
      </c>
      <c r="B2247" s="6">
        <f t="shared" si="217"/>
        <v>44928.181643518517</v>
      </c>
      <c r="C2247" s="12">
        <f t="shared" si="215"/>
        <v>44927</v>
      </c>
      <c r="D2247" s="3">
        <f t="shared" si="216"/>
        <v>2023</v>
      </c>
      <c r="E2247" s="3" t="str">
        <f t="shared" si="218"/>
        <v>01-2023</v>
      </c>
      <c r="F2247" s="5">
        <f t="shared" si="214"/>
        <v>45136.937175925923</v>
      </c>
      <c r="G2247">
        <v>27.5974</v>
      </c>
      <c r="H2247">
        <v>90.306899999999999</v>
      </c>
      <c r="I2247">
        <v>35</v>
      </c>
      <c r="J2247">
        <v>4.4000000000000004</v>
      </c>
      <c r="K2247" t="s">
        <v>23</v>
      </c>
      <c r="L2247">
        <v>59</v>
      </c>
      <c r="M2247">
        <v>107</v>
      </c>
      <c r="N2247">
        <v>3.1179999999999999</v>
      </c>
      <c r="O2247">
        <v>0.62</v>
      </c>
      <c r="P2247" t="s">
        <v>24</v>
      </c>
      <c r="Q2247" t="s">
        <v>9425</v>
      </c>
      <c r="R2247" t="s">
        <v>9426</v>
      </c>
      <c r="S2247" t="s">
        <v>9427</v>
      </c>
      <c r="T2247" t="b">
        <f t="shared" si="219"/>
        <v>1</v>
      </c>
      <c r="U2247" t="s">
        <v>28</v>
      </c>
      <c r="V2247">
        <v>11.07</v>
      </c>
      <c r="W2247">
        <v>1.9119999999999999</v>
      </c>
      <c r="X2247">
        <v>8.4000000000000005E-2</v>
      </c>
      <c r="Y2247">
        <v>41</v>
      </c>
      <c r="Z2247" t="s">
        <v>29</v>
      </c>
      <c r="AA2247" t="s">
        <v>24</v>
      </c>
      <c r="AB2247" t="s">
        <v>24</v>
      </c>
    </row>
    <row r="2248" spans="1:28" x14ac:dyDescent="0.35">
      <c r="A2248" s="4" t="s">
        <v>7642</v>
      </c>
      <c r="B2248" s="6">
        <f t="shared" si="217"/>
        <v>45136.937175925923</v>
      </c>
      <c r="C2248" s="12">
        <f t="shared" si="215"/>
        <v>45108</v>
      </c>
      <c r="D2248" s="3">
        <f t="shared" si="216"/>
        <v>2023</v>
      </c>
      <c r="E2248" s="3" t="str">
        <f t="shared" si="218"/>
        <v>07-2023</v>
      </c>
      <c r="F2248" s="5">
        <f t="shared" si="214"/>
        <v>45136.86409722222</v>
      </c>
      <c r="G2248">
        <v>20.1463</v>
      </c>
      <c r="H2248">
        <v>94.067099999999996</v>
      </c>
      <c r="I2248">
        <v>43.85</v>
      </c>
      <c r="J2248">
        <v>4.4000000000000004</v>
      </c>
      <c r="K2248" t="s">
        <v>23</v>
      </c>
      <c r="L2248">
        <v>63</v>
      </c>
      <c r="M2248">
        <v>74</v>
      </c>
      <c r="N2248">
        <v>2.85</v>
      </c>
      <c r="O2248">
        <v>0.54</v>
      </c>
      <c r="P2248" t="s">
        <v>24</v>
      </c>
      <c r="Q2248" t="s">
        <v>7643</v>
      </c>
      <c r="R2248" t="s">
        <v>7644</v>
      </c>
      <c r="S2248" t="s">
        <v>7645</v>
      </c>
      <c r="T2248" t="b">
        <f t="shared" si="219"/>
        <v>0</v>
      </c>
      <c r="U2248" t="s">
        <v>28</v>
      </c>
      <c r="V2248">
        <v>7.77</v>
      </c>
      <c r="W2248">
        <v>6.9859999999999998</v>
      </c>
      <c r="X2248">
        <v>7.5999999999999998E-2</v>
      </c>
      <c r="Y2248">
        <v>50</v>
      </c>
      <c r="Z2248" t="s">
        <v>29</v>
      </c>
      <c r="AA2248" t="s">
        <v>24</v>
      </c>
      <c r="AB2248" t="s">
        <v>24</v>
      </c>
    </row>
    <row r="2249" spans="1:28" x14ac:dyDescent="0.35">
      <c r="A2249" s="4" t="s">
        <v>7646</v>
      </c>
      <c r="B2249" s="6">
        <f t="shared" si="217"/>
        <v>45136.86409722222</v>
      </c>
      <c r="C2249" s="12">
        <f t="shared" si="215"/>
        <v>45108</v>
      </c>
      <c r="D2249" s="3">
        <f t="shared" si="216"/>
        <v>2023</v>
      </c>
      <c r="E2249" s="3" t="str">
        <f t="shared" si="218"/>
        <v>07-2023</v>
      </c>
      <c r="F2249" s="5">
        <f t="shared" si="214"/>
        <v>44921.12295138889</v>
      </c>
      <c r="G2249">
        <v>30.7849</v>
      </c>
      <c r="H2249">
        <v>94.651600000000002</v>
      </c>
      <c r="I2249">
        <v>10</v>
      </c>
      <c r="J2249">
        <v>4</v>
      </c>
      <c r="K2249" t="s">
        <v>23</v>
      </c>
      <c r="L2249">
        <v>21</v>
      </c>
      <c r="M2249">
        <v>118</v>
      </c>
      <c r="N2249">
        <v>3.2349999999999999</v>
      </c>
      <c r="O2249">
        <v>0.9</v>
      </c>
      <c r="P2249" t="s">
        <v>24</v>
      </c>
      <c r="Q2249" t="s">
        <v>7647</v>
      </c>
      <c r="R2249" t="s">
        <v>7644</v>
      </c>
      <c r="S2249" t="s">
        <v>7648</v>
      </c>
      <c r="T2249" t="b">
        <f t="shared" si="219"/>
        <v>0</v>
      </c>
      <c r="U2249" t="s">
        <v>28</v>
      </c>
      <c r="V2249">
        <v>14.98</v>
      </c>
      <c r="W2249">
        <v>1.97</v>
      </c>
      <c r="X2249">
        <v>0.129</v>
      </c>
      <c r="Y2249">
        <v>16</v>
      </c>
      <c r="Z2249" t="s">
        <v>29</v>
      </c>
      <c r="AA2249" t="s">
        <v>24</v>
      </c>
      <c r="AB2249" t="s">
        <v>24</v>
      </c>
    </row>
    <row r="2250" spans="1:28" x14ac:dyDescent="0.35">
      <c r="A2250" s="4" t="s">
        <v>9502</v>
      </c>
      <c r="B2250" s="6">
        <f t="shared" si="217"/>
        <v>44921.12295138889</v>
      </c>
      <c r="C2250" s="12">
        <f t="shared" si="215"/>
        <v>44896</v>
      </c>
      <c r="D2250" s="3">
        <f t="shared" si="216"/>
        <v>2022</v>
      </c>
      <c r="E2250" s="3" t="str">
        <f t="shared" si="218"/>
        <v>12-2022</v>
      </c>
      <c r="F2250" s="5">
        <f t="shared" si="214"/>
        <v>44916.102094907408</v>
      </c>
      <c r="G2250">
        <v>36.522500000000001</v>
      </c>
      <c r="H2250">
        <v>70.800700000000006</v>
      </c>
      <c r="I2250">
        <v>177.94499999999999</v>
      </c>
      <c r="J2250">
        <v>4.4000000000000004</v>
      </c>
      <c r="K2250" t="s">
        <v>23</v>
      </c>
      <c r="L2250">
        <v>75</v>
      </c>
      <c r="M2250">
        <v>74</v>
      </c>
      <c r="N2250">
        <v>0.628</v>
      </c>
      <c r="O2250">
        <v>0.85</v>
      </c>
      <c r="P2250" t="s">
        <v>24</v>
      </c>
      <c r="Q2250" t="s">
        <v>9503</v>
      </c>
      <c r="R2250" t="s">
        <v>9504</v>
      </c>
      <c r="S2250" t="s">
        <v>9505</v>
      </c>
      <c r="T2250" t="b">
        <f t="shared" si="219"/>
        <v>1</v>
      </c>
      <c r="U2250" t="s">
        <v>28</v>
      </c>
      <c r="V2250">
        <v>6.93</v>
      </c>
      <c r="W2250">
        <v>5.4009999999999998</v>
      </c>
      <c r="X2250">
        <v>8.2000000000000003E-2</v>
      </c>
      <c r="Y2250">
        <v>43</v>
      </c>
      <c r="Z2250" t="s">
        <v>29</v>
      </c>
      <c r="AA2250" t="s">
        <v>24</v>
      </c>
      <c r="AB2250" t="s">
        <v>24</v>
      </c>
    </row>
    <row r="2251" spans="1:28" x14ac:dyDescent="0.35">
      <c r="A2251" s="4" t="s">
        <v>9528</v>
      </c>
      <c r="B2251" s="6">
        <f t="shared" si="217"/>
        <v>44916.102094907408</v>
      </c>
      <c r="C2251" s="12">
        <f t="shared" si="215"/>
        <v>44896</v>
      </c>
      <c r="D2251" s="3">
        <f t="shared" si="216"/>
        <v>2022</v>
      </c>
      <c r="E2251" s="3" t="str">
        <f t="shared" si="218"/>
        <v>12-2022</v>
      </c>
      <c r="F2251" s="5">
        <f t="shared" si="214"/>
        <v>44910.717280092591</v>
      </c>
      <c r="G2251">
        <v>36.541699999999999</v>
      </c>
      <c r="H2251">
        <v>71.409899999999993</v>
      </c>
      <c r="I2251">
        <v>116.94799999999999</v>
      </c>
      <c r="J2251">
        <v>4.4000000000000004</v>
      </c>
      <c r="K2251" t="s">
        <v>23</v>
      </c>
      <c r="L2251">
        <v>67</v>
      </c>
      <c r="M2251">
        <v>77</v>
      </c>
      <c r="N2251">
        <v>0.88700000000000001</v>
      </c>
      <c r="O2251">
        <v>0.6</v>
      </c>
      <c r="P2251" t="s">
        <v>24</v>
      </c>
      <c r="Q2251" t="s">
        <v>9529</v>
      </c>
      <c r="R2251" t="s">
        <v>9530</v>
      </c>
      <c r="S2251" t="s">
        <v>9531</v>
      </c>
      <c r="T2251" t="b">
        <f t="shared" si="219"/>
        <v>1</v>
      </c>
      <c r="U2251" t="s">
        <v>28</v>
      </c>
      <c r="V2251">
        <v>6.38</v>
      </c>
      <c r="W2251">
        <v>4.8010000000000002</v>
      </c>
      <c r="X2251">
        <v>7.8E-2</v>
      </c>
      <c r="Y2251">
        <v>47</v>
      </c>
      <c r="Z2251" t="s">
        <v>29</v>
      </c>
      <c r="AA2251" t="s">
        <v>24</v>
      </c>
      <c r="AB2251" t="s">
        <v>24</v>
      </c>
    </row>
    <row r="2252" spans="1:28" x14ac:dyDescent="0.35">
      <c r="A2252" s="4" t="s">
        <v>9580</v>
      </c>
      <c r="B2252" s="6">
        <f t="shared" si="217"/>
        <v>44910.717280092591</v>
      </c>
      <c r="C2252" s="12">
        <f t="shared" si="215"/>
        <v>44896</v>
      </c>
      <c r="D2252" s="3">
        <f t="shared" si="216"/>
        <v>2022</v>
      </c>
      <c r="E2252" s="3" t="str">
        <f t="shared" si="218"/>
        <v>12-2022</v>
      </c>
      <c r="F2252" s="5">
        <f t="shared" si="214"/>
        <v>44907.091053240743</v>
      </c>
      <c r="G2252">
        <v>24.8414</v>
      </c>
      <c r="H2252">
        <v>95.083699999999993</v>
      </c>
      <c r="I2252">
        <v>101.752</v>
      </c>
      <c r="J2252">
        <v>4.4000000000000004</v>
      </c>
      <c r="K2252" t="s">
        <v>23</v>
      </c>
      <c r="L2252">
        <v>101</v>
      </c>
      <c r="M2252">
        <v>55</v>
      </c>
      <c r="N2252">
        <v>4.4349999999999996</v>
      </c>
      <c r="O2252">
        <v>0.49</v>
      </c>
      <c r="P2252" t="s">
        <v>24</v>
      </c>
      <c r="Q2252" t="s">
        <v>9581</v>
      </c>
      <c r="R2252" t="s">
        <v>9582</v>
      </c>
      <c r="S2252" t="s">
        <v>9583</v>
      </c>
      <c r="T2252" t="b">
        <f t="shared" si="219"/>
        <v>1</v>
      </c>
      <c r="U2252" t="s">
        <v>28</v>
      </c>
      <c r="V2252">
        <v>9.1999999999999993</v>
      </c>
      <c r="W2252">
        <v>5.1619999999999999</v>
      </c>
      <c r="X2252">
        <v>6.2E-2</v>
      </c>
      <c r="Y2252">
        <v>80</v>
      </c>
      <c r="Z2252" t="s">
        <v>29</v>
      </c>
      <c r="AA2252" t="s">
        <v>24</v>
      </c>
      <c r="AB2252" t="s">
        <v>24</v>
      </c>
    </row>
    <row r="2253" spans="1:28" x14ac:dyDescent="0.35">
      <c r="A2253" s="4" t="s">
        <v>9609</v>
      </c>
      <c r="B2253" s="6">
        <f t="shared" si="217"/>
        <v>44907.091053240743</v>
      </c>
      <c r="C2253" s="12">
        <f t="shared" si="215"/>
        <v>44896</v>
      </c>
      <c r="D2253" s="3">
        <f t="shared" si="216"/>
        <v>2022</v>
      </c>
      <c r="E2253" s="3" t="str">
        <f t="shared" si="218"/>
        <v>12-2022</v>
      </c>
      <c r="F2253" s="5">
        <f t="shared" si="214"/>
        <v>44884.361875000002</v>
      </c>
      <c r="G2253">
        <v>36.565800000000003</v>
      </c>
      <c r="H2253">
        <v>71.003200000000007</v>
      </c>
      <c r="I2253">
        <v>219.279</v>
      </c>
      <c r="J2253">
        <v>4.4000000000000004</v>
      </c>
      <c r="K2253" t="s">
        <v>23</v>
      </c>
      <c r="L2253">
        <v>81</v>
      </c>
      <c r="M2253">
        <v>72</v>
      </c>
      <c r="N2253">
        <v>0.65500000000000003</v>
      </c>
      <c r="O2253">
        <v>0.7</v>
      </c>
      <c r="P2253" t="s">
        <v>24</v>
      </c>
      <c r="Q2253" t="s">
        <v>9610</v>
      </c>
      <c r="R2253" t="s">
        <v>9607</v>
      </c>
      <c r="S2253" t="s">
        <v>9611</v>
      </c>
      <c r="T2253" t="b">
        <f t="shared" si="219"/>
        <v>1</v>
      </c>
      <c r="U2253" t="s">
        <v>28</v>
      </c>
      <c r="V2253">
        <v>8.0500000000000007</v>
      </c>
      <c r="W2253">
        <v>3.0680000000000001</v>
      </c>
      <c r="X2253">
        <v>6.7000000000000004E-2</v>
      </c>
      <c r="Y2253">
        <v>63</v>
      </c>
      <c r="Z2253" t="s">
        <v>29</v>
      </c>
      <c r="AA2253" t="s">
        <v>24</v>
      </c>
      <c r="AB2253" t="s">
        <v>24</v>
      </c>
    </row>
    <row r="2254" spans="1:28" x14ac:dyDescent="0.35">
      <c r="A2254" s="4" t="s">
        <v>9779</v>
      </c>
      <c r="B2254" s="6">
        <f t="shared" si="217"/>
        <v>44884.361875000002</v>
      </c>
      <c r="C2254" s="12">
        <f t="shared" si="215"/>
        <v>44866</v>
      </c>
      <c r="D2254" s="3">
        <f t="shared" si="216"/>
        <v>2022</v>
      </c>
      <c r="E2254" s="3" t="str">
        <f t="shared" si="218"/>
        <v>11-2022</v>
      </c>
      <c r="F2254" s="5">
        <f t="shared" si="214"/>
        <v>45132.780057870368</v>
      </c>
      <c r="G2254">
        <v>36.635899999999999</v>
      </c>
      <c r="H2254">
        <v>71.366500000000002</v>
      </c>
      <c r="I2254">
        <v>223.81299999999999</v>
      </c>
      <c r="J2254">
        <v>4.4000000000000004</v>
      </c>
      <c r="K2254" t="s">
        <v>23</v>
      </c>
      <c r="L2254">
        <v>27</v>
      </c>
      <c r="M2254">
        <v>80</v>
      </c>
      <c r="N2254">
        <v>0.8</v>
      </c>
      <c r="O2254">
        <v>0.59</v>
      </c>
      <c r="P2254" t="s">
        <v>24</v>
      </c>
      <c r="Q2254" t="s">
        <v>9780</v>
      </c>
      <c r="R2254" t="s">
        <v>9781</v>
      </c>
      <c r="S2254" t="s">
        <v>9782</v>
      </c>
      <c r="T2254" t="b">
        <f t="shared" si="219"/>
        <v>1</v>
      </c>
      <c r="U2254" t="s">
        <v>28</v>
      </c>
      <c r="V2254">
        <v>7.34</v>
      </c>
      <c r="W2254">
        <v>7.7960000000000003</v>
      </c>
      <c r="X2254">
        <v>0.17</v>
      </c>
      <c r="Y2254">
        <v>10</v>
      </c>
      <c r="Z2254" t="s">
        <v>29</v>
      </c>
      <c r="AA2254" t="s">
        <v>24</v>
      </c>
      <c r="AB2254" t="s">
        <v>24</v>
      </c>
    </row>
    <row r="2255" spans="1:28" x14ac:dyDescent="0.35">
      <c r="A2255" s="4" t="s">
        <v>7666</v>
      </c>
      <c r="B2255" s="6">
        <f t="shared" si="217"/>
        <v>45132.780057870368</v>
      </c>
      <c r="C2255" s="12">
        <f t="shared" si="215"/>
        <v>45108</v>
      </c>
      <c r="D2255" s="3">
        <f t="shared" si="216"/>
        <v>2023</v>
      </c>
      <c r="E2255" s="3" t="str">
        <f t="shared" si="218"/>
        <v>07-2023</v>
      </c>
      <c r="F2255" s="5">
        <f t="shared" si="214"/>
        <v>45131.84337962963</v>
      </c>
      <c r="G2255">
        <v>37.262999999999998</v>
      </c>
      <c r="H2255">
        <v>71.883200000000002</v>
      </c>
      <c r="I2255">
        <v>154.50200000000001</v>
      </c>
      <c r="J2255">
        <v>4.2</v>
      </c>
      <c r="K2255" t="s">
        <v>23</v>
      </c>
      <c r="L2255">
        <v>29</v>
      </c>
      <c r="M2255">
        <v>105</v>
      </c>
      <c r="N2255">
        <v>2.2120000000000002</v>
      </c>
      <c r="O2255">
        <v>0.55000000000000004</v>
      </c>
      <c r="P2255" t="s">
        <v>24</v>
      </c>
      <c r="Q2255" t="s">
        <v>7667</v>
      </c>
      <c r="R2255" t="s">
        <v>7668</v>
      </c>
      <c r="S2255" t="s">
        <v>7669</v>
      </c>
      <c r="T2255" t="b">
        <f t="shared" si="219"/>
        <v>0</v>
      </c>
      <c r="U2255" t="s">
        <v>28</v>
      </c>
      <c r="V2255">
        <v>7.01</v>
      </c>
      <c r="W2255">
        <v>9.8629999999999995</v>
      </c>
      <c r="X2255">
        <v>0.159</v>
      </c>
      <c r="Y2255">
        <v>11</v>
      </c>
      <c r="Z2255" t="s">
        <v>29</v>
      </c>
      <c r="AA2255" t="s">
        <v>24</v>
      </c>
      <c r="AB2255" t="s">
        <v>24</v>
      </c>
    </row>
    <row r="2256" spans="1:28" x14ac:dyDescent="0.35">
      <c r="A2256" s="4" t="s">
        <v>7670</v>
      </c>
      <c r="B2256" s="6">
        <f t="shared" si="217"/>
        <v>45131.84337962963</v>
      </c>
      <c r="C2256" s="12">
        <f t="shared" si="215"/>
        <v>45108</v>
      </c>
      <c r="D2256" s="3">
        <f t="shared" si="216"/>
        <v>2023</v>
      </c>
      <c r="E2256" s="3" t="str">
        <f t="shared" si="218"/>
        <v>07-2023</v>
      </c>
      <c r="F2256" s="5">
        <f t="shared" si="214"/>
        <v>45130.688460648147</v>
      </c>
      <c r="G2256">
        <v>22.8262</v>
      </c>
      <c r="H2256">
        <v>94.479500000000002</v>
      </c>
      <c r="I2256">
        <v>97.036000000000001</v>
      </c>
      <c r="J2256">
        <v>4.4000000000000004</v>
      </c>
      <c r="K2256" t="s">
        <v>23</v>
      </c>
      <c r="L2256">
        <v>41</v>
      </c>
      <c r="M2256">
        <v>68</v>
      </c>
      <c r="N2256">
        <v>2.6230000000000002</v>
      </c>
      <c r="O2256">
        <v>0.55000000000000004</v>
      </c>
      <c r="P2256" t="s">
        <v>24</v>
      </c>
      <c r="Q2256" t="s">
        <v>7671</v>
      </c>
      <c r="R2256" t="s">
        <v>7672</v>
      </c>
      <c r="S2256" t="s">
        <v>7673</v>
      </c>
      <c r="T2256" t="b">
        <f t="shared" si="219"/>
        <v>0</v>
      </c>
      <c r="U2256" t="s">
        <v>28</v>
      </c>
      <c r="V2256">
        <v>8.91</v>
      </c>
      <c r="W2256">
        <v>3.3650000000000002</v>
      </c>
      <c r="X2256">
        <v>9.8000000000000004E-2</v>
      </c>
      <c r="Y2256">
        <v>30</v>
      </c>
      <c r="Z2256" t="s">
        <v>29</v>
      </c>
      <c r="AA2256" t="s">
        <v>24</v>
      </c>
      <c r="AB2256" t="s">
        <v>24</v>
      </c>
    </row>
    <row r="2257" spans="1:28" x14ac:dyDescent="0.35">
      <c r="A2257" s="4" t="s">
        <v>7674</v>
      </c>
      <c r="B2257" s="6">
        <f t="shared" si="217"/>
        <v>45130.688460648147</v>
      </c>
      <c r="C2257" s="12">
        <f t="shared" si="215"/>
        <v>45108</v>
      </c>
      <c r="D2257" s="3">
        <f t="shared" si="216"/>
        <v>2023</v>
      </c>
      <c r="E2257" s="3" t="str">
        <f t="shared" si="218"/>
        <v>07-2023</v>
      </c>
      <c r="F2257" s="5">
        <f t="shared" si="214"/>
        <v>45130.283009259256</v>
      </c>
      <c r="G2257">
        <v>22.3642</v>
      </c>
      <c r="H2257">
        <v>94.369500000000002</v>
      </c>
      <c r="I2257">
        <v>101.114</v>
      </c>
      <c r="J2257">
        <v>4.0999999999999996</v>
      </c>
      <c r="K2257" t="s">
        <v>23</v>
      </c>
      <c r="L2257">
        <v>29</v>
      </c>
      <c r="M2257">
        <v>132</v>
      </c>
      <c r="N2257">
        <v>2.9449999999999998</v>
      </c>
      <c r="O2257">
        <v>0.87</v>
      </c>
      <c r="P2257" t="s">
        <v>24</v>
      </c>
      <c r="Q2257" t="s">
        <v>7675</v>
      </c>
      <c r="R2257" t="s">
        <v>7672</v>
      </c>
      <c r="S2257" t="s">
        <v>7676</v>
      </c>
      <c r="T2257" t="b">
        <f t="shared" si="219"/>
        <v>0</v>
      </c>
      <c r="U2257" t="s">
        <v>28</v>
      </c>
      <c r="V2257">
        <v>11</v>
      </c>
      <c r="W2257">
        <v>9.6359999999999992</v>
      </c>
      <c r="X2257">
        <v>0.14000000000000001</v>
      </c>
      <c r="Y2257">
        <v>15</v>
      </c>
      <c r="Z2257" t="s">
        <v>29</v>
      </c>
      <c r="AA2257" t="s">
        <v>24</v>
      </c>
      <c r="AB2257" t="s">
        <v>24</v>
      </c>
    </row>
    <row r="2258" spans="1:28" x14ac:dyDescent="0.35">
      <c r="A2258" s="4" t="s">
        <v>7677</v>
      </c>
      <c r="B2258" s="6">
        <f t="shared" si="217"/>
        <v>45130.283009259256</v>
      </c>
      <c r="C2258" s="12">
        <f t="shared" si="215"/>
        <v>45108</v>
      </c>
      <c r="D2258" s="3">
        <f t="shared" si="216"/>
        <v>2023</v>
      </c>
      <c r="E2258" s="3" t="str">
        <f t="shared" si="218"/>
        <v>07-2023</v>
      </c>
      <c r="F2258" s="5">
        <f t="shared" si="214"/>
        <v>44882.358159722222</v>
      </c>
      <c r="G2258">
        <v>18.562000000000001</v>
      </c>
      <c r="H2258">
        <v>93.614199999999997</v>
      </c>
      <c r="I2258">
        <v>10</v>
      </c>
      <c r="J2258">
        <v>4.5999999999999996</v>
      </c>
      <c r="K2258" t="s">
        <v>23</v>
      </c>
      <c r="L2258">
        <v>29</v>
      </c>
      <c r="M2258">
        <v>79</v>
      </c>
      <c r="N2258">
        <v>3.899</v>
      </c>
      <c r="O2258">
        <v>0.37</v>
      </c>
      <c r="P2258" t="s">
        <v>24</v>
      </c>
      <c r="Q2258" t="s">
        <v>7678</v>
      </c>
      <c r="R2258" t="s">
        <v>7679</v>
      </c>
      <c r="S2258" t="s">
        <v>7680</v>
      </c>
      <c r="T2258" t="b">
        <f t="shared" si="219"/>
        <v>0</v>
      </c>
      <c r="U2258" t="s">
        <v>28</v>
      </c>
      <c r="V2258">
        <v>10.7</v>
      </c>
      <c r="W2258">
        <v>1.905</v>
      </c>
      <c r="X2258">
        <v>0.125</v>
      </c>
      <c r="Y2258">
        <v>22</v>
      </c>
      <c r="Z2258" t="s">
        <v>29</v>
      </c>
      <c r="AA2258" t="s">
        <v>24</v>
      </c>
      <c r="AB2258" t="s">
        <v>24</v>
      </c>
    </row>
    <row r="2259" spans="1:28" x14ac:dyDescent="0.35">
      <c r="A2259" s="4" t="s">
        <v>9819</v>
      </c>
      <c r="B2259" s="6">
        <f t="shared" si="217"/>
        <v>44882.358159722222</v>
      </c>
      <c r="C2259" s="12">
        <f t="shared" si="215"/>
        <v>44866</v>
      </c>
      <c r="D2259" s="3">
        <f t="shared" si="216"/>
        <v>2022</v>
      </c>
      <c r="E2259" s="3" t="str">
        <f t="shared" si="218"/>
        <v>11-2022</v>
      </c>
      <c r="F2259" s="5">
        <f t="shared" si="214"/>
        <v>44881.668668981481</v>
      </c>
      <c r="G2259">
        <v>33.503599999999999</v>
      </c>
      <c r="H2259">
        <v>72.127799999999993</v>
      </c>
      <c r="I2259">
        <v>25.92</v>
      </c>
      <c r="J2259">
        <v>4.4000000000000004</v>
      </c>
      <c r="K2259" t="s">
        <v>23</v>
      </c>
      <c r="L2259">
        <v>41</v>
      </c>
      <c r="M2259">
        <v>167</v>
      </c>
      <c r="N2259">
        <v>0.96299999999999997</v>
      </c>
      <c r="O2259">
        <v>0.52</v>
      </c>
      <c r="P2259" t="s">
        <v>24</v>
      </c>
      <c r="Q2259" t="s">
        <v>9820</v>
      </c>
      <c r="R2259" t="s">
        <v>9812</v>
      </c>
      <c r="S2259" t="s">
        <v>9821</v>
      </c>
      <c r="T2259" t="b">
        <f t="shared" si="219"/>
        <v>1</v>
      </c>
      <c r="U2259" t="s">
        <v>28</v>
      </c>
      <c r="V2259">
        <v>8.0500000000000007</v>
      </c>
      <c r="W2259">
        <v>3.6</v>
      </c>
      <c r="X2259">
        <v>0.115</v>
      </c>
      <c r="Y2259">
        <v>22</v>
      </c>
      <c r="Z2259" t="s">
        <v>29</v>
      </c>
      <c r="AA2259" t="s">
        <v>24</v>
      </c>
      <c r="AB2259" t="s">
        <v>24</v>
      </c>
    </row>
    <row r="2260" spans="1:28" x14ac:dyDescent="0.35">
      <c r="A2260" s="4" t="s">
        <v>9822</v>
      </c>
      <c r="B2260" s="6">
        <f t="shared" si="217"/>
        <v>44881.668668981481</v>
      </c>
      <c r="C2260" s="12">
        <f t="shared" si="215"/>
        <v>44866</v>
      </c>
      <c r="D2260" s="3">
        <f t="shared" si="216"/>
        <v>2022</v>
      </c>
      <c r="E2260" s="3" t="str">
        <f t="shared" si="218"/>
        <v>11-2022</v>
      </c>
      <c r="F2260" s="5">
        <f t="shared" si="214"/>
        <v>45129.537893518522</v>
      </c>
      <c r="G2260">
        <v>31.898599999999998</v>
      </c>
      <c r="H2260">
        <v>76.979200000000006</v>
      </c>
      <c r="I2260">
        <v>10</v>
      </c>
      <c r="J2260">
        <v>4.4000000000000004</v>
      </c>
      <c r="K2260" t="s">
        <v>23</v>
      </c>
      <c r="L2260">
        <v>46</v>
      </c>
      <c r="M2260">
        <v>87</v>
      </c>
      <c r="N2260">
        <v>3.581</v>
      </c>
      <c r="O2260">
        <v>0.56000000000000005</v>
      </c>
      <c r="P2260" t="s">
        <v>24</v>
      </c>
      <c r="Q2260" t="s">
        <v>9823</v>
      </c>
      <c r="R2260" t="s">
        <v>9824</v>
      </c>
      <c r="S2260" t="s">
        <v>9825</v>
      </c>
      <c r="T2260" t="b">
        <f t="shared" si="219"/>
        <v>1</v>
      </c>
      <c r="U2260" t="s">
        <v>28</v>
      </c>
      <c r="V2260">
        <v>3.67</v>
      </c>
      <c r="W2260">
        <v>1.8160000000000001</v>
      </c>
      <c r="X2260">
        <v>0.10199999999999999</v>
      </c>
      <c r="Y2260">
        <v>28</v>
      </c>
      <c r="Z2260" t="s">
        <v>29</v>
      </c>
      <c r="AA2260" t="s">
        <v>24</v>
      </c>
      <c r="AB2260" t="s">
        <v>24</v>
      </c>
    </row>
    <row r="2261" spans="1:28" x14ac:dyDescent="0.35">
      <c r="A2261" s="4" t="s">
        <v>7685</v>
      </c>
      <c r="B2261" s="6">
        <f t="shared" si="217"/>
        <v>45129.537893518522</v>
      </c>
      <c r="C2261" s="12">
        <f t="shared" si="215"/>
        <v>45108</v>
      </c>
      <c r="D2261" s="3">
        <f t="shared" si="216"/>
        <v>2023</v>
      </c>
      <c r="E2261" s="3" t="str">
        <f t="shared" si="218"/>
        <v>07-2023</v>
      </c>
      <c r="F2261" s="5">
        <f t="shared" si="214"/>
        <v>45128.896435185183</v>
      </c>
      <c r="G2261">
        <v>39.366900000000001</v>
      </c>
      <c r="H2261">
        <v>71.906199999999998</v>
      </c>
      <c r="I2261">
        <v>18.617999999999999</v>
      </c>
      <c r="J2261">
        <v>4.3</v>
      </c>
      <c r="K2261" t="s">
        <v>23</v>
      </c>
      <c r="L2261">
        <v>22</v>
      </c>
      <c r="M2261">
        <v>107</v>
      </c>
      <c r="N2261">
        <v>0.13800000000000001</v>
      </c>
      <c r="O2261">
        <v>0.71</v>
      </c>
      <c r="P2261" t="s">
        <v>24</v>
      </c>
      <c r="Q2261" t="s">
        <v>7686</v>
      </c>
      <c r="R2261" t="s">
        <v>7687</v>
      </c>
      <c r="S2261" t="s">
        <v>7688</v>
      </c>
      <c r="T2261" t="b">
        <f t="shared" si="219"/>
        <v>0</v>
      </c>
      <c r="U2261" t="s">
        <v>28</v>
      </c>
      <c r="V2261">
        <v>3.66</v>
      </c>
      <c r="W2261">
        <v>4.524</v>
      </c>
      <c r="X2261">
        <v>0.26600000000000001</v>
      </c>
      <c r="Y2261">
        <v>4</v>
      </c>
      <c r="Z2261" t="s">
        <v>29</v>
      </c>
      <c r="AA2261" t="s">
        <v>24</v>
      </c>
      <c r="AB2261" t="s">
        <v>24</v>
      </c>
    </row>
    <row r="2262" spans="1:28" x14ac:dyDescent="0.35">
      <c r="A2262" s="4" t="s">
        <v>7689</v>
      </c>
      <c r="B2262" s="6">
        <f t="shared" si="217"/>
        <v>45128.896435185183</v>
      </c>
      <c r="C2262" s="12">
        <f t="shared" si="215"/>
        <v>45108</v>
      </c>
      <c r="D2262" s="3">
        <f t="shared" si="216"/>
        <v>2023</v>
      </c>
      <c r="E2262" s="3" t="str">
        <f t="shared" si="218"/>
        <v>07-2023</v>
      </c>
      <c r="F2262" s="5">
        <f t="shared" si="214"/>
        <v>44878.925185185188</v>
      </c>
      <c r="G2262">
        <v>0.56110000000000004</v>
      </c>
      <c r="H2262">
        <v>92.349699999999999</v>
      </c>
      <c r="I2262">
        <v>10</v>
      </c>
      <c r="J2262">
        <v>4.4000000000000004</v>
      </c>
      <c r="K2262" t="s">
        <v>23</v>
      </c>
      <c r="L2262">
        <v>31</v>
      </c>
      <c r="M2262">
        <v>176</v>
      </c>
      <c r="N2262">
        <v>5.2770000000000001</v>
      </c>
      <c r="O2262">
        <v>0.56000000000000005</v>
      </c>
      <c r="P2262" t="s">
        <v>24</v>
      </c>
      <c r="Q2262" t="s">
        <v>7690</v>
      </c>
      <c r="R2262" t="s">
        <v>7691</v>
      </c>
      <c r="S2262" t="s">
        <v>668</v>
      </c>
      <c r="T2262" t="b">
        <f t="shared" si="219"/>
        <v>0</v>
      </c>
      <c r="U2262" t="s">
        <v>28</v>
      </c>
      <c r="V2262">
        <v>7.17</v>
      </c>
      <c r="W2262">
        <v>1.9059999999999999</v>
      </c>
      <c r="X2262">
        <v>0.13</v>
      </c>
      <c r="Y2262">
        <v>17</v>
      </c>
      <c r="Z2262" t="s">
        <v>29</v>
      </c>
      <c r="AA2262" t="s">
        <v>24</v>
      </c>
      <c r="AB2262" t="s">
        <v>24</v>
      </c>
    </row>
    <row r="2263" spans="1:28" x14ac:dyDescent="0.35">
      <c r="A2263" s="4" t="s">
        <v>9842</v>
      </c>
      <c r="B2263" s="6">
        <f t="shared" si="217"/>
        <v>44878.925185185188</v>
      </c>
      <c r="C2263" s="12">
        <f t="shared" si="215"/>
        <v>44866</v>
      </c>
      <c r="D2263" s="3">
        <f t="shared" si="216"/>
        <v>2022</v>
      </c>
      <c r="E2263" s="3" t="str">
        <f t="shared" si="218"/>
        <v>11-2022</v>
      </c>
      <c r="F2263" s="5">
        <f t="shared" si="214"/>
        <v>44874.03974537037</v>
      </c>
      <c r="G2263">
        <v>31.607600000000001</v>
      </c>
      <c r="H2263">
        <v>73.0214</v>
      </c>
      <c r="I2263">
        <v>10</v>
      </c>
      <c r="J2263">
        <v>4.4000000000000004</v>
      </c>
      <c r="K2263" t="s">
        <v>23</v>
      </c>
      <c r="L2263">
        <v>38</v>
      </c>
      <c r="M2263">
        <v>174</v>
      </c>
      <c r="N2263">
        <v>2.048</v>
      </c>
      <c r="O2263">
        <v>0.68</v>
      </c>
      <c r="P2263" t="s">
        <v>24</v>
      </c>
      <c r="Q2263" t="s">
        <v>9843</v>
      </c>
      <c r="R2263" t="s">
        <v>9840</v>
      </c>
      <c r="S2263" t="s">
        <v>9844</v>
      </c>
      <c r="T2263" t="b">
        <f t="shared" si="219"/>
        <v>1</v>
      </c>
      <c r="U2263" t="s">
        <v>28</v>
      </c>
      <c r="V2263">
        <v>9.02</v>
      </c>
      <c r="W2263">
        <v>1.9810000000000001</v>
      </c>
      <c r="X2263">
        <v>0.126</v>
      </c>
      <c r="Y2263">
        <v>18</v>
      </c>
      <c r="Z2263" t="s">
        <v>29</v>
      </c>
      <c r="AA2263" t="s">
        <v>24</v>
      </c>
      <c r="AB2263" t="s">
        <v>24</v>
      </c>
    </row>
    <row r="2264" spans="1:28" x14ac:dyDescent="0.35">
      <c r="A2264" s="4" t="s">
        <v>9879</v>
      </c>
      <c r="B2264" s="6">
        <f t="shared" si="217"/>
        <v>44874.03974537037</v>
      </c>
      <c r="C2264" s="12">
        <f t="shared" si="215"/>
        <v>44866</v>
      </c>
      <c r="D2264" s="3">
        <f t="shared" si="216"/>
        <v>2022</v>
      </c>
      <c r="E2264" s="3" t="str">
        <f t="shared" si="218"/>
        <v>11-2022</v>
      </c>
      <c r="F2264" s="5">
        <f t="shared" si="214"/>
        <v>44871.295428240737</v>
      </c>
      <c r="G2264">
        <v>29.9803</v>
      </c>
      <c r="H2264">
        <v>80.290300000000002</v>
      </c>
      <c r="I2264">
        <v>22.974</v>
      </c>
      <c r="J2264">
        <v>4.4000000000000004</v>
      </c>
      <c r="K2264" t="s">
        <v>23</v>
      </c>
      <c r="L2264">
        <v>22</v>
      </c>
      <c r="M2264">
        <v>166</v>
      </c>
      <c r="N2264">
        <v>4.8840000000000003</v>
      </c>
      <c r="O2264">
        <v>0.63</v>
      </c>
      <c r="P2264" t="s">
        <v>24</v>
      </c>
      <c r="Q2264" t="s">
        <v>9880</v>
      </c>
      <c r="R2264" t="s">
        <v>9881</v>
      </c>
      <c r="S2264" t="s">
        <v>9882</v>
      </c>
      <c r="T2264" t="b">
        <f t="shared" si="219"/>
        <v>1</v>
      </c>
      <c r="U2264" t="s">
        <v>28</v>
      </c>
      <c r="V2264">
        <v>9.9700000000000006</v>
      </c>
      <c r="W2264">
        <v>6.4180000000000001</v>
      </c>
      <c r="X2264">
        <v>0.11700000000000001</v>
      </c>
      <c r="Y2264">
        <v>21</v>
      </c>
      <c r="Z2264" t="s">
        <v>29</v>
      </c>
      <c r="AA2264" t="s">
        <v>24</v>
      </c>
      <c r="AB2264" t="s">
        <v>24</v>
      </c>
    </row>
    <row r="2265" spans="1:28" x14ac:dyDescent="0.35">
      <c r="A2265" s="4" t="s">
        <v>9903</v>
      </c>
      <c r="B2265" s="6">
        <f t="shared" si="217"/>
        <v>44871.295428240737</v>
      </c>
      <c r="C2265" s="12">
        <f t="shared" si="215"/>
        <v>44866</v>
      </c>
      <c r="D2265" s="3">
        <f t="shared" si="216"/>
        <v>2022</v>
      </c>
      <c r="E2265" s="3" t="str">
        <f t="shared" si="218"/>
        <v>11-2022</v>
      </c>
      <c r="F2265" s="5">
        <f t="shared" si="214"/>
        <v>44859.704444444447</v>
      </c>
      <c r="G2265">
        <v>36.462400000000002</v>
      </c>
      <c r="H2265">
        <v>70.574399999999997</v>
      </c>
      <c r="I2265">
        <v>202.01900000000001</v>
      </c>
      <c r="J2265">
        <v>4.4000000000000004</v>
      </c>
      <c r="K2265" t="s">
        <v>23</v>
      </c>
      <c r="L2265">
        <v>30</v>
      </c>
      <c r="M2265">
        <v>92</v>
      </c>
      <c r="N2265">
        <v>0.66200000000000003</v>
      </c>
      <c r="O2265">
        <v>0.84</v>
      </c>
      <c r="P2265" t="s">
        <v>24</v>
      </c>
      <c r="Q2265" t="s">
        <v>9904</v>
      </c>
      <c r="R2265" t="s">
        <v>9901</v>
      </c>
      <c r="S2265" t="s">
        <v>9905</v>
      </c>
      <c r="T2265" t="b">
        <f t="shared" si="219"/>
        <v>1</v>
      </c>
      <c r="U2265" t="s">
        <v>28</v>
      </c>
      <c r="V2265">
        <v>8.44</v>
      </c>
      <c r="W2265">
        <v>6.8529999999999998</v>
      </c>
      <c r="X2265">
        <v>0.14899999999999999</v>
      </c>
      <c r="Y2265">
        <v>13</v>
      </c>
      <c r="Z2265" t="s">
        <v>29</v>
      </c>
      <c r="AA2265" t="s">
        <v>24</v>
      </c>
      <c r="AB2265" t="s">
        <v>24</v>
      </c>
    </row>
    <row r="2266" spans="1:28" x14ac:dyDescent="0.35">
      <c r="A2266" s="4" t="s">
        <v>9998</v>
      </c>
      <c r="B2266" s="6">
        <f t="shared" si="217"/>
        <v>44859.704444444447</v>
      </c>
      <c r="C2266" s="12">
        <f t="shared" si="215"/>
        <v>44835</v>
      </c>
      <c r="D2266" s="3">
        <f t="shared" si="216"/>
        <v>2022</v>
      </c>
      <c r="E2266" s="3" t="str">
        <f t="shared" si="218"/>
        <v>10-2022</v>
      </c>
      <c r="F2266" s="5">
        <f t="shared" si="214"/>
        <v>44836.978067129632</v>
      </c>
      <c r="G2266">
        <v>26.374600000000001</v>
      </c>
      <c r="H2266">
        <v>67.417900000000003</v>
      </c>
      <c r="I2266">
        <v>10</v>
      </c>
      <c r="J2266">
        <v>4.4000000000000004</v>
      </c>
      <c r="K2266" t="s">
        <v>23</v>
      </c>
      <c r="L2266">
        <v>39</v>
      </c>
      <c r="M2266">
        <v>142</v>
      </c>
      <c r="N2266">
        <v>8.2590000000000003</v>
      </c>
      <c r="O2266">
        <v>0.48</v>
      </c>
      <c r="P2266" t="s">
        <v>24</v>
      </c>
      <c r="Q2266" t="s">
        <v>9999</v>
      </c>
      <c r="R2266" t="s">
        <v>10000</v>
      </c>
      <c r="S2266" t="s">
        <v>8063</v>
      </c>
      <c r="T2266" t="b">
        <f t="shared" si="219"/>
        <v>1</v>
      </c>
      <c r="U2266" t="s">
        <v>28</v>
      </c>
      <c r="V2266">
        <v>10.32</v>
      </c>
      <c r="W2266">
        <v>1.8540000000000001</v>
      </c>
      <c r="X2266">
        <v>0.12</v>
      </c>
      <c r="Y2266">
        <v>22</v>
      </c>
      <c r="Z2266" t="s">
        <v>29</v>
      </c>
      <c r="AA2266" t="s">
        <v>24</v>
      </c>
      <c r="AB2266" t="s">
        <v>24</v>
      </c>
    </row>
    <row r="2267" spans="1:28" x14ac:dyDescent="0.35">
      <c r="A2267" s="4" t="s">
        <v>10164</v>
      </c>
      <c r="B2267" s="6">
        <f t="shared" si="217"/>
        <v>44836.978067129632</v>
      </c>
      <c r="C2267" s="12">
        <f t="shared" si="215"/>
        <v>44835</v>
      </c>
      <c r="D2267" s="3">
        <f t="shared" si="216"/>
        <v>2022</v>
      </c>
      <c r="E2267" s="3" t="str">
        <f t="shared" si="218"/>
        <v>10-2022</v>
      </c>
      <c r="F2267" s="5">
        <f t="shared" si="214"/>
        <v>45122.821446759262</v>
      </c>
      <c r="G2267">
        <v>36.129399999999997</v>
      </c>
      <c r="H2267">
        <v>70.768600000000006</v>
      </c>
      <c r="I2267">
        <v>91.572000000000003</v>
      </c>
      <c r="J2267">
        <v>4.4000000000000004</v>
      </c>
      <c r="K2267" t="s">
        <v>23</v>
      </c>
      <c r="L2267">
        <v>50</v>
      </c>
      <c r="M2267">
        <v>82</v>
      </c>
      <c r="N2267">
        <v>1.006</v>
      </c>
      <c r="O2267">
        <v>0.62</v>
      </c>
      <c r="P2267" t="s">
        <v>24</v>
      </c>
      <c r="Q2267" t="s">
        <v>10165</v>
      </c>
      <c r="R2267" t="s">
        <v>10166</v>
      </c>
      <c r="S2267" t="s">
        <v>10167</v>
      </c>
      <c r="T2267" t="b">
        <f t="shared" si="219"/>
        <v>1</v>
      </c>
      <c r="U2267" t="s">
        <v>28</v>
      </c>
      <c r="V2267">
        <v>6.8</v>
      </c>
      <c r="W2267">
        <v>7.2809999999999997</v>
      </c>
      <c r="X2267">
        <v>0.1</v>
      </c>
      <c r="Y2267">
        <v>29</v>
      </c>
      <c r="Z2267" t="s">
        <v>29</v>
      </c>
      <c r="AA2267" t="s">
        <v>24</v>
      </c>
      <c r="AB2267" t="s">
        <v>24</v>
      </c>
    </row>
    <row r="2268" spans="1:28" x14ac:dyDescent="0.35">
      <c r="A2268" s="4" t="s">
        <v>7711</v>
      </c>
      <c r="B2268" s="6">
        <f t="shared" si="217"/>
        <v>45122.821446759262</v>
      </c>
      <c r="C2268" s="12">
        <f t="shared" si="215"/>
        <v>45108</v>
      </c>
      <c r="D2268" s="3">
        <f t="shared" si="216"/>
        <v>2023</v>
      </c>
      <c r="E2268" s="3" t="str">
        <f t="shared" si="218"/>
        <v>07-2023</v>
      </c>
      <c r="F2268" s="5">
        <f t="shared" si="214"/>
        <v>44832.236990740741</v>
      </c>
      <c r="G2268">
        <v>38.648299999999999</v>
      </c>
      <c r="H2268">
        <v>88.919700000000006</v>
      </c>
      <c r="I2268">
        <v>10</v>
      </c>
      <c r="J2268">
        <v>4.5</v>
      </c>
      <c r="K2268" t="s">
        <v>23</v>
      </c>
      <c r="L2268">
        <v>50</v>
      </c>
      <c r="M2268">
        <v>121</v>
      </c>
      <c r="N2268">
        <v>7.88</v>
      </c>
      <c r="O2268">
        <v>0.98</v>
      </c>
      <c r="P2268" t="s">
        <v>24</v>
      </c>
      <c r="Q2268" t="s">
        <v>7712</v>
      </c>
      <c r="R2268" t="s">
        <v>7713</v>
      </c>
      <c r="S2268" t="s">
        <v>7714</v>
      </c>
      <c r="T2268" t="b">
        <f t="shared" si="219"/>
        <v>0</v>
      </c>
      <c r="U2268" t="s">
        <v>28</v>
      </c>
      <c r="V2268">
        <v>10.94</v>
      </c>
      <c r="W2268">
        <v>1.9330000000000001</v>
      </c>
      <c r="X2268">
        <v>9.6000000000000002E-2</v>
      </c>
      <c r="Y2268">
        <v>32</v>
      </c>
      <c r="Z2268" t="s">
        <v>29</v>
      </c>
      <c r="AA2268" t="s">
        <v>24</v>
      </c>
      <c r="AB2268" t="s">
        <v>24</v>
      </c>
    </row>
    <row r="2269" spans="1:28" x14ac:dyDescent="0.35">
      <c r="A2269" s="4" t="s">
        <v>10218</v>
      </c>
      <c r="B2269" s="6">
        <f t="shared" si="217"/>
        <v>44832.236990740741</v>
      </c>
      <c r="C2269" s="12">
        <f t="shared" si="215"/>
        <v>44805</v>
      </c>
      <c r="D2269" s="3">
        <f t="shared" si="216"/>
        <v>2022</v>
      </c>
      <c r="E2269" s="3" t="str">
        <f t="shared" si="218"/>
        <v>09-2022</v>
      </c>
      <c r="F2269" s="5">
        <f t="shared" si="214"/>
        <v>44828.408101851855</v>
      </c>
      <c r="G2269">
        <v>36.328800000000001</v>
      </c>
      <c r="H2269">
        <v>72.656800000000004</v>
      </c>
      <c r="I2269">
        <v>58.337000000000003</v>
      </c>
      <c r="J2269">
        <v>4.4000000000000004</v>
      </c>
      <c r="K2269" t="s">
        <v>23</v>
      </c>
      <c r="L2269">
        <v>23</v>
      </c>
      <c r="M2269">
        <v>100</v>
      </c>
      <c r="N2269">
        <v>1.851</v>
      </c>
      <c r="O2269">
        <v>0.7</v>
      </c>
      <c r="P2269" t="s">
        <v>24</v>
      </c>
      <c r="Q2269" t="s">
        <v>10219</v>
      </c>
      <c r="R2269" t="s">
        <v>10220</v>
      </c>
      <c r="S2269" t="s">
        <v>10221</v>
      </c>
      <c r="T2269" t="b">
        <f t="shared" si="219"/>
        <v>1</v>
      </c>
      <c r="U2269" t="s">
        <v>28</v>
      </c>
      <c r="V2269">
        <v>4.47</v>
      </c>
      <c r="W2269">
        <v>8.5869999999999997</v>
      </c>
      <c r="X2269">
        <v>0.24</v>
      </c>
      <c r="Y2269">
        <v>5</v>
      </c>
      <c r="Z2269" t="s">
        <v>29</v>
      </c>
      <c r="AA2269" t="s">
        <v>24</v>
      </c>
      <c r="AB2269" t="s">
        <v>24</v>
      </c>
    </row>
    <row r="2270" spans="1:28" x14ac:dyDescent="0.35">
      <c r="A2270" s="4" t="s">
        <v>10244</v>
      </c>
      <c r="B2270" s="6">
        <f t="shared" si="217"/>
        <v>44828.408101851855</v>
      </c>
      <c r="C2270" s="12">
        <f t="shared" si="215"/>
        <v>44805</v>
      </c>
      <c r="D2270" s="3">
        <f t="shared" si="216"/>
        <v>2022</v>
      </c>
      <c r="E2270" s="3" t="str">
        <f t="shared" si="218"/>
        <v>09-2022</v>
      </c>
      <c r="F2270" s="5">
        <f t="shared" si="214"/>
        <v>44824.179513888892</v>
      </c>
      <c r="G2270">
        <v>37.201900000000002</v>
      </c>
      <c r="H2270">
        <v>72.534899999999993</v>
      </c>
      <c r="I2270">
        <v>8.4990000000000006</v>
      </c>
      <c r="J2270">
        <v>4.4000000000000004</v>
      </c>
      <c r="K2270" t="s">
        <v>23</v>
      </c>
      <c r="L2270">
        <v>27</v>
      </c>
      <c r="M2270">
        <v>76</v>
      </c>
      <c r="N2270">
        <v>1.5669999999999999</v>
      </c>
      <c r="O2270">
        <v>0.43</v>
      </c>
      <c r="P2270" t="s">
        <v>24</v>
      </c>
      <c r="Q2270" t="s">
        <v>10245</v>
      </c>
      <c r="R2270" t="s">
        <v>10246</v>
      </c>
      <c r="S2270" t="s">
        <v>10247</v>
      </c>
      <c r="T2270" t="b">
        <f t="shared" si="219"/>
        <v>1</v>
      </c>
      <c r="U2270" t="s">
        <v>28</v>
      </c>
      <c r="V2270">
        <v>6.64</v>
      </c>
      <c r="W2270">
        <v>5.5060000000000002</v>
      </c>
      <c r="X2270">
        <v>0.17899999999999999</v>
      </c>
      <c r="Y2270">
        <v>9</v>
      </c>
      <c r="Z2270" t="s">
        <v>29</v>
      </c>
      <c r="AA2270" t="s">
        <v>24</v>
      </c>
      <c r="AB2270" t="s">
        <v>24</v>
      </c>
    </row>
    <row r="2271" spans="1:28" x14ac:dyDescent="0.35">
      <c r="A2271" s="4" t="s">
        <v>10285</v>
      </c>
      <c r="B2271" s="6">
        <f t="shared" si="217"/>
        <v>44824.179513888892</v>
      </c>
      <c r="C2271" s="12">
        <f t="shared" si="215"/>
        <v>44805</v>
      </c>
      <c r="D2271" s="3">
        <f t="shared" si="216"/>
        <v>2022</v>
      </c>
      <c r="E2271" s="3" t="str">
        <f t="shared" si="218"/>
        <v>09-2022</v>
      </c>
      <c r="F2271" s="5">
        <f t="shared" si="214"/>
        <v>44817.899456018517</v>
      </c>
      <c r="G2271">
        <v>34.701099999999997</v>
      </c>
      <c r="H2271">
        <v>70.602999999999994</v>
      </c>
      <c r="I2271">
        <v>10</v>
      </c>
      <c r="J2271">
        <v>4.4000000000000004</v>
      </c>
      <c r="K2271" t="s">
        <v>23</v>
      </c>
      <c r="L2271">
        <v>54</v>
      </c>
      <c r="M2271">
        <v>95</v>
      </c>
      <c r="N2271">
        <v>1.296</v>
      </c>
      <c r="O2271">
        <v>0.78</v>
      </c>
      <c r="P2271" t="s">
        <v>24</v>
      </c>
      <c r="Q2271" t="s">
        <v>10286</v>
      </c>
      <c r="R2271" t="s">
        <v>10287</v>
      </c>
      <c r="S2271" t="s">
        <v>7790</v>
      </c>
      <c r="T2271" t="b">
        <f t="shared" si="219"/>
        <v>1</v>
      </c>
      <c r="U2271" t="s">
        <v>28</v>
      </c>
      <c r="V2271">
        <v>5.96</v>
      </c>
      <c r="W2271">
        <v>1.819</v>
      </c>
      <c r="X2271">
        <v>0.108</v>
      </c>
      <c r="Y2271">
        <v>25</v>
      </c>
      <c r="Z2271" t="s">
        <v>29</v>
      </c>
      <c r="AA2271" t="s">
        <v>24</v>
      </c>
      <c r="AB2271" t="s">
        <v>24</v>
      </c>
    </row>
    <row r="2272" spans="1:28" x14ac:dyDescent="0.35">
      <c r="A2272" s="4" t="s">
        <v>10345</v>
      </c>
      <c r="B2272" s="6">
        <f t="shared" si="217"/>
        <v>44817.899456018517</v>
      </c>
      <c r="C2272" s="12">
        <f t="shared" si="215"/>
        <v>44805</v>
      </c>
      <c r="D2272" s="3">
        <f t="shared" si="216"/>
        <v>2022</v>
      </c>
      <c r="E2272" s="3" t="str">
        <f t="shared" si="218"/>
        <v>09-2022</v>
      </c>
      <c r="F2272" s="5">
        <f t="shared" si="214"/>
        <v>45118.587500000001</v>
      </c>
      <c r="G2272">
        <v>26.623200000000001</v>
      </c>
      <c r="H2272">
        <v>96.132999999999996</v>
      </c>
      <c r="I2272">
        <v>10</v>
      </c>
      <c r="J2272">
        <v>4.4000000000000004</v>
      </c>
      <c r="K2272" t="s">
        <v>23</v>
      </c>
      <c r="L2272">
        <v>36</v>
      </c>
      <c r="M2272">
        <v>110</v>
      </c>
      <c r="N2272">
        <v>5.8860000000000001</v>
      </c>
      <c r="O2272">
        <v>0.59</v>
      </c>
      <c r="P2272" t="s">
        <v>24</v>
      </c>
      <c r="Q2272" t="s">
        <v>10346</v>
      </c>
      <c r="R2272" t="s">
        <v>10347</v>
      </c>
      <c r="S2272" t="s">
        <v>10348</v>
      </c>
      <c r="T2272" t="b">
        <f t="shared" si="219"/>
        <v>1</v>
      </c>
      <c r="U2272" t="s">
        <v>28</v>
      </c>
      <c r="V2272">
        <v>13.13</v>
      </c>
      <c r="W2272">
        <v>1.8959999999999999</v>
      </c>
      <c r="X2272">
        <v>0.105</v>
      </c>
      <c r="Y2272">
        <v>26</v>
      </c>
      <c r="Z2272" t="s">
        <v>29</v>
      </c>
      <c r="AA2272" t="s">
        <v>24</v>
      </c>
      <c r="AB2272" t="s">
        <v>24</v>
      </c>
    </row>
    <row r="2273" spans="1:28" x14ac:dyDescent="0.35">
      <c r="A2273" s="4" t="s">
        <v>7729</v>
      </c>
      <c r="B2273" s="6">
        <f t="shared" si="217"/>
        <v>45118.587500000001</v>
      </c>
      <c r="C2273" s="12">
        <f t="shared" si="215"/>
        <v>45108</v>
      </c>
      <c r="D2273" s="3">
        <f t="shared" si="216"/>
        <v>2023</v>
      </c>
      <c r="E2273" s="3" t="str">
        <f t="shared" si="218"/>
        <v>07-2023</v>
      </c>
      <c r="F2273" s="5">
        <f t="shared" si="214"/>
        <v>45117.055115740739</v>
      </c>
      <c r="G2273">
        <v>23.158200000000001</v>
      </c>
      <c r="H2273">
        <v>94.092699999999994</v>
      </c>
      <c r="I2273">
        <v>77.822000000000003</v>
      </c>
      <c r="J2273">
        <v>4.3</v>
      </c>
      <c r="K2273" t="s">
        <v>23</v>
      </c>
      <c r="L2273">
        <v>62</v>
      </c>
      <c r="M2273">
        <v>87</v>
      </c>
      <c r="N2273">
        <v>2.3090000000000002</v>
      </c>
      <c r="O2273">
        <v>0.48</v>
      </c>
      <c r="P2273" t="s">
        <v>24</v>
      </c>
      <c r="Q2273" t="s">
        <v>7730</v>
      </c>
      <c r="R2273" t="s">
        <v>7731</v>
      </c>
      <c r="S2273" t="s">
        <v>7235</v>
      </c>
      <c r="T2273" t="b">
        <f t="shared" si="219"/>
        <v>0</v>
      </c>
      <c r="U2273" t="s">
        <v>28</v>
      </c>
      <c r="V2273">
        <v>8.1300000000000008</v>
      </c>
      <c r="W2273">
        <v>7.31</v>
      </c>
      <c r="X2273">
        <v>7.6999999999999999E-2</v>
      </c>
      <c r="Y2273">
        <v>48</v>
      </c>
      <c r="Z2273" t="s">
        <v>29</v>
      </c>
      <c r="AA2273" t="s">
        <v>24</v>
      </c>
      <c r="AB2273" t="s">
        <v>24</v>
      </c>
    </row>
    <row r="2274" spans="1:28" x14ac:dyDescent="0.35">
      <c r="A2274" s="4" t="s">
        <v>7732</v>
      </c>
      <c r="B2274" s="6">
        <f t="shared" si="217"/>
        <v>45117.055115740739</v>
      </c>
      <c r="C2274" s="12">
        <f t="shared" si="215"/>
        <v>45108</v>
      </c>
      <c r="D2274" s="3">
        <f t="shared" si="216"/>
        <v>2023</v>
      </c>
      <c r="E2274" s="3" t="str">
        <f t="shared" si="218"/>
        <v>07-2023</v>
      </c>
      <c r="F2274" s="5">
        <f t="shared" si="214"/>
        <v>45117.054942129631</v>
      </c>
      <c r="G2274">
        <v>4.1731999999999996</v>
      </c>
      <c r="H2274">
        <v>95.867800000000003</v>
      </c>
      <c r="I2274">
        <v>64.465000000000003</v>
      </c>
      <c r="J2274">
        <v>4.7</v>
      </c>
      <c r="K2274" t="s">
        <v>23</v>
      </c>
      <c r="L2274">
        <v>79</v>
      </c>
      <c r="M2274">
        <v>88</v>
      </c>
      <c r="N2274">
        <v>1.502</v>
      </c>
      <c r="O2274">
        <v>0.54</v>
      </c>
      <c r="P2274" t="s">
        <v>24</v>
      </c>
      <c r="Q2274" t="s">
        <v>7733</v>
      </c>
      <c r="R2274" t="s">
        <v>7734</v>
      </c>
      <c r="S2274" t="s">
        <v>7735</v>
      </c>
      <c r="T2274" t="b">
        <f t="shared" si="219"/>
        <v>0</v>
      </c>
      <c r="U2274" t="s">
        <v>28</v>
      </c>
      <c r="V2274">
        <v>7.23</v>
      </c>
      <c r="W2274">
        <v>5.9939999999999998</v>
      </c>
      <c r="X2274">
        <v>7.3999999999999996E-2</v>
      </c>
      <c r="Y2274">
        <v>55</v>
      </c>
      <c r="Z2274" t="s">
        <v>29</v>
      </c>
      <c r="AA2274" t="s">
        <v>24</v>
      </c>
      <c r="AB2274" t="s">
        <v>24</v>
      </c>
    </row>
    <row r="2275" spans="1:28" x14ac:dyDescent="0.35">
      <c r="A2275" s="4" t="s">
        <v>7736</v>
      </c>
      <c r="B2275" s="6">
        <f t="shared" si="217"/>
        <v>45117.054942129631</v>
      </c>
      <c r="C2275" s="12">
        <f t="shared" si="215"/>
        <v>45108</v>
      </c>
      <c r="D2275" s="3">
        <f t="shared" si="216"/>
        <v>2023</v>
      </c>
      <c r="E2275" s="3" t="str">
        <f t="shared" si="218"/>
        <v>07-2023</v>
      </c>
      <c r="F2275" s="5">
        <f t="shared" si="214"/>
        <v>44813.315069444441</v>
      </c>
      <c r="G2275">
        <v>3.8315000000000001</v>
      </c>
      <c r="H2275">
        <v>96.044200000000004</v>
      </c>
      <c r="I2275">
        <v>71.438000000000002</v>
      </c>
      <c r="J2275">
        <v>4.5</v>
      </c>
      <c r="K2275" t="s">
        <v>23</v>
      </c>
      <c r="L2275">
        <v>34</v>
      </c>
      <c r="M2275">
        <v>143</v>
      </c>
      <c r="N2275">
        <v>1.6539999999999999</v>
      </c>
      <c r="O2275">
        <v>0.48</v>
      </c>
      <c r="P2275" t="s">
        <v>24</v>
      </c>
      <c r="Q2275" t="s">
        <v>7737</v>
      </c>
      <c r="R2275" t="s">
        <v>7738</v>
      </c>
      <c r="S2275" t="s">
        <v>7739</v>
      </c>
      <c r="T2275" t="b">
        <f t="shared" si="219"/>
        <v>0</v>
      </c>
      <c r="U2275" t="s">
        <v>28</v>
      </c>
      <c r="V2275">
        <v>9.9</v>
      </c>
      <c r="W2275">
        <v>8.5220000000000002</v>
      </c>
      <c r="X2275">
        <v>8.3000000000000004E-2</v>
      </c>
      <c r="Y2275">
        <v>43</v>
      </c>
      <c r="Z2275" t="s">
        <v>29</v>
      </c>
      <c r="AA2275" t="s">
        <v>24</v>
      </c>
      <c r="AB2275" t="s">
        <v>24</v>
      </c>
    </row>
    <row r="2276" spans="1:28" x14ac:dyDescent="0.35">
      <c r="A2276" s="4" t="s">
        <v>10367</v>
      </c>
      <c r="B2276" s="6">
        <f t="shared" si="217"/>
        <v>44813.315069444441</v>
      </c>
      <c r="C2276" s="12">
        <f t="shared" si="215"/>
        <v>44805</v>
      </c>
      <c r="D2276" s="3">
        <f t="shared" si="216"/>
        <v>2022</v>
      </c>
      <c r="E2276" s="3" t="str">
        <f t="shared" si="218"/>
        <v>09-2022</v>
      </c>
      <c r="F2276" s="5">
        <f t="shared" si="214"/>
        <v>44812.076967592591</v>
      </c>
      <c r="G2276">
        <v>36.558199999999999</v>
      </c>
      <c r="H2276">
        <v>71.086500000000001</v>
      </c>
      <c r="I2276">
        <v>200.93700000000001</v>
      </c>
      <c r="J2276">
        <v>4.4000000000000004</v>
      </c>
      <c r="K2276" t="s">
        <v>23</v>
      </c>
      <c r="L2276">
        <v>46</v>
      </c>
      <c r="M2276">
        <v>103</v>
      </c>
      <c r="N2276">
        <v>0.69899999999999995</v>
      </c>
      <c r="O2276">
        <v>0.79</v>
      </c>
      <c r="P2276" t="s">
        <v>24</v>
      </c>
      <c r="Q2276" t="s">
        <v>10368</v>
      </c>
      <c r="R2276" t="s">
        <v>10369</v>
      </c>
      <c r="S2276" t="s">
        <v>853</v>
      </c>
      <c r="T2276" t="b">
        <f t="shared" si="219"/>
        <v>1</v>
      </c>
      <c r="U2276" t="s">
        <v>28</v>
      </c>
      <c r="V2276">
        <v>7.68</v>
      </c>
      <c r="W2276">
        <v>4.8600000000000003</v>
      </c>
      <c r="X2276">
        <v>0.109</v>
      </c>
      <c r="Y2276">
        <v>24</v>
      </c>
      <c r="Z2276" t="s">
        <v>29</v>
      </c>
      <c r="AA2276" t="s">
        <v>24</v>
      </c>
      <c r="AB2276" t="s">
        <v>24</v>
      </c>
    </row>
    <row r="2277" spans="1:28" x14ac:dyDescent="0.35">
      <c r="A2277" s="4" t="s">
        <v>10396</v>
      </c>
      <c r="B2277" s="6">
        <f t="shared" si="217"/>
        <v>44812.076967592591</v>
      </c>
      <c r="C2277" s="12">
        <f t="shared" si="215"/>
        <v>44805</v>
      </c>
      <c r="D2277" s="3">
        <f t="shared" si="216"/>
        <v>2022</v>
      </c>
      <c r="E2277" s="3" t="str">
        <f t="shared" si="218"/>
        <v>09-2022</v>
      </c>
      <c r="F2277" s="5">
        <f t="shared" si="214"/>
        <v>44801.567962962959</v>
      </c>
      <c r="G2277">
        <v>35.9009</v>
      </c>
      <c r="H2277">
        <v>77.830600000000004</v>
      </c>
      <c r="I2277">
        <v>10</v>
      </c>
      <c r="J2277">
        <v>4.4000000000000004</v>
      </c>
      <c r="K2277" t="s">
        <v>23</v>
      </c>
      <c r="L2277">
        <v>55</v>
      </c>
      <c r="M2277">
        <v>85</v>
      </c>
      <c r="N2277">
        <v>4.3739999999999997</v>
      </c>
      <c r="O2277">
        <v>0.42</v>
      </c>
      <c r="P2277" t="s">
        <v>24</v>
      </c>
      <c r="Q2277" t="s">
        <v>10397</v>
      </c>
      <c r="R2277" t="s">
        <v>10398</v>
      </c>
      <c r="S2277" t="s">
        <v>10399</v>
      </c>
      <c r="T2277" t="b">
        <f t="shared" si="219"/>
        <v>1</v>
      </c>
      <c r="U2277" t="s">
        <v>28</v>
      </c>
      <c r="V2277">
        <v>8.1999999999999993</v>
      </c>
      <c r="W2277">
        <v>1.881</v>
      </c>
      <c r="X2277">
        <v>0.12</v>
      </c>
      <c r="Y2277">
        <v>20</v>
      </c>
      <c r="Z2277" t="s">
        <v>29</v>
      </c>
      <c r="AA2277" t="s">
        <v>24</v>
      </c>
      <c r="AB2277" t="s">
        <v>24</v>
      </c>
    </row>
    <row r="2278" spans="1:28" x14ac:dyDescent="0.35">
      <c r="A2278" s="4" t="s">
        <v>10562</v>
      </c>
      <c r="B2278" s="6">
        <f t="shared" si="217"/>
        <v>44801.567962962959</v>
      </c>
      <c r="C2278" s="12">
        <f t="shared" si="215"/>
        <v>44774</v>
      </c>
      <c r="D2278" s="3">
        <f t="shared" si="216"/>
        <v>2022</v>
      </c>
      <c r="E2278" s="3" t="str">
        <f t="shared" si="218"/>
        <v>08-2022</v>
      </c>
      <c r="F2278" s="5">
        <f t="shared" si="214"/>
        <v>44798.892812500002</v>
      </c>
      <c r="G2278">
        <v>1.1868000000000001</v>
      </c>
      <c r="H2278">
        <v>91.763900000000007</v>
      </c>
      <c r="I2278">
        <v>10</v>
      </c>
      <c r="J2278">
        <v>4.4000000000000004</v>
      </c>
      <c r="K2278" t="s">
        <v>23</v>
      </c>
      <c r="L2278">
        <v>30</v>
      </c>
      <c r="M2278">
        <v>175</v>
      </c>
      <c r="N2278">
        <v>5.8109999999999999</v>
      </c>
      <c r="O2278">
        <v>0.43</v>
      </c>
      <c r="P2278" t="s">
        <v>24</v>
      </c>
      <c r="Q2278" t="s">
        <v>10563</v>
      </c>
      <c r="R2278" t="s">
        <v>10564</v>
      </c>
      <c r="S2278" t="s">
        <v>3787</v>
      </c>
      <c r="T2278" t="b">
        <f t="shared" si="219"/>
        <v>1</v>
      </c>
      <c r="U2278" t="s">
        <v>28</v>
      </c>
      <c r="V2278">
        <v>10.45</v>
      </c>
      <c r="W2278">
        <v>1.9279999999999999</v>
      </c>
      <c r="X2278">
        <v>0.16900000000000001</v>
      </c>
      <c r="Y2278">
        <v>12</v>
      </c>
      <c r="Z2278" t="s">
        <v>29</v>
      </c>
      <c r="AA2278" t="s">
        <v>24</v>
      </c>
      <c r="AB2278" t="s">
        <v>24</v>
      </c>
    </row>
    <row r="2279" spans="1:28" x14ac:dyDescent="0.35">
      <c r="A2279" s="4" t="s">
        <v>10576</v>
      </c>
      <c r="B2279" s="6">
        <f t="shared" si="217"/>
        <v>44798.892812500002</v>
      </c>
      <c r="C2279" s="12">
        <f t="shared" si="215"/>
        <v>44774</v>
      </c>
      <c r="D2279" s="3">
        <f t="shared" si="216"/>
        <v>2022</v>
      </c>
      <c r="E2279" s="3" t="str">
        <f t="shared" si="218"/>
        <v>08-2022</v>
      </c>
      <c r="F2279" s="5">
        <f t="shared" si="214"/>
        <v>45116.589618055557</v>
      </c>
      <c r="G2279">
        <v>35.927999999999997</v>
      </c>
      <c r="H2279">
        <v>70.905100000000004</v>
      </c>
      <c r="I2279">
        <v>94.984999999999999</v>
      </c>
      <c r="J2279">
        <v>4.4000000000000004</v>
      </c>
      <c r="K2279" t="s">
        <v>23</v>
      </c>
      <c r="L2279">
        <v>60</v>
      </c>
      <c r="M2279">
        <v>81</v>
      </c>
      <c r="N2279">
        <v>1.224</v>
      </c>
      <c r="O2279">
        <v>0.44</v>
      </c>
      <c r="P2279" t="s">
        <v>24</v>
      </c>
      <c r="Q2279" t="s">
        <v>10577</v>
      </c>
      <c r="R2279" t="s">
        <v>10578</v>
      </c>
      <c r="S2279" t="s">
        <v>10579</v>
      </c>
      <c r="T2279" t="b">
        <f t="shared" si="219"/>
        <v>1</v>
      </c>
      <c r="U2279" t="s">
        <v>28</v>
      </c>
      <c r="V2279">
        <v>6.58</v>
      </c>
      <c r="W2279">
        <v>5.9359999999999999</v>
      </c>
      <c r="X2279">
        <v>9.1999999999999998E-2</v>
      </c>
      <c r="Y2279">
        <v>34</v>
      </c>
      <c r="Z2279" t="s">
        <v>29</v>
      </c>
      <c r="AA2279" t="s">
        <v>24</v>
      </c>
      <c r="AB2279" t="s">
        <v>24</v>
      </c>
    </row>
    <row r="2280" spans="1:28" x14ac:dyDescent="0.35">
      <c r="A2280" s="4" t="s">
        <v>7753</v>
      </c>
      <c r="B2280" s="6">
        <f t="shared" si="217"/>
        <v>45116.589618055557</v>
      </c>
      <c r="C2280" s="12">
        <f t="shared" si="215"/>
        <v>45108</v>
      </c>
      <c r="D2280" s="3">
        <f t="shared" si="216"/>
        <v>2023</v>
      </c>
      <c r="E2280" s="3" t="str">
        <f t="shared" si="218"/>
        <v>07-2023</v>
      </c>
      <c r="F2280" s="5">
        <f t="shared" si="214"/>
        <v>44778.986851851849</v>
      </c>
      <c r="G2280">
        <v>5.508</v>
      </c>
      <c r="H2280">
        <v>94.589500000000001</v>
      </c>
      <c r="I2280">
        <v>37.801000000000002</v>
      </c>
      <c r="J2280">
        <v>5.2</v>
      </c>
      <c r="K2280" t="s">
        <v>106</v>
      </c>
      <c r="L2280">
        <v>97</v>
      </c>
      <c r="M2280">
        <v>63</v>
      </c>
      <c r="N2280">
        <v>2.3639999999999999</v>
      </c>
      <c r="O2280">
        <v>0.93</v>
      </c>
      <c r="P2280" t="s">
        <v>24</v>
      </c>
      <c r="Q2280" t="s">
        <v>7754</v>
      </c>
      <c r="R2280" t="s">
        <v>7752</v>
      </c>
      <c r="S2280" t="s">
        <v>7755</v>
      </c>
      <c r="T2280" t="b">
        <f t="shared" si="219"/>
        <v>0</v>
      </c>
      <c r="U2280" t="s">
        <v>28</v>
      </c>
      <c r="V2280">
        <v>8.32</v>
      </c>
      <c r="W2280">
        <v>4.9340000000000002</v>
      </c>
      <c r="X2280">
        <v>9.8000000000000004E-2</v>
      </c>
      <c r="Y2280">
        <v>10</v>
      </c>
      <c r="Z2280" t="s">
        <v>29</v>
      </c>
      <c r="AA2280" t="s">
        <v>24</v>
      </c>
      <c r="AB2280" t="s">
        <v>24</v>
      </c>
    </row>
    <row r="2281" spans="1:28" x14ac:dyDescent="0.35">
      <c r="A2281" s="4" t="s">
        <v>10690</v>
      </c>
      <c r="B2281" s="6">
        <f t="shared" si="217"/>
        <v>44778.986851851849</v>
      </c>
      <c r="C2281" s="12">
        <f t="shared" si="215"/>
        <v>44774</v>
      </c>
      <c r="D2281" s="3">
        <f t="shared" si="216"/>
        <v>2022</v>
      </c>
      <c r="E2281" s="3" t="str">
        <f t="shared" si="218"/>
        <v>08-2022</v>
      </c>
      <c r="F2281" s="5">
        <f t="shared" si="214"/>
        <v>44756.067129629628</v>
      </c>
      <c r="G2281">
        <v>27.793600000000001</v>
      </c>
      <c r="H2281">
        <v>84.9833</v>
      </c>
      <c r="I2281">
        <v>10</v>
      </c>
      <c r="J2281">
        <v>4.4000000000000004</v>
      </c>
      <c r="K2281" t="s">
        <v>23</v>
      </c>
      <c r="L2281">
        <v>42</v>
      </c>
      <c r="M2281">
        <v>89</v>
      </c>
      <c r="N2281">
        <v>0.26200000000000001</v>
      </c>
      <c r="O2281">
        <v>0.72</v>
      </c>
      <c r="P2281" t="s">
        <v>24</v>
      </c>
      <c r="Q2281" t="s">
        <v>10691</v>
      </c>
      <c r="R2281" t="s">
        <v>10692</v>
      </c>
      <c r="S2281" t="s">
        <v>10693</v>
      </c>
      <c r="T2281" t="b">
        <f t="shared" si="219"/>
        <v>1</v>
      </c>
      <c r="U2281" t="s">
        <v>28</v>
      </c>
      <c r="V2281">
        <v>7.46</v>
      </c>
      <c r="W2281">
        <v>1.901</v>
      </c>
      <c r="X2281">
        <v>9.6000000000000002E-2</v>
      </c>
      <c r="Y2281">
        <v>31</v>
      </c>
      <c r="Z2281" t="s">
        <v>29</v>
      </c>
      <c r="AA2281" t="s">
        <v>24</v>
      </c>
      <c r="AB2281" t="s">
        <v>24</v>
      </c>
    </row>
    <row r="2282" spans="1:28" x14ac:dyDescent="0.35">
      <c r="A2282" s="4" t="s">
        <v>10906</v>
      </c>
      <c r="B2282" s="6">
        <f t="shared" si="217"/>
        <v>44756.067129629628</v>
      </c>
      <c r="C2282" s="12">
        <f t="shared" si="215"/>
        <v>44743</v>
      </c>
      <c r="D2282" s="3">
        <f t="shared" si="216"/>
        <v>2022</v>
      </c>
      <c r="E2282" s="3" t="str">
        <f t="shared" si="218"/>
        <v>07-2022</v>
      </c>
      <c r="F2282" s="5">
        <f t="shared" si="214"/>
        <v>44746.887800925928</v>
      </c>
      <c r="G2282">
        <v>10.302199999999999</v>
      </c>
      <c r="H2282">
        <v>94.1785</v>
      </c>
      <c r="I2282">
        <v>10</v>
      </c>
      <c r="J2282">
        <v>4.4000000000000004</v>
      </c>
      <c r="K2282" t="s">
        <v>23</v>
      </c>
      <c r="L2282">
        <v>21</v>
      </c>
      <c r="M2282">
        <v>178</v>
      </c>
      <c r="N2282">
        <v>1.9470000000000001</v>
      </c>
      <c r="O2282">
        <v>0.67</v>
      </c>
      <c r="P2282" t="s">
        <v>24</v>
      </c>
      <c r="Q2282" t="s">
        <v>10907</v>
      </c>
      <c r="R2282" t="s">
        <v>10908</v>
      </c>
      <c r="S2282" t="s">
        <v>10909</v>
      </c>
      <c r="T2282" t="b">
        <f t="shared" si="219"/>
        <v>1</v>
      </c>
      <c r="U2282" t="s">
        <v>28</v>
      </c>
      <c r="V2282">
        <v>8.8000000000000007</v>
      </c>
      <c r="W2282">
        <v>1.9</v>
      </c>
      <c r="X2282">
        <v>0.17</v>
      </c>
      <c r="Y2282">
        <v>10</v>
      </c>
      <c r="Z2282" t="s">
        <v>29</v>
      </c>
      <c r="AA2282" t="s">
        <v>24</v>
      </c>
      <c r="AB2282" t="s">
        <v>24</v>
      </c>
    </row>
    <row r="2283" spans="1:28" x14ac:dyDescent="0.35">
      <c r="A2283" s="4" t="s">
        <v>11098</v>
      </c>
      <c r="B2283" s="6">
        <f t="shared" si="217"/>
        <v>44746.887800925928</v>
      </c>
      <c r="C2283" s="12">
        <f t="shared" si="215"/>
        <v>44743</v>
      </c>
      <c r="D2283" s="3">
        <f t="shared" si="216"/>
        <v>2022</v>
      </c>
      <c r="E2283" s="3" t="str">
        <f t="shared" si="218"/>
        <v>07-2022</v>
      </c>
      <c r="F2283" s="5">
        <f t="shared" si="214"/>
        <v>44746.627581018518</v>
      </c>
      <c r="G2283">
        <v>10.4048</v>
      </c>
      <c r="H2283">
        <v>94.258399999999995</v>
      </c>
      <c r="I2283">
        <v>10</v>
      </c>
      <c r="J2283">
        <v>4.4000000000000004</v>
      </c>
      <c r="K2283" t="s">
        <v>23</v>
      </c>
      <c r="L2283">
        <v>42</v>
      </c>
      <c r="M2283">
        <v>146</v>
      </c>
      <c r="N2283">
        <v>1.9379999999999999</v>
      </c>
      <c r="O2283">
        <v>0.44</v>
      </c>
      <c r="P2283" t="s">
        <v>24</v>
      </c>
      <c r="Q2283" t="s">
        <v>11099</v>
      </c>
      <c r="R2283" t="s">
        <v>11096</v>
      </c>
      <c r="S2283" t="s">
        <v>11100</v>
      </c>
      <c r="T2283" t="b">
        <f t="shared" si="219"/>
        <v>1</v>
      </c>
      <c r="U2283" t="s">
        <v>28</v>
      </c>
      <c r="V2283">
        <v>6.7</v>
      </c>
      <c r="W2283">
        <v>1.6</v>
      </c>
      <c r="X2283">
        <v>0.108</v>
      </c>
      <c r="Y2283">
        <v>25</v>
      </c>
      <c r="Z2283" t="s">
        <v>29</v>
      </c>
      <c r="AA2283" t="s">
        <v>24</v>
      </c>
      <c r="AB2283" t="s">
        <v>24</v>
      </c>
    </row>
    <row r="2284" spans="1:28" x14ac:dyDescent="0.35">
      <c r="A2284" s="4" t="s">
        <v>11143</v>
      </c>
      <c r="B2284" s="6">
        <f t="shared" si="217"/>
        <v>44746.627581018518</v>
      </c>
      <c r="C2284" s="12">
        <f t="shared" si="215"/>
        <v>44743</v>
      </c>
      <c r="D2284" s="3">
        <f t="shared" si="216"/>
        <v>2022</v>
      </c>
      <c r="E2284" s="3" t="str">
        <f t="shared" si="218"/>
        <v>07-2022</v>
      </c>
      <c r="F2284" s="5">
        <f t="shared" si="214"/>
        <v>45112.795243055552</v>
      </c>
      <c r="G2284">
        <v>10.3123</v>
      </c>
      <c r="H2284">
        <v>94.128600000000006</v>
      </c>
      <c r="I2284">
        <v>10</v>
      </c>
      <c r="J2284">
        <v>4.4000000000000004</v>
      </c>
      <c r="K2284" t="s">
        <v>23</v>
      </c>
      <c r="L2284">
        <v>30</v>
      </c>
      <c r="M2284">
        <v>167</v>
      </c>
      <c r="N2284">
        <v>1.905</v>
      </c>
      <c r="O2284">
        <v>0.32</v>
      </c>
      <c r="P2284" t="s">
        <v>24</v>
      </c>
      <c r="Q2284" t="s">
        <v>11144</v>
      </c>
      <c r="R2284" t="s">
        <v>11145</v>
      </c>
      <c r="S2284" t="s">
        <v>11146</v>
      </c>
      <c r="T2284" t="b">
        <f t="shared" si="219"/>
        <v>1</v>
      </c>
      <c r="U2284" t="s">
        <v>28</v>
      </c>
      <c r="V2284">
        <v>9.3000000000000007</v>
      </c>
      <c r="W2284">
        <v>1.9</v>
      </c>
      <c r="X2284">
        <v>0.14299999999999999</v>
      </c>
      <c r="Y2284">
        <v>16</v>
      </c>
      <c r="Z2284" t="s">
        <v>29</v>
      </c>
      <c r="AA2284" t="s">
        <v>24</v>
      </c>
      <c r="AB2284" t="s">
        <v>24</v>
      </c>
    </row>
    <row r="2285" spans="1:28" x14ac:dyDescent="0.35">
      <c r="A2285" s="4" t="s">
        <v>7769</v>
      </c>
      <c r="B2285" s="6">
        <f t="shared" si="217"/>
        <v>45112.795243055552</v>
      </c>
      <c r="C2285" s="12">
        <f t="shared" si="215"/>
        <v>45108</v>
      </c>
      <c r="D2285" s="3">
        <f t="shared" si="216"/>
        <v>2023</v>
      </c>
      <c r="E2285" s="3" t="str">
        <f t="shared" si="218"/>
        <v>07-2023</v>
      </c>
      <c r="F2285" s="5">
        <f t="shared" si="214"/>
        <v>45112.716956018521</v>
      </c>
      <c r="G2285">
        <v>23.584599999999998</v>
      </c>
      <c r="H2285">
        <v>93.924099999999996</v>
      </c>
      <c r="I2285">
        <v>69.186999999999998</v>
      </c>
      <c r="J2285">
        <v>4.3</v>
      </c>
      <c r="K2285" t="s">
        <v>23</v>
      </c>
      <c r="L2285">
        <v>48</v>
      </c>
      <c r="M2285">
        <v>69</v>
      </c>
      <c r="N2285">
        <v>2.286</v>
      </c>
      <c r="O2285">
        <v>1.02</v>
      </c>
      <c r="P2285" t="s">
        <v>24</v>
      </c>
      <c r="Q2285" t="s">
        <v>7770</v>
      </c>
      <c r="R2285" t="s">
        <v>7771</v>
      </c>
      <c r="S2285" t="s">
        <v>7772</v>
      </c>
      <c r="T2285" t="b">
        <f t="shared" si="219"/>
        <v>0</v>
      </c>
      <c r="U2285" t="s">
        <v>28</v>
      </c>
      <c r="V2285">
        <v>7.49</v>
      </c>
      <c r="W2285">
        <v>6.41</v>
      </c>
      <c r="X2285">
        <v>0.106</v>
      </c>
      <c r="Y2285">
        <v>25</v>
      </c>
      <c r="Z2285" t="s">
        <v>29</v>
      </c>
      <c r="AA2285" t="s">
        <v>24</v>
      </c>
      <c r="AB2285" t="s">
        <v>24</v>
      </c>
    </row>
    <row r="2286" spans="1:28" x14ac:dyDescent="0.35">
      <c r="A2286" s="4" t="s">
        <v>7773</v>
      </c>
      <c r="B2286" s="6">
        <f t="shared" si="217"/>
        <v>45112.716956018521</v>
      </c>
      <c r="C2286" s="12">
        <f t="shared" si="215"/>
        <v>45108</v>
      </c>
      <c r="D2286" s="3">
        <f t="shared" si="216"/>
        <v>2023</v>
      </c>
      <c r="E2286" s="3" t="str">
        <f t="shared" si="218"/>
        <v>07-2023</v>
      </c>
      <c r="F2286" s="5">
        <f t="shared" si="214"/>
        <v>45112.686261574076</v>
      </c>
      <c r="G2286">
        <v>18.2502</v>
      </c>
      <c r="H2286">
        <v>95.096000000000004</v>
      </c>
      <c r="I2286">
        <v>68.007000000000005</v>
      </c>
      <c r="J2286">
        <v>4.0999999999999996</v>
      </c>
      <c r="K2286" t="s">
        <v>23</v>
      </c>
      <c r="L2286">
        <v>31</v>
      </c>
      <c r="M2286">
        <v>186</v>
      </c>
      <c r="N2286">
        <v>3.101</v>
      </c>
      <c r="O2286">
        <v>0.43</v>
      </c>
      <c r="P2286" t="s">
        <v>24</v>
      </c>
      <c r="Q2286" t="s">
        <v>7774</v>
      </c>
      <c r="R2286" t="s">
        <v>7775</v>
      </c>
      <c r="S2286" t="s">
        <v>7776</v>
      </c>
      <c r="T2286" t="b">
        <f t="shared" si="219"/>
        <v>0</v>
      </c>
      <c r="U2286" t="s">
        <v>28</v>
      </c>
      <c r="V2286">
        <v>8.4600000000000009</v>
      </c>
      <c r="W2286">
        <v>9.48</v>
      </c>
      <c r="X2286">
        <v>0.114</v>
      </c>
      <c r="Y2286">
        <v>21</v>
      </c>
      <c r="Z2286" t="s">
        <v>29</v>
      </c>
      <c r="AA2286" t="s">
        <v>24</v>
      </c>
      <c r="AB2286" t="s">
        <v>24</v>
      </c>
    </row>
    <row r="2287" spans="1:28" x14ac:dyDescent="0.35">
      <c r="A2287" s="4" t="s">
        <v>7777</v>
      </c>
      <c r="B2287" s="6">
        <f t="shared" si="217"/>
        <v>45112.686261574076</v>
      </c>
      <c r="C2287" s="12">
        <f t="shared" si="215"/>
        <v>45108</v>
      </c>
      <c r="D2287" s="3">
        <f t="shared" si="216"/>
        <v>2023</v>
      </c>
      <c r="E2287" s="3" t="str">
        <f t="shared" si="218"/>
        <v>07-2023</v>
      </c>
      <c r="F2287" s="5">
        <f t="shared" si="214"/>
        <v>44746.351006944446</v>
      </c>
      <c r="G2287">
        <v>1.5979000000000001</v>
      </c>
      <c r="H2287">
        <v>66.808199999999999</v>
      </c>
      <c r="I2287">
        <v>10</v>
      </c>
      <c r="J2287">
        <v>4.5999999999999996</v>
      </c>
      <c r="K2287" t="s">
        <v>23</v>
      </c>
      <c r="L2287">
        <v>27</v>
      </c>
      <c r="M2287">
        <v>64</v>
      </c>
      <c r="N2287">
        <v>35.110999999999997</v>
      </c>
      <c r="O2287">
        <v>0.42</v>
      </c>
      <c r="P2287" t="s">
        <v>24</v>
      </c>
      <c r="Q2287" t="s">
        <v>7778</v>
      </c>
      <c r="R2287" t="s">
        <v>7775</v>
      </c>
      <c r="S2287" t="s">
        <v>478</v>
      </c>
      <c r="T2287" t="b">
        <f t="shared" si="219"/>
        <v>0</v>
      </c>
      <c r="U2287" t="s">
        <v>28</v>
      </c>
      <c r="V2287">
        <v>8.02</v>
      </c>
      <c r="W2287">
        <v>1.841</v>
      </c>
      <c r="X2287">
        <v>0.14099999999999999</v>
      </c>
      <c r="Y2287">
        <v>15</v>
      </c>
      <c r="Z2287" t="s">
        <v>29</v>
      </c>
      <c r="AA2287" t="s">
        <v>24</v>
      </c>
      <c r="AB2287" t="s">
        <v>24</v>
      </c>
    </row>
    <row r="2288" spans="1:28" x14ac:dyDescent="0.35">
      <c r="A2288" s="4" t="s">
        <v>11210</v>
      </c>
      <c r="B2288" s="6">
        <f t="shared" si="217"/>
        <v>44746.351006944446</v>
      </c>
      <c r="C2288" s="12">
        <f t="shared" si="215"/>
        <v>44743</v>
      </c>
      <c r="D2288" s="3">
        <f t="shared" si="216"/>
        <v>2022</v>
      </c>
      <c r="E2288" s="3" t="str">
        <f t="shared" si="218"/>
        <v>07-2022</v>
      </c>
      <c r="F2288" s="5">
        <f t="shared" si="214"/>
        <v>44720.392696759256</v>
      </c>
      <c r="G2288">
        <v>10.2936</v>
      </c>
      <c r="H2288">
        <v>94.204599999999999</v>
      </c>
      <c r="I2288">
        <v>10</v>
      </c>
      <c r="J2288">
        <v>4.4000000000000004</v>
      </c>
      <c r="K2288" t="s">
        <v>23</v>
      </c>
      <c r="L2288">
        <v>46</v>
      </c>
      <c r="M2288">
        <v>85</v>
      </c>
      <c r="N2288">
        <v>1.972</v>
      </c>
      <c r="O2288">
        <v>0.43</v>
      </c>
      <c r="P2288" t="s">
        <v>24</v>
      </c>
      <c r="Q2288" t="s">
        <v>11211</v>
      </c>
      <c r="R2288" t="s">
        <v>11212</v>
      </c>
      <c r="S2288" t="s">
        <v>10986</v>
      </c>
      <c r="T2288" t="b">
        <f t="shared" si="219"/>
        <v>1</v>
      </c>
      <c r="U2288" t="s">
        <v>28</v>
      </c>
      <c r="V2288">
        <v>3.12</v>
      </c>
      <c r="W2288">
        <v>1.88</v>
      </c>
      <c r="X2288">
        <v>0.109</v>
      </c>
      <c r="Y2288">
        <v>24</v>
      </c>
      <c r="Z2288" t="s">
        <v>29</v>
      </c>
      <c r="AA2288" t="s">
        <v>24</v>
      </c>
      <c r="AB2288" t="s">
        <v>24</v>
      </c>
    </row>
    <row r="2289" spans="1:28" x14ac:dyDescent="0.35">
      <c r="A2289" s="4" t="s">
        <v>11442</v>
      </c>
      <c r="B2289" s="6">
        <f t="shared" si="217"/>
        <v>44720.392696759256</v>
      </c>
      <c r="C2289" s="12">
        <f t="shared" si="215"/>
        <v>44713</v>
      </c>
      <c r="D2289" s="3">
        <f t="shared" si="216"/>
        <v>2022</v>
      </c>
      <c r="E2289" s="3" t="str">
        <f t="shared" si="218"/>
        <v>06-2022</v>
      </c>
      <c r="F2289" s="5">
        <f t="shared" si="214"/>
        <v>44713.149953703702</v>
      </c>
      <c r="G2289">
        <v>35.936700000000002</v>
      </c>
      <c r="H2289">
        <v>77.996700000000004</v>
      </c>
      <c r="I2289">
        <v>10</v>
      </c>
      <c r="J2289">
        <v>4.4000000000000004</v>
      </c>
      <c r="K2289" t="s">
        <v>23</v>
      </c>
      <c r="L2289">
        <v>27</v>
      </c>
      <c r="M2289">
        <v>117</v>
      </c>
      <c r="N2289">
        <v>4.5090000000000003</v>
      </c>
      <c r="O2289">
        <v>0.6</v>
      </c>
      <c r="P2289" t="s">
        <v>24</v>
      </c>
      <c r="Q2289" t="s">
        <v>11443</v>
      </c>
      <c r="R2289" t="s">
        <v>11444</v>
      </c>
      <c r="S2289" t="s">
        <v>11445</v>
      </c>
      <c r="T2289" t="b">
        <f t="shared" si="219"/>
        <v>1</v>
      </c>
      <c r="U2289" t="s">
        <v>28</v>
      </c>
      <c r="V2289">
        <v>7.6</v>
      </c>
      <c r="W2289">
        <v>1.9</v>
      </c>
      <c r="X2289">
        <v>0.189</v>
      </c>
      <c r="Y2289">
        <v>8</v>
      </c>
      <c r="Z2289" t="s">
        <v>29</v>
      </c>
      <c r="AA2289" t="s">
        <v>24</v>
      </c>
      <c r="AB2289" t="s">
        <v>24</v>
      </c>
    </row>
    <row r="2290" spans="1:28" x14ac:dyDescent="0.35">
      <c r="A2290" s="4" t="s">
        <v>11527</v>
      </c>
      <c r="B2290" s="6">
        <f t="shared" si="217"/>
        <v>44713.149953703702</v>
      </c>
      <c r="C2290" s="12">
        <f t="shared" si="215"/>
        <v>44713</v>
      </c>
      <c r="D2290" s="3">
        <f t="shared" si="216"/>
        <v>2022</v>
      </c>
      <c r="E2290" s="3" t="str">
        <f t="shared" si="218"/>
        <v>06-2022</v>
      </c>
      <c r="F2290" s="5">
        <f t="shared" si="214"/>
        <v>44703.401180555556</v>
      </c>
      <c r="G2290">
        <v>37.3399</v>
      </c>
      <c r="H2290">
        <v>72.234999999999999</v>
      </c>
      <c r="I2290">
        <v>201.27</v>
      </c>
      <c r="J2290">
        <v>4.4000000000000004</v>
      </c>
      <c r="K2290" t="s">
        <v>23</v>
      </c>
      <c r="L2290">
        <v>21</v>
      </c>
      <c r="M2290">
        <v>57</v>
      </c>
      <c r="N2290">
        <v>1.341</v>
      </c>
      <c r="O2290">
        <v>0.59</v>
      </c>
      <c r="P2290" t="s">
        <v>24</v>
      </c>
      <c r="Q2290" t="s">
        <v>11528</v>
      </c>
      <c r="R2290" t="s">
        <v>11529</v>
      </c>
      <c r="S2290" t="s">
        <v>11530</v>
      </c>
      <c r="T2290" t="b">
        <f t="shared" si="219"/>
        <v>1</v>
      </c>
      <c r="U2290" t="s">
        <v>28</v>
      </c>
      <c r="V2290">
        <v>7.8</v>
      </c>
      <c r="W2290">
        <v>5.5</v>
      </c>
      <c r="X2290">
        <v>0.20399999999999999</v>
      </c>
      <c r="Y2290">
        <v>7</v>
      </c>
      <c r="Z2290" t="s">
        <v>29</v>
      </c>
      <c r="AA2290" t="s">
        <v>24</v>
      </c>
      <c r="AB2290" t="s">
        <v>24</v>
      </c>
    </row>
    <row r="2291" spans="1:28" x14ac:dyDescent="0.35">
      <c r="A2291" s="4" t="s">
        <v>11587</v>
      </c>
      <c r="B2291" s="6">
        <f t="shared" si="217"/>
        <v>44703.401180555556</v>
      </c>
      <c r="C2291" s="12">
        <f t="shared" si="215"/>
        <v>44682</v>
      </c>
      <c r="D2291" s="3">
        <f t="shared" si="216"/>
        <v>2022</v>
      </c>
      <c r="E2291" s="3" t="str">
        <f t="shared" si="218"/>
        <v>05-2022</v>
      </c>
      <c r="F2291" s="5">
        <f t="shared" si="214"/>
        <v>45111.088912037034</v>
      </c>
      <c r="G2291">
        <v>36.530999999999999</v>
      </c>
      <c r="H2291">
        <v>70.241699999999994</v>
      </c>
      <c r="I2291">
        <v>211.85</v>
      </c>
      <c r="J2291">
        <v>4.4000000000000004</v>
      </c>
      <c r="K2291" t="s">
        <v>23</v>
      </c>
      <c r="L2291">
        <v>48</v>
      </c>
      <c r="M2291">
        <v>68</v>
      </c>
      <c r="N2291">
        <v>0.65100000000000002</v>
      </c>
      <c r="O2291">
        <v>0.42</v>
      </c>
      <c r="P2291" t="s">
        <v>24</v>
      </c>
      <c r="Q2291" t="s">
        <v>11588</v>
      </c>
      <c r="R2291" t="s">
        <v>11589</v>
      </c>
      <c r="S2291" t="s">
        <v>11590</v>
      </c>
      <c r="T2291" t="b">
        <f t="shared" si="219"/>
        <v>1</v>
      </c>
      <c r="U2291" t="s">
        <v>28</v>
      </c>
      <c r="V2291">
        <v>3.3</v>
      </c>
      <c r="W2291">
        <v>5.2</v>
      </c>
      <c r="X2291">
        <v>0.10299999999999999</v>
      </c>
      <c r="Y2291">
        <v>27</v>
      </c>
      <c r="Z2291" t="s">
        <v>29</v>
      </c>
      <c r="AA2291" t="s">
        <v>24</v>
      </c>
      <c r="AB2291" t="s">
        <v>24</v>
      </c>
    </row>
    <row r="2292" spans="1:28" x14ac:dyDescent="0.35">
      <c r="A2292" s="4" t="s">
        <v>7794</v>
      </c>
      <c r="B2292" s="6">
        <f t="shared" si="217"/>
        <v>45111.088912037034</v>
      </c>
      <c r="C2292" s="12">
        <f t="shared" si="215"/>
        <v>45108</v>
      </c>
      <c r="D2292" s="3">
        <f t="shared" si="216"/>
        <v>2023</v>
      </c>
      <c r="E2292" s="3" t="str">
        <f t="shared" si="218"/>
        <v>07-2023</v>
      </c>
      <c r="F2292" s="5">
        <f t="shared" si="214"/>
        <v>45110.53329861111</v>
      </c>
      <c r="G2292">
        <v>38.329000000000001</v>
      </c>
      <c r="H2292">
        <v>76.450199999999995</v>
      </c>
      <c r="I2292">
        <v>19.545999999999999</v>
      </c>
      <c r="J2292">
        <v>4.5999999999999996</v>
      </c>
      <c r="K2292" t="s">
        <v>23</v>
      </c>
      <c r="L2292">
        <v>64</v>
      </c>
      <c r="M2292">
        <v>42</v>
      </c>
      <c r="N2292">
        <v>2.794</v>
      </c>
      <c r="O2292">
        <v>0.47</v>
      </c>
      <c r="P2292" t="s">
        <v>24</v>
      </c>
      <c r="Q2292" t="s">
        <v>7795</v>
      </c>
      <c r="R2292" t="s">
        <v>7796</v>
      </c>
      <c r="S2292" t="s">
        <v>7797</v>
      </c>
      <c r="T2292" t="b">
        <f t="shared" si="219"/>
        <v>0</v>
      </c>
      <c r="U2292" t="s">
        <v>28</v>
      </c>
      <c r="V2292">
        <v>6.58</v>
      </c>
      <c r="W2292">
        <v>3.1080000000000001</v>
      </c>
      <c r="X2292">
        <v>7.9000000000000001E-2</v>
      </c>
      <c r="Y2292">
        <v>48</v>
      </c>
      <c r="Z2292" t="s">
        <v>29</v>
      </c>
      <c r="AA2292" t="s">
        <v>24</v>
      </c>
      <c r="AB2292" t="s">
        <v>24</v>
      </c>
    </row>
    <row r="2293" spans="1:28" x14ac:dyDescent="0.35">
      <c r="A2293" s="4" t="s">
        <v>7798</v>
      </c>
      <c r="B2293" s="6">
        <f t="shared" si="217"/>
        <v>45110.53329861111</v>
      </c>
      <c r="C2293" s="12">
        <f t="shared" si="215"/>
        <v>45108</v>
      </c>
      <c r="D2293" s="3">
        <f t="shared" si="216"/>
        <v>2023</v>
      </c>
      <c r="E2293" s="3" t="str">
        <f t="shared" si="218"/>
        <v>07-2023</v>
      </c>
      <c r="F2293" s="5">
        <f t="shared" si="214"/>
        <v>44694.29824074074</v>
      </c>
      <c r="G2293">
        <v>0.84460000000000002</v>
      </c>
      <c r="H2293">
        <v>97.043800000000005</v>
      </c>
      <c r="I2293">
        <v>15.176</v>
      </c>
      <c r="J2293">
        <v>4.0999999999999996</v>
      </c>
      <c r="K2293" t="s">
        <v>23</v>
      </c>
      <c r="L2293">
        <v>24</v>
      </c>
      <c r="M2293">
        <v>155</v>
      </c>
      <c r="N2293">
        <v>0.70099999999999996</v>
      </c>
      <c r="O2293">
        <v>0.51</v>
      </c>
      <c r="P2293" t="s">
        <v>24</v>
      </c>
      <c r="Q2293" t="s">
        <v>7799</v>
      </c>
      <c r="R2293" t="s">
        <v>7800</v>
      </c>
      <c r="S2293" t="s">
        <v>7801</v>
      </c>
      <c r="T2293" t="b">
        <f t="shared" si="219"/>
        <v>0</v>
      </c>
      <c r="U2293" t="s">
        <v>28</v>
      </c>
      <c r="V2293">
        <v>5.85</v>
      </c>
      <c r="W2293">
        <v>5.5960000000000001</v>
      </c>
      <c r="X2293">
        <v>0.158</v>
      </c>
      <c r="Y2293">
        <v>11</v>
      </c>
      <c r="Z2293" t="s">
        <v>29</v>
      </c>
      <c r="AA2293" t="s">
        <v>24</v>
      </c>
      <c r="AB2293" t="s">
        <v>24</v>
      </c>
    </row>
    <row r="2294" spans="1:28" x14ac:dyDescent="0.35">
      <c r="A2294" s="4" t="s">
        <v>11649</v>
      </c>
      <c r="B2294" s="6">
        <f t="shared" si="217"/>
        <v>44694.29824074074</v>
      </c>
      <c r="C2294" s="12">
        <f t="shared" si="215"/>
        <v>44682</v>
      </c>
      <c r="D2294" s="3">
        <f t="shared" si="216"/>
        <v>2022</v>
      </c>
      <c r="E2294" s="3" t="str">
        <f t="shared" si="218"/>
        <v>05-2022</v>
      </c>
      <c r="F2294" s="5">
        <f t="shared" si="214"/>
        <v>45109.373553240737</v>
      </c>
      <c r="G2294">
        <v>25.711099999999998</v>
      </c>
      <c r="H2294">
        <v>96.817599999999999</v>
      </c>
      <c r="I2294">
        <v>10</v>
      </c>
      <c r="J2294">
        <v>4.4000000000000004</v>
      </c>
      <c r="K2294" t="s">
        <v>23</v>
      </c>
      <c r="L2294">
        <v>37</v>
      </c>
      <c r="M2294">
        <v>72</v>
      </c>
      <c r="N2294">
        <v>4.2389999999999999</v>
      </c>
      <c r="O2294">
        <v>0.51</v>
      </c>
      <c r="P2294" t="s">
        <v>24</v>
      </c>
      <c r="Q2294" t="s">
        <v>11650</v>
      </c>
      <c r="R2294" t="s">
        <v>11651</v>
      </c>
      <c r="S2294" t="s">
        <v>11652</v>
      </c>
      <c r="T2294" t="b">
        <f t="shared" si="219"/>
        <v>1</v>
      </c>
      <c r="U2294" t="s">
        <v>28</v>
      </c>
      <c r="V2294">
        <v>6.2</v>
      </c>
      <c r="W2294">
        <v>1.7</v>
      </c>
      <c r="X2294">
        <v>0.123</v>
      </c>
      <c r="Y2294">
        <v>20</v>
      </c>
      <c r="Z2294" t="s">
        <v>29</v>
      </c>
      <c r="AA2294" t="s">
        <v>24</v>
      </c>
      <c r="AB2294" t="s">
        <v>24</v>
      </c>
    </row>
    <row r="2295" spans="1:28" x14ac:dyDescent="0.35">
      <c r="A2295" s="4" t="s">
        <v>7805</v>
      </c>
      <c r="B2295" s="6">
        <f t="shared" si="217"/>
        <v>45109.373553240737</v>
      </c>
      <c r="C2295" s="12">
        <f t="shared" si="215"/>
        <v>45108</v>
      </c>
      <c r="D2295" s="3">
        <f t="shared" si="216"/>
        <v>2023</v>
      </c>
      <c r="E2295" s="3" t="str">
        <f t="shared" si="218"/>
        <v>07-2023</v>
      </c>
      <c r="F2295" s="5">
        <f t="shared" si="214"/>
        <v>45108.675856481481</v>
      </c>
      <c r="G2295">
        <v>34.768500000000003</v>
      </c>
      <c r="H2295">
        <v>97.269900000000007</v>
      </c>
      <c r="I2295">
        <v>10</v>
      </c>
      <c r="J2295">
        <v>4.2</v>
      </c>
      <c r="K2295" t="s">
        <v>23</v>
      </c>
      <c r="L2295">
        <v>28</v>
      </c>
      <c r="M2295">
        <v>64</v>
      </c>
      <c r="N2295">
        <v>5.383</v>
      </c>
      <c r="O2295">
        <v>0.43</v>
      </c>
      <c r="P2295" t="s">
        <v>24</v>
      </c>
      <c r="Q2295" t="s">
        <v>7806</v>
      </c>
      <c r="R2295" t="s">
        <v>7807</v>
      </c>
      <c r="S2295" t="s">
        <v>324</v>
      </c>
      <c r="T2295" t="b">
        <f t="shared" si="219"/>
        <v>0</v>
      </c>
      <c r="U2295" t="s">
        <v>28</v>
      </c>
      <c r="V2295">
        <v>8.9499999999999993</v>
      </c>
      <c r="W2295">
        <v>1.9390000000000001</v>
      </c>
      <c r="X2295">
        <v>0.121</v>
      </c>
      <c r="Y2295">
        <v>19</v>
      </c>
      <c r="Z2295" t="s">
        <v>29</v>
      </c>
      <c r="AA2295" t="s">
        <v>24</v>
      </c>
      <c r="AB2295" t="s">
        <v>24</v>
      </c>
    </row>
    <row r="2296" spans="1:28" x14ac:dyDescent="0.35">
      <c r="A2296" s="4" t="s">
        <v>7808</v>
      </c>
      <c r="B2296" s="6">
        <f t="shared" si="217"/>
        <v>45108.675856481481</v>
      </c>
      <c r="C2296" s="12">
        <f t="shared" si="215"/>
        <v>45108</v>
      </c>
      <c r="D2296" s="3">
        <f t="shared" si="216"/>
        <v>2023</v>
      </c>
      <c r="E2296" s="3" t="str">
        <f t="shared" si="218"/>
        <v>07-2023</v>
      </c>
      <c r="F2296" s="5">
        <f t="shared" si="214"/>
        <v>44682.578460648147</v>
      </c>
      <c r="G2296">
        <v>37.932200000000002</v>
      </c>
      <c r="H2296">
        <v>87.135499999999993</v>
      </c>
      <c r="I2296">
        <v>10</v>
      </c>
      <c r="J2296">
        <v>4.5</v>
      </c>
      <c r="K2296" t="s">
        <v>23</v>
      </c>
      <c r="L2296">
        <v>23</v>
      </c>
      <c r="M2296">
        <v>113</v>
      </c>
      <c r="N2296">
        <v>6.9329999999999998</v>
      </c>
      <c r="O2296">
        <v>0.77</v>
      </c>
      <c r="P2296" t="s">
        <v>24</v>
      </c>
      <c r="Q2296" t="s">
        <v>7809</v>
      </c>
      <c r="R2296" t="s">
        <v>7810</v>
      </c>
      <c r="S2296" t="s">
        <v>7811</v>
      </c>
      <c r="T2296" t="b">
        <f t="shared" si="219"/>
        <v>0</v>
      </c>
      <c r="U2296" t="s">
        <v>28</v>
      </c>
      <c r="V2296">
        <v>8.07</v>
      </c>
      <c r="W2296">
        <v>1.915</v>
      </c>
      <c r="X2296">
        <v>0.18</v>
      </c>
      <c r="Y2296">
        <v>9</v>
      </c>
      <c r="Z2296" t="s">
        <v>29</v>
      </c>
      <c r="AA2296" t="s">
        <v>24</v>
      </c>
      <c r="AB2296" t="s">
        <v>24</v>
      </c>
    </row>
    <row r="2297" spans="1:28" x14ac:dyDescent="0.35">
      <c r="A2297" s="4" t="s">
        <v>11744</v>
      </c>
      <c r="B2297" s="6">
        <f t="shared" si="217"/>
        <v>44682.578460648147</v>
      </c>
      <c r="C2297" s="12">
        <f t="shared" si="215"/>
        <v>44682</v>
      </c>
      <c r="D2297" s="3">
        <f t="shared" si="216"/>
        <v>2022</v>
      </c>
      <c r="E2297" s="3" t="str">
        <f t="shared" si="218"/>
        <v>05-2022</v>
      </c>
      <c r="F2297" s="5">
        <f t="shared" si="214"/>
        <v>45108.468726851854</v>
      </c>
      <c r="G2297">
        <v>35.916800000000002</v>
      </c>
      <c r="H2297">
        <v>77.918800000000005</v>
      </c>
      <c r="I2297">
        <v>10</v>
      </c>
      <c r="J2297">
        <v>4.4000000000000004</v>
      </c>
      <c r="K2297" t="s">
        <v>23</v>
      </c>
      <c r="L2297">
        <v>52</v>
      </c>
      <c r="M2297">
        <v>105</v>
      </c>
      <c r="N2297">
        <v>5.8040000000000003</v>
      </c>
      <c r="O2297">
        <v>0.48</v>
      </c>
      <c r="P2297" t="s">
        <v>24</v>
      </c>
      <c r="Q2297" t="s">
        <v>11745</v>
      </c>
      <c r="R2297" t="s">
        <v>11746</v>
      </c>
      <c r="S2297" t="s">
        <v>11747</v>
      </c>
      <c r="T2297" t="b">
        <f t="shared" si="219"/>
        <v>1</v>
      </c>
      <c r="U2297" t="s">
        <v>28</v>
      </c>
      <c r="V2297">
        <v>8.1</v>
      </c>
      <c r="W2297">
        <v>1.9</v>
      </c>
      <c r="X2297">
        <v>0.114</v>
      </c>
      <c r="Y2297">
        <v>24</v>
      </c>
      <c r="Z2297" t="s">
        <v>29</v>
      </c>
      <c r="AA2297" t="s">
        <v>24</v>
      </c>
      <c r="AB2297" t="s">
        <v>24</v>
      </c>
    </row>
    <row r="2298" spans="1:28" x14ac:dyDescent="0.35">
      <c r="A2298" s="4" t="s">
        <v>7815</v>
      </c>
      <c r="B2298" s="6">
        <f t="shared" si="217"/>
        <v>45108.468726851854</v>
      </c>
      <c r="C2298" s="12">
        <f t="shared" si="215"/>
        <v>45108</v>
      </c>
      <c r="D2298" s="3">
        <f t="shared" si="216"/>
        <v>2023</v>
      </c>
      <c r="E2298" s="3" t="str">
        <f t="shared" si="218"/>
        <v>07-2023</v>
      </c>
      <c r="F2298" s="5">
        <f t="shared" si="214"/>
        <v>45107.699224537035</v>
      </c>
      <c r="G2298">
        <v>2.9744000000000002</v>
      </c>
      <c r="H2298">
        <v>96.099400000000003</v>
      </c>
      <c r="I2298">
        <v>37.817999999999998</v>
      </c>
      <c r="J2298">
        <v>4.0999999999999996</v>
      </c>
      <c r="K2298" t="s">
        <v>23</v>
      </c>
      <c r="L2298">
        <v>14</v>
      </c>
      <c r="M2298">
        <v>191</v>
      </c>
      <c r="N2298">
        <v>2.2200000000000002</v>
      </c>
      <c r="O2298">
        <v>0.28999999999999998</v>
      </c>
      <c r="P2298" t="s">
        <v>24</v>
      </c>
      <c r="Q2298" t="s">
        <v>7816</v>
      </c>
      <c r="R2298" t="s">
        <v>7817</v>
      </c>
      <c r="S2298" t="s">
        <v>7818</v>
      </c>
      <c r="T2298" t="b">
        <f t="shared" si="219"/>
        <v>0</v>
      </c>
      <c r="U2298" t="s">
        <v>28</v>
      </c>
      <c r="V2298">
        <v>7.68</v>
      </c>
      <c r="W2298">
        <v>9.86</v>
      </c>
      <c r="X2298">
        <v>0.214</v>
      </c>
      <c r="Y2298">
        <v>6</v>
      </c>
      <c r="Z2298" t="s">
        <v>29</v>
      </c>
      <c r="AA2298" t="s">
        <v>24</v>
      </c>
      <c r="AB2298" t="s">
        <v>24</v>
      </c>
    </row>
    <row r="2299" spans="1:28" x14ac:dyDescent="0.35">
      <c r="A2299" s="4" t="s">
        <v>7819</v>
      </c>
      <c r="B2299" s="6">
        <f t="shared" si="217"/>
        <v>45107.699224537035</v>
      </c>
      <c r="C2299" s="12">
        <f t="shared" si="215"/>
        <v>45078</v>
      </c>
      <c r="D2299" s="3">
        <f t="shared" si="216"/>
        <v>2023</v>
      </c>
      <c r="E2299" s="3" t="str">
        <f t="shared" si="218"/>
        <v>06-2023</v>
      </c>
      <c r="F2299" s="5">
        <f t="shared" si="214"/>
        <v>45107.451851851853</v>
      </c>
      <c r="G2299">
        <v>21.0899</v>
      </c>
      <c r="H2299">
        <v>99.528499999999994</v>
      </c>
      <c r="I2299">
        <v>10</v>
      </c>
      <c r="J2299">
        <v>4.5</v>
      </c>
      <c r="K2299" t="s">
        <v>23</v>
      </c>
      <c r="L2299">
        <v>39</v>
      </c>
      <c r="M2299">
        <v>109</v>
      </c>
      <c r="N2299">
        <v>0.20300000000000001</v>
      </c>
      <c r="O2299">
        <v>0.5</v>
      </c>
      <c r="P2299" t="s">
        <v>24</v>
      </c>
      <c r="Q2299" t="s">
        <v>7820</v>
      </c>
      <c r="R2299" t="s">
        <v>7821</v>
      </c>
      <c r="S2299" t="s">
        <v>7822</v>
      </c>
      <c r="T2299" t="b">
        <f t="shared" si="219"/>
        <v>0</v>
      </c>
      <c r="U2299" t="s">
        <v>28</v>
      </c>
      <c r="V2299">
        <v>11.88</v>
      </c>
      <c r="W2299">
        <v>1.8919999999999999</v>
      </c>
      <c r="X2299">
        <v>9.7000000000000003E-2</v>
      </c>
      <c r="Y2299">
        <v>31</v>
      </c>
      <c r="Z2299" t="s">
        <v>29</v>
      </c>
      <c r="AA2299" t="s">
        <v>24</v>
      </c>
      <c r="AB2299" t="s">
        <v>24</v>
      </c>
    </row>
    <row r="2300" spans="1:28" x14ac:dyDescent="0.35">
      <c r="A2300" s="4" t="s">
        <v>7823</v>
      </c>
      <c r="B2300" s="6">
        <f t="shared" si="217"/>
        <v>45107.451851851853</v>
      </c>
      <c r="C2300" s="12">
        <f t="shared" si="215"/>
        <v>45078</v>
      </c>
      <c r="D2300" s="3">
        <f t="shared" si="216"/>
        <v>2023</v>
      </c>
      <c r="E2300" s="3" t="str">
        <f t="shared" si="218"/>
        <v>06-2023</v>
      </c>
      <c r="F2300" s="5">
        <f t="shared" si="214"/>
        <v>44651.307071759256</v>
      </c>
      <c r="G2300">
        <v>38.683300000000003</v>
      </c>
      <c r="H2300">
        <v>73.418300000000002</v>
      </c>
      <c r="I2300">
        <v>94.183000000000007</v>
      </c>
      <c r="J2300">
        <v>4.0999999999999996</v>
      </c>
      <c r="K2300" t="s">
        <v>23</v>
      </c>
      <c r="L2300">
        <v>31</v>
      </c>
      <c r="M2300">
        <v>207</v>
      </c>
      <c r="N2300">
        <v>1.4890000000000001</v>
      </c>
      <c r="O2300">
        <v>0.66</v>
      </c>
      <c r="P2300" t="s">
        <v>24</v>
      </c>
      <c r="Q2300" t="s">
        <v>7824</v>
      </c>
      <c r="R2300" t="s">
        <v>7825</v>
      </c>
      <c r="S2300" t="s">
        <v>7826</v>
      </c>
      <c r="T2300" t="b">
        <f t="shared" si="219"/>
        <v>0</v>
      </c>
      <c r="U2300" t="s">
        <v>28</v>
      </c>
      <c r="V2300">
        <v>10.08</v>
      </c>
      <c r="W2300">
        <v>9.7739999999999991</v>
      </c>
      <c r="X2300">
        <v>0.115</v>
      </c>
      <c r="Y2300">
        <v>21</v>
      </c>
      <c r="Z2300" t="s">
        <v>29</v>
      </c>
      <c r="AA2300" t="s">
        <v>24</v>
      </c>
      <c r="AB2300" t="s">
        <v>24</v>
      </c>
    </row>
    <row r="2301" spans="1:28" x14ac:dyDescent="0.35">
      <c r="A2301" s="4" t="s">
        <v>12002</v>
      </c>
      <c r="B2301" s="6">
        <f t="shared" si="217"/>
        <v>44651.307071759256</v>
      </c>
      <c r="C2301" s="12">
        <f t="shared" si="215"/>
        <v>44621</v>
      </c>
      <c r="D2301" s="3">
        <f t="shared" si="216"/>
        <v>2022</v>
      </c>
      <c r="E2301" s="3" t="str">
        <f t="shared" si="218"/>
        <v>03-2022</v>
      </c>
      <c r="F2301" s="5">
        <f t="shared" si="214"/>
        <v>45106.851851851854</v>
      </c>
      <c r="G2301">
        <v>35.559600000000003</v>
      </c>
      <c r="H2301">
        <v>74.813800000000001</v>
      </c>
      <c r="I2301">
        <v>66.44</v>
      </c>
      <c r="J2301">
        <v>4.4000000000000004</v>
      </c>
      <c r="K2301" t="s">
        <v>23</v>
      </c>
      <c r="M2301">
        <v>87</v>
      </c>
      <c r="N2301">
        <v>2.2909999999999999</v>
      </c>
      <c r="O2301">
        <v>0.69</v>
      </c>
      <c r="P2301" t="s">
        <v>24</v>
      </c>
      <c r="Q2301" t="s">
        <v>12003</v>
      </c>
      <c r="R2301" t="s">
        <v>12004</v>
      </c>
      <c r="S2301" t="s">
        <v>12005</v>
      </c>
      <c r="T2301" t="b">
        <f t="shared" si="219"/>
        <v>1</v>
      </c>
      <c r="U2301" t="s">
        <v>28</v>
      </c>
      <c r="V2301">
        <v>6.8</v>
      </c>
      <c r="W2301">
        <v>5.3</v>
      </c>
      <c r="X2301">
        <v>7.6999999999999999E-2</v>
      </c>
      <c r="Y2301">
        <v>49</v>
      </c>
      <c r="Z2301" t="s">
        <v>29</v>
      </c>
      <c r="AA2301" t="s">
        <v>24</v>
      </c>
      <c r="AB2301" t="s">
        <v>24</v>
      </c>
    </row>
    <row r="2302" spans="1:28" x14ac:dyDescent="0.35">
      <c r="A2302" s="4" t="s">
        <v>7830</v>
      </c>
      <c r="B2302" s="6">
        <f t="shared" si="217"/>
        <v>45106.851851851854</v>
      </c>
      <c r="C2302" s="12">
        <f t="shared" si="215"/>
        <v>45078</v>
      </c>
      <c r="D2302" s="3">
        <f t="shared" si="216"/>
        <v>2023</v>
      </c>
      <c r="E2302" s="3" t="str">
        <f t="shared" si="218"/>
        <v>06-2023</v>
      </c>
      <c r="F2302" s="5">
        <f t="shared" si="214"/>
        <v>45106.206921296296</v>
      </c>
      <c r="G2302">
        <v>38.403300000000002</v>
      </c>
      <c r="H2302">
        <v>73.872799999999998</v>
      </c>
      <c r="I2302">
        <v>138.12700000000001</v>
      </c>
      <c r="J2302">
        <v>4.2</v>
      </c>
      <c r="K2302" t="s">
        <v>23</v>
      </c>
      <c r="L2302">
        <v>27</v>
      </c>
      <c r="M2302">
        <v>71</v>
      </c>
      <c r="N2302">
        <v>1.94</v>
      </c>
      <c r="O2302">
        <v>1.05</v>
      </c>
      <c r="P2302" t="s">
        <v>24</v>
      </c>
      <c r="Q2302" t="s">
        <v>7831</v>
      </c>
      <c r="R2302" t="s">
        <v>7832</v>
      </c>
      <c r="S2302" t="s">
        <v>7833</v>
      </c>
      <c r="T2302" t="b">
        <f t="shared" si="219"/>
        <v>0</v>
      </c>
      <c r="U2302" t="s">
        <v>28</v>
      </c>
      <c r="V2302">
        <v>7.31</v>
      </c>
      <c r="W2302">
        <v>10.784000000000001</v>
      </c>
      <c r="X2302">
        <v>0.23599999999999999</v>
      </c>
      <c r="Y2302">
        <v>5</v>
      </c>
      <c r="Z2302" t="s">
        <v>29</v>
      </c>
      <c r="AA2302" t="s">
        <v>24</v>
      </c>
      <c r="AB2302" t="s">
        <v>24</v>
      </c>
    </row>
    <row r="2303" spans="1:28" x14ac:dyDescent="0.35">
      <c r="A2303" s="4" t="s">
        <v>7834</v>
      </c>
      <c r="B2303" s="6">
        <f t="shared" si="217"/>
        <v>45106.206921296296</v>
      </c>
      <c r="C2303" s="12">
        <f t="shared" si="215"/>
        <v>45078</v>
      </c>
      <c r="D2303" s="3">
        <f t="shared" si="216"/>
        <v>2023</v>
      </c>
      <c r="E2303" s="3" t="str">
        <f t="shared" si="218"/>
        <v>06-2023</v>
      </c>
      <c r="F2303" s="5">
        <f t="shared" si="214"/>
        <v>44638.236319444448</v>
      </c>
      <c r="G2303">
        <v>37.207299999999996</v>
      </c>
      <c r="H2303">
        <v>71.798000000000002</v>
      </c>
      <c r="I2303">
        <v>129.86699999999999</v>
      </c>
      <c r="J2303">
        <v>5</v>
      </c>
      <c r="K2303" t="s">
        <v>106</v>
      </c>
      <c r="L2303">
        <v>87</v>
      </c>
      <c r="M2303">
        <v>59</v>
      </c>
      <c r="N2303">
        <v>2.2669999999999999</v>
      </c>
      <c r="O2303">
        <v>0.56000000000000005</v>
      </c>
      <c r="P2303" t="s">
        <v>24</v>
      </c>
      <c r="Q2303" t="s">
        <v>7835</v>
      </c>
      <c r="R2303" t="s">
        <v>7836</v>
      </c>
      <c r="S2303" t="s">
        <v>7669</v>
      </c>
      <c r="T2303" t="b">
        <f t="shared" si="219"/>
        <v>0</v>
      </c>
      <c r="U2303" t="s">
        <v>28</v>
      </c>
      <c r="V2303">
        <v>6.46</v>
      </c>
      <c r="W2303">
        <v>5.4080000000000004</v>
      </c>
      <c r="X2303">
        <v>7.2999999999999995E-2</v>
      </c>
      <c r="Y2303">
        <v>18</v>
      </c>
      <c r="Z2303" t="s">
        <v>29</v>
      </c>
      <c r="AA2303" t="s">
        <v>24</v>
      </c>
      <c r="AB2303" t="s">
        <v>24</v>
      </c>
    </row>
    <row r="2304" spans="1:28" x14ac:dyDescent="0.35">
      <c r="A2304" s="4" t="s">
        <v>12110</v>
      </c>
      <c r="B2304" s="6">
        <f t="shared" si="217"/>
        <v>44638.236319444448</v>
      </c>
      <c r="C2304" s="12">
        <f t="shared" si="215"/>
        <v>44621</v>
      </c>
      <c r="D2304" s="3">
        <f t="shared" si="216"/>
        <v>2022</v>
      </c>
      <c r="E2304" s="3" t="str">
        <f t="shared" si="218"/>
        <v>03-2022</v>
      </c>
      <c r="F2304" s="5">
        <f t="shared" si="214"/>
        <v>45105.72078703704</v>
      </c>
      <c r="G2304">
        <v>24.8691</v>
      </c>
      <c r="H2304">
        <v>93.650199999999998</v>
      </c>
      <c r="I2304">
        <v>40.97</v>
      </c>
      <c r="J2304">
        <v>4.4000000000000004</v>
      </c>
      <c r="K2304" t="s">
        <v>23</v>
      </c>
      <c r="M2304">
        <v>97</v>
      </c>
      <c r="N2304">
        <v>2.2170000000000001</v>
      </c>
      <c r="O2304">
        <v>0.6</v>
      </c>
      <c r="P2304" t="s">
        <v>24</v>
      </c>
      <c r="Q2304" t="s">
        <v>12111</v>
      </c>
      <c r="R2304" t="s">
        <v>12112</v>
      </c>
      <c r="S2304" t="s">
        <v>12113</v>
      </c>
      <c r="T2304" t="b">
        <f t="shared" si="219"/>
        <v>1</v>
      </c>
      <c r="U2304" t="s">
        <v>28</v>
      </c>
      <c r="V2304">
        <v>11</v>
      </c>
      <c r="W2304">
        <v>8.9</v>
      </c>
      <c r="X2304">
        <v>0.219</v>
      </c>
      <c r="Y2304">
        <v>7</v>
      </c>
      <c r="Z2304" t="s">
        <v>29</v>
      </c>
      <c r="AA2304" t="s">
        <v>24</v>
      </c>
      <c r="AB2304" t="s">
        <v>24</v>
      </c>
    </row>
    <row r="2305" spans="1:28" x14ac:dyDescent="0.35">
      <c r="A2305" s="4" t="s">
        <v>7841</v>
      </c>
      <c r="B2305" s="6">
        <f t="shared" si="217"/>
        <v>45105.72078703704</v>
      </c>
      <c r="C2305" s="12">
        <f t="shared" si="215"/>
        <v>45078</v>
      </c>
      <c r="D2305" s="3">
        <f t="shared" si="216"/>
        <v>2023</v>
      </c>
      <c r="E2305" s="3" t="str">
        <f t="shared" si="218"/>
        <v>06-2023</v>
      </c>
      <c r="F2305" s="5">
        <f t="shared" si="214"/>
        <v>45105.696909722225</v>
      </c>
      <c r="G2305">
        <v>16.276399999999999</v>
      </c>
      <c r="H2305">
        <v>99.921099999999996</v>
      </c>
      <c r="I2305">
        <v>11.004</v>
      </c>
      <c r="J2305">
        <v>4.0999999999999996</v>
      </c>
      <c r="K2305" t="s">
        <v>23</v>
      </c>
      <c r="L2305">
        <v>24</v>
      </c>
      <c r="M2305">
        <v>169</v>
      </c>
      <c r="N2305">
        <v>2.3620000000000001</v>
      </c>
      <c r="O2305">
        <v>0.97</v>
      </c>
      <c r="P2305" t="s">
        <v>24</v>
      </c>
      <c r="Q2305" t="s">
        <v>7842</v>
      </c>
      <c r="R2305" t="s">
        <v>7843</v>
      </c>
      <c r="S2305" t="s">
        <v>7844</v>
      </c>
      <c r="T2305" t="b">
        <f t="shared" si="219"/>
        <v>0</v>
      </c>
      <c r="U2305" t="s">
        <v>28</v>
      </c>
      <c r="V2305">
        <v>11.35</v>
      </c>
      <c r="W2305">
        <v>4.819</v>
      </c>
      <c r="X2305">
        <v>0.184</v>
      </c>
      <c r="Y2305">
        <v>8</v>
      </c>
      <c r="Z2305" t="s">
        <v>29</v>
      </c>
      <c r="AA2305" t="s">
        <v>24</v>
      </c>
      <c r="AB2305" t="s">
        <v>24</v>
      </c>
    </row>
    <row r="2306" spans="1:28" x14ac:dyDescent="0.35">
      <c r="A2306" s="4" t="s">
        <v>7845</v>
      </c>
      <c r="B2306" s="6">
        <f t="shared" si="217"/>
        <v>45105.696909722225</v>
      </c>
      <c r="C2306" s="12">
        <f t="shared" si="215"/>
        <v>45078</v>
      </c>
      <c r="D2306" s="3">
        <f t="shared" si="216"/>
        <v>2023</v>
      </c>
      <c r="E2306" s="3" t="str">
        <f t="shared" si="218"/>
        <v>06-2023</v>
      </c>
      <c r="F2306" s="5">
        <f t="shared" ref="F2306:F2369" si="220">DATEVALUE(LEFT(A2307,10))+TIMEVALUE(MID(A2307,12,8))</f>
        <v>44623.366041666668</v>
      </c>
      <c r="G2306">
        <v>34.366999999999997</v>
      </c>
      <c r="H2306">
        <v>88.9465</v>
      </c>
      <c r="I2306">
        <v>10</v>
      </c>
      <c r="J2306">
        <v>4.5</v>
      </c>
      <c r="K2306" t="s">
        <v>23</v>
      </c>
      <c r="L2306">
        <v>91</v>
      </c>
      <c r="M2306">
        <v>38</v>
      </c>
      <c r="N2306">
        <v>5.0049999999999999</v>
      </c>
      <c r="O2306">
        <v>0.4</v>
      </c>
      <c r="P2306" t="s">
        <v>24</v>
      </c>
      <c r="Q2306" t="s">
        <v>7846</v>
      </c>
      <c r="R2306" t="s">
        <v>7847</v>
      </c>
      <c r="S2306" t="s">
        <v>52</v>
      </c>
      <c r="T2306" t="b">
        <f t="shared" si="219"/>
        <v>0</v>
      </c>
      <c r="U2306" t="s">
        <v>28</v>
      </c>
      <c r="V2306">
        <v>8.7899999999999991</v>
      </c>
      <c r="W2306">
        <v>1.823</v>
      </c>
      <c r="X2306">
        <v>6.5000000000000002E-2</v>
      </c>
      <c r="Y2306">
        <v>70</v>
      </c>
      <c r="Z2306" t="s">
        <v>29</v>
      </c>
      <c r="AA2306" t="s">
        <v>24</v>
      </c>
      <c r="AB2306" t="s">
        <v>24</v>
      </c>
    </row>
    <row r="2307" spans="1:28" x14ac:dyDescent="0.35">
      <c r="A2307" s="4" t="s">
        <v>12245</v>
      </c>
      <c r="B2307" s="6">
        <f t="shared" si="217"/>
        <v>44623.366041666668</v>
      </c>
      <c r="C2307" s="12">
        <f t="shared" ref="C2307:C2370" si="221">DATE(YEAR(B2307),MONTH(B2307),1)</f>
        <v>44621</v>
      </c>
      <c r="D2307" s="3">
        <f t="shared" ref="D2307:D2370" si="222">YEAR(B2307)</f>
        <v>2022</v>
      </c>
      <c r="E2307" s="3" t="str">
        <f t="shared" si="218"/>
        <v>03-2022</v>
      </c>
      <c r="F2307" s="5">
        <f t="shared" si="220"/>
        <v>45103.998935185184</v>
      </c>
      <c r="G2307">
        <v>29.908200000000001</v>
      </c>
      <c r="H2307">
        <v>95.001099999999994</v>
      </c>
      <c r="I2307">
        <v>10</v>
      </c>
      <c r="J2307">
        <v>4.4000000000000004</v>
      </c>
      <c r="K2307" t="s">
        <v>23</v>
      </c>
      <c r="M2307">
        <v>39</v>
      </c>
      <c r="N2307">
        <v>5.69</v>
      </c>
      <c r="O2307">
        <v>0.45</v>
      </c>
      <c r="P2307" t="s">
        <v>24</v>
      </c>
      <c r="Q2307" t="s">
        <v>12246</v>
      </c>
      <c r="R2307" t="s">
        <v>12243</v>
      </c>
      <c r="S2307" t="s">
        <v>12247</v>
      </c>
      <c r="T2307" t="b">
        <f t="shared" si="219"/>
        <v>1</v>
      </c>
      <c r="U2307" t="s">
        <v>28</v>
      </c>
      <c r="V2307">
        <v>8.1999999999999993</v>
      </c>
      <c r="W2307">
        <v>1.9</v>
      </c>
      <c r="X2307">
        <v>8.2000000000000003E-2</v>
      </c>
      <c r="Y2307">
        <v>43</v>
      </c>
      <c r="Z2307" t="s">
        <v>29</v>
      </c>
      <c r="AA2307" t="s">
        <v>24</v>
      </c>
      <c r="AB2307" t="s">
        <v>24</v>
      </c>
    </row>
    <row r="2308" spans="1:28" x14ac:dyDescent="0.35">
      <c r="A2308" s="4" t="s">
        <v>7851</v>
      </c>
      <c r="B2308" s="6">
        <f t="shared" ref="B2308:B2371" si="223">DATEVALUE(LEFT($A2308,10))+TIMEVALUE(MID($A2308,12,8))</f>
        <v>45103.998935185184</v>
      </c>
      <c r="C2308" s="12">
        <f t="shared" si="221"/>
        <v>45078</v>
      </c>
      <c r="D2308" s="3">
        <f t="shared" si="222"/>
        <v>2023</v>
      </c>
      <c r="E2308" s="3" t="str">
        <f t="shared" si="218"/>
        <v>06-2023</v>
      </c>
      <c r="F2308" s="5">
        <f t="shared" si="220"/>
        <v>45103.895949074074</v>
      </c>
      <c r="G2308">
        <v>2.3195999999999999</v>
      </c>
      <c r="H2308">
        <v>98.972800000000007</v>
      </c>
      <c r="I2308">
        <v>173.59399999999999</v>
      </c>
      <c r="J2308">
        <v>4.4000000000000004</v>
      </c>
      <c r="K2308" t="s">
        <v>23</v>
      </c>
      <c r="L2308">
        <v>75</v>
      </c>
      <c r="M2308">
        <v>86</v>
      </c>
      <c r="N2308">
        <v>3.5270000000000001</v>
      </c>
      <c r="O2308">
        <v>0.41</v>
      </c>
      <c r="P2308" t="s">
        <v>24</v>
      </c>
      <c r="Q2308" t="s">
        <v>7852</v>
      </c>
      <c r="R2308" t="s">
        <v>7853</v>
      </c>
      <c r="S2308" t="s">
        <v>6550</v>
      </c>
      <c r="T2308" t="b">
        <f t="shared" si="219"/>
        <v>0</v>
      </c>
      <c r="U2308" t="s">
        <v>28</v>
      </c>
      <c r="V2308">
        <v>7.16</v>
      </c>
      <c r="W2308">
        <v>6.4109999999999996</v>
      </c>
      <c r="X2308">
        <v>7.0999999999999994E-2</v>
      </c>
      <c r="Y2308">
        <v>58</v>
      </c>
      <c r="Z2308" t="s">
        <v>29</v>
      </c>
      <c r="AA2308" t="s">
        <v>24</v>
      </c>
      <c r="AB2308" t="s">
        <v>24</v>
      </c>
    </row>
    <row r="2309" spans="1:28" x14ac:dyDescent="0.35">
      <c r="A2309" s="4" t="s">
        <v>7854</v>
      </c>
      <c r="B2309" s="6">
        <f t="shared" si="223"/>
        <v>45103.895949074074</v>
      </c>
      <c r="C2309" s="12">
        <f t="shared" si="221"/>
        <v>45078</v>
      </c>
      <c r="D2309" s="3">
        <f t="shared" si="222"/>
        <v>2023</v>
      </c>
      <c r="E2309" s="3" t="str">
        <f t="shared" ref="E2309:E2372" si="224">TEXT(B2309,"mm-yyyy")</f>
        <v>06-2023</v>
      </c>
      <c r="F2309" s="5">
        <f t="shared" si="220"/>
        <v>44614.128738425927</v>
      </c>
      <c r="G2309">
        <v>37.301099999999998</v>
      </c>
      <c r="H2309">
        <v>71.874600000000001</v>
      </c>
      <c r="I2309">
        <v>140.63800000000001</v>
      </c>
      <c r="J2309">
        <v>4.0999999999999996</v>
      </c>
      <c r="K2309" t="s">
        <v>23</v>
      </c>
      <c r="L2309">
        <v>41</v>
      </c>
      <c r="M2309">
        <v>58</v>
      </c>
      <c r="N2309">
        <v>2.1739999999999999</v>
      </c>
      <c r="O2309">
        <v>0.55000000000000004</v>
      </c>
      <c r="P2309" t="s">
        <v>24</v>
      </c>
      <c r="Q2309" t="s">
        <v>7855</v>
      </c>
      <c r="R2309" t="s">
        <v>7853</v>
      </c>
      <c r="S2309" t="s">
        <v>3131</v>
      </c>
      <c r="T2309" t="b">
        <f t="shared" ref="T2309:T2372" si="225">OR(ISNUMBER(SEARCH("India",S2309)),ISNUMBER(SEARCH("Pakistan",S2309)),ISNUMBER(SEARCH("Afghanistan",S2309)),ISNUMBER(SEARCH("Bangladesh",S2309)),ISNUMBER(SEARCH("Nepal",S2309)),ISNUMBER(SEARCH("Bhutan",S2309)),ISNUMBER(SEARCH("Sri Lanka",S2309)),ISNUMBER(SEARCH("Maldives",S2309)))</f>
        <v>0</v>
      </c>
      <c r="U2309" t="s">
        <v>28</v>
      </c>
      <c r="V2309">
        <v>6.55</v>
      </c>
      <c r="W2309">
        <v>6.05</v>
      </c>
      <c r="X2309">
        <v>0.14499999999999999</v>
      </c>
      <c r="Y2309">
        <v>13</v>
      </c>
      <c r="Z2309" t="s">
        <v>29</v>
      </c>
      <c r="AA2309" t="s">
        <v>24</v>
      </c>
      <c r="AB2309" t="s">
        <v>24</v>
      </c>
    </row>
    <row r="2310" spans="1:28" x14ac:dyDescent="0.35">
      <c r="A2310" s="4" t="s">
        <v>12304</v>
      </c>
      <c r="B2310" s="6">
        <f t="shared" si="223"/>
        <v>44614.128738425927</v>
      </c>
      <c r="C2310" s="12">
        <f t="shared" si="221"/>
        <v>44593</v>
      </c>
      <c r="D2310" s="3">
        <f t="shared" si="222"/>
        <v>2022</v>
      </c>
      <c r="E2310" s="3" t="str">
        <f t="shared" si="224"/>
        <v>02-2022</v>
      </c>
      <c r="F2310" s="5">
        <f t="shared" si="220"/>
        <v>44609.385162037041</v>
      </c>
      <c r="G2310">
        <v>35.6023</v>
      </c>
      <c r="H2310">
        <v>75.022900000000007</v>
      </c>
      <c r="I2310">
        <v>10</v>
      </c>
      <c r="J2310">
        <v>4.4000000000000004</v>
      </c>
      <c r="K2310" t="s">
        <v>23</v>
      </c>
      <c r="M2310">
        <v>88</v>
      </c>
      <c r="N2310">
        <v>2.4249999999999998</v>
      </c>
      <c r="O2310">
        <v>0.79</v>
      </c>
      <c r="P2310" t="s">
        <v>24</v>
      </c>
      <c r="Q2310" t="s">
        <v>12305</v>
      </c>
      <c r="R2310" t="s">
        <v>12306</v>
      </c>
      <c r="S2310" t="s">
        <v>12307</v>
      </c>
      <c r="T2310" t="b">
        <f t="shared" si="225"/>
        <v>1</v>
      </c>
      <c r="U2310" t="s">
        <v>28</v>
      </c>
      <c r="V2310">
        <v>7.3</v>
      </c>
      <c r="W2310">
        <v>1.9</v>
      </c>
      <c r="X2310">
        <v>9.7000000000000003E-2</v>
      </c>
      <c r="Y2310">
        <v>33</v>
      </c>
      <c r="Z2310" t="s">
        <v>29</v>
      </c>
      <c r="AA2310" t="s">
        <v>24</v>
      </c>
      <c r="AB2310" t="s">
        <v>24</v>
      </c>
    </row>
    <row r="2311" spans="1:28" x14ac:dyDescent="0.35">
      <c r="A2311" s="4" t="s">
        <v>12355</v>
      </c>
      <c r="B2311" s="6">
        <f t="shared" si="223"/>
        <v>44609.385162037041</v>
      </c>
      <c r="C2311" s="12">
        <f t="shared" si="221"/>
        <v>44593</v>
      </c>
      <c r="D2311" s="3">
        <f t="shared" si="222"/>
        <v>2022</v>
      </c>
      <c r="E2311" s="3" t="str">
        <f t="shared" si="224"/>
        <v>02-2022</v>
      </c>
      <c r="F2311" s="5">
        <f t="shared" si="220"/>
        <v>44608.234895833331</v>
      </c>
      <c r="G2311">
        <v>36.988100000000003</v>
      </c>
      <c r="H2311">
        <v>71.242099999999994</v>
      </c>
      <c r="I2311">
        <v>120</v>
      </c>
      <c r="J2311">
        <v>4.4000000000000004</v>
      </c>
      <c r="K2311" t="s">
        <v>23</v>
      </c>
      <c r="M2311">
        <v>70</v>
      </c>
      <c r="N2311">
        <v>0.55000000000000004</v>
      </c>
      <c r="O2311">
        <v>0.93</v>
      </c>
      <c r="P2311" t="s">
        <v>24</v>
      </c>
      <c r="Q2311" t="s">
        <v>12356</v>
      </c>
      <c r="R2311" t="s">
        <v>12357</v>
      </c>
      <c r="S2311" t="s">
        <v>12358</v>
      </c>
      <c r="T2311" t="b">
        <f t="shared" si="225"/>
        <v>1</v>
      </c>
      <c r="U2311" t="s">
        <v>28</v>
      </c>
      <c r="V2311">
        <v>6.9</v>
      </c>
      <c r="W2311">
        <v>1.9</v>
      </c>
      <c r="X2311">
        <v>0.24</v>
      </c>
      <c r="Y2311">
        <v>5</v>
      </c>
      <c r="Z2311" t="s">
        <v>29</v>
      </c>
      <c r="AA2311" t="s">
        <v>24</v>
      </c>
      <c r="AB2311" t="s">
        <v>24</v>
      </c>
    </row>
    <row r="2312" spans="1:28" x14ac:dyDescent="0.35">
      <c r="A2312" s="4" t="s">
        <v>12366</v>
      </c>
      <c r="B2312" s="6">
        <f t="shared" si="223"/>
        <v>44608.234895833331</v>
      </c>
      <c r="C2312" s="12">
        <f t="shared" si="221"/>
        <v>44593</v>
      </c>
      <c r="D2312" s="3">
        <f t="shared" si="222"/>
        <v>2022</v>
      </c>
      <c r="E2312" s="3" t="str">
        <f t="shared" si="224"/>
        <v>02-2022</v>
      </c>
      <c r="F2312" s="5">
        <f t="shared" si="220"/>
        <v>44590.990636574075</v>
      </c>
      <c r="G2312">
        <v>36.236600000000003</v>
      </c>
      <c r="H2312">
        <v>73.217600000000004</v>
      </c>
      <c r="I2312">
        <v>62.14</v>
      </c>
      <c r="J2312">
        <v>4.4000000000000004</v>
      </c>
      <c r="K2312" t="s">
        <v>23</v>
      </c>
      <c r="M2312">
        <v>66</v>
      </c>
      <c r="N2312">
        <v>2.3010000000000002</v>
      </c>
      <c r="O2312">
        <v>0.55000000000000004</v>
      </c>
      <c r="P2312" t="s">
        <v>24</v>
      </c>
      <c r="Q2312" t="s">
        <v>12367</v>
      </c>
      <c r="R2312" t="s">
        <v>12368</v>
      </c>
      <c r="S2312" t="s">
        <v>12369</v>
      </c>
      <c r="T2312" t="b">
        <f t="shared" si="225"/>
        <v>1</v>
      </c>
      <c r="U2312" t="s">
        <v>28</v>
      </c>
      <c r="V2312">
        <v>4.0999999999999996</v>
      </c>
      <c r="W2312">
        <v>8</v>
      </c>
      <c r="X2312">
        <v>8.5999999999999993E-2</v>
      </c>
      <c r="Y2312">
        <v>39</v>
      </c>
      <c r="Z2312" t="s">
        <v>29</v>
      </c>
      <c r="AA2312" t="s">
        <v>24</v>
      </c>
      <c r="AB2312" t="s">
        <v>24</v>
      </c>
    </row>
    <row r="2313" spans="1:28" x14ac:dyDescent="0.35">
      <c r="A2313" s="4" t="s">
        <v>12468</v>
      </c>
      <c r="B2313" s="6">
        <f t="shared" si="223"/>
        <v>44590.990636574075</v>
      </c>
      <c r="C2313" s="12">
        <f t="shared" si="221"/>
        <v>44562</v>
      </c>
      <c r="D2313" s="3">
        <f t="shared" si="222"/>
        <v>2022</v>
      </c>
      <c r="E2313" s="3" t="str">
        <f t="shared" si="224"/>
        <v>01-2022</v>
      </c>
      <c r="F2313" s="5">
        <f t="shared" si="220"/>
        <v>45103.425416666665</v>
      </c>
      <c r="G2313">
        <v>10.5863</v>
      </c>
      <c r="H2313">
        <v>94.333399999999997</v>
      </c>
      <c r="I2313">
        <v>10</v>
      </c>
      <c r="J2313">
        <v>4.4000000000000004</v>
      </c>
      <c r="K2313" t="s">
        <v>23</v>
      </c>
      <c r="M2313">
        <v>173</v>
      </c>
      <c r="N2313">
        <v>1.887</v>
      </c>
      <c r="O2313">
        <v>0.39</v>
      </c>
      <c r="P2313" t="s">
        <v>24</v>
      </c>
      <c r="Q2313" t="s">
        <v>12469</v>
      </c>
      <c r="R2313" t="s">
        <v>12470</v>
      </c>
      <c r="S2313" t="s">
        <v>2482</v>
      </c>
      <c r="T2313" t="b">
        <f t="shared" si="225"/>
        <v>1</v>
      </c>
      <c r="U2313" t="s">
        <v>28</v>
      </c>
      <c r="V2313">
        <v>4.0999999999999996</v>
      </c>
      <c r="W2313">
        <v>1.9</v>
      </c>
      <c r="X2313">
        <v>0.22</v>
      </c>
      <c r="Y2313">
        <v>6</v>
      </c>
      <c r="Z2313" t="s">
        <v>29</v>
      </c>
      <c r="AA2313" t="s">
        <v>24</v>
      </c>
      <c r="AB2313" t="s">
        <v>24</v>
      </c>
    </row>
    <row r="2314" spans="1:28" x14ac:dyDescent="0.35">
      <c r="A2314" s="4" t="s">
        <v>7868</v>
      </c>
      <c r="B2314" s="6">
        <f t="shared" si="223"/>
        <v>45103.425416666665</v>
      </c>
      <c r="C2314" s="12">
        <f t="shared" si="221"/>
        <v>45078</v>
      </c>
      <c r="D2314" s="3">
        <f t="shared" si="222"/>
        <v>2023</v>
      </c>
      <c r="E2314" s="3" t="str">
        <f t="shared" si="224"/>
        <v>06-2023</v>
      </c>
      <c r="F2314" s="5">
        <f t="shared" si="220"/>
        <v>44589.700810185182</v>
      </c>
      <c r="G2314">
        <v>2.1413000000000002</v>
      </c>
      <c r="H2314">
        <v>98.478999999999999</v>
      </c>
      <c r="I2314">
        <v>91.466999999999999</v>
      </c>
      <c r="J2314">
        <v>5.2</v>
      </c>
      <c r="K2314" t="s">
        <v>23</v>
      </c>
      <c r="L2314">
        <v>109</v>
      </c>
      <c r="M2314">
        <v>44</v>
      </c>
      <c r="N2314">
        <v>0.70699999999999996</v>
      </c>
      <c r="O2314">
        <v>0.74</v>
      </c>
      <c r="P2314" t="s">
        <v>24</v>
      </c>
      <c r="Q2314" t="s">
        <v>7869</v>
      </c>
      <c r="R2314" t="s">
        <v>7817</v>
      </c>
      <c r="S2314" t="s">
        <v>7870</v>
      </c>
      <c r="T2314" t="b">
        <f t="shared" si="225"/>
        <v>0</v>
      </c>
      <c r="U2314" t="s">
        <v>28</v>
      </c>
      <c r="V2314">
        <v>6.14</v>
      </c>
      <c r="W2314">
        <v>4.4379999999999997</v>
      </c>
      <c r="X2314">
        <v>4.2999999999999997E-2</v>
      </c>
      <c r="Y2314">
        <v>178</v>
      </c>
      <c r="Z2314" t="s">
        <v>29</v>
      </c>
      <c r="AA2314" t="s">
        <v>24</v>
      </c>
      <c r="AB2314" t="s">
        <v>24</v>
      </c>
    </row>
    <row r="2315" spans="1:28" x14ac:dyDescent="0.35">
      <c r="A2315" s="4" t="s">
        <v>12475</v>
      </c>
      <c r="B2315" s="6">
        <f t="shared" si="223"/>
        <v>44589.700810185182</v>
      </c>
      <c r="C2315" s="12">
        <f t="shared" si="221"/>
        <v>44562</v>
      </c>
      <c r="D2315" s="3">
        <f t="shared" si="222"/>
        <v>2022</v>
      </c>
      <c r="E2315" s="3" t="str">
        <f t="shared" si="224"/>
        <v>01-2022</v>
      </c>
      <c r="F2315" s="5">
        <f t="shared" si="220"/>
        <v>45102.892523148148</v>
      </c>
      <c r="G2315">
        <v>36.100499999999997</v>
      </c>
      <c r="H2315">
        <v>70.420900000000003</v>
      </c>
      <c r="I2315">
        <v>124.33</v>
      </c>
      <c r="J2315">
        <v>4.4000000000000004</v>
      </c>
      <c r="K2315" t="s">
        <v>23</v>
      </c>
      <c r="M2315">
        <v>78</v>
      </c>
      <c r="N2315">
        <v>1.03</v>
      </c>
      <c r="O2315">
        <v>0.85</v>
      </c>
      <c r="P2315" t="s">
        <v>24</v>
      </c>
      <c r="Q2315" t="s">
        <v>12476</v>
      </c>
      <c r="R2315" t="s">
        <v>12477</v>
      </c>
      <c r="S2315" t="s">
        <v>12478</v>
      </c>
      <c r="T2315" t="b">
        <f t="shared" si="225"/>
        <v>1</v>
      </c>
      <c r="U2315" t="s">
        <v>28</v>
      </c>
      <c r="V2315">
        <v>6.5</v>
      </c>
      <c r="W2315">
        <v>5.8</v>
      </c>
      <c r="X2315">
        <v>9.4E-2</v>
      </c>
      <c r="Y2315">
        <v>33</v>
      </c>
      <c r="Z2315" t="s">
        <v>29</v>
      </c>
      <c r="AA2315" t="s">
        <v>24</v>
      </c>
      <c r="AB2315" t="s">
        <v>24</v>
      </c>
    </row>
    <row r="2316" spans="1:28" x14ac:dyDescent="0.35">
      <c r="A2316" s="4" t="s">
        <v>7874</v>
      </c>
      <c r="B2316" s="6">
        <f t="shared" si="223"/>
        <v>45102.892523148148</v>
      </c>
      <c r="C2316" s="12">
        <f t="shared" si="221"/>
        <v>45078</v>
      </c>
      <c r="D2316" s="3">
        <f t="shared" si="222"/>
        <v>2023</v>
      </c>
      <c r="E2316" s="3" t="str">
        <f t="shared" si="224"/>
        <v>06-2023</v>
      </c>
      <c r="F2316" s="5">
        <f t="shared" si="220"/>
        <v>44579.948854166665</v>
      </c>
      <c r="G2316">
        <v>37.504199999999997</v>
      </c>
      <c r="H2316">
        <v>72.212900000000005</v>
      </c>
      <c r="I2316">
        <v>195.83</v>
      </c>
      <c r="J2316">
        <v>3.9</v>
      </c>
      <c r="K2316" t="s">
        <v>23</v>
      </c>
      <c r="L2316">
        <v>22</v>
      </c>
      <c r="M2316">
        <v>125</v>
      </c>
      <c r="N2316">
        <v>1.9970000000000001</v>
      </c>
      <c r="O2316">
        <v>0.61</v>
      </c>
      <c r="P2316" t="s">
        <v>24</v>
      </c>
      <c r="Q2316" t="s">
        <v>7875</v>
      </c>
      <c r="R2316" t="s">
        <v>7876</v>
      </c>
      <c r="S2316" t="s">
        <v>7877</v>
      </c>
      <c r="T2316" t="b">
        <f t="shared" si="225"/>
        <v>0</v>
      </c>
      <c r="U2316" t="s">
        <v>28</v>
      </c>
      <c r="V2316">
        <v>8.41</v>
      </c>
      <c r="W2316">
        <v>10.605</v>
      </c>
      <c r="X2316">
        <v>0.25800000000000001</v>
      </c>
      <c r="Y2316">
        <v>4</v>
      </c>
      <c r="Z2316" t="s">
        <v>29</v>
      </c>
      <c r="AA2316" t="s">
        <v>24</v>
      </c>
      <c r="AB2316" t="s">
        <v>24</v>
      </c>
    </row>
    <row r="2317" spans="1:28" x14ac:dyDescent="0.35">
      <c r="A2317" s="4" t="s">
        <v>12550</v>
      </c>
      <c r="B2317" s="6">
        <f t="shared" si="223"/>
        <v>44579.948854166665</v>
      </c>
      <c r="C2317" s="12">
        <f t="shared" si="221"/>
        <v>44562</v>
      </c>
      <c r="D2317" s="3">
        <f t="shared" si="222"/>
        <v>2022</v>
      </c>
      <c r="E2317" s="3" t="str">
        <f t="shared" si="224"/>
        <v>01-2022</v>
      </c>
      <c r="F2317" s="5">
        <f t="shared" si="220"/>
        <v>45100.281226851854</v>
      </c>
      <c r="G2317">
        <v>36.133000000000003</v>
      </c>
      <c r="H2317">
        <v>71.144099999999995</v>
      </c>
      <c r="I2317">
        <v>93.26</v>
      </c>
      <c r="J2317">
        <v>4.4000000000000004</v>
      </c>
      <c r="K2317" t="s">
        <v>23</v>
      </c>
      <c r="M2317">
        <v>55</v>
      </c>
      <c r="N2317">
        <v>1.091</v>
      </c>
      <c r="O2317">
        <v>0.9</v>
      </c>
      <c r="P2317" t="s">
        <v>24</v>
      </c>
      <c r="Q2317" t="s">
        <v>12551</v>
      </c>
      <c r="R2317" t="s">
        <v>12552</v>
      </c>
      <c r="S2317" t="s">
        <v>12553</v>
      </c>
      <c r="T2317" t="b">
        <f t="shared" si="225"/>
        <v>1</v>
      </c>
      <c r="U2317" t="s">
        <v>28</v>
      </c>
      <c r="V2317">
        <v>8.4</v>
      </c>
      <c r="W2317">
        <v>5.7</v>
      </c>
      <c r="X2317">
        <v>6.8000000000000005E-2</v>
      </c>
      <c r="Y2317">
        <v>63</v>
      </c>
      <c r="Z2317" t="s">
        <v>29</v>
      </c>
      <c r="AA2317" t="s">
        <v>24</v>
      </c>
      <c r="AB2317" t="s">
        <v>24</v>
      </c>
    </row>
    <row r="2318" spans="1:28" x14ac:dyDescent="0.35">
      <c r="A2318" s="4" t="s">
        <v>7881</v>
      </c>
      <c r="B2318" s="6">
        <f t="shared" si="223"/>
        <v>45100.281226851854</v>
      </c>
      <c r="C2318" s="12">
        <f t="shared" si="221"/>
        <v>45078</v>
      </c>
      <c r="D2318" s="3">
        <f t="shared" si="222"/>
        <v>2023</v>
      </c>
      <c r="E2318" s="3" t="str">
        <f t="shared" si="224"/>
        <v>06-2023</v>
      </c>
      <c r="F2318" s="5">
        <f t="shared" si="220"/>
        <v>45100.279814814814</v>
      </c>
      <c r="G2318">
        <v>2.5825999999999998</v>
      </c>
      <c r="H2318">
        <v>95.847200000000001</v>
      </c>
      <c r="I2318">
        <v>26.373000000000001</v>
      </c>
      <c r="J2318">
        <v>4.2</v>
      </c>
      <c r="K2318" t="s">
        <v>23</v>
      </c>
      <c r="L2318">
        <v>23</v>
      </c>
      <c r="M2318">
        <v>111</v>
      </c>
      <c r="N2318">
        <v>2.1440000000000001</v>
      </c>
      <c r="O2318">
        <v>0.89</v>
      </c>
      <c r="P2318" t="s">
        <v>24</v>
      </c>
      <c r="Q2318" t="s">
        <v>7882</v>
      </c>
      <c r="R2318" t="s">
        <v>7883</v>
      </c>
      <c r="S2318" t="s">
        <v>7344</v>
      </c>
      <c r="T2318" t="b">
        <f t="shared" si="225"/>
        <v>0</v>
      </c>
      <c r="U2318" t="s">
        <v>28</v>
      </c>
      <c r="V2318">
        <v>8.85</v>
      </c>
      <c r="W2318">
        <v>6.87</v>
      </c>
      <c r="X2318">
        <v>0.14099999999999999</v>
      </c>
      <c r="Y2318">
        <v>14</v>
      </c>
      <c r="Z2318" t="s">
        <v>29</v>
      </c>
      <c r="AA2318" t="s">
        <v>24</v>
      </c>
      <c r="AB2318" t="s">
        <v>24</v>
      </c>
    </row>
    <row r="2319" spans="1:28" x14ac:dyDescent="0.35">
      <c r="A2319" s="4" t="s">
        <v>7884</v>
      </c>
      <c r="B2319" s="6">
        <f t="shared" si="223"/>
        <v>45100.279814814814</v>
      </c>
      <c r="C2319" s="12">
        <f t="shared" si="221"/>
        <v>45078</v>
      </c>
      <c r="D2319" s="3">
        <f t="shared" si="222"/>
        <v>2023</v>
      </c>
      <c r="E2319" s="3" t="str">
        <f t="shared" si="224"/>
        <v>06-2023</v>
      </c>
      <c r="F2319" s="5">
        <f t="shared" si="220"/>
        <v>45099.696342592593</v>
      </c>
      <c r="G2319">
        <v>2.6570999999999998</v>
      </c>
      <c r="H2319">
        <v>95.878</v>
      </c>
      <c r="I2319">
        <v>28.14</v>
      </c>
      <c r="J2319">
        <v>4.8</v>
      </c>
      <c r="K2319" t="s">
        <v>23</v>
      </c>
      <c r="L2319">
        <v>47</v>
      </c>
      <c r="M2319">
        <v>185</v>
      </c>
      <c r="N2319">
        <v>2.1640000000000001</v>
      </c>
      <c r="O2319">
        <v>0.52</v>
      </c>
      <c r="P2319" t="s">
        <v>24</v>
      </c>
      <c r="Q2319" t="s">
        <v>7885</v>
      </c>
      <c r="R2319" t="s">
        <v>7886</v>
      </c>
      <c r="S2319" t="s">
        <v>7887</v>
      </c>
      <c r="T2319" t="b">
        <f t="shared" si="225"/>
        <v>0</v>
      </c>
      <c r="U2319" t="s">
        <v>28</v>
      </c>
      <c r="V2319">
        <v>7.46</v>
      </c>
      <c r="W2319">
        <v>5.5350000000000001</v>
      </c>
      <c r="X2319">
        <v>9.8000000000000004E-2</v>
      </c>
      <c r="Y2319">
        <v>32</v>
      </c>
      <c r="Z2319" t="s">
        <v>29</v>
      </c>
      <c r="AA2319" t="s">
        <v>24</v>
      </c>
      <c r="AB2319" t="s">
        <v>24</v>
      </c>
    </row>
    <row r="2320" spans="1:28" x14ac:dyDescent="0.35">
      <c r="A2320" s="4" t="s">
        <v>7888</v>
      </c>
      <c r="B2320" s="6">
        <f t="shared" si="223"/>
        <v>45099.696342592593</v>
      </c>
      <c r="C2320" s="12">
        <f t="shared" si="221"/>
        <v>45078</v>
      </c>
      <c r="D2320" s="3">
        <f t="shared" si="222"/>
        <v>2023</v>
      </c>
      <c r="E2320" s="3" t="str">
        <f t="shared" si="224"/>
        <v>06-2023</v>
      </c>
      <c r="F2320" s="5">
        <f t="shared" si="220"/>
        <v>45099.273738425924</v>
      </c>
      <c r="G2320">
        <v>21.326899999999998</v>
      </c>
      <c r="H2320">
        <v>93.799400000000006</v>
      </c>
      <c r="I2320">
        <v>56.744999999999997</v>
      </c>
      <c r="J2320">
        <v>4.3</v>
      </c>
      <c r="K2320" t="s">
        <v>23</v>
      </c>
      <c r="L2320">
        <v>48</v>
      </c>
      <c r="M2320">
        <v>165</v>
      </c>
      <c r="N2320">
        <v>2.411</v>
      </c>
      <c r="O2320">
        <v>0.83</v>
      </c>
      <c r="P2320" t="s">
        <v>24</v>
      </c>
      <c r="Q2320" t="s">
        <v>7889</v>
      </c>
      <c r="R2320" t="s">
        <v>7886</v>
      </c>
      <c r="S2320" t="s">
        <v>7235</v>
      </c>
      <c r="T2320" t="b">
        <f t="shared" si="225"/>
        <v>0</v>
      </c>
      <c r="U2320" t="s">
        <v>28</v>
      </c>
      <c r="V2320">
        <v>8.58</v>
      </c>
      <c r="W2320">
        <v>7.665</v>
      </c>
      <c r="X2320">
        <v>9.2999999999999999E-2</v>
      </c>
      <c r="Y2320">
        <v>34</v>
      </c>
      <c r="Z2320" t="s">
        <v>29</v>
      </c>
      <c r="AA2320" t="s">
        <v>24</v>
      </c>
      <c r="AB2320" t="s">
        <v>24</v>
      </c>
    </row>
    <row r="2321" spans="1:28" x14ac:dyDescent="0.35">
      <c r="A2321" s="4" t="s">
        <v>7890</v>
      </c>
      <c r="B2321" s="6">
        <f t="shared" si="223"/>
        <v>45099.273738425924</v>
      </c>
      <c r="C2321" s="12">
        <f t="shared" si="221"/>
        <v>45078</v>
      </c>
      <c r="D2321" s="3">
        <f t="shared" si="222"/>
        <v>2023</v>
      </c>
      <c r="E2321" s="3" t="str">
        <f t="shared" si="224"/>
        <v>06-2023</v>
      </c>
      <c r="F2321" s="5">
        <f t="shared" si="220"/>
        <v>45099.008981481478</v>
      </c>
      <c r="G2321">
        <v>15.3774</v>
      </c>
      <c r="H2321">
        <v>96.167900000000003</v>
      </c>
      <c r="I2321">
        <v>10</v>
      </c>
      <c r="J2321">
        <v>4.0999999999999996</v>
      </c>
      <c r="K2321" t="s">
        <v>23</v>
      </c>
      <c r="L2321">
        <v>14</v>
      </c>
      <c r="M2321">
        <v>114</v>
      </c>
      <c r="N2321">
        <v>4.0540000000000003</v>
      </c>
      <c r="O2321">
        <v>0.87</v>
      </c>
      <c r="P2321" t="s">
        <v>24</v>
      </c>
      <c r="Q2321" t="s">
        <v>7891</v>
      </c>
      <c r="R2321" t="s">
        <v>7892</v>
      </c>
      <c r="S2321" t="s">
        <v>7893</v>
      </c>
      <c r="T2321" t="b">
        <f t="shared" si="225"/>
        <v>0</v>
      </c>
      <c r="U2321" t="s">
        <v>28</v>
      </c>
      <c r="V2321">
        <v>10.09</v>
      </c>
      <c r="W2321">
        <v>1.9870000000000001</v>
      </c>
      <c r="X2321">
        <v>0.185</v>
      </c>
      <c r="Y2321">
        <v>9</v>
      </c>
      <c r="Z2321" t="s">
        <v>29</v>
      </c>
      <c r="AA2321" t="s">
        <v>24</v>
      </c>
      <c r="AB2321" t="s">
        <v>24</v>
      </c>
    </row>
    <row r="2322" spans="1:28" x14ac:dyDescent="0.35">
      <c r="A2322" s="4" t="s">
        <v>7894</v>
      </c>
      <c r="B2322" s="6">
        <f t="shared" si="223"/>
        <v>45099.008981481478</v>
      </c>
      <c r="C2322" s="12">
        <f t="shared" si="221"/>
        <v>45078</v>
      </c>
      <c r="D2322" s="3">
        <f t="shared" si="222"/>
        <v>2023</v>
      </c>
      <c r="E2322" s="3" t="str">
        <f t="shared" si="224"/>
        <v>06-2023</v>
      </c>
      <c r="F2322" s="5">
        <f t="shared" si="220"/>
        <v>45098.915636574071</v>
      </c>
      <c r="G2322">
        <v>15.437799999999999</v>
      </c>
      <c r="H2322">
        <v>96.262200000000007</v>
      </c>
      <c r="I2322">
        <v>13.561</v>
      </c>
      <c r="J2322">
        <v>4.9000000000000004</v>
      </c>
      <c r="K2322" t="s">
        <v>23</v>
      </c>
      <c r="L2322">
        <v>99</v>
      </c>
      <c r="M2322">
        <v>63</v>
      </c>
      <c r="N2322">
        <v>3.9489999999999998</v>
      </c>
      <c r="O2322">
        <v>0.5</v>
      </c>
      <c r="P2322" t="s">
        <v>24</v>
      </c>
      <c r="Q2322" t="s">
        <v>7895</v>
      </c>
      <c r="R2322" t="s">
        <v>7896</v>
      </c>
      <c r="S2322" t="s">
        <v>7897</v>
      </c>
      <c r="T2322" t="b">
        <f t="shared" si="225"/>
        <v>0</v>
      </c>
      <c r="U2322" t="s">
        <v>28</v>
      </c>
      <c r="V2322">
        <v>8.81</v>
      </c>
      <c r="W2322">
        <v>4.3719999999999999</v>
      </c>
      <c r="X2322">
        <v>6.3E-2</v>
      </c>
      <c r="Y2322">
        <v>80</v>
      </c>
      <c r="Z2322" t="s">
        <v>29</v>
      </c>
      <c r="AA2322" t="s">
        <v>24</v>
      </c>
      <c r="AB2322" t="s">
        <v>24</v>
      </c>
    </row>
    <row r="2323" spans="1:28" x14ac:dyDescent="0.35">
      <c r="A2323" s="4" t="s">
        <v>7898</v>
      </c>
      <c r="B2323" s="6">
        <f t="shared" si="223"/>
        <v>45098.915636574071</v>
      </c>
      <c r="C2323" s="12">
        <f t="shared" si="221"/>
        <v>45078</v>
      </c>
      <c r="D2323" s="3">
        <f t="shared" si="222"/>
        <v>2023</v>
      </c>
      <c r="E2323" s="3" t="str">
        <f t="shared" si="224"/>
        <v>06-2023</v>
      </c>
      <c r="F2323" s="5">
        <f t="shared" si="220"/>
        <v>45098.890347222223</v>
      </c>
      <c r="G2323">
        <v>15.419700000000001</v>
      </c>
      <c r="H2323">
        <v>96.355999999999995</v>
      </c>
      <c r="I2323">
        <v>10</v>
      </c>
      <c r="J2323">
        <v>4.3</v>
      </c>
      <c r="K2323" t="s">
        <v>23</v>
      </c>
      <c r="L2323">
        <v>32</v>
      </c>
      <c r="M2323">
        <v>107</v>
      </c>
      <c r="N2323">
        <v>3.9060000000000001</v>
      </c>
      <c r="O2323">
        <v>0.59</v>
      </c>
      <c r="P2323" t="s">
        <v>24</v>
      </c>
      <c r="Q2323" t="s">
        <v>7899</v>
      </c>
      <c r="R2323" t="s">
        <v>7900</v>
      </c>
      <c r="S2323" t="s">
        <v>7901</v>
      </c>
      <c r="T2323" t="b">
        <f t="shared" si="225"/>
        <v>0</v>
      </c>
      <c r="U2323" t="s">
        <v>28</v>
      </c>
      <c r="V2323">
        <v>11.02</v>
      </c>
      <c r="W2323">
        <v>1.923</v>
      </c>
      <c r="X2323">
        <v>0.113</v>
      </c>
      <c r="Y2323">
        <v>22</v>
      </c>
      <c r="Z2323" t="s">
        <v>29</v>
      </c>
      <c r="AA2323" t="s">
        <v>24</v>
      </c>
      <c r="AB2323" t="s">
        <v>24</v>
      </c>
    </row>
    <row r="2324" spans="1:28" x14ac:dyDescent="0.35">
      <c r="A2324" s="4" t="s">
        <v>7902</v>
      </c>
      <c r="B2324" s="6">
        <f t="shared" si="223"/>
        <v>45098.890347222223</v>
      </c>
      <c r="C2324" s="12">
        <f t="shared" si="221"/>
        <v>45078</v>
      </c>
      <c r="D2324" s="3">
        <f t="shared" si="222"/>
        <v>2023</v>
      </c>
      <c r="E2324" s="3" t="str">
        <f t="shared" si="224"/>
        <v>06-2023</v>
      </c>
      <c r="F2324" s="5">
        <f t="shared" si="220"/>
        <v>45098.768368055556</v>
      </c>
      <c r="G2324">
        <v>15.2265</v>
      </c>
      <c r="H2324">
        <v>96.482399999999998</v>
      </c>
      <c r="I2324">
        <v>10</v>
      </c>
      <c r="J2324">
        <v>4.4000000000000004</v>
      </c>
      <c r="K2324" t="s">
        <v>23</v>
      </c>
      <c r="L2324">
        <v>35</v>
      </c>
      <c r="M2324">
        <v>89</v>
      </c>
      <c r="N2324">
        <v>3.984</v>
      </c>
      <c r="O2324">
        <v>0.69</v>
      </c>
      <c r="P2324" t="s">
        <v>24</v>
      </c>
      <c r="Q2324" t="s">
        <v>7903</v>
      </c>
      <c r="R2324" t="s">
        <v>7900</v>
      </c>
      <c r="S2324" t="s">
        <v>7904</v>
      </c>
      <c r="T2324" t="b">
        <f t="shared" si="225"/>
        <v>0</v>
      </c>
      <c r="U2324" t="s">
        <v>28</v>
      </c>
      <c r="V2324">
        <v>7.4</v>
      </c>
      <c r="W2324">
        <v>1.869</v>
      </c>
      <c r="X2324">
        <v>0.104</v>
      </c>
      <c r="Y2324">
        <v>27</v>
      </c>
      <c r="Z2324" t="s">
        <v>29</v>
      </c>
      <c r="AA2324" t="s">
        <v>24</v>
      </c>
      <c r="AB2324" t="s">
        <v>24</v>
      </c>
    </row>
    <row r="2325" spans="1:28" x14ac:dyDescent="0.35">
      <c r="A2325" s="4" t="s">
        <v>7905</v>
      </c>
      <c r="B2325" s="6">
        <f t="shared" si="223"/>
        <v>45098.768368055556</v>
      </c>
      <c r="C2325" s="12">
        <f t="shared" si="221"/>
        <v>45078</v>
      </c>
      <c r="D2325" s="3">
        <f t="shared" si="222"/>
        <v>2023</v>
      </c>
      <c r="E2325" s="3" t="str">
        <f t="shared" si="224"/>
        <v>06-2023</v>
      </c>
      <c r="F2325" s="5">
        <f t="shared" si="220"/>
        <v>45098.407048611109</v>
      </c>
      <c r="G2325">
        <v>15.3125</v>
      </c>
      <c r="H2325">
        <v>96.370800000000003</v>
      </c>
      <c r="I2325">
        <v>10</v>
      </c>
      <c r="J2325">
        <v>4.4000000000000004</v>
      </c>
      <c r="K2325" t="s">
        <v>23</v>
      </c>
      <c r="L2325">
        <v>38</v>
      </c>
      <c r="M2325">
        <v>101</v>
      </c>
      <c r="N2325">
        <v>3.98</v>
      </c>
      <c r="O2325">
        <v>0.72</v>
      </c>
      <c r="P2325" t="s">
        <v>24</v>
      </c>
      <c r="Q2325" t="s">
        <v>7906</v>
      </c>
      <c r="R2325" t="s">
        <v>7896</v>
      </c>
      <c r="S2325" t="s">
        <v>7907</v>
      </c>
      <c r="T2325" t="b">
        <f t="shared" si="225"/>
        <v>0</v>
      </c>
      <c r="U2325" t="s">
        <v>28</v>
      </c>
      <c r="V2325">
        <v>11.28</v>
      </c>
      <c r="W2325">
        <v>1.9039999999999999</v>
      </c>
      <c r="X2325">
        <v>0.1</v>
      </c>
      <c r="Y2325">
        <v>29</v>
      </c>
      <c r="Z2325" t="s">
        <v>29</v>
      </c>
      <c r="AA2325" t="s">
        <v>24</v>
      </c>
      <c r="AB2325" t="s">
        <v>24</v>
      </c>
    </row>
    <row r="2326" spans="1:28" x14ac:dyDescent="0.35">
      <c r="A2326" s="4" t="s">
        <v>7908</v>
      </c>
      <c r="B2326" s="6">
        <f t="shared" si="223"/>
        <v>45098.407048611109</v>
      </c>
      <c r="C2326" s="12">
        <f t="shared" si="221"/>
        <v>45078</v>
      </c>
      <c r="D2326" s="3">
        <f t="shared" si="222"/>
        <v>2023</v>
      </c>
      <c r="E2326" s="3" t="str">
        <f t="shared" si="224"/>
        <v>06-2023</v>
      </c>
      <c r="F2326" s="5">
        <f t="shared" si="220"/>
        <v>45098.351875</v>
      </c>
      <c r="G2326">
        <v>39.177900000000001</v>
      </c>
      <c r="H2326">
        <v>72.273899999999998</v>
      </c>
      <c r="I2326">
        <v>10</v>
      </c>
      <c r="J2326">
        <v>4.2</v>
      </c>
      <c r="K2326" t="s">
        <v>23</v>
      </c>
      <c r="L2326">
        <v>20</v>
      </c>
      <c r="M2326">
        <v>220</v>
      </c>
      <c r="N2326">
        <v>0.47399999999999998</v>
      </c>
      <c r="O2326">
        <v>1.03</v>
      </c>
      <c r="P2326" t="s">
        <v>24</v>
      </c>
      <c r="Q2326" t="s">
        <v>7909</v>
      </c>
      <c r="R2326" t="s">
        <v>7910</v>
      </c>
      <c r="S2326" t="s">
        <v>7911</v>
      </c>
      <c r="T2326" t="b">
        <f t="shared" si="225"/>
        <v>0</v>
      </c>
      <c r="U2326" t="s">
        <v>28</v>
      </c>
      <c r="V2326">
        <v>5.48</v>
      </c>
      <c r="W2326">
        <v>1.9</v>
      </c>
      <c r="X2326">
        <v>0.159</v>
      </c>
      <c r="Y2326">
        <v>11</v>
      </c>
      <c r="Z2326" t="s">
        <v>29</v>
      </c>
      <c r="AA2326" t="s">
        <v>24</v>
      </c>
      <c r="AB2326" t="s">
        <v>24</v>
      </c>
    </row>
    <row r="2327" spans="1:28" x14ac:dyDescent="0.35">
      <c r="A2327" s="4" t="s">
        <v>7912</v>
      </c>
      <c r="B2327" s="6">
        <f t="shared" si="223"/>
        <v>45098.351875</v>
      </c>
      <c r="C2327" s="12">
        <f t="shared" si="221"/>
        <v>45078</v>
      </c>
      <c r="D2327" s="3">
        <f t="shared" si="222"/>
        <v>2023</v>
      </c>
      <c r="E2327" s="3" t="str">
        <f t="shared" si="224"/>
        <v>06-2023</v>
      </c>
      <c r="F2327" s="5">
        <f t="shared" si="220"/>
        <v>45098.116180555553</v>
      </c>
      <c r="G2327">
        <v>15.2506</v>
      </c>
      <c r="H2327">
        <v>96.3125</v>
      </c>
      <c r="I2327">
        <v>10</v>
      </c>
      <c r="J2327">
        <v>4.3</v>
      </c>
      <c r="K2327" t="s">
        <v>23</v>
      </c>
      <c r="L2327">
        <v>26</v>
      </c>
      <c r="M2327">
        <v>168</v>
      </c>
      <c r="N2327">
        <v>4.0640000000000001</v>
      </c>
      <c r="O2327">
        <v>0.8</v>
      </c>
      <c r="P2327" t="s">
        <v>24</v>
      </c>
      <c r="Q2327" t="s">
        <v>7913</v>
      </c>
      <c r="R2327" t="s">
        <v>7900</v>
      </c>
      <c r="S2327" t="s">
        <v>4601</v>
      </c>
      <c r="T2327" t="b">
        <f t="shared" si="225"/>
        <v>0</v>
      </c>
      <c r="U2327" t="s">
        <v>28</v>
      </c>
      <c r="V2327">
        <v>11.83</v>
      </c>
      <c r="W2327">
        <v>1.9350000000000001</v>
      </c>
      <c r="X2327">
        <v>0.14799999999999999</v>
      </c>
      <c r="Y2327">
        <v>13</v>
      </c>
      <c r="Z2327" t="s">
        <v>29</v>
      </c>
      <c r="AA2327" t="s">
        <v>24</v>
      </c>
      <c r="AB2327" t="s">
        <v>24</v>
      </c>
    </row>
    <row r="2328" spans="1:28" x14ac:dyDescent="0.35">
      <c r="A2328" s="4" t="s">
        <v>7914</v>
      </c>
      <c r="B2328" s="6">
        <f t="shared" si="223"/>
        <v>45098.116180555553</v>
      </c>
      <c r="C2328" s="12">
        <f t="shared" si="221"/>
        <v>45078</v>
      </c>
      <c r="D2328" s="3">
        <f t="shared" si="222"/>
        <v>2023</v>
      </c>
      <c r="E2328" s="3" t="str">
        <f t="shared" si="224"/>
        <v>06-2023</v>
      </c>
      <c r="F2328" s="5">
        <f t="shared" si="220"/>
        <v>44567.770289351851</v>
      </c>
      <c r="G2328">
        <v>15.4201</v>
      </c>
      <c r="H2328">
        <v>96.154899999999998</v>
      </c>
      <c r="I2328">
        <v>10</v>
      </c>
      <c r="J2328">
        <v>4.5999999999999996</v>
      </c>
      <c r="K2328" t="s">
        <v>23</v>
      </c>
      <c r="L2328">
        <v>66</v>
      </c>
      <c r="M2328">
        <v>69</v>
      </c>
      <c r="N2328">
        <v>4.03</v>
      </c>
      <c r="O2328">
        <v>0.83</v>
      </c>
      <c r="P2328" t="s">
        <v>24</v>
      </c>
      <c r="Q2328" t="s">
        <v>7915</v>
      </c>
      <c r="R2328" t="s">
        <v>7916</v>
      </c>
      <c r="S2328" t="s">
        <v>7917</v>
      </c>
      <c r="T2328" t="b">
        <f t="shared" si="225"/>
        <v>0</v>
      </c>
      <c r="U2328" t="s">
        <v>28</v>
      </c>
      <c r="V2328">
        <v>9.34</v>
      </c>
      <c r="W2328">
        <v>1.88</v>
      </c>
      <c r="X2328">
        <v>8.2000000000000003E-2</v>
      </c>
      <c r="Y2328">
        <v>45</v>
      </c>
      <c r="Z2328" t="s">
        <v>29</v>
      </c>
      <c r="AA2328" t="s">
        <v>24</v>
      </c>
      <c r="AB2328" t="s">
        <v>24</v>
      </c>
    </row>
    <row r="2329" spans="1:28" x14ac:dyDescent="0.35">
      <c r="A2329" s="4" t="s">
        <v>12704</v>
      </c>
      <c r="B2329" s="6">
        <f t="shared" si="223"/>
        <v>44567.770289351851</v>
      </c>
      <c r="C2329" s="12">
        <f t="shared" si="221"/>
        <v>44562</v>
      </c>
      <c r="D2329" s="3">
        <f t="shared" si="222"/>
        <v>2022</v>
      </c>
      <c r="E2329" s="3" t="str">
        <f t="shared" si="224"/>
        <v>01-2022</v>
      </c>
      <c r="F2329" s="5">
        <f t="shared" si="220"/>
        <v>44559.205081018517</v>
      </c>
      <c r="G2329">
        <v>27.830500000000001</v>
      </c>
      <c r="H2329">
        <v>82.807400000000001</v>
      </c>
      <c r="I2329">
        <v>10</v>
      </c>
      <c r="J2329">
        <v>4.4000000000000004</v>
      </c>
      <c r="K2329" t="s">
        <v>23</v>
      </c>
      <c r="M2329">
        <v>105</v>
      </c>
      <c r="N2329">
        <v>2.1890000000000001</v>
      </c>
      <c r="O2329">
        <v>1.08</v>
      </c>
      <c r="P2329" t="s">
        <v>24</v>
      </c>
      <c r="Q2329" t="s">
        <v>12705</v>
      </c>
      <c r="R2329" t="s">
        <v>12702</v>
      </c>
      <c r="S2329" t="s">
        <v>12706</v>
      </c>
      <c r="T2329" t="b">
        <f t="shared" si="225"/>
        <v>1</v>
      </c>
      <c r="U2329" t="s">
        <v>28</v>
      </c>
      <c r="V2329">
        <v>7.8</v>
      </c>
      <c r="W2329">
        <v>2</v>
      </c>
      <c r="X2329">
        <v>0.10100000000000001</v>
      </c>
      <c r="Y2329">
        <v>28</v>
      </c>
      <c r="Z2329" t="s">
        <v>29</v>
      </c>
      <c r="AA2329" t="s">
        <v>24</v>
      </c>
      <c r="AB2329" t="s">
        <v>24</v>
      </c>
    </row>
    <row r="2330" spans="1:28" x14ac:dyDescent="0.35">
      <c r="A2330" s="4" t="s">
        <v>12768</v>
      </c>
      <c r="B2330" s="6">
        <f t="shared" si="223"/>
        <v>44559.205081018517</v>
      </c>
      <c r="C2330" s="12">
        <f t="shared" si="221"/>
        <v>44531</v>
      </c>
      <c r="D2330" s="3">
        <f t="shared" si="222"/>
        <v>2021</v>
      </c>
      <c r="E2330" s="3" t="str">
        <f t="shared" si="224"/>
        <v>12-2021</v>
      </c>
      <c r="F2330" s="5">
        <f t="shared" si="220"/>
        <v>45097.391493055555</v>
      </c>
      <c r="G2330">
        <v>29.887899999999998</v>
      </c>
      <c r="H2330">
        <v>69.850399999999993</v>
      </c>
      <c r="I2330">
        <v>10</v>
      </c>
      <c r="J2330">
        <v>4.4000000000000004</v>
      </c>
      <c r="K2330" t="s">
        <v>23</v>
      </c>
      <c r="M2330">
        <v>97</v>
      </c>
      <c r="N2330">
        <v>4.6890000000000001</v>
      </c>
      <c r="O2330">
        <v>0.63</v>
      </c>
      <c r="P2330" t="s">
        <v>24</v>
      </c>
      <c r="Q2330" t="s">
        <v>12769</v>
      </c>
      <c r="R2330" t="s">
        <v>12770</v>
      </c>
      <c r="S2330" t="s">
        <v>12771</v>
      </c>
      <c r="T2330" t="b">
        <f t="shared" si="225"/>
        <v>1</v>
      </c>
      <c r="U2330" t="s">
        <v>28</v>
      </c>
      <c r="V2330">
        <v>10.1</v>
      </c>
      <c r="W2330">
        <v>1.9</v>
      </c>
      <c r="X2330">
        <v>0.11700000000000001</v>
      </c>
      <c r="Y2330">
        <v>21</v>
      </c>
      <c r="Z2330" t="s">
        <v>29</v>
      </c>
      <c r="AA2330" t="s">
        <v>24</v>
      </c>
      <c r="AB2330" t="s">
        <v>24</v>
      </c>
    </row>
    <row r="2331" spans="1:28" x14ac:dyDescent="0.35">
      <c r="A2331" s="4" t="s">
        <v>7922</v>
      </c>
      <c r="B2331" s="6">
        <f t="shared" si="223"/>
        <v>45097.391493055555</v>
      </c>
      <c r="C2331" s="12">
        <f t="shared" si="221"/>
        <v>45078</v>
      </c>
      <c r="D2331" s="3">
        <f t="shared" si="222"/>
        <v>2023</v>
      </c>
      <c r="E2331" s="3" t="str">
        <f t="shared" si="224"/>
        <v>06-2023</v>
      </c>
      <c r="F2331" s="5">
        <f t="shared" si="220"/>
        <v>45097.149606481478</v>
      </c>
      <c r="G2331">
        <v>15.2432</v>
      </c>
      <c r="H2331">
        <v>96.251900000000006</v>
      </c>
      <c r="I2331">
        <v>10</v>
      </c>
      <c r="J2331">
        <v>4.2</v>
      </c>
      <c r="K2331" t="s">
        <v>23</v>
      </c>
      <c r="L2331">
        <v>22</v>
      </c>
      <c r="M2331">
        <v>169</v>
      </c>
      <c r="N2331">
        <v>4.1050000000000004</v>
      </c>
      <c r="O2331">
        <v>0.42</v>
      </c>
      <c r="P2331" t="s">
        <v>24</v>
      </c>
      <c r="Q2331" t="s">
        <v>7923</v>
      </c>
      <c r="R2331" t="s">
        <v>7924</v>
      </c>
      <c r="S2331" t="s">
        <v>7925</v>
      </c>
      <c r="T2331" t="b">
        <f t="shared" si="225"/>
        <v>0</v>
      </c>
      <c r="U2331" t="s">
        <v>28</v>
      </c>
      <c r="V2331">
        <v>12.71</v>
      </c>
      <c r="W2331">
        <v>1.9279999999999999</v>
      </c>
      <c r="X2331">
        <v>0.17599999999999999</v>
      </c>
      <c r="Y2331">
        <v>9</v>
      </c>
      <c r="Z2331" t="s">
        <v>29</v>
      </c>
      <c r="AA2331" t="s">
        <v>24</v>
      </c>
      <c r="AB2331" t="s">
        <v>24</v>
      </c>
    </row>
    <row r="2332" spans="1:28" x14ac:dyDescent="0.35">
      <c r="A2332" s="4" t="s">
        <v>7926</v>
      </c>
      <c r="B2332" s="6">
        <f t="shared" si="223"/>
        <v>45097.149606481478</v>
      </c>
      <c r="C2332" s="12">
        <f t="shared" si="221"/>
        <v>45078</v>
      </c>
      <c r="D2332" s="3">
        <f t="shared" si="222"/>
        <v>2023</v>
      </c>
      <c r="E2332" s="3" t="str">
        <f t="shared" si="224"/>
        <v>06-2023</v>
      </c>
      <c r="F2332" s="5">
        <f t="shared" si="220"/>
        <v>45096.483912037038</v>
      </c>
      <c r="G2332">
        <v>1.6912</v>
      </c>
      <c r="H2332">
        <v>99.115099999999998</v>
      </c>
      <c r="I2332">
        <v>125.241</v>
      </c>
      <c r="J2332">
        <v>3.8</v>
      </c>
      <c r="K2332" t="s">
        <v>23</v>
      </c>
      <c r="L2332">
        <v>10</v>
      </c>
      <c r="M2332">
        <v>127</v>
      </c>
      <c r="N2332">
        <v>1.0149999999999999</v>
      </c>
      <c r="O2332">
        <v>0.52</v>
      </c>
      <c r="P2332" t="s">
        <v>24</v>
      </c>
      <c r="Q2332" t="s">
        <v>7927</v>
      </c>
      <c r="R2332" t="s">
        <v>7924</v>
      </c>
      <c r="S2332" t="s">
        <v>7928</v>
      </c>
      <c r="T2332" t="b">
        <f t="shared" si="225"/>
        <v>0</v>
      </c>
      <c r="U2332" t="s">
        <v>28</v>
      </c>
      <c r="V2332">
        <v>11.11</v>
      </c>
      <c r="W2332">
        <v>10.608000000000001</v>
      </c>
      <c r="X2332">
        <v>0.255</v>
      </c>
      <c r="Y2332">
        <v>4</v>
      </c>
      <c r="Z2332" t="s">
        <v>29</v>
      </c>
      <c r="AA2332" t="s">
        <v>24</v>
      </c>
      <c r="AB2332" t="s">
        <v>24</v>
      </c>
    </row>
    <row r="2333" spans="1:28" x14ac:dyDescent="0.35">
      <c r="A2333" s="4" t="s">
        <v>7929</v>
      </c>
      <c r="B2333" s="6">
        <f t="shared" si="223"/>
        <v>45096.483912037038</v>
      </c>
      <c r="C2333" s="12">
        <f t="shared" si="221"/>
        <v>45078</v>
      </c>
      <c r="D2333" s="3">
        <f t="shared" si="222"/>
        <v>2023</v>
      </c>
      <c r="E2333" s="3" t="str">
        <f t="shared" si="224"/>
        <v>06-2023</v>
      </c>
      <c r="F2333" s="5">
        <f t="shared" si="220"/>
        <v>45096.179872685185</v>
      </c>
      <c r="G2333">
        <v>15.4018</v>
      </c>
      <c r="H2333">
        <v>96.284899999999993</v>
      </c>
      <c r="I2333">
        <v>10</v>
      </c>
      <c r="J2333">
        <v>4.7</v>
      </c>
      <c r="K2333" t="s">
        <v>23</v>
      </c>
      <c r="L2333">
        <v>36</v>
      </c>
      <c r="M2333">
        <v>101</v>
      </c>
      <c r="N2333">
        <v>3.9630000000000001</v>
      </c>
      <c r="O2333">
        <v>0.45</v>
      </c>
      <c r="P2333" t="s">
        <v>24</v>
      </c>
      <c r="Q2333" t="s">
        <v>7930</v>
      </c>
      <c r="R2333" t="s">
        <v>7931</v>
      </c>
      <c r="S2333" t="s">
        <v>7932</v>
      </c>
      <c r="T2333" t="b">
        <f t="shared" si="225"/>
        <v>0</v>
      </c>
      <c r="U2333" t="s">
        <v>28</v>
      </c>
      <c r="V2333">
        <v>9.9600000000000009</v>
      </c>
      <c r="W2333">
        <v>1.9159999999999999</v>
      </c>
      <c r="X2333">
        <v>0.114</v>
      </c>
      <c r="Y2333">
        <v>23</v>
      </c>
      <c r="Z2333" t="s">
        <v>29</v>
      </c>
      <c r="AA2333" t="s">
        <v>24</v>
      </c>
      <c r="AB2333" t="s">
        <v>24</v>
      </c>
    </row>
    <row r="2334" spans="1:28" x14ac:dyDescent="0.35">
      <c r="A2334" s="4" t="s">
        <v>7933</v>
      </c>
      <c r="B2334" s="6">
        <f t="shared" si="223"/>
        <v>45096.179872685185</v>
      </c>
      <c r="C2334" s="12">
        <f t="shared" si="221"/>
        <v>45078</v>
      </c>
      <c r="D2334" s="3">
        <f t="shared" si="222"/>
        <v>2023</v>
      </c>
      <c r="E2334" s="3" t="str">
        <f t="shared" si="224"/>
        <v>06-2023</v>
      </c>
      <c r="F2334" s="5">
        <f t="shared" si="220"/>
        <v>45096.176736111112</v>
      </c>
      <c r="G2334">
        <v>38.148699999999998</v>
      </c>
      <c r="H2334">
        <v>73.586299999999994</v>
      </c>
      <c r="I2334">
        <v>168.22399999999999</v>
      </c>
      <c r="J2334">
        <v>4.0999999999999996</v>
      </c>
      <c r="K2334" t="s">
        <v>23</v>
      </c>
      <c r="L2334">
        <v>37</v>
      </c>
      <c r="M2334">
        <v>84</v>
      </c>
      <c r="N2334">
        <v>1.9259999999999999</v>
      </c>
      <c r="O2334">
        <v>0.8</v>
      </c>
      <c r="P2334" t="s">
        <v>24</v>
      </c>
      <c r="Q2334" t="s">
        <v>7934</v>
      </c>
      <c r="R2334" t="s">
        <v>7935</v>
      </c>
      <c r="S2334" t="s">
        <v>7936</v>
      </c>
      <c r="T2334" t="b">
        <f t="shared" si="225"/>
        <v>0</v>
      </c>
      <c r="U2334" t="s">
        <v>28</v>
      </c>
      <c r="V2334">
        <v>6.91</v>
      </c>
      <c r="W2334">
        <v>8.2639999999999993</v>
      </c>
      <c r="X2334">
        <v>0.13500000000000001</v>
      </c>
      <c r="Y2334">
        <v>15</v>
      </c>
      <c r="Z2334" t="s">
        <v>29</v>
      </c>
      <c r="AA2334" t="s">
        <v>24</v>
      </c>
      <c r="AB2334" t="s">
        <v>24</v>
      </c>
    </row>
    <row r="2335" spans="1:28" x14ac:dyDescent="0.35">
      <c r="A2335" s="4" t="s">
        <v>7937</v>
      </c>
      <c r="B2335" s="6">
        <f t="shared" si="223"/>
        <v>45096.176736111112</v>
      </c>
      <c r="C2335" s="12">
        <f t="shared" si="221"/>
        <v>45078</v>
      </c>
      <c r="D2335" s="3">
        <f t="shared" si="222"/>
        <v>2023</v>
      </c>
      <c r="E2335" s="3" t="str">
        <f t="shared" si="224"/>
        <v>06-2023</v>
      </c>
      <c r="F2335" s="5">
        <f t="shared" si="220"/>
        <v>45096.176261574074</v>
      </c>
      <c r="G2335">
        <v>15.406499999999999</v>
      </c>
      <c r="H2335">
        <v>96.187100000000001</v>
      </c>
      <c r="I2335">
        <v>10</v>
      </c>
      <c r="J2335">
        <v>4.2</v>
      </c>
      <c r="K2335" t="s">
        <v>23</v>
      </c>
      <c r="L2335">
        <v>14</v>
      </c>
      <c r="M2335">
        <v>177</v>
      </c>
      <c r="N2335">
        <v>3.01</v>
      </c>
      <c r="O2335">
        <v>0.49</v>
      </c>
      <c r="P2335" t="s">
        <v>24</v>
      </c>
      <c r="Q2335" t="s">
        <v>7938</v>
      </c>
      <c r="R2335" t="s">
        <v>7939</v>
      </c>
      <c r="S2335" t="s">
        <v>7940</v>
      </c>
      <c r="T2335" t="b">
        <f t="shared" si="225"/>
        <v>0</v>
      </c>
      <c r="U2335" t="s">
        <v>28</v>
      </c>
      <c r="V2335">
        <v>11.04</v>
      </c>
      <c r="W2335">
        <v>1.952</v>
      </c>
      <c r="X2335">
        <v>0.26400000000000001</v>
      </c>
      <c r="Y2335">
        <v>6</v>
      </c>
      <c r="Z2335" t="s">
        <v>29</v>
      </c>
      <c r="AA2335" t="s">
        <v>24</v>
      </c>
      <c r="AB2335" t="s">
        <v>24</v>
      </c>
    </row>
    <row r="2336" spans="1:28" x14ac:dyDescent="0.35">
      <c r="A2336" s="4" t="s">
        <v>7941</v>
      </c>
      <c r="B2336" s="6">
        <f t="shared" si="223"/>
        <v>45096.176261574074</v>
      </c>
      <c r="C2336" s="12">
        <f t="shared" si="221"/>
        <v>45078</v>
      </c>
      <c r="D2336" s="3">
        <f t="shared" si="222"/>
        <v>2023</v>
      </c>
      <c r="E2336" s="3" t="str">
        <f t="shared" si="224"/>
        <v>06-2023</v>
      </c>
      <c r="F2336" s="5">
        <f t="shared" si="220"/>
        <v>45096.157581018517</v>
      </c>
      <c r="G2336">
        <v>15.234999999999999</v>
      </c>
      <c r="H2336">
        <v>96.215199999999996</v>
      </c>
      <c r="I2336">
        <v>10</v>
      </c>
      <c r="J2336">
        <v>4.5999999999999996</v>
      </c>
      <c r="K2336" t="s">
        <v>23</v>
      </c>
      <c r="L2336">
        <v>31</v>
      </c>
      <c r="M2336">
        <v>101</v>
      </c>
      <c r="N2336">
        <v>2.9319999999999999</v>
      </c>
      <c r="O2336">
        <v>0.48</v>
      </c>
      <c r="P2336" t="s">
        <v>24</v>
      </c>
      <c r="Q2336" t="s">
        <v>7942</v>
      </c>
      <c r="R2336" t="s">
        <v>7939</v>
      </c>
      <c r="S2336" t="s">
        <v>7943</v>
      </c>
      <c r="T2336" t="b">
        <f t="shared" si="225"/>
        <v>0</v>
      </c>
      <c r="U2336" t="s">
        <v>28</v>
      </c>
      <c r="V2336">
        <v>8.86</v>
      </c>
      <c r="W2336">
        <v>1.885</v>
      </c>
      <c r="X2336">
        <v>0.151</v>
      </c>
      <c r="Y2336">
        <v>13</v>
      </c>
      <c r="Z2336" t="s">
        <v>29</v>
      </c>
      <c r="AA2336" t="s">
        <v>24</v>
      </c>
      <c r="AB2336" t="s">
        <v>24</v>
      </c>
    </row>
    <row r="2337" spans="1:28" x14ac:dyDescent="0.35">
      <c r="A2337" s="4" t="s">
        <v>7944</v>
      </c>
      <c r="B2337" s="6">
        <f t="shared" si="223"/>
        <v>45096.157581018517</v>
      </c>
      <c r="C2337" s="12">
        <f t="shared" si="221"/>
        <v>45078</v>
      </c>
      <c r="D2337" s="3">
        <f t="shared" si="222"/>
        <v>2023</v>
      </c>
      <c r="E2337" s="3" t="str">
        <f t="shared" si="224"/>
        <v>06-2023</v>
      </c>
      <c r="F2337" s="5">
        <f t="shared" si="220"/>
        <v>45096.069722222222</v>
      </c>
      <c r="G2337">
        <v>15.295999999999999</v>
      </c>
      <c r="H2337">
        <v>96.356800000000007</v>
      </c>
      <c r="I2337">
        <v>13.493</v>
      </c>
      <c r="J2337">
        <v>4.4000000000000004</v>
      </c>
      <c r="K2337" t="s">
        <v>23</v>
      </c>
      <c r="L2337">
        <v>24</v>
      </c>
      <c r="M2337">
        <v>99</v>
      </c>
      <c r="N2337">
        <v>2.819</v>
      </c>
      <c r="O2337">
        <v>0.4</v>
      </c>
      <c r="P2337" t="s">
        <v>24</v>
      </c>
      <c r="Q2337" t="s">
        <v>7945</v>
      </c>
      <c r="R2337" t="s">
        <v>7939</v>
      </c>
      <c r="S2337" t="s">
        <v>7946</v>
      </c>
      <c r="T2337" t="b">
        <f t="shared" si="225"/>
        <v>0</v>
      </c>
      <c r="U2337" t="s">
        <v>28</v>
      </c>
      <c r="V2337">
        <v>8.59</v>
      </c>
      <c r="W2337">
        <v>4.5780000000000003</v>
      </c>
      <c r="X2337">
        <v>0.17899999999999999</v>
      </c>
      <c r="Y2337">
        <v>9</v>
      </c>
      <c r="Z2337" t="s">
        <v>29</v>
      </c>
      <c r="AA2337" t="s">
        <v>24</v>
      </c>
      <c r="AB2337" t="s">
        <v>24</v>
      </c>
    </row>
    <row r="2338" spans="1:28" x14ac:dyDescent="0.35">
      <c r="A2338" s="4" t="s">
        <v>7947</v>
      </c>
      <c r="B2338" s="6">
        <f t="shared" si="223"/>
        <v>45096.069722222222</v>
      </c>
      <c r="C2338" s="12">
        <f t="shared" si="221"/>
        <v>45078</v>
      </c>
      <c r="D2338" s="3">
        <f t="shared" si="222"/>
        <v>2023</v>
      </c>
      <c r="E2338" s="3" t="str">
        <f t="shared" si="224"/>
        <v>06-2023</v>
      </c>
      <c r="F2338" s="5">
        <f t="shared" si="220"/>
        <v>45095.928865740738</v>
      </c>
      <c r="G2338">
        <v>15.2546</v>
      </c>
      <c r="H2338">
        <v>96.289500000000004</v>
      </c>
      <c r="I2338">
        <v>13.518000000000001</v>
      </c>
      <c r="J2338">
        <v>5.6</v>
      </c>
      <c r="K2338" t="s">
        <v>106</v>
      </c>
      <c r="L2338">
        <v>132</v>
      </c>
      <c r="M2338">
        <v>34</v>
      </c>
      <c r="N2338">
        <v>2.8690000000000002</v>
      </c>
      <c r="O2338">
        <v>0.76</v>
      </c>
      <c r="P2338" t="s">
        <v>24</v>
      </c>
      <c r="Q2338" t="s">
        <v>7948</v>
      </c>
      <c r="R2338" t="s">
        <v>7935</v>
      </c>
      <c r="S2338" t="s">
        <v>7946</v>
      </c>
      <c r="T2338" t="b">
        <f t="shared" si="225"/>
        <v>0</v>
      </c>
      <c r="U2338" t="s">
        <v>28</v>
      </c>
      <c r="V2338">
        <v>7.19</v>
      </c>
      <c r="W2338">
        <v>3.4470000000000001</v>
      </c>
      <c r="X2338">
        <v>7.8E-2</v>
      </c>
      <c r="Y2338">
        <v>16</v>
      </c>
      <c r="Z2338" t="s">
        <v>29</v>
      </c>
      <c r="AA2338" t="s">
        <v>24</v>
      </c>
      <c r="AB2338" t="s">
        <v>24</v>
      </c>
    </row>
    <row r="2339" spans="1:28" x14ac:dyDescent="0.35">
      <c r="A2339" s="4" t="s">
        <v>7949</v>
      </c>
      <c r="B2339" s="6">
        <f t="shared" si="223"/>
        <v>45095.928865740738</v>
      </c>
      <c r="C2339" s="12">
        <f t="shared" si="221"/>
        <v>45078</v>
      </c>
      <c r="D2339" s="3">
        <f t="shared" si="222"/>
        <v>2023</v>
      </c>
      <c r="E2339" s="3" t="str">
        <f t="shared" si="224"/>
        <v>06-2023</v>
      </c>
      <c r="F2339" s="5">
        <f t="shared" si="220"/>
        <v>44557.820115740738</v>
      </c>
      <c r="G2339">
        <v>37.557600000000001</v>
      </c>
      <c r="H2339">
        <v>72.247900000000001</v>
      </c>
      <c r="I2339">
        <v>187.43799999999999</v>
      </c>
      <c r="J2339">
        <v>3.9</v>
      </c>
      <c r="K2339" t="s">
        <v>23</v>
      </c>
      <c r="L2339">
        <v>27</v>
      </c>
      <c r="M2339">
        <v>69</v>
      </c>
      <c r="N2339">
        <v>1.9490000000000001</v>
      </c>
      <c r="O2339">
        <v>0.33</v>
      </c>
      <c r="P2339" t="s">
        <v>24</v>
      </c>
      <c r="Q2339" t="s">
        <v>7950</v>
      </c>
      <c r="R2339" t="s">
        <v>7951</v>
      </c>
      <c r="S2339" t="s">
        <v>1337</v>
      </c>
      <c r="T2339" t="b">
        <f t="shared" si="225"/>
        <v>0</v>
      </c>
      <c r="U2339" t="s">
        <v>28</v>
      </c>
      <c r="V2339">
        <v>5.69</v>
      </c>
      <c r="W2339">
        <v>9.9260000000000002</v>
      </c>
      <c r="X2339">
        <v>0.18099999999999999</v>
      </c>
      <c r="Y2339">
        <v>8</v>
      </c>
      <c r="Z2339" t="s">
        <v>29</v>
      </c>
      <c r="AA2339" t="s">
        <v>24</v>
      </c>
      <c r="AB2339" t="s">
        <v>24</v>
      </c>
    </row>
    <row r="2340" spans="1:28" x14ac:dyDescent="0.35">
      <c r="A2340" s="4" t="s">
        <v>12801</v>
      </c>
      <c r="B2340" s="6">
        <f t="shared" si="223"/>
        <v>44557.820115740738</v>
      </c>
      <c r="C2340" s="12">
        <f t="shared" si="221"/>
        <v>44531</v>
      </c>
      <c r="D2340" s="3">
        <f t="shared" si="222"/>
        <v>2021</v>
      </c>
      <c r="E2340" s="3" t="str">
        <f t="shared" si="224"/>
        <v>12-2021</v>
      </c>
      <c r="F2340" s="5">
        <f t="shared" si="220"/>
        <v>45095.123865740738</v>
      </c>
      <c r="G2340">
        <v>35.556399999999996</v>
      </c>
      <c r="H2340">
        <v>74.874300000000005</v>
      </c>
      <c r="I2340">
        <v>51.7</v>
      </c>
      <c r="J2340">
        <v>4.4000000000000004</v>
      </c>
      <c r="K2340" t="s">
        <v>23</v>
      </c>
      <c r="M2340">
        <v>72</v>
      </c>
      <c r="N2340">
        <v>2.3170000000000002</v>
      </c>
      <c r="O2340">
        <v>0.52</v>
      </c>
      <c r="P2340" t="s">
        <v>24</v>
      </c>
      <c r="Q2340" t="s">
        <v>12802</v>
      </c>
      <c r="R2340" t="s">
        <v>12799</v>
      </c>
      <c r="S2340" t="s">
        <v>12803</v>
      </c>
      <c r="T2340" t="b">
        <f t="shared" si="225"/>
        <v>1</v>
      </c>
      <c r="U2340" t="s">
        <v>28</v>
      </c>
      <c r="V2340">
        <v>7.1</v>
      </c>
      <c r="W2340">
        <v>7.6</v>
      </c>
      <c r="X2340">
        <v>9.6000000000000002E-2</v>
      </c>
      <c r="Y2340">
        <v>33</v>
      </c>
      <c r="Z2340" t="s">
        <v>29</v>
      </c>
      <c r="AA2340" t="s">
        <v>24</v>
      </c>
      <c r="AB2340" t="s">
        <v>24</v>
      </c>
    </row>
    <row r="2341" spans="1:28" x14ac:dyDescent="0.35">
      <c r="A2341" s="4" t="s">
        <v>7955</v>
      </c>
      <c r="B2341" s="6">
        <f t="shared" si="223"/>
        <v>45095.123865740738</v>
      </c>
      <c r="C2341" s="12">
        <f t="shared" si="221"/>
        <v>45078</v>
      </c>
      <c r="D2341" s="3">
        <f t="shared" si="222"/>
        <v>2023</v>
      </c>
      <c r="E2341" s="3" t="str">
        <f t="shared" si="224"/>
        <v>06-2023</v>
      </c>
      <c r="F2341" s="5">
        <f t="shared" si="220"/>
        <v>44557.786643518521</v>
      </c>
      <c r="G2341">
        <v>35.613999999999997</v>
      </c>
      <c r="H2341">
        <v>79.772000000000006</v>
      </c>
      <c r="I2341">
        <v>13.773999999999999</v>
      </c>
      <c r="J2341">
        <v>4.5</v>
      </c>
      <c r="K2341" t="s">
        <v>23</v>
      </c>
      <c r="L2341">
        <v>40</v>
      </c>
      <c r="M2341">
        <v>57</v>
      </c>
      <c r="N2341">
        <v>5.5949999999999998</v>
      </c>
      <c r="O2341">
        <v>0.97</v>
      </c>
      <c r="P2341" t="s">
        <v>24</v>
      </c>
      <c r="Q2341" t="s">
        <v>7956</v>
      </c>
      <c r="R2341" t="s">
        <v>7883</v>
      </c>
      <c r="S2341" t="s">
        <v>7957</v>
      </c>
      <c r="T2341" t="b">
        <f t="shared" si="225"/>
        <v>0</v>
      </c>
      <c r="U2341" t="s">
        <v>28</v>
      </c>
      <c r="V2341">
        <v>8.5500000000000007</v>
      </c>
      <c r="W2341">
        <v>4.2679999999999998</v>
      </c>
      <c r="X2341">
        <v>9.4E-2</v>
      </c>
      <c r="Y2341">
        <v>33</v>
      </c>
      <c r="Z2341" t="s">
        <v>29</v>
      </c>
      <c r="AA2341" t="s">
        <v>24</v>
      </c>
      <c r="AB2341" t="s">
        <v>24</v>
      </c>
    </row>
    <row r="2342" spans="1:28" x14ac:dyDescent="0.35">
      <c r="A2342" s="4" t="s">
        <v>12804</v>
      </c>
      <c r="B2342" s="6">
        <f t="shared" si="223"/>
        <v>44557.786643518521</v>
      </c>
      <c r="C2342" s="12">
        <f t="shared" si="221"/>
        <v>44531</v>
      </c>
      <c r="D2342" s="3">
        <f t="shared" si="222"/>
        <v>2021</v>
      </c>
      <c r="E2342" s="3" t="str">
        <f t="shared" si="224"/>
        <v>12-2021</v>
      </c>
      <c r="F2342" s="5">
        <f t="shared" si="220"/>
        <v>45094.865833333337</v>
      </c>
      <c r="G2342">
        <v>36.610399999999998</v>
      </c>
      <c r="H2342">
        <v>71.049700000000001</v>
      </c>
      <c r="I2342">
        <v>200.63</v>
      </c>
      <c r="J2342">
        <v>4.4000000000000004</v>
      </c>
      <c r="K2342" t="s">
        <v>23</v>
      </c>
      <c r="M2342">
        <v>71</v>
      </c>
      <c r="N2342">
        <v>0.63900000000000001</v>
      </c>
      <c r="O2342">
        <v>0.65</v>
      </c>
      <c r="P2342" t="s">
        <v>24</v>
      </c>
      <c r="Q2342" t="s">
        <v>12805</v>
      </c>
      <c r="R2342" t="s">
        <v>12806</v>
      </c>
      <c r="S2342" t="s">
        <v>6104</v>
      </c>
      <c r="T2342" t="b">
        <f t="shared" si="225"/>
        <v>1</v>
      </c>
      <c r="U2342" t="s">
        <v>28</v>
      </c>
      <c r="V2342">
        <v>8.1</v>
      </c>
      <c r="W2342">
        <v>5.6</v>
      </c>
      <c r="X2342">
        <v>8.8999999999999996E-2</v>
      </c>
      <c r="Y2342">
        <v>39</v>
      </c>
      <c r="Z2342" t="s">
        <v>29</v>
      </c>
      <c r="AA2342" t="s">
        <v>24</v>
      </c>
      <c r="AB2342" t="s">
        <v>24</v>
      </c>
    </row>
    <row r="2343" spans="1:28" x14ac:dyDescent="0.35">
      <c r="A2343" s="4" t="s">
        <v>7962</v>
      </c>
      <c r="B2343" s="6">
        <f t="shared" si="223"/>
        <v>45094.865833333337</v>
      </c>
      <c r="C2343" s="12">
        <f t="shared" si="221"/>
        <v>45078</v>
      </c>
      <c r="D2343" s="3">
        <f t="shared" si="222"/>
        <v>2023</v>
      </c>
      <c r="E2343" s="3" t="str">
        <f t="shared" si="224"/>
        <v>06-2023</v>
      </c>
      <c r="F2343" s="5">
        <f t="shared" si="220"/>
        <v>45094.71402777778</v>
      </c>
      <c r="G2343">
        <v>35.8001</v>
      </c>
      <c r="H2343">
        <v>79.892300000000006</v>
      </c>
      <c r="I2343">
        <v>10</v>
      </c>
      <c r="J2343">
        <v>4.2</v>
      </c>
      <c r="K2343" t="s">
        <v>23</v>
      </c>
      <c r="L2343">
        <v>35</v>
      </c>
      <c r="M2343">
        <v>101</v>
      </c>
      <c r="N2343">
        <v>5.4180000000000001</v>
      </c>
      <c r="O2343">
        <v>0.63</v>
      </c>
      <c r="P2343" t="s">
        <v>24</v>
      </c>
      <c r="Q2343" t="s">
        <v>7963</v>
      </c>
      <c r="R2343" t="s">
        <v>7964</v>
      </c>
      <c r="S2343" t="s">
        <v>7965</v>
      </c>
      <c r="T2343" t="b">
        <f t="shared" si="225"/>
        <v>0</v>
      </c>
      <c r="U2343" t="s">
        <v>28</v>
      </c>
      <c r="V2343">
        <v>5.31</v>
      </c>
      <c r="W2343">
        <v>1.9259999999999999</v>
      </c>
      <c r="X2343">
        <v>0.14599999999999999</v>
      </c>
      <c r="Y2343">
        <v>13</v>
      </c>
      <c r="Z2343" t="s">
        <v>29</v>
      </c>
      <c r="AA2343" t="s">
        <v>24</v>
      </c>
      <c r="AB2343" t="s">
        <v>24</v>
      </c>
    </row>
    <row r="2344" spans="1:28" x14ac:dyDescent="0.35">
      <c r="A2344" s="4" t="s">
        <v>7966</v>
      </c>
      <c r="B2344" s="6">
        <f t="shared" si="223"/>
        <v>45094.71402777778</v>
      </c>
      <c r="C2344" s="12">
        <f t="shared" si="221"/>
        <v>45078</v>
      </c>
      <c r="D2344" s="3">
        <f t="shared" si="222"/>
        <v>2023</v>
      </c>
      <c r="E2344" s="3" t="str">
        <f t="shared" si="224"/>
        <v>06-2023</v>
      </c>
      <c r="F2344" s="5">
        <f t="shared" si="220"/>
        <v>44554.291666666664</v>
      </c>
      <c r="G2344">
        <v>35.735300000000002</v>
      </c>
      <c r="H2344">
        <v>79.942300000000003</v>
      </c>
      <c r="I2344">
        <v>13.597</v>
      </c>
      <c r="J2344">
        <v>4.2</v>
      </c>
      <c r="K2344" t="s">
        <v>23</v>
      </c>
      <c r="L2344">
        <v>59</v>
      </c>
      <c r="M2344">
        <v>75</v>
      </c>
      <c r="N2344">
        <v>5.4870000000000001</v>
      </c>
      <c r="O2344">
        <v>0.83</v>
      </c>
      <c r="P2344" t="s">
        <v>24</v>
      </c>
      <c r="Q2344" t="s">
        <v>7967</v>
      </c>
      <c r="R2344" t="s">
        <v>7964</v>
      </c>
      <c r="S2344" t="s">
        <v>7968</v>
      </c>
      <c r="T2344" t="b">
        <f t="shared" si="225"/>
        <v>0</v>
      </c>
      <c r="U2344" t="s">
        <v>28</v>
      </c>
      <c r="V2344">
        <v>4.8899999999999997</v>
      </c>
      <c r="W2344">
        <v>4.1790000000000003</v>
      </c>
      <c r="X2344">
        <v>8.7999999999999995E-2</v>
      </c>
      <c r="Y2344">
        <v>39</v>
      </c>
      <c r="Z2344" t="s">
        <v>29</v>
      </c>
      <c r="AA2344" t="s">
        <v>24</v>
      </c>
      <c r="AB2344" t="s">
        <v>24</v>
      </c>
    </row>
    <row r="2345" spans="1:28" x14ac:dyDescent="0.35">
      <c r="A2345" s="4" t="s">
        <v>12842</v>
      </c>
      <c r="B2345" s="6">
        <f t="shared" si="223"/>
        <v>44554.291666666664</v>
      </c>
      <c r="C2345" s="12">
        <f t="shared" si="221"/>
        <v>44531</v>
      </c>
      <c r="D2345" s="3">
        <f t="shared" si="222"/>
        <v>2021</v>
      </c>
      <c r="E2345" s="3" t="str">
        <f t="shared" si="224"/>
        <v>12-2021</v>
      </c>
      <c r="F2345" s="5">
        <f t="shared" si="220"/>
        <v>45094.676689814813</v>
      </c>
      <c r="G2345">
        <v>36.646000000000001</v>
      </c>
      <c r="H2345">
        <v>70.984899999999996</v>
      </c>
      <c r="I2345">
        <v>224.48</v>
      </c>
      <c r="J2345">
        <v>4.4000000000000004</v>
      </c>
      <c r="K2345" t="s">
        <v>23</v>
      </c>
      <c r="M2345">
        <v>79</v>
      </c>
      <c r="N2345">
        <v>0.57999999999999996</v>
      </c>
      <c r="O2345">
        <v>0.66</v>
      </c>
      <c r="P2345" t="s">
        <v>24</v>
      </c>
      <c r="Q2345" t="s">
        <v>12843</v>
      </c>
      <c r="R2345" t="s">
        <v>12829</v>
      </c>
      <c r="S2345" t="s">
        <v>2610</v>
      </c>
      <c r="T2345" t="b">
        <f t="shared" si="225"/>
        <v>1</v>
      </c>
      <c r="U2345" t="s">
        <v>28</v>
      </c>
      <c r="V2345">
        <v>8.1</v>
      </c>
      <c r="W2345">
        <v>7.1</v>
      </c>
      <c r="X2345">
        <v>9.6000000000000002E-2</v>
      </c>
      <c r="Y2345">
        <v>31</v>
      </c>
      <c r="Z2345" t="s">
        <v>29</v>
      </c>
      <c r="AA2345" t="s">
        <v>24</v>
      </c>
      <c r="AB2345" t="s">
        <v>24</v>
      </c>
    </row>
    <row r="2346" spans="1:28" x14ac:dyDescent="0.35">
      <c r="A2346" s="4" t="s">
        <v>7973</v>
      </c>
      <c r="B2346" s="6">
        <f t="shared" si="223"/>
        <v>45094.676689814813</v>
      </c>
      <c r="C2346" s="12">
        <f t="shared" si="221"/>
        <v>45078</v>
      </c>
      <c r="D2346" s="3">
        <f t="shared" si="222"/>
        <v>2023</v>
      </c>
      <c r="E2346" s="3" t="str">
        <f t="shared" si="224"/>
        <v>06-2023</v>
      </c>
      <c r="F2346" s="5">
        <f t="shared" si="220"/>
        <v>45094.115381944444</v>
      </c>
      <c r="G2346">
        <v>35.679699999999997</v>
      </c>
      <c r="H2346">
        <v>79.775400000000005</v>
      </c>
      <c r="I2346">
        <v>10</v>
      </c>
      <c r="J2346">
        <v>4.5999999999999996</v>
      </c>
      <c r="K2346" t="s">
        <v>23</v>
      </c>
      <c r="L2346">
        <v>50</v>
      </c>
      <c r="M2346">
        <v>86</v>
      </c>
      <c r="N2346">
        <v>5.53</v>
      </c>
      <c r="O2346">
        <v>1</v>
      </c>
      <c r="P2346" t="s">
        <v>24</v>
      </c>
      <c r="Q2346" t="s">
        <v>7974</v>
      </c>
      <c r="R2346" t="s">
        <v>7971</v>
      </c>
      <c r="S2346" t="s">
        <v>7975</v>
      </c>
      <c r="T2346" t="b">
        <f t="shared" si="225"/>
        <v>0</v>
      </c>
      <c r="U2346" t="s">
        <v>28</v>
      </c>
      <c r="V2346">
        <v>8.91</v>
      </c>
      <c r="W2346">
        <v>1.88</v>
      </c>
      <c r="X2346">
        <v>7.3999999999999996E-2</v>
      </c>
      <c r="Y2346">
        <v>55</v>
      </c>
      <c r="Z2346" t="s">
        <v>29</v>
      </c>
      <c r="AA2346" t="s">
        <v>24</v>
      </c>
      <c r="AB2346" t="s">
        <v>24</v>
      </c>
    </row>
    <row r="2347" spans="1:28" x14ac:dyDescent="0.35">
      <c r="A2347" s="4" t="s">
        <v>7976</v>
      </c>
      <c r="B2347" s="6">
        <f t="shared" si="223"/>
        <v>45094.115381944444</v>
      </c>
      <c r="C2347" s="12">
        <f t="shared" si="221"/>
        <v>45078</v>
      </c>
      <c r="D2347" s="3">
        <f t="shared" si="222"/>
        <v>2023</v>
      </c>
      <c r="E2347" s="3" t="str">
        <f t="shared" si="224"/>
        <v>06-2023</v>
      </c>
      <c r="F2347" s="5">
        <f t="shared" si="220"/>
        <v>45093.960104166668</v>
      </c>
      <c r="G2347">
        <v>38.0364</v>
      </c>
      <c r="H2347">
        <v>72.602800000000002</v>
      </c>
      <c r="I2347">
        <v>121.87</v>
      </c>
      <c r="J2347">
        <v>4.3</v>
      </c>
      <c r="K2347" t="s">
        <v>23</v>
      </c>
      <c r="L2347">
        <v>24</v>
      </c>
      <c r="M2347">
        <v>136</v>
      </c>
      <c r="N2347">
        <v>1.57</v>
      </c>
      <c r="O2347">
        <v>0.65</v>
      </c>
      <c r="P2347" t="s">
        <v>24</v>
      </c>
      <c r="Q2347" t="s">
        <v>7977</v>
      </c>
      <c r="R2347" t="s">
        <v>7978</v>
      </c>
      <c r="S2347" t="s">
        <v>7979</v>
      </c>
      <c r="T2347" t="b">
        <f t="shared" si="225"/>
        <v>0</v>
      </c>
      <c r="U2347" t="s">
        <v>28</v>
      </c>
      <c r="V2347">
        <v>6.25</v>
      </c>
      <c r="W2347">
        <v>8.9179999999999993</v>
      </c>
      <c r="X2347">
        <v>0.218</v>
      </c>
      <c r="Y2347">
        <v>6</v>
      </c>
      <c r="Z2347" t="s">
        <v>29</v>
      </c>
      <c r="AA2347" t="s">
        <v>24</v>
      </c>
      <c r="AB2347" t="s">
        <v>24</v>
      </c>
    </row>
    <row r="2348" spans="1:28" x14ac:dyDescent="0.35">
      <c r="A2348" s="4" t="s">
        <v>7980</v>
      </c>
      <c r="B2348" s="6">
        <f t="shared" si="223"/>
        <v>45093.960104166668</v>
      </c>
      <c r="C2348" s="12">
        <f t="shared" si="221"/>
        <v>45078</v>
      </c>
      <c r="D2348" s="3">
        <f t="shared" si="222"/>
        <v>2023</v>
      </c>
      <c r="E2348" s="3" t="str">
        <f t="shared" si="224"/>
        <v>06-2023</v>
      </c>
      <c r="F2348" s="5">
        <f t="shared" si="220"/>
        <v>44553.543680555558</v>
      </c>
      <c r="G2348">
        <v>38.535200000000003</v>
      </c>
      <c r="H2348">
        <v>67.837800000000001</v>
      </c>
      <c r="I2348">
        <v>10</v>
      </c>
      <c r="J2348">
        <v>4.3</v>
      </c>
      <c r="K2348" t="s">
        <v>23</v>
      </c>
      <c r="L2348">
        <v>40</v>
      </c>
      <c r="M2348">
        <v>102</v>
      </c>
      <c r="N2348">
        <v>0.92500000000000004</v>
      </c>
      <c r="O2348">
        <v>0.49</v>
      </c>
      <c r="P2348" t="s">
        <v>24</v>
      </c>
      <c r="Q2348" t="s">
        <v>7981</v>
      </c>
      <c r="R2348" t="s">
        <v>7982</v>
      </c>
      <c r="S2348" t="s">
        <v>7983</v>
      </c>
      <c r="T2348" t="b">
        <f t="shared" si="225"/>
        <v>0</v>
      </c>
      <c r="U2348" t="s">
        <v>28</v>
      </c>
      <c r="V2348">
        <v>3.14</v>
      </c>
      <c r="W2348">
        <v>1.917</v>
      </c>
      <c r="X2348">
        <v>0.154</v>
      </c>
      <c r="Y2348">
        <v>12</v>
      </c>
      <c r="Z2348" t="s">
        <v>29</v>
      </c>
      <c r="AA2348" t="s">
        <v>24</v>
      </c>
      <c r="AB2348" t="s">
        <v>24</v>
      </c>
    </row>
    <row r="2349" spans="1:28" x14ac:dyDescent="0.35">
      <c r="A2349" s="4" t="s">
        <v>12851</v>
      </c>
      <c r="B2349" s="6">
        <f t="shared" si="223"/>
        <v>44553.543680555558</v>
      </c>
      <c r="C2349" s="12">
        <f t="shared" si="221"/>
        <v>44531</v>
      </c>
      <c r="D2349" s="3">
        <f t="shared" si="222"/>
        <v>2021</v>
      </c>
      <c r="E2349" s="3" t="str">
        <f t="shared" si="224"/>
        <v>12-2021</v>
      </c>
      <c r="F2349" s="5">
        <f t="shared" si="220"/>
        <v>45092.139930555553</v>
      </c>
      <c r="G2349">
        <v>34.021500000000003</v>
      </c>
      <c r="H2349">
        <v>70.475099999999998</v>
      </c>
      <c r="I2349">
        <v>51.3</v>
      </c>
      <c r="J2349">
        <v>4.4000000000000004</v>
      </c>
      <c r="K2349" t="s">
        <v>23</v>
      </c>
      <c r="M2349">
        <v>48</v>
      </c>
      <c r="N2349">
        <v>1.2929999999999999</v>
      </c>
      <c r="O2349">
        <v>1.06</v>
      </c>
      <c r="P2349" t="s">
        <v>24</v>
      </c>
      <c r="Q2349" t="s">
        <v>12852</v>
      </c>
      <c r="R2349" t="s">
        <v>12853</v>
      </c>
      <c r="S2349" t="s">
        <v>12854</v>
      </c>
      <c r="T2349" t="b">
        <f t="shared" si="225"/>
        <v>1</v>
      </c>
      <c r="U2349" t="s">
        <v>28</v>
      </c>
      <c r="V2349">
        <v>6</v>
      </c>
      <c r="W2349">
        <v>6.7</v>
      </c>
      <c r="X2349">
        <v>8.3000000000000004E-2</v>
      </c>
      <c r="Y2349">
        <v>42</v>
      </c>
      <c r="Z2349" t="s">
        <v>29</v>
      </c>
      <c r="AA2349" t="s">
        <v>24</v>
      </c>
      <c r="AB2349" t="s">
        <v>24</v>
      </c>
    </row>
    <row r="2350" spans="1:28" x14ac:dyDescent="0.35">
      <c r="A2350" s="4" t="s">
        <v>7988</v>
      </c>
      <c r="B2350" s="6">
        <f t="shared" si="223"/>
        <v>45092.139930555553</v>
      </c>
      <c r="C2350" s="12">
        <f t="shared" si="221"/>
        <v>45078</v>
      </c>
      <c r="D2350" s="3">
        <f t="shared" si="222"/>
        <v>2023</v>
      </c>
      <c r="E2350" s="3" t="str">
        <f t="shared" si="224"/>
        <v>06-2023</v>
      </c>
      <c r="F2350" s="5">
        <f t="shared" si="220"/>
        <v>44550.85800925926</v>
      </c>
      <c r="G2350">
        <v>32.539099999999998</v>
      </c>
      <c r="H2350">
        <v>94.321899999999999</v>
      </c>
      <c r="I2350">
        <v>16.402999999999999</v>
      </c>
      <c r="J2350">
        <v>4.4000000000000004</v>
      </c>
      <c r="K2350" t="s">
        <v>23</v>
      </c>
      <c r="L2350">
        <v>68</v>
      </c>
      <c r="M2350">
        <v>67</v>
      </c>
      <c r="N2350">
        <v>3.9359999999999999</v>
      </c>
      <c r="O2350">
        <v>0.5</v>
      </c>
      <c r="P2350" t="s">
        <v>24</v>
      </c>
      <c r="Q2350" t="s">
        <v>7989</v>
      </c>
      <c r="R2350" t="s">
        <v>7990</v>
      </c>
      <c r="S2350" t="s">
        <v>7991</v>
      </c>
      <c r="T2350" t="b">
        <f t="shared" si="225"/>
        <v>0</v>
      </c>
      <c r="U2350" t="s">
        <v>28</v>
      </c>
      <c r="V2350">
        <v>9.1300000000000008</v>
      </c>
      <c r="W2350">
        <v>4.6580000000000004</v>
      </c>
      <c r="X2350">
        <v>8.8999999999999996E-2</v>
      </c>
      <c r="Y2350">
        <v>37</v>
      </c>
      <c r="Z2350" t="s">
        <v>29</v>
      </c>
      <c r="AA2350" t="s">
        <v>24</v>
      </c>
      <c r="AB2350" t="s">
        <v>24</v>
      </c>
    </row>
    <row r="2351" spans="1:28" x14ac:dyDescent="0.35">
      <c r="A2351" s="4" t="s">
        <v>12874</v>
      </c>
      <c r="B2351" s="6">
        <f t="shared" si="223"/>
        <v>44550.85800925926</v>
      </c>
      <c r="C2351" s="12">
        <f t="shared" si="221"/>
        <v>44531</v>
      </c>
      <c r="D2351" s="3">
        <f t="shared" si="222"/>
        <v>2021</v>
      </c>
      <c r="E2351" s="3" t="str">
        <f t="shared" si="224"/>
        <v>12-2021</v>
      </c>
      <c r="F2351" s="5">
        <f t="shared" si="220"/>
        <v>44528.72314814815</v>
      </c>
      <c r="G2351">
        <v>36.098799999999997</v>
      </c>
      <c r="H2351">
        <v>70.930199999999999</v>
      </c>
      <c r="I2351">
        <v>92.4</v>
      </c>
      <c r="J2351">
        <v>4.4000000000000004</v>
      </c>
      <c r="K2351" t="s">
        <v>23</v>
      </c>
      <c r="M2351">
        <v>44</v>
      </c>
      <c r="N2351">
        <v>1.0629999999999999</v>
      </c>
      <c r="O2351">
        <v>0.71</v>
      </c>
      <c r="P2351" t="s">
        <v>24</v>
      </c>
      <c r="Q2351" t="s">
        <v>12875</v>
      </c>
      <c r="R2351" t="s">
        <v>12876</v>
      </c>
      <c r="S2351" t="s">
        <v>12877</v>
      </c>
      <c r="T2351" t="b">
        <f t="shared" si="225"/>
        <v>1</v>
      </c>
      <c r="U2351" t="s">
        <v>28</v>
      </c>
      <c r="V2351">
        <v>5.6</v>
      </c>
      <c r="W2351">
        <v>5.7</v>
      </c>
      <c r="X2351">
        <v>7.0000000000000007E-2</v>
      </c>
      <c r="Y2351">
        <v>59</v>
      </c>
      <c r="Z2351" t="s">
        <v>29</v>
      </c>
      <c r="AA2351" t="s">
        <v>24</v>
      </c>
      <c r="AB2351" t="s">
        <v>24</v>
      </c>
    </row>
    <row r="2352" spans="1:28" x14ac:dyDescent="0.35">
      <c r="A2352" s="4" t="s">
        <v>13091</v>
      </c>
      <c r="B2352" s="6">
        <f t="shared" si="223"/>
        <v>44528.72314814815</v>
      </c>
      <c r="C2352" s="12">
        <f t="shared" si="221"/>
        <v>44501</v>
      </c>
      <c r="D2352" s="3">
        <f t="shared" si="222"/>
        <v>2021</v>
      </c>
      <c r="E2352" s="3" t="str">
        <f t="shared" si="224"/>
        <v>11-2021</v>
      </c>
      <c r="F2352" s="5">
        <f t="shared" si="220"/>
        <v>44528.709953703707</v>
      </c>
      <c r="G2352">
        <v>24.229600000000001</v>
      </c>
      <c r="H2352">
        <v>94.582099999999997</v>
      </c>
      <c r="I2352">
        <v>71.92</v>
      </c>
      <c r="J2352">
        <v>4.4000000000000004</v>
      </c>
      <c r="K2352" t="s">
        <v>23</v>
      </c>
      <c r="M2352">
        <v>74</v>
      </c>
      <c r="N2352">
        <v>4.1230000000000002</v>
      </c>
      <c r="O2352">
        <v>1.17</v>
      </c>
      <c r="P2352" t="s">
        <v>24</v>
      </c>
      <c r="Q2352" t="s">
        <v>13092</v>
      </c>
      <c r="R2352" t="s">
        <v>13093</v>
      </c>
      <c r="S2352" t="s">
        <v>13094</v>
      </c>
      <c r="T2352" t="b">
        <f t="shared" si="225"/>
        <v>1</v>
      </c>
      <c r="U2352" t="s">
        <v>28</v>
      </c>
      <c r="V2352">
        <v>9.5</v>
      </c>
      <c r="W2352">
        <v>7.5</v>
      </c>
      <c r="X2352">
        <v>0.108</v>
      </c>
      <c r="Y2352">
        <v>25</v>
      </c>
      <c r="Z2352" t="s">
        <v>29</v>
      </c>
      <c r="AA2352" t="s">
        <v>24</v>
      </c>
      <c r="AB2352" t="s">
        <v>24</v>
      </c>
    </row>
    <row r="2353" spans="1:28" x14ac:dyDescent="0.35">
      <c r="A2353" s="4" t="s">
        <v>13095</v>
      </c>
      <c r="B2353" s="6">
        <f t="shared" si="223"/>
        <v>44528.709953703707</v>
      </c>
      <c r="C2353" s="12">
        <f t="shared" si="221"/>
        <v>44501</v>
      </c>
      <c r="D2353" s="3">
        <f t="shared" si="222"/>
        <v>2021</v>
      </c>
      <c r="E2353" s="3" t="str">
        <f t="shared" si="224"/>
        <v>11-2021</v>
      </c>
      <c r="F2353" s="5">
        <f t="shared" si="220"/>
        <v>45089.911782407406</v>
      </c>
      <c r="G2353">
        <v>27.035399999999999</v>
      </c>
      <c r="H2353">
        <v>96.531099999999995</v>
      </c>
      <c r="I2353">
        <v>10</v>
      </c>
      <c r="J2353">
        <v>4.4000000000000004</v>
      </c>
      <c r="K2353" t="s">
        <v>23</v>
      </c>
      <c r="M2353">
        <v>73</v>
      </c>
      <c r="N2353">
        <v>6.2549999999999999</v>
      </c>
      <c r="O2353">
        <v>1.1499999999999999</v>
      </c>
      <c r="P2353" t="s">
        <v>24</v>
      </c>
      <c r="Q2353" t="s">
        <v>13096</v>
      </c>
      <c r="R2353" t="s">
        <v>13093</v>
      </c>
      <c r="S2353" t="s">
        <v>13097</v>
      </c>
      <c r="T2353" t="b">
        <f t="shared" si="225"/>
        <v>1</v>
      </c>
      <c r="U2353" t="s">
        <v>28</v>
      </c>
      <c r="V2353">
        <v>8.5</v>
      </c>
      <c r="W2353">
        <v>1.9</v>
      </c>
      <c r="X2353">
        <v>0.105</v>
      </c>
      <c r="Y2353">
        <v>26</v>
      </c>
      <c r="Z2353" t="s">
        <v>29</v>
      </c>
      <c r="AA2353" t="s">
        <v>24</v>
      </c>
      <c r="AB2353" t="s">
        <v>24</v>
      </c>
    </row>
    <row r="2354" spans="1:28" x14ac:dyDescent="0.35">
      <c r="A2354" s="4" t="s">
        <v>8004</v>
      </c>
      <c r="B2354" s="6">
        <f t="shared" si="223"/>
        <v>45089.911782407406</v>
      </c>
      <c r="C2354" s="12">
        <f t="shared" si="221"/>
        <v>45078</v>
      </c>
      <c r="D2354" s="3">
        <f t="shared" si="222"/>
        <v>2023</v>
      </c>
      <c r="E2354" s="3" t="str">
        <f t="shared" si="224"/>
        <v>06-2023</v>
      </c>
      <c r="F2354" s="5">
        <f t="shared" si="220"/>
        <v>44519.872407407405</v>
      </c>
      <c r="G2354">
        <v>33.158999999999999</v>
      </c>
      <c r="H2354">
        <v>86.787400000000005</v>
      </c>
      <c r="I2354">
        <v>10</v>
      </c>
      <c r="J2354">
        <v>4.4000000000000004</v>
      </c>
      <c r="K2354" t="s">
        <v>23</v>
      </c>
      <c r="L2354">
        <v>43</v>
      </c>
      <c r="M2354">
        <v>49</v>
      </c>
      <c r="N2354">
        <v>5.0620000000000003</v>
      </c>
      <c r="O2354">
        <v>0.72</v>
      </c>
      <c r="P2354" t="s">
        <v>24</v>
      </c>
      <c r="Q2354" t="s">
        <v>8005</v>
      </c>
      <c r="R2354" t="s">
        <v>8006</v>
      </c>
      <c r="S2354" t="s">
        <v>52</v>
      </c>
      <c r="T2354" t="b">
        <f t="shared" si="225"/>
        <v>0</v>
      </c>
      <c r="U2354" t="s">
        <v>28</v>
      </c>
      <c r="V2354">
        <v>9.77</v>
      </c>
      <c r="W2354">
        <v>1.8879999999999999</v>
      </c>
      <c r="X2354">
        <v>9.0999999999999998E-2</v>
      </c>
      <c r="Y2354">
        <v>35</v>
      </c>
      <c r="Z2354" t="s">
        <v>29</v>
      </c>
      <c r="AA2354" t="s">
        <v>24</v>
      </c>
      <c r="AB2354" t="s">
        <v>24</v>
      </c>
    </row>
    <row r="2355" spans="1:28" x14ac:dyDescent="0.35">
      <c r="A2355" s="4" t="s">
        <v>13152</v>
      </c>
      <c r="B2355" s="6">
        <f t="shared" si="223"/>
        <v>44519.872407407405</v>
      </c>
      <c r="C2355" s="12">
        <f t="shared" si="221"/>
        <v>44501</v>
      </c>
      <c r="D2355" s="3">
        <f t="shared" si="222"/>
        <v>2021</v>
      </c>
      <c r="E2355" s="3" t="str">
        <f t="shared" si="224"/>
        <v>11-2021</v>
      </c>
      <c r="F2355" s="5">
        <f t="shared" si="220"/>
        <v>45089.07912037037</v>
      </c>
      <c r="G2355">
        <v>25.1721</v>
      </c>
      <c r="H2355">
        <v>72.532300000000006</v>
      </c>
      <c r="I2355">
        <v>10</v>
      </c>
      <c r="J2355">
        <v>4.4000000000000004</v>
      </c>
      <c r="K2355" t="s">
        <v>23</v>
      </c>
      <c r="M2355">
        <v>68</v>
      </c>
      <c r="N2355">
        <v>8.4730000000000008</v>
      </c>
      <c r="O2355">
        <v>0.79</v>
      </c>
      <c r="P2355" t="s">
        <v>24</v>
      </c>
      <c r="Q2355" t="s">
        <v>13153</v>
      </c>
      <c r="R2355" t="s">
        <v>13154</v>
      </c>
      <c r="S2355" t="s">
        <v>13155</v>
      </c>
      <c r="T2355" t="b">
        <f t="shared" si="225"/>
        <v>1</v>
      </c>
      <c r="U2355" t="s">
        <v>28</v>
      </c>
      <c r="V2355">
        <v>9.4</v>
      </c>
      <c r="W2355">
        <v>1.9</v>
      </c>
      <c r="X2355">
        <v>7.4999999999999997E-2</v>
      </c>
      <c r="Y2355">
        <v>55</v>
      </c>
      <c r="Z2355" t="s">
        <v>29</v>
      </c>
      <c r="AA2355" t="s">
        <v>24</v>
      </c>
      <c r="AB2355" t="s">
        <v>24</v>
      </c>
    </row>
    <row r="2356" spans="1:28" x14ac:dyDescent="0.35">
      <c r="A2356" s="4" t="s">
        <v>8010</v>
      </c>
      <c r="B2356" s="6">
        <f t="shared" si="223"/>
        <v>45089.07912037037</v>
      </c>
      <c r="C2356" s="12">
        <f t="shared" si="221"/>
        <v>45078</v>
      </c>
      <c r="D2356" s="3">
        <f t="shared" si="222"/>
        <v>2023</v>
      </c>
      <c r="E2356" s="3" t="str">
        <f t="shared" si="224"/>
        <v>06-2023</v>
      </c>
      <c r="F2356" s="5">
        <f t="shared" si="220"/>
        <v>45088.3121875</v>
      </c>
      <c r="G2356">
        <v>29.71</v>
      </c>
      <c r="H2356">
        <v>81.577699999999993</v>
      </c>
      <c r="I2356">
        <v>27.16</v>
      </c>
      <c r="J2356">
        <v>4.3</v>
      </c>
      <c r="K2356" t="s">
        <v>23</v>
      </c>
      <c r="L2356">
        <v>17</v>
      </c>
      <c r="M2356">
        <v>179</v>
      </c>
      <c r="N2356">
        <v>3.766</v>
      </c>
      <c r="O2356">
        <v>0.41</v>
      </c>
      <c r="P2356" t="s">
        <v>24</v>
      </c>
      <c r="Q2356" t="s">
        <v>8011</v>
      </c>
      <c r="R2356" t="s">
        <v>8012</v>
      </c>
      <c r="S2356" t="s">
        <v>8013</v>
      </c>
      <c r="T2356" t="b">
        <f t="shared" si="225"/>
        <v>0</v>
      </c>
      <c r="U2356" t="s">
        <v>28</v>
      </c>
      <c r="V2356">
        <v>11.37</v>
      </c>
      <c r="W2356">
        <v>7.1269999999999998</v>
      </c>
      <c r="X2356">
        <v>0.217</v>
      </c>
      <c r="Y2356">
        <v>6</v>
      </c>
      <c r="Z2356" t="s">
        <v>29</v>
      </c>
      <c r="AA2356" t="s">
        <v>24</v>
      </c>
      <c r="AB2356" t="s">
        <v>24</v>
      </c>
    </row>
    <row r="2357" spans="1:28" x14ac:dyDescent="0.35">
      <c r="A2357" s="4" t="s">
        <v>8014</v>
      </c>
      <c r="B2357" s="6">
        <f t="shared" si="223"/>
        <v>45088.3121875</v>
      </c>
      <c r="C2357" s="12">
        <f t="shared" si="221"/>
        <v>45078</v>
      </c>
      <c r="D2357" s="3">
        <f t="shared" si="222"/>
        <v>2023</v>
      </c>
      <c r="E2357" s="3" t="str">
        <f t="shared" si="224"/>
        <v>06-2023</v>
      </c>
      <c r="F2357" s="5">
        <f t="shared" si="220"/>
        <v>45088.306585648148</v>
      </c>
      <c r="G2357">
        <v>2.6756000000000002</v>
      </c>
      <c r="H2357">
        <v>66.521799999999999</v>
      </c>
      <c r="I2357">
        <v>10</v>
      </c>
      <c r="J2357">
        <v>4.4000000000000004</v>
      </c>
      <c r="K2357" t="s">
        <v>23</v>
      </c>
      <c r="L2357">
        <v>21</v>
      </c>
      <c r="M2357">
        <v>76</v>
      </c>
      <c r="N2357">
        <v>7.7850000000000001</v>
      </c>
      <c r="O2357">
        <v>0.28999999999999998</v>
      </c>
      <c r="P2357" t="s">
        <v>24</v>
      </c>
      <c r="Q2357" t="s">
        <v>8015</v>
      </c>
      <c r="R2357" t="s">
        <v>8016</v>
      </c>
      <c r="S2357" t="s">
        <v>478</v>
      </c>
      <c r="T2357" t="b">
        <f t="shared" si="225"/>
        <v>0</v>
      </c>
      <c r="U2357" t="s">
        <v>28</v>
      </c>
      <c r="V2357">
        <v>9.9</v>
      </c>
      <c r="W2357">
        <v>1.89</v>
      </c>
      <c r="X2357">
        <v>0.14299999999999999</v>
      </c>
      <c r="Y2357">
        <v>16</v>
      </c>
      <c r="Z2357" t="s">
        <v>29</v>
      </c>
      <c r="AA2357" t="s">
        <v>24</v>
      </c>
      <c r="AB2357" t="s">
        <v>24</v>
      </c>
    </row>
    <row r="2358" spans="1:28" x14ac:dyDescent="0.35">
      <c r="A2358" s="4" t="s">
        <v>8017</v>
      </c>
      <c r="B2358" s="6">
        <f t="shared" si="223"/>
        <v>45088.306585648148</v>
      </c>
      <c r="C2358" s="12">
        <f t="shared" si="221"/>
        <v>45078</v>
      </c>
      <c r="D2358" s="3">
        <f t="shared" si="222"/>
        <v>2023</v>
      </c>
      <c r="E2358" s="3" t="str">
        <f t="shared" si="224"/>
        <v>06-2023</v>
      </c>
      <c r="F2358" s="5">
        <f t="shared" si="220"/>
        <v>44509.601180555554</v>
      </c>
      <c r="G2358">
        <v>2.6979000000000002</v>
      </c>
      <c r="H2358">
        <v>66.459199999999996</v>
      </c>
      <c r="I2358">
        <v>10</v>
      </c>
      <c r="J2358">
        <v>4.0999999999999996</v>
      </c>
      <c r="K2358" t="s">
        <v>23</v>
      </c>
      <c r="L2358">
        <v>16</v>
      </c>
      <c r="M2358">
        <v>106</v>
      </c>
      <c r="N2358">
        <v>14.896000000000001</v>
      </c>
      <c r="O2358">
        <v>0.47</v>
      </c>
      <c r="P2358" t="s">
        <v>24</v>
      </c>
      <c r="Q2358" t="s">
        <v>8018</v>
      </c>
      <c r="R2358" t="s">
        <v>8016</v>
      </c>
      <c r="S2358" t="s">
        <v>478</v>
      </c>
      <c r="T2358" t="b">
        <f t="shared" si="225"/>
        <v>0</v>
      </c>
      <c r="U2358" t="s">
        <v>28</v>
      </c>
      <c r="V2358">
        <v>8.83</v>
      </c>
      <c r="W2358">
        <v>1.907</v>
      </c>
      <c r="X2358">
        <v>0.158</v>
      </c>
      <c r="Y2358">
        <v>13</v>
      </c>
      <c r="Z2358" t="s">
        <v>29</v>
      </c>
      <c r="AA2358" t="s">
        <v>24</v>
      </c>
      <c r="AB2358" t="s">
        <v>24</v>
      </c>
    </row>
    <row r="2359" spans="1:28" x14ac:dyDescent="0.35">
      <c r="A2359" s="4" t="s">
        <v>13226</v>
      </c>
      <c r="B2359" s="6">
        <f t="shared" si="223"/>
        <v>44509.601180555554</v>
      </c>
      <c r="C2359" s="12">
        <f t="shared" si="221"/>
        <v>44501</v>
      </c>
      <c r="D2359" s="3">
        <f t="shared" si="222"/>
        <v>2021</v>
      </c>
      <c r="E2359" s="3" t="str">
        <f t="shared" si="224"/>
        <v>11-2021</v>
      </c>
      <c r="F2359" s="5">
        <f t="shared" si="220"/>
        <v>45086.816145833334</v>
      </c>
      <c r="G2359">
        <v>36.640900000000002</v>
      </c>
      <c r="H2359">
        <v>71.148700000000005</v>
      </c>
      <c r="I2359">
        <v>202.59</v>
      </c>
      <c r="J2359">
        <v>4.4000000000000004</v>
      </c>
      <c r="K2359" t="s">
        <v>23</v>
      </c>
      <c r="M2359">
        <v>71</v>
      </c>
      <c r="N2359">
        <v>0.66700000000000004</v>
      </c>
      <c r="O2359">
        <v>0.61</v>
      </c>
      <c r="P2359" t="s">
        <v>24</v>
      </c>
      <c r="Q2359" t="s">
        <v>13227</v>
      </c>
      <c r="R2359" t="s">
        <v>13228</v>
      </c>
      <c r="S2359" t="s">
        <v>13229</v>
      </c>
      <c r="T2359" t="b">
        <f t="shared" si="225"/>
        <v>1</v>
      </c>
      <c r="U2359" t="s">
        <v>28</v>
      </c>
      <c r="V2359">
        <v>7.8</v>
      </c>
      <c r="W2359">
        <v>5</v>
      </c>
      <c r="X2359">
        <v>7.6999999999999999E-2</v>
      </c>
      <c r="Y2359">
        <v>48</v>
      </c>
      <c r="Z2359" t="s">
        <v>29</v>
      </c>
      <c r="AA2359" t="s">
        <v>24</v>
      </c>
      <c r="AB2359" t="s">
        <v>24</v>
      </c>
    </row>
    <row r="2360" spans="1:28" x14ac:dyDescent="0.35">
      <c r="A2360" s="4" t="s">
        <v>8023</v>
      </c>
      <c r="B2360" s="6">
        <f t="shared" si="223"/>
        <v>45086.816145833334</v>
      </c>
      <c r="C2360" s="12">
        <f t="shared" si="221"/>
        <v>45078</v>
      </c>
      <c r="D2360" s="3">
        <f t="shared" si="222"/>
        <v>2023</v>
      </c>
      <c r="E2360" s="3" t="str">
        <f t="shared" si="224"/>
        <v>06-2023</v>
      </c>
      <c r="F2360" s="5">
        <f t="shared" si="220"/>
        <v>44504.200740740744</v>
      </c>
      <c r="G2360">
        <v>21.124400000000001</v>
      </c>
      <c r="H2360">
        <v>99.860299999999995</v>
      </c>
      <c r="I2360">
        <v>14.922000000000001</v>
      </c>
      <c r="J2360">
        <v>4.3</v>
      </c>
      <c r="K2360" t="s">
        <v>23</v>
      </c>
      <c r="L2360">
        <v>59</v>
      </c>
      <c r="M2360">
        <v>44</v>
      </c>
      <c r="N2360">
        <v>0.29899999999999999</v>
      </c>
      <c r="O2360">
        <v>0.49</v>
      </c>
      <c r="P2360" t="s">
        <v>24</v>
      </c>
      <c r="Q2360" t="s">
        <v>8024</v>
      </c>
      <c r="R2360" t="s">
        <v>8025</v>
      </c>
      <c r="S2360" t="s">
        <v>8026</v>
      </c>
      <c r="T2360" t="b">
        <f t="shared" si="225"/>
        <v>0</v>
      </c>
      <c r="U2360" t="s">
        <v>28</v>
      </c>
      <c r="V2360">
        <v>2.54</v>
      </c>
      <c r="W2360">
        <v>4.4189999999999996</v>
      </c>
      <c r="X2360">
        <v>9.0999999999999998E-2</v>
      </c>
      <c r="Y2360">
        <v>40</v>
      </c>
      <c r="Z2360" t="s">
        <v>29</v>
      </c>
      <c r="AA2360" t="s">
        <v>24</v>
      </c>
      <c r="AB2360" t="s">
        <v>24</v>
      </c>
    </row>
    <row r="2361" spans="1:28" x14ac:dyDescent="0.35">
      <c r="A2361" s="4" t="s">
        <v>13266</v>
      </c>
      <c r="B2361" s="6">
        <f t="shared" si="223"/>
        <v>44504.200740740744</v>
      </c>
      <c r="C2361" s="12">
        <f t="shared" si="221"/>
        <v>44501</v>
      </c>
      <c r="D2361" s="3">
        <f t="shared" si="222"/>
        <v>2021</v>
      </c>
      <c r="E2361" s="3" t="str">
        <f t="shared" si="224"/>
        <v>11-2021</v>
      </c>
      <c r="F2361" s="5">
        <f t="shared" si="220"/>
        <v>44500.318101851852</v>
      </c>
      <c r="G2361">
        <v>26.796900000000001</v>
      </c>
      <c r="H2361">
        <v>92.582400000000007</v>
      </c>
      <c r="I2361">
        <v>10</v>
      </c>
      <c r="J2361">
        <v>4.4000000000000004</v>
      </c>
      <c r="K2361" t="s">
        <v>23</v>
      </c>
      <c r="M2361">
        <v>76</v>
      </c>
      <c r="N2361">
        <v>1.3879999999999999</v>
      </c>
      <c r="O2361">
        <v>0.56000000000000005</v>
      </c>
      <c r="P2361" t="s">
        <v>24</v>
      </c>
      <c r="Q2361" t="s">
        <v>13267</v>
      </c>
      <c r="R2361" t="s">
        <v>13268</v>
      </c>
      <c r="S2361" t="s">
        <v>13269</v>
      </c>
      <c r="T2361" t="b">
        <f t="shared" si="225"/>
        <v>1</v>
      </c>
      <c r="U2361" t="s">
        <v>28</v>
      </c>
      <c r="V2361">
        <v>7.1</v>
      </c>
      <c r="W2361">
        <v>1.6</v>
      </c>
      <c r="X2361">
        <v>0.14399999999999999</v>
      </c>
      <c r="Y2361">
        <v>14</v>
      </c>
      <c r="Z2361" t="s">
        <v>29</v>
      </c>
      <c r="AA2361" t="s">
        <v>24</v>
      </c>
      <c r="AB2361" t="s">
        <v>24</v>
      </c>
    </row>
    <row r="2362" spans="1:28" x14ac:dyDescent="0.35">
      <c r="A2362" s="4" t="s">
        <v>13292</v>
      </c>
      <c r="B2362" s="6">
        <f t="shared" si="223"/>
        <v>44500.318101851852</v>
      </c>
      <c r="C2362" s="12">
        <f t="shared" si="221"/>
        <v>44470</v>
      </c>
      <c r="D2362" s="3">
        <f t="shared" si="222"/>
        <v>2021</v>
      </c>
      <c r="E2362" s="3" t="str">
        <f t="shared" si="224"/>
        <v>10-2021</v>
      </c>
      <c r="F2362" s="5">
        <f t="shared" si="220"/>
        <v>45086.333784722221</v>
      </c>
      <c r="G2362">
        <v>10.901400000000001</v>
      </c>
      <c r="H2362">
        <v>91.834800000000001</v>
      </c>
      <c r="I2362">
        <v>10</v>
      </c>
      <c r="J2362">
        <v>4.4000000000000004</v>
      </c>
      <c r="K2362" t="s">
        <v>23</v>
      </c>
      <c r="M2362">
        <v>83</v>
      </c>
      <c r="N2362">
        <v>7.9130000000000003</v>
      </c>
      <c r="O2362">
        <v>0.64</v>
      </c>
      <c r="P2362" t="s">
        <v>24</v>
      </c>
      <c r="Q2362" t="s">
        <v>13293</v>
      </c>
      <c r="R2362" t="s">
        <v>13294</v>
      </c>
      <c r="S2362" t="s">
        <v>13295</v>
      </c>
      <c r="T2362" t="b">
        <f t="shared" si="225"/>
        <v>1</v>
      </c>
      <c r="U2362" t="s">
        <v>28</v>
      </c>
      <c r="V2362">
        <v>11.5</v>
      </c>
      <c r="W2362">
        <v>1.9</v>
      </c>
      <c r="X2362">
        <v>0.17</v>
      </c>
      <c r="Y2362">
        <v>12</v>
      </c>
      <c r="Z2362" t="s">
        <v>29</v>
      </c>
      <c r="AA2362" t="s">
        <v>24</v>
      </c>
      <c r="AB2362" t="s">
        <v>24</v>
      </c>
    </row>
    <row r="2363" spans="1:28" x14ac:dyDescent="0.35">
      <c r="A2363" s="4" t="s">
        <v>8033</v>
      </c>
      <c r="B2363" s="6">
        <f t="shared" si="223"/>
        <v>45086.333784722221</v>
      </c>
      <c r="C2363" s="12">
        <f t="shared" si="221"/>
        <v>45078</v>
      </c>
      <c r="D2363" s="3">
        <f t="shared" si="222"/>
        <v>2023</v>
      </c>
      <c r="E2363" s="3" t="str">
        <f t="shared" si="224"/>
        <v>06-2023</v>
      </c>
      <c r="F2363" s="5">
        <f t="shared" si="220"/>
        <v>45086.197152777779</v>
      </c>
      <c r="G2363">
        <v>37.933399999999999</v>
      </c>
      <c r="H2363">
        <v>73.351100000000002</v>
      </c>
      <c r="I2363">
        <v>10</v>
      </c>
      <c r="J2363">
        <v>4.0999999999999996</v>
      </c>
      <c r="K2363" t="s">
        <v>23</v>
      </c>
      <c r="L2363">
        <v>24</v>
      </c>
      <c r="M2363">
        <v>123</v>
      </c>
      <c r="N2363">
        <v>1.962</v>
      </c>
      <c r="O2363">
        <v>0.93</v>
      </c>
      <c r="P2363" t="s">
        <v>24</v>
      </c>
      <c r="Q2363" t="s">
        <v>8034</v>
      </c>
      <c r="R2363" t="s">
        <v>8035</v>
      </c>
      <c r="S2363" t="s">
        <v>8036</v>
      </c>
      <c r="T2363" t="b">
        <f t="shared" si="225"/>
        <v>0</v>
      </c>
      <c r="U2363" t="s">
        <v>28</v>
      </c>
      <c r="V2363">
        <v>7</v>
      </c>
      <c r="W2363">
        <v>1.9630000000000001</v>
      </c>
      <c r="X2363">
        <v>0.19800000000000001</v>
      </c>
      <c r="Y2363">
        <v>7</v>
      </c>
      <c r="Z2363" t="s">
        <v>29</v>
      </c>
      <c r="AA2363" t="s">
        <v>24</v>
      </c>
      <c r="AB2363" t="s">
        <v>24</v>
      </c>
    </row>
    <row r="2364" spans="1:28" x14ac:dyDescent="0.35">
      <c r="A2364" s="4" t="s">
        <v>8037</v>
      </c>
      <c r="B2364" s="6">
        <f t="shared" si="223"/>
        <v>45086.197152777779</v>
      </c>
      <c r="C2364" s="12">
        <f t="shared" si="221"/>
        <v>45078</v>
      </c>
      <c r="D2364" s="3">
        <f t="shared" si="222"/>
        <v>2023</v>
      </c>
      <c r="E2364" s="3" t="str">
        <f t="shared" si="224"/>
        <v>06-2023</v>
      </c>
      <c r="F2364" s="5">
        <f t="shared" si="220"/>
        <v>44494.616203703707</v>
      </c>
      <c r="G2364">
        <v>37.9557</v>
      </c>
      <c r="H2364">
        <v>73.287499999999994</v>
      </c>
      <c r="I2364">
        <v>10</v>
      </c>
      <c r="J2364">
        <v>4.2</v>
      </c>
      <c r="K2364" t="s">
        <v>23</v>
      </c>
      <c r="L2364">
        <v>27</v>
      </c>
      <c r="M2364">
        <v>123</v>
      </c>
      <c r="N2364">
        <v>1.9139999999999999</v>
      </c>
      <c r="O2364">
        <v>1.26</v>
      </c>
      <c r="P2364" t="s">
        <v>24</v>
      </c>
      <c r="Q2364" t="s">
        <v>8038</v>
      </c>
      <c r="R2364" t="s">
        <v>8035</v>
      </c>
      <c r="S2364" t="s">
        <v>8039</v>
      </c>
      <c r="T2364" t="b">
        <f t="shared" si="225"/>
        <v>0</v>
      </c>
      <c r="U2364" t="s">
        <v>28</v>
      </c>
      <c r="V2364">
        <v>6.83</v>
      </c>
      <c r="W2364">
        <v>1.9470000000000001</v>
      </c>
      <c r="X2364">
        <v>0.2</v>
      </c>
      <c r="Y2364">
        <v>7</v>
      </c>
      <c r="Z2364" t="s">
        <v>29</v>
      </c>
      <c r="AA2364" t="s">
        <v>24</v>
      </c>
      <c r="AB2364" t="s">
        <v>24</v>
      </c>
    </row>
    <row r="2365" spans="1:28" x14ac:dyDescent="0.35">
      <c r="A2365" s="4" t="s">
        <v>13333</v>
      </c>
      <c r="B2365" s="6">
        <f t="shared" si="223"/>
        <v>44494.616203703707</v>
      </c>
      <c r="C2365" s="12">
        <f t="shared" si="221"/>
        <v>44470</v>
      </c>
      <c r="D2365" s="3">
        <f t="shared" si="222"/>
        <v>2021</v>
      </c>
      <c r="E2365" s="3" t="str">
        <f t="shared" si="224"/>
        <v>10-2021</v>
      </c>
      <c r="F2365" s="5">
        <f t="shared" si="220"/>
        <v>45085.774085648147</v>
      </c>
      <c r="G2365">
        <v>36.932699999999997</v>
      </c>
      <c r="H2365">
        <v>66.699200000000005</v>
      </c>
      <c r="I2365">
        <v>18.88</v>
      </c>
      <c r="J2365">
        <v>4.4000000000000004</v>
      </c>
      <c r="K2365" t="s">
        <v>23</v>
      </c>
      <c r="M2365">
        <v>146</v>
      </c>
      <c r="N2365">
        <v>3.0539999999999998</v>
      </c>
      <c r="O2365">
        <v>1.1299999999999999</v>
      </c>
      <c r="P2365" t="s">
        <v>24</v>
      </c>
      <c r="Q2365" t="s">
        <v>13334</v>
      </c>
      <c r="R2365" t="s">
        <v>13335</v>
      </c>
      <c r="S2365" t="s">
        <v>13336</v>
      </c>
      <c r="T2365" t="b">
        <f t="shared" si="225"/>
        <v>1</v>
      </c>
      <c r="U2365" t="s">
        <v>28</v>
      </c>
      <c r="V2365">
        <v>6.3</v>
      </c>
      <c r="W2365">
        <v>3.7</v>
      </c>
      <c r="X2365">
        <v>0.109</v>
      </c>
      <c r="Y2365">
        <v>27</v>
      </c>
      <c r="Z2365" t="s">
        <v>29</v>
      </c>
      <c r="AA2365" t="s">
        <v>24</v>
      </c>
      <c r="AB2365" t="s">
        <v>24</v>
      </c>
    </row>
    <row r="2366" spans="1:28" x14ac:dyDescent="0.35">
      <c r="A2366" s="4" t="s">
        <v>8043</v>
      </c>
      <c r="B2366" s="6">
        <f t="shared" si="223"/>
        <v>45085.774085648147</v>
      </c>
      <c r="C2366" s="12">
        <f t="shared" si="221"/>
        <v>45078</v>
      </c>
      <c r="D2366" s="3">
        <f t="shared" si="222"/>
        <v>2023</v>
      </c>
      <c r="E2366" s="3" t="str">
        <f t="shared" si="224"/>
        <v>06-2023</v>
      </c>
      <c r="F2366" s="5">
        <f t="shared" si="220"/>
        <v>45084.438946759263</v>
      </c>
      <c r="G2366">
        <v>33.039000000000001</v>
      </c>
      <c r="H2366">
        <v>84.756</v>
      </c>
      <c r="I2366">
        <v>12.384</v>
      </c>
      <c r="J2366">
        <v>4.5999999999999996</v>
      </c>
      <c r="K2366" t="s">
        <v>23</v>
      </c>
      <c r="L2366">
        <v>64</v>
      </c>
      <c r="M2366">
        <v>49</v>
      </c>
      <c r="N2366">
        <v>9.2669999999999995</v>
      </c>
      <c r="O2366">
        <v>0.9</v>
      </c>
      <c r="P2366" t="s">
        <v>24</v>
      </c>
      <c r="Q2366" t="s">
        <v>8044</v>
      </c>
      <c r="R2366" t="s">
        <v>8045</v>
      </c>
      <c r="S2366" t="s">
        <v>52</v>
      </c>
      <c r="T2366" t="b">
        <f t="shared" si="225"/>
        <v>0</v>
      </c>
      <c r="U2366" t="s">
        <v>28</v>
      </c>
      <c r="V2366">
        <v>7.84</v>
      </c>
      <c r="W2366">
        <v>4.048</v>
      </c>
      <c r="X2366">
        <v>6.3E-2</v>
      </c>
      <c r="Y2366">
        <v>75</v>
      </c>
      <c r="Z2366" t="s">
        <v>29</v>
      </c>
      <c r="AA2366" t="s">
        <v>24</v>
      </c>
      <c r="AB2366" t="s">
        <v>24</v>
      </c>
    </row>
    <row r="2367" spans="1:28" x14ac:dyDescent="0.35">
      <c r="A2367" s="4" t="s">
        <v>8046</v>
      </c>
      <c r="B2367" s="6">
        <f t="shared" si="223"/>
        <v>45084.438946759263</v>
      </c>
      <c r="C2367" s="12">
        <f t="shared" si="221"/>
        <v>45078</v>
      </c>
      <c r="D2367" s="3">
        <f t="shared" si="222"/>
        <v>2023</v>
      </c>
      <c r="E2367" s="3" t="str">
        <f t="shared" si="224"/>
        <v>06-2023</v>
      </c>
      <c r="F2367" s="5">
        <f t="shared" si="220"/>
        <v>45084.41238425926</v>
      </c>
      <c r="G2367">
        <v>16.831499999999998</v>
      </c>
      <c r="H2367">
        <v>95.668599999999998</v>
      </c>
      <c r="I2367">
        <v>14.76</v>
      </c>
      <c r="J2367">
        <v>4.4000000000000004</v>
      </c>
      <c r="K2367" t="s">
        <v>23</v>
      </c>
      <c r="L2367">
        <v>26</v>
      </c>
      <c r="M2367">
        <v>100</v>
      </c>
      <c r="N2367">
        <v>2.9649999999999999</v>
      </c>
      <c r="O2367">
        <v>0.45</v>
      </c>
      <c r="P2367" t="s">
        <v>24</v>
      </c>
      <c r="Q2367" t="s">
        <v>8047</v>
      </c>
      <c r="R2367" t="s">
        <v>8048</v>
      </c>
      <c r="S2367" t="s">
        <v>8049</v>
      </c>
      <c r="T2367" t="b">
        <f t="shared" si="225"/>
        <v>0</v>
      </c>
      <c r="U2367" t="s">
        <v>28</v>
      </c>
      <c r="V2367">
        <v>8.52</v>
      </c>
      <c r="W2367">
        <v>2.173</v>
      </c>
      <c r="X2367">
        <v>0.155</v>
      </c>
      <c r="Y2367">
        <v>12</v>
      </c>
      <c r="Z2367" t="s">
        <v>29</v>
      </c>
      <c r="AA2367" t="s">
        <v>24</v>
      </c>
      <c r="AB2367" t="s">
        <v>24</v>
      </c>
    </row>
    <row r="2368" spans="1:28" x14ac:dyDescent="0.35">
      <c r="A2368" s="4" t="s">
        <v>8050</v>
      </c>
      <c r="B2368" s="6">
        <f t="shared" si="223"/>
        <v>45084.41238425926</v>
      </c>
      <c r="C2368" s="12">
        <f t="shared" si="221"/>
        <v>45078</v>
      </c>
      <c r="D2368" s="3">
        <f t="shared" si="222"/>
        <v>2023</v>
      </c>
      <c r="E2368" s="3" t="str">
        <f t="shared" si="224"/>
        <v>06-2023</v>
      </c>
      <c r="F2368" s="5">
        <f t="shared" si="220"/>
        <v>45084.16101851852</v>
      </c>
      <c r="G2368">
        <v>16.886099999999999</v>
      </c>
      <c r="H2368">
        <v>95.546199999999999</v>
      </c>
      <c r="I2368">
        <v>10</v>
      </c>
      <c r="J2368">
        <v>4.8</v>
      </c>
      <c r="K2368" t="s">
        <v>23</v>
      </c>
      <c r="L2368">
        <v>77</v>
      </c>
      <c r="M2368">
        <v>100</v>
      </c>
      <c r="N2368">
        <v>2.931</v>
      </c>
      <c r="O2368">
        <v>0.55000000000000004</v>
      </c>
      <c r="P2368" t="s">
        <v>24</v>
      </c>
      <c r="Q2368" t="s">
        <v>8051</v>
      </c>
      <c r="R2368" t="s">
        <v>8052</v>
      </c>
      <c r="S2368" t="s">
        <v>8053</v>
      </c>
      <c r="T2368" t="b">
        <f t="shared" si="225"/>
        <v>0</v>
      </c>
      <c r="U2368" t="s">
        <v>28</v>
      </c>
      <c r="V2368">
        <v>6.95</v>
      </c>
      <c r="W2368">
        <v>1.8380000000000001</v>
      </c>
      <c r="X2368">
        <v>7.4999999999999997E-2</v>
      </c>
      <c r="Y2368">
        <v>54</v>
      </c>
      <c r="Z2368" t="s">
        <v>29</v>
      </c>
      <c r="AA2368" t="s">
        <v>24</v>
      </c>
      <c r="AB2368" t="s">
        <v>24</v>
      </c>
    </row>
    <row r="2369" spans="1:28" x14ac:dyDescent="0.35">
      <c r="A2369" s="4" t="s">
        <v>8054</v>
      </c>
      <c r="B2369" s="6">
        <f t="shared" si="223"/>
        <v>45084.16101851852</v>
      </c>
      <c r="C2369" s="12">
        <f t="shared" si="221"/>
        <v>45078</v>
      </c>
      <c r="D2369" s="3">
        <f t="shared" si="222"/>
        <v>2023</v>
      </c>
      <c r="E2369" s="3" t="str">
        <f t="shared" si="224"/>
        <v>06-2023</v>
      </c>
      <c r="F2369" s="5">
        <f t="shared" si="220"/>
        <v>45083.912708333337</v>
      </c>
      <c r="G2369">
        <v>0.495</v>
      </c>
      <c r="H2369">
        <v>98.875100000000003</v>
      </c>
      <c r="I2369">
        <v>71.581999999999994</v>
      </c>
      <c r="J2369">
        <v>4.3</v>
      </c>
      <c r="K2369" t="s">
        <v>23</v>
      </c>
      <c r="L2369">
        <v>14</v>
      </c>
      <c r="M2369">
        <v>121</v>
      </c>
      <c r="N2369">
        <v>1.528</v>
      </c>
      <c r="O2369">
        <v>0.72</v>
      </c>
      <c r="P2369" t="s">
        <v>24</v>
      </c>
      <c r="Q2369" t="s">
        <v>8055</v>
      </c>
      <c r="R2369" t="s">
        <v>8048</v>
      </c>
      <c r="S2369" t="s">
        <v>8056</v>
      </c>
      <c r="T2369" t="b">
        <f t="shared" si="225"/>
        <v>0</v>
      </c>
      <c r="U2369" t="s">
        <v>28</v>
      </c>
      <c r="V2369">
        <v>9.8800000000000008</v>
      </c>
      <c r="W2369">
        <v>10.143000000000001</v>
      </c>
      <c r="X2369">
        <v>0.2</v>
      </c>
      <c r="Y2369">
        <v>7</v>
      </c>
      <c r="Z2369" t="s">
        <v>29</v>
      </c>
      <c r="AA2369" t="s">
        <v>24</v>
      </c>
      <c r="AB2369" t="s">
        <v>24</v>
      </c>
    </row>
    <row r="2370" spans="1:28" x14ac:dyDescent="0.35">
      <c r="A2370" s="4" t="s">
        <v>8057</v>
      </c>
      <c r="B2370" s="6">
        <f t="shared" si="223"/>
        <v>45083.912708333337</v>
      </c>
      <c r="C2370" s="12">
        <f t="shared" si="221"/>
        <v>45078</v>
      </c>
      <c r="D2370" s="3">
        <f t="shared" si="222"/>
        <v>2023</v>
      </c>
      <c r="E2370" s="3" t="str">
        <f t="shared" si="224"/>
        <v>06-2023</v>
      </c>
      <c r="F2370" s="5">
        <f t="shared" ref="F2370:F2433" si="226">DATEVALUE(LEFT(A2371,10))+TIMEVALUE(MID(A2371,12,8))</f>
        <v>44486.841643518521</v>
      </c>
      <c r="G2370">
        <v>38.022799999999997</v>
      </c>
      <c r="H2370">
        <v>73.236699999999999</v>
      </c>
      <c r="I2370">
        <v>23.282</v>
      </c>
      <c r="J2370">
        <v>4.5</v>
      </c>
      <c r="K2370" t="s">
        <v>23</v>
      </c>
      <c r="L2370">
        <v>75</v>
      </c>
      <c r="M2370">
        <v>49</v>
      </c>
      <c r="N2370">
        <v>1.837</v>
      </c>
      <c r="O2370">
        <v>0.73</v>
      </c>
      <c r="P2370" t="s">
        <v>24</v>
      </c>
      <c r="Q2370" t="s">
        <v>8058</v>
      </c>
      <c r="R2370" t="s">
        <v>8059</v>
      </c>
      <c r="S2370" t="s">
        <v>8060</v>
      </c>
      <c r="T2370" t="b">
        <f t="shared" si="225"/>
        <v>0</v>
      </c>
      <c r="U2370" t="s">
        <v>28</v>
      </c>
      <c r="V2370">
        <v>6.85</v>
      </c>
      <c r="W2370">
        <v>2.86</v>
      </c>
      <c r="X2370">
        <v>6.9000000000000006E-2</v>
      </c>
      <c r="Y2370">
        <v>62</v>
      </c>
      <c r="Z2370" t="s">
        <v>29</v>
      </c>
      <c r="AA2370" t="s">
        <v>24</v>
      </c>
      <c r="AB2370" t="s">
        <v>24</v>
      </c>
    </row>
    <row r="2371" spans="1:28" x14ac:dyDescent="0.35">
      <c r="A2371" s="4" t="s">
        <v>13387</v>
      </c>
      <c r="B2371" s="6">
        <f t="shared" si="223"/>
        <v>44486.841643518521</v>
      </c>
      <c r="C2371" s="12">
        <f t="shared" ref="C2371:C2434" si="227">DATE(YEAR(B2371),MONTH(B2371),1)</f>
        <v>44470</v>
      </c>
      <c r="D2371" s="3">
        <f t="shared" ref="D2371:D2434" si="228">YEAR(B2371)</f>
        <v>2021</v>
      </c>
      <c r="E2371" s="3" t="str">
        <f t="shared" si="224"/>
        <v>10-2021</v>
      </c>
      <c r="F2371" s="5">
        <f t="shared" si="226"/>
        <v>45082.400879629633</v>
      </c>
      <c r="G2371">
        <v>36.138399999999997</v>
      </c>
      <c r="H2371">
        <v>70.721900000000005</v>
      </c>
      <c r="I2371">
        <v>91.09</v>
      </c>
      <c r="J2371">
        <v>4.4000000000000004</v>
      </c>
      <c r="K2371" t="s">
        <v>23</v>
      </c>
      <c r="M2371">
        <v>82</v>
      </c>
      <c r="N2371">
        <v>0.99199999999999999</v>
      </c>
      <c r="O2371">
        <v>0.76</v>
      </c>
      <c r="P2371" t="s">
        <v>24</v>
      </c>
      <c r="Q2371" t="s">
        <v>13388</v>
      </c>
      <c r="R2371" t="s">
        <v>13389</v>
      </c>
      <c r="S2371" t="s">
        <v>13390</v>
      </c>
      <c r="T2371" t="b">
        <f t="shared" si="225"/>
        <v>1</v>
      </c>
      <c r="U2371" t="s">
        <v>28</v>
      </c>
      <c r="V2371">
        <v>6</v>
      </c>
      <c r="W2371">
        <v>6.5</v>
      </c>
      <c r="X2371">
        <v>7.6999999999999999E-2</v>
      </c>
      <c r="Y2371">
        <v>49</v>
      </c>
      <c r="Z2371" t="s">
        <v>29</v>
      </c>
      <c r="AA2371" t="s">
        <v>24</v>
      </c>
      <c r="AB2371" t="s">
        <v>24</v>
      </c>
    </row>
    <row r="2372" spans="1:28" x14ac:dyDescent="0.35">
      <c r="A2372" s="4" t="s">
        <v>8064</v>
      </c>
      <c r="B2372" s="6">
        <f t="shared" ref="B2372:B2435" si="229">DATEVALUE(LEFT($A2372,10))+TIMEVALUE(MID($A2372,12,8))</f>
        <v>45082.400879629633</v>
      </c>
      <c r="C2372" s="12">
        <f t="shared" si="227"/>
        <v>45078</v>
      </c>
      <c r="D2372" s="3">
        <f t="shared" si="228"/>
        <v>2023</v>
      </c>
      <c r="E2372" s="3" t="str">
        <f t="shared" si="224"/>
        <v>06-2023</v>
      </c>
      <c r="F2372" s="5">
        <f t="shared" si="226"/>
        <v>44474.977754629632</v>
      </c>
      <c r="G2372">
        <v>37.650199999999998</v>
      </c>
      <c r="H2372">
        <v>72.097899999999996</v>
      </c>
      <c r="I2372">
        <v>10</v>
      </c>
      <c r="J2372">
        <v>4.2</v>
      </c>
      <c r="K2372" t="s">
        <v>23</v>
      </c>
      <c r="L2372">
        <v>29</v>
      </c>
      <c r="M2372">
        <v>118</v>
      </c>
      <c r="N2372">
        <v>1.84</v>
      </c>
      <c r="O2372">
        <v>1.37</v>
      </c>
      <c r="P2372" t="s">
        <v>24</v>
      </c>
      <c r="Q2372" t="s">
        <v>8065</v>
      </c>
      <c r="R2372" t="s">
        <v>8066</v>
      </c>
      <c r="S2372" t="s">
        <v>8067</v>
      </c>
      <c r="T2372" t="b">
        <f t="shared" si="225"/>
        <v>0</v>
      </c>
      <c r="U2372" t="s">
        <v>28</v>
      </c>
      <c r="V2372">
        <v>7.14</v>
      </c>
      <c r="W2372">
        <v>1.923</v>
      </c>
      <c r="X2372">
        <v>0.16700000000000001</v>
      </c>
      <c r="Y2372">
        <v>10</v>
      </c>
      <c r="Z2372" t="s">
        <v>29</v>
      </c>
      <c r="AA2372" t="s">
        <v>24</v>
      </c>
      <c r="AB2372" t="s">
        <v>24</v>
      </c>
    </row>
    <row r="2373" spans="1:28" x14ac:dyDescent="0.35">
      <c r="A2373" s="4" t="s">
        <v>13465</v>
      </c>
      <c r="B2373" s="6">
        <f t="shared" si="229"/>
        <v>44474.977754629632</v>
      </c>
      <c r="C2373" s="12">
        <f t="shared" si="227"/>
        <v>44470</v>
      </c>
      <c r="D2373" s="3">
        <f t="shared" si="228"/>
        <v>2021</v>
      </c>
      <c r="E2373" s="3" t="str">
        <f t="shared" ref="E2373:E2436" si="230">TEXT(B2373,"mm-yyyy")</f>
        <v>10-2021</v>
      </c>
      <c r="F2373" s="5">
        <f t="shared" si="226"/>
        <v>45081.860520833332</v>
      </c>
      <c r="G2373">
        <v>30.367000000000001</v>
      </c>
      <c r="H2373">
        <v>94.804000000000002</v>
      </c>
      <c r="I2373">
        <v>31.38</v>
      </c>
      <c r="J2373">
        <v>4.4000000000000004</v>
      </c>
      <c r="K2373" t="s">
        <v>23</v>
      </c>
      <c r="M2373">
        <v>115</v>
      </c>
      <c r="N2373">
        <v>5.4459999999999997</v>
      </c>
      <c r="O2373">
        <v>0.91</v>
      </c>
      <c r="P2373" t="s">
        <v>24</v>
      </c>
      <c r="Q2373" t="s">
        <v>13466</v>
      </c>
      <c r="R2373" t="s">
        <v>13467</v>
      </c>
      <c r="S2373" t="s">
        <v>13468</v>
      </c>
      <c r="T2373" t="b">
        <f t="shared" ref="T2373:T2436" si="231">OR(ISNUMBER(SEARCH("India",S2373)),ISNUMBER(SEARCH("Pakistan",S2373)),ISNUMBER(SEARCH("Afghanistan",S2373)),ISNUMBER(SEARCH("Bangladesh",S2373)),ISNUMBER(SEARCH("Nepal",S2373)),ISNUMBER(SEARCH("Bhutan",S2373)),ISNUMBER(SEARCH("Sri Lanka",S2373)),ISNUMBER(SEARCH("Maldives",S2373)))</f>
        <v>1</v>
      </c>
      <c r="U2373" t="s">
        <v>28</v>
      </c>
      <c r="V2373">
        <v>9.6</v>
      </c>
      <c r="W2373">
        <v>4.7</v>
      </c>
      <c r="X2373">
        <v>0.10199999999999999</v>
      </c>
      <c r="Y2373">
        <v>28</v>
      </c>
      <c r="Z2373" t="s">
        <v>29</v>
      </c>
      <c r="AA2373" t="s">
        <v>24</v>
      </c>
      <c r="AB2373" t="s">
        <v>24</v>
      </c>
    </row>
    <row r="2374" spans="1:28" x14ac:dyDescent="0.35">
      <c r="A2374" s="4" t="s">
        <v>8071</v>
      </c>
      <c r="B2374" s="6">
        <f t="shared" si="229"/>
        <v>45081.860520833332</v>
      </c>
      <c r="C2374" s="12">
        <f t="shared" si="227"/>
        <v>45078</v>
      </c>
      <c r="D2374" s="3">
        <f t="shared" si="228"/>
        <v>2023</v>
      </c>
      <c r="E2374" s="3" t="str">
        <f t="shared" si="230"/>
        <v>06-2023</v>
      </c>
      <c r="F2374" s="5">
        <f t="shared" si="226"/>
        <v>45081.316689814812</v>
      </c>
      <c r="G2374">
        <v>38.3401</v>
      </c>
      <c r="H2374">
        <v>93.639600000000002</v>
      </c>
      <c r="I2374">
        <v>10</v>
      </c>
      <c r="J2374">
        <v>4.4000000000000004</v>
      </c>
      <c r="K2374" t="s">
        <v>23</v>
      </c>
      <c r="L2374">
        <v>68</v>
      </c>
      <c r="M2374">
        <v>62</v>
      </c>
      <c r="N2374">
        <v>8.375</v>
      </c>
      <c r="O2374">
        <v>0.96</v>
      </c>
      <c r="P2374" t="s">
        <v>24</v>
      </c>
      <c r="Q2374" t="s">
        <v>8072</v>
      </c>
      <c r="R2374" t="s">
        <v>8070</v>
      </c>
      <c r="S2374" t="s">
        <v>8073</v>
      </c>
      <c r="T2374" t="b">
        <f t="shared" si="231"/>
        <v>0</v>
      </c>
      <c r="U2374" t="s">
        <v>28</v>
      </c>
      <c r="V2374">
        <v>4.75</v>
      </c>
      <c r="W2374">
        <v>1.8859999999999999</v>
      </c>
      <c r="X2374">
        <v>7.4999999999999997E-2</v>
      </c>
      <c r="Y2374">
        <v>51</v>
      </c>
      <c r="Z2374" t="s">
        <v>29</v>
      </c>
      <c r="AA2374" t="s">
        <v>24</v>
      </c>
      <c r="AB2374" t="s">
        <v>24</v>
      </c>
    </row>
    <row r="2375" spans="1:28" x14ac:dyDescent="0.35">
      <c r="A2375" s="4" t="s">
        <v>8074</v>
      </c>
      <c r="B2375" s="6">
        <f t="shared" si="229"/>
        <v>45081.316689814812</v>
      </c>
      <c r="C2375" s="12">
        <f t="shared" si="227"/>
        <v>45078</v>
      </c>
      <c r="D2375" s="3">
        <f t="shared" si="228"/>
        <v>2023</v>
      </c>
      <c r="E2375" s="3" t="str">
        <f t="shared" si="230"/>
        <v>06-2023</v>
      </c>
      <c r="F2375" s="5">
        <f t="shared" si="226"/>
        <v>45080.483923611115</v>
      </c>
      <c r="G2375">
        <v>2.7930999999999999</v>
      </c>
      <c r="H2375">
        <v>96.055099999999996</v>
      </c>
      <c r="I2375">
        <v>31.071999999999999</v>
      </c>
      <c r="J2375">
        <v>4.4000000000000004</v>
      </c>
      <c r="K2375" t="s">
        <v>23</v>
      </c>
      <c r="L2375">
        <v>14</v>
      </c>
      <c r="M2375">
        <v>181</v>
      </c>
      <c r="N2375">
        <v>2.121</v>
      </c>
      <c r="O2375">
        <v>0.18</v>
      </c>
      <c r="P2375" t="s">
        <v>24</v>
      </c>
      <c r="Q2375" t="s">
        <v>8075</v>
      </c>
      <c r="R2375" t="s">
        <v>8076</v>
      </c>
      <c r="S2375" t="s">
        <v>8077</v>
      </c>
      <c r="T2375" t="b">
        <f t="shared" si="231"/>
        <v>0</v>
      </c>
      <c r="U2375" t="s">
        <v>28</v>
      </c>
      <c r="V2375">
        <v>8.57</v>
      </c>
      <c r="W2375">
        <v>5.85</v>
      </c>
      <c r="X2375">
        <v>0.17899999999999999</v>
      </c>
      <c r="Y2375">
        <v>9</v>
      </c>
      <c r="Z2375" t="s">
        <v>29</v>
      </c>
      <c r="AA2375" t="s">
        <v>24</v>
      </c>
      <c r="AB2375" t="s">
        <v>24</v>
      </c>
    </row>
    <row r="2376" spans="1:28" x14ac:dyDescent="0.35">
      <c r="A2376" s="4" t="s">
        <v>8078</v>
      </c>
      <c r="B2376" s="6">
        <f t="shared" si="229"/>
        <v>45080.483923611115</v>
      </c>
      <c r="C2376" s="12">
        <f t="shared" si="227"/>
        <v>45078</v>
      </c>
      <c r="D2376" s="3">
        <f t="shared" si="228"/>
        <v>2023</v>
      </c>
      <c r="E2376" s="3" t="str">
        <f t="shared" si="230"/>
        <v>06-2023</v>
      </c>
      <c r="F2376" s="5">
        <f t="shared" si="226"/>
        <v>45080.369363425925</v>
      </c>
      <c r="G2376">
        <v>25.246400000000001</v>
      </c>
      <c r="H2376">
        <v>96.252899999999997</v>
      </c>
      <c r="I2376">
        <v>10</v>
      </c>
      <c r="J2376">
        <v>4.0999999999999996</v>
      </c>
      <c r="K2376" t="s">
        <v>23</v>
      </c>
      <c r="L2376">
        <v>17</v>
      </c>
      <c r="M2376">
        <v>127</v>
      </c>
      <c r="N2376">
        <v>6.3579999999999997</v>
      </c>
      <c r="O2376">
        <v>0.26</v>
      </c>
      <c r="P2376" t="s">
        <v>24</v>
      </c>
      <c r="Q2376" t="s">
        <v>8079</v>
      </c>
      <c r="R2376" t="s">
        <v>8080</v>
      </c>
      <c r="S2376" t="s">
        <v>8081</v>
      </c>
      <c r="T2376" t="b">
        <f t="shared" si="231"/>
        <v>0</v>
      </c>
      <c r="U2376" t="s">
        <v>28</v>
      </c>
      <c r="V2376">
        <v>8.8800000000000008</v>
      </c>
      <c r="W2376">
        <v>1.8680000000000001</v>
      </c>
      <c r="X2376">
        <v>0.184</v>
      </c>
      <c r="Y2376">
        <v>8</v>
      </c>
      <c r="Z2376" t="s">
        <v>29</v>
      </c>
      <c r="AA2376" t="s">
        <v>24</v>
      </c>
      <c r="AB2376" t="s">
        <v>24</v>
      </c>
    </row>
    <row r="2377" spans="1:28" x14ac:dyDescent="0.35">
      <c r="A2377" s="4" t="s">
        <v>8082</v>
      </c>
      <c r="B2377" s="6">
        <f t="shared" si="229"/>
        <v>45080.369363425925</v>
      </c>
      <c r="C2377" s="12">
        <f t="shared" si="227"/>
        <v>45078</v>
      </c>
      <c r="D2377" s="3">
        <f t="shared" si="228"/>
        <v>2023</v>
      </c>
      <c r="E2377" s="3" t="str">
        <f t="shared" si="230"/>
        <v>06-2023</v>
      </c>
      <c r="F2377" s="5">
        <f t="shared" si="226"/>
        <v>44474.014004629629</v>
      </c>
      <c r="G2377">
        <v>0.55310000000000004</v>
      </c>
      <c r="H2377">
        <v>96.589699999999993</v>
      </c>
      <c r="I2377">
        <v>10</v>
      </c>
      <c r="J2377">
        <v>4.3</v>
      </c>
      <c r="K2377" t="s">
        <v>23</v>
      </c>
      <c r="L2377">
        <v>20</v>
      </c>
      <c r="M2377">
        <v>170</v>
      </c>
      <c r="N2377">
        <v>1.236</v>
      </c>
      <c r="O2377">
        <v>0.47</v>
      </c>
      <c r="P2377" t="s">
        <v>24</v>
      </c>
      <c r="Q2377" t="s">
        <v>8083</v>
      </c>
      <c r="R2377" t="s">
        <v>8080</v>
      </c>
      <c r="S2377" t="s">
        <v>8084</v>
      </c>
      <c r="T2377" t="b">
        <f t="shared" si="231"/>
        <v>0</v>
      </c>
      <c r="U2377" t="s">
        <v>28</v>
      </c>
      <c r="V2377">
        <v>8.4499999999999993</v>
      </c>
      <c r="W2377">
        <v>1.835</v>
      </c>
      <c r="X2377">
        <v>0.161</v>
      </c>
      <c r="Y2377">
        <v>11</v>
      </c>
      <c r="Z2377" t="s">
        <v>29</v>
      </c>
      <c r="AA2377" t="s">
        <v>24</v>
      </c>
      <c r="AB2377" t="s">
        <v>24</v>
      </c>
    </row>
    <row r="2378" spans="1:28" x14ac:dyDescent="0.35">
      <c r="A2378" s="4" t="s">
        <v>13481</v>
      </c>
      <c r="B2378" s="6">
        <f t="shared" si="229"/>
        <v>44474.014004629629</v>
      </c>
      <c r="C2378" s="12">
        <f t="shared" si="227"/>
        <v>44470</v>
      </c>
      <c r="D2378" s="3">
        <f t="shared" si="228"/>
        <v>2021</v>
      </c>
      <c r="E2378" s="3" t="str">
        <f t="shared" si="230"/>
        <v>10-2021</v>
      </c>
      <c r="F2378" s="5">
        <f t="shared" si="226"/>
        <v>45080.325520833336</v>
      </c>
      <c r="G2378">
        <v>36.478999999999999</v>
      </c>
      <c r="H2378">
        <v>71.302499999999995</v>
      </c>
      <c r="I2378">
        <v>125.79</v>
      </c>
      <c r="J2378">
        <v>4.4000000000000004</v>
      </c>
      <c r="K2378" t="s">
        <v>23</v>
      </c>
      <c r="M2378">
        <v>44</v>
      </c>
      <c r="N2378">
        <v>0.86899999999999999</v>
      </c>
      <c r="O2378">
        <v>0.78</v>
      </c>
      <c r="P2378" t="s">
        <v>24</v>
      </c>
      <c r="Q2378" t="s">
        <v>13482</v>
      </c>
      <c r="R2378" t="s">
        <v>13479</v>
      </c>
      <c r="S2378" t="s">
        <v>13483</v>
      </c>
      <c r="T2378" t="b">
        <f t="shared" si="231"/>
        <v>1</v>
      </c>
      <c r="U2378" t="s">
        <v>28</v>
      </c>
      <c r="V2378">
        <v>7.2</v>
      </c>
      <c r="W2378">
        <v>6.3</v>
      </c>
      <c r="X2378">
        <v>5.3999999999999999E-2</v>
      </c>
      <c r="Y2378">
        <v>105</v>
      </c>
      <c r="Z2378" t="s">
        <v>29</v>
      </c>
      <c r="AA2378" t="s">
        <v>24</v>
      </c>
      <c r="AB2378" t="s">
        <v>24</v>
      </c>
    </row>
    <row r="2379" spans="1:28" x14ac:dyDescent="0.35">
      <c r="A2379" s="4" t="s">
        <v>8088</v>
      </c>
      <c r="B2379" s="6">
        <f t="shared" si="229"/>
        <v>45080.325520833336</v>
      </c>
      <c r="C2379" s="12">
        <f t="shared" si="227"/>
        <v>45078</v>
      </c>
      <c r="D2379" s="3">
        <f t="shared" si="228"/>
        <v>2023</v>
      </c>
      <c r="E2379" s="3" t="str">
        <f t="shared" si="230"/>
        <v>06-2023</v>
      </c>
      <c r="F2379" s="5">
        <f t="shared" si="226"/>
        <v>45079.59480324074</v>
      </c>
      <c r="G2379">
        <v>36.794800000000002</v>
      </c>
      <c r="H2379">
        <v>61.616500000000002</v>
      </c>
      <c r="I2379">
        <v>10.119999999999999</v>
      </c>
      <c r="J2379">
        <v>4.5</v>
      </c>
      <c r="K2379" t="s">
        <v>23</v>
      </c>
      <c r="L2379">
        <v>80</v>
      </c>
      <c r="M2379">
        <v>153</v>
      </c>
      <c r="N2379">
        <v>3.0089999999999999</v>
      </c>
      <c r="O2379">
        <v>0.61</v>
      </c>
      <c r="P2379" t="s">
        <v>24</v>
      </c>
      <c r="Q2379" t="s">
        <v>8089</v>
      </c>
      <c r="R2379" t="s">
        <v>8090</v>
      </c>
      <c r="S2379" t="s">
        <v>8091</v>
      </c>
      <c r="T2379" t="b">
        <f t="shared" si="231"/>
        <v>0</v>
      </c>
      <c r="U2379" t="s">
        <v>28</v>
      </c>
      <c r="V2379">
        <v>7.16</v>
      </c>
      <c r="W2379">
        <v>3.508</v>
      </c>
      <c r="X2379">
        <v>7.1999999999999995E-2</v>
      </c>
      <c r="Y2379">
        <v>56</v>
      </c>
      <c r="Z2379" t="s">
        <v>29</v>
      </c>
      <c r="AA2379" t="s">
        <v>24</v>
      </c>
      <c r="AB2379" t="s">
        <v>24</v>
      </c>
    </row>
    <row r="2380" spans="1:28" x14ac:dyDescent="0.35">
      <c r="A2380" s="4" t="s">
        <v>8092</v>
      </c>
      <c r="B2380" s="6">
        <f t="shared" si="229"/>
        <v>45079.59480324074</v>
      </c>
      <c r="C2380" s="12">
        <f t="shared" si="227"/>
        <v>45078</v>
      </c>
      <c r="D2380" s="3">
        <f t="shared" si="228"/>
        <v>2023</v>
      </c>
      <c r="E2380" s="3" t="str">
        <f t="shared" si="230"/>
        <v>06-2023</v>
      </c>
      <c r="F2380" s="5">
        <f t="shared" si="226"/>
        <v>44473.906597222223</v>
      </c>
      <c r="G2380">
        <v>1.8388</v>
      </c>
      <c r="H2380">
        <v>99.482900000000001</v>
      </c>
      <c r="I2380">
        <v>157.08099999999999</v>
      </c>
      <c r="J2380">
        <v>4.9000000000000004</v>
      </c>
      <c r="K2380" t="s">
        <v>23</v>
      </c>
      <c r="L2380">
        <v>113</v>
      </c>
      <c r="M2380">
        <v>48</v>
      </c>
      <c r="N2380">
        <v>1.9790000000000001</v>
      </c>
      <c r="O2380">
        <v>0.61</v>
      </c>
      <c r="P2380" t="s">
        <v>24</v>
      </c>
      <c r="Q2380" t="s">
        <v>8093</v>
      </c>
      <c r="R2380" t="s">
        <v>8094</v>
      </c>
      <c r="S2380" t="s">
        <v>8095</v>
      </c>
      <c r="T2380" t="b">
        <f t="shared" si="231"/>
        <v>0</v>
      </c>
      <c r="U2380" t="s">
        <v>28</v>
      </c>
      <c r="V2380">
        <v>7.05</v>
      </c>
      <c r="W2380">
        <v>5.577</v>
      </c>
      <c r="X2380">
        <v>4.4999999999999998E-2</v>
      </c>
      <c r="Y2380">
        <v>158</v>
      </c>
      <c r="Z2380" t="s">
        <v>29</v>
      </c>
      <c r="AA2380" t="s">
        <v>24</v>
      </c>
      <c r="AB2380" t="s">
        <v>24</v>
      </c>
    </row>
    <row r="2381" spans="1:28" x14ac:dyDescent="0.35">
      <c r="A2381" s="4" t="s">
        <v>13484</v>
      </c>
      <c r="B2381" s="6">
        <f t="shared" si="229"/>
        <v>44473.906597222223</v>
      </c>
      <c r="C2381" s="12">
        <f t="shared" si="227"/>
        <v>44470</v>
      </c>
      <c r="D2381" s="3">
        <f t="shared" si="228"/>
        <v>2021</v>
      </c>
      <c r="E2381" s="3" t="str">
        <f t="shared" si="230"/>
        <v>10-2021</v>
      </c>
      <c r="F2381" s="5">
        <f t="shared" si="226"/>
        <v>44470.206631944442</v>
      </c>
      <c r="G2381">
        <v>36.974699999999999</v>
      </c>
      <c r="H2381">
        <v>69.995999999999995</v>
      </c>
      <c r="I2381">
        <v>10</v>
      </c>
      <c r="J2381">
        <v>4.4000000000000004</v>
      </c>
      <c r="K2381" t="s">
        <v>23</v>
      </c>
      <c r="M2381">
        <v>60</v>
      </c>
      <c r="N2381">
        <v>0.48799999999999999</v>
      </c>
      <c r="O2381">
        <v>1.07</v>
      </c>
      <c r="P2381" t="s">
        <v>24</v>
      </c>
      <c r="Q2381" t="s">
        <v>13485</v>
      </c>
      <c r="R2381" t="s">
        <v>13479</v>
      </c>
      <c r="S2381" t="s">
        <v>13486</v>
      </c>
      <c r="T2381" t="b">
        <f t="shared" si="231"/>
        <v>1</v>
      </c>
      <c r="U2381" t="s">
        <v>28</v>
      </c>
      <c r="V2381">
        <v>3.1</v>
      </c>
      <c r="W2381">
        <v>1.9</v>
      </c>
      <c r="X2381">
        <v>8.5999999999999993E-2</v>
      </c>
      <c r="Y2381">
        <v>39</v>
      </c>
      <c r="Z2381" t="s">
        <v>29</v>
      </c>
      <c r="AA2381" t="s">
        <v>24</v>
      </c>
      <c r="AB2381" t="s">
        <v>24</v>
      </c>
    </row>
    <row r="2382" spans="1:28" x14ac:dyDescent="0.35">
      <c r="A2382" s="4" t="s">
        <v>13527</v>
      </c>
      <c r="B2382" s="6">
        <f t="shared" si="229"/>
        <v>44470.206631944442</v>
      </c>
      <c r="C2382" s="12">
        <f t="shared" si="227"/>
        <v>44470</v>
      </c>
      <c r="D2382" s="3">
        <f t="shared" si="228"/>
        <v>2021</v>
      </c>
      <c r="E2382" s="3" t="str">
        <f t="shared" si="230"/>
        <v>10-2021</v>
      </c>
      <c r="F2382" s="5">
        <f t="shared" si="226"/>
        <v>44469.545555555553</v>
      </c>
      <c r="G2382">
        <v>25.461400000000001</v>
      </c>
      <c r="H2382">
        <v>95.3035</v>
      </c>
      <c r="I2382">
        <v>102.96</v>
      </c>
      <c r="J2382">
        <v>4.4000000000000004</v>
      </c>
      <c r="K2382" t="s">
        <v>23</v>
      </c>
      <c r="M2382">
        <v>64</v>
      </c>
      <c r="N2382">
        <v>1.528</v>
      </c>
      <c r="O2382">
        <v>0.91</v>
      </c>
      <c r="P2382" t="s">
        <v>24</v>
      </c>
      <c r="Q2382" t="s">
        <v>13528</v>
      </c>
      <c r="R2382" t="s">
        <v>13521</v>
      </c>
      <c r="S2382" t="s">
        <v>13529</v>
      </c>
      <c r="T2382" t="b">
        <f t="shared" si="231"/>
        <v>1</v>
      </c>
      <c r="U2382" t="s">
        <v>28</v>
      </c>
      <c r="V2382">
        <v>6.9</v>
      </c>
      <c r="W2382">
        <v>7.1</v>
      </c>
      <c r="X2382">
        <v>0.20300000000000001</v>
      </c>
      <c r="Y2382">
        <v>10</v>
      </c>
      <c r="Z2382" t="s">
        <v>29</v>
      </c>
      <c r="AA2382" t="s">
        <v>24</v>
      </c>
      <c r="AB2382" t="s">
        <v>24</v>
      </c>
    </row>
    <row r="2383" spans="1:28" x14ac:dyDescent="0.35">
      <c r="A2383" s="4" t="s">
        <v>13541</v>
      </c>
      <c r="B2383" s="6">
        <f t="shared" si="229"/>
        <v>44469.545555555553</v>
      </c>
      <c r="C2383" s="12">
        <f t="shared" si="227"/>
        <v>44440</v>
      </c>
      <c r="D2383" s="3">
        <f t="shared" si="228"/>
        <v>2021</v>
      </c>
      <c r="E2383" s="3" t="str">
        <f t="shared" si="230"/>
        <v>09-2021</v>
      </c>
      <c r="F2383" s="5">
        <f t="shared" si="226"/>
        <v>45077.472384259258</v>
      </c>
      <c r="G2383">
        <v>11.7507</v>
      </c>
      <c r="H2383">
        <v>95.293499999999995</v>
      </c>
      <c r="I2383">
        <v>24.04</v>
      </c>
      <c r="J2383">
        <v>4.4000000000000004</v>
      </c>
      <c r="K2383" t="s">
        <v>23</v>
      </c>
      <c r="M2383">
        <v>186</v>
      </c>
      <c r="N2383">
        <v>4.4580000000000002</v>
      </c>
      <c r="O2383">
        <v>0.66</v>
      </c>
      <c r="P2383" t="s">
        <v>24</v>
      </c>
      <c r="Q2383" t="s">
        <v>13542</v>
      </c>
      <c r="R2383" t="s">
        <v>13543</v>
      </c>
      <c r="S2383" t="s">
        <v>13544</v>
      </c>
      <c r="T2383" t="b">
        <f t="shared" si="231"/>
        <v>1</v>
      </c>
      <c r="U2383" t="s">
        <v>28</v>
      </c>
      <c r="V2383">
        <v>8</v>
      </c>
      <c r="W2383">
        <v>6.2</v>
      </c>
      <c r="X2383">
        <v>0.13900000000000001</v>
      </c>
      <c r="Y2383">
        <v>18</v>
      </c>
      <c r="Z2383" t="s">
        <v>29</v>
      </c>
      <c r="AA2383" t="s">
        <v>24</v>
      </c>
      <c r="AB2383" t="s">
        <v>24</v>
      </c>
    </row>
    <row r="2384" spans="1:28" x14ac:dyDescent="0.35">
      <c r="A2384" s="4" t="s">
        <v>8107</v>
      </c>
      <c r="B2384" s="6">
        <f t="shared" si="229"/>
        <v>45077.472384259258</v>
      </c>
      <c r="C2384" s="12">
        <f t="shared" si="227"/>
        <v>45047</v>
      </c>
      <c r="D2384" s="3">
        <f t="shared" si="228"/>
        <v>2023</v>
      </c>
      <c r="E2384" s="3" t="str">
        <f t="shared" si="230"/>
        <v>05-2023</v>
      </c>
      <c r="F2384" s="5">
        <f t="shared" si="226"/>
        <v>45077.419687499998</v>
      </c>
      <c r="G2384">
        <v>25.1051</v>
      </c>
      <c r="H2384">
        <v>96.231499999999997</v>
      </c>
      <c r="I2384">
        <v>10</v>
      </c>
      <c r="J2384">
        <v>5.9</v>
      </c>
      <c r="K2384" t="s">
        <v>106</v>
      </c>
      <c r="L2384">
        <v>194</v>
      </c>
      <c r="M2384">
        <v>43</v>
      </c>
      <c r="N2384">
        <v>4.3789999999999996</v>
      </c>
      <c r="O2384">
        <v>0.71</v>
      </c>
      <c r="P2384" t="s">
        <v>24</v>
      </c>
      <c r="Q2384" t="s">
        <v>8108</v>
      </c>
      <c r="R2384" t="s">
        <v>8109</v>
      </c>
      <c r="S2384" t="s">
        <v>8110</v>
      </c>
      <c r="T2384" t="b">
        <f t="shared" si="231"/>
        <v>0</v>
      </c>
      <c r="U2384" t="s">
        <v>28</v>
      </c>
      <c r="V2384">
        <v>6.38</v>
      </c>
      <c r="W2384">
        <v>1.321</v>
      </c>
      <c r="X2384">
        <v>7.4999999999999997E-2</v>
      </c>
      <c r="Y2384">
        <v>17</v>
      </c>
      <c r="Z2384" t="s">
        <v>29</v>
      </c>
      <c r="AA2384" t="s">
        <v>24</v>
      </c>
      <c r="AB2384" t="s">
        <v>24</v>
      </c>
    </row>
    <row r="2385" spans="1:28" x14ac:dyDescent="0.35">
      <c r="A2385" s="4" t="s">
        <v>8111</v>
      </c>
      <c r="B2385" s="6">
        <f t="shared" si="229"/>
        <v>45077.419687499998</v>
      </c>
      <c r="C2385" s="12">
        <f t="shared" si="227"/>
        <v>45047</v>
      </c>
      <c r="D2385" s="3">
        <f t="shared" si="228"/>
        <v>2023</v>
      </c>
      <c r="E2385" s="3" t="str">
        <f t="shared" si="230"/>
        <v>05-2023</v>
      </c>
      <c r="F2385" s="5">
        <f t="shared" si="226"/>
        <v>44464.392060185186</v>
      </c>
      <c r="G2385">
        <v>2.3216999999999999</v>
      </c>
      <c r="H2385">
        <v>96.7774</v>
      </c>
      <c r="I2385">
        <v>31.318999999999999</v>
      </c>
      <c r="J2385">
        <v>4</v>
      </c>
      <c r="K2385" t="s">
        <v>23</v>
      </c>
      <c r="L2385">
        <v>16</v>
      </c>
      <c r="M2385">
        <v>151</v>
      </c>
      <c r="N2385">
        <v>1.288</v>
      </c>
      <c r="O2385">
        <v>0.51</v>
      </c>
      <c r="P2385" t="s">
        <v>24</v>
      </c>
      <c r="Q2385" t="s">
        <v>8112</v>
      </c>
      <c r="R2385" t="s">
        <v>8113</v>
      </c>
      <c r="S2385" t="s">
        <v>8114</v>
      </c>
      <c r="T2385" t="b">
        <f t="shared" si="231"/>
        <v>0</v>
      </c>
      <c r="U2385" t="s">
        <v>28</v>
      </c>
      <c r="V2385">
        <v>9.19</v>
      </c>
      <c r="W2385">
        <v>7.1219999999999999</v>
      </c>
      <c r="X2385">
        <v>0.19600000000000001</v>
      </c>
      <c r="Y2385">
        <v>7</v>
      </c>
      <c r="Z2385" t="s">
        <v>29</v>
      </c>
      <c r="AA2385" t="s">
        <v>24</v>
      </c>
      <c r="AB2385" t="s">
        <v>24</v>
      </c>
    </row>
    <row r="2386" spans="1:28" x14ac:dyDescent="0.35">
      <c r="A2386" s="4" t="s">
        <v>13576</v>
      </c>
      <c r="B2386" s="6">
        <f t="shared" si="229"/>
        <v>44464.392060185186</v>
      </c>
      <c r="C2386" s="12">
        <f t="shared" si="227"/>
        <v>44440</v>
      </c>
      <c r="D2386" s="3">
        <f t="shared" si="228"/>
        <v>2021</v>
      </c>
      <c r="E2386" s="3" t="str">
        <f t="shared" si="230"/>
        <v>09-2021</v>
      </c>
      <c r="F2386" s="5">
        <f t="shared" si="226"/>
        <v>45076.740057870367</v>
      </c>
      <c r="G2386">
        <v>30.261500000000002</v>
      </c>
      <c r="H2386">
        <v>94.813599999999994</v>
      </c>
      <c r="I2386">
        <v>34.18</v>
      </c>
      <c r="J2386">
        <v>4.4000000000000004</v>
      </c>
      <c r="K2386" t="s">
        <v>23</v>
      </c>
      <c r="M2386">
        <v>76</v>
      </c>
      <c r="N2386">
        <v>5.3579999999999997</v>
      </c>
      <c r="O2386">
        <v>0.53</v>
      </c>
      <c r="P2386" t="s">
        <v>24</v>
      </c>
      <c r="Q2386" t="s">
        <v>13577</v>
      </c>
      <c r="R2386" t="s">
        <v>13578</v>
      </c>
      <c r="S2386" t="s">
        <v>13579</v>
      </c>
      <c r="T2386" t="b">
        <f t="shared" si="231"/>
        <v>1</v>
      </c>
      <c r="U2386" t="s">
        <v>28</v>
      </c>
      <c r="V2386">
        <v>10.8</v>
      </c>
      <c r="W2386">
        <v>6.2</v>
      </c>
      <c r="X2386">
        <v>9.6000000000000002E-2</v>
      </c>
      <c r="Y2386">
        <v>31</v>
      </c>
      <c r="Z2386" t="s">
        <v>29</v>
      </c>
      <c r="AA2386" t="s">
        <v>24</v>
      </c>
      <c r="AB2386" t="s">
        <v>24</v>
      </c>
    </row>
    <row r="2387" spans="1:28" x14ac:dyDescent="0.35">
      <c r="A2387" s="4" t="s">
        <v>8119</v>
      </c>
      <c r="B2387" s="6">
        <f t="shared" si="229"/>
        <v>45076.740057870367</v>
      </c>
      <c r="C2387" s="12">
        <f t="shared" si="227"/>
        <v>45047</v>
      </c>
      <c r="D2387" s="3">
        <f t="shared" si="228"/>
        <v>2023</v>
      </c>
      <c r="E2387" s="3" t="str">
        <f t="shared" si="230"/>
        <v>05-2023</v>
      </c>
      <c r="F2387" s="5">
        <f t="shared" si="226"/>
        <v>44453.782777777778</v>
      </c>
      <c r="G2387">
        <v>38.579599999999999</v>
      </c>
      <c r="H2387">
        <v>73.184200000000004</v>
      </c>
      <c r="I2387">
        <v>9.8610000000000007</v>
      </c>
      <c r="J2387">
        <v>4.5</v>
      </c>
      <c r="K2387" t="s">
        <v>23</v>
      </c>
      <c r="L2387">
        <v>124</v>
      </c>
      <c r="M2387">
        <v>65</v>
      </c>
      <c r="N2387">
        <v>2.7490000000000001</v>
      </c>
      <c r="O2387">
        <v>0.75</v>
      </c>
      <c r="P2387" t="s">
        <v>24</v>
      </c>
      <c r="Q2387" t="s">
        <v>8120</v>
      </c>
      <c r="R2387" t="s">
        <v>8121</v>
      </c>
      <c r="S2387" t="s">
        <v>8122</v>
      </c>
      <c r="T2387" t="b">
        <f t="shared" si="231"/>
        <v>0</v>
      </c>
      <c r="U2387" t="s">
        <v>28</v>
      </c>
      <c r="V2387">
        <v>4.7699999999999996</v>
      </c>
      <c r="W2387">
        <v>3.9049999999999998</v>
      </c>
      <c r="X2387">
        <v>5.3999999999999999E-2</v>
      </c>
      <c r="Y2387">
        <v>106</v>
      </c>
      <c r="Z2387" t="s">
        <v>29</v>
      </c>
      <c r="AA2387" t="s">
        <v>24</v>
      </c>
      <c r="AB2387" t="s">
        <v>24</v>
      </c>
    </row>
    <row r="2388" spans="1:28" x14ac:dyDescent="0.35">
      <c r="A2388" s="4" t="s">
        <v>13638</v>
      </c>
      <c r="B2388" s="6">
        <f t="shared" si="229"/>
        <v>44453.782777777778</v>
      </c>
      <c r="C2388" s="12">
        <f t="shared" si="227"/>
        <v>44440</v>
      </c>
      <c r="D2388" s="3">
        <f t="shared" si="228"/>
        <v>2021</v>
      </c>
      <c r="E2388" s="3" t="str">
        <f t="shared" si="230"/>
        <v>09-2021</v>
      </c>
      <c r="F2388" s="5">
        <f t="shared" si="226"/>
        <v>44451.622395833336</v>
      </c>
      <c r="G2388">
        <v>10.450699999999999</v>
      </c>
      <c r="H2388">
        <v>93.280600000000007</v>
      </c>
      <c r="I2388">
        <v>87.8</v>
      </c>
      <c r="J2388">
        <v>4.4000000000000004</v>
      </c>
      <c r="K2388" t="s">
        <v>23</v>
      </c>
      <c r="M2388">
        <v>91</v>
      </c>
      <c r="N2388">
        <v>1.3080000000000001</v>
      </c>
      <c r="O2388">
        <v>0.57999999999999996</v>
      </c>
      <c r="P2388" t="s">
        <v>24</v>
      </c>
      <c r="Q2388" t="s">
        <v>13639</v>
      </c>
      <c r="R2388" t="s">
        <v>13640</v>
      </c>
      <c r="S2388" t="s">
        <v>13641</v>
      </c>
      <c r="T2388" t="b">
        <f t="shared" si="231"/>
        <v>1</v>
      </c>
      <c r="U2388" t="s">
        <v>28</v>
      </c>
      <c r="V2388">
        <v>8.3000000000000007</v>
      </c>
      <c r="W2388">
        <v>6.8</v>
      </c>
      <c r="X2388">
        <v>8.5999999999999993E-2</v>
      </c>
      <c r="Y2388">
        <v>44</v>
      </c>
      <c r="Z2388" t="s">
        <v>29</v>
      </c>
      <c r="AA2388" t="s">
        <v>24</v>
      </c>
      <c r="AB2388" t="s">
        <v>24</v>
      </c>
    </row>
    <row r="2389" spans="1:28" x14ac:dyDescent="0.35">
      <c r="A2389" s="4" t="s">
        <v>13661</v>
      </c>
      <c r="B2389" s="6">
        <f t="shared" si="229"/>
        <v>44451.622395833336</v>
      </c>
      <c r="C2389" s="12">
        <f t="shared" si="227"/>
        <v>44440</v>
      </c>
      <c r="D2389" s="3">
        <f t="shared" si="228"/>
        <v>2021</v>
      </c>
      <c r="E2389" s="3" t="str">
        <f t="shared" si="230"/>
        <v>09-2021</v>
      </c>
      <c r="F2389" s="5">
        <f t="shared" si="226"/>
        <v>44451.256944444445</v>
      </c>
      <c r="G2389">
        <v>27.4834</v>
      </c>
      <c r="H2389">
        <v>85.997799999999998</v>
      </c>
      <c r="I2389">
        <v>10</v>
      </c>
      <c r="J2389">
        <v>4.4000000000000004</v>
      </c>
      <c r="K2389" t="s">
        <v>23</v>
      </c>
      <c r="M2389">
        <v>154</v>
      </c>
      <c r="N2389">
        <v>8.1489999999999991</v>
      </c>
      <c r="O2389">
        <v>0.52</v>
      </c>
      <c r="P2389" t="s">
        <v>24</v>
      </c>
      <c r="Q2389" t="s">
        <v>13662</v>
      </c>
      <c r="R2389" t="s">
        <v>13663</v>
      </c>
      <c r="S2389" t="s">
        <v>13664</v>
      </c>
      <c r="T2389" t="b">
        <f t="shared" si="231"/>
        <v>1</v>
      </c>
      <c r="U2389" t="s">
        <v>28</v>
      </c>
      <c r="V2389">
        <v>8.5</v>
      </c>
      <c r="W2389">
        <v>1.9</v>
      </c>
      <c r="X2389">
        <v>0.219</v>
      </c>
      <c r="Y2389">
        <v>7</v>
      </c>
      <c r="Z2389" t="s">
        <v>29</v>
      </c>
      <c r="AA2389" t="s">
        <v>24</v>
      </c>
      <c r="AB2389" t="s">
        <v>24</v>
      </c>
    </row>
    <row r="2390" spans="1:28" x14ac:dyDescent="0.35">
      <c r="A2390" s="4" t="s">
        <v>13665</v>
      </c>
      <c r="B2390" s="6">
        <f t="shared" si="229"/>
        <v>44451.256944444445</v>
      </c>
      <c r="C2390" s="12">
        <f t="shared" si="227"/>
        <v>44440</v>
      </c>
      <c r="D2390" s="3">
        <f t="shared" si="228"/>
        <v>2021</v>
      </c>
      <c r="E2390" s="3" t="str">
        <f t="shared" si="230"/>
        <v>09-2021</v>
      </c>
      <c r="F2390" s="5">
        <f t="shared" si="226"/>
        <v>45074.785671296297</v>
      </c>
      <c r="G2390">
        <v>36.213500000000003</v>
      </c>
      <c r="H2390">
        <v>70.499200000000002</v>
      </c>
      <c r="I2390">
        <v>87.36</v>
      </c>
      <c r="J2390">
        <v>4.4000000000000004</v>
      </c>
      <c r="K2390" t="s">
        <v>23</v>
      </c>
      <c r="M2390">
        <v>78</v>
      </c>
      <c r="N2390">
        <v>0.91200000000000003</v>
      </c>
      <c r="O2390">
        <v>0.79</v>
      </c>
      <c r="P2390" t="s">
        <v>24</v>
      </c>
      <c r="Q2390" t="s">
        <v>13666</v>
      </c>
      <c r="R2390" t="s">
        <v>13667</v>
      </c>
      <c r="S2390" t="s">
        <v>13668</v>
      </c>
      <c r="T2390" t="b">
        <f t="shared" si="231"/>
        <v>1</v>
      </c>
      <c r="U2390" t="s">
        <v>28</v>
      </c>
      <c r="V2390">
        <v>6.3</v>
      </c>
      <c r="W2390">
        <v>7.1</v>
      </c>
      <c r="X2390">
        <v>0.12</v>
      </c>
      <c r="Y2390">
        <v>20</v>
      </c>
      <c r="Z2390" t="s">
        <v>29</v>
      </c>
      <c r="AA2390" t="s">
        <v>24</v>
      </c>
      <c r="AB2390" t="s">
        <v>24</v>
      </c>
    </row>
    <row r="2391" spans="1:28" x14ac:dyDescent="0.35">
      <c r="A2391" s="4" t="s">
        <v>8135</v>
      </c>
      <c r="B2391" s="6">
        <f t="shared" si="229"/>
        <v>45074.785671296297</v>
      </c>
      <c r="C2391" s="12">
        <f t="shared" si="227"/>
        <v>45047</v>
      </c>
      <c r="D2391" s="3">
        <f t="shared" si="228"/>
        <v>2023</v>
      </c>
      <c r="E2391" s="3" t="str">
        <f t="shared" si="230"/>
        <v>05-2023</v>
      </c>
      <c r="F2391" s="5">
        <f t="shared" si="226"/>
        <v>44449.224074074074</v>
      </c>
      <c r="G2391">
        <v>28.6722</v>
      </c>
      <c r="H2391">
        <v>91.475899999999996</v>
      </c>
      <c r="I2391">
        <v>10</v>
      </c>
      <c r="J2391">
        <v>4.5</v>
      </c>
      <c r="K2391" t="s">
        <v>23</v>
      </c>
      <c r="L2391">
        <v>83</v>
      </c>
      <c r="M2391">
        <v>53</v>
      </c>
      <c r="N2391">
        <v>1.0720000000000001</v>
      </c>
      <c r="O2391">
        <v>0.86</v>
      </c>
      <c r="P2391" t="s">
        <v>24</v>
      </c>
      <c r="Q2391" t="s">
        <v>8136</v>
      </c>
      <c r="R2391" t="s">
        <v>8133</v>
      </c>
      <c r="S2391" t="s">
        <v>8137</v>
      </c>
      <c r="T2391" t="b">
        <f t="shared" si="231"/>
        <v>0</v>
      </c>
      <c r="U2391" t="s">
        <v>28</v>
      </c>
      <c r="V2391">
        <v>5.99</v>
      </c>
      <c r="W2391">
        <v>1.7729999999999999</v>
      </c>
      <c r="X2391">
        <v>7.1999999999999995E-2</v>
      </c>
      <c r="Y2391">
        <v>56</v>
      </c>
      <c r="Z2391" t="s">
        <v>29</v>
      </c>
      <c r="AA2391" t="s">
        <v>24</v>
      </c>
      <c r="AB2391" t="s">
        <v>24</v>
      </c>
    </row>
    <row r="2392" spans="1:28" x14ac:dyDescent="0.35">
      <c r="A2392" s="4" t="s">
        <v>13680</v>
      </c>
      <c r="B2392" s="6">
        <f t="shared" si="229"/>
        <v>44449.224074074074</v>
      </c>
      <c r="C2392" s="12">
        <f t="shared" si="227"/>
        <v>44440</v>
      </c>
      <c r="D2392" s="3">
        <f t="shared" si="228"/>
        <v>2021</v>
      </c>
      <c r="E2392" s="3" t="str">
        <f t="shared" si="230"/>
        <v>09-2021</v>
      </c>
      <c r="F2392" s="5">
        <f t="shared" si="226"/>
        <v>45074.328483796293</v>
      </c>
      <c r="G2392">
        <v>36.5486</v>
      </c>
      <c r="H2392">
        <v>70.86</v>
      </c>
      <c r="I2392">
        <v>194.2</v>
      </c>
      <c r="J2392">
        <v>4.4000000000000004</v>
      </c>
      <c r="K2392" t="s">
        <v>23</v>
      </c>
      <c r="M2392">
        <v>73</v>
      </c>
      <c r="N2392">
        <v>0.61899999999999999</v>
      </c>
      <c r="O2392">
        <v>0.79</v>
      </c>
      <c r="P2392" t="s">
        <v>24</v>
      </c>
      <c r="Q2392" t="s">
        <v>13681</v>
      </c>
      <c r="R2392" t="s">
        <v>13682</v>
      </c>
      <c r="S2392" t="s">
        <v>7790</v>
      </c>
      <c r="T2392" t="b">
        <f t="shared" si="231"/>
        <v>1</v>
      </c>
      <c r="U2392" t="s">
        <v>28</v>
      </c>
      <c r="V2392">
        <v>5.6</v>
      </c>
      <c r="W2392">
        <v>5.8</v>
      </c>
      <c r="X2392">
        <v>0.114</v>
      </c>
      <c r="Y2392">
        <v>22</v>
      </c>
      <c r="Z2392" t="s">
        <v>29</v>
      </c>
      <c r="AA2392" t="s">
        <v>24</v>
      </c>
      <c r="AB2392" t="s">
        <v>24</v>
      </c>
    </row>
    <row r="2393" spans="1:28" x14ac:dyDescent="0.35">
      <c r="A2393" s="4" t="s">
        <v>8141</v>
      </c>
      <c r="B2393" s="6">
        <f t="shared" si="229"/>
        <v>45074.328483796293</v>
      </c>
      <c r="C2393" s="12">
        <f t="shared" si="227"/>
        <v>45047</v>
      </c>
      <c r="D2393" s="3">
        <f t="shared" si="228"/>
        <v>2023</v>
      </c>
      <c r="E2393" s="3" t="str">
        <f t="shared" si="230"/>
        <v>05-2023</v>
      </c>
      <c r="F2393" s="5">
        <f t="shared" si="226"/>
        <v>44443.537164351852</v>
      </c>
      <c r="G2393">
        <v>35.087499999999999</v>
      </c>
      <c r="H2393">
        <v>85.981099999999998</v>
      </c>
      <c r="I2393">
        <v>12.36</v>
      </c>
      <c r="J2393">
        <v>4.2</v>
      </c>
      <c r="K2393" t="s">
        <v>23</v>
      </c>
      <c r="L2393">
        <v>37</v>
      </c>
      <c r="M2393">
        <v>45</v>
      </c>
      <c r="N2393">
        <v>6.91</v>
      </c>
      <c r="O2393">
        <v>0.46</v>
      </c>
      <c r="P2393" t="s">
        <v>24</v>
      </c>
      <c r="Q2393" t="s">
        <v>8142</v>
      </c>
      <c r="R2393" t="s">
        <v>8143</v>
      </c>
      <c r="S2393" t="s">
        <v>7394</v>
      </c>
      <c r="T2393" t="b">
        <f t="shared" si="231"/>
        <v>0</v>
      </c>
      <c r="U2393" t="s">
        <v>28</v>
      </c>
      <c r="V2393">
        <v>6.82</v>
      </c>
      <c r="W2393">
        <v>4.8360000000000003</v>
      </c>
      <c r="X2393">
        <v>0.121</v>
      </c>
      <c r="Y2393">
        <v>19</v>
      </c>
      <c r="Z2393" t="s">
        <v>29</v>
      </c>
      <c r="AA2393" t="s">
        <v>24</v>
      </c>
      <c r="AB2393" t="s">
        <v>24</v>
      </c>
    </row>
    <row r="2394" spans="1:28" x14ac:dyDescent="0.35">
      <c r="A2394" s="4" t="s">
        <v>13732</v>
      </c>
      <c r="B2394" s="6">
        <f t="shared" si="229"/>
        <v>44443.537164351852</v>
      </c>
      <c r="C2394" s="12">
        <f t="shared" si="227"/>
        <v>44440</v>
      </c>
      <c r="D2394" s="3">
        <f t="shared" si="228"/>
        <v>2021</v>
      </c>
      <c r="E2394" s="3" t="str">
        <f t="shared" si="230"/>
        <v>09-2021</v>
      </c>
      <c r="F2394" s="5">
        <f t="shared" si="226"/>
        <v>44427.24491898148</v>
      </c>
      <c r="G2394">
        <v>10.116400000000001</v>
      </c>
      <c r="H2394">
        <v>91.513099999999994</v>
      </c>
      <c r="I2394">
        <v>10</v>
      </c>
      <c r="J2394">
        <v>4.4000000000000004</v>
      </c>
      <c r="K2394" t="s">
        <v>23</v>
      </c>
      <c r="M2394">
        <v>119</v>
      </c>
      <c r="N2394">
        <v>8.1240000000000006</v>
      </c>
      <c r="O2394">
        <v>0.82</v>
      </c>
      <c r="P2394" t="s">
        <v>24</v>
      </c>
      <c r="Q2394" t="s">
        <v>13733</v>
      </c>
      <c r="R2394" t="s">
        <v>13734</v>
      </c>
      <c r="S2394" t="s">
        <v>13735</v>
      </c>
      <c r="T2394" t="b">
        <f t="shared" si="231"/>
        <v>1</v>
      </c>
      <c r="U2394" t="s">
        <v>28</v>
      </c>
      <c r="V2394">
        <v>6.6</v>
      </c>
      <c r="W2394">
        <v>1.9</v>
      </c>
      <c r="X2394">
        <v>0.127</v>
      </c>
      <c r="Y2394">
        <v>18</v>
      </c>
      <c r="Z2394" t="s">
        <v>29</v>
      </c>
      <c r="AA2394" t="s">
        <v>24</v>
      </c>
      <c r="AB2394" t="s">
        <v>24</v>
      </c>
    </row>
    <row r="2395" spans="1:28" x14ac:dyDescent="0.35">
      <c r="A2395" s="4" t="s">
        <v>13893</v>
      </c>
      <c r="B2395" s="6">
        <f t="shared" si="229"/>
        <v>44427.24491898148</v>
      </c>
      <c r="C2395" s="12">
        <f t="shared" si="227"/>
        <v>44409</v>
      </c>
      <c r="D2395" s="3">
        <f t="shared" si="228"/>
        <v>2021</v>
      </c>
      <c r="E2395" s="3" t="str">
        <f t="shared" si="230"/>
        <v>08-2021</v>
      </c>
      <c r="F2395" s="5">
        <f t="shared" si="226"/>
        <v>44424.313310185185</v>
      </c>
      <c r="G2395">
        <v>36.439399999999999</v>
      </c>
      <c r="H2395">
        <v>69.411600000000007</v>
      </c>
      <c r="I2395">
        <v>173.45</v>
      </c>
      <c r="J2395">
        <v>4.4000000000000004</v>
      </c>
      <c r="K2395" t="s">
        <v>23</v>
      </c>
      <c r="M2395">
        <v>98</v>
      </c>
      <c r="N2395">
        <v>1.1579999999999999</v>
      </c>
      <c r="O2395">
        <v>0.56000000000000005</v>
      </c>
      <c r="P2395" t="s">
        <v>24</v>
      </c>
      <c r="Q2395" t="s">
        <v>13894</v>
      </c>
      <c r="R2395" t="s">
        <v>13895</v>
      </c>
      <c r="S2395" t="s">
        <v>13896</v>
      </c>
      <c r="T2395" t="b">
        <f t="shared" si="231"/>
        <v>1</v>
      </c>
      <c r="U2395" t="s">
        <v>28</v>
      </c>
      <c r="V2395">
        <v>11.3</v>
      </c>
      <c r="W2395">
        <v>10.3</v>
      </c>
      <c r="X2395">
        <v>0.17799999999999999</v>
      </c>
      <c r="Y2395">
        <v>9</v>
      </c>
      <c r="Z2395" t="s">
        <v>29</v>
      </c>
      <c r="AA2395" t="s">
        <v>24</v>
      </c>
      <c r="AB2395" t="s">
        <v>24</v>
      </c>
    </row>
    <row r="2396" spans="1:28" x14ac:dyDescent="0.35">
      <c r="A2396" s="4" t="s">
        <v>13926</v>
      </c>
      <c r="B2396" s="6">
        <f t="shared" si="229"/>
        <v>44424.313310185185</v>
      </c>
      <c r="C2396" s="12">
        <f t="shared" si="227"/>
        <v>44409</v>
      </c>
      <c r="D2396" s="3">
        <f t="shared" si="228"/>
        <v>2021</v>
      </c>
      <c r="E2396" s="3" t="str">
        <f t="shared" si="230"/>
        <v>08-2021</v>
      </c>
      <c r="F2396" s="5">
        <f t="shared" si="226"/>
        <v>45073.725173611114</v>
      </c>
      <c r="G2396">
        <v>35.788699999999999</v>
      </c>
      <c r="H2396">
        <v>68.534800000000004</v>
      </c>
      <c r="I2396">
        <v>33.68</v>
      </c>
      <c r="J2396">
        <v>4.4000000000000004</v>
      </c>
      <c r="K2396" t="s">
        <v>23</v>
      </c>
      <c r="M2396">
        <v>71</v>
      </c>
      <c r="N2396">
        <v>1.3120000000000001</v>
      </c>
      <c r="O2396">
        <v>1</v>
      </c>
      <c r="P2396" t="s">
        <v>24</v>
      </c>
      <c r="Q2396" t="s">
        <v>13927</v>
      </c>
      <c r="R2396" t="s">
        <v>13928</v>
      </c>
      <c r="S2396" t="s">
        <v>13929</v>
      </c>
      <c r="T2396" t="b">
        <f t="shared" si="231"/>
        <v>1</v>
      </c>
      <c r="U2396" t="s">
        <v>28</v>
      </c>
      <c r="V2396">
        <v>8.1999999999999993</v>
      </c>
      <c r="W2396">
        <v>6.4</v>
      </c>
      <c r="X2396">
        <v>0.17799999999999999</v>
      </c>
      <c r="Y2396">
        <v>9</v>
      </c>
      <c r="Z2396" t="s">
        <v>29</v>
      </c>
      <c r="AA2396" t="s">
        <v>24</v>
      </c>
      <c r="AB2396" t="s">
        <v>24</v>
      </c>
    </row>
    <row r="2397" spans="1:28" x14ac:dyDescent="0.35">
      <c r="A2397" s="4" t="s">
        <v>8153</v>
      </c>
      <c r="B2397" s="6">
        <f t="shared" si="229"/>
        <v>45073.725173611114</v>
      </c>
      <c r="C2397" s="12">
        <f t="shared" si="227"/>
        <v>45047</v>
      </c>
      <c r="D2397" s="3">
        <f t="shared" si="228"/>
        <v>2023</v>
      </c>
      <c r="E2397" s="3" t="str">
        <f t="shared" si="230"/>
        <v>05-2023</v>
      </c>
      <c r="F2397" s="5">
        <f t="shared" si="226"/>
        <v>45072.401099537034</v>
      </c>
      <c r="G2397">
        <v>38.249000000000002</v>
      </c>
      <c r="H2397">
        <v>73.007900000000006</v>
      </c>
      <c r="I2397">
        <v>127.66200000000001</v>
      </c>
      <c r="J2397">
        <v>4.2</v>
      </c>
      <c r="K2397" t="s">
        <v>23</v>
      </c>
      <c r="L2397">
        <v>41</v>
      </c>
      <c r="M2397">
        <v>57</v>
      </c>
      <c r="N2397">
        <v>1.548</v>
      </c>
      <c r="O2397">
        <v>0.96</v>
      </c>
      <c r="P2397" t="s">
        <v>24</v>
      </c>
      <c r="Q2397" t="s">
        <v>8154</v>
      </c>
      <c r="R2397" t="s">
        <v>8148</v>
      </c>
      <c r="S2397" t="s">
        <v>8155</v>
      </c>
      <c r="T2397" t="b">
        <f t="shared" si="231"/>
        <v>0</v>
      </c>
      <c r="U2397" t="s">
        <v>28</v>
      </c>
      <c r="V2397">
        <v>6.54</v>
      </c>
      <c r="W2397">
        <v>7.9109999999999996</v>
      </c>
      <c r="X2397">
        <v>0.115</v>
      </c>
      <c r="Y2397">
        <v>23</v>
      </c>
      <c r="Z2397" t="s">
        <v>29</v>
      </c>
      <c r="AA2397" t="s">
        <v>24</v>
      </c>
      <c r="AB2397" t="s">
        <v>24</v>
      </c>
    </row>
    <row r="2398" spans="1:28" x14ac:dyDescent="0.35">
      <c r="A2398" s="4" t="s">
        <v>8156</v>
      </c>
      <c r="B2398" s="6">
        <f t="shared" si="229"/>
        <v>45072.401099537034</v>
      </c>
      <c r="C2398" s="12">
        <f t="shared" si="227"/>
        <v>45047</v>
      </c>
      <c r="D2398" s="3">
        <f t="shared" si="228"/>
        <v>2023</v>
      </c>
      <c r="E2398" s="3" t="str">
        <f t="shared" si="230"/>
        <v>05-2023</v>
      </c>
      <c r="F2398" s="5">
        <f t="shared" si="226"/>
        <v>44413.571747685186</v>
      </c>
      <c r="G2398">
        <v>2.1229</v>
      </c>
      <c r="H2398">
        <v>96.138300000000001</v>
      </c>
      <c r="I2398">
        <v>21.852</v>
      </c>
      <c r="J2398">
        <v>4.4000000000000004</v>
      </c>
      <c r="K2398" t="s">
        <v>23</v>
      </c>
      <c r="L2398">
        <v>23</v>
      </c>
      <c r="M2398">
        <v>180</v>
      </c>
      <c r="N2398">
        <v>1.651</v>
      </c>
      <c r="O2398">
        <v>0.14000000000000001</v>
      </c>
      <c r="P2398" t="s">
        <v>24</v>
      </c>
      <c r="Q2398" t="s">
        <v>8157</v>
      </c>
      <c r="R2398" t="s">
        <v>8158</v>
      </c>
      <c r="S2398" t="s">
        <v>8159</v>
      </c>
      <c r="T2398" t="b">
        <f t="shared" si="231"/>
        <v>0</v>
      </c>
      <c r="U2398" t="s">
        <v>28</v>
      </c>
      <c r="V2398">
        <v>10.199999999999999</v>
      </c>
      <c r="W2398">
        <v>6.9740000000000002</v>
      </c>
      <c r="X2398">
        <v>0.14899999999999999</v>
      </c>
      <c r="Y2398">
        <v>13</v>
      </c>
      <c r="Z2398" t="s">
        <v>29</v>
      </c>
      <c r="AA2398" t="s">
        <v>24</v>
      </c>
      <c r="AB2398" t="s">
        <v>24</v>
      </c>
    </row>
    <row r="2399" spans="1:28" x14ac:dyDescent="0.35">
      <c r="A2399" s="4" t="s">
        <v>14026</v>
      </c>
      <c r="B2399" s="6">
        <f t="shared" si="229"/>
        <v>44413.571747685186</v>
      </c>
      <c r="C2399" s="12">
        <f t="shared" si="227"/>
        <v>44409</v>
      </c>
      <c r="D2399" s="3">
        <f t="shared" si="228"/>
        <v>2021</v>
      </c>
      <c r="E2399" s="3" t="str">
        <f t="shared" si="230"/>
        <v>08-2021</v>
      </c>
      <c r="F2399" s="5">
        <f t="shared" si="226"/>
        <v>45071.943009259259</v>
      </c>
      <c r="G2399">
        <v>8.7361000000000004</v>
      </c>
      <c r="H2399">
        <v>93.975399999999993</v>
      </c>
      <c r="I2399">
        <v>10</v>
      </c>
      <c r="J2399">
        <v>4.4000000000000004</v>
      </c>
      <c r="K2399" t="s">
        <v>23</v>
      </c>
      <c r="M2399">
        <v>180</v>
      </c>
      <c r="N2399">
        <v>4.5650000000000004</v>
      </c>
      <c r="O2399">
        <v>0.7</v>
      </c>
      <c r="P2399" t="s">
        <v>24</v>
      </c>
      <c r="Q2399" t="s">
        <v>14027</v>
      </c>
      <c r="R2399" t="s">
        <v>14028</v>
      </c>
      <c r="S2399" t="s">
        <v>402</v>
      </c>
      <c r="T2399" t="b">
        <f t="shared" si="231"/>
        <v>1</v>
      </c>
      <c r="U2399" t="s">
        <v>28</v>
      </c>
      <c r="V2399">
        <v>12.6</v>
      </c>
      <c r="W2399">
        <v>1.9</v>
      </c>
      <c r="X2399">
        <v>0.22</v>
      </c>
      <c r="Y2399">
        <v>6</v>
      </c>
      <c r="Z2399" t="s">
        <v>29</v>
      </c>
      <c r="AA2399" t="s">
        <v>24</v>
      </c>
      <c r="AB2399" t="s">
        <v>24</v>
      </c>
    </row>
    <row r="2400" spans="1:28" x14ac:dyDescent="0.35">
      <c r="A2400" s="4" t="s">
        <v>8163</v>
      </c>
      <c r="B2400" s="6">
        <f t="shared" si="229"/>
        <v>45071.943009259259</v>
      </c>
      <c r="C2400" s="12">
        <f t="shared" si="227"/>
        <v>45047</v>
      </c>
      <c r="D2400" s="3">
        <f t="shared" si="228"/>
        <v>2023</v>
      </c>
      <c r="E2400" s="3" t="str">
        <f t="shared" si="230"/>
        <v>05-2023</v>
      </c>
      <c r="F2400" s="5">
        <f t="shared" si="226"/>
        <v>44413.080740740741</v>
      </c>
      <c r="G2400">
        <v>1.2905</v>
      </c>
      <c r="H2400">
        <v>97.034400000000005</v>
      </c>
      <c r="I2400">
        <v>25.721</v>
      </c>
      <c r="J2400">
        <v>4.7</v>
      </c>
      <c r="K2400" t="s">
        <v>23</v>
      </c>
      <c r="L2400">
        <v>57</v>
      </c>
      <c r="M2400">
        <v>89</v>
      </c>
      <c r="N2400">
        <v>0.54100000000000004</v>
      </c>
      <c r="O2400">
        <v>0.66</v>
      </c>
      <c r="P2400" t="s">
        <v>24</v>
      </c>
      <c r="Q2400" t="s">
        <v>8164</v>
      </c>
      <c r="R2400" t="s">
        <v>8165</v>
      </c>
      <c r="S2400" t="s">
        <v>8166</v>
      </c>
      <c r="T2400" t="b">
        <f t="shared" si="231"/>
        <v>0</v>
      </c>
      <c r="U2400" t="s">
        <v>28</v>
      </c>
      <c r="V2400">
        <v>8.98</v>
      </c>
      <c r="W2400">
        <v>4.0549999999999997</v>
      </c>
      <c r="X2400">
        <v>8.2000000000000003E-2</v>
      </c>
      <c r="Y2400">
        <v>45</v>
      </c>
      <c r="Z2400" t="s">
        <v>29</v>
      </c>
      <c r="AA2400" t="s">
        <v>24</v>
      </c>
      <c r="AB2400" t="s">
        <v>24</v>
      </c>
    </row>
    <row r="2401" spans="1:28" x14ac:dyDescent="0.35">
      <c r="A2401" s="4" t="s">
        <v>14039</v>
      </c>
      <c r="B2401" s="6">
        <f t="shared" si="229"/>
        <v>44413.080740740741</v>
      </c>
      <c r="C2401" s="12">
        <f t="shared" si="227"/>
        <v>44409</v>
      </c>
      <c r="D2401" s="3">
        <f t="shared" si="228"/>
        <v>2021</v>
      </c>
      <c r="E2401" s="3" t="str">
        <f t="shared" si="230"/>
        <v>08-2021</v>
      </c>
      <c r="F2401" s="5">
        <f t="shared" si="226"/>
        <v>44412.923634259256</v>
      </c>
      <c r="G2401">
        <v>36.804400000000001</v>
      </c>
      <c r="H2401">
        <v>70.855800000000002</v>
      </c>
      <c r="I2401">
        <v>68.58</v>
      </c>
      <c r="J2401">
        <v>4.4000000000000004</v>
      </c>
      <c r="K2401" t="s">
        <v>23</v>
      </c>
      <c r="M2401">
        <v>43</v>
      </c>
      <c r="N2401">
        <v>0.39100000000000001</v>
      </c>
      <c r="O2401">
        <v>0.55000000000000004</v>
      </c>
      <c r="P2401" t="s">
        <v>24</v>
      </c>
      <c r="Q2401" t="s">
        <v>14040</v>
      </c>
      <c r="R2401" t="s">
        <v>14041</v>
      </c>
      <c r="S2401" t="s">
        <v>14042</v>
      </c>
      <c r="T2401" t="b">
        <f t="shared" si="231"/>
        <v>1</v>
      </c>
      <c r="U2401" t="s">
        <v>28</v>
      </c>
      <c r="V2401">
        <v>7.3</v>
      </c>
      <c r="W2401">
        <v>6</v>
      </c>
      <c r="X2401">
        <v>0.14399999999999999</v>
      </c>
      <c r="Y2401">
        <v>14</v>
      </c>
      <c r="Z2401" t="s">
        <v>29</v>
      </c>
      <c r="AA2401" t="s">
        <v>24</v>
      </c>
      <c r="AB2401" t="s">
        <v>24</v>
      </c>
    </row>
    <row r="2402" spans="1:28" x14ac:dyDescent="0.35">
      <c r="A2402" s="4" t="s">
        <v>14043</v>
      </c>
      <c r="B2402" s="6">
        <f t="shared" si="229"/>
        <v>44412.923634259256</v>
      </c>
      <c r="C2402" s="12">
        <f t="shared" si="227"/>
        <v>44409</v>
      </c>
      <c r="D2402" s="3">
        <f t="shared" si="228"/>
        <v>2021</v>
      </c>
      <c r="E2402" s="3" t="str">
        <f t="shared" si="230"/>
        <v>08-2021</v>
      </c>
      <c r="F2402" s="5">
        <f t="shared" si="226"/>
        <v>45069.449803240743</v>
      </c>
      <c r="G2402">
        <v>25.099299999999999</v>
      </c>
      <c r="H2402">
        <v>94.927499999999995</v>
      </c>
      <c r="I2402">
        <v>99.59</v>
      </c>
      <c r="J2402">
        <v>4.4000000000000004</v>
      </c>
      <c r="K2402" t="s">
        <v>23</v>
      </c>
      <c r="M2402">
        <v>75</v>
      </c>
      <c r="N2402">
        <v>1.0369999999999999</v>
      </c>
      <c r="O2402">
        <v>0.91</v>
      </c>
      <c r="P2402" t="s">
        <v>24</v>
      </c>
      <c r="Q2402" t="s">
        <v>14044</v>
      </c>
      <c r="R2402" t="s">
        <v>14045</v>
      </c>
      <c r="S2402" t="s">
        <v>14046</v>
      </c>
      <c r="T2402" t="b">
        <f t="shared" si="231"/>
        <v>1</v>
      </c>
      <c r="U2402" t="s">
        <v>28</v>
      </c>
      <c r="V2402">
        <v>9.1999999999999993</v>
      </c>
      <c r="W2402">
        <v>9.3000000000000007</v>
      </c>
      <c r="X2402">
        <v>0.11</v>
      </c>
      <c r="Y2402">
        <v>24</v>
      </c>
      <c r="Z2402" t="s">
        <v>29</v>
      </c>
      <c r="AA2402" t="s">
        <v>24</v>
      </c>
      <c r="AB2402" t="s">
        <v>24</v>
      </c>
    </row>
    <row r="2403" spans="1:28" x14ac:dyDescent="0.35">
      <c r="A2403" s="4" t="s">
        <v>8175</v>
      </c>
      <c r="B2403" s="6">
        <f t="shared" si="229"/>
        <v>45069.449803240743</v>
      </c>
      <c r="C2403" s="12">
        <f t="shared" si="227"/>
        <v>45047</v>
      </c>
      <c r="D2403" s="3">
        <f t="shared" si="228"/>
        <v>2023</v>
      </c>
      <c r="E2403" s="3" t="str">
        <f t="shared" si="230"/>
        <v>05-2023</v>
      </c>
      <c r="F2403" s="5">
        <f t="shared" si="226"/>
        <v>44412.080671296295</v>
      </c>
      <c r="G2403">
        <v>2.0291000000000001</v>
      </c>
      <c r="H2403">
        <v>96.319199999999995</v>
      </c>
      <c r="I2403">
        <v>10</v>
      </c>
      <c r="J2403">
        <v>4.4000000000000004</v>
      </c>
      <c r="K2403" t="s">
        <v>23</v>
      </c>
      <c r="L2403">
        <v>14</v>
      </c>
      <c r="M2403">
        <v>219</v>
      </c>
      <c r="N2403">
        <v>1.448</v>
      </c>
      <c r="O2403">
        <v>0.28000000000000003</v>
      </c>
      <c r="P2403" t="s">
        <v>24</v>
      </c>
      <c r="Q2403" t="s">
        <v>8176</v>
      </c>
      <c r="R2403" t="s">
        <v>8177</v>
      </c>
      <c r="S2403" t="s">
        <v>8178</v>
      </c>
      <c r="T2403" t="b">
        <f t="shared" si="231"/>
        <v>0</v>
      </c>
      <c r="U2403" t="s">
        <v>28</v>
      </c>
      <c r="V2403">
        <v>10.27</v>
      </c>
      <c r="W2403">
        <v>1.9790000000000001</v>
      </c>
      <c r="X2403">
        <v>0.26800000000000002</v>
      </c>
      <c r="Y2403">
        <v>5</v>
      </c>
      <c r="Z2403" t="s">
        <v>29</v>
      </c>
      <c r="AA2403" t="s">
        <v>24</v>
      </c>
      <c r="AB2403" t="s">
        <v>24</v>
      </c>
    </row>
    <row r="2404" spans="1:28" x14ac:dyDescent="0.35">
      <c r="A2404" s="4" t="s">
        <v>14059</v>
      </c>
      <c r="B2404" s="6">
        <f t="shared" si="229"/>
        <v>44412.080671296295</v>
      </c>
      <c r="C2404" s="12">
        <f t="shared" si="227"/>
        <v>44409</v>
      </c>
      <c r="D2404" s="3">
        <f t="shared" si="228"/>
        <v>2021</v>
      </c>
      <c r="E2404" s="3" t="str">
        <f t="shared" si="230"/>
        <v>08-2021</v>
      </c>
      <c r="F2404" s="5">
        <f t="shared" si="226"/>
        <v>44386.068460648145</v>
      </c>
      <c r="G2404">
        <v>9.0694999999999997</v>
      </c>
      <c r="H2404">
        <v>94.248099999999994</v>
      </c>
      <c r="I2404">
        <v>10</v>
      </c>
      <c r="J2404">
        <v>4.4000000000000004</v>
      </c>
      <c r="K2404" t="s">
        <v>23</v>
      </c>
      <c r="M2404">
        <v>94</v>
      </c>
      <c r="N2404">
        <v>5.3120000000000003</v>
      </c>
      <c r="O2404">
        <v>0.59</v>
      </c>
      <c r="P2404" t="s">
        <v>24</v>
      </c>
      <c r="Q2404" t="s">
        <v>14060</v>
      </c>
      <c r="R2404" t="s">
        <v>14061</v>
      </c>
      <c r="S2404" t="s">
        <v>402</v>
      </c>
      <c r="T2404" t="b">
        <f t="shared" si="231"/>
        <v>1</v>
      </c>
      <c r="U2404" t="s">
        <v>28</v>
      </c>
      <c r="V2404">
        <v>9.1</v>
      </c>
      <c r="W2404">
        <v>1.9</v>
      </c>
      <c r="X2404">
        <v>0.155</v>
      </c>
      <c r="Y2404">
        <v>12</v>
      </c>
      <c r="Z2404" t="s">
        <v>29</v>
      </c>
      <c r="AA2404" t="s">
        <v>24</v>
      </c>
      <c r="AB2404" t="s">
        <v>24</v>
      </c>
    </row>
    <row r="2405" spans="1:28" x14ac:dyDescent="0.35">
      <c r="A2405" s="4" t="s">
        <v>14304</v>
      </c>
      <c r="B2405" s="6">
        <f t="shared" si="229"/>
        <v>44386.068460648145</v>
      </c>
      <c r="C2405" s="12">
        <f t="shared" si="227"/>
        <v>44378</v>
      </c>
      <c r="D2405" s="3">
        <f t="shared" si="228"/>
        <v>2021</v>
      </c>
      <c r="E2405" s="3" t="str">
        <f t="shared" si="230"/>
        <v>07-2021</v>
      </c>
      <c r="F2405" s="5">
        <f t="shared" si="226"/>
        <v>44371.207615740743</v>
      </c>
      <c r="G2405">
        <v>37.136099999999999</v>
      </c>
      <c r="H2405">
        <v>71.866399999999999</v>
      </c>
      <c r="I2405">
        <v>154.78</v>
      </c>
      <c r="J2405">
        <v>4.4000000000000004</v>
      </c>
      <c r="K2405" t="s">
        <v>23</v>
      </c>
      <c r="M2405">
        <v>61</v>
      </c>
      <c r="N2405">
        <v>1.0309999999999999</v>
      </c>
      <c r="O2405">
        <v>0.75</v>
      </c>
      <c r="P2405" t="s">
        <v>24</v>
      </c>
      <c r="Q2405" t="s">
        <v>14305</v>
      </c>
      <c r="R2405" t="s">
        <v>14306</v>
      </c>
      <c r="S2405" t="s">
        <v>14307</v>
      </c>
      <c r="T2405" t="b">
        <f t="shared" si="231"/>
        <v>1</v>
      </c>
      <c r="U2405" t="s">
        <v>28</v>
      </c>
      <c r="V2405">
        <v>6.3</v>
      </c>
      <c r="W2405">
        <v>6.9</v>
      </c>
      <c r="X2405">
        <v>0.123</v>
      </c>
      <c r="Y2405">
        <v>19</v>
      </c>
      <c r="Z2405" t="s">
        <v>29</v>
      </c>
      <c r="AA2405" t="s">
        <v>24</v>
      </c>
      <c r="AB2405" t="s">
        <v>24</v>
      </c>
    </row>
    <row r="2406" spans="1:28" x14ac:dyDescent="0.35">
      <c r="A2406" s="4" t="s">
        <v>14431</v>
      </c>
      <c r="B2406" s="6">
        <f t="shared" si="229"/>
        <v>44371.207615740743</v>
      </c>
      <c r="C2406" s="12">
        <f t="shared" si="227"/>
        <v>44348</v>
      </c>
      <c r="D2406" s="3">
        <f t="shared" si="228"/>
        <v>2021</v>
      </c>
      <c r="E2406" s="3" t="str">
        <f t="shared" si="230"/>
        <v>06-2021</v>
      </c>
      <c r="F2406" s="5">
        <f t="shared" si="226"/>
        <v>45067.906747685185</v>
      </c>
      <c r="G2406">
        <v>35.93</v>
      </c>
      <c r="H2406">
        <v>70.962999999999994</v>
      </c>
      <c r="I2406">
        <v>91.24</v>
      </c>
      <c r="J2406">
        <v>4.4000000000000004</v>
      </c>
      <c r="K2406" t="s">
        <v>23</v>
      </c>
      <c r="M2406">
        <v>81</v>
      </c>
      <c r="N2406">
        <v>1.2330000000000001</v>
      </c>
      <c r="O2406">
        <v>0.45</v>
      </c>
      <c r="P2406" t="s">
        <v>24</v>
      </c>
      <c r="Q2406" t="s">
        <v>14432</v>
      </c>
      <c r="R2406" t="s">
        <v>14433</v>
      </c>
      <c r="S2406" t="s">
        <v>10579</v>
      </c>
      <c r="T2406" t="b">
        <f t="shared" si="231"/>
        <v>1</v>
      </c>
      <c r="U2406" t="s">
        <v>28</v>
      </c>
      <c r="V2406">
        <v>6.1</v>
      </c>
      <c r="W2406">
        <v>3.3</v>
      </c>
      <c r="X2406">
        <v>7.8E-2</v>
      </c>
      <c r="Y2406">
        <v>47</v>
      </c>
      <c r="Z2406" t="s">
        <v>29</v>
      </c>
      <c r="AA2406" t="s">
        <v>24</v>
      </c>
      <c r="AB2406" t="s">
        <v>24</v>
      </c>
    </row>
    <row r="2407" spans="1:28" x14ac:dyDescent="0.35">
      <c r="A2407" s="4" t="s">
        <v>8189</v>
      </c>
      <c r="B2407" s="6">
        <f t="shared" si="229"/>
        <v>45067.906747685185</v>
      </c>
      <c r="C2407" s="12">
        <f t="shared" si="227"/>
        <v>45047</v>
      </c>
      <c r="D2407" s="3">
        <f t="shared" si="228"/>
        <v>2023</v>
      </c>
      <c r="E2407" s="3" t="str">
        <f t="shared" si="230"/>
        <v>05-2023</v>
      </c>
      <c r="F2407" s="5">
        <f t="shared" si="226"/>
        <v>44362.911296296297</v>
      </c>
      <c r="G2407">
        <v>35.857599999999998</v>
      </c>
      <c r="H2407">
        <v>60.5366</v>
      </c>
      <c r="I2407">
        <v>10</v>
      </c>
      <c r="J2407">
        <v>4.4000000000000004</v>
      </c>
      <c r="K2407" t="s">
        <v>23</v>
      </c>
      <c r="L2407">
        <v>57</v>
      </c>
      <c r="M2407">
        <v>145</v>
      </c>
      <c r="N2407">
        <v>2.835</v>
      </c>
      <c r="O2407">
        <v>0.72</v>
      </c>
      <c r="P2407" t="s">
        <v>24</v>
      </c>
      <c r="Q2407" t="s">
        <v>8190</v>
      </c>
      <c r="R2407" t="s">
        <v>8191</v>
      </c>
      <c r="S2407" t="s">
        <v>8192</v>
      </c>
      <c r="T2407" t="b">
        <f t="shared" si="231"/>
        <v>0</v>
      </c>
      <c r="U2407" t="s">
        <v>28</v>
      </c>
      <c r="V2407">
        <v>8.26</v>
      </c>
      <c r="W2407">
        <v>1.8660000000000001</v>
      </c>
      <c r="X2407">
        <v>0.105</v>
      </c>
      <c r="Y2407">
        <v>26</v>
      </c>
      <c r="Z2407" t="s">
        <v>29</v>
      </c>
      <c r="AA2407" t="s">
        <v>24</v>
      </c>
      <c r="AB2407" t="s">
        <v>24</v>
      </c>
    </row>
    <row r="2408" spans="1:28" x14ac:dyDescent="0.35">
      <c r="A2408" s="4" t="s">
        <v>14504</v>
      </c>
      <c r="B2408" s="6">
        <f t="shared" si="229"/>
        <v>44362.911296296297</v>
      </c>
      <c r="C2408" s="12">
        <f t="shared" si="227"/>
        <v>44348</v>
      </c>
      <c r="D2408" s="3">
        <f t="shared" si="228"/>
        <v>2021</v>
      </c>
      <c r="E2408" s="3" t="str">
        <f t="shared" si="230"/>
        <v>06-2021</v>
      </c>
      <c r="F2408" s="5">
        <f t="shared" si="226"/>
        <v>45066.727511574078</v>
      </c>
      <c r="G2408">
        <v>34.563699999999997</v>
      </c>
      <c r="H2408">
        <v>70.372699999999995</v>
      </c>
      <c r="I2408">
        <v>34.729999999999997</v>
      </c>
      <c r="J2408">
        <v>4.4000000000000004</v>
      </c>
      <c r="K2408" t="s">
        <v>23</v>
      </c>
      <c r="M2408">
        <v>70</v>
      </c>
      <c r="N2408">
        <v>1.097</v>
      </c>
      <c r="O2408">
        <v>0.94</v>
      </c>
      <c r="P2408" t="s">
        <v>24</v>
      </c>
      <c r="Q2408" t="s">
        <v>14505</v>
      </c>
      <c r="R2408" t="s">
        <v>14506</v>
      </c>
      <c r="S2408" t="s">
        <v>14507</v>
      </c>
      <c r="T2408" t="b">
        <f t="shared" si="231"/>
        <v>1</v>
      </c>
      <c r="U2408" t="s">
        <v>28</v>
      </c>
      <c r="V2408">
        <v>6.5</v>
      </c>
      <c r="W2408">
        <v>4.8</v>
      </c>
      <c r="X2408">
        <v>8.6999999999999994E-2</v>
      </c>
      <c r="Y2408">
        <v>38</v>
      </c>
      <c r="Z2408" t="s">
        <v>29</v>
      </c>
      <c r="AA2408" t="s">
        <v>24</v>
      </c>
      <c r="AB2408" t="s">
        <v>24</v>
      </c>
    </row>
    <row r="2409" spans="1:28" x14ac:dyDescent="0.35">
      <c r="A2409" s="4" t="s">
        <v>8196</v>
      </c>
      <c r="B2409" s="6">
        <f t="shared" si="229"/>
        <v>45066.727511574078</v>
      </c>
      <c r="C2409" s="12">
        <f t="shared" si="227"/>
        <v>45047</v>
      </c>
      <c r="D2409" s="3">
        <f t="shared" si="228"/>
        <v>2023</v>
      </c>
      <c r="E2409" s="3" t="str">
        <f t="shared" si="230"/>
        <v>05-2023</v>
      </c>
      <c r="F2409" s="5">
        <f t="shared" si="226"/>
        <v>45064.88784722222</v>
      </c>
      <c r="G2409">
        <v>5.4169999999999998</v>
      </c>
      <c r="H2409">
        <v>94.408299999999997</v>
      </c>
      <c r="I2409">
        <v>57.945999999999998</v>
      </c>
      <c r="J2409">
        <v>4.3</v>
      </c>
      <c r="K2409" t="s">
        <v>23</v>
      </c>
      <c r="L2409">
        <v>33</v>
      </c>
      <c r="M2409">
        <v>150</v>
      </c>
      <c r="N2409">
        <v>2.5350000000000001</v>
      </c>
      <c r="O2409">
        <v>0.65</v>
      </c>
      <c r="P2409" t="s">
        <v>24</v>
      </c>
      <c r="Q2409" t="s">
        <v>8197</v>
      </c>
      <c r="R2409" t="s">
        <v>8198</v>
      </c>
      <c r="S2409" t="s">
        <v>8199</v>
      </c>
      <c r="T2409" t="b">
        <f t="shared" si="231"/>
        <v>0</v>
      </c>
      <c r="U2409" t="s">
        <v>28</v>
      </c>
      <c r="V2409">
        <v>7.28</v>
      </c>
      <c r="W2409">
        <v>8.0269999999999992</v>
      </c>
      <c r="X2409">
        <v>0.129</v>
      </c>
      <c r="Y2409">
        <v>19</v>
      </c>
      <c r="Z2409" t="s">
        <v>29</v>
      </c>
      <c r="AA2409" t="s">
        <v>24</v>
      </c>
      <c r="AB2409" t="s">
        <v>24</v>
      </c>
    </row>
    <row r="2410" spans="1:28" x14ac:dyDescent="0.35">
      <c r="A2410" s="4" t="s">
        <v>8200</v>
      </c>
      <c r="B2410" s="6">
        <f t="shared" si="229"/>
        <v>45064.88784722222</v>
      </c>
      <c r="C2410" s="12">
        <f t="shared" si="227"/>
        <v>45047</v>
      </c>
      <c r="D2410" s="3">
        <f t="shared" si="228"/>
        <v>2023</v>
      </c>
      <c r="E2410" s="3" t="str">
        <f t="shared" si="230"/>
        <v>05-2023</v>
      </c>
      <c r="F2410" s="5">
        <f t="shared" si="226"/>
        <v>45064.838425925926</v>
      </c>
      <c r="G2410">
        <v>33.624099999999999</v>
      </c>
      <c r="H2410">
        <v>91.090299999999999</v>
      </c>
      <c r="I2410">
        <v>10</v>
      </c>
      <c r="J2410">
        <v>4</v>
      </c>
      <c r="K2410" t="s">
        <v>23</v>
      </c>
      <c r="L2410">
        <v>53</v>
      </c>
      <c r="M2410">
        <v>52</v>
      </c>
      <c r="N2410">
        <v>3.9089999999999998</v>
      </c>
      <c r="O2410">
        <v>0.5</v>
      </c>
      <c r="P2410" t="s">
        <v>24</v>
      </c>
      <c r="Q2410" t="s">
        <v>8201</v>
      </c>
      <c r="R2410" t="s">
        <v>8202</v>
      </c>
      <c r="S2410" t="s">
        <v>8203</v>
      </c>
      <c r="T2410" t="b">
        <f t="shared" si="231"/>
        <v>0</v>
      </c>
      <c r="U2410" t="s">
        <v>28</v>
      </c>
      <c r="V2410">
        <v>8.3699999999999992</v>
      </c>
      <c r="W2410">
        <v>1.8779999999999999</v>
      </c>
      <c r="X2410">
        <v>0.108</v>
      </c>
      <c r="Y2410">
        <v>23</v>
      </c>
      <c r="Z2410" t="s">
        <v>29</v>
      </c>
      <c r="AA2410" t="s">
        <v>24</v>
      </c>
      <c r="AB2410" t="s">
        <v>24</v>
      </c>
    </row>
    <row r="2411" spans="1:28" x14ac:dyDescent="0.35">
      <c r="A2411" s="4" t="s">
        <v>8204</v>
      </c>
      <c r="B2411" s="6">
        <f t="shared" si="229"/>
        <v>45064.838425925926</v>
      </c>
      <c r="C2411" s="12">
        <f t="shared" si="227"/>
        <v>45047</v>
      </c>
      <c r="D2411" s="3">
        <f t="shared" si="228"/>
        <v>2023</v>
      </c>
      <c r="E2411" s="3" t="str">
        <f t="shared" si="230"/>
        <v>05-2023</v>
      </c>
      <c r="F2411" s="5">
        <f t="shared" si="226"/>
        <v>45064.588831018518</v>
      </c>
      <c r="G2411">
        <v>1.2163999999999999</v>
      </c>
      <c r="H2411">
        <v>67.270200000000003</v>
      </c>
      <c r="I2411">
        <v>10</v>
      </c>
      <c r="J2411">
        <v>4.3</v>
      </c>
      <c r="K2411" t="s">
        <v>23</v>
      </c>
      <c r="L2411">
        <v>29</v>
      </c>
      <c r="M2411">
        <v>127</v>
      </c>
      <c r="N2411">
        <v>8.0760000000000005</v>
      </c>
      <c r="O2411">
        <v>0.63</v>
      </c>
      <c r="P2411" t="s">
        <v>24</v>
      </c>
      <c r="Q2411" t="s">
        <v>8205</v>
      </c>
      <c r="R2411" t="s">
        <v>8202</v>
      </c>
      <c r="S2411" t="s">
        <v>478</v>
      </c>
      <c r="T2411" t="b">
        <f t="shared" si="231"/>
        <v>0</v>
      </c>
      <c r="U2411" t="s">
        <v>28</v>
      </c>
      <c r="V2411">
        <v>12.34</v>
      </c>
      <c r="W2411">
        <v>1.91</v>
      </c>
      <c r="X2411">
        <v>0.13700000000000001</v>
      </c>
      <c r="Y2411">
        <v>15</v>
      </c>
      <c r="Z2411" t="s">
        <v>29</v>
      </c>
      <c r="AA2411" t="s">
        <v>24</v>
      </c>
      <c r="AB2411" t="s">
        <v>24</v>
      </c>
    </row>
    <row r="2412" spans="1:28" x14ac:dyDescent="0.35">
      <c r="A2412" s="4" t="s">
        <v>8206</v>
      </c>
      <c r="B2412" s="6">
        <f t="shared" si="229"/>
        <v>45064.588831018518</v>
      </c>
      <c r="C2412" s="12">
        <f t="shared" si="227"/>
        <v>45047</v>
      </c>
      <c r="D2412" s="3">
        <f t="shared" si="228"/>
        <v>2023</v>
      </c>
      <c r="E2412" s="3" t="str">
        <f t="shared" si="230"/>
        <v>05-2023</v>
      </c>
      <c r="F2412" s="5">
        <f t="shared" si="226"/>
        <v>45063.641574074078</v>
      </c>
      <c r="G2412">
        <v>37.371400000000001</v>
      </c>
      <c r="H2412">
        <v>71.996200000000002</v>
      </c>
      <c r="I2412">
        <v>137.50800000000001</v>
      </c>
      <c r="J2412">
        <v>4.2</v>
      </c>
      <c r="K2412" t="s">
        <v>23</v>
      </c>
      <c r="L2412">
        <v>40</v>
      </c>
      <c r="M2412">
        <v>96</v>
      </c>
      <c r="N2412">
        <v>2.109</v>
      </c>
      <c r="O2412">
        <v>0.41</v>
      </c>
      <c r="P2412" t="s">
        <v>24</v>
      </c>
      <c r="Q2412" t="s">
        <v>8207</v>
      </c>
      <c r="R2412" t="s">
        <v>8208</v>
      </c>
      <c r="S2412" t="s">
        <v>8209</v>
      </c>
      <c r="T2412" t="b">
        <f t="shared" si="231"/>
        <v>0</v>
      </c>
      <c r="U2412" t="s">
        <v>28</v>
      </c>
      <c r="V2412">
        <v>7.29</v>
      </c>
      <c r="W2412">
        <v>7.6820000000000004</v>
      </c>
      <c r="X2412">
        <v>0.10299999999999999</v>
      </c>
      <c r="Y2412">
        <v>26</v>
      </c>
      <c r="Z2412" t="s">
        <v>29</v>
      </c>
      <c r="AA2412" t="s">
        <v>24</v>
      </c>
      <c r="AB2412" t="s">
        <v>24</v>
      </c>
    </row>
    <row r="2413" spans="1:28" x14ac:dyDescent="0.35">
      <c r="A2413" s="4" t="s">
        <v>8210</v>
      </c>
      <c r="B2413" s="6">
        <f t="shared" si="229"/>
        <v>45063.641574074078</v>
      </c>
      <c r="C2413" s="12">
        <f t="shared" si="227"/>
        <v>45047</v>
      </c>
      <c r="D2413" s="3">
        <f t="shared" si="228"/>
        <v>2023</v>
      </c>
      <c r="E2413" s="3" t="str">
        <f t="shared" si="230"/>
        <v>05-2023</v>
      </c>
      <c r="F2413" s="5">
        <f t="shared" si="226"/>
        <v>45062.463761574072</v>
      </c>
      <c r="G2413">
        <v>23.324300000000001</v>
      </c>
      <c r="H2413">
        <v>98.341099999999997</v>
      </c>
      <c r="I2413">
        <v>10</v>
      </c>
      <c r="J2413">
        <v>4.0999999999999996</v>
      </c>
      <c r="K2413" t="s">
        <v>1060</v>
      </c>
      <c r="L2413">
        <v>43</v>
      </c>
      <c r="M2413">
        <v>85</v>
      </c>
      <c r="N2413">
        <v>2.335</v>
      </c>
      <c r="O2413">
        <v>0.69</v>
      </c>
      <c r="P2413" t="s">
        <v>24</v>
      </c>
      <c r="Q2413" t="s">
        <v>8211</v>
      </c>
      <c r="R2413" t="s">
        <v>8212</v>
      </c>
      <c r="S2413" t="s">
        <v>8213</v>
      </c>
      <c r="T2413" t="b">
        <f t="shared" si="231"/>
        <v>0</v>
      </c>
      <c r="U2413" t="s">
        <v>28</v>
      </c>
      <c r="V2413">
        <v>6.93</v>
      </c>
      <c r="W2413">
        <v>1.895</v>
      </c>
      <c r="X2413">
        <v>8.3000000000000004E-2</v>
      </c>
      <c r="Y2413">
        <v>14</v>
      </c>
      <c r="Z2413" t="s">
        <v>29</v>
      </c>
      <c r="AA2413" t="s">
        <v>24</v>
      </c>
      <c r="AB2413" t="s">
        <v>24</v>
      </c>
    </row>
    <row r="2414" spans="1:28" x14ac:dyDescent="0.35">
      <c r="A2414" s="4" t="s">
        <v>8214</v>
      </c>
      <c r="B2414" s="6">
        <f t="shared" si="229"/>
        <v>45062.463761574072</v>
      </c>
      <c r="C2414" s="12">
        <f t="shared" si="227"/>
        <v>45047</v>
      </c>
      <c r="D2414" s="3">
        <f t="shared" si="228"/>
        <v>2023</v>
      </c>
      <c r="E2414" s="3" t="str">
        <f t="shared" si="230"/>
        <v>05-2023</v>
      </c>
      <c r="F2414" s="5">
        <f t="shared" si="226"/>
        <v>45061.9059837963</v>
      </c>
      <c r="G2414">
        <v>37.695900000000002</v>
      </c>
      <c r="H2414">
        <v>71.596599999999995</v>
      </c>
      <c r="I2414">
        <v>35</v>
      </c>
      <c r="J2414">
        <v>4.4000000000000004</v>
      </c>
      <c r="K2414" t="s">
        <v>23</v>
      </c>
      <c r="L2414">
        <v>75</v>
      </c>
      <c r="M2414">
        <v>53</v>
      </c>
      <c r="N2414">
        <v>1.786</v>
      </c>
      <c r="O2414">
        <v>0.94</v>
      </c>
      <c r="P2414" t="s">
        <v>24</v>
      </c>
      <c r="Q2414" t="s">
        <v>8215</v>
      </c>
      <c r="R2414" t="s">
        <v>8216</v>
      </c>
      <c r="S2414" t="s">
        <v>8217</v>
      </c>
      <c r="T2414" t="b">
        <f t="shared" si="231"/>
        <v>0</v>
      </c>
      <c r="U2414" t="s">
        <v>28</v>
      </c>
      <c r="V2414">
        <v>6.48</v>
      </c>
      <c r="W2414">
        <v>1.911</v>
      </c>
      <c r="X2414">
        <v>7.1999999999999995E-2</v>
      </c>
      <c r="Y2414">
        <v>56</v>
      </c>
      <c r="Z2414" t="s">
        <v>29</v>
      </c>
      <c r="AA2414" t="s">
        <v>24</v>
      </c>
      <c r="AB2414" t="s">
        <v>24</v>
      </c>
    </row>
    <row r="2415" spans="1:28" x14ac:dyDescent="0.35">
      <c r="A2415" s="4" t="s">
        <v>8218</v>
      </c>
      <c r="B2415" s="6">
        <f t="shared" si="229"/>
        <v>45061.9059837963</v>
      </c>
      <c r="C2415" s="12">
        <f t="shared" si="227"/>
        <v>45047</v>
      </c>
      <c r="D2415" s="3">
        <f t="shared" si="228"/>
        <v>2023</v>
      </c>
      <c r="E2415" s="3" t="str">
        <f t="shared" si="230"/>
        <v>05-2023</v>
      </c>
      <c r="F2415" s="5">
        <f t="shared" si="226"/>
        <v>45061.367465277777</v>
      </c>
      <c r="G2415">
        <v>38.359499999999997</v>
      </c>
      <c r="H2415">
        <v>72.915000000000006</v>
      </c>
      <c r="I2415">
        <v>113.483</v>
      </c>
      <c r="J2415">
        <v>4.2</v>
      </c>
      <c r="K2415" t="s">
        <v>23</v>
      </c>
      <c r="L2415">
        <v>40</v>
      </c>
      <c r="M2415">
        <v>118</v>
      </c>
      <c r="N2415">
        <v>1.4159999999999999</v>
      </c>
      <c r="O2415">
        <v>0.64</v>
      </c>
      <c r="P2415" t="s">
        <v>24</v>
      </c>
      <c r="Q2415" t="s">
        <v>8219</v>
      </c>
      <c r="R2415" t="s">
        <v>8220</v>
      </c>
      <c r="S2415" t="s">
        <v>8221</v>
      </c>
      <c r="T2415" t="b">
        <f t="shared" si="231"/>
        <v>0</v>
      </c>
      <c r="U2415" t="s">
        <v>28</v>
      </c>
      <c r="V2415">
        <v>6.26</v>
      </c>
      <c r="W2415">
        <v>7.96</v>
      </c>
      <c r="X2415">
        <v>0.121</v>
      </c>
      <c r="Y2415">
        <v>19</v>
      </c>
      <c r="Z2415" t="s">
        <v>29</v>
      </c>
      <c r="AA2415" t="s">
        <v>24</v>
      </c>
      <c r="AB2415" t="s">
        <v>24</v>
      </c>
    </row>
    <row r="2416" spans="1:28" x14ac:dyDescent="0.35">
      <c r="A2416" s="4" t="s">
        <v>8222</v>
      </c>
      <c r="B2416" s="6">
        <f t="shared" si="229"/>
        <v>45061.367465277777</v>
      </c>
      <c r="C2416" s="12">
        <f t="shared" si="227"/>
        <v>45047</v>
      </c>
      <c r="D2416" s="3">
        <f t="shared" si="228"/>
        <v>2023</v>
      </c>
      <c r="E2416" s="3" t="str">
        <f t="shared" si="230"/>
        <v>05-2023</v>
      </c>
      <c r="F2416" s="5">
        <f t="shared" si="226"/>
        <v>45060.909490740742</v>
      </c>
      <c r="G2416">
        <v>37.534599999999998</v>
      </c>
      <c r="H2416">
        <v>72.234899999999996</v>
      </c>
      <c r="I2416">
        <v>188.529</v>
      </c>
      <c r="J2416">
        <v>4.0999999999999996</v>
      </c>
      <c r="K2416" t="s">
        <v>23</v>
      </c>
      <c r="L2416">
        <v>20</v>
      </c>
      <c r="M2416">
        <v>113</v>
      </c>
      <c r="N2416">
        <v>1.97</v>
      </c>
      <c r="O2416">
        <v>0.36</v>
      </c>
      <c r="P2416" t="s">
        <v>24</v>
      </c>
      <c r="Q2416" t="s">
        <v>8223</v>
      </c>
      <c r="R2416" t="s">
        <v>8224</v>
      </c>
      <c r="S2416" t="s">
        <v>8225</v>
      </c>
      <c r="T2416" t="b">
        <f t="shared" si="231"/>
        <v>0</v>
      </c>
      <c r="U2416" t="s">
        <v>28</v>
      </c>
      <c r="V2416">
        <v>6.6</v>
      </c>
      <c r="W2416">
        <v>10.667999999999999</v>
      </c>
      <c r="X2416">
        <v>0.26200000000000001</v>
      </c>
      <c r="Y2416">
        <v>4</v>
      </c>
      <c r="Z2416" t="s">
        <v>29</v>
      </c>
      <c r="AA2416" t="s">
        <v>24</v>
      </c>
      <c r="AB2416" t="s">
        <v>24</v>
      </c>
    </row>
    <row r="2417" spans="1:28" x14ac:dyDescent="0.35">
      <c r="A2417" s="4" t="s">
        <v>8226</v>
      </c>
      <c r="B2417" s="6">
        <f t="shared" si="229"/>
        <v>45060.909490740742</v>
      </c>
      <c r="C2417" s="12">
        <f t="shared" si="227"/>
        <v>45047</v>
      </c>
      <c r="D2417" s="3">
        <f t="shared" si="228"/>
        <v>2023</v>
      </c>
      <c r="E2417" s="3" t="str">
        <f t="shared" si="230"/>
        <v>05-2023</v>
      </c>
      <c r="F2417" s="5">
        <f t="shared" si="226"/>
        <v>44346.370219907411</v>
      </c>
      <c r="G2417">
        <v>2.5011999999999999</v>
      </c>
      <c r="H2417">
        <v>99.137500000000003</v>
      </c>
      <c r="I2417">
        <v>165.66900000000001</v>
      </c>
      <c r="J2417">
        <v>4.3</v>
      </c>
      <c r="K2417" t="s">
        <v>23</v>
      </c>
      <c r="L2417">
        <v>69</v>
      </c>
      <c r="M2417">
        <v>52</v>
      </c>
      <c r="N2417">
        <v>0.28699999999999998</v>
      </c>
      <c r="O2417">
        <v>0.45</v>
      </c>
      <c r="P2417" t="s">
        <v>24</v>
      </c>
      <c r="Q2417" t="s">
        <v>8227</v>
      </c>
      <c r="R2417" t="s">
        <v>8228</v>
      </c>
      <c r="S2417" t="s">
        <v>8229</v>
      </c>
      <c r="T2417" t="b">
        <f t="shared" si="231"/>
        <v>0</v>
      </c>
      <c r="U2417" t="s">
        <v>28</v>
      </c>
      <c r="V2417">
        <v>7.31</v>
      </c>
      <c r="W2417">
        <v>4.4130000000000003</v>
      </c>
      <c r="X2417">
        <v>7.6999999999999999E-2</v>
      </c>
      <c r="Y2417">
        <v>47</v>
      </c>
      <c r="Z2417" t="s">
        <v>29</v>
      </c>
      <c r="AA2417" t="s">
        <v>24</v>
      </c>
      <c r="AB2417" t="s">
        <v>24</v>
      </c>
    </row>
    <row r="2418" spans="1:28" x14ac:dyDescent="0.35">
      <c r="A2418" s="4" t="s">
        <v>14637</v>
      </c>
      <c r="B2418" s="6">
        <f t="shared" si="229"/>
        <v>44346.370219907411</v>
      </c>
      <c r="C2418" s="12">
        <f t="shared" si="227"/>
        <v>44317</v>
      </c>
      <c r="D2418" s="3">
        <f t="shared" si="228"/>
        <v>2021</v>
      </c>
      <c r="E2418" s="3" t="str">
        <f t="shared" si="230"/>
        <v>05-2021</v>
      </c>
      <c r="F2418" s="5">
        <f t="shared" si="226"/>
        <v>45060.059479166666</v>
      </c>
      <c r="G2418">
        <v>26.6343</v>
      </c>
      <c r="H2418">
        <v>92.325999999999993</v>
      </c>
      <c r="I2418">
        <v>52.85</v>
      </c>
      <c r="J2418">
        <v>4.4000000000000004</v>
      </c>
      <c r="K2418" t="s">
        <v>23</v>
      </c>
      <c r="M2418">
        <v>113</v>
      </c>
      <c r="N2418">
        <v>1.1439999999999999</v>
      </c>
      <c r="O2418">
        <v>0.56999999999999995</v>
      </c>
      <c r="P2418" t="s">
        <v>24</v>
      </c>
      <c r="Q2418" t="s">
        <v>14638</v>
      </c>
      <c r="R2418" t="s">
        <v>14639</v>
      </c>
      <c r="S2418" t="s">
        <v>14640</v>
      </c>
      <c r="T2418" t="b">
        <f t="shared" si="231"/>
        <v>1</v>
      </c>
      <c r="U2418" t="s">
        <v>28</v>
      </c>
      <c r="V2418">
        <v>8</v>
      </c>
      <c r="W2418">
        <v>8.1</v>
      </c>
      <c r="X2418">
        <v>9.7000000000000003E-2</v>
      </c>
      <c r="Y2418">
        <v>31</v>
      </c>
      <c r="Z2418" t="s">
        <v>29</v>
      </c>
      <c r="AA2418" t="s">
        <v>24</v>
      </c>
      <c r="AB2418" t="s">
        <v>24</v>
      </c>
    </row>
    <row r="2419" spans="1:28" x14ac:dyDescent="0.35">
      <c r="A2419" s="4" t="s">
        <v>8233</v>
      </c>
      <c r="B2419" s="6">
        <f t="shared" si="229"/>
        <v>45060.059479166666</v>
      </c>
      <c r="C2419" s="12">
        <f t="shared" si="227"/>
        <v>45047</v>
      </c>
      <c r="D2419" s="3">
        <f t="shared" si="228"/>
        <v>2023</v>
      </c>
      <c r="E2419" s="3" t="str">
        <f t="shared" si="230"/>
        <v>05-2023</v>
      </c>
      <c r="F2419" s="5">
        <f t="shared" si="226"/>
        <v>45059.559513888889</v>
      </c>
      <c r="G2419">
        <v>38.3095</v>
      </c>
      <c r="H2419">
        <v>69.470200000000006</v>
      </c>
      <c r="I2419">
        <v>16.824000000000002</v>
      </c>
      <c r="J2419">
        <v>4.2</v>
      </c>
      <c r="K2419" t="s">
        <v>23</v>
      </c>
      <c r="L2419">
        <v>28</v>
      </c>
      <c r="M2419">
        <v>150</v>
      </c>
      <c r="N2419">
        <v>0.503</v>
      </c>
      <c r="O2419">
        <v>0.71</v>
      </c>
      <c r="P2419" t="s">
        <v>24</v>
      </c>
      <c r="Q2419" t="s">
        <v>8234</v>
      </c>
      <c r="R2419" t="s">
        <v>8235</v>
      </c>
      <c r="S2419" t="s">
        <v>8236</v>
      </c>
      <c r="T2419" t="b">
        <f t="shared" si="231"/>
        <v>0</v>
      </c>
      <c r="U2419" t="s">
        <v>28</v>
      </c>
      <c r="V2419">
        <v>5.25</v>
      </c>
      <c r="W2419">
        <v>4.976</v>
      </c>
      <c r="X2419">
        <v>0.19900000000000001</v>
      </c>
      <c r="Y2419">
        <v>7</v>
      </c>
      <c r="Z2419" t="s">
        <v>29</v>
      </c>
      <c r="AA2419" t="s">
        <v>24</v>
      </c>
      <c r="AB2419" t="s">
        <v>24</v>
      </c>
    </row>
    <row r="2420" spans="1:28" x14ac:dyDescent="0.35">
      <c r="A2420" s="4" t="s">
        <v>8237</v>
      </c>
      <c r="B2420" s="6">
        <f t="shared" si="229"/>
        <v>45059.559513888889</v>
      </c>
      <c r="C2420" s="12">
        <f t="shared" si="227"/>
        <v>45047</v>
      </c>
      <c r="D2420" s="3">
        <f t="shared" si="228"/>
        <v>2023</v>
      </c>
      <c r="E2420" s="3" t="str">
        <f t="shared" si="230"/>
        <v>05-2023</v>
      </c>
      <c r="F2420" s="5">
        <f t="shared" si="226"/>
        <v>45058.707291666666</v>
      </c>
      <c r="G2420">
        <v>37.925899999999999</v>
      </c>
      <c r="H2420">
        <v>71.715999999999994</v>
      </c>
      <c r="I2420">
        <v>10</v>
      </c>
      <c r="J2420">
        <v>4.5</v>
      </c>
      <c r="K2420" t="s">
        <v>23</v>
      </c>
      <c r="L2420">
        <v>27</v>
      </c>
      <c r="M2420">
        <v>64</v>
      </c>
      <c r="N2420">
        <v>1.5509999999999999</v>
      </c>
      <c r="O2420">
        <v>0.82</v>
      </c>
      <c r="P2420" t="s">
        <v>24</v>
      </c>
      <c r="Q2420" t="s">
        <v>8238</v>
      </c>
      <c r="R2420" t="s">
        <v>8239</v>
      </c>
      <c r="S2420" t="s">
        <v>8240</v>
      </c>
      <c r="T2420" t="b">
        <f t="shared" si="231"/>
        <v>0</v>
      </c>
      <c r="U2420" t="s">
        <v>28</v>
      </c>
      <c r="V2420">
        <v>6.54</v>
      </c>
      <c r="W2420">
        <v>1.891</v>
      </c>
      <c r="X2420">
        <v>0.11</v>
      </c>
      <c r="Y2420">
        <v>24</v>
      </c>
      <c r="Z2420" t="s">
        <v>29</v>
      </c>
      <c r="AA2420" t="s">
        <v>24</v>
      </c>
      <c r="AB2420" t="s">
        <v>24</v>
      </c>
    </row>
    <row r="2421" spans="1:28" x14ac:dyDescent="0.35">
      <c r="A2421" s="4" t="s">
        <v>8241</v>
      </c>
      <c r="B2421" s="6">
        <f t="shared" si="229"/>
        <v>45058.707291666666</v>
      </c>
      <c r="C2421" s="12">
        <f t="shared" si="227"/>
        <v>45047</v>
      </c>
      <c r="D2421" s="3">
        <f t="shared" si="228"/>
        <v>2023</v>
      </c>
      <c r="E2421" s="3" t="str">
        <f t="shared" si="230"/>
        <v>05-2023</v>
      </c>
      <c r="F2421" s="5">
        <f t="shared" si="226"/>
        <v>45058.706400462965</v>
      </c>
      <c r="G2421">
        <v>5.3638000000000003</v>
      </c>
      <c r="H2421">
        <v>61.527099999999997</v>
      </c>
      <c r="I2421">
        <v>10</v>
      </c>
      <c r="J2421">
        <v>4.3</v>
      </c>
      <c r="K2421" t="s">
        <v>23</v>
      </c>
      <c r="L2421">
        <v>15</v>
      </c>
      <c r="M2421">
        <v>99</v>
      </c>
      <c r="N2421">
        <v>11.657999999999999</v>
      </c>
      <c r="O2421">
        <v>1.3</v>
      </c>
      <c r="P2421" t="s">
        <v>24</v>
      </c>
      <c r="Q2421" t="s">
        <v>8242</v>
      </c>
      <c r="R2421" t="s">
        <v>8243</v>
      </c>
      <c r="S2421" t="s">
        <v>478</v>
      </c>
      <c r="T2421" t="b">
        <f t="shared" si="231"/>
        <v>0</v>
      </c>
      <c r="U2421" t="s">
        <v>28</v>
      </c>
      <c r="V2421">
        <v>12.99</v>
      </c>
      <c r="W2421">
        <v>1.93</v>
      </c>
      <c r="X2421">
        <v>0.16900000000000001</v>
      </c>
      <c r="Y2421">
        <v>10</v>
      </c>
      <c r="Z2421" t="s">
        <v>29</v>
      </c>
      <c r="AA2421" t="s">
        <v>24</v>
      </c>
      <c r="AB2421" t="s">
        <v>24</v>
      </c>
    </row>
    <row r="2422" spans="1:28" x14ac:dyDescent="0.35">
      <c r="A2422" s="4" t="s">
        <v>8244</v>
      </c>
      <c r="B2422" s="6">
        <f t="shared" si="229"/>
        <v>45058.706400462965</v>
      </c>
      <c r="C2422" s="12">
        <f t="shared" si="227"/>
        <v>45047</v>
      </c>
      <c r="D2422" s="3">
        <f t="shared" si="228"/>
        <v>2023</v>
      </c>
      <c r="E2422" s="3" t="str">
        <f t="shared" si="230"/>
        <v>05-2023</v>
      </c>
      <c r="F2422" s="5">
        <f t="shared" si="226"/>
        <v>45058.705046296294</v>
      </c>
      <c r="G2422">
        <v>5.3368000000000002</v>
      </c>
      <c r="H2422">
        <v>61.724600000000002</v>
      </c>
      <c r="I2422">
        <v>10</v>
      </c>
      <c r="J2422">
        <v>4.4000000000000004</v>
      </c>
      <c r="K2422" t="s">
        <v>23</v>
      </c>
      <c r="L2422">
        <v>17</v>
      </c>
      <c r="M2422">
        <v>88</v>
      </c>
      <c r="N2422">
        <v>11.483000000000001</v>
      </c>
      <c r="O2422">
        <v>0.56000000000000005</v>
      </c>
      <c r="P2422" t="s">
        <v>24</v>
      </c>
      <c r="Q2422" t="s">
        <v>8245</v>
      </c>
      <c r="R2422" t="s">
        <v>8246</v>
      </c>
      <c r="S2422" t="s">
        <v>478</v>
      </c>
      <c r="T2422" t="b">
        <f t="shared" si="231"/>
        <v>0</v>
      </c>
      <c r="U2422" t="s">
        <v>28</v>
      </c>
      <c r="V2422">
        <v>12.12</v>
      </c>
      <c r="W2422">
        <v>1.9239999999999999</v>
      </c>
      <c r="X2422">
        <v>0.16200000000000001</v>
      </c>
      <c r="Y2422">
        <v>11</v>
      </c>
      <c r="Z2422" t="s">
        <v>29</v>
      </c>
      <c r="AA2422" t="s">
        <v>24</v>
      </c>
      <c r="AB2422" t="s">
        <v>24</v>
      </c>
    </row>
    <row r="2423" spans="1:28" x14ac:dyDescent="0.35">
      <c r="A2423" s="4" t="s">
        <v>8247</v>
      </c>
      <c r="B2423" s="6">
        <f t="shared" si="229"/>
        <v>45058.705046296294</v>
      </c>
      <c r="C2423" s="12">
        <f t="shared" si="227"/>
        <v>45047</v>
      </c>
      <c r="D2423" s="3">
        <f t="shared" si="228"/>
        <v>2023</v>
      </c>
      <c r="E2423" s="3" t="str">
        <f t="shared" si="230"/>
        <v>05-2023</v>
      </c>
      <c r="F2423" s="5">
        <f t="shared" si="226"/>
        <v>45057.921770833331</v>
      </c>
      <c r="G2423">
        <v>5.2126999999999999</v>
      </c>
      <c r="H2423">
        <v>61.6768</v>
      </c>
      <c r="I2423">
        <v>10</v>
      </c>
      <c r="J2423">
        <v>4.3</v>
      </c>
      <c r="K2423" t="s">
        <v>23</v>
      </c>
      <c r="L2423">
        <v>20</v>
      </c>
      <c r="M2423">
        <v>96</v>
      </c>
      <c r="N2423">
        <v>11.547000000000001</v>
      </c>
      <c r="O2423">
        <v>0.95</v>
      </c>
      <c r="P2423" t="s">
        <v>24</v>
      </c>
      <c r="Q2423" t="s">
        <v>8248</v>
      </c>
      <c r="R2423" t="s">
        <v>8249</v>
      </c>
      <c r="S2423" t="s">
        <v>478</v>
      </c>
      <c r="T2423" t="b">
        <f t="shared" si="231"/>
        <v>0</v>
      </c>
      <c r="U2423" t="s">
        <v>28</v>
      </c>
      <c r="V2423">
        <v>12.89</v>
      </c>
      <c r="W2423">
        <v>1.9239999999999999</v>
      </c>
      <c r="X2423">
        <v>0.16800000000000001</v>
      </c>
      <c r="Y2423">
        <v>12</v>
      </c>
      <c r="Z2423" t="s">
        <v>29</v>
      </c>
      <c r="AA2423" t="s">
        <v>24</v>
      </c>
      <c r="AB2423" t="s">
        <v>24</v>
      </c>
    </row>
    <row r="2424" spans="1:28" x14ac:dyDescent="0.35">
      <c r="A2424" s="4" t="s">
        <v>8250</v>
      </c>
      <c r="B2424" s="6">
        <f t="shared" si="229"/>
        <v>45057.921770833331</v>
      </c>
      <c r="C2424" s="12">
        <f t="shared" si="227"/>
        <v>45047</v>
      </c>
      <c r="D2424" s="3">
        <f t="shared" si="228"/>
        <v>2023</v>
      </c>
      <c r="E2424" s="3" t="str">
        <f t="shared" si="230"/>
        <v>05-2023</v>
      </c>
      <c r="F2424" s="5">
        <f t="shared" si="226"/>
        <v>44343.542199074072</v>
      </c>
      <c r="G2424">
        <v>29.5306</v>
      </c>
      <c r="H2424">
        <v>102.1292</v>
      </c>
      <c r="I2424">
        <v>16.04</v>
      </c>
      <c r="J2424">
        <v>4.4000000000000004</v>
      </c>
      <c r="K2424" t="s">
        <v>23</v>
      </c>
      <c r="L2424">
        <v>65</v>
      </c>
      <c r="M2424">
        <v>58</v>
      </c>
      <c r="N2424">
        <v>6.5419999999999998</v>
      </c>
      <c r="O2424">
        <v>0.69</v>
      </c>
      <c r="P2424" t="s">
        <v>24</v>
      </c>
      <c r="Q2424" t="s">
        <v>8251</v>
      </c>
      <c r="R2424" t="s">
        <v>8252</v>
      </c>
      <c r="S2424" t="s">
        <v>8253</v>
      </c>
      <c r="T2424" t="b">
        <f t="shared" si="231"/>
        <v>0</v>
      </c>
      <c r="U2424" t="s">
        <v>28</v>
      </c>
      <c r="V2424">
        <v>4.0999999999999996</v>
      </c>
      <c r="W2424">
        <v>4.4450000000000003</v>
      </c>
      <c r="X2424">
        <v>7.8E-2</v>
      </c>
      <c r="Y2424">
        <v>47</v>
      </c>
      <c r="Z2424" t="s">
        <v>29</v>
      </c>
      <c r="AA2424" t="s">
        <v>24</v>
      </c>
      <c r="AB2424" t="s">
        <v>24</v>
      </c>
    </row>
    <row r="2425" spans="1:28" x14ac:dyDescent="0.35">
      <c r="A2425" s="4" t="s">
        <v>14677</v>
      </c>
      <c r="B2425" s="6">
        <f t="shared" si="229"/>
        <v>44343.542199074072</v>
      </c>
      <c r="C2425" s="12">
        <f t="shared" si="227"/>
        <v>44317</v>
      </c>
      <c r="D2425" s="3">
        <f t="shared" si="228"/>
        <v>2021</v>
      </c>
      <c r="E2425" s="3" t="str">
        <f t="shared" si="230"/>
        <v>05-2021</v>
      </c>
      <c r="F2425" s="5">
        <f t="shared" si="226"/>
        <v>44339.060185185182</v>
      </c>
      <c r="G2425">
        <v>10.7126</v>
      </c>
      <c r="H2425">
        <v>91.509600000000006</v>
      </c>
      <c r="I2425">
        <v>10</v>
      </c>
      <c r="J2425">
        <v>4.4000000000000004</v>
      </c>
      <c r="K2425" t="s">
        <v>23</v>
      </c>
      <c r="M2425">
        <v>182</v>
      </c>
      <c r="N2425">
        <v>10.057</v>
      </c>
      <c r="O2425">
        <v>0.64</v>
      </c>
      <c r="P2425" t="s">
        <v>24</v>
      </c>
      <c r="Q2425" t="s">
        <v>14678</v>
      </c>
      <c r="R2425" t="s">
        <v>14679</v>
      </c>
      <c r="S2425" t="s">
        <v>14680</v>
      </c>
      <c r="T2425" t="b">
        <f t="shared" si="231"/>
        <v>1</v>
      </c>
      <c r="U2425" t="s">
        <v>28</v>
      </c>
      <c r="V2425">
        <v>13.7</v>
      </c>
      <c r="W2425">
        <v>2</v>
      </c>
      <c r="X2425">
        <v>0.23899999999999999</v>
      </c>
      <c r="Y2425">
        <v>5</v>
      </c>
      <c r="Z2425" t="s">
        <v>29</v>
      </c>
      <c r="AA2425" t="s">
        <v>24</v>
      </c>
      <c r="AB2425" t="s">
        <v>24</v>
      </c>
    </row>
    <row r="2426" spans="1:28" x14ac:dyDescent="0.35">
      <c r="A2426" s="4" t="s">
        <v>14764</v>
      </c>
      <c r="B2426" s="6">
        <f t="shared" si="229"/>
        <v>44339.060185185182</v>
      </c>
      <c r="C2426" s="12">
        <f t="shared" si="227"/>
        <v>44317</v>
      </c>
      <c r="D2426" s="3">
        <f t="shared" si="228"/>
        <v>2021</v>
      </c>
      <c r="E2426" s="3" t="str">
        <f t="shared" si="230"/>
        <v>05-2021</v>
      </c>
      <c r="F2426" s="5">
        <f t="shared" si="226"/>
        <v>45057.855671296296</v>
      </c>
      <c r="G2426">
        <v>24.735099999999999</v>
      </c>
      <c r="H2426">
        <v>95.095500000000001</v>
      </c>
      <c r="I2426">
        <v>103.92</v>
      </c>
      <c r="J2426">
        <v>4.4000000000000004</v>
      </c>
      <c r="K2426" t="s">
        <v>23</v>
      </c>
      <c r="M2426">
        <v>85</v>
      </c>
      <c r="N2426">
        <v>0.88200000000000001</v>
      </c>
      <c r="O2426">
        <v>0.78</v>
      </c>
      <c r="P2426" t="s">
        <v>24</v>
      </c>
      <c r="Q2426" t="s">
        <v>14765</v>
      </c>
      <c r="R2426" t="s">
        <v>14766</v>
      </c>
      <c r="S2426" t="s">
        <v>14767</v>
      </c>
      <c r="T2426" t="b">
        <f t="shared" si="231"/>
        <v>1</v>
      </c>
      <c r="U2426" t="s">
        <v>28</v>
      </c>
      <c r="V2426">
        <v>8.6999999999999993</v>
      </c>
      <c r="W2426">
        <v>7</v>
      </c>
      <c r="X2426">
        <v>0.13400000000000001</v>
      </c>
      <c r="Y2426">
        <v>18</v>
      </c>
      <c r="Z2426" t="s">
        <v>29</v>
      </c>
      <c r="AA2426" t="s">
        <v>24</v>
      </c>
      <c r="AB2426" t="s">
        <v>24</v>
      </c>
    </row>
    <row r="2427" spans="1:28" x14ac:dyDescent="0.35">
      <c r="A2427" s="4" t="s">
        <v>8260</v>
      </c>
      <c r="B2427" s="6">
        <f t="shared" si="229"/>
        <v>45057.855671296296</v>
      </c>
      <c r="C2427" s="12">
        <f t="shared" si="227"/>
        <v>45047</v>
      </c>
      <c r="D2427" s="3">
        <f t="shared" si="228"/>
        <v>2023</v>
      </c>
      <c r="E2427" s="3" t="str">
        <f t="shared" si="230"/>
        <v>05-2023</v>
      </c>
      <c r="F2427" s="5">
        <f t="shared" si="226"/>
        <v>45057.773680555554</v>
      </c>
      <c r="G2427">
        <v>29.764900000000001</v>
      </c>
      <c r="H2427">
        <v>102.25</v>
      </c>
      <c r="I2427">
        <v>10</v>
      </c>
      <c r="J2427">
        <v>4.5999999999999996</v>
      </c>
      <c r="K2427" t="s">
        <v>23</v>
      </c>
      <c r="L2427">
        <v>82</v>
      </c>
      <c r="M2427">
        <v>68</v>
      </c>
      <c r="N2427">
        <v>6.2930000000000001</v>
      </c>
      <c r="O2427">
        <v>1.07</v>
      </c>
      <c r="P2427" t="s">
        <v>24</v>
      </c>
      <c r="Q2427" t="s">
        <v>8261</v>
      </c>
      <c r="R2427" t="s">
        <v>8262</v>
      </c>
      <c r="S2427" t="s">
        <v>8263</v>
      </c>
      <c r="T2427" t="b">
        <f t="shared" si="231"/>
        <v>0</v>
      </c>
      <c r="U2427" t="s">
        <v>28</v>
      </c>
      <c r="V2427">
        <v>8.11</v>
      </c>
      <c r="W2427">
        <v>1.835</v>
      </c>
      <c r="X2427">
        <v>6.9000000000000006E-2</v>
      </c>
      <c r="Y2427">
        <v>62</v>
      </c>
      <c r="Z2427" t="s">
        <v>29</v>
      </c>
      <c r="AA2427" t="s">
        <v>24</v>
      </c>
      <c r="AB2427" t="s">
        <v>24</v>
      </c>
    </row>
    <row r="2428" spans="1:28" x14ac:dyDescent="0.35">
      <c r="A2428" s="4" t="s">
        <v>8264</v>
      </c>
      <c r="B2428" s="6">
        <f t="shared" si="229"/>
        <v>45057.773680555554</v>
      </c>
      <c r="C2428" s="12">
        <f t="shared" si="227"/>
        <v>45047</v>
      </c>
      <c r="D2428" s="3">
        <f t="shared" si="228"/>
        <v>2023</v>
      </c>
      <c r="E2428" s="3" t="str">
        <f t="shared" si="230"/>
        <v>05-2023</v>
      </c>
      <c r="F2428" s="5">
        <f t="shared" si="226"/>
        <v>45057.645439814813</v>
      </c>
      <c r="G2428">
        <v>29.619599999999998</v>
      </c>
      <c r="H2428">
        <v>102.00149999999999</v>
      </c>
      <c r="I2428">
        <v>10</v>
      </c>
      <c r="J2428">
        <v>4.9000000000000004</v>
      </c>
      <c r="K2428" t="s">
        <v>106</v>
      </c>
      <c r="L2428">
        <v>170</v>
      </c>
      <c r="M2428">
        <v>22</v>
      </c>
      <c r="N2428">
        <v>6.5350000000000001</v>
      </c>
      <c r="O2428">
        <v>0.7</v>
      </c>
      <c r="P2428" t="s">
        <v>24</v>
      </c>
      <c r="Q2428" t="s">
        <v>8265</v>
      </c>
      <c r="R2428" t="s">
        <v>8266</v>
      </c>
      <c r="S2428" t="s">
        <v>8267</v>
      </c>
      <c r="T2428" t="b">
        <f t="shared" si="231"/>
        <v>0</v>
      </c>
      <c r="U2428" t="s">
        <v>28</v>
      </c>
      <c r="V2428">
        <v>8.11</v>
      </c>
      <c r="W2428">
        <v>1.754</v>
      </c>
      <c r="X2428">
        <v>8.8999999999999996E-2</v>
      </c>
      <c r="Y2428">
        <v>12</v>
      </c>
      <c r="Z2428" t="s">
        <v>29</v>
      </c>
      <c r="AA2428" t="s">
        <v>24</v>
      </c>
      <c r="AB2428" t="s">
        <v>24</v>
      </c>
    </row>
    <row r="2429" spans="1:28" x14ac:dyDescent="0.35">
      <c r="A2429" s="4" t="s">
        <v>8268</v>
      </c>
      <c r="B2429" s="6">
        <f t="shared" si="229"/>
        <v>45057.645439814813</v>
      </c>
      <c r="C2429" s="12">
        <f t="shared" si="227"/>
        <v>45047</v>
      </c>
      <c r="D2429" s="3">
        <f t="shared" si="228"/>
        <v>2023</v>
      </c>
      <c r="E2429" s="3" t="str">
        <f t="shared" si="230"/>
        <v>05-2023</v>
      </c>
      <c r="F2429" s="5">
        <f t="shared" si="226"/>
        <v>45057.608749999999</v>
      </c>
      <c r="G2429">
        <v>6.0529999999999999</v>
      </c>
      <c r="H2429">
        <v>60.578800000000001</v>
      </c>
      <c r="I2429">
        <v>10</v>
      </c>
      <c r="J2429">
        <v>4</v>
      </c>
      <c r="K2429" t="s">
        <v>23</v>
      </c>
      <c r="L2429">
        <v>17</v>
      </c>
      <c r="M2429">
        <v>133</v>
      </c>
      <c r="N2429">
        <v>11.808999999999999</v>
      </c>
      <c r="O2429">
        <v>0.62</v>
      </c>
      <c r="P2429" t="s">
        <v>24</v>
      </c>
      <c r="Q2429" t="s">
        <v>8269</v>
      </c>
      <c r="R2429" t="s">
        <v>8270</v>
      </c>
      <c r="S2429" t="s">
        <v>478</v>
      </c>
      <c r="T2429" t="b">
        <f t="shared" si="231"/>
        <v>0</v>
      </c>
      <c r="U2429" t="s">
        <v>28</v>
      </c>
      <c r="V2429">
        <v>12.17</v>
      </c>
      <c r="W2429">
        <v>1.9419999999999999</v>
      </c>
      <c r="X2429">
        <v>0.17299999999999999</v>
      </c>
      <c r="Y2429">
        <v>10</v>
      </c>
      <c r="Z2429" t="s">
        <v>29</v>
      </c>
      <c r="AA2429" t="s">
        <v>24</v>
      </c>
      <c r="AB2429" t="s">
        <v>24</v>
      </c>
    </row>
    <row r="2430" spans="1:28" x14ac:dyDescent="0.35">
      <c r="A2430" s="4" t="s">
        <v>8271</v>
      </c>
      <c r="B2430" s="6">
        <f t="shared" si="229"/>
        <v>45057.608749999999</v>
      </c>
      <c r="C2430" s="12">
        <f t="shared" si="227"/>
        <v>45047</v>
      </c>
      <c r="D2430" s="3">
        <f t="shared" si="228"/>
        <v>2023</v>
      </c>
      <c r="E2430" s="3" t="str">
        <f t="shared" si="230"/>
        <v>05-2023</v>
      </c>
      <c r="F2430" s="5">
        <f t="shared" si="226"/>
        <v>45057.548634259256</v>
      </c>
      <c r="G2430">
        <v>1.2029000000000001</v>
      </c>
      <c r="H2430">
        <v>97.082800000000006</v>
      </c>
      <c r="I2430">
        <v>27.231000000000002</v>
      </c>
      <c r="J2430">
        <v>5</v>
      </c>
      <c r="K2430" t="s">
        <v>23</v>
      </c>
      <c r="L2430">
        <v>56</v>
      </c>
      <c r="M2430">
        <v>119</v>
      </c>
      <c r="N2430">
        <v>0.503</v>
      </c>
      <c r="O2430">
        <v>0.88</v>
      </c>
      <c r="P2430" t="s">
        <v>24</v>
      </c>
      <c r="Q2430" t="s">
        <v>8272</v>
      </c>
      <c r="R2430" t="s">
        <v>8273</v>
      </c>
      <c r="S2430" t="s">
        <v>8274</v>
      </c>
      <c r="T2430" t="b">
        <f t="shared" si="231"/>
        <v>0</v>
      </c>
      <c r="U2430" t="s">
        <v>28</v>
      </c>
      <c r="V2430">
        <v>7.6</v>
      </c>
      <c r="W2430">
        <v>5.5250000000000004</v>
      </c>
      <c r="X2430">
        <v>6.9000000000000006E-2</v>
      </c>
      <c r="Y2430">
        <v>67</v>
      </c>
      <c r="Z2430" t="s">
        <v>29</v>
      </c>
      <c r="AA2430" t="s">
        <v>24</v>
      </c>
      <c r="AB2430" t="s">
        <v>24</v>
      </c>
    </row>
    <row r="2431" spans="1:28" x14ac:dyDescent="0.35">
      <c r="A2431" s="4" t="s">
        <v>8275</v>
      </c>
      <c r="B2431" s="6">
        <f t="shared" si="229"/>
        <v>45057.548634259256</v>
      </c>
      <c r="C2431" s="12">
        <f t="shared" si="227"/>
        <v>45047</v>
      </c>
      <c r="D2431" s="3">
        <f t="shared" si="228"/>
        <v>2023</v>
      </c>
      <c r="E2431" s="3" t="str">
        <f t="shared" si="230"/>
        <v>05-2023</v>
      </c>
      <c r="F2431" s="5">
        <f t="shared" si="226"/>
        <v>45057.546793981484</v>
      </c>
      <c r="G2431">
        <v>6.1173000000000002</v>
      </c>
      <c r="H2431">
        <v>60.6678</v>
      </c>
      <c r="I2431">
        <v>10</v>
      </c>
      <c r="J2431">
        <v>4.2</v>
      </c>
      <c r="K2431" t="s">
        <v>23</v>
      </c>
      <c r="L2431">
        <v>19</v>
      </c>
      <c r="M2431">
        <v>194</v>
      </c>
      <c r="N2431">
        <v>19.204999999999998</v>
      </c>
      <c r="O2431">
        <v>0.7</v>
      </c>
      <c r="P2431" t="s">
        <v>24</v>
      </c>
      <c r="Q2431" t="s">
        <v>8276</v>
      </c>
      <c r="R2431" t="s">
        <v>8270</v>
      </c>
      <c r="S2431" t="s">
        <v>478</v>
      </c>
      <c r="T2431" t="b">
        <f t="shared" si="231"/>
        <v>0</v>
      </c>
      <c r="U2431" t="s">
        <v>28</v>
      </c>
      <c r="V2431">
        <v>8.5500000000000007</v>
      </c>
      <c r="W2431">
        <v>1.9730000000000001</v>
      </c>
      <c r="X2431">
        <v>0.152</v>
      </c>
      <c r="Y2431">
        <v>12</v>
      </c>
      <c r="Z2431" t="s">
        <v>29</v>
      </c>
      <c r="AA2431" t="s">
        <v>24</v>
      </c>
      <c r="AB2431" t="s">
        <v>24</v>
      </c>
    </row>
    <row r="2432" spans="1:28" x14ac:dyDescent="0.35">
      <c r="A2432" s="4" t="s">
        <v>8277</v>
      </c>
      <c r="B2432" s="6">
        <f t="shared" si="229"/>
        <v>45057.546793981484</v>
      </c>
      <c r="C2432" s="12">
        <f t="shared" si="227"/>
        <v>45047</v>
      </c>
      <c r="D2432" s="3">
        <f t="shared" si="228"/>
        <v>2023</v>
      </c>
      <c r="E2432" s="3" t="str">
        <f t="shared" si="230"/>
        <v>05-2023</v>
      </c>
      <c r="F2432" s="5">
        <f t="shared" si="226"/>
        <v>44334.50209490741</v>
      </c>
      <c r="G2432">
        <v>39.382899999999999</v>
      </c>
      <c r="H2432">
        <v>70.525700000000001</v>
      </c>
      <c r="I2432">
        <v>10</v>
      </c>
      <c r="J2432">
        <v>4.2</v>
      </c>
      <c r="K2432" t="s">
        <v>23</v>
      </c>
      <c r="L2432">
        <v>27</v>
      </c>
      <c r="M2432">
        <v>69</v>
      </c>
      <c r="N2432">
        <v>0.99099999999999999</v>
      </c>
      <c r="O2432">
        <v>1.01</v>
      </c>
      <c r="P2432" t="s">
        <v>24</v>
      </c>
      <c r="Q2432" t="s">
        <v>8278</v>
      </c>
      <c r="R2432" t="s">
        <v>8273</v>
      </c>
      <c r="S2432" t="s">
        <v>8279</v>
      </c>
      <c r="T2432" t="b">
        <f t="shared" si="231"/>
        <v>0</v>
      </c>
      <c r="U2432" t="s">
        <v>28</v>
      </c>
      <c r="V2432">
        <v>2.63</v>
      </c>
      <c r="W2432">
        <v>1.901</v>
      </c>
      <c r="X2432">
        <v>0.159</v>
      </c>
      <c r="Y2432">
        <v>11</v>
      </c>
      <c r="Z2432" t="s">
        <v>29</v>
      </c>
      <c r="AA2432" t="s">
        <v>24</v>
      </c>
      <c r="AB2432" t="s">
        <v>24</v>
      </c>
    </row>
    <row r="2433" spans="1:28" x14ac:dyDescent="0.35">
      <c r="A2433" s="4" t="s">
        <v>14969</v>
      </c>
      <c r="B2433" s="6">
        <f t="shared" si="229"/>
        <v>44334.50209490741</v>
      </c>
      <c r="C2433" s="12">
        <f t="shared" si="227"/>
        <v>44317</v>
      </c>
      <c r="D2433" s="3">
        <f t="shared" si="228"/>
        <v>2021</v>
      </c>
      <c r="E2433" s="3" t="str">
        <f t="shared" si="230"/>
        <v>05-2021</v>
      </c>
      <c r="F2433" s="5">
        <f t="shared" si="226"/>
        <v>44331.12773148148</v>
      </c>
      <c r="G2433">
        <v>26.671299999999999</v>
      </c>
      <c r="H2433">
        <v>92.425799999999995</v>
      </c>
      <c r="I2433">
        <v>49.81</v>
      </c>
      <c r="J2433">
        <v>4.4000000000000004</v>
      </c>
      <c r="K2433" t="s">
        <v>23</v>
      </c>
      <c r="M2433">
        <v>81</v>
      </c>
      <c r="N2433">
        <v>1.2130000000000001</v>
      </c>
      <c r="O2433">
        <v>0.4</v>
      </c>
      <c r="P2433" t="s">
        <v>24</v>
      </c>
      <c r="Q2433" t="s">
        <v>14970</v>
      </c>
      <c r="R2433" t="s">
        <v>14967</v>
      </c>
      <c r="S2433" t="s">
        <v>14971</v>
      </c>
      <c r="T2433" t="b">
        <f t="shared" si="231"/>
        <v>1</v>
      </c>
      <c r="U2433" t="s">
        <v>28</v>
      </c>
      <c r="V2433">
        <v>3.6</v>
      </c>
      <c r="W2433">
        <v>7.4</v>
      </c>
      <c r="X2433">
        <v>6.0999999999999999E-2</v>
      </c>
      <c r="Y2433">
        <v>77</v>
      </c>
      <c r="Z2433" t="s">
        <v>29</v>
      </c>
      <c r="AA2433" t="s">
        <v>24</v>
      </c>
      <c r="AB2433" t="s">
        <v>24</v>
      </c>
    </row>
    <row r="2434" spans="1:28" x14ac:dyDescent="0.35">
      <c r="A2434" s="4" t="s">
        <v>15002</v>
      </c>
      <c r="B2434" s="6">
        <f t="shared" si="229"/>
        <v>44331.12773148148</v>
      </c>
      <c r="C2434" s="12">
        <f t="shared" si="227"/>
        <v>44317</v>
      </c>
      <c r="D2434" s="3">
        <f t="shared" si="228"/>
        <v>2021</v>
      </c>
      <c r="E2434" s="3" t="str">
        <f t="shared" si="230"/>
        <v>05-2021</v>
      </c>
      <c r="F2434" s="5">
        <f t="shared" ref="F2434:F2497" si="232">DATEVALUE(LEFT(A2435,10))+TIMEVALUE(MID(A2435,12,8))</f>
        <v>45055.945740740739</v>
      </c>
      <c r="G2434">
        <v>26.753</v>
      </c>
      <c r="H2434">
        <v>92.473600000000005</v>
      </c>
      <c r="I2434">
        <v>43.8</v>
      </c>
      <c r="J2434">
        <v>4.4000000000000004</v>
      </c>
      <c r="K2434" t="s">
        <v>23</v>
      </c>
      <c r="M2434">
        <v>94</v>
      </c>
      <c r="N2434">
        <v>1.3049999999999999</v>
      </c>
      <c r="O2434">
        <v>0.62</v>
      </c>
      <c r="P2434" t="s">
        <v>24</v>
      </c>
      <c r="Q2434" t="s">
        <v>15003</v>
      </c>
      <c r="R2434" t="s">
        <v>15004</v>
      </c>
      <c r="S2434" t="s">
        <v>15005</v>
      </c>
      <c r="T2434" t="b">
        <f t="shared" si="231"/>
        <v>1</v>
      </c>
      <c r="U2434" t="s">
        <v>28</v>
      </c>
      <c r="V2434">
        <v>8</v>
      </c>
      <c r="W2434">
        <v>7.9</v>
      </c>
      <c r="X2434">
        <v>0.13400000000000001</v>
      </c>
      <c r="Y2434">
        <v>18</v>
      </c>
      <c r="Z2434" t="s">
        <v>29</v>
      </c>
      <c r="AA2434" t="s">
        <v>24</v>
      </c>
      <c r="AB2434" t="s">
        <v>24</v>
      </c>
    </row>
    <row r="2435" spans="1:28" x14ac:dyDescent="0.35">
      <c r="A2435" s="4" t="s">
        <v>8287</v>
      </c>
      <c r="B2435" s="6">
        <f t="shared" si="229"/>
        <v>45055.945740740739</v>
      </c>
      <c r="C2435" s="12">
        <f t="shared" ref="C2435:C2498" si="233">DATE(YEAR(B2435),MONTH(B2435),1)</f>
        <v>45047</v>
      </c>
      <c r="D2435" s="3">
        <f t="shared" ref="D2435:D2498" si="234">YEAR(B2435)</f>
        <v>2023</v>
      </c>
      <c r="E2435" s="3" t="str">
        <f t="shared" si="230"/>
        <v>05-2023</v>
      </c>
      <c r="F2435" s="5">
        <f t="shared" si="232"/>
        <v>44325.078888888886</v>
      </c>
      <c r="G2435">
        <v>38.116</v>
      </c>
      <c r="H2435">
        <v>73.030199999999994</v>
      </c>
      <c r="I2435">
        <v>11.278</v>
      </c>
      <c r="J2435">
        <v>4.2</v>
      </c>
      <c r="K2435" t="s">
        <v>23</v>
      </c>
      <c r="L2435">
        <v>31</v>
      </c>
      <c r="M2435">
        <v>107</v>
      </c>
      <c r="N2435">
        <v>1.665</v>
      </c>
      <c r="O2435">
        <v>0.94</v>
      </c>
      <c r="P2435" t="s">
        <v>24</v>
      </c>
      <c r="Q2435" t="s">
        <v>8288</v>
      </c>
      <c r="R2435" t="s">
        <v>8289</v>
      </c>
      <c r="S2435" t="s">
        <v>8290</v>
      </c>
      <c r="T2435" t="b">
        <f t="shared" si="231"/>
        <v>0</v>
      </c>
      <c r="U2435" t="s">
        <v>28</v>
      </c>
      <c r="V2435">
        <v>4.8099999999999996</v>
      </c>
      <c r="W2435">
        <v>5.7460000000000004</v>
      </c>
      <c r="X2435">
        <v>0.13200000000000001</v>
      </c>
      <c r="Y2435">
        <v>16</v>
      </c>
      <c r="Z2435" t="s">
        <v>29</v>
      </c>
      <c r="AA2435" t="s">
        <v>24</v>
      </c>
      <c r="AB2435" t="s">
        <v>24</v>
      </c>
    </row>
    <row r="2436" spans="1:28" x14ac:dyDescent="0.35">
      <c r="A2436" s="4" t="s">
        <v>15056</v>
      </c>
      <c r="B2436" s="6">
        <f t="shared" ref="B2436:B2499" si="235">DATEVALUE(LEFT($A2436,10))+TIMEVALUE(MID($A2436,12,8))</f>
        <v>44325.078888888886</v>
      </c>
      <c r="C2436" s="12">
        <f t="shared" si="233"/>
        <v>44317</v>
      </c>
      <c r="D2436" s="3">
        <f t="shared" si="234"/>
        <v>2021</v>
      </c>
      <c r="E2436" s="3" t="str">
        <f t="shared" si="230"/>
        <v>05-2021</v>
      </c>
      <c r="F2436" s="5">
        <f t="shared" si="232"/>
        <v>45055.074780092589</v>
      </c>
      <c r="G2436">
        <v>37.237099999999998</v>
      </c>
      <c r="H2436">
        <v>71.688400000000001</v>
      </c>
      <c r="I2436">
        <v>117.17</v>
      </c>
      <c r="J2436">
        <v>4.4000000000000004</v>
      </c>
      <c r="K2436" t="s">
        <v>23</v>
      </c>
      <c r="M2436">
        <v>76</v>
      </c>
      <c r="N2436">
        <v>0.89500000000000002</v>
      </c>
      <c r="O2436">
        <v>1.25</v>
      </c>
      <c r="P2436" t="s">
        <v>24</v>
      </c>
      <c r="Q2436" t="s">
        <v>15057</v>
      </c>
      <c r="R2436" t="s">
        <v>15058</v>
      </c>
      <c r="S2436" t="s">
        <v>7523</v>
      </c>
      <c r="T2436" t="b">
        <f t="shared" si="231"/>
        <v>1</v>
      </c>
      <c r="U2436" t="s">
        <v>28</v>
      </c>
      <c r="V2436">
        <v>6.7</v>
      </c>
      <c r="W2436">
        <v>8.5</v>
      </c>
      <c r="X2436">
        <v>0.26700000000000002</v>
      </c>
      <c r="Y2436">
        <v>7</v>
      </c>
      <c r="Z2436" t="s">
        <v>29</v>
      </c>
      <c r="AA2436" t="s">
        <v>24</v>
      </c>
      <c r="AB2436" t="s">
        <v>24</v>
      </c>
    </row>
    <row r="2437" spans="1:28" x14ac:dyDescent="0.35">
      <c r="A2437" s="4" t="s">
        <v>8295</v>
      </c>
      <c r="B2437" s="6">
        <f t="shared" si="235"/>
        <v>45055.074780092589</v>
      </c>
      <c r="C2437" s="12">
        <f t="shared" si="233"/>
        <v>45047</v>
      </c>
      <c r="D2437" s="3">
        <f t="shared" si="234"/>
        <v>2023</v>
      </c>
      <c r="E2437" s="3" t="str">
        <f t="shared" ref="E2437:E2500" si="236">TEXT(B2437,"mm-yyyy")</f>
        <v>05-2023</v>
      </c>
      <c r="F2437" s="5">
        <f t="shared" si="232"/>
        <v>44318.471585648149</v>
      </c>
      <c r="G2437">
        <v>37.616199999999999</v>
      </c>
      <c r="H2437">
        <v>72.335099999999997</v>
      </c>
      <c r="I2437">
        <v>176.50899999999999</v>
      </c>
      <c r="J2437">
        <v>4.2</v>
      </c>
      <c r="K2437" t="s">
        <v>23</v>
      </c>
      <c r="L2437">
        <v>53</v>
      </c>
      <c r="M2437">
        <v>114</v>
      </c>
      <c r="N2437">
        <v>1.905</v>
      </c>
      <c r="O2437">
        <v>0.4</v>
      </c>
      <c r="P2437" t="s">
        <v>24</v>
      </c>
      <c r="Q2437" t="s">
        <v>8296</v>
      </c>
      <c r="R2437" t="s">
        <v>8297</v>
      </c>
      <c r="S2437" t="s">
        <v>7462</v>
      </c>
      <c r="T2437" t="b">
        <f t="shared" ref="T2437:T2500" si="237">OR(ISNUMBER(SEARCH("India",S2437)),ISNUMBER(SEARCH("Pakistan",S2437)),ISNUMBER(SEARCH("Afghanistan",S2437)),ISNUMBER(SEARCH("Bangladesh",S2437)),ISNUMBER(SEARCH("Nepal",S2437)),ISNUMBER(SEARCH("Bhutan",S2437)),ISNUMBER(SEARCH("Sri Lanka",S2437)),ISNUMBER(SEARCH("Maldives",S2437)))</f>
        <v>0</v>
      </c>
      <c r="U2437" t="s">
        <v>28</v>
      </c>
      <c r="V2437">
        <v>7.67</v>
      </c>
      <c r="W2437">
        <v>8.4239999999999995</v>
      </c>
      <c r="X2437">
        <v>0.112</v>
      </c>
      <c r="Y2437">
        <v>22</v>
      </c>
      <c r="Z2437" t="s">
        <v>29</v>
      </c>
      <c r="AA2437" t="s">
        <v>24</v>
      </c>
      <c r="AB2437" t="s">
        <v>24</v>
      </c>
    </row>
    <row r="2438" spans="1:28" x14ac:dyDescent="0.35">
      <c r="A2438" s="4" t="s">
        <v>15103</v>
      </c>
      <c r="B2438" s="6">
        <f t="shared" si="235"/>
        <v>44318.471585648149</v>
      </c>
      <c r="C2438" s="12">
        <f t="shared" si="233"/>
        <v>44317</v>
      </c>
      <c r="D2438" s="3">
        <f t="shared" si="234"/>
        <v>2021</v>
      </c>
      <c r="E2438" s="3" t="str">
        <f t="shared" si="236"/>
        <v>05-2021</v>
      </c>
      <c r="F2438" s="5">
        <f t="shared" si="232"/>
        <v>44314.113425925927</v>
      </c>
      <c r="G2438">
        <v>24.066400000000002</v>
      </c>
      <c r="H2438">
        <v>65.010400000000004</v>
      </c>
      <c r="I2438">
        <v>10</v>
      </c>
      <c r="J2438">
        <v>4.4000000000000004</v>
      </c>
      <c r="K2438" t="s">
        <v>23</v>
      </c>
      <c r="M2438">
        <v>82</v>
      </c>
      <c r="N2438">
        <v>8.0679999999999996</v>
      </c>
      <c r="O2438">
        <v>0.73</v>
      </c>
      <c r="P2438" t="s">
        <v>24</v>
      </c>
      <c r="Q2438" t="s">
        <v>15104</v>
      </c>
      <c r="R2438" t="s">
        <v>15105</v>
      </c>
      <c r="S2438" t="s">
        <v>15106</v>
      </c>
      <c r="T2438" t="b">
        <f t="shared" si="237"/>
        <v>1</v>
      </c>
      <c r="U2438" t="s">
        <v>28</v>
      </c>
      <c r="V2438">
        <v>8.6999999999999993</v>
      </c>
      <c r="W2438">
        <v>1.8</v>
      </c>
      <c r="X2438">
        <v>7.9000000000000001E-2</v>
      </c>
      <c r="Y2438">
        <v>48</v>
      </c>
      <c r="Z2438" t="s">
        <v>29</v>
      </c>
      <c r="AA2438" t="s">
        <v>24</v>
      </c>
      <c r="AB2438" t="s">
        <v>24</v>
      </c>
    </row>
    <row r="2439" spans="1:28" x14ac:dyDescent="0.35">
      <c r="A2439" s="4" t="s">
        <v>15148</v>
      </c>
      <c r="B2439" s="6">
        <f t="shared" si="235"/>
        <v>44314.113425925927</v>
      </c>
      <c r="C2439" s="12">
        <f t="shared" si="233"/>
        <v>44287</v>
      </c>
      <c r="D2439" s="3">
        <f t="shared" si="234"/>
        <v>2021</v>
      </c>
      <c r="E2439" s="3" t="str">
        <f t="shared" si="236"/>
        <v>04-2021</v>
      </c>
      <c r="F2439" s="5">
        <f t="shared" si="232"/>
        <v>44309.326782407406</v>
      </c>
      <c r="G2439">
        <v>26.8262</v>
      </c>
      <c r="H2439">
        <v>92.537099999999995</v>
      </c>
      <c r="I2439">
        <v>35</v>
      </c>
      <c r="J2439">
        <v>4.4000000000000004</v>
      </c>
      <c r="K2439" t="s">
        <v>23</v>
      </c>
      <c r="M2439">
        <v>129</v>
      </c>
      <c r="N2439">
        <v>1.395</v>
      </c>
      <c r="O2439">
        <v>0.89</v>
      </c>
      <c r="P2439" t="s">
        <v>24</v>
      </c>
      <c r="Q2439" t="s">
        <v>15149</v>
      </c>
      <c r="R2439" t="s">
        <v>15150</v>
      </c>
      <c r="S2439" t="s">
        <v>15151</v>
      </c>
      <c r="T2439" t="b">
        <f t="shared" si="237"/>
        <v>1</v>
      </c>
      <c r="U2439" t="s">
        <v>28</v>
      </c>
      <c r="V2439">
        <v>9.1</v>
      </c>
      <c r="W2439">
        <v>2</v>
      </c>
      <c r="X2439">
        <v>0.123</v>
      </c>
      <c r="Y2439">
        <v>19</v>
      </c>
      <c r="Z2439" t="s">
        <v>29</v>
      </c>
      <c r="AA2439" t="s">
        <v>24</v>
      </c>
      <c r="AB2439" t="s">
        <v>24</v>
      </c>
    </row>
    <row r="2440" spans="1:28" x14ac:dyDescent="0.35">
      <c r="A2440" s="4" t="s">
        <v>15179</v>
      </c>
      <c r="B2440" s="6">
        <f t="shared" si="235"/>
        <v>44309.326782407406</v>
      </c>
      <c r="C2440" s="12">
        <f t="shared" si="233"/>
        <v>44287</v>
      </c>
      <c r="D2440" s="3">
        <f t="shared" si="234"/>
        <v>2021</v>
      </c>
      <c r="E2440" s="3" t="str">
        <f t="shared" si="236"/>
        <v>04-2021</v>
      </c>
      <c r="F2440" s="5">
        <f t="shared" si="232"/>
        <v>45051.440289351849</v>
      </c>
      <c r="G2440">
        <v>36.552199999999999</v>
      </c>
      <c r="H2440">
        <v>70.921199999999999</v>
      </c>
      <c r="I2440">
        <v>194.6</v>
      </c>
      <c r="J2440">
        <v>4.4000000000000004</v>
      </c>
      <c r="K2440" t="s">
        <v>23</v>
      </c>
      <c r="M2440">
        <v>78</v>
      </c>
      <c r="N2440">
        <v>0.63500000000000001</v>
      </c>
      <c r="O2440">
        <v>0.62</v>
      </c>
      <c r="P2440" t="s">
        <v>24</v>
      </c>
      <c r="Q2440" t="s">
        <v>15180</v>
      </c>
      <c r="R2440" t="s">
        <v>15181</v>
      </c>
      <c r="S2440" t="s">
        <v>1198</v>
      </c>
      <c r="T2440" t="b">
        <f t="shared" si="237"/>
        <v>1</v>
      </c>
      <c r="U2440" t="s">
        <v>28</v>
      </c>
      <c r="V2440">
        <v>5.4</v>
      </c>
      <c r="W2440">
        <v>5.5</v>
      </c>
      <c r="X2440">
        <v>7.8E-2</v>
      </c>
      <c r="Y2440">
        <v>48</v>
      </c>
      <c r="Z2440" t="s">
        <v>29</v>
      </c>
      <c r="AA2440" t="s">
        <v>24</v>
      </c>
      <c r="AB2440" t="s">
        <v>24</v>
      </c>
    </row>
    <row r="2441" spans="1:28" x14ac:dyDescent="0.35">
      <c r="A2441" s="4" t="s">
        <v>8310</v>
      </c>
      <c r="B2441" s="6">
        <f t="shared" si="235"/>
        <v>45051.440289351849</v>
      </c>
      <c r="C2441" s="12">
        <f t="shared" si="233"/>
        <v>45047</v>
      </c>
      <c r="D2441" s="3">
        <f t="shared" si="234"/>
        <v>2023</v>
      </c>
      <c r="E2441" s="3" t="str">
        <f t="shared" si="236"/>
        <v>05-2023</v>
      </c>
      <c r="F2441" s="5">
        <f t="shared" si="232"/>
        <v>45051.292083333334</v>
      </c>
      <c r="G2441">
        <v>2.8007</v>
      </c>
      <c r="H2441">
        <v>96.173400000000001</v>
      </c>
      <c r="I2441">
        <v>35</v>
      </c>
      <c r="J2441">
        <v>4.2</v>
      </c>
      <c r="K2441" t="s">
        <v>23</v>
      </c>
      <c r="L2441">
        <v>18</v>
      </c>
      <c r="M2441">
        <v>194</v>
      </c>
      <c r="N2441">
        <v>2.532</v>
      </c>
      <c r="O2441">
        <v>0.41</v>
      </c>
      <c r="P2441" t="s">
        <v>24</v>
      </c>
      <c r="Q2441" t="s">
        <v>8311</v>
      </c>
      <c r="R2441" t="s">
        <v>8312</v>
      </c>
      <c r="S2441" t="s">
        <v>8313</v>
      </c>
      <c r="T2441" t="b">
        <f t="shared" si="237"/>
        <v>0</v>
      </c>
      <c r="U2441" t="s">
        <v>28</v>
      </c>
      <c r="V2441">
        <v>6.33</v>
      </c>
      <c r="W2441">
        <v>1.9830000000000001</v>
      </c>
      <c r="X2441">
        <v>0.2</v>
      </c>
      <c r="Y2441">
        <v>7</v>
      </c>
      <c r="Z2441" t="s">
        <v>29</v>
      </c>
      <c r="AA2441" t="s">
        <v>24</v>
      </c>
      <c r="AB2441" t="s">
        <v>24</v>
      </c>
    </row>
    <row r="2442" spans="1:28" x14ac:dyDescent="0.35">
      <c r="A2442" s="4" t="s">
        <v>8314</v>
      </c>
      <c r="B2442" s="6">
        <f t="shared" si="235"/>
        <v>45051.292083333334</v>
      </c>
      <c r="C2442" s="12">
        <f t="shared" si="233"/>
        <v>45047</v>
      </c>
      <c r="D2442" s="3">
        <f t="shared" si="234"/>
        <v>2023</v>
      </c>
      <c r="E2442" s="3" t="str">
        <f t="shared" si="236"/>
        <v>05-2023</v>
      </c>
      <c r="F2442" s="5">
        <f t="shared" si="232"/>
        <v>45051.024618055555</v>
      </c>
      <c r="G2442">
        <v>2.6053999999999999</v>
      </c>
      <c r="H2442">
        <v>95.460700000000003</v>
      </c>
      <c r="I2442">
        <v>18.663</v>
      </c>
      <c r="J2442">
        <v>4.2</v>
      </c>
      <c r="K2442" t="s">
        <v>23</v>
      </c>
      <c r="L2442">
        <v>17</v>
      </c>
      <c r="M2442">
        <v>114</v>
      </c>
      <c r="N2442">
        <v>2.4780000000000002</v>
      </c>
      <c r="O2442">
        <v>0.68</v>
      </c>
      <c r="P2442" t="s">
        <v>24</v>
      </c>
      <c r="Q2442" t="s">
        <v>8315</v>
      </c>
      <c r="R2442" t="s">
        <v>8312</v>
      </c>
      <c r="S2442" t="s">
        <v>8316</v>
      </c>
      <c r="T2442" t="b">
        <f t="shared" si="237"/>
        <v>0</v>
      </c>
      <c r="U2442" t="s">
        <v>28</v>
      </c>
      <c r="V2442">
        <v>7.56</v>
      </c>
      <c r="W2442">
        <v>4.9960000000000004</v>
      </c>
      <c r="X2442">
        <v>0.17599999999999999</v>
      </c>
      <c r="Y2442">
        <v>9</v>
      </c>
      <c r="Z2442" t="s">
        <v>29</v>
      </c>
      <c r="AA2442" t="s">
        <v>24</v>
      </c>
      <c r="AB2442" t="s">
        <v>24</v>
      </c>
    </row>
    <row r="2443" spans="1:28" x14ac:dyDescent="0.35">
      <c r="A2443" s="4" t="s">
        <v>8317</v>
      </c>
      <c r="B2443" s="6">
        <f t="shared" si="235"/>
        <v>45051.024618055555</v>
      </c>
      <c r="C2443" s="12">
        <f t="shared" si="233"/>
        <v>45047</v>
      </c>
      <c r="D2443" s="3">
        <f t="shared" si="234"/>
        <v>2023</v>
      </c>
      <c r="E2443" s="3" t="str">
        <f t="shared" si="236"/>
        <v>05-2023</v>
      </c>
      <c r="F2443" s="5">
        <f t="shared" si="232"/>
        <v>44307.818761574075</v>
      </c>
      <c r="G2443">
        <v>35.844000000000001</v>
      </c>
      <c r="H2443">
        <v>80.185000000000002</v>
      </c>
      <c r="I2443">
        <v>10</v>
      </c>
      <c r="J2443">
        <v>4.3</v>
      </c>
      <c r="K2443" t="s">
        <v>23</v>
      </c>
      <c r="L2443">
        <v>51</v>
      </c>
      <c r="M2443">
        <v>98</v>
      </c>
      <c r="N2443">
        <v>5.4020000000000001</v>
      </c>
      <c r="O2443">
        <v>0.63</v>
      </c>
      <c r="P2443" t="s">
        <v>24</v>
      </c>
      <c r="Q2443" t="s">
        <v>8318</v>
      </c>
      <c r="R2443" t="s">
        <v>8319</v>
      </c>
      <c r="S2443" t="s">
        <v>8320</v>
      </c>
      <c r="T2443" t="b">
        <f t="shared" si="237"/>
        <v>0</v>
      </c>
      <c r="U2443" t="s">
        <v>28</v>
      </c>
      <c r="V2443">
        <v>3.36</v>
      </c>
      <c r="W2443">
        <v>1.8839999999999999</v>
      </c>
      <c r="X2443">
        <v>0.1</v>
      </c>
      <c r="Y2443">
        <v>28</v>
      </c>
      <c r="Z2443" t="s">
        <v>29</v>
      </c>
      <c r="AA2443" t="s">
        <v>24</v>
      </c>
      <c r="AB2443" t="s">
        <v>24</v>
      </c>
    </row>
    <row r="2444" spans="1:28" x14ac:dyDescent="0.35">
      <c r="A2444" s="4" t="s">
        <v>15200</v>
      </c>
      <c r="B2444" s="6">
        <f t="shared" si="235"/>
        <v>44307.818761574075</v>
      </c>
      <c r="C2444" s="12">
        <f t="shared" si="233"/>
        <v>44287</v>
      </c>
      <c r="D2444" s="3">
        <f t="shared" si="234"/>
        <v>2021</v>
      </c>
      <c r="E2444" s="3" t="str">
        <f t="shared" si="236"/>
        <v>04-2021</v>
      </c>
      <c r="F2444" s="5">
        <f t="shared" si="232"/>
        <v>44305.538912037038</v>
      </c>
      <c r="G2444">
        <v>9.9295000000000009</v>
      </c>
      <c r="H2444">
        <v>93.176500000000004</v>
      </c>
      <c r="I2444">
        <v>8.01</v>
      </c>
      <c r="J2444">
        <v>4.4000000000000004</v>
      </c>
      <c r="K2444" t="s">
        <v>23</v>
      </c>
      <c r="M2444">
        <v>165</v>
      </c>
      <c r="N2444">
        <v>1.7669999999999999</v>
      </c>
      <c r="O2444">
        <v>0.96</v>
      </c>
      <c r="P2444" t="s">
        <v>24</v>
      </c>
      <c r="Q2444" t="s">
        <v>15201</v>
      </c>
      <c r="R2444" t="s">
        <v>15198</v>
      </c>
      <c r="S2444" t="s">
        <v>15202</v>
      </c>
      <c r="T2444" t="b">
        <f t="shared" si="237"/>
        <v>1</v>
      </c>
      <c r="U2444" t="s">
        <v>28</v>
      </c>
      <c r="V2444">
        <v>13.6</v>
      </c>
      <c r="W2444">
        <v>6.7</v>
      </c>
      <c r="X2444">
        <v>0.14899999999999999</v>
      </c>
      <c r="Y2444">
        <v>13</v>
      </c>
      <c r="Z2444" t="s">
        <v>29</v>
      </c>
      <c r="AA2444" t="s">
        <v>24</v>
      </c>
      <c r="AB2444" t="s">
        <v>24</v>
      </c>
    </row>
    <row r="2445" spans="1:28" x14ac:dyDescent="0.35">
      <c r="A2445" s="4" t="s">
        <v>15214</v>
      </c>
      <c r="B2445" s="6">
        <f t="shared" si="235"/>
        <v>44305.538912037038</v>
      </c>
      <c r="C2445" s="12">
        <f t="shared" si="233"/>
        <v>44287</v>
      </c>
      <c r="D2445" s="3">
        <f t="shared" si="234"/>
        <v>2021</v>
      </c>
      <c r="E2445" s="3" t="str">
        <f t="shared" si="236"/>
        <v>04-2021</v>
      </c>
      <c r="F2445" s="5">
        <f t="shared" si="232"/>
        <v>44299.186192129629</v>
      </c>
      <c r="G2445">
        <v>36.494100000000003</v>
      </c>
      <c r="H2445">
        <v>71.328999999999994</v>
      </c>
      <c r="I2445">
        <v>218.31</v>
      </c>
      <c r="J2445">
        <v>4.4000000000000004</v>
      </c>
      <c r="K2445" t="s">
        <v>23</v>
      </c>
      <c r="M2445">
        <v>77</v>
      </c>
      <c r="N2445">
        <v>2.6970000000000001</v>
      </c>
      <c r="O2445">
        <v>0.87</v>
      </c>
      <c r="P2445" t="s">
        <v>24</v>
      </c>
      <c r="Q2445" t="s">
        <v>15215</v>
      </c>
      <c r="R2445" t="s">
        <v>15216</v>
      </c>
      <c r="S2445" t="s">
        <v>9173</v>
      </c>
      <c r="T2445" t="b">
        <f t="shared" si="237"/>
        <v>1</v>
      </c>
      <c r="U2445" t="s">
        <v>28</v>
      </c>
      <c r="V2445">
        <v>8.4</v>
      </c>
      <c r="W2445">
        <v>9.4</v>
      </c>
      <c r="X2445">
        <v>0.219</v>
      </c>
      <c r="Y2445">
        <v>6</v>
      </c>
      <c r="Z2445" t="s">
        <v>29</v>
      </c>
      <c r="AA2445" t="s">
        <v>24</v>
      </c>
      <c r="AB2445" t="s">
        <v>24</v>
      </c>
    </row>
    <row r="2446" spans="1:28" x14ac:dyDescent="0.35">
      <c r="A2446" s="4" t="s">
        <v>15254</v>
      </c>
      <c r="B2446" s="6">
        <f t="shared" si="235"/>
        <v>44299.186192129629</v>
      </c>
      <c r="C2446" s="12">
        <f t="shared" si="233"/>
        <v>44287</v>
      </c>
      <c r="D2446" s="3">
        <f t="shared" si="234"/>
        <v>2021</v>
      </c>
      <c r="E2446" s="3" t="str">
        <f t="shared" si="236"/>
        <v>04-2021</v>
      </c>
      <c r="F2446" s="5">
        <f t="shared" si="232"/>
        <v>45049.440115740741</v>
      </c>
      <c r="G2446">
        <v>36.115699999999997</v>
      </c>
      <c r="H2446">
        <v>68.052700000000002</v>
      </c>
      <c r="I2446">
        <v>38.869999999999997</v>
      </c>
      <c r="J2446">
        <v>4.4000000000000004</v>
      </c>
      <c r="K2446" t="s">
        <v>23</v>
      </c>
      <c r="M2446">
        <v>99</v>
      </c>
      <c r="N2446">
        <v>1.7669999999999999</v>
      </c>
      <c r="O2446">
        <v>0.51</v>
      </c>
      <c r="P2446" t="s">
        <v>24</v>
      </c>
      <c r="Q2446" t="s">
        <v>15255</v>
      </c>
      <c r="R2446" t="s">
        <v>15256</v>
      </c>
      <c r="S2446" t="s">
        <v>15257</v>
      </c>
      <c r="T2446" t="b">
        <f t="shared" si="237"/>
        <v>1</v>
      </c>
      <c r="U2446" t="s">
        <v>28</v>
      </c>
      <c r="V2446">
        <v>3.7</v>
      </c>
      <c r="W2446">
        <v>8</v>
      </c>
      <c r="X2446">
        <v>0.115</v>
      </c>
      <c r="Y2446">
        <v>22</v>
      </c>
      <c r="Z2446" t="s">
        <v>29</v>
      </c>
      <c r="AA2446" t="s">
        <v>24</v>
      </c>
      <c r="AB2446" t="s">
        <v>24</v>
      </c>
    </row>
    <row r="2447" spans="1:28" x14ac:dyDescent="0.35">
      <c r="A2447" s="4" t="s">
        <v>8333</v>
      </c>
      <c r="B2447" s="6">
        <f t="shared" si="235"/>
        <v>45049.440115740741</v>
      </c>
      <c r="C2447" s="12">
        <f t="shared" si="233"/>
        <v>45047</v>
      </c>
      <c r="D2447" s="3">
        <f t="shared" si="234"/>
        <v>2023</v>
      </c>
      <c r="E2447" s="3" t="str">
        <f t="shared" si="236"/>
        <v>05-2023</v>
      </c>
      <c r="F2447" s="5">
        <f t="shared" si="232"/>
        <v>44287.503344907411</v>
      </c>
      <c r="G2447">
        <v>38.327399999999997</v>
      </c>
      <c r="H2447">
        <v>72.896900000000002</v>
      </c>
      <c r="I2447">
        <v>62.131</v>
      </c>
      <c r="J2447">
        <v>4</v>
      </c>
      <c r="K2447" t="s">
        <v>23</v>
      </c>
      <c r="L2447">
        <v>19</v>
      </c>
      <c r="M2447">
        <v>129</v>
      </c>
      <c r="N2447">
        <v>1.4330000000000001</v>
      </c>
      <c r="O2447">
        <v>0.79</v>
      </c>
      <c r="P2447" t="s">
        <v>24</v>
      </c>
      <c r="Q2447" t="s">
        <v>8334</v>
      </c>
      <c r="R2447" t="s">
        <v>8335</v>
      </c>
      <c r="S2447" t="s">
        <v>1184</v>
      </c>
      <c r="T2447" t="b">
        <f t="shared" si="237"/>
        <v>0</v>
      </c>
      <c r="U2447" t="s">
        <v>28</v>
      </c>
      <c r="V2447">
        <v>7.64</v>
      </c>
      <c r="W2447">
        <v>11.739000000000001</v>
      </c>
      <c r="X2447">
        <v>0.19600000000000001</v>
      </c>
      <c r="Y2447">
        <v>7</v>
      </c>
      <c r="Z2447" t="s">
        <v>29</v>
      </c>
      <c r="AA2447" t="s">
        <v>24</v>
      </c>
      <c r="AB2447" t="s">
        <v>24</v>
      </c>
    </row>
    <row r="2448" spans="1:28" x14ac:dyDescent="0.35">
      <c r="A2448" s="4" t="s">
        <v>15346</v>
      </c>
      <c r="B2448" s="6">
        <f t="shared" si="235"/>
        <v>44287.503344907411</v>
      </c>
      <c r="C2448" s="12">
        <f t="shared" si="233"/>
        <v>44287</v>
      </c>
      <c r="D2448" s="3">
        <f t="shared" si="234"/>
        <v>2021</v>
      </c>
      <c r="E2448" s="3" t="str">
        <f t="shared" si="236"/>
        <v>04-2021</v>
      </c>
      <c r="F2448" s="5">
        <f t="shared" si="232"/>
        <v>44283.532766203702</v>
      </c>
      <c r="G2448">
        <v>37.508699999999997</v>
      </c>
      <c r="H2448">
        <v>70.395600000000002</v>
      </c>
      <c r="I2448">
        <v>11.91</v>
      </c>
      <c r="J2448">
        <v>4.4000000000000004</v>
      </c>
      <c r="K2448" t="s">
        <v>23</v>
      </c>
      <c r="M2448">
        <v>95</v>
      </c>
      <c r="N2448">
        <v>0.40799999999999997</v>
      </c>
      <c r="O2448">
        <v>1.1100000000000001</v>
      </c>
      <c r="P2448" t="s">
        <v>24</v>
      </c>
      <c r="Q2448" t="s">
        <v>15347</v>
      </c>
      <c r="R2448" t="s">
        <v>15348</v>
      </c>
      <c r="S2448" t="s">
        <v>15349</v>
      </c>
      <c r="T2448" t="b">
        <f t="shared" si="237"/>
        <v>1</v>
      </c>
      <c r="U2448" t="s">
        <v>28</v>
      </c>
      <c r="V2448">
        <v>5.0999999999999996</v>
      </c>
      <c r="W2448">
        <v>5.3</v>
      </c>
      <c r="X2448">
        <v>0.14899999999999999</v>
      </c>
      <c r="Y2448">
        <v>13</v>
      </c>
      <c r="Z2448" t="s">
        <v>29</v>
      </c>
      <c r="AA2448" t="s">
        <v>24</v>
      </c>
      <c r="AB2448" t="s">
        <v>24</v>
      </c>
    </row>
    <row r="2449" spans="1:28" x14ac:dyDescent="0.35">
      <c r="A2449" s="4" t="s">
        <v>15374</v>
      </c>
      <c r="B2449" s="6">
        <f t="shared" si="235"/>
        <v>44283.532766203702</v>
      </c>
      <c r="C2449" s="12">
        <f t="shared" si="233"/>
        <v>44256</v>
      </c>
      <c r="D2449" s="3">
        <f t="shared" si="234"/>
        <v>2021</v>
      </c>
      <c r="E2449" s="3" t="str">
        <f t="shared" si="236"/>
        <v>03-2021</v>
      </c>
      <c r="F2449" s="5">
        <f t="shared" si="232"/>
        <v>44273.495821759258</v>
      </c>
      <c r="G2449">
        <v>27.7926</v>
      </c>
      <c r="H2449">
        <v>64.700199999999995</v>
      </c>
      <c r="I2449">
        <v>10</v>
      </c>
      <c r="J2449">
        <v>4.4000000000000004</v>
      </c>
      <c r="K2449" t="s">
        <v>23</v>
      </c>
      <c r="M2449">
        <v>130</v>
      </c>
      <c r="N2449">
        <v>6.9020000000000001</v>
      </c>
      <c r="O2449">
        <v>0.68</v>
      </c>
      <c r="P2449" t="s">
        <v>24</v>
      </c>
      <c r="Q2449" t="s">
        <v>15375</v>
      </c>
      <c r="R2449" t="s">
        <v>15376</v>
      </c>
      <c r="S2449" t="s">
        <v>15377</v>
      </c>
      <c r="T2449" t="b">
        <f t="shared" si="237"/>
        <v>1</v>
      </c>
      <c r="U2449" t="s">
        <v>28</v>
      </c>
      <c r="V2449">
        <v>9.3000000000000007</v>
      </c>
      <c r="W2449">
        <v>1.9</v>
      </c>
      <c r="X2449">
        <v>8.2000000000000003E-2</v>
      </c>
      <c r="Y2449">
        <v>43</v>
      </c>
      <c r="Z2449" t="s">
        <v>29</v>
      </c>
      <c r="AA2449" t="s">
        <v>24</v>
      </c>
      <c r="AB2449" t="s">
        <v>24</v>
      </c>
    </row>
    <row r="2450" spans="1:28" x14ac:dyDescent="0.35">
      <c r="A2450" s="4" t="s">
        <v>15455</v>
      </c>
      <c r="B2450" s="6">
        <f t="shared" si="235"/>
        <v>44273.495821759258</v>
      </c>
      <c r="C2450" s="12">
        <f t="shared" si="233"/>
        <v>44256</v>
      </c>
      <c r="D2450" s="3">
        <f t="shared" si="234"/>
        <v>2021</v>
      </c>
      <c r="E2450" s="3" t="str">
        <f t="shared" si="236"/>
        <v>03-2021</v>
      </c>
      <c r="F2450" s="5">
        <f t="shared" si="232"/>
        <v>45049.064201388886</v>
      </c>
      <c r="G2450">
        <v>37.423099999999998</v>
      </c>
      <c r="H2450">
        <v>72.182400000000001</v>
      </c>
      <c r="I2450">
        <v>196.14</v>
      </c>
      <c r="J2450">
        <v>4.4000000000000004</v>
      </c>
      <c r="K2450" t="s">
        <v>23</v>
      </c>
      <c r="M2450">
        <v>56</v>
      </c>
      <c r="N2450">
        <v>1.3149999999999999</v>
      </c>
      <c r="O2450">
        <v>0.56000000000000005</v>
      </c>
      <c r="P2450" t="s">
        <v>24</v>
      </c>
      <c r="Q2450" t="s">
        <v>15456</v>
      </c>
      <c r="R2450" t="s">
        <v>15457</v>
      </c>
      <c r="S2450" t="s">
        <v>15458</v>
      </c>
      <c r="T2450" t="b">
        <f t="shared" si="237"/>
        <v>1</v>
      </c>
      <c r="U2450" t="s">
        <v>28</v>
      </c>
      <c r="V2450">
        <v>7.3</v>
      </c>
      <c r="W2450">
        <v>7</v>
      </c>
      <c r="X2450">
        <v>7.0000000000000007E-2</v>
      </c>
      <c r="Y2450">
        <v>59</v>
      </c>
      <c r="Z2450" t="s">
        <v>29</v>
      </c>
      <c r="AA2450" t="s">
        <v>24</v>
      </c>
      <c r="AB2450" t="s">
        <v>24</v>
      </c>
    </row>
    <row r="2451" spans="1:28" x14ac:dyDescent="0.35">
      <c r="A2451" s="4" t="s">
        <v>8345</v>
      </c>
      <c r="B2451" s="6">
        <f t="shared" si="235"/>
        <v>45049.064201388886</v>
      </c>
      <c r="C2451" s="12">
        <f t="shared" si="233"/>
        <v>45047</v>
      </c>
      <c r="D2451" s="3">
        <f t="shared" si="234"/>
        <v>2023</v>
      </c>
      <c r="E2451" s="3" t="str">
        <f t="shared" si="236"/>
        <v>05-2023</v>
      </c>
      <c r="F2451" s="5">
        <f t="shared" si="232"/>
        <v>45048.651608796295</v>
      </c>
      <c r="G2451">
        <v>38.516800000000003</v>
      </c>
      <c r="H2451">
        <v>73.320400000000006</v>
      </c>
      <c r="I2451">
        <v>99.581000000000003</v>
      </c>
      <c r="J2451">
        <v>4.3</v>
      </c>
      <c r="K2451" t="s">
        <v>23</v>
      </c>
      <c r="L2451">
        <v>31</v>
      </c>
      <c r="M2451">
        <v>93</v>
      </c>
      <c r="N2451">
        <v>1.5249999999999999</v>
      </c>
      <c r="O2451">
        <v>0.43</v>
      </c>
      <c r="P2451" t="s">
        <v>24</v>
      </c>
      <c r="Q2451" t="s">
        <v>8346</v>
      </c>
      <c r="R2451" t="s">
        <v>8347</v>
      </c>
      <c r="S2451" t="s">
        <v>8348</v>
      </c>
      <c r="T2451" t="b">
        <f t="shared" si="237"/>
        <v>0</v>
      </c>
      <c r="U2451" t="s">
        <v>28</v>
      </c>
      <c r="V2451">
        <v>6.16</v>
      </c>
      <c r="W2451">
        <v>8.6489999999999991</v>
      </c>
      <c r="X2451">
        <v>0.126</v>
      </c>
      <c r="Y2451">
        <v>18</v>
      </c>
      <c r="Z2451" t="s">
        <v>29</v>
      </c>
      <c r="AA2451" t="s">
        <v>24</v>
      </c>
      <c r="AB2451" t="s">
        <v>24</v>
      </c>
    </row>
    <row r="2452" spans="1:28" x14ac:dyDescent="0.35">
      <c r="A2452" s="4" t="s">
        <v>8349</v>
      </c>
      <c r="B2452" s="6">
        <f t="shared" si="235"/>
        <v>45048.651608796295</v>
      </c>
      <c r="C2452" s="12">
        <f t="shared" si="233"/>
        <v>45047</v>
      </c>
      <c r="D2452" s="3">
        <f t="shared" si="234"/>
        <v>2023</v>
      </c>
      <c r="E2452" s="3" t="str">
        <f t="shared" si="236"/>
        <v>05-2023</v>
      </c>
      <c r="F2452" s="5">
        <f t="shared" si="232"/>
        <v>45048.644016203703</v>
      </c>
      <c r="G2452">
        <v>25.427499999999998</v>
      </c>
      <c r="H2452">
        <v>99.356399999999994</v>
      </c>
      <c r="I2452">
        <v>10</v>
      </c>
      <c r="J2452">
        <v>4.5999999999999996</v>
      </c>
      <c r="K2452" t="s">
        <v>23</v>
      </c>
      <c r="L2452">
        <v>81</v>
      </c>
      <c r="M2452">
        <v>73</v>
      </c>
      <c r="N2452">
        <v>4.1280000000000001</v>
      </c>
      <c r="O2452">
        <v>0.66</v>
      </c>
      <c r="P2452" t="s">
        <v>24</v>
      </c>
      <c r="Q2452" t="s">
        <v>8350</v>
      </c>
      <c r="R2452" t="s">
        <v>8351</v>
      </c>
      <c r="S2452" t="s">
        <v>8352</v>
      </c>
      <c r="T2452" t="b">
        <f t="shared" si="237"/>
        <v>0</v>
      </c>
      <c r="U2452" t="s">
        <v>28</v>
      </c>
      <c r="V2452">
        <v>8.3800000000000008</v>
      </c>
      <c r="W2452">
        <v>1.8520000000000001</v>
      </c>
      <c r="X2452">
        <v>7.6999999999999999E-2</v>
      </c>
      <c r="Y2452">
        <v>50</v>
      </c>
      <c r="Z2452" t="s">
        <v>29</v>
      </c>
      <c r="AA2452" t="s">
        <v>24</v>
      </c>
      <c r="AB2452" t="s">
        <v>24</v>
      </c>
    </row>
    <row r="2453" spans="1:28" x14ac:dyDescent="0.35">
      <c r="A2453" s="4" t="s">
        <v>8353</v>
      </c>
      <c r="B2453" s="6">
        <f t="shared" si="235"/>
        <v>45048.644016203703</v>
      </c>
      <c r="C2453" s="12">
        <f t="shared" si="233"/>
        <v>45047</v>
      </c>
      <c r="D2453" s="3">
        <f t="shared" si="234"/>
        <v>2023</v>
      </c>
      <c r="E2453" s="3" t="str">
        <f t="shared" si="236"/>
        <v>05-2023</v>
      </c>
      <c r="F2453" s="5">
        <f t="shared" si="232"/>
        <v>44268.521111111113</v>
      </c>
      <c r="G2453">
        <v>25.4011</v>
      </c>
      <c r="H2453">
        <v>99.269199999999998</v>
      </c>
      <c r="I2453">
        <v>10</v>
      </c>
      <c r="J2453">
        <v>5.3</v>
      </c>
      <c r="K2453" t="s">
        <v>106</v>
      </c>
      <c r="L2453">
        <v>156</v>
      </c>
      <c r="M2453">
        <v>22</v>
      </c>
      <c r="N2453">
        <v>4.1070000000000002</v>
      </c>
      <c r="O2453">
        <v>0.79</v>
      </c>
      <c r="P2453" t="s">
        <v>24</v>
      </c>
      <c r="Q2453" t="s">
        <v>8354</v>
      </c>
      <c r="R2453" t="s">
        <v>8355</v>
      </c>
      <c r="S2453" t="s">
        <v>8356</v>
      </c>
      <c r="T2453" t="b">
        <f t="shared" si="237"/>
        <v>0</v>
      </c>
      <c r="U2453" t="s">
        <v>28</v>
      </c>
      <c r="V2453">
        <v>7.2</v>
      </c>
      <c r="W2453">
        <v>1.8049999999999999</v>
      </c>
      <c r="X2453">
        <v>6.2E-2</v>
      </c>
      <c r="Y2453">
        <v>25</v>
      </c>
      <c r="Z2453" t="s">
        <v>29</v>
      </c>
      <c r="AA2453" t="s">
        <v>24</v>
      </c>
      <c r="AB2453" t="s">
        <v>24</v>
      </c>
    </row>
    <row r="2454" spans="1:28" x14ac:dyDescent="0.35">
      <c r="A2454" s="4" t="s">
        <v>15467</v>
      </c>
      <c r="B2454" s="6">
        <f t="shared" si="235"/>
        <v>44268.521111111113</v>
      </c>
      <c r="C2454" s="12">
        <f t="shared" si="233"/>
        <v>44256</v>
      </c>
      <c r="D2454" s="3">
        <f t="shared" si="234"/>
        <v>2021</v>
      </c>
      <c r="E2454" s="3" t="str">
        <f t="shared" si="236"/>
        <v>03-2021</v>
      </c>
      <c r="F2454" s="5">
        <f t="shared" si="232"/>
        <v>45046.289537037039</v>
      </c>
      <c r="G2454">
        <v>37.457700000000003</v>
      </c>
      <c r="H2454">
        <v>69.591300000000004</v>
      </c>
      <c r="I2454">
        <v>10</v>
      </c>
      <c r="J2454">
        <v>4.4000000000000004</v>
      </c>
      <c r="K2454" t="s">
        <v>23</v>
      </c>
      <c r="M2454">
        <v>55</v>
      </c>
      <c r="N2454">
        <v>2.6659999999999999</v>
      </c>
      <c r="O2454">
        <v>0.86</v>
      </c>
      <c r="P2454" t="s">
        <v>24</v>
      </c>
      <c r="Q2454" t="s">
        <v>15468</v>
      </c>
      <c r="R2454" t="s">
        <v>15469</v>
      </c>
      <c r="S2454" t="s">
        <v>15470</v>
      </c>
      <c r="T2454" t="b">
        <f t="shared" si="237"/>
        <v>1</v>
      </c>
      <c r="U2454" t="s">
        <v>28</v>
      </c>
      <c r="V2454">
        <v>7.1</v>
      </c>
      <c r="W2454">
        <v>1.9</v>
      </c>
      <c r="X2454">
        <v>0.14299999999999999</v>
      </c>
      <c r="Y2454">
        <v>14</v>
      </c>
      <c r="Z2454" t="s">
        <v>29</v>
      </c>
      <c r="AA2454" t="s">
        <v>24</v>
      </c>
      <c r="AB2454" t="s">
        <v>24</v>
      </c>
    </row>
    <row r="2455" spans="1:28" x14ac:dyDescent="0.35">
      <c r="A2455" s="4" t="s">
        <v>8361</v>
      </c>
      <c r="B2455" s="6">
        <f t="shared" si="235"/>
        <v>45046.289537037039</v>
      </c>
      <c r="C2455" s="12">
        <f t="shared" si="233"/>
        <v>45017</v>
      </c>
      <c r="D2455" s="3">
        <f t="shared" si="234"/>
        <v>2023</v>
      </c>
      <c r="E2455" s="3" t="str">
        <f t="shared" si="236"/>
        <v>04-2023</v>
      </c>
      <c r="F2455" s="5">
        <f t="shared" si="232"/>
        <v>44261.542361111111</v>
      </c>
      <c r="G2455">
        <v>23.0061</v>
      </c>
      <c r="H2455">
        <v>94.351100000000002</v>
      </c>
      <c r="I2455">
        <v>94.415000000000006</v>
      </c>
      <c r="J2455">
        <v>4.5999999999999996</v>
      </c>
      <c r="K2455" t="s">
        <v>23</v>
      </c>
      <c r="L2455">
        <v>135</v>
      </c>
      <c r="M2455">
        <v>47</v>
      </c>
      <c r="N2455">
        <v>3.3420000000000001</v>
      </c>
      <c r="O2455">
        <v>0.66</v>
      </c>
      <c r="P2455" t="s">
        <v>24</v>
      </c>
      <c r="Q2455" t="s">
        <v>8362</v>
      </c>
      <c r="R2455" t="s">
        <v>8363</v>
      </c>
      <c r="S2455" t="s">
        <v>8364</v>
      </c>
      <c r="T2455" t="b">
        <f t="shared" si="237"/>
        <v>0</v>
      </c>
      <c r="U2455" t="s">
        <v>28</v>
      </c>
      <c r="V2455">
        <v>7.77</v>
      </c>
      <c r="W2455">
        <v>6.484</v>
      </c>
      <c r="X2455">
        <v>0.04</v>
      </c>
      <c r="Y2455">
        <v>186</v>
      </c>
      <c r="Z2455" t="s">
        <v>29</v>
      </c>
      <c r="AA2455" t="s">
        <v>24</v>
      </c>
      <c r="AB2455" t="s">
        <v>24</v>
      </c>
    </row>
    <row r="2456" spans="1:28" x14ac:dyDescent="0.35">
      <c r="A2456" s="4" t="s">
        <v>15504</v>
      </c>
      <c r="B2456" s="6">
        <f t="shared" si="235"/>
        <v>44261.542361111111</v>
      </c>
      <c r="C2456" s="12">
        <f t="shared" si="233"/>
        <v>44256</v>
      </c>
      <c r="D2456" s="3">
        <f t="shared" si="234"/>
        <v>2021</v>
      </c>
      <c r="E2456" s="3" t="str">
        <f t="shared" si="236"/>
        <v>03-2021</v>
      </c>
      <c r="F2456" s="5">
        <f t="shared" si="232"/>
        <v>44250.906435185185</v>
      </c>
      <c r="G2456">
        <v>36.664099999999998</v>
      </c>
      <c r="H2456">
        <v>69.392200000000003</v>
      </c>
      <c r="I2456">
        <v>10</v>
      </c>
      <c r="J2456">
        <v>4.4000000000000004</v>
      </c>
      <c r="K2456" t="s">
        <v>23</v>
      </c>
      <c r="M2456">
        <v>57</v>
      </c>
      <c r="N2456">
        <v>2.137</v>
      </c>
      <c r="O2456">
        <v>1.01</v>
      </c>
      <c r="P2456" t="s">
        <v>24</v>
      </c>
      <c r="Q2456" t="s">
        <v>15505</v>
      </c>
      <c r="R2456" t="s">
        <v>15506</v>
      </c>
      <c r="S2456" t="s">
        <v>15507</v>
      </c>
      <c r="T2456" t="b">
        <f t="shared" si="237"/>
        <v>1</v>
      </c>
      <c r="U2456" t="s">
        <v>28</v>
      </c>
      <c r="V2456">
        <v>6</v>
      </c>
      <c r="W2456">
        <v>1.9</v>
      </c>
      <c r="X2456">
        <v>0.123</v>
      </c>
      <c r="Y2456">
        <v>19</v>
      </c>
      <c r="Z2456" t="s">
        <v>29</v>
      </c>
      <c r="AA2456" t="s">
        <v>24</v>
      </c>
      <c r="AB2456" t="s">
        <v>24</v>
      </c>
    </row>
    <row r="2457" spans="1:28" x14ac:dyDescent="0.35">
      <c r="A2457" s="4" t="s">
        <v>15570</v>
      </c>
      <c r="B2457" s="6">
        <f t="shared" si="235"/>
        <v>44250.906435185185</v>
      </c>
      <c r="C2457" s="12">
        <f t="shared" si="233"/>
        <v>44228</v>
      </c>
      <c r="D2457" s="3">
        <f t="shared" si="234"/>
        <v>2021</v>
      </c>
      <c r="E2457" s="3" t="str">
        <f t="shared" si="236"/>
        <v>02-2021</v>
      </c>
      <c r="F2457" s="5">
        <f t="shared" si="232"/>
        <v>45045.207407407404</v>
      </c>
      <c r="G2457">
        <v>36.971299999999999</v>
      </c>
      <c r="H2457">
        <v>75.451099999999997</v>
      </c>
      <c r="I2457">
        <v>10</v>
      </c>
      <c r="J2457">
        <v>4.4000000000000004</v>
      </c>
      <c r="K2457" t="s">
        <v>23</v>
      </c>
      <c r="M2457">
        <v>125</v>
      </c>
      <c r="N2457">
        <v>3.7629999999999999</v>
      </c>
      <c r="O2457">
        <v>0.77</v>
      </c>
      <c r="P2457" t="s">
        <v>24</v>
      </c>
      <c r="Q2457" t="s">
        <v>15571</v>
      </c>
      <c r="R2457" t="s">
        <v>15572</v>
      </c>
      <c r="S2457" t="s">
        <v>15573</v>
      </c>
      <c r="T2457" t="b">
        <f t="shared" si="237"/>
        <v>1</v>
      </c>
      <c r="U2457" t="s">
        <v>28</v>
      </c>
      <c r="V2457">
        <v>4.5999999999999996</v>
      </c>
      <c r="W2457">
        <v>1.9</v>
      </c>
      <c r="X2457">
        <v>0.161</v>
      </c>
      <c r="Y2457">
        <v>11</v>
      </c>
      <c r="Z2457" t="s">
        <v>29</v>
      </c>
      <c r="AA2457" t="s">
        <v>24</v>
      </c>
      <c r="AB2457" t="s">
        <v>24</v>
      </c>
    </row>
    <row r="2458" spans="1:28" x14ac:dyDescent="0.35">
      <c r="A2458" s="4" t="s">
        <v>8372</v>
      </c>
      <c r="B2458" s="6">
        <f t="shared" si="235"/>
        <v>45045.207407407404</v>
      </c>
      <c r="C2458" s="12">
        <f t="shared" si="233"/>
        <v>45017</v>
      </c>
      <c r="D2458" s="3">
        <f t="shared" si="234"/>
        <v>2023</v>
      </c>
      <c r="E2458" s="3" t="str">
        <f t="shared" si="236"/>
        <v>04-2023</v>
      </c>
      <c r="F2458" s="5">
        <f t="shared" si="232"/>
        <v>45044.865671296298</v>
      </c>
      <c r="G2458">
        <v>8.1480999999999995</v>
      </c>
      <c r="H2458">
        <v>94.031499999999994</v>
      </c>
      <c r="I2458">
        <v>10</v>
      </c>
      <c r="J2458">
        <v>4.3</v>
      </c>
      <c r="K2458" t="s">
        <v>23</v>
      </c>
      <c r="L2458">
        <v>22</v>
      </c>
      <c r="M2458">
        <v>192</v>
      </c>
      <c r="N2458">
        <v>5.53</v>
      </c>
      <c r="O2458">
        <v>0.61</v>
      </c>
      <c r="P2458" t="s">
        <v>24</v>
      </c>
      <c r="Q2458" t="s">
        <v>8373</v>
      </c>
      <c r="R2458" t="s">
        <v>8374</v>
      </c>
      <c r="S2458" t="s">
        <v>8375</v>
      </c>
      <c r="T2458" t="b">
        <f t="shared" si="237"/>
        <v>0</v>
      </c>
      <c r="U2458" t="s">
        <v>28</v>
      </c>
      <c r="V2458">
        <v>13.73</v>
      </c>
      <c r="W2458">
        <v>1.958</v>
      </c>
      <c r="X2458">
        <v>0.20100000000000001</v>
      </c>
      <c r="Y2458">
        <v>7</v>
      </c>
      <c r="Z2458" t="s">
        <v>29</v>
      </c>
      <c r="AA2458" t="s">
        <v>24</v>
      </c>
      <c r="AB2458" t="s">
        <v>24</v>
      </c>
    </row>
    <row r="2459" spans="1:28" x14ac:dyDescent="0.35">
      <c r="A2459" s="4" t="s">
        <v>8376</v>
      </c>
      <c r="B2459" s="6">
        <f t="shared" si="235"/>
        <v>45044.865671296298</v>
      </c>
      <c r="C2459" s="12">
        <f t="shared" si="233"/>
        <v>45017</v>
      </c>
      <c r="D2459" s="3">
        <f t="shared" si="234"/>
        <v>2023</v>
      </c>
      <c r="E2459" s="3" t="str">
        <f t="shared" si="236"/>
        <v>04-2023</v>
      </c>
      <c r="F2459" s="5">
        <f t="shared" si="232"/>
        <v>45044.838206018518</v>
      </c>
      <c r="G2459">
        <v>2.5501999999999998</v>
      </c>
      <c r="H2459">
        <v>96.632900000000006</v>
      </c>
      <c r="I2459">
        <v>35.487000000000002</v>
      </c>
      <c r="J2459">
        <v>4.8</v>
      </c>
      <c r="K2459" t="s">
        <v>23</v>
      </c>
      <c r="L2459">
        <v>85</v>
      </c>
      <c r="M2459">
        <v>66</v>
      </c>
      <c r="N2459">
        <v>2.2930000000000001</v>
      </c>
      <c r="O2459">
        <v>0.56999999999999995</v>
      </c>
      <c r="P2459" t="s">
        <v>24</v>
      </c>
      <c r="Q2459" t="s">
        <v>8377</v>
      </c>
      <c r="R2459" t="s">
        <v>8378</v>
      </c>
      <c r="S2459" t="s">
        <v>8313</v>
      </c>
      <c r="T2459" t="b">
        <f t="shared" si="237"/>
        <v>0</v>
      </c>
      <c r="U2459" t="s">
        <v>28</v>
      </c>
      <c r="V2459">
        <v>7.78</v>
      </c>
      <c r="W2459">
        <v>6.1760000000000002</v>
      </c>
      <c r="X2459">
        <v>6.2E-2</v>
      </c>
      <c r="Y2459">
        <v>87</v>
      </c>
      <c r="Z2459" t="s">
        <v>29</v>
      </c>
      <c r="AA2459" t="s">
        <v>24</v>
      </c>
      <c r="AB2459" t="s">
        <v>24</v>
      </c>
    </row>
    <row r="2460" spans="1:28" x14ac:dyDescent="0.35">
      <c r="A2460" s="4" t="s">
        <v>8379</v>
      </c>
      <c r="B2460" s="6">
        <f t="shared" si="235"/>
        <v>45044.838206018518</v>
      </c>
      <c r="C2460" s="12">
        <f t="shared" si="233"/>
        <v>45017</v>
      </c>
      <c r="D2460" s="3">
        <f t="shared" si="234"/>
        <v>2023</v>
      </c>
      <c r="E2460" s="3" t="str">
        <f t="shared" si="236"/>
        <v>04-2023</v>
      </c>
      <c r="F2460" s="5">
        <f t="shared" si="232"/>
        <v>44247.33997685185</v>
      </c>
      <c r="G2460">
        <v>8.2568000000000001</v>
      </c>
      <c r="H2460">
        <v>94.130799999999994</v>
      </c>
      <c r="I2460">
        <v>17.972000000000001</v>
      </c>
      <c r="J2460">
        <v>4.9000000000000004</v>
      </c>
      <c r="K2460" t="s">
        <v>23</v>
      </c>
      <c r="L2460">
        <v>135</v>
      </c>
      <c r="M2460">
        <v>32</v>
      </c>
      <c r="N2460">
        <v>4.1079999999999997</v>
      </c>
      <c r="O2460">
        <v>0.77</v>
      </c>
      <c r="P2460" t="s">
        <v>24</v>
      </c>
      <c r="Q2460" t="s">
        <v>8380</v>
      </c>
      <c r="R2460" t="s">
        <v>8381</v>
      </c>
      <c r="S2460" t="s">
        <v>8382</v>
      </c>
      <c r="T2460" t="b">
        <f t="shared" si="237"/>
        <v>0</v>
      </c>
      <c r="U2460" t="s">
        <v>28</v>
      </c>
      <c r="V2460">
        <v>6.81</v>
      </c>
      <c r="W2460">
        <v>2.5070000000000001</v>
      </c>
      <c r="X2460">
        <v>4.7E-2</v>
      </c>
      <c r="Y2460">
        <v>147</v>
      </c>
      <c r="Z2460" t="s">
        <v>29</v>
      </c>
      <c r="AA2460" t="s">
        <v>24</v>
      </c>
      <c r="AB2460" t="s">
        <v>24</v>
      </c>
    </row>
    <row r="2461" spans="1:28" x14ac:dyDescent="0.35">
      <c r="A2461" s="4" t="s">
        <v>15574</v>
      </c>
      <c r="B2461" s="6">
        <f t="shared" si="235"/>
        <v>44247.33997685185</v>
      </c>
      <c r="C2461" s="12">
        <f t="shared" si="233"/>
        <v>44228</v>
      </c>
      <c r="D2461" s="3">
        <f t="shared" si="234"/>
        <v>2021</v>
      </c>
      <c r="E2461" s="3" t="str">
        <f t="shared" si="236"/>
        <v>02-2021</v>
      </c>
      <c r="F2461" s="5">
        <f t="shared" si="232"/>
        <v>44242.578668981485</v>
      </c>
      <c r="G2461">
        <v>29.2546</v>
      </c>
      <c r="H2461">
        <v>69.795699999999997</v>
      </c>
      <c r="I2461">
        <v>10</v>
      </c>
      <c r="J2461">
        <v>4.4000000000000004</v>
      </c>
      <c r="K2461" t="s">
        <v>23</v>
      </c>
      <c r="M2461">
        <v>184</v>
      </c>
      <c r="N2461">
        <v>5.2919999999999998</v>
      </c>
      <c r="O2461">
        <v>0.55000000000000004</v>
      </c>
      <c r="P2461" t="s">
        <v>24</v>
      </c>
      <c r="Q2461" t="s">
        <v>15575</v>
      </c>
      <c r="R2461" t="s">
        <v>15576</v>
      </c>
      <c r="S2461" t="s">
        <v>15577</v>
      </c>
      <c r="T2461" t="b">
        <f t="shared" si="237"/>
        <v>1</v>
      </c>
      <c r="U2461" t="s">
        <v>28</v>
      </c>
      <c r="V2461">
        <v>5.2</v>
      </c>
      <c r="W2461">
        <v>1.9</v>
      </c>
      <c r="X2461">
        <v>0.123</v>
      </c>
      <c r="Y2461">
        <v>19</v>
      </c>
      <c r="Z2461" t="s">
        <v>29</v>
      </c>
      <c r="AA2461" t="s">
        <v>24</v>
      </c>
      <c r="AB2461" t="s">
        <v>24</v>
      </c>
    </row>
    <row r="2462" spans="1:28" x14ac:dyDescent="0.35">
      <c r="A2462" s="4" t="s">
        <v>15617</v>
      </c>
      <c r="B2462" s="6">
        <f t="shared" si="235"/>
        <v>44242.578668981485</v>
      </c>
      <c r="C2462" s="12">
        <f t="shared" si="233"/>
        <v>44228</v>
      </c>
      <c r="D2462" s="3">
        <f t="shared" si="234"/>
        <v>2021</v>
      </c>
      <c r="E2462" s="3" t="str">
        <f t="shared" si="236"/>
        <v>02-2021</v>
      </c>
      <c r="F2462" s="5">
        <f t="shared" si="232"/>
        <v>45043.622847222221</v>
      </c>
      <c r="G2462">
        <v>9.1313999999999993</v>
      </c>
      <c r="H2462">
        <v>93.870699999999999</v>
      </c>
      <c r="I2462">
        <v>10</v>
      </c>
      <c r="J2462">
        <v>4.4000000000000004</v>
      </c>
      <c r="K2462" t="s">
        <v>23</v>
      </c>
      <c r="M2462">
        <v>152</v>
      </c>
      <c r="N2462">
        <v>2.742</v>
      </c>
      <c r="O2462">
        <v>0.8</v>
      </c>
      <c r="P2462" t="s">
        <v>24</v>
      </c>
      <c r="Q2462" t="s">
        <v>15618</v>
      </c>
      <c r="R2462" t="s">
        <v>15619</v>
      </c>
      <c r="S2462" t="s">
        <v>402</v>
      </c>
      <c r="T2462" t="b">
        <f t="shared" si="237"/>
        <v>1</v>
      </c>
      <c r="U2462" t="s">
        <v>28</v>
      </c>
      <c r="V2462">
        <v>8</v>
      </c>
      <c r="W2462">
        <v>1.9</v>
      </c>
      <c r="X2462">
        <v>0.219</v>
      </c>
      <c r="Y2462">
        <v>8</v>
      </c>
      <c r="Z2462" t="s">
        <v>29</v>
      </c>
      <c r="AA2462" t="s">
        <v>24</v>
      </c>
      <c r="AB2462" t="s">
        <v>24</v>
      </c>
    </row>
    <row r="2463" spans="1:28" x14ac:dyDescent="0.35">
      <c r="A2463" s="4" t="s">
        <v>8391</v>
      </c>
      <c r="B2463" s="6">
        <f t="shared" si="235"/>
        <v>45043.622847222221</v>
      </c>
      <c r="C2463" s="12">
        <f t="shared" si="233"/>
        <v>45017</v>
      </c>
      <c r="D2463" s="3">
        <f t="shared" si="234"/>
        <v>2023</v>
      </c>
      <c r="E2463" s="3" t="str">
        <f t="shared" si="236"/>
        <v>04-2023</v>
      </c>
      <c r="F2463" s="5">
        <f t="shared" si="232"/>
        <v>45042.273645833331</v>
      </c>
      <c r="G2463">
        <v>3.2052</v>
      </c>
      <c r="H2463">
        <v>98.552800000000005</v>
      </c>
      <c r="I2463">
        <v>10</v>
      </c>
      <c r="J2463">
        <v>4.5999999999999996</v>
      </c>
      <c r="K2463" t="s">
        <v>23</v>
      </c>
      <c r="L2463">
        <v>34</v>
      </c>
      <c r="M2463">
        <v>89</v>
      </c>
      <c r="N2463">
        <v>2.1259999999999999</v>
      </c>
      <c r="O2463">
        <v>0.68</v>
      </c>
      <c r="P2463" t="s">
        <v>24</v>
      </c>
      <c r="Q2463" t="s">
        <v>8392</v>
      </c>
      <c r="R2463" t="s">
        <v>8389</v>
      </c>
      <c r="S2463" t="s">
        <v>8393</v>
      </c>
      <c r="T2463" t="b">
        <f t="shared" si="237"/>
        <v>0</v>
      </c>
      <c r="U2463" t="s">
        <v>28</v>
      </c>
      <c r="V2463">
        <v>7.54</v>
      </c>
      <c r="W2463">
        <v>1.831</v>
      </c>
      <c r="X2463">
        <v>9.5000000000000001E-2</v>
      </c>
      <c r="Y2463">
        <v>33</v>
      </c>
      <c r="Z2463" t="s">
        <v>29</v>
      </c>
      <c r="AA2463" t="s">
        <v>24</v>
      </c>
      <c r="AB2463" t="s">
        <v>24</v>
      </c>
    </row>
    <row r="2464" spans="1:28" x14ac:dyDescent="0.35">
      <c r="A2464" s="4" t="s">
        <v>8394</v>
      </c>
      <c r="B2464" s="6">
        <f t="shared" si="235"/>
        <v>45042.273645833331</v>
      </c>
      <c r="C2464" s="12">
        <f t="shared" si="233"/>
        <v>45017</v>
      </c>
      <c r="D2464" s="3">
        <f t="shared" si="234"/>
        <v>2023</v>
      </c>
      <c r="E2464" s="3" t="str">
        <f t="shared" si="236"/>
        <v>04-2023</v>
      </c>
      <c r="F2464" s="5">
        <f t="shared" si="232"/>
        <v>45042.122511574074</v>
      </c>
      <c r="G2464">
        <v>4.5263999999999998</v>
      </c>
      <c r="H2464">
        <v>95.119299999999996</v>
      </c>
      <c r="I2464">
        <v>68.432000000000002</v>
      </c>
      <c r="J2464">
        <v>4.5999999999999996</v>
      </c>
      <c r="K2464" t="s">
        <v>23</v>
      </c>
      <c r="L2464">
        <v>40</v>
      </c>
      <c r="M2464">
        <v>138</v>
      </c>
      <c r="N2464">
        <v>1.95</v>
      </c>
      <c r="O2464">
        <v>0.44</v>
      </c>
      <c r="P2464" t="s">
        <v>24</v>
      </c>
      <c r="Q2464" t="s">
        <v>8395</v>
      </c>
      <c r="R2464" t="s">
        <v>8396</v>
      </c>
      <c r="S2464" t="s">
        <v>8397</v>
      </c>
      <c r="T2464" t="b">
        <f t="shared" si="237"/>
        <v>0</v>
      </c>
      <c r="U2464" t="s">
        <v>28</v>
      </c>
      <c r="V2464">
        <v>4.6900000000000004</v>
      </c>
      <c r="W2464">
        <v>8.1549999999999994</v>
      </c>
      <c r="X2464">
        <v>0.10299999999999999</v>
      </c>
      <c r="Y2464">
        <v>28</v>
      </c>
      <c r="Z2464" t="s">
        <v>29</v>
      </c>
      <c r="AA2464" t="s">
        <v>24</v>
      </c>
      <c r="AB2464" t="s">
        <v>24</v>
      </c>
    </row>
    <row r="2465" spans="1:28" x14ac:dyDescent="0.35">
      <c r="A2465" s="4" t="s">
        <v>8398</v>
      </c>
      <c r="B2465" s="6">
        <f t="shared" si="235"/>
        <v>45042.122511574074</v>
      </c>
      <c r="C2465" s="12">
        <f t="shared" si="233"/>
        <v>45017</v>
      </c>
      <c r="D2465" s="3">
        <f t="shared" si="234"/>
        <v>2023</v>
      </c>
      <c r="E2465" s="3" t="str">
        <f t="shared" si="236"/>
        <v>04-2023</v>
      </c>
      <c r="F2465" s="5">
        <f t="shared" si="232"/>
        <v>44223.119780092595</v>
      </c>
      <c r="G2465">
        <v>4.7731000000000003</v>
      </c>
      <c r="H2465">
        <v>95.4679</v>
      </c>
      <c r="I2465">
        <v>82.536000000000001</v>
      </c>
      <c r="J2465">
        <v>4.9000000000000004</v>
      </c>
      <c r="K2465" t="s">
        <v>23</v>
      </c>
      <c r="L2465">
        <v>65</v>
      </c>
      <c r="M2465">
        <v>90</v>
      </c>
      <c r="N2465">
        <v>1.542</v>
      </c>
      <c r="O2465">
        <v>0.57999999999999996</v>
      </c>
      <c r="P2465" t="s">
        <v>24</v>
      </c>
      <c r="Q2465" t="s">
        <v>8399</v>
      </c>
      <c r="R2465" t="s">
        <v>8400</v>
      </c>
      <c r="S2465" t="s">
        <v>8401</v>
      </c>
      <c r="T2465" t="b">
        <f t="shared" si="237"/>
        <v>0</v>
      </c>
      <c r="U2465" t="s">
        <v>28</v>
      </c>
      <c r="V2465">
        <v>7.7</v>
      </c>
      <c r="W2465">
        <v>6.1760000000000002</v>
      </c>
      <c r="X2465">
        <v>7.1999999999999995E-2</v>
      </c>
      <c r="Y2465">
        <v>60</v>
      </c>
      <c r="Z2465" t="s">
        <v>29</v>
      </c>
      <c r="AA2465" t="s">
        <v>24</v>
      </c>
      <c r="AB2465" t="s">
        <v>24</v>
      </c>
    </row>
    <row r="2466" spans="1:28" x14ac:dyDescent="0.35">
      <c r="A2466" s="4" t="s">
        <v>15772</v>
      </c>
      <c r="B2466" s="6">
        <f t="shared" si="235"/>
        <v>44223.119780092595</v>
      </c>
      <c r="C2466" s="12">
        <f t="shared" si="233"/>
        <v>44197</v>
      </c>
      <c r="D2466" s="3">
        <f t="shared" si="234"/>
        <v>2021</v>
      </c>
      <c r="E2466" s="3" t="str">
        <f t="shared" si="236"/>
        <v>01-2021</v>
      </c>
      <c r="F2466" s="5">
        <f t="shared" si="232"/>
        <v>44220.495995370373</v>
      </c>
      <c r="G2466">
        <v>13.1762</v>
      </c>
      <c r="H2466">
        <v>92.535700000000006</v>
      </c>
      <c r="I2466">
        <v>29.29</v>
      </c>
      <c r="J2466">
        <v>4.4000000000000004</v>
      </c>
      <c r="K2466" t="s">
        <v>23</v>
      </c>
      <c r="M2466">
        <v>66</v>
      </c>
      <c r="N2466">
        <v>1.524</v>
      </c>
      <c r="O2466">
        <v>0.73</v>
      </c>
      <c r="P2466" t="s">
        <v>24</v>
      </c>
      <c r="Q2466" t="s">
        <v>15773</v>
      </c>
      <c r="R2466" t="s">
        <v>15774</v>
      </c>
      <c r="S2466" t="s">
        <v>15775</v>
      </c>
      <c r="T2466" t="b">
        <f t="shared" si="237"/>
        <v>1</v>
      </c>
      <c r="U2466" t="s">
        <v>28</v>
      </c>
      <c r="V2466">
        <v>5.0999999999999996</v>
      </c>
      <c r="W2466">
        <v>5.2</v>
      </c>
      <c r="X2466">
        <v>0.11700000000000001</v>
      </c>
      <c r="Y2466">
        <v>21</v>
      </c>
      <c r="Z2466" t="s">
        <v>29</v>
      </c>
      <c r="AA2466" t="s">
        <v>24</v>
      </c>
      <c r="AB2466" t="s">
        <v>24</v>
      </c>
    </row>
    <row r="2467" spans="1:28" x14ac:dyDescent="0.35">
      <c r="A2467" s="4" t="s">
        <v>15783</v>
      </c>
      <c r="B2467" s="6">
        <f t="shared" si="235"/>
        <v>44220.495995370373</v>
      </c>
      <c r="C2467" s="12">
        <f t="shared" si="233"/>
        <v>44197</v>
      </c>
      <c r="D2467" s="3">
        <f t="shared" si="234"/>
        <v>2021</v>
      </c>
      <c r="E2467" s="3" t="str">
        <f t="shared" si="236"/>
        <v>01-2021</v>
      </c>
      <c r="F2467" s="5">
        <f t="shared" si="232"/>
        <v>45039.757430555554</v>
      </c>
      <c r="G2467">
        <v>36.471800000000002</v>
      </c>
      <c r="H2467">
        <v>71.310199999999995</v>
      </c>
      <c r="I2467">
        <v>97.56</v>
      </c>
      <c r="J2467">
        <v>4.4000000000000004</v>
      </c>
      <c r="K2467" t="s">
        <v>23</v>
      </c>
      <c r="M2467">
        <v>71</v>
      </c>
      <c r="N2467">
        <v>2.67</v>
      </c>
      <c r="O2467">
        <v>1.1399999999999999</v>
      </c>
      <c r="P2467" t="s">
        <v>24</v>
      </c>
      <c r="Q2467" t="s">
        <v>15784</v>
      </c>
      <c r="R2467" t="s">
        <v>15785</v>
      </c>
      <c r="S2467" t="s">
        <v>13483</v>
      </c>
      <c r="T2467" t="b">
        <f t="shared" si="237"/>
        <v>1</v>
      </c>
      <c r="U2467" t="s">
        <v>28</v>
      </c>
      <c r="V2467">
        <v>7.9</v>
      </c>
      <c r="W2467">
        <v>10.199999999999999</v>
      </c>
      <c r="X2467">
        <v>0.13900000000000001</v>
      </c>
      <c r="Y2467">
        <v>15</v>
      </c>
      <c r="Z2467" t="s">
        <v>29</v>
      </c>
      <c r="AA2467" t="s">
        <v>24</v>
      </c>
      <c r="AB2467" t="s">
        <v>24</v>
      </c>
    </row>
    <row r="2468" spans="1:28" x14ac:dyDescent="0.35">
      <c r="A2468" s="4" t="s">
        <v>8408</v>
      </c>
      <c r="B2468" s="6">
        <f t="shared" si="235"/>
        <v>45039.757430555554</v>
      </c>
      <c r="C2468" s="12">
        <f t="shared" si="233"/>
        <v>45017</v>
      </c>
      <c r="D2468" s="3">
        <f t="shared" si="234"/>
        <v>2023</v>
      </c>
      <c r="E2468" s="3" t="str">
        <f t="shared" si="236"/>
        <v>04-2023</v>
      </c>
      <c r="F2468" s="5">
        <f t="shared" si="232"/>
        <v>44217.647337962961</v>
      </c>
      <c r="G2468">
        <v>37.463900000000002</v>
      </c>
      <c r="H2468">
        <v>70.088899999999995</v>
      </c>
      <c r="I2468">
        <v>9.7590000000000003</v>
      </c>
      <c r="J2468">
        <v>4.4000000000000004</v>
      </c>
      <c r="K2468" t="s">
        <v>23</v>
      </c>
      <c r="L2468">
        <v>49</v>
      </c>
      <c r="M2468">
        <v>119</v>
      </c>
      <c r="N2468">
        <v>1.466</v>
      </c>
      <c r="O2468">
        <v>0.81</v>
      </c>
      <c r="P2468" t="s">
        <v>24</v>
      </c>
      <c r="Q2468" t="s">
        <v>8409</v>
      </c>
      <c r="R2468" t="s">
        <v>8410</v>
      </c>
      <c r="S2468" t="s">
        <v>8411</v>
      </c>
      <c r="T2468" t="b">
        <f t="shared" si="237"/>
        <v>0</v>
      </c>
      <c r="U2468" t="s">
        <v>28</v>
      </c>
      <c r="V2468">
        <v>7.63</v>
      </c>
      <c r="W2468">
        <v>4.9080000000000004</v>
      </c>
      <c r="X2468">
        <v>0.105</v>
      </c>
      <c r="Y2468">
        <v>26</v>
      </c>
      <c r="Z2468" t="s">
        <v>29</v>
      </c>
      <c r="AA2468" t="s">
        <v>24</v>
      </c>
      <c r="AB2468" t="s">
        <v>24</v>
      </c>
    </row>
    <row r="2469" spans="1:28" x14ac:dyDescent="0.35">
      <c r="A2469" s="4" t="s">
        <v>15797</v>
      </c>
      <c r="B2469" s="6">
        <f t="shared" si="235"/>
        <v>44217.647337962961</v>
      </c>
      <c r="C2469" s="12">
        <f t="shared" si="233"/>
        <v>44197</v>
      </c>
      <c r="D2469" s="3">
        <f t="shared" si="234"/>
        <v>2021</v>
      </c>
      <c r="E2469" s="3" t="str">
        <f t="shared" si="236"/>
        <v>01-2021</v>
      </c>
      <c r="F2469" s="5">
        <f t="shared" si="232"/>
        <v>45035.728321759256</v>
      </c>
      <c r="G2469">
        <v>36.501899999999999</v>
      </c>
      <c r="H2469">
        <v>70.683099999999996</v>
      </c>
      <c r="I2469">
        <v>199.15</v>
      </c>
      <c r="J2469">
        <v>4.4000000000000004</v>
      </c>
      <c r="K2469" t="s">
        <v>23</v>
      </c>
      <c r="M2469">
        <v>42</v>
      </c>
      <c r="N2469">
        <v>2.37</v>
      </c>
      <c r="O2469">
        <v>0.68</v>
      </c>
      <c r="P2469" t="s">
        <v>24</v>
      </c>
      <c r="Q2469" t="s">
        <v>15798</v>
      </c>
      <c r="R2469" t="s">
        <v>15799</v>
      </c>
      <c r="S2469" t="s">
        <v>5874</v>
      </c>
      <c r="T2469" t="b">
        <f t="shared" si="237"/>
        <v>1</v>
      </c>
      <c r="U2469" t="s">
        <v>28</v>
      </c>
      <c r="V2469">
        <v>7.4</v>
      </c>
      <c r="W2469">
        <v>7</v>
      </c>
      <c r="X2469">
        <v>6.8000000000000005E-2</v>
      </c>
      <c r="Y2469">
        <v>64</v>
      </c>
      <c r="Z2469" t="s">
        <v>29</v>
      </c>
      <c r="AA2469" t="s">
        <v>24</v>
      </c>
      <c r="AB2469" t="s">
        <v>24</v>
      </c>
    </row>
    <row r="2470" spans="1:28" x14ac:dyDescent="0.35">
      <c r="A2470" s="4" t="s">
        <v>8416</v>
      </c>
      <c r="B2470" s="6">
        <f t="shared" si="235"/>
        <v>45035.728321759256</v>
      </c>
      <c r="C2470" s="12">
        <f t="shared" si="233"/>
        <v>45017</v>
      </c>
      <c r="D2470" s="3">
        <f t="shared" si="234"/>
        <v>2023</v>
      </c>
      <c r="E2470" s="3" t="str">
        <f t="shared" si="236"/>
        <v>04-2023</v>
      </c>
      <c r="F2470" s="5">
        <f t="shared" si="232"/>
        <v>45035.478645833333</v>
      </c>
      <c r="G2470">
        <v>5.9134000000000002</v>
      </c>
      <c r="H2470">
        <v>95.221900000000005</v>
      </c>
      <c r="I2470">
        <v>123.592</v>
      </c>
      <c r="J2470">
        <v>4.4000000000000004</v>
      </c>
      <c r="K2470" t="s">
        <v>23</v>
      </c>
      <c r="L2470">
        <v>66</v>
      </c>
      <c r="M2470">
        <v>38</v>
      </c>
      <c r="N2470">
        <v>1.847</v>
      </c>
      <c r="O2470">
        <v>0.68</v>
      </c>
      <c r="P2470" t="s">
        <v>24</v>
      </c>
      <c r="Q2470" t="s">
        <v>8417</v>
      </c>
      <c r="R2470" t="s">
        <v>8418</v>
      </c>
      <c r="S2470" t="s">
        <v>8419</v>
      </c>
      <c r="T2470" t="b">
        <f t="shared" si="237"/>
        <v>0</v>
      </c>
      <c r="U2470" t="s">
        <v>28</v>
      </c>
      <c r="V2470">
        <v>8.15</v>
      </c>
      <c r="W2470">
        <v>5.0129999999999999</v>
      </c>
      <c r="X2470">
        <v>8.3000000000000004E-2</v>
      </c>
      <c r="Y2470">
        <v>42</v>
      </c>
      <c r="Z2470" t="s">
        <v>29</v>
      </c>
      <c r="AA2470" t="s">
        <v>24</v>
      </c>
      <c r="AB2470" t="s">
        <v>24</v>
      </c>
    </row>
    <row r="2471" spans="1:28" x14ac:dyDescent="0.35">
      <c r="A2471" s="4" t="s">
        <v>8420</v>
      </c>
      <c r="B2471" s="6">
        <f t="shared" si="235"/>
        <v>45035.478645833333</v>
      </c>
      <c r="C2471" s="12">
        <f t="shared" si="233"/>
        <v>45017</v>
      </c>
      <c r="D2471" s="3">
        <f t="shared" si="234"/>
        <v>2023</v>
      </c>
      <c r="E2471" s="3" t="str">
        <f t="shared" si="236"/>
        <v>04-2023</v>
      </c>
      <c r="F2471" s="5">
        <f t="shared" si="232"/>
        <v>45032.949131944442</v>
      </c>
      <c r="G2471">
        <v>38.077800000000003</v>
      </c>
      <c r="H2471">
        <v>73.267099999999999</v>
      </c>
      <c r="I2471">
        <v>10.789</v>
      </c>
      <c r="J2471">
        <v>4.0999999999999996</v>
      </c>
      <c r="K2471" t="s">
        <v>23</v>
      </c>
      <c r="L2471">
        <v>17</v>
      </c>
      <c r="M2471">
        <v>149</v>
      </c>
      <c r="N2471">
        <v>1.8080000000000001</v>
      </c>
      <c r="O2471">
        <v>0.71</v>
      </c>
      <c r="P2471" t="s">
        <v>24</v>
      </c>
      <c r="Q2471" t="s">
        <v>8421</v>
      </c>
      <c r="R2471" t="s">
        <v>8422</v>
      </c>
      <c r="S2471" t="s">
        <v>8423</v>
      </c>
      <c r="T2471" t="b">
        <f t="shared" si="237"/>
        <v>0</v>
      </c>
      <c r="U2471" t="s">
        <v>28</v>
      </c>
      <c r="V2471">
        <v>3.92</v>
      </c>
      <c r="W2471">
        <v>5.843</v>
      </c>
      <c r="X2471">
        <v>0.26200000000000001</v>
      </c>
      <c r="Y2471">
        <v>4</v>
      </c>
      <c r="Z2471" t="s">
        <v>29</v>
      </c>
      <c r="AA2471" t="s">
        <v>24</v>
      </c>
      <c r="AB2471" t="s">
        <v>24</v>
      </c>
    </row>
    <row r="2472" spans="1:28" x14ac:dyDescent="0.35">
      <c r="A2472" s="4" t="s">
        <v>8424</v>
      </c>
      <c r="B2472" s="6">
        <f t="shared" si="235"/>
        <v>45032.949131944442</v>
      </c>
      <c r="C2472" s="12">
        <f t="shared" si="233"/>
        <v>45017</v>
      </c>
      <c r="D2472" s="3">
        <f t="shared" si="234"/>
        <v>2023</v>
      </c>
      <c r="E2472" s="3" t="str">
        <f t="shared" si="236"/>
        <v>04-2023</v>
      </c>
      <c r="F2472" s="5">
        <f t="shared" si="232"/>
        <v>45031.785370370373</v>
      </c>
      <c r="G2472">
        <v>38.247900000000001</v>
      </c>
      <c r="H2472">
        <v>73.105999999999995</v>
      </c>
      <c r="I2472">
        <v>48.709000000000003</v>
      </c>
      <c r="J2472">
        <v>4.0999999999999996</v>
      </c>
      <c r="K2472" t="s">
        <v>23</v>
      </c>
      <c r="L2472">
        <v>28</v>
      </c>
      <c r="M2472">
        <v>64</v>
      </c>
      <c r="N2472">
        <v>1.5960000000000001</v>
      </c>
      <c r="O2472">
        <v>0.42</v>
      </c>
      <c r="P2472" t="s">
        <v>24</v>
      </c>
      <c r="Q2472" t="s">
        <v>8425</v>
      </c>
      <c r="R2472" t="s">
        <v>8426</v>
      </c>
      <c r="S2472" t="s">
        <v>4094</v>
      </c>
      <c r="T2472" t="b">
        <f t="shared" si="237"/>
        <v>0</v>
      </c>
      <c r="U2472" t="s">
        <v>28</v>
      </c>
      <c r="V2472">
        <v>7.08</v>
      </c>
      <c r="W2472">
        <v>7.508</v>
      </c>
      <c r="X2472">
        <v>0.126</v>
      </c>
      <c r="Y2472">
        <v>17</v>
      </c>
      <c r="Z2472" t="s">
        <v>29</v>
      </c>
      <c r="AA2472" t="s">
        <v>24</v>
      </c>
      <c r="AB2472" t="s">
        <v>24</v>
      </c>
    </row>
    <row r="2473" spans="1:28" x14ac:dyDescent="0.35">
      <c r="A2473" s="4" t="s">
        <v>8427</v>
      </c>
      <c r="B2473" s="6">
        <f t="shared" si="235"/>
        <v>45031.785370370373</v>
      </c>
      <c r="C2473" s="12">
        <f t="shared" si="233"/>
        <v>45017</v>
      </c>
      <c r="D2473" s="3">
        <f t="shared" si="234"/>
        <v>2023</v>
      </c>
      <c r="E2473" s="3" t="str">
        <f t="shared" si="236"/>
        <v>04-2023</v>
      </c>
      <c r="F2473" s="5">
        <f t="shared" si="232"/>
        <v>45031.194212962961</v>
      </c>
      <c r="G2473">
        <v>1.1642999999999999</v>
      </c>
      <c r="H2473">
        <v>96.837500000000006</v>
      </c>
      <c r="I2473">
        <v>20.37</v>
      </c>
      <c r="J2473">
        <v>4.2</v>
      </c>
      <c r="K2473" t="s">
        <v>23</v>
      </c>
      <c r="L2473">
        <v>42</v>
      </c>
      <c r="M2473">
        <v>107</v>
      </c>
      <c r="N2473">
        <v>0.751</v>
      </c>
      <c r="O2473">
        <v>0.56999999999999995</v>
      </c>
      <c r="P2473" t="s">
        <v>24</v>
      </c>
      <c r="Q2473" t="s">
        <v>8428</v>
      </c>
      <c r="R2473" t="s">
        <v>8429</v>
      </c>
      <c r="S2473" t="s">
        <v>4200</v>
      </c>
      <c r="T2473" t="b">
        <f t="shared" si="237"/>
        <v>0</v>
      </c>
      <c r="U2473" t="s">
        <v>28</v>
      </c>
      <c r="V2473">
        <v>6.9</v>
      </c>
      <c r="W2473">
        <v>5.7759999999999998</v>
      </c>
      <c r="X2473">
        <v>0.108</v>
      </c>
      <c r="Y2473">
        <v>28</v>
      </c>
      <c r="Z2473" t="s">
        <v>29</v>
      </c>
      <c r="AA2473" t="s">
        <v>24</v>
      </c>
      <c r="AB2473" t="s">
        <v>24</v>
      </c>
    </row>
    <row r="2474" spans="1:28" x14ac:dyDescent="0.35">
      <c r="A2474" s="4" t="s">
        <v>8430</v>
      </c>
      <c r="B2474" s="6">
        <f t="shared" si="235"/>
        <v>45031.194212962961</v>
      </c>
      <c r="C2474" s="12">
        <f t="shared" si="233"/>
        <v>45017</v>
      </c>
      <c r="D2474" s="3">
        <f t="shared" si="234"/>
        <v>2023</v>
      </c>
      <c r="E2474" s="3" t="str">
        <f t="shared" si="236"/>
        <v>04-2023</v>
      </c>
      <c r="F2474" s="5">
        <f t="shared" si="232"/>
        <v>45030.772280092591</v>
      </c>
      <c r="G2474">
        <v>0.96619999999999995</v>
      </c>
      <c r="H2474">
        <v>99.380300000000005</v>
      </c>
      <c r="I2474">
        <v>10</v>
      </c>
      <c r="J2474">
        <v>4.4000000000000004</v>
      </c>
      <c r="K2474" t="s">
        <v>23</v>
      </c>
      <c r="L2474">
        <v>30</v>
      </c>
      <c r="M2474">
        <v>115</v>
      </c>
      <c r="N2474">
        <v>1.7769999999999999</v>
      </c>
      <c r="O2474">
        <v>0.66</v>
      </c>
      <c r="P2474" t="s">
        <v>24</v>
      </c>
      <c r="Q2474" t="s">
        <v>8431</v>
      </c>
      <c r="R2474" t="s">
        <v>8432</v>
      </c>
      <c r="S2474" t="s">
        <v>8433</v>
      </c>
      <c r="T2474" t="b">
        <f t="shared" si="237"/>
        <v>0</v>
      </c>
      <c r="U2474" t="s">
        <v>28</v>
      </c>
      <c r="V2474">
        <v>5.92</v>
      </c>
      <c r="W2474">
        <v>1.8460000000000001</v>
      </c>
      <c r="X2474">
        <v>0.17</v>
      </c>
      <c r="Y2474">
        <v>10</v>
      </c>
      <c r="Z2474" t="s">
        <v>29</v>
      </c>
      <c r="AA2474" t="s">
        <v>24</v>
      </c>
      <c r="AB2474" t="s">
        <v>24</v>
      </c>
    </row>
    <row r="2475" spans="1:28" x14ac:dyDescent="0.35">
      <c r="A2475" s="4" t="s">
        <v>8434</v>
      </c>
      <c r="B2475" s="6">
        <f t="shared" si="235"/>
        <v>45030.772280092591</v>
      </c>
      <c r="C2475" s="12">
        <f t="shared" si="233"/>
        <v>45017</v>
      </c>
      <c r="D2475" s="3">
        <f t="shared" si="234"/>
        <v>2023</v>
      </c>
      <c r="E2475" s="3" t="str">
        <f t="shared" si="236"/>
        <v>04-2023</v>
      </c>
      <c r="F2475" s="5">
        <f t="shared" si="232"/>
        <v>44208.199502314812</v>
      </c>
      <c r="G2475">
        <v>29.587700000000002</v>
      </c>
      <c r="H2475">
        <v>102.2282</v>
      </c>
      <c r="I2475">
        <v>10</v>
      </c>
      <c r="J2475">
        <v>4.2</v>
      </c>
      <c r="K2475" t="s">
        <v>23</v>
      </c>
      <c r="L2475">
        <v>30</v>
      </c>
      <c r="M2475">
        <v>81</v>
      </c>
      <c r="N2475">
        <v>6.3440000000000003</v>
      </c>
      <c r="O2475">
        <v>0.59</v>
      </c>
      <c r="P2475" t="s">
        <v>24</v>
      </c>
      <c r="Q2475" t="s">
        <v>8435</v>
      </c>
      <c r="R2475" t="s">
        <v>8436</v>
      </c>
      <c r="S2475" t="s">
        <v>8437</v>
      </c>
      <c r="T2475" t="b">
        <f t="shared" si="237"/>
        <v>0</v>
      </c>
      <c r="U2475" t="s">
        <v>28</v>
      </c>
      <c r="V2475">
        <v>9.75</v>
      </c>
      <c r="W2475">
        <v>1.8779999999999999</v>
      </c>
      <c r="X2475">
        <v>0.14000000000000001</v>
      </c>
      <c r="Y2475">
        <v>19</v>
      </c>
      <c r="Z2475" t="s">
        <v>29</v>
      </c>
      <c r="AA2475" t="s">
        <v>24</v>
      </c>
      <c r="AB2475" t="s">
        <v>24</v>
      </c>
    </row>
    <row r="2476" spans="1:28" x14ac:dyDescent="0.35">
      <c r="A2476" s="4" t="s">
        <v>15874</v>
      </c>
      <c r="B2476" s="6">
        <f t="shared" si="235"/>
        <v>44208.199502314812</v>
      </c>
      <c r="C2476" s="12">
        <f t="shared" si="233"/>
        <v>44197</v>
      </c>
      <c r="D2476" s="3">
        <f t="shared" si="234"/>
        <v>2021</v>
      </c>
      <c r="E2476" s="3" t="str">
        <f t="shared" si="236"/>
        <v>01-2021</v>
      </c>
      <c r="F2476" s="5">
        <f t="shared" si="232"/>
        <v>44161.727500000001</v>
      </c>
      <c r="G2476">
        <v>36.579500000000003</v>
      </c>
      <c r="H2476">
        <v>71.002899999999997</v>
      </c>
      <c r="I2476">
        <v>208.23</v>
      </c>
      <c r="J2476">
        <v>4.4000000000000004</v>
      </c>
      <c r="K2476" t="s">
        <v>23</v>
      </c>
      <c r="M2476">
        <v>72</v>
      </c>
      <c r="N2476">
        <v>2.5859999999999999</v>
      </c>
      <c r="O2476">
        <v>0.55000000000000004</v>
      </c>
      <c r="P2476" t="s">
        <v>24</v>
      </c>
      <c r="Q2476" t="s">
        <v>15875</v>
      </c>
      <c r="R2476" t="s">
        <v>15872</v>
      </c>
      <c r="S2476" t="s">
        <v>1198</v>
      </c>
      <c r="T2476" t="b">
        <f t="shared" si="237"/>
        <v>1</v>
      </c>
      <c r="U2476" t="s">
        <v>28</v>
      </c>
      <c r="V2476">
        <v>8.1</v>
      </c>
      <c r="W2476">
        <v>2.2999999999999998</v>
      </c>
      <c r="X2476">
        <v>7.5999999999999998E-2</v>
      </c>
      <c r="Y2476">
        <v>50</v>
      </c>
      <c r="Z2476" t="s">
        <v>29</v>
      </c>
      <c r="AA2476" t="s">
        <v>24</v>
      </c>
      <c r="AB2476" t="s">
        <v>24</v>
      </c>
    </row>
    <row r="2477" spans="1:28" x14ac:dyDescent="0.35">
      <c r="A2477" s="4" t="s">
        <v>16126</v>
      </c>
      <c r="B2477" s="6">
        <f t="shared" si="235"/>
        <v>44161.727500000001</v>
      </c>
      <c r="C2477" s="12">
        <f t="shared" si="233"/>
        <v>44136</v>
      </c>
      <c r="D2477" s="3">
        <f t="shared" si="234"/>
        <v>2020</v>
      </c>
      <c r="E2477" s="3" t="str">
        <f t="shared" si="236"/>
        <v>11-2020</v>
      </c>
      <c r="F2477" s="5">
        <f t="shared" si="232"/>
        <v>44161.417893518519</v>
      </c>
      <c r="G2477">
        <v>36.533000000000001</v>
      </c>
      <c r="H2477">
        <v>71.219300000000004</v>
      </c>
      <c r="I2477">
        <v>226.53</v>
      </c>
      <c r="J2477">
        <v>4.4000000000000004</v>
      </c>
      <c r="K2477" t="s">
        <v>23</v>
      </c>
      <c r="M2477">
        <v>19</v>
      </c>
      <c r="N2477">
        <v>2.6640000000000001</v>
      </c>
      <c r="O2477">
        <v>0.56999999999999995</v>
      </c>
      <c r="P2477" t="s">
        <v>24</v>
      </c>
      <c r="Q2477" t="s">
        <v>16127</v>
      </c>
      <c r="R2477" t="s">
        <v>16128</v>
      </c>
      <c r="S2477" t="s">
        <v>12756</v>
      </c>
      <c r="T2477" t="b">
        <f t="shared" si="237"/>
        <v>1</v>
      </c>
      <c r="U2477" t="s">
        <v>28</v>
      </c>
      <c r="V2477">
        <v>7.2</v>
      </c>
      <c r="W2477">
        <v>5.5</v>
      </c>
      <c r="X2477">
        <v>4.3999999999999997E-2</v>
      </c>
      <c r="Y2477">
        <v>155</v>
      </c>
      <c r="Z2477" t="s">
        <v>29</v>
      </c>
      <c r="AA2477" t="s">
        <v>24</v>
      </c>
      <c r="AB2477" t="s">
        <v>24</v>
      </c>
    </row>
    <row r="2478" spans="1:28" x14ac:dyDescent="0.35">
      <c r="A2478" s="4" t="s">
        <v>16132</v>
      </c>
      <c r="B2478" s="6">
        <f t="shared" si="235"/>
        <v>44161.417893518519</v>
      </c>
      <c r="C2478" s="12">
        <f t="shared" si="233"/>
        <v>44136</v>
      </c>
      <c r="D2478" s="3">
        <f t="shared" si="234"/>
        <v>2020</v>
      </c>
      <c r="E2478" s="3" t="str">
        <f t="shared" si="236"/>
        <v>11-2020</v>
      </c>
      <c r="F2478" s="5">
        <f t="shared" si="232"/>
        <v>44158.570659722223</v>
      </c>
      <c r="G2478">
        <v>36.361899999999999</v>
      </c>
      <c r="H2478">
        <v>71.305400000000006</v>
      </c>
      <c r="I2478">
        <v>124.31</v>
      </c>
      <c r="J2478">
        <v>4.4000000000000004</v>
      </c>
      <c r="K2478" t="s">
        <v>23</v>
      </c>
      <c r="M2478">
        <v>72</v>
      </c>
      <c r="N2478">
        <v>2.59</v>
      </c>
      <c r="O2478">
        <v>0.89</v>
      </c>
      <c r="P2478" t="s">
        <v>24</v>
      </c>
      <c r="Q2478" t="s">
        <v>16133</v>
      </c>
      <c r="R2478" t="s">
        <v>16134</v>
      </c>
      <c r="S2478" t="s">
        <v>16135</v>
      </c>
      <c r="T2478" t="b">
        <f t="shared" si="237"/>
        <v>1</v>
      </c>
      <c r="U2478" t="s">
        <v>28</v>
      </c>
      <c r="V2478">
        <v>6.5</v>
      </c>
      <c r="W2478">
        <v>5.7</v>
      </c>
      <c r="X2478">
        <v>0.114</v>
      </c>
      <c r="Y2478">
        <v>22</v>
      </c>
      <c r="Z2478" t="s">
        <v>29</v>
      </c>
      <c r="AA2478" t="s">
        <v>24</v>
      </c>
      <c r="AB2478" t="s">
        <v>24</v>
      </c>
    </row>
    <row r="2479" spans="1:28" x14ac:dyDescent="0.35">
      <c r="A2479" s="4" t="s">
        <v>16153</v>
      </c>
      <c r="B2479" s="6">
        <f t="shared" si="235"/>
        <v>44158.570659722223</v>
      </c>
      <c r="C2479" s="12">
        <f t="shared" si="233"/>
        <v>44136</v>
      </c>
      <c r="D2479" s="3">
        <f t="shared" si="234"/>
        <v>2020</v>
      </c>
      <c r="E2479" s="3" t="str">
        <f t="shared" si="236"/>
        <v>11-2020</v>
      </c>
      <c r="F2479" s="5">
        <f t="shared" si="232"/>
        <v>44156.649212962962</v>
      </c>
      <c r="G2479">
        <v>28.5808</v>
      </c>
      <c r="H2479">
        <v>87.227099999999993</v>
      </c>
      <c r="I2479">
        <v>10</v>
      </c>
      <c r="J2479">
        <v>4.4000000000000004</v>
      </c>
      <c r="K2479" t="s">
        <v>23</v>
      </c>
      <c r="M2479">
        <v>85</v>
      </c>
      <c r="N2479">
        <v>0.72</v>
      </c>
      <c r="O2479">
        <v>0.42</v>
      </c>
      <c r="P2479" t="s">
        <v>24</v>
      </c>
      <c r="Q2479" t="s">
        <v>16154</v>
      </c>
      <c r="R2479" t="s">
        <v>16155</v>
      </c>
      <c r="S2479" t="s">
        <v>16156</v>
      </c>
      <c r="T2479" t="b">
        <f t="shared" si="237"/>
        <v>1</v>
      </c>
      <c r="U2479" t="s">
        <v>28</v>
      </c>
      <c r="V2479">
        <v>7.1</v>
      </c>
      <c r="W2479">
        <v>1.9</v>
      </c>
      <c r="X2479">
        <v>9.7000000000000003E-2</v>
      </c>
      <c r="Y2479">
        <v>31</v>
      </c>
      <c r="Z2479" t="s">
        <v>29</v>
      </c>
      <c r="AA2479" t="s">
        <v>24</v>
      </c>
      <c r="AB2479" t="s">
        <v>24</v>
      </c>
    </row>
    <row r="2480" spans="1:28" x14ac:dyDescent="0.35">
      <c r="A2480" s="4" t="s">
        <v>16179</v>
      </c>
      <c r="B2480" s="6">
        <f t="shared" si="235"/>
        <v>44156.649212962962</v>
      </c>
      <c r="C2480" s="12">
        <f t="shared" si="233"/>
        <v>44136</v>
      </c>
      <c r="D2480" s="3">
        <f t="shared" si="234"/>
        <v>2020</v>
      </c>
      <c r="E2480" s="3" t="str">
        <f t="shared" si="236"/>
        <v>11-2020</v>
      </c>
      <c r="F2480" s="5">
        <f t="shared" si="232"/>
        <v>44154.355150462965</v>
      </c>
      <c r="G2480">
        <v>36.2821</v>
      </c>
      <c r="H2480">
        <v>70.742099999999994</v>
      </c>
      <c r="I2480">
        <v>125.42</v>
      </c>
      <c r="J2480">
        <v>4.4000000000000004</v>
      </c>
      <c r="K2480" t="s">
        <v>23</v>
      </c>
      <c r="M2480">
        <v>78</v>
      </c>
      <c r="N2480">
        <v>2.2229999999999999</v>
      </c>
      <c r="O2480">
        <v>1.1499999999999999</v>
      </c>
      <c r="P2480" t="s">
        <v>24</v>
      </c>
      <c r="Q2480" t="s">
        <v>16180</v>
      </c>
      <c r="R2480" t="s">
        <v>16181</v>
      </c>
      <c r="S2480" t="s">
        <v>7475</v>
      </c>
      <c r="T2480" t="b">
        <f t="shared" si="237"/>
        <v>1</v>
      </c>
      <c r="U2480" t="s">
        <v>28</v>
      </c>
      <c r="V2480">
        <v>8.1</v>
      </c>
      <c r="W2480">
        <v>9.9</v>
      </c>
      <c r="X2480">
        <v>0.12</v>
      </c>
      <c r="Y2480">
        <v>20</v>
      </c>
      <c r="Z2480" t="s">
        <v>29</v>
      </c>
      <c r="AA2480" t="s">
        <v>24</v>
      </c>
      <c r="AB2480" t="s">
        <v>24</v>
      </c>
    </row>
    <row r="2481" spans="1:28" x14ac:dyDescent="0.35">
      <c r="A2481" s="4" t="s">
        <v>16188</v>
      </c>
      <c r="B2481" s="6">
        <f t="shared" si="235"/>
        <v>44154.355150462965</v>
      </c>
      <c r="C2481" s="12">
        <f t="shared" si="233"/>
        <v>44136</v>
      </c>
      <c r="D2481" s="3">
        <f t="shared" si="234"/>
        <v>2020</v>
      </c>
      <c r="E2481" s="3" t="str">
        <f t="shared" si="236"/>
        <v>11-2020</v>
      </c>
      <c r="F2481" s="5">
        <f t="shared" si="232"/>
        <v>45027.51116898148</v>
      </c>
      <c r="G2481">
        <v>36.493899999999996</v>
      </c>
      <c r="H2481">
        <v>69.813100000000006</v>
      </c>
      <c r="I2481">
        <v>157.34</v>
      </c>
      <c r="J2481">
        <v>4.4000000000000004</v>
      </c>
      <c r="K2481" t="s">
        <v>23</v>
      </c>
      <c r="M2481">
        <v>64</v>
      </c>
      <c r="N2481">
        <v>2.0470000000000002</v>
      </c>
      <c r="O2481">
        <v>0.71</v>
      </c>
      <c r="P2481" t="s">
        <v>24</v>
      </c>
      <c r="Q2481" t="s">
        <v>16189</v>
      </c>
      <c r="R2481" t="s">
        <v>16163</v>
      </c>
      <c r="S2481" t="s">
        <v>16190</v>
      </c>
      <c r="T2481" t="b">
        <f t="shared" si="237"/>
        <v>1</v>
      </c>
      <c r="U2481" t="s">
        <v>28</v>
      </c>
      <c r="V2481">
        <v>7</v>
      </c>
      <c r="W2481">
        <v>6.3</v>
      </c>
      <c r="X2481">
        <v>7.5999999999999998E-2</v>
      </c>
      <c r="Y2481">
        <v>51</v>
      </c>
      <c r="Z2481" t="s">
        <v>29</v>
      </c>
      <c r="AA2481" t="s">
        <v>24</v>
      </c>
      <c r="AB2481" t="s">
        <v>24</v>
      </c>
    </row>
    <row r="2482" spans="1:28" x14ac:dyDescent="0.35">
      <c r="A2482" s="4" t="s">
        <v>8456</v>
      </c>
      <c r="B2482" s="6">
        <f t="shared" si="235"/>
        <v>45027.51116898148</v>
      </c>
      <c r="C2482" s="12">
        <f t="shared" si="233"/>
        <v>45017</v>
      </c>
      <c r="D2482" s="3">
        <f t="shared" si="234"/>
        <v>2023</v>
      </c>
      <c r="E2482" s="3" t="str">
        <f t="shared" si="236"/>
        <v>04-2023</v>
      </c>
      <c r="F2482" s="5">
        <f t="shared" si="232"/>
        <v>44148.757233796299</v>
      </c>
      <c r="G2482">
        <v>5.7718999999999996</v>
      </c>
      <c r="H2482">
        <v>94.975899999999996</v>
      </c>
      <c r="I2482">
        <v>103.96599999999999</v>
      </c>
      <c r="J2482">
        <v>4.4000000000000004</v>
      </c>
      <c r="K2482" t="s">
        <v>23</v>
      </c>
      <c r="L2482">
        <v>45</v>
      </c>
      <c r="M2482">
        <v>57</v>
      </c>
      <c r="N2482">
        <v>2.0350000000000001</v>
      </c>
      <c r="O2482">
        <v>0.59</v>
      </c>
      <c r="P2482" t="s">
        <v>24</v>
      </c>
      <c r="Q2482" t="s">
        <v>8457</v>
      </c>
      <c r="R2482" t="s">
        <v>8458</v>
      </c>
      <c r="S2482" t="s">
        <v>8459</v>
      </c>
      <c r="T2482" t="b">
        <f t="shared" si="237"/>
        <v>0</v>
      </c>
      <c r="U2482" t="s">
        <v>28</v>
      </c>
      <c r="V2482">
        <v>8.5299999999999994</v>
      </c>
      <c r="W2482">
        <v>7.1289999999999996</v>
      </c>
      <c r="X2482">
        <v>9.8000000000000004E-2</v>
      </c>
      <c r="Y2482">
        <v>30</v>
      </c>
      <c r="Z2482" t="s">
        <v>29</v>
      </c>
      <c r="AA2482" t="s">
        <v>24</v>
      </c>
      <c r="AB2482" t="s">
        <v>24</v>
      </c>
    </row>
    <row r="2483" spans="1:28" x14ac:dyDescent="0.35">
      <c r="A2483" s="4" t="s">
        <v>16232</v>
      </c>
      <c r="B2483" s="6">
        <f t="shared" si="235"/>
        <v>44148.757233796299</v>
      </c>
      <c r="C2483" s="12">
        <f t="shared" si="233"/>
        <v>44136</v>
      </c>
      <c r="D2483" s="3">
        <f t="shared" si="234"/>
        <v>2020</v>
      </c>
      <c r="E2483" s="3" t="str">
        <f t="shared" si="236"/>
        <v>11-2020</v>
      </c>
      <c r="F2483" s="5">
        <f t="shared" si="232"/>
        <v>44138.058969907404</v>
      </c>
      <c r="G2483">
        <v>36.658499999999997</v>
      </c>
      <c r="H2483">
        <v>71.147300000000001</v>
      </c>
      <c r="I2483">
        <v>213.73</v>
      </c>
      <c r="J2483">
        <v>4.4000000000000004</v>
      </c>
      <c r="K2483" t="s">
        <v>23</v>
      </c>
      <c r="M2483">
        <v>70</v>
      </c>
      <c r="N2483">
        <v>2.7210000000000001</v>
      </c>
      <c r="O2483">
        <v>0.93</v>
      </c>
      <c r="P2483" t="s">
        <v>24</v>
      </c>
      <c r="Q2483" t="s">
        <v>16233</v>
      </c>
      <c r="R2483" t="s">
        <v>16234</v>
      </c>
      <c r="S2483" t="s">
        <v>13229</v>
      </c>
      <c r="T2483" t="b">
        <f t="shared" si="237"/>
        <v>1</v>
      </c>
      <c r="U2483" t="s">
        <v>28</v>
      </c>
      <c r="V2483">
        <v>8.6</v>
      </c>
      <c r="W2483">
        <v>9.6999999999999993</v>
      </c>
      <c r="X2483">
        <v>0.155</v>
      </c>
      <c r="Y2483">
        <v>16</v>
      </c>
      <c r="Z2483" t="s">
        <v>29</v>
      </c>
      <c r="AA2483" t="s">
        <v>24</v>
      </c>
      <c r="AB2483" t="s">
        <v>24</v>
      </c>
    </row>
    <row r="2484" spans="1:28" x14ac:dyDescent="0.35">
      <c r="A2484" s="4" t="s">
        <v>16303</v>
      </c>
      <c r="B2484" s="6">
        <f t="shared" si="235"/>
        <v>44138.058969907404</v>
      </c>
      <c r="C2484" s="12">
        <f t="shared" si="233"/>
        <v>44136</v>
      </c>
      <c r="D2484" s="3">
        <f t="shared" si="234"/>
        <v>2020</v>
      </c>
      <c r="E2484" s="3" t="str">
        <f t="shared" si="236"/>
        <v>11-2020</v>
      </c>
      <c r="F2484" s="5">
        <f t="shared" si="232"/>
        <v>44130.595104166663</v>
      </c>
      <c r="G2484">
        <v>36.766599999999997</v>
      </c>
      <c r="H2484">
        <v>71.473299999999995</v>
      </c>
      <c r="I2484">
        <v>185.36</v>
      </c>
      <c r="J2484">
        <v>4.4000000000000004</v>
      </c>
      <c r="K2484" t="s">
        <v>23</v>
      </c>
      <c r="M2484">
        <v>60</v>
      </c>
      <c r="N2484">
        <v>2.7240000000000002</v>
      </c>
      <c r="O2484">
        <v>0.66</v>
      </c>
      <c r="P2484" t="s">
        <v>24</v>
      </c>
      <c r="Q2484" t="s">
        <v>16304</v>
      </c>
      <c r="R2484" t="s">
        <v>16305</v>
      </c>
      <c r="S2484" t="s">
        <v>16306</v>
      </c>
      <c r="T2484" t="b">
        <f t="shared" si="237"/>
        <v>1</v>
      </c>
      <c r="U2484" t="s">
        <v>28</v>
      </c>
      <c r="V2484">
        <v>7.8</v>
      </c>
      <c r="W2484">
        <v>8.1</v>
      </c>
      <c r="X2484">
        <v>0.126</v>
      </c>
      <c r="Y2484">
        <v>18</v>
      </c>
      <c r="Z2484" t="s">
        <v>29</v>
      </c>
      <c r="AA2484" t="s">
        <v>24</v>
      </c>
      <c r="AB2484" t="s">
        <v>24</v>
      </c>
    </row>
    <row r="2485" spans="1:28" x14ac:dyDescent="0.35">
      <c r="A2485" s="4" t="s">
        <v>16362</v>
      </c>
      <c r="B2485" s="6">
        <f t="shared" si="235"/>
        <v>44130.595104166663</v>
      </c>
      <c r="C2485" s="12">
        <f t="shared" si="233"/>
        <v>44105</v>
      </c>
      <c r="D2485" s="3">
        <f t="shared" si="234"/>
        <v>2020</v>
      </c>
      <c r="E2485" s="3" t="str">
        <f t="shared" si="236"/>
        <v>10-2020</v>
      </c>
      <c r="F2485" s="5">
        <f t="shared" si="232"/>
        <v>44128.507581018515</v>
      </c>
      <c r="G2485">
        <v>30.403099999999998</v>
      </c>
      <c r="H2485">
        <v>69.568299999999994</v>
      </c>
      <c r="I2485">
        <v>10</v>
      </c>
      <c r="J2485">
        <v>4.4000000000000004</v>
      </c>
      <c r="K2485" t="s">
        <v>23</v>
      </c>
      <c r="M2485">
        <v>97</v>
      </c>
      <c r="N2485">
        <v>4.149</v>
      </c>
      <c r="O2485">
        <v>0.62</v>
      </c>
      <c r="P2485" t="s">
        <v>24</v>
      </c>
      <c r="Q2485" t="s">
        <v>16363</v>
      </c>
      <c r="R2485" t="s">
        <v>16364</v>
      </c>
      <c r="S2485" t="s">
        <v>16365</v>
      </c>
      <c r="T2485" t="b">
        <f t="shared" si="237"/>
        <v>1</v>
      </c>
      <c r="U2485" t="s">
        <v>28</v>
      </c>
      <c r="V2485">
        <v>9.5</v>
      </c>
      <c r="W2485">
        <v>1.9</v>
      </c>
      <c r="X2485">
        <v>0.13</v>
      </c>
      <c r="Y2485">
        <v>17</v>
      </c>
      <c r="Z2485" t="s">
        <v>29</v>
      </c>
      <c r="AA2485" t="s">
        <v>24</v>
      </c>
      <c r="AB2485" t="s">
        <v>24</v>
      </c>
    </row>
    <row r="2486" spans="1:28" x14ac:dyDescent="0.35">
      <c r="A2486" s="4" t="s">
        <v>16385</v>
      </c>
      <c r="B2486" s="6">
        <f t="shared" si="235"/>
        <v>44128.507581018515</v>
      </c>
      <c r="C2486" s="12">
        <f t="shared" si="233"/>
        <v>44105</v>
      </c>
      <c r="D2486" s="3">
        <f t="shared" si="234"/>
        <v>2020</v>
      </c>
      <c r="E2486" s="3" t="str">
        <f t="shared" si="236"/>
        <v>10-2020</v>
      </c>
      <c r="F2486" s="5">
        <f t="shared" si="232"/>
        <v>44128.13962962963</v>
      </c>
      <c r="G2486">
        <v>35.245899999999999</v>
      </c>
      <c r="H2486">
        <v>71.992400000000004</v>
      </c>
      <c r="I2486">
        <v>68.28</v>
      </c>
      <c r="J2486">
        <v>4.4000000000000004</v>
      </c>
      <c r="K2486" t="s">
        <v>23</v>
      </c>
      <c r="M2486">
        <v>105</v>
      </c>
      <c r="N2486">
        <v>1.909</v>
      </c>
      <c r="O2486">
        <v>0.74</v>
      </c>
      <c r="P2486" t="s">
        <v>24</v>
      </c>
      <c r="Q2486" t="s">
        <v>16386</v>
      </c>
      <c r="R2486" t="s">
        <v>16387</v>
      </c>
      <c r="S2486" t="s">
        <v>16388</v>
      </c>
      <c r="T2486" t="b">
        <f t="shared" si="237"/>
        <v>1</v>
      </c>
      <c r="U2486" t="s">
        <v>28</v>
      </c>
      <c r="V2486">
        <v>3.8</v>
      </c>
      <c r="W2486">
        <v>10.7</v>
      </c>
      <c r="X2486">
        <v>0.12</v>
      </c>
      <c r="Y2486">
        <v>20</v>
      </c>
      <c r="Z2486" t="s">
        <v>29</v>
      </c>
      <c r="AA2486" t="s">
        <v>24</v>
      </c>
      <c r="AB2486" t="s">
        <v>24</v>
      </c>
    </row>
    <row r="2487" spans="1:28" x14ac:dyDescent="0.35">
      <c r="A2487" s="4" t="s">
        <v>16393</v>
      </c>
      <c r="B2487" s="6">
        <f t="shared" si="235"/>
        <v>44128.13962962963</v>
      </c>
      <c r="C2487" s="12">
        <f t="shared" si="233"/>
        <v>44105</v>
      </c>
      <c r="D2487" s="3">
        <f t="shared" si="234"/>
        <v>2020</v>
      </c>
      <c r="E2487" s="3" t="str">
        <f t="shared" si="236"/>
        <v>10-2020</v>
      </c>
      <c r="F2487" s="5">
        <f t="shared" si="232"/>
        <v>44127.266967592594</v>
      </c>
      <c r="G2487">
        <v>23.122399999999999</v>
      </c>
      <c r="H2487">
        <v>92.296499999999995</v>
      </c>
      <c r="I2487">
        <v>44.64</v>
      </c>
      <c r="J2487">
        <v>4.4000000000000004</v>
      </c>
      <c r="K2487" t="s">
        <v>23</v>
      </c>
      <c r="M2487">
        <v>95</v>
      </c>
      <c r="N2487">
        <v>0.748</v>
      </c>
      <c r="O2487">
        <v>0.78</v>
      </c>
      <c r="P2487" t="s">
        <v>24</v>
      </c>
      <c r="Q2487" t="s">
        <v>16394</v>
      </c>
      <c r="R2487" t="s">
        <v>16395</v>
      </c>
      <c r="S2487" t="s">
        <v>16396</v>
      </c>
      <c r="T2487" t="b">
        <f t="shared" si="237"/>
        <v>1</v>
      </c>
      <c r="U2487" t="s">
        <v>28</v>
      </c>
      <c r="V2487">
        <v>3.6</v>
      </c>
      <c r="W2487">
        <v>6.6</v>
      </c>
      <c r="X2487">
        <v>0.127</v>
      </c>
      <c r="Y2487">
        <v>18</v>
      </c>
      <c r="Z2487" t="s">
        <v>29</v>
      </c>
      <c r="AA2487" t="s">
        <v>24</v>
      </c>
      <c r="AB2487" t="s">
        <v>24</v>
      </c>
    </row>
    <row r="2488" spans="1:28" x14ac:dyDescent="0.35">
      <c r="A2488" s="4" t="s">
        <v>16397</v>
      </c>
      <c r="B2488" s="6">
        <f t="shared" si="235"/>
        <v>44127.266967592594</v>
      </c>
      <c r="C2488" s="12">
        <f t="shared" si="233"/>
        <v>44105</v>
      </c>
      <c r="D2488" s="3">
        <f t="shared" si="234"/>
        <v>2020</v>
      </c>
      <c r="E2488" s="3" t="str">
        <f t="shared" si="236"/>
        <v>10-2020</v>
      </c>
      <c r="F2488" s="5">
        <f t="shared" si="232"/>
        <v>44121.053182870368</v>
      </c>
      <c r="G2488">
        <v>36.468499999999999</v>
      </c>
      <c r="H2488">
        <v>71.282399999999996</v>
      </c>
      <c r="I2488">
        <v>116.92</v>
      </c>
      <c r="J2488">
        <v>4.4000000000000004</v>
      </c>
      <c r="K2488" t="s">
        <v>23</v>
      </c>
      <c r="M2488">
        <v>73</v>
      </c>
      <c r="N2488">
        <v>2.6520000000000001</v>
      </c>
      <c r="O2488">
        <v>0.61</v>
      </c>
      <c r="P2488" t="s">
        <v>24</v>
      </c>
      <c r="Q2488" t="s">
        <v>16398</v>
      </c>
      <c r="R2488" t="s">
        <v>16399</v>
      </c>
      <c r="S2488" t="s">
        <v>16400</v>
      </c>
      <c r="T2488" t="b">
        <f t="shared" si="237"/>
        <v>1</v>
      </c>
      <c r="U2488" t="s">
        <v>28</v>
      </c>
      <c r="V2488">
        <v>7.6</v>
      </c>
      <c r="W2488">
        <v>8.1</v>
      </c>
      <c r="X2488">
        <v>0.13900000000000001</v>
      </c>
      <c r="Y2488">
        <v>15</v>
      </c>
      <c r="Z2488" t="s">
        <v>29</v>
      </c>
      <c r="AA2488" t="s">
        <v>24</v>
      </c>
      <c r="AB2488" t="s">
        <v>24</v>
      </c>
    </row>
    <row r="2489" spans="1:28" x14ac:dyDescent="0.35">
      <c r="A2489" s="4" t="s">
        <v>16452</v>
      </c>
      <c r="B2489" s="6">
        <f t="shared" si="235"/>
        <v>44121.053182870368</v>
      </c>
      <c r="C2489" s="12">
        <f t="shared" si="233"/>
        <v>44105</v>
      </c>
      <c r="D2489" s="3">
        <f t="shared" si="234"/>
        <v>2020</v>
      </c>
      <c r="E2489" s="3" t="str">
        <f t="shared" si="236"/>
        <v>10-2020</v>
      </c>
      <c r="F2489" s="5">
        <f t="shared" si="232"/>
        <v>44111.679259259261</v>
      </c>
      <c r="G2489">
        <v>36.508200000000002</v>
      </c>
      <c r="H2489">
        <v>70.996399999999994</v>
      </c>
      <c r="I2489">
        <v>167.31</v>
      </c>
      <c r="J2489">
        <v>4.4000000000000004</v>
      </c>
      <c r="K2489" t="s">
        <v>23</v>
      </c>
      <c r="M2489">
        <v>63</v>
      </c>
      <c r="N2489">
        <v>2.528</v>
      </c>
      <c r="O2489">
        <v>0.97</v>
      </c>
      <c r="P2489" t="s">
        <v>24</v>
      </c>
      <c r="Q2489" t="s">
        <v>16453</v>
      </c>
      <c r="R2489" t="s">
        <v>16454</v>
      </c>
      <c r="S2489" t="s">
        <v>2946</v>
      </c>
      <c r="T2489" t="b">
        <f t="shared" si="237"/>
        <v>1</v>
      </c>
      <c r="U2489" t="s">
        <v>28</v>
      </c>
      <c r="V2489">
        <v>6.5</v>
      </c>
      <c r="W2489">
        <v>7.1</v>
      </c>
      <c r="X2489">
        <v>9.0999999999999998E-2</v>
      </c>
      <c r="Y2489">
        <v>35</v>
      </c>
      <c r="Z2489" t="s">
        <v>29</v>
      </c>
      <c r="AA2489" t="s">
        <v>24</v>
      </c>
      <c r="AB2489" t="s">
        <v>24</v>
      </c>
    </row>
    <row r="2490" spans="1:28" x14ac:dyDescent="0.35">
      <c r="A2490" s="4" t="s">
        <v>16518</v>
      </c>
      <c r="B2490" s="6">
        <f t="shared" si="235"/>
        <v>44111.679259259261</v>
      </c>
      <c r="C2490" s="12">
        <f t="shared" si="233"/>
        <v>44105</v>
      </c>
      <c r="D2490" s="3">
        <f t="shared" si="234"/>
        <v>2020</v>
      </c>
      <c r="E2490" s="3" t="str">
        <f t="shared" si="236"/>
        <v>10-2020</v>
      </c>
      <c r="F2490" s="5">
        <f t="shared" si="232"/>
        <v>44104.572291666664</v>
      </c>
      <c r="G2490">
        <v>32.351799999999997</v>
      </c>
      <c r="H2490">
        <v>80.566599999999994</v>
      </c>
      <c r="I2490">
        <v>10</v>
      </c>
      <c r="J2490">
        <v>4.4000000000000004</v>
      </c>
      <c r="K2490" t="s">
        <v>23</v>
      </c>
      <c r="M2490">
        <v>145</v>
      </c>
      <c r="N2490">
        <v>6.266</v>
      </c>
      <c r="O2490">
        <v>0.84</v>
      </c>
      <c r="P2490" t="s">
        <v>24</v>
      </c>
      <c r="Q2490" t="s">
        <v>16519</v>
      </c>
      <c r="R2490" t="s">
        <v>16520</v>
      </c>
      <c r="S2490" t="s">
        <v>16521</v>
      </c>
      <c r="T2490" t="b">
        <f t="shared" si="237"/>
        <v>1</v>
      </c>
      <c r="U2490" t="s">
        <v>28</v>
      </c>
      <c r="V2490">
        <v>9.5</v>
      </c>
      <c r="W2490">
        <v>1.9</v>
      </c>
      <c r="X2490">
        <v>0.115</v>
      </c>
      <c r="Y2490">
        <v>22</v>
      </c>
      <c r="Z2490" t="s">
        <v>29</v>
      </c>
      <c r="AA2490" t="s">
        <v>24</v>
      </c>
      <c r="AB2490" t="s">
        <v>24</v>
      </c>
    </row>
    <row r="2491" spans="1:28" x14ac:dyDescent="0.35">
      <c r="A2491" s="4" t="s">
        <v>16590</v>
      </c>
      <c r="B2491" s="6">
        <f t="shared" si="235"/>
        <v>44104.572291666664</v>
      </c>
      <c r="C2491" s="12">
        <f t="shared" si="233"/>
        <v>44075</v>
      </c>
      <c r="D2491" s="3">
        <f t="shared" si="234"/>
        <v>2020</v>
      </c>
      <c r="E2491" s="3" t="str">
        <f t="shared" si="236"/>
        <v>09-2020</v>
      </c>
      <c r="F2491" s="5">
        <f t="shared" si="232"/>
        <v>44096.673946759256</v>
      </c>
      <c r="G2491">
        <v>12.2219</v>
      </c>
      <c r="H2491">
        <v>93.709500000000006</v>
      </c>
      <c r="I2491">
        <v>75.77</v>
      </c>
      <c r="J2491">
        <v>4.4000000000000004</v>
      </c>
      <c r="K2491" t="s">
        <v>23</v>
      </c>
      <c r="M2491">
        <v>82</v>
      </c>
      <c r="N2491">
        <v>1.099</v>
      </c>
      <c r="O2491">
        <v>0.72</v>
      </c>
      <c r="P2491" t="s">
        <v>24</v>
      </c>
      <c r="Q2491" t="s">
        <v>16591</v>
      </c>
      <c r="R2491" t="s">
        <v>16531</v>
      </c>
      <c r="S2491" t="s">
        <v>16592</v>
      </c>
      <c r="T2491" t="b">
        <f t="shared" si="237"/>
        <v>1</v>
      </c>
      <c r="U2491" t="s">
        <v>28</v>
      </c>
      <c r="V2491">
        <v>7.5</v>
      </c>
      <c r="W2491">
        <v>6.8</v>
      </c>
      <c r="X2491">
        <v>0.11</v>
      </c>
      <c r="Y2491">
        <v>24</v>
      </c>
      <c r="Z2491" t="s">
        <v>29</v>
      </c>
      <c r="AA2491" t="s">
        <v>24</v>
      </c>
      <c r="AB2491" t="s">
        <v>24</v>
      </c>
    </row>
    <row r="2492" spans="1:28" x14ac:dyDescent="0.35">
      <c r="A2492" s="4" t="s">
        <v>16656</v>
      </c>
      <c r="B2492" s="6">
        <f t="shared" si="235"/>
        <v>44096.673946759256</v>
      </c>
      <c r="C2492" s="12">
        <f t="shared" si="233"/>
        <v>44075</v>
      </c>
      <c r="D2492" s="3">
        <f t="shared" si="234"/>
        <v>2020</v>
      </c>
      <c r="E2492" s="3" t="str">
        <f t="shared" si="236"/>
        <v>09-2020</v>
      </c>
      <c r="F2492" s="5">
        <f t="shared" si="232"/>
        <v>45026.032372685186</v>
      </c>
      <c r="G2492">
        <v>34.0837</v>
      </c>
      <c r="H2492">
        <v>74.794700000000006</v>
      </c>
      <c r="I2492">
        <v>10</v>
      </c>
      <c r="J2492">
        <v>4.4000000000000004</v>
      </c>
      <c r="K2492" t="s">
        <v>23</v>
      </c>
      <c r="M2492">
        <v>134</v>
      </c>
      <c r="N2492">
        <v>1.341</v>
      </c>
      <c r="O2492">
        <v>0.28999999999999998</v>
      </c>
      <c r="P2492" t="s">
        <v>24</v>
      </c>
      <c r="Q2492" t="s">
        <v>16657</v>
      </c>
      <c r="R2492" t="s">
        <v>16658</v>
      </c>
      <c r="S2492" t="s">
        <v>16659</v>
      </c>
      <c r="T2492" t="b">
        <f t="shared" si="237"/>
        <v>1</v>
      </c>
      <c r="U2492" t="s">
        <v>28</v>
      </c>
      <c r="V2492">
        <v>5.9</v>
      </c>
      <c r="W2492">
        <v>2</v>
      </c>
      <c r="X2492">
        <v>0.309</v>
      </c>
      <c r="Y2492">
        <v>3</v>
      </c>
      <c r="Z2492" t="s">
        <v>29</v>
      </c>
      <c r="AA2492" t="s">
        <v>24</v>
      </c>
      <c r="AB2492" t="s">
        <v>24</v>
      </c>
    </row>
    <row r="2493" spans="1:28" x14ac:dyDescent="0.35">
      <c r="A2493" s="4" t="s">
        <v>8489</v>
      </c>
      <c r="B2493" s="6">
        <f t="shared" si="235"/>
        <v>45026.032372685186</v>
      </c>
      <c r="C2493" s="12">
        <f t="shared" si="233"/>
        <v>45017</v>
      </c>
      <c r="D2493" s="3">
        <f t="shared" si="234"/>
        <v>2023</v>
      </c>
      <c r="E2493" s="3" t="str">
        <f t="shared" si="236"/>
        <v>04-2023</v>
      </c>
      <c r="F2493" s="5">
        <f t="shared" si="232"/>
        <v>44095.832337962966</v>
      </c>
      <c r="G2493">
        <v>22.994299999999999</v>
      </c>
      <c r="H2493">
        <v>94.837599999999995</v>
      </c>
      <c r="I2493">
        <v>141.24100000000001</v>
      </c>
      <c r="J2493">
        <v>4.5999999999999996</v>
      </c>
      <c r="K2493" t="s">
        <v>23</v>
      </c>
      <c r="L2493">
        <v>86</v>
      </c>
      <c r="M2493">
        <v>35</v>
      </c>
      <c r="N2493">
        <v>2.964</v>
      </c>
      <c r="O2493">
        <v>0.64</v>
      </c>
      <c r="P2493" t="s">
        <v>24</v>
      </c>
      <c r="Q2493" t="s">
        <v>8490</v>
      </c>
      <c r="R2493" t="s">
        <v>8483</v>
      </c>
      <c r="S2493" t="s">
        <v>8491</v>
      </c>
      <c r="T2493" t="b">
        <f t="shared" si="237"/>
        <v>0</v>
      </c>
      <c r="U2493" t="s">
        <v>28</v>
      </c>
      <c r="V2493">
        <v>7.84</v>
      </c>
      <c r="W2493">
        <v>5.359</v>
      </c>
      <c r="X2493">
        <v>8.1000000000000003E-2</v>
      </c>
      <c r="Y2493">
        <v>45</v>
      </c>
      <c r="Z2493" t="s">
        <v>29</v>
      </c>
      <c r="AA2493" t="s">
        <v>24</v>
      </c>
      <c r="AB2493" t="s">
        <v>24</v>
      </c>
    </row>
    <row r="2494" spans="1:28" x14ac:dyDescent="0.35">
      <c r="A2494" s="4" t="s">
        <v>16668</v>
      </c>
      <c r="B2494" s="6">
        <f t="shared" si="235"/>
        <v>44095.832337962966</v>
      </c>
      <c r="C2494" s="12">
        <f t="shared" si="233"/>
        <v>44075</v>
      </c>
      <c r="D2494" s="3">
        <f t="shared" si="234"/>
        <v>2020</v>
      </c>
      <c r="E2494" s="3" t="str">
        <f t="shared" si="236"/>
        <v>09-2020</v>
      </c>
      <c r="F2494" s="5">
        <f t="shared" si="232"/>
        <v>44085.156851851854</v>
      </c>
      <c r="G2494">
        <v>26.2803</v>
      </c>
      <c r="H2494">
        <v>91.316699999999997</v>
      </c>
      <c r="I2494">
        <v>39.619999999999997</v>
      </c>
      <c r="J2494">
        <v>4.4000000000000004</v>
      </c>
      <c r="K2494" t="s">
        <v>23</v>
      </c>
      <c r="M2494">
        <v>76</v>
      </c>
      <c r="N2494">
        <v>3.3860000000000001</v>
      </c>
      <c r="O2494">
        <v>1.17</v>
      </c>
      <c r="P2494" t="s">
        <v>24</v>
      </c>
      <c r="Q2494" t="s">
        <v>16669</v>
      </c>
      <c r="R2494" t="s">
        <v>16670</v>
      </c>
      <c r="S2494" t="s">
        <v>16671</v>
      </c>
      <c r="T2494" t="b">
        <f t="shared" si="237"/>
        <v>1</v>
      </c>
      <c r="U2494" t="s">
        <v>28</v>
      </c>
      <c r="V2494">
        <v>8.8000000000000007</v>
      </c>
      <c r="W2494">
        <v>6.3</v>
      </c>
      <c r="X2494">
        <v>0.107</v>
      </c>
      <c r="Y2494">
        <v>25</v>
      </c>
      <c r="Z2494" t="s">
        <v>29</v>
      </c>
      <c r="AA2494" t="s">
        <v>24</v>
      </c>
      <c r="AB2494" t="s">
        <v>24</v>
      </c>
    </row>
    <row r="2495" spans="1:28" x14ac:dyDescent="0.35">
      <c r="A2495" s="4" t="s">
        <v>16743</v>
      </c>
      <c r="B2495" s="6">
        <f t="shared" si="235"/>
        <v>44085.156851851854</v>
      </c>
      <c r="C2495" s="12">
        <f t="shared" si="233"/>
        <v>44075</v>
      </c>
      <c r="D2495" s="3">
        <f t="shared" si="234"/>
        <v>2020</v>
      </c>
      <c r="E2495" s="3" t="str">
        <f t="shared" si="236"/>
        <v>09-2020</v>
      </c>
      <c r="F2495" s="5">
        <f t="shared" si="232"/>
        <v>44084.315729166665</v>
      </c>
      <c r="G2495">
        <v>27.246400000000001</v>
      </c>
      <c r="H2495">
        <v>87.771500000000003</v>
      </c>
      <c r="I2495">
        <v>10</v>
      </c>
      <c r="J2495">
        <v>4.4000000000000004</v>
      </c>
      <c r="K2495" t="s">
        <v>23</v>
      </c>
      <c r="M2495">
        <v>129</v>
      </c>
      <c r="N2495">
        <v>1.1080000000000001</v>
      </c>
      <c r="O2495">
        <v>0.78</v>
      </c>
      <c r="P2495" t="s">
        <v>24</v>
      </c>
      <c r="Q2495" t="s">
        <v>16744</v>
      </c>
      <c r="R2495" t="s">
        <v>16745</v>
      </c>
      <c r="S2495" t="s">
        <v>16746</v>
      </c>
      <c r="T2495" t="b">
        <f t="shared" si="237"/>
        <v>1</v>
      </c>
      <c r="U2495" t="s">
        <v>28</v>
      </c>
      <c r="V2495">
        <v>8.3000000000000007</v>
      </c>
      <c r="W2495">
        <v>1.9</v>
      </c>
      <c r="X2495">
        <v>9.5000000000000001E-2</v>
      </c>
      <c r="Y2495">
        <v>32</v>
      </c>
      <c r="Z2495" t="s">
        <v>29</v>
      </c>
      <c r="AA2495" t="s">
        <v>24</v>
      </c>
      <c r="AB2495" t="s">
        <v>24</v>
      </c>
    </row>
    <row r="2496" spans="1:28" x14ac:dyDescent="0.35">
      <c r="A2496" s="4" t="s">
        <v>16754</v>
      </c>
      <c r="B2496" s="6">
        <f t="shared" si="235"/>
        <v>44084.315729166665</v>
      </c>
      <c r="C2496" s="12">
        <f t="shared" si="233"/>
        <v>44075</v>
      </c>
      <c r="D2496" s="3">
        <f t="shared" si="234"/>
        <v>2020</v>
      </c>
      <c r="E2496" s="3" t="str">
        <f t="shared" si="236"/>
        <v>09-2020</v>
      </c>
      <c r="F2496" s="5">
        <f t="shared" si="232"/>
        <v>44075.122789351852</v>
      </c>
      <c r="G2496">
        <v>1.9543999999999999</v>
      </c>
      <c r="H2496">
        <v>90.864900000000006</v>
      </c>
      <c r="I2496">
        <v>10</v>
      </c>
      <c r="J2496">
        <v>4.4000000000000004</v>
      </c>
      <c r="K2496" t="s">
        <v>23</v>
      </c>
      <c r="M2496">
        <v>86</v>
      </c>
      <c r="N2496">
        <v>6.7380000000000004</v>
      </c>
      <c r="O2496">
        <v>0.82</v>
      </c>
      <c r="P2496" t="s">
        <v>24</v>
      </c>
      <c r="Q2496" t="s">
        <v>16755</v>
      </c>
      <c r="R2496" t="s">
        <v>16756</v>
      </c>
      <c r="S2496" t="s">
        <v>3787</v>
      </c>
      <c r="T2496" t="b">
        <f t="shared" si="237"/>
        <v>1</v>
      </c>
      <c r="U2496" t="s">
        <v>28</v>
      </c>
      <c r="V2496">
        <v>4.0999999999999996</v>
      </c>
      <c r="W2496">
        <v>1.9</v>
      </c>
      <c r="X2496">
        <v>0.13500000000000001</v>
      </c>
      <c r="Y2496">
        <v>16</v>
      </c>
      <c r="Z2496" t="s">
        <v>29</v>
      </c>
      <c r="AA2496" t="s">
        <v>24</v>
      </c>
      <c r="AB2496" t="s">
        <v>24</v>
      </c>
    </row>
    <row r="2497" spans="1:28" x14ac:dyDescent="0.35">
      <c r="A2497" s="4" t="s">
        <v>16817</v>
      </c>
      <c r="B2497" s="6">
        <f t="shared" si="235"/>
        <v>44075.122789351852</v>
      </c>
      <c r="C2497" s="12">
        <f t="shared" si="233"/>
        <v>44075</v>
      </c>
      <c r="D2497" s="3">
        <f t="shared" si="234"/>
        <v>2020</v>
      </c>
      <c r="E2497" s="3" t="str">
        <f t="shared" si="236"/>
        <v>09-2020</v>
      </c>
      <c r="F2497" s="5">
        <f t="shared" si="232"/>
        <v>44072.124513888892</v>
      </c>
      <c r="G2497">
        <v>36.3703</v>
      </c>
      <c r="H2497">
        <v>71.083699999999993</v>
      </c>
      <c r="I2497">
        <v>127.7</v>
      </c>
      <c r="J2497">
        <v>4.4000000000000004</v>
      </c>
      <c r="K2497" t="s">
        <v>23</v>
      </c>
      <c r="M2497">
        <v>74</v>
      </c>
      <c r="N2497">
        <v>2.4710000000000001</v>
      </c>
      <c r="O2497">
        <v>0.96</v>
      </c>
      <c r="P2497" t="s">
        <v>24</v>
      </c>
      <c r="Q2497" t="s">
        <v>16818</v>
      </c>
      <c r="R2497" t="s">
        <v>16819</v>
      </c>
      <c r="S2497" t="s">
        <v>11554</v>
      </c>
      <c r="T2497" t="b">
        <f t="shared" si="237"/>
        <v>1</v>
      </c>
      <c r="U2497" t="s">
        <v>28</v>
      </c>
      <c r="V2497">
        <v>6.6</v>
      </c>
      <c r="W2497">
        <v>6.7</v>
      </c>
      <c r="X2497">
        <v>0.123</v>
      </c>
      <c r="Y2497">
        <v>19</v>
      </c>
      <c r="Z2497" t="s">
        <v>29</v>
      </c>
      <c r="AA2497" t="s">
        <v>24</v>
      </c>
      <c r="AB2497" t="s">
        <v>24</v>
      </c>
    </row>
    <row r="2498" spans="1:28" x14ac:dyDescent="0.35">
      <c r="A2498" s="4" t="s">
        <v>16844</v>
      </c>
      <c r="B2498" s="6">
        <f t="shared" si="235"/>
        <v>44072.124513888892</v>
      </c>
      <c r="C2498" s="12">
        <f t="shared" si="233"/>
        <v>44044</v>
      </c>
      <c r="D2498" s="3">
        <f t="shared" si="234"/>
        <v>2020</v>
      </c>
      <c r="E2498" s="3" t="str">
        <f t="shared" si="236"/>
        <v>08-2020</v>
      </c>
      <c r="F2498" s="5">
        <f t="shared" ref="F2498:F2561" si="238">DATEVALUE(LEFT(A2499,10))+TIMEVALUE(MID(A2499,12,8))</f>
        <v>44070.13758101852</v>
      </c>
      <c r="G2498">
        <v>36.671300000000002</v>
      </c>
      <c r="H2498">
        <v>71.239099999999993</v>
      </c>
      <c r="I2498">
        <v>214.63</v>
      </c>
      <c r="J2498">
        <v>4.4000000000000004</v>
      </c>
      <c r="K2498" t="s">
        <v>23</v>
      </c>
      <c r="M2498">
        <v>81</v>
      </c>
      <c r="N2498">
        <v>2.778</v>
      </c>
      <c r="O2498">
        <v>0.74</v>
      </c>
      <c r="P2498" t="s">
        <v>24</v>
      </c>
      <c r="Q2498" t="s">
        <v>16845</v>
      </c>
      <c r="R2498" t="s">
        <v>16839</v>
      </c>
      <c r="S2498" t="s">
        <v>10686</v>
      </c>
      <c r="T2498" t="b">
        <f t="shared" si="237"/>
        <v>1</v>
      </c>
      <c r="U2498" t="s">
        <v>28</v>
      </c>
      <c r="V2498">
        <v>10</v>
      </c>
      <c r="W2498">
        <v>11.4</v>
      </c>
      <c r="X2498">
        <v>0.219</v>
      </c>
      <c r="Y2498">
        <v>6</v>
      </c>
      <c r="Z2498" t="s">
        <v>29</v>
      </c>
      <c r="AA2498" t="s">
        <v>24</v>
      </c>
      <c r="AB2498" t="s">
        <v>24</v>
      </c>
    </row>
    <row r="2499" spans="1:28" x14ac:dyDescent="0.35">
      <c r="A2499" s="4" t="s">
        <v>16862</v>
      </c>
      <c r="B2499" s="6">
        <f t="shared" si="235"/>
        <v>44070.13758101852</v>
      </c>
      <c r="C2499" s="12">
        <f t="shared" ref="C2499:C2562" si="239">DATE(YEAR(B2499),MONTH(B2499),1)</f>
        <v>44044</v>
      </c>
      <c r="D2499" s="3">
        <f t="shared" ref="D2499:D2562" si="240">YEAR(B2499)</f>
        <v>2020</v>
      </c>
      <c r="E2499" s="3" t="str">
        <f t="shared" si="236"/>
        <v>08-2020</v>
      </c>
      <c r="F2499" s="5">
        <f t="shared" si="238"/>
        <v>44056.224143518521</v>
      </c>
      <c r="G2499">
        <v>36.459299999999999</v>
      </c>
      <c r="H2499">
        <v>71.136799999999994</v>
      </c>
      <c r="I2499">
        <v>100.59</v>
      </c>
      <c r="J2499">
        <v>4.4000000000000004</v>
      </c>
      <c r="K2499" t="s">
        <v>23</v>
      </c>
      <c r="M2499">
        <v>98</v>
      </c>
      <c r="N2499">
        <v>2.5649999999999999</v>
      </c>
      <c r="O2499">
        <v>0.93</v>
      </c>
      <c r="P2499" t="s">
        <v>24</v>
      </c>
      <c r="Q2499" t="s">
        <v>16863</v>
      </c>
      <c r="R2499" t="s">
        <v>16856</v>
      </c>
      <c r="S2499" t="s">
        <v>10974</v>
      </c>
      <c r="T2499" t="b">
        <f t="shared" si="237"/>
        <v>1</v>
      </c>
      <c r="U2499" t="s">
        <v>28</v>
      </c>
      <c r="V2499">
        <v>7.3</v>
      </c>
      <c r="W2499">
        <v>10.7</v>
      </c>
      <c r="X2499">
        <v>0.155</v>
      </c>
      <c r="Y2499">
        <v>12</v>
      </c>
      <c r="Z2499" t="s">
        <v>29</v>
      </c>
      <c r="AA2499" t="s">
        <v>24</v>
      </c>
      <c r="AB2499" t="s">
        <v>24</v>
      </c>
    </row>
    <row r="2500" spans="1:28" x14ac:dyDescent="0.35">
      <c r="A2500" s="4" t="s">
        <v>16959</v>
      </c>
      <c r="B2500" s="6">
        <f t="shared" ref="B2500:B2563" si="241">DATEVALUE(LEFT($A2500,10))+TIMEVALUE(MID($A2500,12,8))</f>
        <v>44056.224143518521</v>
      </c>
      <c r="C2500" s="12">
        <f t="shared" si="239"/>
        <v>44044</v>
      </c>
      <c r="D2500" s="3">
        <f t="shared" si="240"/>
        <v>2020</v>
      </c>
      <c r="E2500" s="3" t="str">
        <f t="shared" si="236"/>
        <v>08-2020</v>
      </c>
      <c r="F2500" s="5">
        <f t="shared" si="238"/>
        <v>44054.894074074073</v>
      </c>
      <c r="G2500">
        <v>30.3141</v>
      </c>
      <c r="H2500">
        <v>94.7804</v>
      </c>
      <c r="I2500">
        <v>10</v>
      </c>
      <c r="J2500">
        <v>4.4000000000000004</v>
      </c>
      <c r="K2500" t="s">
        <v>23</v>
      </c>
      <c r="M2500">
        <v>71</v>
      </c>
      <c r="N2500">
        <v>3.226</v>
      </c>
      <c r="O2500">
        <v>0.84</v>
      </c>
      <c r="P2500" t="s">
        <v>24</v>
      </c>
      <c r="Q2500" t="s">
        <v>16960</v>
      </c>
      <c r="R2500" t="s">
        <v>16961</v>
      </c>
      <c r="S2500" t="s">
        <v>7459</v>
      </c>
      <c r="T2500" t="b">
        <f t="shared" si="237"/>
        <v>1</v>
      </c>
      <c r="U2500" t="s">
        <v>28</v>
      </c>
      <c r="V2500">
        <v>7.9</v>
      </c>
      <c r="W2500">
        <v>1.9</v>
      </c>
      <c r="X2500">
        <v>9.4E-2</v>
      </c>
      <c r="Y2500">
        <v>33</v>
      </c>
      <c r="Z2500" t="s">
        <v>29</v>
      </c>
      <c r="AA2500" t="s">
        <v>24</v>
      </c>
      <c r="AB2500" t="s">
        <v>24</v>
      </c>
    </row>
    <row r="2501" spans="1:28" x14ac:dyDescent="0.35">
      <c r="A2501" s="4" t="s">
        <v>16991</v>
      </c>
      <c r="B2501" s="6">
        <f t="shared" si="241"/>
        <v>44054.894074074073</v>
      </c>
      <c r="C2501" s="12">
        <f t="shared" si="239"/>
        <v>44044</v>
      </c>
      <c r="D2501" s="3">
        <f t="shared" si="240"/>
        <v>2020</v>
      </c>
      <c r="E2501" s="3" t="str">
        <f t="shared" ref="E2501:E2564" si="242">TEXT(B2501,"mm-yyyy")</f>
        <v>08-2020</v>
      </c>
      <c r="F2501" s="5">
        <f t="shared" si="238"/>
        <v>44047.749513888892</v>
      </c>
      <c r="G2501">
        <v>30.325500000000002</v>
      </c>
      <c r="H2501">
        <v>94.792100000000005</v>
      </c>
      <c r="I2501">
        <v>10</v>
      </c>
      <c r="J2501">
        <v>4.4000000000000004</v>
      </c>
      <c r="K2501" t="s">
        <v>23</v>
      </c>
      <c r="M2501">
        <v>87</v>
      </c>
      <c r="N2501">
        <v>3.238</v>
      </c>
      <c r="O2501">
        <v>0.83</v>
      </c>
      <c r="P2501" t="s">
        <v>24</v>
      </c>
      <c r="Q2501" t="s">
        <v>16992</v>
      </c>
      <c r="R2501" t="s">
        <v>16993</v>
      </c>
      <c r="S2501" t="s">
        <v>13498</v>
      </c>
      <c r="T2501" t="b">
        <f t="shared" ref="T2501:T2545" si="243">OR(ISNUMBER(SEARCH("India",S2501)),ISNUMBER(SEARCH("Pakistan",S2501)),ISNUMBER(SEARCH("Afghanistan",S2501)),ISNUMBER(SEARCH("Bangladesh",S2501)),ISNUMBER(SEARCH("Nepal",S2501)),ISNUMBER(SEARCH("Bhutan",S2501)),ISNUMBER(SEARCH("Sri Lanka",S2501)),ISNUMBER(SEARCH("Maldives",S2501)))</f>
        <v>1</v>
      </c>
      <c r="U2501" t="s">
        <v>28</v>
      </c>
      <c r="V2501">
        <v>4.2</v>
      </c>
      <c r="W2501">
        <v>1.9</v>
      </c>
      <c r="X2501">
        <v>8.2000000000000003E-2</v>
      </c>
      <c r="Y2501">
        <v>43</v>
      </c>
      <c r="Z2501" t="s">
        <v>29</v>
      </c>
      <c r="AA2501" t="s">
        <v>24</v>
      </c>
      <c r="AB2501" t="s">
        <v>24</v>
      </c>
    </row>
    <row r="2502" spans="1:28" x14ac:dyDescent="0.35">
      <c r="A2502" s="4" t="s">
        <v>17036</v>
      </c>
      <c r="B2502" s="6">
        <f t="shared" si="241"/>
        <v>44047.749513888892</v>
      </c>
      <c r="C2502" s="12">
        <f t="shared" si="239"/>
        <v>44044</v>
      </c>
      <c r="D2502" s="3">
        <f t="shared" si="240"/>
        <v>2020</v>
      </c>
      <c r="E2502" s="3" t="str">
        <f t="shared" si="242"/>
        <v>08-2020</v>
      </c>
      <c r="F2502" s="5">
        <f t="shared" si="238"/>
        <v>44040.403553240743</v>
      </c>
      <c r="G2502">
        <v>36.064799999999998</v>
      </c>
      <c r="H2502">
        <v>69.157399999999996</v>
      </c>
      <c r="I2502">
        <v>46.44</v>
      </c>
      <c r="J2502">
        <v>4.4000000000000004</v>
      </c>
      <c r="K2502" t="s">
        <v>23</v>
      </c>
      <c r="M2502">
        <v>39</v>
      </c>
      <c r="N2502">
        <v>1.5229999999999999</v>
      </c>
      <c r="O2502">
        <v>0.83</v>
      </c>
      <c r="P2502" t="s">
        <v>24</v>
      </c>
      <c r="Q2502" t="s">
        <v>17037</v>
      </c>
      <c r="R2502" t="s">
        <v>17038</v>
      </c>
      <c r="S2502" t="s">
        <v>17039</v>
      </c>
      <c r="T2502" t="b">
        <f t="shared" si="243"/>
        <v>1</v>
      </c>
      <c r="U2502" t="s">
        <v>28</v>
      </c>
      <c r="V2502">
        <v>3.2</v>
      </c>
      <c r="W2502">
        <v>6.8</v>
      </c>
      <c r="X2502">
        <v>7.1999999999999995E-2</v>
      </c>
      <c r="Y2502">
        <v>66</v>
      </c>
      <c r="Z2502" t="s">
        <v>29</v>
      </c>
      <c r="AA2502" t="s">
        <v>24</v>
      </c>
      <c r="AB2502" t="s">
        <v>24</v>
      </c>
    </row>
    <row r="2503" spans="1:28" x14ac:dyDescent="0.35">
      <c r="A2503" s="4" t="s">
        <v>17113</v>
      </c>
      <c r="B2503" s="6">
        <f t="shared" si="241"/>
        <v>44040.403553240743</v>
      </c>
      <c r="C2503" s="12">
        <f t="shared" si="239"/>
        <v>44013</v>
      </c>
      <c r="D2503" s="3">
        <f t="shared" si="240"/>
        <v>2020</v>
      </c>
      <c r="E2503" s="3" t="str">
        <f t="shared" si="242"/>
        <v>07-2020</v>
      </c>
      <c r="F2503" s="5">
        <f t="shared" si="238"/>
        <v>44033.093969907408</v>
      </c>
      <c r="G2503">
        <v>36.729500000000002</v>
      </c>
      <c r="H2503">
        <v>71.279799999999994</v>
      </c>
      <c r="I2503">
        <v>192.84</v>
      </c>
      <c r="J2503">
        <v>4.4000000000000004</v>
      </c>
      <c r="K2503" t="s">
        <v>23</v>
      </c>
      <c r="M2503">
        <v>76</v>
      </c>
      <c r="N2503">
        <v>0.85399999999999998</v>
      </c>
      <c r="O2503">
        <v>0.95</v>
      </c>
      <c r="P2503" t="s">
        <v>24</v>
      </c>
      <c r="Q2503" t="s">
        <v>17114</v>
      </c>
      <c r="R2503" t="s">
        <v>17105</v>
      </c>
      <c r="S2503" t="s">
        <v>7591</v>
      </c>
      <c r="T2503" t="b">
        <f t="shared" si="243"/>
        <v>1</v>
      </c>
      <c r="U2503" t="s">
        <v>28</v>
      </c>
      <c r="V2503">
        <v>6.7</v>
      </c>
      <c r="W2503">
        <v>6.4</v>
      </c>
      <c r="X2503">
        <v>0.12</v>
      </c>
      <c r="Y2503">
        <v>20</v>
      </c>
      <c r="Z2503" t="s">
        <v>29</v>
      </c>
      <c r="AA2503" t="s">
        <v>24</v>
      </c>
      <c r="AB2503" t="s">
        <v>24</v>
      </c>
    </row>
    <row r="2504" spans="1:28" x14ac:dyDescent="0.35">
      <c r="A2504" s="4" t="s">
        <v>17192</v>
      </c>
      <c r="B2504" s="6">
        <f t="shared" si="241"/>
        <v>44033.093969907408</v>
      </c>
      <c r="C2504" s="12">
        <f t="shared" si="239"/>
        <v>44013</v>
      </c>
      <c r="D2504" s="3">
        <f t="shared" si="240"/>
        <v>2020</v>
      </c>
      <c r="E2504" s="3" t="str">
        <f t="shared" si="242"/>
        <v>07-2020</v>
      </c>
      <c r="F2504" s="5">
        <f t="shared" si="238"/>
        <v>44029.435162037036</v>
      </c>
      <c r="G2504">
        <v>30.1907</v>
      </c>
      <c r="H2504">
        <v>94.761300000000006</v>
      </c>
      <c r="I2504">
        <v>10</v>
      </c>
      <c r="J2504">
        <v>4.4000000000000004</v>
      </c>
      <c r="K2504" t="s">
        <v>23</v>
      </c>
      <c r="M2504">
        <v>90</v>
      </c>
      <c r="N2504">
        <v>3.1909999999999998</v>
      </c>
      <c r="O2504">
        <v>0.77</v>
      </c>
      <c r="P2504" t="s">
        <v>24</v>
      </c>
      <c r="Q2504" t="s">
        <v>17193</v>
      </c>
      <c r="R2504" t="s">
        <v>17194</v>
      </c>
      <c r="S2504" t="s">
        <v>17195</v>
      </c>
      <c r="T2504" t="b">
        <f t="shared" si="243"/>
        <v>1</v>
      </c>
      <c r="U2504" t="s">
        <v>28</v>
      </c>
      <c r="V2504">
        <v>8.9</v>
      </c>
      <c r="W2504">
        <v>1.9</v>
      </c>
      <c r="X2504">
        <v>0.11799999999999999</v>
      </c>
      <c r="Y2504">
        <v>21</v>
      </c>
      <c r="Z2504" t="s">
        <v>29</v>
      </c>
      <c r="AA2504" t="s">
        <v>24</v>
      </c>
      <c r="AB2504" t="s">
        <v>24</v>
      </c>
    </row>
    <row r="2505" spans="1:28" x14ac:dyDescent="0.35">
      <c r="A2505" s="4" t="s">
        <v>17284</v>
      </c>
      <c r="B2505" s="6">
        <f t="shared" si="241"/>
        <v>44029.435162037036</v>
      </c>
      <c r="C2505" s="12">
        <f t="shared" si="239"/>
        <v>44013</v>
      </c>
      <c r="D2505" s="3">
        <f t="shared" si="240"/>
        <v>2020</v>
      </c>
      <c r="E2505" s="3" t="str">
        <f t="shared" si="242"/>
        <v>07-2020</v>
      </c>
      <c r="F2505" s="5">
        <f t="shared" si="238"/>
        <v>44028.102523148147</v>
      </c>
      <c r="G2505">
        <v>23.1172</v>
      </c>
      <c r="H2505">
        <v>93.378500000000003</v>
      </c>
      <c r="I2505">
        <v>10</v>
      </c>
      <c r="J2505">
        <v>4.4000000000000004</v>
      </c>
      <c r="K2505" t="s">
        <v>23</v>
      </c>
      <c r="M2505">
        <v>91</v>
      </c>
      <c r="N2505">
        <v>0.51400000000000001</v>
      </c>
      <c r="O2505">
        <v>0.41</v>
      </c>
      <c r="P2505" t="s">
        <v>24</v>
      </c>
      <c r="Q2505" t="s">
        <v>17285</v>
      </c>
      <c r="R2505" t="s">
        <v>17263</v>
      </c>
      <c r="S2505" t="s">
        <v>17286</v>
      </c>
      <c r="T2505" t="b">
        <f t="shared" si="243"/>
        <v>1</v>
      </c>
      <c r="U2505" t="s">
        <v>28</v>
      </c>
      <c r="V2505">
        <v>4.2</v>
      </c>
      <c r="W2505">
        <v>1.9</v>
      </c>
      <c r="X2505">
        <v>8.6999999999999994E-2</v>
      </c>
      <c r="Y2505">
        <v>38</v>
      </c>
      <c r="Z2505" t="s">
        <v>29</v>
      </c>
      <c r="AA2505" t="s">
        <v>24</v>
      </c>
      <c r="AB2505" t="s">
        <v>24</v>
      </c>
    </row>
    <row r="2506" spans="1:28" x14ac:dyDescent="0.35">
      <c r="A2506" s="4" t="s">
        <v>17297</v>
      </c>
      <c r="B2506" s="6">
        <f t="shared" si="241"/>
        <v>44028.102523148147</v>
      </c>
      <c r="C2506" s="12">
        <f t="shared" si="239"/>
        <v>44013</v>
      </c>
      <c r="D2506" s="3">
        <f t="shared" si="240"/>
        <v>2020</v>
      </c>
      <c r="E2506" s="3" t="str">
        <f t="shared" si="242"/>
        <v>07-2020</v>
      </c>
      <c r="F2506" s="5">
        <f t="shared" si="238"/>
        <v>44028.056886574072</v>
      </c>
      <c r="G2506">
        <v>24.6068</v>
      </c>
      <c r="H2506">
        <v>92.395700000000005</v>
      </c>
      <c r="I2506">
        <v>39.619999999999997</v>
      </c>
      <c r="J2506">
        <v>4.4000000000000004</v>
      </c>
      <c r="K2506" t="s">
        <v>23</v>
      </c>
      <c r="M2506">
        <v>69</v>
      </c>
      <c r="N2506">
        <v>1.073</v>
      </c>
      <c r="O2506">
        <v>0.48</v>
      </c>
      <c r="P2506" t="s">
        <v>24</v>
      </c>
      <c r="Q2506" t="s">
        <v>17298</v>
      </c>
      <c r="R2506" t="s">
        <v>17194</v>
      </c>
      <c r="S2506" t="s">
        <v>17299</v>
      </c>
      <c r="T2506" t="b">
        <f t="shared" si="243"/>
        <v>1</v>
      </c>
      <c r="U2506" t="s">
        <v>28</v>
      </c>
      <c r="V2506">
        <v>5.6</v>
      </c>
      <c r="W2506">
        <v>7.4</v>
      </c>
      <c r="X2506">
        <v>0.14399999999999999</v>
      </c>
      <c r="Y2506">
        <v>14</v>
      </c>
      <c r="Z2506" t="s">
        <v>29</v>
      </c>
      <c r="AA2506" t="s">
        <v>24</v>
      </c>
      <c r="AB2506" t="s">
        <v>24</v>
      </c>
    </row>
    <row r="2507" spans="1:28" x14ac:dyDescent="0.35">
      <c r="A2507" s="4" t="s">
        <v>17307</v>
      </c>
      <c r="B2507" s="6">
        <f t="shared" si="241"/>
        <v>44028.056886574072</v>
      </c>
      <c r="C2507" s="12">
        <f t="shared" si="239"/>
        <v>44013</v>
      </c>
      <c r="D2507" s="3">
        <f t="shared" si="240"/>
        <v>2020</v>
      </c>
      <c r="E2507" s="3" t="str">
        <f t="shared" si="242"/>
        <v>07-2020</v>
      </c>
      <c r="F2507" s="5">
        <f t="shared" si="238"/>
        <v>44024.81585648148</v>
      </c>
      <c r="G2507">
        <v>24.606000000000002</v>
      </c>
      <c r="H2507">
        <v>94.887699999999995</v>
      </c>
      <c r="I2507">
        <v>30.68</v>
      </c>
      <c r="J2507">
        <v>4.4000000000000004</v>
      </c>
      <c r="K2507" t="s">
        <v>23</v>
      </c>
      <c r="M2507">
        <v>64</v>
      </c>
      <c r="N2507">
        <v>0.65300000000000002</v>
      </c>
      <c r="O2507">
        <v>0.52</v>
      </c>
      <c r="P2507" t="s">
        <v>24</v>
      </c>
      <c r="Q2507" t="s">
        <v>17308</v>
      </c>
      <c r="R2507" t="s">
        <v>17309</v>
      </c>
      <c r="S2507" t="s">
        <v>17310</v>
      </c>
      <c r="T2507" t="b">
        <f t="shared" si="243"/>
        <v>1</v>
      </c>
      <c r="U2507" t="s">
        <v>28</v>
      </c>
      <c r="V2507">
        <v>6.1</v>
      </c>
      <c r="W2507">
        <v>6.5</v>
      </c>
      <c r="X2507">
        <v>0.14899999999999999</v>
      </c>
      <c r="Y2507">
        <v>13</v>
      </c>
      <c r="Z2507" t="s">
        <v>29</v>
      </c>
      <c r="AA2507" t="s">
        <v>24</v>
      </c>
      <c r="AB2507" t="s">
        <v>24</v>
      </c>
    </row>
    <row r="2508" spans="1:28" x14ac:dyDescent="0.35">
      <c r="A2508" s="4" t="s">
        <v>17350</v>
      </c>
      <c r="B2508" s="6">
        <f t="shared" si="241"/>
        <v>44024.81585648148</v>
      </c>
      <c r="C2508" s="12">
        <f t="shared" si="239"/>
        <v>44013</v>
      </c>
      <c r="D2508" s="3">
        <f t="shared" si="240"/>
        <v>2020</v>
      </c>
      <c r="E2508" s="3" t="str">
        <f t="shared" si="242"/>
        <v>07-2020</v>
      </c>
      <c r="F2508" s="5">
        <f t="shared" si="238"/>
        <v>44018.671099537038</v>
      </c>
      <c r="G2508">
        <v>8.8773999999999997</v>
      </c>
      <c r="H2508">
        <v>93.908299999999997</v>
      </c>
      <c r="I2508">
        <v>10</v>
      </c>
      <c r="J2508">
        <v>4.4000000000000004</v>
      </c>
      <c r="K2508" t="s">
        <v>23</v>
      </c>
      <c r="M2508">
        <v>176</v>
      </c>
      <c r="N2508">
        <v>2.9889999999999999</v>
      </c>
      <c r="O2508">
        <v>0.96</v>
      </c>
      <c r="P2508" t="s">
        <v>24</v>
      </c>
      <c r="Q2508" t="s">
        <v>17351</v>
      </c>
      <c r="R2508" t="s">
        <v>17352</v>
      </c>
      <c r="S2508" t="s">
        <v>402</v>
      </c>
      <c r="T2508" t="b">
        <f t="shared" si="243"/>
        <v>1</v>
      </c>
      <c r="U2508" t="s">
        <v>28</v>
      </c>
      <c r="V2508">
        <v>9.5</v>
      </c>
      <c r="W2508">
        <v>1.9</v>
      </c>
      <c r="X2508">
        <v>0.17899999999999999</v>
      </c>
      <c r="Y2508">
        <v>9</v>
      </c>
      <c r="Z2508" t="s">
        <v>29</v>
      </c>
      <c r="AA2508" t="s">
        <v>24</v>
      </c>
      <c r="AB2508" t="s">
        <v>24</v>
      </c>
    </row>
    <row r="2509" spans="1:28" x14ac:dyDescent="0.35">
      <c r="A2509" s="4" t="s">
        <v>17403</v>
      </c>
      <c r="B2509" s="6">
        <f t="shared" si="241"/>
        <v>44018.671099537038</v>
      </c>
      <c r="C2509" s="12">
        <f t="shared" si="239"/>
        <v>44013</v>
      </c>
      <c r="D2509" s="3">
        <f t="shared" si="240"/>
        <v>2020</v>
      </c>
      <c r="E2509" s="3" t="str">
        <f t="shared" si="242"/>
        <v>07-2020</v>
      </c>
      <c r="F2509" s="5">
        <f t="shared" si="238"/>
        <v>44018.644085648149</v>
      </c>
      <c r="G2509">
        <v>34.590299999999999</v>
      </c>
      <c r="H2509">
        <v>69.043599999999998</v>
      </c>
      <c r="I2509">
        <v>9.82</v>
      </c>
      <c r="J2509">
        <v>4.4000000000000004</v>
      </c>
      <c r="K2509" t="s">
        <v>23</v>
      </c>
      <c r="M2509">
        <v>89</v>
      </c>
      <c r="N2509">
        <v>4.9000000000000002E-2</v>
      </c>
      <c r="O2509">
        <v>0.77</v>
      </c>
      <c r="P2509" t="s">
        <v>24</v>
      </c>
      <c r="Q2509" t="s">
        <v>17404</v>
      </c>
      <c r="R2509" t="s">
        <v>17401</v>
      </c>
      <c r="S2509" t="s">
        <v>17405</v>
      </c>
      <c r="T2509" t="b">
        <f t="shared" si="243"/>
        <v>1</v>
      </c>
      <c r="U2509" t="s">
        <v>28</v>
      </c>
      <c r="V2509">
        <v>5.6</v>
      </c>
      <c r="W2509">
        <v>4.9000000000000004</v>
      </c>
      <c r="X2509">
        <v>0.124</v>
      </c>
      <c r="Y2509">
        <v>19</v>
      </c>
      <c r="Z2509" t="s">
        <v>29</v>
      </c>
      <c r="AA2509" t="s">
        <v>24</v>
      </c>
      <c r="AB2509" t="s">
        <v>24</v>
      </c>
    </row>
    <row r="2510" spans="1:28" x14ac:dyDescent="0.35">
      <c r="A2510" s="4" t="s">
        <v>17406</v>
      </c>
      <c r="B2510" s="6">
        <f t="shared" si="241"/>
        <v>44018.644085648149</v>
      </c>
      <c r="C2510" s="12">
        <f t="shared" si="239"/>
        <v>44013</v>
      </c>
      <c r="D2510" s="3">
        <f t="shared" si="240"/>
        <v>2020</v>
      </c>
      <c r="E2510" s="3" t="str">
        <f t="shared" si="242"/>
        <v>07-2020</v>
      </c>
      <c r="F2510" s="5">
        <f t="shared" si="238"/>
        <v>44014.972939814812</v>
      </c>
      <c r="G2510">
        <v>36.737299999999998</v>
      </c>
      <c r="H2510">
        <v>71.292299999999997</v>
      </c>
      <c r="I2510">
        <v>219.73</v>
      </c>
      <c r="J2510">
        <v>4.4000000000000004</v>
      </c>
      <c r="K2510" t="s">
        <v>23</v>
      </c>
      <c r="M2510">
        <v>69</v>
      </c>
      <c r="N2510">
        <v>0.84399999999999997</v>
      </c>
      <c r="O2510">
        <v>0.45</v>
      </c>
      <c r="P2510" t="s">
        <v>24</v>
      </c>
      <c r="Q2510" t="s">
        <v>17407</v>
      </c>
      <c r="R2510" t="s">
        <v>17401</v>
      </c>
      <c r="S2510" t="s">
        <v>8629</v>
      </c>
      <c r="T2510" t="b">
        <f t="shared" si="243"/>
        <v>1</v>
      </c>
      <c r="U2510" t="s">
        <v>28</v>
      </c>
      <c r="V2510">
        <v>8.3000000000000007</v>
      </c>
      <c r="W2510">
        <v>6.9</v>
      </c>
      <c r="X2510">
        <v>0.16900000000000001</v>
      </c>
      <c r="Y2510">
        <v>10</v>
      </c>
      <c r="Z2510" t="s">
        <v>29</v>
      </c>
      <c r="AA2510" t="s">
        <v>24</v>
      </c>
      <c r="AB2510" t="s">
        <v>24</v>
      </c>
    </row>
    <row r="2511" spans="1:28" x14ac:dyDescent="0.35">
      <c r="A2511" s="4" t="s">
        <v>17437</v>
      </c>
      <c r="B2511" s="6">
        <f t="shared" si="241"/>
        <v>44014.972939814812</v>
      </c>
      <c r="C2511" s="12">
        <f t="shared" si="239"/>
        <v>44013</v>
      </c>
      <c r="D2511" s="3">
        <f t="shared" si="240"/>
        <v>2020</v>
      </c>
      <c r="E2511" s="3" t="str">
        <f t="shared" si="242"/>
        <v>07-2020</v>
      </c>
      <c r="F2511" s="5">
        <f t="shared" si="238"/>
        <v>44010.246249999997</v>
      </c>
      <c r="G2511">
        <v>24.049900000000001</v>
      </c>
      <c r="H2511">
        <v>65.557699999999997</v>
      </c>
      <c r="I2511">
        <v>10</v>
      </c>
      <c r="J2511">
        <v>4.4000000000000004</v>
      </c>
      <c r="K2511" t="s">
        <v>23</v>
      </c>
      <c r="M2511">
        <v>101</v>
      </c>
      <c r="N2511">
        <v>8.5660000000000007</v>
      </c>
      <c r="O2511">
        <v>0.7</v>
      </c>
      <c r="P2511" t="s">
        <v>24</v>
      </c>
      <c r="Q2511" t="s">
        <v>17438</v>
      </c>
      <c r="R2511" t="s">
        <v>17439</v>
      </c>
      <c r="S2511" t="s">
        <v>17440</v>
      </c>
      <c r="T2511" t="b">
        <f t="shared" si="243"/>
        <v>1</v>
      </c>
      <c r="U2511" t="s">
        <v>28</v>
      </c>
      <c r="V2511">
        <v>7.7</v>
      </c>
      <c r="W2511">
        <v>1.9</v>
      </c>
      <c r="X2511">
        <v>7.5999999999999998E-2</v>
      </c>
      <c r="Y2511">
        <v>50</v>
      </c>
      <c r="Z2511" t="s">
        <v>29</v>
      </c>
      <c r="AA2511" t="s">
        <v>24</v>
      </c>
      <c r="AB2511" t="s">
        <v>24</v>
      </c>
    </row>
    <row r="2512" spans="1:28" x14ac:dyDescent="0.35">
      <c r="A2512" s="4" t="s">
        <v>17483</v>
      </c>
      <c r="B2512" s="6">
        <f t="shared" si="241"/>
        <v>44010.246249999997</v>
      </c>
      <c r="C2512" s="12">
        <f t="shared" si="239"/>
        <v>43983</v>
      </c>
      <c r="D2512" s="3">
        <f t="shared" si="240"/>
        <v>2020</v>
      </c>
      <c r="E2512" s="3" t="str">
        <f t="shared" si="242"/>
        <v>06-2020</v>
      </c>
      <c r="F2512" s="5">
        <f t="shared" si="238"/>
        <v>43981.966932870368</v>
      </c>
      <c r="G2512">
        <v>24.676600000000001</v>
      </c>
      <c r="H2512">
        <v>94.593299999999999</v>
      </c>
      <c r="I2512">
        <v>57.96</v>
      </c>
      <c r="J2512">
        <v>4.4000000000000004</v>
      </c>
      <c r="K2512" t="s">
        <v>23</v>
      </c>
      <c r="M2512">
        <v>68</v>
      </c>
      <c r="N2512">
        <v>0.51900000000000002</v>
      </c>
      <c r="O2512">
        <v>0.86</v>
      </c>
      <c r="P2512" t="s">
        <v>24</v>
      </c>
      <c r="Q2512" t="s">
        <v>17484</v>
      </c>
      <c r="R2512" t="s">
        <v>17485</v>
      </c>
      <c r="S2512" t="s">
        <v>17486</v>
      </c>
      <c r="T2512" t="b">
        <f t="shared" si="243"/>
        <v>1</v>
      </c>
      <c r="U2512" t="s">
        <v>28</v>
      </c>
      <c r="V2512">
        <v>7.4</v>
      </c>
      <c r="W2512">
        <v>3.3</v>
      </c>
      <c r="X2512">
        <v>9.9000000000000005E-2</v>
      </c>
      <c r="Y2512">
        <v>29</v>
      </c>
      <c r="Z2512" t="s">
        <v>29</v>
      </c>
      <c r="AA2512" t="s">
        <v>24</v>
      </c>
      <c r="AB2512" t="s">
        <v>24</v>
      </c>
    </row>
    <row r="2513" spans="1:28" x14ac:dyDescent="0.35">
      <c r="A2513" s="4" t="s">
        <v>17706</v>
      </c>
      <c r="B2513" s="6">
        <f t="shared" si="241"/>
        <v>43981.966932870368</v>
      </c>
      <c r="C2513" s="12">
        <f t="shared" si="239"/>
        <v>43952</v>
      </c>
      <c r="D2513" s="3">
        <f t="shared" si="240"/>
        <v>2020</v>
      </c>
      <c r="E2513" s="3" t="str">
        <f t="shared" si="242"/>
        <v>05-2020</v>
      </c>
      <c r="F2513" s="5">
        <f t="shared" si="238"/>
        <v>45024.652997685182</v>
      </c>
      <c r="G2513">
        <v>12.6084</v>
      </c>
      <c r="H2513">
        <v>93.238799999999998</v>
      </c>
      <c r="I2513">
        <v>59.16</v>
      </c>
      <c r="J2513">
        <v>4.4000000000000004</v>
      </c>
      <c r="K2513" t="s">
        <v>23</v>
      </c>
      <c r="M2513">
        <v>113</v>
      </c>
      <c r="N2513">
        <v>8.0009999999999994</v>
      </c>
      <c r="O2513">
        <v>0.7</v>
      </c>
      <c r="P2513" t="s">
        <v>24</v>
      </c>
      <c r="Q2513" t="s">
        <v>17707</v>
      </c>
      <c r="R2513" t="s">
        <v>17708</v>
      </c>
      <c r="S2513" t="s">
        <v>17709</v>
      </c>
      <c r="T2513" t="b">
        <f t="shared" si="243"/>
        <v>1</v>
      </c>
      <c r="U2513" t="s">
        <v>28</v>
      </c>
      <c r="V2513">
        <v>11.6</v>
      </c>
      <c r="W2513">
        <v>9</v>
      </c>
      <c r="X2513">
        <v>0.126</v>
      </c>
      <c r="Y2513">
        <v>18</v>
      </c>
      <c r="Z2513" t="s">
        <v>29</v>
      </c>
      <c r="AA2513" t="s">
        <v>24</v>
      </c>
      <c r="AB2513" t="s">
        <v>24</v>
      </c>
    </row>
    <row r="2514" spans="1:28" x14ac:dyDescent="0.35">
      <c r="A2514" s="4" t="s">
        <v>8541</v>
      </c>
      <c r="B2514" s="6">
        <f t="shared" si="241"/>
        <v>45024.652997685182</v>
      </c>
      <c r="C2514" s="12">
        <f t="shared" si="239"/>
        <v>45017</v>
      </c>
      <c r="D2514" s="3">
        <f t="shared" si="240"/>
        <v>2023</v>
      </c>
      <c r="E2514" s="3" t="str">
        <f t="shared" si="242"/>
        <v>04-2023</v>
      </c>
      <c r="F2514" s="5">
        <f t="shared" si="238"/>
        <v>43979.337476851855</v>
      </c>
      <c r="G2514">
        <v>2.5097999999999998</v>
      </c>
      <c r="H2514">
        <v>99.013400000000004</v>
      </c>
      <c r="I2514">
        <v>158.77199999999999</v>
      </c>
      <c r="J2514">
        <v>4.4000000000000004</v>
      </c>
      <c r="K2514" t="s">
        <v>23</v>
      </c>
      <c r="L2514">
        <v>31</v>
      </c>
      <c r="M2514">
        <v>81</v>
      </c>
      <c r="N2514">
        <v>1.871</v>
      </c>
      <c r="O2514">
        <v>0.63</v>
      </c>
      <c r="P2514" t="s">
        <v>24</v>
      </c>
      <c r="Q2514" t="s">
        <v>8542</v>
      </c>
      <c r="R2514" t="s">
        <v>8540</v>
      </c>
      <c r="S2514" t="s">
        <v>8543</v>
      </c>
      <c r="T2514" t="b">
        <f t="shared" si="243"/>
        <v>0</v>
      </c>
      <c r="U2514" t="s">
        <v>28</v>
      </c>
      <c r="V2514">
        <v>7.88</v>
      </c>
      <c r="W2514">
        <v>8.2769999999999992</v>
      </c>
      <c r="X2514">
        <v>9.8000000000000004E-2</v>
      </c>
      <c r="Y2514">
        <v>30</v>
      </c>
      <c r="Z2514" t="s">
        <v>29</v>
      </c>
      <c r="AA2514" t="s">
        <v>24</v>
      </c>
      <c r="AB2514" t="s">
        <v>24</v>
      </c>
    </row>
    <row r="2515" spans="1:28" x14ac:dyDescent="0.35">
      <c r="A2515" s="4" t="s">
        <v>17731</v>
      </c>
      <c r="B2515" s="6">
        <f t="shared" si="241"/>
        <v>43979.337476851855</v>
      </c>
      <c r="C2515" s="12">
        <f t="shared" si="239"/>
        <v>43952</v>
      </c>
      <c r="D2515" s="3">
        <f t="shared" si="240"/>
        <v>2020</v>
      </c>
      <c r="E2515" s="3" t="str">
        <f t="shared" si="242"/>
        <v>05-2020</v>
      </c>
      <c r="F2515" s="5">
        <f t="shared" si="238"/>
        <v>45024.49490740741</v>
      </c>
      <c r="G2515">
        <v>32.542099999999998</v>
      </c>
      <c r="H2515">
        <v>79.491</v>
      </c>
      <c r="I2515">
        <v>10</v>
      </c>
      <c r="J2515">
        <v>4.4000000000000004</v>
      </c>
      <c r="K2515" t="s">
        <v>23</v>
      </c>
      <c r="M2515">
        <v>162</v>
      </c>
      <c r="N2515">
        <v>7.806</v>
      </c>
      <c r="O2515">
        <v>0.6</v>
      </c>
      <c r="P2515" t="s">
        <v>24</v>
      </c>
      <c r="Q2515" t="s">
        <v>17732</v>
      </c>
      <c r="R2515" t="s">
        <v>17733</v>
      </c>
      <c r="S2515" t="s">
        <v>17734</v>
      </c>
      <c r="T2515" t="b">
        <f t="shared" si="243"/>
        <v>1</v>
      </c>
      <c r="U2515" t="s">
        <v>28</v>
      </c>
      <c r="V2515">
        <v>6.4</v>
      </c>
      <c r="W2515">
        <v>1.8</v>
      </c>
      <c r="X2515">
        <v>0.112</v>
      </c>
      <c r="Y2515">
        <v>23</v>
      </c>
      <c r="Z2515" t="s">
        <v>29</v>
      </c>
      <c r="AA2515" t="s">
        <v>24</v>
      </c>
      <c r="AB2515" t="s">
        <v>24</v>
      </c>
    </row>
    <row r="2516" spans="1:28" x14ac:dyDescent="0.35">
      <c r="A2516" s="4" t="s">
        <v>8548</v>
      </c>
      <c r="B2516" s="6">
        <f t="shared" si="241"/>
        <v>45024.49490740741</v>
      </c>
      <c r="C2516" s="12">
        <f t="shared" si="239"/>
        <v>45017</v>
      </c>
      <c r="D2516" s="3">
        <f t="shared" si="240"/>
        <v>2023</v>
      </c>
      <c r="E2516" s="3" t="str">
        <f t="shared" si="242"/>
        <v>04-2023</v>
      </c>
      <c r="F2516" s="5">
        <f t="shared" si="238"/>
        <v>43977.58048611111</v>
      </c>
      <c r="G2516">
        <v>25.205500000000001</v>
      </c>
      <c r="H2516">
        <v>96.2774</v>
      </c>
      <c r="I2516">
        <v>10</v>
      </c>
      <c r="J2516">
        <v>4.2</v>
      </c>
      <c r="K2516" t="s">
        <v>23</v>
      </c>
      <c r="L2516">
        <v>38</v>
      </c>
      <c r="M2516">
        <v>105</v>
      </c>
      <c r="N2516">
        <v>4.4710000000000001</v>
      </c>
      <c r="O2516">
        <v>0.61</v>
      </c>
      <c r="P2516" t="s">
        <v>24</v>
      </c>
      <c r="Q2516" t="s">
        <v>8549</v>
      </c>
      <c r="R2516" t="s">
        <v>8550</v>
      </c>
      <c r="S2516" t="s">
        <v>8551</v>
      </c>
      <c r="T2516" t="b">
        <f t="shared" si="243"/>
        <v>0</v>
      </c>
      <c r="U2516" t="s">
        <v>28</v>
      </c>
      <c r="V2516">
        <v>8.42</v>
      </c>
      <c r="W2516">
        <v>1.7350000000000001</v>
      </c>
      <c r="X2516">
        <v>0.115</v>
      </c>
      <c r="Y2516">
        <v>23</v>
      </c>
      <c r="Z2516" t="s">
        <v>29</v>
      </c>
      <c r="AA2516" t="s">
        <v>24</v>
      </c>
      <c r="AB2516" t="s">
        <v>24</v>
      </c>
    </row>
    <row r="2517" spans="1:28" x14ac:dyDescent="0.35">
      <c r="A2517" s="4" t="s">
        <v>17745</v>
      </c>
      <c r="B2517" s="6">
        <f t="shared" si="241"/>
        <v>43977.58048611111</v>
      </c>
      <c r="C2517" s="12">
        <f t="shared" si="239"/>
        <v>43952</v>
      </c>
      <c r="D2517" s="3">
        <f t="shared" si="240"/>
        <v>2020</v>
      </c>
      <c r="E2517" s="3" t="str">
        <f t="shared" si="242"/>
        <v>05-2020</v>
      </c>
      <c r="F2517" s="5">
        <f t="shared" si="238"/>
        <v>43970.502465277779</v>
      </c>
      <c r="G2517">
        <v>37.795999999999999</v>
      </c>
      <c r="H2517">
        <v>72.8626</v>
      </c>
      <c r="I2517">
        <v>146.16999999999999</v>
      </c>
      <c r="J2517">
        <v>4.4000000000000004</v>
      </c>
      <c r="K2517" t="s">
        <v>23</v>
      </c>
      <c r="M2517">
        <v>99</v>
      </c>
      <c r="N2517">
        <v>1.877</v>
      </c>
      <c r="O2517">
        <v>1.28</v>
      </c>
      <c r="P2517" t="s">
        <v>24</v>
      </c>
      <c r="Q2517" t="s">
        <v>17746</v>
      </c>
      <c r="R2517" t="s">
        <v>17747</v>
      </c>
      <c r="S2517" t="s">
        <v>17748</v>
      </c>
      <c r="T2517" t="b">
        <f t="shared" si="243"/>
        <v>1</v>
      </c>
      <c r="U2517" t="s">
        <v>28</v>
      </c>
      <c r="V2517">
        <v>8.3000000000000007</v>
      </c>
      <c r="W2517">
        <v>8.8000000000000007</v>
      </c>
      <c r="X2517">
        <v>0.16200000000000001</v>
      </c>
      <c r="Y2517">
        <v>11</v>
      </c>
      <c r="Z2517" t="s">
        <v>29</v>
      </c>
      <c r="AA2517" t="s">
        <v>24</v>
      </c>
      <c r="AB2517" t="s">
        <v>24</v>
      </c>
    </row>
    <row r="2518" spans="1:28" x14ac:dyDescent="0.35">
      <c r="A2518" s="4" t="s">
        <v>17795</v>
      </c>
      <c r="B2518" s="6">
        <f t="shared" si="241"/>
        <v>43970.502465277779</v>
      </c>
      <c r="C2518" s="12">
        <f t="shared" si="239"/>
        <v>43952</v>
      </c>
      <c r="D2518" s="3">
        <f t="shared" si="240"/>
        <v>2020</v>
      </c>
      <c r="E2518" s="3" t="str">
        <f t="shared" si="242"/>
        <v>05-2020</v>
      </c>
      <c r="F2518" s="5">
        <f t="shared" si="238"/>
        <v>43966.776620370372</v>
      </c>
      <c r="G2518">
        <v>36.4831</v>
      </c>
      <c r="H2518">
        <v>69.578000000000003</v>
      </c>
      <c r="I2518">
        <v>71.2</v>
      </c>
      <c r="J2518">
        <v>4.4000000000000004</v>
      </c>
      <c r="K2518" t="s">
        <v>23</v>
      </c>
      <c r="M2518">
        <v>69</v>
      </c>
      <c r="N2518">
        <v>1.986</v>
      </c>
      <c r="O2518">
        <v>1.1299999999999999</v>
      </c>
      <c r="P2518" t="s">
        <v>24</v>
      </c>
      <c r="Q2518" t="s">
        <v>17796</v>
      </c>
      <c r="R2518" t="s">
        <v>17797</v>
      </c>
      <c r="S2518" t="s">
        <v>17798</v>
      </c>
      <c r="T2518" t="b">
        <f t="shared" si="243"/>
        <v>1</v>
      </c>
      <c r="U2518" t="s">
        <v>28</v>
      </c>
      <c r="V2518">
        <v>7.2</v>
      </c>
      <c r="W2518">
        <v>8.6</v>
      </c>
      <c r="X2518">
        <v>0.126</v>
      </c>
      <c r="Y2518">
        <v>18</v>
      </c>
      <c r="Z2518" t="s">
        <v>29</v>
      </c>
      <c r="AA2518" t="s">
        <v>24</v>
      </c>
      <c r="AB2518" t="s">
        <v>24</v>
      </c>
    </row>
    <row r="2519" spans="1:28" x14ac:dyDescent="0.35">
      <c r="A2519" s="4" t="s">
        <v>17832</v>
      </c>
      <c r="B2519" s="6">
        <f t="shared" si="241"/>
        <v>43966.776620370372</v>
      </c>
      <c r="C2519" s="12">
        <f t="shared" si="239"/>
        <v>43952</v>
      </c>
      <c r="D2519" s="3">
        <f t="shared" si="240"/>
        <v>2020</v>
      </c>
      <c r="E2519" s="3" t="str">
        <f t="shared" si="242"/>
        <v>05-2020</v>
      </c>
      <c r="F2519" s="5">
        <f t="shared" si="238"/>
        <v>43958.821620370371</v>
      </c>
      <c r="G2519">
        <v>36.517899999999997</v>
      </c>
      <c r="H2519">
        <v>70.419300000000007</v>
      </c>
      <c r="I2519">
        <v>207.47</v>
      </c>
      <c r="J2519">
        <v>4.4000000000000004</v>
      </c>
      <c r="K2519" t="s">
        <v>23</v>
      </c>
      <c r="M2519">
        <v>52</v>
      </c>
      <c r="N2519">
        <v>1.909</v>
      </c>
      <c r="O2519">
        <v>0.66</v>
      </c>
      <c r="P2519" t="s">
        <v>24</v>
      </c>
      <c r="Q2519" t="s">
        <v>17833</v>
      </c>
      <c r="R2519" t="s">
        <v>17834</v>
      </c>
      <c r="S2519" t="s">
        <v>8779</v>
      </c>
      <c r="T2519" t="b">
        <f t="shared" si="243"/>
        <v>1</v>
      </c>
      <c r="U2519" t="s">
        <v>28</v>
      </c>
      <c r="V2519">
        <v>6.6</v>
      </c>
      <c r="W2519">
        <v>6.4</v>
      </c>
      <c r="X2519">
        <v>7.3999999999999996E-2</v>
      </c>
      <c r="Y2519">
        <v>52</v>
      </c>
      <c r="Z2519" t="s">
        <v>29</v>
      </c>
      <c r="AA2519" t="s">
        <v>24</v>
      </c>
      <c r="AB2519" t="s">
        <v>24</v>
      </c>
    </row>
    <row r="2520" spans="1:28" x14ac:dyDescent="0.35">
      <c r="A2520" s="4" t="s">
        <v>17879</v>
      </c>
      <c r="B2520" s="6">
        <f t="shared" si="241"/>
        <v>43958.821620370371</v>
      </c>
      <c r="C2520" s="12">
        <f t="shared" si="239"/>
        <v>43952</v>
      </c>
      <c r="D2520" s="3">
        <f t="shared" si="240"/>
        <v>2020</v>
      </c>
      <c r="E2520" s="3" t="str">
        <f t="shared" si="242"/>
        <v>05-2020</v>
      </c>
      <c r="F2520" s="5">
        <f t="shared" si="238"/>
        <v>45022.751562500001</v>
      </c>
      <c r="G2520">
        <v>36.506700000000002</v>
      </c>
      <c r="H2520">
        <v>70.713899999999995</v>
      </c>
      <c r="I2520">
        <v>195.78</v>
      </c>
      <c r="J2520">
        <v>4.4000000000000004</v>
      </c>
      <c r="K2520" t="s">
        <v>23</v>
      </c>
      <c r="M2520">
        <v>37</v>
      </c>
      <c r="N2520">
        <v>2.036</v>
      </c>
      <c r="O2520">
        <v>1.1599999999999999</v>
      </c>
      <c r="P2520" t="s">
        <v>24</v>
      </c>
      <c r="Q2520" t="s">
        <v>17880</v>
      </c>
      <c r="R2520" t="s">
        <v>17881</v>
      </c>
      <c r="S2520" t="s">
        <v>533</v>
      </c>
      <c r="T2520" t="b">
        <f t="shared" si="243"/>
        <v>1</v>
      </c>
      <c r="U2520" t="s">
        <v>28</v>
      </c>
      <c r="V2520">
        <v>6.7</v>
      </c>
      <c r="W2520">
        <v>6.1</v>
      </c>
      <c r="X2520">
        <v>5.1999999999999998E-2</v>
      </c>
      <c r="Y2520">
        <v>109</v>
      </c>
      <c r="Z2520" t="s">
        <v>29</v>
      </c>
      <c r="AA2520" t="s">
        <v>24</v>
      </c>
      <c r="AB2520" t="s">
        <v>24</v>
      </c>
    </row>
    <row r="2521" spans="1:28" x14ac:dyDescent="0.35">
      <c r="A2521" s="4" t="s">
        <v>8564</v>
      </c>
      <c r="B2521" s="6">
        <f t="shared" si="241"/>
        <v>45022.751562500001</v>
      </c>
      <c r="C2521" s="12">
        <f t="shared" si="239"/>
        <v>45017</v>
      </c>
      <c r="D2521" s="3">
        <f t="shared" si="240"/>
        <v>2023</v>
      </c>
      <c r="E2521" s="3" t="str">
        <f t="shared" si="242"/>
        <v>04-2023</v>
      </c>
      <c r="F2521" s="5">
        <f t="shared" si="238"/>
        <v>45021.829791666663</v>
      </c>
      <c r="G2521">
        <v>34.563499999999998</v>
      </c>
      <c r="H2521">
        <v>82.050299999999993</v>
      </c>
      <c r="I2521">
        <v>10</v>
      </c>
      <c r="J2521">
        <v>4.5999999999999996</v>
      </c>
      <c r="K2521" t="s">
        <v>23</v>
      </c>
      <c r="L2521">
        <v>105</v>
      </c>
      <c r="M2521">
        <v>47</v>
      </c>
      <c r="N2521">
        <v>7.2869999999999999</v>
      </c>
      <c r="O2521">
        <v>0.88</v>
      </c>
      <c r="P2521" t="s">
        <v>24</v>
      </c>
      <c r="Q2521" t="s">
        <v>8565</v>
      </c>
      <c r="R2521" t="s">
        <v>8566</v>
      </c>
      <c r="S2521" t="s">
        <v>52</v>
      </c>
      <c r="T2521" t="b">
        <f t="shared" si="243"/>
        <v>0</v>
      </c>
      <c r="U2521" t="s">
        <v>28</v>
      </c>
      <c r="V2521">
        <v>7.95</v>
      </c>
      <c r="W2521">
        <v>1.7849999999999999</v>
      </c>
      <c r="X2521">
        <v>6.3E-2</v>
      </c>
      <c r="Y2521">
        <v>75</v>
      </c>
      <c r="Z2521" t="s">
        <v>29</v>
      </c>
      <c r="AA2521" t="s">
        <v>24</v>
      </c>
      <c r="AB2521" t="s">
        <v>24</v>
      </c>
    </row>
    <row r="2522" spans="1:28" x14ac:dyDescent="0.35">
      <c r="A2522" s="4" t="s">
        <v>8567</v>
      </c>
      <c r="B2522" s="6">
        <f t="shared" si="241"/>
        <v>45021.829791666663</v>
      </c>
      <c r="C2522" s="12">
        <f t="shared" si="239"/>
        <v>45017</v>
      </c>
      <c r="D2522" s="3">
        <f t="shared" si="240"/>
        <v>2023</v>
      </c>
      <c r="E2522" s="3" t="str">
        <f t="shared" si="242"/>
        <v>04-2023</v>
      </c>
      <c r="F2522" s="5">
        <f t="shared" si="238"/>
        <v>43956.417696759258</v>
      </c>
      <c r="G2522">
        <v>15.4297</v>
      </c>
      <c r="H2522">
        <v>96.000799999999998</v>
      </c>
      <c r="I2522">
        <v>11.864000000000001</v>
      </c>
      <c r="J2522">
        <v>4.3</v>
      </c>
      <c r="K2522" t="s">
        <v>23</v>
      </c>
      <c r="L2522">
        <v>19</v>
      </c>
      <c r="M2522">
        <v>184</v>
      </c>
      <c r="N2522">
        <v>3.1869999999999998</v>
      </c>
      <c r="O2522">
        <v>0.89</v>
      </c>
      <c r="P2522" t="s">
        <v>24</v>
      </c>
      <c r="Q2522" t="s">
        <v>8568</v>
      </c>
      <c r="R2522" t="s">
        <v>8569</v>
      </c>
      <c r="S2522" t="s">
        <v>8570</v>
      </c>
      <c r="T2522" t="b">
        <f t="shared" si="243"/>
        <v>0</v>
      </c>
      <c r="U2522" t="s">
        <v>28</v>
      </c>
      <c r="V2522">
        <v>9.67</v>
      </c>
      <c r="W2522">
        <v>5.5330000000000004</v>
      </c>
      <c r="X2522">
        <v>0.23699999999999999</v>
      </c>
      <c r="Y2522">
        <v>5</v>
      </c>
      <c r="Z2522" t="s">
        <v>29</v>
      </c>
      <c r="AA2522" t="s">
        <v>24</v>
      </c>
      <c r="AB2522" t="s">
        <v>24</v>
      </c>
    </row>
    <row r="2523" spans="1:28" x14ac:dyDescent="0.35">
      <c r="A2523" s="4" t="s">
        <v>17909</v>
      </c>
      <c r="B2523" s="6">
        <f t="shared" si="241"/>
        <v>43956.417696759258</v>
      </c>
      <c r="C2523" s="12">
        <f t="shared" si="239"/>
        <v>43952</v>
      </c>
      <c r="D2523" s="3">
        <f t="shared" si="240"/>
        <v>2020</v>
      </c>
      <c r="E2523" s="3" t="str">
        <f t="shared" si="242"/>
        <v>05-2020</v>
      </c>
      <c r="F2523" s="5">
        <f t="shared" si="238"/>
        <v>45020.666134259256</v>
      </c>
      <c r="G2523">
        <v>36.470199999999998</v>
      </c>
      <c r="H2523">
        <v>71.072999999999993</v>
      </c>
      <c r="I2523">
        <v>103.22</v>
      </c>
      <c r="J2523">
        <v>4.4000000000000004</v>
      </c>
      <c r="K2523" t="s">
        <v>23</v>
      </c>
      <c r="M2523">
        <v>104</v>
      </c>
      <c r="N2523">
        <v>2.2330000000000001</v>
      </c>
      <c r="O2523">
        <v>0.69</v>
      </c>
      <c r="P2523" t="s">
        <v>24</v>
      </c>
      <c r="Q2523" t="s">
        <v>17910</v>
      </c>
      <c r="R2523" t="s">
        <v>17911</v>
      </c>
      <c r="S2523" t="s">
        <v>17912</v>
      </c>
      <c r="T2523" t="b">
        <f t="shared" si="243"/>
        <v>1</v>
      </c>
      <c r="U2523" t="s">
        <v>28</v>
      </c>
      <c r="V2523">
        <v>8</v>
      </c>
      <c r="W2523">
        <v>10.4</v>
      </c>
      <c r="X2523">
        <v>0.14899999999999999</v>
      </c>
      <c r="Y2523">
        <v>13</v>
      </c>
      <c r="Z2523" t="s">
        <v>29</v>
      </c>
      <c r="AA2523" t="s">
        <v>24</v>
      </c>
      <c r="AB2523" t="s">
        <v>24</v>
      </c>
    </row>
    <row r="2524" spans="1:28" x14ac:dyDescent="0.35">
      <c r="A2524" s="4" t="s">
        <v>8574</v>
      </c>
      <c r="B2524" s="6">
        <f t="shared" si="241"/>
        <v>45020.666134259256</v>
      </c>
      <c r="C2524" s="12">
        <f t="shared" si="239"/>
        <v>45017</v>
      </c>
      <c r="D2524" s="3">
        <f t="shared" si="240"/>
        <v>2023</v>
      </c>
      <c r="E2524" s="3" t="str">
        <f t="shared" si="242"/>
        <v>04-2023</v>
      </c>
      <c r="F2524" s="5">
        <f t="shared" si="238"/>
        <v>45019.624780092592</v>
      </c>
      <c r="G2524">
        <v>38.071199999999997</v>
      </c>
      <c r="H2524">
        <v>74.221299999999999</v>
      </c>
      <c r="I2524">
        <v>169.316</v>
      </c>
      <c r="J2524">
        <v>4.5999999999999996</v>
      </c>
      <c r="K2524" t="s">
        <v>23</v>
      </c>
      <c r="L2524">
        <v>122</v>
      </c>
      <c r="M2524">
        <v>33</v>
      </c>
      <c r="N2524">
        <v>2.3570000000000002</v>
      </c>
      <c r="O2524">
        <v>0.69</v>
      </c>
      <c r="P2524" t="s">
        <v>24</v>
      </c>
      <c r="Q2524" t="s">
        <v>8575</v>
      </c>
      <c r="R2524" t="s">
        <v>8576</v>
      </c>
      <c r="S2524" t="s">
        <v>8577</v>
      </c>
      <c r="T2524" t="b">
        <f t="shared" si="243"/>
        <v>0</v>
      </c>
      <c r="U2524" t="s">
        <v>28</v>
      </c>
      <c r="V2524">
        <v>7.45</v>
      </c>
      <c r="W2524">
        <v>5.8570000000000002</v>
      </c>
      <c r="X2524">
        <v>4.2999999999999997E-2</v>
      </c>
      <c r="Y2524">
        <v>163</v>
      </c>
      <c r="Z2524" t="s">
        <v>29</v>
      </c>
      <c r="AA2524" t="s">
        <v>24</v>
      </c>
      <c r="AB2524" t="s">
        <v>24</v>
      </c>
    </row>
    <row r="2525" spans="1:28" x14ac:dyDescent="0.35">
      <c r="A2525" s="4" t="s">
        <v>8578</v>
      </c>
      <c r="B2525" s="6">
        <f t="shared" si="241"/>
        <v>45019.624780092592</v>
      </c>
      <c r="C2525" s="12">
        <f t="shared" si="239"/>
        <v>45017</v>
      </c>
      <c r="D2525" s="3">
        <f t="shared" si="240"/>
        <v>2023</v>
      </c>
      <c r="E2525" s="3" t="str">
        <f t="shared" si="242"/>
        <v>04-2023</v>
      </c>
      <c r="F2525" s="5">
        <f t="shared" si="238"/>
        <v>43952.526550925926</v>
      </c>
      <c r="G2525">
        <v>0.83879999999999999</v>
      </c>
      <c r="H2525">
        <v>98.834999999999994</v>
      </c>
      <c r="I2525">
        <v>84</v>
      </c>
      <c r="J2525">
        <v>6.1</v>
      </c>
      <c r="K2525" t="s">
        <v>106</v>
      </c>
      <c r="L2525">
        <v>145</v>
      </c>
      <c r="M2525">
        <v>38</v>
      </c>
      <c r="N2525">
        <v>1.341</v>
      </c>
      <c r="O2525">
        <v>0.85</v>
      </c>
      <c r="P2525" t="s">
        <v>24</v>
      </c>
      <c r="Q2525" t="s">
        <v>8579</v>
      </c>
      <c r="R2525" t="s">
        <v>8580</v>
      </c>
      <c r="S2525" t="s">
        <v>8581</v>
      </c>
      <c r="T2525" t="b">
        <f t="shared" si="243"/>
        <v>0</v>
      </c>
      <c r="U2525" t="s">
        <v>28</v>
      </c>
      <c r="V2525">
        <v>5.56</v>
      </c>
      <c r="W2525">
        <v>1.5209999999999999</v>
      </c>
      <c r="X2525">
        <v>6.2E-2</v>
      </c>
      <c r="Y2525">
        <v>25</v>
      </c>
      <c r="Z2525" t="s">
        <v>29</v>
      </c>
      <c r="AA2525" t="s">
        <v>24</v>
      </c>
      <c r="AB2525" t="s">
        <v>24</v>
      </c>
    </row>
    <row r="2526" spans="1:28" x14ac:dyDescent="0.35">
      <c r="A2526" s="4" t="s">
        <v>17930</v>
      </c>
      <c r="B2526" s="6">
        <f t="shared" si="241"/>
        <v>43952.526550925926</v>
      </c>
      <c r="C2526" s="12">
        <f t="shared" si="239"/>
        <v>43952</v>
      </c>
      <c r="D2526" s="3">
        <f t="shared" si="240"/>
        <v>2020</v>
      </c>
      <c r="E2526" s="3" t="str">
        <f t="shared" si="242"/>
        <v>05-2020</v>
      </c>
      <c r="F2526" s="5">
        <f t="shared" si="238"/>
        <v>45018.786874999998</v>
      </c>
      <c r="G2526">
        <v>2.0448</v>
      </c>
      <c r="H2526">
        <v>89.623000000000005</v>
      </c>
      <c r="I2526">
        <v>10</v>
      </c>
      <c r="J2526">
        <v>4.4000000000000004</v>
      </c>
      <c r="K2526" t="s">
        <v>23</v>
      </c>
      <c r="M2526">
        <v>91</v>
      </c>
      <c r="N2526">
        <v>7.9630000000000001</v>
      </c>
      <c r="O2526">
        <v>0.37</v>
      </c>
      <c r="P2526" t="s">
        <v>24</v>
      </c>
      <c r="Q2526" t="s">
        <v>17931</v>
      </c>
      <c r="R2526" t="s">
        <v>17926</v>
      </c>
      <c r="S2526" t="s">
        <v>3787</v>
      </c>
      <c r="T2526" t="b">
        <f t="shared" si="243"/>
        <v>1</v>
      </c>
      <c r="U2526" t="s">
        <v>28</v>
      </c>
      <c r="V2526">
        <v>7.5</v>
      </c>
      <c r="W2526">
        <v>1.9</v>
      </c>
      <c r="X2526">
        <v>0.14899999999999999</v>
      </c>
      <c r="Y2526">
        <v>13</v>
      </c>
      <c r="Z2526" t="s">
        <v>29</v>
      </c>
      <c r="AA2526" t="s">
        <v>24</v>
      </c>
      <c r="AB2526" t="s">
        <v>24</v>
      </c>
    </row>
    <row r="2527" spans="1:28" x14ac:dyDescent="0.35">
      <c r="A2527" s="4" t="s">
        <v>8586</v>
      </c>
      <c r="B2527" s="6">
        <f t="shared" si="241"/>
        <v>45018.786874999998</v>
      </c>
      <c r="C2527" s="12">
        <f t="shared" si="239"/>
        <v>45017</v>
      </c>
      <c r="D2527" s="3">
        <f t="shared" si="240"/>
        <v>2023</v>
      </c>
      <c r="E2527" s="3" t="str">
        <f t="shared" si="242"/>
        <v>04-2023</v>
      </c>
      <c r="F2527" s="5">
        <f t="shared" si="238"/>
        <v>45017.913101851853</v>
      </c>
      <c r="G2527">
        <v>2.8351000000000002</v>
      </c>
      <c r="H2527">
        <v>95.466399999999993</v>
      </c>
      <c r="I2527">
        <v>26.338999999999999</v>
      </c>
      <c r="J2527">
        <v>4.9000000000000004</v>
      </c>
      <c r="K2527" t="s">
        <v>23</v>
      </c>
      <c r="L2527">
        <v>97</v>
      </c>
      <c r="M2527">
        <v>86</v>
      </c>
      <c r="N2527">
        <v>2.5990000000000002</v>
      </c>
      <c r="O2527">
        <v>0.56999999999999995</v>
      </c>
      <c r="P2527" t="s">
        <v>24</v>
      </c>
      <c r="Q2527" t="s">
        <v>8587</v>
      </c>
      <c r="R2527" t="s">
        <v>8588</v>
      </c>
      <c r="S2527" t="s">
        <v>8589</v>
      </c>
      <c r="T2527" t="b">
        <f t="shared" si="243"/>
        <v>0</v>
      </c>
      <c r="U2527" t="s">
        <v>28</v>
      </c>
      <c r="V2527">
        <v>4.24</v>
      </c>
      <c r="W2527">
        <v>4.2370000000000001</v>
      </c>
      <c r="X2527">
        <v>6.5000000000000002E-2</v>
      </c>
      <c r="Y2527">
        <v>74</v>
      </c>
      <c r="Z2527" t="s">
        <v>29</v>
      </c>
      <c r="AA2527" t="s">
        <v>24</v>
      </c>
      <c r="AB2527" t="s">
        <v>24</v>
      </c>
    </row>
    <row r="2528" spans="1:28" x14ac:dyDescent="0.35">
      <c r="A2528" s="4" t="s">
        <v>8590</v>
      </c>
      <c r="B2528" s="6">
        <f t="shared" si="241"/>
        <v>45017.913101851853</v>
      </c>
      <c r="C2528" s="12">
        <f t="shared" si="239"/>
        <v>45017</v>
      </c>
      <c r="D2528" s="3">
        <f t="shared" si="240"/>
        <v>2023</v>
      </c>
      <c r="E2528" s="3" t="str">
        <f t="shared" si="242"/>
        <v>04-2023</v>
      </c>
      <c r="F2528" s="5">
        <f t="shared" si="238"/>
        <v>43948.829525462963</v>
      </c>
      <c r="G2528">
        <v>26.772200000000002</v>
      </c>
      <c r="H2528">
        <v>102.9151</v>
      </c>
      <c r="I2528">
        <v>14.458</v>
      </c>
      <c r="J2528">
        <v>4.5999999999999996</v>
      </c>
      <c r="K2528" t="s">
        <v>23</v>
      </c>
      <c r="L2528">
        <v>61</v>
      </c>
      <c r="M2528">
        <v>35</v>
      </c>
      <c r="N2528">
        <v>5.4980000000000002</v>
      </c>
      <c r="O2528">
        <v>0.56999999999999995</v>
      </c>
      <c r="P2528" t="s">
        <v>24</v>
      </c>
      <c r="Q2528" t="s">
        <v>8591</v>
      </c>
      <c r="R2528" t="s">
        <v>8592</v>
      </c>
      <c r="S2528" t="s">
        <v>8593</v>
      </c>
      <c r="T2528" t="b">
        <f t="shared" si="243"/>
        <v>0</v>
      </c>
      <c r="U2528" t="s">
        <v>28</v>
      </c>
      <c r="V2528">
        <v>7.88</v>
      </c>
      <c r="W2528">
        <v>4.0910000000000002</v>
      </c>
      <c r="X2528">
        <v>6.8000000000000005E-2</v>
      </c>
      <c r="Y2528">
        <v>64</v>
      </c>
      <c r="Z2528" t="s">
        <v>29</v>
      </c>
      <c r="AA2528" t="s">
        <v>24</v>
      </c>
      <c r="AB2528" t="s">
        <v>24</v>
      </c>
    </row>
    <row r="2529" spans="1:28" x14ac:dyDescent="0.35">
      <c r="A2529" s="4" t="s">
        <v>17959</v>
      </c>
      <c r="B2529" s="6">
        <f t="shared" si="241"/>
        <v>43948.829525462963</v>
      </c>
      <c r="C2529" s="12">
        <f t="shared" si="239"/>
        <v>43922</v>
      </c>
      <c r="D2529" s="3">
        <f t="shared" si="240"/>
        <v>2020</v>
      </c>
      <c r="E2529" s="3" t="str">
        <f t="shared" si="242"/>
        <v>04-2020</v>
      </c>
      <c r="F2529" s="5">
        <f t="shared" si="238"/>
        <v>43928.443773148145</v>
      </c>
      <c r="G2529">
        <v>12.1157</v>
      </c>
      <c r="H2529">
        <v>92.936000000000007</v>
      </c>
      <c r="I2529">
        <v>32.590000000000003</v>
      </c>
      <c r="J2529">
        <v>4.4000000000000004</v>
      </c>
      <c r="K2529" t="s">
        <v>23</v>
      </c>
      <c r="M2529">
        <v>82</v>
      </c>
      <c r="N2529">
        <v>0.49399999999999999</v>
      </c>
      <c r="O2529">
        <v>0.69</v>
      </c>
      <c r="P2529" t="s">
        <v>24</v>
      </c>
      <c r="Q2529" t="s">
        <v>17960</v>
      </c>
      <c r="R2529" t="s">
        <v>17961</v>
      </c>
      <c r="S2529" t="s">
        <v>17962</v>
      </c>
      <c r="T2529" t="b">
        <f t="shared" si="243"/>
        <v>1</v>
      </c>
      <c r="U2529" t="s">
        <v>28</v>
      </c>
      <c r="V2529">
        <v>8.4</v>
      </c>
      <c r="W2529">
        <v>5.0999999999999996</v>
      </c>
      <c r="X2529">
        <v>0.1</v>
      </c>
      <c r="Y2529">
        <v>29</v>
      </c>
      <c r="Z2529" t="s">
        <v>29</v>
      </c>
      <c r="AA2529" t="s">
        <v>24</v>
      </c>
      <c r="AB2529" t="s">
        <v>24</v>
      </c>
    </row>
    <row r="2530" spans="1:28" x14ac:dyDescent="0.35">
      <c r="A2530" s="4" t="s">
        <v>18162</v>
      </c>
      <c r="B2530" s="6">
        <f t="shared" si="241"/>
        <v>43928.443773148145</v>
      </c>
      <c r="C2530" s="12">
        <f t="shared" si="239"/>
        <v>43922</v>
      </c>
      <c r="D2530" s="3">
        <f t="shared" si="240"/>
        <v>2020</v>
      </c>
      <c r="E2530" s="3" t="str">
        <f t="shared" si="242"/>
        <v>04-2020</v>
      </c>
      <c r="F2530" s="5">
        <f t="shared" si="238"/>
        <v>43918.318668981483</v>
      </c>
      <c r="G2530">
        <v>29.272300000000001</v>
      </c>
      <c r="H2530">
        <v>95.189599999999999</v>
      </c>
      <c r="I2530">
        <v>10</v>
      </c>
      <c r="J2530">
        <v>4.4000000000000004</v>
      </c>
      <c r="K2530" t="s">
        <v>23</v>
      </c>
      <c r="M2530">
        <v>114</v>
      </c>
      <c r="N2530">
        <v>3.5670000000000002</v>
      </c>
      <c r="O2530">
        <v>0.41</v>
      </c>
      <c r="P2530" t="s">
        <v>24</v>
      </c>
      <c r="Q2530" t="s">
        <v>18163</v>
      </c>
      <c r="R2530" t="s">
        <v>18164</v>
      </c>
      <c r="S2530" t="s">
        <v>18165</v>
      </c>
      <c r="T2530" t="b">
        <f t="shared" si="243"/>
        <v>1</v>
      </c>
      <c r="U2530" t="s">
        <v>28</v>
      </c>
      <c r="V2530">
        <v>11.4</v>
      </c>
      <c r="W2530">
        <v>1.9</v>
      </c>
      <c r="X2530">
        <v>9.6000000000000002E-2</v>
      </c>
      <c r="Y2530">
        <v>31</v>
      </c>
      <c r="Z2530" t="s">
        <v>29</v>
      </c>
      <c r="AA2530" t="s">
        <v>24</v>
      </c>
      <c r="AB2530" t="s">
        <v>24</v>
      </c>
    </row>
    <row r="2531" spans="1:28" x14ac:dyDescent="0.35">
      <c r="A2531" s="4" t="s">
        <v>18217</v>
      </c>
      <c r="B2531" s="6">
        <f t="shared" si="241"/>
        <v>43918.318668981483</v>
      </c>
      <c r="C2531" s="12">
        <f t="shared" si="239"/>
        <v>43891</v>
      </c>
      <c r="D2531" s="3">
        <f t="shared" si="240"/>
        <v>2020</v>
      </c>
      <c r="E2531" s="3" t="str">
        <f t="shared" si="242"/>
        <v>03-2020</v>
      </c>
      <c r="F2531" s="5">
        <f t="shared" si="238"/>
        <v>45016.239606481482</v>
      </c>
      <c r="G2531">
        <v>36.751399999999997</v>
      </c>
      <c r="H2531">
        <v>71.349000000000004</v>
      </c>
      <c r="I2531">
        <v>176.53</v>
      </c>
      <c r="J2531">
        <v>4.4000000000000004</v>
      </c>
      <c r="K2531" t="s">
        <v>23</v>
      </c>
      <c r="M2531">
        <v>69</v>
      </c>
      <c r="N2531">
        <v>2.1760000000000002</v>
      </c>
      <c r="O2531">
        <v>0.64</v>
      </c>
      <c r="P2531" t="s">
        <v>24</v>
      </c>
      <c r="Q2531" t="s">
        <v>18218</v>
      </c>
      <c r="R2531" t="s">
        <v>18208</v>
      </c>
      <c r="S2531" t="s">
        <v>18219</v>
      </c>
      <c r="T2531" t="b">
        <f t="shared" si="243"/>
        <v>1</v>
      </c>
      <c r="U2531" t="s">
        <v>28</v>
      </c>
      <c r="V2531">
        <v>7.6</v>
      </c>
      <c r="W2531">
        <v>8.4</v>
      </c>
      <c r="X2531">
        <v>9.6000000000000002E-2</v>
      </c>
      <c r="Y2531">
        <v>31</v>
      </c>
      <c r="Z2531" t="s">
        <v>29</v>
      </c>
      <c r="AA2531" t="s">
        <v>24</v>
      </c>
      <c r="AB2531" t="s">
        <v>24</v>
      </c>
    </row>
    <row r="2532" spans="1:28" x14ac:dyDescent="0.35">
      <c r="A2532" s="4" t="s">
        <v>8606</v>
      </c>
      <c r="B2532" s="6">
        <f t="shared" si="241"/>
        <v>45016.239606481482</v>
      </c>
      <c r="C2532" s="12">
        <f t="shared" si="239"/>
        <v>44986</v>
      </c>
      <c r="D2532" s="3">
        <f t="shared" si="240"/>
        <v>2023</v>
      </c>
      <c r="E2532" s="3" t="str">
        <f t="shared" si="242"/>
        <v>03-2023</v>
      </c>
      <c r="F2532" s="5">
        <f t="shared" si="238"/>
        <v>43889.558599537035</v>
      </c>
      <c r="G2532">
        <v>34.419699999999999</v>
      </c>
      <c r="H2532">
        <v>93.712699999999998</v>
      </c>
      <c r="I2532">
        <v>10</v>
      </c>
      <c r="J2532">
        <v>4.2</v>
      </c>
      <c r="K2532" t="s">
        <v>23</v>
      </c>
      <c r="L2532">
        <v>18</v>
      </c>
      <c r="M2532">
        <v>110</v>
      </c>
      <c r="N2532">
        <v>8.7390000000000008</v>
      </c>
      <c r="O2532">
        <v>0.86</v>
      </c>
      <c r="P2532" t="s">
        <v>24</v>
      </c>
      <c r="Q2532" t="s">
        <v>8607</v>
      </c>
      <c r="R2532" t="s">
        <v>8608</v>
      </c>
      <c r="S2532" t="s">
        <v>324</v>
      </c>
      <c r="T2532" t="b">
        <f t="shared" si="243"/>
        <v>0</v>
      </c>
      <c r="U2532" t="s">
        <v>28</v>
      </c>
      <c r="V2532">
        <v>11.96</v>
      </c>
      <c r="W2532">
        <v>1.909</v>
      </c>
      <c r="X2532">
        <v>0.127</v>
      </c>
      <c r="Y2532">
        <v>17</v>
      </c>
      <c r="Z2532" t="s">
        <v>29</v>
      </c>
      <c r="AA2532" t="s">
        <v>24</v>
      </c>
      <c r="AB2532" t="s">
        <v>24</v>
      </c>
    </row>
    <row r="2533" spans="1:28" x14ac:dyDescent="0.35">
      <c r="A2533" s="4" t="s">
        <v>18405</v>
      </c>
      <c r="B2533" s="6">
        <f t="shared" si="241"/>
        <v>43889.558599537035</v>
      </c>
      <c r="C2533" s="12">
        <f t="shared" si="239"/>
        <v>43862</v>
      </c>
      <c r="D2533" s="3">
        <f t="shared" si="240"/>
        <v>2020</v>
      </c>
      <c r="E2533" s="3" t="str">
        <f t="shared" si="242"/>
        <v>02-2020</v>
      </c>
      <c r="F2533" s="5">
        <f t="shared" si="238"/>
        <v>45015.146979166668</v>
      </c>
      <c r="G2533">
        <v>36.207299999999996</v>
      </c>
      <c r="H2533">
        <v>70.491799999999998</v>
      </c>
      <c r="I2533">
        <v>100.57</v>
      </c>
      <c r="J2533">
        <v>4.4000000000000004</v>
      </c>
      <c r="K2533" t="s">
        <v>23</v>
      </c>
      <c r="M2533">
        <v>102</v>
      </c>
      <c r="N2533">
        <v>2.0409999999999999</v>
      </c>
      <c r="O2533">
        <v>0.78</v>
      </c>
      <c r="P2533" t="s">
        <v>24</v>
      </c>
      <c r="Q2533" t="s">
        <v>18406</v>
      </c>
      <c r="R2533" t="s">
        <v>18407</v>
      </c>
      <c r="S2533" t="s">
        <v>18408</v>
      </c>
      <c r="T2533" t="b">
        <f t="shared" si="243"/>
        <v>1</v>
      </c>
      <c r="U2533" t="s">
        <v>28</v>
      </c>
      <c r="V2533">
        <v>6.9</v>
      </c>
      <c r="W2533">
        <v>10.5</v>
      </c>
      <c r="X2533">
        <v>0.112</v>
      </c>
      <c r="Y2533">
        <v>23</v>
      </c>
      <c r="Z2533" t="s">
        <v>29</v>
      </c>
      <c r="AA2533" t="s">
        <v>24</v>
      </c>
      <c r="AB2533" t="s">
        <v>24</v>
      </c>
    </row>
    <row r="2534" spans="1:28" x14ac:dyDescent="0.35">
      <c r="A2534" s="4" t="s">
        <v>8613</v>
      </c>
      <c r="B2534" s="6">
        <f t="shared" si="241"/>
        <v>45015.146979166668</v>
      </c>
      <c r="C2534" s="12">
        <f t="shared" si="239"/>
        <v>44986</v>
      </c>
      <c r="D2534" s="3">
        <f t="shared" si="240"/>
        <v>2023</v>
      </c>
      <c r="E2534" s="3" t="str">
        <f t="shared" si="242"/>
        <v>03-2023</v>
      </c>
      <c r="F2534" s="5">
        <f t="shared" si="238"/>
        <v>43878.303067129629</v>
      </c>
      <c r="G2534">
        <v>38.231400000000001</v>
      </c>
      <c r="H2534">
        <v>73.021299999999997</v>
      </c>
      <c r="I2534">
        <v>132.17099999999999</v>
      </c>
      <c r="J2534">
        <v>4.0999999999999996</v>
      </c>
      <c r="K2534" t="s">
        <v>23</v>
      </c>
      <c r="L2534">
        <v>30</v>
      </c>
      <c r="M2534">
        <v>74</v>
      </c>
      <c r="N2534">
        <v>1.5680000000000001</v>
      </c>
      <c r="O2534">
        <v>0.43</v>
      </c>
      <c r="P2534" t="s">
        <v>24</v>
      </c>
      <c r="Q2534" t="s">
        <v>8614</v>
      </c>
      <c r="R2534" t="s">
        <v>8615</v>
      </c>
      <c r="S2534" t="s">
        <v>5114</v>
      </c>
      <c r="T2534" t="b">
        <f t="shared" si="243"/>
        <v>0</v>
      </c>
      <c r="U2534" t="s">
        <v>28</v>
      </c>
      <c r="V2534">
        <v>5.15</v>
      </c>
      <c r="W2534">
        <v>8.6910000000000007</v>
      </c>
      <c r="X2534">
        <v>0.23400000000000001</v>
      </c>
      <c r="Y2534">
        <v>5</v>
      </c>
      <c r="Z2534" t="s">
        <v>29</v>
      </c>
      <c r="AA2534" t="s">
        <v>24</v>
      </c>
      <c r="AB2534" t="s">
        <v>24</v>
      </c>
    </row>
    <row r="2535" spans="1:28" x14ac:dyDescent="0.35">
      <c r="A2535" s="4" t="s">
        <v>18470</v>
      </c>
      <c r="B2535" s="6">
        <f t="shared" si="241"/>
        <v>43878.303067129629</v>
      </c>
      <c r="C2535" s="12">
        <f t="shared" si="239"/>
        <v>43862</v>
      </c>
      <c r="D2535" s="3">
        <f t="shared" si="240"/>
        <v>2020</v>
      </c>
      <c r="E2535" s="3" t="str">
        <f t="shared" si="242"/>
        <v>02-2020</v>
      </c>
      <c r="F2535" s="5">
        <f t="shared" si="238"/>
        <v>43871.824641203704</v>
      </c>
      <c r="G2535">
        <v>35.606499999999997</v>
      </c>
      <c r="H2535">
        <v>74.5291</v>
      </c>
      <c r="I2535">
        <v>10</v>
      </c>
      <c r="J2535">
        <v>4.4000000000000004</v>
      </c>
      <c r="K2535" t="s">
        <v>23</v>
      </c>
      <c r="M2535">
        <v>69</v>
      </c>
      <c r="N2535">
        <v>2.21</v>
      </c>
      <c r="O2535">
        <v>0.79</v>
      </c>
      <c r="P2535" t="s">
        <v>24</v>
      </c>
      <c r="Q2535" t="s">
        <v>18471</v>
      </c>
      <c r="R2535" t="s">
        <v>18469</v>
      </c>
      <c r="S2535" t="s">
        <v>18472</v>
      </c>
      <c r="T2535" t="b">
        <f t="shared" si="243"/>
        <v>1</v>
      </c>
      <c r="U2535" t="s">
        <v>28</v>
      </c>
      <c r="V2535">
        <v>8.6999999999999993</v>
      </c>
      <c r="W2535">
        <v>1.9</v>
      </c>
      <c r="X2535">
        <v>0.123</v>
      </c>
      <c r="Y2535">
        <v>19</v>
      </c>
      <c r="Z2535" t="s">
        <v>29</v>
      </c>
      <c r="AA2535" t="s">
        <v>24</v>
      </c>
      <c r="AB2535" t="s">
        <v>24</v>
      </c>
    </row>
    <row r="2536" spans="1:28" x14ac:dyDescent="0.35">
      <c r="A2536" s="4" t="s">
        <v>18504</v>
      </c>
      <c r="B2536" s="6">
        <f t="shared" si="241"/>
        <v>43871.824641203704</v>
      </c>
      <c r="C2536" s="12">
        <f t="shared" si="239"/>
        <v>43862</v>
      </c>
      <c r="D2536" s="3">
        <f t="shared" si="240"/>
        <v>2020</v>
      </c>
      <c r="E2536" s="3" t="str">
        <f t="shared" si="242"/>
        <v>02-2020</v>
      </c>
      <c r="F2536" s="5">
        <f t="shared" si="238"/>
        <v>45014.202847222223</v>
      </c>
      <c r="G2536">
        <v>8.5031999999999996</v>
      </c>
      <c r="H2536">
        <v>92.542599999999993</v>
      </c>
      <c r="I2536">
        <v>10</v>
      </c>
      <c r="J2536">
        <v>4.4000000000000004</v>
      </c>
      <c r="K2536" t="s">
        <v>23</v>
      </c>
      <c r="M2536">
        <v>120</v>
      </c>
      <c r="N2536">
        <v>3.1389999999999998</v>
      </c>
      <c r="O2536">
        <v>0.69</v>
      </c>
      <c r="P2536" t="s">
        <v>24</v>
      </c>
      <c r="Q2536" t="s">
        <v>18505</v>
      </c>
      <c r="R2536" t="s">
        <v>18506</v>
      </c>
      <c r="S2536" t="s">
        <v>402</v>
      </c>
      <c r="T2536" t="b">
        <f t="shared" si="243"/>
        <v>1</v>
      </c>
      <c r="U2536" t="s">
        <v>28</v>
      </c>
      <c r="V2536">
        <v>8.8000000000000007</v>
      </c>
      <c r="W2536">
        <v>1.9</v>
      </c>
      <c r="X2536">
        <v>0.11700000000000001</v>
      </c>
      <c r="Y2536">
        <v>21</v>
      </c>
      <c r="Z2536" t="s">
        <v>29</v>
      </c>
      <c r="AA2536" t="s">
        <v>24</v>
      </c>
      <c r="AB2536" t="s">
        <v>24</v>
      </c>
    </row>
    <row r="2537" spans="1:28" x14ac:dyDescent="0.35">
      <c r="A2537" s="4" t="s">
        <v>8622</v>
      </c>
      <c r="B2537" s="6">
        <f t="shared" si="241"/>
        <v>45014.202847222223</v>
      </c>
      <c r="C2537" s="12">
        <f t="shared" si="239"/>
        <v>44986</v>
      </c>
      <c r="D2537" s="3">
        <f t="shared" si="240"/>
        <v>2023</v>
      </c>
      <c r="E2537" s="3" t="str">
        <f t="shared" si="242"/>
        <v>03-2023</v>
      </c>
      <c r="F2537" s="5">
        <f t="shared" si="238"/>
        <v>43870.367245370369</v>
      </c>
      <c r="G2537">
        <v>0.64470000000000005</v>
      </c>
      <c r="H2537">
        <v>100.0783</v>
      </c>
      <c r="I2537">
        <v>174.483</v>
      </c>
      <c r="J2537">
        <v>4.2</v>
      </c>
      <c r="K2537" t="s">
        <v>23</v>
      </c>
      <c r="L2537">
        <v>29</v>
      </c>
      <c r="M2537">
        <v>115</v>
      </c>
      <c r="N2537">
        <v>2.3410000000000002</v>
      </c>
      <c r="O2537">
        <v>0.42</v>
      </c>
      <c r="P2537" t="s">
        <v>24</v>
      </c>
      <c r="Q2537" t="s">
        <v>8623</v>
      </c>
      <c r="R2537" t="s">
        <v>8624</v>
      </c>
      <c r="S2537" t="s">
        <v>8625</v>
      </c>
      <c r="T2537" t="b">
        <f t="shared" si="243"/>
        <v>0</v>
      </c>
      <c r="U2537" t="s">
        <v>28</v>
      </c>
      <c r="V2537">
        <v>7.9</v>
      </c>
      <c r="W2537">
        <v>7.6740000000000004</v>
      </c>
      <c r="X2537">
        <v>0.127</v>
      </c>
      <c r="Y2537">
        <v>17</v>
      </c>
      <c r="Z2537" t="s">
        <v>29</v>
      </c>
      <c r="AA2537" t="s">
        <v>24</v>
      </c>
      <c r="AB2537" t="s">
        <v>24</v>
      </c>
    </row>
    <row r="2538" spans="1:28" x14ac:dyDescent="0.35">
      <c r="A2538" s="4" t="s">
        <v>18522</v>
      </c>
      <c r="B2538" s="6">
        <f t="shared" si="241"/>
        <v>43870.367245370369</v>
      </c>
      <c r="C2538" s="12">
        <f t="shared" si="239"/>
        <v>43862</v>
      </c>
      <c r="D2538" s="3">
        <f t="shared" si="240"/>
        <v>2020</v>
      </c>
      <c r="E2538" s="3" t="str">
        <f t="shared" si="242"/>
        <v>02-2020</v>
      </c>
      <c r="F2538" s="5">
        <f t="shared" si="238"/>
        <v>43868.458796296298</v>
      </c>
      <c r="G2538">
        <v>12.839600000000001</v>
      </c>
      <c r="H2538">
        <v>92.630300000000005</v>
      </c>
      <c r="I2538">
        <v>10</v>
      </c>
      <c r="J2538">
        <v>4.4000000000000004</v>
      </c>
      <c r="K2538" t="s">
        <v>23</v>
      </c>
      <c r="M2538">
        <v>134</v>
      </c>
      <c r="N2538">
        <v>1.181</v>
      </c>
      <c r="O2538">
        <v>0.33</v>
      </c>
      <c r="P2538" t="s">
        <v>24</v>
      </c>
      <c r="Q2538" t="s">
        <v>18523</v>
      </c>
      <c r="R2538" t="s">
        <v>18524</v>
      </c>
      <c r="S2538" t="s">
        <v>18525</v>
      </c>
      <c r="T2538" t="b">
        <f t="shared" si="243"/>
        <v>1</v>
      </c>
      <c r="U2538" t="s">
        <v>28</v>
      </c>
      <c r="V2538">
        <v>6.2</v>
      </c>
      <c r="W2538">
        <v>1.9</v>
      </c>
      <c r="X2538">
        <v>0.20200000000000001</v>
      </c>
      <c r="Y2538">
        <v>7</v>
      </c>
      <c r="Z2538" t="s">
        <v>29</v>
      </c>
      <c r="AA2538" t="s">
        <v>24</v>
      </c>
      <c r="AB2538" t="s">
        <v>24</v>
      </c>
    </row>
    <row r="2539" spans="1:28" x14ac:dyDescent="0.35">
      <c r="A2539" s="4" t="s">
        <v>18534</v>
      </c>
      <c r="B2539" s="6">
        <f t="shared" si="241"/>
        <v>43868.458796296298</v>
      </c>
      <c r="C2539" s="12">
        <f t="shared" si="239"/>
        <v>43862</v>
      </c>
      <c r="D2539" s="3">
        <f t="shared" si="240"/>
        <v>2020</v>
      </c>
      <c r="E2539" s="3" t="str">
        <f t="shared" si="242"/>
        <v>02-2020</v>
      </c>
      <c r="F2539" s="5">
        <f t="shared" si="238"/>
        <v>43865.212199074071</v>
      </c>
      <c r="G2539">
        <v>11.1225</v>
      </c>
      <c r="H2539">
        <v>93.590400000000002</v>
      </c>
      <c r="I2539">
        <v>129.96</v>
      </c>
      <c r="J2539">
        <v>4.4000000000000004</v>
      </c>
      <c r="K2539" t="s">
        <v>23</v>
      </c>
      <c r="M2539">
        <v>73</v>
      </c>
      <c r="N2539">
        <v>0.98399999999999999</v>
      </c>
      <c r="O2539">
        <v>0.81</v>
      </c>
      <c r="P2539" t="s">
        <v>24</v>
      </c>
      <c r="Q2539" t="s">
        <v>18535</v>
      </c>
      <c r="R2539" t="s">
        <v>18536</v>
      </c>
      <c r="S2539" t="s">
        <v>18537</v>
      </c>
      <c r="T2539" t="b">
        <f t="shared" si="243"/>
        <v>1</v>
      </c>
      <c r="U2539" t="s">
        <v>28</v>
      </c>
      <c r="V2539">
        <v>8.4</v>
      </c>
      <c r="W2539">
        <v>4.8</v>
      </c>
      <c r="X2539">
        <v>8.6999999999999994E-2</v>
      </c>
      <c r="Y2539">
        <v>38</v>
      </c>
      <c r="Z2539" t="s">
        <v>29</v>
      </c>
      <c r="AA2539" t="s">
        <v>24</v>
      </c>
      <c r="AB2539" t="s">
        <v>24</v>
      </c>
    </row>
    <row r="2540" spans="1:28" x14ac:dyDescent="0.35">
      <c r="A2540" s="4" t="s">
        <v>18561</v>
      </c>
      <c r="B2540" s="6">
        <f t="shared" si="241"/>
        <v>43865.212199074071</v>
      </c>
      <c r="C2540" s="12">
        <f t="shared" si="239"/>
        <v>43862</v>
      </c>
      <c r="D2540" s="3">
        <f t="shared" si="240"/>
        <v>2020</v>
      </c>
      <c r="E2540" s="3" t="str">
        <f t="shared" si="242"/>
        <v>02-2020</v>
      </c>
      <c r="F2540" s="5">
        <f t="shared" si="238"/>
        <v>45013.286412037036</v>
      </c>
      <c r="G2540">
        <v>34.546999999999997</v>
      </c>
      <c r="H2540">
        <v>70.582599999999999</v>
      </c>
      <c r="I2540">
        <v>10</v>
      </c>
      <c r="J2540">
        <v>4.4000000000000004</v>
      </c>
      <c r="K2540" t="s">
        <v>23</v>
      </c>
      <c r="M2540">
        <v>143</v>
      </c>
      <c r="N2540">
        <v>1.27</v>
      </c>
      <c r="O2540">
        <v>1.1200000000000001</v>
      </c>
      <c r="P2540" t="s">
        <v>24</v>
      </c>
      <c r="Q2540" t="s">
        <v>18562</v>
      </c>
      <c r="R2540" t="s">
        <v>18563</v>
      </c>
      <c r="S2540" t="s">
        <v>18564</v>
      </c>
      <c r="T2540" t="b">
        <f t="shared" si="243"/>
        <v>1</v>
      </c>
      <c r="U2540" t="s">
        <v>28</v>
      </c>
      <c r="V2540">
        <v>5.9</v>
      </c>
      <c r="W2540">
        <v>1.3</v>
      </c>
      <c r="X2540">
        <v>0.114</v>
      </c>
      <c r="Y2540">
        <v>22</v>
      </c>
      <c r="Z2540" t="s">
        <v>29</v>
      </c>
      <c r="AA2540" t="s">
        <v>24</v>
      </c>
      <c r="AB2540" t="s">
        <v>24</v>
      </c>
    </row>
    <row r="2541" spans="1:28" x14ac:dyDescent="0.35">
      <c r="A2541" s="4" t="s">
        <v>8635</v>
      </c>
      <c r="B2541" s="6">
        <f t="shared" si="241"/>
        <v>45013.286412037036</v>
      </c>
      <c r="C2541" s="12">
        <f t="shared" si="239"/>
        <v>44986</v>
      </c>
      <c r="D2541" s="3">
        <f t="shared" si="240"/>
        <v>2023</v>
      </c>
      <c r="E2541" s="3" t="str">
        <f t="shared" si="242"/>
        <v>03-2023</v>
      </c>
      <c r="F2541" s="5">
        <f t="shared" si="238"/>
        <v>45012.01122685185</v>
      </c>
      <c r="G2541">
        <v>17.027999999999999</v>
      </c>
      <c r="H2541">
        <v>96.000799999999998</v>
      </c>
      <c r="I2541">
        <v>10</v>
      </c>
      <c r="J2541">
        <v>3.5</v>
      </c>
      <c r="K2541" t="s">
        <v>1077</v>
      </c>
      <c r="L2541">
        <v>9</v>
      </c>
      <c r="M2541">
        <v>222</v>
      </c>
      <c r="N2541">
        <v>2.7389999999999999</v>
      </c>
      <c r="O2541">
        <v>0.77</v>
      </c>
      <c r="P2541" t="s">
        <v>24</v>
      </c>
      <c r="Q2541" t="s">
        <v>8636</v>
      </c>
      <c r="R2541" t="s">
        <v>8637</v>
      </c>
      <c r="S2541" t="s">
        <v>8638</v>
      </c>
      <c r="T2541" t="b">
        <f t="shared" si="243"/>
        <v>0</v>
      </c>
      <c r="U2541" t="s">
        <v>28</v>
      </c>
      <c r="V2541">
        <v>7.84</v>
      </c>
      <c r="W2541">
        <v>2.0139999999999998</v>
      </c>
      <c r="X2541">
        <v>0.105</v>
      </c>
      <c r="Y2541">
        <v>12</v>
      </c>
      <c r="Z2541" t="s">
        <v>29</v>
      </c>
      <c r="AA2541" t="s">
        <v>24</v>
      </c>
      <c r="AB2541" t="s">
        <v>24</v>
      </c>
    </row>
    <row r="2542" spans="1:28" x14ac:dyDescent="0.35">
      <c r="A2542" s="4" t="s">
        <v>8639</v>
      </c>
      <c r="B2542" s="6">
        <f t="shared" si="241"/>
        <v>45012.01122685185</v>
      </c>
      <c r="C2542" s="12">
        <f t="shared" si="239"/>
        <v>44986</v>
      </c>
      <c r="D2542" s="3">
        <f t="shared" si="240"/>
        <v>2023</v>
      </c>
      <c r="E2542" s="3" t="str">
        <f t="shared" si="242"/>
        <v>03-2023</v>
      </c>
      <c r="F2542" s="5">
        <f t="shared" si="238"/>
        <v>43864.226724537039</v>
      </c>
      <c r="G2542">
        <v>37.3172</v>
      </c>
      <c r="H2542">
        <v>71.649900000000002</v>
      </c>
      <c r="I2542">
        <v>138.86699999999999</v>
      </c>
      <c r="J2542">
        <v>3.8</v>
      </c>
      <c r="K2542" t="s">
        <v>23</v>
      </c>
      <c r="L2542">
        <v>20</v>
      </c>
      <c r="M2542">
        <v>114</v>
      </c>
      <c r="N2542">
        <v>2.16</v>
      </c>
      <c r="O2542">
        <v>0.59</v>
      </c>
      <c r="P2542" t="s">
        <v>24</v>
      </c>
      <c r="Q2542" t="s">
        <v>8640</v>
      </c>
      <c r="R2542" t="s">
        <v>8641</v>
      </c>
      <c r="S2542" t="s">
        <v>4203</v>
      </c>
      <c r="T2542" t="b">
        <f t="shared" si="243"/>
        <v>0</v>
      </c>
      <c r="U2542" t="s">
        <v>28</v>
      </c>
      <c r="V2542">
        <v>7.12</v>
      </c>
      <c r="W2542">
        <v>13.901</v>
      </c>
      <c r="X2542">
        <v>0.29399999999999998</v>
      </c>
      <c r="Y2542">
        <v>3</v>
      </c>
      <c r="Z2542" t="s">
        <v>29</v>
      </c>
      <c r="AA2542" t="s">
        <v>24</v>
      </c>
      <c r="AB2542" t="s">
        <v>24</v>
      </c>
    </row>
    <row r="2543" spans="1:28" x14ac:dyDescent="0.35">
      <c r="A2543" s="4" t="s">
        <v>18570</v>
      </c>
      <c r="B2543" s="6">
        <f t="shared" si="241"/>
        <v>43864.226724537039</v>
      </c>
      <c r="C2543" s="12">
        <f t="shared" si="239"/>
        <v>43862</v>
      </c>
      <c r="D2543" s="3">
        <f t="shared" si="240"/>
        <v>2020</v>
      </c>
      <c r="E2543" s="3" t="str">
        <f t="shared" si="242"/>
        <v>02-2020</v>
      </c>
      <c r="F2543" s="5">
        <f t="shared" si="238"/>
        <v>43842.607106481482</v>
      </c>
      <c r="G2543">
        <v>36.524999999999999</v>
      </c>
      <c r="H2543">
        <v>71.148600000000002</v>
      </c>
      <c r="I2543">
        <v>107.6</v>
      </c>
      <c r="J2543">
        <v>4.4000000000000004</v>
      </c>
      <c r="K2543" t="s">
        <v>23</v>
      </c>
      <c r="M2543">
        <v>73</v>
      </c>
      <c r="N2543">
        <v>1.083</v>
      </c>
      <c r="O2543">
        <v>0.84</v>
      </c>
      <c r="P2543" t="s">
        <v>24</v>
      </c>
      <c r="Q2543" t="s">
        <v>18571</v>
      </c>
      <c r="R2543" t="s">
        <v>18572</v>
      </c>
      <c r="S2543" t="s">
        <v>18573</v>
      </c>
      <c r="T2543" t="b">
        <f t="shared" si="243"/>
        <v>1</v>
      </c>
      <c r="U2543" t="s">
        <v>28</v>
      </c>
      <c r="V2543">
        <v>6.7</v>
      </c>
      <c r="W2543">
        <v>7.7</v>
      </c>
      <c r="X2543">
        <v>0.107</v>
      </c>
      <c r="Y2543">
        <v>25</v>
      </c>
      <c r="Z2543" t="s">
        <v>29</v>
      </c>
      <c r="AA2543" t="s">
        <v>24</v>
      </c>
      <c r="AB2543" t="s">
        <v>24</v>
      </c>
    </row>
    <row r="2544" spans="1:28" x14ac:dyDescent="0.35">
      <c r="A2544" s="4" t="s">
        <v>18758</v>
      </c>
      <c r="B2544" s="6">
        <f t="shared" si="241"/>
        <v>43842.607106481482</v>
      </c>
      <c r="C2544" s="12">
        <f t="shared" si="239"/>
        <v>43831</v>
      </c>
      <c r="D2544" s="3">
        <f t="shared" si="240"/>
        <v>2020</v>
      </c>
      <c r="E2544" s="3" t="str">
        <f t="shared" si="242"/>
        <v>01-2020</v>
      </c>
      <c r="F2544" s="5">
        <f t="shared" si="238"/>
        <v>45011.120451388888</v>
      </c>
      <c r="G2544">
        <v>29.4848</v>
      </c>
      <c r="H2544">
        <v>81.704999999999998</v>
      </c>
      <c r="I2544">
        <v>10</v>
      </c>
      <c r="J2544">
        <v>4.4000000000000004</v>
      </c>
      <c r="K2544" t="s">
        <v>23</v>
      </c>
      <c r="M2544">
        <v>160</v>
      </c>
      <c r="N2544">
        <v>8.3079999999999998</v>
      </c>
      <c r="O2544">
        <v>0.57999999999999996</v>
      </c>
      <c r="P2544" t="s">
        <v>24</v>
      </c>
      <c r="Q2544" t="s">
        <v>18759</v>
      </c>
      <c r="R2544" t="s">
        <v>18760</v>
      </c>
      <c r="S2544" t="s">
        <v>18761</v>
      </c>
      <c r="T2544" t="b">
        <f t="shared" si="243"/>
        <v>1</v>
      </c>
      <c r="U2544" t="s">
        <v>28</v>
      </c>
      <c r="V2544">
        <v>10.8</v>
      </c>
      <c r="W2544">
        <v>1.9</v>
      </c>
      <c r="X2544">
        <v>8.8999999999999996E-2</v>
      </c>
      <c r="Y2544">
        <v>36</v>
      </c>
      <c r="Z2544" t="s">
        <v>29</v>
      </c>
      <c r="AA2544" t="s">
        <v>24</v>
      </c>
      <c r="AB2544" t="s">
        <v>24</v>
      </c>
    </row>
    <row r="2545" spans="1:30" x14ac:dyDescent="0.35">
      <c r="A2545" s="4" t="s">
        <v>8648</v>
      </c>
      <c r="B2545" s="6">
        <f t="shared" si="241"/>
        <v>45011.120451388888</v>
      </c>
      <c r="C2545" s="12">
        <f t="shared" si="239"/>
        <v>44986</v>
      </c>
      <c r="D2545" s="3">
        <f t="shared" si="240"/>
        <v>2023</v>
      </c>
      <c r="E2545" s="3" t="str">
        <f t="shared" si="242"/>
        <v>03-2023</v>
      </c>
      <c r="F2545" s="5">
        <f t="shared" si="238"/>
        <v>46011.19253472222</v>
      </c>
      <c r="G2545">
        <v>5.2808999999999999</v>
      </c>
      <c r="H2545">
        <v>94.463899999999995</v>
      </c>
      <c r="I2545">
        <v>51.787999999999997</v>
      </c>
      <c r="J2545">
        <v>4.5</v>
      </c>
      <c r="K2545" t="s">
        <v>23</v>
      </c>
      <c r="L2545">
        <v>45</v>
      </c>
      <c r="M2545">
        <v>168</v>
      </c>
      <c r="N2545">
        <v>2.4740000000000002</v>
      </c>
      <c r="O2545">
        <v>0.74</v>
      </c>
      <c r="P2545" t="s">
        <v>24</v>
      </c>
      <c r="Q2545" t="s">
        <v>8649</v>
      </c>
      <c r="R2545" t="s">
        <v>8650</v>
      </c>
      <c r="S2545" t="s">
        <v>8651</v>
      </c>
      <c r="T2545" t="b">
        <f t="shared" si="243"/>
        <v>0</v>
      </c>
      <c r="U2545" t="s">
        <v>28</v>
      </c>
      <c r="V2545">
        <v>10.71</v>
      </c>
      <c r="W2545">
        <v>7.0960000000000001</v>
      </c>
      <c r="X2545">
        <v>9.2999999999999999E-2</v>
      </c>
      <c r="Y2545">
        <v>34</v>
      </c>
      <c r="Z2545" t="s">
        <v>29</v>
      </c>
      <c r="AA2545" t="s">
        <v>24</v>
      </c>
      <c r="AB2545" t="s">
        <v>24</v>
      </c>
    </row>
    <row r="2546" spans="1:30" x14ac:dyDescent="0.35">
      <c r="A2546" s="4" t="s">
        <v>97</v>
      </c>
      <c r="B2546" s="6">
        <f t="shared" si="241"/>
        <v>46011.19253472222</v>
      </c>
      <c r="C2546" s="12">
        <f t="shared" si="239"/>
        <v>45992</v>
      </c>
      <c r="D2546" s="3">
        <f t="shared" si="240"/>
        <v>2025</v>
      </c>
      <c r="E2546" s="3" t="str">
        <f t="shared" si="242"/>
        <v>12-2025</v>
      </c>
      <c r="F2546" s="5">
        <f t="shared" si="238"/>
        <v>45010.502592592595</v>
      </c>
      <c r="G2546">
        <v>33.496200000000002</v>
      </c>
      <c r="H2546">
        <v>71.964100000000002</v>
      </c>
      <c r="I2546">
        <v>10</v>
      </c>
      <c r="J2546">
        <v>4.3</v>
      </c>
      <c r="K2546" t="s">
        <v>23</v>
      </c>
      <c r="L2546">
        <v>27</v>
      </c>
      <c r="M2546">
        <v>99</v>
      </c>
      <c r="N2546">
        <v>4.8250000000000002</v>
      </c>
      <c r="O2546">
        <v>0.91</v>
      </c>
      <c r="P2546" t="s">
        <v>24</v>
      </c>
      <c r="Q2546" t="s">
        <v>98</v>
      </c>
      <c r="R2546" t="s">
        <v>99</v>
      </c>
      <c r="S2546" t="s">
        <v>100</v>
      </c>
      <c r="U2546" t="s">
        <v>28</v>
      </c>
      <c r="V2546">
        <v>5.12</v>
      </c>
      <c r="W2546">
        <v>1.919</v>
      </c>
      <c r="X2546">
        <v>0.13300000000000001</v>
      </c>
      <c r="Y2546">
        <v>17</v>
      </c>
      <c r="Z2546" t="s">
        <v>29</v>
      </c>
      <c r="AA2546" t="s">
        <v>24</v>
      </c>
      <c r="AB2546" t="s">
        <v>24</v>
      </c>
      <c r="AD2546">
        <f>INT(J2546*2)/2</f>
        <v>4</v>
      </c>
    </row>
    <row r="2547" spans="1:30" x14ac:dyDescent="0.35">
      <c r="A2547" s="4" t="s">
        <v>8656</v>
      </c>
      <c r="B2547" s="6">
        <f t="shared" si="241"/>
        <v>45010.502592592595</v>
      </c>
      <c r="C2547" s="12">
        <f t="shared" si="239"/>
        <v>44986</v>
      </c>
      <c r="D2547" s="3">
        <f t="shared" si="240"/>
        <v>2023</v>
      </c>
      <c r="E2547" s="3" t="str">
        <f t="shared" si="242"/>
        <v>03-2023</v>
      </c>
      <c r="F2547" s="5">
        <f t="shared" si="238"/>
        <v>45010.285960648151</v>
      </c>
      <c r="G2547">
        <v>22.654199999999999</v>
      </c>
      <c r="H2547">
        <v>95.335499999999996</v>
      </c>
      <c r="I2547">
        <v>11.095000000000001</v>
      </c>
      <c r="J2547">
        <v>4.2</v>
      </c>
      <c r="K2547" t="s">
        <v>23</v>
      </c>
      <c r="L2547">
        <v>16</v>
      </c>
      <c r="M2547">
        <v>136</v>
      </c>
      <c r="N2547">
        <v>2.4529999999999998</v>
      </c>
      <c r="O2547">
        <v>0.28999999999999998</v>
      </c>
      <c r="P2547" t="s">
        <v>24</v>
      </c>
      <c r="Q2547" t="s">
        <v>8657</v>
      </c>
      <c r="R2547" t="s">
        <v>8658</v>
      </c>
      <c r="S2547" t="s">
        <v>8659</v>
      </c>
      <c r="T2547" t="b">
        <f t="shared" ref="T2547:T2610" si="244">OR(ISNUMBER(SEARCH("India",S2547)),ISNUMBER(SEARCH("Pakistan",S2547)),ISNUMBER(SEARCH("Afghanistan",S2547)),ISNUMBER(SEARCH("Bangladesh",S2547)),ISNUMBER(SEARCH("Nepal",S2547)),ISNUMBER(SEARCH("Bhutan",S2547)),ISNUMBER(SEARCH("Sri Lanka",S2547)),ISNUMBER(SEARCH("Maldives",S2547)))</f>
        <v>0</v>
      </c>
      <c r="U2547" t="s">
        <v>28</v>
      </c>
      <c r="V2547">
        <v>8.9</v>
      </c>
      <c r="W2547">
        <v>4.6680000000000001</v>
      </c>
      <c r="X2547">
        <v>0.152</v>
      </c>
      <c r="Y2547">
        <v>12</v>
      </c>
      <c r="Z2547" t="s">
        <v>29</v>
      </c>
      <c r="AA2547" t="s">
        <v>24</v>
      </c>
      <c r="AB2547" t="s">
        <v>24</v>
      </c>
    </row>
    <row r="2548" spans="1:30" x14ac:dyDescent="0.35">
      <c r="A2548" s="4" t="s">
        <v>8660</v>
      </c>
      <c r="B2548" s="6">
        <f t="shared" si="241"/>
        <v>45010.285960648151</v>
      </c>
      <c r="C2548" s="12">
        <f t="shared" si="239"/>
        <v>44986</v>
      </c>
      <c r="D2548" s="3">
        <f t="shared" si="240"/>
        <v>2023</v>
      </c>
      <c r="E2548" s="3" t="str">
        <f t="shared" si="242"/>
        <v>03-2023</v>
      </c>
      <c r="F2548" s="5">
        <f t="shared" si="238"/>
        <v>46005.298425925925</v>
      </c>
      <c r="G2548">
        <v>18.340199999999999</v>
      </c>
      <c r="H2548">
        <v>94.997900000000001</v>
      </c>
      <c r="I2548">
        <v>53.518999999999998</v>
      </c>
      <c r="J2548">
        <v>4.0999999999999996</v>
      </c>
      <c r="K2548" t="s">
        <v>23</v>
      </c>
      <c r="L2548">
        <v>17</v>
      </c>
      <c r="M2548">
        <v>173</v>
      </c>
      <c r="N2548">
        <v>1.7909999999999999</v>
      </c>
      <c r="O2548">
        <v>0.46</v>
      </c>
      <c r="P2548" t="s">
        <v>24</v>
      </c>
      <c r="Q2548" t="s">
        <v>8661</v>
      </c>
      <c r="R2548" t="s">
        <v>8662</v>
      </c>
      <c r="S2548" t="s">
        <v>8663</v>
      </c>
      <c r="T2548" t="b">
        <f t="shared" si="244"/>
        <v>0</v>
      </c>
      <c r="U2548" t="s">
        <v>28</v>
      </c>
      <c r="V2548">
        <v>8.61</v>
      </c>
      <c r="W2548">
        <v>7.101</v>
      </c>
      <c r="X2548">
        <v>0.23300000000000001</v>
      </c>
      <c r="Y2548">
        <v>5</v>
      </c>
      <c r="Z2548" t="s">
        <v>29</v>
      </c>
      <c r="AA2548" t="s">
        <v>24</v>
      </c>
      <c r="AB2548" t="s">
        <v>24</v>
      </c>
    </row>
    <row r="2549" spans="1:30" x14ac:dyDescent="0.35">
      <c r="A2549" s="4" t="s">
        <v>131</v>
      </c>
      <c r="B2549" s="6">
        <f t="shared" si="241"/>
        <v>46005.298425925925</v>
      </c>
      <c r="C2549" s="12">
        <f t="shared" si="239"/>
        <v>45992</v>
      </c>
      <c r="D2549" s="3">
        <f t="shared" si="240"/>
        <v>2025</v>
      </c>
      <c r="E2549" s="3" t="str">
        <f t="shared" si="242"/>
        <v>12-2025</v>
      </c>
      <c r="F2549" s="5">
        <f t="shared" si="238"/>
        <v>46000.324756944443</v>
      </c>
      <c r="G2549">
        <v>28.605</v>
      </c>
      <c r="H2549">
        <v>84.171599999999998</v>
      </c>
      <c r="I2549">
        <v>10</v>
      </c>
      <c r="J2549">
        <v>4.3</v>
      </c>
      <c r="K2549" t="s">
        <v>23</v>
      </c>
      <c r="L2549">
        <v>32</v>
      </c>
      <c r="M2549">
        <v>160</v>
      </c>
      <c r="N2549">
        <v>16.042999999999999</v>
      </c>
      <c r="O2549">
        <v>1.18</v>
      </c>
      <c r="P2549" t="s">
        <v>24</v>
      </c>
      <c r="Q2549" t="s">
        <v>132</v>
      </c>
      <c r="R2549" t="s">
        <v>133</v>
      </c>
      <c r="S2549" t="s">
        <v>134</v>
      </c>
      <c r="T2549" t="b">
        <f t="shared" si="244"/>
        <v>1</v>
      </c>
      <c r="U2549" t="s">
        <v>28</v>
      </c>
      <c r="V2549">
        <v>12.05</v>
      </c>
      <c r="W2549">
        <v>1.661</v>
      </c>
      <c r="X2549">
        <v>0.104</v>
      </c>
      <c r="Y2549">
        <v>26</v>
      </c>
      <c r="Z2549" t="s">
        <v>29</v>
      </c>
      <c r="AA2549" t="s">
        <v>24</v>
      </c>
      <c r="AB2549" t="s">
        <v>24</v>
      </c>
    </row>
    <row r="2550" spans="1:30" x14ac:dyDescent="0.35">
      <c r="A2550" s="4" t="s">
        <v>175</v>
      </c>
      <c r="B2550" s="6">
        <f t="shared" si="241"/>
        <v>46000.324756944443</v>
      </c>
      <c r="C2550" s="12">
        <f t="shared" si="239"/>
        <v>45992</v>
      </c>
      <c r="D2550" s="3">
        <f t="shared" si="240"/>
        <v>2025</v>
      </c>
      <c r="E2550" s="3" t="str">
        <f t="shared" si="242"/>
        <v>12-2025</v>
      </c>
      <c r="F2550" s="5">
        <f t="shared" si="238"/>
        <v>45008.435127314813</v>
      </c>
      <c r="G2550">
        <v>34.682699999999997</v>
      </c>
      <c r="H2550">
        <v>70.604299999999995</v>
      </c>
      <c r="I2550">
        <v>65.430000000000007</v>
      </c>
      <c r="J2550">
        <v>4.3</v>
      </c>
      <c r="K2550" t="s">
        <v>23</v>
      </c>
      <c r="L2550">
        <v>52</v>
      </c>
      <c r="M2550">
        <v>142</v>
      </c>
      <c r="N2550">
        <v>3.927</v>
      </c>
      <c r="O2550">
        <v>0.66</v>
      </c>
      <c r="P2550" t="s">
        <v>24</v>
      </c>
      <c r="Q2550" t="s">
        <v>176</v>
      </c>
      <c r="R2550" t="s">
        <v>177</v>
      </c>
      <c r="S2550" t="s">
        <v>178</v>
      </c>
      <c r="T2550" t="b">
        <f t="shared" si="244"/>
        <v>1</v>
      </c>
      <c r="U2550" t="s">
        <v>28</v>
      </c>
      <c r="V2550">
        <v>11.15</v>
      </c>
      <c r="W2550">
        <v>8.3079999999999998</v>
      </c>
      <c r="X2550">
        <v>9.1999999999999998E-2</v>
      </c>
      <c r="Y2550">
        <v>36</v>
      </c>
      <c r="Z2550" t="s">
        <v>29</v>
      </c>
      <c r="AA2550" t="s">
        <v>24</v>
      </c>
      <c r="AB2550" t="s">
        <v>24</v>
      </c>
    </row>
    <row r="2551" spans="1:30" x14ac:dyDescent="0.35">
      <c r="A2551" s="4" t="s">
        <v>8671</v>
      </c>
      <c r="B2551" s="6">
        <f t="shared" si="241"/>
        <v>45008.435127314813</v>
      </c>
      <c r="C2551" s="12">
        <f t="shared" si="239"/>
        <v>44986</v>
      </c>
      <c r="D2551" s="3">
        <f t="shared" si="240"/>
        <v>2023</v>
      </c>
      <c r="E2551" s="3" t="str">
        <f t="shared" si="242"/>
        <v>03-2023</v>
      </c>
      <c r="F2551" s="5">
        <f t="shared" si="238"/>
        <v>45994.61482638889</v>
      </c>
      <c r="G2551">
        <v>22.516200000000001</v>
      </c>
      <c r="H2551">
        <v>100.9286</v>
      </c>
      <c r="I2551">
        <v>10</v>
      </c>
      <c r="J2551">
        <v>4.3</v>
      </c>
      <c r="K2551" t="s">
        <v>23</v>
      </c>
      <c r="L2551">
        <v>27</v>
      </c>
      <c r="M2551">
        <v>86</v>
      </c>
      <c r="N2551">
        <v>1.7450000000000001</v>
      </c>
      <c r="O2551">
        <v>0.86</v>
      </c>
      <c r="P2551" t="s">
        <v>24</v>
      </c>
      <c r="Q2551" t="s">
        <v>8672</v>
      </c>
      <c r="R2551" t="s">
        <v>8673</v>
      </c>
      <c r="S2551" t="s">
        <v>8674</v>
      </c>
      <c r="T2551" t="b">
        <f t="shared" si="244"/>
        <v>0</v>
      </c>
      <c r="U2551" t="s">
        <v>28</v>
      </c>
      <c r="V2551">
        <v>7.24</v>
      </c>
      <c r="W2551">
        <v>1.8859999999999999</v>
      </c>
      <c r="X2551">
        <v>0.189</v>
      </c>
      <c r="Y2551">
        <v>8</v>
      </c>
      <c r="Z2551" t="s">
        <v>29</v>
      </c>
      <c r="AA2551" t="s">
        <v>24</v>
      </c>
      <c r="AB2551" t="s">
        <v>24</v>
      </c>
    </row>
    <row r="2552" spans="1:30" x14ac:dyDescent="0.35">
      <c r="A2552" s="4" t="s">
        <v>238</v>
      </c>
      <c r="B2552" s="6">
        <f t="shared" si="241"/>
        <v>45994.61482638889</v>
      </c>
      <c r="C2552" s="12">
        <f t="shared" si="239"/>
        <v>45992</v>
      </c>
      <c r="D2552" s="3">
        <f t="shared" si="240"/>
        <v>2025</v>
      </c>
      <c r="E2552" s="3" t="str">
        <f t="shared" si="242"/>
        <v>12-2025</v>
      </c>
      <c r="F2552" s="5">
        <f t="shared" si="238"/>
        <v>45008.120717592596</v>
      </c>
      <c r="G2552">
        <v>36.415500000000002</v>
      </c>
      <c r="H2552">
        <v>74.313699999999997</v>
      </c>
      <c r="I2552">
        <v>47.366999999999997</v>
      </c>
      <c r="J2552">
        <v>4.3</v>
      </c>
      <c r="K2552" t="s">
        <v>23</v>
      </c>
      <c r="L2552">
        <v>46</v>
      </c>
      <c r="M2552">
        <v>165</v>
      </c>
      <c r="N2552">
        <v>2.3889999999999998</v>
      </c>
      <c r="O2552">
        <v>0.77</v>
      </c>
      <c r="P2552" t="s">
        <v>24</v>
      </c>
      <c r="Q2552" t="s">
        <v>239</v>
      </c>
      <c r="R2552" t="s">
        <v>240</v>
      </c>
      <c r="S2552" t="s">
        <v>241</v>
      </c>
      <c r="T2552" t="b">
        <f t="shared" si="244"/>
        <v>1</v>
      </c>
      <c r="U2552" t="s">
        <v>28</v>
      </c>
      <c r="V2552">
        <v>10.31</v>
      </c>
      <c r="W2552">
        <v>9.4960000000000004</v>
      </c>
      <c r="X2552">
        <v>9.4E-2</v>
      </c>
      <c r="Y2552">
        <v>32</v>
      </c>
      <c r="Z2552" t="s">
        <v>29</v>
      </c>
      <c r="AA2552" t="s">
        <v>24</v>
      </c>
      <c r="AB2552" t="s">
        <v>24</v>
      </c>
    </row>
    <row r="2553" spans="1:30" x14ac:dyDescent="0.35">
      <c r="A2553" s="4" t="s">
        <v>8678</v>
      </c>
      <c r="B2553" s="6">
        <f t="shared" si="241"/>
        <v>45008.120717592596</v>
      </c>
      <c r="C2553" s="12">
        <f t="shared" si="239"/>
        <v>44986</v>
      </c>
      <c r="D2553" s="3">
        <f t="shared" si="240"/>
        <v>2023</v>
      </c>
      <c r="E2553" s="3" t="str">
        <f t="shared" si="242"/>
        <v>03-2023</v>
      </c>
      <c r="F2553" s="5">
        <f t="shared" si="238"/>
        <v>45007.838703703703</v>
      </c>
      <c r="G2553">
        <v>39.347099999999998</v>
      </c>
      <c r="H2553">
        <v>69.713300000000004</v>
      </c>
      <c r="I2553">
        <v>10</v>
      </c>
      <c r="J2553">
        <v>4.5999999999999996</v>
      </c>
      <c r="K2553" t="s">
        <v>23</v>
      </c>
      <c r="L2553">
        <v>59</v>
      </c>
      <c r="M2553">
        <v>36</v>
      </c>
      <c r="N2553">
        <v>0.88</v>
      </c>
      <c r="O2553">
        <v>0.62</v>
      </c>
      <c r="P2553" t="s">
        <v>24</v>
      </c>
      <c r="Q2553" t="s">
        <v>8679</v>
      </c>
      <c r="R2553" t="s">
        <v>8680</v>
      </c>
      <c r="S2553" t="s">
        <v>8681</v>
      </c>
      <c r="T2553" t="b">
        <f t="shared" si="244"/>
        <v>0</v>
      </c>
      <c r="U2553" t="s">
        <v>28</v>
      </c>
      <c r="V2553">
        <v>4.13</v>
      </c>
      <c r="W2553">
        <v>1.85</v>
      </c>
      <c r="X2553">
        <v>7.0999999999999994E-2</v>
      </c>
      <c r="Y2553">
        <v>59</v>
      </c>
      <c r="Z2553" t="s">
        <v>29</v>
      </c>
      <c r="AA2553" t="s">
        <v>24</v>
      </c>
      <c r="AB2553" t="s">
        <v>24</v>
      </c>
    </row>
    <row r="2554" spans="1:30" x14ac:dyDescent="0.35">
      <c r="A2554" s="4" t="s">
        <v>8682</v>
      </c>
      <c r="B2554" s="6">
        <f t="shared" si="241"/>
        <v>45007.838703703703</v>
      </c>
      <c r="C2554" s="12">
        <f t="shared" si="239"/>
        <v>44986</v>
      </c>
      <c r="D2554" s="3">
        <f t="shared" si="240"/>
        <v>2023</v>
      </c>
      <c r="E2554" s="3" t="str">
        <f t="shared" si="242"/>
        <v>03-2023</v>
      </c>
      <c r="F2554" s="5">
        <f t="shared" si="238"/>
        <v>45991.206331018519</v>
      </c>
      <c r="G2554">
        <v>39.383000000000003</v>
      </c>
      <c r="H2554">
        <v>69.893100000000004</v>
      </c>
      <c r="I2554">
        <v>12</v>
      </c>
      <c r="J2554">
        <v>5.8</v>
      </c>
      <c r="K2554" t="s">
        <v>106</v>
      </c>
      <c r="L2554">
        <v>170</v>
      </c>
      <c r="M2554">
        <v>32</v>
      </c>
      <c r="N2554">
        <v>0.999</v>
      </c>
      <c r="O2554">
        <v>0.82</v>
      </c>
      <c r="P2554" t="s">
        <v>24</v>
      </c>
      <c r="Q2554" t="s">
        <v>8683</v>
      </c>
      <c r="R2554" t="s">
        <v>8684</v>
      </c>
      <c r="S2554" t="s">
        <v>8685</v>
      </c>
      <c r="T2554" t="b">
        <f t="shared" si="244"/>
        <v>0</v>
      </c>
      <c r="U2554" t="s">
        <v>28</v>
      </c>
      <c r="V2554">
        <v>5.68</v>
      </c>
      <c r="W2554">
        <v>1.752</v>
      </c>
      <c r="X2554">
        <v>0.06</v>
      </c>
      <c r="Y2554">
        <v>27</v>
      </c>
      <c r="Z2554" t="s">
        <v>29</v>
      </c>
      <c r="AA2554" t="s">
        <v>24</v>
      </c>
      <c r="AB2554" t="s">
        <v>24</v>
      </c>
    </row>
    <row r="2555" spans="1:30" x14ac:dyDescent="0.35">
      <c r="A2555" s="4" t="s">
        <v>267</v>
      </c>
      <c r="B2555" s="6">
        <f t="shared" si="241"/>
        <v>45991.206331018519</v>
      </c>
      <c r="C2555" s="12">
        <f t="shared" si="239"/>
        <v>45962</v>
      </c>
      <c r="D2555" s="3">
        <f t="shared" si="240"/>
        <v>2025</v>
      </c>
      <c r="E2555" s="3" t="str">
        <f t="shared" si="242"/>
        <v>11-2025</v>
      </c>
      <c r="F2555" s="5">
        <f t="shared" si="238"/>
        <v>45988.380659722221</v>
      </c>
      <c r="G2555">
        <v>30.251799999999999</v>
      </c>
      <c r="H2555">
        <v>79.461100000000002</v>
      </c>
      <c r="I2555">
        <v>25.331</v>
      </c>
      <c r="J2555">
        <v>4.3</v>
      </c>
      <c r="K2555" t="s">
        <v>23</v>
      </c>
      <c r="L2555">
        <v>22</v>
      </c>
      <c r="M2555">
        <v>177</v>
      </c>
      <c r="N2555">
        <v>9.8930000000000007</v>
      </c>
      <c r="O2555">
        <v>0.78</v>
      </c>
      <c r="P2555" t="s">
        <v>24</v>
      </c>
      <c r="Q2555" t="s">
        <v>268</v>
      </c>
      <c r="R2555" t="s">
        <v>269</v>
      </c>
      <c r="S2555" t="s">
        <v>270</v>
      </c>
      <c r="T2555" t="b">
        <f t="shared" si="244"/>
        <v>1</v>
      </c>
      <c r="U2555" t="s">
        <v>28</v>
      </c>
      <c r="V2555">
        <v>12.89</v>
      </c>
      <c r="W2555">
        <v>6.51</v>
      </c>
      <c r="X2555">
        <v>0.13800000000000001</v>
      </c>
      <c r="Y2555">
        <v>15</v>
      </c>
      <c r="Z2555" t="s">
        <v>29</v>
      </c>
      <c r="AA2555" t="s">
        <v>24</v>
      </c>
      <c r="AB2555" t="s">
        <v>24</v>
      </c>
    </row>
    <row r="2556" spans="1:30" x14ac:dyDescent="0.35">
      <c r="A2556" s="4" t="s">
        <v>285</v>
      </c>
      <c r="B2556" s="6">
        <f t="shared" si="241"/>
        <v>45988.380659722221</v>
      </c>
      <c r="C2556" s="12">
        <f t="shared" si="239"/>
        <v>45962</v>
      </c>
      <c r="D2556" s="3">
        <f t="shared" si="240"/>
        <v>2025</v>
      </c>
      <c r="E2556" s="3" t="str">
        <f t="shared" si="242"/>
        <v>11-2025</v>
      </c>
      <c r="F2556" s="5">
        <f t="shared" si="238"/>
        <v>45983.504212962966</v>
      </c>
      <c r="G2556">
        <v>36.9786</v>
      </c>
      <c r="H2556">
        <v>71.221500000000006</v>
      </c>
      <c r="I2556">
        <v>126.64400000000001</v>
      </c>
      <c r="J2556">
        <v>4.3</v>
      </c>
      <c r="K2556" t="s">
        <v>23</v>
      </c>
      <c r="L2556">
        <v>22</v>
      </c>
      <c r="M2556">
        <v>200</v>
      </c>
      <c r="N2556">
        <v>1.667</v>
      </c>
      <c r="O2556">
        <v>0.63</v>
      </c>
      <c r="P2556" t="s">
        <v>24</v>
      </c>
      <c r="Q2556" t="s">
        <v>286</v>
      </c>
      <c r="R2556" t="s">
        <v>280</v>
      </c>
      <c r="S2556" t="s">
        <v>287</v>
      </c>
      <c r="T2556" t="b">
        <f t="shared" si="244"/>
        <v>1</v>
      </c>
      <c r="U2556" t="s">
        <v>28</v>
      </c>
      <c r="V2556">
        <v>8.14</v>
      </c>
      <c r="W2556">
        <v>11.206</v>
      </c>
      <c r="X2556">
        <v>0.216</v>
      </c>
      <c r="Y2556">
        <v>6</v>
      </c>
      <c r="Z2556" t="s">
        <v>29</v>
      </c>
      <c r="AA2556" t="s">
        <v>24</v>
      </c>
      <c r="AB2556" t="s">
        <v>24</v>
      </c>
    </row>
    <row r="2557" spans="1:30" x14ac:dyDescent="0.35">
      <c r="A2557" s="4" t="s">
        <v>332</v>
      </c>
      <c r="B2557" s="6">
        <f t="shared" si="241"/>
        <v>45983.504212962966</v>
      </c>
      <c r="C2557" s="12">
        <f t="shared" si="239"/>
        <v>45962</v>
      </c>
      <c r="D2557" s="3">
        <f t="shared" si="240"/>
        <v>2025</v>
      </c>
      <c r="E2557" s="3" t="str">
        <f t="shared" si="242"/>
        <v>11-2025</v>
      </c>
      <c r="F2557" s="5">
        <f t="shared" si="238"/>
        <v>45004.713541666664</v>
      </c>
      <c r="G2557">
        <v>23.758500000000002</v>
      </c>
      <c r="H2557">
        <v>90.458799999999997</v>
      </c>
      <c r="I2557">
        <v>10</v>
      </c>
      <c r="J2557">
        <v>4.3</v>
      </c>
      <c r="K2557" t="s">
        <v>23</v>
      </c>
      <c r="L2557">
        <v>31</v>
      </c>
      <c r="M2557">
        <v>172</v>
      </c>
      <c r="N2557">
        <v>4.8419999999999996</v>
      </c>
      <c r="O2557">
        <v>0.81</v>
      </c>
      <c r="P2557" t="s">
        <v>24</v>
      </c>
      <c r="Q2557" t="s">
        <v>333</v>
      </c>
      <c r="R2557" t="s">
        <v>334</v>
      </c>
      <c r="S2557" t="s">
        <v>335</v>
      </c>
      <c r="T2557" t="b">
        <f t="shared" si="244"/>
        <v>1</v>
      </c>
      <c r="U2557" t="s">
        <v>28</v>
      </c>
      <c r="V2557">
        <v>12.37</v>
      </c>
      <c r="W2557">
        <v>1.9359999999999999</v>
      </c>
      <c r="X2557">
        <v>0.122</v>
      </c>
      <c r="Y2557">
        <v>19</v>
      </c>
      <c r="Z2557" t="s">
        <v>29</v>
      </c>
      <c r="AA2557" t="s">
        <v>24</v>
      </c>
      <c r="AB2557" t="s">
        <v>24</v>
      </c>
    </row>
    <row r="2558" spans="1:30" x14ac:dyDescent="0.35">
      <c r="A2558" s="4" t="s">
        <v>8697</v>
      </c>
      <c r="B2558" s="6">
        <f t="shared" si="241"/>
        <v>45004.713541666664</v>
      </c>
      <c r="C2558" s="12">
        <f t="shared" si="239"/>
        <v>44986</v>
      </c>
      <c r="D2558" s="3">
        <f t="shared" si="240"/>
        <v>2023</v>
      </c>
      <c r="E2558" s="3" t="str">
        <f t="shared" si="242"/>
        <v>03-2023</v>
      </c>
      <c r="F2558" s="5">
        <f t="shared" si="238"/>
        <v>45004.250914351855</v>
      </c>
      <c r="G2558">
        <v>38.008299999999998</v>
      </c>
      <c r="H2558">
        <v>73.249300000000005</v>
      </c>
      <c r="I2558">
        <v>23.331</v>
      </c>
      <c r="J2558">
        <v>4.4000000000000004</v>
      </c>
      <c r="K2558" t="s">
        <v>23</v>
      </c>
      <c r="L2558">
        <v>73</v>
      </c>
      <c r="M2558">
        <v>90</v>
      </c>
      <c r="N2558">
        <v>1.8540000000000001</v>
      </c>
      <c r="O2558">
        <v>0.71</v>
      </c>
      <c r="P2558" t="s">
        <v>24</v>
      </c>
      <c r="Q2558" t="s">
        <v>8698</v>
      </c>
      <c r="R2558" t="s">
        <v>8699</v>
      </c>
      <c r="S2558" t="s">
        <v>8060</v>
      </c>
      <c r="T2558" t="b">
        <f t="shared" si="244"/>
        <v>0</v>
      </c>
      <c r="U2558" t="s">
        <v>28</v>
      </c>
      <c r="V2558">
        <v>8.25</v>
      </c>
      <c r="W2558">
        <v>4.8250000000000002</v>
      </c>
      <c r="X2558">
        <v>7.2999999999999995E-2</v>
      </c>
      <c r="Y2558">
        <v>57</v>
      </c>
      <c r="Z2558" t="s">
        <v>29</v>
      </c>
      <c r="AA2558" t="s">
        <v>24</v>
      </c>
      <c r="AB2558" t="s">
        <v>24</v>
      </c>
    </row>
    <row r="2559" spans="1:30" x14ac:dyDescent="0.35">
      <c r="A2559" s="4" t="s">
        <v>8700</v>
      </c>
      <c r="B2559" s="6">
        <f t="shared" si="241"/>
        <v>45004.250914351855</v>
      </c>
      <c r="C2559" s="12">
        <f t="shared" si="239"/>
        <v>44986</v>
      </c>
      <c r="D2559" s="3">
        <f t="shared" si="240"/>
        <v>2023</v>
      </c>
      <c r="E2559" s="3" t="str">
        <f t="shared" si="242"/>
        <v>03-2023</v>
      </c>
      <c r="F2559" s="5">
        <f t="shared" si="238"/>
        <v>45003.482835648145</v>
      </c>
      <c r="G2559">
        <v>38.556100000000001</v>
      </c>
      <c r="H2559">
        <v>73.371399999999994</v>
      </c>
      <c r="I2559">
        <v>112.98399999999999</v>
      </c>
      <c r="J2559">
        <v>4.0999999999999996</v>
      </c>
      <c r="K2559" t="s">
        <v>23</v>
      </c>
      <c r="L2559">
        <v>42</v>
      </c>
      <c r="M2559">
        <v>122</v>
      </c>
      <c r="N2559">
        <v>1.532</v>
      </c>
      <c r="O2559">
        <v>0.75</v>
      </c>
      <c r="P2559" t="s">
        <v>24</v>
      </c>
      <c r="Q2559" t="s">
        <v>8701</v>
      </c>
      <c r="R2559" t="s">
        <v>8702</v>
      </c>
      <c r="S2559" t="s">
        <v>8703</v>
      </c>
      <c r="T2559" t="b">
        <f t="shared" si="244"/>
        <v>0</v>
      </c>
      <c r="U2559" t="s">
        <v>28</v>
      </c>
      <c r="V2559">
        <v>3.15</v>
      </c>
      <c r="W2559">
        <v>8.3490000000000002</v>
      </c>
      <c r="X2559">
        <v>0.111</v>
      </c>
      <c r="Y2559">
        <v>22</v>
      </c>
      <c r="Z2559" t="s">
        <v>29</v>
      </c>
      <c r="AA2559" t="s">
        <v>24</v>
      </c>
      <c r="AB2559" t="s">
        <v>24</v>
      </c>
    </row>
    <row r="2560" spans="1:30" x14ac:dyDescent="0.35">
      <c r="A2560" s="4" t="s">
        <v>8704</v>
      </c>
      <c r="B2560" s="6">
        <f t="shared" si="241"/>
        <v>45003.482835648145</v>
      </c>
      <c r="C2560" s="12">
        <f t="shared" si="239"/>
        <v>44986</v>
      </c>
      <c r="D2560" s="3">
        <f t="shared" si="240"/>
        <v>2023</v>
      </c>
      <c r="E2560" s="3" t="str">
        <f t="shared" si="242"/>
        <v>03-2023</v>
      </c>
      <c r="F2560" s="5">
        <f t="shared" si="238"/>
        <v>45003.478761574072</v>
      </c>
      <c r="G2560">
        <v>39.206499999999998</v>
      </c>
      <c r="H2560">
        <v>69.908799999999999</v>
      </c>
      <c r="I2560">
        <v>10</v>
      </c>
      <c r="J2560">
        <v>4.0999999999999996</v>
      </c>
      <c r="K2560" t="s">
        <v>23</v>
      </c>
      <c r="L2560">
        <v>18</v>
      </c>
      <c r="M2560">
        <v>153</v>
      </c>
      <c r="N2560">
        <v>0.89</v>
      </c>
      <c r="O2560">
        <v>0.73</v>
      </c>
      <c r="P2560" t="s">
        <v>24</v>
      </c>
      <c r="Q2560" t="s">
        <v>8705</v>
      </c>
      <c r="R2560" t="s">
        <v>8706</v>
      </c>
      <c r="S2560" t="s">
        <v>8707</v>
      </c>
      <c r="T2560" t="b">
        <f t="shared" si="244"/>
        <v>0</v>
      </c>
      <c r="U2560" t="s">
        <v>28</v>
      </c>
      <c r="V2560">
        <v>6.55</v>
      </c>
      <c r="W2560">
        <v>1.9470000000000001</v>
      </c>
      <c r="X2560">
        <v>0.23400000000000001</v>
      </c>
      <c r="Y2560">
        <v>5</v>
      </c>
      <c r="Z2560" t="s">
        <v>29</v>
      </c>
      <c r="AA2560" t="s">
        <v>24</v>
      </c>
      <c r="AB2560" t="s">
        <v>24</v>
      </c>
    </row>
    <row r="2561" spans="1:28" x14ac:dyDescent="0.35">
      <c r="A2561" s="4" t="s">
        <v>8708</v>
      </c>
      <c r="B2561" s="6">
        <f t="shared" si="241"/>
        <v>45003.478761574072</v>
      </c>
      <c r="C2561" s="12">
        <f t="shared" si="239"/>
        <v>44986</v>
      </c>
      <c r="D2561" s="3">
        <f t="shared" si="240"/>
        <v>2023</v>
      </c>
      <c r="E2561" s="3" t="str">
        <f t="shared" si="242"/>
        <v>03-2023</v>
      </c>
      <c r="F2561" s="5">
        <f t="shared" si="238"/>
        <v>45968.906064814815</v>
      </c>
      <c r="G2561">
        <v>39.355200000000004</v>
      </c>
      <c r="H2561">
        <v>69.805300000000003</v>
      </c>
      <c r="I2561">
        <v>10</v>
      </c>
      <c r="J2561">
        <v>4.3</v>
      </c>
      <c r="K2561" t="s">
        <v>23</v>
      </c>
      <c r="L2561">
        <v>34</v>
      </c>
      <c r="M2561">
        <v>137</v>
      </c>
      <c r="N2561">
        <v>0.93300000000000005</v>
      </c>
      <c r="O2561">
        <v>0.43</v>
      </c>
      <c r="P2561" t="s">
        <v>24</v>
      </c>
      <c r="Q2561" t="s">
        <v>8709</v>
      </c>
      <c r="R2561" t="s">
        <v>8710</v>
      </c>
      <c r="S2561" t="s">
        <v>8711</v>
      </c>
      <c r="T2561" t="b">
        <f t="shared" si="244"/>
        <v>0</v>
      </c>
      <c r="U2561" t="s">
        <v>28</v>
      </c>
      <c r="V2561">
        <v>4.43</v>
      </c>
      <c r="W2561">
        <v>1.9350000000000001</v>
      </c>
      <c r="X2561">
        <v>0.11899999999999999</v>
      </c>
      <c r="Y2561">
        <v>21</v>
      </c>
      <c r="Z2561" t="s">
        <v>29</v>
      </c>
      <c r="AA2561" t="s">
        <v>24</v>
      </c>
      <c r="AB2561" t="s">
        <v>24</v>
      </c>
    </row>
    <row r="2562" spans="1:28" x14ac:dyDescent="0.35">
      <c r="A2562" s="4" t="s">
        <v>414</v>
      </c>
      <c r="B2562" s="6">
        <f t="shared" si="241"/>
        <v>45968.906064814815</v>
      </c>
      <c r="C2562" s="12">
        <f t="shared" si="239"/>
        <v>45962</v>
      </c>
      <c r="D2562" s="3">
        <f t="shared" si="240"/>
        <v>2025</v>
      </c>
      <c r="E2562" s="3" t="str">
        <f t="shared" si="242"/>
        <v>11-2025</v>
      </c>
      <c r="F2562" s="5">
        <f t="shared" ref="F2562:F2625" si="245">DATEVALUE(LEFT(A2563,10))+TIMEVALUE(MID(A2563,12,8))</f>
        <v>45002.763321759259</v>
      </c>
      <c r="G2562">
        <v>30.299299999999999</v>
      </c>
      <c r="H2562">
        <v>67.879900000000006</v>
      </c>
      <c r="I2562">
        <v>10</v>
      </c>
      <c r="J2562">
        <v>4.3</v>
      </c>
      <c r="K2562" t="s">
        <v>23</v>
      </c>
      <c r="L2562">
        <v>57</v>
      </c>
      <c r="M2562">
        <v>99</v>
      </c>
      <c r="N2562">
        <v>4.335</v>
      </c>
      <c r="O2562">
        <v>0.9</v>
      </c>
      <c r="P2562" t="s">
        <v>24</v>
      </c>
      <c r="Q2562" t="s">
        <v>415</v>
      </c>
      <c r="R2562" t="s">
        <v>416</v>
      </c>
      <c r="S2562" t="s">
        <v>417</v>
      </c>
      <c r="T2562" t="b">
        <f t="shared" si="244"/>
        <v>1</v>
      </c>
      <c r="U2562" t="s">
        <v>28</v>
      </c>
      <c r="V2562">
        <v>6.13</v>
      </c>
      <c r="W2562">
        <v>1.8779999999999999</v>
      </c>
      <c r="X2562">
        <v>9.2999999999999999E-2</v>
      </c>
      <c r="Y2562">
        <v>34</v>
      </c>
      <c r="Z2562" t="s">
        <v>29</v>
      </c>
      <c r="AA2562" t="s">
        <v>24</v>
      </c>
      <c r="AB2562" t="s">
        <v>24</v>
      </c>
    </row>
    <row r="2563" spans="1:28" x14ac:dyDescent="0.35">
      <c r="A2563" s="4" t="s">
        <v>8715</v>
      </c>
      <c r="B2563" s="6">
        <f t="shared" si="241"/>
        <v>45002.763321759259</v>
      </c>
      <c r="C2563" s="12">
        <f t="shared" ref="C2563:C2626" si="246">DATE(YEAR(B2563),MONTH(B2563),1)</f>
        <v>44986</v>
      </c>
      <c r="D2563" s="3">
        <f t="shared" ref="D2563:D2626" si="247">YEAR(B2563)</f>
        <v>2023</v>
      </c>
      <c r="E2563" s="3" t="str">
        <f t="shared" si="242"/>
        <v>03-2023</v>
      </c>
      <c r="F2563" s="5">
        <f t="shared" si="245"/>
        <v>45002.444201388891</v>
      </c>
      <c r="G2563">
        <v>38.298099999999998</v>
      </c>
      <c r="H2563">
        <v>75.538799999999995</v>
      </c>
      <c r="I2563">
        <v>142.52000000000001</v>
      </c>
      <c r="J2563">
        <v>4.7</v>
      </c>
      <c r="K2563" t="s">
        <v>23</v>
      </c>
      <c r="L2563">
        <v>149</v>
      </c>
      <c r="M2563">
        <v>55</v>
      </c>
      <c r="N2563">
        <v>2.7519999999999998</v>
      </c>
      <c r="O2563">
        <v>0.66</v>
      </c>
      <c r="P2563" t="s">
        <v>24</v>
      </c>
      <c r="Q2563" t="s">
        <v>8716</v>
      </c>
      <c r="R2563" t="s">
        <v>8717</v>
      </c>
      <c r="S2563" t="s">
        <v>8718</v>
      </c>
      <c r="T2563" t="b">
        <f t="shared" si="244"/>
        <v>0</v>
      </c>
      <c r="U2563" t="s">
        <v>28</v>
      </c>
      <c r="V2563">
        <v>6.12</v>
      </c>
      <c r="W2563">
        <v>4.7930000000000001</v>
      </c>
      <c r="X2563">
        <v>4.2000000000000003E-2</v>
      </c>
      <c r="Y2563">
        <v>174</v>
      </c>
      <c r="Z2563" t="s">
        <v>29</v>
      </c>
      <c r="AA2563" t="s">
        <v>24</v>
      </c>
      <c r="AB2563" t="s">
        <v>24</v>
      </c>
    </row>
    <row r="2564" spans="1:28" x14ac:dyDescent="0.35">
      <c r="A2564" s="4" t="s">
        <v>8719</v>
      </c>
      <c r="B2564" s="6">
        <f t="shared" ref="B2564:B2627" si="248">DATEVALUE(LEFT($A2564,10))+TIMEVALUE(MID($A2564,12,8))</f>
        <v>45002.444201388891</v>
      </c>
      <c r="C2564" s="12">
        <f t="shared" si="246"/>
        <v>44986</v>
      </c>
      <c r="D2564" s="3">
        <f t="shared" si="247"/>
        <v>2023</v>
      </c>
      <c r="E2564" s="3" t="str">
        <f t="shared" si="242"/>
        <v>03-2023</v>
      </c>
      <c r="F2564" s="5">
        <f t="shared" si="245"/>
        <v>45002.083148148151</v>
      </c>
      <c r="G2564">
        <v>30.766300000000001</v>
      </c>
      <c r="H2564">
        <v>96.089600000000004</v>
      </c>
      <c r="I2564">
        <v>10</v>
      </c>
      <c r="J2564">
        <v>5</v>
      </c>
      <c r="K2564" t="s">
        <v>106</v>
      </c>
      <c r="L2564">
        <v>137</v>
      </c>
      <c r="M2564">
        <v>35</v>
      </c>
      <c r="N2564">
        <v>9.891</v>
      </c>
      <c r="O2564">
        <v>0.47</v>
      </c>
      <c r="P2564" t="s">
        <v>24</v>
      </c>
      <c r="Q2564" t="s">
        <v>8720</v>
      </c>
      <c r="R2564" t="s">
        <v>8721</v>
      </c>
      <c r="S2564" t="s">
        <v>8722</v>
      </c>
      <c r="T2564" t="b">
        <f t="shared" si="244"/>
        <v>0</v>
      </c>
      <c r="U2564" t="s">
        <v>28</v>
      </c>
      <c r="V2564">
        <v>4</v>
      </c>
      <c r="W2564">
        <v>1.84</v>
      </c>
      <c r="X2564">
        <v>9.8000000000000004E-2</v>
      </c>
      <c r="Y2564">
        <v>10</v>
      </c>
      <c r="Z2564" t="s">
        <v>29</v>
      </c>
      <c r="AA2564" t="s">
        <v>24</v>
      </c>
      <c r="AB2564" t="s">
        <v>24</v>
      </c>
    </row>
    <row r="2565" spans="1:28" x14ac:dyDescent="0.35">
      <c r="A2565" s="4" t="s">
        <v>8723</v>
      </c>
      <c r="B2565" s="6">
        <f t="shared" si="248"/>
        <v>45002.083148148151</v>
      </c>
      <c r="C2565" s="12">
        <f t="shared" si="246"/>
        <v>44986</v>
      </c>
      <c r="D2565" s="3">
        <f t="shared" si="247"/>
        <v>2023</v>
      </c>
      <c r="E2565" s="3" t="str">
        <f t="shared" ref="E2565:E2628" si="249">TEXT(B2565,"mm-yyyy")</f>
        <v>03-2023</v>
      </c>
      <c r="F2565" s="5">
        <f t="shared" si="245"/>
        <v>45000.403263888889</v>
      </c>
      <c r="G2565">
        <v>38.535299999999999</v>
      </c>
      <c r="H2565">
        <v>73.194800000000001</v>
      </c>
      <c r="I2565">
        <v>10</v>
      </c>
      <c r="J2565">
        <v>4.4000000000000004</v>
      </c>
      <c r="K2565" t="s">
        <v>23</v>
      </c>
      <c r="L2565">
        <v>33</v>
      </c>
      <c r="M2565">
        <v>108</v>
      </c>
      <c r="N2565">
        <v>1.4379999999999999</v>
      </c>
      <c r="O2565">
        <v>0.71</v>
      </c>
      <c r="P2565" t="s">
        <v>24</v>
      </c>
      <c r="Q2565" t="s">
        <v>8724</v>
      </c>
      <c r="R2565" t="s">
        <v>8725</v>
      </c>
      <c r="S2565" t="s">
        <v>8726</v>
      </c>
      <c r="T2565" t="b">
        <f t="shared" si="244"/>
        <v>0</v>
      </c>
      <c r="U2565" t="s">
        <v>28</v>
      </c>
      <c r="V2565">
        <v>5.08</v>
      </c>
      <c r="W2565">
        <v>1.901</v>
      </c>
      <c r="X2565">
        <v>0.13</v>
      </c>
      <c r="Y2565">
        <v>17</v>
      </c>
      <c r="Z2565" t="s">
        <v>29</v>
      </c>
      <c r="AA2565" t="s">
        <v>24</v>
      </c>
      <c r="AB2565" t="s">
        <v>24</v>
      </c>
    </row>
    <row r="2566" spans="1:28" x14ac:dyDescent="0.35">
      <c r="A2566" s="4" t="s">
        <v>8727</v>
      </c>
      <c r="B2566" s="6">
        <f t="shared" si="248"/>
        <v>45000.403263888889</v>
      </c>
      <c r="C2566" s="12">
        <f t="shared" si="246"/>
        <v>44986</v>
      </c>
      <c r="D2566" s="3">
        <f t="shared" si="247"/>
        <v>2023</v>
      </c>
      <c r="E2566" s="3" t="str">
        <f t="shared" si="249"/>
        <v>03-2023</v>
      </c>
      <c r="F2566" s="5">
        <f t="shared" si="245"/>
        <v>45000.258020833331</v>
      </c>
      <c r="G2566">
        <v>33.783099999999997</v>
      </c>
      <c r="H2566">
        <v>81.910300000000007</v>
      </c>
      <c r="I2566">
        <v>10</v>
      </c>
      <c r="J2566">
        <v>4.4000000000000004</v>
      </c>
      <c r="K2566" t="s">
        <v>23</v>
      </c>
      <c r="L2566">
        <v>43</v>
      </c>
      <c r="M2566">
        <v>118</v>
      </c>
      <c r="N2566">
        <v>6.63</v>
      </c>
      <c r="O2566">
        <v>1.05</v>
      </c>
      <c r="P2566" t="s">
        <v>24</v>
      </c>
      <c r="Q2566" t="s">
        <v>8728</v>
      </c>
      <c r="R2566" t="s">
        <v>8729</v>
      </c>
      <c r="S2566" t="s">
        <v>8730</v>
      </c>
      <c r="T2566" t="b">
        <f t="shared" si="244"/>
        <v>0</v>
      </c>
      <c r="U2566" t="s">
        <v>28</v>
      </c>
      <c r="V2566">
        <v>9.3699999999999992</v>
      </c>
      <c r="W2566">
        <v>1.905</v>
      </c>
      <c r="X2566">
        <v>0.11700000000000001</v>
      </c>
      <c r="Y2566">
        <v>21</v>
      </c>
      <c r="Z2566" t="s">
        <v>29</v>
      </c>
      <c r="AA2566" t="s">
        <v>24</v>
      </c>
      <c r="AB2566" t="s">
        <v>24</v>
      </c>
    </row>
    <row r="2567" spans="1:28" x14ac:dyDescent="0.35">
      <c r="A2567" s="4" t="s">
        <v>8731</v>
      </c>
      <c r="B2567" s="6">
        <f t="shared" si="248"/>
        <v>45000.258020833331</v>
      </c>
      <c r="C2567" s="12">
        <f t="shared" si="246"/>
        <v>44986</v>
      </c>
      <c r="D2567" s="3">
        <f t="shared" si="247"/>
        <v>2023</v>
      </c>
      <c r="E2567" s="3" t="str">
        <f t="shared" si="249"/>
        <v>03-2023</v>
      </c>
      <c r="F2567" s="5">
        <f t="shared" si="245"/>
        <v>45962.50854166667</v>
      </c>
      <c r="G2567">
        <v>34.629399999999997</v>
      </c>
      <c r="H2567">
        <v>81.944500000000005</v>
      </c>
      <c r="I2567">
        <v>10</v>
      </c>
      <c r="J2567">
        <v>4.3</v>
      </c>
      <c r="K2567" t="s">
        <v>23</v>
      </c>
      <c r="L2567">
        <v>22</v>
      </c>
      <c r="M2567">
        <v>109</v>
      </c>
      <c r="N2567">
        <v>7.26</v>
      </c>
      <c r="O2567">
        <v>0.92</v>
      </c>
      <c r="P2567" t="s">
        <v>24</v>
      </c>
      <c r="Q2567" t="s">
        <v>8732</v>
      </c>
      <c r="R2567" t="s">
        <v>8729</v>
      </c>
      <c r="S2567" t="s">
        <v>8733</v>
      </c>
      <c r="T2567" t="b">
        <f t="shared" si="244"/>
        <v>0</v>
      </c>
      <c r="U2567" t="s">
        <v>28</v>
      </c>
      <c r="V2567">
        <v>5.45</v>
      </c>
      <c r="W2567">
        <v>1.92</v>
      </c>
      <c r="X2567">
        <v>0.216</v>
      </c>
      <c r="Y2567">
        <v>6</v>
      </c>
      <c r="Z2567" t="s">
        <v>29</v>
      </c>
      <c r="AA2567" t="s">
        <v>24</v>
      </c>
      <c r="AB2567" t="s">
        <v>24</v>
      </c>
    </row>
    <row r="2568" spans="1:28" x14ac:dyDescent="0.35">
      <c r="A2568" s="4" t="s">
        <v>447</v>
      </c>
      <c r="B2568" s="6">
        <f t="shared" si="248"/>
        <v>45962.50854166667</v>
      </c>
      <c r="C2568" s="12">
        <f t="shared" si="246"/>
        <v>45962</v>
      </c>
      <c r="D2568" s="3">
        <f t="shared" si="247"/>
        <v>2025</v>
      </c>
      <c r="E2568" s="3" t="str">
        <f t="shared" si="249"/>
        <v>11-2025</v>
      </c>
      <c r="F2568" s="5">
        <f t="shared" si="245"/>
        <v>45000.151782407411</v>
      </c>
      <c r="G2568">
        <v>36.349499999999999</v>
      </c>
      <c r="H2568">
        <v>75.975700000000003</v>
      </c>
      <c r="I2568">
        <v>10</v>
      </c>
      <c r="J2568">
        <v>4.3</v>
      </c>
      <c r="K2568" t="s">
        <v>23</v>
      </c>
      <c r="L2568">
        <v>24</v>
      </c>
      <c r="M2568">
        <v>210</v>
      </c>
      <c r="N2568">
        <v>3.403</v>
      </c>
      <c r="O2568">
        <v>1.26</v>
      </c>
      <c r="P2568" t="s">
        <v>24</v>
      </c>
      <c r="Q2568" t="s">
        <v>448</v>
      </c>
      <c r="R2568" t="s">
        <v>442</v>
      </c>
      <c r="S2568" t="s">
        <v>449</v>
      </c>
      <c r="T2568" t="b">
        <f t="shared" si="244"/>
        <v>1</v>
      </c>
      <c r="U2568" t="s">
        <v>28</v>
      </c>
      <c r="V2568">
        <v>11.58</v>
      </c>
      <c r="W2568">
        <v>1.98</v>
      </c>
      <c r="X2568">
        <v>0.129</v>
      </c>
      <c r="Y2568">
        <v>17</v>
      </c>
      <c r="Z2568" t="s">
        <v>29</v>
      </c>
      <c r="AA2568" t="s">
        <v>24</v>
      </c>
      <c r="AB2568" t="s">
        <v>24</v>
      </c>
    </row>
    <row r="2569" spans="1:28" x14ac:dyDescent="0.35">
      <c r="A2569" s="4" t="s">
        <v>8738</v>
      </c>
      <c r="B2569" s="6">
        <f t="shared" si="248"/>
        <v>45000.151782407411</v>
      </c>
      <c r="C2569" s="12">
        <f t="shared" si="246"/>
        <v>44986</v>
      </c>
      <c r="D2569" s="3">
        <f t="shared" si="247"/>
        <v>2023</v>
      </c>
      <c r="E2569" s="3" t="str">
        <f t="shared" si="249"/>
        <v>03-2023</v>
      </c>
      <c r="F2569" s="5">
        <f t="shared" si="245"/>
        <v>45000.105798611112</v>
      </c>
      <c r="G2569">
        <v>37.8371</v>
      </c>
      <c r="H2569">
        <v>101.40600000000001</v>
      </c>
      <c r="I2569">
        <v>13.725</v>
      </c>
      <c r="J2569">
        <v>4.2</v>
      </c>
      <c r="K2569" t="s">
        <v>23</v>
      </c>
      <c r="L2569">
        <v>49</v>
      </c>
      <c r="M2569">
        <v>88</v>
      </c>
      <c r="N2569">
        <v>10.089</v>
      </c>
      <c r="O2569">
        <v>0.67</v>
      </c>
      <c r="P2569" t="s">
        <v>24</v>
      </c>
      <c r="Q2569" t="s">
        <v>8739</v>
      </c>
      <c r="R2569" t="s">
        <v>8740</v>
      </c>
      <c r="S2569" t="s">
        <v>8741</v>
      </c>
      <c r="T2569" t="b">
        <f t="shared" si="244"/>
        <v>0</v>
      </c>
      <c r="U2569" t="s">
        <v>28</v>
      </c>
      <c r="V2569">
        <v>9.52</v>
      </c>
      <c r="W2569">
        <v>4.7039999999999997</v>
      </c>
      <c r="X2569">
        <v>9.8000000000000004E-2</v>
      </c>
      <c r="Y2569">
        <v>29</v>
      </c>
      <c r="Z2569" t="s">
        <v>29</v>
      </c>
      <c r="AA2569" t="s">
        <v>24</v>
      </c>
      <c r="AB2569" t="s">
        <v>24</v>
      </c>
    </row>
    <row r="2570" spans="1:28" x14ac:dyDescent="0.35">
      <c r="A2570" s="4" t="s">
        <v>8742</v>
      </c>
      <c r="B2570" s="6">
        <f t="shared" si="248"/>
        <v>45000.105798611112</v>
      </c>
      <c r="C2570" s="12">
        <f t="shared" si="246"/>
        <v>44986</v>
      </c>
      <c r="D2570" s="3">
        <f t="shared" si="247"/>
        <v>2023</v>
      </c>
      <c r="E2570" s="3" t="str">
        <f t="shared" si="249"/>
        <v>03-2023</v>
      </c>
      <c r="F2570" s="5">
        <f t="shared" si="245"/>
        <v>44999.142708333333</v>
      </c>
      <c r="G2570">
        <v>34.991399999999999</v>
      </c>
      <c r="H2570">
        <v>81.350399999999993</v>
      </c>
      <c r="I2570">
        <v>17.045000000000002</v>
      </c>
      <c r="J2570">
        <v>4.7</v>
      </c>
      <c r="K2570" t="s">
        <v>23</v>
      </c>
      <c r="L2570">
        <v>58</v>
      </c>
      <c r="M2570">
        <v>78</v>
      </c>
      <c r="N2570">
        <v>6.819</v>
      </c>
      <c r="O2570">
        <v>0.46</v>
      </c>
      <c r="P2570" t="s">
        <v>24</v>
      </c>
      <c r="Q2570" t="s">
        <v>8743</v>
      </c>
      <c r="R2570" t="s">
        <v>8740</v>
      </c>
      <c r="S2570" t="s">
        <v>8744</v>
      </c>
      <c r="T2570" t="b">
        <f t="shared" si="244"/>
        <v>0</v>
      </c>
      <c r="U2570" t="s">
        <v>28</v>
      </c>
      <c r="V2570">
        <v>7.92</v>
      </c>
      <c r="W2570">
        <v>3.8</v>
      </c>
      <c r="X2570">
        <v>6.3E-2</v>
      </c>
      <c r="Y2570">
        <v>77</v>
      </c>
      <c r="Z2570" t="s">
        <v>29</v>
      </c>
      <c r="AA2570" t="s">
        <v>24</v>
      </c>
      <c r="AB2570" t="s">
        <v>24</v>
      </c>
    </row>
    <row r="2571" spans="1:28" x14ac:dyDescent="0.35">
      <c r="A2571" s="4" t="s">
        <v>8745</v>
      </c>
      <c r="B2571" s="6">
        <f t="shared" si="248"/>
        <v>44999.142708333333</v>
      </c>
      <c r="C2571" s="12">
        <f t="shared" si="246"/>
        <v>44986</v>
      </c>
      <c r="D2571" s="3">
        <f t="shared" si="247"/>
        <v>2023</v>
      </c>
      <c r="E2571" s="3" t="str">
        <f t="shared" si="249"/>
        <v>03-2023</v>
      </c>
      <c r="F2571" s="5">
        <f t="shared" si="245"/>
        <v>45954.027592592596</v>
      </c>
      <c r="G2571">
        <v>4.3305999999999996</v>
      </c>
      <c r="H2571">
        <v>96.595500000000001</v>
      </c>
      <c r="I2571">
        <v>10</v>
      </c>
      <c r="J2571">
        <v>4.3</v>
      </c>
      <c r="K2571" t="s">
        <v>23</v>
      </c>
      <c r="L2571">
        <v>19</v>
      </c>
      <c r="M2571">
        <v>99</v>
      </c>
      <c r="N2571">
        <v>0.95899999999999996</v>
      </c>
      <c r="O2571">
        <v>0.48</v>
      </c>
      <c r="P2571" t="s">
        <v>24</v>
      </c>
      <c r="Q2571" t="s">
        <v>8746</v>
      </c>
      <c r="R2571" t="s">
        <v>8717</v>
      </c>
      <c r="S2571" t="s">
        <v>8747</v>
      </c>
      <c r="T2571" t="b">
        <f t="shared" si="244"/>
        <v>0</v>
      </c>
      <c r="U2571" t="s">
        <v>28</v>
      </c>
      <c r="V2571">
        <v>4.96</v>
      </c>
      <c r="W2571">
        <v>1.923</v>
      </c>
      <c r="X2571">
        <v>0.216</v>
      </c>
      <c r="Y2571">
        <v>8</v>
      </c>
      <c r="Z2571" t="s">
        <v>29</v>
      </c>
      <c r="AA2571" t="s">
        <v>24</v>
      </c>
      <c r="AB2571" t="s">
        <v>24</v>
      </c>
    </row>
    <row r="2572" spans="1:28" x14ac:dyDescent="0.35">
      <c r="A2572" s="4" t="s">
        <v>502</v>
      </c>
      <c r="B2572" s="6">
        <f t="shared" si="248"/>
        <v>45954.027592592596</v>
      </c>
      <c r="C2572" s="12">
        <f t="shared" si="246"/>
        <v>45931</v>
      </c>
      <c r="D2572" s="3">
        <f t="shared" si="247"/>
        <v>2025</v>
      </c>
      <c r="E2572" s="3" t="str">
        <f t="shared" si="249"/>
        <v>10-2025</v>
      </c>
      <c r="F2572" s="5">
        <f t="shared" si="245"/>
        <v>44998.57104166667</v>
      </c>
      <c r="G2572">
        <v>36.435099999999998</v>
      </c>
      <c r="H2572">
        <v>70.962199999999996</v>
      </c>
      <c r="I2572">
        <v>121.312</v>
      </c>
      <c r="J2572">
        <v>4.3</v>
      </c>
      <c r="K2572" t="s">
        <v>23</v>
      </c>
      <c r="L2572">
        <v>26</v>
      </c>
      <c r="M2572">
        <v>88</v>
      </c>
      <c r="N2572">
        <v>2.2330000000000001</v>
      </c>
      <c r="O2572">
        <v>1.32</v>
      </c>
      <c r="P2572" t="s">
        <v>24</v>
      </c>
      <c r="Q2572" t="s">
        <v>503</v>
      </c>
      <c r="R2572" t="s">
        <v>504</v>
      </c>
      <c r="S2572" t="s">
        <v>505</v>
      </c>
      <c r="T2572" t="b">
        <f t="shared" si="244"/>
        <v>1</v>
      </c>
      <c r="U2572" t="s">
        <v>28</v>
      </c>
      <c r="V2572">
        <v>7.55</v>
      </c>
      <c r="W2572">
        <v>8.8179999999999996</v>
      </c>
      <c r="X2572">
        <v>0.161</v>
      </c>
      <c r="Y2572">
        <v>11</v>
      </c>
      <c r="Z2572" t="s">
        <v>29</v>
      </c>
      <c r="AA2572" t="s">
        <v>24</v>
      </c>
      <c r="AB2572" t="s">
        <v>24</v>
      </c>
    </row>
    <row r="2573" spans="1:28" x14ac:dyDescent="0.35">
      <c r="A2573" s="4" t="s">
        <v>8752</v>
      </c>
      <c r="B2573" s="6">
        <f t="shared" si="248"/>
        <v>44998.57104166667</v>
      </c>
      <c r="C2573" s="12">
        <f t="shared" si="246"/>
        <v>44986</v>
      </c>
      <c r="D2573" s="3">
        <f t="shared" si="247"/>
        <v>2023</v>
      </c>
      <c r="E2573" s="3" t="str">
        <f t="shared" si="249"/>
        <v>03-2023</v>
      </c>
      <c r="F2573" s="5">
        <f t="shared" si="245"/>
        <v>44998.004490740743</v>
      </c>
      <c r="G2573">
        <v>35.040900000000001</v>
      </c>
      <c r="H2573">
        <v>81.379900000000006</v>
      </c>
      <c r="I2573">
        <v>10</v>
      </c>
      <c r="J2573">
        <v>4.3</v>
      </c>
      <c r="K2573" t="s">
        <v>23</v>
      </c>
      <c r="L2573">
        <v>43</v>
      </c>
      <c r="M2573">
        <v>106</v>
      </c>
      <c r="N2573">
        <v>6.851</v>
      </c>
      <c r="O2573">
        <v>0.96</v>
      </c>
      <c r="P2573" t="s">
        <v>24</v>
      </c>
      <c r="Q2573" t="s">
        <v>8753</v>
      </c>
      <c r="R2573" t="s">
        <v>8754</v>
      </c>
      <c r="S2573" t="s">
        <v>8755</v>
      </c>
      <c r="T2573" t="b">
        <f t="shared" si="244"/>
        <v>0</v>
      </c>
      <c r="U2573" t="s">
        <v>28</v>
      </c>
      <c r="V2573">
        <v>8.56</v>
      </c>
      <c r="W2573">
        <v>1.823</v>
      </c>
      <c r="X2573">
        <v>0.11600000000000001</v>
      </c>
      <c r="Y2573">
        <v>22</v>
      </c>
      <c r="Z2573" t="s">
        <v>29</v>
      </c>
      <c r="AA2573" t="s">
        <v>24</v>
      </c>
      <c r="AB2573" t="s">
        <v>24</v>
      </c>
    </row>
    <row r="2574" spans="1:28" x14ac:dyDescent="0.35">
      <c r="A2574" s="4" t="s">
        <v>8756</v>
      </c>
      <c r="B2574" s="6">
        <f t="shared" si="248"/>
        <v>44998.004490740743</v>
      </c>
      <c r="C2574" s="12">
        <f t="shared" si="246"/>
        <v>44986</v>
      </c>
      <c r="D2574" s="3">
        <f t="shared" si="247"/>
        <v>2023</v>
      </c>
      <c r="E2574" s="3" t="str">
        <f t="shared" si="249"/>
        <v>03-2023</v>
      </c>
      <c r="F2574" s="5">
        <f t="shared" si="245"/>
        <v>44997.87605324074</v>
      </c>
      <c r="G2574">
        <v>34.880299999999998</v>
      </c>
      <c r="H2574">
        <v>81.836799999999997</v>
      </c>
      <c r="I2574">
        <v>16.408999999999999</v>
      </c>
      <c r="J2574">
        <v>4.0999999999999996</v>
      </c>
      <c r="K2574" t="s">
        <v>23</v>
      </c>
      <c r="L2574">
        <v>19</v>
      </c>
      <c r="M2574">
        <v>124</v>
      </c>
      <c r="N2574">
        <v>7.1989999999999998</v>
      </c>
      <c r="O2574">
        <v>0.73</v>
      </c>
      <c r="P2574" t="s">
        <v>24</v>
      </c>
      <c r="Q2574" t="s">
        <v>8757</v>
      </c>
      <c r="R2574" t="s">
        <v>8758</v>
      </c>
      <c r="S2574" t="s">
        <v>8759</v>
      </c>
      <c r="T2574" t="b">
        <f t="shared" si="244"/>
        <v>0</v>
      </c>
      <c r="U2574" t="s">
        <v>28</v>
      </c>
      <c r="V2574">
        <v>9.57</v>
      </c>
      <c r="W2574">
        <v>6.0679999999999996</v>
      </c>
      <c r="X2574">
        <v>0.23499999999999999</v>
      </c>
      <c r="Y2574">
        <v>6</v>
      </c>
      <c r="Z2574" t="s">
        <v>29</v>
      </c>
      <c r="AA2574" t="s">
        <v>24</v>
      </c>
      <c r="AB2574" t="s">
        <v>24</v>
      </c>
    </row>
    <row r="2575" spans="1:28" x14ac:dyDescent="0.35">
      <c r="A2575" s="4" t="s">
        <v>8760</v>
      </c>
      <c r="B2575" s="6">
        <f t="shared" si="248"/>
        <v>44997.87605324074</v>
      </c>
      <c r="C2575" s="12">
        <f t="shared" si="246"/>
        <v>44986</v>
      </c>
      <c r="D2575" s="3">
        <f t="shared" si="247"/>
        <v>2023</v>
      </c>
      <c r="E2575" s="3" t="str">
        <f t="shared" si="249"/>
        <v>03-2023</v>
      </c>
      <c r="F2575" s="5">
        <f t="shared" si="245"/>
        <v>44997.78943287037</v>
      </c>
      <c r="G2575">
        <v>39.790300000000002</v>
      </c>
      <c r="H2575">
        <v>74.432000000000002</v>
      </c>
      <c r="I2575">
        <v>17.238</v>
      </c>
      <c r="J2575">
        <v>4.4000000000000004</v>
      </c>
      <c r="K2575" t="s">
        <v>23</v>
      </c>
      <c r="L2575">
        <v>21</v>
      </c>
      <c r="M2575">
        <v>96</v>
      </c>
      <c r="N2575">
        <v>1.556</v>
      </c>
      <c r="O2575">
        <v>0.28999999999999998</v>
      </c>
      <c r="P2575" t="s">
        <v>24</v>
      </c>
      <c r="Q2575" t="s">
        <v>8761</v>
      </c>
      <c r="R2575" t="s">
        <v>8758</v>
      </c>
      <c r="S2575" t="s">
        <v>8762</v>
      </c>
      <c r="T2575" t="b">
        <f t="shared" si="244"/>
        <v>0</v>
      </c>
      <c r="U2575" t="s">
        <v>28</v>
      </c>
      <c r="V2575">
        <v>5.38</v>
      </c>
      <c r="W2575">
        <v>4.7130000000000001</v>
      </c>
      <c r="X2575">
        <v>0.23899999999999999</v>
      </c>
      <c r="Y2575">
        <v>5</v>
      </c>
      <c r="Z2575" t="s">
        <v>29</v>
      </c>
      <c r="AA2575" t="s">
        <v>24</v>
      </c>
      <c r="AB2575" t="s">
        <v>24</v>
      </c>
    </row>
    <row r="2576" spans="1:28" x14ac:dyDescent="0.35">
      <c r="A2576" s="4" t="s">
        <v>8763</v>
      </c>
      <c r="B2576" s="6">
        <f t="shared" si="248"/>
        <v>44997.78943287037</v>
      </c>
      <c r="C2576" s="12">
        <f t="shared" si="246"/>
        <v>44986</v>
      </c>
      <c r="D2576" s="3">
        <f t="shared" si="247"/>
        <v>2023</v>
      </c>
      <c r="E2576" s="3" t="str">
        <f t="shared" si="249"/>
        <v>03-2023</v>
      </c>
      <c r="F2576" s="5">
        <f t="shared" si="245"/>
        <v>44997.643240740741</v>
      </c>
      <c r="G2576">
        <v>38.137500000000003</v>
      </c>
      <c r="H2576">
        <v>73.0154</v>
      </c>
      <c r="I2576">
        <v>10.023</v>
      </c>
      <c r="J2576">
        <v>4.3</v>
      </c>
      <c r="K2576" t="s">
        <v>23</v>
      </c>
      <c r="L2576">
        <v>18</v>
      </c>
      <c r="M2576">
        <v>133</v>
      </c>
      <c r="N2576">
        <v>1.641</v>
      </c>
      <c r="O2576">
        <v>1.08</v>
      </c>
      <c r="P2576" t="s">
        <v>24</v>
      </c>
      <c r="Q2576" t="s">
        <v>8764</v>
      </c>
      <c r="R2576" t="s">
        <v>8721</v>
      </c>
      <c r="S2576" t="s">
        <v>8060</v>
      </c>
      <c r="T2576" t="b">
        <f t="shared" si="244"/>
        <v>0</v>
      </c>
      <c r="U2576" t="s">
        <v>28</v>
      </c>
      <c r="V2576">
        <v>4.6100000000000003</v>
      </c>
      <c r="W2576">
        <v>6.2880000000000003</v>
      </c>
      <c r="X2576">
        <v>0.26600000000000001</v>
      </c>
      <c r="Y2576">
        <v>4</v>
      </c>
      <c r="Z2576" t="s">
        <v>29</v>
      </c>
      <c r="AA2576" t="s">
        <v>24</v>
      </c>
      <c r="AB2576" t="s">
        <v>24</v>
      </c>
    </row>
    <row r="2577" spans="1:28" x14ac:dyDescent="0.35">
      <c r="A2577" s="4" t="s">
        <v>8765</v>
      </c>
      <c r="B2577" s="6">
        <f t="shared" si="248"/>
        <v>44997.643240740741</v>
      </c>
      <c r="C2577" s="12">
        <f t="shared" si="246"/>
        <v>44986</v>
      </c>
      <c r="D2577" s="3">
        <f t="shared" si="247"/>
        <v>2023</v>
      </c>
      <c r="E2577" s="3" t="str">
        <f t="shared" si="249"/>
        <v>03-2023</v>
      </c>
      <c r="F2577" s="5">
        <f t="shared" si="245"/>
        <v>45949.237511574072</v>
      </c>
      <c r="G2577">
        <v>39.117400000000004</v>
      </c>
      <c r="H2577">
        <v>67.361800000000002</v>
      </c>
      <c r="I2577">
        <v>10</v>
      </c>
      <c r="J2577">
        <v>4.5</v>
      </c>
      <c r="K2577" t="s">
        <v>23</v>
      </c>
      <c r="L2577">
        <v>43</v>
      </c>
      <c r="M2577">
        <v>79</v>
      </c>
      <c r="N2577">
        <v>1.3640000000000001</v>
      </c>
      <c r="O2577">
        <v>0.88</v>
      </c>
      <c r="P2577" t="s">
        <v>24</v>
      </c>
      <c r="Q2577" t="s">
        <v>8766</v>
      </c>
      <c r="R2577" t="s">
        <v>8758</v>
      </c>
      <c r="S2577" t="s">
        <v>8767</v>
      </c>
      <c r="T2577" t="b">
        <f t="shared" si="244"/>
        <v>0</v>
      </c>
      <c r="U2577" t="s">
        <v>28</v>
      </c>
      <c r="V2577">
        <v>5.36</v>
      </c>
      <c r="W2577">
        <v>1.9</v>
      </c>
      <c r="X2577">
        <v>0.111</v>
      </c>
      <c r="Y2577">
        <v>24</v>
      </c>
      <c r="Z2577" t="s">
        <v>29</v>
      </c>
      <c r="AA2577" t="s">
        <v>24</v>
      </c>
      <c r="AB2577" t="s">
        <v>24</v>
      </c>
    </row>
    <row r="2578" spans="1:28" x14ac:dyDescent="0.35">
      <c r="A2578" s="4" t="s">
        <v>544</v>
      </c>
      <c r="B2578" s="6">
        <f t="shared" si="248"/>
        <v>45949.237511574072</v>
      </c>
      <c r="C2578" s="12">
        <f t="shared" si="246"/>
        <v>45931</v>
      </c>
      <c r="D2578" s="3">
        <f t="shared" si="247"/>
        <v>2025</v>
      </c>
      <c r="E2578" s="3" t="str">
        <f t="shared" si="249"/>
        <v>10-2025</v>
      </c>
      <c r="F2578" s="5">
        <f t="shared" si="245"/>
        <v>45938.172037037039</v>
      </c>
      <c r="G2578">
        <v>36.906199999999998</v>
      </c>
      <c r="H2578">
        <v>72.866</v>
      </c>
      <c r="I2578">
        <v>10</v>
      </c>
      <c r="J2578">
        <v>4.3</v>
      </c>
      <c r="K2578" t="s">
        <v>23</v>
      </c>
      <c r="L2578">
        <v>31</v>
      </c>
      <c r="M2578">
        <v>251</v>
      </c>
      <c r="N2578">
        <v>1.4359999999999999</v>
      </c>
      <c r="O2578">
        <v>0.55000000000000004</v>
      </c>
      <c r="P2578" t="s">
        <v>24</v>
      </c>
      <c r="Q2578" t="s">
        <v>545</v>
      </c>
      <c r="R2578" t="s">
        <v>536</v>
      </c>
      <c r="S2578" t="s">
        <v>546</v>
      </c>
      <c r="T2578" t="b">
        <f t="shared" si="244"/>
        <v>1</v>
      </c>
      <c r="U2578" t="s">
        <v>28</v>
      </c>
      <c r="V2578">
        <v>8.74</v>
      </c>
      <c r="W2578">
        <v>1.98</v>
      </c>
      <c r="X2578">
        <v>0.111</v>
      </c>
      <c r="Y2578">
        <v>23</v>
      </c>
      <c r="Z2578" t="s">
        <v>29</v>
      </c>
      <c r="AA2578" t="s">
        <v>24</v>
      </c>
      <c r="AB2578" t="s">
        <v>24</v>
      </c>
    </row>
    <row r="2579" spans="1:28" x14ac:dyDescent="0.35">
      <c r="A2579" s="4" t="s">
        <v>646</v>
      </c>
      <c r="B2579" s="6">
        <f t="shared" si="248"/>
        <v>45938.172037037039</v>
      </c>
      <c r="C2579" s="12">
        <f t="shared" si="246"/>
        <v>45931</v>
      </c>
      <c r="D2579" s="3">
        <f t="shared" si="247"/>
        <v>2025</v>
      </c>
      <c r="E2579" s="3" t="str">
        <f t="shared" si="249"/>
        <v>10-2025</v>
      </c>
      <c r="F2579" s="5">
        <f t="shared" si="245"/>
        <v>44997.397696759261</v>
      </c>
      <c r="G2579">
        <v>36.255499999999998</v>
      </c>
      <c r="H2579">
        <v>70.377899999999997</v>
      </c>
      <c r="I2579">
        <v>94.471999999999994</v>
      </c>
      <c r="J2579">
        <v>4.3</v>
      </c>
      <c r="K2579" t="s">
        <v>23</v>
      </c>
      <c r="L2579">
        <v>20</v>
      </c>
      <c r="M2579">
        <v>172</v>
      </c>
      <c r="N2579">
        <v>2.012</v>
      </c>
      <c r="O2579">
        <v>1.23</v>
      </c>
      <c r="P2579" t="s">
        <v>24</v>
      </c>
      <c r="Q2579" t="s">
        <v>647</v>
      </c>
      <c r="R2579" t="s">
        <v>585</v>
      </c>
      <c r="S2579" t="s">
        <v>648</v>
      </c>
      <c r="T2579" t="b">
        <f t="shared" si="244"/>
        <v>1</v>
      </c>
      <c r="U2579" t="s">
        <v>28</v>
      </c>
      <c r="V2579">
        <v>5.27</v>
      </c>
      <c r="W2579">
        <v>15.738</v>
      </c>
      <c r="X2579">
        <v>0.20100000000000001</v>
      </c>
      <c r="Y2579">
        <v>7</v>
      </c>
      <c r="Z2579" t="s">
        <v>29</v>
      </c>
      <c r="AA2579" t="s">
        <v>24</v>
      </c>
      <c r="AB2579" t="s">
        <v>24</v>
      </c>
    </row>
    <row r="2580" spans="1:28" x14ac:dyDescent="0.35">
      <c r="A2580" s="4" t="s">
        <v>8774</v>
      </c>
      <c r="B2580" s="6">
        <f t="shared" si="248"/>
        <v>44997.397696759261</v>
      </c>
      <c r="C2580" s="12">
        <f t="shared" si="246"/>
        <v>44986</v>
      </c>
      <c r="D2580" s="3">
        <f t="shared" si="247"/>
        <v>2023</v>
      </c>
      <c r="E2580" s="3" t="str">
        <f t="shared" si="249"/>
        <v>03-2023</v>
      </c>
      <c r="F2580" s="5">
        <f t="shared" si="245"/>
        <v>45938.137939814813</v>
      </c>
      <c r="G2580">
        <v>38.0486</v>
      </c>
      <c r="H2580">
        <v>73.018000000000001</v>
      </c>
      <c r="I2580">
        <v>10</v>
      </c>
      <c r="J2580">
        <v>4.3</v>
      </c>
      <c r="K2580" t="s">
        <v>23</v>
      </c>
      <c r="L2580">
        <v>37</v>
      </c>
      <c r="M2580">
        <v>65</v>
      </c>
      <c r="N2580">
        <v>1.716</v>
      </c>
      <c r="O2580">
        <v>0.81</v>
      </c>
      <c r="P2580" t="s">
        <v>24</v>
      </c>
      <c r="Q2580" t="s">
        <v>8775</v>
      </c>
      <c r="R2580" t="s">
        <v>8770</v>
      </c>
      <c r="S2580" t="s">
        <v>8155</v>
      </c>
      <c r="T2580" t="b">
        <f t="shared" si="244"/>
        <v>0</v>
      </c>
      <c r="U2580" t="s">
        <v>28</v>
      </c>
      <c r="V2580">
        <v>4.97</v>
      </c>
      <c r="W2580">
        <v>1.907</v>
      </c>
      <c r="X2580">
        <v>0.125</v>
      </c>
      <c r="Y2580">
        <v>18</v>
      </c>
      <c r="Z2580" t="s">
        <v>29</v>
      </c>
      <c r="AA2580" t="s">
        <v>24</v>
      </c>
      <c r="AB2580" t="s">
        <v>24</v>
      </c>
    </row>
    <row r="2581" spans="1:28" x14ac:dyDescent="0.35">
      <c r="A2581" s="4" t="s">
        <v>649</v>
      </c>
      <c r="B2581" s="6">
        <f t="shared" si="248"/>
        <v>45938.137939814813</v>
      </c>
      <c r="C2581" s="12">
        <f t="shared" si="246"/>
        <v>45931</v>
      </c>
      <c r="D2581" s="3">
        <f t="shared" si="247"/>
        <v>2025</v>
      </c>
      <c r="E2581" s="3" t="str">
        <f t="shared" si="249"/>
        <v>10-2025</v>
      </c>
      <c r="F2581" s="5">
        <f t="shared" si="245"/>
        <v>45932.013101851851</v>
      </c>
      <c r="G2581">
        <v>34.589300000000001</v>
      </c>
      <c r="H2581">
        <v>70.744299999999996</v>
      </c>
      <c r="I2581">
        <v>10</v>
      </c>
      <c r="J2581">
        <v>4.3</v>
      </c>
      <c r="K2581" t="s">
        <v>23</v>
      </c>
      <c r="L2581">
        <v>29</v>
      </c>
      <c r="M2581">
        <v>87</v>
      </c>
      <c r="N2581">
        <v>1.331</v>
      </c>
      <c r="O2581">
        <v>0.99</v>
      </c>
      <c r="P2581" t="s">
        <v>24</v>
      </c>
      <c r="Q2581" t="s">
        <v>650</v>
      </c>
      <c r="R2581" t="s">
        <v>651</v>
      </c>
      <c r="S2581" t="s">
        <v>652</v>
      </c>
      <c r="T2581" t="b">
        <f t="shared" si="244"/>
        <v>1</v>
      </c>
      <c r="U2581" t="s">
        <v>28</v>
      </c>
      <c r="V2581">
        <v>8.15</v>
      </c>
      <c r="W2581">
        <v>1.8939999999999999</v>
      </c>
      <c r="X2581">
        <v>0.122</v>
      </c>
      <c r="Y2581">
        <v>19</v>
      </c>
      <c r="Z2581" t="s">
        <v>29</v>
      </c>
      <c r="AA2581" t="s">
        <v>24</v>
      </c>
      <c r="AB2581" t="s">
        <v>24</v>
      </c>
    </row>
    <row r="2582" spans="1:28" x14ac:dyDescent="0.35">
      <c r="A2582" s="4" t="s">
        <v>704</v>
      </c>
      <c r="B2582" s="6">
        <f t="shared" si="248"/>
        <v>45932.013101851851</v>
      </c>
      <c r="C2582" s="12">
        <f t="shared" si="246"/>
        <v>45931</v>
      </c>
      <c r="D2582" s="3">
        <f t="shared" si="247"/>
        <v>2025</v>
      </c>
      <c r="E2582" s="3" t="str">
        <f t="shared" si="249"/>
        <v>10-2025</v>
      </c>
      <c r="F2582" s="5">
        <f t="shared" si="245"/>
        <v>44996.169293981482</v>
      </c>
      <c r="G2582">
        <v>29.024699999999999</v>
      </c>
      <c r="H2582">
        <v>86.778899999999993</v>
      </c>
      <c r="I2582">
        <v>10</v>
      </c>
      <c r="J2582">
        <v>4.3</v>
      </c>
      <c r="K2582" t="s">
        <v>23</v>
      </c>
      <c r="L2582">
        <v>18</v>
      </c>
      <c r="M2582">
        <v>163</v>
      </c>
      <c r="N2582">
        <v>3.855</v>
      </c>
      <c r="O2582">
        <v>0.75</v>
      </c>
      <c r="P2582" t="s">
        <v>24</v>
      </c>
      <c r="Q2582" t="s">
        <v>705</v>
      </c>
      <c r="R2582" t="s">
        <v>706</v>
      </c>
      <c r="S2582" t="s">
        <v>707</v>
      </c>
      <c r="T2582" t="b">
        <f t="shared" si="244"/>
        <v>1</v>
      </c>
      <c r="U2582" t="s">
        <v>28</v>
      </c>
      <c r="V2582">
        <v>10.65</v>
      </c>
      <c r="W2582">
        <v>1.9319999999999999</v>
      </c>
      <c r="X2582">
        <v>0.153</v>
      </c>
      <c r="Y2582">
        <v>12</v>
      </c>
      <c r="Z2582" t="s">
        <v>29</v>
      </c>
      <c r="AA2582" t="s">
        <v>24</v>
      </c>
      <c r="AB2582" t="s">
        <v>24</v>
      </c>
    </row>
    <row r="2583" spans="1:28" x14ac:dyDescent="0.35">
      <c r="A2583" s="4" t="s">
        <v>8784</v>
      </c>
      <c r="B2583" s="6">
        <f t="shared" si="248"/>
        <v>44996.169293981482</v>
      </c>
      <c r="C2583" s="12">
        <f t="shared" si="246"/>
        <v>44986</v>
      </c>
      <c r="D2583" s="3">
        <f t="shared" si="247"/>
        <v>2023</v>
      </c>
      <c r="E2583" s="3" t="str">
        <f t="shared" si="249"/>
        <v>03-2023</v>
      </c>
      <c r="F2583" s="5">
        <f t="shared" si="245"/>
        <v>45931.744328703702</v>
      </c>
      <c r="G2583">
        <v>1.9672000000000001</v>
      </c>
      <c r="H2583">
        <v>97.936599999999999</v>
      </c>
      <c r="I2583">
        <v>44.500999999999998</v>
      </c>
      <c r="J2583">
        <v>5.3</v>
      </c>
      <c r="K2583" t="s">
        <v>106</v>
      </c>
      <c r="L2583">
        <v>109</v>
      </c>
      <c r="M2583">
        <v>55</v>
      </c>
      <c r="N2583">
        <v>0.751</v>
      </c>
      <c r="O2583">
        <v>0.72</v>
      </c>
      <c r="P2583" t="s">
        <v>24</v>
      </c>
      <c r="Q2583" t="s">
        <v>8785</v>
      </c>
      <c r="R2583" t="s">
        <v>8786</v>
      </c>
      <c r="S2583" t="s">
        <v>8787</v>
      </c>
      <c r="T2583" t="b">
        <f t="shared" si="244"/>
        <v>0</v>
      </c>
      <c r="U2583" t="s">
        <v>28</v>
      </c>
      <c r="V2583">
        <v>8.49</v>
      </c>
      <c r="W2583">
        <v>4.6100000000000003</v>
      </c>
      <c r="X2583">
        <v>8.5999999999999993E-2</v>
      </c>
      <c r="Y2583">
        <v>13</v>
      </c>
      <c r="Z2583" t="s">
        <v>29</v>
      </c>
      <c r="AA2583" t="s">
        <v>24</v>
      </c>
      <c r="AB2583" t="s">
        <v>24</v>
      </c>
    </row>
    <row r="2584" spans="1:28" x14ac:dyDescent="0.35">
      <c r="A2584" s="4" t="s">
        <v>708</v>
      </c>
      <c r="B2584" s="6">
        <f t="shared" si="248"/>
        <v>45931.744328703702</v>
      </c>
      <c r="C2584" s="12">
        <f t="shared" si="246"/>
        <v>45931</v>
      </c>
      <c r="D2584" s="3">
        <f t="shared" si="247"/>
        <v>2025</v>
      </c>
      <c r="E2584" s="3" t="str">
        <f t="shared" si="249"/>
        <v>10-2025</v>
      </c>
      <c r="F2584" s="5">
        <f t="shared" si="245"/>
        <v>45924.413240740738</v>
      </c>
      <c r="G2584">
        <v>37.407400000000003</v>
      </c>
      <c r="H2584">
        <v>66.268500000000003</v>
      </c>
      <c r="I2584">
        <v>10</v>
      </c>
      <c r="J2584">
        <v>4.3</v>
      </c>
      <c r="K2584" t="s">
        <v>23</v>
      </c>
      <c r="L2584">
        <v>29</v>
      </c>
      <c r="M2584">
        <v>145</v>
      </c>
      <c r="N2584">
        <v>2.4980000000000002</v>
      </c>
      <c r="O2584">
        <v>0.69</v>
      </c>
      <c r="P2584" t="s">
        <v>24</v>
      </c>
      <c r="Q2584" t="s">
        <v>709</v>
      </c>
      <c r="R2584" t="s">
        <v>710</v>
      </c>
      <c r="S2584" t="s">
        <v>711</v>
      </c>
      <c r="T2584" t="b">
        <f t="shared" si="244"/>
        <v>1</v>
      </c>
      <c r="U2584" t="s">
        <v>28</v>
      </c>
      <c r="V2584">
        <v>9.75</v>
      </c>
      <c r="W2584">
        <v>1.976</v>
      </c>
      <c r="X2584">
        <v>0.2</v>
      </c>
      <c r="Y2584">
        <v>7</v>
      </c>
      <c r="Z2584" t="s">
        <v>29</v>
      </c>
      <c r="AA2584" t="s">
        <v>24</v>
      </c>
      <c r="AB2584" t="s">
        <v>24</v>
      </c>
    </row>
    <row r="2585" spans="1:28" x14ac:dyDescent="0.35">
      <c r="A2585" s="4" t="s">
        <v>745</v>
      </c>
      <c r="B2585" s="6">
        <f t="shared" si="248"/>
        <v>45924.413240740738</v>
      </c>
      <c r="C2585" s="12">
        <f t="shared" si="246"/>
        <v>45901</v>
      </c>
      <c r="D2585" s="3">
        <f t="shared" si="247"/>
        <v>2025</v>
      </c>
      <c r="E2585" s="3" t="str">
        <f t="shared" si="249"/>
        <v>09-2025</v>
      </c>
      <c r="F2585" s="5">
        <f t="shared" si="245"/>
        <v>44994.730324074073</v>
      </c>
      <c r="G2585">
        <v>37.035699999999999</v>
      </c>
      <c r="H2585">
        <v>69.135499999999993</v>
      </c>
      <c r="I2585">
        <v>10</v>
      </c>
      <c r="J2585">
        <v>4.3</v>
      </c>
      <c r="K2585" t="s">
        <v>23</v>
      </c>
      <c r="L2585">
        <v>19</v>
      </c>
      <c r="M2585">
        <v>255</v>
      </c>
      <c r="N2585">
        <v>1.6180000000000001</v>
      </c>
      <c r="O2585">
        <v>0.52</v>
      </c>
      <c r="P2585" t="s">
        <v>24</v>
      </c>
      <c r="Q2585" t="s">
        <v>746</v>
      </c>
      <c r="R2585" t="s">
        <v>743</v>
      </c>
      <c r="S2585" t="s">
        <v>747</v>
      </c>
      <c r="T2585" t="b">
        <f t="shared" si="244"/>
        <v>1</v>
      </c>
      <c r="U2585" t="s">
        <v>28</v>
      </c>
      <c r="V2585">
        <v>7.91</v>
      </c>
      <c r="W2585">
        <v>1.992</v>
      </c>
      <c r="X2585">
        <v>0.188</v>
      </c>
      <c r="Y2585">
        <v>8</v>
      </c>
      <c r="Z2585" t="s">
        <v>29</v>
      </c>
      <c r="AA2585" t="s">
        <v>24</v>
      </c>
      <c r="AB2585" t="s">
        <v>24</v>
      </c>
    </row>
    <row r="2586" spans="1:28" x14ac:dyDescent="0.35">
      <c r="A2586" s="4" t="s">
        <v>8795</v>
      </c>
      <c r="B2586" s="6">
        <f t="shared" si="248"/>
        <v>44994.730324074073</v>
      </c>
      <c r="C2586" s="12">
        <f t="shared" si="246"/>
        <v>44986</v>
      </c>
      <c r="D2586" s="3">
        <f t="shared" si="247"/>
        <v>2023</v>
      </c>
      <c r="E2586" s="3" t="str">
        <f t="shared" si="249"/>
        <v>03-2023</v>
      </c>
      <c r="F2586" s="5">
        <f t="shared" si="245"/>
        <v>44994.067129629628</v>
      </c>
      <c r="G2586">
        <v>37.194899999999997</v>
      </c>
      <c r="H2586">
        <v>71.796000000000006</v>
      </c>
      <c r="I2586">
        <v>156.75200000000001</v>
      </c>
      <c r="J2586">
        <v>4.0999999999999996</v>
      </c>
      <c r="K2586" t="s">
        <v>23</v>
      </c>
      <c r="L2586">
        <v>52</v>
      </c>
      <c r="M2586">
        <v>64</v>
      </c>
      <c r="N2586">
        <v>2.2789999999999999</v>
      </c>
      <c r="O2586">
        <v>1.04</v>
      </c>
      <c r="P2586" t="s">
        <v>24</v>
      </c>
      <c r="Q2586" t="s">
        <v>8796</v>
      </c>
      <c r="R2586" t="s">
        <v>8797</v>
      </c>
      <c r="S2586" t="s">
        <v>8798</v>
      </c>
      <c r="T2586" t="b">
        <f t="shared" si="244"/>
        <v>0</v>
      </c>
      <c r="U2586" t="s">
        <v>28</v>
      </c>
      <c r="V2586">
        <v>6.74</v>
      </c>
      <c r="W2586">
        <v>7.35</v>
      </c>
      <c r="X2586">
        <v>9.8000000000000004E-2</v>
      </c>
      <c r="Y2586">
        <v>28</v>
      </c>
      <c r="Z2586" t="s">
        <v>29</v>
      </c>
      <c r="AA2586" t="s">
        <v>24</v>
      </c>
      <c r="AB2586" t="s">
        <v>24</v>
      </c>
    </row>
    <row r="2587" spans="1:28" x14ac:dyDescent="0.35">
      <c r="A2587" s="4" t="s">
        <v>8799</v>
      </c>
      <c r="B2587" s="6">
        <f t="shared" si="248"/>
        <v>44994.067129629628</v>
      </c>
      <c r="C2587" s="12">
        <f t="shared" si="246"/>
        <v>44986</v>
      </c>
      <c r="D2587" s="3">
        <f t="shared" si="247"/>
        <v>2023</v>
      </c>
      <c r="E2587" s="3" t="str">
        <f t="shared" si="249"/>
        <v>03-2023</v>
      </c>
      <c r="F2587" s="5">
        <f t="shared" si="245"/>
        <v>44994.027013888888</v>
      </c>
      <c r="G2587">
        <v>38.457099999999997</v>
      </c>
      <c r="H2587">
        <v>73.474699999999999</v>
      </c>
      <c r="I2587">
        <v>119.55800000000001</v>
      </c>
      <c r="J2587">
        <v>4.4000000000000004</v>
      </c>
      <c r="K2587" t="s">
        <v>23</v>
      </c>
      <c r="L2587">
        <v>70</v>
      </c>
      <c r="M2587">
        <v>55</v>
      </c>
      <c r="N2587">
        <v>1.6559999999999999</v>
      </c>
      <c r="O2587">
        <v>0.5</v>
      </c>
      <c r="P2587" t="s">
        <v>24</v>
      </c>
      <c r="Q2587" t="s">
        <v>8800</v>
      </c>
      <c r="R2587" t="s">
        <v>8801</v>
      </c>
      <c r="S2587" t="s">
        <v>8802</v>
      </c>
      <c r="T2587" t="b">
        <f t="shared" si="244"/>
        <v>0</v>
      </c>
      <c r="U2587" t="s">
        <v>28</v>
      </c>
      <c r="V2587">
        <v>5.9</v>
      </c>
      <c r="W2587">
        <v>4.7889999999999997</v>
      </c>
      <c r="X2587">
        <v>9.8000000000000004E-2</v>
      </c>
      <c r="Y2587">
        <v>30</v>
      </c>
      <c r="Z2587" t="s">
        <v>29</v>
      </c>
      <c r="AA2587" t="s">
        <v>24</v>
      </c>
      <c r="AB2587" t="s">
        <v>24</v>
      </c>
    </row>
    <row r="2588" spans="1:28" x14ac:dyDescent="0.35">
      <c r="A2588" s="4" t="s">
        <v>8803</v>
      </c>
      <c r="B2588" s="6">
        <f t="shared" si="248"/>
        <v>44994.027013888888</v>
      </c>
      <c r="C2588" s="12">
        <f t="shared" si="246"/>
        <v>44986</v>
      </c>
      <c r="D2588" s="3">
        <f t="shared" si="247"/>
        <v>2023</v>
      </c>
      <c r="E2588" s="3" t="str">
        <f t="shared" si="249"/>
        <v>03-2023</v>
      </c>
      <c r="F2588" s="5">
        <f t="shared" si="245"/>
        <v>44993.446458333332</v>
      </c>
      <c r="G2588">
        <v>38.0169</v>
      </c>
      <c r="H2588">
        <v>73.057599999999994</v>
      </c>
      <c r="I2588">
        <v>10</v>
      </c>
      <c r="J2588">
        <v>4.5</v>
      </c>
      <c r="K2588" t="s">
        <v>23</v>
      </c>
      <c r="L2588">
        <v>98</v>
      </c>
      <c r="M2588">
        <v>55</v>
      </c>
      <c r="N2588">
        <v>1.7589999999999999</v>
      </c>
      <c r="O2588">
        <v>0.65</v>
      </c>
      <c r="P2588" t="s">
        <v>24</v>
      </c>
      <c r="Q2588" t="s">
        <v>8804</v>
      </c>
      <c r="R2588" t="s">
        <v>8805</v>
      </c>
      <c r="S2588" t="s">
        <v>8806</v>
      </c>
      <c r="T2588" t="b">
        <f t="shared" si="244"/>
        <v>0</v>
      </c>
      <c r="U2588" t="s">
        <v>28</v>
      </c>
      <c r="V2588">
        <v>6.63</v>
      </c>
      <c r="W2588">
        <v>1.861</v>
      </c>
      <c r="X2588">
        <v>6.0999999999999999E-2</v>
      </c>
      <c r="Y2588">
        <v>78</v>
      </c>
      <c r="Z2588" t="s">
        <v>29</v>
      </c>
      <c r="AA2588" t="s">
        <v>24</v>
      </c>
      <c r="AB2588" t="s">
        <v>24</v>
      </c>
    </row>
    <row r="2589" spans="1:28" x14ac:dyDescent="0.35">
      <c r="A2589" s="4" t="s">
        <v>8807</v>
      </c>
      <c r="B2589" s="6">
        <f t="shared" si="248"/>
        <v>44993.446458333332</v>
      </c>
      <c r="C2589" s="12">
        <f t="shared" si="246"/>
        <v>44986</v>
      </c>
      <c r="D2589" s="3">
        <f t="shared" si="247"/>
        <v>2023</v>
      </c>
      <c r="E2589" s="3" t="str">
        <f t="shared" si="249"/>
        <v>03-2023</v>
      </c>
      <c r="F2589" s="5">
        <f t="shared" si="245"/>
        <v>44993.151643518519</v>
      </c>
      <c r="G2589">
        <v>37.383099999999999</v>
      </c>
      <c r="H2589">
        <v>71.8399</v>
      </c>
      <c r="I2589">
        <v>130.64099999999999</v>
      </c>
      <c r="J2589">
        <v>4.2</v>
      </c>
      <c r="K2589" t="s">
        <v>23</v>
      </c>
      <c r="L2589">
        <v>39</v>
      </c>
      <c r="M2589">
        <v>81</v>
      </c>
      <c r="N2589">
        <v>2.0910000000000002</v>
      </c>
      <c r="O2589">
        <v>0.49</v>
      </c>
      <c r="P2589" t="s">
        <v>24</v>
      </c>
      <c r="Q2589" t="s">
        <v>8808</v>
      </c>
      <c r="R2589" t="s">
        <v>8809</v>
      </c>
      <c r="S2589" t="s">
        <v>8810</v>
      </c>
      <c r="T2589" t="b">
        <f t="shared" si="244"/>
        <v>0</v>
      </c>
      <c r="U2589" t="s">
        <v>28</v>
      </c>
      <c r="V2589">
        <v>4.4800000000000004</v>
      </c>
      <c r="W2589">
        <v>9.141</v>
      </c>
      <c r="X2589">
        <v>0.11700000000000001</v>
      </c>
      <c r="Y2589">
        <v>20</v>
      </c>
      <c r="Z2589" t="s">
        <v>29</v>
      </c>
      <c r="AA2589" t="s">
        <v>24</v>
      </c>
      <c r="AB2589" t="s">
        <v>24</v>
      </c>
    </row>
    <row r="2590" spans="1:28" x14ac:dyDescent="0.35">
      <c r="A2590" s="4" t="s">
        <v>8811</v>
      </c>
      <c r="B2590" s="6">
        <f t="shared" si="248"/>
        <v>44993.151643518519</v>
      </c>
      <c r="C2590" s="12">
        <f t="shared" si="246"/>
        <v>44986</v>
      </c>
      <c r="D2590" s="3">
        <f t="shared" si="247"/>
        <v>2023</v>
      </c>
      <c r="E2590" s="3" t="str">
        <f t="shared" si="249"/>
        <v>03-2023</v>
      </c>
      <c r="F2590" s="5">
        <f t="shared" si="245"/>
        <v>44992.99827546296</v>
      </c>
      <c r="G2590">
        <v>38.231099999999998</v>
      </c>
      <c r="H2590">
        <v>73.070899999999995</v>
      </c>
      <c r="I2590">
        <v>10</v>
      </c>
      <c r="J2590">
        <v>4.4000000000000004</v>
      </c>
      <c r="K2590" t="s">
        <v>23</v>
      </c>
      <c r="L2590">
        <v>20</v>
      </c>
      <c r="M2590">
        <v>92</v>
      </c>
      <c r="N2590">
        <v>1.5920000000000001</v>
      </c>
      <c r="O2590">
        <v>0.75</v>
      </c>
      <c r="P2590" t="s">
        <v>24</v>
      </c>
      <c r="Q2590" t="s">
        <v>8812</v>
      </c>
      <c r="R2590" t="s">
        <v>8813</v>
      </c>
      <c r="S2590" t="s">
        <v>7378</v>
      </c>
      <c r="T2590" t="b">
        <f t="shared" si="244"/>
        <v>0</v>
      </c>
      <c r="U2590" t="s">
        <v>28</v>
      </c>
      <c r="V2590">
        <v>4.4400000000000004</v>
      </c>
      <c r="W2590">
        <v>1.9</v>
      </c>
      <c r="X2590">
        <v>0.26900000000000002</v>
      </c>
      <c r="Y2590">
        <v>6</v>
      </c>
      <c r="Z2590" t="s">
        <v>29</v>
      </c>
      <c r="AA2590" t="s">
        <v>24</v>
      </c>
      <c r="AB2590" t="s">
        <v>24</v>
      </c>
    </row>
    <row r="2591" spans="1:28" x14ac:dyDescent="0.35">
      <c r="A2591" s="4" t="s">
        <v>8814</v>
      </c>
      <c r="B2591" s="6">
        <f t="shared" si="248"/>
        <v>44992.99827546296</v>
      </c>
      <c r="C2591" s="12">
        <f t="shared" si="246"/>
        <v>44986</v>
      </c>
      <c r="D2591" s="3">
        <f t="shared" si="247"/>
        <v>2023</v>
      </c>
      <c r="E2591" s="3" t="str">
        <f t="shared" si="249"/>
        <v>03-2023</v>
      </c>
      <c r="F2591" s="5">
        <f t="shared" si="245"/>
        <v>45924.370532407411</v>
      </c>
      <c r="G2591">
        <v>38.034999999999997</v>
      </c>
      <c r="H2591">
        <v>73.275599999999997</v>
      </c>
      <c r="I2591">
        <v>10</v>
      </c>
      <c r="J2591">
        <v>4.0999999999999996</v>
      </c>
      <c r="K2591" t="s">
        <v>1060</v>
      </c>
      <c r="L2591">
        <v>67</v>
      </c>
      <c r="M2591">
        <v>61</v>
      </c>
      <c r="N2591">
        <v>1.8460000000000001</v>
      </c>
      <c r="O2591">
        <v>0.8</v>
      </c>
      <c r="P2591" t="s">
        <v>24</v>
      </c>
      <c r="Q2591" t="s">
        <v>8815</v>
      </c>
      <c r="R2591" t="s">
        <v>8816</v>
      </c>
      <c r="S2591" t="s">
        <v>8817</v>
      </c>
      <c r="T2591" t="b">
        <f t="shared" si="244"/>
        <v>0</v>
      </c>
      <c r="U2591" t="s">
        <v>28</v>
      </c>
      <c r="V2591">
        <v>6.68</v>
      </c>
      <c r="W2591">
        <v>1.893</v>
      </c>
      <c r="X2591">
        <v>6.2E-2</v>
      </c>
      <c r="Y2591">
        <v>25</v>
      </c>
      <c r="Z2591" t="s">
        <v>29</v>
      </c>
      <c r="AA2591" t="s">
        <v>24</v>
      </c>
      <c r="AB2591" t="s">
        <v>24</v>
      </c>
    </row>
    <row r="2592" spans="1:28" x14ac:dyDescent="0.35">
      <c r="A2592" s="4" t="s">
        <v>752</v>
      </c>
      <c r="B2592" s="6">
        <f t="shared" si="248"/>
        <v>45924.370532407411</v>
      </c>
      <c r="C2592" s="12">
        <f t="shared" si="246"/>
        <v>45901</v>
      </c>
      <c r="D2592" s="3">
        <f t="shared" si="247"/>
        <v>2025</v>
      </c>
      <c r="E2592" s="3" t="str">
        <f t="shared" si="249"/>
        <v>09-2025</v>
      </c>
      <c r="F2592" s="5">
        <f t="shared" si="245"/>
        <v>45920.298692129632</v>
      </c>
      <c r="G2592">
        <v>36.068199999999997</v>
      </c>
      <c r="H2592">
        <v>76.900300000000001</v>
      </c>
      <c r="I2592">
        <v>10</v>
      </c>
      <c r="J2592">
        <v>4.3</v>
      </c>
      <c r="K2592" t="s">
        <v>23</v>
      </c>
      <c r="L2592">
        <v>27</v>
      </c>
      <c r="M2592">
        <v>117</v>
      </c>
      <c r="N2592">
        <v>4.1769999999999996</v>
      </c>
      <c r="O2592">
        <v>1.1499999999999999</v>
      </c>
      <c r="P2592" t="s">
        <v>24</v>
      </c>
      <c r="Q2592" t="s">
        <v>753</v>
      </c>
      <c r="R2592" t="s">
        <v>750</v>
      </c>
      <c r="S2592" t="s">
        <v>754</v>
      </c>
      <c r="T2592" t="b">
        <f t="shared" si="244"/>
        <v>1</v>
      </c>
      <c r="U2592" t="s">
        <v>28</v>
      </c>
      <c r="V2592">
        <v>7.98</v>
      </c>
      <c r="W2592">
        <v>1.9670000000000001</v>
      </c>
      <c r="X2592">
        <v>0.20200000000000001</v>
      </c>
      <c r="Y2592">
        <v>8</v>
      </c>
      <c r="Z2592" t="s">
        <v>29</v>
      </c>
      <c r="AA2592" t="s">
        <v>24</v>
      </c>
      <c r="AB2592" t="s">
        <v>24</v>
      </c>
    </row>
    <row r="2593" spans="1:28" x14ac:dyDescent="0.35">
      <c r="A2593" s="4" t="s">
        <v>791</v>
      </c>
      <c r="B2593" s="6">
        <f t="shared" si="248"/>
        <v>45920.298692129632</v>
      </c>
      <c r="C2593" s="12">
        <f t="shared" si="246"/>
        <v>45901</v>
      </c>
      <c r="D2593" s="3">
        <f t="shared" si="247"/>
        <v>2025</v>
      </c>
      <c r="E2593" s="3" t="str">
        <f t="shared" si="249"/>
        <v>09-2025</v>
      </c>
      <c r="F2593" s="5">
        <f t="shared" si="245"/>
        <v>44991.434745370374</v>
      </c>
      <c r="G2593">
        <v>37.619100000000003</v>
      </c>
      <c r="H2593">
        <v>72.479600000000005</v>
      </c>
      <c r="I2593">
        <v>194.655</v>
      </c>
      <c r="J2593">
        <v>4.3</v>
      </c>
      <c r="K2593" t="s">
        <v>23</v>
      </c>
      <c r="L2593">
        <v>42</v>
      </c>
      <c r="M2593">
        <v>91</v>
      </c>
      <c r="N2593">
        <v>0.69299999999999995</v>
      </c>
      <c r="O2593">
        <v>0.44</v>
      </c>
      <c r="P2593" t="s">
        <v>24</v>
      </c>
      <c r="Q2593" t="s">
        <v>792</v>
      </c>
      <c r="R2593" t="s">
        <v>793</v>
      </c>
      <c r="S2593" t="s">
        <v>794</v>
      </c>
      <c r="T2593" t="b">
        <f t="shared" si="244"/>
        <v>1</v>
      </c>
      <c r="U2593" t="s">
        <v>28</v>
      </c>
      <c r="V2593">
        <v>7.76</v>
      </c>
      <c r="W2593">
        <v>7.6660000000000004</v>
      </c>
      <c r="X2593">
        <v>0.14199999999999999</v>
      </c>
      <c r="Y2593">
        <v>14</v>
      </c>
      <c r="Z2593" t="s">
        <v>29</v>
      </c>
      <c r="AA2593" t="s">
        <v>24</v>
      </c>
      <c r="AB2593" t="s">
        <v>24</v>
      </c>
    </row>
    <row r="2594" spans="1:28" x14ac:dyDescent="0.35">
      <c r="A2594" s="4" t="s">
        <v>8826</v>
      </c>
      <c r="B2594" s="6">
        <f t="shared" si="248"/>
        <v>44991.434745370374</v>
      </c>
      <c r="C2594" s="12">
        <f t="shared" si="246"/>
        <v>44986</v>
      </c>
      <c r="D2594" s="3">
        <f t="shared" si="247"/>
        <v>2023</v>
      </c>
      <c r="E2594" s="3" t="str">
        <f t="shared" si="249"/>
        <v>03-2023</v>
      </c>
      <c r="F2594" s="5">
        <f t="shared" si="245"/>
        <v>44991.19903935185</v>
      </c>
      <c r="G2594">
        <v>4.9512</v>
      </c>
      <c r="H2594">
        <v>96.407499999999999</v>
      </c>
      <c r="I2594">
        <v>171.43799999999999</v>
      </c>
      <c r="J2594">
        <v>4.0999999999999996</v>
      </c>
      <c r="K2594" t="s">
        <v>23</v>
      </c>
      <c r="L2594">
        <v>24</v>
      </c>
      <c r="M2594">
        <v>149</v>
      </c>
      <c r="N2594">
        <v>0.60399999999999998</v>
      </c>
      <c r="O2594">
        <v>0.53</v>
      </c>
      <c r="P2594" t="s">
        <v>24</v>
      </c>
      <c r="Q2594" t="s">
        <v>8827</v>
      </c>
      <c r="R2594" t="s">
        <v>8828</v>
      </c>
      <c r="S2594" t="s">
        <v>8829</v>
      </c>
      <c r="T2594" t="b">
        <f t="shared" si="244"/>
        <v>0</v>
      </c>
      <c r="U2594" t="s">
        <v>28</v>
      </c>
      <c r="V2594">
        <v>9.32</v>
      </c>
      <c r="W2594">
        <v>5.5359999999999996</v>
      </c>
      <c r="X2594">
        <v>0.186</v>
      </c>
      <c r="Y2594">
        <v>8</v>
      </c>
      <c r="Z2594" t="s">
        <v>29</v>
      </c>
      <c r="AA2594" t="s">
        <v>24</v>
      </c>
      <c r="AB2594" t="s">
        <v>24</v>
      </c>
    </row>
    <row r="2595" spans="1:28" x14ac:dyDescent="0.35">
      <c r="A2595" s="4" t="s">
        <v>8830</v>
      </c>
      <c r="B2595" s="6">
        <f t="shared" si="248"/>
        <v>44991.19903935185</v>
      </c>
      <c r="C2595" s="12">
        <f t="shared" si="246"/>
        <v>44986</v>
      </c>
      <c r="D2595" s="3">
        <f t="shared" si="247"/>
        <v>2023</v>
      </c>
      <c r="E2595" s="3" t="str">
        <f t="shared" si="249"/>
        <v>03-2023</v>
      </c>
      <c r="F2595" s="5">
        <f t="shared" si="245"/>
        <v>45913.877129629633</v>
      </c>
      <c r="G2595">
        <v>38.555700000000002</v>
      </c>
      <c r="H2595">
        <v>73.819500000000005</v>
      </c>
      <c r="I2595">
        <v>112.151</v>
      </c>
      <c r="J2595">
        <v>4</v>
      </c>
      <c r="K2595" t="s">
        <v>23</v>
      </c>
      <c r="L2595">
        <v>25</v>
      </c>
      <c r="M2595">
        <v>127</v>
      </c>
      <c r="N2595">
        <v>1.823</v>
      </c>
      <c r="O2595">
        <v>0.78</v>
      </c>
      <c r="P2595" t="s">
        <v>24</v>
      </c>
      <c r="Q2595" t="s">
        <v>8831</v>
      </c>
      <c r="R2595" t="s">
        <v>8832</v>
      </c>
      <c r="S2595" t="s">
        <v>8833</v>
      </c>
      <c r="T2595" t="b">
        <f t="shared" si="244"/>
        <v>0</v>
      </c>
      <c r="U2595" t="s">
        <v>28</v>
      </c>
      <c r="V2595">
        <v>7.25</v>
      </c>
      <c r="W2595">
        <v>10.016</v>
      </c>
      <c r="X2595">
        <v>0.19500000000000001</v>
      </c>
      <c r="Y2595">
        <v>7</v>
      </c>
      <c r="Z2595" t="s">
        <v>29</v>
      </c>
      <c r="AA2595" t="s">
        <v>24</v>
      </c>
      <c r="AB2595" t="s">
        <v>24</v>
      </c>
    </row>
    <row r="2596" spans="1:28" x14ac:dyDescent="0.35">
      <c r="A2596" s="4" t="s">
        <v>838</v>
      </c>
      <c r="B2596" s="6">
        <f t="shared" si="248"/>
        <v>45913.877129629633</v>
      </c>
      <c r="C2596" s="12">
        <f t="shared" si="246"/>
        <v>45901</v>
      </c>
      <c r="D2596" s="3">
        <f t="shared" si="247"/>
        <v>2025</v>
      </c>
      <c r="E2596" s="3" t="str">
        <f t="shared" si="249"/>
        <v>09-2025</v>
      </c>
      <c r="F2596" s="5">
        <f t="shared" si="245"/>
        <v>45908.240208333336</v>
      </c>
      <c r="G2596">
        <v>28.997</v>
      </c>
      <c r="H2596">
        <v>86.656800000000004</v>
      </c>
      <c r="I2596">
        <v>10</v>
      </c>
      <c r="J2596">
        <v>4.3</v>
      </c>
      <c r="K2596" t="s">
        <v>23</v>
      </c>
      <c r="L2596">
        <v>26</v>
      </c>
      <c r="M2596">
        <v>163</v>
      </c>
      <c r="N2596">
        <v>3.9660000000000002</v>
      </c>
      <c r="O2596">
        <v>0.85</v>
      </c>
      <c r="P2596" t="s">
        <v>24</v>
      </c>
      <c r="Q2596" t="s">
        <v>839</v>
      </c>
      <c r="R2596" t="s">
        <v>840</v>
      </c>
      <c r="S2596" t="s">
        <v>841</v>
      </c>
      <c r="T2596" t="b">
        <f t="shared" si="244"/>
        <v>1</v>
      </c>
      <c r="U2596" t="s">
        <v>28</v>
      </c>
      <c r="V2596">
        <v>12.53</v>
      </c>
      <c r="W2596">
        <v>1.9390000000000001</v>
      </c>
      <c r="X2596">
        <v>0.11899999999999999</v>
      </c>
      <c r="Y2596">
        <v>21</v>
      </c>
      <c r="Z2596" t="s">
        <v>29</v>
      </c>
      <c r="AA2596" t="s">
        <v>24</v>
      </c>
      <c r="AB2596" t="s">
        <v>24</v>
      </c>
    </row>
    <row r="2597" spans="1:28" x14ac:dyDescent="0.35">
      <c r="A2597" s="4" t="s">
        <v>861</v>
      </c>
      <c r="B2597" s="6">
        <f t="shared" si="248"/>
        <v>45908.240208333336</v>
      </c>
      <c r="C2597" s="12">
        <f t="shared" si="246"/>
        <v>45901</v>
      </c>
      <c r="D2597" s="3">
        <f t="shared" si="247"/>
        <v>2025</v>
      </c>
      <c r="E2597" s="3" t="str">
        <f t="shared" si="249"/>
        <v>09-2025</v>
      </c>
      <c r="F2597" s="5">
        <f t="shared" si="245"/>
        <v>44990.924120370371</v>
      </c>
      <c r="G2597">
        <v>26.929300000000001</v>
      </c>
      <c r="H2597">
        <v>91.741500000000002</v>
      </c>
      <c r="I2597">
        <v>41.143999999999998</v>
      </c>
      <c r="J2597">
        <v>4.3</v>
      </c>
      <c r="K2597" t="s">
        <v>23</v>
      </c>
      <c r="L2597">
        <v>60</v>
      </c>
      <c r="M2597">
        <v>155</v>
      </c>
      <c r="N2597">
        <v>2.8159999999999998</v>
      </c>
      <c r="O2597">
        <v>0.76</v>
      </c>
      <c r="P2597" t="s">
        <v>24</v>
      </c>
      <c r="Q2597" t="s">
        <v>862</v>
      </c>
      <c r="R2597" t="s">
        <v>863</v>
      </c>
      <c r="S2597" t="s">
        <v>864</v>
      </c>
      <c r="T2597" t="b">
        <f t="shared" si="244"/>
        <v>1</v>
      </c>
      <c r="U2597" t="s">
        <v>28</v>
      </c>
      <c r="V2597">
        <v>8.76</v>
      </c>
      <c r="W2597">
        <v>6.43</v>
      </c>
      <c r="X2597">
        <v>7.4999999999999997E-2</v>
      </c>
      <c r="Y2597">
        <v>50</v>
      </c>
      <c r="Z2597" t="s">
        <v>29</v>
      </c>
      <c r="AA2597" t="s">
        <v>24</v>
      </c>
      <c r="AB2597" t="s">
        <v>24</v>
      </c>
    </row>
    <row r="2598" spans="1:28" x14ac:dyDescent="0.35">
      <c r="A2598" s="4" t="s">
        <v>8840</v>
      </c>
      <c r="B2598" s="6">
        <f t="shared" si="248"/>
        <v>44990.924120370371</v>
      </c>
      <c r="C2598" s="12">
        <f t="shared" si="246"/>
        <v>44986</v>
      </c>
      <c r="D2598" s="3">
        <f t="shared" si="247"/>
        <v>2023</v>
      </c>
      <c r="E2598" s="3" t="str">
        <f t="shared" si="249"/>
        <v>03-2023</v>
      </c>
      <c r="F2598" s="5">
        <f t="shared" si="245"/>
        <v>45907.346932870372</v>
      </c>
      <c r="G2598">
        <v>38.294899999999998</v>
      </c>
      <c r="H2598">
        <v>73.183000000000007</v>
      </c>
      <c r="I2598">
        <v>10</v>
      </c>
      <c r="J2598">
        <v>4.3</v>
      </c>
      <c r="K2598" t="s">
        <v>23</v>
      </c>
      <c r="L2598">
        <v>26</v>
      </c>
      <c r="M2598">
        <v>79</v>
      </c>
      <c r="N2598">
        <v>1.6</v>
      </c>
      <c r="O2598">
        <v>0.65</v>
      </c>
      <c r="P2598" t="s">
        <v>24</v>
      </c>
      <c r="Q2598" t="s">
        <v>8841</v>
      </c>
      <c r="R2598" t="s">
        <v>8842</v>
      </c>
      <c r="S2598" t="s">
        <v>8843</v>
      </c>
      <c r="T2598" t="b">
        <f t="shared" si="244"/>
        <v>0</v>
      </c>
      <c r="U2598" t="s">
        <v>28</v>
      </c>
      <c r="V2598">
        <v>4.68</v>
      </c>
      <c r="W2598">
        <v>1.829</v>
      </c>
      <c r="X2598">
        <v>0.13800000000000001</v>
      </c>
      <c r="Y2598">
        <v>15</v>
      </c>
      <c r="Z2598" t="s">
        <v>29</v>
      </c>
      <c r="AA2598" t="s">
        <v>24</v>
      </c>
      <c r="AB2598" t="s">
        <v>24</v>
      </c>
    </row>
    <row r="2599" spans="1:28" x14ac:dyDescent="0.35">
      <c r="A2599" s="4" t="s">
        <v>873</v>
      </c>
      <c r="B2599" s="6">
        <f t="shared" si="248"/>
        <v>45907.346932870372</v>
      </c>
      <c r="C2599" s="12">
        <f t="shared" si="246"/>
        <v>45901</v>
      </c>
      <c r="D2599" s="3">
        <f t="shared" si="247"/>
        <v>2025</v>
      </c>
      <c r="E2599" s="3" t="str">
        <f t="shared" si="249"/>
        <v>09-2025</v>
      </c>
      <c r="F2599" s="5">
        <f t="shared" si="245"/>
        <v>44990.028194444443</v>
      </c>
      <c r="G2599">
        <v>36.5122</v>
      </c>
      <c r="H2599">
        <v>70.586299999999994</v>
      </c>
      <c r="I2599">
        <v>205.298</v>
      </c>
      <c r="J2599">
        <v>4.3</v>
      </c>
      <c r="K2599" t="s">
        <v>23</v>
      </c>
      <c r="L2599">
        <v>35</v>
      </c>
      <c r="M2599">
        <v>89</v>
      </c>
      <c r="N2599">
        <v>2.3180000000000001</v>
      </c>
      <c r="O2599">
        <v>1.04</v>
      </c>
      <c r="P2599" t="s">
        <v>24</v>
      </c>
      <c r="Q2599" t="s">
        <v>874</v>
      </c>
      <c r="R2599" t="s">
        <v>875</v>
      </c>
      <c r="S2599" t="s">
        <v>876</v>
      </c>
      <c r="T2599" t="b">
        <f t="shared" si="244"/>
        <v>1</v>
      </c>
      <c r="U2599" t="s">
        <v>28</v>
      </c>
      <c r="V2599">
        <v>7.27</v>
      </c>
      <c r="W2599">
        <v>8.0850000000000009</v>
      </c>
      <c r="X2599">
        <v>0.108</v>
      </c>
      <c r="Y2599">
        <v>24</v>
      </c>
      <c r="Z2599" t="s">
        <v>29</v>
      </c>
      <c r="AA2599" t="s">
        <v>24</v>
      </c>
      <c r="AB2599" t="s">
        <v>24</v>
      </c>
    </row>
    <row r="2600" spans="1:28" x14ac:dyDescent="0.35">
      <c r="A2600" s="4" t="s">
        <v>8848</v>
      </c>
      <c r="B2600" s="6">
        <f t="shared" si="248"/>
        <v>44990.028194444443</v>
      </c>
      <c r="C2600" s="12">
        <f t="shared" si="246"/>
        <v>44986</v>
      </c>
      <c r="D2600" s="3">
        <f t="shared" si="247"/>
        <v>2023</v>
      </c>
      <c r="E2600" s="3" t="str">
        <f t="shared" si="249"/>
        <v>03-2023</v>
      </c>
      <c r="F2600" s="5">
        <f t="shared" si="245"/>
        <v>44989.263460648152</v>
      </c>
      <c r="G2600">
        <v>38.090899999999998</v>
      </c>
      <c r="H2600">
        <v>73.253600000000006</v>
      </c>
      <c r="I2600">
        <v>61.198</v>
      </c>
      <c r="J2600">
        <v>4.2</v>
      </c>
      <c r="K2600" t="s">
        <v>23</v>
      </c>
      <c r="L2600">
        <v>44</v>
      </c>
      <c r="M2600">
        <v>65</v>
      </c>
      <c r="N2600">
        <v>1.7909999999999999</v>
      </c>
      <c r="O2600">
        <v>0.56999999999999995</v>
      </c>
      <c r="P2600" t="s">
        <v>24</v>
      </c>
      <c r="Q2600" t="s">
        <v>8849</v>
      </c>
      <c r="R2600" t="s">
        <v>8850</v>
      </c>
      <c r="S2600" t="s">
        <v>8851</v>
      </c>
      <c r="T2600" t="b">
        <f t="shared" si="244"/>
        <v>0</v>
      </c>
      <c r="U2600" t="s">
        <v>28</v>
      </c>
      <c r="V2600">
        <v>5.68</v>
      </c>
      <c r="W2600">
        <v>7.0529999999999999</v>
      </c>
      <c r="X2600">
        <v>0.11799999999999999</v>
      </c>
      <c r="Y2600">
        <v>20</v>
      </c>
      <c r="Z2600" t="s">
        <v>29</v>
      </c>
      <c r="AA2600" t="s">
        <v>24</v>
      </c>
      <c r="AB2600" t="s">
        <v>24</v>
      </c>
    </row>
    <row r="2601" spans="1:28" x14ac:dyDescent="0.35">
      <c r="A2601" s="4" t="s">
        <v>8852</v>
      </c>
      <c r="B2601" s="6">
        <f t="shared" si="248"/>
        <v>44989.263460648152</v>
      </c>
      <c r="C2601" s="12">
        <f t="shared" si="246"/>
        <v>44986</v>
      </c>
      <c r="D2601" s="3">
        <f t="shared" si="247"/>
        <v>2023</v>
      </c>
      <c r="E2601" s="3" t="str">
        <f t="shared" si="249"/>
        <v>03-2023</v>
      </c>
      <c r="F2601" s="5">
        <f t="shared" si="245"/>
        <v>45905.327870370369</v>
      </c>
      <c r="G2601">
        <v>1.4774</v>
      </c>
      <c r="H2601">
        <v>67.680800000000005</v>
      </c>
      <c r="I2601">
        <v>10</v>
      </c>
      <c r="J2601">
        <v>4.4000000000000004</v>
      </c>
      <c r="K2601" t="s">
        <v>23</v>
      </c>
      <c r="L2601">
        <v>21</v>
      </c>
      <c r="M2601">
        <v>66</v>
      </c>
      <c r="N2601">
        <v>5.4029999999999996</v>
      </c>
      <c r="O2601">
        <v>0.86</v>
      </c>
      <c r="P2601" t="s">
        <v>24</v>
      </c>
      <c r="Q2601" t="s">
        <v>8853</v>
      </c>
      <c r="R2601" t="s">
        <v>8854</v>
      </c>
      <c r="S2601" t="s">
        <v>478</v>
      </c>
      <c r="T2601" t="b">
        <f t="shared" si="244"/>
        <v>0</v>
      </c>
      <c r="U2601" t="s">
        <v>28</v>
      </c>
      <c r="V2601">
        <v>13.34</v>
      </c>
      <c r="W2601">
        <v>1.907</v>
      </c>
      <c r="X2601">
        <v>0.16200000000000001</v>
      </c>
      <c r="Y2601">
        <v>11</v>
      </c>
      <c r="Z2601" t="s">
        <v>29</v>
      </c>
      <c r="AA2601" t="s">
        <v>24</v>
      </c>
      <c r="AB2601" t="s">
        <v>24</v>
      </c>
    </row>
    <row r="2602" spans="1:28" x14ac:dyDescent="0.35">
      <c r="A2602" s="4" t="s">
        <v>904</v>
      </c>
      <c r="B2602" s="6">
        <f t="shared" si="248"/>
        <v>45905.327870370369</v>
      </c>
      <c r="C2602" s="12">
        <f t="shared" si="246"/>
        <v>45901</v>
      </c>
      <c r="D2602" s="3">
        <f t="shared" si="247"/>
        <v>2025</v>
      </c>
      <c r="E2602" s="3" t="str">
        <f t="shared" si="249"/>
        <v>09-2025</v>
      </c>
      <c r="F2602" s="5">
        <f t="shared" si="245"/>
        <v>44987.90966435185</v>
      </c>
      <c r="G2602">
        <v>34.7136</v>
      </c>
      <c r="H2602">
        <v>70.8489</v>
      </c>
      <c r="I2602">
        <v>10</v>
      </c>
      <c r="J2602">
        <v>4.3</v>
      </c>
      <c r="K2602" t="s">
        <v>23</v>
      </c>
      <c r="L2602">
        <v>19</v>
      </c>
      <c r="M2602">
        <v>238</v>
      </c>
      <c r="N2602">
        <v>1.4279999999999999</v>
      </c>
      <c r="O2602">
        <v>0.6</v>
      </c>
      <c r="P2602" t="s">
        <v>24</v>
      </c>
      <c r="Q2602" t="s">
        <v>905</v>
      </c>
      <c r="R2602" t="s">
        <v>906</v>
      </c>
      <c r="S2602" t="s">
        <v>907</v>
      </c>
      <c r="T2602" t="b">
        <f t="shared" si="244"/>
        <v>1</v>
      </c>
      <c r="U2602" t="s">
        <v>28</v>
      </c>
      <c r="V2602">
        <v>14.86</v>
      </c>
      <c r="W2602">
        <v>2.0089999999999999</v>
      </c>
      <c r="X2602">
        <v>0.11899999999999999</v>
      </c>
      <c r="Y2602">
        <v>20</v>
      </c>
      <c r="Z2602" t="s">
        <v>29</v>
      </c>
      <c r="AA2602" t="s">
        <v>24</v>
      </c>
      <c r="AB2602" t="s">
        <v>24</v>
      </c>
    </row>
    <row r="2603" spans="1:28" x14ac:dyDescent="0.35">
      <c r="A2603" s="4" t="s">
        <v>8859</v>
      </c>
      <c r="B2603" s="6">
        <f t="shared" si="248"/>
        <v>44987.90966435185</v>
      </c>
      <c r="C2603" s="12">
        <f t="shared" si="246"/>
        <v>44986</v>
      </c>
      <c r="D2603" s="3">
        <f t="shared" si="247"/>
        <v>2023</v>
      </c>
      <c r="E2603" s="3" t="str">
        <f t="shared" si="249"/>
        <v>03-2023</v>
      </c>
      <c r="F2603" s="5">
        <f t="shared" si="245"/>
        <v>44987.628078703703</v>
      </c>
      <c r="G2603">
        <v>22.5092</v>
      </c>
      <c r="H2603">
        <v>102.60169999999999</v>
      </c>
      <c r="I2603">
        <v>10</v>
      </c>
      <c r="J2603">
        <v>4.0999999999999996</v>
      </c>
      <c r="K2603" t="s">
        <v>23</v>
      </c>
      <c r="L2603">
        <v>31</v>
      </c>
      <c r="M2603">
        <v>66</v>
      </c>
      <c r="N2603">
        <v>1.69</v>
      </c>
      <c r="O2603">
        <v>0.66</v>
      </c>
      <c r="P2603" t="s">
        <v>24</v>
      </c>
      <c r="Q2603" t="s">
        <v>8860</v>
      </c>
      <c r="R2603" t="s">
        <v>8861</v>
      </c>
      <c r="S2603" t="s">
        <v>8862</v>
      </c>
      <c r="T2603" t="b">
        <f t="shared" si="244"/>
        <v>0</v>
      </c>
      <c r="U2603" t="s">
        <v>28</v>
      </c>
      <c r="V2603">
        <v>4.37</v>
      </c>
      <c r="W2603">
        <v>1.806</v>
      </c>
      <c r="X2603">
        <v>0.21299999999999999</v>
      </c>
      <c r="Y2603">
        <v>6</v>
      </c>
      <c r="Z2603" t="s">
        <v>29</v>
      </c>
      <c r="AA2603" t="s">
        <v>24</v>
      </c>
      <c r="AB2603" t="s">
        <v>24</v>
      </c>
    </row>
    <row r="2604" spans="1:28" x14ac:dyDescent="0.35">
      <c r="A2604" s="4" t="s">
        <v>8863</v>
      </c>
      <c r="B2604" s="6">
        <f t="shared" si="248"/>
        <v>44987.628078703703</v>
      </c>
      <c r="C2604" s="12">
        <f t="shared" si="246"/>
        <v>44986</v>
      </c>
      <c r="D2604" s="3">
        <f t="shared" si="247"/>
        <v>2023</v>
      </c>
      <c r="E2604" s="3" t="str">
        <f t="shared" si="249"/>
        <v>03-2023</v>
      </c>
      <c r="F2604" s="5">
        <f t="shared" si="245"/>
        <v>45901.124918981484</v>
      </c>
      <c r="G2604">
        <v>16.172599999999999</v>
      </c>
      <c r="H2604">
        <v>93.346100000000007</v>
      </c>
      <c r="I2604">
        <v>10</v>
      </c>
      <c r="J2604">
        <v>4.5</v>
      </c>
      <c r="K2604" t="s">
        <v>23</v>
      </c>
      <c r="L2604">
        <v>32</v>
      </c>
      <c r="M2604">
        <v>67</v>
      </c>
      <c r="N2604">
        <v>5.8090000000000002</v>
      </c>
      <c r="O2604">
        <v>1.08</v>
      </c>
      <c r="P2604" t="s">
        <v>24</v>
      </c>
      <c r="Q2604" t="s">
        <v>8864</v>
      </c>
      <c r="R2604" t="s">
        <v>8865</v>
      </c>
      <c r="S2604" t="s">
        <v>8866</v>
      </c>
      <c r="T2604" t="b">
        <f t="shared" si="244"/>
        <v>0</v>
      </c>
      <c r="U2604" t="s">
        <v>28</v>
      </c>
      <c r="V2604">
        <v>9.85</v>
      </c>
      <c r="W2604">
        <v>1.861</v>
      </c>
      <c r="X2604">
        <v>0.14499999999999999</v>
      </c>
      <c r="Y2604">
        <v>17</v>
      </c>
      <c r="Z2604" t="s">
        <v>29</v>
      </c>
      <c r="AA2604" t="s">
        <v>24</v>
      </c>
      <c r="AB2604" t="s">
        <v>24</v>
      </c>
    </row>
    <row r="2605" spans="1:28" x14ac:dyDescent="0.35">
      <c r="A2605" s="4" t="s">
        <v>984</v>
      </c>
      <c r="B2605" s="6">
        <f t="shared" si="248"/>
        <v>45901.124918981484</v>
      </c>
      <c r="C2605" s="12">
        <f t="shared" si="246"/>
        <v>45901</v>
      </c>
      <c r="D2605" s="3">
        <f t="shared" si="247"/>
        <v>2025</v>
      </c>
      <c r="E2605" s="3" t="str">
        <f t="shared" si="249"/>
        <v>09-2025</v>
      </c>
      <c r="F2605" s="5">
        <f t="shared" si="245"/>
        <v>44986.879062499997</v>
      </c>
      <c r="G2605">
        <v>34.710500000000003</v>
      </c>
      <c r="H2605">
        <v>70.682900000000004</v>
      </c>
      <c r="I2605">
        <v>10</v>
      </c>
      <c r="J2605">
        <v>4.3</v>
      </c>
      <c r="K2605" t="s">
        <v>23</v>
      </c>
      <c r="L2605">
        <v>43</v>
      </c>
      <c r="M2605">
        <v>123</v>
      </c>
      <c r="N2605">
        <v>1.292</v>
      </c>
      <c r="O2605">
        <v>0.75</v>
      </c>
      <c r="P2605" t="s">
        <v>24</v>
      </c>
      <c r="Q2605" t="s">
        <v>985</v>
      </c>
      <c r="R2605" t="s">
        <v>986</v>
      </c>
      <c r="S2605" t="s">
        <v>987</v>
      </c>
      <c r="T2605" t="b">
        <f t="shared" si="244"/>
        <v>1</v>
      </c>
      <c r="U2605" t="s">
        <v>28</v>
      </c>
      <c r="V2605">
        <v>7.77</v>
      </c>
      <c r="W2605">
        <v>1.909</v>
      </c>
      <c r="X2605">
        <v>0.09</v>
      </c>
      <c r="Y2605">
        <v>35</v>
      </c>
      <c r="Z2605" t="s">
        <v>29</v>
      </c>
      <c r="AA2605" t="s">
        <v>24</v>
      </c>
      <c r="AB2605" t="s">
        <v>24</v>
      </c>
    </row>
    <row r="2606" spans="1:28" x14ac:dyDescent="0.35">
      <c r="A2606" s="4" t="s">
        <v>8871</v>
      </c>
      <c r="B2606" s="6">
        <f t="shared" si="248"/>
        <v>44986.879062499997</v>
      </c>
      <c r="C2606" s="12">
        <f t="shared" si="246"/>
        <v>44986</v>
      </c>
      <c r="D2606" s="3">
        <f t="shared" si="247"/>
        <v>2023</v>
      </c>
      <c r="E2606" s="3" t="str">
        <f t="shared" si="249"/>
        <v>03-2023</v>
      </c>
      <c r="F2606" s="5">
        <f t="shared" si="245"/>
        <v>45900.905810185184</v>
      </c>
      <c r="G2606">
        <v>38.029600000000002</v>
      </c>
      <c r="H2606">
        <v>73.006399999999999</v>
      </c>
      <c r="I2606">
        <v>10</v>
      </c>
      <c r="J2606">
        <v>4.2</v>
      </c>
      <c r="K2606" t="s">
        <v>23</v>
      </c>
      <c r="L2606">
        <v>41</v>
      </c>
      <c r="M2606">
        <v>65</v>
      </c>
      <c r="N2606">
        <v>1.7270000000000001</v>
      </c>
      <c r="O2606">
        <v>1.07</v>
      </c>
      <c r="P2606" t="s">
        <v>24</v>
      </c>
      <c r="Q2606" t="s">
        <v>8872</v>
      </c>
      <c r="R2606" t="s">
        <v>8873</v>
      </c>
      <c r="S2606" t="s">
        <v>8874</v>
      </c>
      <c r="T2606" t="b">
        <f t="shared" si="244"/>
        <v>0</v>
      </c>
      <c r="U2606" t="s">
        <v>28</v>
      </c>
      <c r="V2606">
        <v>4.1500000000000004</v>
      </c>
      <c r="W2606">
        <v>1.8779999999999999</v>
      </c>
      <c r="X2606">
        <v>0.108</v>
      </c>
      <c r="Y2606">
        <v>24</v>
      </c>
      <c r="Z2606" t="s">
        <v>29</v>
      </c>
      <c r="AA2606" t="s">
        <v>24</v>
      </c>
      <c r="AB2606" t="s">
        <v>24</v>
      </c>
    </row>
    <row r="2607" spans="1:28" x14ac:dyDescent="0.35">
      <c r="A2607" s="4" t="s">
        <v>997</v>
      </c>
      <c r="B2607" s="6">
        <f t="shared" si="248"/>
        <v>45900.905810185184</v>
      </c>
      <c r="C2607" s="12">
        <f t="shared" si="246"/>
        <v>45870</v>
      </c>
      <c r="D2607" s="3">
        <f t="shared" si="247"/>
        <v>2025</v>
      </c>
      <c r="E2607" s="3" t="str">
        <f t="shared" si="249"/>
        <v>08-2025</v>
      </c>
      <c r="F2607" s="5">
        <f t="shared" si="245"/>
        <v>45900.81355324074</v>
      </c>
      <c r="G2607">
        <v>34.6813</v>
      </c>
      <c r="H2607">
        <v>70.780799999999999</v>
      </c>
      <c r="I2607">
        <v>10</v>
      </c>
      <c r="J2607">
        <v>4.3</v>
      </c>
      <c r="K2607" t="s">
        <v>23</v>
      </c>
      <c r="L2607">
        <v>30</v>
      </c>
      <c r="M2607">
        <v>148</v>
      </c>
      <c r="N2607">
        <v>1.3680000000000001</v>
      </c>
      <c r="O2607">
        <v>1.03</v>
      </c>
      <c r="P2607" t="s">
        <v>24</v>
      </c>
      <c r="Q2607" t="s">
        <v>998</v>
      </c>
      <c r="R2607" t="s">
        <v>992</v>
      </c>
      <c r="S2607" t="s">
        <v>999</v>
      </c>
      <c r="T2607" t="b">
        <f t="shared" si="244"/>
        <v>1</v>
      </c>
      <c r="U2607" t="s">
        <v>28</v>
      </c>
      <c r="V2607">
        <v>7.08</v>
      </c>
      <c r="W2607">
        <v>1.7370000000000001</v>
      </c>
      <c r="X2607">
        <v>0.11600000000000001</v>
      </c>
      <c r="Y2607">
        <v>21</v>
      </c>
      <c r="Z2607" t="s">
        <v>29</v>
      </c>
      <c r="AA2607" t="s">
        <v>24</v>
      </c>
      <c r="AB2607" t="s">
        <v>24</v>
      </c>
    </row>
    <row r="2608" spans="1:28" x14ac:dyDescent="0.35">
      <c r="A2608" s="4" t="s">
        <v>1013</v>
      </c>
      <c r="B2608" s="6">
        <f t="shared" si="248"/>
        <v>45900.81355324074</v>
      </c>
      <c r="C2608" s="12">
        <f t="shared" si="246"/>
        <v>45870</v>
      </c>
      <c r="D2608" s="3">
        <f t="shared" si="247"/>
        <v>2025</v>
      </c>
      <c r="E2608" s="3" t="str">
        <f t="shared" si="249"/>
        <v>08-2025</v>
      </c>
      <c r="F2608" s="5">
        <f t="shared" si="245"/>
        <v>44985.748912037037</v>
      </c>
      <c r="G2608">
        <v>34.711599999999997</v>
      </c>
      <c r="H2608">
        <v>70.762699999999995</v>
      </c>
      <c r="I2608">
        <v>10</v>
      </c>
      <c r="J2608">
        <v>4.3</v>
      </c>
      <c r="K2608" t="s">
        <v>23</v>
      </c>
      <c r="L2608">
        <v>32</v>
      </c>
      <c r="M2608">
        <v>209</v>
      </c>
      <c r="N2608">
        <v>1.357</v>
      </c>
      <c r="O2608">
        <v>0.85</v>
      </c>
      <c r="P2608" t="s">
        <v>24</v>
      </c>
      <c r="Q2608" t="s">
        <v>1014</v>
      </c>
      <c r="R2608" t="s">
        <v>992</v>
      </c>
      <c r="S2608" t="s">
        <v>999</v>
      </c>
      <c r="T2608" t="b">
        <f t="shared" si="244"/>
        <v>1</v>
      </c>
      <c r="U2608" t="s">
        <v>28</v>
      </c>
      <c r="V2608">
        <v>7.6</v>
      </c>
      <c r="W2608">
        <v>1.964</v>
      </c>
      <c r="X2608">
        <v>0.104</v>
      </c>
      <c r="Y2608">
        <v>26</v>
      </c>
      <c r="Z2608" t="s">
        <v>29</v>
      </c>
      <c r="AA2608" t="s">
        <v>24</v>
      </c>
      <c r="AB2608" t="s">
        <v>24</v>
      </c>
    </row>
    <row r="2609" spans="1:28" x14ac:dyDescent="0.35">
      <c r="A2609" s="4" t="s">
        <v>8882</v>
      </c>
      <c r="B2609" s="6">
        <f t="shared" si="248"/>
        <v>44985.748912037037</v>
      </c>
      <c r="C2609" s="12">
        <f t="shared" si="246"/>
        <v>44958</v>
      </c>
      <c r="D2609" s="3">
        <f t="shared" si="247"/>
        <v>2023</v>
      </c>
      <c r="E2609" s="3" t="str">
        <f t="shared" si="249"/>
        <v>02-2023</v>
      </c>
      <c r="F2609" s="5">
        <f t="shared" si="245"/>
        <v>44985.615868055553</v>
      </c>
      <c r="G2609">
        <v>23.900500000000001</v>
      </c>
      <c r="H2609">
        <v>99.546199999999999</v>
      </c>
      <c r="I2609">
        <v>10</v>
      </c>
      <c r="J2609">
        <v>4.4000000000000004</v>
      </c>
      <c r="K2609" t="s">
        <v>23</v>
      </c>
      <c r="L2609">
        <v>52</v>
      </c>
      <c r="M2609">
        <v>54</v>
      </c>
      <c r="N2609">
        <v>3.734</v>
      </c>
      <c r="O2609">
        <v>0.63</v>
      </c>
      <c r="P2609" t="s">
        <v>24</v>
      </c>
      <c r="Q2609" t="s">
        <v>8883</v>
      </c>
      <c r="R2609" t="s">
        <v>8884</v>
      </c>
      <c r="S2609" t="s">
        <v>8885</v>
      </c>
      <c r="T2609" t="b">
        <f t="shared" si="244"/>
        <v>0</v>
      </c>
      <c r="U2609" t="s">
        <v>28</v>
      </c>
      <c r="V2609">
        <v>6.16</v>
      </c>
      <c r="W2609">
        <v>1.865</v>
      </c>
      <c r="X2609">
        <v>9.6000000000000002E-2</v>
      </c>
      <c r="Y2609">
        <v>37</v>
      </c>
      <c r="Z2609" t="s">
        <v>29</v>
      </c>
      <c r="AA2609" t="s">
        <v>24</v>
      </c>
      <c r="AB2609" t="s">
        <v>24</v>
      </c>
    </row>
    <row r="2610" spans="1:28" x14ac:dyDescent="0.35">
      <c r="A2610" s="4" t="s">
        <v>8886</v>
      </c>
      <c r="B2610" s="6">
        <f t="shared" si="248"/>
        <v>44985.615868055553</v>
      </c>
      <c r="C2610" s="12">
        <f t="shared" si="246"/>
        <v>44958</v>
      </c>
      <c r="D2610" s="3">
        <f t="shared" si="247"/>
        <v>2023</v>
      </c>
      <c r="E2610" s="3" t="str">
        <f t="shared" si="249"/>
        <v>02-2023</v>
      </c>
      <c r="F2610" s="5">
        <f t="shared" si="245"/>
        <v>44985.505208333336</v>
      </c>
      <c r="G2610">
        <v>29.616199999999999</v>
      </c>
      <c r="H2610">
        <v>101.9744</v>
      </c>
      <c r="I2610">
        <v>10</v>
      </c>
      <c r="J2610">
        <v>5.2</v>
      </c>
      <c r="K2610" t="s">
        <v>106</v>
      </c>
      <c r="L2610">
        <v>98</v>
      </c>
      <c r="M2610">
        <v>46</v>
      </c>
      <c r="N2610">
        <v>6.4859999999999998</v>
      </c>
      <c r="O2610">
        <v>0.72</v>
      </c>
      <c r="P2610" t="s">
        <v>24</v>
      </c>
      <c r="Q2610" t="s">
        <v>8887</v>
      </c>
      <c r="R2610" t="s">
        <v>8888</v>
      </c>
      <c r="S2610" t="s">
        <v>8267</v>
      </c>
      <c r="T2610" t="b">
        <f t="shared" si="244"/>
        <v>0</v>
      </c>
      <c r="U2610" t="s">
        <v>28</v>
      </c>
      <c r="V2610">
        <v>8.6300000000000008</v>
      </c>
      <c r="W2610">
        <v>1.8149999999999999</v>
      </c>
      <c r="X2610">
        <v>6.6000000000000003E-2</v>
      </c>
      <c r="Y2610">
        <v>22</v>
      </c>
      <c r="Z2610" t="s">
        <v>29</v>
      </c>
      <c r="AA2610" t="s">
        <v>24</v>
      </c>
      <c r="AB2610" t="s">
        <v>24</v>
      </c>
    </row>
    <row r="2611" spans="1:28" x14ac:dyDescent="0.35">
      <c r="A2611" s="4" t="s">
        <v>8889</v>
      </c>
      <c r="B2611" s="6">
        <f t="shared" si="248"/>
        <v>44985.505208333336</v>
      </c>
      <c r="C2611" s="12">
        <f t="shared" si="246"/>
        <v>44958</v>
      </c>
      <c r="D2611" s="3">
        <f t="shared" si="247"/>
        <v>2023</v>
      </c>
      <c r="E2611" s="3" t="str">
        <f t="shared" si="249"/>
        <v>02-2023</v>
      </c>
      <c r="F2611" s="5">
        <f t="shared" si="245"/>
        <v>44985.181238425925</v>
      </c>
      <c r="G2611">
        <v>6.6807999999999996</v>
      </c>
      <c r="H2611">
        <v>60.223100000000002</v>
      </c>
      <c r="I2611">
        <v>10</v>
      </c>
      <c r="J2611">
        <v>5.4</v>
      </c>
      <c r="K2611" t="s">
        <v>106</v>
      </c>
      <c r="L2611">
        <v>128</v>
      </c>
      <c r="M2611">
        <v>34</v>
      </c>
      <c r="N2611">
        <v>12.233000000000001</v>
      </c>
      <c r="O2611">
        <v>0.55000000000000004</v>
      </c>
      <c r="P2611" t="s">
        <v>24</v>
      </c>
      <c r="Q2611" t="s">
        <v>8890</v>
      </c>
      <c r="R2611" t="s">
        <v>8891</v>
      </c>
      <c r="S2611" t="s">
        <v>478</v>
      </c>
      <c r="T2611" t="b">
        <f t="shared" ref="T2611:T2674" si="250">OR(ISNUMBER(SEARCH("India",S2611)),ISNUMBER(SEARCH("Pakistan",S2611)),ISNUMBER(SEARCH("Afghanistan",S2611)),ISNUMBER(SEARCH("Bangladesh",S2611)),ISNUMBER(SEARCH("Nepal",S2611)),ISNUMBER(SEARCH("Bhutan",S2611)),ISNUMBER(SEARCH("Sri Lanka",S2611)),ISNUMBER(SEARCH("Maldives",S2611)))</f>
        <v>0</v>
      </c>
      <c r="U2611" t="s">
        <v>28</v>
      </c>
      <c r="V2611">
        <v>8.4600000000000009</v>
      </c>
      <c r="W2611">
        <v>1.841</v>
      </c>
      <c r="X2611">
        <v>5.1999999999999998E-2</v>
      </c>
      <c r="Y2611">
        <v>35</v>
      </c>
      <c r="Z2611" t="s">
        <v>29</v>
      </c>
      <c r="AA2611" t="s">
        <v>24</v>
      </c>
      <c r="AB2611" t="s">
        <v>24</v>
      </c>
    </row>
    <row r="2612" spans="1:28" x14ac:dyDescent="0.35">
      <c r="A2612" s="4" t="s">
        <v>8892</v>
      </c>
      <c r="B2612" s="6">
        <f t="shared" si="248"/>
        <v>44985.181238425925</v>
      </c>
      <c r="C2612" s="12">
        <f t="shared" si="246"/>
        <v>44958</v>
      </c>
      <c r="D2612" s="3">
        <f t="shared" si="247"/>
        <v>2023</v>
      </c>
      <c r="E2612" s="3" t="str">
        <f t="shared" si="249"/>
        <v>02-2023</v>
      </c>
      <c r="F2612" s="5">
        <f t="shared" si="245"/>
        <v>44985.067291666666</v>
      </c>
      <c r="G2612">
        <v>38.077199999999998</v>
      </c>
      <c r="H2612">
        <v>73.240399999999994</v>
      </c>
      <c r="I2612">
        <v>10</v>
      </c>
      <c r="J2612">
        <v>5</v>
      </c>
      <c r="K2612" t="s">
        <v>23</v>
      </c>
      <c r="L2612">
        <v>62</v>
      </c>
      <c r="M2612">
        <v>89</v>
      </c>
      <c r="N2612">
        <v>1.7949999999999999</v>
      </c>
      <c r="O2612">
        <v>0.59</v>
      </c>
      <c r="P2612" t="s">
        <v>24</v>
      </c>
      <c r="Q2612" t="s">
        <v>8893</v>
      </c>
      <c r="R2612" t="s">
        <v>8894</v>
      </c>
      <c r="S2612" t="s">
        <v>8060</v>
      </c>
      <c r="T2612" t="b">
        <f t="shared" si="250"/>
        <v>0</v>
      </c>
      <c r="U2612" t="s">
        <v>28</v>
      </c>
      <c r="V2612">
        <v>6.89</v>
      </c>
      <c r="W2612">
        <v>1.8640000000000001</v>
      </c>
      <c r="X2612">
        <v>5.2999999999999999E-2</v>
      </c>
      <c r="Y2612">
        <v>113</v>
      </c>
      <c r="Z2612" t="s">
        <v>29</v>
      </c>
      <c r="AA2612" t="s">
        <v>24</v>
      </c>
      <c r="AB2612" t="s">
        <v>24</v>
      </c>
    </row>
    <row r="2613" spans="1:28" x14ac:dyDescent="0.35">
      <c r="A2613" s="4" t="s">
        <v>8895</v>
      </c>
      <c r="B2613" s="6">
        <f t="shared" si="248"/>
        <v>44985.067291666666</v>
      </c>
      <c r="C2613" s="12">
        <f t="shared" si="246"/>
        <v>44958</v>
      </c>
      <c r="D2613" s="3">
        <f t="shared" si="247"/>
        <v>2023</v>
      </c>
      <c r="E2613" s="3" t="str">
        <f t="shared" si="249"/>
        <v>02-2023</v>
      </c>
      <c r="F2613" s="5">
        <f t="shared" si="245"/>
        <v>44985.001319444447</v>
      </c>
      <c r="G2613">
        <v>38.231499999999997</v>
      </c>
      <c r="H2613">
        <v>73.036100000000005</v>
      </c>
      <c r="I2613">
        <v>10</v>
      </c>
      <c r="J2613">
        <v>4.0999999999999996</v>
      </c>
      <c r="K2613" t="s">
        <v>23</v>
      </c>
      <c r="L2613">
        <v>23</v>
      </c>
      <c r="M2613">
        <v>177</v>
      </c>
      <c r="N2613">
        <v>1.575</v>
      </c>
      <c r="O2613">
        <v>0.73</v>
      </c>
      <c r="P2613" t="s">
        <v>24</v>
      </c>
      <c r="Q2613" t="s">
        <v>8896</v>
      </c>
      <c r="R2613" t="s">
        <v>8897</v>
      </c>
      <c r="S2613" t="s">
        <v>8898</v>
      </c>
      <c r="T2613" t="b">
        <f t="shared" si="250"/>
        <v>0</v>
      </c>
      <c r="U2613" t="s">
        <v>28</v>
      </c>
      <c r="V2613">
        <v>5.41</v>
      </c>
      <c r="W2613">
        <v>1.9470000000000001</v>
      </c>
      <c r="X2613">
        <v>0.17399999999999999</v>
      </c>
      <c r="Y2613">
        <v>9</v>
      </c>
      <c r="Z2613" t="s">
        <v>29</v>
      </c>
      <c r="AA2613" t="s">
        <v>24</v>
      </c>
      <c r="AB2613" t="s">
        <v>24</v>
      </c>
    </row>
    <row r="2614" spans="1:28" x14ac:dyDescent="0.35">
      <c r="A2614" s="4" t="s">
        <v>8899</v>
      </c>
      <c r="B2614" s="6">
        <f t="shared" si="248"/>
        <v>44985.001319444447</v>
      </c>
      <c r="C2614" s="12">
        <f t="shared" si="246"/>
        <v>44958</v>
      </c>
      <c r="D2614" s="3">
        <f t="shared" si="247"/>
        <v>2023</v>
      </c>
      <c r="E2614" s="3" t="str">
        <f t="shared" si="249"/>
        <v>02-2023</v>
      </c>
      <c r="F2614" s="5">
        <f t="shared" si="245"/>
        <v>45887.277453703704</v>
      </c>
      <c r="G2614">
        <v>37.943300000000001</v>
      </c>
      <c r="H2614">
        <v>73.042000000000002</v>
      </c>
      <c r="I2614">
        <v>10</v>
      </c>
      <c r="J2614">
        <v>4.4000000000000004</v>
      </c>
      <c r="K2614" t="s">
        <v>23</v>
      </c>
      <c r="L2614">
        <v>55</v>
      </c>
      <c r="M2614">
        <v>47</v>
      </c>
      <c r="N2614">
        <v>1.8140000000000001</v>
      </c>
      <c r="O2614">
        <v>0.93</v>
      </c>
      <c r="P2614" t="s">
        <v>24</v>
      </c>
      <c r="Q2614" t="s">
        <v>8900</v>
      </c>
      <c r="R2614" t="s">
        <v>8897</v>
      </c>
      <c r="S2614" t="s">
        <v>8901</v>
      </c>
      <c r="T2614" t="b">
        <f t="shared" si="250"/>
        <v>0</v>
      </c>
      <c r="U2614" t="s">
        <v>28</v>
      </c>
      <c r="V2614">
        <v>6.59</v>
      </c>
      <c r="W2614">
        <v>1.9019999999999999</v>
      </c>
      <c r="X2614">
        <v>0.10100000000000001</v>
      </c>
      <c r="Y2614">
        <v>28</v>
      </c>
      <c r="Z2614" t="s">
        <v>29</v>
      </c>
      <c r="AA2614" t="s">
        <v>24</v>
      </c>
      <c r="AB2614" t="s">
        <v>24</v>
      </c>
    </row>
    <row r="2615" spans="1:28" x14ac:dyDescent="0.35">
      <c r="A2615" s="4" t="s">
        <v>1137</v>
      </c>
      <c r="B2615" s="6">
        <f t="shared" si="248"/>
        <v>45887.277453703704</v>
      </c>
      <c r="C2615" s="12">
        <f t="shared" si="246"/>
        <v>45870</v>
      </c>
      <c r="D2615" s="3">
        <f t="shared" si="247"/>
        <v>2025</v>
      </c>
      <c r="E2615" s="3" t="str">
        <f t="shared" si="249"/>
        <v>08-2025</v>
      </c>
      <c r="F2615" s="5">
        <f t="shared" si="245"/>
        <v>44984.816689814812</v>
      </c>
      <c r="G2615">
        <v>26.313600000000001</v>
      </c>
      <c r="H2615">
        <v>92.797399999999996</v>
      </c>
      <c r="I2615">
        <v>35</v>
      </c>
      <c r="J2615">
        <v>4.3</v>
      </c>
      <c r="K2615" t="s">
        <v>23</v>
      </c>
      <c r="L2615">
        <v>43</v>
      </c>
      <c r="M2615">
        <v>146</v>
      </c>
      <c r="N2615">
        <v>3.6850000000000001</v>
      </c>
      <c r="O2615">
        <v>0.64</v>
      </c>
      <c r="P2615" t="s">
        <v>24</v>
      </c>
      <c r="Q2615" t="s">
        <v>1138</v>
      </c>
      <c r="R2615" t="s">
        <v>1139</v>
      </c>
      <c r="S2615" t="s">
        <v>1140</v>
      </c>
      <c r="T2615" t="b">
        <f t="shared" si="250"/>
        <v>1</v>
      </c>
      <c r="U2615" t="s">
        <v>28</v>
      </c>
      <c r="V2615">
        <v>9.5399999999999991</v>
      </c>
      <c r="W2615">
        <v>1.94</v>
      </c>
      <c r="X2615">
        <v>0.10299999999999999</v>
      </c>
      <c r="Y2615">
        <v>27</v>
      </c>
      <c r="Z2615" t="s">
        <v>29</v>
      </c>
      <c r="AA2615" t="s">
        <v>24</v>
      </c>
      <c r="AB2615" t="s">
        <v>24</v>
      </c>
    </row>
    <row r="2616" spans="1:28" x14ac:dyDescent="0.35">
      <c r="A2616" s="4" t="s">
        <v>8906</v>
      </c>
      <c r="B2616" s="6">
        <f t="shared" si="248"/>
        <v>44984.816689814812</v>
      </c>
      <c r="C2616" s="12">
        <f t="shared" si="246"/>
        <v>44958</v>
      </c>
      <c r="D2616" s="3">
        <f t="shared" si="247"/>
        <v>2023</v>
      </c>
      <c r="E2616" s="3" t="str">
        <f t="shared" si="249"/>
        <v>02-2023</v>
      </c>
      <c r="F2616" s="5">
        <f t="shared" si="245"/>
        <v>44984.12599537037</v>
      </c>
      <c r="G2616">
        <v>39.404800000000002</v>
      </c>
      <c r="H2616">
        <v>74.080399999999997</v>
      </c>
      <c r="I2616">
        <v>10</v>
      </c>
      <c r="J2616">
        <v>4.5999999999999996</v>
      </c>
      <c r="K2616" t="s">
        <v>23</v>
      </c>
      <c r="L2616">
        <v>65</v>
      </c>
      <c r="M2616">
        <v>75</v>
      </c>
      <c r="N2616">
        <v>1.768</v>
      </c>
      <c r="O2616">
        <v>1</v>
      </c>
      <c r="P2616" t="s">
        <v>24</v>
      </c>
      <c r="Q2616" t="s">
        <v>8907</v>
      </c>
      <c r="R2616" t="s">
        <v>8908</v>
      </c>
      <c r="S2616" t="s">
        <v>7714</v>
      </c>
      <c r="T2616" t="b">
        <f t="shared" si="250"/>
        <v>0</v>
      </c>
      <c r="U2616" t="s">
        <v>28</v>
      </c>
      <c r="V2616">
        <v>6.42</v>
      </c>
      <c r="W2616">
        <v>1.857</v>
      </c>
      <c r="X2616">
        <v>6.9000000000000006E-2</v>
      </c>
      <c r="Y2616">
        <v>62</v>
      </c>
      <c r="Z2616" t="s">
        <v>29</v>
      </c>
      <c r="AA2616" t="s">
        <v>24</v>
      </c>
      <c r="AB2616" t="s">
        <v>24</v>
      </c>
    </row>
    <row r="2617" spans="1:28" x14ac:dyDescent="0.35">
      <c r="A2617" s="4" t="s">
        <v>8909</v>
      </c>
      <c r="B2617" s="6">
        <f t="shared" si="248"/>
        <v>44984.12599537037</v>
      </c>
      <c r="C2617" s="12">
        <f t="shared" si="246"/>
        <v>44958</v>
      </c>
      <c r="D2617" s="3">
        <f t="shared" si="247"/>
        <v>2023</v>
      </c>
      <c r="E2617" s="3" t="str">
        <f t="shared" si="249"/>
        <v>02-2023</v>
      </c>
      <c r="F2617" s="5">
        <f t="shared" si="245"/>
        <v>45875.978113425925</v>
      </c>
      <c r="G2617">
        <v>38.070599999999999</v>
      </c>
      <c r="H2617">
        <v>73.046700000000001</v>
      </c>
      <c r="I2617">
        <v>11.263</v>
      </c>
      <c r="J2617">
        <v>4.3</v>
      </c>
      <c r="K2617" t="s">
        <v>23</v>
      </c>
      <c r="L2617">
        <v>39</v>
      </c>
      <c r="M2617">
        <v>120</v>
      </c>
      <c r="N2617">
        <v>1.71</v>
      </c>
      <c r="O2617">
        <v>0.81</v>
      </c>
      <c r="P2617" t="s">
        <v>24</v>
      </c>
      <c r="Q2617" t="s">
        <v>8910</v>
      </c>
      <c r="R2617" t="s">
        <v>8911</v>
      </c>
      <c r="S2617" t="s">
        <v>8898</v>
      </c>
      <c r="T2617" t="b">
        <f t="shared" si="250"/>
        <v>0</v>
      </c>
      <c r="U2617" t="s">
        <v>28</v>
      </c>
      <c r="V2617">
        <v>7.01</v>
      </c>
      <c r="W2617">
        <v>5.4279999999999999</v>
      </c>
      <c r="X2617">
        <v>0.129</v>
      </c>
      <c r="Y2617">
        <v>17</v>
      </c>
      <c r="Z2617" t="s">
        <v>29</v>
      </c>
      <c r="AA2617" t="s">
        <v>24</v>
      </c>
      <c r="AB2617" t="s">
        <v>24</v>
      </c>
    </row>
    <row r="2618" spans="1:28" x14ac:dyDescent="0.35">
      <c r="A2618" s="4" t="s">
        <v>1195</v>
      </c>
      <c r="B2618" s="6">
        <f t="shared" si="248"/>
        <v>45875.978113425925</v>
      </c>
      <c r="C2618" s="12">
        <f t="shared" si="246"/>
        <v>45870</v>
      </c>
      <c r="D2618" s="3">
        <f t="shared" si="247"/>
        <v>2025</v>
      </c>
      <c r="E2618" s="3" t="str">
        <f t="shared" si="249"/>
        <v>08-2025</v>
      </c>
      <c r="F2618" s="5">
        <f t="shared" si="245"/>
        <v>44983.395925925928</v>
      </c>
      <c r="G2618">
        <v>36.552599999999998</v>
      </c>
      <c r="H2618">
        <v>70.918999999999997</v>
      </c>
      <c r="I2618">
        <v>191.66399999999999</v>
      </c>
      <c r="J2618">
        <v>4.3</v>
      </c>
      <c r="K2618" t="s">
        <v>23</v>
      </c>
      <c r="L2618">
        <v>41</v>
      </c>
      <c r="M2618">
        <v>77</v>
      </c>
      <c r="N2618">
        <v>2.1539999999999999</v>
      </c>
      <c r="O2618">
        <v>0.67</v>
      </c>
      <c r="P2618" t="s">
        <v>24</v>
      </c>
      <c r="Q2618" t="s">
        <v>1196</v>
      </c>
      <c r="R2618" t="s">
        <v>1197</v>
      </c>
      <c r="S2618" t="s">
        <v>1198</v>
      </c>
      <c r="T2618" t="b">
        <f t="shared" si="250"/>
        <v>1</v>
      </c>
      <c r="U2618" t="s">
        <v>28</v>
      </c>
      <c r="V2618">
        <v>7.98</v>
      </c>
      <c r="W2618">
        <v>7.8250000000000002</v>
      </c>
      <c r="X2618">
        <v>0.11600000000000001</v>
      </c>
      <c r="Y2618">
        <v>21</v>
      </c>
      <c r="Z2618" t="s">
        <v>29</v>
      </c>
      <c r="AA2618" t="s">
        <v>24</v>
      </c>
      <c r="AB2618" t="s">
        <v>24</v>
      </c>
    </row>
    <row r="2619" spans="1:28" x14ac:dyDescent="0.35">
      <c r="A2619" s="4" t="s">
        <v>8916</v>
      </c>
      <c r="B2619" s="6">
        <f t="shared" si="248"/>
        <v>44983.395925925928</v>
      </c>
      <c r="C2619" s="12">
        <f t="shared" si="246"/>
        <v>44958</v>
      </c>
      <c r="D2619" s="3">
        <f t="shared" si="247"/>
        <v>2023</v>
      </c>
      <c r="E2619" s="3" t="str">
        <f t="shared" si="249"/>
        <v>02-2023</v>
      </c>
      <c r="F2619" s="5">
        <f t="shared" si="245"/>
        <v>45875.284282407411</v>
      </c>
      <c r="G2619">
        <v>37.677599999999998</v>
      </c>
      <c r="H2619">
        <v>101.315</v>
      </c>
      <c r="I2619">
        <v>10</v>
      </c>
      <c r="J2619">
        <v>4.3</v>
      </c>
      <c r="K2619" t="s">
        <v>23</v>
      </c>
      <c r="L2619">
        <v>26</v>
      </c>
      <c r="M2619">
        <v>107</v>
      </c>
      <c r="N2619">
        <v>2.569</v>
      </c>
      <c r="O2619">
        <v>0.48</v>
      </c>
      <c r="P2619" t="s">
        <v>24</v>
      </c>
      <c r="Q2619" t="s">
        <v>8917</v>
      </c>
      <c r="R2619" t="s">
        <v>8918</v>
      </c>
      <c r="S2619" t="s">
        <v>8919</v>
      </c>
      <c r="T2619" t="b">
        <f t="shared" si="250"/>
        <v>0</v>
      </c>
      <c r="U2619" t="s">
        <v>28</v>
      </c>
      <c r="V2619">
        <v>5.27</v>
      </c>
      <c r="W2619">
        <v>1.91</v>
      </c>
      <c r="X2619">
        <v>0.14199999999999999</v>
      </c>
      <c r="Y2619">
        <v>14</v>
      </c>
      <c r="Z2619" t="s">
        <v>29</v>
      </c>
      <c r="AA2619" t="s">
        <v>24</v>
      </c>
      <c r="AB2619" t="s">
        <v>24</v>
      </c>
    </row>
    <row r="2620" spans="1:28" x14ac:dyDescent="0.35">
      <c r="A2620" s="4" t="s">
        <v>1203</v>
      </c>
      <c r="B2620" s="6">
        <f t="shared" si="248"/>
        <v>45875.284282407411</v>
      </c>
      <c r="C2620" s="12">
        <f t="shared" si="246"/>
        <v>45870</v>
      </c>
      <c r="D2620" s="3">
        <f t="shared" si="247"/>
        <v>2025</v>
      </c>
      <c r="E2620" s="3" t="str">
        <f t="shared" si="249"/>
        <v>08-2025</v>
      </c>
      <c r="F2620" s="5">
        <f t="shared" si="245"/>
        <v>44983.270856481482</v>
      </c>
      <c r="G2620">
        <v>36.618600000000001</v>
      </c>
      <c r="H2620">
        <v>71.430300000000003</v>
      </c>
      <c r="I2620">
        <v>112.7</v>
      </c>
      <c r="J2620">
        <v>4.3</v>
      </c>
      <c r="K2620" t="s">
        <v>23</v>
      </c>
      <c r="L2620">
        <v>35</v>
      </c>
      <c r="M2620">
        <v>138</v>
      </c>
      <c r="N2620">
        <v>1.8879999999999999</v>
      </c>
      <c r="O2620">
        <v>0.93</v>
      </c>
      <c r="P2620" t="s">
        <v>24</v>
      </c>
      <c r="Q2620" t="s">
        <v>1204</v>
      </c>
      <c r="R2620" t="s">
        <v>1205</v>
      </c>
      <c r="S2620" t="s">
        <v>1206</v>
      </c>
      <c r="T2620" t="b">
        <f t="shared" si="250"/>
        <v>1</v>
      </c>
      <c r="U2620" t="s">
        <v>28</v>
      </c>
      <c r="V2620">
        <v>7.3</v>
      </c>
      <c r="W2620">
        <v>6.3380000000000001</v>
      </c>
      <c r="X2620">
        <v>0.10299999999999999</v>
      </c>
      <c r="Y2620">
        <v>27</v>
      </c>
      <c r="Z2620" t="s">
        <v>29</v>
      </c>
      <c r="AA2620" t="s">
        <v>24</v>
      </c>
      <c r="AB2620" t="s">
        <v>24</v>
      </c>
    </row>
    <row r="2621" spans="1:28" x14ac:dyDescent="0.35">
      <c r="A2621" s="4" t="s">
        <v>8924</v>
      </c>
      <c r="B2621" s="6">
        <f t="shared" si="248"/>
        <v>44983.270856481482</v>
      </c>
      <c r="C2621" s="12">
        <f t="shared" si="246"/>
        <v>44958</v>
      </c>
      <c r="D2621" s="3">
        <f t="shared" si="247"/>
        <v>2023</v>
      </c>
      <c r="E2621" s="3" t="str">
        <f t="shared" si="249"/>
        <v>02-2023</v>
      </c>
      <c r="F2621" s="5">
        <f t="shared" si="245"/>
        <v>45867.805787037039</v>
      </c>
      <c r="G2621">
        <v>38.442399999999999</v>
      </c>
      <c r="H2621">
        <v>87.674199999999999</v>
      </c>
      <c r="I2621">
        <v>14.619</v>
      </c>
      <c r="J2621">
        <v>4.0999999999999996</v>
      </c>
      <c r="K2621" t="s">
        <v>23</v>
      </c>
      <c r="L2621">
        <v>34</v>
      </c>
      <c r="M2621">
        <v>96</v>
      </c>
      <c r="N2621">
        <v>7.891</v>
      </c>
      <c r="O2621">
        <v>0.54</v>
      </c>
      <c r="P2621" t="s">
        <v>24</v>
      </c>
      <c r="Q2621" t="s">
        <v>8925</v>
      </c>
      <c r="R2621" t="s">
        <v>8922</v>
      </c>
      <c r="S2621" t="s">
        <v>8926</v>
      </c>
      <c r="T2621" t="b">
        <f t="shared" si="250"/>
        <v>0</v>
      </c>
      <c r="U2621" t="s">
        <v>28</v>
      </c>
      <c r="V2621">
        <v>7.05</v>
      </c>
      <c r="W2621">
        <v>3.9710000000000001</v>
      </c>
      <c r="X2621">
        <v>0.127</v>
      </c>
      <c r="Y2621">
        <v>18</v>
      </c>
      <c r="Z2621" t="s">
        <v>29</v>
      </c>
      <c r="AA2621" t="s">
        <v>24</v>
      </c>
      <c r="AB2621" t="s">
        <v>24</v>
      </c>
    </row>
    <row r="2622" spans="1:28" x14ac:dyDescent="0.35">
      <c r="A2622" s="4" t="s">
        <v>1247</v>
      </c>
      <c r="B2622" s="6">
        <f t="shared" si="248"/>
        <v>45867.805787037039</v>
      </c>
      <c r="C2622" s="12">
        <f t="shared" si="246"/>
        <v>45839</v>
      </c>
      <c r="D2622" s="3">
        <f t="shared" si="247"/>
        <v>2025</v>
      </c>
      <c r="E2622" s="3" t="str">
        <f t="shared" si="249"/>
        <v>07-2025</v>
      </c>
      <c r="F2622" s="5">
        <f t="shared" si="245"/>
        <v>44982.86446759259</v>
      </c>
      <c r="G2622">
        <v>9.1075999999999997</v>
      </c>
      <c r="H2622">
        <v>93.862799999999993</v>
      </c>
      <c r="I2622">
        <v>10</v>
      </c>
      <c r="J2622">
        <v>4.3</v>
      </c>
      <c r="K2622" t="s">
        <v>23</v>
      </c>
      <c r="L2622">
        <v>26</v>
      </c>
      <c r="M2622">
        <v>199</v>
      </c>
      <c r="N2622">
        <v>5.694</v>
      </c>
      <c r="O2622">
        <v>0.65</v>
      </c>
      <c r="P2622" t="s">
        <v>24</v>
      </c>
      <c r="Q2622" t="s">
        <v>1248</v>
      </c>
      <c r="R2622" t="s">
        <v>1245</v>
      </c>
      <c r="S2622" t="s">
        <v>402</v>
      </c>
      <c r="T2622" t="b">
        <f t="shared" si="250"/>
        <v>1</v>
      </c>
      <c r="U2622" t="s">
        <v>28</v>
      </c>
      <c r="V2622">
        <v>13.63</v>
      </c>
      <c r="W2622">
        <v>1.962</v>
      </c>
      <c r="X2622">
        <v>0.13300000000000001</v>
      </c>
      <c r="Y2622">
        <v>16</v>
      </c>
      <c r="Z2622" t="s">
        <v>29</v>
      </c>
      <c r="AA2622" t="s">
        <v>24</v>
      </c>
      <c r="AB2622" t="s">
        <v>24</v>
      </c>
    </row>
    <row r="2623" spans="1:28" x14ac:dyDescent="0.35">
      <c r="A2623" s="4" t="s">
        <v>8931</v>
      </c>
      <c r="B2623" s="6">
        <f t="shared" si="248"/>
        <v>44982.86446759259</v>
      </c>
      <c r="C2623" s="12">
        <f t="shared" si="246"/>
        <v>44958</v>
      </c>
      <c r="D2623" s="3">
        <f t="shared" si="247"/>
        <v>2023</v>
      </c>
      <c r="E2623" s="3" t="str">
        <f t="shared" si="249"/>
        <v>02-2023</v>
      </c>
      <c r="F2623" s="5">
        <f t="shared" si="245"/>
        <v>45865.384143518517</v>
      </c>
      <c r="G2623">
        <v>38.244700000000002</v>
      </c>
      <c r="H2623">
        <v>73.084999999999994</v>
      </c>
      <c r="I2623">
        <v>10</v>
      </c>
      <c r="J2623">
        <v>4.3</v>
      </c>
      <c r="K2623" t="s">
        <v>23</v>
      </c>
      <c r="L2623">
        <v>28</v>
      </c>
      <c r="M2623">
        <v>96</v>
      </c>
      <c r="N2623">
        <v>1.5880000000000001</v>
      </c>
      <c r="O2623">
        <v>1.26</v>
      </c>
      <c r="P2623" t="s">
        <v>24</v>
      </c>
      <c r="Q2623" t="s">
        <v>8932</v>
      </c>
      <c r="R2623" t="s">
        <v>8933</v>
      </c>
      <c r="S2623" t="s">
        <v>8934</v>
      </c>
      <c r="T2623" t="b">
        <f t="shared" si="250"/>
        <v>0</v>
      </c>
      <c r="U2623" t="s">
        <v>28</v>
      </c>
      <c r="V2623">
        <v>8.69</v>
      </c>
      <c r="W2623">
        <v>1.9379999999999999</v>
      </c>
      <c r="X2623">
        <v>0.13700000000000001</v>
      </c>
      <c r="Y2623">
        <v>15</v>
      </c>
      <c r="Z2623" t="s">
        <v>29</v>
      </c>
      <c r="AA2623" t="s">
        <v>24</v>
      </c>
      <c r="AB2623" t="s">
        <v>24</v>
      </c>
    </row>
    <row r="2624" spans="1:28" x14ac:dyDescent="0.35">
      <c r="A2624" s="4" t="s">
        <v>1293</v>
      </c>
      <c r="B2624" s="6">
        <f t="shared" si="248"/>
        <v>45865.384143518517</v>
      </c>
      <c r="C2624" s="12">
        <f t="shared" si="246"/>
        <v>45839</v>
      </c>
      <c r="D2624" s="3">
        <f t="shared" si="247"/>
        <v>2025</v>
      </c>
      <c r="E2624" s="3" t="str">
        <f t="shared" si="249"/>
        <v>07-2025</v>
      </c>
      <c r="F2624" s="5">
        <f t="shared" si="245"/>
        <v>44981.855983796297</v>
      </c>
      <c r="G2624">
        <v>33.8262</v>
      </c>
      <c r="H2624">
        <v>79.498099999999994</v>
      </c>
      <c r="I2624">
        <v>10</v>
      </c>
      <c r="J2624">
        <v>4.3</v>
      </c>
      <c r="K2624" t="s">
        <v>23</v>
      </c>
      <c r="L2624">
        <v>47</v>
      </c>
      <c r="M2624">
        <v>124</v>
      </c>
      <c r="N2624">
        <v>6.24</v>
      </c>
      <c r="O2624">
        <v>0.94</v>
      </c>
      <c r="P2624" t="s">
        <v>24</v>
      </c>
      <c r="Q2624" t="s">
        <v>1294</v>
      </c>
      <c r="R2624" t="s">
        <v>1295</v>
      </c>
      <c r="S2624" t="s">
        <v>1296</v>
      </c>
      <c r="T2624" t="b">
        <f t="shared" si="250"/>
        <v>1</v>
      </c>
      <c r="U2624" t="s">
        <v>28</v>
      </c>
      <c r="V2624">
        <v>10.96</v>
      </c>
      <c r="W2624">
        <v>1.9279999999999999</v>
      </c>
      <c r="X2624">
        <v>0.10299999999999999</v>
      </c>
      <c r="Y2624">
        <v>27</v>
      </c>
      <c r="Z2624" t="s">
        <v>29</v>
      </c>
      <c r="AA2624" t="s">
        <v>24</v>
      </c>
      <c r="AB2624" t="s">
        <v>24</v>
      </c>
    </row>
    <row r="2625" spans="1:28" x14ac:dyDescent="0.35">
      <c r="A2625" s="4" t="s">
        <v>8939</v>
      </c>
      <c r="B2625" s="6">
        <f t="shared" si="248"/>
        <v>44981.855983796297</v>
      </c>
      <c r="C2625" s="12">
        <f t="shared" si="246"/>
        <v>44958</v>
      </c>
      <c r="D2625" s="3">
        <f t="shared" si="247"/>
        <v>2023</v>
      </c>
      <c r="E2625" s="3" t="str">
        <f t="shared" si="249"/>
        <v>02-2023</v>
      </c>
      <c r="F2625" s="5">
        <f t="shared" si="245"/>
        <v>44981.448182870372</v>
      </c>
      <c r="G2625">
        <v>38.2836</v>
      </c>
      <c r="H2625">
        <v>73.165199999999999</v>
      </c>
      <c r="I2625">
        <v>11.952999999999999</v>
      </c>
      <c r="J2625">
        <v>4.3</v>
      </c>
      <c r="K2625" t="s">
        <v>23</v>
      </c>
      <c r="L2625">
        <v>38</v>
      </c>
      <c r="M2625">
        <v>65</v>
      </c>
      <c r="N2625">
        <v>2.5430000000000001</v>
      </c>
      <c r="O2625">
        <v>1.1200000000000001</v>
      </c>
      <c r="P2625" t="s">
        <v>24</v>
      </c>
      <c r="Q2625" t="s">
        <v>8940</v>
      </c>
      <c r="R2625" t="s">
        <v>8941</v>
      </c>
      <c r="S2625" t="s">
        <v>8942</v>
      </c>
      <c r="T2625" t="b">
        <f t="shared" si="250"/>
        <v>0</v>
      </c>
      <c r="U2625" t="s">
        <v>28</v>
      </c>
      <c r="V2625">
        <v>5.81</v>
      </c>
      <c r="W2625">
        <v>5.1470000000000002</v>
      </c>
      <c r="X2625">
        <v>0.13300000000000001</v>
      </c>
      <c r="Y2625">
        <v>20</v>
      </c>
      <c r="Z2625" t="s">
        <v>29</v>
      </c>
      <c r="AA2625" t="s">
        <v>24</v>
      </c>
      <c r="AB2625" t="s">
        <v>24</v>
      </c>
    </row>
    <row r="2626" spans="1:28" x14ac:dyDescent="0.35">
      <c r="A2626" s="4" t="s">
        <v>8943</v>
      </c>
      <c r="B2626" s="6">
        <f t="shared" si="248"/>
        <v>44981.448182870372</v>
      </c>
      <c r="C2626" s="12">
        <f t="shared" si="246"/>
        <v>44958</v>
      </c>
      <c r="D2626" s="3">
        <f t="shared" si="247"/>
        <v>2023</v>
      </c>
      <c r="E2626" s="3" t="str">
        <f t="shared" si="249"/>
        <v>02-2023</v>
      </c>
      <c r="F2626" s="5">
        <f t="shared" ref="F2626:F2689" si="251">DATEVALUE(LEFT(A2627,10))+TIMEVALUE(MID(A2627,12,8))</f>
        <v>45863.577106481483</v>
      </c>
      <c r="G2626">
        <v>38.108600000000003</v>
      </c>
      <c r="H2626">
        <v>73.190700000000007</v>
      </c>
      <c r="I2626">
        <v>10</v>
      </c>
      <c r="J2626">
        <v>4.2</v>
      </c>
      <c r="K2626" t="s">
        <v>23</v>
      </c>
      <c r="L2626">
        <v>31</v>
      </c>
      <c r="M2626">
        <v>121</v>
      </c>
      <c r="N2626">
        <v>3.2189999999999999</v>
      </c>
      <c r="O2626">
        <v>0.38</v>
      </c>
      <c r="P2626" t="s">
        <v>24</v>
      </c>
      <c r="Q2626" t="s">
        <v>8944</v>
      </c>
      <c r="R2626" t="s">
        <v>8945</v>
      </c>
      <c r="S2626" t="s">
        <v>8946</v>
      </c>
      <c r="T2626" t="b">
        <f t="shared" si="250"/>
        <v>0</v>
      </c>
      <c r="U2626" t="s">
        <v>28</v>
      </c>
      <c r="V2626">
        <v>7.63</v>
      </c>
      <c r="W2626">
        <v>1.9450000000000001</v>
      </c>
      <c r="X2626">
        <v>0.14699999999999999</v>
      </c>
      <c r="Y2626">
        <v>13</v>
      </c>
      <c r="Z2626" t="s">
        <v>29</v>
      </c>
      <c r="AA2626" t="s">
        <v>24</v>
      </c>
      <c r="AB2626" t="s">
        <v>24</v>
      </c>
    </row>
    <row r="2627" spans="1:28" x14ac:dyDescent="0.35">
      <c r="A2627" s="4" t="s">
        <v>1308</v>
      </c>
      <c r="B2627" s="6">
        <f t="shared" si="248"/>
        <v>45863.577106481483</v>
      </c>
      <c r="C2627" s="12">
        <f t="shared" ref="C2627:C2690" si="252">DATE(YEAR(B2627),MONTH(B2627),1)</f>
        <v>45839</v>
      </c>
      <c r="D2627" s="3">
        <f t="shared" ref="D2627:D2690" si="253">YEAR(B2627)</f>
        <v>2025</v>
      </c>
      <c r="E2627" s="3" t="str">
        <f t="shared" si="249"/>
        <v>07-2025</v>
      </c>
      <c r="F2627" s="5">
        <f t="shared" si="251"/>
        <v>45855.013715277775</v>
      </c>
      <c r="G2627">
        <v>36.474899999999998</v>
      </c>
      <c r="H2627">
        <v>70.306600000000003</v>
      </c>
      <c r="I2627">
        <v>196.98400000000001</v>
      </c>
      <c r="J2627">
        <v>4.3</v>
      </c>
      <c r="K2627" t="s">
        <v>23</v>
      </c>
      <c r="L2627">
        <v>33</v>
      </c>
      <c r="M2627">
        <v>96</v>
      </c>
      <c r="N2627">
        <v>2.177</v>
      </c>
      <c r="O2627">
        <v>0.6</v>
      </c>
      <c r="P2627" t="s">
        <v>24</v>
      </c>
      <c r="Q2627" t="s">
        <v>1309</v>
      </c>
      <c r="R2627" t="s">
        <v>1310</v>
      </c>
      <c r="S2627" t="s">
        <v>1311</v>
      </c>
      <c r="T2627" t="b">
        <f t="shared" si="250"/>
        <v>1</v>
      </c>
      <c r="U2627" t="s">
        <v>28</v>
      </c>
      <c r="V2627">
        <v>7.8</v>
      </c>
      <c r="W2627">
        <v>6.6459999999999999</v>
      </c>
      <c r="X2627">
        <v>0.129</v>
      </c>
      <c r="Y2627">
        <v>17</v>
      </c>
      <c r="Z2627" t="s">
        <v>29</v>
      </c>
      <c r="AA2627" t="s">
        <v>24</v>
      </c>
      <c r="AB2627" t="s">
        <v>24</v>
      </c>
    </row>
    <row r="2628" spans="1:28" x14ac:dyDescent="0.35">
      <c r="A2628" s="4" t="s">
        <v>1377</v>
      </c>
      <c r="B2628" s="6">
        <f t="shared" ref="B2628:B2691" si="254">DATEVALUE(LEFT($A2628,10))+TIMEVALUE(MID($A2628,12,8))</f>
        <v>45855.013715277775</v>
      </c>
      <c r="C2628" s="12">
        <f t="shared" si="252"/>
        <v>45839</v>
      </c>
      <c r="D2628" s="3">
        <f t="shared" si="253"/>
        <v>2025</v>
      </c>
      <c r="E2628" s="3" t="str">
        <f t="shared" si="249"/>
        <v>07-2025</v>
      </c>
      <c r="F2628" s="5">
        <f t="shared" si="251"/>
        <v>44980.475324074076</v>
      </c>
      <c r="G2628">
        <v>9.2857000000000003</v>
      </c>
      <c r="H2628">
        <v>94.245699999999999</v>
      </c>
      <c r="I2628">
        <v>10</v>
      </c>
      <c r="J2628">
        <v>4.3</v>
      </c>
      <c r="K2628" t="s">
        <v>23</v>
      </c>
      <c r="L2628">
        <v>23</v>
      </c>
      <c r="M2628">
        <v>137</v>
      </c>
      <c r="N2628">
        <v>5.3360000000000003</v>
      </c>
      <c r="O2628">
        <v>0.74</v>
      </c>
      <c r="P2628" t="s">
        <v>24</v>
      </c>
      <c r="Q2628" t="s">
        <v>1378</v>
      </c>
      <c r="R2628" t="s">
        <v>1379</v>
      </c>
      <c r="S2628" t="s">
        <v>402</v>
      </c>
      <c r="T2628" t="b">
        <f t="shared" si="250"/>
        <v>1</v>
      </c>
      <c r="U2628" t="s">
        <v>28</v>
      </c>
      <c r="V2628">
        <v>8.1</v>
      </c>
      <c r="W2628">
        <v>1.87</v>
      </c>
      <c r="X2628">
        <v>0.14199999999999999</v>
      </c>
      <c r="Y2628">
        <v>14</v>
      </c>
      <c r="Z2628" t="s">
        <v>29</v>
      </c>
      <c r="AA2628" t="s">
        <v>24</v>
      </c>
      <c r="AB2628" t="s">
        <v>24</v>
      </c>
    </row>
    <row r="2629" spans="1:28" x14ac:dyDescent="0.35">
      <c r="A2629" s="4" t="s">
        <v>8955</v>
      </c>
      <c r="B2629" s="6">
        <f t="shared" si="254"/>
        <v>44980.475324074076</v>
      </c>
      <c r="C2629" s="12">
        <f t="shared" si="252"/>
        <v>44958</v>
      </c>
      <c r="D2629" s="3">
        <f t="shared" si="253"/>
        <v>2023</v>
      </c>
      <c r="E2629" s="3" t="str">
        <f t="shared" ref="E2629:E2692" si="255">TEXT(B2629,"mm-yyyy")</f>
        <v>02-2023</v>
      </c>
      <c r="F2629" s="5">
        <f t="shared" si="251"/>
        <v>44980.334050925929</v>
      </c>
      <c r="G2629">
        <v>38.3919</v>
      </c>
      <c r="H2629">
        <v>72.945300000000003</v>
      </c>
      <c r="I2629">
        <v>10</v>
      </c>
      <c r="J2629">
        <v>4.7</v>
      </c>
      <c r="K2629" t="s">
        <v>23</v>
      </c>
      <c r="L2629">
        <v>40</v>
      </c>
      <c r="M2629">
        <v>65</v>
      </c>
      <c r="N2629">
        <v>1.405</v>
      </c>
      <c r="O2629">
        <v>0.52</v>
      </c>
      <c r="P2629" t="s">
        <v>24</v>
      </c>
      <c r="Q2629" t="s">
        <v>8956</v>
      </c>
      <c r="R2629" t="s">
        <v>8957</v>
      </c>
      <c r="S2629" t="s">
        <v>8958</v>
      </c>
      <c r="T2629" t="b">
        <f t="shared" si="250"/>
        <v>0</v>
      </c>
      <c r="U2629" t="s">
        <v>28</v>
      </c>
      <c r="V2629">
        <v>2.52</v>
      </c>
      <c r="W2629">
        <v>1.9259999999999999</v>
      </c>
      <c r="X2629">
        <v>8.3000000000000004E-2</v>
      </c>
      <c r="Y2629">
        <v>44</v>
      </c>
      <c r="Z2629" t="s">
        <v>29</v>
      </c>
      <c r="AA2629" t="s">
        <v>24</v>
      </c>
      <c r="AB2629" t="s">
        <v>24</v>
      </c>
    </row>
    <row r="2630" spans="1:28" x14ac:dyDescent="0.35">
      <c r="A2630" s="4" t="s">
        <v>8959</v>
      </c>
      <c r="B2630" s="6">
        <f t="shared" si="254"/>
        <v>44980.334050925929</v>
      </c>
      <c r="C2630" s="12">
        <f t="shared" si="252"/>
        <v>44958</v>
      </c>
      <c r="D2630" s="3">
        <f t="shared" si="253"/>
        <v>2023</v>
      </c>
      <c r="E2630" s="3" t="str">
        <f t="shared" si="255"/>
        <v>02-2023</v>
      </c>
      <c r="F2630" s="5">
        <f t="shared" si="251"/>
        <v>44980.285254629627</v>
      </c>
      <c r="G2630">
        <v>38.133299999999998</v>
      </c>
      <c r="H2630">
        <v>73.145600000000002</v>
      </c>
      <c r="I2630">
        <v>10</v>
      </c>
      <c r="J2630">
        <v>4.7</v>
      </c>
      <c r="K2630" t="s">
        <v>23</v>
      </c>
      <c r="L2630">
        <v>117</v>
      </c>
      <c r="M2630">
        <v>53</v>
      </c>
      <c r="N2630">
        <v>1.7050000000000001</v>
      </c>
      <c r="O2630">
        <v>0.42</v>
      </c>
      <c r="P2630" t="s">
        <v>24</v>
      </c>
      <c r="Q2630" t="s">
        <v>8960</v>
      </c>
      <c r="R2630" t="s">
        <v>8961</v>
      </c>
      <c r="S2630" t="s">
        <v>8962</v>
      </c>
      <c r="T2630" t="b">
        <f t="shared" si="250"/>
        <v>0</v>
      </c>
      <c r="U2630" t="s">
        <v>28</v>
      </c>
      <c r="V2630">
        <v>4.59</v>
      </c>
      <c r="W2630">
        <v>1.881</v>
      </c>
      <c r="X2630">
        <v>0.05</v>
      </c>
      <c r="Y2630">
        <v>121</v>
      </c>
      <c r="Z2630" t="s">
        <v>29</v>
      </c>
      <c r="AA2630" t="s">
        <v>24</v>
      </c>
      <c r="AB2630" t="s">
        <v>24</v>
      </c>
    </row>
    <row r="2631" spans="1:28" x14ac:dyDescent="0.35">
      <c r="A2631" s="4" t="s">
        <v>8963</v>
      </c>
      <c r="B2631" s="6">
        <f t="shared" si="254"/>
        <v>44980.285254629627</v>
      </c>
      <c r="C2631" s="12">
        <f t="shared" si="252"/>
        <v>44958</v>
      </c>
      <c r="D2631" s="3">
        <f t="shared" si="253"/>
        <v>2023</v>
      </c>
      <c r="E2631" s="3" t="str">
        <f t="shared" si="255"/>
        <v>02-2023</v>
      </c>
      <c r="F2631" s="5">
        <f t="shared" si="251"/>
        <v>44980.095833333333</v>
      </c>
      <c r="G2631">
        <v>38.326700000000002</v>
      </c>
      <c r="H2631">
        <v>73.005099999999999</v>
      </c>
      <c r="I2631">
        <v>10</v>
      </c>
      <c r="J2631">
        <v>4.5</v>
      </c>
      <c r="K2631" t="s">
        <v>23</v>
      </c>
      <c r="L2631">
        <v>35</v>
      </c>
      <c r="M2631">
        <v>249</v>
      </c>
      <c r="N2631">
        <v>1.4850000000000001</v>
      </c>
      <c r="O2631">
        <v>0.48</v>
      </c>
      <c r="P2631" t="s">
        <v>24</v>
      </c>
      <c r="Q2631" t="s">
        <v>8964</v>
      </c>
      <c r="R2631" t="s">
        <v>8961</v>
      </c>
      <c r="S2631" t="s">
        <v>8965</v>
      </c>
      <c r="T2631" t="b">
        <f t="shared" si="250"/>
        <v>0</v>
      </c>
      <c r="U2631" t="s">
        <v>28</v>
      </c>
      <c r="V2631">
        <v>8</v>
      </c>
      <c r="W2631">
        <v>2</v>
      </c>
      <c r="X2631">
        <v>0.108</v>
      </c>
      <c r="Y2631">
        <v>25</v>
      </c>
      <c r="Z2631" t="s">
        <v>29</v>
      </c>
      <c r="AA2631" t="s">
        <v>24</v>
      </c>
      <c r="AB2631" t="s">
        <v>24</v>
      </c>
    </row>
    <row r="2632" spans="1:28" x14ac:dyDescent="0.35">
      <c r="A2632" s="4" t="s">
        <v>8966</v>
      </c>
      <c r="B2632" s="6">
        <f t="shared" si="254"/>
        <v>44980.095833333333</v>
      </c>
      <c r="C2632" s="12">
        <f t="shared" si="252"/>
        <v>44958</v>
      </c>
      <c r="D2632" s="3">
        <f t="shared" si="253"/>
        <v>2023</v>
      </c>
      <c r="E2632" s="3" t="str">
        <f t="shared" si="255"/>
        <v>02-2023</v>
      </c>
      <c r="F2632" s="5">
        <f t="shared" si="251"/>
        <v>44980.088680555556</v>
      </c>
      <c r="G2632">
        <v>38.262099999999997</v>
      </c>
      <c r="H2632">
        <v>73.120800000000003</v>
      </c>
      <c r="I2632">
        <v>10</v>
      </c>
      <c r="J2632">
        <v>4.7</v>
      </c>
      <c r="K2632" t="s">
        <v>23</v>
      </c>
      <c r="L2632">
        <v>57</v>
      </c>
      <c r="M2632">
        <v>66</v>
      </c>
      <c r="N2632">
        <v>1.593</v>
      </c>
      <c r="O2632">
        <v>0.57999999999999996</v>
      </c>
      <c r="P2632" t="s">
        <v>24</v>
      </c>
      <c r="Q2632" t="s">
        <v>8967</v>
      </c>
      <c r="R2632" t="s">
        <v>8968</v>
      </c>
      <c r="S2632" t="s">
        <v>8969</v>
      </c>
      <c r="T2632" t="b">
        <f t="shared" si="250"/>
        <v>0</v>
      </c>
      <c r="U2632" t="s">
        <v>28</v>
      </c>
      <c r="V2632">
        <v>7.19</v>
      </c>
      <c r="W2632">
        <v>1.8759999999999999</v>
      </c>
      <c r="X2632">
        <v>5.3999999999999999E-2</v>
      </c>
      <c r="Y2632">
        <v>103</v>
      </c>
      <c r="Z2632" t="s">
        <v>29</v>
      </c>
      <c r="AA2632" t="s">
        <v>24</v>
      </c>
      <c r="AB2632" t="s">
        <v>24</v>
      </c>
    </row>
    <row r="2633" spans="1:28" x14ac:dyDescent="0.35">
      <c r="A2633" s="4" t="s">
        <v>8970</v>
      </c>
      <c r="B2633" s="6">
        <f t="shared" si="254"/>
        <v>44980.088680555556</v>
      </c>
      <c r="C2633" s="12">
        <f t="shared" si="252"/>
        <v>44958</v>
      </c>
      <c r="D2633" s="3">
        <f t="shared" si="253"/>
        <v>2023</v>
      </c>
      <c r="E2633" s="3" t="str">
        <f t="shared" si="255"/>
        <v>02-2023</v>
      </c>
      <c r="F2633" s="5">
        <f t="shared" si="251"/>
        <v>44980.085046296299</v>
      </c>
      <c r="G2633">
        <v>37.944499999999998</v>
      </c>
      <c r="H2633">
        <v>73.514399999999995</v>
      </c>
      <c r="I2633">
        <v>11.959</v>
      </c>
      <c r="J2633">
        <v>4.5999999999999996</v>
      </c>
      <c r="K2633" t="s">
        <v>23</v>
      </c>
      <c r="L2633">
        <v>63</v>
      </c>
      <c r="M2633">
        <v>97</v>
      </c>
      <c r="N2633">
        <v>2.0350000000000001</v>
      </c>
      <c r="O2633">
        <v>0.56999999999999995</v>
      </c>
      <c r="P2633" t="s">
        <v>24</v>
      </c>
      <c r="Q2633" t="s">
        <v>8971</v>
      </c>
      <c r="R2633" t="s">
        <v>8968</v>
      </c>
      <c r="S2633" t="s">
        <v>8972</v>
      </c>
      <c r="T2633" t="b">
        <f t="shared" si="250"/>
        <v>0</v>
      </c>
      <c r="U2633" t="s">
        <v>28</v>
      </c>
      <c r="V2633">
        <v>7.62</v>
      </c>
      <c r="W2633">
        <v>4.7869999999999999</v>
      </c>
      <c r="X2633">
        <v>8.6999999999999994E-2</v>
      </c>
      <c r="Y2633">
        <v>40</v>
      </c>
      <c r="Z2633" t="s">
        <v>29</v>
      </c>
      <c r="AA2633" t="s">
        <v>24</v>
      </c>
      <c r="AB2633" t="s">
        <v>24</v>
      </c>
    </row>
    <row r="2634" spans="1:28" x14ac:dyDescent="0.35">
      <c r="A2634" s="4" t="s">
        <v>8973</v>
      </c>
      <c r="B2634" s="6">
        <f t="shared" si="254"/>
        <v>44980.085046296299</v>
      </c>
      <c r="C2634" s="12">
        <f t="shared" si="252"/>
        <v>44958</v>
      </c>
      <c r="D2634" s="3">
        <f t="shared" si="253"/>
        <v>2023</v>
      </c>
      <c r="E2634" s="3" t="str">
        <f t="shared" si="255"/>
        <v>02-2023</v>
      </c>
      <c r="F2634" s="5">
        <f t="shared" si="251"/>
        <v>44980.06658564815</v>
      </c>
      <c r="G2634">
        <v>37.780299999999997</v>
      </c>
      <c r="H2634">
        <v>73.322900000000004</v>
      </c>
      <c r="I2634">
        <v>10</v>
      </c>
      <c r="J2634">
        <v>4.0999999999999996</v>
      </c>
      <c r="K2634" t="s">
        <v>23</v>
      </c>
      <c r="L2634">
        <v>26</v>
      </c>
      <c r="M2634">
        <v>66</v>
      </c>
      <c r="N2634">
        <v>2.073</v>
      </c>
      <c r="O2634">
        <v>0.46</v>
      </c>
      <c r="P2634" t="s">
        <v>24</v>
      </c>
      <c r="Q2634" t="s">
        <v>8974</v>
      </c>
      <c r="R2634" t="s">
        <v>8968</v>
      </c>
      <c r="S2634" t="s">
        <v>8975</v>
      </c>
      <c r="T2634" t="b">
        <f t="shared" si="250"/>
        <v>0</v>
      </c>
      <c r="U2634" t="s">
        <v>28</v>
      </c>
      <c r="V2634">
        <v>6.94</v>
      </c>
      <c r="W2634">
        <v>1.92</v>
      </c>
      <c r="X2634">
        <v>0.26200000000000001</v>
      </c>
      <c r="Y2634">
        <v>6</v>
      </c>
      <c r="Z2634" t="s">
        <v>29</v>
      </c>
      <c r="AA2634" t="s">
        <v>24</v>
      </c>
      <c r="AB2634" t="s">
        <v>24</v>
      </c>
    </row>
    <row r="2635" spans="1:28" x14ac:dyDescent="0.35">
      <c r="A2635" s="4" t="s">
        <v>8976</v>
      </c>
      <c r="B2635" s="6">
        <f t="shared" si="254"/>
        <v>44980.06658564815</v>
      </c>
      <c r="C2635" s="12">
        <f t="shared" si="252"/>
        <v>44958</v>
      </c>
      <c r="D2635" s="3">
        <f t="shared" si="253"/>
        <v>2023</v>
      </c>
      <c r="E2635" s="3" t="str">
        <f t="shared" si="255"/>
        <v>02-2023</v>
      </c>
      <c r="F2635" s="5">
        <f t="shared" si="251"/>
        <v>44980.054386574076</v>
      </c>
      <c r="G2635">
        <v>38.015700000000002</v>
      </c>
      <c r="H2635">
        <v>73.286699999999996</v>
      </c>
      <c r="I2635">
        <v>10</v>
      </c>
      <c r="J2635">
        <v>5</v>
      </c>
      <c r="K2635" t="s">
        <v>23</v>
      </c>
      <c r="L2635">
        <v>151</v>
      </c>
      <c r="M2635">
        <v>120</v>
      </c>
      <c r="N2635">
        <v>1.8660000000000001</v>
      </c>
      <c r="O2635">
        <v>0.4</v>
      </c>
      <c r="P2635" t="s">
        <v>24</v>
      </c>
      <c r="Q2635" t="s">
        <v>8977</v>
      </c>
      <c r="R2635" t="s">
        <v>8968</v>
      </c>
      <c r="S2635" t="s">
        <v>8817</v>
      </c>
      <c r="T2635" t="b">
        <f t="shared" si="250"/>
        <v>0</v>
      </c>
      <c r="U2635" t="s">
        <v>28</v>
      </c>
      <c r="V2635">
        <v>6.26</v>
      </c>
      <c r="W2635">
        <v>1.871</v>
      </c>
      <c r="X2635">
        <v>5.2999999999999999E-2</v>
      </c>
      <c r="Y2635">
        <v>114</v>
      </c>
      <c r="Z2635" t="s">
        <v>29</v>
      </c>
      <c r="AA2635" t="s">
        <v>24</v>
      </c>
      <c r="AB2635" t="s">
        <v>24</v>
      </c>
    </row>
    <row r="2636" spans="1:28" x14ac:dyDescent="0.35">
      <c r="A2636" s="4" t="s">
        <v>8978</v>
      </c>
      <c r="B2636" s="6">
        <f t="shared" si="254"/>
        <v>44980.054386574076</v>
      </c>
      <c r="C2636" s="12">
        <f t="shared" si="252"/>
        <v>44958</v>
      </c>
      <c r="D2636" s="3">
        <f t="shared" si="253"/>
        <v>2023</v>
      </c>
      <c r="E2636" s="3" t="str">
        <f t="shared" si="255"/>
        <v>02-2023</v>
      </c>
      <c r="F2636" s="5">
        <f t="shared" si="251"/>
        <v>44980.048368055555</v>
      </c>
      <c r="G2636">
        <v>37.603000000000002</v>
      </c>
      <c r="H2636">
        <v>73.604600000000005</v>
      </c>
      <c r="I2636">
        <v>11.082000000000001</v>
      </c>
      <c r="J2636">
        <v>4.0999999999999996</v>
      </c>
      <c r="K2636" t="s">
        <v>23</v>
      </c>
      <c r="L2636">
        <v>14</v>
      </c>
      <c r="M2636">
        <v>175</v>
      </c>
      <c r="N2636">
        <v>2.347</v>
      </c>
      <c r="O2636">
        <v>0.56999999999999995</v>
      </c>
      <c r="P2636" t="s">
        <v>24</v>
      </c>
      <c r="Q2636" t="s">
        <v>8979</v>
      </c>
      <c r="R2636" t="s">
        <v>8968</v>
      </c>
      <c r="S2636" t="s">
        <v>8980</v>
      </c>
      <c r="T2636" t="b">
        <f t="shared" si="250"/>
        <v>0</v>
      </c>
      <c r="U2636" t="s">
        <v>28</v>
      </c>
      <c r="V2636">
        <v>7.75</v>
      </c>
      <c r="W2636">
        <v>6.5430000000000001</v>
      </c>
      <c r="X2636">
        <v>0.37</v>
      </c>
      <c r="Y2636">
        <v>2</v>
      </c>
      <c r="Z2636" t="s">
        <v>29</v>
      </c>
      <c r="AA2636" t="s">
        <v>24</v>
      </c>
      <c r="AB2636" t="s">
        <v>24</v>
      </c>
    </row>
    <row r="2637" spans="1:28" x14ac:dyDescent="0.35">
      <c r="A2637" s="4" t="s">
        <v>8981</v>
      </c>
      <c r="B2637" s="6">
        <f t="shared" si="254"/>
        <v>44980.048368055555</v>
      </c>
      <c r="C2637" s="12">
        <f t="shared" si="252"/>
        <v>44958</v>
      </c>
      <c r="D2637" s="3">
        <f t="shared" si="253"/>
        <v>2023</v>
      </c>
      <c r="E2637" s="3" t="str">
        <f t="shared" si="255"/>
        <v>02-2023</v>
      </c>
      <c r="F2637" s="5">
        <f t="shared" si="251"/>
        <v>44980.045868055553</v>
      </c>
      <c r="G2637">
        <v>38.2408</v>
      </c>
      <c r="H2637">
        <v>73.186400000000006</v>
      </c>
      <c r="I2637">
        <v>10</v>
      </c>
      <c r="J2637">
        <v>4.2</v>
      </c>
      <c r="K2637" t="s">
        <v>23</v>
      </c>
      <c r="L2637">
        <v>28</v>
      </c>
      <c r="M2637">
        <v>99</v>
      </c>
      <c r="N2637">
        <v>1.6419999999999999</v>
      </c>
      <c r="O2637">
        <v>0.5</v>
      </c>
      <c r="P2637" t="s">
        <v>24</v>
      </c>
      <c r="Q2637" t="s">
        <v>8982</v>
      </c>
      <c r="R2637" t="s">
        <v>8968</v>
      </c>
      <c r="S2637" t="s">
        <v>8946</v>
      </c>
      <c r="T2637" t="b">
        <f t="shared" si="250"/>
        <v>0</v>
      </c>
      <c r="U2637" t="s">
        <v>28</v>
      </c>
      <c r="V2637">
        <v>3.63</v>
      </c>
      <c r="W2637">
        <v>1.927</v>
      </c>
      <c r="X2637">
        <v>0.216</v>
      </c>
      <c r="Y2637">
        <v>7</v>
      </c>
      <c r="Z2637" t="s">
        <v>29</v>
      </c>
      <c r="AA2637" t="s">
        <v>24</v>
      </c>
      <c r="AB2637" t="s">
        <v>24</v>
      </c>
    </row>
    <row r="2638" spans="1:28" x14ac:dyDescent="0.35">
      <c r="A2638" s="4" t="s">
        <v>8983</v>
      </c>
      <c r="B2638" s="6">
        <f t="shared" si="254"/>
        <v>44980.045868055553</v>
      </c>
      <c r="C2638" s="12">
        <f t="shared" si="252"/>
        <v>44958</v>
      </c>
      <c r="D2638" s="3">
        <f t="shared" si="253"/>
        <v>2023</v>
      </c>
      <c r="E2638" s="3" t="str">
        <f t="shared" si="255"/>
        <v>02-2023</v>
      </c>
      <c r="F2638" s="5">
        <f t="shared" si="251"/>
        <v>44980.042905092596</v>
      </c>
      <c r="G2638">
        <v>38.054699999999997</v>
      </c>
      <c r="H2638">
        <v>73.000600000000006</v>
      </c>
      <c r="I2638">
        <v>10</v>
      </c>
      <c r="J2638">
        <v>4.4000000000000004</v>
      </c>
      <c r="K2638" t="s">
        <v>23</v>
      </c>
      <c r="L2638">
        <v>31</v>
      </c>
      <c r="M2638">
        <v>97</v>
      </c>
      <c r="N2638">
        <v>1.7030000000000001</v>
      </c>
      <c r="O2638">
        <v>0.91</v>
      </c>
      <c r="P2638" t="s">
        <v>24</v>
      </c>
      <c r="Q2638" t="s">
        <v>8984</v>
      </c>
      <c r="R2638" t="s">
        <v>8968</v>
      </c>
      <c r="S2638" t="s">
        <v>8874</v>
      </c>
      <c r="T2638" t="b">
        <f t="shared" si="250"/>
        <v>0</v>
      </c>
      <c r="U2638" t="s">
        <v>28</v>
      </c>
      <c r="V2638">
        <v>7.55</v>
      </c>
      <c r="W2638">
        <v>1.9059999999999999</v>
      </c>
      <c r="X2638">
        <v>0.155</v>
      </c>
      <c r="Y2638">
        <v>12</v>
      </c>
      <c r="Z2638" t="s">
        <v>29</v>
      </c>
      <c r="AA2638" t="s">
        <v>24</v>
      </c>
      <c r="AB2638" t="s">
        <v>24</v>
      </c>
    </row>
    <row r="2639" spans="1:28" x14ac:dyDescent="0.35">
      <c r="A2639" s="4" t="s">
        <v>8985</v>
      </c>
      <c r="B2639" s="6">
        <f t="shared" si="254"/>
        <v>44980.042905092596</v>
      </c>
      <c r="C2639" s="12">
        <f t="shared" si="252"/>
        <v>44958</v>
      </c>
      <c r="D2639" s="3">
        <f t="shared" si="253"/>
        <v>2023</v>
      </c>
      <c r="E2639" s="3" t="str">
        <f t="shared" si="255"/>
        <v>02-2023</v>
      </c>
      <c r="F2639" s="5">
        <f t="shared" si="251"/>
        <v>44980.040081018517</v>
      </c>
      <c r="G2639">
        <v>38.158499999999997</v>
      </c>
      <c r="H2639">
        <v>73.207899999999995</v>
      </c>
      <c r="I2639">
        <v>10</v>
      </c>
      <c r="J2639">
        <v>4.3</v>
      </c>
      <c r="K2639" t="s">
        <v>23</v>
      </c>
      <c r="L2639">
        <v>31</v>
      </c>
      <c r="M2639">
        <v>153</v>
      </c>
      <c r="N2639">
        <v>1.716</v>
      </c>
      <c r="O2639">
        <v>0.48</v>
      </c>
      <c r="P2639" t="s">
        <v>24</v>
      </c>
      <c r="Q2639" t="s">
        <v>8986</v>
      </c>
      <c r="R2639" t="s">
        <v>8968</v>
      </c>
      <c r="S2639" t="s">
        <v>4210</v>
      </c>
      <c r="T2639" t="b">
        <f t="shared" si="250"/>
        <v>0</v>
      </c>
      <c r="U2639" t="s">
        <v>28</v>
      </c>
      <c r="V2639">
        <v>8.26</v>
      </c>
      <c r="W2639">
        <v>1.768</v>
      </c>
      <c r="X2639">
        <v>0.16800000000000001</v>
      </c>
      <c r="Y2639">
        <v>12</v>
      </c>
      <c r="Z2639" t="s">
        <v>29</v>
      </c>
      <c r="AA2639" t="s">
        <v>24</v>
      </c>
      <c r="AB2639" t="s">
        <v>24</v>
      </c>
    </row>
    <row r="2640" spans="1:28" x14ac:dyDescent="0.35">
      <c r="A2640" s="4" t="s">
        <v>8987</v>
      </c>
      <c r="B2640" s="6">
        <f t="shared" si="254"/>
        <v>44980.040081018517</v>
      </c>
      <c r="C2640" s="12">
        <f t="shared" si="252"/>
        <v>44958</v>
      </c>
      <c r="D2640" s="3">
        <f t="shared" si="253"/>
        <v>2023</v>
      </c>
      <c r="E2640" s="3" t="str">
        <f t="shared" si="255"/>
        <v>02-2023</v>
      </c>
      <c r="F2640" s="5">
        <f t="shared" si="251"/>
        <v>44980.038356481484</v>
      </c>
      <c r="G2640">
        <v>38.218899999999998</v>
      </c>
      <c r="H2640">
        <v>73.158799999999999</v>
      </c>
      <c r="I2640">
        <v>15.497</v>
      </c>
      <c r="J2640">
        <v>4.5999999999999996</v>
      </c>
      <c r="K2640" t="s">
        <v>23</v>
      </c>
      <c r="L2640">
        <v>45</v>
      </c>
      <c r="M2640">
        <v>53</v>
      </c>
      <c r="N2640">
        <v>1.645</v>
      </c>
      <c r="O2640">
        <v>0.57999999999999996</v>
      </c>
      <c r="P2640" t="s">
        <v>24</v>
      </c>
      <c r="Q2640" t="s">
        <v>8988</v>
      </c>
      <c r="R2640" t="s">
        <v>8968</v>
      </c>
      <c r="S2640" t="s">
        <v>8843</v>
      </c>
      <c r="T2640" t="b">
        <f t="shared" si="250"/>
        <v>0</v>
      </c>
      <c r="U2640" t="s">
        <v>28</v>
      </c>
      <c r="V2640">
        <v>6.56</v>
      </c>
      <c r="W2640">
        <v>2.7010000000000001</v>
      </c>
      <c r="X2640">
        <v>0.122</v>
      </c>
      <c r="Y2640">
        <v>20</v>
      </c>
      <c r="Z2640" t="s">
        <v>29</v>
      </c>
      <c r="AA2640" t="s">
        <v>24</v>
      </c>
      <c r="AB2640" t="s">
        <v>24</v>
      </c>
    </row>
    <row r="2641" spans="1:28" x14ac:dyDescent="0.35">
      <c r="A2641" s="4" t="s">
        <v>8989</v>
      </c>
      <c r="B2641" s="6">
        <f t="shared" si="254"/>
        <v>44980.038356481484</v>
      </c>
      <c r="C2641" s="12">
        <f t="shared" si="252"/>
        <v>44958</v>
      </c>
      <c r="D2641" s="3">
        <f t="shared" si="253"/>
        <v>2023</v>
      </c>
      <c r="E2641" s="3" t="str">
        <f t="shared" si="255"/>
        <v>02-2023</v>
      </c>
      <c r="F2641" s="5">
        <f t="shared" si="251"/>
        <v>44980.035162037035</v>
      </c>
      <c r="G2641">
        <v>38.134900000000002</v>
      </c>
      <c r="H2641">
        <v>73.065700000000007</v>
      </c>
      <c r="I2641">
        <v>10</v>
      </c>
      <c r="J2641">
        <v>5.0999999999999996</v>
      </c>
      <c r="K2641" t="s">
        <v>23</v>
      </c>
      <c r="L2641">
        <v>106</v>
      </c>
      <c r="M2641">
        <v>43</v>
      </c>
      <c r="N2641">
        <v>1.6659999999999999</v>
      </c>
      <c r="O2641">
        <v>0.79</v>
      </c>
      <c r="P2641" t="s">
        <v>24</v>
      </c>
      <c r="Q2641" t="s">
        <v>8990</v>
      </c>
      <c r="R2641" t="s">
        <v>8968</v>
      </c>
      <c r="S2641" t="s">
        <v>1744</v>
      </c>
      <c r="T2641" t="b">
        <f t="shared" si="250"/>
        <v>0</v>
      </c>
      <c r="U2641" t="s">
        <v>28</v>
      </c>
      <c r="V2641">
        <v>5.7</v>
      </c>
      <c r="W2641">
        <v>1.792</v>
      </c>
      <c r="X2641">
        <v>6.6000000000000003E-2</v>
      </c>
      <c r="Y2641">
        <v>75</v>
      </c>
      <c r="Z2641" t="s">
        <v>29</v>
      </c>
      <c r="AA2641" t="s">
        <v>24</v>
      </c>
      <c r="AB2641" t="s">
        <v>24</v>
      </c>
    </row>
    <row r="2642" spans="1:28" x14ac:dyDescent="0.35">
      <c r="A2642" s="4" t="s">
        <v>8991</v>
      </c>
      <c r="B2642" s="6">
        <f t="shared" si="254"/>
        <v>44980.035162037035</v>
      </c>
      <c r="C2642" s="12">
        <f t="shared" si="252"/>
        <v>44958</v>
      </c>
      <c r="D2642" s="3">
        <f t="shared" si="253"/>
        <v>2023</v>
      </c>
      <c r="E2642" s="3" t="str">
        <f t="shared" si="255"/>
        <v>02-2023</v>
      </c>
      <c r="F2642" s="5">
        <f t="shared" si="251"/>
        <v>44980.026134259257</v>
      </c>
      <c r="G2642">
        <v>37.911700000000003</v>
      </c>
      <c r="H2642">
        <v>73.030299999999997</v>
      </c>
      <c r="I2642">
        <v>11.951000000000001</v>
      </c>
      <c r="J2642">
        <v>4.4000000000000004</v>
      </c>
      <c r="K2642" t="s">
        <v>23</v>
      </c>
      <c r="L2642">
        <v>27</v>
      </c>
      <c r="M2642">
        <v>134</v>
      </c>
      <c r="N2642">
        <v>1.8360000000000001</v>
      </c>
      <c r="O2642">
        <v>0.82</v>
      </c>
      <c r="P2642" t="s">
        <v>24</v>
      </c>
      <c r="Q2642" t="s">
        <v>8992</v>
      </c>
      <c r="R2642" t="s">
        <v>8968</v>
      </c>
      <c r="S2642" t="s">
        <v>8993</v>
      </c>
      <c r="T2642" t="b">
        <f t="shared" si="250"/>
        <v>0</v>
      </c>
      <c r="U2642" t="s">
        <v>28</v>
      </c>
      <c r="V2642">
        <v>7.44</v>
      </c>
      <c r="W2642">
        <v>5.6479999999999997</v>
      </c>
      <c r="X2642">
        <v>0.24099999999999999</v>
      </c>
      <c r="Y2642">
        <v>5</v>
      </c>
      <c r="Z2642" t="s">
        <v>29</v>
      </c>
      <c r="AA2642" t="s">
        <v>24</v>
      </c>
      <c r="AB2642" t="s">
        <v>24</v>
      </c>
    </row>
    <row r="2643" spans="1:28" x14ac:dyDescent="0.35">
      <c r="A2643" s="4" t="s">
        <v>8994</v>
      </c>
      <c r="B2643" s="6">
        <f t="shared" si="254"/>
        <v>44980.026134259257</v>
      </c>
      <c r="C2643" s="12">
        <f t="shared" si="252"/>
        <v>44958</v>
      </c>
      <c r="D2643" s="3">
        <f t="shared" si="253"/>
        <v>2023</v>
      </c>
      <c r="E2643" s="3" t="str">
        <f t="shared" si="255"/>
        <v>02-2023</v>
      </c>
      <c r="F2643" s="5">
        <f t="shared" si="251"/>
        <v>44979.501157407409</v>
      </c>
      <c r="G2643">
        <v>38.055199999999999</v>
      </c>
      <c r="H2643">
        <v>73.228700000000003</v>
      </c>
      <c r="I2643">
        <v>9</v>
      </c>
      <c r="J2643">
        <v>6.9</v>
      </c>
      <c r="K2643" t="s">
        <v>106</v>
      </c>
      <c r="L2643">
        <v>300</v>
      </c>
      <c r="M2643">
        <v>12</v>
      </c>
      <c r="N2643">
        <v>1.8069999999999999</v>
      </c>
      <c r="O2643">
        <v>0.51</v>
      </c>
      <c r="P2643" t="s">
        <v>24</v>
      </c>
      <c r="Q2643" t="s">
        <v>8995</v>
      </c>
      <c r="R2643" t="s">
        <v>8996</v>
      </c>
      <c r="S2643" t="s">
        <v>8997</v>
      </c>
      <c r="T2643" t="b">
        <f t="shared" si="250"/>
        <v>0</v>
      </c>
      <c r="U2643" t="s">
        <v>28</v>
      </c>
      <c r="V2643">
        <v>7.96</v>
      </c>
      <c r="W2643">
        <v>1.6990000000000001</v>
      </c>
      <c r="X2643">
        <v>4.2999999999999997E-2</v>
      </c>
      <c r="Y2643">
        <v>52</v>
      </c>
      <c r="Z2643" t="s">
        <v>29</v>
      </c>
      <c r="AA2643" t="s">
        <v>24</v>
      </c>
      <c r="AB2643" t="s">
        <v>24</v>
      </c>
    </row>
    <row r="2644" spans="1:28" x14ac:dyDescent="0.35">
      <c r="A2644" s="4" t="s">
        <v>8998</v>
      </c>
      <c r="B2644" s="6">
        <f t="shared" si="254"/>
        <v>44979.501157407409</v>
      </c>
      <c r="C2644" s="12">
        <f t="shared" si="252"/>
        <v>44958</v>
      </c>
      <c r="D2644" s="3">
        <f t="shared" si="253"/>
        <v>2023</v>
      </c>
      <c r="E2644" s="3" t="str">
        <f t="shared" si="255"/>
        <v>02-2023</v>
      </c>
      <c r="F2644" s="5">
        <f t="shared" si="251"/>
        <v>45853.283692129633</v>
      </c>
      <c r="G2644">
        <v>3.4847999999999999</v>
      </c>
      <c r="H2644">
        <v>95.636499999999998</v>
      </c>
      <c r="I2644">
        <v>34.959000000000003</v>
      </c>
      <c r="J2644">
        <v>4.5999999999999996</v>
      </c>
      <c r="K2644" t="s">
        <v>23</v>
      </c>
      <c r="L2644">
        <v>39</v>
      </c>
      <c r="M2644">
        <v>146</v>
      </c>
      <c r="N2644">
        <v>2.17</v>
      </c>
      <c r="O2644">
        <v>0.56999999999999995</v>
      </c>
      <c r="P2644" t="s">
        <v>24</v>
      </c>
      <c r="Q2644" t="s">
        <v>8999</v>
      </c>
      <c r="R2644" t="s">
        <v>9000</v>
      </c>
      <c r="S2644" t="s">
        <v>9001</v>
      </c>
      <c r="T2644" t="b">
        <f t="shared" si="250"/>
        <v>0</v>
      </c>
      <c r="U2644" t="s">
        <v>28</v>
      </c>
      <c r="V2644">
        <v>8.5500000000000007</v>
      </c>
      <c r="W2644">
        <v>6.0570000000000004</v>
      </c>
      <c r="X2644">
        <v>0.114</v>
      </c>
      <c r="Y2644">
        <v>23</v>
      </c>
      <c r="Z2644" t="s">
        <v>29</v>
      </c>
      <c r="AA2644" t="s">
        <v>24</v>
      </c>
      <c r="AB2644" t="s">
        <v>24</v>
      </c>
    </row>
    <row r="2645" spans="1:28" x14ac:dyDescent="0.35">
      <c r="A2645" s="4" t="s">
        <v>1400</v>
      </c>
      <c r="B2645" s="6">
        <f t="shared" si="254"/>
        <v>45853.283692129633</v>
      </c>
      <c r="C2645" s="12">
        <f t="shared" si="252"/>
        <v>45839</v>
      </c>
      <c r="D2645" s="3">
        <f t="shared" si="253"/>
        <v>2025</v>
      </c>
      <c r="E2645" s="3" t="str">
        <f t="shared" si="255"/>
        <v>07-2025</v>
      </c>
      <c r="F2645" s="5">
        <f t="shared" si="251"/>
        <v>45852.729837962965</v>
      </c>
      <c r="G2645">
        <v>9.4360999999999997</v>
      </c>
      <c r="H2645">
        <v>94.100800000000007</v>
      </c>
      <c r="I2645">
        <v>10</v>
      </c>
      <c r="J2645">
        <v>4.3</v>
      </c>
      <c r="K2645" t="s">
        <v>23</v>
      </c>
      <c r="L2645">
        <v>22</v>
      </c>
      <c r="M2645">
        <v>177</v>
      </c>
      <c r="N2645">
        <v>5.4969999999999999</v>
      </c>
      <c r="O2645">
        <v>0.63</v>
      </c>
      <c r="P2645" t="s">
        <v>24</v>
      </c>
      <c r="Q2645" t="s">
        <v>1401</v>
      </c>
      <c r="R2645" t="s">
        <v>1402</v>
      </c>
      <c r="S2645" t="s">
        <v>1242</v>
      </c>
      <c r="T2645" t="b">
        <f t="shared" si="250"/>
        <v>1</v>
      </c>
      <c r="U2645" t="s">
        <v>28</v>
      </c>
      <c r="V2645">
        <v>12.43</v>
      </c>
      <c r="W2645">
        <v>1.8140000000000001</v>
      </c>
      <c r="X2645">
        <v>0.13800000000000001</v>
      </c>
      <c r="Y2645">
        <v>15</v>
      </c>
      <c r="Z2645" t="s">
        <v>29</v>
      </c>
      <c r="AA2645" t="s">
        <v>24</v>
      </c>
      <c r="AB2645" t="s">
        <v>24</v>
      </c>
    </row>
    <row r="2646" spans="1:28" x14ac:dyDescent="0.35">
      <c r="A2646" s="4" t="s">
        <v>1403</v>
      </c>
      <c r="B2646" s="6">
        <f t="shared" si="254"/>
        <v>45852.729837962965</v>
      </c>
      <c r="C2646" s="12">
        <f t="shared" si="252"/>
        <v>45839</v>
      </c>
      <c r="D2646" s="3">
        <f t="shared" si="253"/>
        <v>2025</v>
      </c>
      <c r="E2646" s="3" t="str">
        <f t="shared" si="255"/>
        <v>07-2025</v>
      </c>
      <c r="F2646" s="5">
        <f t="shared" si="251"/>
        <v>44978.807083333333</v>
      </c>
      <c r="G2646">
        <v>28.723600000000001</v>
      </c>
      <c r="H2646">
        <v>67.178700000000006</v>
      </c>
      <c r="I2646">
        <v>10</v>
      </c>
      <c r="J2646">
        <v>4.3</v>
      </c>
      <c r="K2646" t="s">
        <v>23</v>
      </c>
      <c r="L2646">
        <v>34</v>
      </c>
      <c r="M2646">
        <v>137</v>
      </c>
      <c r="N2646">
        <v>10.042999999999999</v>
      </c>
      <c r="O2646">
        <v>0.83</v>
      </c>
      <c r="P2646" t="s">
        <v>24</v>
      </c>
      <c r="Q2646" t="s">
        <v>1404</v>
      </c>
      <c r="R2646" t="s">
        <v>1405</v>
      </c>
      <c r="S2646" t="s">
        <v>1406</v>
      </c>
      <c r="T2646" t="b">
        <f t="shared" si="250"/>
        <v>1</v>
      </c>
      <c r="U2646" t="s">
        <v>28</v>
      </c>
      <c r="V2646">
        <v>7.41</v>
      </c>
      <c r="W2646">
        <v>1.9139999999999999</v>
      </c>
      <c r="X2646">
        <v>0.106</v>
      </c>
      <c r="Y2646">
        <v>25</v>
      </c>
      <c r="Z2646" t="s">
        <v>29</v>
      </c>
      <c r="AA2646" t="s">
        <v>24</v>
      </c>
      <c r="AB2646" t="s">
        <v>24</v>
      </c>
    </row>
    <row r="2647" spans="1:28" x14ac:dyDescent="0.35">
      <c r="A2647" s="4" t="s">
        <v>9008</v>
      </c>
      <c r="B2647" s="6">
        <f t="shared" si="254"/>
        <v>44978.807083333333</v>
      </c>
      <c r="C2647" s="12">
        <f t="shared" si="252"/>
        <v>44958</v>
      </c>
      <c r="D2647" s="3">
        <f t="shared" si="253"/>
        <v>2023</v>
      </c>
      <c r="E2647" s="3" t="str">
        <f t="shared" si="255"/>
        <v>02-2023</v>
      </c>
      <c r="F2647" s="5">
        <f t="shared" si="251"/>
        <v>44978.71193287037</v>
      </c>
      <c r="G2647">
        <v>1.8252999999999999</v>
      </c>
      <c r="H2647">
        <v>93.879499999999993</v>
      </c>
      <c r="I2647">
        <v>10</v>
      </c>
      <c r="J2647">
        <v>5</v>
      </c>
      <c r="K2647" t="s">
        <v>23</v>
      </c>
      <c r="L2647">
        <v>127</v>
      </c>
      <c r="M2647">
        <v>32</v>
      </c>
      <c r="N2647">
        <v>3.7309999999999999</v>
      </c>
      <c r="O2647">
        <v>0.76</v>
      </c>
      <c r="P2647" t="s">
        <v>24</v>
      </c>
      <c r="Q2647" t="s">
        <v>9009</v>
      </c>
      <c r="R2647" t="s">
        <v>9010</v>
      </c>
      <c r="S2647" t="s">
        <v>9011</v>
      </c>
      <c r="T2647" t="b">
        <f t="shared" si="250"/>
        <v>0</v>
      </c>
      <c r="U2647" t="s">
        <v>28</v>
      </c>
      <c r="V2647">
        <v>7.88</v>
      </c>
      <c r="W2647">
        <v>1.76</v>
      </c>
      <c r="X2647">
        <v>5.7000000000000002E-2</v>
      </c>
      <c r="Y2647">
        <v>109</v>
      </c>
      <c r="Z2647" t="s">
        <v>29</v>
      </c>
      <c r="AA2647" t="s">
        <v>24</v>
      </c>
      <c r="AB2647" t="s">
        <v>24</v>
      </c>
    </row>
    <row r="2648" spans="1:28" x14ac:dyDescent="0.35">
      <c r="A2648" s="4" t="s">
        <v>9012</v>
      </c>
      <c r="B2648" s="6">
        <f t="shared" si="254"/>
        <v>44978.71193287037</v>
      </c>
      <c r="C2648" s="12">
        <f t="shared" si="252"/>
        <v>44958</v>
      </c>
      <c r="D2648" s="3">
        <f t="shared" si="253"/>
        <v>2023</v>
      </c>
      <c r="E2648" s="3" t="str">
        <f t="shared" si="255"/>
        <v>02-2023</v>
      </c>
      <c r="F2648" s="5">
        <f t="shared" si="251"/>
        <v>45849.018136574072</v>
      </c>
      <c r="G2648">
        <v>31.780899999999999</v>
      </c>
      <c r="H2648">
        <v>93.541399999999996</v>
      </c>
      <c r="I2648">
        <v>16.795999999999999</v>
      </c>
      <c r="J2648">
        <v>4.5</v>
      </c>
      <c r="K2648" t="s">
        <v>23</v>
      </c>
      <c r="L2648">
        <v>91</v>
      </c>
      <c r="M2648">
        <v>74</v>
      </c>
      <c r="N2648">
        <v>6.9749999999999996</v>
      </c>
      <c r="O2648">
        <v>0.59</v>
      </c>
      <c r="P2648" t="s">
        <v>24</v>
      </c>
      <c r="Q2648" t="s">
        <v>9013</v>
      </c>
      <c r="R2648" t="s">
        <v>9010</v>
      </c>
      <c r="S2648" t="s">
        <v>9014</v>
      </c>
      <c r="T2648" t="b">
        <f t="shared" si="250"/>
        <v>0</v>
      </c>
      <c r="U2648" t="s">
        <v>28</v>
      </c>
      <c r="V2648">
        <v>8.34</v>
      </c>
      <c r="W2648">
        <v>4.2619999999999996</v>
      </c>
      <c r="X2648">
        <v>6.5000000000000002E-2</v>
      </c>
      <c r="Y2648">
        <v>74</v>
      </c>
      <c r="Z2648" t="s">
        <v>29</v>
      </c>
      <c r="AA2648" t="s">
        <v>24</v>
      </c>
      <c r="AB2648" t="s">
        <v>24</v>
      </c>
    </row>
    <row r="2649" spans="1:28" x14ac:dyDescent="0.35">
      <c r="A2649" s="4" t="s">
        <v>1454</v>
      </c>
      <c r="B2649" s="6">
        <f t="shared" si="254"/>
        <v>45849.018136574072</v>
      </c>
      <c r="C2649" s="12">
        <f t="shared" si="252"/>
        <v>45839</v>
      </c>
      <c r="D2649" s="3">
        <f t="shared" si="253"/>
        <v>2025</v>
      </c>
      <c r="E2649" s="3" t="str">
        <f t="shared" si="255"/>
        <v>07-2025</v>
      </c>
      <c r="F2649" s="5">
        <f t="shared" si="251"/>
        <v>44978.195011574076</v>
      </c>
      <c r="G2649">
        <v>25.537600000000001</v>
      </c>
      <c r="H2649">
        <v>95.385099999999994</v>
      </c>
      <c r="I2649">
        <v>121.53700000000001</v>
      </c>
      <c r="J2649">
        <v>4.3</v>
      </c>
      <c r="K2649" t="s">
        <v>23</v>
      </c>
      <c r="L2649">
        <v>35</v>
      </c>
      <c r="M2649">
        <v>112</v>
      </c>
      <c r="N2649">
        <v>4.3330000000000002</v>
      </c>
      <c r="O2649">
        <v>0.68</v>
      </c>
      <c r="P2649" t="s">
        <v>24</v>
      </c>
      <c r="Q2649" t="s">
        <v>1455</v>
      </c>
      <c r="R2649" t="s">
        <v>1456</v>
      </c>
      <c r="S2649" t="s">
        <v>1457</v>
      </c>
      <c r="T2649" t="b">
        <f t="shared" si="250"/>
        <v>1</v>
      </c>
      <c r="U2649" t="s">
        <v>28</v>
      </c>
      <c r="V2649">
        <v>7.59</v>
      </c>
      <c r="W2649">
        <v>7.4340000000000002</v>
      </c>
      <c r="X2649">
        <v>0.108</v>
      </c>
      <c r="Y2649">
        <v>26</v>
      </c>
      <c r="Z2649" t="s">
        <v>29</v>
      </c>
      <c r="AA2649" t="s">
        <v>24</v>
      </c>
      <c r="AB2649" t="s">
        <v>24</v>
      </c>
    </row>
    <row r="2650" spans="1:28" x14ac:dyDescent="0.35">
      <c r="A2650" s="4" t="s">
        <v>9019</v>
      </c>
      <c r="B2650" s="6">
        <f t="shared" si="254"/>
        <v>44978.195011574076</v>
      </c>
      <c r="C2650" s="12">
        <f t="shared" si="252"/>
        <v>44958</v>
      </c>
      <c r="D2650" s="3">
        <f t="shared" si="253"/>
        <v>2023</v>
      </c>
      <c r="E2650" s="3" t="str">
        <f t="shared" si="255"/>
        <v>02-2023</v>
      </c>
      <c r="F2650" s="5">
        <f t="shared" si="251"/>
        <v>44977.406504629631</v>
      </c>
      <c r="G2650">
        <v>15.2852</v>
      </c>
      <c r="H2650">
        <v>96.133499999999998</v>
      </c>
      <c r="I2650">
        <v>13.026999999999999</v>
      </c>
      <c r="J2650">
        <v>4.0999999999999996</v>
      </c>
      <c r="K2650" t="s">
        <v>23</v>
      </c>
      <c r="L2650">
        <v>12</v>
      </c>
      <c r="M2650">
        <v>99</v>
      </c>
      <c r="N2650">
        <v>4.1459999999999999</v>
      </c>
      <c r="O2650">
        <v>0.65</v>
      </c>
      <c r="P2650" t="s">
        <v>24</v>
      </c>
      <c r="Q2650" t="s">
        <v>9020</v>
      </c>
      <c r="R2650" t="s">
        <v>9021</v>
      </c>
      <c r="S2650" t="s">
        <v>9022</v>
      </c>
      <c r="T2650" t="b">
        <f t="shared" si="250"/>
        <v>0</v>
      </c>
      <c r="U2650" t="s">
        <v>28</v>
      </c>
      <c r="V2650">
        <v>5.91</v>
      </c>
      <c r="W2650">
        <v>5.9420000000000002</v>
      </c>
      <c r="X2650">
        <v>0.185</v>
      </c>
      <c r="Y2650">
        <v>8</v>
      </c>
      <c r="Z2650" t="s">
        <v>29</v>
      </c>
      <c r="AA2650" t="s">
        <v>24</v>
      </c>
      <c r="AB2650" t="s">
        <v>24</v>
      </c>
    </row>
    <row r="2651" spans="1:28" x14ac:dyDescent="0.35">
      <c r="A2651" s="4" t="s">
        <v>9023</v>
      </c>
      <c r="B2651" s="6">
        <f t="shared" si="254"/>
        <v>44977.406504629631</v>
      </c>
      <c r="C2651" s="12">
        <f t="shared" si="252"/>
        <v>44958</v>
      </c>
      <c r="D2651" s="3">
        <f t="shared" si="253"/>
        <v>2023</v>
      </c>
      <c r="E2651" s="3" t="str">
        <f t="shared" si="255"/>
        <v>02-2023</v>
      </c>
      <c r="F2651" s="5">
        <f t="shared" si="251"/>
        <v>44977.064930555556</v>
      </c>
      <c r="G2651">
        <v>37.372</v>
      </c>
      <c r="H2651">
        <v>71.912800000000004</v>
      </c>
      <c r="I2651">
        <v>138.46600000000001</v>
      </c>
      <c r="J2651">
        <v>4.0999999999999996</v>
      </c>
      <c r="K2651" t="s">
        <v>23</v>
      </c>
      <c r="L2651">
        <v>23</v>
      </c>
      <c r="M2651">
        <v>118</v>
      </c>
      <c r="N2651">
        <v>2.1040000000000001</v>
      </c>
      <c r="O2651">
        <v>0.67</v>
      </c>
      <c r="P2651" t="s">
        <v>24</v>
      </c>
      <c r="Q2651" t="s">
        <v>9024</v>
      </c>
      <c r="R2651" t="s">
        <v>9025</v>
      </c>
      <c r="S2651" t="s">
        <v>9026</v>
      </c>
      <c r="T2651" t="b">
        <f t="shared" si="250"/>
        <v>0</v>
      </c>
      <c r="U2651" t="s">
        <v>28</v>
      </c>
      <c r="V2651">
        <v>7.81</v>
      </c>
      <c r="W2651">
        <v>10.563000000000001</v>
      </c>
      <c r="X2651">
        <v>0.23300000000000001</v>
      </c>
      <c r="Y2651">
        <v>5</v>
      </c>
      <c r="Z2651" t="s">
        <v>29</v>
      </c>
      <c r="AA2651" t="s">
        <v>24</v>
      </c>
      <c r="AB2651" t="s">
        <v>24</v>
      </c>
    </row>
    <row r="2652" spans="1:28" x14ac:dyDescent="0.35">
      <c r="A2652" s="4" t="s">
        <v>9027</v>
      </c>
      <c r="B2652" s="6">
        <f t="shared" si="254"/>
        <v>44977.064930555556</v>
      </c>
      <c r="C2652" s="12">
        <f t="shared" si="252"/>
        <v>44958</v>
      </c>
      <c r="D2652" s="3">
        <f t="shared" si="253"/>
        <v>2023</v>
      </c>
      <c r="E2652" s="3" t="str">
        <f t="shared" si="255"/>
        <v>02-2023</v>
      </c>
      <c r="F2652" s="5">
        <f t="shared" si="251"/>
        <v>45847.343888888892</v>
      </c>
      <c r="G2652">
        <v>1.9113</v>
      </c>
      <c r="H2652">
        <v>96.614099999999993</v>
      </c>
      <c r="I2652">
        <v>27.722000000000001</v>
      </c>
      <c r="J2652">
        <v>5</v>
      </c>
      <c r="K2652" t="s">
        <v>23</v>
      </c>
      <c r="L2652">
        <v>114</v>
      </c>
      <c r="M2652">
        <v>90</v>
      </c>
      <c r="N2652">
        <v>1.135</v>
      </c>
      <c r="O2652">
        <v>0.48</v>
      </c>
      <c r="P2652" t="s">
        <v>24</v>
      </c>
      <c r="Q2652" t="s">
        <v>9028</v>
      </c>
      <c r="R2652" t="s">
        <v>9029</v>
      </c>
      <c r="S2652" t="s">
        <v>9030</v>
      </c>
      <c r="T2652" t="b">
        <f t="shared" si="250"/>
        <v>0</v>
      </c>
      <c r="U2652" t="s">
        <v>28</v>
      </c>
      <c r="V2652">
        <v>5.6</v>
      </c>
      <c r="W2652">
        <v>4.6639999999999997</v>
      </c>
      <c r="X2652">
        <v>5.6000000000000001E-2</v>
      </c>
      <c r="Y2652">
        <v>100</v>
      </c>
      <c r="Z2652" t="s">
        <v>29</v>
      </c>
      <c r="AA2652" t="s">
        <v>24</v>
      </c>
      <c r="AB2652" t="s">
        <v>24</v>
      </c>
    </row>
    <row r="2653" spans="1:28" x14ac:dyDescent="0.35">
      <c r="A2653" s="4" t="s">
        <v>1470</v>
      </c>
      <c r="B2653" s="6">
        <f t="shared" si="254"/>
        <v>45847.343888888892</v>
      </c>
      <c r="C2653" s="12">
        <f t="shared" si="252"/>
        <v>45839</v>
      </c>
      <c r="D2653" s="3">
        <f t="shared" si="253"/>
        <v>2025</v>
      </c>
      <c r="E2653" s="3" t="str">
        <f t="shared" si="255"/>
        <v>07-2025</v>
      </c>
      <c r="F2653" s="5">
        <f t="shared" si="251"/>
        <v>44975.786874999998</v>
      </c>
      <c r="G2653">
        <v>30.0261</v>
      </c>
      <c r="H2653">
        <v>69.867400000000004</v>
      </c>
      <c r="I2653">
        <v>10</v>
      </c>
      <c r="J2653">
        <v>4.3</v>
      </c>
      <c r="K2653" t="s">
        <v>23</v>
      </c>
      <c r="L2653">
        <v>49</v>
      </c>
      <c r="M2653">
        <v>138</v>
      </c>
      <c r="N2653">
        <v>4.5190000000000001</v>
      </c>
      <c r="O2653">
        <v>1.1299999999999999</v>
      </c>
      <c r="P2653" t="s">
        <v>24</v>
      </c>
      <c r="Q2653" t="s">
        <v>1471</v>
      </c>
      <c r="R2653" t="s">
        <v>1472</v>
      </c>
      <c r="S2653" t="s">
        <v>1473</v>
      </c>
      <c r="T2653" t="b">
        <f t="shared" si="250"/>
        <v>1</v>
      </c>
      <c r="U2653" t="s">
        <v>28</v>
      </c>
      <c r="V2653">
        <v>10.43</v>
      </c>
      <c r="W2653">
        <v>1.9279999999999999</v>
      </c>
      <c r="X2653">
        <v>0.104</v>
      </c>
      <c r="Y2653">
        <v>26</v>
      </c>
      <c r="Z2653" t="s">
        <v>29</v>
      </c>
      <c r="AA2653" t="s">
        <v>24</v>
      </c>
      <c r="AB2653" t="s">
        <v>24</v>
      </c>
    </row>
    <row r="2654" spans="1:28" x14ac:dyDescent="0.35">
      <c r="A2654" s="4" t="s">
        <v>9035</v>
      </c>
      <c r="B2654" s="6">
        <f t="shared" si="254"/>
        <v>44975.786874999998</v>
      </c>
      <c r="C2654" s="12">
        <f t="shared" si="252"/>
        <v>44958</v>
      </c>
      <c r="D2654" s="3">
        <f t="shared" si="253"/>
        <v>2023</v>
      </c>
      <c r="E2654" s="3" t="str">
        <f t="shared" si="255"/>
        <v>02-2023</v>
      </c>
      <c r="F2654" s="5">
        <f t="shared" si="251"/>
        <v>44975.341770833336</v>
      </c>
      <c r="G2654">
        <v>24.279</v>
      </c>
      <c r="H2654">
        <v>98.081100000000006</v>
      </c>
      <c r="I2654">
        <v>10</v>
      </c>
      <c r="J2654">
        <v>4.0999999999999996</v>
      </c>
      <c r="K2654" t="s">
        <v>23</v>
      </c>
      <c r="L2654">
        <v>24</v>
      </c>
      <c r="M2654">
        <v>103</v>
      </c>
      <c r="N2654">
        <v>3.625</v>
      </c>
      <c r="O2654">
        <v>0.51</v>
      </c>
      <c r="P2654" t="s">
        <v>24</v>
      </c>
      <c r="Q2654" t="s">
        <v>9036</v>
      </c>
      <c r="R2654" t="s">
        <v>9037</v>
      </c>
      <c r="S2654" t="s">
        <v>9038</v>
      </c>
      <c r="T2654" t="b">
        <f t="shared" si="250"/>
        <v>0</v>
      </c>
      <c r="U2654" t="s">
        <v>28</v>
      </c>
      <c r="V2654">
        <v>8.1300000000000008</v>
      </c>
      <c r="W2654">
        <v>1.8169999999999999</v>
      </c>
      <c r="X2654">
        <v>0.17399999999999999</v>
      </c>
      <c r="Y2654">
        <v>12</v>
      </c>
      <c r="Z2654" t="s">
        <v>29</v>
      </c>
      <c r="AA2654" t="s">
        <v>24</v>
      </c>
      <c r="AB2654" t="s">
        <v>24</v>
      </c>
    </row>
    <row r="2655" spans="1:28" x14ac:dyDescent="0.35">
      <c r="A2655" s="4" t="s">
        <v>9039</v>
      </c>
      <c r="B2655" s="6">
        <f t="shared" si="254"/>
        <v>44975.341770833336</v>
      </c>
      <c r="C2655" s="12">
        <f t="shared" si="252"/>
        <v>44958</v>
      </c>
      <c r="D2655" s="3">
        <f t="shared" si="253"/>
        <v>2023</v>
      </c>
      <c r="E2655" s="3" t="str">
        <f t="shared" si="255"/>
        <v>02-2023</v>
      </c>
      <c r="F2655" s="5">
        <f t="shared" si="251"/>
        <v>45845.451643518521</v>
      </c>
      <c r="G2655">
        <v>4.2560000000000002</v>
      </c>
      <c r="H2655">
        <v>94.448400000000007</v>
      </c>
      <c r="I2655">
        <v>22.327000000000002</v>
      </c>
      <c r="J2655">
        <v>4.3</v>
      </c>
      <c r="K2655" t="s">
        <v>23</v>
      </c>
      <c r="L2655">
        <v>30</v>
      </c>
      <c r="M2655">
        <v>168</v>
      </c>
      <c r="N2655">
        <v>2.6709999999999998</v>
      </c>
      <c r="O2655">
        <v>0.74</v>
      </c>
      <c r="P2655" t="s">
        <v>24</v>
      </c>
      <c r="Q2655" t="s">
        <v>9040</v>
      </c>
      <c r="R2655" t="s">
        <v>9037</v>
      </c>
      <c r="S2655" t="s">
        <v>9041</v>
      </c>
      <c r="T2655" t="b">
        <f t="shared" si="250"/>
        <v>0</v>
      </c>
      <c r="U2655" t="s">
        <v>28</v>
      </c>
      <c r="V2655">
        <v>10.75</v>
      </c>
      <c r="W2655">
        <v>6.4710000000000001</v>
      </c>
      <c r="X2655">
        <v>0.11600000000000001</v>
      </c>
      <c r="Y2655">
        <v>21</v>
      </c>
      <c r="Z2655" t="s">
        <v>29</v>
      </c>
      <c r="AA2655" t="s">
        <v>24</v>
      </c>
      <c r="AB2655" t="s">
        <v>24</v>
      </c>
    </row>
    <row r="2656" spans="1:28" x14ac:dyDescent="0.35">
      <c r="A2656" s="4" t="s">
        <v>1484</v>
      </c>
      <c r="B2656" s="6">
        <f t="shared" si="254"/>
        <v>45845.451643518521</v>
      </c>
      <c r="C2656" s="12">
        <f t="shared" si="252"/>
        <v>45839</v>
      </c>
      <c r="D2656" s="3">
        <f t="shared" si="253"/>
        <v>2025</v>
      </c>
      <c r="E2656" s="3" t="str">
        <f t="shared" si="255"/>
        <v>07-2025</v>
      </c>
      <c r="F2656" s="5">
        <f t="shared" si="251"/>
        <v>45841.37427083333</v>
      </c>
      <c r="G2656">
        <v>9.0574999999999992</v>
      </c>
      <c r="H2656">
        <v>93.735799999999998</v>
      </c>
      <c r="I2656">
        <v>10</v>
      </c>
      <c r="J2656">
        <v>4.3</v>
      </c>
      <c r="K2656" t="s">
        <v>23</v>
      </c>
      <c r="L2656">
        <v>23</v>
      </c>
      <c r="M2656">
        <v>179</v>
      </c>
      <c r="N2656">
        <v>5.8150000000000004</v>
      </c>
      <c r="O2656">
        <v>1.0900000000000001</v>
      </c>
      <c r="P2656" t="s">
        <v>24</v>
      </c>
      <c r="Q2656" t="s">
        <v>1485</v>
      </c>
      <c r="R2656" t="s">
        <v>1482</v>
      </c>
      <c r="S2656" t="s">
        <v>402</v>
      </c>
      <c r="T2656" t="b">
        <f t="shared" si="250"/>
        <v>1</v>
      </c>
      <c r="U2656" t="s">
        <v>28</v>
      </c>
      <c r="V2656">
        <v>9.0299999999999994</v>
      </c>
      <c r="W2656">
        <v>1.8680000000000001</v>
      </c>
      <c r="X2656">
        <v>0.154</v>
      </c>
      <c r="Y2656">
        <v>13</v>
      </c>
      <c r="Z2656" t="s">
        <v>29</v>
      </c>
      <c r="AA2656" t="s">
        <v>24</v>
      </c>
      <c r="AB2656" t="s">
        <v>24</v>
      </c>
    </row>
    <row r="2657" spans="1:28" x14ac:dyDescent="0.35">
      <c r="A2657" s="4" t="s">
        <v>1549</v>
      </c>
      <c r="B2657" s="6">
        <f t="shared" si="254"/>
        <v>45841.37427083333</v>
      </c>
      <c r="C2657" s="12">
        <f t="shared" si="252"/>
        <v>45839</v>
      </c>
      <c r="D2657" s="3">
        <f t="shared" si="253"/>
        <v>2025</v>
      </c>
      <c r="E2657" s="3" t="str">
        <f t="shared" si="255"/>
        <v>07-2025</v>
      </c>
      <c r="F2657" s="5">
        <f t="shared" si="251"/>
        <v>45837.303159722222</v>
      </c>
      <c r="G2657">
        <v>36.678899999999999</v>
      </c>
      <c r="H2657">
        <v>71.388400000000004</v>
      </c>
      <c r="I2657">
        <v>155.62200000000001</v>
      </c>
      <c r="J2657">
        <v>4.3</v>
      </c>
      <c r="K2657" t="s">
        <v>23</v>
      </c>
      <c r="L2657">
        <v>44</v>
      </c>
      <c r="M2657">
        <v>165</v>
      </c>
      <c r="N2657">
        <v>1.85</v>
      </c>
      <c r="O2657">
        <v>0.53</v>
      </c>
      <c r="P2657" t="s">
        <v>24</v>
      </c>
      <c r="Q2657" t="s">
        <v>1550</v>
      </c>
      <c r="R2657" t="s">
        <v>1537</v>
      </c>
      <c r="S2657" t="s">
        <v>1551</v>
      </c>
      <c r="T2657" t="b">
        <f t="shared" si="250"/>
        <v>1</v>
      </c>
      <c r="U2657" t="s">
        <v>28</v>
      </c>
      <c r="V2657">
        <v>8.83</v>
      </c>
      <c r="W2657">
        <v>9.8049999999999997</v>
      </c>
      <c r="X2657">
        <v>0.09</v>
      </c>
      <c r="Y2657">
        <v>35</v>
      </c>
      <c r="Z2657" t="s">
        <v>29</v>
      </c>
      <c r="AA2657" t="s">
        <v>24</v>
      </c>
      <c r="AB2657" t="s">
        <v>24</v>
      </c>
    </row>
    <row r="2658" spans="1:28" x14ac:dyDescent="0.35">
      <c r="A2658" s="4" t="s">
        <v>1625</v>
      </c>
      <c r="B2658" s="6">
        <f t="shared" si="254"/>
        <v>45837.303159722222</v>
      </c>
      <c r="C2658" s="12">
        <f t="shared" si="252"/>
        <v>45809</v>
      </c>
      <c r="D2658" s="3">
        <f t="shared" si="253"/>
        <v>2025</v>
      </c>
      <c r="E2658" s="3" t="str">
        <f t="shared" si="255"/>
        <v>06-2025</v>
      </c>
      <c r="F2658" s="5">
        <f t="shared" si="251"/>
        <v>44973.041689814818</v>
      </c>
      <c r="G2658">
        <v>9.2583000000000002</v>
      </c>
      <c r="H2658">
        <v>94.012200000000007</v>
      </c>
      <c r="I2658">
        <v>10</v>
      </c>
      <c r="J2658">
        <v>4.3</v>
      </c>
      <c r="K2658" t="s">
        <v>23</v>
      </c>
      <c r="L2658">
        <v>27</v>
      </c>
      <c r="M2658">
        <v>93</v>
      </c>
      <c r="N2658">
        <v>4.95</v>
      </c>
      <c r="O2658">
        <v>1.04</v>
      </c>
      <c r="P2658" t="s">
        <v>24</v>
      </c>
      <c r="Q2658" t="s">
        <v>1626</v>
      </c>
      <c r="R2658" t="s">
        <v>1608</v>
      </c>
      <c r="S2658" t="s">
        <v>402</v>
      </c>
      <c r="T2658" t="b">
        <f t="shared" si="250"/>
        <v>1</v>
      </c>
      <c r="U2658" t="s">
        <v>28</v>
      </c>
      <c r="V2658">
        <v>10.46</v>
      </c>
      <c r="W2658">
        <v>1.895</v>
      </c>
      <c r="X2658">
        <v>0.122</v>
      </c>
      <c r="Y2658">
        <v>19</v>
      </c>
      <c r="Z2658" t="s">
        <v>29</v>
      </c>
      <c r="AA2658" t="s">
        <v>24</v>
      </c>
      <c r="AB2658" t="s">
        <v>24</v>
      </c>
    </row>
    <row r="2659" spans="1:28" x14ac:dyDescent="0.35">
      <c r="A2659" s="4" t="s">
        <v>9053</v>
      </c>
      <c r="B2659" s="6">
        <f t="shared" si="254"/>
        <v>44973.041689814818</v>
      </c>
      <c r="C2659" s="12">
        <f t="shared" si="252"/>
        <v>44958</v>
      </c>
      <c r="D2659" s="3">
        <f t="shared" si="253"/>
        <v>2023</v>
      </c>
      <c r="E2659" s="3" t="str">
        <f t="shared" si="255"/>
        <v>02-2023</v>
      </c>
      <c r="F2659" s="5">
        <f t="shared" si="251"/>
        <v>45835.606076388889</v>
      </c>
      <c r="G2659">
        <v>21.2059</v>
      </c>
      <c r="H2659">
        <v>100.0009</v>
      </c>
      <c r="I2659">
        <v>10</v>
      </c>
      <c r="J2659">
        <v>4.4000000000000004</v>
      </c>
      <c r="K2659" t="s">
        <v>23</v>
      </c>
      <c r="L2659">
        <v>21</v>
      </c>
      <c r="M2659">
        <v>59</v>
      </c>
      <c r="N2659">
        <v>1.0329999999999999</v>
      </c>
      <c r="O2659">
        <v>0.64</v>
      </c>
      <c r="P2659" t="s">
        <v>24</v>
      </c>
      <c r="Q2659" t="s">
        <v>9054</v>
      </c>
      <c r="R2659" t="s">
        <v>9055</v>
      </c>
      <c r="S2659" t="s">
        <v>9056</v>
      </c>
      <c r="T2659" t="b">
        <f t="shared" si="250"/>
        <v>0</v>
      </c>
      <c r="U2659" t="s">
        <v>28</v>
      </c>
      <c r="V2659">
        <v>5.28</v>
      </c>
      <c r="W2659">
        <v>1.9470000000000001</v>
      </c>
      <c r="X2659">
        <v>0.219</v>
      </c>
      <c r="Y2659">
        <v>6</v>
      </c>
      <c r="Z2659" t="s">
        <v>29</v>
      </c>
      <c r="AA2659" t="s">
        <v>24</v>
      </c>
      <c r="AB2659" t="s">
        <v>24</v>
      </c>
    </row>
    <row r="2660" spans="1:28" x14ac:dyDescent="0.35">
      <c r="A2660" s="4" t="s">
        <v>1649</v>
      </c>
      <c r="B2660" s="6">
        <f t="shared" si="254"/>
        <v>45835.606076388889</v>
      </c>
      <c r="C2660" s="12">
        <f t="shared" si="252"/>
        <v>45809</v>
      </c>
      <c r="D2660" s="3">
        <f t="shared" si="253"/>
        <v>2025</v>
      </c>
      <c r="E2660" s="3" t="str">
        <f t="shared" si="255"/>
        <v>06-2025</v>
      </c>
      <c r="F2660" s="5">
        <f t="shared" si="251"/>
        <v>44970.81144675926</v>
      </c>
      <c r="G2660">
        <v>9.2342999999999993</v>
      </c>
      <c r="H2660">
        <v>93.975800000000007</v>
      </c>
      <c r="I2660">
        <v>10</v>
      </c>
      <c r="J2660">
        <v>4.3</v>
      </c>
      <c r="K2660" t="s">
        <v>23</v>
      </c>
      <c r="L2660">
        <v>17</v>
      </c>
      <c r="M2660">
        <v>187</v>
      </c>
      <c r="N2660">
        <v>5.5949999999999998</v>
      </c>
      <c r="O2660">
        <v>0.23</v>
      </c>
      <c r="P2660" t="s">
        <v>24</v>
      </c>
      <c r="Q2660" t="s">
        <v>1650</v>
      </c>
      <c r="R2660" t="s">
        <v>1651</v>
      </c>
      <c r="S2660" t="s">
        <v>402</v>
      </c>
      <c r="T2660" t="b">
        <f t="shared" si="250"/>
        <v>1</v>
      </c>
      <c r="U2660" t="s">
        <v>28</v>
      </c>
      <c r="V2660">
        <v>12.44</v>
      </c>
      <c r="W2660">
        <v>1.9490000000000001</v>
      </c>
      <c r="X2660">
        <v>0.16800000000000001</v>
      </c>
      <c r="Y2660">
        <v>10</v>
      </c>
      <c r="Z2660" t="s">
        <v>29</v>
      </c>
      <c r="AA2660" t="s">
        <v>24</v>
      </c>
      <c r="AB2660" t="s">
        <v>24</v>
      </c>
    </row>
    <row r="2661" spans="1:28" x14ac:dyDescent="0.35">
      <c r="A2661" s="4" t="s">
        <v>9060</v>
      </c>
      <c r="B2661" s="6">
        <f t="shared" si="254"/>
        <v>44970.81144675926</v>
      </c>
      <c r="C2661" s="12">
        <f t="shared" si="252"/>
        <v>44958</v>
      </c>
      <c r="D2661" s="3">
        <f t="shared" si="253"/>
        <v>2023</v>
      </c>
      <c r="E2661" s="3" t="str">
        <f t="shared" si="255"/>
        <v>02-2023</v>
      </c>
      <c r="F2661" s="5">
        <f t="shared" si="251"/>
        <v>44970.776956018519</v>
      </c>
      <c r="G2661">
        <v>38.183399999999999</v>
      </c>
      <c r="H2661">
        <v>72.570599999999999</v>
      </c>
      <c r="I2661">
        <v>115.36</v>
      </c>
      <c r="J2661">
        <v>4.5</v>
      </c>
      <c r="K2661" t="s">
        <v>23</v>
      </c>
      <c r="L2661">
        <v>35</v>
      </c>
      <c r="M2661">
        <v>82</v>
      </c>
      <c r="N2661">
        <v>1.4259999999999999</v>
      </c>
      <c r="O2661">
        <v>1.02</v>
      </c>
      <c r="P2661" t="s">
        <v>24</v>
      </c>
      <c r="Q2661" t="s">
        <v>9061</v>
      </c>
      <c r="R2661" t="s">
        <v>9062</v>
      </c>
      <c r="S2661" t="s">
        <v>9063</v>
      </c>
      <c r="T2661" t="b">
        <f t="shared" si="250"/>
        <v>0</v>
      </c>
      <c r="U2661" t="s">
        <v>28</v>
      </c>
      <c r="V2661">
        <v>7.41</v>
      </c>
      <c r="W2661">
        <v>4.1779999999999999</v>
      </c>
      <c r="X2661">
        <v>0.156</v>
      </c>
      <c r="Y2661">
        <v>12</v>
      </c>
      <c r="Z2661" t="s">
        <v>29</v>
      </c>
      <c r="AA2661" t="s">
        <v>24</v>
      </c>
      <c r="AB2661" t="s">
        <v>24</v>
      </c>
    </row>
    <row r="2662" spans="1:28" x14ac:dyDescent="0.35">
      <c r="A2662" s="4" t="s">
        <v>9064</v>
      </c>
      <c r="B2662" s="6">
        <f t="shared" si="254"/>
        <v>44970.776956018519</v>
      </c>
      <c r="C2662" s="12">
        <f t="shared" si="252"/>
        <v>44958</v>
      </c>
      <c r="D2662" s="3">
        <f t="shared" si="253"/>
        <v>2023</v>
      </c>
      <c r="E2662" s="3" t="str">
        <f t="shared" si="255"/>
        <v>02-2023</v>
      </c>
      <c r="F2662" s="5">
        <f t="shared" si="251"/>
        <v>45835.330405092594</v>
      </c>
      <c r="G2662">
        <v>38.8964</v>
      </c>
      <c r="H2662">
        <v>92.673000000000002</v>
      </c>
      <c r="I2662">
        <v>10</v>
      </c>
      <c r="J2662">
        <v>5.0999999999999996</v>
      </c>
      <c r="K2662" t="s">
        <v>23</v>
      </c>
      <c r="L2662">
        <v>96</v>
      </c>
      <c r="M2662">
        <v>23</v>
      </c>
      <c r="N2662">
        <v>9.2460000000000004</v>
      </c>
      <c r="O2662">
        <v>0.74</v>
      </c>
      <c r="P2662" t="s">
        <v>24</v>
      </c>
      <c r="Q2662" t="s">
        <v>9065</v>
      </c>
      <c r="R2662" t="s">
        <v>9066</v>
      </c>
      <c r="S2662" t="s">
        <v>9067</v>
      </c>
      <c r="T2662" t="b">
        <f t="shared" si="250"/>
        <v>0</v>
      </c>
      <c r="U2662" t="s">
        <v>28</v>
      </c>
      <c r="V2662">
        <v>7.65</v>
      </c>
      <c r="W2662">
        <v>1.7949999999999999</v>
      </c>
      <c r="X2662">
        <v>4.8000000000000001E-2</v>
      </c>
      <c r="Y2662">
        <v>140</v>
      </c>
      <c r="Z2662" t="s">
        <v>29</v>
      </c>
      <c r="AA2662" t="s">
        <v>24</v>
      </c>
      <c r="AB2662" t="s">
        <v>24</v>
      </c>
    </row>
    <row r="2663" spans="1:28" x14ac:dyDescent="0.35">
      <c r="A2663" s="4" t="s">
        <v>1652</v>
      </c>
      <c r="B2663" s="6">
        <f t="shared" si="254"/>
        <v>45835.330405092594</v>
      </c>
      <c r="C2663" s="12">
        <f t="shared" si="252"/>
        <v>45809</v>
      </c>
      <c r="D2663" s="3">
        <f t="shared" si="253"/>
        <v>2025</v>
      </c>
      <c r="E2663" s="3" t="str">
        <f t="shared" si="255"/>
        <v>06-2025</v>
      </c>
      <c r="F2663" s="5">
        <f t="shared" si="251"/>
        <v>45834.799907407411</v>
      </c>
      <c r="G2663">
        <v>9.3112999999999992</v>
      </c>
      <c r="H2663">
        <v>93.941699999999997</v>
      </c>
      <c r="I2663">
        <v>10</v>
      </c>
      <c r="J2663">
        <v>4.3</v>
      </c>
      <c r="K2663" t="s">
        <v>23</v>
      </c>
      <c r="L2663">
        <v>25</v>
      </c>
      <c r="M2663">
        <v>190</v>
      </c>
      <c r="N2663">
        <v>5.6369999999999996</v>
      </c>
      <c r="O2663">
        <v>0.46</v>
      </c>
      <c r="P2663" t="s">
        <v>24</v>
      </c>
      <c r="Q2663" t="s">
        <v>1653</v>
      </c>
      <c r="R2663" t="s">
        <v>1651</v>
      </c>
      <c r="S2663" t="s">
        <v>1488</v>
      </c>
      <c r="T2663" t="b">
        <f t="shared" si="250"/>
        <v>1</v>
      </c>
      <c r="U2663" t="s">
        <v>28</v>
      </c>
      <c r="V2663">
        <v>14.74</v>
      </c>
      <c r="W2663">
        <v>1.958</v>
      </c>
      <c r="X2663">
        <v>0.125</v>
      </c>
      <c r="Y2663">
        <v>18</v>
      </c>
      <c r="Z2663" t="s">
        <v>29</v>
      </c>
      <c r="AA2663" t="s">
        <v>24</v>
      </c>
      <c r="AB2663" t="s">
        <v>24</v>
      </c>
    </row>
    <row r="2664" spans="1:28" x14ac:dyDescent="0.35">
      <c r="A2664" s="4" t="s">
        <v>1657</v>
      </c>
      <c r="B2664" s="6">
        <f t="shared" si="254"/>
        <v>45834.799907407411</v>
      </c>
      <c r="C2664" s="12">
        <f t="shared" si="252"/>
        <v>45809</v>
      </c>
      <c r="D2664" s="3">
        <f t="shared" si="253"/>
        <v>2025</v>
      </c>
      <c r="E2664" s="3" t="str">
        <f t="shared" si="255"/>
        <v>06-2025</v>
      </c>
      <c r="F2664" s="5">
        <f t="shared" si="251"/>
        <v>44969.959236111114</v>
      </c>
      <c r="G2664">
        <v>9.4620999999999995</v>
      </c>
      <c r="H2664">
        <v>94.003100000000003</v>
      </c>
      <c r="I2664">
        <v>10</v>
      </c>
      <c r="J2664">
        <v>4.3</v>
      </c>
      <c r="K2664" t="s">
        <v>23</v>
      </c>
      <c r="L2664">
        <v>28</v>
      </c>
      <c r="M2664">
        <v>181</v>
      </c>
      <c r="N2664">
        <v>5.12</v>
      </c>
      <c r="O2664">
        <v>0.33</v>
      </c>
      <c r="P2664" t="s">
        <v>24</v>
      </c>
      <c r="Q2664" t="s">
        <v>1658</v>
      </c>
      <c r="R2664" t="s">
        <v>1651</v>
      </c>
      <c r="S2664" t="s">
        <v>1659</v>
      </c>
      <c r="T2664" t="b">
        <f t="shared" si="250"/>
        <v>1</v>
      </c>
      <c r="U2664" t="s">
        <v>28</v>
      </c>
      <c r="V2664">
        <v>7.78</v>
      </c>
      <c r="W2664">
        <v>1.925</v>
      </c>
      <c r="X2664">
        <v>0.11899999999999999</v>
      </c>
      <c r="Y2664">
        <v>20</v>
      </c>
      <c r="Z2664" t="s">
        <v>29</v>
      </c>
      <c r="AA2664" t="s">
        <v>24</v>
      </c>
      <c r="AB2664" t="s">
        <v>24</v>
      </c>
    </row>
    <row r="2665" spans="1:28" x14ac:dyDescent="0.35">
      <c r="A2665" s="4" t="s">
        <v>9075</v>
      </c>
      <c r="B2665" s="6">
        <f t="shared" si="254"/>
        <v>44969.959236111114</v>
      </c>
      <c r="C2665" s="12">
        <f t="shared" si="252"/>
        <v>44958</v>
      </c>
      <c r="D2665" s="3">
        <f t="shared" si="253"/>
        <v>2023</v>
      </c>
      <c r="E2665" s="3" t="str">
        <f t="shared" si="255"/>
        <v>02-2023</v>
      </c>
      <c r="F2665" s="5">
        <f t="shared" si="251"/>
        <v>45834.506585648145</v>
      </c>
      <c r="G2665">
        <v>23.035299999999999</v>
      </c>
      <c r="H2665">
        <v>94.5227</v>
      </c>
      <c r="I2665">
        <v>104.754</v>
      </c>
      <c r="J2665">
        <v>4.3</v>
      </c>
      <c r="K2665" t="s">
        <v>23</v>
      </c>
      <c r="L2665">
        <v>24</v>
      </c>
      <c r="M2665">
        <v>107</v>
      </c>
      <c r="N2665">
        <v>2.68</v>
      </c>
      <c r="O2665">
        <v>0.35</v>
      </c>
      <c r="P2665" t="s">
        <v>24</v>
      </c>
      <c r="Q2665" t="s">
        <v>9076</v>
      </c>
      <c r="R2665" t="s">
        <v>9077</v>
      </c>
      <c r="S2665" t="s">
        <v>9078</v>
      </c>
      <c r="T2665" t="b">
        <f t="shared" si="250"/>
        <v>0</v>
      </c>
      <c r="U2665" t="s">
        <v>28</v>
      </c>
      <c r="V2665">
        <v>9.39</v>
      </c>
      <c r="W2665">
        <v>8.7330000000000005</v>
      </c>
      <c r="X2665">
        <v>0.16</v>
      </c>
      <c r="Y2665">
        <v>11</v>
      </c>
      <c r="Z2665" t="s">
        <v>29</v>
      </c>
      <c r="AA2665" t="s">
        <v>24</v>
      </c>
      <c r="AB2665" t="s">
        <v>24</v>
      </c>
    </row>
    <row r="2666" spans="1:28" x14ac:dyDescent="0.35">
      <c r="A2666" s="4" t="s">
        <v>1660</v>
      </c>
      <c r="B2666" s="6">
        <f t="shared" si="254"/>
        <v>45834.506585648145</v>
      </c>
      <c r="C2666" s="12">
        <f t="shared" si="252"/>
        <v>45809</v>
      </c>
      <c r="D2666" s="3">
        <f t="shared" si="253"/>
        <v>2025</v>
      </c>
      <c r="E2666" s="3" t="str">
        <f t="shared" si="255"/>
        <v>06-2025</v>
      </c>
      <c r="F2666" s="5">
        <f t="shared" si="251"/>
        <v>45833.833611111113</v>
      </c>
      <c r="G2666">
        <v>9.1489999999999991</v>
      </c>
      <c r="H2666">
        <v>93.902199999999993</v>
      </c>
      <c r="I2666">
        <v>10</v>
      </c>
      <c r="J2666">
        <v>4.3</v>
      </c>
      <c r="K2666" t="s">
        <v>23</v>
      </c>
      <c r="L2666">
        <v>25</v>
      </c>
      <c r="M2666">
        <v>120</v>
      </c>
      <c r="N2666">
        <v>4.9290000000000003</v>
      </c>
      <c r="O2666">
        <v>0.81</v>
      </c>
      <c r="P2666" t="s">
        <v>24</v>
      </c>
      <c r="Q2666" t="s">
        <v>1661</v>
      </c>
      <c r="R2666" t="s">
        <v>1651</v>
      </c>
      <c r="S2666" t="s">
        <v>402</v>
      </c>
      <c r="T2666" t="b">
        <f t="shared" si="250"/>
        <v>1</v>
      </c>
      <c r="U2666" t="s">
        <v>28</v>
      </c>
      <c r="V2666">
        <v>10.31</v>
      </c>
      <c r="W2666">
        <v>1.913</v>
      </c>
      <c r="X2666">
        <v>0.16800000000000001</v>
      </c>
      <c r="Y2666">
        <v>10</v>
      </c>
      <c r="Z2666" t="s">
        <v>29</v>
      </c>
      <c r="AA2666" t="s">
        <v>24</v>
      </c>
      <c r="AB2666" t="s">
        <v>24</v>
      </c>
    </row>
    <row r="2667" spans="1:28" x14ac:dyDescent="0.35">
      <c r="A2667" s="4" t="s">
        <v>1667</v>
      </c>
      <c r="B2667" s="6">
        <f t="shared" si="254"/>
        <v>45833.833611111113</v>
      </c>
      <c r="C2667" s="12">
        <f t="shared" si="252"/>
        <v>45809</v>
      </c>
      <c r="D2667" s="3">
        <f t="shared" si="253"/>
        <v>2025</v>
      </c>
      <c r="E2667" s="3" t="str">
        <f t="shared" si="255"/>
        <v>06-2025</v>
      </c>
      <c r="F2667" s="5">
        <f t="shared" si="251"/>
        <v>45832.673067129632</v>
      </c>
      <c r="G2667">
        <v>9.2405000000000008</v>
      </c>
      <c r="H2667">
        <v>93.756500000000003</v>
      </c>
      <c r="I2667">
        <v>10</v>
      </c>
      <c r="J2667">
        <v>4.3</v>
      </c>
      <c r="K2667" t="s">
        <v>23</v>
      </c>
      <c r="L2667">
        <v>21</v>
      </c>
      <c r="M2667">
        <v>213</v>
      </c>
      <c r="N2667">
        <v>5.8109999999999999</v>
      </c>
      <c r="O2667">
        <v>0.56000000000000005</v>
      </c>
      <c r="P2667" t="s">
        <v>24</v>
      </c>
      <c r="Q2667" t="s">
        <v>1668</v>
      </c>
      <c r="R2667" t="s">
        <v>1582</v>
      </c>
      <c r="S2667" t="s">
        <v>1669</v>
      </c>
      <c r="T2667" t="b">
        <f t="shared" si="250"/>
        <v>1</v>
      </c>
      <c r="U2667" t="s">
        <v>28</v>
      </c>
      <c r="V2667">
        <v>9.36</v>
      </c>
      <c r="W2667">
        <v>1.93</v>
      </c>
      <c r="X2667">
        <v>0.154</v>
      </c>
      <c r="Y2667">
        <v>12</v>
      </c>
      <c r="Z2667" t="s">
        <v>29</v>
      </c>
      <c r="AA2667" t="s">
        <v>24</v>
      </c>
      <c r="AB2667" t="s">
        <v>24</v>
      </c>
    </row>
    <row r="2668" spans="1:28" x14ac:dyDescent="0.35">
      <c r="A2668" s="4" t="s">
        <v>1709</v>
      </c>
      <c r="B2668" s="6">
        <f t="shared" si="254"/>
        <v>45832.673067129632</v>
      </c>
      <c r="C2668" s="12">
        <f t="shared" si="252"/>
        <v>45809</v>
      </c>
      <c r="D2668" s="3">
        <f t="shared" si="253"/>
        <v>2025</v>
      </c>
      <c r="E2668" s="3" t="str">
        <f t="shared" si="255"/>
        <v>06-2025</v>
      </c>
      <c r="F2668" s="5">
        <f t="shared" si="251"/>
        <v>45820.605567129627</v>
      </c>
      <c r="G2668">
        <v>9.3701000000000008</v>
      </c>
      <c r="H2668">
        <v>93.993499999999997</v>
      </c>
      <c r="I2668">
        <v>10</v>
      </c>
      <c r="J2668">
        <v>4.3</v>
      </c>
      <c r="K2668" t="s">
        <v>23</v>
      </c>
      <c r="L2668">
        <v>15</v>
      </c>
      <c r="M2668">
        <v>190</v>
      </c>
      <c r="N2668">
        <v>5.593</v>
      </c>
      <c r="O2668">
        <v>0.28000000000000003</v>
      </c>
      <c r="P2668" t="s">
        <v>24</v>
      </c>
      <c r="Q2668" t="s">
        <v>1710</v>
      </c>
      <c r="R2668" t="s">
        <v>1698</v>
      </c>
      <c r="S2668" t="s">
        <v>1266</v>
      </c>
      <c r="T2668" t="b">
        <f t="shared" si="250"/>
        <v>1</v>
      </c>
      <c r="U2668" t="s">
        <v>28</v>
      </c>
      <c r="V2668">
        <v>6.73</v>
      </c>
      <c r="W2668">
        <v>1.966</v>
      </c>
      <c r="X2668">
        <v>0.217</v>
      </c>
      <c r="Y2668">
        <v>7</v>
      </c>
      <c r="Z2668" t="s">
        <v>29</v>
      </c>
      <c r="AA2668" t="s">
        <v>24</v>
      </c>
      <c r="AB2668" t="s">
        <v>24</v>
      </c>
    </row>
    <row r="2669" spans="1:28" x14ac:dyDescent="0.35">
      <c r="A2669" s="4" t="s">
        <v>1818</v>
      </c>
      <c r="B2669" s="6">
        <f t="shared" si="254"/>
        <v>45820.605567129627</v>
      </c>
      <c r="C2669" s="12">
        <f t="shared" si="252"/>
        <v>45809</v>
      </c>
      <c r="D2669" s="3">
        <f t="shared" si="253"/>
        <v>2025</v>
      </c>
      <c r="E2669" s="3" t="str">
        <f t="shared" si="255"/>
        <v>06-2025</v>
      </c>
      <c r="F2669" s="5">
        <f t="shared" si="251"/>
        <v>44966.671215277776</v>
      </c>
      <c r="G2669">
        <v>27.221499999999999</v>
      </c>
      <c r="H2669">
        <v>64.407300000000006</v>
      </c>
      <c r="I2669">
        <v>28.538</v>
      </c>
      <c r="J2669">
        <v>4.3</v>
      </c>
      <c r="K2669" t="s">
        <v>23</v>
      </c>
      <c r="L2669">
        <v>36</v>
      </c>
      <c r="M2669">
        <v>156</v>
      </c>
      <c r="N2669">
        <v>7.7149999999999999</v>
      </c>
      <c r="O2669">
        <v>0.73</v>
      </c>
      <c r="P2669" t="s">
        <v>24</v>
      </c>
      <c r="Q2669" t="s">
        <v>1819</v>
      </c>
      <c r="R2669" t="s">
        <v>1816</v>
      </c>
      <c r="S2669" t="s">
        <v>1820</v>
      </c>
      <c r="T2669" t="b">
        <f t="shared" si="250"/>
        <v>1</v>
      </c>
      <c r="U2669" t="s">
        <v>28</v>
      </c>
      <c r="V2669">
        <v>14.96</v>
      </c>
      <c r="W2669">
        <v>8.1590000000000007</v>
      </c>
      <c r="X2669">
        <v>9.6000000000000002E-2</v>
      </c>
      <c r="Y2669">
        <v>31</v>
      </c>
      <c r="Z2669" t="s">
        <v>29</v>
      </c>
      <c r="AA2669" t="s">
        <v>24</v>
      </c>
      <c r="AB2669" t="s">
        <v>24</v>
      </c>
    </row>
    <row r="2670" spans="1:28" x14ac:dyDescent="0.35">
      <c r="A2670" s="4" t="s">
        <v>9094</v>
      </c>
      <c r="B2670" s="6">
        <f t="shared" si="254"/>
        <v>44966.671215277776</v>
      </c>
      <c r="C2670" s="12">
        <f t="shared" si="252"/>
        <v>44958</v>
      </c>
      <c r="D2670" s="3">
        <f t="shared" si="253"/>
        <v>2023</v>
      </c>
      <c r="E2670" s="3" t="str">
        <f t="shared" si="255"/>
        <v>02-2023</v>
      </c>
      <c r="F2670" s="5">
        <f t="shared" si="251"/>
        <v>44966.578506944446</v>
      </c>
      <c r="G2670">
        <v>31.927</v>
      </c>
      <c r="H2670">
        <v>92.9392</v>
      </c>
      <c r="I2670">
        <v>15.284000000000001</v>
      </c>
      <c r="J2670">
        <v>4</v>
      </c>
      <c r="K2670" t="s">
        <v>23</v>
      </c>
      <c r="L2670">
        <v>65</v>
      </c>
      <c r="M2670">
        <v>69</v>
      </c>
      <c r="N2670">
        <v>6.6260000000000003</v>
      </c>
      <c r="O2670">
        <v>0.63</v>
      </c>
      <c r="P2670" t="s">
        <v>24</v>
      </c>
      <c r="Q2670" t="s">
        <v>9095</v>
      </c>
      <c r="R2670" t="s">
        <v>9096</v>
      </c>
      <c r="S2670" t="s">
        <v>9097</v>
      </c>
      <c r="T2670" t="b">
        <f t="shared" si="250"/>
        <v>0</v>
      </c>
      <c r="U2670" t="s">
        <v>28</v>
      </c>
      <c r="V2670">
        <v>6.85</v>
      </c>
      <c r="W2670">
        <v>4.3499999999999996</v>
      </c>
      <c r="X2670">
        <v>8.6999999999999994E-2</v>
      </c>
      <c r="Y2670">
        <v>44</v>
      </c>
      <c r="Z2670" t="s">
        <v>29</v>
      </c>
      <c r="AA2670" t="s">
        <v>24</v>
      </c>
      <c r="AB2670" t="s">
        <v>24</v>
      </c>
    </row>
    <row r="2671" spans="1:28" x14ac:dyDescent="0.35">
      <c r="A2671" s="4" t="s">
        <v>9098</v>
      </c>
      <c r="B2671" s="6">
        <f t="shared" si="254"/>
        <v>44966.578506944446</v>
      </c>
      <c r="C2671" s="12">
        <f t="shared" si="252"/>
        <v>44958</v>
      </c>
      <c r="D2671" s="3">
        <f t="shared" si="253"/>
        <v>2023</v>
      </c>
      <c r="E2671" s="3" t="str">
        <f t="shared" si="255"/>
        <v>02-2023</v>
      </c>
      <c r="F2671" s="5">
        <f t="shared" si="251"/>
        <v>44966.163136574076</v>
      </c>
      <c r="G2671">
        <v>0.87990000000000002</v>
      </c>
      <c r="H2671">
        <v>92.8215</v>
      </c>
      <c r="I2671">
        <v>10</v>
      </c>
      <c r="J2671">
        <v>4.5999999999999996</v>
      </c>
      <c r="K2671" t="s">
        <v>23</v>
      </c>
      <c r="L2671">
        <v>33</v>
      </c>
      <c r="M2671">
        <v>139</v>
      </c>
      <c r="N2671">
        <v>4.7720000000000002</v>
      </c>
      <c r="O2671">
        <v>1</v>
      </c>
      <c r="P2671" t="s">
        <v>24</v>
      </c>
      <c r="Q2671" t="s">
        <v>9099</v>
      </c>
      <c r="R2671" t="s">
        <v>9096</v>
      </c>
      <c r="S2671" t="s">
        <v>668</v>
      </c>
      <c r="T2671" t="b">
        <f t="shared" si="250"/>
        <v>0</v>
      </c>
      <c r="U2671" t="s">
        <v>28</v>
      </c>
      <c r="V2671">
        <v>8.69</v>
      </c>
      <c r="W2671">
        <v>1.694</v>
      </c>
      <c r="X2671">
        <v>0.11600000000000001</v>
      </c>
      <c r="Y2671">
        <v>22</v>
      </c>
      <c r="Z2671" t="s">
        <v>29</v>
      </c>
      <c r="AA2671" t="s">
        <v>24</v>
      </c>
      <c r="AB2671" t="s">
        <v>24</v>
      </c>
    </row>
    <row r="2672" spans="1:28" x14ac:dyDescent="0.35">
      <c r="A2672" s="4" t="s">
        <v>9100</v>
      </c>
      <c r="B2672" s="6">
        <f t="shared" si="254"/>
        <v>44966.163136574076</v>
      </c>
      <c r="C2672" s="12">
        <f t="shared" si="252"/>
        <v>44958</v>
      </c>
      <c r="D2672" s="3">
        <f t="shared" si="253"/>
        <v>2023</v>
      </c>
      <c r="E2672" s="3" t="str">
        <f t="shared" si="255"/>
        <v>02-2023</v>
      </c>
      <c r="F2672" s="5">
        <f t="shared" si="251"/>
        <v>44964.214571759258</v>
      </c>
      <c r="G2672">
        <v>0.44690000000000002</v>
      </c>
      <c r="H2672">
        <v>100.2393</v>
      </c>
      <c r="I2672">
        <v>140.51599999999999</v>
      </c>
      <c r="J2672">
        <v>4.9000000000000004</v>
      </c>
      <c r="K2672" t="s">
        <v>23</v>
      </c>
      <c r="L2672">
        <v>17</v>
      </c>
      <c r="M2672">
        <v>105</v>
      </c>
      <c r="N2672">
        <v>2.5910000000000002</v>
      </c>
      <c r="O2672">
        <v>0.4</v>
      </c>
      <c r="P2672" t="s">
        <v>24</v>
      </c>
      <c r="Q2672" t="s">
        <v>9101</v>
      </c>
      <c r="R2672" t="s">
        <v>9102</v>
      </c>
      <c r="S2672" t="s">
        <v>9103</v>
      </c>
      <c r="T2672" t="b">
        <f t="shared" si="250"/>
        <v>0</v>
      </c>
      <c r="U2672" t="s">
        <v>28</v>
      </c>
      <c r="V2672">
        <v>11.99</v>
      </c>
      <c r="W2672">
        <v>8.3309999999999995</v>
      </c>
      <c r="X2672">
        <v>0.17699999999999999</v>
      </c>
      <c r="Y2672">
        <v>10</v>
      </c>
      <c r="Z2672" t="s">
        <v>29</v>
      </c>
      <c r="AA2672" t="s">
        <v>24</v>
      </c>
      <c r="AB2672" t="s">
        <v>24</v>
      </c>
    </row>
    <row r="2673" spans="1:28" x14ac:dyDescent="0.35">
      <c r="A2673" s="4" t="s">
        <v>9104</v>
      </c>
      <c r="B2673" s="6">
        <f t="shared" si="254"/>
        <v>44964.214571759258</v>
      </c>
      <c r="C2673" s="12">
        <f t="shared" si="252"/>
        <v>44958</v>
      </c>
      <c r="D2673" s="3">
        <f t="shared" si="253"/>
        <v>2023</v>
      </c>
      <c r="E2673" s="3" t="str">
        <f t="shared" si="255"/>
        <v>02-2023</v>
      </c>
      <c r="F2673" s="5">
        <f t="shared" si="251"/>
        <v>45818.393645833334</v>
      </c>
      <c r="G2673">
        <v>31.723700000000001</v>
      </c>
      <c r="H2673">
        <v>93.652299999999997</v>
      </c>
      <c r="I2673">
        <v>10</v>
      </c>
      <c r="J2673">
        <v>4.2</v>
      </c>
      <c r="K2673" t="s">
        <v>23</v>
      </c>
      <c r="L2673">
        <v>39</v>
      </c>
      <c r="M2673">
        <v>69</v>
      </c>
      <c r="N2673">
        <v>7.0259999999999998</v>
      </c>
      <c r="O2673">
        <v>0.35</v>
      </c>
      <c r="P2673" t="s">
        <v>24</v>
      </c>
      <c r="Q2673" t="s">
        <v>9105</v>
      </c>
      <c r="R2673" t="s">
        <v>9106</v>
      </c>
      <c r="S2673" t="s">
        <v>8137</v>
      </c>
      <c r="T2673" t="b">
        <f t="shared" si="250"/>
        <v>0</v>
      </c>
      <c r="U2673" t="s">
        <v>28</v>
      </c>
      <c r="V2673">
        <v>5.48</v>
      </c>
      <c r="W2673">
        <v>1.9079999999999999</v>
      </c>
      <c r="X2673">
        <v>0.10100000000000001</v>
      </c>
      <c r="Y2673">
        <v>27</v>
      </c>
      <c r="Z2673" t="s">
        <v>29</v>
      </c>
      <c r="AA2673" t="s">
        <v>24</v>
      </c>
      <c r="AB2673" t="s">
        <v>24</v>
      </c>
    </row>
    <row r="2674" spans="1:28" x14ac:dyDescent="0.35">
      <c r="A2674" s="4" t="s">
        <v>1829</v>
      </c>
      <c r="B2674" s="6">
        <f t="shared" si="254"/>
        <v>45818.393645833334</v>
      </c>
      <c r="C2674" s="12">
        <f t="shared" si="252"/>
        <v>45809</v>
      </c>
      <c r="D2674" s="3">
        <f t="shared" si="253"/>
        <v>2025</v>
      </c>
      <c r="E2674" s="3" t="str">
        <f t="shared" si="255"/>
        <v>06-2025</v>
      </c>
      <c r="F2674" s="5">
        <f t="shared" si="251"/>
        <v>44961.892314814817</v>
      </c>
      <c r="G2674">
        <v>8.9742999999999995</v>
      </c>
      <c r="H2674">
        <v>93.945800000000006</v>
      </c>
      <c r="I2674">
        <v>10</v>
      </c>
      <c r="J2674">
        <v>4.3</v>
      </c>
      <c r="K2674" t="s">
        <v>23</v>
      </c>
      <c r="L2674">
        <v>23</v>
      </c>
      <c r="M2674">
        <v>94</v>
      </c>
      <c r="N2674">
        <v>5.6029999999999998</v>
      </c>
      <c r="O2674">
        <v>0.56000000000000005</v>
      </c>
      <c r="P2674" t="s">
        <v>24</v>
      </c>
      <c r="Q2674" t="s">
        <v>1830</v>
      </c>
      <c r="R2674" t="s">
        <v>1831</v>
      </c>
      <c r="S2674" t="s">
        <v>402</v>
      </c>
      <c r="T2674" t="b">
        <f t="shared" si="250"/>
        <v>1</v>
      </c>
      <c r="U2674" t="s">
        <v>28</v>
      </c>
      <c r="V2674">
        <v>8.27</v>
      </c>
      <c r="W2674">
        <v>5.26</v>
      </c>
      <c r="X2674">
        <v>0.13800000000000001</v>
      </c>
      <c r="Y2674">
        <v>15</v>
      </c>
      <c r="Z2674" t="s">
        <v>29</v>
      </c>
      <c r="AA2674" t="s">
        <v>24</v>
      </c>
      <c r="AB2674" t="s">
        <v>24</v>
      </c>
    </row>
    <row r="2675" spans="1:28" x14ac:dyDescent="0.35">
      <c r="A2675" s="4" t="s">
        <v>9111</v>
      </c>
      <c r="B2675" s="6">
        <f t="shared" si="254"/>
        <v>44961.892314814817</v>
      </c>
      <c r="C2675" s="12">
        <f t="shared" si="252"/>
        <v>44958</v>
      </c>
      <c r="D2675" s="3">
        <f t="shared" si="253"/>
        <v>2023</v>
      </c>
      <c r="E2675" s="3" t="str">
        <f t="shared" si="255"/>
        <v>02-2023</v>
      </c>
      <c r="F2675" s="5">
        <f t="shared" si="251"/>
        <v>45814.81659722222</v>
      </c>
      <c r="G2675">
        <v>37.2483</v>
      </c>
      <c r="H2675">
        <v>71.467799999999997</v>
      </c>
      <c r="I2675">
        <v>113.73399999999999</v>
      </c>
      <c r="J2675">
        <v>4.2</v>
      </c>
      <c r="K2675" t="s">
        <v>23</v>
      </c>
      <c r="L2675">
        <v>40</v>
      </c>
      <c r="M2675">
        <v>65</v>
      </c>
      <c r="N2675">
        <v>2.2410000000000001</v>
      </c>
      <c r="O2675">
        <v>0.73</v>
      </c>
      <c r="P2675" t="s">
        <v>24</v>
      </c>
      <c r="Q2675" t="s">
        <v>9112</v>
      </c>
      <c r="R2675" t="s">
        <v>9113</v>
      </c>
      <c r="S2675" t="s">
        <v>5131</v>
      </c>
      <c r="T2675" t="b">
        <f t="shared" ref="T2675:T2738" si="256">OR(ISNUMBER(SEARCH("India",S2675)),ISNUMBER(SEARCH("Pakistan",S2675)),ISNUMBER(SEARCH("Afghanistan",S2675)),ISNUMBER(SEARCH("Bangladesh",S2675)),ISNUMBER(SEARCH("Nepal",S2675)),ISNUMBER(SEARCH("Bhutan",S2675)),ISNUMBER(SEARCH("Sri Lanka",S2675)),ISNUMBER(SEARCH("Maldives",S2675)))</f>
        <v>0</v>
      </c>
      <c r="U2675" t="s">
        <v>28</v>
      </c>
      <c r="V2675">
        <v>6.43</v>
      </c>
      <c r="W2675">
        <v>3.9169999999999998</v>
      </c>
      <c r="X2675">
        <v>0.14699999999999999</v>
      </c>
      <c r="Y2675">
        <v>13</v>
      </c>
      <c r="Z2675" t="s">
        <v>29</v>
      </c>
      <c r="AA2675" t="s">
        <v>24</v>
      </c>
      <c r="AB2675" t="s">
        <v>24</v>
      </c>
    </row>
    <row r="2676" spans="1:28" x14ac:dyDescent="0.35">
      <c r="A2676" s="4" t="s">
        <v>1853</v>
      </c>
      <c r="B2676" s="6">
        <f t="shared" si="254"/>
        <v>45814.81659722222</v>
      </c>
      <c r="C2676" s="12">
        <f t="shared" si="252"/>
        <v>45809</v>
      </c>
      <c r="D2676" s="3">
        <f t="shared" si="253"/>
        <v>2025</v>
      </c>
      <c r="E2676" s="3" t="str">
        <f t="shared" si="255"/>
        <v>06-2025</v>
      </c>
      <c r="F2676" s="5">
        <f t="shared" si="251"/>
        <v>45814.810347222221</v>
      </c>
      <c r="G2676">
        <v>36.632599999999996</v>
      </c>
      <c r="H2676">
        <v>67.898600000000002</v>
      </c>
      <c r="I2676">
        <v>10</v>
      </c>
      <c r="J2676">
        <v>4.3</v>
      </c>
      <c r="K2676" t="s">
        <v>23</v>
      </c>
      <c r="L2676">
        <v>81</v>
      </c>
      <c r="M2676">
        <v>96</v>
      </c>
      <c r="N2676">
        <v>2.254</v>
      </c>
      <c r="O2676">
        <v>0.84</v>
      </c>
      <c r="P2676" t="s">
        <v>24</v>
      </c>
      <c r="Q2676" t="s">
        <v>1854</v>
      </c>
      <c r="R2676" t="s">
        <v>1855</v>
      </c>
      <c r="S2676" t="s">
        <v>1856</v>
      </c>
      <c r="T2676" t="b">
        <f t="shared" si="256"/>
        <v>1</v>
      </c>
      <c r="U2676" t="s">
        <v>28</v>
      </c>
      <c r="V2676">
        <v>4.5999999999999996</v>
      </c>
      <c r="W2676">
        <v>1.8879999999999999</v>
      </c>
      <c r="X2676">
        <v>6.2E-2</v>
      </c>
      <c r="Y2676">
        <v>79</v>
      </c>
      <c r="Z2676" t="s">
        <v>29</v>
      </c>
      <c r="AA2676" t="s">
        <v>24</v>
      </c>
      <c r="AB2676" t="s">
        <v>24</v>
      </c>
    </row>
    <row r="2677" spans="1:28" x14ac:dyDescent="0.35">
      <c r="A2677" s="4" t="s">
        <v>1857</v>
      </c>
      <c r="B2677" s="6">
        <f t="shared" si="254"/>
        <v>45814.810347222221</v>
      </c>
      <c r="C2677" s="12">
        <f t="shared" si="252"/>
        <v>45809</v>
      </c>
      <c r="D2677" s="3">
        <f t="shared" si="253"/>
        <v>2025</v>
      </c>
      <c r="E2677" s="3" t="str">
        <f t="shared" si="255"/>
        <v>06-2025</v>
      </c>
      <c r="F2677" s="5">
        <f t="shared" si="251"/>
        <v>44961.315752314818</v>
      </c>
      <c r="G2677">
        <v>36.603099999999998</v>
      </c>
      <c r="H2677">
        <v>68.029399999999995</v>
      </c>
      <c r="I2677">
        <v>10</v>
      </c>
      <c r="J2677">
        <v>4.3</v>
      </c>
      <c r="K2677" t="s">
        <v>23</v>
      </c>
      <c r="L2677">
        <v>73</v>
      </c>
      <c r="M2677">
        <v>125</v>
      </c>
      <c r="N2677">
        <v>2.2370000000000001</v>
      </c>
      <c r="O2677">
        <v>0.7</v>
      </c>
      <c r="P2677" t="s">
        <v>24</v>
      </c>
      <c r="Q2677" t="s">
        <v>1858</v>
      </c>
      <c r="R2677" t="s">
        <v>1855</v>
      </c>
      <c r="S2677" t="s">
        <v>1859</v>
      </c>
      <c r="T2677" t="b">
        <f t="shared" si="256"/>
        <v>1</v>
      </c>
      <c r="U2677" t="s">
        <v>28</v>
      </c>
      <c r="V2677">
        <v>6.45</v>
      </c>
      <c r="W2677">
        <v>1.9019999999999999</v>
      </c>
      <c r="X2677">
        <v>6.7000000000000004E-2</v>
      </c>
      <c r="Y2677">
        <v>64</v>
      </c>
      <c r="Z2677" t="s">
        <v>29</v>
      </c>
      <c r="AA2677" t="s">
        <v>24</v>
      </c>
      <c r="AB2677" t="s">
        <v>24</v>
      </c>
    </row>
    <row r="2678" spans="1:28" x14ac:dyDescent="0.35">
      <c r="A2678" s="4" t="s">
        <v>9120</v>
      </c>
      <c r="B2678" s="6">
        <f t="shared" si="254"/>
        <v>44961.315752314818</v>
      </c>
      <c r="C2678" s="12">
        <f t="shared" si="252"/>
        <v>44958</v>
      </c>
      <c r="D2678" s="3">
        <f t="shared" si="253"/>
        <v>2023</v>
      </c>
      <c r="E2678" s="3" t="str">
        <f t="shared" si="255"/>
        <v>02-2023</v>
      </c>
      <c r="F2678" s="5">
        <f t="shared" si="251"/>
        <v>44961.170034722221</v>
      </c>
      <c r="G2678">
        <v>22.735700000000001</v>
      </c>
      <c r="H2678">
        <v>95.9238</v>
      </c>
      <c r="I2678">
        <v>10</v>
      </c>
      <c r="J2678">
        <v>4.2</v>
      </c>
      <c r="K2678" t="s">
        <v>23</v>
      </c>
      <c r="L2678">
        <v>25</v>
      </c>
      <c r="M2678">
        <v>127</v>
      </c>
      <c r="N2678">
        <v>2.2130000000000001</v>
      </c>
      <c r="O2678">
        <v>0.61</v>
      </c>
      <c r="P2678" t="s">
        <v>24</v>
      </c>
      <c r="Q2678" t="s">
        <v>9121</v>
      </c>
      <c r="R2678" t="s">
        <v>9122</v>
      </c>
      <c r="S2678" t="s">
        <v>9123</v>
      </c>
      <c r="T2678" t="b">
        <f t="shared" si="256"/>
        <v>0</v>
      </c>
      <c r="U2678" t="s">
        <v>28</v>
      </c>
      <c r="V2678">
        <v>5.42</v>
      </c>
      <c r="W2678">
        <v>1.92</v>
      </c>
      <c r="X2678">
        <v>0.153</v>
      </c>
      <c r="Y2678">
        <v>12</v>
      </c>
      <c r="Z2678" t="s">
        <v>29</v>
      </c>
      <c r="AA2678" t="s">
        <v>24</v>
      </c>
      <c r="AB2678" t="s">
        <v>24</v>
      </c>
    </row>
    <row r="2679" spans="1:28" x14ac:dyDescent="0.35">
      <c r="A2679" s="4" t="s">
        <v>9124</v>
      </c>
      <c r="B2679" s="6">
        <f t="shared" si="254"/>
        <v>44961.170034722221</v>
      </c>
      <c r="C2679" s="12">
        <f t="shared" si="252"/>
        <v>44958</v>
      </c>
      <c r="D2679" s="3">
        <f t="shared" si="253"/>
        <v>2023</v>
      </c>
      <c r="E2679" s="3" t="str">
        <f t="shared" si="255"/>
        <v>02-2023</v>
      </c>
      <c r="F2679" s="5">
        <f t="shared" si="251"/>
        <v>45813.198078703703</v>
      </c>
      <c r="G2679">
        <v>39.211799999999997</v>
      </c>
      <c r="H2679">
        <v>73.103800000000007</v>
      </c>
      <c r="I2679">
        <v>10</v>
      </c>
      <c r="J2679">
        <v>4.0999999999999996</v>
      </c>
      <c r="K2679" t="s">
        <v>23</v>
      </c>
      <c r="L2679">
        <v>28</v>
      </c>
      <c r="M2679">
        <v>230</v>
      </c>
      <c r="N2679">
        <v>1.046</v>
      </c>
      <c r="O2679">
        <v>0.61</v>
      </c>
      <c r="P2679" t="s">
        <v>24</v>
      </c>
      <c r="Q2679" t="s">
        <v>9125</v>
      </c>
      <c r="R2679" t="s">
        <v>9122</v>
      </c>
      <c r="S2679" t="s">
        <v>9126</v>
      </c>
      <c r="T2679" t="b">
        <f t="shared" si="256"/>
        <v>0</v>
      </c>
      <c r="U2679" t="s">
        <v>28</v>
      </c>
      <c r="V2679">
        <v>7.06</v>
      </c>
      <c r="W2679">
        <v>1.966</v>
      </c>
      <c r="X2679">
        <v>0.158</v>
      </c>
      <c r="Y2679">
        <v>12</v>
      </c>
      <c r="Z2679" t="s">
        <v>29</v>
      </c>
      <c r="AA2679" t="s">
        <v>24</v>
      </c>
      <c r="AB2679" t="s">
        <v>24</v>
      </c>
    </row>
    <row r="2680" spans="1:28" x14ac:dyDescent="0.35">
      <c r="A2680" s="4" t="s">
        <v>1870</v>
      </c>
      <c r="B2680" s="6">
        <f t="shared" si="254"/>
        <v>45813.198078703703</v>
      </c>
      <c r="C2680" s="12">
        <f t="shared" si="252"/>
        <v>45809</v>
      </c>
      <c r="D2680" s="3">
        <f t="shared" si="253"/>
        <v>2025</v>
      </c>
      <c r="E2680" s="3" t="str">
        <f t="shared" si="255"/>
        <v>06-2025</v>
      </c>
      <c r="F2680" s="5">
        <f t="shared" si="251"/>
        <v>45808.114999999998</v>
      </c>
      <c r="G2680">
        <v>26.5336</v>
      </c>
      <c r="H2680">
        <v>96.715800000000002</v>
      </c>
      <c r="I2680">
        <v>109.239</v>
      </c>
      <c r="J2680">
        <v>4.3</v>
      </c>
      <c r="K2680" t="s">
        <v>23</v>
      </c>
      <c r="L2680">
        <v>65</v>
      </c>
      <c r="M2680">
        <v>130</v>
      </c>
      <c r="N2680">
        <v>5.8579999999999997</v>
      </c>
      <c r="O2680">
        <v>0.53</v>
      </c>
      <c r="P2680" t="s">
        <v>24</v>
      </c>
      <c r="Q2680" t="s">
        <v>1871</v>
      </c>
      <c r="R2680" t="s">
        <v>1868</v>
      </c>
      <c r="S2680" t="s">
        <v>1872</v>
      </c>
      <c r="T2680" t="b">
        <f t="shared" si="256"/>
        <v>1</v>
      </c>
      <c r="U2680" t="s">
        <v>28</v>
      </c>
      <c r="V2680">
        <v>12.37</v>
      </c>
      <c r="W2680">
        <v>8.8439999999999994</v>
      </c>
      <c r="X2680">
        <v>7.4999999999999997E-2</v>
      </c>
      <c r="Y2680">
        <v>51</v>
      </c>
      <c r="Z2680" t="s">
        <v>29</v>
      </c>
      <c r="AA2680" t="s">
        <v>24</v>
      </c>
      <c r="AB2680" t="s">
        <v>24</v>
      </c>
    </row>
    <row r="2681" spans="1:28" x14ac:dyDescent="0.35">
      <c r="A2681" s="4" t="s">
        <v>1911</v>
      </c>
      <c r="B2681" s="6">
        <f t="shared" si="254"/>
        <v>45808.114999999998</v>
      </c>
      <c r="C2681" s="12">
        <f t="shared" si="252"/>
        <v>45778</v>
      </c>
      <c r="D2681" s="3">
        <f t="shared" si="253"/>
        <v>2025</v>
      </c>
      <c r="E2681" s="3" t="str">
        <f t="shared" si="255"/>
        <v>05-2025</v>
      </c>
      <c r="F2681" s="5">
        <f t="shared" si="251"/>
        <v>44960.510185185187</v>
      </c>
      <c r="G2681">
        <v>35.812800000000003</v>
      </c>
      <c r="H2681">
        <v>71.129900000000006</v>
      </c>
      <c r="I2681">
        <v>88.567999999999998</v>
      </c>
      <c r="J2681">
        <v>4.3</v>
      </c>
      <c r="K2681" t="s">
        <v>23</v>
      </c>
      <c r="L2681">
        <v>38</v>
      </c>
      <c r="M2681">
        <v>98</v>
      </c>
      <c r="N2681">
        <v>2.085</v>
      </c>
      <c r="O2681">
        <v>1.28</v>
      </c>
      <c r="P2681" t="s">
        <v>24</v>
      </c>
      <c r="Q2681" t="s">
        <v>1912</v>
      </c>
      <c r="R2681" t="s">
        <v>1913</v>
      </c>
      <c r="S2681" t="s">
        <v>1914</v>
      </c>
      <c r="T2681" t="b">
        <f t="shared" si="256"/>
        <v>1</v>
      </c>
      <c r="U2681" t="s">
        <v>28</v>
      </c>
      <c r="V2681">
        <v>6.82</v>
      </c>
      <c r="W2681">
        <v>8.1509999999999998</v>
      </c>
      <c r="X2681">
        <v>0.13700000000000001</v>
      </c>
      <c r="Y2681">
        <v>15</v>
      </c>
      <c r="Z2681" t="s">
        <v>29</v>
      </c>
      <c r="AA2681" t="s">
        <v>24</v>
      </c>
      <c r="AB2681" t="s">
        <v>24</v>
      </c>
    </row>
    <row r="2682" spans="1:28" x14ac:dyDescent="0.35">
      <c r="A2682" s="4" t="s">
        <v>9134</v>
      </c>
      <c r="B2682" s="6">
        <f t="shared" si="254"/>
        <v>44960.510185185187</v>
      </c>
      <c r="C2682" s="12">
        <f t="shared" si="252"/>
        <v>44958</v>
      </c>
      <c r="D2682" s="3">
        <f t="shared" si="253"/>
        <v>2023</v>
      </c>
      <c r="E2682" s="3" t="str">
        <f t="shared" si="255"/>
        <v>02-2023</v>
      </c>
      <c r="F2682" s="5">
        <f t="shared" si="251"/>
        <v>44960.502997685187</v>
      </c>
      <c r="G2682">
        <v>37.069499999999998</v>
      </c>
      <c r="H2682">
        <v>96.905900000000003</v>
      </c>
      <c r="I2682">
        <v>10</v>
      </c>
      <c r="J2682">
        <v>5</v>
      </c>
      <c r="K2682" t="s">
        <v>23</v>
      </c>
      <c r="L2682">
        <v>78</v>
      </c>
      <c r="M2682">
        <v>43</v>
      </c>
      <c r="N2682">
        <v>12.445</v>
      </c>
      <c r="O2682">
        <v>0.49</v>
      </c>
      <c r="P2682" t="s">
        <v>24</v>
      </c>
      <c r="Q2682" t="s">
        <v>9135</v>
      </c>
      <c r="R2682" t="s">
        <v>9136</v>
      </c>
      <c r="S2682" t="s">
        <v>9137</v>
      </c>
      <c r="T2682" t="b">
        <f t="shared" si="256"/>
        <v>0</v>
      </c>
      <c r="U2682" t="s">
        <v>28</v>
      </c>
      <c r="V2682">
        <v>8.4700000000000006</v>
      </c>
      <c r="W2682">
        <v>1.847</v>
      </c>
      <c r="X2682">
        <v>4.8000000000000001E-2</v>
      </c>
      <c r="Y2682">
        <v>139</v>
      </c>
      <c r="Z2682" t="s">
        <v>29</v>
      </c>
      <c r="AA2682" t="s">
        <v>24</v>
      </c>
      <c r="AB2682" t="s">
        <v>24</v>
      </c>
    </row>
    <row r="2683" spans="1:28" x14ac:dyDescent="0.35">
      <c r="A2683" s="4" t="s">
        <v>9138</v>
      </c>
      <c r="B2683" s="6">
        <f t="shared" si="254"/>
        <v>44960.502997685187</v>
      </c>
      <c r="C2683" s="12">
        <f t="shared" si="252"/>
        <v>44958</v>
      </c>
      <c r="D2683" s="3">
        <f t="shared" si="253"/>
        <v>2023</v>
      </c>
      <c r="E2683" s="3" t="str">
        <f t="shared" si="255"/>
        <v>02-2023</v>
      </c>
      <c r="F2683" s="5">
        <f t="shared" si="251"/>
        <v>45805.295347222222</v>
      </c>
      <c r="G2683">
        <v>37.034799999999997</v>
      </c>
      <c r="H2683">
        <v>96.9</v>
      </c>
      <c r="I2683">
        <v>10</v>
      </c>
      <c r="J2683">
        <v>5</v>
      </c>
      <c r="K2683" t="s">
        <v>106</v>
      </c>
      <c r="L2683">
        <v>111</v>
      </c>
      <c r="M2683">
        <v>28</v>
      </c>
      <c r="N2683">
        <v>5.5789999999999997</v>
      </c>
      <c r="O2683">
        <v>0.48</v>
      </c>
      <c r="P2683" t="s">
        <v>24</v>
      </c>
      <c r="Q2683" t="s">
        <v>9139</v>
      </c>
      <c r="R2683" t="s">
        <v>9136</v>
      </c>
      <c r="S2683" t="s">
        <v>9137</v>
      </c>
      <c r="T2683" t="b">
        <f t="shared" si="256"/>
        <v>0</v>
      </c>
      <c r="U2683" t="s">
        <v>28</v>
      </c>
      <c r="V2683">
        <v>7.11</v>
      </c>
      <c r="W2683">
        <v>1.7330000000000001</v>
      </c>
      <c r="X2683">
        <v>0.08</v>
      </c>
      <c r="Y2683">
        <v>15</v>
      </c>
      <c r="Z2683" t="s">
        <v>29</v>
      </c>
      <c r="AA2683" t="s">
        <v>24</v>
      </c>
      <c r="AB2683" t="s">
        <v>24</v>
      </c>
    </row>
    <row r="2684" spans="1:28" x14ac:dyDescent="0.35">
      <c r="A2684" s="4" t="s">
        <v>1940</v>
      </c>
      <c r="B2684" s="6">
        <f t="shared" si="254"/>
        <v>45805.295347222222</v>
      </c>
      <c r="C2684" s="12">
        <f t="shared" si="252"/>
        <v>45778</v>
      </c>
      <c r="D2684" s="3">
        <f t="shared" si="253"/>
        <v>2025</v>
      </c>
      <c r="E2684" s="3" t="str">
        <f t="shared" si="255"/>
        <v>05-2025</v>
      </c>
      <c r="F2684" s="5">
        <f t="shared" si="251"/>
        <v>44959.045046296298</v>
      </c>
      <c r="G2684">
        <v>28.544899999999998</v>
      </c>
      <c r="H2684">
        <v>83.940799999999996</v>
      </c>
      <c r="I2684">
        <v>10</v>
      </c>
      <c r="J2684">
        <v>4.3</v>
      </c>
      <c r="K2684" t="s">
        <v>23</v>
      </c>
      <c r="L2684">
        <v>23</v>
      </c>
      <c r="M2684">
        <v>197</v>
      </c>
      <c r="N2684">
        <v>6.3920000000000003</v>
      </c>
      <c r="O2684">
        <v>0.45</v>
      </c>
      <c r="P2684" t="s">
        <v>24</v>
      </c>
      <c r="Q2684" t="s">
        <v>1941</v>
      </c>
      <c r="R2684" t="s">
        <v>1942</v>
      </c>
      <c r="S2684" t="s">
        <v>1943</v>
      </c>
      <c r="T2684" t="b">
        <f t="shared" si="256"/>
        <v>1</v>
      </c>
      <c r="U2684" t="s">
        <v>28</v>
      </c>
      <c r="V2684">
        <v>8.26</v>
      </c>
      <c r="W2684">
        <v>1.956</v>
      </c>
      <c r="X2684">
        <v>0.125</v>
      </c>
      <c r="Y2684">
        <v>19</v>
      </c>
      <c r="Z2684" t="s">
        <v>29</v>
      </c>
      <c r="AA2684" t="s">
        <v>24</v>
      </c>
      <c r="AB2684" t="s">
        <v>24</v>
      </c>
    </row>
    <row r="2685" spans="1:28" x14ac:dyDescent="0.35">
      <c r="A2685" s="4" t="s">
        <v>9144</v>
      </c>
      <c r="B2685" s="6">
        <f t="shared" si="254"/>
        <v>44959.045046296298</v>
      </c>
      <c r="C2685" s="12">
        <f t="shared" si="252"/>
        <v>44958</v>
      </c>
      <c r="D2685" s="3">
        <f t="shared" si="253"/>
        <v>2023</v>
      </c>
      <c r="E2685" s="3" t="str">
        <f t="shared" si="255"/>
        <v>02-2023</v>
      </c>
      <c r="F2685" s="5">
        <f t="shared" si="251"/>
        <v>45796.500104166669</v>
      </c>
      <c r="G2685">
        <v>19.929200000000002</v>
      </c>
      <c r="H2685">
        <v>94.200299999999999</v>
      </c>
      <c r="I2685">
        <v>36.677999999999997</v>
      </c>
      <c r="J2685">
        <v>4.4000000000000004</v>
      </c>
      <c r="K2685" t="s">
        <v>23</v>
      </c>
      <c r="L2685">
        <v>22</v>
      </c>
      <c r="M2685">
        <v>161</v>
      </c>
      <c r="N2685">
        <v>1.83</v>
      </c>
      <c r="O2685">
        <v>0.42</v>
      </c>
      <c r="P2685" t="s">
        <v>24</v>
      </c>
      <c r="Q2685" t="s">
        <v>9145</v>
      </c>
      <c r="R2685" t="s">
        <v>9146</v>
      </c>
      <c r="S2685" t="s">
        <v>9147</v>
      </c>
      <c r="T2685" t="b">
        <f t="shared" si="256"/>
        <v>0</v>
      </c>
      <c r="U2685" t="s">
        <v>28</v>
      </c>
      <c r="V2685">
        <v>10.62</v>
      </c>
      <c r="W2685">
        <v>9.2390000000000008</v>
      </c>
      <c r="X2685">
        <v>0.14899999999999999</v>
      </c>
      <c r="Y2685">
        <v>13</v>
      </c>
      <c r="Z2685" t="s">
        <v>29</v>
      </c>
      <c r="AA2685" t="s">
        <v>24</v>
      </c>
      <c r="AB2685" t="s">
        <v>24</v>
      </c>
    </row>
    <row r="2686" spans="1:28" x14ac:dyDescent="0.35">
      <c r="A2686" s="4" t="s">
        <v>2010</v>
      </c>
      <c r="B2686" s="6">
        <f t="shared" si="254"/>
        <v>45796.500104166669</v>
      </c>
      <c r="C2686" s="12">
        <f t="shared" si="252"/>
        <v>45778</v>
      </c>
      <c r="D2686" s="3">
        <f t="shared" si="253"/>
        <v>2025</v>
      </c>
      <c r="E2686" s="3" t="str">
        <f t="shared" si="255"/>
        <v>05-2025</v>
      </c>
      <c r="F2686" s="5">
        <f t="shared" si="251"/>
        <v>45779.768078703702</v>
      </c>
      <c r="G2686">
        <v>28.4953</v>
      </c>
      <c r="H2686">
        <v>87.390199999999993</v>
      </c>
      <c r="I2686">
        <v>10</v>
      </c>
      <c r="J2686">
        <v>4.3</v>
      </c>
      <c r="K2686" t="s">
        <v>23</v>
      </c>
      <c r="L2686">
        <v>43</v>
      </c>
      <c r="M2686">
        <v>115</v>
      </c>
      <c r="N2686">
        <v>1.9890000000000001</v>
      </c>
      <c r="O2686">
        <v>0.44</v>
      </c>
      <c r="P2686" t="s">
        <v>24</v>
      </c>
      <c r="Q2686" t="s">
        <v>2011</v>
      </c>
      <c r="R2686" t="s">
        <v>2008</v>
      </c>
      <c r="S2686" t="s">
        <v>2012</v>
      </c>
      <c r="T2686" t="b">
        <f t="shared" si="256"/>
        <v>1</v>
      </c>
      <c r="U2686" t="s">
        <v>28</v>
      </c>
      <c r="V2686">
        <v>9.81</v>
      </c>
      <c r="W2686">
        <v>1.901</v>
      </c>
      <c r="X2686">
        <v>8.3000000000000004E-2</v>
      </c>
      <c r="Y2686">
        <v>41</v>
      </c>
      <c r="Z2686" t="s">
        <v>29</v>
      </c>
      <c r="AA2686" t="s">
        <v>24</v>
      </c>
      <c r="AB2686" t="s">
        <v>24</v>
      </c>
    </row>
    <row r="2687" spans="1:28" x14ac:dyDescent="0.35">
      <c r="A2687" s="4" t="s">
        <v>2144</v>
      </c>
      <c r="B2687" s="6">
        <f t="shared" si="254"/>
        <v>45779.768078703702</v>
      </c>
      <c r="C2687" s="12">
        <f t="shared" si="252"/>
        <v>45778</v>
      </c>
      <c r="D2687" s="3">
        <f t="shared" si="253"/>
        <v>2025</v>
      </c>
      <c r="E2687" s="3" t="str">
        <f t="shared" si="255"/>
        <v>05-2025</v>
      </c>
      <c r="F2687" s="5">
        <f t="shared" si="251"/>
        <v>45779.618784722225</v>
      </c>
      <c r="G2687">
        <v>34.200400000000002</v>
      </c>
      <c r="H2687">
        <v>78.497900000000001</v>
      </c>
      <c r="I2687">
        <v>10</v>
      </c>
      <c r="J2687">
        <v>4.3</v>
      </c>
      <c r="K2687" t="s">
        <v>23</v>
      </c>
      <c r="L2687">
        <v>25</v>
      </c>
      <c r="M2687">
        <v>141</v>
      </c>
      <c r="N2687">
        <v>5.407</v>
      </c>
      <c r="O2687">
        <v>0.94</v>
      </c>
      <c r="P2687" t="s">
        <v>24</v>
      </c>
      <c r="Q2687" t="s">
        <v>2145</v>
      </c>
      <c r="R2687" t="s">
        <v>2146</v>
      </c>
      <c r="S2687" t="s">
        <v>2147</v>
      </c>
      <c r="T2687" t="b">
        <f t="shared" si="256"/>
        <v>1</v>
      </c>
      <c r="U2687" t="s">
        <v>28</v>
      </c>
      <c r="V2687">
        <v>8.08</v>
      </c>
      <c r="W2687">
        <v>1.956</v>
      </c>
      <c r="X2687">
        <v>0.14199999999999999</v>
      </c>
      <c r="Y2687">
        <v>14</v>
      </c>
      <c r="Z2687" t="s">
        <v>29</v>
      </c>
      <c r="AA2687" t="s">
        <v>24</v>
      </c>
      <c r="AB2687" t="s">
        <v>24</v>
      </c>
    </row>
    <row r="2688" spans="1:28" x14ac:dyDescent="0.35">
      <c r="A2688" s="4" t="s">
        <v>2148</v>
      </c>
      <c r="B2688" s="6">
        <f t="shared" si="254"/>
        <v>45779.618784722225</v>
      </c>
      <c r="C2688" s="12">
        <f t="shared" si="252"/>
        <v>45778</v>
      </c>
      <c r="D2688" s="3">
        <f t="shared" si="253"/>
        <v>2025</v>
      </c>
      <c r="E2688" s="3" t="str">
        <f t="shared" si="255"/>
        <v>05-2025</v>
      </c>
      <c r="F2688" s="5">
        <f t="shared" si="251"/>
        <v>44956.713703703703</v>
      </c>
      <c r="G2688">
        <v>35.339500000000001</v>
      </c>
      <c r="H2688">
        <v>69.4405</v>
      </c>
      <c r="I2688">
        <v>10</v>
      </c>
      <c r="J2688">
        <v>4.3</v>
      </c>
      <c r="K2688" t="s">
        <v>23</v>
      </c>
      <c r="L2688">
        <v>41</v>
      </c>
      <c r="M2688">
        <v>82</v>
      </c>
      <c r="N2688">
        <v>0.86</v>
      </c>
      <c r="O2688">
        <v>1.17</v>
      </c>
      <c r="P2688" t="s">
        <v>24</v>
      </c>
      <c r="Q2688" t="s">
        <v>2149</v>
      </c>
      <c r="R2688" t="s">
        <v>2150</v>
      </c>
      <c r="S2688" t="s">
        <v>2151</v>
      </c>
      <c r="T2688" t="b">
        <f t="shared" si="256"/>
        <v>1</v>
      </c>
      <c r="U2688" t="s">
        <v>28</v>
      </c>
      <c r="V2688">
        <v>5.68</v>
      </c>
      <c r="W2688">
        <v>1.8879999999999999</v>
      </c>
      <c r="X2688">
        <v>0.122</v>
      </c>
      <c r="Y2688">
        <v>19</v>
      </c>
      <c r="Z2688" t="s">
        <v>29</v>
      </c>
      <c r="AA2688" t="s">
        <v>24</v>
      </c>
      <c r="AB2688" t="s">
        <v>24</v>
      </c>
    </row>
    <row r="2689" spans="1:28" x14ac:dyDescent="0.35">
      <c r="A2689" s="4" t="s">
        <v>9159</v>
      </c>
      <c r="B2689" s="6">
        <f t="shared" si="254"/>
        <v>44956.713703703703</v>
      </c>
      <c r="C2689" s="12">
        <f t="shared" si="252"/>
        <v>44927</v>
      </c>
      <c r="D2689" s="3">
        <f t="shared" si="253"/>
        <v>2023</v>
      </c>
      <c r="E2689" s="3" t="str">
        <f t="shared" si="255"/>
        <v>01-2023</v>
      </c>
      <c r="F2689" s="5">
        <f t="shared" si="251"/>
        <v>45758.414895833332</v>
      </c>
      <c r="G2689">
        <v>35.736699999999999</v>
      </c>
      <c r="H2689">
        <v>79.886700000000005</v>
      </c>
      <c r="I2689">
        <v>10</v>
      </c>
      <c r="J2689">
        <v>5</v>
      </c>
      <c r="K2689" t="s">
        <v>106</v>
      </c>
      <c r="L2689">
        <v>122</v>
      </c>
      <c r="M2689">
        <v>38</v>
      </c>
      <c r="N2689">
        <v>5.835</v>
      </c>
      <c r="O2689">
        <v>0.76</v>
      </c>
      <c r="P2689" t="s">
        <v>24</v>
      </c>
      <c r="Q2689" t="s">
        <v>9160</v>
      </c>
      <c r="R2689" t="s">
        <v>9157</v>
      </c>
      <c r="S2689" t="s">
        <v>9161</v>
      </c>
      <c r="T2689" t="b">
        <f t="shared" si="256"/>
        <v>0</v>
      </c>
      <c r="U2689" t="s">
        <v>28</v>
      </c>
      <c r="V2689">
        <v>7.34</v>
      </c>
      <c r="W2689">
        <v>1.7230000000000001</v>
      </c>
      <c r="X2689">
        <v>9.8000000000000004E-2</v>
      </c>
      <c r="Y2689">
        <v>10</v>
      </c>
      <c r="Z2689" t="s">
        <v>29</v>
      </c>
      <c r="AA2689" t="s">
        <v>24</v>
      </c>
      <c r="AB2689" t="s">
        <v>24</v>
      </c>
    </row>
    <row r="2690" spans="1:28" x14ac:dyDescent="0.35">
      <c r="A2690" s="4" t="s">
        <v>2347</v>
      </c>
      <c r="B2690" s="6">
        <f t="shared" si="254"/>
        <v>45758.414895833332</v>
      </c>
      <c r="C2690" s="12">
        <f t="shared" si="252"/>
        <v>45748</v>
      </c>
      <c r="D2690" s="3">
        <f t="shared" si="253"/>
        <v>2025</v>
      </c>
      <c r="E2690" s="3" t="str">
        <f t="shared" si="255"/>
        <v>04-2025</v>
      </c>
      <c r="F2690" s="5">
        <f t="shared" ref="F2690:F2753" si="257">DATEVALUE(LEFT(A2691,10))+TIMEVALUE(MID(A2691,12,8))</f>
        <v>44954.971087962964</v>
      </c>
      <c r="G2690">
        <v>28.532299999999999</v>
      </c>
      <c r="H2690">
        <v>87.353099999999998</v>
      </c>
      <c r="I2690">
        <v>10</v>
      </c>
      <c r="J2690">
        <v>4.3</v>
      </c>
      <c r="K2690" t="s">
        <v>23</v>
      </c>
      <c r="L2690">
        <v>39</v>
      </c>
      <c r="M2690">
        <v>82</v>
      </c>
      <c r="N2690">
        <v>1.9710000000000001</v>
      </c>
      <c r="O2690">
        <v>0.6</v>
      </c>
      <c r="P2690" t="s">
        <v>24</v>
      </c>
      <c r="Q2690" t="s">
        <v>2348</v>
      </c>
      <c r="R2690" t="s">
        <v>2342</v>
      </c>
      <c r="S2690" t="s">
        <v>2012</v>
      </c>
      <c r="T2690" t="b">
        <f t="shared" si="256"/>
        <v>1</v>
      </c>
      <c r="U2690" t="s">
        <v>28</v>
      </c>
      <c r="V2690">
        <v>5.36</v>
      </c>
      <c r="W2690">
        <v>1.883</v>
      </c>
      <c r="X2690">
        <v>8.1000000000000003E-2</v>
      </c>
      <c r="Y2690">
        <v>44</v>
      </c>
      <c r="Z2690" t="s">
        <v>29</v>
      </c>
      <c r="AA2690" t="s">
        <v>24</v>
      </c>
      <c r="AB2690" t="s">
        <v>24</v>
      </c>
    </row>
    <row r="2691" spans="1:28" x14ac:dyDescent="0.35">
      <c r="A2691" s="4" t="s">
        <v>9166</v>
      </c>
      <c r="B2691" s="6">
        <f t="shared" si="254"/>
        <v>44954.971087962964</v>
      </c>
      <c r="C2691" s="12">
        <f t="shared" ref="C2691:C2754" si="258">DATE(YEAR(B2691),MONTH(B2691),1)</f>
        <v>44927</v>
      </c>
      <c r="D2691" s="3">
        <f t="shared" ref="D2691:D2754" si="259">YEAR(B2691)</f>
        <v>2023</v>
      </c>
      <c r="E2691" s="3" t="str">
        <f t="shared" si="255"/>
        <v>01-2023</v>
      </c>
      <c r="F2691" s="5">
        <f t="shared" si="257"/>
        <v>45749.013495370367</v>
      </c>
      <c r="G2691">
        <v>35.811</v>
      </c>
      <c r="H2691">
        <v>80.079899999999995</v>
      </c>
      <c r="I2691">
        <v>15.071</v>
      </c>
      <c r="J2691">
        <v>4.3</v>
      </c>
      <c r="K2691" t="s">
        <v>23</v>
      </c>
      <c r="L2691">
        <v>96</v>
      </c>
      <c r="M2691">
        <v>86</v>
      </c>
      <c r="N2691">
        <v>6.008</v>
      </c>
      <c r="O2691">
        <v>0.63</v>
      </c>
      <c r="P2691" t="s">
        <v>24</v>
      </c>
      <c r="Q2691" t="s">
        <v>9167</v>
      </c>
      <c r="R2691" t="s">
        <v>9168</v>
      </c>
      <c r="S2691" t="s">
        <v>9169</v>
      </c>
      <c r="T2691" t="b">
        <f t="shared" si="256"/>
        <v>0</v>
      </c>
      <c r="U2691" t="s">
        <v>28</v>
      </c>
      <c r="V2691">
        <v>7.62</v>
      </c>
      <c r="W2691">
        <v>4.3570000000000002</v>
      </c>
      <c r="X2691">
        <v>7.1999999999999995E-2</v>
      </c>
      <c r="Y2691">
        <v>60</v>
      </c>
      <c r="Z2691" t="s">
        <v>29</v>
      </c>
      <c r="AA2691" t="s">
        <v>24</v>
      </c>
      <c r="AB2691" t="s">
        <v>24</v>
      </c>
    </row>
    <row r="2692" spans="1:28" x14ac:dyDescent="0.35">
      <c r="A2692" s="4" t="s">
        <v>2434</v>
      </c>
      <c r="B2692" s="6">
        <f t="shared" ref="B2692:B2755" si="260">DATEVALUE(LEFT($A2692,10))+TIMEVALUE(MID($A2692,12,8))</f>
        <v>45749.013495370367</v>
      </c>
      <c r="C2692" s="12">
        <f t="shared" si="258"/>
        <v>45748</v>
      </c>
      <c r="D2692" s="3">
        <f t="shared" si="259"/>
        <v>2025</v>
      </c>
      <c r="E2692" s="3" t="str">
        <f t="shared" si="255"/>
        <v>04-2025</v>
      </c>
      <c r="F2692" s="5">
        <f t="shared" si="257"/>
        <v>44953.887187499997</v>
      </c>
      <c r="G2692">
        <v>28.4986</v>
      </c>
      <c r="H2692">
        <v>87.129400000000004</v>
      </c>
      <c r="I2692">
        <v>38.514000000000003</v>
      </c>
      <c r="J2692">
        <v>4.3</v>
      </c>
      <c r="K2692" t="s">
        <v>23</v>
      </c>
      <c r="L2692">
        <v>41</v>
      </c>
      <c r="M2692">
        <v>51</v>
      </c>
      <c r="N2692">
        <v>1.776</v>
      </c>
      <c r="O2692">
        <v>0.44</v>
      </c>
      <c r="P2692" t="s">
        <v>24</v>
      </c>
      <c r="Q2692" t="s">
        <v>2435</v>
      </c>
      <c r="R2692" t="s">
        <v>2384</v>
      </c>
      <c r="S2692" t="s">
        <v>2436</v>
      </c>
      <c r="T2692" t="b">
        <f t="shared" si="256"/>
        <v>1</v>
      </c>
      <c r="U2692" t="s">
        <v>28</v>
      </c>
      <c r="V2692">
        <v>8.34</v>
      </c>
      <c r="W2692">
        <v>9.2479999999999993</v>
      </c>
      <c r="X2692">
        <v>8.5999999999999993E-2</v>
      </c>
      <c r="Y2692">
        <v>38</v>
      </c>
      <c r="Z2692" t="s">
        <v>29</v>
      </c>
      <c r="AA2692" t="s">
        <v>24</v>
      </c>
      <c r="AB2692" t="s">
        <v>24</v>
      </c>
    </row>
    <row r="2693" spans="1:28" x14ac:dyDescent="0.35">
      <c r="A2693" s="4" t="s">
        <v>9174</v>
      </c>
      <c r="B2693" s="6">
        <f t="shared" si="260"/>
        <v>44953.887187499997</v>
      </c>
      <c r="C2693" s="12">
        <f t="shared" si="258"/>
        <v>44927</v>
      </c>
      <c r="D2693" s="3">
        <f t="shared" si="259"/>
        <v>2023</v>
      </c>
      <c r="E2693" s="3" t="str">
        <f t="shared" ref="E2693:E2756" si="261">TEXT(B2693,"mm-yyyy")</f>
        <v>01-2023</v>
      </c>
      <c r="F2693" s="5">
        <f t="shared" si="257"/>
        <v>44953.795983796299</v>
      </c>
      <c r="G2693">
        <v>1.8846000000000001</v>
      </c>
      <c r="H2693">
        <v>97.004199999999997</v>
      </c>
      <c r="I2693">
        <v>30.946000000000002</v>
      </c>
      <c r="J2693">
        <v>4.4000000000000004</v>
      </c>
      <c r="K2693" t="s">
        <v>23</v>
      </c>
      <c r="L2693">
        <v>30</v>
      </c>
      <c r="M2693">
        <v>192</v>
      </c>
      <c r="N2693">
        <v>0.81200000000000006</v>
      </c>
      <c r="O2693">
        <v>0.47</v>
      </c>
      <c r="P2693" t="s">
        <v>24</v>
      </c>
      <c r="Q2693" t="s">
        <v>9175</v>
      </c>
      <c r="R2693" t="s">
        <v>9176</v>
      </c>
      <c r="S2693" t="s">
        <v>9177</v>
      </c>
      <c r="T2693" t="b">
        <f t="shared" si="256"/>
        <v>0</v>
      </c>
      <c r="U2693" t="s">
        <v>28</v>
      </c>
      <c r="V2693">
        <v>7.58</v>
      </c>
      <c r="W2693">
        <v>6.35</v>
      </c>
      <c r="X2693">
        <v>0.154</v>
      </c>
      <c r="Y2693">
        <v>12</v>
      </c>
      <c r="Z2693" t="s">
        <v>29</v>
      </c>
      <c r="AA2693" t="s">
        <v>24</v>
      </c>
      <c r="AB2693" t="s">
        <v>24</v>
      </c>
    </row>
    <row r="2694" spans="1:28" x14ac:dyDescent="0.35">
      <c r="A2694" s="4" t="s">
        <v>9178</v>
      </c>
      <c r="B2694" s="6">
        <f t="shared" si="260"/>
        <v>44953.795983796299</v>
      </c>
      <c r="C2694" s="12">
        <f t="shared" si="258"/>
        <v>44927</v>
      </c>
      <c r="D2694" s="3">
        <f t="shared" si="259"/>
        <v>2023</v>
      </c>
      <c r="E2694" s="3" t="str">
        <f t="shared" si="261"/>
        <v>01-2023</v>
      </c>
      <c r="F2694" s="5">
        <f t="shared" si="257"/>
        <v>45744.990289351852</v>
      </c>
      <c r="G2694">
        <v>39.618899999999996</v>
      </c>
      <c r="H2694">
        <v>74.782899999999998</v>
      </c>
      <c r="I2694">
        <v>39.36</v>
      </c>
      <c r="J2694">
        <v>4.5</v>
      </c>
      <c r="K2694" t="s">
        <v>23</v>
      </c>
      <c r="L2694">
        <v>58</v>
      </c>
      <c r="M2694">
        <v>50</v>
      </c>
      <c r="N2694">
        <v>1.571</v>
      </c>
      <c r="O2694">
        <v>1.1599999999999999</v>
      </c>
      <c r="P2694" t="s">
        <v>24</v>
      </c>
      <c r="Q2694" t="s">
        <v>9179</v>
      </c>
      <c r="R2694" t="s">
        <v>9172</v>
      </c>
      <c r="S2694" t="s">
        <v>9180</v>
      </c>
      <c r="T2694" t="b">
        <f t="shared" si="256"/>
        <v>0</v>
      </c>
      <c r="U2694" t="s">
        <v>28</v>
      </c>
      <c r="V2694">
        <v>3.48</v>
      </c>
      <c r="W2694">
        <v>7.5970000000000004</v>
      </c>
      <c r="X2694">
        <v>9.0999999999999998E-2</v>
      </c>
      <c r="Y2694">
        <v>39</v>
      </c>
      <c r="Z2694" t="s">
        <v>29</v>
      </c>
      <c r="AA2694" t="s">
        <v>24</v>
      </c>
      <c r="AB2694" t="s">
        <v>24</v>
      </c>
    </row>
    <row r="2695" spans="1:28" x14ac:dyDescent="0.35">
      <c r="A2695" s="4" t="s">
        <v>2529</v>
      </c>
      <c r="B2695" s="6">
        <f t="shared" si="260"/>
        <v>45744.990289351852</v>
      </c>
      <c r="C2695" s="12">
        <f t="shared" si="258"/>
        <v>45717</v>
      </c>
      <c r="D2695" s="3">
        <f t="shared" si="259"/>
        <v>2025</v>
      </c>
      <c r="E2695" s="3" t="str">
        <f t="shared" si="261"/>
        <v>03-2025</v>
      </c>
      <c r="F2695" s="5">
        <f t="shared" si="257"/>
        <v>44953.300046296295</v>
      </c>
      <c r="G2695">
        <v>36.633899999999997</v>
      </c>
      <c r="H2695">
        <v>71.2256</v>
      </c>
      <c r="I2695">
        <v>202.10900000000001</v>
      </c>
      <c r="J2695">
        <v>4.3</v>
      </c>
      <c r="K2695" t="s">
        <v>23</v>
      </c>
      <c r="L2695">
        <v>59</v>
      </c>
      <c r="M2695">
        <v>103</v>
      </c>
      <c r="N2695">
        <v>1.9530000000000001</v>
      </c>
      <c r="O2695">
        <v>0.66</v>
      </c>
      <c r="P2695" t="s">
        <v>24</v>
      </c>
      <c r="Q2695" t="s">
        <v>2530</v>
      </c>
      <c r="R2695" t="s">
        <v>2531</v>
      </c>
      <c r="S2695" t="s">
        <v>2532</v>
      </c>
      <c r="T2695" t="b">
        <f t="shared" si="256"/>
        <v>1</v>
      </c>
      <c r="U2695" t="s">
        <v>28</v>
      </c>
      <c r="V2695">
        <v>7.21</v>
      </c>
      <c r="W2695">
        <v>7.75</v>
      </c>
      <c r="X2695">
        <v>9.9000000000000005E-2</v>
      </c>
      <c r="Y2695">
        <v>30</v>
      </c>
      <c r="Z2695" t="s">
        <v>29</v>
      </c>
      <c r="AA2695" t="s">
        <v>24</v>
      </c>
      <c r="AB2695" t="s">
        <v>24</v>
      </c>
    </row>
    <row r="2696" spans="1:28" x14ac:dyDescent="0.35">
      <c r="A2696" s="4" t="s">
        <v>9184</v>
      </c>
      <c r="B2696" s="6">
        <f t="shared" si="260"/>
        <v>44953.300046296295</v>
      </c>
      <c r="C2696" s="12">
        <f t="shared" si="258"/>
        <v>44927</v>
      </c>
      <c r="D2696" s="3">
        <f t="shared" si="259"/>
        <v>2023</v>
      </c>
      <c r="E2696" s="3" t="str">
        <f t="shared" si="261"/>
        <v>01-2023</v>
      </c>
      <c r="F2696" s="5">
        <f t="shared" si="257"/>
        <v>44953.183391203704</v>
      </c>
      <c r="G2696">
        <v>1.6267</v>
      </c>
      <c r="H2696">
        <v>99.405600000000007</v>
      </c>
      <c r="I2696">
        <v>170.17599999999999</v>
      </c>
      <c r="J2696">
        <v>4.3</v>
      </c>
      <c r="K2696" t="s">
        <v>23</v>
      </c>
      <c r="L2696">
        <v>33</v>
      </c>
      <c r="M2696">
        <v>80</v>
      </c>
      <c r="N2696">
        <v>1.857</v>
      </c>
      <c r="O2696">
        <v>0.64</v>
      </c>
      <c r="P2696" t="s">
        <v>24</v>
      </c>
      <c r="Q2696" t="s">
        <v>9185</v>
      </c>
      <c r="R2696" t="s">
        <v>9186</v>
      </c>
      <c r="S2696" t="s">
        <v>9187</v>
      </c>
      <c r="T2696" t="b">
        <f t="shared" si="256"/>
        <v>0</v>
      </c>
      <c r="U2696" t="s">
        <v>28</v>
      </c>
      <c r="V2696">
        <v>7.48</v>
      </c>
      <c r="W2696">
        <v>9.0399999999999991</v>
      </c>
      <c r="X2696">
        <v>0.109</v>
      </c>
      <c r="Y2696">
        <v>24</v>
      </c>
      <c r="Z2696" t="s">
        <v>29</v>
      </c>
      <c r="AA2696" t="s">
        <v>24</v>
      </c>
      <c r="AB2696" t="s">
        <v>24</v>
      </c>
    </row>
    <row r="2697" spans="1:28" x14ac:dyDescent="0.35">
      <c r="A2697" s="4" t="s">
        <v>9188</v>
      </c>
      <c r="B2697" s="6">
        <f t="shared" si="260"/>
        <v>44953.183391203704</v>
      </c>
      <c r="C2697" s="12">
        <f t="shared" si="258"/>
        <v>44927</v>
      </c>
      <c r="D2697" s="3">
        <f t="shared" si="259"/>
        <v>2023</v>
      </c>
      <c r="E2697" s="3" t="str">
        <f t="shared" si="261"/>
        <v>01-2023</v>
      </c>
      <c r="F2697" s="5">
        <f t="shared" si="257"/>
        <v>45743.130787037036</v>
      </c>
      <c r="G2697">
        <v>2.5013999999999998</v>
      </c>
      <c r="H2697">
        <v>95.825900000000004</v>
      </c>
      <c r="I2697">
        <v>23.030999999999999</v>
      </c>
      <c r="J2697">
        <v>4.3</v>
      </c>
      <c r="K2697" t="s">
        <v>23</v>
      </c>
      <c r="L2697">
        <v>16</v>
      </c>
      <c r="M2697">
        <v>202</v>
      </c>
      <c r="N2697">
        <v>2.1150000000000002</v>
      </c>
      <c r="O2697">
        <v>0.61</v>
      </c>
      <c r="P2697" t="s">
        <v>24</v>
      </c>
      <c r="Q2697" t="s">
        <v>9189</v>
      </c>
      <c r="R2697" t="s">
        <v>9186</v>
      </c>
      <c r="S2697" t="s">
        <v>8313</v>
      </c>
      <c r="T2697" t="b">
        <f t="shared" si="256"/>
        <v>0</v>
      </c>
      <c r="U2697" t="s">
        <v>28</v>
      </c>
      <c r="V2697">
        <v>11.64</v>
      </c>
      <c r="W2697">
        <v>7.9029999999999996</v>
      </c>
      <c r="X2697">
        <v>0.16900000000000001</v>
      </c>
      <c r="Y2697">
        <v>10</v>
      </c>
      <c r="Z2697" t="s">
        <v>29</v>
      </c>
      <c r="AA2697" t="s">
        <v>24</v>
      </c>
      <c r="AB2697" t="s">
        <v>24</v>
      </c>
    </row>
    <row r="2698" spans="1:28" x14ac:dyDescent="0.35">
      <c r="A2698" s="4" t="s">
        <v>2608</v>
      </c>
      <c r="B2698" s="6">
        <f t="shared" si="260"/>
        <v>45743.130787037036</v>
      </c>
      <c r="C2698" s="12">
        <f t="shared" si="258"/>
        <v>45717</v>
      </c>
      <c r="D2698" s="3">
        <f t="shared" si="259"/>
        <v>2025</v>
      </c>
      <c r="E2698" s="3" t="str">
        <f t="shared" si="261"/>
        <v>03-2025</v>
      </c>
      <c r="F2698" s="5">
        <f t="shared" si="257"/>
        <v>44952.71056712963</v>
      </c>
      <c r="G2698">
        <v>36.629600000000003</v>
      </c>
      <c r="H2698">
        <v>70.938800000000001</v>
      </c>
      <c r="I2698">
        <v>196.86600000000001</v>
      </c>
      <c r="J2698">
        <v>4.3</v>
      </c>
      <c r="K2698" t="s">
        <v>23</v>
      </c>
      <c r="L2698">
        <v>76</v>
      </c>
      <c r="M2698">
        <v>88</v>
      </c>
      <c r="N2698">
        <v>2.468</v>
      </c>
      <c r="O2698">
        <v>0.65</v>
      </c>
      <c r="P2698" t="s">
        <v>24</v>
      </c>
      <c r="Q2698" t="s">
        <v>2609</v>
      </c>
      <c r="R2698" t="s">
        <v>2606</v>
      </c>
      <c r="S2698" t="s">
        <v>2610</v>
      </c>
      <c r="T2698" t="b">
        <f t="shared" si="256"/>
        <v>1</v>
      </c>
      <c r="U2698" t="s">
        <v>28</v>
      </c>
      <c r="V2698">
        <v>7.52</v>
      </c>
      <c r="W2698">
        <v>7.9340000000000002</v>
      </c>
      <c r="X2698">
        <v>7.2999999999999995E-2</v>
      </c>
      <c r="Y2698">
        <v>53</v>
      </c>
      <c r="Z2698" t="s">
        <v>29</v>
      </c>
      <c r="AA2698" t="s">
        <v>24</v>
      </c>
      <c r="AB2698" t="s">
        <v>24</v>
      </c>
    </row>
    <row r="2699" spans="1:28" x14ac:dyDescent="0.35">
      <c r="A2699" s="4" t="s">
        <v>9194</v>
      </c>
      <c r="B2699" s="6">
        <f t="shared" si="260"/>
        <v>44952.71056712963</v>
      </c>
      <c r="C2699" s="12">
        <f t="shared" si="258"/>
        <v>44927</v>
      </c>
      <c r="D2699" s="3">
        <f t="shared" si="259"/>
        <v>2023</v>
      </c>
      <c r="E2699" s="3" t="str">
        <f t="shared" si="261"/>
        <v>01-2023</v>
      </c>
      <c r="F2699" s="5">
        <f t="shared" si="257"/>
        <v>44952.514027777775</v>
      </c>
      <c r="G2699">
        <v>38.085099999999997</v>
      </c>
      <c r="H2699">
        <v>74.235699999999994</v>
      </c>
      <c r="I2699">
        <v>177.01</v>
      </c>
      <c r="J2699">
        <v>4</v>
      </c>
      <c r="K2699" t="s">
        <v>23</v>
      </c>
      <c r="L2699">
        <v>39</v>
      </c>
      <c r="M2699">
        <v>53</v>
      </c>
      <c r="N2699">
        <v>2.3580000000000001</v>
      </c>
      <c r="O2699">
        <v>0.94</v>
      </c>
      <c r="P2699" t="s">
        <v>24</v>
      </c>
      <c r="Q2699" t="s">
        <v>9195</v>
      </c>
      <c r="R2699" t="s">
        <v>9196</v>
      </c>
      <c r="S2699" t="s">
        <v>9197</v>
      </c>
      <c r="T2699" t="b">
        <f t="shared" si="256"/>
        <v>0</v>
      </c>
      <c r="U2699" t="s">
        <v>28</v>
      </c>
      <c r="V2699">
        <v>6.54</v>
      </c>
      <c r="W2699">
        <v>7.7729999999999997</v>
      </c>
      <c r="X2699">
        <v>0.13800000000000001</v>
      </c>
      <c r="Y2699">
        <v>19</v>
      </c>
      <c r="Z2699" t="s">
        <v>29</v>
      </c>
      <c r="AA2699" t="s">
        <v>24</v>
      </c>
      <c r="AB2699" t="s">
        <v>24</v>
      </c>
    </row>
    <row r="2700" spans="1:28" x14ac:dyDescent="0.35">
      <c r="A2700" s="4" t="s">
        <v>9198</v>
      </c>
      <c r="B2700" s="6">
        <f t="shared" si="260"/>
        <v>44952.514027777775</v>
      </c>
      <c r="C2700" s="12">
        <f t="shared" si="258"/>
        <v>44927</v>
      </c>
      <c r="D2700" s="3">
        <f t="shared" si="259"/>
        <v>2023</v>
      </c>
      <c r="E2700" s="3" t="str">
        <f t="shared" si="261"/>
        <v>01-2023</v>
      </c>
      <c r="F2700" s="5">
        <f t="shared" si="257"/>
        <v>45742.583275462966</v>
      </c>
      <c r="G2700">
        <v>2.1103999999999998</v>
      </c>
      <c r="H2700">
        <v>97.852500000000006</v>
      </c>
      <c r="I2700">
        <v>63.633000000000003</v>
      </c>
      <c r="J2700">
        <v>4.2</v>
      </c>
      <c r="K2700" t="s">
        <v>23</v>
      </c>
      <c r="L2700">
        <v>30</v>
      </c>
      <c r="M2700">
        <v>88</v>
      </c>
      <c r="N2700">
        <v>0.84799999999999998</v>
      </c>
      <c r="O2700">
        <v>0.41</v>
      </c>
      <c r="P2700" t="s">
        <v>24</v>
      </c>
      <c r="Q2700" t="s">
        <v>9199</v>
      </c>
      <c r="R2700" t="s">
        <v>9200</v>
      </c>
      <c r="S2700" t="s">
        <v>9201</v>
      </c>
      <c r="T2700" t="b">
        <f t="shared" si="256"/>
        <v>0</v>
      </c>
      <c r="U2700" t="s">
        <v>28</v>
      </c>
      <c r="V2700">
        <v>6.45</v>
      </c>
      <c r="W2700">
        <v>7.9480000000000004</v>
      </c>
      <c r="X2700">
        <v>0.14099999999999999</v>
      </c>
      <c r="Y2700">
        <v>14</v>
      </c>
      <c r="Z2700" t="s">
        <v>29</v>
      </c>
      <c r="AA2700" t="s">
        <v>24</v>
      </c>
      <c r="AB2700" t="s">
        <v>24</v>
      </c>
    </row>
    <row r="2701" spans="1:28" x14ac:dyDescent="0.35">
      <c r="A2701" s="4" t="s">
        <v>2611</v>
      </c>
      <c r="B2701" s="6">
        <f t="shared" si="260"/>
        <v>45742.583275462966</v>
      </c>
      <c r="C2701" s="12">
        <f t="shared" si="258"/>
        <v>45717</v>
      </c>
      <c r="D2701" s="3">
        <f t="shared" si="259"/>
        <v>2025</v>
      </c>
      <c r="E2701" s="3" t="str">
        <f t="shared" si="261"/>
        <v>03-2025</v>
      </c>
      <c r="F2701" s="5">
        <f t="shared" si="257"/>
        <v>45735.151608796295</v>
      </c>
      <c r="G2701">
        <v>29.4072</v>
      </c>
      <c r="H2701">
        <v>81.519000000000005</v>
      </c>
      <c r="I2701">
        <v>10</v>
      </c>
      <c r="J2701">
        <v>4.3</v>
      </c>
      <c r="K2701" t="s">
        <v>23</v>
      </c>
      <c r="L2701">
        <v>39</v>
      </c>
      <c r="M2701">
        <v>121</v>
      </c>
      <c r="N2701">
        <v>3.673</v>
      </c>
      <c r="O2701">
        <v>0.36</v>
      </c>
      <c r="P2701" t="s">
        <v>24</v>
      </c>
      <c r="Q2701" t="s">
        <v>2612</v>
      </c>
      <c r="R2701" t="s">
        <v>2613</v>
      </c>
      <c r="S2701" t="s">
        <v>2614</v>
      </c>
      <c r="T2701" t="b">
        <f t="shared" si="256"/>
        <v>1</v>
      </c>
      <c r="U2701" t="s">
        <v>28</v>
      </c>
      <c r="V2701">
        <v>8.15</v>
      </c>
      <c r="W2701">
        <v>1.9239999999999999</v>
      </c>
      <c r="X2701">
        <v>9.0999999999999998E-2</v>
      </c>
      <c r="Y2701">
        <v>34</v>
      </c>
      <c r="Z2701" t="s">
        <v>29</v>
      </c>
      <c r="AA2701" t="s">
        <v>24</v>
      </c>
      <c r="AB2701" t="s">
        <v>24</v>
      </c>
    </row>
    <row r="2702" spans="1:28" x14ac:dyDescent="0.35">
      <c r="A2702" s="4" t="s">
        <v>2670</v>
      </c>
      <c r="B2702" s="6">
        <f t="shared" si="260"/>
        <v>45735.151608796295</v>
      </c>
      <c r="C2702" s="12">
        <f t="shared" si="258"/>
        <v>45717</v>
      </c>
      <c r="D2702" s="3">
        <f t="shared" si="259"/>
        <v>2025</v>
      </c>
      <c r="E2702" s="3" t="str">
        <f t="shared" si="261"/>
        <v>03-2025</v>
      </c>
      <c r="F2702" s="5">
        <f t="shared" si="257"/>
        <v>44951.973298611112</v>
      </c>
      <c r="G2702">
        <v>13.259499999999999</v>
      </c>
      <c r="H2702">
        <v>93.541499999999999</v>
      </c>
      <c r="I2702">
        <v>83.063999999999993</v>
      </c>
      <c r="J2702">
        <v>4.3</v>
      </c>
      <c r="K2702" t="s">
        <v>23</v>
      </c>
      <c r="L2702">
        <v>21</v>
      </c>
      <c r="M2702">
        <v>102</v>
      </c>
      <c r="N2702">
        <v>1.774</v>
      </c>
      <c r="O2702">
        <v>0.55000000000000004</v>
      </c>
      <c r="P2702" t="s">
        <v>24</v>
      </c>
      <c r="Q2702" t="s">
        <v>2671</v>
      </c>
      <c r="R2702" t="s">
        <v>2672</v>
      </c>
      <c r="S2702" t="s">
        <v>2673</v>
      </c>
      <c r="T2702" t="b">
        <f t="shared" si="256"/>
        <v>1</v>
      </c>
      <c r="U2702" t="s">
        <v>28</v>
      </c>
      <c r="V2702">
        <v>6.52</v>
      </c>
      <c r="W2702">
        <v>9.14</v>
      </c>
      <c r="X2702">
        <v>0.161</v>
      </c>
      <c r="Y2702">
        <v>11</v>
      </c>
      <c r="Z2702" t="s">
        <v>29</v>
      </c>
      <c r="AA2702" t="s">
        <v>24</v>
      </c>
      <c r="AB2702" t="s">
        <v>24</v>
      </c>
    </row>
    <row r="2703" spans="1:28" x14ac:dyDescent="0.35">
      <c r="A2703" s="4" t="s">
        <v>9210</v>
      </c>
      <c r="B2703" s="6">
        <f t="shared" si="260"/>
        <v>44951.973298611112</v>
      </c>
      <c r="C2703" s="12">
        <f t="shared" si="258"/>
        <v>44927</v>
      </c>
      <c r="D2703" s="3">
        <f t="shared" si="259"/>
        <v>2023</v>
      </c>
      <c r="E2703" s="3" t="str">
        <f t="shared" si="261"/>
        <v>01-2023</v>
      </c>
      <c r="F2703" s="5">
        <f t="shared" si="257"/>
        <v>45725.330023148148</v>
      </c>
      <c r="G2703">
        <v>29.6904</v>
      </c>
      <c r="H2703">
        <v>102.0311</v>
      </c>
      <c r="I2703">
        <v>10</v>
      </c>
      <c r="J2703">
        <v>4.9000000000000004</v>
      </c>
      <c r="K2703" t="s">
        <v>23</v>
      </c>
      <c r="L2703">
        <v>135</v>
      </c>
      <c r="M2703">
        <v>28</v>
      </c>
      <c r="N2703">
        <v>6.5</v>
      </c>
      <c r="O2703">
        <v>0.64</v>
      </c>
      <c r="P2703" t="s">
        <v>24</v>
      </c>
      <c r="Q2703" t="s">
        <v>9211</v>
      </c>
      <c r="R2703" t="s">
        <v>9212</v>
      </c>
      <c r="S2703" t="s">
        <v>9213</v>
      </c>
      <c r="T2703" t="b">
        <f t="shared" si="256"/>
        <v>0</v>
      </c>
      <c r="U2703" t="s">
        <v>28</v>
      </c>
      <c r="V2703">
        <v>7.1</v>
      </c>
      <c r="W2703">
        <v>1.8480000000000001</v>
      </c>
      <c r="X2703">
        <v>5.6000000000000001E-2</v>
      </c>
      <c r="Y2703">
        <v>100</v>
      </c>
      <c r="Z2703" t="s">
        <v>29</v>
      </c>
      <c r="AA2703" t="s">
        <v>24</v>
      </c>
      <c r="AB2703" t="s">
        <v>24</v>
      </c>
    </row>
    <row r="2704" spans="1:28" x14ac:dyDescent="0.35">
      <c r="A2704" s="4" t="s">
        <v>2735</v>
      </c>
      <c r="B2704" s="6">
        <f t="shared" si="260"/>
        <v>45725.330023148148</v>
      </c>
      <c r="C2704" s="12">
        <f t="shared" si="258"/>
        <v>45717</v>
      </c>
      <c r="D2704" s="3">
        <f t="shared" si="259"/>
        <v>2025</v>
      </c>
      <c r="E2704" s="3" t="str">
        <f t="shared" si="261"/>
        <v>03-2025</v>
      </c>
      <c r="F2704" s="5">
        <f t="shared" si="257"/>
        <v>44951.888287037036</v>
      </c>
      <c r="G2704">
        <v>24.9377</v>
      </c>
      <c r="H2704">
        <v>95.330100000000002</v>
      </c>
      <c r="I2704">
        <v>133.124</v>
      </c>
      <c r="J2704">
        <v>4.3</v>
      </c>
      <c r="K2704" t="s">
        <v>23</v>
      </c>
      <c r="L2704">
        <v>40</v>
      </c>
      <c r="M2704">
        <v>138</v>
      </c>
      <c r="N2704">
        <v>3.734</v>
      </c>
      <c r="O2704">
        <v>0.91</v>
      </c>
      <c r="P2704" t="s">
        <v>24</v>
      </c>
      <c r="Q2704" t="s">
        <v>2736</v>
      </c>
      <c r="R2704" t="s">
        <v>2737</v>
      </c>
      <c r="S2704" t="s">
        <v>2738</v>
      </c>
      <c r="T2704" t="b">
        <f t="shared" si="256"/>
        <v>1</v>
      </c>
      <c r="U2704" t="s">
        <v>28</v>
      </c>
      <c r="V2704">
        <v>11.06</v>
      </c>
      <c r="W2704">
        <v>8.1430000000000007</v>
      </c>
      <c r="X2704">
        <v>9.5000000000000001E-2</v>
      </c>
      <c r="Y2704">
        <v>31</v>
      </c>
      <c r="Z2704" t="s">
        <v>29</v>
      </c>
      <c r="AA2704" t="s">
        <v>24</v>
      </c>
      <c r="AB2704" t="s">
        <v>24</v>
      </c>
    </row>
    <row r="2705" spans="1:28" x14ac:dyDescent="0.35">
      <c r="A2705" s="4" t="s">
        <v>9217</v>
      </c>
      <c r="B2705" s="6">
        <f t="shared" si="260"/>
        <v>44951.888287037036</v>
      </c>
      <c r="C2705" s="12">
        <f t="shared" si="258"/>
        <v>44927</v>
      </c>
      <c r="D2705" s="3">
        <f t="shared" si="259"/>
        <v>2023</v>
      </c>
      <c r="E2705" s="3" t="str">
        <f t="shared" si="261"/>
        <v>01-2023</v>
      </c>
      <c r="F2705" s="5">
        <f t="shared" si="257"/>
        <v>44951.873159722221</v>
      </c>
      <c r="G2705">
        <v>29.783100000000001</v>
      </c>
      <c r="H2705">
        <v>102.06780000000001</v>
      </c>
      <c r="I2705">
        <v>10</v>
      </c>
      <c r="J2705">
        <v>4.4000000000000004</v>
      </c>
      <c r="K2705" t="s">
        <v>23</v>
      </c>
      <c r="L2705">
        <v>65</v>
      </c>
      <c r="M2705">
        <v>76</v>
      </c>
      <c r="N2705">
        <v>6.4580000000000002</v>
      </c>
      <c r="O2705">
        <v>0.59</v>
      </c>
      <c r="P2705" t="s">
        <v>24</v>
      </c>
      <c r="Q2705" t="s">
        <v>9218</v>
      </c>
      <c r="R2705" t="s">
        <v>9212</v>
      </c>
      <c r="S2705" t="s">
        <v>9219</v>
      </c>
      <c r="T2705" t="b">
        <f t="shared" si="256"/>
        <v>0</v>
      </c>
      <c r="U2705" t="s">
        <v>28</v>
      </c>
      <c r="V2705">
        <v>5.8</v>
      </c>
      <c r="W2705">
        <v>1.8839999999999999</v>
      </c>
      <c r="X2705">
        <v>8.3000000000000004E-2</v>
      </c>
      <c r="Y2705">
        <v>42</v>
      </c>
      <c r="Z2705" t="s">
        <v>29</v>
      </c>
      <c r="AA2705" t="s">
        <v>24</v>
      </c>
      <c r="AB2705" t="s">
        <v>24</v>
      </c>
    </row>
    <row r="2706" spans="1:28" x14ac:dyDescent="0.35">
      <c r="A2706" s="4" t="s">
        <v>9220</v>
      </c>
      <c r="B2706" s="6">
        <f t="shared" si="260"/>
        <v>44951.873159722221</v>
      </c>
      <c r="C2706" s="12">
        <f t="shared" si="258"/>
        <v>44927</v>
      </c>
      <c r="D2706" s="3">
        <f t="shared" si="259"/>
        <v>2023</v>
      </c>
      <c r="E2706" s="3" t="str">
        <f t="shared" si="261"/>
        <v>01-2023</v>
      </c>
      <c r="F2706" s="5">
        <f t="shared" si="257"/>
        <v>44951.86886574074</v>
      </c>
      <c r="G2706">
        <v>29.559000000000001</v>
      </c>
      <c r="H2706">
        <v>102.166</v>
      </c>
      <c r="I2706">
        <v>10</v>
      </c>
      <c r="J2706">
        <v>4.3</v>
      </c>
      <c r="K2706" t="s">
        <v>23</v>
      </c>
      <c r="L2706">
        <v>38</v>
      </c>
      <c r="M2706">
        <v>77</v>
      </c>
      <c r="N2706">
        <v>6.4009999999999998</v>
      </c>
      <c r="O2706">
        <v>0.83</v>
      </c>
      <c r="P2706" t="s">
        <v>24</v>
      </c>
      <c r="Q2706" t="s">
        <v>9221</v>
      </c>
      <c r="R2706" t="s">
        <v>9212</v>
      </c>
      <c r="S2706" t="s">
        <v>9222</v>
      </c>
      <c r="T2706" t="b">
        <f t="shared" si="256"/>
        <v>0</v>
      </c>
      <c r="U2706" t="s">
        <v>28</v>
      </c>
      <c r="V2706">
        <v>8.7799999999999994</v>
      </c>
      <c r="W2706">
        <v>1.879</v>
      </c>
      <c r="X2706">
        <v>0.11600000000000001</v>
      </c>
      <c r="Y2706">
        <v>21</v>
      </c>
      <c r="Z2706" t="s">
        <v>29</v>
      </c>
      <c r="AA2706" t="s">
        <v>24</v>
      </c>
      <c r="AB2706" t="s">
        <v>24</v>
      </c>
    </row>
    <row r="2707" spans="1:28" x14ac:dyDescent="0.35">
      <c r="A2707" s="4" t="s">
        <v>9223</v>
      </c>
      <c r="B2707" s="6">
        <f t="shared" si="260"/>
        <v>44951.86886574074</v>
      </c>
      <c r="C2707" s="12">
        <f t="shared" si="258"/>
        <v>44927</v>
      </c>
      <c r="D2707" s="3">
        <f t="shared" si="259"/>
        <v>2023</v>
      </c>
      <c r="E2707" s="3" t="str">
        <f t="shared" si="261"/>
        <v>01-2023</v>
      </c>
      <c r="F2707" s="5">
        <f t="shared" si="257"/>
        <v>44951.854675925926</v>
      </c>
      <c r="G2707">
        <v>29.645</v>
      </c>
      <c r="H2707">
        <v>102.11060000000001</v>
      </c>
      <c r="I2707">
        <v>10</v>
      </c>
      <c r="J2707">
        <v>4.4000000000000004</v>
      </c>
      <c r="K2707" t="s">
        <v>23</v>
      </c>
      <c r="L2707">
        <v>54</v>
      </c>
      <c r="M2707">
        <v>57</v>
      </c>
      <c r="N2707">
        <v>6.4329999999999998</v>
      </c>
      <c r="O2707">
        <v>0.66</v>
      </c>
      <c r="P2707" t="s">
        <v>24</v>
      </c>
      <c r="Q2707" t="s">
        <v>9224</v>
      </c>
      <c r="R2707" t="s">
        <v>9212</v>
      </c>
      <c r="S2707" t="s">
        <v>9225</v>
      </c>
      <c r="T2707" t="b">
        <f t="shared" si="256"/>
        <v>0</v>
      </c>
      <c r="U2707" t="s">
        <v>28</v>
      </c>
      <c r="V2707">
        <v>3.8</v>
      </c>
      <c r="W2707">
        <v>1.8720000000000001</v>
      </c>
      <c r="X2707">
        <v>9.2999999999999999E-2</v>
      </c>
      <c r="Y2707">
        <v>33</v>
      </c>
      <c r="Z2707" t="s">
        <v>29</v>
      </c>
      <c r="AA2707" t="s">
        <v>24</v>
      </c>
      <c r="AB2707" t="s">
        <v>24</v>
      </c>
    </row>
    <row r="2708" spans="1:28" x14ac:dyDescent="0.35">
      <c r="A2708" s="4" t="s">
        <v>9226</v>
      </c>
      <c r="B2708" s="6">
        <f t="shared" si="260"/>
        <v>44951.854675925926</v>
      </c>
      <c r="C2708" s="12">
        <f t="shared" si="258"/>
        <v>44927</v>
      </c>
      <c r="D2708" s="3">
        <f t="shared" si="259"/>
        <v>2023</v>
      </c>
      <c r="E2708" s="3" t="str">
        <f t="shared" si="261"/>
        <v>01-2023</v>
      </c>
      <c r="F2708" s="5">
        <f t="shared" si="257"/>
        <v>44951.826203703706</v>
      </c>
      <c r="G2708">
        <v>29.641200000000001</v>
      </c>
      <c r="H2708">
        <v>101.96720000000001</v>
      </c>
      <c r="I2708">
        <v>10</v>
      </c>
      <c r="J2708">
        <v>4.4000000000000004</v>
      </c>
      <c r="K2708" t="s">
        <v>23</v>
      </c>
      <c r="L2708">
        <v>31</v>
      </c>
      <c r="M2708">
        <v>77</v>
      </c>
      <c r="N2708">
        <v>6.5620000000000003</v>
      </c>
      <c r="O2708">
        <v>1.23</v>
      </c>
      <c r="P2708" t="s">
        <v>24</v>
      </c>
      <c r="Q2708" t="s">
        <v>9227</v>
      </c>
      <c r="R2708" t="s">
        <v>9212</v>
      </c>
      <c r="S2708" t="s">
        <v>9228</v>
      </c>
      <c r="T2708" t="b">
        <f t="shared" si="256"/>
        <v>0</v>
      </c>
      <c r="U2708" t="s">
        <v>28</v>
      </c>
      <c r="V2708">
        <v>8.85</v>
      </c>
      <c r="W2708">
        <v>1.819</v>
      </c>
      <c r="X2708">
        <v>0.13400000000000001</v>
      </c>
      <c r="Y2708">
        <v>16</v>
      </c>
      <c r="Z2708" t="s">
        <v>29</v>
      </c>
      <c r="AA2708" t="s">
        <v>24</v>
      </c>
      <c r="AB2708" t="s">
        <v>24</v>
      </c>
    </row>
    <row r="2709" spans="1:28" x14ac:dyDescent="0.35">
      <c r="A2709" s="4" t="s">
        <v>9229</v>
      </c>
      <c r="B2709" s="6">
        <f t="shared" si="260"/>
        <v>44951.826203703706</v>
      </c>
      <c r="C2709" s="12">
        <f t="shared" si="258"/>
        <v>44927</v>
      </c>
      <c r="D2709" s="3">
        <f t="shared" si="259"/>
        <v>2023</v>
      </c>
      <c r="E2709" s="3" t="str">
        <f t="shared" si="261"/>
        <v>01-2023</v>
      </c>
      <c r="F2709" s="5">
        <f t="shared" si="257"/>
        <v>44951.674166666664</v>
      </c>
      <c r="G2709">
        <v>29.730599999999999</v>
      </c>
      <c r="H2709">
        <v>101.9935</v>
      </c>
      <c r="I2709">
        <v>7</v>
      </c>
      <c r="J2709">
        <v>5.4</v>
      </c>
      <c r="K2709" t="s">
        <v>106</v>
      </c>
      <c r="L2709">
        <v>134</v>
      </c>
      <c r="M2709">
        <v>20</v>
      </c>
      <c r="N2709">
        <v>6.5279999999999996</v>
      </c>
      <c r="O2709">
        <v>0.88</v>
      </c>
      <c r="P2709" t="s">
        <v>24</v>
      </c>
      <c r="Q2709" t="s">
        <v>9230</v>
      </c>
      <c r="R2709" t="s">
        <v>9212</v>
      </c>
      <c r="S2709" t="s">
        <v>9231</v>
      </c>
      <c r="T2709" t="b">
        <f t="shared" si="256"/>
        <v>0</v>
      </c>
      <c r="U2709" t="s">
        <v>28</v>
      </c>
      <c r="V2709">
        <v>3.83</v>
      </c>
      <c r="W2709">
        <v>1.738</v>
      </c>
      <c r="X2709">
        <v>0.06</v>
      </c>
      <c r="Y2709">
        <v>27</v>
      </c>
      <c r="Z2709" t="s">
        <v>29</v>
      </c>
      <c r="AA2709" t="s">
        <v>24</v>
      </c>
      <c r="AB2709" t="s">
        <v>24</v>
      </c>
    </row>
    <row r="2710" spans="1:28" x14ac:dyDescent="0.35">
      <c r="A2710" s="4" t="s">
        <v>9232</v>
      </c>
      <c r="B2710" s="6">
        <f t="shared" si="260"/>
        <v>44951.674166666664</v>
      </c>
      <c r="C2710" s="12">
        <f t="shared" si="258"/>
        <v>44927</v>
      </c>
      <c r="D2710" s="3">
        <f t="shared" si="259"/>
        <v>2023</v>
      </c>
      <c r="E2710" s="3" t="str">
        <f t="shared" si="261"/>
        <v>01-2023</v>
      </c>
      <c r="F2710" s="5">
        <f t="shared" si="257"/>
        <v>44951.668171296296</v>
      </c>
      <c r="G2710">
        <v>35.695599999999999</v>
      </c>
      <c r="H2710">
        <v>80.068200000000004</v>
      </c>
      <c r="I2710">
        <v>10</v>
      </c>
      <c r="J2710">
        <v>4.4000000000000004</v>
      </c>
      <c r="K2710" t="s">
        <v>23</v>
      </c>
      <c r="L2710">
        <v>65</v>
      </c>
      <c r="M2710">
        <v>102</v>
      </c>
      <c r="N2710">
        <v>5.9619999999999997</v>
      </c>
      <c r="O2710">
        <v>0.51</v>
      </c>
      <c r="P2710" t="s">
        <v>24</v>
      </c>
      <c r="Q2710" t="s">
        <v>9233</v>
      </c>
      <c r="R2710" t="s">
        <v>9234</v>
      </c>
      <c r="S2710" t="s">
        <v>9235</v>
      </c>
      <c r="T2710" t="b">
        <f t="shared" si="256"/>
        <v>0</v>
      </c>
      <c r="U2710" t="s">
        <v>28</v>
      </c>
      <c r="V2710">
        <v>7.2</v>
      </c>
      <c r="W2710">
        <v>1.9</v>
      </c>
      <c r="X2710">
        <v>9.0999999999999998E-2</v>
      </c>
      <c r="Y2710">
        <v>35</v>
      </c>
      <c r="Z2710" t="s">
        <v>29</v>
      </c>
      <c r="AA2710" t="s">
        <v>24</v>
      </c>
      <c r="AB2710" t="s">
        <v>24</v>
      </c>
    </row>
    <row r="2711" spans="1:28" x14ac:dyDescent="0.35">
      <c r="A2711" s="4" t="s">
        <v>9236</v>
      </c>
      <c r="B2711" s="6">
        <f t="shared" si="260"/>
        <v>44951.668171296296</v>
      </c>
      <c r="C2711" s="12">
        <f t="shared" si="258"/>
        <v>44927</v>
      </c>
      <c r="D2711" s="3">
        <f t="shared" si="259"/>
        <v>2023</v>
      </c>
      <c r="E2711" s="3" t="str">
        <f t="shared" si="261"/>
        <v>01-2023</v>
      </c>
      <c r="F2711" s="5">
        <f t="shared" si="257"/>
        <v>45721.285196759258</v>
      </c>
      <c r="G2711">
        <v>35.7331</v>
      </c>
      <c r="H2711">
        <v>79.850200000000001</v>
      </c>
      <c r="I2711">
        <v>10</v>
      </c>
      <c r="J2711">
        <v>5</v>
      </c>
      <c r="K2711" t="s">
        <v>106</v>
      </c>
      <c r="L2711">
        <v>206</v>
      </c>
      <c r="M2711">
        <v>32</v>
      </c>
      <c r="N2711">
        <v>5.806</v>
      </c>
      <c r="O2711">
        <v>0.5</v>
      </c>
      <c r="P2711" t="s">
        <v>24</v>
      </c>
      <c r="Q2711" t="s">
        <v>9237</v>
      </c>
      <c r="R2711" t="s">
        <v>9238</v>
      </c>
      <c r="S2711" t="s">
        <v>9161</v>
      </c>
      <c r="T2711" t="b">
        <f t="shared" si="256"/>
        <v>0</v>
      </c>
      <c r="U2711" t="s">
        <v>28</v>
      </c>
      <c r="V2711">
        <v>8.32</v>
      </c>
      <c r="W2711">
        <v>1.746</v>
      </c>
      <c r="X2711">
        <v>8.5999999999999993E-2</v>
      </c>
      <c r="Y2711">
        <v>13</v>
      </c>
      <c r="Z2711" t="s">
        <v>29</v>
      </c>
      <c r="AA2711" t="s">
        <v>24</v>
      </c>
      <c r="AB2711" t="s">
        <v>24</v>
      </c>
    </row>
    <row r="2712" spans="1:28" x14ac:dyDescent="0.35">
      <c r="A2712" s="4" t="s">
        <v>2762</v>
      </c>
      <c r="B2712" s="6">
        <f t="shared" si="260"/>
        <v>45721.285196759258</v>
      </c>
      <c r="C2712" s="12">
        <f t="shared" si="258"/>
        <v>45717</v>
      </c>
      <c r="D2712" s="3">
        <f t="shared" si="259"/>
        <v>2025</v>
      </c>
      <c r="E2712" s="3" t="str">
        <f t="shared" si="261"/>
        <v>03-2025</v>
      </c>
      <c r="F2712" s="5">
        <f t="shared" si="257"/>
        <v>44950.050081018519</v>
      </c>
      <c r="G2712">
        <v>24.560099999999998</v>
      </c>
      <c r="H2712">
        <v>94.618399999999994</v>
      </c>
      <c r="I2712">
        <v>78.769000000000005</v>
      </c>
      <c r="J2712">
        <v>4.3</v>
      </c>
      <c r="K2712" t="s">
        <v>23</v>
      </c>
      <c r="L2712">
        <v>55</v>
      </c>
      <c r="M2712">
        <v>101</v>
      </c>
      <c r="N2712">
        <v>3.35</v>
      </c>
      <c r="O2712">
        <v>0.56999999999999995</v>
      </c>
      <c r="P2712" t="s">
        <v>24</v>
      </c>
      <c r="Q2712" t="s">
        <v>2763</v>
      </c>
      <c r="R2712" t="s">
        <v>2764</v>
      </c>
      <c r="S2712" t="s">
        <v>2765</v>
      </c>
      <c r="T2712" t="b">
        <f t="shared" si="256"/>
        <v>1</v>
      </c>
      <c r="U2712" t="s">
        <v>28</v>
      </c>
      <c r="V2712">
        <v>10.3</v>
      </c>
      <c r="W2712">
        <v>7.3419999999999996</v>
      </c>
      <c r="X2712">
        <v>8.6999999999999994E-2</v>
      </c>
      <c r="Y2712">
        <v>37</v>
      </c>
      <c r="Z2712" t="s">
        <v>29</v>
      </c>
      <c r="AA2712" t="s">
        <v>24</v>
      </c>
      <c r="AB2712" t="s">
        <v>24</v>
      </c>
    </row>
    <row r="2713" spans="1:28" x14ac:dyDescent="0.35">
      <c r="A2713" s="4" t="s">
        <v>9243</v>
      </c>
      <c r="B2713" s="6">
        <f t="shared" si="260"/>
        <v>44950.050081018519</v>
      </c>
      <c r="C2713" s="12">
        <f t="shared" si="258"/>
        <v>44927</v>
      </c>
      <c r="D2713" s="3">
        <f t="shared" si="259"/>
        <v>2023</v>
      </c>
      <c r="E2713" s="3" t="str">
        <f t="shared" si="261"/>
        <v>01-2023</v>
      </c>
      <c r="F2713" s="5">
        <f t="shared" si="257"/>
        <v>45720.385023148148</v>
      </c>
      <c r="G2713">
        <v>5.3125</v>
      </c>
      <c r="H2713">
        <v>94.243499999999997</v>
      </c>
      <c r="I2713">
        <v>35</v>
      </c>
      <c r="J2713">
        <v>4.5999999999999996</v>
      </c>
      <c r="K2713" t="s">
        <v>23</v>
      </c>
      <c r="L2713">
        <v>20</v>
      </c>
      <c r="M2713">
        <v>138</v>
      </c>
      <c r="N2713">
        <v>2.694</v>
      </c>
      <c r="O2713">
        <v>0.37</v>
      </c>
      <c r="P2713" t="s">
        <v>24</v>
      </c>
      <c r="Q2713" t="s">
        <v>9244</v>
      </c>
      <c r="R2713" t="s">
        <v>9245</v>
      </c>
      <c r="S2713" t="s">
        <v>9246</v>
      </c>
      <c r="T2713" t="b">
        <f t="shared" si="256"/>
        <v>0</v>
      </c>
      <c r="U2713" t="s">
        <v>28</v>
      </c>
      <c r="V2713">
        <v>11.53</v>
      </c>
      <c r="W2713">
        <v>1.958</v>
      </c>
      <c r="X2713">
        <v>0.193</v>
      </c>
      <c r="Y2713">
        <v>8</v>
      </c>
      <c r="Z2713" t="s">
        <v>29</v>
      </c>
      <c r="AA2713" t="s">
        <v>24</v>
      </c>
      <c r="AB2713" t="s">
        <v>24</v>
      </c>
    </row>
    <row r="2714" spans="1:28" x14ac:dyDescent="0.35">
      <c r="A2714" s="4" t="s">
        <v>2780</v>
      </c>
      <c r="B2714" s="6">
        <f t="shared" si="260"/>
        <v>45720.385023148148</v>
      </c>
      <c r="C2714" s="12">
        <f t="shared" si="258"/>
        <v>45717</v>
      </c>
      <c r="D2714" s="3">
        <f t="shared" si="259"/>
        <v>2025</v>
      </c>
      <c r="E2714" s="3" t="str">
        <f t="shared" si="261"/>
        <v>03-2025</v>
      </c>
      <c r="F2714" s="5">
        <f t="shared" si="257"/>
        <v>44948.922523148147</v>
      </c>
      <c r="G2714">
        <v>28.421900000000001</v>
      </c>
      <c r="H2714">
        <v>87.521500000000003</v>
      </c>
      <c r="I2714">
        <v>10</v>
      </c>
      <c r="J2714">
        <v>4.3</v>
      </c>
      <c r="K2714" t="s">
        <v>23</v>
      </c>
      <c r="L2714">
        <v>46</v>
      </c>
      <c r="M2714">
        <v>136</v>
      </c>
      <c r="N2714">
        <v>3.4049999999999998</v>
      </c>
      <c r="O2714">
        <v>0.66</v>
      </c>
      <c r="P2714" t="s">
        <v>24</v>
      </c>
      <c r="Q2714" t="s">
        <v>2781</v>
      </c>
      <c r="R2714" t="s">
        <v>2782</v>
      </c>
      <c r="S2714" t="s">
        <v>2783</v>
      </c>
      <c r="T2714" t="b">
        <f t="shared" si="256"/>
        <v>1</v>
      </c>
      <c r="U2714" t="s">
        <v>28</v>
      </c>
      <c r="V2714">
        <v>10.54</v>
      </c>
      <c r="W2714">
        <v>1.897</v>
      </c>
      <c r="X2714">
        <v>7.4999999999999997E-2</v>
      </c>
      <c r="Y2714">
        <v>50</v>
      </c>
      <c r="Z2714" t="s">
        <v>29</v>
      </c>
      <c r="AA2714" t="s">
        <v>24</v>
      </c>
      <c r="AB2714" t="s">
        <v>24</v>
      </c>
    </row>
    <row r="2715" spans="1:28" x14ac:dyDescent="0.35">
      <c r="A2715" s="4" t="s">
        <v>9251</v>
      </c>
      <c r="B2715" s="6">
        <f t="shared" si="260"/>
        <v>44948.922523148147</v>
      </c>
      <c r="C2715" s="12">
        <f t="shared" si="258"/>
        <v>44927</v>
      </c>
      <c r="D2715" s="3">
        <f t="shared" si="259"/>
        <v>2023</v>
      </c>
      <c r="E2715" s="3" t="str">
        <f t="shared" si="261"/>
        <v>01-2023</v>
      </c>
      <c r="F2715" s="5">
        <f t="shared" si="257"/>
        <v>45715.989490740743</v>
      </c>
      <c r="G2715">
        <v>38.529299999999999</v>
      </c>
      <c r="H2715">
        <v>99.085800000000006</v>
      </c>
      <c r="I2715">
        <v>11.284000000000001</v>
      </c>
      <c r="J2715">
        <v>4.2</v>
      </c>
      <c r="K2715" t="s">
        <v>23</v>
      </c>
      <c r="L2715">
        <v>37</v>
      </c>
      <c r="M2715">
        <v>50</v>
      </c>
      <c r="N2715">
        <v>10.717000000000001</v>
      </c>
      <c r="O2715">
        <v>0.36</v>
      </c>
      <c r="P2715" t="s">
        <v>24</v>
      </c>
      <c r="Q2715" t="s">
        <v>9252</v>
      </c>
      <c r="R2715" t="s">
        <v>9253</v>
      </c>
      <c r="S2715" t="s">
        <v>9254</v>
      </c>
      <c r="T2715" t="b">
        <f t="shared" si="256"/>
        <v>0</v>
      </c>
      <c r="U2715" t="s">
        <v>28</v>
      </c>
      <c r="V2715">
        <v>10.11</v>
      </c>
      <c r="W2715">
        <v>5.149</v>
      </c>
      <c r="X2715">
        <v>0.13100000000000001</v>
      </c>
      <c r="Y2715">
        <v>16</v>
      </c>
      <c r="Z2715" t="s">
        <v>29</v>
      </c>
      <c r="AA2715" t="s">
        <v>24</v>
      </c>
      <c r="AB2715" t="s">
        <v>24</v>
      </c>
    </row>
    <row r="2716" spans="1:28" x14ac:dyDescent="0.35">
      <c r="A2716" s="4" t="s">
        <v>2822</v>
      </c>
      <c r="B2716" s="6">
        <f t="shared" si="260"/>
        <v>45715.989490740743</v>
      </c>
      <c r="C2716" s="12">
        <f t="shared" si="258"/>
        <v>45689</v>
      </c>
      <c r="D2716" s="3">
        <f t="shared" si="259"/>
        <v>2025</v>
      </c>
      <c r="E2716" s="3" t="str">
        <f t="shared" si="261"/>
        <v>02-2025</v>
      </c>
      <c r="F2716" s="5">
        <f t="shared" si="257"/>
        <v>44948.293993055559</v>
      </c>
      <c r="G2716">
        <v>30.051300000000001</v>
      </c>
      <c r="H2716">
        <v>69.373400000000004</v>
      </c>
      <c r="I2716">
        <v>10</v>
      </c>
      <c r="J2716">
        <v>4.3</v>
      </c>
      <c r="K2716" t="s">
        <v>23</v>
      </c>
      <c r="L2716">
        <v>35</v>
      </c>
      <c r="M2716">
        <v>113</v>
      </c>
      <c r="N2716">
        <v>4.4550000000000001</v>
      </c>
      <c r="O2716">
        <v>0.92</v>
      </c>
      <c r="P2716" t="s">
        <v>24</v>
      </c>
      <c r="Q2716" t="s">
        <v>2823</v>
      </c>
      <c r="R2716" t="s">
        <v>2800</v>
      </c>
      <c r="S2716" t="s">
        <v>2824</v>
      </c>
      <c r="T2716" t="b">
        <f t="shared" si="256"/>
        <v>1</v>
      </c>
      <c r="U2716" t="s">
        <v>28</v>
      </c>
      <c r="V2716">
        <v>10.74</v>
      </c>
      <c r="W2716">
        <v>1.9419999999999999</v>
      </c>
      <c r="X2716">
        <v>0.13</v>
      </c>
      <c r="Y2716">
        <v>17</v>
      </c>
      <c r="Z2716" t="s">
        <v>29</v>
      </c>
      <c r="AA2716" t="s">
        <v>24</v>
      </c>
      <c r="AB2716" t="s">
        <v>24</v>
      </c>
    </row>
    <row r="2717" spans="1:28" x14ac:dyDescent="0.35">
      <c r="A2717" s="4" t="s">
        <v>9257</v>
      </c>
      <c r="B2717" s="6">
        <f t="shared" si="260"/>
        <v>44948.293993055559</v>
      </c>
      <c r="C2717" s="12">
        <f t="shared" si="258"/>
        <v>44927</v>
      </c>
      <c r="D2717" s="3">
        <f t="shared" si="259"/>
        <v>2023</v>
      </c>
      <c r="E2717" s="3" t="str">
        <f t="shared" si="261"/>
        <v>01-2023</v>
      </c>
      <c r="F2717" s="5">
        <f t="shared" si="257"/>
        <v>44948.236331018517</v>
      </c>
      <c r="G2717">
        <v>38.2712</v>
      </c>
      <c r="H2717">
        <v>73.977000000000004</v>
      </c>
      <c r="I2717">
        <v>158.875</v>
      </c>
      <c r="J2717">
        <v>4.0999999999999996</v>
      </c>
      <c r="K2717" t="s">
        <v>23</v>
      </c>
      <c r="L2717">
        <v>34</v>
      </c>
      <c r="M2717">
        <v>129</v>
      </c>
      <c r="N2717">
        <v>2.0830000000000002</v>
      </c>
      <c r="O2717">
        <v>0.51</v>
      </c>
      <c r="P2717" t="s">
        <v>24</v>
      </c>
      <c r="Q2717" t="s">
        <v>9258</v>
      </c>
      <c r="R2717" t="s">
        <v>9259</v>
      </c>
      <c r="S2717" t="s">
        <v>8060</v>
      </c>
      <c r="T2717" t="b">
        <f t="shared" si="256"/>
        <v>0</v>
      </c>
      <c r="U2717" t="s">
        <v>28</v>
      </c>
      <c r="V2717">
        <v>7.99</v>
      </c>
      <c r="W2717">
        <v>8.6440000000000001</v>
      </c>
      <c r="X2717">
        <v>0.127</v>
      </c>
      <c r="Y2717">
        <v>18</v>
      </c>
      <c r="Z2717" t="s">
        <v>29</v>
      </c>
      <c r="AA2717" t="s">
        <v>24</v>
      </c>
      <c r="AB2717" t="s">
        <v>24</v>
      </c>
    </row>
    <row r="2718" spans="1:28" x14ac:dyDescent="0.35">
      <c r="A2718" s="4" t="s">
        <v>9260</v>
      </c>
      <c r="B2718" s="6">
        <f t="shared" si="260"/>
        <v>44948.236331018517</v>
      </c>
      <c r="C2718" s="12">
        <f t="shared" si="258"/>
        <v>44927</v>
      </c>
      <c r="D2718" s="3">
        <f t="shared" si="259"/>
        <v>2023</v>
      </c>
      <c r="E2718" s="3" t="str">
        <f t="shared" si="261"/>
        <v>01-2023</v>
      </c>
      <c r="F2718" s="5">
        <f t="shared" si="257"/>
        <v>45708.252060185187</v>
      </c>
      <c r="G2718">
        <v>37.366100000000003</v>
      </c>
      <c r="H2718">
        <v>71.860100000000003</v>
      </c>
      <c r="I2718">
        <v>140.95599999999999</v>
      </c>
      <c r="J2718">
        <v>4.3</v>
      </c>
      <c r="K2718" t="s">
        <v>23</v>
      </c>
      <c r="L2718">
        <v>18</v>
      </c>
      <c r="M2718">
        <v>80</v>
      </c>
      <c r="N2718">
        <v>2.109</v>
      </c>
      <c r="O2718">
        <v>0.4</v>
      </c>
      <c r="P2718" t="s">
        <v>24</v>
      </c>
      <c r="Q2718" t="s">
        <v>9261</v>
      </c>
      <c r="R2718" t="s">
        <v>9262</v>
      </c>
      <c r="S2718" t="s">
        <v>9263</v>
      </c>
      <c r="T2718" t="b">
        <f t="shared" si="256"/>
        <v>0</v>
      </c>
      <c r="U2718" t="s">
        <v>28</v>
      </c>
      <c r="V2718">
        <v>6.07</v>
      </c>
      <c r="W2718">
        <v>9.6310000000000002</v>
      </c>
      <c r="X2718">
        <v>0.26500000000000001</v>
      </c>
      <c r="Y2718">
        <v>4</v>
      </c>
      <c r="Z2718" t="s">
        <v>29</v>
      </c>
      <c r="AA2718" t="s">
        <v>24</v>
      </c>
      <c r="AB2718" t="s">
        <v>24</v>
      </c>
    </row>
    <row r="2719" spans="1:28" x14ac:dyDescent="0.35">
      <c r="A2719" s="4" t="s">
        <v>2884</v>
      </c>
      <c r="B2719" s="6">
        <f t="shared" si="260"/>
        <v>45708.252060185187</v>
      </c>
      <c r="C2719" s="12">
        <f t="shared" si="258"/>
        <v>45689</v>
      </c>
      <c r="D2719" s="3">
        <f t="shared" si="259"/>
        <v>2025</v>
      </c>
      <c r="E2719" s="3" t="str">
        <f t="shared" si="261"/>
        <v>02-2025</v>
      </c>
      <c r="F2719" s="5">
        <f t="shared" si="257"/>
        <v>44948.019432870373</v>
      </c>
      <c r="G2719">
        <v>25.797699999999999</v>
      </c>
      <c r="H2719">
        <v>90.6738</v>
      </c>
      <c r="I2719">
        <v>10</v>
      </c>
      <c r="J2719">
        <v>4.3</v>
      </c>
      <c r="K2719" t="s">
        <v>23</v>
      </c>
      <c r="L2719">
        <v>34</v>
      </c>
      <c r="M2719">
        <v>154</v>
      </c>
      <c r="N2719">
        <v>3.911</v>
      </c>
      <c r="O2719">
        <v>0.99</v>
      </c>
      <c r="P2719" t="s">
        <v>24</v>
      </c>
      <c r="Q2719" t="s">
        <v>2885</v>
      </c>
      <c r="R2719" t="s">
        <v>2886</v>
      </c>
      <c r="S2719" t="s">
        <v>2887</v>
      </c>
      <c r="T2719" t="b">
        <f t="shared" si="256"/>
        <v>1</v>
      </c>
      <c r="U2719" t="s">
        <v>28</v>
      </c>
      <c r="V2719">
        <v>7.77</v>
      </c>
      <c r="W2719">
        <v>1.8520000000000001</v>
      </c>
      <c r="X2719">
        <v>0.106</v>
      </c>
      <c r="Y2719">
        <v>25</v>
      </c>
      <c r="Z2719" t="s">
        <v>29</v>
      </c>
      <c r="AA2719" t="s">
        <v>24</v>
      </c>
      <c r="AB2719" t="s">
        <v>24</v>
      </c>
    </row>
    <row r="2720" spans="1:28" x14ac:dyDescent="0.35">
      <c r="A2720" s="4" t="s">
        <v>9267</v>
      </c>
      <c r="B2720" s="6">
        <f t="shared" si="260"/>
        <v>44948.019432870373</v>
      </c>
      <c r="C2720" s="12">
        <f t="shared" si="258"/>
        <v>44927</v>
      </c>
      <c r="D2720" s="3">
        <f t="shared" si="259"/>
        <v>2023</v>
      </c>
      <c r="E2720" s="3" t="str">
        <f t="shared" si="261"/>
        <v>01-2023</v>
      </c>
      <c r="F2720" s="5">
        <f t="shared" si="257"/>
        <v>44947.809247685182</v>
      </c>
      <c r="G2720">
        <v>2</v>
      </c>
      <c r="H2720">
        <v>98.980099999999993</v>
      </c>
      <c r="I2720">
        <v>132.101</v>
      </c>
      <c r="J2720">
        <v>4.2</v>
      </c>
      <c r="K2720" t="s">
        <v>23</v>
      </c>
      <c r="L2720">
        <v>39</v>
      </c>
      <c r="M2720">
        <v>95</v>
      </c>
      <c r="N2720">
        <v>0.69299999999999995</v>
      </c>
      <c r="O2720">
        <v>0.79</v>
      </c>
      <c r="P2720" t="s">
        <v>24</v>
      </c>
      <c r="Q2720" t="s">
        <v>9268</v>
      </c>
      <c r="R2720" t="s">
        <v>9262</v>
      </c>
      <c r="S2720" t="s">
        <v>9269</v>
      </c>
      <c r="T2720" t="b">
        <f t="shared" si="256"/>
        <v>0</v>
      </c>
      <c r="U2720" t="s">
        <v>28</v>
      </c>
      <c r="V2720">
        <v>6.11</v>
      </c>
      <c r="W2720">
        <v>4.7320000000000002</v>
      </c>
      <c r="X2720">
        <v>0.113</v>
      </c>
      <c r="Y2720">
        <v>22</v>
      </c>
      <c r="Z2720" t="s">
        <v>29</v>
      </c>
      <c r="AA2720" t="s">
        <v>24</v>
      </c>
      <c r="AB2720" t="s">
        <v>24</v>
      </c>
    </row>
    <row r="2721" spans="1:28" x14ac:dyDescent="0.35">
      <c r="A2721" s="4" t="s">
        <v>9270</v>
      </c>
      <c r="B2721" s="6">
        <f t="shared" si="260"/>
        <v>44947.809247685182</v>
      </c>
      <c r="C2721" s="12">
        <f t="shared" si="258"/>
        <v>44927</v>
      </c>
      <c r="D2721" s="3">
        <f t="shared" si="259"/>
        <v>2023</v>
      </c>
      <c r="E2721" s="3" t="str">
        <f t="shared" si="261"/>
        <v>01-2023</v>
      </c>
      <c r="F2721" s="5">
        <f t="shared" si="257"/>
        <v>44947.118472222224</v>
      </c>
      <c r="G2721">
        <v>4.5674000000000001</v>
      </c>
      <c r="H2721">
        <v>94.996099999999998</v>
      </c>
      <c r="I2721">
        <v>58.308999999999997</v>
      </c>
      <c r="J2721">
        <v>4.5</v>
      </c>
      <c r="K2721" t="s">
        <v>23</v>
      </c>
      <c r="L2721">
        <v>46</v>
      </c>
      <c r="M2721">
        <v>86</v>
      </c>
      <c r="N2721">
        <v>2.052</v>
      </c>
      <c r="O2721">
        <v>0.84</v>
      </c>
      <c r="P2721" t="s">
        <v>24</v>
      </c>
      <c r="Q2721" t="s">
        <v>9271</v>
      </c>
      <c r="R2721" t="s">
        <v>9272</v>
      </c>
      <c r="S2721" t="s">
        <v>8397</v>
      </c>
      <c r="T2721" t="b">
        <f t="shared" si="256"/>
        <v>0</v>
      </c>
      <c r="U2721" t="s">
        <v>28</v>
      </c>
      <c r="V2721">
        <v>9.33</v>
      </c>
      <c r="W2721">
        <v>6.3780000000000001</v>
      </c>
      <c r="X2721">
        <v>0.106</v>
      </c>
      <c r="Y2721">
        <v>26</v>
      </c>
      <c r="Z2721" t="s">
        <v>29</v>
      </c>
      <c r="AA2721" t="s">
        <v>24</v>
      </c>
      <c r="AB2721" t="s">
        <v>24</v>
      </c>
    </row>
    <row r="2722" spans="1:28" x14ac:dyDescent="0.35">
      <c r="A2722" s="4" t="s">
        <v>9273</v>
      </c>
      <c r="B2722" s="6">
        <f t="shared" si="260"/>
        <v>44947.118472222224</v>
      </c>
      <c r="C2722" s="12">
        <f t="shared" si="258"/>
        <v>44927</v>
      </c>
      <c r="D2722" s="3">
        <f t="shared" si="259"/>
        <v>2023</v>
      </c>
      <c r="E2722" s="3" t="str">
        <f t="shared" si="261"/>
        <v>01-2023</v>
      </c>
      <c r="F2722" s="5">
        <f t="shared" si="257"/>
        <v>44946.696793981479</v>
      </c>
      <c r="G2722">
        <v>3.2513999999999998</v>
      </c>
      <c r="H2722">
        <v>96.194999999999993</v>
      </c>
      <c r="I2722">
        <v>46.404000000000003</v>
      </c>
      <c r="J2722">
        <v>4.5</v>
      </c>
      <c r="K2722" t="s">
        <v>23</v>
      </c>
      <c r="L2722">
        <v>37</v>
      </c>
      <c r="M2722">
        <v>166</v>
      </c>
      <c r="N2722">
        <v>2.1030000000000002</v>
      </c>
      <c r="O2722">
        <v>0.65</v>
      </c>
      <c r="P2722" t="s">
        <v>24</v>
      </c>
      <c r="Q2722" t="s">
        <v>9274</v>
      </c>
      <c r="R2722" t="s">
        <v>9275</v>
      </c>
      <c r="S2722" t="s">
        <v>9276</v>
      </c>
      <c r="T2722" t="b">
        <f t="shared" si="256"/>
        <v>0</v>
      </c>
      <c r="U2722" t="s">
        <v>28</v>
      </c>
      <c r="V2722">
        <v>9.1</v>
      </c>
      <c r="W2722">
        <v>8.0869999999999997</v>
      </c>
      <c r="X2722">
        <v>0.115</v>
      </c>
      <c r="Y2722">
        <v>23</v>
      </c>
      <c r="Z2722" t="s">
        <v>29</v>
      </c>
      <c r="AA2722" t="s">
        <v>24</v>
      </c>
      <c r="AB2722" t="s">
        <v>24</v>
      </c>
    </row>
    <row r="2723" spans="1:28" x14ac:dyDescent="0.35">
      <c r="A2723" s="4" t="s">
        <v>9277</v>
      </c>
      <c r="B2723" s="6">
        <f t="shared" si="260"/>
        <v>44946.696793981479</v>
      </c>
      <c r="C2723" s="12">
        <f t="shared" si="258"/>
        <v>44927</v>
      </c>
      <c r="D2723" s="3">
        <f t="shared" si="259"/>
        <v>2023</v>
      </c>
      <c r="E2723" s="3" t="str">
        <f t="shared" si="261"/>
        <v>01-2023</v>
      </c>
      <c r="F2723" s="5">
        <f t="shared" si="257"/>
        <v>44946.156990740739</v>
      </c>
      <c r="G2723">
        <v>33.657400000000003</v>
      </c>
      <c r="H2723">
        <v>81.858800000000002</v>
      </c>
      <c r="I2723">
        <v>10</v>
      </c>
      <c r="J2723">
        <v>4.3</v>
      </c>
      <c r="K2723" t="s">
        <v>23</v>
      </c>
      <c r="L2723">
        <v>37</v>
      </c>
      <c r="M2723">
        <v>75</v>
      </c>
      <c r="N2723">
        <v>6.5380000000000003</v>
      </c>
      <c r="O2723">
        <v>0.65</v>
      </c>
      <c r="P2723" t="s">
        <v>24</v>
      </c>
      <c r="Q2723" t="s">
        <v>9278</v>
      </c>
      <c r="R2723" t="s">
        <v>9279</v>
      </c>
      <c r="S2723" t="s">
        <v>52</v>
      </c>
      <c r="T2723" t="b">
        <f t="shared" si="256"/>
        <v>0</v>
      </c>
      <c r="U2723" t="s">
        <v>28</v>
      </c>
      <c r="V2723">
        <v>8.19</v>
      </c>
      <c r="W2723">
        <v>1.302</v>
      </c>
      <c r="X2723">
        <v>0.11899999999999999</v>
      </c>
      <c r="Y2723">
        <v>20</v>
      </c>
      <c r="Z2723" t="s">
        <v>29</v>
      </c>
      <c r="AA2723" t="s">
        <v>24</v>
      </c>
      <c r="AB2723" t="s">
        <v>24</v>
      </c>
    </row>
    <row r="2724" spans="1:28" x14ac:dyDescent="0.35">
      <c r="A2724" s="4" t="s">
        <v>9280</v>
      </c>
      <c r="B2724" s="6">
        <f t="shared" si="260"/>
        <v>44946.156990740739</v>
      </c>
      <c r="C2724" s="12">
        <f t="shared" si="258"/>
        <v>44927</v>
      </c>
      <c r="D2724" s="3">
        <f t="shared" si="259"/>
        <v>2023</v>
      </c>
      <c r="E2724" s="3" t="str">
        <f t="shared" si="261"/>
        <v>01-2023</v>
      </c>
      <c r="F2724" s="5">
        <f t="shared" si="257"/>
        <v>44946.05568287037</v>
      </c>
      <c r="G2724">
        <v>38.901499999999999</v>
      </c>
      <c r="H2724">
        <v>70.637799999999999</v>
      </c>
      <c r="I2724">
        <v>10</v>
      </c>
      <c r="J2724">
        <v>4.7</v>
      </c>
      <c r="K2724" t="s">
        <v>23</v>
      </c>
      <c r="L2724">
        <v>40</v>
      </c>
      <c r="M2724">
        <v>134</v>
      </c>
      <c r="N2724">
        <v>1.071</v>
      </c>
      <c r="O2724">
        <v>0.98</v>
      </c>
      <c r="P2724" t="s">
        <v>24</v>
      </c>
      <c r="Q2724" t="s">
        <v>9281</v>
      </c>
      <c r="R2724" t="s">
        <v>9282</v>
      </c>
      <c r="S2724" t="s">
        <v>9283</v>
      </c>
      <c r="T2724" t="b">
        <f t="shared" si="256"/>
        <v>0</v>
      </c>
      <c r="U2724" t="s">
        <v>28</v>
      </c>
      <c r="V2724">
        <v>4.54</v>
      </c>
      <c r="W2724">
        <v>1.8959999999999999</v>
      </c>
      <c r="X2724">
        <v>6.9000000000000006E-2</v>
      </c>
      <c r="Y2724">
        <v>64</v>
      </c>
      <c r="Z2724" t="s">
        <v>29</v>
      </c>
      <c r="AA2724" t="s">
        <v>24</v>
      </c>
      <c r="AB2724" t="s">
        <v>24</v>
      </c>
    </row>
    <row r="2725" spans="1:28" x14ac:dyDescent="0.35">
      <c r="A2725" s="4" t="s">
        <v>9284</v>
      </c>
      <c r="B2725" s="6">
        <f t="shared" si="260"/>
        <v>44946.05568287037</v>
      </c>
      <c r="C2725" s="12">
        <f t="shared" si="258"/>
        <v>44927</v>
      </c>
      <c r="D2725" s="3">
        <f t="shared" si="259"/>
        <v>2023</v>
      </c>
      <c r="E2725" s="3" t="str">
        <f t="shared" si="261"/>
        <v>01-2023</v>
      </c>
      <c r="F2725" s="5">
        <f t="shared" si="257"/>
        <v>45697.641365740739</v>
      </c>
      <c r="G2725">
        <v>35.455300000000001</v>
      </c>
      <c r="H2725">
        <v>80.404700000000005</v>
      </c>
      <c r="I2725">
        <v>10</v>
      </c>
      <c r="J2725">
        <v>4.3</v>
      </c>
      <c r="K2725" t="s">
        <v>23</v>
      </c>
      <c r="L2725">
        <v>21</v>
      </c>
      <c r="M2725">
        <v>246</v>
      </c>
      <c r="N2725">
        <v>6.157</v>
      </c>
      <c r="O2725">
        <v>0.98</v>
      </c>
      <c r="P2725" t="s">
        <v>24</v>
      </c>
      <c r="Q2725" t="s">
        <v>9285</v>
      </c>
      <c r="R2725" t="s">
        <v>9286</v>
      </c>
      <c r="S2725" t="s">
        <v>7394</v>
      </c>
      <c r="T2725" t="b">
        <f t="shared" si="256"/>
        <v>0</v>
      </c>
      <c r="U2725" t="s">
        <v>28</v>
      </c>
      <c r="V2725">
        <v>10.51</v>
      </c>
      <c r="W2725">
        <v>1.988</v>
      </c>
      <c r="X2725">
        <v>0.216</v>
      </c>
      <c r="Y2725">
        <v>6</v>
      </c>
      <c r="Z2725" t="s">
        <v>29</v>
      </c>
      <c r="AA2725" t="s">
        <v>24</v>
      </c>
      <c r="AB2725" t="s">
        <v>24</v>
      </c>
    </row>
    <row r="2726" spans="1:28" x14ac:dyDescent="0.35">
      <c r="A2726" s="4" t="s">
        <v>2947</v>
      </c>
      <c r="B2726" s="6">
        <f t="shared" si="260"/>
        <v>45697.641365740739</v>
      </c>
      <c r="C2726" s="12">
        <f t="shared" si="258"/>
        <v>45689</v>
      </c>
      <c r="D2726" s="3">
        <f t="shared" si="259"/>
        <v>2025</v>
      </c>
      <c r="E2726" s="3" t="str">
        <f t="shared" si="261"/>
        <v>02-2025</v>
      </c>
      <c r="F2726" s="5">
        <f t="shared" si="257"/>
        <v>45683.080636574072</v>
      </c>
      <c r="G2726">
        <v>28.055299999999999</v>
      </c>
      <c r="H2726">
        <v>87.274299999999997</v>
      </c>
      <c r="I2726">
        <v>10</v>
      </c>
      <c r="J2726">
        <v>4.3</v>
      </c>
      <c r="K2726" t="s">
        <v>23</v>
      </c>
      <c r="L2726">
        <v>38</v>
      </c>
      <c r="M2726">
        <v>87</v>
      </c>
      <c r="N2726">
        <v>3.7570000000000001</v>
      </c>
      <c r="O2726">
        <v>0.72</v>
      </c>
      <c r="P2726" t="s">
        <v>24</v>
      </c>
      <c r="Q2726" t="s">
        <v>2948</v>
      </c>
      <c r="R2726" t="s">
        <v>2935</v>
      </c>
      <c r="S2726" t="s">
        <v>2949</v>
      </c>
      <c r="T2726" t="b">
        <f t="shared" si="256"/>
        <v>1</v>
      </c>
      <c r="U2726" t="s">
        <v>28</v>
      </c>
      <c r="V2726">
        <v>5.92</v>
      </c>
      <c r="W2726">
        <v>1.8740000000000001</v>
      </c>
      <c r="X2726">
        <v>9.7000000000000003E-2</v>
      </c>
      <c r="Y2726">
        <v>34</v>
      </c>
      <c r="Z2726" t="s">
        <v>29</v>
      </c>
      <c r="AA2726" t="s">
        <v>24</v>
      </c>
      <c r="AB2726" t="s">
        <v>24</v>
      </c>
    </row>
    <row r="2727" spans="1:28" x14ac:dyDescent="0.35">
      <c r="A2727" s="4" t="s">
        <v>3053</v>
      </c>
      <c r="B2727" s="6">
        <f t="shared" si="260"/>
        <v>45683.080636574072</v>
      </c>
      <c r="C2727" s="12">
        <f t="shared" si="258"/>
        <v>45658</v>
      </c>
      <c r="D2727" s="3">
        <f t="shared" si="259"/>
        <v>2025</v>
      </c>
      <c r="E2727" s="3" t="str">
        <f t="shared" si="261"/>
        <v>01-2025</v>
      </c>
      <c r="F2727" s="5">
        <f t="shared" si="257"/>
        <v>45677.777615740742</v>
      </c>
      <c r="G2727">
        <v>36.215699999999998</v>
      </c>
      <c r="H2727">
        <v>70.483900000000006</v>
      </c>
      <c r="I2727">
        <v>104.30200000000001</v>
      </c>
      <c r="J2727">
        <v>4.3</v>
      </c>
      <c r="K2727" t="s">
        <v>23</v>
      </c>
      <c r="L2727">
        <v>42</v>
      </c>
      <c r="M2727">
        <v>158</v>
      </c>
      <c r="N2727">
        <v>2.024</v>
      </c>
      <c r="O2727">
        <v>0.92</v>
      </c>
      <c r="P2727" t="s">
        <v>24</v>
      </c>
      <c r="Q2727" t="s">
        <v>3054</v>
      </c>
      <c r="R2727" t="s">
        <v>3051</v>
      </c>
      <c r="S2727" t="s">
        <v>3055</v>
      </c>
      <c r="T2727" t="b">
        <f t="shared" si="256"/>
        <v>1</v>
      </c>
      <c r="U2727" t="s">
        <v>28</v>
      </c>
      <c r="V2727">
        <v>8.17</v>
      </c>
      <c r="W2727">
        <v>10.433</v>
      </c>
      <c r="X2727">
        <v>0.125</v>
      </c>
      <c r="Y2727">
        <v>18</v>
      </c>
      <c r="Z2727" t="s">
        <v>29</v>
      </c>
      <c r="AA2727" t="s">
        <v>24</v>
      </c>
      <c r="AB2727" t="s">
        <v>24</v>
      </c>
    </row>
    <row r="2728" spans="1:28" x14ac:dyDescent="0.35">
      <c r="A2728" s="4" t="s">
        <v>3108</v>
      </c>
      <c r="B2728" s="6">
        <f t="shared" si="260"/>
        <v>45677.777615740742</v>
      </c>
      <c r="C2728" s="12">
        <f t="shared" si="258"/>
        <v>45658</v>
      </c>
      <c r="D2728" s="3">
        <f t="shared" si="259"/>
        <v>2025</v>
      </c>
      <c r="E2728" s="3" t="str">
        <f t="shared" si="261"/>
        <v>01-2025</v>
      </c>
      <c r="F2728" s="5">
        <f t="shared" si="257"/>
        <v>45677.482199074075</v>
      </c>
      <c r="G2728">
        <v>34.056199999999997</v>
      </c>
      <c r="H2728">
        <v>78.548699999999997</v>
      </c>
      <c r="I2728">
        <v>10</v>
      </c>
      <c r="J2728">
        <v>4.3</v>
      </c>
      <c r="K2728" t="s">
        <v>23</v>
      </c>
      <c r="L2728">
        <v>49</v>
      </c>
      <c r="M2728">
        <v>95</v>
      </c>
      <c r="N2728">
        <v>5.5439999999999996</v>
      </c>
      <c r="O2728">
        <v>0.71</v>
      </c>
      <c r="P2728" t="s">
        <v>24</v>
      </c>
      <c r="Q2728" t="s">
        <v>3109</v>
      </c>
      <c r="R2728" t="s">
        <v>3110</v>
      </c>
      <c r="S2728" t="s">
        <v>3111</v>
      </c>
      <c r="T2728" t="b">
        <f t="shared" si="256"/>
        <v>1</v>
      </c>
      <c r="U2728" t="s">
        <v>28</v>
      </c>
      <c r="V2728">
        <v>8.5</v>
      </c>
      <c r="W2728">
        <v>1.8660000000000001</v>
      </c>
      <c r="X2728">
        <v>9.9000000000000005E-2</v>
      </c>
      <c r="Y2728">
        <v>29</v>
      </c>
      <c r="Z2728" t="s">
        <v>29</v>
      </c>
      <c r="AA2728" t="s">
        <v>24</v>
      </c>
      <c r="AB2728" t="s">
        <v>24</v>
      </c>
    </row>
    <row r="2729" spans="1:28" x14ac:dyDescent="0.35">
      <c r="A2729" s="4" t="s">
        <v>3112</v>
      </c>
      <c r="B2729" s="6">
        <f t="shared" si="260"/>
        <v>45677.482199074075</v>
      </c>
      <c r="C2729" s="12">
        <f t="shared" si="258"/>
        <v>45658</v>
      </c>
      <c r="D2729" s="3">
        <f t="shared" si="259"/>
        <v>2025</v>
      </c>
      <c r="E2729" s="3" t="str">
        <f t="shared" si="261"/>
        <v>01-2025</v>
      </c>
      <c r="F2729" s="5">
        <f t="shared" si="257"/>
        <v>44944.081446759257</v>
      </c>
      <c r="G2729">
        <v>7.3868999999999998</v>
      </c>
      <c r="H2729">
        <v>91.523300000000006</v>
      </c>
      <c r="I2729">
        <v>10</v>
      </c>
      <c r="J2729">
        <v>4.3</v>
      </c>
      <c r="K2729" t="s">
        <v>23</v>
      </c>
      <c r="L2729">
        <v>22</v>
      </c>
      <c r="M2729">
        <v>197</v>
      </c>
      <c r="N2729">
        <v>8.5380000000000003</v>
      </c>
      <c r="O2729">
        <v>0.36</v>
      </c>
      <c r="P2729" t="s">
        <v>24</v>
      </c>
      <c r="Q2729" t="s">
        <v>3113</v>
      </c>
      <c r="R2729" t="s">
        <v>3110</v>
      </c>
      <c r="S2729" t="s">
        <v>402</v>
      </c>
      <c r="T2729" t="b">
        <f t="shared" si="256"/>
        <v>1</v>
      </c>
      <c r="U2729" t="s">
        <v>28</v>
      </c>
      <c r="V2729">
        <v>12.78</v>
      </c>
      <c r="W2729">
        <v>1.956</v>
      </c>
      <c r="X2729">
        <v>0.161</v>
      </c>
      <c r="Y2729">
        <v>12</v>
      </c>
      <c r="Z2729" t="s">
        <v>29</v>
      </c>
      <c r="AA2729" t="s">
        <v>24</v>
      </c>
      <c r="AB2729" t="s">
        <v>24</v>
      </c>
    </row>
    <row r="2730" spans="1:28" x14ac:dyDescent="0.35">
      <c r="A2730" s="4" t="s">
        <v>9302</v>
      </c>
      <c r="B2730" s="6">
        <f t="shared" si="260"/>
        <v>44944.081446759257</v>
      </c>
      <c r="C2730" s="12">
        <f t="shared" si="258"/>
        <v>44927</v>
      </c>
      <c r="D2730" s="3">
        <f t="shared" si="259"/>
        <v>2023</v>
      </c>
      <c r="E2730" s="3" t="str">
        <f t="shared" si="261"/>
        <v>01-2023</v>
      </c>
      <c r="F2730" s="5">
        <f t="shared" si="257"/>
        <v>45672.063715277778</v>
      </c>
      <c r="G2730">
        <v>29.638300000000001</v>
      </c>
      <c r="H2730">
        <v>101.72920000000001</v>
      </c>
      <c r="I2730">
        <v>10</v>
      </c>
      <c r="J2730">
        <v>4.5</v>
      </c>
      <c r="K2730" t="s">
        <v>23</v>
      </c>
      <c r="L2730">
        <v>21</v>
      </c>
      <c r="M2730">
        <v>154</v>
      </c>
      <c r="N2730">
        <v>6.7679999999999998</v>
      </c>
      <c r="O2730">
        <v>0.73</v>
      </c>
      <c r="P2730" t="s">
        <v>24</v>
      </c>
      <c r="Q2730" t="s">
        <v>9303</v>
      </c>
      <c r="R2730" t="s">
        <v>9304</v>
      </c>
      <c r="S2730" t="s">
        <v>9305</v>
      </c>
      <c r="T2730" t="b">
        <f t="shared" si="256"/>
        <v>0</v>
      </c>
      <c r="U2730" t="s">
        <v>28</v>
      </c>
      <c r="V2730">
        <v>11.95</v>
      </c>
      <c r="W2730">
        <v>1.8919999999999999</v>
      </c>
      <c r="X2730">
        <v>0.17100000000000001</v>
      </c>
      <c r="Y2730">
        <v>10</v>
      </c>
      <c r="Z2730" t="s">
        <v>29</v>
      </c>
      <c r="AA2730" t="s">
        <v>24</v>
      </c>
      <c r="AB2730" t="s">
        <v>24</v>
      </c>
    </row>
    <row r="2731" spans="1:28" x14ac:dyDescent="0.35">
      <c r="A2731" s="4" t="s">
        <v>3170</v>
      </c>
      <c r="B2731" s="6">
        <f t="shared" si="260"/>
        <v>45672.063715277778</v>
      </c>
      <c r="C2731" s="12">
        <f t="shared" si="258"/>
        <v>45658</v>
      </c>
      <c r="D2731" s="3">
        <f t="shared" si="259"/>
        <v>2025</v>
      </c>
      <c r="E2731" s="3" t="str">
        <f t="shared" si="261"/>
        <v>01-2025</v>
      </c>
      <c r="F2731" s="5">
        <f t="shared" si="257"/>
        <v>44942.914618055554</v>
      </c>
      <c r="G2731">
        <v>36.481299999999997</v>
      </c>
      <c r="H2731">
        <v>70.816100000000006</v>
      </c>
      <c r="I2731">
        <v>172.27600000000001</v>
      </c>
      <c r="J2731">
        <v>4.3</v>
      </c>
      <c r="K2731" t="s">
        <v>23</v>
      </c>
      <c r="L2731">
        <v>53</v>
      </c>
      <c r="M2731">
        <v>246</v>
      </c>
      <c r="N2731">
        <v>2.5390000000000001</v>
      </c>
      <c r="O2731">
        <v>0.59</v>
      </c>
      <c r="P2731" t="s">
        <v>24</v>
      </c>
      <c r="Q2731" t="s">
        <v>3171</v>
      </c>
      <c r="R2731" t="s">
        <v>3172</v>
      </c>
      <c r="S2731" t="s">
        <v>3173</v>
      </c>
      <c r="T2731" t="b">
        <f t="shared" si="256"/>
        <v>1</v>
      </c>
      <c r="U2731" t="s">
        <v>28</v>
      </c>
      <c r="V2731">
        <v>10.85</v>
      </c>
      <c r="W2731">
        <v>9.3369999999999997</v>
      </c>
      <c r="X2731">
        <v>0.1</v>
      </c>
      <c r="Y2731">
        <v>28</v>
      </c>
      <c r="Z2731" t="s">
        <v>29</v>
      </c>
      <c r="AA2731" t="s">
        <v>24</v>
      </c>
      <c r="AB2731" t="s">
        <v>24</v>
      </c>
    </row>
    <row r="2732" spans="1:28" x14ac:dyDescent="0.35">
      <c r="A2732" s="4" t="s">
        <v>9309</v>
      </c>
      <c r="B2732" s="6">
        <f t="shared" si="260"/>
        <v>44942.914618055554</v>
      </c>
      <c r="C2732" s="12">
        <f t="shared" si="258"/>
        <v>44927</v>
      </c>
      <c r="D2732" s="3">
        <f t="shared" si="259"/>
        <v>2023</v>
      </c>
      <c r="E2732" s="3" t="str">
        <f t="shared" si="261"/>
        <v>01-2023</v>
      </c>
      <c r="F2732" s="5">
        <f t="shared" si="257"/>
        <v>45670.552048611113</v>
      </c>
      <c r="G2732">
        <v>21.101400000000002</v>
      </c>
      <c r="H2732">
        <v>100.0762</v>
      </c>
      <c r="I2732">
        <v>13.997999999999999</v>
      </c>
      <c r="J2732">
        <v>4.3</v>
      </c>
      <c r="K2732" t="s">
        <v>23</v>
      </c>
      <c r="L2732">
        <v>22</v>
      </c>
      <c r="M2732">
        <v>48</v>
      </c>
      <c r="N2732">
        <v>0.91200000000000003</v>
      </c>
      <c r="O2732">
        <v>0.83</v>
      </c>
      <c r="P2732" t="s">
        <v>24</v>
      </c>
      <c r="Q2732" t="s">
        <v>9310</v>
      </c>
      <c r="R2732" t="s">
        <v>9311</v>
      </c>
      <c r="S2732" t="s">
        <v>9312</v>
      </c>
      <c r="T2732" t="b">
        <f t="shared" si="256"/>
        <v>0</v>
      </c>
      <c r="U2732" t="s">
        <v>28</v>
      </c>
      <c r="V2732">
        <v>5.88</v>
      </c>
      <c r="W2732">
        <v>4.7160000000000002</v>
      </c>
      <c r="X2732">
        <v>0.20200000000000001</v>
      </c>
      <c r="Y2732">
        <v>7</v>
      </c>
      <c r="Z2732" t="s">
        <v>29</v>
      </c>
      <c r="AA2732" t="s">
        <v>24</v>
      </c>
      <c r="AB2732" t="s">
        <v>24</v>
      </c>
    </row>
    <row r="2733" spans="1:28" x14ac:dyDescent="0.35">
      <c r="A2733" s="4" t="s">
        <v>3191</v>
      </c>
      <c r="B2733" s="6">
        <f t="shared" si="260"/>
        <v>45670.552048611113</v>
      </c>
      <c r="C2733" s="12">
        <f t="shared" si="258"/>
        <v>45658</v>
      </c>
      <c r="D2733" s="3">
        <f t="shared" si="259"/>
        <v>2025</v>
      </c>
      <c r="E2733" s="3" t="str">
        <f t="shared" si="261"/>
        <v>01-2025</v>
      </c>
      <c r="F2733" s="5">
        <f t="shared" si="257"/>
        <v>44942.489571759259</v>
      </c>
      <c r="G2733">
        <v>28.460699999999999</v>
      </c>
      <c r="H2733">
        <v>87.332300000000004</v>
      </c>
      <c r="I2733">
        <v>10</v>
      </c>
      <c r="J2733">
        <v>4.3</v>
      </c>
      <c r="K2733" t="s">
        <v>23</v>
      </c>
      <c r="L2733">
        <v>18</v>
      </c>
      <c r="M2733">
        <v>173</v>
      </c>
      <c r="N2733">
        <v>3.5449999999999999</v>
      </c>
      <c r="O2733">
        <v>0.37</v>
      </c>
      <c r="P2733" t="s">
        <v>24</v>
      </c>
      <c r="Q2733" t="s">
        <v>3192</v>
      </c>
      <c r="R2733" t="s">
        <v>3193</v>
      </c>
      <c r="S2733" t="s">
        <v>3194</v>
      </c>
      <c r="T2733" t="b">
        <f t="shared" si="256"/>
        <v>1</v>
      </c>
      <c r="U2733" t="s">
        <v>28</v>
      </c>
      <c r="V2733">
        <v>11.72</v>
      </c>
      <c r="W2733">
        <v>1.9490000000000001</v>
      </c>
      <c r="X2733">
        <v>0.189</v>
      </c>
      <c r="Y2733">
        <v>8</v>
      </c>
      <c r="Z2733" t="s">
        <v>29</v>
      </c>
      <c r="AA2733" t="s">
        <v>24</v>
      </c>
      <c r="AB2733" t="s">
        <v>24</v>
      </c>
    </row>
    <row r="2734" spans="1:28" x14ac:dyDescent="0.35">
      <c r="A2734" s="4" t="s">
        <v>9316</v>
      </c>
      <c r="B2734" s="6">
        <f t="shared" si="260"/>
        <v>44942.489571759259</v>
      </c>
      <c r="C2734" s="12">
        <f t="shared" si="258"/>
        <v>44927</v>
      </c>
      <c r="D2734" s="3">
        <f t="shared" si="259"/>
        <v>2023</v>
      </c>
      <c r="E2734" s="3" t="str">
        <f t="shared" si="261"/>
        <v>01-2023</v>
      </c>
      <c r="F2734" s="5">
        <f t="shared" si="257"/>
        <v>44942.478946759256</v>
      </c>
      <c r="G2734">
        <v>35.713200000000001</v>
      </c>
      <c r="H2734">
        <v>80.265900000000002</v>
      </c>
      <c r="I2734">
        <v>10</v>
      </c>
      <c r="J2734">
        <v>4.2</v>
      </c>
      <c r="K2734" t="s">
        <v>23</v>
      </c>
      <c r="L2734">
        <v>36</v>
      </c>
      <c r="M2734">
        <v>72</v>
      </c>
      <c r="N2734">
        <v>6.1210000000000004</v>
      </c>
      <c r="O2734">
        <v>0.43</v>
      </c>
      <c r="P2734" t="s">
        <v>24</v>
      </c>
      <c r="Q2734" t="s">
        <v>9317</v>
      </c>
      <c r="R2734" t="s">
        <v>9318</v>
      </c>
      <c r="S2734" t="s">
        <v>9235</v>
      </c>
      <c r="T2734" t="b">
        <f t="shared" si="256"/>
        <v>0</v>
      </c>
      <c r="U2734" t="s">
        <v>28</v>
      </c>
      <c r="V2734">
        <v>9.58</v>
      </c>
      <c r="W2734">
        <v>1.9159999999999999</v>
      </c>
      <c r="X2734">
        <v>0.153</v>
      </c>
      <c r="Y2734">
        <v>12</v>
      </c>
      <c r="Z2734" t="s">
        <v>29</v>
      </c>
      <c r="AA2734" t="s">
        <v>24</v>
      </c>
      <c r="AB2734" t="s">
        <v>24</v>
      </c>
    </row>
    <row r="2735" spans="1:28" x14ac:dyDescent="0.35">
      <c r="A2735" s="4" t="s">
        <v>9319</v>
      </c>
      <c r="B2735" s="6">
        <f t="shared" si="260"/>
        <v>44942.478946759256</v>
      </c>
      <c r="C2735" s="12">
        <f t="shared" si="258"/>
        <v>44927</v>
      </c>
      <c r="D2735" s="3">
        <f t="shared" si="259"/>
        <v>2023</v>
      </c>
      <c r="E2735" s="3" t="str">
        <f t="shared" si="261"/>
        <v>01-2023</v>
      </c>
      <c r="F2735" s="5">
        <f t="shared" si="257"/>
        <v>44941.937476851854</v>
      </c>
      <c r="G2735">
        <v>35.753799999999998</v>
      </c>
      <c r="H2735">
        <v>80.033900000000003</v>
      </c>
      <c r="I2735">
        <v>10</v>
      </c>
      <c r="J2735">
        <v>4.3</v>
      </c>
      <c r="K2735" t="s">
        <v>23</v>
      </c>
      <c r="L2735">
        <v>43</v>
      </c>
      <c r="M2735">
        <v>86</v>
      </c>
      <c r="N2735">
        <v>5.9539999999999997</v>
      </c>
      <c r="O2735">
        <v>0.47</v>
      </c>
      <c r="P2735" t="s">
        <v>24</v>
      </c>
      <c r="Q2735" t="s">
        <v>9320</v>
      </c>
      <c r="R2735" t="s">
        <v>9318</v>
      </c>
      <c r="S2735" t="s">
        <v>9321</v>
      </c>
      <c r="T2735" t="b">
        <f t="shared" si="256"/>
        <v>0</v>
      </c>
      <c r="U2735" t="s">
        <v>28</v>
      </c>
      <c r="V2735">
        <v>6.37</v>
      </c>
      <c r="W2735">
        <v>1.798</v>
      </c>
      <c r="X2735">
        <v>0.11600000000000001</v>
      </c>
      <c r="Y2735">
        <v>21</v>
      </c>
      <c r="Z2735" t="s">
        <v>29</v>
      </c>
      <c r="AA2735" t="s">
        <v>24</v>
      </c>
      <c r="AB2735" t="s">
        <v>24</v>
      </c>
    </row>
    <row r="2736" spans="1:28" x14ac:dyDescent="0.35">
      <c r="A2736" s="4" t="s">
        <v>9322</v>
      </c>
      <c r="B2736" s="6">
        <f t="shared" si="260"/>
        <v>44941.937476851854</v>
      </c>
      <c r="C2736" s="12">
        <f t="shared" si="258"/>
        <v>44927</v>
      </c>
      <c r="D2736" s="3">
        <f t="shared" si="259"/>
        <v>2023</v>
      </c>
      <c r="E2736" s="3" t="str">
        <f t="shared" si="261"/>
        <v>01-2023</v>
      </c>
      <c r="F2736" s="5">
        <f t="shared" si="257"/>
        <v>44941.580046296294</v>
      </c>
      <c r="G2736">
        <v>1.9837</v>
      </c>
      <c r="H2736">
        <v>97.997900000000001</v>
      </c>
      <c r="I2736">
        <v>37</v>
      </c>
      <c r="J2736">
        <v>6.1</v>
      </c>
      <c r="K2736" t="s">
        <v>106</v>
      </c>
      <c r="L2736">
        <v>138</v>
      </c>
      <c r="M2736">
        <v>32</v>
      </c>
      <c r="N2736">
        <v>0.79600000000000004</v>
      </c>
      <c r="O2736">
        <v>0.52</v>
      </c>
      <c r="P2736" t="s">
        <v>24</v>
      </c>
      <c r="Q2736" t="s">
        <v>9323</v>
      </c>
      <c r="R2736" t="s">
        <v>9324</v>
      </c>
      <c r="S2736" t="s">
        <v>9325</v>
      </c>
      <c r="T2736" t="b">
        <f t="shared" si="256"/>
        <v>0</v>
      </c>
      <c r="U2736" t="s">
        <v>28</v>
      </c>
      <c r="V2736">
        <v>6.09</v>
      </c>
      <c r="W2736">
        <v>1.851</v>
      </c>
      <c r="X2736">
        <v>3.9E-2</v>
      </c>
      <c r="Y2736">
        <v>63</v>
      </c>
      <c r="Z2736" t="s">
        <v>29</v>
      </c>
      <c r="AA2736" t="s">
        <v>24</v>
      </c>
      <c r="AB2736" t="s">
        <v>24</v>
      </c>
    </row>
    <row r="2737" spans="1:28" x14ac:dyDescent="0.35">
      <c r="A2737" s="4" t="s">
        <v>9326</v>
      </c>
      <c r="B2737" s="6">
        <f t="shared" si="260"/>
        <v>44941.580046296294</v>
      </c>
      <c r="C2737" s="12">
        <f t="shared" si="258"/>
        <v>44927</v>
      </c>
      <c r="D2737" s="3">
        <f t="shared" si="259"/>
        <v>2023</v>
      </c>
      <c r="E2737" s="3" t="str">
        <f t="shared" si="261"/>
        <v>01-2023</v>
      </c>
      <c r="F2737" s="5">
        <f t="shared" si="257"/>
        <v>44941.168819444443</v>
      </c>
      <c r="G2737">
        <v>38.3735</v>
      </c>
      <c r="H2737">
        <v>75.328400000000002</v>
      </c>
      <c r="I2737">
        <v>144.762</v>
      </c>
      <c r="J2737">
        <v>4.2</v>
      </c>
      <c r="K2737" t="s">
        <v>23</v>
      </c>
      <c r="L2737">
        <v>37</v>
      </c>
      <c r="M2737">
        <v>93</v>
      </c>
      <c r="N2737">
        <v>2.6859999999999999</v>
      </c>
      <c r="O2737">
        <v>0.66</v>
      </c>
      <c r="P2737" t="s">
        <v>24</v>
      </c>
      <c r="Q2737" t="s">
        <v>9327</v>
      </c>
      <c r="R2737" t="s">
        <v>9328</v>
      </c>
      <c r="S2737" t="s">
        <v>9329</v>
      </c>
      <c r="T2737" t="b">
        <f t="shared" si="256"/>
        <v>0</v>
      </c>
      <c r="U2737" t="s">
        <v>28</v>
      </c>
      <c r="V2737">
        <v>7.66</v>
      </c>
      <c r="W2737">
        <v>7.8570000000000002</v>
      </c>
      <c r="X2737">
        <v>0.152</v>
      </c>
      <c r="Y2737">
        <v>12</v>
      </c>
      <c r="Z2737" t="s">
        <v>29</v>
      </c>
      <c r="AA2737" t="s">
        <v>24</v>
      </c>
      <c r="AB2737" t="s">
        <v>24</v>
      </c>
    </row>
    <row r="2738" spans="1:28" x14ac:dyDescent="0.35">
      <c r="A2738" s="4" t="s">
        <v>9330</v>
      </c>
      <c r="B2738" s="6">
        <f t="shared" si="260"/>
        <v>44941.168819444443</v>
      </c>
      <c r="C2738" s="12">
        <f t="shared" si="258"/>
        <v>44927</v>
      </c>
      <c r="D2738" s="3">
        <f t="shared" si="259"/>
        <v>2023</v>
      </c>
      <c r="E2738" s="3" t="str">
        <f t="shared" si="261"/>
        <v>01-2023</v>
      </c>
      <c r="F2738" s="5">
        <f t="shared" si="257"/>
        <v>44940.335057870368</v>
      </c>
      <c r="G2738">
        <v>21.939900000000002</v>
      </c>
      <c r="H2738">
        <v>96.021299999999997</v>
      </c>
      <c r="I2738">
        <v>10</v>
      </c>
      <c r="J2738">
        <v>4.3</v>
      </c>
      <c r="K2738" t="s">
        <v>23</v>
      </c>
      <c r="L2738">
        <v>21</v>
      </c>
      <c r="M2738">
        <v>130</v>
      </c>
      <c r="N2738">
        <v>2.153</v>
      </c>
      <c r="O2738">
        <v>0.55000000000000004</v>
      </c>
      <c r="P2738" t="s">
        <v>24</v>
      </c>
      <c r="Q2738" t="s">
        <v>9331</v>
      </c>
      <c r="R2738" t="s">
        <v>9332</v>
      </c>
      <c r="S2738" t="s">
        <v>9333</v>
      </c>
      <c r="T2738" t="b">
        <f t="shared" si="256"/>
        <v>0</v>
      </c>
      <c r="U2738" t="s">
        <v>28</v>
      </c>
      <c r="V2738">
        <v>9</v>
      </c>
      <c r="W2738">
        <v>1.7649999999999999</v>
      </c>
      <c r="X2738">
        <v>0.218</v>
      </c>
      <c r="Y2738">
        <v>7</v>
      </c>
      <c r="Z2738" t="s">
        <v>29</v>
      </c>
      <c r="AA2738" t="s">
        <v>24</v>
      </c>
      <c r="AB2738" t="s">
        <v>24</v>
      </c>
    </row>
    <row r="2739" spans="1:28" x14ac:dyDescent="0.35">
      <c r="A2739" s="4" t="s">
        <v>9334</v>
      </c>
      <c r="B2739" s="6">
        <f t="shared" si="260"/>
        <v>44940.335057870368</v>
      </c>
      <c r="C2739" s="12">
        <f t="shared" si="258"/>
        <v>44927</v>
      </c>
      <c r="D2739" s="3">
        <f t="shared" si="259"/>
        <v>2023</v>
      </c>
      <c r="E2739" s="3" t="str">
        <f t="shared" si="261"/>
        <v>01-2023</v>
      </c>
      <c r="F2739" s="5">
        <f t="shared" si="257"/>
        <v>45667.94972222222</v>
      </c>
      <c r="G2739">
        <v>32.975099999999998</v>
      </c>
      <c r="H2739">
        <v>92.478399999999993</v>
      </c>
      <c r="I2739">
        <v>10</v>
      </c>
      <c r="J2739">
        <v>4.3</v>
      </c>
      <c r="K2739" t="s">
        <v>23</v>
      </c>
      <c r="L2739">
        <v>47</v>
      </c>
      <c r="M2739">
        <v>60</v>
      </c>
      <c r="N2739">
        <v>6.9930000000000003</v>
      </c>
      <c r="O2739">
        <v>1.1399999999999999</v>
      </c>
      <c r="P2739" t="s">
        <v>24</v>
      </c>
      <c r="Q2739" t="s">
        <v>9335</v>
      </c>
      <c r="R2739" t="s">
        <v>9336</v>
      </c>
      <c r="S2739" t="s">
        <v>9337</v>
      </c>
      <c r="T2739" t="b">
        <f t="shared" ref="T2739:T2802" si="262">OR(ISNUMBER(SEARCH("India",S2739)),ISNUMBER(SEARCH("Pakistan",S2739)),ISNUMBER(SEARCH("Afghanistan",S2739)),ISNUMBER(SEARCH("Bangladesh",S2739)),ISNUMBER(SEARCH("Nepal",S2739)),ISNUMBER(SEARCH("Bhutan",S2739)),ISNUMBER(SEARCH("Sri Lanka",S2739)),ISNUMBER(SEARCH("Maldives",S2739)))</f>
        <v>0</v>
      </c>
      <c r="U2739" t="s">
        <v>28</v>
      </c>
      <c r="V2739">
        <v>9.73</v>
      </c>
      <c r="W2739">
        <v>1.917</v>
      </c>
      <c r="X2739">
        <v>9.4E-2</v>
      </c>
      <c r="Y2739">
        <v>32</v>
      </c>
      <c r="Z2739" t="s">
        <v>29</v>
      </c>
      <c r="AA2739" t="s">
        <v>24</v>
      </c>
      <c r="AB2739" t="s">
        <v>24</v>
      </c>
    </row>
    <row r="2740" spans="1:28" x14ac:dyDescent="0.35">
      <c r="A2740" s="4" t="s">
        <v>3218</v>
      </c>
      <c r="B2740" s="6">
        <f t="shared" si="260"/>
        <v>45667.94972222222</v>
      </c>
      <c r="C2740" s="12">
        <f t="shared" si="258"/>
        <v>45658</v>
      </c>
      <c r="D2740" s="3">
        <f t="shared" si="259"/>
        <v>2025</v>
      </c>
      <c r="E2740" s="3" t="str">
        <f t="shared" si="261"/>
        <v>01-2025</v>
      </c>
      <c r="F2740" s="5">
        <f t="shared" si="257"/>
        <v>44938.415694444448</v>
      </c>
      <c r="G2740">
        <v>28.3706</v>
      </c>
      <c r="H2740">
        <v>87.141199999999998</v>
      </c>
      <c r="I2740">
        <v>10</v>
      </c>
      <c r="J2740">
        <v>4.3</v>
      </c>
      <c r="K2740" t="s">
        <v>23</v>
      </c>
      <c r="L2740">
        <v>24</v>
      </c>
      <c r="M2740">
        <v>137</v>
      </c>
      <c r="N2740">
        <v>3.734</v>
      </c>
      <c r="O2740">
        <v>0.73</v>
      </c>
      <c r="P2740" t="s">
        <v>24</v>
      </c>
      <c r="Q2740" t="s">
        <v>3219</v>
      </c>
      <c r="R2740" t="s">
        <v>3220</v>
      </c>
      <c r="S2740" t="s">
        <v>3221</v>
      </c>
      <c r="T2740" t="b">
        <f t="shared" si="262"/>
        <v>1</v>
      </c>
      <c r="U2740" t="s">
        <v>28</v>
      </c>
      <c r="V2740">
        <v>11.14</v>
      </c>
      <c r="W2740">
        <v>1.9119999999999999</v>
      </c>
      <c r="X2740">
        <v>0.113</v>
      </c>
      <c r="Y2740">
        <v>25</v>
      </c>
      <c r="Z2740" t="s">
        <v>29</v>
      </c>
      <c r="AA2740" t="s">
        <v>24</v>
      </c>
      <c r="AB2740" t="s">
        <v>24</v>
      </c>
    </row>
    <row r="2741" spans="1:28" x14ac:dyDescent="0.35">
      <c r="A2741" s="4" t="s">
        <v>9341</v>
      </c>
      <c r="B2741" s="6">
        <f t="shared" si="260"/>
        <v>44938.415694444448</v>
      </c>
      <c r="C2741" s="12">
        <f t="shared" si="258"/>
        <v>44927</v>
      </c>
      <c r="D2741" s="3">
        <f t="shared" si="259"/>
        <v>2023</v>
      </c>
      <c r="E2741" s="3" t="str">
        <f t="shared" si="261"/>
        <v>01-2023</v>
      </c>
      <c r="F2741" s="5">
        <f t="shared" si="257"/>
        <v>44937.466631944444</v>
      </c>
      <c r="G2741">
        <v>31.604500000000002</v>
      </c>
      <c r="H2741">
        <v>82.974100000000007</v>
      </c>
      <c r="I2741">
        <v>10</v>
      </c>
      <c r="J2741">
        <v>4.2</v>
      </c>
      <c r="K2741" t="s">
        <v>23</v>
      </c>
      <c r="L2741">
        <v>32</v>
      </c>
      <c r="M2741">
        <v>77</v>
      </c>
      <c r="N2741">
        <v>4.2889999999999997</v>
      </c>
      <c r="O2741">
        <v>0.9</v>
      </c>
      <c r="P2741" t="s">
        <v>24</v>
      </c>
      <c r="Q2741" t="s">
        <v>9342</v>
      </c>
      <c r="R2741" t="s">
        <v>9343</v>
      </c>
      <c r="S2741" t="s">
        <v>52</v>
      </c>
      <c r="T2741" t="b">
        <f t="shared" si="262"/>
        <v>0</v>
      </c>
      <c r="U2741" t="s">
        <v>28</v>
      </c>
      <c r="V2741">
        <v>4.6500000000000004</v>
      </c>
      <c r="W2741">
        <v>1.879</v>
      </c>
      <c r="X2741">
        <v>0.159</v>
      </c>
      <c r="Y2741">
        <v>11</v>
      </c>
      <c r="Z2741" t="s">
        <v>29</v>
      </c>
      <c r="AA2741" t="s">
        <v>24</v>
      </c>
      <c r="AB2741" t="s">
        <v>24</v>
      </c>
    </row>
    <row r="2742" spans="1:28" x14ac:dyDescent="0.35">
      <c r="A2742" s="4" t="s">
        <v>9344</v>
      </c>
      <c r="B2742" s="6">
        <f t="shared" si="260"/>
        <v>44937.466631944444</v>
      </c>
      <c r="C2742" s="12">
        <f t="shared" si="258"/>
        <v>44927</v>
      </c>
      <c r="D2742" s="3">
        <f t="shared" si="259"/>
        <v>2023</v>
      </c>
      <c r="E2742" s="3" t="str">
        <f t="shared" si="261"/>
        <v>01-2023</v>
      </c>
      <c r="F2742" s="5">
        <f t="shared" si="257"/>
        <v>45666.957002314812</v>
      </c>
      <c r="G2742">
        <v>6.2073</v>
      </c>
      <c r="H2742">
        <v>60.823799999999999</v>
      </c>
      <c r="I2742">
        <v>10</v>
      </c>
      <c r="J2742">
        <v>4.4000000000000004</v>
      </c>
      <c r="K2742" t="s">
        <v>23</v>
      </c>
      <c r="L2742">
        <v>21</v>
      </c>
      <c r="M2742">
        <v>134</v>
      </c>
      <c r="N2742">
        <v>22.666</v>
      </c>
      <c r="O2742">
        <v>0.76</v>
      </c>
      <c r="P2742" t="s">
        <v>24</v>
      </c>
      <c r="Q2742" t="s">
        <v>9345</v>
      </c>
      <c r="R2742" t="s">
        <v>9346</v>
      </c>
      <c r="S2742" t="s">
        <v>478</v>
      </c>
      <c r="T2742" t="b">
        <f t="shared" si="262"/>
        <v>0</v>
      </c>
      <c r="U2742" t="s">
        <v>28</v>
      </c>
      <c r="V2742">
        <v>7.17</v>
      </c>
      <c r="W2742">
        <v>1.9239999999999999</v>
      </c>
      <c r="X2742">
        <v>0.13800000000000001</v>
      </c>
      <c r="Y2742">
        <v>15</v>
      </c>
      <c r="Z2742" t="s">
        <v>29</v>
      </c>
      <c r="AA2742" t="s">
        <v>24</v>
      </c>
      <c r="AB2742" t="s">
        <v>24</v>
      </c>
    </row>
    <row r="2743" spans="1:28" x14ac:dyDescent="0.35">
      <c r="A2743" s="4" t="s">
        <v>3228</v>
      </c>
      <c r="B2743" s="6">
        <f t="shared" si="260"/>
        <v>45666.957002314812</v>
      </c>
      <c r="C2743" s="12">
        <f t="shared" si="258"/>
        <v>45658</v>
      </c>
      <c r="D2743" s="3">
        <f t="shared" si="259"/>
        <v>2025</v>
      </c>
      <c r="E2743" s="3" t="str">
        <f t="shared" si="261"/>
        <v>01-2025</v>
      </c>
      <c r="F2743" s="5">
        <f t="shared" si="257"/>
        <v>44936.503055555557</v>
      </c>
      <c r="G2743">
        <v>28.359100000000002</v>
      </c>
      <c r="H2743">
        <v>87.354500000000002</v>
      </c>
      <c r="I2743">
        <v>10</v>
      </c>
      <c r="J2743">
        <v>4.3</v>
      </c>
      <c r="K2743" t="s">
        <v>23</v>
      </c>
      <c r="L2743">
        <v>60</v>
      </c>
      <c r="M2743">
        <v>154</v>
      </c>
      <c r="N2743">
        <v>3.5649999999999999</v>
      </c>
      <c r="O2743">
        <v>0.59</v>
      </c>
      <c r="P2743" t="s">
        <v>24</v>
      </c>
      <c r="Q2743" t="s">
        <v>3229</v>
      </c>
      <c r="R2743" t="s">
        <v>3230</v>
      </c>
      <c r="S2743" t="s">
        <v>3231</v>
      </c>
      <c r="T2743" t="b">
        <f t="shared" si="262"/>
        <v>1</v>
      </c>
      <c r="U2743" t="s">
        <v>28</v>
      </c>
      <c r="V2743">
        <v>9.7200000000000006</v>
      </c>
      <c r="W2743">
        <v>1.8919999999999999</v>
      </c>
      <c r="X2743">
        <v>0.08</v>
      </c>
      <c r="Y2743">
        <v>47</v>
      </c>
      <c r="Z2743" t="s">
        <v>29</v>
      </c>
      <c r="AA2743" t="s">
        <v>24</v>
      </c>
      <c r="AB2743" t="s">
        <v>24</v>
      </c>
    </row>
    <row r="2744" spans="1:28" x14ac:dyDescent="0.35">
      <c r="A2744" s="4" t="s">
        <v>9351</v>
      </c>
      <c r="B2744" s="6">
        <f t="shared" si="260"/>
        <v>44936.503055555557</v>
      </c>
      <c r="C2744" s="12">
        <f t="shared" si="258"/>
        <v>44927</v>
      </c>
      <c r="D2744" s="3">
        <f t="shared" si="259"/>
        <v>2023</v>
      </c>
      <c r="E2744" s="3" t="str">
        <f t="shared" si="261"/>
        <v>01-2023</v>
      </c>
      <c r="F2744" s="5">
        <f t="shared" si="257"/>
        <v>44936.321504629632</v>
      </c>
      <c r="G2744">
        <v>6.0366999999999997</v>
      </c>
      <c r="H2744">
        <v>60.738100000000003</v>
      </c>
      <c r="I2744">
        <v>10</v>
      </c>
      <c r="J2744">
        <v>4.4000000000000004</v>
      </c>
      <c r="K2744" t="s">
        <v>23</v>
      </c>
      <c r="L2744">
        <v>23</v>
      </c>
      <c r="M2744">
        <v>56</v>
      </c>
      <c r="N2744">
        <v>11.864000000000001</v>
      </c>
      <c r="O2744">
        <v>0.31</v>
      </c>
      <c r="P2744" t="s">
        <v>24</v>
      </c>
      <c r="Q2744" t="s">
        <v>9352</v>
      </c>
      <c r="R2744" t="s">
        <v>9353</v>
      </c>
      <c r="S2744" t="s">
        <v>478</v>
      </c>
      <c r="T2744" t="b">
        <f t="shared" si="262"/>
        <v>0</v>
      </c>
      <c r="U2744" t="s">
        <v>28</v>
      </c>
      <c r="V2744">
        <v>12.3</v>
      </c>
      <c r="W2744">
        <v>1.9</v>
      </c>
      <c r="X2744">
        <v>0.155</v>
      </c>
      <c r="Y2744">
        <v>12</v>
      </c>
      <c r="Z2744" t="s">
        <v>29</v>
      </c>
      <c r="AA2744" t="s">
        <v>24</v>
      </c>
      <c r="AB2744" t="s">
        <v>24</v>
      </c>
    </row>
    <row r="2745" spans="1:28" x14ac:dyDescent="0.35">
      <c r="A2745" s="4" t="s">
        <v>9354</v>
      </c>
      <c r="B2745" s="6">
        <f t="shared" si="260"/>
        <v>44936.321504629632</v>
      </c>
      <c r="C2745" s="12">
        <f t="shared" si="258"/>
        <v>44927</v>
      </c>
      <c r="D2745" s="3">
        <f t="shared" si="259"/>
        <v>2023</v>
      </c>
      <c r="E2745" s="3" t="str">
        <f t="shared" si="261"/>
        <v>01-2023</v>
      </c>
      <c r="F2745" s="5">
        <f t="shared" si="257"/>
        <v>45664.057905092595</v>
      </c>
      <c r="G2745">
        <v>38.159300000000002</v>
      </c>
      <c r="H2745">
        <v>74.116</v>
      </c>
      <c r="I2745">
        <v>174.6</v>
      </c>
      <c r="J2745">
        <v>4.4000000000000004</v>
      </c>
      <c r="K2745" t="s">
        <v>23</v>
      </c>
      <c r="L2745">
        <v>54</v>
      </c>
      <c r="M2745">
        <v>53</v>
      </c>
      <c r="N2745">
        <v>2.238</v>
      </c>
      <c r="O2745">
        <v>0.75</v>
      </c>
      <c r="P2745" t="s">
        <v>24</v>
      </c>
      <c r="Q2745" t="s">
        <v>9355</v>
      </c>
      <c r="R2745" t="s">
        <v>9356</v>
      </c>
      <c r="S2745" t="s">
        <v>9357</v>
      </c>
      <c r="T2745" t="b">
        <f t="shared" si="262"/>
        <v>0</v>
      </c>
      <c r="U2745" t="s">
        <v>28</v>
      </c>
      <c r="V2745">
        <v>6.94</v>
      </c>
      <c r="W2745">
        <v>5.9850000000000003</v>
      </c>
      <c r="X2745">
        <v>8.8999999999999996E-2</v>
      </c>
      <c r="Y2745">
        <v>36</v>
      </c>
      <c r="Z2745" t="s">
        <v>29</v>
      </c>
      <c r="AA2745" t="s">
        <v>24</v>
      </c>
      <c r="AB2745" t="s">
        <v>24</v>
      </c>
    </row>
    <row r="2746" spans="1:28" x14ac:dyDescent="0.35">
      <c r="A2746" s="4" t="s">
        <v>3378</v>
      </c>
      <c r="B2746" s="6">
        <f t="shared" si="260"/>
        <v>45664.057905092595</v>
      </c>
      <c r="C2746" s="12">
        <f t="shared" si="258"/>
        <v>45658</v>
      </c>
      <c r="D2746" s="3">
        <f t="shared" si="259"/>
        <v>2025</v>
      </c>
      <c r="E2746" s="3" t="str">
        <f t="shared" si="261"/>
        <v>01-2025</v>
      </c>
      <c r="F2746" s="5">
        <f t="shared" si="257"/>
        <v>44935.535810185182</v>
      </c>
      <c r="G2746">
        <v>28.796399999999998</v>
      </c>
      <c r="H2746">
        <v>87.236699999999999</v>
      </c>
      <c r="I2746">
        <v>10</v>
      </c>
      <c r="J2746">
        <v>4.3</v>
      </c>
      <c r="K2746" t="s">
        <v>23</v>
      </c>
      <c r="L2746">
        <v>47</v>
      </c>
      <c r="M2746">
        <v>151</v>
      </c>
      <c r="N2746">
        <v>3.5179999999999998</v>
      </c>
      <c r="O2746">
        <v>1.03</v>
      </c>
      <c r="P2746" t="s">
        <v>24</v>
      </c>
      <c r="Q2746" t="s">
        <v>3379</v>
      </c>
      <c r="R2746" t="s">
        <v>3375</v>
      </c>
      <c r="S2746" t="s">
        <v>3380</v>
      </c>
      <c r="T2746" t="b">
        <f t="shared" si="262"/>
        <v>1</v>
      </c>
      <c r="U2746" t="s">
        <v>28</v>
      </c>
      <c r="V2746">
        <v>11.59</v>
      </c>
      <c r="W2746">
        <v>1.9179999999999999</v>
      </c>
      <c r="X2746">
        <v>9.4E-2</v>
      </c>
      <c r="Y2746">
        <v>32</v>
      </c>
      <c r="Z2746" t="s">
        <v>29</v>
      </c>
      <c r="AA2746" t="s">
        <v>24</v>
      </c>
      <c r="AB2746" t="s">
        <v>24</v>
      </c>
    </row>
    <row r="2747" spans="1:28" x14ac:dyDescent="0.35">
      <c r="A2747" s="4" t="s">
        <v>9362</v>
      </c>
      <c r="B2747" s="6">
        <f t="shared" si="260"/>
        <v>44935.535810185182</v>
      </c>
      <c r="C2747" s="12">
        <f t="shared" si="258"/>
        <v>44927</v>
      </c>
      <c r="D2747" s="3">
        <f t="shared" si="259"/>
        <v>2023</v>
      </c>
      <c r="E2747" s="3" t="str">
        <f t="shared" si="261"/>
        <v>01-2023</v>
      </c>
      <c r="F2747" s="5">
        <f t="shared" si="257"/>
        <v>45653.650740740741</v>
      </c>
      <c r="G2747">
        <v>24.298999999999999</v>
      </c>
      <c r="H2747">
        <v>98.750900000000001</v>
      </c>
      <c r="I2747">
        <v>10</v>
      </c>
      <c r="J2747">
        <v>4.2</v>
      </c>
      <c r="K2747" t="s">
        <v>23</v>
      </c>
      <c r="L2747">
        <v>29</v>
      </c>
      <c r="M2747">
        <v>87</v>
      </c>
      <c r="N2747">
        <v>4.32</v>
      </c>
      <c r="O2747">
        <v>0.68</v>
      </c>
      <c r="P2747" t="s">
        <v>24</v>
      </c>
      <c r="Q2747" t="s">
        <v>9363</v>
      </c>
      <c r="R2747" t="s">
        <v>9364</v>
      </c>
      <c r="S2747" t="s">
        <v>9365</v>
      </c>
      <c r="T2747" t="b">
        <f t="shared" si="262"/>
        <v>0</v>
      </c>
      <c r="U2747" t="s">
        <v>28</v>
      </c>
      <c r="V2747">
        <v>10.64</v>
      </c>
      <c r="W2747">
        <v>1.843</v>
      </c>
      <c r="X2747">
        <v>0.128</v>
      </c>
      <c r="Y2747">
        <v>17</v>
      </c>
      <c r="Z2747" t="s">
        <v>29</v>
      </c>
      <c r="AA2747" t="s">
        <v>24</v>
      </c>
      <c r="AB2747" t="s">
        <v>24</v>
      </c>
    </row>
    <row r="2748" spans="1:28" x14ac:dyDescent="0.35">
      <c r="A2748" s="4" t="s">
        <v>3488</v>
      </c>
      <c r="B2748" s="6">
        <f t="shared" si="260"/>
        <v>45653.650740740741</v>
      </c>
      <c r="C2748" s="12">
        <f t="shared" si="258"/>
        <v>45627</v>
      </c>
      <c r="D2748" s="3">
        <f t="shared" si="259"/>
        <v>2024</v>
      </c>
      <c r="E2748" s="3" t="str">
        <f t="shared" si="261"/>
        <v>12-2024</v>
      </c>
      <c r="F2748" s="5">
        <f t="shared" si="257"/>
        <v>44934.939826388887</v>
      </c>
      <c r="G2748">
        <v>34.505499999999998</v>
      </c>
      <c r="H2748">
        <v>74.171400000000006</v>
      </c>
      <c r="I2748">
        <v>64.259</v>
      </c>
      <c r="J2748">
        <v>4.3</v>
      </c>
      <c r="K2748" t="s">
        <v>23</v>
      </c>
      <c r="L2748">
        <v>23</v>
      </c>
      <c r="M2748">
        <v>132</v>
      </c>
      <c r="N2748">
        <v>4.1589999999999998</v>
      </c>
      <c r="O2748">
        <v>0.77</v>
      </c>
      <c r="P2748" t="s">
        <v>24</v>
      </c>
      <c r="Q2748" t="s">
        <v>3489</v>
      </c>
      <c r="R2748" t="s">
        <v>3478</v>
      </c>
      <c r="S2748" t="s">
        <v>3490</v>
      </c>
      <c r="T2748" t="b">
        <f t="shared" si="262"/>
        <v>1</v>
      </c>
      <c r="U2748" t="s">
        <v>28</v>
      </c>
      <c r="V2748">
        <v>3.24</v>
      </c>
      <c r="W2748">
        <v>7.343</v>
      </c>
      <c r="X2748">
        <v>0.13800000000000001</v>
      </c>
      <c r="Y2748">
        <v>15</v>
      </c>
      <c r="Z2748" t="s">
        <v>29</v>
      </c>
      <c r="AA2748" t="s">
        <v>24</v>
      </c>
      <c r="AB2748" t="s">
        <v>24</v>
      </c>
    </row>
    <row r="2749" spans="1:28" x14ac:dyDescent="0.35">
      <c r="A2749" s="4" t="s">
        <v>9369</v>
      </c>
      <c r="B2749" s="6">
        <f t="shared" si="260"/>
        <v>44934.939826388887</v>
      </c>
      <c r="C2749" s="12">
        <f t="shared" si="258"/>
        <v>44927</v>
      </c>
      <c r="D2749" s="3">
        <f t="shared" si="259"/>
        <v>2023</v>
      </c>
      <c r="E2749" s="3" t="str">
        <f t="shared" si="261"/>
        <v>01-2023</v>
      </c>
      <c r="F2749" s="5">
        <f t="shared" si="257"/>
        <v>44934.447905092595</v>
      </c>
      <c r="G2749">
        <v>37.058</v>
      </c>
      <c r="H2749">
        <v>71.390199999999993</v>
      </c>
      <c r="I2749">
        <v>117.646</v>
      </c>
      <c r="J2749">
        <v>4.5999999999999996</v>
      </c>
      <c r="K2749" t="s">
        <v>23</v>
      </c>
      <c r="L2749">
        <v>26</v>
      </c>
      <c r="M2749">
        <v>91</v>
      </c>
      <c r="N2749">
        <v>2.4430000000000001</v>
      </c>
      <c r="O2749">
        <v>0.7</v>
      </c>
      <c r="P2749" t="s">
        <v>24</v>
      </c>
      <c r="Q2749" t="s">
        <v>9370</v>
      </c>
      <c r="R2749" t="s">
        <v>9371</v>
      </c>
      <c r="S2749" t="s">
        <v>9372</v>
      </c>
      <c r="T2749" t="b">
        <f t="shared" si="262"/>
        <v>0</v>
      </c>
      <c r="U2749" t="s">
        <v>28</v>
      </c>
      <c r="V2749">
        <v>7.82</v>
      </c>
      <c r="W2749">
        <v>9.4689999999999994</v>
      </c>
      <c r="X2749">
        <v>0.192</v>
      </c>
      <c r="Y2749">
        <v>10</v>
      </c>
      <c r="Z2749" t="s">
        <v>29</v>
      </c>
      <c r="AA2749" t="s">
        <v>24</v>
      </c>
      <c r="AB2749" t="s">
        <v>24</v>
      </c>
    </row>
    <row r="2750" spans="1:28" x14ac:dyDescent="0.35">
      <c r="A2750" s="4" t="s">
        <v>9373</v>
      </c>
      <c r="B2750" s="6">
        <f t="shared" si="260"/>
        <v>44934.447905092595</v>
      </c>
      <c r="C2750" s="12">
        <f t="shared" si="258"/>
        <v>44927</v>
      </c>
      <c r="D2750" s="3">
        <f t="shared" si="259"/>
        <v>2023</v>
      </c>
      <c r="E2750" s="3" t="str">
        <f t="shared" si="261"/>
        <v>01-2023</v>
      </c>
      <c r="F2750" s="5">
        <f t="shared" si="257"/>
        <v>45653.572777777779</v>
      </c>
      <c r="G2750">
        <v>38.660400000000003</v>
      </c>
      <c r="H2750">
        <v>75.702699999999993</v>
      </c>
      <c r="I2750">
        <v>10</v>
      </c>
      <c r="J2750">
        <v>4.2</v>
      </c>
      <c r="K2750" t="s">
        <v>23</v>
      </c>
      <c r="L2750">
        <v>20</v>
      </c>
      <c r="M2750">
        <v>149</v>
      </c>
      <c r="N2750">
        <v>2.39</v>
      </c>
      <c r="O2750">
        <v>0.38</v>
      </c>
      <c r="P2750" t="s">
        <v>24</v>
      </c>
      <c r="Q2750" t="s">
        <v>9374</v>
      </c>
      <c r="R2750" t="s">
        <v>9375</v>
      </c>
      <c r="S2750" t="s">
        <v>9376</v>
      </c>
      <c r="T2750" t="b">
        <f t="shared" si="262"/>
        <v>0</v>
      </c>
      <c r="U2750" t="s">
        <v>28</v>
      </c>
      <c r="V2750">
        <v>9.31</v>
      </c>
      <c r="W2750">
        <v>1.9730000000000001</v>
      </c>
      <c r="X2750">
        <v>0.2</v>
      </c>
      <c r="Y2750">
        <v>7</v>
      </c>
      <c r="Z2750" t="s">
        <v>29</v>
      </c>
      <c r="AA2750" t="s">
        <v>24</v>
      </c>
      <c r="AB2750" t="s">
        <v>24</v>
      </c>
    </row>
    <row r="2751" spans="1:28" x14ac:dyDescent="0.35">
      <c r="A2751" s="4" t="s">
        <v>3491</v>
      </c>
      <c r="B2751" s="6">
        <f t="shared" si="260"/>
        <v>45653.572777777779</v>
      </c>
      <c r="C2751" s="12">
        <f t="shared" si="258"/>
        <v>45627</v>
      </c>
      <c r="D2751" s="3">
        <f t="shared" si="259"/>
        <v>2024</v>
      </c>
      <c r="E2751" s="3" t="str">
        <f t="shared" si="261"/>
        <v>12-2024</v>
      </c>
      <c r="F2751" s="5">
        <f t="shared" si="257"/>
        <v>44932.866620370369</v>
      </c>
      <c r="G2751">
        <v>36.307200000000002</v>
      </c>
      <c r="H2751">
        <v>70.789299999999997</v>
      </c>
      <c r="I2751">
        <v>102.82299999999999</v>
      </c>
      <c r="J2751">
        <v>4.3</v>
      </c>
      <c r="K2751" t="s">
        <v>23</v>
      </c>
      <c r="L2751">
        <v>30</v>
      </c>
      <c r="M2751">
        <v>174</v>
      </c>
      <c r="N2751">
        <v>2.2410000000000001</v>
      </c>
      <c r="O2751">
        <v>0.71</v>
      </c>
      <c r="P2751" t="s">
        <v>24</v>
      </c>
      <c r="Q2751" t="s">
        <v>3492</v>
      </c>
      <c r="R2751" t="s">
        <v>3493</v>
      </c>
      <c r="S2751" t="s">
        <v>3494</v>
      </c>
      <c r="T2751" t="b">
        <f t="shared" si="262"/>
        <v>1</v>
      </c>
      <c r="U2751" t="s">
        <v>28</v>
      </c>
      <c r="V2751">
        <v>9.0500000000000007</v>
      </c>
      <c r="W2751">
        <v>8.8529999999999998</v>
      </c>
      <c r="X2751">
        <v>0.14199999999999999</v>
      </c>
      <c r="Y2751">
        <v>14</v>
      </c>
      <c r="Z2751" t="s">
        <v>29</v>
      </c>
      <c r="AA2751" t="s">
        <v>24</v>
      </c>
      <c r="AB2751" t="s">
        <v>24</v>
      </c>
    </row>
    <row r="2752" spans="1:28" x14ac:dyDescent="0.35">
      <c r="A2752" s="4" t="s">
        <v>9381</v>
      </c>
      <c r="B2752" s="6">
        <f t="shared" si="260"/>
        <v>44932.866620370369</v>
      </c>
      <c r="C2752" s="12">
        <f t="shared" si="258"/>
        <v>44927</v>
      </c>
      <c r="D2752" s="3">
        <f t="shared" si="259"/>
        <v>2023</v>
      </c>
      <c r="E2752" s="3" t="str">
        <f t="shared" si="261"/>
        <v>01-2023</v>
      </c>
      <c r="F2752" s="5">
        <f t="shared" si="257"/>
        <v>45651.331747685188</v>
      </c>
      <c r="G2752">
        <v>1.9538</v>
      </c>
      <c r="H2752">
        <v>97.840999999999994</v>
      </c>
      <c r="I2752">
        <v>57.747999999999998</v>
      </c>
      <c r="J2752">
        <v>4.5</v>
      </c>
      <c r="K2752" t="s">
        <v>23</v>
      </c>
      <c r="L2752">
        <v>74</v>
      </c>
      <c r="M2752">
        <v>108</v>
      </c>
      <c r="N2752">
        <v>0.69799999999999995</v>
      </c>
      <c r="O2752">
        <v>0.68</v>
      </c>
      <c r="P2752" t="s">
        <v>24</v>
      </c>
      <c r="Q2752" t="s">
        <v>9382</v>
      </c>
      <c r="R2752" t="s">
        <v>9383</v>
      </c>
      <c r="S2752" t="s">
        <v>9384</v>
      </c>
      <c r="T2752" t="b">
        <f t="shared" si="262"/>
        <v>0</v>
      </c>
      <c r="U2752" t="s">
        <v>28</v>
      </c>
      <c r="V2752">
        <v>5.26</v>
      </c>
      <c r="W2752">
        <v>6.69</v>
      </c>
      <c r="X2752">
        <v>7.0999999999999994E-2</v>
      </c>
      <c r="Y2752">
        <v>63</v>
      </c>
      <c r="Z2752" t="s">
        <v>29</v>
      </c>
      <c r="AA2752" t="s">
        <v>24</v>
      </c>
      <c r="AB2752" t="s">
        <v>24</v>
      </c>
    </row>
    <row r="2753" spans="1:28" x14ac:dyDescent="0.35">
      <c r="A2753" s="4" t="s">
        <v>3504</v>
      </c>
      <c r="B2753" s="6">
        <f t="shared" si="260"/>
        <v>45651.331747685188</v>
      </c>
      <c r="C2753" s="12">
        <f t="shared" si="258"/>
        <v>45627</v>
      </c>
      <c r="D2753" s="3">
        <f t="shared" si="259"/>
        <v>2024</v>
      </c>
      <c r="E2753" s="3" t="str">
        <f t="shared" si="261"/>
        <v>12-2024</v>
      </c>
      <c r="F2753" s="5">
        <f t="shared" si="257"/>
        <v>44931.829560185186</v>
      </c>
      <c r="G2753">
        <v>36.450299999999999</v>
      </c>
      <c r="H2753">
        <v>70.389499999999998</v>
      </c>
      <c r="I2753">
        <v>209.31899999999999</v>
      </c>
      <c r="J2753">
        <v>4.3</v>
      </c>
      <c r="K2753" t="s">
        <v>23</v>
      </c>
      <c r="L2753">
        <v>75</v>
      </c>
      <c r="M2753">
        <v>75</v>
      </c>
      <c r="N2753">
        <v>2.1859999999999999</v>
      </c>
      <c r="O2753">
        <v>0.52</v>
      </c>
      <c r="P2753" t="s">
        <v>24</v>
      </c>
      <c r="Q2753" t="s">
        <v>3505</v>
      </c>
      <c r="R2753" t="s">
        <v>3506</v>
      </c>
      <c r="S2753" t="s">
        <v>3507</v>
      </c>
      <c r="T2753" t="b">
        <f t="shared" si="262"/>
        <v>1</v>
      </c>
      <c r="U2753" t="s">
        <v>28</v>
      </c>
      <c r="V2753">
        <v>8</v>
      </c>
      <c r="W2753">
        <v>6.9340000000000002</v>
      </c>
      <c r="X2753">
        <v>8.1000000000000003E-2</v>
      </c>
      <c r="Y2753">
        <v>43</v>
      </c>
      <c r="Z2753" t="s">
        <v>29</v>
      </c>
      <c r="AA2753" t="s">
        <v>24</v>
      </c>
      <c r="AB2753" t="s">
        <v>24</v>
      </c>
    </row>
    <row r="2754" spans="1:28" x14ac:dyDescent="0.35">
      <c r="A2754" s="4" t="s">
        <v>9389</v>
      </c>
      <c r="B2754" s="6">
        <f t="shared" si="260"/>
        <v>44931.829560185186</v>
      </c>
      <c r="C2754" s="12">
        <f t="shared" si="258"/>
        <v>44927</v>
      </c>
      <c r="D2754" s="3">
        <f t="shared" si="259"/>
        <v>2023</v>
      </c>
      <c r="E2754" s="3" t="str">
        <f t="shared" si="261"/>
        <v>01-2023</v>
      </c>
      <c r="F2754" s="5">
        <f t="shared" ref="F2754:F2817" si="263">DATEVALUE(LEFT(A2755,10))+TIMEVALUE(MID(A2755,12,8))</f>
        <v>45645.078310185185</v>
      </c>
      <c r="G2754">
        <v>38.991399999999999</v>
      </c>
      <c r="H2754">
        <v>70.593299999999999</v>
      </c>
      <c r="I2754">
        <v>10</v>
      </c>
      <c r="J2754">
        <v>4.3</v>
      </c>
      <c r="K2754" t="s">
        <v>23</v>
      </c>
      <c r="L2754">
        <v>47</v>
      </c>
      <c r="M2754">
        <v>158</v>
      </c>
      <c r="N2754">
        <v>1.0549999999999999</v>
      </c>
      <c r="O2754">
        <v>0.69</v>
      </c>
      <c r="P2754" t="s">
        <v>24</v>
      </c>
      <c r="Q2754" t="s">
        <v>9390</v>
      </c>
      <c r="R2754" t="s">
        <v>9387</v>
      </c>
      <c r="S2754" t="s">
        <v>9391</v>
      </c>
      <c r="T2754" t="b">
        <f t="shared" si="262"/>
        <v>0</v>
      </c>
      <c r="U2754" t="s">
        <v>28</v>
      </c>
      <c r="V2754">
        <v>4.9400000000000004</v>
      </c>
      <c r="W2754">
        <v>1.883</v>
      </c>
      <c r="X2754">
        <v>9.9000000000000005E-2</v>
      </c>
      <c r="Y2754">
        <v>29</v>
      </c>
      <c r="Z2754" t="s">
        <v>29</v>
      </c>
      <c r="AA2754" t="s">
        <v>24</v>
      </c>
      <c r="AB2754" t="s">
        <v>24</v>
      </c>
    </row>
    <row r="2755" spans="1:28" x14ac:dyDescent="0.35">
      <c r="A2755" s="4" t="s">
        <v>3556</v>
      </c>
      <c r="B2755" s="6">
        <f t="shared" si="260"/>
        <v>45645.078310185185</v>
      </c>
      <c r="C2755" s="12">
        <f t="shared" ref="C2755:C2818" si="264">DATE(YEAR(B2755),MONTH(B2755),1)</f>
        <v>45627</v>
      </c>
      <c r="D2755" s="3">
        <f t="shared" ref="D2755:D2818" si="265">YEAR(B2755)</f>
        <v>2024</v>
      </c>
      <c r="E2755" s="3" t="str">
        <f t="shared" si="261"/>
        <v>12-2024</v>
      </c>
      <c r="F2755" s="5">
        <f t="shared" si="263"/>
        <v>44931.244027777779</v>
      </c>
      <c r="G2755">
        <v>28.583300000000001</v>
      </c>
      <c r="H2755">
        <v>84.103700000000003</v>
      </c>
      <c r="I2755">
        <v>10</v>
      </c>
      <c r="J2755">
        <v>4.3</v>
      </c>
      <c r="K2755" t="s">
        <v>23</v>
      </c>
      <c r="L2755">
        <v>21</v>
      </c>
      <c r="M2755">
        <v>158</v>
      </c>
      <c r="N2755">
        <v>1.298</v>
      </c>
      <c r="O2755">
        <v>0.87</v>
      </c>
      <c r="P2755" t="s">
        <v>24</v>
      </c>
      <c r="Q2755" t="s">
        <v>3557</v>
      </c>
      <c r="R2755" t="s">
        <v>3558</v>
      </c>
      <c r="S2755" t="s">
        <v>3559</v>
      </c>
      <c r="T2755" t="b">
        <f t="shared" si="262"/>
        <v>1</v>
      </c>
      <c r="U2755" t="s">
        <v>28</v>
      </c>
      <c r="V2755">
        <v>6.77</v>
      </c>
      <c r="W2755">
        <v>1.8740000000000001</v>
      </c>
      <c r="X2755">
        <v>0.11600000000000001</v>
      </c>
      <c r="Y2755">
        <v>21</v>
      </c>
      <c r="Z2755" t="s">
        <v>29</v>
      </c>
      <c r="AA2755" t="s">
        <v>24</v>
      </c>
      <c r="AB2755" t="s">
        <v>24</v>
      </c>
    </row>
    <row r="2756" spans="1:28" x14ac:dyDescent="0.35">
      <c r="A2756" s="4" t="s">
        <v>9394</v>
      </c>
      <c r="B2756" s="6">
        <f t="shared" ref="B2756:B2819" si="266">DATEVALUE(LEFT($A2756,10))+TIMEVALUE(MID($A2756,12,8))</f>
        <v>44931.244027777779</v>
      </c>
      <c r="C2756" s="12">
        <f t="shared" si="264"/>
        <v>44927</v>
      </c>
      <c r="D2756" s="3">
        <f t="shared" si="265"/>
        <v>2023</v>
      </c>
      <c r="E2756" s="3" t="str">
        <f t="shared" si="261"/>
        <v>01-2023</v>
      </c>
      <c r="F2756" s="5">
        <f t="shared" si="263"/>
        <v>44931.185879629629</v>
      </c>
      <c r="G2756">
        <v>24.1249</v>
      </c>
      <c r="H2756">
        <v>95.8673</v>
      </c>
      <c r="I2756">
        <v>10.750999999999999</v>
      </c>
      <c r="J2756">
        <v>4.5</v>
      </c>
      <c r="K2756" t="s">
        <v>23</v>
      </c>
      <c r="L2756">
        <v>49</v>
      </c>
      <c r="M2756">
        <v>62</v>
      </c>
      <c r="N2756">
        <v>3.51</v>
      </c>
      <c r="O2756">
        <v>0.43</v>
      </c>
      <c r="P2756" t="s">
        <v>24</v>
      </c>
      <c r="Q2756" t="s">
        <v>9395</v>
      </c>
      <c r="R2756" t="s">
        <v>9396</v>
      </c>
      <c r="S2756" t="s">
        <v>9397</v>
      </c>
      <c r="T2756" t="b">
        <f t="shared" si="262"/>
        <v>0</v>
      </c>
      <c r="U2756" t="s">
        <v>28</v>
      </c>
      <c r="V2756">
        <v>5.47</v>
      </c>
      <c r="W2756">
        <v>4.5350000000000001</v>
      </c>
      <c r="X2756">
        <v>0.09</v>
      </c>
      <c r="Y2756">
        <v>36</v>
      </c>
      <c r="Z2756" t="s">
        <v>29</v>
      </c>
      <c r="AA2756" t="s">
        <v>24</v>
      </c>
      <c r="AB2756" t="s">
        <v>24</v>
      </c>
    </row>
    <row r="2757" spans="1:28" x14ac:dyDescent="0.35">
      <c r="A2757" s="4" t="s">
        <v>9398</v>
      </c>
      <c r="B2757" s="6">
        <f t="shared" si="266"/>
        <v>44931.185879629629</v>
      </c>
      <c r="C2757" s="12">
        <f t="shared" si="264"/>
        <v>44927</v>
      </c>
      <c r="D2757" s="3">
        <f t="shared" si="265"/>
        <v>2023</v>
      </c>
      <c r="E2757" s="3" t="str">
        <f t="shared" ref="E2757:E2820" si="267">TEXT(B2757,"mm-yyyy")</f>
        <v>01-2023</v>
      </c>
      <c r="F2757" s="5">
        <f t="shared" si="263"/>
        <v>45642.59065972222</v>
      </c>
      <c r="G2757">
        <v>37.909300000000002</v>
      </c>
      <c r="H2757">
        <v>101.1674</v>
      </c>
      <c r="I2757">
        <v>12.321</v>
      </c>
      <c r="J2757">
        <v>4.8</v>
      </c>
      <c r="K2757" t="s">
        <v>23</v>
      </c>
      <c r="L2757">
        <v>63</v>
      </c>
      <c r="M2757">
        <v>44</v>
      </c>
      <c r="N2757">
        <v>2.8109999999999999</v>
      </c>
      <c r="O2757">
        <v>0.69</v>
      </c>
      <c r="P2757" t="s">
        <v>24</v>
      </c>
      <c r="Q2757" t="s">
        <v>9399</v>
      </c>
      <c r="R2757" t="s">
        <v>9396</v>
      </c>
      <c r="S2757" t="s">
        <v>9400</v>
      </c>
      <c r="T2757" t="b">
        <f t="shared" si="262"/>
        <v>0</v>
      </c>
      <c r="U2757" t="s">
        <v>28</v>
      </c>
      <c r="V2757">
        <v>8.27</v>
      </c>
      <c r="W2757">
        <v>4.3630000000000004</v>
      </c>
      <c r="X2757">
        <v>6.0999999999999999E-2</v>
      </c>
      <c r="Y2757">
        <v>85</v>
      </c>
      <c r="Z2757" t="s">
        <v>29</v>
      </c>
      <c r="AA2757" t="s">
        <v>24</v>
      </c>
      <c r="AB2757" t="s">
        <v>24</v>
      </c>
    </row>
    <row r="2758" spans="1:28" x14ac:dyDescent="0.35">
      <c r="A2758" s="4" t="s">
        <v>3576</v>
      </c>
      <c r="B2758" s="6">
        <f t="shared" si="266"/>
        <v>45642.59065972222</v>
      </c>
      <c r="C2758" s="12">
        <f t="shared" si="264"/>
        <v>45627</v>
      </c>
      <c r="D2758" s="3">
        <f t="shared" si="265"/>
        <v>2024</v>
      </c>
      <c r="E2758" s="3" t="str">
        <f t="shared" si="267"/>
        <v>12-2024</v>
      </c>
      <c r="F2758" s="5">
        <f t="shared" si="263"/>
        <v>44930.209756944445</v>
      </c>
      <c r="G2758">
        <v>25.619299999999999</v>
      </c>
      <c r="H2758">
        <v>90.584299999999999</v>
      </c>
      <c r="I2758">
        <v>10</v>
      </c>
      <c r="J2758">
        <v>4.3</v>
      </c>
      <c r="K2758" t="s">
        <v>23</v>
      </c>
      <c r="L2758">
        <v>32</v>
      </c>
      <c r="M2758">
        <v>158</v>
      </c>
      <c r="N2758">
        <v>4.0970000000000004</v>
      </c>
      <c r="O2758">
        <v>0.79</v>
      </c>
      <c r="P2758" t="s">
        <v>24</v>
      </c>
      <c r="Q2758" t="s">
        <v>3577</v>
      </c>
      <c r="R2758" t="s">
        <v>3578</v>
      </c>
      <c r="S2758" t="s">
        <v>3579</v>
      </c>
      <c r="T2758" t="b">
        <f t="shared" si="262"/>
        <v>1</v>
      </c>
      <c r="U2758" t="s">
        <v>28</v>
      </c>
      <c r="V2758">
        <v>6.76</v>
      </c>
      <c r="W2758">
        <v>1.752</v>
      </c>
      <c r="X2758">
        <v>0.114</v>
      </c>
      <c r="Y2758">
        <v>22</v>
      </c>
      <c r="Z2758" t="s">
        <v>29</v>
      </c>
      <c r="AA2758" t="s">
        <v>24</v>
      </c>
      <c r="AB2758" t="s">
        <v>24</v>
      </c>
    </row>
    <row r="2759" spans="1:28" x14ac:dyDescent="0.35">
      <c r="A2759" s="4" t="s">
        <v>9405</v>
      </c>
      <c r="B2759" s="6">
        <f t="shared" si="266"/>
        <v>44930.209756944445</v>
      </c>
      <c r="C2759" s="12">
        <f t="shared" si="264"/>
        <v>44927</v>
      </c>
      <c r="D2759" s="3">
        <f t="shared" si="265"/>
        <v>2023</v>
      </c>
      <c r="E2759" s="3" t="str">
        <f t="shared" si="267"/>
        <v>01-2023</v>
      </c>
      <c r="F2759" s="5">
        <f t="shared" si="263"/>
        <v>45642.267476851855</v>
      </c>
      <c r="G2759">
        <v>33.223300000000002</v>
      </c>
      <c r="H2759">
        <v>87.072999999999993</v>
      </c>
      <c r="I2759">
        <v>10</v>
      </c>
      <c r="J2759">
        <v>4.0999999999999996</v>
      </c>
      <c r="K2759" t="s">
        <v>23</v>
      </c>
      <c r="L2759">
        <v>28</v>
      </c>
      <c r="M2759">
        <v>99</v>
      </c>
      <c r="N2759">
        <v>5.2519999999999998</v>
      </c>
      <c r="O2759">
        <v>0.6</v>
      </c>
      <c r="P2759" t="s">
        <v>24</v>
      </c>
      <c r="Q2759" t="s">
        <v>9406</v>
      </c>
      <c r="R2759" t="s">
        <v>9407</v>
      </c>
      <c r="S2759" t="s">
        <v>52</v>
      </c>
      <c r="T2759" t="b">
        <f t="shared" si="262"/>
        <v>0</v>
      </c>
      <c r="U2759" t="s">
        <v>28</v>
      </c>
      <c r="V2759">
        <v>10.61</v>
      </c>
      <c r="W2759">
        <v>1.9079999999999999</v>
      </c>
      <c r="X2759">
        <v>0.17499999999999999</v>
      </c>
      <c r="Y2759">
        <v>9</v>
      </c>
      <c r="Z2759" t="s">
        <v>29</v>
      </c>
      <c r="AA2759" t="s">
        <v>24</v>
      </c>
      <c r="AB2759" t="s">
        <v>24</v>
      </c>
    </row>
    <row r="2760" spans="1:28" x14ac:dyDescent="0.35">
      <c r="A2760" s="4" t="s">
        <v>3583</v>
      </c>
      <c r="B2760" s="6">
        <f t="shared" si="266"/>
        <v>45642.267476851855</v>
      </c>
      <c r="C2760" s="12">
        <f t="shared" si="264"/>
        <v>45627</v>
      </c>
      <c r="D2760" s="3">
        <f t="shared" si="265"/>
        <v>2024</v>
      </c>
      <c r="E2760" s="3" t="str">
        <f t="shared" si="267"/>
        <v>12-2024</v>
      </c>
      <c r="F2760" s="5">
        <f t="shared" si="263"/>
        <v>45641.389305555553</v>
      </c>
      <c r="G2760">
        <v>32.1325</v>
      </c>
      <c r="H2760">
        <v>69.863500000000002</v>
      </c>
      <c r="I2760">
        <v>10</v>
      </c>
      <c r="J2760">
        <v>4.3</v>
      </c>
      <c r="K2760" t="s">
        <v>23</v>
      </c>
      <c r="L2760">
        <v>32</v>
      </c>
      <c r="M2760">
        <v>210</v>
      </c>
      <c r="N2760">
        <v>2.4529999999999998</v>
      </c>
      <c r="O2760">
        <v>0.55000000000000004</v>
      </c>
      <c r="P2760" t="s">
        <v>24</v>
      </c>
      <c r="Q2760" t="s">
        <v>3584</v>
      </c>
      <c r="R2760" t="s">
        <v>3578</v>
      </c>
      <c r="S2760" t="s">
        <v>3585</v>
      </c>
      <c r="T2760" t="b">
        <f t="shared" si="262"/>
        <v>1</v>
      </c>
      <c r="U2760" t="s">
        <v>28</v>
      </c>
      <c r="V2760">
        <v>8.19</v>
      </c>
      <c r="W2760">
        <v>1.978</v>
      </c>
      <c r="X2760">
        <v>0.188</v>
      </c>
      <c r="Y2760">
        <v>8</v>
      </c>
      <c r="Z2760" t="s">
        <v>29</v>
      </c>
      <c r="AA2760" t="s">
        <v>24</v>
      </c>
      <c r="AB2760" t="s">
        <v>24</v>
      </c>
    </row>
    <row r="2761" spans="1:28" x14ac:dyDescent="0.35">
      <c r="A2761" s="4" t="s">
        <v>3590</v>
      </c>
      <c r="B2761" s="6">
        <f t="shared" si="266"/>
        <v>45641.389305555553</v>
      </c>
      <c r="C2761" s="12">
        <f t="shared" si="264"/>
        <v>45627</v>
      </c>
      <c r="D2761" s="3">
        <f t="shared" si="265"/>
        <v>2024</v>
      </c>
      <c r="E2761" s="3" t="str">
        <f t="shared" si="267"/>
        <v>12-2024</v>
      </c>
      <c r="F2761" s="5">
        <f t="shared" si="263"/>
        <v>44928.902361111112</v>
      </c>
      <c r="G2761">
        <v>36.552500000000002</v>
      </c>
      <c r="H2761">
        <v>70.995900000000006</v>
      </c>
      <c r="I2761">
        <v>116.881</v>
      </c>
      <c r="J2761">
        <v>4.3</v>
      </c>
      <c r="K2761" t="s">
        <v>23</v>
      </c>
      <c r="L2761">
        <v>21</v>
      </c>
      <c r="M2761">
        <v>195</v>
      </c>
      <c r="N2761">
        <v>2.5369999999999999</v>
      </c>
      <c r="O2761">
        <v>0.53</v>
      </c>
      <c r="P2761" t="s">
        <v>24</v>
      </c>
      <c r="Q2761" t="s">
        <v>3591</v>
      </c>
      <c r="R2761" t="s">
        <v>3588</v>
      </c>
      <c r="S2761" t="s">
        <v>3592</v>
      </c>
      <c r="T2761" t="b">
        <f t="shared" si="262"/>
        <v>1</v>
      </c>
      <c r="U2761" t="s">
        <v>28</v>
      </c>
      <c r="V2761">
        <v>10.210000000000001</v>
      </c>
      <c r="W2761">
        <v>10.57</v>
      </c>
      <c r="X2761">
        <v>0.125</v>
      </c>
      <c r="Y2761">
        <v>18</v>
      </c>
      <c r="Z2761" t="s">
        <v>29</v>
      </c>
      <c r="AA2761" t="s">
        <v>24</v>
      </c>
      <c r="AB2761" t="s">
        <v>24</v>
      </c>
    </row>
    <row r="2762" spans="1:28" x14ac:dyDescent="0.35">
      <c r="A2762" s="4" t="s">
        <v>9414</v>
      </c>
      <c r="B2762" s="6">
        <f t="shared" si="266"/>
        <v>44928.902361111112</v>
      </c>
      <c r="C2762" s="12">
        <f t="shared" si="264"/>
        <v>44927</v>
      </c>
      <c r="D2762" s="3">
        <f t="shared" si="265"/>
        <v>2023</v>
      </c>
      <c r="E2762" s="3" t="str">
        <f t="shared" si="267"/>
        <v>01-2023</v>
      </c>
      <c r="F2762" s="5">
        <f t="shared" si="263"/>
        <v>45631.188055555554</v>
      </c>
      <c r="G2762">
        <v>5.3792</v>
      </c>
      <c r="H2762">
        <v>97.068600000000004</v>
      </c>
      <c r="I2762">
        <v>18.646000000000001</v>
      </c>
      <c r="J2762">
        <v>4.4000000000000004</v>
      </c>
      <c r="K2762" t="s">
        <v>23</v>
      </c>
      <c r="L2762">
        <v>33</v>
      </c>
      <c r="M2762">
        <v>58</v>
      </c>
      <c r="N2762">
        <v>0.192</v>
      </c>
      <c r="O2762">
        <v>0.64</v>
      </c>
      <c r="P2762" t="s">
        <v>24</v>
      </c>
      <c r="Q2762" t="s">
        <v>9415</v>
      </c>
      <c r="R2762" t="s">
        <v>9410</v>
      </c>
      <c r="S2762" t="s">
        <v>6607</v>
      </c>
      <c r="T2762" t="b">
        <f t="shared" si="262"/>
        <v>0</v>
      </c>
      <c r="U2762" t="s">
        <v>28</v>
      </c>
      <c r="V2762">
        <v>7.5</v>
      </c>
      <c r="W2762">
        <v>5.1100000000000003</v>
      </c>
      <c r="X2762">
        <v>0.13400000000000001</v>
      </c>
      <c r="Y2762">
        <v>16</v>
      </c>
      <c r="Z2762" t="s">
        <v>29</v>
      </c>
      <c r="AA2762" t="s">
        <v>24</v>
      </c>
      <c r="AB2762" t="s">
        <v>24</v>
      </c>
    </row>
    <row r="2763" spans="1:28" x14ac:dyDescent="0.35">
      <c r="A2763" s="4" t="s">
        <v>3663</v>
      </c>
      <c r="B2763" s="6">
        <f t="shared" si="266"/>
        <v>45631.188055555554</v>
      </c>
      <c r="C2763" s="12">
        <f t="shared" si="264"/>
        <v>45627</v>
      </c>
      <c r="D2763" s="3">
        <f t="shared" si="265"/>
        <v>2024</v>
      </c>
      <c r="E2763" s="3" t="str">
        <f t="shared" si="267"/>
        <v>12-2024</v>
      </c>
      <c r="F2763" s="5">
        <f t="shared" si="263"/>
        <v>44928.444432870368</v>
      </c>
      <c r="G2763">
        <v>11.188499999999999</v>
      </c>
      <c r="H2763">
        <v>93.207700000000003</v>
      </c>
      <c r="I2763">
        <v>81.873000000000005</v>
      </c>
      <c r="J2763">
        <v>4.3</v>
      </c>
      <c r="K2763" t="s">
        <v>23</v>
      </c>
      <c r="L2763">
        <v>21</v>
      </c>
      <c r="M2763">
        <v>183</v>
      </c>
      <c r="N2763">
        <v>6.5720000000000001</v>
      </c>
      <c r="O2763">
        <v>0.52</v>
      </c>
      <c r="P2763" t="s">
        <v>24</v>
      </c>
      <c r="Q2763" t="s">
        <v>3664</v>
      </c>
      <c r="R2763" t="s">
        <v>3654</v>
      </c>
      <c r="S2763" t="s">
        <v>3665</v>
      </c>
      <c r="T2763" t="b">
        <f t="shared" si="262"/>
        <v>1</v>
      </c>
      <c r="U2763" t="s">
        <v>28</v>
      </c>
      <c r="V2763">
        <v>7.27</v>
      </c>
      <c r="W2763">
        <v>9.391</v>
      </c>
      <c r="X2763">
        <v>0.154</v>
      </c>
      <c r="Y2763">
        <v>12</v>
      </c>
      <c r="Z2763" t="s">
        <v>29</v>
      </c>
      <c r="AA2763" t="s">
        <v>24</v>
      </c>
      <c r="AB2763" t="s">
        <v>24</v>
      </c>
    </row>
    <row r="2764" spans="1:28" x14ac:dyDescent="0.35">
      <c r="A2764" s="4" t="s">
        <v>9420</v>
      </c>
      <c r="B2764" s="6">
        <f t="shared" si="266"/>
        <v>44928.444432870368</v>
      </c>
      <c r="C2764" s="12">
        <f t="shared" si="264"/>
        <v>44927</v>
      </c>
      <c r="D2764" s="3">
        <f t="shared" si="265"/>
        <v>2023</v>
      </c>
      <c r="E2764" s="3" t="str">
        <f t="shared" si="267"/>
        <v>01-2023</v>
      </c>
      <c r="F2764" s="5">
        <f t="shared" si="263"/>
        <v>45624.078460648147</v>
      </c>
      <c r="G2764">
        <v>5.4686000000000003</v>
      </c>
      <c r="H2764">
        <v>97.117800000000003</v>
      </c>
      <c r="I2764">
        <v>10</v>
      </c>
      <c r="J2764">
        <v>5</v>
      </c>
      <c r="K2764" t="s">
        <v>23</v>
      </c>
      <c r="L2764">
        <v>56</v>
      </c>
      <c r="M2764">
        <v>35</v>
      </c>
      <c r="N2764">
        <v>0.29299999999999998</v>
      </c>
      <c r="O2764">
        <v>0.87</v>
      </c>
      <c r="P2764" t="s">
        <v>24</v>
      </c>
      <c r="Q2764" t="s">
        <v>9421</v>
      </c>
      <c r="R2764" t="s">
        <v>9422</v>
      </c>
      <c r="S2764" t="s">
        <v>9423</v>
      </c>
      <c r="T2764" t="b">
        <f t="shared" si="262"/>
        <v>0</v>
      </c>
      <c r="U2764" t="s">
        <v>28</v>
      </c>
      <c r="V2764">
        <v>5.16</v>
      </c>
      <c r="W2764">
        <v>1.748</v>
      </c>
      <c r="X2764">
        <v>0.107</v>
      </c>
      <c r="Y2764">
        <v>28</v>
      </c>
      <c r="Z2764" t="s">
        <v>29</v>
      </c>
      <c r="AA2764" t="s">
        <v>24</v>
      </c>
      <c r="AB2764" t="s">
        <v>24</v>
      </c>
    </row>
    <row r="2765" spans="1:28" x14ac:dyDescent="0.35">
      <c r="A2765" s="4" t="s">
        <v>3693</v>
      </c>
      <c r="B2765" s="6">
        <f t="shared" si="266"/>
        <v>45624.078460648147</v>
      </c>
      <c r="C2765" s="12">
        <f t="shared" si="264"/>
        <v>45597</v>
      </c>
      <c r="D2765" s="3">
        <f t="shared" si="265"/>
        <v>2024</v>
      </c>
      <c r="E2765" s="3" t="str">
        <f t="shared" si="267"/>
        <v>11-2024</v>
      </c>
      <c r="F2765" s="5">
        <f t="shared" si="263"/>
        <v>44927.915972222225</v>
      </c>
      <c r="G2765">
        <v>25.372299999999999</v>
      </c>
      <c r="H2765">
        <v>94.820899999999995</v>
      </c>
      <c r="I2765">
        <v>105.396</v>
      </c>
      <c r="J2765">
        <v>4.3</v>
      </c>
      <c r="K2765" t="s">
        <v>23</v>
      </c>
      <c r="L2765">
        <v>35</v>
      </c>
      <c r="M2765">
        <v>109</v>
      </c>
      <c r="N2765">
        <v>4.1479999999999997</v>
      </c>
      <c r="O2765">
        <v>0.66</v>
      </c>
      <c r="P2765" t="s">
        <v>24</v>
      </c>
      <c r="Q2765" t="s">
        <v>3694</v>
      </c>
      <c r="R2765" t="s">
        <v>3695</v>
      </c>
      <c r="S2765" t="s">
        <v>3696</v>
      </c>
      <c r="T2765" t="b">
        <f t="shared" si="262"/>
        <v>1</v>
      </c>
      <c r="U2765" t="s">
        <v>28</v>
      </c>
      <c r="V2765">
        <v>9.32</v>
      </c>
      <c r="W2765">
        <v>7.4720000000000004</v>
      </c>
      <c r="X2765">
        <v>0.114</v>
      </c>
      <c r="Y2765">
        <v>22</v>
      </c>
      <c r="Z2765" t="s">
        <v>29</v>
      </c>
      <c r="AA2765" t="s">
        <v>24</v>
      </c>
      <c r="AB2765" t="s">
        <v>24</v>
      </c>
    </row>
    <row r="2766" spans="1:28" x14ac:dyDescent="0.35">
      <c r="A2766" s="4" t="s">
        <v>9428</v>
      </c>
      <c r="B2766" s="6">
        <f t="shared" si="266"/>
        <v>44927.915972222225</v>
      </c>
      <c r="C2766" s="12">
        <f t="shared" si="264"/>
        <v>44927</v>
      </c>
      <c r="D2766" s="3">
        <f t="shared" si="265"/>
        <v>2023</v>
      </c>
      <c r="E2766" s="3" t="str">
        <f t="shared" si="267"/>
        <v>01-2023</v>
      </c>
      <c r="F2766" s="5">
        <f t="shared" si="263"/>
        <v>45623.534803240742</v>
      </c>
      <c r="G2766">
        <v>38.039900000000003</v>
      </c>
      <c r="H2766">
        <v>72.357299999999995</v>
      </c>
      <c r="I2766">
        <v>117.822</v>
      </c>
      <c r="J2766">
        <v>4</v>
      </c>
      <c r="K2766" t="s">
        <v>23</v>
      </c>
      <c r="L2766">
        <v>26</v>
      </c>
      <c r="M2766">
        <v>126</v>
      </c>
      <c r="N2766">
        <v>1.5</v>
      </c>
      <c r="O2766">
        <v>0.86</v>
      </c>
      <c r="P2766" t="s">
        <v>24</v>
      </c>
      <c r="Q2766" t="s">
        <v>9429</v>
      </c>
      <c r="R2766" t="s">
        <v>9430</v>
      </c>
      <c r="S2766" t="s">
        <v>7462</v>
      </c>
      <c r="T2766" t="b">
        <f t="shared" si="262"/>
        <v>0</v>
      </c>
      <c r="U2766" t="s">
        <v>28</v>
      </c>
      <c r="V2766">
        <v>6.87</v>
      </c>
      <c r="W2766">
        <v>9.8680000000000003</v>
      </c>
      <c r="X2766">
        <v>0.19600000000000001</v>
      </c>
      <c r="Y2766">
        <v>7</v>
      </c>
      <c r="Z2766" t="s">
        <v>29</v>
      </c>
      <c r="AA2766" t="s">
        <v>24</v>
      </c>
      <c r="AB2766" t="s">
        <v>24</v>
      </c>
    </row>
    <row r="2767" spans="1:28" x14ac:dyDescent="0.35">
      <c r="A2767" s="4" t="s">
        <v>3701</v>
      </c>
      <c r="B2767" s="6">
        <f t="shared" si="266"/>
        <v>45623.534803240742</v>
      </c>
      <c r="C2767" s="12">
        <f t="shared" si="264"/>
        <v>45597</v>
      </c>
      <c r="D2767" s="3">
        <f t="shared" si="265"/>
        <v>2024</v>
      </c>
      <c r="E2767" s="3" t="str">
        <f t="shared" si="267"/>
        <v>11-2024</v>
      </c>
      <c r="F2767" s="5">
        <f t="shared" si="263"/>
        <v>44927.543715277781</v>
      </c>
      <c r="G2767">
        <v>24.6737</v>
      </c>
      <c r="H2767">
        <v>93.521900000000002</v>
      </c>
      <c r="I2767">
        <v>57.064999999999998</v>
      </c>
      <c r="J2767">
        <v>4.3</v>
      </c>
      <c r="K2767" t="s">
        <v>23</v>
      </c>
      <c r="L2767">
        <v>36</v>
      </c>
      <c r="M2767">
        <v>75</v>
      </c>
      <c r="N2767">
        <v>3.6829999999999998</v>
      </c>
      <c r="O2767">
        <v>0.55000000000000004</v>
      </c>
      <c r="P2767" t="s">
        <v>24</v>
      </c>
      <c r="Q2767" t="s">
        <v>3702</v>
      </c>
      <c r="R2767" t="s">
        <v>3703</v>
      </c>
      <c r="S2767" t="s">
        <v>3704</v>
      </c>
      <c r="T2767" t="b">
        <f t="shared" si="262"/>
        <v>1</v>
      </c>
      <c r="U2767" t="s">
        <v>28</v>
      </c>
      <c r="V2767">
        <v>9.84</v>
      </c>
      <c r="W2767">
        <v>5.8339999999999996</v>
      </c>
      <c r="X2767">
        <v>0.109</v>
      </c>
      <c r="Y2767">
        <v>24</v>
      </c>
      <c r="Z2767" t="s">
        <v>29</v>
      </c>
      <c r="AA2767" t="s">
        <v>24</v>
      </c>
      <c r="AB2767" t="s">
        <v>24</v>
      </c>
    </row>
    <row r="2768" spans="1:28" x14ac:dyDescent="0.35">
      <c r="A2768" s="4" t="s">
        <v>9434</v>
      </c>
      <c r="B2768" s="6">
        <f t="shared" si="266"/>
        <v>44927.543715277781</v>
      </c>
      <c r="C2768" s="12">
        <f t="shared" si="264"/>
        <v>44927</v>
      </c>
      <c r="D2768" s="3">
        <f t="shared" si="265"/>
        <v>2023</v>
      </c>
      <c r="E2768" s="3" t="str">
        <f t="shared" si="267"/>
        <v>01-2023</v>
      </c>
      <c r="F2768" s="5">
        <f t="shared" si="263"/>
        <v>45618.045300925929</v>
      </c>
      <c r="G2768">
        <v>36.691000000000003</v>
      </c>
      <c r="H2768">
        <v>76.995800000000003</v>
      </c>
      <c r="I2768">
        <v>98.403000000000006</v>
      </c>
      <c r="J2768">
        <v>4.3</v>
      </c>
      <c r="K2768" t="s">
        <v>23</v>
      </c>
      <c r="L2768">
        <v>46</v>
      </c>
      <c r="M2768">
        <v>97</v>
      </c>
      <c r="N2768">
        <v>4.3029999999999999</v>
      </c>
      <c r="O2768">
        <v>0.86</v>
      </c>
      <c r="P2768" t="s">
        <v>24</v>
      </c>
      <c r="Q2768" t="s">
        <v>9435</v>
      </c>
      <c r="R2768" t="s">
        <v>9430</v>
      </c>
      <c r="S2768" t="s">
        <v>9436</v>
      </c>
      <c r="T2768" t="b">
        <f t="shared" si="262"/>
        <v>0</v>
      </c>
      <c r="U2768" t="s">
        <v>28</v>
      </c>
      <c r="V2768">
        <v>7.99</v>
      </c>
      <c r="W2768">
        <v>7.9160000000000004</v>
      </c>
      <c r="X2768">
        <v>0.106</v>
      </c>
      <c r="Y2768">
        <v>25</v>
      </c>
      <c r="Z2768" t="s">
        <v>29</v>
      </c>
      <c r="AA2768" t="s">
        <v>24</v>
      </c>
      <c r="AB2768" t="s">
        <v>24</v>
      </c>
    </row>
    <row r="2769" spans="1:28" x14ac:dyDescent="0.35">
      <c r="A2769" s="4" t="s">
        <v>3748</v>
      </c>
      <c r="B2769" s="6">
        <f t="shared" si="266"/>
        <v>45618.045300925929</v>
      </c>
      <c r="C2769" s="12">
        <f t="shared" si="264"/>
        <v>45597</v>
      </c>
      <c r="D2769" s="3">
        <f t="shared" si="265"/>
        <v>2024</v>
      </c>
      <c r="E2769" s="3" t="str">
        <f t="shared" si="267"/>
        <v>11-2024</v>
      </c>
      <c r="F2769" s="5">
        <f t="shared" si="263"/>
        <v>44927.227187500001</v>
      </c>
      <c r="G2769">
        <v>36.520600000000002</v>
      </c>
      <c r="H2769">
        <v>71.171300000000002</v>
      </c>
      <c r="I2769">
        <v>102.84399999999999</v>
      </c>
      <c r="J2769">
        <v>4.3</v>
      </c>
      <c r="K2769" t="s">
        <v>23</v>
      </c>
      <c r="L2769">
        <v>43</v>
      </c>
      <c r="M2769">
        <v>96</v>
      </c>
      <c r="N2769">
        <v>2.2450000000000001</v>
      </c>
      <c r="O2769">
        <v>0.97</v>
      </c>
      <c r="P2769" t="s">
        <v>24</v>
      </c>
      <c r="Q2769" t="s">
        <v>3749</v>
      </c>
      <c r="R2769" t="s">
        <v>3735</v>
      </c>
      <c r="S2769" t="s">
        <v>3750</v>
      </c>
      <c r="T2769" t="b">
        <f t="shared" si="262"/>
        <v>1</v>
      </c>
      <c r="U2769" t="s">
        <v>28</v>
      </c>
      <c r="V2769">
        <v>9.2100000000000009</v>
      </c>
      <c r="W2769">
        <v>8.6489999999999991</v>
      </c>
      <c r="X2769">
        <v>0.106</v>
      </c>
      <c r="Y2769">
        <v>25</v>
      </c>
      <c r="Z2769" t="s">
        <v>29</v>
      </c>
      <c r="AA2769" t="s">
        <v>24</v>
      </c>
      <c r="AB2769" t="s">
        <v>24</v>
      </c>
    </row>
    <row r="2770" spans="1:28" x14ac:dyDescent="0.35">
      <c r="A2770" s="4" t="s">
        <v>9440</v>
      </c>
      <c r="B2770" s="6">
        <f t="shared" si="266"/>
        <v>44927.227187500001</v>
      </c>
      <c r="C2770" s="12">
        <f t="shared" si="264"/>
        <v>44927</v>
      </c>
      <c r="D2770" s="3">
        <f t="shared" si="265"/>
        <v>2023</v>
      </c>
      <c r="E2770" s="3" t="str">
        <f t="shared" si="267"/>
        <v>01-2023</v>
      </c>
      <c r="F2770" s="5">
        <f t="shared" si="263"/>
        <v>45612.967557870368</v>
      </c>
      <c r="G2770">
        <v>17.453499999999998</v>
      </c>
      <c r="H2770">
        <v>93.424800000000005</v>
      </c>
      <c r="I2770">
        <v>39.85</v>
      </c>
      <c r="J2770">
        <v>4.7</v>
      </c>
      <c r="K2770" t="s">
        <v>23</v>
      </c>
      <c r="L2770">
        <v>45</v>
      </c>
      <c r="M2770">
        <v>85</v>
      </c>
      <c r="N2770">
        <v>3.4590000000000001</v>
      </c>
      <c r="O2770">
        <v>0.5</v>
      </c>
      <c r="P2770" t="s">
        <v>24</v>
      </c>
      <c r="Q2770" t="s">
        <v>9441</v>
      </c>
      <c r="R2770" t="s">
        <v>9439</v>
      </c>
      <c r="S2770" t="s">
        <v>9442</v>
      </c>
      <c r="T2770" t="b">
        <f t="shared" si="262"/>
        <v>0</v>
      </c>
      <c r="U2770" t="s">
        <v>28</v>
      </c>
      <c r="V2770">
        <v>8.67</v>
      </c>
      <c r="W2770">
        <v>7.1989999999999998</v>
      </c>
      <c r="X2770">
        <v>9.7000000000000003E-2</v>
      </c>
      <c r="Y2770">
        <v>33</v>
      </c>
      <c r="Z2770" t="s">
        <v>29</v>
      </c>
      <c r="AA2770" t="s">
        <v>24</v>
      </c>
      <c r="AB2770" t="s">
        <v>24</v>
      </c>
    </row>
    <row r="2771" spans="1:28" x14ac:dyDescent="0.35">
      <c r="A2771" s="4" t="s">
        <v>3792</v>
      </c>
      <c r="B2771" s="6">
        <f t="shared" si="266"/>
        <v>45612.967557870368</v>
      </c>
      <c r="C2771" s="12">
        <f t="shared" si="264"/>
        <v>45597</v>
      </c>
      <c r="D2771" s="3">
        <f t="shared" si="265"/>
        <v>2024</v>
      </c>
      <c r="E2771" s="3" t="str">
        <f t="shared" si="267"/>
        <v>11-2024</v>
      </c>
      <c r="F2771" s="5">
        <f t="shared" si="263"/>
        <v>44925.882361111115</v>
      </c>
      <c r="G2771">
        <v>36.659700000000001</v>
      </c>
      <c r="H2771">
        <v>71.036500000000004</v>
      </c>
      <c r="I2771">
        <v>203.964</v>
      </c>
      <c r="J2771">
        <v>4.3</v>
      </c>
      <c r="K2771" t="s">
        <v>23</v>
      </c>
      <c r="L2771">
        <v>62</v>
      </c>
      <c r="M2771">
        <v>66</v>
      </c>
      <c r="N2771">
        <v>2.0680000000000001</v>
      </c>
      <c r="O2771">
        <v>0.88</v>
      </c>
      <c r="P2771" t="s">
        <v>24</v>
      </c>
      <c r="Q2771" t="s">
        <v>3793</v>
      </c>
      <c r="R2771" t="s">
        <v>3790</v>
      </c>
      <c r="S2771" t="s">
        <v>3794</v>
      </c>
      <c r="T2771" t="b">
        <f t="shared" si="262"/>
        <v>1</v>
      </c>
      <c r="U2771" t="s">
        <v>28</v>
      </c>
      <c r="V2771">
        <v>6.71</v>
      </c>
      <c r="W2771">
        <v>7.14</v>
      </c>
      <c r="X2771">
        <v>9.1999999999999998E-2</v>
      </c>
      <c r="Y2771">
        <v>33</v>
      </c>
      <c r="Z2771" t="s">
        <v>29</v>
      </c>
      <c r="AA2771" t="s">
        <v>24</v>
      </c>
      <c r="AB2771" t="s">
        <v>24</v>
      </c>
    </row>
    <row r="2772" spans="1:28" x14ac:dyDescent="0.35">
      <c r="A2772" s="4" t="s">
        <v>9447</v>
      </c>
      <c r="B2772" s="6">
        <f t="shared" si="266"/>
        <v>44925.882361111115</v>
      </c>
      <c r="C2772" s="12">
        <f t="shared" si="264"/>
        <v>44896</v>
      </c>
      <c r="D2772" s="3">
        <f t="shared" si="265"/>
        <v>2022</v>
      </c>
      <c r="E2772" s="3" t="str">
        <f t="shared" si="267"/>
        <v>12-2022</v>
      </c>
      <c r="F2772" s="5">
        <f t="shared" si="263"/>
        <v>44925.342592592591</v>
      </c>
      <c r="G2772">
        <v>1.0693999999999999</v>
      </c>
      <c r="H2772">
        <v>96.943200000000004</v>
      </c>
      <c r="I2772">
        <v>10</v>
      </c>
      <c r="J2772">
        <v>4.2</v>
      </c>
      <c r="K2772" t="s">
        <v>23</v>
      </c>
      <c r="L2772">
        <v>16</v>
      </c>
      <c r="M2772">
        <v>205</v>
      </c>
      <c r="N2772">
        <v>0.67400000000000004</v>
      </c>
      <c r="O2772">
        <v>0.64</v>
      </c>
      <c r="P2772" t="s">
        <v>24</v>
      </c>
      <c r="Q2772" t="s">
        <v>9448</v>
      </c>
      <c r="R2772" t="s">
        <v>9449</v>
      </c>
      <c r="S2772" t="s">
        <v>9450</v>
      </c>
      <c r="T2772" t="b">
        <f t="shared" si="262"/>
        <v>0</v>
      </c>
      <c r="U2772" t="s">
        <v>28</v>
      </c>
      <c r="V2772">
        <v>4.51</v>
      </c>
      <c r="W2772">
        <v>1.9470000000000001</v>
      </c>
      <c r="X2772">
        <v>0.26400000000000001</v>
      </c>
      <c r="Y2772">
        <v>4</v>
      </c>
      <c r="Z2772" t="s">
        <v>29</v>
      </c>
      <c r="AA2772" t="s">
        <v>24</v>
      </c>
      <c r="AB2772" t="s">
        <v>24</v>
      </c>
    </row>
    <row r="2773" spans="1:28" x14ac:dyDescent="0.35">
      <c r="A2773" s="4" t="s">
        <v>9451</v>
      </c>
      <c r="B2773" s="6">
        <f t="shared" si="266"/>
        <v>44925.342592592591</v>
      </c>
      <c r="C2773" s="12">
        <f t="shared" si="264"/>
        <v>44896</v>
      </c>
      <c r="D2773" s="3">
        <f t="shared" si="265"/>
        <v>2022</v>
      </c>
      <c r="E2773" s="3" t="str">
        <f t="shared" si="267"/>
        <v>12-2022</v>
      </c>
      <c r="F2773" s="5">
        <f t="shared" si="263"/>
        <v>44925.222037037034</v>
      </c>
      <c r="G2773">
        <v>21.917000000000002</v>
      </c>
      <c r="H2773">
        <v>94.467299999999994</v>
      </c>
      <c r="I2773">
        <v>99.727999999999994</v>
      </c>
      <c r="J2773">
        <v>4.2</v>
      </c>
      <c r="K2773" t="s">
        <v>23</v>
      </c>
      <c r="L2773">
        <v>20</v>
      </c>
      <c r="M2773">
        <v>165</v>
      </c>
      <c r="N2773">
        <v>2.64</v>
      </c>
      <c r="O2773">
        <v>0.33</v>
      </c>
      <c r="P2773" t="s">
        <v>24</v>
      </c>
      <c r="Q2773" t="s">
        <v>9452</v>
      </c>
      <c r="R2773" t="s">
        <v>9453</v>
      </c>
      <c r="S2773" t="s">
        <v>4148</v>
      </c>
      <c r="T2773" t="b">
        <f t="shared" si="262"/>
        <v>0</v>
      </c>
      <c r="U2773" t="s">
        <v>28</v>
      </c>
      <c r="V2773">
        <v>15.92</v>
      </c>
      <c r="W2773">
        <v>13.518000000000001</v>
      </c>
      <c r="X2773">
        <v>0.17599999999999999</v>
      </c>
      <c r="Y2773">
        <v>9</v>
      </c>
      <c r="Z2773" t="s">
        <v>29</v>
      </c>
      <c r="AA2773" t="s">
        <v>24</v>
      </c>
      <c r="AB2773" t="s">
        <v>24</v>
      </c>
    </row>
    <row r="2774" spans="1:28" x14ac:dyDescent="0.35">
      <c r="A2774" s="4" t="s">
        <v>9454</v>
      </c>
      <c r="B2774" s="6">
        <f t="shared" si="266"/>
        <v>44925.222037037034</v>
      </c>
      <c r="C2774" s="12">
        <f t="shared" si="264"/>
        <v>44896</v>
      </c>
      <c r="D2774" s="3">
        <f t="shared" si="265"/>
        <v>2022</v>
      </c>
      <c r="E2774" s="3" t="str">
        <f t="shared" si="267"/>
        <v>12-2022</v>
      </c>
      <c r="F2774" s="5">
        <f t="shared" si="263"/>
        <v>44925.162094907406</v>
      </c>
      <c r="G2774">
        <v>0.81079999999999997</v>
      </c>
      <c r="H2774">
        <v>99.731399999999994</v>
      </c>
      <c r="I2774">
        <v>152.994</v>
      </c>
      <c r="J2774">
        <v>4.2</v>
      </c>
      <c r="K2774" t="s">
        <v>23</v>
      </c>
      <c r="L2774">
        <v>20</v>
      </c>
      <c r="M2774">
        <v>92</v>
      </c>
      <c r="N2774">
        <v>1.3939999999999999</v>
      </c>
      <c r="O2774">
        <v>0.65</v>
      </c>
      <c r="P2774" t="s">
        <v>24</v>
      </c>
      <c r="Q2774" t="s">
        <v>9455</v>
      </c>
      <c r="R2774" t="s">
        <v>9449</v>
      </c>
      <c r="S2774" t="s">
        <v>9456</v>
      </c>
      <c r="T2774" t="b">
        <f t="shared" si="262"/>
        <v>0</v>
      </c>
      <c r="U2774" t="s">
        <v>28</v>
      </c>
      <c r="V2774">
        <v>7.61</v>
      </c>
      <c r="W2774">
        <v>8.1509999999999998</v>
      </c>
      <c r="X2774">
        <v>0.17599999999999999</v>
      </c>
      <c r="Y2774">
        <v>9</v>
      </c>
      <c r="Z2774" t="s">
        <v>29</v>
      </c>
      <c r="AA2774" t="s">
        <v>24</v>
      </c>
      <c r="AB2774" t="s">
        <v>24</v>
      </c>
    </row>
    <row r="2775" spans="1:28" x14ac:dyDescent="0.35">
      <c r="A2775" s="4" t="s">
        <v>9457</v>
      </c>
      <c r="B2775" s="6">
        <f t="shared" si="266"/>
        <v>44925.162094907406</v>
      </c>
      <c r="C2775" s="12">
        <f t="shared" si="264"/>
        <v>44896</v>
      </c>
      <c r="D2775" s="3">
        <f t="shared" si="265"/>
        <v>2022</v>
      </c>
      <c r="E2775" s="3" t="str">
        <f t="shared" si="267"/>
        <v>12-2022</v>
      </c>
      <c r="F2775" s="5">
        <f t="shared" si="263"/>
        <v>45595.994120370371</v>
      </c>
      <c r="G2775">
        <v>3.7425000000000002</v>
      </c>
      <c r="H2775">
        <v>97.772499999999994</v>
      </c>
      <c r="I2775">
        <v>10</v>
      </c>
      <c r="J2775">
        <v>4.7</v>
      </c>
      <c r="K2775" t="s">
        <v>23</v>
      </c>
      <c r="L2775">
        <v>14</v>
      </c>
      <c r="M2775">
        <v>126</v>
      </c>
      <c r="N2775">
        <v>1.69</v>
      </c>
      <c r="O2775">
        <v>0.81</v>
      </c>
      <c r="P2775" t="s">
        <v>24</v>
      </c>
      <c r="Q2775" t="s">
        <v>9458</v>
      </c>
      <c r="R2775" t="s">
        <v>9459</v>
      </c>
      <c r="S2775" t="s">
        <v>9460</v>
      </c>
      <c r="T2775" t="b">
        <f t="shared" si="262"/>
        <v>0</v>
      </c>
      <c r="U2775" t="s">
        <v>28</v>
      </c>
      <c r="V2775">
        <v>6.02</v>
      </c>
      <c r="W2775">
        <v>1.9059999999999999</v>
      </c>
      <c r="X2775">
        <v>0.27600000000000002</v>
      </c>
      <c r="Y2775">
        <v>6</v>
      </c>
      <c r="Z2775" t="s">
        <v>29</v>
      </c>
      <c r="AA2775" t="s">
        <v>24</v>
      </c>
      <c r="AB2775" t="s">
        <v>24</v>
      </c>
    </row>
    <row r="2776" spans="1:28" x14ac:dyDescent="0.35">
      <c r="A2776" s="4" t="s">
        <v>3964</v>
      </c>
      <c r="B2776" s="6">
        <f t="shared" si="266"/>
        <v>45595.994120370371</v>
      </c>
      <c r="C2776" s="12">
        <f t="shared" si="264"/>
        <v>45566</v>
      </c>
      <c r="D2776" s="3">
        <f t="shared" si="265"/>
        <v>2024</v>
      </c>
      <c r="E2776" s="3" t="str">
        <f t="shared" si="267"/>
        <v>10-2024</v>
      </c>
      <c r="F2776" s="5">
        <f t="shared" si="263"/>
        <v>45571.12096064815</v>
      </c>
      <c r="G2776">
        <v>28.324999999999999</v>
      </c>
      <c r="H2776">
        <v>67.016199999999998</v>
      </c>
      <c r="I2776">
        <v>10</v>
      </c>
      <c r="J2776">
        <v>4.3</v>
      </c>
      <c r="K2776" t="s">
        <v>23</v>
      </c>
      <c r="L2776">
        <v>49</v>
      </c>
      <c r="M2776">
        <v>131</v>
      </c>
      <c r="N2776">
        <v>9.2579999999999991</v>
      </c>
      <c r="O2776">
        <v>0.44</v>
      </c>
      <c r="P2776" t="s">
        <v>24</v>
      </c>
      <c r="Q2776" t="s">
        <v>3965</v>
      </c>
      <c r="R2776" t="s">
        <v>3966</v>
      </c>
      <c r="S2776" t="s">
        <v>3967</v>
      </c>
      <c r="T2776" t="b">
        <f t="shared" si="262"/>
        <v>1</v>
      </c>
      <c r="U2776" t="s">
        <v>28</v>
      </c>
      <c r="V2776">
        <v>11.04</v>
      </c>
      <c r="W2776">
        <v>1.915</v>
      </c>
      <c r="X2776">
        <v>8.3000000000000004E-2</v>
      </c>
      <c r="Y2776">
        <v>41</v>
      </c>
      <c r="Z2776" t="s">
        <v>29</v>
      </c>
      <c r="AA2776" t="s">
        <v>24</v>
      </c>
      <c r="AB2776" t="s">
        <v>24</v>
      </c>
    </row>
    <row r="2777" spans="1:28" x14ac:dyDescent="0.35">
      <c r="A2777" s="4" t="s">
        <v>4125</v>
      </c>
      <c r="B2777" s="6">
        <f t="shared" si="266"/>
        <v>45571.12096064815</v>
      </c>
      <c r="C2777" s="12">
        <f t="shared" si="264"/>
        <v>45566</v>
      </c>
      <c r="D2777" s="3">
        <f t="shared" si="265"/>
        <v>2024</v>
      </c>
      <c r="E2777" s="3" t="str">
        <f t="shared" si="267"/>
        <v>10-2024</v>
      </c>
      <c r="F2777" s="5">
        <f t="shared" si="263"/>
        <v>44923.179212962961</v>
      </c>
      <c r="G2777">
        <v>36.475499999999997</v>
      </c>
      <c r="H2777">
        <v>70.412700000000001</v>
      </c>
      <c r="I2777">
        <v>201.54400000000001</v>
      </c>
      <c r="J2777">
        <v>4.3</v>
      </c>
      <c r="K2777" t="s">
        <v>23</v>
      </c>
      <c r="L2777">
        <v>39</v>
      </c>
      <c r="M2777">
        <v>244</v>
      </c>
      <c r="N2777">
        <v>1.9450000000000001</v>
      </c>
      <c r="O2777">
        <v>0.56000000000000005</v>
      </c>
      <c r="P2777" t="s">
        <v>24</v>
      </c>
      <c r="Q2777" t="s">
        <v>4126</v>
      </c>
      <c r="R2777" t="s">
        <v>4127</v>
      </c>
      <c r="S2777" t="s">
        <v>4128</v>
      </c>
      <c r="T2777" t="b">
        <f t="shared" si="262"/>
        <v>1</v>
      </c>
      <c r="U2777" t="s">
        <v>28</v>
      </c>
      <c r="V2777">
        <v>8.3800000000000008</v>
      </c>
      <c r="W2777">
        <v>9.3320000000000007</v>
      </c>
      <c r="X2777">
        <v>0.17699999999999999</v>
      </c>
      <c r="Y2777">
        <v>9</v>
      </c>
      <c r="Z2777" t="s">
        <v>29</v>
      </c>
      <c r="AA2777" t="s">
        <v>24</v>
      </c>
      <c r="AB2777" t="s">
        <v>24</v>
      </c>
    </row>
    <row r="2778" spans="1:28" x14ac:dyDescent="0.35">
      <c r="A2778" s="4" t="s">
        <v>9468</v>
      </c>
      <c r="B2778" s="6">
        <f t="shared" si="266"/>
        <v>44923.179212962961</v>
      </c>
      <c r="C2778" s="12">
        <f t="shared" si="264"/>
        <v>44896</v>
      </c>
      <c r="D2778" s="3">
        <f t="shared" si="265"/>
        <v>2022</v>
      </c>
      <c r="E2778" s="3" t="str">
        <f t="shared" si="267"/>
        <v>12-2022</v>
      </c>
      <c r="F2778" s="5">
        <f t="shared" si="263"/>
        <v>44923.018391203703</v>
      </c>
      <c r="G2778">
        <v>23.216100000000001</v>
      </c>
      <c r="H2778">
        <v>94.14</v>
      </c>
      <c r="I2778">
        <v>51.119</v>
      </c>
      <c r="J2778">
        <v>4.5</v>
      </c>
      <c r="K2778" t="s">
        <v>23</v>
      </c>
      <c r="L2778">
        <v>57</v>
      </c>
      <c r="M2778">
        <v>110</v>
      </c>
      <c r="N2778">
        <v>2.3639999999999999</v>
      </c>
      <c r="O2778">
        <v>0.73</v>
      </c>
      <c r="P2778" t="s">
        <v>24</v>
      </c>
      <c r="Q2778" t="s">
        <v>9469</v>
      </c>
      <c r="R2778" t="s">
        <v>9470</v>
      </c>
      <c r="S2778" t="s">
        <v>9471</v>
      </c>
      <c r="T2778" t="b">
        <f t="shared" si="262"/>
        <v>0</v>
      </c>
      <c r="U2778" t="s">
        <v>28</v>
      </c>
      <c r="V2778">
        <v>9.15</v>
      </c>
      <c r="W2778">
        <v>6.3979999999999997</v>
      </c>
      <c r="X2778">
        <v>9.2999999999999999E-2</v>
      </c>
      <c r="Y2778">
        <v>34</v>
      </c>
      <c r="Z2778" t="s">
        <v>29</v>
      </c>
      <c r="AA2778" t="s">
        <v>24</v>
      </c>
      <c r="AB2778" t="s">
        <v>24</v>
      </c>
    </row>
    <row r="2779" spans="1:28" x14ac:dyDescent="0.35">
      <c r="A2779" s="4" t="s">
        <v>9472</v>
      </c>
      <c r="B2779" s="6">
        <f t="shared" si="266"/>
        <v>44923.018391203703</v>
      </c>
      <c r="C2779" s="12">
        <f t="shared" si="264"/>
        <v>44896</v>
      </c>
      <c r="D2779" s="3">
        <f t="shared" si="265"/>
        <v>2022</v>
      </c>
      <c r="E2779" s="3" t="str">
        <f t="shared" si="267"/>
        <v>12-2022</v>
      </c>
      <c r="F2779" s="5">
        <f t="shared" si="263"/>
        <v>45564.360486111109</v>
      </c>
      <c r="G2779">
        <v>38.206200000000003</v>
      </c>
      <c r="H2779">
        <v>74.231499999999997</v>
      </c>
      <c r="I2779">
        <v>167.54599999999999</v>
      </c>
      <c r="J2779">
        <v>4</v>
      </c>
      <c r="K2779" t="s">
        <v>23</v>
      </c>
      <c r="L2779">
        <v>30</v>
      </c>
      <c r="M2779">
        <v>57</v>
      </c>
      <c r="N2779">
        <v>2.2839999999999998</v>
      </c>
      <c r="O2779">
        <v>0.59</v>
      </c>
      <c r="P2779" t="s">
        <v>24</v>
      </c>
      <c r="Q2779" t="s">
        <v>9473</v>
      </c>
      <c r="R2779" t="s">
        <v>9474</v>
      </c>
      <c r="S2779" t="s">
        <v>8060</v>
      </c>
      <c r="T2779" t="b">
        <f t="shared" si="262"/>
        <v>0</v>
      </c>
      <c r="U2779" t="s">
        <v>28</v>
      </c>
      <c r="V2779">
        <v>6.76</v>
      </c>
      <c r="W2779">
        <v>7.2389999999999999</v>
      </c>
      <c r="X2779">
        <v>0.13900000000000001</v>
      </c>
      <c r="Y2779">
        <v>14</v>
      </c>
      <c r="Z2779" t="s">
        <v>29</v>
      </c>
      <c r="AA2779" t="s">
        <v>24</v>
      </c>
      <c r="AB2779" t="s">
        <v>24</v>
      </c>
    </row>
    <row r="2780" spans="1:28" x14ac:dyDescent="0.35">
      <c r="A2780" s="4" t="s">
        <v>4188</v>
      </c>
      <c r="B2780" s="6">
        <f t="shared" si="266"/>
        <v>45564.360486111109</v>
      </c>
      <c r="C2780" s="12">
        <f t="shared" si="264"/>
        <v>45536</v>
      </c>
      <c r="D2780" s="3">
        <f t="shared" si="265"/>
        <v>2024</v>
      </c>
      <c r="E2780" s="3" t="str">
        <f t="shared" si="267"/>
        <v>09-2024</v>
      </c>
      <c r="F2780" s="5">
        <f t="shared" si="263"/>
        <v>44922.831921296296</v>
      </c>
      <c r="G2780">
        <v>10.1076</v>
      </c>
      <c r="H2780">
        <v>92.973200000000006</v>
      </c>
      <c r="I2780">
        <v>78.617999999999995</v>
      </c>
      <c r="J2780">
        <v>4.3</v>
      </c>
      <c r="K2780" t="s">
        <v>23</v>
      </c>
      <c r="L2780">
        <v>24</v>
      </c>
      <c r="M2780">
        <v>145</v>
      </c>
      <c r="N2780">
        <v>1.5549999999999999</v>
      </c>
      <c r="O2780">
        <v>0.56999999999999995</v>
      </c>
      <c r="P2780" t="s">
        <v>24</v>
      </c>
      <c r="Q2780" t="s">
        <v>4189</v>
      </c>
      <c r="R2780" t="s">
        <v>4190</v>
      </c>
      <c r="S2780" t="s">
        <v>4191</v>
      </c>
      <c r="T2780" t="b">
        <f t="shared" si="262"/>
        <v>1</v>
      </c>
      <c r="U2780" t="s">
        <v>28</v>
      </c>
      <c r="V2780">
        <v>13.02</v>
      </c>
      <c r="W2780">
        <v>8.1110000000000007</v>
      </c>
      <c r="X2780">
        <v>0.126</v>
      </c>
      <c r="Y2780">
        <v>18</v>
      </c>
      <c r="Z2780" t="s">
        <v>29</v>
      </c>
      <c r="AA2780" t="s">
        <v>24</v>
      </c>
      <c r="AB2780" t="s">
        <v>24</v>
      </c>
    </row>
    <row r="2781" spans="1:28" x14ac:dyDescent="0.35">
      <c r="A2781" s="4" t="s">
        <v>9479</v>
      </c>
      <c r="B2781" s="6">
        <f t="shared" si="266"/>
        <v>44922.831921296296</v>
      </c>
      <c r="C2781" s="12">
        <f t="shared" si="264"/>
        <v>44896</v>
      </c>
      <c r="D2781" s="3">
        <f t="shared" si="265"/>
        <v>2022</v>
      </c>
      <c r="E2781" s="3" t="str">
        <f t="shared" si="267"/>
        <v>12-2022</v>
      </c>
      <c r="F2781" s="5">
        <f t="shared" si="263"/>
        <v>45561.458877314813</v>
      </c>
      <c r="G2781">
        <v>0.51739999999999997</v>
      </c>
      <c r="H2781">
        <v>99.745599999999996</v>
      </c>
      <c r="I2781">
        <v>136.119</v>
      </c>
      <c r="J2781">
        <v>4.2</v>
      </c>
      <c r="K2781" t="s">
        <v>23</v>
      </c>
      <c r="L2781">
        <v>43</v>
      </c>
      <c r="M2781">
        <v>68</v>
      </c>
      <c r="N2781">
        <v>2.306</v>
      </c>
      <c r="O2781">
        <v>0.78</v>
      </c>
      <c r="P2781" t="s">
        <v>24</v>
      </c>
      <c r="Q2781" t="s">
        <v>9480</v>
      </c>
      <c r="R2781" t="s">
        <v>9477</v>
      </c>
      <c r="S2781" t="s">
        <v>9481</v>
      </c>
      <c r="T2781" t="b">
        <f t="shared" si="262"/>
        <v>0</v>
      </c>
      <c r="U2781" t="s">
        <v>28</v>
      </c>
      <c r="V2781">
        <v>7.15</v>
      </c>
      <c r="W2781">
        <v>7.0529999999999999</v>
      </c>
      <c r="X2781">
        <v>9.8000000000000004E-2</v>
      </c>
      <c r="Y2781">
        <v>33</v>
      </c>
      <c r="Z2781" t="s">
        <v>29</v>
      </c>
      <c r="AA2781" t="s">
        <v>24</v>
      </c>
      <c r="AB2781" t="s">
        <v>24</v>
      </c>
    </row>
    <row r="2782" spans="1:28" x14ac:dyDescent="0.35">
      <c r="A2782" s="4" t="s">
        <v>4214</v>
      </c>
      <c r="B2782" s="6">
        <f t="shared" si="266"/>
        <v>45561.458877314813</v>
      </c>
      <c r="C2782" s="12">
        <f t="shared" si="264"/>
        <v>45536</v>
      </c>
      <c r="D2782" s="3">
        <f t="shared" si="265"/>
        <v>2024</v>
      </c>
      <c r="E2782" s="3" t="str">
        <f t="shared" si="267"/>
        <v>09-2024</v>
      </c>
      <c r="F2782" s="5">
        <f t="shared" si="263"/>
        <v>44922.145960648151</v>
      </c>
      <c r="G2782">
        <v>25.926100000000002</v>
      </c>
      <c r="H2782">
        <v>92.511899999999997</v>
      </c>
      <c r="I2782">
        <v>10</v>
      </c>
      <c r="J2782">
        <v>4.3</v>
      </c>
      <c r="K2782" t="s">
        <v>23</v>
      </c>
      <c r="L2782">
        <v>31</v>
      </c>
      <c r="M2782">
        <v>146</v>
      </c>
      <c r="N2782">
        <v>5.1909999999999998</v>
      </c>
      <c r="O2782">
        <v>1.2</v>
      </c>
      <c r="P2782" t="s">
        <v>24</v>
      </c>
      <c r="Q2782" t="s">
        <v>4215</v>
      </c>
      <c r="R2782" t="s">
        <v>4216</v>
      </c>
      <c r="S2782" t="s">
        <v>4217</v>
      </c>
      <c r="T2782" t="b">
        <f t="shared" si="262"/>
        <v>1</v>
      </c>
      <c r="U2782" t="s">
        <v>28</v>
      </c>
      <c r="V2782">
        <v>13.69</v>
      </c>
      <c r="W2782">
        <v>1.9139999999999999</v>
      </c>
      <c r="X2782">
        <v>0.107</v>
      </c>
      <c r="Y2782">
        <v>25</v>
      </c>
      <c r="Z2782" t="s">
        <v>29</v>
      </c>
      <c r="AA2782" t="s">
        <v>24</v>
      </c>
      <c r="AB2782" t="s">
        <v>24</v>
      </c>
    </row>
    <row r="2783" spans="1:28" x14ac:dyDescent="0.35">
      <c r="A2783" s="4" t="s">
        <v>9485</v>
      </c>
      <c r="B2783" s="6">
        <f t="shared" si="266"/>
        <v>44922.145960648151</v>
      </c>
      <c r="C2783" s="12">
        <f t="shared" si="264"/>
        <v>44896</v>
      </c>
      <c r="D2783" s="3">
        <f t="shared" si="265"/>
        <v>2022</v>
      </c>
      <c r="E2783" s="3" t="str">
        <f t="shared" si="267"/>
        <v>12-2022</v>
      </c>
      <c r="F2783" s="5">
        <f t="shared" si="263"/>
        <v>45556.779409722221</v>
      </c>
      <c r="G2783">
        <v>37.925800000000002</v>
      </c>
      <c r="H2783">
        <v>101.157</v>
      </c>
      <c r="I2783">
        <v>10</v>
      </c>
      <c r="J2783">
        <v>4.5999999999999996</v>
      </c>
      <c r="K2783" t="s">
        <v>23</v>
      </c>
      <c r="L2783">
        <v>84</v>
      </c>
      <c r="M2783">
        <v>42</v>
      </c>
      <c r="N2783">
        <v>2.8279999999999998</v>
      </c>
      <c r="O2783">
        <v>0.74</v>
      </c>
      <c r="P2783" t="s">
        <v>24</v>
      </c>
      <c r="Q2783" t="s">
        <v>9486</v>
      </c>
      <c r="R2783" t="s">
        <v>9487</v>
      </c>
      <c r="S2783" t="s">
        <v>9488</v>
      </c>
      <c r="T2783" t="b">
        <f t="shared" si="262"/>
        <v>0</v>
      </c>
      <c r="U2783" t="s">
        <v>28</v>
      </c>
      <c r="V2783">
        <v>8.52</v>
      </c>
      <c r="W2783">
        <v>1.861</v>
      </c>
      <c r="X2783">
        <v>7.3999999999999996E-2</v>
      </c>
      <c r="Y2783">
        <v>55</v>
      </c>
      <c r="Z2783" t="s">
        <v>29</v>
      </c>
      <c r="AA2783" t="s">
        <v>24</v>
      </c>
      <c r="AB2783" t="s">
        <v>24</v>
      </c>
    </row>
    <row r="2784" spans="1:28" x14ac:dyDescent="0.35">
      <c r="A2784" s="4" t="s">
        <v>4241</v>
      </c>
      <c r="B2784" s="6">
        <f t="shared" si="266"/>
        <v>45556.779409722221</v>
      </c>
      <c r="C2784" s="12">
        <f t="shared" si="264"/>
        <v>45536</v>
      </c>
      <c r="D2784" s="3">
        <f t="shared" si="265"/>
        <v>2024</v>
      </c>
      <c r="E2784" s="3" t="str">
        <f t="shared" si="267"/>
        <v>09-2024</v>
      </c>
      <c r="F2784" s="5">
        <f t="shared" si="263"/>
        <v>45552.834768518522</v>
      </c>
      <c r="G2784">
        <v>10.498100000000001</v>
      </c>
      <c r="H2784">
        <v>91.634600000000006</v>
      </c>
      <c r="I2784">
        <v>10</v>
      </c>
      <c r="J2784">
        <v>4.3</v>
      </c>
      <c r="K2784" t="s">
        <v>23</v>
      </c>
      <c r="L2784">
        <v>37</v>
      </c>
      <c r="M2784">
        <v>107</v>
      </c>
      <c r="N2784">
        <v>8.2330000000000005</v>
      </c>
      <c r="O2784">
        <v>0.6</v>
      </c>
      <c r="P2784" t="s">
        <v>24</v>
      </c>
      <c r="Q2784" t="s">
        <v>4242</v>
      </c>
      <c r="R2784" t="s">
        <v>4243</v>
      </c>
      <c r="S2784" t="s">
        <v>4244</v>
      </c>
      <c r="T2784" t="b">
        <f t="shared" si="262"/>
        <v>1</v>
      </c>
      <c r="U2784" t="s">
        <v>28</v>
      </c>
      <c r="V2784">
        <v>9.23</v>
      </c>
      <c r="W2784">
        <v>1.8919999999999999</v>
      </c>
      <c r="X2784">
        <v>0.13200000000000001</v>
      </c>
      <c r="Y2784">
        <v>21</v>
      </c>
      <c r="Z2784" t="s">
        <v>29</v>
      </c>
      <c r="AA2784" t="s">
        <v>24</v>
      </c>
      <c r="AB2784" t="s">
        <v>24</v>
      </c>
    </row>
    <row r="2785" spans="1:28" x14ac:dyDescent="0.35">
      <c r="A2785" s="4" t="s">
        <v>4280</v>
      </c>
      <c r="B2785" s="6">
        <f t="shared" si="266"/>
        <v>45552.834768518522</v>
      </c>
      <c r="C2785" s="12">
        <f t="shared" si="264"/>
        <v>45536</v>
      </c>
      <c r="D2785" s="3">
        <f t="shared" si="265"/>
        <v>2024</v>
      </c>
      <c r="E2785" s="3" t="str">
        <f t="shared" si="267"/>
        <v>09-2024</v>
      </c>
      <c r="F2785" s="5">
        <f t="shared" si="263"/>
        <v>44921.443923611114</v>
      </c>
      <c r="G2785">
        <v>12.323399999999999</v>
      </c>
      <c r="H2785">
        <v>92.448400000000007</v>
      </c>
      <c r="I2785">
        <v>10</v>
      </c>
      <c r="J2785">
        <v>4.3</v>
      </c>
      <c r="K2785" t="s">
        <v>23</v>
      </c>
      <c r="L2785">
        <v>20</v>
      </c>
      <c r="M2785">
        <v>164</v>
      </c>
      <c r="N2785">
        <v>6.8120000000000003</v>
      </c>
      <c r="O2785">
        <v>0.9</v>
      </c>
      <c r="P2785" t="s">
        <v>24</v>
      </c>
      <c r="Q2785" t="s">
        <v>4281</v>
      </c>
      <c r="R2785" t="s">
        <v>4282</v>
      </c>
      <c r="S2785" t="s">
        <v>4283</v>
      </c>
      <c r="T2785" t="b">
        <f t="shared" si="262"/>
        <v>1</v>
      </c>
      <c r="U2785" t="s">
        <v>28</v>
      </c>
      <c r="V2785">
        <v>12.38</v>
      </c>
      <c r="W2785">
        <v>1.915</v>
      </c>
      <c r="X2785">
        <v>0.188</v>
      </c>
      <c r="Y2785">
        <v>8</v>
      </c>
      <c r="Z2785" t="s">
        <v>29</v>
      </c>
      <c r="AA2785" t="s">
        <v>24</v>
      </c>
      <c r="AB2785" t="s">
        <v>24</v>
      </c>
    </row>
    <row r="2786" spans="1:28" x14ac:dyDescent="0.35">
      <c r="A2786" s="4" t="s">
        <v>9495</v>
      </c>
      <c r="B2786" s="6">
        <f t="shared" si="266"/>
        <v>44921.443923611114</v>
      </c>
      <c r="C2786" s="12">
        <f t="shared" si="264"/>
        <v>44896</v>
      </c>
      <c r="D2786" s="3">
        <f t="shared" si="265"/>
        <v>2022</v>
      </c>
      <c r="E2786" s="3" t="str">
        <f t="shared" si="267"/>
        <v>12-2022</v>
      </c>
      <c r="F2786" s="5">
        <f t="shared" si="263"/>
        <v>44921.35696759259</v>
      </c>
      <c r="G2786">
        <v>33.544199999999996</v>
      </c>
      <c r="H2786">
        <v>81.816000000000003</v>
      </c>
      <c r="I2786">
        <v>10</v>
      </c>
      <c r="J2786">
        <v>4.3</v>
      </c>
      <c r="K2786" t="s">
        <v>23</v>
      </c>
      <c r="L2786">
        <v>48</v>
      </c>
      <c r="M2786">
        <v>76</v>
      </c>
      <c r="N2786">
        <v>6.4550000000000001</v>
      </c>
      <c r="O2786">
        <v>0.9</v>
      </c>
      <c r="P2786" t="s">
        <v>24</v>
      </c>
      <c r="Q2786" t="s">
        <v>9496</v>
      </c>
      <c r="R2786" t="s">
        <v>9497</v>
      </c>
      <c r="S2786" t="s">
        <v>52</v>
      </c>
      <c r="T2786" t="b">
        <f t="shared" si="262"/>
        <v>0</v>
      </c>
      <c r="U2786" t="s">
        <v>28</v>
      </c>
      <c r="V2786">
        <v>7.8</v>
      </c>
      <c r="W2786">
        <v>1.865</v>
      </c>
      <c r="X2786">
        <v>0.122</v>
      </c>
      <c r="Y2786">
        <v>19</v>
      </c>
      <c r="Z2786" t="s">
        <v>29</v>
      </c>
      <c r="AA2786" t="s">
        <v>24</v>
      </c>
      <c r="AB2786" t="s">
        <v>24</v>
      </c>
    </row>
    <row r="2787" spans="1:28" x14ac:dyDescent="0.35">
      <c r="A2787" s="4" t="s">
        <v>9498</v>
      </c>
      <c r="B2787" s="6">
        <f t="shared" si="266"/>
        <v>44921.35696759259</v>
      </c>
      <c r="C2787" s="12">
        <f t="shared" si="264"/>
        <v>44896</v>
      </c>
      <c r="D2787" s="3">
        <f t="shared" si="265"/>
        <v>2022</v>
      </c>
      <c r="E2787" s="3" t="str">
        <f t="shared" si="267"/>
        <v>12-2022</v>
      </c>
      <c r="F2787" s="5">
        <f t="shared" si="263"/>
        <v>45541.603148148148</v>
      </c>
      <c r="G2787">
        <v>23.2606</v>
      </c>
      <c r="H2787">
        <v>103.34399999999999</v>
      </c>
      <c r="I2787">
        <v>10</v>
      </c>
      <c r="J2787">
        <v>4</v>
      </c>
      <c r="K2787" t="s">
        <v>23</v>
      </c>
      <c r="L2787">
        <v>17</v>
      </c>
      <c r="M2787">
        <v>84</v>
      </c>
      <c r="N2787">
        <v>1.9950000000000001</v>
      </c>
      <c r="O2787">
        <v>0.64</v>
      </c>
      <c r="P2787" t="s">
        <v>24</v>
      </c>
      <c r="Q2787" t="s">
        <v>9499</v>
      </c>
      <c r="R2787" t="s">
        <v>9500</v>
      </c>
      <c r="S2787" t="s">
        <v>9501</v>
      </c>
      <c r="T2787" t="b">
        <f t="shared" si="262"/>
        <v>0</v>
      </c>
      <c r="U2787" t="s">
        <v>28</v>
      </c>
      <c r="V2787">
        <v>7.1</v>
      </c>
      <c r="W2787">
        <v>1.9419999999999999</v>
      </c>
      <c r="X2787">
        <v>0.25900000000000001</v>
      </c>
      <c r="Y2787">
        <v>4</v>
      </c>
      <c r="Z2787" t="s">
        <v>29</v>
      </c>
      <c r="AA2787" t="s">
        <v>24</v>
      </c>
      <c r="AB2787" t="s">
        <v>24</v>
      </c>
    </row>
    <row r="2788" spans="1:28" x14ac:dyDescent="0.35">
      <c r="A2788" s="4" t="s">
        <v>4343</v>
      </c>
      <c r="B2788" s="6">
        <f t="shared" si="266"/>
        <v>45541.603148148148</v>
      </c>
      <c r="C2788" s="12">
        <f t="shared" si="264"/>
        <v>45536</v>
      </c>
      <c r="D2788" s="3">
        <f t="shared" si="265"/>
        <v>2024</v>
      </c>
      <c r="E2788" s="3" t="str">
        <f t="shared" si="267"/>
        <v>09-2024</v>
      </c>
      <c r="F2788" s="5">
        <f t="shared" si="263"/>
        <v>45537.04582175926</v>
      </c>
      <c r="G2788">
        <v>27.111499999999999</v>
      </c>
      <c r="H2788">
        <v>89.274900000000002</v>
      </c>
      <c r="I2788">
        <v>10</v>
      </c>
      <c r="J2788">
        <v>4.3</v>
      </c>
      <c r="K2788" t="s">
        <v>23</v>
      </c>
      <c r="L2788">
        <v>33</v>
      </c>
      <c r="M2788">
        <v>144</v>
      </c>
      <c r="N2788">
        <v>3.6160000000000001</v>
      </c>
      <c r="O2788">
        <v>0.66</v>
      </c>
      <c r="P2788" t="s">
        <v>24</v>
      </c>
      <c r="Q2788" t="s">
        <v>4344</v>
      </c>
      <c r="R2788" t="s">
        <v>4345</v>
      </c>
      <c r="S2788" t="s">
        <v>4346</v>
      </c>
      <c r="T2788" t="b">
        <f t="shared" si="262"/>
        <v>1</v>
      </c>
      <c r="U2788" t="s">
        <v>28</v>
      </c>
      <c r="V2788">
        <v>11.87</v>
      </c>
      <c r="W2788">
        <v>1.917</v>
      </c>
      <c r="X2788">
        <v>0.108</v>
      </c>
      <c r="Y2788">
        <v>25</v>
      </c>
      <c r="Z2788" t="s">
        <v>29</v>
      </c>
      <c r="AA2788" t="s">
        <v>24</v>
      </c>
      <c r="AB2788" t="s">
        <v>24</v>
      </c>
    </row>
    <row r="2789" spans="1:28" x14ac:dyDescent="0.35">
      <c r="A2789" s="4" t="s">
        <v>4377</v>
      </c>
      <c r="B2789" s="6">
        <f t="shared" si="266"/>
        <v>45537.04582175926</v>
      </c>
      <c r="C2789" s="12">
        <f t="shared" si="264"/>
        <v>45536</v>
      </c>
      <c r="D2789" s="3">
        <f t="shared" si="265"/>
        <v>2024</v>
      </c>
      <c r="E2789" s="3" t="str">
        <f t="shared" si="267"/>
        <v>09-2024</v>
      </c>
      <c r="F2789" s="5">
        <f t="shared" si="263"/>
        <v>44920.064976851849</v>
      </c>
      <c r="G2789">
        <v>36.052700000000002</v>
      </c>
      <c r="H2789">
        <v>70.497299999999996</v>
      </c>
      <c r="I2789">
        <v>127.127</v>
      </c>
      <c r="J2789">
        <v>4.3</v>
      </c>
      <c r="K2789" t="s">
        <v>23</v>
      </c>
      <c r="L2789">
        <v>28</v>
      </c>
      <c r="M2789">
        <v>98</v>
      </c>
      <c r="N2789">
        <v>1.8959999999999999</v>
      </c>
      <c r="O2789">
        <v>0.57999999999999996</v>
      </c>
      <c r="P2789" t="s">
        <v>24</v>
      </c>
      <c r="Q2789" t="s">
        <v>4378</v>
      </c>
      <c r="R2789" t="s">
        <v>4379</v>
      </c>
      <c r="S2789" t="s">
        <v>4380</v>
      </c>
      <c r="T2789" t="b">
        <f t="shared" si="262"/>
        <v>1</v>
      </c>
      <c r="U2789" t="s">
        <v>28</v>
      </c>
      <c r="V2789">
        <v>7.48</v>
      </c>
      <c r="W2789">
        <v>8.1300000000000008</v>
      </c>
      <c r="X2789">
        <v>0.17799999999999999</v>
      </c>
      <c r="Y2789">
        <v>9</v>
      </c>
      <c r="Z2789" t="s">
        <v>29</v>
      </c>
      <c r="AA2789" t="s">
        <v>24</v>
      </c>
      <c r="AB2789" t="s">
        <v>24</v>
      </c>
    </row>
    <row r="2790" spans="1:28" x14ac:dyDescent="0.35">
      <c r="A2790" s="4" t="s">
        <v>9508</v>
      </c>
      <c r="B2790" s="6">
        <f t="shared" si="266"/>
        <v>44920.064976851849</v>
      </c>
      <c r="C2790" s="12">
        <f t="shared" si="264"/>
        <v>44896</v>
      </c>
      <c r="D2790" s="3">
        <f t="shared" si="265"/>
        <v>2022</v>
      </c>
      <c r="E2790" s="3" t="str">
        <f t="shared" si="267"/>
        <v>12-2022</v>
      </c>
      <c r="F2790" s="5">
        <f t="shared" si="263"/>
        <v>45525.552951388891</v>
      </c>
      <c r="G2790">
        <v>39.643300000000004</v>
      </c>
      <c r="H2790">
        <v>74.900599999999997</v>
      </c>
      <c r="I2790">
        <v>50.804000000000002</v>
      </c>
      <c r="J2790">
        <v>4.3</v>
      </c>
      <c r="K2790" t="s">
        <v>23</v>
      </c>
      <c r="L2790">
        <v>58</v>
      </c>
      <c r="M2790">
        <v>65</v>
      </c>
      <c r="N2790">
        <v>1.5129999999999999</v>
      </c>
      <c r="O2790">
        <v>0.67</v>
      </c>
      <c r="P2790" t="s">
        <v>24</v>
      </c>
      <c r="Q2790" t="s">
        <v>9509</v>
      </c>
      <c r="R2790" t="s">
        <v>9510</v>
      </c>
      <c r="S2790" t="s">
        <v>9511</v>
      </c>
      <c r="T2790" t="b">
        <f t="shared" si="262"/>
        <v>0</v>
      </c>
      <c r="U2790" t="s">
        <v>28</v>
      </c>
      <c r="V2790">
        <v>6.65</v>
      </c>
      <c r="W2790">
        <v>6.1289999999999996</v>
      </c>
      <c r="X2790">
        <v>8.7999999999999995E-2</v>
      </c>
      <c r="Y2790">
        <v>39</v>
      </c>
      <c r="Z2790" t="s">
        <v>29</v>
      </c>
      <c r="AA2790" t="s">
        <v>24</v>
      </c>
      <c r="AB2790" t="s">
        <v>24</v>
      </c>
    </row>
    <row r="2791" spans="1:28" x14ac:dyDescent="0.35">
      <c r="A2791" s="4" t="s">
        <v>4477</v>
      </c>
      <c r="B2791" s="6">
        <f t="shared" si="266"/>
        <v>45525.552951388891</v>
      </c>
      <c r="C2791" s="12">
        <f t="shared" si="264"/>
        <v>45505</v>
      </c>
      <c r="D2791" s="3">
        <f t="shared" si="265"/>
        <v>2024</v>
      </c>
      <c r="E2791" s="3" t="str">
        <f t="shared" si="267"/>
        <v>08-2024</v>
      </c>
      <c r="F2791" s="5">
        <f t="shared" si="263"/>
        <v>45518.589641203704</v>
      </c>
      <c r="G2791">
        <v>11.399800000000001</v>
      </c>
      <c r="H2791">
        <v>93.7376</v>
      </c>
      <c r="I2791">
        <v>117.226</v>
      </c>
      <c r="J2791">
        <v>4.3</v>
      </c>
      <c r="K2791" t="s">
        <v>23</v>
      </c>
      <c r="L2791">
        <v>31</v>
      </c>
      <c r="M2791">
        <v>85</v>
      </c>
      <c r="N2791">
        <v>8.6319999999999997</v>
      </c>
      <c r="O2791">
        <v>0.81</v>
      </c>
      <c r="P2791" t="s">
        <v>24</v>
      </c>
      <c r="Q2791" t="s">
        <v>4478</v>
      </c>
      <c r="R2791" t="s">
        <v>4479</v>
      </c>
      <c r="S2791" t="s">
        <v>4480</v>
      </c>
      <c r="T2791" t="b">
        <f t="shared" si="262"/>
        <v>1</v>
      </c>
      <c r="U2791" t="s">
        <v>28</v>
      </c>
      <c r="V2791">
        <v>8.8699999999999992</v>
      </c>
      <c r="W2791">
        <v>8.218</v>
      </c>
      <c r="X2791">
        <v>0.126</v>
      </c>
      <c r="Y2791">
        <v>18</v>
      </c>
      <c r="Z2791" t="s">
        <v>29</v>
      </c>
      <c r="AA2791" t="s">
        <v>24</v>
      </c>
      <c r="AB2791" t="s">
        <v>24</v>
      </c>
    </row>
    <row r="2792" spans="1:28" x14ac:dyDescent="0.35">
      <c r="A2792" s="4" t="s">
        <v>4540</v>
      </c>
      <c r="B2792" s="6">
        <f t="shared" si="266"/>
        <v>45518.589641203704</v>
      </c>
      <c r="C2792" s="12">
        <f t="shared" si="264"/>
        <v>45505</v>
      </c>
      <c r="D2792" s="3">
        <f t="shared" si="265"/>
        <v>2024</v>
      </c>
      <c r="E2792" s="3" t="str">
        <f t="shared" si="267"/>
        <v>08-2024</v>
      </c>
      <c r="F2792" s="5">
        <f t="shared" si="263"/>
        <v>44917.116006944445</v>
      </c>
      <c r="G2792">
        <v>36.5946</v>
      </c>
      <c r="H2792">
        <v>70.976600000000005</v>
      </c>
      <c r="I2792">
        <v>219.38200000000001</v>
      </c>
      <c r="J2792">
        <v>4.3</v>
      </c>
      <c r="K2792" t="s">
        <v>23</v>
      </c>
      <c r="L2792">
        <v>86</v>
      </c>
      <c r="M2792">
        <v>69</v>
      </c>
      <c r="N2792">
        <v>2.5609999999999999</v>
      </c>
      <c r="O2792">
        <v>0.7</v>
      </c>
      <c r="P2792" t="s">
        <v>24</v>
      </c>
      <c r="Q2792" t="s">
        <v>4541</v>
      </c>
      <c r="R2792" t="s">
        <v>4542</v>
      </c>
      <c r="S2792" t="s">
        <v>3876</v>
      </c>
      <c r="T2792" t="b">
        <f t="shared" si="262"/>
        <v>1</v>
      </c>
      <c r="U2792" t="s">
        <v>28</v>
      </c>
      <c r="V2792">
        <v>6.89</v>
      </c>
      <c r="W2792">
        <v>7.3049999999999997</v>
      </c>
      <c r="X2792">
        <v>0.08</v>
      </c>
      <c r="Y2792">
        <v>44</v>
      </c>
      <c r="Z2792" t="s">
        <v>29</v>
      </c>
      <c r="AA2792" t="s">
        <v>24</v>
      </c>
      <c r="AB2792" t="s">
        <v>24</v>
      </c>
    </row>
    <row r="2793" spans="1:28" x14ac:dyDescent="0.35">
      <c r="A2793" s="4" t="s">
        <v>9518</v>
      </c>
      <c r="B2793" s="6">
        <f t="shared" si="266"/>
        <v>44917.116006944445</v>
      </c>
      <c r="C2793" s="12">
        <f t="shared" si="264"/>
        <v>44896</v>
      </c>
      <c r="D2793" s="3">
        <f t="shared" si="265"/>
        <v>2022</v>
      </c>
      <c r="E2793" s="3" t="str">
        <f t="shared" si="267"/>
        <v>12-2022</v>
      </c>
      <c r="F2793" s="5">
        <f t="shared" si="263"/>
        <v>45514.390694444446</v>
      </c>
      <c r="G2793">
        <v>35.585799999999999</v>
      </c>
      <c r="H2793">
        <v>99.026600000000002</v>
      </c>
      <c r="I2793">
        <v>10</v>
      </c>
      <c r="J2793">
        <v>4.9000000000000004</v>
      </c>
      <c r="K2793" t="s">
        <v>106</v>
      </c>
      <c r="L2793">
        <v>68</v>
      </c>
      <c r="M2793">
        <v>47</v>
      </c>
      <c r="N2793">
        <v>3.8140000000000001</v>
      </c>
      <c r="O2793">
        <v>0.52</v>
      </c>
      <c r="P2793" t="s">
        <v>24</v>
      </c>
      <c r="Q2793" t="s">
        <v>9519</v>
      </c>
      <c r="R2793" t="s">
        <v>9520</v>
      </c>
      <c r="S2793" t="s">
        <v>9521</v>
      </c>
      <c r="T2793" t="b">
        <f t="shared" si="262"/>
        <v>0</v>
      </c>
      <c r="U2793" t="s">
        <v>28</v>
      </c>
      <c r="V2793">
        <v>7.99</v>
      </c>
      <c r="W2793">
        <v>1.827</v>
      </c>
      <c r="X2793">
        <v>9.8000000000000004E-2</v>
      </c>
      <c r="Y2793">
        <v>10</v>
      </c>
      <c r="Z2793" t="s">
        <v>29</v>
      </c>
      <c r="AA2793" t="s">
        <v>24</v>
      </c>
      <c r="AB2793" t="s">
        <v>24</v>
      </c>
    </row>
    <row r="2794" spans="1:28" x14ac:dyDescent="0.35">
      <c r="A2794" s="4" t="s">
        <v>4562</v>
      </c>
      <c r="B2794" s="6">
        <f t="shared" si="266"/>
        <v>45514.390694444446</v>
      </c>
      <c r="C2794" s="12">
        <f t="shared" si="264"/>
        <v>45505</v>
      </c>
      <c r="D2794" s="3">
        <f t="shared" si="265"/>
        <v>2024</v>
      </c>
      <c r="E2794" s="3" t="str">
        <f t="shared" si="267"/>
        <v>08-2024</v>
      </c>
      <c r="F2794" s="5">
        <f t="shared" si="263"/>
        <v>45498.409351851849</v>
      </c>
      <c r="G2794">
        <v>32.4711</v>
      </c>
      <c r="H2794">
        <v>67.419499999999999</v>
      </c>
      <c r="I2794">
        <v>10</v>
      </c>
      <c r="J2794">
        <v>4.3</v>
      </c>
      <c r="K2794" t="s">
        <v>23</v>
      </c>
      <c r="L2794">
        <v>23</v>
      </c>
      <c r="M2794">
        <v>169</v>
      </c>
      <c r="N2794">
        <v>2.492</v>
      </c>
      <c r="O2794">
        <v>0.66</v>
      </c>
      <c r="P2794" t="s">
        <v>24</v>
      </c>
      <c r="Q2794" t="s">
        <v>4563</v>
      </c>
      <c r="R2794" t="s">
        <v>4564</v>
      </c>
      <c r="S2794" t="s">
        <v>4565</v>
      </c>
      <c r="T2794" t="b">
        <f t="shared" si="262"/>
        <v>1</v>
      </c>
      <c r="U2794" t="s">
        <v>28</v>
      </c>
      <c r="V2794">
        <v>7.45</v>
      </c>
      <c r="W2794">
        <v>1.93</v>
      </c>
      <c r="X2794">
        <v>0.154</v>
      </c>
      <c r="Y2794">
        <v>12</v>
      </c>
      <c r="Z2794" t="s">
        <v>29</v>
      </c>
      <c r="AA2794" t="s">
        <v>24</v>
      </c>
      <c r="AB2794" t="s">
        <v>24</v>
      </c>
    </row>
    <row r="2795" spans="1:28" x14ac:dyDescent="0.35">
      <c r="A2795" s="4" t="s">
        <v>4680</v>
      </c>
      <c r="B2795" s="6">
        <f t="shared" si="266"/>
        <v>45498.409351851849</v>
      </c>
      <c r="C2795" s="12">
        <f t="shared" si="264"/>
        <v>45474</v>
      </c>
      <c r="D2795" s="3">
        <f t="shared" si="265"/>
        <v>2024</v>
      </c>
      <c r="E2795" s="3" t="str">
        <f t="shared" si="267"/>
        <v>07-2024</v>
      </c>
      <c r="F2795" s="5">
        <f t="shared" si="263"/>
        <v>45480.216261574074</v>
      </c>
      <c r="G2795">
        <v>37.139800000000001</v>
      </c>
      <c r="H2795">
        <v>75.116</v>
      </c>
      <c r="I2795">
        <v>10</v>
      </c>
      <c r="J2795">
        <v>4.3</v>
      </c>
      <c r="K2795" t="s">
        <v>23</v>
      </c>
      <c r="L2795">
        <v>50</v>
      </c>
      <c r="M2795">
        <v>69</v>
      </c>
      <c r="N2795">
        <v>3.5</v>
      </c>
      <c r="O2795">
        <v>1.31</v>
      </c>
      <c r="P2795" t="s">
        <v>24</v>
      </c>
      <c r="Q2795" t="s">
        <v>4681</v>
      </c>
      <c r="R2795" t="s">
        <v>4672</v>
      </c>
      <c r="S2795" t="s">
        <v>4682</v>
      </c>
      <c r="T2795" t="b">
        <f t="shared" si="262"/>
        <v>1</v>
      </c>
      <c r="U2795" t="s">
        <v>28</v>
      </c>
      <c r="V2795">
        <v>6.51</v>
      </c>
      <c r="W2795">
        <v>1.8240000000000001</v>
      </c>
      <c r="X2795">
        <v>0.11600000000000001</v>
      </c>
      <c r="Y2795">
        <v>21</v>
      </c>
      <c r="Z2795" t="s">
        <v>29</v>
      </c>
      <c r="AA2795" t="s">
        <v>24</v>
      </c>
      <c r="AB2795" t="s">
        <v>24</v>
      </c>
    </row>
    <row r="2796" spans="1:28" x14ac:dyDescent="0.35">
      <c r="A2796" s="4" t="s">
        <v>4761</v>
      </c>
      <c r="B2796" s="6">
        <f t="shared" si="266"/>
        <v>45480.216261574074</v>
      </c>
      <c r="C2796" s="12">
        <f t="shared" si="264"/>
        <v>45474</v>
      </c>
      <c r="D2796" s="3">
        <f t="shared" si="265"/>
        <v>2024</v>
      </c>
      <c r="E2796" s="3" t="str">
        <f t="shared" si="267"/>
        <v>07-2024</v>
      </c>
      <c r="F2796" s="5">
        <f t="shared" si="263"/>
        <v>44915.889756944445</v>
      </c>
      <c r="G2796">
        <v>36.511299999999999</v>
      </c>
      <c r="H2796">
        <v>70.305499999999995</v>
      </c>
      <c r="I2796">
        <v>196.83799999999999</v>
      </c>
      <c r="J2796">
        <v>4.3</v>
      </c>
      <c r="K2796" t="s">
        <v>23</v>
      </c>
      <c r="L2796">
        <v>22</v>
      </c>
      <c r="M2796">
        <v>91</v>
      </c>
      <c r="N2796">
        <v>2.2090000000000001</v>
      </c>
      <c r="O2796">
        <v>0.88</v>
      </c>
      <c r="P2796" t="s">
        <v>24</v>
      </c>
      <c r="Q2796" t="s">
        <v>4762</v>
      </c>
      <c r="R2796" t="s">
        <v>4763</v>
      </c>
      <c r="S2796" t="s">
        <v>4764</v>
      </c>
      <c r="T2796" t="b">
        <f t="shared" si="262"/>
        <v>1</v>
      </c>
      <c r="U2796" t="s">
        <v>28</v>
      </c>
      <c r="V2796">
        <v>8.77</v>
      </c>
      <c r="W2796">
        <v>14.624000000000001</v>
      </c>
      <c r="X2796">
        <v>0.189</v>
      </c>
      <c r="Y2796">
        <v>8</v>
      </c>
      <c r="Z2796" t="s">
        <v>29</v>
      </c>
      <c r="AA2796" t="s">
        <v>24</v>
      </c>
      <c r="AB2796" t="s">
        <v>24</v>
      </c>
    </row>
    <row r="2797" spans="1:28" x14ac:dyDescent="0.35">
      <c r="A2797" s="4" t="s">
        <v>9532</v>
      </c>
      <c r="B2797" s="6">
        <f t="shared" si="266"/>
        <v>44915.889756944445</v>
      </c>
      <c r="C2797" s="12">
        <f t="shared" si="264"/>
        <v>44896</v>
      </c>
      <c r="D2797" s="3">
        <f t="shared" si="265"/>
        <v>2022</v>
      </c>
      <c r="E2797" s="3" t="str">
        <f t="shared" si="267"/>
        <v>12-2022</v>
      </c>
      <c r="F2797" s="5">
        <f t="shared" si="263"/>
        <v>44915.412916666668</v>
      </c>
      <c r="G2797">
        <v>24.534099999999999</v>
      </c>
      <c r="H2797">
        <v>96.153999999999996</v>
      </c>
      <c r="I2797">
        <v>10.157</v>
      </c>
      <c r="J2797">
        <v>4.3</v>
      </c>
      <c r="K2797" t="s">
        <v>23</v>
      </c>
      <c r="L2797">
        <v>35</v>
      </c>
      <c r="M2797">
        <v>111</v>
      </c>
      <c r="N2797">
        <v>3.835</v>
      </c>
      <c r="O2797">
        <v>0.6</v>
      </c>
      <c r="P2797" t="s">
        <v>24</v>
      </c>
      <c r="Q2797" t="s">
        <v>9533</v>
      </c>
      <c r="R2797" t="s">
        <v>9534</v>
      </c>
      <c r="S2797" t="s">
        <v>7235</v>
      </c>
      <c r="T2797" t="b">
        <f t="shared" si="262"/>
        <v>0</v>
      </c>
      <c r="U2797" t="s">
        <v>28</v>
      </c>
      <c r="V2797">
        <v>7.82</v>
      </c>
      <c r="W2797">
        <v>4.0110000000000001</v>
      </c>
      <c r="X2797">
        <v>0.129</v>
      </c>
      <c r="Y2797">
        <v>17</v>
      </c>
      <c r="Z2797" t="s">
        <v>29</v>
      </c>
      <c r="AA2797" t="s">
        <v>24</v>
      </c>
      <c r="AB2797" t="s">
        <v>24</v>
      </c>
    </row>
    <row r="2798" spans="1:28" x14ac:dyDescent="0.35">
      <c r="A2798" s="4" t="s">
        <v>9535</v>
      </c>
      <c r="B2798" s="6">
        <f t="shared" si="266"/>
        <v>44915.412916666668</v>
      </c>
      <c r="C2798" s="12">
        <f t="shared" si="264"/>
        <v>44896</v>
      </c>
      <c r="D2798" s="3">
        <f t="shared" si="265"/>
        <v>2022</v>
      </c>
      <c r="E2798" s="3" t="str">
        <f t="shared" si="267"/>
        <v>12-2022</v>
      </c>
      <c r="F2798" s="5">
        <f t="shared" si="263"/>
        <v>44915.09171296296</v>
      </c>
      <c r="G2798">
        <v>36.860999999999997</v>
      </c>
      <c r="H2798">
        <v>78.619500000000002</v>
      </c>
      <c r="I2798">
        <v>10</v>
      </c>
      <c r="J2798">
        <v>4.3</v>
      </c>
      <c r="K2798" t="s">
        <v>23</v>
      </c>
      <c r="L2798">
        <v>60</v>
      </c>
      <c r="M2798">
        <v>93</v>
      </c>
      <c r="N2798">
        <v>4.7919999999999998</v>
      </c>
      <c r="O2798">
        <v>0.38</v>
      </c>
      <c r="P2798" t="s">
        <v>24</v>
      </c>
      <c r="Q2798" t="s">
        <v>9536</v>
      </c>
      <c r="R2798" t="s">
        <v>9537</v>
      </c>
      <c r="S2798" t="s">
        <v>9538</v>
      </c>
      <c r="T2798" t="b">
        <f t="shared" si="262"/>
        <v>0</v>
      </c>
      <c r="U2798" t="s">
        <v>28</v>
      </c>
      <c r="V2798">
        <v>5.1100000000000003</v>
      </c>
      <c r="W2798">
        <v>1.8169999999999999</v>
      </c>
      <c r="X2798">
        <v>0.10100000000000001</v>
      </c>
      <c r="Y2798">
        <v>28</v>
      </c>
      <c r="Z2798" t="s">
        <v>29</v>
      </c>
      <c r="AA2798" t="s">
        <v>24</v>
      </c>
      <c r="AB2798" t="s">
        <v>24</v>
      </c>
    </row>
    <row r="2799" spans="1:28" x14ac:dyDescent="0.35">
      <c r="A2799" s="4" t="s">
        <v>9539</v>
      </c>
      <c r="B2799" s="6">
        <f t="shared" si="266"/>
        <v>44915.09171296296</v>
      </c>
      <c r="C2799" s="12">
        <f t="shared" si="264"/>
        <v>44896</v>
      </c>
      <c r="D2799" s="3">
        <f t="shared" si="265"/>
        <v>2022</v>
      </c>
      <c r="E2799" s="3" t="str">
        <f t="shared" si="267"/>
        <v>12-2022</v>
      </c>
      <c r="F2799" s="5">
        <f t="shared" si="263"/>
        <v>44914.730057870373</v>
      </c>
      <c r="G2799">
        <v>31.834900000000001</v>
      </c>
      <c r="H2799">
        <v>94.2256</v>
      </c>
      <c r="I2799">
        <v>10</v>
      </c>
      <c r="J2799">
        <v>4.4000000000000004</v>
      </c>
      <c r="K2799" t="s">
        <v>23</v>
      </c>
      <c r="L2799">
        <v>25</v>
      </c>
      <c r="M2799">
        <v>110</v>
      </c>
      <c r="N2799">
        <v>8.7490000000000006</v>
      </c>
      <c r="O2799">
        <v>0.66</v>
      </c>
      <c r="P2799" t="s">
        <v>24</v>
      </c>
      <c r="Q2799" t="s">
        <v>9540</v>
      </c>
      <c r="R2799" t="s">
        <v>9541</v>
      </c>
      <c r="S2799" t="s">
        <v>9542</v>
      </c>
      <c r="T2799" t="b">
        <f t="shared" si="262"/>
        <v>0</v>
      </c>
      <c r="U2799" t="s">
        <v>28</v>
      </c>
      <c r="V2799">
        <v>11.46</v>
      </c>
      <c r="W2799">
        <v>1.9019999999999999</v>
      </c>
      <c r="X2799">
        <v>0.16200000000000001</v>
      </c>
      <c r="Y2799">
        <v>11</v>
      </c>
      <c r="Z2799" t="s">
        <v>29</v>
      </c>
      <c r="AA2799" t="s">
        <v>24</v>
      </c>
      <c r="AB2799" t="s">
        <v>24</v>
      </c>
    </row>
    <row r="2800" spans="1:28" x14ac:dyDescent="0.35">
      <c r="A2800" s="4" t="s">
        <v>9543</v>
      </c>
      <c r="B2800" s="6">
        <f t="shared" si="266"/>
        <v>44914.730057870373</v>
      </c>
      <c r="C2800" s="12">
        <f t="shared" si="264"/>
        <v>44896</v>
      </c>
      <c r="D2800" s="3">
        <f t="shared" si="265"/>
        <v>2022</v>
      </c>
      <c r="E2800" s="3" t="str">
        <f t="shared" si="267"/>
        <v>12-2022</v>
      </c>
      <c r="F2800" s="5">
        <f t="shared" si="263"/>
        <v>44914.660370370373</v>
      </c>
      <c r="G2800">
        <v>20.074400000000001</v>
      </c>
      <c r="H2800">
        <v>95.9786</v>
      </c>
      <c r="I2800">
        <v>10</v>
      </c>
      <c r="J2800">
        <v>4.5</v>
      </c>
      <c r="K2800" t="s">
        <v>23</v>
      </c>
      <c r="L2800">
        <v>37</v>
      </c>
      <c r="M2800">
        <v>83</v>
      </c>
      <c r="N2800">
        <v>0.33</v>
      </c>
      <c r="O2800">
        <v>0.61</v>
      </c>
      <c r="P2800" t="s">
        <v>24</v>
      </c>
      <c r="Q2800" t="s">
        <v>9544</v>
      </c>
      <c r="R2800" t="s">
        <v>9545</v>
      </c>
      <c r="S2800" t="s">
        <v>9546</v>
      </c>
      <c r="T2800" t="b">
        <f t="shared" si="262"/>
        <v>0</v>
      </c>
      <c r="U2800" t="s">
        <v>28</v>
      </c>
      <c r="V2800">
        <v>3.24</v>
      </c>
      <c r="W2800">
        <v>1.865</v>
      </c>
      <c r="X2800">
        <v>0.127</v>
      </c>
      <c r="Y2800">
        <v>18</v>
      </c>
      <c r="Z2800" t="s">
        <v>29</v>
      </c>
      <c r="AA2800" t="s">
        <v>24</v>
      </c>
      <c r="AB2800" t="s">
        <v>24</v>
      </c>
    </row>
    <row r="2801" spans="1:28" x14ac:dyDescent="0.35">
      <c r="A2801" s="4" t="s">
        <v>9547</v>
      </c>
      <c r="B2801" s="6">
        <f t="shared" si="266"/>
        <v>44914.660370370373</v>
      </c>
      <c r="C2801" s="12">
        <f t="shared" si="264"/>
        <v>44896</v>
      </c>
      <c r="D2801" s="3">
        <f t="shared" si="265"/>
        <v>2022</v>
      </c>
      <c r="E2801" s="3" t="str">
        <f t="shared" si="267"/>
        <v>12-2022</v>
      </c>
      <c r="F2801" s="5">
        <f t="shared" si="263"/>
        <v>44913.672025462962</v>
      </c>
      <c r="G2801">
        <v>39.136200000000002</v>
      </c>
      <c r="H2801">
        <v>70.588999999999999</v>
      </c>
      <c r="I2801">
        <v>10</v>
      </c>
      <c r="J2801">
        <v>4.3</v>
      </c>
      <c r="K2801" t="s">
        <v>23</v>
      </c>
      <c r="L2801">
        <v>41</v>
      </c>
      <c r="M2801">
        <v>95</v>
      </c>
      <c r="N2801">
        <v>0.93700000000000006</v>
      </c>
      <c r="O2801">
        <v>0.47</v>
      </c>
      <c r="P2801" t="s">
        <v>24</v>
      </c>
      <c r="Q2801" t="s">
        <v>9548</v>
      </c>
      <c r="R2801" t="s">
        <v>9549</v>
      </c>
      <c r="S2801" t="s">
        <v>9550</v>
      </c>
      <c r="T2801" t="b">
        <f t="shared" si="262"/>
        <v>0</v>
      </c>
      <c r="U2801" t="s">
        <v>28</v>
      </c>
      <c r="V2801">
        <v>4.41</v>
      </c>
      <c r="W2801">
        <v>1.92</v>
      </c>
      <c r="X2801">
        <v>0.126</v>
      </c>
      <c r="Y2801">
        <v>19</v>
      </c>
      <c r="Z2801" t="s">
        <v>29</v>
      </c>
      <c r="AA2801" t="s">
        <v>24</v>
      </c>
      <c r="AB2801" t="s">
        <v>24</v>
      </c>
    </row>
    <row r="2802" spans="1:28" x14ac:dyDescent="0.35">
      <c r="A2802" s="4" t="s">
        <v>9551</v>
      </c>
      <c r="B2802" s="6">
        <f t="shared" si="266"/>
        <v>44913.672025462962</v>
      </c>
      <c r="C2802" s="12">
        <f t="shared" si="264"/>
        <v>44896</v>
      </c>
      <c r="D2802" s="3">
        <f t="shared" si="265"/>
        <v>2022</v>
      </c>
      <c r="E2802" s="3" t="str">
        <f t="shared" si="267"/>
        <v>12-2022</v>
      </c>
      <c r="F2802" s="5">
        <f t="shared" si="263"/>
        <v>44913.579305555555</v>
      </c>
      <c r="G2802">
        <v>33.580399999999997</v>
      </c>
      <c r="H2802">
        <v>84.443799999999996</v>
      </c>
      <c r="I2802">
        <v>10</v>
      </c>
      <c r="J2802">
        <v>4.4000000000000004</v>
      </c>
      <c r="K2802" t="s">
        <v>23</v>
      </c>
      <c r="L2802">
        <v>43</v>
      </c>
      <c r="M2802">
        <v>86</v>
      </c>
      <c r="N2802">
        <v>5.9619999999999997</v>
      </c>
      <c r="O2802">
        <v>0.62</v>
      </c>
      <c r="P2802" t="s">
        <v>24</v>
      </c>
      <c r="Q2802" t="s">
        <v>9552</v>
      </c>
      <c r="R2802" t="s">
        <v>9553</v>
      </c>
      <c r="S2802" t="s">
        <v>52</v>
      </c>
      <c r="T2802" t="b">
        <f t="shared" si="262"/>
        <v>0</v>
      </c>
      <c r="U2802" t="s">
        <v>28</v>
      </c>
      <c r="V2802">
        <v>7.97</v>
      </c>
      <c r="W2802">
        <v>1.365</v>
      </c>
      <c r="X2802">
        <v>0.12</v>
      </c>
      <c r="Y2802">
        <v>23</v>
      </c>
      <c r="Z2802" t="s">
        <v>29</v>
      </c>
      <c r="AA2802" t="s">
        <v>24</v>
      </c>
      <c r="AB2802" t="s">
        <v>24</v>
      </c>
    </row>
    <row r="2803" spans="1:28" x14ac:dyDescent="0.35">
      <c r="A2803" s="4" t="s">
        <v>9554</v>
      </c>
      <c r="B2803" s="6">
        <f t="shared" si="266"/>
        <v>44913.579305555555</v>
      </c>
      <c r="C2803" s="12">
        <f t="shared" si="264"/>
        <v>44896</v>
      </c>
      <c r="D2803" s="3">
        <f t="shared" si="265"/>
        <v>2022</v>
      </c>
      <c r="E2803" s="3" t="str">
        <f t="shared" si="267"/>
        <v>12-2022</v>
      </c>
      <c r="F2803" s="5">
        <f t="shared" si="263"/>
        <v>44913.561898148146</v>
      </c>
      <c r="G2803">
        <v>38.340699999999998</v>
      </c>
      <c r="H2803">
        <v>75.407200000000003</v>
      </c>
      <c r="I2803">
        <v>133.25</v>
      </c>
      <c r="J2803">
        <v>4.2</v>
      </c>
      <c r="K2803" t="s">
        <v>23</v>
      </c>
      <c r="L2803">
        <v>36</v>
      </c>
      <c r="M2803">
        <v>97</v>
      </c>
      <c r="N2803">
        <v>3.0350000000000001</v>
      </c>
      <c r="O2803">
        <v>0.49</v>
      </c>
      <c r="P2803" t="s">
        <v>24</v>
      </c>
      <c r="Q2803" t="s">
        <v>9555</v>
      </c>
      <c r="R2803" t="s">
        <v>9556</v>
      </c>
      <c r="S2803" t="s">
        <v>9557</v>
      </c>
      <c r="T2803" t="b">
        <f t="shared" ref="T2803:T2866" si="268">OR(ISNUMBER(SEARCH("India",S2803)),ISNUMBER(SEARCH("Pakistan",S2803)),ISNUMBER(SEARCH("Afghanistan",S2803)),ISNUMBER(SEARCH("Bangladesh",S2803)),ISNUMBER(SEARCH("Nepal",S2803)),ISNUMBER(SEARCH("Bhutan",S2803)),ISNUMBER(SEARCH("Sri Lanka",S2803)),ISNUMBER(SEARCH("Maldives",S2803)))</f>
        <v>0</v>
      </c>
      <c r="U2803" t="s">
        <v>28</v>
      </c>
      <c r="V2803">
        <v>8.25</v>
      </c>
      <c r="W2803">
        <v>8.6340000000000003</v>
      </c>
      <c r="X2803">
        <v>0.13600000000000001</v>
      </c>
      <c r="Y2803">
        <v>16</v>
      </c>
      <c r="Z2803" t="s">
        <v>29</v>
      </c>
      <c r="AA2803" t="s">
        <v>24</v>
      </c>
      <c r="AB2803" t="s">
        <v>24</v>
      </c>
    </row>
    <row r="2804" spans="1:28" x14ac:dyDescent="0.35">
      <c r="A2804" s="4" t="s">
        <v>9558</v>
      </c>
      <c r="B2804" s="6">
        <f t="shared" si="266"/>
        <v>44913.561898148146</v>
      </c>
      <c r="C2804" s="12">
        <f t="shared" si="264"/>
        <v>44896</v>
      </c>
      <c r="D2804" s="3">
        <f t="shared" si="265"/>
        <v>2022</v>
      </c>
      <c r="E2804" s="3" t="str">
        <f t="shared" si="267"/>
        <v>12-2022</v>
      </c>
      <c r="F2804" s="5">
        <f t="shared" si="263"/>
        <v>44913.306041666663</v>
      </c>
      <c r="G2804">
        <v>34.462899999999998</v>
      </c>
      <c r="H2804">
        <v>82.566400000000002</v>
      </c>
      <c r="I2804">
        <v>10</v>
      </c>
      <c r="J2804">
        <v>4.7</v>
      </c>
      <c r="K2804" t="s">
        <v>23</v>
      </c>
      <c r="L2804">
        <v>87</v>
      </c>
      <c r="M2804">
        <v>43</v>
      </c>
      <c r="N2804">
        <v>7.0369999999999999</v>
      </c>
      <c r="O2804">
        <v>0.36</v>
      </c>
      <c r="P2804" t="s">
        <v>24</v>
      </c>
      <c r="Q2804" t="s">
        <v>9559</v>
      </c>
      <c r="R2804" t="s">
        <v>9560</v>
      </c>
      <c r="S2804" t="s">
        <v>52</v>
      </c>
      <c r="T2804" t="b">
        <f t="shared" si="268"/>
        <v>0</v>
      </c>
      <c r="U2804" t="s">
        <v>28</v>
      </c>
      <c r="V2804">
        <v>8.3000000000000007</v>
      </c>
      <c r="W2804">
        <v>1.8360000000000001</v>
      </c>
      <c r="X2804">
        <v>6.5000000000000002E-2</v>
      </c>
      <c r="Y2804">
        <v>74</v>
      </c>
      <c r="Z2804" t="s">
        <v>29</v>
      </c>
      <c r="AA2804" t="s">
        <v>24</v>
      </c>
      <c r="AB2804" t="s">
        <v>24</v>
      </c>
    </row>
    <row r="2805" spans="1:28" x14ac:dyDescent="0.35">
      <c r="A2805" s="4" t="s">
        <v>9561</v>
      </c>
      <c r="B2805" s="6">
        <f t="shared" si="266"/>
        <v>44913.306041666663</v>
      </c>
      <c r="C2805" s="12">
        <f t="shared" si="264"/>
        <v>44896</v>
      </c>
      <c r="D2805" s="3">
        <f t="shared" si="265"/>
        <v>2022</v>
      </c>
      <c r="E2805" s="3" t="str">
        <f t="shared" si="267"/>
        <v>12-2022</v>
      </c>
      <c r="F2805" s="5">
        <f t="shared" si="263"/>
        <v>44912.670624999999</v>
      </c>
      <c r="G2805">
        <v>22.555900000000001</v>
      </c>
      <c r="H2805">
        <v>93.795900000000003</v>
      </c>
      <c r="I2805">
        <v>39.482999999999997</v>
      </c>
      <c r="J2805">
        <v>4.2</v>
      </c>
      <c r="K2805" t="s">
        <v>23</v>
      </c>
      <c r="L2805">
        <v>15</v>
      </c>
      <c r="M2805">
        <v>169</v>
      </c>
      <c r="N2805">
        <v>3.4980000000000002</v>
      </c>
      <c r="O2805">
        <v>0.51</v>
      </c>
      <c r="P2805" t="s">
        <v>24</v>
      </c>
      <c r="Q2805" t="s">
        <v>9562</v>
      </c>
      <c r="R2805" t="s">
        <v>9563</v>
      </c>
      <c r="S2805" t="s">
        <v>9564</v>
      </c>
      <c r="T2805" t="b">
        <f t="shared" si="268"/>
        <v>0</v>
      </c>
      <c r="U2805" t="s">
        <v>28</v>
      </c>
      <c r="V2805">
        <v>12.92</v>
      </c>
      <c r="W2805">
        <v>11.778</v>
      </c>
      <c r="X2805">
        <v>0.186</v>
      </c>
      <c r="Y2805">
        <v>8</v>
      </c>
      <c r="Z2805" t="s">
        <v>29</v>
      </c>
      <c r="AA2805" t="s">
        <v>24</v>
      </c>
      <c r="AB2805" t="s">
        <v>24</v>
      </c>
    </row>
    <row r="2806" spans="1:28" x14ac:dyDescent="0.35">
      <c r="A2806" s="4" t="s">
        <v>9565</v>
      </c>
      <c r="B2806" s="6">
        <f t="shared" si="266"/>
        <v>44912.670624999999</v>
      </c>
      <c r="C2806" s="12">
        <f t="shared" si="264"/>
        <v>44896</v>
      </c>
      <c r="D2806" s="3">
        <f t="shared" si="265"/>
        <v>2022</v>
      </c>
      <c r="E2806" s="3" t="str">
        <f t="shared" si="267"/>
        <v>12-2022</v>
      </c>
      <c r="F2806" s="5">
        <f t="shared" si="263"/>
        <v>44912.600081018521</v>
      </c>
      <c r="G2806">
        <v>24.2087</v>
      </c>
      <c r="H2806">
        <v>94.729399999999998</v>
      </c>
      <c r="I2806">
        <v>98.088999999999999</v>
      </c>
      <c r="J2806">
        <v>4.2</v>
      </c>
      <c r="K2806" t="s">
        <v>23</v>
      </c>
      <c r="L2806">
        <v>46</v>
      </c>
      <c r="M2806">
        <v>122</v>
      </c>
      <c r="N2806">
        <v>4.0330000000000004</v>
      </c>
      <c r="O2806">
        <v>0.8</v>
      </c>
      <c r="P2806" t="s">
        <v>24</v>
      </c>
      <c r="Q2806" t="s">
        <v>9566</v>
      </c>
      <c r="R2806" t="s">
        <v>9567</v>
      </c>
      <c r="S2806" t="s">
        <v>9568</v>
      </c>
      <c r="T2806" t="b">
        <f t="shared" si="268"/>
        <v>0</v>
      </c>
      <c r="U2806" t="s">
        <v>28</v>
      </c>
      <c r="V2806">
        <v>9.7899999999999991</v>
      </c>
      <c r="W2806">
        <v>8.4339999999999993</v>
      </c>
      <c r="X2806">
        <v>0.11700000000000001</v>
      </c>
      <c r="Y2806">
        <v>23</v>
      </c>
      <c r="Z2806" t="s">
        <v>29</v>
      </c>
      <c r="AA2806" t="s">
        <v>24</v>
      </c>
      <c r="AB2806" t="s">
        <v>24</v>
      </c>
    </row>
    <row r="2807" spans="1:28" x14ac:dyDescent="0.35">
      <c r="A2807" s="4" t="s">
        <v>9569</v>
      </c>
      <c r="B2807" s="6">
        <f t="shared" si="266"/>
        <v>44912.600081018521</v>
      </c>
      <c r="C2807" s="12">
        <f t="shared" si="264"/>
        <v>44896</v>
      </c>
      <c r="D2807" s="3">
        <f t="shared" si="265"/>
        <v>2022</v>
      </c>
      <c r="E2807" s="3" t="str">
        <f t="shared" si="267"/>
        <v>12-2022</v>
      </c>
      <c r="F2807" s="5">
        <f t="shared" si="263"/>
        <v>44912.143703703703</v>
      </c>
      <c r="G2807">
        <v>37.561999999999998</v>
      </c>
      <c r="H2807">
        <v>77.822599999999994</v>
      </c>
      <c r="I2807">
        <v>10</v>
      </c>
      <c r="J2807">
        <v>4.5</v>
      </c>
      <c r="K2807" t="s">
        <v>23</v>
      </c>
      <c r="L2807">
        <v>40</v>
      </c>
      <c r="M2807">
        <v>116</v>
      </c>
      <c r="N2807">
        <v>3.88</v>
      </c>
      <c r="O2807">
        <v>0.83</v>
      </c>
      <c r="P2807" t="s">
        <v>24</v>
      </c>
      <c r="Q2807" t="s">
        <v>9570</v>
      </c>
      <c r="R2807" t="s">
        <v>9567</v>
      </c>
      <c r="S2807" t="s">
        <v>9571</v>
      </c>
      <c r="T2807" t="b">
        <f t="shared" si="268"/>
        <v>0</v>
      </c>
      <c r="U2807" t="s">
        <v>28</v>
      </c>
      <c r="V2807">
        <v>7.27</v>
      </c>
      <c r="W2807">
        <v>1.8939999999999999</v>
      </c>
      <c r="X2807">
        <v>0.11600000000000001</v>
      </c>
      <c r="Y2807">
        <v>22</v>
      </c>
      <c r="Z2807" t="s">
        <v>29</v>
      </c>
      <c r="AA2807" t="s">
        <v>24</v>
      </c>
      <c r="AB2807" t="s">
        <v>24</v>
      </c>
    </row>
    <row r="2808" spans="1:28" x14ac:dyDescent="0.35">
      <c r="A2808" s="4" t="s">
        <v>9572</v>
      </c>
      <c r="B2808" s="6">
        <f t="shared" si="266"/>
        <v>44912.143703703703</v>
      </c>
      <c r="C2808" s="12">
        <f t="shared" si="264"/>
        <v>44896</v>
      </c>
      <c r="D2808" s="3">
        <f t="shared" si="265"/>
        <v>2022</v>
      </c>
      <c r="E2808" s="3" t="str">
        <f t="shared" si="267"/>
        <v>12-2022</v>
      </c>
      <c r="F2808" s="5">
        <f t="shared" si="263"/>
        <v>44911.332314814812</v>
      </c>
      <c r="G2808">
        <v>38.995899999999999</v>
      </c>
      <c r="H2808">
        <v>69.584599999999995</v>
      </c>
      <c r="I2808">
        <v>14.79</v>
      </c>
      <c r="J2808">
        <v>4.3</v>
      </c>
      <c r="K2808" t="s">
        <v>23</v>
      </c>
      <c r="L2808">
        <v>35</v>
      </c>
      <c r="M2808">
        <v>109</v>
      </c>
      <c r="N2808">
        <v>0.56200000000000006</v>
      </c>
      <c r="O2808">
        <v>0.72</v>
      </c>
      <c r="P2808" t="s">
        <v>24</v>
      </c>
      <c r="Q2808" t="s">
        <v>9573</v>
      </c>
      <c r="R2808" t="s">
        <v>9574</v>
      </c>
      <c r="S2808" t="s">
        <v>9575</v>
      </c>
      <c r="T2808" t="b">
        <f t="shared" si="268"/>
        <v>0</v>
      </c>
      <c r="U2808" t="s">
        <v>28</v>
      </c>
      <c r="V2808">
        <v>6.79</v>
      </c>
      <c r="W2808">
        <v>4.6100000000000003</v>
      </c>
      <c r="X2808">
        <v>0.14199999999999999</v>
      </c>
      <c r="Y2808">
        <v>14</v>
      </c>
      <c r="Z2808" t="s">
        <v>29</v>
      </c>
      <c r="AA2808" t="s">
        <v>24</v>
      </c>
      <c r="AB2808" t="s">
        <v>24</v>
      </c>
    </row>
    <row r="2809" spans="1:28" x14ac:dyDescent="0.35">
      <c r="A2809" s="4" t="s">
        <v>9576</v>
      </c>
      <c r="B2809" s="6">
        <f t="shared" si="266"/>
        <v>44911.332314814812</v>
      </c>
      <c r="C2809" s="12">
        <f t="shared" si="264"/>
        <v>44896</v>
      </c>
      <c r="D2809" s="3">
        <f t="shared" si="265"/>
        <v>2022</v>
      </c>
      <c r="E2809" s="3" t="str">
        <f t="shared" si="267"/>
        <v>12-2022</v>
      </c>
      <c r="F2809" s="5">
        <f t="shared" si="263"/>
        <v>45478.573854166665</v>
      </c>
      <c r="G2809">
        <v>21.821100000000001</v>
      </c>
      <c r="H2809">
        <v>95.890500000000003</v>
      </c>
      <c r="I2809">
        <v>23.981999999999999</v>
      </c>
      <c r="J2809">
        <v>4.5999999999999996</v>
      </c>
      <c r="K2809" t="s">
        <v>23</v>
      </c>
      <c r="L2809">
        <v>51</v>
      </c>
      <c r="M2809">
        <v>76</v>
      </c>
      <c r="N2809">
        <v>1.4950000000000001</v>
      </c>
      <c r="O2809">
        <v>0.45</v>
      </c>
      <c r="P2809" t="s">
        <v>24</v>
      </c>
      <c r="Q2809" t="s">
        <v>9577</v>
      </c>
      <c r="R2809" t="s">
        <v>9578</v>
      </c>
      <c r="S2809" t="s">
        <v>9579</v>
      </c>
      <c r="T2809" t="b">
        <f t="shared" si="268"/>
        <v>0</v>
      </c>
      <c r="U2809" t="s">
        <v>28</v>
      </c>
      <c r="V2809">
        <v>6.54</v>
      </c>
      <c r="W2809">
        <v>4.7839999999999998</v>
      </c>
      <c r="X2809">
        <v>9.7000000000000003E-2</v>
      </c>
      <c r="Y2809">
        <v>32</v>
      </c>
      <c r="Z2809" t="s">
        <v>29</v>
      </c>
      <c r="AA2809" t="s">
        <v>24</v>
      </c>
      <c r="AB2809" t="s">
        <v>24</v>
      </c>
    </row>
    <row r="2810" spans="1:28" x14ac:dyDescent="0.35">
      <c r="A2810" s="4" t="s">
        <v>4775</v>
      </c>
      <c r="B2810" s="6">
        <f t="shared" si="266"/>
        <v>45478.573854166665</v>
      </c>
      <c r="C2810" s="12">
        <f t="shared" si="264"/>
        <v>45474</v>
      </c>
      <c r="D2810" s="3">
        <f t="shared" si="265"/>
        <v>2024</v>
      </c>
      <c r="E2810" s="3" t="str">
        <f t="shared" si="267"/>
        <v>07-2024</v>
      </c>
      <c r="F2810" s="5">
        <f t="shared" si="263"/>
        <v>45468.110995370371</v>
      </c>
      <c r="G2810">
        <v>36.718000000000004</v>
      </c>
      <c r="H2810">
        <v>71.451400000000007</v>
      </c>
      <c r="I2810">
        <v>151.78</v>
      </c>
      <c r="J2810">
        <v>4.3</v>
      </c>
      <c r="K2810" t="s">
        <v>23</v>
      </c>
      <c r="L2810">
        <v>33</v>
      </c>
      <c r="M2810">
        <v>71</v>
      </c>
      <c r="N2810">
        <v>2.74</v>
      </c>
      <c r="O2810">
        <v>0.77</v>
      </c>
      <c r="P2810" t="s">
        <v>24</v>
      </c>
      <c r="Q2810" t="s">
        <v>4776</v>
      </c>
      <c r="R2810" t="s">
        <v>4770</v>
      </c>
      <c r="S2810" t="s">
        <v>4777</v>
      </c>
      <c r="T2810" t="b">
        <f t="shared" si="268"/>
        <v>1</v>
      </c>
      <c r="U2810" t="s">
        <v>28</v>
      </c>
      <c r="V2810">
        <v>2.76</v>
      </c>
      <c r="W2810">
        <v>9.6219999999999999</v>
      </c>
      <c r="X2810">
        <v>0.16800000000000001</v>
      </c>
      <c r="Y2810">
        <v>10</v>
      </c>
      <c r="Z2810" t="s">
        <v>29</v>
      </c>
      <c r="AA2810" t="s">
        <v>24</v>
      </c>
      <c r="AB2810" t="s">
        <v>24</v>
      </c>
    </row>
    <row r="2811" spans="1:28" x14ac:dyDescent="0.35">
      <c r="A2811" s="4" t="s">
        <v>4849</v>
      </c>
      <c r="B2811" s="6">
        <f t="shared" si="266"/>
        <v>45468.110995370371</v>
      </c>
      <c r="C2811" s="12">
        <f t="shared" si="264"/>
        <v>45444</v>
      </c>
      <c r="D2811" s="3">
        <f t="shared" si="265"/>
        <v>2024</v>
      </c>
      <c r="E2811" s="3" t="str">
        <f t="shared" si="267"/>
        <v>06-2024</v>
      </c>
      <c r="F2811" s="5">
        <f t="shared" si="263"/>
        <v>44909.865636574075</v>
      </c>
      <c r="G2811">
        <v>10.0181</v>
      </c>
      <c r="H2811">
        <v>93.736999999999995</v>
      </c>
      <c r="I2811">
        <v>10</v>
      </c>
      <c r="J2811">
        <v>4.3</v>
      </c>
      <c r="K2811" t="s">
        <v>23</v>
      </c>
      <c r="L2811">
        <v>26</v>
      </c>
      <c r="M2811">
        <v>92</v>
      </c>
      <c r="N2811">
        <v>6.4219999999999997</v>
      </c>
      <c r="O2811">
        <v>0.61</v>
      </c>
      <c r="P2811" t="s">
        <v>24</v>
      </c>
      <c r="Q2811" t="s">
        <v>4850</v>
      </c>
      <c r="R2811" t="s">
        <v>4851</v>
      </c>
      <c r="S2811" t="s">
        <v>4852</v>
      </c>
      <c r="T2811" t="b">
        <f t="shared" si="268"/>
        <v>1</v>
      </c>
      <c r="U2811" t="s">
        <v>28</v>
      </c>
      <c r="V2811">
        <v>5.53</v>
      </c>
      <c r="W2811">
        <v>1.895</v>
      </c>
      <c r="X2811">
        <v>0.154</v>
      </c>
      <c r="Y2811">
        <v>12</v>
      </c>
      <c r="Z2811" t="s">
        <v>29</v>
      </c>
      <c r="AA2811" t="s">
        <v>24</v>
      </c>
      <c r="AB2811" t="s">
        <v>24</v>
      </c>
    </row>
    <row r="2812" spans="1:28" x14ac:dyDescent="0.35">
      <c r="A2812" s="4" t="s">
        <v>9587</v>
      </c>
      <c r="B2812" s="6">
        <f t="shared" si="266"/>
        <v>44909.865636574075</v>
      </c>
      <c r="C2812" s="12">
        <f t="shared" si="264"/>
        <v>44896</v>
      </c>
      <c r="D2812" s="3">
        <f t="shared" si="265"/>
        <v>2022</v>
      </c>
      <c r="E2812" s="3" t="str">
        <f t="shared" si="267"/>
        <v>12-2022</v>
      </c>
      <c r="F2812" s="5">
        <f t="shared" si="263"/>
        <v>45458.569374999999</v>
      </c>
      <c r="G2812">
        <v>21.857299999999999</v>
      </c>
      <c r="H2812">
        <v>95.877799999999993</v>
      </c>
      <c r="I2812">
        <v>10</v>
      </c>
      <c r="J2812">
        <v>4.8</v>
      </c>
      <c r="K2812" t="s">
        <v>1060</v>
      </c>
      <c r="L2812">
        <v>87</v>
      </c>
      <c r="M2812">
        <v>54</v>
      </c>
      <c r="N2812">
        <v>1.528</v>
      </c>
      <c r="O2812">
        <v>0.6</v>
      </c>
      <c r="P2812" t="s">
        <v>24</v>
      </c>
      <c r="Q2812" t="s">
        <v>9588</v>
      </c>
      <c r="R2812" t="s">
        <v>9589</v>
      </c>
      <c r="S2812" t="s">
        <v>9590</v>
      </c>
      <c r="T2812" t="b">
        <f t="shared" si="268"/>
        <v>0</v>
      </c>
      <c r="U2812" t="s">
        <v>28</v>
      </c>
      <c r="V2812">
        <v>6.08</v>
      </c>
      <c r="W2812">
        <v>1.0109999999999999</v>
      </c>
      <c r="X2812">
        <v>9.8000000000000004E-2</v>
      </c>
      <c r="Y2812">
        <v>10</v>
      </c>
      <c r="Z2812" t="s">
        <v>29</v>
      </c>
      <c r="AA2812" t="s">
        <v>24</v>
      </c>
      <c r="AB2812" t="s">
        <v>24</v>
      </c>
    </row>
    <row r="2813" spans="1:28" x14ac:dyDescent="0.35">
      <c r="A2813" s="4" t="s">
        <v>4894</v>
      </c>
      <c r="B2813" s="6">
        <f t="shared" si="266"/>
        <v>45458.569374999999</v>
      </c>
      <c r="C2813" s="12">
        <f t="shared" si="264"/>
        <v>45444</v>
      </c>
      <c r="D2813" s="3">
        <f t="shared" si="265"/>
        <v>2024</v>
      </c>
      <c r="E2813" s="3" t="str">
        <f t="shared" si="267"/>
        <v>06-2024</v>
      </c>
      <c r="F2813" s="5">
        <f t="shared" si="263"/>
        <v>44908.360393518517</v>
      </c>
      <c r="G2813">
        <v>36.338999999999999</v>
      </c>
      <c r="H2813">
        <v>70.933199999999999</v>
      </c>
      <c r="I2813">
        <v>193.82</v>
      </c>
      <c r="J2813">
        <v>4.3</v>
      </c>
      <c r="K2813" t="s">
        <v>23</v>
      </c>
      <c r="L2813">
        <v>42</v>
      </c>
      <c r="M2813">
        <v>163</v>
      </c>
      <c r="N2813">
        <v>2.7749999999999999</v>
      </c>
      <c r="O2813">
        <v>0.62</v>
      </c>
      <c r="P2813" t="s">
        <v>24</v>
      </c>
      <c r="Q2813" t="s">
        <v>4895</v>
      </c>
      <c r="R2813" t="s">
        <v>4896</v>
      </c>
      <c r="S2813" t="s">
        <v>4897</v>
      </c>
      <c r="T2813" t="b">
        <f t="shared" si="268"/>
        <v>1</v>
      </c>
      <c r="U2813" t="s">
        <v>28</v>
      </c>
      <c r="V2813">
        <v>9.33</v>
      </c>
      <c r="W2813">
        <v>8.5109999999999992</v>
      </c>
      <c r="X2813">
        <v>0.109</v>
      </c>
      <c r="Y2813">
        <v>24</v>
      </c>
      <c r="Z2813" t="s">
        <v>29</v>
      </c>
      <c r="AA2813" t="s">
        <v>24</v>
      </c>
      <c r="AB2813" t="s">
        <v>24</v>
      </c>
    </row>
    <row r="2814" spans="1:28" x14ac:dyDescent="0.35">
      <c r="A2814" s="4" t="s">
        <v>9594</v>
      </c>
      <c r="B2814" s="6">
        <f t="shared" si="266"/>
        <v>44908.360393518517</v>
      </c>
      <c r="C2814" s="12">
        <f t="shared" si="264"/>
        <v>44896</v>
      </c>
      <c r="D2814" s="3">
        <f t="shared" si="265"/>
        <v>2022</v>
      </c>
      <c r="E2814" s="3" t="str">
        <f t="shared" si="267"/>
        <v>12-2022</v>
      </c>
      <c r="F2814" s="5">
        <f t="shared" si="263"/>
        <v>45452.191076388888</v>
      </c>
      <c r="G2814">
        <v>6.0907999999999998</v>
      </c>
      <c r="H2814">
        <v>93.117599999999996</v>
      </c>
      <c r="I2814">
        <v>19.265999999999998</v>
      </c>
      <c r="J2814">
        <v>4.9000000000000004</v>
      </c>
      <c r="K2814" t="s">
        <v>23</v>
      </c>
      <c r="L2814">
        <v>47</v>
      </c>
      <c r="M2814">
        <v>98</v>
      </c>
      <c r="N2814">
        <v>3.9060000000000001</v>
      </c>
      <c r="O2814">
        <v>0.72</v>
      </c>
      <c r="P2814" t="s">
        <v>24</v>
      </c>
      <c r="Q2814" t="s">
        <v>9595</v>
      </c>
      <c r="R2814" t="s">
        <v>9596</v>
      </c>
      <c r="S2814" t="s">
        <v>9597</v>
      </c>
      <c r="T2814" t="b">
        <f t="shared" si="268"/>
        <v>0</v>
      </c>
      <c r="U2814" t="s">
        <v>28</v>
      </c>
      <c r="V2814">
        <v>4.16</v>
      </c>
      <c r="W2814">
        <v>4.6539999999999999</v>
      </c>
      <c r="X2814">
        <v>0.104</v>
      </c>
      <c r="Y2814">
        <v>29</v>
      </c>
      <c r="Z2814" t="s">
        <v>29</v>
      </c>
      <c r="AA2814" t="s">
        <v>24</v>
      </c>
      <c r="AB2814" t="s">
        <v>24</v>
      </c>
    </row>
    <row r="2815" spans="1:28" x14ac:dyDescent="0.35">
      <c r="A2815" s="4" t="s">
        <v>4956</v>
      </c>
      <c r="B2815" s="6">
        <f t="shared" si="266"/>
        <v>45452.191076388888</v>
      </c>
      <c r="C2815" s="12">
        <f t="shared" si="264"/>
        <v>45444</v>
      </c>
      <c r="D2815" s="3">
        <f t="shared" si="265"/>
        <v>2024</v>
      </c>
      <c r="E2815" s="3" t="str">
        <f t="shared" si="267"/>
        <v>06-2024</v>
      </c>
      <c r="F2815" s="5">
        <f t="shared" si="263"/>
        <v>44907.612222222226</v>
      </c>
      <c r="G2815">
        <v>27.464500000000001</v>
      </c>
      <c r="H2815">
        <v>93.087999999999994</v>
      </c>
      <c r="I2815">
        <v>39.250999999999998</v>
      </c>
      <c r="J2815">
        <v>4.3</v>
      </c>
      <c r="K2815" t="s">
        <v>23</v>
      </c>
      <c r="L2815">
        <v>29</v>
      </c>
      <c r="M2815">
        <v>126</v>
      </c>
      <c r="N2815">
        <v>2.819</v>
      </c>
      <c r="O2815">
        <v>1.1499999999999999</v>
      </c>
      <c r="P2815" t="s">
        <v>24</v>
      </c>
      <c r="Q2815" t="s">
        <v>4957</v>
      </c>
      <c r="R2815" t="s">
        <v>4955</v>
      </c>
      <c r="S2815" t="s">
        <v>4958</v>
      </c>
      <c r="T2815" t="b">
        <f t="shared" si="268"/>
        <v>1</v>
      </c>
      <c r="U2815" t="s">
        <v>28</v>
      </c>
      <c r="V2815">
        <v>10.55</v>
      </c>
      <c r="W2815">
        <v>8.6739999999999995</v>
      </c>
      <c r="X2815">
        <v>0.13700000000000001</v>
      </c>
      <c r="Y2815">
        <v>16</v>
      </c>
      <c r="Z2815" t="s">
        <v>29</v>
      </c>
      <c r="AA2815" t="s">
        <v>24</v>
      </c>
      <c r="AB2815" t="s">
        <v>24</v>
      </c>
    </row>
    <row r="2816" spans="1:28" x14ac:dyDescent="0.35">
      <c r="A2816" s="4" t="s">
        <v>9601</v>
      </c>
      <c r="B2816" s="6">
        <f t="shared" si="266"/>
        <v>44907.612222222226</v>
      </c>
      <c r="C2816" s="12">
        <f t="shared" si="264"/>
        <v>44896</v>
      </c>
      <c r="D2816" s="3">
        <f t="shared" si="265"/>
        <v>2022</v>
      </c>
      <c r="E2816" s="3" t="str">
        <f t="shared" si="267"/>
        <v>12-2022</v>
      </c>
      <c r="F2816" s="5">
        <f t="shared" si="263"/>
        <v>45440.050763888888</v>
      </c>
      <c r="G2816">
        <v>30.728200000000001</v>
      </c>
      <c r="H2816">
        <v>96.349100000000007</v>
      </c>
      <c r="I2816">
        <v>10</v>
      </c>
      <c r="J2816">
        <v>4.3</v>
      </c>
      <c r="K2816" t="s">
        <v>23</v>
      </c>
      <c r="L2816">
        <v>33</v>
      </c>
      <c r="M2816">
        <v>87</v>
      </c>
      <c r="N2816">
        <v>10.098000000000001</v>
      </c>
      <c r="O2816">
        <v>0.82</v>
      </c>
      <c r="P2816" t="s">
        <v>24</v>
      </c>
      <c r="Q2816" t="s">
        <v>9602</v>
      </c>
      <c r="R2816" t="s">
        <v>9603</v>
      </c>
      <c r="S2816" t="s">
        <v>9604</v>
      </c>
      <c r="T2816" t="b">
        <f t="shared" si="268"/>
        <v>0</v>
      </c>
      <c r="U2816" t="s">
        <v>28</v>
      </c>
      <c r="V2816">
        <v>5.12</v>
      </c>
      <c r="W2816">
        <v>1.907</v>
      </c>
      <c r="X2816">
        <v>0.126</v>
      </c>
      <c r="Y2816">
        <v>18</v>
      </c>
      <c r="Z2816" t="s">
        <v>29</v>
      </c>
      <c r="AA2816" t="s">
        <v>24</v>
      </c>
      <c r="AB2816" t="s">
        <v>24</v>
      </c>
    </row>
    <row r="2817" spans="1:28" x14ac:dyDescent="0.35">
      <c r="A2817" s="4" t="s">
        <v>5055</v>
      </c>
      <c r="B2817" s="6">
        <f t="shared" si="266"/>
        <v>45440.050763888888</v>
      </c>
      <c r="C2817" s="12">
        <f t="shared" si="264"/>
        <v>45413</v>
      </c>
      <c r="D2817" s="3">
        <f t="shared" si="265"/>
        <v>2024</v>
      </c>
      <c r="E2817" s="3" t="str">
        <f t="shared" si="267"/>
        <v>05-2024</v>
      </c>
      <c r="F2817" s="5">
        <f t="shared" si="263"/>
        <v>45437.552430555559</v>
      </c>
      <c r="G2817">
        <v>29.738099999999999</v>
      </c>
      <c r="H2817">
        <v>81.006799999999998</v>
      </c>
      <c r="I2817">
        <v>26.184000000000001</v>
      </c>
      <c r="J2817">
        <v>4.3</v>
      </c>
      <c r="K2817" t="s">
        <v>23</v>
      </c>
      <c r="L2817">
        <v>15</v>
      </c>
      <c r="M2817">
        <v>143</v>
      </c>
      <c r="N2817">
        <v>4.218</v>
      </c>
      <c r="O2817">
        <v>0.66</v>
      </c>
      <c r="P2817" t="s">
        <v>24</v>
      </c>
      <c r="Q2817" t="s">
        <v>5056</v>
      </c>
      <c r="R2817" t="s">
        <v>5033</v>
      </c>
      <c r="S2817" t="s">
        <v>5057</v>
      </c>
      <c r="T2817" t="b">
        <f t="shared" si="268"/>
        <v>1</v>
      </c>
      <c r="U2817" t="s">
        <v>28</v>
      </c>
      <c r="V2817">
        <v>7.41</v>
      </c>
      <c r="W2817">
        <v>6.9039999999999999</v>
      </c>
      <c r="X2817">
        <v>0.23799999999999999</v>
      </c>
      <c r="Y2817">
        <v>5</v>
      </c>
      <c r="Z2817" t="s">
        <v>29</v>
      </c>
      <c r="AA2817" t="s">
        <v>24</v>
      </c>
      <c r="AB2817" t="s">
        <v>24</v>
      </c>
    </row>
    <row r="2818" spans="1:28" x14ac:dyDescent="0.35">
      <c r="A2818" s="4" t="s">
        <v>5088</v>
      </c>
      <c r="B2818" s="6">
        <f t="shared" si="266"/>
        <v>45437.552430555559</v>
      </c>
      <c r="C2818" s="12">
        <f t="shared" si="264"/>
        <v>45413</v>
      </c>
      <c r="D2818" s="3">
        <f t="shared" si="265"/>
        <v>2024</v>
      </c>
      <c r="E2818" s="3" t="str">
        <f t="shared" si="267"/>
        <v>05-2024</v>
      </c>
      <c r="F2818" s="5">
        <f t="shared" ref="F2818:F2881" si="269">DATEVALUE(LEFT(A2819,10))+TIMEVALUE(MID(A2819,12,8))</f>
        <v>45432.013402777775</v>
      </c>
      <c r="G2818">
        <v>36.961599999999997</v>
      </c>
      <c r="H2818">
        <v>71.295699999999997</v>
      </c>
      <c r="I2818">
        <v>117.295</v>
      </c>
      <c r="J2818">
        <v>4.3</v>
      </c>
      <c r="K2818" t="s">
        <v>23</v>
      </c>
      <c r="L2818">
        <v>22</v>
      </c>
      <c r="M2818">
        <v>127</v>
      </c>
      <c r="N2818">
        <v>2.48</v>
      </c>
      <c r="O2818">
        <v>0.77</v>
      </c>
      <c r="P2818" t="s">
        <v>24</v>
      </c>
      <c r="Q2818" t="s">
        <v>5089</v>
      </c>
      <c r="R2818" t="s">
        <v>5083</v>
      </c>
      <c r="S2818" t="s">
        <v>5090</v>
      </c>
      <c r="T2818" t="b">
        <f t="shared" si="268"/>
        <v>1</v>
      </c>
      <c r="U2818" t="s">
        <v>28</v>
      </c>
      <c r="V2818">
        <v>6.23</v>
      </c>
      <c r="W2818">
        <v>13.673999999999999</v>
      </c>
      <c r="X2818">
        <v>0.20100000000000001</v>
      </c>
      <c r="Y2818">
        <v>7</v>
      </c>
      <c r="Z2818" t="s">
        <v>29</v>
      </c>
      <c r="AA2818" t="s">
        <v>24</v>
      </c>
      <c r="AB2818" t="s">
        <v>24</v>
      </c>
    </row>
    <row r="2819" spans="1:28" x14ac:dyDescent="0.35">
      <c r="A2819" s="4" t="s">
        <v>5146</v>
      </c>
      <c r="B2819" s="6">
        <f t="shared" si="266"/>
        <v>45432.013402777775</v>
      </c>
      <c r="C2819" s="12">
        <f t="shared" ref="C2819:C2882" si="270">DATE(YEAR(B2819),MONTH(B2819),1)</f>
        <v>45413</v>
      </c>
      <c r="D2819" s="3">
        <f t="shared" ref="D2819:D2882" si="271">YEAR(B2819)</f>
        <v>2024</v>
      </c>
      <c r="E2819" s="3" t="str">
        <f t="shared" si="267"/>
        <v>05-2024</v>
      </c>
      <c r="F2819" s="5">
        <f t="shared" si="269"/>
        <v>45419.012372685182</v>
      </c>
      <c r="G2819">
        <v>35.285899999999998</v>
      </c>
      <c r="H2819">
        <v>74.569699999999997</v>
      </c>
      <c r="I2819">
        <v>56.371000000000002</v>
      </c>
      <c r="J2819">
        <v>4.3</v>
      </c>
      <c r="K2819" t="s">
        <v>23</v>
      </c>
      <c r="L2819">
        <v>27</v>
      </c>
      <c r="M2819">
        <v>180</v>
      </c>
      <c r="N2819">
        <v>1.954</v>
      </c>
      <c r="O2819">
        <v>0.57999999999999996</v>
      </c>
      <c r="P2819" t="s">
        <v>24</v>
      </c>
      <c r="Q2819" t="s">
        <v>5147</v>
      </c>
      <c r="R2819" t="s">
        <v>5148</v>
      </c>
      <c r="S2819" t="s">
        <v>5149</v>
      </c>
      <c r="T2819" t="b">
        <f t="shared" si="268"/>
        <v>1</v>
      </c>
      <c r="U2819" t="s">
        <v>28</v>
      </c>
      <c r="V2819">
        <v>4.1500000000000004</v>
      </c>
      <c r="W2819">
        <v>11.409000000000001</v>
      </c>
      <c r="X2819">
        <v>0.16800000000000001</v>
      </c>
      <c r="Y2819">
        <v>10</v>
      </c>
      <c r="Z2819" t="s">
        <v>29</v>
      </c>
      <c r="AA2819" t="s">
        <v>24</v>
      </c>
      <c r="AB2819" t="s">
        <v>24</v>
      </c>
    </row>
    <row r="2820" spans="1:28" x14ac:dyDescent="0.35">
      <c r="A2820" s="4" t="s">
        <v>5192</v>
      </c>
      <c r="B2820" s="6">
        <f t="shared" ref="B2820:B2883" si="272">DATEVALUE(LEFT($A2820,10))+TIMEVALUE(MID($A2820,12,8))</f>
        <v>45419.012372685182</v>
      </c>
      <c r="C2820" s="12">
        <f t="shared" si="270"/>
        <v>45413</v>
      </c>
      <c r="D2820" s="3">
        <f t="shared" si="271"/>
        <v>2024</v>
      </c>
      <c r="E2820" s="3" t="str">
        <f t="shared" si="267"/>
        <v>05-2024</v>
      </c>
      <c r="F2820" s="5">
        <f t="shared" si="269"/>
        <v>45413.640046296299</v>
      </c>
      <c r="G2820">
        <v>13.2783</v>
      </c>
      <c r="H2820">
        <v>92.756799999999998</v>
      </c>
      <c r="I2820">
        <v>21.300999999999998</v>
      </c>
      <c r="J2820">
        <v>4.3</v>
      </c>
      <c r="K2820" t="s">
        <v>23</v>
      </c>
      <c r="L2820">
        <v>18</v>
      </c>
      <c r="M2820">
        <v>72</v>
      </c>
      <c r="N2820">
        <v>6.28</v>
      </c>
      <c r="O2820">
        <v>0.66</v>
      </c>
      <c r="P2820" t="s">
        <v>24</v>
      </c>
      <c r="Q2820" t="s">
        <v>5193</v>
      </c>
      <c r="R2820" t="s">
        <v>5190</v>
      </c>
      <c r="S2820" t="s">
        <v>5194</v>
      </c>
      <c r="T2820" t="b">
        <f t="shared" si="268"/>
        <v>1</v>
      </c>
      <c r="U2820" t="s">
        <v>28</v>
      </c>
      <c r="V2820">
        <v>9.09</v>
      </c>
      <c r="W2820">
        <v>6.0730000000000004</v>
      </c>
      <c r="X2820">
        <v>0.17799999999999999</v>
      </c>
      <c r="Y2820">
        <v>9</v>
      </c>
      <c r="Z2820" t="s">
        <v>29</v>
      </c>
      <c r="AA2820" t="s">
        <v>24</v>
      </c>
      <c r="AB2820" t="s">
        <v>24</v>
      </c>
    </row>
    <row r="2821" spans="1:28" x14ac:dyDescent="0.35">
      <c r="A2821" s="4" t="s">
        <v>5205</v>
      </c>
      <c r="B2821" s="6">
        <f t="shared" si="272"/>
        <v>45413.640046296299</v>
      </c>
      <c r="C2821" s="12">
        <f t="shared" si="270"/>
        <v>45413</v>
      </c>
      <c r="D2821" s="3">
        <f t="shared" si="271"/>
        <v>2024</v>
      </c>
      <c r="E2821" s="3" t="str">
        <f t="shared" ref="E2821:E2884" si="273">TEXT(B2821,"mm-yyyy")</f>
        <v>05-2024</v>
      </c>
      <c r="F2821" s="5">
        <f t="shared" si="269"/>
        <v>45400.640706018516</v>
      </c>
      <c r="G2821">
        <v>26.424900000000001</v>
      </c>
      <c r="H2821">
        <v>96.422300000000007</v>
      </c>
      <c r="I2821">
        <v>103.08799999999999</v>
      </c>
      <c r="J2821">
        <v>4.3</v>
      </c>
      <c r="K2821" t="s">
        <v>23</v>
      </c>
      <c r="L2821">
        <v>43</v>
      </c>
      <c r="M2821">
        <v>73</v>
      </c>
      <c r="N2821">
        <v>5.375</v>
      </c>
      <c r="O2821">
        <v>1.04</v>
      </c>
      <c r="P2821" t="s">
        <v>24</v>
      </c>
      <c r="Q2821" t="s">
        <v>5206</v>
      </c>
      <c r="R2821" t="s">
        <v>5207</v>
      </c>
      <c r="S2821" t="s">
        <v>5208</v>
      </c>
      <c r="T2821" t="b">
        <f t="shared" si="268"/>
        <v>1</v>
      </c>
      <c r="U2821" t="s">
        <v>28</v>
      </c>
      <c r="V2821">
        <v>9.08</v>
      </c>
      <c r="W2821">
        <v>8.1890000000000001</v>
      </c>
      <c r="X2821">
        <v>0.109</v>
      </c>
      <c r="Y2821">
        <v>24</v>
      </c>
      <c r="Z2821" t="s">
        <v>29</v>
      </c>
      <c r="AA2821" t="s">
        <v>24</v>
      </c>
      <c r="AB2821" t="s">
        <v>24</v>
      </c>
    </row>
    <row r="2822" spans="1:28" x14ac:dyDescent="0.35">
      <c r="A2822" s="4" t="s">
        <v>5315</v>
      </c>
      <c r="B2822" s="6">
        <f t="shared" si="272"/>
        <v>45400.640706018516</v>
      </c>
      <c r="C2822" s="12">
        <f t="shared" si="270"/>
        <v>45383</v>
      </c>
      <c r="D2822" s="3">
        <f t="shared" si="271"/>
        <v>2024</v>
      </c>
      <c r="E2822" s="3" t="str">
        <f t="shared" si="273"/>
        <v>04-2024</v>
      </c>
      <c r="F2822" s="5">
        <f t="shared" si="269"/>
        <v>44905.902777777781</v>
      </c>
      <c r="G2822">
        <v>33.148899999999998</v>
      </c>
      <c r="H2822">
        <v>76.825699999999998</v>
      </c>
      <c r="I2822">
        <v>45.414000000000001</v>
      </c>
      <c r="J2822">
        <v>4.3</v>
      </c>
      <c r="K2822" t="s">
        <v>23</v>
      </c>
      <c r="L2822">
        <v>36</v>
      </c>
      <c r="M2822">
        <v>57</v>
      </c>
      <c r="N2822">
        <v>3.0169999999999999</v>
      </c>
      <c r="O2822">
        <v>0.75</v>
      </c>
      <c r="P2822" t="s">
        <v>24</v>
      </c>
      <c r="Q2822" t="s">
        <v>5316</v>
      </c>
      <c r="R2822" t="s">
        <v>5317</v>
      </c>
      <c r="S2822" t="s">
        <v>5318</v>
      </c>
      <c r="T2822" t="b">
        <f t="shared" si="268"/>
        <v>1</v>
      </c>
      <c r="U2822" t="s">
        <v>28</v>
      </c>
      <c r="V2822">
        <v>6.98</v>
      </c>
      <c r="W2822">
        <v>7.5640000000000001</v>
      </c>
      <c r="X2822">
        <v>0.122</v>
      </c>
      <c r="Y2822">
        <v>19</v>
      </c>
      <c r="Z2822" t="s">
        <v>29</v>
      </c>
      <c r="AA2822" t="s">
        <v>24</v>
      </c>
      <c r="AB2822" t="s">
        <v>24</v>
      </c>
    </row>
    <row r="2823" spans="1:28" x14ac:dyDescent="0.35">
      <c r="A2823" s="4" t="s">
        <v>9625</v>
      </c>
      <c r="B2823" s="6">
        <f t="shared" si="272"/>
        <v>44905.902777777781</v>
      </c>
      <c r="C2823" s="12">
        <f t="shared" si="270"/>
        <v>44896</v>
      </c>
      <c r="D2823" s="3">
        <f t="shared" si="271"/>
        <v>2022</v>
      </c>
      <c r="E2823" s="3" t="str">
        <f t="shared" si="273"/>
        <v>12-2022</v>
      </c>
      <c r="F2823" s="5">
        <f t="shared" si="269"/>
        <v>44905.57476851852</v>
      </c>
      <c r="G2823">
        <v>2.0266999999999999</v>
      </c>
      <c r="H2823">
        <v>98.951400000000007</v>
      </c>
      <c r="I2823">
        <v>6.7169999999999996</v>
      </c>
      <c r="J2823">
        <v>4.4000000000000004</v>
      </c>
      <c r="K2823" t="s">
        <v>1060</v>
      </c>
      <c r="L2823">
        <v>104</v>
      </c>
      <c r="M2823">
        <v>60</v>
      </c>
      <c r="N2823">
        <v>0.66300000000000003</v>
      </c>
      <c r="O2823">
        <v>0.66</v>
      </c>
      <c r="P2823" t="s">
        <v>24</v>
      </c>
      <c r="Q2823" t="s">
        <v>9626</v>
      </c>
      <c r="R2823" t="s">
        <v>9618</v>
      </c>
      <c r="S2823" t="s">
        <v>6607</v>
      </c>
      <c r="T2823" t="b">
        <f t="shared" si="268"/>
        <v>0</v>
      </c>
      <c r="U2823" t="s">
        <v>28</v>
      </c>
      <c r="V2823">
        <v>4.99</v>
      </c>
      <c r="W2823">
        <v>4.0350000000000001</v>
      </c>
      <c r="X2823">
        <v>0.08</v>
      </c>
      <c r="Y2823">
        <v>15</v>
      </c>
      <c r="Z2823" t="s">
        <v>29</v>
      </c>
      <c r="AA2823" t="s">
        <v>24</v>
      </c>
      <c r="AB2823" t="s">
        <v>24</v>
      </c>
    </row>
    <row r="2824" spans="1:28" x14ac:dyDescent="0.35">
      <c r="A2824" s="4" t="s">
        <v>9627</v>
      </c>
      <c r="B2824" s="6">
        <f t="shared" si="272"/>
        <v>44905.57476851852</v>
      </c>
      <c r="C2824" s="12">
        <f t="shared" si="270"/>
        <v>44896</v>
      </c>
      <c r="D2824" s="3">
        <f t="shared" si="271"/>
        <v>2022</v>
      </c>
      <c r="E2824" s="3" t="str">
        <f t="shared" si="273"/>
        <v>12-2022</v>
      </c>
      <c r="F2824" s="5">
        <f t="shared" si="269"/>
        <v>44905.405289351853</v>
      </c>
      <c r="G2824">
        <v>37.8416</v>
      </c>
      <c r="H2824">
        <v>101.22490000000001</v>
      </c>
      <c r="I2824">
        <v>10</v>
      </c>
      <c r="J2824">
        <v>4.9000000000000004</v>
      </c>
      <c r="K2824" t="s">
        <v>23</v>
      </c>
      <c r="L2824">
        <v>38</v>
      </c>
      <c r="M2824">
        <v>82</v>
      </c>
      <c r="N2824">
        <v>20.576000000000001</v>
      </c>
      <c r="O2824">
        <v>0.7</v>
      </c>
      <c r="P2824" t="s">
        <v>24</v>
      </c>
      <c r="Q2824" t="s">
        <v>9628</v>
      </c>
      <c r="R2824" t="s">
        <v>9629</v>
      </c>
      <c r="S2824" t="s">
        <v>9630</v>
      </c>
      <c r="T2824" t="b">
        <f t="shared" si="268"/>
        <v>0</v>
      </c>
      <c r="U2824" t="s">
        <v>28</v>
      </c>
      <c r="V2824">
        <v>11.85</v>
      </c>
      <c r="W2824">
        <v>1.905</v>
      </c>
      <c r="X2824">
        <v>0.08</v>
      </c>
      <c r="Y2824">
        <v>54</v>
      </c>
      <c r="Z2824" t="s">
        <v>29</v>
      </c>
      <c r="AA2824" t="s">
        <v>24</v>
      </c>
      <c r="AB2824" t="s">
        <v>24</v>
      </c>
    </row>
    <row r="2825" spans="1:28" x14ac:dyDescent="0.35">
      <c r="A2825" s="4" t="s">
        <v>9631</v>
      </c>
      <c r="B2825" s="6">
        <f t="shared" si="272"/>
        <v>44905.405289351853</v>
      </c>
      <c r="C2825" s="12">
        <f t="shared" si="270"/>
        <v>44896</v>
      </c>
      <c r="D2825" s="3">
        <f t="shared" si="271"/>
        <v>2022</v>
      </c>
      <c r="E2825" s="3" t="str">
        <f t="shared" si="273"/>
        <v>12-2022</v>
      </c>
      <c r="F2825" s="5">
        <f t="shared" si="269"/>
        <v>45390.16946759259</v>
      </c>
      <c r="G2825">
        <v>5.1858000000000004</v>
      </c>
      <c r="H2825">
        <v>95.858699999999999</v>
      </c>
      <c r="I2825">
        <v>8.4339999999999993</v>
      </c>
      <c r="J2825">
        <v>4.4000000000000004</v>
      </c>
      <c r="K2825" t="s">
        <v>23</v>
      </c>
      <c r="L2825">
        <v>33</v>
      </c>
      <c r="M2825">
        <v>139</v>
      </c>
      <c r="N2825">
        <v>1.085</v>
      </c>
      <c r="O2825">
        <v>0.59</v>
      </c>
      <c r="P2825" t="s">
        <v>24</v>
      </c>
      <c r="Q2825" t="s">
        <v>9632</v>
      </c>
      <c r="R2825" t="s">
        <v>9633</v>
      </c>
      <c r="S2825" t="s">
        <v>9634</v>
      </c>
      <c r="T2825" t="b">
        <f t="shared" si="268"/>
        <v>0</v>
      </c>
      <c r="U2825" t="s">
        <v>28</v>
      </c>
      <c r="V2825">
        <v>8.0500000000000007</v>
      </c>
      <c r="W2825">
        <v>4.6120000000000001</v>
      </c>
      <c r="X2825">
        <v>0.13400000000000001</v>
      </c>
      <c r="Y2825">
        <v>19</v>
      </c>
      <c r="Z2825" t="s">
        <v>29</v>
      </c>
      <c r="AA2825" t="s">
        <v>24</v>
      </c>
      <c r="AB2825" t="s">
        <v>24</v>
      </c>
    </row>
    <row r="2826" spans="1:28" x14ac:dyDescent="0.35">
      <c r="A2826" s="4" t="s">
        <v>5425</v>
      </c>
      <c r="B2826" s="6">
        <f t="shared" si="272"/>
        <v>45390.16946759259</v>
      </c>
      <c r="C2826" s="12">
        <f t="shared" si="270"/>
        <v>45383</v>
      </c>
      <c r="D2826" s="3">
        <f t="shared" si="271"/>
        <v>2024</v>
      </c>
      <c r="E2826" s="3" t="str">
        <f t="shared" si="273"/>
        <v>04-2024</v>
      </c>
      <c r="F2826" s="5">
        <f t="shared" si="269"/>
        <v>44904.77853009259</v>
      </c>
      <c r="G2826">
        <v>36.0167</v>
      </c>
      <c r="H2826">
        <v>70.492199999999997</v>
      </c>
      <c r="I2826">
        <v>89.287000000000006</v>
      </c>
      <c r="J2826">
        <v>4.3</v>
      </c>
      <c r="K2826" t="s">
        <v>23</v>
      </c>
      <c r="L2826">
        <v>54</v>
      </c>
      <c r="M2826">
        <v>81</v>
      </c>
      <c r="N2826">
        <v>1.865</v>
      </c>
      <c r="O2826">
        <v>0.68</v>
      </c>
      <c r="P2826" t="s">
        <v>24</v>
      </c>
      <c r="Q2826" t="s">
        <v>5426</v>
      </c>
      <c r="R2826" t="s">
        <v>5427</v>
      </c>
      <c r="S2826" t="s">
        <v>4338</v>
      </c>
      <c r="T2826" t="b">
        <f t="shared" si="268"/>
        <v>1</v>
      </c>
      <c r="U2826" t="s">
        <v>28</v>
      </c>
      <c r="V2826">
        <v>7.06</v>
      </c>
      <c r="W2826">
        <v>6.7759999999999998</v>
      </c>
      <c r="X2826">
        <v>0.107</v>
      </c>
      <c r="Y2826">
        <v>26</v>
      </c>
      <c r="Z2826" t="s">
        <v>29</v>
      </c>
      <c r="AA2826" t="s">
        <v>24</v>
      </c>
      <c r="AB2826" t="s">
        <v>24</v>
      </c>
    </row>
    <row r="2827" spans="1:28" x14ac:dyDescent="0.35">
      <c r="A2827" s="4" t="s">
        <v>9638</v>
      </c>
      <c r="B2827" s="6">
        <f t="shared" si="272"/>
        <v>44904.77853009259</v>
      </c>
      <c r="C2827" s="12">
        <f t="shared" si="270"/>
        <v>44896</v>
      </c>
      <c r="D2827" s="3">
        <f t="shared" si="271"/>
        <v>2022</v>
      </c>
      <c r="E2827" s="3" t="str">
        <f t="shared" si="273"/>
        <v>12-2022</v>
      </c>
      <c r="F2827" s="5">
        <f t="shared" si="269"/>
        <v>45387.951412037037</v>
      </c>
      <c r="G2827">
        <v>38.6815</v>
      </c>
      <c r="H2827">
        <v>73.661699999999996</v>
      </c>
      <c r="I2827">
        <v>104.947</v>
      </c>
      <c r="J2827">
        <v>4.3</v>
      </c>
      <c r="K2827" t="s">
        <v>23</v>
      </c>
      <c r="L2827">
        <v>32</v>
      </c>
      <c r="M2827">
        <v>100</v>
      </c>
      <c r="N2827">
        <v>1.653</v>
      </c>
      <c r="O2827">
        <v>0.55000000000000004</v>
      </c>
      <c r="P2827" t="s">
        <v>24</v>
      </c>
      <c r="Q2827" t="s">
        <v>9639</v>
      </c>
      <c r="R2827" t="s">
        <v>9640</v>
      </c>
      <c r="S2827" t="s">
        <v>9641</v>
      </c>
      <c r="T2827" t="b">
        <f t="shared" si="268"/>
        <v>0</v>
      </c>
      <c r="U2827" t="s">
        <v>28</v>
      </c>
      <c r="V2827">
        <v>7.58</v>
      </c>
      <c r="W2827">
        <v>7.6059999999999999</v>
      </c>
      <c r="X2827">
        <v>0.13700000000000001</v>
      </c>
      <c r="Y2827">
        <v>17</v>
      </c>
      <c r="Z2827" t="s">
        <v>29</v>
      </c>
      <c r="AA2827" t="s">
        <v>24</v>
      </c>
      <c r="AB2827" t="s">
        <v>24</v>
      </c>
    </row>
    <row r="2828" spans="1:28" x14ac:dyDescent="0.35">
      <c r="A2828" s="4" t="s">
        <v>5455</v>
      </c>
      <c r="B2828" s="6">
        <f t="shared" si="272"/>
        <v>45387.951412037037</v>
      </c>
      <c r="C2828" s="12">
        <f t="shared" si="270"/>
        <v>45383</v>
      </c>
      <c r="D2828" s="3">
        <f t="shared" si="271"/>
        <v>2024</v>
      </c>
      <c r="E2828" s="3" t="str">
        <f t="shared" si="273"/>
        <v>04-2024</v>
      </c>
      <c r="F2828" s="5">
        <f t="shared" si="269"/>
        <v>45364.695937500001</v>
      </c>
      <c r="G2828">
        <v>34.166200000000003</v>
      </c>
      <c r="H2828">
        <v>69.395700000000005</v>
      </c>
      <c r="I2828">
        <v>10</v>
      </c>
      <c r="J2828">
        <v>4.3</v>
      </c>
      <c r="K2828" t="s">
        <v>23</v>
      </c>
      <c r="L2828">
        <v>56</v>
      </c>
      <c r="M2828">
        <v>167</v>
      </c>
      <c r="N2828">
        <v>0.41</v>
      </c>
      <c r="O2828">
        <v>0.63</v>
      </c>
      <c r="P2828" t="s">
        <v>24</v>
      </c>
      <c r="Q2828" t="s">
        <v>5456</v>
      </c>
      <c r="R2828" t="s">
        <v>5444</v>
      </c>
      <c r="S2828" t="s">
        <v>5457</v>
      </c>
      <c r="T2828" t="b">
        <f t="shared" si="268"/>
        <v>1</v>
      </c>
      <c r="U2828" t="s">
        <v>28</v>
      </c>
      <c r="V2828">
        <v>6.87</v>
      </c>
      <c r="W2828">
        <v>1.663</v>
      </c>
      <c r="X2828">
        <v>0.10299999999999999</v>
      </c>
      <c r="Y2828">
        <v>27</v>
      </c>
      <c r="Z2828" t="s">
        <v>29</v>
      </c>
      <c r="AA2828" t="s">
        <v>24</v>
      </c>
      <c r="AB2828" t="s">
        <v>24</v>
      </c>
    </row>
    <row r="2829" spans="1:28" x14ac:dyDescent="0.35">
      <c r="A2829" s="4" t="s">
        <v>5614</v>
      </c>
      <c r="B2829" s="6">
        <f t="shared" si="272"/>
        <v>45364.695937500001</v>
      </c>
      <c r="C2829" s="12">
        <f t="shared" si="270"/>
        <v>45352</v>
      </c>
      <c r="D2829" s="3">
        <f t="shared" si="271"/>
        <v>2024</v>
      </c>
      <c r="E2829" s="3" t="str">
        <f t="shared" si="273"/>
        <v>03-2024</v>
      </c>
      <c r="F2829" s="5">
        <f t="shared" si="269"/>
        <v>45344.712442129632</v>
      </c>
      <c r="G2829">
        <v>36.493600000000001</v>
      </c>
      <c r="H2829">
        <v>71.007800000000003</v>
      </c>
      <c r="I2829">
        <v>160.79</v>
      </c>
      <c r="J2829">
        <v>4.3</v>
      </c>
      <c r="K2829" t="s">
        <v>23</v>
      </c>
      <c r="L2829">
        <v>43</v>
      </c>
      <c r="M2829">
        <v>72</v>
      </c>
      <c r="N2829">
        <v>2.496</v>
      </c>
      <c r="O2829">
        <v>0.68</v>
      </c>
      <c r="P2829" t="s">
        <v>24</v>
      </c>
      <c r="Q2829" t="s">
        <v>5615</v>
      </c>
      <c r="R2829" t="s">
        <v>5616</v>
      </c>
      <c r="S2829" t="s">
        <v>5617</v>
      </c>
      <c r="T2829" t="b">
        <f t="shared" si="268"/>
        <v>1</v>
      </c>
      <c r="U2829" t="s">
        <v>28</v>
      </c>
      <c r="V2829">
        <v>7.75</v>
      </c>
      <c r="W2829">
        <v>8.6229999999999993</v>
      </c>
      <c r="X2829">
        <v>0.114</v>
      </c>
      <c r="Y2829">
        <v>22</v>
      </c>
      <c r="Z2829" t="s">
        <v>29</v>
      </c>
      <c r="AA2829" t="s">
        <v>24</v>
      </c>
      <c r="AB2829" t="s">
        <v>24</v>
      </c>
    </row>
    <row r="2830" spans="1:28" x14ac:dyDescent="0.35">
      <c r="A2830" s="4" t="s">
        <v>5763</v>
      </c>
      <c r="B2830" s="6">
        <f t="shared" si="272"/>
        <v>45344.712442129632</v>
      </c>
      <c r="C2830" s="12">
        <f t="shared" si="270"/>
        <v>45323</v>
      </c>
      <c r="D2830" s="3">
        <f t="shared" si="271"/>
        <v>2024</v>
      </c>
      <c r="E2830" s="3" t="str">
        <f t="shared" si="273"/>
        <v>02-2024</v>
      </c>
      <c r="F2830" s="5">
        <f t="shared" si="269"/>
        <v>44901.669282407405</v>
      </c>
      <c r="G2830">
        <v>33.178699999999999</v>
      </c>
      <c r="H2830">
        <v>76.810299999999998</v>
      </c>
      <c r="I2830">
        <v>10</v>
      </c>
      <c r="J2830">
        <v>4.3</v>
      </c>
      <c r="K2830" t="s">
        <v>23</v>
      </c>
      <c r="L2830">
        <v>51</v>
      </c>
      <c r="M2830">
        <v>113</v>
      </c>
      <c r="N2830">
        <v>2.9990000000000001</v>
      </c>
      <c r="O2830">
        <v>0.56999999999999995</v>
      </c>
      <c r="P2830" t="s">
        <v>24</v>
      </c>
      <c r="Q2830" t="s">
        <v>5764</v>
      </c>
      <c r="R2830" t="s">
        <v>5755</v>
      </c>
      <c r="S2830" t="s">
        <v>5765</v>
      </c>
      <c r="T2830" t="b">
        <f t="shared" si="268"/>
        <v>1</v>
      </c>
      <c r="U2830" t="s">
        <v>28</v>
      </c>
      <c r="V2830">
        <v>4.32</v>
      </c>
      <c r="W2830">
        <v>1.9019999999999999</v>
      </c>
      <c r="X2830">
        <v>9.9000000000000005E-2</v>
      </c>
      <c r="Y2830">
        <v>29</v>
      </c>
      <c r="Z2830" t="s">
        <v>29</v>
      </c>
      <c r="AA2830" t="s">
        <v>24</v>
      </c>
      <c r="AB2830" t="s">
        <v>24</v>
      </c>
    </row>
    <row r="2831" spans="1:28" x14ac:dyDescent="0.35">
      <c r="A2831" s="4" t="s">
        <v>9651</v>
      </c>
      <c r="B2831" s="6">
        <f t="shared" si="272"/>
        <v>44901.669282407405</v>
      </c>
      <c r="C2831" s="12">
        <f t="shared" si="270"/>
        <v>44896</v>
      </c>
      <c r="D2831" s="3">
        <f t="shared" si="271"/>
        <v>2022</v>
      </c>
      <c r="E2831" s="3" t="str">
        <f t="shared" si="273"/>
        <v>12-2022</v>
      </c>
      <c r="F2831" s="5">
        <f t="shared" si="269"/>
        <v>44901.225891203707</v>
      </c>
      <c r="G2831">
        <v>38.774799999999999</v>
      </c>
      <c r="H2831">
        <v>70.875399999999999</v>
      </c>
      <c r="I2831">
        <v>10</v>
      </c>
      <c r="J2831">
        <v>4.7</v>
      </c>
      <c r="K2831" t="s">
        <v>23</v>
      </c>
      <c r="L2831">
        <v>103</v>
      </c>
      <c r="M2831">
        <v>42</v>
      </c>
      <c r="N2831">
        <v>1.0049999999999999</v>
      </c>
      <c r="O2831">
        <v>0.39</v>
      </c>
      <c r="P2831" t="s">
        <v>24</v>
      </c>
      <c r="Q2831" t="s">
        <v>9652</v>
      </c>
      <c r="R2831" t="s">
        <v>9653</v>
      </c>
      <c r="S2831" t="s">
        <v>9654</v>
      </c>
      <c r="T2831" t="b">
        <f t="shared" si="268"/>
        <v>0</v>
      </c>
      <c r="U2831" t="s">
        <v>28</v>
      </c>
      <c r="V2831">
        <v>6.64</v>
      </c>
      <c r="W2831">
        <v>1.8109999999999999</v>
      </c>
      <c r="X2831">
        <v>4.8000000000000001E-2</v>
      </c>
      <c r="Y2831">
        <v>131</v>
      </c>
      <c r="Z2831" t="s">
        <v>29</v>
      </c>
      <c r="AA2831" t="s">
        <v>24</v>
      </c>
      <c r="AB2831" t="s">
        <v>24</v>
      </c>
    </row>
    <row r="2832" spans="1:28" x14ac:dyDescent="0.35">
      <c r="A2832" s="4" t="s">
        <v>9655</v>
      </c>
      <c r="B2832" s="6">
        <f t="shared" si="272"/>
        <v>44901.225891203707</v>
      </c>
      <c r="C2832" s="12">
        <f t="shared" si="270"/>
        <v>44896</v>
      </c>
      <c r="D2832" s="3">
        <f t="shared" si="271"/>
        <v>2022</v>
      </c>
      <c r="E2832" s="3" t="str">
        <f t="shared" si="273"/>
        <v>12-2022</v>
      </c>
      <c r="F2832" s="5">
        <f t="shared" si="269"/>
        <v>44900.505289351851</v>
      </c>
      <c r="G2832">
        <v>37.287300000000002</v>
      </c>
      <c r="H2832">
        <v>62.375999999999998</v>
      </c>
      <c r="I2832">
        <v>10</v>
      </c>
      <c r="J2832">
        <v>4.3</v>
      </c>
      <c r="K2832" t="s">
        <v>23</v>
      </c>
      <c r="L2832">
        <v>23</v>
      </c>
      <c r="M2832">
        <v>170</v>
      </c>
      <c r="N2832">
        <v>6.0640000000000001</v>
      </c>
      <c r="O2832">
        <v>0.43</v>
      </c>
      <c r="P2832" t="s">
        <v>24</v>
      </c>
      <c r="Q2832" t="s">
        <v>9656</v>
      </c>
      <c r="R2832" t="s">
        <v>9657</v>
      </c>
      <c r="S2832" t="s">
        <v>9658</v>
      </c>
      <c r="T2832" t="b">
        <f t="shared" si="268"/>
        <v>0</v>
      </c>
      <c r="U2832" t="s">
        <v>28</v>
      </c>
      <c r="V2832">
        <v>9.48</v>
      </c>
      <c r="W2832">
        <v>1.964</v>
      </c>
      <c r="X2832">
        <v>0.187</v>
      </c>
      <c r="Y2832">
        <v>8</v>
      </c>
      <c r="Z2832" t="s">
        <v>29</v>
      </c>
      <c r="AA2832" t="s">
        <v>24</v>
      </c>
      <c r="AB2832" t="s">
        <v>24</v>
      </c>
    </row>
    <row r="2833" spans="1:28" x14ac:dyDescent="0.35">
      <c r="A2833" s="4" t="s">
        <v>9659</v>
      </c>
      <c r="B2833" s="6">
        <f t="shared" si="272"/>
        <v>44900.505289351851</v>
      </c>
      <c r="C2833" s="12">
        <f t="shared" si="270"/>
        <v>44896</v>
      </c>
      <c r="D2833" s="3">
        <f t="shared" si="271"/>
        <v>2022</v>
      </c>
      <c r="E2833" s="3" t="str">
        <f t="shared" si="273"/>
        <v>12-2022</v>
      </c>
      <c r="F2833" s="5">
        <f t="shared" si="269"/>
        <v>44900.127060185187</v>
      </c>
      <c r="G2833">
        <v>37.980600000000003</v>
      </c>
      <c r="H2833">
        <v>72.44</v>
      </c>
      <c r="I2833">
        <v>129.03399999999999</v>
      </c>
      <c r="J2833">
        <v>4.3</v>
      </c>
      <c r="K2833" t="s">
        <v>23</v>
      </c>
      <c r="L2833">
        <v>42</v>
      </c>
      <c r="M2833">
        <v>53</v>
      </c>
      <c r="N2833">
        <v>1.5760000000000001</v>
      </c>
      <c r="O2833">
        <v>0.42</v>
      </c>
      <c r="P2833" t="s">
        <v>24</v>
      </c>
      <c r="Q2833" t="s">
        <v>9660</v>
      </c>
      <c r="R2833" t="s">
        <v>9661</v>
      </c>
      <c r="S2833" t="s">
        <v>9662</v>
      </c>
      <c r="T2833" t="b">
        <f t="shared" si="268"/>
        <v>0</v>
      </c>
      <c r="U2833" t="s">
        <v>28</v>
      </c>
      <c r="V2833">
        <v>6.66</v>
      </c>
      <c r="W2833">
        <v>4.8540000000000001</v>
      </c>
      <c r="X2833">
        <v>0.11899999999999999</v>
      </c>
      <c r="Y2833">
        <v>20</v>
      </c>
      <c r="Z2833" t="s">
        <v>29</v>
      </c>
      <c r="AA2833" t="s">
        <v>24</v>
      </c>
      <c r="AB2833" t="s">
        <v>24</v>
      </c>
    </row>
    <row r="2834" spans="1:28" x14ac:dyDescent="0.35">
      <c r="A2834" s="4" t="s">
        <v>9663</v>
      </c>
      <c r="B2834" s="6">
        <f t="shared" si="272"/>
        <v>44900.127060185187</v>
      </c>
      <c r="C2834" s="12">
        <f t="shared" si="270"/>
        <v>44896</v>
      </c>
      <c r="D2834" s="3">
        <f t="shared" si="271"/>
        <v>2022</v>
      </c>
      <c r="E2834" s="3" t="str">
        <f t="shared" si="273"/>
        <v>12-2022</v>
      </c>
      <c r="F2834" s="5">
        <f t="shared" si="269"/>
        <v>44899.944340277776</v>
      </c>
      <c r="G2834">
        <v>19.104199999999999</v>
      </c>
      <c r="H2834">
        <v>89.875500000000002</v>
      </c>
      <c r="I2834">
        <v>45.292999999999999</v>
      </c>
      <c r="J2834">
        <v>4.9000000000000004</v>
      </c>
      <c r="K2834" t="s">
        <v>106</v>
      </c>
      <c r="L2834">
        <v>186</v>
      </c>
      <c r="M2834">
        <v>54</v>
      </c>
      <c r="N2834">
        <v>5.9470000000000001</v>
      </c>
      <c r="O2834">
        <v>0.48</v>
      </c>
      <c r="P2834" t="s">
        <v>24</v>
      </c>
      <c r="Q2834" t="s">
        <v>9664</v>
      </c>
      <c r="R2834" t="s">
        <v>9665</v>
      </c>
      <c r="S2834" t="s">
        <v>3979</v>
      </c>
      <c r="T2834" t="b">
        <f t="shared" si="268"/>
        <v>0</v>
      </c>
      <c r="U2834" t="s">
        <v>28</v>
      </c>
      <c r="V2834">
        <v>8.67</v>
      </c>
      <c r="W2834">
        <v>5.1859999999999999</v>
      </c>
      <c r="X2834">
        <v>9.8000000000000004E-2</v>
      </c>
      <c r="Y2834">
        <v>10</v>
      </c>
      <c r="Z2834" t="s">
        <v>29</v>
      </c>
      <c r="AA2834" t="s">
        <v>24</v>
      </c>
      <c r="AB2834" t="s">
        <v>24</v>
      </c>
    </row>
    <row r="2835" spans="1:28" x14ac:dyDescent="0.35">
      <c r="A2835" s="4" t="s">
        <v>9666</v>
      </c>
      <c r="B2835" s="6">
        <f t="shared" si="272"/>
        <v>44899.944340277776</v>
      </c>
      <c r="C2835" s="12">
        <f t="shared" si="270"/>
        <v>44896</v>
      </c>
      <c r="D2835" s="3">
        <f t="shared" si="271"/>
        <v>2022</v>
      </c>
      <c r="E2835" s="3" t="str">
        <f t="shared" si="273"/>
        <v>12-2022</v>
      </c>
      <c r="F2835" s="5">
        <f t="shared" si="269"/>
        <v>44899.893819444442</v>
      </c>
      <c r="G2835">
        <v>3.6839</v>
      </c>
      <c r="H2835">
        <v>63.825699999999998</v>
      </c>
      <c r="I2835">
        <v>10</v>
      </c>
      <c r="J2835">
        <v>4.3</v>
      </c>
      <c r="K2835" t="s">
        <v>23</v>
      </c>
      <c r="L2835">
        <v>20</v>
      </c>
      <c r="M2835">
        <v>112</v>
      </c>
      <c r="N2835">
        <v>22.192</v>
      </c>
      <c r="O2835">
        <v>0.56999999999999995</v>
      </c>
      <c r="P2835" t="s">
        <v>24</v>
      </c>
      <c r="Q2835" t="s">
        <v>9667</v>
      </c>
      <c r="R2835" t="s">
        <v>9647</v>
      </c>
      <c r="S2835" t="s">
        <v>478</v>
      </c>
      <c r="T2835" t="b">
        <f t="shared" si="268"/>
        <v>0</v>
      </c>
      <c r="U2835" t="s">
        <v>28</v>
      </c>
      <c r="V2835">
        <v>12.34</v>
      </c>
      <c r="W2835">
        <v>1.8280000000000001</v>
      </c>
      <c r="X2835">
        <v>0.154</v>
      </c>
      <c r="Y2835">
        <v>12</v>
      </c>
      <c r="Z2835" t="s">
        <v>29</v>
      </c>
      <c r="AA2835" t="s">
        <v>24</v>
      </c>
      <c r="AB2835" t="s">
        <v>24</v>
      </c>
    </row>
    <row r="2836" spans="1:28" x14ac:dyDescent="0.35">
      <c r="A2836" s="4" t="s">
        <v>9668</v>
      </c>
      <c r="B2836" s="6">
        <f t="shared" si="272"/>
        <v>44899.893819444442</v>
      </c>
      <c r="C2836" s="12">
        <f t="shared" si="270"/>
        <v>44896</v>
      </c>
      <c r="D2836" s="3">
        <f t="shared" si="271"/>
        <v>2022</v>
      </c>
      <c r="E2836" s="3" t="str">
        <f t="shared" si="273"/>
        <v>12-2022</v>
      </c>
      <c r="F2836" s="5">
        <f t="shared" si="269"/>
        <v>44899.481817129628</v>
      </c>
      <c r="G2836">
        <v>0.98640000000000005</v>
      </c>
      <c r="H2836">
        <v>96.974999999999994</v>
      </c>
      <c r="I2836">
        <v>10</v>
      </c>
      <c r="J2836">
        <v>4.9000000000000004</v>
      </c>
      <c r="K2836" t="s">
        <v>23</v>
      </c>
      <c r="L2836">
        <v>51</v>
      </c>
      <c r="M2836">
        <v>131</v>
      </c>
      <c r="N2836">
        <v>0.67800000000000005</v>
      </c>
      <c r="O2836">
        <v>0.79</v>
      </c>
      <c r="P2836" t="s">
        <v>24</v>
      </c>
      <c r="Q2836" t="s">
        <v>9669</v>
      </c>
      <c r="R2836" t="s">
        <v>9670</v>
      </c>
      <c r="S2836" t="s">
        <v>9671</v>
      </c>
      <c r="T2836" t="b">
        <f t="shared" si="268"/>
        <v>0</v>
      </c>
      <c r="U2836" t="s">
        <v>28</v>
      </c>
      <c r="V2836">
        <v>6</v>
      </c>
      <c r="W2836">
        <v>1.8620000000000001</v>
      </c>
      <c r="X2836">
        <v>7.2999999999999995E-2</v>
      </c>
      <c r="Y2836">
        <v>59</v>
      </c>
      <c r="Z2836" t="s">
        <v>29</v>
      </c>
      <c r="AA2836" t="s">
        <v>24</v>
      </c>
      <c r="AB2836" t="s">
        <v>24</v>
      </c>
    </row>
    <row r="2837" spans="1:28" x14ac:dyDescent="0.35">
      <c r="A2837" s="4" t="s">
        <v>9672</v>
      </c>
      <c r="B2837" s="6">
        <f t="shared" si="272"/>
        <v>44899.481817129628</v>
      </c>
      <c r="C2837" s="12">
        <f t="shared" si="270"/>
        <v>44896</v>
      </c>
      <c r="D2837" s="3">
        <f t="shared" si="271"/>
        <v>2022</v>
      </c>
      <c r="E2837" s="3" t="str">
        <f t="shared" si="273"/>
        <v>12-2022</v>
      </c>
      <c r="F2837" s="5">
        <f t="shared" si="269"/>
        <v>45342.949930555558</v>
      </c>
      <c r="G2837">
        <v>16.2075</v>
      </c>
      <c r="H2837">
        <v>96.156499999999994</v>
      </c>
      <c r="I2837">
        <v>10</v>
      </c>
      <c r="J2837">
        <v>4</v>
      </c>
      <c r="K2837" t="s">
        <v>23</v>
      </c>
      <c r="L2837">
        <v>27</v>
      </c>
      <c r="M2837">
        <v>98</v>
      </c>
      <c r="N2837">
        <v>3.3809999999999998</v>
      </c>
      <c r="O2837">
        <v>0.37</v>
      </c>
      <c r="P2837" t="s">
        <v>24</v>
      </c>
      <c r="Q2837" t="s">
        <v>9673</v>
      </c>
      <c r="R2837" t="s">
        <v>9674</v>
      </c>
      <c r="S2837" t="s">
        <v>9675</v>
      </c>
      <c r="T2837" t="b">
        <f t="shared" si="268"/>
        <v>0</v>
      </c>
      <c r="U2837" t="s">
        <v>28</v>
      </c>
      <c r="V2837">
        <v>6.03</v>
      </c>
      <c r="W2837">
        <v>1.913</v>
      </c>
      <c r="X2837">
        <v>0.15</v>
      </c>
      <c r="Y2837">
        <v>13</v>
      </c>
      <c r="Z2837" t="s">
        <v>29</v>
      </c>
      <c r="AA2837" t="s">
        <v>24</v>
      </c>
      <c r="AB2837" t="s">
        <v>24</v>
      </c>
    </row>
    <row r="2838" spans="1:28" x14ac:dyDescent="0.35">
      <c r="A2838" s="4" t="s">
        <v>5778</v>
      </c>
      <c r="B2838" s="6">
        <f t="shared" si="272"/>
        <v>45342.949930555558</v>
      </c>
      <c r="C2838" s="12">
        <f t="shared" si="270"/>
        <v>45323</v>
      </c>
      <c r="D2838" s="3">
        <f t="shared" si="271"/>
        <v>2024</v>
      </c>
      <c r="E2838" s="3" t="str">
        <f t="shared" si="273"/>
        <v>02-2024</v>
      </c>
      <c r="F2838" s="5">
        <f t="shared" si="269"/>
        <v>44898.266701388886</v>
      </c>
      <c r="G2838">
        <v>37.304400000000001</v>
      </c>
      <c r="H2838">
        <v>70.001400000000004</v>
      </c>
      <c r="I2838">
        <v>8.9339999999999993</v>
      </c>
      <c r="J2838">
        <v>4.3</v>
      </c>
      <c r="K2838" t="s">
        <v>23</v>
      </c>
      <c r="L2838">
        <v>33</v>
      </c>
      <c r="M2838">
        <v>90</v>
      </c>
      <c r="N2838">
        <v>2.589</v>
      </c>
      <c r="O2838">
        <v>0.56999999999999995</v>
      </c>
      <c r="P2838" t="s">
        <v>24</v>
      </c>
      <c r="Q2838" t="s">
        <v>5779</v>
      </c>
      <c r="R2838" t="s">
        <v>5755</v>
      </c>
      <c r="S2838" t="s">
        <v>5780</v>
      </c>
      <c r="T2838" t="b">
        <f t="shared" si="268"/>
        <v>1</v>
      </c>
      <c r="U2838" t="s">
        <v>28</v>
      </c>
      <c r="V2838">
        <v>7.84</v>
      </c>
      <c r="W2838">
        <v>5.0229999999999997</v>
      </c>
      <c r="X2838">
        <v>0.111</v>
      </c>
      <c r="Y2838">
        <v>23</v>
      </c>
      <c r="Z2838" t="s">
        <v>29</v>
      </c>
      <c r="AA2838" t="s">
        <v>24</v>
      </c>
      <c r="AB2838" t="s">
        <v>24</v>
      </c>
    </row>
    <row r="2839" spans="1:28" x14ac:dyDescent="0.35">
      <c r="A2839" s="4" t="s">
        <v>9679</v>
      </c>
      <c r="B2839" s="6">
        <f t="shared" si="272"/>
        <v>44898.266701388886</v>
      </c>
      <c r="C2839" s="12">
        <f t="shared" si="270"/>
        <v>44896</v>
      </c>
      <c r="D2839" s="3">
        <f t="shared" si="271"/>
        <v>2022</v>
      </c>
      <c r="E2839" s="3" t="str">
        <f t="shared" si="273"/>
        <v>12-2022</v>
      </c>
      <c r="F2839" s="5">
        <f t="shared" si="269"/>
        <v>45342.04582175926</v>
      </c>
      <c r="G2839">
        <v>34.369900000000001</v>
      </c>
      <c r="H2839">
        <v>85.157200000000003</v>
      </c>
      <c r="I2839">
        <v>10</v>
      </c>
      <c r="J2839">
        <v>4.5999999999999996</v>
      </c>
      <c r="K2839" t="s">
        <v>23</v>
      </c>
      <c r="L2839">
        <v>61</v>
      </c>
      <c r="M2839">
        <v>50</v>
      </c>
      <c r="N2839">
        <v>6.5460000000000003</v>
      </c>
      <c r="O2839">
        <v>0.57999999999999996</v>
      </c>
      <c r="P2839" t="s">
        <v>24</v>
      </c>
      <c r="Q2839" t="s">
        <v>9680</v>
      </c>
      <c r="R2839" t="s">
        <v>9681</v>
      </c>
      <c r="S2839" t="s">
        <v>52</v>
      </c>
      <c r="T2839" t="b">
        <f t="shared" si="268"/>
        <v>0</v>
      </c>
      <c r="U2839" t="s">
        <v>28</v>
      </c>
      <c r="V2839">
        <v>7.67</v>
      </c>
      <c r="W2839">
        <v>1.885</v>
      </c>
      <c r="X2839">
        <v>9.8000000000000004E-2</v>
      </c>
      <c r="Y2839">
        <v>31</v>
      </c>
      <c r="Z2839" t="s">
        <v>29</v>
      </c>
      <c r="AA2839" t="s">
        <v>24</v>
      </c>
      <c r="AB2839" t="s">
        <v>24</v>
      </c>
    </row>
    <row r="2840" spans="1:28" x14ac:dyDescent="0.35">
      <c r="A2840" s="4" t="s">
        <v>5784</v>
      </c>
      <c r="B2840" s="6">
        <f t="shared" si="272"/>
        <v>45342.04582175926</v>
      </c>
      <c r="C2840" s="12">
        <f t="shared" si="270"/>
        <v>45323</v>
      </c>
      <c r="D2840" s="3">
        <f t="shared" si="271"/>
        <v>2024</v>
      </c>
      <c r="E2840" s="3" t="str">
        <f t="shared" si="273"/>
        <v>02-2024</v>
      </c>
      <c r="F2840" s="5">
        <f t="shared" si="269"/>
        <v>45335.42796296296</v>
      </c>
      <c r="G2840">
        <v>33.156500000000001</v>
      </c>
      <c r="H2840">
        <v>76.875900000000001</v>
      </c>
      <c r="I2840">
        <v>10</v>
      </c>
      <c r="J2840">
        <v>4.3</v>
      </c>
      <c r="K2840" t="s">
        <v>23</v>
      </c>
      <c r="L2840">
        <v>49</v>
      </c>
      <c r="M2840">
        <v>96</v>
      </c>
      <c r="N2840">
        <v>3.0569999999999999</v>
      </c>
      <c r="O2840">
        <v>0.47</v>
      </c>
      <c r="P2840" t="s">
        <v>24</v>
      </c>
      <c r="Q2840" t="s">
        <v>5785</v>
      </c>
      <c r="R2840" t="s">
        <v>5741</v>
      </c>
      <c r="S2840" t="s">
        <v>5451</v>
      </c>
      <c r="T2840" t="b">
        <f t="shared" si="268"/>
        <v>1</v>
      </c>
      <c r="U2840" t="s">
        <v>28</v>
      </c>
      <c r="V2840">
        <v>6.15</v>
      </c>
      <c r="W2840">
        <v>1.8580000000000001</v>
      </c>
      <c r="X2840">
        <v>9.5000000000000001E-2</v>
      </c>
      <c r="Y2840">
        <v>31</v>
      </c>
      <c r="Z2840" t="s">
        <v>29</v>
      </c>
      <c r="AA2840" t="s">
        <v>24</v>
      </c>
      <c r="AB2840" t="s">
        <v>24</v>
      </c>
    </row>
    <row r="2841" spans="1:28" x14ac:dyDescent="0.35">
      <c r="A2841" s="4" t="s">
        <v>5828</v>
      </c>
      <c r="B2841" s="6">
        <f t="shared" si="272"/>
        <v>45335.42796296296</v>
      </c>
      <c r="C2841" s="12">
        <f t="shared" si="270"/>
        <v>45323</v>
      </c>
      <c r="D2841" s="3">
        <f t="shared" si="271"/>
        <v>2024</v>
      </c>
      <c r="E2841" s="3" t="str">
        <f t="shared" si="273"/>
        <v>02-2024</v>
      </c>
      <c r="F2841" s="5">
        <f t="shared" si="269"/>
        <v>45333.025706018518</v>
      </c>
      <c r="G2841">
        <v>37.457900000000002</v>
      </c>
      <c r="H2841">
        <v>69.786699999999996</v>
      </c>
      <c r="I2841">
        <v>10</v>
      </c>
      <c r="J2841">
        <v>4.3</v>
      </c>
      <c r="K2841" t="s">
        <v>23</v>
      </c>
      <c r="L2841">
        <v>42</v>
      </c>
      <c r="M2841">
        <v>114</v>
      </c>
      <c r="N2841">
        <v>2.5619999999999998</v>
      </c>
      <c r="O2841">
        <v>0.46</v>
      </c>
      <c r="P2841" t="s">
        <v>24</v>
      </c>
      <c r="Q2841" t="s">
        <v>5829</v>
      </c>
      <c r="R2841" t="s">
        <v>5830</v>
      </c>
      <c r="S2841" t="s">
        <v>5831</v>
      </c>
      <c r="T2841" t="b">
        <f t="shared" si="268"/>
        <v>1</v>
      </c>
      <c r="U2841" t="s">
        <v>28</v>
      </c>
      <c r="V2841">
        <v>8.01</v>
      </c>
      <c r="W2841">
        <v>1.929</v>
      </c>
      <c r="X2841">
        <v>0.10100000000000001</v>
      </c>
      <c r="Y2841">
        <v>29</v>
      </c>
      <c r="Z2841" t="s">
        <v>29</v>
      </c>
      <c r="AA2841" t="s">
        <v>24</v>
      </c>
      <c r="AB2841" t="s">
        <v>24</v>
      </c>
    </row>
    <row r="2842" spans="1:28" x14ac:dyDescent="0.35">
      <c r="A2842" s="4" t="s">
        <v>5849</v>
      </c>
      <c r="B2842" s="6">
        <f t="shared" si="272"/>
        <v>45333.025706018518</v>
      </c>
      <c r="C2842" s="12">
        <f t="shared" si="270"/>
        <v>45323</v>
      </c>
      <c r="D2842" s="3">
        <f t="shared" si="271"/>
        <v>2024</v>
      </c>
      <c r="E2842" s="3" t="str">
        <f t="shared" si="273"/>
        <v>02-2024</v>
      </c>
      <c r="F2842" s="5">
        <f t="shared" si="269"/>
        <v>44896.023634259262</v>
      </c>
      <c r="G2842">
        <v>36.530799999999999</v>
      </c>
      <c r="H2842">
        <v>70.886200000000002</v>
      </c>
      <c r="I2842">
        <v>191.726</v>
      </c>
      <c r="J2842">
        <v>4.3</v>
      </c>
      <c r="K2842" t="s">
        <v>23</v>
      </c>
      <c r="L2842">
        <v>68</v>
      </c>
      <c r="M2842">
        <v>74</v>
      </c>
      <c r="N2842">
        <v>3.0289999999999999</v>
      </c>
      <c r="O2842">
        <v>0.99</v>
      </c>
      <c r="P2842" t="s">
        <v>24</v>
      </c>
      <c r="Q2842" t="s">
        <v>5850</v>
      </c>
      <c r="R2842" t="s">
        <v>5851</v>
      </c>
      <c r="S2842" t="s">
        <v>4181</v>
      </c>
      <c r="T2842" t="b">
        <f t="shared" si="268"/>
        <v>1</v>
      </c>
      <c r="U2842" t="s">
        <v>28</v>
      </c>
      <c r="V2842">
        <v>5.54</v>
      </c>
      <c r="W2842">
        <v>5.9470000000000001</v>
      </c>
      <c r="X2842">
        <v>0.08</v>
      </c>
      <c r="Y2842">
        <v>45</v>
      </c>
      <c r="Z2842" t="s">
        <v>29</v>
      </c>
      <c r="AA2842" t="s">
        <v>24</v>
      </c>
      <c r="AB2842" t="s">
        <v>24</v>
      </c>
    </row>
    <row r="2843" spans="1:28" x14ac:dyDescent="0.35">
      <c r="A2843" s="4" t="s">
        <v>9693</v>
      </c>
      <c r="B2843" s="6">
        <f t="shared" si="272"/>
        <v>44896.023634259262</v>
      </c>
      <c r="C2843" s="12">
        <f t="shared" si="270"/>
        <v>44896</v>
      </c>
      <c r="D2843" s="3">
        <f t="shared" si="271"/>
        <v>2022</v>
      </c>
      <c r="E2843" s="3" t="str">
        <f t="shared" si="273"/>
        <v>12-2022</v>
      </c>
      <c r="F2843" s="5">
        <f t="shared" si="269"/>
        <v>45330.976643518516</v>
      </c>
      <c r="G2843">
        <v>21.504300000000001</v>
      </c>
      <c r="H2843">
        <v>94.8626</v>
      </c>
      <c r="I2843">
        <v>146.09200000000001</v>
      </c>
      <c r="J2843">
        <v>4</v>
      </c>
      <c r="K2843" t="s">
        <v>23</v>
      </c>
      <c r="L2843">
        <v>23</v>
      </c>
      <c r="M2843">
        <v>95</v>
      </c>
      <c r="N2843">
        <v>2.0910000000000002</v>
      </c>
      <c r="O2843">
        <v>0.35</v>
      </c>
      <c r="P2843" t="s">
        <v>24</v>
      </c>
      <c r="Q2843" t="s">
        <v>9694</v>
      </c>
      <c r="R2843" t="s">
        <v>9695</v>
      </c>
      <c r="S2843" t="s">
        <v>9696</v>
      </c>
      <c r="T2843" t="b">
        <f t="shared" si="268"/>
        <v>0</v>
      </c>
      <c r="U2843" t="s">
        <v>28</v>
      </c>
      <c r="V2843">
        <v>12.54</v>
      </c>
      <c r="W2843">
        <v>12.366</v>
      </c>
      <c r="X2843">
        <v>0.23200000000000001</v>
      </c>
      <c r="Y2843">
        <v>5</v>
      </c>
      <c r="Z2843" t="s">
        <v>29</v>
      </c>
      <c r="AA2843" t="s">
        <v>24</v>
      </c>
      <c r="AB2843" t="s">
        <v>24</v>
      </c>
    </row>
    <row r="2844" spans="1:28" x14ac:dyDescent="0.35">
      <c r="A2844" s="4" t="s">
        <v>5871</v>
      </c>
      <c r="B2844" s="6">
        <f t="shared" si="272"/>
        <v>45330.976643518516</v>
      </c>
      <c r="C2844" s="12">
        <f t="shared" si="270"/>
        <v>45323</v>
      </c>
      <c r="D2844" s="3">
        <f t="shared" si="271"/>
        <v>2024</v>
      </c>
      <c r="E2844" s="3" t="str">
        <f t="shared" si="273"/>
        <v>02-2024</v>
      </c>
      <c r="F2844" s="5">
        <f t="shared" si="269"/>
        <v>45328.640856481485</v>
      </c>
      <c r="G2844">
        <v>36.499400000000001</v>
      </c>
      <c r="H2844">
        <v>70.698899999999995</v>
      </c>
      <c r="I2844">
        <v>193.98</v>
      </c>
      <c r="J2844">
        <v>4.3</v>
      </c>
      <c r="K2844" t="s">
        <v>23</v>
      </c>
      <c r="L2844">
        <v>68</v>
      </c>
      <c r="M2844">
        <v>77</v>
      </c>
      <c r="N2844">
        <v>3.0979999999999999</v>
      </c>
      <c r="O2844">
        <v>0.67</v>
      </c>
      <c r="P2844" t="s">
        <v>24</v>
      </c>
      <c r="Q2844" t="s">
        <v>5872</v>
      </c>
      <c r="R2844" t="s">
        <v>5873</v>
      </c>
      <c r="S2844" t="s">
        <v>5874</v>
      </c>
      <c r="T2844" t="b">
        <f t="shared" si="268"/>
        <v>1</v>
      </c>
      <c r="U2844" t="s">
        <v>28</v>
      </c>
      <c r="V2844">
        <v>7.53</v>
      </c>
      <c r="W2844">
        <v>7.6059999999999999</v>
      </c>
      <c r="X2844">
        <v>8.1000000000000003E-2</v>
      </c>
      <c r="Y2844">
        <v>43</v>
      </c>
      <c r="Z2844" t="s">
        <v>29</v>
      </c>
      <c r="AA2844" t="s">
        <v>24</v>
      </c>
      <c r="AB2844" t="s">
        <v>24</v>
      </c>
    </row>
    <row r="2845" spans="1:28" x14ac:dyDescent="0.35">
      <c r="A2845" s="4" t="s">
        <v>5893</v>
      </c>
      <c r="B2845" s="6">
        <f t="shared" si="272"/>
        <v>45328.640856481485</v>
      </c>
      <c r="C2845" s="12">
        <f t="shared" si="270"/>
        <v>45323</v>
      </c>
      <c r="D2845" s="3">
        <f t="shared" si="271"/>
        <v>2024</v>
      </c>
      <c r="E2845" s="3" t="str">
        <f t="shared" si="273"/>
        <v>02-2024</v>
      </c>
      <c r="F2845" s="5">
        <f t="shared" si="269"/>
        <v>44894.597708333335</v>
      </c>
      <c r="G2845">
        <v>36.335099999999997</v>
      </c>
      <c r="H2845">
        <v>70.842600000000004</v>
      </c>
      <c r="I2845">
        <v>129.81800000000001</v>
      </c>
      <c r="J2845">
        <v>4.3</v>
      </c>
      <c r="K2845" t="s">
        <v>23</v>
      </c>
      <c r="L2845">
        <v>70</v>
      </c>
      <c r="M2845">
        <v>79</v>
      </c>
      <c r="N2845">
        <v>3.2269999999999999</v>
      </c>
      <c r="O2845">
        <v>0.92</v>
      </c>
      <c r="P2845" t="s">
        <v>24</v>
      </c>
      <c r="Q2845" t="s">
        <v>5894</v>
      </c>
      <c r="R2845" t="s">
        <v>5895</v>
      </c>
      <c r="S2845" t="s">
        <v>5896</v>
      </c>
      <c r="T2845" t="b">
        <f t="shared" si="268"/>
        <v>1</v>
      </c>
      <c r="U2845" t="s">
        <v>28</v>
      </c>
      <c r="V2845">
        <v>3.39</v>
      </c>
      <c r="W2845">
        <v>6.3479999999999999</v>
      </c>
      <c r="X2845">
        <v>7.8E-2</v>
      </c>
      <c r="Y2845">
        <v>53</v>
      </c>
      <c r="Z2845" t="s">
        <v>29</v>
      </c>
      <c r="AA2845" t="s">
        <v>24</v>
      </c>
      <c r="AB2845" t="s">
        <v>24</v>
      </c>
    </row>
    <row r="2846" spans="1:28" x14ac:dyDescent="0.35">
      <c r="A2846" s="4" t="s">
        <v>9705</v>
      </c>
      <c r="B2846" s="6">
        <f t="shared" si="272"/>
        <v>44894.597708333335</v>
      </c>
      <c r="C2846" s="12">
        <f t="shared" si="270"/>
        <v>44866</v>
      </c>
      <c r="D2846" s="3">
        <f t="shared" si="271"/>
        <v>2022</v>
      </c>
      <c r="E2846" s="3" t="str">
        <f t="shared" si="273"/>
        <v>11-2022</v>
      </c>
      <c r="F2846" s="5">
        <f t="shared" si="269"/>
        <v>44894.476678240739</v>
      </c>
      <c r="G2846">
        <v>2.2105999999999999</v>
      </c>
      <c r="H2846">
        <v>96.218000000000004</v>
      </c>
      <c r="I2846">
        <v>22.532</v>
      </c>
      <c r="J2846">
        <v>4.7</v>
      </c>
      <c r="K2846" t="s">
        <v>23</v>
      </c>
      <c r="L2846">
        <v>42</v>
      </c>
      <c r="M2846">
        <v>178</v>
      </c>
      <c r="N2846">
        <v>1.629</v>
      </c>
      <c r="O2846">
        <v>0.4</v>
      </c>
      <c r="P2846" t="s">
        <v>24</v>
      </c>
      <c r="Q2846" t="s">
        <v>9706</v>
      </c>
      <c r="R2846" t="s">
        <v>9707</v>
      </c>
      <c r="S2846" t="s">
        <v>9708</v>
      </c>
      <c r="T2846" t="b">
        <f t="shared" si="268"/>
        <v>0</v>
      </c>
      <c r="U2846" t="s">
        <v>28</v>
      </c>
      <c r="V2846">
        <v>8.02</v>
      </c>
      <c r="W2846">
        <v>5.96</v>
      </c>
      <c r="X2846">
        <v>0.112</v>
      </c>
      <c r="Y2846">
        <v>26</v>
      </c>
      <c r="Z2846" t="s">
        <v>29</v>
      </c>
      <c r="AA2846" t="s">
        <v>24</v>
      </c>
      <c r="AB2846" t="s">
        <v>24</v>
      </c>
    </row>
    <row r="2847" spans="1:28" x14ac:dyDescent="0.35">
      <c r="A2847" s="4" t="s">
        <v>9709</v>
      </c>
      <c r="B2847" s="6">
        <f t="shared" si="272"/>
        <v>44894.476678240739</v>
      </c>
      <c r="C2847" s="12">
        <f t="shared" si="270"/>
        <v>44866</v>
      </c>
      <c r="D2847" s="3">
        <f t="shared" si="271"/>
        <v>2022</v>
      </c>
      <c r="E2847" s="3" t="str">
        <f t="shared" si="273"/>
        <v>11-2022</v>
      </c>
      <c r="F2847" s="5">
        <f t="shared" si="269"/>
        <v>45319.494791666664</v>
      </c>
      <c r="G2847">
        <v>32.3249</v>
      </c>
      <c r="H2847">
        <v>97.206800000000001</v>
      </c>
      <c r="I2847">
        <v>10</v>
      </c>
      <c r="J2847">
        <v>4</v>
      </c>
      <c r="K2847" t="s">
        <v>23</v>
      </c>
      <c r="L2847">
        <v>34</v>
      </c>
      <c r="M2847">
        <v>76</v>
      </c>
      <c r="N2847">
        <v>6.4850000000000003</v>
      </c>
      <c r="O2847">
        <v>0.74</v>
      </c>
      <c r="P2847" t="s">
        <v>24</v>
      </c>
      <c r="Q2847" t="s">
        <v>9710</v>
      </c>
      <c r="R2847" t="s">
        <v>9711</v>
      </c>
      <c r="S2847" t="s">
        <v>9712</v>
      </c>
      <c r="T2847" t="b">
        <f t="shared" si="268"/>
        <v>0</v>
      </c>
      <c r="U2847" t="s">
        <v>28</v>
      </c>
      <c r="V2847">
        <v>9.1300000000000008</v>
      </c>
      <c r="W2847">
        <v>1.8979999999999999</v>
      </c>
      <c r="X2847">
        <v>0.126</v>
      </c>
      <c r="Y2847">
        <v>17</v>
      </c>
      <c r="Z2847" t="s">
        <v>29</v>
      </c>
      <c r="AA2847" t="s">
        <v>24</v>
      </c>
      <c r="AB2847" t="s">
        <v>24</v>
      </c>
    </row>
    <row r="2848" spans="1:28" x14ac:dyDescent="0.35">
      <c r="A2848" s="4" t="s">
        <v>5970</v>
      </c>
      <c r="B2848" s="6">
        <f t="shared" si="272"/>
        <v>45319.494791666664</v>
      </c>
      <c r="C2848" s="12">
        <f t="shared" si="270"/>
        <v>45292</v>
      </c>
      <c r="D2848" s="3">
        <f t="shared" si="271"/>
        <v>2024</v>
      </c>
      <c r="E2848" s="3" t="str">
        <f t="shared" si="273"/>
        <v>01-2024</v>
      </c>
      <c r="F2848" s="5">
        <f t="shared" si="269"/>
        <v>44892.832430555558</v>
      </c>
      <c r="G2848">
        <v>9.1856000000000009</v>
      </c>
      <c r="H2848">
        <v>93.896199999999993</v>
      </c>
      <c r="I2848">
        <v>10</v>
      </c>
      <c r="J2848">
        <v>4.3</v>
      </c>
      <c r="K2848" t="s">
        <v>23</v>
      </c>
      <c r="L2848">
        <v>29</v>
      </c>
      <c r="M2848">
        <v>137</v>
      </c>
      <c r="N2848">
        <v>6.649</v>
      </c>
      <c r="O2848">
        <v>0.44</v>
      </c>
      <c r="P2848" t="s">
        <v>24</v>
      </c>
      <c r="Q2848" t="s">
        <v>5971</v>
      </c>
      <c r="R2848" t="s">
        <v>5972</v>
      </c>
      <c r="S2848" t="s">
        <v>402</v>
      </c>
      <c r="T2848" t="b">
        <f t="shared" si="268"/>
        <v>1</v>
      </c>
      <c r="U2848" t="s">
        <v>28</v>
      </c>
      <c r="V2848">
        <v>13.7</v>
      </c>
      <c r="W2848">
        <v>5.2409999999999997</v>
      </c>
      <c r="X2848">
        <v>0.13300000000000001</v>
      </c>
      <c r="Y2848">
        <v>16</v>
      </c>
      <c r="Z2848" t="s">
        <v>29</v>
      </c>
      <c r="AA2848" t="s">
        <v>24</v>
      </c>
      <c r="AB2848" t="s">
        <v>24</v>
      </c>
    </row>
    <row r="2849" spans="1:28" x14ac:dyDescent="0.35">
      <c r="A2849" s="4" t="s">
        <v>9717</v>
      </c>
      <c r="B2849" s="6">
        <f t="shared" si="272"/>
        <v>44892.832430555558</v>
      </c>
      <c r="C2849" s="12">
        <f t="shared" si="270"/>
        <v>44866</v>
      </c>
      <c r="D2849" s="3">
        <f t="shared" si="271"/>
        <v>2022</v>
      </c>
      <c r="E2849" s="3" t="str">
        <f t="shared" si="273"/>
        <v>11-2022</v>
      </c>
      <c r="F2849" s="5">
        <f t="shared" si="269"/>
        <v>44892.031527777777</v>
      </c>
      <c r="G2849">
        <v>39.568100000000001</v>
      </c>
      <c r="H2849">
        <v>74.347899999999996</v>
      </c>
      <c r="I2849">
        <v>10</v>
      </c>
      <c r="J2849">
        <v>4.9000000000000004</v>
      </c>
      <c r="K2849" t="s">
        <v>23</v>
      </c>
      <c r="L2849">
        <v>67</v>
      </c>
      <c r="M2849">
        <v>40</v>
      </c>
      <c r="N2849">
        <v>1.776</v>
      </c>
      <c r="O2849">
        <v>0.88</v>
      </c>
      <c r="P2849" t="s">
        <v>24</v>
      </c>
      <c r="Q2849" t="s">
        <v>9718</v>
      </c>
      <c r="R2849" t="s">
        <v>9719</v>
      </c>
      <c r="S2849" t="s">
        <v>9720</v>
      </c>
      <c r="T2849" t="b">
        <f t="shared" si="268"/>
        <v>0</v>
      </c>
      <c r="U2849" t="s">
        <v>28</v>
      </c>
      <c r="V2849">
        <v>5.24</v>
      </c>
      <c r="W2849">
        <v>1.669</v>
      </c>
      <c r="X2849">
        <v>5.2999999999999999E-2</v>
      </c>
      <c r="Y2849">
        <v>112</v>
      </c>
      <c r="Z2849" t="s">
        <v>29</v>
      </c>
      <c r="AA2849" t="s">
        <v>24</v>
      </c>
      <c r="AB2849" t="s">
        <v>24</v>
      </c>
    </row>
    <row r="2850" spans="1:28" x14ac:dyDescent="0.35">
      <c r="A2850" s="4" t="s">
        <v>9721</v>
      </c>
      <c r="B2850" s="6">
        <f t="shared" si="272"/>
        <v>44892.031527777777</v>
      </c>
      <c r="C2850" s="12">
        <f t="shared" si="270"/>
        <v>44866</v>
      </c>
      <c r="D2850" s="3">
        <f t="shared" si="271"/>
        <v>2022</v>
      </c>
      <c r="E2850" s="3" t="str">
        <f t="shared" si="273"/>
        <v>11-2022</v>
      </c>
      <c r="F2850" s="5">
        <f t="shared" si="269"/>
        <v>44891.181620370371</v>
      </c>
      <c r="G2850">
        <v>1.9983</v>
      </c>
      <c r="H2850">
        <v>96.5702</v>
      </c>
      <c r="I2850">
        <v>25.773</v>
      </c>
      <c r="J2850">
        <v>4</v>
      </c>
      <c r="K2850" t="s">
        <v>23</v>
      </c>
      <c r="L2850">
        <v>28</v>
      </c>
      <c r="M2850">
        <v>163</v>
      </c>
      <c r="N2850">
        <v>1.2190000000000001</v>
      </c>
      <c r="O2850">
        <v>0.6</v>
      </c>
      <c r="P2850" t="s">
        <v>24</v>
      </c>
      <c r="Q2850" t="s">
        <v>9722</v>
      </c>
      <c r="R2850" t="s">
        <v>9723</v>
      </c>
      <c r="S2850" t="s">
        <v>1087</v>
      </c>
      <c r="T2850" t="b">
        <f t="shared" si="268"/>
        <v>0</v>
      </c>
      <c r="U2850" t="s">
        <v>28</v>
      </c>
      <c r="V2850">
        <v>6.4</v>
      </c>
      <c r="W2850">
        <v>6.0270000000000001</v>
      </c>
      <c r="X2850">
        <v>0.15</v>
      </c>
      <c r="Y2850">
        <v>12</v>
      </c>
      <c r="Z2850" t="s">
        <v>29</v>
      </c>
      <c r="AA2850" t="s">
        <v>24</v>
      </c>
      <c r="AB2850" t="s">
        <v>24</v>
      </c>
    </row>
    <row r="2851" spans="1:28" x14ac:dyDescent="0.35">
      <c r="A2851" s="4" t="s">
        <v>9724</v>
      </c>
      <c r="B2851" s="6">
        <f t="shared" si="272"/>
        <v>44891.181620370371</v>
      </c>
      <c r="C2851" s="12">
        <f t="shared" si="270"/>
        <v>44866</v>
      </c>
      <c r="D2851" s="3">
        <f t="shared" si="271"/>
        <v>2022</v>
      </c>
      <c r="E2851" s="3" t="str">
        <f t="shared" si="273"/>
        <v>11-2022</v>
      </c>
      <c r="F2851" s="5">
        <f t="shared" si="269"/>
        <v>45315.449108796296</v>
      </c>
      <c r="G2851">
        <v>39.481000000000002</v>
      </c>
      <c r="H2851">
        <v>71.726699999999994</v>
      </c>
      <c r="I2851">
        <v>5.0839999999999996</v>
      </c>
      <c r="J2851">
        <v>4.3</v>
      </c>
      <c r="K2851" t="s">
        <v>23</v>
      </c>
      <c r="L2851">
        <v>22</v>
      </c>
      <c r="M2851">
        <v>189</v>
      </c>
      <c r="N2851">
        <v>5.6000000000000001E-2</v>
      </c>
      <c r="O2851">
        <v>0.78</v>
      </c>
      <c r="P2851" t="s">
        <v>24</v>
      </c>
      <c r="Q2851" t="s">
        <v>9725</v>
      </c>
      <c r="R2851" t="s">
        <v>9726</v>
      </c>
      <c r="S2851" t="s">
        <v>9727</v>
      </c>
      <c r="T2851" t="b">
        <f t="shared" si="268"/>
        <v>0</v>
      </c>
      <c r="U2851" t="s">
        <v>28</v>
      </c>
      <c r="V2851">
        <v>10.68</v>
      </c>
      <c r="W2851">
        <v>5.0789999999999997</v>
      </c>
      <c r="X2851">
        <v>0.14699999999999999</v>
      </c>
      <c r="Y2851">
        <v>13</v>
      </c>
      <c r="Z2851" t="s">
        <v>29</v>
      </c>
      <c r="AA2851" t="s">
        <v>24</v>
      </c>
      <c r="AB2851" t="s">
        <v>24</v>
      </c>
    </row>
    <row r="2852" spans="1:28" x14ac:dyDescent="0.35">
      <c r="A2852" s="4" t="s">
        <v>6000</v>
      </c>
      <c r="B2852" s="6">
        <f t="shared" si="272"/>
        <v>45315.449108796296</v>
      </c>
      <c r="C2852" s="12">
        <f t="shared" si="270"/>
        <v>45292</v>
      </c>
      <c r="D2852" s="3">
        <f t="shared" si="271"/>
        <v>2024</v>
      </c>
      <c r="E2852" s="3" t="str">
        <f t="shared" si="273"/>
        <v>01-2024</v>
      </c>
      <c r="F2852" s="5">
        <f t="shared" si="269"/>
        <v>44888.975844907407</v>
      </c>
      <c r="G2852">
        <v>36.417499999999997</v>
      </c>
      <c r="H2852">
        <v>71.404899999999998</v>
      </c>
      <c r="I2852">
        <v>101.857</v>
      </c>
      <c r="J2852">
        <v>4.3</v>
      </c>
      <c r="K2852" t="s">
        <v>23</v>
      </c>
      <c r="L2852">
        <v>33</v>
      </c>
      <c r="M2852">
        <v>137</v>
      </c>
      <c r="N2852">
        <v>3.0710000000000002</v>
      </c>
      <c r="O2852">
        <v>0.83</v>
      </c>
      <c r="P2852" t="s">
        <v>24</v>
      </c>
      <c r="Q2852" t="s">
        <v>6001</v>
      </c>
      <c r="R2852" t="s">
        <v>6002</v>
      </c>
      <c r="S2852" t="s">
        <v>6003</v>
      </c>
      <c r="T2852" t="b">
        <f t="shared" si="268"/>
        <v>1</v>
      </c>
      <c r="U2852" t="s">
        <v>28</v>
      </c>
      <c r="V2852">
        <v>4.18</v>
      </c>
      <c r="W2852">
        <v>8.2370000000000001</v>
      </c>
      <c r="X2852">
        <v>0.113</v>
      </c>
      <c r="Y2852">
        <v>22</v>
      </c>
      <c r="Z2852" t="s">
        <v>29</v>
      </c>
      <c r="AA2852" t="s">
        <v>24</v>
      </c>
      <c r="AB2852" t="s">
        <v>24</v>
      </c>
    </row>
    <row r="2853" spans="1:28" x14ac:dyDescent="0.35">
      <c r="A2853" s="4" t="s">
        <v>9731</v>
      </c>
      <c r="B2853" s="6">
        <f t="shared" si="272"/>
        <v>44888.975844907407</v>
      </c>
      <c r="C2853" s="12">
        <f t="shared" si="270"/>
        <v>44866</v>
      </c>
      <c r="D2853" s="3">
        <f t="shared" si="271"/>
        <v>2022</v>
      </c>
      <c r="E2853" s="3" t="str">
        <f t="shared" si="273"/>
        <v>11-2022</v>
      </c>
      <c r="F2853" s="5">
        <f t="shared" si="269"/>
        <v>45314.216666666667</v>
      </c>
      <c r="G2853">
        <v>1.0876999999999999</v>
      </c>
      <c r="H2853">
        <v>67.278099999999995</v>
      </c>
      <c r="I2853">
        <v>10</v>
      </c>
      <c r="J2853">
        <v>4.5999999999999996</v>
      </c>
      <c r="K2853" t="s">
        <v>23</v>
      </c>
      <c r="L2853">
        <v>23</v>
      </c>
      <c r="M2853">
        <v>121</v>
      </c>
      <c r="N2853">
        <v>5.7469999999999999</v>
      </c>
      <c r="O2853">
        <v>0.51</v>
      </c>
      <c r="P2853" t="s">
        <v>24</v>
      </c>
      <c r="Q2853" t="s">
        <v>9732</v>
      </c>
      <c r="R2853" t="s">
        <v>9733</v>
      </c>
      <c r="S2853" t="s">
        <v>478</v>
      </c>
      <c r="T2853" t="b">
        <f t="shared" si="268"/>
        <v>0</v>
      </c>
      <c r="U2853" t="s">
        <v>28</v>
      </c>
      <c r="V2853">
        <v>8.68</v>
      </c>
      <c r="W2853">
        <v>1.873</v>
      </c>
      <c r="X2853">
        <v>0.14599999999999999</v>
      </c>
      <c r="Y2853">
        <v>14</v>
      </c>
      <c r="Z2853" t="s">
        <v>29</v>
      </c>
      <c r="AA2853" t="s">
        <v>24</v>
      </c>
      <c r="AB2853" t="s">
        <v>24</v>
      </c>
    </row>
    <row r="2854" spans="1:28" x14ac:dyDescent="0.35">
      <c r="A2854" s="4" t="s">
        <v>6010</v>
      </c>
      <c r="B2854" s="6">
        <f t="shared" si="272"/>
        <v>45314.216666666667</v>
      </c>
      <c r="C2854" s="12">
        <f t="shared" si="270"/>
        <v>45292</v>
      </c>
      <c r="D2854" s="3">
        <f t="shared" si="271"/>
        <v>2024</v>
      </c>
      <c r="E2854" s="3" t="str">
        <f t="shared" si="273"/>
        <v>01-2024</v>
      </c>
      <c r="F2854" s="5">
        <f t="shared" si="269"/>
        <v>45312.759722222225</v>
      </c>
      <c r="G2854">
        <v>9.2344000000000008</v>
      </c>
      <c r="H2854">
        <v>93.900999999999996</v>
      </c>
      <c r="I2854">
        <v>10</v>
      </c>
      <c r="J2854">
        <v>4.3</v>
      </c>
      <c r="K2854" t="s">
        <v>23</v>
      </c>
      <c r="L2854">
        <v>29</v>
      </c>
      <c r="M2854">
        <v>179</v>
      </c>
      <c r="N2854">
        <v>6.6210000000000004</v>
      </c>
      <c r="O2854">
        <v>0.69</v>
      </c>
      <c r="P2854" t="s">
        <v>24</v>
      </c>
      <c r="Q2854" t="s">
        <v>6011</v>
      </c>
      <c r="R2854" t="s">
        <v>6012</v>
      </c>
      <c r="S2854" t="s">
        <v>1263</v>
      </c>
      <c r="T2854" t="b">
        <f t="shared" si="268"/>
        <v>1</v>
      </c>
      <c r="U2854" t="s">
        <v>28</v>
      </c>
      <c r="V2854">
        <v>8.14</v>
      </c>
      <c r="W2854">
        <v>1.9239999999999999</v>
      </c>
      <c r="X2854">
        <v>0.13300000000000001</v>
      </c>
      <c r="Y2854">
        <v>16</v>
      </c>
      <c r="Z2854" t="s">
        <v>29</v>
      </c>
      <c r="AA2854" t="s">
        <v>24</v>
      </c>
      <c r="AB2854" t="s">
        <v>24</v>
      </c>
    </row>
    <row r="2855" spans="1:28" x14ac:dyDescent="0.35">
      <c r="A2855" s="4" t="s">
        <v>6022</v>
      </c>
      <c r="B2855" s="6">
        <f t="shared" si="272"/>
        <v>45312.759722222225</v>
      </c>
      <c r="C2855" s="12">
        <f t="shared" si="270"/>
        <v>45292</v>
      </c>
      <c r="D2855" s="3">
        <f t="shared" si="271"/>
        <v>2024</v>
      </c>
      <c r="E2855" s="3" t="str">
        <f t="shared" si="273"/>
        <v>01-2024</v>
      </c>
      <c r="F2855" s="5">
        <f t="shared" si="269"/>
        <v>45310.569560185184</v>
      </c>
      <c r="G2855">
        <v>34.752099999999999</v>
      </c>
      <c r="H2855">
        <v>61.954799999999999</v>
      </c>
      <c r="I2855">
        <v>10</v>
      </c>
      <c r="J2855">
        <v>4.3</v>
      </c>
      <c r="K2855" t="s">
        <v>23</v>
      </c>
      <c r="L2855">
        <v>34</v>
      </c>
      <c r="M2855">
        <v>171</v>
      </c>
      <c r="N2855">
        <v>4.4320000000000004</v>
      </c>
      <c r="O2855">
        <v>0.5</v>
      </c>
      <c r="P2855" t="s">
        <v>24</v>
      </c>
      <c r="Q2855" t="s">
        <v>6023</v>
      </c>
      <c r="R2855" t="s">
        <v>6021</v>
      </c>
      <c r="S2855" t="s">
        <v>6024</v>
      </c>
      <c r="T2855" t="b">
        <f t="shared" si="268"/>
        <v>1</v>
      </c>
      <c r="U2855" t="s">
        <v>28</v>
      </c>
      <c r="V2855">
        <v>8.6300000000000008</v>
      </c>
      <c r="W2855">
        <v>1.9419999999999999</v>
      </c>
      <c r="X2855">
        <v>0.122</v>
      </c>
      <c r="Y2855">
        <v>19</v>
      </c>
      <c r="Z2855" t="s">
        <v>29</v>
      </c>
      <c r="AA2855" t="s">
        <v>24</v>
      </c>
      <c r="AB2855" t="s">
        <v>24</v>
      </c>
    </row>
    <row r="2856" spans="1:28" x14ac:dyDescent="0.35">
      <c r="A2856" s="4" t="s">
        <v>6036</v>
      </c>
      <c r="B2856" s="6">
        <f t="shared" si="272"/>
        <v>45310.569560185184</v>
      </c>
      <c r="C2856" s="12">
        <f t="shared" si="270"/>
        <v>45292</v>
      </c>
      <c r="D2856" s="3">
        <f t="shared" si="271"/>
        <v>2024</v>
      </c>
      <c r="E2856" s="3" t="str">
        <f t="shared" si="273"/>
        <v>01-2024</v>
      </c>
      <c r="F2856" s="5">
        <f t="shared" si="269"/>
        <v>44887.191527777781</v>
      </c>
      <c r="G2856">
        <v>9.7925000000000004</v>
      </c>
      <c r="H2856">
        <v>93.892700000000005</v>
      </c>
      <c r="I2856">
        <v>10</v>
      </c>
      <c r="J2856">
        <v>4.3</v>
      </c>
      <c r="K2856" t="s">
        <v>23</v>
      </c>
      <c r="L2856">
        <v>32</v>
      </c>
      <c r="M2856">
        <v>115</v>
      </c>
      <c r="N2856">
        <v>6.3730000000000002</v>
      </c>
      <c r="O2856">
        <v>1.21</v>
      </c>
      <c r="P2856" t="s">
        <v>24</v>
      </c>
      <c r="Q2856" t="s">
        <v>6037</v>
      </c>
      <c r="R2856" t="s">
        <v>6032</v>
      </c>
      <c r="S2856" t="s">
        <v>6038</v>
      </c>
      <c r="T2856" t="b">
        <f t="shared" si="268"/>
        <v>1</v>
      </c>
      <c r="U2856" t="s">
        <v>28</v>
      </c>
      <c r="V2856">
        <v>9.93</v>
      </c>
      <c r="W2856">
        <v>1.9139999999999999</v>
      </c>
      <c r="X2856">
        <v>0.11899999999999999</v>
      </c>
      <c r="Y2856">
        <v>20</v>
      </c>
      <c r="Z2856" t="s">
        <v>29</v>
      </c>
      <c r="AA2856" t="s">
        <v>24</v>
      </c>
      <c r="AB2856" t="s">
        <v>24</v>
      </c>
    </row>
    <row r="2857" spans="1:28" x14ac:dyDescent="0.35">
      <c r="A2857" s="4" t="s">
        <v>9745</v>
      </c>
      <c r="B2857" s="6">
        <f t="shared" si="272"/>
        <v>44887.191527777781</v>
      </c>
      <c r="C2857" s="12">
        <f t="shared" si="270"/>
        <v>44866</v>
      </c>
      <c r="D2857" s="3">
        <f t="shared" si="271"/>
        <v>2022</v>
      </c>
      <c r="E2857" s="3" t="str">
        <f t="shared" si="273"/>
        <v>11-2022</v>
      </c>
      <c r="F2857" s="5">
        <f t="shared" si="269"/>
        <v>45308.028368055559</v>
      </c>
      <c r="G2857">
        <v>36.186</v>
      </c>
      <c r="H2857">
        <v>77.816299999999998</v>
      </c>
      <c r="I2857">
        <v>85.634</v>
      </c>
      <c r="J2857">
        <v>4.5</v>
      </c>
      <c r="K2857" t="s">
        <v>23</v>
      </c>
      <c r="L2857">
        <v>55</v>
      </c>
      <c r="M2857">
        <v>98</v>
      </c>
      <c r="N2857">
        <v>4.5119999999999996</v>
      </c>
      <c r="O2857">
        <v>0.48</v>
      </c>
      <c r="P2857" t="s">
        <v>24</v>
      </c>
      <c r="Q2857" t="s">
        <v>9746</v>
      </c>
      <c r="R2857" t="s">
        <v>9747</v>
      </c>
      <c r="S2857" t="s">
        <v>9748</v>
      </c>
      <c r="T2857" t="b">
        <f t="shared" si="268"/>
        <v>0</v>
      </c>
      <c r="U2857" t="s">
        <v>28</v>
      </c>
      <c r="V2857">
        <v>8.9</v>
      </c>
      <c r="W2857">
        <v>6.8369999999999997</v>
      </c>
      <c r="X2857">
        <v>0.10199999999999999</v>
      </c>
      <c r="Y2857">
        <v>28</v>
      </c>
      <c r="Z2857" t="s">
        <v>29</v>
      </c>
      <c r="AA2857" t="s">
        <v>24</v>
      </c>
      <c r="AB2857" t="s">
        <v>24</v>
      </c>
    </row>
    <row r="2858" spans="1:28" x14ac:dyDescent="0.35">
      <c r="A2858" s="4" t="s">
        <v>6055</v>
      </c>
      <c r="B2858" s="6">
        <f t="shared" si="272"/>
        <v>45308.028368055559</v>
      </c>
      <c r="C2858" s="12">
        <f t="shared" si="270"/>
        <v>45292</v>
      </c>
      <c r="D2858" s="3">
        <f t="shared" si="271"/>
        <v>2024</v>
      </c>
      <c r="E2858" s="3" t="str">
        <f t="shared" si="273"/>
        <v>01-2024</v>
      </c>
      <c r="F2858" s="5">
        <f t="shared" si="269"/>
        <v>44886.565625000003</v>
      </c>
      <c r="G2858">
        <v>36.727699999999999</v>
      </c>
      <c r="H2858">
        <v>71.454700000000003</v>
      </c>
      <c r="I2858">
        <v>179.852</v>
      </c>
      <c r="J2858">
        <v>4.3</v>
      </c>
      <c r="K2858" t="s">
        <v>23</v>
      </c>
      <c r="L2858">
        <v>63</v>
      </c>
      <c r="M2858">
        <v>93</v>
      </c>
      <c r="N2858">
        <v>2.7589999999999999</v>
      </c>
      <c r="O2858">
        <v>0.81</v>
      </c>
      <c r="P2858" t="s">
        <v>24</v>
      </c>
      <c r="Q2858" t="s">
        <v>6056</v>
      </c>
      <c r="R2858" t="s">
        <v>6047</v>
      </c>
      <c r="S2858" t="s">
        <v>2897</v>
      </c>
      <c r="T2858" t="b">
        <f t="shared" si="268"/>
        <v>1</v>
      </c>
      <c r="U2858" t="s">
        <v>28</v>
      </c>
      <c r="V2858">
        <v>8.4700000000000006</v>
      </c>
      <c r="W2858">
        <v>4.7839999999999998</v>
      </c>
      <c r="X2858">
        <v>8.1000000000000003E-2</v>
      </c>
      <c r="Y2858">
        <v>43</v>
      </c>
      <c r="Z2858" t="s">
        <v>29</v>
      </c>
      <c r="AA2858" t="s">
        <v>24</v>
      </c>
      <c r="AB2858" t="s">
        <v>24</v>
      </c>
    </row>
    <row r="2859" spans="1:28" x14ac:dyDescent="0.35">
      <c r="A2859" s="4" t="s">
        <v>9753</v>
      </c>
      <c r="B2859" s="6">
        <f t="shared" si="272"/>
        <v>44886.565625000003</v>
      </c>
      <c r="C2859" s="12">
        <f t="shared" si="270"/>
        <v>44866</v>
      </c>
      <c r="D2859" s="3">
        <f t="shared" si="271"/>
        <v>2022</v>
      </c>
      <c r="E2859" s="3" t="str">
        <f t="shared" si="273"/>
        <v>11-2022</v>
      </c>
      <c r="F2859" s="5">
        <f t="shared" si="269"/>
        <v>44886.473749999997</v>
      </c>
      <c r="G2859">
        <v>39.5212</v>
      </c>
      <c r="H2859">
        <v>72.747200000000007</v>
      </c>
      <c r="I2859">
        <v>8.6839999999999993</v>
      </c>
      <c r="J2859">
        <v>4.5999999999999996</v>
      </c>
      <c r="K2859" t="s">
        <v>23</v>
      </c>
      <c r="L2859">
        <v>38</v>
      </c>
      <c r="M2859">
        <v>51</v>
      </c>
      <c r="N2859">
        <v>0.73499999999999999</v>
      </c>
      <c r="O2859">
        <v>0.63</v>
      </c>
      <c r="P2859" t="s">
        <v>24</v>
      </c>
      <c r="Q2859" t="s">
        <v>9754</v>
      </c>
      <c r="R2859" t="s">
        <v>9755</v>
      </c>
      <c r="S2859" t="s">
        <v>9756</v>
      </c>
      <c r="T2859" t="b">
        <f t="shared" si="268"/>
        <v>0</v>
      </c>
      <c r="U2859" t="s">
        <v>28</v>
      </c>
      <c r="V2859">
        <v>4.18</v>
      </c>
      <c r="W2859">
        <v>5.2640000000000002</v>
      </c>
      <c r="X2859">
        <v>0.14099999999999999</v>
      </c>
      <c r="Y2859">
        <v>18</v>
      </c>
      <c r="Z2859" t="s">
        <v>29</v>
      </c>
      <c r="AA2859" t="s">
        <v>24</v>
      </c>
      <c r="AB2859" t="s">
        <v>24</v>
      </c>
    </row>
    <row r="2860" spans="1:28" x14ac:dyDescent="0.35">
      <c r="A2860" s="4" t="s">
        <v>9757</v>
      </c>
      <c r="B2860" s="6">
        <f t="shared" si="272"/>
        <v>44886.473749999997</v>
      </c>
      <c r="C2860" s="12">
        <f t="shared" si="270"/>
        <v>44866</v>
      </c>
      <c r="D2860" s="3">
        <f t="shared" si="271"/>
        <v>2022</v>
      </c>
      <c r="E2860" s="3" t="str">
        <f t="shared" si="273"/>
        <v>11-2022</v>
      </c>
      <c r="F2860" s="5">
        <f t="shared" si="269"/>
        <v>44886.234016203707</v>
      </c>
      <c r="G2860">
        <v>23.282299999999999</v>
      </c>
      <c r="H2860">
        <v>102.5608</v>
      </c>
      <c r="I2860">
        <v>10</v>
      </c>
      <c r="J2860">
        <v>4.0999999999999996</v>
      </c>
      <c r="K2860" t="s">
        <v>23</v>
      </c>
      <c r="L2860">
        <v>24</v>
      </c>
      <c r="M2860">
        <v>69</v>
      </c>
      <c r="N2860">
        <v>2.3119999999999998</v>
      </c>
      <c r="O2860">
        <v>0.55000000000000004</v>
      </c>
      <c r="P2860" t="s">
        <v>24</v>
      </c>
      <c r="Q2860" t="s">
        <v>9758</v>
      </c>
      <c r="R2860" t="s">
        <v>9755</v>
      </c>
      <c r="S2860" t="s">
        <v>9759</v>
      </c>
      <c r="T2860" t="b">
        <f t="shared" si="268"/>
        <v>0</v>
      </c>
      <c r="U2860" t="s">
        <v>28</v>
      </c>
      <c r="V2860">
        <v>8.2200000000000006</v>
      </c>
      <c r="W2860">
        <v>1.909</v>
      </c>
      <c r="X2860">
        <v>0.157</v>
      </c>
      <c r="Y2860">
        <v>11</v>
      </c>
      <c r="Z2860" t="s">
        <v>29</v>
      </c>
      <c r="AA2860" t="s">
        <v>24</v>
      </c>
      <c r="AB2860" t="s">
        <v>24</v>
      </c>
    </row>
    <row r="2861" spans="1:28" x14ac:dyDescent="0.35">
      <c r="A2861" s="4" t="s">
        <v>9760</v>
      </c>
      <c r="B2861" s="6">
        <f t="shared" si="272"/>
        <v>44886.234016203707</v>
      </c>
      <c r="C2861" s="12">
        <f t="shared" si="270"/>
        <v>44866</v>
      </c>
      <c r="D2861" s="3">
        <f t="shared" si="271"/>
        <v>2022</v>
      </c>
      <c r="E2861" s="3" t="str">
        <f t="shared" si="273"/>
        <v>11-2022</v>
      </c>
      <c r="F2861" s="5">
        <f t="shared" si="269"/>
        <v>45303.741307870368</v>
      </c>
      <c r="G2861">
        <v>37.962200000000003</v>
      </c>
      <c r="H2861">
        <v>72.725300000000004</v>
      </c>
      <c r="I2861">
        <v>148.25200000000001</v>
      </c>
      <c r="J2861">
        <v>4.5</v>
      </c>
      <c r="K2861" t="s">
        <v>23</v>
      </c>
      <c r="L2861">
        <v>66</v>
      </c>
      <c r="M2861">
        <v>52</v>
      </c>
      <c r="N2861">
        <v>1.677</v>
      </c>
      <c r="O2861">
        <v>0.48</v>
      </c>
      <c r="P2861" t="s">
        <v>24</v>
      </c>
      <c r="Q2861" t="s">
        <v>9761</v>
      </c>
      <c r="R2861" t="s">
        <v>9762</v>
      </c>
      <c r="S2861" t="s">
        <v>9763</v>
      </c>
      <c r="T2861" t="b">
        <f t="shared" si="268"/>
        <v>0</v>
      </c>
      <c r="U2861" t="s">
        <v>28</v>
      </c>
      <c r="V2861">
        <v>5.64</v>
      </c>
      <c r="W2861">
        <v>6.6449999999999996</v>
      </c>
      <c r="X2861">
        <v>8.6999999999999994E-2</v>
      </c>
      <c r="Y2861">
        <v>38</v>
      </c>
      <c r="Z2861" t="s">
        <v>29</v>
      </c>
      <c r="AA2861" t="s">
        <v>24</v>
      </c>
      <c r="AB2861" t="s">
        <v>24</v>
      </c>
    </row>
    <row r="2862" spans="1:28" x14ac:dyDescent="0.35">
      <c r="A2862" s="4" t="s">
        <v>6085</v>
      </c>
      <c r="B2862" s="6">
        <f t="shared" si="272"/>
        <v>45303.741307870368</v>
      </c>
      <c r="C2862" s="12">
        <f t="shared" si="270"/>
        <v>45292</v>
      </c>
      <c r="D2862" s="3">
        <f t="shared" si="271"/>
        <v>2024</v>
      </c>
      <c r="E2862" s="3" t="str">
        <f t="shared" si="273"/>
        <v>01-2024</v>
      </c>
      <c r="F2862" s="5">
        <f t="shared" si="269"/>
        <v>45302.972962962966</v>
      </c>
      <c r="G2862">
        <v>29.521999999999998</v>
      </c>
      <c r="H2862">
        <v>81.125299999999996</v>
      </c>
      <c r="I2862">
        <v>22.599</v>
      </c>
      <c r="J2862">
        <v>4.3</v>
      </c>
      <c r="K2862" t="s">
        <v>23</v>
      </c>
      <c r="L2862">
        <v>38</v>
      </c>
      <c r="M2862">
        <v>112</v>
      </c>
      <c r="N2862">
        <v>4.0330000000000004</v>
      </c>
      <c r="O2862">
        <v>0.64</v>
      </c>
      <c r="P2862" t="s">
        <v>24</v>
      </c>
      <c r="Q2862" t="s">
        <v>6086</v>
      </c>
      <c r="R2862" t="s">
        <v>6087</v>
      </c>
      <c r="S2862" t="s">
        <v>6088</v>
      </c>
      <c r="T2862" t="b">
        <f t="shared" si="268"/>
        <v>1</v>
      </c>
      <c r="U2862" t="s">
        <v>28</v>
      </c>
      <c r="V2862">
        <v>8.33</v>
      </c>
      <c r="W2862">
        <v>5.0259999999999998</v>
      </c>
      <c r="X2862">
        <v>0.126</v>
      </c>
      <c r="Y2862">
        <v>21</v>
      </c>
      <c r="Z2862" t="s">
        <v>29</v>
      </c>
      <c r="AA2862" t="s">
        <v>24</v>
      </c>
      <c r="AB2862" t="s">
        <v>24</v>
      </c>
    </row>
    <row r="2863" spans="1:28" x14ac:dyDescent="0.35">
      <c r="A2863" s="4" t="s">
        <v>6101</v>
      </c>
      <c r="B2863" s="6">
        <f t="shared" si="272"/>
        <v>45302.972962962966</v>
      </c>
      <c r="C2863" s="12">
        <f t="shared" si="270"/>
        <v>45292</v>
      </c>
      <c r="D2863" s="3">
        <f t="shared" si="271"/>
        <v>2024</v>
      </c>
      <c r="E2863" s="3" t="str">
        <f t="shared" si="273"/>
        <v>01-2024</v>
      </c>
      <c r="F2863" s="5">
        <f t="shared" si="269"/>
        <v>44884.765092592592</v>
      </c>
      <c r="G2863">
        <v>36.6721</v>
      </c>
      <c r="H2863">
        <v>71.134799999999998</v>
      </c>
      <c r="I2863">
        <v>89.59</v>
      </c>
      <c r="J2863">
        <v>4.3</v>
      </c>
      <c r="K2863" t="s">
        <v>23</v>
      </c>
      <c r="L2863">
        <v>32</v>
      </c>
      <c r="M2863">
        <v>78</v>
      </c>
      <c r="N2863">
        <v>2.8490000000000002</v>
      </c>
      <c r="O2863">
        <v>0.41</v>
      </c>
      <c r="P2863" t="s">
        <v>24</v>
      </c>
      <c r="Q2863" t="s">
        <v>6102</v>
      </c>
      <c r="R2863" t="s">
        <v>6103</v>
      </c>
      <c r="S2863" t="s">
        <v>6104</v>
      </c>
      <c r="T2863" t="b">
        <f t="shared" si="268"/>
        <v>1</v>
      </c>
      <c r="U2863" t="s">
        <v>28</v>
      </c>
      <c r="V2863">
        <v>5.21</v>
      </c>
      <c r="W2863">
        <v>8.8290000000000006</v>
      </c>
      <c r="X2863">
        <v>0.109</v>
      </c>
      <c r="Y2863">
        <v>24</v>
      </c>
      <c r="Z2863" t="s">
        <v>29</v>
      </c>
      <c r="AA2863" t="s">
        <v>24</v>
      </c>
      <c r="AB2863" t="s">
        <v>24</v>
      </c>
    </row>
    <row r="2864" spans="1:28" x14ac:dyDescent="0.35">
      <c r="A2864" s="4" t="s">
        <v>9772</v>
      </c>
      <c r="B2864" s="6">
        <f t="shared" si="272"/>
        <v>44884.765092592592</v>
      </c>
      <c r="C2864" s="12">
        <f t="shared" si="270"/>
        <v>44866</v>
      </c>
      <c r="D2864" s="3">
        <f t="shared" si="271"/>
        <v>2022</v>
      </c>
      <c r="E2864" s="3" t="str">
        <f t="shared" si="273"/>
        <v>11-2022</v>
      </c>
      <c r="F2864" s="5">
        <f t="shared" si="269"/>
        <v>44884.436701388891</v>
      </c>
      <c r="G2864">
        <v>2.1292</v>
      </c>
      <c r="H2864">
        <v>67.368600000000001</v>
      </c>
      <c r="I2864">
        <v>10</v>
      </c>
      <c r="J2864">
        <v>4.4000000000000004</v>
      </c>
      <c r="K2864" t="s">
        <v>23</v>
      </c>
      <c r="L2864">
        <v>30</v>
      </c>
      <c r="M2864">
        <v>86</v>
      </c>
      <c r="N2864">
        <v>5.8550000000000004</v>
      </c>
      <c r="O2864">
        <v>0.69</v>
      </c>
      <c r="P2864" t="s">
        <v>24</v>
      </c>
      <c r="Q2864" t="s">
        <v>9773</v>
      </c>
      <c r="R2864" t="s">
        <v>9774</v>
      </c>
      <c r="S2864" t="s">
        <v>478</v>
      </c>
      <c r="T2864" t="b">
        <f t="shared" si="268"/>
        <v>0</v>
      </c>
      <c r="U2864" t="s">
        <v>28</v>
      </c>
      <c r="V2864">
        <v>10.37</v>
      </c>
      <c r="W2864">
        <v>1.8779999999999999</v>
      </c>
      <c r="X2864">
        <v>0.14399999999999999</v>
      </c>
      <c r="Y2864">
        <v>15</v>
      </c>
      <c r="Z2864" t="s">
        <v>29</v>
      </c>
      <c r="AA2864" t="s">
        <v>24</v>
      </c>
      <c r="AB2864" t="s">
        <v>24</v>
      </c>
    </row>
    <row r="2865" spans="1:28" x14ac:dyDescent="0.35">
      <c r="A2865" s="4" t="s">
        <v>9775</v>
      </c>
      <c r="B2865" s="6">
        <f t="shared" si="272"/>
        <v>44884.436701388891</v>
      </c>
      <c r="C2865" s="12">
        <f t="shared" si="270"/>
        <v>44866</v>
      </c>
      <c r="D2865" s="3">
        <f t="shared" si="271"/>
        <v>2022</v>
      </c>
      <c r="E2865" s="3" t="str">
        <f t="shared" si="273"/>
        <v>11-2022</v>
      </c>
      <c r="F2865" s="5">
        <f t="shared" si="269"/>
        <v>45293.80972222222</v>
      </c>
      <c r="G2865">
        <v>29.753499999999999</v>
      </c>
      <c r="H2865">
        <v>101.9485</v>
      </c>
      <c r="I2865">
        <v>10</v>
      </c>
      <c r="J2865">
        <v>4.5</v>
      </c>
      <c r="K2865" t="s">
        <v>23</v>
      </c>
      <c r="L2865">
        <v>52</v>
      </c>
      <c r="M2865">
        <v>58</v>
      </c>
      <c r="N2865">
        <v>6.5640000000000001</v>
      </c>
      <c r="O2865">
        <v>0.5</v>
      </c>
      <c r="P2865" t="s">
        <v>24</v>
      </c>
      <c r="Q2865" t="s">
        <v>9776</v>
      </c>
      <c r="R2865" t="s">
        <v>9777</v>
      </c>
      <c r="S2865" t="s">
        <v>9778</v>
      </c>
      <c r="T2865" t="b">
        <f t="shared" si="268"/>
        <v>0</v>
      </c>
      <c r="U2865" t="s">
        <v>28</v>
      </c>
      <c r="V2865">
        <v>8.8000000000000007</v>
      </c>
      <c r="W2865">
        <v>1.875</v>
      </c>
      <c r="X2865">
        <v>9.5000000000000001E-2</v>
      </c>
      <c r="Y2865">
        <v>37</v>
      </c>
      <c r="Z2865" t="s">
        <v>29</v>
      </c>
      <c r="AA2865" t="s">
        <v>24</v>
      </c>
      <c r="AB2865" t="s">
        <v>24</v>
      </c>
    </row>
    <row r="2866" spans="1:28" x14ac:dyDescent="0.35">
      <c r="A2866" s="4" t="s">
        <v>6194</v>
      </c>
      <c r="B2866" s="6">
        <f t="shared" si="272"/>
        <v>45293.80972222222</v>
      </c>
      <c r="C2866" s="12">
        <f t="shared" si="270"/>
        <v>45292</v>
      </c>
      <c r="D2866" s="3">
        <f t="shared" si="271"/>
        <v>2024</v>
      </c>
      <c r="E2866" s="3" t="str">
        <f t="shared" si="273"/>
        <v>01-2024</v>
      </c>
      <c r="F2866" s="5">
        <f t="shared" si="269"/>
        <v>45287.830787037034</v>
      </c>
      <c r="G2866">
        <v>36.533200000000001</v>
      </c>
      <c r="H2866">
        <v>71.534099999999995</v>
      </c>
      <c r="I2866">
        <v>101.73699999999999</v>
      </c>
      <c r="J2866">
        <v>4.3</v>
      </c>
      <c r="K2866" t="s">
        <v>23</v>
      </c>
      <c r="L2866">
        <v>56</v>
      </c>
      <c r="M2866">
        <v>60</v>
      </c>
      <c r="N2866">
        <v>2.8420000000000001</v>
      </c>
      <c r="O2866">
        <v>0.96</v>
      </c>
      <c r="P2866" t="s">
        <v>24</v>
      </c>
      <c r="Q2866" t="s">
        <v>6195</v>
      </c>
      <c r="R2866" t="s">
        <v>6196</v>
      </c>
      <c r="S2866" t="s">
        <v>6197</v>
      </c>
      <c r="T2866" t="b">
        <f t="shared" si="268"/>
        <v>1</v>
      </c>
      <c r="U2866" t="s">
        <v>28</v>
      </c>
      <c r="V2866">
        <v>4.93</v>
      </c>
      <c r="W2866">
        <v>7.0839999999999996</v>
      </c>
      <c r="X2866">
        <v>8.5999999999999993E-2</v>
      </c>
      <c r="Y2866">
        <v>38</v>
      </c>
      <c r="Z2866" t="s">
        <v>29</v>
      </c>
      <c r="AA2866" t="s">
        <v>24</v>
      </c>
      <c r="AB2866" t="s">
        <v>24</v>
      </c>
    </row>
    <row r="2867" spans="1:28" x14ac:dyDescent="0.35">
      <c r="A2867" s="4" t="s">
        <v>6220</v>
      </c>
      <c r="B2867" s="6">
        <f t="shared" si="272"/>
        <v>45287.830787037034</v>
      </c>
      <c r="C2867" s="12">
        <f t="shared" si="270"/>
        <v>45261</v>
      </c>
      <c r="D2867" s="3">
        <f t="shared" si="271"/>
        <v>2023</v>
      </c>
      <c r="E2867" s="3" t="str">
        <f t="shared" si="273"/>
        <v>12-2023</v>
      </c>
      <c r="F2867" s="5">
        <f t="shared" si="269"/>
        <v>45278.435543981483</v>
      </c>
      <c r="G2867">
        <v>34.484099999999998</v>
      </c>
      <c r="H2867">
        <v>62.119799999999998</v>
      </c>
      <c r="I2867">
        <v>9.9760000000000009</v>
      </c>
      <c r="J2867">
        <v>4.3</v>
      </c>
      <c r="K2867" t="s">
        <v>23</v>
      </c>
      <c r="L2867">
        <v>64</v>
      </c>
      <c r="M2867">
        <v>117</v>
      </c>
      <c r="N2867">
        <v>4.7220000000000004</v>
      </c>
      <c r="O2867">
        <v>0.78</v>
      </c>
      <c r="P2867" t="s">
        <v>24</v>
      </c>
      <c r="Q2867" t="s">
        <v>6221</v>
      </c>
      <c r="R2867" t="s">
        <v>6218</v>
      </c>
      <c r="S2867" t="s">
        <v>6222</v>
      </c>
      <c r="T2867" t="b">
        <f t="shared" ref="T2867:T2930" si="274">OR(ISNUMBER(SEARCH("India",S2867)),ISNUMBER(SEARCH("Pakistan",S2867)),ISNUMBER(SEARCH("Afghanistan",S2867)),ISNUMBER(SEARCH("Bangladesh",S2867)),ISNUMBER(SEARCH("Nepal",S2867)),ISNUMBER(SEARCH("Bhutan",S2867)),ISNUMBER(SEARCH("Sri Lanka",S2867)),ISNUMBER(SEARCH("Maldives",S2867)))</f>
        <v>1</v>
      </c>
      <c r="U2867" t="s">
        <v>28</v>
      </c>
      <c r="V2867">
        <v>7.64</v>
      </c>
      <c r="W2867">
        <v>3.722</v>
      </c>
      <c r="X2867">
        <v>8.5000000000000006E-2</v>
      </c>
      <c r="Y2867">
        <v>39</v>
      </c>
      <c r="Z2867" t="s">
        <v>29</v>
      </c>
      <c r="AA2867" t="s">
        <v>24</v>
      </c>
      <c r="AB2867" t="s">
        <v>24</v>
      </c>
    </row>
    <row r="2868" spans="1:28" x14ac:dyDescent="0.35">
      <c r="A2868" s="4" t="s">
        <v>6289</v>
      </c>
      <c r="B2868" s="6">
        <f t="shared" si="272"/>
        <v>45278.435543981483</v>
      </c>
      <c r="C2868" s="12">
        <f t="shared" si="270"/>
        <v>45261</v>
      </c>
      <c r="D2868" s="3">
        <f t="shared" si="271"/>
        <v>2023</v>
      </c>
      <c r="E2868" s="3" t="str">
        <f t="shared" si="273"/>
        <v>12-2023</v>
      </c>
      <c r="F2868" s="5">
        <f t="shared" si="269"/>
        <v>44883.727511574078</v>
      </c>
      <c r="G2868">
        <v>33.1492</v>
      </c>
      <c r="H2868">
        <v>76.650700000000001</v>
      </c>
      <c r="I2868">
        <v>10</v>
      </c>
      <c r="J2868">
        <v>4.3</v>
      </c>
      <c r="K2868" t="s">
        <v>23</v>
      </c>
      <c r="L2868">
        <v>34</v>
      </c>
      <c r="M2868">
        <v>152</v>
      </c>
      <c r="N2868">
        <v>2.8730000000000002</v>
      </c>
      <c r="O2868">
        <v>0.82</v>
      </c>
      <c r="P2868" t="s">
        <v>24</v>
      </c>
      <c r="Q2868" t="s">
        <v>6290</v>
      </c>
      <c r="R2868" t="s">
        <v>6253</v>
      </c>
      <c r="S2868" t="s">
        <v>6291</v>
      </c>
      <c r="T2868" t="b">
        <f t="shared" si="274"/>
        <v>1</v>
      </c>
      <c r="U2868" t="s">
        <v>28</v>
      </c>
      <c r="V2868">
        <v>9.2899999999999991</v>
      </c>
      <c r="W2868">
        <v>1.9239999999999999</v>
      </c>
      <c r="X2868">
        <v>0.14199999999999999</v>
      </c>
      <c r="Y2868">
        <v>14</v>
      </c>
      <c r="Z2868" t="s">
        <v>29</v>
      </c>
      <c r="AA2868" t="s">
        <v>24</v>
      </c>
      <c r="AB2868" t="s">
        <v>24</v>
      </c>
    </row>
    <row r="2869" spans="1:28" x14ac:dyDescent="0.35">
      <c r="A2869" s="4" t="s">
        <v>9791</v>
      </c>
      <c r="B2869" s="6">
        <f t="shared" si="272"/>
        <v>44883.727511574078</v>
      </c>
      <c r="C2869" s="12">
        <f t="shared" si="270"/>
        <v>44866</v>
      </c>
      <c r="D2869" s="3">
        <f t="shared" si="271"/>
        <v>2022</v>
      </c>
      <c r="E2869" s="3" t="str">
        <f t="shared" si="273"/>
        <v>11-2022</v>
      </c>
      <c r="F2869" s="5">
        <f t="shared" si="269"/>
        <v>44883.558298611111</v>
      </c>
      <c r="G2869">
        <v>23.450199999999999</v>
      </c>
      <c r="H2869">
        <v>102.2291</v>
      </c>
      <c r="I2869">
        <v>15.566000000000001</v>
      </c>
      <c r="J2869">
        <v>4.9000000000000004</v>
      </c>
      <c r="K2869" t="s">
        <v>23</v>
      </c>
      <c r="L2869">
        <v>136</v>
      </c>
      <c r="M2869">
        <v>33</v>
      </c>
      <c r="N2869">
        <v>2.6240000000000001</v>
      </c>
      <c r="O2869">
        <v>0.5</v>
      </c>
      <c r="P2869" t="s">
        <v>24</v>
      </c>
      <c r="Q2869" t="s">
        <v>9792</v>
      </c>
      <c r="R2869" t="s">
        <v>9789</v>
      </c>
      <c r="S2869" t="s">
        <v>9793</v>
      </c>
      <c r="T2869" t="b">
        <f t="shared" si="274"/>
        <v>0</v>
      </c>
      <c r="U2869" t="s">
        <v>28</v>
      </c>
      <c r="V2869">
        <v>6.88</v>
      </c>
      <c r="W2869">
        <v>3.444</v>
      </c>
      <c r="X2869">
        <v>4.2999999999999997E-2</v>
      </c>
      <c r="Y2869">
        <v>177</v>
      </c>
      <c r="Z2869" t="s">
        <v>29</v>
      </c>
      <c r="AA2869" t="s">
        <v>24</v>
      </c>
      <c r="AB2869" t="s">
        <v>24</v>
      </c>
    </row>
    <row r="2870" spans="1:28" x14ac:dyDescent="0.35">
      <c r="A2870" s="4" t="s">
        <v>9794</v>
      </c>
      <c r="B2870" s="6">
        <f t="shared" si="272"/>
        <v>44883.558298611111</v>
      </c>
      <c r="C2870" s="12">
        <f t="shared" si="270"/>
        <v>44866</v>
      </c>
      <c r="D2870" s="3">
        <f t="shared" si="271"/>
        <v>2022</v>
      </c>
      <c r="E2870" s="3" t="str">
        <f t="shared" si="273"/>
        <v>11-2022</v>
      </c>
      <c r="F2870" s="5">
        <f t="shared" si="269"/>
        <v>44883.259236111109</v>
      </c>
      <c r="G2870">
        <v>29.639800000000001</v>
      </c>
      <c r="H2870">
        <v>101.98650000000001</v>
      </c>
      <c r="I2870">
        <v>10</v>
      </c>
      <c r="J2870">
        <v>4.5999999999999996</v>
      </c>
      <c r="K2870" t="s">
        <v>23</v>
      </c>
      <c r="L2870">
        <v>84</v>
      </c>
      <c r="M2870">
        <v>46</v>
      </c>
      <c r="N2870">
        <v>6.5449999999999999</v>
      </c>
      <c r="O2870">
        <v>0.49</v>
      </c>
      <c r="P2870" t="s">
        <v>24</v>
      </c>
      <c r="Q2870" t="s">
        <v>9795</v>
      </c>
      <c r="R2870" t="s">
        <v>9796</v>
      </c>
      <c r="S2870" t="s">
        <v>9228</v>
      </c>
      <c r="T2870" t="b">
        <f t="shared" si="274"/>
        <v>0</v>
      </c>
      <c r="U2870" t="s">
        <v>28</v>
      </c>
      <c r="V2870">
        <v>7.17</v>
      </c>
      <c r="W2870">
        <v>1.8520000000000001</v>
      </c>
      <c r="X2870">
        <v>6.5000000000000002E-2</v>
      </c>
      <c r="Y2870">
        <v>70</v>
      </c>
      <c r="Z2870" t="s">
        <v>29</v>
      </c>
      <c r="AA2870" t="s">
        <v>24</v>
      </c>
      <c r="AB2870" t="s">
        <v>24</v>
      </c>
    </row>
    <row r="2871" spans="1:28" x14ac:dyDescent="0.35">
      <c r="A2871" s="4" t="s">
        <v>9797</v>
      </c>
      <c r="B2871" s="6">
        <f t="shared" si="272"/>
        <v>44883.259236111109</v>
      </c>
      <c r="C2871" s="12">
        <f t="shared" si="270"/>
        <v>44866</v>
      </c>
      <c r="D2871" s="3">
        <f t="shared" si="271"/>
        <v>2022</v>
      </c>
      <c r="E2871" s="3" t="str">
        <f t="shared" si="273"/>
        <v>11-2022</v>
      </c>
      <c r="F2871" s="5">
        <f t="shared" si="269"/>
        <v>44883.091041666667</v>
      </c>
      <c r="G2871">
        <v>33.482599999999998</v>
      </c>
      <c r="H2871">
        <v>81.709699999999998</v>
      </c>
      <c r="I2871">
        <v>10</v>
      </c>
      <c r="J2871">
        <v>4.5</v>
      </c>
      <c r="K2871" t="s">
        <v>23</v>
      </c>
      <c r="L2871">
        <v>26</v>
      </c>
      <c r="M2871">
        <v>85</v>
      </c>
      <c r="N2871">
        <v>6.444</v>
      </c>
      <c r="O2871">
        <v>0.6</v>
      </c>
      <c r="P2871" t="s">
        <v>24</v>
      </c>
      <c r="Q2871" t="s">
        <v>9798</v>
      </c>
      <c r="R2871" t="s">
        <v>9799</v>
      </c>
      <c r="S2871" t="s">
        <v>52</v>
      </c>
      <c r="T2871" t="b">
        <f t="shared" si="274"/>
        <v>0</v>
      </c>
      <c r="U2871" t="s">
        <v>28</v>
      </c>
      <c r="V2871">
        <v>6.22</v>
      </c>
      <c r="W2871">
        <v>1.903</v>
      </c>
      <c r="X2871">
        <v>0.151</v>
      </c>
      <c r="Y2871">
        <v>13</v>
      </c>
      <c r="Z2871" t="s">
        <v>29</v>
      </c>
      <c r="AA2871" t="s">
        <v>24</v>
      </c>
      <c r="AB2871" t="s">
        <v>24</v>
      </c>
    </row>
    <row r="2872" spans="1:28" x14ac:dyDescent="0.35">
      <c r="A2872" s="4" t="s">
        <v>9800</v>
      </c>
      <c r="B2872" s="6">
        <f t="shared" si="272"/>
        <v>44883.091041666667</v>
      </c>
      <c r="C2872" s="12">
        <f t="shared" si="270"/>
        <v>44866</v>
      </c>
      <c r="D2872" s="3">
        <f t="shared" si="271"/>
        <v>2022</v>
      </c>
      <c r="E2872" s="3" t="str">
        <f t="shared" si="273"/>
        <v>11-2022</v>
      </c>
      <c r="F2872" s="5">
        <f t="shared" si="269"/>
        <v>44882.989756944444</v>
      </c>
      <c r="G2872">
        <v>39.530299999999997</v>
      </c>
      <c r="H2872">
        <v>73.261399999999995</v>
      </c>
      <c r="I2872">
        <v>55.265999999999998</v>
      </c>
      <c r="J2872">
        <v>4.3</v>
      </c>
      <c r="K2872" t="s">
        <v>23</v>
      </c>
      <c r="L2872">
        <v>42</v>
      </c>
      <c r="M2872">
        <v>62</v>
      </c>
      <c r="N2872">
        <v>2.363</v>
      </c>
      <c r="O2872">
        <v>0.73</v>
      </c>
      <c r="P2872" t="s">
        <v>24</v>
      </c>
      <c r="Q2872" t="s">
        <v>9801</v>
      </c>
      <c r="R2872" t="s">
        <v>9802</v>
      </c>
      <c r="S2872" t="s">
        <v>9803</v>
      </c>
      <c r="T2872" t="b">
        <f t="shared" si="274"/>
        <v>0</v>
      </c>
      <c r="U2872" t="s">
        <v>28</v>
      </c>
      <c r="V2872">
        <v>6.64</v>
      </c>
      <c r="W2872">
        <v>8.3789999999999996</v>
      </c>
      <c r="X2872">
        <v>0.13700000000000001</v>
      </c>
      <c r="Y2872">
        <v>15</v>
      </c>
      <c r="Z2872" t="s">
        <v>29</v>
      </c>
      <c r="AA2872" t="s">
        <v>24</v>
      </c>
      <c r="AB2872" t="s">
        <v>24</v>
      </c>
    </row>
    <row r="2873" spans="1:28" x14ac:dyDescent="0.35">
      <c r="A2873" s="4" t="s">
        <v>9804</v>
      </c>
      <c r="B2873" s="6">
        <f t="shared" si="272"/>
        <v>44882.989756944444</v>
      </c>
      <c r="C2873" s="12">
        <f t="shared" si="270"/>
        <v>44866</v>
      </c>
      <c r="D2873" s="3">
        <f t="shared" si="271"/>
        <v>2022</v>
      </c>
      <c r="E2873" s="3" t="str">
        <f t="shared" si="273"/>
        <v>11-2022</v>
      </c>
      <c r="F2873" s="5">
        <f t="shared" si="269"/>
        <v>44882.651828703703</v>
      </c>
      <c r="G2873">
        <v>33.403399999999998</v>
      </c>
      <c r="H2873">
        <v>88.089200000000005</v>
      </c>
      <c r="I2873">
        <v>10.778</v>
      </c>
      <c r="J2873">
        <v>4.0999999999999996</v>
      </c>
      <c r="K2873" t="s">
        <v>23</v>
      </c>
      <c r="L2873">
        <v>42</v>
      </c>
      <c r="M2873">
        <v>71</v>
      </c>
      <c r="N2873">
        <v>6.0869999999999997</v>
      </c>
      <c r="O2873">
        <v>0.86</v>
      </c>
      <c r="P2873" t="s">
        <v>24</v>
      </c>
      <c r="Q2873" t="s">
        <v>9805</v>
      </c>
      <c r="R2873" t="s">
        <v>9806</v>
      </c>
      <c r="S2873" t="s">
        <v>52</v>
      </c>
      <c r="T2873" t="b">
        <f t="shared" si="274"/>
        <v>0</v>
      </c>
      <c r="U2873" t="s">
        <v>28</v>
      </c>
      <c r="V2873">
        <v>9.33</v>
      </c>
      <c r="W2873">
        <v>5.0439999999999996</v>
      </c>
      <c r="X2873">
        <v>0.12</v>
      </c>
      <c r="Y2873">
        <v>19</v>
      </c>
      <c r="Z2873" t="s">
        <v>29</v>
      </c>
      <c r="AA2873" t="s">
        <v>24</v>
      </c>
      <c r="AB2873" t="s">
        <v>24</v>
      </c>
    </row>
    <row r="2874" spans="1:28" x14ac:dyDescent="0.35">
      <c r="A2874" s="4" t="s">
        <v>9807</v>
      </c>
      <c r="B2874" s="6">
        <f t="shared" si="272"/>
        <v>44882.651828703703</v>
      </c>
      <c r="C2874" s="12">
        <f t="shared" si="270"/>
        <v>44866</v>
      </c>
      <c r="D2874" s="3">
        <f t="shared" si="271"/>
        <v>2022</v>
      </c>
      <c r="E2874" s="3" t="str">
        <f t="shared" si="273"/>
        <v>11-2022</v>
      </c>
      <c r="F2874" s="5">
        <f t="shared" si="269"/>
        <v>44882.611655092594</v>
      </c>
      <c r="G2874">
        <v>7.5065</v>
      </c>
      <c r="H2874">
        <v>94.043099999999995</v>
      </c>
      <c r="I2874">
        <v>57.048000000000002</v>
      </c>
      <c r="J2874">
        <v>4.3</v>
      </c>
      <c r="K2874" t="s">
        <v>23</v>
      </c>
      <c r="L2874">
        <v>33</v>
      </c>
      <c r="M2874">
        <v>137</v>
      </c>
      <c r="N2874">
        <v>3.6680000000000001</v>
      </c>
      <c r="O2874">
        <v>0.66</v>
      </c>
      <c r="P2874" t="s">
        <v>24</v>
      </c>
      <c r="Q2874" t="s">
        <v>9808</v>
      </c>
      <c r="R2874" t="s">
        <v>9806</v>
      </c>
      <c r="S2874" t="s">
        <v>9809</v>
      </c>
      <c r="T2874" t="b">
        <f t="shared" si="274"/>
        <v>0</v>
      </c>
      <c r="U2874" t="s">
        <v>28</v>
      </c>
      <c r="V2874">
        <v>8.64</v>
      </c>
      <c r="W2874">
        <v>6.3879999999999999</v>
      </c>
      <c r="X2874">
        <v>0.153</v>
      </c>
      <c r="Y2874">
        <v>19</v>
      </c>
      <c r="Z2874" t="s">
        <v>29</v>
      </c>
      <c r="AA2874" t="s">
        <v>24</v>
      </c>
      <c r="AB2874" t="s">
        <v>24</v>
      </c>
    </row>
    <row r="2875" spans="1:28" x14ac:dyDescent="0.35">
      <c r="A2875" s="4" t="s">
        <v>9810</v>
      </c>
      <c r="B2875" s="6">
        <f t="shared" si="272"/>
        <v>44882.611655092594</v>
      </c>
      <c r="C2875" s="12">
        <f t="shared" si="270"/>
        <v>44866</v>
      </c>
      <c r="D2875" s="3">
        <f t="shared" si="271"/>
        <v>2022</v>
      </c>
      <c r="E2875" s="3" t="str">
        <f t="shared" si="273"/>
        <v>11-2022</v>
      </c>
      <c r="F2875" s="5">
        <f t="shared" si="269"/>
        <v>44882.58666666667</v>
      </c>
      <c r="G2875">
        <v>38.778700000000001</v>
      </c>
      <c r="H2875">
        <v>66.355199999999996</v>
      </c>
      <c r="I2875">
        <v>51.222999999999999</v>
      </c>
      <c r="J2875">
        <v>4.0999999999999996</v>
      </c>
      <c r="K2875" t="s">
        <v>23</v>
      </c>
      <c r="L2875">
        <v>25</v>
      </c>
      <c r="M2875">
        <v>67</v>
      </c>
      <c r="N2875">
        <v>2.0790000000000002</v>
      </c>
      <c r="O2875">
        <v>0.76</v>
      </c>
      <c r="P2875" t="s">
        <v>24</v>
      </c>
      <c r="Q2875" t="s">
        <v>9811</v>
      </c>
      <c r="R2875" t="s">
        <v>9812</v>
      </c>
      <c r="S2875" t="s">
        <v>9813</v>
      </c>
      <c r="T2875" t="b">
        <f t="shared" si="274"/>
        <v>0</v>
      </c>
      <c r="U2875" t="s">
        <v>28</v>
      </c>
      <c r="V2875">
        <v>6.97</v>
      </c>
      <c r="W2875">
        <v>10.548</v>
      </c>
      <c r="X2875">
        <v>0.19800000000000001</v>
      </c>
      <c r="Y2875">
        <v>7</v>
      </c>
      <c r="Z2875" t="s">
        <v>29</v>
      </c>
      <c r="AA2875" t="s">
        <v>24</v>
      </c>
      <c r="AB2875" t="s">
        <v>24</v>
      </c>
    </row>
    <row r="2876" spans="1:28" x14ac:dyDescent="0.35">
      <c r="A2876" s="4" t="s">
        <v>9814</v>
      </c>
      <c r="B2876" s="6">
        <f t="shared" si="272"/>
        <v>44882.58666666667</v>
      </c>
      <c r="C2876" s="12">
        <f t="shared" si="270"/>
        <v>44866</v>
      </c>
      <c r="D2876" s="3">
        <f t="shared" si="271"/>
        <v>2022</v>
      </c>
      <c r="E2876" s="3" t="str">
        <f t="shared" si="273"/>
        <v>11-2022</v>
      </c>
      <c r="F2876" s="5">
        <f t="shared" si="269"/>
        <v>45278.255555555559</v>
      </c>
      <c r="G2876">
        <v>0.50619999999999998</v>
      </c>
      <c r="H2876">
        <v>99.603899999999996</v>
      </c>
      <c r="I2876">
        <v>133.559</v>
      </c>
      <c r="J2876">
        <v>4.2</v>
      </c>
      <c r="K2876" t="s">
        <v>23</v>
      </c>
      <c r="L2876">
        <v>24</v>
      </c>
      <c r="M2876">
        <v>146</v>
      </c>
      <c r="N2876">
        <v>1.4470000000000001</v>
      </c>
      <c r="O2876">
        <v>0.48</v>
      </c>
      <c r="P2876" t="s">
        <v>24</v>
      </c>
      <c r="Q2876" t="s">
        <v>9815</v>
      </c>
      <c r="R2876" t="s">
        <v>9806</v>
      </c>
      <c r="S2876" t="s">
        <v>9816</v>
      </c>
      <c r="T2876" t="b">
        <f t="shared" si="274"/>
        <v>0</v>
      </c>
      <c r="U2876" t="s">
        <v>28</v>
      </c>
      <c r="V2876">
        <v>8.02</v>
      </c>
      <c r="W2876">
        <v>8.0619999999999994</v>
      </c>
      <c r="X2876">
        <v>0.159</v>
      </c>
      <c r="Y2876">
        <v>11</v>
      </c>
      <c r="Z2876" t="s">
        <v>29</v>
      </c>
      <c r="AA2876" t="s">
        <v>24</v>
      </c>
      <c r="AB2876" t="s">
        <v>24</v>
      </c>
    </row>
    <row r="2877" spans="1:28" x14ac:dyDescent="0.35">
      <c r="A2877" s="4" t="s">
        <v>6298</v>
      </c>
      <c r="B2877" s="6">
        <f t="shared" si="272"/>
        <v>45278.255555555559</v>
      </c>
      <c r="C2877" s="12">
        <f t="shared" si="270"/>
        <v>45261</v>
      </c>
      <c r="D2877" s="3">
        <f t="shared" si="271"/>
        <v>2023</v>
      </c>
      <c r="E2877" s="3" t="str">
        <f t="shared" si="273"/>
        <v>12-2023</v>
      </c>
      <c r="F2877" s="5">
        <f t="shared" si="269"/>
        <v>45275.155474537038</v>
      </c>
      <c r="G2877">
        <v>29.3551</v>
      </c>
      <c r="H2877">
        <v>70.138999999999996</v>
      </c>
      <c r="I2877">
        <v>10</v>
      </c>
      <c r="J2877">
        <v>4.3</v>
      </c>
      <c r="K2877" t="s">
        <v>23</v>
      </c>
      <c r="L2877">
        <v>39</v>
      </c>
      <c r="M2877">
        <v>163</v>
      </c>
      <c r="N2877">
        <v>5.0469999999999997</v>
      </c>
      <c r="O2877">
        <v>0.31</v>
      </c>
      <c r="P2877" t="s">
        <v>24</v>
      </c>
      <c r="Q2877" t="s">
        <v>6299</v>
      </c>
      <c r="R2877" t="s">
        <v>6270</v>
      </c>
      <c r="S2877" t="s">
        <v>6300</v>
      </c>
      <c r="T2877" t="b">
        <f t="shared" si="274"/>
        <v>1</v>
      </c>
      <c r="U2877" t="s">
        <v>28</v>
      </c>
      <c r="V2877">
        <v>5.05</v>
      </c>
      <c r="W2877">
        <v>1.9259999999999999</v>
      </c>
      <c r="X2877">
        <v>0.122</v>
      </c>
      <c r="Y2877">
        <v>19</v>
      </c>
      <c r="Z2877" t="s">
        <v>29</v>
      </c>
      <c r="AA2877" t="s">
        <v>24</v>
      </c>
      <c r="AB2877" t="s">
        <v>24</v>
      </c>
    </row>
    <row r="2878" spans="1:28" x14ac:dyDescent="0.35">
      <c r="A2878" s="4" t="s">
        <v>6312</v>
      </c>
      <c r="B2878" s="6">
        <f t="shared" si="272"/>
        <v>45275.155474537038</v>
      </c>
      <c r="C2878" s="12">
        <f t="shared" si="270"/>
        <v>45261</v>
      </c>
      <c r="D2878" s="3">
        <f t="shared" si="271"/>
        <v>2023</v>
      </c>
      <c r="E2878" s="3" t="str">
        <f t="shared" si="273"/>
        <v>12-2023</v>
      </c>
      <c r="F2878" s="5">
        <f t="shared" si="269"/>
        <v>45271.106898148151</v>
      </c>
      <c r="G2878">
        <v>29.622399999999999</v>
      </c>
      <c r="H2878">
        <v>66.801299999999998</v>
      </c>
      <c r="I2878">
        <v>10</v>
      </c>
      <c r="J2878">
        <v>4.3</v>
      </c>
      <c r="K2878" t="s">
        <v>23</v>
      </c>
      <c r="L2878">
        <v>50</v>
      </c>
      <c r="M2878">
        <v>124</v>
      </c>
      <c r="N2878">
        <v>5.26</v>
      </c>
      <c r="O2878">
        <v>0.82</v>
      </c>
      <c r="P2878" t="s">
        <v>24</v>
      </c>
      <c r="Q2878" t="s">
        <v>6313</v>
      </c>
      <c r="R2878" t="s">
        <v>6314</v>
      </c>
      <c r="S2878" t="s">
        <v>6315</v>
      </c>
      <c r="T2878" t="b">
        <f t="shared" si="274"/>
        <v>1</v>
      </c>
      <c r="U2878" t="s">
        <v>28</v>
      </c>
      <c r="V2878">
        <v>8.7799999999999994</v>
      </c>
      <c r="W2878">
        <v>1.919</v>
      </c>
      <c r="X2878">
        <v>9.8000000000000004E-2</v>
      </c>
      <c r="Y2878">
        <v>30</v>
      </c>
      <c r="Z2878" t="s">
        <v>29</v>
      </c>
      <c r="AA2878" t="s">
        <v>24</v>
      </c>
      <c r="AB2878" t="s">
        <v>24</v>
      </c>
    </row>
    <row r="2879" spans="1:28" x14ac:dyDescent="0.35">
      <c r="A2879" s="4" t="s">
        <v>6341</v>
      </c>
      <c r="B2879" s="6">
        <f t="shared" si="272"/>
        <v>45271.106898148151</v>
      </c>
      <c r="C2879" s="12">
        <f t="shared" si="270"/>
        <v>45261</v>
      </c>
      <c r="D2879" s="3">
        <f t="shared" si="271"/>
        <v>2023</v>
      </c>
      <c r="E2879" s="3" t="str">
        <f t="shared" si="273"/>
        <v>12-2023</v>
      </c>
      <c r="F2879" s="5">
        <f t="shared" si="269"/>
        <v>44881.115972222222</v>
      </c>
      <c r="G2879">
        <v>36.508099999999999</v>
      </c>
      <c r="H2879">
        <v>70.372900000000001</v>
      </c>
      <c r="I2879">
        <v>194.47</v>
      </c>
      <c r="J2879">
        <v>4.3</v>
      </c>
      <c r="K2879" t="s">
        <v>23</v>
      </c>
      <c r="L2879">
        <v>48</v>
      </c>
      <c r="M2879">
        <v>78</v>
      </c>
      <c r="N2879">
        <v>2.2429999999999999</v>
      </c>
      <c r="O2879">
        <v>0.84</v>
      </c>
      <c r="P2879" t="s">
        <v>24</v>
      </c>
      <c r="Q2879" t="s">
        <v>6342</v>
      </c>
      <c r="R2879" t="s">
        <v>6343</v>
      </c>
      <c r="S2879" t="s">
        <v>456</v>
      </c>
      <c r="T2879" t="b">
        <f t="shared" si="274"/>
        <v>1</v>
      </c>
      <c r="U2879" t="s">
        <v>28</v>
      </c>
      <c r="V2879">
        <v>7.28</v>
      </c>
      <c r="W2879">
        <v>7.7119999999999997</v>
      </c>
      <c r="X2879">
        <v>0.126</v>
      </c>
      <c r="Y2879">
        <v>18</v>
      </c>
      <c r="Z2879" t="s">
        <v>29</v>
      </c>
      <c r="AA2879" t="s">
        <v>24</v>
      </c>
      <c r="AB2879" t="s">
        <v>24</v>
      </c>
    </row>
    <row r="2880" spans="1:28" x14ac:dyDescent="0.35">
      <c r="A2880" s="4" t="s">
        <v>9826</v>
      </c>
      <c r="B2880" s="6">
        <f t="shared" si="272"/>
        <v>44881.115972222222</v>
      </c>
      <c r="C2880" s="12">
        <f t="shared" si="270"/>
        <v>44866</v>
      </c>
      <c r="D2880" s="3">
        <f t="shared" si="271"/>
        <v>2022</v>
      </c>
      <c r="E2880" s="3" t="str">
        <f t="shared" si="273"/>
        <v>11-2022</v>
      </c>
      <c r="F2880" s="5">
        <f t="shared" si="269"/>
        <v>44880.453946759262</v>
      </c>
      <c r="G2880">
        <v>26.555099999999999</v>
      </c>
      <c r="H2880">
        <v>102.081</v>
      </c>
      <c r="I2880">
        <v>10</v>
      </c>
      <c r="J2880">
        <v>4.7</v>
      </c>
      <c r="K2880" t="s">
        <v>23</v>
      </c>
      <c r="L2880">
        <v>126</v>
      </c>
      <c r="M2880">
        <v>46</v>
      </c>
      <c r="N2880">
        <v>5.468</v>
      </c>
      <c r="O2880">
        <v>0.57999999999999996</v>
      </c>
      <c r="P2880" t="s">
        <v>24</v>
      </c>
      <c r="Q2880" t="s">
        <v>9827</v>
      </c>
      <c r="R2880" t="s">
        <v>9828</v>
      </c>
      <c r="S2880" t="s">
        <v>9829</v>
      </c>
      <c r="T2880" t="b">
        <f t="shared" si="274"/>
        <v>0</v>
      </c>
      <c r="U2880" t="s">
        <v>28</v>
      </c>
      <c r="V2880">
        <v>3.69</v>
      </c>
      <c r="W2880">
        <v>1.7989999999999999</v>
      </c>
      <c r="X2880">
        <v>5.6000000000000001E-2</v>
      </c>
      <c r="Y2880">
        <v>96</v>
      </c>
      <c r="Z2880" t="s">
        <v>29</v>
      </c>
      <c r="AA2880" t="s">
        <v>24</v>
      </c>
      <c r="AB2880" t="s">
        <v>24</v>
      </c>
    </row>
    <row r="2881" spans="1:28" x14ac:dyDescent="0.35">
      <c r="A2881" s="4" t="s">
        <v>9830</v>
      </c>
      <c r="B2881" s="6">
        <f t="shared" si="272"/>
        <v>44880.453946759262</v>
      </c>
      <c r="C2881" s="12">
        <f t="shared" si="270"/>
        <v>44866</v>
      </c>
      <c r="D2881" s="3">
        <f t="shared" si="271"/>
        <v>2022</v>
      </c>
      <c r="E2881" s="3" t="str">
        <f t="shared" si="273"/>
        <v>11-2022</v>
      </c>
      <c r="F2881" s="5">
        <f t="shared" si="269"/>
        <v>45258.698136574072</v>
      </c>
      <c r="G2881">
        <v>37.572299999999998</v>
      </c>
      <c r="H2881">
        <v>78.0488</v>
      </c>
      <c r="I2881">
        <v>10</v>
      </c>
      <c r="J2881">
        <v>4.5999999999999996</v>
      </c>
      <c r="K2881" t="s">
        <v>23</v>
      </c>
      <c r="L2881">
        <v>32</v>
      </c>
      <c r="M2881">
        <v>127</v>
      </c>
      <c r="N2881">
        <v>3.9510000000000001</v>
      </c>
      <c r="O2881">
        <v>0.25</v>
      </c>
      <c r="P2881" t="s">
        <v>24</v>
      </c>
      <c r="Q2881" t="s">
        <v>9831</v>
      </c>
      <c r="R2881" t="s">
        <v>9832</v>
      </c>
      <c r="S2881" t="s">
        <v>9833</v>
      </c>
      <c r="T2881" t="b">
        <f t="shared" si="274"/>
        <v>0</v>
      </c>
      <c r="U2881" t="s">
        <v>28</v>
      </c>
      <c r="V2881">
        <v>9.27</v>
      </c>
      <c r="W2881">
        <v>1.9359999999999999</v>
      </c>
      <c r="X2881">
        <v>0.18099999999999999</v>
      </c>
      <c r="Y2881">
        <v>9</v>
      </c>
      <c r="Z2881" t="s">
        <v>29</v>
      </c>
      <c r="AA2881" t="s">
        <v>24</v>
      </c>
      <c r="AB2881" t="s">
        <v>24</v>
      </c>
    </row>
    <row r="2882" spans="1:28" x14ac:dyDescent="0.35">
      <c r="A2882" s="4" t="s">
        <v>6447</v>
      </c>
      <c r="B2882" s="6">
        <f t="shared" si="272"/>
        <v>45258.698136574072</v>
      </c>
      <c r="C2882" s="12">
        <f t="shared" si="270"/>
        <v>45231</v>
      </c>
      <c r="D2882" s="3">
        <f t="shared" si="271"/>
        <v>2023</v>
      </c>
      <c r="E2882" s="3" t="str">
        <f t="shared" si="273"/>
        <v>11-2023</v>
      </c>
      <c r="F2882" s="5">
        <f t="shared" ref="F2882:F2945" si="275">DATEVALUE(LEFT(A2883,10))+TIMEVALUE(MID(A2883,12,8))</f>
        <v>44879.186944444446</v>
      </c>
      <c r="G2882">
        <v>36.436700000000002</v>
      </c>
      <c r="H2882">
        <v>71.248400000000004</v>
      </c>
      <c r="I2882">
        <v>92.343999999999994</v>
      </c>
      <c r="J2882">
        <v>4.3</v>
      </c>
      <c r="K2882" t="s">
        <v>23</v>
      </c>
      <c r="L2882">
        <v>78</v>
      </c>
      <c r="M2882">
        <v>75</v>
      </c>
      <c r="N2882">
        <v>2.6110000000000002</v>
      </c>
      <c r="O2882">
        <v>0.53</v>
      </c>
      <c r="P2882" t="s">
        <v>24</v>
      </c>
      <c r="Q2882" t="s">
        <v>6448</v>
      </c>
      <c r="R2882" t="s">
        <v>6421</v>
      </c>
      <c r="S2882" t="s">
        <v>6449</v>
      </c>
      <c r="T2882" t="b">
        <f t="shared" si="274"/>
        <v>1</v>
      </c>
      <c r="U2882" t="s">
        <v>28</v>
      </c>
      <c r="V2882">
        <v>7.14</v>
      </c>
      <c r="W2882">
        <v>7.0339999999999998</v>
      </c>
      <c r="X2882">
        <v>7.4999999999999997E-2</v>
      </c>
      <c r="Y2882">
        <v>50</v>
      </c>
      <c r="Z2882" t="s">
        <v>29</v>
      </c>
      <c r="AA2882" t="s">
        <v>24</v>
      </c>
      <c r="AB2882" t="s">
        <v>24</v>
      </c>
    </row>
    <row r="2883" spans="1:28" x14ac:dyDescent="0.35">
      <c r="A2883" s="4" t="s">
        <v>9838</v>
      </c>
      <c r="B2883" s="6">
        <f t="shared" si="272"/>
        <v>44879.186944444446</v>
      </c>
      <c r="C2883" s="12">
        <f t="shared" ref="C2883:C2946" si="276">DATE(YEAR(B2883),MONTH(B2883),1)</f>
        <v>44866</v>
      </c>
      <c r="D2883" s="3">
        <f t="shared" ref="D2883:D2946" si="277">YEAR(B2883)</f>
        <v>2022</v>
      </c>
      <c r="E2883" s="3" t="str">
        <f t="shared" si="273"/>
        <v>11-2022</v>
      </c>
      <c r="F2883" s="5">
        <f t="shared" si="275"/>
        <v>45256.761412037034</v>
      </c>
      <c r="G2883">
        <v>33.087699999999998</v>
      </c>
      <c r="H2883">
        <v>92.051000000000002</v>
      </c>
      <c r="I2883">
        <v>10</v>
      </c>
      <c r="J2883">
        <v>4</v>
      </c>
      <c r="K2883" t="s">
        <v>23</v>
      </c>
      <c r="L2883">
        <v>40</v>
      </c>
      <c r="M2883">
        <v>62</v>
      </c>
      <c r="N2883">
        <v>6.8220000000000001</v>
      </c>
      <c r="O2883">
        <v>0.71</v>
      </c>
      <c r="P2883" t="s">
        <v>24</v>
      </c>
      <c r="Q2883" t="s">
        <v>9839</v>
      </c>
      <c r="R2883" t="s">
        <v>9840</v>
      </c>
      <c r="S2883" t="s">
        <v>9841</v>
      </c>
      <c r="T2883" t="b">
        <f t="shared" si="274"/>
        <v>0</v>
      </c>
      <c r="U2883" t="s">
        <v>28</v>
      </c>
      <c r="V2883">
        <v>7.99</v>
      </c>
      <c r="W2883">
        <v>1.7410000000000001</v>
      </c>
      <c r="X2883">
        <v>0.106</v>
      </c>
      <c r="Y2883">
        <v>24</v>
      </c>
      <c r="Z2883" t="s">
        <v>29</v>
      </c>
      <c r="AA2883" t="s">
        <v>24</v>
      </c>
      <c r="AB2883" t="s">
        <v>24</v>
      </c>
    </row>
    <row r="2884" spans="1:28" x14ac:dyDescent="0.35">
      <c r="A2884" s="4" t="s">
        <v>6461</v>
      </c>
      <c r="B2884" s="6">
        <f t="shared" ref="B2884:B2947" si="278">DATEVALUE(LEFT($A2884,10))+TIMEVALUE(MID($A2884,12,8))</f>
        <v>45256.761412037034</v>
      </c>
      <c r="C2884" s="12">
        <f t="shared" si="276"/>
        <v>45231</v>
      </c>
      <c r="D2884" s="3">
        <f t="shared" si="277"/>
        <v>2023</v>
      </c>
      <c r="E2884" s="3" t="str">
        <f t="shared" si="273"/>
        <v>11-2023</v>
      </c>
      <c r="F2884" s="5">
        <f t="shared" si="275"/>
        <v>44878.656087962961</v>
      </c>
      <c r="G2884">
        <v>12.644399999999999</v>
      </c>
      <c r="H2884">
        <v>95.280799999999999</v>
      </c>
      <c r="I2884">
        <v>10</v>
      </c>
      <c r="J2884">
        <v>4.3</v>
      </c>
      <c r="K2884" t="s">
        <v>23</v>
      </c>
      <c r="L2884">
        <v>20</v>
      </c>
      <c r="M2884">
        <v>225</v>
      </c>
      <c r="N2884">
        <v>4.1210000000000004</v>
      </c>
      <c r="O2884">
        <v>0.74</v>
      </c>
      <c r="P2884" t="s">
        <v>24</v>
      </c>
      <c r="Q2884" t="s">
        <v>6462</v>
      </c>
      <c r="R2884" t="s">
        <v>6416</v>
      </c>
      <c r="S2884" t="s">
        <v>6460</v>
      </c>
      <c r="T2884" t="b">
        <f t="shared" si="274"/>
        <v>1</v>
      </c>
      <c r="U2884" t="s">
        <v>28</v>
      </c>
      <c r="V2884">
        <v>11.48</v>
      </c>
      <c r="W2884">
        <v>1.9790000000000001</v>
      </c>
      <c r="X2884">
        <v>0.17699999999999999</v>
      </c>
      <c r="Y2884">
        <v>9</v>
      </c>
      <c r="Z2884" t="s">
        <v>29</v>
      </c>
      <c r="AA2884" t="s">
        <v>24</v>
      </c>
      <c r="AB2884" t="s">
        <v>24</v>
      </c>
    </row>
    <row r="2885" spans="1:28" x14ac:dyDescent="0.35">
      <c r="A2885" s="4" t="s">
        <v>9845</v>
      </c>
      <c r="B2885" s="6">
        <f t="shared" si="278"/>
        <v>44878.656087962961</v>
      </c>
      <c r="C2885" s="12">
        <f t="shared" si="276"/>
        <v>44866</v>
      </c>
      <c r="D2885" s="3">
        <f t="shared" si="277"/>
        <v>2022</v>
      </c>
      <c r="E2885" s="3" t="str">
        <f t="shared" ref="E2885:E2948" si="279">TEXT(B2885,"mm-yyyy")</f>
        <v>11-2022</v>
      </c>
      <c r="F2885" s="5">
        <f t="shared" si="275"/>
        <v>45250.834398148145</v>
      </c>
      <c r="G2885">
        <v>33.626600000000003</v>
      </c>
      <c r="H2885">
        <v>82.046700000000001</v>
      </c>
      <c r="I2885">
        <v>10</v>
      </c>
      <c r="J2885">
        <v>4.0999999999999996</v>
      </c>
      <c r="K2885" t="s">
        <v>23</v>
      </c>
      <c r="L2885">
        <v>16</v>
      </c>
      <c r="M2885">
        <v>122</v>
      </c>
      <c r="N2885">
        <v>6.4390000000000001</v>
      </c>
      <c r="O2885">
        <v>0.47</v>
      </c>
      <c r="P2885" t="s">
        <v>24</v>
      </c>
      <c r="Q2885" t="s">
        <v>9846</v>
      </c>
      <c r="R2885" t="s">
        <v>9847</v>
      </c>
      <c r="S2885" t="s">
        <v>52</v>
      </c>
      <c r="T2885" t="b">
        <f t="shared" si="274"/>
        <v>0</v>
      </c>
      <c r="U2885" t="s">
        <v>28</v>
      </c>
      <c r="V2885">
        <v>9.52</v>
      </c>
      <c r="W2885">
        <v>1.712</v>
      </c>
      <c r="X2885">
        <v>0.214</v>
      </c>
      <c r="Y2885">
        <v>6</v>
      </c>
      <c r="Z2885" t="s">
        <v>29</v>
      </c>
      <c r="AA2885" t="s">
        <v>24</v>
      </c>
      <c r="AB2885" t="s">
        <v>24</v>
      </c>
    </row>
    <row r="2886" spans="1:28" x14ac:dyDescent="0.35">
      <c r="A2886" s="4" t="s">
        <v>6485</v>
      </c>
      <c r="B2886" s="6">
        <f t="shared" si="278"/>
        <v>45250.834398148145</v>
      </c>
      <c r="C2886" s="12">
        <f t="shared" si="276"/>
        <v>45231</v>
      </c>
      <c r="D2886" s="3">
        <f t="shared" si="277"/>
        <v>2023</v>
      </c>
      <c r="E2886" s="3" t="str">
        <f t="shared" si="279"/>
        <v>11-2023</v>
      </c>
      <c r="F2886" s="5">
        <f t="shared" si="275"/>
        <v>45249.546307870369</v>
      </c>
      <c r="G2886">
        <v>9.1066000000000003</v>
      </c>
      <c r="H2886">
        <v>93.992999999999995</v>
      </c>
      <c r="I2886">
        <v>10.81</v>
      </c>
      <c r="J2886">
        <v>4.3</v>
      </c>
      <c r="K2886" t="s">
        <v>23</v>
      </c>
      <c r="L2886">
        <v>35</v>
      </c>
      <c r="M2886">
        <v>168</v>
      </c>
      <c r="N2886">
        <v>6.6070000000000002</v>
      </c>
      <c r="O2886">
        <v>0.9</v>
      </c>
      <c r="P2886" t="s">
        <v>24</v>
      </c>
      <c r="Q2886" t="s">
        <v>6486</v>
      </c>
      <c r="R2886" t="s">
        <v>6483</v>
      </c>
      <c r="S2886" t="s">
        <v>402</v>
      </c>
      <c r="T2886" t="b">
        <f t="shared" si="274"/>
        <v>1</v>
      </c>
      <c r="U2886" t="s">
        <v>28</v>
      </c>
      <c r="V2886">
        <v>5.71</v>
      </c>
      <c r="W2886">
        <v>4.9160000000000004</v>
      </c>
      <c r="X2886">
        <v>0.122</v>
      </c>
      <c r="Y2886">
        <v>19</v>
      </c>
      <c r="Z2886" t="s">
        <v>29</v>
      </c>
      <c r="AA2886" t="s">
        <v>24</v>
      </c>
      <c r="AB2886" t="s">
        <v>24</v>
      </c>
    </row>
    <row r="2887" spans="1:28" x14ac:dyDescent="0.35">
      <c r="A2887" s="4" t="s">
        <v>6497</v>
      </c>
      <c r="B2887" s="6">
        <f t="shared" si="278"/>
        <v>45249.546307870369</v>
      </c>
      <c r="C2887" s="12">
        <f t="shared" si="276"/>
        <v>45231</v>
      </c>
      <c r="D2887" s="3">
        <f t="shared" si="277"/>
        <v>2023</v>
      </c>
      <c r="E2887" s="3" t="str">
        <f t="shared" si="279"/>
        <v>11-2023</v>
      </c>
      <c r="F2887" s="5">
        <f t="shared" si="275"/>
        <v>44876.967847222222</v>
      </c>
      <c r="G2887">
        <v>9.4840999999999998</v>
      </c>
      <c r="H2887">
        <v>93.825900000000004</v>
      </c>
      <c r="I2887">
        <v>100.6</v>
      </c>
      <c r="J2887">
        <v>4.3</v>
      </c>
      <c r="K2887" t="s">
        <v>23</v>
      </c>
      <c r="L2887">
        <v>28</v>
      </c>
      <c r="M2887">
        <v>87</v>
      </c>
      <c r="N2887">
        <v>5.24</v>
      </c>
      <c r="O2887">
        <v>0.47</v>
      </c>
      <c r="P2887" t="s">
        <v>24</v>
      </c>
      <c r="Q2887" t="s">
        <v>6498</v>
      </c>
      <c r="R2887" t="s">
        <v>6472</v>
      </c>
      <c r="S2887" t="s">
        <v>6499</v>
      </c>
      <c r="T2887" t="b">
        <f t="shared" si="274"/>
        <v>1</v>
      </c>
      <c r="U2887" t="s">
        <v>28</v>
      </c>
      <c r="V2887">
        <v>13.63</v>
      </c>
      <c r="W2887">
        <v>7.5289999999999999</v>
      </c>
      <c r="X2887">
        <v>0.11899999999999999</v>
      </c>
      <c r="Y2887">
        <v>20</v>
      </c>
      <c r="Z2887" t="s">
        <v>29</v>
      </c>
      <c r="AA2887" t="s">
        <v>24</v>
      </c>
      <c r="AB2887" t="s">
        <v>24</v>
      </c>
    </row>
    <row r="2888" spans="1:28" x14ac:dyDescent="0.35">
      <c r="A2888" s="4" t="s">
        <v>9856</v>
      </c>
      <c r="B2888" s="6">
        <f t="shared" si="278"/>
        <v>44876.967847222222</v>
      </c>
      <c r="C2888" s="12">
        <f t="shared" si="276"/>
        <v>44866</v>
      </c>
      <c r="D2888" s="3">
        <f t="shared" si="277"/>
        <v>2022</v>
      </c>
      <c r="E2888" s="3" t="str">
        <f t="shared" si="279"/>
        <v>11-2022</v>
      </c>
      <c r="F2888" s="5">
        <f t="shared" si="275"/>
        <v>44876.064108796294</v>
      </c>
      <c r="G2888">
        <v>27.065000000000001</v>
      </c>
      <c r="H2888">
        <v>102.884</v>
      </c>
      <c r="I2888">
        <v>18.169</v>
      </c>
      <c r="J2888">
        <v>4.5999999999999996</v>
      </c>
      <c r="K2888" t="s">
        <v>23</v>
      </c>
      <c r="L2888">
        <v>67</v>
      </c>
      <c r="M2888">
        <v>66</v>
      </c>
      <c r="N2888">
        <v>5.79</v>
      </c>
      <c r="O2888">
        <v>0.63</v>
      </c>
      <c r="P2888" t="s">
        <v>24</v>
      </c>
      <c r="Q2888" t="s">
        <v>9857</v>
      </c>
      <c r="R2888" t="s">
        <v>9858</v>
      </c>
      <c r="S2888" t="s">
        <v>9859</v>
      </c>
      <c r="T2888" t="b">
        <f t="shared" si="274"/>
        <v>0</v>
      </c>
      <c r="U2888" t="s">
        <v>28</v>
      </c>
      <c r="V2888">
        <v>5.38</v>
      </c>
      <c r="W2888">
        <v>3.581</v>
      </c>
      <c r="X2888">
        <v>7.2999999999999995E-2</v>
      </c>
      <c r="Y2888">
        <v>55</v>
      </c>
      <c r="Z2888" t="s">
        <v>29</v>
      </c>
      <c r="AA2888" t="s">
        <v>24</v>
      </c>
      <c r="AB2888" t="s">
        <v>24</v>
      </c>
    </row>
    <row r="2889" spans="1:28" x14ac:dyDescent="0.35">
      <c r="A2889" s="4" t="s">
        <v>9860</v>
      </c>
      <c r="B2889" s="6">
        <f t="shared" si="278"/>
        <v>44876.064108796294</v>
      </c>
      <c r="C2889" s="12">
        <f t="shared" si="276"/>
        <v>44866</v>
      </c>
      <c r="D2889" s="3">
        <f t="shared" si="277"/>
        <v>2022</v>
      </c>
      <c r="E2889" s="3" t="str">
        <f t="shared" si="279"/>
        <v>11-2022</v>
      </c>
      <c r="F2889" s="5">
        <f t="shared" si="275"/>
        <v>44875.247534722221</v>
      </c>
      <c r="G2889">
        <v>23.025700000000001</v>
      </c>
      <c r="H2889">
        <v>94.107299999999995</v>
      </c>
      <c r="I2889">
        <v>42.857999999999997</v>
      </c>
      <c r="J2889">
        <v>4.2</v>
      </c>
      <c r="K2889" t="s">
        <v>23</v>
      </c>
      <c r="L2889">
        <v>30</v>
      </c>
      <c r="M2889">
        <v>165</v>
      </c>
      <c r="N2889">
        <v>3.5259999999999998</v>
      </c>
      <c r="O2889">
        <v>0.5</v>
      </c>
      <c r="P2889" t="s">
        <v>24</v>
      </c>
      <c r="Q2889" t="s">
        <v>9861</v>
      </c>
      <c r="R2889" t="s">
        <v>9862</v>
      </c>
      <c r="S2889" t="s">
        <v>9863</v>
      </c>
      <c r="T2889" t="b">
        <f t="shared" si="274"/>
        <v>0</v>
      </c>
      <c r="U2889" t="s">
        <v>28</v>
      </c>
      <c r="V2889">
        <v>12.95</v>
      </c>
      <c r="W2889">
        <v>4.8680000000000003</v>
      </c>
      <c r="X2889">
        <v>0.14599999999999999</v>
      </c>
      <c r="Y2889">
        <v>14</v>
      </c>
      <c r="Z2889" t="s">
        <v>29</v>
      </c>
      <c r="AA2889" t="s">
        <v>24</v>
      </c>
      <c r="AB2889" t="s">
        <v>24</v>
      </c>
    </row>
    <row r="2890" spans="1:28" x14ac:dyDescent="0.35">
      <c r="A2890" s="4" t="s">
        <v>9864</v>
      </c>
      <c r="B2890" s="6">
        <f t="shared" si="278"/>
        <v>44875.247534722221</v>
      </c>
      <c r="C2890" s="12">
        <f t="shared" si="276"/>
        <v>44866</v>
      </c>
      <c r="D2890" s="3">
        <f t="shared" si="277"/>
        <v>2022</v>
      </c>
      <c r="E2890" s="3" t="str">
        <f t="shared" si="279"/>
        <v>11-2022</v>
      </c>
      <c r="F2890" s="5">
        <f t="shared" si="275"/>
        <v>45248.122789351852</v>
      </c>
      <c r="G2890">
        <v>4.2317999999999998</v>
      </c>
      <c r="H2890">
        <v>96.422499999999999</v>
      </c>
      <c r="I2890">
        <v>11.74</v>
      </c>
      <c r="J2890">
        <v>4.5</v>
      </c>
      <c r="K2890" t="s">
        <v>23</v>
      </c>
      <c r="L2890">
        <v>48</v>
      </c>
      <c r="M2890">
        <v>46</v>
      </c>
      <c r="N2890">
        <v>1.1200000000000001</v>
      </c>
      <c r="O2890">
        <v>0.43</v>
      </c>
      <c r="P2890" t="s">
        <v>24</v>
      </c>
      <c r="Q2890" t="s">
        <v>9865</v>
      </c>
      <c r="R2890" t="s">
        <v>9866</v>
      </c>
      <c r="S2890" t="s">
        <v>6607</v>
      </c>
      <c r="T2890" t="b">
        <f t="shared" si="274"/>
        <v>0</v>
      </c>
      <c r="U2890" t="s">
        <v>28</v>
      </c>
      <c r="V2890">
        <v>6.5</v>
      </c>
      <c r="W2890">
        <v>4.3230000000000004</v>
      </c>
      <c r="X2890">
        <v>9.7000000000000003E-2</v>
      </c>
      <c r="Y2890">
        <v>34</v>
      </c>
      <c r="Z2890" t="s">
        <v>29</v>
      </c>
      <c r="AA2890" t="s">
        <v>24</v>
      </c>
      <c r="AB2890" t="s">
        <v>24</v>
      </c>
    </row>
    <row r="2891" spans="1:28" x14ac:dyDescent="0.35">
      <c r="A2891" s="4" t="s">
        <v>6500</v>
      </c>
      <c r="B2891" s="6">
        <f t="shared" si="278"/>
        <v>45248.122789351852</v>
      </c>
      <c r="C2891" s="12">
        <f t="shared" si="276"/>
        <v>45231</v>
      </c>
      <c r="D2891" s="3">
        <f t="shared" si="277"/>
        <v>2023</v>
      </c>
      <c r="E2891" s="3" t="str">
        <f t="shared" si="279"/>
        <v>11-2023</v>
      </c>
      <c r="F2891" s="5">
        <f t="shared" si="275"/>
        <v>45244.318576388891</v>
      </c>
      <c r="G2891">
        <v>36.497599999999998</v>
      </c>
      <c r="H2891">
        <v>71.176599999999993</v>
      </c>
      <c r="I2891">
        <v>221.68899999999999</v>
      </c>
      <c r="J2891">
        <v>4.3</v>
      </c>
      <c r="K2891" t="s">
        <v>23</v>
      </c>
      <c r="L2891">
        <v>88</v>
      </c>
      <c r="M2891">
        <v>59</v>
      </c>
      <c r="N2891">
        <v>2.6150000000000002</v>
      </c>
      <c r="O2891">
        <v>0.78</v>
      </c>
      <c r="P2891" t="s">
        <v>24</v>
      </c>
      <c r="Q2891" t="s">
        <v>6501</v>
      </c>
      <c r="R2891" t="s">
        <v>6502</v>
      </c>
      <c r="S2891" t="s">
        <v>3750</v>
      </c>
      <c r="T2891" t="b">
        <f t="shared" si="274"/>
        <v>1</v>
      </c>
      <c r="U2891" t="s">
        <v>28</v>
      </c>
      <c r="V2891">
        <v>7.41</v>
      </c>
      <c r="W2891">
        <v>6.8319999999999999</v>
      </c>
      <c r="X2891">
        <v>6.3E-2</v>
      </c>
      <c r="Y2891">
        <v>76</v>
      </c>
      <c r="Z2891" t="s">
        <v>29</v>
      </c>
      <c r="AA2891" t="s">
        <v>24</v>
      </c>
      <c r="AB2891" t="s">
        <v>24</v>
      </c>
    </row>
    <row r="2892" spans="1:28" x14ac:dyDescent="0.35">
      <c r="A2892" s="4" t="s">
        <v>6525</v>
      </c>
      <c r="B2892" s="6">
        <f t="shared" si="278"/>
        <v>45244.318576388891</v>
      </c>
      <c r="C2892" s="12">
        <f t="shared" si="276"/>
        <v>45231</v>
      </c>
      <c r="D2892" s="3">
        <f t="shared" si="277"/>
        <v>2023</v>
      </c>
      <c r="E2892" s="3" t="str">
        <f t="shared" si="279"/>
        <v>11-2023</v>
      </c>
      <c r="F2892" s="5">
        <f t="shared" si="275"/>
        <v>45227.453969907408</v>
      </c>
      <c r="G2892">
        <v>37.213099999999997</v>
      </c>
      <c r="H2892">
        <v>75.144800000000004</v>
      </c>
      <c r="I2892">
        <v>10</v>
      </c>
      <c r="J2892">
        <v>4.3</v>
      </c>
      <c r="K2892" t="s">
        <v>23</v>
      </c>
      <c r="L2892">
        <v>39</v>
      </c>
      <c r="M2892">
        <v>74</v>
      </c>
      <c r="N2892">
        <v>3.468</v>
      </c>
      <c r="O2892">
        <v>1.38</v>
      </c>
      <c r="P2892" t="s">
        <v>24</v>
      </c>
      <c r="Q2892" t="s">
        <v>6526</v>
      </c>
      <c r="R2892" t="s">
        <v>6527</v>
      </c>
      <c r="S2892" t="s">
        <v>6528</v>
      </c>
      <c r="T2892" t="b">
        <f t="shared" si="274"/>
        <v>1</v>
      </c>
      <c r="U2892" t="s">
        <v>28</v>
      </c>
      <c r="V2892">
        <v>6.66</v>
      </c>
      <c r="W2892">
        <v>1.9119999999999999</v>
      </c>
      <c r="X2892">
        <v>0.13800000000000001</v>
      </c>
      <c r="Y2892">
        <v>15</v>
      </c>
      <c r="Z2892" t="s">
        <v>29</v>
      </c>
      <c r="AA2892" t="s">
        <v>24</v>
      </c>
      <c r="AB2892" t="s">
        <v>24</v>
      </c>
    </row>
    <row r="2893" spans="1:28" x14ac:dyDescent="0.35">
      <c r="A2893" s="4" t="s">
        <v>6744</v>
      </c>
      <c r="B2893" s="6">
        <f t="shared" si="278"/>
        <v>45227.453969907408</v>
      </c>
      <c r="C2893" s="12">
        <f t="shared" si="276"/>
        <v>45200</v>
      </c>
      <c r="D2893" s="3">
        <f t="shared" si="277"/>
        <v>2023</v>
      </c>
      <c r="E2893" s="3" t="str">
        <f t="shared" si="279"/>
        <v>10-2023</v>
      </c>
      <c r="F2893" s="5">
        <f t="shared" si="275"/>
        <v>44874.24796296296</v>
      </c>
      <c r="G2893">
        <v>36.784199999999998</v>
      </c>
      <c r="H2893">
        <v>68.575800000000001</v>
      </c>
      <c r="I2893">
        <v>45.945999999999998</v>
      </c>
      <c r="J2893">
        <v>4.3</v>
      </c>
      <c r="K2893" t="s">
        <v>23</v>
      </c>
      <c r="L2893">
        <v>25</v>
      </c>
      <c r="M2893">
        <v>124</v>
      </c>
      <c r="N2893">
        <v>1.9019999999999999</v>
      </c>
      <c r="O2893">
        <v>0.37</v>
      </c>
      <c r="P2893" t="s">
        <v>24</v>
      </c>
      <c r="Q2893" t="s">
        <v>6745</v>
      </c>
      <c r="R2893" t="s">
        <v>6740</v>
      </c>
      <c r="S2893" t="s">
        <v>6746</v>
      </c>
      <c r="T2893" t="b">
        <f t="shared" si="274"/>
        <v>1</v>
      </c>
      <c r="U2893" t="s">
        <v>28</v>
      </c>
      <c r="V2893">
        <v>3.74</v>
      </c>
      <c r="W2893">
        <v>10.484999999999999</v>
      </c>
      <c r="X2893">
        <v>0.13400000000000001</v>
      </c>
      <c r="Y2893">
        <v>16</v>
      </c>
      <c r="Z2893" t="s">
        <v>29</v>
      </c>
      <c r="AA2893" t="s">
        <v>24</v>
      </c>
      <c r="AB2893" t="s">
        <v>24</v>
      </c>
    </row>
    <row r="2894" spans="1:28" x14ac:dyDescent="0.35">
      <c r="A2894" s="4" t="s">
        <v>9875</v>
      </c>
      <c r="B2894" s="6">
        <f t="shared" si="278"/>
        <v>44874.24796296296</v>
      </c>
      <c r="C2894" s="12">
        <f t="shared" si="276"/>
        <v>44866</v>
      </c>
      <c r="D2894" s="3">
        <f t="shared" si="277"/>
        <v>2022</v>
      </c>
      <c r="E2894" s="3" t="str">
        <f t="shared" si="279"/>
        <v>11-2022</v>
      </c>
      <c r="F2894" s="5">
        <f t="shared" si="275"/>
        <v>45225.770162037035</v>
      </c>
      <c r="G2894">
        <v>0.6583</v>
      </c>
      <c r="H2894">
        <v>96.959800000000001</v>
      </c>
      <c r="I2894">
        <v>10</v>
      </c>
      <c r="J2894">
        <v>4.4000000000000004</v>
      </c>
      <c r="K2894" t="s">
        <v>23</v>
      </c>
      <c r="L2894">
        <v>21</v>
      </c>
      <c r="M2894">
        <v>182</v>
      </c>
      <c r="N2894">
        <v>0.88900000000000001</v>
      </c>
      <c r="O2894">
        <v>0.78</v>
      </c>
      <c r="P2894" t="s">
        <v>24</v>
      </c>
      <c r="Q2894" t="s">
        <v>9876</v>
      </c>
      <c r="R2894" t="s">
        <v>9877</v>
      </c>
      <c r="S2894" t="s">
        <v>9878</v>
      </c>
      <c r="T2894" t="b">
        <f t="shared" si="274"/>
        <v>0</v>
      </c>
      <c r="U2894" t="s">
        <v>28</v>
      </c>
      <c r="V2894">
        <v>6.28</v>
      </c>
      <c r="W2894">
        <v>1.7290000000000001</v>
      </c>
      <c r="X2894">
        <v>0.19</v>
      </c>
      <c r="Y2894">
        <v>8</v>
      </c>
      <c r="Z2894" t="s">
        <v>29</v>
      </c>
      <c r="AA2894" t="s">
        <v>24</v>
      </c>
      <c r="AB2894" t="s">
        <v>24</v>
      </c>
    </row>
    <row r="2895" spans="1:28" x14ac:dyDescent="0.35">
      <c r="A2895" s="4" t="s">
        <v>6777</v>
      </c>
      <c r="B2895" s="6">
        <f t="shared" si="278"/>
        <v>45225.770162037035</v>
      </c>
      <c r="C2895" s="12">
        <f t="shared" si="276"/>
        <v>45200</v>
      </c>
      <c r="D2895" s="3">
        <f t="shared" si="277"/>
        <v>2023</v>
      </c>
      <c r="E2895" s="3" t="str">
        <f t="shared" si="279"/>
        <v>10-2023</v>
      </c>
      <c r="F2895" s="5">
        <f t="shared" si="275"/>
        <v>45221.132835648146</v>
      </c>
      <c r="G2895">
        <v>26.738499999999998</v>
      </c>
      <c r="H2895">
        <v>96.866900000000001</v>
      </c>
      <c r="I2895">
        <v>52.637</v>
      </c>
      <c r="J2895">
        <v>4.3</v>
      </c>
      <c r="K2895" t="s">
        <v>23</v>
      </c>
      <c r="L2895">
        <v>61</v>
      </c>
      <c r="M2895">
        <v>55</v>
      </c>
      <c r="N2895">
        <v>5.7889999999999997</v>
      </c>
      <c r="O2895">
        <v>0.57999999999999996</v>
      </c>
      <c r="P2895" t="s">
        <v>24</v>
      </c>
      <c r="Q2895" t="s">
        <v>6778</v>
      </c>
      <c r="R2895" t="s">
        <v>6779</v>
      </c>
      <c r="S2895" t="s">
        <v>6780</v>
      </c>
      <c r="T2895" t="b">
        <f t="shared" si="274"/>
        <v>1</v>
      </c>
      <c r="U2895" t="s">
        <v>28</v>
      </c>
      <c r="V2895">
        <v>7.77</v>
      </c>
      <c r="W2895">
        <v>4.3250000000000002</v>
      </c>
      <c r="X2895">
        <v>9.0999999999999998E-2</v>
      </c>
      <c r="Y2895">
        <v>34</v>
      </c>
      <c r="Z2895" t="s">
        <v>29</v>
      </c>
      <c r="AA2895" t="s">
        <v>24</v>
      </c>
      <c r="AB2895" t="s">
        <v>24</v>
      </c>
    </row>
    <row r="2896" spans="1:28" x14ac:dyDescent="0.35">
      <c r="A2896" s="4" t="s">
        <v>6831</v>
      </c>
      <c r="B2896" s="6">
        <f t="shared" si="278"/>
        <v>45221.132835648146</v>
      </c>
      <c r="C2896" s="12">
        <f t="shared" si="276"/>
        <v>45200</v>
      </c>
      <c r="D2896" s="3">
        <f t="shared" si="277"/>
        <v>2023</v>
      </c>
      <c r="E2896" s="3" t="str">
        <f t="shared" si="279"/>
        <v>10-2023</v>
      </c>
      <c r="F2896" s="5">
        <f t="shared" si="275"/>
        <v>45214.336631944447</v>
      </c>
      <c r="G2896">
        <v>34.655799999999999</v>
      </c>
      <c r="H2896">
        <v>62.011099999999999</v>
      </c>
      <c r="I2896">
        <v>10</v>
      </c>
      <c r="J2896">
        <v>4.3</v>
      </c>
      <c r="K2896" t="s">
        <v>23</v>
      </c>
      <c r="L2896">
        <v>39</v>
      </c>
      <c r="M2896">
        <v>89</v>
      </c>
      <c r="N2896">
        <v>4.5350000000000001</v>
      </c>
      <c r="O2896">
        <v>0.6</v>
      </c>
      <c r="P2896" t="s">
        <v>24</v>
      </c>
      <c r="Q2896" t="s">
        <v>6832</v>
      </c>
      <c r="R2896" t="s">
        <v>6833</v>
      </c>
      <c r="S2896" t="s">
        <v>6834</v>
      </c>
      <c r="T2896" t="b">
        <f t="shared" si="274"/>
        <v>1</v>
      </c>
      <c r="U2896" t="s">
        <v>28</v>
      </c>
      <c r="V2896">
        <v>8.5299999999999994</v>
      </c>
      <c r="W2896">
        <v>1.86</v>
      </c>
      <c r="X2896">
        <v>0.14799999999999999</v>
      </c>
      <c r="Y2896">
        <v>13</v>
      </c>
      <c r="Z2896" t="s">
        <v>29</v>
      </c>
      <c r="AA2896" t="s">
        <v>24</v>
      </c>
      <c r="AB2896" t="s">
        <v>24</v>
      </c>
    </row>
    <row r="2897" spans="1:28" x14ac:dyDescent="0.35">
      <c r="A2897" s="4" t="s">
        <v>6896</v>
      </c>
      <c r="B2897" s="6">
        <f t="shared" si="278"/>
        <v>45214.336631944447</v>
      </c>
      <c r="C2897" s="12">
        <f t="shared" si="276"/>
        <v>45200</v>
      </c>
      <c r="D2897" s="3">
        <f t="shared" si="277"/>
        <v>2023</v>
      </c>
      <c r="E2897" s="3" t="str">
        <f t="shared" si="279"/>
        <v>10-2023</v>
      </c>
      <c r="F2897" s="5">
        <f t="shared" si="275"/>
        <v>44873.268773148149</v>
      </c>
      <c r="G2897">
        <v>34.771299999999997</v>
      </c>
      <c r="H2897">
        <v>62.188699999999997</v>
      </c>
      <c r="I2897">
        <v>10</v>
      </c>
      <c r="J2897">
        <v>4.3</v>
      </c>
      <c r="K2897" t="s">
        <v>23</v>
      </c>
      <c r="L2897">
        <v>47</v>
      </c>
      <c r="M2897">
        <v>106</v>
      </c>
      <c r="N2897">
        <v>5.6539999999999999</v>
      </c>
      <c r="O2897">
        <v>0.47</v>
      </c>
      <c r="P2897" t="s">
        <v>24</v>
      </c>
      <c r="Q2897" t="s">
        <v>6897</v>
      </c>
      <c r="R2897" t="s">
        <v>6898</v>
      </c>
      <c r="S2897" t="s">
        <v>6899</v>
      </c>
      <c r="T2897" t="b">
        <f t="shared" si="274"/>
        <v>1</v>
      </c>
      <c r="U2897" t="s">
        <v>28</v>
      </c>
      <c r="V2897">
        <v>8.32</v>
      </c>
      <c r="W2897">
        <v>1.722</v>
      </c>
      <c r="X2897">
        <v>9.4E-2</v>
      </c>
      <c r="Y2897">
        <v>32</v>
      </c>
      <c r="Z2897" t="s">
        <v>29</v>
      </c>
      <c r="AA2897" t="s">
        <v>24</v>
      </c>
      <c r="AB2897" t="s">
        <v>24</v>
      </c>
    </row>
    <row r="2898" spans="1:28" x14ac:dyDescent="0.35">
      <c r="A2898" s="4" t="s">
        <v>9888</v>
      </c>
      <c r="B2898" s="6">
        <f t="shared" si="278"/>
        <v>44873.268773148149</v>
      </c>
      <c r="C2898" s="12">
        <f t="shared" si="276"/>
        <v>44866</v>
      </c>
      <c r="D2898" s="3">
        <f t="shared" si="277"/>
        <v>2022</v>
      </c>
      <c r="E2898" s="3" t="str">
        <f t="shared" si="279"/>
        <v>11-2022</v>
      </c>
      <c r="F2898" s="5">
        <f t="shared" si="275"/>
        <v>45214.259976851848</v>
      </c>
      <c r="G2898">
        <v>23.064900000000002</v>
      </c>
      <c r="H2898">
        <v>94.512200000000007</v>
      </c>
      <c r="I2898">
        <v>105.393</v>
      </c>
      <c r="J2898">
        <v>4.7</v>
      </c>
      <c r="K2898" t="s">
        <v>23</v>
      </c>
      <c r="L2898">
        <v>77</v>
      </c>
      <c r="M2898">
        <v>54</v>
      </c>
      <c r="N2898">
        <v>3.2719999999999998</v>
      </c>
      <c r="O2898">
        <v>0.39</v>
      </c>
      <c r="P2898" t="s">
        <v>24</v>
      </c>
      <c r="Q2898" t="s">
        <v>9889</v>
      </c>
      <c r="R2898" t="s">
        <v>9890</v>
      </c>
      <c r="S2898" t="s">
        <v>9891</v>
      </c>
      <c r="T2898" t="b">
        <f t="shared" si="274"/>
        <v>0</v>
      </c>
      <c r="U2898" t="s">
        <v>28</v>
      </c>
      <c r="V2898">
        <v>3.05</v>
      </c>
      <c r="W2898">
        <v>6.6859999999999999</v>
      </c>
      <c r="X2898">
        <v>6.6000000000000003E-2</v>
      </c>
      <c r="Y2898">
        <v>69</v>
      </c>
      <c r="Z2898" t="s">
        <v>29</v>
      </c>
      <c r="AA2898" t="s">
        <v>24</v>
      </c>
      <c r="AB2898" t="s">
        <v>24</v>
      </c>
    </row>
    <row r="2899" spans="1:28" x14ac:dyDescent="0.35">
      <c r="A2899" s="4" t="s">
        <v>6903</v>
      </c>
      <c r="B2899" s="6">
        <f t="shared" si="278"/>
        <v>45214.259976851848</v>
      </c>
      <c r="C2899" s="12">
        <f t="shared" si="276"/>
        <v>45200</v>
      </c>
      <c r="D2899" s="3">
        <f t="shared" si="277"/>
        <v>2023</v>
      </c>
      <c r="E2899" s="3" t="str">
        <f t="shared" si="279"/>
        <v>10-2023</v>
      </c>
      <c r="F2899" s="5">
        <f t="shared" si="275"/>
        <v>45214.256898148145</v>
      </c>
      <c r="G2899">
        <v>34.506599999999999</v>
      </c>
      <c r="H2899">
        <v>62.004899999999999</v>
      </c>
      <c r="I2899">
        <v>10</v>
      </c>
      <c r="J2899">
        <v>4.3</v>
      </c>
      <c r="K2899" t="s">
        <v>23</v>
      </c>
      <c r="L2899">
        <v>29</v>
      </c>
      <c r="M2899">
        <v>120</v>
      </c>
      <c r="N2899">
        <v>7.194</v>
      </c>
      <c r="O2899">
        <v>0.75</v>
      </c>
      <c r="P2899" t="s">
        <v>24</v>
      </c>
      <c r="Q2899" t="s">
        <v>6904</v>
      </c>
      <c r="R2899" t="s">
        <v>6894</v>
      </c>
      <c r="S2899" t="s">
        <v>6905</v>
      </c>
      <c r="T2899" t="b">
        <f t="shared" si="274"/>
        <v>1</v>
      </c>
      <c r="U2899" t="s">
        <v>28</v>
      </c>
      <c r="V2899">
        <v>4.6399999999999997</v>
      </c>
      <c r="W2899">
        <v>1.946</v>
      </c>
      <c r="X2899">
        <v>0.104</v>
      </c>
      <c r="Y2899">
        <v>28</v>
      </c>
      <c r="Z2899" t="s">
        <v>29</v>
      </c>
      <c r="AA2899" t="s">
        <v>24</v>
      </c>
      <c r="AB2899" t="s">
        <v>24</v>
      </c>
    </row>
    <row r="2900" spans="1:28" x14ac:dyDescent="0.35">
      <c r="A2900" s="4" t="s">
        <v>6906</v>
      </c>
      <c r="B2900" s="6">
        <f t="shared" si="278"/>
        <v>45214.256898148145</v>
      </c>
      <c r="C2900" s="12">
        <f t="shared" si="276"/>
        <v>45200</v>
      </c>
      <c r="D2900" s="3">
        <f t="shared" si="277"/>
        <v>2023</v>
      </c>
      <c r="E2900" s="3" t="str">
        <f t="shared" si="279"/>
        <v>10-2023</v>
      </c>
      <c r="F2900" s="5">
        <f t="shared" si="275"/>
        <v>45214.237268518518</v>
      </c>
      <c r="G2900">
        <v>34.545499999999997</v>
      </c>
      <c r="H2900">
        <v>62.241500000000002</v>
      </c>
      <c r="I2900">
        <v>10</v>
      </c>
      <c r="J2900">
        <v>4.3</v>
      </c>
      <c r="K2900" t="s">
        <v>23</v>
      </c>
      <c r="L2900">
        <v>46</v>
      </c>
      <c r="M2900">
        <v>94</v>
      </c>
      <c r="N2900">
        <v>5.6139999999999999</v>
      </c>
      <c r="O2900">
        <v>0.71</v>
      </c>
      <c r="P2900" t="s">
        <v>24</v>
      </c>
      <c r="Q2900" t="s">
        <v>6907</v>
      </c>
      <c r="R2900" t="s">
        <v>6898</v>
      </c>
      <c r="S2900" t="s">
        <v>6908</v>
      </c>
      <c r="T2900" t="b">
        <f t="shared" si="274"/>
        <v>1</v>
      </c>
      <c r="U2900" t="s">
        <v>28</v>
      </c>
      <c r="V2900">
        <v>7.91</v>
      </c>
      <c r="W2900">
        <v>1.653</v>
      </c>
      <c r="X2900">
        <v>9.0999999999999998E-2</v>
      </c>
      <c r="Y2900">
        <v>34</v>
      </c>
      <c r="Z2900" t="s">
        <v>29</v>
      </c>
      <c r="AA2900" t="s">
        <v>24</v>
      </c>
      <c r="AB2900" t="s">
        <v>24</v>
      </c>
    </row>
    <row r="2901" spans="1:28" x14ac:dyDescent="0.35">
      <c r="A2901" s="4" t="s">
        <v>6909</v>
      </c>
      <c r="B2901" s="6">
        <f t="shared" si="278"/>
        <v>45214.237268518518</v>
      </c>
      <c r="C2901" s="12">
        <f t="shared" si="276"/>
        <v>45200</v>
      </c>
      <c r="D2901" s="3">
        <f t="shared" si="277"/>
        <v>2023</v>
      </c>
      <c r="E2901" s="3" t="str">
        <f t="shared" si="279"/>
        <v>10-2023</v>
      </c>
      <c r="F2901" s="5">
        <f t="shared" si="275"/>
        <v>45213.911898148152</v>
      </c>
      <c r="G2901">
        <v>34.686</v>
      </c>
      <c r="H2901">
        <v>62.0486</v>
      </c>
      <c r="I2901">
        <v>10</v>
      </c>
      <c r="J2901">
        <v>4.3</v>
      </c>
      <c r="K2901" t="s">
        <v>23</v>
      </c>
      <c r="L2901">
        <v>53</v>
      </c>
      <c r="M2901">
        <v>94</v>
      </c>
      <c r="N2901">
        <v>5.77</v>
      </c>
      <c r="O2901">
        <v>0.44</v>
      </c>
      <c r="P2901" t="s">
        <v>24</v>
      </c>
      <c r="Q2901" t="s">
        <v>6910</v>
      </c>
      <c r="R2901" t="s">
        <v>6898</v>
      </c>
      <c r="S2901" t="s">
        <v>6911</v>
      </c>
      <c r="T2901" t="b">
        <f t="shared" si="274"/>
        <v>1</v>
      </c>
      <c r="U2901" t="s">
        <v>28</v>
      </c>
      <c r="V2901">
        <v>8.85</v>
      </c>
      <c r="W2901">
        <v>1.8680000000000001</v>
      </c>
      <c r="X2901">
        <v>9.9000000000000005E-2</v>
      </c>
      <c r="Y2901">
        <v>30</v>
      </c>
      <c r="Z2901" t="s">
        <v>29</v>
      </c>
      <c r="AA2901" t="s">
        <v>24</v>
      </c>
      <c r="AB2901" t="s">
        <v>24</v>
      </c>
    </row>
    <row r="2902" spans="1:28" x14ac:dyDescent="0.35">
      <c r="A2902" s="4" t="s">
        <v>6934</v>
      </c>
      <c r="B2902" s="6">
        <f t="shared" si="278"/>
        <v>45213.911898148152</v>
      </c>
      <c r="C2902" s="12">
        <f t="shared" si="276"/>
        <v>45200</v>
      </c>
      <c r="D2902" s="3">
        <f t="shared" si="277"/>
        <v>2023</v>
      </c>
      <c r="E2902" s="3" t="str">
        <f t="shared" si="279"/>
        <v>10-2023</v>
      </c>
      <c r="F2902" s="5">
        <f t="shared" si="275"/>
        <v>45210.249571759261</v>
      </c>
      <c r="G2902">
        <v>31.811499999999999</v>
      </c>
      <c r="H2902">
        <v>79.397400000000005</v>
      </c>
      <c r="I2902">
        <v>10</v>
      </c>
      <c r="J2902">
        <v>4.3</v>
      </c>
      <c r="K2902" t="s">
        <v>23</v>
      </c>
      <c r="L2902">
        <v>43</v>
      </c>
      <c r="M2902">
        <v>154</v>
      </c>
      <c r="N2902">
        <v>5.4809999999999999</v>
      </c>
      <c r="O2902">
        <v>0.6</v>
      </c>
      <c r="P2902" t="s">
        <v>24</v>
      </c>
      <c r="Q2902" t="s">
        <v>6935</v>
      </c>
      <c r="R2902" t="s">
        <v>6930</v>
      </c>
      <c r="S2902" t="s">
        <v>6936</v>
      </c>
      <c r="T2902" t="b">
        <f t="shared" si="274"/>
        <v>1</v>
      </c>
      <c r="U2902" t="s">
        <v>28</v>
      </c>
      <c r="V2902">
        <v>5.54</v>
      </c>
      <c r="W2902">
        <v>1.8640000000000001</v>
      </c>
      <c r="X2902">
        <v>0.122</v>
      </c>
      <c r="Y2902">
        <v>19</v>
      </c>
      <c r="Z2902" t="s">
        <v>29</v>
      </c>
      <c r="AA2902" t="s">
        <v>24</v>
      </c>
      <c r="AB2902" t="s">
        <v>24</v>
      </c>
    </row>
    <row r="2903" spans="1:28" x14ac:dyDescent="0.35">
      <c r="A2903" s="4" t="s">
        <v>6988</v>
      </c>
      <c r="B2903" s="6">
        <f t="shared" si="278"/>
        <v>45210.249571759261</v>
      </c>
      <c r="C2903" s="12">
        <f t="shared" si="276"/>
        <v>45200</v>
      </c>
      <c r="D2903" s="3">
        <f t="shared" si="277"/>
        <v>2023</v>
      </c>
      <c r="E2903" s="3" t="str">
        <f t="shared" si="279"/>
        <v>10-2023</v>
      </c>
      <c r="F2903" s="5">
        <f t="shared" si="275"/>
        <v>45210.11010416667</v>
      </c>
      <c r="G2903">
        <v>34.610500000000002</v>
      </c>
      <c r="H2903">
        <v>62.042400000000001</v>
      </c>
      <c r="I2903">
        <v>10</v>
      </c>
      <c r="J2903">
        <v>4.3</v>
      </c>
      <c r="K2903" t="s">
        <v>23</v>
      </c>
      <c r="L2903">
        <v>50</v>
      </c>
      <c r="M2903">
        <v>117</v>
      </c>
      <c r="N2903">
        <v>4.585</v>
      </c>
      <c r="O2903">
        <v>1.1599999999999999</v>
      </c>
      <c r="P2903" t="s">
        <v>24</v>
      </c>
      <c r="Q2903" t="s">
        <v>6989</v>
      </c>
      <c r="R2903" t="s">
        <v>6980</v>
      </c>
      <c r="S2903" t="s">
        <v>6990</v>
      </c>
      <c r="T2903" t="b">
        <f t="shared" si="274"/>
        <v>1</v>
      </c>
      <c r="U2903" t="s">
        <v>28</v>
      </c>
      <c r="V2903">
        <v>8.5299999999999994</v>
      </c>
      <c r="W2903">
        <v>1.923</v>
      </c>
      <c r="X2903">
        <v>0.13300000000000001</v>
      </c>
      <c r="Y2903">
        <v>16</v>
      </c>
      <c r="Z2903" t="s">
        <v>29</v>
      </c>
      <c r="AA2903" t="s">
        <v>24</v>
      </c>
      <c r="AB2903" t="s">
        <v>24</v>
      </c>
    </row>
    <row r="2904" spans="1:28" x14ac:dyDescent="0.35">
      <c r="A2904" s="4" t="s">
        <v>6994</v>
      </c>
      <c r="B2904" s="6">
        <f t="shared" si="278"/>
        <v>45210.11010416667</v>
      </c>
      <c r="C2904" s="12">
        <f t="shared" si="276"/>
        <v>45200</v>
      </c>
      <c r="D2904" s="3">
        <f t="shared" si="277"/>
        <v>2023</v>
      </c>
      <c r="E2904" s="3" t="str">
        <f t="shared" si="279"/>
        <v>10-2023</v>
      </c>
      <c r="F2904" s="5">
        <f t="shared" si="275"/>
        <v>45202.998657407406</v>
      </c>
      <c r="G2904">
        <v>34.420400000000001</v>
      </c>
      <c r="H2904">
        <v>62.023899999999998</v>
      </c>
      <c r="I2904">
        <v>10</v>
      </c>
      <c r="J2904">
        <v>4.3</v>
      </c>
      <c r="K2904" t="s">
        <v>23</v>
      </c>
      <c r="L2904">
        <v>24</v>
      </c>
      <c r="M2904">
        <v>190</v>
      </c>
      <c r="N2904">
        <v>4.7160000000000002</v>
      </c>
      <c r="O2904">
        <v>0.71</v>
      </c>
      <c r="P2904" t="s">
        <v>24</v>
      </c>
      <c r="Q2904" t="s">
        <v>6995</v>
      </c>
      <c r="R2904" t="s">
        <v>6930</v>
      </c>
      <c r="S2904" t="s">
        <v>6996</v>
      </c>
      <c r="T2904" t="b">
        <f t="shared" si="274"/>
        <v>1</v>
      </c>
      <c r="U2904" t="s">
        <v>28</v>
      </c>
      <c r="V2904">
        <v>9.64</v>
      </c>
      <c r="W2904">
        <v>1.9770000000000001</v>
      </c>
      <c r="X2904">
        <v>0.217</v>
      </c>
      <c r="Y2904">
        <v>8</v>
      </c>
      <c r="Z2904" t="s">
        <v>29</v>
      </c>
      <c r="AA2904" t="s">
        <v>24</v>
      </c>
      <c r="AB2904" t="s">
        <v>24</v>
      </c>
    </row>
    <row r="2905" spans="1:28" x14ac:dyDescent="0.35">
      <c r="A2905" s="4" t="s">
        <v>7113</v>
      </c>
      <c r="B2905" s="6">
        <f t="shared" si="278"/>
        <v>45202.998657407406</v>
      </c>
      <c r="C2905" s="12">
        <f t="shared" si="276"/>
        <v>45200</v>
      </c>
      <c r="D2905" s="3">
        <f t="shared" si="277"/>
        <v>2023</v>
      </c>
      <c r="E2905" s="3" t="str">
        <f t="shared" si="279"/>
        <v>10-2023</v>
      </c>
      <c r="F2905" s="5">
        <f t="shared" si="275"/>
        <v>45197.311226851853</v>
      </c>
      <c r="G2905">
        <v>29.724499999999999</v>
      </c>
      <c r="H2905">
        <v>81.290400000000005</v>
      </c>
      <c r="I2905">
        <v>10</v>
      </c>
      <c r="J2905">
        <v>4.3</v>
      </c>
      <c r="K2905" t="s">
        <v>23</v>
      </c>
      <c r="L2905">
        <v>22</v>
      </c>
      <c r="M2905">
        <v>149</v>
      </c>
      <c r="N2905">
        <v>3.992</v>
      </c>
      <c r="O2905">
        <v>0.48</v>
      </c>
      <c r="P2905" t="s">
        <v>24</v>
      </c>
      <c r="Q2905" t="s">
        <v>7114</v>
      </c>
      <c r="R2905" t="s">
        <v>7115</v>
      </c>
      <c r="S2905" t="s">
        <v>7116</v>
      </c>
      <c r="T2905" t="b">
        <f t="shared" si="274"/>
        <v>1</v>
      </c>
      <c r="U2905" t="s">
        <v>28</v>
      </c>
      <c r="V2905">
        <v>11.99</v>
      </c>
      <c r="W2905">
        <v>1.9470000000000001</v>
      </c>
      <c r="X2905">
        <v>0.17699999999999999</v>
      </c>
      <c r="Y2905">
        <v>9</v>
      </c>
      <c r="Z2905" t="s">
        <v>29</v>
      </c>
      <c r="AA2905" t="s">
        <v>24</v>
      </c>
      <c r="AB2905" t="s">
        <v>24</v>
      </c>
    </row>
    <row r="2906" spans="1:28" x14ac:dyDescent="0.35">
      <c r="A2906" s="4" t="s">
        <v>7190</v>
      </c>
      <c r="B2906" s="6">
        <f t="shared" si="278"/>
        <v>45197.311226851853</v>
      </c>
      <c r="C2906" s="12">
        <f t="shared" si="276"/>
        <v>45170</v>
      </c>
      <c r="D2906" s="3">
        <f t="shared" si="277"/>
        <v>2023</v>
      </c>
      <c r="E2906" s="3" t="str">
        <f t="shared" si="279"/>
        <v>09-2023</v>
      </c>
      <c r="F2906" s="5">
        <f t="shared" si="275"/>
        <v>44867.184548611112</v>
      </c>
      <c r="G2906">
        <v>9.3063000000000002</v>
      </c>
      <c r="H2906">
        <v>94.125399999999999</v>
      </c>
      <c r="I2906">
        <v>10</v>
      </c>
      <c r="J2906">
        <v>4.3</v>
      </c>
      <c r="K2906" t="s">
        <v>23</v>
      </c>
      <c r="L2906">
        <v>20</v>
      </c>
      <c r="M2906">
        <v>177</v>
      </c>
      <c r="N2906">
        <v>6.3940000000000001</v>
      </c>
      <c r="O2906">
        <v>0.64</v>
      </c>
      <c r="P2906" t="s">
        <v>24</v>
      </c>
      <c r="Q2906" t="s">
        <v>7191</v>
      </c>
      <c r="R2906" t="s">
        <v>7179</v>
      </c>
      <c r="S2906" t="s">
        <v>402</v>
      </c>
      <c r="T2906" t="b">
        <f t="shared" si="274"/>
        <v>1</v>
      </c>
      <c r="U2906" t="s">
        <v>28</v>
      </c>
      <c r="V2906">
        <v>11.43</v>
      </c>
      <c r="W2906">
        <v>1.9570000000000001</v>
      </c>
      <c r="X2906">
        <v>0.153</v>
      </c>
      <c r="Y2906">
        <v>12</v>
      </c>
      <c r="Z2906" t="s">
        <v>29</v>
      </c>
      <c r="AA2906" t="s">
        <v>24</v>
      </c>
      <c r="AB2906" t="s">
        <v>24</v>
      </c>
    </row>
    <row r="2907" spans="1:28" x14ac:dyDescent="0.35">
      <c r="A2907" s="4" t="s">
        <v>9917</v>
      </c>
      <c r="B2907" s="6">
        <f t="shared" si="278"/>
        <v>44867.184548611112</v>
      </c>
      <c r="C2907" s="12">
        <f t="shared" si="276"/>
        <v>44866</v>
      </c>
      <c r="D2907" s="3">
        <f t="shared" si="277"/>
        <v>2022</v>
      </c>
      <c r="E2907" s="3" t="str">
        <f t="shared" si="279"/>
        <v>11-2022</v>
      </c>
      <c r="F2907" s="5">
        <f t="shared" si="275"/>
        <v>45193.735451388886</v>
      </c>
      <c r="G2907">
        <v>1.6722999999999999</v>
      </c>
      <c r="H2907">
        <v>99.575100000000006</v>
      </c>
      <c r="I2907">
        <v>174.048</v>
      </c>
      <c r="J2907">
        <v>4.5</v>
      </c>
      <c r="K2907" t="s">
        <v>23</v>
      </c>
      <c r="L2907">
        <v>22</v>
      </c>
      <c r="M2907">
        <v>109</v>
      </c>
      <c r="N2907">
        <v>1.206</v>
      </c>
      <c r="O2907">
        <v>0.48</v>
      </c>
      <c r="P2907" t="s">
        <v>24</v>
      </c>
      <c r="Q2907" t="s">
        <v>9918</v>
      </c>
      <c r="R2907" t="s">
        <v>9919</v>
      </c>
      <c r="S2907" t="s">
        <v>9920</v>
      </c>
      <c r="T2907" t="b">
        <f t="shared" si="274"/>
        <v>0</v>
      </c>
      <c r="U2907" t="s">
        <v>28</v>
      </c>
      <c r="V2907">
        <v>8.3699999999999992</v>
      </c>
      <c r="W2907">
        <v>8.298</v>
      </c>
      <c r="X2907">
        <v>0.17100000000000001</v>
      </c>
      <c r="Y2907">
        <v>10</v>
      </c>
      <c r="Z2907" t="s">
        <v>29</v>
      </c>
      <c r="AA2907" t="s">
        <v>24</v>
      </c>
      <c r="AB2907" t="s">
        <v>24</v>
      </c>
    </row>
    <row r="2908" spans="1:28" x14ac:dyDescent="0.35">
      <c r="A2908" s="4" t="s">
        <v>7221</v>
      </c>
      <c r="B2908" s="6">
        <f t="shared" si="278"/>
        <v>45193.735451388886</v>
      </c>
      <c r="C2908" s="12">
        <f t="shared" si="276"/>
        <v>45170</v>
      </c>
      <c r="D2908" s="3">
        <f t="shared" si="277"/>
        <v>2023</v>
      </c>
      <c r="E2908" s="3" t="str">
        <f t="shared" si="279"/>
        <v>09-2023</v>
      </c>
      <c r="F2908" s="5">
        <f t="shared" si="275"/>
        <v>44866.921458333331</v>
      </c>
      <c r="G2908">
        <v>36.150500000000001</v>
      </c>
      <c r="H2908">
        <v>70.949700000000007</v>
      </c>
      <c r="I2908">
        <v>98.134</v>
      </c>
      <c r="J2908">
        <v>4.3</v>
      </c>
      <c r="K2908" t="s">
        <v>23</v>
      </c>
      <c r="L2908">
        <v>63</v>
      </c>
      <c r="M2908">
        <v>66</v>
      </c>
      <c r="N2908">
        <v>2.238</v>
      </c>
      <c r="O2908">
        <v>0.7</v>
      </c>
      <c r="P2908" t="s">
        <v>24</v>
      </c>
      <c r="Q2908" t="s">
        <v>7222</v>
      </c>
      <c r="R2908" t="s">
        <v>7219</v>
      </c>
      <c r="S2908" t="s">
        <v>5774</v>
      </c>
      <c r="T2908" t="b">
        <f t="shared" si="274"/>
        <v>1</v>
      </c>
      <c r="U2908" t="s">
        <v>28</v>
      </c>
      <c r="V2908">
        <v>6.32</v>
      </c>
      <c r="W2908">
        <v>6.63</v>
      </c>
      <c r="X2908">
        <v>8.4000000000000005E-2</v>
      </c>
      <c r="Y2908">
        <v>40</v>
      </c>
      <c r="Z2908" t="s">
        <v>29</v>
      </c>
      <c r="AA2908" t="s">
        <v>24</v>
      </c>
      <c r="AB2908" t="s">
        <v>24</v>
      </c>
    </row>
    <row r="2909" spans="1:28" x14ac:dyDescent="0.35">
      <c r="A2909" s="4" t="s">
        <v>9925</v>
      </c>
      <c r="B2909" s="6">
        <f t="shared" si="278"/>
        <v>44866.921458333331</v>
      </c>
      <c r="C2909" s="12">
        <f t="shared" si="276"/>
        <v>44866</v>
      </c>
      <c r="D2909" s="3">
        <f t="shared" si="277"/>
        <v>2022</v>
      </c>
      <c r="E2909" s="3" t="str">
        <f t="shared" si="279"/>
        <v>11-2022</v>
      </c>
      <c r="F2909" s="5">
        <f t="shared" si="275"/>
        <v>44866.575243055559</v>
      </c>
      <c r="G2909">
        <v>33.196300000000001</v>
      </c>
      <c r="H2909">
        <v>92.0137</v>
      </c>
      <c r="I2909">
        <v>10</v>
      </c>
      <c r="J2909">
        <v>5</v>
      </c>
      <c r="K2909" t="s">
        <v>23</v>
      </c>
      <c r="L2909">
        <v>57</v>
      </c>
      <c r="M2909">
        <v>72</v>
      </c>
      <c r="N2909">
        <v>6.8810000000000002</v>
      </c>
      <c r="O2909">
        <v>0.62</v>
      </c>
      <c r="P2909" t="s">
        <v>24</v>
      </c>
      <c r="Q2909" t="s">
        <v>9926</v>
      </c>
      <c r="R2909" t="s">
        <v>9927</v>
      </c>
      <c r="S2909" t="s">
        <v>9928</v>
      </c>
      <c r="T2909" t="b">
        <f t="shared" si="274"/>
        <v>0</v>
      </c>
      <c r="U2909" t="s">
        <v>28</v>
      </c>
      <c r="V2909">
        <v>9.9600000000000009</v>
      </c>
      <c r="W2909">
        <v>1.8420000000000001</v>
      </c>
      <c r="X2909">
        <v>5.5E-2</v>
      </c>
      <c r="Y2909">
        <v>106</v>
      </c>
      <c r="Z2909" t="s">
        <v>29</v>
      </c>
      <c r="AA2909" t="s">
        <v>24</v>
      </c>
      <c r="AB2909" t="s">
        <v>24</v>
      </c>
    </row>
    <row r="2910" spans="1:28" x14ac:dyDescent="0.35">
      <c r="A2910" s="4" t="s">
        <v>9929</v>
      </c>
      <c r="B2910" s="6">
        <f t="shared" si="278"/>
        <v>44866.575243055559</v>
      </c>
      <c r="C2910" s="12">
        <f t="shared" si="276"/>
        <v>44866</v>
      </c>
      <c r="D2910" s="3">
        <f t="shared" si="277"/>
        <v>2022</v>
      </c>
      <c r="E2910" s="3" t="str">
        <f t="shared" si="279"/>
        <v>11-2022</v>
      </c>
      <c r="F2910" s="5">
        <f t="shared" si="275"/>
        <v>44866.548483796294</v>
      </c>
      <c r="G2910">
        <v>32.9696</v>
      </c>
      <c r="H2910">
        <v>86.774299999999997</v>
      </c>
      <c r="I2910">
        <v>10</v>
      </c>
      <c r="J2910">
        <v>4.9000000000000004</v>
      </c>
      <c r="K2910" t="s">
        <v>23</v>
      </c>
      <c r="L2910">
        <v>95</v>
      </c>
      <c r="M2910">
        <v>42</v>
      </c>
      <c r="N2910">
        <v>4.9950000000000001</v>
      </c>
      <c r="O2910">
        <v>0.56999999999999995</v>
      </c>
      <c r="P2910" t="s">
        <v>24</v>
      </c>
      <c r="Q2910" t="s">
        <v>9930</v>
      </c>
      <c r="R2910" t="s">
        <v>9931</v>
      </c>
      <c r="S2910" t="s">
        <v>52</v>
      </c>
      <c r="T2910" t="b">
        <f t="shared" si="274"/>
        <v>0</v>
      </c>
      <c r="U2910" t="s">
        <v>28</v>
      </c>
      <c r="V2910">
        <v>3.77</v>
      </c>
      <c r="W2910">
        <v>1.752</v>
      </c>
      <c r="X2910">
        <v>5.2999999999999999E-2</v>
      </c>
      <c r="Y2910">
        <v>115</v>
      </c>
      <c r="Z2910" t="s">
        <v>29</v>
      </c>
      <c r="AA2910" t="s">
        <v>24</v>
      </c>
      <c r="AB2910" t="s">
        <v>24</v>
      </c>
    </row>
    <row r="2911" spans="1:28" x14ac:dyDescent="0.35">
      <c r="A2911" s="4" t="s">
        <v>9932</v>
      </c>
      <c r="B2911" s="6">
        <f t="shared" si="278"/>
        <v>44866.548483796294</v>
      </c>
      <c r="C2911" s="12">
        <f t="shared" si="276"/>
        <v>44866</v>
      </c>
      <c r="D2911" s="3">
        <f t="shared" si="277"/>
        <v>2022</v>
      </c>
      <c r="E2911" s="3" t="str">
        <f t="shared" si="279"/>
        <v>11-2022</v>
      </c>
      <c r="F2911" s="5">
        <f t="shared" si="275"/>
        <v>44866.229791666665</v>
      </c>
      <c r="G2911">
        <v>19.684799999999999</v>
      </c>
      <c r="H2911">
        <v>94.559700000000007</v>
      </c>
      <c r="I2911">
        <v>68.260000000000005</v>
      </c>
      <c r="J2911">
        <v>4.5999999999999996</v>
      </c>
      <c r="K2911" t="s">
        <v>23</v>
      </c>
      <c r="L2911">
        <v>83</v>
      </c>
      <c r="M2911">
        <v>76</v>
      </c>
      <c r="N2911">
        <v>1.4890000000000001</v>
      </c>
      <c r="O2911">
        <v>0.4</v>
      </c>
      <c r="P2911" t="s">
        <v>24</v>
      </c>
      <c r="Q2911" t="s">
        <v>9933</v>
      </c>
      <c r="R2911" t="s">
        <v>9934</v>
      </c>
      <c r="S2911" t="s">
        <v>9935</v>
      </c>
      <c r="T2911" t="b">
        <f t="shared" si="274"/>
        <v>0</v>
      </c>
      <c r="U2911" t="s">
        <v>28</v>
      </c>
      <c r="V2911">
        <v>8.91</v>
      </c>
      <c r="W2911">
        <v>6.4089999999999998</v>
      </c>
      <c r="X2911">
        <v>5.8999999999999997E-2</v>
      </c>
      <c r="Y2911">
        <v>89</v>
      </c>
      <c r="Z2911" t="s">
        <v>29</v>
      </c>
      <c r="AA2911" t="s">
        <v>24</v>
      </c>
      <c r="AB2911" t="s">
        <v>24</v>
      </c>
    </row>
    <row r="2912" spans="1:28" x14ac:dyDescent="0.35">
      <c r="A2912" s="4" t="s">
        <v>9936</v>
      </c>
      <c r="B2912" s="6">
        <f t="shared" si="278"/>
        <v>44866.229791666665</v>
      </c>
      <c r="C2912" s="12">
        <f t="shared" si="276"/>
        <v>44866</v>
      </c>
      <c r="D2912" s="3">
        <f t="shared" si="277"/>
        <v>2022</v>
      </c>
      <c r="E2912" s="3" t="str">
        <f t="shared" si="279"/>
        <v>11-2022</v>
      </c>
      <c r="F2912" s="5">
        <f t="shared" si="275"/>
        <v>44866.191354166665</v>
      </c>
      <c r="G2912">
        <v>4.6109</v>
      </c>
      <c r="H2912">
        <v>92.942099999999996</v>
      </c>
      <c r="I2912">
        <v>10</v>
      </c>
      <c r="J2912">
        <v>4.5</v>
      </c>
      <c r="K2912" t="s">
        <v>23</v>
      </c>
      <c r="L2912">
        <v>43</v>
      </c>
      <c r="M2912">
        <v>108</v>
      </c>
      <c r="N2912">
        <v>4.0369999999999999</v>
      </c>
      <c r="O2912">
        <v>0.51</v>
      </c>
      <c r="P2912" t="s">
        <v>24</v>
      </c>
      <c r="Q2912" t="s">
        <v>9937</v>
      </c>
      <c r="R2912" t="s">
        <v>9938</v>
      </c>
      <c r="S2912" t="s">
        <v>9939</v>
      </c>
      <c r="T2912" t="b">
        <f t="shared" si="274"/>
        <v>0</v>
      </c>
      <c r="U2912" t="s">
        <v>28</v>
      </c>
      <c r="V2912">
        <v>9.36</v>
      </c>
      <c r="W2912">
        <v>1.889</v>
      </c>
      <c r="X2912">
        <v>0.106</v>
      </c>
      <c r="Y2912">
        <v>26</v>
      </c>
      <c r="Z2912" t="s">
        <v>29</v>
      </c>
      <c r="AA2912" t="s">
        <v>24</v>
      </c>
      <c r="AB2912" t="s">
        <v>24</v>
      </c>
    </row>
    <row r="2913" spans="1:28" x14ac:dyDescent="0.35">
      <c r="A2913" s="4" t="s">
        <v>9940</v>
      </c>
      <c r="B2913" s="6">
        <f t="shared" si="278"/>
        <v>44866.191354166665</v>
      </c>
      <c r="C2913" s="12">
        <f t="shared" si="276"/>
        <v>44866</v>
      </c>
      <c r="D2913" s="3">
        <f t="shared" si="277"/>
        <v>2022</v>
      </c>
      <c r="E2913" s="3" t="str">
        <f t="shared" si="279"/>
        <v>11-2022</v>
      </c>
      <c r="F2913" s="5">
        <f t="shared" si="275"/>
        <v>45184.755972222221</v>
      </c>
      <c r="G2913">
        <v>39.722099999999998</v>
      </c>
      <c r="H2913">
        <v>72.8245</v>
      </c>
      <c r="I2913">
        <v>13.353999999999999</v>
      </c>
      <c r="J2913">
        <v>4.3</v>
      </c>
      <c r="K2913" t="s">
        <v>23</v>
      </c>
      <c r="L2913">
        <v>20</v>
      </c>
      <c r="M2913">
        <v>116</v>
      </c>
      <c r="N2913">
        <v>0.82899999999999996</v>
      </c>
      <c r="O2913">
        <v>0.47</v>
      </c>
      <c r="P2913" t="s">
        <v>24</v>
      </c>
      <c r="Q2913" t="s">
        <v>9941</v>
      </c>
      <c r="R2913" t="s">
        <v>9938</v>
      </c>
      <c r="S2913" t="s">
        <v>9942</v>
      </c>
      <c r="T2913" t="b">
        <f t="shared" si="274"/>
        <v>0</v>
      </c>
      <c r="U2913" t="s">
        <v>28</v>
      </c>
      <c r="V2913">
        <v>3.25</v>
      </c>
      <c r="W2913">
        <v>8.2370000000000001</v>
      </c>
      <c r="X2913">
        <v>0.378</v>
      </c>
      <c r="Y2913">
        <v>2</v>
      </c>
      <c r="Z2913" t="s">
        <v>29</v>
      </c>
      <c r="AA2913" t="s">
        <v>24</v>
      </c>
      <c r="AB2913" t="s">
        <v>24</v>
      </c>
    </row>
    <row r="2914" spans="1:28" x14ac:dyDescent="0.35">
      <c r="A2914" s="4" t="s">
        <v>7281</v>
      </c>
      <c r="B2914" s="6">
        <f t="shared" si="278"/>
        <v>45184.755972222221</v>
      </c>
      <c r="C2914" s="12">
        <f t="shared" si="276"/>
        <v>45170</v>
      </c>
      <c r="D2914" s="3">
        <f t="shared" si="277"/>
        <v>2023</v>
      </c>
      <c r="E2914" s="3" t="str">
        <f t="shared" si="279"/>
        <v>09-2023</v>
      </c>
      <c r="F2914" s="5">
        <f t="shared" si="275"/>
        <v>45174.506655092591</v>
      </c>
      <c r="G2914">
        <v>37.396000000000001</v>
      </c>
      <c r="H2914">
        <v>73.130799999999994</v>
      </c>
      <c r="I2914">
        <v>72.457999999999998</v>
      </c>
      <c r="J2914">
        <v>4.3</v>
      </c>
      <c r="K2914" t="s">
        <v>23</v>
      </c>
      <c r="L2914">
        <v>57</v>
      </c>
      <c r="M2914">
        <v>52</v>
      </c>
      <c r="N2914">
        <v>2.3260000000000001</v>
      </c>
      <c r="O2914">
        <v>0.77</v>
      </c>
      <c r="P2914" t="s">
        <v>24</v>
      </c>
      <c r="Q2914" t="s">
        <v>7282</v>
      </c>
      <c r="R2914" t="s">
        <v>7274</v>
      </c>
      <c r="S2914" t="s">
        <v>7283</v>
      </c>
      <c r="T2914" t="b">
        <f t="shared" si="274"/>
        <v>1</v>
      </c>
      <c r="U2914" t="s">
        <v>28</v>
      </c>
      <c r="V2914">
        <v>6.08</v>
      </c>
      <c r="W2914">
        <v>8.2810000000000006</v>
      </c>
      <c r="X2914">
        <v>9.0999999999999998E-2</v>
      </c>
      <c r="Y2914">
        <v>37</v>
      </c>
      <c r="Z2914" t="s">
        <v>29</v>
      </c>
      <c r="AA2914" t="s">
        <v>24</v>
      </c>
      <c r="AB2914" t="s">
        <v>24</v>
      </c>
    </row>
    <row r="2915" spans="1:28" x14ac:dyDescent="0.35">
      <c r="A2915" s="4" t="s">
        <v>7345</v>
      </c>
      <c r="B2915" s="6">
        <f t="shared" si="278"/>
        <v>45174.506655092591</v>
      </c>
      <c r="C2915" s="12">
        <f t="shared" si="276"/>
        <v>45170</v>
      </c>
      <c r="D2915" s="3">
        <f t="shared" si="277"/>
        <v>2023</v>
      </c>
      <c r="E2915" s="3" t="str">
        <f t="shared" si="279"/>
        <v>09-2023</v>
      </c>
      <c r="F2915" s="5">
        <f t="shared" si="275"/>
        <v>44865.672662037039</v>
      </c>
      <c r="G2915">
        <v>36.097000000000001</v>
      </c>
      <c r="H2915">
        <v>69.691100000000006</v>
      </c>
      <c r="I2915">
        <v>114.024</v>
      </c>
      <c r="J2915">
        <v>4.3</v>
      </c>
      <c r="K2915" t="s">
        <v>23</v>
      </c>
      <c r="L2915">
        <v>35</v>
      </c>
      <c r="M2915">
        <v>85</v>
      </c>
      <c r="N2915">
        <v>1.641</v>
      </c>
      <c r="O2915">
        <v>0.61</v>
      </c>
      <c r="P2915" t="s">
        <v>24</v>
      </c>
      <c r="Q2915" t="s">
        <v>7346</v>
      </c>
      <c r="R2915" t="s">
        <v>7338</v>
      </c>
      <c r="S2915" t="s">
        <v>7347</v>
      </c>
      <c r="T2915" t="b">
        <f t="shared" si="274"/>
        <v>1</v>
      </c>
      <c r="U2915" t="s">
        <v>28</v>
      </c>
      <c r="V2915">
        <v>6.5</v>
      </c>
      <c r="W2915">
        <v>5.5369999999999999</v>
      </c>
      <c r="X2915">
        <v>0.20100000000000001</v>
      </c>
      <c r="Y2915">
        <v>7</v>
      </c>
      <c r="Z2915" t="s">
        <v>29</v>
      </c>
      <c r="AA2915" t="s">
        <v>24</v>
      </c>
      <c r="AB2915" t="s">
        <v>24</v>
      </c>
    </row>
    <row r="2916" spans="1:28" x14ac:dyDescent="0.35">
      <c r="A2916" s="4" t="s">
        <v>9951</v>
      </c>
      <c r="B2916" s="6">
        <f t="shared" si="278"/>
        <v>44865.672662037039</v>
      </c>
      <c r="C2916" s="12">
        <f t="shared" si="276"/>
        <v>44835</v>
      </c>
      <c r="D2916" s="3">
        <f t="shared" si="277"/>
        <v>2022</v>
      </c>
      <c r="E2916" s="3" t="str">
        <f t="shared" si="279"/>
        <v>10-2022</v>
      </c>
      <c r="F2916" s="5">
        <f t="shared" si="275"/>
        <v>45173.068622685183</v>
      </c>
      <c r="G2916">
        <v>25.953199999999999</v>
      </c>
      <c r="H2916">
        <v>60.381500000000003</v>
      </c>
      <c r="I2916">
        <v>10</v>
      </c>
      <c r="J2916">
        <v>4.0999999999999996</v>
      </c>
      <c r="K2916" t="s">
        <v>23</v>
      </c>
      <c r="L2916">
        <v>20</v>
      </c>
      <c r="M2916">
        <v>136</v>
      </c>
      <c r="N2916">
        <v>3.907</v>
      </c>
      <c r="O2916">
        <v>0.88</v>
      </c>
      <c r="P2916" t="s">
        <v>24</v>
      </c>
      <c r="Q2916" t="s">
        <v>9952</v>
      </c>
      <c r="R2916" t="s">
        <v>9953</v>
      </c>
      <c r="S2916" t="s">
        <v>9954</v>
      </c>
      <c r="T2916" t="b">
        <f t="shared" si="274"/>
        <v>0</v>
      </c>
      <c r="U2916" t="s">
        <v>28</v>
      </c>
      <c r="V2916">
        <v>7.7</v>
      </c>
      <c r="W2916">
        <v>1.913</v>
      </c>
      <c r="X2916">
        <v>0.17499999999999999</v>
      </c>
      <c r="Y2916">
        <v>10</v>
      </c>
      <c r="Z2916" t="s">
        <v>29</v>
      </c>
      <c r="AA2916" t="s">
        <v>24</v>
      </c>
      <c r="AB2916" t="s">
        <v>24</v>
      </c>
    </row>
    <row r="2917" spans="1:28" x14ac:dyDescent="0.35">
      <c r="A2917" s="4" t="s">
        <v>7354</v>
      </c>
      <c r="B2917" s="6">
        <f t="shared" si="278"/>
        <v>45173.068622685183</v>
      </c>
      <c r="C2917" s="12">
        <f t="shared" si="276"/>
        <v>45170</v>
      </c>
      <c r="D2917" s="3">
        <f t="shared" si="277"/>
        <v>2023</v>
      </c>
      <c r="E2917" s="3" t="str">
        <f t="shared" si="279"/>
        <v>09-2023</v>
      </c>
      <c r="F2917" s="5">
        <f t="shared" si="275"/>
        <v>45166.930694444447</v>
      </c>
      <c r="G2917">
        <v>36.3718</v>
      </c>
      <c r="H2917">
        <v>70.975099999999998</v>
      </c>
      <c r="I2917">
        <v>104.398</v>
      </c>
      <c r="J2917">
        <v>4.3</v>
      </c>
      <c r="K2917" t="s">
        <v>23</v>
      </c>
      <c r="L2917">
        <v>39</v>
      </c>
      <c r="M2917">
        <v>73</v>
      </c>
      <c r="N2917">
        <v>2.4129999999999998</v>
      </c>
      <c r="O2917">
        <v>0.56000000000000005</v>
      </c>
      <c r="P2917" t="s">
        <v>24</v>
      </c>
      <c r="Q2917" t="s">
        <v>7355</v>
      </c>
      <c r="R2917" t="s">
        <v>7338</v>
      </c>
      <c r="S2917" t="s">
        <v>7356</v>
      </c>
      <c r="T2917" t="b">
        <f t="shared" si="274"/>
        <v>1</v>
      </c>
      <c r="U2917" t="s">
        <v>28</v>
      </c>
      <c r="V2917">
        <v>7.61</v>
      </c>
      <c r="W2917">
        <v>8.43</v>
      </c>
      <c r="X2917">
        <v>0.129</v>
      </c>
      <c r="Y2917">
        <v>17</v>
      </c>
      <c r="Z2917" t="s">
        <v>29</v>
      </c>
      <c r="AA2917" t="s">
        <v>24</v>
      </c>
      <c r="AB2917" t="s">
        <v>24</v>
      </c>
    </row>
    <row r="2918" spans="1:28" x14ac:dyDescent="0.35">
      <c r="A2918" s="4" t="s">
        <v>7403</v>
      </c>
      <c r="B2918" s="6">
        <f t="shared" si="278"/>
        <v>45166.930694444447</v>
      </c>
      <c r="C2918" s="12">
        <f t="shared" si="276"/>
        <v>45139</v>
      </c>
      <c r="D2918" s="3">
        <f t="shared" si="277"/>
        <v>2023</v>
      </c>
      <c r="E2918" s="3" t="str">
        <f t="shared" si="279"/>
        <v>08-2023</v>
      </c>
      <c r="F2918" s="5">
        <f t="shared" si="275"/>
        <v>44864.931643518517</v>
      </c>
      <c r="G2918">
        <v>11.124599999999999</v>
      </c>
      <c r="H2918">
        <v>93.670400000000001</v>
      </c>
      <c r="I2918">
        <v>125.227</v>
      </c>
      <c r="J2918">
        <v>4.3</v>
      </c>
      <c r="K2918" t="s">
        <v>23</v>
      </c>
      <c r="L2918">
        <v>56</v>
      </c>
      <c r="M2918">
        <v>165</v>
      </c>
      <c r="N2918">
        <v>6.1420000000000003</v>
      </c>
      <c r="O2918">
        <v>0.52</v>
      </c>
      <c r="P2918" t="s">
        <v>24</v>
      </c>
      <c r="Q2918" t="s">
        <v>7404</v>
      </c>
      <c r="R2918" t="s">
        <v>7405</v>
      </c>
      <c r="S2918" t="s">
        <v>7406</v>
      </c>
      <c r="T2918" t="b">
        <f t="shared" si="274"/>
        <v>1</v>
      </c>
      <c r="U2918" t="s">
        <v>28</v>
      </c>
      <c r="V2918">
        <v>12.44</v>
      </c>
      <c r="W2918">
        <v>7.8970000000000002</v>
      </c>
      <c r="X2918">
        <v>8.5999999999999993E-2</v>
      </c>
      <c r="Y2918">
        <v>39</v>
      </c>
      <c r="Z2918" t="s">
        <v>29</v>
      </c>
      <c r="AA2918" t="s">
        <v>24</v>
      </c>
      <c r="AB2918" t="s">
        <v>24</v>
      </c>
    </row>
    <row r="2919" spans="1:28" x14ac:dyDescent="0.35">
      <c r="A2919" s="4" t="s">
        <v>9963</v>
      </c>
      <c r="B2919" s="6">
        <f t="shared" si="278"/>
        <v>44864.931643518517</v>
      </c>
      <c r="C2919" s="12">
        <f t="shared" si="276"/>
        <v>44835</v>
      </c>
      <c r="D2919" s="3">
        <f t="shared" si="277"/>
        <v>2022</v>
      </c>
      <c r="E2919" s="3" t="str">
        <f t="shared" si="279"/>
        <v>10-2022</v>
      </c>
      <c r="F2919" s="5">
        <f t="shared" si="275"/>
        <v>45156.742800925924</v>
      </c>
      <c r="G2919">
        <v>1.8439000000000001</v>
      </c>
      <c r="H2919">
        <v>99.518900000000002</v>
      </c>
      <c r="I2919">
        <v>179.876</v>
      </c>
      <c r="J2919">
        <v>5.2</v>
      </c>
      <c r="K2919" t="s">
        <v>106</v>
      </c>
      <c r="L2919">
        <v>128</v>
      </c>
      <c r="M2919">
        <v>49</v>
      </c>
      <c r="N2919">
        <v>1.0329999999999999</v>
      </c>
      <c r="O2919">
        <v>0.68</v>
      </c>
      <c r="P2919" t="s">
        <v>24</v>
      </c>
      <c r="Q2919" t="s">
        <v>9964</v>
      </c>
      <c r="R2919" t="s">
        <v>9961</v>
      </c>
      <c r="S2919" t="s">
        <v>9965</v>
      </c>
      <c r="T2919" t="b">
        <f t="shared" si="274"/>
        <v>0</v>
      </c>
      <c r="U2919" t="s">
        <v>28</v>
      </c>
      <c r="V2919">
        <v>6.86</v>
      </c>
      <c r="W2919">
        <v>3.9449999999999998</v>
      </c>
      <c r="X2919">
        <v>6.8000000000000005E-2</v>
      </c>
      <c r="Y2919">
        <v>21</v>
      </c>
      <c r="Z2919" t="s">
        <v>29</v>
      </c>
      <c r="AA2919" t="s">
        <v>24</v>
      </c>
      <c r="AB2919" t="s">
        <v>24</v>
      </c>
    </row>
    <row r="2920" spans="1:28" x14ac:dyDescent="0.35">
      <c r="A2920" s="4" t="s">
        <v>7476</v>
      </c>
      <c r="B2920" s="6">
        <f t="shared" si="278"/>
        <v>45156.742800925924</v>
      </c>
      <c r="C2920" s="12">
        <f t="shared" si="276"/>
        <v>45139</v>
      </c>
      <c r="D2920" s="3">
        <f t="shared" si="277"/>
        <v>2023</v>
      </c>
      <c r="E2920" s="3" t="str">
        <f t="shared" si="279"/>
        <v>08-2023</v>
      </c>
      <c r="F2920" s="5">
        <f t="shared" si="275"/>
        <v>45143.836238425924</v>
      </c>
      <c r="G2920">
        <v>28.288799999999998</v>
      </c>
      <c r="H2920">
        <v>87.151200000000003</v>
      </c>
      <c r="I2920">
        <v>79.495999999999995</v>
      </c>
      <c r="J2920">
        <v>4.3</v>
      </c>
      <c r="K2920" t="s">
        <v>23</v>
      </c>
      <c r="L2920">
        <v>56</v>
      </c>
      <c r="M2920">
        <v>79</v>
      </c>
      <c r="N2920">
        <v>1.7250000000000001</v>
      </c>
      <c r="O2920">
        <v>0.52</v>
      </c>
      <c r="P2920" t="s">
        <v>24</v>
      </c>
      <c r="Q2920" t="s">
        <v>7477</v>
      </c>
      <c r="R2920" t="s">
        <v>7458</v>
      </c>
      <c r="S2920" t="s">
        <v>7478</v>
      </c>
      <c r="T2920" t="b">
        <f t="shared" si="274"/>
        <v>1</v>
      </c>
      <c r="U2920" t="s">
        <v>28</v>
      </c>
      <c r="V2920">
        <v>7.89</v>
      </c>
      <c r="W2920">
        <v>6.4290000000000003</v>
      </c>
      <c r="X2920">
        <v>7.4999999999999997E-2</v>
      </c>
      <c r="Y2920">
        <v>57</v>
      </c>
      <c r="Z2920" t="s">
        <v>29</v>
      </c>
      <c r="AA2920" t="s">
        <v>24</v>
      </c>
      <c r="AB2920" t="s">
        <v>24</v>
      </c>
    </row>
    <row r="2921" spans="1:28" x14ac:dyDescent="0.35">
      <c r="A2921" s="4" t="s">
        <v>7567</v>
      </c>
      <c r="B2921" s="6">
        <f t="shared" si="278"/>
        <v>45143.836238425924</v>
      </c>
      <c r="C2921" s="12">
        <f t="shared" si="276"/>
        <v>45139</v>
      </c>
      <c r="D2921" s="3">
        <f t="shared" si="277"/>
        <v>2023</v>
      </c>
      <c r="E2921" s="3" t="str">
        <f t="shared" si="279"/>
        <v>08-2023</v>
      </c>
      <c r="F2921" s="5">
        <f t="shared" si="275"/>
        <v>45140.204351851855</v>
      </c>
      <c r="G2921">
        <v>30.218299999999999</v>
      </c>
      <c r="H2921">
        <v>80.701300000000003</v>
      </c>
      <c r="I2921">
        <v>10</v>
      </c>
      <c r="J2921">
        <v>4.3</v>
      </c>
      <c r="K2921" t="s">
        <v>23</v>
      </c>
      <c r="L2921">
        <v>50</v>
      </c>
      <c r="M2921">
        <v>145</v>
      </c>
      <c r="N2921">
        <v>4.6769999999999996</v>
      </c>
      <c r="O2921">
        <v>0.43</v>
      </c>
      <c r="P2921" t="s">
        <v>24</v>
      </c>
      <c r="Q2921" t="s">
        <v>7568</v>
      </c>
      <c r="R2921" t="s">
        <v>7569</v>
      </c>
      <c r="S2921" t="s">
        <v>7570</v>
      </c>
      <c r="T2921" t="b">
        <f t="shared" si="274"/>
        <v>1</v>
      </c>
      <c r="U2921" t="s">
        <v>28</v>
      </c>
      <c r="V2921">
        <v>6.21</v>
      </c>
      <c r="W2921">
        <v>1.8939999999999999</v>
      </c>
      <c r="X2921">
        <v>0.108</v>
      </c>
      <c r="Y2921">
        <v>24</v>
      </c>
      <c r="Z2921" t="s">
        <v>29</v>
      </c>
      <c r="AA2921" t="s">
        <v>24</v>
      </c>
      <c r="AB2921" t="s">
        <v>24</v>
      </c>
    </row>
    <row r="2922" spans="1:28" x14ac:dyDescent="0.35">
      <c r="A2922" s="4" t="s">
        <v>7614</v>
      </c>
      <c r="B2922" s="6">
        <f t="shared" si="278"/>
        <v>45140.204351851855</v>
      </c>
      <c r="C2922" s="12">
        <f t="shared" si="276"/>
        <v>45139</v>
      </c>
      <c r="D2922" s="3">
        <f t="shared" si="277"/>
        <v>2023</v>
      </c>
      <c r="E2922" s="3" t="str">
        <f t="shared" si="279"/>
        <v>08-2023</v>
      </c>
      <c r="F2922" s="5">
        <f t="shared" si="275"/>
        <v>45139.963587962964</v>
      </c>
      <c r="G2922">
        <v>37.075099999999999</v>
      </c>
      <c r="H2922">
        <v>69.354799999999997</v>
      </c>
      <c r="I2922">
        <v>10</v>
      </c>
      <c r="J2922">
        <v>4.3</v>
      </c>
      <c r="K2922" t="s">
        <v>23</v>
      </c>
      <c r="L2922">
        <v>36</v>
      </c>
      <c r="M2922">
        <v>100</v>
      </c>
      <c r="N2922">
        <v>1.6040000000000001</v>
      </c>
      <c r="O2922">
        <v>0.84</v>
      </c>
      <c r="P2922" t="s">
        <v>24</v>
      </c>
      <c r="Q2922" t="s">
        <v>7615</v>
      </c>
      <c r="R2922" t="s">
        <v>7609</v>
      </c>
      <c r="S2922" t="s">
        <v>7616</v>
      </c>
      <c r="T2922" t="b">
        <f t="shared" si="274"/>
        <v>1</v>
      </c>
      <c r="U2922" t="s">
        <v>28</v>
      </c>
      <c r="V2922">
        <v>6.28</v>
      </c>
      <c r="W2922">
        <v>1.901</v>
      </c>
      <c r="X2922">
        <v>0.13700000000000001</v>
      </c>
      <c r="Y2922">
        <v>15</v>
      </c>
      <c r="Z2922" t="s">
        <v>29</v>
      </c>
      <c r="AA2922" t="s">
        <v>24</v>
      </c>
      <c r="AB2922" t="s">
        <v>24</v>
      </c>
    </row>
    <row r="2923" spans="1:28" x14ac:dyDescent="0.35">
      <c r="A2923" s="4" t="s">
        <v>7621</v>
      </c>
      <c r="B2923" s="6">
        <f t="shared" si="278"/>
        <v>45139.963587962964</v>
      </c>
      <c r="C2923" s="12">
        <f t="shared" si="276"/>
        <v>45139</v>
      </c>
      <c r="D2923" s="3">
        <f t="shared" si="277"/>
        <v>2023</v>
      </c>
      <c r="E2923" s="3" t="str">
        <f t="shared" si="279"/>
        <v>08-2023</v>
      </c>
      <c r="F2923" s="5">
        <f t="shared" si="275"/>
        <v>44863.989340277774</v>
      </c>
      <c r="G2923">
        <v>9.5048999999999992</v>
      </c>
      <c r="H2923">
        <v>93.712699999999998</v>
      </c>
      <c r="I2923">
        <v>10</v>
      </c>
      <c r="J2923">
        <v>4.3</v>
      </c>
      <c r="K2923" t="s">
        <v>23</v>
      </c>
      <c r="L2923">
        <v>36</v>
      </c>
      <c r="M2923">
        <v>118</v>
      </c>
      <c r="N2923">
        <v>8.0519999999999996</v>
      </c>
      <c r="O2923">
        <v>0.93</v>
      </c>
      <c r="P2923" t="s">
        <v>24</v>
      </c>
      <c r="Q2923" t="s">
        <v>7622</v>
      </c>
      <c r="R2923" t="s">
        <v>7623</v>
      </c>
      <c r="S2923" t="s">
        <v>1751</v>
      </c>
      <c r="T2923" t="b">
        <f t="shared" si="274"/>
        <v>1</v>
      </c>
      <c r="U2923" t="s">
        <v>28</v>
      </c>
      <c r="V2923">
        <v>9.75</v>
      </c>
      <c r="W2923">
        <v>1.913</v>
      </c>
      <c r="X2923">
        <v>0.122</v>
      </c>
      <c r="Y2923">
        <v>19</v>
      </c>
      <c r="Z2923" t="s">
        <v>29</v>
      </c>
      <c r="AA2923" t="s">
        <v>24</v>
      </c>
      <c r="AB2923" t="s">
        <v>24</v>
      </c>
    </row>
    <row r="2924" spans="1:28" x14ac:dyDescent="0.35">
      <c r="A2924" s="4" t="s">
        <v>9980</v>
      </c>
      <c r="B2924" s="6">
        <f t="shared" si="278"/>
        <v>44863.989340277774</v>
      </c>
      <c r="C2924" s="12">
        <f t="shared" si="276"/>
        <v>44835</v>
      </c>
      <c r="D2924" s="3">
        <f t="shared" si="277"/>
        <v>2022</v>
      </c>
      <c r="E2924" s="3" t="str">
        <f t="shared" si="279"/>
        <v>10-2022</v>
      </c>
      <c r="F2924" s="5">
        <f t="shared" si="275"/>
        <v>45127.94425925926</v>
      </c>
      <c r="G2924">
        <v>38.640300000000003</v>
      </c>
      <c r="H2924">
        <v>70.070099999999996</v>
      </c>
      <c r="I2924">
        <v>10</v>
      </c>
      <c r="J2924">
        <v>4</v>
      </c>
      <c r="K2924" t="s">
        <v>23</v>
      </c>
      <c r="L2924">
        <v>35</v>
      </c>
      <c r="M2924">
        <v>91</v>
      </c>
      <c r="N2924">
        <v>0.83199999999999996</v>
      </c>
      <c r="O2924">
        <v>0.78</v>
      </c>
      <c r="P2924" t="s">
        <v>24</v>
      </c>
      <c r="Q2924" t="s">
        <v>9981</v>
      </c>
      <c r="R2924" t="s">
        <v>9982</v>
      </c>
      <c r="S2924" t="s">
        <v>9983</v>
      </c>
      <c r="T2924" t="b">
        <f t="shared" si="274"/>
        <v>0</v>
      </c>
      <c r="U2924" t="s">
        <v>28</v>
      </c>
      <c r="V2924">
        <v>4.24</v>
      </c>
      <c r="W2924">
        <v>1.9159999999999999</v>
      </c>
      <c r="X2924">
        <v>0.13400000000000001</v>
      </c>
      <c r="Y2924">
        <v>15</v>
      </c>
      <c r="Z2924" t="s">
        <v>29</v>
      </c>
      <c r="AA2924" t="s">
        <v>24</v>
      </c>
      <c r="AB2924" t="s">
        <v>24</v>
      </c>
    </row>
    <row r="2925" spans="1:28" x14ac:dyDescent="0.35">
      <c r="A2925" s="4" t="s">
        <v>7695</v>
      </c>
      <c r="B2925" s="6">
        <f t="shared" si="278"/>
        <v>45127.94425925926</v>
      </c>
      <c r="C2925" s="12">
        <f t="shared" si="276"/>
        <v>45108</v>
      </c>
      <c r="D2925" s="3">
        <f t="shared" si="277"/>
        <v>2023</v>
      </c>
      <c r="E2925" s="3" t="str">
        <f t="shared" si="279"/>
        <v>07-2023</v>
      </c>
      <c r="F2925" s="5">
        <f t="shared" si="275"/>
        <v>44863.234953703701</v>
      </c>
      <c r="G2925">
        <v>26.868500000000001</v>
      </c>
      <c r="H2925">
        <v>75.890600000000006</v>
      </c>
      <c r="I2925">
        <v>10</v>
      </c>
      <c r="J2925">
        <v>4.3</v>
      </c>
      <c r="K2925" t="s">
        <v>23</v>
      </c>
      <c r="L2925">
        <v>37</v>
      </c>
      <c r="M2925">
        <v>199</v>
      </c>
      <c r="N2925">
        <v>7.1289999999999996</v>
      </c>
      <c r="O2925">
        <v>0.44</v>
      </c>
      <c r="P2925" t="s">
        <v>24</v>
      </c>
      <c r="Q2925" t="s">
        <v>7696</v>
      </c>
      <c r="R2925" t="s">
        <v>7697</v>
      </c>
      <c r="S2925" t="s">
        <v>7698</v>
      </c>
      <c r="T2925" t="b">
        <f t="shared" si="274"/>
        <v>1</v>
      </c>
      <c r="U2925" t="s">
        <v>28</v>
      </c>
      <c r="V2925">
        <v>9.9</v>
      </c>
      <c r="W2925">
        <v>1.99</v>
      </c>
      <c r="X2925">
        <v>0.125</v>
      </c>
      <c r="Y2925">
        <v>18</v>
      </c>
      <c r="Z2925" t="s">
        <v>29</v>
      </c>
      <c r="AA2925" t="s">
        <v>24</v>
      </c>
      <c r="AB2925" t="s">
        <v>24</v>
      </c>
    </row>
    <row r="2926" spans="1:28" x14ac:dyDescent="0.35">
      <c r="A2926" s="4" t="s">
        <v>9988</v>
      </c>
      <c r="B2926" s="6">
        <f t="shared" si="278"/>
        <v>44863.234953703701</v>
      </c>
      <c r="C2926" s="12">
        <f t="shared" si="276"/>
        <v>44835</v>
      </c>
      <c r="D2926" s="3">
        <f t="shared" si="277"/>
        <v>2022</v>
      </c>
      <c r="E2926" s="3" t="str">
        <f t="shared" si="279"/>
        <v>10-2022</v>
      </c>
      <c r="F2926" s="5">
        <f t="shared" si="275"/>
        <v>44860.629270833335</v>
      </c>
      <c r="G2926">
        <v>23.702300000000001</v>
      </c>
      <c r="H2926">
        <v>94.494399999999999</v>
      </c>
      <c r="I2926">
        <v>96.453999999999994</v>
      </c>
      <c r="J2926">
        <v>4.4000000000000004</v>
      </c>
      <c r="K2926" t="s">
        <v>23</v>
      </c>
      <c r="L2926">
        <v>43</v>
      </c>
      <c r="M2926">
        <v>84</v>
      </c>
      <c r="N2926">
        <v>3.75</v>
      </c>
      <c r="O2926">
        <v>0.71</v>
      </c>
      <c r="P2926" t="s">
        <v>24</v>
      </c>
      <c r="Q2926" t="s">
        <v>9989</v>
      </c>
      <c r="R2926" t="s">
        <v>9990</v>
      </c>
      <c r="S2926" t="s">
        <v>7235</v>
      </c>
      <c r="T2926" t="b">
        <f t="shared" si="274"/>
        <v>0</v>
      </c>
      <c r="U2926" t="s">
        <v>28</v>
      </c>
      <c r="V2926">
        <v>9.86</v>
      </c>
      <c r="W2926">
        <v>7.7939999999999996</v>
      </c>
      <c r="X2926">
        <v>0.106</v>
      </c>
      <c r="Y2926">
        <v>26</v>
      </c>
      <c r="Z2926" t="s">
        <v>29</v>
      </c>
      <c r="AA2926" t="s">
        <v>24</v>
      </c>
      <c r="AB2926" t="s">
        <v>24</v>
      </c>
    </row>
    <row r="2927" spans="1:28" x14ac:dyDescent="0.35">
      <c r="A2927" s="4" t="s">
        <v>9991</v>
      </c>
      <c r="B2927" s="6">
        <f t="shared" si="278"/>
        <v>44860.629270833335</v>
      </c>
      <c r="C2927" s="12">
        <f t="shared" si="276"/>
        <v>44835</v>
      </c>
      <c r="D2927" s="3">
        <f t="shared" si="277"/>
        <v>2022</v>
      </c>
      <c r="E2927" s="3" t="str">
        <f t="shared" si="279"/>
        <v>10-2022</v>
      </c>
      <c r="F2927" s="5">
        <f t="shared" si="275"/>
        <v>44859.880682870367</v>
      </c>
      <c r="G2927">
        <v>37.809199999999997</v>
      </c>
      <c r="H2927">
        <v>77.872900000000001</v>
      </c>
      <c r="I2927">
        <v>10</v>
      </c>
      <c r="J2927">
        <v>4.2</v>
      </c>
      <c r="K2927" t="s">
        <v>23</v>
      </c>
      <c r="L2927">
        <v>25</v>
      </c>
      <c r="M2927">
        <v>90</v>
      </c>
      <c r="N2927">
        <v>3.677</v>
      </c>
      <c r="O2927">
        <v>0.76</v>
      </c>
      <c r="P2927" t="s">
        <v>24</v>
      </c>
      <c r="Q2927" t="s">
        <v>9992</v>
      </c>
      <c r="R2927" t="s">
        <v>9993</v>
      </c>
      <c r="S2927" t="s">
        <v>9994</v>
      </c>
      <c r="T2927" t="b">
        <f t="shared" si="274"/>
        <v>0</v>
      </c>
      <c r="U2927" t="s">
        <v>28</v>
      </c>
      <c r="V2927">
        <v>8.75</v>
      </c>
      <c r="W2927">
        <v>1.966</v>
      </c>
      <c r="X2927">
        <v>0.216</v>
      </c>
      <c r="Y2927">
        <v>6</v>
      </c>
      <c r="Z2927" t="s">
        <v>29</v>
      </c>
      <c r="AA2927" t="s">
        <v>24</v>
      </c>
      <c r="AB2927" t="s">
        <v>24</v>
      </c>
    </row>
    <row r="2928" spans="1:28" x14ac:dyDescent="0.35">
      <c r="A2928" s="4" t="s">
        <v>9995</v>
      </c>
      <c r="B2928" s="6">
        <f t="shared" si="278"/>
        <v>44859.880682870367</v>
      </c>
      <c r="C2928" s="12">
        <f t="shared" si="276"/>
        <v>44835</v>
      </c>
      <c r="D2928" s="3">
        <f t="shared" si="277"/>
        <v>2022</v>
      </c>
      <c r="E2928" s="3" t="str">
        <f t="shared" si="279"/>
        <v>10-2022</v>
      </c>
      <c r="F2928" s="5">
        <f t="shared" si="275"/>
        <v>45123.599675925929</v>
      </c>
      <c r="G2928">
        <v>37.699300000000001</v>
      </c>
      <c r="H2928">
        <v>92.272300000000001</v>
      </c>
      <c r="I2928">
        <v>10</v>
      </c>
      <c r="J2928">
        <v>4.5</v>
      </c>
      <c r="K2928" t="s">
        <v>23</v>
      </c>
      <c r="L2928">
        <v>62</v>
      </c>
      <c r="M2928">
        <v>49</v>
      </c>
      <c r="N2928">
        <v>10.741</v>
      </c>
      <c r="O2928">
        <v>0.55000000000000004</v>
      </c>
      <c r="P2928" t="s">
        <v>24</v>
      </c>
      <c r="Q2928" t="s">
        <v>9996</v>
      </c>
      <c r="R2928" t="s">
        <v>9997</v>
      </c>
      <c r="S2928" t="s">
        <v>9137</v>
      </c>
      <c r="T2928" t="b">
        <f t="shared" si="274"/>
        <v>0</v>
      </c>
      <c r="U2928" t="s">
        <v>28</v>
      </c>
      <c r="V2928">
        <v>9.07</v>
      </c>
      <c r="W2928">
        <v>1.86</v>
      </c>
      <c r="X2928">
        <v>0.08</v>
      </c>
      <c r="Y2928">
        <v>46</v>
      </c>
      <c r="Z2928" t="s">
        <v>29</v>
      </c>
      <c r="AA2928" t="s">
        <v>24</v>
      </c>
      <c r="AB2928" t="s">
        <v>24</v>
      </c>
    </row>
    <row r="2929" spans="1:28" x14ac:dyDescent="0.35">
      <c r="A2929" s="4" t="s">
        <v>7707</v>
      </c>
      <c r="B2929" s="6">
        <f t="shared" si="278"/>
        <v>45123.599675925929</v>
      </c>
      <c r="C2929" s="12">
        <f t="shared" si="276"/>
        <v>45108</v>
      </c>
      <c r="D2929" s="3">
        <f t="shared" si="277"/>
        <v>2023</v>
      </c>
      <c r="E2929" s="3" t="str">
        <f t="shared" si="279"/>
        <v>07-2023</v>
      </c>
      <c r="F2929" s="5">
        <f t="shared" si="275"/>
        <v>44859.702673611115</v>
      </c>
      <c r="G2929">
        <v>25.722000000000001</v>
      </c>
      <c r="H2929">
        <v>91.355900000000005</v>
      </c>
      <c r="I2929">
        <v>10</v>
      </c>
      <c r="J2929">
        <v>4.3</v>
      </c>
      <c r="K2929" t="s">
        <v>23</v>
      </c>
      <c r="L2929">
        <v>39</v>
      </c>
      <c r="M2929">
        <v>94</v>
      </c>
      <c r="N2929">
        <v>3.9710000000000001</v>
      </c>
      <c r="O2929">
        <v>0.76</v>
      </c>
      <c r="P2929" t="s">
        <v>24</v>
      </c>
      <c r="Q2929" t="s">
        <v>7708</v>
      </c>
      <c r="R2929" t="s">
        <v>7709</v>
      </c>
      <c r="S2929" t="s">
        <v>7710</v>
      </c>
      <c r="T2929" t="b">
        <f t="shared" si="274"/>
        <v>1</v>
      </c>
      <c r="U2929" t="s">
        <v>28</v>
      </c>
      <c r="V2929">
        <v>4.0999999999999996</v>
      </c>
      <c r="W2929">
        <v>1.8740000000000001</v>
      </c>
      <c r="X2929">
        <v>0.10100000000000001</v>
      </c>
      <c r="Y2929">
        <v>28</v>
      </c>
      <c r="Z2929" t="s">
        <v>29</v>
      </c>
      <c r="AA2929" t="s">
        <v>24</v>
      </c>
      <c r="AB2929" t="s">
        <v>24</v>
      </c>
    </row>
    <row r="2930" spans="1:28" x14ac:dyDescent="0.35">
      <c r="A2930" s="4" t="s">
        <v>10001</v>
      </c>
      <c r="B2930" s="6">
        <f t="shared" si="278"/>
        <v>44859.702673611115</v>
      </c>
      <c r="C2930" s="12">
        <f t="shared" si="276"/>
        <v>44835</v>
      </c>
      <c r="D2930" s="3">
        <f t="shared" si="277"/>
        <v>2022</v>
      </c>
      <c r="E2930" s="3" t="str">
        <f t="shared" si="279"/>
        <v>10-2022</v>
      </c>
      <c r="F2930" s="5">
        <f t="shared" si="275"/>
        <v>44859.46497685185</v>
      </c>
      <c r="G2930">
        <v>23.293800000000001</v>
      </c>
      <c r="H2930">
        <v>103.3142</v>
      </c>
      <c r="I2930">
        <v>10</v>
      </c>
      <c r="J2930">
        <v>4.5</v>
      </c>
      <c r="K2930" t="s">
        <v>23</v>
      </c>
      <c r="L2930">
        <v>26</v>
      </c>
      <c r="M2930">
        <v>50</v>
      </c>
      <c r="N2930">
        <v>2.0350000000000001</v>
      </c>
      <c r="O2930">
        <v>0.31</v>
      </c>
      <c r="P2930" t="s">
        <v>24</v>
      </c>
      <c r="Q2930" t="s">
        <v>10002</v>
      </c>
      <c r="R2930" t="s">
        <v>10003</v>
      </c>
      <c r="S2930" t="s">
        <v>10004</v>
      </c>
      <c r="T2930" t="b">
        <f t="shared" si="274"/>
        <v>0</v>
      </c>
      <c r="U2930" t="s">
        <v>28</v>
      </c>
      <c r="V2930">
        <v>4.63</v>
      </c>
      <c r="W2930">
        <v>1.883</v>
      </c>
      <c r="X2930">
        <v>0.15</v>
      </c>
      <c r="Y2930">
        <v>15</v>
      </c>
      <c r="Z2930" t="s">
        <v>29</v>
      </c>
      <c r="AA2930" t="s">
        <v>24</v>
      </c>
      <c r="AB2930" t="s">
        <v>24</v>
      </c>
    </row>
    <row r="2931" spans="1:28" x14ac:dyDescent="0.35">
      <c r="A2931" s="4" t="s">
        <v>10005</v>
      </c>
      <c r="B2931" s="6">
        <f t="shared" si="278"/>
        <v>44859.46497685185</v>
      </c>
      <c r="C2931" s="12">
        <f t="shared" si="276"/>
        <v>44835</v>
      </c>
      <c r="D2931" s="3">
        <f t="shared" si="277"/>
        <v>2022</v>
      </c>
      <c r="E2931" s="3" t="str">
        <f t="shared" si="279"/>
        <v>10-2022</v>
      </c>
      <c r="F2931" s="5">
        <f t="shared" si="275"/>
        <v>44859.065937500003</v>
      </c>
      <c r="G2931">
        <v>20.1966</v>
      </c>
      <c r="H2931">
        <v>94.405699999999996</v>
      </c>
      <c r="I2931">
        <v>64.331000000000003</v>
      </c>
      <c r="J2931">
        <v>4.4000000000000004</v>
      </c>
      <c r="K2931" t="s">
        <v>23</v>
      </c>
      <c r="L2931">
        <v>75</v>
      </c>
      <c r="M2931">
        <v>72</v>
      </c>
      <c r="N2931">
        <v>1.681</v>
      </c>
      <c r="O2931">
        <v>0.56000000000000005</v>
      </c>
      <c r="P2931" t="s">
        <v>24</v>
      </c>
      <c r="Q2931" t="s">
        <v>10006</v>
      </c>
      <c r="R2931" t="s">
        <v>10007</v>
      </c>
      <c r="S2931" t="s">
        <v>10008</v>
      </c>
      <c r="T2931" t="b">
        <f t="shared" ref="T2931:T2994" si="280">OR(ISNUMBER(SEARCH("India",S2931)),ISNUMBER(SEARCH("Pakistan",S2931)),ISNUMBER(SEARCH("Afghanistan",S2931)),ISNUMBER(SEARCH("Bangladesh",S2931)),ISNUMBER(SEARCH("Nepal",S2931)),ISNUMBER(SEARCH("Bhutan",S2931)),ISNUMBER(SEARCH("Sri Lanka",S2931)),ISNUMBER(SEARCH("Maldives",S2931)))</f>
        <v>0</v>
      </c>
      <c r="U2931" t="s">
        <v>28</v>
      </c>
      <c r="V2931">
        <v>8.57</v>
      </c>
      <c r="W2931">
        <v>7.2549999999999999</v>
      </c>
      <c r="X2931">
        <v>8.5000000000000006E-2</v>
      </c>
      <c r="Y2931">
        <v>40</v>
      </c>
      <c r="Z2931" t="s">
        <v>29</v>
      </c>
      <c r="AA2931" t="s">
        <v>24</v>
      </c>
      <c r="AB2931" t="s">
        <v>24</v>
      </c>
    </row>
    <row r="2932" spans="1:28" x14ac:dyDescent="0.35">
      <c r="A2932" s="4" t="s">
        <v>10009</v>
      </c>
      <c r="B2932" s="6">
        <f t="shared" si="278"/>
        <v>44859.065937500003</v>
      </c>
      <c r="C2932" s="12">
        <f t="shared" si="276"/>
        <v>44835</v>
      </c>
      <c r="D2932" s="3">
        <f t="shared" si="277"/>
        <v>2022</v>
      </c>
      <c r="E2932" s="3" t="str">
        <f t="shared" si="279"/>
        <v>10-2022</v>
      </c>
      <c r="F2932" s="5">
        <f t="shared" si="275"/>
        <v>44857.957060185188</v>
      </c>
      <c r="G2932">
        <v>4.3198999999999996</v>
      </c>
      <c r="H2932">
        <v>62.672400000000003</v>
      </c>
      <c r="I2932">
        <v>10</v>
      </c>
      <c r="J2932">
        <v>4.5</v>
      </c>
      <c r="K2932" t="s">
        <v>23</v>
      </c>
      <c r="L2932">
        <v>33</v>
      </c>
      <c r="M2932">
        <v>142</v>
      </c>
      <c r="N2932">
        <v>20.89</v>
      </c>
      <c r="O2932">
        <v>0.49</v>
      </c>
      <c r="P2932" t="s">
        <v>24</v>
      </c>
      <c r="Q2932" t="s">
        <v>10010</v>
      </c>
      <c r="R2932" t="s">
        <v>10011</v>
      </c>
      <c r="S2932" t="s">
        <v>478</v>
      </c>
      <c r="T2932" t="b">
        <f t="shared" si="280"/>
        <v>0</v>
      </c>
      <c r="U2932" t="s">
        <v>28</v>
      </c>
      <c r="V2932">
        <v>14.96</v>
      </c>
      <c r="W2932">
        <v>1.921</v>
      </c>
      <c r="X2932">
        <v>0.124</v>
      </c>
      <c r="Y2932">
        <v>19</v>
      </c>
      <c r="Z2932" t="s">
        <v>29</v>
      </c>
      <c r="AA2932" t="s">
        <v>24</v>
      </c>
      <c r="AB2932" t="s">
        <v>24</v>
      </c>
    </row>
    <row r="2933" spans="1:28" x14ac:dyDescent="0.35">
      <c r="A2933" s="4" t="s">
        <v>10012</v>
      </c>
      <c r="B2933" s="6">
        <f t="shared" si="278"/>
        <v>44857.957060185188</v>
      </c>
      <c r="C2933" s="12">
        <f t="shared" si="276"/>
        <v>44835</v>
      </c>
      <c r="D2933" s="3">
        <f t="shared" si="277"/>
        <v>2022</v>
      </c>
      <c r="E2933" s="3" t="str">
        <f t="shared" si="279"/>
        <v>10-2022</v>
      </c>
      <c r="F2933" s="5">
        <f t="shared" si="275"/>
        <v>44857.634513888886</v>
      </c>
      <c r="G2933">
        <v>37.5077</v>
      </c>
      <c r="H2933">
        <v>77.897199999999998</v>
      </c>
      <c r="I2933">
        <v>18.977</v>
      </c>
      <c r="J2933">
        <v>4.2</v>
      </c>
      <c r="K2933" t="s">
        <v>23</v>
      </c>
      <c r="L2933">
        <v>34</v>
      </c>
      <c r="M2933">
        <v>105</v>
      </c>
      <c r="N2933">
        <v>3.9550000000000001</v>
      </c>
      <c r="O2933">
        <v>0.76</v>
      </c>
      <c r="P2933" t="s">
        <v>24</v>
      </c>
      <c r="Q2933" t="s">
        <v>10013</v>
      </c>
      <c r="R2933" t="s">
        <v>10014</v>
      </c>
      <c r="S2933" t="s">
        <v>10015</v>
      </c>
      <c r="T2933" t="b">
        <f t="shared" si="280"/>
        <v>0</v>
      </c>
      <c r="U2933" t="s">
        <v>28</v>
      </c>
      <c r="V2933">
        <v>4.28</v>
      </c>
      <c r="W2933">
        <v>4.9000000000000004</v>
      </c>
      <c r="X2933">
        <v>0.26300000000000001</v>
      </c>
      <c r="Y2933">
        <v>4</v>
      </c>
      <c r="Z2933" t="s">
        <v>29</v>
      </c>
      <c r="AA2933" t="s">
        <v>24</v>
      </c>
      <c r="AB2933" t="s">
        <v>24</v>
      </c>
    </row>
    <row r="2934" spans="1:28" x14ac:dyDescent="0.35">
      <c r="A2934" s="4" t="s">
        <v>10016</v>
      </c>
      <c r="B2934" s="6">
        <f t="shared" si="278"/>
        <v>44857.634513888886</v>
      </c>
      <c r="C2934" s="12">
        <f t="shared" si="276"/>
        <v>44835</v>
      </c>
      <c r="D2934" s="3">
        <f t="shared" si="277"/>
        <v>2022</v>
      </c>
      <c r="E2934" s="3" t="str">
        <f t="shared" si="279"/>
        <v>10-2022</v>
      </c>
      <c r="F2934" s="5">
        <f t="shared" si="275"/>
        <v>44857.629826388889</v>
      </c>
      <c r="G2934">
        <v>37.708500000000001</v>
      </c>
      <c r="H2934">
        <v>77.946200000000005</v>
      </c>
      <c r="I2934">
        <v>10</v>
      </c>
      <c r="J2934">
        <v>4.4000000000000004</v>
      </c>
      <c r="K2934" t="s">
        <v>23</v>
      </c>
      <c r="L2934">
        <v>35</v>
      </c>
      <c r="M2934">
        <v>78</v>
      </c>
      <c r="N2934">
        <v>3.7930000000000001</v>
      </c>
      <c r="O2934">
        <v>0.39</v>
      </c>
      <c r="P2934" t="s">
        <v>24</v>
      </c>
      <c r="Q2934" t="s">
        <v>10017</v>
      </c>
      <c r="R2934" t="s">
        <v>10018</v>
      </c>
      <c r="S2934" t="s">
        <v>10019</v>
      </c>
      <c r="T2934" t="b">
        <f t="shared" si="280"/>
        <v>0</v>
      </c>
      <c r="U2934" t="s">
        <v>28</v>
      </c>
      <c r="V2934">
        <v>4.41</v>
      </c>
      <c r="W2934">
        <v>1.8680000000000001</v>
      </c>
      <c r="X2934">
        <v>0.13800000000000001</v>
      </c>
      <c r="Y2934">
        <v>18</v>
      </c>
      <c r="Z2934" t="s">
        <v>29</v>
      </c>
      <c r="AA2934" t="s">
        <v>24</v>
      </c>
      <c r="AB2934" t="s">
        <v>24</v>
      </c>
    </row>
    <row r="2935" spans="1:28" x14ac:dyDescent="0.35">
      <c r="A2935" s="4" t="s">
        <v>10020</v>
      </c>
      <c r="B2935" s="6">
        <f t="shared" si="278"/>
        <v>44857.629826388889</v>
      </c>
      <c r="C2935" s="12">
        <f t="shared" si="276"/>
        <v>44835</v>
      </c>
      <c r="D2935" s="3">
        <f t="shared" si="277"/>
        <v>2022</v>
      </c>
      <c r="E2935" s="3" t="str">
        <f t="shared" si="279"/>
        <v>10-2022</v>
      </c>
      <c r="F2935" s="5">
        <f t="shared" si="275"/>
        <v>44857.620358796295</v>
      </c>
      <c r="G2935">
        <v>37.631799999999998</v>
      </c>
      <c r="H2935">
        <v>77.835899999999995</v>
      </c>
      <c r="I2935">
        <v>10</v>
      </c>
      <c r="J2935">
        <v>5.0999999999999996</v>
      </c>
      <c r="K2935" t="s">
        <v>106</v>
      </c>
      <c r="L2935">
        <v>110</v>
      </c>
      <c r="M2935">
        <v>78</v>
      </c>
      <c r="N2935">
        <v>3.8220000000000001</v>
      </c>
      <c r="O2935">
        <v>0.5</v>
      </c>
      <c r="P2935" t="s">
        <v>24</v>
      </c>
      <c r="Q2935" t="s">
        <v>10021</v>
      </c>
      <c r="R2935" t="s">
        <v>10022</v>
      </c>
      <c r="S2935" t="s">
        <v>10023</v>
      </c>
      <c r="T2935" t="b">
        <f t="shared" si="280"/>
        <v>0</v>
      </c>
      <c r="U2935" t="s">
        <v>28</v>
      </c>
      <c r="V2935">
        <v>7.36</v>
      </c>
      <c r="W2935">
        <v>1.8180000000000001</v>
      </c>
      <c r="X2935">
        <v>9.2999999999999999E-2</v>
      </c>
      <c r="Y2935">
        <v>11</v>
      </c>
      <c r="Z2935" t="s">
        <v>29</v>
      </c>
      <c r="AA2935" t="s">
        <v>24</v>
      </c>
      <c r="AB2935" t="s">
        <v>24</v>
      </c>
    </row>
    <row r="2936" spans="1:28" x14ac:dyDescent="0.35">
      <c r="A2936" s="4" t="s">
        <v>10024</v>
      </c>
      <c r="B2936" s="6">
        <f t="shared" si="278"/>
        <v>44857.620358796295</v>
      </c>
      <c r="C2936" s="12">
        <f t="shared" si="276"/>
        <v>44835</v>
      </c>
      <c r="D2936" s="3">
        <f t="shared" si="277"/>
        <v>2022</v>
      </c>
      <c r="E2936" s="3" t="str">
        <f t="shared" si="279"/>
        <v>10-2022</v>
      </c>
      <c r="F2936" s="5">
        <f t="shared" si="275"/>
        <v>44856.220185185186</v>
      </c>
      <c r="G2936">
        <v>37.564</v>
      </c>
      <c r="H2936">
        <v>77.867099999999994</v>
      </c>
      <c r="I2936">
        <v>10</v>
      </c>
      <c r="J2936">
        <v>4.7</v>
      </c>
      <c r="K2936" t="s">
        <v>23</v>
      </c>
      <c r="L2936">
        <v>92</v>
      </c>
      <c r="M2936">
        <v>46</v>
      </c>
      <c r="N2936">
        <v>3.8929999999999998</v>
      </c>
      <c r="O2936">
        <v>0.42</v>
      </c>
      <c r="P2936" t="s">
        <v>24</v>
      </c>
      <c r="Q2936" t="s">
        <v>10025</v>
      </c>
      <c r="R2936" t="s">
        <v>10022</v>
      </c>
      <c r="S2936" t="s">
        <v>10026</v>
      </c>
      <c r="T2936" t="b">
        <f t="shared" si="280"/>
        <v>0</v>
      </c>
      <c r="U2936" t="s">
        <v>28</v>
      </c>
      <c r="V2936">
        <v>7.24</v>
      </c>
      <c r="W2936">
        <v>1.819</v>
      </c>
      <c r="X2936">
        <v>7.0000000000000007E-2</v>
      </c>
      <c r="Y2936">
        <v>65</v>
      </c>
      <c r="Z2936" t="s">
        <v>29</v>
      </c>
      <c r="AA2936" t="s">
        <v>24</v>
      </c>
      <c r="AB2936" t="s">
        <v>24</v>
      </c>
    </row>
    <row r="2937" spans="1:28" x14ac:dyDescent="0.35">
      <c r="A2937" s="4" t="s">
        <v>10027</v>
      </c>
      <c r="B2937" s="6">
        <f t="shared" si="278"/>
        <v>44856.220185185186</v>
      </c>
      <c r="C2937" s="12">
        <f t="shared" si="276"/>
        <v>44835</v>
      </c>
      <c r="D2937" s="3">
        <f t="shared" si="277"/>
        <v>2022</v>
      </c>
      <c r="E2937" s="3" t="str">
        <f t="shared" si="279"/>
        <v>10-2022</v>
      </c>
      <c r="F2937" s="5">
        <f t="shared" si="275"/>
        <v>44855.858680555553</v>
      </c>
      <c r="G2937">
        <v>29.624600000000001</v>
      </c>
      <c r="H2937">
        <v>102.0856</v>
      </c>
      <c r="I2937">
        <v>19.254999999999999</v>
      </c>
      <c r="J2937">
        <v>5.3</v>
      </c>
      <c r="K2937" t="s">
        <v>106</v>
      </c>
      <c r="L2937">
        <v>176</v>
      </c>
      <c r="M2937">
        <v>20</v>
      </c>
      <c r="N2937">
        <v>8.4260000000000002</v>
      </c>
      <c r="O2937">
        <v>0.71</v>
      </c>
      <c r="P2937" t="s">
        <v>24</v>
      </c>
      <c r="Q2937" t="s">
        <v>10028</v>
      </c>
      <c r="R2937" t="s">
        <v>10029</v>
      </c>
      <c r="S2937" t="s">
        <v>10030</v>
      </c>
      <c r="T2937" t="b">
        <f t="shared" si="280"/>
        <v>0</v>
      </c>
      <c r="U2937" t="s">
        <v>28</v>
      </c>
      <c r="V2937">
        <v>8.01</v>
      </c>
      <c r="W2937">
        <v>4.0309999999999997</v>
      </c>
      <c r="X2937">
        <v>7.0999999999999994E-2</v>
      </c>
      <c r="Y2937">
        <v>19</v>
      </c>
      <c r="Z2937" t="s">
        <v>29</v>
      </c>
      <c r="AA2937" t="s">
        <v>24</v>
      </c>
      <c r="AB2937" t="s">
        <v>24</v>
      </c>
    </row>
    <row r="2938" spans="1:28" x14ac:dyDescent="0.35">
      <c r="A2938" s="4" t="s">
        <v>10031</v>
      </c>
      <c r="B2938" s="6">
        <f t="shared" si="278"/>
        <v>44855.858680555553</v>
      </c>
      <c r="C2938" s="12">
        <f t="shared" si="276"/>
        <v>44835</v>
      </c>
      <c r="D2938" s="3">
        <f t="shared" si="277"/>
        <v>2022</v>
      </c>
      <c r="E2938" s="3" t="str">
        <f t="shared" si="279"/>
        <v>10-2022</v>
      </c>
      <c r="F2938" s="5">
        <f t="shared" si="275"/>
        <v>44855.667164351849</v>
      </c>
      <c r="G2938">
        <v>6.2458999999999998</v>
      </c>
      <c r="H2938">
        <v>96.010599999999997</v>
      </c>
      <c r="I2938">
        <v>232.80799999999999</v>
      </c>
      <c r="J2938">
        <v>4.3</v>
      </c>
      <c r="K2938" t="s">
        <v>23</v>
      </c>
      <c r="L2938">
        <v>22</v>
      </c>
      <c r="M2938">
        <v>106</v>
      </c>
      <c r="N2938">
        <v>1.375</v>
      </c>
      <c r="O2938">
        <v>0.8</v>
      </c>
      <c r="P2938" t="s">
        <v>24</v>
      </c>
      <c r="Q2938" t="s">
        <v>10032</v>
      </c>
      <c r="R2938" t="s">
        <v>10033</v>
      </c>
      <c r="S2938" t="s">
        <v>10034</v>
      </c>
      <c r="T2938" t="b">
        <f t="shared" si="280"/>
        <v>0</v>
      </c>
      <c r="U2938" t="s">
        <v>28</v>
      </c>
      <c r="V2938">
        <v>9.9</v>
      </c>
      <c r="W2938">
        <v>5.7880000000000003</v>
      </c>
      <c r="X2938">
        <v>0.17699999999999999</v>
      </c>
      <c r="Y2938">
        <v>9</v>
      </c>
      <c r="Z2938" t="s">
        <v>29</v>
      </c>
      <c r="AA2938" t="s">
        <v>24</v>
      </c>
      <c r="AB2938" t="s">
        <v>24</v>
      </c>
    </row>
    <row r="2939" spans="1:28" x14ac:dyDescent="0.35">
      <c r="A2939" s="4" t="s">
        <v>10035</v>
      </c>
      <c r="B2939" s="6">
        <f t="shared" si="278"/>
        <v>44855.667164351849</v>
      </c>
      <c r="C2939" s="12">
        <f t="shared" si="276"/>
        <v>44835</v>
      </c>
      <c r="D2939" s="3">
        <f t="shared" si="277"/>
        <v>2022</v>
      </c>
      <c r="E2939" s="3" t="str">
        <f t="shared" si="279"/>
        <v>10-2022</v>
      </c>
      <c r="F2939" s="5">
        <f t="shared" si="275"/>
        <v>45119.518599537034</v>
      </c>
      <c r="G2939">
        <v>24.189399999999999</v>
      </c>
      <c r="H2939">
        <v>94.608599999999996</v>
      </c>
      <c r="I2939">
        <v>89.760999999999996</v>
      </c>
      <c r="J2939">
        <v>4.5</v>
      </c>
      <c r="K2939" t="s">
        <v>23</v>
      </c>
      <c r="L2939">
        <v>47</v>
      </c>
      <c r="M2939">
        <v>77</v>
      </c>
      <c r="N2939">
        <v>4.077</v>
      </c>
      <c r="O2939">
        <v>0.55000000000000004</v>
      </c>
      <c r="P2939" t="s">
        <v>24</v>
      </c>
      <c r="Q2939" t="s">
        <v>10036</v>
      </c>
      <c r="R2939" t="s">
        <v>10037</v>
      </c>
      <c r="S2939" t="s">
        <v>10038</v>
      </c>
      <c r="T2939" t="b">
        <f t="shared" si="280"/>
        <v>0</v>
      </c>
      <c r="U2939" t="s">
        <v>28</v>
      </c>
      <c r="V2939">
        <v>8.73</v>
      </c>
      <c r="W2939">
        <v>8.5779999999999994</v>
      </c>
      <c r="X2939">
        <v>0.104</v>
      </c>
      <c r="Y2939">
        <v>27</v>
      </c>
      <c r="Z2939" t="s">
        <v>29</v>
      </c>
      <c r="AA2939" t="s">
        <v>24</v>
      </c>
      <c r="AB2939" t="s">
        <v>24</v>
      </c>
    </row>
    <row r="2940" spans="1:28" x14ac:dyDescent="0.35">
      <c r="A2940" s="4" t="s">
        <v>7725</v>
      </c>
      <c r="B2940" s="6">
        <f t="shared" si="278"/>
        <v>45119.518599537034</v>
      </c>
      <c r="C2940" s="12">
        <f t="shared" si="276"/>
        <v>45108</v>
      </c>
      <c r="D2940" s="3">
        <f t="shared" si="277"/>
        <v>2023</v>
      </c>
      <c r="E2940" s="3" t="str">
        <f t="shared" si="279"/>
        <v>07-2023</v>
      </c>
      <c r="F2940" s="5">
        <f t="shared" si="275"/>
        <v>45114.22283564815</v>
      </c>
      <c r="G2940">
        <v>25.083100000000002</v>
      </c>
      <c r="H2940">
        <v>95.4345</v>
      </c>
      <c r="I2940">
        <v>9.9039999999999999</v>
      </c>
      <c r="J2940">
        <v>4.3</v>
      </c>
      <c r="K2940" t="s">
        <v>23</v>
      </c>
      <c r="L2940">
        <v>21</v>
      </c>
      <c r="M2940">
        <v>128</v>
      </c>
      <c r="N2940">
        <v>4.54</v>
      </c>
      <c r="O2940">
        <v>0.52</v>
      </c>
      <c r="P2940" t="s">
        <v>24</v>
      </c>
      <c r="Q2940" t="s">
        <v>7726</v>
      </c>
      <c r="R2940" t="s">
        <v>7727</v>
      </c>
      <c r="S2940" t="s">
        <v>7728</v>
      </c>
      <c r="T2940" t="b">
        <f t="shared" si="280"/>
        <v>1</v>
      </c>
      <c r="U2940" t="s">
        <v>28</v>
      </c>
      <c r="V2940">
        <v>10.41</v>
      </c>
      <c r="W2940">
        <v>4.0730000000000004</v>
      </c>
      <c r="X2940">
        <v>0.16</v>
      </c>
      <c r="Y2940">
        <v>11</v>
      </c>
      <c r="Z2940" t="s">
        <v>29</v>
      </c>
      <c r="AA2940" t="s">
        <v>24</v>
      </c>
      <c r="AB2940" t="s">
        <v>24</v>
      </c>
    </row>
    <row r="2941" spans="1:28" x14ac:dyDescent="0.35">
      <c r="A2941" s="4" t="s">
        <v>7762</v>
      </c>
      <c r="B2941" s="6">
        <f t="shared" si="278"/>
        <v>45114.22283564815</v>
      </c>
      <c r="C2941" s="12">
        <f t="shared" si="276"/>
        <v>45108</v>
      </c>
      <c r="D2941" s="3">
        <f t="shared" si="277"/>
        <v>2023</v>
      </c>
      <c r="E2941" s="3" t="str">
        <f t="shared" si="279"/>
        <v>07-2023</v>
      </c>
      <c r="F2941" s="5">
        <f t="shared" si="275"/>
        <v>45111.396435185183</v>
      </c>
      <c r="G2941">
        <v>31.536000000000001</v>
      </c>
      <c r="H2941">
        <v>78.351699999999994</v>
      </c>
      <c r="I2941">
        <v>10</v>
      </c>
      <c r="J2941">
        <v>4.3</v>
      </c>
      <c r="K2941" t="s">
        <v>23</v>
      </c>
      <c r="L2941">
        <v>29</v>
      </c>
      <c r="M2941">
        <v>123</v>
      </c>
      <c r="N2941">
        <v>4.78</v>
      </c>
      <c r="O2941">
        <v>0.82</v>
      </c>
      <c r="P2941" t="s">
        <v>24</v>
      </c>
      <c r="Q2941" t="s">
        <v>7763</v>
      </c>
      <c r="R2941" t="s">
        <v>7764</v>
      </c>
      <c r="S2941" t="s">
        <v>7765</v>
      </c>
      <c r="T2941" t="b">
        <f t="shared" si="280"/>
        <v>1</v>
      </c>
      <c r="U2941" t="s">
        <v>28</v>
      </c>
      <c r="V2941">
        <v>8.02</v>
      </c>
      <c r="W2941">
        <v>1.857</v>
      </c>
      <c r="X2941">
        <v>0.14699999999999999</v>
      </c>
      <c r="Y2941">
        <v>13</v>
      </c>
      <c r="Z2941" t="s">
        <v>29</v>
      </c>
      <c r="AA2941" t="s">
        <v>24</v>
      </c>
      <c r="AB2941" t="s">
        <v>24</v>
      </c>
    </row>
    <row r="2942" spans="1:28" x14ac:dyDescent="0.35">
      <c r="A2942" s="4" t="s">
        <v>7787</v>
      </c>
      <c r="B2942" s="6">
        <f t="shared" si="278"/>
        <v>45111.396435185183</v>
      </c>
      <c r="C2942" s="12">
        <f t="shared" si="276"/>
        <v>45108</v>
      </c>
      <c r="D2942" s="3">
        <f t="shared" si="277"/>
        <v>2023</v>
      </c>
      <c r="E2942" s="3" t="str">
        <f t="shared" si="279"/>
        <v>07-2023</v>
      </c>
      <c r="F2942" s="5">
        <f t="shared" si="275"/>
        <v>44853.900381944448</v>
      </c>
      <c r="G2942">
        <v>36.350999999999999</v>
      </c>
      <c r="H2942">
        <v>70.6083</v>
      </c>
      <c r="I2942">
        <v>135.61699999999999</v>
      </c>
      <c r="J2942">
        <v>4.3</v>
      </c>
      <c r="K2942" t="s">
        <v>23</v>
      </c>
      <c r="L2942">
        <v>47</v>
      </c>
      <c r="M2942">
        <v>82</v>
      </c>
      <c r="N2942">
        <v>2.2120000000000002</v>
      </c>
      <c r="O2942">
        <v>0.63</v>
      </c>
      <c r="P2942" t="s">
        <v>24</v>
      </c>
      <c r="Q2942" t="s">
        <v>7788</v>
      </c>
      <c r="R2942" t="s">
        <v>7789</v>
      </c>
      <c r="S2942" t="s">
        <v>7790</v>
      </c>
      <c r="T2942" t="b">
        <f t="shared" si="280"/>
        <v>1</v>
      </c>
      <c r="U2942" t="s">
        <v>28</v>
      </c>
      <c r="V2942">
        <v>5.99</v>
      </c>
      <c r="W2942">
        <v>4.2329999999999997</v>
      </c>
      <c r="X2942">
        <v>9.4E-2</v>
      </c>
      <c r="Y2942">
        <v>32</v>
      </c>
      <c r="Z2942" t="s">
        <v>29</v>
      </c>
      <c r="AA2942" t="s">
        <v>24</v>
      </c>
      <c r="AB2942" t="s">
        <v>24</v>
      </c>
    </row>
    <row r="2943" spans="1:28" x14ac:dyDescent="0.35">
      <c r="A2943" s="4" t="s">
        <v>10049</v>
      </c>
      <c r="B2943" s="6">
        <f t="shared" si="278"/>
        <v>44853.900381944448</v>
      </c>
      <c r="C2943" s="12">
        <f t="shared" si="276"/>
        <v>44835</v>
      </c>
      <c r="D2943" s="3">
        <f t="shared" si="277"/>
        <v>2022</v>
      </c>
      <c r="E2943" s="3" t="str">
        <f t="shared" si="279"/>
        <v>10-2022</v>
      </c>
      <c r="F2943" s="5">
        <f t="shared" si="275"/>
        <v>45103.480578703704</v>
      </c>
      <c r="G2943">
        <v>18.824300000000001</v>
      </c>
      <c r="H2943">
        <v>99.127700000000004</v>
      </c>
      <c r="I2943">
        <v>5.4109999999999996</v>
      </c>
      <c r="J2943">
        <v>4.2</v>
      </c>
      <c r="K2943" t="s">
        <v>23</v>
      </c>
      <c r="L2943">
        <v>14</v>
      </c>
      <c r="M2943">
        <v>60</v>
      </c>
      <c r="N2943">
        <v>0.17399999999999999</v>
      </c>
      <c r="O2943">
        <v>0.36</v>
      </c>
      <c r="P2943" t="s">
        <v>24</v>
      </c>
      <c r="Q2943" t="s">
        <v>10050</v>
      </c>
      <c r="R2943" t="s">
        <v>10051</v>
      </c>
      <c r="S2943" t="s">
        <v>10052</v>
      </c>
      <c r="T2943" t="b">
        <f t="shared" si="280"/>
        <v>0</v>
      </c>
      <c r="U2943" t="s">
        <v>28</v>
      </c>
      <c r="V2943">
        <v>2.77</v>
      </c>
      <c r="W2943">
        <v>9.5350000000000001</v>
      </c>
      <c r="X2943">
        <v>0.372</v>
      </c>
      <c r="Y2943">
        <v>2</v>
      </c>
      <c r="Z2943" t="s">
        <v>29</v>
      </c>
      <c r="AA2943" t="s">
        <v>24</v>
      </c>
      <c r="AB2943" t="s">
        <v>24</v>
      </c>
    </row>
    <row r="2944" spans="1:28" x14ac:dyDescent="0.35">
      <c r="A2944" s="4" t="s">
        <v>7865</v>
      </c>
      <c r="B2944" s="6">
        <f t="shared" si="278"/>
        <v>45103.480578703704</v>
      </c>
      <c r="C2944" s="12">
        <f t="shared" si="276"/>
        <v>45078</v>
      </c>
      <c r="D2944" s="3">
        <f t="shared" si="277"/>
        <v>2023</v>
      </c>
      <c r="E2944" s="3" t="str">
        <f t="shared" si="279"/>
        <v>06-2023</v>
      </c>
      <c r="F2944" s="5">
        <f t="shared" si="275"/>
        <v>45094.930833333332</v>
      </c>
      <c r="G2944">
        <v>8.7087000000000003</v>
      </c>
      <c r="H2944">
        <v>93.954999999999998</v>
      </c>
      <c r="I2944">
        <v>10</v>
      </c>
      <c r="J2944">
        <v>4.3</v>
      </c>
      <c r="K2944" t="s">
        <v>23</v>
      </c>
      <c r="L2944">
        <v>30</v>
      </c>
      <c r="M2944">
        <v>171</v>
      </c>
      <c r="N2944">
        <v>4.5579999999999998</v>
      </c>
      <c r="O2944">
        <v>0.42</v>
      </c>
      <c r="P2944" t="s">
        <v>24</v>
      </c>
      <c r="Q2944" t="s">
        <v>7866</v>
      </c>
      <c r="R2944" t="s">
        <v>7867</v>
      </c>
      <c r="S2944" t="s">
        <v>402</v>
      </c>
      <c r="T2944" t="b">
        <f t="shared" si="280"/>
        <v>1</v>
      </c>
      <c r="U2944" t="s">
        <v>28</v>
      </c>
      <c r="V2944">
        <v>6.71</v>
      </c>
      <c r="W2944">
        <v>1.9119999999999999</v>
      </c>
      <c r="X2944">
        <v>0.11899999999999999</v>
      </c>
      <c r="Y2944">
        <v>20</v>
      </c>
      <c r="Z2944" t="s">
        <v>29</v>
      </c>
      <c r="AA2944" t="s">
        <v>24</v>
      </c>
      <c r="AB2944" t="s">
        <v>24</v>
      </c>
    </row>
    <row r="2945" spans="1:28" x14ac:dyDescent="0.35">
      <c r="A2945" s="4" t="s">
        <v>7958</v>
      </c>
      <c r="B2945" s="6">
        <f t="shared" si="278"/>
        <v>45094.930833333332</v>
      </c>
      <c r="C2945" s="12">
        <f t="shared" si="276"/>
        <v>45078</v>
      </c>
      <c r="D2945" s="3">
        <f t="shared" si="277"/>
        <v>2023</v>
      </c>
      <c r="E2945" s="3" t="str">
        <f t="shared" si="279"/>
        <v>06-2023</v>
      </c>
      <c r="F2945" s="5">
        <f t="shared" si="275"/>
        <v>45094.68440972222</v>
      </c>
      <c r="G2945">
        <v>33.020800000000001</v>
      </c>
      <c r="H2945">
        <v>75.959900000000005</v>
      </c>
      <c r="I2945">
        <v>10</v>
      </c>
      <c r="J2945">
        <v>4.3</v>
      </c>
      <c r="K2945" t="s">
        <v>23</v>
      </c>
      <c r="L2945">
        <v>58</v>
      </c>
      <c r="M2945">
        <v>99</v>
      </c>
      <c r="N2945">
        <v>2.339</v>
      </c>
      <c r="O2945">
        <v>0.44</v>
      </c>
      <c r="P2945" t="s">
        <v>24</v>
      </c>
      <c r="Q2945" t="s">
        <v>7959</v>
      </c>
      <c r="R2945" t="s">
        <v>7960</v>
      </c>
      <c r="S2945" t="s">
        <v>7961</v>
      </c>
      <c r="T2945" t="b">
        <f t="shared" si="280"/>
        <v>1</v>
      </c>
      <c r="U2945" t="s">
        <v>28</v>
      </c>
      <c r="V2945">
        <v>7.97</v>
      </c>
      <c r="W2945">
        <v>1.877</v>
      </c>
      <c r="X2945">
        <v>9.6000000000000002E-2</v>
      </c>
      <c r="Y2945">
        <v>31</v>
      </c>
      <c r="Z2945" t="s">
        <v>29</v>
      </c>
      <c r="AA2945" t="s">
        <v>24</v>
      </c>
      <c r="AB2945" t="s">
        <v>24</v>
      </c>
    </row>
    <row r="2946" spans="1:28" x14ac:dyDescent="0.35">
      <c r="A2946" s="4" t="s">
        <v>7969</v>
      </c>
      <c r="B2946" s="6">
        <f t="shared" si="278"/>
        <v>45094.68440972222</v>
      </c>
      <c r="C2946" s="12">
        <f t="shared" si="276"/>
        <v>45078</v>
      </c>
      <c r="D2946" s="3">
        <f t="shared" si="277"/>
        <v>2023</v>
      </c>
      <c r="E2946" s="3" t="str">
        <f t="shared" si="279"/>
        <v>06-2023</v>
      </c>
      <c r="F2946" s="5">
        <f t="shared" ref="F2946:F3009" si="281">DATEVALUE(LEFT(A2947,10))+TIMEVALUE(MID(A2947,12,8))</f>
        <v>44853.191412037035</v>
      </c>
      <c r="G2946">
        <v>33.237699999999997</v>
      </c>
      <c r="H2946">
        <v>75.900199999999998</v>
      </c>
      <c r="I2946">
        <v>10</v>
      </c>
      <c r="J2946">
        <v>4.3</v>
      </c>
      <c r="K2946" t="s">
        <v>23</v>
      </c>
      <c r="L2946">
        <v>32</v>
      </c>
      <c r="M2946">
        <v>153</v>
      </c>
      <c r="N2946">
        <v>2.238</v>
      </c>
      <c r="O2946">
        <v>1.08</v>
      </c>
      <c r="P2946" t="s">
        <v>24</v>
      </c>
      <c r="Q2946" t="s">
        <v>7970</v>
      </c>
      <c r="R2946" t="s">
        <v>7971</v>
      </c>
      <c r="S2946" t="s">
        <v>7972</v>
      </c>
      <c r="T2946" t="b">
        <f t="shared" si="280"/>
        <v>1</v>
      </c>
      <c r="U2946" t="s">
        <v>28</v>
      </c>
      <c r="V2946">
        <v>7.83</v>
      </c>
      <c r="W2946">
        <v>1.663</v>
      </c>
      <c r="X2946">
        <v>0.125</v>
      </c>
      <c r="Y2946">
        <v>18</v>
      </c>
      <c r="Z2946" t="s">
        <v>29</v>
      </c>
      <c r="AA2946" t="s">
        <v>24</v>
      </c>
      <c r="AB2946" t="s">
        <v>24</v>
      </c>
    </row>
    <row r="2947" spans="1:28" x14ac:dyDescent="0.35">
      <c r="A2947" s="4" t="s">
        <v>10064</v>
      </c>
      <c r="B2947" s="6">
        <f t="shared" si="278"/>
        <v>44853.191412037035</v>
      </c>
      <c r="C2947" s="12">
        <f t="shared" ref="C2947:C3010" si="282">DATE(YEAR(B2947),MONTH(B2947),1)</f>
        <v>44835</v>
      </c>
      <c r="D2947" s="3">
        <f t="shared" ref="D2947:D3010" si="283">YEAR(B2947)</f>
        <v>2022</v>
      </c>
      <c r="E2947" s="3" t="str">
        <f t="shared" si="279"/>
        <v>10-2022</v>
      </c>
      <c r="F2947" s="5">
        <f t="shared" si="281"/>
        <v>44852.571898148148</v>
      </c>
      <c r="G2947">
        <v>37.723100000000002</v>
      </c>
      <c r="H2947">
        <v>92.272400000000005</v>
      </c>
      <c r="I2947">
        <v>29.683</v>
      </c>
      <c r="J2947">
        <v>5.3</v>
      </c>
      <c r="K2947" t="s">
        <v>106</v>
      </c>
      <c r="L2947">
        <v>114</v>
      </c>
      <c r="M2947">
        <v>31</v>
      </c>
      <c r="N2947">
        <v>11.223000000000001</v>
      </c>
      <c r="O2947">
        <v>0.85</v>
      </c>
      <c r="P2947" t="s">
        <v>24</v>
      </c>
      <c r="Q2947" t="s">
        <v>10065</v>
      </c>
      <c r="R2947" t="s">
        <v>10066</v>
      </c>
      <c r="S2947" t="s">
        <v>9137</v>
      </c>
      <c r="T2947" t="b">
        <f t="shared" si="280"/>
        <v>0</v>
      </c>
      <c r="U2947" t="s">
        <v>28</v>
      </c>
      <c r="V2947">
        <v>5.41</v>
      </c>
      <c r="W2947">
        <v>3.3</v>
      </c>
      <c r="X2947">
        <v>9.2999999999999999E-2</v>
      </c>
      <c r="Y2947">
        <v>11</v>
      </c>
      <c r="Z2947" t="s">
        <v>29</v>
      </c>
      <c r="AA2947" t="s">
        <v>24</v>
      </c>
      <c r="AB2947" t="s">
        <v>24</v>
      </c>
    </row>
    <row r="2948" spans="1:28" x14ac:dyDescent="0.35">
      <c r="A2948" s="4" t="s">
        <v>10067</v>
      </c>
      <c r="B2948" s="6">
        <f t="shared" ref="B2948:B3011" si="284">DATEVALUE(LEFT($A2948,10))+TIMEVALUE(MID($A2948,12,8))</f>
        <v>44852.571898148148</v>
      </c>
      <c r="C2948" s="12">
        <f t="shared" si="282"/>
        <v>44835</v>
      </c>
      <c r="D2948" s="3">
        <f t="shared" si="283"/>
        <v>2022</v>
      </c>
      <c r="E2948" s="3" t="str">
        <f t="shared" si="279"/>
        <v>10-2022</v>
      </c>
      <c r="F2948" s="5">
        <f t="shared" si="281"/>
        <v>45089.891064814816</v>
      </c>
      <c r="G2948">
        <v>38.456800000000001</v>
      </c>
      <c r="H2948">
        <v>73.445599999999999</v>
      </c>
      <c r="I2948">
        <v>124.26600000000001</v>
      </c>
      <c r="J2948">
        <v>4.0999999999999996</v>
      </c>
      <c r="K2948" t="s">
        <v>23</v>
      </c>
      <c r="L2948">
        <v>24</v>
      </c>
      <c r="M2948">
        <v>137</v>
      </c>
      <c r="N2948">
        <v>1.639</v>
      </c>
      <c r="O2948">
        <v>0.46</v>
      </c>
      <c r="P2948" t="s">
        <v>24</v>
      </c>
      <c r="Q2948" t="s">
        <v>10068</v>
      </c>
      <c r="R2948" t="s">
        <v>10066</v>
      </c>
      <c r="S2948" t="s">
        <v>10069</v>
      </c>
      <c r="T2948" t="b">
        <f t="shared" si="280"/>
        <v>0</v>
      </c>
      <c r="U2948" t="s">
        <v>28</v>
      </c>
      <c r="V2948">
        <v>4.7300000000000004</v>
      </c>
      <c r="W2948">
        <v>10.803000000000001</v>
      </c>
      <c r="X2948">
        <v>0.26100000000000001</v>
      </c>
      <c r="Y2948">
        <v>4</v>
      </c>
      <c r="Z2948" t="s">
        <v>29</v>
      </c>
      <c r="AA2948" t="s">
        <v>24</v>
      </c>
      <c r="AB2948" t="s">
        <v>24</v>
      </c>
    </row>
    <row r="2949" spans="1:28" x14ac:dyDescent="0.35">
      <c r="A2949" s="4" t="s">
        <v>8007</v>
      </c>
      <c r="B2949" s="6">
        <f t="shared" si="284"/>
        <v>45089.891064814816</v>
      </c>
      <c r="C2949" s="12">
        <f t="shared" si="282"/>
        <v>45078</v>
      </c>
      <c r="D2949" s="3">
        <f t="shared" si="283"/>
        <v>2023</v>
      </c>
      <c r="E2949" s="3" t="str">
        <f t="shared" ref="E2949:E3012" si="285">TEXT(B2949,"mm-yyyy")</f>
        <v>06-2023</v>
      </c>
      <c r="F2949" s="5">
        <f t="shared" si="281"/>
        <v>44851.650914351849</v>
      </c>
      <c r="G2949">
        <v>26.109300000000001</v>
      </c>
      <c r="H2949">
        <v>95.277500000000003</v>
      </c>
      <c r="I2949">
        <v>77.468999999999994</v>
      </c>
      <c r="J2949">
        <v>4.3</v>
      </c>
      <c r="K2949" t="s">
        <v>23</v>
      </c>
      <c r="L2949">
        <v>32</v>
      </c>
      <c r="M2949">
        <v>134</v>
      </c>
      <c r="N2949">
        <v>5.1289999999999996</v>
      </c>
      <c r="O2949">
        <v>0.69</v>
      </c>
      <c r="P2949" t="s">
        <v>24</v>
      </c>
      <c r="Q2949" t="s">
        <v>8008</v>
      </c>
      <c r="R2949" t="s">
        <v>8006</v>
      </c>
      <c r="S2949" t="s">
        <v>8009</v>
      </c>
      <c r="T2949" t="b">
        <f t="shared" si="280"/>
        <v>1</v>
      </c>
      <c r="U2949" t="s">
        <v>28</v>
      </c>
      <c r="V2949">
        <v>7.95</v>
      </c>
      <c r="W2949">
        <v>8.9540000000000006</v>
      </c>
      <c r="X2949">
        <v>0.13800000000000001</v>
      </c>
      <c r="Y2949">
        <v>15</v>
      </c>
      <c r="Z2949" t="s">
        <v>29</v>
      </c>
      <c r="AA2949" t="s">
        <v>24</v>
      </c>
      <c r="AB2949" t="s">
        <v>24</v>
      </c>
    </row>
    <row r="2950" spans="1:28" x14ac:dyDescent="0.35">
      <c r="A2950" s="4" t="s">
        <v>10073</v>
      </c>
      <c r="B2950" s="6">
        <f t="shared" si="284"/>
        <v>44851.650914351849</v>
      </c>
      <c r="C2950" s="12">
        <f t="shared" si="282"/>
        <v>44835</v>
      </c>
      <c r="D2950" s="3">
        <f t="shared" si="283"/>
        <v>2022</v>
      </c>
      <c r="E2950" s="3" t="str">
        <f t="shared" si="285"/>
        <v>10-2022</v>
      </c>
      <c r="F2950" s="5">
        <f t="shared" si="281"/>
        <v>44851.366932870369</v>
      </c>
      <c r="G2950">
        <v>39.404899999999998</v>
      </c>
      <c r="H2950">
        <v>71.765199999999993</v>
      </c>
      <c r="I2950">
        <v>6.782</v>
      </c>
      <c r="J2950">
        <v>4.3</v>
      </c>
      <c r="K2950" t="s">
        <v>23</v>
      </c>
      <c r="L2950">
        <v>30</v>
      </c>
      <c r="M2950">
        <v>85</v>
      </c>
      <c r="N2950">
        <v>7.6999999999999999E-2</v>
      </c>
      <c r="O2950">
        <v>0.38</v>
      </c>
      <c r="P2950" t="s">
        <v>24</v>
      </c>
      <c r="Q2950" t="s">
        <v>10074</v>
      </c>
      <c r="R2950" t="s">
        <v>10075</v>
      </c>
      <c r="S2950" t="s">
        <v>10076</v>
      </c>
      <c r="T2950" t="b">
        <f t="shared" si="280"/>
        <v>0</v>
      </c>
      <c r="U2950" t="s">
        <v>28</v>
      </c>
      <c r="V2950">
        <v>6.67</v>
      </c>
      <c r="W2950">
        <v>5.3479999999999999</v>
      </c>
      <c r="X2950">
        <v>0.161</v>
      </c>
      <c r="Y2950">
        <v>15</v>
      </c>
      <c r="Z2950" t="s">
        <v>29</v>
      </c>
      <c r="AA2950" t="s">
        <v>24</v>
      </c>
      <c r="AB2950" t="s">
        <v>24</v>
      </c>
    </row>
    <row r="2951" spans="1:28" x14ac:dyDescent="0.35">
      <c r="A2951" s="4" t="s">
        <v>10077</v>
      </c>
      <c r="B2951" s="6">
        <f t="shared" si="284"/>
        <v>44851.366932870369</v>
      </c>
      <c r="C2951" s="12">
        <f t="shared" si="282"/>
        <v>44835</v>
      </c>
      <c r="D2951" s="3">
        <f t="shared" si="283"/>
        <v>2022</v>
      </c>
      <c r="E2951" s="3" t="str">
        <f t="shared" si="285"/>
        <v>10-2022</v>
      </c>
      <c r="F2951" s="5">
        <f t="shared" si="281"/>
        <v>44850.371180555558</v>
      </c>
      <c r="G2951">
        <v>33.567900000000002</v>
      </c>
      <c r="H2951">
        <v>81.858800000000002</v>
      </c>
      <c r="I2951">
        <v>10</v>
      </c>
      <c r="J2951">
        <v>4.7</v>
      </c>
      <c r="K2951" t="s">
        <v>23</v>
      </c>
      <c r="L2951">
        <v>112</v>
      </c>
      <c r="M2951">
        <v>50</v>
      </c>
      <c r="N2951">
        <v>6.4589999999999996</v>
      </c>
      <c r="O2951">
        <v>0.33</v>
      </c>
      <c r="P2951" t="s">
        <v>24</v>
      </c>
      <c r="Q2951" t="s">
        <v>10078</v>
      </c>
      <c r="R2951" t="s">
        <v>10079</v>
      </c>
      <c r="S2951" t="s">
        <v>52</v>
      </c>
      <c r="T2951" t="b">
        <f t="shared" si="280"/>
        <v>0</v>
      </c>
      <c r="U2951" t="s">
        <v>28</v>
      </c>
      <c r="V2951">
        <v>3.66</v>
      </c>
      <c r="W2951">
        <v>1.7909999999999999</v>
      </c>
      <c r="X2951">
        <v>6.2E-2</v>
      </c>
      <c r="Y2951">
        <v>80</v>
      </c>
      <c r="Z2951" t="s">
        <v>29</v>
      </c>
      <c r="AA2951" t="s">
        <v>24</v>
      </c>
      <c r="AB2951" t="s">
        <v>24</v>
      </c>
    </row>
    <row r="2952" spans="1:28" x14ac:dyDescent="0.35">
      <c r="A2952" s="4" t="s">
        <v>10080</v>
      </c>
      <c r="B2952" s="6">
        <f t="shared" si="284"/>
        <v>44850.371180555558</v>
      </c>
      <c r="C2952" s="12">
        <f t="shared" si="282"/>
        <v>44835</v>
      </c>
      <c r="D2952" s="3">
        <f t="shared" si="283"/>
        <v>2022</v>
      </c>
      <c r="E2952" s="3" t="str">
        <f t="shared" si="285"/>
        <v>10-2022</v>
      </c>
      <c r="F2952" s="5">
        <f t="shared" si="281"/>
        <v>44850.036261574074</v>
      </c>
      <c r="G2952">
        <v>39.334000000000003</v>
      </c>
      <c r="H2952">
        <v>78.229699999999994</v>
      </c>
      <c r="I2952">
        <v>10</v>
      </c>
      <c r="J2952">
        <v>4.9000000000000004</v>
      </c>
      <c r="K2952" t="s">
        <v>23</v>
      </c>
      <c r="L2952">
        <v>113</v>
      </c>
      <c r="M2952">
        <v>41</v>
      </c>
      <c r="N2952">
        <v>2.4140000000000001</v>
      </c>
      <c r="O2952">
        <v>0.59</v>
      </c>
      <c r="P2952" t="s">
        <v>24</v>
      </c>
      <c r="Q2952" t="s">
        <v>10081</v>
      </c>
      <c r="R2952" t="s">
        <v>10082</v>
      </c>
      <c r="S2952" t="s">
        <v>10083</v>
      </c>
      <c r="T2952" t="b">
        <f t="shared" si="280"/>
        <v>0</v>
      </c>
      <c r="U2952" t="s">
        <v>28</v>
      </c>
      <c r="V2952">
        <v>6.65</v>
      </c>
      <c r="W2952">
        <v>1.8080000000000001</v>
      </c>
      <c r="X2952">
        <v>5.3999999999999999E-2</v>
      </c>
      <c r="Y2952">
        <v>107</v>
      </c>
      <c r="Z2952" t="s">
        <v>29</v>
      </c>
      <c r="AA2952" t="s">
        <v>24</v>
      </c>
      <c r="AB2952" t="s">
        <v>24</v>
      </c>
    </row>
    <row r="2953" spans="1:28" x14ac:dyDescent="0.35">
      <c r="A2953" s="4" t="s">
        <v>10084</v>
      </c>
      <c r="B2953" s="6">
        <f t="shared" si="284"/>
        <v>44850.036261574074</v>
      </c>
      <c r="C2953" s="12">
        <f t="shared" si="282"/>
        <v>44835</v>
      </c>
      <c r="D2953" s="3">
        <f t="shared" si="283"/>
        <v>2022</v>
      </c>
      <c r="E2953" s="3" t="str">
        <f t="shared" si="285"/>
        <v>10-2022</v>
      </c>
      <c r="F2953" s="5">
        <f t="shared" si="281"/>
        <v>45077.143703703703</v>
      </c>
      <c r="G2953">
        <v>22.875499999999999</v>
      </c>
      <c r="H2953">
        <v>95.927199999999999</v>
      </c>
      <c r="I2953">
        <v>10</v>
      </c>
      <c r="J2953">
        <v>4.5999999999999996</v>
      </c>
      <c r="K2953" t="s">
        <v>23</v>
      </c>
      <c r="L2953">
        <v>71</v>
      </c>
      <c r="M2953">
        <v>104</v>
      </c>
      <c r="N2953">
        <v>2.335</v>
      </c>
      <c r="O2953">
        <v>0.4</v>
      </c>
      <c r="P2953" t="s">
        <v>24</v>
      </c>
      <c r="Q2953" t="s">
        <v>10085</v>
      </c>
      <c r="R2953" t="s">
        <v>10082</v>
      </c>
      <c r="S2953" t="s">
        <v>10086</v>
      </c>
      <c r="T2953" t="b">
        <f t="shared" si="280"/>
        <v>0</v>
      </c>
      <c r="U2953" t="s">
        <v>28</v>
      </c>
      <c r="V2953">
        <v>7.03</v>
      </c>
      <c r="W2953">
        <v>1.8879999999999999</v>
      </c>
      <c r="X2953">
        <v>7.9000000000000001E-2</v>
      </c>
      <c r="Y2953">
        <v>48</v>
      </c>
      <c r="Z2953" t="s">
        <v>29</v>
      </c>
      <c r="AA2953" t="s">
        <v>24</v>
      </c>
      <c r="AB2953" t="s">
        <v>24</v>
      </c>
    </row>
    <row r="2954" spans="1:28" x14ac:dyDescent="0.35">
      <c r="A2954" s="4" t="s">
        <v>8115</v>
      </c>
      <c r="B2954" s="6">
        <f t="shared" si="284"/>
        <v>45077.143703703703</v>
      </c>
      <c r="C2954" s="12">
        <f t="shared" si="282"/>
        <v>45047</v>
      </c>
      <c r="D2954" s="3">
        <f t="shared" si="283"/>
        <v>2023</v>
      </c>
      <c r="E2954" s="3" t="str">
        <f t="shared" si="285"/>
        <v>05-2023</v>
      </c>
      <c r="F2954" s="5">
        <f t="shared" si="281"/>
        <v>45072.107476851852</v>
      </c>
      <c r="G2954">
        <v>36.292299999999997</v>
      </c>
      <c r="H2954">
        <v>69.721900000000005</v>
      </c>
      <c r="I2954">
        <v>186.536</v>
      </c>
      <c r="J2954">
        <v>4.3</v>
      </c>
      <c r="K2954" t="s">
        <v>23</v>
      </c>
      <c r="L2954">
        <v>25</v>
      </c>
      <c r="M2954">
        <v>152</v>
      </c>
      <c r="N2954">
        <v>3.58</v>
      </c>
      <c r="O2954">
        <v>0.54</v>
      </c>
      <c r="P2954" t="s">
        <v>24</v>
      </c>
      <c r="Q2954" t="s">
        <v>8116</v>
      </c>
      <c r="R2954" t="s">
        <v>8117</v>
      </c>
      <c r="S2954" t="s">
        <v>8118</v>
      </c>
      <c r="T2954" t="b">
        <f t="shared" si="280"/>
        <v>1</v>
      </c>
      <c r="U2954" t="s">
        <v>28</v>
      </c>
      <c r="V2954">
        <v>5.96</v>
      </c>
      <c r="W2954">
        <v>10.974</v>
      </c>
      <c r="X2954">
        <v>0.14699999999999999</v>
      </c>
      <c r="Y2954">
        <v>13</v>
      </c>
      <c r="Z2954" t="s">
        <v>29</v>
      </c>
      <c r="AA2954" t="s">
        <v>24</v>
      </c>
      <c r="AB2954" t="s">
        <v>24</v>
      </c>
    </row>
    <row r="2955" spans="1:28" x14ac:dyDescent="0.35">
      <c r="A2955" s="4" t="s">
        <v>8160</v>
      </c>
      <c r="B2955" s="6">
        <f t="shared" si="284"/>
        <v>45072.107476851852</v>
      </c>
      <c r="C2955" s="12">
        <f t="shared" si="282"/>
        <v>45047</v>
      </c>
      <c r="D2955" s="3">
        <f t="shared" si="283"/>
        <v>2023</v>
      </c>
      <c r="E2955" s="3" t="str">
        <f t="shared" si="285"/>
        <v>05-2023</v>
      </c>
      <c r="F2955" s="5">
        <f t="shared" si="281"/>
        <v>44847.080439814818</v>
      </c>
      <c r="G2955">
        <v>37.864400000000003</v>
      </c>
      <c r="H2955">
        <v>73.347700000000003</v>
      </c>
      <c r="I2955">
        <v>13.887</v>
      </c>
      <c r="J2955">
        <v>4.3</v>
      </c>
      <c r="K2955" t="s">
        <v>23</v>
      </c>
      <c r="L2955">
        <v>30</v>
      </c>
      <c r="M2955">
        <v>156</v>
      </c>
      <c r="N2955">
        <v>2.016</v>
      </c>
      <c r="O2955">
        <v>1.1499999999999999</v>
      </c>
      <c r="P2955" t="s">
        <v>24</v>
      </c>
      <c r="Q2955" t="s">
        <v>8161</v>
      </c>
      <c r="R2955" t="s">
        <v>8162</v>
      </c>
      <c r="S2955" t="s">
        <v>7523</v>
      </c>
      <c r="T2955" t="b">
        <f t="shared" si="280"/>
        <v>1</v>
      </c>
      <c r="U2955" t="s">
        <v>28</v>
      </c>
      <c r="V2955">
        <v>6.43</v>
      </c>
      <c r="W2955">
        <v>5.258</v>
      </c>
      <c r="X2955">
        <v>0.13800000000000001</v>
      </c>
      <c r="Y2955">
        <v>15</v>
      </c>
      <c r="Z2955" t="s">
        <v>29</v>
      </c>
      <c r="AA2955" t="s">
        <v>24</v>
      </c>
      <c r="AB2955" t="s">
        <v>24</v>
      </c>
    </row>
    <row r="2956" spans="1:28" x14ac:dyDescent="0.35">
      <c r="A2956" s="4" t="s">
        <v>10094</v>
      </c>
      <c r="B2956" s="6">
        <f t="shared" si="284"/>
        <v>44847.080439814818</v>
      </c>
      <c r="C2956" s="12">
        <f t="shared" si="282"/>
        <v>44835</v>
      </c>
      <c r="D2956" s="3">
        <f t="shared" si="283"/>
        <v>2022</v>
      </c>
      <c r="E2956" s="3" t="str">
        <f t="shared" si="285"/>
        <v>10-2022</v>
      </c>
      <c r="F2956" s="5">
        <f t="shared" si="281"/>
        <v>44846.471886574072</v>
      </c>
      <c r="G2956">
        <v>2.3235999999999999</v>
      </c>
      <c r="H2956">
        <v>95.9024</v>
      </c>
      <c r="I2956">
        <v>10</v>
      </c>
      <c r="J2956">
        <v>4.5</v>
      </c>
      <c r="K2956" t="s">
        <v>23</v>
      </c>
      <c r="L2956">
        <v>57</v>
      </c>
      <c r="M2956">
        <v>95</v>
      </c>
      <c r="N2956">
        <v>1.9550000000000001</v>
      </c>
      <c r="O2956">
        <v>0.42</v>
      </c>
      <c r="P2956" t="s">
        <v>24</v>
      </c>
      <c r="Q2956" t="s">
        <v>10095</v>
      </c>
      <c r="R2956" t="s">
        <v>10096</v>
      </c>
      <c r="S2956" t="s">
        <v>10097</v>
      </c>
      <c r="T2956" t="b">
        <f t="shared" si="280"/>
        <v>0</v>
      </c>
      <c r="U2956" t="s">
        <v>28</v>
      </c>
      <c r="V2956">
        <v>3.66</v>
      </c>
      <c r="W2956">
        <v>1.8069999999999999</v>
      </c>
      <c r="X2956">
        <v>9.7000000000000003E-2</v>
      </c>
      <c r="Y2956">
        <v>31</v>
      </c>
      <c r="Z2956" t="s">
        <v>29</v>
      </c>
      <c r="AA2956" t="s">
        <v>24</v>
      </c>
      <c r="AB2956" t="s">
        <v>24</v>
      </c>
    </row>
    <row r="2957" spans="1:28" x14ac:dyDescent="0.35">
      <c r="A2957" s="4" t="s">
        <v>10098</v>
      </c>
      <c r="B2957" s="6">
        <f t="shared" si="284"/>
        <v>44846.471886574072</v>
      </c>
      <c r="C2957" s="12">
        <f t="shared" si="282"/>
        <v>44835</v>
      </c>
      <c r="D2957" s="3">
        <f t="shared" si="283"/>
        <v>2022</v>
      </c>
      <c r="E2957" s="3" t="str">
        <f t="shared" si="285"/>
        <v>10-2022</v>
      </c>
      <c r="F2957" s="5">
        <f t="shared" si="281"/>
        <v>44846.418206018519</v>
      </c>
      <c r="G2957">
        <v>29.941199999999998</v>
      </c>
      <c r="H2957">
        <v>99.633300000000006</v>
      </c>
      <c r="I2957">
        <v>10</v>
      </c>
      <c r="J2957">
        <v>4.3</v>
      </c>
      <c r="K2957" t="s">
        <v>23</v>
      </c>
      <c r="L2957">
        <v>22</v>
      </c>
      <c r="M2957">
        <v>113</v>
      </c>
      <c r="N2957">
        <v>11.403</v>
      </c>
      <c r="O2957">
        <v>0.63</v>
      </c>
      <c r="P2957" t="s">
        <v>24</v>
      </c>
      <c r="Q2957" t="s">
        <v>10099</v>
      </c>
      <c r="R2957" t="s">
        <v>10100</v>
      </c>
      <c r="S2957" t="s">
        <v>10101</v>
      </c>
      <c r="T2957" t="b">
        <f t="shared" si="280"/>
        <v>0</v>
      </c>
      <c r="U2957" t="s">
        <v>28</v>
      </c>
      <c r="V2957">
        <v>9.34</v>
      </c>
      <c r="W2957">
        <v>1.9350000000000001</v>
      </c>
      <c r="X2957">
        <v>0.14299999999999999</v>
      </c>
      <c r="Y2957">
        <v>14</v>
      </c>
      <c r="Z2957" t="s">
        <v>29</v>
      </c>
      <c r="AA2957" t="s">
        <v>24</v>
      </c>
      <c r="AB2957" t="s">
        <v>24</v>
      </c>
    </row>
    <row r="2958" spans="1:28" x14ac:dyDescent="0.35">
      <c r="A2958" s="4" t="s">
        <v>10102</v>
      </c>
      <c r="B2958" s="6">
        <f t="shared" si="284"/>
        <v>44846.418206018519</v>
      </c>
      <c r="C2958" s="12">
        <f t="shared" si="282"/>
        <v>44835</v>
      </c>
      <c r="D2958" s="3">
        <f t="shared" si="283"/>
        <v>2022</v>
      </c>
      <c r="E2958" s="3" t="str">
        <f t="shared" si="285"/>
        <v>10-2022</v>
      </c>
      <c r="F2958" s="5">
        <f t="shared" si="281"/>
        <v>44845.731064814812</v>
      </c>
      <c r="G2958">
        <v>36.922699999999999</v>
      </c>
      <c r="H2958">
        <v>95.781099999999995</v>
      </c>
      <c r="I2958">
        <v>10</v>
      </c>
      <c r="J2958">
        <v>4.7</v>
      </c>
      <c r="K2958" t="s">
        <v>23</v>
      </c>
      <c r="L2958">
        <v>32</v>
      </c>
      <c r="M2958">
        <v>101</v>
      </c>
      <c r="N2958">
        <v>13.417999999999999</v>
      </c>
      <c r="O2958">
        <v>0.56000000000000005</v>
      </c>
      <c r="P2958" t="s">
        <v>24</v>
      </c>
      <c r="Q2958" t="s">
        <v>10103</v>
      </c>
      <c r="R2958" t="s">
        <v>10104</v>
      </c>
      <c r="S2958" t="s">
        <v>9137</v>
      </c>
      <c r="T2958" t="b">
        <f t="shared" si="280"/>
        <v>0</v>
      </c>
      <c r="U2958" t="s">
        <v>28</v>
      </c>
      <c r="V2958">
        <v>12.05</v>
      </c>
      <c r="W2958">
        <v>1.9219999999999999</v>
      </c>
      <c r="X2958">
        <v>0.12</v>
      </c>
      <c r="Y2958">
        <v>21</v>
      </c>
      <c r="Z2958" t="s">
        <v>29</v>
      </c>
      <c r="AA2958" t="s">
        <v>24</v>
      </c>
      <c r="AB2958" t="s">
        <v>24</v>
      </c>
    </row>
    <row r="2959" spans="1:28" x14ac:dyDescent="0.35">
      <c r="A2959" s="4" t="s">
        <v>10105</v>
      </c>
      <c r="B2959" s="6">
        <f t="shared" si="284"/>
        <v>44845.731064814812</v>
      </c>
      <c r="C2959" s="12">
        <f t="shared" si="282"/>
        <v>44835</v>
      </c>
      <c r="D2959" s="3">
        <f t="shared" si="283"/>
        <v>2022</v>
      </c>
      <c r="E2959" s="3" t="str">
        <f t="shared" si="285"/>
        <v>10-2022</v>
      </c>
      <c r="F2959" s="5">
        <f t="shared" si="281"/>
        <v>45069.931805555556</v>
      </c>
      <c r="G2959">
        <v>21.117599999999999</v>
      </c>
      <c r="H2959">
        <v>99.896900000000002</v>
      </c>
      <c r="I2959">
        <v>6.2370000000000001</v>
      </c>
      <c r="J2959">
        <v>4.5999999999999996</v>
      </c>
      <c r="K2959" t="s">
        <v>23</v>
      </c>
      <c r="L2959">
        <v>84</v>
      </c>
      <c r="M2959">
        <v>43</v>
      </c>
      <c r="N2959">
        <v>0.33200000000000002</v>
      </c>
      <c r="O2959">
        <v>0.63</v>
      </c>
      <c r="P2959" t="s">
        <v>24</v>
      </c>
      <c r="Q2959" t="s">
        <v>10106</v>
      </c>
      <c r="R2959" t="s">
        <v>10107</v>
      </c>
      <c r="S2959" t="s">
        <v>10108</v>
      </c>
      <c r="T2959" t="b">
        <f t="shared" si="280"/>
        <v>0</v>
      </c>
      <c r="U2959" t="s">
        <v>28</v>
      </c>
      <c r="V2959">
        <v>2.29</v>
      </c>
      <c r="W2959">
        <v>4.4290000000000003</v>
      </c>
      <c r="X2959">
        <v>7.3999999999999996E-2</v>
      </c>
      <c r="Y2959">
        <v>60</v>
      </c>
      <c r="Z2959" t="s">
        <v>29</v>
      </c>
      <c r="AA2959" t="s">
        <v>24</v>
      </c>
      <c r="AB2959" t="s">
        <v>24</v>
      </c>
    </row>
    <row r="2960" spans="1:28" x14ac:dyDescent="0.35">
      <c r="A2960" s="4" t="s">
        <v>8171</v>
      </c>
      <c r="B2960" s="6">
        <f t="shared" si="284"/>
        <v>45069.931805555556</v>
      </c>
      <c r="C2960" s="12">
        <f t="shared" si="282"/>
        <v>45047</v>
      </c>
      <c r="D2960" s="3">
        <f t="shared" si="283"/>
        <v>2023</v>
      </c>
      <c r="E2960" s="3" t="str">
        <f t="shared" si="285"/>
        <v>05-2023</v>
      </c>
      <c r="F2960" s="5">
        <f t="shared" si="281"/>
        <v>44845.20208333333</v>
      </c>
      <c r="G2960">
        <v>29.655100000000001</v>
      </c>
      <c r="H2960">
        <v>81.248400000000004</v>
      </c>
      <c r="I2960">
        <v>10</v>
      </c>
      <c r="J2960">
        <v>4.3</v>
      </c>
      <c r="K2960" t="s">
        <v>23</v>
      </c>
      <c r="L2960">
        <v>47</v>
      </c>
      <c r="M2960">
        <v>150</v>
      </c>
      <c r="N2960">
        <v>3.9929999999999999</v>
      </c>
      <c r="O2960">
        <v>0.56999999999999995</v>
      </c>
      <c r="P2960" t="s">
        <v>24</v>
      </c>
      <c r="Q2960" t="s">
        <v>8172</v>
      </c>
      <c r="R2960" t="s">
        <v>8173</v>
      </c>
      <c r="S2960" t="s">
        <v>8174</v>
      </c>
      <c r="T2960" t="b">
        <f t="shared" si="280"/>
        <v>1</v>
      </c>
      <c r="U2960" t="s">
        <v>28</v>
      </c>
      <c r="V2960">
        <v>9.65</v>
      </c>
      <c r="W2960">
        <v>1.9139999999999999</v>
      </c>
      <c r="X2960">
        <v>0.104</v>
      </c>
      <c r="Y2960">
        <v>26</v>
      </c>
      <c r="Z2960" t="s">
        <v>29</v>
      </c>
      <c r="AA2960" t="s">
        <v>24</v>
      </c>
      <c r="AB2960" t="s">
        <v>24</v>
      </c>
    </row>
    <row r="2961" spans="1:28" x14ac:dyDescent="0.35">
      <c r="A2961" s="4" t="s">
        <v>10113</v>
      </c>
      <c r="B2961" s="6">
        <f t="shared" si="284"/>
        <v>44845.20208333333</v>
      </c>
      <c r="C2961" s="12">
        <f t="shared" si="282"/>
        <v>44835</v>
      </c>
      <c r="D2961" s="3">
        <f t="shared" si="283"/>
        <v>2022</v>
      </c>
      <c r="E2961" s="3" t="str">
        <f t="shared" si="285"/>
        <v>10-2022</v>
      </c>
      <c r="F2961" s="5">
        <f t="shared" si="281"/>
        <v>45052.334062499998</v>
      </c>
      <c r="G2961">
        <v>19.6388</v>
      </c>
      <c r="H2961">
        <v>94.663799999999995</v>
      </c>
      <c r="I2961">
        <v>72.459999999999994</v>
      </c>
      <c r="J2961">
        <v>4.0999999999999996</v>
      </c>
      <c r="K2961" t="s">
        <v>23</v>
      </c>
      <c r="L2961">
        <v>14</v>
      </c>
      <c r="M2961">
        <v>165</v>
      </c>
      <c r="N2961">
        <v>1.395</v>
      </c>
      <c r="O2961">
        <v>0.25</v>
      </c>
      <c r="P2961" t="s">
        <v>24</v>
      </c>
      <c r="Q2961" t="s">
        <v>10114</v>
      </c>
      <c r="R2961" t="s">
        <v>10115</v>
      </c>
      <c r="S2961" t="s">
        <v>7235</v>
      </c>
      <c r="T2961" t="b">
        <f t="shared" si="280"/>
        <v>0</v>
      </c>
      <c r="U2961" t="s">
        <v>28</v>
      </c>
      <c r="V2961">
        <v>5.96</v>
      </c>
      <c r="W2961">
        <v>11.835000000000001</v>
      </c>
      <c r="X2961">
        <v>0.30099999999999999</v>
      </c>
      <c r="Y2961">
        <v>4</v>
      </c>
      <c r="Z2961" t="s">
        <v>29</v>
      </c>
      <c r="AA2961" t="s">
        <v>24</v>
      </c>
      <c r="AB2961" t="s">
        <v>24</v>
      </c>
    </row>
    <row r="2962" spans="1:28" x14ac:dyDescent="0.35">
      <c r="A2962" s="4" t="s">
        <v>8306</v>
      </c>
      <c r="B2962" s="6">
        <f t="shared" si="284"/>
        <v>45052.334062499998</v>
      </c>
      <c r="C2962" s="12">
        <f t="shared" si="282"/>
        <v>45047</v>
      </c>
      <c r="D2962" s="3">
        <f t="shared" si="283"/>
        <v>2023</v>
      </c>
      <c r="E2962" s="3" t="str">
        <f t="shared" si="285"/>
        <v>05-2023</v>
      </c>
      <c r="F2962" s="5">
        <f t="shared" si="281"/>
        <v>45050.998020833336</v>
      </c>
      <c r="G2962">
        <v>28.902799999999999</v>
      </c>
      <c r="H2962">
        <v>86.624499999999998</v>
      </c>
      <c r="I2962">
        <v>42.645000000000003</v>
      </c>
      <c r="J2962">
        <v>4.3</v>
      </c>
      <c r="K2962" t="s">
        <v>23</v>
      </c>
      <c r="L2962">
        <v>34</v>
      </c>
      <c r="M2962">
        <v>97</v>
      </c>
      <c r="N2962">
        <v>1.617</v>
      </c>
      <c r="O2962">
        <v>0.67</v>
      </c>
      <c r="P2962" t="s">
        <v>24</v>
      </c>
      <c r="Q2962" t="s">
        <v>8307</v>
      </c>
      <c r="R2962" t="s">
        <v>8308</v>
      </c>
      <c r="S2962" t="s">
        <v>8309</v>
      </c>
      <c r="T2962" t="b">
        <f t="shared" si="280"/>
        <v>1</v>
      </c>
      <c r="U2962" t="s">
        <v>28</v>
      </c>
      <c r="V2962">
        <v>6.04</v>
      </c>
      <c r="W2962">
        <v>10.959</v>
      </c>
      <c r="X2962">
        <v>0.104</v>
      </c>
      <c r="Y2962">
        <v>26</v>
      </c>
      <c r="Z2962" t="s">
        <v>29</v>
      </c>
      <c r="AA2962" t="s">
        <v>24</v>
      </c>
      <c r="AB2962" t="s">
        <v>24</v>
      </c>
    </row>
    <row r="2963" spans="1:28" x14ac:dyDescent="0.35">
      <c r="A2963" s="4" t="s">
        <v>8321</v>
      </c>
      <c r="B2963" s="6">
        <f t="shared" si="284"/>
        <v>45050.998020833336</v>
      </c>
      <c r="C2963" s="12">
        <f t="shared" si="282"/>
        <v>45047</v>
      </c>
      <c r="D2963" s="3">
        <f t="shared" si="283"/>
        <v>2023</v>
      </c>
      <c r="E2963" s="3" t="str">
        <f t="shared" si="285"/>
        <v>05-2023</v>
      </c>
      <c r="F2963" s="5">
        <f t="shared" si="281"/>
        <v>44844.974363425928</v>
      </c>
      <c r="G2963">
        <v>23.6937</v>
      </c>
      <c r="H2963">
        <v>90.309899999999999</v>
      </c>
      <c r="I2963">
        <v>10</v>
      </c>
      <c r="J2963">
        <v>4.3</v>
      </c>
      <c r="K2963" t="s">
        <v>23</v>
      </c>
      <c r="L2963">
        <v>37</v>
      </c>
      <c r="M2963">
        <v>132</v>
      </c>
      <c r="N2963">
        <v>1.59</v>
      </c>
      <c r="O2963">
        <v>0.37</v>
      </c>
      <c r="P2963" t="s">
        <v>24</v>
      </c>
      <c r="Q2963" t="s">
        <v>8322</v>
      </c>
      <c r="R2963" t="s">
        <v>8323</v>
      </c>
      <c r="S2963" t="s">
        <v>8324</v>
      </c>
      <c r="T2963" t="b">
        <f t="shared" si="280"/>
        <v>1</v>
      </c>
      <c r="U2963" t="s">
        <v>28</v>
      </c>
      <c r="V2963">
        <v>6.75</v>
      </c>
      <c r="W2963">
        <v>1.7410000000000001</v>
      </c>
      <c r="X2963">
        <v>0.111</v>
      </c>
      <c r="Y2963">
        <v>23</v>
      </c>
      <c r="Z2963" t="s">
        <v>29</v>
      </c>
      <c r="AA2963" t="s">
        <v>24</v>
      </c>
      <c r="AB2963" t="s">
        <v>24</v>
      </c>
    </row>
    <row r="2964" spans="1:28" x14ac:dyDescent="0.35">
      <c r="A2964" s="4" t="s">
        <v>10124</v>
      </c>
      <c r="B2964" s="6">
        <f t="shared" si="284"/>
        <v>44844.974363425928</v>
      </c>
      <c r="C2964" s="12">
        <f t="shared" si="282"/>
        <v>44835</v>
      </c>
      <c r="D2964" s="3">
        <f t="shared" si="283"/>
        <v>2022</v>
      </c>
      <c r="E2964" s="3" t="str">
        <f t="shared" si="285"/>
        <v>10-2022</v>
      </c>
      <c r="F2964" s="5">
        <f t="shared" si="281"/>
        <v>44844.429606481484</v>
      </c>
      <c r="G2964">
        <v>37.030700000000003</v>
      </c>
      <c r="H2964">
        <v>71.4559</v>
      </c>
      <c r="I2964">
        <v>106.571</v>
      </c>
      <c r="J2964">
        <v>5</v>
      </c>
      <c r="K2964" t="s">
        <v>23</v>
      </c>
      <c r="L2964">
        <v>97</v>
      </c>
      <c r="M2964">
        <v>39</v>
      </c>
      <c r="N2964">
        <v>0.71</v>
      </c>
      <c r="O2964">
        <v>0.79</v>
      </c>
      <c r="P2964" t="s">
        <v>24</v>
      </c>
      <c r="Q2964" t="s">
        <v>10125</v>
      </c>
      <c r="R2964" t="s">
        <v>10126</v>
      </c>
      <c r="S2964" t="s">
        <v>5969</v>
      </c>
      <c r="T2964" t="b">
        <f t="shared" si="280"/>
        <v>0</v>
      </c>
      <c r="U2964" t="s">
        <v>28</v>
      </c>
      <c r="V2964">
        <v>5.63</v>
      </c>
      <c r="W2964">
        <v>4.6829999999999998</v>
      </c>
      <c r="X2964">
        <v>3.7999999999999999E-2</v>
      </c>
      <c r="Y2964">
        <v>218</v>
      </c>
      <c r="Z2964" t="s">
        <v>29</v>
      </c>
      <c r="AA2964" t="s">
        <v>24</v>
      </c>
      <c r="AB2964" t="s">
        <v>24</v>
      </c>
    </row>
    <row r="2965" spans="1:28" x14ac:dyDescent="0.35">
      <c r="A2965" s="4" t="s">
        <v>10127</v>
      </c>
      <c r="B2965" s="6">
        <f t="shared" si="284"/>
        <v>44844.429606481484</v>
      </c>
      <c r="C2965" s="12">
        <f t="shared" si="282"/>
        <v>44835</v>
      </c>
      <c r="D2965" s="3">
        <f t="shared" si="283"/>
        <v>2022</v>
      </c>
      <c r="E2965" s="3" t="str">
        <f t="shared" si="285"/>
        <v>10-2022</v>
      </c>
      <c r="F2965" s="5">
        <f t="shared" si="281"/>
        <v>45049.264479166668</v>
      </c>
      <c r="G2965">
        <v>1.8380000000000001</v>
      </c>
      <c r="H2965">
        <v>97.868499999999997</v>
      </c>
      <c r="I2965">
        <v>59.165999999999997</v>
      </c>
      <c r="J2965">
        <v>4.8</v>
      </c>
      <c r="K2965" t="s">
        <v>23</v>
      </c>
      <c r="L2965">
        <v>51</v>
      </c>
      <c r="M2965">
        <v>88</v>
      </c>
      <c r="N2965">
        <v>0.60599999999999998</v>
      </c>
      <c r="O2965">
        <v>0.72</v>
      </c>
      <c r="P2965" t="s">
        <v>24</v>
      </c>
      <c r="Q2965" t="s">
        <v>10128</v>
      </c>
      <c r="R2965" t="s">
        <v>10129</v>
      </c>
      <c r="S2965" t="s">
        <v>9384</v>
      </c>
      <c r="T2965" t="b">
        <f t="shared" si="280"/>
        <v>0</v>
      </c>
      <c r="U2965" t="s">
        <v>28</v>
      </c>
      <c r="V2965">
        <v>6.94</v>
      </c>
      <c r="W2965">
        <v>5.9420000000000002</v>
      </c>
      <c r="X2965">
        <v>8.4000000000000005E-2</v>
      </c>
      <c r="Y2965">
        <v>44</v>
      </c>
      <c r="Z2965" t="s">
        <v>29</v>
      </c>
      <c r="AA2965" t="s">
        <v>24</v>
      </c>
      <c r="AB2965" t="s">
        <v>24</v>
      </c>
    </row>
    <row r="2966" spans="1:28" x14ac:dyDescent="0.35">
      <c r="A2966" s="4" t="s">
        <v>8338</v>
      </c>
      <c r="B2966" s="6">
        <f t="shared" si="284"/>
        <v>45049.264479166668</v>
      </c>
      <c r="C2966" s="12">
        <f t="shared" si="282"/>
        <v>45047</v>
      </c>
      <c r="D2966" s="3">
        <f t="shared" si="283"/>
        <v>2023</v>
      </c>
      <c r="E2966" s="3" t="str">
        <f t="shared" si="285"/>
        <v>05-2023</v>
      </c>
      <c r="F2966" s="5">
        <f t="shared" si="281"/>
        <v>45049.162407407406</v>
      </c>
      <c r="G2966">
        <v>36.576099999999997</v>
      </c>
      <c r="H2966">
        <v>71.212199999999996</v>
      </c>
      <c r="I2966">
        <v>118.428</v>
      </c>
      <c r="J2966">
        <v>4.3</v>
      </c>
      <c r="K2966" t="s">
        <v>23</v>
      </c>
      <c r="L2966">
        <v>38</v>
      </c>
      <c r="M2966">
        <v>94</v>
      </c>
      <c r="N2966">
        <v>2.6930000000000001</v>
      </c>
      <c r="O2966">
        <v>1.1399999999999999</v>
      </c>
      <c r="P2966" t="s">
        <v>24</v>
      </c>
      <c r="Q2966" t="s">
        <v>8339</v>
      </c>
      <c r="R2966" t="s">
        <v>8340</v>
      </c>
      <c r="S2966" t="s">
        <v>8341</v>
      </c>
      <c r="T2966" t="b">
        <f t="shared" si="280"/>
        <v>1</v>
      </c>
      <c r="U2966" t="s">
        <v>28</v>
      </c>
      <c r="V2966">
        <v>7.27</v>
      </c>
      <c r="W2966">
        <v>8.5169999999999995</v>
      </c>
      <c r="X2966">
        <v>0.129</v>
      </c>
      <c r="Y2966">
        <v>17</v>
      </c>
      <c r="Z2966" t="s">
        <v>29</v>
      </c>
      <c r="AA2966" t="s">
        <v>24</v>
      </c>
      <c r="AB2966" t="s">
        <v>24</v>
      </c>
    </row>
    <row r="2967" spans="1:28" x14ac:dyDescent="0.35">
      <c r="A2967" s="4" t="s">
        <v>8342</v>
      </c>
      <c r="B2967" s="6">
        <f t="shared" si="284"/>
        <v>45049.162407407406</v>
      </c>
      <c r="C2967" s="12">
        <f t="shared" si="282"/>
        <v>45047</v>
      </c>
      <c r="D2967" s="3">
        <f t="shared" si="283"/>
        <v>2023</v>
      </c>
      <c r="E2967" s="3" t="str">
        <f t="shared" si="285"/>
        <v>05-2023</v>
      </c>
      <c r="F2967" s="5">
        <f t="shared" si="281"/>
        <v>44841.479004629633</v>
      </c>
      <c r="G2967">
        <v>36.645699999999998</v>
      </c>
      <c r="H2967">
        <v>71.054500000000004</v>
      </c>
      <c r="I2967">
        <v>225.15199999999999</v>
      </c>
      <c r="J2967">
        <v>4.3</v>
      </c>
      <c r="K2967" t="s">
        <v>23</v>
      </c>
      <c r="L2967">
        <v>62</v>
      </c>
      <c r="M2967">
        <v>70</v>
      </c>
      <c r="N2967">
        <v>2.5830000000000002</v>
      </c>
      <c r="O2967">
        <v>0.93</v>
      </c>
      <c r="P2967" t="s">
        <v>24</v>
      </c>
      <c r="Q2967" t="s">
        <v>8343</v>
      </c>
      <c r="R2967" t="s">
        <v>8344</v>
      </c>
      <c r="S2967" t="s">
        <v>3510</v>
      </c>
      <c r="T2967" t="b">
        <f t="shared" si="280"/>
        <v>1</v>
      </c>
      <c r="U2967" t="s">
        <v>28</v>
      </c>
      <c r="V2967">
        <v>7.83</v>
      </c>
      <c r="W2967">
        <v>6.3280000000000003</v>
      </c>
      <c r="X2967">
        <v>0.109</v>
      </c>
      <c r="Y2967">
        <v>24</v>
      </c>
      <c r="Z2967" t="s">
        <v>29</v>
      </c>
      <c r="AA2967" t="s">
        <v>24</v>
      </c>
      <c r="AB2967" t="s">
        <v>24</v>
      </c>
    </row>
    <row r="2968" spans="1:28" x14ac:dyDescent="0.35">
      <c r="A2968" s="4" t="s">
        <v>10138</v>
      </c>
      <c r="B2968" s="6">
        <f t="shared" si="284"/>
        <v>44841.479004629633</v>
      </c>
      <c r="C2968" s="12">
        <f t="shared" si="282"/>
        <v>44835</v>
      </c>
      <c r="D2968" s="3">
        <f t="shared" si="283"/>
        <v>2022</v>
      </c>
      <c r="E2968" s="3" t="str">
        <f t="shared" si="285"/>
        <v>10-2022</v>
      </c>
      <c r="F2968" s="5">
        <f t="shared" si="281"/>
        <v>44840.833773148152</v>
      </c>
      <c r="G2968">
        <v>7.3761999999999999</v>
      </c>
      <c r="H2968">
        <v>94.393600000000006</v>
      </c>
      <c r="I2968">
        <v>10</v>
      </c>
      <c r="J2968">
        <v>4.9000000000000004</v>
      </c>
      <c r="K2968" t="s">
        <v>23</v>
      </c>
      <c r="L2968">
        <v>61</v>
      </c>
      <c r="M2968">
        <v>122</v>
      </c>
      <c r="N2968">
        <v>3.3159999999999998</v>
      </c>
      <c r="O2968">
        <v>0.62</v>
      </c>
      <c r="P2968" t="s">
        <v>24</v>
      </c>
      <c r="Q2968" t="s">
        <v>10139</v>
      </c>
      <c r="R2968" t="s">
        <v>10140</v>
      </c>
      <c r="S2968" t="s">
        <v>10141</v>
      </c>
      <c r="T2968" t="b">
        <f t="shared" si="280"/>
        <v>0</v>
      </c>
      <c r="U2968" t="s">
        <v>28</v>
      </c>
      <c r="V2968">
        <v>6.81</v>
      </c>
      <c r="W2968">
        <v>1.655</v>
      </c>
      <c r="X2968">
        <v>8.4000000000000005E-2</v>
      </c>
      <c r="Y2968">
        <v>44</v>
      </c>
      <c r="Z2968" t="s">
        <v>29</v>
      </c>
      <c r="AA2968" t="s">
        <v>24</v>
      </c>
      <c r="AB2968" t="s">
        <v>24</v>
      </c>
    </row>
    <row r="2969" spans="1:28" x14ac:dyDescent="0.35">
      <c r="A2969" s="4" t="s">
        <v>10142</v>
      </c>
      <c r="B2969" s="6">
        <f t="shared" si="284"/>
        <v>44840.833773148152</v>
      </c>
      <c r="C2969" s="12">
        <f t="shared" si="282"/>
        <v>44835</v>
      </c>
      <c r="D2969" s="3">
        <f t="shared" si="283"/>
        <v>2022</v>
      </c>
      <c r="E2969" s="3" t="str">
        <f t="shared" si="285"/>
        <v>10-2022</v>
      </c>
      <c r="F2969" s="5">
        <f t="shared" si="281"/>
        <v>44840.354814814818</v>
      </c>
      <c r="G2969">
        <v>1.9232</v>
      </c>
      <c r="H2969">
        <v>98.870199999999997</v>
      </c>
      <c r="I2969">
        <v>3.6040000000000001</v>
      </c>
      <c r="J2969">
        <v>4.9000000000000004</v>
      </c>
      <c r="K2969" t="s">
        <v>23</v>
      </c>
      <c r="L2969">
        <v>106</v>
      </c>
      <c r="M2969">
        <v>51</v>
      </c>
      <c r="N2969">
        <v>0.76700000000000002</v>
      </c>
      <c r="O2969">
        <v>0.72</v>
      </c>
      <c r="P2969" t="s">
        <v>24</v>
      </c>
      <c r="Q2969" t="s">
        <v>10143</v>
      </c>
      <c r="R2969" t="s">
        <v>10144</v>
      </c>
      <c r="S2969" t="s">
        <v>10145</v>
      </c>
      <c r="T2969" t="b">
        <f t="shared" si="280"/>
        <v>0</v>
      </c>
      <c r="U2969" t="s">
        <v>28</v>
      </c>
      <c r="V2969">
        <v>6.85</v>
      </c>
      <c r="W2969">
        <v>3.677</v>
      </c>
      <c r="X2969">
        <v>5.8000000000000003E-2</v>
      </c>
      <c r="Y2969">
        <v>94</v>
      </c>
      <c r="Z2969" t="s">
        <v>29</v>
      </c>
      <c r="AA2969" t="s">
        <v>24</v>
      </c>
      <c r="AB2969" t="s">
        <v>24</v>
      </c>
    </row>
    <row r="2970" spans="1:28" x14ac:dyDescent="0.35">
      <c r="A2970" s="4" t="s">
        <v>10146</v>
      </c>
      <c r="B2970" s="6">
        <f t="shared" si="284"/>
        <v>44840.354814814818</v>
      </c>
      <c r="C2970" s="12">
        <f t="shared" si="282"/>
        <v>44835</v>
      </c>
      <c r="D2970" s="3">
        <f t="shared" si="283"/>
        <v>2022</v>
      </c>
      <c r="E2970" s="3" t="str">
        <f t="shared" si="285"/>
        <v>10-2022</v>
      </c>
      <c r="F2970" s="5">
        <f t="shared" si="281"/>
        <v>44838.803773148145</v>
      </c>
      <c r="G2970">
        <v>1.9827999999999999</v>
      </c>
      <c r="H2970">
        <v>98.839100000000002</v>
      </c>
      <c r="I2970">
        <v>9.5960000000000001</v>
      </c>
      <c r="J2970">
        <v>4.3</v>
      </c>
      <c r="K2970" t="s">
        <v>23</v>
      </c>
      <c r="L2970">
        <v>28</v>
      </c>
      <c r="M2970">
        <v>169</v>
      </c>
      <c r="N2970">
        <v>0.71099999999999997</v>
      </c>
      <c r="O2970">
        <v>0.48</v>
      </c>
      <c r="P2970" t="s">
        <v>24</v>
      </c>
      <c r="Q2970" t="s">
        <v>10147</v>
      </c>
      <c r="R2970" t="s">
        <v>10148</v>
      </c>
      <c r="S2970" t="s">
        <v>10149</v>
      </c>
      <c r="T2970" t="b">
        <f t="shared" si="280"/>
        <v>0</v>
      </c>
      <c r="U2970" t="s">
        <v>28</v>
      </c>
      <c r="V2970">
        <v>9.02</v>
      </c>
      <c r="W2970">
        <v>4.8949999999999996</v>
      </c>
      <c r="X2970">
        <v>0.13700000000000001</v>
      </c>
      <c r="Y2970">
        <v>16</v>
      </c>
      <c r="Z2970" t="s">
        <v>29</v>
      </c>
      <c r="AA2970" t="s">
        <v>24</v>
      </c>
      <c r="AB2970" t="s">
        <v>24</v>
      </c>
    </row>
    <row r="2971" spans="1:28" x14ac:dyDescent="0.35">
      <c r="A2971" s="4" t="s">
        <v>10150</v>
      </c>
      <c r="B2971" s="6">
        <f t="shared" si="284"/>
        <v>44838.803773148145</v>
      </c>
      <c r="C2971" s="12">
        <f t="shared" si="282"/>
        <v>44835</v>
      </c>
      <c r="D2971" s="3">
        <f t="shared" si="283"/>
        <v>2022</v>
      </c>
      <c r="E2971" s="3" t="str">
        <f t="shared" si="285"/>
        <v>10-2022</v>
      </c>
      <c r="F2971" s="5">
        <f t="shared" si="281"/>
        <v>44838.530891203707</v>
      </c>
      <c r="G2971">
        <v>29.420500000000001</v>
      </c>
      <c r="H2971">
        <v>102.2711</v>
      </c>
      <c r="I2971">
        <v>10</v>
      </c>
      <c r="J2971">
        <v>4.7</v>
      </c>
      <c r="K2971" t="s">
        <v>23</v>
      </c>
      <c r="L2971">
        <v>58</v>
      </c>
      <c r="M2971">
        <v>82</v>
      </c>
      <c r="N2971">
        <v>8.1950000000000003</v>
      </c>
      <c r="O2971">
        <v>0.54</v>
      </c>
      <c r="P2971" t="s">
        <v>24</v>
      </c>
      <c r="Q2971" t="s">
        <v>10151</v>
      </c>
      <c r="R2971" t="s">
        <v>10152</v>
      </c>
      <c r="S2971" t="s">
        <v>10153</v>
      </c>
      <c r="T2971" t="b">
        <f t="shared" si="280"/>
        <v>0</v>
      </c>
      <c r="U2971" t="s">
        <v>28</v>
      </c>
      <c r="V2971">
        <v>10.26</v>
      </c>
      <c r="W2971">
        <v>1.8540000000000001</v>
      </c>
      <c r="X2971">
        <v>8.3000000000000004E-2</v>
      </c>
      <c r="Y2971">
        <v>47</v>
      </c>
      <c r="Z2971" t="s">
        <v>29</v>
      </c>
      <c r="AA2971" t="s">
        <v>24</v>
      </c>
      <c r="AB2971" t="s">
        <v>24</v>
      </c>
    </row>
    <row r="2972" spans="1:28" x14ac:dyDescent="0.35">
      <c r="A2972" s="4" t="s">
        <v>10154</v>
      </c>
      <c r="B2972" s="6">
        <f t="shared" si="284"/>
        <v>44838.530891203707</v>
      </c>
      <c r="C2972" s="12">
        <f t="shared" si="282"/>
        <v>44835</v>
      </c>
      <c r="D2972" s="3">
        <f t="shared" si="283"/>
        <v>2022</v>
      </c>
      <c r="E2972" s="3" t="str">
        <f t="shared" si="285"/>
        <v>10-2022</v>
      </c>
      <c r="F2972" s="5">
        <f t="shared" si="281"/>
        <v>44837.971956018519</v>
      </c>
      <c r="G2972">
        <v>29.015699999999999</v>
      </c>
      <c r="H2972">
        <v>102.167</v>
      </c>
      <c r="I2972">
        <v>10</v>
      </c>
      <c r="J2972">
        <v>4.5999999999999996</v>
      </c>
      <c r="K2972" t="s">
        <v>23</v>
      </c>
      <c r="L2972">
        <v>74</v>
      </c>
      <c r="M2972">
        <v>51</v>
      </c>
      <c r="N2972">
        <v>7.8179999999999996</v>
      </c>
      <c r="O2972">
        <v>0.42</v>
      </c>
      <c r="P2972" t="s">
        <v>24</v>
      </c>
      <c r="Q2972" t="s">
        <v>10155</v>
      </c>
      <c r="R2972" t="s">
        <v>10156</v>
      </c>
      <c r="S2972" t="s">
        <v>10157</v>
      </c>
      <c r="T2972" t="b">
        <f t="shared" si="280"/>
        <v>0</v>
      </c>
      <c r="U2972" t="s">
        <v>28</v>
      </c>
      <c r="V2972">
        <v>9.56</v>
      </c>
      <c r="W2972">
        <v>1.843</v>
      </c>
      <c r="X2972">
        <v>7.9000000000000001E-2</v>
      </c>
      <c r="Y2972">
        <v>47</v>
      </c>
      <c r="Z2972" t="s">
        <v>29</v>
      </c>
      <c r="AA2972" t="s">
        <v>24</v>
      </c>
      <c r="AB2972" t="s">
        <v>24</v>
      </c>
    </row>
    <row r="2973" spans="1:28" x14ac:dyDescent="0.35">
      <c r="A2973" s="4" t="s">
        <v>10158</v>
      </c>
      <c r="B2973" s="6">
        <f t="shared" si="284"/>
        <v>44837.971956018519</v>
      </c>
      <c r="C2973" s="12">
        <f t="shared" si="282"/>
        <v>44835</v>
      </c>
      <c r="D2973" s="3">
        <f t="shared" si="283"/>
        <v>2022</v>
      </c>
      <c r="E2973" s="3" t="str">
        <f t="shared" si="285"/>
        <v>10-2022</v>
      </c>
      <c r="F2973" s="5">
        <f t="shared" si="281"/>
        <v>45045.989918981482</v>
      </c>
      <c r="G2973">
        <v>27.019400000000001</v>
      </c>
      <c r="H2973">
        <v>103.0731</v>
      </c>
      <c r="I2973">
        <v>15.712</v>
      </c>
      <c r="J2973">
        <v>4.2</v>
      </c>
      <c r="K2973" t="s">
        <v>23</v>
      </c>
      <c r="L2973">
        <v>30</v>
      </c>
      <c r="M2973">
        <v>53</v>
      </c>
      <c r="N2973">
        <v>5.72</v>
      </c>
      <c r="O2973">
        <v>0.64</v>
      </c>
      <c r="P2973" t="s">
        <v>24</v>
      </c>
      <c r="Q2973" t="s">
        <v>10159</v>
      </c>
      <c r="R2973" t="s">
        <v>10160</v>
      </c>
      <c r="S2973" t="s">
        <v>10161</v>
      </c>
      <c r="T2973" t="b">
        <f t="shared" si="280"/>
        <v>0</v>
      </c>
      <c r="U2973" t="s">
        <v>28</v>
      </c>
      <c r="V2973">
        <v>5</v>
      </c>
      <c r="W2973">
        <v>5.1159999999999997</v>
      </c>
      <c r="X2973">
        <v>0.16600000000000001</v>
      </c>
      <c r="Y2973">
        <v>10</v>
      </c>
      <c r="Z2973" t="s">
        <v>29</v>
      </c>
      <c r="AA2973" t="s">
        <v>24</v>
      </c>
      <c r="AB2973" t="s">
        <v>24</v>
      </c>
    </row>
    <row r="2974" spans="1:28" x14ac:dyDescent="0.35">
      <c r="A2974" s="4" t="s">
        <v>8368</v>
      </c>
      <c r="B2974" s="6">
        <f t="shared" si="284"/>
        <v>45045.989918981482</v>
      </c>
      <c r="C2974" s="12">
        <f t="shared" si="282"/>
        <v>45017</v>
      </c>
      <c r="D2974" s="3">
        <f t="shared" si="283"/>
        <v>2023</v>
      </c>
      <c r="E2974" s="3" t="str">
        <f t="shared" si="285"/>
        <v>04-2023</v>
      </c>
      <c r="F2974" s="5">
        <f t="shared" si="281"/>
        <v>45028.287881944445</v>
      </c>
      <c r="G2974">
        <v>34.9011</v>
      </c>
      <c r="H2974">
        <v>73.996300000000005</v>
      </c>
      <c r="I2974">
        <v>10</v>
      </c>
      <c r="J2974">
        <v>4.3</v>
      </c>
      <c r="K2974" t="s">
        <v>23</v>
      </c>
      <c r="L2974">
        <v>49</v>
      </c>
      <c r="M2974">
        <v>85</v>
      </c>
      <c r="N2974">
        <v>1.385</v>
      </c>
      <c r="O2974">
        <v>0.47</v>
      </c>
      <c r="P2974" t="s">
        <v>24</v>
      </c>
      <c r="Q2974" t="s">
        <v>8369</v>
      </c>
      <c r="R2974" t="s">
        <v>8370</v>
      </c>
      <c r="S2974" t="s">
        <v>8371</v>
      </c>
      <c r="T2974" t="b">
        <f t="shared" si="280"/>
        <v>1</v>
      </c>
      <c r="U2974" t="s">
        <v>28</v>
      </c>
      <c r="V2974">
        <v>3.97</v>
      </c>
      <c r="W2974">
        <v>1.8919999999999999</v>
      </c>
      <c r="X2974">
        <v>0.129</v>
      </c>
      <c r="Y2974">
        <v>17</v>
      </c>
      <c r="Z2974" t="s">
        <v>29</v>
      </c>
      <c r="AA2974" t="s">
        <v>24</v>
      </c>
      <c r="AB2974" t="s">
        <v>24</v>
      </c>
    </row>
    <row r="2975" spans="1:28" x14ac:dyDescent="0.35">
      <c r="A2975" s="4" t="s">
        <v>8444</v>
      </c>
      <c r="B2975" s="6">
        <f t="shared" si="284"/>
        <v>45028.287881944445</v>
      </c>
      <c r="C2975" s="12">
        <f t="shared" si="282"/>
        <v>45017</v>
      </c>
      <c r="D2975" s="3">
        <f t="shared" si="283"/>
        <v>2023</v>
      </c>
      <c r="E2975" s="3" t="str">
        <f t="shared" si="285"/>
        <v>04-2023</v>
      </c>
      <c r="F2975" s="5">
        <f t="shared" si="281"/>
        <v>44836.883437500001</v>
      </c>
      <c r="G2975">
        <v>36.706800000000001</v>
      </c>
      <c r="H2975">
        <v>71.081000000000003</v>
      </c>
      <c r="I2975">
        <v>223.17400000000001</v>
      </c>
      <c r="J2975">
        <v>4.3</v>
      </c>
      <c r="K2975" t="s">
        <v>23</v>
      </c>
      <c r="L2975">
        <v>47</v>
      </c>
      <c r="M2975">
        <v>69</v>
      </c>
      <c r="N2975">
        <v>2.5489999999999999</v>
      </c>
      <c r="O2975">
        <v>0.82</v>
      </c>
      <c r="P2975" t="s">
        <v>24</v>
      </c>
      <c r="Q2975" t="s">
        <v>8445</v>
      </c>
      <c r="R2975" t="s">
        <v>8446</v>
      </c>
      <c r="S2975" t="s">
        <v>7591</v>
      </c>
      <c r="T2975" t="b">
        <f t="shared" si="280"/>
        <v>1</v>
      </c>
      <c r="U2975" t="s">
        <v>28</v>
      </c>
      <c r="V2975">
        <v>5.52</v>
      </c>
      <c r="W2975">
        <v>6.6360000000000001</v>
      </c>
      <c r="X2975">
        <v>0.11600000000000001</v>
      </c>
      <c r="Y2975">
        <v>21</v>
      </c>
      <c r="Z2975" t="s">
        <v>29</v>
      </c>
      <c r="AA2975" t="s">
        <v>24</v>
      </c>
      <c r="AB2975" t="s">
        <v>24</v>
      </c>
    </row>
    <row r="2976" spans="1:28" x14ac:dyDescent="0.35">
      <c r="A2976" s="4" t="s">
        <v>10168</v>
      </c>
      <c r="B2976" s="6">
        <f t="shared" si="284"/>
        <v>44836.883437500001</v>
      </c>
      <c r="C2976" s="12">
        <f t="shared" si="282"/>
        <v>44835</v>
      </c>
      <c r="D2976" s="3">
        <f t="shared" si="283"/>
        <v>2022</v>
      </c>
      <c r="E2976" s="3" t="str">
        <f t="shared" si="285"/>
        <v>10-2022</v>
      </c>
      <c r="F2976" s="5">
        <f t="shared" si="281"/>
        <v>44836.593993055554</v>
      </c>
      <c r="G2976">
        <v>33.271799999999999</v>
      </c>
      <c r="H2976">
        <v>92.376800000000003</v>
      </c>
      <c r="I2976">
        <v>10</v>
      </c>
      <c r="J2976">
        <v>4.2</v>
      </c>
      <c r="K2976" t="s">
        <v>23</v>
      </c>
      <c r="L2976">
        <v>37</v>
      </c>
      <c r="M2976">
        <v>58</v>
      </c>
      <c r="N2976">
        <v>7.1429999999999998</v>
      </c>
      <c r="O2976">
        <v>0.62</v>
      </c>
      <c r="P2976" t="s">
        <v>24</v>
      </c>
      <c r="Q2976" t="s">
        <v>10169</v>
      </c>
      <c r="R2976" t="s">
        <v>10166</v>
      </c>
      <c r="S2976" t="s">
        <v>10170</v>
      </c>
      <c r="T2976" t="b">
        <f t="shared" si="280"/>
        <v>0</v>
      </c>
      <c r="U2976" t="s">
        <v>28</v>
      </c>
      <c r="V2976">
        <v>6.33</v>
      </c>
      <c r="W2976">
        <v>1.905</v>
      </c>
      <c r="X2976">
        <v>0.125</v>
      </c>
      <c r="Y2976">
        <v>18</v>
      </c>
      <c r="Z2976" t="s">
        <v>29</v>
      </c>
      <c r="AA2976" t="s">
        <v>24</v>
      </c>
      <c r="AB2976" t="s">
        <v>24</v>
      </c>
    </row>
    <row r="2977" spans="1:28" x14ac:dyDescent="0.35">
      <c r="A2977" s="4" t="s">
        <v>10171</v>
      </c>
      <c r="B2977" s="6">
        <f t="shared" si="284"/>
        <v>44836.593993055554</v>
      </c>
      <c r="C2977" s="12">
        <f t="shared" si="282"/>
        <v>44835</v>
      </c>
      <c r="D2977" s="3">
        <f t="shared" si="283"/>
        <v>2022</v>
      </c>
      <c r="E2977" s="3" t="str">
        <f t="shared" si="285"/>
        <v>10-2022</v>
      </c>
      <c r="F2977" s="5">
        <f t="shared" si="281"/>
        <v>45026.699490740742</v>
      </c>
      <c r="G2977">
        <v>37.750300000000003</v>
      </c>
      <c r="H2977">
        <v>78.056600000000003</v>
      </c>
      <c r="I2977">
        <v>10</v>
      </c>
      <c r="J2977">
        <v>4.5</v>
      </c>
      <c r="K2977" t="s">
        <v>23</v>
      </c>
      <c r="L2977">
        <v>12</v>
      </c>
      <c r="M2977">
        <v>152</v>
      </c>
      <c r="N2977">
        <v>3.9790000000000001</v>
      </c>
      <c r="O2977">
        <v>0.86</v>
      </c>
      <c r="P2977" t="s">
        <v>24</v>
      </c>
      <c r="Q2977" t="s">
        <v>10172</v>
      </c>
      <c r="R2977" t="s">
        <v>10173</v>
      </c>
      <c r="S2977" t="s">
        <v>10174</v>
      </c>
      <c r="T2977" t="b">
        <f t="shared" si="280"/>
        <v>0</v>
      </c>
      <c r="U2977" t="s">
        <v>28</v>
      </c>
      <c r="V2977">
        <v>6.4</v>
      </c>
      <c r="W2977">
        <v>1.9850000000000001</v>
      </c>
      <c r="X2977">
        <v>0.38100000000000001</v>
      </c>
      <c r="Y2977">
        <v>3</v>
      </c>
      <c r="Z2977" t="s">
        <v>29</v>
      </c>
      <c r="AA2977" t="s">
        <v>24</v>
      </c>
      <c r="AB2977" t="s">
        <v>24</v>
      </c>
    </row>
    <row r="2978" spans="1:28" x14ac:dyDescent="0.35">
      <c r="A2978" s="4" t="s">
        <v>8475</v>
      </c>
      <c r="B2978" s="6">
        <f t="shared" si="284"/>
        <v>45026.699490740742</v>
      </c>
      <c r="C2978" s="12">
        <f t="shared" si="282"/>
        <v>45017</v>
      </c>
      <c r="D2978" s="3">
        <f t="shared" si="283"/>
        <v>2023</v>
      </c>
      <c r="E2978" s="3" t="str">
        <f t="shared" si="285"/>
        <v>04-2023</v>
      </c>
      <c r="F2978" s="5">
        <f t="shared" si="281"/>
        <v>44836.528923611113</v>
      </c>
      <c r="G2978">
        <v>8.8970000000000002</v>
      </c>
      <c r="H2978">
        <v>93.774199999999993</v>
      </c>
      <c r="I2978">
        <v>9.6259999999999994</v>
      </c>
      <c r="J2978">
        <v>4.3</v>
      </c>
      <c r="K2978" t="s">
        <v>23</v>
      </c>
      <c r="L2978">
        <v>28</v>
      </c>
      <c r="M2978">
        <v>191</v>
      </c>
      <c r="N2978">
        <v>2.923</v>
      </c>
      <c r="O2978">
        <v>0.63</v>
      </c>
      <c r="P2978" t="s">
        <v>24</v>
      </c>
      <c r="Q2978" t="s">
        <v>8476</v>
      </c>
      <c r="R2978" t="s">
        <v>8477</v>
      </c>
      <c r="S2978" t="s">
        <v>402</v>
      </c>
      <c r="T2978" t="b">
        <f t="shared" si="280"/>
        <v>1</v>
      </c>
      <c r="U2978" t="s">
        <v>28</v>
      </c>
      <c r="V2978">
        <v>12.66</v>
      </c>
      <c r="W2978">
        <v>4.2160000000000002</v>
      </c>
      <c r="X2978">
        <v>0.13400000000000001</v>
      </c>
      <c r="Y2978">
        <v>16</v>
      </c>
      <c r="Z2978" t="s">
        <v>29</v>
      </c>
      <c r="AA2978" t="s">
        <v>24</v>
      </c>
      <c r="AB2978" t="s">
        <v>24</v>
      </c>
    </row>
    <row r="2979" spans="1:28" x14ac:dyDescent="0.35">
      <c r="A2979" s="4" t="s">
        <v>10179</v>
      </c>
      <c r="B2979" s="6">
        <f t="shared" si="284"/>
        <v>44836.528923611113</v>
      </c>
      <c r="C2979" s="12">
        <f t="shared" si="282"/>
        <v>44835</v>
      </c>
      <c r="D2979" s="3">
        <f t="shared" si="283"/>
        <v>2022</v>
      </c>
      <c r="E2979" s="3" t="str">
        <f t="shared" si="285"/>
        <v>10-2022</v>
      </c>
      <c r="F2979" s="5">
        <f t="shared" si="281"/>
        <v>44834.859467592592</v>
      </c>
      <c r="G2979">
        <v>37.741100000000003</v>
      </c>
      <c r="H2979">
        <v>78.183099999999996</v>
      </c>
      <c r="I2979">
        <v>10</v>
      </c>
      <c r="J2979">
        <v>4.2</v>
      </c>
      <c r="K2979" t="s">
        <v>23</v>
      </c>
      <c r="L2979">
        <v>32</v>
      </c>
      <c r="M2979">
        <v>78</v>
      </c>
      <c r="N2979">
        <v>3.9940000000000002</v>
      </c>
      <c r="O2979">
        <v>0.59</v>
      </c>
      <c r="P2979" t="s">
        <v>24</v>
      </c>
      <c r="Q2979" t="s">
        <v>10180</v>
      </c>
      <c r="R2979" t="s">
        <v>10181</v>
      </c>
      <c r="S2979" t="s">
        <v>10182</v>
      </c>
      <c r="T2979" t="b">
        <f t="shared" si="280"/>
        <v>0</v>
      </c>
      <c r="U2979" t="s">
        <v>28</v>
      </c>
      <c r="V2979">
        <v>8.34</v>
      </c>
      <c r="W2979">
        <v>1.931</v>
      </c>
      <c r="X2979">
        <v>0.16600000000000001</v>
      </c>
      <c r="Y2979">
        <v>10</v>
      </c>
      <c r="Z2979" t="s">
        <v>29</v>
      </c>
      <c r="AA2979" t="s">
        <v>24</v>
      </c>
      <c r="AB2979" t="s">
        <v>24</v>
      </c>
    </row>
    <row r="2980" spans="1:28" x14ac:dyDescent="0.35">
      <c r="A2980" s="4" t="s">
        <v>10183</v>
      </c>
      <c r="B2980" s="6">
        <f t="shared" si="284"/>
        <v>44834.859467592592</v>
      </c>
      <c r="C2980" s="12">
        <f t="shared" si="282"/>
        <v>44805</v>
      </c>
      <c r="D2980" s="3">
        <f t="shared" si="283"/>
        <v>2022</v>
      </c>
      <c r="E2980" s="3" t="str">
        <f t="shared" si="285"/>
        <v>09-2022</v>
      </c>
      <c r="F2980" s="5">
        <f t="shared" si="281"/>
        <v>44834.834699074076</v>
      </c>
      <c r="G2980">
        <v>2.0209000000000001</v>
      </c>
      <c r="H2980">
        <v>98.944699999999997</v>
      </c>
      <c r="I2980">
        <v>10.098000000000001</v>
      </c>
      <c r="J2980">
        <v>5</v>
      </c>
      <c r="K2980" t="s">
        <v>23</v>
      </c>
      <c r="L2980">
        <v>114</v>
      </c>
      <c r="M2980">
        <v>50</v>
      </c>
      <c r="N2980">
        <v>0.66900000000000004</v>
      </c>
      <c r="O2980">
        <v>0.54</v>
      </c>
      <c r="P2980" t="s">
        <v>24</v>
      </c>
      <c r="Q2980" t="s">
        <v>10184</v>
      </c>
      <c r="R2980" t="s">
        <v>10185</v>
      </c>
      <c r="S2980" t="s">
        <v>10186</v>
      </c>
      <c r="T2980" t="b">
        <f t="shared" si="280"/>
        <v>0</v>
      </c>
      <c r="U2980" t="s">
        <v>28</v>
      </c>
      <c r="V2980">
        <v>4.32</v>
      </c>
      <c r="W2980">
        <v>2.9710000000000001</v>
      </c>
      <c r="X2980">
        <v>5.8000000000000003E-2</v>
      </c>
      <c r="Y2980">
        <v>104</v>
      </c>
      <c r="Z2980" t="s">
        <v>29</v>
      </c>
      <c r="AA2980" t="s">
        <v>24</v>
      </c>
      <c r="AB2980" t="s">
        <v>24</v>
      </c>
    </row>
    <row r="2981" spans="1:28" x14ac:dyDescent="0.35">
      <c r="A2981" s="4" t="s">
        <v>10187</v>
      </c>
      <c r="B2981" s="6">
        <f t="shared" si="284"/>
        <v>44834.834699074076</v>
      </c>
      <c r="C2981" s="12">
        <f t="shared" si="282"/>
        <v>44805</v>
      </c>
      <c r="D2981" s="3">
        <f t="shared" si="283"/>
        <v>2022</v>
      </c>
      <c r="E2981" s="3" t="str">
        <f t="shared" si="285"/>
        <v>09-2022</v>
      </c>
      <c r="F2981" s="5">
        <f t="shared" si="281"/>
        <v>44834.82949074074</v>
      </c>
      <c r="G2981">
        <v>2.0284</v>
      </c>
      <c r="H2981">
        <v>98.916700000000006</v>
      </c>
      <c r="I2981">
        <v>10</v>
      </c>
      <c r="J2981">
        <v>4.4000000000000004</v>
      </c>
      <c r="K2981" t="s">
        <v>23</v>
      </c>
      <c r="L2981">
        <v>36</v>
      </c>
      <c r="M2981">
        <v>94</v>
      </c>
      <c r="N2981">
        <v>0.66100000000000003</v>
      </c>
      <c r="O2981">
        <v>0.55000000000000004</v>
      </c>
      <c r="P2981" t="s">
        <v>24</v>
      </c>
      <c r="Q2981" t="s">
        <v>10188</v>
      </c>
      <c r="R2981" t="s">
        <v>10189</v>
      </c>
      <c r="S2981" t="s">
        <v>6607</v>
      </c>
      <c r="T2981" t="b">
        <f t="shared" si="280"/>
        <v>0</v>
      </c>
      <c r="U2981" t="s">
        <v>28</v>
      </c>
      <c r="V2981">
        <v>3.95</v>
      </c>
      <c r="W2981">
        <v>1.8939999999999999</v>
      </c>
      <c r="X2981">
        <v>0.14299999999999999</v>
      </c>
      <c r="Y2981">
        <v>14</v>
      </c>
      <c r="Z2981" t="s">
        <v>29</v>
      </c>
      <c r="AA2981" t="s">
        <v>24</v>
      </c>
      <c r="AB2981" t="s">
        <v>24</v>
      </c>
    </row>
    <row r="2982" spans="1:28" x14ac:dyDescent="0.35">
      <c r="A2982" s="4" t="s">
        <v>10190</v>
      </c>
      <c r="B2982" s="6">
        <f t="shared" si="284"/>
        <v>44834.82949074074</v>
      </c>
      <c r="C2982" s="12">
        <f t="shared" si="282"/>
        <v>44805</v>
      </c>
      <c r="D2982" s="3">
        <f t="shared" si="283"/>
        <v>2022</v>
      </c>
      <c r="E2982" s="3" t="str">
        <f t="shared" si="285"/>
        <v>09-2022</v>
      </c>
      <c r="F2982" s="5">
        <f t="shared" si="281"/>
        <v>44834.826793981483</v>
      </c>
      <c r="G2982">
        <v>2.0516999999999999</v>
      </c>
      <c r="H2982">
        <v>99.068799999999996</v>
      </c>
      <c r="I2982">
        <v>10</v>
      </c>
      <c r="J2982">
        <v>4.5999999999999996</v>
      </c>
      <c r="K2982" t="s">
        <v>23</v>
      </c>
      <c r="L2982">
        <v>73</v>
      </c>
      <c r="M2982">
        <v>53</v>
      </c>
      <c r="N2982">
        <v>0.65400000000000003</v>
      </c>
      <c r="O2982">
        <v>0.48</v>
      </c>
      <c r="P2982" t="s">
        <v>24</v>
      </c>
      <c r="Q2982" t="s">
        <v>10191</v>
      </c>
      <c r="R2982" t="s">
        <v>10192</v>
      </c>
      <c r="S2982" t="s">
        <v>10193</v>
      </c>
      <c r="T2982" t="b">
        <f t="shared" si="280"/>
        <v>0</v>
      </c>
      <c r="U2982" t="s">
        <v>28</v>
      </c>
      <c r="V2982">
        <v>4.7300000000000004</v>
      </c>
      <c r="W2982">
        <v>1.0489999999999999</v>
      </c>
      <c r="X2982">
        <v>8.4000000000000005E-2</v>
      </c>
      <c r="Y2982">
        <v>46</v>
      </c>
      <c r="Z2982" t="s">
        <v>29</v>
      </c>
      <c r="AA2982" t="s">
        <v>24</v>
      </c>
      <c r="AB2982" t="s">
        <v>24</v>
      </c>
    </row>
    <row r="2983" spans="1:28" x14ac:dyDescent="0.35">
      <c r="A2983" s="4" t="s">
        <v>10194</v>
      </c>
      <c r="B2983" s="6">
        <f t="shared" si="284"/>
        <v>44834.826793981483</v>
      </c>
      <c r="C2983" s="12">
        <f t="shared" si="282"/>
        <v>44805</v>
      </c>
      <c r="D2983" s="3">
        <f t="shared" si="283"/>
        <v>2022</v>
      </c>
      <c r="E2983" s="3" t="str">
        <f t="shared" si="285"/>
        <v>09-2022</v>
      </c>
      <c r="F2983" s="5">
        <f t="shared" si="281"/>
        <v>44834.824930555558</v>
      </c>
      <c r="G2983">
        <v>2.2054</v>
      </c>
      <c r="H2983">
        <v>98.89</v>
      </c>
      <c r="I2983">
        <v>20.954999999999998</v>
      </c>
      <c r="J2983">
        <v>5</v>
      </c>
      <c r="K2983" t="s">
        <v>23</v>
      </c>
      <c r="L2983">
        <v>120</v>
      </c>
      <c r="M2983">
        <v>45</v>
      </c>
      <c r="N2983">
        <v>0.48599999999999999</v>
      </c>
      <c r="O2983">
        <v>0.82</v>
      </c>
      <c r="P2983" t="s">
        <v>24</v>
      </c>
      <c r="Q2983" t="s">
        <v>10195</v>
      </c>
      <c r="R2983" t="s">
        <v>10185</v>
      </c>
      <c r="S2983" t="s">
        <v>10196</v>
      </c>
      <c r="T2983" t="b">
        <f t="shared" si="280"/>
        <v>0</v>
      </c>
      <c r="U2983" t="s">
        <v>28</v>
      </c>
      <c r="V2983">
        <v>5.41</v>
      </c>
      <c r="W2983">
        <v>3.9390000000000001</v>
      </c>
      <c r="X2983">
        <v>5.8000000000000003E-2</v>
      </c>
      <c r="Y2983">
        <v>100</v>
      </c>
      <c r="Z2983" t="s">
        <v>29</v>
      </c>
      <c r="AA2983" t="s">
        <v>24</v>
      </c>
      <c r="AB2983" t="s">
        <v>24</v>
      </c>
    </row>
    <row r="2984" spans="1:28" x14ac:dyDescent="0.35">
      <c r="A2984" s="4" t="s">
        <v>10197</v>
      </c>
      <c r="B2984" s="6">
        <f t="shared" si="284"/>
        <v>44834.824930555558</v>
      </c>
      <c r="C2984" s="12">
        <f t="shared" si="282"/>
        <v>44805</v>
      </c>
      <c r="D2984" s="3">
        <f t="shared" si="283"/>
        <v>2022</v>
      </c>
      <c r="E2984" s="3" t="str">
        <f t="shared" si="285"/>
        <v>09-2022</v>
      </c>
      <c r="F2984" s="5">
        <f t="shared" si="281"/>
        <v>44834.811574074076</v>
      </c>
      <c r="G2984">
        <v>2.0779000000000001</v>
      </c>
      <c r="H2984">
        <v>98.993700000000004</v>
      </c>
      <c r="I2984">
        <v>12.802</v>
      </c>
      <c r="J2984">
        <v>4.5999999999999996</v>
      </c>
      <c r="K2984" t="s">
        <v>23</v>
      </c>
      <c r="L2984">
        <v>19</v>
      </c>
      <c r="M2984">
        <v>103</v>
      </c>
      <c r="N2984">
        <v>0.61599999999999999</v>
      </c>
      <c r="O2984">
        <v>1.0900000000000001</v>
      </c>
      <c r="P2984" t="s">
        <v>24</v>
      </c>
      <c r="Q2984" t="s">
        <v>10198</v>
      </c>
      <c r="R2984" t="s">
        <v>10189</v>
      </c>
      <c r="S2984" t="s">
        <v>10199</v>
      </c>
      <c r="T2984" t="b">
        <f t="shared" si="280"/>
        <v>0</v>
      </c>
      <c r="U2984" t="s">
        <v>28</v>
      </c>
      <c r="V2984">
        <v>3.3</v>
      </c>
      <c r="W2984">
        <v>4.7679999999999998</v>
      </c>
      <c r="X2984">
        <v>0.223</v>
      </c>
      <c r="Y2984">
        <v>6</v>
      </c>
      <c r="Z2984" t="s">
        <v>29</v>
      </c>
      <c r="AA2984" t="s">
        <v>24</v>
      </c>
      <c r="AB2984" t="s">
        <v>24</v>
      </c>
    </row>
    <row r="2985" spans="1:28" x14ac:dyDescent="0.35">
      <c r="A2985" s="4" t="s">
        <v>10200</v>
      </c>
      <c r="B2985" s="6">
        <f t="shared" si="284"/>
        <v>44834.811574074076</v>
      </c>
      <c r="C2985" s="12">
        <f t="shared" si="282"/>
        <v>44805</v>
      </c>
      <c r="D2985" s="3">
        <f t="shared" si="283"/>
        <v>2022</v>
      </c>
      <c r="E2985" s="3" t="str">
        <f t="shared" si="285"/>
        <v>09-2022</v>
      </c>
      <c r="F2985" s="5">
        <f t="shared" si="281"/>
        <v>45025.817870370367</v>
      </c>
      <c r="G2985">
        <v>2.1276999999999999</v>
      </c>
      <c r="H2985">
        <v>98.900400000000005</v>
      </c>
      <c r="I2985">
        <v>18.363</v>
      </c>
      <c r="J2985">
        <v>5.9</v>
      </c>
      <c r="K2985" t="s">
        <v>106</v>
      </c>
      <c r="L2985">
        <v>211</v>
      </c>
      <c r="M2985">
        <v>32</v>
      </c>
      <c r="N2985">
        <v>0.56299999999999994</v>
      </c>
      <c r="O2985">
        <v>0.8</v>
      </c>
      <c r="P2985" t="s">
        <v>24</v>
      </c>
      <c r="Q2985" t="s">
        <v>10201</v>
      </c>
      <c r="R2985" t="s">
        <v>10202</v>
      </c>
      <c r="S2985" t="s">
        <v>10203</v>
      </c>
      <c r="T2985" t="b">
        <f t="shared" si="280"/>
        <v>0</v>
      </c>
      <c r="U2985" t="s">
        <v>28</v>
      </c>
      <c r="V2985">
        <v>4.59</v>
      </c>
      <c r="W2985">
        <v>1.3939999999999999</v>
      </c>
      <c r="X2985">
        <v>5.1999999999999998E-2</v>
      </c>
      <c r="Y2985">
        <v>35</v>
      </c>
      <c r="Z2985" t="s">
        <v>29</v>
      </c>
      <c r="AA2985" t="s">
        <v>24</v>
      </c>
      <c r="AB2985" t="s">
        <v>24</v>
      </c>
    </row>
    <row r="2986" spans="1:28" x14ac:dyDescent="0.35">
      <c r="A2986" s="4" t="s">
        <v>8502</v>
      </c>
      <c r="B2986" s="6">
        <f t="shared" si="284"/>
        <v>45025.817870370367</v>
      </c>
      <c r="C2986" s="12">
        <f t="shared" si="282"/>
        <v>45017</v>
      </c>
      <c r="D2986" s="3">
        <f t="shared" si="283"/>
        <v>2023</v>
      </c>
      <c r="E2986" s="3" t="str">
        <f t="shared" si="285"/>
        <v>04-2023</v>
      </c>
      <c r="F2986" s="5">
        <f t="shared" si="281"/>
        <v>44833.93236111111</v>
      </c>
      <c r="G2986">
        <v>13.2395</v>
      </c>
      <c r="H2986">
        <v>93.177700000000002</v>
      </c>
      <c r="I2986">
        <v>43.595999999999997</v>
      </c>
      <c r="J2986">
        <v>4.3</v>
      </c>
      <c r="K2986" t="s">
        <v>23</v>
      </c>
      <c r="L2986">
        <v>63</v>
      </c>
      <c r="M2986">
        <v>58</v>
      </c>
      <c r="N2986">
        <v>1.63</v>
      </c>
      <c r="O2986">
        <v>0.67</v>
      </c>
      <c r="P2986" t="s">
        <v>24</v>
      </c>
      <c r="Q2986" t="s">
        <v>8503</v>
      </c>
      <c r="R2986" t="s">
        <v>8501</v>
      </c>
      <c r="S2986" t="s">
        <v>3552</v>
      </c>
      <c r="T2986" t="b">
        <f t="shared" si="280"/>
        <v>1</v>
      </c>
      <c r="U2986" t="s">
        <v>28</v>
      </c>
      <c r="V2986">
        <v>7.43</v>
      </c>
      <c r="W2986">
        <v>7.077</v>
      </c>
      <c r="X2986">
        <v>8.6999999999999994E-2</v>
      </c>
      <c r="Y2986">
        <v>37</v>
      </c>
      <c r="Z2986" t="s">
        <v>29</v>
      </c>
      <c r="AA2986" t="s">
        <v>24</v>
      </c>
      <c r="AB2986" t="s">
        <v>24</v>
      </c>
    </row>
    <row r="2987" spans="1:28" x14ac:dyDescent="0.35">
      <c r="A2987" s="4" t="s">
        <v>10208</v>
      </c>
      <c r="B2987" s="6">
        <f t="shared" si="284"/>
        <v>44833.93236111111</v>
      </c>
      <c r="C2987" s="12">
        <f t="shared" si="282"/>
        <v>44805</v>
      </c>
      <c r="D2987" s="3">
        <f t="shared" si="283"/>
        <v>2022</v>
      </c>
      <c r="E2987" s="3" t="str">
        <f t="shared" si="285"/>
        <v>09-2022</v>
      </c>
      <c r="F2987" s="5">
        <f t="shared" si="281"/>
        <v>44833.396354166667</v>
      </c>
      <c r="G2987">
        <v>23.100200000000001</v>
      </c>
      <c r="H2987">
        <v>94.896799999999999</v>
      </c>
      <c r="I2987">
        <v>150</v>
      </c>
      <c r="J2987">
        <v>5.6</v>
      </c>
      <c r="K2987" t="s">
        <v>106</v>
      </c>
      <c r="L2987">
        <v>161</v>
      </c>
      <c r="M2987">
        <v>20</v>
      </c>
      <c r="N2987">
        <v>3.03</v>
      </c>
      <c r="O2987">
        <v>0.72</v>
      </c>
      <c r="P2987" t="s">
        <v>24</v>
      </c>
      <c r="Q2987" t="s">
        <v>10209</v>
      </c>
      <c r="R2987" t="s">
        <v>10210</v>
      </c>
      <c r="S2987" t="s">
        <v>10211</v>
      </c>
      <c r="T2987" t="b">
        <f t="shared" si="280"/>
        <v>0</v>
      </c>
      <c r="U2987" t="s">
        <v>28</v>
      </c>
      <c r="V2987">
        <v>6.97</v>
      </c>
      <c r="W2987">
        <v>1.849</v>
      </c>
      <c r="X2987">
        <v>5.2999999999999999E-2</v>
      </c>
      <c r="Y2987">
        <v>34</v>
      </c>
      <c r="Z2987" t="s">
        <v>29</v>
      </c>
      <c r="AA2987" t="s">
        <v>24</v>
      </c>
      <c r="AB2987" t="s">
        <v>24</v>
      </c>
    </row>
    <row r="2988" spans="1:28" x14ac:dyDescent="0.35">
      <c r="A2988" s="4" t="s">
        <v>10212</v>
      </c>
      <c r="B2988" s="6">
        <f t="shared" si="284"/>
        <v>44833.396354166667</v>
      </c>
      <c r="C2988" s="12">
        <f t="shared" si="282"/>
        <v>44805</v>
      </c>
      <c r="D2988" s="3">
        <f t="shared" si="283"/>
        <v>2022</v>
      </c>
      <c r="E2988" s="3" t="str">
        <f t="shared" si="285"/>
        <v>09-2022</v>
      </c>
      <c r="F2988" s="5">
        <f t="shared" si="281"/>
        <v>45025.519201388888</v>
      </c>
      <c r="G2988">
        <v>37.581299999999999</v>
      </c>
      <c r="H2988">
        <v>77.828299999999999</v>
      </c>
      <c r="I2988">
        <v>18.405000000000001</v>
      </c>
      <c r="J2988">
        <v>4.2</v>
      </c>
      <c r="K2988" t="s">
        <v>23</v>
      </c>
      <c r="L2988">
        <v>36</v>
      </c>
      <c r="M2988">
        <v>79</v>
      </c>
      <c r="N2988">
        <v>3.8650000000000002</v>
      </c>
      <c r="O2988">
        <v>1.05</v>
      </c>
      <c r="P2988" t="s">
        <v>24</v>
      </c>
      <c r="Q2988" t="s">
        <v>10213</v>
      </c>
      <c r="R2988" t="s">
        <v>10214</v>
      </c>
      <c r="S2988" t="s">
        <v>9571</v>
      </c>
      <c r="T2988" t="b">
        <f t="shared" si="280"/>
        <v>0</v>
      </c>
      <c r="U2988" t="s">
        <v>28</v>
      </c>
      <c r="V2988">
        <v>8.18</v>
      </c>
      <c r="W2988">
        <v>5.0890000000000004</v>
      </c>
      <c r="X2988">
        <v>0.23499999999999999</v>
      </c>
      <c r="Y2988">
        <v>5</v>
      </c>
      <c r="Z2988" t="s">
        <v>29</v>
      </c>
      <c r="AA2988" t="s">
        <v>24</v>
      </c>
      <c r="AB2988" t="s">
        <v>24</v>
      </c>
    </row>
    <row r="2989" spans="1:28" x14ac:dyDescent="0.35">
      <c r="A2989" s="4" t="s">
        <v>8507</v>
      </c>
      <c r="B2989" s="6">
        <f t="shared" si="284"/>
        <v>45025.519201388888</v>
      </c>
      <c r="C2989" s="12">
        <f t="shared" si="282"/>
        <v>45017</v>
      </c>
      <c r="D2989" s="3">
        <f t="shared" si="283"/>
        <v>2023</v>
      </c>
      <c r="E2989" s="3" t="str">
        <f t="shared" si="285"/>
        <v>04-2023</v>
      </c>
      <c r="F2989" s="5">
        <f t="shared" si="281"/>
        <v>45025.392962962964</v>
      </c>
      <c r="G2989">
        <v>8.9733000000000001</v>
      </c>
      <c r="H2989">
        <v>93.8322</v>
      </c>
      <c r="I2989">
        <v>10</v>
      </c>
      <c r="J2989">
        <v>4.3</v>
      </c>
      <c r="K2989" t="s">
        <v>23</v>
      </c>
      <c r="L2989">
        <v>31</v>
      </c>
      <c r="M2989">
        <v>97</v>
      </c>
      <c r="N2989">
        <v>4.8369999999999997</v>
      </c>
      <c r="O2989">
        <v>0.51</v>
      </c>
      <c r="P2989" t="s">
        <v>24</v>
      </c>
      <c r="Q2989" t="s">
        <v>8508</v>
      </c>
      <c r="R2989" t="s">
        <v>8496</v>
      </c>
      <c r="S2989" t="s">
        <v>402</v>
      </c>
      <c r="T2989" t="b">
        <f t="shared" si="280"/>
        <v>1</v>
      </c>
      <c r="U2989" t="s">
        <v>28</v>
      </c>
      <c r="V2989">
        <v>10.58</v>
      </c>
      <c r="W2989">
        <v>1.9059999999999999</v>
      </c>
      <c r="X2989">
        <v>0.13400000000000001</v>
      </c>
      <c r="Y2989">
        <v>16</v>
      </c>
      <c r="Z2989" t="s">
        <v>29</v>
      </c>
      <c r="AA2989" t="s">
        <v>24</v>
      </c>
      <c r="AB2989" t="s">
        <v>24</v>
      </c>
    </row>
    <row r="2990" spans="1:28" x14ac:dyDescent="0.35">
      <c r="A2990" s="4" t="s">
        <v>8525</v>
      </c>
      <c r="B2990" s="6">
        <f t="shared" si="284"/>
        <v>45025.392962962964</v>
      </c>
      <c r="C2990" s="12">
        <f t="shared" si="282"/>
        <v>45017</v>
      </c>
      <c r="D2990" s="3">
        <f t="shared" si="283"/>
        <v>2023</v>
      </c>
      <c r="E2990" s="3" t="str">
        <f t="shared" si="285"/>
        <v>04-2023</v>
      </c>
      <c r="F2990" s="5">
        <f t="shared" si="281"/>
        <v>45025.286180555559</v>
      </c>
      <c r="G2990">
        <v>9.3635000000000002</v>
      </c>
      <c r="H2990">
        <v>93.968699999999998</v>
      </c>
      <c r="I2990">
        <v>10</v>
      </c>
      <c r="J2990">
        <v>4.3</v>
      </c>
      <c r="K2990" t="s">
        <v>23</v>
      </c>
      <c r="L2990">
        <v>25</v>
      </c>
      <c r="M2990">
        <v>106</v>
      </c>
      <c r="N2990">
        <v>2.577</v>
      </c>
      <c r="O2990">
        <v>0.42</v>
      </c>
      <c r="P2990" t="s">
        <v>24</v>
      </c>
      <c r="Q2990" t="s">
        <v>8526</v>
      </c>
      <c r="R2990" t="s">
        <v>8527</v>
      </c>
      <c r="S2990" t="s">
        <v>1242</v>
      </c>
      <c r="T2990" t="b">
        <f t="shared" si="280"/>
        <v>1</v>
      </c>
      <c r="U2990" t="s">
        <v>28</v>
      </c>
      <c r="V2990">
        <v>7.64</v>
      </c>
      <c r="W2990">
        <v>1.897</v>
      </c>
      <c r="X2990">
        <v>0.14699999999999999</v>
      </c>
      <c r="Y2990">
        <v>13</v>
      </c>
      <c r="Z2990" t="s">
        <v>29</v>
      </c>
      <c r="AA2990" t="s">
        <v>24</v>
      </c>
      <c r="AB2990" t="s">
        <v>24</v>
      </c>
    </row>
    <row r="2991" spans="1:28" x14ac:dyDescent="0.35">
      <c r="A2991" s="4" t="s">
        <v>8536</v>
      </c>
      <c r="B2991" s="6">
        <f t="shared" si="284"/>
        <v>45025.286180555559</v>
      </c>
      <c r="C2991" s="12">
        <f t="shared" si="282"/>
        <v>45017</v>
      </c>
      <c r="D2991" s="3">
        <f t="shared" si="283"/>
        <v>2023</v>
      </c>
      <c r="E2991" s="3" t="str">
        <f t="shared" si="285"/>
        <v>04-2023</v>
      </c>
      <c r="F2991" s="5">
        <f t="shared" si="281"/>
        <v>45024.61445601852</v>
      </c>
      <c r="G2991">
        <v>9.1593999999999998</v>
      </c>
      <c r="H2991">
        <v>93.612399999999994</v>
      </c>
      <c r="I2991">
        <v>10</v>
      </c>
      <c r="J2991">
        <v>4.3</v>
      </c>
      <c r="K2991" t="s">
        <v>23</v>
      </c>
      <c r="L2991">
        <v>22</v>
      </c>
      <c r="M2991">
        <v>128</v>
      </c>
      <c r="N2991">
        <v>5.1180000000000003</v>
      </c>
      <c r="O2991">
        <v>0.51</v>
      </c>
      <c r="P2991" t="s">
        <v>24</v>
      </c>
      <c r="Q2991" t="s">
        <v>8537</v>
      </c>
      <c r="R2991" t="s">
        <v>8496</v>
      </c>
      <c r="S2991" t="s">
        <v>1612</v>
      </c>
      <c r="T2991" t="b">
        <f t="shared" si="280"/>
        <v>1</v>
      </c>
      <c r="U2991" t="s">
        <v>28</v>
      </c>
      <c r="V2991">
        <v>9.4700000000000006</v>
      </c>
      <c r="W2991">
        <v>1.8919999999999999</v>
      </c>
      <c r="X2991">
        <v>0.218</v>
      </c>
      <c r="Y2991">
        <v>9</v>
      </c>
      <c r="Z2991" t="s">
        <v>29</v>
      </c>
      <c r="AA2991" t="s">
        <v>24</v>
      </c>
      <c r="AB2991" t="s">
        <v>24</v>
      </c>
    </row>
    <row r="2992" spans="1:28" x14ac:dyDescent="0.35">
      <c r="A2992" s="4" t="s">
        <v>8544</v>
      </c>
      <c r="B2992" s="6">
        <f t="shared" si="284"/>
        <v>45024.61445601852</v>
      </c>
      <c r="C2992" s="12">
        <f t="shared" si="282"/>
        <v>45017</v>
      </c>
      <c r="D2992" s="3">
        <f t="shared" si="283"/>
        <v>2023</v>
      </c>
      <c r="E2992" s="3" t="str">
        <f t="shared" si="285"/>
        <v>04-2023</v>
      </c>
      <c r="F2992" s="5">
        <f t="shared" si="281"/>
        <v>44829.976122685184</v>
      </c>
      <c r="G2992">
        <v>28.658200000000001</v>
      </c>
      <c r="H2992">
        <v>86.714600000000004</v>
      </c>
      <c r="I2992">
        <v>68.028000000000006</v>
      </c>
      <c r="J2992">
        <v>4.3</v>
      </c>
      <c r="K2992" t="s">
        <v>23</v>
      </c>
      <c r="L2992">
        <v>28</v>
      </c>
      <c r="M2992">
        <v>96</v>
      </c>
      <c r="N2992">
        <v>0.70199999999999996</v>
      </c>
      <c r="O2992">
        <v>0.43</v>
      </c>
      <c r="P2992" t="s">
        <v>24</v>
      </c>
      <c r="Q2992" t="s">
        <v>8545</v>
      </c>
      <c r="R2992" t="s">
        <v>8546</v>
      </c>
      <c r="S2992" t="s">
        <v>8547</v>
      </c>
      <c r="T2992" t="b">
        <f t="shared" si="280"/>
        <v>1</v>
      </c>
      <c r="U2992" t="s">
        <v>28</v>
      </c>
      <c r="V2992">
        <v>9.5</v>
      </c>
      <c r="W2992">
        <v>9.2189999999999994</v>
      </c>
      <c r="X2992">
        <v>0.109</v>
      </c>
      <c r="Y2992">
        <v>24</v>
      </c>
      <c r="Z2992" t="s">
        <v>29</v>
      </c>
      <c r="AA2992" t="s">
        <v>24</v>
      </c>
      <c r="AB2992" t="s">
        <v>24</v>
      </c>
    </row>
    <row r="2993" spans="1:28" x14ac:dyDescent="0.35">
      <c r="A2993" s="4" t="s">
        <v>10230</v>
      </c>
      <c r="B2993" s="6">
        <f t="shared" si="284"/>
        <v>44829.976122685184</v>
      </c>
      <c r="C2993" s="12">
        <f t="shared" si="282"/>
        <v>44805</v>
      </c>
      <c r="D2993" s="3">
        <f t="shared" si="283"/>
        <v>2022</v>
      </c>
      <c r="E2993" s="3" t="str">
        <f t="shared" si="285"/>
        <v>09-2022</v>
      </c>
      <c r="F2993" s="5">
        <f t="shared" si="281"/>
        <v>44829.717094907406</v>
      </c>
      <c r="G2993">
        <v>4.5754000000000001</v>
      </c>
      <c r="H2993">
        <v>62.607399999999998</v>
      </c>
      <c r="I2993">
        <v>10</v>
      </c>
      <c r="J2993">
        <v>4.5</v>
      </c>
      <c r="K2993" t="s">
        <v>23</v>
      </c>
      <c r="L2993">
        <v>53</v>
      </c>
      <c r="M2993">
        <v>84</v>
      </c>
      <c r="N2993">
        <v>10.747</v>
      </c>
      <c r="O2993">
        <v>0.6</v>
      </c>
      <c r="P2993" t="s">
        <v>24</v>
      </c>
      <c r="Q2993" t="s">
        <v>10231</v>
      </c>
      <c r="R2993" t="s">
        <v>10232</v>
      </c>
      <c r="S2993" t="s">
        <v>478</v>
      </c>
      <c r="T2993" t="b">
        <f t="shared" si="280"/>
        <v>0</v>
      </c>
      <c r="U2993" t="s">
        <v>28</v>
      </c>
      <c r="V2993">
        <v>10.87</v>
      </c>
      <c r="W2993">
        <v>1.887</v>
      </c>
      <c r="X2993">
        <v>8.7999999999999995E-2</v>
      </c>
      <c r="Y2993">
        <v>38</v>
      </c>
      <c r="Z2993" t="s">
        <v>29</v>
      </c>
      <c r="AA2993" t="s">
        <v>24</v>
      </c>
      <c r="AB2993" t="s">
        <v>24</v>
      </c>
    </row>
    <row r="2994" spans="1:28" x14ac:dyDescent="0.35">
      <c r="A2994" s="4" t="s">
        <v>10233</v>
      </c>
      <c r="B2994" s="6">
        <f t="shared" si="284"/>
        <v>44829.717094907406</v>
      </c>
      <c r="C2994" s="12">
        <f t="shared" si="282"/>
        <v>44805</v>
      </c>
      <c r="D2994" s="3">
        <f t="shared" si="283"/>
        <v>2022</v>
      </c>
      <c r="E2994" s="3" t="str">
        <f t="shared" si="285"/>
        <v>09-2022</v>
      </c>
      <c r="F2994" s="5">
        <f t="shared" si="281"/>
        <v>44829.501944444448</v>
      </c>
      <c r="G2994">
        <v>29.8996</v>
      </c>
      <c r="H2994">
        <v>99.584999999999994</v>
      </c>
      <c r="I2994">
        <v>10</v>
      </c>
      <c r="J2994">
        <v>4.2</v>
      </c>
      <c r="K2994" t="s">
        <v>23</v>
      </c>
      <c r="L2994">
        <v>20</v>
      </c>
      <c r="M2994">
        <v>121</v>
      </c>
      <c r="N2994">
        <v>11.356</v>
      </c>
      <c r="O2994">
        <v>0.77</v>
      </c>
      <c r="P2994" t="s">
        <v>24</v>
      </c>
      <c r="Q2994" t="s">
        <v>10234</v>
      </c>
      <c r="R2994" t="s">
        <v>10235</v>
      </c>
      <c r="S2994" t="s">
        <v>10236</v>
      </c>
      <c r="T2994" t="b">
        <f t="shared" si="280"/>
        <v>0</v>
      </c>
      <c r="U2994" t="s">
        <v>28</v>
      </c>
      <c r="V2994">
        <v>7.61</v>
      </c>
      <c r="W2994">
        <v>1.89</v>
      </c>
      <c r="X2994">
        <v>0.186</v>
      </c>
      <c r="Y2994">
        <v>8</v>
      </c>
      <c r="Z2994" t="s">
        <v>29</v>
      </c>
      <c r="AA2994" t="s">
        <v>24</v>
      </c>
      <c r="AB2994" t="s">
        <v>24</v>
      </c>
    </row>
    <row r="2995" spans="1:28" x14ac:dyDescent="0.35">
      <c r="A2995" s="4" t="s">
        <v>10237</v>
      </c>
      <c r="B2995" s="6">
        <f t="shared" si="284"/>
        <v>44829.501944444448</v>
      </c>
      <c r="C2995" s="12">
        <f t="shared" si="282"/>
        <v>44805</v>
      </c>
      <c r="D2995" s="3">
        <f t="shared" si="283"/>
        <v>2022</v>
      </c>
      <c r="E2995" s="3" t="str">
        <f t="shared" si="285"/>
        <v>09-2022</v>
      </c>
      <c r="F2995" s="5">
        <f t="shared" si="281"/>
        <v>44829.05736111111</v>
      </c>
      <c r="G2995">
        <v>18.225100000000001</v>
      </c>
      <c r="H2995">
        <v>94.382900000000006</v>
      </c>
      <c r="I2995">
        <v>22.460999999999999</v>
      </c>
      <c r="J2995">
        <v>4.4000000000000004</v>
      </c>
      <c r="K2995" t="s">
        <v>23</v>
      </c>
      <c r="L2995">
        <v>39</v>
      </c>
      <c r="M2995">
        <v>97</v>
      </c>
      <c r="N2995">
        <v>2.2679999999999998</v>
      </c>
      <c r="O2995">
        <v>0.43</v>
      </c>
      <c r="P2995" t="s">
        <v>24</v>
      </c>
      <c r="Q2995" t="s">
        <v>10238</v>
      </c>
      <c r="R2995" t="s">
        <v>10239</v>
      </c>
      <c r="S2995" t="s">
        <v>10240</v>
      </c>
      <c r="T2995" t="b">
        <f t="shared" ref="T2995:T3058" si="286">OR(ISNUMBER(SEARCH("India",S2995)),ISNUMBER(SEARCH("Pakistan",S2995)),ISNUMBER(SEARCH("Afghanistan",S2995)),ISNUMBER(SEARCH("Bangladesh",S2995)),ISNUMBER(SEARCH("Nepal",S2995)),ISNUMBER(SEARCH("Bhutan",S2995)),ISNUMBER(SEARCH("Sri Lanka",S2995)),ISNUMBER(SEARCH("Maldives",S2995)))</f>
        <v>0</v>
      </c>
      <c r="U2995" t="s">
        <v>28</v>
      </c>
      <c r="V2995">
        <v>8.24</v>
      </c>
      <c r="W2995">
        <v>5.3959999999999999</v>
      </c>
      <c r="X2995">
        <v>0.12</v>
      </c>
      <c r="Y2995">
        <v>21</v>
      </c>
      <c r="Z2995" t="s">
        <v>29</v>
      </c>
      <c r="AA2995" t="s">
        <v>24</v>
      </c>
      <c r="AB2995" t="s">
        <v>24</v>
      </c>
    </row>
    <row r="2996" spans="1:28" x14ac:dyDescent="0.35">
      <c r="A2996" s="4" t="s">
        <v>10241</v>
      </c>
      <c r="B2996" s="6">
        <f t="shared" si="284"/>
        <v>44829.05736111111</v>
      </c>
      <c r="C2996" s="12">
        <f t="shared" si="282"/>
        <v>44805</v>
      </c>
      <c r="D2996" s="3">
        <f t="shared" si="283"/>
        <v>2022</v>
      </c>
      <c r="E2996" s="3" t="str">
        <f t="shared" si="285"/>
        <v>09-2022</v>
      </c>
      <c r="F2996" s="5">
        <f t="shared" si="281"/>
        <v>45024.475231481483</v>
      </c>
      <c r="G2996">
        <v>4.7624000000000004</v>
      </c>
      <c r="H2996">
        <v>62.665199999999999</v>
      </c>
      <c r="I2996">
        <v>10</v>
      </c>
      <c r="J2996">
        <v>4.3</v>
      </c>
      <c r="K2996" t="s">
        <v>23</v>
      </c>
      <c r="L2996">
        <v>20</v>
      </c>
      <c r="M2996">
        <v>78</v>
      </c>
      <c r="N2996">
        <v>20.728000000000002</v>
      </c>
      <c r="O2996">
        <v>0.87</v>
      </c>
      <c r="P2996" t="s">
        <v>24</v>
      </c>
      <c r="Q2996" t="s">
        <v>10242</v>
      </c>
      <c r="R2996" t="s">
        <v>10243</v>
      </c>
      <c r="S2996" t="s">
        <v>478</v>
      </c>
      <c r="T2996" t="b">
        <f t="shared" si="286"/>
        <v>0</v>
      </c>
      <c r="U2996" t="s">
        <v>28</v>
      </c>
      <c r="V2996">
        <v>9.09</v>
      </c>
      <c r="W2996">
        <v>1.9339999999999999</v>
      </c>
      <c r="X2996">
        <v>0.189</v>
      </c>
      <c r="Y2996">
        <v>10</v>
      </c>
      <c r="Z2996" t="s">
        <v>29</v>
      </c>
      <c r="AA2996" t="s">
        <v>24</v>
      </c>
      <c r="AB2996" t="s">
        <v>24</v>
      </c>
    </row>
    <row r="2997" spans="1:28" x14ac:dyDescent="0.35">
      <c r="A2997" s="4" t="s">
        <v>8552</v>
      </c>
      <c r="B2997" s="6">
        <f t="shared" si="284"/>
        <v>45024.475231481483</v>
      </c>
      <c r="C2997" s="12">
        <f t="shared" si="282"/>
        <v>45017</v>
      </c>
      <c r="D2997" s="3">
        <f t="shared" si="283"/>
        <v>2023</v>
      </c>
      <c r="E2997" s="3" t="str">
        <f t="shared" si="285"/>
        <v>04-2023</v>
      </c>
      <c r="F2997" s="5">
        <f t="shared" si="281"/>
        <v>45024.46770833333</v>
      </c>
      <c r="G2997">
        <v>8.9627999999999997</v>
      </c>
      <c r="H2997">
        <v>94.027100000000004</v>
      </c>
      <c r="I2997">
        <v>10.204000000000001</v>
      </c>
      <c r="J2997">
        <v>4.3</v>
      </c>
      <c r="K2997" t="s">
        <v>23</v>
      </c>
      <c r="L2997">
        <v>30</v>
      </c>
      <c r="M2997">
        <v>97</v>
      </c>
      <c r="N2997">
        <v>2.9590000000000001</v>
      </c>
      <c r="O2997">
        <v>0.28000000000000003</v>
      </c>
      <c r="P2997" t="s">
        <v>24</v>
      </c>
      <c r="Q2997" t="s">
        <v>8553</v>
      </c>
      <c r="R2997" t="s">
        <v>8554</v>
      </c>
      <c r="S2997" t="s">
        <v>402</v>
      </c>
      <c r="T2997" t="b">
        <f t="shared" si="286"/>
        <v>1</v>
      </c>
      <c r="U2997" t="s">
        <v>28</v>
      </c>
      <c r="V2997">
        <v>9.35</v>
      </c>
      <c r="W2997">
        <v>2.6269999999999998</v>
      </c>
      <c r="X2997">
        <v>0.13200000000000001</v>
      </c>
      <c r="Y2997">
        <v>16</v>
      </c>
      <c r="Z2997" t="s">
        <v>29</v>
      </c>
      <c r="AA2997" t="s">
        <v>24</v>
      </c>
      <c r="AB2997" t="s">
        <v>24</v>
      </c>
    </row>
    <row r="2998" spans="1:28" x14ac:dyDescent="0.35">
      <c r="A2998" s="4" t="s">
        <v>8555</v>
      </c>
      <c r="B2998" s="6">
        <f t="shared" si="284"/>
        <v>45024.46770833333</v>
      </c>
      <c r="C2998" s="12">
        <f t="shared" si="282"/>
        <v>45017</v>
      </c>
      <c r="D2998" s="3">
        <f t="shared" si="283"/>
        <v>2023</v>
      </c>
      <c r="E2998" s="3" t="str">
        <f t="shared" si="285"/>
        <v>04-2023</v>
      </c>
      <c r="F2998" s="5">
        <f t="shared" si="281"/>
        <v>44827.870115740741</v>
      </c>
      <c r="G2998">
        <v>9.1420999999999992</v>
      </c>
      <c r="H2998">
        <v>93.994900000000001</v>
      </c>
      <c r="I2998">
        <v>11.542999999999999</v>
      </c>
      <c r="J2998">
        <v>4.3</v>
      </c>
      <c r="K2998" t="s">
        <v>23</v>
      </c>
      <c r="L2998">
        <v>34</v>
      </c>
      <c r="M2998">
        <v>76</v>
      </c>
      <c r="N2998">
        <v>2.7850000000000001</v>
      </c>
      <c r="O2998">
        <v>0.33</v>
      </c>
      <c r="P2998" t="s">
        <v>24</v>
      </c>
      <c r="Q2998" t="s">
        <v>8556</v>
      </c>
      <c r="R2998" t="s">
        <v>8557</v>
      </c>
      <c r="S2998" t="s">
        <v>402</v>
      </c>
      <c r="T2998" t="b">
        <f t="shared" si="286"/>
        <v>1</v>
      </c>
      <c r="U2998" t="s">
        <v>28</v>
      </c>
      <c r="V2998">
        <v>9</v>
      </c>
      <c r="W2998">
        <v>4.4779999999999998</v>
      </c>
      <c r="X2998">
        <v>0.14299999999999999</v>
      </c>
      <c r="Y2998">
        <v>19</v>
      </c>
      <c r="Z2998" t="s">
        <v>29</v>
      </c>
      <c r="AA2998" t="s">
        <v>24</v>
      </c>
      <c r="AB2998" t="s">
        <v>24</v>
      </c>
    </row>
    <row r="2999" spans="1:28" x14ac:dyDescent="0.35">
      <c r="A2999" s="4" t="s">
        <v>10251</v>
      </c>
      <c r="B2999" s="6">
        <f t="shared" si="284"/>
        <v>44827.870115740741</v>
      </c>
      <c r="C2999" s="12">
        <f t="shared" si="282"/>
        <v>44805</v>
      </c>
      <c r="D2999" s="3">
        <f t="shared" si="283"/>
        <v>2022</v>
      </c>
      <c r="E2999" s="3" t="str">
        <f t="shared" si="285"/>
        <v>09-2022</v>
      </c>
      <c r="F2999" s="5">
        <f t="shared" si="281"/>
        <v>44827.605879629627</v>
      </c>
      <c r="G2999">
        <v>3.8109000000000002</v>
      </c>
      <c r="H2999">
        <v>96.051400000000001</v>
      </c>
      <c r="I2999">
        <v>42.180999999999997</v>
      </c>
      <c r="J2999">
        <v>6.2</v>
      </c>
      <c r="K2999" t="s">
        <v>106</v>
      </c>
      <c r="L2999">
        <v>197</v>
      </c>
      <c r="M2999">
        <v>20</v>
      </c>
      <c r="N2999">
        <v>1.6679999999999999</v>
      </c>
      <c r="O2999">
        <v>0.73</v>
      </c>
      <c r="P2999" t="s">
        <v>24</v>
      </c>
      <c r="Q2999" t="s">
        <v>10252</v>
      </c>
      <c r="R2999" t="s">
        <v>10250</v>
      </c>
      <c r="S2999" t="s">
        <v>10253</v>
      </c>
      <c r="T2999" t="b">
        <f t="shared" si="286"/>
        <v>0</v>
      </c>
      <c r="U2999" t="s">
        <v>28</v>
      </c>
      <c r="V2999">
        <v>6.54</v>
      </c>
      <c r="W2999">
        <v>3.5409999999999999</v>
      </c>
      <c r="X2999">
        <v>5.8999999999999997E-2</v>
      </c>
      <c r="Y2999">
        <v>28</v>
      </c>
      <c r="Z2999" t="s">
        <v>29</v>
      </c>
      <c r="AA2999" t="s">
        <v>24</v>
      </c>
      <c r="AB2999" t="s">
        <v>24</v>
      </c>
    </row>
    <row r="3000" spans="1:28" x14ac:dyDescent="0.35">
      <c r="A3000" s="4" t="s">
        <v>10254</v>
      </c>
      <c r="B3000" s="6">
        <f t="shared" si="284"/>
        <v>44827.605879629627</v>
      </c>
      <c r="C3000" s="12">
        <f t="shared" si="282"/>
        <v>44805</v>
      </c>
      <c r="D3000" s="3">
        <f t="shared" si="283"/>
        <v>2022</v>
      </c>
      <c r="E3000" s="3" t="str">
        <f t="shared" si="285"/>
        <v>09-2022</v>
      </c>
      <c r="F3000" s="5">
        <f t="shared" si="281"/>
        <v>44827.116469907407</v>
      </c>
      <c r="G3000">
        <v>33.6845</v>
      </c>
      <c r="H3000">
        <v>81.935500000000005</v>
      </c>
      <c r="I3000">
        <v>10</v>
      </c>
      <c r="J3000">
        <v>4.4000000000000004</v>
      </c>
      <c r="K3000" t="s">
        <v>23</v>
      </c>
      <c r="L3000">
        <v>40</v>
      </c>
      <c r="M3000">
        <v>86</v>
      </c>
      <c r="N3000">
        <v>6.5330000000000004</v>
      </c>
      <c r="O3000">
        <v>0.42</v>
      </c>
      <c r="P3000" t="s">
        <v>24</v>
      </c>
      <c r="Q3000" t="s">
        <v>10255</v>
      </c>
      <c r="R3000" t="s">
        <v>10256</v>
      </c>
      <c r="S3000" t="s">
        <v>52</v>
      </c>
      <c r="T3000" t="b">
        <f t="shared" si="286"/>
        <v>0</v>
      </c>
      <c r="U3000" t="s">
        <v>28</v>
      </c>
      <c r="V3000">
        <v>7.99</v>
      </c>
      <c r="W3000">
        <v>1.86</v>
      </c>
      <c r="X3000">
        <v>0.10299999999999999</v>
      </c>
      <c r="Y3000">
        <v>27</v>
      </c>
      <c r="Z3000" t="s">
        <v>29</v>
      </c>
      <c r="AA3000" t="s">
        <v>24</v>
      </c>
      <c r="AB3000" t="s">
        <v>24</v>
      </c>
    </row>
    <row r="3001" spans="1:28" x14ac:dyDescent="0.35">
      <c r="A3001" s="4" t="s">
        <v>10257</v>
      </c>
      <c r="B3001" s="6">
        <f t="shared" si="284"/>
        <v>44827.116469907407</v>
      </c>
      <c r="C3001" s="12">
        <f t="shared" si="282"/>
        <v>44805</v>
      </c>
      <c r="D3001" s="3">
        <f t="shared" si="283"/>
        <v>2022</v>
      </c>
      <c r="E3001" s="3" t="str">
        <f t="shared" si="285"/>
        <v>09-2022</v>
      </c>
      <c r="F3001" s="5">
        <f t="shared" si="281"/>
        <v>44986.060173611113</v>
      </c>
      <c r="G3001">
        <v>24.810700000000001</v>
      </c>
      <c r="H3001">
        <v>98.680999999999997</v>
      </c>
      <c r="I3001">
        <v>10</v>
      </c>
      <c r="J3001">
        <v>4.3</v>
      </c>
      <c r="K3001" t="s">
        <v>23</v>
      </c>
      <c r="L3001">
        <v>37</v>
      </c>
      <c r="M3001">
        <v>81</v>
      </c>
      <c r="N3001">
        <v>3.6070000000000002</v>
      </c>
      <c r="O3001">
        <v>1.1200000000000001</v>
      </c>
      <c r="P3001" t="s">
        <v>24</v>
      </c>
      <c r="Q3001" t="s">
        <v>10258</v>
      </c>
      <c r="R3001" t="s">
        <v>10259</v>
      </c>
      <c r="S3001" t="s">
        <v>10260</v>
      </c>
      <c r="T3001" t="b">
        <f t="shared" si="286"/>
        <v>0</v>
      </c>
      <c r="U3001" t="s">
        <v>28</v>
      </c>
      <c r="V3001">
        <v>9.3800000000000008</v>
      </c>
      <c r="W3001">
        <v>1.8879999999999999</v>
      </c>
      <c r="X3001">
        <v>0.16800000000000001</v>
      </c>
      <c r="Y3001">
        <v>11</v>
      </c>
      <c r="Z3001" t="s">
        <v>29</v>
      </c>
      <c r="AA3001" t="s">
        <v>24</v>
      </c>
      <c r="AB3001" t="s">
        <v>24</v>
      </c>
    </row>
    <row r="3002" spans="1:28" x14ac:dyDescent="0.35">
      <c r="A3002" s="4" t="s">
        <v>8875</v>
      </c>
      <c r="B3002" s="6">
        <f t="shared" si="284"/>
        <v>44986.060173611113</v>
      </c>
      <c r="C3002" s="12">
        <f t="shared" si="282"/>
        <v>44986</v>
      </c>
      <c r="D3002" s="3">
        <f t="shared" si="283"/>
        <v>2023</v>
      </c>
      <c r="E3002" s="3" t="str">
        <f t="shared" si="285"/>
        <v>03-2023</v>
      </c>
      <c r="F3002" s="5">
        <f t="shared" si="281"/>
        <v>44826.816886574074</v>
      </c>
      <c r="G3002">
        <v>36.458799999999997</v>
      </c>
      <c r="H3002">
        <v>70.863200000000006</v>
      </c>
      <c r="I3002">
        <v>183.185</v>
      </c>
      <c r="J3002">
        <v>4.3</v>
      </c>
      <c r="K3002" t="s">
        <v>23</v>
      </c>
      <c r="L3002">
        <v>51</v>
      </c>
      <c r="M3002">
        <v>93</v>
      </c>
      <c r="N3002">
        <v>2.4220000000000002</v>
      </c>
      <c r="O3002">
        <v>0.6</v>
      </c>
      <c r="P3002" t="s">
        <v>24</v>
      </c>
      <c r="Q3002" t="s">
        <v>8876</v>
      </c>
      <c r="R3002" t="s">
        <v>8877</v>
      </c>
      <c r="S3002" t="s">
        <v>8878</v>
      </c>
      <c r="T3002" t="b">
        <f t="shared" si="286"/>
        <v>1</v>
      </c>
      <c r="U3002" t="s">
        <v>28</v>
      </c>
      <c r="V3002">
        <v>8.43</v>
      </c>
      <c r="W3002">
        <v>7.1790000000000003</v>
      </c>
      <c r="X3002">
        <v>0.111</v>
      </c>
      <c r="Y3002">
        <v>23</v>
      </c>
      <c r="Z3002" t="s">
        <v>29</v>
      </c>
      <c r="AA3002" t="s">
        <v>24</v>
      </c>
      <c r="AB3002" t="s">
        <v>24</v>
      </c>
    </row>
    <row r="3003" spans="1:28" x14ac:dyDescent="0.35">
      <c r="A3003" s="4" t="s">
        <v>10265</v>
      </c>
      <c r="B3003" s="6">
        <f t="shared" si="284"/>
        <v>44826.816886574074</v>
      </c>
      <c r="C3003" s="12">
        <f t="shared" si="282"/>
        <v>44805</v>
      </c>
      <c r="D3003" s="3">
        <f t="shared" si="283"/>
        <v>2022</v>
      </c>
      <c r="E3003" s="3" t="str">
        <f t="shared" si="285"/>
        <v>09-2022</v>
      </c>
      <c r="F3003" s="5">
        <f t="shared" si="281"/>
        <v>44825.511400462965</v>
      </c>
      <c r="G3003">
        <v>4.4236000000000004</v>
      </c>
      <c r="H3003">
        <v>96.545400000000001</v>
      </c>
      <c r="I3003">
        <v>9.7460000000000004</v>
      </c>
      <c r="J3003">
        <v>4.8</v>
      </c>
      <c r="K3003" t="s">
        <v>23</v>
      </c>
      <c r="L3003">
        <v>62</v>
      </c>
      <c r="M3003">
        <v>43</v>
      </c>
      <c r="N3003">
        <v>0.89400000000000002</v>
      </c>
      <c r="O3003">
        <v>0.96</v>
      </c>
      <c r="P3003" t="s">
        <v>24</v>
      </c>
      <c r="Q3003" t="s">
        <v>10266</v>
      </c>
      <c r="R3003" t="s">
        <v>10263</v>
      </c>
      <c r="S3003" t="s">
        <v>8747</v>
      </c>
      <c r="T3003" t="b">
        <f t="shared" si="286"/>
        <v>0</v>
      </c>
      <c r="U3003" t="s">
        <v>28</v>
      </c>
      <c r="V3003">
        <v>5.72</v>
      </c>
      <c r="W3003">
        <v>3.6629999999999998</v>
      </c>
      <c r="X3003">
        <v>8.2000000000000003E-2</v>
      </c>
      <c r="Y3003">
        <v>46</v>
      </c>
      <c r="Z3003" t="s">
        <v>29</v>
      </c>
      <c r="AA3003" t="s">
        <v>24</v>
      </c>
      <c r="AB3003" t="s">
        <v>24</v>
      </c>
    </row>
    <row r="3004" spans="1:28" x14ac:dyDescent="0.35">
      <c r="A3004" s="4" t="s">
        <v>10267</v>
      </c>
      <c r="B3004" s="6">
        <f t="shared" si="284"/>
        <v>44825.511400462965</v>
      </c>
      <c r="C3004" s="12">
        <f t="shared" si="282"/>
        <v>44805</v>
      </c>
      <c r="D3004" s="3">
        <f t="shared" si="283"/>
        <v>2022</v>
      </c>
      <c r="E3004" s="3" t="str">
        <f t="shared" si="285"/>
        <v>09-2022</v>
      </c>
      <c r="F3004" s="5">
        <f t="shared" si="281"/>
        <v>44824.617372685185</v>
      </c>
      <c r="G3004">
        <v>37.552</v>
      </c>
      <c r="H3004">
        <v>78.490499999999997</v>
      </c>
      <c r="I3004">
        <v>10</v>
      </c>
      <c r="J3004">
        <v>4.5999999999999996</v>
      </c>
      <c r="K3004" t="s">
        <v>23</v>
      </c>
      <c r="L3004">
        <v>32</v>
      </c>
      <c r="M3004">
        <v>129</v>
      </c>
      <c r="N3004">
        <v>4.1420000000000003</v>
      </c>
      <c r="O3004">
        <v>0.83</v>
      </c>
      <c r="P3004" t="s">
        <v>24</v>
      </c>
      <c r="Q3004" t="s">
        <v>10268</v>
      </c>
      <c r="R3004" t="s">
        <v>10269</v>
      </c>
      <c r="S3004" t="s">
        <v>10270</v>
      </c>
      <c r="T3004" t="b">
        <f t="shared" si="286"/>
        <v>0</v>
      </c>
      <c r="U3004" t="s">
        <v>28</v>
      </c>
      <c r="V3004">
        <v>9.83</v>
      </c>
      <c r="W3004">
        <v>1.952</v>
      </c>
      <c r="X3004">
        <v>0.14099999999999999</v>
      </c>
      <c r="Y3004">
        <v>15</v>
      </c>
      <c r="Z3004" t="s">
        <v>29</v>
      </c>
      <c r="AA3004" t="s">
        <v>24</v>
      </c>
      <c r="AB3004" t="s">
        <v>24</v>
      </c>
    </row>
    <row r="3005" spans="1:28" x14ac:dyDescent="0.35">
      <c r="A3005" s="4" t="s">
        <v>10271</v>
      </c>
      <c r="B3005" s="6">
        <f t="shared" si="284"/>
        <v>44824.617372685185</v>
      </c>
      <c r="C3005" s="12">
        <f t="shared" si="282"/>
        <v>44805</v>
      </c>
      <c r="D3005" s="3">
        <f t="shared" si="283"/>
        <v>2022</v>
      </c>
      <c r="E3005" s="3" t="str">
        <f t="shared" si="285"/>
        <v>09-2022</v>
      </c>
      <c r="F3005" s="5">
        <f t="shared" si="281"/>
        <v>44824.589398148149</v>
      </c>
      <c r="G3005">
        <v>1.5991</v>
      </c>
      <c r="H3005">
        <v>99.686999999999998</v>
      </c>
      <c r="I3005">
        <v>182.37700000000001</v>
      </c>
      <c r="J3005">
        <v>4</v>
      </c>
      <c r="K3005" t="s">
        <v>23</v>
      </c>
      <c r="L3005">
        <v>19</v>
      </c>
      <c r="M3005">
        <v>109</v>
      </c>
      <c r="N3005">
        <v>1.3280000000000001</v>
      </c>
      <c r="O3005">
        <v>0.61</v>
      </c>
      <c r="P3005" t="s">
        <v>24</v>
      </c>
      <c r="Q3005" t="s">
        <v>10272</v>
      </c>
      <c r="R3005" t="s">
        <v>10273</v>
      </c>
      <c r="S3005" t="s">
        <v>10274</v>
      </c>
      <c r="T3005" t="b">
        <f t="shared" si="286"/>
        <v>0</v>
      </c>
      <c r="U3005" t="s">
        <v>28</v>
      </c>
      <c r="V3005">
        <v>7.37</v>
      </c>
      <c r="W3005">
        <v>8.3160000000000007</v>
      </c>
      <c r="X3005">
        <v>0.19500000000000001</v>
      </c>
      <c r="Y3005">
        <v>7</v>
      </c>
      <c r="Z3005" t="s">
        <v>29</v>
      </c>
      <c r="AA3005" t="s">
        <v>24</v>
      </c>
      <c r="AB3005" t="s">
        <v>24</v>
      </c>
    </row>
    <row r="3006" spans="1:28" x14ac:dyDescent="0.35">
      <c r="A3006" s="4" t="s">
        <v>10275</v>
      </c>
      <c r="B3006" s="6">
        <f t="shared" si="284"/>
        <v>44824.589398148149</v>
      </c>
      <c r="C3006" s="12">
        <f t="shared" si="282"/>
        <v>44805</v>
      </c>
      <c r="D3006" s="3">
        <f t="shared" si="283"/>
        <v>2022</v>
      </c>
      <c r="E3006" s="3" t="str">
        <f t="shared" si="285"/>
        <v>09-2022</v>
      </c>
      <c r="F3006" s="5">
        <f t="shared" si="281"/>
        <v>44824.539837962962</v>
      </c>
      <c r="G3006">
        <v>32.418500000000002</v>
      </c>
      <c r="H3006">
        <v>81.471900000000005</v>
      </c>
      <c r="I3006">
        <v>10</v>
      </c>
      <c r="J3006">
        <v>4.2</v>
      </c>
      <c r="K3006" t="s">
        <v>23</v>
      </c>
      <c r="L3006">
        <v>40</v>
      </c>
      <c r="M3006">
        <v>133</v>
      </c>
      <c r="N3006">
        <v>5.6619999999999999</v>
      </c>
      <c r="O3006">
        <v>0.63</v>
      </c>
      <c r="P3006" t="s">
        <v>24</v>
      </c>
      <c r="Q3006" t="s">
        <v>10276</v>
      </c>
      <c r="R3006" t="s">
        <v>10277</v>
      </c>
      <c r="S3006" t="s">
        <v>10278</v>
      </c>
      <c r="T3006" t="b">
        <f t="shared" si="286"/>
        <v>0</v>
      </c>
      <c r="U3006" t="s">
        <v>28</v>
      </c>
      <c r="V3006">
        <v>9.58</v>
      </c>
      <c r="W3006">
        <v>1.893</v>
      </c>
      <c r="X3006">
        <v>0.14699999999999999</v>
      </c>
      <c r="Y3006">
        <v>15</v>
      </c>
      <c r="Z3006" t="s">
        <v>29</v>
      </c>
      <c r="AA3006" t="s">
        <v>24</v>
      </c>
      <c r="AB3006" t="s">
        <v>24</v>
      </c>
    </row>
    <row r="3007" spans="1:28" x14ac:dyDescent="0.35">
      <c r="A3007" s="4" t="s">
        <v>10279</v>
      </c>
      <c r="B3007" s="6">
        <f t="shared" si="284"/>
        <v>44824.539837962962</v>
      </c>
      <c r="C3007" s="12">
        <f t="shared" si="282"/>
        <v>44805</v>
      </c>
      <c r="D3007" s="3">
        <f t="shared" si="283"/>
        <v>2022</v>
      </c>
      <c r="E3007" s="3" t="str">
        <f t="shared" si="285"/>
        <v>09-2022</v>
      </c>
      <c r="F3007" s="5">
        <f t="shared" si="281"/>
        <v>44824.432800925926</v>
      </c>
      <c r="G3007">
        <v>37.979500000000002</v>
      </c>
      <c r="H3007">
        <v>72.3078</v>
      </c>
      <c r="I3007">
        <v>121.348</v>
      </c>
      <c r="J3007">
        <v>4.4000000000000004</v>
      </c>
      <c r="K3007" t="s">
        <v>23</v>
      </c>
      <c r="L3007">
        <v>62</v>
      </c>
      <c r="M3007">
        <v>49</v>
      </c>
      <c r="N3007">
        <v>1.548</v>
      </c>
      <c r="O3007">
        <v>0.45</v>
      </c>
      <c r="P3007" t="s">
        <v>24</v>
      </c>
      <c r="Q3007" t="s">
        <v>10280</v>
      </c>
      <c r="R3007" t="s">
        <v>10281</v>
      </c>
      <c r="S3007" t="s">
        <v>7462</v>
      </c>
      <c r="T3007" t="b">
        <f t="shared" si="286"/>
        <v>0</v>
      </c>
      <c r="U3007" t="s">
        <v>28</v>
      </c>
      <c r="V3007">
        <v>6.97</v>
      </c>
      <c r="W3007">
        <v>7.9530000000000003</v>
      </c>
      <c r="X3007">
        <v>8.6999999999999994E-2</v>
      </c>
      <c r="Y3007">
        <v>38</v>
      </c>
      <c r="Z3007" t="s">
        <v>29</v>
      </c>
      <c r="AA3007" t="s">
        <v>24</v>
      </c>
      <c r="AB3007" t="s">
        <v>24</v>
      </c>
    </row>
    <row r="3008" spans="1:28" x14ac:dyDescent="0.35">
      <c r="A3008" s="4" t="s">
        <v>10282</v>
      </c>
      <c r="B3008" s="6">
        <f t="shared" si="284"/>
        <v>44824.432800925926</v>
      </c>
      <c r="C3008" s="12">
        <f t="shared" si="282"/>
        <v>44805</v>
      </c>
      <c r="D3008" s="3">
        <f t="shared" si="283"/>
        <v>2022</v>
      </c>
      <c r="E3008" s="3" t="str">
        <f t="shared" si="285"/>
        <v>09-2022</v>
      </c>
      <c r="F3008" s="5">
        <f t="shared" si="281"/>
        <v>44983.41615740741</v>
      </c>
      <c r="G3008">
        <v>29.805700000000002</v>
      </c>
      <c r="H3008">
        <v>99.324799999999996</v>
      </c>
      <c r="I3008">
        <v>10</v>
      </c>
      <c r="J3008">
        <v>4.4000000000000004</v>
      </c>
      <c r="K3008" t="s">
        <v>23</v>
      </c>
      <c r="L3008">
        <v>42</v>
      </c>
      <c r="M3008">
        <v>74</v>
      </c>
      <c r="N3008">
        <v>8.4879999999999995</v>
      </c>
      <c r="O3008">
        <v>0.47</v>
      </c>
      <c r="P3008" t="s">
        <v>24</v>
      </c>
      <c r="Q3008" t="s">
        <v>10283</v>
      </c>
      <c r="R3008" t="s">
        <v>10281</v>
      </c>
      <c r="S3008" t="s">
        <v>10284</v>
      </c>
      <c r="T3008" t="b">
        <f t="shared" si="286"/>
        <v>0</v>
      </c>
      <c r="U3008" t="s">
        <v>28</v>
      </c>
      <c r="V3008">
        <v>7.18</v>
      </c>
      <c r="W3008">
        <v>1.9</v>
      </c>
      <c r="X3008">
        <v>0.11700000000000001</v>
      </c>
      <c r="Y3008">
        <v>21</v>
      </c>
      <c r="Z3008" t="s">
        <v>29</v>
      </c>
      <c r="AA3008" t="s">
        <v>24</v>
      </c>
      <c r="AB3008" t="s">
        <v>24</v>
      </c>
    </row>
    <row r="3009" spans="1:28" x14ac:dyDescent="0.35">
      <c r="A3009" s="4" t="s">
        <v>8912</v>
      </c>
      <c r="B3009" s="6">
        <f t="shared" si="284"/>
        <v>44983.41615740741</v>
      </c>
      <c r="C3009" s="12">
        <f t="shared" si="282"/>
        <v>44958</v>
      </c>
      <c r="D3009" s="3">
        <f t="shared" si="283"/>
        <v>2023</v>
      </c>
      <c r="E3009" s="3" t="str">
        <f t="shared" si="285"/>
        <v>02-2023</v>
      </c>
      <c r="F3009" s="5">
        <f t="shared" si="281"/>
        <v>44983.29587962963</v>
      </c>
      <c r="G3009">
        <v>36.171100000000003</v>
      </c>
      <c r="H3009">
        <v>70.719899999999996</v>
      </c>
      <c r="I3009">
        <v>115.224</v>
      </c>
      <c r="J3009">
        <v>4.3</v>
      </c>
      <c r="K3009" t="s">
        <v>23</v>
      </c>
      <c r="L3009">
        <v>43</v>
      </c>
      <c r="M3009">
        <v>80</v>
      </c>
      <c r="N3009">
        <v>2.1269999999999998</v>
      </c>
      <c r="O3009">
        <v>0.52</v>
      </c>
      <c r="P3009" t="s">
        <v>24</v>
      </c>
      <c r="Q3009" t="s">
        <v>8913</v>
      </c>
      <c r="R3009" t="s">
        <v>8914</v>
      </c>
      <c r="S3009" t="s">
        <v>8915</v>
      </c>
      <c r="T3009" t="b">
        <f t="shared" si="286"/>
        <v>1</v>
      </c>
      <c r="U3009" t="s">
        <v>28</v>
      </c>
      <c r="V3009">
        <v>6.8</v>
      </c>
      <c r="W3009">
        <v>6.468</v>
      </c>
      <c r="X3009">
        <v>0.122</v>
      </c>
      <c r="Y3009">
        <v>19</v>
      </c>
      <c r="Z3009" t="s">
        <v>29</v>
      </c>
      <c r="AA3009" t="s">
        <v>24</v>
      </c>
      <c r="AB3009" t="s">
        <v>24</v>
      </c>
    </row>
    <row r="3010" spans="1:28" x14ac:dyDescent="0.35">
      <c r="A3010" s="4" t="s">
        <v>8920</v>
      </c>
      <c r="B3010" s="6">
        <f t="shared" si="284"/>
        <v>44983.29587962963</v>
      </c>
      <c r="C3010" s="12">
        <f t="shared" si="282"/>
        <v>44958</v>
      </c>
      <c r="D3010" s="3">
        <f t="shared" si="283"/>
        <v>2023</v>
      </c>
      <c r="E3010" s="3" t="str">
        <f t="shared" si="285"/>
        <v>02-2023</v>
      </c>
      <c r="F3010" s="5">
        <f t="shared" ref="F3010:F3073" si="287">DATEVALUE(LEFT(A3011,10))+TIMEVALUE(MID(A3011,12,8))</f>
        <v>44983.180474537039</v>
      </c>
      <c r="G3010">
        <v>29.735199999999999</v>
      </c>
      <c r="H3010">
        <v>81.126999999999995</v>
      </c>
      <c r="I3010">
        <v>10</v>
      </c>
      <c r="J3010">
        <v>4.3</v>
      </c>
      <c r="K3010" t="s">
        <v>23</v>
      </c>
      <c r="L3010">
        <v>18</v>
      </c>
      <c r="M3010">
        <v>154</v>
      </c>
      <c r="N3010">
        <v>4.1230000000000002</v>
      </c>
      <c r="O3010">
        <v>0.43</v>
      </c>
      <c r="P3010" t="s">
        <v>24</v>
      </c>
      <c r="Q3010" t="s">
        <v>8921</v>
      </c>
      <c r="R3010" t="s">
        <v>8922</v>
      </c>
      <c r="S3010" t="s">
        <v>8923</v>
      </c>
      <c r="T3010" t="b">
        <f t="shared" si="286"/>
        <v>1</v>
      </c>
      <c r="U3010" t="s">
        <v>28</v>
      </c>
      <c r="V3010">
        <v>9.8000000000000007</v>
      </c>
      <c r="W3010">
        <v>1.9379999999999999</v>
      </c>
      <c r="X3010">
        <v>0.188</v>
      </c>
      <c r="Y3010">
        <v>12</v>
      </c>
      <c r="Z3010" t="s">
        <v>29</v>
      </c>
      <c r="AA3010" t="s">
        <v>24</v>
      </c>
      <c r="AB3010" t="s">
        <v>24</v>
      </c>
    </row>
    <row r="3011" spans="1:28" x14ac:dyDescent="0.35">
      <c r="A3011" s="4" t="s">
        <v>8927</v>
      </c>
      <c r="B3011" s="6">
        <f t="shared" si="284"/>
        <v>44983.180474537039</v>
      </c>
      <c r="C3011" s="12">
        <f t="shared" ref="C3011:C3074" si="288">DATE(YEAR(B3011),MONTH(B3011),1)</f>
        <v>44958</v>
      </c>
      <c r="D3011" s="3">
        <f t="shared" ref="D3011:D3074" si="289">YEAR(B3011)</f>
        <v>2023</v>
      </c>
      <c r="E3011" s="3" t="str">
        <f t="shared" si="285"/>
        <v>02-2023</v>
      </c>
      <c r="F3011" s="5">
        <f t="shared" si="287"/>
        <v>44981.293935185182</v>
      </c>
      <c r="G3011">
        <v>25.6554</v>
      </c>
      <c r="H3011">
        <v>90.408100000000005</v>
      </c>
      <c r="I3011">
        <v>10</v>
      </c>
      <c r="J3011">
        <v>4.3</v>
      </c>
      <c r="K3011" t="s">
        <v>23</v>
      </c>
      <c r="L3011">
        <v>21</v>
      </c>
      <c r="M3011">
        <v>163</v>
      </c>
      <c r="N3011">
        <v>5.0590000000000002</v>
      </c>
      <c r="O3011">
        <v>0.8</v>
      </c>
      <c r="P3011" t="s">
        <v>24</v>
      </c>
      <c r="Q3011" t="s">
        <v>8928</v>
      </c>
      <c r="R3011" t="s">
        <v>8929</v>
      </c>
      <c r="S3011" t="s">
        <v>8930</v>
      </c>
      <c r="T3011" t="b">
        <f t="shared" si="286"/>
        <v>1</v>
      </c>
      <c r="U3011" t="s">
        <v>28</v>
      </c>
      <c r="V3011">
        <v>9.0500000000000007</v>
      </c>
      <c r="W3011">
        <v>1.929</v>
      </c>
      <c r="X3011">
        <v>0.161</v>
      </c>
      <c r="Y3011">
        <v>11</v>
      </c>
      <c r="Z3011" t="s">
        <v>29</v>
      </c>
      <c r="AA3011" t="s">
        <v>24</v>
      </c>
      <c r="AB3011" t="s">
        <v>24</v>
      </c>
    </row>
    <row r="3012" spans="1:28" x14ac:dyDescent="0.35">
      <c r="A3012" s="4" t="s">
        <v>8947</v>
      </c>
      <c r="B3012" s="6">
        <f t="shared" ref="B3012:B3075" si="290">DATEVALUE(LEFT($A3012,10))+TIMEVALUE(MID($A3012,12,8))</f>
        <v>44981.293935185182</v>
      </c>
      <c r="C3012" s="12">
        <f t="shared" si="288"/>
        <v>44958</v>
      </c>
      <c r="D3012" s="3">
        <f t="shared" si="289"/>
        <v>2023</v>
      </c>
      <c r="E3012" s="3" t="str">
        <f t="shared" si="285"/>
        <v>02-2023</v>
      </c>
      <c r="F3012" s="5">
        <f t="shared" si="287"/>
        <v>44973.164212962962</v>
      </c>
      <c r="G3012">
        <v>9.7878000000000007</v>
      </c>
      <c r="H3012">
        <v>92.600399999999993</v>
      </c>
      <c r="I3012">
        <v>35</v>
      </c>
      <c r="J3012">
        <v>4.3</v>
      </c>
      <c r="K3012" t="s">
        <v>23</v>
      </c>
      <c r="L3012">
        <v>19</v>
      </c>
      <c r="M3012">
        <v>180</v>
      </c>
      <c r="N3012">
        <v>7.0129999999999999</v>
      </c>
      <c r="O3012">
        <v>0.86</v>
      </c>
      <c r="P3012" t="s">
        <v>24</v>
      </c>
      <c r="Q3012" t="s">
        <v>8948</v>
      </c>
      <c r="R3012" t="s">
        <v>8949</v>
      </c>
      <c r="S3012" t="s">
        <v>8950</v>
      </c>
      <c r="T3012" t="b">
        <f t="shared" si="286"/>
        <v>1</v>
      </c>
      <c r="U3012" t="s">
        <v>28</v>
      </c>
      <c r="V3012">
        <v>12.66</v>
      </c>
      <c r="W3012">
        <v>1.9370000000000001</v>
      </c>
      <c r="X3012">
        <v>0.16900000000000001</v>
      </c>
      <c r="Y3012">
        <v>10</v>
      </c>
      <c r="Z3012" t="s">
        <v>29</v>
      </c>
      <c r="AA3012" t="s">
        <v>24</v>
      </c>
      <c r="AB3012" t="s">
        <v>24</v>
      </c>
    </row>
    <row r="3013" spans="1:28" x14ac:dyDescent="0.35">
      <c r="A3013" s="4" t="s">
        <v>9049</v>
      </c>
      <c r="B3013" s="6">
        <f t="shared" si="290"/>
        <v>44973.164212962962</v>
      </c>
      <c r="C3013" s="12">
        <f t="shared" si="288"/>
        <v>44958</v>
      </c>
      <c r="D3013" s="3">
        <f t="shared" si="289"/>
        <v>2023</v>
      </c>
      <c r="E3013" s="3" t="str">
        <f t="shared" ref="E3013:E3076" si="291">TEXT(B3013,"mm-yyyy")</f>
        <v>02-2023</v>
      </c>
      <c r="F3013" s="5">
        <f t="shared" si="287"/>
        <v>44823.504027777781</v>
      </c>
      <c r="G3013">
        <v>25.191700000000001</v>
      </c>
      <c r="H3013">
        <v>91.839399999999998</v>
      </c>
      <c r="I3013">
        <v>57.098999999999997</v>
      </c>
      <c r="J3013">
        <v>4.3</v>
      </c>
      <c r="K3013" t="s">
        <v>23</v>
      </c>
      <c r="L3013">
        <v>39</v>
      </c>
      <c r="M3013">
        <v>111</v>
      </c>
      <c r="N3013">
        <v>2.5099999999999998</v>
      </c>
      <c r="O3013">
        <v>1.02</v>
      </c>
      <c r="P3013" t="s">
        <v>24</v>
      </c>
      <c r="Q3013" t="s">
        <v>9050</v>
      </c>
      <c r="R3013" t="s">
        <v>9051</v>
      </c>
      <c r="S3013" t="s">
        <v>9052</v>
      </c>
      <c r="T3013" t="b">
        <f t="shared" si="286"/>
        <v>1</v>
      </c>
      <c r="U3013" t="s">
        <v>28</v>
      </c>
      <c r="V3013">
        <v>3.6</v>
      </c>
      <c r="W3013">
        <v>8.3309999999999995</v>
      </c>
      <c r="X3013">
        <v>0.129</v>
      </c>
      <c r="Y3013">
        <v>18</v>
      </c>
      <c r="Z3013" t="s">
        <v>29</v>
      </c>
      <c r="AA3013" t="s">
        <v>24</v>
      </c>
      <c r="AB3013" t="s">
        <v>24</v>
      </c>
    </row>
    <row r="3014" spans="1:28" x14ac:dyDescent="0.35">
      <c r="A3014" s="4" t="s">
        <v>10301</v>
      </c>
      <c r="B3014" s="6">
        <f t="shared" si="290"/>
        <v>44823.504027777781</v>
      </c>
      <c r="C3014" s="12">
        <f t="shared" si="288"/>
        <v>44805</v>
      </c>
      <c r="D3014" s="3">
        <f t="shared" si="289"/>
        <v>2022</v>
      </c>
      <c r="E3014" s="3" t="str">
        <f t="shared" si="291"/>
        <v>09-2022</v>
      </c>
      <c r="F3014" s="5">
        <f t="shared" si="287"/>
        <v>44960.8908912037</v>
      </c>
      <c r="G3014">
        <v>29.935600000000001</v>
      </c>
      <c r="H3014">
        <v>99.704599999999999</v>
      </c>
      <c r="I3014">
        <v>10</v>
      </c>
      <c r="J3014">
        <v>4</v>
      </c>
      <c r="K3014" t="s">
        <v>23</v>
      </c>
      <c r="L3014">
        <v>25</v>
      </c>
      <c r="M3014">
        <v>89</v>
      </c>
      <c r="N3014">
        <v>8.6140000000000008</v>
      </c>
      <c r="O3014">
        <v>0.43</v>
      </c>
      <c r="P3014" t="s">
        <v>24</v>
      </c>
      <c r="Q3014" t="s">
        <v>10302</v>
      </c>
      <c r="R3014" t="s">
        <v>10250</v>
      </c>
      <c r="S3014" t="s">
        <v>10303</v>
      </c>
      <c r="T3014" t="b">
        <f t="shared" si="286"/>
        <v>0</v>
      </c>
      <c r="U3014" t="s">
        <v>28</v>
      </c>
      <c r="V3014">
        <v>6.5</v>
      </c>
      <c r="W3014">
        <v>1.893</v>
      </c>
      <c r="X3014">
        <v>0.14399999999999999</v>
      </c>
      <c r="Y3014">
        <v>13</v>
      </c>
      <c r="Z3014" t="s">
        <v>29</v>
      </c>
      <c r="AA3014" t="s">
        <v>24</v>
      </c>
      <c r="AB3014" t="s">
        <v>24</v>
      </c>
    </row>
    <row r="3015" spans="1:28" x14ac:dyDescent="0.35">
      <c r="A3015" s="4" t="s">
        <v>9130</v>
      </c>
      <c r="B3015" s="6">
        <f t="shared" si="290"/>
        <v>44960.8908912037</v>
      </c>
      <c r="C3015" s="12">
        <f t="shared" si="288"/>
        <v>44958</v>
      </c>
      <c r="D3015" s="3">
        <f t="shared" si="289"/>
        <v>2023</v>
      </c>
      <c r="E3015" s="3" t="str">
        <f t="shared" si="291"/>
        <v>02-2023</v>
      </c>
      <c r="F3015" s="5">
        <f t="shared" si="287"/>
        <v>44823.027384259258</v>
      </c>
      <c r="G3015">
        <v>36.409399999999998</v>
      </c>
      <c r="H3015">
        <v>70.781400000000005</v>
      </c>
      <c r="I3015">
        <v>205.81800000000001</v>
      </c>
      <c r="J3015">
        <v>4.3</v>
      </c>
      <c r="K3015" t="s">
        <v>23</v>
      </c>
      <c r="L3015">
        <v>81</v>
      </c>
      <c r="M3015">
        <v>75</v>
      </c>
      <c r="N3015">
        <v>2.343</v>
      </c>
      <c r="O3015">
        <v>0.49</v>
      </c>
      <c r="P3015" t="s">
        <v>24</v>
      </c>
      <c r="Q3015" t="s">
        <v>9131</v>
      </c>
      <c r="R3015" t="s">
        <v>9132</v>
      </c>
      <c r="S3015" t="s">
        <v>9133</v>
      </c>
      <c r="T3015" t="b">
        <f t="shared" si="286"/>
        <v>1</v>
      </c>
      <c r="U3015" t="s">
        <v>28</v>
      </c>
      <c r="V3015">
        <v>7.01</v>
      </c>
      <c r="W3015">
        <v>7.2169999999999996</v>
      </c>
      <c r="X3015">
        <v>7.4999999999999997E-2</v>
      </c>
      <c r="Y3015">
        <v>50</v>
      </c>
      <c r="Z3015" t="s">
        <v>29</v>
      </c>
      <c r="AA3015" t="s">
        <v>24</v>
      </c>
      <c r="AB3015" t="s">
        <v>24</v>
      </c>
    </row>
    <row r="3016" spans="1:28" x14ac:dyDescent="0.35">
      <c r="A3016" s="4" t="s">
        <v>10308</v>
      </c>
      <c r="B3016" s="6">
        <f t="shared" si="290"/>
        <v>44823.027384259258</v>
      </c>
      <c r="C3016" s="12">
        <f t="shared" si="288"/>
        <v>44805</v>
      </c>
      <c r="D3016" s="3">
        <f t="shared" si="289"/>
        <v>2022</v>
      </c>
      <c r="E3016" s="3" t="str">
        <f t="shared" si="291"/>
        <v>09-2022</v>
      </c>
      <c r="F3016" s="5">
        <f t="shared" si="287"/>
        <v>44822.898761574077</v>
      </c>
      <c r="G3016">
        <v>31.204899999999999</v>
      </c>
      <c r="H3016">
        <v>82.791300000000007</v>
      </c>
      <c r="I3016">
        <v>16.108000000000001</v>
      </c>
      <c r="J3016">
        <v>4.0999999999999996</v>
      </c>
      <c r="K3016" t="s">
        <v>23</v>
      </c>
      <c r="L3016">
        <v>36</v>
      </c>
      <c r="M3016">
        <v>140</v>
      </c>
      <c r="N3016">
        <v>4.0270000000000001</v>
      </c>
      <c r="O3016">
        <v>0.4</v>
      </c>
      <c r="P3016" t="s">
        <v>24</v>
      </c>
      <c r="Q3016" t="s">
        <v>10309</v>
      </c>
      <c r="R3016" t="s">
        <v>10310</v>
      </c>
      <c r="S3016" t="s">
        <v>10311</v>
      </c>
      <c r="T3016" t="b">
        <f t="shared" si="286"/>
        <v>0</v>
      </c>
      <c r="U3016" t="s">
        <v>28</v>
      </c>
      <c r="V3016">
        <v>9.34</v>
      </c>
      <c r="W3016">
        <v>4.8689999999999998</v>
      </c>
      <c r="X3016">
        <v>0.13500000000000001</v>
      </c>
      <c r="Y3016">
        <v>15</v>
      </c>
      <c r="Z3016" t="s">
        <v>29</v>
      </c>
      <c r="AA3016" t="s">
        <v>24</v>
      </c>
      <c r="AB3016" t="s">
        <v>24</v>
      </c>
    </row>
    <row r="3017" spans="1:28" x14ac:dyDescent="0.35">
      <c r="A3017" s="4" t="s">
        <v>10312</v>
      </c>
      <c r="B3017" s="6">
        <f t="shared" si="290"/>
        <v>44822.898761574077</v>
      </c>
      <c r="C3017" s="12">
        <f t="shared" si="288"/>
        <v>44805</v>
      </c>
      <c r="D3017" s="3">
        <f t="shared" si="289"/>
        <v>2022</v>
      </c>
      <c r="E3017" s="3" t="str">
        <f t="shared" si="291"/>
        <v>09-2022</v>
      </c>
      <c r="F3017" s="5">
        <f t="shared" si="287"/>
        <v>44954.047268518516</v>
      </c>
      <c r="G3017">
        <v>21.3093</v>
      </c>
      <c r="H3017">
        <v>94.830100000000002</v>
      </c>
      <c r="I3017">
        <v>128.05099999999999</v>
      </c>
      <c r="J3017">
        <v>4.5</v>
      </c>
      <c r="K3017" t="s">
        <v>23</v>
      </c>
      <c r="L3017">
        <v>71</v>
      </c>
      <c r="M3017">
        <v>34</v>
      </c>
      <c r="N3017">
        <v>1.9550000000000001</v>
      </c>
      <c r="O3017">
        <v>0.53</v>
      </c>
      <c r="P3017" t="s">
        <v>24</v>
      </c>
      <c r="Q3017" t="s">
        <v>10313</v>
      </c>
      <c r="R3017" t="s">
        <v>10310</v>
      </c>
      <c r="S3017" t="s">
        <v>10314</v>
      </c>
      <c r="T3017" t="b">
        <f t="shared" si="286"/>
        <v>0</v>
      </c>
      <c r="U3017" t="s">
        <v>28</v>
      </c>
      <c r="V3017">
        <v>7.24</v>
      </c>
      <c r="W3017">
        <v>5.2279999999999998</v>
      </c>
      <c r="X3017">
        <v>5.8000000000000003E-2</v>
      </c>
      <c r="Y3017">
        <v>87</v>
      </c>
      <c r="Z3017" t="s">
        <v>29</v>
      </c>
      <c r="AA3017" t="s">
        <v>24</v>
      </c>
      <c r="AB3017" t="s">
        <v>24</v>
      </c>
    </row>
    <row r="3018" spans="1:28" x14ac:dyDescent="0.35">
      <c r="A3018" s="4" t="s">
        <v>9170</v>
      </c>
      <c r="B3018" s="6">
        <f t="shared" si="290"/>
        <v>44954.047268518516</v>
      </c>
      <c r="C3018" s="12">
        <f t="shared" si="288"/>
        <v>44927</v>
      </c>
      <c r="D3018" s="3">
        <f t="shared" si="289"/>
        <v>2023</v>
      </c>
      <c r="E3018" s="3" t="str">
        <f t="shared" si="291"/>
        <v>01-2023</v>
      </c>
      <c r="F3018" s="5">
        <f t="shared" si="287"/>
        <v>44931.948159722226</v>
      </c>
      <c r="G3018">
        <v>36.498600000000003</v>
      </c>
      <c r="H3018">
        <v>71.323300000000003</v>
      </c>
      <c r="I3018">
        <v>92.65</v>
      </c>
      <c r="J3018">
        <v>4.3</v>
      </c>
      <c r="K3018" t="s">
        <v>23</v>
      </c>
      <c r="L3018">
        <v>21</v>
      </c>
      <c r="M3018">
        <v>108</v>
      </c>
      <c r="N3018">
        <v>2.6970000000000001</v>
      </c>
      <c r="O3018">
        <v>0.65</v>
      </c>
      <c r="P3018" t="s">
        <v>24</v>
      </c>
      <c r="Q3018" t="s">
        <v>9171</v>
      </c>
      <c r="R3018" t="s">
        <v>9172</v>
      </c>
      <c r="S3018" t="s">
        <v>9173</v>
      </c>
      <c r="T3018" t="b">
        <f t="shared" si="286"/>
        <v>1</v>
      </c>
      <c r="U3018" t="s">
        <v>28</v>
      </c>
      <c r="V3018">
        <v>5.52</v>
      </c>
      <c r="W3018">
        <v>15.324999999999999</v>
      </c>
      <c r="X3018">
        <v>0.187</v>
      </c>
      <c r="Y3018">
        <v>8</v>
      </c>
      <c r="Z3018" t="s">
        <v>29</v>
      </c>
      <c r="AA3018" t="s">
        <v>24</v>
      </c>
      <c r="AB3018" t="s">
        <v>24</v>
      </c>
    </row>
    <row r="3019" spans="1:28" x14ac:dyDescent="0.35">
      <c r="A3019" s="4" t="s">
        <v>9385</v>
      </c>
      <c r="B3019" s="6">
        <f t="shared" si="290"/>
        <v>44931.948159722226</v>
      </c>
      <c r="C3019" s="12">
        <f t="shared" si="288"/>
        <v>44927</v>
      </c>
      <c r="D3019" s="3">
        <f t="shared" si="289"/>
        <v>2023</v>
      </c>
      <c r="E3019" s="3" t="str">
        <f t="shared" si="291"/>
        <v>01-2023</v>
      </c>
      <c r="F3019" s="5">
        <f t="shared" si="287"/>
        <v>44929.045555555553</v>
      </c>
      <c r="G3019">
        <v>36.451099999999997</v>
      </c>
      <c r="H3019">
        <v>68.772199999999998</v>
      </c>
      <c r="I3019">
        <v>10</v>
      </c>
      <c r="J3019">
        <v>4.3</v>
      </c>
      <c r="K3019" t="s">
        <v>23</v>
      </c>
      <c r="L3019">
        <v>45</v>
      </c>
      <c r="M3019">
        <v>101</v>
      </c>
      <c r="N3019">
        <v>1.919</v>
      </c>
      <c r="O3019">
        <v>0.91</v>
      </c>
      <c r="P3019" t="s">
        <v>24</v>
      </c>
      <c r="Q3019" t="s">
        <v>9386</v>
      </c>
      <c r="R3019" t="s">
        <v>9387</v>
      </c>
      <c r="S3019" t="s">
        <v>9388</v>
      </c>
      <c r="T3019" t="b">
        <f t="shared" si="286"/>
        <v>1</v>
      </c>
      <c r="U3019" t="s">
        <v>28</v>
      </c>
      <c r="V3019">
        <v>7.63</v>
      </c>
      <c r="W3019">
        <v>1.9119999999999999</v>
      </c>
      <c r="X3019">
        <v>0.11899999999999999</v>
      </c>
      <c r="Y3019">
        <v>20</v>
      </c>
      <c r="Z3019" t="s">
        <v>29</v>
      </c>
      <c r="AA3019" t="s">
        <v>24</v>
      </c>
      <c r="AB3019" t="s">
        <v>24</v>
      </c>
    </row>
    <row r="3020" spans="1:28" x14ac:dyDescent="0.35">
      <c r="A3020" s="4" t="s">
        <v>9408</v>
      </c>
      <c r="B3020" s="6">
        <f t="shared" si="290"/>
        <v>44929.045555555553</v>
      </c>
      <c r="C3020" s="12">
        <f t="shared" si="288"/>
        <v>44927</v>
      </c>
      <c r="D3020" s="3">
        <f t="shared" si="289"/>
        <v>2023</v>
      </c>
      <c r="E3020" s="3" t="str">
        <f t="shared" si="291"/>
        <v>01-2023</v>
      </c>
      <c r="F3020" s="5">
        <f t="shared" si="287"/>
        <v>44927.891840277778</v>
      </c>
      <c r="G3020">
        <v>10.784700000000001</v>
      </c>
      <c r="H3020">
        <v>95.095699999999994</v>
      </c>
      <c r="I3020">
        <v>10</v>
      </c>
      <c r="J3020">
        <v>4.3</v>
      </c>
      <c r="K3020" t="s">
        <v>23</v>
      </c>
      <c r="L3020">
        <v>20</v>
      </c>
      <c r="M3020">
        <v>135</v>
      </c>
      <c r="N3020">
        <v>2.464</v>
      </c>
      <c r="O3020">
        <v>0.47</v>
      </c>
      <c r="P3020" t="s">
        <v>24</v>
      </c>
      <c r="Q3020" t="s">
        <v>9409</v>
      </c>
      <c r="R3020" t="s">
        <v>9410</v>
      </c>
      <c r="S3020" t="s">
        <v>9411</v>
      </c>
      <c r="T3020" t="b">
        <f t="shared" si="286"/>
        <v>1</v>
      </c>
      <c r="U3020" t="s">
        <v>28</v>
      </c>
      <c r="V3020">
        <v>5.93</v>
      </c>
      <c r="W3020">
        <v>1.92</v>
      </c>
      <c r="X3020">
        <v>0.217</v>
      </c>
      <c r="Y3020">
        <v>6</v>
      </c>
      <c r="Z3020" t="s">
        <v>29</v>
      </c>
      <c r="AA3020" t="s">
        <v>24</v>
      </c>
      <c r="AB3020" t="s">
        <v>24</v>
      </c>
    </row>
    <row r="3021" spans="1:28" x14ac:dyDescent="0.35">
      <c r="A3021" s="4" t="s">
        <v>9431</v>
      </c>
      <c r="B3021" s="6">
        <f t="shared" si="290"/>
        <v>44927.891840277778</v>
      </c>
      <c r="C3021" s="12">
        <f t="shared" si="288"/>
        <v>44927</v>
      </c>
      <c r="D3021" s="3">
        <f t="shared" si="289"/>
        <v>2023</v>
      </c>
      <c r="E3021" s="3" t="str">
        <f t="shared" si="291"/>
        <v>01-2023</v>
      </c>
      <c r="F3021" s="5">
        <f t="shared" si="287"/>
        <v>44821.751250000001</v>
      </c>
      <c r="G3021">
        <v>29.729500000000002</v>
      </c>
      <c r="H3021">
        <v>70.193399999999997</v>
      </c>
      <c r="I3021">
        <v>10</v>
      </c>
      <c r="J3021">
        <v>4.3</v>
      </c>
      <c r="K3021" t="s">
        <v>23</v>
      </c>
      <c r="L3021">
        <v>33</v>
      </c>
      <c r="M3021">
        <v>138</v>
      </c>
      <c r="N3021">
        <v>4.7060000000000004</v>
      </c>
      <c r="O3021">
        <v>0.68</v>
      </c>
      <c r="P3021" t="s">
        <v>24</v>
      </c>
      <c r="Q3021" t="s">
        <v>9432</v>
      </c>
      <c r="R3021" t="s">
        <v>9430</v>
      </c>
      <c r="S3021" t="s">
        <v>9433</v>
      </c>
      <c r="T3021" t="b">
        <f t="shared" si="286"/>
        <v>1</v>
      </c>
      <c r="U3021" t="s">
        <v>28</v>
      </c>
      <c r="V3021">
        <v>9.06</v>
      </c>
      <c r="W3021">
        <v>1.9350000000000001</v>
      </c>
      <c r="X3021">
        <v>0.153</v>
      </c>
      <c r="Y3021">
        <v>12</v>
      </c>
      <c r="Z3021" t="s">
        <v>29</v>
      </c>
      <c r="AA3021" t="s">
        <v>24</v>
      </c>
      <c r="AB3021" t="s">
        <v>24</v>
      </c>
    </row>
    <row r="3022" spans="1:28" x14ac:dyDescent="0.35">
      <c r="A3022" s="4" t="s">
        <v>10328</v>
      </c>
      <c r="B3022" s="6">
        <f t="shared" si="290"/>
        <v>44821.751250000001</v>
      </c>
      <c r="C3022" s="12">
        <f t="shared" si="288"/>
        <v>44805</v>
      </c>
      <c r="D3022" s="3">
        <f t="shared" si="289"/>
        <v>2022</v>
      </c>
      <c r="E3022" s="3" t="str">
        <f t="shared" si="291"/>
        <v>09-2022</v>
      </c>
      <c r="F3022" s="5">
        <f t="shared" si="287"/>
        <v>44921.951990740738</v>
      </c>
      <c r="G3022">
        <v>16.617699999999999</v>
      </c>
      <c r="H3022">
        <v>95.757499999999993</v>
      </c>
      <c r="I3022">
        <v>10</v>
      </c>
      <c r="J3022">
        <v>4.3</v>
      </c>
      <c r="K3022" t="s">
        <v>23</v>
      </c>
      <c r="L3022">
        <v>30</v>
      </c>
      <c r="M3022">
        <v>75</v>
      </c>
      <c r="N3022">
        <v>3.1640000000000001</v>
      </c>
      <c r="O3022">
        <v>0.64</v>
      </c>
      <c r="P3022" t="s">
        <v>24</v>
      </c>
      <c r="Q3022" t="s">
        <v>10329</v>
      </c>
      <c r="R3022" t="s">
        <v>10330</v>
      </c>
      <c r="S3022" t="s">
        <v>10331</v>
      </c>
      <c r="T3022" t="b">
        <f t="shared" si="286"/>
        <v>0</v>
      </c>
      <c r="U3022" t="s">
        <v>28</v>
      </c>
      <c r="V3022">
        <v>7.03</v>
      </c>
      <c r="W3022">
        <v>1.8720000000000001</v>
      </c>
      <c r="X3022">
        <v>0.20200000000000001</v>
      </c>
      <c r="Y3022">
        <v>9</v>
      </c>
      <c r="Z3022" t="s">
        <v>29</v>
      </c>
      <c r="AA3022" t="s">
        <v>24</v>
      </c>
      <c r="AB3022" t="s">
        <v>24</v>
      </c>
    </row>
    <row r="3023" spans="1:28" x14ac:dyDescent="0.35">
      <c r="A3023" s="4" t="s">
        <v>9492</v>
      </c>
      <c r="B3023" s="6">
        <f t="shared" si="290"/>
        <v>44921.951990740738</v>
      </c>
      <c r="C3023" s="12">
        <f t="shared" si="288"/>
        <v>44896</v>
      </c>
      <c r="D3023" s="3">
        <f t="shared" si="289"/>
        <v>2022</v>
      </c>
      <c r="E3023" s="3" t="str">
        <f t="shared" si="291"/>
        <v>12-2022</v>
      </c>
      <c r="F3023" s="5">
        <f t="shared" si="287"/>
        <v>44910.713645833333</v>
      </c>
      <c r="G3023">
        <v>9.0067000000000004</v>
      </c>
      <c r="H3023">
        <v>93.877899999999997</v>
      </c>
      <c r="I3023">
        <v>10.010999999999999</v>
      </c>
      <c r="J3023">
        <v>4.3</v>
      </c>
      <c r="K3023" t="s">
        <v>23</v>
      </c>
      <c r="L3023">
        <v>16</v>
      </c>
      <c r="M3023">
        <v>81</v>
      </c>
      <c r="N3023">
        <v>2.859</v>
      </c>
      <c r="O3023">
        <v>0.53</v>
      </c>
      <c r="P3023" t="s">
        <v>24</v>
      </c>
      <c r="Q3023" t="s">
        <v>9493</v>
      </c>
      <c r="R3023" t="s">
        <v>9494</v>
      </c>
      <c r="S3023" t="s">
        <v>402</v>
      </c>
      <c r="T3023" t="b">
        <f t="shared" si="286"/>
        <v>1</v>
      </c>
      <c r="U3023" t="s">
        <v>28</v>
      </c>
      <c r="V3023">
        <v>10.18</v>
      </c>
      <c r="W3023">
        <v>5.351</v>
      </c>
      <c r="X3023">
        <v>0.23899999999999999</v>
      </c>
      <c r="Y3023">
        <v>5</v>
      </c>
      <c r="Z3023" t="s">
        <v>29</v>
      </c>
      <c r="AA3023" t="s">
        <v>24</v>
      </c>
      <c r="AB3023" t="s">
        <v>24</v>
      </c>
    </row>
    <row r="3024" spans="1:28" x14ac:dyDescent="0.35">
      <c r="A3024" s="4" t="s">
        <v>9584</v>
      </c>
      <c r="B3024" s="6">
        <f t="shared" si="290"/>
        <v>44910.713645833333</v>
      </c>
      <c r="C3024" s="12">
        <f t="shared" si="288"/>
        <v>44896</v>
      </c>
      <c r="D3024" s="3">
        <f t="shared" si="289"/>
        <v>2022</v>
      </c>
      <c r="E3024" s="3" t="str">
        <f t="shared" si="291"/>
        <v>12-2022</v>
      </c>
      <c r="F3024" s="5">
        <f t="shared" si="287"/>
        <v>44819.648020833331</v>
      </c>
      <c r="G3024">
        <v>36.342100000000002</v>
      </c>
      <c r="H3024">
        <v>71.011799999999994</v>
      </c>
      <c r="I3024">
        <v>104.319</v>
      </c>
      <c r="J3024">
        <v>4.3</v>
      </c>
      <c r="K3024" t="s">
        <v>23</v>
      </c>
      <c r="L3024">
        <v>37</v>
      </c>
      <c r="M3024">
        <v>77</v>
      </c>
      <c r="N3024">
        <v>2.411</v>
      </c>
      <c r="O3024">
        <v>0.85</v>
      </c>
      <c r="P3024" t="s">
        <v>24</v>
      </c>
      <c r="Q3024" t="s">
        <v>9585</v>
      </c>
      <c r="R3024" t="s">
        <v>9582</v>
      </c>
      <c r="S3024" t="s">
        <v>9586</v>
      </c>
      <c r="T3024" t="b">
        <f t="shared" si="286"/>
        <v>1</v>
      </c>
      <c r="U3024" t="s">
        <v>28</v>
      </c>
      <c r="V3024">
        <v>6.11</v>
      </c>
      <c r="W3024">
        <v>7.8890000000000002</v>
      </c>
      <c r="X3024">
        <v>0.122</v>
      </c>
      <c r="Y3024">
        <v>21</v>
      </c>
      <c r="Z3024" t="s">
        <v>29</v>
      </c>
      <c r="AA3024" t="s">
        <v>24</v>
      </c>
      <c r="AB3024" t="s">
        <v>24</v>
      </c>
    </row>
    <row r="3025" spans="1:28" x14ac:dyDescent="0.35">
      <c r="A3025" s="4" t="s">
        <v>10339</v>
      </c>
      <c r="B3025" s="6">
        <f t="shared" si="290"/>
        <v>44819.648020833331</v>
      </c>
      <c r="C3025" s="12">
        <f t="shared" si="288"/>
        <v>44805</v>
      </c>
      <c r="D3025" s="3">
        <f t="shared" si="289"/>
        <v>2022</v>
      </c>
      <c r="E3025" s="3" t="str">
        <f t="shared" si="291"/>
        <v>09-2022</v>
      </c>
      <c r="F3025" s="5">
        <f t="shared" si="287"/>
        <v>44818.514780092592</v>
      </c>
      <c r="G3025">
        <v>1.69</v>
      </c>
      <c r="H3025">
        <v>96.942700000000002</v>
      </c>
      <c r="I3025">
        <v>29.934999999999999</v>
      </c>
      <c r="J3025">
        <v>4.4000000000000004</v>
      </c>
      <c r="K3025" t="s">
        <v>23</v>
      </c>
      <c r="L3025">
        <v>52</v>
      </c>
      <c r="M3025">
        <v>162</v>
      </c>
      <c r="N3025">
        <v>0.74</v>
      </c>
      <c r="O3025">
        <v>0.87</v>
      </c>
      <c r="P3025" t="s">
        <v>24</v>
      </c>
      <c r="Q3025" t="s">
        <v>10340</v>
      </c>
      <c r="R3025" t="s">
        <v>10341</v>
      </c>
      <c r="S3025" t="s">
        <v>9384</v>
      </c>
      <c r="T3025" t="b">
        <f t="shared" si="286"/>
        <v>0</v>
      </c>
      <c r="U3025" t="s">
        <v>28</v>
      </c>
      <c r="V3025">
        <v>6.66</v>
      </c>
      <c r="W3025">
        <v>5.6109999999999998</v>
      </c>
      <c r="X3025">
        <v>9.8000000000000004E-2</v>
      </c>
      <c r="Y3025">
        <v>38</v>
      </c>
      <c r="Z3025" t="s">
        <v>29</v>
      </c>
      <c r="AA3025" t="s">
        <v>24</v>
      </c>
      <c r="AB3025" t="s">
        <v>24</v>
      </c>
    </row>
    <row r="3026" spans="1:28" x14ac:dyDescent="0.35">
      <c r="A3026" s="4" t="s">
        <v>10342</v>
      </c>
      <c r="B3026" s="6">
        <f t="shared" si="290"/>
        <v>44818.514780092592</v>
      </c>
      <c r="C3026" s="12">
        <f t="shared" si="288"/>
        <v>44805</v>
      </c>
      <c r="D3026" s="3">
        <f t="shared" si="289"/>
        <v>2022</v>
      </c>
      <c r="E3026" s="3" t="str">
        <f t="shared" si="291"/>
        <v>09-2022</v>
      </c>
      <c r="F3026" s="5">
        <f t="shared" si="287"/>
        <v>44908.086944444447</v>
      </c>
      <c r="G3026">
        <v>38.032299999999999</v>
      </c>
      <c r="H3026">
        <v>72.614000000000004</v>
      </c>
      <c r="I3026">
        <v>128.834</v>
      </c>
      <c r="J3026">
        <v>4.2</v>
      </c>
      <c r="K3026" t="s">
        <v>23</v>
      </c>
      <c r="L3026">
        <v>20</v>
      </c>
      <c r="M3026">
        <v>77</v>
      </c>
      <c r="N3026">
        <v>1.5760000000000001</v>
      </c>
      <c r="O3026">
        <v>0.52</v>
      </c>
      <c r="P3026" t="s">
        <v>24</v>
      </c>
      <c r="Q3026" t="s">
        <v>10343</v>
      </c>
      <c r="R3026" t="s">
        <v>10344</v>
      </c>
      <c r="S3026" t="s">
        <v>7462</v>
      </c>
      <c r="T3026" t="b">
        <f t="shared" si="286"/>
        <v>0</v>
      </c>
      <c r="U3026" t="s">
        <v>28</v>
      </c>
      <c r="V3026">
        <v>6.22</v>
      </c>
      <c r="W3026">
        <v>8.8719999999999999</v>
      </c>
      <c r="X3026">
        <v>0.216</v>
      </c>
      <c r="Y3026">
        <v>6</v>
      </c>
      <c r="Z3026" t="s">
        <v>29</v>
      </c>
      <c r="AA3026" t="s">
        <v>24</v>
      </c>
      <c r="AB3026" t="s">
        <v>24</v>
      </c>
    </row>
    <row r="3027" spans="1:28" x14ac:dyDescent="0.35">
      <c r="A3027" s="4" t="s">
        <v>9598</v>
      </c>
      <c r="B3027" s="6">
        <f t="shared" si="290"/>
        <v>44908.086944444447</v>
      </c>
      <c r="C3027" s="12">
        <f t="shared" si="288"/>
        <v>44896</v>
      </c>
      <c r="D3027" s="3">
        <f t="shared" si="289"/>
        <v>2022</v>
      </c>
      <c r="E3027" s="3" t="str">
        <f t="shared" si="291"/>
        <v>12-2022</v>
      </c>
      <c r="F3027" s="5">
        <f t="shared" si="287"/>
        <v>44816.55574074074</v>
      </c>
      <c r="G3027">
        <v>36.330500000000001</v>
      </c>
      <c r="H3027">
        <v>69.278400000000005</v>
      </c>
      <c r="I3027">
        <v>12.273999999999999</v>
      </c>
      <c r="J3027">
        <v>4.3</v>
      </c>
      <c r="K3027" t="s">
        <v>23</v>
      </c>
      <c r="L3027">
        <v>26</v>
      </c>
      <c r="M3027">
        <v>65</v>
      </c>
      <c r="N3027">
        <v>1.31</v>
      </c>
      <c r="O3027">
        <v>0.54</v>
      </c>
      <c r="P3027" t="s">
        <v>24</v>
      </c>
      <c r="Q3027" t="s">
        <v>9599</v>
      </c>
      <c r="R3027" t="s">
        <v>9596</v>
      </c>
      <c r="S3027" t="s">
        <v>9600</v>
      </c>
      <c r="T3027" t="b">
        <f t="shared" si="286"/>
        <v>1</v>
      </c>
      <c r="U3027" t="s">
        <v>28</v>
      </c>
      <c r="V3027">
        <v>4.2699999999999996</v>
      </c>
      <c r="W3027">
        <v>5.6710000000000003</v>
      </c>
      <c r="X3027">
        <v>0.16900000000000001</v>
      </c>
      <c r="Y3027">
        <v>10</v>
      </c>
      <c r="Z3027" t="s">
        <v>29</v>
      </c>
      <c r="AA3027" t="s">
        <v>24</v>
      </c>
      <c r="AB3027" t="s">
        <v>24</v>
      </c>
    </row>
    <row r="3028" spans="1:28" x14ac:dyDescent="0.35">
      <c r="A3028" s="4" t="s">
        <v>10349</v>
      </c>
      <c r="B3028" s="6">
        <f t="shared" si="290"/>
        <v>44816.55574074074</v>
      </c>
      <c r="C3028" s="12">
        <f t="shared" si="288"/>
        <v>44805</v>
      </c>
      <c r="D3028" s="3">
        <f t="shared" si="289"/>
        <v>2022</v>
      </c>
      <c r="E3028" s="3" t="str">
        <f t="shared" si="291"/>
        <v>09-2022</v>
      </c>
      <c r="F3028" s="5">
        <f t="shared" si="287"/>
        <v>44815.649641203701</v>
      </c>
      <c r="G3028">
        <v>37.780500000000004</v>
      </c>
      <c r="H3028">
        <v>101.3202</v>
      </c>
      <c r="I3028">
        <v>10</v>
      </c>
      <c r="J3028">
        <v>4.7</v>
      </c>
      <c r="K3028" t="s">
        <v>23</v>
      </c>
      <c r="L3028">
        <v>73</v>
      </c>
      <c r="M3028">
        <v>102</v>
      </c>
      <c r="N3028">
        <v>10.714</v>
      </c>
      <c r="O3028">
        <v>0.44</v>
      </c>
      <c r="P3028" t="s">
        <v>24</v>
      </c>
      <c r="Q3028" t="s">
        <v>10350</v>
      </c>
      <c r="R3028" t="s">
        <v>10351</v>
      </c>
      <c r="S3028" t="s">
        <v>9488</v>
      </c>
      <c r="T3028" t="b">
        <f t="shared" si="286"/>
        <v>0</v>
      </c>
      <c r="U3028" t="s">
        <v>28</v>
      </c>
      <c r="V3028">
        <v>10.54</v>
      </c>
      <c r="W3028">
        <v>1.8660000000000001</v>
      </c>
      <c r="X3028">
        <v>6.4000000000000001E-2</v>
      </c>
      <c r="Y3028">
        <v>80</v>
      </c>
      <c r="Z3028" t="s">
        <v>29</v>
      </c>
      <c r="AA3028" t="s">
        <v>24</v>
      </c>
      <c r="AB3028" t="s">
        <v>24</v>
      </c>
    </row>
    <row r="3029" spans="1:28" x14ac:dyDescent="0.35">
      <c r="A3029" s="4" t="s">
        <v>10352</v>
      </c>
      <c r="B3029" s="6">
        <f t="shared" si="290"/>
        <v>44815.649641203701</v>
      </c>
      <c r="C3029" s="12">
        <f t="shared" si="288"/>
        <v>44805</v>
      </c>
      <c r="D3029" s="3">
        <f t="shared" si="289"/>
        <v>2022</v>
      </c>
      <c r="E3029" s="3" t="str">
        <f t="shared" si="291"/>
        <v>09-2022</v>
      </c>
      <c r="F3029" s="5">
        <f t="shared" si="287"/>
        <v>44815.534988425927</v>
      </c>
      <c r="G3029">
        <v>3.6825000000000001</v>
      </c>
      <c r="H3029">
        <v>96.810299999999998</v>
      </c>
      <c r="I3029">
        <v>90.991</v>
      </c>
      <c r="J3029">
        <v>4.5999999999999996</v>
      </c>
      <c r="K3029" t="s">
        <v>23</v>
      </c>
      <c r="L3029">
        <v>26</v>
      </c>
      <c r="M3029">
        <v>74</v>
      </c>
      <c r="N3029">
        <v>1.542</v>
      </c>
      <c r="O3029">
        <v>0.37</v>
      </c>
      <c r="P3029" t="s">
        <v>24</v>
      </c>
      <c r="Q3029" t="s">
        <v>10353</v>
      </c>
      <c r="R3029" t="s">
        <v>10354</v>
      </c>
      <c r="S3029" t="s">
        <v>10355</v>
      </c>
      <c r="T3029" t="b">
        <f t="shared" si="286"/>
        <v>0</v>
      </c>
      <c r="U3029" t="s">
        <v>28</v>
      </c>
      <c r="V3029">
        <v>7.2</v>
      </c>
      <c r="W3029">
        <v>7.3769999999999998</v>
      </c>
      <c r="X3029">
        <v>0.16500000000000001</v>
      </c>
      <c r="Y3029">
        <v>12</v>
      </c>
      <c r="Z3029" t="s">
        <v>29</v>
      </c>
      <c r="AA3029" t="s">
        <v>24</v>
      </c>
      <c r="AB3029" t="s">
        <v>24</v>
      </c>
    </row>
    <row r="3030" spans="1:28" x14ac:dyDescent="0.35">
      <c r="A3030" s="4" t="s">
        <v>10356</v>
      </c>
      <c r="B3030" s="6">
        <f t="shared" si="290"/>
        <v>44815.534988425927</v>
      </c>
      <c r="C3030" s="12">
        <f t="shared" si="288"/>
        <v>44805</v>
      </c>
      <c r="D3030" s="3">
        <f t="shared" si="289"/>
        <v>2022</v>
      </c>
      <c r="E3030" s="3" t="str">
        <f t="shared" si="291"/>
        <v>09-2022</v>
      </c>
      <c r="F3030" s="5">
        <f t="shared" si="287"/>
        <v>44815.261250000003</v>
      </c>
      <c r="G3030">
        <v>0.51519999999999999</v>
      </c>
      <c r="H3030">
        <v>98.489500000000007</v>
      </c>
      <c r="I3030">
        <v>57.869</v>
      </c>
      <c r="J3030">
        <v>4.5</v>
      </c>
      <c r="K3030" t="s">
        <v>23</v>
      </c>
      <c r="L3030">
        <v>52</v>
      </c>
      <c r="M3030">
        <v>93</v>
      </c>
      <c r="N3030">
        <v>1.204</v>
      </c>
      <c r="O3030">
        <v>0.48</v>
      </c>
      <c r="P3030" t="s">
        <v>24</v>
      </c>
      <c r="Q3030" t="s">
        <v>10357</v>
      </c>
      <c r="R3030" t="s">
        <v>10358</v>
      </c>
      <c r="S3030" t="s">
        <v>10359</v>
      </c>
      <c r="T3030" t="b">
        <f t="shared" si="286"/>
        <v>0</v>
      </c>
      <c r="U3030" t="s">
        <v>28</v>
      </c>
      <c r="V3030">
        <v>7.51</v>
      </c>
      <c r="W3030">
        <v>7.4089999999999998</v>
      </c>
      <c r="X3030">
        <v>8.6999999999999994E-2</v>
      </c>
      <c r="Y3030">
        <v>40</v>
      </c>
      <c r="Z3030" t="s">
        <v>29</v>
      </c>
      <c r="AA3030" t="s">
        <v>24</v>
      </c>
      <c r="AB3030" t="s">
        <v>24</v>
      </c>
    </row>
    <row r="3031" spans="1:28" x14ac:dyDescent="0.35">
      <c r="A3031" s="4" t="s">
        <v>10360</v>
      </c>
      <c r="B3031" s="6">
        <f t="shared" si="290"/>
        <v>44815.261250000003</v>
      </c>
      <c r="C3031" s="12">
        <f t="shared" si="288"/>
        <v>44805</v>
      </c>
      <c r="D3031" s="3">
        <f t="shared" si="289"/>
        <v>2022</v>
      </c>
      <c r="E3031" s="3" t="str">
        <f t="shared" si="291"/>
        <v>09-2022</v>
      </c>
      <c r="F3031" s="5">
        <f t="shared" si="287"/>
        <v>44814.084120370368</v>
      </c>
      <c r="G3031">
        <v>2.5329000000000002</v>
      </c>
      <c r="H3031">
        <v>66.3459</v>
      </c>
      <c r="I3031">
        <v>10</v>
      </c>
      <c r="J3031">
        <v>4.5</v>
      </c>
      <c r="K3031" t="s">
        <v>23</v>
      </c>
      <c r="L3031">
        <v>32</v>
      </c>
      <c r="M3031">
        <v>109</v>
      </c>
      <c r="N3031">
        <v>6.9489999999999998</v>
      </c>
      <c r="O3031">
        <v>0.36</v>
      </c>
      <c r="P3031" t="s">
        <v>24</v>
      </c>
      <c r="Q3031" t="s">
        <v>10361</v>
      </c>
      <c r="R3031" t="s">
        <v>10362</v>
      </c>
      <c r="S3031" t="s">
        <v>478</v>
      </c>
      <c r="T3031" t="b">
        <f t="shared" si="286"/>
        <v>0</v>
      </c>
      <c r="U3031" t="s">
        <v>28</v>
      </c>
      <c r="V3031">
        <v>12.58</v>
      </c>
      <c r="W3031">
        <v>1.9019999999999999</v>
      </c>
      <c r="X3031">
        <v>0.121</v>
      </c>
      <c r="Y3031">
        <v>23</v>
      </c>
      <c r="Z3031" t="s">
        <v>29</v>
      </c>
      <c r="AA3031" t="s">
        <v>24</v>
      </c>
      <c r="AB3031" t="s">
        <v>24</v>
      </c>
    </row>
    <row r="3032" spans="1:28" x14ac:dyDescent="0.35">
      <c r="A3032" s="4" t="s">
        <v>10363</v>
      </c>
      <c r="B3032" s="6">
        <f t="shared" si="290"/>
        <v>44814.084120370368</v>
      </c>
      <c r="C3032" s="12">
        <f t="shared" si="288"/>
        <v>44805</v>
      </c>
      <c r="D3032" s="3">
        <f t="shared" si="289"/>
        <v>2022</v>
      </c>
      <c r="E3032" s="3" t="str">
        <f t="shared" si="291"/>
        <v>09-2022</v>
      </c>
      <c r="F3032" s="5">
        <f t="shared" si="287"/>
        <v>44906.078310185185</v>
      </c>
      <c r="G3032">
        <v>37.8247</v>
      </c>
      <c r="H3032">
        <v>101.30200000000001</v>
      </c>
      <c r="I3032">
        <v>10</v>
      </c>
      <c r="J3032">
        <v>4.2</v>
      </c>
      <c r="K3032" t="s">
        <v>23</v>
      </c>
      <c r="L3032">
        <v>38</v>
      </c>
      <c r="M3032">
        <v>74</v>
      </c>
      <c r="N3032">
        <v>2.6760000000000002</v>
      </c>
      <c r="O3032">
        <v>0.61</v>
      </c>
      <c r="P3032" t="s">
        <v>24</v>
      </c>
      <c r="Q3032" t="s">
        <v>10364</v>
      </c>
      <c r="R3032" t="s">
        <v>10365</v>
      </c>
      <c r="S3032" t="s">
        <v>10366</v>
      </c>
      <c r="T3032" t="b">
        <f t="shared" si="286"/>
        <v>0</v>
      </c>
      <c r="U3032" t="s">
        <v>28</v>
      </c>
      <c r="V3032">
        <v>4.26</v>
      </c>
      <c r="W3032">
        <v>1.897</v>
      </c>
      <c r="X3032">
        <v>0.121</v>
      </c>
      <c r="Y3032">
        <v>20</v>
      </c>
      <c r="Z3032" t="s">
        <v>29</v>
      </c>
      <c r="AA3032" t="s">
        <v>24</v>
      </c>
      <c r="AB3032" t="s">
        <v>24</v>
      </c>
    </row>
    <row r="3033" spans="1:28" x14ac:dyDescent="0.35">
      <c r="A3033" s="4" t="s">
        <v>9619</v>
      </c>
      <c r="B3033" s="6">
        <f t="shared" si="290"/>
        <v>44906.078310185185</v>
      </c>
      <c r="C3033" s="12">
        <f t="shared" si="288"/>
        <v>44896</v>
      </c>
      <c r="D3033" s="3">
        <f t="shared" si="289"/>
        <v>2022</v>
      </c>
      <c r="E3033" s="3" t="str">
        <f t="shared" si="291"/>
        <v>12-2022</v>
      </c>
      <c r="F3033" s="5">
        <f t="shared" si="287"/>
        <v>44813.130995370368</v>
      </c>
      <c r="G3033">
        <v>34.641800000000003</v>
      </c>
      <c r="H3033">
        <v>69.3476</v>
      </c>
      <c r="I3033">
        <v>25.69</v>
      </c>
      <c r="J3033">
        <v>4.3</v>
      </c>
      <c r="K3033" t="s">
        <v>23</v>
      </c>
      <c r="L3033">
        <v>25</v>
      </c>
      <c r="M3033">
        <v>123</v>
      </c>
      <c r="N3033">
        <v>0.27100000000000002</v>
      </c>
      <c r="O3033">
        <v>0.95</v>
      </c>
      <c r="P3033" t="s">
        <v>24</v>
      </c>
      <c r="Q3033" t="s">
        <v>9620</v>
      </c>
      <c r="R3033" t="s">
        <v>9618</v>
      </c>
      <c r="S3033" t="s">
        <v>9621</v>
      </c>
      <c r="T3033" t="b">
        <f t="shared" si="286"/>
        <v>1</v>
      </c>
      <c r="U3033" t="s">
        <v>28</v>
      </c>
      <c r="V3033">
        <v>9.41</v>
      </c>
      <c r="W3033">
        <v>6.0739999999999998</v>
      </c>
      <c r="X3033">
        <v>0.14199999999999999</v>
      </c>
      <c r="Y3033">
        <v>14</v>
      </c>
      <c r="Z3033" t="s">
        <v>29</v>
      </c>
      <c r="AA3033" t="s">
        <v>24</v>
      </c>
      <c r="AB3033" t="s">
        <v>24</v>
      </c>
    </row>
    <row r="3034" spans="1:28" x14ac:dyDescent="0.35">
      <c r="A3034" s="4" t="s">
        <v>10370</v>
      </c>
      <c r="B3034" s="6">
        <f t="shared" si="290"/>
        <v>44813.130995370368</v>
      </c>
      <c r="C3034" s="12">
        <f t="shared" si="288"/>
        <v>44805</v>
      </c>
      <c r="D3034" s="3">
        <f t="shared" si="289"/>
        <v>2022</v>
      </c>
      <c r="E3034" s="3" t="str">
        <f t="shared" si="291"/>
        <v>09-2022</v>
      </c>
      <c r="F3034" s="5">
        <f t="shared" si="287"/>
        <v>44812.85396990741</v>
      </c>
      <c r="G3034">
        <v>33.524799999999999</v>
      </c>
      <c r="H3034">
        <v>81.911000000000001</v>
      </c>
      <c r="I3034">
        <v>10</v>
      </c>
      <c r="J3034">
        <v>4.5</v>
      </c>
      <c r="K3034" t="s">
        <v>23</v>
      </c>
      <c r="L3034">
        <v>55</v>
      </c>
      <c r="M3034">
        <v>51</v>
      </c>
      <c r="N3034">
        <v>7.2130000000000001</v>
      </c>
      <c r="O3034">
        <v>1.25</v>
      </c>
      <c r="P3034" t="s">
        <v>24</v>
      </c>
      <c r="Q3034" t="s">
        <v>10371</v>
      </c>
      <c r="R3034" t="s">
        <v>10369</v>
      </c>
      <c r="S3034" t="s">
        <v>52</v>
      </c>
      <c r="T3034" t="b">
        <f t="shared" si="286"/>
        <v>0</v>
      </c>
      <c r="U3034" t="s">
        <v>28</v>
      </c>
      <c r="V3034">
        <v>9.61</v>
      </c>
      <c r="W3034">
        <v>1.8320000000000001</v>
      </c>
      <c r="X3034">
        <v>0.10100000000000001</v>
      </c>
      <c r="Y3034">
        <v>29</v>
      </c>
      <c r="Z3034" t="s">
        <v>29</v>
      </c>
      <c r="AA3034" t="s">
        <v>24</v>
      </c>
      <c r="AB3034" t="s">
        <v>24</v>
      </c>
    </row>
    <row r="3035" spans="1:28" x14ac:dyDescent="0.35">
      <c r="A3035" s="4" t="s">
        <v>10372</v>
      </c>
      <c r="B3035" s="6">
        <f t="shared" si="290"/>
        <v>44812.85396990741</v>
      </c>
      <c r="C3035" s="12">
        <f t="shared" si="288"/>
        <v>44805</v>
      </c>
      <c r="D3035" s="3">
        <f t="shared" si="289"/>
        <v>2022</v>
      </c>
      <c r="E3035" s="3" t="str">
        <f t="shared" si="291"/>
        <v>09-2022</v>
      </c>
      <c r="F3035" s="5">
        <f t="shared" si="287"/>
        <v>44898.056712962964</v>
      </c>
      <c r="G3035">
        <v>39.820399999999999</v>
      </c>
      <c r="H3035">
        <v>69.764600000000002</v>
      </c>
      <c r="I3035">
        <v>10</v>
      </c>
      <c r="J3035">
        <v>4.5</v>
      </c>
      <c r="K3035" t="s">
        <v>23</v>
      </c>
      <c r="L3035">
        <v>48</v>
      </c>
      <c r="M3035">
        <v>54</v>
      </c>
      <c r="N3035">
        <v>0.84399999999999997</v>
      </c>
      <c r="O3035">
        <v>0.76</v>
      </c>
      <c r="P3035" t="s">
        <v>24</v>
      </c>
      <c r="Q3035" t="s">
        <v>10373</v>
      </c>
      <c r="R3035" t="s">
        <v>10374</v>
      </c>
      <c r="S3035" t="s">
        <v>10375</v>
      </c>
      <c r="T3035" t="b">
        <f t="shared" si="286"/>
        <v>0</v>
      </c>
      <c r="U3035" t="s">
        <v>28</v>
      </c>
      <c r="V3035">
        <v>9.89</v>
      </c>
      <c r="W3035">
        <v>1.57</v>
      </c>
      <c r="X3035">
        <v>9.2999999999999999E-2</v>
      </c>
      <c r="Y3035">
        <v>34</v>
      </c>
      <c r="Z3035" t="s">
        <v>29</v>
      </c>
      <c r="AA3035" t="s">
        <v>24</v>
      </c>
      <c r="AB3035" t="s">
        <v>24</v>
      </c>
    </row>
    <row r="3036" spans="1:28" x14ac:dyDescent="0.35">
      <c r="A3036" s="4" t="s">
        <v>9686</v>
      </c>
      <c r="B3036" s="6">
        <f t="shared" si="290"/>
        <v>44898.056712962964</v>
      </c>
      <c r="C3036" s="12">
        <f t="shared" si="288"/>
        <v>44896</v>
      </c>
      <c r="D3036" s="3">
        <f t="shared" si="289"/>
        <v>2022</v>
      </c>
      <c r="E3036" s="3" t="str">
        <f t="shared" si="291"/>
        <v>12-2022</v>
      </c>
      <c r="F3036" s="5">
        <f t="shared" si="287"/>
        <v>44812.721435185187</v>
      </c>
      <c r="G3036">
        <v>35.401299999999999</v>
      </c>
      <c r="H3036">
        <v>71.011499999999998</v>
      </c>
      <c r="I3036">
        <v>97.436000000000007</v>
      </c>
      <c r="J3036">
        <v>4.3</v>
      </c>
      <c r="K3036" t="s">
        <v>23</v>
      </c>
      <c r="L3036">
        <v>37</v>
      </c>
      <c r="M3036">
        <v>117</v>
      </c>
      <c r="N3036">
        <v>1.756</v>
      </c>
      <c r="O3036">
        <v>0.87</v>
      </c>
      <c r="P3036" t="s">
        <v>24</v>
      </c>
      <c r="Q3036" t="s">
        <v>9687</v>
      </c>
      <c r="R3036" t="s">
        <v>9684</v>
      </c>
      <c r="S3036" t="s">
        <v>9688</v>
      </c>
      <c r="T3036" t="b">
        <f t="shared" si="286"/>
        <v>1</v>
      </c>
      <c r="U3036" t="s">
        <v>28</v>
      </c>
      <c r="V3036">
        <v>7.87</v>
      </c>
      <c r="W3036">
        <v>7.6539999999999999</v>
      </c>
      <c r="X3036">
        <v>0.129</v>
      </c>
      <c r="Y3036">
        <v>18</v>
      </c>
      <c r="Z3036" t="s">
        <v>29</v>
      </c>
      <c r="AA3036" t="s">
        <v>24</v>
      </c>
      <c r="AB3036" t="s">
        <v>24</v>
      </c>
    </row>
    <row r="3037" spans="1:28" x14ac:dyDescent="0.35">
      <c r="A3037" s="4" t="s">
        <v>10380</v>
      </c>
      <c r="B3037" s="6">
        <f t="shared" si="290"/>
        <v>44812.721435185187</v>
      </c>
      <c r="C3037" s="12">
        <f t="shared" si="288"/>
        <v>44805</v>
      </c>
      <c r="D3037" s="3">
        <f t="shared" si="289"/>
        <v>2022</v>
      </c>
      <c r="E3037" s="3" t="str">
        <f t="shared" si="291"/>
        <v>09-2022</v>
      </c>
      <c r="F3037" s="5">
        <f t="shared" si="287"/>
        <v>44812.367534722223</v>
      </c>
      <c r="G3037">
        <v>38.3825</v>
      </c>
      <c r="H3037">
        <v>76.919600000000003</v>
      </c>
      <c r="I3037">
        <v>10</v>
      </c>
      <c r="J3037">
        <v>4.2</v>
      </c>
      <c r="K3037" t="s">
        <v>23</v>
      </c>
      <c r="L3037">
        <v>38</v>
      </c>
      <c r="M3037">
        <v>97</v>
      </c>
      <c r="N3037">
        <v>2.847</v>
      </c>
      <c r="O3037">
        <v>0.84</v>
      </c>
      <c r="P3037" t="s">
        <v>24</v>
      </c>
      <c r="Q3037" t="s">
        <v>10381</v>
      </c>
      <c r="R3037" t="s">
        <v>10374</v>
      </c>
      <c r="S3037" t="s">
        <v>10382</v>
      </c>
      <c r="T3037" t="b">
        <f t="shared" si="286"/>
        <v>0</v>
      </c>
      <c r="U3037" t="s">
        <v>28</v>
      </c>
      <c r="V3037">
        <v>4.2300000000000004</v>
      </c>
      <c r="W3037">
        <v>1.8240000000000001</v>
      </c>
      <c r="X3037">
        <v>0.17599999999999999</v>
      </c>
      <c r="Y3037">
        <v>9</v>
      </c>
      <c r="Z3037" t="s">
        <v>29</v>
      </c>
      <c r="AA3037" t="s">
        <v>24</v>
      </c>
      <c r="AB3037" t="s">
        <v>24</v>
      </c>
    </row>
    <row r="3038" spans="1:28" x14ac:dyDescent="0.35">
      <c r="A3038" s="4" t="s">
        <v>10383</v>
      </c>
      <c r="B3038" s="6">
        <f t="shared" si="290"/>
        <v>44812.367534722223</v>
      </c>
      <c r="C3038" s="12">
        <f t="shared" si="288"/>
        <v>44805</v>
      </c>
      <c r="D3038" s="3">
        <f t="shared" si="289"/>
        <v>2022</v>
      </c>
      <c r="E3038" s="3" t="str">
        <f t="shared" si="291"/>
        <v>09-2022</v>
      </c>
      <c r="F3038" s="5">
        <f t="shared" si="287"/>
        <v>44812.347650462965</v>
      </c>
      <c r="G3038">
        <v>1.4369000000000001</v>
      </c>
      <c r="H3038">
        <v>96.997399999999999</v>
      </c>
      <c r="I3038">
        <v>29.605</v>
      </c>
      <c r="J3038">
        <v>4.2</v>
      </c>
      <c r="K3038" t="s">
        <v>23</v>
      </c>
      <c r="L3038">
        <v>13</v>
      </c>
      <c r="M3038">
        <v>195</v>
      </c>
      <c r="N3038">
        <v>0.59299999999999997</v>
      </c>
      <c r="O3038">
        <v>0.76</v>
      </c>
      <c r="P3038" t="s">
        <v>24</v>
      </c>
      <c r="Q3038" t="s">
        <v>10384</v>
      </c>
      <c r="R3038" t="s">
        <v>10385</v>
      </c>
      <c r="S3038" t="s">
        <v>10386</v>
      </c>
      <c r="T3038" t="b">
        <f t="shared" si="286"/>
        <v>0</v>
      </c>
      <c r="U3038" t="s">
        <v>28</v>
      </c>
      <c r="V3038">
        <v>10.36</v>
      </c>
      <c r="W3038">
        <v>8.0069999999999997</v>
      </c>
      <c r="X3038">
        <v>0.17599999999999999</v>
      </c>
      <c r="Y3038">
        <v>11</v>
      </c>
      <c r="Z3038" t="s">
        <v>29</v>
      </c>
      <c r="AA3038" t="s">
        <v>24</v>
      </c>
      <c r="AB3038" t="s">
        <v>24</v>
      </c>
    </row>
    <row r="3039" spans="1:28" x14ac:dyDescent="0.35">
      <c r="A3039" s="4" t="s">
        <v>10387</v>
      </c>
      <c r="B3039" s="6">
        <f t="shared" si="290"/>
        <v>44812.347650462965</v>
      </c>
      <c r="C3039" s="12">
        <f t="shared" si="288"/>
        <v>44805</v>
      </c>
      <c r="D3039" s="3">
        <f t="shared" si="289"/>
        <v>2022</v>
      </c>
      <c r="E3039" s="3" t="str">
        <f t="shared" si="291"/>
        <v>09-2022</v>
      </c>
      <c r="F3039" s="5">
        <f t="shared" si="287"/>
        <v>44812.332546296297</v>
      </c>
      <c r="G3039">
        <v>37.088900000000002</v>
      </c>
      <c r="H3039">
        <v>71.517600000000002</v>
      </c>
      <c r="I3039">
        <v>115.673</v>
      </c>
      <c r="J3039">
        <v>4.4000000000000004</v>
      </c>
      <c r="K3039" t="s">
        <v>23</v>
      </c>
      <c r="L3039">
        <v>53</v>
      </c>
      <c r="M3039">
        <v>63</v>
      </c>
      <c r="N3039">
        <v>0.754</v>
      </c>
      <c r="O3039">
        <v>0.4</v>
      </c>
      <c r="P3039" t="s">
        <v>24</v>
      </c>
      <c r="Q3039" t="s">
        <v>10388</v>
      </c>
      <c r="R3039" t="s">
        <v>10389</v>
      </c>
      <c r="S3039" t="s">
        <v>9372</v>
      </c>
      <c r="T3039" t="b">
        <f t="shared" si="286"/>
        <v>0</v>
      </c>
      <c r="U3039" t="s">
        <v>28</v>
      </c>
      <c r="V3039">
        <v>5.69</v>
      </c>
      <c r="W3039">
        <v>6.9749999999999996</v>
      </c>
      <c r="X3039">
        <v>9.8000000000000004E-2</v>
      </c>
      <c r="Y3039">
        <v>30</v>
      </c>
      <c r="Z3039" t="s">
        <v>29</v>
      </c>
      <c r="AA3039" t="s">
        <v>24</v>
      </c>
      <c r="AB3039" t="s">
        <v>24</v>
      </c>
    </row>
    <row r="3040" spans="1:28" x14ac:dyDescent="0.35">
      <c r="A3040" s="4" t="s">
        <v>10390</v>
      </c>
      <c r="B3040" s="6">
        <f t="shared" si="290"/>
        <v>44812.332546296297</v>
      </c>
      <c r="C3040" s="12">
        <f t="shared" si="288"/>
        <v>44805</v>
      </c>
      <c r="D3040" s="3">
        <f t="shared" si="289"/>
        <v>2022</v>
      </c>
      <c r="E3040" s="3" t="str">
        <f t="shared" si="291"/>
        <v>09-2022</v>
      </c>
      <c r="F3040" s="5">
        <f t="shared" si="287"/>
        <v>44812.300023148149</v>
      </c>
      <c r="G3040">
        <v>1.4012</v>
      </c>
      <c r="H3040">
        <v>96.966999999999999</v>
      </c>
      <c r="I3040">
        <v>10</v>
      </c>
      <c r="J3040">
        <v>5.0999999999999996</v>
      </c>
      <c r="K3040" t="s">
        <v>106</v>
      </c>
      <c r="L3040">
        <v>136</v>
      </c>
      <c r="M3040">
        <v>45</v>
      </c>
      <c r="N3040">
        <v>0.61599999999999999</v>
      </c>
      <c r="O3040">
        <v>0.49</v>
      </c>
      <c r="P3040" t="s">
        <v>24</v>
      </c>
      <c r="Q3040" t="s">
        <v>10391</v>
      </c>
      <c r="R3040" t="s">
        <v>10389</v>
      </c>
      <c r="S3040" t="s">
        <v>10392</v>
      </c>
      <c r="T3040" t="b">
        <f t="shared" si="286"/>
        <v>0</v>
      </c>
      <c r="U3040" t="s">
        <v>28</v>
      </c>
      <c r="V3040">
        <v>4.72</v>
      </c>
      <c r="W3040">
        <v>1.78</v>
      </c>
      <c r="X3040">
        <v>9.2999999999999999E-2</v>
      </c>
      <c r="Y3040">
        <v>11</v>
      </c>
      <c r="Z3040" t="s">
        <v>29</v>
      </c>
      <c r="AA3040" t="s">
        <v>24</v>
      </c>
      <c r="AB3040" t="s">
        <v>24</v>
      </c>
    </row>
    <row r="3041" spans="1:28" x14ac:dyDescent="0.35">
      <c r="A3041" s="4" t="s">
        <v>10393</v>
      </c>
      <c r="B3041" s="6">
        <f t="shared" si="290"/>
        <v>44812.300023148149</v>
      </c>
      <c r="C3041" s="12">
        <f t="shared" si="288"/>
        <v>44805</v>
      </c>
      <c r="D3041" s="3">
        <f t="shared" si="289"/>
        <v>2022</v>
      </c>
      <c r="E3041" s="3" t="str">
        <f t="shared" si="291"/>
        <v>09-2022</v>
      </c>
      <c r="F3041" s="5">
        <f t="shared" si="287"/>
        <v>44882.443032407406</v>
      </c>
      <c r="G3041">
        <v>29.783200000000001</v>
      </c>
      <c r="H3041">
        <v>102.017</v>
      </c>
      <c r="I3041">
        <v>10</v>
      </c>
      <c r="J3041">
        <v>4.2</v>
      </c>
      <c r="K3041" t="s">
        <v>23</v>
      </c>
      <c r="L3041">
        <v>24</v>
      </c>
      <c r="M3041">
        <v>70</v>
      </c>
      <c r="N3041">
        <v>8.593</v>
      </c>
      <c r="O3041">
        <v>0.59</v>
      </c>
      <c r="P3041" t="s">
        <v>24</v>
      </c>
      <c r="Q3041" t="s">
        <v>10394</v>
      </c>
      <c r="R3041" t="s">
        <v>10385</v>
      </c>
      <c r="S3041" t="s">
        <v>10395</v>
      </c>
      <c r="T3041" t="b">
        <f t="shared" si="286"/>
        <v>0</v>
      </c>
      <c r="U3041" t="s">
        <v>28</v>
      </c>
      <c r="V3041">
        <v>6.08</v>
      </c>
      <c r="W3041">
        <v>1.9279999999999999</v>
      </c>
      <c r="X3041">
        <v>0.14599999999999999</v>
      </c>
      <c r="Y3041">
        <v>15</v>
      </c>
      <c r="Z3041" t="s">
        <v>29</v>
      </c>
      <c r="AA3041" t="s">
        <v>24</v>
      </c>
      <c r="AB3041" t="s">
        <v>24</v>
      </c>
    </row>
    <row r="3042" spans="1:28" x14ac:dyDescent="0.35">
      <c r="A3042" s="4" t="s">
        <v>9817</v>
      </c>
      <c r="B3042" s="6">
        <f t="shared" si="290"/>
        <v>44882.443032407406</v>
      </c>
      <c r="C3042" s="12">
        <f t="shared" si="288"/>
        <v>44866</v>
      </c>
      <c r="D3042" s="3">
        <f t="shared" si="289"/>
        <v>2022</v>
      </c>
      <c r="E3042" s="3" t="str">
        <f t="shared" si="291"/>
        <v>11-2022</v>
      </c>
      <c r="F3042" s="5">
        <f t="shared" si="287"/>
        <v>44811.981215277781</v>
      </c>
      <c r="G3042">
        <v>36.337299999999999</v>
      </c>
      <c r="H3042">
        <v>70.955799999999996</v>
      </c>
      <c r="I3042">
        <v>108.455</v>
      </c>
      <c r="J3042">
        <v>4.3</v>
      </c>
      <c r="K3042" t="s">
        <v>23</v>
      </c>
      <c r="L3042">
        <v>32</v>
      </c>
      <c r="M3042">
        <v>79</v>
      </c>
      <c r="N3042">
        <v>0.84299999999999997</v>
      </c>
      <c r="O3042">
        <v>0.87</v>
      </c>
      <c r="P3042" t="s">
        <v>24</v>
      </c>
      <c r="Q3042" t="s">
        <v>9818</v>
      </c>
      <c r="R3042" t="s">
        <v>9812</v>
      </c>
      <c r="S3042" t="s">
        <v>4897</v>
      </c>
      <c r="T3042" t="b">
        <f t="shared" si="286"/>
        <v>1</v>
      </c>
      <c r="U3042" t="s">
        <v>28</v>
      </c>
      <c r="V3042">
        <v>5.22</v>
      </c>
      <c r="W3042">
        <v>7.6159999999999997</v>
      </c>
      <c r="X3042">
        <v>0.16</v>
      </c>
      <c r="Y3042">
        <v>11</v>
      </c>
      <c r="Z3042" t="s">
        <v>29</v>
      </c>
      <c r="AA3042" t="s">
        <v>24</v>
      </c>
      <c r="AB3042" t="s">
        <v>24</v>
      </c>
    </row>
    <row r="3043" spans="1:28" x14ac:dyDescent="0.35">
      <c r="A3043" s="4" t="s">
        <v>10400</v>
      </c>
      <c r="B3043" s="6">
        <f t="shared" si="290"/>
        <v>44811.981215277781</v>
      </c>
      <c r="C3043" s="12">
        <f t="shared" si="288"/>
        <v>44805</v>
      </c>
      <c r="D3043" s="3">
        <f t="shared" si="289"/>
        <v>2022</v>
      </c>
      <c r="E3043" s="3" t="str">
        <f t="shared" si="291"/>
        <v>09-2022</v>
      </c>
      <c r="F3043" s="5">
        <f t="shared" si="287"/>
        <v>44811.93509259259</v>
      </c>
      <c r="G3043">
        <v>4.0433000000000003</v>
      </c>
      <c r="H3043">
        <v>62.544400000000003</v>
      </c>
      <c r="I3043">
        <v>10</v>
      </c>
      <c r="J3043">
        <v>4.4000000000000004</v>
      </c>
      <c r="K3043" t="s">
        <v>23</v>
      </c>
      <c r="L3043">
        <v>43</v>
      </c>
      <c r="M3043">
        <v>103</v>
      </c>
      <c r="N3043">
        <v>11.170999999999999</v>
      </c>
      <c r="O3043">
        <v>0.54</v>
      </c>
      <c r="P3043" t="s">
        <v>24</v>
      </c>
      <c r="Q3043" t="s">
        <v>10401</v>
      </c>
      <c r="R3043" t="s">
        <v>10398</v>
      </c>
      <c r="S3043" t="s">
        <v>478</v>
      </c>
      <c r="T3043" t="b">
        <f t="shared" si="286"/>
        <v>0</v>
      </c>
      <c r="U3043" t="s">
        <v>28</v>
      </c>
      <c r="V3043">
        <v>12.25</v>
      </c>
      <c r="W3043">
        <v>1.8919999999999999</v>
      </c>
      <c r="X3043">
        <v>9.6000000000000002E-2</v>
      </c>
      <c r="Y3043">
        <v>31</v>
      </c>
      <c r="Z3043" t="s">
        <v>29</v>
      </c>
      <c r="AA3043" t="s">
        <v>24</v>
      </c>
      <c r="AB3043" t="s">
        <v>24</v>
      </c>
    </row>
    <row r="3044" spans="1:28" x14ac:dyDescent="0.35">
      <c r="A3044" s="4" t="s">
        <v>10402</v>
      </c>
      <c r="B3044" s="6">
        <f t="shared" si="290"/>
        <v>44811.93509259259</v>
      </c>
      <c r="C3044" s="12">
        <f t="shared" si="288"/>
        <v>44805</v>
      </c>
      <c r="D3044" s="3">
        <f t="shared" si="289"/>
        <v>2022</v>
      </c>
      <c r="E3044" s="3" t="str">
        <f t="shared" si="291"/>
        <v>09-2022</v>
      </c>
      <c r="F3044" s="5">
        <f t="shared" si="287"/>
        <v>44874.977800925924</v>
      </c>
      <c r="G3044">
        <v>1.3503000000000001</v>
      </c>
      <c r="H3044">
        <v>96.870800000000003</v>
      </c>
      <c r="I3044">
        <v>10</v>
      </c>
      <c r="J3044">
        <v>4.7</v>
      </c>
      <c r="K3044" t="s">
        <v>23</v>
      </c>
      <c r="L3044">
        <v>80</v>
      </c>
      <c r="M3044">
        <v>129</v>
      </c>
      <c r="N3044">
        <v>0.70599999999999996</v>
      </c>
      <c r="O3044">
        <v>0.63</v>
      </c>
      <c r="P3044" t="s">
        <v>24</v>
      </c>
      <c r="Q3044" t="s">
        <v>10403</v>
      </c>
      <c r="R3044" t="s">
        <v>10398</v>
      </c>
      <c r="S3044" t="s">
        <v>10404</v>
      </c>
      <c r="T3044" t="b">
        <f t="shared" si="286"/>
        <v>0</v>
      </c>
      <c r="U3044" t="s">
        <v>28</v>
      </c>
      <c r="V3044">
        <v>5.65</v>
      </c>
      <c r="W3044">
        <v>1.86</v>
      </c>
      <c r="X3044">
        <v>7.0000000000000007E-2</v>
      </c>
      <c r="Y3044">
        <v>62</v>
      </c>
      <c r="Z3044" t="s">
        <v>29</v>
      </c>
      <c r="AA3044" t="s">
        <v>24</v>
      </c>
      <c r="AB3044" t="s">
        <v>24</v>
      </c>
    </row>
    <row r="3045" spans="1:28" x14ac:dyDescent="0.35">
      <c r="A3045" s="4" t="s">
        <v>9870</v>
      </c>
      <c r="B3045" s="6">
        <f t="shared" si="290"/>
        <v>44874.977800925924</v>
      </c>
      <c r="C3045" s="12">
        <f t="shared" si="288"/>
        <v>44866</v>
      </c>
      <c r="D3045" s="3">
        <f t="shared" si="289"/>
        <v>2022</v>
      </c>
      <c r="E3045" s="3" t="str">
        <f t="shared" si="291"/>
        <v>11-2022</v>
      </c>
      <c r="F3045" s="5">
        <f t="shared" si="287"/>
        <v>44870.74423611111</v>
      </c>
      <c r="G3045">
        <v>29.352</v>
      </c>
      <c r="H3045">
        <v>81.156400000000005</v>
      </c>
      <c r="I3045">
        <v>10</v>
      </c>
      <c r="J3045">
        <v>4.3</v>
      </c>
      <c r="K3045" t="s">
        <v>23</v>
      </c>
      <c r="L3045">
        <v>30</v>
      </c>
      <c r="M3045">
        <v>187</v>
      </c>
      <c r="N3045">
        <v>3.9420000000000002</v>
      </c>
      <c r="O3045">
        <v>0.28999999999999998</v>
      </c>
      <c r="P3045" t="s">
        <v>24</v>
      </c>
      <c r="Q3045" t="s">
        <v>9871</v>
      </c>
      <c r="R3045" t="s">
        <v>9872</v>
      </c>
      <c r="S3045" t="s">
        <v>8923</v>
      </c>
      <c r="T3045" t="b">
        <f t="shared" si="286"/>
        <v>1</v>
      </c>
      <c r="U3045" t="s">
        <v>28</v>
      </c>
      <c r="V3045">
        <v>10.26</v>
      </c>
      <c r="W3045">
        <v>1.9530000000000001</v>
      </c>
      <c r="X3045">
        <v>0.154</v>
      </c>
      <c r="Y3045">
        <v>12</v>
      </c>
      <c r="Z3045" t="s">
        <v>29</v>
      </c>
      <c r="AA3045" t="s">
        <v>24</v>
      </c>
      <c r="AB3045" t="s">
        <v>24</v>
      </c>
    </row>
    <row r="3046" spans="1:28" x14ac:dyDescent="0.35">
      <c r="A3046" s="4" t="s">
        <v>9909</v>
      </c>
      <c r="B3046" s="6">
        <f t="shared" si="290"/>
        <v>44870.74423611111</v>
      </c>
      <c r="C3046" s="12">
        <f t="shared" si="288"/>
        <v>44866</v>
      </c>
      <c r="D3046" s="3">
        <f t="shared" si="289"/>
        <v>2022</v>
      </c>
      <c r="E3046" s="3" t="str">
        <f t="shared" si="291"/>
        <v>11-2022</v>
      </c>
      <c r="F3046" s="5">
        <f t="shared" si="287"/>
        <v>44868.961157407408</v>
      </c>
      <c r="G3046">
        <v>36.514899999999997</v>
      </c>
      <c r="H3046">
        <v>70.378900000000002</v>
      </c>
      <c r="I3046">
        <v>196.417</v>
      </c>
      <c r="J3046">
        <v>4.3</v>
      </c>
      <c r="K3046" t="s">
        <v>23</v>
      </c>
      <c r="L3046">
        <v>37</v>
      </c>
      <c r="M3046">
        <v>73</v>
      </c>
      <c r="N3046">
        <v>0.63</v>
      </c>
      <c r="O3046">
        <v>0.3</v>
      </c>
      <c r="P3046" t="s">
        <v>24</v>
      </c>
      <c r="Q3046" t="s">
        <v>9910</v>
      </c>
      <c r="R3046" t="s">
        <v>9908</v>
      </c>
      <c r="S3046" t="s">
        <v>9071</v>
      </c>
      <c r="T3046" t="b">
        <f t="shared" si="286"/>
        <v>1</v>
      </c>
      <c r="U3046" t="s">
        <v>28</v>
      </c>
      <c r="V3046">
        <v>5.19</v>
      </c>
      <c r="W3046">
        <v>5.8710000000000004</v>
      </c>
      <c r="X3046">
        <v>0.10100000000000001</v>
      </c>
      <c r="Y3046">
        <v>29</v>
      </c>
      <c r="Z3046" t="s">
        <v>29</v>
      </c>
      <c r="AA3046" t="s">
        <v>24</v>
      </c>
      <c r="AB3046" t="s">
        <v>24</v>
      </c>
    </row>
    <row r="3047" spans="1:28" x14ac:dyDescent="0.35">
      <c r="A3047" s="4" t="s">
        <v>9911</v>
      </c>
      <c r="B3047" s="6">
        <f t="shared" si="290"/>
        <v>44868.961157407408</v>
      </c>
      <c r="C3047" s="12">
        <f t="shared" si="288"/>
        <v>44866</v>
      </c>
      <c r="D3047" s="3">
        <f t="shared" si="289"/>
        <v>2022</v>
      </c>
      <c r="E3047" s="3" t="str">
        <f t="shared" si="291"/>
        <v>11-2022</v>
      </c>
      <c r="F3047" s="5">
        <f t="shared" si="287"/>
        <v>44810.885740740741</v>
      </c>
      <c r="G3047">
        <v>36.604799999999997</v>
      </c>
      <c r="H3047">
        <v>70.889899999999997</v>
      </c>
      <c r="I3047">
        <v>215.86799999999999</v>
      </c>
      <c r="J3047">
        <v>4.3</v>
      </c>
      <c r="K3047" t="s">
        <v>23</v>
      </c>
      <c r="L3047">
        <v>37</v>
      </c>
      <c r="M3047">
        <v>70</v>
      </c>
      <c r="N3047">
        <v>0.57699999999999996</v>
      </c>
      <c r="O3047">
        <v>0.68</v>
      </c>
      <c r="P3047" t="s">
        <v>24</v>
      </c>
      <c r="Q3047" t="s">
        <v>9912</v>
      </c>
      <c r="R3047" t="s">
        <v>9913</v>
      </c>
      <c r="S3047" t="s">
        <v>2834</v>
      </c>
      <c r="T3047" t="b">
        <f t="shared" si="286"/>
        <v>1</v>
      </c>
      <c r="U3047" t="s">
        <v>28</v>
      </c>
      <c r="V3047">
        <v>6.82</v>
      </c>
      <c r="W3047">
        <v>6.5739999999999998</v>
      </c>
      <c r="X3047">
        <v>0.13200000000000001</v>
      </c>
      <c r="Y3047">
        <v>16</v>
      </c>
      <c r="Z3047" t="s">
        <v>29</v>
      </c>
      <c r="AA3047" t="s">
        <v>24</v>
      </c>
      <c r="AB3047" t="s">
        <v>24</v>
      </c>
    </row>
    <row r="3048" spans="1:28" x14ac:dyDescent="0.35">
      <c r="A3048" s="4" t="s">
        <v>10415</v>
      </c>
      <c r="B3048" s="6">
        <f t="shared" si="290"/>
        <v>44810.885740740741</v>
      </c>
      <c r="C3048" s="12">
        <f t="shared" si="288"/>
        <v>44805</v>
      </c>
      <c r="D3048" s="3">
        <f t="shared" si="289"/>
        <v>2022</v>
      </c>
      <c r="E3048" s="3" t="str">
        <f t="shared" si="291"/>
        <v>09-2022</v>
      </c>
      <c r="F3048" s="5">
        <f t="shared" si="287"/>
        <v>44810.806215277778</v>
      </c>
      <c r="G3048">
        <v>1.8092999999999999</v>
      </c>
      <c r="H3048">
        <v>99.012699999999995</v>
      </c>
      <c r="I3048">
        <v>128.46799999999999</v>
      </c>
      <c r="J3048">
        <v>4.0999999999999996</v>
      </c>
      <c r="K3048" t="s">
        <v>23</v>
      </c>
      <c r="L3048">
        <v>24</v>
      </c>
      <c r="M3048">
        <v>53</v>
      </c>
      <c r="N3048">
        <v>0.88300000000000001</v>
      </c>
      <c r="O3048">
        <v>0.31</v>
      </c>
      <c r="P3048" t="s">
        <v>24</v>
      </c>
      <c r="Q3048" t="s">
        <v>10416</v>
      </c>
      <c r="R3048" t="s">
        <v>10417</v>
      </c>
      <c r="S3048" t="s">
        <v>10418</v>
      </c>
      <c r="T3048" t="b">
        <f t="shared" si="286"/>
        <v>0</v>
      </c>
      <c r="U3048" t="s">
        <v>28</v>
      </c>
      <c r="V3048">
        <v>5.37</v>
      </c>
      <c r="W3048">
        <v>2.9569999999999999</v>
      </c>
      <c r="X3048">
        <v>0.14399999999999999</v>
      </c>
      <c r="Y3048">
        <v>13</v>
      </c>
      <c r="Z3048" t="s">
        <v>29</v>
      </c>
      <c r="AA3048" t="s">
        <v>24</v>
      </c>
      <c r="AB3048" t="s">
        <v>24</v>
      </c>
    </row>
    <row r="3049" spans="1:28" x14ac:dyDescent="0.35">
      <c r="A3049" s="4" t="s">
        <v>10419</v>
      </c>
      <c r="B3049" s="6">
        <f t="shared" si="290"/>
        <v>44810.806215277778</v>
      </c>
      <c r="C3049" s="12">
        <f t="shared" si="288"/>
        <v>44805</v>
      </c>
      <c r="D3049" s="3">
        <f t="shared" si="289"/>
        <v>2022</v>
      </c>
      <c r="E3049" s="3" t="str">
        <f t="shared" si="291"/>
        <v>09-2022</v>
      </c>
      <c r="F3049" s="5">
        <f t="shared" si="287"/>
        <v>44810.779409722221</v>
      </c>
      <c r="G3049">
        <v>23.400200000000002</v>
      </c>
      <c r="H3049">
        <v>93.858800000000002</v>
      </c>
      <c r="I3049">
        <v>60.682000000000002</v>
      </c>
      <c r="J3049">
        <v>4.2</v>
      </c>
      <c r="K3049" t="s">
        <v>23</v>
      </c>
      <c r="L3049">
        <v>59</v>
      </c>
      <c r="M3049">
        <v>115</v>
      </c>
      <c r="N3049">
        <v>3.9409999999999998</v>
      </c>
      <c r="O3049">
        <v>0.65</v>
      </c>
      <c r="P3049" t="s">
        <v>24</v>
      </c>
      <c r="Q3049" t="s">
        <v>10420</v>
      </c>
      <c r="R3049" t="s">
        <v>10421</v>
      </c>
      <c r="S3049" t="s">
        <v>10422</v>
      </c>
      <c r="T3049" t="b">
        <f t="shared" si="286"/>
        <v>0</v>
      </c>
      <c r="U3049" t="s">
        <v>28</v>
      </c>
      <c r="V3049">
        <v>9.56</v>
      </c>
      <c r="W3049">
        <v>7.5910000000000002</v>
      </c>
      <c r="X3049">
        <v>9.5000000000000001E-2</v>
      </c>
      <c r="Y3049">
        <v>36</v>
      </c>
      <c r="Z3049" t="s">
        <v>29</v>
      </c>
      <c r="AA3049" t="s">
        <v>24</v>
      </c>
      <c r="AB3049" t="s">
        <v>24</v>
      </c>
    </row>
    <row r="3050" spans="1:28" x14ac:dyDescent="0.35">
      <c r="A3050" s="4" t="s">
        <v>10423</v>
      </c>
      <c r="B3050" s="6">
        <f t="shared" si="290"/>
        <v>44810.779409722221</v>
      </c>
      <c r="C3050" s="12">
        <f t="shared" si="288"/>
        <v>44805</v>
      </c>
      <c r="D3050" s="3">
        <f t="shared" si="289"/>
        <v>2022</v>
      </c>
      <c r="E3050" s="3" t="str">
        <f t="shared" si="291"/>
        <v>09-2022</v>
      </c>
      <c r="F3050" s="5">
        <f t="shared" si="287"/>
        <v>44810.723020833335</v>
      </c>
      <c r="G3050">
        <v>29.3949</v>
      </c>
      <c r="H3050">
        <v>102.3001</v>
      </c>
      <c r="I3050">
        <v>45.579000000000001</v>
      </c>
      <c r="J3050">
        <v>4.5999999999999996</v>
      </c>
      <c r="K3050" t="s">
        <v>23</v>
      </c>
      <c r="L3050">
        <v>104</v>
      </c>
      <c r="M3050">
        <v>45</v>
      </c>
      <c r="N3050">
        <v>6.6479999999999997</v>
      </c>
      <c r="O3050">
        <v>0.8</v>
      </c>
      <c r="P3050" t="s">
        <v>24</v>
      </c>
      <c r="Q3050" t="s">
        <v>10424</v>
      </c>
      <c r="R3050" t="s">
        <v>10421</v>
      </c>
      <c r="S3050" t="s">
        <v>10425</v>
      </c>
      <c r="T3050" t="b">
        <f t="shared" si="286"/>
        <v>0</v>
      </c>
      <c r="U3050" t="s">
        <v>28</v>
      </c>
      <c r="V3050">
        <v>8.15</v>
      </c>
      <c r="W3050">
        <v>5.5220000000000002</v>
      </c>
      <c r="X3050">
        <v>5.5E-2</v>
      </c>
      <c r="Y3050">
        <v>109</v>
      </c>
      <c r="Z3050" t="s">
        <v>29</v>
      </c>
      <c r="AA3050" t="s">
        <v>24</v>
      </c>
      <c r="AB3050" t="s">
        <v>24</v>
      </c>
    </row>
    <row r="3051" spans="1:28" x14ac:dyDescent="0.35">
      <c r="A3051" s="4" t="s">
        <v>10426</v>
      </c>
      <c r="B3051" s="6">
        <f t="shared" si="290"/>
        <v>44810.723020833335</v>
      </c>
      <c r="C3051" s="12">
        <f t="shared" si="288"/>
        <v>44805</v>
      </c>
      <c r="D3051" s="3">
        <f t="shared" si="289"/>
        <v>2022</v>
      </c>
      <c r="E3051" s="3" t="str">
        <f t="shared" si="291"/>
        <v>09-2022</v>
      </c>
      <c r="F3051" s="5">
        <f t="shared" si="287"/>
        <v>44866.134641203702</v>
      </c>
      <c r="G3051">
        <v>33.617899999999999</v>
      </c>
      <c r="H3051">
        <v>81.959900000000005</v>
      </c>
      <c r="I3051">
        <v>10</v>
      </c>
      <c r="J3051">
        <v>4.3</v>
      </c>
      <c r="K3051" t="s">
        <v>23</v>
      </c>
      <c r="L3051">
        <v>49</v>
      </c>
      <c r="M3051">
        <v>119</v>
      </c>
      <c r="N3051">
        <v>6.4640000000000004</v>
      </c>
      <c r="O3051">
        <v>0.61</v>
      </c>
      <c r="P3051" t="s">
        <v>24</v>
      </c>
      <c r="Q3051" t="s">
        <v>10427</v>
      </c>
      <c r="R3051" t="s">
        <v>10421</v>
      </c>
      <c r="S3051" t="s">
        <v>52</v>
      </c>
      <c r="T3051" t="b">
        <f t="shared" si="286"/>
        <v>0</v>
      </c>
      <c r="U3051" t="s">
        <v>28</v>
      </c>
      <c r="V3051">
        <v>9.1</v>
      </c>
      <c r="W3051">
        <v>1.88</v>
      </c>
      <c r="X3051">
        <v>9.7000000000000003E-2</v>
      </c>
      <c r="Y3051">
        <v>33</v>
      </c>
      <c r="Z3051" t="s">
        <v>29</v>
      </c>
      <c r="AA3051" t="s">
        <v>24</v>
      </c>
      <c r="AB3051" t="s">
        <v>24</v>
      </c>
    </row>
    <row r="3052" spans="1:28" x14ac:dyDescent="0.35">
      <c r="A3052" s="4" t="s">
        <v>9943</v>
      </c>
      <c r="B3052" s="6">
        <f t="shared" si="290"/>
        <v>44866.134641203702</v>
      </c>
      <c r="C3052" s="12">
        <f t="shared" si="288"/>
        <v>44866</v>
      </c>
      <c r="D3052" s="3">
        <f t="shared" si="289"/>
        <v>2022</v>
      </c>
      <c r="E3052" s="3" t="str">
        <f t="shared" si="291"/>
        <v>11-2022</v>
      </c>
      <c r="F3052" s="5">
        <f t="shared" si="287"/>
        <v>44809.648865740739</v>
      </c>
      <c r="G3052">
        <v>23.001200000000001</v>
      </c>
      <c r="H3052">
        <v>80.130300000000005</v>
      </c>
      <c r="I3052">
        <v>10</v>
      </c>
      <c r="J3052">
        <v>4.3</v>
      </c>
      <c r="K3052" t="s">
        <v>23</v>
      </c>
      <c r="L3052">
        <v>15</v>
      </c>
      <c r="M3052">
        <v>125</v>
      </c>
      <c r="N3052">
        <v>6.67</v>
      </c>
      <c r="O3052">
        <v>0.86</v>
      </c>
      <c r="P3052" t="s">
        <v>24</v>
      </c>
      <c r="Q3052" t="s">
        <v>9944</v>
      </c>
      <c r="R3052" t="s">
        <v>9945</v>
      </c>
      <c r="S3052" t="s">
        <v>9946</v>
      </c>
      <c r="T3052" t="b">
        <f t="shared" si="286"/>
        <v>1</v>
      </c>
      <c r="U3052" t="s">
        <v>28</v>
      </c>
      <c r="V3052">
        <v>8.08</v>
      </c>
      <c r="W3052">
        <v>1.821</v>
      </c>
      <c r="X3052">
        <v>0.188</v>
      </c>
      <c r="Y3052">
        <v>8</v>
      </c>
      <c r="Z3052" t="s">
        <v>29</v>
      </c>
      <c r="AA3052" t="s">
        <v>24</v>
      </c>
      <c r="AB3052" t="s">
        <v>24</v>
      </c>
    </row>
    <row r="3053" spans="1:28" x14ac:dyDescent="0.35">
      <c r="A3053" s="4" t="s">
        <v>10432</v>
      </c>
      <c r="B3053" s="6">
        <f t="shared" si="290"/>
        <v>44809.648865740739</v>
      </c>
      <c r="C3053" s="12">
        <f t="shared" si="288"/>
        <v>44805</v>
      </c>
      <c r="D3053" s="3">
        <f t="shared" si="289"/>
        <v>2022</v>
      </c>
      <c r="E3053" s="3" t="str">
        <f t="shared" si="291"/>
        <v>09-2022</v>
      </c>
      <c r="F3053" s="5">
        <f t="shared" si="287"/>
        <v>44865.822881944441</v>
      </c>
      <c r="G3053">
        <v>37.554600000000001</v>
      </c>
      <c r="H3053">
        <v>71.936899999999994</v>
      </c>
      <c r="I3053">
        <v>9.8030000000000008</v>
      </c>
      <c r="J3053">
        <v>4.2</v>
      </c>
      <c r="K3053" t="s">
        <v>23</v>
      </c>
      <c r="L3053">
        <v>33</v>
      </c>
      <c r="M3053">
        <v>66</v>
      </c>
      <c r="N3053">
        <v>1.1659999999999999</v>
      </c>
      <c r="O3053">
        <v>0.57999999999999996</v>
      </c>
      <c r="P3053" t="s">
        <v>24</v>
      </c>
      <c r="Q3053" t="s">
        <v>10433</v>
      </c>
      <c r="R3053" t="s">
        <v>10434</v>
      </c>
      <c r="S3053" t="s">
        <v>10435</v>
      </c>
      <c r="T3053" t="b">
        <f t="shared" si="286"/>
        <v>0</v>
      </c>
      <c r="U3053" t="s">
        <v>28</v>
      </c>
      <c r="V3053">
        <v>4.5999999999999996</v>
      </c>
      <c r="W3053">
        <v>4.5389999999999997</v>
      </c>
      <c r="X3053">
        <v>0.13200000000000001</v>
      </c>
      <c r="Y3053">
        <v>16</v>
      </c>
      <c r="Z3053" t="s">
        <v>29</v>
      </c>
      <c r="AA3053" t="s">
        <v>24</v>
      </c>
      <c r="AB3053" t="s">
        <v>24</v>
      </c>
    </row>
    <row r="3054" spans="1:28" x14ac:dyDescent="0.35">
      <c r="A3054" s="4" t="s">
        <v>9947</v>
      </c>
      <c r="B3054" s="6">
        <f t="shared" si="290"/>
        <v>44865.822881944441</v>
      </c>
      <c r="C3054" s="12">
        <f t="shared" si="288"/>
        <v>44835</v>
      </c>
      <c r="D3054" s="3">
        <f t="shared" si="289"/>
        <v>2022</v>
      </c>
      <c r="E3054" s="3" t="str">
        <f t="shared" si="291"/>
        <v>10-2022</v>
      </c>
      <c r="F3054" s="5">
        <f t="shared" si="287"/>
        <v>44809.476643518516</v>
      </c>
      <c r="G3054">
        <v>36.590400000000002</v>
      </c>
      <c r="H3054">
        <v>71.436700000000002</v>
      </c>
      <c r="I3054">
        <v>112.71299999999999</v>
      </c>
      <c r="J3054">
        <v>4.3</v>
      </c>
      <c r="K3054" t="s">
        <v>23</v>
      </c>
      <c r="L3054">
        <v>58</v>
      </c>
      <c r="M3054">
        <v>71</v>
      </c>
      <c r="N3054">
        <v>2.8250000000000002</v>
      </c>
      <c r="O3054">
        <v>1.21</v>
      </c>
      <c r="P3054" t="s">
        <v>24</v>
      </c>
      <c r="Q3054" t="s">
        <v>9948</v>
      </c>
      <c r="R3054" t="s">
        <v>9949</v>
      </c>
      <c r="S3054" t="s">
        <v>9950</v>
      </c>
      <c r="T3054" t="b">
        <f t="shared" si="286"/>
        <v>1</v>
      </c>
      <c r="U3054" t="s">
        <v>28</v>
      </c>
      <c r="V3054">
        <v>7.65</v>
      </c>
      <c r="W3054">
        <v>8.26</v>
      </c>
      <c r="X3054">
        <v>8.5999999999999993E-2</v>
      </c>
      <c r="Y3054">
        <v>38</v>
      </c>
      <c r="Z3054" t="s">
        <v>29</v>
      </c>
      <c r="AA3054" t="s">
        <v>24</v>
      </c>
      <c r="AB3054" t="s">
        <v>24</v>
      </c>
    </row>
    <row r="3055" spans="1:28" x14ac:dyDescent="0.35">
      <c r="A3055" s="4" t="s">
        <v>10439</v>
      </c>
      <c r="B3055" s="6">
        <f t="shared" si="290"/>
        <v>44809.476643518516</v>
      </c>
      <c r="C3055" s="12">
        <f t="shared" si="288"/>
        <v>44805</v>
      </c>
      <c r="D3055" s="3">
        <f t="shared" si="289"/>
        <v>2022</v>
      </c>
      <c r="E3055" s="3" t="str">
        <f t="shared" si="291"/>
        <v>09-2022</v>
      </c>
      <c r="F3055" s="5">
        <f t="shared" si="287"/>
        <v>44809.402361111112</v>
      </c>
      <c r="G3055">
        <v>29.655100000000001</v>
      </c>
      <c r="H3055">
        <v>102.2807</v>
      </c>
      <c r="I3055">
        <v>10</v>
      </c>
      <c r="J3055">
        <v>4.8</v>
      </c>
      <c r="K3055" t="s">
        <v>23</v>
      </c>
      <c r="L3055">
        <v>42</v>
      </c>
      <c r="M3055">
        <v>80</v>
      </c>
      <c r="N3055">
        <v>8.4239999999999995</v>
      </c>
      <c r="O3055">
        <v>0.6</v>
      </c>
      <c r="P3055" t="s">
        <v>24</v>
      </c>
      <c r="Q3055" t="s">
        <v>10440</v>
      </c>
      <c r="R3055" t="s">
        <v>10434</v>
      </c>
      <c r="S3055" t="s">
        <v>10441</v>
      </c>
      <c r="T3055" t="b">
        <f t="shared" si="286"/>
        <v>0</v>
      </c>
      <c r="U3055" t="s">
        <v>28</v>
      </c>
      <c r="V3055">
        <v>11.48</v>
      </c>
      <c r="W3055">
        <v>1.9059999999999999</v>
      </c>
      <c r="X3055">
        <v>7.1999999999999995E-2</v>
      </c>
      <c r="Y3055">
        <v>60</v>
      </c>
      <c r="Z3055" t="s">
        <v>29</v>
      </c>
      <c r="AA3055" t="s">
        <v>24</v>
      </c>
      <c r="AB3055" t="s">
        <v>24</v>
      </c>
    </row>
    <row r="3056" spans="1:28" x14ac:dyDescent="0.35">
      <c r="A3056" s="4" t="s">
        <v>10442</v>
      </c>
      <c r="B3056" s="6">
        <f t="shared" si="290"/>
        <v>44809.402361111112</v>
      </c>
      <c r="C3056" s="12">
        <f t="shared" si="288"/>
        <v>44805</v>
      </c>
      <c r="D3056" s="3">
        <f t="shared" si="289"/>
        <v>2022</v>
      </c>
      <c r="E3056" s="3" t="str">
        <f t="shared" si="291"/>
        <v>09-2022</v>
      </c>
      <c r="F3056" s="5">
        <f t="shared" si="287"/>
        <v>44809.291689814818</v>
      </c>
      <c r="G3056">
        <v>29.460699999999999</v>
      </c>
      <c r="H3056">
        <v>102.4093</v>
      </c>
      <c r="I3056">
        <v>10</v>
      </c>
      <c r="J3056">
        <v>4.2</v>
      </c>
      <c r="K3056" t="s">
        <v>23</v>
      </c>
      <c r="L3056">
        <v>23</v>
      </c>
      <c r="M3056">
        <v>89</v>
      </c>
      <c r="N3056">
        <v>9.375</v>
      </c>
      <c r="O3056">
        <v>0.77</v>
      </c>
      <c r="P3056" t="s">
        <v>24</v>
      </c>
      <c r="Q3056" t="s">
        <v>10443</v>
      </c>
      <c r="R3056" t="s">
        <v>10444</v>
      </c>
      <c r="S3056" t="s">
        <v>10445</v>
      </c>
      <c r="T3056" t="b">
        <f t="shared" si="286"/>
        <v>0</v>
      </c>
      <c r="U3056" t="s">
        <v>28</v>
      </c>
      <c r="V3056">
        <v>7.42</v>
      </c>
      <c r="W3056">
        <v>1.9019999999999999</v>
      </c>
      <c r="X3056">
        <v>0.186</v>
      </c>
      <c r="Y3056">
        <v>8</v>
      </c>
      <c r="Z3056" t="s">
        <v>29</v>
      </c>
      <c r="AA3056" t="s">
        <v>24</v>
      </c>
      <c r="AB3056" t="s">
        <v>24</v>
      </c>
    </row>
    <row r="3057" spans="1:28" x14ac:dyDescent="0.35">
      <c r="A3057" s="4" t="s">
        <v>10446</v>
      </c>
      <c r="B3057" s="6">
        <f t="shared" si="290"/>
        <v>44809.291689814818</v>
      </c>
      <c r="C3057" s="12">
        <f t="shared" si="288"/>
        <v>44805</v>
      </c>
      <c r="D3057" s="3">
        <f t="shared" si="289"/>
        <v>2022</v>
      </c>
      <c r="E3057" s="3" t="str">
        <f t="shared" si="291"/>
        <v>09-2022</v>
      </c>
      <c r="F3057" s="5">
        <f t="shared" si="287"/>
        <v>44809.234791666669</v>
      </c>
      <c r="G3057">
        <v>31.806699999999999</v>
      </c>
      <c r="H3057">
        <v>92.808599999999998</v>
      </c>
      <c r="I3057">
        <v>10</v>
      </c>
      <c r="J3057">
        <v>4.4000000000000004</v>
      </c>
      <c r="K3057" t="s">
        <v>23</v>
      </c>
      <c r="L3057">
        <v>58</v>
      </c>
      <c r="M3057">
        <v>65</v>
      </c>
      <c r="N3057">
        <v>7.6630000000000003</v>
      </c>
      <c r="O3057">
        <v>0.54</v>
      </c>
      <c r="P3057" t="s">
        <v>24</v>
      </c>
      <c r="Q3057" t="s">
        <v>10447</v>
      </c>
      <c r="R3057" t="s">
        <v>10448</v>
      </c>
      <c r="S3057" t="s">
        <v>10449</v>
      </c>
      <c r="T3057" t="b">
        <f t="shared" si="286"/>
        <v>0</v>
      </c>
      <c r="U3057" t="s">
        <v>28</v>
      </c>
      <c r="V3057">
        <v>9.16</v>
      </c>
      <c r="W3057">
        <v>1.8620000000000001</v>
      </c>
      <c r="X3057">
        <v>9.0999999999999998E-2</v>
      </c>
      <c r="Y3057">
        <v>35</v>
      </c>
      <c r="Z3057" t="s">
        <v>29</v>
      </c>
      <c r="AA3057" t="s">
        <v>24</v>
      </c>
      <c r="AB3057" t="s">
        <v>24</v>
      </c>
    </row>
    <row r="3058" spans="1:28" x14ac:dyDescent="0.35">
      <c r="A3058" s="4" t="s">
        <v>10450</v>
      </c>
      <c r="B3058" s="6">
        <f t="shared" si="290"/>
        <v>44809.234791666669</v>
      </c>
      <c r="C3058" s="12">
        <f t="shared" si="288"/>
        <v>44805</v>
      </c>
      <c r="D3058" s="3">
        <f t="shared" si="289"/>
        <v>2022</v>
      </c>
      <c r="E3058" s="3" t="str">
        <f t="shared" si="291"/>
        <v>09-2022</v>
      </c>
      <c r="F3058" s="5">
        <f t="shared" si="287"/>
        <v>44809.202997685185</v>
      </c>
      <c r="G3058">
        <v>31.848299999999998</v>
      </c>
      <c r="H3058">
        <v>92.789599999999993</v>
      </c>
      <c r="I3058">
        <v>10</v>
      </c>
      <c r="J3058">
        <v>4.5</v>
      </c>
      <c r="K3058" t="s">
        <v>23</v>
      </c>
      <c r="L3058">
        <v>52</v>
      </c>
      <c r="M3058">
        <v>95</v>
      </c>
      <c r="N3058">
        <v>7.67</v>
      </c>
      <c r="O3058">
        <v>0.7</v>
      </c>
      <c r="P3058" t="s">
        <v>24</v>
      </c>
      <c r="Q3058" t="s">
        <v>10451</v>
      </c>
      <c r="R3058" t="s">
        <v>10448</v>
      </c>
      <c r="S3058" t="s">
        <v>10449</v>
      </c>
      <c r="T3058" t="b">
        <f t="shared" si="286"/>
        <v>0</v>
      </c>
      <c r="U3058" t="s">
        <v>28</v>
      </c>
      <c r="V3058">
        <v>4.91</v>
      </c>
      <c r="W3058">
        <v>1.855</v>
      </c>
      <c r="X3058">
        <v>8.6999999999999994E-2</v>
      </c>
      <c r="Y3058">
        <v>39</v>
      </c>
      <c r="Z3058" t="s">
        <v>29</v>
      </c>
      <c r="AA3058" t="s">
        <v>24</v>
      </c>
      <c r="AB3058" t="s">
        <v>24</v>
      </c>
    </row>
    <row r="3059" spans="1:28" x14ac:dyDescent="0.35">
      <c r="A3059" s="4" t="s">
        <v>10452</v>
      </c>
      <c r="B3059" s="6">
        <f t="shared" si="290"/>
        <v>44809.202997685185</v>
      </c>
      <c r="C3059" s="12">
        <f t="shared" si="288"/>
        <v>44805</v>
      </c>
      <c r="D3059" s="3">
        <f t="shared" si="289"/>
        <v>2022</v>
      </c>
      <c r="E3059" s="3" t="str">
        <f t="shared" si="291"/>
        <v>09-2022</v>
      </c>
      <c r="F3059" s="5">
        <f t="shared" si="287"/>
        <v>44809.051296296297</v>
      </c>
      <c r="G3059">
        <v>29.678599999999999</v>
      </c>
      <c r="H3059">
        <v>102.236</v>
      </c>
      <c r="I3059">
        <v>12</v>
      </c>
      <c r="J3059">
        <v>6.6</v>
      </c>
      <c r="K3059" t="s">
        <v>106</v>
      </c>
      <c r="L3059">
        <v>141</v>
      </c>
      <c r="M3059">
        <v>34</v>
      </c>
      <c r="N3059">
        <v>8.4540000000000006</v>
      </c>
      <c r="O3059">
        <v>0.52</v>
      </c>
      <c r="P3059" t="s">
        <v>24</v>
      </c>
      <c r="Q3059" t="s">
        <v>10453</v>
      </c>
      <c r="R3059" t="s">
        <v>10454</v>
      </c>
      <c r="S3059" t="s">
        <v>10455</v>
      </c>
      <c r="T3059" t="b">
        <f t="shared" ref="T3059:T3122" si="292">OR(ISNUMBER(SEARCH("India",S3059)),ISNUMBER(SEARCH("Pakistan",S3059)),ISNUMBER(SEARCH("Afghanistan",S3059)),ISNUMBER(SEARCH("Bangladesh",S3059)),ISNUMBER(SEARCH("Nepal",S3059)),ISNUMBER(SEARCH("Bhutan",S3059)),ISNUMBER(SEARCH("Sri Lanka",S3059)),ISNUMBER(SEARCH("Maldives",S3059)))</f>
        <v>0</v>
      </c>
      <c r="U3059" t="s">
        <v>28</v>
      </c>
      <c r="V3059">
        <v>8.19</v>
      </c>
      <c r="W3059">
        <v>1.746</v>
      </c>
      <c r="X3059">
        <v>0.04</v>
      </c>
      <c r="Y3059">
        <v>59</v>
      </c>
      <c r="Z3059" t="s">
        <v>29</v>
      </c>
      <c r="AA3059" t="s">
        <v>24</v>
      </c>
      <c r="AB3059" t="s">
        <v>24</v>
      </c>
    </row>
    <row r="3060" spans="1:28" x14ac:dyDescent="0.35">
      <c r="A3060" s="4" t="s">
        <v>10456</v>
      </c>
      <c r="B3060" s="6">
        <f t="shared" si="290"/>
        <v>44809.051296296297</v>
      </c>
      <c r="C3060" s="12">
        <f t="shared" si="288"/>
        <v>44805</v>
      </c>
      <c r="D3060" s="3">
        <f t="shared" si="289"/>
        <v>2022</v>
      </c>
      <c r="E3060" s="3" t="str">
        <f t="shared" si="291"/>
        <v>09-2022</v>
      </c>
      <c r="F3060" s="5">
        <f t="shared" si="287"/>
        <v>44809.033796296295</v>
      </c>
      <c r="G3060">
        <v>1.7452000000000001</v>
      </c>
      <c r="H3060">
        <v>99.386899999999997</v>
      </c>
      <c r="I3060">
        <v>170.73</v>
      </c>
      <c r="J3060">
        <v>4.2</v>
      </c>
      <c r="K3060" t="s">
        <v>23</v>
      </c>
      <c r="L3060">
        <v>20</v>
      </c>
      <c r="M3060">
        <v>167</v>
      </c>
      <c r="N3060">
        <v>1.05</v>
      </c>
      <c r="O3060">
        <v>0.43</v>
      </c>
      <c r="P3060" t="s">
        <v>24</v>
      </c>
      <c r="Q3060" t="s">
        <v>10457</v>
      </c>
      <c r="R3060" t="s">
        <v>10458</v>
      </c>
      <c r="S3060" t="s">
        <v>10459</v>
      </c>
      <c r="T3060" t="b">
        <f t="shared" si="292"/>
        <v>0</v>
      </c>
      <c r="U3060" t="s">
        <v>28</v>
      </c>
      <c r="V3060">
        <v>9.94</v>
      </c>
      <c r="W3060">
        <v>5.0149999999999997</v>
      </c>
      <c r="X3060">
        <v>0.159</v>
      </c>
      <c r="Y3060">
        <v>11</v>
      </c>
      <c r="Z3060" t="s">
        <v>29</v>
      </c>
      <c r="AA3060" t="s">
        <v>24</v>
      </c>
      <c r="AB3060" t="s">
        <v>24</v>
      </c>
    </row>
    <row r="3061" spans="1:28" x14ac:dyDescent="0.35">
      <c r="A3061" s="4" t="s">
        <v>10460</v>
      </c>
      <c r="B3061" s="6">
        <f t="shared" si="290"/>
        <v>44809.033796296295</v>
      </c>
      <c r="C3061" s="12">
        <f t="shared" si="288"/>
        <v>44805</v>
      </c>
      <c r="D3061" s="3">
        <f t="shared" si="289"/>
        <v>2022</v>
      </c>
      <c r="E3061" s="3" t="str">
        <f t="shared" si="291"/>
        <v>09-2022</v>
      </c>
      <c r="F3061" s="5">
        <f t="shared" si="287"/>
        <v>44853.857893518521</v>
      </c>
      <c r="G3061">
        <v>33.672899999999998</v>
      </c>
      <c r="H3061">
        <v>88.831699999999998</v>
      </c>
      <c r="I3061">
        <v>12.679</v>
      </c>
      <c r="J3061">
        <v>4.2</v>
      </c>
      <c r="K3061" t="s">
        <v>23</v>
      </c>
      <c r="L3061">
        <v>34</v>
      </c>
      <c r="M3061">
        <v>64</v>
      </c>
      <c r="N3061">
        <v>6.6040000000000001</v>
      </c>
      <c r="O3061">
        <v>0.54</v>
      </c>
      <c r="P3061" t="s">
        <v>24</v>
      </c>
      <c r="Q3061" t="s">
        <v>10461</v>
      </c>
      <c r="R3061" t="s">
        <v>10458</v>
      </c>
      <c r="S3061" t="s">
        <v>52</v>
      </c>
      <c r="T3061" t="b">
        <f t="shared" si="292"/>
        <v>0</v>
      </c>
      <c r="U3061" t="s">
        <v>28</v>
      </c>
      <c r="V3061">
        <v>10.35</v>
      </c>
      <c r="W3061">
        <v>4.6719999999999997</v>
      </c>
      <c r="X3061">
        <v>0.14099999999999999</v>
      </c>
      <c r="Y3061">
        <v>14</v>
      </c>
      <c r="Z3061" t="s">
        <v>29</v>
      </c>
      <c r="AA3061" t="s">
        <v>24</v>
      </c>
      <c r="AB3061" t="s">
        <v>24</v>
      </c>
    </row>
    <row r="3062" spans="1:28" x14ac:dyDescent="0.35">
      <c r="A3062" s="4" t="s">
        <v>10053</v>
      </c>
      <c r="B3062" s="6">
        <f t="shared" si="290"/>
        <v>44853.857893518521</v>
      </c>
      <c r="C3062" s="12">
        <f t="shared" si="288"/>
        <v>44835</v>
      </c>
      <c r="D3062" s="3">
        <f t="shared" si="289"/>
        <v>2022</v>
      </c>
      <c r="E3062" s="3" t="str">
        <f t="shared" si="291"/>
        <v>10-2022</v>
      </c>
      <c r="F3062" s="5">
        <f t="shared" si="287"/>
        <v>44836.558437500003</v>
      </c>
      <c r="G3062">
        <v>36.266399999999997</v>
      </c>
      <c r="H3062">
        <v>71.203800000000001</v>
      </c>
      <c r="I3062">
        <v>99.090999999999994</v>
      </c>
      <c r="J3062">
        <v>4.3</v>
      </c>
      <c r="K3062" t="s">
        <v>23</v>
      </c>
      <c r="L3062">
        <v>32</v>
      </c>
      <c r="M3062">
        <v>79</v>
      </c>
      <c r="N3062">
        <v>2.4660000000000002</v>
      </c>
      <c r="O3062">
        <v>1.23</v>
      </c>
      <c r="P3062" t="s">
        <v>24</v>
      </c>
      <c r="Q3062" t="s">
        <v>10054</v>
      </c>
      <c r="R3062" t="s">
        <v>10044</v>
      </c>
      <c r="S3062" t="s">
        <v>10055</v>
      </c>
      <c r="T3062" t="b">
        <f t="shared" si="292"/>
        <v>1</v>
      </c>
      <c r="U3062" t="s">
        <v>28</v>
      </c>
      <c r="V3062">
        <v>5.73</v>
      </c>
      <c r="W3062">
        <v>10.029999999999999</v>
      </c>
      <c r="X3062">
        <v>0.13300000000000001</v>
      </c>
      <c r="Y3062">
        <v>16</v>
      </c>
      <c r="Z3062" t="s">
        <v>29</v>
      </c>
      <c r="AA3062" t="s">
        <v>24</v>
      </c>
      <c r="AB3062" t="s">
        <v>24</v>
      </c>
    </row>
    <row r="3063" spans="1:28" x14ac:dyDescent="0.35">
      <c r="A3063" s="4" t="s">
        <v>10175</v>
      </c>
      <c r="B3063" s="6">
        <f t="shared" si="290"/>
        <v>44836.558437500003</v>
      </c>
      <c r="C3063" s="12">
        <f t="shared" si="288"/>
        <v>44835</v>
      </c>
      <c r="D3063" s="3">
        <f t="shared" si="289"/>
        <v>2022</v>
      </c>
      <c r="E3063" s="3" t="str">
        <f t="shared" si="291"/>
        <v>10-2022</v>
      </c>
      <c r="F3063" s="5">
        <f t="shared" si="287"/>
        <v>44831.045115740744</v>
      </c>
      <c r="G3063">
        <v>37.255600000000001</v>
      </c>
      <c r="H3063">
        <v>70.093100000000007</v>
      </c>
      <c r="I3063">
        <v>11.835000000000001</v>
      </c>
      <c r="J3063">
        <v>4.3</v>
      </c>
      <c r="K3063" t="s">
        <v>23</v>
      </c>
      <c r="L3063">
        <v>36</v>
      </c>
      <c r="M3063">
        <v>88</v>
      </c>
      <c r="N3063">
        <v>0.40699999999999997</v>
      </c>
      <c r="O3063">
        <v>0.7</v>
      </c>
      <c r="P3063" t="s">
        <v>24</v>
      </c>
      <c r="Q3063" t="s">
        <v>10176</v>
      </c>
      <c r="R3063" t="s">
        <v>10177</v>
      </c>
      <c r="S3063" t="s">
        <v>10178</v>
      </c>
      <c r="T3063" t="b">
        <f t="shared" si="292"/>
        <v>1</v>
      </c>
      <c r="U3063" t="s">
        <v>28</v>
      </c>
      <c r="V3063">
        <v>4.3</v>
      </c>
      <c r="W3063">
        <v>4.617</v>
      </c>
      <c r="X3063">
        <v>0.13700000000000001</v>
      </c>
      <c r="Y3063">
        <v>16</v>
      </c>
      <c r="Z3063" t="s">
        <v>29</v>
      </c>
      <c r="AA3063" t="s">
        <v>24</v>
      </c>
      <c r="AB3063" t="s">
        <v>24</v>
      </c>
    </row>
    <row r="3064" spans="1:28" x14ac:dyDescent="0.35">
      <c r="A3064" s="4" t="s">
        <v>10222</v>
      </c>
      <c r="B3064" s="6">
        <f t="shared" si="290"/>
        <v>44831.045115740744</v>
      </c>
      <c r="C3064" s="12">
        <f t="shared" si="288"/>
        <v>44805</v>
      </c>
      <c r="D3064" s="3">
        <f t="shared" si="289"/>
        <v>2022</v>
      </c>
      <c r="E3064" s="3" t="str">
        <f t="shared" si="291"/>
        <v>09-2022</v>
      </c>
      <c r="F3064" s="5">
        <f t="shared" si="287"/>
        <v>44806.148877314816</v>
      </c>
      <c r="G3064">
        <v>32.884700000000002</v>
      </c>
      <c r="H3064">
        <v>73.58</v>
      </c>
      <c r="I3064">
        <v>10</v>
      </c>
      <c r="J3064">
        <v>4.3</v>
      </c>
      <c r="K3064" t="s">
        <v>23</v>
      </c>
      <c r="L3064">
        <v>41</v>
      </c>
      <c r="M3064">
        <v>160</v>
      </c>
      <c r="N3064">
        <v>0.80700000000000005</v>
      </c>
      <c r="O3064">
        <v>0.95</v>
      </c>
      <c r="P3064" t="s">
        <v>24</v>
      </c>
      <c r="Q3064" t="s">
        <v>10223</v>
      </c>
      <c r="R3064" t="s">
        <v>10224</v>
      </c>
      <c r="S3064" t="s">
        <v>10225</v>
      </c>
      <c r="T3064" t="b">
        <f t="shared" si="292"/>
        <v>1</v>
      </c>
      <c r="U3064" t="s">
        <v>28</v>
      </c>
      <c r="V3064">
        <v>6.94</v>
      </c>
      <c r="W3064">
        <v>1.7849999999999999</v>
      </c>
      <c r="X3064">
        <v>0.153</v>
      </c>
      <c r="Y3064">
        <v>12</v>
      </c>
      <c r="Z3064" t="s">
        <v>29</v>
      </c>
      <c r="AA3064" t="s">
        <v>24</v>
      </c>
      <c r="AB3064" t="s">
        <v>24</v>
      </c>
    </row>
    <row r="3065" spans="1:28" x14ac:dyDescent="0.35">
      <c r="A3065" s="4" t="s">
        <v>10473</v>
      </c>
      <c r="B3065" s="6">
        <f t="shared" si="290"/>
        <v>44806.148877314816</v>
      </c>
      <c r="C3065" s="12">
        <f t="shared" si="288"/>
        <v>44805</v>
      </c>
      <c r="D3065" s="3">
        <f t="shared" si="289"/>
        <v>2022</v>
      </c>
      <c r="E3065" s="3" t="str">
        <f t="shared" si="291"/>
        <v>09-2022</v>
      </c>
      <c r="F3065" s="5">
        <f t="shared" si="287"/>
        <v>44805.323796296296</v>
      </c>
      <c r="G3065">
        <v>2.0762999999999998</v>
      </c>
      <c r="H3065">
        <v>97.836100000000002</v>
      </c>
      <c r="I3065">
        <v>60.247</v>
      </c>
      <c r="J3065">
        <v>4.7</v>
      </c>
      <c r="K3065" t="s">
        <v>23</v>
      </c>
      <c r="L3065">
        <v>42</v>
      </c>
      <c r="M3065">
        <v>113</v>
      </c>
      <c r="N3065">
        <v>0.81</v>
      </c>
      <c r="O3065">
        <v>0.59</v>
      </c>
      <c r="P3065" t="s">
        <v>24</v>
      </c>
      <c r="Q3065" t="s">
        <v>10474</v>
      </c>
      <c r="R3065" t="s">
        <v>10475</v>
      </c>
      <c r="S3065" t="s">
        <v>10476</v>
      </c>
      <c r="T3065" t="b">
        <f t="shared" si="292"/>
        <v>0</v>
      </c>
      <c r="U3065" t="s">
        <v>28</v>
      </c>
      <c r="V3065">
        <v>6.53</v>
      </c>
      <c r="W3065">
        <v>7.601</v>
      </c>
      <c r="X3065">
        <v>8.8999999999999996E-2</v>
      </c>
      <c r="Y3065">
        <v>38</v>
      </c>
      <c r="Z3065" t="s">
        <v>29</v>
      </c>
      <c r="AA3065" t="s">
        <v>24</v>
      </c>
      <c r="AB3065" t="s">
        <v>24</v>
      </c>
    </row>
    <row r="3066" spans="1:28" x14ac:dyDescent="0.35">
      <c r="A3066" s="4" t="s">
        <v>10477</v>
      </c>
      <c r="B3066" s="6">
        <f t="shared" si="290"/>
        <v>44805.323796296296</v>
      </c>
      <c r="C3066" s="12">
        <f t="shared" si="288"/>
        <v>44805</v>
      </c>
      <c r="D3066" s="3">
        <f t="shared" si="289"/>
        <v>2022</v>
      </c>
      <c r="E3066" s="3" t="str">
        <f t="shared" si="291"/>
        <v>09-2022</v>
      </c>
      <c r="F3066" s="5">
        <f t="shared" si="287"/>
        <v>44823.941817129627</v>
      </c>
      <c r="G3066">
        <v>4.4020999999999999</v>
      </c>
      <c r="H3066">
        <v>62.642200000000003</v>
      </c>
      <c r="I3066">
        <v>10</v>
      </c>
      <c r="J3066">
        <v>4.3</v>
      </c>
      <c r="K3066" t="s">
        <v>23</v>
      </c>
      <c r="L3066">
        <v>25</v>
      </c>
      <c r="M3066">
        <v>139</v>
      </c>
      <c r="N3066">
        <v>20.832999999999998</v>
      </c>
      <c r="O3066">
        <v>0.52</v>
      </c>
      <c r="P3066" t="s">
        <v>24</v>
      </c>
      <c r="Q3066" t="s">
        <v>10478</v>
      </c>
      <c r="R3066" t="s">
        <v>10479</v>
      </c>
      <c r="S3066" t="s">
        <v>478</v>
      </c>
      <c r="T3066" t="b">
        <f t="shared" si="292"/>
        <v>0</v>
      </c>
      <c r="U3066" t="s">
        <v>28</v>
      </c>
      <c r="V3066">
        <v>14.11</v>
      </c>
      <c r="W3066">
        <v>1.915</v>
      </c>
      <c r="X3066">
        <v>0.13</v>
      </c>
      <c r="Y3066">
        <v>17</v>
      </c>
      <c r="Z3066" t="s">
        <v>29</v>
      </c>
      <c r="AA3066" t="s">
        <v>24</v>
      </c>
      <c r="AB3066" t="s">
        <v>24</v>
      </c>
    </row>
    <row r="3067" spans="1:28" x14ac:dyDescent="0.35">
      <c r="A3067" s="4" t="s">
        <v>10288</v>
      </c>
      <c r="B3067" s="6">
        <f t="shared" si="290"/>
        <v>44823.941817129627</v>
      </c>
      <c r="C3067" s="12">
        <f t="shared" si="288"/>
        <v>44805</v>
      </c>
      <c r="D3067" s="3">
        <f t="shared" si="289"/>
        <v>2022</v>
      </c>
      <c r="E3067" s="3" t="str">
        <f t="shared" si="291"/>
        <v>09-2022</v>
      </c>
      <c r="F3067" s="5">
        <f t="shared" si="287"/>
        <v>44804.384143518517</v>
      </c>
      <c r="G3067">
        <v>36.4285</v>
      </c>
      <c r="H3067">
        <v>71.173000000000002</v>
      </c>
      <c r="I3067">
        <v>207.39500000000001</v>
      </c>
      <c r="J3067">
        <v>4.3</v>
      </c>
      <c r="K3067" t="s">
        <v>23</v>
      </c>
      <c r="L3067">
        <v>61</v>
      </c>
      <c r="M3067">
        <v>43</v>
      </c>
      <c r="N3067">
        <v>0.84499999999999997</v>
      </c>
      <c r="O3067">
        <v>0.65</v>
      </c>
      <c r="P3067" t="s">
        <v>24</v>
      </c>
      <c r="Q3067" t="s">
        <v>10289</v>
      </c>
      <c r="R3067" t="s">
        <v>10290</v>
      </c>
      <c r="S3067" t="s">
        <v>7591</v>
      </c>
      <c r="T3067" t="b">
        <f t="shared" si="292"/>
        <v>1</v>
      </c>
      <c r="U3067" t="s">
        <v>28</v>
      </c>
      <c r="V3067">
        <v>7.86</v>
      </c>
      <c r="W3067">
        <v>5.6479999999999997</v>
      </c>
      <c r="X3067">
        <v>7.8E-2</v>
      </c>
      <c r="Y3067">
        <v>46</v>
      </c>
      <c r="Z3067" t="s">
        <v>29</v>
      </c>
      <c r="AA3067" t="s">
        <v>24</v>
      </c>
      <c r="AB3067" t="s">
        <v>24</v>
      </c>
    </row>
    <row r="3068" spans="1:28" x14ac:dyDescent="0.35">
      <c r="A3068" s="4" t="s">
        <v>10484</v>
      </c>
      <c r="B3068" s="6">
        <f t="shared" si="290"/>
        <v>44804.384143518517</v>
      </c>
      <c r="C3068" s="12">
        <f t="shared" si="288"/>
        <v>44774</v>
      </c>
      <c r="D3068" s="3">
        <f t="shared" si="289"/>
        <v>2022</v>
      </c>
      <c r="E3068" s="3" t="str">
        <f t="shared" si="291"/>
        <v>08-2022</v>
      </c>
      <c r="F3068" s="5">
        <f t="shared" si="287"/>
        <v>44804.248877314814</v>
      </c>
      <c r="G3068">
        <v>33.592500000000001</v>
      </c>
      <c r="H3068">
        <v>82.010199999999998</v>
      </c>
      <c r="I3068">
        <v>10</v>
      </c>
      <c r="J3068">
        <v>4.5</v>
      </c>
      <c r="K3068" t="s">
        <v>23</v>
      </c>
      <c r="L3068">
        <v>43</v>
      </c>
      <c r="M3068">
        <v>109</v>
      </c>
      <c r="N3068">
        <v>6.423</v>
      </c>
      <c r="O3068">
        <v>0.77</v>
      </c>
      <c r="P3068" t="s">
        <v>24</v>
      </c>
      <c r="Q3068" t="s">
        <v>10485</v>
      </c>
      <c r="R3068" t="s">
        <v>10486</v>
      </c>
      <c r="S3068" t="s">
        <v>52</v>
      </c>
      <c r="T3068" t="b">
        <f t="shared" si="292"/>
        <v>0</v>
      </c>
      <c r="U3068" t="s">
        <v>28</v>
      </c>
      <c r="V3068">
        <v>8.52</v>
      </c>
      <c r="W3068">
        <v>1.905</v>
      </c>
      <c r="X3068">
        <v>0.10199999999999999</v>
      </c>
      <c r="Y3068">
        <v>28</v>
      </c>
      <c r="Z3068" t="s">
        <v>29</v>
      </c>
      <c r="AA3068" t="s">
        <v>24</v>
      </c>
      <c r="AB3068" t="s">
        <v>24</v>
      </c>
    </row>
    <row r="3069" spans="1:28" x14ac:dyDescent="0.35">
      <c r="A3069" s="4" t="s">
        <v>10487</v>
      </c>
      <c r="B3069" s="6">
        <f t="shared" si="290"/>
        <v>44804.248877314814</v>
      </c>
      <c r="C3069" s="12">
        <f t="shared" si="288"/>
        <v>44774</v>
      </c>
      <c r="D3069" s="3">
        <f t="shared" si="289"/>
        <v>2022</v>
      </c>
      <c r="E3069" s="3" t="str">
        <f t="shared" si="291"/>
        <v>08-2022</v>
      </c>
      <c r="F3069" s="5">
        <f t="shared" si="287"/>
        <v>44804.20144675926</v>
      </c>
      <c r="G3069">
        <v>37.398699999999998</v>
      </c>
      <c r="H3069">
        <v>102.7871</v>
      </c>
      <c r="I3069">
        <v>10</v>
      </c>
      <c r="J3069">
        <v>4.3</v>
      </c>
      <c r="K3069" t="s">
        <v>23</v>
      </c>
      <c r="L3069">
        <v>33</v>
      </c>
      <c r="M3069">
        <v>91</v>
      </c>
      <c r="N3069">
        <v>1.6140000000000001</v>
      </c>
      <c r="O3069">
        <v>0.73</v>
      </c>
      <c r="P3069" t="s">
        <v>24</v>
      </c>
      <c r="Q3069" t="s">
        <v>10488</v>
      </c>
      <c r="R3069" t="s">
        <v>10489</v>
      </c>
      <c r="S3069" t="s">
        <v>10490</v>
      </c>
      <c r="T3069" t="b">
        <f t="shared" si="292"/>
        <v>0</v>
      </c>
      <c r="U3069" t="s">
        <v>28</v>
      </c>
      <c r="V3069">
        <v>9.32</v>
      </c>
      <c r="W3069">
        <v>1.9</v>
      </c>
      <c r="X3069">
        <v>0.14799999999999999</v>
      </c>
      <c r="Y3069">
        <v>13</v>
      </c>
      <c r="Z3069" t="s">
        <v>29</v>
      </c>
      <c r="AA3069" t="s">
        <v>24</v>
      </c>
      <c r="AB3069" t="s">
        <v>24</v>
      </c>
    </row>
    <row r="3070" spans="1:28" x14ac:dyDescent="0.35">
      <c r="A3070" s="4" t="s">
        <v>10491</v>
      </c>
      <c r="B3070" s="6">
        <f t="shared" si="290"/>
        <v>44804.20144675926</v>
      </c>
      <c r="C3070" s="12">
        <f t="shared" si="288"/>
        <v>44774</v>
      </c>
      <c r="D3070" s="3">
        <f t="shared" si="289"/>
        <v>2022</v>
      </c>
      <c r="E3070" s="3" t="str">
        <f t="shared" si="291"/>
        <v>08-2022</v>
      </c>
      <c r="F3070" s="5">
        <f t="shared" si="287"/>
        <v>44804.178356481483</v>
      </c>
      <c r="G3070">
        <v>38.803600000000003</v>
      </c>
      <c r="H3070">
        <v>71.705399999999997</v>
      </c>
      <c r="I3070">
        <v>10</v>
      </c>
      <c r="J3070">
        <v>4.4000000000000004</v>
      </c>
      <c r="K3070" t="s">
        <v>23</v>
      </c>
      <c r="L3070">
        <v>55</v>
      </c>
      <c r="M3070">
        <v>51</v>
      </c>
      <c r="N3070">
        <v>0.67700000000000005</v>
      </c>
      <c r="O3070">
        <v>0.83</v>
      </c>
      <c r="P3070" t="s">
        <v>24</v>
      </c>
      <c r="Q3070" t="s">
        <v>10492</v>
      </c>
      <c r="R3070" t="s">
        <v>10493</v>
      </c>
      <c r="S3070" t="s">
        <v>6476</v>
      </c>
      <c r="T3070" t="b">
        <f t="shared" si="292"/>
        <v>0</v>
      </c>
      <c r="U3070" t="s">
        <v>28</v>
      </c>
      <c r="V3070">
        <v>4.53</v>
      </c>
      <c r="W3070">
        <v>1.8620000000000001</v>
      </c>
      <c r="X3070">
        <v>0.114</v>
      </c>
      <c r="Y3070">
        <v>22</v>
      </c>
      <c r="Z3070" t="s">
        <v>29</v>
      </c>
      <c r="AA3070" t="s">
        <v>24</v>
      </c>
      <c r="AB3070" t="s">
        <v>24</v>
      </c>
    </row>
    <row r="3071" spans="1:28" x14ac:dyDescent="0.35">
      <c r="A3071" s="4" t="s">
        <v>10494</v>
      </c>
      <c r="B3071" s="6">
        <f t="shared" si="290"/>
        <v>44804.178356481483</v>
      </c>
      <c r="C3071" s="12">
        <f t="shared" si="288"/>
        <v>44774</v>
      </c>
      <c r="D3071" s="3">
        <f t="shared" si="289"/>
        <v>2022</v>
      </c>
      <c r="E3071" s="3" t="str">
        <f t="shared" si="291"/>
        <v>08-2022</v>
      </c>
      <c r="F3071" s="5">
        <f t="shared" si="287"/>
        <v>44804.171099537038</v>
      </c>
      <c r="G3071">
        <v>4.3094000000000001</v>
      </c>
      <c r="H3071">
        <v>62.805199999999999</v>
      </c>
      <c r="I3071">
        <v>10</v>
      </c>
      <c r="J3071">
        <v>4.2</v>
      </c>
      <c r="K3071" t="s">
        <v>23</v>
      </c>
      <c r="L3071">
        <v>18</v>
      </c>
      <c r="M3071">
        <v>76</v>
      </c>
      <c r="N3071">
        <v>23.92</v>
      </c>
      <c r="O3071">
        <v>0.35</v>
      </c>
      <c r="P3071" t="s">
        <v>24</v>
      </c>
      <c r="Q3071" t="s">
        <v>10495</v>
      </c>
      <c r="R3071" t="s">
        <v>10493</v>
      </c>
      <c r="S3071" t="s">
        <v>478</v>
      </c>
      <c r="T3071" t="b">
        <f t="shared" si="292"/>
        <v>0</v>
      </c>
      <c r="U3071" t="s">
        <v>28</v>
      </c>
      <c r="V3071">
        <v>8.93</v>
      </c>
      <c r="W3071">
        <v>1.9119999999999999</v>
      </c>
      <c r="X3071">
        <v>0.159</v>
      </c>
      <c r="Y3071">
        <v>11</v>
      </c>
      <c r="Z3071" t="s">
        <v>29</v>
      </c>
      <c r="AA3071" t="s">
        <v>24</v>
      </c>
      <c r="AB3071" t="s">
        <v>24</v>
      </c>
    </row>
    <row r="3072" spans="1:28" x14ac:dyDescent="0.35">
      <c r="A3072" s="4" t="s">
        <v>10496</v>
      </c>
      <c r="B3072" s="6">
        <f t="shared" si="290"/>
        <v>44804.171099537038</v>
      </c>
      <c r="C3072" s="12">
        <f t="shared" si="288"/>
        <v>44774</v>
      </c>
      <c r="D3072" s="3">
        <f t="shared" si="289"/>
        <v>2022</v>
      </c>
      <c r="E3072" s="3" t="str">
        <f t="shared" si="291"/>
        <v>08-2022</v>
      </c>
      <c r="F3072" s="5">
        <f t="shared" si="287"/>
        <v>44803.997777777775</v>
      </c>
      <c r="G3072">
        <v>4.4638999999999998</v>
      </c>
      <c r="H3072">
        <v>62.602499999999999</v>
      </c>
      <c r="I3072">
        <v>10</v>
      </c>
      <c r="J3072">
        <v>4.2</v>
      </c>
      <c r="K3072" t="s">
        <v>23</v>
      </c>
      <c r="L3072">
        <v>24</v>
      </c>
      <c r="M3072">
        <v>142</v>
      </c>
      <c r="N3072">
        <v>20.774000000000001</v>
      </c>
      <c r="O3072">
        <v>0.63</v>
      </c>
      <c r="P3072" t="s">
        <v>24</v>
      </c>
      <c r="Q3072" t="s">
        <v>10497</v>
      </c>
      <c r="R3072" t="s">
        <v>10498</v>
      </c>
      <c r="S3072" t="s">
        <v>478</v>
      </c>
      <c r="T3072" t="b">
        <f t="shared" si="292"/>
        <v>0</v>
      </c>
      <c r="U3072" t="s">
        <v>28</v>
      </c>
      <c r="V3072">
        <v>15.31</v>
      </c>
      <c r="W3072">
        <v>1.9259999999999999</v>
      </c>
      <c r="X3072">
        <v>0.153</v>
      </c>
      <c r="Y3072">
        <v>12</v>
      </c>
      <c r="Z3072" t="s">
        <v>29</v>
      </c>
      <c r="AA3072" t="s">
        <v>24</v>
      </c>
      <c r="AB3072" t="s">
        <v>24</v>
      </c>
    </row>
    <row r="3073" spans="1:28" x14ac:dyDescent="0.35">
      <c r="A3073" s="4" t="s">
        <v>10499</v>
      </c>
      <c r="B3073" s="6">
        <f t="shared" si="290"/>
        <v>44803.997777777775</v>
      </c>
      <c r="C3073" s="12">
        <f t="shared" si="288"/>
        <v>44774</v>
      </c>
      <c r="D3073" s="3">
        <f t="shared" si="289"/>
        <v>2022</v>
      </c>
      <c r="E3073" s="3" t="str">
        <f t="shared" si="291"/>
        <v>08-2022</v>
      </c>
      <c r="F3073" s="5">
        <f t="shared" si="287"/>
        <v>44803.984247685185</v>
      </c>
      <c r="G3073">
        <v>4.5293000000000001</v>
      </c>
      <c r="H3073">
        <v>62.594900000000003</v>
      </c>
      <c r="I3073">
        <v>10</v>
      </c>
      <c r="J3073">
        <v>4.3</v>
      </c>
      <c r="K3073" t="s">
        <v>23</v>
      </c>
      <c r="L3073">
        <v>25</v>
      </c>
      <c r="M3073">
        <v>85</v>
      </c>
      <c r="N3073">
        <v>18.239999999999998</v>
      </c>
      <c r="O3073">
        <v>0.56000000000000005</v>
      </c>
      <c r="P3073" t="s">
        <v>24</v>
      </c>
      <c r="Q3073" t="s">
        <v>10500</v>
      </c>
      <c r="R3073" t="s">
        <v>10501</v>
      </c>
      <c r="S3073" t="s">
        <v>478</v>
      </c>
      <c r="T3073" t="b">
        <f t="shared" si="292"/>
        <v>0</v>
      </c>
      <c r="U3073" t="s">
        <v>28</v>
      </c>
      <c r="V3073">
        <v>13.61</v>
      </c>
      <c r="W3073">
        <v>1.915</v>
      </c>
      <c r="X3073">
        <v>0.129</v>
      </c>
      <c r="Y3073">
        <v>17</v>
      </c>
      <c r="Z3073" t="s">
        <v>29</v>
      </c>
      <c r="AA3073" t="s">
        <v>24</v>
      </c>
      <c r="AB3073" t="s">
        <v>24</v>
      </c>
    </row>
    <row r="3074" spans="1:28" x14ac:dyDescent="0.35">
      <c r="A3074" s="4" t="s">
        <v>10502</v>
      </c>
      <c r="B3074" s="6">
        <f t="shared" si="290"/>
        <v>44803.984247685185</v>
      </c>
      <c r="C3074" s="12">
        <f t="shared" si="288"/>
        <v>44774</v>
      </c>
      <c r="D3074" s="3">
        <f t="shared" si="289"/>
        <v>2022</v>
      </c>
      <c r="E3074" s="3" t="str">
        <f t="shared" si="291"/>
        <v>08-2022</v>
      </c>
      <c r="F3074" s="5">
        <f t="shared" ref="F3074:F3137" si="293">DATEVALUE(LEFT(A3075,10))+TIMEVALUE(MID(A3075,12,8))</f>
        <v>44803.582175925927</v>
      </c>
      <c r="G3074">
        <v>4.5054999999999996</v>
      </c>
      <c r="H3074">
        <v>62.5122</v>
      </c>
      <c r="I3074">
        <v>10</v>
      </c>
      <c r="J3074">
        <v>5.0999999999999996</v>
      </c>
      <c r="K3074" t="s">
        <v>23</v>
      </c>
      <c r="L3074">
        <v>93</v>
      </c>
      <c r="M3074">
        <v>39</v>
      </c>
      <c r="N3074">
        <v>10.855</v>
      </c>
      <c r="O3074">
        <v>0.59</v>
      </c>
      <c r="P3074" t="s">
        <v>24</v>
      </c>
      <c r="Q3074" t="s">
        <v>10503</v>
      </c>
      <c r="R3074" t="s">
        <v>10504</v>
      </c>
      <c r="S3074" t="s">
        <v>478</v>
      </c>
      <c r="T3074" t="b">
        <f t="shared" si="292"/>
        <v>0</v>
      </c>
      <c r="U3074" t="s">
        <v>28</v>
      </c>
      <c r="V3074">
        <v>10.3</v>
      </c>
      <c r="W3074">
        <v>1.8240000000000001</v>
      </c>
      <c r="X3074">
        <v>5.6000000000000001E-2</v>
      </c>
      <c r="Y3074">
        <v>104</v>
      </c>
      <c r="Z3074" t="s">
        <v>29</v>
      </c>
      <c r="AA3074" t="s">
        <v>24</v>
      </c>
      <c r="AB3074" t="s">
        <v>24</v>
      </c>
    </row>
    <row r="3075" spans="1:28" x14ac:dyDescent="0.35">
      <c r="A3075" s="4" t="s">
        <v>10505</v>
      </c>
      <c r="B3075" s="6">
        <f t="shared" si="290"/>
        <v>44803.582175925927</v>
      </c>
      <c r="C3075" s="12">
        <f t="shared" ref="C3075:C3138" si="294">DATE(YEAR(B3075),MONTH(B3075),1)</f>
        <v>44774</v>
      </c>
      <c r="D3075" s="3">
        <f t="shared" ref="D3075:D3138" si="295">YEAR(B3075)</f>
        <v>2022</v>
      </c>
      <c r="E3075" s="3" t="str">
        <f t="shared" si="291"/>
        <v>08-2022</v>
      </c>
      <c r="F3075" s="5">
        <f t="shared" si="293"/>
        <v>44823.81753472222</v>
      </c>
      <c r="G3075">
        <v>4.38</v>
      </c>
      <c r="H3075">
        <v>62.552700000000002</v>
      </c>
      <c r="I3075">
        <v>10</v>
      </c>
      <c r="J3075">
        <v>5.3</v>
      </c>
      <c r="K3075" t="s">
        <v>106</v>
      </c>
      <c r="L3075">
        <v>68</v>
      </c>
      <c r="M3075">
        <v>53</v>
      </c>
      <c r="N3075">
        <v>11.436999999999999</v>
      </c>
      <c r="O3075">
        <v>0.56000000000000005</v>
      </c>
      <c r="P3075" t="s">
        <v>24</v>
      </c>
      <c r="Q3075" t="s">
        <v>10506</v>
      </c>
      <c r="R3075" t="s">
        <v>10507</v>
      </c>
      <c r="S3075" t="s">
        <v>478</v>
      </c>
      <c r="T3075" t="b">
        <f t="shared" si="292"/>
        <v>0</v>
      </c>
      <c r="U3075" t="s">
        <v>28</v>
      </c>
      <c r="V3075">
        <v>10.39</v>
      </c>
      <c r="W3075">
        <v>1.855</v>
      </c>
      <c r="X3075">
        <v>0.08</v>
      </c>
      <c r="Y3075">
        <v>15</v>
      </c>
      <c r="Z3075" t="s">
        <v>29</v>
      </c>
      <c r="AA3075" t="s">
        <v>24</v>
      </c>
      <c r="AB3075" t="s">
        <v>24</v>
      </c>
    </row>
    <row r="3076" spans="1:28" x14ac:dyDescent="0.35">
      <c r="A3076" s="4" t="s">
        <v>10294</v>
      </c>
      <c r="B3076" s="6">
        <f t="shared" ref="B3076:B3139" si="296">DATEVALUE(LEFT($A3076,10))+TIMEVALUE(MID($A3076,12,8))</f>
        <v>44823.81753472222</v>
      </c>
      <c r="C3076" s="12">
        <f t="shared" si="294"/>
        <v>44805</v>
      </c>
      <c r="D3076" s="3">
        <f t="shared" si="295"/>
        <v>2022</v>
      </c>
      <c r="E3076" s="3" t="str">
        <f t="shared" si="291"/>
        <v>09-2022</v>
      </c>
      <c r="F3076" s="5">
        <f t="shared" si="293"/>
        <v>44803.358460648145</v>
      </c>
      <c r="G3076">
        <v>34.682299999999998</v>
      </c>
      <c r="H3076">
        <v>80.139600000000002</v>
      </c>
      <c r="I3076">
        <v>10</v>
      </c>
      <c r="J3076">
        <v>4.3</v>
      </c>
      <c r="K3076" t="s">
        <v>23</v>
      </c>
      <c r="L3076">
        <v>32</v>
      </c>
      <c r="M3076">
        <v>80</v>
      </c>
      <c r="N3076">
        <v>5.7880000000000003</v>
      </c>
      <c r="O3076">
        <v>0.66</v>
      </c>
      <c r="P3076" t="s">
        <v>24</v>
      </c>
      <c r="Q3076" t="s">
        <v>10295</v>
      </c>
      <c r="R3076" t="s">
        <v>10290</v>
      </c>
      <c r="S3076" t="s">
        <v>10296</v>
      </c>
      <c r="T3076" t="b">
        <f t="shared" si="292"/>
        <v>1</v>
      </c>
      <c r="U3076" t="s">
        <v>28</v>
      </c>
      <c r="V3076">
        <v>7.56</v>
      </c>
      <c r="W3076">
        <v>1.478</v>
      </c>
      <c r="X3076">
        <v>0.188</v>
      </c>
      <c r="Y3076">
        <v>8</v>
      </c>
      <c r="Z3076" t="s">
        <v>29</v>
      </c>
      <c r="AA3076" t="s">
        <v>24</v>
      </c>
      <c r="AB3076" t="s">
        <v>24</v>
      </c>
    </row>
    <row r="3077" spans="1:28" x14ac:dyDescent="0.35">
      <c r="A3077" s="4" t="s">
        <v>10511</v>
      </c>
      <c r="B3077" s="6">
        <f t="shared" si="296"/>
        <v>44803.358460648145</v>
      </c>
      <c r="C3077" s="12">
        <f t="shared" si="294"/>
        <v>44774</v>
      </c>
      <c r="D3077" s="3">
        <f t="shared" si="295"/>
        <v>2022</v>
      </c>
      <c r="E3077" s="3" t="str">
        <f t="shared" ref="E3077:E3140" si="297">TEXT(B3077,"mm-yyyy")</f>
        <v>08-2022</v>
      </c>
      <c r="F3077" s="5">
        <f t="shared" si="293"/>
        <v>44803.233310185184</v>
      </c>
      <c r="G3077">
        <v>4.3042999999999996</v>
      </c>
      <c r="H3077">
        <v>62.688499999999998</v>
      </c>
      <c r="I3077">
        <v>10</v>
      </c>
      <c r="J3077">
        <v>4.9000000000000004</v>
      </c>
      <c r="K3077" t="s">
        <v>23</v>
      </c>
      <c r="L3077">
        <v>58</v>
      </c>
      <c r="M3077">
        <v>64</v>
      </c>
      <c r="N3077">
        <v>11.462999999999999</v>
      </c>
      <c r="O3077">
        <v>0.99</v>
      </c>
      <c r="P3077" t="s">
        <v>24</v>
      </c>
      <c r="Q3077" t="s">
        <v>10512</v>
      </c>
      <c r="R3077" t="s">
        <v>10510</v>
      </c>
      <c r="S3077" t="s">
        <v>478</v>
      </c>
      <c r="T3077" t="b">
        <f t="shared" si="292"/>
        <v>0</v>
      </c>
      <c r="U3077" t="s">
        <v>28</v>
      </c>
      <c r="V3077">
        <v>3.19</v>
      </c>
      <c r="W3077">
        <v>1.847</v>
      </c>
      <c r="X3077">
        <v>8.3000000000000004E-2</v>
      </c>
      <c r="Y3077">
        <v>46</v>
      </c>
      <c r="Z3077" t="s">
        <v>29</v>
      </c>
      <c r="AA3077" t="s">
        <v>24</v>
      </c>
      <c r="AB3077" t="s">
        <v>24</v>
      </c>
    </row>
    <row r="3078" spans="1:28" x14ac:dyDescent="0.35">
      <c r="A3078" s="4" t="s">
        <v>10513</v>
      </c>
      <c r="B3078" s="6">
        <f t="shared" si="296"/>
        <v>44803.233310185184</v>
      </c>
      <c r="C3078" s="12">
        <f t="shared" si="294"/>
        <v>44774</v>
      </c>
      <c r="D3078" s="3">
        <f t="shared" si="295"/>
        <v>2022</v>
      </c>
      <c r="E3078" s="3" t="str">
        <f t="shared" si="297"/>
        <v>08-2022</v>
      </c>
      <c r="F3078" s="5">
        <f t="shared" si="293"/>
        <v>44803.227847222224</v>
      </c>
      <c r="G3078">
        <v>4.1989000000000001</v>
      </c>
      <c r="H3078">
        <v>62.692700000000002</v>
      </c>
      <c r="I3078">
        <v>10</v>
      </c>
      <c r="J3078">
        <v>4.7</v>
      </c>
      <c r="K3078" t="s">
        <v>23</v>
      </c>
      <c r="L3078">
        <v>67</v>
      </c>
      <c r="M3078">
        <v>86</v>
      </c>
      <c r="N3078">
        <v>10.75</v>
      </c>
      <c r="O3078">
        <v>0.42</v>
      </c>
      <c r="P3078" t="s">
        <v>24</v>
      </c>
      <c r="Q3078" t="s">
        <v>10514</v>
      </c>
      <c r="R3078" t="s">
        <v>10515</v>
      </c>
      <c r="S3078" t="s">
        <v>478</v>
      </c>
      <c r="T3078" t="b">
        <f t="shared" si="292"/>
        <v>0</v>
      </c>
      <c r="U3078" t="s">
        <v>28</v>
      </c>
      <c r="V3078">
        <v>6.07</v>
      </c>
      <c r="W3078">
        <v>1.7949999999999999</v>
      </c>
      <c r="X3078">
        <v>7.0999999999999994E-2</v>
      </c>
      <c r="Y3078">
        <v>60</v>
      </c>
      <c r="Z3078" t="s">
        <v>29</v>
      </c>
      <c r="AA3078" t="s">
        <v>24</v>
      </c>
      <c r="AB3078" t="s">
        <v>24</v>
      </c>
    </row>
    <row r="3079" spans="1:28" x14ac:dyDescent="0.35">
      <c r="A3079" s="4" t="s">
        <v>10516</v>
      </c>
      <c r="B3079" s="6">
        <f t="shared" si="296"/>
        <v>44803.227847222224</v>
      </c>
      <c r="C3079" s="12">
        <f t="shared" si="294"/>
        <v>44774</v>
      </c>
      <c r="D3079" s="3">
        <f t="shared" si="295"/>
        <v>2022</v>
      </c>
      <c r="E3079" s="3" t="str">
        <f t="shared" si="297"/>
        <v>08-2022</v>
      </c>
      <c r="F3079" s="5">
        <f t="shared" si="293"/>
        <v>44803.213634259257</v>
      </c>
      <c r="G3079">
        <v>4.1412000000000004</v>
      </c>
      <c r="H3079">
        <v>62.679900000000004</v>
      </c>
      <c r="I3079">
        <v>10</v>
      </c>
      <c r="J3079">
        <v>4.7</v>
      </c>
      <c r="K3079" t="s">
        <v>23</v>
      </c>
      <c r="L3079">
        <v>70</v>
      </c>
      <c r="M3079">
        <v>53</v>
      </c>
      <c r="N3079">
        <v>10.776</v>
      </c>
      <c r="O3079">
        <v>0.64</v>
      </c>
      <c r="P3079" t="s">
        <v>24</v>
      </c>
      <c r="Q3079" t="s">
        <v>10517</v>
      </c>
      <c r="R3079" t="s">
        <v>10518</v>
      </c>
      <c r="S3079" t="s">
        <v>478</v>
      </c>
      <c r="T3079" t="b">
        <f t="shared" si="292"/>
        <v>0</v>
      </c>
      <c r="U3079" t="s">
        <v>28</v>
      </c>
      <c r="V3079">
        <v>10.86</v>
      </c>
      <c r="W3079">
        <v>1.869</v>
      </c>
      <c r="X3079">
        <v>6.9000000000000006E-2</v>
      </c>
      <c r="Y3079">
        <v>63</v>
      </c>
      <c r="Z3079" t="s">
        <v>29</v>
      </c>
      <c r="AA3079" t="s">
        <v>24</v>
      </c>
      <c r="AB3079" t="s">
        <v>24</v>
      </c>
    </row>
    <row r="3080" spans="1:28" x14ac:dyDescent="0.35">
      <c r="A3080" s="4" t="s">
        <v>10519</v>
      </c>
      <c r="B3080" s="6">
        <f t="shared" si="296"/>
        <v>44803.213634259257</v>
      </c>
      <c r="C3080" s="12">
        <f t="shared" si="294"/>
        <v>44774</v>
      </c>
      <c r="D3080" s="3">
        <f t="shared" si="295"/>
        <v>2022</v>
      </c>
      <c r="E3080" s="3" t="str">
        <f t="shared" si="297"/>
        <v>08-2022</v>
      </c>
      <c r="F3080" s="5">
        <f t="shared" si="293"/>
        <v>44803.065949074073</v>
      </c>
      <c r="G3080">
        <v>4.7977999999999996</v>
      </c>
      <c r="H3080">
        <v>62.141100000000002</v>
      </c>
      <c r="I3080">
        <v>10</v>
      </c>
      <c r="J3080">
        <v>4.0999999999999996</v>
      </c>
      <c r="K3080" t="s">
        <v>23</v>
      </c>
      <c r="L3080">
        <v>19</v>
      </c>
      <c r="M3080">
        <v>100</v>
      </c>
      <c r="N3080">
        <v>11.157999999999999</v>
      </c>
      <c r="O3080">
        <v>0.3</v>
      </c>
      <c r="P3080" t="s">
        <v>24</v>
      </c>
      <c r="Q3080" t="s">
        <v>10520</v>
      </c>
      <c r="R3080" t="s">
        <v>10521</v>
      </c>
      <c r="S3080" t="s">
        <v>478</v>
      </c>
      <c r="T3080" t="b">
        <f t="shared" si="292"/>
        <v>0</v>
      </c>
      <c r="U3080" t="s">
        <v>28</v>
      </c>
      <c r="V3080">
        <v>8.09</v>
      </c>
      <c r="W3080">
        <v>1.85</v>
      </c>
      <c r="X3080">
        <v>0.158</v>
      </c>
      <c r="Y3080">
        <v>12</v>
      </c>
      <c r="Z3080" t="s">
        <v>29</v>
      </c>
      <c r="AA3080" t="s">
        <v>24</v>
      </c>
      <c r="AB3080" t="s">
        <v>24</v>
      </c>
    </row>
    <row r="3081" spans="1:28" x14ac:dyDescent="0.35">
      <c r="A3081" s="4" t="s">
        <v>10522</v>
      </c>
      <c r="B3081" s="6">
        <f t="shared" si="296"/>
        <v>44803.065949074073</v>
      </c>
      <c r="C3081" s="12">
        <f t="shared" si="294"/>
        <v>44774</v>
      </c>
      <c r="D3081" s="3">
        <f t="shared" si="295"/>
        <v>2022</v>
      </c>
      <c r="E3081" s="3" t="str">
        <f t="shared" si="297"/>
        <v>08-2022</v>
      </c>
      <c r="F3081" s="5">
        <f t="shared" si="293"/>
        <v>44803.032731481479</v>
      </c>
      <c r="G3081">
        <v>4.7182000000000004</v>
      </c>
      <c r="H3081">
        <v>62.128300000000003</v>
      </c>
      <c r="I3081">
        <v>14.843999999999999</v>
      </c>
      <c r="J3081">
        <v>4.4000000000000004</v>
      </c>
      <c r="K3081" t="s">
        <v>23</v>
      </c>
      <c r="L3081">
        <v>22</v>
      </c>
      <c r="M3081">
        <v>53</v>
      </c>
      <c r="N3081">
        <v>11.186</v>
      </c>
      <c r="O3081">
        <v>0.86</v>
      </c>
      <c r="P3081" t="s">
        <v>24</v>
      </c>
      <c r="Q3081" t="s">
        <v>10523</v>
      </c>
      <c r="R3081" t="s">
        <v>10524</v>
      </c>
      <c r="S3081" t="s">
        <v>478</v>
      </c>
      <c r="T3081" t="b">
        <f t="shared" si="292"/>
        <v>0</v>
      </c>
      <c r="U3081" t="s">
        <v>28</v>
      </c>
      <c r="V3081">
        <v>9.3699999999999992</v>
      </c>
      <c r="W3081">
        <v>4.2569999999999997</v>
      </c>
      <c r="X3081">
        <v>0.14899999999999999</v>
      </c>
      <c r="Y3081">
        <v>13</v>
      </c>
      <c r="Z3081" t="s">
        <v>29</v>
      </c>
      <c r="AA3081" t="s">
        <v>24</v>
      </c>
      <c r="AB3081" t="s">
        <v>24</v>
      </c>
    </row>
    <row r="3082" spans="1:28" x14ac:dyDescent="0.35">
      <c r="A3082" s="4" t="s">
        <v>10525</v>
      </c>
      <c r="B3082" s="6">
        <f t="shared" si="296"/>
        <v>44803.032731481479</v>
      </c>
      <c r="C3082" s="12">
        <f t="shared" si="294"/>
        <v>44774</v>
      </c>
      <c r="D3082" s="3">
        <f t="shared" si="295"/>
        <v>2022</v>
      </c>
      <c r="E3082" s="3" t="str">
        <f t="shared" si="297"/>
        <v>08-2022</v>
      </c>
      <c r="F3082" s="5">
        <f t="shared" si="293"/>
        <v>44822.615682870368</v>
      </c>
      <c r="G3082">
        <v>4.7567000000000004</v>
      </c>
      <c r="H3082">
        <v>62.2044</v>
      </c>
      <c r="I3082">
        <v>10</v>
      </c>
      <c r="J3082">
        <v>4.7</v>
      </c>
      <c r="K3082" t="s">
        <v>23</v>
      </c>
      <c r="L3082">
        <v>73</v>
      </c>
      <c r="M3082">
        <v>53</v>
      </c>
      <c r="N3082">
        <v>11.103999999999999</v>
      </c>
      <c r="O3082">
        <v>0.59</v>
      </c>
      <c r="P3082" t="s">
        <v>24</v>
      </c>
      <c r="Q3082" t="s">
        <v>10526</v>
      </c>
      <c r="R3082" t="s">
        <v>10527</v>
      </c>
      <c r="S3082" t="s">
        <v>478</v>
      </c>
      <c r="T3082" t="b">
        <f t="shared" si="292"/>
        <v>0</v>
      </c>
      <c r="U3082" t="s">
        <v>28</v>
      </c>
      <c r="V3082">
        <v>7.86</v>
      </c>
      <c r="W3082">
        <v>1.835</v>
      </c>
      <c r="X3082">
        <v>6.8000000000000005E-2</v>
      </c>
      <c r="Y3082">
        <v>65</v>
      </c>
      <c r="Z3082" t="s">
        <v>29</v>
      </c>
      <c r="AA3082" t="s">
        <v>24</v>
      </c>
      <c r="AB3082" t="s">
        <v>24</v>
      </c>
    </row>
    <row r="3083" spans="1:28" x14ac:dyDescent="0.35">
      <c r="A3083" s="4" t="s">
        <v>10319</v>
      </c>
      <c r="B3083" s="6">
        <f t="shared" si="296"/>
        <v>44822.615682870368</v>
      </c>
      <c r="C3083" s="12">
        <f t="shared" si="294"/>
        <v>44805</v>
      </c>
      <c r="D3083" s="3">
        <f t="shared" si="295"/>
        <v>2022</v>
      </c>
      <c r="E3083" s="3" t="str">
        <f t="shared" si="297"/>
        <v>09-2022</v>
      </c>
      <c r="F3083" s="5">
        <f t="shared" si="293"/>
        <v>44802.503182870372</v>
      </c>
      <c r="G3083">
        <v>36.973199999999999</v>
      </c>
      <c r="H3083">
        <v>71.234099999999998</v>
      </c>
      <c r="I3083">
        <v>104.279</v>
      </c>
      <c r="J3083">
        <v>4.3</v>
      </c>
      <c r="K3083" t="s">
        <v>23</v>
      </c>
      <c r="L3083">
        <v>20</v>
      </c>
      <c r="M3083">
        <v>82</v>
      </c>
      <c r="N3083">
        <v>0.54800000000000004</v>
      </c>
      <c r="O3083">
        <v>0.28000000000000003</v>
      </c>
      <c r="P3083" t="s">
        <v>24</v>
      </c>
      <c r="Q3083" t="s">
        <v>10320</v>
      </c>
      <c r="R3083" t="s">
        <v>10317</v>
      </c>
      <c r="S3083" t="s">
        <v>7591</v>
      </c>
      <c r="T3083" t="b">
        <f t="shared" si="292"/>
        <v>1</v>
      </c>
      <c r="U3083" t="s">
        <v>28</v>
      </c>
      <c r="V3083">
        <v>5.34</v>
      </c>
      <c r="W3083">
        <v>6.1580000000000004</v>
      </c>
      <c r="X3083">
        <v>0.23899999999999999</v>
      </c>
      <c r="Y3083">
        <v>6</v>
      </c>
      <c r="Z3083" t="s">
        <v>29</v>
      </c>
      <c r="AA3083" t="s">
        <v>24</v>
      </c>
      <c r="AB3083" t="s">
        <v>24</v>
      </c>
    </row>
    <row r="3084" spans="1:28" x14ac:dyDescent="0.35">
      <c r="A3084" s="4" t="s">
        <v>10532</v>
      </c>
      <c r="B3084" s="6">
        <f t="shared" si="296"/>
        <v>44802.503182870372</v>
      </c>
      <c r="C3084" s="12">
        <f t="shared" si="294"/>
        <v>44774</v>
      </c>
      <c r="D3084" s="3">
        <f t="shared" si="295"/>
        <v>2022</v>
      </c>
      <c r="E3084" s="3" t="str">
        <f t="shared" si="297"/>
        <v>08-2022</v>
      </c>
      <c r="F3084" s="5">
        <f t="shared" si="293"/>
        <v>44802.483796296299</v>
      </c>
      <c r="G3084">
        <v>35.025799999999997</v>
      </c>
      <c r="H3084">
        <v>81.285300000000007</v>
      </c>
      <c r="I3084">
        <v>10</v>
      </c>
      <c r="J3084">
        <v>4.3</v>
      </c>
      <c r="K3084" t="s">
        <v>23</v>
      </c>
      <c r="L3084">
        <v>44</v>
      </c>
      <c r="M3084">
        <v>92</v>
      </c>
      <c r="N3084">
        <v>6.7720000000000002</v>
      </c>
      <c r="O3084">
        <v>0.34</v>
      </c>
      <c r="P3084" t="s">
        <v>24</v>
      </c>
      <c r="Q3084" t="s">
        <v>10533</v>
      </c>
      <c r="R3084" t="s">
        <v>10534</v>
      </c>
      <c r="S3084" t="s">
        <v>7394</v>
      </c>
      <c r="T3084" t="b">
        <f t="shared" si="292"/>
        <v>0</v>
      </c>
      <c r="U3084" t="s">
        <v>28</v>
      </c>
      <c r="V3084">
        <v>7.3</v>
      </c>
      <c r="W3084">
        <v>1.901</v>
      </c>
      <c r="X3084">
        <v>0.10299999999999999</v>
      </c>
      <c r="Y3084">
        <v>27</v>
      </c>
      <c r="Z3084" t="s">
        <v>29</v>
      </c>
      <c r="AA3084" t="s">
        <v>24</v>
      </c>
      <c r="AB3084" t="s">
        <v>24</v>
      </c>
    </row>
    <row r="3085" spans="1:28" x14ac:dyDescent="0.35">
      <c r="A3085" s="4" t="s">
        <v>10535</v>
      </c>
      <c r="B3085" s="6">
        <f t="shared" si="296"/>
        <v>44802.483796296299</v>
      </c>
      <c r="C3085" s="12">
        <f t="shared" si="294"/>
        <v>44774</v>
      </c>
      <c r="D3085" s="3">
        <f t="shared" si="295"/>
        <v>2022</v>
      </c>
      <c r="E3085" s="3" t="str">
        <f t="shared" si="297"/>
        <v>08-2022</v>
      </c>
      <c r="F3085" s="5">
        <f t="shared" si="293"/>
        <v>44802.414120370369</v>
      </c>
      <c r="G3085">
        <v>4.2596999999999996</v>
      </c>
      <c r="H3085">
        <v>62.7333</v>
      </c>
      <c r="I3085">
        <v>10</v>
      </c>
      <c r="J3085">
        <v>4.5</v>
      </c>
      <c r="K3085" t="s">
        <v>23</v>
      </c>
      <c r="L3085">
        <v>38</v>
      </c>
      <c r="M3085">
        <v>79</v>
      </c>
      <c r="N3085">
        <v>21.504000000000001</v>
      </c>
      <c r="O3085">
        <v>0.37</v>
      </c>
      <c r="P3085" t="s">
        <v>24</v>
      </c>
      <c r="Q3085" t="s">
        <v>10536</v>
      </c>
      <c r="R3085" t="s">
        <v>10537</v>
      </c>
      <c r="S3085" t="s">
        <v>478</v>
      </c>
      <c r="T3085" t="b">
        <f t="shared" si="292"/>
        <v>0</v>
      </c>
      <c r="U3085" t="s">
        <v>28</v>
      </c>
      <c r="V3085">
        <v>12.68</v>
      </c>
      <c r="W3085">
        <v>1.907</v>
      </c>
      <c r="X3085">
        <v>9.9000000000000005E-2</v>
      </c>
      <c r="Y3085">
        <v>30</v>
      </c>
      <c r="Z3085" t="s">
        <v>29</v>
      </c>
      <c r="AA3085" t="s">
        <v>24</v>
      </c>
      <c r="AB3085" t="s">
        <v>24</v>
      </c>
    </row>
    <row r="3086" spans="1:28" x14ac:dyDescent="0.35">
      <c r="A3086" s="4" t="s">
        <v>10538</v>
      </c>
      <c r="B3086" s="6">
        <f t="shared" si="296"/>
        <v>44802.414120370369</v>
      </c>
      <c r="C3086" s="12">
        <f t="shared" si="294"/>
        <v>44774</v>
      </c>
      <c r="D3086" s="3">
        <f t="shared" si="295"/>
        <v>2022</v>
      </c>
      <c r="E3086" s="3" t="str">
        <f t="shared" si="297"/>
        <v>08-2022</v>
      </c>
      <c r="F3086" s="5">
        <f t="shared" si="293"/>
        <v>44802.211064814815</v>
      </c>
      <c r="G3086">
        <v>4.4202000000000004</v>
      </c>
      <c r="H3086">
        <v>62.4467</v>
      </c>
      <c r="I3086">
        <v>10</v>
      </c>
      <c r="J3086">
        <v>4.5</v>
      </c>
      <c r="K3086" t="s">
        <v>23</v>
      </c>
      <c r="L3086">
        <v>27</v>
      </c>
      <c r="M3086">
        <v>142</v>
      </c>
      <c r="N3086">
        <v>20.645</v>
      </c>
      <c r="O3086">
        <v>0.63</v>
      </c>
      <c r="P3086" t="s">
        <v>24</v>
      </c>
      <c r="Q3086" t="s">
        <v>10539</v>
      </c>
      <c r="R3086" t="s">
        <v>10540</v>
      </c>
      <c r="S3086" t="s">
        <v>478</v>
      </c>
      <c r="T3086" t="b">
        <f t="shared" si="292"/>
        <v>0</v>
      </c>
      <c r="U3086" t="s">
        <v>28</v>
      </c>
      <c r="V3086">
        <v>12.55</v>
      </c>
      <c r="W3086">
        <v>1.7649999999999999</v>
      </c>
      <c r="X3086">
        <v>0.13600000000000001</v>
      </c>
      <c r="Y3086">
        <v>16</v>
      </c>
      <c r="Z3086" t="s">
        <v>29</v>
      </c>
      <c r="AA3086" t="s">
        <v>24</v>
      </c>
      <c r="AB3086" t="s">
        <v>24</v>
      </c>
    </row>
    <row r="3087" spans="1:28" x14ac:dyDescent="0.35">
      <c r="A3087" s="4" t="s">
        <v>10541</v>
      </c>
      <c r="B3087" s="6">
        <f t="shared" si="296"/>
        <v>44802.211064814815</v>
      </c>
      <c r="C3087" s="12">
        <f t="shared" si="294"/>
        <v>44774</v>
      </c>
      <c r="D3087" s="3">
        <f t="shared" si="295"/>
        <v>2022</v>
      </c>
      <c r="E3087" s="3" t="str">
        <f t="shared" si="297"/>
        <v>08-2022</v>
      </c>
      <c r="F3087" s="5">
        <f t="shared" si="293"/>
        <v>44802.054375</v>
      </c>
      <c r="G3087">
        <v>4.2927</v>
      </c>
      <c r="H3087">
        <v>62.671300000000002</v>
      </c>
      <c r="I3087">
        <v>10</v>
      </c>
      <c r="J3087">
        <v>4.4000000000000004</v>
      </c>
      <c r="K3087" t="s">
        <v>23</v>
      </c>
      <c r="L3087">
        <v>26</v>
      </c>
      <c r="M3087">
        <v>103</v>
      </c>
      <c r="N3087">
        <v>11.443</v>
      </c>
      <c r="O3087">
        <v>0.55000000000000004</v>
      </c>
      <c r="P3087" t="s">
        <v>24</v>
      </c>
      <c r="Q3087" t="s">
        <v>10542</v>
      </c>
      <c r="R3087" t="s">
        <v>10543</v>
      </c>
      <c r="S3087" t="s">
        <v>478</v>
      </c>
      <c r="T3087" t="b">
        <f t="shared" si="292"/>
        <v>0</v>
      </c>
      <c r="U3087" t="s">
        <v>28</v>
      </c>
      <c r="V3087">
        <v>8.83</v>
      </c>
      <c r="W3087">
        <v>1.92</v>
      </c>
      <c r="X3087">
        <v>0.123</v>
      </c>
      <c r="Y3087">
        <v>19</v>
      </c>
      <c r="Z3087" t="s">
        <v>29</v>
      </c>
      <c r="AA3087" t="s">
        <v>24</v>
      </c>
      <c r="AB3087" t="s">
        <v>24</v>
      </c>
    </row>
    <row r="3088" spans="1:28" x14ac:dyDescent="0.35">
      <c r="A3088" s="4" t="s">
        <v>10544</v>
      </c>
      <c r="B3088" s="6">
        <f t="shared" si="296"/>
        <v>44802.054375</v>
      </c>
      <c r="C3088" s="12">
        <f t="shared" si="294"/>
        <v>44774</v>
      </c>
      <c r="D3088" s="3">
        <f t="shared" si="295"/>
        <v>2022</v>
      </c>
      <c r="E3088" s="3" t="str">
        <f t="shared" si="297"/>
        <v>08-2022</v>
      </c>
      <c r="F3088" s="5">
        <f t="shared" si="293"/>
        <v>44801.98978009259</v>
      </c>
      <c r="G3088">
        <v>4.3979999999999997</v>
      </c>
      <c r="H3088">
        <v>62.561300000000003</v>
      </c>
      <c r="I3088">
        <v>10</v>
      </c>
      <c r="J3088">
        <v>4.8</v>
      </c>
      <c r="K3088" t="s">
        <v>23</v>
      </c>
      <c r="L3088">
        <v>68</v>
      </c>
      <c r="M3088">
        <v>109</v>
      </c>
      <c r="N3088">
        <v>18.27</v>
      </c>
      <c r="O3088">
        <v>0.64</v>
      </c>
      <c r="P3088" t="s">
        <v>24</v>
      </c>
      <c r="Q3088" t="s">
        <v>10545</v>
      </c>
      <c r="R3088" t="s">
        <v>10546</v>
      </c>
      <c r="S3088" t="s">
        <v>478</v>
      </c>
      <c r="T3088" t="b">
        <f t="shared" si="292"/>
        <v>0</v>
      </c>
      <c r="U3088" t="s">
        <v>28</v>
      </c>
      <c r="V3088">
        <v>11.62</v>
      </c>
      <c r="W3088">
        <v>1.5760000000000001</v>
      </c>
      <c r="X3088">
        <v>6.8000000000000005E-2</v>
      </c>
      <c r="Y3088">
        <v>67</v>
      </c>
      <c r="Z3088" t="s">
        <v>29</v>
      </c>
      <c r="AA3088" t="s">
        <v>24</v>
      </c>
      <c r="AB3088" t="s">
        <v>24</v>
      </c>
    </row>
    <row r="3089" spans="1:28" x14ac:dyDescent="0.35">
      <c r="A3089" s="4" t="s">
        <v>10547</v>
      </c>
      <c r="B3089" s="6">
        <f t="shared" si="296"/>
        <v>44801.98978009259</v>
      </c>
      <c r="C3089" s="12">
        <f t="shared" si="294"/>
        <v>44774</v>
      </c>
      <c r="D3089" s="3">
        <f t="shared" si="295"/>
        <v>2022</v>
      </c>
      <c r="E3089" s="3" t="str">
        <f t="shared" si="297"/>
        <v>08-2022</v>
      </c>
      <c r="F3089" s="5">
        <f t="shared" si="293"/>
        <v>44801.962384259263</v>
      </c>
      <c r="G3089">
        <v>4.6295999999999999</v>
      </c>
      <c r="H3089">
        <v>62.356999999999999</v>
      </c>
      <c r="I3089">
        <v>10</v>
      </c>
      <c r="J3089">
        <v>4.5999999999999996</v>
      </c>
      <c r="K3089" t="s">
        <v>23</v>
      </c>
      <c r="L3089">
        <v>94</v>
      </c>
      <c r="M3089">
        <v>37</v>
      </c>
      <c r="N3089">
        <v>15.638999999999999</v>
      </c>
      <c r="O3089">
        <v>0.54</v>
      </c>
      <c r="P3089" t="s">
        <v>24</v>
      </c>
      <c r="Q3089" t="s">
        <v>10548</v>
      </c>
      <c r="R3089" t="s">
        <v>10549</v>
      </c>
      <c r="S3089" t="s">
        <v>478</v>
      </c>
      <c r="T3089" t="b">
        <f t="shared" si="292"/>
        <v>0</v>
      </c>
      <c r="U3089" t="s">
        <v>28</v>
      </c>
      <c r="V3089">
        <v>10.09</v>
      </c>
      <c r="W3089">
        <v>1.85</v>
      </c>
      <c r="X3089">
        <v>5.8999999999999997E-2</v>
      </c>
      <c r="Y3089">
        <v>87</v>
      </c>
      <c r="Z3089" t="s">
        <v>29</v>
      </c>
      <c r="AA3089" t="s">
        <v>24</v>
      </c>
      <c r="AB3089" t="s">
        <v>24</v>
      </c>
    </row>
    <row r="3090" spans="1:28" x14ac:dyDescent="0.35">
      <c r="A3090" s="4" t="s">
        <v>10550</v>
      </c>
      <c r="B3090" s="6">
        <f t="shared" si="296"/>
        <v>44801.962384259263</v>
      </c>
      <c r="C3090" s="12">
        <f t="shared" si="294"/>
        <v>44774</v>
      </c>
      <c r="D3090" s="3">
        <f t="shared" si="295"/>
        <v>2022</v>
      </c>
      <c r="E3090" s="3" t="str">
        <f t="shared" si="297"/>
        <v>08-2022</v>
      </c>
      <c r="F3090" s="5">
        <f t="shared" si="293"/>
        <v>44801.953009259261</v>
      </c>
      <c r="G3090">
        <v>4.5224000000000002</v>
      </c>
      <c r="H3090">
        <v>62.182499999999997</v>
      </c>
      <c r="I3090">
        <v>10</v>
      </c>
      <c r="J3090">
        <v>4.4000000000000004</v>
      </c>
      <c r="K3090" t="s">
        <v>23</v>
      </c>
      <c r="L3090">
        <v>66</v>
      </c>
      <c r="M3090">
        <v>61</v>
      </c>
      <c r="N3090">
        <v>11.326000000000001</v>
      </c>
      <c r="O3090">
        <v>0.63</v>
      </c>
      <c r="P3090" t="s">
        <v>24</v>
      </c>
      <c r="Q3090" t="s">
        <v>10551</v>
      </c>
      <c r="R3090" t="s">
        <v>10552</v>
      </c>
      <c r="S3090" t="s">
        <v>478</v>
      </c>
      <c r="T3090" t="b">
        <f t="shared" si="292"/>
        <v>0</v>
      </c>
      <c r="U3090" t="s">
        <v>28</v>
      </c>
      <c r="V3090">
        <v>9.94</v>
      </c>
      <c r="W3090">
        <v>1.873</v>
      </c>
      <c r="X3090">
        <v>7.2999999999999995E-2</v>
      </c>
      <c r="Y3090">
        <v>55</v>
      </c>
      <c r="Z3090" t="s">
        <v>29</v>
      </c>
      <c r="AA3090" t="s">
        <v>24</v>
      </c>
      <c r="AB3090" t="s">
        <v>24</v>
      </c>
    </row>
    <row r="3091" spans="1:28" x14ac:dyDescent="0.35">
      <c r="A3091" s="4" t="s">
        <v>10553</v>
      </c>
      <c r="B3091" s="6">
        <f t="shared" si="296"/>
        <v>44801.953009259261</v>
      </c>
      <c r="C3091" s="12">
        <f t="shared" si="294"/>
        <v>44774</v>
      </c>
      <c r="D3091" s="3">
        <f t="shared" si="295"/>
        <v>2022</v>
      </c>
      <c r="E3091" s="3" t="str">
        <f t="shared" si="297"/>
        <v>08-2022</v>
      </c>
      <c r="F3091" s="5">
        <f t="shared" si="293"/>
        <v>44801.947928240741</v>
      </c>
      <c r="G3091">
        <v>4.5816999999999997</v>
      </c>
      <c r="H3091">
        <v>62.491700000000002</v>
      </c>
      <c r="I3091">
        <v>10</v>
      </c>
      <c r="J3091">
        <v>4.0999999999999996</v>
      </c>
      <c r="K3091" t="s">
        <v>23</v>
      </c>
      <c r="L3091">
        <v>14</v>
      </c>
      <c r="M3091">
        <v>79</v>
      </c>
      <c r="N3091">
        <v>24.2</v>
      </c>
      <c r="O3091">
        <v>0.73</v>
      </c>
      <c r="P3091" t="s">
        <v>24</v>
      </c>
      <c r="Q3091" t="s">
        <v>10554</v>
      </c>
      <c r="R3091" t="s">
        <v>10555</v>
      </c>
      <c r="S3091" t="s">
        <v>478</v>
      </c>
      <c r="T3091" t="b">
        <f t="shared" si="292"/>
        <v>0</v>
      </c>
      <c r="U3091" t="s">
        <v>28</v>
      </c>
      <c r="V3091">
        <v>12.99</v>
      </c>
      <c r="W3091">
        <v>1.895</v>
      </c>
      <c r="X3091">
        <v>0.17499999999999999</v>
      </c>
      <c r="Y3091">
        <v>9</v>
      </c>
      <c r="Z3091" t="s">
        <v>29</v>
      </c>
      <c r="AA3091" t="s">
        <v>24</v>
      </c>
      <c r="AB3091" t="s">
        <v>24</v>
      </c>
    </row>
    <row r="3092" spans="1:28" x14ac:dyDescent="0.35">
      <c r="A3092" s="4" t="s">
        <v>10556</v>
      </c>
      <c r="B3092" s="6">
        <f t="shared" si="296"/>
        <v>44801.947928240741</v>
      </c>
      <c r="C3092" s="12">
        <f t="shared" si="294"/>
        <v>44774</v>
      </c>
      <c r="D3092" s="3">
        <f t="shared" si="295"/>
        <v>2022</v>
      </c>
      <c r="E3092" s="3" t="str">
        <f t="shared" si="297"/>
        <v>08-2022</v>
      </c>
      <c r="F3092" s="5">
        <f t="shared" si="293"/>
        <v>44801.937847222223</v>
      </c>
      <c r="G3092">
        <v>4.8098999999999998</v>
      </c>
      <c r="H3092">
        <v>62.574100000000001</v>
      </c>
      <c r="I3092">
        <v>10</v>
      </c>
      <c r="J3092">
        <v>4.7</v>
      </c>
      <c r="K3092" t="s">
        <v>23</v>
      </c>
      <c r="L3092">
        <v>22</v>
      </c>
      <c r="M3092">
        <v>95</v>
      </c>
      <c r="N3092">
        <v>20.626999999999999</v>
      </c>
      <c r="O3092">
        <v>0.38</v>
      </c>
      <c r="P3092" t="s">
        <v>24</v>
      </c>
      <c r="Q3092" t="s">
        <v>10557</v>
      </c>
      <c r="R3092" t="s">
        <v>10558</v>
      </c>
      <c r="S3092" t="s">
        <v>478</v>
      </c>
      <c r="T3092" t="b">
        <f t="shared" si="292"/>
        <v>0</v>
      </c>
      <c r="U3092" t="s">
        <v>28</v>
      </c>
      <c r="V3092">
        <v>14.63</v>
      </c>
      <c r="W3092">
        <v>1.915</v>
      </c>
      <c r="X3092">
        <v>0.14299999999999999</v>
      </c>
      <c r="Y3092">
        <v>15</v>
      </c>
      <c r="Z3092" t="s">
        <v>29</v>
      </c>
      <c r="AA3092" t="s">
        <v>24</v>
      </c>
      <c r="AB3092" t="s">
        <v>24</v>
      </c>
    </row>
    <row r="3093" spans="1:28" x14ac:dyDescent="0.35">
      <c r="A3093" s="4" t="s">
        <v>10559</v>
      </c>
      <c r="B3093" s="6">
        <f t="shared" si="296"/>
        <v>44801.937847222223</v>
      </c>
      <c r="C3093" s="12">
        <f t="shared" si="294"/>
        <v>44774</v>
      </c>
      <c r="D3093" s="3">
        <f t="shared" si="295"/>
        <v>2022</v>
      </c>
      <c r="E3093" s="3" t="str">
        <f t="shared" si="297"/>
        <v>08-2022</v>
      </c>
      <c r="F3093" s="5">
        <f t="shared" si="293"/>
        <v>44821.981585648151</v>
      </c>
      <c r="G3093">
        <v>4.5308000000000002</v>
      </c>
      <c r="H3093">
        <v>62.378799999999998</v>
      </c>
      <c r="I3093">
        <v>10</v>
      </c>
      <c r="J3093">
        <v>4.5999999999999996</v>
      </c>
      <c r="K3093" t="s">
        <v>23</v>
      </c>
      <c r="L3093">
        <v>43</v>
      </c>
      <c r="M3093">
        <v>106</v>
      </c>
      <c r="N3093">
        <v>11.337</v>
      </c>
      <c r="O3093">
        <v>0.48</v>
      </c>
      <c r="P3093" t="s">
        <v>24</v>
      </c>
      <c r="Q3093" t="s">
        <v>10560</v>
      </c>
      <c r="R3093" t="s">
        <v>10561</v>
      </c>
      <c r="S3093" t="s">
        <v>478</v>
      </c>
      <c r="T3093" t="b">
        <f t="shared" si="292"/>
        <v>0</v>
      </c>
      <c r="U3093" t="s">
        <v>28</v>
      </c>
      <c r="V3093">
        <v>12.18</v>
      </c>
      <c r="W3093">
        <v>1.903</v>
      </c>
      <c r="X3093">
        <v>9.7000000000000003E-2</v>
      </c>
      <c r="Y3093">
        <v>32</v>
      </c>
      <c r="Z3093" t="s">
        <v>29</v>
      </c>
      <c r="AA3093" t="s">
        <v>24</v>
      </c>
      <c r="AB3093" t="s">
        <v>24</v>
      </c>
    </row>
    <row r="3094" spans="1:28" x14ac:dyDescent="0.35">
      <c r="A3094" s="4" t="s">
        <v>10324</v>
      </c>
      <c r="B3094" s="6">
        <f t="shared" si="296"/>
        <v>44821.981585648151</v>
      </c>
      <c r="C3094" s="12">
        <f t="shared" si="294"/>
        <v>44805</v>
      </c>
      <c r="D3094" s="3">
        <f t="shared" si="295"/>
        <v>2022</v>
      </c>
      <c r="E3094" s="3" t="str">
        <f t="shared" si="297"/>
        <v>09-2022</v>
      </c>
      <c r="F3094" s="5">
        <f t="shared" si="293"/>
        <v>44801.321180555555</v>
      </c>
      <c r="G3094">
        <v>26.367999999999999</v>
      </c>
      <c r="H3094">
        <v>96.601799999999997</v>
      </c>
      <c r="I3094">
        <v>122.703</v>
      </c>
      <c r="J3094">
        <v>4.3</v>
      </c>
      <c r="K3094" t="s">
        <v>23</v>
      </c>
      <c r="L3094">
        <v>59</v>
      </c>
      <c r="M3094">
        <v>69</v>
      </c>
      <c r="N3094">
        <v>5.5880000000000001</v>
      </c>
      <c r="O3094">
        <v>0.51</v>
      </c>
      <c r="P3094" t="s">
        <v>24</v>
      </c>
      <c r="Q3094" t="s">
        <v>10325</v>
      </c>
      <c r="R3094" t="s">
        <v>10326</v>
      </c>
      <c r="S3094" t="s">
        <v>10327</v>
      </c>
      <c r="T3094" t="b">
        <f t="shared" si="292"/>
        <v>1</v>
      </c>
      <c r="U3094" t="s">
        <v>28</v>
      </c>
      <c r="V3094">
        <v>10.78</v>
      </c>
      <c r="W3094">
        <v>6.2859999999999996</v>
      </c>
      <c r="X3094">
        <v>9.0999999999999998E-2</v>
      </c>
      <c r="Y3094">
        <v>34</v>
      </c>
      <c r="Z3094" t="s">
        <v>29</v>
      </c>
      <c r="AA3094" t="s">
        <v>24</v>
      </c>
      <c r="AB3094" t="s">
        <v>24</v>
      </c>
    </row>
    <row r="3095" spans="1:28" x14ac:dyDescent="0.35">
      <c r="A3095" s="4" t="s">
        <v>10565</v>
      </c>
      <c r="B3095" s="6">
        <f t="shared" si="296"/>
        <v>44801.321180555555</v>
      </c>
      <c r="C3095" s="12">
        <f t="shared" si="294"/>
        <v>44774</v>
      </c>
      <c r="D3095" s="3">
        <f t="shared" si="295"/>
        <v>2022</v>
      </c>
      <c r="E3095" s="3" t="str">
        <f t="shared" si="297"/>
        <v>08-2022</v>
      </c>
      <c r="F3095" s="5">
        <f t="shared" si="293"/>
        <v>44787.411990740744</v>
      </c>
      <c r="G3095">
        <v>30.090299999999999</v>
      </c>
      <c r="H3095">
        <v>99.732299999999995</v>
      </c>
      <c r="I3095">
        <v>10</v>
      </c>
      <c r="J3095">
        <v>4.3</v>
      </c>
      <c r="K3095" t="s">
        <v>23</v>
      </c>
      <c r="L3095">
        <v>44</v>
      </c>
      <c r="M3095">
        <v>90</v>
      </c>
      <c r="N3095">
        <v>9.2309999999999999</v>
      </c>
      <c r="O3095">
        <v>0.33</v>
      </c>
      <c r="P3095" t="s">
        <v>24</v>
      </c>
      <c r="Q3095" t="s">
        <v>10566</v>
      </c>
      <c r="R3095" t="s">
        <v>10567</v>
      </c>
      <c r="S3095" t="s">
        <v>9231</v>
      </c>
      <c r="T3095" t="b">
        <f t="shared" si="292"/>
        <v>0</v>
      </c>
      <c r="U3095" t="s">
        <v>28</v>
      </c>
      <c r="V3095">
        <v>6.32</v>
      </c>
      <c r="W3095">
        <v>1.8740000000000001</v>
      </c>
      <c r="X3095">
        <v>0.114</v>
      </c>
      <c r="Y3095">
        <v>27</v>
      </c>
      <c r="Z3095" t="s">
        <v>29</v>
      </c>
      <c r="AA3095" t="s">
        <v>24</v>
      </c>
      <c r="AB3095" t="s">
        <v>24</v>
      </c>
    </row>
    <row r="3096" spans="1:28" x14ac:dyDescent="0.35">
      <c r="A3096" s="4" t="s">
        <v>10635</v>
      </c>
      <c r="B3096" s="6">
        <f t="shared" si="296"/>
        <v>44787.411990740744</v>
      </c>
      <c r="C3096" s="12">
        <f t="shared" si="294"/>
        <v>44774</v>
      </c>
      <c r="D3096" s="3">
        <f t="shared" si="295"/>
        <v>2022</v>
      </c>
      <c r="E3096" s="3" t="str">
        <f t="shared" si="297"/>
        <v>08-2022</v>
      </c>
      <c r="F3096" s="5">
        <f t="shared" si="293"/>
        <v>44775.571111111109</v>
      </c>
      <c r="G3096">
        <v>26.8918</v>
      </c>
      <c r="H3096">
        <v>67.468900000000005</v>
      </c>
      <c r="I3096">
        <v>10</v>
      </c>
      <c r="J3096">
        <v>4.3</v>
      </c>
      <c r="K3096" t="s">
        <v>23</v>
      </c>
      <c r="L3096">
        <v>34</v>
      </c>
      <c r="M3096">
        <v>139</v>
      </c>
      <c r="N3096">
        <v>7.7439999999999998</v>
      </c>
      <c r="O3096">
        <v>0.37</v>
      </c>
      <c r="P3096" t="s">
        <v>24</v>
      </c>
      <c r="Q3096" t="s">
        <v>10636</v>
      </c>
      <c r="R3096" t="s">
        <v>10637</v>
      </c>
      <c r="S3096" t="s">
        <v>10638</v>
      </c>
      <c r="T3096" t="b">
        <f t="shared" si="292"/>
        <v>1</v>
      </c>
      <c r="U3096" t="s">
        <v>28</v>
      </c>
      <c r="V3096">
        <v>8.92</v>
      </c>
      <c r="W3096">
        <v>1.923</v>
      </c>
      <c r="X3096">
        <v>0.11600000000000001</v>
      </c>
      <c r="Y3096">
        <v>21</v>
      </c>
      <c r="Z3096" t="s">
        <v>29</v>
      </c>
      <c r="AA3096" t="s">
        <v>24</v>
      </c>
      <c r="AB3096" t="s">
        <v>24</v>
      </c>
    </row>
    <row r="3097" spans="1:28" x14ac:dyDescent="0.35">
      <c r="A3097" s="4" t="s">
        <v>10725</v>
      </c>
      <c r="B3097" s="6">
        <f t="shared" si="296"/>
        <v>44775.571111111109</v>
      </c>
      <c r="C3097" s="12">
        <f t="shared" si="294"/>
        <v>44774</v>
      </c>
      <c r="D3097" s="3">
        <f t="shared" si="295"/>
        <v>2022</v>
      </c>
      <c r="E3097" s="3" t="str">
        <f t="shared" si="297"/>
        <v>08-2022</v>
      </c>
      <c r="F3097" s="5">
        <f t="shared" si="293"/>
        <v>44767.015381944446</v>
      </c>
      <c r="G3097">
        <v>32.5867</v>
      </c>
      <c r="H3097">
        <v>69.081599999999995</v>
      </c>
      <c r="I3097">
        <v>10</v>
      </c>
      <c r="J3097">
        <v>4.3</v>
      </c>
      <c r="K3097" t="s">
        <v>23</v>
      </c>
      <c r="L3097">
        <v>22</v>
      </c>
      <c r="M3097">
        <v>113</v>
      </c>
      <c r="N3097">
        <v>1.9490000000000001</v>
      </c>
      <c r="O3097">
        <v>0.36</v>
      </c>
      <c r="P3097" t="s">
        <v>24</v>
      </c>
      <c r="Q3097" t="s">
        <v>10726</v>
      </c>
      <c r="R3097" t="s">
        <v>10727</v>
      </c>
      <c r="S3097" t="s">
        <v>10728</v>
      </c>
      <c r="T3097" t="b">
        <f t="shared" si="292"/>
        <v>1</v>
      </c>
      <c r="U3097" t="s">
        <v>28</v>
      </c>
      <c r="V3097">
        <v>4.8</v>
      </c>
      <c r="W3097">
        <v>1.9550000000000001</v>
      </c>
      <c r="X3097">
        <v>0.17799999999999999</v>
      </c>
      <c r="Y3097">
        <v>10</v>
      </c>
      <c r="Z3097" t="s">
        <v>29</v>
      </c>
      <c r="AA3097" t="s">
        <v>24</v>
      </c>
      <c r="AB3097" t="s">
        <v>24</v>
      </c>
    </row>
    <row r="3098" spans="1:28" x14ac:dyDescent="0.35">
      <c r="A3098" s="4" t="s">
        <v>10797</v>
      </c>
      <c r="B3098" s="6">
        <f t="shared" si="296"/>
        <v>44767.015381944446</v>
      </c>
      <c r="C3098" s="12">
        <f t="shared" si="294"/>
        <v>44743</v>
      </c>
      <c r="D3098" s="3">
        <f t="shared" si="295"/>
        <v>2022</v>
      </c>
      <c r="E3098" s="3" t="str">
        <f t="shared" si="297"/>
        <v>07-2022</v>
      </c>
      <c r="F3098" s="5">
        <f t="shared" si="293"/>
        <v>44798.035127314812</v>
      </c>
      <c r="G3098">
        <v>27.896100000000001</v>
      </c>
      <c r="H3098">
        <v>85.582499999999996</v>
      </c>
      <c r="I3098">
        <v>10</v>
      </c>
      <c r="J3098">
        <v>4.3</v>
      </c>
      <c r="K3098" t="s">
        <v>23</v>
      </c>
      <c r="L3098">
        <v>55</v>
      </c>
      <c r="M3098">
        <v>55</v>
      </c>
      <c r="N3098">
        <v>0.28499999999999998</v>
      </c>
      <c r="O3098">
        <v>0.63</v>
      </c>
      <c r="P3098" t="s">
        <v>24</v>
      </c>
      <c r="Q3098" t="s">
        <v>10798</v>
      </c>
      <c r="R3098" t="s">
        <v>10799</v>
      </c>
      <c r="S3098" t="s">
        <v>10800</v>
      </c>
      <c r="T3098" t="b">
        <f t="shared" si="292"/>
        <v>1</v>
      </c>
      <c r="U3098" t="s">
        <v>28</v>
      </c>
      <c r="V3098">
        <v>5.95</v>
      </c>
      <c r="W3098">
        <v>1.88</v>
      </c>
      <c r="X3098">
        <v>8.5000000000000006E-2</v>
      </c>
      <c r="Y3098">
        <v>39</v>
      </c>
      <c r="Z3098" t="s">
        <v>29</v>
      </c>
      <c r="AA3098" t="s">
        <v>24</v>
      </c>
      <c r="AB3098" t="s">
        <v>24</v>
      </c>
    </row>
    <row r="3099" spans="1:28" x14ac:dyDescent="0.35">
      <c r="A3099" s="4" t="s">
        <v>10580</v>
      </c>
      <c r="B3099" s="6">
        <f t="shared" si="296"/>
        <v>44798.035127314812</v>
      </c>
      <c r="C3099" s="12">
        <f t="shared" si="294"/>
        <v>44774</v>
      </c>
      <c r="D3099" s="3">
        <f t="shared" si="295"/>
        <v>2022</v>
      </c>
      <c r="E3099" s="3" t="str">
        <f t="shared" si="297"/>
        <v>08-2022</v>
      </c>
      <c r="F3099" s="5">
        <f t="shared" si="293"/>
        <v>44797.908460648148</v>
      </c>
      <c r="G3099">
        <v>30.020299999999999</v>
      </c>
      <c r="H3099">
        <v>99.5745</v>
      </c>
      <c r="I3099">
        <v>10</v>
      </c>
      <c r="J3099">
        <v>4</v>
      </c>
      <c r="K3099" t="s">
        <v>23</v>
      </c>
      <c r="L3099">
        <v>26</v>
      </c>
      <c r="M3099">
        <v>114</v>
      </c>
      <c r="N3099">
        <v>8.6980000000000004</v>
      </c>
      <c r="O3099">
        <v>0.56999999999999995</v>
      </c>
      <c r="P3099" t="s">
        <v>24</v>
      </c>
      <c r="Q3099" t="s">
        <v>10581</v>
      </c>
      <c r="R3099" t="s">
        <v>10582</v>
      </c>
      <c r="S3099" t="s">
        <v>10236</v>
      </c>
      <c r="T3099" t="b">
        <f t="shared" si="292"/>
        <v>0</v>
      </c>
      <c r="U3099" t="s">
        <v>28</v>
      </c>
      <c r="V3099">
        <v>7</v>
      </c>
      <c r="W3099">
        <v>1.9410000000000001</v>
      </c>
      <c r="X3099">
        <v>0.16400000000000001</v>
      </c>
      <c r="Y3099">
        <v>10</v>
      </c>
      <c r="Z3099" t="s">
        <v>29</v>
      </c>
      <c r="AA3099" t="s">
        <v>24</v>
      </c>
      <c r="AB3099" t="s">
        <v>24</v>
      </c>
    </row>
    <row r="3100" spans="1:28" x14ac:dyDescent="0.35">
      <c r="A3100" s="4" t="s">
        <v>10583</v>
      </c>
      <c r="B3100" s="6">
        <f t="shared" si="296"/>
        <v>44797.908460648148</v>
      </c>
      <c r="C3100" s="12">
        <f t="shared" si="294"/>
        <v>44774</v>
      </c>
      <c r="D3100" s="3">
        <f t="shared" si="295"/>
        <v>2022</v>
      </c>
      <c r="E3100" s="3" t="str">
        <f t="shared" si="297"/>
        <v>08-2022</v>
      </c>
      <c r="F3100" s="5">
        <f t="shared" si="293"/>
        <v>44760.807800925926</v>
      </c>
      <c r="G3100">
        <v>23.7516</v>
      </c>
      <c r="H3100">
        <v>94.548199999999994</v>
      </c>
      <c r="I3100">
        <v>96.15</v>
      </c>
      <c r="J3100">
        <v>5</v>
      </c>
      <c r="K3100" t="s">
        <v>23</v>
      </c>
      <c r="L3100">
        <v>170</v>
      </c>
      <c r="M3100">
        <v>51</v>
      </c>
      <c r="N3100">
        <v>2.879</v>
      </c>
      <c r="O3100">
        <v>0.6</v>
      </c>
      <c r="P3100" t="s">
        <v>24</v>
      </c>
      <c r="Q3100" t="s">
        <v>10584</v>
      </c>
      <c r="R3100" t="s">
        <v>10585</v>
      </c>
      <c r="S3100" t="s">
        <v>10586</v>
      </c>
      <c r="T3100" t="b">
        <f t="shared" si="292"/>
        <v>0</v>
      </c>
      <c r="U3100" t="s">
        <v>28</v>
      </c>
      <c r="V3100">
        <v>7.13</v>
      </c>
      <c r="W3100">
        <v>5.6870000000000003</v>
      </c>
      <c r="X3100">
        <v>4.7E-2</v>
      </c>
      <c r="Y3100">
        <v>144</v>
      </c>
      <c r="Z3100" t="s">
        <v>29</v>
      </c>
      <c r="AA3100" t="s">
        <v>24</v>
      </c>
      <c r="AB3100" t="s">
        <v>24</v>
      </c>
    </row>
    <row r="3101" spans="1:28" x14ac:dyDescent="0.35">
      <c r="A3101" s="4" t="s">
        <v>10852</v>
      </c>
      <c r="B3101" s="6">
        <f t="shared" si="296"/>
        <v>44760.807800925926</v>
      </c>
      <c r="C3101" s="12">
        <f t="shared" si="294"/>
        <v>44743</v>
      </c>
      <c r="D3101" s="3">
        <f t="shared" si="295"/>
        <v>2022</v>
      </c>
      <c r="E3101" s="3" t="str">
        <f t="shared" si="297"/>
        <v>07-2022</v>
      </c>
      <c r="F3101" s="5">
        <f t="shared" si="293"/>
        <v>44797.175115740742</v>
      </c>
      <c r="G3101">
        <v>33.032899999999998</v>
      </c>
      <c r="H3101">
        <v>69.445099999999996</v>
      </c>
      <c r="I3101">
        <v>10</v>
      </c>
      <c r="J3101">
        <v>4.3</v>
      </c>
      <c r="K3101" t="s">
        <v>23</v>
      </c>
      <c r="L3101">
        <v>43</v>
      </c>
      <c r="M3101">
        <v>96</v>
      </c>
      <c r="N3101">
        <v>1.54</v>
      </c>
      <c r="O3101">
        <v>0.56999999999999995</v>
      </c>
      <c r="P3101" t="s">
        <v>24</v>
      </c>
      <c r="Q3101" t="s">
        <v>10853</v>
      </c>
      <c r="R3101" t="s">
        <v>10854</v>
      </c>
      <c r="S3101" t="s">
        <v>10855</v>
      </c>
      <c r="T3101" t="b">
        <f t="shared" si="292"/>
        <v>1</v>
      </c>
      <c r="U3101" t="s">
        <v>28</v>
      </c>
      <c r="V3101">
        <v>9.5</v>
      </c>
      <c r="W3101">
        <v>1.9</v>
      </c>
      <c r="X3101">
        <v>0.104</v>
      </c>
      <c r="Y3101">
        <v>26</v>
      </c>
      <c r="Z3101" t="s">
        <v>29</v>
      </c>
      <c r="AA3101" t="s">
        <v>24</v>
      </c>
      <c r="AB3101" t="s">
        <v>24</v>
      </c>
    </row>
    <row r="3102" spans="1:28" x14ac:dyDescent="0.35">
      <c r="A3102" s="4" t="s">
        <v>10591</v>
      </c>
      <c r="B3102" s="6">
        <f t="shared" si="296"/>
        <v>44797.175115740742</v>
      </c>
      <c r="C3102" s="12">
        <f t="shared" si="294"/>
        <v>44774</v>
      </c>
      <c r="D3102" s="3">
        <f t="shared" si="295"/>
        <v>2022</v>
      </c>
      <c r="E3102" s="3" t="str">
        <f t="shared" si="297"/>
        <v>08-2022</v>
      </c>
      <c r="F3102" s="5">
        <f t="shared" si="293"/>
        <v>44796.69803240741</v>
      </c>
      <c r="G3102">
        <v>37.451999999999998</v>
      </c>
      <c r="H3102">
        <v>96.551500000000004</v>
      </c>
      <c r="I3102">
        <v>10</v>
      </c>
      <c r="J3102">
        <v>4.0999999999999996</v>
      </c>
      <c r="K3102" t="s">
        <v>23</v>
      </c>
      <c r="L3102">
        <v>19</v>
      </c>
      <c r="M3102">
        <v>108</v>
      </c>
      <c r="N3102">
        <v>5.931</v>
      </c>
      <c r="O3102">
        <v>0.72</v>
      </c>
      <c r="P3102" t="s">
        <v>24</v>
      </c>
      <c r="Q3102" t="s">
        <v>10592</v>
      </c>
      <c r="R3102" t="s">
        <v>10593</v>
      </c>
      <c r="S3102" t="s">
        <v>10594</v>
      </c>
      <c r="T3102" t="b">
        <f t="shared" si="292"/>
        <v>0</v>
      </c>
      <c r="U3102" t="s">
        <v>28</v>
      </c>
      <c r="V3102">
        <v>10.65</v>
      </c>
      <c r="W3102">
        <v>1.9390000000000001</v>
      </c>
      <c r="X3102">
        <v>0.26</v>
      </c>
      <c r="Y3102">
        <v>4</v>
      </c>
      <c r="Z3102" t="s">
        <v>29</v>
      </c>
      <c r="AA3102" t="s">
        <v>24</v>
      </c>
      <c r="AB3102" t="s">
        <v>24</v>
      </c>
    </row>
    <row r="3103" spans="1:28" x14ac:dyDescent="0.35">
      <c r="A3103" s="4" t="s">
        <v>10595</v>
      </c>
      <c r="B3103" s="6">
        <f t="shared" si="296"/>
        <v>44796.69803240741</v>
      </c>
      <c r="C3103" s="12">
        <f t="shared" si="294"/>
        <v>44774</v>
      </c>
      <c r="D3103" s="3">
        <f t="shared" si="295"/>
        <v>2022</v>
      </c>
      <c r="E3103" s="3" t="str">
        <f t="shared" si="297"/>
        <v>08-2022</v>
      </c>
      <c r="F3103" s="5">
        <f t="shared" si="293"/>
        <v>44760.482291666667</v>
      </c>
      <c r="G3103">
        <v>3.9796999999999998</v>
      </c>
      <c r="H3103">
        <v>95.887500000000003</v>
      </c>
      <c r="I3103">
        <v>68.048000000000002</v>
      </c>
      <c r="J3103">
        <v>4.5999999999999996</v>
      </c>
      <c r="K3103" t="s">
        <v>23</v>
      </c>
      <c r="L3103">
        <v>63</v>
      </c>
      <c r="M3103">
        <v>98</v>
      </c>
      <c r="N3103">
        <v>1.63</v>
      </c>
      <c r="O3103">
        <v>0.34</v>
      </c>
      <c r="P3103" t="s">
        <v>24</v>
      </c>
      <c r="Q3103" t="s">
        <v>10596</v>
      </c>
      <c r="R3103" t="s">
        <v>10597</v>
      </c>
      <c r="S3103" t="s">
        <v>6054</v>
      </c>
      <c r="T3103" t="b">
        <f t="shared" si="292"/>
        <v>0</v>
      </c>
      <c r="U3103" t="s">
        <v>28</v>
      </c>
      <c r="V3103">
        <v>8.6199999999999992</v>
      </c>
      <c r="W3103">
        <v>6.83</v>
      </c>
      <c r="X3103">
        <v>8.4000000000000005E-2</v>
      </c>
      <c r="Y3103">
        <v>45</v>
      </c>
      <c r="Z3103" t="s">
        <v>29</v>
      </c>
      <c r="AA3103" t="s">
        <v>24</v>
      </c>
      <c r="AB3103" t="s">
        <v>24</v>
      </c>
    </row>
    <row r="3104" spans="1:28" x14ac:dyDescent="0.35">
      <c r="A3104" s="4" t="s">
        <v>10862</v>
      </c>
      <c r="B3104" s="6">
        <f t="shared" si="296"/>
        <v>44760.482291666667</v>
      </c>
      <c r="C3104" s="12">
        <f t="shared" si="294"/>
        <v>44743</v>
      </c>
      <c r="D3104" s="3">
        <f t="shared" si="295"/>
        <v>2022</v>
      </c>
      <c r="E3104" s="3" t="str">
        <f t="shared" si="297"/>
        <v>07-2022</v>
      </c>
      <c r="F3104" s="5">
        <f t="shared" si="293"/>
        <v>44758.482662037037</v>
      </c>
      <c r="G3104">
        <v>36.695300000000003</v>
      </c>
      <c r="H3104">
        <v>71.046800000000005</v>
      </c>
      <c r="I3104">
        <v>211.03</v>
      </c>
      <c r="J3104">
        <v>4.3</v>
      </c>
      <c r="K3104" t="s">
        <v>23</v>
      </c>
      <c r="L3104">
        <v>46</v>
      </c>
      <c r="M3104">
        <v>57</v>
      </c>
      <c r="N3104">
        <v>0.57099999999999995</v>
      </c>
      <c r="O3104">
        <v>0.75</v>
      </c>
      <c r="P3104" t="s">
        <v>24</v>
      </c>
      <c r="Q3104" t="s">
        <v>10863</v>
      </c>
      <c r="R3104" t="s">
        <v>10860</v>
      </c>
      <c r="S3104" t="s">
        <v>6066</v>
      </c>
      <c r="T3104" t="b">
        <f t="shared" si="292"/>
        <v>1</v>
      </c>
      <c r="U3104" t="s">
        <v>28</v>
      </c>
      <c r="V3104">
        <v>7</v>
      </c>
      <c r="W3104">
        <v>5.0999999999999996</v>
      </c>
      <c r="X3104">
        <v>0.10199999999999999</v>
      </c>
      <c r="Y3104">
        <v>27</v>
      </c>
      <c r="Z3104" t="s">
        <v>29</v>
      </c>
      <c r="AA3104" t="s">
        <v>24</v>
      </c>
      <c r="AB3104" t="s">
        <v>24</v>
      </c>
    </row>
    <row r="3105" spans="1:28" x14ac:dyDescent="0.35">
      <c r="A3105" s="4" t="s">
        <v>10868</v>
      </c>
      <c r="B3105" s="6">
        <f t="shared" si="296"/>
        <v>44758.482662037037</v>
      </c>
      <c r="C3105" s="12">
        <f t="shared" si="294"/>
        <v>44743</v>
      </c>
      <c r="D3105" s="3">
        <f t="shared" si="295"/>
        <v>2022</v>
      </c>
      <c r="E3105" s="3" t="str">
        <f t="shared" si="297"/>
        <v>07-2022</v>
      </c>
      <c r="F3105" s="5">
        <f t="shared" si="293"/>
        <v>44750.187789351854</v>
      </c>
      <c r="G3105">
        <v>34.439700000000002</v>
      </c>
      <c r="H3105">
        <v>69.492900000000006</v>
      </c>
      <c r="I3105">
        <v>48.584000000000003</v>
      </c>
      <c r="J3105">
        <v>4.3</v>
      </c>
      <c r="K3105" t="s">
        <v>23</v>
      </c>
      <c r="L3105">
        <v>32</v>
      </c>
      <c r="M3105">
        <v>113</v>
      </c>
      <c r="N3105">
        <v>0.38500000000000001</v>
      </c>
      <c r="O3105">
        <v>0.5</v>
      </c>
      <c r="P3105" t="s">
        <v>24</v>
      </c>
      <c r="Q3105" t="s">
        <v>10869</v>
      </c>
      <c r="R3105" t="s">
        <v>10870</v>
      </c>
      <c r="S3105" t="s">
        <v>10871</v>
      </c>
      <c r="T3105" t="b">
        <f t="shared" si="292"/>
        <v>1</v>
      </c>
      <c r="U3105" t="s">
        <v>28</v>
      </c>
      <c r="V3105">
        <v>7.38</v>
      </c>
      <c r="W3105">
        <v>5.5830000000000002</v>
      </c>
      <c r="X3105">
        <v>0.109</v>
      </c>
      <c r="Y3105">
        <v>25</v>
      </c>
      <c r="Z3105" t="s">
        <v>29</v>
      </c>
      <c r="AA3105" t="s">
        <v>24</v>
      </c>
      <c r="AB3105" t="s">
        <v>24</v>
      </c>
    </row>
    <row r="3106" spans="1:28" x14ac:dyDescent="0.35">
      <c r="A3106" s="4" t="s">
        <v>10963</v>
      </c>
      <c r="B3106" s="6">
        <f t="shared" si="296"/>
        <v>44750.187789351854</v>
      </c>
      <c r="C3106" s="12">
        <f t="shared" si="294"/>
        <v>44743</v>
      </c>
      <c r="D3106" s="3">
        <f t="shared" si="295"/>
        <v>2022</v>
      </c>
      <c r="E3106" s="3" t="str">
        <f t="shared" si="297"/>
        <v>07-2022</v>
      </c>
      <c r="F3106" s="5">
        <f t="shared" si="293"/>
        <v>44794.770694444444</v>
      </c>
      <c r="G3106">
        <v>27.881499999999999</v>
      </c>
      <c r="H3106">
        <v>94.113399999999999</v>
      </c>
      <c r="I3106">
        <v>10</v>
      </c>
      <c r="J3106">
        <v>4.3</v>
      </c>
      <c r="K3106" t="s">
        <v>23</v>
      </c>
      <c r="L3106">
        <v>23</v>
      </c>
      <c r="M3106">
        <v>108</v>
      </c>
      <c r="N3106">
        <v>5.2370000000000001</v>
      </c>
      <c r="O3106">
        <v>0.65</v>
      </c>
      <c r="P3106" t="s">
        <v>24</v>
      </c>
      <c r="Q3106" t="s">
        <v>10964</v>
      </c>
      <c r="R3106" t="s">
        <v>10965</v>
      </c>
      <c r="S3106" t="s">
        <v>10966</v>
      </c>
      <c r="T3106" t="b">
        <f t="shared" si="292"/>
        <v>1</v>
      </c>
      <c r="U3106" t="s">
        <v>28</v>
      </c>
      <c r="V3106">
        <v>8.4</v>
      </c>
      <c r="W3106">
        <v>1.7</v>
      </c>
      <c r="X3106">
        <v>0.16900000000000001</v>
      </c>
      <c r="Y3106">
        <v>11</v>
      </c>
      <c r="Z3106" t="s">
        <v>29</v>
      </c>
      <c r="AA3106" t="s">
        <v>24</v>
      </c>
      <c r="AB3106" t="s">
        <v>24</v>
      </c>
    </row>
    <row r="3107" spans="1:28" x14ac:dyDescent="0.35">
      <c r="A3107" s="4" t="s">
        <v>10609</v>
      </c>
      <c r="B3107" s="6">
        <f t="shared" si="296"/>
        <v>44794.770694444444</v>
      </c>
      <c r="C3107" s="12">
        <f t="shared" si="294"/>
        <v>44774</v>
      </c>
      <c r="D3107" s="3">
        <f t="shared" si="295"/>
        <v>2022</v>
      </c>
      <c r="E3107" s="3" t="str">
        <f t="shared" si="297"/>
        <v>08-2022</v>
      </c>
      <c r="F3107" s="5">
        <f t="shared" si="293"/>
        <v>44749.214814814812</v>
      </c>
      <c r="G3107">
        <v>8.2238000000000007</v>
      </c>
      <c r="H3107">
        <v>94.163300000000007</v>
      </c>
      <c r="I3107">
        <v>10</v>
      </c>
      <c r="J3107">
        <v>4.5</v>
      </c>
      <c r="K3107" t="s">
        <v>23</v>
      </c>
      <c r="L3107">
        <v>26</v>
      </c>
      <c r="M3107">
        <v>93</v>
      </c>
      <c r="N3107">
        <v>3.6859999999999999</v>
      </c>
      <c r="O3107">
        <v>0.9</v>
      </c>
      <c r="P3107" t="s">
        <v>24</v>
      </c>
      <c r="Q3107" t="s">
        <v>10610</v>
      </c>
      <c r="R3107" t="s">
        <v>10611</v>
      </c>
      <c r="S3107" t="s">
        <v>8375</v>
      </c>
      <c r="T3107" t="b">
        <f t="shared" si="292"/>
        <v>0</v>
      </c>
      <c r="U3107" t="s">
        <v>28</v>
      </c>
      <c r="V3107">
        <v>10.38</v>
      </c>
      <c r="W3107">
        <v>1.8759999999999999</v>
      </c>
      <c r="X3107">
        <v>0.113</v>
      </c>
      <c r="Y3107">
        <v>23</v>
      </c>
      <c r="Z3107" t="s">
        <v>29</v>
      </c>
      <c r="AA3107" t="s">
        <v>24</v>
      </c>
      <c r="AB3107" t="s">
        <v>24</v>
      </c>
    </row>
    <row r="3108" spans="1:28" x14ac:dyDescent="0.35">
      <c r="A3108" s="4" t="s">
        <v>10975</v>
      </c>
      <c r="B3108" s="6">
        <f t="shared" si="296"/>
        <v>44749.214814814812</v>
      </c>
      <c r="C3108" s="12">
        <f t="shared" si="294"/>
        <v>44743</v>
      </c>
      <c r="D3108" s="3">
        <f t="shared" si="295"/>
        <v>2022</v>
      </c>
      <c r="E3108" s="3" t="str">
        <f t="shared" si="297"/>
        <v>07-2022</v>
      </c>
      <c r="F3108" s="5">
        <f t="shared" si="293"/>
        <v>44789.293391203704</v>
      </c>
      <c r="G3108">
        <v>35.626100000000001</v>
      </c>
      <c r="H3108">
        <v>69.758200000000002</v>
      </c>
      <c r="I3108">
        <v>88.86</v>
      </c>
      <c r="J3108">
        <v>4.3</v>
      </c>
      <c r="K3108" t="s">
        <v>23</v>
      </c>
      <c r="L3108">
        <v>37</v>
      </c>
      <c r="M3108">
        <v>85</v>
      </c>
      <c r="N3108">
        <v>1.2310000000000001</v>
      </c>
      <c r="O3108">
        <v>0.69</v>
      </c>
      <c r="P3108" t="s">
        <v>24</v>
      </c>
      <c r="Q3108" t="s">
        <v>10976</v>
      </c>
      <c r="R3108" t="s">
        <v>10977</v>
      </c>
      <c r="S3108" t="s">
        <v>10978</v>
      </c>
      <c r="T3108" t="b">
        <f t="shared" si="292"/>
        <v>1</v>
      </c>
      <c r="U3108" t="s">
        <v>28</v>
      </c>
      <c r="V3108">
        <v>6</v>
      </c>
      <c r="W3108">
        <v>7.5</v>
      </c>
      <c r="X3108">
        <v>0.11600000000000001</v>
      </c>
      <c r="Y3108">
        <v>21</v>
      </c>
      <c r="Z3108" t="s">
        <v>29</v>
      </c>
      <c r="AA3108" t="s">
        <v>24</v>
      </c>
      <c r="AB3108" t="s">
        <v>24</v>
      </c>
    </row>
    <row r="3109" spans="1:28" x14ac:dyDescent="0.35">
      <c r="A3109" s="4" t="s">
        <v>10616</v>
      </c>
      <c r="B3109" s="6">
        <f t="shared" si="296"/>
        <v>44789.293391203704</v>
      </c>
      <c r="C3109" s="12">
        <f t="shared" si="294"/>
        <v>44774</v>
      </c>
      <c r="D3109" s="3">
        <f t="shared" si="295"/>
        <v>2022</v>
      </c>
      <c r="E3109" s="3" t="str">
        <f t="shared" si="297"/>
        <v>08-2022</v>
      </c>
      <c r="F3109" s="5">
        <f t="shared" si="293"/>
        <v>44789.099270833336</v>
      </c>
      <c r="G3109">
        <v>2.6937000000000002</v>
      </c>
      <c r="H3109">
        <v>95.620400000000004</v>
      </c>
      <c r="I3109">
        <v>24.75</v>
      </c>
      <c r="J3109">
        <v>4.5999999999999996</v>
      </c>
      <c r="K3109" t="s">
        <v>23</v>
      </c>
      <c r="L3109">
        <v>34</v>
      </c>
      <c r="M3109">
        <v>188</v>
      </c>
      <c r="N3109">
        <v>2.3919999999999999</v>
      </c>
      <c r="O3109">
        <v>0.53</v>
      </c>
      <c r="P3109" t="s">
        <v>24</v>
      </c>
      <c r="Q3109" t="s">
        <v>10617</v>
      </c>
      <c r="R3109" t="s">
        <v>10618</v>
      </c>
      <c r="S3109" t="s">
        <v>10619</v>
      </c>
      <c r="T3109" t="b">
        <f t="shared" si="292"/>
        <v>0</v>
      </c>
      <c r="U3109" t="s">
        <v>28</v>
      </c>
      <c r="V3109">
        <v>9.26</v>
      </c>
      <c r="W3109">
        <v>6.2930000000000001</v>
      </c>
      <c r="X3109">
        <v>0.14099999999999999</v>
      </c>
      <c r="Y3109">
        <v>15</v>
      </c>
      <c r="Z3109" t="s">
        <v>29</v>
      </c>
      <c r="AA3109" t="s">
        <v>24</v>
      </c>
      <c r="AB3109" t="s">
        <v>24</v>
      </c>
    </row>
    <row r="3110" spans="1:28" x14ac:dyDescent="0.35">
      <c r="A3110" s="4" t="s">
        <v>10620</v>
      </c>
      <c r="B3110" s="6">
        <f t="shared" si="296"/>
        <v>44789.099270833336</v>
      </c>
      <c r="C3110" s="12">
        <f t="shared" si="294"/>
        <v>44774</v>
      </c>
      <c r="D3110" s="3">
        <f t="shared" si="295"/>
        <v>2022</v>
      </c>
      <c r="E3110" s="3" t="str">
        <f t="shared" si="297"/>
        <v>08-2022</v>
      </c>
      <c r="F3110" s="5">
        <f t="shared" si="293"/>
        <v>44788.545208333337</v>
      </c>
      <c r="G3110">
        <v>33.035800000000002</v>
      </c>
      <c r="H3110">
        <v>90.270600000000002</v>
      </c>
      <c r="I3110">
        <v>10</v>
      </c>
      <c r="J3110">
        <v>4.0999999999999996</v>
      </c>
      <c r="K3110" t="s">
        <v>23</v>
      </c>
      <c r="L3110">
        <v>42</v>
      </c>
      <c r="M3110">
        <v>83</v>
      </c>
      <c r="N3110">
        <v>10.763999999999999</v>
      </c>
      <c r="O3110">
        <v>0.6</v>
      </c>
      <c r="P3110" t="s">
        <v>24</v>
      </c>
      <c r="Q3110" t="s">
        <v>10621</v>
      </c>
      <c r="R3110" t="s">
        <v>10622</v>
      </c>
      <c r="S3110" t="s">
        <v>10623</v>
      </c>
      <c r="T3110" t="b">
        <f t="shared" si="292"/>
        <v>0</v>
      </c>
      <c r="U3110" t="s">
        <v>28</v>
      </c>
      <c r="V3110">
        <v>10.42</v>
      </c>
      <c r="W3110">
        <v>1.8720000000000001</v>
      </c>
      <c r="X3110">
        <v>0.112</v>
      </c>
      <c r="Y3110">
        <v>22</v>
      </c>
      <c r="Z3110" t="s">
        <v>29</v>
      </c>
      <c r="AA3110" t="s">
        <v>24</v>
      </c>
      <c r="AB3110" t="s">
        <v>24</v>
      </c>
    </row>
    <row r="3111" spans="1:28" x14ac:dyDescent="0.35">
      <c r="A3111" s="4" t="s">
        <v>10624</v>
      </c>
      <c r="B3111" s="6">
        <f t="shared" si="296"/>
        <v>44788.545208333337</v>
      </c>
      <c r="C3111" s="12">
        <f t="shared" si="294"/>
        <v>44774</v>
      </c>
      <c r="D3111" s="3">
        <f t="shared" si="295"/>
        <v>2022</v>
      </c>
      <c r="E3111" s="3" t="str">
        <f t="shared" si="297"/>
        <v>08-2022</v>
      </c>
      <c r="F3111" s="5">
        <f t="shared" si="293"/>
        <v>44788.354594907411</v>
      </c>
      <c r="G3111">
        <v>33.118899999999996</v>
      </c>
      <c r="H3111">
        <v>90.442099999999996</v>
      </c>
      <c r="I3111">
        <v>10</v>
      </c>
      <c r="J3111">
        <v>4.5</v>
      </c>
      <c r="K3111" t="s">
        <v>23</v>
      </c>
      <c r="L3111">
        <v>53</v>
      </c>
      <c r="M3111">
        <v>83</v>
      </c>
      <c r="N3111">
        <v>6.9249999999999998</v>
      </c>
      <c r="O3111">
        <v>0.85</v>
      </c>
      <c r="P3111" t="s">
        <v>24</v>
      </c>
      <c r="Q3111" t="s">
        <v>10625</v>
      </c>
      <c r="R3111" t="s">
        <v>10626</v>
      </c>
      <c r="S3111" t="s">
        <v>10627</v>
      </c>
      <c r="T3111" t="b">
        <f t="shared" si="292"/>
        <v>0</v>
      </c>
      <c r="U3111" t="s">
        <v>28</v>
      </c>
      <c r="V3111">
        <v>11.31</v>
      </c>
      <c r="W3111">
        <v>1.8939999999999999</v>
      </c>
      <c r="X3111">
        <v>6.9000000000000006E-2</v>
      </c>
      <c r="Y3111">
        <v>65</v>
      </c>
      <c r="Z3111" t="s">
        <v>29</v>
      </c>
      <c r="AA3111" t="s">
        <v>24</v>
      </c>
      <c r="AB3111" t="s">
        <v>24</v>
      </c>
    </row>
    <row r="3112" spans="1:28" x14ac:dyDescent="0.35">
      <c r="A3112" s="4" t="s">
        <v>10628</v>
      </c>
      <c r="B3112" s="6">
        <f t="shared" si="296"/>
        <v>44788.354594907411</v>
      </c>
      <c r="C3112" s="12">
        <f t="shared" si="294"/>
        <v>44774</v>
      </c>
      <c r="D3112" s="3">
        <f t="shared" si="295"/>
        <v>2022</v>
      </c>
      <c r="E3112" s="3" t="str">
        <f t="shared" si="297"/>
        <v>08-2022</v>
      </c>
      <c r="F3112" s="5">
        <f t="shared" si="293"/>
        <v>44787.882349537038</v>
      </c>
      <c r="G3112">
        <v>38.4773</v>
      </c>
      <c r="H3112">
        <v>99.132999999999996</v>
      </c>
      <c r="I3112">
        <v>10</v>
      </c>
      <c r="J3112">
        <v>4.9000000000000004</v>
      </c>
      <c r="K3112" t="s">
        <v>106</v>
      </c>
      <c r="L3112">
        <v>138</v>
      </c>
      <c r="M3112">
        <v>33</v>
      </c>
      <c r="N3112">
        <v>4.4260000000000002</v>
      </c>
      <c r="O3112">
        <v>0.45</v>
      </c>
      <c r="P3112" t="s">
        <v>24</v>
      </c>
      <c r="Q3112" t="s">
        <v>10629</v>
      </c>
      <c r="R3112" t="s">
        <v>10630</v>
      </c>
      <c r="S3112" t="s">
        <v>10631</v>
      </c>
      <c r="T3112" t="b">
        <f t="shared" si="292"/>
        <v>0</v>
      </c>
      <c r="U3112" t="s">
        <v>28</v>
      </c>
      <c r="V3112">
        <v>7.65</v>
      </c>
      <c r="W3112">
        <v>1.829</v>
      </c>
      <c r="X3112">
        <v>9.8000000000000004E-2</v>
      </c>
      <c r="Y3112">
        <v>10</v>
      </c>
      <c r="Z3112" t="s">
        <v>29</v>
      </c>
      <c r="AA3112" t="s">
        <v>24</v>
      </c>
      <c r="AB3112" t="s">
        <v>24</v>
      </c>
    </row>
    <row r="3113" spans="1:28" x14ac:dyDescent="0.35">
      <c r="A3113" s="4" t="s">
        <v>10632</v>
      </c>
      <c r="B3113" s="6">
        <f t="shared" si="296"/>
        <v>44787.882349537038</v>
      </c>
      <c r="C3113" s="12">
        <f t="shared" si="294"/>
        <v>44774</v>
      </c>
      <c r="D3113" s="3">
        <f t="shared" si="295"/>
        <v>2022</v>
      </c>
      <c r="E3113" s="3" t="str">
        <f t="shared" si="297"/>
        <v>08-2022</v>
      </c>
      <c r="F3113" s="5">
        <f t="shared" si="293"/>
        <v>44749.043194444443</v>
      </c>
      <c r="G3113">
        <v>37.859699999999997</v>
      </c>
      <c r="H3113">
        <v>93.667699999999996</v>
      </c>
      <c r="I3113">
        <v>10</v>
      </c>
      <c r="J3113">
        <v>5</v>
      </c>
      <c r="K3113" t="s">
        <v>23</v>
      </c>
      <c r="L3113">
        <v>151</v>
      </c>
      <c r="M3113">
        <v>38</v>
      </c>
      <c r="N3113">
        <v>8.2550000000000008</v>
      </c>
      <c r="O3113">
        <v>0.47</v>
      </c>
      <c r="P3113" t="s">
        <v>24</v>
      </c>
      <c r="Q3113" t="s">
        <v>10633</v>
      </c>
      <c r="R3113" t="s">
        <v>10634</v>
      </c>
      <c r="S3113" t="s">
        <v>9137</v>
      </c>
      <c r="T3113" t="b">
        <f t="shared" si="292"/>
        <v>0</v>
      </c>
      <c r="U3113" t="s">
        <v>28</v>
      </c>
      <c r="V3113">
        <v>7.65</v>
      </c>
      <c r="W3113">
        <v>1.714</v>
      </c>
      <c r="X3113">
        <v>5.0999999999999997E-2</v>
      </c>
      <c r="Y3113">
        <v>123</v>
      </c>
      <c r="Z3113" t="s">
        <v>29</v>
      </c>
      <c r="AA3113" t="s">
        <v>24</v>
      </c>
      <c r="AB3113" t="s">
        <v>24</v>
      </c>
    </row>
    <row r="3114" spans="1:28" x14ac:dyDescent="0.35">
      <c r="A3114" s="4" t="s">
        <v>10979</v>
      </c>
      <c r="B3114" s="6">
        <f t="shared" si="296"/>
        <v>44749.043194444443</v>
      </c>
      <c r="C3114" s="12">
        <f t="shared" si="294"/>
        <v>44743</v>
      </c>
      <c r="D3114" s="3">
        <f t="shared" si="295"/>
        <v>2022</v>
      </c>
      <c r="E3114" s="3" t="str">
        <f t="shared" si="297"/>
        <v>07-2022</v>
      </c>
      <c r="F3114" s="5">
        <f t="shared" si="293"/>
        <v>44787.350381944445</v>
      </c>
      <c r="G3114">
        <v>10.415699999999999</v>
      </c>
      <c r="H3114">
        <v>94.048100000000005</v>
      </c>
      <c r="I3114">
        <v>10</v>
      </c>
      <c r="J3114">
        <v>4.3</v>
      </c>
      <c r="K3114" t="s">
        <v>23</v>
      </c>
      <c r="L3114">
        <v>18</v>
      </c>
      <c r="M3114">
        <v>94</v>
      </c>
      <c r="N3114">
        <v>9.2919999999999998</v>
      </c>
      <c r="O3114">
        <v>0.51</v>
      </c>
      <c r="P3114" t="s">
        <v>24</v>
      </c>
      <c r="Q3114" t="s">
        <v>10980</v>
      </c>
      <c r="R3114" t="s">
        <v>10981</v>
      </c>
      <c r="S3114" t="s">
        <v>10982</v>
      </c>
      <c r="T3114" t="b">
        <f t="shared" si="292"/>
        <v>1</v>
      </c>
      <c r="U3114" t="s">
        <v>28</v>
      </c>
      <c r="V3114">
        <v>6.4</v>
      </c>
      <c r="W3114">
        <v>1.9</v>
      </c>
      <c r="X3114">
        <v>0.17799999999999999</v>
      </c>
      <c r="Y3114">
        <v>9</v>
      </c>
      <c r="Z3114" t="s">
        <v>29</v>
      </c>
      <c r="AA3114" t="s">
        <v>24</v>
      </c>
      <c r="AB3114" t="s">
        <v>24</v>
      </c>
    </row>
    <row r="3115" spans="1:28" x14ac:dyDescent="0.35">
      <c r="A3115" s="4" t="s">
        <v>10639</v>
      </c>
      <c r="B3115" s="6">
        <f t="shared" si="296"/>
        <v>44787.350381944445</v>
      </c>
      <c r="C3115" s="12">
        <f t="shared" si="294"/>
        <v>44774</v>
      </c>
      <c r="D3115" s="3">
        <f t="shared" si="295"/>
        <v>2022</v>
      </c>
      <c r="E3115" s="3" t="str">
        <f t="shared" si="297"/>
        <v>08-2022</v>
      </c>
      <c r="F3115" s="5">
        <f t="shared" si="293"/>
        <v>44787.347222222219</v>
      </c>
      <c r="G3115">
        <v>33.000399999999999</v>
      </c>
      <c r="H3115">
        <v>92.832099999999997</v>
      </c>
      <c r="I3115">
        <v>10</v>
      </c>
      <c r="J3115">
        <v>4.2</v>
      </c>
      <c r="K3115" t="s">
        <v>23</v>
      </c>
      <c r="L3115">
        <v>17</v>
      </c>
      <c r="M3115">
        <v>111</v>
      </c>
      <c r="N3115">
        <v>8.3290000000000006</v>
      </c>
      <c r="O3115">
        <v>0.7</v>
      </c>
      <c r="P3115" t="s">
        <v>24</v>
      </c>
      <c r="Q3115" t="s">
        <v>10640</v>
      </c>
      <c r="R3115" t="s">
        <v>10641</v>
      </c>
      <c r="S3115" t="s">
        <v>10642</v>
      </c>
      <c r="T3115" t="b">
        <f t="shared" si="292"/>
        <v>0</v>
      </c>
      <c r="U3115" t="s">
        <v>28</v>
      </c>
      <c r="V3115">
        <v>11.22</v>
      </c>
      <c r="W3115">
        <v>1.899</v>
      </c>
      <c r="X3115">
        <v>0.153</v>
      </c>
      <c r="Y3115">
        <v>13</v>
      </c>
      <c r="Z3115" t="s">
        <v>29</v>
      </c>
      <c r="AA3115" t="s">
        <v>24</v>
      </c>
      <c r="AB3115" t="s">
        <v>24</v>
      </c>
    </row>
    <row r="3116" spans="1:28" x14ac:dyDescent="0.35">
      <c r="A3116" s="4" t="s">
        <v>10643</v>
      </c>
      <c r="B3116" s="6">
        <f t="shared" si="296"/>
        <v>44787.347222222219</v>
      </c>
      <c r="C3116" s="12">
        <f t="shared" si="294"/>
        <v>44774</v>
      </c>
      <c r="D3116" s="3">
        <f t="shared" si="295"/>
        <v>2022</v>
      </c>
      <c r="E3116" s="3" t="str">
        <f t="shared" si="297"/>
        <v>08-2022</v>
      </c>
      <c r="F3116" s="5">
        <f t="shared" si="293"/>
        <v>44786.834131944444</v>
      </c>
      <c r="G3116">
        <v>33.115699999999997</v>
      </c>
      <c r="H3116">
        <v>92.797700000000006</v>
      </c>
      <c r="I3116">
        <v>5</v>
      </c>
      <c r="J3116">
        <v>5.7</v>
      </c>
      <c r="K3116" t="s">
        <v>106</v>
      </c>
      <c r="L3116">
        <v>191</v>
      </c>
      <c r="M3116">
        <v>25</v>
      </c>
      <c r="N3116">
        <v>8.375</v>
      </c>
      <c r="O3116">
        <v>0.47</v>
      </c>
      <c r="P3116" t="s">
        <v>24</v>
      </c>
      <c r="Q3116" t="s">
        <v>10644</v>
      </c>
      <c r="R3116" t="s">
        <v>10645</v>
      </c>
      <c r="S3116" t="s">
        <v>10646</v>
      </c>
      <c r="T3116" t="b">
        <f t="shared" si="292"/>
        <v>0</v>
      </c>
      <c r="U3116" t="s">
        <v>28</v>
      </c>
      <c r="V3116">
        <v>7.45</v>
      </c>
      <c r="W3116">
        <v>1.83</v>
      </c>
      <c r="X3116">
        <v>9.8000000000000004E-2</v>
      </c>
      <c r="Y3116">
        <v>10</v>
      </c>
      <c r="Z3116" t="s">
        <v>29</v>
      </c>
      <c r="AA3116" t="s">
        <v>24</v>
      </c>
      <c r="AB3116" t="s">
        <v>24</v>
      </c>
    </row>
    <row r="3117" spans="1:28" x14ac:dyDescent="0.35">
      <c r="A3117" s="4" t="s">
        <v>10647</v>
      </c>
      <c r="B3117" s="6">
        <f t="shared" si="296"/>
        <v>44786.834131944444</v>
      </c>
      <c r="C3117" s="12">
        <f t="shared" si="294"/>
        <v>44774</v>
      </c>
      <c r="D3117" s="3">
        <f t="shared" si="295"/>
        <v>2022</v>
      </c>
      <c r="E3117" s="3" t="str">
        <f t="shared" si="297"/>
        <v>08-2022</v>
      </c>
      <c r="F3117" s="5">
        <f t="shared" si="293"/>
        <v>44747.346608796295</v>
      </c>
      <c r="G3117">
        <v>25.662800000000001</v>
      </c>
      <c r="H3117">
        <v>99.982299999999995</v>
      </c>
      <c r="I3117">
        <v>10</v>
      </c>
      <c r="J3117">
        <v>4.2</v>
      </c>
      <c r="K3117" t="s">
        <v>23</v>
      </c>
      <c r="L3117">
        <v>38</v>
      </c>
      <c r="M3117">
        <v>70</v>
      </c>
      <c r="N3117">
        <v>4.3719999999999999</v>
      </c>
      <c r="O3117">
        <v>0.67</v>
      </c>
      <c r="P3117" t="s">
        <v>24</v>
      </c>
      <c r="Q3117" t="s">
        <v>10648</v>
      </c>
      <c r="R3117" t="s">
        <v>10649</v>
      </c>
      <c r="S3117" t="s">
        <v>10650</v>
      </c>
      <c r="T3117" t="b">
        <f t="shared" si="292"/>
        <v>0</v>
      </c>
      <c r="U3117" t="s">
        <v>28</v>
      </c>
      <c r="V3117">
        <v>7.15</v>
      </c>
      <c r="W3117">
        <v>1.9</v>
      </c>
      <c r="X3117">
        <v>0.13200000000000001</v>
      </c>
      <c r="Y3117">
        <v>16</v>
      </c>
      <c r="Z3117" t="s">
        <v>29</v>
      </c>
      <c r="AA3117" t="s">
        <v>24</v>
      </c>
      <c r="AB3117" t="s">
        <v>24</v>
      </c>
    </row>
    <row r="3118" spans="1:28" x14ac:dyDescent="0.35">
      <c r="A3118" s="4" t="s">
        <v>11038</v>
      </c>
      <c r="B3118" s="6">
        <f t="shared" si="296"/>
        <v>44747.346608796295</v>
      </c>
      <c r="C3118" s="12">
        <f t="shared" si="294"/>
        <v>44743</v>
      </c>
      <c r="D3118" s="3">
        <f t="shared" si="295"/>
        <v>2022</v>
      </c>
      <c r="E3118" s="3" t="str">
        <f t="shared" si="297"/>
        <v>07-2022</v>
      </c>
      <c r="F3118" s="5">
        <f t="shared" si="293"/>
        <v>44786.017372685186</v>
      </c>
      <c r="G3118">
        <v>10.382099999999999</v>
      </c>
      <c r="H3118">
        <v>94.098299999999995</v>
      </c>
      <c r="I3118">
        <v>10</v>
      </c>
      <c r="J3118">
        <v>4.3</v>
      </c>
      <c r="K3118" t="s">
        <v>23</v>
      </c>
      <c r="L3118">
        <v>20</v>
      </c>
      <c r="M3118">
        <v>178</v>
      </c>
      <c r="N3118">
        <v>1.835</v>
      </c>
      <c r="O3118">
        <v>0.28000000000000003</v>
      </c>
      <c r="P3118" t="s">
        <v>24</v>
      </c>
      <c r="Q3118" t="s">
        <v>11039</v>
      </c>
      <c r="R3118" t="s">
        <v>11040</v>
      </c>
      <c r="S3118" t="s">
        <v>10952</v>
      </c>
      <c r="T3118" t="b">
        <f t="shared" si="292"/>
        <v>1</v>
      </c>
      <c r="U3118" t="s">
        <v>28</v>
      </c>
      <c r="V3118">
        <v>8.9</v>
      </c>
      <c r="W3118">
        <v>1.9</v>
      </c>
      <c r="X3118">
        <v>0.217</v>
      </c>
      <c r="Y3118">
        <v>6</v>
      </c>
      <c r="Z3118" t="s">
        <v>29</v>
      </c>
      <c r="AA3118" t="s">
        <v>24</v>
      </c>
      <c r="AB3118" t="s">
        <v>24</v>
      </c>
    </row>
    <row r="3119" spans="1:28" x14ac:dyDescent="0.35">
      <c r="A3119" s="4" t="s">
        <v>10655</v>
      </c>
      <c r="B3119" s="6">
        <f t="shared" si="296"/>
        <v>44786.017372685186</v>
      </c>
      <c r="C3119" s="12">
        <f t="shared" si="294"/>
        <v>44774</v>
      </c>
      <c r="D3119" s="3">
        <f t="shared" si="295"/>
        <v>2022</v>
      </c>
      <c r="E3119" s="3" t="str">
        <f t="shared" si="297"/>
        <v>08-2022</v>
      </c>
      <c r="F3119" s="5">
        <f t="shared" si="293"/>
        <v>44747.282465277778</v>
      </c>
      <c r="G3119">
        <v>37.164099999999998</v>
      </c>
      <c r="H3119">
        <v>71.222899999999996</v>
      </c>
      <c r="I3119">
        <v>80.838999999999999</v>
      </c>
      <c r="J3119">
        <v>4.0999999999999996</v>
      </c>
      <c r="K3119" t="s">
        <v>23</v>
      </c>
      <c r="L3119">
        <v>35</v>
      </c>
      <c r="M3119">
        <v>97</v>
      </c>
      <c r="N3119">
        <v>0.51800000000000002</v>
      </c>
      <c r="O3119">
        <v>0.69</v>
      </c>
      <c r="P3119" t="s">
        <v>24</v>
      </c>
      <c r="Q3119" t="s">
        <v>10656</v>
      </c>
      <c r="R3119" t="s">
        <v>10657</v>
      </c>
      <c r="S3119" t="s">
        <v>3430</v>
      </c>
      <c r="T3119" t="b">
        <f t="shared" si="292"/>
        <v>0</v>
      </c>
      <c r="U3119" t="s">
        <v>28</v>
      </c>
      <c r="V3119">
        <v>5.83</v>
      </c>
      <c r="W3119">
        <v>6.7069999999999999</v>
      </c>
      <c r="X3119">
        <v>0.14499999999999999</v>
      </c>
      <c r="Y3119">
        <v>13</v>
      </c>
      <c r="Z3119" t="s">
        <v>29</v>
      </c>
      <c r="AA3119" t="s">
        <v>24</v>
      </c>
      <c r="AB3119" t="s">
        <v>24</v>
      </c>
    </row>
    <row r="3120" spans="1:28" x14ac:dyDescent="0.35">
      <c r="A3120" s="4" t="s">
        <v>11045</v>
      </c>
      <c r="B3120" s="6">
        <f t="shared" si="296"/>
        <v>44747.282465277778</v>
      </c>
      <c r="C3120" s="12">
        <f t="shared" si="294"/>
        <v>44743</v>
      </c>
      <c r="D3120" s="3">
        <f t="shared" si="295"/>
        <v>2022</v>
      </c>
      <c r="E3120" s="3" t="str">
        <f t="shared" si="297"/>
        <v>07-2022</v>
      </c>
      <c r="F3120" s="5">
        <f t="shared" si="293"/>
        <v>44783.741851851853</v>
      </c>
      <c r="G3120">
        <v>10.3286</v>
      </c>
      <c r="H3120">
        <v>94.199100000000001</v>
      </c>
      <c r="I3120">
        <v>10</v>
      </c>
      <c r="J3120">
        <v>4.3</v>
      </c>
      <c r="K3120" t="s">
        <v>23</v>
      </c>
      <c r="L3120">
        <v>26</v>
      </c>
      <c r="M3120">
        <v>178</v>
      </c>
      <c r="N3120">
        <v>1.944</v>
      </c>
      <c r="O3120">
        <v>0.41</v>
      </c>
      <c r="P3120" t="s">
        <v>24</v>
      </c>
      <c r="Q3120" t="s">
        <v>11046</v>
      </c>
      <c r="R3120" t="s">
        <v>11047</v>
      </c>
      <c r="S3120" t="s">
        <v>10909</v>
      </c>
      <c r="T3120" t="b">
        <f t="shared" si="292"/>
        <v>1</v>
      </c>
      <c r="U3120" t="s">
        <v>28</v>
      </c>
      <c r="V3120">
        <v>6.8</v>
      </c>
      <c r="W3120">
        <v>1.9</v>
      </c>
      <c r="X3120">
        <v>0.153</v>
      </c>
      <c r="Y3120">
        <v>12</v>
      </c>
      <c r="Z3120" t="s">
        <v>29</v>
      </c>
      <c r="AA3120" t="s">
        <v>24</v>
      </c>
      <c r="AB3120" t="s">
        <v>24</v>
      </c>
    </row>
    <row r="3121" spans="1:28" x14ac:dyDescent="0.35">
      <c r="A3121" s="4" t="s">
        <v>10662</v>
      </c>
      <c r="B3121" s="6">
        <f t="shared" si="296"/>
        <v>44783.741851851853</v>
      </c>
      <c r="C3121" s="12">
        <f t="shared" si="294"/>
        <v>44774</v>
      </c>
      <c r="D3121" s="3">
        <f t="shared" si="295"/>
        <v>2022</v>
      </c>
      <c r="E3121" s="3" t="str">
        <f t="shared" si="297"/>
        <v>08-2022</v>
      </c>
      <c r="F3121" s="5">
        <f t="shared" si="293"/>
        <v>44783.349745370368</v>
      </c>
      <c r="G3121">
        <v>32.640700000000002</v>
      </c>
      <c r="H3121">
        <v>83.4054</v>
      </c>
      <c r="I3121">
        <v>10</v>
      </c>
      <c r="J3121">
        <v>4.0999999999999996</v>
      </c>
      <c r="K3121" t="s">
        <v>23</v>
      </c>
      <c r="L3121">
        <v>32</v>
      </c>
      <c r="M3121">
        <v>118</v>
      </c>
      <c r="N3121">
        <v>5.09</v>
      </c>
      <c r="O3121">
        <v>0.75</v>
      </c>
      <c r="P3121" t="s">
        <v>24</v>
      </c>
      <c r="Q3121" t="s">
        <v>10663</v>
      </c>
      <c r="R3121" t="s">
        <v>10664</v>
      </c>
      <c r="S3121" t="s">
        <v>52</v>
      </c>
      <c r="T3121" t="b">
        <f t="shared" si="292"/>
        <v>0</v>
      </c>
      <c r="U3121" t="s">
        <v>28</v>
      </c>
      <c r="V3121">
        <v>9.9700000000000006</v>
      </c>
      <c r="W3121">
        <v>1.909</v>
      </c>
      <c r="X3121">
        <v>0.16500000000000001</v>
      </c>
      <c r="Y3121">
        <v>10</v>
      </c>
      <c r="Z3121" t="s">
        <v>29</v>
      </c>
      <c r="AA3121" t="s">
        <v>24</v>
      </c>
      <c r="AB3121" t="s">
        <v>24</v>
      </c>
    </row>
    <row r="3122" spans="1:28" x14ac:dyDescent="0.35">
      <c r="A3122" s="4" t="s">
        <v>10665</v>
      </c>
      <c r="B3122" s="6">
        <f t="shared" si="296"/>
        <v>44783.349745370368</v>
      </c>
      <c r="C3122" s="12">
        <f t="shared" si="294"/>
        <v>44774</v>
      </c>
      <c r="D3122" s="3">
        <f t="shared" si="295"/>
        <v>2022</v>
      </c>
      <c r="E3122" s="3" t="str">
        <f t="shared" si="297"/>
        <v>08-2022</v>
      </c>
      <c r="F3122" s="5">
        <f t="shared" si="293"/>
        <v>44783.34412037037</v>
      </c>
      <c r="G3122">
        <v>33.610100000000003</v>
      </c>
      <c r="H3122">
        <v>81.843900000000005</v>
      </c>
      <c r="I3122">
        <v>10</v>
      </c>
      <c r="J3122">
        <v>4</v>
      </c>
      <c r="K3122" t="s">
        <v>23</v>
      </c>
      <c r="L3122">
        <v>26</v>
      </c>
      <c r="M3122">
        <v>120</v>
      </c>
      <c r="N3122">
        <v>6.5019999999999998</v>
      </c>
      <c r="O3122">
        <v>0.86</v>
      </c>
      <c r="P3122" t="s">
        <v>24</v>
      </c>
      <c r="Q3122" t="s">
        <v>10666</v>
      </c>
      <c r="R3122" t="s">
        <v>10667</v>
      </c>
      <c r="S3122" t="s">
        <v>52</v>
      </c>
      <c r="T3122" t="b">
        <f t="shared" si="292"/>
        <v>0</v>
      </c>
      <c r="U3122" t="s">
        <v>28</v>
      </c>
      <c r="V3122">
        <v>4.66</v>
      </c>
      <c r="W3122">
        <v>1.9239999999999999</v>
      </c>
      <c r="X3122">
        <v>0.16300000000000001</v>
      </c>
      <c r="Y3122">
        <v>10</v>
      </c>
      <c r="Z3122" t="s">
        <v>29</v>
      </c>
      <c r="AA3122" t="s">
        <v>24</v>
      </c>
      <c r="AB3122" t="s">
        <v>24</v>
      </c>
    </row>
    <row r="3123" spans="1:28" x14ac:dyDescent="0.35">
      <c r="A3123" s="4" t="s">
        <v>10668</v>
      </c>
      <c r="B3123" s="6">
        <f t="shared" si="296"/>
        <v>44783.34412037037</v>
      </c>
      <c r="C3123" s="12">
        <f t="shared" si="294"/>
        <v>44774</v>
      </c>
      <c r="D3123" s="3">
        <f t="shared" si="295"/>
        <v>2022</v>
      </c>
      <c r="E3123" s="3" t="str">
        <f t="shared" si="297"/>
        <v>08-2022</v>
      </c>
      <c r="F3123" s="5">
        <f t="shared" si="293"/>
        <v>44747.140243055554</v>
      </c>
      <c r="G3123">
        <v>33.581000000000003</v>
      </c>
      <c r="H3123">
        <v>81.736500000000007</v>
      </c>
      <c r="I3123">
        <v>10</v>
      </c>
      <c r="J3123">
        <v>4.4000000000000004</v>
      </c>
      <c r="K3123" t="s">
        <v>23</v>
      </c>
      <c r="L3123">
        <v>51</v>
      </c>
      <c r="M3123">
        <v>52</v>
      </c>
      <c r="N3123">
        <v>6.5190000000000001</v>
      </c>
      <c r="O3123">
        <v>0.92</v>
      </c>
      <c r="P3123" t="s">
        <v>24</v>
      </c>
      <c r="Q3123" t="s">
        <v>10669</v>
      </c>
      <c r="R3123" t="s">
        <v>10670</v>
      </c>
      <c r="S3123" t="s">
        <v>52</v>
      </c>
      <c r="T3123" t="b">
        <f t="shared" ref="T3123:T3186" si="298">OR(ISNUMBER(SEARCH("India",S3123)),ISNUMBER(SEARCH("Pakistan",S3123)),ISNUMBER(SEARCH("Afghanistan",S3123)),ISNUMBER(SEARCH("Bangladesh",S3123)),ISNUMBER(SEARCH("Nepal",S3123)),ISNUMBER(SEARCH("Bhutan",S3123)),ISNUMBER(SEARCH("Sri Lanka",S3123)),ISNUMBER(SEARCH("Maldives",S3123)))</f>
        <v>0</v>
      </c>
      <c r="U3123" t="s">
        <v>28</v>
      </c>
      <c r="V3123">
        <v>3.41</v>
      </c>
      <c r="W3123">
        <v>1.8220000000000001</v>
      </c>
      <c r="X3123">
        <v>0.105</v>
      </c>
      <c r="Y3123">
        <v>26</v>
      </c>
      <c r="Z3123" t="s">
        <v>29</v>
      </c>
      <c r="AA3123" t="s">
        <v>24</v>
      </c>
      <c r="AB3123" t="s">
        <v>24</v>
      </c>
    </row>
    <row r="3124" spans="1:28" x14ac:dyDescent="0.35">
      <c r="A3124" s="4" t="s">
        <v>11067</v>
      </c>
      <c r="B3124" s="6">
        <f t="shared" si="296"/>
        <v>44747.140243055554</v>
      </c>
      <c r="C3124" s="12">
        <f t="shared" si="294"/>
        <v>44743</v>
      </c>
      <c r="D3124" s="3">
        <f t="shared" si="295"/>
        <v>2022</v>
      </c>
      <c r="E3124" s="3" t="str">
        <f t="shared" si="297"/>
        <v>07-2022</v>
      </c>
      <c r="F3124" s="5">
        <f t="shared" si="293"/>
        <v>44780.875081018516</v>
      </c>
      <c r="G3124">
        <v>10.444900000000001</v>
      </c>
      <c r="H3124">
        <v>93.87</v>
      </c>
      <c r="I3124">
        <v>10</v>
      </c>
      <c r="J3124">
        <v>4.3</v>
      </c>
      <c r="K3124" t="s">
        <v>23</v>
      </c>
      <c r="L3124">
        <v>20</v>
      </c>
      <c r="M3124">
        <v>141</v>
      </c>
      <c r="N3124">
        <v>1.6339999999999999</v>
      </c>
      <c r="O3124">
        <v>0.62</v>
      </c>
      <c r="P3124" t="s">
        <v>24</v>
      </c>
      <c r="Q3124" t="s">
        <v>11068</v>
      </c>
      <c r="R3124" t="s">
        <v>11069</v>
      </c>
      <c r="S3124" t="s">
        <v>11070</v>
      </c>
      <c r="T3124" t="b">
        <f t="shared" si="298"/>
        <v>1</v>
      </c>
      <c r="U3124" t="s">
        <v>28</v>
      </c>
      <c r="V3124">
        <v>6.1</v>
      </c>
      <c r="W3124">
        <v>1.8</v>
      </c>
      <c r="X3124">
        <v>0.189</v>
      </c>
      <c r="Y3124">
        <v>8</v>
      </c>
      <c r="Z3124" t="s">
        <v>29</v>
      </c>
      <c r="AA3124" t="s">
        <v>24</v>
      </c>
      <c r="AB3124" t="s">
        <v>24</v>
      </c>
    </row>
    <row r="3125" spans="1:28" x14ac:dyDescent="0.35">
      <c r="A3125" s="4" t="s">
        <v>10675</v>
      </c>
      <c r="B3125" s="6">
        <f t="shared" si="296"/>
        <v>44780.875081018516</v>
      </c>
      <c r="C3125" s="12">
        <f t="shared" si="294"/>
        <v>44774</v>
      </c>
      <c r="D3125" s="3">
        <f t="shared" si="295"/>
        <v>2022</v>
      </c>
      <c r="E3125" s="3" t="str">
        <f t="shared" si="297"/>
        <v>08-2022</v>
      </c>
      <c r="F3125" s="5">
        <f t="shared" si="293"/>
        <v>44746.539502314816</v>
      </c>
      <c r="G3125">
        <v>37.814900000000002</v>
      </c>
      <c r="H3125">
        <v>100.9752</v>
      </c>
      <c r="I3125">
        <v>10</v>
      </c>
      <c r="J3125">
        <v>4</v>
      </c>
      <c r="K3125" t="s">
        <v>23</v>
      </c>
      <c r="L3125">
        <v>21</v>
      </c>
      <c r="M3125">
        <v>86</v>
      </c>
      <c r="N3125">
        <v>2.863</v>
      </c>
      <c r="O3125">
        <v>0.82</v>
      </c>
      <c r="P3125" t="s">
        <v>24</v>
      </c>
      <c r="Q3125" t="s">
        <v>10676</v>
      </c>
      <c r="R3125" t="s">
        <v>10677</v>
      </c>
      <c r="S3125" t="s">
        <v>10678</v>
      </c>
      <c r="T3125" t="b">
        <f t="shared" si="298"/>
        <v>0</v>
      </c>
      <c r="U3125" t="s">
        <v>28</v>
      </c>
      <c r="V3125">
        <v>8.9499999999999993</v>
      </c>
      <c r="W3125">
        <v>1.919</v>
      </c>
      <c r="X3125">
        <v>0.23100000000000001</v>
      </c>
      <c r="Y3125">
        <v>5</v>
      </c>
      <c r="Z3125" t="s">
        <v>29</v>
      </c>
      <c r="AA3125" t="s">
        <v>24</v>
      </c>
      <c r="AB3125" t="s">
        <v>24</v>
      </c>
    </row>
    <row r="3126" spans="1:28" x14ac:dyDescent="0.35">
      <c r="A3126" s="4" t="s">
        <v>11157</v>
      </c>
      <c r="B3126" s="6">
        <f t="shared" si="296"/>
        <v>44746.539502314816</v>
      </c>
      <c r="C3126" s="12">
        <f t="shared" si="294"/>
        <v>44743</v>
      </c>
      <c r="D3126" s="3">
        <f t="shared" si="295"/>
        <v>2022</v>
      </c>
      <c r="E3126" s="3" t="str">
        <f t="shared" si="297"/>
        <v>07-2022</v>
      </c>
      <c r="F3126" s="5">
        <f t="shared" si="293"/>
        <v>44746.382708333331</v>
      </c>
      <c r="G3126">
        <v>10.4368</v>
      </c>
      <c r="H3126">
        <v>94.179100000000005</v>
      </c>
      <c r="I3126">
        <v>10</v>
      </c>
      <c r="J3126">
        <v>4.3</v>
      </c>
      <c r="K3126" t="s">
        <v>23</v>
      </c>
      <c r="L3126">
        <v>25</v>
      </c>
      <c r="M3126">
        <v>179</v>
      </c>
      <c r="N3126">
        <v>1.8580000000000001</v>
      </c>
      <c r="O3126">
        <v>0.4</v>
      </c>
      <c r="P3126" t="s">
        <v>24</v>
      </c>
      <c r="Q3126" t="s">
        <v>11158</v>
      </c>
      <c r="R3126" t="s">
        <v>11159</v>
      </c>
      <c r="S3126" t="s">
        <v>11022</v>
      </c>
      <c r="T3126" t="b">
        <f t="shared" si="298"/>
        <v>1</v>
      </c>
      <c r="U3126" t="s">
        <v>28</v>
      </c>
      <c r="V3126">
        <v>9.6</v>
      </c>
      <c r="W3126">
        <v>1.8</v>
      </c>
      <c r="X3126">
        <v>0.14799999999999999</v>
      </c>
      <c r="Y3126">
        <v>13</v>
      </c>
      <c r="Z3126" t="s">
        <v>29</v>
      </c>
      <c r="AA3126" t="s">
        <v>24</v>
      </c>
      <c r="AB3126" t="s">
        <v>24</v>
      </c>
    </row>
    <row r="3127" spans="1:28" x14ac:dyDescent="0.35">
      <c r="A3127" s="4" t="s">
        <v>11185</v>
      </c>
      <c r="B3127" s="6">
        <f t="shared" si="296"/>
        <v>44746.382708333331</v>
      </c>
      <c r="C3127" s="12">
        <f t="shared" si="294"/>
        <v>44743</v>
      </c>
      <c r="D3127" s="3">
        <f t="shared" si="295"/>
        <v>2022</v>
      </c>
      <c r="E3127" s="3" t="str">
        <f t="shared" si="297"/>
        <v>07-2022</v>
      </c>
      <c r="F3127" s="5">
        <f t="shared" si="293"/>
        <v>44779.036261574074</v>
      </c>
      <c r="G3127">
        <v>10.2576</v>
      </c>
      <c r="H3127">
        <v>93.859099999999998</v>
      </c>
      <c r="I3127">
        <v>10</v>
      </c>
      <c r="J3127">
        <v>4.3</v>
      </c>
      <c r="K3127" t="s">
        <v>23</v>
      </c>
      <c r="L3127">
        <v>25</v>
      </c>
      <c r="M3127">
        <v>118</v>
      </c>
      <c r="N3127">
        <v>1.7689999999999999</v>
      </c>
      <c r="O3127">
        <v>0.95</v>
      </c>
      <c r="P3127" t="s">
        <v>24</v>
      </c>
      <c r="Q3127" t="s">
        <v>11186</v>
      </c>
      <c r="R3127" t="s">
        <v>11187</v>
      </c>
      <c r="S3127" t="s">
        <v>11018</v>
      </c>
      <c r="T3127" t="b">
        <f t="shared" si="298"/>
        <v>1</v>
      </c>
      <c r="U3127" t="s">
        <v>28</v>
      </c>
      <c r="V3127">
        <v>7</v>
      </c>
      <c r="W3127">
        <v>1.9</v>
      </c>
      <c r="X3127">
        <v>0.20200000000000001</v>
      </c>
      <c r="Y3127">
        <v>10</v>
      </c>
      <c r="Z3127" t="s">
        <v>29</v>
      </c>
      <c r="AA3127" t="s">
        <v>24</v>
      </c>
      <c r="AB3127" t="s">
        <v>24</v>
      </c>
    </row>
    <row r="3128" spans="1:28" x14ac:dyDescent="0.35">
      <c r="A3128" s="4" t="s">
        <v>10687</v>
      </c>
      <c r="B3128" s="6">
        <f t="shared" si="296"/>
        <v>44779.036261574074</v>
      </c>
      <c r="C3128" s="12">
        <f t="shared" si="294"/>
        <v>44774</v>
      </c>
      <c r="D3128" s="3">
        <f t="shared" si="295"/>
        <v>2022</v>
      </c>
      <c r="E3128" s="3" t="str">
        <f t="shared" si="297"/>
        <v>08-2022</v>
      </c>
      <c r="F3128" s="5">
        <f t="shared" si="293"/>
        <v>44746.370439814818</v>
      </c>
      <c r="G3128">
        <v>1.3714</v>
      </c>
      <c r="H3128">
        <v>67.084400000000002</v>
      </c>
      <c r="I3128">
        <v>10</v>
      </c>
      <c r="J3128">
        <v>4.7</v>
      </c>
      <c r="K3128" t="s">
        <v>23</v>
      </c>
      <c r="L3128">
        <v>92</v>
      </c>
      <c r="M3128">
        <v>48</v>
      </c>
      <c r="N3128">
        <v>5.9740000000000002</v>
      </c>
      <c r="O3128">
        <v>0.64</v>
      </c>
      <c r="P3128" t="s">
        <v>24</v>
      </c>
      <c r="Q3128" t="s">
        <v>10688</v>
      </c>
      <c r="R3128" t="s">
        <v>10689</v>
      </c>
      <c r="S3128" t="s">
        <v>478</v>
      </c>
      <c r="T3128" t="b">
        <f t="shared" si="298"/>
        <v>0</v>
      </c>
      <c r="U3128" t="s">
        <v>28</v>
      </c>
      <c r="V3128">
        <v>4.4000000000000004</v>
      </c>
      <c r="W3128">
        <v>1.764</v>
      </c>
      <c r="X3128">
        <v>6.0999999999999999E-2</v>
      </c>
      <c r="Y3128">
        <v>81</v>
      </c>
      <c r="Z3128" t="s">
        <v>29</v>
      </c>
      <c r="AA3128" t="s">
        <v>24</v>
      </c>
      <c r="AB3128" t="s">
        <v>24</v>
      </c>
    </row>
    <row r="3129" spans="1:28" x14ac:dyDescent="0.35">
      <c r="A3129" s="4" t="s">
        <v>11195</v>
      </c>
      <c r="B3129" s="6">
        <f t="shared" si="296"/>
        <v>44746.370439814818</v>
      </c>
      <c r="C3129" s="12">
        <f t="shared" si="294"/>
        <v>44743</v>
      </c>
      <c r="D3129" s="3">
        <f t="shared" si="295"/>
        <v>2022</v>
      </c>
      <c r="E3129" s="3" t="str">
        <f t="shared" si="297"/>
        <v>07-2022</v>
      </c>
      <c r="F3129" s="5">
        <f t="shared" si="293"/>
        <v>44778.646157407406</v>
      </c>
      <c r="G3129">
        <v>10.3254</v>
      </c>
      <c r="H3129">
        <v>94.010099999999994</v>
      </c>
      <c r="I3129">
        <v>10</v>
      </c>
      <c r="J3129">
        <v>4.3</v>
      </c>
      <c r="K3129" t="s">
        <v>23</v>
      </c>
      <c r="L3129">
        <v>21</v>
      </c>
      <c r="M3129">
        <v>159</v>
      </c>
      <c r="N3129">
        <v>1.8149999999999999</v>
      </c>
      <c r="O3129">
        <v>0.32</v>
      </c>
      <c r="P3129" t="s">
        <v>24</v>
      </c>
      <c r="Q3129" t="s">
        <v>11196</v>
      </c>
      <c r="R3129" t="s">
        <v>11197</v>
      </c>
      <c r="S3129" t="s">
        <v>10998</v>
      </c>
      <c r="T3129" t="b">
        <f t="shared" si="298"/>
        <v>1</v>
      </c>
      <c r="U3129" t="s">
        <v>28</v>
      </c>
      <c r="V3129">
        <v>6.17</v>
      </c>
      <c r="W3129">
        <v>1.891</v>
      </c>
      <c r="X3129">
        <v>0.20100000000000001</v>
      </c>
      <c r="Y3129">
        <v>7</v>
      </c>
      <c r="Z3129" t="s">
        <v>29</v>
      </c>
      <c r="AA3129" t="s">
        <v>24</v>
      </c>
      <c r="AB3129" t="s">
        <v>24</v>
      </c>
    </row>
    <row r="3130" spans="1:28" x14ac:dyDescent="0.35">
      <c r="A3130" s="4" t="s">
        <v>10694</v>
      </c>
      <c r="B3130" s="6">
        <f t="shared" si="296"/>
        <v>44778.646157407406</v>
      </c>
      <c r="C3130" s="12">
        <f t="shared" si="294"/>
        <v>44774</v>
      </c>
      <c r="D3130" s="3">
        <f t="shared" si="295"/>
        <v>2022</v>
      </c>
      <c r="E3130" s="3" t="str">
        <f t="shared" si="297"/>
        <v>08-2022</v>
      </c>
      <c r="F3130" s="5">
        <f t="shared" si="293"/>
        <v>44778.56453703704</v>
      </c>
      <c r="G3130">
        <v>0.90480000000000005</v>
      </c>
      <c r="H3130">
        <v>97.047200000000004</v>
      </c>
      <c r="I3130">
        <v>10</v>
      </c>
      <c r="J3130">
        <v>4.0999999999999996</v>
      </c>
      <c r="K3130" t="s">
        <v>23</v>
      </c>
      <c r="L3130">
        <v>14</v>
      </c>
      <c r="M3130">
        <v>218</v>
      </c>
      <c r="N3130">
        <v>0.66</v>
      </c>
      <c r="O3130">
        <v>0.92</v>
      </c>
      <c r="P3130" t="s">
        <v>24</v>
      </c>
      <c r="Q3130" t="s">
        <v>10695</v>
      </c>
      <c r="R3130" t="s">
        <v>10696</v>
      </c>
      <c r="S3130" t="s">
        <v>10697</v>
      </c>
      <c r="T3130" t="b">
        <f t="shared" si="298"/>
        <v>0</v>
      </c>
      <c r="U3130" t="s">
        <v>28</v>
      </c>
      <c r="V3130">
        <v>6.65</v>
      </c>
      <c r="W3130">
        <v>1.958</v>
      </c>
      <c r="X3130">
        <v>0.19700000000000001</v>
      </c>
      <c r="Y3130">
        <v>7</v>
      </c>
      <c r="Z3130" t="s">
        <v>29</v>
      </c>
      <c r="AA3130" t="s">
        <v>24</v>
      </c>
      <c r="AB3130" t="s">
        <v>24</v>
      </c>
    </row>
    <row r="3131" spans="1:28" x14ac:dyDescent="0.35">
      <c r="A3131" s="4" t="s">
        <v>10698</v>
      </c>
      <c r="B3131" s="6">
        <f t="shared" si="296"/>
        <v>44778.56453703704</v>
      </c>
      <c r="C3131" s="12">
        <f t="shared" si="294"/>
        <v>44774</v>
      </c>
      <c r="D3131" s="3">
        <f t="shared" si="295"/>
        <v>2022</v>
      </c>
      <c r="E3131" s="3" t="str">
        <f t="shared" si="297"/>
        <v>08-2022</v>
      </c>
      <c r="F3131" s="5">
        <f t="shared" si="293"/>
        <v>44778.561273148145</v>
      </c>
      <c r="G3131">
        <v>39.51</v>
      </c>
      <c r="H3131">
        <v>74.607399999999998</v>
      </c>
      <c r="I3131">
        <v>10</v>
      </c>
      <c r="J3131">
        <v>4.2</v>
      </c>
      <c r="K3131" t="s">
        <v>23</v>
      </c>
      <c r="L3131">
        <v>31</v>
      </c>
      <c r="M3131">
        <v>69</v>
      </c>
      <c r="N3131">
        <v>2.97</v>
      </c>
      <c r="O3131">
        <v>0.6</v>
      </c>
      <c r="P3131" t="s">
        <v>24</v>
      </c>
      <c r="Q3131" t="s">
        <v>10699</v>
      </c>
      <c r="R3131" t="s">
        <v>10700</v>
      </c>
      <c r="S3131" t="s">
        <v>10701</v>
      </c>
      <c r="T3131" t="b">
        <f t="shared" si="298"/>
        <v>0</v>
      </c>
      <c r="U3131" t="s">
        <v>28</v>
      </c>
      <c r="V3131">
        <v>5.9</v>
      </c>
      <c r="W3131">
        <v>1.69</v>
      </c>
      <c r="X3131">
        <v>0.14099999999999999</v>
      </c>
      <c r="Y3131">
        <v>14</v>
      </c>
      <c r="Z3131" t="s">
        <v>29</v>
      </c>
      <c r="AA3131" t="s">
        <v>24</v>
      </c>
      <c r="AB3131" t="s">
        <v>24</v>
      </c>
    </row>
    <row r="3132" spans="1:28" x14ac:dyDescent="0.35">
      <c r="A3132" s="4" t="s">
        <v>10702</v>
      </c>
      <c r="B3132" s="6">
        <f t="shared" si="296"/>
        <v>44778.561273148145</v>
      </c>
      <c r="C3132" s="12">
        <f t="shared" si="294"/>
        <v>44774</v>
      </c>
      <c r="D3132" s="3">
        <f t="shared" si="295"/>
        <v>2022</v>
      </c>
      <c r="E3132" s="3" t="str">
        <f t="shared" si="297"/>
        <v>08-2022</v>
      </c>
      <c r="F3132" s="5">
        <f t="shared" si="293"/>
        <v>44778.155671296299</v>
      </c>
      <c r="G3132">
        <v>39.563499999999998</v>
      </c>
      <c r="H3132">
        <v>74.492599999999996</v>
      </c>
      <c r="I3132">
        <v>10</v>
      </c>
      <c r="J3132">
        <v>4.5</v>
      </c>
      <c r="K3132" t="s">
        <v>23</v>
      </c>
      <c r="L3132">
        <v>65</v>
      </c>
      <c r="M3132">
        <v>94</v>
      </c>
      <c r="N3132">
        <v>2.8730000000000002</v>
      </c>
      <c r="O3132">
        <v>0.53</v>
      </c>
      <c r="P3132" t="s">
        <v>24</v>
      </c>
      <c r="Q3132" t="s">
        <v>10703</v>
      </c>
      <c r="R3132" t="s">
        <v>10704</v>
      </c>
      <c r="S3132" t="s">
        <v>10705</v>
      </c>
      <c r="T3132" t="b">
        <f t="shared" si="298"/>
        <v>0</v>
      </c>
      <c r="U3132" t="s">
        <v>28</v>
      </c>
      <c r="V3132">
        <v>4.1100000000000003</v>
      </c>
      <c r="W3132">
        <v>1.8759999999999999</v>
      </c>
      <c r="X3132">
        <v>6.5000000000000002E-2</v>
      </c>
      <c r="Y3132">
        <v>70</v>
      </c>
      <c r="Z3132" t="s">
        <v>29</v>
      </c>
      <c r="AA3132" t="s">
        <v>24</v>
      </c>
      <c r="AB3132" t="s">
        <v>24</v>
      </c>
    </row>
    <row r="3133" spans="1:28" x14ac:dyDescent="0.35">
      <c r="A3133" s="4" t="s">
        <v>10706</v>
      </c>
      <c r="B3133" s="6">
        <f t="shared" si="296"/>
        <v>44778.155671296299</v>
      </c>
      <c r="C3133" s="12">
        <f t="shared" si="294"/>
        <v>44774</v>
      </c>
      <c r="D3133" s="3">
        <f t="shared" si="295"/>
        <v>2022</v>
      </c>
      <c r="E3133" s="3" t="str">
        <f t="shared" si="297"/>
        <v>08-2022</v>
      </c>
      <c r="F3133" s="5">
        <f t="shared" si="293"/>
        <v>44746.365868055553</v>
      </c>
      <c r="G3133">
        <v>1.5783</v>
      </c>
      <c r="H3133">
        <v>66.995800000000003</v>
      </c>
      <c r="I3133">
        <v>10</v>
      </c>
      <c r="J3133">
        <v>4.7</v>
      </c>
      <c r="K3133" t="s">
        <v>23</v>
      </c>
      <c r="L3133">
        <v>41</v>
      </c>
      <c r="M3133">
        <v>65</v>
      </c>
      <c r="N3133">
        <v>6.0940000000000003</v>
      </c>
      <c r="O3133">
        <v>0.66</v>
      </c>
      <c r="P3133" t="s">
        <v>24</v>
      </c>
      <c r="Q3133" t="s">
        <v>10707</v>
      </c>
      <c r="R3133" t="s">
        <v>10708</v>
      </c>
      <c r="S3133" t="s">
        <v>478</v>
      </c>
      <c r="T3133" t="b">
        <f t="shared" si="298"/>
        <v>0</v>
      </c>
      <c r="U3133" t="s">
        <v>28</v>
      </c>
      <c r="V3133">
        <v>5.08</v>
      </c>
      <c r="W3133">
        <v>1.867</v>
      </c>
      <c r="X3133">
        <v>0.114</v>
      </c>
      <c r="Y3133">
        <v>24</v>
      </c>
      <c r="Z3133" t="s">
        <v>29</v>
      </c>
      <c r="AA3133" t="s">
        <v>24</v>
      </c>
      <c r="AB3133" t="s">
        <v>24</v>
      </c>
    </row>
    <row r="3134" spans="1:28" x14ac:dyDescent="0.35">
      <c r="A3134" s="4" t="s">
        <v>11198</v>
      </c>
      <c r="B3134" s="6">
        <f t="shared" si="296"/>
        <v>44746.365868055553</v>
      </c>
      <c r="C3134" s="12">
        <f t="shared" si="294"/>
        <v>44743</v>
      </c>
      <c r="D3134" s="3">
        <f t="shared" si="295"/>
        <v>2022</v>
      </c>
      <c r="E3134" s="3" t="str">
        <f t="shared" si="297"/>
        <v>07-2022</v>
      </c>
      <c r="F3134" s="5">
        <f t="shared" si="293"/>
        <v>44778.0700462963</v>
      </c>
      <c r="G3134">
        <v>10.185499999999999</v>
      </c>
      <c r="H3134">
        <v>94.0655</v>
      </c>
      <c r="I3134">
        <v>10</v>
      </c>
      <c r="J3134">
        <v>4.3</v>
      </c>
      <c r="K3134" t="s">
        <v>23</v>
      </c>
      <c r="L3134">
        <v>32</v>
      </c>
      <c r="M3134">
        <v>87</v>
      </c>
      <c r="N3134">
        <v>1.954</v>
      </c>
      <c r="O3134">
        <v>0.52</v>
      </c>
      <c r="P3134" t="s">
        <v>24</v>
      </c>
      <c r="Q3134" t="s">
        <v>11199</v>
      </c>
      <c r="R3134" t="s">
        <v>11200</v>
      </c>
      <c r="S3134" t="s">
        <v>11044</v>
      </c>
      <c r="T3134" t="b">
        <f t="shared" si="298"/>
        <v>1</v>
      </c>
      <c r="U3134" t="s">
        <v>28</v>
      </c>
      <c r="V3134">
        <v>5.17</v>
      </c>
      <c r="W3134">
        <v>1.752</v>
      </c>
      <c r="X3134">
        <v>0.154</v>
      </c>
      <c r="Y3134">
        <v>12</v>
      </c>
      <c r="Z3134" t="s">
        <v>29</v>
      </c>
      <c r="AA3134" t="s">
        <v>24</v>
      </c>
      <c r="AB3134" t="s">
        <v>24</v>
      </c>
    </row>
    <row r="3135" spans="1:28" x14ac:dyDescent="0.35">
      <c r="A3135" s="4" t="s">
        <v>10713</v>
      </c>
      <c r="B3135" s="6">
        <f t="shared" si="296"/>
        <v>44778.0700462963</v>
      </c>
      <c r="C3135" s="12">
        <f t="shared" si="294"/>
        <v>44774</v>
      </c>
      <c r="D3135" s="3">
        <f t="shared" si="295"/>
        <v>2022</v>
      </c>
      <c r="E3135" s="3" t="str">
        <f t="shared" si="297"/>
        <v>08-2022</v>
      </c>
      <c r="F3135" s="5">
        <f t="shared" si="293"/>
        <v>44746.312152777777</v>
      </c>
      <c r="G3135">
        <v>1.2997000000000001</v>
      </c>
      <c r="H3135">
        <v>66.816900000000004</v>
      </c>
      <c r="I3135">
        <v>10</v>
      </c>
      <c r="J3135">
        <v>4.2</v>
      </c>
      <c r="K3135" t="s">
        <v>23</v>
      </c>
      <c r="L3135">
        <v>18</v>
      </c>
      <c r="M3135">
        <v>195</v>
      </c>
      <c r="N3135">
        <v>6.2290000000000001</v>
      </c>
      <c r="O3135">
        <v>0.89</v>
      </c>
      <c r="P3135" t="s">
        <v>24</v>
      </c>
      <c r="Q3135" t="s">
        <v>10714</v>
      </c>
      <c r="R3135" t="s">
        <v>10715</v>
      </c>
      <c r="S3135" t="s">
        <v>478</v>
      </c>
      <c r="T3135" t="b">
        <f t="shared" si="298"/>
        <v>0</v>
      </c>
      <c r="U3135" t="s">
        <v>28</v>
      </c>
      <c r="V3135">
        <v>15.72</v>
      </c>
      <c r="W3135">
        <v>1.9550000000000001</v>
      </c>
      <c r="X3135">
        <v>0.19900000000000001</v>
      </c>
      <c r="Y3135">
        <v>8</v>
      </c>
      <c r="Z3135" t="s">
        <v>29</v>
      </c>
      <c r="AA3135" t="s">
        <v>24</v>
      </c>
      <c r="AB3135" t="s">
        <v>24</v>
      </c>
    </row>
    <row r="3136" spans="1:28" x14ac:dyDescent="0.35">
      <c r="A3136" s="4" t="s">
        <v>11218</v>
      </c>
      <c r="B3136" s="6">
        <f t="shared" si="296"/>
        <v>44746.312152777777</v>
      </c>
      <c r="C3136" s="12">
        <f t="shared" si="294"/>
        <v>44743</v>
      </c>
      <c r="D3136" s="3">
        <f t="shared" si="295"/>
        <v>2022</v>
      </c>
      <c r="E3136" s="3" t="str">
        <f t="shared" si="297"/>
        <v>07-2022</v>
      </c>
      <c r="F3136" s="5">
        <f t="shared" si="293"/>
        <v>44777.776655092595</v>
      </c>
      <c r="G3136">
        <v>10.477600000000001</v>
      </c>
      <c r="H3136">
        <v>94.157600000000002</v>
      </c>
      <c r="I3136">
        <v>10</v>
      </c>
      <c r="J3136">
        <v>4.3</v>
      </c>
      <c r="K3136" t="s">
        <v>23</v>
      </c>
      <c r="L3136">
        <v>22</v>
      </c>
      <c r="M3136">
        <v>158</v>
      </c>
      <c r="N3136">
        <v>1.8149999999999999</v>
      </c>
      <c r="O3136">
        <v>0.94</v>
      </c>
      <c r="P3136" t="s">
        <v>24</v>
      </c>
      <c r="Q3136" t="s">
        <v>11219</v>
      </c>
      <c r="R3136" t="s">
        <v>11217</v>
      </c>
      <c r="S3136" t="s">
        <v>10998</v>
      </c>
      <c r="T3136" t="b">
        <f t="shared" si="298"/>
        <v>1</v>
      </c>
      <c r="U3136" t="s">
        <v>28</v>
      </c>
      <c r="V3136">
        <v>8.6</v>
      </c>
      <c r="W3136">
        <v>1.9</v>
      </c>
      <c r="X3136">
        <v>0.17699999999999999</v>
      </c>
      <c r="Y3136">
        <v>9</v>
      </c>
      <c r="Z3136" t="s">
        <v>29</v>
      </c>
      <c r="AA3136" t="s">
        <v>24</v>
      </c>
      <c r="AB3136" t="s">
        <v>24</v>
      </c>
    </row>
    <row r="3137" spans="1:28" x14ac:dyDescent="0.35">
      <c r="A3137" s="4" t="s">
        <v>10719</v>
      </c>
      <c r="B3137" s="6">
        <f t="shared" si="296"/>
        <v>44777.776655092595</v>
      </c>
      <c r="C3137" s="12">
        <f t="shared" si="294"/>
        <v>44774</v>
      </c>
      <c r="D3137" s="3">
        <f t="shared" si="295"/>
        <v>2022</v>
      </c>
      <c r="E3137" s="3" t="str">
        <f t="shared" si="297"/>
        <v>08-2022</v>
      </c>
      <c r="F3137" s="5">
        <f t="shared" si="293"/>
        <v>44777.075324074074</v>
      </c>
      <c r="G3137">
        <v>1.6168</v>
      </c>
      <c r="H3137">
        <v>66.992900000000006</v>
      </c>
      <c r="I3137">
        <v>10</v>
      </c>
      <c r="J3137">
        <v>4.5</v>
      </c>
      <c r="K3137" t="s">
        <v>23</v>
      </c>
      <c r="L3137">
        <v>28</v>
      </c>
      <c r="M3137">
        <v>113</v>
      </c>
      <c r="N3137">
        <v>6.1040000000000001</v>
      </c>
      <c r="O3137">
        <v>0.51</v>
      </c>
      <c r="P3137" t="s">
        <v>24</v>
      </c>
      <c r="Q3137" t="s">
        <v>10720</v>
      </c>
      <c r="R3137" t="s">
        <v>10721</v>
      </c>
      <c r="S3137" t="s">
        <v>478</v>
      </c>
      <c r="T3137" t="b">
        <f t="shared" si="298"/>
        <v>0</v>
      </c>
      <c r="U3137" t="s">
        <v>28</v>
      </c>
      <c r="V3137">
        <v>7.77</v>
      </c>
      <c r="W3137">
        <v>1.83</v>
      </c>
      <c r="X3137">
        <v>0.128</v>
      </c>
      <c r="Y3137">
        <v>18</v>
      </c>
      <c r="Z3137" t="s">
        <v>29</v>
      </c>
      <c r="AA3137" t="s">
        <v>24</v>
      </c>
      <c r="AB3137" t="s">
        <v>24</v>
      </c>
    </row>
    <row r="3138" spans="1:28" x14ac:dyDescent="0.35">
      <c r="A3138" s="4" t="s">
        <v>10722</v>
      </c>
      <c r="B3138" s="6">
        <f t="shared" si="296"/>
        <v>44777.075324074074</v>
      </c>
      <c r="C3138" s="12">
        <f t="shared" si="294"/>
        <v>44774</v>
      </c>
      <c r="D3138" s="3">
        <f t="shared" si="295"/>
        <v>2022</v>
      </c>
      <c r="E3138" s="3" t="str">
        <f t="shared" si="297"/>
        <v>08-2022</v>
      </c>
      <c r="F3138" s="5">
        <f t="shared" ref="F3138:F3201" si="299">DATEVALUE(LEFT(A3139,10))+TIMEVALUE(MID(A3139,12,8))</f>
        <v>44746.306388888886</v>
      </c>
      <c r="G3138">
        <v>1.5083</v>
      </c>
      <c r="H3138">
        <v>66.800200000000004</v>
      </c>
      <c r="I3138">
        <v>10</v>
      </c>
      <c r="J3138">
        <v>4.5999999999999996</v>
      </c>
      <c r="K3138" t="s">
        <v>23</v>
      </c>
      <c r="L3138">
        <v>16</v>
      </c>
      <c r="M3138">
        <v>102</v>
      </c>
      <c r="N3138">
        <v>6.2750000000000004</v>
      </c>
      <c r="O3138">
        <v>0.78</v>
      </c>
      <c r="P3138" t="s">
        <v>24</v>
      </c>
      <c r="Q3138" t="s">
        <v>10723</v>
      </c>
      <c r="R3138" t="s">
        <v>10724</v>
      </c>
      <c r="S3138" t="s">
        <v>478</v>
      </c>
      <c r="T3138" t="b">
        <f t="shared" si="298"/>
        <v>0</v>
      </c>
      <c r="U3138" t="s">
        <v>28</v>
      </c>
      <c r="V3138">
        <v>9.24</v>
      </c>
      <c r="W3138">
        <v>1.89</v>
      </c>
      <c r="X3138">
        <v>0.315</v>
      </c>
      <c r="Y3138">
        <v>7</v>
      </c>
      <c r="Z3138" t="s">
        <v>29</v>
      </c>
      <c r="AA3138" t="s">
        <v>24</v>
      </c>
      <c r="AB3138" t="s">
        <v>24</v>
      </c>
    </row>
    <row r="3139" spans="1:28" x14ac:dyDescent="0.35">
      <c r="A3139" s="4" t="s">
        <v>11220</v>
      </c>
      <c r="B3139" s="6">
        <f t="shared" si="296"/>
        <v>44746.306388888886</v>
      </c>
      <c r="C3139" s="12">
        <f t="shared" ref="C3139:C3202" si="300">DATE(YEAR(B3139),MONTH(B3139),1)</f>
        <v>44743</v>
      </c>
      <c r="D3139" s="3">
        <f t="shared" ref="D3139:D3202" si="301">YEAR(B3139)</f>
        <v>2022</v>
      </c>
      <c r="E3139" s="3" t="str">
        <f t="shared" si="297"/>
        <v>07-2022</v>
      </c>
      <c r="F3139" s="5">
        <f t="shared" si="299"/>
        <v>44775.430196759262</v>
      </c>
      <c r="G3139">
        <v>10.4084</v>
      </c>
      <c r="H3139">
        <v>94.174999999999997</v>
      </c>
      <c r="I3139">
        <v>10</v>
      </c>
      <c r="J3139">
        <v>4.3</v>
      </c>
      <c r="K3139" t="s">
        <v>23</v>
      </c>
      <c r="L3139">
        <v>32</v>
      </c>
      <c r="M3139">
        <v>131</v>
      </c>
      <c r="N3139">
        <v>5.6479999999999997</v>
      </c>
      <c r="O3139">
        <v>0.28999999999999998</v>
      </c>
      <c r="P3139" t="s">
        <v>24</v>
      </c>
      <c r="Q3139" t="s">
        <v>11221</v>
      </c>
      <c r="R3139" t="s">
        <v>11222</v>
      </c>
      <c r="S3139" t="s">
        <v>11223</v>
      </c>
      <c r="T3139" t="b">
        <f t="shared" si="298"/>
        <v>1</v>
      </c>
      <c r="U3139" t="s">
        <v>28</v>
      </c>
      <c r="V3139">
        <v>7</v>
      </c>
      <c r="W3139">
        <v>1.742</v>
      </c>
      <c r="X3139">
        <v>0.14199999999999999</v>
      </c>
      <c r="Y3139">
        <v>14</v>
      </c>
      <c r="Z3139" t="s">
        <v>29</v>
      </c>
      <c r="AA3139" t="s">
        <v>24</v>
      </c>
      <c r="AB3139" t="s">
        <v>24</v>
      </c>
    </row>
    <row r="3140" spans="1:28" x14ac:dyDescent="0.35">
      <c r="A3140" s="4" t="s">
        <v>10729</v>
      </c>
      <c r="B3140" s="6">
        <f t="shared" ref="B3140:B3203" si="302">DATEVALUE(LEFT($A3140,10))+TIMEVALUE(MID($A3140,12,8))</f>
        <v>44775.430196759262</v>
      </c>
      <c r="C3140" s="12">
        <f t="shared" si="300"/>
        <v>44774</v>
      </c>
      <c r="D3140" s="3">
        <f t="shared" si="301"/>
        <v>2022</v>
      </c>
      <c r="E3140" s="3" t="str">
        <f t="shared" si="297"/>
        <v>08-2022</v>
      </c>
      <c r="F3140" s="5">
        <f t="shared" si="299"/>
        <v>44774.886932870373</v>
      </c>
      <c r="G3140">
        <v>1.6941999999999999</v>
      </c>
      <c r="H3140">
        <v>99.532899999999998</v>
      </c>
      <c r="I3140">
        <v>182.797</v>
      </c>
      <c r="J3140">
        <v>4.5</v>
      </c>
      <c r="K3140" t="s">
        <v>23</v>
      </c>
      <c r="L3140">
        <v>102</v>
      </c>
      <c r="M3140">
        <v>60</v>
      </c>
      <c r="N3140">
        <v>1.165</v>
      </c>
      <c r="O3140">
        <v>0.56999999999999995</v>
      </c>
      <c r="P3140" t="s">
        <v>24</v>
      </c>
      <c r="Q3140" t="s">
        <v>10730</v>
      </c>
      <c r="R3140" t="s">
        <v>10731</v>
      </c>
      <c r="S3140" t="s">
        <v>10732</v>
      </c>
      <c r="T3140" t="b">
        <f t="shared" si="298"/>
        <v>0</v>
      </c>
      <c r="U3140" t="s">
        <v>28</v>
      </c>
      <c r="V3140">
        <v>6.03</v>
      </c>
      <c r="W3140">
        <v>5.9610000000000003</v>
      </c>
      <c r="X3140">
        <v>6.3E-2</v>
      </c>
      <c r="Y3140">
        <v>76</v>
      </c>
      <c r="Z3140" t="s">
        <v>29</v>
      </c>
      <c r="AA3140" t="s">
        <v>24</v>
      </c>
      <c r="AB3140" t="s">
        <v>24</v>
      </c>
    </row>
    <row r="3141" spans="1:28" x14ac:dyDescent="0.35">
      <c r="A3141" s="4" t="s">
        <v>10733</v>
      </c>
      <c r="B3141" s="6">
        <f t="shared" si="302"/>
        <v>44774.886932870373</v>
      </c>
      <c r="C3141" s="12">
        <f t="shared" si="300"/>
        <v>44774</v>
      </c>
      <c r="D3141" s="3">
        <f t="shared" si="301"/>
        <v>2022</v>
      </c>
      <c r="E3141" s="3" t="str">
        <f t="shared" ref="E3141:E3204" si="303">TEXT(B3141,"mm-yyyy")</f>
        <v>08-2022</v>
      </c>
      <c r="F3141" s="5">
        <f t="shared" si="299"/>
        <v>44774.669328703705</v>
      </c>
      <c r="G3141">
        <v>1.4936</v>
      </c>
      <c r="H3141">
        <v>98.904899999999998</v>
      </c>
      <c r="I3141">
        <v>111.125</v>
      </c>
      <c r="J3141">
        <v>4.5999999999999996</v>
      </c>
      <c r="K3141" t="s">
        <v>23</v>
      </c>
      <c r="L3141">
        <v>62</v>
      </c>
      <c r="M3141">
        <v>60</v>
      </c>
      <c r="N3141">
        <v>1.1919999999999999</v>
      </c>
      <c r="O3141">
        <v>0.55000000000000004</v>
      </c>
      <c r="P3141" t="s">
        <v>24</v>
      </c>
      <c r="Q3141" t="s">
        <v>10734</v>
      </c>
      <c r="R3141" t="s">
        <v>10735</v>
      </c>
      <c r="S3141" t="s">
        <v>10736</v>
      </c>
      <c r="T3141" t="b">
        <f t="shared" si="298"/>
        <v>0</v>
      </c>
      <c r="U3141" t="s">
        <v>28</v>
      </c>
      <c r="V3141">
        <v>5.37</v>
      </c>
      <c r="W3141">
        <v>3.9950000000000001</v>
      </c>
      <c r="X3141">
        <v>7.1999999999999995E-2</v>
      </c>
      <c r="Y3141">
        <v>57</v>
      </c>
      <c r="Z3141" t="s">
        <v>29</v>
      </c>
      <c r="AA3141" t="s">
        <v>24</v>
      </c>
      <c r="AB3141" t="s">
        <v>24</v>
      </c>
    </row>
    <row r="3142" spans="1:28" x14ac:dyDescent="0.35">
      <c r="A3142" s="4" t="s">
        <v>10737</v>
      </c>
      <c r="B3142" s="6">
        <f t="shared" si="302"/>
        <v>44774.669328703705</v>
      </c>
      <c r="C3142" s="12">
        <f t="shared" si="300"/>
        <v>44774</v>
      </c>
      <c r="D3142" s="3">
        <f t="shared" si="301"/>
        <v>2022</v>
      </c>
      <c r="E3142" s="3" t="str">
        <f t="shared" si="303"/>
        <v>08-2022</v>
      </c>
      <c r="F3142" s="5">
        <f t="shared" si="299"/>
        <v>44746.249606481484</v>
      </c>
      <c r="G3142">
        <v>21.184699999999999</v>
      </c>
      <c r="H3142">
        <v>99.891800000000003</v>
      </c>
      <c r="I3142">
        <v>10</v>
      </c>
      <c r="J3142">
        <v>4.5</v>
      </c>
      <c r="K3142" t="s">
        <v>23</v>
      </c>
      <c r="L3142">
        <v>34</v>
      </c>
      <c r="M3142">
        <v>48</v>
      </c>
      <c r="N3142">
        <v>0.29899999999999999</v>
      </c>
      <c r="O3142">
        <v>0.7</v>
      </c>
      <c r="P3142" t="s">
        <v>24</v>
      </c>
      <c r="Q3142" t="s">
        <v>10738</v>
      </c>
      <c r="R3142" t="s">
        <v>10739</v>
      </c>
      <c r="S3142" t="s">
        <v>10740</v>
      </c>
      <c r="T3142" t="b">
        <f t="shared" si="298"/>
        <v>0</v>
      </c>
      <c r="U3142" t="s">
        <v>28</v>
      </c>
      <c r="V3142">
        <v>3.91</v>
      </c>
      <c r="W3142">
        <v>1.8859999999999999</v>
      </c>
      <c r="X3142">
        <v>0.11899999999999999</v>
      </c>
      <c r="Y3142">
        <v>21</v>
      </c>
      <c r="Z3142" t="s">
        <v>29</v>
      </c>
      <c r="AA3142" t="s">
        <v>24</v>
      </c>
      <c r="AB3142" t="s">
        <v>24</v>
      </c>
    </row>
    <row r="3143" spans="1:28" x14ac:dyDescent="0.35">
      <c r="A3143" s="4" t="s">
        <v>11228</v>
      </c>
      <c r="B3143" s="6">
        <f t="shared" si="302"/>
        <v>44746.249606481484</v>
      </c>
      <c r="C3143" s="12">
        <f t="shared" si="300"/>
        <v>44743</v>
      </c>
      <c r="D3143" s="3">
        <f t="shared" si="301"/>
        <v>2022</v>
      </c>
      <c r="E3143" s="3" t="str">
        <f t="shared" si="303"/>
        <v>07-2022</v>
      </c>
      <c r="F3143" s="5">
        <f t="shared" si="299"/>
        <v>44743.964930555558</v>
      </c>
      <c r="G3143">
        <v>10.266</v>
      </c>
      <c r="H3143">
        <v>94.075900000000004</v>
      </c>
      <c r="I3143">
        <v>10</v>
      </c>
      <c r="J3143">
        <v>4.3</v>
      </c>
      <c r="K3143" t="s">
        <v>23</v>
      </c>
      <c r="L3143">
        <v>30</v>
      </c>
      <c r="M3143">
        <v>175</v>
      </c>
      <c r="N3143">
        <v>1.9019999999999999</v>
      </c>
      <c r="O3143">
        <v>0.19</v>
      </c>
      <c r="P3143" t="s">
        <v>24</v>
      </c>
      <c r="Q3143" t="s">
        <v>11229</v>
      </c>
      <c r="R3143" t="s">
        <v>11230</v>
      </c>
      <c r="S3143" t="s">
        <v>3552</v>
      </c>
      <c r="T3143" t="b">
        <f t="shared" si="298"/>
        <v>1</v>
      </c>
      <c r="U3143" t="s">
        <v>28</v>
      </c>
      <c r="V3143">
        <v>9.23</v>
      </c>
      <c r="W3143">
        <v>1.925</v>
      </c>
      <c r="X3143">
        <v>0.14799999999999999</v>
      </c>
      <c r="Y3143">
        <v>13</v>
      </c>
      <c r="Z3143" t="s">
        <v>29</v>
      </c>
      <c r="AA3143" t="s">
        <v>24</v>
      </c>
      <c r="AB3143" t="s">
        <v>24</v>
      </c>
    </row>
    <row r="3144" spans="1:28" x14ac:dyDescent="0.35">
      <c r="A3144" s="4" t="s">
        <v>11254</v>
      </c>
      <c r="B3144" s="6">
        <f t="shared" si="302"/>
        <v>44743.964930555558</v>
      </c>
      <c r="C3144" s="12">
        <f t="shared" si="300"/>
        <v>44743</v>
      </c>
      <c r="D3144" s="3">
        <f t="shared" si="301"/>
        <v>2022</v>
      </c>
      <c r="E3144" s="3" t="str">
        <f t="shared" si="303"/>
        <v>07-2022</v>
      </c>
      <c r="F3144" s="5">
        <f t="shared" si="299"/>
        <v>44773.127256944441</v>
      </c>
      <c r="G3144">
        <v>27.126000000000001</v>
      </c>
      <c r="H3144">
        <v>62.818800000000003</v>
      </c>
      <c r="I3144">
        <v>10</v>
      </c>
      <c r="J3144">
        <v>4.3</v>
      </c>
      <c r="K3144" t="s">
        <v>23</v>
      </c>
      <c r="L3144">
        <v>20</v>
      </c>
      <c r="M3144">
        <v>229</v>
      </c>
      <c r="N3144">
        <v>6.3330000000000002</v>
      </c>
      <c r="O3144">
        <v>0.46</v>
      </c>
      <c r="P3144" t="s">
        <v>24</v>
      </c>
      <c r="Q3144" t="s">
        <v>11255</v>
      </c>
      <c r="R3144" t="s">
        <v>11256</v>
      </c>
      <c r="S3144" t="s">
        <v>11257</v>
      </c>
      <c r="T3144" t="b">
        <f t="shared" si="298"/>
        <v>1</v>
      </c>
      <c r="U3144" t="s">
        <v>28</v>
      </c>
      <c r="V3144">
        <v>6.7</v>
      </c>
      <c r="W3144">
        <v>2</v>
      </c>
      <c r="X3144">
        <v>0.16900000000000001</v>
      </c>
      <c r="Y3144">
        <v>10</v>
      </c>
      <c r="Z3144" t="s">
        <v>29</v>
      </c>
      <c r="AA3144" t="s">
        <v>24</v>
      </c>
      <c r="AB3144" t="s">
        <v>24</v>
      </c>
    </row>
    <row r="3145" spans="1:28" x14ac:dyDescent="0.35">
      <c r="A3145" s="4" t="s">
        <v>10748</v>
      </c>
      <c r="B3145" s="6">
        <f t="shared" si="302"/>
        <v>44773.127256944441</v>
      </c>
      <c r="C3145" s="12">
        <f t="shared" si="300"/>
        <v>44743</v>
      </c>
      <c r="D3145" s="3">
        <f t="shared" si="301"/>
        <v>2022</v>
      </c>
      <c r="E3145" s="3" t="str">
        <f t="shared" si="303"/>
        <v>07-2022</v>
      </c>
      <c r="F3145" s="5">
        <f t="shared" si="299"/>
        <v>44735.164490740739</v>
      </c>
      <c r="G3145">
        <v>4.2739000000000003</v>
      </c>
      <c r="H3145">
        <v>95.759299999999996</v>
      </c>
      <c r="I3145">
        <v>74.144999999999996</v>
      </c>
      <c r="J3145">
        <v>5.0999999999999996</v>
      </c>
      <c r="K3145" t="s">
        <v>23</v>
      </c>
      <c r="L3145">
        <v>105</v>
      </c>
      <c r="M3145">
        <v>52</v>
      </c>
      <c r="N3145">
        <v>1.5169999999999999</v>
      </c>
      <c r="O3145">
        <v>0.72</v>
      </c>
      <c r="P3145" t="s">
        <v>24</v>
      </c>
      <c r="Q3145" t="s">
        <v>10749</v>
      </c>
      <c r="R3145" t="s">
        <v>10750</v>
      </c>
      <c r="S3145" t="s">
        <v>10751</v>
      </c>
      <c r="T3145" t="b">
        <f t="shared" si="298"/>
        <v>0</v>
      </c>
      <c r="U3145" t="s">
        <v>28</v>
      </c>
      <c r="V3145">
        <v>7.48</v>
      </c>
      <c r="W3145">
        <v>4.3490000000000002</v>
      </c>
      <c r="X3145">
        <v>4.7E-2</v>
      </c>
      <c r="Y3145">
        <v>144</v>
      </c>
      <c r="Z3145" t="s">
        <v>29</v>
      </c>
      <c r="AA3145" t="s">
        <v>24</v>
      </c>
      <c r="AB3145" t="s">
        <v>24</v>
      </c>
    </row>
    <row r="3146" spans="1:28" x14ac:dyDescent="0.35">
      <c r="A3146" s="4" t="s">
        <v>11294</v>
      </c>
      <c r="B3146" s="6">
        <f t="shared" si="302"/>
        <v>44735.164490740739</v>
      </c>
      <c r="C3146" s="12">
        <f t="shared" si="300"/>
        <v>44713</v>
      </c>
      <c r="D3146" s="3">
        <f t="shared" si="301"/>
        <v>2022</v>
      </c>
      <c r="E3146" s="3" t="str">
        <f t="shared" si="303"/>
        <v>06-2022</v>
      </c>
      <c r="F3146" s="5">
        <f t="shared" si="299"/>
        <v>44725.232349537036</v>
      </c>
      <c r="G3146">
        <v>36.515099999999997</v>
      </c>
      <c r="H3146">
        <v>70.510900000000007</v>
      </c>
      <c r="I3146">
        <v>220.16</v>
      </c>
      <c r="J3146">
        <v>4.3</v>
      </c>
      <c r="K3146" t="s">
        <v>23</v>
      </c>
      <c r="L3146">
        <v>23</v>
      </c>
      <c r="M3146">
        <v>71</v>
      </c>
      <c r="N3146">
        <v>0.61099999999999999</v>
      </c>
      <c r="O3146">
        <v>0.92</v>
      </c>
      <c r="P3146" t="s">
        <v>24</v>
      </c>
      <c r="Q3146" t="s">
        <v>11295</v>
      </c>
      <c r="R3146" t="s">
        <v>11296</v>
      </c>
      <c r="S3146" t="s">
        <v>6311</v>
      </c>
      <c r="T3146" t="b">
        <f t="shared" si="298"/>
        <v>1</v>
      </c>
      <c r="U3146" t="s">
        <v>28</v>
      </c>
      <c r="V3146">
        <v>8.5</v>
      </c>
      <c r="W3146">
        <v>5.6</v>
      </c>
      <c r="X3146">
        <v>0.217</v>
      </c>
      <c r="Y3146">
        <v>6</v>
      </c>
      <c r="Z3146" t="s">
        <v>29</v>
      </c>
      <c r="AA3146" t="s">
        <v>24</v>
      </c>
      <c r="AB3146" t="s">
        <v>24</v>
      </c>
    </row>
    <row r="3147" spans="1:28" x14ac:dyDescent="0.35">
      <c r="A3147" s="4" t="s">
        <v>11373</v>
      </c>
      <c r="B3147" s="6">
        <f t="shared" si="302"/>
        <v>44725.232349537036</v>
      </c>
      <c r="C3147" s="12">
        <f t="shared" si="300"/>
        <v>44713</v>
      </c>
      <c r="D3147" s="3">
        <f t="shared" si="301"/>
        <v>2022</v>
      </c>
      <c r="E3147" s="3" t="str">
        <f t="shared" si="303"/>
        <v>06-2022</v>
      </c>
      <c r="F3147" s="5">
        <f t="shared" si="299"/>
        <v>44771.428726851853</v>
      </c>
      <c r="G3147">
        <v>36.439300000000003</v>
      </c>
      <c r="H3147">
        <v>70.768199999999993</v>
      </c>
      <c r="I3147">
        <v>207.83</v>
      </c>
      <c r="J3147">
        <v>4.3</v>
      </c>
      <c r="K3147" t="s">
        <v>23</v>
      </c>
      <c r="L3147">
        <v>82</v>
      </c>
      <c r="M3147">
        <v>74</v>
      </c>
      <c r="N3147">
        <v>0.70199999999999996</v>
      </c>
      <c r="O3147">
        <v>0.65</v>
      </c>
      <c r="P3147" t="s">
        <v>24</v>
      </c>
      <c r="Q3147" t="s">
        <v>11374</v>
      </c>
      <c r="R3147" t="s">
        <v>11375</v>
      </c>
      <c r="S3147" t="s">
        <v>11376</v>
      </c>
      <c r="T3147" t="b">
        <f t="shared" si="298"/>
        <v>1</v>
      </c>
      <c r="U3147" t="s">
        <v>28</v>
      </c>
      <c r="V3147">
        <v>6.5</v>
      </c>
      <c r="W3147">
        <v>5.2</v>
      </c>
      <c r="X3147">
        <v>7.4999999999999997E-2</v>
      </c>
      <c r="Y3147">
        <v>51</v>
      </c>
      <c r="Z3147" t="s">
        <v>29</v>
      </c>
      <c r="AA3147" t="s">
        <v>24</v>
      </c>
      <c r="AB3147" t="s">
        <v>24</v>
      </c>
    </row>
    <row r="3148" spans="1:28" x14ac:dyDescent="0.35">
      <c r="A3148" s="4" t="s">
        <v>10760</v>
      </c>
      <c r="B3148" s="6">
        <f t="shared" si="302"/>
        <v>44771.428726851853</v>
      </c>
      <c r="C3148" s="12">
        <f t="shared" si="300"/>
        <v>44743</v>
      </c>
      <c r="D3148" s="3">
        <f t="shared" si="301"/>
        <v>2022</v>
      </c>
      <c r="E3148" s="3" t="str">
        <f t="shared" si="303"/>
        <v>07-2022</v>
      </c>
      <c r="F3148" s="5">
        <f t="shared" si="299"/>
        <v>44771.415810185186</v>
      </c>
      <c r="G3148">
        <v>21.0519</v>
      </c>
      <c r="H3148">
        <v>99.898499999999999</v>
      </c>
      <c r="I3148">
        <v>10</v>
      </c>
      <c r="J3148">
        <v>4.3</v>
      </c>
      <c r="K3148" t="s">
        <v>1060</v>
      </c>
      <c r="L3148">
        <v>88</v>
      </c>
      <c r="M3148">
        <v>42</v>
      </c>
      <c r="N3148">
        <v>0.37</v>
      </c>
      <c r="O3148">
        <v>0.51</v>
      </c>
      <c r="P3148" t="s">
        <v>24</v>
      </c>
      <c r="Q3148" t="s">
        <v>10761</v>
      </c>
      <c r="R3148" t="s">
        <v>10762</v>
      </c>
      <c r="S3148" t="s">
        <v>10763</v>
      </c>
      <c r="T3148" t="b">
        <f t="shared" si="298"/>
        <v>0</v>
      </c>
      <c r="U3148" t="s">
        <v>28</v>
      </c>
      <c r="V3148">
        <v>3.61</v>
      </c>
      <c r="W3148">
        <v>1.8340000000000001</v>
      </c>
      <c r="X3148">
        <v>0.10299999999999999</v>
      </c>
      <c r="Y3148">
        <v>9</v>
      </c>
      <c r="Z3148" t="s">
        <v>29</v>
      </c>
      <c r="AA3148" t="s">
        <v>24</v>
      </c>
      <c r="AB3148" t="s">
        <v>24</v>
      </c>
    </row>
    <row r="3149" spans="1:28" x14ac:dyDescent="0.35">
      <c r="A3149" s="4" t="s">
        <v>10764</v>
      </c>
      <c r="B3149" s="6">
        <f t="shared" si="302"/>
        <v>44771.415810185186</v>
      </c>
      <c r="C3149" s="12">
        <f t="shared" si="300"/>
        <v>44743</v>
      </c>
      <c r="D3149" s="3">
        <f t="shared" si="301"/>
        <v>2022</v>
      </c>
      <c r="E3149" s="3" t="str">
        <f t="shared" si="303"/>
        <v>07-2022</v>
      </c>
      <c r="F3149" s="5">
        <f t="shared" si="299"/>
        <v>44712.194201388891</v>
      </c>
      <c r="G3149">
        <v>21.039300000000001</v>
      </c>
      <c r="H3149">
        <v>99.921199999999999</v>
      </c>
      <c r="I3149">
        <v>10</v>
      </c>
      <c r="J3149">
        <v>4.8</v>
      </c>
      <c r="K3149" t="s">
        <v>23</v>
      </c>
      <c r="L3149">
        <v>84</v>
      </c>
      <c r="M3149">
        <v>66</v>
      </c>
      <c r="N3149">
        <v>0.39500000000000002</v>
      </c>
      <c r="O3149">
        <v>0.37</v>
      </c>
      <c r="P3149" t="s">
        <v>24</v>
      </c>
      <c r="Q3149" t="s">
        <v>10765</v>
      </c>
      <c r="R3149" t="s">
        <v>10762</v>
      </c>
      <c r="S3149" t="s">
        <v>10766</v>
      </c>
      <c r="T3149" t="b">
        <f t="shared" si="298"/>
        <v>0</v>
      </c>
      <c r="U3149" t="s">
        <v>28</v>
      </c>
      <c r="V3149">
        <v>6.8</v>
      </c>
      <c r="W3149">
        <v>1.853</v>
      </c>
      <c r="X3149">
        <v>5.5E-2</v>
      </c>
      <c r="Y3149">
        <v>101</v>
      </c>
      <c r="Z3149" t="s">
        <v>29</v>
      </c>
      <c r="AA3149" t="s">
        <v>24</v>
      </c>
      <c r="AB3149" t="s">
        <v>24</v>
      </c>
    </row>
    <row r="3150" spans="1:28" x14ac:dyDescent="0.35">
      <c r="A3150" s="4" t="s">
        <v>11538</v>
      </c>
      <c r="B3150" s="6">
        <f t="shared" si="302"/>
        <v>44712.194201388891</v>
      </c>
      <c r="C3150" s="12">
        <f t="shared" si="300"/>
        <v>44682</v>
      </c>
      <c r="D3150" s="3">
        <f t="shared" si="301"/>
        <v>2022</v>
      </c>
      <c r="E3150" s="3" t="str">
        <f t="shared" si="303"/>
        <v>05-2022</v>
      </c>
      <c r="F3150" s="5">
        <f t="shared" si="299"/>
        <v>44710.453425925924</v>
      </c>
      <c r="G3150">
        <v>26.363499999999998</v>
      </c>
      <c r="H3150">
        <v>95.605099999999993</v>
      </c>
      <c r="I3150">
        <v>95.69</v>
      </c>
      <c r="J3150">
        <v>4.3</v>
      </c>
      <c r="K3150" t="s">
        <v>23</v>
      </c>
      <c r="L3150">
        <v>23</v>
      </c>
      <c r="M3150">
        <v>90</v>
      </c>
      <c r="N3150">
        <v>4.13</v>
      </c>
      <c r="O3150">
        <v>0.95</v>
      </c>
      <c r="P3150" t="s">
        <v>24</v>
      </c>
      <c r="Q3150" t="s">
        <v>11539</v>
      </c>
      <c r="R3150" t="s">
        <v>11536</v>
      </c>
      <c r="S3150" t="s">
        <v>11540</v>
      </c>
      <c r="T3150" t="b">
        <f t="shared" si="298"/>
        <v>1</v>
      </c>
      <c r="U3150" t="s">
        <v>28</v>
      </c>
      <c r="V3150">
        <v>9.6999999999999993</v>
      </c>
      <c r="W3150">
        <v>7.2</v>
      </c>
      <c r="X3150">
        <v>0.16900000000000001</v>
      </c>
      <c r="Y3150">
        <v>10</v>
      </c>
      <c r="Z3150" t="s">
        <v>29</v>
      </c>
      <c r="AA3150" t="s">
        <v>24</v>
      </c>
      <c r="AB3150" t="s">
        <v>24</v>
      </c>
    </row>
    <row r="3151" spans="1:28" x14ac:dyDescent="0.35">
      <c r="A3151" s="4" t="s">
        <v>11548</v>
      </c>
      <c r="B3151" s="6">
        <f t="shared" si="302"/>
        <v>44710.453425925924</v>
      </c>
      <c r="C3151" s="12">
        <f t="shared" si="300"/>
        <v>44682</v>
      </c>
      <c r="D3151" s="3">
        <f t="shared" si="301"/>
        <v>2022</v>
      </c>
      <c r="E3151" s="3" t="str">
        <f t="shared" si="303"/>
        <v>05-2022</v>
      </c>
      <c r="F3151" s="5">
        <f t="shared" si="299"/>
        <v>44694.929328703707</v>
      </c>
      <c r="G3151">
        <v>7.7405999999999997</v>
      </c>
      <c r="H3151">
        <v>91.751400000000004</v>
      </c>
      <c r="I3151">
        <v>10</v>
      </c>
      <c r="J3151">
        <v>4.3</v>
      </c>
      <c r="K3151" t="s">
        <v>23</v>
      </c>
      <c r="L3151">
        <v>22</v>
      </c>
      <c r="M3151">
        <v>137</v>
      </c>
      <c r="N3151">
        <v>4.0110000000000001</v>
      </c>
      <c r="O3151">
        <v>0.43</v>
      </c>
      <c r="P3151" t="s">
        <v>24</v>
      </c>
      <c r="Q3151" t="s">
        <v>11549</v>
      </c>
      <c r="R3151" t="s">
        <v>11550</v>
      </c>
      <c r="S3151" t="s">
        <v>402</v>
      </c>
      <c r="T3151" t="b">
        <f t="shared" si="298"/>
        <v>1</v>
      </c>
      <c r="U3151" t="s">
        <v>28</v>
      </c>
      <c r="V3151">
        <v>6</v>
      </c>
      <c r="W3151">
        <v>1.9</v>
      </c>
      <c r="X3151">
        <v>0.16900000000000001</v>
      </c>
      <c r="Y3151">
        <v>10</v>
      </c>
      <c r="Z3151" t="s">
        <v>29</v>
      </c>
      <c r="AA3151" t="s">
        <v>24</v>
      </c>
      <c r="AB3151" t="s">
        <v>24</v>
      </c>
    </row>
    <row r="3152" spans="1:28" x14ac:dyDescent="0.35">
      <c r="A3152" s="4" t="s">
        <v>11642</v>
      </c>
      <c r="B3152" s="6">
        <f t="shared" si="302"/>
        <v>44694.929328703707</v>
      </c>
      <c r="C3152" s="12">
        <f t="shared" si="300"/>
        <v>44682</v>
      </c>
      <c r="D3152" s="3">
        <f t="shared" si="301"/>
        <v>2022</v>
      </c>
      <c r="E3152" s="3" t="str">
        <f t="shared" si="303"/>
        <v>05-2022</v>
      </c>
      <c r="F3152" s="5">
        <f t="shared" si="299"/>
        <v>44768.56177083333</v>
      </c>
      <c r="G3152">
        <v>36.681100000000001</v>
      </c>
      <c r="H3152">
        <v>71.116100000000003</v>
      </c>
      <c r="I3152">
        <v>209.14</v>
      </c>
      <c r="J3152">
        <v>4.3</v>
      </c>
      <c r="K3152" t="s">
        <v>23</v>
      </c>
      <c r="L3152">
        <v>78</v>
      </c>
      <c r="M3152">
        <v>70</v>
      </c>
      <c r="N3152">
        <v>0.61899999999999999</v>
      </c>
      <c r="O3152">
        <v>0.77</v>
      </c>
      <c r="P3152" t="s">
        <v>24</v>
      </c>
      <c r="Q3152" t="s">
        <v>11643</v>
      </c>
      <c r="R3152" t="s">
        <v>11644</v>
      </c>
      <c r="S3152" t="s">
        <v>11645</v>
      </c>
      <c r="T3152" t="b">
        <f t="shared" si="298"/>
        <v>1</v>
      </c>
      <c r="U3152" t="s">
        <v>28</v>
      </c>
      <c r="V3152">
        <v>6.3</v>
      </c>
      <c r="W3152">
        <v>5.2</v>
      </c>
      <c r="X3152">
        <v>7.9000000000000001E-2</v>
      </c>
      <c r="Y3152">
        <v>46</v>
      </c>
      <c r="Z3152" t="s">
        <v>29</v>
      </c>
      <c r="AA3152" t="s">
        <v>24</v>
      </c>
      <c r="AB3152" t="s">
        <v>24</v>
      </c>
    </row>
    <row r="3153" spans="1:28" x14ac:dyDescent="0.35">
      <c r="A3153" s="4" t="s">
        <v>10779</v>
      </c>
      <c r="B3153" s="6">
        <f t="shared" si="302"/>
        <v>44768.56177083333</v>
      </c>
      <c r="C3153" s="12">
        <f t="shared" si="300"/>
        <v>44743</v>
      </c>
      <c r="D3153" s="3">
        <f t="shared" si="301"/>
        <v>2022</v>
      </c>
      <c r="E3153" s="3" t="str">
        <f t="shared" si="303"/>
        <v>07-2022</v>
      </c>
      <c r="F3153" s="5">
        <f t="shared" si="299"/>
        <v>44768.519953703704</v>
      </c>
      <c r="G3153">
        <v>21.070499999999999</v>
      </c>
      <c r="H3153">
        <v>99.9208</v>
      </c>
      <c r="I3153">
        <v>10</v>
      </c>
      <c r="J3153">
        <v>4.3</v>
      </c>
      <c r="K3153" t="s">
        <v>23</v>
      </c>
      <c r="L3153">
        <v>39</v>
      </c>
      <c r="M3153">
        <v>52</v>
      </c>
      <c r="N3153">
        <v>0.376</v>
      </c>
      <c r="O3153">
        <v>0.45</v>
      </c>
      <c r="P3153" t="s">
        <v>24</v>
      </c>
      <c r="Q3153" t="s">
        <v>10780</v>
      </c>
      <c r="R3153" t="s">
        <v>10781</v>
      </c>
      <c r="S3153" t="s">
        <v>10782</v>
      </c>
      <c r="T3153" t="b">
        <f t="shared" si="298"/>
        <v>0</v>
      </c>
      <c r="U3153" t="s">
        <v>28</v>
      </c>
      <c r="V3153">
        <v>2.57</v>
      </c>
      <c r="W3153">
        <v>1.883</v>
      </c>
      <c r="X3153">
        <v>0.126</v>
      </c>
      <c r="Y3153">
        <v>21</v>
      </c>
      <c r="Z3153" t="s">
        <v>29</v>
      </c>
      <c r="AA3153" t="s">
        <v>24</v>
      </c>
      <c r="AB3153" t="s">
        <v>24</v>
      </c>
    </row>
    <row r="3154" spans="1:28" x14ac:dyDescent="0.35">
      <c r="A3154" s="4" t="s">
        <v>10783</v>
      </c>
      <c r="B3154" s="6">
        <f t="shared" si="302"/>
        <v>44768.519953703704</v>
      </c>
      <c r="C3154" s="12">
        <f t="shared" si="300"/>
        <v>44743</v>
      </c>
      <c r="D3154" s="3">
        <f t="shared" si="301"/>
        <v>2022</v>
      </c>
      <c r="E3154" s="3" t="str">
        <f t="shared" si="303"/>
        <v>07-2022</v>
      </c>
      <c r="F3154" s="5">
        <f t="shared" si="299"/>
        <v>44768.49391203704</v>
      </c>
      <c r="G3154">
        <v>21.070699999999999</v>
      </c>
      <c r="H3154">
        <v>99.9041</v>
      </c>
      <c r="I3154">
        <v>10</v>
      </c>
      <c r="J3154">
        <v>4.0999999999999996</v>
      </c>
      <c r="K3154" t="s">
        <v>23</v>
      </c>
      <c r="L3154">
        <v>27</v>
      </c>
      <c r="M3154">
        <v>48</v>
      </c>
      <c r="N3154">
        <v>0.36299999999999999</v>
      </c>
      <c r="O3154">
        <v>0.37</v>
      </c>
      <c r="P3154" t="s">
        <v>24</v>
      </c>
      <c r="Q3154" t="s">
        <v>10784</v>
      </c>
      <c r="R3154" t="s">
        <v>10785</v>
      </c>
      <c r="S3154" t="s">
        <v>10782</v>
      </c>
      <c r="T3154" t="b">
        <f t="shared" si="298"/>
        <v>0</v>
      </c>
      <c r="U3154" t="s">
        <v>28</v>
      </c>
      <c r="V3154">
        <v>2.37</v>
      </c>
      <c r="W3154">
        <v>1.925</v>
      </c>
      <c r="X3154">
        <v>0.17399999999999999</v>
      </c>
      <c r="Y3154">
        <v>10</v>
      </c>
      <c r="Z3154" t="s">
        <v>29</v>
      </c>
      <c r="AA3154" t="s">
        <v>24</v>
      </c>
      <c r="AB3154" t="s">
        <v>24</v>
      </c>
    </row>
    <row r="3155" spans="1:28" x14ac:dyDescent="0.35">
      <c r="A3155" s="4" t="s">
        <v>10786</v>
      </c>
      <c r="B3155" s="6">
        <f t="shared" si="302"/>
        <v>44768.49391203704</v>
      </c>
      <c r="C3155" s="12">
        <f t="shared" si="300"/>
        <v>44743</v>
      </c>
      <c r="D3155" s="3">
        <f t="shared" si="301"/>
        <v>2022</v>
      </c>
      <c r="E3155" s="3" t="str">
        <f t="shared" si="303"/>
        <v>07-2022</v>
      </c>
      <c r="F3155" s="5">
        <f t="shared" si="299"/>
        <v>44694.259664351855</v>
      </c>
      <c r="G3155">
        <v>21.0975</v>
      </c>
      <c r="H3155">
        <v>99.940200000000004</v>
      </c>
      <c r="I3155">
        <v>10</v>
      </c>
      <c r="J3155">
        <v>4.2</v>
      </c>
      <c r="K3155" t="s">
        <v>23</v>
      </c>
      <c r="L3155">
        <v>33</v>
      </c>
      <c r="M3155">
        <v>47</v>
      </c>
      <c r="N3155">
        <v>0.377</v>
      </c>
      <c r="O3155">
        <v>0.5</v>
      </c>
      <c r="P3155" t="s">
        <v>24</v>
      </c>
      <c r="Q3155" t="s">
        <v>10787</v>
      </c>
      <c r="R3155" t="s">
        <v>10785</v>
      </c>
      <c r="S3155" t="s">
        <v>10788</v>
      </c>
      <c r="T3155" t="b">
        <f t="shared" si="298"/>
        <v>0</v>
      </c>
      <c r="U3155" t="s">
        <v>28</v>
      </c>
      <c r="V3155">
        <v>2.77</v>
      </c>
      <c r="W3155">
        <v>1.903</v>
      </c>
      <c r="X3155">
        <v>0.152</v>
      </c>
      <c r="Y3155">
        <v>12</v>
      </c>
      <c r="Z3155" t="s">
        <v>29</v>
      </c>
      <c r="AA3155" t="s">
        <v>24</v>
      </c>
      <c r="AB3155" t="s">
        <v>24</v>
      </c>
    </row>
    <row r="3156" spans="1:28" x14ac:dyDescent="0.35">
      <c r="A3156" s="4" t="s">
        <v>11653</v>
      </c>
      <c r="B3156" s="6">
        <f t="shared" si="302"/>
        <v>44694.259664351855</v>
      </c>
      <c r="C3156" s="12">
        <f t="shared" si="300"/>
        <v>44682</v>
      </c>
      <c r="D3156" s="3">
        <f t="shared" si="301"/>
        <v>2022</v>
      </c>
      <c r="E3156" s="3" t="str">
        <f t="shared" si="303"/>
        <v>05-2022</v>
      </c>
      <c r="F3156" s="5">
        <f t="shared" si="299"/>
        <v>44690.673877314817</v>
      </c>
      <c r="G3156">
        <v>25.6938</v>
      </c>
      <c r="H3156">
        <v>96.832899999999995</v>
      </c>
      <c r="I3156">
        <v>10</v>
      </c>
      <c r="J3156">
        <v>4.3</v>
      </c>
      <c r="K3156" t="s">
        <v>23</v>
      </c>
      <c r="L3156">
        <v>21</v>
      </c>
      <c r="M3156">
        <v>173</v>
      </c>
      <c r="N3156">
        <v>4.2359999999999998</v>
      </c>
      <c r="O3156">
        <v>0.7</v>
      </c>
      <c r="P3156" t="s">
        <v>24</v>
      </c>
      <c r="Q3156" t="s">
        <v>11654</v>
      </c>
      <c r="R3156" t="s">
        <v>11655</v>
      </c>
      <c r="S3156" t="s">
        <v>11656</v>
      </c>
      <c r="T3156" t="b">
        <f t="shared" si="298"/>
        <v>1</v>
      </c>
      <c r="U3156" t="s">
        <v>28</v>
      </c>
      <c r="V3156">
        <v>10.9</v>
      </c>
      <c r="W3156">
        <v>2</v>
      </c>
      <c r="X3156">
        <v>0.188</v>
      </c>
      <c r="Y3156">
        <v>8</v>
      </c>
      <c r="Z3156" t="s">
        <v>29</v>
      </c>
      <c r="AA3156" t="s">
        <v>24</v>
      </c>
      <c r="AB3156" t="s">
        <v>24</v>
      </c>
    </row>
    <row r="3157" spans="1:28" x14ac:dyDescent="0.35">
      <c r="A3157" s="4" t="s">
        <v>11700</v>
      </c>
      <c r="B3157" s="6">
        <f t="shared" si="302"/>
        <v>44690.673877314817</v>
      </c>
      <c r="C3157" s="12">
        <f t="shared" si="300"/>
        <v>44682</v>
      </c>
      <c r="D3157" s="3">
        <f t="shared" si="301"/>
        <v>2022</v>
      </c>
      <c r="E3157" s="3" t="str">
        <f t="shared" si="303"/>
        <v>05-2022</v>
      </c>
      <c r="F3157" s="5">
        <f t="shared" si="299"/>
        <v>44686.708275462966</v>
      </c>
      <c r="G3157">
        <v>10.366300000000001</v>
      </c>
      <c r="H3157">
        <v>94.152000000000001</v>
      </c>
      <c r="I3157">
        <v>10</v>
      </c>
      <c r="J3157">
        <v>4.3</v>
      </c>
      <c r="K3157" t="s">
        <v>23</v>
      </c>
      <c r="L3157">
        <v>34</v>
      </c>
      <c r="M3157">
        <v>174</v>
      </c>
      <c r="N3157">
        <v>1.885</v>
      </c>
      <c r="O3157">
        <v>0.54</v>
      </c>
      <c r="P3157" t="s">
        <v>24</v>
      </c>
      <c r="Q3157" t="s">
        <v>11701</v>
      </c>
      <c r="R3157" t="s">
        <v>11692</v>
      </c>
      <c r="S3157" t="s">
        <v>2482</v>
      </c>
      <c r="T3157" t="b">
        <f t="shared" si="298"/>
        <v>1</v>
      </c>
      <c r="U3157" t="s">
        <v>28</v>
      </c>
      <c r="V3157">
        <v>9.1</v>
      </c>
      <c r="W3157">
        <v>1.9</v>
      </c>
      <c r="X3157">
        <v>0.126</v>
      </c>
      <c r="Y3157">
        <v>18</v>
      </c>
      <c r="Z3157" t="s">
        <v>29</v>
      </c>
      <c r="AA3157" t="s">
        <v>24</v>
      </c>
      <c r="AB3157" t="s">
        <v>24</v>
      </c>
    </row>
    <row r="3158" spans="1:28" x14ac:dyDescent="0.35">
      <c r="A3158" s="4" t="s">
        <v>11718</v>
      </c>
      <c r="B3158" s="6">
        <f t="shared" si="302"/>
        <v>44686.708275462966</v>
      </c>
      <c r="C3158" s="12">
        <f t="shared" si="300"/>
        <v>44682</v>
      </c>
      <c r="D3158" s="3">
        <f t="shared" si="301"/>
        <v>2022</v>
      </c>
      <c r="E3158" s="3" t="str">
        <f t="shared" si="303"/>
        <v>05-2022</v>
      </c>
      <c r="F3158" s="5">
        <f t="shared" si="299"/>
        <v>44766.549467592595</v>
      </c>
      <c r="G3158">
        <v>36.4392</v>
      </c>
      <c r="H3158">
        <v>71.169399999999996</v>
      </c>
      <c r="I3158">
        <v>142.19</v>
      </c>
      <c r="J3158">
        <v>4.3</v>
      </c>
      <c r="K3158" t="s">
        <v>23</v>
      </c>
      <c r="L3158">
        <v>38</v>
      </c>
      <c r="M3158">
        <v>81</v>
      </c>
      <c r="N3158">
        <v>0.83399999999999996</v>
      </c>
      <c r="O3158">
        <v>0.76</v>
      </c>
      <c r="P3158" t="s">
        <v>24</v>
      </c>
      <c r="Q3158" t="s">
        <v>11719</v>
      </c>
      <c r="R3158" t="s">
        <v>11720</v>
      </c>
      <c r="S3158" t="s">
        <v>11721</v>
      </c>
      <c r="T3158" t="b">
        <f t="shared" si="298"/>
        <v>1</v>
      </c>
      <c r="U3158" t="s">
        <v>28</v>
      </c>
      <c r="V3158">
        <v>5.5</v>
      </c>
      <c r="W3158">
        <v>6.2</v>
      </c>
      <c r="X3158">
        <v>0.108</v>
      </c>
      <c r="Y3158">
        <v>24</v>
      </c>
      <c r="Z3158" t="s">
        <v>29</v>
      </c>
      <c r="AA3158" t="s">
        <v>24</v>
      </c>
      <c r="AB3158" t="s">
        <v>24</v>
      </c>
    </row>
    <row r="3159" spans="1:28" x14ac:dyDescent="0.35">
      <c r="A3159" s="4" t="s">
        <v>10801</v>
      </c>
      <c r="B3159" s="6">
        <f t="shared" si="302"/>
        <v>44766.549467592595</v>
      </c>
      <c r="C3159" s="12">
        <f t="shared" si="300"/>
        <v>44743</v>
      </c>
      <c r="D3159" s="3">
        <f t="shared" si="301"/>
        <v>2022</v>
      </c>
      <c r="E3159" s="3" t="str">
        <f t="shared" si="303"/>
        <v>07-2022</v>
      </c>
      <c r="F3159" s="5">
        <f t="shared" si="299"/>
        <v>44668.938645833332</v>
      </c>
      <c r="G3159">
        <v>21.152699999999999</v>
      </c>
      <c r="H3159">
        <v>99.998000000000005</v>
      </c>
      <c r="I3159">
        <v>10</v>
      </c>
      <c r="J3159">
        <v>4.5999999999999996</v>
      </c>
      <c r="K3159" t="s">
        <v>23</v>
      </c>
      <c r="L3159">
        <v>59</v>
      </c>
      <c r="M3159">
        <v>42</v>
      </c>
      <c r="N3159">
        <v>0.40300000000000002</v>
      </c>
      <c r="O3159">
        <v>0.59</v>
      </c>
      <c r="P3159" t="s">
        <v>24</v>
      </c>
      <c r="Q3159" t="s">
        <v>10802</v>
      </c>
      <c r="R3159" t="s">
        <v>10803</v>
      </c>
      <c r="S3159" t="s">
        <v>10804</v>
      </c>
      <c r="T3159" t="b">
        <f t="shared" si="298"/>
        <v>0</v>
      </c>
      <c r="U3159" t="s">
        <v>28</v>
      </c>
      <c r="V3159">
        <v>5.65</v>
      </c>
      <c r="W3159">
        <v>1.8420000000000001</v>
      </c>
      <c r="X3159">
        <v>7.2999999999999995E-2</v>
      </c>
      <c r="Y3159">
        <v>58</v>
      </c>
      <c r="Z3159" t="s">
        <v>29</v>
      </c>
      <c r="AA3159" t="s">
        <v>24</v>
      </c>
      <c r="AB3159" t="s">
        <v>24</v>
      </c>
    </row>
    <row r="3160" spans="1:28" x14ac:dyDescent="0.35">
      <c r="A3160" s="4" t="s">
        <v>11824</v>
      </c>
      <c r="B3160" s="6">
        <f t="shared" si="302"/>
        <v>44668.938645833332</v>
      </c>
      <c r="C3160" s="12">
        <f t="shared" si="300"/>
        <v>44652</v>
      </c>
      <c r="D3160" s="3">
        <f t="shared" si="301"/>
        <v>2022</v>
      </c>
      <c r="E3160" s="3" t="str">
        <f t="shared" si="303"/>
        <v>04-2022</v>
      </c>
      <c r="F3160" s="5">
        <f t="shared" si="299"/>
        <v>44766.27615740741</v>
      </c>
      <c r="G3160">
        <v>25.997399999999999</v>
      </c>
      <c r="H3160">
        <v>95.913300000000007</v>
      </c>
      <c r="I3160">
        <v>79.64</v>
      </c>
      <c r="J3160">
        <v>4.3</v>
      </c>
      <c r="K3160" t="s">
        <v>23</v>
      </c>
      <c r="M3160">
        <v>134</v>
      </c>
      <c r="N3160">
        <v>5.3049999999999997</v>
      </c>
      <c r="O3160">
        <v>0.61</v>
      </c>
      <c r="P3160" t="s">
        <v>24</v>
      </c>
      <c r="Q3160" t="s">
        <v>11825</v>
      </c>
      <c r="R3160" t="s">
        <v>11826</v>
      </c>
      <c r="S3160" t="s">
        <v>11827</v>
      </c>
      <c r="T3160" t="b">
        <f t="shared" si="298"/>
        <v>1</v>
      </c>
      <c r="U3160" t="s">
        <v>28</v>
      </c>
      <c r="V3160">
        <v>12.8</v>
      </c>
      <c r="W3160">
        <v>9.5</v>
      </c>
      <c r="X3160">
        <v>0.14199999999999999</v>
      </c>
      <c r="Y3160">
        <v>14</v>
      </c>
      <c r="Z3160" t="s">
        <v>29</v>
      </c>
      <c r="AA3160" t="s">
        <v>24</v>
      </c>
      <c r="AB3160" t="s">
        <v>24</v>
      </c>
    </row>
    <row r="3161" spans="1:28" x14ac:dyDescent="0.35">
      <c r="A3161" s="4" t="s">
        <v>10809</v>
      </c>
      <c r="B3161" s="6">
        <f t="shared" si="302"/>
        <v>44766.27615740741</v>
      </c>
      <c r="C3161" s="12">
        <f t="shared" si="300"/>
        <v>44743</v>
      </c>
      <c r="D3161" s="3">
        <f t="shared" si="301"/>
        <v>2022</v>
      </c>
      <c r="E3161" s="3" t="str">
        <f t="shared" si="303"/>
        <v>07-2022</v>
      </c>
      <c r="F3161" s="5">
        <f t="shared" si="299"/>
        <v>44765.866041666668</v>
      </c>
      <c r="G3161">
        <v>0.58289999999999997</v>
      </c>
      <c r="H3161">
        <v>96.790199999999999</v>
      </c>
      <c r="I3161">
        <v>10</v>
      </c>
      <c r="J3161">
        <v>4.3</v>
      </c>
      <c r="K3161" t="s">
        <v>23</v>
      </c>
      <c r="L3161">
        <v>32</v>
      </c>
      <c r="M3161">
        <v>163</v>
      </c>
      <c r="N3161">
        <v>1.0629999999999999</v>
      </c>
      <c r="O3161">
        <v>0.68</v>
      </c>
      <c r="P3161" t="s">
        <v>24</v>
      </c>
      <c r="Q3161" t="s">
        <v>10810</v>
      </c>
      <c r="R3161" t="s">
        <v>10807</v>
      </c>
      <c r="S3161" t="s">
        <v>10811</v>
      </c>
      <c r="T3161" t="b">
        <f t="shared" si="298"/>
        <v>0</v>
      </c>
      <c r="U3161" t="s">
        <v>28</v>
      </c>
      <c r="V3161">
        <v>7.49</v>
      </c>
      <c r="W3161">
        <v>1.853</v>
      </c>
      <c r="X3161">
        <v>0.122</v>
      </c>
      <c r="Y3161">
        <v>21</v>
      </c>
      <c r="Z3161" t="s">
        <v>29</v>
      </c>
      <c r="AA3161" t="s">
        <v>24</v>
      </c>
      <c r="AB3161" t="s">
        <v>24</v>
      </c>
    </row>
    <row r="3162" spans="1:28" x14ac:dyDescent="0.35">
      <c r="A3162" s="4" t="s">
        <v>10812</v>
      </c>
      <c r="B3162" s="6">
        <f t="shared" si="302"/>
        <v>44765.866041666668</v>
      </c>
      <c r="C3162" s="12">
        <f t="shared" si="300"/>
        <v>44743</v>
      </c>
      <c r="D3162" s="3">
        <f t="shared" si="301"/>
        <v>2022</v>
      </c>
      <c r="E3162" s="3" t="str">
        <f t="shared" si="303"/>
        <v>07-2022</v>
      </c>
      <c r="F3162" s="5">
        <f t="shared" si="299"/>
        <v>44765.645266203705</v>
      </c>
      <c r="G3162">
        <v>39.195300000000003</v>
      </c>
      <c r="H3162">
        <v>71.564899999999994</v>
      </c>
      <c r="I3162">
        <v>10</v>
      </c>
      <c r="J3162">
        <v>4.3</v>
      </c>
      <c r="K3162" t="s">
        <v>23</v>
      </c>
      <c r="L3162">
        <v>53</v>
      </c>
      <c r="M3162">
        <v>73</v>
      </c>
      <c r="N3162">
        <v>1.036</v>
      </c>
      <c r="O3162">
        <v>0.49</v>
      </c>
      <c r="P3162" t="s">
        <v>24</v>
      </c>
      <c r="Q3162" t="s">
        <v>10813</v>
      </c>
      <c r="R3162" t="s">
        <v>10814</v>
      </c>
      <c r="S3162" t="s">
        <v>10815</v>
      </c>
      <c r="T3162" t="b">
        <f t="shared" si="298"/>
        <v>0</v>
      </c>
      <c r="U3162" t="s">
        <v>28</v>
      </c>
      <c r="V3162">
        <v>4.9800000000000004</v>
      </c>
      <c r="W3162">
        <v>1.857</v>
      </c>
      <c r="X3162">
        <v>8.5000000000000006E-2</v>
      </c>
      <c r="Y3162">
        <v>39</v>
      </c>
      <c r="Z3162" t="s">
        <v>29</v>
      </c>
      <c r="AA3162" t="s">
        <v>24</v>
      </c>
      <c r="AB3162" t="s">
        <v>24</v>
      </c>
    </row>
    <row r="3163" spans="1:28" x14ac:dyDescent="0.35">
      <c r="A3163" s="4" t="s">
        <v>10816</v>
      </c>
      <c r="B3163" s="6">
        <f t="shared" si="302"/>
        <v>44765.645266203705</v>
      </c>
      <c r="C3163" s="12">
        <f t="shared" si="300"/>
        <v>44743</v>
      </c>
      <c r="D3163" s="3">
        <f t="shared" si="301"/>
        <v>2022</v>
      </c>
      <c r="E3163" s="3" t="str">
        <f t="shared" si="303"/>
        <v>07-2022</v>
      </c>
      <c r="F3163" s="5">
        <f t="shared" si="299"/>
        <v>44763.932071759256</v>
      </c>
      <c r="G3163">
        <v>0.58479999999999999</v>
      </c>
      <c r="H3163">
        <v>100.0142</v>
      </c>
      <c r="I3163">
        <v>166.244</v>
      </c>
      <c r="J3163">
        <v>4.3</v>
      </c>
      <c r="K3163" t="s">
        <v>23</v>
      </c>
      <c r="L3163">
        <v>38</v>
      </c>
      <c r="M3163">
        <v>46</v>
      </c>
      <c r="N3163">
        <v>1.0569999999999999</v>
      </c>
      <c r="O3163">
        <v>0.88</v>
      </c>
      <c r="P3163" t="s">
        <v>24</v>
      </c>
      <c r="Q3163" t="s">
        <v>10817</v>
      </c>
      <c r="R3163" t="s">
        <v>10818</v>
      </c>
      <c r="S3163" t="s">
        <v>10819</v>
      </c>
      <c r="T3163" t="b">
        <f t="shared" si="298"/>
        <v>0</v>
      </c>
      <c r="U3163" t="s">
        <v>28</v>
      </c>
      <c r="V3163">
        <v>7.37</v>
      </c>
      <c r="W3163">
        <v>4.3479999999999999</v>
      </c>
      <c r="X3163">
        <v>0.10299999999999999</v>
      </c>
      <c r="Y3163">
        <v>27</v>
      </c>
      <c r="Z3163" t="s">
        <v>29</v>
      </c>
      <c r="AA3163" t="s">
        <v>24</v>
      </c>
      <c r="AB3163" t="s">
        <v>24</v>
      </c>
    </row>
    <row r="3164" spans="1:28" x14ac:dyDescent="0.35">
      <c r="A3164" s="4" t="s">
        <v>10820</v>
      </c>
      <c r="B3164" s="6">
        <f t="shared" si="302"/>
        <v>44763.932071759256</v>
      </c>
      <c r="C3164" s="12">
        <f t="shared" si="300"/>
        <v>44743</v>
      </c>
      <c r="D3164" s="3">
        <f t="shared" si="301"/>
        <v>2022</v>
      </c>
      <c r="E3164" s="3" t="str">
        <f t="shared" si="303"/>
        <v>07-2022</v>
      </c>
      <c r="F3164" s="5">
        <f t="shared" si="299"/>
        <v>44763.833761574075</v>
      </c>
      <c r="G3164">
        <v>21.143999999999998</v>
      </c>
      <c r="H3164">
        <v>99.900400000000005</v>
      </c>
      <c r="I3164">
        <v>10</v>
      </c>
      <c r="J3164">
        <v>4.9000000000000004</v>
      </c>
      <c r="K3164" t="s">
        <v>23</v>
      </c>
      <c r="L3164">
        <v>147</v>
      </c>
      <c r="M3164">
        <v>36</v>
      </c>
      <c r="N3164">
        <v>0.32200000000000001</v>
      </c>
      <c r="O3164">
        <v>0.64</v>
      </c>
      <c r="P3164" t="s">
        <v>24</v>
      </c>
      <c r="Q3164" t="s">
        <v>10821</v>
      </c>
      <c r="R3164" t="s">
        <v>10822</v>
      </c>
      <c r="S3164" t="s">
        <v>10804</v>
      </c>
      <c r="T3164" t="b">
        <f t="shared" si="298"/>
        <v>0</v>
      </c>
      <c r="U3164" t="s">
        <v>28</v>
      </c>
      <c r="V3164">
        <v>5.42</v>
      </c>
      <c r="W3164">
        <v>1.829</v>
      </c>
      <c r="X3164">
        <v>4.7E-2</v>
      </c>
      <c r="Y3164">
        <v>141</v>
      </c>
      <c r="Z3164" t="s">
        <v>29</v>
      </c>
      <c r="AA3164" t="s">
        <v>24</v>
      </c>
      <c r="AB3164" t="s">
        <v>24</v>
      </c>
    </row>
    <row r="3165" spans="1:28" x14ac:dyDescent="0.35">
      <c r="A3165" s="4" t="s">
        <v>10823</v>
      </c>
      <c r="B3165" s="6">
        <f t="shared" si="302"/>
        <v>44763.833761574075</v>
      </c>
      <c r="C3165" s="12">
        <f t="shared" si="300"/>
        <v>44743</v>
      </c>
      <c r="D3165" s="3">
        <f t="shared" si="301"/>
        <v>2022</v>
      </c>
      <c r="E3165" s="3" t="str">
        <f t="shared" si="303"/>
        <v>07-2022</v>
      </c>
      <c r="F3165" s="5">
        <f t="shared" si="299"/>
        <v>44763.763113425928</v>
      </c>
      <c r="G3165">
        <v>21.192</v>
      </c>
      <c r="H3165">
        <v>99.9666</v>
      </c>
      <c r="I3165">
        <v>8.24</v>
      </c>
      <c r="J3165">
        <v>4.4000000000000004</v>
      </c>
      <c r="K3165" t="s">
        <v>23</v>
      </c>
      <c r="L3165">
        <v>31</v>
      </c>
      <c r="M3165">
        <v>102</v>
      </c>
      <c r="N3165">
        <v>0.36299999999999999</v>
      </c>
      <c r="O3165">
        <v>0.8</v>
      </c>
      <c r="P3165" t="s">
        <v>24</v>
      </c>
      <c r="Q3165" t="s">
        <v>10824</v>
      </c>
      <c r="R3165" t="s">
        <v>10825</v>
      </c>
      <c r="S3165" t="s">
        <v>7235</v>
      </c>
      <c r="T3165" t="b">
        <f t="shared" si="298"/>
        <v>0</v>
      </c>
      <c r="U3165" t="s">
        <v>28</v>
      </c>
      <c r="V3165">
        <v>3.8</v>
      </c>
      <c r="W3165">
        <v>5.4</v>
      </c>
      <c r="X3165">
        <v>0.14899999999999999</v>
      </c>
      <c r="Y3165">
        <v>13</v>
      </c>
      <c r="Z3165" t="s">
        <v>29</v>
      </c>
      <c r="AA3165" t="s">
        <v>24</v>
      </c>
      <c r="AB3165" t="s">
        <v>24</v>
      </c>
    </row>
    <row r="3166" spans="1:28" x14ac:dyDescent="0.35">
      <c r="A3166" s="4" t="s">
        <v>10826</v>
      </c>
      <c r="B3166" s="6">
        <f t="shared" si="302"/>
        <v>44763.763113425928</v>
      </c>
      <c r="C3166" s="12">
        <f t="shared" si="300"/>
        <v>44743</v>
      </c>
      <c r="D3166" s="3">
        <f t="shared" si="301"/>
        <v>2022</v>
      </c>
      <c r="E3166" s="3" t="str">
        <f t="shared" si="303"/>
        <v>07-2022</v>
      </c>
      <c r="F3166" s="5">
        <f t="shared" si="299"/>
        <v>44763.713483796295</v>
      </c>
      <c r="G3166">
        <v>20.9801</v>
      </c>
      <c r="H3166">
        <v>99.778899999999993</v>
      </c>
      <c r="I3166">
        <v>10</v>
      </c>
      <c r="J3166">
        <v>4.0999999999999996</v>
      </c>
      <c r="K3166" t="s">
        <v>23</v>
      </c>
      <c r="L3166">
        <v>25</v>
      </c>
      <c r="M3166">
        <v>51</v>
      </c>
      <c r="N3166">
        <v>0.35099999999999998</v>
      </c>
      <c r="O3166">
        <v>0.67</v>
      </c>
      <c r="P3166" t="s">
        <v>24</v>
      </c>
      <c r="Q3166" t="s">
        <v>10827</v>
      </c>
      <c r="R3166" t="s">
        <v>10828</v>
      </c>
      <c r="S3166" t="s">
        <v>10829</v>
      </c>
      <c r="T3166" t="b">
        <f t="shared" si="298"/>
        <v>0</v>
      </c>
      <c r="U3166" t="s">
        <v>28</v>
      </c>
      <c r="V3166">
        <v>5.4</v>
      </c>
      <c r="W3166">
        <v>1.8</v>
      </c>
      <c r="X3166">
        <v>0.16600000000000001</v>
      </c>
      <c r="Y3166">
        <v>10</v>
      </c>
      <c r="Z3166" t="s">
        <v>29</v>
      </c>
      <c r="AA3166" t="s">
        <v>24</v>
      </c>
      <c r="AB3166" t="s">
        <v>24</v>
      </c>
    </row>
    <row r="3167" spans="1:28" x14ac:dyDescent="0.35">
      <c r="A3167" s="4" t="s">
        <v>10830</v>
      </c>
      <c r="B3167" s="6">
        <f t="shared" si="302"/>
        <v>44763.713483796295</v>
      </c>
      <c r="C3167" s="12">
        <f t="shared" si="300"/>
        <v>44743</v>
      </c>
      <c r="D3167" s="3">
        <f t="shared" si="301"/>
        <v>2022</v>
      </c>
      <c r="E3167" s="3" t="str">
        <f t="shared" si="303"/>
        <v>07-2022</v>
      </c>
      <c r="F3167" s="5">
        <f t="shared" si="299"/>
        <v>44763.694548611114</v>
      </c>
      <c r="G3167">
        <v>21.150400000000001</v>
      </c>
      <c r="H3167">
        <v>99.877700000000004</v>
      </c>
      <c r="I3167">
        <v>5</v>
      </c>
      <c r="J3167">
        <v>5.9</v>
      </c>
      <c r="K3167" t="s">
        <v>106</v>
      </c>
      <c r="L3167">
        <v>128</v>
      </c>
      <c r="M3167">
        <v>37</v>
      </c>
      <c r="N3167">
        <v>0.3</v>
      </c>
      <c r="O3167">
        <v>0.88</v>
      </c>
      <c r="P3167" t="s">
        <v>24</v>
      </c>
      <c r="Q3167" t="s">
        <v>10831</v>
      </c>
      <c r="R3167" t="s">
        <v>10832</v>
      </c>
      <c r="S3167" t="s">
        <v>10804</v>
      </c>
      <c r="T3167" t="b">
        <f t="shared" si="298"/>
        <v>0</v>
      </c>
      <c r="U3167" t="s">
        <v>28</v>
      </c>
      <c r="V3167">
        <v>5.99</v>
      </c>
      <c r="W3167">
        <v>1.7949999999999999</v>
      </c>
      <c r="X3167">
        <v>5.0999999999999997E-2</v>
      </c>
      <c r="Y3167">
        <v>37</v>
      </c>
      <c r="Z3167" t="s">
        <v>29</v>
      </c>
      <c r="AA3167" t="s">
        <v>24</v>
      </c>
      <c r="AB3167" t="s">
        <v>24</v>
      </c>
    </row>
    <row r="3168" spans="1:28" x14ac:dyDescent="0.35">
      <c r="A3168" s="4" t="s">
        <v>10833</v>
      </c>
      <c r="B3168" s="6">
        <f t="shared" si="302"/>
        <v>44763.694548611114</v>
      </c>
      <c r="C3168" s="12">
        <f t="shared" si="300"/>
        <v>44743</v>
      </c>
      <c r="D3168" s="3">
        <f t="shared" si="301"/>
        <v>2022</v>
      </c>
      <c r="E3168" s="3" t="str">
        <f t="shared" si="303"/>
        <v>07-2022</v>
      </c>
      <c r="F3168" s="5">
        <f t="shared" si="299"/>
        <v>44763.176759259259</v>
      </c>
      <c r="G3168">
        <v>21.102399999999999</v>
      </c>
      <c r="H3168">
        <v>99.862399999999994</v>
      </c>
      <c r="I3168">
        <v>10</v>
      </c>
      <c r="J3168">
        <v>4.9000000000000004</v>
      </c>
      <c r="K3168" t="s">
        <v>106</v>
      </c>
      <c r="L3168">
        <v>142</v>
      </c>
      <c r="M3168">
        <v>34</v>
      </c>
      <c r="N3168">
        <v>0.313</v>
      </c>
      <c r="O3168">
        <v>0.72</v>
      </c>
      <c r="P3168" t="s">
        <v>24</v>
      </c>
      <c r="Q3168" t="s">
        <v>10834</v>
      </c>
      <c r="R3168" t="s">
        <v>10828</v>
      </c>
      <c r="S3168" t="s">
        <v>10835</v>
      </c>
      <c r="T3168" t="b">
        <f t="shared" si="298"/>
        <v>0</v>
      </c>
      <c r="U3168" t="s">
        <v>28</v>
      </c>
      <c r="V3168">
        <v>6.18</v>
      </c>
      <c r="W3168">
        <v>1.7909999999999999</v>
      </c>
      <c r="X3168">
        <v>8.3000000000000004E-2</v>
      </c>
      <c r="Y3168">
        <v>14</v>
      </c>
      <c r="Z3168" t="s">
        <v>29</v>
      </c>
      <c r="AA3168" t="s">
        <v>24</v>
      </c>
      <c r="AB3168" t="s">
        <v>24</v>
      </c>
    </row>
    <row r="3169" spans="1:28" x14ac:dyDescent="0.35">
      <c r="A3169" s="4" t="s">
        <v>10836</v>
      </c>
      <c r="B3169" s="6">
        <f t="shared" si="302"/>
        <v>44763.176759259259</v>
      </c>
      <c r="C3169" s="12">
        <f t="shared" si="300"/>
        <v>44743</v>
      </c>
      <c r="D3169" s="3">
        <f t="shared" si="301"/>
        <v>2022</v>
      </c>
      <c r="E3169" s="3" t="str">
        <f t="shared" si="303"/>
        <v>07-2022</v>
      </c>
      <c r="F3169" s="5">
        <f t="shared" si="299"/>
        <v>44761.901574074072</v>
      </c>
      <c r="G3169">
        <v>24.3566</v>
      </c>
      <c r="H3169">
        <v>103.1953</v>
      </c>
      <c r="I3169">
        <v>10</v>
      </c>
      <c r="J3169">
        <v>4.2</v>
      </c>
      <c r="K3169" t="s">
        <v>23</v>
      </c>
      <c r="L3169">
        <v>20</v>
      </c>
      <c r="M3169">
        <v>87</v>
      </c>
      <c r="N3169">
        <v>3.0870000000000002</v>
      </c>
      <c r="O3169">
        <v>0.7</v>
      </c>
      <c r="P3169" t="s">
        <v>24</v>
      </c>
      <c r="Q3169" t="s">
        <v>10837</v>
      </c>
      <c r="R3169" t="s">
        <v>10838</v>
      </c>
      <c r="S3169" t="s">
        <v>10839</v>
      </c>
      <c r="T3169" t="b">
        <f t="shared" si="298"/>
        <v>0</v>
      </c>
      <c r="U3169" t="s">
        <v>28</v>
      </c>
      <c r="V3169">
        <v>8.8000000000000007</v>
      </c>
      <c r="W3169">
        <v>1.9</v>
      </c>
      <c r="X3169">
        <v>0.23499999999999999</v>
      </c>
      <c r="Y3169">
        <v>5</v>
      </c>
      <c r="Z3169" t="s">
        <v>29</v>
      </c>
      <c r="AA3169" t="s">
        <v>24</v>
      </c>
      <c r="AB3169" t="s">
        <v>24</v>
      </c>
    </row>
    <row r="3170" spans="1:28" x14ac:dyDescent="0.35">
      <c r="A3170" s="4" t="s">
        <v>10840</v>
      </c>
      <c r="B3170" s="6">
        <f t="shared" si="302"/>
        <v>44761.901574074072</v>
      </c>
      <c r="C3170" s="12">
        <f t="shared" si="300"/>
        <v>44743</v>
      </c>
      <c r="D3170" s="3">
        <f t="shared" si="301"/>
        <v>2022</v>
      </c>
      <c r="E3170" s="3" t="str">
        <f t="shared" si="303"/>
        <v>07-2022</v>
      </c>
      <c r="F3170" s="5">
        <f t="shared" si="299"/>
        <v>44761.547071759262</v>
      </c>
      <c r="G3170">
        <v>23.559000000000001</v>
      </c>
      <c r="H3170">
        <v>94.566299999999998</v>
      </c>
      <c r="I3170">
        <v>110.324</v>
      </c>
      <c r="J3170">
        <v>4.3</v>
      </c>
      <c r="K3170" t="s">
        <v>23</v>
      </c>
      <c r="L3170">
        <v>41</v>
      </c>
      <c r="M3170">
        <v>63</v>
      </c>
      <c r="N3170">
        <v>2.831</v>
      </c>
      <c r="O3170">
        <v>0.31</v>
      </c>
      <c r="P3170" t="s">
        <v>24</v>
      </c>
      <c r="Q3170" t="s">
        <v>10841</v>
      </c>
      <c r="R3170" t="s">
        <v>10842</v>
      </c>
      <c r="S3170" t="s">
        <v>10843</v>
      </c>
      <c r="T3170" t="b">
        <f t="shared" si="298"/>
        <v>0</v>
      </c>
      <c r="U3170" t="s">
        <v>28</v>
      </c>
      <c r="V3170">
        <v>6.99</v>
      </c>
      <c r="W3170">
        <v>6.3890000000000002</v>
      </c>
      <c r="X3170">
        <v>9.9000000000000005E-2</v>
      </c>
      <c r="Y3170">
        <v>29</v>
      </c>
      <c r="Z3170" t="s">
        <v>29</v>
      </c>
      <c r="AA3170" t="s">
        <v>24</v>
      </c>
      <c r="AB3170" t="s">
        <v>24</v>
      </c>
    </row>
    <row r="3171" spans="1:28" x14ac:dyDescent="0.35">
      <c r="A3171" s="4" t="s">
        <v>10844</v>
      </c>
      <c r="B3171" s="6">
        <f t="shared" si="302"/>
        <v>44761.547071759262</v>
      </c>
      <c r="C3171" s="12">
        <f t="shared" si="300"/>
        <v>44743</v>
      </c>
      <c r="D3171" s="3">
        <f t="shared" si="301"/>
        <v>2022</v>
      </c>
      <c r="E3171" s="3" t="str">
        <f t="shared" si="303"/>
        <v>07-2022</v>
      </c>
      <c r="F3171" s="5">
        <f t="shared" si="299"/>
        <v>44666.502824074072</v>
      </c>
      <c r="G3171">
        <v>36.483899999999998</v>
      </c>
      <c r="H3171">
        <v>60.549900000000001</v>
      </c>
      <c r="I3171">
        <v>10</v>
      </c>
      <c r="J3171">
        <v>4.4000000000000004</v>
      </c>
      <c r="K3171" t="s">
        <v>23</v>
      </c>
      <c r="L3171">
        <v>32</v>
      </c>
      <c r="M3171">
        <v>188</v>
      </c>
      <c r="N3171">
        <v>7.1920000000000002</v>
      </c>
      <c r="O3171">
        <v>0.92</v>
      </c>
      <c r="P3171" t="s">
        <v>24</v>
      </c>
      <c r="Q3171" t="s">
        <v>10845</v>
      </c>
      <c r="R3171" t="s">
        <v>10846</v>
      </c>
      <c r="S3171" t="s">
        <v>10847</v>
      </c>
      <c r="T3171" t="b">
        <f t="shared" si="298"/>
        <v>0</v>
      </c>
      <c r="U3171" t="s">
        <v>28</v>
      </c>
      <c r="V3171">
        <v>10.1</v>
      </c>
      <c r="W3171">
        <v>1.9</v>
      </c>
      <c r="X3171">
        <v>0.10199999999999999</v>
      </c>
      <c r="Y3171">
        <v>28</v>
      </c>
      <c r="Z3171" t="s">
        <v>29</v>
      </c>
      <c r="AA3171" t="s">
        <v>24</v>
      </c>
      <c r="AB3171" t="s">
        <v>24</v>
      </c>
    </row>
    <row r="3172" spans="1:28" x14ac:dyDescent="0.35">
      <c r="A3172" s="4" t="s">
        <v>11851</v>
      </c>
      <c r="B3172" s="6">
        <f t="shared" si="302"/>
        <v>44666.502824074072</v>
      </c>
      <c r="C3172" s="12">
        <f t="shared" si="300"/>
        <v>44652</v>
      </c>
      <c r="D3172" s="3">
        <f t="shared" si="301"/>
        <v>2022</v>
      </c>
      <c r="E3172" s="3" t="str">
        <f t="shared" si="303"/>
        <v>04-2022</v>
      </c>
      <c r="F3172" s="5">
        <f t="shared" si="299"/>
        <v>44662.062199074076</v>
      </c>
      <c r="G3172">
        <v>36.133600000000001</v>
      </c>
      <c r="H3172">
        <v>70.795400000000001</v>
      </c>
      <c r="I3172">
        <v>107.78</v>
      </c>
      <c r="J3172">
        <v>4.3</v>
      </c>
      <c r="K3172" t="s">
        <v>23</v>
      </c>
      <c r="M3172">
        <v>56</v>
      </c>
      <c r="N3172">
        <v>1.0049999999999999</v>
      </c>
      <c r="O3172">
        <v>0.8</v>
      </c>
      <c r="P3172" t="s">
        <v>24</v>
      </c>
      <c r="Q3172" t="s">
        <v>11852</v>
      </c>
      <c r="R3172" t="s">
        <v>11853</v>
      </c>
      <c r="S3172" t="s">
        <v>10167</v>
      </c>
      <c r="T3172" t="b">
        <f t="shared" si="298"/>
        <v>1</v>
      </c>
      <c r="U3172" t="s">
        <v>28</v>
      </c>
      <c r="V3172">
        <v>5.8</v>
      </c>
      <c r="W3172">
        <v>6.4</v>
      </c>
      <c r="X3172">
        <v>9.4E-2</v>
      </c>
      <c r="Y3172">
        <v>32</v>
      </c>
      <c r="Z3172" t="s">
        <v>29</v>
      </c>
      <c r="AA3172" t="s">
        <v>24</v>
      </c>
      <c r="AB3172" t="s">
        <v>24</v>
      </c>
    </row>
    <row r="3173" spans="1:28" x14ac:dyDescent="0.35">
      <c r="A3173" s="4" t="s">
        <v>11891</v>
      </c>
      <c r="B3173" s="6">
        <f t="shared" si="302"/>
        <v>44662.062199074076</v>
      </c>
      <c r="C3173" s="12">
        <f t="shared" si="300"/>
        <v>44652</v>
      </c>
      <c r="D3173" s="3">
        <f t="shared" si="301"/>
        <v>2022</v>
      </c>
      <c r="E3173" s="3" t="str">
        <f t="shared" si="303"/>
        <v>04-2022</v>
      </c>
      <c r="F3173" s="5">
        <f t="shared" si="299"/>
        <v>44660.473993055559</v>
      </c>
      <c r="G3173">
        <v>36.634799999999998</v>
      </c>
      <c r="H3173">
        <v>71.362399999999994</v>
      </c>
      <c r="I3173">
        <v>98.32</v>
      </c>
      <c r="J3173">
        <v>4.3</v>
      </c>
      <c r="K3173" t="s">
        <v>23</v>
      </c>
      <c r="M3173">
        <v>81</v>
      </c>
      <c r="N3173">
        <v>0.79800000000000004</v>
      </c>
      <c r="O3173">
        <v>1.03</v>
      </c>
      <c r="P3173" t="s">
        <v>24</v>
      </c>
      <c r="Q3173" t="s">
        <v>11892</v>
      </c>
      <c r="R3173" t="s">
        <v>11893</v>
      </c>
      <c r="S3173" t="s">
        <v>11894</v>
      </c>
      <c r="T3173" t="b">
        <f t="shared" si="298"/>
        <v>1</v>
      </c>
      <c r="U3173" t="s">
        <v>28</v>
      </c>
      <c r="V3173">
        <v>7.1</v>
      </c>
      <c r="W3173">
        <v>6</v>
      </c>
      <c r="X3173">
        <v>8.5000000000000006E-2</v>
      </c>
      <c r="Y3173">
        <v>39</v>
      </c>
      <c r="Z3173" t="s">
        <v>29</v>
      </c>
      <c r="AA3173" t="s">
        <v>24</v>
      </c>
      <c r="AB3173" t="s">
        <v>24</v>
      </c>
    </row>
    <row r="3174" spans="1:28" x14ac:dyDescent="0.35">
      <c r="A3174" s="4" t="s">
        <v>11937</v>
      </c>
      <c r="B3174" s="6">
        <f t="shared" si="302"/>
        <v>44660.473993055559</v>
      </c>
      <c r="C3174" s="12">
        <f t="shared" si="300"/>
        <v>44652</v>
      </c>
      <c r="D3174" s="3">
        <f t="shared" si="301"/>
        <v>2022</v>
      </c>
      <c r="E3174" s="3" t="str">
        <f t="shared" si="303"/>
        <v>04-2022</v>
      </c>
      <c r="F3174" s="5">
        <f t="shared" si="299"/>
        <v>44650.426863425928</v>
      </c>
      <c r="G3174">
        <v>30.9544</v>
      </c>
      <c r="H3174">
        <v>78.238299999999995</v>
      </c>
      <c r="I3174">
        <v>10</v>
      </c>
      <c r="J3174">
        <v>4.3</v>
      </c>
      <c r="K3174" t="s">
        <v>23</v>
      </c>
      <c r="M3174">
        <v>167</v>
      </c>
      <c r="N3174">
        <v>4.992</v>
      </c>
      <c r="O3174">
        <v>0.39</v>
      </c>
      <c r="P3174" t="s">
        <v>24</v>
      </c>
      <c r="Q3174" t="s">
        <v>11938</v>
      </c>
      <c r="R3174" t="s">
        <v>11939</v>
      </c>
      <c r="S3174" t="s">
        <v>11940</v>
      </c>
      <c r="T3174" t="b">
        <f t="shared" si="298"/>
        <v>1</v>
      </c>
      <c r="U3174" t="s">
        <v>28</v>
      </c>
      <c r="V3174">
        <v>5.4</v>
      </c>
      <c r="W3174">
        <v>1.9</v>
      </c>
      <c r="X3174">
        <v>0.11899999999999999</v>
      </c>
      <c r="Y3174">
        <v>20</v>
      </c>
      <c r="Z3174" t="s">
        <v>29</v>
      </c>
      <c r="AA3174" t="s">
        <v>24</v>
      </c>
      <c r="AB3174" t="s">
        <v>24</v>
      </c>
    </row>
    <row r="3175" spans="1:28" x14ac:dyDescent="0.35">
      <c r="A3175" s="4" t="s">
        <v>12010</v>
      </c>
      <c r="B3175" s="6">
        <f t="shared" si="302"/>
        <v>44650.426863425928</v>
      </c>
      <c r="C3175" s="12">
        <f t="shared" si="300"/>
        <v>44621</v>
      </c>
      <c r="D3175" s="3">
        <f t="shared" si="301"/>
        <v>2022</v>
      </c>
      <c r="E3175" s="3" t="str">
        <f t="shared" si="303"/>
        <v>03-2022</v>
      </c>
      <c r="F3175" s="5">
        <f t="shared" si="299"/>
        <v>44649.083020833335</v>
      </c>
      <c r="G3175">
        <v>35.928699999999999</v>
      </c>
      <c r="H3175">
        <v>78.007599999999996</v>
      </c>
      <c r="I3175">
        <v>10</v>
      </c>
      <c r="J3175">
        <v>4.3</v>
      </c>
      <c r="K3175" t="s">
        <v>23</v>
      </c>
      <c r="M3175">
        <v>100</v>
      </c>
      <c r="N3175">
        <v>4.5129999999999999</v>
      </c>
      <c r="O3175">
        <v>0.82</v>
      </c>
      <c r="P3175" t="s">
        <v>24</v>
      </c>
      <c r="Q3175" t="s">
        <v>12011</v>
      </c>
      <c r="R3175" t="s">
        <v>12012</v>
      </c>
      <c r="S3175" t="s">
        <v>11445</v>
      </c>
      <c r="T3175" t="b">
        <f t="shared" si="298"/>
        <v>1</v>
      </c>
      <c r="U3175" t="s">
        <v>28</v>
      </c>
      <c r="V3175">
        <v>8.6</v>
      </c>
      <c r="W3175">
        <v>1.9</v>
      </c>
      <c r="X3175">
        <v>0.14799999999999999</v>
      </c>
      <c r="Y3175">
        <v>14</v>
      </c>
      <c r="Z3175" t="s">
        <v>29</v>
      </c>
      <c r="AA3175" t="s">
        <v>24</v>
      </c>
      <c r="AB3175" t="s">
        <v>24</v>
      </c>
    </row>
    <row r="3176" spans="1:28" x14ac:dyDescent="0.35">
      <c r="A3176" s="4" t="s">
        <v>12020</v>
      </c>
      <c r="B3176" s="6">
        <f t="shared" si="302"/>
        <v>44649.083020833335</v>
      </c>
      <c r="C3176" s="12">
        <f t="shared" si="300"/>
        <v>44621</v>
      </c>
      <c r="D3176" s="3">
        <f t="shared" si="301"/>
        <v>2022</v>
      </c>
      <c r="E3176" s="3" t="str">
        <f t="shared" si="303"/>
        <v>03-2022</v>
      </c>
      <c r="F3176" s="5">
        <f t="shared" si="299"/>
        <v>44638.120937500003</v>
      </c>
      <c r="G3176">
        <v>35.960500000000003</v>
      </c>
      <c r="H3176">
        <v>77.929599999999994</v>
      </c>
      <c r="I3176">
        <v>10</v>
      </c>
      <c r="J3176">
        <v>4.3</v>
      </c>
      <c r="K3176" t="s">
        <v>23</v>
      </c>
      <c r="M3176">
        <v>100</v>
      </c>
      <c r="N3176">
        <v>4.4729999999999999</v>
      </c>
      <c r="O3176">
        <v>0.96</v>
      </c>
      <c r="P3176" t="s">
        <v>24</v>
      </c>
      <c r="Q3176" t="s">
        <v>12021</v>
      </c>
      <c r="R3176" t="s">
        <v>12022</v>
      </c>
      <c r="S3176" t="s">
        <v>12023</v>
      </c>
      <c r="T3176" t="b">
        <f t="shared" si="298"/>
        <v>1</v>
      </c>
      <c r="U3176" t="s">
        <v>28</v>
      </c>
      <c r="V3176">
        <v>7.4</v>
      </c>
      <c r="W3176">
        <v>1.9</v>
      </c>
      <c r="X3176">
        <v>0.154</v>
      </c>
      <c r="Y3176">
        <v>12</v>
      </c>
      <c r="Z3176" t="s">
        <v>29</v>
      </c>
      <c r="AA3176" t="s">
        <v>24</v>
      </c>
      <c r="AB3176" t="s">
        <v>24</v>
      </c>
    </row>
    <row r="3177" spans="1:28" x14ac:dyDescent="0.35">
      <c r="A3177" s="4" t="s">
        <v>12114</v>
      </c>
      <c r="B3177" s="6">
        <f t="shared" si="302"/>
        <v>44638.120937500003</v>
      </c>
      <c r="C3177" s="12">
        <f t="shared" si="300"/>
        <v>44621</v>
      </c>
      <c r="D3177" s="3">
        <f t="shared" si="301"/>
        <v>2022</v>
      </c>
      <c r="E3177" s="3" t="str">
        <f t="shared" si="303"/>
        <v>03-2022</v>
      </c>
      <c r="F3177" s="5">
        <f t="shared" si="299"/>
        <v>44636.25708333333</v>
      </c>
      <c r="G3177">
        <v>30.107299999999999</v>
      </c>
      <c r="H3177">
        <v>72.572599999999994</v>
      </c>
      <c r="I3177">
        <v>10</v>
      </c>
      <c r="J3177">
        <v>4.3</v>
      </c>
      <c r="K3177" t="s">
        <v>23</v>
      </c>
      <c r="M3177">
        <v>209</v>
      </c>
      <c r="N3177">
        <v>3.5819999999999999</v>
      </c>
      <c r="O3177">
        <v>0.97</v>
      </c>
      <c r="P3177" t="s">
        <v>24</v>
      </c>
      <c r="Q3177" t="s">
        <v>12115</v>
      </c>
      <c r="R3177" t="s">
        <v>12116</v>
      </c>
      <c r="S3177" t="s">
        <v>12117</v>
      </c>
      <c r="T3177" t="b">
        <f t="shared" si="298"/>
        <v>1</v>
      </c>
      <c r="U3177" t="s">
        <v>28</v>
      </c>
      <c r="V3177">
        <v>12.7</v>
      </c>
      <c r="W3177">
        <v>2</v>
      </c>
      <c r="X3177">
        <v>0.188</v>
      </c>
      <c r="Y3177">
        <v>9</v>
      </c>
      <c r="Z3177" t="s">
        <v>29</v>
      </c>
      <c r="AA3177" t="s">
        <v>24</v>
      </c>
      <c r="AB3177" t="s">
        <v>24</v>
      </c>
    </row>
    <row r="3178" spans="1:28" x14ac:dyDescent="0.35">
      <c r="A3178" s="4" t="s">
        <v>12143</v>
      </c>
      <c r="B3178" s="6">
        <f t="shared" si="302"/>
        <v>44636.25708333333</v>
      </c>
      <c r="C3178" s="12">
        <f t="shared" si="300"/>
        <v>44621</v>
      </c>
      <c r="D3178" s="3">
        <f t="shared" si="301"/>
        <v>2022</v>
      </c>
      <c r="E3178" s="3" t="str">
        <f t="shared" si="303"/>
        <v>03-2022</v>
      </c>
      <c r="F3178" s="5">
        <f t="shared" si="299"/>
        <v>44633.610810185186</v>
      </c>
      <c r="G3178">
        <v>35.933500000000002</v>
      </c>
      <c r="H3178">
        <v>77.988799999999998</v>
      </c>
      <c r="I3178">
        <v>10</v>
      </c>
      <c r="J3178">
        <v>4.3</v>
      </c>
      <c r="K3178" t="s">
        <v>23</v>
      </c>
      <c r="M3178">
        <v>100</v>
      </c>
      <c r="N3178">
        <v>4.5019999999999998</v>
      </c>
      <c r="O3178">
        <v>1.21</v>
      </c>
      <c r="P3178" t="s">
        <v>24</v>
      </c>
      <c r="Q3178" t="s">
        <v>12144</v>
      </c>
      <c r="R3178" t="s">
        <v>12145</v>
      </c>
      <c r="S3178" t="s">
        <v>12146</v>
      </c>
      <c r="T3178" t="b">
        <f t="shared" si="298"/>
        <v>1</v>
      </c>
      <c r="U3178" t="s">
        <v>28</v>
      </c>
      <c r="V3178">
        <v>7.6</v>
      </c>
      <c r="W3178">
        <v>1.9</v>
      </c>
      <c r="X3178">
        <v>0.187</v>
      </c>
      <c r="Y3178">
        <v>8</v>
      </c>
      <c r="Z3178" t="s">
        <v>29</v>
      </c>
      <c r="AA3178" t="s">
        <v>24</v>
      </c>
      <c r="AB3178" t="s">
        <v>24</v>
      </c>
    </row>
    <row r="3179" spans="1:28" x14ac:dyDescent="0.35">
      <c r="A3179" s="4" t="s">
        <v>12179</v>
      </c>
      <c r="B3179" s="6">
        <f t="shared" si="302"/>
        <v>44633.610810185186</v>
      </c>
      <c r="C3179" s="12">
        <f t="shared" si="300"/>
        <v>44621</v>
      </c>
      <c r="D3179" s="3">
        <f t="shared" si="301"/>
        <v>2022</v>
      </c>
      <c r="E3179" s="3" t="str">
        <f t="shared" si="303"/>
        <v>03-2022</v>
      </c>
      <c r="F3179" s="5">
        <f t="shared" si="299"/>
        <v>44758.417719907404</v>
      </c>
      <c r="G3179">
        <v>37.137300000000003</v>
      </c>
      <c r="H3179">
        <v>69.901700000000005</v>
      </c>
      <c r="I3179">
        <v>10</v>
      </c>
      <c r="J3179">
        <v>4.3</v>
      </c>
      <c r="K3179" t="s">
        <v>23</v>
      </c>
      <c r="M3179">
        <v>113</v>
      </c>
      <c r="N3179">
        <v>0.53900000000000003</v>
      </c>
      <c r="O3179">
        <v>0.46</v>
      </c>
      <c r="P3179" t="s">
        <v>24</v>
      </c>
      <c r="Q3179" t="s">
        <v>12180</v>
      </c>
      <c r="R3179" t="s">
        <v>12181</v>
      </c>
      <c r="S3179" t="s">
        <v>7523</v>
      </c>
      <c r="T3179" t="b">
        <f t="shared" si="298"/>
        <v>1</v>
      </c>
      <c r="U3179" t="s">
        <v>28</v>
      </c>
      <c r="V3179">
        <v>4</v>
      </c>
      <c r="W3179">
        <v>1.9</v>
      </c>
      <c r="X3179">
        <v>0.14799999999999999</v>
      </c>
      <c r="Y3179">
        <v>15</v>
      </c>
      <c r="Z3179" t="s">
        <v>29</v>
      </c>
      <c r="AA3179" t="s">
        <v>24</v>
      </c>
      <c r="AB3179" t="s">
        <v>24</v>
      </c>
    </row>
    <row r="3180" spans="1:28" x14ac:dyDescent="0.35">
      <c r="A3180" s="4" t="s">
        <v>10876</v>
      </c>
      <c r="B3180" s="6">
        <f t="shared" si="302"/>
        <v>44758.417719907404</v>
      </c>
      <c r="C3180" s="12">
        <f t="shared" si="300"/>
        <v>44743</v>
      </c>
      <c r="D3180" s="3">
        <f t="shared" si="301"/>
        <v>2022</v>
      </c>
      <c r="E3180" s="3" t="str">
        <f t="shared" si="303"/>
        <v>07-2022</v>
      </c>
      <c r="F3180" s="5">
        <f t="shared" si="299"/>
        <v>44758.298773148148</v>
      </c>
      <c r="G3180">
        <v>21.5808</v>
      </c>
      <c r="H3180">
        <v>95.977900000000005</v>
      </c>
      <c r="I3180">
        <v>12.791</v>
      </c>
      <c r="J3180">
        <v>4.3</v>
      </c>
      <c r="K3180" t="s">
        <v>23</v>
      </c>
      <c r="L3180">
        <v>43</v>
      </c>
      <c r="M3180">
        <v>110</v>
      </c>
      <c r="N3180">
        <v>1.2749999999999999</v>
      </c>
      <c r="O3180">
        <v>0.44</v>
      </c>
      <c r="P3180" t="s">
        <v>24</v>
      </c>
      <c r="Q3180" t="s">
        <v>10877</v>
      </c>
      <c r="R3180" t="s">
        <v>10878</v>
      </c>
      <c r="S3180" t="s">
        <v>10879</v>
      </c>
      <c r="T3180" t="b">
        <f t="shared" si="298"/>
        <v>0</v>
      </c>
      <c r="U3180" t="s">
        <v>28</v>
      </c>
      <c r="V3180">
        <v>5.92</v>
      </c>
      <c r="W3180">
        <v>4.4720000000000004</v>
      </c>
      <c r="X3180">
        <v>0.11899999999999999</v>
      </c>
      <c r="Y3180">
        <v>21</v>
      </c>
      <c r="Z3180" t="s">
        <v>29</v>
      </c>
      <c r="AA3180" t="s">
        <v>24</v>
      </c>
      <c r="AB3180" t="s">
        <v>24</v>
      </c>
    </row>
    <row r="3181" spans="1:28" x14ac:dyDescent="0.35">
      <c r="A3181" s="4" t="s">
        <v>10880</v>
      </c>
      <c r="B3181" s="6">
        <f t="shared" si="302"/>
        <v>44758.298773148148</v>
      </c>
      <c r="C3181" s="12">
        <f t="shared" si="300"/>
        <v>44743</v>
      </c>
      <c r="D3181" s="3">
        <f t="shared" si="301"/>
        <v>2022</v>
      </c>
      <c r="E3181" s="3" t="str">
        <f t="shared" si="303"/>
        <v>07-2022</v>
      </c>
      <c r="F3181" s="5">
        <f t="shared" si="299"/>
        <v>44757.9922337963</v>
      </c>
      <c r="G3181">
        <v>39.770200000000003</v>
      </c>
      <c r="H3181">
        <v>75.411900000000003</v>
      </c>
      <c r="I3181">
        <v>39.759</v>
      </c>
      <c r="J3181">
        <v>4.3</v>
      </c>
      <c r="K3181" t="s">
        <v>23</v>
      </c>
      <c r="L3181">
        <v>20</v>
      </c>
      <c r="M3181">
        <v>120</v>
      </c>
      <c r="N3181">
        <v>1.704</v>
      </c>
      <c r="O3181">
        <v>0.91</v>
      </c>
      <c r="P3181" t="s">
        <v>24</v>
      </c>
      <c r="Q3181" t="s">
        <v>10881</v>
      </c>
      <c r="R3181" t="s">
        <v>10878</v>
      </c>
      <c r="S3181" t="s">
        <v>10882</v>
      </c>
      <c r="T3181" t="b">
        <f t="shared" si="298"/>
        <v>0</v>
      </c>
      <c r="U3181" t="s">
        <v>28</v>
      </c>
      <c r="V3181">
        <v>3.16</v>
      </c>
      <c r="W3181">
        <v>11.127000000000001</v>
      </c>
      <c r="X3181">
        <v>0.23899999999999999</v>
      </c>
      <c r="Y3181">
        <v>5</v>
      </c>
      <c r="Z3181" t="s">
        <v>29</v>
      </c>
      <c r="AA3181" t="s">
        <v>24</v>
      </c>
      <c r="AB3181" t="s">
        <v>24</v>
      </c>
    </row>
    <row r="3182" spans="1:28" x14ac:dyDescent="0.35">
      <c r="A3182" s="4" t="s">
        <v>10883</v>
      </c>
      <c r="B3182" s="6">
        <f t="shared" si="302"/>
        <v>44757.9922337963</v>
      </c>
      <c r="C3182" s="12">
        <f t="shared" si="300"/>
        <v>44743</v>
      </c>
      <c r="D3182" s="3">
        <f t="shared" si="301"/>
        <v>2022</v>
      </c>
      <c r="E3182" s="3" t="str">
        <f t="shared" si="303"/>
        <v>07-2022</v>
      </c>
      <c r="F3182" s="5">
        <f t="shared" si="299"/>
        <v>44633.550393518519</v>
      </c>
      <c r="G3182">
        <v>23.006699999999999</v>
      </c>
      <c r="H3182">
        <v>95.311099999999996</v>
      </c>
      <c r="I3182">
        <v>10.196999999999999</v>
      </c>
      <c r="J3182">
        <v>4.4000000000000004</v>
      </c>
      <c r="K3182" t="s">
        <v>23</v>
      </c>
      <c r="L3182">
        <v>43</v>
      </c>
      <c r="M3182">
        <v>69</v>
      </c>
      <c r="N3182">
        <v>2.7429999999999999</v>
      </c>
      <c r="O3182">
        <v>0.52</v>
      </c>
      <c r="P3182" t="s">
        <v>24</v>
      </c>
      <c r="Q3182" t="s">
        <v>10884</v>
      </c>
      <c r="R3182" t="s">
        <v>10885</v>
      </c>
      <c r="S3182" t="s">
        <v>10886</v>
      </c>
      <c r="T3182" t="b">
        <f t="shared" si="298"/>
        <v>0</v>
      </c>
      <c r="U3182" t="s">
        <v>28</v>
      </c>
      <c r="V3182">
        <v>8.7100000000000009</v>
      </c>
      <c r="W3182">
        <v>4.5810000000000004</v>
      </c>
      <c r="X3182">
        <v>0.13</v>
      </c>
      <c r="Y3182">
        <v>17</v>
      </c>
      <c r="Z3182" t="s">
        <v>29</v>
      </c>
      <c r="AA3182" t="s">
        <v>24</v>
      </c>
      <c r="AB3182" t="s">
        <v>24</v>
      </c>
    </row>
    <row r="3183" spans="1:28" x14ac:dyDescent="0.35">
      <c r="A3183" s="4" t="s">
        <v>12182</v>
      </c>
      <c r="B3183" s="6">
        <f t="shared" si="302"/>
        <v>44633.550393518519</v>
      </c>
      <c r="C3183" s="12">
        <f t="shared" si="300"/>
        <v>44621</v>
      </c>
      <c r="D3183" s="3">
        <f t="shared" si="301"/>
        <v>2022</v>
      </c>
      <c r="E3183" s="3" t="str">
        <f t="shared" si="303"/>
        <v>03-2022</v>
      </c>
      <c r="F3183" s="5">
        <f t="shared" si="299"/>
        <v>44757.204375000001</v>
      </c>
      <c r="G3183">
        <v>37.064300000000003</v>
      </c>
      <c r="H3183">
        <v>71.857799999999997</v>
      </c>
      <c r="I3183">
        <v>156.47</v>
      </c>
      <c r="J3183">
        <v>4.3</v>
      </c>
      <c r="K3183" t="s">
        <v>23</v>
      </c>
      <c r="M3183">
        <v>69</v>
      </c>
      <c r="N3183">
        <v>1.026</v>
      </c>
      <c r="O3183">
        <v>0.68</v>
      </c>
      <c r="P3183" t="s">
        <v>24</v>
      </c>
      <c r="Q3183" t="s">
        <v>12183</v>
      </c>
      <c r="R3183" t="s">
        <v>12181</v>
      </c>
      <c r="S3183" t="s">
        <v>12184</v>
      </c>
      <c r="T3183" t="b">
        <f t="shared" si="298"/>
        <v>1</v>
      </c>
      <c r="U3183" t="s">
        <v>28</v>
      </c>
      <c r="V3183">
        <v>6.6</v>
      </c>
      <c r="W3183">
        <v>6.8</v>
      </c>
      <c r="X3183">
        <v>0.111</v>
      </c>
      <c r="Y3183">
        <v>23</v>
      </c>
      <c r="Z3183" t="s">
        <v>29</v>
      </c>
      <c r="AA3183" t="s">
        <v>24</v>
      </c>
      <c r="AB3183" t="s">
        <v>24</v>
      </c>
    </row>
    <row r="3184" spans="1:28" x14ac:dyDescent="0.35">
      <c r="A3184" s="4" t="s">
        <v>10890</v>
      </c>
      <c r="B3184" s="6">
        <f t="shared" si="302"/>
        <v>44757.204375000001</v>
      </c>
      <c r="C3184" s="12">
        <f t="shared" si="300"/>
        <v>44743</v>
      </c>
      <c r="D3184" s="3">
        <f t="shared" si="301"/>
        <v>2022</v>
      </c>
      <c r="E3184" s="3" t="str">
        <f t="shared" si="303"/>
        <v>07-2022</v>
      </c>
      <c r="F3184" s="5">
        <f t="shared" si="299"/>
        <v>44757.110625000001</v>
      </c>
      <c r="G3184">
        <v>38.4559</v>
      </c>
      <c r="H3184">
        <v>73.296199999999999</v>
      </c>
      <c r="I3184">
        <v>127.455</v>
      </c>
      <c r="J3184">
        <v>4.0999999999999996</v>
      </c>
      <c r="K3184" t="s">
        <v>23</v>
      </c>
      <c r="L3184">
        <v>34</v>
      </c>
      <c r="M3184">
        <v>135</v>
      </c>
      <c r="N3184">
        <v>2.5019999999999998</v>
      </c>
      <c r="O3184">
        <v>0.82</v>
      </c>
      <c r="P3184" t="s">
        <v>24</v>
      </c>
      <c r="Q3184" t="s">
        <v>10891</v>
      </c>
      <c r="R3184" t="s">
        <v>10892</v>
      </c>
      <c r="S3184" t="s">
        <v>8060</v>
      </c>
      <c r="T3184" t="b">
        <f t="shared" si="298"/>
        <v>0</v>
      </c>
      <c r="U3184" t="s">
        <v>28</v>
      </c>
      <c r="V3184">
        <v>7.89</v>
      </c>
      <c r="W3184">
        <v>8.5619999999999994</v>
      </c>
      <c r="X3184">
        <v>0.16600000000000001</v>
      </c>
      <c r="Y3184">
        <v>10</v>
      </c>
      <c r="Z3184" t="s">
        <v>29</v>
      </c>
      <c r="AA3184" t="s">
        <v>24</v>
      </c>
      <c r="AB3184" t="s">
        <v>24</v>
      </c>
    </row>
    <row r="3185" spans="1:28" x14ac:dyDescent="0.35">
      <c r="A3185" s="4" t="s">
        <v>10893</v>
      </c>
      <c r="B3185" s="6">
        <f t="shared" si="302"/>
        <v>44757.110625000001</v>
      </c>
      <c r="C3185" s="12">
        <f t="shared" si="300"/>
        <v>44743</v>
      </c>
      <c r="D3185" s="3">
        <f t="shared" si="301"/>
        <v>2022</v>
      </c>
      <c r="E3185" s="3" t="str">
        <f t="shared" si="303"/>
        <v>07-2022</v>
      </c>
      <c r="F3185" s="5">
        <f t="shared" si="299"/>
        <v>44756.978807870371</v>
      </c>
      <c r="G3185">
        <v>4.4848999999999997</v>
      </c>
      <c r="H3185">
        <v>62.4086</v>
      </c>
      <c r="I3185">
        <v>10</v>
      </c>
      <c r="J3185">
        <v>4.5</v>
      </c>
      <c r="K3185" t="s">
        <v>23</v>
      </c>
      <c r="L3185">
        <v>35</v>
      </c>
      <c r="M3185">
        <v>101</v>
      </c>
      <c r="N3185">
        <v>11.432</v>
      </c>
      <c r="O3185">
        <v>0.97</v>
      </c>
      <c r="P3185" t="s">
        <v>24</v>
      </c>
      <c r="Q3185" t="s">
        <v>10894</v>
      </c>
      <c r="R3185" t="s">
        <v>10892</v>
      </c>
      <c r="S3185" t="s">
        <v>478</v>
      </c>
      <c r="T3185" t="b">
        <f t="shared" si="298"/>
        <v>0</v>
      </c>
      <c r="U3185" t="s">
        <v>28</v>
      </c>
      <c r="V3185">
        <v>11.62</v>
      </c>
      <c r="W3185">
        <v>1.5289999999999999</v>
      </c>
      <c r="X3185">
        <v>0.127</v>
      </c>
      <c r="Y3185">
        <v>20</v>
      </c>
      <c r="Z3185" t="s">
        <v>29</v>
      </c>
      <c r="AA3185" t="s">
        <v>24</v>
      </c>
      <c r="AB3185" t="s">
        <v>24</v>
      </c>
    </row>
    <row r="3186" spans="1:28" x14ac:dyDescent="0.35">
      <c r="A3186" s="4" t="s">
        <v>10895</v>
      </c>
      <c r="B3186" s="6">
        <f t="shared" si="302"/>
        <v>44756.978807870371</v>
      </c>
      <c r="C3186" s="12">
        <f t="shared" si="300"/>
        <v>44743</v>
      </c>
      <c r="D3186" s="3">
        <f t="shared" si="301"/>
        <v>2022</v>
      </c>
      <c r="E3186" s="3" t="str">
        <f t="shared" si="303"/>
        <v>07-2022</v>
      </c>
      <c r="F3186" s="5">
        <f t="shared" si="299"/>
        <v>44756.918553240743</v>
      </c>
      <c r="G3186">
        <v>4.8192000000000004</v>
      </c>
      <c r="H3186">
        <v>62.435200000000002</v>
      </c>
      <c r="I3186">
        <v>10</v>
      </c>
      <c r="J3186">
        <v>4.9000000000000004</v>
      </c>
      <c r="K3186" t="s">
        <v>23</v>
      </c>
      <c r="L3186">
        <v>46</v>
      </c>
      <c r="M3186">
        <v>47</v>
      </c>
      <c r="N3186">
        <v>10.866</v>
      </c>
      <c r="O3186">
        <v>0.33</v>
      </c>
      <c r="P3186" t="s">
        <v>24</v>
      </c>
      <c r="Q3186" t="s">
        <v>10896</v>
      </c>
      <c r="R3186" t="s">
        <v>10897</v>
      </c>
      <c r="S3186" t="s">
        <v>478</v>
      </c>
      <c r="T3186" t="b">
        <f t="shared" si="298"/>
        <v>0</v>
      </c>
      <c r="U3186" t="s">
        <v>28</v>
      </c>
      <c r="V3186">
        <v>9.8000000000000007</v>
      </c>
      <c r="W3186">
        <v>1.9</v>
      </c>
      <c r="X3186">
        <v>9.0999999999999998E-2</v>
      </c>
      <c r="Y3186">
        <v>38</v>
      </c>
      <c r="Z3186" t="s">
        <v>29</v>
      </c>
      <c r="AA3186" t="s">
        <v>24</v>
      </c>
      <c r="AB3186" t="s">
        <v>24</v>
      </c>
    </row>
    <row r="3187" spans="1:28" x14ac:dyDescent="0.35">
      <c r="A3187" s="4" t="s">
        <v>10898</v>
      </c>
      <c r="B3187" s="6">
        <f t="shared" si="302"/>
        <v>44756.918553240743</v>
      </c>
      <c r="C3187" s="12">
        <f t="shared" si="300"/>
        <v>44743</v>
      </c>
      <c r="D3187" s="3">
        <f t="shared" si="301"/>
        <v>2022</v>
      </c>
      <c r="E3187" s="3" t="str">
        <f t="shared" si="303"/>
        <v>07-2022</v>
      </c>
      <c r="F3187" s="5">
        <f t="shared" si="299"/>
        <v>44756.914884259262</v>
      </c>
      <c r="G3187">
        <v>4.5852000000000004</v>
      </c>
      <c r="H3187">
        <v>62.3598</v>
      </c>
      <c r="I3187">
        <v>10</v>
      </c>
      <c r="J3187">
        <v>4.5</v>
      </c>
      <c r="K3187" t="s">
        <v>23</v>
      </c>
      <c r="L3187">
        <v>64</v>
      </c>
      <c r="M3187">
        <v>90</v>
      </c>
      <c r="N3187">
        <v>18.456</v>
      </c>
      <c r="O3187">
        <v>0.61</v>
      </c>
      <c r="P3187" t="s">
        <v>24</v>
      </c>
      <c r="Q3187" t="s">
        <v>10899</v>
      </c>
      <c r="R3187" t="s">
        <v>10897</v>
      </c>
      <c r="S3187" t="s">
        <v>478</v>
      </c>
      <c r="T3187" t="b">
        <f t="shared" ref="T3187:T3250" si="304">OR(ISNUMBER(SEARCH("India",S3187)),ISNUMBER(SEARCH("Pakistan",S3187)),ISNUMBER(SEARCH("Afghanistan",S3187)),ISNUMBER(SEARCH("Bangladesh",S3187)),ISNUMBER(SEARCH("Nepal",S3187)),ISNUMBER(SEARCH("Bhutan",S3187)),ISNUMBER(SEARCH("Sri Lanka",S3187)),ISNUMBER(SEARCH("Maldives",S3187)))</f>
        <v>0</v>
      </c>
      <c r="U3187" t="s">
        <v>28</v>
      </c>
      <c r="V3187">
        <v>11.7</v>
      </c>
      <c r="W3187">
        <v>1.9</v>
      </c>
      <c r="X3187">
        <v>7.4999999999999997E-2</v>
      </c>
      <c r="Y3187">
        <v>52</v>
      </c>
      <c r="Z3187" t="s">
        <v>29</v>
      </c>
      <c r="AA3187" t="s">
        <v>24</v>
      </c>
      <c r="AB3187" t="s">
        <v>24</v>
      </c>
    </row>
    <row r="3188" spans="1:28" x14ac:dyDescent="0.35">
      <c r="A3188" s="4" t="s">
        <v>10900</v>
      </c>
      <c r="B3188" s="6">
        <f t="shared" si="302"/>
        <v>44756.914884259262</v>
      </c>
      <c r="C3188" s="12">
        <f t="shared" si="300"/>
        <v>44743</v>
      </c>
      <c r="D3188" s="3">
        <f t="shared" si="301"/>
        <v>2022</v>
      </c>
      <c r="E3188" s="3" t="str">
        <f t="shared" si="303"/>
        <v>07-2022</v>
      </c>
      <c r="F3188" s="5">
        <f t="shared" si="299"/>
        <v>44756.883206018516</v>
      </c>
      <c r="G3188">
        <v>4.6954000000000002</v>
      </c>
      <c r="H3188">
        <v>62.355899999999998</v>
      </c>
      <c r="I3188">
        <v>10</v>
      </c>
      <c r="J3188">
        <v>4.4000000000000004</v>
      </c>
      <c r="K3188" t="s">
        <v>23</v>
      </c>
      <c r="L3188">
        <v>47</v>
      </c>
      <c r="M3188">
        <v>81</v>
      </c>
      <c r="N3188">
        <v>10.968</v>
      </c>
      <c r="O3188">
        <v>0.61</v>
      </c>
      <c r="P3188" t="s">
        <v>24</v>
      </c>
      <c r="Q3188" t="s">
        <v>10901</v>
      </c>
      <c r="R3188" t="s">
        <v>10897</v>
      </c>
      <c r="S3188" t="s">
        <v>478</v>
      </c>
      <c r="T3188" t="b">
        <f t="shared" si="304"/>
        <v>0</v>
      </c>
      <c r="U3188" t="s">
        <v>28</v>
      </c>
      <c r="V3188">
        <v>9.1</v>
      </c>
      <c r="W3188">
        <v>1.8</v>
      </c>
      <c r="X3188">
        <v>8.7999999999999995E-2</v>
      </c>
      <c r="Y3188">
        <v>37</v>
      </c>
      <c r="Z3188" t="s">
        <v>29</v>
      </c>
      <c r="AA3188" t="s">
        <v>24</v>
      </c>
      <c r="AB3188" t="s">
        <v>24</v>
      </c>
    </row>
    <row r="3189" spans="1:28" x14ac:dyDescent="0.35">
      <c r="A3189" s="4" t="s">
        <v>10902</v>
      </c>
      <c r="B3189" s="6">
        <f t="shared" si="302"/>
        <v>44756.883206018516</v>
      </c>
      <c r="C3189" s="12">
        <f t="shared" si="300"/>
        <v>44743</v>
      </c>
      <c r="D3189" s="3">
        <f t="shared" si="301"/>
        <v>2022</v>
      </c>
      <c r="E3189" s="3" t="str">
        <f t="shared" si="303"/>
        <v>07-2022</v>
      </c>
      <c r="F3189" s="5">
        <f t="shared" si="299"/>
        <v>44626.896504629629</v>
      </c>
      <c r="G3189">
        <v>0.62690000000000001</v>
      </c>
      <c r="H3189">
        <v>94.659000000000006</v>
      </c>
      <c r="I3189">
        <v>10</v>
      </c>
      <c r="J3189">
        <v>4</v>
      </c>
      <c r="K3189" t="s">
        <v>23</v>
      </c>
      <c r="L3189">
        <v>19</v>
      </c>
      <c r="M3189">
        <v>207</v>
      </c>
      <c r="N3189">
        <v>2.9929999999999999</v>
      </c>
      <c r="O3189">
        <v>0.51</v>
      </c>
      <c r="P3189" t="s">
        <v>24</v>
      </c>
      <c r="Q3189" t="s">
        <v>10903</v>
      </c>
      <c r="R3189" t="s">
        <v>10904</v>
      </c>
      <c r="S3189" t="s">
        <v>10905</v>
      </c>
      <c r="T3189" t="b">
        <f t="shared" si="304"/>
        <v>0</v>
      </c>
      <c r="U3189" t="s">
        <v>28</v>
      </c>
      <c r="V3189">
        <v>8.86</v>
      </c>
      <c r="W3189">
        <v>1.96</v>
      </c>
      <c r="X3189">
        <v>0.183</v>
      </c>
      <c r="Y3189">
        <v>8</v>
      </c>
      <c r="Z3189" t="s">
        <v>29</v>
      </c>
      <c r="AA3189" t="s">
        <v>24</v>
      </c>
      <c r="AB3189" t="s">
        <v>24</v>
      </c>
    </row>
    <row r="3190" spans="1:28" x14ac:dyDescent="0.35">
      <c r="A3190" s="4" t="s">
        <v>12224</v>
      </c>
      <c r="B3190" s="6">
        <f t="shared" si="302"/>
        <v>44626.896504629629</v>
      </c>
      <c r="C3190" s="12">
        <f t="shared" si="300"/>
        <v>44621</v>
      </c>
      <c r="D3190" s="3">
        <f t="shared" si="301"/>
        <v>2022</v>
      </c>
      <c r="E3190" s="3" t="str">
        <f t="shared" si="303"/>
        <v>03-2022</v>
      </c>
      <c r="F3190" s="5">
        <f t="shared" si="299"/>
        <v>44755.325115740743</v>
      </c>
      <c r="G3190">
        <v>36.456699999999998</v>
      </c>
      <c r="H3190">
        <v>70.2667</v>
      </c>
      <c r="I3190">
        <v>205.91</v>
      </c>
      <c r="J3190">
        <v>4.3</v>
      </c>
      <c r="K3190" t="s">
        <v>23</v>
      </c>
      <c r="M3190">
        <v>70</v>
      </c>
      <c r="N3190">
        <v>0.71199999999999997</v>
      </c>
      <c r="O3190">
        <v>0.87</v>
      </c>
      <c r="P3190" t="s">
        <v>24</v>
      </c>
      <c r="Q3190" t="s">
        <v>12225</v>
      </c>
      <c r="R3190" t="s">
        <v>12226</v>
      </c>
      <c r="S3190" t="s">
        <v>12227</v>
      </c>
      <c r="T3190" t="b">
        <f t="shared" si="304"/>
        <v>1</v>
      </c>
      <c r="U3190" t="s">
        <v>28</v>
      </c>
      <c r="V3190">
        <v>7.1</v>
      </c>
      <c r="W3190">
        <v>4.3</v>
      </c>
      <c r="X3190">
        <v>0.16800000000000001</v>
      </c>
      <c r="Y3190">
        <v>10</v>
      </c>
      <c r="Z3190" t="s">
        <v>29</v>
      </c>
      <c r="AA3190" t="s">
        <v>24</v>
      </c>
      <c r="AB3190" t="s">
        <v>24</v>
      </c>
    </row>
    <row r="3191" spans="1:28" x14ac:dyDescent="0.35">
      <c r="A3191" s="4" t="s">
        <v>10910</v>
      </c>
      <c r="B3191" s="6">
        <f t="shared" si="302"/>
        <v>44755.325115740743</v>
      </c>
      <c r="C3191" s="12">
        <f t="shared" si="300"/>
        <v>44743</v>
      </c>
      <c r="D3191" s="3">
        <f t="shared" si="301"/>
        <v>2022</v>
      </c>
      <c r="E3191" s="3" t="str">
        <f t="shared" si="303"/>
        <v>07-2022</v>
      </c>
      <c r="F3191" s="5">
        <f t="shared" si="299"/>
        <v>44612.488680555558</v>
      </c>
      <c r="G3191">
        <v>7.0288000000000004</v>
      </c>
      <c r="H3191">
        <v>85.9923</v>
      </c>
      <c r="I3191">
        <v>10</v>
      </c>
      <c r="J3191">
        <v>4.8</v>
      </c>
      <c r="K3191" t="s">
        <v>23</v>
      </c>
      <c r="L3191">
        <v>55</v>
      </c>
      <c r="M3191">
        <v>65</v>
      </c>
      <c r="N3191">
        <v>5.569</v>
      </c>
      <c r="O3191">
        <v>0.67</v>
      </c>
      <c r="P3191" t="s">
        <v>24</v>
      </c>
      <c r="Q3191" t="s">
        <v>10911</v>
      </c>
      <c r="R3191" t="s">
        <v>10912</v>
      </c>
      <c r="S3191" t="s">
        <v>3979</v>
      </c>
      <c r="T3191" t="b">
        <f t="shared" si="304"/>
        <v>0</v>
      </c>
      <c r="U3191" t="s">
        <v>28</v>
      </c>
      <c r="V3191">
        <v>9.11</v>
      </c>
      <c r="W3191">
        <v>1.81</v>
      </c>
      <c r="X3191">
        <v>9.1999999999999998E-2</v>
      </c>
      <c r="Y3191">
        <v>37</v>
      </c>
      <c r="Z3191" t="s">
        <v>29</v>
      </c>
      <c r="AA3191" t="s">
        <v>24</v>
      </c>
      <c r="AB3191" t="s">
        <v>24</v>
      </c>
    </row>
    <row r="3192" spans="1:28" x14ac:dyDescent="0.35">
      <c r="A3192" s="4" t="s">
        <v>12330</v>
      </c>
      <c r="B3192" s="6">
        <f t="shared" si="302"/>
        <v>44612.488680555558</v>
      </c>
      <c r="C3192" s="12">
        <f t="shared" si="300"/>
        <v>44593</v>
      </c>
      <c r="D3192" s="3">
        <f t="shared" si="301"/>
        <v>2022</v>
      </c>
      <c r="E3192" s="3" t="str">
        <f t="shared" si="303"/>
        <v>02-2022</v>
      </c>
      <c r="F3192" s="5">
        <f t="shared" si="299"/>
        <v>44612.477083333331</v>
      </c>
      <c r="G3192">
        <v>10.8986</v>
      </c>
      <c r="H3192">
        <v>94.8857</v>
      </c>
      <c r="I3192">
        <v>10</v>
      </c>
      <c r="J3192">
        <v>4.3</v>
      </c>
      <c r="K3192" t="s">
        <v>23</v>
      </c>
      <c r="M3192">
        <v>156</v>
      </c>
      <c r="N3192">
        <v>2.2309999999999999</v>
      </c>
      <c r="O3192">
        <v>0.62</v>
      </c>
      <c r="P3192" t="s">
        <v>24</v>
      </c>
      <c r="Q3192" t="s">
        <v>12331</v>
      </c>
      <c r="R3192" t="s">
        <v>12332</v>
      </c>
      <c r="S3192" t="s">
        <v>12333</v>
      </c>
      <c r="T3192" t="b">
        <f t="shared" si="304"/>
        <v>1</v>
      </c>
      <c r="U3192" t="s">
        <v>28</v>
      </c>
      <c r="V3192">
        <v>8</v>
      </c>
      <c r="W3192">
        <v>1.9</v>
      </c>
      <c r="X3192">
        <v>0.161</v>
      </c>
      <c r="Y3192">
        <v>11</v>
      </c>
      <c r="Z3192" t="s">
        <v>29</v>
      </c>
      <c r="AA3192" t="s">
        <v>24</v>
      </c>
      <c r="AB3192" t="s">
        <v>24</v>
      </c>
    </row>
    <row r="3193" spans="1:28" x14ac:dyDescent="0.35">
      <c r="A3193" s="4" t="s">
        <v>12334</v>
      </c>
      <c r="B3193" s="6">
        <f t="shared" si="302"/>
        <v>44612.477083333331</v>
      </c>
      <c r="C3193" s="12">
        <f t="shared" si="300"/>
        <v>44593</v>
      </c>
      <c r="D3193" s="3">
        <f t="shared" si="301"/>
        <v>2022</v>
      </c>
      <c r="E3193" s="3" t="str">
        <f t="shared" si="303"/>
        <v>02-2022</v>
      </c>
      <c r="F3193" s="5">
        <f t="shared" si="299"/>
        <v>44612.400983796295</v>
      </c>
      <c r="G3193">
        <v>36.478200000000001</v>
      </c>
      <c r="H3193">
        <v>70.683599999999998</v>
      </c>
      <c r="I3193">
        <v>198.87</v>
      </c>
      <c r="J3193">
        <v>4.3</v>
      </c>
      <c r="K3193" t="s">
        <v>23</v>
      </c>
      <c r="M3193">
        <v>73</v>
      </c>
      <c r="N3193">
        <v>0.65100000000000002</v>
      </c>
      <c r="O3193">
        <v>0.59</v>
      </c>
      <c r="P3193" t="s">
        <v>24</v>
      </c>
      <c r="Q3193" t="s">
        <v>12335</v>
      </c>
      <c r="R3193" t="s">
        <v>12332</v>
      </c>
      <c r="S3193" t="s">
        <v>876</v>
      </c>
      <c r="T3193" t="b">
        <f t="shared" si="304"/>
        <v>1</v>
      </c>
      <c r="U3193" t="s">
        <v>28</v>
      </c>
      <c r="V3193">
        <v>6.3</v>
      </c>
      <c r="W3193">
        <v>5.4</v>
      </c>
      <c r="X3193">
        <v>0.111</v>
      </c>
      <c r="Y3193">
        <v>23</v>
      </c>
      <c r="Z3193" t="s">
        <v>29</v>
      </c>
      <c r="AA3193" t="s">
        <v>24</v>
      </c>
      <c r="AB3193" t="s">
        <v>24</v>
      </c>
    </row>
    <row r="3194" spans="1:28" x14ac:dyDescent="0.35">
      <c r="A3194" s="4" t="s">
        <v>12339</v>
      </c>
      <c r="B3194" s="6">
        <f t="shared" si="302"/>
        <v>44612.400983796295</v>
      </c>
      <c r="C3194" s="12">
        <f t="shared" si="300"/>
        <v>44593</v>
      </c>
      <c r="D3194" s="3">
        <f t="shared" si="301"/>
        <v>2022</v>
      </c>
      <c r="E3194" s="3" t="str">
        <f t="shared" si="303"/>
        <v>02-2022</v>
      </c>
      <c r="F3194" s="5">
        <f t="shared" si="299"/>
        <v>44579.020995370367</v>
      </c>
      <c r="G3194">
        <v>36.500100000000003</v>
      </c>
      <c r="H3194">
        <v>70.112300000000005</v>
      </c>
      <c r="I3194">
        <v>214.65</v>
      </c>
      <c r="J3194">
        <v>4.3</v>
      </c>
      <c r="K3194" t="s">
        <v>23</v>
      </c>
      <c r="M3194">
        <v>68</v>
      </c>
      <c r="N3194">
        <v>0.72599999999999998</v>
      </c>
      <c r="O3194">
        <v>0.41</v>
      </c>
      <c r="P3194" t="s">
        <v>24</v>
      </c>
      <c r="Q3194" t="s">
        <v>12340</v>
      </c>
      <c r="R3194" t="s">
        <v>12341</v>
      </c>
      <c r="S3194" t="s">
        <v>12342</v>
      </c>
      <c r="T3194" t="b">
        <f t="shared" si="304"/>
        <v>1</v>
      </c>
      <c r="U3194" t="s">
        <v>28</v>
      </c>
      <c r="V3194">
        <v>3.9</v>
      </c>
      <c r="W3194">
        <v>5.5</v>
      </c>
      <c r="X3194">
        <v>8.4000000000000005E-2</v>
      </c>
      <c r="Y3194">
        <v>40</v>
      </c>
      <c r="Z3194" t="s">
        <v>29</v>
      </c>
      <c r="AA3194" t="s">
        <v>24</v>
      </c>
      <c r="AB3194" t="s">
        <v>24</v>
      </c>
    </row>
    <row r="3195" spans="1:28" x14ac:dyDescent="0.35">
      <c r="A3195" s="4" t="s">
        <v>12558</v>
      </c>
      <c r="B3195" s="6">
        <f t="shared" si="302"/>
        <v>44579.020995370367</v>
      </c>
      <c r="C3195" s="12">
        <f t="shared" si="300"/>
        <v>44562</v>
      </c>
      <c r="D3195" s="3">
        <f t="shared" si="301"/>
        <v>2022</v>
      </c>
      <c r="E3195" s="3" t="str">
        <f t="shared" si="303"/>
        <v>01-2022</v>
      </c>
      <c r="F3195" s="5">
        <f t="shared" si="299"/>
        <v>44752.377696759257</v>
      </c>
      <c r="G3195">
        <v>33.5946</v>
      </c>
      <c r="H3195">
        <v>72.570800000000006</v>
      </c>
      <c r="I3195">
        <v>41.1</v>
      </c>
      <c r="J3195">
        <v>4.3</v>
      </c>
      <c r="K3195" t="s">
        <v>23</v>
      </c>
      <c r="M3195">
        <v>119</v>
      </c>
      <c r="N3195">
        <v>0.58399999999999996</v>
      </c>
      <c r="O3195">
        <v>0.82</v>
      </c>
      <c r="P3195" t="s">
        <v>24</v>
      </c>
      <c r="Q3195" t="s">
        <v>12559</v>
      </c>
      <c r="R3195" t="s">
        <v>12556</v>
      </c>
      <c r="S3195" t="s">
        <v>12560</v>
      </c>
      <c r="T3195" t="b">
        <f t="shared" si="304"/>
        <v>1</v>
      </c>
      <c r="U3195" t="s">
        <v>28</v>
      </c>
      <c r="V3195">
        <v>7.2</v>
      </c>
      <c r="W3195">
        <v>8.9</v>
      </c>
      <c r="X3195">
        <v>8.3000000000000004E-2</v>
      </c>
      <c r="Y3195">
        <v>41</v>
      </c>
      <c r="Z3195" t="s">
        <v>29</v>
      </c>
      <c r="AA3195" t="s">
        <v>24</v>
      </c>
      <c r="AB3195" t="s">
        <v>24</v>
      </c>
    </row>
    <row r="3196" spans="1:28" x14ac:dyDescent="0.35">
      <c r="A3196" s="4" t="s">
        <v>10928</v>
      </c>
      <c r="B3196" s="6">
        <f t="shared" si="302"/>
        <v>44752.377696759257</v>
      </c>
      <c r="C3196" s="12">
        <f t="shared" si="300"/>
        <v>44743</v>
      </c>
      <c r="D3196" s="3">
        <f t="shared" si="301"/>
        <v>2022</v>
      </c>
      <c r="E3196" s="3" t="str">
        <f t="shared" si="303"/>
        <v>07-2022</v>
      </c>
      <c r="F3196" s="5">
        <f t="shared" si="299"/>
        <v>44752.370752314811</v>
      </c>
      <c r="G3196">
        <v>2.4194</v>
      </c>
      <c r="H3196">
        <v>99.130399999999995</v>
      </c>
      <c r="I3196">
        <v>154.65</v>
      </c>
      <c r="J3196">
        <v>4.3</v>
      </c>
      <c r="K3196" t="s">
        <v>23</v>
      </c>
      <c r="L3196">
        <v>45</v>
      </c>
      <c r="M3196">
        <v>71</v>
      </c>
      <c r="N3196">
        <v>1.9079999999999999</v>
      </c>
      <c r="O3196">
        <v>0.46</v>
      </c>
      <c r="P3196" t="s">
        <v>24</v>
      </c>
      <c r="Q3196" t="s">
        <v>10929</v>
      </c>
      <c r="R3196" t="s">
        <v>10930</v>
      </c>
      <c r="S3196" t="s">
        <v>10931</v>
      </c>
      <c r="T3196" t="b">
        <f t="shared" si="304"/>
        <v>0</v>
      </c>
      <c r="U3196" t="s">
        <v>28</v>
      </c>
      <c r="V3196">
        <v>3.9</v>
      </c>
      <c r="W3196">
        <v>7.3</v>
      </c>
      <c r="X3196">
        <v>9.9000000000000005E-2</v>
      </c>
      <c r="Y3196">
        <v>29</v>
      </c>
      <c r="Z3196" t="s">
        <v>29</v>
      </c>
      <c r="AA3196" t="s">
        <v>24</v>
      </c>
      <c r="AB3196" t="s">
        <v>24</v>
      </c>
    </row>
    <row r="3197" spans="1:28" x14ac:dyDescent="0.35">
      <c r="A3197" s="4" t="s">
        <v>10932</v>
      </c>
      <c r="B3197" s="6">
        <f t="shared" si="302"/>
        <v>44752.370752314811</v>
      </c>
      <c r="C3197" s="12">
        <f t="shared" si="300"/>
        <v>44743</v>
      </c>
      <c r="D3197" s="3">
        <f t="shared" si="301"/>
        <v>2022</v>
      </c>
      <c r="E3197" s="3" t="str">
        <f t="shared" si="303"/>
        <v>07-2022</v>
      </c>
      <c r="F3197" s="5">
        <f t="shared" si="299"/>
        <v>44576.473715277774</v>
      </c>
      <c r="G3197">
        <v>1.1880999999999999</v>
      </c>
      <c r="H3197">
        <v>99.448899999999995</v>
      </c>
      <c r="I3197">
        <v>8.9979999999999993</v>
      </c>
      <c r="J3197">
        <v>4.3</v>
      </c>
      <c r="K3197" t="s">
        <v>23</v>
      </c>
      <c r="L3197">
        <v>27</v>
      </c>
      <c r="M3197">
        <v>137</v>
      </c>
      <c r="N3197">
        <v>1.5860000000000001</v>
      </c>
      <c r="O3197">
        <v>0.63</v>
      </c>
      <c r="P3197" t="s">
        <v>24</v>
      </c>
      <c r="Q3197" t="s">
        <v>10933</v>
      </c>
      <c r="R3197" t="s">
        <v>10930</v>
      </c>
      <c r="S3197" t="s">
        <v>10934</v>
      </c>
      <c r="T3197" t="b">
        <f t="shared" si="304"/>
        <v>0</v>
      </c>
      <c r="U3197" t="s">
        <v>28</v>
      </c>
      <c r="V3197">
        <v>5.51</v>
      </c>
      <c r="W3197">
        <v>4.984</v>
      </c>
      <c r="X3197">
        <v>0.16800000000000001</v>
      </c>
      <c r="Y3197">
        <v>12</v>
      </c>
      <c r="Z3197" t="s">
        <v>29</v>
      </c>
      <c r="AA3197" t="s">
        <v>24</v>
      </c>
      <c r="AB3197" t="s">
        <v>24</v>
      </c>
    </row>
    <row r="3198" spans="1:28" x14ac:dyDescent="0.35">
      <c r="A3198" s="4" t="s">
        <v>12582</v>
      </c>
      <c r="B3198" s="6">
        <f t="shared" si="302"/>
        <v>44576.473715277774</v>
      </c>
      <c r="C3198" s="12">
        <f t="shared" si="300"/>
        <v>44562</v>
      </c>
      <c r="D3198" s="3">
        <f t="shared" si="301"/>
        <v>2022</v>
      </c>
      <c r="E3198" s="3" t="str">
        <f t="shared" si="303"/>
        <v>01-2022</v>
      </c>
      <c r="F3198" s="5">
        <f t="shared" si="299"/>
        <v>44575.798541666663</v>
      </c>
      <c r="G3198">
        <v>36.617100000000001</v>
      </c>
      <c r="H3198">
        <v>71.462500000000006</v>
      </c>
      <c r="I3198">
        <v>100.88</v>
      </c>
      <c r="J3198">
        <v>4.3</v>
      </c>
      <c r="K3198" t="s">
        <v>23</v>
      </c>
      <c r="M3198">
        <v>56</v>
      </c>
      <c r="N3198">
        <v>0.873</v>
      </c>
      <c r="O3198">
        <v>0.67</v>
      </c>
      <c r="P3198" t="s">
        <v>24</v>
      </c>
      <c r="Q3198" t="s">
        <v>12583</v>
      </c>
      <c r="R3198" t="s">
        <v>12584</v>
      </c>
      <c r="S3198" t="s">
        <v>12585</v>
      </c>
      <c r="T3198" t="b">
        <f t="shared" si="304"/>
        <v>1</v>
      </c>
      <c r="U3198" t="s">
        <v>28</v>
      </c>
      <c r="V3198">
        <v>6.4</v>
      </c>
      <c r="W3198">
        <v>6</v>
      </c>
      <c r="X3198">
        <v>7.0000000000000007E-2</v>
      </c>
      <c r="Y3198">
        <v>58</v>
      </c>
      <c r="Z3198" t="s">
        <v>29</v>
      </c>
      <c r="AA3198" t="s">
        <v>24</v>
      </c>
      <c r="AB3198" t="s">
        <v>24</v>
      </c>
    </row>
    <row r="3199" spans="1:28" x14ac:dyDescent="0.35">
      <c r="A3199" s="4" t="s">
        <v>12592</v>
      </c>
      <c r="B3199" s="6">
        <f t="shared" si="302"/>
        <v>44575.798541666663</v>
      </c>
      <c r="C3199" s="12">
        <f t="shared" si="300"/>
        <v>44562</v>
      </c>
      <c r="D3199" s="3">
        <f t="shared" si="301"/>
        <v>2022</v>
      </c>
      <c r="E3199" s="3" t="str">
        <f t="shared" si="303"/>
        <v>01-2022</v>
      </c>
      <c r="F3199" s="5">
        <f t="shared" si="299"/>
        <v>44569.237511574072</v>
      </c>
      <c r="G3199">
        <v>36.485900000000001</v>
      </c>
      <c r="H3199">
        <v>70.504400000000004</v>
      </c>
      <c r="I3199">
        <v>207.77</v>
      </c>
      <c r="J3199">
        <v>4.3</v>
      </c>
      <c r="K3199" t="s">
        <v>23</v>
      </c>
      <c r="M3199">
        <v>71</v>
      </c>
      <c r="N3199">
        <v>0.64100000000000001</v>
      </c>
      <c r="O3199">
        <v>0.59</v>
      </c>
      <c r="P3199" t="s">
        <v>24</v>
      </c>
      <c r="Q3199" t="s">
        <v>12593</v>
      </c>
      <c r="R3199" t="s">
        <v>12594</v>
      </c>
      <c r="S3199" t="s">
        <v>3743</v>
      </c>
      <c r="T3199" t="b">
        <f t="shared" si="304"/>
        <v>1</v>
      </c>
      <c r="U3199" t="s">
        <v>28</v>
      </c>
      <c r="V3199">
        <v>6.6</v>
      </c>
      <c r="W3199">
        <v>2.2000000000000002</v>
      </c>
      <c r="X3199">
        <v>6.7000000000000004E-2</v>
      </c>
      <c r="Y3199">
        <v>71</v>
      </c>
      <c r="Z3199" t="s">
        <v>29</v>
      </c>
      <c r="AA3199" t="s">
        <v>24</v>
      </c>
      <c r="AB3199" t="s">
        <v>24</v>
      </c>
    </row>
    <row r="3200" spans="1:28" x14ac:dyDescent="0.35">
      <c r="A3200" s="4" t="s">
        <v>12679</v>
      </c>
      <c r="B3200" s="6">
        <f t="shared" si="302"/>
        <v>44569.237511574072</v>
      </c>
      <c r="C3200" s="12">
        <f t="shared" si="300"/>
        <v>44562</v>
      </c>
      <c r="D3200" s="3">
        <f t="shared" si="301"/>
        <v>2022</v>
      </c>
      <c r="E3200" s="3" t="str">
        <f t="shared" si="303"/>
        <v>01-2022</v>
      </c>
      <c r="F3200" s="5">
        <f t="shared" si="299"/>
        <v>44565.719351851854</v>
      </c>
      <c r="G3200">
        <v>11.037100000000001</v>
      </c>
      <c r="H3200">
        <v>93.225300000000004</v>
      </c>
      <c r="I3200">
        <v>88.26</v>
      </c>
      <c r="J3200">
        <v>4.3</v>
      </c>
      <c r="K3200" t="s">
        <v>23</v>
      </c>
      <c r="M3200">
        <v>90</v>
      </c>
      <c r="N3200">
        <v>0.77500000000000002</v>
      </c>
      <c r="O3200">
        <v>0.75</v>
      </c>
      <c r="P3200" t="s">
        <v>24</v>
      </c>
      <c r="Q3200" t="s">
        <v>12680</v>
      </c>
      <c r="R3200" t="s">
        <v>12681</v>
      </c>
      <c r="S3200" t="s">
        <v>12682</v>
      </c>
      <c r="T3200" t="b">
        <f t="shared" si="304"/>
        <v>1</v>
      </c>
      <c r="U3200" t="s">
        <v>28</v>
      </c>
      <c r="V3200">
        <v>8.8000000000000007</v>
      </c>
      <c r="W3200">
        <v>6.9</v>
      </c>
      <c r="X3200">
        <v>0.13300000000000001</v>
      </c>
      <c r="Y3200">
        <v>16</v>
      </c>
      <c r="Z3200" t="s">
        <v>29</v>
      </c>
      <c r="AA3200" t="s">
        <v>24</v>
      </c>
      <c r="AB3200" t="s">
        <v>24</v>
      </c>
    </row>
    <row r="3201" spans="1:28" x14ac:dyDescent="0.35">
      <c r="A3201" s="4" t="s">
        <v>12714</v>
      </c>
      <c r="B3201" s="6">
        <f t="shared" si="302"/>
        <v>44565.719351851854</v>
      </c>
      <c r="C3201" s="12">
        <f t="shared" si="300"/>
        <v>44562</v>
      </c>
      <c r="D3201" s="3">
        <f t="shared" si="301"/>
        <v>2022</v>
      </c>
      <c r="E3201" s="3" t="str">
        <f t="shared" si="303"/>
        <v>01-2022</v>
      </c>
      <c r="F3201" s="5">
        <f t="shared" si="299"/>
        <v>44541.572025462963</v>
      </c>
      <c r="G3201">
        <v>33.033900000000003</v>
      </c>
      <c r="H3201">
        <v>76.073999999999998</v>
      </c>
      <c r="I3201">
        <v>40.06</v>
      </c>
      <c r="J3201">
        <v>4.3</v>
      </c>
      <c r="K3201" t="s">
        <v>23</v>
      </c>
      <c r="M3201">
        <v>105</v>
      </c>
      <c r="N3201">
        <v>2.427</v>
      </c>
      <c r="O3201">
        <v>0.77</v>
      </c>
      <c r="P3201" t="s">
        <v>24</v>
      </c>
      <c r="Q3201" t="s">
        <v>12715</v>
      </c>
      <c r="R3201" t="s">
        <v>12716</v>
      </c>
      <c r="S3201" t="s">
        <v>12717</v>
      </c>
      <c r="T3201" t="b">
        <f t="shared" si="304"/>
        <v>1</v>
      </c>
      <c r="U3201" t="s">
        <v>28</v>
      </c>
      <c r="V3201">
        <v>7.9</v>
      </c>
      <c r="W3201">
        <v>7.5</v>
      </c>
      <c r="X3201">
        <v>0.09</v>
      </c>
      <c r="Y3201">
        <v>38</v>
      </c>
      <c r="Z3201" t="s">
        <v>29</v>
      </c>
      <c r="AA3201" t="s">
        <v>24</v>
      </c>
      <c r="AB3201" t="s">
        <v>24</v>
      </c>
    </row>
    <row r="3202" spans="1:28" x14ac:dyDescent="0.35">
      <c r="A3202" s="4" t="s">
        <v>12965</v>
      </c>
      <c r="B3202" s="6">
        <f t="shared" si="302"/>
        <v>44541.572025462963</v>
      </c>
      <c r="C3202" s="12">
        <f t="shared" si="300"/>
        <v>44531</v>
      </c>
      <c r="D3202" s="3">
        <f t="shared" si="301"/>
        <v>2021</v>
      </c>
      <c r="E3202" s="3" t="str">
        <f t="shared" si="303"/>
        <v>12-2021</v>
      </c>
      <c r="F3202" s="5">
        <f t="shared" ref="F3202:F3265" si="305">DATEVALUE(LEFT(A3203,10))+TIMEVALUE(MID(A3203,12,8))</f>
        <v>44535.737662037034</v>
      </c>
      <c r="G3202">
        <v>27.888999999999999</v>
      </c>
      <c r="H3202">
        <v>66.158900000000003</v>
      </c>
      <c r="I3202">
        <v>32.07</v>
      </c>
      <c r="J3202">
        <v>4.3</v>
      </c>
      <c r="K3202" t="s">
        <v>23</v>
      </c>
      <c r="M3202">
        <v>45</v>
      </c>
      <c r="N3202">
        <v>7.0750000000000002</v>
      </c>
      <c r="O3202">
        <v>1.04</v>
      </c>
      <c r="P3202" t="s">
        <v>24</v>
      </c>
      <c r="Q3202" t="s">
        <v>12966</v>
      </c>
      <c r="R3202" t="s">
        <v>12967</v>
      </c>
      <c r="S3202" t="s">
        <v>12968</v>
      </c>
      <c r="T3202" t="b">
        <f t="shared" si="304"/>
        <v>1</v>
      </c>
      <c r="U3202" t="s">
        <v>28</v>
      </c>
      <c r="V3202">
        <v>9.9</v>
      </c>
      <c r="W3202">
        <v>3.6</v>
      </c>
      <c r="X3202">
        <v>9.4E-2</v>
      </c>
      <c r="Y3202">
        <v>32</v>
      </c>
      <c r="Z3202" t="s">
        <v>29</v>
      </c>
      <c r="AA3202" t="s">
        <v>24</v>
      </c>
      <c r="AB3202" t="s">
        <v>24</v>
      </c>
    </row>
    <row r="3203" spans="1:28" x14ac:dyDescent="0.35">
      <c r="A3203" s="4" t="s">
        <v>13011</v>
      </c>
      <c r="B3203" s="6">
        <f t="shared" si="302"/>
        <v>44535.737662037034</v>
      </c>
      <c r="C3203" s="12">
        <f t="shared" ref="C3203:C3266" si="306">DATE(YEAR(B3203),MONTH(B3203),1)</f>
        <v>44531</v>
      </c>
      <c r="D3203" s="3">
        <f t="shared" ref="D3203:D3266" si="307">YEAR(B3203)</f>
        <v>2021</v>
      </c>
      <c r="E3203" s="3" t="str">
        <f t="shared" si="303"/>
        <v>12-2021</v>
      </c>
      <c r="F3203" s="5">
        <f t="shared" si="305"/>
        <v>44535.569097222222</v>
      </c>
      <c r="G3203">
        <v>36.685299999999998</v>
      </c>
      <c r="H3203">
        <v>71.385599999999997</v>
      </c>
      <c r="I3203">
        <v>177.51</v>
      </c>
      <c r="J3203">
        <v>4.3</v>
      </c>
      <c r="K3203" t="s">
        <v>23</v>
      </c>
      <c r="M3203">
        <v>75</v>
      </c>
      <c r="N3203">
        <v>0.78300000000000003</v>
      </c>
      <c r="O3203">
        <v>1.07</v>
      </c>
      <c r="P3203" t="s">
        <v>24</v>
      </c>
      <c r="Q3203" t="s">
        <v>13012</v>
      </c>
      <c r="R3203" t="s">
        <v>13013</v>
      </c>
      <c r="S3203" t="s">
        <v>13014</v>
      </c>
      <c r="T3203" t="b">
        <f t="shared" si="304"/>
        <v>1</v>
      </c>
      <c r="U3203" t="s">
        <v>28</v>
      </c>
      <c r="V3203">
        <v>7.3</v>
      </c>
      <c r="W3203">
        <v>5.8</v>
      </c>
      <c r="X3203">
        <v>0.126</v>
      </c>
      <c r="Y3203">
        <v>18</v>
      </c>
      <c r="Z3203" t="s">
        <v>29</v>
      </c>
      <c r="AA3203" t="s">
        <v>24</v>
      </c>
      <c r="AB3203" t="s">
        <v>24</v>
      </c>
    </row>
    <row r="3204" spans="1:28" x14ac:dyDescent="0.35">
      <c r="A3204" s="4" t="s">
        <v>13015</v>
      </c>
      <c r="B3204" s="6">
        <f t="shared" ref="B3204:B3267" si="308">DATEVALUE(LEFT($A3204,10))+TIMEVALUE(MID($A3204,12,8))</f>
        <v>44535.569097222222</v>
      </c>
      <c r="C3204" s="12">
        <f t="shared" si="306"/>
        <v>44531</v>
      </c>
      <c r="D3204" s="3">
        <f t="shared" si="307"/>
        <v>2021</v>
      </c>
      <c r="E3204" s="3" t="str">
        <f t="shared" si="303"/>
        <v>12-2021</v>
      </c>
      <c r="F3204" s="5">
        <f t="shared" si="305"/>
        <v>44533.549189814818</v>
      </c>
      <c r="G3204">
        <v>13.9216</v>
      </c>
      <c r="H3204">
        <v>92.429400000000001</v>
      </c>
      <c r="I3204">
        <v>10</v>
      </c>
      <c r="J3204">
        <v>4.3</v>
      </c>
      <c r="K3204" t="s">
        <v>23</v>
      </c>
      <c r="M3204">
        <v>84</v>
      </c>
      <c r="N3204">
        <v>6.508</v>
      </c>
      <c r="O3204">
        <v>0.48</v>
      </c>
      <c r="P3204" t="s">
        <v>24</v>
      </c>
      <c r="Q3204" t="s">
        <v>13016</v>
      </c>
      <c r="R3204" t="s">
        <v>13017</v>
      </c>
      <c r="S3204" t="s">
        <v>13018</v>
      </c>
      <c r="T3204" t="b">
        <f t="shared" si="304"/>
        <v>1</v>
      </c>
      <c r="U3204" t="s">
        <v>28</v>
      </c>
      <c r="V3204">
        <v>8</v>
      </c>
      <c r="W3204">
        <v>1.9</v>
      </c>
      <c r="X3204">
        <v>0.153</v>
      </c>
      <c r="Y3204">
        <v>12</v>
      </c>
      <c r="Z3204" t="s">
        <v>29</v>
      </c>
      <c r="AA3204" t="s">
        <v>24</v>
      </c>
      <c r="AB3204" t="s">
        <v>24</v>
      </c>
    </row>
    <row r="3205" spans="1:28" x14ac:dyDescent="0.35">
      <c r="A3205" s="4" t="s">
        <v>13036</v>
      </c>
      <c r="B3205" s="6">
        <f t="shared" si="308"/>
        <v>44533.549189814818</v>
      </c>
      <c r="C3205" s="12">
        <f t="shared" si="306"/>
        <v>44531</v>
      </c>
      <c r="D3205" s="3">
        <f t="shared" si="307"/>
        <v>2021</v>
      </c>
      <c r="E3205" s="3" t="str">
        <f t="shared" ref="E3205:E3268" si="309">TEXT(B3205,"mm-yyyy")</f>
        <v>12-2021</v>
      </c>
      <c r="F3205" s="5">
        <f t="shared" si="305"/>
        <v>44523.68886574074</v>
      </c>
      <c r="G3205">
        <v>36.578699999999998</v>
      </c>
      <c r="H3205">
        <v>71.2851</v>
      </c>
      <c r="I3205">
        <v>222.74</v>
      </c>
      <c r="J3205">
        <v>4.3</v>
      </c>
      <c r="K3205" t="s">
        <v>23</v>
      </c>
      <c r="M3205">
        <v>74</v>
      </c>
      <c r="N3205">
        <v>0.78800000000000003</v>
      </c>
      <c r="O3205">
        <v>0.79</v>
      </c>
      <c r="P3205" t="s">
        <v>24</v>
      </c>
      <c r="Q3205" t="s">
        <v>13037</v>
      </c>
      <c r="R3205" t="s">
        <v>13038</v>
      </c>
      <c r="S3205" t="s">
        <v>13039</v>
      </c>
      <c r="T3205" t="b">
        <f t="shared" si="304"/>
        <v>1</v>
      </c>
      <c r="U3205" t="s">
        <v>28</v>
      </c>
      <c r="V3205">
        <v>6.8</v>
      </c>
      <c r="W3205">
        <v>5.6</v>
      </c>
      <c r="X3205">
        <v>7.2999999999999995E-2</v>
      </c>
      <c r="Y3205">
        <v>53</v>
      </c>
      <c r="Z3205" t="s">
        <v>29</v>
      </c>
      <c r="AA3205" t="s">
        <v>24</v>
      </c>
      <c r="AB3205" t="s">
        <v>24</v>
      </c>
    </row>
    <row r="3206" spans="1:28" x14ac:dyDescent="0.35">
      <c r="A3206" s="4" t="s">
        <v>13124</v>
      </c>
      <c r="B3206" s="6">
        <f t="shared" si="308"/>
        <v>44523.68886574074</v>
      </c>
      <c r="C3206" s="12">
        <f t="shared" si="306"/>
        <v>44501</v>
      </c>
      <c r="D3206" s="3">
        <f t="shared" si="307"/>
        <v>2021</v>
      </c>
      <c r="E3206" s="3" t="str">
        <f t="shared" si="309"/>
        <v>11-2021</v>
      </c>
      <c r="F3206" s="5">
        <f t="shared" si="305"/>
        <v>44749.875868055555</v>
      </c>
      <c r="G3206">
        <v>31.316299999999998</v>
      </c>
      <c r="H3206">
        <v>77.173599999999993</v>
      </c>
      <c r="I3206">
        <v>10</v>
      </c>
      <c r="J3206">
        <v>4.3</v>
      </c>
      <c r="K3206" t="s">
        <v>23</v>
      </c>
      <c r="M3206">
        <v>97</v>
      </c>
      <c r="N3206">
        <v>4.0380000000000003</v>
      </c>
      <c r="O3206">
        <v>0.6</v>
      </c>
      <c r="P3206" t="s">
        <v>24</v>
      </c>
      <c r="Q3206" t="s">
        <v>13125</v>
      </c>
      <c r="R3206" t="s">
        <v>13126</v>
      </c>
      <c r="S3206" t="s">
        <v>13127</v>
      </c>
      <c r="T3206" t="b">
        <f t="shared" si="304"/>
        <v>1</v>
      </c>
      <c r="U3206" t="s">
        <v>28</v>
      </c>
      <c r="V3206">
        <v>9.3000000000000007</v>
      </c>
      <c r="W3206">
        <v>1.9</v>
      </c>
      <c r="X3206">
        <v>0.122</v>
      </c>
      <c r="Y3206">
        <v>19</v>
      </c>
      <c r="Z3206" t="s">
        <v>29</v>
      </c>
      <c r="AA3206" t="s">
        <v>24</v>
      </c>
      <c r="AB3206" t="s">
        <v>24</v>
      </c>
    </row>
    <row r="3207" spans="1:28" x14ac:dyDescent="0.35">
      <c r="A3207" s="4" t="s">
        <v>10967</v>
      </c>
      <c r="B3207" s="6">
        <f t="shared" si="308"/>
        <v>44749.875868055555</v>
      </c>
      <c r="C3207" s="12">
        <f t="shared" si="306"/>
        <v>44743</v>
      </c>
      <c r="D3207" s="3">
        <f t="shared" si="307"/>
        <v>2022</v>
      </c>
      <c r="E3207" s="3" t="str">
        <f t="shared" si="309"/>
        <v>07-2022</v>
      </c>
      <c r="F3207" s="5">
        <f t="shared" si="305"/>
        <v>44512.152708333335</v>
      </c>
      <c r="G3207">
        <v>18.639399999999998</v>
      </c>
      <c r="H3207">
        <v>96.781999999999996</v>
      </c>
      <c r="I3207">
        <v>10</v>
      </c>
      <c r="J3207">
        <v>4.5999999999999996</v>
      </c>
      <c r="K3207" t="s">
        <v>23</v>
      </c>
      <c r="L3207">
        <v>21</v>
      </c>
      <c r="M3207">
        <v>153</v>
      </c>
      <c r="N3207">
        <v>1.286</v>
      </c>
      <c r="O3207">
        <v>0.56999999999999995</v>
      </c>
      <c r="P3207" t="s">
        <v>24</v>
      </c>
      <c r="Q3207" t="s">
        <v>10968</v>
      </c>
      <c r="R3207" t="s">
        <v>10969</v>
      </c>
      <c r="S3207" t="s">
        <v>10970</v>
      </c>
      <c r="T3207" t="b">
        <f t="shared" si="304"/>
        <v>0</v>
      </c>
      <c r="U3207" t="s">
        <v>28</v>
      </c>
      <c r="V3207">
        <v>6.6</v>
      </c>
      <c r="W3207">
        <v>1.9</v>
      </c>
      <c r="X3207">
        <v>0.17199999999999999</v>
      </c>
      <c r="Y3207">
        <v>10</v>
      </c>
      <c r="Z3207" t="s">
        <v>29</v>
      </c>
      <c r="AA3207" t="s">
        <v>24</v>
      </c>
      <c r="AB3207" t="s">
        <v>24</v>
      </c>
    </row>
    <row r="3208" spans="1:28" x14ac:dyDescent="0.35">
      <c r="A3208" s="4" t="s">
        <v>13200</v>
      </c>
      <c r="B3208" s="6">
        <f t="shared" si="308"/>
        <v>44512.152708333335</v>
      </c>
      <c r="C3208" s="12">
        <f t="shared" si="306"/>
        <v>44501</v>
      </c>
      <c r="D3208" s="3">
        <f t="shared" si="307"/>
        <v>2021</v>
      </c>
      <c r="E3208" s="3" t="str">
        <f t="shared" si="309"/>
        <v>11-2021</v>
      </c>
      <c r="F3208" s="5">
        <f t="shared" si="305"/>
        <v>44506.548101851855</v>
      </c>
      <c r="G3208">
        <v>24.602499999999999</v>
      </c>
      <c r="H3208">
        <v>62.340499999999999</v>
      </c>
      <c r="I3208">
        <v>10</v>
      </c>
      <c r="J3208">
        <v>4.3</v>
      </c>
      <c r="K3208" t="s">
        <v>23</v>
      </c>
      <c r="M3208">
        <v>171</v>
      </c>
      <c r="N3208">
        <v>5.5880000000000001</v>
      </c>
      <c r="O3208">
        <v>0.72</v>
      </c>
      <c r="P3208" t="s">
        <v>24</v>
      </c>
      <c r="Q3208" t="s">
        <v>13201</v>
      </c>
      <c r="R3208" t="s">
        <v>13202</v>
      </c>
      <c r="S3208" t="s">
        <v>13203</v>
      </c>
      <c r="T3208" t="b">
        <f t="shared" si="304"/>
        <v>1</v>
      </c>
      <c r="U3208" t="s">
        <v>28</v>
      </c>
      <c r="V3208">
        <v>14.6</v>
      </c>
      <c r="W3208">
        <v>1.9</v>
      </c>
      <c r="X3208">
        <v>0.153</v>
      </c>
      <c r="Y3208">
        <v>14</v>
      </c>
      <c r="Z3208" t="s">
        <v>29</v>
      </c>
      <c r="AA3208" t="s">
        <v>24</v>
      </c>
      <c r="AB3208" t="s">
        <v>24</v>
      </c>
    </row>
    <row r="3209" spans="1:28" x14ac:dyDescent="0.35">
      <c r="A3209" s="4" t="s">
        <v>13255</v>
      </c>
      <c r="B3209" s="6">
        <f t="shared" si="308"/>
        <v>44506.548101851855</v>
      </c>
      <c r="C3209" s="12">
        <f t="shared" si="306"/>
        <v>44501</v>
      </c>
      <c r="D3209" s="3">
        <f t="shared" si="307"/>
        <v>2021</v>
      </c>
      <c r="E3209" s="3" t="str">
        <f t="shared" si="309"/>
        <v>11-2021</v>
      </c>
      <c r="F3209" s="5">
        <f t="shared" si="305"/>
        <v>44503.187326388892</v>
      </c>
      <c r="G3209">
        <v>24.159400000000002</v>
      </c>
      <c r="H3209">
        <v>94.777100000000004</v>
      </c>
      <c r="I3209">
        <v>108.83</v>
      </c>
      <c r="J3209">
        <v>4.3</v>
      </c>
      <c r="K3209" t="s">
        <v>23</v>
      </c>
      <c r="M3209">
        <v>57</v>
      </c>
      <c r="N3209">
        <v>0.44</v>
      </c>
      <c r="O3209">
        <v>0.74</v>
      </c>
      <c r="P3209" t="s">
        <v>24</v>
      </c>
      <c r="Q3209" t="s">
        <v>13256</v>
      </c>
      <c r="R3209" t="s">
        <v>13257</v>
      </c>
      <c r="S3209" t="s">
        <v>8195</v>
      </c>
      <c r="T3209" t="b">
        <f t="shared" si="304"/>
        <v>1</v>
      </c>
      <c r="U3209" t="s">
        <v>28</v>
      </c>
      <c r="V3209">
        <v>8.6999999999999993</v>
      </c>
      <c r="W3209">
        <v>5.5</v>
      </c>
      <c r="X3209">
        <v>0.10199999999999999</v>
      </c>
      <c r="Y3209">
        <v>30</v>
      </c>
      <c r="Z3209" t="s">
        <v>29</v>
      </c>
      <c r="AA3209" t="s">
        <v>24</v>
      </c>
      <c r="AB3209" t="s">
        <v>24</v>
      </c>
    </row>
    <row r="3210" spans="1:28" x14ac:dyDescent="0.35">
      <c r="A3210" s="4" t="s">
        <v>13270</v>
      </c>
      <c r="B3210" s="6">
        <f t="shared" si="308"/>
        <v>44503.187326388892</v>
      </c>
      <c r="C3210" s="12">
        <f t="shared" si="306"/>
        <v>44501</v>
      </c>
      <c r="D3210" s="3">
        <f t="shared" si="307"/>
        <v>2021</v>
      </c>
      <c r="E3210" s="3" t="str">
        <f t="shared" si="309"/>
        <v>11-2021</v>
      </c>
      <c r="F3210" s="5">
        <f t="shared" si="305"/>
        <v>44499.548182870371</v>
      </c>
      <c r="G3210">
        <v>37.073799999999999</v>
      </c>
      <c r="H3210">
        <v>71.200199999999995</v>
      </c>
      <c r="I3210">
        <v>113.57</v>
      </c>
      <c r="J3210">
        <v>4.3</v>
      </c>
      <c r="K3210" t="s">
        <v>23</v>
      </c>
      <c r="M3210">
        <v>107</v>
      </c>
      <c r="N3210">
        <v>0.501</v>
      </c>
      <c r="O3210">
        <v>0.71</v>
      </c>
      <c r="P3210" t="s">
        <v>24</v>
      </c>
      <c r="Q3210" t="s">
        <v>13271</v>
      </c>
      <c r="R3210" t="s">
        <v>13272</v>
      </c>
      <c r="S3210" t="s">
        <v>13273</v>
      </c>
      <c r="T3210" t="b">
        <f t="shared" si="304"/>
        <v>1</v>
      </c>
      <c r="U3210" t="s">
        <v>28</v>
      </c>
      <c r="V3210">
        <v>6.6</v>
      </c>
      <c r="W3210">
        <v>7.1</v>
      </c>
      <c r="X3210">
        <v>0.217</v>
      </c>
      <c r="Y3210">
        <v>6</v>
      </c>
      <c r="Z3210" t="s">
        <v>29</v>
      </c>
      <c r="AA3210" t="s">
        <v>24</v>
      </c>
      <c r="AB3210" t="s">
        <v>24</v>
      </c>
    </row>
    <row r="3211" spans="1:28" x14ac:dyDescent="0.35">
      <c r="A3211" s="4" t="s">
        <v>13307</v>
      </c>
      <c r="B3211" s="6">
        <f t="shared" si="308"/>
        <v>44499.548182870371</v>
      </c>
      <c r="C3211" s="12">
        <f t="shared" si="306"/>
        <v>44470</v>
      </c>
      <c r="D3211" s="3">
        <f t="shared" si="307"/>
        <v>2021</v>
      </c>
      <c r="E3211" s="3" t="str">
        <f t="shared" si="309"/>
        <v>10-2021</v>
      </c>
      <c r="F3211" s="5">
        <f t="shared" si="305"/>
        <v>44493.242118055554</v>
      </c>
      <c r="G3211">
        <v>28.2806</v>
      </c>
      <c r="H3211">
        <v>65.761899999999997</v>
      </c>
      <c r="I3211">
        <v>10</v>
      </c>
      <c r="J3211">
        <v>4.3</v>
      </c>
      <c r="K3211" t="s">
        <v>23</v>
      </c>
      <c r="M3211">
        <v>94</v>
      </c>
      <c r="N3211">
        <v>6.8410000000000002</v>
      </c>
      <c r="O3211">
        <v>0.7</v>
      </c>
      <c r="P3211" t="s">
        <v>24</v>
      </c>
      <c r="Q3211" t="s">
        <v>13308</v>
      </c>
      <c r="R3211" t="s">
        <v>13305</v>
      </c>
      <c r="S3211" t="s">
        <v>13309</v>
      </c>
      <c r="T3211" t="b">
        <f t="shared" si="304"/>
        <v>1</v>
      </c>
      <c r="U3211" t="s">
        <v>28</v>
      </c>
      <c r="V3211">
        <v>9.1999999999999993</v>
      </c>
      <c r="W3211">
        <v>1.9</v>
      </c>
      <c r="X3211">
        <v>0.11600000000000001</v>
      </c>
      <c r="Y3211">
        <v>21</v>
      </c>
      <c r="Z3211" t="s">
        <v>29</v>
      </c>
      <c r="AA3211" t="s">
        <v>24</v>
      </c>
      <c r="AB3211" t="s">
        <v>24</v>
      </c>
    </row>
    <row r="3212" spans="1:28" x14ac:dyDescent="0.35">
      <c r="A3212" s="4" t="s">
        <v>13347</v>
      </c>
      <c r="B3212" s="6">
        <f t="shared" si="308"/>
        <v>44493.242118055554</v>
      </c>
      <c r="C3212" s="12">
        <f t="shared" si="306"/>
        <v>44470</v>
      </c>
      <c r="D3212" s="3">
        <f t="shared" si="307"/>
        <v>2021</v>
      </c>
      <c r="E3212" s="3" t="str">
        <f t="shared" si="309"/>
        <v>10-2021</v>
      </c>
      <c r="F3212" s="5">
        <f t="shared" si="305"/>
        <v>44489.396944444445</v>
      </c>
      <c r="G3212">
        <v>12.9223</v>
      </c>
      <c r="H3212">
        <v>92.488</v>
      </c>
      <c r="I3212">
        <v>10</v>
      </c>
      <c r="J3212">
        <v>4.3</v>
      </c>
      <c r="K3212" t="s">
        <v>23</v>
      </c>
      <c r="M3212">
        <v>183</v>
      </c>
      <c r="N3212">
        <v>30.251999999999999</v>
      </c>
      <c r="O3212">
        <v>0.56000000000000005</v>
      </c>
      <c r="P3212" t="s">
        <v>24</v>
      </c>
      <c r="Q3212" t="s">
        <v>13348</v>
      </c>
      <c r="R3212" t="s">
        <v>13349</v>
      </c>
      <c r="S3212" t="s">
        <v>13350</v>
      </c>
      <c r="T3212" t="b">
        <f t="shared" si="304"/>
        <v>1</v>
      </c>
      <c r="U3212" t="s">
        <v>28</v>
      </c>
      <c r="V3212">
        <v>6.8</v>
      </c>
      <c r="W3212">
        <v>1.9</v>
      </c>
      <c r="X3212">
        <v>0.161</v>
      </c>
      <c r="Y3212">
        <v>15</v>
      </c>
      <c r="Z3212" t="s">
        <v>29</v>
      </c>
      <c r="AA3212" t="s">
        <v>24</v>
      </c>
      <c r="AB3212" t="s">
        <v>24</v>
      </c>
    </row>
    <row r="3213" spans="1:28" x14ac:dyDescent="0.35">
      <c r="A3213" s="4" t="s">
        <v>13358</v>
      </c>
      <c r="B3213" s="6">
        <f t="shared" si="308"/>
        <v>44489.396944444445</v>
      </c>
      <c r="C3213" s="12">
        <f t="shared" si="306"/>
        <v>44470</v>
      </c>
      <c r="D3213" s="3">
        <f t="shared" si="307"/>
        <v>2021</v>
      </c>
      <c r="E3213" s="3" t="str">
        <f t="shared" si="309"/>
        <v>10-2021</v>
      </c>
      <c r="F3213" s="5">
        <f t="shared" si="305"/>
        <v>44487.334456018521</v>
      </c>
      <c r="G3213">
        <v>36.321300000000001</v>
      </c>
      <c r="H3213">
        <v>69.808000000000007</v>
      </c>
      <c r="I3213">
        <v>129.91</v>
      </c>
      <c r="J3213">
        <v>4.3</v>
      </c>
      <c r="K3213" t="s">
        <v>23</v>
      </c>
      <c r="M3213">
        <v>103</v>
      </c>
      <c r="N3213">
        <v>1.012</v>
      </c>
      <c r="O3213">
        <v>0.85</v>
      </c>
      <c r="P3213" t="s">
        <v>24</v>
      </c>
      <c r="Q3213" t="s">
        <v>13359</v>
      </c>
      <c r="R3213" t="s">
        <v>13360</v>
      </c>
      <c r="S3213" t="s">
        <v>13361</v>
      </c>
      <c r="T3213" t="b">
        <f t="shared" si="304"/>
        <v>1</v>
      </c>
      <c r="U3213" t="s">
        <v>28</v>
      </c>
      <c r="V3213">
        <v>5.9</v>
      </c>
      <c r="W3213">
        <v>9.6</v>
      </c>
      <c r="X3213">
        <v>0.16800000000000001</v>
      </c>
      <c r="Y3213">
        <v>10</v>
      </c>
      <c r="Z3213" t="s">
        <v>29</v>
      </c>
      <c r="AA3213" t="s">
        <v>24</v>
      </c>
      <c r="AB3213" t="s">
        <v>24</v>
      </c>
    </row>
    <row r="3214" spans="1:28" x14ac:dyDescent="0.35">
      <c r="A3214" s="4" t="s">
        <v>13373</v>
      </c>
      <c r="B3214" s="6">
        <f t="shared" si="308"/>
        <v>44487.334456018521</v>
      </c>
      <c r="C3214" s="12">
        <f t="shared" si="306"/>
        <v>44470</v>
      </c>
      <c r="D3214" s="3">
        <f t="shared" si="307"/>
        <v>2021</v>
      </c>
      <c r="E3214" s="3" t="str">
        <f t="shared" si="309"/>
        <v>10-2021</v>
      </c>
      <c r="F3214" s="5">
        <f t="shared" si="305"/>
        <v>44486.914259259262</v>
      </c>
      <c r="G3214">
        <v>27.901</v>
      </c>
      <c r="H3214">
        <v>85.800399999999996</v>
      </c>
      <c r="I3214">
        <v>10</v>
      </c>
      <c r="J3214">
        <v>4.3</v>
      </c>
      <c r="K3214" t="s">
        <v>23</v>
      </c>
      <c r="M3214">
        <v>93</v>
      </c>
      <c r="N3214">
        <v>5.8920000000000003</v>
      </c>
      <c r="O3214">
        <v>0.57999999999999996</v>
      </c>
      <c r="P3214" t="s">
        <v>24</v>
      </c>
      <c r="Q3214" t="s">
        <v>13374</v>
      </c>
      <c r="R3214" t="s">
        <v>13375</v>
      </c>
      <c r="S3214" t="s">
        <v>13376</v>
      </c>
      <c r="T3214" t="b">
        <f t="shared" si="304"/>
        <v>1</v>
      </c>
      <c r="U3214" t="s">
        <v>28</v>
      </c>
      <c r="V3214">
        <v>9.5</v>
      </c>
      <c r="W3214">
        <v>1.7</v>
      </c>
      <c r="X3214">
        <v>9.0999999999999998E-2</v>
      </c>
      <c r="Y3214">
        <v>35</v>
      </c>
      <c r="Z3214" t="s">
        <v>29</v>
      </c>
      <c r="AA3214" t="s">
        <v>24</v>
      </c>
      <c r="AB3214" t="s">
        <v>24</v>
      </c>
    </row>
    <row r="3215" spans="1:28" x14ac:dyDescent="0.35">
      <c r="A3215" s="4" t="s">
        <v>13380</v>
      </c>
      <c r="B3215" s="6">
        <f t="shared" si="308"/>
        <v>44486.914259259262</v>
      </c>
      <c r="C3215" s="12">
        <f t="shared" si="306"/>
        <v>44470</v>
      </c>
      <c r="D3215" s="3">
        <f t="shared" si="307"/>
        <v>2021</v>
      </c>
      <c r="E3215" s="3" t="str">
        <f t="shared" si="309"/>
        <v>10-2021</v>
      </c>
      <c r="F3215" s="5">
        <f t="shared" si="305"/>
        <v>44748.159791666665</v>
      </c>
      <c r="G3215">
        <v>29.949200000000001</v>
      </c>
      <c r="H3215">
        <v>68.293400000000005</v>
      </c>
      <c r="I3215">
        <v>21.97</v>
      </c>
      <c r="J3215">
        <v>4.3</v>
      </c>
      <c r="K3215" t="s">
        <v>23</v>
      </c>
      <c r="M3215">
        <v>123</v>
      </c>
      <c r="N3215">
        <v>4.6219999999999999</v>
      </c>
      <c r="O3215">
        <v>0.9</v>
      </c>
      <c r="P3215" t="s">
        <v>24</v>
      </c>
      <c r="Q3215" t="s">
        <v>13381</v>
      </c>
      <c r="R3215" t="s">
        <v>13382</v>
      </c>
      <c r="S3215" t="s">
        <v>13383</v>
      </c>
      <c r="T3215" t="b">
        <f t="shared" si="304"/>
        <v>1</v>
      </c>
      <c r="U3215" t="s">
        <v>28</v>
      </c>
      <c r="V3215">
        <v>10.8</v>
      </c>
      <c r="W3215">
        <v>5.5</v>
      </c>
      <c r="X3215">
        <v>0.14799999999999999</v>
      </c>
      <c r="Y3215">
        <v>13</v>
      </c>
      <c r="Z3215" t="s">
        <v>29</v>
      </c>
      <c r="AA3215" t="s">
        <v>24</v>
      </c>
      <c r="AB3215" t="s">
        <v>24</v>
      </c>
    </row>
    <row r="3216" spans="1:28" x14ac:dyDescent="0.35">
      <c r="A3216" s="4" t="s">
        <v>11002</v>
      </c>
      <c r="B3216" s="6">
        <f t="shared" si="308"/>
        <v>44748.159791666665</v>
      </c>
      <c r="C3216" s="12">
        <f t="shared" si="306"/>
        <v>44743</v>
      </c>
      <c r="D3216" s="3">
        <f t="shared" si="307"/>
        <v>2022</v>
      </c>
      <c r="E3216" s="3" t="str">
        <f t="shared" si="309"/>
        <v>07-2022</v>
      </c>
      <c r="F3216" s="5">
        <f t="shared" si="305"/>
        <v>44480.68377314815</v>
      </c>
      <c r="G3216">
        <v>38.263500000000001</v>
      </c>
      <c r="H3216">
        <v>71.401600000000002</v>
      </c>
      <c r="I3216">
        <v>35</v>
      </c>
      <c r="J3216">
        <v>4.4000000000000004</v>
      </c>
      <c r="K3216" t="s">
        <v>23</v>
      </c>
      <c r="L3216">
        <v>21</v>
      </c>
      <c r="M3216">
        <v>168</v>
      </c>
      <c r="N3216">
        <v>1.3109999999999999</v>
      </c>
      <c r="O3216">
        <v>0.83</v>
      </c>
      <c r="P3216" t="s">
        <v>24</v>
      </c>
      <c r="Q3216" t="s">
        <v>11003</v>
      </c>
      <c r="R3216" t="s">
        <v>11004</v>
      </c>
      <c r="S3216" t="s">
        <v>11005</v>
      </c>
      <c r="T3216" t="b">
        <f t="shared" si="304"/>
        <v>0</v>
      </c>
      <c r="U3216" t="s">
        <v>28</v>
      </c>
      <c r="V3216">
        <v>4.7</v>
      </c>
      <c r="W3216">
        <v>2</v>
      </c>
      <c r="X3216">
        <v>0.26700000000000002</v>
      </c>
      <c r="Y3216">
        <v>5</v>
      </c>
      <c r="Z3216" t="s">
        <v>29</v>
      </c>
      <c r="AA3216" t="s">
        <v>24</v>
      </c>
      <c r="AB3216" t="s">
        <v>24</v>
      </c>
    </row>
    <row r="3217" spans="1:28" x14ac:dyDescent="0.35">
      <c r="A3217" s="4" t="s">
        <v>13414</v>
      </c>
      <c r="B3217" s="6">
        <f t="shared" si="308"/>
        <v>44480.68377314815</v>
      </c>
      <c r="C3217" s="12">
        <f t="shared" si="306"/>
        <v>44470</v>
      </c>
      <c r="D3217" s="3">
        <f t="shared" si="307"/>
        <v>2021</v>
      </c>
      <c r="E3217" s="3" t="str">
        <f t="shared" si="309"/>
        <v>10-2021</v>
      </c>
      <c r="F3217" s="5">
        <f t="shared" si="305"/>
        <v>44479.485810185186</v>
      </c>
      <c r="G3217">
        <v>17.154299999999999</v>
      </c>
      <c r="H3217">
        <v>77.005099999999999</v>
      </c>
      <c r="I3217">
        <v>10</v>
      </c>
      <c r="J3217">
        <v>4.3</v>
      </c>
      <c r="K3217" t="s">
        <v>23</v>
      </c>
      <c r="M3217">
        <v>74</v>
      </c>
      <c r="N3217">
        <v>10.462999999999999</v>
      </c>
      <c r="O3217">
        <v>0.62</v>
      </c>
      <c r="P3217" t="s">
        <v>24</v>
      </c>
      <c r="Q3217" t="s">
        <v>13415</v>
      </c>
      <c r="R3217" t="s">
        <v>13416</v>
      </c>
      <c r="S3217" t="s">
        <v>13417</v>
      </c>
      <c r="T3217" t="b">
        <f t="shared" si="304"/>
        <v>1</v>
      </c>
      <c r="U3217" t="s">
        <v>28</v>
      </c>
      <c r="V3217">
        <v>14.4</v>
      </c>
      <c r="W3217">
        <v>1.9</v>
      </c>
      <c r="X3217">
        <v>0.14699999999999999</v>
      </c>
      <c r="Y3217">
        <v>16</v>
      </c>
      <c r="Z3217" t="s">
        <v>29</v>
      </c>
      <c r="AA3217" t="s">
        <v>24</v>
      </c>
      <c r="AB3217" t="s">
        <v>24</v>
      </c>
    </row>
    <row r="3218" spans="1:28" x14ac:dyDescent="0.35">
      <c r="A3218" s="4" t="s">
        <v>13430</v>
      </c>
      <c r="B3218" s="6">
        <f t="shared" si="308"/>
        <v>44479.485810185186</v>
      </c>
      <c r="C3218" s="12">
        <f t="shared" si="306"/>
        <v>44470</v>
      </c>
      <c r="D3218" s="3">
        <f t="shared" si="307"/>
        <v>2021</v>
      </c>
      <c r="E3218" s="3" t="str">
        <f t="shared" si="309"/>
        <v>10-2021</v>
      </c>
      <c r="F3218" s="5">
        <f t="shared" si="305"/>
        <v>44747.687384259261</v>
      </c>
      <c r="G3218">
        <v>36.513800000000003</v>
      </c>
      <c r="H3218">
        <v>70.850300000000004</v>
      </c>
      <c r="I3218">
        <v>193.76</v>
      </c>
      <c r="J3218">
        <v>4.3</v>
      </c>
      <c r="K3218" t="s">
        <v>23</v>
      </c>
      <c r="M3218">
        <v>93</v>
      </c>
      <c r="N3218">
        <v>0.64900000000000002</v>
      </c>
      <c r="O3218">
        <v>0.5</v>
      </c>
      <c r="P3218" t="s">
        <v>24</v>
      </c>
      <c r="Q3218" t="s">
        <v>13431</v>
      </c>
      <c r="R3218" t="s">
        <v>13432</v>
      </c>
      <c r="S3218" t="s">
        <v>9505</v>
      </c>
      <c r="T3218" t="b">
        <f t="shared" si="304"/>
        <v>1</v>
      </c>
      <c r="U3218" t="s">
        <v>28</v>
      </c>
      <c r="V3218">
        <v>8.1</v>
      </c>
      <c r="W3218">
        <v>5.6</v>
      </c>
      <c r="X3218">
        <v>0.08</v>
      </c>
      <c r="Y3218">
        <v>44</v>
      </c>
      <c r="Z3218" t="s">
        <v>29</v>
      </c>
      <c r="AA3218" t="s">
        <v>24</v>
      </c>
      <c r="AB3218" t="s">
        <v>24</v>
      </c>
    </row>
    <row r="3219" spans="1:28" x14ac:dyDescent="0.35">
      <c r="A3219" s="4" t="s">
        <v>11011</v>
      </c>
      <c r="B3219" s="6">
        <f t="shared" si="308"/>
        <v>44747.687384259261</v>
      </c>
      <c r="C3219" s="12">
        <f t="shared" si="306"/>
        <v>44743</v>
      </c>
      <c r="D3219" s="3">
        <f t="shared" si="307"/>
        <v>2022</v>
      </c>
      <c r="E3219" s="3" t="str">
        <f t="shared" si="309"/>
        <v>07-2022</v>
      </c>
      <c r="F3219" s="5">
        <f t="shared" si="305"/>
        <v>44467.63318287037</v>
      </c>
      <c r="G3219">
        <v>18.469200000000001</v>
      </c>
      <c r="H3219">
        <v>94.746200000000002</v>
      </c>
      <c r="I3219">
        <v>49.73</v>
      </c>
      <c r="J3219">
        <v>4.0999999999999996</v>
      </c>
      <c r="K3219" t="s">
        <v>23</v>
      </c>
      <c r="L3219">
        <v>33</v>
      </c>
      <c r="M3219">
        <v>143</v>
      </c>
      <c r="N3219">
        <v>1.851</v>
      </c>
      <c r="O3219">
        <v>0.48</v>
      </c>
      <c r="P3219" t="s">
        <v>24</v>
      </c>
      <c r="Q3219" t="s">
        <v>11012</v>
      </c>
      <c r="R3219" t="s">
        <v>11013</v>
      </c>
      <c r="S3219" t="s">
        <v>11014</v>
      </c>
      <c r="T3219" t="b">
        <f t="shared" si="304"/>
        <v>0</v>
      </c>
      <c r="U3219" t="s">
        <v>28</v>
      </c>
      <c r="V3219">
        <v>2.4</v>
      </c>
      <c r="W3219">
        <v>7.9</v>
      </c>
      <c r="X3219">
        <v>0.14000000000000001</v>
      </c>
      <c r="Y3219">
        <v>16</v>
      </c>
      <c r="Z3219" t="s">
        <v>29</v>
      </c>
      <c r="AA3219" t="s">
        <v>24</v>
      </c>
      <c r="AB3219" t="s">
        <v>24</v>
      </c>
    </row>
    <row r="3220" spans="1:28" x14ac:dyDescent="0.35">
      <c r="A3220" s="4" t="s">
        <v>13553</v>
      </c>
      <c r="B3220" s="6">
        <f t="shared" si="308"/>
        <v>44467.63318287037</v>
      </c>
      <c r="C3220" s="12">
        <f t="shared" si="306"/>
        <v>44440</v>
      </c>
      <c r="D3220" s="3">
        <f t="shared" si="307"/>
        <v>2021</v>
      </c>
      <c r="E3220" s="3" t="str">
        <f t="shared" si="309"/>
        <v>09-2021</v>
      </c>
      <c r="F3220" s="5">
        <f t="shared" si="305"/>
        <v>44466.195462962962</v>
      </c>
      <c r="G3220">
        <v>30.479800000000001</v>
      </c>
      <c r="H3220">
        <v>69.927899999999994</v>
      </c>
      <c r="I3220">
        <v>10</v>
      </c>
      <c r="J3220">
        <v>4.3</v>
      </c>
      <c r="K3220" t="s">
        <v>23</v>
      </c>
      <c r="M3220">
        <v>91</v>
      </c>
      <c r="N3220">
        <v>4.117</v>
      </c>
      <c r="O3220">
        <v>0.52</v>
      </c>
      <c r="P3220" t="s">
        <v>24</v>
      </c>
      <c r="Q3220" t="s">
        <v>13554</v>
      </c>
      <c r="R3220" t="s">
        <v>13555</v>
      </c>
      <c r="S3220" t="s">
        <v>13556</v>
      </c>
      <c r="T3220" t="b">
        <f t="shared" si="304"/>
        <v>1</v>
      </c>
      <c r="U3220" t="s">
        <v>28</v>
      </c>
      <c r="V3220">
        <v>5.4</v>
      </c>
      <c r="W3220">
        <v>1.9</v>
      </c>
      <c r="X3220">
        <v>0.188</v>
      </c>
      <c r="Y3220">
        <v>10</v>
      </c>
      <c r="Z3220" t="s">
        <v>29</v>
      </c>
      <c r="AA3220" t="s">
        <v>24</v>
      </c>
      <c r="AB3220" t="s">
        <v>24</v>
      </c>
    </row>
    <row r="3221" spans="1:28" x14ac:dyDescent="0.35">
      <c r="A3221" s="4" t="s">
        <v>13565</v>
      </c>
      <c r="B3221" s="6">
        <f t="shared" si="308"/>
        <v>44466.195462962962</v>
      </c>
      <c r="C3221" s="12">
        <f t="shared" si="306"/>
        <v>44440</v>
      </c>
      <c r="D3221" s="3">
        <f t="shared" si="307"/>
        <v>2021</v>
      </c>
      <c r="E3221" s="3" t="str">
        <f t="shared" si="309"/>
        <v>09-2021</v>
      </c>
      <c r="F3221" s="5">
        <f t="shared" si="305"/>
        <v>44454.028611111113</v>
      </c>
      <c r="G3221">
        <v>36.658200000000001</v>
      </c>
      <c r="H3221">
        <v>71.118600000000001</v>
      </c>
      <c r="I3221">
        <v>209.77</v>
      </c>
      <c r="J3221">
        <v>4.3</v>
      </c>
      <c r="K3221" t="s">
        <v>23</v>
      </c>
      <c r="M3221">
        <v>72</v>
      </c>
      <c r="N3221">
        <v>0.63700000000000001</v>
      </c>
      <c r="O3221">
        <v>0.93</v>
      </c>
      <c r="P3221" t="s">
        <v>24</v>
      </c>
      <c r="Q3221" t="s">
        <v>13566</v>
      </c>
      <c r="R3221" t="s">
        <v>13567</v>
      </c>
      <c r="S3221" t="s">
        <v>6104</v>
      </c>
      <c r="T3221" t="b">
        <f t="shared" si="304"/>
        <v>1</v>
      </c>
      <c r="U3221" t="s">
        <v>28</v>
      </c>
      <c r="V3221">
        <v>8.1</v>
      </c>
      <c r="W3221">
        <v>5.4</v>
      </c>
      <c r="X3221">
        <v>9.1999999999999998E-2</v>
      </c>
      <c r="Y3221">
        <v>33</v>
      </c>
      <c r="Z3221" t="s">
        <v>29</v>
      </c>
      <c r="AA3221" t="s">
        <v>24</v>
      </c>
      <c r="AB3221" t="s">
        <v>24</v>
      </c>
    </row>
    <row r="3222" spans="1:28" x14ac:dyDescent="0.35">
      <c r="A3222" s="4" t="s">
        <v>13630</v>
      </c>
      <c r="B3222" s="6">
        <f t="shared" si="308"/>
        <v>44454.028611111113</v>
      </c>
      <c r="C3222" s="12">
        <f t="shared" si="306"/>
        <v>44440</v>
      </c>
      <c r="D3222" s="3">
        <f t="shared" si="307"/>
        <v>2021</v>
      </c>
      <c r="E3222" s="3" t="str">
        <f t="shared" si="309"/>
        <v>09-2021</v>
      </c>
      <c r="F3222" s="5">
        <f t="shared" si="305"/>
        <v>44452.157488425924</v>
      </c>
      <c r="G3222">
        <v>36.294899999999998</v>
      </c>
      <c r="H3222">
        <v>70.605900000000005</v>
      </c>
      <c r="I3222">
        <v>120.76</v>
      </c>
      <c r="J3222">
        <v>4.3</v>
      </c>
      <c r="K3222" t="s">
        <v>23</v>
      </c>
      <c r="M3222">
        <v>58</v>
      </c>
      <c r="N3222">
        <v>0.82899999999999996</v>
      </c>
      <c r="O3222">
        <v>0.92</v>
      </c>
      <c r="P3222" t="s">
        <v>24</v>
      </c>
      <c r="Q3222" t="s">
        <v>13631</v>
      </c>
      <c r="R3222" t="s">
        <v>13632</v>
      </c>
      <c r="S3222" t="s">
        <v>13633</v>
      </c>
      <c r="T3222" t="b">
        <f t="shared" si="304"/>
        <v>1</v>
      </c>
      <c r="U3222" t="s">
        <v>28</v>
      </c>
      <c r="V3222">
        <v>6.8</v>
      </c>
      <c r="W3222">
        <v>5.2</v>
      </c>
      <c r="X3222">
        <v>9.6000000000000002E-2</v>
      </c>
      <c r="Y3222">
        <v>31</v>
      </c>
      <c r="Z3222" t="s">
        <v>29</v>
      </c>
      <c r="AA3222" t="s">
        <v>24</v>
      </c>
      <c r="AB3222" t="s">
        <v>24</v>
      </c>
    </row>
    <row r="3223" spans="1:28" x14ac:dyDescent="0.35">
      <c r="A3223" s="4" t="s">
        <v>13657</v>
      </c>
      <c r="B3223" s="6">
        <f t="shared" si="308"/>
        <v>44452.157488425924</v>
      </c>
      <c r="C3223" s="12">
        <f t="shared" si="306"/>
        <v>44440</v>
      </c>
      <c r="D3223" s="3">
        <f t="shared" si="307"/>
        <v>2021</v>
      </c>
      <c r="E3223" s="3" t="str">
        <f t="shared" si="309"/>
        <v>09-2021</v>
      </c>
      <c r="F3223" s="5">
        <f t="shared" si="305"/>
        <v>44747.413402777776</v>
      </c>
      <c r="G3223">
        <v>33.740900000000003</v>
      </c>
      <c r="H3223">
        <v>76.423299999999998</v>
      </c>
      <c r="I3223">
        <v>10</v>
      </c>
      <c r="J3223">
        <v>4.3</v>
      </c>
      <c r="K3223" t="s">
        <v>23</v>
      </c>
      <c r="M3223">
        <v>141</v>
      </c>
      <c r="N3223">
        <v>2.6309999999999998</v>
      </c>
      <c r="O3223">
        <v>0.99</v>
      </c>
      <c r="P3223" t="s">
        <v>24</v>
      </c>
      <c r="Q3223" t="s">
        <v>13658</v>
      </c>
      <c r="R3223" t="s">
        <v>13659</v>
      </c>
      <c r="S3223" t="s">
        <v>13660</v>
      </c>
      <c r="T3223" t="b">
        <f t="shared" si="304"/>
        <v>1</v>
      </c>
      <c r="U3223" t="s">
        <v>28</v>
      </c>
      <c r="V3223">
        <v>7.2</v>
      </c>
      <c r="W3223">
        <v>1.8</v>
      </c>
      <c r="X3223">
        <v>0.11700000000000001</v>
      </c>
      <c r="Y3223">
        <v>21</v>
      </c>
      <c r="Z3223" t="s">
        <v>29</v>
      </c>
      <c r="AA3223" t="s">
        <v>24</v>
      </c>
      <c r="AB3223" t="s">
        <v>24</v>
      </c>
    </row>
    <row r="3224" spans="1:28" x14ac:dyDescent="0.35">
      <c r="A3224" s="4" t="s">
        <v>11030</v>
      </c>
      <c r="B3224" s="6">
        <f t="shared" si="308"/>
        <v>44747.413402777776</v>
      </c>
      <c r="C3224" s="12">
        <f t="shared" si="306"/>
        <v>44743</v>
      </c>
      <c r="D3224" s="3">
        <f t="shared" si="307"/>
        <v>2022</v>
      </c>
      <c r="E3224" s="3" t="str">
        <f t="shared" si="309"/>
        <v>07-2022</v>
      </c>
      <c r="F3224" s="5">
        <f t="shared" si="305"/>
        <v>44439.670300925929</v>
      </c>
      <c r="G3224">
        <v>4.8647999999999998</v>
      </c>
      <c r="H3224">
        <v>94.984800000000007</v>
      </c>
      <c r="I3224">
        <v>63.904000000000003</v>
      </c>
      <c r="J3224">
        <v>4.4000000000000004</v>
      </c>
      <c r="K3224" t="s">
        <v>23</v>
      </c>
      <c r="L3224">
        <v>50</v>
      </c>
      <c r="M3224">
        <v>167</v>
      </c>
      <c r="N3224">
        <v>1.988</v>
      </c>
      <c r="O3224">
        <v>0.55000000000000004</v>
      </c>
      <c r="P3224" t="s">
        <v>24</v>
      </c>
      <c r="Q3224" t="s">
        <v>11031</v>
      </c>
      <c r="R3224" t="s">
        <v>11032</v>
      </c>
      <c r="S3224" t="s">
        <v>11033</v>
      </c>
      <c r="T3224" t="b">
        <f t="shared" si="304"/>
        <v>0</v>
      </c>
      <c r="U3224" t="s">
        <v>28</v>
      </c>
      <c r="V3224">
        <v>9.42</v>
      </c>
      <c r="W3224">
        <v>3.492</v>
      </c>
      <c r="X3224">
        <v>0.105</v>
      </c>
      <c r="Y3224">
        <v>26</v>
      </c>
      <c r="Z3224" t="s">
        <v>29</v>
      </c>
      <c r="AA3224" t="s">
        <v>24</v>
      </c>
      <c r="AB3224" t="s">
        <v>24</v>
      </c>
    </row>
    <row r="3225" spans="1:28" x14ac:dyDescent="0.35">
      <c r="A3225" s="4" t="s">
        <v>13773</v>
      </c>
      <c r="B3225" s="6">
        <f t="shared" si="308"/>
        <v>44439.670300925929</v>
      </c>
      <c r="C3225" s="12">
        <f t="shared" si="306"/>
        <v>44409</v>
      </c>
      <c r="D3225" s="3">
        <f t="shared" si="307"/>
        <v>2021</v>
      </c>
      <c r="E3225" s="3" t="str">
        <f t="shared" si="309"/>
        <v>08-2021</v>
      </c>
      <c r="F3225" s="5">
        <f t="shared" si="305"/>
        <v>44435.786180555559</v>
      </c>
      <c r="G3225">
        <v>10.913399999999999</v>
      </c>
      <c r="H3225">
        <v>91.5518</v>
      </c>
      <c r="I3225">
        <v>10</v>
      </c>
      <c r="J3225">
        <v>4.3</v>
      </c>
      <c r="K3225" t="s">
        <v>23</v>
      </c>
      <c r="M3225">
        <v>119</v>
      </c>
      <c r="N3225">
        <v>8.1560000000000006</v>
      </c>
      <c r="O3225">
        <v>0.48</v>
      </c>
      <c r="P3225" t="s">
        <v>24</v>
      </c>
      <c r="Q3225" t="s">
        <v>13774</v>
      </c>
      <c r="R3225" t="s">
        <v>13775</v>
      </c>
      <c r="S3225" t="s">
        <v>13776</v>
      </c>
      <c r="T3225" t="b">
        <f t="shared" si="304"/>
        <v>1</v>
      </c>
      <c r="U3225" t="s">
        <v>28</v>
      </c>
      <c r="V3225">
        <v>12.1</v>
      </c>
      <c r="W3225">
        <v>1.9</v>
      </c>
      <c r="X3225">
        <v>0.17699999999999999</v>
      </c>
      <c r="Y3225">
        <v>10</v>
      </c>
      <c r="Z3225" t="s">
        <v>29</v>
      </c>
      <c r="AA3225" t="s">
        <v>24</v>
      </c>
      <c r="AB3225" t="s">
        <v>24</v>
      </c>
    </row>
    <row r="3226" spans="1:28" x14ac:dyDescent="0.35">
      <c r="A3226" s="4" t="s">
        <v>13810</v>
      </c>
      <c r="B3226" s="6">
        <f t="shared" si="308"/>
        <v>44435.786180555559</v>
      </c>
      <c r="C3226" s="12">
        <f t="shared" si="306"/>
        <v>44409</v>
      </c>
      <c r="D3226" s="3">
        <f t="shared" si="307"/>
        <v>2021</v>
      </c>
      <c r="E3226" s="3" t="str">
        <f t="shared" si="309"/>
        <v>08-2021</v>
      </c>
      <c r="F3226" s="5">
        <f t="shared" si="305"/>
        <v>44425.652418981481</v>
      </c>
      <c r="G3226">
        <v>36.5563</v>
      </c>
      <c r="H3226">
        <v>70.875100000000003</v>
      </c>
      <c r="I3226">
        <v>187.15</v>
      </c>
      <c r="J3226">
        <v>4.3</v>
      </c>
      <c r="K3226" t="s">
        <v>23</v>
      </c>
      <c r="M3226">
        <v>72</v>
      </c>
      <c r="N3226">
        <v>0.61599999999999999</v>
      </c>
      <c r="O3226">
        <v>0.8</v>
      </c>
      <c r="P3226" t="s">
        <v>24</v>
      </c>
      <c r="Q3226" t="s">
        <v>13811</v>
      </c>
      <c r="R3226" t="s">
        <v>13812</v>
      </c>
      <c r="S3226" t="s">
        <v>4645</v>
      </c>
      <c r="T3226" t="b">
        <f t="shared" si="304"/>
        <v>1</v>
      </c>
      <c r="U3226" t="s">
        <v>28</v>
      </c>
      <c r="V3226">
        <v>7.1</v>
      </c>
      <c r="W3226">
        <v>5.4</v>
      </c>
      <c r="X3226">
        <v>7.9000000000000001E-2</v>
      </c>
      <c r="Y3226">
        <v>45</v>
      </c>
      <c r="Z3226" t="s">
        <v>29</v>
      </c>
      <c r="AA3226" t="s">
        <v>24</v>
      </c>
      <c r="AB3226" t="s">
        <v>24</v>
      </c>
    </row>
    <row r="3227" spans="1:28" x14ac:dyDescent="0.35">
      <c r="A3227" s="4" t="s">
        <v>13908</v>
      </c>
      <c r="B3227" s="6">
        <f t="shared" si="308"/>
        <v>44425.652418981481</v>
      </c>
      <c r="C3227" s="12">
        <f t="shared" si="306"/>
        <v>44409</v>
      </c>
      <c r="D3227" s="3">
        <f t="shared" si="307"/>
        <v>2021</v>
      </c>
      <c r="E3227" s="3" t="str">
        <f t="shared" si="309"/>
        <v>08-2021</v>
      </c>
      <c r="F3227" s="5">
        <f t="shared" si="305"/>
        <v>44418.06527777778</v>
      </c>
      <c r="G3227">
        <v>35.208300000000001</v>
      </c>
      <c r="H3227">
        <v>64.569100000000006</v>
      </c>
      <c r="I3227">
        <v>15.25</v>
      </c>
      <c r="J3227">
        <v>4.3</v>
      </c>
      <c r="K3227" t="s">
        <v>23</v>
      </c>
      <c r="M3227">
        <v>130</v>
      </c>
      <c r="N3227">
        <v>3.738</v>
      </c>
      <c r="O3227">
        <v>0.74</v>
      </c>
      <c r="P3227" t="s">
        <v>24</v>
      </c>
      <c r="Q3227" t="s">
        <v>13909</v>
      </c>
      <c r="R3227" t="s">
        <v>13910</v>
      </c>
      <c r="S3227" t="s">
        <v>13911</v>
      </c>
      <c r="T3227" t="b">
        <f t="shared" si="304"/>
        <v>1</v>
      </c>
      <c r="U3227" t="s">
        <v>28</v>
      </c>
      <c r="V3227">
        <v>10</v>
      </c>
      <c r="W3227">
        <v>4.7</v>
      </c>
      <c r="X3227">
        <v>0.17699999999999999</v>
      </c>
      <c r="Y3227">
        <v>9</v>
      </c>
      <c r="Z3227" t="s">
        <v>29</v>
      </c>
      <c r="AA3227" t="s">
        <v>24</v>
      </c>
      <c r="AB3227" t="s">
        <v>24</v>
      </c>
    </row>
    <row r="3228" spans="1:28" x14ac:dyDescent="0.35">
      <c r="A3228" s="4" t="s">
        <v>13980</v>
      </c>
      <c r="B3228" s="6">
        <f t="shared" si="308"/>
        <v>44418.06527777778</v>
      </c>
      <c r="C3228" s="12">
        <f t="shared" si="306"/>
        <v>44409</v>
      </c>
      <c r="D3228" s="3">
        <f t="shared" si="307"/>
        <v>2021</v>
      </c>
      <c r="E3228" s="3" t="str">
        <f t="shared" si="309"/>
        <v>08-2021</v>
      </c>
      <c r="F3228" s="5">
        <f t="shared" si="305"/>
        <v>44747.276203703703</v>
      </c>
      <c r="G3228">
        <v>8.7263000000000002</v>
      </c>
      <c r="H3228">
        <v>93.967500000000001</v>
      </c>
      <c r="I3228">
        <v>10</v>
      </c>
      <c r="J3228">
        <v>4.3</v>
      </c>
      <c r="K3228" t="s">
        <v>23</v>
      </c>
      <c r="M3228">
        <v>118</v>
      </c>
      <c r="N3228">
        <v>5.5720000000000001</v>
      </c>
      <c r="O3228">
        <v>0.53</v>
      </c>
      <c r="P3228" t="s">
        <v>24</v>
      </c>
      <c r="Q3228" t="s">
        <v>13981</v>
      </c>
      <c r="R3228" t="s">
        <v>13975</v>
      </c>
      <c r="S3228" t="s">
        <v>402</v>
      </c>
      <c r="T3228" t="b">
        <f t="shared" si="304"/>
        <v>1</v>
      </c>
      <c r="U3228" t="s">
        <v>28</v>
      </c>
      <c r="V3228">
        <v>14.4</v>
      </c>
      <c r="W3228">
        <v>1.9</v>
      </c>
      <c r="X3228">
        <v>0.189</v>
      </c>
      <c r="Y3228">
        <v>8</v>
      </c>
      <c r="Z3228" t="s">
        <v>29</v>
      </c>
      <c r="AA3228" t="s">
        <v>24</v>
      </c>
      <c r="AB3228" t="s">
        <v>24</v>
      </c>
    </row>
    <row r="3229" spans="1:28" x14ac:dyDescent="0.35">
      <c r="A3229" s="4" t="s">
        <v>11048</v>
      </c>
      <c r="B3229" s="6">
        <f t="shared" si="308"/>
        <v>44747.276203703703</v>
      </c>
      <c r="C3229" s="12">
        <f t="shared" si="306"/>
        <v>44743</v>
      </c>
      <c r="D3229" s="3">
        <f t="shared" si="307"/>
        <v>2022</v>
      </c>
      <c r="E3229" s="3" t="str">
        <f t="shared" si="309"/>
        <v>07-2022</v>
      </c>
      <c r="F3229" s="5">
        <f t="shared" si="305"/>
        <v>44411.354189814818</v>
      </c>
      <c r="G3229">
        <v>2.5146999999999999</v>
      </c>
      <c r="H3229">
        <v>94.449700000000007</v>
      </c>
      <c r="I3229">
        <v>10</v>
      </c>
      <c r="J3229">
        <v>4.5</v>
      </c>
      <c r="K3229" t="s">
        <v>23</v>
      </c>
      <c r="L3229">
        <v>42</v>
      </c>
      <c r="M3229">
        <v>85</v>
      </c>
      <c r="N3229">
        <v>3.3479999999999999</v>
      </c>
      <c r="O3229">
        <v>0.39</v>
      </c>
      <c r="P3229" t="s">
        <v>24</v>
      </c>
      <c r="Q3229" t="s">
        <v>11049</v>
      </c>
      <c r="R3229" t="s">
        <v>11050</v>
      </c>
      <c r="S3229" t="s">
        <v>11051</v>
      </c>
      <c r="T3229" t="b">
        <f t="shared" si="304"/>
        <v>0</v>
      </c>
      <c r="U3229" t="s">
        <v>28</v>
      </c>
      <c r="V3229">
        <v>8.2899999999999991</v>
      </c>
      <c r="W3229">
        <v>1.879</v>
      </c>
      <c r="X3229">
        <v>0.106</v>
      </c>
      <c r="Y3229">
        <v>27</v>
      </c>
      <c r="Z3229" t="s">
        <v>29</v>
      </c>
      <c r="AA3229" t="s">
        <v>24</v>
      </c>
      <c r="AB3229" t="s">
        <v>24</v>
      </c>
    </row>
    <row r="3230" spans="1:28" x14ac:dyDescent="0.35">
      <c r="A3230" s="4" t="s">
        <v>14065</v>
      </c>
      <c r="B3230" s="6">
        <f t="shared" si="308"/>
        <v>44411.354189814818</v>
      </c>
      <c r="C3230" s="12">
        <f t="shared" si="306"/>
        <v>44409</v>
      </c>
      <c r="D3230" s="3">
        <f t="shared" si="307"/>
        <v>2021</v>
      </c>
      <c r="E3230" s="3" t="str">
        <f t="shared" si="309"/>
        <v>08-2021</v>
      </c>
      <c r="F3230" s="5">
        <f t="shared" si="305"/>
        <v>44747.214178240742</v>
      </c>
      <c r="G3230">
        <v>8.9910999999999994</v>
      </c>
      <c r="H3230">
        <v>94.046599999999998</v>
      </c>
      <c r="I3230">
        <v>10</v>
      </c>
      <c r="J3230">
        <v>4.3</v>
      </c>
      <c r="K3230" t="s">
        <v>23</v>
      </c>
      <c r="M3230">
        <v>183</v>
      </c>
      <c r="N3230">
        <v>5.5049999999999999</v>
      </c>
      <c r="O3230">
        <v>1.4</v>
      </c>
      <c r="P3230" t="s">
        <v>24</v>
      </c>
      <c r="Q3230" t="s">
        <v>14066</v>
      </c>
      <c r="R3230" t="s">
        <v>14067</v>
      </c>
      <c r="S3230" t="s">
        <v>402</v>
      </c>
      <c r="T3230" t="b">
        <f t="shared" si="304"/>
        <v>1</v>
      </c>
      <c r="U3230" t="s">
        <v>28</v>
      </c>
      <c r="V3230">
        <v>14</v>
      </c>
      <c r="W3230">
        <v>2</v>
      </c>
      <c r="X3230">
        <v>0.20200000000000001</v>
      </c>
      <c r="Y3230">
        <v>7</v>
      </c>
      <c r="Z3230" t="s">
        <v>29</v>
      </c>
      <c r="AA3230" t="s">
        <v>24</v>
      </c>
      <c r="AB3230" t="s">
        <v>24</v>
      </c>
    </row>
    <row r="3231" spans="1:28" x14ac:dyDescent="0.35">
      <c r="A3231" s="4" t="s">
        <v>11056</v>
      </c>
      <c r="B3231" s="6">
        <f t="shared" si="308"/>
        <v>44747.214178240742</v>
      </c>
      <c r="C3231" s="12">
        <f t="shared" si="306"/>
        <v>44743</v>
      </c>
      <c r="D3231" s="3">
        <f t="shared" si="307"/>
        <v>2022</v>
      </c>
      <c r="E3231" s="3" t="str">
        <f t="shared" si="309"/>
        <v>07-2022</v>
      </c>
      <c r="F3231" s="5">
        <f t="shared" si="305"/>
        <v>44747.204039351855</v>
      </c>
      <c r="G3231">
        <v>38.794400000000003</v>
      </c>
      <c r="H3231">
        <v>73.444299999999998</v>
      </c>
      <c r="I3231">
        <v>102.68</v>
      </c>
      <c r="J3231">
        <v>4.2</v>
      </c>
      <c r="K3231" t="s">
        <v>23</v>
      </c>
      <c r="L3231">
        <v>42</v>
      </c>
      <c r="M3231">
        <v>126</v>
      </c>
      <c r="N3231">
        <v>2.3929999999999998</v>
      </c>
      <c r="O3231">
        <v>0.5</v>
      </c>
      <c r="P3231" t="s">
        <v>24</v>
      </c>
      <c r="Q3231" t="s">
        <v>11057</v>
      </c>
      <c r="R3231" t="s">
        <v>11058</v>
      </c>
      <c r="S3231" t="s">
        <v>11059</v>
      </c>
      <c r="T3231" t="b">
        <f t="shared" si="304"/>
        <v>0</v>
      </c>
      <c r="U3231" t="s">
        <v>28</v>
      </c>
      <c r="V3231">
        <v>3.3</v>
      </c>
      <c r="W3231">
        <v>9.3000000000000007</v>
      </c>
      <c r="X3231">
        <v>7.4999999999999997E-2</v>
      </c>
      <c r="Y3231">
        <v>49</v>
      </c>
      <c r="Z3231" t="s">
        <v>29</v>
      </c>
      <c r="AA3231" t="s">
        <v>24</v>
      </c>
      <c r="AB3231" t="s">
        <v>24</v>
      </c>
    </row>
    <row r="3232" spans="1:28" x14ac:dyDescent="0.35">
      <c r="A3232" s="4" t="s">
        <v>11060</v>
      </c>
      <c r="B3232" s="6">
        <f t="shared" si="308"/>
        <v>44747.204039351855</v>
      </c>
      <c r="C3232" s="12">
        <f t="shared" si="306"/>
        <v>44743</v>
      </c>
      <c r="D3232" s="3">
        <f t="shared" si="307"/>
        <v>2022</v>
      </c>
      <c r="E3232" s="3" t="str">
        <f t="shared" si="309"/>
        <v>07-2022</v>
      </c>
      <c r="F3232" s="5">
        <f t="shared" si="305"/>
        <v>44747.177789351852</v>
      </c>
      <c r="G3232">
        <v>2.1143000000000001</v>
      </c>
      <c r="H3232">
        <v>100.107</v>
      </c>
      <c r="I3232">
        <v>208.66499999999999</v>
      </c>
      <c r="J3232">
        <v>4.0999999999999996</v>
      </c>
      <c r="K3232" t="s">
        <v>23</v>
      </c>
      <c r="L3232">
        <v>15</v>
      </c>
      <c r="M3232">
        <v>131</v>
      </c>
      <c r="N3232">
        <v>16.282</v>
      </c>
      <c r="O3232">
        <v>0.53</v>
      </c>
      <c r="P3232" t="s">
        <v>24</v>
      </c>
      <c r="Q3232" t="s">
        <v>11061</v>
      </c>
      <c r="R3232" t="s">
        <v>11047</v>
      </c>
      <c r="S3232" t="s">
        <v>11062</v>
      </c>
      <c r="T3232" t="b">
        <f t="shared" si="304"/>
        <v>0</v>
      </c>
      <c r="U3232" t="s">
        <v>28</v>
      </c>
      <c r="V3232">
        <v>12.71</v>
      </c>
      <c r="W3232">
        <v>10.179</v>
      </c>
      <c r="X3232">
        <v>0.158</v>
      </c>
      <c r="Y3232">
        <v>11</v>
      </c>
      <c r="Z3232" t="s">
        <v>29</v>
      </c>
      <c r="AA3232" t="s">
        <v>24</v>
      </c>
      <c r="AB3232" t="s">
        <v>24</v>
      </c>
    </row>
    <row r="3233" spans="1:28" x14ac:dyDescent="0.35">
      <c r="A3233" s="4" t="s">
        <v>11063</v>
      </c>
      <c r="B3233" s="6">
        <f t="shared" si="308"/>
        <v>44747.177789351852</v>
      </c>
      <c r="C3233" s="12">
        <f t="shared" si="306"/>
        <v>44743</v>
      </c>
      <c r="D3233" s="3">
        <f t="shared" si="307"/>
        <v>2022</v>
      </c>
      <c r="E3233" s="3" t="str">
        <f t="shared" si="309"/>
        <v>07-2022</v>
      </c>
      <c r="F3233" s="5">
        <f t="shared" si="305"/>
        <v>44411.163124999999</v>
      </c>
      <c r="G3233">
        <v>32.392600000000002</v>
      </c>
      <c r="H3233">
        <v>101.9324</v>
      </c>
      <c r="I3233">
        <v>10</v>
      </c>
      <c r="J3233">
        <v>4.3</v>
      </c>
      <c r="K3233" t="s">
        <v>23</v>
      </c>
      <c r="L3233">
        <v>21</v>
      </c>
      <c r="M3233">
        <v>65</v>
      </c>
      <c r="N3233">
        <v>6.8040000000000003</v>
      </c>
      <c r="O3233">
        <v>0.4</v>
      </c>
      <c r="P3233" t="s">
        <v>24</v>
      </c>
      <c r="Q3233" t="s">
        <v>11064</v>
      </c>
      <c r="R3233" t="s">
        <v>11065</v>
      </c>
      <c r="S3233" t="s">
        <v>11066</v>
      </c>
      <c r="T3233" t="b">
        <f t="shared" si="304"/>
        <v>0</v>
      </c>
      <c r="U3233" t="s">
        <v>28</v>
      </c>
      <c r="V3233">
        <v>11.91</v>
      </c>
      <c r="W3233">
        <v>1.9219999999999999</v>
      </c>
      <c r="X3233">
        <v>0.188</v>
      </c>
      <c r="Y3233">
        <v>8</v>
      </c>
      <c r="Z3233" t="s">
        <v>29</v>
      </c>
      <c r="AA3233" t="s">
        <v>24</v>
      </c>
      <c r="AB3233" t="s">
        <v>24</v>
      </c>
    </row>
    <row r="3234" spans="1:28" x14ac:dyDescent="0.35">
      <c r="A3234" s="4" t="s">
        <v>14078</v>
      </c>
      <c r="B3234" s="6">
        <f t="shared" si="308"/>
        <v>44411.163124999999</v>
      </c>
      <c r="C3234" s="12">
        <f t="shared" si="306"/>
        <v>44409</v>
      </c>
      <c r="D3234" s="3">
        <f t="shared" si="307"/>
        <v>2021</v>
      </c>
      <c r="E3234" s="3" t="str">
        <f t="shared" si="309"/>
        <v>08-2021</v>
      </c>
      <c r="F3234" s="5">
        <f t="shared" si="305"/>
        <v>44400.842280092591</v>
      </c>
      <c r="G3234">
        <v>8.9514999999999993</v>
      </c>
      <c r="H3234">
        <v>94.153899999999993</v>
      </c>
      <c r="I3234">
        <v>10</v>
      </c>
      <c r="J3234">
        <v>4.3</v>
      </c>
      <c r="K3234" t="s">
        <v>23</v>
      </c>
      <c r="M3234">
        <v>103</v>
      </c>
      <c r="N3234">
        <v>5.3959999999999999</v>
      </c>
      <c r="O3234">
        <v>0.92</v>
      </c>
      <c r="P3234" t="s">
        <v>24</v>
      </c>
      <c r="Q3234" t="s">
        <v>14079</v>
      </c>
      <c r="R3234" t="s">
        <v>14080</v>
      </c>
      <c r="S3234" t="s">
        <v>402</v>
      </c>
      <c r="T3234" t="b">
        <f t="shared" si="304"/>
        <v>1</v>
      </c>
      <c r="U3234" t="s">
        <v>28</v>
      </c>
      <c r="V3234">
        <v>8.5</v>
      </c>
      <c r="W3234">
        <v>1.9</v>
      </c>
      <c r="X3234">
        <v>0.17799999999999999</v>
      </c>
      <c r="Y3234">
        <v>9</v>
      </c>
      <c r="Z3234" t="s">
        <v>29</v>
      </c>
      <c r="AA3234" t="s">
        <v>24</v>
      </c>
      <c r="AB3234" t="s">
        <v>24</v>
      </c>
    </row>
    <row r="3235" spans="1:28" x14ac:dyDescent="0.35">
      <c r="A3235" s="4" t="s">
        <v>14168</v>
      </c>
      <c r="B3235" s="6">
        <f t="shared" si="308"/>
        <v>44400.842280092591</v>
      </c>
      <c r="C3235" s="12">
        <f t="shared" si="306"/>
        <v>44378</v>
      </c>
      <c r="D3235" s="3">
        <f t="shared" si="307"/>
        <v>2021</v>
      </c>
      <c r="E3235" s="3" t="str">
        <f t="shared" si="309"/>
        <v>07-2021</v>
      </c>
      <c r="F3235" s="5">
        <f t="shared" si="305"/>
        <v>44398.167881944442</v>
      </c>
      <c r="G3235">
        <v>36.575699999999998</v>
      </c>
      <c r="H3235">
        <v>70.855599999999995</v>
      </c>
      <c r="I3235">
        <v>207.17</v>
      </c>
      <c r="J3235">
        <v>4.3</v>
      </c>
      <c r="K3235" t="s">
        <v>23</v>
      </c>
      <c r="M3235">
        <v>78</v>
      </c>
      <c r="N3235">
        <v>0.59199999999999997</v>
      </c>
      <c r="O3235">
        <v>0.78</v>
      </c>
      <c r="P3235" t="s">
        <v>24</v>
      </c>
      <c r="Q3235" t="s">
        <v>14169</v>
      </c>
      <c r="R3235" t="s">
        <v>14170</v>
      </c>
      <c r="S3235" t="s">
        <v>1926</v>
      </c>
      <c r="T3235" t="b">
        <f t="shared" si="304"/>
        <v>1</v>
      </c>
      <c r="U3235" t="s">
        <v>28</v>
      </c>
      <c r="V3235">
        <v>8.6</v>
      </c>
      <c r="W3235">
        <v>5.4</v>
      </c>
      <c r="X3235">
        <v>8.2000000000000003E-2</v>
      </c>
      <c r="Y3235">
        <v>45</v>
      </c>
      <c r="Z3235" t="s">
        <v>29</v>
      </c>
      <c r="AA3235" t="s">
        <v>24</v>
      </c>
      <c r="AB3235" t="s">
        <v>24</v>
      </c>
    </row>
    <row r="3236" spans="1:28" x14ac:dyDescent="0.35">
      <c r="A3236" s="4" t="s">
        <v>14189</v>
      </c>
      <c r="B3236" s="6">
        <f t="shared" si="308"/>
        <v>44398.167881944442</v>
      </c>
      <c r="C3236" s="12">
        <f t="shared" si="306"/>
        <v>44378</v>
      </c>
      <c r="D3236" s="3">
        <f t="shared" si="307"/>
        <v>2021</v>
      </c>
      <c r="E3236" s="3" t="str">
        <f t="shared" si="309"/>
        <v>07-2021</v>
      </c>
      <c r="F3236" s="5">
        <f t="shared" si="305"/>
        <v>44391.345682870371</v>
      </c>
      <c r="G3236">
        <v>34.0777</v>
      </c>
      <c r="H3236">
        <v>78.439499999999995</v>
      </c>
      <c r="I3236">
        <v>10</v>
      </c>
      <c r="J3236">
        <v>4.3</v>
      </c>
      <c r="K3236" t="s">
        <v>23</v>
      </c>
      <c r="M3236">
        <v>171</v>
      </c>
      <c r="N3236">
        <v>4.3230000000000004</v>
      </c>
      <c r="O3236">
        <v>0.83</v>
      </c>
      <c r="P3236" t="s">
        <v>24</v>
      </c>
      <c r="Q3236" t="s">
        <v>14190</v>
      </c>
      <c r="R3236" t="s">
        <v>14191</v>
      </c>
      <c r="S3236" t="s">
        <v>14192</v>
      </c>
      <c r="T3236" t="b">
        <f t="shared" si="304"/>
        <v>1</v>
      </c>
      <c r="U3236" t="s">
        <v>28</v>
      </c>
      <c r="V3236">
        <v>10.199999999999999</v>
      </c>
      <c r="W3236">
        <v>2</v>
      </c>
      <c r="X3236">
        <v>0.189</v>
      </c>
      <c r="Y3236">
        <v>8</v>
      </c>
      <c r="Z3236" t="s">
        <v>29</v>
      </c>
      <c r="AA3236" t="s">
        <v>24</v>
      </c>
      <c r="AB3236" t="s">
        <v>24</v>
      </c>
    </row>
    <row r="3237" spans="1:28" x14ac:dyDescent="0.35">
      <c r="A3237" s="4" t="s">
        <v>14240</v>
      </c>
      <c r="B3237" s="6">
        <f t="shared" si="308"/>
        <v>44391.345682870371</v>
      </c>
      <c r="C3237" s="12">
        <f t="shared" si="306"/>
        <v>44378</v>
      </c>
      <c r="D3237" s="3">
        <f t="shared" si="307"/>
        <v>2021</v>
      </c>
      <c r="E3237" s="3" t="str">
        <f t="shared" si="309"/>
        <v>07-2021</v>
      </c>
      <c r="F3237" s="5">
        <f t="shared" si="305"/>
        <v>44386.323877314811</v>
      </c>
      <c r="G3237">
        <v>36.553100000000001</v>
      </c>
      <c r="H3237">
        <v>70.849699999999999</v>
      </c>
      <c r="I3237">
        <v>195.39</v>
      </c>
      <c r="J3237">
        <v>4.3</v>
      </c>
      <c r="K3237" t="s">
        <v>23</v>
      </c>
      <c r="M3237">
        <v>72</v>
      </c>
      <c r="N3237">
        <v>0.61199999999999999</v>
      </c>
      <c r="O3237">
        <v>0.93</v>
      </c>
      <c r="P3237" t="s">
        <v>24</v>
      </c>
      <c r="Q3237" t="s">
        <v>14241</v>
      </c>
      <c r="R3237" t="s">
        <v>14242</v>
      </c>
      <c r="S3237" t="s">
        <v>4645</v>
      </c>
      <c r="T3237" t="b">
        <f t="shared" si="304"/>
        <v>1</v>
      </c>
      <c r="U3237" t="s">
        <v>28</v>
      </c>
      <c r="V3237">
        <v>6.3</v>
      </c>
      <c r="W3237">
        <v>5.6</v>
      </c>
      <c r="X3237">
        <v>0.13700000000000001</v>
      </c>
      <c r="Y3237">
        <v>15</v>
      </c>
      <c r="Z3237" t="s">
        <v>29</v>
      </c>
      <c r="AA3237" t="s">
        <v>24</v>
      </c>
      <c r="AB3237" t="s">
        <v>24</v>
      </c>
    </row>
    <row r="3238" spans="1:28" x14ac:dyDescent="0.35">
      <c r="A3238" s="4" t="s">
        <v>14300</v>
      </c>
      <c r="B3238" s="6">
        <f t="shared" si="308"/>
        <v>44386.323877314811</v>
      </c>
      <c r="C3238" s="12">
        <f t="shared" si="306"/>
        <v>44378</v>
      </c>
      <c r="D3238" s="3">
        <f t="shared" si="307"/>
        <v>2021</v>
      </c>
      <c r="E3238" s="3" t="str">
        <f t="shared" si="309"/>
        <v>07-2021</v>
      </c>
      <c r="F3238" s="5">
        <f t="shared" si="305"/>
        <v>44368.421412037038</v>
      </c>
      <c r="G3238">
        <v>25.974900000000002</v>
      </c>
      <c r="H3238">
        <v>90.399500000000003</v>
      </c>
      <c r="I3238">
        <v>10</v>
      </c>
      <c r="J3238">
        <v>4.3</v>
      </c>
      <c r="K3238" t="s">
        <v>23</v>
      </c>
      <c r="M3238">
        <v>159</v>
      </c>
      <c r="N3238">
        <v>1.3740000000000001</v>
      </c>
      <c r="O3238">
        <v>0.64</v>
      </c>
      <c r="P3238" t="s">
        <v>24</v>
      </c>
      <c r="Q3238" t="s">
        <v>14301</v>
      </c>
      <c r="R3238" t="s">
        <v>14302</v>
      </c>
      <c r="S3238" t="s">
        <v>14303</v>
      </c>
      <c r="T3238" t="b">
        <f t="shared" si="304"/>
        <v>1</v>
      </c>
      <c r="U3238" t="s">
        <v>28</v>
      </c>
      <c r="V3238">
        <v>6.1</v>
      </c>
      <c r="W3238">
        <v>1.8</v>
      </c>
      <c r="X3238">
        <v>0.109</v>
      </c>
      <c r="Y3238">
        <v>24</v>
      </c>
      <c r="Z3238" t="s">
        <v>29</v>
      </c>
      <c r="AA3238" t="s">
        <v>24</v>
      </c>
      <c r="AB3238" t="s">
        <v>24</v>
      </c>
    </row>
    <row r="3239" spans="1:28" x14ac:dyDescent="0.35">
      <c r="A3239" s="4" t="s">
        <v>14457</v>
      </c>
      <c r="B3239" s="6">
        <f t="shared" si="308"/>
        <v>44368.421412037038</v>
      </c>
      <c r="C3239" s="12">
        <f t="shared" si="306"/>
        <v>44348</v>
      </c>
      <c r="D3239" s="3">
        <f t="shared" si="307"/>
        <v>2021</v>
      </c>
      <c r="E3239" s="3" t="str">
        <f t="shared" si="309"/>
        <v>06-2021</v>
      </c>
      <c r="F3239" s="5">
        <f t="shared" si="305"/>
        <v>44360.311203703706</v>
      </c>
      <c r="G3239">
        <v>29.2822</v>
      </c>
      <c r="H3239">
        <v>87.123999999999995</v>
      </c>
      <c r="I3239">
        <v>10</v>
      </c>
      <c r="J3239">
        <v>4.3</v>
      </c>
      <c r="K3239" t="s">
        <v>23</v>
      </c>
      <c r="M3239">
        <v>102</v>
      </c>
      <c r="N3239">
        <v>1.347</v>
      </c>
      <c r="O3239">
        <v>0.63</v>
      </c>
      <c r="P3239" t="s">
        <v>24</v>
      </c>
      <c r="Q3239" t="s">
        <v>14458</v>
      </c>
      <c r="R3239" t="s">
        <v>14459</v>
      </c>
      <c r="S3239" t="s">
        <v>14460</v>
      </c>
      <c r="T3239" t="b">
        <f t="shared" si="304"/>
        <v>1</v>
      </c>
      <c r="U3239" t="s">
        <v>28</v>
      </c>
      <c r="V3239">
        <v>7.2</v>
      </c>
      <c r="W3239">
        <v>1.9</v>
      </c>
      <c r="X3239">
        <v>0.13200000000000001</v>
      </c>
      <c r="Y3239">
        <v>16</v>
      </c>
      <c r="Z3239" t="s">
        <v>29</v>
      </c>
      <c r="AA3239" t="s">
        <v>24</v>
      </c>
      <c r="AB3239" t="s">
        <v>24</v>
      </c>
    </row>
    <row r="3240" spans="1:28" x14ac:dyDescent="0.35">
      <c r="A3240" s="4" t="s">
        <v>14526</v>
      </c>
      <c r="B3240" s="6">
        <f t="shared" si="308"/>
        <v>44360.311203703706</v>
      </c>
      <c r="C3240" s="12">
        <f t="shared" si="306"/>
        <v>44348</v>
      </c>
      <c r="D3240" s="3">
        <f t="shared" si="307"/>
        <v>2021</v>
      </c>
      <c r="E3240" s="3" t="str">
        <f t="shared" si="309"/>
        <v>06-2021</v>
      </c>
      <c r="F3240" s="5">
        <f t="shared" si="305"/>
        <v>44359.072708333333</v>
      </c>
      <c r="G3240">
        <v>36.423900000000003</v>
      </c>
      <c r="H3240">
        <v>71.438400000000001</v>
      </c>
      <c r="I3240">
        <v>98.93</v>
      </c>
      <c r="J3240">
        <v>4.3</v>
      </c>
      <c r="K3240" t="s">
        <v>23</v>
      </c>
      <c r="M3240">
        <v>108</v>
      </c>
      <c r="N3240">
        <v>0.98399999999999999</v>
      </c>
      <c r="O3240">
        <v>0.78</v>
      </c>
      <c r="P3240" t="s">
        <v>24</v>
      </c>
      <c r="Q3240" t="s">
        <v>14527</v>
      </c>
      <c r="R3240" t="s">
        <v>14524</v>
      </c>
      <c r="S3240" t="s">
        <v>14528</v>
      </c>
      <c r="T3240" t="b">
        <f t="shared" si="304"/>
        <v>1</v>
      </c>
      <c r="U3240" t="s">
        <v>28</v>
      </c>
      <c r="V3240">
        <v>6.9</v>
      </c>
      <c r="W3240">
        <v>7.2</v>
      </c>
      <c r="X3240">
        <v>0.10100000000000001</v>
      </c>
      <c r="Y3240">
        <v>31</v>
      </c>
      <c r="Z3240" t="s">
        <v>29</v>
      </c>
      <c r="AA3240" t="s">
        <v>24</v>
      </c>
      <c r="AB3240" t="s">
        <v>24</v>
      </c>
    </row>
    <row r="3241" spans="1:28" x14ac:dyDescent="0.35">
      <c r="A3241" s="4" t="s">
        <v>14539</v>
      </c>
      <c r="B3241" s="6">
        <f t="shared" si="308"/>
        <v>44359.072708333333</v>
      </c>
      <c r="C3241" s="12">
        <f t="shared" si="306"/>
        <v>44348</v>
      </c>
      <c r="D3241" s="3">
        <f t="shared" si="307"/>
        <v>2021</v>
      </c>
      <c r="E3241" s="3" t="str">
        <f t="shared" si="309"/>
        <v>06-2021</v>
      </c>
      <c r="F3241" s="5">
        <f t="shared" si="305"/>
        <v>44340.885625000003</v>
      </c>
      <c r="G3241">
        <v>36.530299999999997</v>
      </c>
      <c r="H3241">
        <v>70.732600000000005</v>
      </c>
      <c r="I3241">
        <v>227.04</v>
      </c>
      <c r="J3241">
        <v>4.3</v>
      </c>
      <c r="K3241" t="s">
        <v>23</v>
      </c>
      <c r="M3241">
        <v>72</v>
      </c>
      <c r="N3241">
        <v>0.60699999999999998</v>
      </c>
      <c r="O3241">
        <v>0.81</v>
      </c>
      <c r="P3241" t="s">
        <v>24</v>
      </c>
      <c r="Q3241" t="s">
        <v>14540</v>
      </c>
      <c r="R3241" t="s">
        <v>14541</v>
      </c>
      <c r="S3241" t="s">
        <v>14542</v>
      </c>
      <c r="T3241" t="b">
        <f t="shared" si="304"/>
        <v>1</v>
      </c>
      <c r="U3241" t="s">
        <v>28</v>
      </c>
      <c r="V3241">
        <v>8.6</v>
      </c>
      <c r="W3241">
        <v>6.8</v>
      </c>
      <c r="X3241">
        <v>0.129</v>
      </c>
      <c r="Y3241">
        <v>17</v>
      </c>
      <c r="Z3241" t="s">
        <v>29</v>
      </c>
      <c r="AA3241" t="s">
        <v>24</v>
      </c>
      <c r="AB3241" t="s">
        <v>24</v>
      </c>
    </row>
    <row r="3242" spans="1:28" x14ac:dyDescent="0.35">
      <c r="A3242" s="4" t="s">
        <v>14725</v>
      </c>
      <c r="B3242" s="6">
        <f t="shared" si="308"/>
        <v>44340.885625000003</v>
      </c>
      <c r="C3242" s="12">
        <f t="shared" si="306"/>
        <v>44317</v>
      </c>
      <c r="D3242" s="3">
        <f t="shared" si="307"/>
        <v>2021</v>
      </c>
      <c r="E3242" s="3" t="str">
        <f t="shared" si="309"/>
        <v>05-2021</v>
      </c>
      <c r="F3242" s="5">
        <f t="shared" si="305"/>
        <v>44326.336388888885</v>
      </c>
      <c r="G3242">
        <v>27.4192</v>
      </c>
      <c r="H3242">
        <v>62.733400000000003</v>
      </c>
      <c r="I3242">
        <v>10</v>
      </c>
      <c r="J3242">
        <v>4.3</v>
      </c>
      <c r="K3242" t="s">
        <v>23</v>
      </c>
      <c r="M3242">
        <v>133</v>
      </c>
      <c r="N3242">
        <v>6.3609999999999998</v>
      </c>
      <c r="O3242">
        <v>0.71</v>
      </c>
      <c r="P3242" t="s">
        <v>24</v>
      </c>
      <c r="Q3242" t="s">
        <v>14726</v>
      </c>
      <c r="R3242" t="s">
        <v>14727</v>
      </c>
      <c r="S3242" t="s">
        <v>14728</v>
      </c>
      <c r="T3242" t="b">
        <f t="shared" si="304"/>
        <v>1</v>
      </c>
      <c r="U3242" t="s">
        <v>28</v>
      </c>
      <c r="V3242">
        <v>6.6</v>
      </c>
      <c r="W3242">
        <v>1.9</v>
      </c>
      <c r="X3242">
        <v>0.11899999999999999</v>
      </c>
      <c r="Y3242">
        <v>20</v>
      </c>
      <c r="Z3242" t="s">
        <v>29</v>
      </c>
      <c r="AA3242" t="s">
        <v>24</v>
      </c>
      <c r="AB3242" t="s">
        <v>24</v>
      </c>
    </row>
    <row r="3243" spans="1:28" x14ac:dyDescent="0.35">
      <c r="A3243" s="4" t="s">
        <v>15048</v>
      </c>
      <c r="B3243" s="6">
        <f t="shared" si="308"/>
        <v>44326.336388888885</v>
      </c>
      <c r="C3243" s="12">
        <f t="shared" si="306"/>
        <v>44317</v>
      </c>
      <c r="D3243" s="3">
        <f t="shared" si="307"/>
        <v>2021</v>
      </c>
      <c r="E3243" s="3" t="str">
        <f t="shared" si="309"/>
        <v>05-2021</v>
      </c>
      <c r="F3243" s="5">
        <f t="shared" si="305"/>
        <v>44316.569513888891</v>
      </c>
      <c r="G3243">
        <v>36.491199999999999</v>
      </c>
      <c r="H3243">
        <v>71.111699999999999</v>
      </c>
      <c r="I3243">
        <v>126.19</v>
      </c>
      <c r="J3243">
        <v>4.3</v>
      </c>
      <c r="K3243" t="s">
        <v>23</v>
      </c>
      <c r="M3243">
        <v>46</v>
      </c>
      <c r="N3243">
        <v>0.76500000000000001</v>
      </c>
      <c r="O3243">
        <v>0.6</v>
      </c>
      <c r="P3243" t="s">
        <v>24</v>
      </c>
      <c r="Q3243" t="s">
        <v>15049</v>
      </c>
      <c r="R3243" t="s">
        <v>15050</v>
      </c>
      <c r="S3243" t="s">
        <v>15051</v>
      </c>
      <c r="T3243" t="b">
        <f t="shared" si="304"/>
        <v>1</v>
      </c>
      <c r="U3243" t="s">
        <v>28</v>
      </c>
      <c r="V3243">
        <v>6.5</v>
      </c>
      <c r="W3243">
        <v>4.2</v>
      </c>
      <c r="X3243">
        <v>0.109</v>
      </c>
      <c r="Y3243">
        <v>25</v>
      </c>
      <c r="Z3243" t="s">
        <v>29</v>
      </c>
      <c r="AA3243" t="s">
        <v>24</v>
      </c>
      <c r="AB3243" t="s">
        <v>24</v>
      </c>
    </row>
    <row r="3244" spans="1:28" x14ac:dyDescent="0.35">
      <c r="A3244" s="4" t="s">
        <v>15121</v>
      </c>
      <c r="B3244" s="6">
        <f t="shared" si="308"/>
        <v>44316.569513888891</v>
      </c>
      <c r="C3244" s="12">
        <f t="shared" si="306"/>
        <v>44287</v>
      </c>
      <c r="D3244" s="3">
        <f t="shared" si="307"/>
        <v>2021</v>
      </c>
      <c r="E3244" s="3" t="str">
        <f t="shared" si="309"/>
        <v>04-2021</v>
      </c>
      <c r="F3244" s="5">
        <f t="shared" si="305"/>
        <v>44307.82304398148</v>
      </c>
      <c r="G3244">
        <v>24.238900000000001</v>
      </c>
      <c r="H3244">
        <v>94.513000000000005</v>
      </c>
      <c r="I3244">
        <v>95.31</v>
      </c>
      <c r="J3244">
        <v>4.3</v>
      </c>
      <c r="K3244" t="s">
        <v>23</v>
      </c>
      <c r="M3244">
        <v>94</v>
      </c>
      <c r="N3244">
        <v>2.7509999999999999</v>
      </c>
      <c r="O3244">
        <v>0.63</v>
      </c>
      <c r="P3244" t="s">
        <v>24</v>
      </c>
      <c r="Q3244" t="s">
        <v>15122</v>
      </c>
      <c r="R3244" t="s">
        <v>15123</v>
      </c>
      <c r="S3244" t="s">
        <v>15124</v>
      </c>
      <c r="T3244" t="b">
        <f t="shared" si="304"/>
        <v>1</v>
      </c>
      <c r="U3244" t="s">
        <v>28</v>
      </c>
      <c r="V3244">
        <v>7</v>
      </c>
      <c r="W3244">
        <v>10</v>
      </c>
      <c r="X3244">
        <v>0.16</v>
      </c>
      <c r="Y3244">
        <v>11</v>
      </c>
      <c r="Z3244" t="s">
        <v>29</v>
      </c>
      <c r="AA3244" t="s">
        <v>24</v>
      </c>
      <c r="AB3244" t="s">
        <v>24</v>
      </c>
    </row>
    <row r="3245" spans="1:28" x14ac:dyDescent="0.35">
      <c r="A3245" s="4" t="s">
        <v>15196</v>
      </c>
      <c r="B3245" s="6">
        <f t="shared" si="308"/>
        <v>44307.82304398148</v>
      </c>
      <c r="C3245" s="12">
        <f t="shared" si="306"/>
        <v>44287</v>
      </c>
      <c r="D3245" s="3">
        <f t="shared" si="307"/>
        <v>2021</v>
      </c>
      <c r="E3245" s="3" t="str">
        <f t="shared" si="309"/>
        <v>04-2021</v>
      </c>
      <c r="F3245" s="5">
        <f t="shared" si="305"/>
        <v>44300.405995370369</v>
      </c>
      <c r="G3245">
        <v>10.454700000000001</v>
      </c>
      <c r="H3245">
        <v>93.820400000000006</v>
      </c>
      <c r="I3245">
        <v>10</v>
      </c>
      <c r="J3245">
        <v>4.3</v>
      </c>
      <c r="K3245" t="s">
        <v>23</v>
      </c>
      <c r="M3245">
        <v>178</v>
      </c>
      <c r="N3245">
        <v>8.4890000000000008</v>
      </c>
      <c r="O3245">
        <v>1.17</v>
      </c>
      <c r="P3245" t="s">
        <v>24</v>
      </c>
      <c r="Q3245" t="s">
        <v>15197</v>
      </c>
      <c r="R3245" t="s">
        <v>15198</v>
      </c>
      <c r="S3245" t="s">
        <v>15199</v>
      </c>
      <c r="T3245" t="b">
        <f t="shared" si="304"/>
        <v>1</v>
      </c>
      <c r="U3245" t="s">
        <v>28</v>
      </c>
      <c r="V3245">
        <v>10.4</v>
      </c>
      <c r="W3245">
        <v>1.9</v>
      </c>
      <c r="X3245">
        <v>0.122</v>
      </c>
      <c r="Y3245">
        <v>19</v>
      </c>
      <c r="Z3245" t="s">
        <v>29</v>
      </c>
      <c r="AA3245" t="s">
        <v>24</v>
      </c>
      <c r="AB3245" t="s">
        <v>24</v>
      </c>
    </row>
    <row r="3246" spans="1:28" x14ac:dyDescent="0.35">
      <c r="A3246" s="4" t="s">
        <v>15233</v>
      </c>
      <c r="B3246" s="6">
        <f t="shared" si="308"/>
        <v>44300.405995370369</v>
      </c>
      <c r="C3246" s="12">
        <f t="shared" si="306"/>
        <v>44287</v>
      </c>
      <c r="D3246" s="3">
        <f t="shared" si="307"/>
        <v>2021</v>
      </c>
      <c r="E3246" s="3" t="str">
        <f t="shared" si="309"/>
        <v>04-2021</v>
      </c>
      <c r="F3246" s="5">
        <f t="shared" si="305"/>
        <v>44296.909467592595</v>
      </c>
      <c r="G3246">
        <v>36.310899999999997</v>
      </c>
      <c r="H3246">
        <v>70.508200000000002</v>
      </c>
      <c r="I3246">
        <v>144.24</v>
      </c>
      <c r="J3246">
        <v>4.3</v>
      </c>
      <c r="K3246" t="s">
        <v>23</v>
      </c>
      <c r="M3246">
        <v>97</v>
      </c>
      <c r="N3246">
        <v>2.133</v>
      </c>
      <c r="O3246">
        <v>0.51</v>
      </c>
      <c r="P3246" t="s">
        <v>24</v>
      </c>
      <c r="Q3246" t="s">
        <v>15234</v>
      </c>
      <c r="R3246" t="s">
        <v>15235</v>
      </c>
      <c r="S3246" t="s">
        <v>15236</v>
      </c>
      <c r="T3246" t="b">
        <f t="shared" si="304"/>
        <v>1</v>
      </c>
      <c r="U3246" t="s">
        <v>28</v>
      </c>
      <c r="V3246">
        <v>7.8</v>
      </c>
      <c r="W3246">
        <v>11.1</v>
      </c>
      <c r="X3246">
        <v>0.188</v>
      </c>
      <c r="Y3246">
        <v>8</v>
      </c>
      <c r="Z3246" t="s">
        <v>29</v>
      </c>
      <c r="AA3246" t="s">
        <v>24</v>
      </c>
      <c r="AB3246" t="s">
        <v>24</v>
      </c>
    </row>
    <row r="3247" spans="1:28" x14ac:dyDescent="0.35">
      <c r="A3247" s="4" t="s">
        <v>15258</v>
      </c>
      <c r="B3247" s="6">
        <f t="shared" si="308"/>
        <v>44296.909467592595</v>
      </c>
      <c r="C3247" s="12">
        <f t="shared" si="306"/>
        <v>44287</v>
      </c>
      <c r="D3247" s="3">
        <f t="shared" si="307"/>
        <v>2021</v>
      </c>
      <c r="E3247" s="3" t="str">
        <f t="shared" si="309"/>
        <v>04-2021</v>
      </c>
      <c r="F3247" s="5">
        <f t="shared" si="305"/>
        <v>44257.460763888892</v>
      </c>
      <c r="G3247">
        <v>28.3413</v>
      </c>
      <c r="H3247">
        <v>67.268199999999993</v>
      </c>
      <c r="I3247">
        <v>10</v>
      </c>
      <c r="J3247">
        <v>4.3</v>
      </c>
      <c r="K3247" t="s">
        <v>23</v>
      </c>
      <c r="M3247">
        <v>176</v>
      </c>
      <c r="N3247">
        <v>6.3630000000000004</v>
      </c>
      <c r="O3247">
        <v>0.82</v>
      </c>
      <c r="P3247" t="s">
        <v>24</v>
      </c>
      <c r="Q3247" t="s">
        <v>15259</v>
      </c>
      <c r="R3247" t="s">
        <v>15260</v>
      </c>
      <c r="S3247" t="s">
        <v>15261</v>
      </c>
      <c r="T3247" t="b">
        <f t="shared" si="304"/>
        <v>1</v>
      </c>
      <c r="U3247" t="s">
        <v>28</v>
      </c>
      <c r="V3247">
        <v>10.6</v>
      </c>
      <c r="W3247">
        <v>1.9</v>
      </c>
      <c r="X3247">
        <v>0.107</v>
      </c>
      <c r="Y3247">
        <v>25</v>
      </c>
      <c r="Z3247" t="s">
        <v>29</v>
      </c>
      <c r="AA3247" t="s">
        <v>24</v>
      </c>
      <c r="AB3247" t="s">
        <v>24</v>
      </c>
    </row>
    <row r="3248" spans="1:28" x14ac:dyDescent="0.35">
      <c r="A3248" s="4" t="s">
        <v>15526</v>
      </c>
      <c r="B3248" s="6">
        <f t="shared" si="308"/>
        <v>44257.460763888892</v>
      </c>
      <c r="C3248" s="12">
        <f t="shared" si="306"/>
        <v>44256</v>
      </c>
      <c r="D3248" s="3">
        <f t="shared" si="307"/>
        <v>2021</v>
      </c>
      <c r="E3248" s="3" t="str">
        <f t="shared" si="309"/>
        <v>03-2021</v>
      </c>
      <c r="F3248" s="5">
        <f t="shared" si="305"/>
        <v>44240.190648148149</v>
      </c>
      <c r="G3248">
        <v>36.123199999999997</v>
      </c>
      <c r="H3248">
        <v>71.355900000000005</v>
      </c>
      <c r="I3248">
        <v>90.64</v>
      </c>
      <c r="J3248">
        <v>4.3</v>
      </c>
      <c r="K3248" t="s">
        <v>23</v>
      </c>
      <c r="M3248">
        <v>84</v>
      </c>
      <c r="N3248">
        <v>1.18</v>
      </c>
      <c r="O3248">
        <v>0.63</v>
      </c>
      <c r="P3248" t="s">
        <v>24</v>
      </c>
      <c r="Q3248" t="s">
        <v>15527</v>
      </c>
      <c r="R3248" t="s">
        <v>15528</v>
      </c>
      <c r="S3248" t="s">
        <v>15529</v>
      </c>
      <c r="T3248" t="b">
        <f t="shared" si="304"/>
        <v>1</v>
      </c>
      <c r="U3248" t="s">
        <v>28</v>
      </c>
      <c r="V3248">
        <v>5.9</v>
      </c>
      <c r="W3248">
        <v>7.4</v>
      </c>
      <c r="X3248">
        <v>0.14199999999999999</v>
      </c>
      <c r="Y3248">
        <v>14</v>
      </c>
      <c r="Z3248" t="s">
        <v>29</v>
      </c>
      <c r="AA3248" t="s">
        <v>24</v>
      </c>
      <c r="AB3248" t="s">
        <v>24</v>
      </c>
    </row>
    <row r="3249" spans="1:28" x14ac:dyDescent="0.35">
      <c r="A3249" s="4" t="s">
        <v>15642</v>
      </c>
      <c r="B3249" s="6">
        <f t="shared" si="308"/>
        <v>44240.190648148149</v>
      </c>
      <c r="C3249" s="12">
        <f t="shared" si="306"/>
        <v>44228</v>
      </c>
      <c r="D3249" s="3">
        <f t="shared" si="307"/>
        <v>2021</v>
      </c>
      <c r="E3249" s="3" t="str">
        <f t="shared" si="309"/>
        <v>02-2021</v>
      </c>
      <c r="F3249" s="5">
        <f t="shared" si="305"/>
        <v>44236.076469907406</v>
      </c>
      <c r="G3249">
        <v>25.468299999999999</v>
      </c>
      <c r="H3249">
        <v>61.8035</v>
      </c>
      <c r="I3249">
        <v>10</v>
      </c>
      <c r="J3249">
        <v>4.3</v>
      </c>
      <c r="K3249" t="s">
        <v>23</v>
      </c>
      <c r="M3249">
        <v>182</v>
      </c>
      <c r="N3249">
        <v>5.0979999999999999</v>
      </c>
      <c r="O3249">
        <v>0.72</v>
      </c>
      <c r="P3249" t="s">
        <v>24</v>
      </c>
      <c r="Q3249" t="s">
        <v>15643</v>
      </c>
      <c r="R3249" t="s">
        <v>15637</v>
      </c>
      <c r="S3249" t="s">
        <v>15644</v>
      </c>
      <c r="T3249" t="b">
        <f t="shared" si="304"/>
        <v>1</v>
      </c>
      <c r="U3249" t="s">
        <v>28</v>
      </c>
      <c r="V3249">
        <v>12.4</v>
      </c>
      <c r="W3249">
        <v>2</v>
      </c>
      <c r="X3249">
        <v>0.16</v>
      </c>
      <c r="Y3249">
        <v>12</v>
      </c>
      <c r="Z3249" t="s">
        <v>29</v>
      </c>
      <c r="AA3249" t="s">
        <v>24</v>
      </c>
      <c r="AB3249" t="s">
        <v>24</v>
      </c>
    </row>
    <row r="3250" spans="1:28" x14ac:dyDescent="0.35">
      <c r="A3250" s="4" t="s">
        <v>15686</v>
      </c>
      <c r="B3250" s="6">
        <f t="shared" si="308"/>
        <v>44236.076469907406</v>
      </c>
      <c r="C3250" s="12">
        <f t="shared" si="306"/>
        <v>44228</v>
      </c>
      <c r="D3250" s="3">
        <f t="shared" si="307"/>
        <v>2021</v>
      </c>
      <c r="E3250" s="3" t="str">
        <f t="shared" si="309"/>
        <v>02-2021</v>
      </c>
      <c r="F3250" s="5">
        <f t="shared" si="305"/>
        <v>44236.05296296296</v>
      </c>
      <c r="G3250">
        <v>28.033100000000001</v>
      </c>
      <c r="H3250">
        <v>87.856800000000007</v>
      </c>
      <c r="I3250">
        <v>35</v>
      </c>
      <c r="J3250">
        <v>4.3</v>
      </c>
      <c r="K3250" t="s">
        <v>23</v>
      </c>
      <c r="M3250">
        <v>146</v>
      </c>
      <c r="N3250">
        <v>4.3360000000000003</v>
      </c>
      <c r="O3250">
        <v>0.65</v>
      </c>
      <c r="P3250" t="s">
        <v>24</v>
      </c>
      <c r="Q3250" t="s">
        <v>15687</v>
      </c>
      <c r="R3250" t="s">
        <v>15688</v>
      </c>
      <c r="S3250" t="s">
        <v>15689</v>
      </c>
      <c r="T3250" t="b">
        <f t="shared" si="304"/>
        <v>1</v>
      </c>
      <c r="U3250" t="s">
        <v>28</v>
      </c>
      <c r="V3250">
        <v>9.9</v>
      </c>
      <c r="W3250">
        <v>2</v>
      </c>
      <c r="X3250">
        <v>8.6999999999999994E-2</v>
      </c>
      <c r="Y3250">
        <v>38</v>
      </c>
      <c r="Z3250" t="s">
        <v>29</v>
      </c>
      <c r="AA3250" t="s">
        <v>24</v>
      </c>
      <c r="AB3250" t="s">
        <v>24</v>
      </c>
    </row>
    <row r="3251" spans="1:28" x14ac:dyDescent="0.35">
      <c r="A3251" s="4" t="s">
        <v>15690</v>
      </c>
      <c r="B3251" s="6">
        <f t="shared" si="308"/>
        <v>44236.05296296296</v>
      </c>
      <c r="C3251" s="12">
        <f t="shared" si="306"/>
        <v>44228</v>
      </c>
      <c r="D3251" s="3">
        <f t="shared" si="307"/>
        <v>2021</v>
      </c>
      <c r="E3251" s="3" t="str">
        <f t="shared" si="309"/>
        <v>02-2021</v>
      </c>
      <c r="F3251" s="5">
        <f t="shared" si="305"/>
        <v>44230.554791666669</v>
      </c>
      <c r="G3251">
        <v>31.003299999999999</v>
      </c>
      <c r="H3251">
        <v>66.711799999999997</v>
      </c>
      <c r="I3251">
        <v>10</v>
      </c>
      <c r="J3251">
        <v>4.3</v>
      </c>
      <c r="K3251" t="s">
        <v>23</v>
      </c>
      <c r="M3251">
        <v>133</v>
      </c>
      <c r="N3251">
        <v>4.0369999999999999</v>
      </c>
      <c r="O3251">
        <v>0.64</v>
      </c>
      <c r="P3251" t="s">
        <v>24</v>
      </c>
      <c r="Q3251" t="s">
        <v>15691</v>
      </c>
      <c r="R3251" t="s">
        <v>15692</v>
      </c>
      <c r="S3251" t="s">
        <v>15693</v>
      </c>
      <c r="T3251" t="b">
        <f t="shared" ref="T3251:T3314" si="310">OR(ISNUMBER(SEARCH("India",S3251)),ISNUMBER(SEARCH("Pakistan",S3251)),ISNUMBER(SEARCH("Afghanistan",S3251)),ISNUMBER(SEARCH("Bangladesh",S3251)),ISNUMBER(SEARCH("Nepal",S3251)),ISNUMBER(SEARCH("Bhutan",S3251)),ISNUMBER(SEARCH("Sri Lanka",S3251)),ISNUMBER(SEARCH("Maldives",S3251)))</f>
        <v>1</v>
      </c>
      <c r="U3251" t="s">
        <v>28</v>
      </c>
      <c r="V3251">
        <v>10.199999999999999</v>
      </c>
      <c r="W3251">
        <v>2</v>
      </c>
      <c r="X3251">
        <v>0.16</v>
      </c>
      <c r="Y3251">
        <v>11</v>
      </c>
      <c r="Z3251" t="s">
        <v>29</v>
      </c>
      <c r="AA3251" t="s">
        <v>24</v>
      </c>
      <c r="AB3251" t="s">
        <v>24</v>
      </c>
    </row>
    <row r="3252" spans="1:28" x14ac:dyDescent="0.35">
      <c r="A3252" s="4" t="s">
        <v>15732</v>
      </c>
      <c r="B3252" s="6">
        <f t="shared" si="308"/>
        <v>44230.554791666669</v>
      </c>
      <c r="C3252" s="12">
        <f t="shared" si="306"/>
        <v>44228</v>
      </c>
      <c r="D3252" s="3">
        <f t="shared" si="307"/>
        <v>2021</v>
      </c>
      <c r="E3252" s="3" t="str">
        <f t="shared" si="309"/>
        <v>02-2021</v>
      </c>
      <c r="F3252" s="5">
        <f t="shared" si="305"/>
        <v>44229.280717592592</v>
      </c>
      <c r="G3252">
        <v>36.336399999999998</v>
      </c>
      <c r="H3252">
        <v>70.475300000000004</v>
      </c>
      <c r="I3252">
        <v>170.03</v>
      </c>
      <c r="J3252">
        <v>4.3</v>
      </c>
      <c r="K3252" t="s">
        <v>23</v>
      </c>
      <c r="M3252">
        <v>113</v>
      </c>
      <c r="N3252">
        <v>2.1389999999999998</v>
      </c>
      <c r="O3252">
        <v>0.93</v>
      </c>
      <c r="P3252" t="s">
        <v>24</v>
      </c>
      <c r="Q3252" t="s">
        <v>15733</v>
      </c>
      <c r="R3252" t="s">
        <v>15730</v>
      </c>
      <c r="S3252" t="s">
        <v>15734</v>
      </c>
      <c r="T3252" t="b">
        <f t="shared" si="310"/>
        <v>1</v>
      </c>
      <c r="U3252" t="s">
        <v>28</v>
      </c>
      <c r="V3252">
        <v>7.7</v>
      </c>
      <c r="W3252">
        <v>9.4</v>
      </c>
      <c r="X3252">
        <v>0.17699999999999999</v>
      </c>
      <c r="Y3252">
        <v>9</v>
      </c>
      <c r="Z3252" t="s">
        <v>29</v>
      </c>
      <c r="AA3252" t="s">
        <v>24</v>
      </c>
      <c r="AB3252" t="s">
        <v>24</v>
      </c>
    </row>
    <row r="3253" spans="1:28" x14ac:dyDescent="0.35">
      <c r="A3253" s="4" t="s">
        <v>15743</v>
      </c>
      <c r="B3253" s="6">
        <f t="shared" si="308"/>
        <v>44229.280717592592</v>
      </c>
      <c r="C3253" s="12">
        <f t="shared" si="306"/>
        <v>44228</v>
      </c>
      <c r="D3253" s="3">
        <f t="shared" si="307"/>
        <v>2021</v>
      </c>
      <c r="E3253" s="3" t="str">
        <f t="shared" si="309"/>
        <v>02-2021</v>
      </c>
      <c r="F3253" s="5">
        <f t="shared" si="305"/>
        <v>44213.291527777779</v>
      </c>
      <c r="G3253">
        <v>36.4604</v>
      </c>
      <c r="H3253">
        <v>70.886600000000001</v>
      </c>
      <c r="I3253">
        <v>123.1</v>
      </c>
      <c r="J3253">
        <v>4.3</v>
      </c>
      <c r="K3253" t="s">
        <v>23</v>
      </c>
      <c r="M3253">
        <v>74</v>
      </c>
      <c r="N3253">
        <v>2.4350000000000001</v>
      </c>
      <c r="O3253">
        <v>0.74</v>
      </c>
      <c r="P3253" t="s">
        <v>24</v>
      </c>
      <c r="Q3253" t="s">
        <v>15744</v>
      </c>
      <c r="R3253" t="s">
        <v>15745</v>
      </c>
      <c r="S3253" t="s">
        <v>8878</v>
      </c>
      <c r="T3253" t="b">
        <f t="shared" si="310"/>
        <v>1</v>
      </c>
      <c r="U3253" t="s">
        <v>28</v>
      </c>
      <c r="V3253">
        <v>3.7</v>
      </c>
      <c r="W3253">
        <v>7.6</v>
      </c>
      <c r="X3253">
        <v>9.1999999999999998E-2</v>
      </c>
      <c r="Y3253">
        <v>33</v>
      </c>
      <c r="Z3253" t="s">
        <v>29</v>
      </c>
      <c r="AA3253" t="s">
        <v>24</v>
      </c>
      <c r="AB3253" t="s">
        <v>24</v>
      </c>
    </row>
    <row r="3254" spans="1:28" x14ac:dyDescent="0.35">
      <c r="A3254" s="4" t="s">
        <v>15827</v>
      </c>
      <c r="B3254" s="6">
        <f t="shared" si="308"/>
        <v>44213.291527777779</v>
      </c>
      <c r="C3254" s="12">
        <f t="shared" si="306"/>
        <v>44197</v>
      </c>
      <c r="D3254" s="3">
        <f t="shared" si="307"/>
        <v>2021</v>
      </c>
      <c r="E3254" s="3" t="str">
        <f t="shared" si="309"/>
        <v>01-2021</v>
      </c>
      <c r="F3254" s="5">
        <f t="shared" si="305"/>
        <v>44212.866805555554</v>
      </c>
      <c r="G3254">
        <v>26.058800000000002</v>
      </c>
      <c r="H3254">
        <v>96.343299999999999</v>
      </c>
      <c r="I3254">
        <v>10</v>
      </c>
      <c r="J3254">
        <v>4.3</v>
      </c>
      <c r="K3254" t="s">
        <v>23</v>
      </c>
      <c r="M3254">
        <v>78</v>
      </c>
      <c r="N3254">
        <v>2.597</v>
      </c>
      <c r="O3254">
        <v>0.45</v>
      </c>
      <c r="P3254" t="s">
        <v>24</v>
      </c>
      <c r="Q3254" t="s">
        <v>15828</v>
      </c>
      <c r="R3254" t="s">
        <v>15829</v>
      </c>
      <c r="S3254" t="s">
        <v>15830</v>
      </c>
      <c r="T3254" t="b">
        <f t="shared" si="310"/>
        <v>1</v>
      </c>
      <c r="U3254" t="s">
        <v>28</v>
      </c>
      <c r="V3254">
        <v>9.1999999999999993</v>
      </c>
      <c r="W3254">
        <v>1.9</v>
      </c>
      <c r="X3254">
        <v>9.7000000000000003E-2</v>
      </c>
      <c r="Y3254">
        <v>30</v>
      </c>
      <c r="Z3254" t="s">
        <v>29</v>
      </c>
      <c r="AA3254" t="s">
        <v>24</v>
      </c>
      <c r="AB3254" t="s">
        <v>24</v>
      </c>
    </row>
    <row r="3255" spans="1:28" x14ac:dyDescent="0.35">
      <c r="A3255" s="4" t="s">
        <v>15835</v>
      </c>
      <c r="B3255" s="6">
        <f t="shared" si="308"/>
        <v>44212.866805555554</v>
      </c>
      <c r="C3255" s="12">
        <f t="shared" si="306"/>
        <v>44197</v>
      </c>
      <c r="D3255" s="3">
        <f t="shared" si="307"/>
        <v>2021</v>
      </c>
      <c r="E3255" s="3" t="str">
        <f t="shared" si="309"/>
        <v>01-2021</v>
      </c>
      <c r="F3255" s="5">
        <f t="shared" si="305"/>
        <v>44192.522766203707</v>
      </c>
      <c r="G3255">
        <v>23.635899999999999</v>
      </c>
      <c r="H3255">
        <v>93.515900000000002</v>
      </c>
      <c r="I3255">
        <v>61.32</v>
      </c>
      <c r="J3255">
        <v>4.3</v>
      </c>
      <c r="K3255" t="s">
        <v>23</v>
      </c>
      <c r="M3255">
        <v>66</v>
      </c>
      <c r="N3255">
        <v>0.92900000000000005</v>
      </c>
      <c r="O3255">
        <v>0.63</v>
      </c>
      <c r="P3255" t="s">
        <v>24</v>
      </c>
      <c r="Q3255" t="s">
        <v>15836</v>
      </c>
      <c r="R3255" t="s">
        <v>15837</v>
      </c>
      <c r="S3255" t="s">
        <v>15838</v>
      </c>
      <c r="T3255" t="b">
        <f t="shared" si="310"/>
        <v>1</v>
      </c>
      <c r="U3255" t="s">
        <v>28</v>
      </c>
      <c r="V3255">
        <v>3.9</v>
      </c>
      <c r="W3255">
        <v>7.6</v>
      </c>
      <c r="X3255">
        <v>9.7000000000000003E-2</v>
      </c>
      <c r="Y3255">
        <v>30</v>
      </c>
      <c r="Z3255" t="s">
        <v>29</v>
      </c>
      <c r="AA3255" t="s">
        <v>24</v>
      </c>
      <c r="AB3255" t="s">
        <v>24</v>
      </c>
    </row>
    <row r="3256" spans="1:28" x14ac:dyDescent="0.35">
      <c r="A3256" s="4" t="s">
        <v>15940</v>
      </c>
      <c r="B3256" s="6">
        <f t="shared" si="308"/>
        <v>44192.522766203707</v>
      </c>
      <c r="C3256" s="12">
        <f t="shared" si="306"/>
        <v>44166</v>
      </c>
      <c r="D3256" s="3">
        <f t="shared" si="307"/>
        <v>2020</v>
      </c>
      <c r="E3256" s="3" t="str">
        <f t="shared" si="309"/>
        <v>12-2020</v>
      </c>
      <c r="F3256" s="5">
        <f t="shared" si="305"/>
        <v>44189.532835648148</v>
      </c>
      <c r="G3256">
        <v>36.478299999999997</v>
      </c>
      <c r="H3256">
        <v>70.375</v>
      </c>
      <c r="I3256">
        <v>211.84</v>
      </c>
      <c r="J3256">
        <v>4.3</v>
      </c>
      <c r="K3256" t="s">
        <v>23</v>
      </c>
      <c r="M3256">
        <v>76</v>
      </c>
      <c r="N3256">
        <v>2.2170000000000001</v>
      </c>
      <c r="O3256">
        <v>0.84</v>
      </c>
      <c r="P3256" t="s">
        <v>24</v>
      </c>
      <c r="Q3256" t="s">
        <v>15941</v>
      </c>
      <c r="R3256" t="s">
        <v>15942</v>
      </c>
      <c r="S3256" t="s">
        <v>15943</v>
      </c>
      <c r="T3256" t="b">
        <f t="shared" si="310"/>
        <v>1</v>
      </c>
      <c r="U3256" t="s">
        <v>28</v>
      </c>
      <c r="V3256">
        <v>9.6</v>
      </c>
      <c r="W3256">
        <v>8</v>
      </c>
      <c r="X3256">
        <v>0.129</v>
      </c>
      <c r="Y3256">
        <v>17</v>
      </c>
      <c r="Z3256" t="s">
        <v>29</v>
      </c>
      <c r="AA3256" t="s">
        <v>24</v>
      </c>
      <c r="AB3256" t="s">
        <v>24</v>
      </c>
    </row>
    <row r="3257" spans="1:28" x14ac:dyDescent="0.35">
      <c r="A3257" s="4" t="s">
        <v>15964</v>
      </c>
      <c r="B3257" s="6">
        <f t="shared" si="308"/>
        <v>44189.532835648148</v>
      </c>
      <c r="C3257" s="12">
        <f t="shared" si="306"/>
        <v>44166</v>
      </c>
      <c r="D3257" s="3">
        <f t="shared" si="307"/>
        <v>2020</v>
      </c>
      <c r="E3257" s="3" t="str">
        <f t="shared" si="309"/>
        <v>12-2020</v>
      </c>
      <c r="F3257" s="5">
        <f t="shared" si="305"/>
        <v>44183.122662037036</v>
      </c>
      <c r="G3257">
        <v>25.6158</v>
      </c>
      <c r="H3257">
        <v>96.656999999999996</v>
      </c>
      <c r="I3257">
        <v>10</v>
      </c>
      <c r="J3257">
        <v>4.3</v>
      </c>
      <c r="K3257" t="s">
        <v>23</v>
      </c>
      <c r="M3257">
        <v>121</v>
      </c>
      <c r="N3257">
        <v>2.5459999999999998</v>
      </c>
      <c r="O3257">
        <v>1.34</v>
      </c>
      <c r="P3257" t="s">
        <v>24</v>
      </c>
      <c r="Q3257" t="s">
        <v>15965</v>
      </c>
      <c r="R3257" t="s">
        <v>15966</v>
      </c>
      <c r="S3257" t="s">
        <v>15967</v>
      </c>
      <c r="T3257" t="b">
        <f t="shared" si="310"/>
        <v>1</v>
      </c>
      <c r="U3257" t="s">
        <v>28</v>
      </c>
      <c r="V3257">
        <v>5.0999999999999996</v>
      </c>
      <c r="W3257">
        <v>1.9</v>
      </c>
      <c r="X3257">
        <v>0.13300000000000001</v>
      </c>
      <c r="Y3257">
        <v>16</v>
      </c>
      <c r="Z3257" t="s">
        <v>29</v>
      </c>
      <c r="AA3257" t="s">
        <v>24</v>
      </c>
      <c r="AB3257" t="s">
        <v>24</v>
      </c>
    </row>
    <row r="3258" spans="1:28" x14ac:dyDescent="0.35">
      <c r="A3258" s="4" t="s">
        <v>16002</v>
      </c>
      <c r="B3258" s="6">
        <f t="shared" si="308"/>
        <v>44183.122662037036</v>
      </c>
      <c r="C3258" s="12">
        <f t="shared" si="306"/>
        <v>44166</v>
      </c>
      <c r="D3258" s="3">
        <f t="shared" si="307"/>
        <v>2020</v>
      </c>
      <c r="E3258" s="3" t="str">
        <f t="shared" si="309"/>
        <v>12-2020</v>
      </c>
      <c r="F3258" s="5">
        <f t="shared" si="305"/>
        <v>44181.580914351849</v>
      </c>
      <c r="G3258">
        <v>36.858800000000002</v>
      </c>
      <c r="H3258">
        <v>66.103200000000001</v>
      </c>
      <c r="I3258">
        <v>21.52</v>
      </c>
      <c r="J3258">
        <v>4.3</v>
      </c>
      <c r="K3258" t="s">
        <v>23</v>
      </c>
      <c r="M3258">
        <v>100</v>
      </c>
      <c r="N3258">
        <v>3.327</v>
      </c>
      <c r="O3258">
        <v>1.06</v>
      </c>
      <c r="P3258" t="s">
        <v>24</v>
      </c>
      <c r="Q3258" t="s">
        <v>16003</v>
      </c>
      <c r="R3258" t="s">
        <v>16004</v>
      </c>
      <c r="S3258" t="s">
        <v>16005</v>
      </c>
      <c r="T3258" t="b">
        <f t="shared" si="310"/>
        <v>1</v>
      </c>
      <c r="U3258" t="s">
        <v>28</v>
      </c>
      <c r="V3258">
        <v>5.2</v>
      </c>
      <c r="W3258">
        <v>5.5</v>
      </c>
      <c r="X3258">
        <v>0.16</v>
      </c>
      <c r="Y3258">
        <v>11</v>
      </c>
      <c r="Z3258" t="s">
        <v>29</v>
      </c>
      <c r="AA3258" t="s">
        <v>24</v>
      </c>
      <c r="AB3258" t="s">
        <v>24</v>
      </c>
    </row>
    <row r="3259" spans="1:28" x14ac:dyDescent="0.35">
      <c r="A3259" s="4" t="s">
        <v>16014</v>
      </c>
      <c r="B3259" s="6">
        <f t="shared" si="308"/>
        <v>44181.580914351849</v>
      </c>
      <c r="C3259" s="12">
        <f t="shared" si="306"/>
        <v>44166</v>
      </c>
      <c r="D3259" s="3">
        <f t="shared" si="307"/>
        <v>2020</v>
      </c>
      <c r="E3259" s="3" t="str">
        <f t="shared" si="309"/>
        <v>12-2020</v>
      </c>
      <c r="F3259" s="5">
        <f t="shared" si="305"/>
        <v>44181.53979166667</v>
      </c>
      <c r="G3259">
        <v>36.877499999999998</v>
      </c>
      <c r="H3259">
        <v>73.284000000000006</v>
      </c>
      <c r="I3259">
        <v>10</v>
      </c>
      <c r="J3259">
        <v>4.3</v>
      </c>
      <c r="K3259" t="s">
        <v>23</v>
      </c>
      <c r="M3259">
        <v>88</v>
      </c>
      <c r="N3259">
        <v>2.85</v>
      </c>
      <c r="O3259">
        <v>1.1599999999999999</v>
      </c>
      <c r="P3259" t="s">
        <v>24</v>
      </c>
      <c r="Q3259" t="s">
        <v>16015</v>
      </c>
      <c r="R3259" t="s">
        <v>16016</v>
      </c>
      <c r="S3259" t="s">
        <v>16017</v>
      </c>
      <c r="T3259" t="b">
        <f t="shared" si="310"/>
        <v>1</v>
      </c>
      <c r="U3259" t="s">
        <v>28</v>
      </c>
      <c r="V3259">
        <v>7.5</v>
      </c>
      <c r="W3259">
        <v>1.9</v>
      </c>
      <c r="X3259">
        <v>0.13800000000000001</v>
      </c>
      <c r="Y3259">
        <v>15</v>
      </c>
      <c r="Z3259" t="s">
        <v>29</v>
      </c>
      <c r="AA3259" t="s">
        <v>24</v>
      </c>
      <c r="AB3259" t="s">
        <v>24</v>
      </c>
    </row>
    <row r="3260" spans="1:28" x14ac:dyDescent="0.35">
      <c r="A3260" s="4" t="s">
        <v>16018</v>
      </c>
      <c r="B3260" s="6">
        <f t="shared" si="308"/>
        <v>44181.53979166667</v>
      </c>
      <c r="C3260" s="12">
        <f t="shared" si="306"/>
        <v>44166</v>
      </c>
      <c r="D3260" s="3">
        <f t="shared" si="307"/>
        <v>2020</v>
      </c>
      <c r="E3260" s="3" t="str">
        <f t="shared" si="309"/>
        <v>12-2020</v>
      </c>
      <c r="F3260" s="5">
        <f t="shared" si="305"/>
        <v>44175.706099537034</v>
      </c>
      <c r="G3260">
        <v>36.941400000000002</v>
      </c>
      <c r="H3260">
        <v>73.058300000000003</v>
      </c>
      <c r="I3260">
        <v>57.91</v>
      </c>
      <c r="J3260">
        <v>4.3</v>
      </c>
      <c r="K3260" t="s">
        <v>23</v>
      </c>
      <c r="M3260">
        <v>90</v>
      </c>
      <c r="N3260">
        <v>2.7229999999999999</v>
      </c>
      <c r="O3260">
        <v>0.63</v>
      </c>
      <c r="P3260" t="s">
        <v>24</v>
      </c>
      <c r="Q3260" t="s">
        <v>16019</v>
      </c>
      <c r="R3260" t="s">
        <v>16020</v>
      </c>
      <c r="S3260" t="s">
        <v>16021</v>
      </c>
      <c r="T3260" t="b">
        <f t="shared" si="310"/>
        <v>1</v>
      </c>
      <c r="U3260" t="s">
        <v>28</v>
      </c>
      <c r="V3260">
        <v>7</v>
      </c>
      <c r="W3260">
        <v>9.6999999999999993</v>
      </c>
      <c r="X3260">
        <v>0.14699999999999999</v>
      </c>
      <c r="Y3260">
        <v>13</v>
      </c>
      <c r="Z3260" t="s">
        <v>29</v>
      </c>
      <c r="AA3260" t="s">
        <v>24</v>
      </c>
      <c r="AB3260" t="s">
        <v>24</v>
      </c>
    </row>
    <row r="3261" spans="1:28" x14ac:dyDescent="0.35">
      <c r="A3261" s="4" t="s">
        <v>16038</v>
      </c>
      <c r="B3261" s="6">
        <f t="shared" si="308"/>
        <v>44175.706099537034</v>
      </c>
      <c r="C3261" s="12">
        <f t="shared" si="306"/>
        <v>44166</v>
      </c>
      <c r="D3261" s="3">
        <f t="shared" si="307"/>
        <v>2020</v>
      </c>
      <c r="E3261" s="3" t="str">
        <f t="shared" si="309"/>
        <v>12-2020</v>
      </c>
      <c r="F3261" s="5">
        <f t="shared" si="305"/>
        <v>44161.083692129629</v>
      </c>
      <c r="G3261">
        <v>26.129100000000001</v>
      </c>
      <c r="H3261">
        <v>90.545299999999997</v>
      </c>
      <c r="I3261">
        <v>10</v>
      </c>
      <c r="J3261">
        <v>4.3</v>
      </c>
      <c r="K3261" t="s">
        <v>23</v>
      </c>
      <c r="M3261">
        <v>88</v>
      </c>
      <c r="N3261">
        <v>1.3069999999999999</v>
      </c>
      <c r="O3261">
        <v>0.64</v>
      </c>
      <c r="P3261" t="s">
        <v>24</v>
      </c>
      <c r="Q3261" t="s">
        <v>16039</v>
      </c>
      <c r="R3261" t="s">
        <v>16040</v>
      </c>
      <c r="S3261" t="s">
        <v>16041</v>
      </c>
      <c r="T3261" t="b">
        <f t="shared" si="310"/>
        <v>1</v>
      </c>
      <c r="U3261" t="s">
        <v>28</v>
      </c>
      <c r="V3261">
        <v>6.2</v>
      </c>
      <c r="W3261">
        <v>1.9</v>
      </c>
      <c r="X3261">
        <v>0.10199999999999999</v>
      </c>
      <c r="Y3261">
        <v>32</v>
      </c>
      <c r="Z3261" t="s">
        <v>29</v>
      </c>
      <c r="AA3261" t="s">
        <v>24</v>
      </c>
      <c r="AB3261" t="s">
        <v>24</v>
      </c>
    </row>
    <row r="3262" spans="1:28" x14ac:dyDescent="0.35">
      <c r="A3262" s="4" t="s">
        <v>16140</v>
      </c>
      <c r="B3262" s="6">
        <f t="shared" si="308"/>
        <v>44161.083692129629</v>
      </c>
      <c r="C3262" s="12">
        <f t="shared" si="306"/>
        <v>44136</v>
      </c>
      <c r="D3262" s="3">
        <f t="shared" si="307"/>
        <v>2020</v>
      </c>
      <c r="E3262" s="3" t="str">
        <f t="shared" si="309"/>
        <v>11-2020</v>
      </c>
      <c r="F3262" s="5">
        <f t="shared" si="305"/>
        <v>44157.145370370374</v>
      </c>
      <c r="G3262">
        <v>10.1668</v>
      </c>
      <c r="H3262">
        <v>93.607100000000003</v>
      </c>
      <c r="I3262">
        <v>10</v>
      </c>
      <c r="J3262">
        <v>4.3</v>
      </c>
      <c r="K3262" t="s">
        <v>23</v>
      </c>
      <c r="M3262">
        <v>94</v>
      </c>
      <c r="N3262">
        <v>1.7050000000000001</v>
      </c>
      <c r="O3262">
        <v>0.38</v>
      </c>
      <c r="P3262" t="s">
        <v>24</v>
      </c>
      <c r="Q3262" t="s">
        <v>16141</v>
      </c>
      <c r="R3262" t="s">
        <v>16138</v>
      </c>
      <c r="S3262" t="s">
        <v>16142</v>
      </c>
      <c r="T3262" t="b">
        <f t="shared" si="310"/>
        <v>1</v>
      </c>
      <c r="U3262" t="s">
        <v>28</v>
      </c>
      <c r="V3262">
        <v>4.0999999999999996</v>
      </c>
      <c r="W3262">
        <v>1.9</v>
      </c>
      <c r="X3262">
        <v>0.153</v>
      </c>
      <c r="Y3262">
        <v>12</v>
      </c>
      <c r="Z3262" t="s">
        <v>29</v>
      </c>
      <c r="AA3262" t="s">
        <v>24</v>
      </c>
      <c r="AB3262" t="s">
        <v>24</v>
      </c>
    </row>
    <row r="3263" spans="1:28" x14ac:dyDescent="0.35">
      <c r="A3263" s="4" t="s">
        <v>16165</v>
      </c>
      <c r="B3263" s="6">
        <f t="shared" si="308"/>
        <v>44157.145370370374</v>
      </c>
      <c r="C3263" s="12">
        <f t="shared" si="306"/>
        <v>44136</v>
      </c>
      <c r="D3263" s="3">
        <f t="shared" si="307"/>
        <v>2020</v>
      </c>
      <c r="E3263" s="3" t="str">
        <f t="shared" si="309"/>
        <v>11-2020</v>
      </c>
      <c r="F3263" s="5">
        <f t="shared" si="305"/>
        <v>44157.000462962962</v>
      </c>
      <c r="G3263">
        <v>26.294499999999999</v>
      </c>
      <c r="H3263">
        <v>94.772800000000004</v>
      </c>
      <c r="I3263">
        <v>60.63</v>
      </c>
      <c r="J3263">
        <v>4.3</v>
      </c>
      <c r="K3263" t="s">
        <v>23</v>
      </c>
      <c r="M3263">
        <v>99</v>
      </c>
      <c r="N3263">
        <v>2.1</v>
      </c>
      <c r="O3263">
        <v>0.94</v>
      </c>
      <c r="P3263" t="s">
        <v>24</v>
      </c>
      <c r="Q3263" t="s">
        <v>16166</v>
      </c>
      <c r="R3263" t="s">
        <v>16167</v>
      </c>
      <c r="S3263" t="s">
        <v>16168</v>
      </c>
      <c r="T3263" t="b">
        <f t="shared" si="310"/>
        <v>1</v>
      </c>
      <c r="U3263" t="s">
        <v>28</v>
      </c>
      <c r="V3263">
        <v>8.1</v>
      </c>
      <c r="W3263">
        <v>6.8</v>
      </c>
      <c r="X3263">
        <v>0.154</v>
      </c>
      <c r="Y3263">
        <v>12</v>
      </c>
      <c r="Z3263" t="s">
        <v>29</v>
      </c>
      <c r="AA3263" t="s">
        <v>24</v>
      </c>
      <c r="AB3263" t="s">
        <v>24</v>
      </c>
    </row>
    <row r="3264" spans="1:28" x14ac:dyDescent="0.35">
      <c r="A3264" s="4" t="s">
        <v>16169</v>
      </c>
      <c r="B3264" s="6">
        <f t="shared" si="308"/>
        <v>44157.000462962962</v>
      </c>
      <c r="C3264" s="12">
        <f t="shared" si="306"/>
        <v>44136</v>
      </c>
      <c r="D3264" s="3">
        <f t="shared" si="307"/>
        <v>2020</v>
      </c>
      <c r="E3264" s="3" t="str">
        <f t="shared" si="309"/>
        <v>11-2020</v>
      </c>
      <c r="F3264" s="5">
        <f t="shared" si="305"/>
        <v>44156.843784722223</v>
      </c>
      <c r="G3264">
        <v>14.0029</v>
      </c>
      <c r="H3264">
        <v>92.561400000000006</v>
      </c>
      <c r="I3264">
        <v>10</v>
      </c>
      <c r="J3264">
        <v>4.3</v>
      </c>
      <c r="K3264" t="s">
        <v>23</v>
      </c>
      <c r="M3264">
        <v>75</v>
      </c>
      <c r="N3264">
        <v>2.339</v>
      </c>
      <c r="O3264">
        <v>1.04</v>
      </c>
      <c r="P3264" t="s">
        <v>24</v>
      </c>
      <c r="Q3264" t="s">
        <v>16170</v>
      </c>
      <c r="R3264" t="s">
        <v>16171</v>
      </c>
      <c r="S3264" t="s">
        <v>11800</v>
      </c>
      <c r="T3264" t="b">
        <f t="shared" si="310"/>
        <v>1</v>
      </c>
      <c r="U3264" t="s">
        <v>28</v>
      </c>
      <c r="V3264">
        <v>7.3</v>
      </c>
      <c r="W3264">
        <v>1.6</v>
      </c>
      <c r="X3264">
        <v>0.23799999999999999</v>
      </c>
      <c r="Y3264">
        <v>5</v>
      </c>
      <c r="Z3264" t="s">
        <v>29</v>
      </c>
      <c r="AA3264" t="s">
        <v>24</v>
      </c>
      <c r="AB3264" t="s">
        <v>24</v>
      </c>
    </row>
    <row r="3265" spans="1:28" x14ac:dyDescent="0.35">
      <c r="A3265" s="4" t="s">
        <v>16175</v>
      </c>
      <c r="B3265" s="6">
        <f t="shared" si="308"/>
        <v>44156.843784722223</v>
      </c>
      <c r="C3265" s="12">
        <f t="shared" si="306"/>
        <v>44136</v>
      </c>
      <c r="D3265" s="3">
        <f t="shared" si="307"/>
        <v>2020</v>
      </c>
      <c r="E3265" s="3" t="str">
        <f t="shared" si="309"/>
        <v>11-2020</v>
      </c>
      <c r="F3265" s="5">
        <f t="shared" si="305"/>
        <v>44746.442546296297</v>
      </c>
      <c r="G3265">
        <v>22.140699999999999</v>
      </c>
      <c r="H3265">
        <v>79.634200000000007</v>
      </c>
      <c r="I3265">
        <v>10</v>
      </c>
      <c r="J3265">
        <v>4.3</v>
      </c>
      <c r="K3265" t="s">
        <v>23</v>
      </c>
      <c r="M3265">
        <v>123</v>
      </c>
      <c r="N3265">
        <v>8.7100000000000009</v>
      </c>
      <c r="O3265">
        <v>0.56999999999999995</v>
      </c>
      <c r="P3265" t="s">
        <v>24</v>
      </c>
      <c r="Q3265" t="s">
        <v>16176</v>
      </c>
      <c r="R3265" t="s">
        <v>16177</v>
      </c>
      <c r="S3265" t="s">
        <v>16178</v>
      </c>
      <c r="T3265" t="b">
        <f t="shared" si="310"/>
        <v>1</v>
      </c>
      <c r="U3265" t="s">
        <v>28</v>
      </c>
      <c r="V3265">
        <v>9.5</v>
      </c>
      <c r="W3265">
        <v>1.8</v>
      </c>
      <c r="X3265">
        <v>8.7999999999999995E-2</v>
      </c>
      <c r="Y3265">
        <v>37</v>
      </c>
      <c r="Z3265" t="s">
        <v>29</v>
      </c>
      <c r="AA3265" t="s">
        <v>24</v>
      </c>
      <c r="AB3265" t="s">
        <v>24</v>
      </c>
    </row>
    <row r="3266" spans="1:28" x14ac:dyDescent="0.35">
      <c r="A3266" s="4" t="s">
        <v>11173</v>
      </c>
      <c r="B3266" s="6">
        <f t="shared" si="308"/>
        <v>44746.442546296297</v>
      </c>
      <c r="C3266" s="12">
        <f t="shared" si="306"/>
        <v>44743</v>
      </c>
      <c r="D3266" s="3">
        <f t="shared" si="307"/>
        <v>2022</v>
      </c>
      <c r="E3266" s="3" t="str">
        <f t="shared" si="309"/>
        <v>07-2022</v>
      </c>
      <c r="F3266" s="5">
        <f t="shared" ref="F3266:F3329" si="311">DATEVALUE(LEFT(A3267,10))+TIMEVALUE(MID(A3267,12,8))</f>
        <v>44152.144699074073</v>
      </c>
      <c r="G3266">
        <v>36.504600000000003</v>
      </c>
      <c r="H3266">
        <v>83.389899999999997</v>
      </c>
      <c r="I3266">
        <v>10</v>
      </c>
      <c r="J3266">
        <v>4.5</v>
      </c>
      <c r="K3266" t="s">
        <v>23</v>
      </c>
      <c r="L3266">
        <v>47</v>
      </c>
      <c r="M3266">
        <v>48</v>
      </c>
      <c r="N3266">
        <v>6.7859999999999996</v>
      </c>
      <c r="O3266">
        <v>1.1299999999999999</v>
      </c>
      <c r="P3266" t="s">
        <v>24</v>
      </c>
      <c r="Q3266" t="s">
        <v>11174</v>
      </c>
      <c r="R3266" t="s">
        <v>11169</v>
      </c>
      <c r="S3266" t="s">
        <v>7714</v>
      </c>
      <c r="T3266" t="b">
        <f t="shared" si="310"/>
        <v>0</v>
      </c>
      <c r="U3266" t="s">
        <v>28</v>
      </c>
      <c r="V3266">
        <v>8.83</v>
      </c>
      <c r="W3266">
        <v>1.841</v>
      </c>
      <c r="X3266">
        <v>6.9000000000000006E-2</v>
      </c>
      <c r="Y3266">
        <v>62</v>
      </c>
      <c r="Z3266" t="s">
        <v>29</v>
      </c>
      <c r="AA3266" t="s">
        <v>24</v>
      </c>
      <c r="AB3266" t="s">
        <v>24</v>
      </c>
    </row>
    <row r="3267" spans="1:28" x14ac:dyDescent="0.35">
      <c r="A3267" s="4" t="s">
        <v>16209</v>
      </c>
      <c r="B3267" s="6">
        <f t="shared" si="308"/>
        <v>44152.144699074073</v>
      </c>
      <c r="C3267" s="12">
        <f t="shared" ref="C3267:C3330" si="312">DATE(YEAR(B3267),MONTH(B3267),1)</f>
        <v>44136</v>
      </c>
      <c r="D3267" s="3">
        <f t="shared" ref="D3267:D3330" si="313">YEAR(B3267)</f>
        <v>2020</v>
      </c>
      <c r="E3267" s="3" t="str">
        <f t="shared" si="309"/>
        <v>11-2020</v>
      </c>
      <c r="F3267" s="5">
        <f t="shared" si="311"/>
        <v>44147.138888888891</v>
      </c>
      <c r="G3267">
        <v>13.738899999999999</v>
      </c>
      <c r="H3267">
        <v>92.401300000000006</v>
      </c>
      <c r="I3267">
        <v>10</v>
      </c>
      <c r="J3267">
        <v>4.3</v>
      </c>
      <c r="K3267" t="s">
        <v>23</v>
      </c>
      <c r="M3267">
        <v>89</v>
      </c>
      <c r="N3267">
        <v>2.097</v>
      </c>
      <c r="O3267">
        <v>0.64</v>
      </c>
      <c r="P3267" t="s">
        <v>24</v>
      </c>
      <c r="Q3267" t="s">
        <v>16210</v>
      </c>
      <c r="R3267" t="s">
        <v>16211</v>
      </c>
      <c r="S3267" t="s">
        <v>16212</v>
      </c>
      <c r="T3267" t="b">
        <f t="shared" si="310"/>
        <v>1</v>
      </c>
      <c r="U3267" t="s">
        <v>28</v>
      </c>
      <c r="V3267">
        <v>5.7</v>
      </c>
      <c r="W3267">
        <v>1.9</v>
      </c>
      <c r="X3267">
        <v>0.154</v>
      </c>
      <c r="Y3267">
        <v>12</v>
      </c>
      <c r="Z3267" t="s">
        <v>29</v>
      </c>
      <c r="AA3267" t="s">
        <v>24</v>
      </c>
      <c r="AB3267" t="s">
        <v>24</v>
      </c>
    </row>
    <row r="3268" spans="1:28" x14ac:dyDescent="0.35">
      <c r="A3268" s="4" t="s">
        <v>16243</v>
      </c>
      <c r="B3268" s="6">
        <f t="shared" ref="B3268:B3331" si="314">DATEVALUE(LEFT($A3268,10))+TIMEVALUE(MID($A3268,12,8))</f>
        <v>44147.138888888891</v>
      </c>
      <c r="C3268" s="12">
        <f t="shared" si="312"/>
        <v>44136</v>
      </c>
      <c r="D3268" s="3">
        <f t="shared" si="313"/>
        <v>2020</v>
      </c>
      <c r="E3268" s="3" t="str">
        <f t="shared" si="309"/>
        <v>11-2020</v>
      </c>
      <c r="F3268" s="5">
        <f t="shared" si="311"/>
        <v>44143.39770833333</v>
      </c>
      <c r="G3268">
        <v>36.483400000000003</v>
      </c>
      <c r="H3268">
        <v>70.772199999999998</v>
      </c>
      <c r="I3268">
        <v>215.53</v>
      </c>
      <c r="J3268">
        <v>4.3</v>
      </c>
      <c r="K3268" t="s">
        <v>23</v>
      </c>
      <c r="M3268">
        <v>91</v>
      </c>
      <c r="N3268">
        <v>2.3969999999999998</v>
      </c>
      <c r="O3268">
        <v>0.59</v>
      </c>
      <c r="P3268" t="s">
        <v>24</v>
      </c>
      <c r="Q3268" t="s">
        <v>16244</v>
      </c>
      <c r="R3268" t="s">
        <v>16245</v>
      </c>
      <c r="S3268" t="s">
        <v>3173</v>
      </c>
      <c r="T3268" t="b">
        <f t="shared" si="310"/>
        <v>1</v>
      </c>
      <c r="U3268" t="s">
        <v>28</v>
      </c>
      <c r="V3268">
        <v>9.3000000000000007</v>
      </c>
      <c r="W3268">
        <v>8.1</v>
      </c>
      <c r="X3268">
        <v>0.11799999999999999</v>
      </c>
      <c r="Y3268">
        <v>20</v>
      </c>
      <c r="Z3268" t="s">
        <v>29</v>
      </c>
      <c r="AA3268" t="s">
        <v>24</v>
      </c>
      <c r="AB3268" t="s">
        <v>24</v>
      </c>
    </row>
    <row r="3269" spans="1:28" x14ac:dyDescent="0.35">
      <c r="A3269" s="4" t="s">
        <v>16275</v>
      </c>
      <c r="B3269" s="6">
        <f t="shared" si="314"/>
        <v>44143.39770833333</v>
      </c>
      <c r="C3269" s="12">
        <f t="shared" si="312"/>
        <v>44136</v>
      </c>
      <c r="D3269" s="3">
        <f t="shared" si="313"/>
        <v>2020</v>
      </c>
      <c r="E3269" s="3" t="str">
        <f t="shared" ref="E3269:E3332" si="315">TEXT(B3269,"mm-yyyy")</f>
        <v>11-2020</v>
      </c>
      <c r="F3269" s="5">
        <f t="shared" si="311"/>
        <v>44143.383599537039</v>
      </c>
      <c r="G3269">
        <v>24.202100000000002</v>
      </c>
      <c r="H3269">
        <v>94.197699999999998</v>
      </c>
      <c r="I3269">
        <v>65.34</v>
      </c>
      <c r="J3269">
        <v>4.3</v>
      </c>
      <c r="K3269" t="s">
        <v>23</v>
      </c>
      <c r="M3269">
        <v>65</v>
      </c>
      <c r="N3269">
        <v>9.7000000000000003E-2</v>
      </c>
      <c r="O3269">
        <v>0.43</v>
      </c>
      <c r="P3269" t="s">
        <v>24</v>
      </c>
      <c r="Q3269" t="s">
        <v>16276</v>
      </c>
      <c r="R3269" t="s">
        <v>16277</v>
      </c>
      <c r="S3269" t="s">
        <v>16278</v>
      </c>
      <c r="T3269" t="b">
        <f t="shared" si="310"/>
        <v>1</v>
      </c>
      <c r="U3269" t="s">
        <v>28</v>
      </c>
      <c r="V3269">
        <v>6.5</v>
      </c>
      <c r="W3269">
        <v>3.9</v>
      </c>
      <c r="X3269">
        <v>0.17699999999999999</v>
      </c>
      <c r="Y3269">
        <v>9</v>
      </c>
      <c r="Z3269" t="s">
        <v>29</v>
      </c>
      <c r="AA3269" t="s">
        <v>24</v>
      </c>
      <c r="AB3269" t="s">
        <v>24</v>
      </c>
    </row>
    <row r="3270" spans="1:28" x14ac:dyDescent="0.35">
      <c r="A3270" s="4" t="s">
        <v>16279</v>
      </c>
      <c r="B3270" s="6">
        <f t="shared" si="314"/>
        <v>44143.383599537039</v>
      </c>
      <c r="C3270" s="12">
        <f t="shared" si="312"/>
        <v>44136</v>
      </c>
      <c r="D3270" s="3">
        <f t="shared" si="313"/>
        <v>2020</v>
      </c>
      <c r="E3270" s="3" t="str">
        <f t="shared" si="315"/>
        <v>11-2020</v>
      </c>
      <c r="F3270" s="5">
        <f t="shared" si="311"/>
        <v>44142.011712962965</v>
      </c>
      <c r="G3270">
        <v>28.628699999999998</v>
      </c>
      <c r="H3270">
        <v>96.398700000000005</v>
      </c>
      <c r="I3270">
        <v>10</v>
      </c>
      <c r="J3270">
        <v>4.3</v>
      </c>
      <c r="K3270" t="s">
        <v>23</v>
      </c>
      <c r="M3270">
        <v>75</v>
      </c>
      <c r="N3270">
        <v>4.7320000000000002</v>
      </c>
      <c r="O3270">
        <v>0.6</v>
      </c>
      <c r="P3270" t="s">
        <v>24</v>
      </c>
      <c r="Q3270" t="s">
        <v>16280</v>
      </c>
      <c r="R3270" t="s">
        <v>16274</v>
      </c>
      <c r="S3270" t="s">
        <v>16281</v>
      </c>
      <c r="T3270" t="b">
        <f t="shared" si="310"/>
        <v>1</v>
      </c>
      <c r="U3270" t="s">
        <v>28</v>
      </c>
      <c r="V3270">
        <v>8.9</v>
      </c>
      <c r="W3270">
        <v>1.9</v>
      </c>
      <c r="X3270">
        <v>9.5000000000000001E-2</v>
      </c>
      <c r="Y3270">
        <v>34</v>
      </c>
      <c r="Z3270" t="s">
        <v>29</v>
      </c>
      <c r="AA3270" t="s">
        <v>24</v>
      </c>
      <c r="AB3270" t="s">
        <v>24</v>
      </c>
    </row>
    <row r="3271" spans="1:28" x14ac:dyDescent="0.35">
      <c r="A3271" s="4" t="s">
        <v>16290</v>
      </c>
      <c r="B3271" s="6">
        <f t="shared" si="314"/>
        <v>44142.011712962965</v>
      </c>
      <c r="C3271" s="12">
        <f t="shared" si="312"/>
        <v>44136</v>
      </c>
      <c r="D3271" s="3">
        <f t="shared" si="313"/>
        <v>2020</v>
      </c>
      <c r="E3271" s="3" t="str">
        <f t="shared" si="315"/>
        <v>11-2020</v>
      </c>
      <c r="F3271" s="5">
        <f t="shared" si="311"/>
        <v>44132.2580787037</v>
      </c>
      <c r="G3271">
        <v>36.422400000000003</v>
      </c>
      <c r="H3271">
        <v>71.149000000000001</v>
      </c>
      <c r="I3271">
        <v>231.73</v>
      </c>
      <c r="J3271">
        <v>4.3</v>
      </c>
      <c r="K3271" t="s">
        <v>23</v>
      </c>
      <c r="M3271">
        <v>76</v>
      </c>
      <c r="N3271">
        <v>2.5449999999999999</v>
      </c>
      <c r="O3271">
        <v>1.0900000000000001</v>
      </c>
      <c r="P3271" t="s">
        <v>24</v>
      </c>
      <c r="Q3271" t="s">
        <v>16291</v>
      </c>
      <c r="R3271" t="s">
        <v>16292</v>
      </c>
      <c r="S3271" t="s">
        <v>8647</v>
      </c>
      <c r="T3271" t="b">
        <f t="shared" si="310"/>
        <v>1</v>
      </c>
      <c r="U3271" t="s">
        <v>28</v>
      </c>
      <c r="V3271">
        <v>3.9</v>
      </c>
      <c r="W3271">
        <v>8.9</v>
      </c>
      <c r="X3271">
        <v>0.14799999999999999</v>
      </c>
      <c r="Y3271">
        <v>13</v>
      </c>
      <c r="Z3271" t="s">
        <v>29</v>
      </c>
      <c r="AA3271" t="s">
        <v>24</v>
      </c>
      <c r="AB3271" t="s">
        <v>24</v>
      </c>
    </row>
    <row r="3272" spans="1:28" x14ac:dyDescent="0.35">
      <c r="A3272" s="4" t="s">
        <v>16345</v>
      </c>
      <c r="B3272" s="6">
        <f t="shared" si="314"/>
        <v>44132.2580787037</v>
      </c>
      <c r="C3272" s="12">
        <f t="shared" si="312"/>
        <v>44105</v>
      </c>
      <c r="D3272" s="3">
        <f t="shared" si="313"/>
        <v>2020</v>
      </c>
      <c r="E3272" s="3" t="str">
        <f t="shared" si="315"/>
        <v>10-2020</v>
      </c>
      <c r="F3272" s="5">
        <f t="shared" si="311"/>
        <v>44124.957499999997</v>
      </c>
      <c r="G3272">
        <v>36.4255</v>
      </c>
      <c r="H3272">
        <v>71.174700000000001</v>
      </c>
      <c r="I3272">
        <v>120.19</v>
      </c>
      <c r="J3272">
        <v>4.3</v>
      </c>
      <c r="K3272" t="s">
        <v>23</v>
      </c>
      <c r="M3272">
        <v>85</v>
      </c>
      <c r="N3272">
        <v>2.5609999999999999</v>
      </c>
      <c r="O3272">
        <v>1.36</v>
      </c>
      <c r="P3272" t="s">
        <v>24</v>
      </c>
      <c r="Q3272" t="s">
        <v>16346</v>
      </c>
      <c r="R3272" t="s">
        <v>16347</v>
      </c>
      <c r="S3272" t="s">
        <v>10974</v>
      </c>
      <c r="T3272" t="b">
        <f t="shared" si="310"/>
        <v>1</v>
      </c>
      <c r="U3272" t="s">
        <v>28</v>
      </c>
      <c r="V3272">
        <v>4.5999999999999996</v>
      </c>
      <c r="W3272">
        <v>10.199999999999999</v>
      </c>
      <c r="X3272">
        <v>0.17699999999999999</v>
      </c>
      <c r="Y3272">
        <v>9</v>
      </c>
      <c r="Z3272" t="s">
        <v>29</v>
      </c>
      <c r="AA3272" t="s">
        <v>24</v>
      </c>
      <c r="AB3272" t="s">
        <v>24</v>
      </c>
    </row>
    <row r="3273" spans="1:28" x14ac:dyDescent="0.35">
      <c r="A3273" s="4" t="s">
        <v>16412</v>
      </c>
      <c r="B3273" s="6">
        <f t="shared" si="314"/>
        <v>44124.957499999997</v>
      </c>
      <c r="C3273" s="12">
        <f t="shared" si="312"/>
        <v>44105</v>
      </c>
      <c r="D3273" s="3">
        <f t="shared" si="313"/>
        <v>2020</v>
      </c>
      <c r="E3273" s="3" t="str">
        <f t="shared" si="315"/>
        <v>10-2020</v>
      </c>
      <c r="F3273" s="5">
        <f t="shared" si="311"/>
        <v>44121.68041666667</v>
      </c>
      <c r="G3273">
        <v>36.469099999999997</v>
      </c>
      <c r="H3273">
        <v>70.265299999999996</v>
      </c>
      <c r="I3273">
        <v>214.09</v>
      </c>
      <c r="J3273">
        <v>4.3</v>
      </c>
      <c r="K3273" t="s">
        <v>23</v>
      </c>
      <c r="M3273">
        <v>42</v>
      </c>
      <c r="N3273">
        <v>2.1669999999999998</v>
      </c>
      <c r="O3273">
        <v>0.82</v>
      </c>
      <c r="P3273" t="s">
        <v>24</v>
      </c>
      <c r="Q3273" t="s">
        <v>16413</v>
      </c>
      <c r="R3273" t="s">
        <v>16414</v>
      </c>
      <c r="S3273" t="s">
        <v>12227</v>
      </c>
      <c r="T3273" t="b">
        <f t="shared" si="310"/>
        <v>1</v>
      </c>
      <c r="U3273" t="s">
        <v>28</v>
      </c>
      <c r="V3273">
        <v>7.9</v>
      </c>
      <c r="W3273">
        <v>7.3</v>
      </c>
      <c r="X3273">
        <v>7.3999999999999996E-2</v>
      </c>
      <c r="Y3273">
        <v>51</v>
      </c>
      <c r="Z3273" t="s">
        <v>29</v>
      </c>
      <c r="AA3273" t="s">
        <v>24</v>
      </c>
      <c r="AB3273" t="s">
        <v>24</v>
      </c>
    </row>
    <row r="3274" spans="1:28" x14ac:dyDescent="0.35">
      <c r="A3274" s="4" t="s">
        <v>16448</v>
      </c>
      <c r="B3274" s="6">
        <f t="shared" si="314"/>
        <v>44121.68041666667</v>
      </c>
      <c r="C3274" s="12">
        <f t="shared" si="312"/>
        <v>44105</v>
      </c>
      <c r="D3274" s="3">
        <f t="shared" si="313"/>
        <v>2020</v>
      </c>
      <c r="E3274" s="3" t="str">
        <f t="shared" si="315"/>
        <v>10-2020</v>
      </c>
      <c r="F3274" s="5">
        <f t="shared" si="311"/>
        <v>44120.34269675926</v>
      </c>
      <c r="G3274">
        <v>32.021999999999998</v>
      </c>
      <c r="H3274">
        <v>69.073999999999998</v>
      </c>
      <c r="I3274">
        <v>45.61</v>
      </c>
      <c r="J3274">
        <v>4.3</v>
      </c>
      <c r="K3274" t="s">
        <v>23</v>
      </c>
      <c r="M3274">
        <v>112</v>
      </c>
      <c r="N3274">
        <v>2.512</v>
      </c>
      <c r="O3274">
        <v>1.41</v>
      </c>
      <c r="P3274" t="s">
        <v>24</v>
      </c>
      <c r="Q3274" t="s">
        <v>16449</v>
      </c>
      <c r="R3274" t="s">
        <v>16450</v>
      </c>
      <c r="S3274" t="s">
        <v>16451</v>
      </c>
      <c r="T3274" t="b">
        <f t="shared" si="310"/>
        <v>1</v>
      </c>
      <c r="U3274" t="s">
        <v>28</v>
      </c>
      <c r="V3274">
        <v>8.3000000000000007</v>
      </c>
      <c r="W3274">
        <v>6.8</v>
      </c>
      <c r="X3274">
        <v>9.7000000000000003E-2</v>
      </c>
      <c r="Y3274">
        <v>33</v>
      </c>
      <c r="Z3274" t="s">
        <v>29</v>
      </c>
      <c r="AA3274" t="s">
        <v>24</v>
      </c>
      <c r="AB3274" t="s">
        <v>24</v>
      </c>
    </row>
    <row r="3275" spans="1:28" x14ac:dyDescent="0.35">
      <c r="A3275" s="4" t="s">
        <v>16462</v>
      </c>
      <c r="B3275" s="6">
        <f t="shared" si="314"/>
        <v>44120.34269675926</v>
      </c>
      <c r="C3275" s="12">
        <f t="shared" si="312"/>
        <v>44105</v>
      </c>
      <c r="D3275" s="3">
        <f t="shared" si="313"/>
        <v>2020</v>
      </c>
      <c r="E3275" s="3" t="str">
        <f t="shared" si="315"/>
        <v>10-2020</v>
      </c>
      <c r="F3275" s="5">
        <f t="shared" si="311"/>
        <v>44118.98542824074</v>
      </c>
      <c r="G3275">
        <v>29.581099999999999</v>
      </c>
      <c r="H3275">
        <v>67.543000000000006</v>
      </c>
      <c r="I3275">
        <v>10</v>
      </c>
      <c r="J3275">
        <v>4.3</v>
      </c>
      <c r="K3275" t="s">
        <v>23</v>
      </c>
      <c r="M3275">
        <v>144</v>
      </c>
      <c r="N3275">
        <v>5.1059999999999999</v>
      </c>
      <c r="O3275">
        <v>0.33</v>
      </c>
      <c r="P3275" t="s">
        <v>24</v>
      </c>
      <c r="Q3275" t="s">
        <v>16463</v>
      </c>
      <c r="R3275" t="s">
        <v>16464</v>
      </c>
      <c r="S3275" t="s">
        <v>16465</v>
      </c>
      <c r="T3275" t="b">
        <f t="shared" si="310"/>
        <v>1</v>
      </c>
      <c r="U3275" t="s">
        <v>28</v>
      </c>
      <c r="V3275">
        <v>11.5</v>
      </c>
      <c r="W3275">
        <v>2</v>
      </c>
      <c r="X3275">
        <v>0.14199999999999999</v>
      </c>
      <c r="Y3275">
        <v>14</v>
      </c>
      <c r="Z3275" t="s">
        <v>29</v>
      </c>
      <c r="AA3275" t="s">
        <v>24</v>
      </c>
      <c r="AB3275" t="s">
        <v>24</v>
      </c>
    </row>
    <row r="3276" spans="1:28" x14ac:dyDescent="0.35">
      <c r="A3276" s="4" t="s">
        <v>16476</v>
      </c>
      <c r="B3276" s="6">
        <f t="shared" si="314"/>
        <v>44118.98542824074</v>
      </c>
      <c r="C3276" s="12">
        <f t="shared" si="312"/>
        <v>44105</v>
      </c>
      <c r="D3276" s="3">
        <f t="shared" si="313"/>
        <v>2020</v>
      </c>
      <c r="E3276" s="3" t="str">
        <f t="shared" si="315"/>
        <v>10-2020</v>
      </c>
      <c r="F3276" s="5">
        <f t="shared" si="311"/>
        <v>44106.303148148145</v>
      </c>
      <c r="G3276">
        <v>12.1851</v>
      </c>
      <c r="H3276">
        <v>95.784499999999994</v>
      </c>
      <c r="I3276">
        <v>10</v>
      </c>
      <c r="J3276">
        <v>4.3</v>
      </c>
      <c r="K3276" t="s">
        <v>23</v>
      </c>
      <c r="M3276">
        <v>153</v>
      </c>
      <c r="N3276">
        <v>6.94</v>
      </c>
      <c r="O3276">
        <v>1</v>
      </c>
      <c r="P3276" t="s">
        <v>24</v>
      </c>
      <c r="Q3276" t="s">
        <v>16477</v>
      </c>
      <c r="R3276" t="s">
        <v>16478</v>
      </c>
      <c r="S3276" t="s">
        <v>3552</v>
      </c>
      <c r="T3276" t="b">
        <f t="shared" si="310"/>
        <v>1</v>
      </c>
      <c r="U3276" t="s">
        <v>28</v>
      </c>
      <c r="V3276">
        <v>6.2</v>
      </c>
      <c r="W3276">
        <v>1.9</v>
      </c>
      <c r="X3276">
        <v>0.16</v>
      </c>
      <c r="Y3276">
        <v>11</v>
      </c>
      <c r="Z3276" t="s">
        <v>29</v>
      </c>
      <c r="AA3276" t="s">
        <v>24</v>
      </c>
      <c r="AB3276" t="s">
        <v>24</v>
      </c>
    </row>
    <row r="3277" spans="1:28" x14ac:dyDescent="0.35">
      <c r="A3277" s="4" t="s">
        <v>16583</v>
      </c>
      <c r="B3277" s="6">
        <f t="shared" si="314"/>
        <v>44106.303148148145</v>
      </c>
      <c r="C3277" s="12">
        <f t="shared" si="312"/>
        <v>44105</v>
      </c>
      <c r="D3277" s="3">
        <f t="shared" si="313"/>
        <v>2020</v>
      </c>
      <c r="E3277" s="3" t="str">
        <f t="shared" si="315"/>
        <v>10-2020</v>
      </c>
      <c r="F3277" s="5">
        <f t="shared" si="311"/>
        <v>44098.011319444442</v>
      </c>
      <c r="G3277">
        <v>36.556699999999999</v>
      </c>
      <c r="H3277">
        <v>70.87</v>
      </c>
      <c r="I3277">
        <v>185.38</v>
      </c>
      <c r="J3277">
        <v>4.3</v>
      </c>
      <c r="K3277" t="s">
        <v>23</v>
      </c>
      <c r="M3277">
        <v>72</v>
      </c>
      <c r="N3277">
        <v>2.5019999999999998</v>
      </c>
      <c r="O3277">
        <v>1.01</v>
      </c>
      <c r="P3277" t="s">
        <v>24</v>
      </c>
      <c r="Q3277" t="s">
        <v>16584</v>
      </c>
      <c r="R3277" t="s">
        <v>16585</v>
      </c>
      <c r="S3277" t="s">
        <v>4645</v>
      </c>
      <c r="T3277" t="b">
        <f t="shared" si="310"/>
        <v>1</v>
      </c>
      <c r="U3277" t="s">
        <v>28</v>
      </c>
      <c r="V3277">
        <v>6.2</v>
      </c>
      <c r="W3277">
        <v>8.4</v>
      </c>
      <c r="X3277">
        <v>0.122</v>
      </c>
      <c r="Y3277">
        <v>19</v>
      </c>
      <c r="Z3277" t="s">
        <v>29</v>
      </c>
      <c r="AA3277" t="s">
        <v>24</v>
      </c>
      <c r="AB3277" t="s">
        <v>24</v>
      </c>
    </row>
    <row r="3278" spans="1:28" x14ac:dyDescent="0.35">
      <c r="A3278" s="4" t="s">
        <v>16644</v>
      </c>
      <c r="B3278" s="6">
        <f t="shared" si="314"/>
        <v>44098.011319444442</v>
      </c>
      <c r="C3278" s="12">
        <f t="shared" si="312"/>
        <v>44075</v>
      </c>
      <c r="D3278" s="3">
        <f t="shared" si="313"/>
        <v>2020</v>
      </c>
      <c r="E3278" s="3" t="str">
        <f t="shared" si="315"/>
        <v>09-2020</v>
      </c>
      <c r="F3278" s="5">
        <f t="shared" si="311"/>
        <v>44084.849687499998</v>
      </c>
      <c r="G3278">
        <v>36.545099999999998</v>
      </c>
      <c r="H3278">
        <v>70.935299999999998</v>
      </c>
      <c r="I3278">
        <v>174.34</v>
      </c>
      <c r="J3278">
        <v>4.3</v>
      </c>
      <c r="K3278" t="s">
        <v>23</v>
      </c>
      <c r="M3278">
        <v>74</v>
      </c>
      <c r="N3278">
        <v>2.5249999999999999</v>
      </c>
      <c r="O3278">
        <v>0.64</v>
      </c>
      <c r="P3278" t="s">
        <v>24</v>
      </c>
      <c r="Q3278" t="s">
        <v>16645</v>
      </c>
      <c r="R3278" t="s">
        <v>16646</v>
      </c>
      <c r="S3278" t="s">
        <v>9611</v>
      </c>
      <c r="T3278" t="b">
        <f t="shared" si="310"/>
        <v>1</v>
      </c>
      <c r="U3278" t="s">
        <v>28</v>
      </c>
      <c r="V3278">
        <v>7.1</v>
      </c>
      <c r="W3278">
        <v>9.6999999999999993</v>
      </c>
      <c r="X3278">
        <v>9.9000000000000005E-2</v>
      </c>
      <c r="Y3278">
        <v>29</v>
      </c>
      <c r="Z3278" t="s">
        <v>29</v>
      </c>
      <c r="AA3278" t="s">
        <v>24</v>
      </c>
      <c r="AB3278" t="s">
        <v>24</v>
      </c>
    </row>
    <row r="3279" spans="1:28" x14ac:dyDescent="0.35">
      <c r="A3279" s="4" t="s">
        <v>16747</v>
      </c>
      <c r="B3279" s="6">
        <f t="shared" si="314"/>
        <v>44084.849687499998</v>
      </c>
      <c r="C3279" s="12">
        <f t="shared" si="312"/>
        <v>44075</v>
      </c>
      <c r="D3279" s="3">
        <f t="shared" si="313"/>
        <v>2020</v>
      </c>
      <c r="E3279" s="3" t="str">
        <f t="shared" si="315"/>
        <v>09-2020</v>
      </c>
      <c r="F3279" s="5">
        <f t="shared" si="311"/>
        <v>44080.541354166664</v>
      </c>
      <c r="G3279">
        <v>33.076000000000001</v>
      </c>
      <c r="H3279">
        <v>73.6571</v>
      </c>
      <c r="I3279">
        <v>10</v>
      </c>
      <c r="J3279">
        <v>4.3</v>
      </c>
      <c r="K3279" t="s">
        <v>23</v>
      </c>
      <c r="M3279">
        <v>96</v>
      </c>
      <c r="N3279">
        <v>0.65800000000000003</v>
      </c>
      <c r="O3279">
        <v>1.2</v>
      </c>
      <c r="P3279" t="s">
        <v>24</v>
      </c>
      <c r="Q3279" t="s">
        <v>16748</v>
      </c>
      <c r="R3279" t="s">
        <v>16749</v>
      </c>
      <c r="S3279" t="s">
        <v>16750</v>
      </c>
      <c r="T3279" t="b">
        <f t="shared" si="310"/>
        <v>1</v>
      </c>
      <c r="U3279" t="s">
        <v>28</v>
      </c>
      <c r="V3279">
        <v>5.8</v>
      </c>
      <c r="W3279">
        <v>1.9</v>
      </c>
      <c r="X3279">
        <v>0.1</v>
      </c>
      <c r="Y3279">
        <v>28</v>
      </c>
      <c r="Z3279" t="s">
        <v>29</v>
      </c>
      <c r="AA3279" t="s">
        <v>24</v>
      </c>
      <c r="AB3279" t="s">
        <v>24</v>
      </c>
    </row>
    <row r="3280" spans="1:28" x14ac:dyDescent="0.35">
      <c r="A3280" s="4" t="s">
        <v>16784</v>
      </c>
      <c r="B3280" s="6">
        <f t="shared" si="314"/>
        <v>44080.541354166664</v>
      </c>
      <c r="C3280" s="12">
        <f t="shared" si="312"/>
        <v>44075</v>
      </c>
      <c r="D3280" s="3">
        <f t="shared" si="313"/>
        <v>2020</v>
      </c>
      <c r="E3280" s="3" t="str">
        <f t="shared" si="315"/>
        <v>09-2020</v>
      </c>
      <c r="F3280" s="5">
        <f t="shared" si="311"/>
        <v>44068.642060185186</v>
      </c>
      <c r="G3280">
        <v>36.5822</v>
      </c>
      <c r="H3280">
        <v>70.374200000000002</v>
      </c>
      <c r="I3280">
        <v>207.18</v>
      </c>
      <c r="J3280">
        <v>4.3</v>
      </c>
      <c r="K3280" t="s">
        <v>23</v>
      </c>
      <c r="M3280">
        <v>115</v>
      </c>
      <c r="N3280">
        <v>2.3069999999999999</v>
      </c>
      <c r="O3280">
        <v>0.31</v>
      </c>
      <c r="P3280" t="s">
        <v>24</v>
      </c>
      <c r="Q3280" t="s">
        <v>16785</v>
      </c>
      <c r="R3280" t="s">
        <v>16786</v>
      </c>
      <c r="S3280" t="s">
        <v>16787</v>
      </c>
      <c r="T3280" t="b">
        <f t="shared" si="310"/>
        <v>1</v>
      </c>
      <c r="U3280" t="s">
        <v>28</v>
      </c>
      <c r="V3280">
        <v>10.6</v>
      </c>
      <c r="W3280">
        <v>12.4</v>
      </c>
      <c r="X3280">
        <v>0.216</v>
      </c>
      <c r="Y3280">
        <v>6</v>
      </c>
      <c r="Z3280" t="s">
        <v>29</v>
      </c>
      <c r="AA3280" t="s">
        <v>24</v>
      </c>
      <c r="AB3280" t="s">
        <v>24</v>
      </c>
    </row>
    <row r="3281" spans="1:28" x14ac:dyDescent="0.35">
      <c r="A3281" s="4" t="s">
        <v>16882</v>
      </c>
      <c r="B3281" s="6">
        <f t="shared" si="314"/>
        <v>44068.642060185186</v>
      </c>
      <c r="C3281" s="12">
        <f t="shared" si="312"/>
        <v>44044</v>
      </c>
      <c r="D3281" s="3">
        <f t="shared" si="313"/>
        <v>2020</v>
      </c>
      <c r="E3281" s="3" t="str">
        <f t="shared" si="315"/>
        <v>08-2020</v>
      </c>
      <c r="F3281" s="5">
        <f t="shared" si="311"/>
        <v>44054.581863425927</v>
      </c>
      <c r="G3281">
        <v>29.556000000000001</v>
      </c>
      <c r="H3281">
        <v>80.929900000000004</v>
      </c>
      <c r="I3281">
        <v>10</v>
      </c>
      <c r="J3281">
        <v>4.3</v>
      </c>
      <c r="K3281" t="s">
        <v>23</v>
      </c>
      <c r="M3281">
        <v>169</v>
      </c>
      <c r="N3281">
        <v>5.4029999999999996</v>
      </c>
      <c r="O3281">
        <v>0.79</v>
      </c>
      <c r="P3281" t="s">
        <v>24</v>
      </c>
      <c r="Q3281" t="s">
        <v>16883</v>
      </c>
      <c r="R3281" t="s">
        <v>16884</v>
      </c>
      <c r="S3281" t="s">
        <v>16885</v>
      </c>
      <c r="T3281" t="b">
        <f t="shared" si="310"/>
        <v>1</v>
      </c>
      <c r="U3281" t="s">
        <v>28</v>
      </c>
      <c r="V3281">
        <v>7.4</v>
      </c>
      <c r="W3281">
        <v>1.8</v>
      </c>
      <c r="X3281">
        <v>0.13300000000000001</v>
      </c>
      <c r="Y3281">
        <v>16</v>
      </c>
      <c r="Z3281" t="s">
        <v>29</v>
      </c>
      <c r="AA3281" t="s">
        <v>24</v>
      </c>
      <c r="AB3281" t="s">
        <v>24</v>
      </c>
    </row>
    <row r="3282" spans="1:28" x14ac:dyDescent="0.35">
      <c r="A3282" s="4" t="s">
        <v>16999</v>
      </c>
      <c r="B3282" s="6">
        <f t="shared" si="314"/>
        <v>44054.581863425927</v>
      </c>
      <c r="C3282" s="12">
        <f t="shared" si="312"/>
        <v>44044</v>
      </c>
      <c r="D3282" s="3">
        <f t="shared" si="313"/>
        <v>2020</v>
      </c>
      <c r="E3282" s="3" t="str">
        <f t="shared" si="315"/>
        <v>08-2020</v>
      </c>
      <c r="F3282" s="5">
        <f t="shared" si="311"/>
        <v>44050.733564814815</v>
      </c>
      <c r="G3282">
        <v>24.212900000000001</v>
      </c>
      <c r="H3282">
        <v>93.950699999999998</v>
      </c>
      <c r="I3282">
        <v>59.16</v>
      </c>
      <c r="J3282">
        <v>4.3</v>
      </c>
      <c r="K3282" t="s">
        <v>23</v>
      </c>
      <c r="M3282">
        <v>47</v>
      </c>
      <c r="N3282">
        <v>0.31900000000000001</v>
      </c>
      <c r="O3282">
        <v>1.07</v>
      </c>
      <c r="P3282" t="s">
        <v>24</v>
      </c>
      <c r="Q3282" t="s">
        <v>17000</v>
      </c>
      <c r="R3282" t="s">
        <v>17001</v>
      </c>
      <c r="S3282" t="s">
        <v>17002</v>
      </c>
      <c r="T3282" t="b">
        <f t="shared" si="310"/>
        <v>1</v>
      </c>
      <c r="U3282" t="s">
        <v>28</v>
      </c>
      <c r="V3282">
        <v>4.3</v>
      </c>
      <c r="W3282">
        <v>5.8</v>
      </c>
      <c r="X3282">
        <v>8.8999999999999996E-2</v>
      </c>
      <c r="Y3282">
        <v>36</v>
      </c>
      <c r="Z3282" t="s">
        <v>29</v>
      </c>
      <c r="AA3282" t="s">
        <v>24</v>
      </c>
      <c r="AB3282" t="s">
        <v>24</v>
      </c>
    </row>
    <row r="3283" spans="1:28" x14ac:dyDescent="0.35">
      <c r="A3283" s="4" t="s">
        <v>17020</v>
      </c>
      <c r="B3283" s="6">
        <f t="shared" si="314"/>
        <v>44050.733564814815</v>
      </c>
      <c r="C3283" s="12">
        <f t="shared" si="312"/>
        <v>44044</v>
      </c>
      <c r="D3283" s="3">
        <f t="shared" si="313"/>
        <v>2020</v>
      </c>
      <c r="E3283" s="3" t="str">
        <f t="shared" si="315"/>
        <v>08-2020</v>
      </c>
      <c r="F3283" s="5">
        <f t="shared" si="311"/>
        <v>44043.257013888891</v>
      </c>
      <c r="G3283">
        <v>24.5305</v>
      </c>
      <c r="H3283">
        <v>94.8553</v>
      </c>
      <c r="I3283">
        <v>103.06</v>
      </c>
      <c r="J3283">
        <v>4.3</v>
      </c>
      <c r="K3283" t="s">
        <v>23</v>
      </c>
      <c r="M3283">
        <v>147</v>
      </c>
      <c r="N3283">
        <v>0.58799999999999997</v>
      </c>
      <c r="O3283">
        <v>0.84</v>
      </c>
      <c r="P3283" t="s">
        <v>24</v>
      </c>
      <c r="Q3283" t="s">
        <v>17021</v>
      </c>
      <c r="R3283" t="s">
        <v>17022</v>
      </c>
      <c r="S3283" t="s">
        <v>17023</v>
      </c>
      <c r="T3283" t="b">
        <f t="shared" si="310"/>
        <v>1</v>
      </c>
      <c r="U3283" t="s">
        <v>28</v>
      </c>
      <c r="V3283">
        <v>9.3000000000000007</v>
      </c>
      <c r="W3283">
        <v>6.6</v>
      </c>
      <c r="X3283">
        <v>0.23799999999999999</v>
      </c>
      <c r="Y3283">
        <v>5</v>
      </c>
      <c r="Z3283" t="s">
        <v>29</v>
      </c>
      <c r="AA3283" t="s">
        <v>24</v>
      </c>
      <c r="AB3283" t="s">
        <v>24</v>
      </c>
    </row>
    <row r="3284" spans="1:28" x14ac:dyDescent="0.35">
      <c r="A3284" s="4" t="s">
        <v>17078</v>
      </c>
      <c r="B3284" s="6">
        <f t="shared" si="314"/>
        <v>44043.257013888891</v>
      </c>
      <c r="C3284" s="12">
        <f t="shared" si="312"/>
        <v>44013</v>
      </c>
      <c r="D3284" s="3">
        <f t="shared" si="313"/>
        <v>2020</v>
      </c>
      <c r="E3284" s="3" t="str">
        <f t="shared" si="315"/>
        <v>07-2020</v>
      </c>
      <c r="F3284" s="5">
        <f t="shared" si="311"/>
        <v>44029.955300925925</v>
      </c>
      <c r="G3284">
        <v>30.341799999999999</v>
      </c>
      <c r="H3284">
        <v>95.04</v>
      </c>
      <c r="I3284">
        <v>10</v>
      </c>
      <c r="J3284">
        <v>4.3</v>
      </c>
      <c r="K3284" t="s">
        <v>23</v>
      </c>
      <c r="M3284">
        <v>161</v>
      </c>
      <c r="N3284">
        <v>3.452</v>
      </c>
      <c r="O3284">
        <v>0.86</v>
      </c>
      <c r="P3284" t="s">
        <v>24</v>
      </c>
      <c r="Q3284" t="s">
        <v>17079</v>
      </c>
      <c r="R3284" t="s">
        <v>17053</v>
      </c>
      <c r="S3284" t="s">
        <v>7641</v>
      </c>
      <c r="T3284" t="b">
        <f t="shared" si="310"/>
        <v>1</v>
      </c>
      <c r="U3284" t="s">
        <v>28</v>
      </c>
      <c r="V3284">
        <v>8.8000000000000007</v>
      </c>
      <c r="W3284">
        <v>2</v>
      </c>
      <c r="X3284">
        <v>0.153</v>
      </c>
      <c r="Y3284">
        <v>12</v>
      </c>
      <c r="Z3284" t="s">
        <v>29</v>
      </c>
      <c r="AA3284" t="s">
        <v>24</v>
      </c>
      <c r="AB3284" t="s">
        <v>24</v>
      </c>
    </row>
    <row r="3285" spans="1:28" x14ac:dyDescent="0.35">
      <c r="A3285" s="4" t="s">
        <v>17249</v>
      </c>
      <c r="B3285" s="6">
        <f t="shared" si="314"/>
        <v>44029.955300925925</v>
      </c>
      <c r="C3285" s="12">
        <f t="shared" si="312"/>
        <v>44013</v>
      </c>
      <c r="D3285" s="3">
        <f t="shared" si="313"/>
        <v>2020</v>
      </c>
      <c r="E3285" s="3" t="str">
        <f t="shared" si="315"/>
        <v>07-2020</v>
      </c>
      <c r="F3285" s="5">
        <f t="shared" si="311"/>
        <v>44029.869004629632</v>
      </c>
      <c r="G3285">
        <v>24.605699999999999</v>
      </c>
      <c r="H3285">
        <v>92.378200000000007</v>
      </c>
      <c r="I3285">
        <v>39.89</v>
      </c>
      <c r="J3285">
        <v>4.3</v>
      </c>
      <c r="K3285" t="s">
        <v>23</v>
      </c>
      <c r="M3285">
        <v>64</v>
      </c>
      <c r="N3285">
        <v>1.0669999999999999</v>
      </c>
      <c r="O3285">
        <v>0.61</v>
      </c>
      <c r="P3285" t="s">
        <v>24</v>
      </c>
      <c r="Q3285" t="s">
        <v>17250</v>
      </c>
      <c r="R3285" t="s">
        <v>17251</v>
      </c>
      <c r="S3285" t="s">
        <v>17252</v>
      </c>
      <c r="T3285" t="b">
        <f t="shared" si="310"/>
        <v>1</v>
      </c>
      <c r="U3285" t="s">
        <v>28</v>
      </c>
      <c r="V3285">
        <v>5.4</v>
      </c>
      <c r="W3285">
        <v>6.9</v>
      </c>
      <c r="X3285">
        <v>7.0000000000000007E-2</v>
      </c>
      <c r="Y3285">
        <v>63</v>
      </c>
      <c r="Z3285" t="s">
        <v>29</v>
      </c>
      <c r="AA3285" t="s">
        <v>24</v>
      </c>
      <c r="AB3285" t="s">
        <v>24</v>
      </c>
    </row>
    <row r="3286" spans="1:28" x14ac:dyDescent="0.35">
      <c r="A3286" s="4" t="s">
        <v>17253</v>
      </c>
      <c r="B3286" s="6">
        <f t="shared" si="314"/>
        <v>44029.869004629632</v>
      </c>
      <c r="C3286" s="12">
        <f t="shared" si="312"/>
        <v>44013</v>
      </c>
      <c r="D3286" s="3">
        <f t="shared" si="313"/>
        <v>2020</v>
      </c>
      <c r="E3286" s="3" t="str">
        <f t="shared" si="315"/>
        <v>07-2020</v>
      </c>
      <c r="F3286" s="5">
        <f t="shared" si="311"/>
        <v>44023.180625000001</v>
      </c>
      <c r="G3286">
        <v>36.753700000000002</v>
      </c>
      <c r="H3286">
        <v>71.431799999999996</v>
      </c>
      <c r="I3286">
        <v>178.73</v>
      </c>
      <c r="J3286">
        <v>4.3</v>
      </c>
      <c r="K3286" t="s">
        <v>23</v>
      </c>
      <c r="M3286">
        <v>69</v>
      </c>
      <c r="N3286">
        <v>0.79600000000000004</v>
      </c>
      <c r="O3286">
        <v>0.89</v>
      </c>
      <c r="P3286" t="s">
        <v>24</v>
      </c>
      <c r="Q3286" t="s">
        <v>17254</v>
      </c>
      <c r="R3286" t="s">
        <v>17255</v>
      </c>
      <c r="S3286" t="s">
        <v>17256</v>
      </c>
      <c r="T3286" t="b">
        <f t="shared" si="310"/>
        <v>1</v>
      </c>
      <c r="U3286" t="s">
        <v>28</v>
      </c>
      <c r="V3286">
        <v>6.1</v>
      </c>
      <c r="W3286">
        <v>5.6</v>
      </c>
      <c r="X3286">
        <v>5.3999999999999999E-2</v>
      </c>
      <c r="Y3286">
        <v>102</v>
      </c>
      <c r="Z3286" t="s">
        <v>29</v>
      </c>
      <c r="AA3286" t="s">
        <v>24</v>
      </c>
      <c r="AB3286" t="s">
        <v>24</v>
      </c>
    </row>
    <row r="3287" spans="1:28" x14ac:dyDescent="0.35">
      <c r="A3287" s="4" t="s">
        <v>17368</v>
      </c>
      <c r="B3287" s="6">
        <f t="shared" si="314"/>
        <v>44023.180625000001</v>
      </c>
      <c r="C3287" s="12">
        <f t="shared" si="312"/>
        <v>44013</v>
      </c>
      <c r="D3287" s="3">
        <f t="shared" si="313"/>
        <v>2020</v>
      </c>
      <c r="E3287" s="3" t="str">
        <f t="shared" si="315"/>
        <v>07-2020</v>
      </c>
      <c r="F3287" s="5">
        <f t="shared" si="311"/>
        <v>44745.405034722222</v>
      </c>
      <c r="G3287">
        <v>36.660400000000003</v>
      </c>
      <c r="H3287">
        <v>70.671300000000002</v>
      </c>
      <c r="I3287">
        <v>268.39</v>
      </c>
      <c r="J3287">
        <v>4.3</v>
      </c>
      <c r="K3287" t="s">
        <v>23</v>
      </c>
      <c r="M3287">
        <v>75</v>
      </c>
      <c r="N3287">
        <v>1.1739999999999999</v>
      </c>
      <c r="O3287">
        <v>0.75</v>
      </c>
      <c r="P3287" t="s">
        <v>24</v>
      </c>
      <c r="Q3287" t="s">
        <v>17369</v>
      </c>
      <c r="R3287" t="s">
        <v>17366</v>
      </c>
      <c r="S3287" t="s">
        <v>17370</v>
      </c>
      <c r="T3287" t="b">
        <f t="shared" si="310"/>
        <v>1</v>
      </c>
      <c r="U3287" t="s">
        <v>28</v>
      </c>
      <c r="V3287">
        <v>7.5</v>
      </c>
      <c r="W3287">
        <v>7.7</v>
      </c>
      <c r="X3287">
        <v>0.161</v>
      </c>
      <c r="Y3287">
        <v>11</v>
      </c>
      <c r="Z3287" t="s">
        <v>29</v>
      </c>
      <c r="AA3287" t="s">
        <v>24</v>
      </c>
      <c r="AB3287" t="s">
        <v>24</v>
      </c>
    </row>
    <row r="3288" spans="1:28" x14ac:dyDescent="0.35">
      <c r="A3288" s="4" t="s">
        <v>11236</v>
      </c>
      <c r="B3288" s="6">
        <f t="shared" si="314"/>
        <v>44745.405034722222</v>
      </c>
      <c r="C3288" s="12">
        <f t="shared" si="312"/>
        <v>44743</v>
      </c>
      <c r="D3288" s="3">
        <f t="shared" si="313"/>
        <v>2022</v>
      </c>
      <c r="E3288" s="3" t="str">
        <f t="shared" si="315"/>
        <v>07-2022</v>
      </c>
      <c r="F3288" s="5">
        <f t="shared" si="311"/>
        <v>44745.101527777777</v>
      </c>
      <c r="G3288">
        <v>37.336799999999997</v>
      </c>
      <c r="H3288">
        <v>71.873000000000005</v>
      </c>
      <c r="I3288">
        <v>166.86</v>
      </c>
      <c r="J3288">
        <v>4</v>
      </c>
      <c r="K3288" t="s">
        <v>23</v>
      </c>
      <c r="L3288">
        <v>50</v>
      </c>
      <c r="M3288">
        <v>106</v>
      </c>
      <c r="N3288">
        <v>1.056</v>
      </c>
      <c r="O3288">
        <v>0.44</v>
      </c>
      <c r="P3288" t="s">
        <v>24</v>
      </c>
      <c r="Q3288" t="s">
        <v>11237</v>
      </c>
      <c r="R3288" t="s">
        <v>11238</v>
      </c>
      <c r="S3288" t="s">
        <v>11239</v>
      </c>
      <c r="T3288" t="b">
        <f t="shared" si="310"/>
        <v>0</v>
      </c>
      <c r="U3288" t="s">
        <v>28</v>
      </c>
      <c r="V3288">
        <v>8.8000000000000007</v>
      </c>
      <c r="W3288">
        <v>8.6</v>
      </c>
      <c r="X3288">
        <v>0.1</v>
      </c>
      <c r="Y3288">
        <v>27</v>
      </c>
      <c r="Z3288" t="s">
        <v>29</v>
      </c>
      <c r="AA3288" t="s">
        <v>24</v>
      </c>
      <c r="AB3288" t="s">
        <v>24</v>
      </c>
    </row>
    <row r="3289" spans="1:28" x14ac:dyDescent="0.35">
      <c r="A3289" s="4" t="s">
        <v>11240</v>
      </c>
      <c r="B3289" s="6">
        <f t="shared" si="314"/>
        <v>44745.101527777777</v>
      </c>
      <c r="C3289" s="12">
        <f t="shared" si="312"/>
        <v>44743</v>
      </c>
      <c r="D3289" s="3">
        <f t="shared" si="313"/>
        <v>2022</v>
      </c>
      <c r="E3289" s="3" t="str">
        <f t="shared" si="315"/>
        <v>07-2022</v>
      </c>
      <c r="F3289" s="5">
        <f t="shared" si="311"/>
        <v>44745.007696759261</v>
      </c>
      <c r="G3289">
        <v>19.563600000000001</v>
      </c>
      <c r="H3289">
        <v>94.860500000000002</v>
      </c>
      <c r="I3289">
        <v>10</v>
      </c>
      <c r="J3289">
        <v>5.0999999999999996</v>
      </c>
      <c r="K3289" t="s">
        <v>106</v>
      </c>
      <c r="L3289">
        <v>109</v>
      </c>
      <c r="M3289">
        <v>28</v>
      </c>
      <c r="N3289">
        <v>1.222</v>
      </c>
      <c r="O3289">
        <v>1.05</v>
      </c>
      <c r="P3289" t="s">
        <v>24</v>
      </c>
      <c r="Q3289" t="s">
        <v>11241</v>
      </c>
      <c r="R3289" t="s">
        <v>11242</v>
      </c>
      <c r="S3289" t="s">
        <v>11243</v>
      </c>
      <c r="T3289" t="b">
        <f t="shared" si="310"/>
        <v>0</v>
      </c>
      <c r="U3289" t="s">
        <v>28</v>
      </c>
      <c r="V3289">
        <v>3.42</v>
      </c>
      <c r="W3289">
        <v>1.6719999999999999</v>
      </c>
      <c r="X3289">
        <v>9.8000000000000004E-2</v>
      </c>
      <c r="Y3289">
        <v>10</v>
      </c>
      <c r="Z3289" t="s">
        <v>29</v>
      </c>
      <c r="AA3289" t="s">
        <v>24</v>
      </c>
      <c r="AB3289" t="s">
        <v>24</v>
      </c>
    </row>
    <row r="3290" spans="1:28" x14ac:dyDescent="0.35">
      <c r="A3290" s="4" t="s">
        <v>11244</v>
      </c>
      <c r="B3290" s="6">
        <f t="shared" si="314"/>
        <v>44745.007696759261</v>
      </c>
      <c r="C3290" s="12">
        <f t="shared" si="312"/>
        <v>44743</v>
      </c>
      <c r="D3290" s="3">
        <f t="shared" si="313"/>
        <v>2022</v>
      </c>
      <c r="E3290" s="3" t="str">
        <f t="shared" si="315"/>
        <v>07-2022</v>
      </c>
      <c r="F3290" s="5">
        <f t="shared" si="311"/>
        <v>44745.007349537038</v>
      </c>
      <c r="G3290">
        <v>4.4520999999999997</v>
      </c>
      <c r="H3290">
        <v>96.472999999999999</v>
      </c>
      <c r="I3290">
        <v>5.55</v>
      </c>
      <c r="J3290">
        <v>4.9000000000000004</v>
      </c>
      <c r="K3290" t="s">
        <v>23</v>
      </c>
      <c r="L3290">
        <v>85</v>
      </c>
      <c r="M3290">
        <v>56</v>
      </c>
      <c r="N3290">
        <v>0.90400000000000003</v>
      </c>
      <c r="O3290">
        <v>0.79</v>
      </c>
      <c r="P3290" t="s">
        <v>24</v>
      </c>
      <c r="Q3290" t="s">
        <v>11245</v>
      </c>
      <c r="R3290" t="s">
        <v>11242</v>
      </c>
      <c r="S3290" t="s">
        <v>11246</v>
      </c>
      <c r="T3290" t="b">
        <f t="shared" si="310"/>
        <v>0</v>
      </c>
      <c r="U3290" t="s">
        <v>28</v>
      </c>
      <c r="V3290">
        <v>4.5</v>
      </c>
      <c r="W3290">
        <v>4.2</v>
      </c>
      <c r="X3290">
        <v>7.1999999999999995E-2</v>
      </c>
      <c r="Y3290">
        <v>63</v>
      </c>
      <c r="Z3290" t="s">
        <v>29</v>
      </c>
      <c r="AA3290" t="s">
        <v>24</v>
      </c>
      <c r="AB3290" t="s">
        <v>24</v>
      </c>
    </row>
    <row r="3291" spans="1:28" x14ac:dyDescent="0.35">
      <c r="A3291" s="4" t="s">
        <v>11247</v>
      </c>
      <c r="B3291" s="6">
        <f t="shared" si="314"/>
        <v>44745.007349537038</v>
      </c>
      <c r="C3291" s="12">
        <f t="shared" si="312"/>
        <v>44743</v>
      </c>
      <c r="D3291" s="3">
        <f t="shared" si="313"/>
        <v>2022</v>
      </c>
      <c r="E3291" s="3" t="str">
        <f t="shared" si="315"/>
        <v>07-2022</v>
      </c>
      <c r="F3291" s="5">
        <f t="shared" si="311"/>
        <v>44744.076435185183</v>
      </c>
      <c r="G3291">
        <v>4.4752000000000001</v>
      </c>
      <c r="H3291">
        <v>96.334100000000007</v>
      </c>
      <c r="I3291">
        <v>13.933999999999999</v>
      </c>
      <c r="J3291">
        <v>4.4000000000000004</v>
      </c>
      <c r="K3291" t="s">
        <v>23</v>
      </c>
      <c r="L3291">
        <v>29</v>
      </c>
      <c r="M3291">
        <v>80</v>
      </c>
      <c r="N3291">
        <v>0.96599999999999997</v>
      </c>
      <c r="O3291">
        <v>0.6</v>
      </c>
      <c r="P3291" t="s">
        <v>24</v>
      </c>
      <c r="Q3291" t="s">
        <v>11248</v>
      </c>
      <c r="R3291" t="s">
        <v>11249</v>
      </c>
      <c r="S3291" t="s">
        <v>6425</v>
      </c>
      <c r="T3291" t="b">
        <f t="shared" si="310"/>
        <v>0</v>
      </c>
      <c r="U3291" t="s">
        <v>28</v>
      </c>
      <c r="V3291">
        <v>6.03</v>
      </c>
      <c r="W3291">
        <v>4.3339999999999996</v>
      </c>
      <c r="X3291">
        <v>0.13400000000000001</v>
      </c>
      <c r="Y3291">
        <v>16</v>
      </c>
      <c r="Z3291" t="s">
        <v>29</v>
      </c>
      <c r="AA3291" t="s">
        <v>24</v>
      </c>
      <c r="AB3291" t="s">
        <v>24</v>
      </c>
    </row>
    <row r="3292" spans="1:28" x14ac:dyDescent="0.35">
      <c r="A3292" s="4" t="s">
        <v>11250</v>
      </c>
      <c r="B3292" s="6">
        <f t="shared" si="314"/>
        <v>44744.076435185183</v>
      </c>
      <c r="C3292" s="12">
        <f t="shared" si="312"/>
        <v>44743</v>
      </c>
      <c r="D3292" s="3">
        <f t="shared" si="313"/>
        <v>2022</v>
      </c>
      <c r="E3292" s="3" t="str">
        <f t="shared" si="315"/>
        <v>07-2022</v>
      </c>
      <c r="F3292" s="5">
        <f t="shared" si="311"/>
        <v>44015.563067129631</v>
      </c>
      <c r="G3292">
        <v>6.8776999999999999</v>
      </c>
      <c r="H3292">
        <v>94.483900000000006</v>
      </c>
      <c r="I3292">
        <v>107.84</v>
      </c>
      <c r="J3292">
        <v>4.2</v>
      </c>
      <c r="K3292" t="s">
        <v>23</v>
      </c>
      <c r="L3292">
        <v>19</v>
      </c>
      <c r="M3292">
        <v>136</v>
      </c>
      <c r="N3292">
        <v>2.9460000000000002</v>
      </c>
      <c r="O3292">
        <v>0.88</v>
      </c>
      <c r="P3292" t="s">
        <v>24</v>
      </c>
      <c r="Q3292" t="s">
        <v>11251</v>
      </c>
      <c r="R3292" t="s">
        <v>11252</v>
      </c>
      <c r="S3292" t="s">
        <v>11253</v>
      </c>
      <c r="T3292" t="b">
        <f t="shared" si="310"/>
        <v>0</v>
      </c>
      <c r="U3292" t="s">
        <v>28</v>
      </c>
      <c r="V3292">
        <v>10.8</v>
      </c>
      <c r="W3292">
        <v>8.9</v>
      </c>
      <c r="X3292">
        <v>0.215</v>
      </c>
      <c r="Y3292">
        <v>7</v>
      </c>
      <c r="Z3292" t="s">
        <v>29</v>
      </c>
      <c r="AA3292" t="s">
        <v>24</v>
      </c>
      <c r="AB3292" t="s">
        <v>24</v>
      </c>
    </row>
    <row r="3293" spans="1:28" x14ac:dyDescent="0.35">
      <c r="A3293" s="4" t="s">
        <v>17430</v>
      </c>
      <c r="B3293" s="6">
        <f t="shared" si="314"/>
        <v>44015.563067129631</v>
      </c>
      <c r="C3293" s="12">
        <f t="shared" si="312"/>
        <v>44013</v>
      </c>
      <c r="D3293" s="3">
        <f t="shared" si="313"/>
        <v>2020</v>
      </c>
      <c r="E3293" s="3" t="str">
        <f t="shared" si="315"/>
        <v>07-2020</v>
      </c>
      <c r="F3293" s="5">
        <f t="shared" si="311"/>
        <v>44006.575960648152</v>
      </c>
      <c r="G3293">
        <v>28.141999999999999</v>
      </c>
      <c r="H3293">
        <v>76.536600000000007</v>
      </c>
      <c r="I3293">
        <v>30.38</v>
      </c>
      <c r="J3293">
        <v>4.3</v>
      </c>
      <c r="K3293" t="s">
        <v>23</v>
      </c>
      <c r="M3293">
        <v>169</v>
      </c>
      <c r="N3293">
        <v>6.1660000000000004</v>
      </c>
      <c r="O3293">
        <v>0.74</v>
      </c>
      <c r="P3293" t="s">
        <v>24</v>
      </c>
      <c r="Q3293" t="s">
        <v>17431</v>
      </c>
      <c r="R3293" t="s">
        <v>17429</v>
      </c>
      <c r="S3293" t="s">
        <v>17432</v>
      </c>
      <c r="T3293" t="b">
        <f t="shared" si="310"/>
        <v>1</v>
      </c>
      <c r="U3293" t="s">
        <v>28</v>
      </c>
      <c r="V3293">
        <v>10.199999999999999</v>
      </c>
      <c r="W3293">
        <v>5.6</v>
      </c>
      <c r="X3293">
        <v>0.11600000000000001</v>
      </c>
      <c r="Y3293">
        <v>21</v>
      </c>
      <c r="Z3293" t="s">
        <v>29</v>
      </c>
      <c r="AA3293" t="s">
        <v>24</v>
      </c>
      <c r="AB3293" t="s">
        <v>24</v>
      </c>
    </row>
    <row r="3294" spans="1:28" x14ac:dyDescent="0.35">
      <c r="A3294" s="4" t="s">
        <v>17542</v>
      </c>
      <c r="B3294" s="6">
        <f t="shared" si="314"/>
        <v>44006.575960648152</v>
      </c>
      <c r="C3294" s="12">
        <f t="shared" si="312"/>
        <v>43983</v>
      </c>
      <c r="D3294" s="3">
        <f t="shared" si="313"/>
        <v>2020</v>
      </c>
      <c r="E3294" s="3" t="str">
        <f t="shared" si="315"/>
        <v>06-2020</v>
      </c>
      <c r="F3294" s="5">
        <f t="shared" si="311"/>
        <v>44743.842499999999</v>
      </c>
      <c r="G3294">
        <v>33.499099999999999</v>
      </c>
      <c r="H3294">
        <v>71.449299999999994</v>
      </c>
      <c r="I3294">
        <v>10</v>
      </c>
      <c r="J3294">
        <v>4.3</v>
      </c>
      <c r="K3294" t="s">
        <v>23</v>
      </c>
      <c r="M3294">
        <v>99</v>
      </c>
      <c r="N3294">
        <v>2.2519999999999998</v>
      </c>
      <c r="O3294">
        <v>1.02</v>
      </c>
      <c r="P3294" t="s">
        <v>24</v>
      </c>
      <c r="Q3294" t="s">
        <v>17543</v>
      </c>
      <c r="R3294" t="s">
        <v>17531</v>
      </c>
      <c r="S3294" t="s">
        <v>17544</v>
      </c>
      <c r="T3294" t="b">
        <f t="shared" si="310"/>
        <v>1</v>
      </c>
      <c r="U3294" t="s">
        <v>28</v>
      </c>
      <c r="V3294">
        <v>6</v>
      </c>
      <c r="W3294">
        <v>1.9</v>
      </c>
      <c r="X3294">
        <v>0.111</v>
      </c>
      <c r="Y3294">
        <v>23</v>
      </c>
      <c r="Z3294" t="s">
        <v>29</v>
      </c>
      <c r="AA3294" t="s">
        <v>24</v>
      </c>
      <c r="AB3294" t="s">
        <v>24</v>
      </c>
    </row>
    <row r="3295" spans="1:28" x14ac:dyDescent="0.35">
      <c r="A3295" s="4" t="s">
        <v>11262</v>
      </c>
      <c r="B3295" s="6">
        <f t="shared" si="314"/>
        <v>44743.842499999999</v>
      </c>
      <c r="C3295" s="12">
        <f t="shared" si="312"/>
        <v>44743</v>
      </c>
      <c r="D3295" s="3">
        <f t="shared" si="313"/>
        <v>2022</v>
      </c>
      <c r="E3295" s="3" t="str">
        <f t="shared" si="315"/>
        <v>07-2022</v>
      </c>
      <c r="F3295" s="5">
        <f t="shared" si="311"/>
        <v>44000.176921296297</v>
      </c>
      <c r="G3295">
        <v>37.484400000000001</v>
      </c>
      <c r="H3295">
        <v>78.653899999999993</v>
      </c>
      <c r="I3295">
        <v>10</v>
      </c>
      <c r="J3295">
        <v>5</v>
      </c>
      <c r="K3295" t="s">
        <v>23</v>
      </c>
      <c r="L3295">
        <v>123</v>
      </c>
      <c r="M3295">
        <v>51</v>
      </c>
      <c r="N3295">
        <v>4.2889999999999997</v>
      </c>
      <c r="O3295">
        <v>0.45</v>
      </c>
      <c r="P3295" t="s">
        <v>24</v>
      </c>
      <c r="Q3295" t="s">
        <v>11263</v>
      </c>
      <c r="R3295" t="s">
        <v>11260</v>
      </c>
      <c r="S3295" t="s">
        <v>11264</v>
      </c>
      <c r="T3295" t="b">
        <f t="shared" si="310"/>
        <v>0</v>
      </c>
      <c r="U3295" t="s">
        <v>28</v>
      </c>
      <c r="V3295">
        <v>7.8</v>
      </c>
      <c r="W3295">
        <v>1.8</v>
      </c>
      <c r="X3295">
        <v>4.2000000000000003E-2</v>
      </c>
      <c r="Y3295">
        <v>184</v>
      </c>
      <c r="Z3295" t="s">
        <v>29</v>
      </c>
      <c r="AA3295" t="s">
        <v>24</v>
      </c>
      <c r="AB3295" t="s">
        <v>24</v>
      </c>
    </row>
    <row r="3296" spans="1:28" x14ac:dyDescent="0.35">
      <c r="A3296" s="4" t="s">
        <v>17588</v>
      </c>
      <c r="B3296" s="6">
        <f t="shared" si="314"/>
        <v>44000.176921296297</v>
      </c>
      <c r="C3296" s="12">
        <f t="shared" si="312"/>
        <v>43983</v>
      </c>
      <c r="D3296" s="3">
        <f t="shared" si="313"/>
        <v>2020</v>
      </c>
      <c r="E3296" s="3" t="str">
        <f t="shared" si="315"/>
        <v>06-2020</v>
      </c>
      <c r="F3296" s="5">
        <f t="shared" si="311"/>
        <v>44741.787997685184</v>
      </c>
      <c r="G3296">
        <v>36.013199999999998</v>
      </c>
      <c r="H3296">
        <v>71.054000000000002</v>
      </c>
      <c r="I3296">
        <v>111.47</v>
      </c>
      <c r="J3296">
        <v>4.3</v>
      </c>
      <c r="K3296" t="s">
        <v>23</v>
      </c>
      <c r="M3296">
        <v>95</v>
      </c>
      <c r="N3296">
        <v>1.59</v>
      </c>
      <c r="O3296">
        <v>0.49</v>
      </c>
      <c r="P3296" t="s">
        <v>24</v>
      </c>
      <c r="Q3296" t="s">
        <v>17589</v>
      </c>
      <c r="R3296" t="s">
        <v>17590</v>
      </c>
      <c r="S3296" t="s">
        <v>17591</v>
      </c>
      <c r="T3296" t="b">
        <f t="shared" si="310"/>
        <v>1</v>
      </c>
      <c r="U3296" t="s">
        <v>28</v>
      </c>
      <c r="V3296">
        <v>6.1</v>
      </c>
      <c r="W3296">
        <v>6.4</v>
      </c>
      <c r="X3296">
        <v>9.7000000000000003E-2</v>
      </c>
      <c r="Y3296">
        <v>30</v>
      </c>
      <c r="Z3296" t="s">
        <v>29</v>
      </c>
      <c r="AA3296" t="s">
        <v>24</v>
      </c>
      <c r="AB3296" t="s">
        <v>24</v>
      </c>
    </row>
    <row r="3297" spans="1:28" x14ac:dyDescent="0.35">
      <c r="A3297" s="4" t="s">
        <v>11268</v>
      </c>
      <c r="B3297" s="6">
        <f t="shared" si="314"/>
        <v>44741.787997685184</v>
      </c>
      <c r="C3297" s="12">
        <f t="shared" si="312"/>
        <v>44713</v>
      </c>
      <c r="D3297" s="3">
        <f t="shared" si="313"/>
        <v>2022</v>
      </c>
      <c r="E3297" s="3" t="str">
        <f t="shared" si="315"/>
        <v>06-2022</v>
      </c>
      <c r="F3297" s="5">
        <f t="shared" si="311"/>
        <v>44741.75136574074</v>
      </c>
      <c r="G3297">
        <v>21.131900000000002</v>
      </c>
      <c r="H3297">
        <v>99.891099999999994</v>
      </c>
      <c r="I3297">
        <v>10</v>
      </c>
      <c r="J3297">
        <v>4.7</v>
      </c>
      <c r="K3297" t="s">
        <v>23</v>
      </c>
      <c r="L3297">
        <v>67</v>
      </c>
      <c r="M3297">
        <v>37</v>
      </c>
      <c r="N3297">
        <v>0.32</v>
      </c>
      <c r="O3297">
        <v>0.96</v>
      </c>
      <c r="P3297" t="s">
        <v>24</v>
      </c>
      <c r="Q3297" t="s">
        <v>11269</v>
      </c>
      <c r="R3297" t="s">
        <v>11270</v>
      </c>
      <c r="S3297" t="s">
        <v>11271</v>
      </c>
      <c r="T3297" t="b">
        <f t="shared" si="310"/>
        <v>0</v>
      </c>
      <c r="U3297" t="s">
        <v>28</v>
      </c>
      <c r="V3297">
        <v>4.7</v>
      </c>
      <c r="W3297">
        <v>1.1000000000000001</v>
      </c>
      <c r="X3297">
        <v>7.3999999999999996E-2</v>
      </c>
      <c r="Y3297">
        <v>55</v>
      </c>
      <c r="Z3297" t="s">
        <v>29</v>
      </c>
      <c r="AA3297" t="s">
        <v>24</v>
      </c>
      <c r="AB3297" t="s">
        <v>24</v>
      </c>
    </row>
    <row r="3298" spans="1:28" x14ac:dyDescent="0.35">
      <c r="A3298" s="4" t="s">
        <v>11272</v>
      </c>
      <c r="B3298" s="6">
        <f t="shared" si="314"/>
        <v>44741.75136574074</v>
      </c>
      <c r="C3298" s="12">
        <f t="shared" si="312"/>
        <v>44713</v>
      </c>
      <c r="D3298" s="3">
        <f t="shared" si="313"/>
        <v>2022</v>
      </c>
      <c r="E3298" s="3" t="str">
        <f t="shared" si="315"/>
        <v>06-2022</v>
      </c>
      <c r="F3298" s="5">
        <f t="shared" si="311"/>
        <v>43984.645729166667</v>
      </c>
      <c r="G3298">
        <v>23.229700000000001</v>
      </c>
      <c r="H3298">
        <v>94.501800000000003</v>
      </c>
      <c r="I3298">
        <v>95.51</v>
      </c>
      <c r="J3298">
        <v>4.5999999999999996</v>
      </c>
      <c r="K3298" t="s">
        <v>23</v>
      </c>
      <c r="L3298">
        <v>70</v>
      </c>
      <c r="M3298">
        <v>64</v>
      </c>
      <c r="N3298">
        <v>2.6920000000000002</v>
      </c>
      <c r="O3298">
        <v>0.88</v>
      </c>
      <c r="P3298" t="s">
        <v>24</v>
      </c>
      <c r="Q3298" t="s">
        <v>11273</v>
      </c>
      <c r="R3298" t="s">
        <v>11270</v>
      </c>
      <c r="S3298" t="s">
        <v>11274</v>
      </c>
      <c r="T3298" t="b">
        <f t="shared" si="310"/>
        <v>0</v>
      </c>
      <c r="U3298" t="s">
        <v>28</v>
      </c>
      <c r="V3298">
        <v>4.4000000000000004</v>
      </c>
      <c r="W3298">
        <v>5.8</v>
      </c>
      <c r="X3298">
        <v>7.5999999999999998E-2</v>
      </c>
      <c r="Y3298">
        <v>51</v>
      </c>
      <c r="Z3298" t="s">
        <v>29</v>
      </c>
      <c r="AA3298" t="s">
        <v>24</v>
      </c>
      <c r="AB3298" t="s">
        <v>24</v>
      </c>
    </row>
    <row r="3299" spans="1:28" x14ac:dyDescent="0.35">
      <c r="A3299" s="4" t="s">
        <v>17694</v>
      </c>
      <c r="B3299" s="6">
        <f t="shared" si="314"/>
        <v>43984.645729166667</v>
      </c>
      <c r="C3299" s="12">
        <f t="shared" si="312"/>
        <v>43983</v>
      </c>
      <c r="D3299" s="3">
        <f t="shared" si="313"/>
        <v>2020</v>
      </c>
      <c r="E3299" s="3" t="str">
        <f t="shared" si="315"/>
        <v>06-2020</v>
      </c>
      <c r="F3299" s="5">
        <f t="shared" si="311"/>
        <v>43981.660868055558</v>
      </c>
      <c r="G3299">
        <v>36.060200000000002</v>
      </c>
      <c r="H3299">
        <v>70.659199999999998</v>
      </c>
      <c r="I3299">
        <v>130.25</v>
      </c>
      <c r="J3299">
        <v>4.3</v>
      </c>
      <c r="K3299" t="s">
        <v>23</v>
      </c>
      <c r="M3299">
        <v>176</v>
      </c>
      <c r="N3299">
        <v>2.0110000000000001</v>
      </c>
      <c r="O3299">
        <v>0.27</v>
      </c>
      <c r="P3299" t="s">
        <v>24</v>
      </c>
      <c r="Q3299" t="s">
        <v>17695</v>
      </c>
      <c r="R3299" t="s">
        <v>17696</v>
      </c>
      <c r="S3299" t="s">
        <v>17697</v>
      </c>
      <c r="T3299" t="b">
        <f t="shared" si="310"/>
        <v>1</v>
      </c>
      <c r="U3299" t="s">
        <v>28</v>
      </c>
      <c r="V3299">
        <v>10.6</v>
      </c>
      <c r="W3299">
        <v>6.9</v>
      </c>
      <c r="X3299">
        <v>0.23799999999999999</v>
      </c>
      <c r="Y3299">
        <v>5</v>
      </c>
      <c r="Z3299" t="s">
        <v>29</v>
      </c>
      <c r="AA3299" t="s">
        <v>24</v>
      </c>
      <c r="AB3299" t="s">
        <v>24</v>
      </c>
    </row>
    <row r="3300" spans="1:28" x14ac:dyDescent="0.35">
      <c r="A3300" s="4" t="s">
        <v>17710</v>
      </c>
      <c r="B3300" s="6">
        <f t="shared" si="314"/>
        <v>43981.660868055558</v>
      </c>
      <c r="C3300" s="12">
        <f t="shared" si="312"/>
        <v>43952</v>
      </c>
      <c r="D3300" s="3">
        <f t="shared" si="313"/>
        <v>2020</v>
      </c>
      <c r="E3300" s="3" t="str">
        <f t="shared" si="315"/>
        <v>05-2020</v>
      </c>
      <c r="F3300" s="5">
        <f t="shared" si="311"/>
        <v>43979.300625000003</v>
      </c>
      <c r="G3300">
        <v>27.889600000000002</v>
      </c>
      <c r="H3300">
        <v>84.878399999999999</v>
      </c>
      <c r="I3300">
        <v>10</v>
      </c>
      <c r="J3300">
        <v>4.3</v>
      </c>
      <c r="K3300" t="s">
        <v>23</v>
      </c>
      <c r="M3300">
        <v>175</v>
      </c>
      <c r="N3300">
        <v>1.712</v>
      </c>
      <c r="O3300">
        <v>0.51</v>
      </c>
      <c r="P3300" t="s">
        <v>24</v>
      </c>
      <c r="Q3300" t="s">
        <v>17711</v>
      </c>
      <c r="R3300" t="s">
        <v>17712</v>
      </c>
      <c r="S3300" t="s">
        <v>17713</v>
      </c>
      <c r="T3300" t="b">
        <f t="shared" si="310"/>
        <v>1</v>
      </c>
      <c r="U3300" t="s">
        <v>28</v>
      </c>
      <c r="V3300">
        <v>6.5</v>
      </c>
      <c r="W3300">
        <v>1.9</v>
      </c>
      <c r="X3300">
        <v>0.10199999999999999</v>
      </c>
      <c r="Y3300">
        <v>27</v>
      </c>
      <c r="Z3300" t="s">
        <v>29</v>
      </c>
      <c r="AA3300" t="s">
        <v>24</v>
      </c>
      <c r="AB3300" t="s">
        <v>24</v>
      </c>
    </row>
    <row r="3301" spans="1:28" x14ac:dyDescent="0.35">
      <c r="A3301" s="4" t="s">
        <v>17735</v>
      </c>
      <c r="B3301" s="6">
        <f t="shared" si="314"/>
        <v>43979.300625000003</v>
      </c>
      <c r="C3301" s="12">
        <f t="shared" si="312"/>
        <v>43952</v>
      </c>
      <c r="D3301" s="3">
        <f t="shared" si="313"/>
        <v>2020</v>
      </c>
      <c r="E3301" s="3" t="str">
        <f t="shared" si="315"/>
        <v>05-2020</v>
      </c>
      <c r="F3301" s="5">
        <f t="shared" si="311"/>
        <v>44737.03297453704</v>
      </c>
      <c r="G3301">
        <v>36.488799999999998</v>
      </c>
      <c r="H3301">
        <v>70.743799999999993</v>
      </c>
      <c r="I3301">
        <v>141.02000000000001</v>
      </c>
      <c r="J3301">
        <v>4.3</v>
      </c>
      <c r="K3301" t="s">
        <v>23</v>
      </c>
      <c r="M3301">
        <v>97</v>
      </c>
      <c r="N3301">
        <v>2.0640000000000001</v>
      </c>
      <c r="O3301">
        <v>0.77</v>
      </c>
      <c r="P3301" t="s">
        <v>24</v>
      </c>
      <c r="Q3301" t="s">
        <v>17736</v>
      </c>
      <c r="R3301" t="s">
        <v>17737</v>
      </c>
      <c r="S3301" t="s">
        <v>3173</v>
      </c>
      <c r="T3301" t="b">
        <f t="shared" si="310"/>
        <v>1</v>
      </c>
      <c r="U3301" t="s">
        <v>28</v>
      </c>
      <c r="V3301">
        <v>7.2</v>
      </c>
      <c r="W3301">
        <v>7.2</v>
      </c>
      <c r="X3301">
        <v>0.111</v>
      </c>
      <c r="Y3301">
        <v>23</v>
      </c>
      <c r="Z3301" t="s">
        <v>29</v>
      </c>
      <c r="AA3301" t="s">
        <v>24</v>
      </c>
      <c r="AB3301" t="s">
        <v>24</v>
      </c>
    </row>
    <row r="3302" spans="1:28" x14ac:dyDescent="0.35">
      <c r="A3302" s="4" t="s">
        <v>11286</v>
      </c>
      <c r="B3302" s="6">
        <f t="shared" si="314"/>
        <v>44737.03297453704</v>
      </c>
      <c r="C3302" s="12">
        <f t="shared" si="312"/>
        <v>44713</v>
      </c>
      <c r="D3302" s="3">
        <f t="shared" si="313"/>
        <v>2022</v>
      </c>
      <c r="E3302" s="3" t="str">
        <f t="shared" si="315"/>
        <v>06-2022</v>
      </c>
      <c r="F3302" s="5">
        <f t="shared" si="311"/>
        <v>43973.821620370371</v>
      </c>
      <c r="G3302">
        <v>21.276900000000001</v>
      </c>
      <c r="H3302">
        <v>94.480999999999995</v>
      </c>
      <c r="I3302">
        <v>103.07</v>
      </c>
      <c r="J3302">
        <v>4</v>
      </c>
      <c r="K3302" t="s">
        <v>23</v>
      </c>
      <c r="L3302">
        <v>13</v>
      </c>
      <c r="M3302">
        <v>171</v>
      </c>
      <c r="N3302">
        <v>1.5860000000000001</v>
      </c>
      <c r="O3302">
        <v>0.48</v>
      </c>
      <c r="P3302" t="s">
        <v>24</v>
      </c>
      <c r="Q3302" t="s">
        <v>11287</v>
      </c>
      <c r="R3302" t="s">
        <v>11288</v>
      </c>
      <c r="S3302" t="s">
        <v>11289</v>
      </c>
      <c r="T3302" t="b">
        <f t="shared" si="310"/>
        <v>0</v>
      </c>
      <c r="U3302" t="s">
        <v>28</v>
      </c>
      <c r="V3302">
        <v>10.1</v>
      </c>
      <c r="W3302">
        <v>11.6</v>
      </c>
      <c r="X3302">
        <v>0.29799999999999999</v>
      </c>
      <c r="Y3302">
        <v>3</v>
      </c>
      <c r="Z3302" t="s">
        <v>29</v>
      </c>
      <c r="AA3302" t="s">
        <v>24</v>
      </c>
      <c r="AB3302" t="s">
        <v>24</v>
      </c>
    </row>
    <row r="3303" spans="1:28" x14ac:dyDescent="0.35">
      <c r="A3303" s="4" t="s">
        <v>17772</v>
      </c>
      <c r="B3303" s="6">
        <f t="shared" si="314"/>
        <v>43973.821620370371</v>
      </c>
      <c r="C3303" s="12">
        <f t="shared" si="312"/>
        <v>43952</v>
      </c>
      <c r="D3303" s="3">
        <f t="shared" si="313"/>
        <v>2020</v>
      </c>
      <c r="E3303" s="3" t="str">
        <f t="shared" si="315"/>
        <v>05-2020</v>
      </c>
      <c r="F3303" s="5">
        <f t="shared" si="311"/>
        <v>43973.291122685187</v>
      </c>
      <c r="G3303">
        <v>11.3192</v>
      </c>
      <c r="H3303">
        <v>93.538300000000007</v>
      </c>
      <c r="I3303">
        <v>103.13</v>
      </c>
      <c r="J3303">
        <v>4.3</v>
      </c>
      <c r="K3303" t="s">
        <v>23</v>
      </c>
      <c r="M3303">
        <v>77</v>
      </c>
      <c r="N3303">
        <v>0.84699999999999998</v>
      </c>
      <c r="O3303">
        <v>0.65</v>
      </c>
      <c r="P3303" t="s">
        <v>24</v>
      </c>
      <c r="Q3303" t="s">
        <v>17773</v>
      </c>
      <c r="R3303" t="s">
        <v>17774</v>
      </c>
      <c r="S3303" t="s">
        <v>17775</v>
      </c>
      <c r="T3303" t="b">
        <f t="shared" si="310"/>
        <v>1</v>
      </c>
      <c r="U3303" t="s">
        <v>28</v>
      </c>
      <c r="V3303">
        <v>7.7</v>
      </c>
      <c r="W3303">
        <v>6.6</v>
      </c>
      <c r="X3303">
        <v>0.106</v>
      </c>
      <c r="Y3303">
        <v>29</v>
      </c>
      <c r="Z3303" t="s">
        <v>29</v>
      </c>
      <c r="AA3303" t="s">
        <v>24</v>
      </c>
      <c r="AB3303" t="s">
        <v>24</v>
      </c>
    </row>
    <row r="3304" spans="1:28" x14ac:dyDescent="0.35">
      <c r="A3304" s="4" t="s">
        <v>17782</v>
      </c>
      <c r="B3304" s="6">
        <f t="shared" si="314"/>
        <v>43973.291122685187</v>
      </c>
      <c r="C3304" s="12">
        <f t="shared" si="312"/>
        <v>43952</v>
      </c>
      <c r="D3304" s="3">
        <f t="shared" si="313"/>
        <v>2020</v>
      </c>
      <c r="E3304" s="3" t="str">
        <f t="shared" si="315"/>
        <v>05-2020</v>
      </c>
      <c r="F3304" s="5">
        <f t="shared" si="311"/>
        <v>43969.351469907408</v>
      </c>
      <c r="G3304">
        <v>36.579700000000003</v>
      </c>
      <c r="H3304">
        <v>70.956699999999998</v>
      </c>
      <c r="I3304">
        <v>206.09</v>
      </c>
      <c r="J3304">
        <v>4.3</v>
      </c>
      <c r="K3304" t="s">
        <v>23</v>
      </c>
      <c r="M3304">
        <v>100</v>
      </c>
      <c r="N3304">
        <v>2.089</v>
      </c>
      <c r="O3304">
        <v>0.47</v>
      </c>
      <c r="P3304" t="s">
        <v>24</v>
      </c>
      <c r="Q3304" t="s">
        <v>17783</v>
      </c>
      <c r="R3304" t="s">
        <v>17784</v>
      </c>
      <c r="S3304" t="s">
        <v>7247</v>
      </c>
      <c r="T3304" t="b">
        <f t="shared" si="310"/>
        <v>1</v>
      </c>
      <c r="U3304" t="s">
        <v>28</v>
      </c>
      <c r="V3304">
        <v>9.4</v>
      </c>
      <c r="W3304">
        <v>9.1999999999999993</v>
      </c>
      <c r="X3304">
        <v>0.11899999999999999</v>
      </c>
      <c r="Y3304">
        <v>20</v>
      </c>
      <c r="Z3304" t="s">
        <v>29</v>
      </c>
      <c r="AA3304" t="s">
        <v>24</v>
      </c>
      <c r="AB3304" t="s">
        <v>24</v>
      </c>
    </row>
    <row r="3305" spans="1:28" x14ac:dyDescent="0.35">
      <c r="A3305" s="4" t="s">
        <v>17807</v>
      </c>
      <c r="B3305" s="6">
        <f t="shared" si="314"/>
        <v>43969.351469907408</v>
      </c>
      <c r="C3305" s="12">
        <f t="shared" si="312"/>
        <v>43952</v>
      </c>
      <c r="D3305" s="3">
        <f t="shared" si="313"/>
        <v>2020</v>
      </c>
      <c r="E3305" s="3" t="str">
        <f t="shared" si="315"/>
        <v>05-2020</v>
      </c>
      <c r="F3305" s="5">
        <f t="shared" si="311"/>
        <v>43952.700439814813</v>
      </c>
      <c r="G3305">
        <v>34.4604</v>
      </c>
      <c r="H3305">
        <v>68.965400000000002</v>
      </c>
      <c r="I3305">
        <v>10</v>
      </c>
      <c r="J3305">
        <v>4.3</v>
      </c>
      <c r="K3305" t="s">
        <v>23</v>
      </c>
      <c r="M3305">
        <v>74</v>
      </c>
      <c r="N3305">
        <v>0.10199999999999999</v>
      </c>
      <c r="O3305">
        <v>0.54</v>
      </c>
      <c r="P3305" t="s">
        <v>24</v>
      </c>
      <c r="Q3305" t="s">
        <v>17808</v>
      </c>
      <c r="R3305" t="s">
        <v>17809</v>
      </c>
      <c r="S3305" t="s">
        <v>17810</v>
      </c>
      <c r="T3305" t="b">
        <f t="shared" si="310"/>
        <v>1</v>
      </c>
      <c r="U3305" t="s">
        <v>28</v>
      </c>
      <c r="V3305">
        <v>4.9000000000000004</v>
      </c>
      <c r="W3305">
        <v>1.9</v>
      </c>
      <c r="X3305">
        <v>0.14699999999999999</v>
      </c>
      <c r="Y3305">
        <v>13</v>
      </c>
      <c r="Z3305" t="s">
        <v>29</v>
      </c>
      <c r="AA3305" t="s">
        <v>24</v>
      </c>
      <c r="AB3305" t="s">
        <v>24</v>
      </c>
    </row>
    <row r="3306" spans="1:28" x14ac:dyDescent="0.35">
      <c r="A3306" s="4" t="s">
        <v>17927</v>
      </c>
      <c r="B3306" s="6">
        <f t="shared" si="314"/>
        <v>43952.700439814813</v>
      </c>
      <c r="C3306" s="12">
        <f t="shared" si="312"/>
        <v>43952</v>
      </c>
      <c r="D3306" s="3">
        <f t="shared" si="313"/>
        <v>2020</v>
      </c>
      <c r="E3306" s="3" t="str">
        <f t="shared" si="315"/>
        <v>05-2020</v>
      </c>
      <c r="F3306" s="5">
        <f t="shared" si="311"/>
        <v>43942.053796296299</v>
      </c>
      <c r="G3306">
        <v>36.706800000000001</v>
      </c>
      <c r="H3306">
        <v>71.090100000000007</v>
      </c>
      <c r="I3306">
        <v>249.28</v>
      </c>
      <c r="J3306">
        <v>4.3</v>
      </c>
      <c r="K3306" t="s">
        <v>23</v>
      </c>
      <c r="M3306">
        <v>63</v>
      </c>
      <c r="N3306">
        <v>2.0609999999999999</v>
      </c>
      <c r="O3306">
        <v>0.69</v>
      </c>
      <c r="P3306" t="s">
        <v>24</v>
      </c>
      <c r="Q3306" t="s">
        <v>17928</v>
      </c>
      <c r="R3306" t="s">
        <v>17929</v>
      </c>
      <c r="S3306" t="s">
        <v>7243</v>
      </c>
      <c r="T3306" t="b">
        <f t="shared" si="310"/>
        <v>1</v>
      </c>
      <c r="U3306" t="s">
        <v>28</v>
      </c>
      <c r="V3306">
        <v>6.9</v>
      </c>
      <c r="W3306">
        <v>5.9</v>
      </c>
      <c r="X3306">
        <v>0.113</v>
      </c>
      <c r="Y3306">
        <v>22</v>
      </c>
      <c r="Z3306" t="s">
        <v>29</v>
      </c>
      <c r="AA3306" t="s">
        <v>24</v>
      </c>
      <c r="AB3306" t="s">
        <v>24</v>
      </c>
    </row>
    <row r="3307" spans="1:28" x14ac:dyDescent="0.35">
      <c r="A3307" s="4" t="s">
        <v>18037</v>
      </c>
      <c r="B3307" s="6">
        <f t="shared" si="314"/>
        <v>43942.053796296299</v>
      </c>
      <c r="C3307" s="12">
        <f t="shared" si="312"/>
        <v>43922</v>
      </c>
      <c r="D3307" s="3">
        <f t="shared" si="313"/>
        <v>2020</v>
      </c>
      <c r="E3307" s="3" t="str">
        <f t="shared" si="315"/>
        <v>04-2020</v>
      </c>
      <c r="F3307" s="5">
        <f t="shared" si="311"/>
        <v>44734.283414351848</v>
      </c>
      <c r="G3307">
        <v>35.731099999999998</v>
      </c>
      <c r="H3307">
        <v>74.526600000000002</v>
      </c>
      <c r="I3307">
        <v>35</v>
      </c>
      <c r="J3307">
        <v>4.3</v>
      </c>
      <c r="K3307" t="s">
        <v>23</v>
      </c>
      <c r="M3307">
        <v>104</v>
      </c>
      <c r="N3307">
        <v>2.3199999999999998</v>
      </c>
      <c r="O3307">
        <v>0.85</v>
      </c>
      <c r="P3307" t="s">
        <v>24</v>
      </c>
      <c r="Q3307" t="s">
        <v>18038</v>
      </c>
      <c r="R3307" t="s">
        <v>18039</v>
      </c>
      <c r="S3307" t="s">
        <v>18040</v>
      </c>
      <c r="T3307" t="b">
        <f t="shared" si="310"/>
        <v>1</v>
      </c>
      <c r="U3307" t="s">
        <v>28</v>
      </c>
      <c r="V3307">
        <v>8.8000000000000007</v>
      </c>
      <c r="W3307">
        <v>2</v>
      </c>
      <c r="X3307">
        <v>0.16800000000000001</v>
      </c>
      <c r="Y3307">
        <v>10</v>
      </c>
      <c r="Z3307" t="s">
        <v>29</v>
      </c>
      <c r="AA3307" t="s">
        <v>24</v>
      </c>
      <c r="AB3307" t="s">
        <v>24</v>
      </c>
    </row>
    <row r="3308" spans="1:28" x14ac:dyDescent="0.35">
      <c r="A3308" s="4" t="s">
        <v>11307</v>
      </c>
      <c r="B3308" s="6">
        <f t="shared" si="314"/>
        <v>44734.283414351848</v>
      </c>
      <c r="C3308" s="12">
        <f t="shared" si="312"/>
        <v>44713</v>
      </c>
      <c r="D3308" s="3">
        <f t="shared" si="313"/>
        <v>2022</v>
      </c>
      <c r="E3308" s="3" t="str">
        <f t="shared" si="315"/>
        <v>06-2022</v>
      </c>
      <c r="F3308" s="5">
        <f t="shared" si="311"/>
        <v>43934.731979166667</v>
      </c>
      <c r="G3308">
        <v>2.0718000000000001</v>
      </c>
      <c r="H3308">
        <v>96.433499999999995</v>
      </c>
      <c r="I3308">
        <v>10</v>
      </c>
      <c r="J3308">
        <v>4.9000000000000004</v>
      </c>
      <c r="K3308" t="s">
        <v>23</v>
      </c>
      <c r="L3308">
        <v>49</v>
      </c>
      <c r="M3308">
        <v>97</v>
      </c>
      <c r="N3308">
        <v>1.3720000000000001</v>
      </c>
      <c r="O3308">
        <v>0.5</v>
      </c>
      <c r="P3308" t="s">
        <v>24</v>
      </c>
      <c r="Q3308" t="s">
        <v>11308</v>
      </c>
      <c r="R3308" t="s">
        <v>11309</v>
      </c>
      <c r="S3308" t="s">
        <v>11310</v>
      </c>
      <c r="T3308" t="b">
        <f t="shared" si="310"/>
        <v>0</v>
      </c>
      <c r="U3308" t="s">
        <v>28</v>
      </c>
      <c r="V3308">
        <v>7.6</v>
      </c>
      <c r="W3308">
        <v>1.9</v>
      </c>
      <c r="X3308">
        <v>9.0999999999999998E-2</v>
      </c>
      <c r="Y3308">
        <v>38</v>
      </c>
      <c r="Z3308" t="s">
        <v>29</v>
      </c>
      <c r="AA3308" t="s">
        <v>24</v>
      </c>
      <c r="AB3308" t="s">
        <v>24</v>
      </c>
    </row>
    <row r="3309" spans="1:28" x14ac:dyDescent="0.35">
      <c r="A3309" s="4" t="s">
        <v>18112</v>
      </c>
      <c r="B3309" s="6">
        <f t="shared" si="314"/>
        <v>43934.731979166667</v>
      </c>
      <c r="C3309" s="12">
        <f t="shared" si="312"/>
        <v>43922</v>
      </c>
      <c r="D3309" s="3">
        <f t="shared" si="313"/>
        <v>2020</v>
      </c>
      <c r="E3309" s="3" t="str">
        <f t="shared" si="315"/>
        <v>04-2020</v>
      </c>
      <c r="F3309" s="5">
        <f t="shared" si="311"/>
        <v>43919.762326388889</v>
      </c>
      <c r="G3309">
        <v>12.0153</v>
      </c>
      <c r="H3309">
        <v>92.957599999999999</v>
      </c>
      <c r="I3309">
        <v>38</v>
      </c>
      <c r="J3309">
        <v>4.3</v>
      </c>
      <c r="K3309" t="s">
        <v>23</v>
      </c>
      <c r="M3309">
        <v>86</v>
      </c>
      <c r="N3309">
        <v>0.41399999999999998</v>
      </c>
      <c r="O3309">
        <v>1.05</v>
      </c>
      <c r="P3309" t="s">
        <v>24</v>
      </c>
      <c r="Q3309" t="s">
        <v>18113</v>
      </c>
      <c r="R3309" t="s">
        <v>18114</v>
      </c>
      <c r="S3309" t="s">
        <v>18115</v>
      </c>
      <c r="T3309" t="b">
        <f t="shared" si="310"/>
        <v>1</v>
      </c>
      <c r="U3309" t="s">
        <v>28</v>
      </c>
      <c r="V3309">
        <v>7.8</v>
      </c>
      <c r="W3309">
        <v>7.5</v>
      </c>
      <c r="X3309">
        <v>0.218</v>
      </c>
      <c r="Y3309">
        <v>6</v>
      </c>
      <c r="Z3309" t="s">
        <v>29</v>
      </c>
      <c r="AA3309" t="s">
        <v>24</v>
      </c>
      <c r="AB3309" t="s">
        <v>24</v>
      </c>
    </row>
    <row r="3310" spans="1:28" x14ac:dyDescent="0.35">
      <c r="A3310" s="4" t="s">
        <v>18210</v>
      </c>
      <c r="B3310" s="6">
        <f t="shared" si="314"/>
        <v>43919.762326388889</v>
      </c>
      <c r="C3310" s="12">
        <f t="shared" si="312"/>
        <v>43891</v>
      </c>
      <c r="D3310" s="3">
        <f t="shared" si="313"/>
        <v>2020</v>
      </c>
      <c r="E3310" s="3" t="str">
        <f t="shared" si="315"/>
        <v>03-2020</v>
      </c>
      <c r="F3310" s="5">
        <f t="shared" si="311"/>
        <v>44733.797395833331</v>
      </c>
      <c r="G3310">
        <v>32.973100000000002</v>
      </c>
      <c r="H3310">
        <v>76.420199999999994</v>
      </c>
      <c r="I3310">
        <v>10</v>
      </c>
      <c r="J3310">
        <v>4.3</v>
      </c>
      <c r="K3310" t="s">
        <v>23</v>
      </c>
      <c r="M3310">
        <v>153</v>
      </c>
      <c r="N3310">
        <v>2.7240000000000002</v>
      </c>
      <c r="O3310">
        <v>0.65</v>
      </c>
      <c r="P3310" t="s">
        <v>24</v>
      </c>
      <c r="Q3310" t="s">
        <v>18211</v>
      </c>
      <c r="R3310" t="s">
        <v>18212</v>
      </c>
      <c r="S3310" t="s">
        <v>18213</v>
      </c>
      <c r="T3310" t="b">
        <f t="shared" si="310"/>
        <v>1</v>
      </c>
      <c r="U3310" t="s">
        <v>28</v>
      </c>
      <c r="V3310">
        <v>9.6999999999999993</v>
      </c>
      <c r="W3310">
        <v>1.9</v>
      </c>
      <c r="X3310">
        <v>0.13300000000000001</v>
      </c>
      <c r="Y3310">
        <v>16</v>
      </c>
      <c r="Z3310" t="s">
        <v>29</v>
      </c>
      <c r="AA3310" t="s">
        <v>24</v>
      </c>
      <c r="AB3310" t="s">
        <v>24</v>
      </c>
    </row>
    <row r="3311" spans="1:28" x14ac:dyDescent="0.35">
      <c r="A3311" s="4" t="s">
        <v>11318</v>
      </c>
      <c r="B3311" s="6">
        <f t="shared" si="314"/>
        <v>44733.797395833331</v>
      </c>
      <c r="C3311" s="12">
        <f t="shared" si="312"/>
        <v>44713</v>
      </c>
      <c r="D3311" s="3">
        <f t="shared" si="313"/>
        <v>2022</v>
      </c>
      <c r="E3311" s="3" t="str">
        <f t="shared" si="315"/>
        <v>06-2022</v>
      </c>
      <c r="F3311" s="5">
        <f t="shared" si="311"/>
        <v>43918.067256944443</v>
      </c>
      <c r="G3311">
        <v>2.0127000000000002</v>
      </c>
      <c r="H3311">
        <v>96.405900000000003</v>
      </c>
      <c r="I3311">
        <v>10</v>
      </c>
      <c r="J3311">
        <v>5</v>
      </c>
      <c r="K3311" t="s">
        <v>106</v>
      </c>
      <c r="L3311">
        <v>136</v>
      </c>
      <c r="M3311">
        <v>43</v>
      </c>
      <c r="N3311">
        <v>1.365</v>
      </c>
      <c r="O3311">
        <v>0.75</v>
      </c>
      <c r="P3311" t="s">
        <v>24</v>
      </c>
      <c r="Q3311" t="s">
        <v>11319</v>
      </c>
      <c r="R3311" t="s">
        <v>11320</v>
      </c>
      <c r="S3311" t="s">
        <v>8313</v>
      </c>
      <c r="T3311" t="b">
        <f t="shared" si="310"/>
        <v>0</v>
      </c>
      <c r="U3311" t="s">
        <v>28</v>
      </c>
      <c r="V3311">
        <v>6.51</v>
      </c>
      <c r="W3311">
        <v>1.7410000000000001</v>
      </c>
      <c r="X3311">
        <v>8.3000000000000004E-2</v>
      </c>
      <c r="Y3311">
        <v>14</v>
      </c>
      <c r="Z3311" t="s">
        <v>29</v>
      </c>
      <c r="AA3311" t="s">
        <v>24</v>
      </c>
      <c r="AB3311" t="s">
        <v>24</v>
      </c>
    </row>
    <row r="3312" spans="1:28" x14ac:dyDescent="0.35">
      <c r="A3312" s="4" t="s">
        <v>18220</v>
      </c>
      <c r="B3312" s="6">
        <f t="shared" si="314"/>
        <v>43918.067256944443</v>
      </c>
      <c r="C3312" s="12">
        <f t="shared" si="312"/>
        <v>43891</v>
      </c>
      <c r="D3312" s="3">
        <f t="shared" si="313"/>
        <v>2020</v>
      </c>
      <c r="E3312" s="3" t="str">
        <f t="shared" si="315"/>
        <v>03-2020</v>
      </c>
      <c r="F3312" s="5">
        <f t="shared" si="311"/>
        <v>43917.435428240744</v>
      </c>
      <c r="G3312">
        <v>37.563800000000001</v>
      </c>
      <c r="H3312">
        <v>72.437600000000003</v>
      </c>
      <c r="I3312">
        <v>196.81</v>
      </c>
      <c r="J3312">
        <v>4.3</v>
      </c>
      <c r="K3312" t="s">
        <v>23</v>
      </c>
      <c r="M3312">
        <v>64</v>
      </c>
      <c r="N3312">
        <v>1.9790000000000001</v>
      </c>
      <c r="O3312">
        <v>0.97</v>
      </c>
      <c r="P3312" t="s">
        <v>24</v>
      </c>
      <c r="Q3312" t="s">
        <v>18221</v>
      </c>
      <c r="R3312" t="s">
        <v>18222</v>
      </c>
      <c r="S3312" t="s">
        <v>18223</v>
      </c>
      <c r="T3312" t="b">
        <f t="shared" si="310"/>
        <v>1</v>
      </c>
      <c r="U3312" t="s">
        <v>28</v>
      </c>
      <c r="V3312">
        <v>6.7</v>
      </c>
      <c r="W3312">
        <v>6.5</v>
      </c>
      <c r="X3312">
        <v>9.1999999999999998E-2</v>
      </c>
      <c r="Y3312">
        <v>33</v>
      </c>
      <c r="Z3312" t="s">
        <v>29</v>
      </c>
      <c r="AA3312" t="s">
        <v>24</v>
      </c>
      <c r="AB3312" t="s">
        <v>24</v>
      </c>
    </row>
    <row r="3313" spans="1:28" x14ac:dyDescent="0.35">
      <c r="A3313" s="4" t="s">
        <v>18227</v>
      </c>
      <c r="B3313" s="6">
        <f t="shared" si="314"/>
        <v>43917.435428240744</v>
      </c>
      <c r="C3313" s="12">
        <f t="shared" si="312"/>
        <v>43891</v>
      </c>
      <c r="D3313" s="3">
        <f t="shared" si="313"/>
        <v>2020</v>
      </c>
      <c r="E3313" s="3" t="str">
        <f t="shared" si="315"/>
        <v>03-2020</v>
      </c>
      <c r="F3313" s="5">
        <f t="shared" si="311"/>
        <v>44732.209479166668</v>
      </c>
      <c r="G3313">
        <v>7.4016000000000002</v>
      </c>
      <c r="H3313">
        <v>92.258300000000006</v>
      </c>
      <c r="I3313">
        <v>10</v>
      </c>
      <c r="J3313">
        <v>4.3</v>
      </c>
      <c r="K3313" t="s">
        <v>23</v>
      </c>
      <c r="M3313">
        <v>134</v>
      </c>
      <c r="N3313">
        <v>11.464</v>
      </c>
      <c r="O3313">
        <v>0.32</v>
      </c>
      <c r="P3313" t="s">
        <v>24</v>
      </c>
      <c r="Q3313" t="s">
        <v>18228</v>
      </c>
      <c r="R3313" t="s">
        <v>18229</v>
      </c>
      <c r="S3313" t="s">
        <v>402</v>
      </c>
      <c r="T3313" t="b">
        <f t="shared" si="310"/>
        <v>1</v>
      </c>
      <c r="U3313" t="s">
        <v>28</v>
      </c>
      <c r="V3313">
        <v>5.8</v>
      </c>
      <c r="W3313">
        <v>1.9</v>
      </c>
      <c r="X3313">
        <v>0.153</v>
      </c>
      <c r="Y3313">
        <v>12</v>
      </c>
      <c r="Z3313" t="s">
        <v>29</v>
      </c>
      <c r="AA3313" t="s">
        <v>24</v>
      </c>
      <c r="AB3313" t="s">
        <v>24</v>
      </c>
    </row>
    <row r="3314" spans="1:28" x14ac:dyDescent="0.35">
      <c r="A3314" s="4" t="s">
        <v>11328</v>
      </c>
      <c r="B3314" s="6">
        <f t="shared" si="314"/>
        <v>44732.209479166668</v>
      </c>
      <c r="C3314" s="12">
        <f t="shared" si="312"/>
        <v>44713</v>
      </c>
      <c r="D3314" s="3">
        <f t="shared" si="313"/>
        <v>2022</v>
      </c>
      <c r="E3314" s="3" t="str">
        <f t="shared" si="315"/>
        <v>06-2022</v>
      </c>
      <c r="F3314" s="5">
        <f t="shared" si="311"/>
        <v>44731.945069444446</v>
      </c>
      <c r="G3314">
        <v>2.2873000000000001</v>
      </c>
      <c r="H3314">
        <v>96.376000000000005</v>
      </c>
      <c r="I3314">
        <v>34.92</v>
      </c>
      <c r="J3314">
        <v>4.5999999999999996</v>
      </c>
      <c r="K3314" t="s">
        <v>23</v>
      </c>
      <c r="L3314">
        <v>68</v>
      </c>
      <c r="M3314">
        <v>177</v>
      </c>
      <c r="N3314">
        <v>1.546</v>
      </c>
      <c r="O3314">
        <v>0.37</v>
      </c>
      <c r="P3314" t="s">
        <v>24</v>
      </c>
      <c r="Q3314" t="s">
        <v>11329</v>
      </c>
      <c r="R3314" t="s">
        <v>11330</v>
      </c>
      <c r="S3314" t="s">
        <v>8313</v>
      </c>
      <c r="T3314" t="b">
        <f t="shared" si="310"/>
        <v>0</v>
      </c>
      <c r="U3314" t="s">
        <v>28</v>
      </c>
      <c r="V3314">
        <v>5.6</v>
      </c>
      <c r="W3314">
        <v>5.3</v>
      </c>
      <c r="X3314">
        <v>7.8E-2</v>
      </c>
      <c r="Y3314">
        <v>51</v>
      </c>
      <c r="Z3314" t="s">
        <v>29</v>
      </c>
      <c r="AA3314" t="s">
        <v>24</v>
      </c>
      <c r="AB3314" t="s">
        <v>24</v>
      </c>
    </row>
    <row r="3315" spans="1:28" x14ac:dyDescent="0.35">
      <c r="A3315" s="4" t="s">
        <v>11331</v>
      </c>
      <c r="B3315" s="6">
        <f t="shared" si="314"/>
        <v>44731.945069444446</v>
      </c>
      <c r="C3315" s="12">
        <f t="shared" si="312"/>
        <v>44713</v>
      </c>
      <c r="D3315" s="3">
        <f t="shared" si="313"/>
        <v>2022</v>
      </c>
      <c r="E3315" s="3" t="str">
        <f t="shared" si="315"/>
        <v>06-2022</v>
      </c>
      <c r="F3315" s="5">
        <f t="shared" si="311"/>
        <v>43905.625196759262</v>
      </c>
      <c r="G3315">
        <v>27.425000000000001</v>
      </c>
      <c r="H3315">
        <v>103.6904</v>
      </c>
      <c r="I3315">
        <v>10</v>
      </c>
      <c r="J3315">
        <v>4.5999999999999996</v>
      </c>
      <c r="K3315" t="s">
        <v>23</v>
      </c>
      <c r="L3315">
        <v>58</v>
      </c>
      <c r="M3315">
        <v>43</v>
      </c>
      <c r="N3315">
        <v>5.8289999999999997</v>
      </c>
      <c r="O3315">
        <v>0.45</v>
      </c>
      <c r="P3315" t="s">
        <v>24</v>
      </c>
      <c r="Q3315" t="s">
        <v>11332</v>
      </c>
      <c r="R3315" t="s">
        <v>11333</v>
      </c>
      <c r="S3315" t="s">
        <v>11334</v>
      </c>
      <c r="T3315" t="b">
        <f t="shared" ref="T3315:T3378" si="316">OR(ISNUMBER(SEARCH("India",S3315)),ISNUMBER(SEARCH("Pakistan",S3315)),ISNUMBER(SEARCH("Afghanistan",S3315)),ISNUMBER(SEARCH("Bangladesh",S3315)),ISNUMBER(SEARCH("Nepal",S3315)),ISNUMBER(SEARCH("Bhutan",S3315)),ISNUMBER(SEARCH("Sri Lanka",S3315)),ISNUMBER(SEARCH("Maldives",S3315)))</f>
        <v>0</v>
      </c>
      <c r="U3315" t="s">
        <v>28</v>
      </c>
      <c r="V3315">
        <v>8.6</v>
      </c>
      <c r="W3315">
        <v>1.9</v>
      </c>
      <c r="X3315">
        <v>5.8999999999999997E-2</v>
      </c>
      <c r="Y3315">
        <v>86</v>
      </c>
      <c r="Z3315" t="s">
        <v>29</v>
      </c>
      <c r="AA3315" t="s">
        <v>24</v>
      </c>
      <c r="AB3315" t="s">
        <v>24</v>
      </c>
    </row>
    <row r="3316" spans="1:28" x14ac:dyDescent="0.35">
      <c r="A3316" s="4" t="s">
        <v>18292</v>
      </c>
      <c r="B3316" s="6">
        <f t="shared" si="314"/>
        <v>43905.625196759262</v>
      </c>
      <c r="C3316" s="12">
        <f t="shared" si="312"/>
        <v>43891</v>
      </c>
      <c r="D3316" s="3">
        <f t="shared" si="313"/>
        <v>2020</v>
      </c>
      <c r="E3316" s="3" t="str">
        <f t="shared" si="315"/>
        <v>03-2020</v>
      </c>
      <c r="F3316" s="5">
        <f t="shared" si="311"/>
        <v>44729.45585648148</v>
      </c>
      <c r="G3316">
        <v>28.218399999999999</v>
      </c>
      <c r="H3316">
        <v>83.592299999999994</v>
      </c>
      <c r="I3316">
        <v>10</v>
      </c>
      <c r="J3316">
        <v>4.3</v>
      </c>
      <c r="K3316" t="s">
        <v>23</v>
      </c>
      <c r="M3316">
        <v>149</v>
      </c>
      <c r="N3316">
        <v>2.8559999999999999</v>
      </c>
      <c r="O3316">
        <v>0.94</v>
      </c>
      <c r="P3316" t="s">
        <v>24</v>
      </c>
      <c r="Q3316" t="s">
        <v>18293</v>
      </c>
      <c r="R3316" t="s">
        <v>18294</v>
      </c>
      <c r="S3316" t="s">
        <v>18295</v>
      </c>
      <c r="T3316" t="b">
        <f t="shared" si="316"/>
        <v>1</v>
      </c>
      <c r="U3316" t="s">
        <v>28</v>
      </c>
      <c r="V3316">
        <v>9.9</v>
      </c>
      <c r="W3316">
        <v>1.9</v>
      </c>
      <c r="X3316">
        <v>0.08</v>
      </c>
      <c r="Y3316">
        <v>44</v>
      </c>
      <c r="Z3316" t="s">
        <v>29</v>
      </c>
      <c r="AA3316" t="s">
        <v>24</v>
      </c>
      <c r="AB3316" t="s">
        <v>24</v>
      </c>
    </row>
    <row r="3317" spans="1:28" x14ac:dyDescent="0.35">
      <c r="A3317" s="4" t="s">
        <v>11339</v>
      </c>
      <c r="B3317" s="6">
        <f t="shared" si="314"/>
        <v>44729.45585648148</v>
      </c>
      <c r="C3317" s="12">
        <f t="shared" si="312"/>
        <v>44713</v>
      </c>
      <c r="D3317" s="3">
        <f t="shared" si="313"/>
        <v>2022</v>
      </c>
      <c r="E3317" s="3" t="str">
        <f t="shared" si="315"/>
        <v>06-2022</v>
      </c>
      <c r="F3317" s="5">
        <f t="shared" si="311"/>
        <v>43905.600902777776</v>
      </c>
      <c r="G3317">
        <v>39.741399999999999</v>
      </c>
      <c r="H3317">
        <v>74.033699999999996</v>
      </c>
      <c r="I3317">
        <v>10</v>
      </c>
      <c r="J3317">
        <v>4.3</v>
      </c>
      <c r="K3317" t="s">
        <v>23</v>
      </c>
      <c r="L3317">
        <v>31</v>
      </c>
      <c r="M3317">
        <v>69</v>
      </c>
      <c r="N3317">
        <v>1.74</v>
      </c>
      <c r="O3317">
        <v>0.39</v>
      </c>
      <c r="P3317" t="s">
        <v>24</v>
      </c>
      <c r="Q3317" t="s">
        <v>11340</v>
      </c>
      <c r="R3317" t="s">
        <v>11341</v>
      </c>
      <c r="S3317" t="s">
        <v>11342</v>
      </c>
      <c r="T3317" t="b">
        <f t="shared" si="316"/>
        <v>0</v>
      </c>
      <c r="U3317" t="s">
        <v>28</v>
      </c>
      <c r="V3317">
        <v>4.5999999999999996</v>
      </c>
      <c r="W3317">
        <v>1.9</v>
      </c>
      <c r="X3317">
        <v>0.16900000000000001</v>
      </c>
      <c r="Y3317">
        <v>10</v>
      </c>
      <c r="Z3317" t="s">
        <v>29</v>
      </c>
      <c r="AA3317" t="s">
        <v>24</v>
      </c>
      <c r="AB3317" t="s">
        <v>24</v>
      </c>
    </row>
    <row r="3318" spans="1:28" x14ac:dyDescent="0.35">
      <c r="A3318" s="4" t="s">
        <v>18296</v>
      </c>
      <c r="B3318" s="6">
        <f t="shared" si="314"/>
        <v>43905.600902777776</v>
      </c>
      <c r="C3318" s="12">
        <f t="shared" si="312"/>
        <v>43891</v>
      </c>
      <c r="D3318" s="3">
        <f t="shared" si="313"/>
        <v>2020</v>
      </c>
      <c r="E3318" s="3" t="str">
        <f t="shared" si="315"/>
        <v>03-2020</v>
      </c>
      <c r="F3318" s="5">
        <f t="shared" si="311"/>
        <v>43903.450115740743</v>
      </c>
      <c r="G3318">
        <v>37.149799999999999</v>
      </c>
      <c r="H3318">
        <v>71.183599999999998</v>
      </c>
      <c r="I3318">
        <v>93.55</v>
      </c>
      <c r="J3318">
        <v>4.3</v>
      </c>
      <c r="K3318" t="s">
        <v>23</v>
      </c>
      <c r="M3318">
        <v>61</v>
      </c>
      <c r="N3318">
        <v>1.82</v>
      </c>
      <c r="O3318">
        <v>0.46</v>
      </c>
      <c r="P3318" t="s">
        <v>24</v>
      </c>
      <c r="Q3318" t="s">
        <v>18297</v>
      </c>
      <c r="R3318" t="s">
        <v>18298</v>
      </c>
      <c r="S3318" t="s">
        <v>18299</v>
      </c>
      <c r="T3318" t="b">
        <f t="shared" si="316"/>
        <v>1</v>
      </c>
      <c r="U3318" t="s">
        <v>28</v>
      </c>
      <c r="V3318">
        <v>6.9</v>
      </c>
      <c r="W3318">
        <v>7.8</v>
      </c>
      <c r="X3318">
        <v>9.8000000000000004E-2</v>
      </c>
      <c r="Y3318">
        <v>30</v>
      </c>
      <c r="Z3318" t="s">
        <v>29</v>
      </c>
      <c r="AA3318" t="s">
        <v>24</v>
      </c>
      <c r="AB3318" t="s">
        <v>24</v>
      </c>
    </row>
    <row r="3319" spans="1:28" x14ac:dyDescent="0.35">
      <c r="A3319" s="4" t="s">
        <v>18308</v>
      </c>
      <c r="B3319" s="6">
        <f t="shared" si="314"/>
        <v>43903.450115740743</v>
      </c>
      <c r="C3319" s="12">
        <f t="shared" si="312"/>
        <v>43891</v>
      </c>
      <c r="D3319" s="3">
        <f t="shared" si="313"/>
        <v>2020</v>
      </c>
      <c r="E3319" s="3" t="str">
        <f t="shared" si="315"/>
        <v>03-2020</v>
      </c>
      <c r="F3319" s="5">
        <f t="shared" si="311"/>
        <v>44726.424421296295</v>
      </c>
      <c r="G3319">
        <v>6.4531000000000001</v>
      </c>
      <c r="H3319">
        <v>92.601299999999995</v>
      </c>
      <c r="I3319">
        <v>10</v>
      </c>
      <c r="J3319">
        <v>4.3</v>
      </c>
      <c r="K3319" t="s">
        <v>23</v>
      </c>
      <c r="M3319">
        <v>87</v>
      </c>
      <c r="N3319">
        <v>7.125</v>
      </c>
      <c r="O3319">
        <v>0.6</v>
      </c>
      <c r="P3319" t="s">
        <v>24</v>
      </c>
      <c r="Q3319" t="s">
        <v>18309</v>
      </c>
      <c r="R3319" t="s">
        <v>18310</v>
      </c>
      <c r="S3319" t="s">
        <v>402</v>
      </c>
      <c r="T3319" t="b">
        <f t="shared" si="316"/>
        <v>1</v>
      </c>
      <c r="U3319" t="s">
        <v>28</v>
      </c>
      <c r="V3319">
        <v>5.3</v>
      </c>
      <c r="W3319">
        <v>1.9</v>
      </c>
      <c r="X3319">
        <v>0.11700000000000001</v>
      </c>
      <c r="Y3319">
        <v>21</v>
      </c>
      <c r="Z3319" t="s">
        <v>29</v>
      </c>
      <c r="AA3319" t="s">
        <v>24</v>
      </c>
      <c r="AB3319" t="s">
        <v>24</v>
      </c>
    </row>
    <row r="3320" spans="1:28" x14ac:dyDescent="0.35">
      <c r="A3320" s="4" t="s">
        <v>11350</v>
      </c>
      <c r="B3320" s="6">
        <f t="shared" si="314"/>
        <v>44726.424421296295</v>
      </c>
      <c r="C3320" s="12">
        <f t="shared" si="312"/>
        <v>44713</v>
      </c>
      <c r="D3320" s="3">
        <f t="shared" si="313"/>
        <v>2022</v>
      </c>
      <c r="E3320" s="3" t="str">
        <f t="shared" si="315"/>
        <v>06-2022</v>
      </c>
      <c r="F3320" s="5">
        <f t="shared" si="311"/>
        <v>43895.670787037037</v>
      </c>
      <c r="G3320">
        <v>32.388100000000001</v>
      </c>
      <c r="H3320">
        <v>101.6354</v>
      </c>
      <c r="I3320">
        <v>10</v>
      </c>
      <c r="J3320">
        <v>4.5999999999999996</v>
      </c>
      <c r="K3320" t="s">
        <v>23</v>
      </c>
      <c r="L3320">
        <v>79</v>
      </c>
      <c r="M3320">
        <v>67</v>
      </c>
      <c r="N3320">
        <v>7.0439999999999996</v>
      </c>
      <c r="O3320">
        <v>0.43</v>
      </c>
      <c r="P3320" t="s">
        <v>24</v>
      </c>
      <c r="Q3320" t="s">
        <v>11351</v>
      </c>
      <c r="R3320" t="s">
        <v>11352</v>
      </c>
      <c r="S3320" t="s">
        <v>11353</v>
      </c>
      <c r="T3320" t="b">
        <f t="shared" si="316"/>
        <v>0</v>
      </c>
      <c r="U3320" t="s">
        <v>28</v>
      </c>
      <c r="V3320">
        <v>8.6999999999999993</v>
      </c>
      <c r="W3320">
        <v>1.9</v>
      </c>
      <c r="X3320">
        <v>6.3E-2</v>
      </c>
      <c r="Y3320">
        <v>76</v>
      </c>
      <c r="Z3320" t="s">
        <v>29</v>
      </c>
      <c r="AA3320" t="s">
        <v>24</v>
      </c>
      <c r="AB3320" t="s">
        <v>24</v>
      </c>
    </row>
    <row r="3321" spans="1:28" x14ac:dyDescent="0.35">
      <c r="A3321" s="4" t="s">
        <v>18364</v>
      </c>
      <c r="B3321" s="6">
        <f t="shared" si="314"/>
        <v>43895.670787037037</v>
      </c>
      <c r="C3321" s="12">
        <f t="shared" si="312"/>
        <v>43891</v>
      </c>
      <c r="D3321" s="3">
        <f t="shared" si="313"/>
        <v>2020</v>
      </c>
      <c r="E3321" s="3" t="str">
        <f t="shared" si="315"/>
        <v>03-2020</v>
      </c>
      <c r="F3321" s="5">
        <f t="shared" si="311"/>
        <v>43879.966643518521</v>
      </c>
      <c r="G3321">
        <v>29.3811</v>
      </c>
      <c r="H3321">
        <v>67.7</v>
      </c>
      <c r="I3321">
        <v>16.309999999999999</v>
      </c>
      <c r="J3321">
        <v>4.3</v>
      </c>
      <c r="K3321" t="s">
        <v>23</v>
      </c>
      <c r="M3321">
        <v>71</v>
      </c>
      <c r="N3321">
        <v>5.2690000000000001</v>
      </c>
      <c r="O3321">
        <v>0.68</v>
      </c>
      <c r="P3321" t="s">
        <v>24</v>
      </c>
      <c r="Q3321" t="s">
        <v>18365</v>
      </c>
      <c r="R3321" t="s">
        <v>18362</v>
      </c>
      <c r="S3321" t="s">
        <v>18366</v>
      </c>
      <c r="T3321" t="b">
        <f t="shared" si="316"/>
        <v>1</v>
      </c>
      <c r="U3321" t="s">
        <v>28</v>
      </c>
      <c r="V3321">
        <v>8.4</v>
      </c>
      <c r="W3321">
        <v>2.9</v>
      </c>
      <c r="X3321">
        <v>7.9000000000000001E-2</v>
      </c>
      <c r="Y3321">
        <v>53</v>
      </c>
      <c r="Z3321" t="s">
        <v>29</v>
      </c>
      <c r="AA3321" t="s">
        <v>24</v>
      </c>
      <c r="AB3321" t="s">
        <v>24</v>
      </c>
    </row>
    <row r="3322" spans="1:28" x14ac:dyDescent="0.35">
      <c r="A3322" s="4" t="s">
        <v>18451</v>
      </c>
      <c r="B3322" s="6">
        <f t="shared" si="314"/>
        <v>43879.966643518521</v>
      </c>
      <c r="C3322" s="12">
        <f t="shared" si="312"/>
        <v>43862</v>
      </c>
      <c r="D3322" s="3">
        <f t="shared" si="313"/>
        <v>2020</v>
      </c>
      <c r="E3322" s="3" t="str">
        <f t="shared" si="315"/>
        <v>02-2020</v>
      </c>
      <c r="F3322" s="5">
        <f t="shared" si="311"/>
        <v>44725.656030092592</v>
      </c>
      <c r="G3322">
        <v>35.619799999999998</v>
      </c>
      <c r="H3322">
        <v>74.536299999999997</v>
      </c>
      <c r="I3322">
        <v>10</v>
      </c>
      <c r="J3322">
        <v>4.3</v>
      </c>
      <c r="K3322" t="s">
        <v>23</v>
      </c>
      <c r="M3322">
        <v>96</v>
      </c>
      <c r="N3322">
        <v>2.2250000000000001</v>
      </c>
      <c r="O3322">
        <v>1</v>
      </c>
      <c r="P3322" t="s">
        <v>24</v>
      </c>
      <c r="Q3322" t="s">
        <v>18452</v>
      </c>
      <c r="R3322" t="s">
        <v>18453</v>
      </c>
      <c r="S3322" t="s">
        <v>18454</v>
      </c>
      <c r="T3322" t="b">
        <f t="shared" si="316"/>
        <v>1</v>
      </c>
      <c r="U3322" t="s">
        <v>28</v>
      </c>
      <c r="V3322">
        <v>7.7</v>
      </c>
      <c r="W3322">
        <v>1.9</v>
      </c>
      <c r="X3322">
        <v>0.153</v>
      </c>
      <c r="Y3322">
        <v>12</v>
      </c>
      <c r="Z3322" t="s">
        <v>29</v>
      </c>
      <c r="AA3322" t="s">
        <v>24</v>
      </c>
      <c r="AB3322" t="s">
        <v>24</v>
      </c>
    </row>
    <row r="3323" spans="1:28" x14ac:dyDescent="0.35">
      <c r="A3323" s="4" t="s">
        <v>11362</v>
      </c>
      <c r="B3323" s="6">
        <f t="shared" si="314"/>
        <v>44725.656030092592</v>
      </c>
      <c r="C3323" s="12">
        <f t="shared" si="312"/>
        <v>44713</v>
      </c>
      <c r="D3323" s="3">
        <f t="shared" si="313"/>
        <v>2022</v>
      </c>
      <c r="E3323" s="3" t="str">
        <f t="shared" si="315"/>
        <v>06-2022</v>
      </c>
      <c r="F3323" s="5">
        <f t="shared" si="311"/>
        <v>44725.629791666666</v>
      </c>
      <c r="G3323">
        <v>22.994499999999999</v>
      </c>
      <c r="H3323">
        <v>94.531000000000006</v>
      </c>
      <c r="I3323">
        <v>100.41</v>
      </c>
      <c r="J3323">
        <v>4.3</v>
      </c>
      <c r="K3323" t="s">
        <v>23</v>
      </c>
      <c r="L3323">
        <v>36</v>
      </c>
      <c r="M3323">
        <v>72</v>
      </c>
      <c r="N3323">
        <v>3.2109999999999999</v>
      </c>
      <c r="O3323">
        <v>0.67</v>
      </c>
      <c r="P3323" t="s">
        <v>24</v>
      </c>
      <c r="Q3323" t="s">
        <v>11363</v>
      </c>
      <c r="R3323" t="s">
        <v>11364</v>
      </c>
      <c r="S3323" t="s">
        <v>11365</v>
      </c>
      <c r="T3323" t="b">
        <f t="shared" si="316"/>
        <v>0</v>
      </c>
      <c r="U3323" t="s">
        <v>28</v>
      </c>
      <c r="V3323">
        <v>10</v>
      </c>
      <c r="W3323">
        <v>7.4</v>
      </c>
      <c r="X3323">
        <v>0.11899999999999999</v>
      </c>
      <c r="Y3323">
        <v>22</v>
      </c>
      <c r="Z3323" t="s">
        <v>29</v>
      </c>
      <c r="AA3323" t="s">
        <v>24</v>
      </c>
      <c r="AB3323" t="s">
        <v>24</v>
      </c>
    </row>
    <row r="3324" spans="1:28" x14ac:dyDescent="0.35">
      <c r="A3324" s="4" t="s">
        <v>11366</v>
      </c>
      <c r="B3324" s="6">
        <f t="shared" si="314"/>
        <v>44725.629791666666</v>
      </c>
      <c r="C3324" s="12">
        <f t="shared" si="312"/>
        <v>44713</v>
      </c>
      <c r="D3324" s="3">
        <f t="shared" si="313"/>
        <v>2022</v>
      </c>
      <c r="E3324" s="3" t="str">
        <f t="shared" si="315"/>
        <v>06-2022</v>
      </c>
      <c r="F3324" s="5">
        <f t="shared" si="311"/>
        <v>44725.263229166667</v>
      </c>
      <c r="G3324">
        <v>37.832799999999999</v>
      </c>
      <c r="H3324">
        <v>75.195499999999996</v>
      </c>
      <c r="I3324">
        <v>61.33</v>
      </c>
      <c r="J3324">
        <v>4.3</v>
      </c>
      <c r="K3324" t="s">
        <v>23</v>
      </c>
      <c r="L3324">
        <v>49</v>
      </c>
      <c r="M3324">
        <v>73</v>
      </c>
      <c r="N3324">
        <v>3.1240000000000001</v>
      </c>
      <c r="O3324">
        <v>0.36</v>
      </c>
      <c r="P3324" t="s">
        <v>24</v>
      </c>
      <c r="Q3324" t="s">
        <v>11367</v>
      </c>
      <c r="R3324" t="s">
        <v>11368</v>
      </c>
      <c r="S3324" t="s">
        <v>11369</v>
      </c>
      <c r="T3324" t="b">
        <f t="shared" si="316"/>
        <v>0</v>
      </c>
      <c r="U3324" t="s">
        <v>28</v>
      </c>
      <c r="V3324">
        <v>5.8</v>
      </c>
      <c r="W3324">
        <v>8.6</v>
      </c>
      <c r="X3324">
        <v>0.114</v>
      </c>
      <c r="Y3324">
        <v>25</v>
      </c>
      <c r="Z3324" t="s">
        <v>29</v>
      </c>
      <c r="AA3324" t="s">
        <v>24</v>
      </c>
      <c r="AB3324" t="s">
        <v>24</v>
      </c>
    </row>
    <row r="3325" spans="1:28" x14ac:dyDescent="0.35">
      <c r="A3325" s="4" t="s">
        <v>11370</v>
      </c>
      <c r="B3325" s="6">
        <f t="shared" si="314"/>
        <v>44725.263229166667</v>
      </c>
      <c r="C3325" s="12">
        <f t="shared" si="312"/>
        <v>44713</v>
      </c>
      <c r="D3325" s="3">
        <f t="shared" si="313"/>
        <v>2022</v>
      </c>
      <c r="E3325" s="3" t="str">
        <f t="shared" si="315"/>
        <v>06-2022</v>
      </c>
      <c r="F3325" s="5">
        <f t="shared" si="311"/>
        <v>43873.804108796299</v>
      </c>
      <c r="G3325">
        <v>34.407200000000003</v>
      </c>
      <c r="H3325">
        <v>85.3048</v>
      </c>
      <c r="I3325">
        <v>10</v>
      </c>
      <c r="J3325">
        <v>4.0999999999999996</v>
      </c>
      <c r="K3325" t="s">
        <v>23</v>
      </c>
      <c r="L3325">
        <v>34</v>
      </c>
      <c r="M3325">
        <v>89</v>
      </c>
      <c r="N3325">
        <v>6.5860000000000003</v>
      </c>
      <c r="O3325">
        <v>0.27</v>
      </c>
      <c r="P3325" t="s">
        <v>24</v>
      </c>
      <c r="Q3325" t="s">
        <v>11371</v>
      </c>
      <c r="R3325" t="s">
        <v>11372</v>
      </c>
      <c r="S3325" t="s">
        <v>52</v>
      </c>
      <c r="T3325" t="b">
        <f t="shared" si="316"/>
        <v>0</v>
      </c>
      <c r="U3325" t="s">
        <v>28</v>
      </c>
      <c r="V3325">
        <v>8.1</v>
      </c>
      <c r="W3325">
        <v>1.9</v>
      </c>
      <c r="X3325">
        <v>0.151</v>
      </c>
      <c r="Y3325">
        <v>12</v>
      </c>
      <c r="Z3325" t="s">
        <v>29</v>
      </c>
      <c r="AA3325" t="s">
        <v>24</v>
      </c>
      <c r="AB3325" t="s">
        <v>24</v>
      </c>
    </row>
    <row r="3326" spans="1:28" x14ac:dyDescent="0.35">
      <c r="A3326" s="4" t="s">
        <v>18485</v>
      </c>
      <c r="B3326" s="6">
        <f t="shared" si="314"/>
        <v>43873.804108796299</v>
      </c>
      <c r="C3326" s="12">
        <f t="shared" si="312"/>
        <v>43862</v>
      </c>
      <c r="D3326" s="3">
        <f t="shared" si="313"/>
        <v>2020</v>
      </c>
      <c r="E3326" s="3" t="str">
        <f t="shared" si="315"/>
        <v>02-2020</v>
      </c>
      <c r="F3326" s="5">
        <f t="shared" si="311"/>
        <v>44725.040069444447</v>
      </c>
      <c r="G3326">
        <v>10.5177</v>
      </c>
      <c r="H3326">
        <v>94.062200000000004</v>
      </c>
      <c r="I3326">
        <v>10</v>
      </c>
      <c r="J3326">
        <v>4.3</v>
      </c>
      <c r="K3326" t="s">
        <v>23</v>
      </c>
      <c r="M3326">
        <v>103</v>
      </c>
      <c r="N3326">
        <v>1.718</v>
      </c>
      <c r="O3326">
        <v>0.96</v>
      </c>
      <c r="P3326" t="s">
        <v>24</v>
      </c>
      <c r="Q3326" t="s">
        <v>18486</v>
      </c>
      <c r="R3326" t="s">
        <v>18487</v>
      </c>
      <c r="S3326" t="s">
        <v>18488</v>
      </c>
      <c r="T3326" t="b">
        <f t="shared" si="316"/>
        <v>1</v>
      </c>
      <c r="U3326" t="s">
        <v>28</v>
      </c>
      <c r="V3326">
        <v>8.3000000000000007</v>
      </c>
      <c r="W3326">
        <v>1.8</v>
      </c>
      <c r="X3326">
        <v>0.105</v>
      </c>
      <c r="Y3326">
        <v>26</v>
      </c>
      <c r="Z3326" t="s">
        <v>29</v>
      </c>
      <c r="AA3326" t="s">
        <v>24</v>
      </c>
      <c r="AB3326" t="s">
        <v>24</v>
      </c>
    </row>
    <row r="3327" spans="1:28" x14ac:dyDescent="0.35">
      <c r="A3327" s="4" t="s">
        <v>11377</v>
      </c>
      <c r="B3327" s="6">
        <f t="shared" si="314"/>
        <v>44725.040069444447</v>
      </c>
      <c r="C3327" s="12">
        <f t="shared" si="312"/>
        <v>44713</v>
      </c>
      <c r="D3327" s="3">
        <f t="shared" si="313"/>
        <v>2022</v>
      </c>
      <c r="E3327" s="3" t="str">
        <f t="shared" si="315"/>
        <v>06-2022</v>
      </c>
      <c r="F3327" s="5">
        <f t="shared" si="311"/>
        <v>44725.026388888888</v>
      </c>
      <c r="G3327">
        <v>37.202500000000001</v>
      </c>
      <c r="H3327">
        <v>71.328699999999998</v>
      </c>
      <c r="I3327">
        <v>113.04</v>
      </c>
      <c r="J3327">
        <v>4.2</v>
      </c>
      <c r="K3327" t="s">
        <v>23</v>
      </c>
      <c r="L3327">
        <v>28</v>
      </c>
      <c r="M3327">
        <v>112</v>
      </c>
      <c r="N3327">
        <v>0.60599999999999998</v>
      </c>
      <c r="O3327">
        <v>0.7</v>
      </c>
      <c r="P3327" t="s">
        <v>24</v>
      </c>
      <c r="Q3327" t="s">
        <v>11378</v>
      </c>
      <c r="R3327" t="s">
        <v>11379</v>
      </c>
      <c r="S3327" t="s">
        <v>11380</v>
      </c>
      <c r="T3327" t="b">
        <f t="shared" si="316"/>
        <v>0</v>
      </c>
      <c r="U3327" t="s">
        <v>28</v>
      </c>
      <c r="V3327">
        <v>6.2</v>
      </c>
      <c r="W3327">
        <v>6.6</v>
      </c>
      <c r="X3327">
        <v>0.17599999999999999</v>
      </c>
      <c r="Y3327">
        <v>9</v>
      </c>
      <c r="Z3327" t="s">
        <v>29</v>
      </c>
      <c r="AA3327" t="s">
        <v>24</v>
      </c>
      <c r="AB3327" t="s">
        <v>24</v>
      </c>
    </row>
    <row r="3328" spans="1:28" x14ac:dyDescent="0.35">
      <c r="A3328" s="4" t="s">
        <v>11381</v>
      </c>
      <c r="B3328" s="6">
        <f t="shared" si="314"/>
        <v>44725.026388888888</v>
      </c>
      <c r="C3328" s="12">
        <f t="shared" si="312"/>
        <v>44713</v>
      </c>
      <c r="D3328" s="3">
        <f t="shared" si="313"/>
        <v>2022</v>
      </c>
      <c r="E3328" s="3" t="str">
        <f t="shared" si="315"/>
        <v>06-2022</v>
      </c>
      <c r="F3328" s="5">
        <f t="shared" si="311"/>
        <v>44724.93822916667</v>
      </c>
      <c r="G3328">
        <v>38.395699999999998</v>
      </c>
      <c r="H3328">
        <v>73.276700000000005</v>
      </c>
      <c r="I3328">
        <v>130.54</v>
      </c>
      <c r="J3328">
        <v>4</v>
      </c>
      <c r="K3328" t="s">
        <v>23</v>
      </c>
      <c r="L3328">
        <v>28</v>
      </c>
      <c r="M3328">
        <v>138</v>
      </c>
      <c r="N3328">
        <v>2.4870000000000001</v>
      </c>
      <c r="O3328">
        <v>0.6</v>
      </c>
      <c r="P3328" t="s">
        <v>24</v>
      </c>
      <c r="Q3328" t="s">
        <v>11382</v>
      </c>
      <c r="R3328" t="s">
        <v>11379</v>
      </c>
      <c r="S3328" t="s">
        <v>11383</v>
      </c>
      <c r="T3328" t="b">
        <f t="shared" si="316"/>
        <v>0</v>
      </c>
      <c r="U3328" t="s">
        <v>28</v>
      </c>
      <c r="V3328">
        <v>7</v>
      </c>
      <c r="W3328">
        <v>10.6</v>
      </c>
      <c r="X3328">
        <v>0.21099999999999999</v>
      </c>
      <c r="Y3328">
        <v>6</v>
      </c>
      <c r="Z3328" t="s">
        <v>29</v>
      </c>
      <c r="AA3328" t="s">
        <v>24</v>
      </c>
      <c r="AB3328" t="s">
        <v>24</v>
      </c>
    </row>
    <row r="3329" spans="1:28" x14ac:dyDescent="0.35">
      <c r="A3329" s="4" t="s">
        <v>11384</v>
      </c>
      <c r="B3329" s="6">
        <f t="shared" si="314"/>
        <v>44724.93822916667</v>
      </c>
      <c r="C3329" s="12">
        <f t="shared" si="312"/>
        <v>44713</v>
      </c>
      <c r="D3329" s="3">
        <f t="shared" si="313"/>
        <v>2022</v>
      </c>
      <c r="E3329" s="3" t="str">
        <f t="shared" si="315"/>
        <v>06-2022</v>
      </c>
      <c r="F3329" s="5">
        <f t="shared" si="311"/>
        <v>44724.739884259259</v>
      </c>
      <c r="G3329">
        <v>35.530700000000003</v>
      </c>
      <c r="H3329">
        <v>84.054699999999997</v>
      </c>
      <c r="I3329">
        <v>20.52</v>
      </c>
      <c r="J3329">
        <v>4.2</v>
      </c>
      <c r="K3329" t="s">
        <v>23</v>
      </c>
      <c r="L3329">
        <v>47</v>
      </c>
      <c r="M3329">
        <v>89</v>
      </c>
      <c r="N3329">
        <v>7.7770000000000001</v>
      </c>
      <c r="O3329">
        <v>0.73</v>
      </c>
      <c r="P3329" t="s">
        <v>24</v>
      </c>
      <c r="Q3329" t="s">
        <v>11385</v>
      </c>
      <c r="R3329" t="s">
        <v>11386</v>
      </c>
      <c r="S3329" t="s">
        <v>7394</v>
      </c>
      <c r="T3329" t="b">
        <f t="shared" si="316"/>
        <v>0</v>
      </c>
      <c r="U3329" t="s">
        <v>28</v>
      </c>
      <c r="V3329">
        <v>5.5</v>
      </c>
      <c r="W3329">
        <v>5.6</v>
      </c>
      <c r="X3329">
        <v>0.121</v>
      </c>
      <c r="Y3329">
        <v>19</v>
      </c>
      <c r="Z3329" t="s">
        <v>29</v>
      </c>
      <c r="AA3329" t="s">
        <v>24</v>
      </c>
      <c r="AB3329" t="s">
        <v>24</v>
      </c>
    </row>
    <row r="3330" spans="1:28" x14ac:dyDescent="0.35">
      <c r="A3330" s="4" t="s">
        <v>11387</v>
      </c>
      <c r="B3330" s="6">
        <f t="shared" si="314"/>
        <v>44724.739884259259</v>
      </c>
      <c r="C3330" s="12">
        <f t="shared" si="312"/>
        <v>44713</v>
      </c>
      <c r="D3330" s="3">
        <f t="shared" si="313"/>
        <v>2022</v>
      </c>
      <c r="E3330" s="3" t="str">
        <f t="shared" si="315"/>
        <v>06-2022</v>
      </c>
      <c r="F3330" s="5">
        <f t="shared" ref="F3330:F3393" si="317">DATEVALUE(LEFT(A3331,10))+TIMEVALUE(MID(A3331,12,8))</f>
        <v>43873.034814814811</v>
      </c>
      <c r="G3330">
        <v>5.2885</v>
      </c>
      <c r="H3330">
        <v>95.587400000000002</v>
      </c>
      <c r="I3330">
        <v>117.11</v>
      </c>
      <c r="J3330">
        <v>4.7</v>
      </c>
      <c r="K3330" t="s">
        <v>23</v>
      </c>
      <c r="L3330">
        <v>40</v>
      </c>
      <c r="M3330">
        <v>158</v>
      </c>
      <c r="N3330">
        <v>1.355</v>
      </c>
      <c r="O3330">
        <v>0.8</v>
      </c>
      <c r="P3330" t="s">
        <v>24</v>
      </c>
      <c r="Q3330" t="s">
        <v>11388</v>
      </c>
      <c r="R3330" t="s">
        <v>11389</v>
      </c>
      <c r="S3330" t="s">
        <v>11390</v>
      </c>
      <c r="T3330" t="b">
        <f t="shared" si="316"/>
        <v>0</v>
      </c>
      <c r="U3330" t="s">
        <v>28</v>
      </c>
      <c r="V3330">
        <v>9.4</v>
      </c>
      <c r="W3330">
        <v>7.5</v>
      </c>
      <c r="X3330">
        <v>0.11</v>
      </c>
      <c r="Y3330">
        <v>25</v>
      </c>
      <c r="Z3330" t="s">
        <v>29</v>
      </c>
      <c r="AA3330" t="s">
        <v>24</v>
      </c>
      <c r="AB3330" t="s">
        <v>24</v>
      </c>
    </row>
    <row r="3331" spans="1:28" x14ac:dyDescent="0.35">
      <c r="A3331" s="4" t="s">
        <v>18493</v>
      </c>
      <c r="B3331" s="6">
        <f t="shared" si="314"/>
        <v>43873.034814814811</v>
      </c>
      <c r="C3331" s="12">
        <f t="shared" ref="C3331:C3394" si="318">DATE(YEAR(B3331),MONTH(B3331),1)</f>
        <v>43862</v>
      </c>
      <c r="D3331" s="3">
        <f t="shared" ref="D3331:D3394" si="319">YEAR(B3331)</f>
        <v>2020</v>
      </c>
      <c r="E3331" s="3" t="str">
        <f t="shared" si="315"/>
        <v>02-2020</v>
      </c>
      <c r="F3331" s="5">
        <f t="shared" si="317"/>
        <v>43859.571585648147</v>
      </c>
      <c r="G3331">
        <v>36.404400000000003</v>
      </c>
      <c r="H3331">
        <v>68.646799999999999</v>
      </c>
      <c r="I3331">
        <v>10</v>
      </c>
      <c r="J3331">
        <v>4.3</v>
      </c>
      <c r="K3331" t="s">
        <v>23</v>
      </c>
      <c r="M3331">
        <v>74</v>
      </c>
      <c r="N3331">
        <v>1.887</v>
      </c>
      <c r="O3331">
        <v>0.8</v>
      </c>
      <c r="P3331" t="s">
        <v>24</v>
      </c>
      <c r="Q3331" t="s">
        <v>18494</v>
      </c>
      <c r="R3331" t="s">
        <v>18495</v>
      </c>
      <c r="S3331" t="s">
        <v>18496</v>
      </c>
      <c r="T3331" t="b">
        <f t="shared" si="316"/>
        <v>1</v>
      </c>
      <c r="U3331" t="s">
        <v>28</v>
      </c>
      <c r="V3331">
        <v>7.2</v>
      </c>
      <c r="W3331">
        <v>1.9</v>
      </c>
      <c r="X3331">
        <v>0.10199999999999999</v>
      </c>
      <c r="Y3331">
        <v>27</v>
      </c>
      <c r="Z3331" t="s">
        <v>29</v>
      </c>
      <c r="AA3331" t="s">
        <v>24</v>
      </c>
      <c r="AB3331" t="s">
        <v>24</v>
      </c>
    </row>
    <row r="3332" spans="1:28" x14ac:dyDescent="0.35">
      <c r="A3332" s="4" t="s">
        <v>18608</v>
      </c>
      <c r="B3332" s="6">
        <f t="shared" ref="B3332:B3395" si="320">DATEVALUE(LEFT($A3332,10))+TIMEVALUE(MID($A3332,12,8))</f>
        <v>43859.571585648147</v>
      </c>
      <c r="C3332" s="12">
        <f t="shared" si="318"/>
        <v>43831</v>
      </c>
      <c r="D3332" s="3">
        <f t="shared" si="319"/>
        <v>2020</v>
      </c>
      <c r="E3332" s="3" t="str">
        <f t="shared" si="315"/>
        <v>01-2020</v>
      </c>
      <c r="F3332" s="5">
        <f t="shared" si="317"/>
        <v>43857.873530092591</v>
      </c>
      <c r="G3332">
        <v>24.438300000000002</v>
      </c>
      <c r="H3332">
        <v>94.992800000000003</v>
      </c>
      <c r="I3332">
        <v>115.32</v>
      </c>
      <c r="J3332">
        <v>4.3</v>
      </c>
      <c r="K3332" t="s">
        <v>23</v>
      </c>
      <c r="M3332">
        <v>70</v>
      </c>
      <c r="N3332">
        <v>0.66400000000000003</v>
      </c>
      <c r="O3332">
        <v>0.97</v>
      </c>
      <c r="P3332" t="s">
        <v>24</v>
      </c>
      <c r="Q3332" t="s">
        <v>18609</v>
      </c>
      <c r="R3332" t="s">
        <v>18610</v>
      </c>
      <c r="S3332" t="s">
        <v>18611</v>
      </c>
      <c r="T3332" t="b">
        <f t="shared" si="316"/>
        <v>1</v>
      </c>
      <c r="U3332" t="s">
        <v>28</v>
      </c>
      <c r="V3332">
        <v>6.1</v>
      </c>
      <c r="W3332">
        <v>8.3000000000000007</v>
      </c>
      <c r="X3332">
        <v>0.14799999999999999</v>
      </c>
      <c r="Y3332">
        <v>13</v>
      </c>
      <c r="Z3332" t="s">
        <v>29</v>
      </c>
      <c r="AA3332" t="s">
        <v>24</v>
      </c>
      <c r="AB3332" t="s">
        <v>24</v>
      </c>
    </row>
    <row r="3333" spans="1:28" x14ac:dyDescent="0.35">
      <c r="A3333" s="4" t="s">
        <v>18628</v>
      </c>
      <c r="B3333" s="6">
        <f t="shared" si="320"/>
        <v>43857.873530092591</v>
      </c>
      <c r="C3333" s="12">
        <f t="shared" si="318"/>
        <v>43831</v>
      </c>
      <c r="D3333" s="3">
        <f t="shared" si="319"/>
        <v>2020</v>
      </c>
      <c r="E3333" s="3" t="str">
        <f t="shared" ref="E3333:E3396" si="321">TEXT(B3333,"mm-yyyy")</f>
        <v>01-2020</v>
      </c>
      <c r="F3333" s="5">
        <f t="shared" si="317"/>
        <v>44721.938784722224</v>
      </c>
      <c r="G3333">
        <v>30.9589</v>
      </c>
      <c r="H3333">
        <v>69.863100000000003</v>
      </c>
      <c r="I3333">
        <v>10</v>
      </c>
      <c r="J3333">
        <v>4.3</v>
      </c>
      <c r="K3333" t="s">
        <v>23</v>
      </c>
      <c r="M3333">
        <v>131</v>
      </c>
      <c r="N3333">
        <v>3.6379999999999999</v>
      </c>
      <c r="O3333">
        <v>0.83</v>
      </c>
      <c r="P3333" t="s">
        <v>24</v>
      </c>
      <c r="Q3333" t="s">
        <v>18629</v>
      </c>
      <c r="R3333" t="s">
        <v>18630</v>
      </c>
      <c r="S3333" t="s">
        <v>18631</v>
      </c>
      <c r="T3333" t="b">
        <f t="shared" si="316"/>
        <v>1</v>
      </c>
      <c r="U3333" t="s">
        <v>28</v>
      </c>
      <c r="V3333">
        <v>8.8000000000000007</v>
      </c>
      <c r="W3333">
        <v>1.9</v>
      </c>
      <c r="X3333">
        <v>9.4E-2</v>
      </c>
      <c r="Y3333">
        <v>32</v>
      </c>
      <c r="Z3333" t="s">
        <v>29</v>
      </c>
      <c r="AA3333" t="s">
        <v>24</v>
      </c>
      <c r="AB3333" t="s">
        <v>24</v>
      </c>
    </row>
    <row r="3334" spans="1:28" x14ac:dyDescent="0.35">
      <c r="A3334" s="4" t="s">
        <v>11402</v>
      </c>
      <c r="B3334" s="6">
        <f t="shared" si="320"/>
        <v>44721.938784722224</v>
      </c>
      <c r="C3334" s="12">
        <f t="shared" si="318"/>
        <v>44713</v>
      </c>
      <c r="D3334" s="3">
        <f t="shared" si="319"/>
        <v>2022</v>
      </c>
      <c r="E3334" s="3" t="str">
        <f t="shared" si="321"/>
        <v>06-2022</v>
      </c>
      <c r="F3334" s="5">
        <f t="shared" si="317"/>
        <v>44721.87122685185</v>
      </c>
      <c r="G3334">
        <v>38.173299999999998</v>
      </c>
      <c r="H3334">
        <v>73.728300000000004</v>
      </c>
      <c r="I3334">
        <v>148.91</v>
      </c>
      <c r="J3334">
        <v>4.0999999999999996</v>
      </c>
      <c r="K3334" t="s">
        <v>23</v>
      </c>
      <c r="L3334">
        <v>37</v>
      </c>
      <c r="M3334">
        <v>94</v>
      </c>
      <c r="N3334">
        <v>1.9910000000000001</v>
      </c>
      <c r="O3334">
        <v>0.96</v>
      </c>
      <c r="P3334" t="s">
        <v>24</v>
      </c>
      <c r="Q3334" t="s">
        <v>11403</v>
      </c>
      <c r="R3334" t="s">
        <v>11404</v>
      </c>
      <c r="S3334" t="s">
        <v>11405</v>
      </c>
      <c r="T3334" t="b">
        <f t="shared" si="316"/>
        <v>0</v>
      </c>
      <c r="U3334" t="s">
        <v>28</v>
      </c>
      <c r="V3334">
        <v>7.7</v>
      </c>
      <c r="W3334">
        <v>7.1</v>
      </c>
      <c r="X3334">
        <v>0.158</v>
      </c>
      <c r="Y3334">
        <v>11</v>
      </c>
      <c r="Z3334" t="s">
        <v>29</v>
      </c>
      <c r="AA3334" t="s">
        <v>24</v>
      </c>
      <c r="AB3334" t="s">
        <v>24</v>
      </c>
    </row>
    <row r="3335" spans="1:28" x14ac:dyDescent="0.35">
      <c r="A3335" s="4" t="s">
        <v>11406</v>
      </c>
      <c r="B3335" s="6">
        <f t="shared" si="320"/>
        <v>44721.87122685185</v>
      </c>
      <c r="C3335" s="12">
        <f t="shared" si="318"/>
        <v>44713</v>
      </c>
      <c r="D3335" s="3">
        <f t="shared" si="319"/>
        <v>2022</v>
      </c>
      <c r="E3335" s="3" t="str">
        <f t="shared" si="321"/>
        <v>06-2022</v>
      </c>
      <c r="F3335" s="5">
        <f t="shared" si="317"/>
        <v>44721.859351851854</v>
      </c>
      <c r="G3335">
        <v>32.355899999999998</v>
      </c>
      <c r="H3335">
        <v>101.7873</v>
      </c>
      <c r="I3335">
        <v>10</v>
      </c>
      <c r="J3335">
        <v>4.2</v>
      </c>
      <c r="K3335" t="s">
        <v>23</v>
      </c>
      <c r="L3335">
        <v>44</v>
      </c>
      <c r="M3335">
        <v>52</v>
      </c>
      <c r="N3335">
        <v>3.9239999999999999</v>
      </c>
      <c r="O3335">
        <v>0.67</v>
      </c>
      <c r="P3335" t="s">
        <v>24</v>
      </c>
      <c r="Q3335" t="s">
        <v>11407</v>
      </c>
      <c r="R3335" t="s">
        <v>11408</v>
      </c>
      <c r="S3335" t="s">
        <v>11409</v>
      </c>
      <c r="T3335" t="b">
        <f t="shared" si="316"/>
        <v>0</v>
      </c>
      <c r="U3335" t="s">
        <v>28</v>
      </c>
      <c r="V3335">
        <v>4.3</v>
      </c>
      <c r="W3335">
        <v>1.9</v>
      </c>
      <c r="X3335">
        <v>0.11</v>
      </c>
      <c r="Y3335">
        <v>23</v>
      </c>
      <c r="Z3335" t="s">
        <v>29</v>
      </c>
      <c r="AA3335" t="s">
        <v>24</v>
      </c>
      <c r="AB3335" t="s">
        <v>24</v>
      </c>
    </row>
    <row r="3336" spans="1:28" x14ac:dyDescent="0.35">
      <c r="A3336" s="4" t="s">
        <v>11410</v>
      </c>
      <c r="B3336" s="6">
        <f t="shared" si="320"/>
        <v>44721.859351851854</v>
      </c>
      <c r="C3336" s="12">
        <f t="shared" si="318"/>
        <v>44713</v>
      </c>
      <c r="D3336" s="3">
        <f t="shared" si="319"/>
        <v>2022</v>
      </c>
      <c r="E3336" s="3" t="str">
        <f t="shared" si="321"/>
        <v>06-2022</v>
      </c>
      <c r="F3336" s="5">
        <f t="shared" si="317"/>
        <v>44721.810439814813</v>
      </c>
      <c r="G3336">
        <v>32.451500000000003</v>
      </c>
      <c r="H3336">
        <v>101.99850000000001</v>
      </c>
      <c r="I3336">
        <v>10</v>
      </c>
      <c r="J3336">
        <v>4.5</v>
      </c>
      <c r="K3336" t="s">
        <v>23</v>
      </c>
      <c r="L3336">
        <v>56</v>
      </c>
      <c r="M3336">
        <v>77</v>
      </c>
      <c r="N3336">
        <v>3.7679999999999998</v>
      </c>
      <c r="O3336">
        <v>0.64</v>
      </c>
      <c r="P3336" t="s">
        <v>24</v>
      </c>
      <c r="Q3336" t="s">
        <v>11411</v>
      </c>
      <c r="R3336" t="s">
        <v>11412</v>
      </c>
      <c r="S3336" t="s">
        <v>11413</v>
      </c>
      <c r="T3336" t="b">
        <f t="shared" si="316"/>
        <v>0</v>
      </c>
      <c r="U3336" t="s">
        <v>28</v>
      </c>
      <c r="V3336">
        <v>4.7</v>
      </c>
      <c r="W3336">
        <v>1.6</v>
      </c>
      <c r="X3336">
        <v>8.3000000000000004E-2</v>
      </c>
      <c r="Y3336">
        <v>42</v>
      </c>
      <c r="Z3336" t="s">
        <v>29</v>
      </c>
      <c r="AA3336" t="s">
        <v>24</v>
      </c>
      <c r="AB3336" t="s">
        <v>24</v>
      </c>
    </row>
    <row r="3337" spans="1:28" x14ac:dyDescent="0.35">
      <c r="A3337" s="4" t="s">
        <v>11414</v>
      </c>
      <c r="B3337" s="6">
        <f t="shared" si="320"/>
        <v>44721.810439814813</v>
      </c>
      <c r="C3337" s="12">
        <f t="shared" si="318"/>
        <v>44713</v>
      </c>
      <c r="D3337" s="3">
        <f t="shared" si="319"/>
        <v>2022</v>
      </c>
      <c r="E3337" s="3" t="str">
        <f t="shared" si="321"/>
        <v>06-2022</v>
      </c>
      <c r="F3337" s="5">
        <f t="shared" si="317"/>
        <v>44721.728182870371</v>
      </c>
      <c r="G3337">
        <v>32.287399999999998</v>
      </c>
      <c r="H3337">
        <v>101.91759999999999</v>
      </c>
      <c r="I3337">
        <v>10</v>
      </c>
      <c r="J3337">
        <v>4.9000000000000004</v>
      </c>
      <c r="K3337" t="s">
        <v>23</v>
      </c>
      <c r="L3337">
        <v>84</v>
      </c>
      <c r="M3337">
        <v>44</v>
      </c>
      <c r="N3337">
        <v>3.9449999999999998</v>
      </c>
      <c r="O3337">
        <v>0.73</v>
      </c>
      <c r="P3337" t="s">
        <v>24</v>
      </c>
      <c r="Q3337" t="s">
        <v>11415</v>
      </c>
      <c r="R3337" t="s">
        <v>11416</v>
      </c>
      <c r="S3337" t="s">
        <v>11417</v>
      </c>
      <c r="T3337" t="b">
        <f t="shared" si="316"/>
        <v>0</v>
      </c>
      <c r="U3337" t="s">
        <v>28</v>
      </c>
      <c r="V3337">
        <v>8.1</v>
      </c>
      <c r="W3337">
        <v>1.8</v>
      </c>
      <c r="X3337">
        <v>0.05</v>
      </c>
      <c r="Y3337">
        <v>124</v>
      </c>
      <c r="Z3337" t="s">
        <v>29</v>
      </c>
      <c r="AA3337" t="s">
        <v>24</v>
      </c>
      <c r="AB3337" t="s">
        <v>24</v>
      </c>
    </row>
    <row r="3338" spans="1:28" x14ac:dyDescent="0.35">
      <c r="A3338" s="4" t="s">
        <v>11418</v>
      </c>
      <c r="B3338" s="6">
        <f t="shared" si="320"/>
        <v>44721.728182870371</v>
      </c>
      <c r="C3338" s="12">
        <f t="shared" si="318"/>
        <v>44713</v>
      </c>
      <c r="D3338" s="3">
        <f t="shared" si="319"/>
        <v>2022</v>
      </c>
      <c r="E3338" s="3" t="str">
        <f t="shared" si="321"/>
        <v>06-2022</v>
      </c>
      <c r="F3338" s="5">
        <f t="shared" si="317"/>
        <v>44721.681469907409</v>
      </c>
      <c r="G3338">
        <v>32.372599999999998</v>
      </c>
      <c r="H3338">
        <v>101.8721</v>
      </c>
      <c r="I3338">
        <v>7</v>
      </c>
      <c r="J3338">
        <v>5.9</v>
      </c>
      <c r="K3338" t="s">
        <v>106</v>
      </c>
      <c r="L3338">
        <v>167</v>
      </c>
      <c r="M3338">
        <v>20</v>
      </c>
      <c r="N3338">
        <v>6.8479999999999999</v>
      </c>
      <c r="O3338">
        <v>0.55000000000000004</v>
      </c>
      <c r="P3338" t="s">
        <v>24</v>
      </c>
      <c r="Q3338" t="s">
        <v>11419</v>
      </c>
      <c r="R3338" t="s">
        <v>11420</v>
      </c>
      <c r="S3338" t="s">
        <v>11421</v>
      </c>
      <c r="T3338" t="b">
        <f t="shared" si="316"/>
        <v>0</v>
      </c>
      <c r="U3338" t="s">
        <v>28</v>
      </c>
      <c r="V3338">
        <v>8.61</v>
      </c>
      <c r="W3338">
        <v>1.7729999999999999</v>
      </c>
      <c r="X3338">
        <v>5.5E-2</v>
      </c>
      <c r="Y3338">
        <v>32</v>
      </c>
      <c r="Z3338" t="s">
        <v>29</v>
      </c>
      <c r="AA3338" t="s">
        <v>24</v>
      </c>
      <c r="AB3338" t="s">
        <v>24</v>
      </c>
    </row>
    <row r="3339" spans="1:28" x14ac:dyDescent="0.35">
      <c r="A3339" s="4" t="s">
        <v>11422</v>
      </c>
      <c r="B3339" s="6">
        <f t="shared" si="320"/>
        <v>44721.681469907409</v>
      </c>
      <c r="C3339" s="12">
        <f t="shared" si="318"/>
        <v>44713</v>
      </c>
      <c r="D3339" s="3">
        <f t="shared" si="319"/>
        <v>2022</v>
      </c>
      <c r="E3339" s="3" t="str">
        <f t="shared" si="321"/>
        <v>06-2022</v>
      </c>
      <c r="F3339" s="5">
        <f t="shared" si="317"/>
        <v>44721.671365740738</v>
      </c>
      <c r="G3339">
        <v>32.338200000000001</v>
      </c>
      <c r="H3339">
        <v>101.8022</v>
      </c>
      <c r="I3339">
        <v>10</v>
      </c>
      <c r="J3339">
        <v>4.8</v>
      </c>
      <c r="K3339" t="s">
        <v>23</v>
      </c>
      <c r="L3339">
        <v>117</v>
      </c>
      <c r="M3339">
        <v>51</v>
      </c>
      <c r="N3339">
        <v>3.9350000000000001</v>
      </c>
      <c r="O3339">
        <v>0.64</v>
      </c>
      <c r="P3339" t="s">
        <v>24</v>
      </c>
      <c r="Q3339" t="s">
        <v>11423</v>
      </c>
      <c r="R3339" t="s">
        <v>11424</v>
      </c>
      <c r="S3339" t="s">
        <v>11425</v>
      </c>
      <c r="T3339" t="b">
        <f t="shared" si="316"/>
        <v>0</v>
      </c>
      <c r="U3339" t="s">
        <v>28</v>
      </c>
      <c r="V3339">
        <v>8</v>
      </c>
      <c r="W3339">
        <v>1.9</v>
      </c>
      <c r="X3339">
        <v>0.05</v>
      </c>
      <c r="Y3339">
        <v>128</v>
      </c>
      <c r="Z3339" t="s">
        <v>29</v>
      </c>
      <c r="AA3339" t="s">
        <v>24</v>
      </c>
      <c r="AB3339" t="s">
        <v>24</v>
      </c>
    </row>
    <row r="3340" spans="1:28" x14ac:dyDescent="0.35">
      <c r="A3340" s="4" t="s">
        <v>11426</v>
      </c>
      <c r="B3340" s="6">
        <f t="shared" si="320"/>
        <v>44721.671365740738</v>
      </c>
      <c r="C3340" s="12">
        <f t="shared" si="318"/>
        <v>44713</v>
      </c>
      <c r="D3340" s="3">
        <f t="shared" si="319"/>
        <v>2022</v>
      </c>
      <c r="E3340" s="3" t="str">
        <f t="shared" si="321"/>
        <v>06-2022</v>
      </c>
      <c r="F3340" s="5">
        <f t="shared" si="317"/>
        <v>44721.669050925928</v>
      </c>
      <c r="G3340">
        <v>32.164999999999999</v>
      </c>
      <c r="H3340">
        <v>101.7662</v>
      </c>
      <c r="I3340">
        <v>10</v>
      </c>
      <c r="J3340">
        <v>4.8</v>
      </c>
      <c r="K3340" t="s">
        <v>23</v>
      </c>
      <c r="L3340">
        <v>78</v>
      </c>
      <c r="M3340">
        <v>52</v>
      </c>
      <c r="N3340">
        <v>4.1059999999999999</v>
      </c>
      <c r="O3340">
        <v>0.85</v>
      </c>
      <c r="P3340" t="s">
        <v>24</v>
      </c>
      <c r="Q3340" t="s">
        <v>11427</v>
      </c>
      <c r="R3340" t="s">
        <v>11428</v>
      </c>
      <c r="S3340" t="s">
        <v>11429</v>
      </c>
      <c r="T3340" t="b">
        <f t="shared" si="316"/>
        <v>0</v>
      </c>
      <c r="U3340" t="s">
        <v>28</v>
      </c>
      <c r="V3340">
        <v>8.5</v>
      </c>
      <c r="W3340">
        <v>1.9</v>
      </c>
      <c r="X3340">
        <v>7.6999999999999999E-2</v>
      </c>
      <c r="Y3340">
        <v>59</v>
      </c>
      <c r="Z3340" t="s">
        <v>29</v>
      </c>
      <c r="AA3340" t="s">
        <v>24</v>
      </c>
      <c r="AB3340" t="s">
        <v>24</v>
      </c>
    </row>
    <row r="3341" spans="1:28" x14ac:dyDescent="0.35">
      <c r="A3341" s="4" t="s">
        <v>11430</v>
      </c>
      <c r="B3341" s="6">
        <f t="shared" si="320"/>
        <v>44721.669050925928</v>
      </c>
      <c r="C3341" s="12">
        <f t="shared" si="318"/>
        <v>44713</v>
      </c>
      <c r="D3341" s="3">
        <f t="shared" si="319"/>
        <v>2022</v>
      </c>
      <c r="E3341" s="3" t="str">
        <f t="shared" si="321"/>
        <v>06-2022</v>
      </c>
      <c r="F3341" s="5">
        <f t="shared" si="317"/>
        <v>44721.015821759262</v>
      </c>
      <c r="G3341">
        <v>32.315199999999997</v>
      </c>
      <c r="H3341">
        <v>101.83629999999999</v>
      </c>
      <c r="I3341">
        <v>10.14</v>
      </c>
      <c r="J3341">
        <v>5.6</v>
      </c>
      <c r="K3341" t="s">
        <v>106</v>
      </c>
      <c r="L3341">
        <v>226</v>
      </c>
      <c r="M3341">
        <v>20</v>
      </c>
      <c r="N3341">
        <v>3.9449999999999998</v>
      </c>
      <c r="O3341">
        <v>0.61</v>
      </c>
      <c r="P3341" t="s">
        <v>24</v>
      </c>
      <c r="Q3341" t="s">
        <v>11431</v>
      </c>
      <c r="R3341" t="s">
        <v>11432</v>
      </c>
      <c r="S3341" t="s">
        <v>11433</v>
      </c>
      <c r="T3341" t="b">
        <f t="shared" si="316"/>
        <v>0</v>
      </c>
      <c r="U3341" t="s">
        <v>28</v>
      </c>
      <c r="V3341">
        <v>7.1</v>
      </c>
      <c r="W3341">
        <v>3.2</v>
      </c>
      <c r="X3341">
        <v>5.6000000000000001E-2</v>
      </c>
      <c r="Y3341">
        <v>31</v>
      </c>
      <c r="Z3341" t="s">
        <v>29</v>
      </c>
      <c r="AA3341" t="s">
        <v>24</v>
      </c>
      <c r="AB3341" t="s">
        <v>24</v>
      </c>
    </row>
    <row r="3342" spans="1:28" x14ac:dyDescent="0.35">
      <c r="A3342" s="4" t="s">
        <v>11434</v>
      </c>
      <c r="B3342" s="6">
        <f t="shared" si="320"/>
        <v>44721.015821759262</v>
      </c>
      <c r="C3342" s="12">
        <f t="shared" si="318"/>
        <v>44713</v>
      </c>
      <c r="D3342" s="3">
        <f t="shared" si="319"/>
        <v>2022</v>
      </c>
      <c r="E3342" s="3" t="str">
        <f t="shared" si="321"/>
        <v>06-2022</v>
      </c>
      <c r="F3342" s="5">
        <f t="shared" si="317"/>
        <v>44720.890879629631</v>
      </c>
      <c r="G3342">
        <v>37.512700000000002</v>
      </c>
      <c r="H3342">
        <v>71.623900000000006</v>
      </c>
      <c r="I3342">
        <v>107.61</v>
      </c>
      <c r="J3342">
        <v>4.2</v>
      </c>
      <c r="K3342" t="s">
        <v>23</v>
      </c>
      <c r="L3342">
        <v>35</v>
      </c>
      <c r="M3342">
        <v>121</v>
      </c>
      <c r="N3342">
        <v>0.92</v>
      </c>
      <c r="O3342">
        <v>0.45</v>
      </c>
      <c r="P3342" t="s">
        <v>24</v>
      </c>
      <c r="Q3342" t="s">
        <v>11435</v>
      </c>
      <c r="R3342" t="s">
        <v>11436</v>
      </c>
      <c r="S3342" t="s">
        <v>11437</v>
      </c>
      <c r="T3342" t="b">
        <f t="shared" si="316"/>
        <v>0</v>
      </c>
      <c r="U3342" t="s">
        <v>28</v>
      </c>
      <c r="V3342">
        <v>6.2</v>
      </c>
      <c r="W3342">
        <v>4.9000000000000004</v>
      </c>
      <c r="X3342">
        <v>0.115</v>
      </c>
      <c r="Y3342">
        <v>21</v>
      </c>
      <c r="Z3342" t="s">
        <v>29</v>
      </c>
      <c r="AA3342" t="s">
        <v>24</v>
      </c>
      <c r="AB3342" t="s">
        <v>24</v>
      </c>
    </row>
    <row r="3343" spans="1:28" x14ac:dyDescent="0.35">
      <c r="A3343" s="4" t="s">
        <v>11438</v>
      </c>
      <c r="B3343" s="6">
        <f t="shared" si="320"/>
        <v>44720.890879629631</v>
      </c>
      <c r="C3343" s="12">
        <f t="shared" si="318"/>
        <v>44713</v>
      </c>
      <c r="D3343" s="3">
        <f t="shared" si="319"/>
        <v>2022</v>
      </c>
      <c r="E3343" s="3" t="str">
        <f t="shared" si="321"/>
        <v>06-2022</v>
      </c>
      <c r="F3343" s="5">
        <f t="shared" si="317"/>
        <v>43854.813148148147</v>
      </c>
      <c r="G3343">
        <v>37.4467</v>
      </c>
      <c r="H3343">
        <v>72.137200000000007</v>
      </c>
      <c r="I3343">
        <v>210.06</v>
      </c>
      <c r="J3343">
        <v>4.0999999999999996</v>
      </c>
      <c r="K3343" t="s">
        <v>23</v>
      </c>
      <c r="L3343">
        <v>19</v>
      </c>
      <c r="M3343">
        <v>103</v>
      </c>
      <c r="N3343">
        <v>1.2849999999999999</v>
      </c>
      <c r="O3343">
        <v>0.37</v>
      </c>
      <c r="P3343" t="s">
        <v>24</v>
      </c>
      <c r="Q3343" t="s">
        <v>11439</v>
      </c>
      <c r="R3343" t="s">
        <v>11440</v>
      </c>
      <c r="S3343" t="s">
        <v>11441</v>
      </c>
      <c r="T3343" t="b">
        <f t="shared" si="316"/>
        <v>0</v>
      </c>
      <c r="U3343" t="s">
        <v>28</v>
      </c>
      <c r="V3343">
        <v>7.9</v>
      </c>
      <c r="W3343">
        <v>8.6999999999999993</v>
      </c>
      <c r="X3343">
        <v>0.23400000000000001</v>
      </c>
      <c r="Y3343">
        <v>5</v>
      </c>
      <c r="Z3343" t="s">
        <v>29</v>
      </c>
      <c r="AA3343" t="s">
        <v>24</v>
      </c>
      <c r="AB3343" t="s">
        <v>24</v>
      </c>
    </row>
    <row r="3344" spans="1:28" x14ac:dyDescent="0.35">
      <c r="A3344" s="4" t="s">
        <v>18660</v>
      </c>
      <c r="B3344" s="6">
        <f t="shared" si="320"/>
        <v>43854.813148148147</v>
      </c>
      <c r="C3344" s="12">
        <f t="shared" si="318"/>
        <v>43831</v>
      </c>
      <c r="D3344" s="3">
        <f t="shared" si="319"/>
        <v>2020</v>
      </c>
      <c r="E3344" s="3" t="str">
        <f t="shared" si="321"/>
        <v>01-2020</v>
      </c>
      <c r="F3344" s="5">
        <f t="shared" si="317"/>
        <v>44720.28638888889</v>
      </c>
      <c r="G3344">
        <v>36.698</v>
      </c>
      <c r="H3344">
        <v>71.121399999999994</v>
      </c>
      <c r="I3344">
        <v>213.52</v>
      </c>
      <c r="J3344">
        <v>4.3</v>
      </c>
      <c r="K3344" t="s">
        <v>23</v>
      </c>
      <c r="M3344">
        <v>55</v>
      </c>
      <c r="N3344">
        <v>2.085</v>
      </c>
      <c r="O3344">
        <v>0.73</v>
      </c>
      <c r="P3344" t="s">
        <v>24</v>
      </c>
      <c r="Q3344" t="s">
        <v>18661</v>
      </c>
      <c r="R3344" t="s">
        <v>18658</v>
      </c>
      <c r="S3344" t="s">
        <v>3510</v>
      </c>
      <c r="T3344" t="b">
        <f t="shared" si="316"/>
        <v>1</v>
      </c>
      <c r="U3344" t="s">
        <v>28</v>
      </c>
      <c r="V3344">
        <v>6.5</v>
      </c>
      <c r="W3344">
        <v>5.6</v>
      </c>
      <c r="X3344">
        <v>6.0999999999999999E-2</v>
      </c>
      <c r="Y3344">
        <v>81</v>
      </c>
      <c r="Z3344" t="s">
        <v>29</v>
      </c>
      <c r="AA3344" t="s">
        <v>24</v>
      </c>
      <c r="AB3344" t="s">
        <v>24</v>
      </c>
    </row>
    <row r="3345" spans="1:28" x14ac:dyDescent="0.35">
      <c r="A3345" s="4" t="s">
        <v>11446</v>
      </c>
      <c r="B3345" s="6">
        <f t="shared" si="320"/>
        <v>44720.28638888889</v>
      </c>
      <c r="C3345" s="12">
        <f t="shared" si="318"/>
        <v>44713</v>
      </c>
      <c r="D3345" s="3">
        <f t="shared" si="319"/>
        <v>2022</v>
      </c>
      <c r="E3345" s="3" t="str">
        <f t="shared" si="321"/>
        <v>06-2022</v>
      </c>
      <c r="F3345" s="5">
        <f t="shared" si="317"/>
        <v>44720.14340277778</v>
      </c>
      <c r="G3345">
        <v>35.919600000000003</v>
      </c>
      <c r="H3345">
        <v>77.897499999999994</v>
      </c>
      <c r="I3345">
        <v>10</v>
      </c>
      <c r="J3345">
        <v>4.9000000000000004</v>
      </c>
      <c r="K3345" t="s">
        <v>23</v>
      </c>
      <c r="L3345">
        <v>110</v>
      </c>
      <c r="M3345">
        <v>51</v>
      </c>
      <c r="N3345">
        <v>4.43</v>
      </c>
      <c r="O3345">
        <v>0.73</v>
      </c>
      <c r="P3345" t="s">
        <v>24</v>
      </c>
      <c r="Q3345" t="s">
        <v>11447</v>
      </c>
      <c r="R3345" t="s">
        <v>11448</v>
      </c>
      <c r="S3345" t="s">
        <v>9436</v>
      </c>
      <c r="T3345" t="b">
        <f t="shared" si="316"/>
        <v>0</v>
      </c>
      <c r="U3345" t="s">
        <v>28</v>
      </c>
      <c r="V3345">
        <v>7</v>
      </c>
      <c r="W3345">
        <v>1.8</v>
      </c>
      <c r="X3345">
        <v>4.1000000000000002E-2</v>
      </c>
      <c r="Y3345">
        <v>192</v>
      </c>
      <c r="Z3345" t="s">
        <v>29</v>
      </c>
      <c r="AA3345" t="s">
        <v>24</v>
      </c>
      <c r="AB3345" t="s">
        <v>24</v>
      </c>
    </row>
    <row r="3346" spans="1:28" x14ac:dyDescent="0.35">
      <c r="A3346" s="4" t="s">
        <v>11449</v>
      </c>
      <c r="B3346" s="6">
        <f t="shared" si="320"/>
        <v>44720.14340277778</v>
      </c>
      <c r="C3346" s="12">
        <f t="shared" si="318"/>
        <v>44713</v>
      </c>
      <c r="D3346" s="3">
        <f t="shared" si="319"/>
        <v>2022</v>
      </c>
      <c r="E3346" s="3" t="str">
        <f t="shared" si="321"/>
        <v>06-2022</v>
      </c>
      <c r="F3346" s="5">
        <f t="shared" si="317"/>
        <v>43847.797465277778</v>
      </c>
      <c r="G3346">
        <v>21.130600000000001</v>
      </c>
      <c r="H3346">
        <v>99.903800000000004</v>
      </c>
      <c r="I3346">
        <v>10</v>
      </c>
      <c r="J3346">
        <v>4.2</v>
      </c>
      <c r="K3346" t="s">
        <v>23</v>
      </c>
      <c r="L3346">
        <v>26</v>
      </c>
      <c r="M3346">
        <v>76</v>
      </c>
      <c r="N3346">
        <v>0.33100000000000002</v>
      </c>
      <c r="O3346">
        <v>0.77</v>
      </c>
      <c r="P3346" t="s">
        <v>24</v>
      </c>
      <c r="Q3346" t="s">
        <v>11450</v>
      </c>
      <c r="R3346" t="s">
        <v>11451</v>
      </c>
      <c r="S3346" t="s">
        <v>11271</v>
      </c>
      <c r="T3346" t="b">
        <f t="shared" si="316"/>
        <v>0</v>
      </c>
      <c r="U3346" t="s">
        <v>28</v>
      </c>
      <c r="V3346">
        <v>3.9</v>
      </c>
      <c r="W3346">
        <v>1.9</v>
      </c>
      <c r="X3346">
        <v>0.187</v>
      </c>
      <c r="Y3346">
        <v>8</v>
      </c>
      <c r="Z3346" t="s">
        <v>29</v>
      </c>
      <c r="AA3346" t="s">
        <v>24</v>
      </c>
      <c r="AB3346" t="s">
        <v>24</v>
      </c>
    </row>
    <row r="3347" spans="1:28" x14ac:dyDescent="0.35">
      <c r="A3347" s="4" t="s">
        <v>18726</v>
      </c>
      <c r="B3347" s="6">
        <f t="shared" si="320"/>
        <v>43847.797465277778</v>
      </c>
      <c r="C3347" s="12">
        <f t="shared" si="318"/>
        <v>43831</v>
      </c>
      <c r="D3347" s="3">
        <f t="shared" si="319"/>
        <v>2020</v>
      </c>
      <c r="E3347" s="3" t="str">
        <f t="shared" si="321"/>
        <v>01-2020</v>
      </c>
      <c r="F3347" s="5">
        <f t="shared" si="317"/>
        <v>44719.092812499999</v>
      </c>
      <c r="G3347">
        <v>36.542299999999997</v>
      </c>
      <c r="H3347">
        <v>70.7624</v>
      </c>
      <c r="I3347">
        <v>186.5</v>
      </c>
      <c r="J3347">
        <v>4.3</v>
      </c>
      <c r="K3347" t="s">
        <v>23</v>
      </c>
      <c r="M3347">
        <v>55</v>
      </c>
      <c r="N3347">
        <v>1.2190000000000001</v>
      </c>
      <c r="O3347">
        <v>1.01</v>
      </c>
      <c r="P3347" t="s">
        <v>24</v>
      </c>
      <c r="Q3347" t="s">
        <v>18727</v>
      </c>
      <c r="R3347" t="s">
        <v>18728</v>
      </c>
      <c r="S3347" t="s">
        <v>3814</v>
      </c>
      <c r="T3347" t="b">
        <f t="shared" si="316"/>
        <v>1</v>
      </c>
      <c r="U3347" t="s">
        <v>28</v>
      </c>
      <c r="V3347">
        <v>6.3</v>
      </c>
      <c r="W3347">
        <v>6.2</v>
      </c>
      <c r="X3347">
        <v>8.1000000000000003E-2</v>
      </c>
      <c r="Y3347">
        <v>46</v>
      </c>
      <c r="Z3347" t="s">
        <v>29</v>
      </c>
      <c r="AA3347" t="s">
        <v>24</v>
      </c>
      <c r="AB3347" t="s">
        <v>24</v>
      </c>
    </row>
    <row r="3348" spans="1:28" x14ac:dyDescent="0.35">
      <c r="A3348" s="4" t="s">
        <v>11455</v>
      </c>
      <c r="B3348" s="6">
        <f t="shared" si="320"/>
        <v>44719.092812499999</v>
      </c>
      <c r="C3348" s="12">
        <f t="shared" si="318"/>
        <v>44713</v>
      </c>
      <c r="D3348" s="3">
        <f t="shared" si="319"/>
        <v>2022</v>
      </c>
      <c r="E3348" s="3" t="str">
        <f t="shared" si="321"/>
        <v>06-2022</v>
      </c>
      <c r="F3348" s="5">
        <f t="shared" si="317"/>
        <v>44718.872650462959</v>
      </c>
      <c r="G3348">
        <v>4.6585999999999999</v>
      </c>
      <c r="H3348">
        <v>95.052199999999999</v>
      </c>
      <c r="I3348">
        <v>69.540000000000006</v>
      </c>
      <c r="J3348">
        <v>4.5</v>
      </c>
      <c r="K3348" t="s">
        <v>23</v>
      </c>
      <c r="L3348">
        <v>55</v>
      </c>
      <c r="M3348">
        <v>162</v>
      </c>
      <c r="N3348">
        <v>1.9710000000000001</v>
      </c>
      <c r="O3348">
        <v>0.69</v>
      </c>
      <c r="P3348" t="s">
        <v>24</v>
      </c>
      <c r="Q3348" t="s">
        <v>11456</v>
      </c>
      <c r="R3348" t="s">
        <v>11457</v>
      </c>
      <c r="S3348" t="s">
        <v>11458</v>
      </c>
      <c r="T3348" t="b">
        <f t="shared" si="316"/>
        <v>0</v>
      </c>
      <c r="U3348" t="s">
        <v>28</v>
      </c>
      <c r="V3348">
        <v>6.8</v>
      </c>
      <c r="W3348">
        <v>7.6</v>
      </c>
      <c r="X3348">
        <v>9.4E-2</v>
      </c>
      <c r="Y3348">
        <v>33</v>
      </c>
      <c r="Z3348" t="s">
        <v>29</v>
      </c>
      <c r="AA3348" t="s">
        <v>24</v>
      </c>
      <c r="AB3348" t="s">
        <v>24</v>
      </c>
    </row>
    <row r="3349" spans="1:28" x14ac:dyDescent="0.35">
      <c r="A3349" s="4" t="s">
        <v>11459</v>
      </c>
      <c r="B3349" s="6">
        <f t="shared" si="320"/>
        <v>44718.872650462959</v>
      </c>
      <c r="C3349" s="12">
        <f t="shared" si="318"/>
        <v>44713</v>
      </c>
      <c r="D3349" s="3">
        <f t="shared" si="319"/>
        <v>2022</v>
      </c>
      <c r="E3349" s="3" t="str">
        <f t="shared" si="321"/>
        <v>06-2022</v>
      </c>
      <c r="F3349" s="5">
        <f t="shared" si="317"/>
        <v>43842.848634259259</v>
      </c>
      <c r="G3349">
        <v>39.573099999999997</v>
      </c>
      <c r="H3349">
        <v>75.074600000000004</v>
      </c>
      <c r="I3349">
        <v>58.15</v>
      </c>
      <c r="J3349">
        <v>4.2</v>
      </c>
      <c r="K3349" t="s">
        <v>23</v>
      </c>
      <c r="L3349">
        <v>44</v>
      </c>
      <c r="M3349">
        <v>80</v>
      </c>
      <c r="N3349">
        <v>1.9690000000000001</v>
      </c>
      <c r="O3349">
        <v>0.73</v>
      </c>
      <c r="P3349" t="s">
        <v>24</v>
      </c>
      <c r="Q3349" t="s">
        <v>11460</v>
      </c>
      <c r="R3349" t="s">
        <v>11461</v>
      </c>
      <c r="S3349" t="s">
        <v>11462</v>
      </c>
      <c r="T3349" t="b">
        <f t="shared" si="316"/>
        <v>0</v>
      </c>
      <c r="U3349" t="s">
        <v>28</v>
      </c>
      <c r="V3349">
        <v>6.9</v>
      </c>
      <c r="W3349">
        <v>3.8</v>
      </c>
      <c r="X3349">
        <v>0.108</v>
      </c>
      <c r="Y3349">
        <v>24</v>
      </c>
      <c r="Z3349" t="s">
        <v>29</v>
      </c>
      <c r="AA3349" t="s">
        <v>24</v>
      </c>
      <c r="AB3349" t="s">
        <v>24</v>
      </c>
    </row>
    <row r="3350" spans="1:28" x14ac:dyDescent="0.35">
      <c r="A3350" s="4" t="s">
        <v>18754</v>
      </c>
      <c r="B3350" s="6">
        <f t="shared" si="320"/>
        <v>43842.848634259259</v>
      </c>
      <c r="C3350" s="12">
        <f t="shared" si="318"/>
        <v>43831</v>
      </c>
      <c r="D3350" s="3">
        <f t="shared" si="319"/>
        <v>2020</v>
      </c>
      <c r="E3350" s="3" t="str">
        <f t="shared" si="321"/>
        <v>01-2020</v>
      </c>
      <c r="F3350" s="5">
        <f t="shared" si="317"/>
        <v>44717.532349537039</v>
      </c>
      <c r="G3350">
        <v>29.484100000000002</v>
      </c>
      <c r="H3350">
        <v>81.592100000000002</v>
      </c>
      <c r="I3350">
        <v>10</v>
      </c>
      <c r="J3350">
        <v>4.3</v>
      </c>
      <c r="K3350" t="s">
        <v>23</v>
      </c>
      <c r="M3350">
        <v>77</v>
      </c>
      <c r="N3350">
        <v>8.2249999999999996</v>
      </c>
      <c r="O3350">
        <v>1.32</v>
      </c>
      <c r="P3350" t="s">
        <v>24</v>
      </c>
      <c r="Q3350" t="s">
        <v>18755</v>
      </c>
      <c r="R3350" t="s">
        <v>18756</v>
      </c>
      <c r="S3350" t="s">
        <v>18757</v>
      </c>
      <c r="T3350" t="b">
        <f t="shared" si="316"/>
        <v>1</v>
      </c>
      <c r="U3350" t="s">
        <v>28</v>
      </c>
      <c r="V3350">
        <v>9.6</v>
      </c>
      <c r="W3350">
        <v>1.9</v>
      </c>
      <c r="X3350">
        <v>0.13700000000000001</v>
      </c>
      <c r="Y3350">
        <v>15</v>
      </c>
      <c r="Z3350" t="s">
        <v>29</v>
      </c>
      <c r="AA3350" t="s">
        <v>24</v>
      </c>
      <c r="AB3350" t="s">
        <v>24</v>
      </c>
    </row>
    <row r="3351" spans="1:28" x14ac:dyDescent="0.35">
      <c r="A3351" s="4" t="s">
        <v>11467</v>
      </c>
      <c r="B3351" s="6">
        <f t="shared" si="320"/>
        <v>44717.532349537039</v>
      </c>
      <c r="C3351" s="12">
        <f t="shared" si="318"/>
        <v>44713</v>
      </c>
      <c r="D3351" s="3">
        <f t="shared" si="319"/>
        <v>2022</v>
      </c>
      <c r="E3351" s="3" t="str">
        <f t="shared" si="321"/>
        <v>06-2022</v>
      </c>
      <c r="F3351" s="5">
        <f t="shared" si="317"/>
        <v>46020.646168981482</v>
      </c>
      <c r="G3351">
        <v>39.723799999999997</v>
      </c>
      <c r="H3351">
        <v>74.541600000000003</v>
      </c>
      <c r="I3351">
        <v>10</v>
      </c>
      <c r="J3351">
        <v>4.4000000000000004</v>
      </c>
      <c r="K3351" t="s">
        <v>23</v>
      </c>
      <c r="L3351">
        <v>70</v>
      </c>
      <c r="M3351">
        <v>52</v>
      </c>
      <c r="N3351">
        <v>1.9910000000000001</v>
      </c>
      <c r="O3351">
        <v>0.42</v>
      </c>
      <c r="P3351" t="s">
        <v>24</v>
      </c>
      <c r="Q3351" t="s">
        <v>11468</v>
      </c>
      <c r="R3351" t="s">
        <v>11469</v>
      </c>
      <c r="S3351" t="s">
        <v>11470</v>
      </c>
      <c r="T3351" t="b">
        <f t="shared" si="316"/>
        <v>0</v>
      </c>
      <c r="U3351" t="s">
        <v>28</v>
      </c>
      <c r="V3351">
        <v>6.1</v>
      </c>
      <c r="W3351">
        <v>1.9</v>
      </c>
      <c r="X3351">
        <v>8.3000000000000004E-2</v>
      </c>
      <c r="Y3351">
        <v>42</v>
      </c>
      <c r="Z3351" t="s">
        <v>29</v>
      </c>
      <c r="AA3351" t="s">
        <v>24</v>
      </c>
      <c r="AB3351" t="s">
        <v>24</v>
      </c>
    </row>
    <row r="3352" spans="1:28" x14ac:dyDescent="0.35">
      <c r="A3352" s="4" t="s">
        <v>38</v>
      </c>
      <c r="B3352" s="6">
        <f t="shared" si="320"/>
        <v>46020.646168981482</v>
      </c>
      <c r="C3352" s="12">
        <f t="shared" si="318"/>
        <v>45992</v>
      </c>
      <c r="D3352" s="3">
        <f t="shared" si="319"/>
        <v>2025</v>
      </c>
      <c r="E3352" s="3" t="str">
        <f t="shared" si="321"/>
        <v>12-2025</v>
      </c>
      <c r="F3352" s="5">
        <f t="shared" si="317"/>
        <v>44716.99722222222</v>
      </c>
      <c r="G3352">
        <v>26.039200000000001</v>
      </c>
      <c r="H3352">
        <v>97.071600000000004</v>
      </c>
      <c r="I3352">
        <v>10</v>
      </c>
      <c r="J3352">
        <v>4.2</v>
      </c>
      <c r="K3352" t="s">
        <v>23</v>
      </c>
      <c r="L3352">
        <v>28</v>
      </c>
      <c r="M3352">
        <v>117</v>
      </c>
      <c r="N3352">
        <v>5.2009999999999996</v>
      </c>
      <c r="O3352">
        <v>0.98</v>
      </c>
      <c r="P3352" t="s">
        <v>24</v>
      </c>
      <c r="Q3352" t="s">
        <v>39</v>
      </c>
      <c r="R3352" t="s">
        <v>40</v>
      </c>
      <c r="S3352" t="s">
        <v>41</v>
      </c>
      <c r="T3352" t="b">
        <f t="shared" si="316"/>
        <v>1</v>
      </c>
      <c r="U3352" t="s">
        <v>28</v>
      </c>
      <c r="V3352">
        <v>6.96</v>
      </c>
      <c r="W3352">
        <v>1.92</v>
      </c>
      <c r="X3352">
        <v>0.14699999999999999</v>
      </c>
      <c r="Y3352">
        <v>13</v>
      </c>
      <c r="Z3352" t="s">
        <v>29</v>
      </c>
      <c r="AA3352" t="s">
        <v>24</v>
      </c>
      <c r="AB3352" t="s">
        <v>24</v>
      </c>
    </row>
    <row r="3353" spans="1:28" x14ac:dyDescent="0.35">
      <c r="A3353" s="4" t="s">
        <v>11474</v>
      </c>
      <c r="B3353" s="6">
        <f t="shared" si="320"/>
        <v>44716.99722222222</v>
      </c>
      <c r="C3353" s="12">
        <f t="shared" si="318"/>
        <v>44713</v>
      </c>
      <c r="D3353" s="3">
        <f t="shared" si="319"/>
        <v>2022</v>
      </c>
      <c r="E3353" s="3" t="str">
        <f t="shared" si="321"/>
        <v>06-2022</v>
      </c>
      <c r="F3353" s="5">
        <f t="shared" si="317"/>
        <v>44716.792199074072</v>
      </c>
      <c r="G3353">
        <v>39.724699999999999</v>
      </c>
      <c r="H3353">
        <v>74.575000000000003</v>
      </c>
      <c r="I3353">
        <v>10</v>
      </c>
      <c r="J3353">
        <v>4.2</v>
      </c>
      <c r="K3353" t="s">
        <v>23</v>
      </c>
      <c r="L3353">
        <v>22</v>
      </c>
      <c r="M3353">
        <v>140</v>
      </c>
      <c r="N3353">
        <v>2.0009999999999999</v>
      </c>
      <c r="O3353">
        <v>0.59</v>
      </c>
      <c r="P3353" t="s">
        <v>24</v>
      </c>
      <c r="Q3353" t="s">
        <v>11475</v>
      </c>
      <c r="R3353" t="s">
        <v>11476</v>
      </c>
      <c r="S3353" t="s">
        <v>11477</v>
      </c>
      <c r="T3353" t="b">
        <f t="shared" si="316"/>
        <v>0</v>
      </c>
      <c r="U3353" t="s">
        <v>28</v>
      </c>
      <c r="V3353">
        <v>7</v>
      </c>
      <c r="W3353">
        <v>2</v>
      </c>
      <c r="X3353">
        <v>0.26300000000000001</v>
      </c>
      <c r="Y3353">
        <v>4</v>
      </c>
      <c r="Z3353" t="s">
        <v>29</v>
      </c>
      <c r="AA3353" t="s">
        <v>24</v>
      </c>
      <c r="AB3353" t="s">
        <v>24</v>
      </c>
    </row>
    <row r="3354" spans="1:28" x14ac:dyDescent="0.35">
      <c r="A3354" s="4" t="s">
        <v>11478</v>
      </c>
      <c r="B3354" s="6">
        <f t="shared" si="320"/>
        <v>44716.792199074072</v>
      </c>
      <c r="C3354" s="12">
        <f t="shared" si="318"/>
        <v>44713</v>
      </c>
      <c r="D3354" s="3">
        <f t="shared" si="319"/>
        <v>2022</v>
      </c>
      <c r="E3354" s="3" t="str">
        <f t="shared" si="321"/>
        <v>06-2022</v>
      </c>
      <c r="F3354" s="5">
        <f t="shared" si="317"/>
        <v>46018.781423611108</v>
      </c>
      <c r="G3354">
        <v>39.628700000000002</v>
      </c>
      <c r="H3354">
        <v>74.499099999999999</v>
      </c>
      <c r="I3354">
        <v>51.03</v>
      </c>
      <c r="J3354">
        <v>4.2</v>
      </c>
      <c r="K3354" t="s">
        <v>23</v>
      </c>
      <c r="L3354">
        <v>38</v>
      </c>
      <c r="M3354">
        <v>87</v>
      </c>
      <c r="N3354">
        <v>2.0499999999999998</v>
      </c>
      <c r="O3354">
        <v>0.34</v>
      </c>
      <c r="P3354" t="s">
        <v>24</v>
      </c>
      <c r="Q3354" t="s">
        <v>11479</v>
      </c>
      <c r="R3354" t="s">
        <v>11480</v>
      </c>
      <c r="S3354" t="s">
        <v>10705</v>
      </c>
      <c r="T3354" t="b">
        <f t="shared" si="316"/>
        <v>0</v>
      </c>
      <c r="U3354" t="s">
        <v>28</v>
      </c>
      <c r="V3354">
        <v>7.2</v>
      </c>
      <c r="W3354">
        <v>4.8</v>
      </c>
      <c r="X3354">
        <v>0.11</v>
      </c>
      <c r="Y3354">
        <v>23</v>
      </c>
      <c r="Z3354" t="s">
        <v>29</v>
      </c>
      <c r="AA3354" t="s">
        <v>24</v>
      </c>
      <c r="AB3354" t="s">
        <v>24</v>
      </c>
    </row>
    <row r="3355" spans="1:28" x14ac:dyDescent="0.35">
      <c r="A3355" s="4" t="s">
        <v>53</v>
      </c>
      <c r="B3355" s="6">
        <f t="shared" si="320"/>
        <v>46018.781423611108</v>
      </c>
      <c r="C3355" s="12">
        <f t="shared" si="318"/>
        <v>45992</v>
      </c>
      <c r="D3355" s="3">
        <f t="shared" si="319"/>
        <v>2025</v>
      </c>
      <c r="E3355" s="3" t="str">
        <f t="shared" si="321"/>
        <v>12-2025</v>
      </c>
      <c r="F3355" s="5">
        <f t="shared" si="317"/>
        <v>44716.41128472222</v>
      </c>
      <c r="G3355">
        <v>36.944800000000001</v>
      </c>
      <c r="H3355">
        <v>71.253</v>
      </c>
      <c r="I3355">
        <v>194.25</v>
      </c>
      <c r="J3355">
        <v>4.2</v>
      </c>
      <c r="K3355" t="s">
        <v>23</v>
      </c>
      <c r="L3355">
        <v>52</v>
      </c>
      <c r="M3355">
        <v>97</v>
      </c>
      <c r="N3355">
        <v>1.68</v>
      </c>
      <c r="O3355">
        <v>0.76</v>
      </c>
      <c r="P3355" t="s">
        <v>24</v>
      </c>
      <c r="Q3355" t="s">
        <v>54</v>
      </c>
      <c r="R3355" t="s">
        <v>55</v>
      </c>
      <c r="S3355" t="s">
        <v>56</v>
      </c>
      <c r="T3355" t="b">
        <f t="shared" si="316"/>
        <v>1</v>
      </c>
      <c r="U3355" t="s">
        <v>28</v>
      </c>
      <c r="V3355">
        <v>7.46</v>
      </c>
      <c r="W3355">
        <v>6.7709999999999999</v>
      </c>
      <c r="X3355">
        <v>8.2000000000000003E-2</v>
      </c>
      <c r="Y3355">
        <v>41</v>
      </c>
      <c r="Z3355" t="s">
        <v>29</v>
      </c>
      <c r="AA3355" t="s">
        <v>24</v>
      </c>
      <c r="AB3355" t="s">
        <v>24</v>
      </c>
    </row>
    <row r="3356" spans="1:28" x14ac:dyDescent="0.35">
      <c r="A3356" s="4" t="s">
        <v>11484</v>
      </c>
      <c r="B3356" s="6">
        <f t="shared" si="320"/>
        <v>44716.41128472222</v>
      </c>
      <c r="C3356" s="12">
        <f t="shared" si="318"/>
        <v>44713</v>
      </c>
      <c r="D3356" s="3">
        <f t="shared" si="319"/>
        <v>2022</v>
      </c>
      <c r="E3356" s="3" t="str">
        <f t="shared" si="321"/>
        <v>06-2022</v>
      </c>
      <c r="F3356" s="5">
        <f t="shared" si="317"/>
        <v>44714.944780092592</v>
      </c>
      <c r="G3356">
        <v>38.352200000000003</v>
      </c>
      <c r="H3356">
        <v>74.358400000000003</v>
      </c>
      <c r="I3356">
        <v>159.72</v>
      </c>
      <c r="J3356">
        <v>4.0999999999999996</v>
      </c>
      <c r="K3356" t="s">
        <v>23</v>
      </c>
      <c r="L3356">
        <v>31</v>
      </c>
      <c r="M3356">
        <v>67</v>
      </c>
      <c r="N3356">
        <v>2.2890000000000001</v>
      </c>
      <c r="O3356">
        <v>0.81</v>
      </c>
      <c r="P3356" t="s">
        <v>24</v>
      </c>
      <c r="Q3356" t="s">
        <v>11485</v>
      </c>
      <c r="R3356" t="s">
        <v>11486</v>
      </c>
      <c r="S3356" t="s">
        <v>11487</v>
      </c>
      <c r="T3356" t="b">
        <f t="shared" si="316"/>
        <v>0</v>
      </c>
      <c r="U3356" t="s">
        <v>28</v>
      </c>
      <c r="V3356">
        <v>7.3</v>
      </c>
      <c r="W3356">
        <v>9.8000000000000007</v>
      </c>
      <c r="X3356">
        <v>0.14499999999999999</v>
      </c>
      <c r="Y3356">
        <v>13</v>
      </c>
      <c r="Z3356" t="s">
        <v>29</v>
      </c>
      <c r="AA3356" t="s">
        <v>24</v>
      </c>
      <c r="AB3356" t="s">
        <v>24</v>
      </c>
    </row>
    <row r="3357" spans="1:28" x14ac:dyDescent="0.35">
      <c r="A3357" s="4" t="s">
        <v>11488</v>
      </c>
      <c r="B3357" s="6">
        <f t="shared" si="320"/>
        <v>44714.944780092592</v>
      </c>
      <c r="C3357" s="12">
        <f t="shared" si="318"/>
        <v>44713</v>
      </c>
      <c r="D3357" s="3">
        <f t="shared" si="319"/>
        <v>2022</v>
      </c>
      <c r="E3357" s="3" t="str">
        <f t="shared" si="321"/>
        <v>06-2022</v>
      </c>
      <c r="F3357" s="5">
        <f t="shared" si="317"/>
        <v>44714.815196759257</v>
      </c>
      <c r="G3357">
        <v>23.261299999999999</v>
      </c>
      <c r="H3357">
        <v>95.956999999999994</v>
      </c>
      <c r="I3357">
        <v>10</v>
      </c>
      <c r="J3357">
        <v>4.2</v>
      </c>
      <c r="K3357" t="s">
        <v>23</v>
      </c>
      <c r="L3357">
        <v>48</v>
      </c>
      <c r="M3357">
        <v>89</v>
      </c>
      <c r="N3357">
        <v>2.6739999999999999</v>
      </c>
      <c r="O3357">
        <v>0.53</v>
      </c>
      <c r="P3357" t="s">
        <v>24</v>
      </c>
      <c r="Q3357" t="s">
        <v>11489</v>
      </c>
      <c r="R3357" t="s">
        <v>11490</v>
      </c>
      <c r="S3357" t="s">
        <v>11491</v>
      </c>
      <c r="T3357" t="b">
        <f t="shared" si="316"/>
        <v>0</v>
      </c>
      <c r="U3357" t="s">
        <v>28</v>
      </c>
      <c r="V3357">
        <v>7.4</v>
      </c>
      <c r="W3357">
        <v>1.8</v>
      </c>
      <c r="X3357">
        <v>0.10199999999999999</v>
      </c>
      <c r="Y3357">
        <v>27</v>
      </c>
      <c r="Z3357" t="s">
        <v>29</v>
      </c>
      <c r="AA3357" t="s">
        <v>24</v>
      </c>
      <c r="AB3357" t="s">
        <v>24</v>
      </c>
    </row>
    <row r="3358" spans="1:28" x14ac:dyDescent="0.35">
      <c r="A3358" s="4" t="s">
        <v>11492</v>
      </c>
      <c r="B3358" s="6">
        <f t="shared" si="320"/>
        <v>44714.815196759257</v>
      </c>
      <c r="C3358" s="12">
        <f t="shared" si="318"/>
        <v>44713</v>
      </c>
      <c r="D3358" s="3">
        <f t="shared" si="319"/>
        <v>2022</v>
      </c>
      <c r="E3358" s="3" t="str">
        <f t="shared" si="321"/>
        <v>06-2022</v>
      </c>
      <c r="F3358" s="5">
        <f t="shared" si="317"/>
        <v>44714.773946759262</v>
      </c>
      <c r="G3358">
        <v>25.026900000000001</v>
      </c>
      <c r="H3358">
        <v>60.9101</v>
      </c>
      <c r="I3358">
        <v>10</v>
      </c>
      <c r="J3358">
        <v>4.5</v>
      </c>
      <c r="K3358" t="s">
        <v>23</v>
      </c>
      <c r="L3358">
        <v>72</v>
      </c>
      <c r="M3358">
        <v>48</v>
      </c>
      <c r="N3358">
        <v>4.2709999999999999</v>
      </c>
      <c r="O3358">
        <v>0.94</v>
      </c>
      <c r="P3358" t="s">
        <v>24</v>
      </c>
      <c r="Q3358" t="s">
        <v>11493</v>
      </c>
      <c r="R3358" t="s">
        <v>11494</v>
      </c>
      <c r="S3358" t="s">
        <v>11495</v>
      </c>
      <c r="T3358" t="b">
        <f t="shared" si="316"/>
        <v>0</v>
      </c>
      <c r="U3358" t="s">
        <v>28</v>
      </c>
      <c r="V3358">
        <v>6.6</v>
      </c>
      <c r="W3358">
        <v>1.7</v>
      </c>
      <c r="X3358">
        <v>5.8999999999999997E-2</v>
      </c>
      <c r="Y3358">
        <v>84</v>
      </c>
      <c r="Z3358" t="s">
        <v>29</v>
      </c>
      <c r="AA3358" t="s">
        <v>24</v>
      </c>
      <c r="AB3358" t="s">
        <v>24</v>
      </c>
    </row>
    <row r="3359" spans="1:28" x14ac:dyDescent="0.35">
      <c r="A3359" s="4" t="s">
        <v>11496</v>
      </c>
      <c r="B3359" s="6">
        <f t="shared" si="320"/>
        <v>44714.773946759262</v>
      </c>
      <c r="C3359" s="12">
        <f t="shared" si="318"/>
        <v>44713</v>
      </c>
      <c r="D3359" s="3">
        <f t="shared" si="319"/>
        <v>2022</v>
      </c>
      <c r="E3359" s="3" t="str">
        <f t="shared" si="321"/>
        <v>06-2022</v>
      </c>
      <c r="F3359" s="5">
        <f t="shared" si="317"/>
        <v>46017.673831018517</v>
      </c>
      <c r="G3359">
        <v>38.574199999999998</v>
      </c>
      <c r="H3359">
        <v>68.729600000000005</v>
      </c>
      <c r="I3359">
        <v>10</v>
      </c>
      <c r="J3359">
        <v>4.2</v>
      </c>
      <c r="K3359" t="s">
        <v>23</v>
      </c>
      <c r="L3359">
        <v>55</v>
      </c>
      <c r="M3359">
        <v>90</v>
      </c>
      <c r="N3359">
        <v>0.23400000000000001</v>
      </c>
      <c r="O3359">
        <v>0.81</v>
      </c>
      <c r="P3359" t="s">
        <v>24</v>
      </c>
      <c r="Q3359" t="s">
        <v>11497</v>
      </c>
      <c r="R3359" t="s">
        <v>11498</v>
      </c>
      <c r="S3359" t="s">
        <v>11499</v>
      </c>
      <c r="T3359" t="b">
        <f t="shared" si="316"/>
        <v>0</v>
      </c>
      <c r="U3359" t="s">
        <v>28</v>
      </c>
      <c r="V3359">
        <v>7.2</v>
      </c>
      <c r="W3359">
        <v>1.9</v>
      </c>
      <c r="X3359">
        <v>9.8000000000000004E-2</v>
      </c>
      <c r="Y3359">
        <v>30</v>
      </c>
      <c r="Z3359" t="s">
        <v>29</v>
      </c>
      <c r="AA3359" t="s">
        <v>24</v>
      </c>
      <c r="AB3359" t="s">
        <v>24</v>
      </c>
    </row>
    <row r="3360" spans="1:28" x14ac:dyDescent="0.35">
      <c r="A3360" s="4" t="s">
        <v>65</v>
      </c>
      <c r="B3360" s="6">
        <f t="shared" si="320"/>
        <v>46017.673831018517</v>
      </c>
      <c r="C3360" s="12">
        <f t="shared" si="318"/>
        <v>45992</v>
      </c>
      <c r="D3360" s="3">
        <f t="shared" si="319"/>
        <v>2025</v>
      </c>
      <c r="E3360" s="3" t="str">
        <f t="shared" si="321"/>
        <v>12-2025</v>
      </c>
      <c r="F3360" s="5">
        <f t="shared" si="317"/>
        <v>46004.262604166666</v>
      </c>
      <c r="G3360">
        <v>23.394300000000001</v>
      </c>
      <c r="H3360">
        <v>82.561499999999995</v>
      </c>
      <c r="I3360">
        <v>10</v>
      </c>
      <c r="J3360">
        <v>4.2</v>
      </c>
      <c r="K3360" t="s">
        <v>23</v>
      </c>
      <c r="L3360">
        <v>28</v>
      </c>
      <c r="M3360">
        <v>159</v>
      </c>
      <c r="N3360">
        <v>9.9109999999999996</v>
      </c>
      <c r="O3360">
        <v>1.1499999999999999</v>
      </c>
      <c r="P3360" t="s">
        <v>24</v>
      </c>
      <c r="Q3360" t="s">
        <v>66</v>
      </c>
      <c r="R3360" t="s">
        <v>67</v>
      </c>
      <c r="S3360" t="s">
        <v>68</v>
      </c>
      <c r="T3360" t="b">
        <f t="shared" si="316"/>
        <v>1</v>
      </c>
      <c r="U3360" t="s">
        <v>28</v>
      </c>
      <c r="V3360">
        <v>12.41</v>
      </c>
      <c r="W3360">
        <v>1.9359999999999999</v>
      </c>
      <c r="X3360">
        <v>0.115</v>
      </c>
      <c r="Y3360">
        <v>21</v>
      </c>
      <c r="Z3360" t="s">
        <v>29</v>
      </c>
      <c r="AA3360" t="s">
        <v>24</v>
      </c>
      <c r="AB3360" t="s">
        <v>24</v>
      </c>
    </row>
    <row r="3361" spans="1:28" x14ac:dyDescent="0.35">
      <c r="A3361" s="4" t="s">
        <v>146</v>
      </c>
      <c r="B3361" s="6">
        <f t="shared" si="320"/>
        <v>46004.262604166666</v>
      </c>
      <c r="C3361" s="12">
        <f t="shared" si="318"/>
        <v>45992</v>
      </c>
      <c r="D3361" s="3">
        <f t="shared" si="319"/>
        <v>2025</v>
      </c>
      <c r="E3361" s="3" t="str">
        <f t="shared" si="321"/>
        <v>12-2025</v>
      </c>
      <c r="F3361" s="5">
        <f t="shared" si="317"/>
        <v>44714.142800925925</v>
      </c>
      <c r="G3361">
        <v>10.916600000000001</v>
      </c>
      <c r="H3361">
        <v>93.780600000000007</v>
      </c>
      <c r="I3361">
        <v>167.63399999999999</v>
      </c>
      <c r="J3361">
        <v>4.2</v>
      </c>
      <c r="K3361" t="s">
        <v>23</v>
      </c>
      <c r="L3361">
        <v>21</v>
      </c>
      <c r="M3361">
        <v>80</v>
      </c>
      <c r="N3361">
        <v>9.0060000000000002</v>
      </c>
      <c r="O3361">
        <v>0.56999999999999995</v>
      </c>
      <c r="P3361" t="s">
        <v>24</v>
      </c>
      <c r="Q3361" t="s">
        <v>147</v>
      </c>
      <c r="R3361" t="s">
        <v>148</v>
      </c>
      <c r="S3361" t="s">
        <v>149</v>
      </c>
      <c r="T3361" t="b">
        <f t="shared" si="316"/>
        <v>1</v>
      </c>
      <c r="U3361" t="s">
        <v>28</v>
      </c>
      <c r="V3361">
        <v>15.46</v>
      </c>
      <c r="W3361">
        <v>9.2620000000000005</v>
      </c>
      <c r="X3361">
        <v>0.13700000000000001</v>
      </c>
      <c r="Y3361">
        <v>15</v>
      </c>
      <c r="Z3361" t="s">
        <v>29</v>
      </c>
      <c r="AA3361" t="s">
        <v>24</v>
      </c>
      <c r="AB3361" t="s">
        <v>24</v>
      </c>
    </row>
    <row r="3362" spans="1:28" x14ac:dyDescent="0.35">
      <c r="A3362" s="4" t="s">
        <v>11508</v>
      </c>
      <c r="B3362" s="6">
        <f t="shared" si="320"/>
        <v>44714.142800925925</v>
      </c>
      <c r="C3362" s="12">
        <f t="shared" si="318"/>
        <v>44713</v>
      </c>
      <c r="D3362" s="3">
        <f t="shared" si="319"/>
        <v>2022</v>
      </c>
      <c r="E3362" s="3" t="str">
        <f t="shared" si="321"/>
        <v>06-2022</v>
      </c>
      <c r="F3362" s="5">
        <f t="shared" si="317"/>
        <v>44714.005856481483</v>
      </c>
      <c r="G3362">
        <v>17.521799999999999</v>
      </c>
      <c r="H3362">
        <v>94.253</v>
      </c>
      <c r="I3362">
        <v>10</v>
      </c>
      <c r="J3362">
        <v>4.3</v>
      </c>
      <c r="K3362" t="s">
        <v>23</v>
      </c>
      <c r="L3362">
        <v>19</v>
      </c>
      <c r="M3362">
        <v>111</v>
      </c>
      <c r="N3362">
        <v>2.8679999999999999</v>
      </c>
      <c r="O3362">
        <v>0.33</v>
      </c>
      <c r="P3362" t="s">
        <v>24</v>
      </c>
      <c r="Q3362" t="s">
        <v>11509</v>
      </c>
      <c r="R3362" t="s">
        <v>11510</v>
      </c>
      <c r="S3362" t="s">
        <v>11511</v>
      </c>
      <c r="T3362" t="b">
        <f t="shared" si="316"/>
        <v>0</v>
      </c>
      <c r="U3362" t="s">
        <v>28</v>
      </c>
      <c r="V3362">
        <v>10.8</v>
      </c>
      <c r="W3362">
        <v>1.9</v>
      </c>
      <c r="X3362">
        <v>0.217</v>
      </c>
      <c r="Y3362">
        <v>9</v>
      </c>
      <c r="Z3362" t="s">
        <v>29</v>
      </c>
      <c r="AA3362" t="s">
        <v>24</v>
      </c>
      <c r="AB3362" t="s">
        <v>24</v>
      </c>
    </row>
    <row r="3363" spans="1:28" x14ac:dyDescent="0.35">
      <c r="A3363" s="4" t="s">
        <v>11512</v>
      </c>
      <c r="B3363" s="6">
        <f t="shared" si="320"/>
        <v>44714.005856481483</v>
      </c>
      <c r="C3363" s="12">
        <f t="shared" si="318"/>
        <v>44713</v>
      </c>
      <c r="D3363" s="3">
        <f t="shared" si="319"/>
        <v>2022</v>
      </c>
      <c r="E3363" s="3" t="str">
        <f t="shared" si="321"/>
        <v>06-2022</v>
      </c>
      <c r="F3363" s="5">
        <f t="shared" si="317"/>
        <v>44713.696701388886</v>
      </c>
      <c r="G3363">
        <v>3.7915999999999999</v>
      </c>
      <c r="H3363">
        <v>63.464100000000002</v>
      </c>
      <c r="I3363">
        <v>10</v>
      </c>
      <c r="J3363">
        <v>4.4000000000000004</v>
      </c>
      <c r="K3363" t="s">
        <v>23</v>
      </c>
      <c r="L3363">
        <v>63</v>
      </c>
      <c r="M3363">
        <v>108</v>
      </c>
      <c r="N3363">
        <v>11.590999999999999</v>
      </c>
      <c r="O3363">
        <v>0.69</v>
      </c>
      <c r="P3363" t="s">
        <v>24</v>
      </c>
      <c r="Q3363" t="s">
        <v>11513</v>
      </c>
      <c r="R3363" t="s">
        <v>11510</v>
      </c>
      <c r="S3363" t="s">
        <v>478</v>
      </c>
      <c r="T3363" t="b">
        <f t="shared" si="316"/>
        <v>0</v>
      </c>
      <c r="U3363" t="s">
        <v>28</v>
      </c>
      <c r="V3363">
        <v>12.2</v>
      </c>
      <c r="W3363">
        <v>1.9</v>
      </c>
      <c r="X3363">
        <v>7.8E-2</v>
      </c>
      <c r="Y3363">
        <v>47</v>
      </c>
      <c r="Z3363" t="s">
        <v>29</v>
      </c>
      <c r="AA3363" t="s">
        <v>24</v>
      </c>
      <c r="AB3363" t="s">
        <v>24</v>
      </c>
    </row>
    <row r="3364" spans="1:28" x14ac:dyDescent="0.35">
      <c r="A3364" s="4" t="s">
        <v>11514</v>
      </c>
      <c r="B3364" s="6">
        <f t="shared" si="320"/>
        <v>44713.696701388886</v>
      </c>
      <c r="C3364" s="12">
        <f t="shared" si="318"/>
        <v>44713</v>
      </c>
      <c r="D3364" s="3">
        <f t="shared" si="319"/>
        <v>2022</v>
      </c>
      <c r="E3364" s="3" t="str">
        <f t="shared" si="321"/>
        <v>06-2022</v>
      </c>
      <c r="F3364" s="5">
        <f t="shared" si="317"/>
        <v>44713.377175925925</v>
      </c>
      <c r="G3364">
        <v>17.447600000000001</v>
      </c>
      <c r="H3364">
        <v>94.250299999999996</v>
      </c>
      <c r="I3364">
        <v>26</v>
      </c>
      <c r="J3364">
        <v>5.2</v>
      </c>
      <c r="K3364" t="s">
        <v>106</v>
      </c>
      <c r="L3364">
        <v>129</v>
      </c>
      <c r="M3364">
        <v>40</v>
      </c>
      <c r="N3364">
        <v>2.9279999999999999</v>
      </c>
      <c r="O3364">
        <v>0.57999999999999996</v>
      </c>
      <c r="P3364" t="s">
        <v>24</v>
      </c>
      <c r="Q3364" t="s">
        <v>11515</v>
      </c>
      <c r="R3364" t="s">
        <v>11516</v>
      </c>
      <c r="S3364" t="s">
        <v>11517</v>
      </c>
      <c r="T3364" t="b">
        <f t="shared" si="316"/>
        <v>0</v>
      </c>
      <c r="U3364" t="s">
        <v>28</v>
      </c>
      <c r="V3364">
        <v>5.4</v>
      </c>
      <c r="W3364">
        <v>1.8</v>
      </c>
      <c r="X3364">
        <v>9.8000000000000004E-2</v>
      </c>
      <c r="Y3364">
        <v>10</v>
      </c>
      <c r="Z3364" t="s">
        <v>29</v>
      </c>
      <c r="AA3364" t="s">
        <v>24</v>
      </c>
      <c r="AB3364" t="s">
        <v>24</v>
      </c>
    </row>
    <row r="3365" spans="1:28" x14ac:dyDescent="0.35">
      <c r="A3365" s="4" t="s">
        <v>11518</v>
      </c>
      <c r="B3365" s="6">
        <f t="shared" si="320"/>
        <v>44713.377175925925</v>
      </c>
      <c r="C3365" s="12">
        <f t="shared" si="318"/>
        <v>44713</v>
      </c>
      <c r="D3365" s="3">
        <f t="shared" si="319"/>
        <v>2022</v>
      </c>
      <c r="E3365" s="3" t="str">
        <f t="shared" si="321"/>
        <v>06-2022</v>
      </c>
      <c r="F3365" s="5">
        <f t="shared" si="317"/>
        <v>44713.375092592592</v>
      </c>
      <c r="G3365">
        <v>30.389600000000002</v>
      </c>
      <c r="H3365">
        <v>102.8724</v>
      </c>
      <c r="I3365">
        <v>10</v>
      </c>
      <c r="J3365">
        <v>5.3</v>
      </c>
      <c r="K3365" t="s">
        <v>23</v>
      </c>
      <c r="L3365">
        <v>48</v>
      </c>
      <c r="M3365">
        <v>39</v>
      </c>
      <c r="N3365">
        <v>5.7249999999999996</v>
      </c>
      <c r="O3365">
        <v>0.64</v>
      </c>
      <c r="P3365" t="s">
        <v>24</v>
      </c>
      <c r="Q3365" t="s">
        <v>11519</v>
      </c>
      <c r="R3365" t="s">
        <v>11510</v>
      </c>
      <c r="S3365" t="s">
        <v>9231</v>
      </c>
      <c r="T3365" t="b">
        <f t="shared" si="316"/>
        <v>0</v>
      </c>
      <c r="U3365" t="s">
        <v>28</v>
      </c>
      <c r="V3365">
        <v>8</v>
      </c>
      <c r="W3365">
        <v>1.9</v>
      </c>
      <c r="X3365">
        <v>9.9000000000000005E-2</v>
      </c>
      <c r="Y3365">
        <v>34</v>
      </c>
      <c r="Z3365" t="s">
        <v>29</v>
      </c>
      <c r="AA3365" t="s">
        <v>24</v>
      </c>
      <c r="AB3365" t="s">
        <v>24</v>
      </c>
    </row>
    <row r="3366" spans="1:28" x14ac:dyDescent="0.35">
      <c r="A3366" s="4" t="s">
        <v>11520</v>
      </c>
      <c r="B3366" s="6">
        <f t="shared" si="320"/>
        <v>44713.375092592592</v>
      </c>
      <c r="C3366" s="12">
        <f t="shared" si="318"/>
        <v>44713</v>
      </c>
      <c r="D3366" s="3">
        <f t="shared" si="319"/>
        <v>2022</v>
      </c>
      <c r="E3366" s="3" t="str">
        <f t="shared" si="321"/>
        <v>06-2022</v>
      </c>
      <c r="F3366" s="5">
        <f t="shared" si="317"/>
        <v>44713.28733796296</v>
      </c>
      <c r="G3366">
        <v>30.395099999999999</v>
      </c>
      <c r="H3366">
        <v>102.95820000000001</v>
      </c>
      <c r="I3366">
        <v>12</v>
      </c>
      <c r="J3366">
        <v>5.8</v>
      </c>
      <c r="K3366" t="s">
        <v>106</v>
      </c>
      <c r="L3366">
        <v>229</v>
      </c>
      <c r="M3366">
        <v>15</v>
      </c>
      <c r="N3366">
        <v>5.6509999999999998</v>
      </c>
      <c r="O3366">
        <v>0.71</v>
      </c>
      <c r="P3366" t="s">
        <v>24</v>
      </c>
      <c r="Q3366" t="s">
        <v>11521</v>
      </c>
      <c r="R3366" t="s">
        <v>11522</v>
      </c>
      <c r="S3366" t="s">
        <v>11523</v>
      </c>
      <c r="T3366" t="b">
        <f t="shared" si="316"/>
        <v>0</v>
      </c>
      <c r="U3366" t="s">
        <v>28</v>
      </c>
      <c r="V3366">
        <v>7.4</v>
      </c>
      <c r="W3366">
        <v>1.8</v>
      </c>
      <c r="X3366">
        <v>4.2999999999999997E-2</v>
      </c>
      <c r="Y3366">
        <v>52</v>
      </c>
      <c r="Z3366" t="s">
        <v>29</v>
      </c>
      <c r="AA3366" t="s">
        <v>24</v>
      </c>
      <c r="AB3366" t="s">
        <v>24</v>
      </c>
    </row>
    <row r="3367" spans="1:28" x14ac:dyDescent="0.35">
      <c r="A3367" s="4" t="s">
        <v>11524</v>
      </c>
      <c r="B3367" s="6">
        <f t="shared" si="320"/>
        <v>44713.28733796296</v>
      </c>
      <c r="C3367" s="12">
        <f t="shared" si="318"/>
        <v>44713</v>
      </c>
      <c r="D3367" s="3">
        <f t="shared" si="319"/>
        <v>2022</v>
      </c>
      <c r="E3367" s="3" t="str">
        <f t="shared" si="321"/>
        <v>06-2022</v>
      </c>
      <c r="F3367" s="5">
        <f t="shared" si="317"/>
        <v>45997.111435185187</v>
      </c>
      <c r="G3367">
        <v>34.510899999999999</v>
      </c>
      <c r="H3367">
        <v>98.897900000000007</v>
      </c>
      <c r="I3367">
        <v>10</v>
      </c>
      <c r="J3367">
        <v>4.0999999999999996</v>
      </c>
      <c r="K3367" t="s">
        <v>23</v>
      </c>
      <c r="L3367">
        <v>35</v>
      </c>
      <c r="M3367">
        <v>68</v>
      </c>
      <c r="N3367">
        <v>4.1829999999999998</v>
      </c>
      <c r="O3367">
        <v>0.87</v>
      </c>
      <c r="P3367" t="s">
        <v>24</v>
      </c>
      <c r="Q3367" t="s">
        <v>11525</v>
      </c>
      <c r="R3367" t="s">
        <v>11526</v>
      </c>
      <c r="S3367" t="s">
        <v>324</v>
      </c>
      <c r="T3367" t="b">
        <f t="shared" si="316"/>
        <v>0</v>
      </c>
      <c r="U3367" t="s">
        <v>28</v>
      </c>
      <c r="V3367">
        <v>5.5</v>
      </c>
      <c r="W3367">
        <v>1.8</v>
      </c>
      <c r="X3367">
        <v>0.13</v>
      </c>
      <c r="Y3367">
        <v>16</v>
      </c>
      <c r="Z3367" t="s">
        <v>29</v>
      </c>
      <c r="AA3367" t="s">
        <v>24</v>
      </c>
      <c r="AB3367" t="s">
        <v>24</v>
      </c>
    </row>
    <row r="3368" spans="1:28" x14ac:dyDescent="0.35">
      <c r="A3368" s="4" t="s">
        <v>210</v>
      </c>
      <c r="B3368" s="6">
        <f t="shared" si="320"/>
        <v>45997.111435185187</v>
      </c>
      <c r="C3368" s="12">
        <f t="shared" si="318"/>
        <v>45992</v>
      </c>
      <c r="D3368" s="3">
        <f t="shared" si="319"/>
        <v>2025</v>
      </c>
      <c r="E3368" s="3" t="str">
        <f t="shared" si="321"/>
        <v>12-2025</v>
      </c>
      <c r="F3368" s="5">
        <f t="shared" si="317"/>
        <v>45995.01494212963</v>
      </c>
      <c r="G3368">
        <v>36.7425</v>
      </c>
      <c r="H3368">
        <v>70.759299999999996</v>
      </c>
      <c r="I3368">
        <v>156.41800000000001</v>
      </c>
      <c r="J3368">
        <v>4.2</v>
      </c>
      <c r="K3368" t="s">
        <v>23</v>
      </c>
      <c r="L3368">
        <v>22</v>
      </c>
      <c r="M3368">
        <v>240</v>
      </c>
      <c r="N3368">
        <v>2.0830000000000002</v>
      </c>
      <c r="O3368">
        <v>0.35</v>
      </c>
      <c r="P3368" t="s">
        <v>24</v>
      </c>
      <c r="Q3368" t="s">
        <v>211</v>
      </c>
      <c r="R3368" t="s">
        <v>212</v>
      </c>
      <c r="S3368" t="s">
        <v>213</v>
      </c>
      <c r="T3368" t="b">
        <f t="shared" si="316"/>
        <v>1</v>
      </c>
      <c r="U3368" t="s">
        <v>28</v>
      </c>
      <c r="V3368">
        <v>10.08</v>
      </c>
      <c r="W3368">
        <v>12.669</v>
      </c>
      <c r="X3368">
        <v>0.215</v>
      </c>
      <c r="Y3368">
        <v>6</v>
      </c>
      <c r="Z3368" t="s">
        <v>29</v>
      </c>
      <c r="AA3368" t="s">
        <v>24</v>
      </c>
      <c r="AB3368" t="s">
        <v>24</v>
      </c>
    </row>
    <row r="3369" spans="1:28" x14ac:dyDescent="0.35">
      <c r="A3369" s="4" t="s">
        <v>230</v>
      </c>
      <c r="B3369" s="6">
        <f t="shared" si="320"/>
        <v>45995.01494212963</v>
      </c>
      <c r="C3369" s="12">
        <f t="shared" si="318"/>
        <v>45992</v>
      </c>
      <c r="D3369" s="3">
        <f t="shared" si="319"/>
        <v>2025</v>
      </c>
      <c r="E3369" s="3" t="str">
        <f t="shared" si="321"/>
        <v>12-2025</v>
      </c>
      <c r="F3369" s="5">
        <f t="shared" si="317"/>
        <v>45992.961967592593</v>
      </c>
      <c r="G3369">
        <v>35.2286</v>
      </c>
      <c r="H3369">
        <v>76.605199999999996</v>
      </c>
      <c r="I3369">
        <v>10</v>
      </c>
      <c r="J3369">
        <v>4.2</v>
      </c>
      <c r="K3369" t="s">
        <v>23</v>
      </c>
      <c r="L3369">
        <v>21</v>
      </c>
      <c r="M3369">
        <v>171</v>
      </c>
      <c r="N3369">
        <v>4.5179999999999998</v>
      </c>
      <c r="O3369">
        <v>0.69</v>
      </c>
      <c r="P3369" t="s">
        <v>24</v>
      </c>
      <c r="Q3369" t="s">
        <v>231</v>
      </c>
      <c r="R3369" t="s">
        <v>232</v>
      </c>
      <c r="S3369" t="s">
        <v>233</v>
      </c>
      <c r="T3369" t="b">
        <f t="shared" si="316"/>
        <v>1</v>
      </c>
      <c r="U3369" t="s">
        <v>28</v>
      </c>
      <c r="V3369">
        <v>8.8699999999999992</v>
      </c>
      <c r="W3369">
        <v>1.974</v>
      </c>
      <c r="X3369">
        <v>0.159</v>
      </c>
      <c r="Y3369">
        <v>11</v>
      </c>
      <c r="Z3369" t="s">
        <v>29</v>
      </c>
      <c r="AA3369" t="s">
        <v>24</v>
      </c>
      <c r="AB3369" t="s">
        <v>24</v>
      </c>
    </row>
    <row r="3370" spans="1:28" x14ac:dyDescent="0.35">
      <c r="A3370" s="4" t="s">
        <v>257</v>
      </c>
      <c r="B3370" s="6">
        <f t="shared" si="320"/>
        <v>45992.961967592593</v>
      </c>
      <c r="C3370" s="12">
        <f t="shared" si="318"/>
        <v>45992</v>
      </c>
      <c r="D3370" s="3">
        <f t="shared" si="319"/>
        <v>2025</v>
      </c>
      <c r="E3370" s="3" t="str">
        <f t="shared" si="321"/>
        <v>12-2025</v>
      </c>
      <c r="F3370" s="5">
        <f t="shared" si="317"/>
        <v>45992.202152777776</v>
      </c>
      <c r="G3370">
        <v>37.286799999999999</v>
      </c>
      <c r="H3370">
        <v>72.055099999999996</v>
      </c>
      <c r="I3370">
        <v>108.958</v>
      </c>
      <c r="J3370">
        <v>4.2</v>
      </c>
      <c r="K3370" t="s">
        <v>23</v>
      </c>
      <c r="L3370">
        <v>49</v>
      </c>
      <c r="M3370">
        <v>165</v>
      </c>
      <c r="N3370">
        <v>1.079</v>
      </c>
      <c r="O3370">
        <v>0.8</v>
      </c>
      <c r="P3370" t="s">
        <v>24</v>
      </c>
      <c r="Q3370" t="s">
        <v>258</v>
      </c>
      <c r="R3370" t="s">
        <v>255</v>
      </c>
      <c r="S3370" t="s">
        <v>259</v>
      </c>
      <c r="T3370" t="b">
        <f t="shared" si="316"/>
        <v>1</v>
      </c>
      <c r="U3370" t="s">
        <v>28</v>
      </c>
      <c r="V3370">
        <v>8.65</v>
      </c>
      <c r="W3370">
        <v>6.5129999999999999</v>
      </c>
      <c r="X3370">
        <v>0.105</v>
      </c>
      <c r="Y3370">
        <v>25</v>
      </c>
      <c r="Z3370" t="s">
        <v>29</v>
      </c>
      <c r="AA3370" t="s">
        <v>24</v>
      </c>
      <c r="AB3370" t="s">
        <v>24</v>
      </c>
    </row>
    <row r="3371" spans="1:28" x14ac:dyDescent="0.35">
      <c r="A3371" s="4" t="s">
        <v>263</v>
      </c>
      <c r="B3371" s="6">
        <f t="shared" si="320"/>
        <v>45992.202152777776</v>
      </c>
      <c r="C3371" s="12">
        <f t="shared" si="318"/>
        <v>45992</v>
      </c>
      <c r="D3371" s="3">
        <f t="shared" si="319"/>
        <v>2025</v>
      </c>
      <c r="E3371" s="3" t="str">
        <f t="shared" si="321"/>
        <v>12-2025</v>
      </c>
      <c r="F3371" s="5">
        <f t="shared" si="317"/>
        <v>44712.177222222221</v>
      </c>
      <c r="G3371">
        <v>36.833199999999998</v>
      </c>
      <c r="H3371">
        <v>71.055899999999994</v>
      </c>
      <c r="I3371">
        <v>205.59899999999999</v>
      </c>
      <c r="J3371">
        <v>4.2</v>
      </c>
      <c r="K3371" t="s">
        <v>23</v>
      </c>
      <c r="L3371">
        <v>30</v>
      </c>
      <c r="M3371">
        <v>185</v>
      </c>
      <c r="N3371">
        <v>1.863</v>
      </c>
      <c r="O3371">
        <v>0.44</v>
      </c>
      <c r="P3371" t="s">
        <v>24</v>
      </c>
      <c r="Q3371" t="s">
        <v>264</v>
      </c>
      <c r="R3371" t="s">
        <v>265</v>
      </c>
      <c r="S3371" t="s">
        <v>266</v>
      </c>
      <c r="T3371" t="b">
        <f t="shared" si="316"/>
        <v>1</v>
      </c>
      <c r="U3371" t="s">
        <v>28</v>
      </c>
      <c r="V3371">
        <v>9.35</v>
      </c>
      <c r="W3371">
        <v>9.2100000000000009</v>
      </c>
      <c r="X3371">
        <v>0.14599999999999999</v>
      </c>
      <c r="Y3371">
        <v>13</v>
      </c>
      <c r="Z3371" t="s">
        <v>29</v>
      </c>
      <c r="AA3371" t="s">
        <v>24</v>
      </c>
      <c r="AB3371" t="s">
        <v>24</v>
      </c>
    </row>
    <row r="3372" spans="1:28" x14ac:dyDescent="0.35">
      <c r="A3372" s="4" t="s">
        <v>11541</v>
      </c>
      <c r="B3372" s="6">
        <f t="shared" si="320"/>
        <v>44712.177222222221</v>
      </c>
      <c r="C3372" s="12">
        <f t="shared" si="318"/>
        <v>44682</v>
      </c>
      <c r="D3372" s="3">
        <f t="shared" si="319"/>
        <v>2022</v>
      </c>
      <c r="E3372" s="3" t="str">
        <f t="shared" si="321"/>
        <v>05-2022</v>
      </c>
      <c r="F3372" s="5">
        <f t="shared" si="317"/>
        <v>44711.409537037034</v>
      </c>
      <c r="G3372">
        <v>32.357300000000002</v>
      </c>
      <c r="H3372">
        <v>91.863</v>
      </c>
      <c r="I3372">
        <v>10</v>
      </c>
      <c r="J3372">
        <v>4</v>
      </c>
      <c r="K3372" t="s">
        <v>23</v>
      </c>
      <c r="L3372">
        <v>46</v>
      </c>
      <c r="M3372">
        <v>53</v>
      </c>
      <c r="N3372">
        <v>6.1909999999999998</v>
      </c>
      <c r="O3372">
        <v>0.77</v>
      </c>
      <c r="P3372" t="s">
        <v>24</v>
      </c>
      <c r="Q3372" t="s">
        <v>11542</v>
      </c>
      <c r="R3372" t="s">
        <v>11536</v>
      </c>
      <c r="S3372" t="s">
        <v>11543</v>
      </c>
      <c r="T3372" t="b">
        <f t="shared" si="316"/>
        <v>0</v>
      </c>
      <c r="U3372" t="s">
        <v>28</v>
      </c>
      <c r="V3372">
        <v>9.1</v>
      </c>
      <c r="W3372">
        <v>1.9</v>
      </c>
      <c r="X3372">
        <v>0.106</v>
      </c>
      <c r="Y3372">
        <v>24</v>
      </c>
      <c r="Z3372" t="s">
        <v>29</v>
      </c>
      <c r="AA3372" t="s">
        <v>24</v>
      </c>
      <c r="AB3372" t="s">
        <v>24</v>
      </c>
    </row>
    <row r="3373" spans="1:28" x14ac:dyDescent="0.35">
      <c r="A3373" s="4" t="s">
        <v>11544</v>
      </c>
      <c r="B3373" s="6">
        <f t="shared" si="320"/>
        <v>44711.409537037034</v>
      </c>
      <c r="C3373" s="12">
        <f t="shared" si="318"/>
        <v>44682</v>
      </c>
      <c r="D3373" s="3">
        <f t="shared" si="319"/>
        <v>2022</v>
      </c>
      <c r="E3373" s="3" t="str">
        <f t="shared" si="321"/>
        <v>05-2022</v>
      </c>
      <c r="F3373" s="5">
        <f t="shared" si="317"/>
        <v>45991.133217592593</v>
      </c>
      <c r="G3373">
        <v>1.7203999999999999</v>
      </c>
      <c r="H3373">
        <v>99.528700000000001</v>
      </c>
      <c r="I3373">
        <v>173.51</v>
      </c>
      <c r="J3373">
        <v>4.5999999999999996</v>
      </c>
      <c r="K3373" t="s">
        <v>23</v>
      </c>
      <c r="L3373">
        <v>55</v>
      </c>
      <c r="M3373">
        <v>54</v>
      </c>
      <c r="N3373">
        <v>1.1399999999999999</v>
      </c>
      <c r="O3373">
        <v>0.66</v>
      </c>
      <c r="P3373" t="s">
        <v>24</v>
      </c>
      <c r="Q3373" t="s">
        <v>11545</v>
      </c>
      <c r="R3373" t="s">
        <v>11546</v>
      </c>
      <c r="S3373" t="s">
        <v>11547</v>
      </c>
      <c r="T3373" t="b">
        <f t="shared" si="316"/>
        <v>0</v>
      </c>
      <c r="U3373" t="s">
        <v>28</v>
      </c>
      <c r="V3373">
        <v>5</v>
      </c>
      <c r="W3373">
        <v>5.0999999999999996</v>
      </c>
      <c r="X3373">
        <v>8.2000000000000003E-2</v>
      </c>
      <c r="Y3373">
        <v>44</v>
      </c>
      <c r="Z3373" t="s">
        <v>29</v>
      </c>
      <c r="AA3373" t="s">
        <v>24</v>
      </c>
      <c r="AB3373" t="s">
        <v>24</v>
      </c>
    </row>
    <row r="3374" spans="1:28" x14ac:dyDescent="0.35">
      <c r="A3374" s="4" t="s">
        <v>271</v>
      </c>
      <c r="B3374" s="6">
        <f t="shared" si="320"/>
        <v>45991.133217592593</v>
      </c>
      <c r="C3374" s="12">
        <f t="shared" si="318"/>
        <v>45962</v>
      </c>
      <c r="D3374" s="3">
        <f t="shared" si="319"/>
        <v>2025</v>
      </c>
      <c r="E3374" s="3" t="str">
        <f t="shared" si="321"/>
        <v>11-2025</v>
      </c>
      <c r="F3374" s="5">
        <f t="shared" si="317"/>
        <v>45981.98196759259</v>
      </c>
      <c r="G3374">
        <v>36.661000000000001</v>
      </c>
      <c r="H3374">
        <v>70.613900000000001</v>
      </c>
      <c r="I3374">
        <v>109.922</v>
      </c>
      <c r="J3374">
        <v>4.2</v>
      </c>
      <c r="K3374" t="s">
        <v>23</v>
      </c>
      <c r="L3374">
        <v>25</v>
      </c>
      <c r="M3374">
        <v>238</v>
      </c>
      <c r="N3374">
        <v>2.2210000000000001</v>
      </c>
      <c r="O3374">
        <v>1.05</v>
      </c>
      <c r="P3374" t="s">
        <v>24</v>
      </c>
      <c r="Q3374" t="s">
        <v>272</v>
      </c>
      <c r="R3374" t="s">
        <v>269</v>
      </c>
      <c r="S3374" t="s">
        <v>273</v>
      </c>
      <c r="T3374" t="b">
        <f t="shared" si="316"/>
        <v>1</v>
      </c>
      <c r="U3374" t="s">
        <v>28</v>
      </c>
      <c r="V3374">
        <v>9.59</v>
      </c>
      <c r="W3374">
        <v>11.273999999999999</v>
      </c>
      <c r="X3374">
        <v>0.19900000000000001</v>
      </c>
      <c r="Y3374">
        <v>8</v>
      </c>
      <c r="Z3374" t="s">
        <v>29</v>
      </c>
      <c r="AA3374" t="s">
        <v>24</v>
      </c>
      <c r="AB3374" t="s">
        <v>24</v>
      </c>
    </row>
    <row r="3375" spans="1:28" x14ac:dyDescent="0.35">
      <c r="A3375" s="4" t="s">
        <v>347</v>
      </c>
      <c r="B3375" s="6">
        <f t="shared" si="320"/>
        <v>45981.98196759259</v>
      </c>
      <c r="C3375" s="12">
        <f t="shared" si="318"/>
        <v>45962</v>
      </c>
      <c r="D3375" s="3">
        <f t="shared" si="319"/>
        <v>2025</v>
      </c>
      <c r="E3375" s="3" t="str">
        <f t="shared" si="321"/>
        <v>11-2025</v>
      </c>
      <c r="F3375" s="5">
        <f t="shared" si="317"/>
        <v>45980.226365740738</v>
      </c>
      <c r="G3375">
        <v>37.559899999999999</v>
      </c>
      <c r="H3375">
        <v>72.4465</v>
      </c>
      <c r="I3375">
        <v>191.88800000000001</v>
      </c>
      <c r="J3375">
        <v>4.2</v>
      </c>
      <c r="K3375" t="s">
        <v>23</v>
      </c>
      <c r="L3375">
        <v>39</v>
      </c>
      <c r="M3375">
        <v>165</v>
      </c>
      <c r="N3375">
        <v>0.752</v>
      </c>
      <c r="O3375">
        <v>0.76</v>
      </c>
      <c r="P3375" t="s">
        <v>24</v>
      </c>
      <c r="Q3375" t="s">
        <v>348</v>
      </c>
      <c r="R3375" t="s">
        <v>342</v>
      </c>
      <c r="S3375" t="s">
        <v>349</v>
      </c>
      <c r="T3375" t="b">
        <f t="shared" si="316"/>
        <v>1</v>
      </c>
      <c r="U3375" t="s">
        <v>28</v>
      </c>
      <c r="V3375">
        <v>8.66</v>
      </c>
      <c r="W3375">
        <v>4.5250000000000004</v>
      </c>
      <c r="X3375">
        <v>0.14599999999999999</v>
      </c>
      <c r="Y3375">
        <v>13</v>
      </c>
      <c r="Z3375" t="s">
        <v>29</v>
      </c>
      <c r="AA3375" t="s">
        <v>24</v>
      </c>
      <c r="AB3375" t="s">
        <v>24</v>
      </c>
    </row>
    <row r="3376" spans="1:28" x14ac:dyDescent="0.35">
      <c r="A3376" s="4" t="s">
        <v>356</v>
      </c>
      <c r="B3376" s="6">
        <f t="shared" si="320"/>
        <v>45980.226365740738</v>
      </c>
      <c r="C3376" s="12">
        <f t="shared" si="318"/>
        <v>45962</v>
      </c>
      <c r="D3376" s="3">
        <f t="shared" si="319"/>
        <v>2025</v>
      </c>
      <c r="E3376" s="3" t="str">
        <f t="shared" si="321"/>
        <v>11-2025</v>
      </c>
      <c r="F3376" s="5">
        <f t="shared" si="317"/>
        <v>44707.530092592591</v>
      </c>
      <c r="G3376">
        <v>37.1785</v>
      </c>
      <c r="H3376">
        <v>72.036500000000004</v>
      </c>
      <c r="I3376">
        <v>92.388000000000005</v>
      </c>
      <c r="J3376">
        <v>4.2</v>
      </c>
      <c r="K3376" t="s">
        <v>23</v>
      </c>
      <c r="L3376">
        <v>23</v>
      </c>
      <c r="M3376">
        <v>170</v>
      </c>
      <c r="N3376">
        <v>2.3029999999999999</v>
      </c>
      <c r="O3376">
        <v>0.49</v>
      </c>
      <c r="P3376" t="s">
        <v>24</v>
      </c>
      <c r="Q3376" t="s">
        <v>357</v>
      </c>
      <c r="R3376" t="s">
        <v>358</v>
      </c>
      <c r="S3376" t="s">
        <v>359</v>
      </c>
      <c r="T3376" t="b">
        <f t="shared" si="316"/>
        <v>1</v>
      </c>
      <c r="U3376" t="s">
        <v>28</v>
      </c>
      <c r="V3376">
        <v>5.17</v>
      </c>
      <c r="W3376">
        <v>15.372</v>
      </c>
      <c r="X3376">
        <v>0.17599999999999999</v>
      </c>
      <c r="Y3376">
        <v>9</v>
      </c>
      <c r="Z3376" t="s">
        <v>29</v>
      </c>
      <c r="AA3376" t="s">
        <v>24</v>
      </c>
      <c r="AB3376" t="s">
        <v>24</v>
      </c>
    </row>
    <row r="3377" spans="1:28" x14ac:dyDescent="0.35">
      <c r="A3377" s="4" t="s">
        <v>11559</v>
      </c>
      <c r="B3377" s="6">
        <f t="shared" si="320"/>
        <v>44707.530092592591</v>
      </c>
      <c r="C3377" s="12">
        <f t="shared" si="318"/>
        <v>44682</v>
      </c>
      <c r="D3377" s="3">
        <f t="shared" si="319"/>
        <v>2022</v>
      </c>
      <c r="E3377" s="3" t="str">
        <f t="shared" si="321"/>
        <v>05-2022</v>
      </c>
      <c r="F3377" s="5">
        <f t="shared" si="317"/>
        <v>44707.325555555559</v>
      </c>
      <c r="G3377">
        <v>32.302599999999998</v>
      </c>
      <c r="H3377">
        <v>91.930899999999994</v>
      </c>
      <c r="I3377">
        <v>10</v>
      </c>
      <c r="J3377">
        <v>4.3</v>
      </c>
      <c r="K3377" t="s">
        <v>23</v>
      </c>
      <c r="L3377">
        <v>50</v>
      </c>
      <c r="M3377">
        <v>65</v>
      </c>
      <c r="N3377">
        <v>6.1959999999999997</v>
      </c>
      <c r="O3377">
        <v>0.74</v>
      </c>
      <c r="P3377" t="s">
        <v>24</v>
      </c>
      <c r="Q3377" t="s">
        <v>11560</v>
      </c>
      <c r="R3377" t="s">
        <v>11561</v>
      </c>
      <c r="S3377" t="s">
        <v>11562</v>
      </c>
      <c r="T3377" t="b">
        <f t="shared" si="316"/>
        <v>0</v>
      </c>
      <c r="U3377" t="s">
        <v>28</v>
      </c>
      <c r="V3377">
        <v>8.9</v>
      </c>
      <c r="W3377">
        <v>1.9</v>
      </c>
      <c r="X3377">
        <v>9.9000000000000005E-2</v>
      </c>
      <c r="Y3377">
        <v>29</v>
      </c>
      <c r="Z3377" t="s">
        <v>29</v>
      </c>
      <c r="AA3377" t="s">
        <v>24</v>
      </c>
      <c r="AB3377" t="s">
        <v>24</v>
      </c>
    </row>
    <row r="3378" spans="1:28" x14ac:dyDescent="0.35">
      <c r="A3378" s="4" t="s">
        <v>11563</v>
      </c>
      <c r="B3378" s="6">
        <f t="shared" si="320"/>
        <v>44707.325555555559</v>
      </c>
      <c r="C3378" s="12">
        <f t="shared" si="318"/>
        <v>44682</v>
      </c>
      <c r="D3378" s="3">
        <f t="shared" si="319"/>
        <v>2022</v>
      </c>
      <c r="E3378" s="3" t="str">
        <f t="shared" si="321"/>
        <v>05-2022</v>
      </c>
      <c r="F3378" s="5">
        <f t="shared" si="317"/>
        <v>45976.135358796295</v>
      </c>
      <c r="G3378">
        <v>32.208199999999998</v>
      </c>
      <c r="H3378">
        <v>91.880600000000001</v>
      </c>
      <c r="I3378">
        <v>10</v>
      </c>
      <c r="J3378">
        <v>4.8</v>
      </c>
      <c r="K3378" t="s">
        <v>23</v>
      </c>
      <c r="L3378">
        <v>122</v>
      </c>
      <c r="M3378">
        <v>26</v>
      </c>
      <c r="N3378">
        <v>6.1</v>
      </c>
      <c r="O3378">
        <v>0.3</v>
      </c>
      <c r="P3378" t="s">
        <v>24</v>
      </c>
      <c r="Q3378" t="s">
        <v>11564</v>
      </c>
      <c r="R3378" t="s">
        <v>11565</v>
      </c>
      <c r="S3378" t="s">
        <v>11566</v>
      </c>
      <c r="T3378" t="b">
        <f t="shared" si="316"/>
        <v>0</v>
      </c>
      <c r="U3378" t="s">
        <v>28</v>
      </c>
      <c r="V3378">
        <v>5.3</v>
      </c>
      <c r="W3378">
        <v>1.8</v>
      </c>
      <c r="X3378">
        <v>4.4999999999999998E-2</v>
      </c>
      <c r="Y3378">
        <v>154</v>
      </c>
      <c r="Z3378" t="s">
        <v>29</v>
      </c>
      <c r="AA3378" t="s">
        <v>24</v>
      </c>
      <c r="AB3378" t="s">
        <v>24</v>
      </c>
    </row>
    <row r="3379" spans="1:28" x14ac:dyDescent="0.35">
      <c r="A3379" s="4" t="s">
        <v>374</v>
      </c>
      <c r="B3379" s="6">
        <f t="shared" si="320"/>
        <v>45976.135358796295</v>
      </c>
      <c r="C3379" s="12">
        <f t="shared" si="318"/>
        <v>45962</v>
      </c>
      <c r="D3379" s="3">
        <f t="shared" si="319"/>
        <v>2025</v>
      </c>
      <c r="E3379" s="3" t="str">
        <f t="shared" si="321"/>
        <v>11-2025</v>
      </c>
      <c r="F3379" s="5">
        <f t="shared" si="317"/>
        <v>44705.346817129626</v>
      </c>
      <c r="G3379">
        <v>36.863399999999999</v>
      </c>
      <c r="H3379">
        <v>70.932100000000005</v>
      </c>
      <c r="I3379">
        <v>163.09100000000001</v>
      </c>
      <c r="J3379">
        <v>4.2</v>
      </c>
      <c r="K3379" t="s">
        <v>23</v>
      </c>
      <c r="L3379">
        <v>26</v>
      </c>
      <c r="M3379">
        <v>253</v>
      </c>
      <c r="N3379">
        <v>1.901</v>
      </c>
      <c r="O3379">
        <v>0.92</v>
      </c>
      <c r="P3379" t="s">
        <v>24</v>
      </c>
      <c r="Q3379" t="s">
        <v>375</v>
      </c>
      <c r="R3379" t="s">
        <v>376</v>
      </c>
      <c r="S3379" t="s">
        <v>377</v>
      </c>
      <c r="T3379" t="b">
        <f t="shared" ref="T3379:T3442" si="322">OR(ISNUMBER(SEARCH("India",S3379)),ISNUMBER(SEARCH("Pakistan",S3379)),ISNUMBER(SEARCH("Afghanistan",S3379)),ISNUMBER(SEARCH("Bangladesh",S3379)),ISNUMBER(SEARCH("Nepal",S3379)),ISNUMBER(SEARCH("Bhutan",S3379)),ISNUMBER(SEARCH("Sri Lanka",S3379)),ISNUMBER(SEARCH("Maldives",S3379)))</f>
        <v>1</v>
      </c>
      <c r="U3379" t="s">
        <v>28</v>
      </c>
      <c r="V3379">
        <v>4.82</v>
      </c>
      <c r="W3379">
        <v>8.6980000000000004</v>
      </c>
      <c r="X3379">
        <v>0.16600000000000001</v>
      </c>
      <c r="Y3379">
        <v>10</v>
      </c>
      <c r="Z3379" t="s">
        <v>29</v>
      </c>
      <c r="AA3379" t="s">
        <v>24</v>
      </c>
      <c r="AB3379" t="s">
        <v>24</v>
      </c>
    </row>
    <row r="3380" spans="1:28" x14ac:dyDescent="0.35">
      <c r="A3380" s="4" t="s">
        <v>11571</v>
      </c>
      <c r="B3380" s="6">
        <f t="shared" si="320"/>
        <v>44705.346817129626</v>
      </c>
      <c r="C3380" s="12">
        <f t="shared" si="318"/>
        <v>44682</v>
      </c>
      <c r="D3380" s="3">
        <f t="shared" si="319"/>
        <v>2022</v>
      </c>
      <c r="E3380" s="3" t="str">
        <f t="shared" si="321"/>
        <v>05-2022</v>
      </c>
      <c r="F3380" s="5">
        <f t="shared" si="317"/>
        <v>45966.924074074072</v>
      </c>
      <c r="G3380">
        <v>1.2518</v>
      </c>
      <c r="H3380">
        <v>97.036500000000004</v>
      </c>
      <c r="I3380">
        <v>25.2</v>
      </c>
      <c r="J3380">
        <v>4.2</v>
      </c>
      <c r="K3380" t="s">
        <v>23</v>
      </c>
      <c r="L3380">
        <v>23</v>
      </c>
      <c r="M3380">
        <v>200</v>
      </c>
      <c r="N3380">
        <v>0.54100000000000004</v>
      </c>
      <c r="O3380">
        <v>0.55000000000000004</v>
      </c>
      <c r="P3380" t="s">
        <v>24</v>
      </c>
      <c r="Q3380" t="s">
        <v>11572</v>
      </c>
      <c r="R3380" t="s">
        <v>11573</v>
      </c>
      <c r="S3380" t="s">
        <v>11574</v>
      </c>
      <c r="T3380" t="b">
        <f t="shared" si="322"/>
        <v>0</v>
      </c>
      <c r="U3380" t="s">
        <v>28</v>
      </c>
      <c r="V3380">
        <v>11.3</v>
      </c>
      <c r="W3380">
        <v>7.3</v>
      </c>
      <c r="X3380">
        <v>0.17599999999999999</v>
      </c>
      <c r="Y3380">
        <v>11</v>
      </c>
      <c r="Z3380" t="s">
        <v>29</v>
      </c>
      <c r="AA3380" t="s">
        <v>24</v>
      </c>
      <c r="AB3380" t="s">
        <v>24</v>
      </c>
    </row>
    <row r="3381" spans="1:28" x14ac:dyDescent="0.35">
      <c r="A3381" s="4" t="s">
        <v>421</v>
      </c>
      <c r="B3381" s="6">
        <f t="shared" si="320"/>
        <v>45966.924074074072</v>
      </c>
      <c r="C3381" s="12">
        <f t="shared" si="318"/>
        <v>45962</v>
      </c>
      <c r="D3381" s="3">
        <f t="shared" si="319"/>
        <v>2025</v>
      </c>
      <c r="E3381" s="3" t="str">
        <f t="shared" si="321"/>
        <v>11-2025</v>
      </c>
      <c r="F3381" s="5">
        <f t="shared" si="317"/>
        <v>44705.086539351854</v>
      </c>
      <c r="G3381">
        <v>34.568899999999999</v>
      </c>
      <c r="H3381">
        <v>70.702399999999997</v>
      </c>
      <c r="I3381">
        <v>10</v>
      </c>
      <c r="J3381">
        <v>4.2</v>
      </c>
      <c r="K3381" t="s">
        <v>23</v>
      </c>
      <c r="L3381">
        <v>25</v>
      </c>
      <c r="M3381">
        <v>152</v>
      </c>
      <c r="N3381">
        <v>1.2949999999999999</v>
      </c>
      <c r="O3381">
        <v>1.2</v>
      </c>
      <c r="P3381" t="s">
        <v>24</v>
      </c>
      <c r="Q3381" t="s">
        <v>422</v>
      </c>
      <c r="R3381" t="s">
        <v>423</v>
      </c>
      <c r="S3381" t="s">
        <v>424</v>
      </c>
      <c r="T3381" t="b">
        <f t="shared" si="322"/>
        <v>1</v>
      </c>
      <c r="U3381" t="s">
        <v>28</v>
      </c>
      <c r="V3381">
        <v>8.26</v>
      </c>
      <c r="W3381">
        <v>1.9650000000000001</v>
      </c>
      <c r="X3381">
        <v>0.112</v>
      </c>
      <c r="Y3381">
        <v>22</v>
      </c>
      <c r="Z3381" t="s">
        <v>29</v>
      </c>
      <c r="AA3381" t="s">
        <v>24</v>
      </c>
      <c r="AB3381" t="s">
        <v>24</v>
      </c>
    </row>
    <row r="3382" spans="1:28" x14ac:dyDescent="0.35">
      <c r="A3382" s="4" t="s">
        <v>11578</v>
      </c>
      <c r="B3382" s="6">
        <f t="shared" si="320"/>
        <v>44705.086539351854</v>
      </c>
      <c r="C3382" s="12">
        <f t="shared" si="318"/>
        <v>44682</v>
      </c>
      <c r="D3382" s="3">
        <f t="shared" si="319"/>
        <v>2022</v>
      </c>
      <c r="E3382" s="3" t="str">
        <f t="shared" si="321"/>
        <v>05-2022</v>
      </c>
      <c r="F3382" s="5">
        <f t="shared" si="317"/>
        <v>44704.799351851849</v>
      </c>
      <c r="G3382">
        <v>34.414999999999999</v>
      </c>
      <c r="H3382">
        <v>96.66</v>
      </c>
      <c r="I3382">
        <v>10</v>
      </c>
      <c r="J3382">
        <v>4.0999999999999996</v>
      </c>
      <c r="K3382" t="s">
        <v>23</v>
      </c>
      <c r="L3382">
        <v>18</v>
      </c>
      <c r="M3382">
        <v>98</v>
      </c>
      <c r="N3382">
        <v>5.9630000000000001</v>
      </c>
      <c r="O3382">
        <v>0.79</v>
      </c>
      <c r="P3382" t="s">
        <v>24</v>
      </c>
      <c r="Q3382" t="s">
        <v>11579</v>
      </c>
      <c r="R3382" t="s">
        <v>11573</v>
      </c>
      <c r="S3382" t="s">
        <v>324</v>
      </c>
      <c r="T3382" t="b">
        <f t="shared" si="322"/>
        <v>0</v>
      </c>
      <c r="U3382" t="s">
        <v>28</v>
      </c>
      <c r="V3382">
        <v>7.3</v>
      </c>
      <c r="W3382">
        <v>1.9</v>
      </c>
      <c r="X3382">
        <v>0.19700000000000001</v>
      </c>
      <c r="Y3382">
        <v>7</v>
      </c>
      <c r="Z3382" t="s">
        <v>29</v>
      </c>
      <c r="AA3382" t="s">
        <v>24</v>
      </c>
      <c r="AB3382" t="s">
        <v>24</v>
      </c>
    </row>
    <row r="3383" spans="1:28" x14ac:dyDescent="0.35">
      <c r="A3383" s="4" t="s">
        <v>11580</v>
      </c>
      <c r="B3383" s="6">
        <f t="shared" si="320"/>
        <v>44704.799351851849</v>
      </c>
      <c r="C3383" s="12">
        <f t="shared" si="318"/>
        <v>44682</v>
      </c>
      <c r="D3383" s="3">
        <f t="shared" si="319"/>
        <v>2022</v>
      </c>
      <c r="E3383" s="3" t="str">
        <f t="shared" si="321"/>
        <v>05-2022</v>
      </c>
      <c r="F3383" s="5">
        <f t="shared" si="317"/>
        <v>44704.164409722223</v>
      </c>
      <c r="G3383">
        <v>34.581200000000003</v>
      </c>
      <c r="H3383">
        <v>96.531199999999998</v>
      </c>
      <c r="I3383">
        <v>12.75</v>
      </c>
      <c r="J3383">
        <v>4.0999999999999996</v>
      </c>
      <c r="K3383" t="s">
        <v>23</v>
      </c>
      <c r="L3383">
        <v>37</v>
      </c>
      <c r="M3383">
        <v>53</v>
      </c>
      <c r="N3383">
        <v>6.0190000000000001</v>
      </c>
      <c r="O3383">
        <v>0.84</v>
      </c>
      <c r="P3383" t="s">
        <v>24</v>
      </c>
      <c r="Q3383" t="s">
        <v>11581</v>
      </c>
      <c r="R3383" t="s">
        <v>11582</v>
      </c>
      <c r="S3383" t="s">
        <v>324</v>
      </c>
      <c r="T3383" t="b">
        <f t="shared" si="322"/>
        <v>0</v>
      </c>
      <c r="U3383" t="s">
        <v>28</v>
      </c>
      <c r="V3383">
        <v>9</v>
      </c>
      <c r="W3383">
        <v>4.5999999999999996</v>
      </c>
      <c r="X3383">
        <v>0.1</v>
      </c>
      <c r="Y3383">
        <v>27</v>
      </c>
      <c r="Z3383" t="s">
        <v>29</v>
      </c>
      <c r="AA3383" t="s">
        <v>24</v>
      </c>
      <c r="AB3383" t="s">
        <v>24</v>
      </c>
    </row>
    <row r="3384" spans="1:28" x14ac:dyDescent="0.35">
      <c r="A3384" s="4" t="s">
        <v>11583</v>
      </c>
      <c r="B3384" s="6">
        <f t="shared" si="320"/>
        <v>44704.164409722223</v>
      </c>
      <c r="C3384" s="12">
        <f t="shared" si="318"/>
        <v>44682</v>
      </c>
      <c r="D3384" s="3">
        <f t="shared" si="319"/>
        <v>2022</v>
      </c>
      <c r="E3384" s="3" t="str">
        <f t="shared" si="321"/>
        <v>05-2022</v>
      </c>
      <c r="F3384" s="5">
        <f t="shared" si="317"/>
        <v>45950.914166666669</v>
      </c>
      <c r="G3384">
        <v>22.774100000000001</v>
      </c>
      <c r="H3384">
        <v>94.082700000000003</v>
      </c>
      <c r="I3384">
        <v>13.98</v>
      </c>
      <c r="J3384">
        <v>4.4000000000000004</v>
      </c>
      <c r="K3384" t="s">
        <v>23</v>
      </c>
      <c r="L3384">
        <v>27</v>
      </c>
      <c r="M3384">
        <v>107</v>
      </c>
      <c r="N3384">
        <v>0.46500000000000002</v>
      </c>
      <c r="O3384">
        <v>0.95</v>
      </c>
      <c r="P3384" t="s">
        <v>24</v>
      </c>
      <c r="Q3384" t="s">
        <v>11584</v>
      </c>
      <c r="R3384" t="s">
        <v>11585</v>
      </c>
      <c r="S3384" t="s">
        <v>11586</v>
      </c>
      <c r="T3384" t="b">
        <f t="shared" si="322"/>
        <v>0</v>
      </c>
      <c r="U3384" t="s">
        <v>28</v>
      </c>
      <c r="V3384">
        <v>5.3</v>
      </c>
      <c r="W3384">
        <v>5</v>
      </c>
      <c r="X3384">
        <v>0.14899999999999999</v>
      </c>
      <c r="Y3384">
        <v>13</v>
      </c>
      <c r="Z3384" t="s">
        <v>29</v>
      </c>
      <c r="AA3384" t="s">
        <v>24</v>
      </c>
      <c r="AB3384" t="s">
        <v>24</v>
      </c>
    </row>
    <row r="3385" spans="1:28" x14ac:dyDescent="0.35">
      <c r="A3385" s="4" t="s">
        <v>524</v>
      </c>
      <c r="B3385" s="6">
        <f t="shared" si="320"/>
        <v>45950.914166666669</v>
      </c>
      <c r="C3385" s="12">
        <f t="shared" si="318"/>
        <v>45931</v>
      </c>
      <c r="D3385" s="3">
        <f t="shared" si="319"/>
        <v>2025</v>
      </c>
      <c r="E3385" s="3" t="str">
        <f t="shared" si="321"/>
        <v>10-2025</v>
      </c>
      <c r="F3385" s="5">
        <f t="shared" si="317"/>
        <v>44702.13480324074</v>
      </c>
      <c r="G3385">
        <v>36.9739</v>
      </c>
      <c r="H3385">
        <v>72.725899999999996</v>
      </c>
      <c r="I3385">
        <v>10</v>
      </c>
      <c r="J3385">
        <v>4.2</v>
      </c>
      <c r="K3385" t="s">
        <v>23</v>
      </c>
      <c r="L3385">
        <v>19</v>
      </c>
      <c r="M3385">
        <v>153</v>
      </c>
      <c r="N3385">
        <v>1.35</v>
      </c>
      <c r="O3385">
        <v>0.79</v>
      </c>
      <c r="P3385" t="s">
        <v>24</v>
      </c>
      <c r="Q3385" t="s">
        <v>525</v>
      </c>
      <c r="R3385" t="s">
        <v>526</v>
      </c>
      <c r="S3385" t="s">
        <v>527</v>
      </c>
      <c r="T3385" t="b">
        <f t="shared" si="322"/>
        <v>1</v>
      </c>
      <c r="U3385" t="s">
        <v>28</v>
      </c>
      <c r="V3385">
        <v>11.18</v>
      </c>
      <c r="W3385">
        <v>1.9750000000000001</v>
      </c>
      <c r="X3385">
        <v>0.128</v>
      </c>
      <c r="Y3385">
        <v>17</v>
      </c>
      <c r="Z3385" t="s">
        <v>29</v>
      </c>
      <c r="AA3385" t="s">
        <v>24</v>
      </c>
      <c r="AB3385" t="s">
        <v>24</v>
      </c>
    </row>
    <row r="3386" spans="1:28" x14ac:dyDescent="0.35">
      <c r="A3386" s="4" t="s">
        <v>11591</v>
      </c>
      <c r="B3386" s="6">
        <f t="shared" si="320"/>
        <v>44702.13480324074</v>
      </c>
      <c r="C3386" s="12">
        <f t="shared" si="318"/>
        <v>44682</v>
      </c>
      <c r="D3386" s="3">
        <f t="shared" si="319"/>
        <v>2022</v>
      </c>
      <c r="E3386" s="3" t="str">
        <f t="shared" si="321"/>
        <v>05-2022</v>
      </c>
      <c r="F3386" s="5">
        <f t="shared" si="317"/>
        <v>45949.951909722222</v>
      </c>
      <c r="G3386">
        <v>22.833600000000001</v>
      </c>
      <c r="H3386">
        <v>93.489099999999993</v>
      </c>
      <c r="I3386">
        <v>47.2</v>
      </c>
      <c r="J3386">
        <v>4.5</v>
      </c>
      <c r="K3386" t="s">
        <v>23</v>
      </c>
      <c r="L3386">
        <v>62</v>
      </c>
      <c r="M3386">
        <v>71</v>
      </c>
      <c r="N3386">
        <v>0.216</v>
      </c>
      <c r="O3386">
        <v>0.8</v>
      </c>
      <c r="P3386" t="s">
        <v>24</v>
      </c>
      <c r="Q3386" t="s">
        <v>11592</v>
      </c>
      <c r="R3386" t="s">
        <v>11593</v>
      </c>
      <c r="S3386" t="s">
        <v>11594</v>
      </c>
      <c r="T3386" t="b">
        <f t="shared" si="322"/>
        <v>0</v>
      </c>
      <c r="U3386" t="s">
        <v>28</v>
      </c>
      <c r="V3386">
        <v>4.5</v>
      </c>
      <c r="W3386">
        <v>4.5999999999999996</v>
      </c>
      <c r="X3386">
        <v>7.5999999999999998E-2</v>
      </c>
      <c r="Y3386">
        <v>52</v>
      </c>
      <c r="Z3386" t="s">
        <v>29</v>
      </c>
      <c r="AA3386" t="s">
        <v>24</v>
      </c>
      <c r="AB3386" t="s">
        <v>24</v>
      </c>
    </row>
    <row r="3387" spans="1:28" x14ac:dyDescent="0.35">
      <c r="A3387" s="4" t="s">
        <v>534</v>
      </c>
      <c r="B3387" s="6">
        <f t="shared" si="320"/>
        <v>45949.951909722222</v>
      </c>
      <c r="C3387" s="12">
        <f t="shared" si="318"/>
        <v>45931</v>
      </c>
      <c r="D3387" s="3">
        <f t="shared" si="319"/>
        <v>2025</v>
      </c>
      <c r="E3387" s="3" t="str">
        <f t="shared" si="321"/>
        <v>10-2025</v>
      </c>
      <c r="F3387" s="5">
        <f t="shared" si="317"/>
        <v>45945.421539351853</v>
      </c>
      <c r="G3387">
        <v>36.299700000000001</v>
      </c>
      <c r="H3387">
        <v>69.5334</v>
      </c>
      <c r="I3387">
        <v>129.30099999999999</v>
      </c>
      <c r="J3387">
        <v>4.2</v>
      </c>
      <c r="K3387" t="s">
        <v>23</v>
      </c>
      <c r="L3387">
        <v>51</v>
      </c>
      <c r="M3387">
        <v>103</v>
      </c>
      <c r="N3387">
        <v>1.81</v>
      </c>
      <c r="O3387">
        <v>0.64</v>
      </c>
      <c r="P3387" t="s">
        <v>24</v>
      </c>
      <c r="Q3387" t="s">
        <v>535</v>
      </c>
      <c r="R3387" t="s">
        <v>536</v>
      </c>
      <c r="S3387" t="s">
        <v>537</v>
      </c>
      <c r="T3387" t="b">
        <f t="shared" si="322"/>
        <v>1</v>
      </c>
      <c r="U3387" t="s">
        <v>28</v>
      </c>
      <c r="V3387">
        <v>6.12</v>
      </c>
      <c r="W3387">
        <v>9.2159999999999993</v>
      </c>
      <c r="X3387">
        <v>0.105</v>
      </c>
      <c r="Y3387">
        <v>25</v>
      </c>
      <c r="Z3387" t="s">
        <v>29</v>
      </c>
      <c r="AA3387" t="s">
        <v>24</v>
      </c>
      <c r="AB3387" t="s">
        <v>24</v>
      </c>
    </row>
    <row r="3388" spans="1:28" x14ac:dyDescent="0.35">
      <c r="A3388" s="4" t="s">
        <v>579</v>
      </c>
      <c r="B3388" s="6">
        <f t="shared" si="320"/>
        <v>45945.421539351853</v>
      </c>
      <c r="C3388" s="12">
        <f t="shared" si="318"/>
        <v>45931</v>
      </c>
      <c r="D3388" s="3">
        <f t="shared" si="319"/>
        <v>2025</v>
      </c>
      <c r="E3388" s="3" t="str">
        <f t="shared" si="321"/>
        <v>10-2025</v>
      </c>
      <c r="F3388" s="5">
        <f t="shared" si="317"/>
        <v>44701.777268518519</v>
      </c>
      <c r="G3388">
        <v>36.681899999999999</v>
      </c>
      <c r="H3388">
        <v>70.641499999999994</v>
      </c>
      <c r="I3388">
        <v>270.25200000000001</v>
      </c>
      <c r="J3388">
        <v>4.2</v>
      </c>
      <c r="K3388" t="s">
        <v>23</v>
      </c>
      <c r="L3388">
        <v>40</v>
      </c>
      <c r="M3388">
        <v>91</v>
      </c>
      <c r="N3388">
        <v>2.1909999999999998</v>
      </c>
      <c r="O3388">
        <v>0.73</v>
      </c>
      <c r="P3388" t="s">
        <v>24</v>
      </c>
      <c r="Q3388" t="s">
        <v>580</v>
      </c>
      <c r="R3388" t="s">
        <v>581</v>
      </c>
      <c r="S3388" t="s">
        <v>582</v>
      </c>
      <c r="T3388" t="b">
        <f t="shared" si="322"/>
        <v>1</v>
      </c>
      <c r="U3388" t="s">
        <v>28</v>
      </c>
      <c r="V3388">
        <v>8.8699999999999992</v>
      </c>
      <c r="W3388">
        <v>8.0009999999999994</v>
      </c>
      <c r="X3388">
        <v>0.13200000000000001</v>
      </c>
      <c r="Y3388">
        <v>16</v>
      </c>
      <c r="Z3388" t="s">
        <v>29</v>
      </c>
      <c r="AA3388" t="s">
        <v>24</v>
      </c>
      <c r="AB3388" t="s">
        <v>24</v>
      </c>
    </row>
    <row r="3389" spans="1:28" x14ac:dyDescent="0.35">
      <c r="A3389" s="4" t="s">
        <v>11602</v>
      </c>
      <c r="B3389" s="6">
        <f t="shared" si="320"/>
        <v>44701.777268518519</v>
      </c>
      <c r="C3389" s="12">
        <f t="shared" si="318"/>
        <v>44682</v>
      </c>
      <c r="D3389" s="3">
        <f t="shared" si="319"/>
        <v>2022</v>
      </c>
      <c r="E3389" s="3" t="str">
        <f t="shared" si="321"/>
        <v>05-2022</v>
      </c>
      <c r="F3389" s="5">
        <f t="shared" si="317"/>
        <v>44701.10019675926</v>
      </c>
      <c r="G3389">
        <v>25.018599999999999</v>
      </c>
      <c r="H3389">
        <v>96.340100000000007</v>
      </c>
      <c r="I3389">
        <v>10</v>
      </c>
      <c r="J3389">
        <v>4.3</v>
      </c>
      <c r="K3389" t="s">
        <v>23</v>
      </c>
      <c r="L3389">
        <v>51</v>
      </c>
      <c r="M3389">
        <v>116</v>
      </c>
      <c r="N3389">
        <v>4.2779999999999996</v>
      </c>
      <c r="O3389">
        <v>1.36</v>
      </c>
      <c r="P3389" t="s">
        <v>24</v>
      </c>
      <c r="Q3389" t="s">
        <v>11603</v>
      </c>
      <c r="R3389" t="s">
        <v>11604</v>
      </c>
      <c r="S3389" t="s">
        <v>11605</v>
      </c>
      <c r="T3389" t="b">
        <f t="shared" si="322"/>
        <v>0</v>
      </c>
      <c r="U3389" t="s">
        <v>28</v>
      </c>
      <c r="V3389">
        <v>10.4</v>
      </c>
      <c r="W3389">
        <v>1.9</v>
      </c>
      <c r="X3389">
        <v>9.7000000000000003E-2</v>
      </c>
      <c r="Y3389">
        <v>32</v>
      </c>
      <c r="Z3389" t="s">
        <v>29</v>
      </c>
      <c r="AA3389" t="s">
        <v>24</v>
      </c>
      <c r="AB3389" t="s">
        <v>24</v>
      </c>
    </row>
    <row r="3390" spans="1:28" x14ac:dyDescent="0.35">
      <c r="A3390" s="4" t="s">
        <v>11606</v>
      </c>
      <c r="B3390" s="6">
        <f t="shared" si="320"/>
        <v>44701.10019675926</v>
      </c>
      <c r="C3390" s="12">
        <f t="shared" si="318"/>
        <v>44682</v>
      </c>
      <c r="D3390" s="3">
        <f t="shared" si="319"/>
        <v>2022</v>
      </c>
      <c r="E3390" s="3" t="str">
        <f t="shared" si="321"/>
        <v>05-2022</v>
      </c>
      <c r="F3390" s="5">
        <f t="shared" si="317"/>
        <v>44701.02542824074</v>
      </c>
      <c r="G3390">
        <v>37.3352</v>
      </c>
      <c r="H3390">
        <v>71.818399999999997</v>
      </c>
      <c r="I3390">
        <v>196.89</v>
      </c>
      <c r="J3390">
        <v>4.0999999999999996</v>
      </c>
      <c r="K3390" t="s">
        <v>23</v>
      </c>
      <c r="L3390">
        <v>18</v>
      </c>
      <c r="M3390">
        <v>91</v>
      </c>
      <c r="N3390">
        <v>1.0129999999999999</v>
      </c>
      <c r="O3390">
        <v>0.74</v>
      </c>
      <c r="P3390" t="s">
        <v>24</v>
      </c>
      <c r="Q3390" t="s">
        <v>11607</v>
      </c>
      <c r="R3390" t="s">
        <v>11608</v>
      </c>
      <c r="S3390" t="s">
        <v>11609</v>
      </c>
      <c r="T3390" t="b">
        <f t="shared" si="322"/>
        <v>0</v>
      </c>
      <c r="U3390" t="s">
        <v>28</v>
      </c>
      <c r="V3390">
        <v>8.6</v>
      </c>
      <c r="W3390">
        <v>7.4</v>
      </c>
      <c r="X3390">
        <v>0.23400000000000001</v>
      </c>
      <c r="Y3390">
        <v>5</v>
      </c>
      <c r="Z3390" t="s">
        <v>29</v>
      </c>
      <c r="AA3390" t="s">
        <v>24</v>
      </c>
      <c r="AB3390" t="s">
        <v>24</v>
      </c>
    </row>
    <row r="3391" spans="1:28" x14ac:dyDescent="0.35">
      <c r="A3391" s="4" t="s">
        <v>11610</v>
      </c>
      <c r="B3391" s="6">
        <f t="shared" si="320"/>
        <v>44701.02542824074</v>
      </c>
      <c r="C3391" s="12">
        <f t="shared" si="318"/>
        <v>44682</v>
      </c>
      <c r="D3391" s="3">
        <f t="shared" si="319"/>
        <v>2022</v>
      </c>
      <c r="E3391" s="3" t="str">
        <f t="shared" si="321"/>
        <v>05-2022</v>
      </c>
      <c r="F3391" s="5">
        <f t="shared" si="317"/>
        <v>45935.948009259257</v>
      </c>
      <c r="G3391">
        <v>29.889900000000001</v>
      </c>
      <c r="H3391">
        <v>102.7017</v>
      </c>
      <c r="I3391">
        <v>10</v>
      </c>
      <c r="J3391">
        <v>4.9000000000000004</v>
      </c>
      <c r="K3391" t="s">
        <v>23</v>
      </c>
      <c r="L3391">
        <v>95</v>
      </c>
      <c r="M3391">
        <v>37</v>
      </c>
      <c r="N3391">
        <v>5.899</v>
      </c>
      <c r="O3391">
        <v>0.79</v>
      </c>
      <c r="P3391" t="s">
        <v>24</v>
      </c>
      <c r="Q3391" t="s">
        <v>11611</v>
      </c>
      <c r="R3391" t="s">
        <v>11608</v>
      </c>
      <c r="S3391" t="s">
        <v>11612</v>
      </c>
      <c r="T3391" t="b">
        <f t="shared" si="322"/>
        <v>0</v>
      </c>
      <c r="U3391" t="s">
        <v>28</v>
      </c>
      <c r="V3391">
        <v>8.5</v>
      </c>
      <c r="W3391">
        <v>1.8</v>
      </c>
      <c r="X3391">
        <v>4.8000000000000001E-2</v>
      </c>
      <c r="Y3391">
        <v>135</v>
      </c>
      <c r="Z3391" t="s">
        <v>29</v>
      </c>
      <c r="AA3391" t="s">
        <v>24</v>
      </c>
      <c r="AB3391" t="s">
        <v>24</v>
      </c>
    </row>
    <row r="3392" spans="1:28" x14ac:dyDescent="0.35">
      <c r="A3392" s="4" t="s">
        <v>673</v>
      </c>
      <c r="B3392" s="6">
        <f t="shared" si="320"/>
        <v>45935.948009259257</v>
      </c>
      <c r="C3392" s="12">
        <f t="shared" si="318"/>
        <v>45931</v>
      </c>
      <c r="D3392" s="3">
        <f t="shared" si="319"/>
        <v>2025</v>
      </c>
      <c r="E3392" s="3" t="str">
        <f t="shared" si="321"/>
        <v>10-2025</v>
      </c>
      <c r="F3392" s="5">
        <f t="shared" si="317"/>
        <v>44698.993067129632</v>
      </c>
      <c r="G3392">
        <v>36.534799999999997</v>
      </c>
      <c r="H3392">
        <v>70.978800000000007</v>
      </c>
      <c r="I3392">
        <v>172.077</v>
      </c>
      <c r="J3392">
        <v>4.2</v>
      </c>
      <c r="K3392" t="s">
        <v>23</v>
      </c>
      <c r="L3392">
        <v>34</v>
      </c>
      <c r="M3392">
        <v>83</v>
      </c>
      <c r="N3392">
        <v>2.1419999999999999</v>
      </c>
      <c r="O3392">
        <v>0.98</v>
      </c>
      <c r="P3392" t="s">
        <v>24</v>
      </c>
      <c r="Q3392" t="s">
        <v>674</v>
      </c>
      <c r="R3392" t="s">
        <v>675</v>
      </c>
      <c r="S3392" t="s">
        <v>676</v>
      </c>
      <c r="T3392" t="b">
        <f t="shared" si="322"/>
        <v>1</v>
      </c>
      <c r="U3392" t="s">
        <v>28</v>
      </c>
      <c r="V3392">
        <v>8.6199999999999992</v>
      </c>
      <c r="W3392">
        <v>8.4120000000000008</v>
      </c>
      <c r="X3392">
        <v>0.152</v>
      </c>
      <c r="Y3392">
        <v>12</v>
      </c>
      <c r="Z3392" t="s">
        <v>29</v>
      </c>
      <c r="AA3392" t="s">
        <v>24</v>
      </c>
      <c r="AB3392" t="s">
        <v>24</v>
      </c>
    </row>
    <row r="3393" spans="1:28" x14ac:dyDescent="0.35">
      <c r="A3393" s="4" t="s">
        <v>11616</v>
      </c>
      <c r="B3393" s="6">
        <f t="shared" si="320"/>
        <v>44698.993067129632</v>
      </c>
      <c r="C3393" s="12">
        <f t="shared" si="318"/>
        <v>44682</v>
      </c>
      <c r="D3393" s="3">
        <f t="shared" si="319"/>
        <v>2022</v>
      </c>
      <c r="E3393" s="3" t="str">
        <f t="shared" si="321"/>
        <v>05-2022</v>
      </c>
      <c r="F3393" s="5">
        <f t="shared" si="317"/>
        <v>44698.951331018521</v>
      </c>
      <c r="G3393">
        <v>21.304500000000001</v>
      </c>
      <c r="H3393">
        <v>98.512600000000006</v>
      </c>
      <c r="I3393">
        <v>10</v>
      </c>
      <c r="J3393">
        <v>4.3</v>
      </c>
      <c r="K3393" t="s">
        <v>23</v>
      </c>
      <c r="L3393">
        <v>36</v>
      </c>
      <c r="M3393">
        <v>66</v>
      </c>
      <c r="N3393">
        <v>1.004</v>
      </c>
      <c r="O3393">
        <v>0.49</v>
      </c>
      <c r="P3393" t="s">
        <v>24</v>
      </c>
      <c r="Q3393" t="s">
        <v>11617</v>
      </c>
      <c r="R3393" t="s">
        <v>11618</v>
      </c>
      <c r="S3393" t="s">
        <v>11619</v>
      </c>
      <c r="T3393" t="b">
        <f t="shared" si="322"/>
        <v>0</v>
      </c>
      <c r="U3393" t="s">
        <v>28</v>
      </c>
      <c r="V3393">
        <v>6.3</v>
      </c>
      <c r="W3393">
        <v>1.9</v>
      </c>
      <c r="X3393">
        <v>0.129</v>
      </c>
      <c r="Y3393">
        <v>17</v>
      </c>
      <c r="Z3393" t="s">
        <v>29</v>
      </c>
      <c r="AA3393" t="s">
        <v>24</v>
      </c>
      <c r="AB3393" t="s">
        <v>24</v>
      </c>
    </row>
    <row r="3394" spans="1:28" x14ac:dyDescent="0.35">
      <c r="A3394" s="4" t="s">
        <v>11620</v>
      </c>
      <c r="B3394" s="6">
        <f t="shared" si="320"/>
        <v>44698.951331018521</v>
      </c>
      <c r="C3394" s="12">
        <f t="shared" si="318"/>
        <v>44682</v>
      </c>
      <c r="D3394" s="3">
        <f t="shared" si="319"/>
        <v>2022</v>
      </c>
      <c r="E3394" s="3" t="str">
        <f t="shared" si="321"/>
        <v>05-2022</v>
      </c>
      <c r="F3394" s="5">
        <f t="shared" ref="F3394:F3457" si="323">DATEVALUE(LEFT(A3395,10))+TIMEVALUE(MID(A3395,12,8))</f>
        <v>44698.655173611114</v>
      </c>
      <c r="G3394">
        <v>21.370699999999999</v>
      </c>
      <c r="H3394">
        <v>98.515600000000006</v>
      </c>
      <c r="I3394">
        <v>10</v>
      </c>
      <c r="J3394">
        <v>4.0999999999999996</v>
      </c>
      <c r="K3394" t="s">
        <v>23</v>
      </c>
      <c r="L3394">
        <v>25</v>
      </c>
      <c r="M3394">
        <v>70</v>
      </c>
      <c r="N3394">
        <v>1.0049999999999999</v>
      </c>
      <c r="O3394">
        <v>0.47</v>
      </c>
      <c r="P3394" t="s">
        <v>24</v>
      </c>
      <c r="Q3394" t="s">
        <v>11621</v>
      </c>
      <c r="R3394" t="s">
        <v>11622</v>
      </c>
      <c r="S3394" t="s">
        <v>11623</v>
      </c>
      <c r="T3394" t="b">
        <f t="shared" si="322"/>
        <v>0</v>
      </c>
      <c r="U3394" t="s">
        <v>28</v>
      </c>
      <c r="V3394">
        <v>5.6</v>
      </c>
      <c r="W3394">
        <v>1.9</v>
      </c>
      <c r="X3394">
        <v>0.21299999999999999</v>
      </c>
      <c r="Y3394">
        <v>6</v>
      </c>
      <c r="Z3394" t="s">
        <v>29</v>
      </c>
      <c r="AA3394" t="s">
        <v>24</v>
      </c>
      <c r="AB3394" t="s">
        <v>24</v>
      </c>
    </row>
    <row r="3395" spans="1:28" x14ac:dyDescent="0.35">
      <c r="A3395" s="4" t="s">
        <v>11624</v>
      </c>
      <c r="B3395" s="6">
        <f t="shared" si="320"/>
        <v>44698.655173611114</v>
      </c>
      <c r="C3395" s="12">
        <f t="shared" ref="C3395:C3458" si="324">DATE(YEAR(B3395),MONTH(B3395),1)</f>
        <v>44682</v>
      </c>
      <c r="D3395" s="3">
        <f t="shared" ref="D3395:D3458" si="325">YEAR(B3395)</f>
        <v>2022</v>
      </c>
      <c r="E3395" s="3" t="str">
        <f t="shared" si="321"/>
        <v>05-2022</v>
      </c>
      <c r="F3395" s="5">
        <f t="shared" si="323"/>
        <v>45931.190162037034</v>
      </c>
      <c r="G3395">
        <v>2.3325</v>
      </c>
      <c r="H3395">
        <v>66.799199999999999</v>
      </c>
      <c r="I3395">
        <v>10</v>
      </c>
      <c r="J3395">
        <v>4.5999999999999996</v>
      </c>
      <c r="K3395" t="s">
        <v>23</v>
      </c>
      <c r="L3395">
        <v>27</v>
      </c>
      <c r="M3395">
        <v>81</v>
      </c>
      <c r="N3395">
        <v>6.4569999999999999</v>
      </c>
      <c r="O3395">
        <v>0.84</v>
      </c>
      <c r="P3395" t="s">
        <v>24</v>
      </c>
      <c r="Q3395" t="s">
        <v>11625</v>
      </c>
      <c r="R3395" t="s">
        <v>11626</v>
      </c>
      <c r="S3395" t="s">
        <v>478</v>
      </c>
      <c r="T3395" t="b">
        <f t="shared" si="322"/>
        <v>0</v>
      </c>
      <c r="U3395" t="s">
        <v>28</v>
      </c>
      <c r="V3395">
        <v>7.7</v>
      </c>
      <c r="W3395">
        <v>1.8</v>
      </c>
      <c r="X3395">
        <v>0.157</v>
      </c>
      <c r="Y3395">
        <v>13</v>
      </c>
      <c r="Z3395" t="s">
        <v>29</v>
      </c>
      <c r="AA3395" t="s">
        <v>24</v>
      </c>
      <c r="AB3395" t="s">
        <v>24</v>
      </c>
    </row>
    <row r="3396" spans="1:28" x14ac:dyDescent="0.35">
      <c r="A3396" s="4" t="s">
        <v>712</v>
      </c>
      <c r="B3396" s="6">
        <f t="shared" ref="B3396:B3459" si="326">DATEVALUE(LEFT($A3396,10))+TIMEVALUE(MID($A3396,12,8))</f>
        <v>45931.190162037034</v>
      </c>
      <c r="C3396" s="12">
        <f t="shared" si="324"/>
        <v>45931</v>
      </c>
      <c r="D3396" s="3">
        <f t="shared" si="325"/>
        <v>2025</v>
      </c>
      <c r="E3396" s="3" t="str">
        <f t="shared" si="321"/>
        <v>10-2025</v>
      </c>
      <c r="F3396" s="5">
        <f t="shared" si="323"/>
        <v>44697.145208333335</v>
      </c>
      <c r="G3396">
        <v>24.7683</v>
      </c>
      <c r="H3396">
        <v>66.374399999999994</v>
      </c>
      <c r="I3396">
        <v>10</v>
      </c>
      <c r="J3396">
        <v>4.2</v>
      </c>
      <c r="K3396" t="s">
        <v>23</v>
      </c>
      <c r="L3396">
        <v>24</v>
      </c>
      <c r="M3396">
        <v>177</v>
      </c>
      <c r="N3396">
        <v>9.2379999999999995</v>
      </c>
      <c r="O3396">
        <v>1.24</v>
      </c>
      <c r="P3396" t="s">
        <v>24</v>
      </c>
      <c r="Q3396" t="s">
        <v>713</v>
      </c>
      <c r="R3396" t="s">
        <v>706</v>
      </c>
      <c r="S3396" t="s">
        <v>714</v>
      </c>
      <c r="T3396" t="b">
        <f t="shared" si="322"/>
        <v>1</v>
      </c>
      <c r="U3396" t="s">
        <v>28</v>
      </c>
      <c r="V3396">
        <v>10.75</v>
      </c>
      <c r="W3396">
        <v>1.962</v>
      </c>
      <c r="X3396">
        <v>0.124</v>
      </c>
      <c r="Y3396">
        <v>18</v>
      </c>
      <c r="Z3396" t="s">
        <v>29</v>
      </c>
      <c r="AA3396" t="s">
        <v>24</v>
      </c>
      <c r="AB3396" t="s">
        <v>24</v>
      </c>
    </row>
    <row r="3397" spans="1:28" x14ac:dyDescent="0.35">
      <c r="A3397" s="4" t="s">
        <v>11631</v>
      </c>
      <c r="B3397" s="6">
        <f t="shared" si="326"/>
        <v>44697.145208333335</v>
      </c>
      <c r="C3397" s="12">
        <f t="shared" si="324"/>
        <v>44682</v>
      </c>
      <c r="D3397" s="3">
        <f t="shared" si="325"/>
        <v>2022</v>
      </c>
      <c r="E3397" s="3" t="str">
        <f t="shared" ref="E3397:E3460" si="327">TEXT(B3397,"mm-yyyy")</f>
        <v>05-2022</v>
      </c>
      <c r="F3397" s="5">
        <f t="shared" si="323"/>
        <v>45930.520613425928</v>
      </c>
      <c r="G3397">
        <v>7.3780999999999999</v>
      </c>
      <c r="H3397">
        <v>94.428899999999999</v>
      </c>
      <c r="I3397">
        <v>10</v>
      </c>
      <c r="J3397">
        <v>4.4000000000000004</v>
      </c>
      <c r="K3397" t="s">
        <v>23</v>
      </c>
      <c r="L3397">
        <v>35</v>
      </c>
      <c r="M3397">
        <v>97</v>
      </c>
      <c r="N3397">
        <v>5.2640000000000002</v>
      </c>
      <c r="O3397">
        <v>0.61</v>
      </c>
      <c r="P3397" t="s">
        <v>24</v>
      </c>
      <c r="Q3397" t="s">
        <v>11632</v>
      </c>
      <c r="R3397" t="s">
        <v>11633</v>
      </c>
      <c r="S3397" t="s">
        <v>11634</v>
      </c>
      <c r="T3397" t="b">
        <f t="shared" si="322"/>
        <v>0</v>
      </c>
      <c r="U3397" t="s">
        <v>28</v>
      </c>
      <c r="V3397">
        <v>11</v>
      </c>
      <c r="W3397">
        <v>1.9</v>
      </c>
      <c r="X3397">
        <v>0.11700000000000001</v>
      </c>
      <c r="Y3397">
        <v>21</v>
      </c>
      <c r="Z3397" t="s">
        <v>29</v>
      </c>
      <c r="AA3397" t="s">
        <v>24</v>
      </c>
      <c r="AB3397" t="s">
        <v>24</v>
      </c>
    </row>
    <row r="3398" spans="1:28" x14ac:dyDescent="0.35">
      <c r="A3398" s="4" t="s">
        <v>719</v>
      </c>
      <c r="B3398" s="6">
        <f t="shared" si="326"/>
        <v>45930.520613425928</v>
      </c>
      <c r="C3398" s="12">
        <f t="shared" si="324"/>
        <v>45901</v>
      </c>
      <c r="D3398" s="3">
        <f t="shared" si="325"/>
        <v>2025</v>
      </c>
      <c r="E3398" s="3" t="str">
        <f t="shared" si="327"/>
        <v>09-2025</v>
      </c>
      <c r="F3398" s="5">
        <f t="shared" si="323"/>
        <v>45921.26357638889</v>
      </c>
      <c r="G3398">
        <v>37.479399999999998</v>
      </c>
      <c r="H3398">
        <v>72.371499999999997</v>
      </c>
      <c r="I3398">
        <v>210.97399999999999</v>
      </c>
      <c r="J3398">
        <v>4.2</v>
      </c>
      <c r="K3398" t="s">
        <v>23</v>
      </c>
      <c r="L3398">
        <v>26</v>
      </c>
      <c r="M3398">
        <v>257</v>
      </c>
      <c r="N3398">
        <v>0.83699999999999997</v>
      </c>
      <c r="O3398">
        <v>0.61</v>
      </c>
      <c r="P3398" t="s">
        <v>24</v>
      </c>
      <c r="Q3398" t="s">
        <v>720</v>
      </c>
      <c r="R3398" t="s">
        <v>721</v>
      </c>
      <c r="S3398" t="s">
        <v>722</v>
      </c>
      <c r="T3398" t="b">
        <f t="shared" si="322"/>
        <v>1</v>
      </c>
      <c r="U3398" t="s">
        <v>28</v>
      </c>
      <c r="V3398">
        <v>11.21</v>
      </c>
      <c r="W3398">
        <v>9.06</v>
      </c>
      <c r="X3398">
        <v>0.215</v>
      </c>
      <c r="Y3398">
        <v>6</v>
      </c>
      <c r="Z3398" t="s">
        <v>29</v>
      </c>
      <c r="AA3398" t="s">
        <v>24</v>
      </c>
      <c r="AB3398" t="s">
        <v>24</v>
      </c>
    </row>
    <row r="3399" spans="1:28" x14ac:dyDescent="0.35">
      <c r="A3399" s="4" t="s">
        <v>783</v>
      </c>
      <c r="B3399" s="6">
        <f t="shared" si="326"/>
        <v>45921.26357638889</v>
      </c>
      <c r="C3399" s="12">
        <f t="shared" si="324"/>
        <v>45901</v>
      </c>
      <c r="D3399" s="3">
        <f t="shared" si="325"/>
        <v>2025</v>
      </c>
      <c r="E3399" s="3" t="str">
        <f t="shared" si="327"/>
        <v>09-2025</v>
      </c>
      <c r="F3399" s="5">
        <f t="shared" si="323"/>
        <v>45919.806423611109</v>
      </c>
      <c r="G3399">
        <v>25.123999999999999</v>
      </c>
      <c r="H3399">
        <v>91.748199999999997</v>
      </c>
      <c r="I3399">
        <v>10</v>
      </c>
      <c r="J3399">
        <v>4.2</v>
      </c>
      <c r="K3399" t="s">
        <v>23</v>
      </c>
      <c r="L3399">
        <v>22</v>
      </c>
      <c r="M3399">
        <v>103</v>
      </c>
      <c r="N3399">
        <v>8.157</v>
      </c>
      <c r="O3399">
        <v>0.67</v>
      </c>
      <c r="P3399" t="s">
        <v>24</v>
      </c>
      <c r="Q3399" t="s">
        <v>784</v>
      </c>
      <c r="R3399" t="s">
        <v>785</v>
      </c>
      <c r="S3399" t="s">
        <v>786</v>
      </c>
      <c r="T3399" t="b">
        <f t="shared" si="322"/>
        <v>1</v>
      </c>
      <c r="U3399" t="s">
        <v>28</v>
      </c>
      <c r="V3399">
        <v>15.08</v>
      </c>
      <c r="W3399">
        <v>1.915</v>
      </c>
      <c r="X3399">
        <v>0.128</v>
      </c>
      <c r="Y3399">
        <v>17</v>
      </c>
      <c r="Z3399" t="s">
        <v>29</v>
      </c>
      <c r="AA3399" t="s">
        <v>24</v>
      </c>
      <c r="AB3399" t="s">
        <v>24</v>
      </c>
    </row>
    <row r="3400" spans="1:28" x14ac:dyDescent="0.35">
      <c r="A3400" s="4" t="s">
        <v>795</v>
      </c>
      <c r="B3400" s="6">
        <f t="shared" si="326"/>
        <v>45919.806423611109</v>
      </c>
      <c r="C3400" s="12">
        <f t="shared" si="324"/>
        <v>45901</v>
      </c>
      <c r="D3400" s="3">
        <f t="shared" si="325"/>
        <v>2025</v>
      </c>
      <c r="E3400" s="3" t="str">
        <f t="shared" si="327"/>
        <v>09-2025</v>
      </c>
      <c r="F3400" s="5">
        <f t="shared" si="323"/>
        <v>44694.518101851849</v>
      </c>
      <c r="G3400">
        <v>35.554299999999998</v>
      </c>
      <c r="H3400">
        <v>69.700699999999998</v>
      </c>
      <c r="I3400">
        <v>29.449000000000002</v>
      </c>
      <c r="J3400">
        <v>4.2</v>
      </c>
      <c r="K3400" t="s">
        <v>23</v>
      </c>
      <c r="L3400">
        <v>17</v>
      </c>
      <c r="M3400">
        <v>166</v>
      </c>
      <c r="N3400">
        <v>1.1359999999999999</v>
      </c>
      <c r="O3400">
        <v>1.1100000000000001</v>
      </c>
      <c r="P3400" t="s">
        <v>24</v>
      </c>
      <c r="Q3400" t="s">
        <v>796</v>
      </c>
      <c r="R3400" t="s">
        <v>797</v>
      </c>
      <c r="S3400" t="s">
        <v>798</v>
      </c>
      <c r="T3400" t="b">
        <f t="shared" si="322"/>
        <v>1</v>
      </c>
      <c r="U3400" t="s">
        <v>28</v>
      </c>
      <c r="V3400">
        <v>7.19</v>
      </c>
      <c r="W3400">
        <v>7.4249999999999998</v>
      </c>
      <c r="X3400">
        <v>0.216</v>
      </c>
      <c r="Y3400">
        <v>6</v>
      </c>
      <c r="Z3400" t="s">
        <v>29</v>
      </c>
      <c r="AA3400" t="s">
        <v>24</v>
      </c>
      <c r="AB3400" t="s">
        <v>24</v>
      </c>
    </row>
    <row r="3401" spans="1:28" x14ac:dyDescent="0.35">
      <c r="A3401" s="4" t="s">
        <v>11646</v>
      </c>
      <c r="B3401" s="6">
        <f t="shared" si="326"/>
        <v>44694.518101851849</v>
      </c>
      <c r="C3401" s="12">
        <f t="shared" si="324"/>
        <v>44682</v>
      </c>
      <c r="D3401" s="3">
        <f t="shared" si="325"/>
        <v>2022</v>
      </c>
      <c r="E3401" s="3" t="str">
        <f t="shared" si="327"/>
        <v>05-2022</v>
      </c>
      <c r="F3401" s="5">
        <f t="shared" si="323"/>
        <v>45912.793078703704</v>
      </c>
      <c r="G3401">
        <v>25.645700000000001</v>
      </c>
      <c r="H3401">
        <v>96.716999999999999</v>
      </c>
      <c r="I3401">
        <v>10</v>
      </c>
      <c r="J3401">
        <v>4.3</v>
      </c>
      <c r="K3401" t="s">
        <v>23</v>
      </c>
      <c r="L3401">
        <v>28</v>
      </c>
      <c r="M3401">
        <v>108</v>
      </c>
      <c r="N3401">
        <v>4.8630000000000004</v>
      </c>
      <c r="O3401">
        <v>0.83</v>
      </c>
      <c r="P3401" t="s">
        <v>24</v>
      </c>
      <c r="Q3401" t="s">
        <v>11647</v>
      </c>
      <c r="R3401" t="s">
        <v>11648</v>
      </c>
      <c r="S3401" t="s">
        <v>7235</v>
      </c>
      <c r="T3401" t="b">
        <f t="shared" si="322"/>
        <v>0</v>
      </c>
      <c r="U3401" t="s">
        <v>28</v>
      </c>
      <c r="V3401">
        <v>10</v>
      </c>
      <c r="W3401">
        <v>1.9</v>
      </c>
      <c r="X3401">
        <v>0.13700000000000001</v>
      </c>
      <c r="Y3401">
        <v>16</v>
      </c>
      <c r="Z3401" t="s">
        <v>29</v>
      </c>
      <c r="AA3401" t="s">
        <v>24</v>
      </c>
      <c r="AB3401" t="s">
        <v>24</v>
      </c>
    </row>
    <row r="3402" spans="1:28" x14ac:dyDescent="0.35">
      <c r="A3402" s="4" t="s">
        <v>850</v>
      </c>
      <c r="B3402" s="6">
        <f t="shared" si="326"/>
        <v>45912.793078703704</v>
      </c>
      <c r="C3402" s="12">
        <f t="shared" si="324"/>
        <v>45901</v>
      </c>
      <c r="D3402" s="3">
        <f t="shared" si="325"/>
        <v>2025</v>
      </c>
      <c r="E3402" s="3" t="str">
        <f t="shared" si="327"/>
        <v>09-2025</v>
      </c>
      <c r="F3402" s="5">
        <f t="shared" si="323"/>
        <v>45900.812418981484</v>
      </c>
      <c r="G3402">
        <v>36.561500000000002</v>
      </c>
      <c r="H3402">
        <v>71.077299999999994</v>
      </c>
      <c r="I3402">
        <v>199.49100000000001</v>
      </c>
      <c r="J3402">
        <v>4.2</v>
      </c>
      <c r="K3402" t="s">
        <v>23</v>
      </c>
      <c r="L3402">
        <v>57</v>
      </c>
      <c r="M3402">
        <v>95</v>
      </c>
      <c r="N3402">
        <v>2.5840000000000001</v>
      </c>
      <c r="O3402">
        <v>0.57999999999999996</v>
      </c>
      <c r="P3402" t="s">
        <v>24</v>
      </c>
      <c r="Q3402" t="s">
        <v>851</v>
      </c>
      <c r="R3402" t="s">
        <v>852</v>
      </c>
      <c r="S3402" t="s">
        <v>853</v>
      </c>
      <c r="T3402" t="b">
        <f t="shared" si="322"/>
        <v>1</v>
      </c>
      <c r="U3402" t="s">
        <v>28</v>
      </c>
      <c r="V3402">
        <v>5.17</v>
      </c>
      <c r="W3402">
        <v>8.5939999999999994</v>
      </c>
      <c r="X3402">
        <v>0.09</v>
      </c>
      <c r="Y3402">
        <v>34</v>
      </c>
      <c r="Z3402" t="s">
        <v>29</v>
      </c>
      <c r="AA3402" t="s">
        <v>24</v>
      </c>
      <c r="AB3402" t="s">
        <v>24</v>
      </c>
    </row>
    <row r="3403" spans="1:28" x14ac:dyDescent="0.35">
      <c r="A3403" s="4" t="s">
        <v>1015</v>
      </c>
      <c r="B3403" s="6">
        <f t="shared" si="326"/>
        <v>45900.812418981484</v>
      </c>
      <c r="C3403" s="12">
        <f t="shared" si="324"/>
        <v>45870</v>
      </c>
      <c r="D3403" s="3">
        <f t="shared" si="325"/>
        <v>2025</v>
      </c>
      <c r="E3403" s="3" t="str">
        <f t="shared" si="327"/>
        <v>08-2025</v>
      </c>
      <c r="F3403" s="5">
        <f t="shared" si="323"/>
        <v>45873.901701388888</v>
      </c>
      <c r="G3403">
        <v>34.602699999999999</v>
      </c>
      <c r="H3403">
        <v>70.723299999999995</v>
      </c>
      <c r="I3403">
        <v>10</v>
      </c>
      <c r="J3403">
        <v>4.2</v>
      </c>
      <c r="K3403" t="s">
        <v>23</v>
      </c>
      <c r="L3403">
        <v>34</v>
      </c>
      <c r="M3403">
        <v>124</v>
      </c>
      <c r="N3403">
        <v>1.3140000000000001</v>
      </c>
      <c r="O3403">
        <v>0.92</v>
      </c>
      <c r="P3403" t="s">
        <v>24</v>
      </c>
      <c r="Q3403" t="s">
        <v>1016</v>
      </c>
      <c r="R3403" t="s">
        <v>971</v>
      </c>
      <c r="S3403" t="s">
        <v>1017</v>
      </c>
      <c r="T3403" t="b">
        <f t="shared" si="322"/>
        <v>1</v>
      </c>
      <c r="U3403" t="s">
        <v>28</v>
      </c>
      <c r="V3403">
        <v>8.85</v>
      </c>
      <c r="W3403">
        <v>1.911</v>
      </c>
      <c r="X3403">
        <v>0.108</v>
      </c>
      <c r="Y3403">
        <v>24</v>
      </c>
      <c r="Z3403" t="s">
        <v>29</v>
      </c>
      <c r="AA3403" t="s">
        <v>24</v>
      </c>
      <c r="AB3403" t="s">
        <v>24</v>
      </c>
    </row>
    <row r="3404" spans="1:28" x14ac:dyDescent="0.35">
      <c r="A3404" s="4" t="s">
        <v>1207</v>
      </c>
      <c r="B3404" s="6">
        <f t="shared" si="326"/>
        <v>45873.901701388888</v>
      </c>
      <c r="C3404" s="12">
        <f t="shared" si="324"/>
        <v>45870</v>
      </c>
      <c r="D3404" s="3">
        <f t="shared" si="325"/>
        <v>2025</v>
      </c>
      <c r="E3404" s="3" t="str">
        <f t="shared" si="327"/>
        <v>08-2025</v>
      </c>
      <c r="F3404" s="5">
        <f t="shared" si="323"/>
        <v>44693.560682870368</v>
      </c>
      <c r="G3404">
        <v>13.934200000000001</v>
      </c>
      <c r="H3404">
        <v>92.348100000000002</v>
      </c>
      <c r="I3404">
        <v>10</v>
      </c>
      <c r="J3404">
        <v>4.2</v>
      </c>
      <c r="K3404" t="s">
        <v>23</v>
      </c>
      <c r="L3404">
        <v>14</v>
      </c>
      <c r="M3404">
        <v>214</v>
      </c>
      <c r="N3404">
        <v>6.585</v>
      </c>
      <c r="O3404">
        <v>0.53</v>
      </c>
      <c r="P3404" t="s">
        <v>24</v>
      </c>
      <c r="Q3404" t="s">
        <v>1208</v>
      </c>
      <c r="R3404" t="s">
        <v>1209</v>
      </c>
      <c r="S3404" t="s">
        <v>1210</v>
      </c>
      <c r="T3404" t="b">
        <f t="shared" si="322"/>
        <v>1</v>
      </c>
      <c r="U3404" t="s">
        <v>28</v>
      </c>
      <c r="V3404">
        <v>8.19</v>
      </c>
      <c r="W3404">
        <v>1.9630000000000001</v>
      </c>
      <c r="X3404">
        <v>0.215</v>
      </c>
      <c r="Y3404">
        <v>6</v>
      </c>
      <c r="Z3404" t="s">
        <v>29</v>
      </c>
      <c r="AA3404" t="s">
        <v>24</v>
      </c>
      <c r="AB3404" t="s">
        <v>24</v>
      </c>
    </row>
    <row r="3405" spans="1:28" x14ac:dyDescent="0.35">
      <c r="A3405" s="4" t="s">
        <v>11661</v>
      </c>
      <c r="B3405" s="6">
        <f t="shared" si="326"/>
        <v>44693.560682870368</v>
      </c>
      <c r="C3405" s="12">
        <f t="shared" si="324"/>
        <v>44682</v>
      </c>
      <c r="D3405" s="3">
        <f t="shared" si="325"/>
        <v>2022</v>
      </c>
      <c r="E3405" s="3" t="str">
        <f t="shared" si="327"/>
        <v>05-2022</v>
      </c>
      <c r="F3405" s="5">
        <f t="shared" si="323"/>
        <v>44693.435925925929</v>
      </c>
      <c r="G3405">
        <v>33.954599999999999</v>
      </c>
      <c r="H3405">
        <v>87.798100000000005</v>
      </c>
      <c r="I3405">
        <v>10</v>
      </c>
      <c r="J3405">
        <v>4.2</v>
      </c>
      <c r="K3405" t="s">
        <v>23</v>
      </c>
      <c r="L3405">
        <v>25</v>
      </c>
      <c r="M3405">
        <v>77</v>
      </c>
      <c r="N3405">
        <v>6.0359999999999996</v>
      </c>
      <c r="O3405">
        <v>0.93</v>
      </c>
      <c r="P3405" t="s">
        <v>24</v>
      </c>
      <c r="Q3405" t="s">
        <v>11662</v>
      </c>
      <c r="R3405" t="s">
        <v>11659</v>
      </c>
      <c r="S3405" t="s">
        <v>52</v>
      </c>
      <c r="T3405" t="b">
        <f t="shared" si="322"/>
        <v>0</v>
      </c>
      <c r="U3405" t="s">
        <v>28</v>
      </c>
      <c r="V3405">
        <v>6.7</v>
      </c>
      <c r="W3405">
        <v>1.9</v>
      </c>
      <c r="X3405">
        <v>0.14099999999999999</v>
      </c>
      <c r="Y3405">
        <v>14</v>
      </c>
      <c r="Z3405" t="s">
        <v>29</v>
      </c>
      <c r="AA3405" t="s">
        <v>24</v>
      </c>
      <c r="AB3405" t="s">
        <v>24</v>
      </c>
    </row>
    <row r="3406" spans="1:28" x14ac:dyDescent="0.35">
      <c r="A3406" s="4" t="s">
        <v>11663</v>
      </c>
      <c r="B3406" s="6">
        <f t="shared" si="326"/>
        <v>44693.435925925929</v>
      </c>
      <c r="C3406" s="12">
        <f t="shared" si="324"/>
        <v>44682</v>
      </c>
      <c r="D3406" s="3">
        <f t="shared" si="325"/>
        <v>2022</v>
      </c>
      <c r="E3406" s="3" t="str">
        <f t="shared" si="327"/>
        <v>05-2022</v>
      </c>
      <c r="F3406" s="5">
        <f t="shared" si="323"/>
        <v>44693.24496527778</v>
      </c>
      <c r="G3406">
        <v>38.0642</v>
      </c>
      <c r="H3406">
        <v>66.990300000000005</v>
      </c>
      <c r="I3406">
        <v>30.27</v>
      </c>
      <c r="J3406">
        <v>5.3</v>
      </c>
      <c r="K3406" t="s">
        <v>106</v>
      </c>
      <c r="L3406">
        <v>128</v>
      </c>
      <c r="M3406">
        <v>22</v>
      </c>
      <c r="N3406">
        <v>1.6930000000000001</v>
      </c>
      <c r="O3406">
        <v>0.82</v>
      </c>
      <c r="P3406" t="s">
        <v>24</v>
      </c>
      <c r="Q3406" t="s">
        <v>11664</v>
      </c>
      <c r="R3406" t="s">
        <v>11665</v>
      </c>
      <c r="S3406" t="s">
        <v>11666</v>
      </c>
      <c r="T3406" t="b">
        <f t="shared" si="322"/>
        <v>0</v>
      </c>
      <c r="U3406" t="s">
        <v>28</v>
      </c>
      <c r="V3406">
        <v>2</v>
      </c>
      <c r="W3406">
        <v>3.5</v>
      </c>
      <c r="X3406">
        <v>7.4999999999999997E-2</v>
      </c>
      <c r="Y3406">
        <v>17</v>
      </c>
      <c r="Z3406" t="s">
        <v>29</v>
      </c>
      <c r="AA3406" t="s">
        <v>24</v>
      </c>
      <c r="AB3406" t="s">
        <v>24</v>
      </c>
    </row>
    <row r="3407" spans="1:28" x14ac:dyDescent="0.35">
      <c r="A3407" s="4" t="s">
        <v>11667</v>
      </c>
      <c r="B3407" s="6">
        <f t="shared" si="326"/>
        <v>44693.24496527778</v>
      </c>
      <c r="C3407" s="12">
        <f t="shared" si="324"/>
        <v>44682</v>
      </c>
      <c r="D3407" s="3">
        <f t="shared" si="325"/>
        <v>2022</v>
      </c>
      <c r="E3407" s="3" t="str">
        <f t="shared" si="327"/>
        <v>05-2022</v>
      </c>
      <c r="F3407" s="5">
        <f t="shared" si="323"/>
        <v>44693.233229166668</v>
      </c>
      <c r="G3407">
        <v>2.2904</v>
      </c>
      <c r="H3407">
        <v>66.808300000000003</v>
      </c>
      <c r="I3407">
        <v>10</v>
      </c>
      <c r="J3407">
        <v>4.2</v>
      </c>
      <c r="K3407" t="s">
        <v>23</v>
      </c>
      <c r="L3407">
        <v>20</v>
      </c>
      <c r="M3407">
        <v>202</v>
      </c>
      <c r="N3407">
        <v>6.4370000000000003</v>
      </c>
      <c r="O3407">
        <v>0.35</v>
      </c>
      <c r="P3407" t="s">
        <v>24</v>
      </c>
      <c r="Q3407" t="s">
        <v>11668</v>
      </c>
      <c r="R3407" t="s">
        <v>11669</v>
      </c>
      <c r="S3407" t="s">
        <v>478</v>
      </c>
      <c r="T3407" t="b">
        <f t="shared" si="322"/>
        <v>0</v>
      </c>
      <c r="U3407" t="s">
        <v>28</v>
      </c>
      <c r="V3407">
        <v>14.8</v>
      </c>
      <c r="W3407">
        <v>1.9</v>
      </c>
      <c r="X3407">
        <v>0.159</v>
      </c>
      <c r="Y3407">
        <v>11</v>
      </c>
      <c r="Z3407" t="s">
        <v>29</v>
      </c>
      <c r="AA3407" t="s">
        <v>24</v>
      </c>
      <c r="AB3407" t="s">
        <v>24</v>
      </c>
    </row>
    <row r="3408" spans="1:28" x14ac:dyDescent="0.35">
      <c r="A3408" s="4" t="s">
        <v>11670</v>
      </c>
      <c r="B3408" s="6">
        <f t="shared" si="326"/>
        <v>44693.233229166668</v>
      </c>
      <c r="C3408" s="12">
        <f t="shared" si="324"/>
        <v>44682</v>
      </c>
      <c r="D3408" s="3">
        <f t="shared" si="325"/>
        <v>2022</v>
      </c>
      <c r="E3408" s="3" t="str">
        <f t="shared" si="327"/>
        <v>05-2022</v>
      </c>
      <c r="F3408" s="5">
        <f t="shared" si="323"/>
        <v>44692.72755787037</v>
      </c>
      <c r="G3408">
        <v>2.6156000000000001</v>
      </c>
      <c r="H3408">
        <v>67.140600000000006</v>
      </c>
      <c r="I3408">
        <v>10</v>
      </c>
      <c r="J3408">
        <v>4.2</v>
      </c>
      <c r="K3408" t="s">
        <v>23</v>
      </c>
      <c r="L3408">
        <v>19</v>
      </c>
      <c r="M3408">
        <v>120</v>
      </c>
      <c r="N3408">
        <v>6.22</v>
      </c>
      <c r="O3408">
        <v>0.43</v>
      </c>
      <c r="P3408" t="s">
        <v>24</v>
      </c>
      <c r="Q3408" t="s">
        <v>11671</v>
      </c>
      <c r="R3408" t="s">
        <v>11669</v>
      </c>
      <c r="S3408" t="s">
        <v>478</v>
      </c>
      <c r="T3408" t="b">
        <f t="shared" si="322"/>
        <v>0</v>
      </c>
      <c r="U3408" t="s">
        <v>28</v>
      </c>
      <c r="V3408">
        <v>7.4</v>
      </c>
      <c r="W3408">
        <v>1.9</v>
      </c>
      <c r="X3408">
        <v>0.13700000000000001</v>
      </c>
      <c r="Y3408">
        <v>15</v>
      </c>
      <c r="Z3408" t="s">
        <v>29</v>
      </c>
      <c r="AA3408" t="s">
        <v>24</v>
      </c>
      <c r="AB3408" t="s">
        <v>24</v>
      </c>
    </row>
    <row r="3409" spans="1:28" x14ac:dyDescent="0.35">
      <c r="A3409" s="4" t="s">
        <v>11672</v>
      </c>
      <c r="B3409" s="6">
        <f t="shared" si="326"/>
        <v>44692.72755787037</v>
      </c>
      <c r="C3409" s="12">
        <f t="shared" si="324"/>
        <v>44682</v>
      </c>
      <c r="D3409" s="3">
        <f t="shared" si="325"/>
        <v>2022</v>
      </c>
      <c r="E3409" s="3" t="str">
        <f t="shared" si="327"/>
        <v>05-2022</v>
      </c>
      <c r="F3409" s="5">
        <f t="shared" si="323"/>
        <v>45866.370972222219</v>
      </c>
      <c r="G3409">
        <v>4.6896000000000004</v>
      </c>
      <c r="H3409">
        <v>95.048400000000001</v>
      </c>
      <c r="I3409">
        <v>58.82</v>
      </c>
      <c r="J3409">
        <v>4.9000000000000004</v>
      </c>
      <c r="K3409" t="s">
        <v>106</v>
      </c>
      <c r="L3409">
        <v>255</v>
      </c>
      <c r="M3409">
        <v>39</v>
      </c>
      <c r="N3409">
        <v>4.2039999999999997</v>
      </c>
      <c r="O3409">
        <v>0.64</v>
      </c>
      <c r="P3409" t="s">
        <v>24</v>
      </c>
      <c r="Q3409" t="s">
        <v>11673</v>
      </c>
      <c r="R3409" t="s">
        <v>11674</v>
      </c>
      <c r="S3409" t="s">
        <v>11675</v>
      </c>
      <c r="T3409" t="b">
        <f t="shared" si="322"/>
        <v>0</v>
      </c>
      <c r="U3409" t="s">
        <v>28</v>
      </c>
      <c r="V3409">
        <v>7.4</v>
      </c>
      <c r="W3409">
        <v>4.7</v>
      </c>
      <c r="X3409">
        <v>9.8000000000000004E-2</v>
      </c>
      <c r="Y3409">
        <v>10</v>
      </c>
      <c r="Z3409" t="s">
        <v>29</v>
      </c>
      <c r="AA3409" t="s">
        <v>24</v>
      </c>
      <c r="AB3409" t="s">
        <v>24</v>
      </c>
    </row>
    <row r="3410" spans="1:28" x14ac:dyDescent="0.35">
      <c r="A3410" s="4" t="s">
        <v>1285</v>
      </c>
      <c r="B3410" s="6">
        <f t="shared" si="326"/>
        <v>45866.370972222219</v>
      </c>
      <c r="C3410" s="12">
        <f t="shared" si="324"/>
        <v>45839</v>
      </c>
      <c r="D3410" s="3">
        <f t="shared" si="325"/>
        <v>2025</v>
      </c>
      <c r="E3410" s="3" t="str">
        <f t="shared" si="327"/>
        <v>07-2025</v>
      </c>
      <c r="F3410" s="5">
        <f t="shared" si="323"/>
        <v>45864.166747685187</v>
      </c>
      <c r="G3410">
        <v>36.5334</v>
      </c>
      <c r="H3410">
        <v>70.122</v>
      </c>
      <c r="I3410">
        <v>219.94200000000001</v>
      </c>
      <c r="J3410">
        <v>4.2</v>
      </c>
      <c r="K3410" t="s">
        <v>23</v>
      </c>
      <c r="L3410">
        <v>65</v>
      </c>
      <c r="M3410">
        <v>84</v>
      </c>
      <c r="N3410">
        <v>2.169</v>
      </c>
      <c r="O3410">
        <v>0.79</v>
      </c>
      <c r="P3410" t="s">
        <v>24</v>
      </c>
      <c r="Q3410" t="s">
        <v>1286</v>
      </c>
      <c r="R3410" t="s">
        <v>1287</v>
      </c>
      <c r="S3410" t="s">
        <v>1288</v>
      </c>
      <c r="T3410" t="b">
        <f t="shared" si="322"/>
        <v>1</v>
      </c>
      <c r="U3410" t="s">
        <v>28</v>
      </c>
      <c r="V3410">
        <v>7.71</v>
      </c>
      <c r="W3410">
        <v>8.6300000000000008</v>
      </c>
      <c r="X3410">
        <v>9.1999999999999998E-2</v>
      </c>
      <c r="Y3410">
        <v>33</v>
      </c>
      <c r="Z3410" t="s">
        <v>29</v>
      </c>
      <c r="AA3410" t="s">
        <v>24</v>
      </c>
      <c r="AB3410" t="s">
        <v>24</v>
      </c>
    </row>
    <row r="3411" spans="1:28" x14ac:dyDescent="0.35">
      <c r="A3411" s="4" t="s">
        <v>1304</v>
      </c>
      <c r="B3411" s="6">
        <f t="shared" si="326"/>
        <v>45864.166747685187</v>
      </c>
      <c r="C3411" s="12">
        <f t="shared" si="324"/>
        <v>45839</v>
      </c>
      <c r="D3411" s="3">
        <f t="shared" si="325"/>
        <v>2025</v>
      </c>
      <c r="E3411" s="3" t="str">
        <f t="shared" si="327"/>
        <v>07-2025</v>
      </c>
      <c r="F3411" s="5">
        <f t="shared" si="323"/>
        <v>45856.830787037034</v>
      </c>
      <c r="G3411">
        <v>32.905299999999997</v>
      </c>
      <c r="H3411">
        <v>76.150599999999997</v>
      </c>
      <c r="I3411">
        <v>10</v>
      </c>
      <c r="J3411">
        <v>4.2</v>
      </c>
      <c r="K3411" t="s">
        <v>23</v>
      </c>
      <c r="L3411">
        <v>29</v>
      </c>
      <c r="M3411">
        <v>171</v>
      </c>
      <c r="N3411">
        <v>5.6020000000000003</v>
      </c>
      <c r="O3411">
        <v>0.44</v>
      </c>
      <c r="P3411" t="s">
        <v>24</v>
      </c>
      <c r="Q3411" t="s">
        <v>1305</v>
      </c>
      <c r="R3411" t="s">
        <v>1306</v>
      </c>
      <c r="S3411" t="s">
        <v>1307</v>
      </c>
      <c r="T3411" t="b">
        <f t="shared" si="322"/>
        <v>1</v>
      </c>
      <c r="U3411" t="s">
        <v>28</v>
      </c>
      <c r="V3411">
        <v>8.73</v>
      </c>
      <c r="W3411">
        <v>1.94</v>
      </c>
      <c r="X3411">
        <v>0.14099999999999999</v>
      </c>
      <c r="Y3411">
        <v>14</v>
      </c>
      <c r="Z3411" t="s">
        <v>29</v>
      </c>
      <c r="AA3411" t="s">
        <v>24</v>
      </c>
      <c r="AB3411" t="s">
        <v>24</v>
      </c>
    </row>
    <row r="3412" spans="1:28" x14ac:dyDescent="0.35">
      <c r="A3412" s="4" t="s">
        <v>1353</v>
      </c>
      <c r="B3412" s="6">
        <f t="shared" si="326"/>
        <v>45856.830787037034</v>
      </c>
      <c r="C3412" s="12">
        <f t="shared" si="324"/>
        <v>45839</v>
      </c>
      <c r="D3412" s="3">
        <f t="shared" si="325"/>
        <v>2025</v>
      </c>
      <c r="E3412" s="3" t="str">
        <f t="shared" si="327"/>
        <v>07-2025</v>
      </c>
      <c r="F3412" s="5">
        <f t="shared" si="323"/>
        <v>45856.272152777776</v>
      </c>
      <c r="G3412">
        <v>36.499099999999999</v>
      </c>
      <c r="H3412">
        <v>70.7453</v>
      </c>
      <c r="I3412">
        <v>232.51400000000001</v>
      </c>
      <c r="J3412">
        <v>4.2</v>
      </c>
      <c r="K3412" t="s">
        <v>23</v>
      </c>
      <c r="L3412">
        <v>65</v>
      </c>
      <c r="M3412">
        <v>80</v>
      </c>
      <c r="N3412">
        <v>2.2789999999999999</v>
      </c>
      <c r="O3412">
        <v>1.32</v>
      </c>
      <c r="P3412" t="s">
        <v>24</v>
      </c>
      <c r="Q3412" t="s">
        <v>1354</v>
      </c>
      <c r="R3412" t="s">
        <v>1355</v>
      </c>
      <c r="S3412" t="s">
        <v>1356</v>
      </c>
      <c r="T3412" t="b">
        <f t="shared" si="322"/>
        <v>1</v>
      </c>
      <c r="U3412" t="s">
        <v>28</v>
      </c>
      <c r="V3412">
        <v>7.86</v>
      </c>
      <c r="W3412">
        <v>7.3159999999999998</v>
      </c>
      <c r="X3412">
        <v>7.9000000000000001E-2</v>
      </c>
      <c r="Y3412">
        <v>47</v>
      </c>
      <c r="Z3412" t="s">
        <v>29</v>
      </c>
      <c r="AA3412" t="s">
        <v>24</v>
      </c>
      <c r="AB3412" t="s">
        <v>24</v>
      </c>
    </row>
    <row r="3413" spans="1:28" x14ac:dyDescent="0.35">
      <c r="A3413" s="4" t="s">
        <v>1365</v>
      </c>
      <c r="B3413" s="6">
        <f t="shared" si="326"/>
        <v>45856.272152777776</v>
      </c>
      <c r="C3413" s="12">
        <f t="shared" si="324"/>
        <v>45839</v>
      </c>
      <c r="D3413" s="3">
        <f t="shared" si="325"/>
        <v>2025</v>
      </c>
      <c r="E3413" s="3" t="str">
        <f t="shared" si="327"/>
        <v>07-2025</v>
      </c>
      <c r="F3413" s="5">
        <f t="shared" si="323"/>
        <v>45854.967974537038</v>
      </c>
      <c r="G3413">
        <v>9.5752000000000006</v>
      </c>
      <c r="H3413">
        <v>93.509799999999998</v>
      </c>
      <c r="I3413">
        <v>107.569</v>
      </c>
      <c r="J3413">
        <v>4.2</v>
      </c>
      <c r="K3413" t="s">
        <v>23</v>
      </c>
      <c r="L3413">
        <v>32</v>
      </c>
      <c r="M3413">
        <v>88</v>
      </c>
      <c r="N3413">
        <v>5.5010000000000003</v>
      </c>
      <c r="O3413">
        <v>0.73</v>
      </c>
      <c r="P3413" t="s">
        <v>24</v>
      </c>
      <c r="Q3413" t="s">
        <v>1366</v>
      </c>
      <c r="R3413" t="s">
        <v>1367</v>
      </c>
      <c r="S3413" t="s">
        <v>1368</v>
      </c>
      <c r="T3413" t="b">
        <f t="shared" si="322"/>
        <v>1</v>
      </c>
      <c r="U3413" t="s">
        <v>28</v>
      </c>
      <c r="V3413">
        <v>11.31</v>
      </c>
      <c r="W3413">
        <v>9.0020000000000007</v>
      </c>
      <c r="X3413">
        <v>0.128</v>
      </c>
      <c r="Y3413">
        <v>17</v>
      </c>
      <c r="Z3413" t="s">
        <v>29</v>
      </c>
      <c r="AA3413" t="s">
        <v>24</v>
      </c>
      <c r="AB3413" t="s">
        <v>24</v>
      </c>
    </row>
    <row r="3414" spans="1:28" x14ac:dyDescent="0.35">
      <c r="A3414" s="4" t="s">
        <v>1380</v>
      </c>
      <c r="B3414" s="6">
        <f t="shared" si="326"/>
        <v>45854.967974537038</v>
      </c>
      <c r="C3414" s="12">
        <f t="shared" si="324"/>
        <v>45839</v>
      </c>
      <c r="D3414" s="3">
        <f t="shared" si="325"/>
        <v>2025</v>
      </c>
      <c r="E3414" s="3" t="str">
        <f t="shared" si="327"/>
        <v>07-2025</v>
      </c>
      <c r="F3414" s="5">
        <f t="shared" si="323"/>
        <v>45848.083749999998</v>
      </c>
      <c r="G3414">
        <v>9.4441000000000006</v>
      </c>
      <c r="H3414">
        <v>93.906700000000001</v>
      </c>
      <c r="I3414">
        <v>10</v>
      </c>
      <c r="J3414">
        <v>4.2</v>
      </c>
      <c r="K3414" t="s">
        <v>23</v>
      </c>
      <c r="L3414">
        <v>28</v>
      </c>
      <c r="M3414">
        <v>120</v>
      </c>
      <c r="N3414">
        <v>5.16</v>
      </c>
      <c r="O3414">
        <v>0.76</v>
      </c>
      <c r="P3414" t="s">
        <v>24</v>
      </c>
      <c r="Q3414" t="s">
        <v>1381</v>
      </c>
      <c r="R3414" t="s">
        <v>1379</v>
      </c>
      <c r="S3414" t="s">
        <v>1269</v>
      </c>
      <c r="T3414" t="b">
        <f t="shared" si="322"/>
        <v>1</v>
      </c>
      <c r="U3414" t="s">
        <v>28</v>
      </c>
      <c r="V3414">
        <v>11.7</v>
      </c>
      <c r="W3414">
        <v>1.911</v>
      </c>
      <c r="X3414">
        <v>0.124</v>
      </c>
      <c r="Y3414">
        <v>21</v>
      </c>
      <c r="Z3414" t="s">
        <v>29</v>
      </c>
      <c r="AA3414" t="s">
        <v>24</v>
      </c>
      <c r="AB3414" t="s">
        <v>24</v>
      </c>
    </row>
    <row r="3415" spans="1:28" x14ac:dyDescent="0.35">
      <c r="A3415" s="4" t="s">
        <v>1466</v>
      </c>
      <c r="B3415" s="6">
        <f t="shared" si="326"/>
        <v>45848.083749999998</v>
      </c>
      <c r="C3415" s="12">
        <f t="shared" si="324"/>
        <v>45839</v>
      </c>
      <c r="D3415" s="3">
        <f t="shared" si="325"/>
        <v>2025</v>
      </c>
      <c r="E3415" s="3" t="str">
        <f t="shared" si="327"/>
        <v>07-2025</v>
      </c>
      <c r="F3415" s="5">
        <f t="shared" si="323"/>
        <v>45846.161273148151</v>
      </c>
      <c r="G3415">
        <v>28.241399999999999</v>
      </c>
      <c r="H3415">
        <v>65.5886</v>
      </c>
      <c r="I3415">
        <v>10</v>
      </c>
      <c r="J3415">
        <v>4.2</v>
      </c>
      <c r="K3415" t="s">
        <v>23</v>
      </c>
      <c r="L3415">
        <v>34</v>
      </c>
      <c r="M3415">
        <v>177</v>
      </c>
      <c r="N3415">
        <v>9.0169999999999995</v>
      </c>
      <c r="O3415">
        <v>0.64</v>
      </c>
      <c r="P3415" t="s">
        <v>24</v>
      </c>
      <c r="Q3415" t="s">
        <v>1467</v>
      </c>
      <c r="R3415" t="s">
        <v>1468</v>
      </c>
      <c r="S3415" t="s">
        <v>1469</v>
      </c>
      <c r="T3415" t="b">
        <f t="shared" si="322"/>
        <v>1</v>
      </c>
      <c r="U3415" t="s">
        <v>28</v>
      </c>
      <c r="V3415">
        <v>7.54</v>
      </c>
      <c r="W3415">
        <v>1.9550000000000001</v>
      </c>
      <c r="X3415">
        <v>0.105</v>
      </c>
      <c r="Y3415">
        <v>25</v>
      </c>
      <c r="Z3415" t="s">
        <v>29</v>
      </c>
      <c r="AA3415" t="s">
        <v>24</v>
      </c>
      <c r="AB3415" t="s">
        <v>24</v>
      </c>
    </row>
    <row r="3416" spans="1:28" x14ac:dyDescent="0.35">
      <c r="A3416" s="4" t="s">
        <v>1480</v>
      </c>
      <c r="B3416" s="6">
        <f t="shared" si="326"/>
        <v>45846.161273148151</v>
      </c>
      <c r="C3416" s="12">
        <f t="shared" si="324"/>
        <v>45839</v>
      </c>
      <c r="D3416" s="3">
        <f t="shared" si="325"/>
        <v>2025</v>
      </c>
      <c r="E3416" s="3" t="str">
        <f t="shared" si="327"/>
        <v>07-2025</v>
      </c>
      <c r="F3416" s="5">
        <f t="shared" si="323"/>
        <v>45839.114085648151</v>
      </c>
      <c r="G3416">
        <v>26.581199999999999</v>
      </c>
      <c r="H3416">
        <v>93.288399999999996</v>
      </c>
      <c r="I3416">
        <v>10</v>
      </c>
      <c r="J3416">
        <v>4.2</v>
      </c>
      <c r="K3416" t="s">
        <v>23</v>
      </c>
      <c r="L3416">
        <v>40</v>
      </c>
      <c r="M3416">
        <v>94</v>
      </c>
      <c r="N3416">
        <v>3.649</v>
      </c>
      <c r="O3416">
        <v>1.2</v>
      </c>
      <c r="P3416" t="s">
        <v>24</v>
      </c>
      <c r="Q3416" t="s">
        <v>1481</v>
      </c>
      <c r="R3416" t="s">
        <v>1482</v>
      </c>
      <c r="S3416" t="s">
        <v>1483</v>
      </c>
      <c r="T3416" t="b">
        <f t="shared" si="322"/>
        <v>1</v>
      </c>
      <c r="U3416" t="s">
        <v>28</v>
      </c>
      <c r="V3416">
        <v>10.89</v>
      </c>
      <c r="W3416">
        <v>1.9259999999999999</v>
      </c>
      <c r="X3416">
        <v>0.1</v>
      </c>
      <c r="Y3416">
        <v>28</v>
      </c>
      <c r="Z3416" t="s">
        <v>29</v>
      </c>
      <c r="AA3416" t="s">
        <v>24</v>
      </c>
      <c r="AB3416" t="s">
        <v>24</v>
      </c>
    </row>
    <row r="3417" spans="1:28" x14ac:dyDescent="0.35">
      <c r="A3417" s="4" t="s">
        <v>1594</v>
      </c>
      <c r="B3417" s="6">
        <f t="shared" si="326"/>
        <v>45839.114085648151</v>
      </c>
      <c r="C3417" s="12">
        <f t="shared" si="324"/>
        <v>45839</v>
      </c>
      <c r="D3417" s="3">
        <f t="shared" si="325"/>
        <v>2025</v>
      </c>
      <c r="E3417" s="3" t="str">
        <f t="shared" si="327"/>
        <v>07-2025</v>
      </c>
      <c r="F3417" s="5">
        <f t="shared" si="323"/>
        <v>45837.367395833331</v>
      </c>
      <c r="G3417">
        <v>24.8414</v>
      </c>
      <c r="H3417">
        <v>95.477099999999993</v>
      </c>
      <c r="I3417">
        <v>163.79400000000001</v>
      </c>
      <c r="J3417">
        <v>4.2</v>
      </c>
      <c r="K3417" t="s">
        <v>23</v>
      </c>
      <c r="L3417">
        <v>41</v>
      </c>
      <c r="M3417">
        <v>109</v>
      </c>
      <c r="N3417">
        <v>3.6549999999999998</v>
      </c>
      <c r="O3417">
        <v>0.55000000000000004</v>
      </c>
      <c r="P3417" t="s">
        <v>24</v>
      </c>
      <c r="Q3417" t="s">
        <v>1595</v>
      </c>
      <c r="R3417" t="s">
        <v>1578</v>
      </c>
      <c r="S3417" t="s">
        <v>1596</v>
      </c>
      <c r="T3417" t="b">
        <f t="shared" si="322"/>
        <v>1</v>
      </c>
      <c r="U3417" t="s">
        <v>28</v>
      </c>
      <c r="V3417">
        <v>6.95</v>
      </c>
      <c r="W3417">
        <v>8.6349999999999998</v>
      </c>
      <c r="X3417">
        <v>9.6000000000000002E-2</v>
      </c>
      <c r="Y3417">
        <v>30</v>
      </c>
      <c r="Z3417" t="s">
        <v>29</v>
      </c>
      <c r="AA3417" t="s">
        <v>24</v>
      </c>
      <c r="AB3417" t="s">
        <v>24</v>
      </c>
    </row>
    <row r="3418" spans="1:28" x14ac:dyDescent="0.35">
      <c r="A3418" s="4" t="s">
        <v>1622</v>
      </c>
      <c r="B3418" s="6">
        <f t="shared" si="326"/>
        <v>45837.367395833331</v>
      </c>
      <c r="C3418" s="12">
        <f t="shared" si="324"/>
        <v>45809</v>
      </c>
      <c r="D3418" s="3">
        <f t="shared" si="325"/>
        <v>2025</v>
      </c>
      <c r="E3418" s="3" t="str">
        <f t="shared" si="327"/>
        <v>06-2025</v>
      </c>
      <c r="F3418" s="5">
        <f t="shared" si="323"/>
        <v>44689.8205787037</v>
      </c>
      <c r="G3418">
        <v>29.6691</v>
      </c>
      <c r="H3418">
        <v>81.798100000000005</v>
      </c>
      <c r="I3418">
        <v>10</v>
      </c>
      <c r="J3418">
        <v>4.2</v>
      </c>
      <c r="K3418" t="s">
        <v>23</v>
      </c>
      <c r="L3418">
        <v>33</v>
      </c>
      <c r="M3418">
        <v>114</v>
      </c>
      <c r="N3418">
        <v>3.5790000000000002</v>
      </c>
      <c r="O3418">
        <v>1</v>
      </c>
      <c r="P3418" t="s">
        <v>24</v>
      </c>
      <c r="Q3418" t="s">
        <v>1623</v>
      </c>
      <c r="R3418" t="s">
        <v>1604</v>
      </c>
      <c r="S3418" t="s">
        <v>1624</v>
      </c>
      <c r="T3418" t="b">
        <f t="shared" si="322"/>
        <v>1</v>
      </c>
      <c r="U3418" t="s">
        <v>28</v>
      </c>
      <c r="V3418">
        <v>7.27</v>
      </c>
      <c r="W3418">
        <v>1.9239999999999999</v>
      </c>
      <c r="X3418">
        <v>0.125</v>
      </c>
      <c r="Y3418">
        <v>18</v>
      </c>
      <c r="Z3418" t="s">
        <v>29</v>
      </c>
      <c r="AA3418" t="s">
        <v>24</v>
      </c>
      <c r="AB3418" t="s">
        <v>24</v>
      </c>
    </row>
    <row r="3419" spans="1:28" x14ac:dyDescent="0.35">
      <c r="A3419" s="4" t="s">
        <v>11702</v>
      </c>
      <c r="B3419" s="6">
        <f t="shared" si="326"/>
        <v>44689.8205787037</v>
      </c>
      <c r="C3419" s="12">
        <f t="shared" si="324"/>
        <v>44682</v>
      </c>
      <c r="D3419" s="3">
        <f t="shared" si="325"/>
        <v>2022</v>
      </c>
      <c r="E3419" s="3" t="str">
        <f t="shared" si="327"/>
        <v>05-2022</v>
      </c>
      <c r="F3419" s="5">
        <f t="shared" si="323"/>
        <v>45832.793379629627</v>
      </c>
      <c r="G3419">
        <v>7.0811999999999999</v>
      </c>
      <c r="H3419">
        <v>94.102900000000005</v>
      </c>
      <c r="I3419">
        <v>70.45</v>
      </c>
      <c r="J3419">
        <v>4.7</v>
      </c>
      <c r="K3419" t="s">
        <v>23</v>
      </c>
      <c r="L3419">
        <v>38</v>
      </c>
      <c r="M3419">
        <v>162</v>
      </c>
      <c r="N3419">
        <v>4.7389999999999999</v>
      </c>
      <c r="O3419">
        <v>0.53</v>
      </c>
      <c r="P3419" t="s">
        <v>24</v>
      </c>
      <c r="Q3419" t="s">
        <v>11703</v>
      </c>
      <c r="R3419" t="s">
        <v>11704</v>
      </c>
      <c r="S3419" t="s">
        <v>11705</v>
      </c>
      <c r="T3419" t="b">
        <f t="shared" si="322"/>
        <v>0</v>
      </c>
      <c r="U3419" t="s">
        <v>28</v>
      </c>
      <c r="V3419">
        <v>10.199999999999999</v>
      </c>
      <c r="W3419">
        <v>8.3000000000000007</v>
      </c>
      <c r="X3419">
        <v>0.108</v>
      </c>
      <c r="Y3419">
        <v>26</v>
      </c>
      <c r="Z3419" t="s">
        <v>29</v>
      </c>
      <c r="AA3419" t="s">
        <v>24</v>
      </c>
      <c r="AB3419" t="s">
        <v>24</v>
      </c>
    </row>
    <row r="3420" spans="1:28" x14ac:dyDescent="0.35">
      <c r="A3420" s="4" t="s">
        <v>1707</v>
      </c>
      <c r="B3420" s="6">
        <f t="shared" si="326"/>
        <v>45832.793379629627</v>
      </c>
      <c r="C3420" s="12">
        <f t="shared" si="324"/>
        <v>45809</v>
      </c>
      <c r="D3420" s="3">
        <f t="shared" si="325"/>
        <v>2025</v>
      </c>
      <c r="E3420" s="3" t="str">
        <f t="shared" si="327"/>
        <v>06-2025</v>
      </c>
      <c r="F3420" s="5">
        <f t="shared" si="323"/>
        <v>45832.620949074073</v>
      </c>
      <c r="G3420">
        <v>9.5366999999999997</v>
      </c>
      <c r="H3420">
        <v>94.124200000000002</v>
      </c>
      <c r="I3420">
        <v>10</v>
      </c>
      <c r="J3420">
        <v>4.2</v>
      </c>
      <c r="K3420" t="s">
        <v>23</v>
      </c>
      <c r="L3420">
        <v>12</v>
      </c>
      <c r="M3420">
        <v>184</v>
      </c>
      <c r="N3420">
        <v>5.49</v>
      </c>
      <c r="O3420">
        <v>0.76</v>
      </c>
      <c r="P3420" t="s">
        <v>24</v>
      </c>
      <c r="Q3420" t="s">
        <v>1708</v>
      </c>
      <c r="R3420" t="s">
        <v>1698</v>
      </c>
      <c r="S3420" t="s">
        <v>1659</v>
      </c>
      <c r="T3420" t="b">
        <f t="shared" si="322"/>
        <v>1</v>
      </c>
      <c r="U3420" t="s">
        <v>28</v>
      </c>
      <c r="V3420">
        <v>14.34</v>
      </c>
      <c r="W3420">
        <v>1.9570000000000001</v>
      </c>
      <c r="X3420">
        <v>0.216</v>
      </c>
      <c r="Y3420">
        <v>6</v>
      </c>
      <c r="Z3420" t="s">
        <v>29</v>
      </c>
      <c r="AA3420" t="s">
        <v>24</v>
      </c>
      <c r="AB3420" t="s">
        <v>24</v>
      </c>
    </row>
    <row r="3421" spans="1:28" x14ac:dyDescent="0.35">
      <c r="A3421" s="4" t="s">
        <v>1717</v>
      </c>
      <c r="B3421" s="6">
        <f t="shared" si="326"/>
        <v>45832.620949074073</v>
      </c>
      <c r="C3421" s="12">
        <f t="shared" si="324"/>
        <v>45809</v>
      </c>
      <c r="D3421" s="3">
        <f t="shared" si="325"/>
        <v>2025</v>
      </c>
      <c r="E3421" s="3" t="str">
        <f t="shared" si="327"/>
        <v>06-2025</v>
      </c>
      <c r="F3421" s="5">
        <f t="shared" si="323"/>
        <v>44686.882395833331</v>
      </c>
      <c r="G3421">
        <v>9.3074999999999992</v>
      </c>
      <c r="H3421">
        <v>93.751099999999994</v>
      </c>
      <c r="I3421">
        <v>10</v>
      </c>
      <c r="J3421">
        <v>4.2</v>
      </c>
      <c r="K3421" t="s">
        <v>23</v>
      </c>
      <c r="L3421">
        <v>27</v>
      </c>
      <c r="M3421">
        <v>179</v>
      </c>
      <c r="N3421">
        <v>5.8230000000000004</v>
      </c>
      <c r="O3421">
        <v>0.56999999999999995</v>
      </c>
      <c r="P3421" t="s">
        <v>24</v>
      </c>
      <c r="Q3421" t="s">
        <v>1718</v>
      </c>
      <c r="R3421" t="s">
        <v>1698</v>
      </c>
      <c r="S3421" t="s">
        <v>1615</v>
      </c>
      <c r="T3421" t="b">
        <f t="shared" si="322"/>
        <v>1</v>
      </c>
      <c r="U3421" t="s">
        <v>28</v>
      </c>
      <c r="V3421">
        <v>13.83</v>
      </c>
      <c r="W3421">
        <v>1.9430000000000001</v>
      </c>
      <c r="X3421">
        <v>0.128</v>
      </c>
      <c r="Y3421">
        <v>18</v>
      </c>
      <c r="Z3421" t="s">
        <v>29</v>
      </c>
      <c r="AA3421" t="s">
        <v>24</v>
      </c>
      <c r="AB3421" t="s">
        <v>24</v>
      </c>
    </row>
    <row r="3422" spans="1:28" x14ac:dyDescent="0.35">
      <c r="A3422" s="4" t="s">
        <v>11714</v>
      </c>
      <c r="B3422" s="6">
        <f t="shared" si="326"/>
        <v>44686.882395833331</v>
      </c>
      <c r="C3422" s="12">
        <f t="shared" si="324"/>
        <v>44682</v>
      </c>
      <c r="D3422" s="3">
        <f t="shared" si="325"/>
        <v>2022</v>
      </c>
      <c r="E3422" s="3" t="str">
        <f t="shared" si="327"/>
        <v>05-2022</v>
      </c>
      <c r="F3422" s="5">
        <f t="shared" si="323"/>
        <v>45825.700752314813</v>
      </c>
      <c r="G3422">
        <v>26.067399999999999</v>
      </c>
      <c r="H3422">
        <v>99.987399999999994</v>
      </c>
      <c r="I3422">
        <v>10</v>
      </c>
      <c r="J3422">
        <v>4.5</v>
      </c>
      <c r="K3422" t="s">
        <v>23</v>
      </c>
      <c r="L3422">
        <v>49</v>
      </c>
      <c r="M3422">
        <v>79</v>
      </c>
      <c r="N3422">
        <v>4.7729999999999997</v>
      </c>
      <c r="O3422">
        <v>0.6</v>
      </c>
      <c r="P3422" t="s">
        <v>24</v>
      </c>
      <c r="Q3422" t="s">
        <v>11715</v>
      </c>
      <c r="R3422" t="s">
        <v>11716</v>
      </c>
      <c r="S3422" t="s">
        <v>11717</v>
      </c>
      <c r="T3422" t="b">
        <f t="shared" si="322"/>
        <v>0</v>
      </c>
      <c r="U3422" t="s">
        <v>28</v>
      </c>
      <c r="V3422">
        <v>8.4</v>
      </c>
      <c r="W3422">
        <v>1.9</v>
      </c>
      <c r="X3422">
        <v>9.7000000000000003E-2</v>
      </c>
      <c r="Y3422">
        <v>31</v>
      </c>
      <c r="Z3422" t="s">
        <v>29</v>
      </c>
      <c r="AA3422" t="s">
        <v>24</v>
      </c>
      <c r="AB3422" t="s">
        <v>24</v>
      </c>
    </row>
    <row r="3423" spans="1:28" x14ac:dyDescent="0.35">
      <c r="A3423" s="4" t="s">
        <v>1777</v>
      </c>
      <c r="B3423" s="6">
        <f t="shared" si="326"/>
        <v>45825.700752314813</v>
      </c>
      <c r="C3423" s="12">
        <f t="shared" si="324"/>
        <v>45809</v>
      </c>
      <c r="D3423" s="3">
        <f t="shared" si="325"/>
        <v>2025</v>
      </c>
      <c r="E3423" s="3" t="str">
        <f t="shared" si="327"/>
        <v>06-2025</v>
      </c>
      <c r="F3423" s="5">
        <f t="shared" si="323"/>
        <v>45818.087268518517</v>
      </c>
      <c r="G3423">
        <v>36.114699999999999</v>
      </c>
      <c r="H3423">
        <v>70.418999999999997</v>
      </c>
      <c r="I3423">
        <v>107.879</v>
      </c>
      <c r="J3423">
        <v>4.2</v>
      </c>
      <c r="K3423" t="s">
        <v>23</v>
      </c>
      <c r="L3423">
        <v>77</v>
      </c>
      <c r="M3423">
        <v>87</v>
      </c>
      <c r="N3423">
        <v>1.911</v>
      </c>
      <c r="O3423">
        <v>0.88</v>
      </c>
      <c r="P3423" t="s">
        <v>24</v>
      </c>
      <c r="Q3423" t="s">
        <v>1778</v>
      </c>
      <c r="R3423" t="s">
        <v>1779</v>
      </c>
      <c r="S3423" t="s">
        <v>1780</v>
      </c>
      <c r="T3423" t="b">
        <f t="shared" si="322"/>
        <v>1</v>
      </c>
      <c r="U3423" t="s">
        <v>28</v>
      </c>
      <c r="V3423">
        <v>6.67</v>
      </c>
      <c r="W3423">
        <v>7.5110000000000001</v>
      </c>
      <c r="X3423">
        <v>6.9000000000000006E-2</v>
      </c>
      <c r="Y3423">
        <v>63</v>
      </c>
      <c r="Z3423" t="s">
        <v>29</v>
      </c>
      <c r="AA3423" t="s">
        <v>24</v>
      </c>
      <c r="AB3423" t="s">
        <v>24</v>
      </c>
    </row>
    <row r="3424" spans="1:28" x14ac:dyDescent="0.35">
      <c r="A3424" s="4" t="s">
        <v>1839</v>
      </c>
      <c r="B3424" s="6">
        <f t="shared" si="326"/>
        <v>45818.087268518517</v>
      </c>
      <c r="C3424" s="12">
        <f t="shared" si="324"/>
        <v>45809</v>
      </c>
      <c r="D3424" s="3">
        <f t="shared" si="325"/>
        <v>2025</v>
      </c>
      <c r="E3424" s="3" t="str">
        <f t="shared" si="327"/>
        <v>06-2025</v>
      </c>
      <c r="F3424" s="5">
        <f t="shared" si="323"/>
        <v>44686.003958333335</v>
      </c>
      <c r="G3424">
        <v>29.067499999999999</v>
      </c>
      <c r="H3424">
        <v>86.731200000000001</v>
      </c>
      <c r="I3424">
        <v>10</v>
      </c>
      <c r="J3424">
        <v>4.2</v>
      </c>
      <c r="K3424" t="s">
        <v>23</v>
      </c>
      <c r="L3424">
        <v>32</v>
      </c>
      <c r="M3424">
        <v>97</v>
      </c>
      <c r="N3424">
        <v>3.8889999999999998</v>
      </c>
      <c r="O3424">
        <v>0.78</v>
      </c>
      <c r="P3424" t="s">
        <v>24</v>
      </c>
      <c r="Q3424" t="s">
        <v>1840</v>
      </c>
      <c r="R3424" t="s">
        <v>1834</v>
      </c>
      <c r="S3424" t="s">
        <v>1841</v>
      </c>
      <c r="T3424" t="b">
        <f t="shared" si="322"/>
        <v>1</v>
      </c>
      <c r="U3424" t="s">
        <v>28</v>
      </c>
      <c r="V3424">
        <v>5.18</v>
      </c>
      <c r="W3424">
        <v>1.9</v>
      </c>
      <c r="X3424">
        <v>8.7999999999999995E-2</v>
      </c>
      <c r="Y3424">
        <v>36</v>
      </c>
      <c r="Z3424" t="s">
        <v>29</v>
      </c>
      <c r="AA3424" t="s">
        <v>24</v>
      </c>
      <c r="AB3424" t="s">
        <v>24</v>
      </c>
    </row>
    <row r="3425" spans="1:28" x14ac:dyDescent="0.35">
      <c r="A3425" s="4" t="s">
        <v>11726</v>
      </c>
      <c r="B3425" s="6">
        <f t="shared" si="326"/>
        <v>44686.003958333335</v>
      </c>
      <c r="C3425" s="12">
        <f t="shared" si="324"/>
        <v>44682</v>
      </c>
      <c r="D3425" s="3">
        <f t="shared" si="325"/>
        <v>2022</v>
      </c>
      <c r="E3425" s="3" t="str">
        <f t="shared" si="327"/>
        <v>05-2022</v>
      </c>
      <c r="F3425" s="5">
        <f t="shared" si="323"/>
        <v>44685.860173611109</v>
      </c>
      <c r="G3425">
        <v>37.496600000000001</v>
      </c>
      <c r="H3425">
        <v>71.719800000000006</v>
      </c>
      <c r="I3425">
        <v>108.39</v>
      </c>
      <c r="J3425">
        <v>5</v>
      </c>
      <c r="K3425" t="s">
        <v>106</v>
      </c>
      <c r="L3425">
        <v>215</v>
      </c>
      <c r="M3425">
        <v>44</v>
      </c>
      <c r="N3425">
        <v>0.98399999999999999</v>
      </c>
      <c r="O3425">
        <v>0.66</v>
      </c>
      <c r="P3425" t="s">
        <v>24</v>
      </c>
      <c r="Q3425" t="s">
        <v>11727</v>
      </c>
      <c r="R3425" t="s">
        <v>11728</v>
      </c>
      <c r="S3425" t="s">
        <v>11729</v>
      </c>
      <c r="T3425" t="b">
        <f t="shared" si="322"/>
        <v>0</v>
      </c>
      <c r="U3425" t="s">
        <v>28</v>
      </c>
      <c r="V3425">
        <v>6.4</v>
      </c>
      <c r="W3425">
        <v>4.5999999999999996</v>
      </c>
      <c r="X3425">
        <v>9.8000000000000004E-2</v>
      </c>
      <c r="Y3425">
        <v>10</v>
      </c>
      <c r="Z3425" t="s">
        <v>29</v>
      </c>
      <c r="AA3425" t="s">
        <v>24</v>
      </c>
      <c r="AB3425" t="s">
        <v>24</v>
      </c>
    </row>
    <row r="3426" spans="1:28" x14ac:dyDescent="0.35">
      <c r="A3426" s="4" t="s">
        <v>11730</v>
      </c>
      <c r="B3426" s="6">
        <f t="shared" si="326"/>
        <v>44685.860173611109</v>
      </c>
      <c r="C3426" s="12">
        <f t="shared" si="324"/>
        <v>44682</v>
      </c>
      <c r="D3426" s="3">
        <f t="shared" si="325"/>
        <v>2022</v>
      </c>
      <c r="E3426" s="3" t="str">
        <f t="shared" si="327"/>
        <v>05-2022</v>
      </c>
      <c r="F3426" s="5">
        <f t="shared" si="323"/>
        <v>45817.980023148149</v>
      </c>
      <c r="G3426">
        <v>2.1438000000000001</v>
      </c>
      <c r="H3426">
        <v>95.613799999999998</v>
      </c>
      <c r="I3426">
        <v>10</v>
      </c>
      <c r="J3426">
        <v>4.3</v>
      </c>
      <c r="K3426" t="s">
        <v>23</v>
      </c>
      <c r="L3426">
        <v>45</v>
      </c>
      <c r="M3426">
        <v>108</v>
      </c>
      <c r="N3426">
        <v>2.1309999999999998</v>
      </c>
      <c r="O3426">
        <v>0.79</v>
      </c>
      <c r="P3426" t="s">
        <v>24</v>
      </c>
      <c r="Q3426" t="s">
        <v>11731</v>
      </c>
      <c r="R3426" t="s">
        <v>11732</v>
      </c>
      <c r="S3426" t="s">
        <v>11733</v>
      </c>
      <c r="T3426" t="b">
        <f t="shared" si="322"/>
        <v>0</v>
      </c>
      <c r="U3426" t="s">
        <v>28</v>
      </c>
      <c r="V3426">
        <v>5.9</v>
      </c>
      <c r="W3426">
        <v>1.9</v>
      </c>
      <c r="X3426">
        <v>0.1</v>
      </c>
      <c r="Y3426">
        <v>28</v>
      </c>
      <c r="Z3426" t="s">
        <v>29</v>
      </c>
      <c r="AA3426" t="s">
        <v>24</v>
      </c>
      <c r="AB3426" t="s">
        <v>24</v>
      </c>
    </row>
    <row r="3427" spans="1:28" x14ac:dyDescent="0.35">
      <c r="A3427" s="4" t="s">
        <v>1842</v>
      </c>
      <c r="B3427" s="6">
        <f t="shared" si="326"/>
        <v>45817.980023148149</v>
      </c>
      <c r="C3427" s="12">
        <f t="shared" si="324"/>
        <v>45809</v>
      </c>
      <c r="D3427" s="3">
        <f t="shared" si="325"/>
        <v>2025</v>
      </c>
      <c r="E3427" s="3" t="str">
        <f t="shared" si="327"/>
        <v>06-2025</v>
      </c>
      <c r="F3427" s="5">
        <f t="shared" si="323"/>
        <v>45812.812152777777</v>
      </c>
      <c r="G3427">
        <v>26.473299999999998</v>
      </c>
      <c r="H3427">
        <v>96.838099999999997</v>
      </c>
      <c r="I3427">
        <v>10</v>
      </c>
      <c r="J3427">
        <v>4.2</v>
      </c>
      <c r="K3427" t="s">
        <v>23</v>
      </c>
      <c r="L3427">
        <v>27</v>
      </c>
      <c r="M3427">
        <v>121</v>
      </c>
      <c r="N3427">
        <v>5.5309999999999997</v>
      </c>
      <c r="O3427">
        <v>0.85</v>
      </c>
      <c r="P3427" t="s">
        <v>24</v>
      </c>
      <c r="Q3427" t="s">
        <v>1843</v>
      </c>
      <c r="R3427" t="s">
        <v>1834</v>
      </c>
      <c r="S3427" t="s">
        <v>1844</v>
      </c>
      <c r="T3427" t="b">
        <f t="shared" si="322"/>
        <v>1</v>
      </c>
      <c r="U3427" t="s">
        <v>28</v>
      </c>
      <c r="V3427">
        <v>13.62</v>
      </c>
      <c r="W3427">
        <v>1.9450000000000001</v>
      </c>
      <c r="X3427">
        <v>0.124</v>
      </c>
      <c r="Y3427">
        <v>18</v>
      </c>
      <c r="Z3427" t="s">
        <v>29</v>
      </c>
      <c r="AA3427" t="s">
        <v>24</v>
      </c>
      <c r="AB3427" t="s">
        <v>24</v>
      </c>
    </row>
    <row r="3428" spans="1:28" x14ac:dyDescent="0.35">
      <c r="A3428" s="4" t="s">
        <v>1876</v>
      </c>
      <c r="B3428" s="6">
        <f t="shared" si="326"/>
        <v>45812.812152777777</v>
      </c>
      <c r="C3428" s="12">
        <f t="shared" si="324"/>
        <v>45809</v>
      </c>
      <c r="D3428" s="3">
        <f t="shared" si="325"/>
        <v>2025</v>
      </c>
      <c r="E3428" s="3" t="str">
        <f t="shared" si="327"/>
        <v>06-2025</v>
      </c>
      <c r="F3428" s="5">
        <f t="shared" si="323"/>
        <v>44682.635868055557</v>
      </c>
      <c r="G3428">
        <v>36.442500000000003</v>
      </c>
      <c r="H3428">
        <v>71.190899999999999</v>
      </c>
      <c r="I3428">
        <v>235.815</v>
      </c>
      <c r="J3428">
        <v>4.2</v>
      </c>
      <c r="K3428" t="s">
        <v>23</v>
      </c>
      <c r="L3428">
        <v>71</v>
      </c>
      <c r="M3428">
        <v>79</v>
      </c>
      <c r="N3428">
        <v>2.133</v>
      </c>
      <c r="O3428">
        <v>1.22</v>
      </c>
      <c r="P3428" t="s">
        <v>24</v>
      </c>
      <c r="Q3428" t="s">
        <v>1877</v>
      </c>
      <c r="R3428" t="s">
        <v>1868</v>
      </c>
      <c r="S3428" t="s">
        <v>1878</v>
      </c>
      <c r="T3428" t="b">
        <f t="shared" si="322"/>
        <v>1</v>
      </c>
      <c r="U3428" t="s">
        <v>28</v>
      </c>
      <c r="V3428">
        <v>7.88</v>
      </c>
      <c r="W3428">
        <v>7.0110000000000001</v>
      </c>
      <c r="X3428">
        <v>7.9000000000000001E-2</v>
      </c>
      <c r="Y3428">
        <v>44</v>
      </c>
      <c r="Z3428" t="s">
        <v>29</v>
      </c>
      <c r="AA3428" t="s">
        <v>24</v>
      </c>
      <c r="AB3428" t="s">
        <v>24</v>
      </c>
    </row>
    <row r="3429" spans="1:28" x14ac:dyDescent="0.35">
      <c r="A3429" s="4" t="s">
        <v>11740</v>
      </c>
      <c r="B3429" s="6">
        <f t="shared" si="326"/>
        <v>44682.635868055557</v>
      </c>
      <c r="C3429" s="12">
        <f t="shared" si="324"/>
        <v>44682</v>
      </c>
      <c r="D3429" s="3">
        <f t="shared" si="325"/>
        <v>2022</v>
      </c>
      <c r="E3429" s="3" t="str">
        <f t="shared" si="327"/>
        <v>05-2022</v>
      </c>
      <c r="F3429" s="5">
        <f t="shared" si="323"/>
        <v>45805.552673611113</v>
      </c>
      <c r="G3429">
        <v>22.6784</v>
      </c>
      <c r="H3429">
        <v>94.256100000000004</v>
      </c>
      <c r="I3429">
        <v>90.81</v>
      </c>
      <c r="J3429">
        <v>5</v>
      </c>
      <c r="K3429" t="s">
        <v>23</v>
      </c>
      <c r="L3429">
        <v>137</v>
      </c>
      <c r="M3429">
        <v>43</v>
      </c>
      <c r="N3429">
        <v>2.4129999999999998</v>
      </c>
      <c r="O3429">
        <v>0.7</v>
      </c>
      <c r="P3429" t="s">
        <v>24</v>
      </c>
      <c r="Q3429" t="s">
        <v>11741</v>
      </c>
      <c r="R3429" t="s">
        <v>11742</v>
      </c>
      <c r="S3429" t="s">
        <v>11743</v>
      </c>
      <c r="T3429" t="b">
        <f t="shared" si="322"/>
        <v>0</v>
      </c>
      <c r="U3429" t="s">
        <v>28</v>
      </c>
      <c r="V3429">
        <v>7.7</v>
      </c>
      <c r="W3429">
        <v>1.9</v>
      </c>
      <c r="X3429">
        <v>0.04</v>
      </c>
      <c r="Y3429">
        <v>201</v>
      </c>
      <c r="Z3429" t="s">
        <v>29</v>
      </c>
      <c r="AA3429" t="s">
        <v>24</v>
      </c>
      <c r="AB3429" t="s">
        <v>24</v>
      </c>
    </row>
    <row r="3430" spans="1:28" x14ac:dyDescent="0.35">
      <c r="A3430" s="4" t="s">
        <v>1937</v>
      </c>
      <c r="B3430" s="6">
        <f t="shared" si="326"/>
        <v>45805.552673611113</v>
      </c>
      <c r="C3430" s="12">
        <f t="shared" si="324"/>
        <v>45778</v>
      </c>
      <c r="D3430" s="3">
        <f t="shared" si="325"/>
        <v>2025</v>
      </c>
      <c r="E3430" s="3" t="str">
        <f t="shared" si="327"/>
        <v>05-2025</v>
      </c>
      <c r="F3430" s="5">
        <f t="shared" si="323"/>
        <v>45805.204085648147</v>
      </c>
      <c r="G3430">
        <v>36.6327</v>
      </c>
      <c r="H3430">
        <v>70.417299999999997</v>
      </c>
      <c r="I3430">
        <v>218.761</v>
      </c>
      <c r="J3430">
        <v>4.2</v>
      </c>
      <c r="K3430" t="s">
        <v>23</v>
      </c>
      <c r="L3430">
        <v>48</v>
      </c>
      <c r="M3430">
        <v>88</v>
      </c>
      <c r="N3430">
        <v>2.254</v>
      </c>
      <c r="O3430">
        <v>0.53</v>
      </c>
      <c r="P3430" t="s">
        <v>24</v>
      </c>
      <c r="Q3430" t="s">
        <v>1938</v>
      </c>
      <c r="R3430" t="s">
        <v>1935</v>
      </c>
      <c r="S3430" t="s">
        <v>1939</v>
      </c>
      <c r="T3430" t="b">
        <f t="shared" si="322"/>
        <v>1</v>
      </c>
      <c r="U3430" t="s">
        <v>28</v>
      </c>
      <c r="V3430">
        <v>8.67</v>
      </c>
      <c r="W3430">
        <v>9.4480000000000004</v>
      </c>
      <c r="X3430">
        <v>0.128</v>
      </c>
      <c r="Y3430">
        <v>17</v>
      </c>
      <c r="Z3430" t="s">
        <v>29</v>
      </c>
      <c r="AA3430" t="s">
        <v>24</v>
      </c>
      <c r="AB3430" t="s">
        <v>24</v>
      </c>
    </row>
    <row r="3431" spans="1:28" x14ac:dyDescent="0.35">
      <c r="A3431" s="4" t="s">
        <v>1944</v>
      </c>
      <c r="B3431" s="6">
        <f t="shared" si="326"/>
        <v>45805.204085648147</v>
      </c>
      <c r="C3431" s="12">
        <f t="shared" si="324"/>
        <v>45778</v>
      </c>
      <c r="D3431" s="3">
        <f t="shared" si="325"/>
        <v>2025</v>
      </c>
      <c r="E3431" s="3" t="str">
        <f t="shared" si="327"/>
        <v>05-2025</v>
      </c>
      <c r="F3431" s="5">
        <f t="shared" si="323"/>
        <v>44680.724895833337</v>
      </c>
      <c r="G3431">
        <v>24.2883</v>
      </c>
      <c r="H3431">
        <v>94.399600000000007</v>
      </c>
      <c r="I3431">
        <v>35</v>
      </c>
      <c r="J3431">
        <v>4.2</v>
      </c>
      <c r="K3431" t="s">
        <v>23</v>
      </c>
      <c r="L3431">
        <v>25</v>
      </c>
      <c r="M3431">
        <v>149</v>
      </c>
      <c r="N3431">
        <v>3.105</v>
      </c>
      <c r="O3431">
        <v>0.68</v>
      </c>
      <c r="P3431" t="s">
        <v>24</v>
      </c>
      <c r="Q3431" t="s">
        <v>1945</v>
      </c>
      <c r="R3431" t="s">
        <v>1942</v>
      </c>
      <c r="S3431" t="s">
        <v>1946</v>
      </c>
      <c r="T3431" t="b">
        <f t="shared" si="322"/>
        <v>1</v>
      </c>
      <c r="U3431" t="s">
        <v>28</v>
      </c>
      <c r="V3431">
        <v>14.81</v>
      </c>
      <c r="W3431">
        <v>1.9750000000000001</v>
      </c>
      <c r="X3431">
        <v>0.121</v>
      </c>
      <c r="Y3431">
        <v>20</v>
      </c>
      <c r="Z3431" t="s">
        <v>29</v>
      </c>
      <c r="AA3431" t="s">
        <v>24</v>
      </c>
      <c r="AB3431" t="s">
        <v>24</v>
      </c>
    </row>
    <row r="3432" spans="1:28" x14ac:dyDescent="0.35">
      <c r="A3432" s="4" t="s">
        <v>11752</v>
      </c>
      <c r="B3432" s="6">
        <f t="shared" si="326"/>
        <v>44680.724895833337</v>
      </c>
      <c r="C3432" s="12">
        <f t="shared" si="324"/>
        <v>44652</v>
      </c>
      <c r="D3432" s="3">
        <f t="shared" si="325"/>
        <v>2022</v>
      </c>
      <c r="E3432" s="3" t="str">
        <f t="shared" si="327"/>
        <v>04-2022</v>
      </c>
      <c r="F3432" s="5">
        <f t="shared" si="323"/>
        <v>44680.26666666667</v>
      </c>
      <c r="G3432">
        <v>27.895199999999999</v>
      </c>
      <c r="H3432">
        <v>100.6915</v>
      </c>
      <c r="I3432">
        <v>10</v>
      </c>
      <c r="J3432">
        <v>4.5999999999999996</v>
      </c>
      <c r="K3432" t="s">
        <v>23</v>
      </c>
      <c r="L3432">
        <v>104</v>
      </c>
      <c r="M3432">
        <v>48</v>
      </c>
      <c r="N3432">
        <v>6.6559999999999997</v>
      </c>
      <c r="O3432">
        <v>0.72</v>
      </c>
      <c r="P3432" t="s">
        <v>24</v>
      </c>
      <c r="Q3432" t="s">
        <v>11753</v>
      </c>
      <c r="R3432" t="s">
        <v>11754</v>
      </c>
      <c r="S3432" t="s">
        <v>11755</v>
      </c>
      <c r="T3432" t="b">
        <f t="shared" si="322"/>
        <v>0</v>
      </c>
      <c r="U3432" t="s">
        <v>28</v>
      </c>
      <c r="V3432">
        <v>9.1</v>
      </c>
      <c r="W3432">
        <v>1.9</v>
      </c>
      <c r="X3432">
        <v>5.8000000000000003E-2</v>
      </c>
      <c r="Y3432">
        <v>94</v>
      </c>
      <c r="Z3432" t="s">
        <v>29</v>
      </c>
      <c r="AA3432" t="s">
        <v>24</v>
      </c>
      <c r="AB3432" t="s">
        <v>24</v>
      </c>
    </row>
    <row r="3433" spans="1:28" x14ac:dyDescent="0.35">
      <c r="A3433" s="4" t="s">
        <v>11756</v>
      </c>
      <c r="B3433" s="6">
        <f t="shared" si="326"/>
        <v>44680.26666666667</v>
      </c>
      <c r="C3433" s="12">
        <f t="shared" si="324"/>
        <v>44652</v>
      </c>
      <c r="D3433" s="3">
        <f t="shared" si="325"/>
        <v>2022</v>
      </c>
      <c r="E3433" s="3" t="str">
        <f t="shared" si="327"/>
        <v>04-2022</v>
      </c>
      <c r="F3433" s="5">
        <f t="shared" si="323"/>
        <v>44677.609768518516</v>
      </c>
      <c r="G3433">
        <v>0.72689999999999999</v>
      </c>
      <c r="H3433">
        <v>67.252799999999993</v>
      </c>
      <c r="I3433">
        <v>10</v>
      </c>
      <c r="J3433">
        <v>4.5</v>
      </c>
      <c r="K3433" t="s">
        <v>23</v>
      </c>
      <c r="L3433">
        <v>30</v>
      </c>
      <c r="M3433">
        <v>64</v>
      </c>
      <c r="N3433">
        <v>8.4290000000000003</v>
      </c>
      <c r="O3433">
        <v>0.48</v>
      </c>
      <c r="P3433" t="s">
        <v>24</v>
      </c>
      <c r="Q3433" t="s">
        <v>11757</v>
      </c>
      <c r="R3433" t="s">
        <v>11758</v>
      </c>
      <c r="S3433" t="s">
        <v>478</v>
      </c>
      <c r="T3433" t="b">
        <f t="shared" si="322"/>
        <v>0</v>
      </c>
      <c r="U3433" t="s">
        <v>28</v>
      </c>
      <c r="V3433">
        <v>6.5</v>
      </c>
      <c r="W3433">
        <v>1.9</v>
      </c>
      <c r="X3433">
        <v>0.113</v>
      </c>
      <c r="Y3433">
        <v>23</v>
      </c>
      <c r="Z3433" t="s">
        <v>29</v>
      </c>
      <c r="AA3433" t="s">
        <v>24</v>
      </c>
      <c r="AB3433" t="s">
        <v>24</v>
      </c>
    </row>
    <row r="3434" spans="1:28" x14ac:dyDescent="0.35">
      <c r="A3434" s="4" t="s">
        <v>11759</v>
      </c>
      <c r="B3434" s="6">
        <f t="shared" si="326"/>
        <v>44677.609768518516</v>
      </c>
      <c r="C3434" s="12">
        <f t="shared" si="324"/>
        <v>44652</v>
      </c>
      <c r="D3434" s="3">
        <f t="shared" si="325"/>
        <v>2022</v>
      </c>
      <c r="E3434" s="3" t="str">
        <f t="shared" si="327"/>
        <v>04-2022</v>
      </c>
      <c r="F3434" s="5">
        <f t="shared" si="323"/>
        <v>45796.611122685186</v>
      </c>
      <c r="G3434">
        <v>37.268900000000002</v>
      </c>
      <c r="H3434">
        <v>71.742900000000006</v>
      </c>
      <c r="I3434">
        <v>127</v>
      </c>
      <c r="J3434">
        <v>4</v>
      </c>
      <c r="K3434" t="s">
        <v>23</v>
      </c>
      <c r="L3434">
        <v>33</v>
      </c>
      <c r="M3434">
        <v>76</v>
      </c>
      <c r="N3434">
        <v>0.94199999999999995</v>
      </c>
      <c r="O3434">
        <v>0.57999999999999996</v>
      </c>
      <c r="P3434" t="s">
        <v>24</v>
      </c>
      <c r="Q3434" t="s">
        <v>11760</v>
      </c>
      <c r="R3434" t="s">
        <v>11761</v>
      </c>
      <c r="S3434" t="s">
        <v>11609</v>
      </c>
      <c r="T3434" t="b">
        <f t="shared" si="322"/>
        <v>0</v>
      </c>
      <c r="U3434" t="s">
        <v>28</v>
      </c>
      <c r="V3434">
        <v>3</v>
      </c>
      <c r="W3434">
        <v>6.8</v>
      </c>
      <c r="X3434">
        <v>0.13800000000000001</v>
      </c>
      <c r="Y3434">
        <v>14</v>
      </c>
      <c r="Z3434" t="s">
        <v>29</v>
      </c>
      <c r="AA3434" t="s">
        <v>24</v>
      </c>
      <c r="AB3434" t="s">
        <v>24</v>
      </c>
    </row>
    <row r="3435" spans="1:28" x14ac:dyDescent="0.35">
      <c r="A3435" s="4" t="s">
        <v>2006</v>
      </c>
      <c r="B3435" s="6">
        <f t="shared" si="326"/>
        <v>45796.611122685186</v>
      </c>
      <c r="C3435" s="12">
        <f t="shared" si="324"/>
        <v>45778</v>
      </c>
      <c r="D3435" s="3">
        <f t="shared" si="325"/>
        <v>2025</v>
      </c>
      <c r="E3435" s="3" t="str">
        <f t="shared" si="327"/>
        <v>05-2025</v>
      </c>
      <c r="F3435" s="5">
        <f t="shared" si="323"/>
        <v>45774.304166666669</v>
      </c>
      <c r="G3435">
        <v>34.728900000000003</v>
      </c>
      <c r="H3435">
        <v>68.712000000000003</v>
      </c>
      <c r="I3435">
        <v>10</v>
      </c>
      <c r="J3435">
        <v>4.2</v>
      </c>
      <c r="K3435" t="s">
        <v>23</v>
      </c>
      <c r="L3435">
        <v>41</v>
      </c>
      <c r="M3435">
        <v>169</v>
      </c>
      <c r="N3435">
        <v>0.40899999999999997</v>
      </c>
      <c r="O3435">
        <v>0.64</v>
      </c>
      <c r="P3435" t="s">
        <v>24</v>
      </c>
      <c r="Q3435" t="s">
        <v>2007</v>
      </c>
      <c r="R3435" t="s">
        <v>2008</v>
      </c>
      <c r="S3435" t="s">
        <v>2009</v>
      </c>
      <c r="T3435" t="b">
        <f t="shared" si="322"/>
        <v>1</v>
      </c>
      <c r="U3435" t="s">
        <v>28</v>
      </c>
      <c r="V3435">
        <v>6.17</v>
      </c>
      <c r="W3435">
        <v>1.9590000000000001</v>
      </c>
      <c r="X3435">
        <v>0.113</v>
      </c>
      <c r="Y3435">
        <v>22</v>
      </c>
      <c r="Z3435" t="s">
        <v>29</v>
      </c>
      <c r="AA3435" t="s">
        <v>24</v>
      </c>
      <c r="AB3435" t="s">
        <v>24</v>
      </c>
    </row>
    <row r="3436" spans="1:28" x14ac:dyDescent="0.35">
      <c r="A3436" s="4" t="s">
        <v>2179</v>
      </c>
      <c r="B3436" s="6">
        <f t="shared" si="326"/>
        <v>45774.304166666669</v>
      </c>
      <c r="C3436" s="12">
        <f t="shared" si="324"/>
        <v>45748</v>
      </c>
      <c r="D3436" s="3">
        <f t="shared" si="325"/>
        <v>2025</v>
      </c>
      <c r="E3436" s="3" t="str">
        <f t="shared" si="327"/>
        <v>04-2025</v>
      </c>
      <c r="F3436" s="5">
        <f t="shared" si="323"/>
        <v>44675.414409722223</v>
      </c>
      <c r="G3436">
        <v>36.546999999999997</v>
      </c>
      <c r="H3436">
        <v>70.633899999999997</v>
      </c>
      <c r="I3436">
        <v>186.36</v>
      </c>
      <c r="J3436">
        <v>4.2</v>
      </c>
      <c r="K3436" t="s">
        <v>23</v>
      </c>
      <c r="L3436">
        <v>26</v>
      </c>
      <c r="M3436">
        <v>154</v>
      </c>
      <c r="N3436">
        <v>2.2970000000000002</v>
      </c>
      <c r="O3436">
        <v>0.56000000000000005</v>
      </c>
      <c r="P3436" t="s">
        <v>24</v>
      </c>
      <c r="Q3436" t="s">
        <v>2180</v>
      </c>
      <c r="R3436" t="s">
        <v>2173</v>
      </c>
      <c r="S3436" t="s">
        <v>2181</v>
      </c>
      <c r="T3436" t="b">
        <f t="shared" si="322"/>
        <v>1</v>
      </c>
      <c r="U3436" t="s">
        <v>28</v>
      </c>
      <c r="V3436">
        <v>4.43</v>
      </c>
      <c r="W3436">
        <v>9.6080000000000005</v>
      </c>
      <c r="X3436">
        <v>0.13700000000000001</v>
      </c>
      <c r="Y3436">
        <v>15</v>
      </c>
      <c r="Z3436" t="s">
        <v>29</v>
      </c>
      <c r="AA3436" t="s">
        <v>24</v>
      </c>
      <c r="AB3436" t="s">
        <v>24</v>
      </c>
    </row>
    <row r="3437" spans="1:28" x14ac:dyDescent="0.35">
      <c r="A3437" s="4" t="s">
        <v>11768</v>
      </c>
      <c r="B3437" s="6">
        <f t="shared" si="326"/>
        <v>44675.414409722223</v>
      </c>
      <c r="C3437" s="12">
        <f t="shared" si="324"/>
        <v>44652</v>
      </c>
      <c r="D3437" s="3">
        <f t="shared" si="325"/>
        <v>2022</v>
      </c>
      <c r="E3437" s="3" t="str">
        <f t="shared" si="327"/>
        <v>04-2022</v>
      </c>
      <c r="F3437" s="5">
        <f t="shared" si="323"/>
        <v>45772.15902777778</v>
      </c>
      <c r="G3437">
        <v>31.727799999999998</v>
      </c>
      <c r="H3437">
        <v>83.127099999999999</v>
      </c>
      <c r="I3437">
        <v>10</v>
      </c>
      <c r="J3437">
        <v>4.3</v>
      </c>
      <c r="K3437" t="s">
        <v>23</v>
      </c>
      <c r="L3437">
        <v>52</v>
      </c>
      <c r="M3437">
        <v>75</v>
      </c>
      <c r="N3437">
        <v>4.3380000000000001</v>
      </c>
      <c r="O3437">
        <v>0.52</v>
      </c>
      <c r="P3437" t="s">
        <v>24</v>
      </c>
      <c r="Q3437" t="s">
        <v>11769</v>
      </c>
      <c r="R3437" t="s">
        <v>11770</v>
      </c>
      <c r="S3437" t="s">
        <v>11771</v>
      </c>
      <c r="T3437" t="b">
        <f t="shared" si="322"/>
        <v>0</v>
      </c>
      <c r="U3437" t="s">
        <v>28</v>
      </c>
      <c r="V3437">
        <v>4</v>
      </c>
      <c r="W3437">
        <v>1.9</v>
      </c>
      <c r="X3437">
        <v>8.7999999999999995E-2</v>
      </c>
      <c r="Y3437">
        <v>37</v>
      </c>
      <c r="Z3437" t="s">
        <v>29</v>
      </c>
      <c r="AA3437" t="s">
        <v>24</v>
      </c>
      <c r="AB3437" t="s">
        <v>24</v>
      </c>
    </row>
    <row r="3438" spans="1:28" x14ac:dyDescent="0.35">
      <c r="A3438" s="4" t="s">
        <v>2207</v>
      </c>
      <c r="B3438" s="6">
        <f t="shared" si="326"/>
        <v>45772.15902777778</v>
      </c>
      <c r="C3438" s="12">
        <f t="shared" si="324"/>
        <v>45748</v>
      </c>
      <c r="D3438" s="3">
        <f t="shared" si="325"/>
        <v>2025</v>
      </c>
      <c r="E3438" s="3" t="str">
        <f t="shared" si="327"/>
        <v>04-2025</v>
      </c>
      <c r="F3438" s="5">
        <f t="shared" si="323"/>
        <v>44675.391446759262</v>
      </c>
      <c r="G3438">
        <v>27.720400000000001</v>
      </c>
      <c r="H3438">
        <v>63.183300000000003</v>
      </c>
      <c r="I3438">
        <v>35</v>
      </c>
      <c r="J3438">
        <v>4.2</v>
      </c>
      <c r="K3438" t="s">
        <v>23</v>
      </c>
      <c r="L3438">
        <v>35</v>
      </c>
      <c r="M3438">
        <v>131</v>
      </c>
      <c r="N3438">
        <v>6.8440000000000003</v>
      </c>
      <c r="O3438">
        <v>0.92</v>
      </c>
      <c r="P3438" t="s">
        <v>24</v>
      </c>
      <c r="Q3438" t="s">
        <v>2208</v>
      </c>
      <c r="R3438" t="s">
        <v>2177</v>
      </c>
      <c r="S3438" t="s">
        <v>2209</v>
      </c>
      <c r="T3438" t="b">
        <f t="shared" si="322"/>
        <v>1</v>
      </c>
      <c r="U3438" t="s">
        <v>28</v>
      </c>
      <c r="V3438">
        <v>14.83</v>
      </c>
      <c r="W3438">
        <v>1.962</v>
      </c>
      <c r="X3438">
        <v>0.1</v>
      </c>
      <c r="Y3438">
        <v>29</v>
      </c>
      <c r="Z3438" t="s">
        <v>29</v>
      </c>
      <c r="AA3438" t="s">
        <v>24</v>
      </c>
      <c r="AB3438" t="s">
        <v>24</v>
      </c>
    </row>
    <row r="3439" spans="1:28" x14ac:dyDescent="0.35">
      <c r="A3439" s="4" t="s">
        <v>11776</v>
      </c>
      <c r="B3439" s="6">
        <f t="shared" si="326"/>
        <v>44675.391446759262</v>
      </c>
      <c r="C3439" s="12">
        <f t="shared" si="324"/>
        <v>44652</v>
      </c>
      <c r="D3439" s="3">
        <f t="shared" si="325"/>
        <v>2022</v>
      </c>
      <c r="E3439" s="3" t="str">
        <f t="shared" si="327"/>
        <v>04-2022</v>
      </c>
      <c r="F3439" s="5">
        <f t="shared" si="323"/>
        <v>44674.588229166664</v>
      </c>
      <c r="G3439">
        <v>36.7806</v>
      </c>
      <c r="H3439">
        <v>76.824700000000007</v>
      </c>
      <c r="I3439">
        <v>94.87</v>
      </c>
      <c r="J3439">
        <v>4.3</v>
      </c>
      <c r="K3439" t="s">
        <v>23</v>
      </c>
      <c r="L3439">
        <v>60</v>
      </c>
      <c r="M3439">
        <v>72</v>
      </c>
      <c r="N3439">
        <v>4.2690000000000001</v>
      </c>
      <c r="O3439">
        <v>0.57999999999999996</v>
      </c>
      <c r="P3439" t="s">
        <v>24</v>
      </c>
      <c r="Q3439" t="s">
        <v>11777</v>
      </c>
      <c r="R3439" t="s">
        <v>11774</v>
      </c>
      <c r="S3439" t="s">
        <v>11778</v>
      </c>
      <c r="T3439" t="b">
        <f t="shared" si="322"/>
        <v>0</v>
      </c>
      <c r="U3439" t="s">
        <v>28</v>
      </c>
      <c r="V3439">
        <v>7.5</v>
      </c>
      <c r="W3439">
        <v>6.7</v>
      </c>
      <c r="X3439">
        <v>0.09</v>
      </c>
      <c r="Y3439">
        <v>35</v>
      </c>
      <c r="Z3439" t="s">
        <v>29</v>
      </c>
      <c r="AA3439" t="s">
        <v>24</v>
      </c>
      <c r="AB3439" t="s">
        <v>24</v>
      </c>
    </row>
    <row r="3440" spans="1:28" x14ac:dyDescent="0.35">
      <c r="A3440" s="4" t="s">
        <v>11779</v>
      </c>
      <c r="B3440" s="6">
        <f t="shared" si="326"/>
        <v>44674.588229166664</v>
      </c>
      <c r="C3440" s="12">
        <f t="shared" si="324"/>
        <v>44652</v>
      </c>
      <c r="D3440" s="3">
        <f t="shared" si="325"/>
        <v>2022</v>
      </c>
      <c r="E3440" s="3" t="str">
        <f t="shared" si="327"/>
        <v>04-2022</v>
      </c>
      <c r="F3440" s="5">
        <f t="shared" si="323"/>
        <v>44674.180196759262</v>
      </c>
      <c r="G3440">
        <v>37.794899999999998</v>
      </c>
      <c r="H3440">
        <v>101.4389</v>
      </c>
      <c r="I3440">
        <v>10</v>
      </c>
      <c r="J3440">
        <v>4.8</v>
      </c>
      <c r="K3440" t="s">
        <v>23</v>
      </c>
      <c r="L3440">
        <v>46</v>
      </c>
      <c r="M3440">
        <v>86</v>
      </c>
      <c r="N3440">
        <v>10.67</v>
      </c>
      <c r="O3440">
        <v>0.7</v>
      </c>
      <c r="P3440" t="s">
        <v>24</v>
      </c>
      <c r="Q3440" t="s">
        <v>11780</v>
      </c>
      <c r="R3440" t="s">
        <v>11781</v>
      </c>
      <c r="S3440" t="s">
        <v>11782</v>
      </c>
      <c r="T3440" t="b">
        <f t="shared" si="322"/>
        <v>0</v>
      </c>
      <c r="U3440" t="s">
        <v>28</v>
      </c>
      <c r="V3440">
        <v>6.1</v>
      </c>
      <c r="W3440">
        <v>1.9</v>
      </c>
      <c r="X3440">
        <v>5.1999999999999998E-2</v>
      </c>
      <c r="Y3440">
        <v>114</v>
      </c>
      <c r="Z3440" t="s">
        <v>29</v>
      </c>
      <c r="AA3440" t="s">
        <v>24</v>
      </c>
      <c r="AB3440" t="s">
        <v>24</v>
      </c>
    </row>
    <row r="3441" spans="1:28" x14ac:dyDescent="0.35">
      <c r="A3441" s="4" t="s">
        <v>11783</v>
      </c>
      <c r="B3441" s="6">
        <f t="shared" si="326"/>
        <v>44674.180196759262</v>
      </c>
      <c r="C3441" s="12">
        <f t="shared" si="324"/>
        <v>44652</v>
      </c>
      <c r="D3441" s="3">
        <f t="shared" si="325"/>
        <v>2022</v>
      </c>
      <c r="E3441" s="3" t="str">
        <f t="shared" si="327"/>
        <v>04-2022</v>
      </c>
      <c r="F3441" s="5">
        <f t="shared" si="323"/>
        <v>44673.555752314816</v>
      </c>
      <c r="G3441">
        <v>7.4454000000000002</v>
      </c>
      <c r="H3441">
        <v>94.306700000000006</v>
      </c>
      <c r="I3441">
        <v>10</v>
      </c>
      <c r="J3441">
        <v>4.5999999999999996</v>
      </c>
      <c r="K3441" t="s">
        <v>23</v>
      </c>
      <c r="L3441">
        <v>49</v>
      </c>
      <c r="M3441">
        <v>64</v>
      </c>
      <c r="N3441">
        <v>3.4249999999999998</v>
      </c>
      <c r="O3441">
        <v>0.71</v>
      </c>
      <c r="P3441" t="s">
        <v>24</v>
      </c>
      <c r="Q3441" t="s">
        <v>11784</v>
      </c>
      <c r="R3441" t="s">
        <v>11785</v>
      </c>
      <c r="S3441" t="s">
        <v>11786</v>
      </c>
      <c r="T3441" t="b">
        <f t="shared" si="322"/>
        <v>0</v>
      </c>
      <c r="U3441" t="s">
        <v>28</v>
      </c>
      <c r="V3441">
        <v>10.5</v>
      </c>
      <c r="W3441">
        <v>1.8</v>
      </c>
      <c r="X3441">
        <v>9.1999999999999998E-2</v>
      </c>
      <c r="Y3441">
        <v>37</v>
      </c>
      <c r="Z3441" t="s">
        <v>29</v>
      </c>
      <c r="AA3441" t="s">
        <v>24</v>
      </c>
      <c r="AB3441" t="s">
        <v>24</v>
      </c>
    </row>
    <row r="3442" spans="1:28" x14ac:dyDescent="0.35">
      <c r="A3442" s="4" t="s">
        <v>11787</v>
      </c>
      <c r="B3442" s="6">
        <f t="shared" si="326"/>
        <v>44673.555752314816</v>
      </c>
      <c r="C3442" s="12">
        <f t="shared" si="324"/>
        <v>44652</v>
      </c>
      <c r="D3442" s="3">
        <f t="shared" si="325"/>
        <v>2022</v>
      </c>
      <c r="E3442" s="3" t="str">
        <f t="shared" si="327"/>
        <v>04-2022</v>
      </c>
      <c r="F3442" s="5">
        <f t="shared" si="323"/>
        <v>44673.542245370372</v>
      </c>
      <c r="G3442">
        <v>36.722900000000003</v>
      </c>
      <c r="H3442">
        <v>77.018900000000002</v>
      </c>
      <c r="I3442">
        <v>110.9</v>
      </c>
      <c r="J3442">
        <v>4.3</v>
      </c>
      <c r="K3442" t="s">
        <v>23</v>
      </c>
      <c r="M3442">
        <v>97</v>
      </c>
      <c r="N3442">
        <v>4.3380000000000001</v>
      </c>
      <c r="O3442">
        <v>0.63</v>
      </c>
      <c r="P3442" t="s">
        <v>24</v>
      </c>
      <c r="Q3442" t="s">
        <v>11788</v>
      </c>
      <c r="R3442" t="s">
        <v>11789</v>
      </c>
      <c r="S3442" t="s">
        <v>11790</v>
      </c>
      <c r="T3442" t="b">
        <f t="shared" si="322"/>
        <v>0</v>
      </c>
      <c r="U3442" t="s">
        <v>28</v>
      </c>
      <c r="V3442">
        <v>8.1</v>
      </c>
      <c r="W3442">
        <v>8.1999999999999993</v>
      </c>
      <c r="X3442">
        <v>9.1999999999999998E-2</v>
      </c>
      <c r="Y3442">
        <v>33</v>
      </c>
      <c r="Z3442" t="s">
        <v>29</v>
      </c>
      <c r="AA3442" t="s">
        <v>24</v>
      </c>
      <c r="AB3442" t="s">
        <v>24</v>
      </c>
    </row>
    <row r="3443" spans="1:28" x14ac:dyDescent="0.35">
      <c r="A3443" s="4" t="s">
        <v>11791</v>
      </c>
      <c r="B3443" s="6">
        <f t="shared" si="326"/>
        <v>44673.542245370372</v>
      </c>
      <c r="C3443" s="12">
        <f t="shared" si="324"/>
        <v>44652</v>
      </c>
      <c r="D3443" s="3">
        <f t="shared" si="325"/>
        <v>2022</v>
      </c>
      <c r="E3443" s="3" t="str">
        <f t="shared" si="327"/>
        <v>04-2022</v>
      </c>
      <c r="F3443" s="5">
        <f t="shared" si="323"/>
        <v>45768.002349537041</v>
      </c>
      <c r="G3443">
        <v>7.3857999999999997</v>
      </c>
      <c r="H3443">
        <v>94.250399999999999</v>
      </c>
      <c r="I3443">
        <v>10</v>
      </c>
      <c r="J3443">
        <v>4.4000000000000004</v>
      </c>
      <c r="K3443" t="s">
        <v>23</v>
      </c>
      <c r="M3443">
        <v>169</v>
      </c>
      <c r="N3443">
        <v>3.431</v>
      </c>
      <c r="O3443">
        <v>0.71</v>
      </c>
      <c r="P3443" t="s">
        <v>24</v>
      </c>
      <c r="Q3443" t="s">
        <v>11792</v>
      </c>
      <c r="R3443" t="s">
        <v>11789</v>
      </c>
      <c r="S3443" t="s">
        <v>11793</v>
      </c>
      <c r="T3443" t="b">
        <f t="shared" ref="T3443:T3506" si="328">OR(ISNUMBER(SEARCH("India",S3443)),ISNUMBER(SEARCH("Pakistan",S3443)),ISNUMBER(SEARCH("Afghanistan",S3443)),ISNUMBER(SEARCH("Bangladesh",S3443)),ISNUMBER(SEARCH("Nepal",S3443)),ISNUMBER(SEARCH("Bhutan",S3443)),ISNUMBER(SEARCH("Sri Lanka",S3443)),ISNUMBER(SEARCH("Maldives",S3443)))</f>
        <v>0</v>
      </c>
      <c r="U3443" t="s">
        <v>28</v>
      </c>
      <c r="V3443">
        <v>11.7</v>
      </c>
      <c r="W3443">
        <v>1.9</v>
      </c>
      <c r="X3443">
        <v>0.14299999999999999</v>
      </c>
      <c r="Y3443">
        <v>14</v>
      </c>
      <c r="Z3443" t="s">
        <v>29</v>
      </c>
      <c r="AA3443" t="s">
        <v>24</v>
      </c>
      <c r="AB3443" t="s">
        <v>24</v>
      </c>
    </row>
    <row r="3444" spans="1:28" x14ac:dyDescent="0.35">
      <c r="A3444" s="4" t="s">
        <v>2240</v>
      </c>
      <c r="B3444" s="6">
        <f t="shared" si="326"/>
        <v>45768.002349537041</v>
      </c>
      <c r="C3444" s="12">
        <f t="shared" si="324"/>
        <v>45748</v>
      </c>
      <c r="D3444" s="3">
        <f t="shared" si="325"/>
        <v>2025</v>
      </c>
      <c r="E3444" s="3" t="str">
        <f t="shared" si="327"/>
        <v>04-2025</v>
      </c>
      <c r="F3444" s="5">
        <f t="shared" si="323"/>
        <v>45763.562025462961</v>
      </c>
      <c r="G3444">
        <v>29.1753</v>
      </c>
      <c r="H3444">
        <v>86.971999999999994</v>
      </c>
      <c r="I3444">
        <v>10</v>
      </c>
      <c r="J3444">
        <v>4.2</v>
      </c>
      <c r="K3444" t="s">
        <v>23</v>
      </c>
      <c r="L3444">
        <v>57</v>
      </c>
      <c r="M3444">
        <v>86</v>
      </c>
      <c r="N3444">
        <v>2.0249999999999999</v>
      </c>
      <c r="O3444">
        <v>0.81</v>
      </c>
      <c r="P3444" t="s">
        <v>24</v>
      </c>
      <c r="Q3444" t="s">
        <v>2241</v>
      </c>
      <c r="R3444" t="s">
        <v>2235</v>
      </c>
      <c r="S3444" t="s">
        <v>2242</v>
      </c>
      <c r="T3444" t="b">
        <f t="shared" si="328"/>
        <v>1</v>
      </c>
      <c r="U3444" t="s">
        <v>28</v>
      </c>
      <c r="V3444">
        <v>7.22</v>
      </c>
      <c r="W3444">
        <v>1.893</v>
      </c>
      <c r="X3444">
        <v>7.2999999999999995E-2</v>
      </c>
      <c r="Y3444">
        <v>52</v>
      </c>
      <c r="Z3444" t="s">
        <v>29</v>
      </c>
      <c r="AA3444" t="s">
        <v>24</v>
      </c>
      <c r="AB3444" t="s">
        <v>24</v>
      </c>
    </row>
    <row r="3445" spans="1:28" x14ac:dyDescent="0.35">
      <c r="A3445" s="4" t="s">
        <v>2282</v>
      </c>
      <c r="B3445" s="6">
        <f t="shared" si="326"/>
        <v>45763.562025462961</v>
      </c>
      <c r="C3445" s="12">
        <f t="shared" si="324"/>
        <v>45748</v>
      </c>
      <c r="D3445" s="3">
        <f t="shared" si="325"/>
        <v>2025</v>
      </c>
      <c r="E3445" s="3" t="str">
        <f t="shared" si="327"/>
        <v>04-2025</v>
      </c>
      <c r="F3445" s="5">
        <f t="shared" si="323"/>
        <v>44672.849710648145</v>
      </c>
      <c r="G3445">
        <v>36.165799999999997</v>
      </c>
      <c r="H3445">
        <v>70.066400000000002</v>
      </c>
      <c r="I3445">
        <v>143.822</v>
      </c>
      <c r="J3445">
        <v>4.2</v>
      </c>
      <c r="K3445" t="s">
        <v>23</v>
      </c>
      <c r="L3445">
        <v>33</v>
      </c>
      <c r="M3445">
        <v>127</v>
      </c>
      <c r="N3445">
        <v>1.8149999999999999</v>
      </c>
      <c r="O3445">
        <v>0.56000000000000005</v>
      </c>
      <c r="P3445" t="s">
        <v>24</v>
      </c>
      <c r="Q3445" t="s">
        <v>2283</v>
      </c>
      <c r="R3445" t="s">
        <v>2284</v>
      </c>
      <c r="S3445" t="s">
        <v>2285</v>
      </c>
      <c r="T3445" t="b">
        <f t="shared" si="328"/>
        <v>1</v>
      </c>
      <c r="U3445" t="s">
        <v>28</v>
      </c>
      <c r="V3445">
        <v>7.82</v>
      </c>
      <c r="W3445">
        <v>11.992000000000001</v>
      </c>
      <c r="X3445">
        <v>0.23499999999999999</v>
      </c>
      <c r="Y3445">
        <v>6</v>
      </c>
      <c r="Z3445" t="s">
        <v>29</v>
      </c>
      <c r="AA3445" t="s">
        <v>24</v>
      </c>
      <c r="AB3445" t="s">
        <v>24</v>
      </c>
    </row>
    <row r="3446" spans="1:28" x14ac:dyDescent="0.35">
      <c r="A3446" s="4" t="s">
        <v>11801</v>
      </c>
      <c r="B3446" s="6">
        <f t="shared" si="326"/>
        <v>44672.849710648145</v>
      </c>
      <c r="C3446" s="12">
        <f t="shared" si="324"/>
        <v>44652</v>
      </c>
      <c r="D3446" s="3">
        <f t="shared" si="325"/>
        <v>2022</v>
      </c>
      <c r="E3446" s="3" t="str">
        <f t="shared" si="327"/>
        <v>04-2022</v>
      </c>
      <c r="F3446" s="5">
        <f t="shared" si="323"/>
        <v>44672.519490740742</v>
      </c>
      <c r="G3446">
        <v>0.44869999999999999</v>
      </c>
      <c r="H3446">
        <v>96.761899999999997</v>
      </c>
      <c r="I3446">
        <v>10</v>
      </c>
      <c r="J3446">
        <v>4.9000000000000004</v>
      </c>
      <c r="K3446" t="s">
        <v>23</v>
      </c>
      <c r="M3446">
        <v>53</v>
      </c>
      <c r="N3446">
        <v>1.1759999999999999</v>
      </c>
      <c r="O3446">
        <v>0.9</v>
      </c>
      <c r="P3446" t="s">
        <v>24</v>
      </c>
      <c r="Q3446" t="s">
        <v>11802</v>
      </c>
      <c r="R3446" t="s">
        <v>11803</v>
      </c>
      <c r="S3446" t="s">
        <v>11804</v>
      </c>
      <c r="T3446" t="b">
        <f t="shared" si="328"/>
        <v>0</v>
      </c>
      <c r="U3446" t="s">
        <v>28</v>
      </c>
      <c r="V3446">
        <v>8</v>
      </c>
      <c r="W3446">
        <v>1.8</v>
      </c>
      <c r="X3446">
        <v>7.2999999999999995E-2</v>
      </c>
      <c r="Y3446">
        <v>59</v>
      </c>
      <c r="Z3446" t="s">
        <v>29</v>
      </c>
      <c r="AA3446" t="s">
        <v>24</v>
      </c>
      <c r="AB3446" t="s">
        <v>24</v>
      </c>
    </row>
    <row r="3447" spans="1:28" x14ac:dyDescent="0.35">
      <c r="A3447" s="4" t="s">
        <v>11805</v>
      </c>
      <c r="B3447" s="6">
        <f t="shared" si="326"/>
        <v>44672.519490740742</v>
      </c>
      <c r="C3447" s="12">
        <f t="shared" si="324"/>
        <v>44652</v>
      </c>
      <c r="D3447" s="3">
        <f t="shared" si="325"/>
        <v>2022</v>
      </c>
      <c r="E3447" s="3" t="str">
        <f t="shared" si="327"/>
        <v>04-2022</v>
      </c>
      <c r="F3447" s="5">
        <f t="shared" si="323"/>
        <v>44670.94767361111</v>
      </c>
      <c r="G3447">
        <v>2.0143</v>
      </c>
      <c r="H3447">
        <v>97.836299999999994</v>
      </c>
      <c r="I3447">
        <v>48</v>
      </c>
      <c r="J3447">
        <v>4.9000000000000004</v>
      </c>
      <c r="K3447" t="s">
        <v>23</v>
      </c>
      <c r="M3447">
        <v>72</v>
      </c>
      <c r="N3447">
        <v>0.752</v>
      </c>
      <c r="O3447">
        <v>0.79</v>
      </c>
      <c r="P3447" t="s">
        <v>24</v>
      </c>
      <c r="Q3447" t="s">
        <v>11806</v>
      </c>
      <c r="R3447" t="s">
        <v>11807</v>
      </c>
      <c r="S3447" t="s">
        <v>11808</v>
      </c>
      <c r="T3447" t="b">
        <f t="shared" si="328"/>
        <v>0</v>
      </c>
      <c r="U3447" t="s">
        <v>28</v>
      </c>
      <c r="V3447">
        <v>5.7</v>
      </c>
      <c r="W3447">
        <v>5.3</v>
      </c>
      <c r="X3447">
        <v>7.0999999999999994E-2</v>
      </c>
      <c r="Y3447">
        <v>63</v>
      </c>
      <c r="Z3447" t="s">
        <v>29</v>
      </c>
      <c r="AA3447" t="s">
        <v>24</v>
      </c>
      <c r="AB3447" t="s">
        <v>24</v>
      </c>
    </row>
    <row r="3448" spans="1:28" x14ac:dyDescent="0.35">
      <c r="A3448" s="4" t="s">
        <v>11809</v>
      </c>
      <c r="B3448" s="6">
        <f t="shared" si="326"/>
        <v>44670.94767361111</v>
      </c>
      <c r="C3448" s="12">
        <f t="shared" si="324"/>
        <v>44652</v>
      </c>
      <c r="D3448" s="3">
        <f t="shared" si="325"/>
        <v>2022</v>
      </c>
      <c r="E3448" s="3" t="str">
        <f t="shared" si="327"/>
        <v>04-2022</v>
      </c>
      <c r="F3448" s="5">
        <f t="shared" si="323"/>
        <v>44670.889780092592</v>
      </c>
      <c r="G3448">
        <v>38.9236</v>
      </c>
      <c r="H3448">
        <v>70.588300000000004</v>
      </c>
      <c r="I3448">
        <v>10</v>
      </c>
      <c r="J3448">
        <v>5.0999999999999996</v>
      </c>
      <c r="K3448" t="s">
        <v>23</v>
      </c>
      <c r="M3448">
        <v>44</v>
      </c>
      <c r="N3448">
        <v>1.0980000000000001</v>
      </c>
      <c r="O3448">
        <v>0.57999999999999996</v>
      </c>
      <c r="P3448" t="s">
        <v>24</v>
      </c>
      <c r="Q3448" t="s">
        <v>11810</v>
      </c>
      <c r="R3448" t="s">
        <v>11811</v>
      </c>
      <c r="S3448" t="s">
        <v>11812</v>
      </c>
      <c r="T3448" t="b">
        <f t="shared" si="328"/>
        <v>0</v>
      </c>
      <c r="U3448" t="s">
        <v>28</v>
      </c>
      <c r="V3448">
        <v>4</v>
      </c>
      <c r="W3448">
        <v>1.7</v>
      </c>
      <c r="X3448">
        <v>0.04</v>
      </c>
      <c r="Y3448">
        <v>206</v>
      </c>
      <c r="Z3448" t="s">
        <v>29</v>
      </c>
      <c r="AA3448" t="s">
        <v>24</v>
      </c>
      <c r="AB3448" t="s">
        <v>24</v>
      </c>
    </row>
    <row r="3449" spans="1:28" x14ac:dyDescent="0.35">
      <c r="A3449" s="4" t="s">
        <v>11813</v>
      </c>
      <c r="B3449" s="6">
        <f t="shared" si="326"/>
        <v>44670.889780092592</v>
      </c>
      <c r="C3449" s="12">
        <f t="shared" si="324"/>
        <v>44652</v>
      </c>
      <c r="D3449" s="3">
        <f t="shared" si="325"/>
        <v>2022</v>
      </c>
      <c r="E3449" s="3" t="str">
        <f t="shared" si="327"/>
        <v>04-2022</v>
      </c>
      <c r="F3449" s="5">
        <f t="shared" si="323"/>
        <v>44669.200682870367</v>
      </c>
      <c r="G3449">
        <v>4.1599000000000004</v>
      </c>
      <c r="H3449">
        <v>67.429400000000001</v>
      </c>
      <c r="I3449">
        <v>10</v>
      </c>
      <c r="J3449">
        <v>4.5</v>
      </c>
      <c r="K3449" t="s">
        <v>23</v>
      </c>
      <c r="M3449">
        <v>162</v>
      </c>
      <c r="N3449">
        <v>6.2869999999999999</v>
      </c>
      <c r="O3449">
        <v>1.04</v>
      </c>
      <c r="P3449" t="s">
        <v>24</v>
      </c>
      <c r="Q3449" t="s">
        <v>11814</v>
      </c>
      <c r="R3449" t="s">
        <v>11815</v>
      </c>
      <c r="S3449" t="s">
        <v>478</v>
      </c>
      <c r="T3449" t="b">
        <f t="shared" si="328"/>
        <v>0</v>
      </c>
      <c r="U3449" t="s">
        <v>28</v>
      </c>
      <c r="V3449">
        <v>8.9</v>
      </c>
      <c r="W3449">
        <v>1.9</v>
      </c>
      <c r="X3449">
        <v>0.156</v>
      </c>
      <c r="Y3449">
        <v>12</v>
      </c>
      <c r="Z3449" t="s">
        <v>29</v>
      </c>
      <c r="AA3449" t="s">
        <v>24</v>
      </c>
      <c r="AB3449" t="s">
        <v>24</v>
      </c>
    </row>
    <row r="3450" spans="1:28" x14ac:dyDescent="0.35">
      <c r="A3450" s="4" t="s">
        <v>11816</v>
      </c>
      <c r="B3450" s="6">
        <f t="shared" si="326"/>
        <v>44669.200682870367</v>
      </c>
      <c r="C3450" s="12">
        <f t="shared" si="324"/>
        <v>44652</v>
      </c>
      <c r="D3450" s="3">
        <f t="shared" si="325"/>
        <v>2022</v>
      </c>
      <c r="E3450" s="3" t="str">
        <f t="shared" si="327"/>
        <v>04-2022</v>
      </c>
      <c r="F3450" s="5">
        <f t="shared" si="323"/>
        <v>44669.123518518521</v>
      </c>
      <c r="G3450">
        <v>37.646299999999997</v>
      </c>
      <c r="H3450">
        <v>60.320099999999996</v>
      </c>
      <c r="I3450">
        <v>10</v>
      </c>
      <c r="J3450">
        <v>4.0999999999999996</v>
      </c>
      <c r="K3450" t="s">
        <v>23</v>
      </c>
      <c r="M3450">
        <v>87</v>
      </c>
      <c r="N3450">
        <v>6.9210000000000003</v>
      </c>
      <c r="O3450">
        <v>0.98</v>
      </c>
      <c r="P3450" t="s">
        <v>24</v>
      </c>
      <c r="Q3450" t="s">
        <v>11817</v>
      </c>
      <c r="R3450" t="s">
        <v>11818</v>
      </c>
      <c r="S3450" t="s">
        <v>11819</v>
      </c>
      <c r="T3450" t="b">
        <f t="shared" si="328"/>
        <v>0</v>
      </c>
      <c r="U3450" t="s">
        <v>28</v>
      </c>
      <c r="V3450">
        <v>9.6</v>
      </c>
      <c r="W3450">
        <v>1.9</v>
      </c>
      <c r="X3450">
        <v>0.23300000000000001</v>
      </c>
      <c r="Y3450">
        <v>5</v>
      </c>
      <c r="Z3450" t="s">
        <v>29</v>
      </c>
      <c r="AA3450" t="s">
        <v>24</v>
      </c>
      <c r="AB3450" t="s">
        <v>24</v>
      </c>
    </row>
    <row r="3451" spans="1:28" x14ac:dyDescent="0.35">
      <c r="A3451" s="4" t="s">
        <v>11820</v>
      </c>
      <c r="B3451" s="6">
        <f t="shared" si="326"/>
        <v>44669.123518518521</v>
      </c>
      <c r="C3451" s="12">
        <f t="shared" si="324"/>
        <v>44652</v>
      </c>
      <c r="D3451" s="3">
        <f t="shared" si="325"/>
        <v>2022</v>
      </c>
      <c r="E3451" s="3" t="str">
        <f t="shared" si="327"/>
        <v>04-2022</v>
      </c>
      <c r="F3451" s="5">
        <f t="shared" si="323"/>
        <v>45762.930949074071</v>
      </c>
      <c r="G3451">
        <v>23.358599999999999</v>
      </c>
      <c r="H3451">
        <v>94.711799999999997</v>
      </c>
      <c r="I3451">
        <v>111.13</v>
      </c>
      <c r="J3451">
        <v>4.0999999999999996</v>
      </c>
      <c r="K3451" t="s">
        <v>23</v>
      </c>
      <c r="M3451">
        <v>125</v>
      </c>
      <c r="N3451">
        <v>2.9079999999999999</v>
      </c>
      <c r="O3451">
        <v>0.92</v>
      </c>
      <c r="P3451" t="s">
        <v>24</v>
      </c>
      <c r="Q3451" t="s">
        <v>11821</v>
      </c>
      <c r="R3451" t="s">
        <v>11822</v>
      </c>
      <c r="S3451" t="s">
        <v>11823</v>
      </c>
      <c r="T3451" t="b">
        <f t="shared" si="328"/>
        <v>0</v>
      </c>
      <c r="U3451" t="s">
        <v>28</v>
      </c>
      <c r="V3451">
        <v>11.9</v>
      </c>
      <c r="W3451">
        <v>14.2</v>
      </c>
      <c r="X3451">
        <v>0.37</v>
      </c>
      <c r="Y3451">
        <v>2</v>
      </c>
      <c r="Z3451" t="s">
        <v>29</v>
      </c>
      <c r="AA3451" t="s">
        <v>24</v>
      </c>
      <c r="AB3451" t="s">
        <v>24</v>
      </c>
    </row>
    <row r="3452" spans="1:28" x14ac:dyDescent="0.35">
      <c r="A3452" s="4" t="s">
        <v>2301</v>
      </c>
      <c r="B3452" s="6">
        <f t="shared" si="326"/>
        <v>45762.930949074071</v>
      </c>
      <c r="C3452" s="12">
        <f t="shared" si="324"/>
        <v>45748</v>
      </c>
      <c r="D3452" s="3">
        <f t="shared" si="325"/>
        <v>2025</v>
      </c>
      <c r="E3452" s="3" t="str">
        <f t="shared" si="327"/>
        <v>04-2025</v>
      </c>
      <c r="F3452" s="5">
        <f t="shared" si="323"/>
        <v>44668.844756944447</v>
      </c>
      <c r="G3452">
        <v>28.001200000000001</v>
      </c>
      <c r="H3452">
        <v>87.782700000000006</v>
      </c>
      <c r="I3452">
        <v>68.888000000000005</v>
      </c>
      <c r="J3452">
        <v>4.2</v>
      </c>
      <c r="K3452" t="s">
        <v>23</v>
      </c>
      <c r="L3452">
        <v>53</v>
      </c>
      <c r="M3452">
        <v>130</v>
      </c>
      <c r="N3452">
        <v>2.2250000000000001</v>
      </c>
      <c r="O3452">
        <v>0.46</v>
      </c>
      <c r="P3452" t="s">
        <v>24</v>
      </c>
      <c r="Q3452" t="s">
        <v>2302</v>
      </c>
      <c r="R3452" t="s">
        <v>2300</v>
      </c>
      <c r="S3452" t="s">
        <v>2303</v>
      </c>
      <c r="T3452" t="b">
        <f t="shared" si="328"/>
        <v>1</v>
      </c>
      <c r="U3452" t="s">
        <v>28</v>
      </c>
      <c r="V3452">
        <v>10.32</v>
      </c>
      <c r="W3452">
        <v>8.3670000000000009</v>
      </c>
      <c r="X3452">
        <v>7.2999999999999995E-2</v>
      </c>
      <c r="Y3452">
        <v>52</v>
      </c>
      <c r="Z3452" t="s">
        <v>29</v>
      </c>
      <c r="AA3452" t="s">
        <v>24</v>
      </c>
      <c r="AB3452" t="s">
        <v>24</v>
      </c>
    </row>
    <row r="3453" spans="1:28" x14ac:dyDescent="0.35">
      <c r="A3453" s="4" t="s">
        <v>11828</v>
      </c>
      <c r="B3453" s="6">
        <f t="shared" si="326"/>
        <v>44668.844756944447</v>
      </c>
      <c r="C3453" s="12">
        <f t="shared" si="324"/>
        <v>44652</v>
      </c>
      <c r="D3453" s="3">
        <f t="shared" si="325"/>
        <v>2022</v>
      </c>
      <c r="E3453" s="3" t="str">
        <f t="shared" si="327"/>
        <v>04-2022</v>
      </c>
      <c r="F3453" s="5">
        <f t="shared" si="323"/>
        <v>45757.216979166667</v>
      </c>
      <c r="G3453">
        <v>0.58299999999999996</v>
      </c>
      <c r="H3453">
        <v>97.209000000000003</v>
      </c>
      <c r="I3453">
        <v>10</v>
      </c>
      <c r="J3453">
        <v>4.5</v>
      </c>
      <c r="K3453" t="s">
        <v>23</v>
      </c>
      <c r="M3453">
        <v>110</v>
      </c>
      <c r="N3453">
        <v>0.80400000000000005</v>
      </c>
      <c r="O3453">
        <v>0.77</v>
      </c>
      <c r="P3453" t="s">
        <v>24</v>
      </c>
      <c r="Q3453" t="s">
        <v>11829</v>
      </c>
      <c r="R3453" t="s">
        <v>11830</v>
      </c>
      <c r="S3453" t="s">
        <v>11831</v>
      </c>
      <c r="T3453" t="b">
        <f t="shared" si="328"/>
        <v>0</v>
      </c>
      <c r="U3453" t="s">
        <v>28</v>
      </c>
      <c r="V3453">
        <v>6.1</v>
      </c>
      <c r="W3453">
        <v>1.9</v>
      </c>
      <c r="X3453">
        <v>0.113</v>
      </c>
      <c r="Y3453">
        <v>25</v>
      </c>
      <c r="Z3453" t="s">
        <v>29</v>
      </c>
      <c r="AA3453" t="s">
        <v>24</v>
      </c>
      <c r="AB3453" t="s">
        <v>24</v>
      </c>
    </row>
    <row r="3454" spans="1:28" x14ac:dyDescent="0.35">
      <c r="A3454" s="4" t="s">
        <v>2369</v>
      </c>
      <c r="B3454" s="6">
        <f t="shared" si="326"/>
        <v>45757.216979166667</v>
      </c>
      <c r="C3454" s="12">
        <f t="shared" si="324"/>
        <v>45748</v>
      </c>
      <c r="D3454" s="3">
        <f t="shared" si="325"/>
        <v>2025</v>
      </c>
      <c r="E3454" s="3" t="str">
        <f t="shared" si="327"/>
        <v>04-2025</v>
      </c>
      <c r="F3454" s="5">
        <f t="shared" si="323"/>
        <v>44667.679629629631</v>
      </c>
      <c r="G3454">
        <v>28.980599999999999</v>
      </c>
      <c r="H3454">
        <v>86.617800000000003</v>
      </c>
      <c r="I3454">
        <v>10</v>
      </c>
      <c r="J3454">
        <v>4.2</v>
      </c>
      <c r="K3454" t="s">
        <v>23</v>
      </c>
      <c r="L3454">
        <v>18</v>
      </c>
      <c r="M3454">
        <v>146</v>
      </c>
      <c r="N3454">
        <v>1.6659999999999999</v>
      </c>
      <c r="O3454">
        <v>0.63</v>
      </c>
      <c r="P3454" t="s">
        <v>24</v>
      </c>
      <c r="Q3454" t="s">
        <v>2370</v>
      </c>
      <c r="R3454" t="s">
        <v>2367</v>
      </c>
      <c r="S3454" t="s">
        <v>2371</v>
      </c>
      <c r="T3454" t="b">
        <f t="shared" si="328"/>
        <v>1</v>
      </c>
      <c r="U3454" t="s">
        <v>28</v>
      </c>
      <c r="V3454">
        <v>11.02</v>
      </c>
      <c r="W3454">
        <v>1.75</v>
      </c>
      <c r="X3454">
        <v>0.10299999999999999</v>
      </c>
      <c r="Y3454">
        <v>26</v>
      </c>
      <c r="Z3454" t="s">
        <v>29</v>
      </c>
      <c r="AA3454" t="s">
        <v>24</v>
      </c>
      <c r="AB3454" t="s">
        <v>24</v>
      </c>
    </row>
    <row r="3455" spans="1:28" x14ac:dyDescent="0.35">
      <c r="A3455" s="4" t="s">
        <v>11835</v>
      </c>
      <c r="B3455" s="6">
        <f t="shared" si="326"/>
        <v>44667.679629629631</v>
      </c>
      <c r="C3455" s="12">
        <f t="shared" si="324"/>
        <v>44652</v>
      </c>
      <c r="D3455" s="3">
        <f t="shared" si="325"/>
        <v>2022</v>
      </c>
      <c r="E3455" s="3" t="str">
        <f t="shared" si="327"/>
        <v>04-2022</v>
      </c>
      <c r="F3455" s="5">
        <f t="shared" si="323"/>
        <v>44667.022430555553</v>
      </c>
      <c r="G3455">
        <v>27.964300000000001</v>
      </c>
      <c r="H3455">
        <v>100.88720000000001</v>
      </c>
      <c r="I3455">
        <v>10</v>
      </c>
      <c r="J3455">
        <v>4.5999999999999996</v>
      </c>
      <c r="K3455" t="s">
        <v>23</v>
      </c>
      <c r="M3455">
        <v>76</v>
      </c>
      <c r="N3455">
        <v>6.7530000000000001</v>
      </c>
      <c r="O3455">
        <v>0.73</v>
      </c>
      <c r="P3455" t="s">
        <v>24</v>
      </c>
      <c r="Q3455" t="s">
        <v>11836</v>
      </c>
      <c r="R3455" t="s">
        <v>11837</v>
      </c>
      <c r="S3455" t="s">
        <v>11838</v>
      </c>
      <c r="T3455" t="b">
        <f t="shared" si="328"/>
        <v>0</v>
      </c>
      <c r="U3455" t="s">
        <v>28</v>
      </c>
      <c r="V3455">
        <v>10.3</v>
      </c>
      <c r="W3455">
        <v>1.9</v>
      </c>
      <c r="X3455">
        <v>6.7000000000000004E-2</v>
      </c>
      <c r="Y3455">
        <v>67</v>
      </c>
      <c r="Z3455" t="s">
        <v>29</v>
      </c>
      <c r="AA3455" t="s">
        <v>24</v>
      </c>
      <c r="AB3455" t="s">
        <v>24</v>
      </c>
    </row>
    <row r="3456" spans="1:28" x14ac:dyDescent="0.35">
      <c r="A3456" s="4" t="s">
        <v>11839</v>
      </c>
      <c r="B3456" s="6">
        <f t="shared" si="326"/>
        <v>44667.022430555553</v>
      </c>
      <c r="C3456" s="12">
        <f t="shared" si="324"/>
        <v>44652</v>
      </c>
      <c r="D3456" s="3">
        <f t="shared" si="325"/>
        <v>2022</v>
      </c>
      <c r="E3456" s="3" t="str">
        <f t="shared" si="327"/>
        <v>04-2022</v>
      </c>
      <c r="F3456" s="5">
        <f t="shared" si="323"/>
        <v>44666.999224537038</v>
      </c>
      <c r="G3456">
        <v>27.94</v>
      </c>
      <c r="H3456">
        <v>100.6023</v>
      </c>
      <c r="I3456">
        <v>10</v>
      </c>
      <c r="J3456">
        <v>4.7</v>
      </c>
      <c r="K3456" t="s">
        <v>23</v>
      </c>
      <c r="M3456">
        <v>80</v>
      </c>
      <c r="N3456">
        <v>6.6879999999999997</v>
      </c>
      <c r="O3456">
        <v>0.71</v>
      </c>
      <c r="P3456" t="s">
        <v>24</v>
      </c>
      <c r="Q3456" t="s">
        <v>11840</v>
      </c>
      <c r="R3456" t="s">
        <v>11841</v>
      </c>
      <c r="S3456" t="s">
        <v>11842</v>
      </c>
      <c r="T3456" t="b">
        <f t="shared" si="328"/>
        <v>0</v>
      </c>
      <c r="U3456" t="s">
        <v>28</v>
      </c>
      <c r="V3456">
        <v>9.1999999999999993</v>
      </c>
      <c r="W3456">
        <v>1.8</v>
      </c>
      <c r="X3456">
        <v>5.8000000000000003E-2</v>
      </c>
      <c r="Y3456">
        <v>89</v>
      </c>
      <c r="Z3456" t="s">
        <v>29</v>
      </c>
      <c r="AA3456" t="s">
        <v>24</v>
      </c>
      <c r="AB3456" t="s">
        <v>24</v>
      </c>
    </row>
    <row r="3457" spans="1:28" x14ac:dyDescent="0.35">
      <c r="A3457" s="4" t="s">
        <v>11843</v>
      </c>
      <c r="B3457" s="6">
        <f t="shared" si="326"/>
        <v>44666.999224537038</v>
      </c>
      <c r="C3457" s="12">
        <f t="shared" si="324"/>
        <v>44652</v>
      </c>
      <c r="D3457" s="3">
        <f t="shared" si="325"/>
        <v>2022</v>
      </c>
      <c r="E3457" s="3" t="str">
        <f t="shared" si="327"/>
        <v>04-2022</v>
      </c>
      <c r="F3457" s="5">
        <f t="shared" si="323"/>
        <v>44666.88690972222</v>
      </c>
      <c r="G3457">
        <v>0.67400000000000004</v>
      </c>
      <c r="H3457">
        <v>97.02</v>
      </c>
      <c r="I3457">
        <v>10</v>
      </c>
      <c r="J3457">
        <v>4.5999999999999996</v>
      </c>
      <c r="K3457" t="s">
        <v>23</v>
      </c>
      <c r="M3457">
        <v>91</v>
      </c>
      <c r="N3457">
        <v>0.83599999999999997</v>
      </c>
      <c r="O3457">
        <v>0.57999999999999996</v>
      </c>
      <c r="P3457" t="s">
        <v>24</v>
      </c>
      <c r="Q3457" t="s">
        <v>11844</v>
      </c>
      <c r="R3457" t="s">
        <v>11845</v>
      </c>
      <c r="S3457" t="s">
        <v>11846</v>
      </c>
      <c r="T3457" t="b">
        <f t="shared" si="328"/>
        <v>0</v>
      </c>
      <c r="U3457" t="s">
        <v>28</v>
      </c>
      <c r="V3457">
        <v>10.4</v>
      </c>
      <c r="W3457">
        <v>1.9</v>
      </c>
      <c r="X3457">
        <v>0.13200000000000001</v>
      </c>
      <c r="Y3457">
        <v>17</v>
      </c>
      <c r="Z3457" t="s">
        <v>29</v>
      </c>
      <c r="AA3457" t="s">
        <v>24</v>
      </c>
      <c r="AB3457" t="s">
        <v>24</v>
      </c>
    </row>
    <row r="3458" spans="1:28" x14ac:dyDescent="0.35">
      <c r="A3458" s="4" t="s">
        <v>11847</v>
      </c>
      <c r="B3458" s="6">
        <f t="shared" si="326"/>
        <v>44666.88690972222</v>
      </c>
      <c r="C3458" s="12">
        <f t="shared" si="324"/>
        <v>44652</v>
      </c>
      <c r="D3458" s="3">
        <f t="shared" si="325"/>
        <v>2022</v>
      </c>
      <c r="E3458" s="3" t="str">
        <f t="shared" si="327"/>
        <v>04-2022</v>
      </c>
      <c r="F3458" s="5">
        <f t="shared" ref="F3458:F3521" si="329">DATEVALUE(LEFT(A3459,10))+TIMEVALUE(MID(A3459,12,8))</f>
        <v>45748.895196759258</v>
      </c>
      <c r="G3458">
        <v>0.61839999999999995</v>
      </c>
      <c r="H3458">
        <v>97.059600000000003</v>
      </c>
      <c r="I3458">
        <v>10</v>
      </c>
      <c r="J3458">
        <v>4.7</v>
      </c>
      <c r="K3458" t="s">
        <v>23</v>
      </c>
      <c r="M3458">
        <v>127</v>
      </c>
      <c r="N3458">
        <v>0.85399999999999998</v>
      </c>
      <c r="O3458">
        <v>0.69</v>
      </c>
      <c r="P3458" t="s">
        <v>24</v>
      </c>
      <c r="Q3458" t="s">
        <v>11848</v>
      </c>
      <c r="R3458" t="s">
        <v>11849</v>
      </c>
      <c r="S3458" t="s">
        <v>11850</v>
      </c>
      <c r="T3458" t="b">
        <f t="shared" si="328"/>
        <v>0</v>
      </c>
      <c r="U3458" t="s">
        <v>28</v>
      </c>
      <c r="V3458">
        <v>6.9</v>
      </c>
      <c r="W3458">
        <v>1.9</v>
      </c>
      <c r="X3458">
        <v>0.06</v>
      </c>
      <c r="Y3458">
        <v>85</v>
      </c>
      <c r="Z3458" t="s">
        <v>29</v>
      </c>
      <c r="AA3458" t="s">
        <v>24</v>
      </c>
      <c r="AB3458" t="s">
        <v>24</v>
      </c>
    </row>
    <row r="3459" spans="1:28" x14ac:dyDescent="0.35">
      <c r="A3459" s="4" t="s">
        <v>2440</v>
      </c>
      <c r="B3459" s="6">
        <f t="shared" si="326"/>
        <v>45748.895196759258</v>
      </c>
      <c r="C3459" s="12">
        <f t="shared" ref="C3459:C3522" si="330">DATE(YEAR(B3459),MONTH(B3459),1)</f>
        <v>45748</v>
      </c>
      <c r="D3459" s="3">
        <f t="shared" ref="D3459:D3522" si="331">YEAR(B3459)</f>
        <v>2025</v>
      </c>
      <c r="E3459" s="3" t="str">
        <f t="shared" si="327"/>
        <v>04-2025</v>
      </c>
      <c r="F3459" s="5">
        <f t="shared" si="329"/>
        <v>44666.477407407408</v>
      </c>
      <c r="G3459">
        <v>32.508299999999998</v>
      </c>
      <c r="H3459">
        <v>70.022099999999995</v>
      </c>
      <c r="I3459">
        <v>71.971000000000004</v>
      </c>
      <c r="J3459">
        <v>4.2</v>
      </c>
      <c r="K3459" t="s">
        <v>23</v>
      </c>
      <c r="L3459">
        <v>33</v>
      </c>
      <c r="M3459">
        <v>265</v>
      </c>
      <c r="N3459">
        <v>2.1339999999999999</v>
      </c>
      <c r="O3459">
        <v>0.57999999999999996</v>
      </c>
      <c r="P3459" t="s">
        <v>24</v>
      </c>
      <c r="Q3459" t="s">
        <v>2441</v>
      </c>
      <c r="R3459" t="s">
        <v>2439</v>
      </c>
      <c r="S3459" t="s">
        <v>2442</v>
      </c>
      <c r="T3459" t="b">
        <f t="shared" si="328"/>
        <v>1</v>
      </c>
      <c r="U3459" t="s">
        <v>28</v>
      </c>
      <c r="V3459">
        <v>14.43</v>
      </c>
      <c r="W3459">
        <v>10.941000000000001</v>
      </c>
      <c r="X3459">
        <v>9.6000000000000002E-2</v>
      </c>
      <c r="Y3459">
        <v>30</v>
      </c>
      <c r="Z3459" t="s">
        <v>29</v>
      </c>
      <c r="AA3459" t="s">
        <v>24</v>
      </c>
      <c r="AB3459" t="s">
        <v>24</v>
      </c>
    </row>
    <row r="3460" spans="1:28" x14ac:dyDescent="0.35">
      <c r="A3460" s="4" t="s">
        <v>11854</v>
      </c>
      <c r="B3460" s="6">
        <f t="shared" ref="B3460:B3523" si="332">DATEVALUE(LEFT($A3460,10))+TIMEVALUE(MID($A3460,12,8))</f>
        <v>44666.477407407408</v>
      </c>
      <c r="C3460" s="12">
        <f t="shared" si="330"/>
        <v>44652</v>
      </c>
      <c r="D3460" s="3">
        <f t="shared" si="331"/>
        <v>2022</v>
      </c>
      <c r="E3460" s="3" t="str">
        <f t="shared" si="327"/>
        <v>04-2022</v>
      </c>
      <c r="F3460" s="5">
        <f t="shared" si="329"/>
        <v>44666.424571759257</v>
      </c>
      <c r="G3460">
        <v>4.1433999999999997</v>
      </c>
      <c r="H3460">
        <v>95.941400000000002</v>
      </c>
      <c r="I3460">
        <v>58.46</v>
      </c>
      <c r="J3460">
        <v>4.9000000000000004</v>
      </c>
      <c r="K3460" t="s">
        <v>23</v>
      </c>
      <c r="M3460">
        <v>29</v>
      </c>
      <c r="N3460">
        <v>3.258</v>
      </c>
      <c r="O3460">
        <v>0.7</v>
      </c>
      <c r="P3460" t="s">
        <v>24</v>
      </c>
      <c r="Q3460" t="s">
        <v>11855</v>
      </c>
      <c r="R3460" t="s">
        <v>11853</v>
      </c>
      <c r="S3460" t="s">
        <v>6607</v>
      </c>
      <c r="T3460" t="b">
        <f t="shared" si="328"/>
        <v>0</v>
      </c>
      <c r="U3460" t="s">
        <v>28</v>
      </c>
      <c r="V3460">
        <v>7.4</v>
      </c>
      <c r="W3460">
        <v>5.8</v>
      </c>
      <c r="X3460">
        <v>6.0999999999999999E-2</v>
      </c>
      <c r="Y3460">
        <v>84</v>
      </c>
      <c r="Z3460" t="s">
        <v>29</v>
      </c>
      <c r="AA3460" t="s">
        <v>24</v>
      </c>
      <c r="AB3460" t="s">
        <v>24</v>
      </c>
    </row>
    <row r="3461" spans="1:28" x14ac:dyDescent="0.35">
      <c r="A3461" s="4" t="s">
        <v>11856</v>
      </c>
      <c r="B3461" s="6">
        <f t="shared" si="332"/>
        <v>44666.424571759257</v>
      </c>
      <c r="C3461" s="12">
        <f t="shared" si="330"/>
        <v>44652</v>
      </c>
      <c r="D3461" s="3">
        <f t="shared" si="331"/>
        <v>2022</v>
      </c>
      <c r="E3461" s="3" t="str">
        <f t="shared" ref="E3461:E3524" si="333">TEXT(B3461,"mm-yyyy")</f>
        <v>04-2022</v>
      </c>
      <c r="F3461" s="5">
        <f t="shared" si="329"/>
        <v>45747.259710648148</v>
      </c>
      <c r="G3461">
        <v>3.9941</v>
      </c>
      <c r="H3461">
        <v>95.668400000000005</v>
      </c>
      <c r="I3461">
        <v>42.33</v>
      </c>
      <c r="J3461">
        <v>4.2</v>
      </c>
      <c r="K3461" t="s">
        <v>23</v>
      </c>
      <c r="M3461">
        <v>186</v>
      </c>
      <c r="N3461">
        <v>3.2810000000000001</v>
      </c>
      <c r="O3461">
        <v>0.53</v>
      </c>
      <c r="P3461" t="s">
        <v>24</v>
      </c>
      <c r="Q3461" t="s">
        <v>11857</v>
      </c>
      <c r="R3461" t="s">
        <v>11858</v>
      </c>
      <c r="S3461" t="s">
        <v>11859</v>
      </c>
      <c r="T3461" t="b">
        <f t="shared" si="328"/>
        <v>0</v>
      </c>
      <c r="U3461" t="s">
        <v>28</v>
      </c>
      <c r="V3461">
        <v>9.9</v>
      </c>
      <c r="W3461">
        <v>8.9</v>
      </c>
      <c r="X3461">
        <v>0.152</v>
      </c>
      <c r="Y3461">
        <v>12</v>
      </c>
      <c r="Z3461" t="s">
        <v>29</v>
      </c>
      <c r="AA3461" t="s">
        <v>24</v>
      </c>
      <c r="AB3461" t="s">
        <v>24</v>
      </c>
    </row>
    <row r="3462" spans="1:28" x14ac:dyDescent="0.35">
      <c r="A3462" s="4" t="s">
        <v>2471</v>
      </c>
      <c r="B3462" s="6">
        <f t="shared" si="332"/>
        <v>45747.259710648148</v>
      </c>
      <c r="C3462" s="12">
        <f t="shared" si="330"/>
        <v>45717</v>
      </c>
      <c r="D3462" s="3">
        <f t="shared" si="331"/>
        <v>2025</v>
      </c>
      <c r="E3462" s="3" t="str">
        <f t="shared" si="333"/>
        <v>03-2025</v>
      </c>
      <c r="F3462" s="5">
        <f t="shared" si="329"/>
        <v>44666.064837962964</v>
      </c>
      <c r="G3462">
        <v>6.6269999999999998</v>
      </c>
      <c r="H3462">
        <v>92.493600000000001</v>
      </c>
      <c r="I3462">
        <v>10</v>
      </c>
      <c r="J3462">
        <v>4.2</v>
      </c>
      <c r="K3462" t="s">
        <v>23</v>
      </c>
      <c r="L3462">
        <v>26</v>
      </c>
      <c r="M3462">
        <v>123</v>
      </c>
      <c r="N3462">
        <v>4.6420000000000003</v>
      </c>
      <c r="O3462">
        <v>0.33</v>
      </c>
      <c r="P3462" t="s">
        <v>24</v>
      </c>
      <c r="Q3462" t="s">
        <v>2472</v>
      </c>
      <c r="R3462" t="s">
        <v>2473</v>
      </c>
      <c r="S3462" t="s">
        <v>402</v>
      </c>
      <c r="T3462" t="b">
        <f t="shared" si="328"/>
        <v>1</v>
      </c>
      <c r="U3462" t="s">
        <v>28</v>
      </c>
      <c r="V3462">
        <v>10.199999999999999</v>
      </c>
      <c r="W3462">
        <v>1.9330000000000001</v>
      </c>
      <c r="X3462">
        <v>0.128</v>
      </c>
      <c r="Y3462">
        <v>17</v>
      </c>
      <c r="Z3462" t="s">
        <v>29</v>
      </c>
      <c r="AA3462" t="s">
        <v>24</v>
      </c>
      <c r="AB3462" t="s">
        <v>24</v>
      </c>
    </row>
    <row r="3463" spans="1:28" x14ac:dyDescent="0.35">
      <c r="A3463" s="4" t="s">
        <v>11863</v>
      </c>
      <c r="B3463" s="6">
        <f t="shared" si="332"/>
        <v>44666.064837962964</v>
      </c>
      <c r="C3463" s="12">
        <f t="shared" si="330"/>
        <v>44652</v>
      </c>
      <c r="D3463" s="3">
        <f t="shared" si="331"/>
        <v>2022</v>
      </c>
      <c r="E3463" s="3" t="str">
        <f t="shared" si="333"/>
        <v>04-2022</v>
      </c>
      <c r="F3463" s="5">
        <f t="shared" si="329"/>
        <v>44666.059918981482</v>
      </c>
      <c r="G3463">
        <v>38.389099999999999</v>
      </c>
      <c r="H3463">
        <v>72.360699999999994</v>
      </c>
      <c r="I3463">
        <v>10</v>
      </c>
      <c r="J3463">
        <v>4.4000000000000004</v>
      </c>
      <c r="K3463" t="s">
        <v>23</v>
      </c>
      <c r="M3463">
        <v>104</v>
      </c>
      <c r="N3463">
        <v>1.895</v>
      </c>
      <c r="O3463">
        <v>0.79</v>
      </c>
      <c r="P3463" t="s">
        <v>24</v>
      </c>
      <c r="Q3463" t="s">
        <v>11864</v>
      </c>
      <c r="R3463" t="s">
        <v>11865</v>
      </c>
      <c r="S3463" t="s">
        <v>11866</v>
      </c>
      <c r="T3463" t="b">
        <f t="shared" si="328"/>
        <v>0</v>
      </c>
      <c r="U3463" t="s">
        <v>28</v>
      </c>
      <c r="V3463">
        <v>4.4000000000000004</v>
      </c>
      <c r="W3463">
        <v>1.9</v>
      </c>
      <c r="X3463">
        <v>0.18</v>
      </c>
      <c r="Y3463">
        <v>11</v>
      </c>
      <c r="Z3463" t="s">
        <v>29</v>
      </c>
      <c r="AA3463" t="s">
        <v>24</v>
      </c>
      <c r="AB3463" t="s">
        <v>24</v>
      </c>
    </row>
    <row r="3464" spans="1:28" x14ac:dyDescent="0.35">
      <c r="A3464" s="4" t="s">
        <v>11867</v>
      </c>
      <c r="B3464" s="6">
        <f t="shared" si="332"/>
        <v>44666.059918981482</v>
      </c>
      <c r="C3464" s="12">
        <f t="shared" si="330"/>
        <v>44652</v>
      </c>
      <c r="D3464" s="3">
        <f t="shared" si="331"/>
        <v>2022</v>
      </c>
      <c r="E3464" s="3" t="str">
        <f t="shared" si="333"/>
        <v>04-2022</v>
      </c>
      <c r="F3464" s="5">
        <f t="shared" si="329"/>
        <v>44665.278622685182</v>
      </c>
      <c r="G3464">
        <v>38.5167</v>
      </c>
      <c r="H3464">
        <v>97.308400000000006</v>
      </c>
      <c r="I3464">
        <v>15.04</v>
      </c>
      <c r="J3464">
        <v>5.0999999999999996</v>
      </c>
      <c r="K3464" t="s">
        <v>106</v>
      </c>
      <c r="M3464">
        <v>31</v>
      </c>
      <c r="N3464">
        <v>5.7</v>
      </c>
      <c r="O3464">
        <v>0.67</v>
      </c>
      <c r="P3464" t="s">
        <v>24</v>
      </c>
      <c r="Q3464" t="s">
        <v>11868</v>
      </c>
      <c r="R3464" t="s">
        <v>11869</v>
      </c>
      <c r="S3464" t="s">
        <v>11870</v>
      </c>
      <c r="T3464" t="b">
        <f t="shared" si="328"/>
        <v>0</v>
      </c>
      <c r="U3464" t="s">
        <v>28</v>
      </c>
      <c r="V3464">
        <v>4.2</v>
      </c>
      <c r="W3464">
        <v>3.5</v>
      </c>
      <c r="X3464">
        <v>9.8000000000000004E-2</v>
      </c>
      <c r="Y3464">
        <v>10</v>
      </c>
      <c r="Z3464" t="s">
        <v>29</v>
      </c>
      <c r="AA3464" t="s">
        <v>24</v>
      </c>
      <c r="AB3464" t="s">
        <v>24</v>
      </c>
    </row>
    <row r="3465" spans="1:28" x14ac:dyDescent="0.35">
      <c r="A3465" s="4" t="s">
        <v>11871</v>
      </c>
      <c r="B3465" s="6">
        <f t="shared" si="332"/>
        <v>44665.278622685182</v>
      </c>
      <c r="C3465" s="12">
        <f t="shared" si="330"/>
        <v>44652</v>
      </c>
      <c r="D3465" s="3">
        <f t="shared" si="331"/>
        <v>2022</v>
      </c>
      <c r="E3465" s="3" t="str">
        <f t="shared" si="333"/>
        <v>04-2022</v>
      </c>
      <c r="F3465" s="5">
        <f t="shared" si="329"/>
        <v>44664.703993055555</v>
      </c>
      <c r="G3465">
        <v>5.3262999999999998</v>
      </c>
      <c r="H3465">
        <v>94.270300000000006</v>
      </c>
      <c r="I3465">
        <v>44.75</v>
      </c>
      <c r="J3465">
        <v>4.2</v>
      </c>
      <c r="K3465" t="s">
        <v>23</v>
      </c>
      <c r="M3465">
        <v>143</v>
      </c>
      <c r="N3465">
        <v>5.181</v>
      </c>
      <c r="O3465">
        <v>0.36</v>
      </c>
      <c r="P3465" t="s">
        <v>24</v>
      </c>
      <c r="Q3465" t="s">
        <v>11872</v>
      </c>
      <c r="R3465" t="s">
        <v>11873</v>
      </c>
      <c r="S3465" t="s">
        <v>11874</v>
      </c>
      <c r="T3465" t="b">
        <f t="shared" si="328"/>
        <v>0</v>
      </c>
      <c r="U3465" t="s">
        <v>28</v>
      </c>
      <c r="V3465">
        <v>10.9</v>
      </c>
      <c r="W3465">
        <v>5.4</v>
      </c>
      <c r="X3465">
        <v>0.186</v>
      </c>
      <c r="Y3465">
        <v>8</v>
      </c>
      <c r="Z3465" t="s">
        <v>29</v>
      </c>
      <c r="AA3465" t="s">
        <v>24</v>
      </c>
      <c r="AB3465" t="s">
        <v>24</v>
      </c>
    </row>
    <row r="3466" spans="1:28" x14ac:dyDescent="0.35">
      <c r="A3466" s="4" t="s">
        <v>11875</v>
      </c>
      <c r="B3466" s="6">
        <f t="shared" si="332"/>
        <v>44664.703993055555</v>
      </c>
      <c r="C3466" s="12">
        <f t="shared" si="330"/>
        <v>44652</v>
      </c>
      <c r="D3466" s="3">
        <f t="shared" si="331"/>
        <v>2022</v>
      </c>
      <c r="E3466" s="3" t="str">
        <f t="shared" si="333"/>
        <v>04-2022</v>
      </c>
      <c r="F3466" s="5">
        <f t="shared" si="329"/>
        <v>44663.608182870368</v>
      </c>
      <c r="G3466">
        <v>7.2769000000000004</v>
      </c>
      <c r="H3466">
        <v>94.459599999999995</v>
      </c>
      <c r="I3466">
        <v>10</v>
      </c>
      <c r="J3466">
        <v>4.7</v>
      </c>
      <c r="K3466" t="s">
        <v>23</v>
      </c>
      <c r="M3466">
        <v>86</v>
      </c>
      <c r="N3466">
        <v>4.6680000000000001</v>
      </c>
      <c r="O3466">
        <v>0.96</v>
      </c>
      <c r="P3466" t="s">
        <v>24</v>
      </c>
      <c r="Q3466" t="s">
        <v>11876</v>
      </c>
      <c r="R3466" t="s">
        <v>11877</v>
      </c>
      <c r="S3466" t="s">
        <v>11878</v>
      </c>
      <c r="T3466" t="b">
        <f t="shared" si="328"/>
        <v>0</v>
      </c>
      <c r="U3466" t="s">
        <v>28</v>
      </c>
      <c r="V3466">
        <v>8.1</v>
      </c>
      <c r="W3466">
        <v>1.9</v>
      </c>
      <c r="X3466">
        <v>8.1000000000000003E-2</v>
      </c>
      <c r="Y3466">
        <v>46</v>
      </c>
      <c r="Z3466" t="s">
        <v>29</v>
      </c>
      <c r="AA3466" t="s">
        <v>24</v>
      </c>
      <c r="AB3466" t="s">
        <v>24</v>
      </c>
    </row>
    <row r="3467" spans="1:28" x14ac:dyDescent="0.35">
      <c r="A3467" s="4" t="s">
        <v>11879</v>
      </c>
      <c r="B3467" s="6">
        <f t="shared" si="332"/>
        <v>44663.608182870368</v>
      </c>
      <c r="C3467" s="12">
        <f t="shared" si="330"/>
        <v>44652</v>
      </c>
      <c r="D3467" s="3">
        <f t="shared" si="331"/>
        <v>2022</v>
      </c>
      <c r="E3467" s="3" t="str">
        <f t="shared" si="333"/>
        <v>04-2022</v>
      </c>
      <c r="F3467" s="5">
        <f t="shared" si="329"/>
        <v>45747.162511574075</v>
      </c>
      <c r="G3467">
        <v>7.3693</v>
      </c>
      <c r="H3467">
        <v>94.294799999999995</v>
      </c>
      <c r="I3467">
        <v>10</v>
      </c>
      <c r="J3467">
        <v>4.3</v>
      </c>
      <c r="K3467" t="s">
        <v>23</v>
      </c>
      <c r="M3467">
        <v>184</v>
      </c>
      <c r="N3467">
        <v>5.3949999999999996</v>
      </c>
      <c r="O3467">
        <v>0.51</v>
      </c>
      <c r="P3467" t="s">
        <v>24</v>
      </c>
      <c r="Q3467" t="s">
        <v>11880</v>
      </c>
      <c r="R3467" t="s">
        <v>11881</v>
      </c>
      <c r="S3467" t="s">
        <v>11882</v>
      </c>
      <c r="T3467" t="b">
        <f t="shared" si="328"/>
        <v>0</v>
      </c>
      <c r="U3467" t="s">
        <v>28</v>
      </c>
      <c r="V3467">
        <v>9.6999999999999993</v>
      </c>
      <c r="W3467">
        <v>1.9</v>
      </c>
      <c r="X3467">
        <v>0.218</v>
      </c>
      <c r="Y3467">
        <v>7</v>
      </c>
      <c r="Z3467" t="s">
        <v>29</v>
      </c>
      <c r="AA3467" t="s">
        <v>24</v>
      </c>
      <c r="AB3467" t="s">
        <v>24</v>
      </c>
    </row>
    <row r="3468" spans="1:28" x14ac:dyDescent="0.35">
      <c r="A3468" s="4" t="s">
        <v>2480</v>
      </c>
      <c r="B3468" s="6">
        <f t="shared" si="332"/>
        <v>45747.162511574075</v>
      </c>
      <c r="C3468" s="12">
        <f t="shared" si="330"/>
        <v>45717</v>
      </c>
      <c r="D3468" s="3">
        <f t="shared" si="331"/>
        <v>2025</v>
      </c>
      <c r="E3468" s="3" t="str">
        <f t="shared" si="333"/>
        <v>03-2025</v>
      </c>
      <c r="F3468" s="5">
        <f t="shared" si="329"/>
        <v>45744.973344907405</v>
      </c>
      <c r="G3468">
        <v>10.2401</v>
      </c>
      <c r="H3468">
        <v>94.02</v>
      </c>
      <c r="I3468">
        <v>10</v>
      </c>
      <c r="J3468">
        <v>4.2</v>
      </c>
      <c r="K3468" t="s">
        <v>23</v>
      </c>
      <c r="L3468">
        <v>19</v>
      </c>
      <c r="M3468">
        <v>197</v>
      </c>
      <c r="N3468">
        <v>5.7450000000000001</v>
      </c>
      <c r="O3468">
        <v>0.39</v>
      </c>
      <c r="P3468" t="s">
        <v>24</v>
      </c>
      <c r="Q3468" t="s">
        <v>2481</v>
      </c>
      <c r="R3468" t="s">
        <v>2455</v>
      </c>
      <c r="S3468" t="s">
        <v>2482</v>
      </c>
      <c r="T3468" t="b">
        <f t="shared" si="328"/>
        <v>1</v>
      </c>
      <c r="U3468" t="s">
        <v>28</v>
      </c>
      <c r="V3468">
        <v>15.17</v>
      </c>
      <c r="W3468">
        <v>1.976</v>
      </c>
      <c r="X3468">
        <v>0.16</v>
      </c>
      <c r="Y3468">
        <v>11</v>
      </c>
      <c r="Z3468" t="s">
        <v>29</v>
      </c>
      <c r="AA3468" t="s">
        <v>24</v>
      </c>
      <c r="AB3468" t="s">
        <v>24</v>
      </c>
    </row>
    <row r="3469" spans="1:28" x14ac:dyDescent="0.35">
      <c r="A3469" s="4" t="s">
        <v>2533</v>
      </c>
      <c r="B3469" s="6">
        <f t="shared" si="332"/>
        <v>45744.973344907405</v>
      </c>
      <c r="C3469" s="12">
        <f t="shared" si="330"/>
        <v>45717</v>
      </c>
      <c r="D3469" s="3">
        <f t="shared" si="331"/>
        <v>2025</v>
      </c>
      <c r="E3469" s="3" t="str">
        <f t="shared" si="333"/>
        <v>03-2025</v>
      </c>
      <c r="F3469" s="5">
        <f t="shared" si="329"/>
        <v>45744.685659722221</v>
      </c>
      <c r="G3469">
        <v>36.634300000000003</v>
      </c>
      <c r="H3469">
        <v>70.983500000000006</v>
      </c>
      <c r="I3469">
        <v>230.24100000000001</v>
      </c>
      <c r="J3469">
        <v>4.2</v>
      </c>
      <c r="K3469" t="s">
        <v>23</v>
      </c>
      <c r="L3469">
        <v>49</v>
      </c>
      <c r="M3469">
        <v>91</v>
      </c>
      <c r="N3469">
        <v>2.0579999999999998</v>
      </c>
      <c r="O3469">
        <v>0.73</v>
      </c>
      <c r="P3469" t="s">
        <v>24</v>
      </c>
      <c r="Q3469" t="s">
        <v>2534</v>
      </c>
      <c r="R3469" t="s">
        <v>2531</v>
      </c>
      <c r="S3469" t="s">
        <v>2535</v>
      </c>
      <c r="T3469" t="b">
        <f t="shared" si="328"/>
        <v>1</v>
      </c>
      <c r="U3469" t="s">
        <v>28</v>
      </c>
      <c r="V3469">
        <v>7.94</v>
      </c>
      <c r="W3469">
        <v>6.9429999999999996</v>
      </c>
      <c r="X3469">
        <v>0.11</v>
      </c>
      <c r="Y3469">
        <v>24</v>
      </c>
      <c r="Z3469" t="s">
        <v>29</v>
      </c>
      <c r="AA3469" t="s">
        <v>24</v>
      </c>
      <c r="AB3469" t="s">
        <v>24</v>
      </c>
    </row>
    <row r="3470" spans="1:28" x14ac:dyDescent="0.35">
      <c r="A3470" s="4" t="s">
        <v>2548</v>
      </c>
      <c r="B3470" s="6">
        <f t="shared" si="332"/>
        <v>45744.685659722221</v>
      </c>
      <c r="C3470" s="12">
        <f t="shared" si="330"/>
        <v>45717</v>
      </c>
      <c r="D3470" s="3">
        <f t="shared" si="331"/>
        <v>2025</v>
      </c>
      <c r="E3470" s="3" t="str">
        <f t="shared" si="333"/>
        <v>03-2025</v>
      </c>
      <c r="F3470" s="5">
        <f t="shared" si="329"/>
        <v>44661.595486111109</v>
      </c>
      <c r="G3470">
        <v>37.226500000000001</v>
      </c>
      <c r="H3470">
        <v>69.700199999999995</v>
      </c>
      <c r="I3470">
        <v>60.223999999999997</v>
      </c>
      <c r="J3470">
        <v>4.2</v>
      </c>
      <c r="K3470" t="s">
        <v>23</v>
      </c>
      <c r="L3470">
        <v>55</v>
      </c>
      <c r="M3470">
        <v>117</v>
      </c>
      <c r="N3470">
        <v>1.4910000000000001</v>
      </c>
      <c r="O3470">
        <v>0.73</v>
      </c>
      <c r="P3470" t="s">
        <v>24</v>
      </c>
      <c r="Q3470" t="s">
        <v>2549</v>
      </c>
      <c r="R3470" t="s">
        <v>2531</v>
      </c>
      <c r="S3470" t="s">
        <v>2550</v>
      </c>
      <c r="T3470" t="b">
        <f t="shared" si="328"/>
        <v>1</v>
      </c>
      <c r="U3470" t="s">
        <v>28</v>
      </c>
      <c r="V3470">
        <v>6.19</v>
      </c>
      <c r="W3470">
        <v>7.0860000000000003</v>
      </c>
      <c r="X3470">
        <v>8.3000000000000004E-2</v>
      </c>
      <c r="Y3470">
        <v>40</v>
      </c>
      <c r="Z3470" t="s">
        <v>29</v>
      </c>
      <c r="AA3470" t="s">
        <v>24</v>
      </c>
      <c r="AB3470" t="s">
        <v>24</v>
      </c>
    </row>
    <row r="3471" spans="1:28" x14ac:dyDescent="0.35">
      <c r="A3471" s="4" t="s">
        <v>11895</v>
      </c>
      <c r="B3471" s="6">
        <f t="shared" si="332"/>
        <v>44661.595486111109</v>
      </c>
      <c r="C3471" s="12">
        <f t="shared" si="330"/>
        <v>44652</v>
      </c>
      <c r="D3471" s="3">
        <f t="shared" si="331"/>
        <v>2022</v>
      </c>
      <c r="E3471" s="3" t="str">
        <f t="shared" si="333"/>
        <v>04-2022</v>
      </c>
      <c r="F3471" s="5">
        <f t="shared" si="329"/>
        <v>44661.565601851849</v>
      </c>
      <c r="G3471">
        <v>7.3743999999999996</v>
      </c>
      <c r="H3471">
        <v>94.48</v>
      </c>
      <c r="I3471">
        <v>10</v>
      </c>
      <c r="J3471">
        <v>5.0999999999999996</v>
      </c>
      <c r="K3471" t="s">
        <v>106</v>
      </c>
      <c r="M3471">
        <v>27</v>
      </c>
      <c r="N3471">
        <v>4.585</v>
      </c>
      <c r="O3471">
        <v>0.71</v>
      </c>
      <c r="P3471" t="s">
        <v>24</v>
      </c>
      <c r="Q3471" t="s">
        <v>11896</v>
      </c>
      <c r="R3471" t="s">
        <v>11897</v>
      </c>
      <c r="S3471" t="s">
        <v>11898</v>
      </c>
      <c r="T3471" t="b">
        <f t="shared" si="328"/>
        <v>0</v>
      </c>
      <c r="U3471" t="s">
        <v>28</v>
      </c>
      <c r="V3471">
        <v>7.9</v>
      </c>
      <c r="W3471">
        <v>1.8</v>
      </c>
      <c r="X3471">
        <v>7.0999999999999994E-2</v>
      </c>
      <c r="Y3471">
        <v>19</v>
      </c>
      <c r="Z3471" t="s">
        <v>29</v>
      </c>
      <c r="AA3471" t="s">
        <v>24</v>
      </c>
      <c r="AB3471" t="s">
        <v>24</v>
      </c>
    </row>
    <row r="3472" spans="1:28" x14ac:dyDescent="0.35">
      <c r="A3472" s="4" t="s">
        <v>11899</v>
      </c>
      <c r="B3472" s="6">
        <f t="shared" si="332"/>
        <v>44661.565601851849</v>
      </c>
      <c r="C3472" s="12">
        <f t="shared" si="330"/>
        <v>44652</v>
      </c>
      <c r="D3472" s="3">
        <f t="shared" si="331"/>
        <v>2022</v>
      </c>
      <c r="E3472" s="3" t="str">
        <f t="shared" si="333"/>
        <v>04-2022</v>
      </c>
      <c r="F3472" s="5">
        <f t="shared" si="329"/>
        <v>44661.478263888886</v>
      </c>
      <c r="G3472">
        <v>7.3212000000000002</v>
      </c>
      <c r="H3472">
        <v>94.4315</v>
      </c>
      <c r="I3472">
        <v>8.33</v>
      </c>
      <c r="J3472">
        <v>5.2</v>
      </c>
      <c r="K3472" t="s">
        <v>106</v>
      </c>
      <c r="M3472">
        <v>38</v>
      </c>
      <c r="N3472">
        <v>4.617</v>
      </c>
      <c r="O3472">
        <v>0.62</v>
      </c>
      <c r="P3472" t="s">
        <v>24</v>
      </c>
      <c r="Q3472" t="s">
        <v>11900</v>
      </c>
      <c r="R3472" t="s">
        <v>11897</v>
      </c>
      <c r="S3472" t="s">
        <v>11901</v>
      </c>
      <c r="T3472" t="b">
        <f t="shared" si="328"/>
        <v>0</v>
      </c>
      <c r="U3472" t="s">
        <v>28</v>
      </c>
      <c r="V3472">
        <v>6.3</v>
      </c>
      <c r="W3472">
        <v>3.4</v>
      </c>
      <c r="X3472">
        <v>7.8E-2</v>
      </c>
      <c r="Y3472">
        <v>16</v>
      </c>
      <c r="Z3472" t="s">
        <v>29</v>
      </c>
      <c r="AA3472" t="s">
        <v>24</v>
      </c>
      <c r="AB3472" t="s">
        <v>24</v>
      </c>
    </row>
    <row r="3473" spans="1:28" x14ac:dyDescent="0.35">
      <c r="A3473" s="4" t="s">
        <v>11902</v>
      </c>
      <c r="B3473" s="6">
        <f t="shared" si="332"/>
        <v>44661.478263888886</v>
      </c>
      <c r="C3473" s="12">
        <f t="shared" si="330"/>
        <v>44652</v>
      </c>
      <c r="D3473" s="3">
        <f t="shared" si="331"/>
        <v>2022</v>
      </c>
      <c r="E3473" s="3" t="str">
        <f t="shared" si="333"/>
        <v>04-2022</v>
      </c>
      <c r="F3473" s="5">
        <f t="shared" si="329"/>
        <v>44661.446817129632</v>
      </c>
      <c r="G3473">
        <v>7.1063999999999998</v>
      </c>
      <c r="H3473">
        <v>94.181799999999996</v>
      </c>
      <c r="I3473">
        <v>10</v>
      </c>
      <c r="J3473">
        <v>4.4000000000000004</v>
      </c>
      <c r="K3473" t="s">
        <v>23</v>
      </c>
      <c r="M3473">
        <v>44</v>
      </c>
      <c r="N3473">
        <v>4.7370000000000001</v>
      </c>
      <c r="O3473">
        <v>0.51</v>
      </c>
      <c r="P3473" t="s">
        <v>24</v>
      </c>
      <c r="Q3473" t="s">
        <v>11903</v>
      </c>
      <c r="R3473" t="s">
        <v>11904</v>
      </c>
      <c r="S3473" t="s">
        <v>11905</v>
      </c>
      <c r="T3473" t="b">
        <f t="shared" si="328"/>
        <v>0</v>
      </c>
      <c r="U3473" t="s">
        <v>28</v>
      </c>
      <c r="V3473">
        <v>9.3000000000000007</v>
      </c>
      <c r="W3473">
        <v>1.9</v>
      </c>
      <c r="X3473">
        <v>9.0999999999999998E-2</v>
      </c>
      <c r="Y3473">
        <v>36</v>
      </c>
      <c r="Z3473" t="s">
        <v>29</v>
      </c>
      <c r="AA3473" t="s">
        <v>24</v>
      </c>
      <c r="AB3473" t="s">
        <v>24</v>
      </c>
    </row>
    <row r="3474" spans="1:28" x14ac:dyDescent="0.35">
      <c r="A3474" s="4" t="s">
        <v>11906</v>
      </c>
      <c r="B3474" s="6">
        <f t="shared" si="332"/>
        <v>44661.446817129632</v>
      </c>
      <c r="C3474" s="12">
        <f t="shared" si="330"/>
        <v>44652</v>
      </c>
      <c r="D3474" s="3">
        <f t="shared" si="331"/>
        <v>2022</v>
      </c>
      <c r="E3474" s="3" t="str">
        <f t="shared" si="333"/>
        <v>04-2022</v>
      </c>
      <c r="F3474" s="5">
        <f t="shared" si="329"/>
        <v>44661.43074074074</v>
      </c>
      <c r="G3474">
        <v>7.2942</v>
      </c>
      <c r="H3474">
        <v>94.488399999999999</v>
      </c>
      <c r="I3474">
        <v>10</v>
      </c>
      <c r="J3474">
        <v>5.0999999999999996</v>
      </c>
      <c r="K3474" t="s">
        <v>23</v>
      </c>
      <c r="M3474">
        <v>58</v>
      </c>
      <c r="N3474">
        <v>4.6630000000000003</v>
      </c>
      <c r="O3474">
        <v>0.65</v>
      </c>
      <c r="P3474" t="s">
        <v>24</v>
      </c>
      <c r="Q3474" t="s">
        <v>11907</v>
      </c>
      <c r="R3474" t="s">
        <v>11908</v>
      </c>
      <c r="S3474" t="s">
        <v>11878</v>
      </c>
      <c r="T3474" t="b">
        <f t="shared" si="328"/>
        <v>0</v>
      </c>
      <c r="U3474" t="s">
        <v>28</v>
      </c>
      <c r="V3474">
        <v>8</v>
      </c>
      <c r="W3474">
        <v>1.9</v>
      </c>
      <c r="X3474">
        <v>5.1999999999999998E-2</v>
      </c>
      <c r="Y3474">
        <v>119</v>
      </c>
      <c r="Z3474" t="s">
        <v>29</v>
      </c>
      <c r="AA3474" t="s">
        <v>24</v>
      </c>
      <c r="AB3474" t="s">
        <v>24</v>
      </c>
    </row>
    <row r="3475" spans="1:28" x14ac:dyDescent="0.35">
      <c r="A3475" s="4" t="s">
        <v>11909</v>
      </c>
      <c r="B3475" s="6">
        <f t="shared" si="332"/>
        <v>44661.43074074074</v>
      </c>
      <c r="C3475" s="12">
        <f t="shared" si="330"/>
        <v>44652</v>
      </c>
      <c r="D3475" s="3">
        <f t="shared" si="331"/>
        <v>2022</v>
      </c>
      <c r="E3475" s="3" t="str">
        <f t="shared" si="333"/>
        <v>04-2022</v>
      </c>
      <c r="F3475" s="5">
        <f t="shared" si="329"/>
        <v>44661.18953703704</v>
      </c>
      <c r="G3475">
        <v>7.2560000000000002</v>
      </c>
      <c r="H3475">
        <v>94.303299999999993</v>
      </c>
      <c r="I3475">
        <v>10</v>
      </c>
      <c r="J3475">
        <v>4.5</v>
      </c>
      <c r="K3475" t="s">
        <v>23</v>
      </c>
      <c r="M3475">
        <v>121</v>
      </c>
      <c r="N3475">
        <v>4.6340000000000003</v>
      </c>
      <c r="O3475">
        <v>0.73</v>
      </c>
      <c r="P3475" t="s">
        <v>24</v>
      </c>
      <c r="Q3475" t="s">
        <v>11910</v>
      </c>
      <c r="R3475" t="s">
        <v>11908</v>
      </c>
      <c r="S3475" t="s">
        <v>11705</v>
      </c>
      <c r="T3475" t="b">
        <f t="shared" si="328"/>
        <v>0</v>
      </c>
      <c r="U3475" t="s">
        <v>28</v>
      </c>
      <c r="V3475">
        <v>7.1</v>
      </c>
      <c r="W3475">
        <v>1.9</v>
      </c>
      <c r="X3475">
        <v>0.104</v>
      </c>
      <c r="Y3475">
        <v>27</v>
      </c>
      <c r="Z3475" t="s">
        <v>29</v>
      </c>
      <c r="AA3475" t="s">
        <v>24</v>
      </c>
      <c r="AB3475" t="s">
        <v>24</v>
      </c>
    </row>
    <row r="3476" spans="1:28" x14ac:dyDescent="0.35">
      <c r="A3476" s="4" t="s">
        <v>11911</v>
      </c>
      <c r="B3476" s="6">
        <f t="shared" si="332"/>
        <v>44661.18953703704</v>
      </c>
      <c r="C3476" s="12">
        <f t="shared" si="330"/>
        <v>44652</v>
      </c>
      <c r="D3476" s="3">
        <f t="shared" si="331"/>
        <v>2022</v>
      </c>
      <c r="E3476" s="3" t="str">
        <f t="shared" si="333"/>
        <v>04-2022</v>
      </c>
      <c r="F3476" s="5">
        <f t="shared" si="329"/>
        <v>44661.080034722225</v>
      </c>
      <c r="G3476">
        <v>7.3055000000000003</v>
      </c>
      <c r="H3476">
        <v>94.379099999999994</v>
      </c>
      <c r="I3476">
        <v>10</v>
      </c>
      <c r="J3476">
        <v>4.4000000000000004</v>
      </c>
      <c r="K3476" t="s">
        <v>23</v>
      </c>
      <c r="M3476">
        <v>103</v>
      </c>
      <c r="N3476">
        <v>5.3289999999999997</v>
      </c>
      <c r="O3476">
        <v>0.77</v>
      </c>
      <c r="P3476" t="s">
        <v>24</v>
      </c>
      <c r="Q3476" t="s">
        <v>11912</v>
      </c>
      <c r="R3476" t="s">
        <v>11913</v>
      </c>
      <c r="S3476" t="s">
        <v>11914</v>
      </c>
      <c r="T3476" t="b">
        <f t="shared" si="328"/>
        <v>0</v>
      </c>
      <c r="U3476" t="s">
        <v>28</v>
      </c>
      <c r="V3476">
        <v>7.7</v>
      </c>
      <c r="W3476">
        <v>1.7</v>
      </c>
      <c r="X3476">
        <v>0.20300000000000001</v>
      </c>
      <c r="Y3476">
        <v>9</v>
      </c>
      <c r="Z3476" t="s">
        <v>29</v>
      </c>
      <c r="AA3476" t="s">
        <v>24</v>
      </c>
      <c r="AB3476" t="s">
        <v>24</v>
      </c>
    </row>
    <row r="3477" spans="1:28" x14ac:dyDescent="0.35">
      <c r="A3477" s="4" t="s">
        <v>11915</v>
      </c>
      <c r="B3477" s="6">
        <f t="shared" si="332"/>
        <v>44661.080034722225</v>
      </c>
      <c r="C3477" s="12">
        <f t="shared" si="330"/>
        <v>44652</v>
      </c>
      <c r="D3477" s="3">
        <f t="shared" si="331"/>
        <v>2022</v>
      </c>
      <c r="E3477" s="3" t="str">
        <f t="shared" si="333"/>
        <v>04-2022</v>
      </c>
      <c r="F3477" s="5">
        <f t="shared" si="329"/>
        <v>44661.064155092594</v>
      </c>
      <c r="G3477">
        <v>7.3661000000000003</v>
      </c>
      <c r="H3477">
        <v>94.337599999999995</v>
      </c>
      <c r="I3477">
        <v>10</v>
      </c>
      <c r="J3477">
        <v>4.5999999999999996</v>
      </c>
      <c r="K3477" t="s">
        <v>23</v>
      </c>
      <c r="M3477">
        <v>175</v>
      </c>
      <c r="N3477">
        <v>5.3550000000000004</v>
      </c>
      <c r="O3477">
        <v>0.47</v>
      </c>
      <c r="P3477" t="s">
        <v>24</v>
      </c>
      <c r="Q3477" t="s">
        <v>11916</v>
      </c>
      <c r="R3477" t="s">
        <v>11913</v>
      </c>
      <c r="S3477" t="s">
        <v>11917</v>
      </c>
      <c r="T3477" t="b">
        <f t="shared" si="328"/>
        <v>0</v>
      </c>
      <c r="U3477" t="s">
        <v>28</v>
      </c>
      <c r="V3477">
        <v>9.4</v>
      </c>
      <c r="W3477">
        <v>1.8</v>
      </c>
      <c r="X3477">
        <v>0.27300000000000002</v>
      </c>
      <c r="Y3477">
        <v>5</v>
      </c>
      <c r="Z3477" t="s">
        <v>29</v>
      </c>
      <c r="AA3477" t="s">
        <v>24</v>
      </c>
      <c r="AB3477" t="s">
        <v>24</v>
      </c>
    </row>
    <row r="3478" spans="1:28" x14ac:dyDescent="0.35">
      <c r="A3478" s="4" t="s">
        <v>11918</v>
      </c>
      <c r="B3478" s="6">
        <f t="shared" si="332"/>
        <v>44661.064155092594</v>
      </c>
      <c r="C3478" s="12">
        <f t="shared" si="330"/>
        <v>44652</v>
      </c>
      <c r="D3478" s="3">
        <f t="shared" si="331"/>
        <v>2022</v>
      </c>
      <c r="E3478" s="3" t="str">
        <f t="shared" si="333"/>
        <v>04-2022</v>
      </c>
      <c r="F3478" s="5">
        <f t="shared" si="329"/>
        <v>44661.004351851851</v>
      </c>
      <c r="G3478">
        <v>7.3666</v>
      </c>
      <c r="H3478">
        <v>94.440799999999996</v>
      </c>
      <c r="I3478">
        <v>6.21</v>
      </c>
      <c r="J3478">
        <v>5.4</v>
      </c>
      <c r="K3478" t="s">
        <v>106</v>
      </c>
      <c r="M3478">
        <v>21</v>
      </c>
      <c r="N3478">
        <v>4.5780000000000003</v>
      </c>
      <c r="O3478">
        <v>1.35</v>
      </c>
      <c r="P3478" t="s">
        <v>24</v>
      </c>
      <c r="Q3478" t="s">
        <v>11919</v>
      </c>
      <c r="R3478" t="s">
        <v>11920</v>
      </c>
      <c r="S3478" t="s">
        <v>11921</v>
      </c>
      <c r="T3478" t="b">
        <f t="shared" si="328"/>
        <v>0</v>
      </c>
      <c r="U3478" t="s">
        <v>28</v>
      </c>
      <c r="V3478">
        <v>7.3</v>
      </c>
      <c r="W3478">
        <v>3.2</v>
      </c>
      <c r="X3478">
        <v>5.3999999999999999E-2</v>
      </c>
      <c r="Y3478">
        <v>33</v>
      </c>
      <c r="Z3478" t="s">
        <v>29</v>
      </c>
      <c r="AA3478" t="s">
        <v>24</v>
      </c>
      <c r="AB3478" t="s">
        <v>24</v>
      </c>
    </row>
    <row r="3479" spans="1:28" x14ac:dyDescent="0.35">
      <c r="A3479" s="4" t="s">
        <v>11922</v>
      </c>
      <c r="B3479" s="6">
        <f t="shared" si="332"/>
        <v>44661.004351851851</v>
      </c>
      <c r="C3479" s="12">
        <f t="shared" si="330"/>
        <v>44652</v>
      </c>
      <c r="D3479" s="3">
        <f t="shared" si="331"/>
        <v>2022</v>
      </c>
      <c r="E3479" s="3" t="str">
        <f t="shared" si="333"/>
        <v>04-2022</v>
      </c>
      <c r="F3479" s="5">
        <f t="shared" si="329"/>
        <v>45740.193425925929</v>
      </c>
      <c r="G3479">
        <v>21.375699999999998</v>
      </c>
      <c r="H3479">
        <v>98.004099999999994</v>
      </c>
      <c r="I3479">
        <v>10</v>
      </c>
      <c r="J3479">
        <v>4.4000000000000004</v>
      </c>
      <c r="K3479" t="s">
        <v>1060</v>
      </c>
      <c r="M3479">
        <v>65</v>
      </c>
      <c r="N3479">
        <v>1.0880000000000001</v>
      </c>
      <c r="O3479">
        <v>0.57999999999999996</v>
      </c>
      <c r="P3479" t="s">
        <v>24</v>
      </c>
      <c r="Q3479" t="s">
        <v>11923</v>
      </c>
      <c r="R3479" t="s">
        <v>11924</v>
      </c>
      <c r="S3479" t="s">
        <v>11925</v>
      </c>
      <c r="T3479" t="b">
        <f t="shared" si="328"/>
        <v>0</v>
      </c>
      <c r="U3479" t="s">
        <v>28</v>
      </c>
      <c r="V3479">
        <v>4.5</v>
      </c>
      <c r="W3479">
        <v>1.9</v>
      </c>
      <c r="X3479">
        <v>7.2999999999999995E-2</v>
      </c>
      <c r="Y3479">
        <v>18</v>
      </c>
      <c r="Z3479" t="s">
        <v>29</v>
      </c>
      <c r="AA3479" t="s">
        <v>24</v>
      </c>
      <c r="AB3479" t="s">
        <v>24</v>
      </c>
    </row>
    <row r="3480" spans="1:28" x14ac:dyDescent="0.35">
      <c r="A3480" s="4" t="s">
        <v>2651</v>
      </c>
      <c r="B3480" s="6">
        <f t="shared" si="332"/>
        <v>45740.193425925929</v>
      </c>
      <c r="C3480" s="12">
        <f t="shared" si="330"/>
        <v>45717</v>
      </c>
      <c r="D3480" s="3">
        <f t="shared" si="331"/>
        <v>2025</v>
      </c>
      <c r="E3480" s="3" t="str">
        <f t="shared" si="333"/>
        <v>03-2025</v>
      </c>
      <c r="F3480" s="5">
        <f t="shared" si="329"/>
        <v>45737.178263888891</v>
      </c>
      <c r="G3480">
        <v>29.188800000000001</v>
      </c>
      <c r="H3480">
        <v>93.747100000000003</v>
      </c>
      <c r="I3480">
        <v>10</v>
      </c>
      <c r="J3480">
        <v>4.2</v>
      </c>
      <c r="K3480" t="s">
        <v>23</v>
      </c>
      <c r="L3480">
        <v>36</v>
      </c>
      <c r="M3480">
        <v>101</v>
      </c>
      <c r="N3480">
        <v>2.3410000000000002</v>
      </c>
      <c r="O3480">
        <v>0.73</v>
      </c>
      <c r="P3480" t="s">
        <v>24</v>
      </c>
      <c r="Q3480" t="s">
        <v>2652</v>
      </c>
      <c r="R3480" t="s">
        <v>2631</v>
      </c>
      <c r="S3480" t="s">
        <v>2653</v>
      </c>
      <c r="T3480" t="b">
        <f t="shared" si="328"/>
        <v>1</v>
      </c>
      <c r="U3480" t="s">
        <v>28</v>
      </c>
      <c r="V3480">
        <v>8.66</v>
      </c>
      <c r="W3480">
        <v>1.917</v>
      </c>
      <c r="X3480">
        <v>0.11700000000000001</v>
      </c>
      <c r="Y3480">
        <v>20</v>
      </c>
      <c r="Z3480" t="s">
        <v>29</v>
      </c>
      <c r="AA3480" t="s">
        <v>24</v>
      </c>
      <c r="AB3480" t="s">
        <v>24</v>
      </c>
    </row>
    <row r="3481" spans="1:28" x14ac:dyDescent="0.35">
      <c r="A3481" s="4" t="s">
        <v>2660</v>
      </c>
      <c r="B3481" s="6">
        <f t="shared" si="332"/>
        <v>45737.178263888891</v>
      </c>
      <c r="C3481" s="12">
        <f t="shared" si="330"/>
        <v>45717</v>
      </c>
      <c r="D3481" s="3">
        <f t="shared" si="331"/>
        <v>2025</v>
      </c>
      <c r="E3481" s="3" t="str">
        <f t="shared" si="333"/>
        <v>03-2025</v>
      </c>
      <c r="F3481" s="5">
        <f t="shared" si="329"/>
        <v>44660.512986111113</v>
      </c>
      <c r="G3481">
        <v>36.490499999999997</v>
      </c>
      <c r="H3481">
        <v>71.088800000000006</v>
      </c>
      <c r="I3481">
        <v>92.763000000000005</v>
      </c>
      <c r="J3481">
        <v>4.2</v>
      </c>
      <c r="K3481" t="s">
        <v>23</v>
      </c>
      <c r="L3481">
        <v>38</v>
      </c>
      <c r="M3481">
        <v>167</v>
      </c>
      <c r="N3481">
        <v>2.5350000000000001</v>
      </c>
      <c r="O3481">
        <v>0.99</v>
      </c>
      <c r="P3481" t="s">
        <v>24</v>
      </c>
      <c r="Q3481" t="s">
        <v>2661</v>
      </c>
      <c r="R3481" t="s">
        <v>2662</v>
      </c>
      <c r="S3481" t="s">
        <v>2663</v>
      </c>
      <c r="T3481" t="b">
        <f t="shared" si="328"/>
        <v>1</v>
      </c>
      <c r="U3481" t="s">
        <v>28</v>
      </c>
      <c r="V3481">
        <v>7.24</v>
      </c>
      <c r="W3481">
        <v>10.519</v>
      </c>
      <c r="X3481">
        <v>0.13200000000000001</v>
      </c>
      <c r="Y3481">
        <v>16</v>
      </c>
      <c r="Z3481" t="s">
        <v>29</v>
      </c>
      <c r="AA3481" t="s">
        <v>24</v>
      </c>
      <c r="AB3481" t="s">
        <v>24</v>
      </c>
    </row>
    <row r="3482" spans="1:28" x14ac:dyDescent="0.35">
      <c r="A3482" s="4" t="s">
        <v>11933</v>
      </c>
      <c r="B3482" s="6">
        <f t="shared" si="332"/>
        <v>44660.512986111113</v>
      </c>
      <c r="C3482" s="12">
        <f t="shared" si="330"/>
        <v>44652</v>
      </c>
      <c r="D3482" s="3">
        <f t="shared" si="331"/>
        <v>2022</v>
      </c>
      <c r="E3482" s="3" t="str">
        <f t="shared" si="333"/>
        <v>04-2022</v>
      </c>
      <c r="F3482" s="5">
        <f t="shared" si="329"/>
        <v>45734.623680555553</v>
      </c>
      <c r="G3482">
        <v>0.41880000000000001</v>
      </c>
      <c r="H3482">
        <v>97.061199999999999</v>
      </c>
      <c r="I3482">
        <v>10</v>
      </c>
      <c r="J3482">
        <v>4.2</v>
      </c>
      <c r="K3482" t="s">
        <v>23</v>
      </c>
      <c r="M3482">
        <v>109</v>
      </c>
      <c r="N3482">
        <v>1.018</v>
      </c>
      <c r="O3482">
        <v>0.61</v>
      </c>
      <c r="P3482" t="s">
        <v>24</v>
      </c>
      <c r="Q3482" t="s">
        <v>11934</v>
      </c>
      <c r="R3482" t="s">
        <v>11935</v>
      </c>
      <c r="S3482" t="s">
        <v>11936</v>
      </c>
      <c r="T3482" t="b">
        <f t="shared" si="328"/>
        <v>0</v>
      </c>
      <c r="U3482" t="s">
        <v>28</v>
      </c>
      <c r="V3482">
        <v>8.1999999999999993</v>
      </c>
      <c r="W3482">
        <v>1.9</v>
      </c>
      <c r="X3482">
        <v>0.17599999999999999</v>
      </c>
      <c r="Y3482">
        <v>11</v>
      </c>
      <c r="Z3482" t="s">
        <v>29</v>
      </c>
      <c r="AA3482" t="s">
        <v>24</v>
      </c>
      <c r="AB3482" t="s">
        <v>24</v>
      </c>
    </row>
    <row r="3483" spans="1:28" x14ac:dyDescent="0.35">
      <c r="A3483" s="4" t="s">
        <v>2674</v>
      </c>
      <c r="B3483" s="6">
        <f t="shared" si="332"/>
        <v>45734.623680555553</v>
      </c>
      <c r="C3483" s="12">
        <f t="shared" si="330"/>
        <v>45717</v>
      </c>
      <c r="D3483" s="3">
        <f t="shared" si="331"/>
        <v>2025</v>
      </c>
      <c r="E3483" s="3" t="str">
        <f t="shared" si="333"/>
        <v>03-2025</v>
      </c>
      <c r="F3483" s="5">
        <f t="shared" si="329"/>
        <v>44659.576979166668</v>
      </c>
      <c r="G3483">
        <v>36.890799999999999</v>
      </c>
      <c r="H3483">
        <v>71.211699999999993</v>
      </c>
      <c r="I3483">
        <v>101.673</v>
      </c>
      <c r="J3483">
        <v>4.2</v>
      </c>
      <c r="K3483" t="s">
        <v>23</v>
      </c>
      <c r="L3483">
        <v>55</v>
      </c>
      <c r="M3483">
        <v>71</v>
      </c>
      <c r="N3483">
        <v>2.399</v>
      </c>
      <c r="O3483">
        <v>0.8</v>
      </c>
      <c r="P3483" t="s">
        <v>24</v>
      </c>
      <c r="Q3483" t="s">
        <v>2675</v>
      </c>
      <c r="R3483" t="s">
        <v>2676</v>
      </c>
      <c r="S3483" t="s">
        <v>2677</v>
      </c>
      <c r="T3483" t="b">
        <f t="shared" si="328"/>
        <v>1</v>
      </c>
      <c r="U3483" t="s">
        <v>28</v>
      </c>
      <c r="V3483">
        <v>3.74</v>
      </c>
      <c r="W3483">
        <v>7.4619999999999997</v>
      </c>
      <c r="X3483">
        <v>0.108</v>
      </c>
      <c r="Y3483">
        <v>26</v>
      </c>
      <c r="Z3483" t="s">
        <v>29</v>
      </c>
      <c r="AA3483" t="s">
        <v>24</v>
      </c>
      <c r="AB3483" t="s">
        <v>24</v>
      </c>
    </row>
    <row r="3484" spans="1:28" x14ac:dyDescent="0.35">
      <c r="A3484" s="4" t="s">
        <v>11941</v>
      </c>
      <c r="B3484" s="6">
        <f t="shared" si="332"/>
        <v>44659.576979166668</v>
      </c>
      <c r="C3484" s="12">
        <f t="shared" si="330"/>
        <v>44652</v>
      </c>
      <c r="D3484" s="3">
        <f t="shared" si="331"/>
        <v>2022</v>
      </c>
      <c r="E3484" s="3" t="str">
        <f t="shared" si="333"/>
        <v>04-2022</v>
      </c>
      <c r="F3484" s="5">
        <f t="shared" si="329"/>
        <v>44658.298657407409</v>
      </c>
      <c r="G3484">
        <v>0.58950000000000002</v>
      </c>
      <c r="H3484">
        <v>97.088499999999996</v>
      </c>
      <c r="I3484">
        <v>10</v>
      </c>
      <c r="J3484">
        <v>4.4000000000000004</v>
      </c>
      <c r="K3484" t="s">
        <v>23</v>
      </c>
      <c r="M3484">
        <v>124</v>
      </c>
      <c r="N3484">
        <v>0.86</v>
      </c>
      <c r="O3484">
        <v>0.69</v>
      </c>
      <c r="P3484" t="s">
        <v>24</v>
      </c>
      <c r="Q3484" t="s">
        <v>11942</v>
      </c>
      <c r="R3484" t="s">
        <v>11943</v>
      </c>
      <c r="S3484" t="s">
        <v>11944</v>
      </c>
      <c r="T3484" t="b">
        <f t="shared" si="328"/>
        <v>0</v>
      </c>
      <c r="U3484" t="s">
        <v>28</v>
      </c>
      <c r="V3484">
        <v>4.7</v>
      </c>
      <c r="W3484">
        <v>1.7</v>
      </c>
      <c r="X3484">
        <v>9.5000000000000001E-2</v>
      </c>
      <c r="Y3484">
        <v>32</v>
      </c>
      <c r="Z3484" t="s">
        <v>29</v>
      </c>
      <c r="AA3484" t="s">
        <v>24</v>
      </c>
      <c r="AB3484" t="s">
        <v>24</v>
      </c>
    </row>
    <row r="3485" spans="1:28" x14ac:dyDescent="0.35">
      <c r="A3485" s="4" t="s">
        <v>11945</v>
      </c>
      <c r="B3485" s="6">
        <f t="shared" si="332"/>
        <v>44658.298657407409</v>
      </c>
      <c r="C3485" s="12">
        <f t="shared" si="330"/>
        <v>44652</v>
      </c>
      <c r="D3485" s="3">
        <f t="shared" si="331"/>
        <v>2022</v>
      </c>
      <c r="E3485" s="3" t="str">
        <f t="shared" si="333"/>
        <v>04-2022</v>
      </c>
      <c r="F3485" s="5">
        <f t="shared" si="329"/>
        <v>44657.752500000002</v>
      </c>
      <c r="G3485">
        <v>37.301499999999997</v>
      </c>
      <c r="H3485">
        <v>72.011700000000005</v>
      </c>
      <c r="I3485">
        <v>165.09</v>
      </c>
      <c r="J3485">
        <v>4.5</v>
      </c>
      <c r="K3485" t="s">
        <v>23</v>
      </c>
      <c r="M3485">
        <v>65</v>
      </c>
      <c r="N3485">
        <v>1.159</v>
      </c>
      <c r="O3485">
        <v>0.41</v>
      </c>
      <c r="P3485" t="s">
        <v>24</v>
      </c>
      <c r="Q3485" t="s">
        <v>11946</v>
      </c>
      <c r="R3485" t="s">
        <v>11947</v>
      </c>
      <c r="S3485" t="s">
        <v>11948</v>
      </c>
      <c r="T3485" t="b">
        <f t="shared" si="328"/>
        <v>0</v>
      </c>
      <c r="U3485" t="s">
        <v>28</v>
      </c>
      <c r="V3485">
        <v>6.4</v>
      </c>
      <c r="W3485">
        <v>8.4</v>
      </c>
      <c r="X3485">
        <v>0.27100000000000002</v>
      </c>
      <c r="Y3485">
        <v>4</v>
      </c>
      <c r="Z3485" t="s">
        <v>29</v>
      </c>
      <c r="AA3485" t="s">
        <v>24</v>
      </c>
      <c r="AB3485" t="s">
        <v>24</v>
      </c>
    </row>
    <row r="3486" spans="1:28" x14ac:dyDescent="0.35">
      <c r="A3486" s="4" t="s">
        <v>11949</v>
      </c>
      <c r="B3486" s="6">
        <f t="shared" si="332"/>
        <v>44657.752500000002</v>
      </c>
      <c r="C3486" s="12">
        <f t="shared" si="330"/>
        <v>44652</v>
      </c>
      <c r="D3486" s="3">
        <f t="shared" si="331"/>
        <v>2022</v>
      </c>
      <c r="E3486" s="3" t="str">
        <f t="shared" si="333"/>
        <v>04-2022</v>
      </c>
      <c r="F3486" s="5">
        <f t="shared" si="329"/>
        <v>44657.547199074077</v>
      </c>
      <c r="G3486">
        <v>0.76200000000000001</v>
      </c>
      <c r="H3486">
        <v>97.007999999999996</v>
      </c>
      <c r="I3486">
        <v>10</v>
      </c>
      <c r="J3486">
        <v>4.8</v>
      </c>
      <c r="K3486" t="s">
        <v>23</v>
      </c>
      <c r="M3486">
        <v>48</v>
      </c>
      <c r="N3486">
        <v>0.78200000000000003</v>
      </c>
      <c r="O3486">
        <v>0.96</v>
      </c>
      <c r="P3486" t="s">
        <v>24</v>
      </c>
      <c r="Q3486" t="s">
        <v>11950</v>
      </c>
      <c r="R3486" t="s">
        <v>11951</v>
      </c>
      <c r="S3486" t="s">
        <v>11952</v>
      </c>
      <c r="T3486" t="b">
        <f t="shared" si="328"/>
        <v>0</v>
      </c>
      <c r="U3486" t="s">
        <v>28</v>
      </c>
      <c r="V3486">
        <v>7.2</v>
      </c>
      <c r="W3486">
        <v>1.8</v>
      </c>
      <c r="X3486">
        <v>7.0000000000000007E-2</v>
      </c>
      <c r="Y3486">
        <v>63</v>
      </c>
      <c r="Z3486" t="s">
        <v>29</v>
      </c>
      <c r="AA3486" t="s">
        <v>24</v>
      </c>
      <c r="AB3486" t="s">
        <v>24</v>
      </c>
    </row>
    <row r="3487" spans="1:28" x14ac:dyDescent="0.35">
      <c r="A3487" s="4" t="s">
        <v>11953</v>
      </c>
      <c r="B3487" s="6">
        <f t="shared" si="332"/>
        <v>44657.547199074077</v>
      </c>
      <c r="C3487" s="12">
        <f t="shared" si="330"/>
        <v>44652</v>
      </c>
      <c r="D3487" s="3">
        <f t="shared" si="331"/>
        <v>2022</v>
      </c>
      <c r="E3487" s="3" t="str">
        <f t="shared" si="333"/>
        <v>04-2022</v>
      </c>
      <c r="F3487" s="5">
        <f t="shared" si="329"/>
        <v>44657.525891203702</v>
      </c>
      <c r="G3487">
        <v>27.8474</v>
      </c>
      <c r="H3487">
        <v>100.51049999999999</v>
      </c>
      <c r="I3487">
        <v>10</v>
      </c>
      <c r="J3487">
        <v>4.0999999999999996</v>
      </c>
      <c r="K3487" t="s">
        <v>23</v>
      </c>
      <c r="M3487">
        <v>66</v>
      </c>
      <c r="N3487">
        <v>6.5860000000000003</v>
      </c>
      <c r="O3487">
        <v>0.52</v>
      </c>
      <c r="P3487" t="s">
        <v>24</v>
      </c>
      <c r="Q3487" t="s">
        <v>11954</v>
      </c>
      <c r="R3487" t="s">
        <v>11955</v>
      </c>
      <c r="S3487" t="s">
        <v>11956</v>
      </c>
      <c r="T3487" t="b">
        <f t="shared" si="328"/>
        <v>0</v>
      </c>
      <c r="U3487" t="s">
        <v>28</v>
      </c>
      <c r="V3487">
        <v>8.3000000000000007</v>
      </c>
      <c r="W3487">
        <v>1.9</v>
      </c>
      <c r="X3487">
        <v>0.13400000000000001</v>
      </c>
      <c r="Y3487">
        <v>15</v>
      </c>
      <c r="Z3487" t="s">
        <v>29</v>
      </c>
      <c r="AA3487" t="s">
        <v>24</v>
      </c>
      <c r="AB3487" t="s">
        <v>24</v>
      </c>
    </row>
    <row r="3488" spans="1:28" x14ac:dyDescent="0.35">
      <c r="A3488" s="4" t="s">
        <v>11957</v>
      </c>
      <c r="B3488" s="6">
        <f t="shared" si="332"/>
        <v>44657.525891203702</v>
      </c>
      <c r="C3488" s="12">
        <f t="shared" si="330"/>
        <v>44652</v>
      </c>
      <c r="D3488" s="3">
        <f t="shared" si="331"/>
        <v>2022</v>
      </c>
      <c r="E3488" s="3" t="str">
        <f t="shared" si="333"/>
        <v>04-2022</v>
      </c>
      <c r="F3488" s="5">
        <f t="shared" si="329"/>
        <v>44657.254988425928</v>
      </c>
      <c r="G3488">
        <v>7.1856</v>
      </c>
      <c r="H3488">
        <v>94.349199999999996</v>
      </c>
      <c r="I3488">
        <v>10</v>
      </c>
      <c r="J3488">
        <v>4.4000000000000004</v>
      </c>
      <c r="K3488" t="s">
        <v>23</v>
      </c>
      <c r="M3488">
        <v>123</v>
      </c>
      <c r="N3488">
        <v>4.7149999999999999</v>
      </c>
      <c r="O3488">
        <v>0.45</v>
      </c>
      <c r="P3488" t="s">
        <v>24</v>
      </c>
      <c r="Q3488" t="s">
        <v>11958</v>
      </c>
      <c r="R3488" t="s">
        <v>11959</v>
      </c>
      <c r="S3488" t="s">
        <v>11960</v>
      </c>
      <c r="T3488" t="b">
        <f t="shared" si="328"/>
        <v>0</v>
      </c>
      <c r="U3488" t="s">
        <v>28</v>
      </c>
      <c r="V3488">
        <v>9.6999999999999993</v>
      </c>
      <c r="W3488">
        <v>1.9</v>
      </c>
      <c r="X3488">
        <v>0.123</v>
      </c>
      <c r="Y3488">
        <v>19</v>
      </c>
      <c r="Z3488" t="s">
        <v>29</v>
      </c>
      <c r="AA3488" t="s">
        <v>24</v>
      </c>
      <c r="AB3488" t="s">
        <v>24</v>
      </c>
    </row>
    <row r="3489" spans="1:28" x14ac:dyDescent="0.35">
      <c r="A3489" s="4" t="s">
        <v>11961</v>
      </c>
      <c r="B3489" s="6">
        <f t="shared" si="332"/>
        <v>44657.254988425928</v>
      </c>
      <c r="C3489" s="12">
        <f t="shared" si="330"/>
        <v>44652</v>
      </c>
      <c r="D3489" s="3">
        <f t="shared" si="331"/>
        <v>2022</v>
      </c>
      <c r="E3489" s="3" t="str">
        <f t="shared" si="333"/>
        <v>04-2022</v>
      </c>
      <c r="F3489" s="5">
        <f t="shared" si="329"/>
        <v>44657.22896990741</v>
      </c>
      <c r="G3489">
        <v>7.4278000000000004</v>
      </c>
      <c r="H3489">
        <v>94.418700000000001</v>
      </c>
      <c r="I3489">
        <v>10</v>
      </c>
      <c r="J3489">
        <v>4.8</v>
      </c>
      <c r="K3489" t="s">
        <v>23</v>
      </c>
      <c r="M3489">
        <v>102</v>
      </c>
      <c r="N3489">
        <v>5.2619999999999996</v>
      </c>
      <c r="O3489">
        <v>0.7</v>
      </c>
      <c r="P3489" t="s">
        <v>24</v>
      </c>
      <c r="Q3489" t="s">
        <v>11962</v>
      </c>
      <c r="R3489" t="s">
        <v>11955</v>
      </c>
      <c r="S3489" t="s">
        <v>11963</v>
      </c>
      <c r="T3489" t="b">
        <f t="shared" si="328"/>
        <v>0</v>
      </c>
      <c r="U3489" t="s">
        <v>28</v>
      </c>
      <c r="V3489">
        <v>7.3</v>
      </c>
      <c r="W3489">
        <v>1.8</v>
      </c>
      <c r="X3489">
        <v>0.17599999999999999</v>
      </c>
      <c r="Y3489">
        <v>14</v>
      </c>
      <c r="Z3489" t="s">
        <v>29</v>
      </c>
      <c r="AA3489" t="s">
        <v>24</v>
      </c>
      <c r="AB3489" t="s">
        <v>24</v>
      </c>
    </row>
    <row r="3490" spans="1:28" x14ac:dyDescent="0.35">
      <c r="A3490" s="4" t="s">
        <v>11964</v>
      </c>
      <c r="B3490" s="6">
        <f t="shared" si="332"/>
        <v>44657.22896990741</v>
      </c>
      <c r="C3490" s="12">
        <f t="shared" si="330"/>
        <v>44652</v>
      </c>
      <c r="D3490" s="3">
        <f t="shared" si="331"/>
        <v>2022</v>
      </c>
      <c r="E3490" s="3" t="str">
        <f t="shared" si="333"/>
        <v>04-2022</v>
      </c>
      <c r="F3490" s="5">
        <f t="shared" si="329"/>
        <v>44657.204201388886</v>
      </c>
      <c r="G3490">
        <v>7.423</v>
      </c>
      <c r="H3490">
        <v>94.3078</v>
      </c>
      <c r="I3490">
        <v>10</v>
      </c>
      <c r="J3490">
        <v>5.5</v>
      </c>
      <c r="K3490" t="s">
        <v>106</v>
      </c>
      <c r="M3490">
        <v>27</v>
      </c>
      <c r="N3490">
        <v>5.3710000000000004</v>
      </c>
      <c r="O3490">
        <v>1.06</v>
      </c>
      <c r="P3490" t="s">
        <v>24</v>
      </c>
      <c r="Q3490" t="s">
        <v>11965</v>
      </c>
      <c r="R3490" t="s">
        <v>11959</v>
      </c>
      <c r="S3490" t="s">
        <v>11966</v>
      </c>
      <c r="T3490" t="b">
        <f t="shared" si="328"/>
        <v>0</v>
      </c>
      <c r="U3490" t="s">
        <v>28</v>
      </c>
      <c r="V3490">
        <v>7.5</v>
      </c>
      <c r="W3490">
        <v>1.7</v>
      </c>
      <c r="X3490">
        <v>5.8999999999999997E-2</v>
      </c>
      <c r="Y3490">
        <v>28</v>
      </c>
      <c r="Z3490" t="s">
        <v>29</v>
      </c>
      <c r="AA3490" t="s">
        <v>24</v>
      </c>
      <c r="AB3490" t="s">
        <v>24</v>
      </c>
    </row>
    <row r="3491" spans="1:28" x14ac:dyDescent="0.35">
      <c r="A3491" s="4" t="s">
        <v>11967</v>
      </c>
      <c r="B3491" s="6">
        <f t="shared" si="332"/>
        <v>44657.204201388886</v>
      </c>
      <c r="C3491" s="12">
        <f t="shared" si="330"/>
        <v>44652</v>
      </c>
      <c r="D3491" s="3">
        <f t="shared" si="331"/>
        <v>2022</v>
      </c>
      <c r="E3491" s="3" t="str">
        <f t="shared" si="333"/>
        <v>04-2022</v>
      </c>
      <c r="F3491" s="5">
        <f t="shared" si="329"/>
        <v>44657.020451388889</v>
      </c>
      <c r="G3491">
        <v>37.632899999999999</v>
      </c>
      <c r="H3491">
        <v>75.955399999999997</v>
      </c>
      <c r="I3491">
        <v>115.8</v>
      </c>
      <c r="J3491">
        <v>4.2</v>
      </c>
      <c r="K3491" t="s">
        <v>23</v>
      </c>
      <c r="M3491">
        <v>81</v>
      </c>
      <c r="N3491">
        <v>3.7410000000000001</v>
      </c>
      <c r="O3491">
        <v>0.6</v>
      </c>
      <c r="P3491" t="s">
        <v>24</v>
      </c>
      <c r="Q3491" t="s">
        <v>11968</v>
      </c>
      <c r="R3491" t="s">
        <v>11959</v>
      </c>
      <c r="S3491" t="s">
        <v>11969</v>
      </c>
      <c r="T3491" t="b">
        <f t="shared" si="328"/>
        <v>0</v>
      </c>
      <c r="U3491" t="s">
        <v>28</v>
      </c>
      <c r="V3491">
        <v>4.8</v>
      </c>
      <c r="W3491">
        <v>8</v>
      </c>
      <c r="X3491">
        <v>0.14000000000000001</v>
      </c>
      <c r="Y3491">
        <v>14</v>
      </c>
      <c r="Z3491" t="s">
        <v>29</v>
      </c>
      <c r="AA3491" t="s">
        <v>24</v>
      </c>
      <c r="AB3491" t="s">
        <v>24</v>
      </c>
    </row>
    <row r="3492" spans="1:28" x14ac:dyDescent="0.35">
      <c r="A3492" s="4" t="s">
        <v>11970</v>
      </c>
      <c r="B3492" s="6">
        <f t="shared" si="332"/>
        <v>44657.020451388889</v>
      </c>
      <c r="C3492" s="12">
        <f t="shared" si="330"/>
        <v>44652</v>
      </c>
      <c r="D3492" s="3">
        <f t="shared" si="331"/>
        <v>2022</v>
      </c>
      <c r="E3492" s="3" t="str">
        <f t="shared" si="333"/>
        <v>04-2022</v>
      </c>
      <c r="F3492" s="5">
        <f t="shared" si="329"/>
        <v>45733.817569444444</v>
      </c>
      <c r="G3492">
        <v>0.67989999999999995</v>
      </c>
      <c r="H3492">
        <v>97.109700000000004</v>
      </c>
      <c r="I3492">
        <v>10</v>
      </c>
      <c r="J3492">
        <v>4.3</v>
      </c>
      <c r="K3492" t="s">
        <v>23</v>
      </c>
      <c r="M3492">
        <v>188</v>
      </c>
      <c r="N3492">
        <v>0.77500000000000002</v>
      </c>
      <c r="O3492">
        <v>0.65</v>
      </c>
      <c r="P3492" t="s">
        <v>24</v>
      </c>
      <c r="Q3492" t="s">
        <v>11971</v>
      </c>
      <c r="R3492" t="s">
        <v>11955</v>
      </c>
      <c r="S3492" t="s">
        <v>11972</v>
      </c>
      <c r="T3492" t="b">
        <f t="shared" si="328"/>
        <v>0</v>
      </c>
      <c r="U3492" t="s">
        <v>28</v>
      </c>
      <c r="V3492">
        <v>8.6999999999999993</v>
      </c>
      <c r="W3492">
        <v>1.9</v>
      </c>
      <c r="X3492">
        <v>0.188</v>
      </c>
      <c r="Y3492">
        <v>8</v>
      </c>
      <c r="Z3492" t="s">
        <v>29</v>
      </c>
      <c r="AA3492" t="s">
        <v>24</v>
      </c>
      <c r="AB3492" t="s">
        <v>24</v>
      </c>
    </row>
    <row r="3493" spans="1:28" x14ac:dyDescent="0.35">
      <c r="A3493" s="4" t="s">
        <v>2688</v>
      </c>
      <c r="B3493" s="6">
        <f t="shared" si="332"/>
        <v>45733.817569444444</v>
      </c>
      <c r="C3493" s="12">
        <f t="shared" si="330"/>
        <v>45717</v>
      </c>
      <c r="D3493" s="3">
        <f t="shared" si="331"/>
        <v>2025</v>
      </c>
      <c r="E3493" s="3" t="str">
        <f t="shared" si="333"/>
        <v>03-2025</v>
      </c>
      <c r="F3493" s="5">
        <f t="shared" si="329"/>
        <v>44655.308113425926</v>
      </c>
      <c r="G3493">
        <v>24.439399999999999</v>
      </c>
      <c r="H3493">
        <v>93.448999999999998</v>
      </c>
      <c r="I3493">
        <v>49.533000000000001</v>
      </c>
      <c r="J3493">
        <v>4.2</v>
      </c>
      <c r="K3493" t="s">
        <v>23</v>
      </c>
      <c r="L3493">
        <v>51</v>
      </c>
      <c r="M3493">
        <v>139</v>
      </c>
      <c r="N3493">
        <v>3.492</v>
      </c>
      <c r="O3493">
        <v>0.55000000000000004</v>
      </c>
      <c r="P3493" t="s">
        <v>24</v>
      </c>
      <c r="Q3493" t="s">
        <v>2689</v>
      </c>
      <c r="R3493" t="s">
        <v>2680</v>
      </c>
      <c r="S3493" t="s">
        <v>2690</v>
      </c>
      <c r="T3493" t="b">
        <f t="shared" si="328"/>
        <v>1</v>
      </c>
      <c r="U3493" t="s">
        <v>28</v>
      </c>
      <c r="V3493">
        <v>8.3000000000000007</v>
      </c>
      <c r="W3493">
        <v>4.6890000000000001</v>
      </c>
      <c r="X3493">
        <v>8.6999999999999994E-2</v>
      </c>
      <c r="Y3493">
        <v>37</v>
      </c>
      <c r="Z3493" t="s">
        <v>29</v>
      </c>
      <c r="AA3493" t="s">
        <v>24</v>
      </c>
      <c r="AB3493" t="s">
        <v>24</v>
      </c>
    </row>
    <row r="3494" spans="1:28" x14ac:dyDescent="0.35">
      <c r="A3494" s="4" t="s">
        <v>11976</v>
      </c>
      <c r="B3494" s="6">
        <f t="shared" si="332"/>
        <v>44655.308113425926</v>
      </c>
      <c r="C3494" s="12">
        <f t="shared" si="330"/>
        <v>44652</v>
      </c>
      <c r="D3494" s="3">
        <f t="shared" si="331"/>
        <v>2022</v>
      </c>
      <c r="E3494" s="3" t="str">
        <f t="shared" si="333"/>
        <v>04-2022</v>
      </c>
      <c r="F3494" s="5">
        <f t="shared" si="329"/>
        <v>45730.021828703706</v>
      </c>
      <c r="G3494">
        <v>6.9324000000000003</v>
      </c>
      <c r="H3494">
        <v>94.191999999999993</v>
      </c>
      <c r="I3494">
        <v>10</v>
      </c>
      <c r="J3494">
        <v>4.4000000000000004</v>
      </c>
      <c r="K3494" t="s">
        <v>23</v>
      </c>
      <c r="M3494">
        <v>110</v>
      </c>
      <c r="N3494">
        <v>5.609</v>
      </c>
      <c r="O3494">
        <v>0.44</v>
      </c>
      <c r="P3494" t="s">
        <v>24</v>
      </c>
      <c r="Q3494" t="s">
        <v>11977</v>
      </c>
      <c r="R3494" t="s">
        <v>11978</v>
      </c>
      <c r="S3494" t="s">
        <v>11979</v>
      </c>
      <c r="T3494" t="b">
        <f t="shared" si="328"/>
        <v>0</v>
      </c>
      <c r="U3494" t="s">
        <v>28</v>
      </c>
      <c r="V3494">
        <v>9.9</v>
      </c>
      <c r="W3494">
        <v>1.9</v>
      </c>
      <c r="X3494">
        <v>0.17899999999999999</v>
      </c>
      <c r="Y3494">
        <v>9</v>
      </c>
      <c r="Z3494" t="s">
        <v>29</v>
      </c>
      <c r="AA3494" t="s">
        <v>24</v>
      </c>
      <c r="AB3494" t="s">
        <v>24</v>
      </c>
    </row>
    <row r="3495" spans="1:28" x14ac:dyDescent="0.35">
      <c r="A3495" s="4" t="s">
        <v>2703</v>
      </c>
      <c r="B3495" s="6">
        <f t="shared" si="332"/>
        <v>45730.021828703706</v>
      </c>
      <c r="C3495" s="12">
        <f t="shared" si="330"/>
        <v>45717</v>
      </c>
      <c r="D3495" s="3">
        <f t="shared" si="331"/>
        <v>2025</v>
      </c>
      <c r="E3495" s="3" t="str">
        <f t="shared" si="333"/>
        <v>03-2025</v>
      </c>
      <c r="F3495" s="5">
        <f t="shared" si="329"/>
        <v>45728.584548611114</v>
      </c>
      <c r="G3495">
        <v>27.145</v>
      </c>
      <c r="H3495">
        <v>92.269099999999995</v>
      </c>
      <c r="I3495">
        <v>10</v>
      </c>
      <c r="J3495">
        <v>4.2</v>
      </c>
      <c r="K3495" t="s">
        <v>23</v>
      </c>
      <c r="L3495">
        <v>42</v>
      </c>
      <c r="M3495">
        <v>143</v>
      </c>
      <c r="N3495">
        <v>2.74</v>
      </c>
      <c r="O3495">
        <v>0.95</v>
      </c>
      <c r="P3495" t="s">
        <v>24</v>
      </c>
      <c r="Q3495" t="s">
        <v>2704</v>
      </c>
      <c r="R3495" t="s">
        <v>2701</v>
      </c>
      <c r="S3495" t="s">
        <v>2705</v>
      </c>
      <c r="T3495" t="b">
        <f t="shared" si="328"/>
        <v>1</v>
      </c>
      <c r="U3495" t="s">
        <v>28</v>
      </c>
      <c r="V3495">
        <v>7.53</v>
      </c>
      <c r="W3495">
        <v>1.917</v>
      </c>
      <c r="X3495">
        <v>8.5000000000000006E-2</v>
      </c>
      <c r="Y3495">
        <v>39</v>
      </c>
      <c r="Z3495" t="s">
        <v>29</v>
      </c>
      <c r="AA3495" t="s">
        <v>24</v>
      </c>
      <c r="AB3495" t="s">
        <v>24</v>
      </c>
    </row>
    <row r="3496" spans="1:28" x14ac:dyDescent="0.35">
      <c r="A3496" s="4" t="s">
        <v>2712</v>
      </c>
      <c r="B3496" s="6">
        <f t="shared" si="332"/>
        <v>45728.584548611114</v>
      </c>
      <c r="C3496" s="12">
        <f t="shared" si="330"/>
        <v>45717</v>
      </c>
      <c r="D3496" s="3">
        <f t="shared" si="331"/>
        <v>2025</v>
      </c>
      <c r="E3496" s="3" t="str">
        <f t="shared" si="333"/>
        <v>03-2025</v>
      </c>
      <c r="F3496" s="5">
        <f t="shared" si="329"/>
        <v>44654.562523148146</v>
      </c>
      <c r="G3496">
        <v>24.6021</v>
      </c>
      <c r="H3496">
        <v>94.656300000000002</v>
      </c>
      <c r="I3496">
        <v>84.221999999999994</v>
      </c>
      <c r="J3496">
        <v>4.2</v>
      </c>
      <c r="K3496" t="s">
        <v>23</v>
      </c>
      <c r="L3496">
        <v>44</v>
      </c>
      <c r="M3496">
        <v>112</v>
      </c>
      <c r="N3496">
        <v>3.3889999999999998</v>
      </c>
      <c r="O3496">
        <v>0.42</v>
      </c>
      <c r="P3496" t="s">
        <v>24</v>
      </c>
      <c r="Q3496" t="s">
        <v>2713</v>
      </c>
      <c r="R3496" t="s">
        <v>2714</v>
      </c>
      <c r="S3496" t="s">
        <v>2715</v>
      </c>
      <c r="T3496" t="b">
        <f t="shared" si="328"/>
        <v>1</v>
      </c>
      <c r="U3496" t="s">
        <v>28</v>
      </c>
      <c r="V3496">
        <v>10.16</v>
      </c>
      <c r="W3496">
        <v>7.5979999999999999</v>
      </c>
      <c r="X3496">
        <v>0.09</v>
      </c>
      <c r="Y3496">
        <v>34</v>
      </c>
      <c r="Z3496" t="s">
        <v>29</v>
      </c>
      <c r="AA3496" t="s">
        <v>24</v>
      </c>
      <c r="AB3496" t="s">
        <v>24</v>
      </c>
    </row>
    <row r="3497" spans="1:28" x14ac:dyDescent="0.35">
      <c r="A3497" s="4" t="s">
        <v>11987</v>
      </c>
      <c r="B3497" s="6">
        <f t="shared" si="332"/>
        <v>44654.562523148146</v>
      </c>
      <c r="C3497" s="12">
        <f t="shared" si="330"/>
        <v>44652</v>
      </c>
      <c r="D3497" s="3">
        <f t="shared" si="331"/>
        <v>2022</v>
      </c>
      <c r="E3497" s="3" t="str">
        <f t="shared" si="333"/>
        <v>04-2022</v>
      </c>
      <c r="F3497" s="5">
        <f t="shared" si="329"/>
        <v>44654.325185185182</v>
      </c>
      <c r="G3497">
        <v>0.72430000000000005</v>
      </c>
      <c r="H3497">
        <v>99.861199999999997</v>
      </c>
      <c r="I3497">
        <v>156.55000000000001</v>
      </c>
      <c r="J3497">
        <v>4.4000000000000004</v>
      </c>
      <c r="K3497" t="s">
        <v>23</v>
      </c>
      <c r="M3497">
        <v>130</v>
      </c>
      <c r="N3497">
        <v>1.242</v>
      </c>
      <c r="O3497">
        <v>0.66</v>
      </c>
      <c r="P3497" t="s">
        <v>24</v>
      </c>
      <c r="Q3497" t="s">
        <v>11988</v>
      </c>
      <c r="R3497" t="s">
        <v>11985</v>
      </c>
      <c r="S3497" t="s">
        <v>11989</v>
      </c>
      <c r="T3497" t="b">
        <f t="shared" si="328"/>
        <v>0</v>
      </c>
      <c r="U3497" t="s">
        <v>28</v>
      </c>
      <c r="V3497">
        <v>7.2</v>
      </c>
      <c r="W3497">
        <v>6.3</v>
      </c>
      <c r="X3497">
        <v>7.1999999999999995E-2</v>
      </c>
      <c r="Y3497">
        <v>58</v>
      </c>
      <c r="Z3497" t="s">
        <v>29</v>
      </c>
      <c r="AA3497" t="s">
        <v>24</v>
      </c>
      <c r="AB3497" t="s">
        <v>24</v>
      </c>
    </row>
    <row r="3498" spans="1:28" x14ac:dyDescent="0.35">
      <c r="A3498" s="4" t="s">
        <v>11990</v>
      </c>
      <c r="B3498" s="6">
        <f t="shared" si="332"/>
        <v>44654.325185185182</v>
      </c>
      <c r="C3498" s="12">
        <f t="shared" si="330"/>
        <v>44652</v>
      </c>
      <c r="D3498" s="3">
        <f t="shared" si="331"/>
        <v>2022</v>
      </c>
      <c r="E3498" s="3" t="str">
        <f t="shared" si="333"/>
        <v>04-2022</v>
      </c>
      <c r="F3498" s="5">
        <f t="shared" si="329"/>
        <v>44653.745682870373</v>
      </c>
      <c r="G3498">
        <v>37.790199999999999</v>
      </c>
      <c r="H3498">
        <v>69.404200000000003</v>
      </c>
      <c r="I3498">
        <v>10</v>
      </c>
      <c r="J3498">
        <v>4.2</v>
      </c>
      <c r="K3498" t="s">
        <v>23</v>
      </c>
      <c r="M3498">
        <v>99</v>
      </c>
      <c r="N3498">
        <v>1.1439999999999999</v>
      </c>
      <c r="O3498">
        <v>0.45</v>
      </c>
      <c r="P3498" t="s">
        <v>24</v>
      </c>
      <c r="Q3498" t="s">
        <v>11991</v>
      </c>
      <c r="R3498" t="s">
        <v>11992</v>
      </c>
      <c r="S3498" t="s">
        <v>11993</v>
      </c>
      <c r="T3498" t="b">
        <f t="shared" si="328"/>
        <v>0</v>
      </c>
      <c r="U3498" t="s">
        <v>28</v>
      </c>
      <c r="V3498">
        <v>6.2</v>
      </c>
      <c r="W3498">
        <v>1.9</v>
      </c>
      <c r="X3498">
        <v>0.152</v>
      </c>
      <c r="Y3498">
        <v>12</v>
      </c>
      <c r="Z3498" t="s">
        <v>29</v>
      </c>
      <c r="AA3498" t="s">
        <v>24</v>
      </c>
      <c r="AB3498" t="s">
        <v>24</v>
      </c>
    </row>
    <row r="3499" spans="1:28" x14ac:dyDescent="0.35">
      <c r="A3499" s="4" t="s">
        <v>11994</v>
      </c>
      <c r="B3499" s="6">
        <f t="shared" si="332"/>
        <v>44653.745682870373</v>
      </c>
      <c r="C3499" s="12">
        <f t="shared" si="330"/>
        <v>44652</v>
      </c>
      <c r="D3499" s="3">
        <f t="shared" si="331"/>
        <v>2022</v>
      </c>
      <c r="E3499" s="3" t="str">
        <f t="shared" si="333"/>
        <v>04-2022</v>
      </c>
      <c r="F3499" s="5">
        <f t="shared" si="329"/>
        <v>44652.49622685185</v>
      </c>
      <c r="G3499">
        <v>36.045099999999998</v>
      </c>
      <c r="H3499">
        <v>77.931799999999996</v>
      </c>
      <c r="I3499">
        <v>10</v>
      </c>
      <c r="J3499">
        <v>4.5</v>
      </c>
      <c r="K3499" t="s">
        <v>23</v>
      </c>
      <c r="M3499">
        <v>104</v>
      </c>
      <c r="N3499">
        <v>4.5170000000000003</v>
      </c>
      <c r="O3499">
        <v>0.7</v>
      </c>
      <c r="P3499" t="s">
        <v>24</v>
      </c>
      <c r="Q3499" t="s">
        <v>11995</v>
      </c>
      <c r="R3499" t="s">
        <v>11996</v>
      </c>
      <c r="S3499" t="s">
        <v>11997</v>
      </c>
      <c r="T3499" t="b">
        <f t="shared" si="328"/>
        <v>0</v>
      </c>
      <c r="U3499" t="s">
        <v>28</v>
      </c>
      <c r="V3499">
        <v>8.6</v>
      </c>
      <c r="W3499">
        <v>1.9</v>
      </c>
      <c r="X3499">
        <v>9.1999999999999998E-2</v>
      </c>
      <c r="Y3499">
        <v>38</v>
      </c>
      <c r="Z3499" t="s">
        <v>29</v>
      </c>
      <c r="AA3499" t="s">
        <v>24</v>
      </c>
      <c r="AB3499" t="s">
        <v>24</v>
      </c>
    </row>
    <row r="3500" spans="1:28" x14ac:dyDescent="0.35">
      <c r="A3500" s="4" t="s">
        <v>11998</v>
      </c>
      <c r="B3500" s="6">
        <f t="shared" si="332"/>
        <v>44652.49622685185</v>
      </c>
      <c r="C3500" s="12">
        <f t="shared" si="330"/>
        <v>44652</v>
      </c>
      <c r="D3500" s="3">
        <f t="shared" si="331"/>
        <v>2022</v>
      </c>
      <c r="E3500" s="3" t="str">
        <f t="shared" si="333"/>
        <v>04-2022</v>
      </c>
      <c r="F3500" s="5">
        <f t="shared" si="329"/>
        <v>45725.886319444442</v>
      </c>
      <c r="G3500">
        <v>1.9540999999999999</v>
      </c>
      <c r="H3500">
        <v>99.111900000000006</v>
      </c>
      <c r="I3500">
        <v>140.88</v>
      </c>
      <c r="J3500">
        <v>4.8</v>
      </c>
      <c r="K3500" t="s">
        <v>23</v>
      </c>
      <c r="M3500">
        <v>60</v>
      </c>
      <c r="N3500">
        <v>0.75800000000000001</v>
      </c>
      <c r="O3500">
        <v>0.5</v>
      </c>
      <c r="P3500" t="s">
        <v>24</v>
      </c>
      <c r="Q3500" t="s">
        <v>11999</v>
      </c>
      <c r="R3500" t="s">
        <v>12000</v>
      </c>
      <c r="S3500" t="s">
        <v>12001</v>
      </c>
      <c r="T3500" t="b">
        <f t="shared" si="328"/>
        <v>0</v>
      </c>
      <c r="U3500" t="s">
        <v>28</v>
      </c>
      <c r="V3500">
        <v>6.1</v>
      </c>
      <c r="W3500">
        <v>5.6</v>
      </c>
      <c r="X3500">
        <v>5.6000000000000001E-2</v>
      </c>
      <c r="Y3500">
        <v>98</v>
      </c>
      <c r="Z3500" t="s">
        <v>29</v>
      </c>
      <c r="AA3500" t="s">
        <v>24</v>
      </c>
      <c r="AB3500" t="s">
        <v>24</v>
      </c>
    </row>
    <row r="3501" spans="1:28" x14ac:dyDescent="0.35">
      <c r="A3501" s="4" t="s">
        <v>2731</v>
      </c>
      <c r="B3501" s="6">
        <f t="shared" si="332"/>
        <v>45725.886319444442</v>
      </c>
      <c r="C3501" s="12">
        <f t="shared" si="330"/>
        <v>45717</v>
      </c>
      <c r="D3501" s="3">
        <f t="shared" si="331"/>
        <v>2025</v>
      </c>
      <c r="E3501" s="3" t="str">
        <f t="shared" si="333"/>
        <v>03-2025</v>
      </c>
      <c r="F3501" s="5">
        <f t="shared" si="329"/>
        <v>44651.054467592592</v>
      </c>
      <c r="G3501">
        <v>36.508299999999998</v>
      </c>
      <c r="H3501">
        <v>71.268000000000001</v>
      </c>
      <c r="I3501">
        <v>104.34699999999999</v>
      </c>
      <c r="J3501">
        <v>4.2</v>
      </c>
      <c r="K3501" t="s">
        <v>23</v>
      </c>
      <c r="L3501">
        <v>52</v>
      </c>
      <c r="M3501">
        <v>102</v>
      </c>
      <c r="N3501">
        <v>2.6429999999999998</v>
      </c>
      <c r="O3501">
        <v>0.81</v>
      </c>
      <c r="P3501" t="s">
        <v>24</v>
      </c>
      <c r="Q3501" t="s">
        <v>2732</v>
      </c>
      <c r="R3501" t="s">
        <v>2733</v>
      </c>
      <c r="S3501" t="s">
        <v>2734</v>
      </c>
      <c r="T3501" t="b">
        <f t="shared" si="328"/>
        <v>1</v>
      </c>
      <c r="U3501" t="s">
        <v>28</v>
      </c>
      <c r="V3501">
        <v>7.44</v>
      </c>
      <c r="W3501">
        <v>9.4250000000000007</v>
      </c>
      <c r="X3501">
        <v>0.10100000000000001</v>
      </c>
      <c r="Y3501">
        <v>27</v>
      </c>
      <c r="Z3501" t="s">
        <v>29</v>
      </c>
      <c r="AA3501" t="s">
        <v>24</v>
      </c>
      <c r="AB3501" t="s">
        <v>24</v>
      </c>
    </row>
    <row r="3502" spans="1:28" x14ac:dyDescent="0.35">
      <c r="A3502" s="4" t="s">
        <v>12006</v>
      </c>
      <c r="B3502" s="6">
        <f t="shared" si="332"/>
        <v>44651.054467592592</v>
      </c>
      <c r="C3502" s="12">
        <f t="shared" si="330"/>
        <v>44621</v>
      </c>
      <c r="D3502" s="3">
        <f t="shared" si="331"/>
        <v>2022</v>
      </c>
      <c r="E3502" s="3" t="str">
        <f t="shared" si="333"/>
        <v>03-2022</v>
      </c>
      <c r="F3502" s="5">
        <f t="shared" si="329"/>
        <v>45723.840694444443</v>
      </c>
      <c r="G3502">
        <v>23.141100000000002</v>
      </c>
      <c r="H3502">
        <v>94.187399999999997</v>
      </c>
      <c r="I3502">
        <v>47.16</v>
      </c>
      <c r="J3502">
        <v>4</v>
      </c>
      <c r="K3502" t="s">
        <v>23</v>
      </c>
      <c r="M3502">
        <v>87</v>
      </c>
      <c r="N3502">
        <v>0.73499999999999999</v>
      </c>
      <c r="O3502">
        <v>0.76</v>
      </c>
      <c r="P3502" t="s">
        <v>24</v>
      </c>
      <c r="Q3502" t="s">
        <v>12007</v>
      </c>
      <c r="R3502" t="s">
        <v>12008</v>
      </c>
      <c r="S3502" t="s">
        <v>12009</v>
      </c>
      <c r="T3502" t="b">
        <f t="shared" si="328"/>
        <v>0</v>
      </c>
      <c r="U3502" t="s">
        <v>28</v>
      </c>
      <c r="V3502">
        <v>8.5</v>
      </c>
      <c r="W3502">
        <v>10.6</v>
      </c>
      <c r="X3502">
        <v>0.156</v>
      </c>
      <c r="Y3502">
        <v>11</v>
      </c>
      <c r="Z3502" t="s">
        <v>29</v>
      </c>
      <c r="AA3502" t="s">
        <v>24</v>
      </c>
      <c r="AB3502" t="s">
        <v>24</v>
      </c>
    </row>
    <row r="3503" spans="1:28" x14ac:dyDescent="0.35">
      <c r="A3503" s="4" t="s">
        <v>2755</v>
      </c>
      <c r="B3503" s="6">
        <f t="shared" si="332"/>
        <v>45723.840694444443</v>
      </c>
      <c r="C3503" s="12">
        <f t="shared" si="330"/>
        <v>45717</v>
      </c>
      <c r="D3503" s="3">
        <f t="shared" si="331"/>
        <v>2025</v>
      </c>
      <c r="E3503" s="3" t="str">
        <f t="shared" si="333"/>
        <v>03-2025</v>
      </c>
      <c r="F3503" s="5">
        <f t="shared" si="329"/>
        <v>44650.161446759259</v>
      </c>
      <c r="G3503">
        <v>30.0977</v>
      </c>
      <c r="H3503">
        <v>70.7821</v>
      </c>
      <c r="I3503">
        <v>10</v>
      </c>
      <c r="J3503">
        <v>4.2</v>
      </c>
      <c r="K3503" t="s">
        <v>23</v>
      </c>
      <c r="L3503">
        <v>56</v>
      </c>
      <c r="M3503">
        <v>89</v>
      </c>
      <c r="N3503">
        <v>4.62</v>
      </c>
      <c r="O3503">
        <v>0.76</v>
      </c>
      <c r="P3503" t="s">
        <v>24</v>
      </c>
      <c r="Q3503" t="s">
        <v>2756</v>
      </c>
      <c r="R3503" t="s">
        <v>2757</v>
      </c>
      <c r="S3503" t="s">
        <v>2758</v>
      </c>
      <c r="T3503" t="b">
        <f t="shared" si="328"/>
        <v>1</v>
      </c>
      <c r="U3503" t="s">
        <v>28</v>
      </c>
      <c r="V3503">
        <v>9.33</v>
      </c>
      <c r="W3503">
        <v>1.8979999999999999</v>
      </c>
      <c r="X3503">
        <v>8.3000000000000004E-2</v>
      </c>
      <c r="Y3503">
        <v>42</v>
      </c>
      <c r="Z3503" t="s">
        <v>29</v>
      </c>
      <c r="AA3503" t="s">
        <v>24</v>
      </c>
      <c r="AB3503" t="s">
        <v>24</v>
      </c>
    </row>
    <row r="3504" spans="1:28" x14ac:dyDescent="0.35">
      <c r="A3504" s="4" t="s">
        <v>12013</v>
      </c>
      <c r="B3504" s="6">
        <f t="shared" si="332"/>
        <v>44650.161446759259</v>
      </c>
      <c r="C3504" s="12">
        <f t="shared" si="330"/>
        <v>44621</v>
      </c>
      <c r="D3504" s="3">
        <f t="shared" si="331"/>
        <v>2022</v>
      </c>
      <c r="E3504" s="3" t="str">
        <f t="shared" si="333"/>
        <v>03-2022</v>
      </c>
      <c r="F3504" s="5">
        <f t="shared" si="329"/>
        <v>44650.123113425929</v>
      </c>
      <c r="G3504">
        <v>27.183700000000002</v>
      </c>
      <c r="H3504">
        <v>103.17230000000001</v>
      </c>
      <c r="I3504">
        <v>10</v>
      </c>
      <c r="J3504">
        <v>4.5</v>
      </c>
      <c r="K3504" t="s">
        <v>23</v>
      </c>
      <c r="M3504">
        <v>63</v>
      </c>
      <c r="N3504">
        <v>6.3479999999999999</v>
      </c>
      <c r="O3504">
        <v>0.78</v>
      </c>
      <c r="P3504" t="s">
        <v>24</v>
      </c>
      <c r="Q3504" t="s">
        <v>12014</v>
      </c>
      <c r="R3504" t="s">
        <v>12015</v>
      </c>
      <c r="S3504" t="s">
        <v>12016</v>
      </c>
      <c r="T3504" t="b">
        <f t="shared" si="328"/>
        <v>0</v>
      </c>
      <c r="U3504" t="s">
        <v>28</v>
      </c>
      <c r="V3504">
        <v>9.1</v>
      </c>
      <c r="W3504">
        <v>1.9</v>
      </c>
      <c r="X3504">
        <v>9.6000000000000002E-2</v>
      </c>
      <c r="Y3504">
        <v>32</v>
      </c>
      <c r="Z3504" t="s">
        <v>29</v>
      </c>
      <c r="AA3504" t="s">
        <v>24</v>
      </c>
      <c r="AB3504" t="s">
        <v>24</v>
      </c>
    </row>
    <row r="3505" spans="1:28" x14ac:dyDescent="0.35">
      <c r="A3505" s="4" t="s">
        <v>12017</v>
      </c>
      <c r="B3505" s="6">
        <f t="shared" si="332"/>
        <v>44650.123113425929</v>
      </c>
      <c r="C3505" s="12">
        <f t="shared" si="330"/>
        <v>44621</v>
      </c>
      <c r="D3505" s="3">
        <f t="shared" si="331"/>
        <v>2022</v>
      </c>
      <c r="E3505" s="3" t="str">
        <f t="shared" si="333"/>
        <v>03-2022</v>
      </c>
      <c r="F3505" s="5">
        <f t="shared" si="329"/>
        <v>45716.451805555553</v>
      </c>
      <c r="G3505">
        <v>39.243499999999997</v>
      </c>
      <c r="H3505">
        <v>71.517700000000005</v>
      </c>
      <c r="I3505">
        <v>10</v>
      </c>
      <c r="J3505">
        <v>4.5999999999999996</v>
      </c>
      <c r="K3505" t="s">
        <v>23</v>
      </c>
      <c r="M3505">
        <v>47</v>
      </c>
      <c r="N3505">
        <v>0.32700000000000001</v>
      </c>
      <c r="O3505">
        <v>0.57999999999999996</v>
      </c>
      <c r="P3505" t="s">
        <v>24</v>
      </c>
      <c r="Q3505" t="s">
        <v>12018</v>
      </c>
      <c r="R3505" t="s">
        <v>12015</v>
      </c>
      <c r="S3505" t="s">
        <v>12019</v>
      </c>
      <c r="T3505" t="b">
        <f t="shared" si="328"/>
        <v>0</v>
      </c>
      <c r="U3505" t="s">
        <v>28</v>
      </c>
      <c r="V3505">
        <v>5</v>
      </c>
      <c r="W3505">
        <v>1.8</v>
      </c>
      <c r="X3505">
        <v>5.5E-2</v>
      </c>
      <c r="Y3505">
        <v>97</v>
      </c>
      <c r="Z3505" t="s">
        <v>29</v>
      </c>
      <c r="AA3505" t="s">
        <v>24</v>
      </c>
      <c r="AB3505" t="s">
        <v>24</v>
      </c>
    </row>
    <row r="3506" spans="1:28" x14ac:dyDescent="0.35">
      <c r="A3506" s="4" t="s">
        <v>2815</v>
      </c>
      <c r="B3506" s="6">
        <f t="shared" si="332"/>
        <v>45716.451805555553</v>
      </c>
      <c r="C3506" s="12">
        <f t="shared" si="330"/>
        <v>45689</v>
      </c>
      <c r="D3506" s="3">
        <f t="shared" si="331"/>
        <v>2025</v>
      </c>
      <c r="E3506" s="3" t="str">
        <f t="shared" si="333"/>
        <v>02-2025</v>
      </c>
      <c r="F3506" s="5">
        <f t="shared" si="329"/>
        <v>44648.892476851855</v>
      </c>
      <c r="G3506">
        <v>37.418599999999998</v>
      </c>
      <c r="H3506">
        <v>72.355099999999993</v>
      </c>
      <c r="I3506">
        <v>208.34800000000001</v>
      </c>
      <c r="J3506">
        <v>4.2</v>
      </c>
      <c r="K3506" t="s">
        <v>23</v>
      </c>
      <c r="L3506">
        <v>23</v>
      </c>
      <c r="M3506">
        <v>215</v>
      </c>
      <c r="N3506">
        <v>1.585</v>
      </c>
      <c r="O3506">
        <v>0.44</v>
      </c>
      <c r="P3506" t="s">
        <v>24</v>
      </c>
      <c r="Q3506" t="s">
        <v>2816</v>
      </c>
      <c r="R3506" t="s">
        <v>2800</v>
      </c>
      <c r="S3506" t="s">
        <v>2817</v>
      </c>
      <c r="T3506" t="b">
        <f t="shared" si="328"/>
        <v>1</v>
      </c>
      <c r="U3506" t="s">
        <v>28</v>
      </c>
      <c r="V3506">
        <v>11.79</v>
      </c>
      <c r="W3506">
        <v>9.4979999999999993</v>
      </c>
      <c r="X3506">
        <v>0.186</v>
      </c>
      <c r="Y3506">
        <v>8</v>
      </c>
      <c r="Z3506" t="s">
        <v>29</v>
      </c>
      <c r="AA3506" t="s">
        <v>24</v>
      </c>
      <c r="AB3506" t="s">
        <v>24</v>
      </c>
    </row>
    <row r="3507" spans="1:28" x14ac:dyDescent="0.35">
      <c r="A3507" s="4" t="s">
        <v>12024</v>
      </c>
      <c r="B3507" s="6">
        <f t="shared" si="332"/>
        <v>44648.892476851855</v>
      </c>
      <c r="C3507" s="12">
        <f t="shared" si="330"/>
        <v>44621</v>
      </c>
      <c r="D3507" s="3">
        <f t="shared" si="331"/>
        <v>2022</v>
      </c>
      <c r="E3507" s="3" t="str">
        <f t="shared" si="333"/>
        <v>03-2022</v>
      </c>
      <c r="F3507" s="5">
        <f t="shared" si="329"/>
        <v>45711.487442129626</v>
      </c>
      <c r="G3507">
        <v>30.0258</v>
      </c>
      <c r="H3507">
        <v>103.4933</v>
      </c>
      <c r="I3507">
        <v>10</v>
      </c>
      <c r="J3507">
        <v>4.4000000000000004</v>
      </c>
      <c r="K3507" t="s">
        <v>23</v>
      </c>
      <c r="M3507">
        <v>111</v>
      </c>
      <c r="N3507">
        <v>5.2030000000000003</v>
      </c>
      <c r="O3507">
        <v>0.86</v>
      </c>
      <c r="P3507" t="s">
        <v>24</v>
      </c>
      <c r="Q3507" t="s">
        <v>12025</v>
      </c>
      <c r="R3507" t="s">
        <v>12026</v>
      </c>
      <c r="S3507" t="s">
        <v>12027</v>
      </c>
      <c r="T3507" t="b">
        <f t="shared" ref="T3507:T3570" si="334">OR(ISNUMBER(SEARCH("India",S3507)),ISNUMBER(SEARCH("Pakistan",S3507)),ISNUMBER(SEARCH("Afghanistan",S3507)),ISNUMBER(SEARCH("Bangladesh",S3507)),ISNUMBER(SEARCH("Nepal",S3507)),ISNUMBER(SEARCH("Bhutan",S3507)),ISNUMBER(SEARCH("Sri Lanka",S3507)),ISNUMBER(SEARCH("Maldives",S3507)))</f>
        <v>0</v>
      </c>
      <c r="U3507" t="s">
        <v>28</v>
      </c>
      <c r="V3507">
        <v>4.5</v>
      </c>
      <c r="W3507">
        <v>1.9</v>
      </c>
      <c r="X3507">
        <v>0.127</v>
      </c>
      <c r="Y3507">
        <v>18</v>
      </c>
      <c r="Z3507" t="s">
        <v>29</v>
      </c>
      <c r="AA3507" t="s">
        <v>24</v>
      </c>
      <c r="AB3507" t="s">
        <v>24</v>
      </c>
    </row>
    <row r="3508" spans="1:28" x14ac:dyDescent="0.35">
      <c r="A3508" s="4" t="s">
        <v>2856</v>
      </c>
      <c r="B3508" s="6">
        <f t="shared" si="332"/>
        <v>45711.487442129626</v>
      </c>
      <c r="C3508" s="12">
        <f t="shared" si="330"/>
        <v>45689</v>
      </c>
      <c r="D3508" s="3">
        <f t="shared" si="331"/>
        <v>2025</v>
      </c>
      <c r="E3508" s="3" t="str">
        <f t="shared" si="333"/>
        <v>02-2025</v>
      </c>
      <c r="F3508" s="5">
        <f t="shared" si="329"/>
        <v>44645.784791666665</v>
      </c>
      <c r="G3508">
        <v>36.507100000000001</v>
      </c>
      <c r="H3508">
        <v>70.549300000000002</v>
      </c>
      <c r="I3508">
        <v>199.16900000000001</v>
      </c>
      <c r="J3508">
        <v>4.2</v>
      </c>
      <c r="K3508" t="s">
        <v>23</v>
      </c>
      <c r="L3508">
        <v>50</v>
      </c>
      <c r="M3508">
        <v>79</v>
      </c>
      <c r="N3508">
        <v>2.298</v>
      </c>
      <c r="O3508">
        <v>0.79</v>
      </c>
      <c r="P3508" t="s">
        <v>24</v>
      </c>
      <c r="Q3508" t="s">
        <v>2857</v>
      </c>
      <c r="R3508" t="s">
        <v>2854</v>
      </c>
      <c r="S3508" t="s">
        <v>2858</v>
      </c>
      <c r="T3508" t="b">
        <f t="shared" si="334"/>
        <v>1</v>
      </c>
      <c r="U3508" t="s">
        <v>28</v>
      </c>
      <c r="V3508">
        <v>5.16</v>
      </c>
      <c r="W3508">
        <v>8.11</v>
      </c>
      <c r="X3508">
        <v>9.2999999999999999E-2</v>
      </c>
      <c r="Y3508">
        <v>32</v>
      </c>
      <c r="Z3508" t="s">
        <v>29</v>
      </c>
      <c r="AA3508" t="s">
        <v>24</v>
      </c>
      <c r="AB3508" t="s">
        <v>24</v>
      </c>
    </row>
    <row r="3509" spans="1:28" x14ac:dyDescent="0.35">
      <c r="A3509" s="4" t="s">
        <v>12030</v>
      </c>
      <c r="B3509" s="6">
        <f t="shared" si="332"/>
        <v>44645.784791666665</v>
      </c>
      <c r="C3509" s="12">
        <f t="shared" si="330"/>
        <v>44621</v>
      </c>
      <c r="D3509" s="3">
        <f t="shared" si="331"/>
        <v>2022</v>
      </c>
      <c r="E3509" s="3" t="str">
        <f t="shared" si="333"/>
        <v>03-2022</v>
      </c>
      <c r="F3509" s="5">
        <f t="shared" si="329"/>
        <v>45705.00476851852</v>
      </c>
      <c r="G3509">
        <v>38.566499999999998</v>
      </c>
      <c r="H3509">
        <v>97.255300000000005</v>
      </c>
      <c r="I3509">
        <v>10</v>
      </c>
      <c r="J3509">
        <v>5</v>
      </c>
      <c r="K3509" t="s">
        <v>23</v>
      </c>
      <c r="M3509">
        <v>34</v>
      </c>
      <c r="N3509">
        <v>5.7590000000000003</v>
      </c>
      <c r="O3509">
        <v>0.63</v>
      </c>
      <c r="P3509" t="s">
        <v>24</v>
      </c>
      <c r="Q3509" t="s">
        <v>12031</v>
      </c>
      <c r="R3509" t="s">
        <v>12032</v>
      </c>
      <c r="S3509" t="s">
        <v>12033</v>
      </c>
      <c r="T3509" t="b">
        <f t="shared" si="334"/>
        <v>0</v>
      </c>
      <c r="U3509" t="s">
        <v>28</v>
      </c>
      <c r="V3509">
        <v>7.2</v>
      </c>
      <c r="W3509">
        <v>1.8</v>
      </c>
      <c r="X3509">
        <v>4.2000000000000003E-2</v>
      </c>
      <c r="Y3509">
        <v>186</v>
      </c>
      <c r="Z3509" t="s">
        <v>29</v>
      </c>
      <c r="AA3509" t="s">
        <v>24</v>
      </c>
      <c r="AB3509" t="s">
        <v>24</v>
      </c>
    </row>
    <row r="3510" spans="1:28" x14ac:dyDescent="0.35">
      <c r="A3510" s="4" t="s">
        <v>2902</v>
      </c>
      <c r="B3510" s="6">
        <f t="shared" si="332"/>
        <v>45705.00476851852</v>
      </c>
      <c r="C3510" s="12">
        <f t="shared" si="330"/>
        <v>45689</v>
      </c>
      <c r="D3510" s="3">
        <f t="shared" si="331"/>
        <v>2025</v>
      </c>
      <c r="E3510" s="3" t="str">
        <f t="shared" si="333"/>
        <v>02-2025</v>
      </c>
      <c r="F3510" s="5">
        <f t="shared" si="329"/>
        <v>44645.711909722224</v>
      </c>
      <c r="G3510">
        <v>28.588699999999999</v>
      </c>
      <c r="H3510">
        <v>77.102500000000006</v>
      </c>
      <c r="I3510">
        <v>10</v>
      </c>
      <c r="J3510">
        <v>4.2</v>
      </c>
      <c r="K3510" t="s">
        <v>23</v>
      </c>
      <c r="L3510">
        <v>32</v>
      </c>
      <c r="M3510">
        <v>204</v>
      </c>
      <c r="N3510">
        <v>7.258</v>
      </c>
      <c r="O3510">
        <v>0.61</v>
      </c>
      <c r="P3510" t="s">
        <v>24</v>
      </c>
      <c r="Q3510" t="s">
        <v>2903</v>
      </c>
      <c r="R3510" t="s">
        <v>2904</v>
      </c>
      <c r="S3510" t="s">
        <v>2905</v>
      </c>
      <c r="T3510" t="b">
        <f t="shared" si="334"/>
        <v>1</v>
      </c>
      <c r="U3510" t="s">
        <v>28</v>
      </c>
      <c r="V3510">
        <v>7.96</v>
      </c>
      <c r="W3510">
        <v>1.946</v>
      </c>
      <c r="X3510">
        <v>0.128</v>
      </c>
      <c r="Y3510">
        <v>17</v>
      </c>
      <c r="Z3510" t="s">
        <v>29</v>
      </c>
      <c r="AA3510" t="s">
        <v>24</v>
      </c>
      <c r="AB3510" t="s">
        <v>24</v>
      </c>
    </row>
    <row r="3511" spans="1:28" x14ac:dyDescent="0.35">
      <c r="A3511" s="4" t="s">
        <v>12038</v>
      </c>
      <c r="B3511" s="6">
        <f t="shared" si="332"/>
        <v>44645.711909722224</v>
      </c>
      <c r="C3511" s="12">
        <f t="shared" si="330"/>
        <v>44621</v>
      </c>
      <c r="D3511" s="3">
        <f t="shared" si="331"/>
        <v>2022</v>
      </c>
      <c r="E3511" s="3" t="str">
        <f t="shared" si="333"/>
        <v>03-2022</v>
      </c>
      <c r="F3511" s="5">
        <f t="shared" si="329"/>
        <v>44645.689988425926</v>
      </c>
      <c r="G3511">
        <v>38.557200000000002</v>
      </c>
      <c r="H3511">
        <v>97.270799999999994</v>
      </c>
      <c r="I3511">
        <v>10</v>
      </c>
      <c r="J3511">
        <v>4.5</v>
      </c>
      <c r="K3511" t="s">
        <v>23</v>
      </c>
      <c r="M3511">
        <v>37</v>
      </c>
      <c r="N3511">
        <v>5.7439999999999998</v>
      </c>
      <c r="O3511">
        <v>0.78</v>
      </c>
      <c r="P3511" t="s">
        <v>24</v>
      </c>
      <c r="Q3511" t="s">
        <v>12039</v>
      </c>
      <c r="R3511" t="s">
        <v>12040</v>
      </c>
      <c r="S3511" t="s">
        <v>12041</v>
      </c>
      <c r="T3511" t="b">
        <f t="shared" si="334"/>
        <v>0</v>
      </c>
      <c r="U3511" t="s">
        <v>28</v>
      </c>
      <c r="V3511">
        <v>7.5</v>
      </c>
      <c r="W3511">
        <v>1.9</v>
      </c>
      <c r="X3511">
        <v>6.6000000000000003E-2</v>
      </c>
      <c r="Y3511">
        <v>73</v>
      </c>
      <c r="Z3511" t="s">
        <v>29</v>
      </c>
      <c r="AA3511" t="s">
        <v>24</v>
      </c>
      <c r="AB3511" t="s">
        <v>24</v>
      </c>
    </row>
    <row r="3512" spans="1:28" x14ac:dyDescent="0.35">
      <c r="A3512" s="4" t="s">
        <v>12042</v>
      </c>
      <c r="B3512" s="6">
        <f t="shared" si="332"/>
        <v>44645.689988425926</v>
      </c>
      <c r="C3512" s="12">
        <f t="shared" si="330"/>
        <v>44621</v>
      </c>
      <c r="D3512" s="3">
        <f t="shared" si="331"/>
        <v>2022</v>
      </c>
      <c r="E3512" s="3" t="str">
        <f t="shared" si="333"/>
        <v>03-2022</v>
      </c>
      <c r="F3512" s="5">
        <f t="shared" si="329"/>
        <v>44645.686597222222</v>
      </c>
      <c r="G3512">
        <v>38.605800000000002</v>
      </c>
      <c r="H3512">
        <v>97.351100000000002</v>
      </c>
      <c r="I3512">
        <v>10</v>
      </c>
      <c r="J3512">
        <v>4.5999999999999996</v>
      </c>
      <c r="K3512" t="s">
        <v>23</v>
      </c>
      <c r="M3512">
        <v>42</v>
      </c>
      <c r="N3512">
        <v>11.332000000000001</v>
      </c>
      <c r="O3512">
        <v>0.92</v>
      </c>
      <c r="P3512" t="s">
        <v>24</v>
      </c>
      <c r="Q3512" t="s">
        <v>12043</v>
      </c>
      <c r="R3512" t="s">
        <v>12036</v>
      </c>
      <c r="S3512" t="s">
        <v>12044</v>
      </c>
      <c r="T3512" t="b">
        <f t="shared" si="334"/>
        <v>0</v>
      </c>
      <c r="U3512" t="s">
        <v>28</v>
      </c>
      <c r="V3512">
        <v>4.8</v>
      </c>
      <c r="W3512">
        <v>1.9</v>
      </c>
      <c r="X3512">
        <v>8.8999999999999996E-2</v>
      </c>
      <c r="Y3512">
        <v>40</v>
      </c>
      <c r="Z3512" t="s">
        <v>29</v>
      </c>
      <c r="AA3512" t="s">
        <v>24</v>
      </c>
      <c r="AB3512" t="s">
        <v>24</v>
      </c>
    </row>
    <row r="3513" spans="1:28" x14ac:dyDescent="0.35">
      <c r="A3513" s="4" t="s">
        <v>12045</v>
      </c>
      <c r="B3513" s="6">
        <f t="shared" si="332"/>
        <v>44645.686597222222</v>
      </c>
      <c r="C3513" s="12">
        <f t="shared" si="330"/>
        <v>44621</v>
      </c>
      <c r="D3513" s="3">
        <f t="shared" si="331"/>
        <v>2022</v>
      </c>
      <c r="E3513" s="3" t="str">
        <f t="shared" si="333"/>
        <v>03-2022</v>
      </c>
      <c r="F3513" s="5">
        <f t="shared" si="329"/>
        <v>44645.681284722225</v>
      </c>
      <c r="G3513">
        <v>38.579500000000003</v>
      </c>
      <c r="H3513">
        <v>97.305599999999998</v>
      </c>
      <c r="I3513">
        <v>10</v>
      </c>
      <c r="J3513">
        <v>5</v>
      </c>
      <c r="K3513" t="s">
        <v>23</v>
      </c>
      <c r="M3513">
        <v>36</v>
      </c>
      <c r="N3513">
        <v>8.9250000000000007</v>
      </c>
      <c r="O3513">
        <v>0.89</v>
      </c>
      <c r="P3513" t="s">
        <v>24</v>
      </c>
      <c r="Q3513" t="s">
        <v>12046</v>
      </c>
      <c r="R3513" t="s">
        <v>12040</v>
      </c>
      <c r="S3513" t="s">
        <v>12047</v>
      </c>
      <c r="T3513" t="b">
        <f t="shared" si="334"/>
        <v>0</v>
      </c>
      <c r="U3513" t="s">
        <v>28</v>
      </c>
      <c r="V3513">
        <v>8.3000000000000007</v>
      </c>
      <c r="W3513">
        <v>1.8</v>
      </c>
      <c r="X3513">
        <v>4.1000000000000002E-2</v>
      </c>
      <c r="Y3513">
        <v>188</v>
      </c>
      <c r="Z3513" t="s">
        <v>29</v>
      </c>
      <c r="AA3513" t="s">
        <v>24</v>
      </c>
      <c r="AB3513" t="s">
        <v>24</v>
      </c>
    </row>
    <row r="3514" spans="1:28" x14ac:dyDescent="0.35">
      <c r="A3514" s="4" t="s">
        <v>12048</v>
      </c>
      <c r="B3514" s="6">
        <f t="shared" si="332"/>
        <v>44645.681284722225</v>
      </c>
      <c r="C3514" s="12">
        <f t="shared" si="330"/>
        <v>44621</v>
      </c>
      <c r="D3514" s="3">
        <f t="shared" si="331"/>
        <v>2022</v>
      </c>
      <c r="E3514" s="3" t="str">
        <f t="shared" si="333"/>
        <v>03-2022</v>
      </c>
      <c r="F3514" s="5">
        <f t="shared" si="329"/>
        <v>45700.466261574074</v>
      </c>
      <c r="G3514">
        <v>38.536499999999997</v>
      </c>
      <c r="H3514">
        <v>97.2898</v>
      </c>
      <c r="I3514">
        <v>10</v>
      </c>
      <c r="J3514">
        <v>5.7</v>
      </c>
      <c r="K3514" t="s">
        <v>106</v>
      </c>
      <c r="M3514">
        <v>27</v>
      </c>
      <c r="N3514">
        <v>11.417</v>
      </c>
      <c r="O3514">
        <v>0.86</v>
      </c>
      <c r="P3514" t="s">
        <v>24</v>
      </c>
      <c r="Q3514" t="s">
        <v>12049</v>
      </c>
      <c r="R3514" t="s">
        <v>12040</v>
      </c>
      <c r="S3514" t="s">
        <v>12050</v>
      </c>
      <c r="T3514" t="b">
        <f t="shared" si="334"/>
        <v>0</v>
      </c>
      <c r="U3514" t="s">
        <v>28</v>
      </c>
      <c r="V3514">
        <v>8.1</v>
      </c>
      <c r="W3514">
        <v>1.8</v>
      </c>
      <c r="X3514">
        <v>6.6000000000000003E-2</v>
      </c>
      <c r="Y3514">
        <v>22</v>
      </c>
      <c r="Z3514" t="s">
        <v>29</v>
      </c>
      <c r="AA3514" t="s">
        <v>24</v>
      </c>
      <c r="AB3514" t="s">
        <v>24</v>
      </c>
    </row>
    <row r="3515" spans="1:28" x14ac:dyDescent="0.35">
      <c r="A3515" s="4" t="s">
        <v>2924</v>
      </c>
      <c r="B3515" s="6">
        <f t="shared" si="332"/>
        <v>45700.466261574074</v>
      </c>
      <c r="C3515" s="12">
        <f t="shared" si="330"/>
        <v>45689</v>
      </c>
      <c r="D3515" s="3">
        <f t="shared" si="331"/>
        <v>2025</v>
      </c>
      <c r="E3515" s="3" t="str">
        <f t="shared" si="333"/>
        <v>02-2025</v>
      </c>
      <c r="F3515" s="5">
        <f t="shared" si="329"/>
        <v>44643.767407407409</v>
      </c>
      <c r="G3515">
        <v>36.3718</v>
      </c>
      <c r="H3515">
        <v>68.738299999999995</v>
      </c>
      <c r="I3515">
        <v>10</v>
      </c>
      <c r="J3515">
        <v>4.2</v>
      </c>
      <c r="K3515" t="s">
        <v>23</v>
      </c>
      <c r="L3515">
        <v>30</v>
      </c>
      <c r="M3515">
        <v>129</v>
      </c>
      <c r="N3515">
        <v>1.881</v>
      </c>
      <c r="O3515">
        <v>1.1599999999999999</v>
      </c>
      <c r="P3515" t="s">
        <v>24</v>
      </c>
      <c r="Q3515" t="s">
        <v>2925</v>
      </c>
      <c r="R3515" t="s">
        <v>2926</v>
      </c>
      <c r="S3515" t="s">
        <v>2927</v>
      </c>
      <c r="T3515" t="b">
        <f t="shared" si="334"/>
        <v>1</v>
      </c>
      <c r="U3515" t="s">
        <v>28</v>
      </c>
      <c r="V3515">
        <v>6.7</v>
      </c>
      <c r="W3515">
        <v>1.9239999999999999</v>
      </c>
      <c r="X3515">
        <v>0.23499999999999999</v>
      </c>
      <c r="Y3515">
        <v>7</v>
      </c>
      <c r="Z3515" t="s">
        <v>29</v>
      </c>
      <c r="AA3515" t="s">
        <v>24</v>
      </c>
      <c r="AB3515" t="s">
        <v>24</v>
      </c>
    </row>
    <row r="3516" spans="1:28" x14ac:dyDescent="0.35">
      <c r="A3516" s="4" t="s">
        <v>12054</v>
      </c>
      <c r="B3516" s="6">
        <f t="shared" si="332"/>
        <v>44643.767407407409</v>
      </c>
      <c r="C3516" s="12">
        <f t="shared" si="330"/>
        <v>44621</v>
      </c>
      <c r="D3516" s="3">
        <f t="shared" si="331"/>
        <v>2022</v>
      </c>
      <c r="E3516" s="3" t="str">
        <f t="shared" si="333"/>
        <v>03-2022</v>
      </c>
      <c r="F3516" s="5">
        <f t="shared" si="329"/>
        <v>45691.841932870368</v>
      </c>
      <c r="G3516">
        <v>38.039299999999997</v>
      </c>
      <c r="H3516">
        <v>72.639499999999998</v>
      </c>
      <c r="I3516">
        <v>121.24</v>
      </c>
      <c r="J3516">
        <v>4.3</v>
      </c>
      <c r="K3516" t="s">
        <v>23</v>
      </c>
      <c r="M3516">
        <v>61</v>
      </c>
      <c r="N3516">
        <v>1.5820000000000001</v>
      </c>
      <c r="O3516">
        <v>0.31</v>
      </c>
      <c r="P3516" t="s">
        <v>24</v>
      </c>
      <c r="Q3516" t="s">
        <v>12055</v>
      </c>
      <c r="R3516" t="s">
        <v>12056</v>
      </c>
      <c r="S3516" t="s">
        <v>12057</v>
      </c>
      <c r="T3516" t="b">
        <f t="shared" si="334"/>
        <v>0</v>
      </c>
      <c r="U3516" t="s">
        <v>28</v>
      </c>
      <c r="V3516">
        <v>4.0999999999999996</v>
      </c>
      <c r="W3516">
        <v>7.7</v>
      </c>
      <c r="X3516">
        <v>9.8000000000000004E-2</v>
      </c>
      <c r="Y3516">
        <v>30</v>
      </c>
      <c r="Z3516" t="s">
        <v>29</v>
      </c>
      <c r="AA3516" t="s">
        <v>24</v>
      </c>
      <c r="AB3516" t="s">
        <v>24</v>
      </c>
    </row>
    <row r="3517" spans="1:28" x14ac:dyDescent="0.35">
      <c r="A3517" s="4" t="s">
        <v>2995</v>
      </c>
      <c r="B3517" s="6">
        <f t="shared" si="332"/>
        <v>45691.841932870368</v>
      </c>
      <c r="C3517" s="12">
        <f t="shared" si="330"/>
        <v>45689</v>
      </c>
      <c r="D3517" s="3">
        <f t="shared" si="331"/>
        <v>2025</v>
      </c>
      <c r="E3517" s="3" t="str">
        <f t="shared" si="333"/>
        <v>02-2025</v>
      </c>
      <c r="F3517" s="5">
        <f t="shared" si="329"/>
        <v>44642.841423611113</v>
      </c>
      <c r="G3517">
        <v>36.569299999999998</v>
      </c>
      <c r="H3517">
        <v>70.877499999999998</v>
      </c>
      <c r="I3517">
        <v>154.41499999999999</v>
      </c>
      <c r="J3517">
        <v>4.2</v>
      </c>
      <c r="K3517" t="s">
        <v>23</v>
      </c>
      <c r="L3517">
        <v>56</v>
      </c>
      <c r="M3517">
        <v>90</v>
      </c>
      <c r="N3517">
        <v>2.4910000000000001</v>
      </c>
      <c r="O3517">
        <v>1.1499999999999999</v>
      </c>
      <c r="P3517" t="s">
        <v>24</v>
      </c>
      <c r="Q3517" t="s">
        <v>2996</v>
      </c>
      <c r="R3517" t="s">
        <v>2997</v>
      </c>
      <c r="S3517" t="s">
        <v>2998</v>
      </c>
      <c r="T3517" t="b">
        <f t="shared" si="334"/>
        <v>1</v>
      </c>
      <c r="U3517" t="s">
        <v>28</v>
      </c>
      <c r="V3517">
        <v>4.79</v>
      </c>
      <c r="W3517">
        <v>7.7110000000000003</v>
      </c>
      <c r="X3517">
        <v>9.1999999999999998E-2</v>
      </c>
      <c r="Y3517">
        <v>33</v>
      </c>
      <c r="Z3517" t="s">
        <v>29</v>
      </c>
      <c r="AA3517" t="s">
        <v>24</v>
      </c>
      <c r="AB3517" t="s">
        <v>24</v>
      </c>
    </row>
    <row r="3518" spans="1:28" x14ac:dyDescent="0.35">
      <c r="A3518" s="4" t="s">
        <v>12062</v>
      </c>
      <c r="B3518" s="6">
        <f t="shared" si="332"/>
        <v>44642.841423611113</v>
      </c>
      <c r="C3518" s="12">
        <f t="shared" si="330"/>
        <v>44621</v>
      </c>
      <c r="D3518" s="3">
        <f t="shared" si="331"/>
        <v>2022</v>
      </c>
      <c r="E3518" s="3" t="str">
        <f t="shared" si="333"/>
        <v>03-2022</v>
      </c>
      <c r="F3518" s="5">
        <f t="shared" si="329"/>
        <v>45690.30369212963</v>
      </c>
      <c r="G3518">
        <v>35.614199999999997</v>
      </c>
      <c r="H3518">
        <v>74.900599999999997</v>
      </c>
      <c r="I3518">
        <v>46.47</v>
      </c>
      <c r="J3518">
        <v>4.0999999999999996</v>
      </c>
      <c r="K3518" t="s">
        <v>23</v>
      </c>
      <c r="M3518">
        <v>96</v>
      </c>
      <c r="N3518">
        <v>2.3759999999999999</v>
      </c>
      <c r="O3518">
        <v>1.19</v>
      </c>
      <c r="P3518" t="s">
        <v>24</v>
      </c>
      <c r="Q3518" t="s">
        <v>12063</v>
      </c>
      <c r="R3518" t="s">
        <v>12064</v>
      </c>
      <c r="S3518" t="s">
        <v>12065</v>
      </c>
      <c r="T3518" t="b">
        <f t="shared" si="334"/>
        <v>0</v>
      </c>
      <c r="U3518" t="s">
        <v>28</v>
      </c>
      <c r="V3518">
        <v>7.9</v>
      </c>
      <c r="W3518">
        <v>5</v>
      </c>
      <c r="X3518">
        <v>0.124</v>
      </c>
      <c r="Y3518">
        <v>19</v>
      </c>
      <c r="Z3518" t="s">
        <v>29</v>
      </c>
      <c r="AA3518" t="s">
        <v>24</v>
      </c>
      <c r="AB3518" t="s">
        <v>24</v>
      </c>
    </row>
    <row r="3519" spans="1:28" x14ac:dyDescent="0.35">
      <c r="A3519" s="4" t="s">
        <v>3010</v>
      </c>
      <c r="B3519" s="6">
        <f t="shared" si="332"/>
        <v>45690.30369212963</v>
      </c>
      <c r="C3519" s="12">
        <f t="shared" si="330"/>
        <v>45689</v>
      </c>
      <c r="D3519" s="3">
        <f t="shared" si="331"/>
        <v>2025</v>
      </c>
      <c r="E3519" s="3" t="str">
        <f t="shared" si="333"/>
        <v>02-2025</v>
      </c>
      <c r="F3519" s="5">
        <f t="shared" si="329"/>
        <v>45679.717094907406</v>
      </c>
      <c r="G3519">
        <v>28.6434</v>
      </c>
      <c r="H3519">
        <v>87.238299999999995</v>
      </c>
      <c r="I3519">
        <v>10</v>
      </c>
      <c r="J3519">
        <v>4.2</v>
      </c>
      <c r="K3519" t="s">
        <v>23</v>
      </c>
      <c r="L3519">
        <v>24</v>
      </c>
      <c r="M3519">
        <v>110</v>
      </c>
      <c r="N3519">
        <v>1.9219999999999999</v>
      </c>
      <c r="O3519">
        <v>1.1499999999999999</v>
      </c>
      <c r="P3519" t="s">
        <v>24</v>
      </c>
      <c r="Q3519" t="s">
        <v>3011</v>
      </c>
      <c r="R3519" t="s">
        <v>3012</v>
      </c>
      <c r="S3519" t="s">
        <v>3013</v>
      </c>
      <c r="T3519" t="b">
        <f t="shared" si="334"/>
        <v>1</v>
      </c>
      <c r="U3519" t="s">
        <v>28</v>
      </c>
      <c r="V3519">
        <v>5.05</v>
      </c>
      <c r="W3519">
        <v>1.8859999999999999</v>
      </c>
      <c r="X3519">
        <v>0.11</v>
      </c>
      <c r="Y3519">
        <v>23</v>
      </c>
      <c r="Z3519" t="s">
        <v>29</v>
      </c>
      <c r="AA3519" t="s">
        <v>24</v>
      </c>
      <c r="AB3519" t="s">
        <v>24</v>
      </c>
    </row>
    <row r="3520" spans="1:28" x14ac:dyDescent="0.35">
      <c r="A3520" s="4" t="s">
        <v>3083</v>
      </c>
      <c r="B3520" s="6">
        <f t="shared" si="332"/>
        <v>45679.717094907406</v>
      </c>
      <c r="C3520" s="12">
        <f t="shared" si="330"/>
        <v>45658</v>
      </c>
      <c r="D3520" s="3">
        <f t="shared" si="331"/>
        <v>2025</v>
      </c>
      <c r="E3520" s="3" t="str">
        <f t="shared" si="333"/>
        <v>01-2025</v>
      </c>
      <c r="F3520" s="5">
        <f t="shared" si="329"/>
        <v>44642.268900462965</v>
      </c>
      <c r="G3520">
        <v>33.436500000000002</v>
      </c>
      <c r="H3520">
        <v>75.824399999999997</v>
      </c>
      <c r="I3520">
        <v>10</v>
      </c>
      <c r="J3520">
        <v>4.2</v>
      </c>
      <c r="K3520" t="s">
        <v>23</v>
      </c>
      <c r="L3520">
        <v>30</v>
      </c>
      <c r="M3520">
        <v>165</v>
      </c>
      <c r="N3520">
        <v>5.016</v>
      </c>
      <c r="O3520">
        <v>0.61</v>
      </c>
      <c r="P3520" t="s">
        <v>24</v>
      </c>
      <c r="Q3520" t="s">
        <v>3084</v>
      </c>
      <c r="R3520" t="s">
        <v>3082</v>
      </c>
      <c r="S3520" t="s">
        <v>3085</v>
      </c>
      <c r="T3520" t="b">
        <f t="shared" si="334"/>
        <v>1</v>
      </c>
      <c r="U3520" t="s">
        <v>28</v>
      </c>
      <c r="V3520">
        <v>10.96</v>
      </c>
      <c r="W3520">
        <v>1.9359999999999999</v>
      </c>
      <c r="X3520">
        <v>0.153</v>
      </c>
      <c r="Y3520">
        <v>12</v>
      </c>
      <c r="Z3520" t="s">
        <v>29</v>
      </c>
      <c r="AA3520" t="s">
        <v>24</v>
      </c>
      <c r="AB3520" t="s">
        <v>24</v>
      </c>
    </row>
    <row r="3521" spans="1:28" x14ac:dyDescent="0.35">
      <c r="A3521" s="4" t="s">
        <v>12072</v>
      </c>
      <c r="B3521" s="6">
        <f t="shared" si="332"/>
        <v>44642.268900462965</v>
      </c>
      <c r="C3521" s="12">
        <f t="shared" si="330"/>
        <v>44621</v>
      </c>
      <c r="D3521" s="3">
        <f t="shared" si="331"/>
        <v>2022</v>
      </c>
      <c r="E3521" s="3" t="str">
        <f t="shared" si="333"/>
        <v>03-2022</v>
      </c>
      <c r="F3521" s="5">
        <f t="shared" si="329"/>
        <v>45672.772812499999</v>
      </c>
      <c r="G3521">
        <v>0.43099999999999999</v>
      </c>
      <c r="H3521">
        <v>97.07</v>
      </c>
      <c r="I3521">
        <v>10</v>
      </c>
      <c r="J3521">
        <v>4.8</v>
      </c>
      <c r="K3521" t="s">
        <v>23</v>
      </c>
      <c r="M3521">
        <v>89</v>
      </c>
      <c r="N3521">
        <v>1.0029999999999999</v>
      </c>
      <c r="O3521">
        <v>0.56999999999999995</v>
      </c>
      <c r="P3521" t="s">
        <v>24</v>
      </c>
      <c r="Q3521" t="s">
        <v>12073</v>
      </c>
      <c r="R3521" t="s">
        <v>12074</v>
      </c>
      <c r="S3521" t="s">
        <v>12075</v>
      </c>
      <c r="T3521" t="b">
        <f t="shared" si="334"/>
        <v>0</v>
      </c>
      <c r="U3521" t="s">
        <v>28</v>
      </c>
      <c r="V3521">
        <v>6.4</v>
      </c>
      <c r="W3521">
        <v>1.9</v>
      </c>
      <c r="X3521">
        <v>7.5999999999999998E-2</v>
      </c>
      <c r="Y3521">
        <v>54</v>
      </c>
      <c r="Z3521" t="s">
        <v>29</v>
      </c>
      <c r="AA3521" t="s">
        <v>24</v>
      </c>
      <c r="AB3521" t="s">
        <v>24</v>
      </c>
    </row>
    <row r="3522" spans="1:28" x14ac:dyDescent="0.35">
      <c r="A3522" s="4" t="s">
        <v>3161</v>
      </c>
      <c r="B3522" s="6">
        <f t="shared" si="332"/>
        <v>45672.772812499999</v>
      </c>
      <c r="C3522" s="12">
        <f t="shared" si="330"/>
        <v>45658</v>
      </c>
      <c r="D3522" s="3">
        <f t="shared" si="331"/>
        <v>2025</v>
      </c>
      <c r="E3522" s="3" t="str">
        <f t="shared" si="333"/>
        <v>01-2025</v>
      </c>
      <c r="F3522" s="5">
        <f t="shared" ref="F3522:F3585" si="335">DATEVALUE(LEFT(A3523,10))+TIMEVALUE(MID(A3523,12,8))</f>
        <v>44641.639201388891</v>
      </c>
      <c r="G3522">
        <v>36.552999999999997</v>
      </c>
      <c r="H3522">
        <v>71.131900000000002</v>
      </c>
      <c r="I3522">
        <v>211.51</v>
      </c>
      <c r="J3522">
        <v>4.2</v>
      </c>
      <c r="K3522" t="s">
        <v>23</v>
      </c>
      <c r="L3522">
        <v>60</v>
      </c>
      <c r="M3522">
        <v>75</v>
      </c>
      <c r="N3522">
        <v>2.62</v>
      </c>
      <c r="O3522">
        <v>0.89</v>
      </c>
      <c r="P3522" t="s">
        <v>24</v>
      </c>
      <c r="Q3522" t="s">
        <v>3162</v>
      </c>
      <c r="R3522" t="s">
        <v>3151</v>
      </c>
      <c r="S3522" t="s">
        <v>3163</v>
      </c>
      <c r="T3522" t="b">
        <f t="shared" si="334"/>
        <v>1</v>
      </c>
      <c r="U3522" t="s">
        <v>28</v>
      </c>
      <c r="V3522">
        <v>9.83</v>
      </c>
      <c r="W3522">
        <v>8.1929999999999996</v>
      </c>
      <c r="X3522">
        <v>8.6999999999999994E-2</v>
      </c>
      <c r="Y3522">
        <v>37</v>
      </c>
      <c r="Z3522" t="s">
        <v>29</v>
      </c>
      <c r="AA3522" t="s">
        <v>24</v>
      </c>
      <c r="AB3522" t="s">
        <v>24</v>
      </c>
    </row>
    <row r="3523" spans="1:28" x14ac:dyDescent="0.35">
      <c r="A3523" s="4" t="s">
        <v>12079</v>
      </c>
      <c r="B3523" s="6">
        <f t="shared" si="332"/>
        <v>44641.639201388891</v>
      </c>
      <c r="C3523" s="12">
        <f t="shared" ref="C3523:C3586" si="336">DATE(YEAR(B3523),MONTH(B3523),1)</f>
        <v>44621</v>
      </c>
      <c r="D3523" s="3">
        <f t="shared" ref="D3523:D3586" si="337">YEAR(B3523)</f>
        <v>2022</v>
      </c>
      <c r="E3523" s="3" t="str">
        <f t="shared" si="333"/>
        <v>03-2022</v>
      </c>
      <c r="F3523" s="5">
        <f t="shared" si="335"/>
        <v>45670.592951388891</v>
      </c>
      <c r="G3523">
        <v>37.503</v>
      </c>
      <c r="H3523">
        <v>72.218800000000002</v>
      </c>
      <c r="I3523">
        <v>183.49</v>
      </c>
      <c r="J3523">
        <v>4.4000000000000004</v>
      </c>
      <c r="K3523" t="s">
        <v>23</v>
      </c>
      <c r="M3523">
        <v>56</v>
      </c>
      <c r="N3523">
        <v>1.3620000000000001</v>
      </c>
      <c r="O3523">
        <v>0.59</v>
      </c>
      <c r="P3523" t="s">
        <v>24</v>
      </c>
      <c r="Q3523" t="s">
        <v>12080</v>
      </c>
      <c r="R3523" t="s">
        <v>12081</v>
      </c>
      <c r="S3523" t="s">
        <v>7877</v>
      </c>
      <c r="T3523" t="b">
        <f t="shared" si="334"/>
        <v>0</v>
      </c>
      <c r="U3523" t="s">
        <v>28</v>
      </c>
      <c r="V3523">
        <v>7.3</v>
      </c>
      <c r="W3523">
        <v>7.7</v>
      </c>
      <c r="X3523">
        <v>0.11700000000000001</v>
      </c>
      <c r="Y3523">
        <v>22</v>
      </c>
      <c r="Z3523" t="s">
        <v>29</v>
      </c>
      <c r="AA3523" t="s">
        <v>24</v>
      </c>
      <c r="AB3523" t="s">
        <v>24</v>
      </c>
    </row>
    <row r="3524" spans="1:28" x14ac:dyDescent="0.35">
      <c r="A3524" s="4" t="s">
        <v>3187</v>
      </c>
      <c r="B3524" s="6">
        <f t="shared" ref="B3524:B3587" si="338">DATEVALUE(LEFT($A3524,10))+TIMEVALUE(MID($A3524,12,8))</f>
        <v>45670.592951388891</v>
      </c>
      <c r="C3524" s="12">
        <f t="shared" si="336"/>
        <v>45658</v>
      </c>
      <c r="D3524" s="3">
        <f t="shared" si="337"/>
        <v>2025</v>
      </c>
      <c r="E3524" s="3" t="str">
        <f t="shared" si="333"/>
        <v>01-2025</v>
      </c>
      <c r="F3524" s="5">
        <f t="shared" si="335"/>
        <v>45670.00984953704</v>
      </c>
      <c r="G3524">
        <v>36.527700000000003</v>
      </c>
      <c r="H3524">
        <v>70.460999999999999</v>
      </c>
      <c r="I3524">
        <v>195.27799999999999</v>
      </c>
      <c r="J3524">
        <v>4.2</v>
      </c>
      <c r="K3524" t="s">
        <v>23</v>
      </c>
      <c r="L3524">
        <v>24</v>
      </c>
      <c r="M3524">
        <v>168</v>
      </c>
      <c r="N3524">
        <v>2.2810000000000001</v>
      </c>
      <c r="O3524">
        <v>0.9</v>
      </c>
      <c r="P3524" t="s">
        <v>24</v>
      </c>
      <c r="Q3524" t="s">
        <v>3188</v>
      </c>
      <c r="R3524" t="s">
        <v>3189</v>
      </c>
      <c r="S3524" t="s">
        <v>3190</v>
      </c>
      <c r="T3524" t="b">
        <f t="shared" si="334"/>
        <v>1</v>
      </c>
      <c r="U3524" t="s">
        <v>28</v>
      </c>
      <c r="V3524">
        <v>9.76</v>
      </c>
      <c r="W3524">
        <v>8.6180000000000003</v>
      </c>
      <c r="X3524">
        <v>0.215</v>
      </c>
      <c r="Y3524">
        <v>6</v>
      </c>
      <c r="Z3524" t="s">
        <v>29</v>
      </c>
      <c r="AA3524" t="s">
        <v>24</v>
      </c>
      <c r="AB3524" t="s">
        <v>24</v>
      </c>
    </row>
    <row r="3525" spans="1:28" x14ac:dyDescent="0.35">
      <c r="A3525" s="4" t="s">
        <v>3199</v>
      </c>
      <c r="B3525" s="6">
        <f t="shared" si="338"/>
        <v>45670.00984953704</v>
      </c>
      <c r="C3525" s="12">
        <f t="shared" si="336"/>
        <v>45658</v>
      </c>
      <c r="D3525" s="3">
        <f t="shared" si="337"/>
        <v>2025</v>
      </c>
      <c r="E3525" s="3" t="str">
        <f t="shared" ref="E3525:E3588" si="339">TEXT(B3525,"mm-yyyy")</f>
        <v>01-2025</v>
      </c>
      <c r="F3525" s="5">
        <f t="shared" si="335"/>
        <v>45664.133379629631</v>
      </c>
      <c r="G3525">
        <v>36.611499999999999</v>
      </c>
      <c r="H3525">
        <v>70.920599999999993</v>
      </c>
      <c r="I3525">
        <v>184.03800000000001</v>
      </c>
      <c r="J3525">
        <v>4.2</v>
      </c>
      <c r="K3525" t="s">
        <v>23</v>
      </c>
      <c r="L3525">
        <v>42</v>
      </c>
      <c r="M3525">
        <v>177</v>
      </c>
      <c r="N3525">
        <v>2.4750000000000001</v>
      </c>
      <c r="O3525">
        <v>0.63</v>
      </c>
      <c r="P3525" t="s">
        <v>24</v>
      </c>
      <c r="Q3525" t="s">
        <v>3200</v>
      </c>
      <c r="R3525" t="s">
        <v>3201</v>
      </c>
      <c r="S3525" t="s">
        <v>3202</v>
      </c>
      <c r="T3525" t="b">
        <f t="shared" si="334"/>
        <v>1</v>
      </c>
      <c r="U3525" t="s">
        <v>28</v>
      </c>
      <c r="V3525">
        <v>8.65</v>
      </c>
      <c r="W3525">
        <v>10.23</v>
      </c>
      <c r="X3525">
        <v>0.128</v>
      </c>
      <c r="Y3525">
        <v>17</v>
      </c>
      <c r="Z3525" t="s">
        <v>29</v>
      </c>
      <c r="AA3525" t="s">
        <v>24</v>
      </c>
      <c r="AB3525" t="s">
        <v>24</v>
      </c>
    </row>
    <row r="3526" spans="1:28" x14ac:dyDescent="0.35">
      <c r="A3526" s="4" t="s">
        <v>3333</v>
      </c>
      <c r="B3526" s="6">
        <f t="shared" si="338"/>
        <v>45664.133379629631</v>
      </c>
      <c r="C3526" s="12">
        <f t="shared" si="336"/>
        <v>45658</v>
      </c>
      <c r="D3526" s="3">
        <f t="shared" si="337"/>
        <v>2025</v>
      </c>
      <c r="E3526" s="3" t="str">
        <f t="shared" si="339"/>
        <v>01-2025</v>
      </c>
      <c r="F3526" s="5">
        <f t="shared" si="335"/>
        <v>45664.112013888887</v>
      </c>
      <c r="G3526">
        <v>29.015699999999999</v>
      </c>
      <c r="H3526">
        <v>87.505799999999994</v>
      </c>
      <c r="I3526">
        <v>10</v>
      </c>
      <c r="J3526">
        <v>4.2</v>
      </c>
      <c r="K3526" t="s">
        <v>23</v>
      </c>
      <c r="L3526">
        <v>25</v>
      </c>
      <c r="M3526">
        <v>163</v>
      </c>
      <c r="N3526">
        <v>3.2349999999999999</v>
      </c>
      <c r="O3526">
        <v>0.86</v>
      </c>
      <c r="P3526" t="s">
        <v>24</v>
      </c>
      <c r="Q3526" t="s">
        <v>3334</v>
      </c>
      <c r="R3526" t="s">
        <v>3329</v>
      </c>
      <c r="S3526" t="s">
        <v>3335</v>
      </c>
      <c r="T3526" t="b">
        <f t="shared" si="334"/>
        <v>1</v>
      </c>
      <c r="U3526" t="s">
        <v>28</v>
      </c>
      <c r="V3526">
        <v>12.71</v>
      </c>
      <c r="W3526">
        <v>1.409</v>
      </c>
      <c r="X3526">
        <v>0.11</v>
      </c>
      <c r="Y3526">
        <v>23</v>
      </c>
      <c r="Z3526" t="s">
        <v>29</v>
      </c>
      <c r="AA3526" t="s">
        <v>24</v>
      </c>
      <c r="AB3526" t="s">
        <v>24</v>
      </c>
    </row>
    <row r="3527" spans="1:28" x14ac:dyDescent="0.35">
      <c r="A3527" s="4" t="s">
        <v>3336</v>
      </c>
      <c r="B3527" s="6">
        <f t="shared" si="338"/>
        <v>45664.112013888887</v>
      </c>
      <c r="C3527" s="12">
        <f t="shared" si="336"/>
        <v>45658</v>
      </c>
      <c r="D3527" s="3">
        <f t="shared" si="337"/>
        <v>2025</v>
      </c>
      <c r="E3527" s="3" t="str">
        <f t="shared" si="339"/>
        <v>01-2025</v>
      </c>
      <c r="F3527" s="5">
        <f t="shared" si="335"/>
        <v>44640.192048611112</v>
      </c>
      <c r="G3527">
        <v>28.669799999999999</v>
      </c>
      <c r="H3527">
        <v>87.234200000000001</v>
      </c>
      <c r="I3527">
        <v>10</v>
      </c>
      <c r="J3527">
        <v>4.2</v>
      </c>
      <c r="K3527" t="s">
        <v>23</v>
      </c>
      <c r="L3527">
        <v>18</v>
      </c>
      <c r="M3527">
        <v>162</v>
      </c>
      <c r="N3527">
        <v>3.556</v>
      </c>
      <c r="O3527">
        <v>0.48</v>
      </c>
      <c r="P3527" t="s">
        <v>24</v>
      </c>
      <c r="Q3527" t="s">
        <v>3337</v>
      </c>
      <c r="R3527" t="s">
        <v>3329</v>
      </c>
      <c r="S3527" t="s">
        <v>3338</v>
      </c>
      <c r="T3527" t="b">
        <f t="shared" si="334"/>
        <v>1</v>
      </c>
      <c r="U3527" t="s">
        <v>28</v>
      </c>
      <c r="V3527">
        <v>12.17</v>
      </c>
      <c r="W3527">
        <v>1.9330000000000001</v>
      </c>
      <c r="X3527">
        <v>0.13600000000000001</v>
      </c>
      <c r="Y3527">
        <v>15</v>
      </c>
      <c r="Z3527" t="s">
        <v>29</v>
      </c>
      <c r="AA3527" t="s">
        <v>24</v>
      </c>
      <c r="AB3527" t="s">
        <v>24</v>
      </c>
    </row>
    <row r="3528" spans="1:28" x14ac:dyDescent="0.35">
      <c r="A3528" s="4" t="s">
        <v>12096</v>
      </c>
      <c r="B3528" s="6">
        <f t="shared" si="338"/>
        <v>44640.192048611112</v>
      </c>
      <c r="C3528" s="12">
        <f t="shared" si="336"/>
        <v>44621</v>
      </c>
      <c r="D3528" s="3">
        <f t="shared" si="337"/>
        <v>2022</v>
      </c>
      <c r="E3528" s="3" t="str">
        <f t="shared" si="339"/>
        <v>03-2022</v>
      </c>
      <c r="F3528" s="5">
        <f t="shared" si="335"/>
        <v>44639.344756944447</v>
      </c>
      <c r="G3528">
        <v>34.389000000000003</v>
      </c>
      <c r="H3528">
        <v>87.687799999999996</v>
      </c>
      <c r="I3528">
        <v>10</v>
      </c>
      <c r="J3528">
        <v>4.3</v>
      </c>
      <c r="K3528" t="s">
        <v>23</v>
      </c>
      <c r="M3528">
        <v>126</v>
      </c>
      <c r="N3528">
        <v>10.689</v>
      </c>
      <c r="O3528">
        <v>0.94</v>
      </c>
      <c r="P3528" t="s">
        <v>24</v>
      </c>
      <c r="Q3528" t="s">
        <v>12097</v>
      </c>
      <c r="R3528" t="s">
        <v>12098</v>
      </c>
      <c r="S3528" t="s">
        <v>52</v>
      </c>
      <c r="T3528" t="b">
        <f t="shared" si="334"/>
        <v>0</v>
      </c>
      <c r="U3528" t="s">
        <v>28</v>
      </c>
      <c r="V3528">
        <v>11.5</v>
      </c>
      <c r="W3528">
        <v>1.9</v>
      </c>
      <c r="X3528">
        <v>0.13300000000000001</v>
      </c>
      <c r="Y3528">
        <v>18</v>
      </c>
      <c r="Z3528" t="s">
        <v>29</v>
      </c>
      <c r="AA3528" t="s">
        <v>24</v>
      </c>
      <c r="AB3528" t="s">
        <v>24</v>
      </c>
    </row>
    <row r="3529" spans="1:28" x14ac:dyDescent="0.35">
      <c r="A3529" s="4" t="s">
        <v>12099</v>
      </c>
      <c r="B3529" s="6">
        <f t="shared" si="338"/>
        <v>44639.344756944447</v>
      </c>
      <c r="C3529" s="12">
        <f t="shared" si="336"/>
        <v>44621</v>
      </c>
      <c r="D3529" s="3">
        <f t="shared" si="337"/>
        <v>2022</v>
      </c>
      <c r="E3529" s="3" t="str">
        <f t="shared" si="339"/>
        <v>03-2022</v>
      </c>
      <c r="F3529" s="5">
        <f t="shared" si="335"/>
        <v>44639.265520833331</v>
      </c>
      <c r="G3529">
        <v>4.4132999999999996</v>
      </c>
      <c r="H3529">
        <v>96.526300000000006</v>
      </c>
      <c r="I3529">
        <v>10</v>
      </c>
      <c r="J3529">
        <v>4.4000000000000004</v>
      </c>
      <c r="K3529" t="s">
        <v>23</v>
      </c>
      <c r="M3529">
        <v>190</v>
      </c>
      <c r="N3529">
        <v>2.9390000000000001</v>
      </c>
      <c r="O3529">
        <v>0.56000000000000005</v>
      </c>
      <c r="P3529" t="s">
        <v>24</v>
      </c>
      <c r="Q3529" t="s">
        <v>12100</v>
      </c>
      <c r="R3529" t="s">
        <v>12101</v>
      </c>
      <c r="S3529" t="s">
        <v>12102</v>
      </c>
      <c r="T3529" t="b">
        <f t="shared" si="334"/>
        <v>0</v>
      </c>
      <c r="U3529" t="s">
        <v>28</v>
      </c>
      <c r="V3529">
        <v>7.3</v>
      </c>
      <c r="W3529">
        <v>1.8</v>
      </c>
      <c r="X3529">
        <v>0.20300000000000001</v>
      </c>
      <c r="Y3529">
        <v>7</v>
      </c>
      <c r="Z3529" t="s">
        <v>29</v>
      </c>
      <c r="AA3529" t="s">
        <v>24</v>
      </c>
      <c r="AB3529" t="s">
        <v>24</v>
      </c>
    </row>
    <row r="3530" spans="1:28" x14ac:dyDescent="0.35">
      <c r="A3530" s="4" t="s">
        <v>12103</v>
      </c>
      <c r="B3530" s="6">
        <f t="shared" si="338"/>
        <v>44639.265520833331</v>
      </c>
      <c r="C3530" s="12">
        <f t="shared" si="336"/>
        <v>44621</v>
      </c>
      <c r="D3530" s="3">
        <f t="shared" si="337"/>
        <v>2022</v>
      </c>
      <c r="E3530" s="3" t="str">
        <f t="shared" si="339"/>
        <v>03-2022</v>
      </c>
      <c r="F3530" s="5">
        <f t="shared" si="335"/>
        <v>44638.537557870368</v>
      </c>
      <c r="G3530">
        <v>37.593000000000004</v>
      </c>
      <c r="H3530">
        <v>72.327500000000001</v>
      </c>
      <c r="I3530">
        <v>193.55</v>
      </c>
      <c r="J3530">
        <v>4.2</v>
      </c>
      <c r="K3530" t="s">
        <v>23</v>
      </c>
      <c r="M3530">
        <v>112</v>
      </c>
      <c r="N3530">
        <v>1.4710000000000001</v>
      </c>
      <c r="O3530">
        <v>0.53</v>
      </c>
      <c r="P3530" t="s">
        <v>24</v>
      </c>
      <c r="Q3530" t="s">
        <v>12104</v>
      </c>
      <c r="R3530" t="s">
        <v>12105</v>
      </c>
      <c r="S3530" t="s">
        <v>12106</v>
      </c>
      <c r="T3530" t="b">
        <f t="shared" si="334"/>
        <v>0</v>
      </c>
      <c r="U3530" t="s">
        <v>28</v>
      </c>
      <c r="V3530">
        <v>7.2</v>
      </c>
      <c r="W3530">
        <v>8</v>
      </c>
      <c r="X3530">
        <v>0.124</v>
      </c>
      <c r="Y3530">
        <v>18</v>
      </c>
      <c r="Z3530" t="s">
        <v>29</v>
      </c>
      <c r="AA3530" t="s">
        <v>24</v>
      </c>
      <c r="AB3530" t="s">
        <v>24</v>
      </c>
    </row>
    <row r="3531" spans="1:28" x14ac:dyDescent="0.35">
      <c r="A3531" s="4" t="s">
        <v>12107</v>
      </c>
      <c r="B3531" s="6">
        <f t="shared" si="338"/>
        <v>44638.537557870368</v>
      </c>
      <c r="C3531" s="12">
        <f t="shared" si="336"/>
        <v>44621</v>
      </c>
      <c r="D3531" s="3">
        <f t="shared" si="337"/>
        <v>2022</v>
      </c>
      <c r="E3531" s="3" t="str">
        <f t="shared" si="339"/>
        <v>03-2022</v>
      </c>
      <c r="F3531" s="5">
        <f t="shared" si="335"/>
        <v>45664.106030092589</v>
      </c>
      <c r="G3531">
        <v>37.2502</v>
      </c>
      <c r="H3531">
        <v>71.739999999999995</v>
      </c>
      <c r="I3531">
        <v>128.69</v>
      </c>
      <c r="J3531">
        <v>4</v>
      </c>
      <c r="K3531" t="s">
        <v>23</v>
      </c>
      <c r="M3531">
        <v>59</v>
      </c>
      <c r="N3531">
        <v>0.93700000000000006</v>
      </c>
      <c r="O3531">
        <v>0.77</v>
      </c>
      <c r="P3531" t="s">
        <v>24</v>
      </c>
      <c r="Q3531" t="s">
        <v>12108</v>
      </c>
      <c r="R3531" t="s">
        <v>12109</v>
      </c>
      <c r="S3531" t="s">
        <v>7557</v>
      </c>
      <c r="T3531" t="b">
        <f t="shared" si="334"/>
        <v>0</v>
      </c>
      <c r="U3531" t="s">
        <v>28</v>
      </c>
      <c r="V3531">
        <v>6.9</v>
      </c>
      <c r="W3531">
        <v>6.4</v>
      </c>
      <c r="X3531">
        <v>0.183</v>
      </c>
      <c r="Y3531">
        <v>9</v>
      </c>
      <c r="Z3531" t="s">
        <v>29</v>
      </c>
      <c r="AA3531" t="s">
        <v>24</v>
      </c>
      <c r="AB3531" t="s">
        <v>24</v>
      </c>
    </row>
    <row r="3532" spans="1:28" x14ac:dyDescent="0.35">
      <c r="A3532" s="4" t="s">
        <v>3341</v>
      </c>
      <c r="B3532" s="6">
        <f t="shared" si="338"/>
        <v>45664.106030092589</v>
      </c>
      <c r="C3532" s="12">
        <f t="shared" si="336"/>
        <v>45658</v>
      </c>
      <c r="D3532" s="3">
        <f t="shared" si="337"/>
        <v>2025</v>
      </c>
      <c r="E3532" s="3" t="str">
        <f t="shared" si="339"/>
        <v>01-2025</v>
      </c>
      <c r="F3532" s="5">
        <f t="shared" si="335"/>
        <v>45664.0862037037</v>
      </c>
      <c r="G3532">
        <v>28.4666</v>
      </c>
      <c r="H3532">
        <v>87.287800000000004</v>
      </c>
      <c r="I3532">
        <v>10</v>
      </c>
      <c r="J3532">
        <v>4.2</v>
      </c>
      <c r="K3532" t="s">
        <v>23</v>
      </c>
      <c r="L3532">
        <v>33</v>
      </c>
      <c r="M3532">
        <v>164</v>
      </c>
      <c r="N3532">
        <v>3.5790000000000002</v>
      </c>
      <c r="O3532">
        <v>0.81</v>
      </c>
      <c r="P3532" t="s">
        <v>24</v>
      </c>
      <c r="Q3532" t="s">
        <v>3342</v>
      </c>
      <c r="R3532" t="s">
        <v>3343</v>
      </c>
      <c r="S3532" t="s">
        <v>3344</v>
      </c>
      <c r="T3532" t="b">
        <f t="shared" si="334"/>
        <v>1</v>
      </c>
      <c r="U3532" t="s">
        <v>28</v>
      </c>
      <c r="V3532">
        <v>12.61</v>
      </c>
      <c r="W3532">
        <v>1.93</v>
      </c>
      <c r="X3532">
        <v>9.0999999999999998E-2</v>
      </c>
      <c r="Y3532">
        <v>34</v>
      </c>
      <c r="Z3532" t="s">
        <v>29</v>
      </c>
      <c r="AA3532" t="s">
        <v>24</v>
      </c>
      <c r="AB3532" t="s">
        <v>24</v>
      </c>
    </row>
    <row r="3533" spans="1:28" x14ac:dyDescent="0.35">
      <c r="A3533" s="4" t="s">
        <v>3354</v>
      </c>
      <c r="B3533" s="6">
        <f t="shared" si="338"/>
        <v>45664.0862037037</v>
      </c>
      <c r="C3533" s="12">
        <f t="shared" si="336"/>
        <v>45658</v>
      </c>
      <c r="D3533" s="3">
        <f t="shared" si="337"/>
        <v>2025</v>
      </c>
      <c r="E3533" s="3" t="str">
        <f t="shared" si="339"/>
        <v>01-2025</v>
      </c>
      <c r="F3533" s="5">
        <f t="shared" si="335"/>
        <v>45664.065995370373</v>
      </c>
      <c r="G3533">
        <v>28.7346</v>
      </c>
      <c r="H3533">
        <v>87.248199999999997</v>
      </c>
      <c r="I3533">
        <v>10</v>
      </c>
      <c r="J3533">
        <v>4.2</v>
      </c>
      <c r="K3533" t="s">
        <v>23</v>
      </c>
      <c r="L3533">
        <v>24</v>
      </c>
      <c r="M3533">
        <v>172</v>
      </c>
      <c r="N3533">
        <v>3.5259999999999998</v>
      </c>
      <c r="O3533">
        <v>0.95</v>
      </c>
      <c r="P3533" t="s">
        <v>24</v>
      </c>
      <c r="Q3533" t="s">
        <v>3355</v>
      </c>
      <c r="R3533" t="s">
        <v>3343</v>
      </c>
      <c r="S3533" t="s">
        <v>3356</v>
      </c>
      <c r="T3533" t="b">
        <f t="shared" si="334"/>
        <v>1</v>
      </c>
      <c r="U3533" t="s">
        <v>28</v>
      </c>
      <c r="V3533">
        <v>13.88</v>
      </c>
      <c r="W3533">
        <v>1.9470000000000001</v>
      </c>
      <c r="X3533">
        <v>0.121</v>
      </c>
      <c r="Y3533">
        <v>19</v>
      </c>
      <c r="Z3533" t="s">
        <v>29</v>
      </c>
      <c r="AA3533" t="s">
        <v>24</v>
      </c>
      <c r="AB3533" t="s">
        <v>24</v>
      </c>
    </row>
    <row r="3534" spans="1:28" x14ac:dyDescent="0.35">
      <c r="A3534" s="4" t="s">
        <v>3370</v>
      </c>
      <c r="B3534" s="6">
        <f t="shared" si="338"/>
        <v>45664.065995370373</v>
      </c>
      <c r="C3534" s="12">
        <f t="shared" si="336"/>
        <v>45658</v>
      </c>
      <c r="D3534" s="3">
        <f t="shared" si="337"/>
        <v>2025</v>
      </c>
      <c r="E3534" s="3" t="str">
        <f t="shared" si="339"/>
        <v>01-2025</v>
      </c>
      <c r="F3534" s="5">
        <f t="shared" si="335"/>
        <v>45664.057430555556</v>
      </c>
      <c r="G3534">
        <v>28.717400000000001</v>
      </c>
      <c r="H3534">
        <v>87.443600000000004</v>
      </c>
      <c r="I3534">
        <v>10</v>
      </c>
      <c r="J3534">
        <v>4.2</v>
      </c>
      <c r="K3534" t="s">
        <v>23</v>
      </c>
      <c r="L3534">
        <v>27</v>
      </c>
      <c r="M3534">
        <v>160</v>
      </c>
      <c r="N3534">
        <v>3.367</v>
      </c>
      <c r="O3534">
        <v>0.53</v>
      </c>
      <c r="P3534" t="s">
        <v>24</v>
      </c>
      <c r="Q3534" t="s">
        <v>3371</v>
      </c>
      <c r="R3534" t="s">
        <v>3365</v>
      </c>
      <c r="S3534" t="s">
        <v>3372</v>
      </c>
      <c r="T3534" t="b">
        <f t="shared" si="334"/>
        <v>1</v>
      </c>
      <c r="U3534" t="s">
        <v>28</v>
      </c>
      <c r="V3534">
        <v>12.04</v>
      </c>
      <c r="W3534">
        <v>1.919</v>
      </c>
      <c r="X3534">
        <v>0.105</v>
      </c>
      <c r="Y3534">
        <v>25</v>
      </c>
      <c r="Z3534" t="s">
        <v>29</v>
      </c>
      <c r="AA3534" t="s">
        <v>24</v>
      </c>
      <c r="AB3534" t="s">
        <v>24</v>
      </c>
    </row>
    <row r="3535" spans="1:28" x14ac:dyDescent="0.35">
      <c r="A3535" s="4" t="s">
        <v>3381</v>
      </c>
      <c r="B3535" s="6">
        <f t="shared" si="338"/>
        <v>45664.057430555556</v>
      </c>
      <c r="C3535" s="12">
        <f t="shared" si="336"/>
        <v>45658</v>
      </c>
      <c r="D3535" s="3">
        <f t="shared" si="337"/>
        <v>2025</v>
      </c>
      <c r="E3535" s="3" t="str">
        <f t="shared" si="339"/>
        <v>01-2025</v>
      </c>
      <c r="F3535" s="5">
        <f t="shared" si="335"/>
        <v>44637.018090277779</v>
      </c>
      <c r="G3535">
        <v>28.721900000000002</v>
      </c>
      <c r="H3535">
        <v>87.476699999999994</v>
      </c>
      <c r="I3535">
        <v>10</v>
      </c>
      <c r="J3535">
        <v>4.2</v>
      </c>
      <c r="K3535" t="s">
        <v>23</v>
      </c>
      <c r="L3535">
        <v>29</v>
      </c>
      <c r="M3535">
        <v>160</v>
      </c>
      <c r="N3535">
        <v>3.3380000000000001</v>
      </c>
      <c r="O3535">
        <v>0.38</v>
      </c>
      <c r="P3535" t="s">
        <v>24</v>
      </c>
      <c r="Q3535" t="s">
        <v>3382</v>
      </c>
      <c r="R3535" t="s">
        <v>3375</v>
      </c>
      <c r="S3535" t="s">
        <v>3383</v>
      </c>
      <c r="T3535" t="b">
        <f t="shared" si="334"/>
        <v>1</v>
      </c>
      <c r="U3535" t="s">
        <v>28</v>
      </c>
      <c r="V3535">
        <v>12.4</v>
      </c>
      <c r="W3535">
        <v>1.9390000000000001</v>
      </c>
      <c r="X3535">
        <v>0.153</v>
      </c>
      <c r="Y3535">
        <v>12</v>
      </c>
      <c r="Z3535" t="s">
        <v>29</v>
      </c>
      <c r="AA3535" t="s">
        <v>24</v>
      </c>
      <c r="AB3535" t="s">
        <v>24</v>
      </c>
    </row>
    <row r="3536" spans="1:28" x14ac:dyDescent="0.35">
      <c r="A3536" s="4" t="s">
        <v>12125</v>
      </c>
      <c r="B3536" s="6">
        <f t="shared" si="338"/>
        <v>44637.018090277779</v>
      </c>
      <c r="C3536" s="12">
        <f t="shared" si="336"/>
        <v>44621</v>
      </c>
      <c r="D3536" s="3">
        <f t="shared" si="337"/>
        <v>2022</v>
      </c>
      <c r="E3536" s="3" t="str">
        <f t="shared" si="339"/>
        <v>03-2022</v>
      </c>
      <c r="F3536" s="5">
        <f t="shared" si="335"/>
        <v>44636.829861111109</v>
      </c>
      <c r="G3536">
        <v>38.944000000000003</v>
      </c>
      <c r="H3536">
        <v>97.585999999999999</v>
      </c>
      <c r="I3536">
        <v>10</v>
      </c>
      <c r="J3536">
        <v>5</v>
      </c>
      <c r="K3536" t="s">
        <v>23</v>
      </c>
      <c r="M3536">
        <v>34</v>
      </c>
      <c r="N3536">
        <v>5.702</v>
      </c>
      <c r="O3536">
        <v>0.47</v>
      </c>
      <c r="P3536" t="s">
        <v>24</v>
      </c>
      <c r="Q3536" t="s">
        <v>12126</v>
      </c>
      <c r="R3536" t="s">
        <v>12127</v>
      </c>
      <c r="S3536" t="s">
        <v>12128</v>
      </c>
      <c r="T3536" t="b">
        <f t="shared" si="334"/>
        <v>0</v>
      </c>
      <c r="U3536" t="s">
        <v>28</v>
      </c>
      <c r="V3536">
        <v>8.6999999999999993</v>
      </c>
      <c r="W3536">
        <v>1.8</v>
      </c>
      <c r="X3536">
        <v>4.2999999999999997E-2</v>
      </c>
      <c r="Y3536">
        <v>171</v>
      </c>
      <c r="Z3536" t="s">
        <v>29</v>
      </c>
      <c r="AA3536" t="s">
        <v>24</v>
      </c>
      <c r="AB3536" t="s">
        <v>24</v>
      </c>
    </row>
    <row r="3537" spans="1:28" x14ac:dyDescent="0.35">
      <c r="A3537" s="4" t="s">
        <v>12129</v>
      </c>
      <c r="B3537" s="6">
        <f t="shared" si="338"/>
        <v>44636.829861111109</v>
      </c>
      <c r="C3537" s="12">
        <f t="shared" si="336"/>
        <v>44621</v>
      </c>
      <c r="D3537" s="3">
        <f t="shared" si="337"/>
        <v>2022</v>
      </c>
      <c r="E3537" s="3" t="str">
        <f t="shared" si="339"/>
        <v>03-2022</v>
      </c>
      <c r="F3537" s="5">
        <f t="shared" si="335"/>
        <v>45662.042372685188</v>
      </c>
      <c r="G3537">
        <v>0.49709999999999999</v>
      </c>
      <c r="H3537">
        <v>98.495900000000006</v>
      </c>
      <c r="I3537">
        <v>51.51</v>
      </c>
      <c r="J3537">
        <v>4.2</v>
      </c>
      <c r="K3537" t="s">
        <v>23</v>
      </c>
      <c r="M3537">
        <v>179</v>
      </c>
      <c r="N3537">
        <v>1.22</v>
      </c>
      <c r="O3537">
        <v>1.1200000000000001</v>
      </c>
      <c r="P3537" t="s">
        <v>24</v>
      </c>
      <c r="Q3537" t="s">
        <v>12130</v>
      </c>
      <c r="R3537" t="s">
        <v>12131</v>
      </c>
      <c r="S3537" t="s">
        <v>9384</v>
      </c>
      <c r="T3537" t="b">
        <f t="shared" si="334"/>
        <v>0</v>
      </c>
      <c r="U3537" t="s">
        <v>28</v>
      </c>
      <c r="V3537">
        <v>9.8000000000000007</v>
      </c>
      <c r="W3537">
        <v>8.1999999999999993</v>
      </c>
      <c r="X3537">
        <v>0.10199999999999999</v>
      </c>
      <c r="Y3537">
        <v>27</v>
      </c>
      <c r="Z3537" t="s">
        <v>29</v>
      </c>
      <c r="AA3537" t="s">
        <v>24</v>
      </c>
      <c r="AB3537" t="s">
        <v>24</v>
      </c>
    </row>
    <row r="3538" spans="1:28" x14ac:dyDescent="0.35">
      <c r="A3538" s="4" t="s">
        <v>3435</v>
      </c>
      <c r="B3538" s="6">
        <f t="shared" si="338"/>
        <v>45662.042372685188</v>
      </c>
      <c r="C3538" s="12">
        <f t="shared" si="336"/>
        <v>45658</v>
      </c>
      <c r="D3538" s="3">
        <f t="shared" si="337"/>
        <v>2025</v>
      </c>
      <c r="E3538" s="3" t="str">
        <f t="shared" si="339"/>
        <v>01-2025</v>
      </c>
      <c r="F3538" s="5">
        <f t="shared" si="335"/>
        <v>45659.162499999999</v>
      </c>
      <c r="G3538">
        <v>35.895800000000001</v>
      </c>
      <c r="H3538">
        <v>70.557299999999998</v>
      </c>
      <c r="I3538">
        <v>96.808999999999997</v>
      </c>
      <c r="J3538">
        <v>4.2</v>
      </c>
      <c r="K3538" t="s">
        <v>23</v>
      </c>
      <c r="L3538">
        <v>30</v>
      </c>
      <c r="M3538">
        <v>103</v>
      </c>
      <c r="N3538">
        <v>1.804</v>
      </c>
      <c r="O3538">
        <v>0.81</v>
      </c>
      <c r="P3538" t="s">
        <v>24</v>
      </c>
      <c r="Q3538" t="s">
        <v>3436</v>
      </c>
      <c r="R3538" t="s">
        <v>3437</v>
      </c>
      <c r="S3538" t="s">
        <v>3438</v>
      </c>
      <c r="T3538" t="b">
        <f t="shared" si="334"/>
        <v>1</v>
      </c>
      <c r="U3538" t="s">
        <v>28</v>
      </c>
      <c r="V3538">
        <v>8.6</v>
      </c>
      <c r="W3538">
        <v>12.672000000000001</v>
      </c>
      <c r="X3538">
        <v>0.106</v>
      </c>
      <c r="Y3538">
        <v>26</v>
      </c>
      <c r="Z3538" t="s">
        <v>29</v>
      </c>
      <c r="AA3538" t="s">
        <v>24</v>
      </c>
      <c r="AB3538" t="s">
        <v>24</v>
      </c>
    </row>
    <row r="3539" spans="1:28" x14ac:dyDescent="0.35">
      <c r="A3539" s="4" t="s">
        <v>3457</v>
      </c>
      <c r="B3539" s="6">
        <f t="shared" si="338"/>
        <v>45659.162499999999</v>
      </c>
      <c r="C3539" s="12">
        <f t="shared" si="336"/>
        <v>45658</v>
      </c>
      <c r="D3539" s="3">
        <f t="shared" si="337"/>
        <v>2025</v>
      </c>
      <c r="E3539" s="3" t="str">
        <f t="shared" si="339"/>
        <v>01-2025</v>
      </c>
      <c r="F3539" s="5">
        <f t="shared" si="335"/>
        <v>45655.733113425929</v>
      </c>
      <c r="G3539">
        <v>36.615699999999997</v>
      </c>
      <c r="H3539">
        <v>68.231300000000005</v>
      </c>
      <c r="I3539">
        <v>21.545000000000002</v>
      </c>
      <c r="J3539">
        <v>4.2</v>
      </c>
      <c r="K3539" t="s">
        <v>23</v>
      </c>
      <c r="L3539">
        <v>39</v>
      </c>
      <c r="M3539">
        <v>121</v>
      </c>
      <c r="N3539">
        <v>2.13</v>
      </c>
      <c r="O3539">
        <v>0.67</v>
      </c>
      <c r="P3539" t="s">
        <v>24</v>
      </c>
      <c r="Q3539" t="s">
        <v>3458</v>
      </c>
      <c r="R3539" t="s">
        <v>3459</v>
      </c>
      <c r="S3539" t="s">
        <v>3460</v>
      </c>
      <c r="T3539" t="b">
        <f t="shared" si="334"/>
        <v>1</v>
      </c>
      <c r="U3539" t="s">
        <v>28</v>
      </c>
      <c r="V3539">
        <v>7.97</v>
      </c>
      <c r="W3539">
        <v>7.4260000000000002</v>
      </c>
      <c r="X3539">
        <v>0.11799999999999999</v>
      </c>
      <c r="Y3539">
        <v>20</v>
      </c>
      <c r="Z3539" t="s">
        <v>29</v>
      </c>
      <c r="AA3539" t="s">
        <v>24</v>
      </c>
      <c r="AB3539" t="s">
        <v>24</v>
      </c>
    </row>
    <row r="3540" spans="1:28" x14ac:dyDescent="0.35">
      <c r="A3540" s="4" t="s">
        <v>3469</v>
      </c>
      <c r="B3540" s="6">
        <f t="shared" si="338"/>
        <v>45655.733113425929</v>
      </c>
      <c r="C3540" s="12">
        <f t="shared" si="336"/>
        <v>45627</v>
      </c>
      <c r="D3540" s="3">
        <f t="shared" si="337"/>
        <v>2024</v>
      </c>
      <c r="E3540" s="3" t="str">
        <f t="shared" si="339"/>
        <v>12-2024</v>
      </c>
      <c r="F3540" s="5">
        <f t="shared" si="335"/>
        <v>45650.380891203706</v>
      </c>
      <c r="G3540">
        <v>36.198</v>
      </c>
      <c r="H3540">
        <v>70.658500000000004</v>
      </c>
      <c r="I3540">
        <v>114</v>
      </c>
      <c r="J3540">
        <v>4.2</v>
      </c>
      <c r="K3540" t="s">
        <v>23</v>
      </c>
      <c r="L3540">
        <v>57</v>
      </c>
      <c r="M3540">
        <v>92</v>
      </c>
      <c r="N3540">
        <v>2.0910000000000002</v>
      </c>
      <c r="O3540">
        <v>1.05</v>
      </c>
      <c r="P3540" t="s">
        <v>24</v>
      </c>
      <c r="Q3540" t="s">
        <v>3470</v>
      </c>
      <c r="R3540" t="s">
        <v>3471</v>
      </c>
      <c r="S3540" t="s">
        <v>3472</v>
      </c>
      <c r="T3540" t="b">
        <f t="shared" si="334"/>
        <v>1</v>
      </c>
      <c r="U3540" t="s">
        <v>28</v>
      </c>
      <c r="V3540">
        <v>7.38</v>
      </c>
      <c r="W3540">
        <v>8.3000000000000007</v>
      </c>
      <c r="X3540">
        <v>8.8999999999999996E-2</v>
      </c>
      <c r="Y3540">
        <v>35</v>
      </c>
      <c r="Z3540" t="s">
        <v>29</v>
      </c>
      <c r="AA3540" t="s">
        <v>24</v>
      </c>
      <c r="AB3540" t="s">
        <v>24</v>
      </c>
    </row>
    <row r="3541" spans="1:28" x14ac:dyDescent="0.35">
      <c r="A3541" s="4" t="s">
        <v>3508</v>
      </c>
      <c r="B3541" s="6">
        <f t="shared" si="338"/>
        <v>45650.380891203706</v>
      </c>
      <c r="C3541" s="12">
        <f t="shared" si="336"/>
        <v>45627</v>
      </c>
      <c r="D3541" s="3">
        <f t="shared" si="337"/>
        <v>2024</v>
      </c>
      <c r="E3541" s="3" t="str">
        <f t="shared" si="339"/>
        <v>12-2024</v>
      </c>
      <c r="F3541" s="5">
        <f t="shared" si="335"/>
        <v>45634.353495370371</v>
      </c>
      <c r="G3541">
        <v>36.682400000000001</v>
      </c>
      <c r="H3541">
        <v>71.099599999999995</v>
      </c>
      <c r="I3541">
        <v>211.51400000000001</v>
      </c>
      <c r="J3541">
        <v>4.2</v>
      </c>
      <c r="K3541" t="s">
        <v>23</v>
      </c>
      <c r="L3541">
        <v>43</v>
      </c>
      <c r="M3541">
        <v>173</v>
      </c>
      <c r="N3541">
        <v>2.5009999999999999</v>
      </c>
      <c r="O3541">
        <v>0.62</v>
      </c>
      <c r="P3541" t="s">
        <v>24</v>
      </c>
      <c r="Q3541" t="s">
        <v>3509</v>
      </c>
      <c r="R3541" t="s">
        <v>3506</v>
      </c>
      <c r="S3541" t="s">
        <v>3510</v>
      </c>
      <c r="T3541" t="b">
        <f t="shared" si="334"/>
        <v>1</v>
      </c>
      <c r="U3541" t="s">
        <v>28</v>
      </c>
      <c r="V3541">
        <v>9</v>
      </c>
      <c r="W3541">
        <v>7.8680000000000003</v>
      </c>
      <c r="X3541">
        <v>0.10299999999999999</v>
      </c>
      <c r="Y3541">
        <v>26</v>
      </c>
      <c r="Z3541" t="s">
        <v>29</v>
      </c>
      <c r="AA3541" t="s">
        <v>24</v>
      </c>
      <c r="AB3541" t="s">
        <v>24</v>
      </c>
    </row>
    <row r="3542" spans="1:28" x14ac:dyDescent="0.35">
      <c r="A3542" s="4" t="s">
        <v>3633</v>
      </c>
      <c r="B3542" s="6">
        <f t="shared" si="338"/>
        <v>45634.353495370371</v>
      </c>
      <c r="C3542" s="12">
        <f t="shared" si="336"/>
        <v>45627</v>
      </c>
      <c r="D3542" s="3">
        <f t="shared" si="337"/>
        <v>2024</v>
      </c>
      <c r="E3542" s="3" t="str">
        <f t="shared" si="339"/>
        <v>12-2024</v>
      </c>
      <c r="F3542" s="5">
        <f t="shared" si="335"/>
        <v>44635.549328703702</v>
      </c>
      <c r="G3542">
        <v>36.6023</v>
      </c>
      <c r="H3542">
        <v>70.906899999999993</v>
      </c>
      <c r="I3542">
        <v>201.55199999999999</v>
      </c>
      <c r="J3542">
        <v>4.2</v>
      </c>
      <c r="K3542" t="s">
        <v>23</v>
      </c>
      <c r="L3542">
        <v>29</v>
      </c>
      <c r="M3542">
        <v>86</v>
      </c>
      <c r="N3542">
        <v>2.5350000000000001</v>
      </c>
      <c r="O3542">
        <v>0.78</v>
      </c>
      <c r="P3542" t="s">
        <v>24</v>
      </c>
      <c r="Q3542" t="s">
        <v>3634</v>
      </c>
      <c r="R3542" t="s">
        <v>3635</v>
      </c>
      <c r="S3542" t="s">
        <v>3202</v>
      </c>
      <c r="T3542" t="b">
        <f t="shared" si="334"/>
        <v>1</v>
      </c>
      <c r="U3542" t="s">
        <v>28</v>
      </c>
      <c r="V3542">
        <v>8.84</v>
      </c>
      <c r="W3542">
        <v>9.4550000000000001</v>
      </c>
      <c r="X3542">
        <v>0.13200000000000001</v>
      </c>
      <c r="Y3542">
        <v>16</v>
      </c>
      <c r="Z3542" t="s">
        <v>29</v>
      </c>
      <c r="AA3542" t="s">
        <v>24</v>
      </c>
      <c r="AB3542" t="s">
        <v>24</v>
      </c>
    </row>
    <row r="3543" spans="1:28" x14ac:dyDescent="0.35">
      <c r="A3543" s="4" t="s">
        <v>12149</v>
      </c>
      <c r="B3543" s="6">
        <f t="shared" si="338"/>
        <v>44635.549328703702</v>
      </c>
      <c r="C3543" s="12">
        <f t="shared" si="336"/>
        <v>44621</v>
      </c>
      <c r="D3543" s="3">
        <f t="shared" si="337"/>
        <v>2022</v>
      </c>
      <c r="E3543" s="3" t="str">
        <f t="shared" si="339"/>
        <v>03-2022</v>
      </c>
      <c r="F3543" s="5">
        <f t="shared" si="335"/>
        <v>44635.392939814818</v>
      </c>
      <c r="G3543">
        <v>37.879100000000001</v>
      </c>
      <c r="H3543">
        <v>101.2676</v>
      </c>
      <c r="I3543">
        <v>10</v>
      </c>
      <c r="J3543">
        <v>4.2</v>
      </c>
      <c r="K3543" t="s">
        <v>23</v>
      </c>
      <c r="M3543">
        <v>52</v>
      </c>
      <c r="N3543">
        <v>2.7320000000000002</v>
      </c>
      <c r="O3543">
        <v>0.94</v>
      </c>
      <c r="P3543" t="s">
        <v>24</v>
      </c>
      <c r="Q3543" t="s">
        <v>12150</v>
      </c>
      <c r="R3543" t="s">
        <v>12151</v>
      </c>
      <c r="S3543" t="s">
        <v>12152</v>
      </c>
      <c r="T3543" t="b">
        <f t="shared" si="334"/>
        <v>0</v>
      </c>
      <c r="U3543" t="s">
        <v>28</v>
      </c>
      <c r="V3543">
        <v>9</v>
      </c>
      <c r="W3543">
        <v>1.9</v>
      </c>
      <c r="X3543">
        <v>0.121</v>
      </c>
      <c r="Y3543">
        <v>22</v>
      </c>
      <c r="Z3543" t="s">
        <v>29</v>
      </c>
      <c r="AA3543" t="s">
        <v>24</v>
      </c>
      <c r="AB3543" t="s">
        <v>24</v>
      </c>
    </row>
    <row r="3544" spans="1:28" x14ac:dyDescent="0.35">
      <c r="A3544" s="4" t="s">
        <v>12153</v>
      </c>
      <c r="B3544" s="6">
        <f t="shared" si="338"/>
        <v>44635.392939814818</v>
      </c>
      <c r="C3544" s="12">
        <f t="shared" si="336"/>
        <v>44621</v>
      </c>
      <c r="D3544" s="3">
        <f t="shared" si="337"/>
        <v>2022</v>
      </c>
      <c r="E3544" s="3" t="str">
        <f t="shared" si="339"/>
        <v>03-2022</v>
      </c>
      <c r="F3544" s="5">
        <f t="shared" si="335"/>
        <v>44635.38113425926</v>
      </c>
      <c r="G3544">
        <v>2.3277999999999999</v>
      </c>
      <c r="H3544">
        <v>96.066400000000002</v>
      </c>
      <c r="I3544">
        <v>10</v>
      </c>
      <c r="J3544">
        <v>4.4000000000000004</v>
      </c>
      <c r="K3544" t="s">
        <v>23</v>
      </c>
      <c r="M3544">
        <v>105</v>
      </c>
      <c r="N3544">
        <v>1.819</v>
      </c>
      <c r="O3544">
        <v>0.31</v>
      </c>
      <c r="P3544" t="s">
        <v>24</v>
      </c>
      <c r="Q3544" t="s">
        <v>12154</v>
      </c>
      <c r="R3544" t="s">
        <v>12155</v>
      </c>
      <c r="S3544" t="s">
        <v>12156</v>
      </c>
      <c r="T3544" t="b">
        <f t="shared" si="334"/>
        <v>0</v>
      </c>
      <c r="U3544" t="s">
        <v>28</v>
      </c>
      <c r="V3544">
        <v>6.9</v>
      </c>
      <c r="W3544">
        <v>1.5</v>
      </c>
      <c r="X3544">
        <v>0.14299999999999999</v>
      </c>
      <c r="Y3544">
        <v>14</v>
      </c>
      <c r="Z3544" t="s">
        <v>29</v>
      </c>
      <c r="AA3544" t="s">
        <v>24</v>
      </c>
      <c r="AB3544" t="s">
        <v>24</v>
      </c>
    </row>
    <row r="3545" spans="1:28" x14ac:dyDescent="0.35">
      <c r="A3545" s="4" t="s">
        <v>12157</v>
      </c>
      <c r="B3545" s="6">
        <f t="shared" si="338"/>
        <v>44635.38113425926</v>
      </c>
      <c r="C3545" s="12">
        <f t="shared" si="336"/>
        <v>44621</v>
      </c>
      <c r="D3545" s="3">
        <f t="shared" si="337"/>
        <v>2022</v>
      </c>
      <c r="E3545" s="3" t="str">
        <f t="shared" si="339"/>
        <v>03-2022</v>
      </c>
      <c r="F3545" s="5">
        <f t="shared" si="335"/>
        <v>45621.719351851854</v>
      </c>
      <c r="G3545">
        <v>2.4180999999999999</v>
      </c>
      <c r="H3545">
        <v>96.162099999999995</v>
      </c>
      <c r="I3545">
        <v>10</v>
      </c>
      <c r="J3545">
        <v>4.7</v>
      </c>
      <c r="K3545" t="s">
        <v>23</v>
      </c>
      <c r="M3545">
        <v>184</v>
      </c>
      <c r="N3545">
        <v>1.794</v>
      </c>
      <c r="O3545">
        <v>0.65</v>
      </c>
      <c r="P3545" t="s">
        <v>24</v>
      </c>
      <c r="Q3545" t="s">
        <v>12158</v>
      </c>
      <c r="R3545" t="s">
        <v>12151</v>
      </c>
      <c r="S3545" t="s">
        <v>12159</v>
      </c>
      <c r="T3545" t="b">
        <f t="shared" si="334"/>
        <v>0</v>
      </c>
      <c r="U3545" t="s">
        <v>28</v>
      </c>
      <c r="V3545">
        <v>5.5</v>
      </c>
      <c r="W3545">
        <v>1.9</v>
      </c>
      <c r="X3545">
        <v>0.106</v>
      </c>
      <c r="Y3545">
        <v>27</v>
      </c>
      <c r="Z3545" t="s">
        <v>29</v>
      </c>
      <c r="AA3545" t="s">
        <v>24</v>
      </c>
      <c r="AB3545" t="s">
        <v>24</v>
      </c>
    </row>
    <row r="3546" spans="1:28" x14ac:dyDescent="0.35">
      <c r="A3546" s="4" t="s">
        <v>3717</v>
      </c>
      <c r="B3546" s="6">
        <f t="shared" si="338"/>
        <v>45621.719351851854</v>
      </c>
      <c r="C3546" s="12">
        <f t="shared" si="336"/>
        <v>45597</v>
      </c>
      <c r="D3546" s="3">
        <f t="shared" si="337"/>
        <v>2024</v>
      </c>
      <c r="E3546" s="3" t="str">
        <f t="shared" si="339"/>
        <v>11-2024</v>
      </c>
      <c r="F3546" s="5">
        <f t="shared" si="335"/>
        <v>45619.732708333337</v>
      </c>
      <c r="G3546">
        <v>30.4238</v>
      </c>
      <c r="H3546">
        <v>69.974900000000005</v>
      </c>
      <c r="I3546">
        <v>10</v>
      </c>
      <c r="J3546">
        <v>4.2</v>
      </c>
      <c r="K3546" t="s">
        <v>23</v>
      </c>
      <c r="L3546">
        <v>41</v>
      </c>
      <c r="M3546">
        <v>103</v>
      </c>
      <c r="N3546">
        <v>4.141</v>
      </c>
      <c r="O3546">
        <v>1.18</v>
      </c>
      <c r="P3546" t="s">
        <v>24</v>
      </c>
      <c r="Q3546" t="s">
        <v>3718</v>
      </c>
      <c r="R3546" t="s">
        <v>3719</v>
      </c>
      <c r="S3546" t="s">
        <v>3720</v>
      </c>
      <c r="T3546" t="b">
        <f t="shared" si="334"/>
        <v>1</v>
      </c>
      <c r="U3546" t="s">
        <v>28</v>
      </c>
      <c r="V3546">
        <v>8.18</v>
      </c>
      <c r="W3546">
        <v>1.8109999999999999</v>
      </c>
      <c r="X3546">
        <v>0.106</v>
      </c>
      <c r="Y3546">
        <v>25</v>
      </c>
      <c r="Z3546" t="s">
        <v>29</v>
      </c>
      <c r="AA3546" t="s">
        <v>24</v>
      </c>
      <c r="AB3546" t="s">
        <v>24</v>
      </c>
    </row>
    <row r="3547" spans="1:28" x14ac:dyDescent="0.35">
      <c r="A3547" s="4" t="s">
        <v>3729</v>
      </c>
      <c r="B3547" s="6">
        <f t="shared" si="338"/>
        <v>45619.732708333337</v>
      </c>
      <c r="C3547" s="12">
        <f t="shared" si="336"/>
        <v>45597</v>
      </c>
      <c r="D3547" s="3">
        <f t="shared" si="337"/>
        <v>2024</v>
      </c>
      <c r="E3547" s="3" t="str">
        <f t="shared" si="339"/>
        <v>11-2024</v>
      </c>
      <c r="F3547" s="5">
        <f t="shared" si="335"/>
        <v>44635.017962962964</v>
      </c>
      <c r="G3547">
        <v>25.0441</v>
      </c>
      <c r="H3547">
        <v>92.776899999999998</v>
      </c>
      <c r="I3547">
        <v>59.18</v>
      </c>
      <c r="J3547">
        <v>4.2</v>
      </c>
      <c r="K3547" t="s">
        <v>23</v>
      </c>
      <c r="L3547">
        <v>47</v>
      </c>
      <c r="M3547">
        <v>111</v>
      </c>
      <c r="N3547">
        <v>4.298</v>
      </c>
      <c r="O3547">
        <v>0.86</v>
      </c>
      <c r="P3547" t="s">
        <v>24</v>
      </c>
      <c r="Q3547" t="s">
        <v>3730</v>
      </c>
      <c r="R3547" t="s">
        <v>3731</v>
      </c>
      <c r="S3547" t="s">
        <v>3732</v>
      </c>
      <c r="T3547" t="b">
        <f t="shared" si="334"/>
        <v>1</v>
      </c>
      <c r="U3547" t="s">
        <v>28</v>
      </c>
      <c r="V3547">
        <v>11.2</v>
      </c>
      <c r="W3547">
        <v>6.7919999999999998</v>
      </c>
      <c r="X3547">
        <v>8.8999999999999996E-2</v>
      </c>
      <c r="Y3547">
        <v>39</v>
      </c>
      <c r="Z3547" t="s">
        <v>29</v>
      </c>
      <c r="AA3547" t="s">
        <v>24</v>
      </c>
      <c r="AB3547" t="s">
        <v>24</v>
      </c>
    </row>
    <row r="3548" spans="1:28" x14ac:dyDescent="0.35">
      <c r="A3548" s="4" t="s">
        <v>12168</v>
      </c>
      <c r="B3548" s="6">
        <f t="shared" si="338"/>
        <v>44635.017962962964</v>
      </c>
      <c r="C3548" s="12">
        <f t="shared" si="336"/>
        <v>44621</v>
      </c>
      <c r="D3548" s="3">
        <f t="shared" si="337"/>
        <v>2022</v>
      </c>
      <c r="E3548" s="3" t="str">
        <f t="shared" si="339"/>
        <v>03-2022</v>
      </c>
      <c r="F3548" s="5">
        <f t="shared" si="335"/>
        <v>45619.18608796296</v>
      </c>
      <c r="G3548">
        <v>23.281099999999999</v>
      </c>
      <c r="H3548">
        <v>93.900599999999997</v>
      </c>
      <c r="I3548">
        <v>10</v>
      </c>
      <c r="J3548">
        <v>4.0999999999999996</v>
      </c>
      <c r="K3548" t="s">
        <v>23</v>
      </c>
      <c r="M3548">
        <v>153</v>
      </c>
      <c r="N3548">
        <v>3.8340000000000001</v>
      </c>
      <c r="O3548">
        <v>1.01</v>
      </c>
      <c r="P3548" t="s">
        <v>24</v>
      </c>
      <c r="Q3548" t="s">
        <v>12169</v>
      </c>
      <c r="R3548" t="s">
        <v>12155</v>
      </c>
      <c r="S3548" t="s">
        <v>12170</v>
      </c>
      <c r="T3548" t="b">
        <f t="shared" si="334"/>
        <v>0</v>
      </c>
      <c r="U3548" t="s">
        <v>28</v>
      </c>
      <c r="V3548">
        <v>8</v>
      </c>
      <c r="W3548">
        <v>1.9</v>
      </c>
      <c r="X3548">
        <v>0.15</v>
      </c>
      <c r="Y3548">
        <v>12</v>
      </c>
      <c r="Z3548" t="s">
        <v>29</v>
      </c>
      <c r="AA3548" t="s">
        <v>24</v>
      </c>
      <c r="AB3548" t="s">
        <v>24</v>
      </c>
    </row>
    <row r="3549" spans="1:28" x14ac:dyDescent="0.35">
      <c r="A3549" s="4" t="s">
        <v>3741</v>
      </c>
      <c r="B3549" s="6">
        <f t="shared" si="338"/>
        <v>45619.18608796296</v>
      </c>
      <c r="C3549" s="12">
        <f t="shared" si="336"/>
        <v>45597</v>
      </c>
      <c r="D3549" s="3">
        <f t="shared" si="337"/>
        <v>2024</v>
      </c>
      <c r="E3549" s="3" t="str">
        <f t="shared" si="339"/>
        <v>11-2024</v>
      </c>
      <c r="F3549" s="5">
        <f t="shared" si="335"/>
        <v>44634.099016203705</v>
      </c>
      <c r="G3549">
        <v>36.492199999999997</v>
      </c>
      <c r="H3549">
        <v>70.495000000000005</v>
      </c>
      <c r="I3549">
        <v>194.49</v>
      </c>
      <c r="J3549">
        <v>4.2</v>
      </c>
      <c r="K3549" t="s">
        <v>23</v>
      </c>
      <c r="L3549">
        <v>44</v>
      </c>
      <c r="M3549">
        <v>89</v>
      </c>
      <c r="N3549">
        <v>1.96</v>
      </c>
      <c r="O3549">
        <v>0.61</v>
      </c>
      <c r="P3549" t="s">
        <v>24</v>
      </c>
      <c r="Q3549" t="s">
        <v>3742</v>
      </c>
      <c r="R3549" t="s">
        <v>3735</v>
      </c>
      <c r="S3549" t="s">
        <v>3743</v>
      </c>
      <c r="T3549" t="b">
        <f t="shared" si="334"/>
        <v>1</v>
      </c>
      <c r="U3549" t="s">
        <v>28</v>
      </c>
      <c r="V3549">
        <v>8.61</v>
      </c>
      <c r="W3549">
        <v>9.8420000000000005</v>
      </c>
      <c r="X3549">
        <v>0.128</v>
      </c>
      <c r="Y3549">
        <v>17</v>
      </c>
      <c r="Z3549" t="s">
        <v>29</v>
      </c>
      <c r="AA3549" t="s">
        <v>24</v>
      </c>
      <c r="AB3549" t="s">
        <v>24</v>
      </c>
    </row>
    <row r="3550" spans="1:28" x14ac:dyDescent="0.35">
      <c r="A3550" s="4" t="s">
        <v>12175</v>
      </c>
      <c r="B3550" s="6">
        <f t="shared" si="338"/>
        <v>44634.099016203705</v>
      </c>
      <c r="C3550" s="12">
        <f t="shared" si="336"/>
        <v>44621</v>
      </c>
      <c r="D3550" s="3">
        <f t="shared" si="337"/>
        <v>2022</v>
      </c>
      <c r="E3550" s="3" t="str">
        <f t="shared" si="339"/>
        <v>03-2022</v>
      </c>
      <c r="F3550" s="5">
        <f t="shared" si="335"/>
        <v>45613.79173611111</v>
      </c>
      <c r="G3550">
        <v>20.7666</v>
      </c>
      <c r="H3550">
        <v>103.34529999999999</v>
      </c>
      <c r="I3550">
        <v>10</v>
      </c>
      <c r="J3550">
        <v>4.4000000000000004</v>
      </c>
      <c r="K3550" t="s">
        <v>23</v>
      </c>
      <c r="M3550">
        <v>101</v>
      </c>
      <c r="N3550">
        <v>0.76400000000000001</v>
      </c>
      <c r="O3550">
        <v>0.86</v>
      </c>
      <c r="P3550" t="s">
        <v>24</v>
      </c>
      <c r="Q3550" t="s">
        <v>12176</v>
      </c>
      <c r="R3550" t="s">
        <v>12177</v>
      </c>
      <c r="S3550" t="s">
        <v>12178</v>
      </c>
      <c r="T3550" t="b">
        <f t="shared" si="334"/>
        <v>0</v>
      </c>
      <c r="U3550" t="s">
        <v>28</v>
      </c>
      <c r="V3550">
        <v>4.5</v>
      </c>
      <c r="W3550">
        <v>1.7</v>
      </c>
      <c r="X3550">
        <v>0.13500000000000001</v>
      </c>
      <c r="Y3550">
        <v>16</v>
      </c>
      <c r="Z3550" t="s">
        <v>29</v>
      </c>
      <c r="AA3550" t="s">
        <v>24</v>
      </c>
      <c r="AB3550" t="s">
        <v>24</v>
      </c>
    </row>
    <row r="3551" spans="1:28" x14ac:dyDescent="0.35">
      <c r="A3551" s="4" t="s">
        <v>3780</v>
      </c>
      <c r="B3551" s="6">
        <f t="shared" si="338"/>
        <v>45613.79173611111</v>
      </c>
      <c r="C3551" s="12">
        <f t="shared" si="336"/>
        <v>45597</v>
      </c>
      <c r="D3551" s="3">
        <f t="shared" si="337"/>
        <v>2024</v>
      </c>
      <c r="E3551" s="3" t="str">
        <f t="shared" si="339"/>
        <v>11-2024</v>
      </c>
      <c r="F3551" s="5">
        <f t="shared" si="335"/>
        <v>45610.546886574077</v>
      </c>
      <c r="G3551">
        <v>35.995100000000001</v>
      </c>
      <c r="H3551">
        <v>77.078299999999999</v>
      </c>
      <c r="I3551">
        <v>10</v>
      </c>
      <c r="J3551">
        <v>4.2</v>
      </c>
      <c r="K3551" t="s">
        <v>23</v>
      </c>
      <c r="L3551">
        <v>30</v>
      </c>
      <c r="M3551">
        <v>237</v>
      </c>
      <c r="N3551">
        <v>5.1760000000000002</v>
      </c>
      <c r="O3551">
        <v>0.74</v>
      </c>
      <c r="P3551" t="s">
        <v>24</v>
      </c>
      <c r="Q3551" t="s">
        <v>3781</v>
      </c>
      <c r="R3551" t="s">
        <v>3782</v>
      </c>
      <c r="S3551" t="s">
        <v>3783</v>
      </c>
      <c r="T3551" t="b">
        <f t="shared" si="334"/>
        <v>1</v>
      </c>
      <c r="U3551" t="s">
        <v>28</v>
      </c>
      <c r="V3551">
        <v>12.52</v>
      </c>
      <c r="W3551">
        <v>1.9990000000000001</v>
      </c>
      <c r="X3551">
        <v>0.152</v>
      </c>
      <c r="Y3551">
        <v>12</v>
      </c>
      <c r="Z3551" t="s">
        <v>29</v>
      </c>
      <c r="AA3551" t="s">
        <v>24</v>
      </c>
      <c r="AB3551" t="s">
        <v>24</v>
      </c>
    </row>
    <row r="3552" spans="1:28" x14ac:dyDescent="0.35">
      <c r="A3552" s="4" t="s">
        <v>3811</v>
      </c>
      <c r="B3552" s="6">
        <f t="shared" si="338"/>
        <v>45610.546886574077</v>
      </c>
      <c r="C3552" s="12">
        <f t="shared" si="336"/>
        <v>45597</v>
      </c>
      <c r="D3552" s="3">
        <f t="shared" si="337"/>
        <v>2024</v>
      </c>
      <c r="E3552" s="3" t="str">
        <f t="shared" si="339"/>
        <v>11-2024</v>
      </c>
      <c r="F3552" s="5">
        <f t="shared" si="335"/>
        <v>44633.144629629627</v>
      </c>
      <c r="G3552">
        <v>36.533799999999999</v>
      </c>
      <c r="H3552">
        <v>70.835800000000006</v>
      </c>
      <c r="I3552">
        <v>182.221</v>
      </c>
      <c r="J3552">
        <v>4.2</v>
      </c>
      <c r="K3552" t="s">
        <v>23</v>
      </c>
      <c r="L3552">
        <v>36</v>
      </c>
      <c r="M3552">
        <v>76</v>
      </c>
      <c r="N3552">
        <v>2.069</v>
      </c>
      <c r="O3552">
        <v>0.51</v>
      </c>
      <c r="P3552" t="s">
        <v>24</v>
      </c>
      <c r="Q3552" t="s">
        <v>3812</v>
      </c>
      <c r="R3552" t="s">
        <v>3813</v>
      </c>
      <c r="S3552" t="s">
        <v>3814</v>
      </c>
      <c r="T3552" t="b">
        <f t="shared" si="334"/>
        <v>1</v>
      </c>
      <c r="U3552" t="s">
        <v>28</v>
      </c>
      <c r="V3552">
        <v>8.82</v>
      </c>
      <c r="W3552">
        <v>8.7910000000000004</v>
      </c>
      <c r="X3552">
        <v>0.13200000000000001</v>
      </c>
      <c r="Y3552">
        <v>16</v>
      </c>
      <c r="Z3552" t="s">
        <v>29</v>
      </c>
      <c r="AA3552" t="s">
        <v>24</v>
      </c>
      <c r="AB3552" t="s">
        <v>24</v>
      </c>
    </row>
    <row r="3553" spans="1:28" x14ac:dyDescent="0.35">
      <c r="A3553" s="4" t="s">
        <v>12185</v>
      </c>
      <c r="B3553" s="6">
        <f t="shared" si="338"/>
        <v>44633.144629629627</v>
      </c>
      <c r="C3553" s="12">
        <f t="shared" si="336"/>
        <v>44621</v>
      </c>
      <c r="D3553" s="3">
        <f t="shared" si="337"/>
        <v>2022</v>
      </c>
      <c r="E3553" s="3" t="str">
        <f t="shared" si="339"/>
        <v>03-2022</v>
      </c>
      <c r="F3553" s="5">
        <f t="shared" si="335"/>
        <v>44633.049340277779</v>
      </c>
      <c r="G3553">
        <v>15.248100000000001</v>
      </c>
      <c r="H3553">
        <v>93.5518</v>
      </c>
      <c r="I3553">
        <v>10</v>
      </c>
      <c r="J3553">
        <v>4.3</v>
      </c>
      <c r="K3553" t="s">
        <v>23</v>
      </c>
      <c r="M3553">
        <v>71</v>
      </c>
      <c r="N3553">
        <v>3.6560000000000001</v>
      </c>
      <c r="O3553">
        <v>0.57999999999999996</v>
      </c>
      <c r="P3553" t="s">
        <v>24</v>
      </c>
      <c r="Q3553" t="s">
        <v>12186</v>
      </c>
      <c r="R3553" t="s">
        <v>12187</v>
      </c>
      <c r="S3553" t="s">
        <v>12188</v>
      </c>
      <c r="T3553" t="b">
        <f t="shared" si="334"/>
        <v>0</v>
      </c>
      <c r="U3553" t="s">
        <v>28</v>
      </c>
      <c r="V3553">
        <v>9.1</v>
      </c>
      <c r="W3553">
        <v>1.9</v>
      </c>
      <c r="X3553">
        <v>0.17699999999999999</v>
      </c>
      <c r="Y3553">
        <v>11</v>
      </c>
      <c r="Z3553" t="s">
        <v>29</v>
      </c>
      <c r="AA3553" t="s">
        <v>24</v>
      </c>
      <c r="AB3553" t="s">
        <v>24</v>
      </c>
    </row>
    <row r="3554" spans="1:28" x14ac:dyDescent="0.35">
      <c r="A3554" s="4" t="s">
        <v>12189</v>
      </c>
      <c r="B3554" s="6">
        <f t="shared" si="338"/>
        <v>44633.049340277779</v>
      </c>
      <c r="C3554" s="12">
        <f t="shared" si="336"/>
        <v>44621</v>
      </c>
      <c r="D3554" s="3">
        <f t="shared" si="337"/>
        <v>2022</v>
      </c>
      <c r="E3554" s="3" t="str">
        <f t="shared" si="339"/>
        <v>03-2022</v>
      </c>
      <c r="F3554" s="5">
        <f t="shared" si="335"/>
        <v>44631.869652777779</v>
      </c>
      <c r="G3554">
        <v>22.730699999999999</v>
      </c>
      <c r="H3554">
        <v>94.541200000000003</v>
      </c>
      <c r="I3554">
        <v>101.22</v>
      </c>
      <c r="J3554">
        <v>4.5</v>
      </c>
      <c r="K3554" t="s">
        <v>23</v>
      </c>
      <c r="M3554">
        <v>56</v>
      </c>
      <c r="N3554">
        <v>2.677</v>
      </c>
      <c r="O3554">
        <v>0.78</v>
      </c>
      <c r="P3554" t="s">
        <v>24</v>
      </c>
      <c r="Q3554" t="s">
        <v>12190</v>
      </c>
      <c r="R3554" t="s">
        <v>12191</v>
      </c>
      <c r="S3554" t="s">
        <v>12192</v>
      </c>
      <c r="T3554" t="b">
        <f t="shared" si="334"/>
        <v>0</v>
      </c>
      <c r="U3554" t="s">
        <v>28</v>
      </c>
      <c r="V3554">
        <v>7.9</v>
      </c>
      <c r="W3554">
        <v>2.4</v>
      </c>
      <c r="X3554">
        <v>6.9000000000000006E-2</v>
      </c>
      <c r="Y3554">
        <v>65</v>
      </c>
      <c r="Z3554" t="s">
        <v>29</v>
      </c>
      <c r="AA3554" t="s">
        <v>24</v>
      </c>
      <c r="AB3554" t="s">
        <v>24</v>
      </c>
    </row>
    <row r="3555" spans="1:28" x14ac:dyDescent="0.35">
      <c r="A3555" s="4" t="s">
        <v>12193</v>
      </c>
      <c r="B3555" s="6">
        <f t="shared" si="338"/>
        <v>44631.869652777779</v>
      </c>
      <c r="C3555" s="12">
        <f t="shared" si="336"/>
        <v>44621</v>
      </c>
      <c r="D3555" s="3">
        <f t="shared" si="337"/>
        <v>2022</v>
      </c>
      <c r="E3555" s="3" t="str">
        <f t="shared" si="339"/>
        <v>03-2022</v>
      </c>
      <c r="F3555" s="5">
        <f t="shared" si="335"/>
        <v>45607.347118055557</v>
      </c>
      <c r="G3555">
        <v>37.407600000000002</v>
      </c>
      <c r="H3555">
        <v>71.939400000000006</v>
      </c>
      <c r="I3555">
        <v>135.11000000000001</v>
      </c>
      <c r="J3555">
        <v>4.5999999999999996</v>
      </c>
      <c r="K3555" t="s">
        <v>23</v>
      </c>
      <c r="M3555">
        <v>42</v>
      </c>
      <c r="N3555">
        <v>1.123</v>
      </c>
      <c r="O3555">
        <v>0.71</v>
      </c>
      <c r="P3555" t="s">
        <v>24</v>
      </c>
      <c r="Q3555" t="s">
        <v>12194</v>
      </c>
      <c r="R3555" t="s">
        <v>12195</v>
      </c>
      <c r="S3555" t="s">
        <v>12196</v>
      </c>
      <c r="T3555" t="b">
        <f t="shared" si="334"/>
        <v>0</v>
      </c>
      <c r="U3555" t="s">
        <v>28</v>
      </c>
      <c r="V3555">
        <v>6.1</v>
      </c>
      <c r="W3555">
        <v>6.3</v>
      </c>
      <c r="X3555">
        <v>4.4999999999999998E-2</v>
      </c>
      <c r="Y3555">
        <v>155</v>
      </c>
      <c r="Z3555" t="s">
        <v>29</v>
      </c>
      <c r="AA3555" t="s">
        <v>24</v>
      </c>
      <c r="AB3555" t="s">
        <v>24</v>
      </c>
    </row>
    <row r="3556" spans="1:28" x14ac:dyDescent="0.35">
      <c r="A3556" s="4" t="s">
        <v>3849</v>
      </c>
      <c r="B3556" s="6">
        <f t="shared" si="338"/>
        <v>45607.347118055557</v>
      </c>
      <c r="C3556" s="12">
        <f t="shared" si="336"/>
        <v>45597</v>
      </c>
      <c r="D3556" s="3">
        <f t="shared" si="337"/>
        <v>2024</v>
      </c>
      <c r="E3556" s="3" t="str">
        <f t="shared" si="339"/>
        <v>11-2024</v>
      </c>
      <c r="F3556" s="5">
        <f t="shared" si="335"/>
        <v>44630.185335648152</v>
      </c>
      <c r="G3556">
        <v>36.541800000000002</v>
      </c>
      <c r="H3556">
        <v>70.206400000000002</v>
      </c>
      <c r="I3556">
        <v>213.154</v>
      </c>
      <c r="J3556">
        <v>4.2</v>
      </c>
      <c r="K3556" t="s">
        <v>23</v>
      </c>
      <c r="L3556">
        <v>54</v>
      </c>
      <c r="M3556">
        <v>83</v>
      </c>
      <c r="N3556">
        <v>1.8160000000000001</v>
      </c>
      <c r="O3556">
        <v>0.62</v>
      </c>
      <c r="P3556" t="s">
        <v>24</v>
      </c>
      <c r="Q3556" t="s">
        <v>3850</v>
      </c>
      <c r="R3556" t="s">
        <v>3851</v>
      </c>
      <c r="S3556" t="s">
        <v>3852</v>
      </c>
      <c r="T3556" t="b">
        <f t="shared" si="334"/>
        <v>1</v>
      </c>
      <c r="U3556" t="s">
        <v>28</v>
      </c>
      <c r="V3556">
        <v>6.86</v>
      </c>
      <c r="W3556">
        <v>8.0069999999999997</v>
      </c>
      <c r="X3556">
        <v>9.8000000000000004E-2</v>
      </c>
      <c r="Y3556">
        <v>29</v>
      </c>
      <c r="Z3556" t="s">
        <v>29</v>
      </c>
      <c r="AA3556" t="s">
        <v>24</v>
      </c>
      <c r="AB3556" t="s">
        <v>24</v>
      </c>
    </row>
    <row r="3557" spans="1:28" x14ac:dyDescent="0.35">
      <c r="A3557" s="4" t="s">
        <v>12201</v>
      </c>
      <c r="B3557" s="6">
        <f t="shared" si="338"/>
        <v>44630.185335648152</v>
      </c>
      <c r="C3557" s="12">
        <f t="shared" si="336"/>
        <v>44621</v>
      </c>
      <c r="D3557" s="3">
        <f t="shared" si="337"/>
        <v>2022</v>
      </c>
      <c r="E3557" s="3" t="str">
        <f t="shared" si="339"/>
        <v>03-2022</v>
      </c>
      <c r="F3557" s="5">
        <f t="shared" si="335"/>
        <v>44629.778194444443</v>
      </c>
      <c r="G3557">
        <v>3.9184999999999999</v>
      </c>
      <c r="H3557">
        <v>95.910499999999999</v>
      </c>
      <c r="I3557">
        <v>48.02</v>
      </c>
      <c r="J3557">
        <v>5.0999999999999996</v>
      </c>
      <c r="K3557" t="s">
        <v>23</v>
      </c>
      <c r="M3557">
        <v>27</v>
      </c>
      <c r="N3557">
        <v>3.0840000000000001</v>
      </c>
      <c r="O3557">
        <v>0.86</v>
      </c>
      <c r="P3557" t="s">
        <v>24</v>
      </c>
      <c r="Q3557" t="s">
        <v>12202</v>
      </c>
      <c r="R3557" t="s">
        <v>12203</v>
      </c>
      <c r="S3557" t="s">
        <v>12204</v>
      </c>
      <c r="T3557" t="b">
        <f t="shared" si="334"/>
        <v>0</v>
      </c>
      <c r="U3557" t="s">
        <v>28</v>
      </c>
      <c r="V3557">
        <v>6.9</v>
      </c>
      <c r="W3557">
        <v>4.3</v>
      </c>
      <c r="X3557">
        <v>0.05</v>
      </c>
      <c r="Y3557">
        <v>132</v>
      </c>
      <c r="Z3557" t="s">
        <v>29</v>
      </c>
      <c r="AA3557" t="s">
        <v>24</v>
      </c>
      <c r="AB3557" t="s">
        <v>24</v>
      </c>
    </row>
    <row r="3558" spans="1:28" x14ac:dyDescent="0.35">
      <c r="A3558" s="4" t="s">
        <v>12205</v>
      </c>
      <c r="B3558" s="6">
        <f t="shared" si="338"/>
        <v>44629.778194444443</v>
      </c>
      <c r="C3558" s="12">
        <f t="shared" si="336"/>
        <v>44621</v>
      </c>
      <c r="D3558" s="3">
        <f t="shared" si="337"/>
        <v>2022</v>
      </c>
      <c r="E3558" s="3" t="str">
        <f t="shared" si="339"/>
        <v>03-2022</v>
      </c>
      <c r="F3558" s="5">
        <f t="shared" si="335"/>
        <v>45606.322291666664</v>
      </c>
      <c r="G3558">
        <v>37.799799999999998</v>
      </c>
      <c r="H3558">
        <v>101.4619</v>
      </c>
      <c r="I3558">
        <v>10</v>
      </c>
      <c r="J3558">
        <v>4.5</v>
      </c>
      <c r="K3558" t="s">
        <v>23</v>
      </c>
      <c r="M3558">
        <v>72</v>
      </c>
      <c r="N3558">
        <v>2.5670000000000002</v>
      </c>
      <c r="O3558">
        <v>0.95</v>
      </c>
      <c r="P3558" t="s">
        <v>24</v>
      </c>
      <c r="Q3558" t="s">
        <v>12206</v>
      </c>
      <c r="R3558" t="s">
        <v>12207</v>
      </c>
      <c r="S3558" t="s">
        <v>12208</v>
      </c>
      <c r="T3558" t="b">
        <f t="shared" si="334"/>
        <v>0</v>
      </c>
      <c r="U3558" t="s">
        <v>28</v>
      </c>
      <c r="V3558">
        <v>7.7</v>
      </c>
      <c r="W3558">
        <v>1.9</v>
      </c>
      <c r="X3558">
        <v>6.7000000000000004E-2</v>
      </c>
      <c r="Y3558">
        <v>65</v>
      </c>
      <c r="Z3558" t="s">
        <v>29</v>
      </c>
      <c r="AA3558" t="s">
        <v>24</v>
      </c>
      <c r="AB3558" t="s">
        <v>24</v>
      </c>
    </row>
    <row r="3559" spans="1:28" x14ac:dyDescent="0.35">
      <c r="A3559" s="4" t="s">
        <v>3865</v>
      </c>
      <c r="B3559" s="6">
        <f t="shared" si="338"/>
        <v>45606.322291666664</v>
      </c>
      <c r="C3559" s="12">
        <f t="shared" si="336"/>
        <v>45597</v>
      </c>
      <c r="D3559" s="3">
        <f t="shared" si="337"/>
        <v>2024</v>
      </c>
      <c r="E3559" s="3" t="str">
        <f t="shared" si="339"/>
        <v>11-2024</v>
      </c>
      <c r="F3559" s="5">
        <f t="shared" si="335"/>
        <v>45600.47384259259</v>
      </c>
      <c r="G3559">
        <v>34.059199999999997</v>
      </c>
      <c r="H3559">
        <v>69.725399999999993</v>
      </c>
      <c r="I3559">
        <v>10</v>
      </c>
      <c r="J3559">
        <v>4.2</v>
      </c>
      <c r="K3559" t="s">
        <v>23</v>
      </c>
      <c r="L3559">
        <v>19</v>
      </c>
      <c r="M3559">
        <v>266</v>
      </c>
      <c r="N3559">
        <v>0.66800000000000004</v>
      </c>
      <c r="O3559">
        <v>0.98</v>
      </c>
      <c r="P3559" t="s">
        <v>24</v>
      </c>
      <c r="Q3559" t="s">
        <v>3866</v>
      </c>
      <c r="R3559" t="s">
        <v>3867</v>
      </c>
      <c r="S3559" t="s">
        <v>3868</v>
      </c>
      <c r="T3559" t="b">
        <f t="shared" si="334"/>
        <v>1</v>
      </c>
      <c r="U3559" t="s">
        <v>28</v>
      </c>
      <c r="V3559">
        <v>8.17</v>
      </c>
      <c r="W3559">
        <v>1.96</v>
      </c>
      <c r="X3559">
        <v>0.125</v>
      </c>
      <c r="Y3559">
        <v>18</v>
      </c>
      <c r="Z3559" t="s">
        <v>29</v>
      </c>
      <c r="AA3559" t="s">
        <v>24</v>
      </c>
      <c r="AB3559" t="s">
        <v>24</v>
      </c>
    </row>
    <row r="3560" spans="1:28" x14ac:dyDescent="0.35">
      <c r="A3560" s="4" t="s">
        <v>3910</v>
      </c>
      <c r="B3560" s="6">
        <f t="shared" si="338"/>
        <v>45600.47384259259</v>
      </c>
      <c r="C3560" s="12">
        <f t="shared" si="336"/>
        <v>45597</v>
      </c>
      <c r="D3560" s="3">
        <f t="shared" si="337"/>
        <v>2024</v>
      </c>
      <c r="E3560" s="3" t="str">
        <f t="shared" si="339"/>
        <v>11-2024</v>
      </c>
      <c r="F3560" s="5">
        <f t="shared" si="335"/>
        <v>44627.60796296296</v>
      </c>
      <c r="G3560">
        <v>36.632300000000001</v>
      </c>
      <c r="H3560">
        <v>71.067499999999995</v>
      </c>
      <c r="I3560">
        <v>200.54</v>
      </c>
      <c r="J3560">
        <v>4.2</v>
      </c>
      <c r="K3560" t="s">
        <v>23</v>
      </c>
      <c r="L3560">
        <v>16</v>
      </c>
      <c r="M3560">
        <v>173</v>
      </c>
      <c r="N3560">
        <v>2.105</v>
      </c>
      <c r="O3560">
        <v>0.56999999999999995</v>
      </c>
      <c r="P3560" t="s">
        <v>24</v>
      </c>
      <c r="Q3560" t="s">
        <v>3911</v>
      </c>
      <c r="R3560" t="s">
        <v>3912</v>
      </c>
      <c r="S3560" t="s">
        <v>3913</v>
      </c>
      <c r="T3560" t="b">
        <f t="shared" si="334"/>
        <v>1</v>
      </c>
      <c r="U3560" t="s">
        <v>28</v>
      </c>
      <c r="V3560">
        <v>10.33</v>
      </c>
      <c r="W3560">
        <v>11.055</v>
      </c>
      <c r="X3560">
        <v>0.186</v>
      </c>
      <c r="Y3560">
        <v>8</v>
      </c>
      <c r="Z3560" t="s">
        <v>29</v>
      </c>
      <c r="AA3560" t="s">
        <v>24</v>
      </c>
      <c r="AB3560" t="s">
        <v>24</v>
      </c>
    </row>
    <row r="3561" spans="1:28" x14ac:dyDescent="0.35">
      <c r="A3561" s="4" t="s">
        <v>12217</v>
      </c>
      <c r="B3561" s="6">
        <f t="shared" si="338"/>
        <v>44627.60796296296</v>
      </c>
      <c r="C3561" s="12">
        <f t="shared" si="336"/>
        <v>44621</v>
      </c>
      <c r="D3561" s="3">
        <f t="shared" si="337"/>
        <v>2022</v>
      </c>
      <c r="E3561" s="3" t="str">
        <f t="shared" si="339"/>
        <v>03-2022</v>
      </c>
      <c r="F3561" s="5">
        <f t="shared" si="335"/>
        <v>44627.114398148151</v>
      </c>
      <c r="G3561">
        <v>37.7286</v>
      </c>
      <c r="H3561">
        <v>101.41289999999999</v>
      </c>
      <c r="I3561">
        <v>10</v>
      </c>
      <c r="J3561">
        <v>4.7</v>
      </c>
      <c r="K3561" t="s">
        <v>23</v>
      </c>
      <c r="M3561">
        <v>45</v>
      </c>
      <c r="N3561">
        <v>2.5449999999999999</v>
      </c>
      <c r="O3561">
        <v>0.42</v>
      </c>
      <c r="P3561" t="s">
        <v>24</v>
      </c>
      <c r="Q3561" t="s">
        <v>12218</v>
      </c>
      <c r="R3561" t="s">
        <v>12219</v>
      </c>
      <c r="S3561" t="s">
        <v>12220</v>
      </c>
      <c r="T3561" t="b">
        <f t="shared" si="334"/>
        <v>0</v>
      </c>
      <c r="U3561" t="s">
        <v>28</v>
      </c>
      <c r="V3561">
        <v>7.3</v>
      </c>
      <c r="W3561">
        <v>1.9</v>
      </c>
      <c r="X3561">
        <v>5.7000000000000002E-2</v>
      </c>
      <c r="Y3561">
        <v>100</v>
      </c>
      <c r="Z3561" t="s">
        <v>29</v>
      </c>
      <c r="AA3561" t="s">
        <v>24</v>
      </c>
      <c r="AB3561" t="s">
        <v>24</v>
      </c>
    </row>
    <row r="3562" spans="1:28" x14ac:dyDescent="0.35">
      <c r="A3562" s="4" t="s">
        <v>12221</v>
      </c>
      <c r="B3562" s="6">
        <f t="shared" si="338"/>
        <v>44627.114398148151</v>
      </c>
      <c r="C3562" s="12">
        <f t="shared" si="336"/>
        <v>44621</v>
      </c>
      <c r="D3562" s="3">
        <f t="shared" si="337"/>
        <v>2022</v>
      </c>
      <c r="E3562" s="3" t="str">
        <f t="shared" si="339"/>
        <v>03-2022</v>
      </c>
      <c r="F3562" s="5">
        <f t="shared" si="335"/>
        <v>45600.109525462962</v>
      </c>
      <c r="G3562">
        <v>3.7401</v>
      </c>
      <c r="H3562">
        <v>97.447699999999998</v>
      </c>
      <c r="I3562">
        <v>121.74</v>
      </c>
      <c r="J3562">
        <v>4.2</v>
      </c>
      <c r="K3562" t="s">
        <v>23</v>
      </c>
      <c r="M3562">
        <v>119</v>
      </c>
      <c r="N3562">
        <v>1.802</v>
      </c>
      <c r="O3562">
        <v>0.53</v>
      </c>
      <c r="P3562" t="s">
        <v>24</v>
      </c>
      <c r="Q3562" t="s">
        <v>12222</v>
      </c>
      <c r="R3562" t="s">
        <v>12215</v>
      </c>
      <c r="S3562" t="s">
        <v>12223</v>
      </c>
      <c r="T3562" t="b">
        <f t="shared" si="334"/>
        <v>0</v>
      </c>
      <c r="U3562" t="s">
        <v>28</v>
      </c>
      <c r="V3562">
        <v>5.4</v>
      </c>
      <c r="W3562">
        <v>10.3</v>
      </c>
      <c r="X3562">
        <v>0.121</v>
      </c>
      <c r="Y3562">
        <v>19</v>
      </c>
      <c r="Z3562" t="s">
        <v>29</v>
      </c>
      <c r="AA3562" t="s">
        <v>24</v>
      </c>
      <c r="AB3562" t="s">
        <v>24</v>
      </c>
    </row>
    <row r="3563" spans="1:28" x14ac:dyDescent="0.35">
      <c r="A3563" s="4" t="s">
        <v>3921</v>
      </c>
      <c r="B3563" s="6">
        <f t="shared" si="338"/>
        <v>45600.109525462962</v>
      </c>
      <c r="C3563" s="12">
        <f t="shared" si="336"/>
        <v>45597</v>
      </c>
      <c r="D3563" s="3">
        <f t="shared" si="337"/>
        <v>2024</v>
      </c>
      <c r="E3563" s="3" t="str">
        <f t="shared" si="339"/>
        <v>11-2024</v>
      </c>
      <c r="F3563" s="5">
        <f t="shared" si="335"/>
        <v>44625.613240740742</v>
      </c>
      <c r="G3563">
        <v>36.687800000000003</v>
      </c>
      <c r="H3563">
        <v>70.135300000000001</v>
      </c>
      <c r="I3563">
        <v>213.09299999999999</v>
      </c>
      <c r="J3563">
        <v>4.2</v>
      </c>
      <c r="K3563" t="s">
        <v>23</v>
      </c>
      <c r="L3563">
        <v>52</v>
      </c>
      <c r="M3563">
        <v>225</v>
      </c>
      <c r="N3563">
        <v>1.659</v>
      </c>
      <c r="O3563">
        <v>0.88</v>
      </c>
      <c r="P3563" t="s">
        <v>24</v>
      </c>
      <c r="Q3563" t="s">
        <v>3922</v>
      </c>
      <c r="R3563" t="s">
        <v>3923</v>
      </c>
      <c r="S3563" t="s">
        <v>3924</v>
      </c>
      <c r="T3563" t="b">
        <f t="shared" si="334"/>
        <v>1</v>
      </c>
      <c r="U3563" t="s">
        <v>28</v>
      </c>
      <c r="V3563">
        <v>11.25</v>
      </c>
      <c r="W3563">
        <v>8.0839999999999996</v>
      </c>
      <c r="X3563">
        <v>9.4E-2</v>
      </c>
      <c r="Y3563">
        <v>32</v>
      </c>
      <c r="Z3563" t="s">
        <v>29</v>
      </c>
      <c r="AA3563" t="s">
        <v>24</v>
      </c>
      <c r="AB3563" t="s">
        <v>24</v>
      </c>
    </row>
    <row r="3564" spans="1:28" x14ac:dyDescent="0.35">
      <c r="A3564" s="4" t="s">
        <v>12228</v>
      </c>
      <c r="B3564" s="6">
        <f t="shared" si="338"/>
        <v>44625.613240740742</v>
      </c>
      <c r="C3564" s="12">
        <f t="shared" si="336"/>
        <v>44621</v>
      </c>
      <c r="D3564" s="3">
        <f t="shared" si="337"/>
        <v>2022</v>
      </c>
      <c r="E3564" s="3" t="str">
        <f t="shared" si="339"/>
        <v>03-2022</v>
      </c>
      <c r="F3564" s="5">
        <f t="shared" si="335"/>
        <v>44625.564849537041</v>
      </c>
      <c r="G3564">
        <v>22.343900000000001</v>
      </c>
      <c r="H3564">
        <v>101.684</v>
      </c>
      <c r="I3564">
        <v>10</v>
      </c>
      <c r="J3564">
        <v>4.5</v>
      </c>
      <c r="K3564" t="s">
        <v>23</v>
      </c>
      <c r="M3564">
        <v>70</v>
      </c>
      <c r="N3564">
        <v>2.2120000000000002</v>
      </c>
      <c r="O3564">
        <v>1.03</v>
      </c>
      <c r="P3564" t="s">
        <v>24</v>
      </c>
      <c r="Q3564" t="s">
        <v>12229</v>
      </c>
      <c r="R3564" t="s">
        <v>12230</v>
      </c>
      <c r="S3564" t="s">
        <v>12231</v>
      </c>
      <c r="T3564" t="b">
        <f t="shared" si="334"/>
        <v>0</v>
      </c>
      <c r="U3564" t="s">
        <v>28</v>
      </c>
      <c r="V3564">
        <v>5.2</v>
      </c>
      <c r="W3564">
        <v>1.9</v>
      </c>
      <c r="X3564">
        <v>9.9000000000000005E-2</v>
      </c>
      <c r="Y3564">
        <v>30</v>
      </c>
      <c r="Z3564" t="s">
        <v>29</v>
      </c>
      <c r="AA3564" t="s">
        <v>24</v>
      </c>
      <c r="AB3564" t="s">
        <v>24</v>
      </c>
    </row>
    <row r="3565" spans="1:28" x14ac:dyDescent="0.35">
      <c r="A3565" s="4" t="s">
        <v>12232</v>
      </c>
      <c r="B3565" s="6">
        <f t="shared" si="338"/>
        <v>44625.564849537041</v>
      </c>
      <c r="C3565" s="12">
        <f t="shared" si="336"/>
        <v>44621</v>
      </c>
      <c r="D3565" s="3">
        <f t="shared" si="337"/>
        <v>2022</v>
      </c>
      <c r="E3565" s="3" t="str">
        <f t="shared" si="339"/>
        <v>03-2022</v>
      </c>
      <c r="F3565" s="5">
        <f t="shared" si="335"/>
        <v>44625.501863425925</v>
      </c>
      <c r="G3565">
        <v>2.6827000000000001</v>
      </c>
      <c r="H3565">
        <v>99.030100000000004</v>
      </c>
      <c r="I3565">
        <v>148.94999999999999</v>
      </c>
      <c r="J3565">
        <v>5</v>
      </c>
      <c r="K3565" t="s">
        <v>23</v>
      </c>
      <c r="M3565">
        <v>35</v>
      </c>
      <c r="N3565">
        <v>1.9970000000000001</v>
      </c>
      <c r="O3565">
        <v>0.79</v>
      </c>
      <c r="P3565" t="s">
        <v>24</v>
      </c>
      <c r="Q3565" t="s">
        <v>12233</v>
      </c>
      <c r="R3565" t="s">
        <v>12234</v>
      </c>
      <c r="S3565" t="s">
        <v>12235</v>
      </c>
      <c r="T3565" t="b">
        <f t="shared" si="334"/>
        <v>0</v>
      </c>
      <c r="U3565" t="s">
        <v>28</v>
      </c>
      <c r="V3565">
        <v>6.8</v>
      </c>
      <c r="W3565">
        <v>5</v>
      </c>
      <c r="X3565">
        <v>4.3999999999999997E-2</v>
      </c>
      <c r="Y3565">
        <v>163</v>
      </c>
      <c r="Z3565" t="s">
        <v>29</v>
      </c>
      <c r="AA3565" t="s">
        <v>24</v>
      </c>
      <c r="AB3565" t="s">
        <v>24</v>
      </c>
    </row>
    <row r="3566" spans="1:28" x14ac:dyDescent="0.35">
      <c r="A3566" s="4" t="s">
        <v>12236</v>
      </c>
      <c r="B3566" s="6">
        <f t="shared" si="338"/>
        <v>44625.501863425925</v>
      </c>
      <c r="C3566" s="12">
        <f t="shared" si="336"/>
        <v>44621</v>
      </c>
      <c r="D3566" s="3">
        <f t="shared" si="337"/>
        <v>2022</v>
      </c>
      <c r="E3566" s="3" t="str">
        <f t="shared" si="339"/>
        <v>03-2022</v>
      </c>
      <c r="F3566" s="5">
        <f t="shared" si="335"/>
        <v>44624.172118055554</v>
      </c>
      <c r="G3566">
        <v>4.6516999999999999</v>
      </c>
      <c r="H3566">
        <v>95.024900000000002</v>
      </c>
      <c r="I3566">
        <v>42</v>
      </c>
      <c r="J3566">
        <v>5.5</v>
      </c>
      <c r="K3566" t="s">
        <v>106</v>
      </c>
      <c r="M3566">
        <v>56</v>
      </c>
      <c r="N3566">
        <v>4.1879999999999997</v>
      </c>
      <c r="O3566">
        <v>0.61</v>
      </c>
      <c r="P3566" t="s">
        <v>24</v>
      </c>
      <c r="Q3566" t="s">
        <v>12237</v>
      </c>
      <c r="R3566" t="s">
        <v>12234</v>
      </c>
      <c r="S3566" t="s">
        <v>6607</v>
      </c>
      <c r="T3566" t="b">
        <f t="shared" si="334"/>
        <v>0</v>
      </c>
      <c r="U3566" t="s">
        <v>28</v>
      </c>
      <c r="V3566">
        <v>7.1</v>
      </c>
      <c r="W3566">
        <v>1.9</v>
      </c>
      <c r="X3566">
        <v>5.6000000000000001E-2</v>
      </c>
      <c r="Y3566">
        <v>31</v>
      </c>
      <c r="Z3566" t="s">
        <v>29</v>
      </c>
      <c r="AA3566" t="s">
        <v>24</v>
      </c>
      <c r="AB3566" t="s">
        <v>24</v>
      </c>
    </row>
    <row r="3567" spans="1:28" x14ac:dyDescent="0.35">
      <c r="A3567" s="4" t="s">
        <v>12238</v>
      </c>
      <c r="B3567" s="6">
        <f t="shared" si="338"/>
        <v>44624.172118055554</v>
      </c>
      <c r="C3567" s="12">
        <f t="shared" si="336"/>
        <v>44621</v>
      </c>
      <c r="D3567" s="3">
        <f t="shared" si="337"/>
        <v>2022</v>
      </c>
      <c r="E3567" s="3" t="str">
        <f t="shared" si="339"/>
        <v>03-2022</v>
      </c>
      <c r="F3567" s="5">
        <f t="shared" si="335"/>
        <v>45596.503680555557</v>
      </c>
      <c r="G3567">
        <v>33.636000000000003</v>
      </c>
      <c r="H3567">
        <v>81.891000000000005</v>
      </c>
      <c r="I3567">
        <v>10</v>
      </c>
      <c r="J3567">
        <v>4.5999999999999996</v>
      </c>
      <c r="K3567" t="s">
        <v>23</v>
      </c>
      <c r="M3567">
        <v>48</v>
      </c>
      <c r="N3567">
        <v>6.5060000000000002</v>
      </c>
      <c r="O3567">
        <v>0.8</v>
      </c>
      <c r="P3567" t="s">
        <v>24</v>
      </c>
      <c r="Q3567" t="s">
        <v>12239</v>
      </c>
      <c r="R3567" t="s">
        <v>12240</v>
      </c>
      <c r="S3567" t="s">
        <v>52</v>
      </c>
      <c r="T3567" t="b">
        <f t="shared" si="334"/>
        <v>0</v>
      </c>
      <c r="U3567" t="s">
        <v>28</v>
      </c>
      <c r="V3567">
        <v>8.5</v>
      </c>
      <c r="W3567">
        <v>1.8</v>
      </c>
      <c r="X3567">
        <v>6.2E-2</v>
      </c>
      <c r="Y3567">
        <v>81</v>
      </c>
      <c r="Z3567" t="s">
        <v>29</v>
      </c>
      <c r="AA3567" t="s">
        <v>24</v>
      </c>
      <c r="AB3567" t="s">
        <v>24</v>
      </c>
    </row>
    <row r="3568" spans="1:28" x14ac:dyDescent="0.35">
      <c r="A3568" s="4" t="s">
        <v>3952</v>
      </c>
      <c r="B3568" s="6">
        <f t="shared" si="338"/>
        <v>45596.503680555557</v>
      </c>
      <c r="C3568" s="12">
        <f t="shared" si="336"/>
        <v>45566</v>
      </c>
      <c r="D3568" s="3">
        <f t="shared" si="337"/>
        <v>2024</v>
      </c>
      <c r="E3568" s="3" t="str">
        <f t="shared" si="339"/>
        <v>10-2024</v>
      </c>
      <c r="F3568" s="5">
        <f t="shared" si="335"/>
        <v>45590.837696759256</v>
      </c>
      <c r="G3568">
        <v>11.083600000000001</v>
      </c>
      <c r="H3568">
        <v>93.785899999999998</v>
      </c>
      <c r="I3568">
        <v>160.976</v>
      </c>
      <c r="J3568">
        <v>4.2</v>
      </c>
      <c r="K3568" t="s">
        <v>23</v>
      </c>
      <c r="L3568">
        <v>27</v>
      </c>
      <c r="M3568">
        <v>107</v>
      </c>
      <c r="N3568">
        <v>6.0410000000000004</v>
      </c>
      <c r="O3568">
        <v>0.49</v>
      </c>
      <c r="P3568" t="s">
        <v>24</v>
      </c>
      <c r="Q3568" t="s">
        <v>3953</v>
      </c>
      <c r="R3568" t="s">
        <v>3954</v>
      </c>
      <c r="S3568" t="s">
        <v>3955</v>
      </c>
      <c r="T3568" t="b">
        <f t="shared" si="334"/>
        <v>1</v>
      </c>
      <c r="U3568" t="s">
        <v>28</v>
      </c>
      <c r="V3568">
        <v>11.62</v>
      </c>
      <c r="W3568">
        <v>8.5660000000000007</v>
      </c>
      <c r="X3568">
        <v>0.14599999999999999</v>
      </c>
      <c r="Y3568">
        <v>14</v>
      </c>
      <c r="Z3568" t="s">
        <v>29</v>
      </c>
      <c r="AA3568" t="s">
        <v>24</v>
      </c>
      <c r="AB3568" t="s">
        <v>24</v>
      </c>
    </row>
    <row r="3569" spans="1:28" x14ac:dyDescent="0.35">
      <c r="A3569" s="4" t="s">
        <v>4003</v>
      </c>
      <c r="B3569" s="6">
        <f t="shared" si="338"/>
        <v>45590.837696759256</v>
      </c>
      <c r="C3569" s="12">
        <f t="shared" si="336"/>
        <v>45566</v>
      </c>
      <c r="D3569" s="3">
        <f t="shared" si="337"/>
        <v>2024</v>
      </c>
      <c r="E3569" s="3" t="str">
        <f t="shared" si="339"/>
        <v>10-2024</v>
      </c>
      <c r="F3569" s="5">
        <f t="shared" si="335"/>
        <v>45582.453877314816</v>
      </c>
      <c r="G3569">
        <v>36.661000000000001</v>
      </c>
      <c r="H3569">
        <v>70.587699999999998</v>
      </c>
      <c r="I3569">
        <v>196.75399999999999</v>
      </c>
      <c r="J3569">
        <v>4.2</v>
      </c>
      <c r="K3569" t="s">
        <v>23</v>
      </c>
      <c r="L3569">
        <v>24</v>
      </c>
      <c r="M3569">
        <v>268</v>
      </c>
      <c r="N3569">
        <v>1.8520000000000001</v>
      </c>
      <c r="O3569">
        <v>0.56999999999999995</v>
      </c>
      <c r="P3569" t="s">
        <v>24</v>
      </c>
      <c r="Q3569" t="s">
        <v>4004</v>
      </c>
      <c r="R3569" t="s">
        <v>4005</v>
      </c>
      <c r="S3569" t="s">
        <v>4006</v>
      </c>
      <c r="T3569" t="b">
        <f t="shared" si="334"/>
        <v>1</v>
      </c>
      <c r="U3569" t="s">
        <v>28</v>
      </c>
      <c r="V3569">
        <v>11.07</v>
      </c>
      <c r="W3569">
        <v>11.105</v>
      </c>
      <c r="X3569">
        <v>0.14099999999999999</v>
      </c>
      <c r="Y3569">
        <v>14</v>
      </c>
      <c r="Z3569" t="s">
        <v>29</v>
      </c>
      <c r="AA3569" t="s">
        <v>24</v>
      </c>
      <c r="AB3569" t="s">
        <v>24</v>
      </c>
    </row>
    <row r="3570" spans="1:28" x14ac:dyDescent="0.35">
      <c r="A3570" s="4" t="s">
        <v>4049</v>
      </c>
      <c r="B3570" s="6">
        <f t="shared" si="338"/>
        <v>45582.453877314816</v>
      </c>
      <c r="C3570" s="12">
        <f t="shared" si="336"/>
        <v>45566</v>
      </c>
      <c r="D3570" s="3">
        <f t="shared" si="337"/>
        <v>2024</v>
      </c>
      <c r="E3570" s="3" t="str">
        <f t="shared" si="339"/>
        <v>10-2024</v>
      </c>
      <c r="F3570" s="5">
        <f t="shared" si="335"/>
        <v>44623.047106481485</v>
      </c>
      <c r="G3570">
        <v>36.531999999999996</v>
      </c>
      <c r="H3570">
        <v>71.017099999999999</v>
      </c>
      <c r="I3570">
        <v>179.97200000000001</v>
      </c>
      <c r="J3570">
        <v>4.2</v>
      </c>
      <c r="K3570" t="s">
        <v>23</v>
      </c>
      <c r="L3570">
        <v>42</v>
      </c>
      <c r="M3570">
        <v>169</v>
      </c>
      <c r="N3570">
        <v>2.157</v>
      </c>
      <c r="O3570">
        <v>0.55000000000000004</v>
      </c>
      <c r="P3570" t="s">
        <v>24</v>
      </c>
      <c r="Q3570" t="s">
        <v>4050</v>
      </c>
      <c r="R3570" t="s">
        <v>4051</v>
      </c>
      <c r="S3570" t="s">
        <v>853</v>
      </c>
      <c r="T3570" t="b">
        <f t="shared" si="334"/>
        <v>1</v>
      </c>
      <c r="U3570" t="s">
        <v>28</v>
      </c>
      <c r="V3570">
        <v>10.35</v>
      </c>
      <c r="W3570">
        <v>9.0739999999999998</v>
      </c>
      <c r="X3570">
        <v>0.112</v>
      </c>
      <c r="Y3570">
        <v>22</v>
      </c>
      <c r="Z3570" t="s">
        <v>29</v>
      </c>
      <c r="AA3570" t="s">
        <v>24</v>
      </c>
      <c r="AB3570" t="s">
        <v>24</v>
      </c>
    </row>
    <row r="3571" spans="1:28" x14ac:dyDescent="0.35">
      <c r="A3571" s="4" t="s">
        <v>12250</v>
      </c>
      <c r="B3571" s="6">
        <f t="shared" si="338"/>
        <v>44623.047106481485</v>
      </c>
      <c r="C3571" s="12">
        <f t="shared" si="336"/>
        <v>44621</v>
      </c>
      <c r="D3571" s="3">
        <f t="shared" si="337"/>
        <v>2022</v>
      </c>
      <c r="E3571" s="3" t="str">
        <f t="shared" si="339"/>
        <v>03-2022</v>
      </c>
      <c r="F3571" s="5">
        <f t="shared" si="335"/>
        <v>45580.738113425927</v>
      </c>
      <c r="G3571">
        <v>2.8142999999999998</v>
      </c>
      <c r="H3571">
        <v>94.067599999999999</v>
      </c>
      <c r="I3571">
        <v>10</v>
      </c>
      <c r="J3571">
        <v>4.4000000000000004</v>
      </c>
      <c r="K3571" t="s">
        <v>23</v>
      </c>
      <c r="M3571">
        <v>133</v>
      </c>
      <c r="N3571">
        <v>3.8130000000000002</v>
      </c>
      <c r="O3571">
        <v>0.93</v>
      </c>
      <c r="P3571" t="s">
        <v>24</v>
      </c>
      <c r="Q3571" t="s">
        <v>12251</v>
      </c>
      <c r="R3571" t="s">
        <v>12252</v>
      </c>
      <c r="S3571" t="s">
        <v>668</v>
      </c>
      <c r="T3571" t="b">
        <f t="shared" ref="T3571:T3634" si="340">OR(ISNUMBER(SEARCH("India",S3571)),ISNUMBER(SEARCH("Pakistan",S3571)),ISNUMBER(SEARCH("Afghanistan",S3571)),ISNUMBER(SEARCH("Bangladesh",S3571)),ISNUMBER(SEARCH("Nepal",S3571)),ISNUMBER(SEARCH("Bhutan",S3571)),ISNUMBER(SEARCH("Sri Lanka",S3571)),ISNUMBER(SEARCH("Maldives",S3571)))</f>
        <v>0</v>
      </c>
      <c r="U3571" t="s">
        <v>28</v>
      </c>
      <c r="V3571">
        <v>6.2</v>
      </c>
      <c r="W3571">
        <v>1.9</v>
      </c>
      <c r="X3571">
        <v>0.13900000000000001</v>
      </c>
      <c r="Y3571">
        <v>15</v>
      </c>
      <c r="Z3571" t="s">
        <v>29</v>
      </c>
      <c r="AA3571" t="s">
        <v>24</v>
      </c>
      <c r="AB3571" t="s">
        <v>24</v>
      </c>
    </row>
    <row r="3572" spans="1:28" x14ac:dyDescent="0.35">
      <c r="A3572" s="4" t="s">
        <v>4057</v>
      </c>
      <c r="B3572" s="6">
        <f t="shared" si="338"/>
        <v>45580.738113425927</v>
      </c>
      <c r="C3572" s="12">
        <f t="shared" si="336"/>
        <v>45566</v>
      </c>
      <c r="D3572" s="3">
        <f t="shared" si="337"/>
        <v>2024</v>
      </c>
      <c r="E3572" s="3" t="str">
        <f t="shared" si="339"/>
        <v>10-2024</v>
      </c>
      <c r="F3572" s="5">
        <f t="shared" si="335"/>
        <v>44622.013055555559</v>
      </c>
      <c r="G3572">
        <v>36.465200000000003</v>
      </c>
      <c r="H3572">
        <v>71.335400000000007</v>
      </c>
      <c r="I3572">
        <v>103.992</v>
      </c>
      <c r="J3572">
        <v>4.2</v>
      </c>
      <c r="K3572" t="s">
        <v>23</v>
      </c>
      <c r="L3572">
        <v>27</v>
      </c>
      <c r="M3572">
        <v>252</v>
      </c>
      <c r="N3572">
        <v>2.3730000000000002</v>
      </c>
      <c r="O3572">
        <v>0.92</v>
      </c>
      <c r="P3572" t="s">
        <v>24</v>
      </c>
      <c r="Q3572" t="s">
        <v>4058</v>
      </c>
      <c r="R3572" t="s">
        <v>4059</v>
      </c>
      <c r="S3572" t="s">
        <v>4060</v>
      </c>
      <c r="T3572" t="b">
        <f t="shared" si="340"/>
        <v>1</v>
      </c>
      <c r="U3572" t="s">
        <v>28</v>
      </c>
      <c r="V3572">
        <v>11.61</v>
      </c>
      <c r="W3572">
        <v>13.846</v>
      </c>
      <c r="X3572">
        <v>0.19900000000000001</v>
      </c>
      <c r="Y3572">
        <v>7</v>
      </c>
      <c r="Z3572" t="s">
        <v>29</v>
      </c>
      <c r="AA3572" t="s">
        <v>24</v>
      </c>
      <c r="AB3572" t="s">
        <v>24</v>
      </c>
    </row>
    <row r="3573" spans="1:28" x14ac:dyDescent="0.35">
      <c r="A3573" s="4" t="s">
        <v>12257</v>
      </c>
      <c r="B3573" s="6">
        <f t="shared" si="338"/>
        <v>44622.013055555559</v>
      </c>
      <c r="C3573" s="12">
        <f t="shared" si="336"/>
        <v>44621</v>
      </c>
      <c r="D3573" s="3">
        <f t="shared" si="337"/>
        <v>2022</v>
      </c>
      <c r="E3573" s="3" t="str">
        <f t="shared" si="339"/>
        <v>03-2022</v>
      </c>
      <c r="F3573" s="5">
        <f t="shared" si="335"/>
        <v>44621.461215277777</v>
      </c>
      <c r="G3573">
        <v>35.803800000000003</v>
      </c>
      <c r="H3573">
        <v>95.780500000000004</v>
      </c>
      <c r="I3573">
        <v>10</v>
      </c>
      <c r="J3573">
        <v>4.8</v>
      </c>
      <c r="K3573" t="s">
        <v>23</v>
      </c>
      <c r="M3573">
        <v>59</v>
      </c>
      <c r="N3573">
        <v>6.4279999999999999</v>
      </c>
      <c r="O3573">
        <v>0.62</v>
      </c>
      <c r="P3573" t="s">
        <v>24</v>
      </c>
      <c r="Q3573" t="s">
        <v>12258</v>
      </c>
      <c r="R3573" t="s">
        <v>12259</v>
      </c>
      <c r="S3573" t="s">
        <v>324</v>
      </c>
      <c r="T3573" t="b">
        <f t="shared" si="340"/>
        <v>0</v>
      </c>
      <c r="U3573" t="s">
        <v>28</v>
      </c>
      <c r="V3573">
        <v>2.9</v>
      </c>
      <c r="W3573">
        <v>1.8</v>
      </c>
      <c r="X3573">
        <v>5.3999999999999999E-2</v>
      </c>
      <c r="Y3573">
        <v>105</v>
      </c>
      <c r="Z3573" t="s">
        <v>29</v>
      </c>
      <c r="AA3573" t="s">
        <v>24</v>
      </c>
      <c r="AB3573" t="s">
        <v>24</v>
      </c>
    </row>
    <row r="3574" spans="1:28" x14ac:dyDescent="0.35">
      <c r="A3574" s="4" t="s">
        <v>12260</v>
      </c>
      <c r="B3574" s="6">
        <f t="shared" si="338"/>
        <v>44621.461215277777</v>
      </c>
      <c r="C3574" s="12">
        <f t="shared" si="336"/>
        <v>44621</v>
      </c>
      <c r="D3574" s="3">
        <f t="shared" si="337"/>
        <v>2022</v>
      </c>
      <c r="E3574" s="3" t="str">
        <f t="shared" si="339"/>
        <v>03-2022</v>
      </c>
      <c r="F3574" s="5">
        <f t="shared" si="335"/>
        <v>44620.829270833332</v>
      </c>
      <c r="G3574">
        <v>4.0891999999999999</v>
      </c>
      <c r="H3574">
        <v>95.993099999999998</v>
      </c>
      <c r="I3574">
        <v>41.55</v>
      </c>
      <c r="J3574">
        <v>5.2</v>
      </c>
      <c r="K3574" t="s">
        <v>106</v>
      </c>
      <c r="M3574">
        <v>59</v>
      </c>
      <c r="N3574">
        <v>3.1859999999999999</v>
      </c>
      <c r="O3574">
        <v>0.57999999999999996</v>
      </c>
      <c r="P3574" t="s">
        <v>24</v>
      </c>
      <c r="Q3574" t="s">
        <v>12261</v>
      </c>
      <c r="R3574" t="s">
        <v>12262</v>
      </c>
      <c r="S3574" t="s">
        <v>12263</v>
      </c>
      <c r="T3574" t="b">
        <f t="shared" si="340"/>
        <v>0</v>
      </c>
      <c r="U3574" t="s">
        <v>28</v>
      </c>
      <c r="V3574">
        <v>7.2</v>
      </c>
      <c r="W3574">
        <v>2.8</v>
      </c>
      <c r="X3574">
        <v>8.3000000000000004E-2</v>
      </c>
      <c r="Y3574">
        <v>14</v>
      </c>
      <c r="Z3574" t="s">
        <v>29</v>
      </c>
      <c r="AA3574" t="s">
        <v>24</v>
      </c>
      <c r="AB3574" t="s">
        <v>24</v>
      </c>
    </row>
    <row r="3575" spans="1:28" x14ac:dyDescent="0.35">
      <c r="A3575" s="4" t="s">
        <v>12264</v>
      </c>
      <c r="B3575" s="6">
        <f t="shared" si="338"/>
        <v>44620.829270833332</v>
      </c>
      <c r="C3575" s="12">
        <f t="shared" si="336"/>
        <v>44593</v>
      </c>
      <c r="D3575" s="3">
        <f t="shared" si="337"/>
        <v>2022</v>
      </c>
      <c r="E3575" s="3" t="str">
        <f t="shared" si="339"/>
        <v>02-2022</v>
      </c>
      <c r="F3575" s="5">
        <f t="shared" si="335"/>
        <v>44620.329641203702</v>
      </c>
      <c r="G3575">
        <v>39.312600000000003</v>
      </c>
      <c r="H3575">
        <v>79.319400000000002</v>
      </c>
      <c r="I3575">
        <v>10</v>
      </c>
      <c r="J3575">
        <v>4.4000000000000004</v>
      </c>
      <c r="K3575" t="s">
        <v>23</v>
      </c>
      <c r="M3575">
        <v>84</v>
      </c>
      <c r="N3575">
        <v>2.6749999999999998</v>
      </c>
      <c r="O3575">
        <v>1.1200000000000001</v>
      </c>
      <c r="P3575" t="s">
        <v>24</v>
      </c>
      <c r="Q3575" t="s">
        <v>12265</v>
      </c>
      <c r="R3575" t="s">
        <v>12266</v>
      </c>
      <c r="S3575" t="s">
        <v>12267</v>
      </c>
      <c r="T3575" t="b">
        <f t="shared" si="340"/>
        <v>0</v>
      </c>
      <c r="U3575" t="s">
        <v>28</v>
      </c>
      <c r="V3575">
        <v>6.8</v>
      </c>
      <c r="W3575">
        <v>1.9</v>
      </c>
      <c r="X3575">
        <v>9.0999999999999998E-2</v>
      </c>
      <c r="Y3575">
        <v>35</v>
      </c>
      <c r="Z3575" t="s">
        <v>29</v>
      </c>
      <c r="AA3575" t="s">
        <v>24</v>
      </c>
      <c r="AB3575" t="s">
        <v>24</v>
      </c>
    </row>
    <row r="3576" spans="1:28" x14ac:dyDescent="0.35">
      <c r="A3576" s="4" t="s">
        <v>12268</v>
      </c>
      <c r="B3576" s="6">
        <f t="shared" si="338"/>
        <v>44620.329641203702</v>
      </c>
      <c r="C3576" s="12">
        <f t="shared" si="336"/>
        <v>44593</v>
      </c>
      <c r="D3576" s="3">
        <f t="shared" si="337"/>
        <v>2022</v>
      </c>
      <c r="E3576" s="3" t="str">
        <f t="shared" si="339"/>
        <v>02-2022</v>
      </c>
      <c r="F3576" s="5">
        <f t="shared" si="335"/>
        <v>44619.961423611108</v>
      </c>
      <c r="G3576">
        <v>21.9422</v>
      </c>
      <c r="H3576">
        <v>95.540999999999997</v>
      </c>
      <c r="I3576">
        <v>10</v>
      </c>
      <c r="J3576">
        <v>4.2</v>
      </c>
      <c r="K3576" t="s">
        <v>23</v>
      </c>
      <c r="M3576">
        <v>117</v>
      </c>
      <c r="N3576">
        <v>1.8160000000000001</v>
      </c>
      <c r="O3576">
        <v>0.9</v>
      </c>
      <c r="P3576" t="s">
        <v>24</v>
      </c>
      <c r="Q3576" t="s">
        <v>12269</v>
      </c>
      <c r="R3576" t="s">
        <v>12270</v>
      </c>
      <c r="S3576" t="s">
        <v>12271</v>
      </c>
      <c r="T3576" t="b">
        <f t="shared" si="340"/>
        <v>0</v>
      </c>
      <c r="U3576" t="s">
        <v>28</v>
      </c>
      <c r="V3576">
        <v>5.8</v>
      </c>
      <c r="W3576">
        <v>1.9</v>
      </c>
      <c r="X3576">
        <v>9.1999999999999998E-2</v>
      </c>
      <c r="Y3576">
        <v>35</v>
      </c>
      <c r="Z3576" t="s">
        <v>29</v>
      </c>
      <c r="AA3576" t="s">
        <v>24</v>
      </c>
      <c r="AB3576" t="s">
        <v>24</v>
      </c>
    </row>
    <row r="3577" spans="1:28" x14ac:dyDescent="0.35">
      <c r="A3577" s="4" t="s">
        <v>12272</v>
      </c>
      <c r="B3577" s="6">
        <f t="shared" si="338"/>
        <v>44619.961423611108</v>
      </c>
      <c r="C3577" s="12">
        <f t="shared" si="336"/>
        <v>44593</v>
      </c>
      <c r="D3577" s="3">
        <f t="shared" si="337"/>
        <v>2022</v>
      </c>
      <c r="E3577" s="3" t="str">
        <f t="shared" si="339"/>
        <v>02-2022</v>
      </c>
      <c r="F3577" s="5">
        <f t="shared" si="335"/>
        <v>45575.049050925925</v>
      </c>
      <c r="G3577">
        <v>5.0359999999999996</v>
      </c>
      <c r="H3577">
        <v>94.389600000000002</v>
      </c>
      <c r="I3577">
        <v>35</v>
      </c>
      <c r="J3577">
        <v>4.5999999999999996</v>
      </c>
      <c r="K3577" t="s">
        <v>23</v>
      </c>
      <c r="M3577">
        <v>38</v>
      </c>
      <c r="N3577">
        <v>4.8840000000000003</v>
      </c>
      <c r="O3577">
        <v>0.55000000000000004</v>
      </c>
      <c r="P3577" t="s">
        <v>24</v>
      </c>
      <c r="Q3577" t="s">
        <v>12273</v>
      </c>
      <c r="R3577" t="s">
        <v>12274</v>
      </c>
      <c r="S3577" t="s">
        <v>12275</v>
      </c>
      <c r="T3577" t="b">
        <f t="shared" si="340"/>
        <v>0</v>
      </c>
      <c r="U3577" t="s">
        <v>28</v>
      </c>
      <c r="V3577">
        <v>3.5</v>
      </c>
      <c r="W3577">
        <v>1.9</v>
      </c>
      <c r="X3577">
        <v>7.8E-2</v>
      </c>
      <c r="Y3577">
        <v>50</v>
      </c>
      <c r="Z3577" t="s">
        <v>29</v>
      </c>
      <c r="AA3577" t="s">
        <v>24</v>
      </c>
      <c r="AB3577" t="s">
        <v>24</v>
      </c>
    </row>
    <row r="3578" spans="1:28" x14ac:dyDescent="0.35">
      <c r="A3578" s="4" t="s">
        <v>4115</v>
      </c>
      <c r="B3578" s="6">
        <f t="shared" si="338"/>
        <v>45575.049050925925</v>
      </c>
      <c r="C3578" s="12">
        <f t="shared" si="336"/>
        <v>45566</v>
      </c>
      <c r="D3578" s="3">
        <f t="shared" si="337"/>
        <v>2024</v>
      </c>
      <c r="E3578" s="3" t="str">
        <f t="shared" si="339"/>
        <v>10-2024</v>
      </c>
      <c r="F3578" s="5">
        <f t="shared" si="335"/>
        <v>45572.133553240739</v>
      </c>
      <c r="G3578">
        <v>12.228300000000001</v>
      </c>
      <c r="H3578">
        <v>93.873599999999996</v>
      </c>
      <c r="I3578">
        <v>156.02000000000001</v>
      </c>
      <c r="J3578">
        <v>4.2</v>
      </c>
      <c r="K3578" t="s">
        <v>23</v>
      </c>
      <c r="L3578">
        <v>34</v>
      </c>
      <c r="M3578">
        <v>91</v>
      </c>
      <c r="N3578">
        <v>1.2430000000000001</v>
      </c>
      <c r="O3578">
        <v>1.03</v>
      </c>
      <c r="P3578" t="s">
        <v>24</v>
      </c>
      <c r="Q3578" t="s">
        <v>4116</v>
      </c>
      <c r="R3578" t="s">
        <v>4117</v>
      </c>
      <c r="S3578" t="s">
        <v>4118</v>
      </c>
      <c r="T3578" t="b">
        <f t="shared" si="340"/>
        <v>1</v>
      </c>
      <c r="U3578" t="s">
        <v>28</v>
      </c>
      <c r="V3578">
        <v>8.41</v>
      </c>
      <c r="W3578">
        <v>8.5079999999999991</v>
      </c>
      <c r="X3578">
        <v>0.121</v>
      </c>
      <c r="Y3578">
        <v>19</v>
      </c>
      <c r="Z3578" t="s">
        <v>29</v>
      </c>
      <c r="AA3578" t="s">
        <v>24</v>
      </c>
      <c r="AB3578" t="s">
        <v>24</v>
      </c>
    </row>
    <row r="3579" spans="1:28" x14ac:dyDescent="0.35">
      <c r="A3579" s="4" t="s">
        <v>4122</v>
      </c>
      <c r="B3579" s="6">
        <f t="shared" si="338"/>
        <v>45572.133553240739</v>
      </c>
      <c r="C3579" s="12">
        <f t="shared" si="336"/>
        <v>45566</v>
      </c>
      <c r="D3579" s="3">
        <f t="shared" si="337"/>
        <v>2024</v>
      </c>
      <c r="E3579" s="3" t="str">
        <f t="shared" si="339"/>
        <v>10-2024</v>
      </c>
      <c r="F3579" s="5">
        <f t="shared" si="335"/>
        <v>45564.490937499999</v>
      </c>
      <c r="G3579">
        <v>9.2569999999999997</v>
      </c>
      <c r="H3579">
        <v>93.972300000000004</v>
      </c>
      <c r="I3579">
        <v>9.9610000000000003</v>
      </c>
      <c r="J3579">
        <v>4.2</v>
      </c>
      <c r="K3579" t="s">
        <v>23</v>
      </c>
      <c r="L3579">
        <v>13</v>
      </c>
      <c r="M3579">
        <v>257</v>
      </c>
      <c r="N3579">
        <v>6.5490000000000004</v>
      </c>
      <c r="O3579">
        <v>0.26</v>
      </c>
      <c r="P3579" t="s">
        <v>24</v>
      </c>
      <c r="Q3579" t="s">
        <v>4123</v>
      </c>
      <c r="R3579" t="s">
        <v>4124</v>
      </c>
      <c r="S3579" t="s">
        <v>1303</v>
      </c>
      <c r="T3579" t="b">
        <f t="shared" si="340"/>
        <v>1</v>
      </c>
      <c r="U3579" t="s">
        <v>28</v>
      </c>
      <c r="V3579">
        <v>19.72</v>
      </c>
      <c r="W3579">
        <v>8.4480000000000004</v>
      </c>
      <c r="X3579">
        <v>0.187</v>
      </c>
      <c r="Y3579">
        <v>8</v>
      </c>
      <c r="Z3579" t="s">
        <v>29</v>
      </c>
      <c r="AA3579" t="s">
        <v>24</v>
      </c>
      <c r="AB3579" t="s">
        <v>24</v>
      </c>
    </row>
    <row r="3580" spans="1:28" x14ac:dyDescent="0.35">
      <c r="A3580" s="4" t="s">
        <v>4185</v>
      </c>
      <c r="B3580" s="6">
        <f t="shared" si="338"/>
        <v>45564.490937499999</v>
      </c>
      <c r="C3580" s="12">
        <f t="shared" si="336"/>
        <v>45536</v>
      </c>
      <c r="D3580" s="3">
        <f t="shared" si="337"/>
        <v>2024</v>
      </c>
      <c r="E3580" s="3" t="str">
        <f t="shared" si="339"/>
        <v>09-2024</v>
      </c>
      <c r="F3580" s="5">
        <f t="shared" si="335"/>
        <v>44616.817488425928</v>
      </c>
      <c r="G3580">
        <v>28.590599999999998</v>
      </c>
      <c r="H3580">
        <v>66.001999999999995</v>
      </c>
      <c r="I3580">
        <v>10</v>
      </c>
      <c r="J3580">
        <v>4.2</v>
      </c>
      <c r="K3580" t="s">
        <v>23</v>
      </c>
      <c r="L3580">
        <v>34</v>
      </c>
      <c r="M3580">
        <v>128</v>
      </c>
      <c r="N3580">
        <v>9.4779999999999998</v>
      </c>
      <c r="O3580">
        <v>0.91</v>
      </c>
      <c r="P3580" t="s">
        <v>24</v>
      </c>
      <c r="Q3580" t="s">
        <v>4186</v>
      </c>
      <c r="R3580" t="s">
        <v>4180</v>
      </c>
      <c r="S3580" t="s">
        <v>4187</v>
      </c>
      <c r="T3580" t="b">
        <f t="shared" si="340"/>
        <v>1</v>
      </c>
      <c r="U3580" t="s">
        <v>28</v>
      </c>
      <c r="V3580">
        <v>6.92</v>
      </c>
      <c r="W3580">
        <v>1.9079999999999999</v>
      </c>
      <c r="X3580">
        <v>0.10100000000000001</v>
      </c>
      <c r="Y3580">
        <v>27</v>
      </c>
      <c r="Z3580" t="s">
        <v>29</v>
      </c>
      <c r="AA3580" t="s">
        <v>24</v>
      </c>
      <c r="AB3580" t="s">
        <v>24</v>
      </c>
    </row>
    <row r="3581" spans="1:28" x14ac:dyDescent="0.35">
      <c r="A3581" s="4" t="s">
        <v>12288</v>
      </c>
      <c r="B3581" s="6">
        <f t="shared" si="338"/>
        <v>44616.817488425928</v>
      </c>
      <c r="C3581" s="12">
        <f t="shared" si="336"/>
        <v>44593</v>
      </c>
      <c r="D3581" s="3">
        <f t="shared" si="337"/>
        <v>2022</v>
      </c>
      <c r="E3581" s="3" t="str">
        <f t="shared" si="339"/>
        <v>02-2022</v>
      </c>
      <c r="F3581" s="5">
        <f t="shared" si="335"/>
        <v>44615.864918981482</v>
      </c>
      <c r="G3581">
        <v>2.7642000000000002</v>
      </c>
      <c r="H3581">
        <v>97.339399999999998</v>
      </c>
      <c r="I3581">
        <v>60.84</v>
      </c>
      <c r="J3581">
        <v>4.4000000000000004</v>
      </c>
      <c r="K3581" t="s">
        <v>23</v>
      </c>
      <c r="M3581">
        <v>116</v>
      </c>
      <c r="N3581">
        <v>1.4690000000000001</v>
      </c>
      <c r="O3581">
        <v>0.65</v>
      </c>
      <c r="P3581" t="s">
        <v>24</v>
      </c>
      <c r="Q3581" t="s">
        <v>12289</v>
      </c>
      <c r="R3581" t="s">
        <v>12290</v>
      </c>
      <c r="S3581" t="s">
        <v>12291</v>
      </c>
      <c r="T3581" t="b">
        <f t="shared" si="340"/>
        <v>0</v>
      </c>
      <c r="U3581" t="s">
        <v>28</v>
      </c>
      <c r="V3581">
        <v>7.7</v>
      </c>
      <c r="W3581">
        <v>8.4</v>
      </c>
      <c r="X3581">
        <v>0.154</v>
      </c>
      <c r="Y3581">
        <v>12</v>
      </c>
      <c r="Z3581" t="s">
        <v>29</v>
      </c>
      <c r="AA3581" t="s">
        <v>24</v>
      </c>
      <c r="AB3581" t="s">
        <v>24</v>
      </c>
    </row>
    <row r="3582" spans="1:28" x14ac:dyDescent="0.35">
      <c r="A3582" s="4" t="s">
        <v>12292</v>
      </c>
      <c r="B3582" s="6">
        <f t="shared" si="338"/>
        <v>44615.864918981482</v>
      </c>
      <c r="C3582" s="12">
        <f t="shared" si="336"/>
        <v>44593</v>
      </c>
      <c r="D3582" s="3">
        <f t="shared" si="337"/>
        <v>2022</v>
      </c>
      <c r="E3582" s="3" t="str">
        <f t="shared" si="339"/>
        <v>02-2022</v>
      </c>
      <c r="F3582" s="5">
        <f t="shared" si="335"/>
        <v>45560.602777777778</v>
      </c>
      <c r="G3582">
        <v>2.2216999999999998</v>
      </c>
      <c r="H3582">
        <v>97.6447</v>
      </c>
      <c r="I3582">
        <v>35</v>
      </c>
      <c r="J3582">
        <v>4.0999999999999996</v>
      </c>
      <c r="K3582" t="s">
        <v>23</v>
      </c>
      <c r="M3582">
        <v>156</v>
      </c>
      <c r="N3582">
        <v>0.91400000000000003</v>
      </c>
      <c r="O3582">
        <v>0.69</v>
      </c>
      <c r="P3582" t="s">
        <v>24</v>
      </c>
      <c r="Q3582" t="s">
        <v>12293</v>
      </c>
      <c r="R3582" t="s">
        <v>12294</v>
      </c>
      <c r="S3582" t="s">
        <v>12295</v>
      </c>
      <c r="T3582" t="b">
        <f t="shared" si="340"/>
        <v>0</v>
      </c>
      <c r="U3582" t="s">
        <v>28</v>
      </c>
      <c r="V3582">
        <v>4.9000000000000004</v>
      </c>
      <c r="W3582">
        <v>2</v>
      </c>
      <c r="X3582">
        <v>0.26100000000000001</v>
      </c>
      <c r="Y3582">
        <v>4</v>
      </c>
      <c r="Z3582" t="s">
        <v>29</v>
      </c>
      <c r="AA3582" t="s">
        <v>24</v>
      </c>
      <c r="AB3582" t="s">
        <v>24</v>
      </c>
    </row>
    <row r="3583" spans="1:28" x14ac:dyDescent="0.35">
      <c r="A3583" s="4" t="s">
        <v>4222</v>
      </c>
      <c r="B3583" s="6">
        <f t="shared" si="338"/>
        <v>45560.602777777778</v>
      </c>
      <c r="C3583" s="12">
        <f t="shared" si="336"/>
        <v>45536</v>
      </c>
      <c r="D3583" s="3">
        <f t="shared" si="337"/>
        <v>2024</v>
      </c>
      <c r="E3583" s="3" t="str">
        <f t="shared" si="339"/>
        <v>09-2024</v>
      </c>
      <c r="F3583" s="5">
        <f t="shared" si="335"/>
        <v>45558.794432870367</v>
      </c>
      <c r="G3583">
        <v>32.494900000000001</v>
      </c>
      <c r="H3583">
        <v>70.220500000000001</v>
      </c>
      <c r="I3583">
        <v>10</v>
      </c>
      <c r="J3583">
        <v>4.2</v>
      </c>
      <c r="K3583" t="s">
        <v>23</v>
      </c>
      <c r="L3583">
        <v>37</v>
      </c>
      <c r="M3583">
        <v>183</v>
      </c>
      <c r="N3583">
        <v>2.8069999999999999</v>
      </c>
      <c r="O3583">
        <v>0.62</v>
      </c>
      <c r="P3583" t="s">
        <v>24</v>
      </c>
      <c r="Q3583" t="s">
        <v>4223</v>
      </c>
      <c r="R3583" t="s">
        <v>4220</v>
      </c>
      <c r="S3583" t="s">
        <v>4224</v>
      </c>
      <c r="T3583" t="b">
        <f t="shared" si="340"/>
        <v>1</v>
      </c>
      <c r="U3583" t="s">
        <v>28</v>
      </c>
      <c r="V3583">
        <v>10.77</v>
      </c>
      <c r="W3583">
        <v>1.9610000000000001</v>
      </c>
      <c r="X3583">
        <v>0.13200000000000001</v>
      </c>
      <c r="Y3583">
        <v>17</v>
      </c>
      <c r="Z3583" t="s">
        <v>29</v>
      </c>
      <c r="AA3583" t="s">
        <v>24</v>
      </c>
      <c r="AB3583" t="s">
        <v>24</v>
      </c>
    </row>
    <row r="3584" spans="1:28" x14ac:dyDescent="0.35">
      <c r="A3584" s="4" t="s">
        <v>4235</v>
      </c>
      <c r="B3584" s="6">
        <f t="shared" si="338"/>
        <v>45558.794432870367</v>
      </c>
      <c r="C3584" s="12">
        <f t="shared" si="336"/>
        <v>45536</v>
      </c>
      <c r="D3584" s="3">
        <f t="shared" si="337"/>
        <v>2024</v>
      </c>
      <c r="E3584" s="3" t="str">
        <f t="shared" si="339"/>
        <v>09-2024</v>
      </c>
      <c r="F3584" s="5">
        <f t="shared" si="335"/>
        <v>45552.157002314816</v>
      </c>
      <c r="G3584">
        <v>20.7407</v>
      </c>
      <c r="H3584">
        <v>89.493399999999994</v>
      </c>
      <c r="I3584">
        <v>10</v>
      </c>
      <c r="J3584">
        <v>4.2</v>
      </c>
      <c r="K3584" t="s">
        <v>23</v>
      </c>
      <c r="L3584">
        <v>29</v>
      </c>
      <c r="M3584">
        <v>171</v>
      </c>
      <c r="N3584">
        <v>8.0090000000000003</v>
      </c>
      <c r="O3584">
        <v>0.83</v>
      </c>
      <c r="P3584" t="s">
        <v>24</v>
      </c>
      <c r="Q3584" t="s">
        <v>4236</v>
      </c>
      <c r="R3584" t="s">
        <v>4209</v>
      </c>
      <c r="S3584" t="s">
        <v>4237</v>
      </c>
      <c r="T3584" t="b">
        <f t="shared" si="340"/>
        <v>1</v>
      </c>
      <c r="U3584" t="s">
        <v>28</v>
      </c>
      <c r="V3584">
        <v>8.8699999999999992</v>
      </c>
      <c r="W3584">
        <v>1.7849999999999999</v>
      </c>
      <c r="X3584">
        <v>0.121</v>
      </c>
      <c r="Y3584">
        <v>19</v>
      </c>
      <c r="Z3584" t="s">
        <v>29</v>
      </c>
      <c r="AA3584" t="s">
        <v>24</v>
      </c>
      <c r="AB3584" t="s">
        <v>24</v>
      </c>
    </row>
    <row r="3585" spans="1:28" x14ac:dyDescent="0.35">
      <c r="A3585" s="4" t="s">
        <v>4291</v>
      </c>
      <c r="B3585" s="6">
        <f t="shared" si="338"/>
        <v>45552.157002314816</v>
      </c>
      <c r="C3585" s="12">
        <f t="shared" si="336"/>
        <v>45536</v>
      </c>
      <c r="D3585" s="3">
        <f t="shared" si="337"/>
        <v>2024</v>
      </c>
      <c r="E3585" s="3" t="str">
        <f t="shared" si="339"/>
        <v>09-2024</v>
      </c>
      <c r="F3585" s="5">
        <f t="shared" si="335"/>
        <v>44613.948611111111</v>
      </c>
      <c r="G3585">
        <v>36.543900000000001</v>
      </c>
      <c r="H3585">
        <v>70.333600000000004</v>
      </c>
      <c r="I3585">
        <v>204.45599999999999</v>
      </c>
      <c r="J3585">
        <v>4.2</v>
      </c>
      <c r="K3585" t="s">
        <v>23</v>
      </c>
      <c r="L3585">
        <v>30</v>
      </c>
      <c r="M3585">
        <v>146</v>
      </c>
      <c r="N3585">
        <v>2.3580000000000001</v>
      </c>
      <c r="O3585">
        <v>0.79</v>
      </c>
      <c r="P3585" t="s">
        <v>24</v>
      </c>
      <c r="Q3585" t="s">
        <v>4292</v>
      </c>
      <c r="R3585" t="s">
        <v>4293</v>
      </c>
      <c r="S3585" t="s">
        <v>4294</v>
      </c>
      <c r="T3585" t="b">
        <f t="shared" si="340"/>
        <v>1</v>
      </c>
      <c r="U3585" t="s">
        <v>28</v>
      </c>
      <c r="V3585">
        <v>6.84</v>
      </c>
      <c r="W3585">
        <v>9.9160000000000004</v>
      </c>
      <c r="X3585">
        <v>0.159</v>
      </c>
      <c r="Y3585">
        <v>11</v>
      </c>
      <c r="Z3585" t="s">
        <v>29</v>
      </c>
      <c r="AA3585" t="s">
        <v>24</v>
      </c>
      <c r="AB3585" t="s">
        <v>24</v>
      </c>
    </row>
    <row r="3586" spans="1:28" x14ac:dyDescent="0.35">
      <c r="A3586" s="4" t="s">
        <v>12308</v>
      </c>
      <c r="B3586" s="6">
        <f t="shared" si="338"/>
        <v>44613.948611111111</v>
      </c>
      <c r="C3586" s="12">
        <f t="shared" si="336"/>
        <v>44593</v>
      </c>
      <c r="D3586" s="3">
        <f t="shared" si="337"/>
        <v>2022</v>
      </c>
      <c r="E3586" s="3" t="str">
        <f t="shared" si="339"/>
        <v>02-2022</v>
      </c>
      <c r="F3586" s="5">
        <f t="shared" ref="F3586:F3649" si="341">DATEVALUE(LEFT(A3587,10))+TIMEVALUE(MID(A3587,12,8))</f>
        <v>45548.58021990741</v>
      </c>
      <c r="G3586">
        <v>34.573999999999998</v>
      </c>
      <c r="H3586">
        <v>98.966300000000004</v>
      </c>
      <c r="I3586">
        <v>10</v>
      </c>
      <c r="J3586">
        <v>4.5999999999999996</v>
      </c>
      <c r="K3586" t="s">
        <v>23</v>
      </c>
      <c r="M3586">
        <v>53</v>
      </c>
      <c r="N3586">
        <v>4.1070000000000002</v>
      </c>
      <c r="O3586">
        <v>0.62</v>
      </c>
      <c r="P3586" t="s">
        <v>24</v>
      </c>
      <c r="Q3586" t="s">
        <v>12309</v>
      </c>
      <c r="R3586" t="s">
        <v>12310</v>
      </c>
      <c r="S3586" t="s">
        <v>324</v>
      </c>
      <c r="T3586" t="b">
        <f t="shared" si="340"/>
        <v>0</v>
      </c>
      <c r="U3586" t="s">
        <v>28</v>
      </c>
      <c r="V3586">
        <v>6.2</v>
      </c>
      <c r="W3586">
        <v>1.8</v>
      </c>
      <c r="X3586">
        <v>7.0000000000000007E-2</v>
      </c>
      <c r="Y3586">
        <v>60</v>
      </c>
      <c r="Z3586" t="s">
        <v>29</v>
      </c>
      <c r="AA3586" t="s">
        <v>24</v>
      </c>
      <c r="AB3586" t="s">
        <v>24</v>
      </c>
    </row>
    <row r="3587" spans="1:28" x14ac:dyDescent="0.35">
      <c r="A3587" s="4" t="s">
        <v>4308</v>
      </c>
      <c r="B3587" s="6">
        <f t="shared" si="338"/>
        <v>45548.58021990741</v>
      </c>
      <c r="C3587" s="12">
        <f t="shared" ref="C3587:C3650" si="342">DATE(YEAR(B3587),MONTH(B3587),1)</f>
        <v>45536</v>
      </c>
      <c r="D3587" s="3">
        <f t="shared" ref="D3587:D3650" si="343">YEAR(B3587)</f>
        <v>2024</v>
      </c>
      <c r="E3587" s="3" t="str">
        <f t="shared" si="339"/>
        <v>09-2024</v>
      </c>
      <c r="F3587" s="5">
        <f t="shared" si="341"/>
        <v>45544.347256944442</v>
      </c>
      <c r="G3587">
        <v>11.7376</v>
      </c>
      <c r="H3587">
        <v>95.100800000000007</v>
      </c>
      <c r="I3587">
        <v>10</v>
      </c>
      <c r="J3587">
        <v>4.2</v>
      </c>
      <c r="K3587" t="s">
        <v>23</v>
      </c>
      <c r="L3587">
        <v>12</v>
      </c>
      <c r="M3587">
        <v>168</v>
      </c>
      <c r="N3587">
        <v>4.6470000000000002</v>
      </c>
      <c r="O3587">
        <v>0.25</v>
      </c>
      <c r="P3587" t="s">
        <v>24</v>
      </c>
      <c r="Q3587" t="s">
        <v>4309</v>
      </c>
      <c r="R3587" t="s">
        <v>4310</v>
      </c>
      <c r="S3587" t="s">
        <v>4311</v>
      </c>
      <c r="T3587" t="b">
        <f t="shared" si="340"/>
        <v>1</v>
      </c>
      <c r="U3587" t="s">
        <v>28</v>
      </c>
      <c r="V3587">
        <v>12.88</v>
      </c>
      <c r="W3587">
        <v>1.9530000000000001</v>
      </c>
      <c r="X3587">
        <v>0.19900000000000001</v>
      </c>
      <c r="Y3587">
        <v>7</v>
      </c>
      <c r="Z3587" t="s">
        <v>29</v>
      </c>
      <c r="AA3587" t="s">
        <v>24</v>
      </c>
      <c r="AB3587" t="s">
        <v>24</v>
      </c>
    </row>
    <row r="3588" spans="1:28" x14ac:dyDescent="0.35">
      <c r="A3588" s="4" t="s">
        <v>4331</v>
      </c>
      <c r="B3588" s="6">
        <f t="shared" ref="B3588:B3651" si="344">DATEVALUE(LEFT($A3588,10))+TIMEVALUE(MID($A3588,12,8))</f>
        <v>45544.347256944442</v>
      </c>
      <c r="C3588" s="12">
        <f t="shared" si="342"/>
        <v>45536</v>
      </c>
      <c r="D3588" s="3">
        <f t="shared" si="343"/>
        <v>2024</v>
      </c>
      <c r="E3588" s="3" t="str">
        <f t="shared" si="339"/>
        <v>09-2024</v>
      </c>
      <c r="F3588" s="5">
        <f t="shared" si="341"/>
        <v>44613.641469907408</v>
      </c>
      <c r="G3588">
        <v>36.278799999999997</v>
      </c>
      <c r="H3588">
        <v>70.018699999999995</v>
      </c>
      <c r="I3588">
        <v>131.94499999999999</v>
      </c>
      <c r="J3588">
        <v>4.2</v>
      </c>
      <c r="K3588" t="s">
        <v>23</v>
      </c>
      <c r="L3588">
        <v>35</v>
      </c>
      <c r="M3588">
        <v>79</v>
      </c>
      <c r="N3588">
        <v>1.9019999999999999</v>
      </c>
      <c r="O3588">
        <v>0.54</v>
      </c>
      <c r="P3588" t="s">
        <v>24</v>
      </c>
      <c r="Q3588" t="s">
        <v>4332</v>
      </c>
      <c r="R3588" t="s">
        <v>4333</v>
      </c>
      <c r="S3588" t="s">
        <v>4334</v>
      </c>
      <c r="T3588" t="b">
        <f t="shared" si="340"/>
        <v>1</v>
      </c>
      <c r="U3588" t="s">
        <v>28</v>
      </c>
      <c r="V3588">
        <v>5.81</v>
      </c>
      <c r="W3588">
        <v>8.6020000000000003</v>
      </c>
      <c r="X3588">
        <v>0.11799999999999999</v>
      </c>
      <c r="Y3588">
        <v>20</v>
      </c>
      <c r="Z3588" t="s">
        <v>29</v>
      </c>
      <c r="AA3588" t="s">
        <v>24</v>
      </c>
      <c r="AB3588" t="s">
        <v>24</v>
      </c>
    </row>
    <row r="3589" spans="1:28" x14ac:dyDescent="0.35">
      <c r="A3589" s="4" t="s">
        <v>12318</v>
      </c>
      <c r="B3589" s="6">
        <f t="shared" si="344"/>
        <v>44613.641469907408</v>
      </c>
      <c r="C3589" s="12">
        <f t="shared" si="342"/>
        <v>44593</v>
      </c>
      <c r="D3589" s="3">
        <f t="shared" si="343"/>
        <v>2022</v>
      </c>
      <c r="E3589" s="3" t="str">
        <f t="shared" ref="E3589:E3652" si="345">TEXT(B3589,"mm-yyyy")</f>
        <v>02-2022</v>
      </c>
      <c r="F3589" s="5">
        <f t="shared" si="341"/>
        <v>45540.903749999998</v>
      </c>
      <c r="G3589">
        <v>22.680099999999999</v>
      </c>
      <c r="H3589">
        <v>93.397599999999997</v>
      </c>
      <c r="I3589">
        <v>48.71</v>
      </c>
      <c r="J3589">
        <v>4.5999999999999996</v>
      </c>
      <c r="K3589" t="s">
        <v>23</v>
      </c>
      <c r="M3589">
        <v>128</v>
      </c>
      <c r="N3589">
        <v>1.621</v>
      </c>
      <c r="O3589">
        <v>0.67</v>
      </c>
      <c r="P3589" t="s">
        <v>24</v>
      </c>
      <c r="Q3589" t="s">
        <v>12319</v>
      </c>
      <c r="R3589" t="s">
        <v>12320</v>
      </c>
      <c r="S3589" t="s">
        <v>12321</v>
      </c>
      <c r="T3589" t="b">
        <f t="shared" si="340"/>
        <v>0</v>
      </c>
      <c r="U3589" t="s">
        <v>28</v>
      </c>
      <c r="V3589">
        <v>9</v>
      </c>
      <c r="W3589">
        <v>3.7</v>
      </c>
      <c r="X3589">
        <v>0.24399999999999999</v>
      </c>
      <c r="Y3589">
        <v>8</v>
      </c>
      <c r="Z3589" t="s">
        <v>29</v>
      </c>
      <c r="AA3589" t="s">
        <v>24</v>
      </c>
      <c r="AB3589" t="s">
        <v>24</v>
      </c>
    </row>
    <row r="3590" spans="1:28" x14ac:dyDescent="0.35">
      <c r="A3590" s="4" t="s">
        <v>4347</v>
      </c>
      <c r="B3590" s="6">
        <f t="shared" si="344"/>
        <v>45540.903749999998</v>
      </c>
      <c r="C3590" s="12">
        <f t="shared" si="342"/>
        <v>45536</v>
      </c>
      <c r="D3590" s="3">
        <f t="shared" si="343"/>
        <v>2024</v>
      </c>
      <c r="E3590" s="3" t="str">
        <f t="shared" si="345"/>
        <v>09-2024</v>
      </c>
      <c r="F3590" s="5">
        <f t="shared" si="341"/>
        <v>44612.965162037035</v>
      </c>
      <c r="G3590">
        <v>36.215400000000002</v>
      </c>
      <c r="H3590">
        <v>71.0548</v>
      </c>
      <c r="I3590">
        <v>139.42400000000001</v>
      </c>
      <c r="J3590">
        <v>4.2</v>
      </c>
      <c r="K3590" t="s">
        <v>23</v>
      </c>
      <c r="L3590">
        <v>32</v>
      </c>
      <c r="M3590">
        <v>79</v>
      </c>
      <c r="N3590">
        <v>2.3109999999999999</v>
      </c>
      <c r="O3590">
        <v>1.29</v>
      </c>
      <c r="P3590" t="s">
        <v>24</v>
      </c>
      <c r="Q3590" t="s">
        <v>4348</v>
      </c>
      <c r="R3590" t="s">
        <v>4349</v>
      </c>
      <c r="S3590" t="s">
        <v>4350</v>
      </c>
      <c r="T3590" t="b">
        <f t="shared" si="340"/>
        <v>1</v>
      </c>
      <c r="U3590" t="s">
        <v>28</v>
      </c>
      <c r="V3590">
        <v>7.72</v>
      </c>
      <c r="W3590">
        <v>9.1869999999999994</v>
      </c>
      <c r="X3590">
        <v>9.8000000000000004E-2</v>
      </c>
      <c r="Y3590">
        <v>29</v>
      </c>
      <c r="Z3590" t="s">
        <v>29</v>
      </c>
      <c r="AA3590" t="s">
        <v>24</v>
      </c>
      <c r="AB3590" t="s">
        <v>24</v>
      </c>
    </row>
    <row r="3591" spans="1:28" x14ac:dyDescent="0.35">
      <c r="A3591" s="4" t="s">
        <v>12326</v>
      </c>
      <c r="B3591" s="6">
        <f t="shared" si="344"/>
        <v>44612.965162037035</v>
      </c>
      <c r="C3591" s="12">
        <f t="shared" si="342"/>
        <v>44593</v>
      </c>
      <c r="D3591" s="3">
        <f t="shared" si="343"/>
        <v>2022</v>
      </c>
      <c r="E3591" s="3" t="str">
        <f t="shared" si="345"/>
        <v>02-2022</v>
      </c>
      <c r="F3591" s="5">
        <f t="shared" si="341"/>
        <v>45535.128796296296</v>
      </c>
      <c r="G3591">
        <v>30.746600000000001</v>
      </c>
      <c r="H3591">
        <v>96.142099999999999</v>
      </c>
      <c r="I3591">
        <v>10</v>
      </c>
      <c r="J3591">
        <v>4.5</v>
      </c>
      <c r="K3591" t="s">
        <v>23</v>
      </c>
      <c r="M3591">
        <v>65</v>
      </c>
      <c r="N3591">
        <v>9.9290000000000003</v>
      </c>
      <c r="O3591">
        <v>0.34</v>
      </c>
      <c r="P3591" t="s">
        <v>24</v>
      </c>
      <c r="Q3591" t="s">
        <v>12327</v>
      </c>
      <c r="R3591" t="s">
        <v>12328</v>
      </c>
      <c r="S3591" t="s">
        <v>12329</v>
      </c>
      <c r="T3591" t="b">
        <f t="shared" si="340"/>
        <v>0</v>
      </c>
      <c r="U3591" t="s">
        <v>28</v>
      </c>
      <c r="V3591">
        <v>5.7</v>
      </c>
      <c r="W3591">
        <v>1.9</v>
      </c>
      <c r="X3591">
        <v>9.4E-2</v>
      </c>
      <c r="Y3591">
        <v>33</v>
      </c>
      <c r="Z3591" t="s">
        <v>29</v>
      </c>
      <c r="AA3591" t="s">
        <v>24</v>
      </c>
      <c r="AB3591" t="s">
        <v>24</v>
      </c>
    </row>
    <row r="3592" spans="1:28" x14ac:dyDescent="0.35">
      <c r="A3592" s="4" t="s">
        <v>4390</v>
      </c>
      <c r="B3592" s="6">
        <f t="shared" si="344"/>
        <v>45535.128796296296</v>
      </c>
      <c r="C3592" s="12">
        <f t="shared" si="342"/>
        <v>45505</v>
      </c>
      <c r="D3592" s="3">
        <f t="shared" si="343"/>
        <v>2024</v>
      </c>
      <c r="E3592" s="3" t="str">
        <f t="shared" si="345"/>
        <v>08-2024</v>
      </c>
      <c r="F3592" s="5">
        <f t="shared" si="341"/>
        <v>45534.02140046296</v>
      </c>
      <c r="G3592">
        <v>36.002299999999998</v>
      </c>
      <c r="H3592">
        <v>70.821700000000007</v>
      </c>
      <c r="I3592">
        <v>97.882999999999996</v>
      </c>
      <c r="J3592">
        <v>4.2</v>
      </c>
      <c r="K3592" t="s">
        <v>23</v>
      </c>
      <c r="L3592">
        <v>43</v>
      </c>
      <c r="M3592">
        <v>81</v>
      </c>
      <c r="N3592">
        <v>2.0270000000000001</v>
      </c>
      <c r="O3592">
        <v>0.93</v>
      </c>
      <c r="P3592" t="s">
        <v>24</v>
      </c>
      <c r="Q3592" t="s">
        <v>4391</v>
      </c>
      <c r="R3592" t="s">
        <v>4392</v>
      </c>
      <c r="S3592" t="s">
        <v>4393</v>
      </c>
      <c r="T3592" t="b">
        <f t="shared" si="340"/>
        <v>1</v>
      </c>
      <c r="U3592" t="s">
        <v>28</v>
      </c>
      <c r="V3592">
        <v>7</v>
      </c>
      <c r="W3592">
        <v>8.4789999999999992</v>
      </c>
      <c r="X3592">
        <v>0.11799999999999999</v>
      </c>
      <c r="Y3592">
        <v>20</v>
      </c>
      <c r="Z3592" t="s">
        <v>29</v>
      </c>
      <c r="AA3592" t="s">
        <v>24</v>
      </c>
      <c r="AB3592" t="s">
        <v>24</v>
      </c>
    </row>
    <row r="3593" spans="1:28" x14ac:dyDescent="0.35">
      <c r="A3593" s="4" t="s">
        <v>4405</v>
      </c>
      <c r="B3593" s="6">
        <f t="shared" si="344"/>
        <v>45534.02140046296</v>
      </c>
      <c r="C3593" s="12">
        <f t="shared" si="342"/>
        <v>45505</v>
      </c>
      <c r="D3593" s="3">
        <f t="shared" si="343"/>
        <v>2024</v>
      </c>
      <c r="E3593" s="3" t="str">
        <f t="shared" si="345"/>
        <v>08-2024</v>
      </c>
      <c r="F3593" s="5">
        <f t="shared" si="341"/>
        <v>45528.784120370372</v>
      </c>
      <c r="G3593">
        <v>36.446399999999997</v>
      </c>
      <c r="H3593">
        <v>71.001300000000001</v>
      </c>
      <c r="I3593">
        <v>126.43899999999999</v>
      </c>
      <c r="J3593">
        <v>4.2</v>
      </c>
      <c r="K3593" t="s">
        <v>23</v>
      </c>
      <c r="L3593">
        <v>46</v>
      </c>
      <c r="M3593">
        <v>66</v>
      </c>
      <c r="N3593">
        <v>2.456</v>
      </c>
      <c r="O3593">
        <v>0.78</v>
      </c>
      <c r="P3593" t="s">
        <v>24</v>
      </c>
      <c r="Q3593" t="s">
        <v>4406</v>
      </c>
      <c r="R3593" t="s">
        <v>4407</v>
      </c>
      <c r="S3593" t="s">
        <v>4408</v>
      </c>
      <c r="T3593" t="b">
        <f t="shared" si="340"/>
        <v>1</v>
      </c>
      <c r="U3593" t="s">
        <v>28</v>
      </c>
      <c r="V3593">
        <v>7.58</v>
      </c>
      <c r="W3593">
        <v>9.1129999999999995</v>
      </c>
      <c r="X3593">
        <v>0.121</v>
      </c>
      <c r="Y3593">
        <v>19</v>
      </c>
      <c r="Z3593" t="s">
        <v>29</v>
      </c>
      <c r="AA3593" t="s">
        <v>24</v>
      </c>
      <c r="AB3593" t="s">
        <v>24</v>
      </c>
    </row>
    <row r="3594" spans="1:28" x14ac:dyDescent="0.35">
      <c r="A3594" s="4" t="s">
        <v>4447</v>
      </c>
      <c r="B3594" s="6">
        <f t="shared" si="344"/>
        <v>45528.784120370372</v>
      </c>
      <c r="C3594" s="12">
        <f t="shared" si="342"/>
        <v>45505</v>
      </c>
      <c r="D3594" s="3">
        <f t="shared" si="343"/>
        <v>2024</v>
      </c>
      <c r="E3594" s="3" t="str">
        <f t="shared" si="345"/>
        <v>08-2024</v>
      </c>
      <c r="F3594" s="5">
        <f t="shared" si="341"/>
        <v>45518.963020833333</v>
      </c>
      <c r="G3594">
        <v>36.659399999999998</v>
      </c>
      <c r="H3594">
        <v>71.1113</v>
      </c>
      <c r="I3594">
        <v>211.232</v>
      </c>
      <c r="J3594">
        <v>4.2</v>
      </c>
      <c r="K3594" t="s">
        <v>23</v>
      </c>
      <c r="L3594">
        <v>63</v>
      </c>
      <c r="M3594">
        <v>68</v>
      </c>
      <c r="N3594">
        <v>2.601</v>
      </c>
      <c r="O3594">
        <v>0.84</v>
      </c>
      <c r="P3594" t="s">
        <v>24</v>
      </c>
      <c r="Q3594" t="s">
        <v>4448</v>
      </c>
      <c r="R3594" t="s">
        <v>4449</v>
      </c>
      <c r="S3594" t="s">
        <v>3913</v>
      </c>
      <c r="T3594" t="b">
        <f t="shared" si="340"/>
        <v>1</v>
      </c>
      <c r="U3594" t="s">
        <v>28</v>
      </c>
      <c r="V3594">
        <v>5.97</v>
      </c>
      <c r="W3594">
        <v>5.4470000000000001</v>
      </c>
      <c r="X3594">
        <v>9.0999999999999998E-2</v>
      </c>
      <c r="Y3594">
        <v>37</v>
      </c>
      <c r="Z3594" t="s">
        <v>29</v>
      </c>
      <c r="AA3594" t="s">
        <v>24</v>
      </c>
      <c r="AB3594" t="s">
        <v>24</v>
      </c>
    </row>
    <row r="3595" spans="1:28" x14ac:dyDescent="0.35">
      <c r="A3595" s="4" t="s">
        <v>4528</v>
      </c>
      <c r="B3595" s="6">
        <f t="shared" si="344"/>
        <v>45518.963020833333</v>
      </c>
      <c r="C3595" s="12">
        <f t="shared" si="342"/>
        <v>45505</v>
      </c>
      <c r="D3595" s="3">
        <f t="shared" si="343"/>
        <v>2024</v>
      </c>
      <c r="E3595" s="3" t="str">
        <f t="shared" si="345"/>
        <v>08-2024</v>
      </c>
      <c r="F3595" s="5">
        <f t="shared" si="341"/>
        <v>45509.285543981481</v>
      </c>
      <c r="G3595">
        <v>25.179300000000001</v>
      </c>
      <c r="H3595">
        <v>94.6614</v>
      </c>
      <c r="I3595">
        <v>10</v>
      </c>
      <c r="J3595">
        <v>4.2</v>
      </c>
      <c r="K3595" t="s">
        <v>23</v>
      </c>
      <c r="L3595">
        <v>47</v>
      </c>
      <c r="M3595">
        <v>101</v>
      </c>
      <c r="N3595">
        <v>3.7189999999999999</v>
      </c>
      <c r="O3595">
        <v>0.65</v>
      </c>
      <c r="P3595" t="s">
        <v>24</v>
      </c>
      <c r="Q3595" t="s">
        <v>4529</v>
      </c>
      <c r="R3595" t="s">
        <v>4530</v>
      </c>
      <c r="S3595" t="s">
        <v>4531</v>
      </c>
      <c r="T3595" t="b">
        <f t="shared" si="340"/>
        <v>1</v>
      </c>
      <c r="U3595" t="s">
        <v>28</v>
      </c>
      <c r="V3595">
        <v>9.84</v>
      </c>
      <c r="W3595">
        <v>1.901</v>
      </c>
      <c r="X3595">
        <v>9.6000000000000002E-2</v>
      </c>
      <c r="Y3595">
        <v>30</v>
      </c>
      <c r="Z3595" t="s">
        <v>29</v>
      </c>
      <c r="AA3595" t="s">
        <v>24</v>
      </c>
      <c r="AB3595" t="s">
        <v>24</v>
      </c>
    </row>
    <row r="3596" spans="1:28" x14ac:dyDescent="0.35">
      <c r="A3596" s="4" t="s">
        <v>4606</v>
      </c>
      <c r="B3596" s="6">
        <f t="shared" si="344"/>
        <v>45509.285543981481</v>
      </c>
      <c r="C3596" s="12">
        <f t="shared" si="342"/>
        <v>45505</v>
      </c>
      <c r="D3596" s="3">
        <f t="shared" si="343"/>
        <v>2024</v>
      </c>
      <c r="E3596" s="3" t="str">
        <f t="shared" si="345"/>
        <v>08-2024</v>
      </c>
      <c r="F3596" s="5">
        <f t="shared" si="341"/>
        <v>44611.14738425926</v>
      </c>
      <c r="G3596">
        <v>36.563600000000001</v>
      </c>
      <c r="H3596">
        <v>70.9238</v>
      </c>
      <c r="I3596">
        <v>193.37</v>
      </c>
      <c r="J3596">
        <v>4.2</v>
      </c>
      <c r="K3596" t="s">
        <v>23</v>
      </c>
      <c r="L3596">
        <v>80</v>
      </c>
      <c r="M3596">
        <v>77</v>
      </c>
      <c r="N3596">
        <v>2.5110000000000001</v>
      </c>
      <c r="O3596">
        <v>0.4</v>
      </c>
      <c r="P3596" t="s">
        <v>24</v>
      </c>
      <c r="Q3596" t="s">
        <v>4607</v>
      </c>
      <c r="R3596" t="s">
        <v>4608</v>
      </c>
      <c r="S3596" t="s">
        <v>4609</v>
      </c>
      <c r="T3596" t="b">
        <f t="shared" si="340"/>
        <v>1</v>
      </c>
      <c r="U3596" t="s">
        <v>28</v>
      </c>
      <c r="V3596">
        <v>4.9400000000000004</v>
      </c>
      <c r="W3596">
        <v>7.202</v>
      </c>
      <c r="X3596">
        <v>0.08</v>
      </c>
      <c r="Y3596">
        <v>43</v>
      </c>
      <c r="Z3596" t="s">
        <v>29</v>
      </c>
      <c r="AA3596" t="s">
        <v>24</v>
      </c>
      <c r="AB3596" t="s">
        <v>24</v>
      </c>
    </row>
    <row r="3597" spans="1:28" x14ac:dyDescent="0.35">
      <c r="A3597" s="4" t="s">
        <v>12347</v>
      </c>
      <c r="B3597" s="6">
        <f t="shared" si="344"/>
        <v>44611.14738425926</v>
      </c>
      <c r="C3597" s="12">
        <f t="shared" si="342"/>
        <v>44593</v>
      </c>
      <c r="D3597" s="3">
        <f t="shared" si="343"/>
        <v>2022</v>
      </c>
      <c r="E3597" s="3" t="str">
        <f t="shared" si="345"/>
        <v>02-2022</v>
      </c>
      <c r="F3597" s="5">
        <f t="shared" si="341"/>
        <v>44609.883530092593</v>
      </c>
      <c r="G3597">
        <v>37.313200000000002</v>
      </c>
      <c r="H3597">
        <v>71.945899999999995</v>
      </c>
      <c r="I3597">
        <v>196.07</v>
      </c>
      <c r="J3597">
        <v>4.0999999999999996</v>
      </c>
      <c r="K3597" t="s">
        <v>23</v>
      </c>
      <c r="M3597">
        <v>69</v>
      </c>
      <c r="N3597">
        <v>1.109</v>
      </c>
      <c r="O3597">
        <v>0.79</v>
      </c>
      <c r="P3597" t="s">
        <v>24</v>
      </c>
      <c r="Q3597" t="s">
        <v>12348</v>
      </c>
      <c r="R3597" t="s">
        <v>12349</v>
      </c>
      <c r="S3597" t="s">
        <v>12350</v>
      </c>
      <c r="T3597" t="b">
        <f t="shared" si="340"/>
        <v>0</v>
      </c>
      <c r="U3597" t="s">
        <v>28</v>
      </c>
      <c r="V3597">
        <v>7.7</v>
      </c>
      <c r="W3597">
        <v>7.5</v>
      </c>
      <c r="X3597">
        <v>0.123</v>
      </c>
      <c r="Y3597">
        <v>20</v>
      </c>
      <c r="Z3597" t="s">
        <v>29</v>
      </c>
      <c r="AA3597" t="s">
        <v>24</v>
      </c>
      <c r="AB3597" t="s">
        <v>24</v>
      </c>
    </row>
    <row r="3598" spans="1:28" x14ac:dyDescent="0.35">
      <c r="A3598" s="4" t="s">
        <v>12351</v>
      </c>
      <c r="B3598" s="6">
        <f t="shared" si="344"/>
        <v>44609.883530092593</v>
      </c>
      <c r="C3598" s="12">
        <f t="shared" si="342"/>
        <v>44593</v>
      </c>
      <c r="D3598" s="3">
        <f t="shared" si="343"/>
        <v>2022</v>
      </c>
      <c r="E3598" s="3" t="str">
        <f t="shared" si="345"/>
        <v>02-2022</v>
      </c>
      <c r="F3598" s="5">
        <f t="shared" si="341"/>
        <v>45507.30537037037</v>
      </c>
      <c r="G3598">
        <v>38.838500000000003</v>
      </c>
      <c r="H3598">
        <v>90.496899999999997</v>
      </c>
      <c r="I3598">
        <v>10</v>
      </c>
      <c r="J3598">
        <v>4.7</v>
      </c>
      <c r="K3598" t="s">
        <v>23</v>
      </c>
      <c r="M3598">
        <v>98</v>
      </c>
      <c r="N3598">
        <v>9.4440000000000008</v>
      </c>
      <c r="O3598">
        <v>1.08</v>
      </c>
      <c r="P3598" t="s">
        <v>24</v>
      </c>
      <c r="Q3598" t="s">
        <v>12352</v>
      </c>
      <c r="R3598" t="s">
        <v>12353</v>
      </c>
      <c r="S3598" t="s">
        <v>12354</v>
      </c>
      <c r="T3598" t="b">
        <f t="shared" si="340"/>
        <v>0</v>
      </c>
      <c r="U3598" t="s">
        <v>28</v>
      </c>
      <c r="V3598">
        <v>8.9</v>
      </c>
      <c r="W3598">
        <v>1.8</v>
      </c>
      <c r="X3598">
        <v>6.3E-2</v>
      </c>
      <c r="Y3598">
        <v>75</v>
      </c>
      <c r="Z3598" t="s">
        <v>29</v>
      </c>
      <c r="AA3598" t="s">
        <v>24</v>
      </c>
      <c r="AB3598" t="s">
        <v>24</v>
      </c>
    </row>
    <row r="3599" spans="1:28" x14ac:dyDescent="0.35">
      <c r="A3599" s="4" t="s">
        <v>4622</v>
      </c>
      <c r="B3599" s="6">
        <f t="shared" si="344"/>
        <v>45507.30537037037</v>
      </c>
      <c r="C3599" s="12">
        <f t="shared" si="342"/>
        <v>45505</v>
      </c>
      <c r="D3599" s="3">
        <f t="shared" si="343"/>
        <v>2024</v>
      </c>
      <c r="E3599" s="3" t="str">
        <f t="shared" si="345"/>
        <v>08-2024</v>
      </c>
      <c r="F3599" s="5">
        <f t="shared" si="341"/>
        <v>44609.017743055556</v>
      </c>
      <c r="G3599">
        <v>37.521700000000003</v>
      </c>
      <c r="H3599">
        <v>72.275000000000006</v>
      </c>
      <c r="I3599">
        <v>202.322</v>
      </c>
      <c r="J3599">
        <v>4.2</v>
      </c>
      <c r="K3599" t="s">
        <v>23</v>
      </c>
      <c r="L3599">
        <v>30</v>
      </c>
      <c r="M3599">
        <v>129</v>
      </c>
      <c r="N3599">
        <v>1.988</v>
      </c>
      <c r="O3599">
        <v>0.57999999999999996</v>
      </c>
      <c r="P3599" t="s">
        <v>24</v>
      </c>
      <c r="Q3599" t="s">
        <v>4623</v>
      </c>
      <c r="R3599" t="s">
        <v>4621</v>
      </c>
      <c r="S3599" t="s">
        <v>4624</v>
      </c>
      <c r="T3599" t="b">
        <f t="shared" si="340"/>
        <v>1</v>
      </c>
      <c r="U3599" t="s">
        <v>28</v>
      </c>
      <c r="V3599">
        <v>8.9700000000000006</v>
      </c>
      <c r="W3599">
        <v>8.18</v>
      </c>
      <c r="X3599">
        <v>0.16600000000000001</v>
      </c>
      <c r="Y3599">
        <v>10</v>
      </c>
      <c r="Z3599" t="s">
        <v>29</v>
      </c>
      <c r="AA3599" t="s">
        <v>24</v>
      </c>
      <c r="AB3599" t="s">
        <v>24</v>
      </c>
    </row>
    <row r="3600" spans="1:28" x14ac:dyDescent="0.35">
      <c r="A3600" s="4" t="s">
        <v>12359</v>
      </c>
      <c r="B3600" s="6">
        <f t="shared" si="344"/>
        <v>44609.017743055556</v>
      </c>
      <c r="C3600" s="12">
        <f t="shared" si="342"/>
        <v>44593</v>
      </c>
      <c r="D3600" s="3">
        <f t="shared" si="343"/>
        <v>2022</v>
      </c>
      <c r="E3600" s="3" t="str">
        <f t="shared" si="345"/>
        <v>02-2022</v>
      </c>
      <c r="F3600" s="5">
        <f t="shared" si="341"/>
        <v>45503.042592592596</v>
      </c>
      <c r="G3600">
        <v>3.1863000000000001</v>
      </c>
      <c r="H3600">
        <v>93.890299999999996</v>
      </c>
      <c r="I3600">
        <v>10</v>
      </c>
      <c r="J3600">
        <v>4</v>
      </c>
      <c r="K3600" t="s">
        <v>23</v>
      </c>
      <c r="M3600">
        <v>120</v>
      </c>
      <c r="N3600">
        <v>3.6619999999999999</v>
      </c>
      <c r="O3600">
        <v>0.31</v>
      </c>
      <c r="P3600" t="s">
        <v>24</v>
      </c>
      <c r="Q3600" t="s">
        <v>12360</v>
      </c>
      <c r="R3600" t="s">
        <v>12361</v>
      </c>
      <c r="S3600" t="s">
        <v>12362</v>
      </c>
      <c r="T3600" t="b">
        <f t="shared" si="340"/>
        <v>0</v>
      </c>
      <c r="U3600" t="s">
        <v>28</v>
      </c>
      <c r="V3600">
        <v>8.9</v>
      </c>
      <c r="W3600">
        <v>1.9</v>
      </c>
      <c r="X3600">
        <v>0.26</v>
      </c>
      <c r="Y3600">
        <v>4</v>
      </c>
      <c r="Z3600" t="s">
        <v>29</v>
      </c>
      <c r="AA3600" t="s">
        <v>24</v>
      </c>
      <c r="AB3600" t="s">
        <v>24</v>
      </c>
    </row>
    <row r="3601" spans="1:28" x14ac:dyDescent="0.35">
      <c r="A3601" s="4" t="s">
        <v>4640</v>
      </c>
      <c r="B3601" s="6">
        <f t="shared" si="344"/>
        <v>45503.042592592596</v>
      </c>
      <c r="C3601" s="12">
        <f t="shared" si="342"/>
        <v>45474</v>
      </c>
      <c r="D3601" s="3">
        <f t="shared" si="343"/>
        <v>2024</v>
      </c>
      <c r="E3601" s="3" t="str">
        <f t="shared" si="345"/>
        <v>07-2024</v>
      </c>
      <c r="F3601" s="5">
        <f t="shared" si="341"/>
        <v>45498.955138888887</v>
      </c>
      <c r="G3601">
        <v>36.384999999999998</v>
      </c>
      <c r="H3601">
        <v>71.170599999999993</v>
      </c>
      <c r="I3601">
        <v>96.234999999999999</v>
      </c>
      <c r="J3601">
        <v>4.2</v>
      </c>
      <c r="K3601" t="s">
        <v>23</v>
      </c>
      <c r="L3601">
        <v>20</v>
      </c>
      <c r="M3601">
        <v>117</v>
      </c>
      <c r="N3601">
        <v>2.4990000000000001</v>
      </c>
      <c r="O3601">
        <v>0.76</v>
      </c>
      <c r="P3601" t="s">
        <v>24</v>
      </c>
      <c r="Q3601" t="s">
        <v>4641</v>
      </c>
      <c r="R3601" t="s">
        <v>4631</v>
      </c>
      <c r="S3601" t="s">
        <v>4642</v>
      </c>
      <c r="T3601" t="b">
        <f t="shared" si="340"/>
        <v>1</v>
      </c>
      <c r="U3601" t="s">
        <v>28</v>
      </c>
      <c r="V3601">
        <v>5.5</v>
      </c>
      <c r="W3601">
        <v>13.045999999999999</v>
      </c>
      <c r="X3601">
        <v>0.19900000000000001</v>
      </c>
      <c r="Y3601">
        <v>7</v>
      </c>
      <c r="Z3601" t="s">
        <v>29</v>
      </c>
      <c r="AA3601" t="s">
        <v>24</v>
      </c>
      <c r="AB3601" t="s">
        <v>24</v>
      </c>
    </row>
    <row r="3602" spans="1:28" x14ac:dyDescent="0.35">
      <c r="A3602" s="4" t="s">
        <v>4670</v>
      </c>
      <c r="B3602" s="6">
        <f t="shared" si="344"/>
        <v>45498.955138888887</v>
      </c>
      <c r="C3602" s="12">
        <f t="shared" si="342"/>
        <v>45474</v>
      </c>
      <c r="D3602" s="3">
        <f t="shared" si="343"/>
        <v>2024</v>
      </c>
      <c r="E3602" s="3" t="str">
        <f t="shared" si="345"/>
        <v>07-2024</v>
      </c>
      <c r="F3602" s="5">
        <f t="shared" si="341"/>
        <v>44607.545578703706</v>
      </c>
      <c r="G3602">
        <v>26.878299999999999</v>
      </c>
      <c r="H3602">
        <v>67.580699999999993</v>
      </c>
      <c r="I3602">
        <v>10</v>
      </c>
      <c r="J3602">
        <v>4.2</v>
      </c>
      <c r="K3602" t="s">
        <v>23</v>
      </c>
      <c r="L3602">
        <v>62</v>
      </c>
      <c r="M3602">
        <v>126</v>
      </c>
      <c r="N3602">
        <v>8.3490000000000002</v>
      </c>
      <c r="O3602">
        <v>0.73</v>
      </c>
      <c r="P3602" t="s">
        <v>24</v>
      </c>
      <c r="Q3602" t="s">
        <v>4671</v>
      </c>
      <c r="R3602" t="s">
        <v>4672</v>
      </c>
      <c r="S3602" t="s">
        <v>4673</v>
      </c>
      <c r="T3602" t="b">
        <f t="shared" si="340"/>
        <v>1</v>
      </c>
      <c r="U3602" t="s">
        <v>28</v>
      </c>
      <c r="V3602">
        <v>7.74</v>
      </c>
      <c r="W3602">
        <v>1.77</v>
      </c>
      <c r="X3602">
        <v>8.3000000000000004E-2</v>
      </c>
      <c r="Y3602">
        <v>40</v>
      </c>
      <c r="Z3602" t="s">
        <v>29</v>
      </c>
      <c r="AA3602" t="s">
        <v>24</v>
      </c>
      <c r="AB3602" t="s">
        <v>24</v>
      </c>
    </row>
    <row r="3603" spans="1:28" x14ac:dyDescent="0.35">
      <c r="A3603" s="4" t="s">
        <v>12370</v>
      </c>
      <c r="B3603" s="6">
        <f t="shared" si="344"/>
        <v>44607.545578703706</v>
      </c>
      <c r="C3603" s="12">
        <f t="shared" si="342"/>
        <v>44593</v>
      </c>
      <c r="D3603" s="3">
        <f t="shared" si="343"/>
        <v>2022</v>
      </c>
      <c r="E3603" s="3" t="str">
        <f t="shared" si="345"/>
        <v>02-2022</v>
      </c>
      <c r="F3603" s="5">
        <f t="shared" si="341"/>
        <v>44605.676805555559</v>
      </c>
      <c r="G3603">
        <v>1.3933</v>
      </c>
      <c r="H3603">
        <v>96.956599999999995</v>
      </c>
      <c r="I3603">
        <v>10</v>
      </c>
      <c r="J3603">
        <v>4.5</v>
      </c>
      <c r="K3603" t="s">
        <v>23</v>
      </c>
      <c r="M3603">
        <v>104</v>
      </c>
      <c r="N3603">
        <v>0.625</v>
      </c>
      <c r="O3603">
        <v>0.71</v>
      </c>
      <c r="P3603" t="s">
        <v>24</v>
      </c>
      <c r="Q3603" t="s">
        <v>12371</v>
      </c>
      <c r="R3603" t="s">
        <v>12372</v>
      </c>
      <c r="S3603" t="s">
        <v>12373</v>
      </c>
      <c r="T3603" t="b">
        <f t="shared" si="340"/>
        <v>0</v>
      </c>
      <c r="U3603" t="s">
        <v>28</v>
      </c>
      <c r="V3603">
        <v>4.4000000000000004</v>
      </c>
      <c r="W3603">
        <v>1.8</v>
      </c>
      <c r="X3603">
        <v>9.9000000000000005E-2</v>
      </c>
      <c r="Y3603">
        <v>34</v>
      </c>
      <c r="Z3603" t="s">
        <v>29</v>
      </c>
      <c r="AA3603" t="s">
        <v>24</v>
      </c>
      <c r="AB3603" t="s">
        <v>24</v>
      </c>
    </row>
    <row r="3604" spans="1:28" x14ac:dyDescent="0.35">
      <c r="A3604" s="4" t="s">
        <v>12374</v>
      </c>
      <c r="B3604" s="6">
        <f t="shared" si="344"/>
        <v>44605.676805555559</v>
      </c>
      <c r="C3604" s="12">
        <f t="shared" si="342"/>
        <v>44593</v>
      </c>
      <c r="D3604" s="3">
        <f t="shared" si="343"/>
        <v>2022</v>
      </c>
      <c r="E3604" s="3" t="str">
        <f t="shared" si="345"/>
        <v>02-2022</v>
      </c>
      <c r="F3604" s="5">
        <f t="shared" si="341"/>
        <v>45485.940138888887</v>
      </c>
      <c r="G3604">
        <v>7.2590000000000003</v>
      </c>
      <c r="H3604">
        <v>94.292000000000002</v>
      </c>
      <c r="I3604">
        <v>10</v>
      </c>
      <c r="J3604">
        <v>4.5</v>
      </c>
      <c r="K3604" t="s">
        <v>23</v>
      </c>
      <c r="M3604">
        <v>160</v>
      </c>
      <c r="N3604">
        <v>3.3210000000000002</v>
      </c>
      <c r="O3604">
        <v>0.37</v>
      </c>
      <c r="P3604" t="s">
        <v>24</v>
      </c>
      <c r="Q3604" t="s">
        <v>12375</v>
      </c>
      <c r="R3604" t="s">
        <v>12376</v>
      </c>
      <c r="S3604" t="s">
        <v>12377</v>
      </c>
      <c r="T3604" t="b">
        <f t="shared" si="340"/>
        <v>0</v>
      </c>
      <c r="U3604" t="s">
        <v>28</v>
      </c>
      <c r="V3604">
        <v>10.5</v>
      </c>
      <c r="W3604">
        <v>1.9</v>
      </c>
      <c r="X3604">
        <v>0.14399999999999999</v>
      </c>
      <c r="Y3604">
        <v>16</v>
      </c>
      <c r="Z3604" t="s">
        <v>29</v>
      </c>
      <c r="AA3604" t="s">
        <v>24</v>
      </c>
      <c r="AB3604" t="s">
        <v>24</v>
      </c>
    </row>
    <row r="3605" spans="1:28" x14ac:dyDescent="0.35">
      <c r="A3605" s="4" t="s">
        <v>4734</v>
      </c>
      <c r="B3605" s="6">
        <f t="shared" si="344"/>
        <v>45485.940138888887</v>
      </c>
      <c r="C3605" s="12">
        <f t="shared" si="342"/>
        <v>45474</v>
      </c>
      <c r="D3605" s="3">
        <f t="shared" si="343"/>
        <v>2024</v>
      </c>
      <c r="E3605" s="3" t="str">
        <f t="shared" si="345"/>
        <v>07-2024</v>
      </c>
      <c r="F3605" s="5">
        <f t="shared" si="341"/>
        <v>44604.634236111109</v>
      </c>
      <c r="G3605">
        <v>36.070300000000003</v>
      </c>
      <c r="H3605">
        <v>70.439700000000002</v>
      </c>
      <c r="I3605">
        <v>126.268</v>
      </c>
      <c r="J3605">
        <v>4.2</v>
      </c>
      <c r="K3605" t="s">
        <v>23</v>
      </c>
      <c r="L3605">
        <v>23</v>
      </c>
      <c r="M3605">
        <v>155</v>
      </c>
      <c r="N3605">
        <v>3.3519999999999999</v>
      </c>
      <c r="O3605">
        <v>0.67</v>
      </c>
      <c r="P3605" t="s">
        <v>24</v>
      </c>
      <c r="Q3605" t="s">
        <v>4735</v>
      </c>
      <c r="R3605" t="s">
        <v>4726</v>
      </c>
      <c r="S3605" t="s">
        <v>4736</v>
      </c>
      <c r="T3605" t="b">
        <f t="shared" si="340"/>
        <v>1</v>
      </c>
      <c r="U3605" t="s">
        <v>28</v>
      </c>
      <c r="V3605">
        <v>9.5399999999999991</v>
      </c>
      <c r="W3605">
        <v>8.5649999999999995</v>
      </c>
      <c r="X3605">
        <v>0.13600000000000001</v>
      </c>
      <c r="Y3605">
        <v>15</v>
      </c>
      <c r="Z3605" t="s">
        <v>29</v>
      </c>
      <c r="AA3605" t="s">
        <v>24</v>
      </c>
      <c r="AB3605" t="s">
        <v>24</v>
      </c>
    </row>
    <row r="3606" spans="1:28" x14ac:dyDescent="0.35">
      <c r="A3606" s="4" t="s">
        <v>12382</v>
      </c>
      <c r="B3606" s="6">
        <f t="shared" si="344"/>
        <v>44604.634236111109</v>
      </c>
      <c r="C3606" s="12">
        <f t="shared" si="342"/>
        <v>44593</v>
      </c>
      <c r="D3606" s="3">
        <f t="shared" si="343"/>
        <v>2022</v>
      </c>
      <c r="E3606" s="3" t="str">
        <f t="shared" si="345"/>
        <v>02-2022</v>
      </c>
      <c r="F3606" s="5">
        <f t="shared" si="341"/>
        <v>45481.66033564815</v>
      </c>
      <c r="G3606">
        <v>0.90049999999999997</v>
      </c>
      <c r="H3606">
        <v>97.468299999999999</v>
      </c>
      <c r="I3606">
        <v>39.520000000000003</v>
      </c>
      <c r="J3606">
        <v>4.3</v>
      </c>
      <c r="K3606" t="s">
        <v>23</v>
      </c>
      <c r="M3606">
        <v>77</v>
      </c>
      <c r="N3606">
        <v>0.41399999999999998</v>
      </c>
      <c r="O3606">
        <v>0.81</v>
      </c>
      <c r="P3606" t="s">
        <v>24</v>
      </c>
      <c r="Q3606" t="s">
        <v>12383</v>
      </c>
      <c r="R3606" t="s">
        <v>12380</v>
      </c>
      <c r="S3606" t="s">
        <v>12384</v>
      </c>
      <c r="T3606" t="b">
        <f t="shared" si="340"/>
        <v>0</v>
      </c>
      <c r="U3606" t="s">
        <v>28</v>
      </c>
      <c r="V3606">
        <v>9.1999999999999993</v>
      </c>
      <c r="W3606">
        <v>6.6</v>
      </c>
      <c r="X3606">
        <v>0.109</v>
      </c>
      <c r="Y3606">
        <v>24</v>
      </c>
      <c r="Z3606" t="s">
        <v>29</v>
      </c>
      <c r="AA3606" t="s">
        <v>24</v>
      </c>
      <c r="AB3606" t="s">
        <v>24</v>
      </c>
    </row>
    <row r="3607" spans="1:28" x14ac:dyDescent="0.35">
      <c r="A3607" s="4" t="s">
        <v>4758</v>
      </c>
      <c r="B3607" s="6">
        <f t="shared" si="344"/>
        <v>45481.66033564815</v>
      </c>
      <c r="C3607" s="12">
        <f t="shared" si="342"/>
        <v>45474</v>
      </c>
      <c r="D3607" s="3">
        <f t="shared" si="343"/>
        <v>2024</v>
      </c>
      <c r="E3607" s="3" t="str">
        <f t="shared" si="345"/>
        <v>07-2024</v>
      </c>
      <c r="F3607" s="5">
        <f t="shared" si="341"/>
        <v>45457.870289351849</v>
      </c>
      <c r="G3607">
        <v>36.530200000000001</v>
      </c>
      <c r="H3607">
        <v>71.262500000000003</v>
      </c>
      <c r="I3607">
        <v>227.452</v>
      </c>
      <c r="J3607">
        <v>4.2</v>
      </c>
      <c r="K3607" t="s">
        <v>23</v>
      </c>
      <c r="L3607">
        <v>55</v>
      </c>
      <c r="M3607">
        <v>47</v>
      </c>
      <c r="N3607">
        <v>2.9729999999999999</v>
      </c>
      <c r="O3607">
        <v>0.77</v>
      </c>
      <c r="P3607" t="s">
        <v>24</v>
      </c>
      <c r="Q3607" t="s">
        <v>4759</v>
      </c>
      <c r="R3607" t="s">
        <v>4760</v>
      </c>
      <c r="S3607" t="s">
        <v>4060</v>
      </c>
      <c r="T3607" t="b">
        <f t="shared" si="340"/>
        <v>1</v>
      </c>
      <c r="U3607" t="s">
        <v>28</v>
      </c>
      <c r="V3607">
        <v>8.6199999999999992</v>
      </c>
      <c r="W3607">
        <v>5.9909999999999997</v>
      </c>
      <c r="X3607">
        <v>0.121</v>
      </c>
      <c r="Y3607">
        <v>19</v>
      </c>
      <c r="Z3607" t="s">
        <v>29</v>
      </c>
      <c r="AA3607" t="s">
        <v>24</v>
      </c>
      <c r="AB3607" t="s">
        <v>24</v>
      </c>
    </row>
    <row r="3608" spans="1:28" x14ac:dyDescent="0.35">
      <c r="A3608" s="4" t="s">
        <v>4905</v>
      </c>
      <c r="B3608" s="6">
        <f t="shared" si="344"/>
        <v>45457.870289351849</v>
      </c>
      <c r="C3608" s="12">
        <f t="shared" si="342"/>
        <v>45444</v>
      </c>
      <c r="D3608" s="3">
        <f t="shared" si="343"/>
        <v>2024</v>
      </c>
      <c r="E3608" s="3" t="str">
        <f t="shared" si="345"/>
        <v>06-2024</v>
      </c>
      <c r="F3608" s="5">
        <f t="shared" si="341"/>
        <v>44602.364606481482</v>
      </c>
      <c r="G3608">
        <v>37.3827</v>
      </c>
      <c r="H3608">
        <v>72.209699999999998</v>
      </c>
      <c r="I3608">
        <v>179.666</v>
      </c>
      <c r="J3608">
        <v>4.2</v>
      </c>
      <c r="K3608" t="s">
        <v>23</v>
      </c>
      <c r="L3608">
        <v>29</v>
      </c>
      <c r="M3608">
        <v>110</v>
      </c>
      <c r="N3608">
        <v>2.1160000000000001</v>
      </c>
      <c r="O3608">
        <v>0.5</v>
      </c>
      <c r="P3608" t="s">
        <v>24</v>
      </c>
      <c r="Q3608" t="s">
        <v>4906</v>
      </c>
      <c r="R3608" t="s">
        <v>4907</v>
      </c>
      <c r="S3608" t="s">
        <v>4908</v>
      </c>
      <c r="T3608" t="b">
        <f t="shared" si="340"/>
        <v>1</v>
      </c>
      <c r="U3608" t="s">
        <v>28</v>
      </c>
      <c r="V3608">
        <v>9.2799999999999994</v>
      </c>
      <c r="W3608">
        <v>8.4420000000000002</v>
      </c>
      <c r="X3608">
        <v>0.14599999999999999</v>
      </c>
      <c r="Y3608">
        <v>15</v>
      </c>
      <c r="Z3608" t="s">
        <v>29</v>
      </c>
      <c r="AA3608" t="s">
        <v>24</v>
      </c>
      <c r="AB3608" t="s">
        <v>24</v>
      </c>
    </row>
    <row r="3609" spans="1:28" x14ac:dyDescent="0.35">
      <c r="A3609" s="4" t="s">
        <v>12392</v>
      </c>
      <c r="B3609" s="6">
        <f t="shared" si="344"/>
        <v>44602.364606481482</v>
      </c>
      <c r="C3609" s="12">
        <f t="shared" si="342"/>
        <v>44593</v>
      </c>
      <c r="D3609" s="3">
        <f t="shared" si="343"/>
        <v>2022</v>
      </c>
      <c r="E3609" s="3" t="str">
        <f t="shared" si="345"/>
        <v>02-2022</v>
      </c>
      <c r="F3609" s="5">
        <f t="shared" si="341"/>
        <v>44602.317152777781</v>
      </c>
      <c r="G3609">
        <v>39.7669</v>
      </c>
      <c r="H3609">
        <v>73.030600000000007</v>
      </c>
      <c r="I3609">
        <v>10</v>
      </c>
      <c r="J3609">
        <v>4.3</v>
      </c>
      <c r="K3609" t="s">
        <v>23</v>
      </c>
      <c r="M3609">
        <v>55</v>
      </c>
      <c r="N3609">
        <v>0.98799999999999999</v>
      </c>
      <c r="O3609">
        <v>0.85</v>
      </c>
      <c r="P3609" t="s">
        <v>24</v>
      </c>
      <c r="Q3609" t="s">
        <v>12393</v>
      </c>
      <c r="R3609" t="s">
        <v>12394</v>
      </c>
      <c r="S3609" t="s">
        <v>12395</v>
      </c>
      <c r="T3609" t="b">
        <f t="shared" si="340"/>
        <v>0</v>
      </c>
      <c r="U3609" t="s">
        <v>28</v>
      </c>
      <c r="V3609">
        <v>4.2</v>
      </c>
      <c r="W3609">
        <v>1.9</v>
      </c>
      <c r="X3609">
        <v>9.9000000000000005E-2</v>
      </c>
      <c r="Y3609">
        <v>33</v>
      </c>
      <c r="Z3609" t="s">
        <v>29</v>
      </c>
      <c r="AA3609" t="s">
        <v>24</v>
      </c>
      <c r="AB3609" t="s">
        <v>24</v>
      </c>
    </row>
    <row r="3610" spans="1:28" x14ac:dyDescent="0.35">
      <c r="A3610" s="4" t="s">
        <v>12396</v>
      </c>
      <c r="B3610" s="6">
        <f t="shared" si="344"/>
        <v>44602.317152777781</v>
      </c>
      <c r="C3610" s="12">
        <f t="shared" si="342"/>
        <v>44593</v>
      </c>
      <c r="D3610" s="3">
        <f t="shared" si="343"/>
        <v>2022</v>
      </c>
      <c r="E3610" s="3" t="str">
        <f t="shared" si="345"/>
        <v>02-2022</v>
      </c>
      <c r="F3610" s="5">
        <f t="shared" si="341"/>
        <v>45454.962719907409</v>
      </c>
      <c r="G3610">
        <v>26.046500000000002</v>
      </c>
      <c r="H3610">
        <v>100.0667</v>
      </c>
      <c r="I3610">
        <v>10</v>
      </c>
      <c r="J3610">
        <v>4.2</v>
      </c>
      <c r="K3610" t="s">
        <v>23</v>
      </c>
      <c r="M3610">
        <v>81</v>
      </c>
      <c r="N3610">
        <v>4.7590000000000003</v>
      </c>
      <c r="O3610">
        <v>0.34</v>
      </c>
      <c r="P3610" t="s">
        <v>24</v>
      </c>
      <c r="Q3610" t="s">
        <v>12397</v>
      </c>
      <c r="R3610" t="s">
        <v>12394</v>
      </c>
      <c r="S3610" t="s">
        <v>12398</v>
      </c>
      <c r="T3610" t="b">
        <f t="shared" si="340"/>
        <v>0</v>
      </c>
      <c r="U3610" t="s">
        <v>28</v>
      </c>
      <c r="V3610">
        <v>6.8</v>
      </c>
      <c r="W3610">
        <v>1.8</v>
      </c>
      <c r="X3610">
        <v>0.14099999999999999</v>
      </c>
      <c r="Y3610">
        <v>14</v>
      </c>
      <c r="Z3610" t="s">
        <v>29</v>
      </c>
      <c r="AA3610" t="s">
        <v>24</v>
      </c>
      <c r="AB3610" t="s">
        <v>24</v>
      </c>
    </row>
    <row r="3611" spans="1:28" x14ac:dyDescent="0.35">
      <c r="A3611" s="4" t="s">
        <v>4917</v>
      </c>
      <c r="B3611" s="6">
        <f t="shared" si="344"/>
        <v>45454.962719907409</v>
      </c>
      <c r="C3611" s="12">
        <f t="shared" si="342"/>
        <v>45444</v>
      </c>
      <c r="D3611" s="3">
        <f t="shared" si="343"/>
        <v>2024</v>
      </c>
      <c r="E3611" s="3" t="str">
        <f t="shared" si="345"/>
        <v>06-2024</v>
      </c>
      <c r="F3611" s="5">
        <f t="shared" si="341"/>
        <v>45451.491238425922</v>
      </c>
      <c r="G3611">
        <v>36.043599999999998</v>
      </c>
      <c r="H3611">
        <v>70.368799999999993</v>
      </c>
      <c r="I3611">
        <v>101.051</v>
      </c>
      <c r="J3611">
        <v>4.2</v>
      </c>
      <c r="K3611" t="s">
        <v>23</v>
      </c>
      <c r="L3611">
        <v>41</v>
      </c>
      <c r="M3611">
        <v>85</v>
      </c>
      <c r="N3611">
        <v>2.8260000000000001</v>
      </c>
      <c r="O3611">
        <v>1.01</v>
      </c>
      <c r="P3611" t="s">
        <v>24</v>
      </c>
      <c r="Q3611" t="s">
        <v>4918</v>
      </c>
      <c r="R3611" t="s">
        <v>4919</v>
      </c>
      <c r="S3611" t="s">
        <v>4920</v>
      </c>
      <c r="T3611" t="b">
        <f t="shared" si="340"/>
        <v>1</v>
      </c>
      <c r="U3611" t="s">
        <v>28</v>
      </c>
      <c r="V3611">
        <v>6.96</v>
      </c>
      <c r="W3611">
        <v>9.6129999999999995</v>
      </c>
      <c r="X3611">
        <v>0.13200000000000001</v>
      </c>
      <c r="Y3611">
        <v>16</v>
      </c>
      <c r="Z3611" t="s">
        <v>29</v>
      </c>
      <c r="AA3611" t="s">
        <v>24</v>
      </c>
      <c r="AB3611" t="s">
        <v>24</v>
      </c>
    </row>
    <row r="3612" spans="1:28" x14ac:dyDescent="0.35">
      <c r="A3612" s="4" t="s">
        <v>4967</v>
      </c>
      <c r="B3612" s="6">
        <f t="shared" si="344"/>
        <v>45451.491238425922</v>
      </c>
      <c r="C3612" s="12">
        <f t="shared" si="342"/>
        <v>45444</v>
      </c>
      <c r="D3612" s="3">
        <f t="shared" si="343"/>
        <v>2024</v>
      </c>
      <c r="E3612" s="3" t="str">
        <f t="shared" si="345"/>
        <v>06-2024</v>
      </c>
      <c r="F3612" s="5">
        <f t="shared" si="341"/>
        <v>44599.901145833333</v>
      </c>
      <c r="G3612">
        <v>29.726400000000002</v>
      </c>
      <c r="H3612">
        <v>69.873199999999997</v>
      </c>
      <c r="I3612">
        <v>10</v>
      </c>
      <c r="J3612">
        <v>4.2</v>
      </c>
      <c r="K3612" t="s">
        <v>23</v>
      </c>
      <c r="L3612">
        <v>34</v>
      </c>
      <c r="M3612">
        <v>170</v>
      </c>
      <c r="N3612">
        <v>4.8659999999999997</v>
      </c>
      <c r="O3612">
        <v>0.55000000000000004</v>
      </c>
      <c r="P3612" t="s">
        <v>24</v>
      </c>
      <c r="Q3612" t="s">
        <v>4968</v>
      </c>
      <c r="R3612" t="s">
        <v>4965</v>
      </c>
      <c r="S3612" t="s">
        <v>4969</v>
      </c>
      <c r="T3612" t="b">
        <f t="shared" si="340"/>
        <v>1</v>
      </c>
      <c r="U3612" t="s">
        <v>28</v>
      </c>
      <c r="V3612">
        <v>12.73</v>
      </c>
      <c r="W3612">
        <v>1.9410000000000001</v>
      </c>
      <c r="X3612">
        <v>0.11799999999999999</v>
      </c>
      <c r="Y3612">
        <v>20</v>
      </c>
      <c r="Z3612" t="s">
        <v>29</v>
      </c>
      <c r="AA3612" t="s">
        <v>24</v>
      </c>
      <c r="AB3612" t="s">
        <v>24</v>
      </c>
    </row>
    <row r="3613" spans="1:28" x14ac:dyDescent="0.35">
      <c r="A3613" s="4" t="s">
        <v>12407</v>
      </c>
      <c r="B3613" s="6">
        <f t="shared" si="344"/>
        <v>44599.901145833333</v>
      </c>
      <c r="C3613" s="12">
        <f t="shared" si="342"/>
        <v>44593</v>
      </c>
      <c r="D3613" s="3">
        <f t="shared" si="343"/>
        <v>2022</v>
      </c>
      <c r="E3613" s="3" t="str">
        <f t="shared" si="345"/>
        <v>02-2022</v>
      </c>
      <c r="F3613" s="5">
        <f t="shared" si="341"/>
        <v>44598.728645833333</v>
      </c>
      <c r="G3613">
        <v>32.9589</v>
      </c>
      <c r="H3613">
        <v>84.624899999999997</v>
      </c>
      <c r="I3613">
        <v>10</v>
      </c>
      <c r="J3613">
        <v>4</v>
      </c>
      <c r="K3613" t="s">
        <v>23</v>
      </c>
      <c r="M3613">
        <v>56</v>
      </c>
      <c r="N3613">
        <v>5.1719999999999997</v>
      </c>
      <c r="O3613">
        <v>0.75</v>
      </c>
      <c r="P3613" t="s">
        <v>24</v>
      </c>
      <c r="Q3613" t="s">
        <v>12408</v>
      </c>
      <c r="R3613" t="s">
        <v>12409</v>
      </c>
      <c r="S3613" t="s">
        <v>52</v>
      </c>
      <c r="T3613" t="b">
        <f t="shared" si="340"/>
        <v>0</v>
      </c>
      <c r="U3613" t="s">
        <v>28</v>
      </c>
      <c r="V3613">
        <v>4</v>
      </c>
      <c r="W3613">
        <v>1.9</v>
      </c>
      <c r="X3613">
        <v>0.113</v>
      </c>
      <c r="Y3613">
        <v>21</v>
      </c>
      <c r="Z3613" t="s">
        <v>29</v>
      </c>
      <c r="AA3613" t="s">
        <v>24</v>
      </c>
      <c r="AB3613" t="s">
        <v>24</v>
      </c>
    </row>
    <row r="3614" spans="1:28" x14ac:dyDescent="0.35">
      <c r="A3614" s="4" t="s">
        <v>12410</v>
      </c>
      <c r="B3614" s="6">
        <f t="shared" si="344"/>
        <v>44598.728645833333</v>
      </c>
      <c r="C3614" s="12">
        <f t="shared" si="342"/>
        <v>44593</v>
      </c>
      <c r="D3614" s="3">
        <f t="shared" si="343"/>
        <v>2022</v>
      </c>
      <c r="E3614" s="3" t="str">
        <f t="shared" si="345"/>
        <v>02-2022</v>
      </c>
      <c r="F3614" s="5">
        <f t="shared" si="341"/>
        <v>44598.44458333333</v>
      </c>
      <c r="G3614">
        <v>31.028500000000001</v>
      </c>
      <c r="H3614">
        <v>96.128799999999998</v>
      </c>
      <c r="I3614">
        <v>10</v>
      </c>
      <c r="J3614">
        <v>4.4000000000000004</v>
      </c>
      <c r="K3614" t="s">
        <v>23</v>
      </c>
      <c r="M3614">
        <v>57</v>
      </c>
      <c r="N3614">
        <v>10.186999999999999</v>
      </c>
      <c r="O3614">
        <v>0.87</v>
      </c>
      <c r="P3614" t="s">
        <v>24</v>
      </c>
      <c r="Q3614" t="s">
        <v>12411</v>
      </c>
      <c r="R3614" t="s">
        <v>12412</v>
      </c>
      <c r="S3614" t="s">
        <v>12413</v>
      </c>
      <c r="T3614" t="b">
        <f t="shared" si="340"/>
        <v>0</v>
      </c>
      <c r="U3614" t="s">
        <v>28</v>
      </c>
      <c r="V3614">
        <v>9</v>
      </c>
      <c r="W3614">
        <v>1.9</v>
      </c>
      <c r="X3614">
        <v>9.1999999999999998E-2</v>
      </c>
      <c r="Y3614">
        <v>34</v>
      </c>
      <c r="Z3614" t="s">
        <v>29</v>
      </c>
      <c r="AA3614" t="s">
        <v>24</v>
      </c>
      <c r="AB3614" t="s">
        <v>24</v>
      </c>
    </row>
    <row r="3615" spans="1:28" x14ac:dyDescent="0.35">
      <c r="A3615" s="4" t="s">
        <v>12414</v>
      </c>
      <c r="B3615" s="6">
        <f t="shared" si="344"/>
        <v>44598.44458333333</v>
      </c>
      <c r="C3615" s="12">
        <f t="shared" si="342"/>
        <v>44593</v>
      </c>
      <c r="D3615" s="3">
        <f t="shared" si="343"/>
        <v>2022</v>
      </c>
      <c r="E3615" s="3" t="str">
        <f t="shared" si="345"/>
        <v>02-2022</v>
      </c>
      <c r="F3615" s="5">
        <f t="shared" si="341"/>
        <v>45447.951516203706</v>
      </c>
      <c r="G3615">
        <v>36.920699999999997</v>
      </c>
      <c r="H3615">
        <v>71.454999999999998</v>
      </c>
      <c r="I3615">
        <v>105.96</v>
      </c>
      <c r="J3615">
        <v>4.4000000000000004</v>
      </c>
      <c r="K3615" t="s">
        <v>23</v>
      </c>
      <c r="M3615">
        <v>66</v>
      </c>
      <c r="N3615">
        <v>0.73199999999999998</v>
      </c>
      <c r="O3615">
        <v>0.68</v>
      </c>
      <c r="P3615" t="s">
        <v>24</v>
      </c>
      <c r="Q3615" t="s">
        <v>12415</v>
      </c>
      <c r="R3615" t="s">
        <v>12416</v>
      </c>
      <c r="S3615" t="s">
        <v>12417</v>
      </c>
      <c r="T3615" t="b">
        <f t="shared" si="340"/>
        <v>0</v>
      </c>
      <c r="U3615" t="s">
        <v>28</v>
      </c>
      <c r="V3615">
        <v>6.3</v>
      </c>
      <c r="W3615">
        <v>3.9</v>
      </c>
      <c r="X3615">
        <v>8.6999999999999994E-2</v>
      </c>
      <c r="Y3615">
        <v>38</v>
      </c>
      <c r="Z3615" t="s">
        <v>29</v>
      </c>
      <c r="AA3615" t="s">
        <v>24</v>
      </c>
      <c r="AB3615" t="s">
        <v>24</v>
      </c>
    </row>
    <row r="3616" spans="1:28" x14ac:dyDescent="0.35">
      <c r="A3616" s="4" t="s">
        <v>4988</v>
      </c>
      <c r="B3616" s="6">
        <f t="shared" si="344"/>
        <v>45447.951516203706</v>
      </c>
      <c r="C3616" s="12">
        <f t="shared" si="342"/>
        <v>45444</v>
      </c>
      <c r="D3616" s="3">
        <f t="shared" si="343"/>
        <v>2024</v>
      </c>
      <c r="E3616" s="3" t="str">
        <f t="shared" si="345"/>
        <v>06-2024</v>
      </c>
      <c r="F3616" s="5">
        <f t="shared" si="341"/>
        <v>45441.660717592589</v>
      </c>
      <c r="G3616">
        <v>36.454000000000001</v>
      </c>
      <c r="H3616">
        <v>68.946700000000007</v>
      </c>
      <c r="I3616">
        <v>10</v>
      </c>
      <c r="J3616">
        <v>4.2</v>
      </c>
      <c r="K3616" t="s">
        <v>1060</v>
      </c>
      <c r="L3616">
        <v>63</v>
      </c>
      <c r="M3616">
        <v>63</v>
      </c>
      <c r="N3616">
        <v>1.9410000000000001</v>
      </c>
      <c r="O3616">
        <v>1.03</v>
      </c>
      <c r="P3616" t="s">
        <v>24</v>
      </c>
      <c r="Q3616" t="s">
        <v>4989</v>
      </c>
      <c r="R3616" t="s">
        <v>4977</v>
      </c>
      <c r="S3616" t="s">
        <v>4990</v>
      </c>
      <c r="T3616" t="b">
        <f t="shared" si="340"/>
        <v>1</v>
      </c>
      <c r="U3616" t="s">
        <v>28</v>
      </c>
      <c r="V3616">
        <v>5.76</v>
      </c>
      <c r="W3616">
        <v>1.8740000000000001</v>
      </c>
      <c r="X3616">
        <v>6.8000000000000005E-2</v>
      </c>
      <c r="Y3616">
        <v>21</v>
      </c>
      <c r="Z3616" t="s">
        <v>29</v>
      </c>
      <c r="AA3616" t="s">
        <v>24</v>
      </c>
      <c r="AB3616" t="s">
        <v>24</v>
      </c>
    </row>
    <row r="3617" spans="1:28" x14ac:dyDescent="0.35">
      <c r="A3617" s="4" t="s">
        <v>5046</v>
      </c>
      <c r="B3617" s="6">
        <f t="shared" si="344"/>
        <v>45441.660717592589</v>
      </c>
      <c r="C3617" s="12">
        <f t="shared" si="342"/>
        <v>45413</v>
      </c>
      <c r="D3617" s="3">
        <f t="shared" si="343"/>
        <v>2024</v>
      </c>
      <c r="E3617" s="3" t="str">
        <f t="shared" si="345"/>
        <v>05-2024</v>
      </c>
      <c r="F3617" s="5">
        <f t="shared" si="341"/>
        <v>45438.786631944444</v>
      </c>
      <c r="G3617">
        <v>36.494700000000002</v>
      </c>
      <c r="H3617">
        <v>70.312799999999996</v>
      </c>
      <c r="I3617">
        <v>204.64</v>
      </c>
      <c r="J3617">
        <v>4.2</v>
      </c>
      <c r="K3617" t="s">
        <v>23</v>
      </c>
      <c r="L3617">
        <v>42</v>
      </c>
      <c r="M3617">
        <v>77</v>
      </c>
      <c r="N3617">
        <v>2.1970000000000001</v>
      </c>
      <c r="O3617">
        <v>0.73</v>
      </c>
      <c r="P3617" t="s">
        <v>24</v>
      </c>
      <c r="Q3617" t="s">
        <v>5047</v>
      </c>
      <c r="R3617" t="s">
        <v>5044</v>
      </c>
      <c r="S3617" t="s">
        <v>1311</v>
      </c>
      <c r="T3617" t="b">
        <f t="shared" si="340"/>
        <v>1</v>
      </c>
      <c r="U3617" t="s">
        <v>28</v>
      </c>
      <c r="V3617">
        <v>7.58</v>
      </c>
      <c r="W3617">
        <v>9.7539999999999996</v>
      </c>
      <c r="X3617">
        <v>0.13600000000000001</v>
      </c>
      <c r="Y3617">
        <v>15</v>
      </c>
      <c r="Z3617" t="s">
        <v>29</v>
      </c>
      <c r="AA3617" t="s">
        <v>24</v>
      </c>
      <c r="AB3617" t="s">
        <v>24</v>
      </c>
    </row>
    <row r="3618" spans="1:28" x14ac:dyDescent="0.35">
      <c r="A3618" s="4" t="s">
        <v>5078</v>
      </c>
      <c r="B3618" s="6">
        <f t="shared" si="344"/>
        <v>45438.786631944444</v>
      </c>
      <c r="C3618" s="12">
        <f t="shared" si="342"/>
        <v>45413</v>
      </c>
      <c r="D3618" s="3">
        <f t="shared" si="343"/>
        <v>2024</v>
      </c>
      <c r="E3618" s="3" t="str">
        <f t="shared" si="345"/>
        <v>05-2024</v>
      </c>
      <c r="F3618" s="5">
        <f t="shared" si="341"/>
        <v>45427.494560185187</v>
      </c>
      <c r="G3618">
        <v>36.539499999999997</v>
      </c>
      <c r="H3618">
        <v>70.848500000000001</v>
      </c>
      <c r="I3618">
        <v>175.256</v>
      </c>
      <c r="J3618">
        <v>4.2</v>
      </c>
      <c r="K3618" t="s">
        <v>23</v>
      </c>
      <c r="L3618">
        <v>52</v>
      </c>
      <c r="M3618">
        <v>75</v>
      </c>
      <c r="N3618">
        <v>2.5710000000000002</v>
      </c>
      <c r="O3618">
        <v>0.7</v>
      </c>
      <c r="P3618" t="s">
        <v>24</v>
      </c>
      <c r="Q3618" t="s">
        <v>5079</v>
      </c>
      <c r="R3618" t="s">
        <v>5080</v>
      </c>
      <c r="S3618" t="s">
        <v>3814</v>
      </c>
      <c r="T3618" t="b">
        <f t="shared" si="340"/>
        <v>1</v>
      </c>
      <c r="U3618" t="s">
        <v>28</v>
      </c>
      <c r="V3618">
        <v>7.51</v>
      </c>
      <c r="W3618">
        <v>7.7279999999999998</v>
      </c>
      <c r="X3618">
        <v>9.2999999999999999E-2</v>
      </c>
      <c r="Y3618">
        <v>32</v>
      </c>
      <c r="Z3618" t="s">
        <v>29</v>
      </c>
      <c r="AA3618" t="s">
        <v>24</v>
      </c>
      <c r="AB3618" t="s">
        <v>24</v>
      </c>
    </row>
    <row r="3619" spans="1:28" x14ac:dyDescent="0.35">
      <c r="A3619" s="4" t="s">
        <v>5164</v>
      </c>
      <c r="B3619" s="6">
        <f t="shared" si="344"/>
        <v>45427.494560185187</v>
      </c>
      <c r="C3619" s="12">
        <f t="shared" si="342"/>
        <v>45413</v>
      </c>
      <c r="D3619" s="3">
        <f t="shared" si="343"/>
        <v>2024</v>
      </c>
      <c r="E3619" s="3" t="str">
        <f t="shared" si="345"/>
        <v>05-2024</v>
      </c>
      <c r="F3619" s="5">
        <f t="shared" si="341"/>
        <v>45427.122858796298</v>
      </c>
      <c r="G3619">
        <v>36.5017</v>
      </c>
      <c r="H3619">
        <v>71.174199999999999</v>
      </c>
      <c r="I3619">
        <v>104.616</v>
      </c>
      <c r="J3619">
        <v>4.2</v>
      </c>
      <c r="K3619" t="s">
        <v>23</v>
      </c>
      <c r="L3619">
        <v>23</v>
      </c>
      <c r="M3619">
        <v>105</v>
      </c>
      <c r="N3619">
        <v>2.5880000000000001</v>
      </c>
      <c r="O3619">
        <v>0.7</v>
      </c>
      <c r="P3619" t="s">
        <v>24</v>
      </c>
      <c r="Q3619" t="s">
        <v>5165</v>
      </c>
      <c r="R3619" t="s">
        <v>5160</v>
      </c>
      <c r="S3619" t="s">
        <v>3750</v>
      </c>
      <c r="T3619" t="b">
        <f t="shared" si="340"/>
        <v>1</v>
      </c>
      <c r="U3619" t="s">
        <v>28</v>
      </c>
      <c r="V3619">
        <v>8.7899999999999991</v>
      </c>
      <c r="W3619">
        <v>11.558</v>
      </c>
      <c r="X3619">
        <v>0.159</v>
      </c>
      <c r="Y3619">
        <v>11</v>
      </c>
      <c r="Z3619" t="s">
        <v>29</v>
      </c>
      <c r="AA3619" t="s">
        <v>24</v>
      </c>
      <c r="AB3619" t="s">
        <v>24</v>
      </c>
    </row>
    <row r="3620" spans="1:28" x14ac:dyDescent="0.35">
      <c r="A3620" s="4" t="s">
        <v>5166</v>
      </c>
      <c r="B3620" s="6">
        <f t="shared" si="344"/>
        <v>45427.122858796298</v>
      </c>
      <c r="C3620" s="12">
        <f t="shared" si="342"/>
        <v>45413</v>
      </c>
      <c r="D3620" s="3">
        <f t="shared" si="343"/>
        <v>2024</v>
      </c>
      <c r="E3620" s="3" t="str">
        <f t="shared" si="345"/>
        <v>05-2024</v>
      </c>
      <c r="F3620" s="5">
        <f t="shared" si="341"/>
        <v>45415.160219907404</v>
      </c>
      <c r="G3620">
        <v>36.455199999999998</v>
      </c>
      <c r="H3620">
        <v>71.103399999999993</v>
      </c>
      <c r="I3620">
        <v>118.58</v>
      </c>
      <c r="J3620">
        <v>4.2</v>
      </c>
      <c r="K3620" t="s">
        <v>23</v>
      </c>
      <c r="L3620">
        <v>44</v>
      </c>
      <c r="M3620">
        <v>95</v>
      </c>
      <c r="N3620">
        <v>2.5150000000000001</v>
      </c>
      <c r="O3620">
        <v>0.94</v>
      </c>
      <c r="P3620" t="s">
        <v>24</v>
      </c>
      <c r="Q3620" t="s">
        <v>5167</v>
      </c>
      <c r="R3620" t="s">
        <v>5160</v>
      </c>
      <c r="S3620" t="s">
        <v>5168</v>
      </c>
      <c r="T3620" t="b">
        <f t="shared" si="340"/>
        <v>1</v>
      </c>
      <c r="U3620" t="s">
        <v>28</v>
      </c>
      <c r="V3620">
        <v>7.34</v>
      </c>
      <c r="W3620">
        <v>7.8040000000000003</v>
      </c>
      <c r="X3620">
        <v>0.10199999999999999</v>
      </c>
      <c r="Y3620">
        <v>27</v>
      </c>
      <c r="Z3620" t="s">
        <v>29</v>
      </c>
      <c r="AA3620" t="s">
        <v>24</v>
      </c>
      <c r="AB3620" t="s">
        <v>24</v>
      </c>
    </row>
    <row r="3621" spans="1:28" x14ac:dyDescent="0.35">
      <c r="A3621" s="4" t="s">
        <v>5202</v>
      </c>
      <c r="B3621" s="6">
        <f t="shared" si="344"/>
        <v>45415.160219907404</v>
      </c>
      <c r="C3621" s="12">
        <f t="shared" si="342"/>
        <v>45413</v>
      </c>
      <c r="D3621" s="3">
        <f t="shared" si="343"/>
        <v>2024</v>
      </c>
      <c r="E3621" s="3" t="str">
        <f t="shared" si="345"/>
        <v>05-2024</v>
      </c>
      <c r="F3621" s="5">
        <f t="shared" si="341"/>
        <v>44595.558877314812</v>
      </c>
      <c r="G3621">
        <v>36.134399999999999</v>
      </c>
      <c r="H3621">
        <v>70.250799999999998</v>
      </c>
      <c r="I3621">
        <v>118.753</v>
      </c>
      <c r="J3621">
        <v>4.2</v>
      </c>
      <c r="K3621" t="s">
        <v>23</v>
      </c>
      <c r="L3621">
        <v>30</v>
      </c>
      <c r="M3621">
        <v>85</v>
      </c>
      <c r="N3621">
        <v>1.8560000000000001</v>
      </c>
      <c r="O3621">
        <v>0.64</v>
      </c>
      <c r="P3621" t="s">
        <v>24</v>
      </c>
      <c r="Q3621" t="s">
        <v>5203</v>
      </c>
      <c r="R3621" t="s">
        <v>5200</v>
      </c>
      <c r="S3621" t="s">
        <v>5204</v>
      </c>
      <c r="T3621" t="b">
        <f t="shared" si="340"/>
        <v>1</v>
      </c>
      <c r="U3621" t="s">
        <v>28</v>
      </c>
      <c r="V3621">
        <v>8.42</v>
      </c>
      <c r="W3621">
        <v>11.295</v>
      </c>
      <c r="X3621">
        <v>0.16700000000000001</v>
      </c>
      <c r="Y3621">
        <v>10</v>
      </c>
      <c r="Z3621" t="s">
        <v>29</v>
      </c>
      <c r="AA3621" t="s">
        <v>24</v>
      </c>
      <c r="AB3621" t="s">
        <v>24</v>
      </c>
    </row>
    <row r="3622" spans="1:28" x14ac:dyDescent="0.35">
      <c r="A3622" s="4" t="s">
        <v>12440</v>
      </c>
      <c r="B3622" s="6">
        <f t="shared" si="344"/>
        <v>44595.558877314812</v>
      </c>
      <c r="C3622" s="12">
        <f t="shared" si="342"/>
        <v>44593</v>
      </c>
      <c r="D3622" s="3">
        <f t="shared" si="343"/>
        <v>2022</v>
      </c>
      <c r="E3622" s="3" t="str">
        <f t="shared" si="345"/>
        <v>02-2022</v>
      </c>
      <c r="F3622" s="5">
        <f t="shared" si="341"/>
        <v>44594.812002314815</v>
      </c>
      <c r="G3622">
        <v>2.0354000000000001</v>
      </c>
      <c r="H3622">
        <v>96.574200000000005</v>
      </c>
      <c r="I3622">
        <v>40.409999999999997</v>
      </c>
      <c r="J3622">
        <v>4.7</v>
      </c>
      <c r="K3622" t="s">
        <v>23</v>
      </c>
      <c r="M3622">
        <v>82</v>
      </c>
      <c r="N3622">
        <v>1.236</v>
      </c>
      <c r="O3622">
        <v>0.89</v>
      </c>
      <c r="P3622" t="s">
        <v>24</v>
      </c>
      <c r="Q3622" t="s">
        <v>12441</v>
      </c>
      <c r="R3622" t="s">
        <v>12442</v>
      </c>
      <c r="S3622" t="s">
        <v>744</v>
      </c>
      <c r="T3622" t="b">
        <f t="shared" si="340"/>
        <v>0</v>
      </c>
      <c r="U3622" t="s">
        <v>28</v>
      </c>
      <c r="V3622">
        <v>5</v>
      </c>
      <c r="W3622">
        <v>7.9</v>
      </c>
      <c r="X3622">
        <v>8.5999999999999993E-2</v>
      </c>
      <c r="Y3622">
        <v>41</v>
      </c>
      <c r="Z3622" t="s">
        <v>29</v>
      </c>
      <c r="AA3622" t="s">
        <v>24</v>
      </c>
      <c r="AB3622" t="s">
        <v>24</v>
      </c>
    </row>
    <row r="3623" spans="1:28" x14ac:dyDescent="0.35">
      <c r="A3623" s="4" t="s">
        <v>12443</v>
      </c>
      <c r="B3623" s="6">
        <f t="shared" si="344"/>
        <v>44594.812002314815</v>
      </c>
      <c r="C3623" s="12">
        <f t="shared" si="342"/>
        <v>44593</v>
      </c>
      <c r="D3623" s="3">
        <f t="shared" si="343"/>
        <v>2022</v>
      </c>
      <c r="E3623" s="3" t="str">
        <f t="shared" si="345"/>
        <v>02-2022</v>
      </c>
      <c r="F3623" s="5">
        <f t="shared" si="341"/>
        <v>44594.768414351849</v>
      </c>
      <c r="G3623">
        <v>0.79279999999999995</v>
      </c>
      <c r="H3623">
        <v>98.520799999999994</v>
      </c>
      <c r="I3623">
        <v>59.15</v>
      </c>
      <c r="J3623">
        <v>4.7</v>
      </c>
      <c r="K3623" t="s">
        <v>23</v>
      </c>
      <c r="M3623">
        <v>57</v>
      </c>
      <c r="N3623">
        <v>1.0720000000000001</v>
      </c>
      <c r="O3623">
        <v>0.93</v>
      </c>
      <c r="P3623" t="s">
        <v>24</v>
      </c>
      <c r="Q3623" t="s">
        <v>12444</v>
      </c>
      <c r="R3623" t="s">
        <v>12445</v>
      </c>
      <c r="S3623" t="s">
        <v>12446</v>
      </c>
      <c r="T3623" t="b">
        <f t="shared" si="340"/>
        <v>0</v>
      </c>
      <c r="U3623" t="s">
        <v>28</v>
      </c>
      <c r="V3623">
        <v>6.5</v>
      </c>
      <c r="W3623">
        <v>6.3</v>
      </c>
      <c r="X3623">
        <v>9.0999999999999998E-2</v>
      </c>
      <c r="Y3623">
        <v>37</v>
      </c>
      <c r="Z3623" t="s">
        <v>29</v>
      </c>
      <c r="AA3623" t="s">
        <v>24</v>
      </c>
      <c r="AB3623" t="s">
        <v>24</v>
      </c>
    </row>
    <row r="3624" spans="1:28" x14ac:dyDescent="0.35">
      <c r="A3624" s="4" t="s">
        <v>12447</v>
      </c>
      <c r="B3624" s="6">
        <f t="shared" si="344"/>
        <v>44594.768414351849</v>
      </c>
      <c r="C3624" s="12">
        <f t="shared" si="342"/>
        <v>44593</v>
      </c>
      <c r="D3624" s="3">
        <f t="shared" si="343"/>
        <v>2022</v>
      </c>
      <c r="E3624" s="3" t="str">
        <f t="shared" si="345"/>
        <v>02-2022</v>
      </c>
      <c r="F3624" s="5">
        <f t="shared" si="341"/>
        <v>44593.967499999999</v>
      </c>
      <c r="G3624">
        <v>37.867400000000004</v>
      </c>
      <c r="H3624">
        <v>101.4533</v>
      </c>
      <c r="I3624">
        <v>10</v>
      </c>
      <c r="J3624">
        <v>4.0999999999999996</v>
      </c>
      <c r="K3624" t="s">
        <v>23</v>
      </c>
      <c r="M3624">
        <v>81</v>
      </c>
      <c r="N3624">
        <v>2.62</v>
      </c>
      <c r="O3624">
        <v>0.9</v>
      </c>
      <c r="P3624" t="s">
        <v>24</v>
      </c>
      <c r="Q3624" t="s">
        <v>12448</v>
      </c>
      <c r="R3624" t="s">
        <v>12445</v>
      </c>
      <c r="S3624" t="s">
        <v>12449</v>
      </c>
      <c r="T3624" t="b">
        <f t="shared" si="340"/>
        <v>0</v>
      </c>
      <c r="U3624" t="s">
        <v>28</v>
      </c>
      <c r="V3624">
        <v>8.4</v>
      </c>
      <c r="W3624">
        <v>1.9</v>
      </c>
      <c r="X3624">
        <v>0.114</v>
      </c>
      <c r="Y3624">
        <v>21</v>
      </c>
      <c r="Z3624" t="s">
        <v>29</v>
      </c>
      <c r="AA3624" t="s">
        <v>24</v>
      </c>
      <c r="AB3624" t="s">
        <v>24</v>
      </c>
    </row>
    <row r="3625" spans="1:28" x14ac:dyDescent="0.35">
      <c r="A3625" s="4" t="s">
        <v>12450</v>
      </c>
      <c r="B3625" s="6">
        <f t="shared" si="344"/>
        <v>44593.967499999999</v>
      </c>
      <c r="C3625" s="12">
        <f t="shared" si="342"/>
        <v>44593</v>
      </c>
      <c r="D3625" s="3">
        <f t="shared" si="343"/>
        <v>2022</v>
      </c>
      <c r="E3625" s="3" t="str">
        <f t="shared" si="345"/>
        <v>02-2022</v>
      </c>
      <c r="F3625" s="5">
        <f t="shared" si="341"/>
        <v>44593.69803240741</v>
      </c>
      <c r="G3625">
        <v>33.308599999999998</v>
      </c>
      <c r="H3625">
        <v>95.029300000000006</v>
      </c>
      <c r="I3625">
        <v>10</v>
      </c>
      <c r="J3625">
        <v>4.5999999999999996</v>
      </c>
      <c r="K3625" t="s">
        <v>23</v>
      </c>
      <c r="M3625">
        <v>69</v>
      </c>
      <c r="N3625">
        <v>7.6150000000000002</v>
      </c>
      <c r="O3625">
        <v>0.88</v>
      </c>
      <c r="P3625" t="s">
        <v>24</v>
      </c>
      <c r="Q3625" t="s">
        <v>12451</v>
      </c>
      <c r="R3625" t="s">
        <v>12452</v>
      </c>
      <c r="S3625" t="s">
        <v>324</v>
      </c>
      <c r="T3625" t="b">
        <f t="shared" si="340"/>
        <v>0</v>
      </c>
      <c r="U3625" t="s">
        <v>28</v>
      </c>
      <c r="V3625">
        <v>7.9</v>
      </c>
      <c r="W3625">
        <v>1.9</v>
      </c>
      <c r="X3625">
        <v>6.6000000000000003E-2</v>
      </c>
      <c r="Y3625">
        <v>68</v>
      </c>
      <c r="Z3625" t="s">
        <v>29</v>
      </c>
      <c r="AA3625" t="s">
        <v>24</v>
      </c>
      <c r="AB3625" t="s">
        <v>24</v>
      </c>
    </row>
    <row r="3626" spans="1:28" x14ac:dyDescent="0.35">
      <c r="A3626" s="4" t="s">
        <v>12453</v>
      </c>
      <c r="B3626" s="6">
        <f t="shared" si="344"/>
        <v>44593.69803240741</v>
      </c>
      <c r="C3626" s="12">
        <f t="shared" si="342"/>
        <v>44593</v>
      </c>
      <c r="D3626" s="3">
        <f t="shared" si="343"/>
        <v>2022</v>
      </c>
      <c r="E3626" s="3" t="str">
        <f t="shared" si="345"/>
        <v>02-2022</v>
      </c>
      <c r="F3626" s="5">
        <f t="shared" si="341"/>
        <v>45405.062905092593</v>
      </c>
      <c r="G3626">
        <v>38.606000000000002</v>
      </c>
      <c r="H3626">
        <v>73.291200000000003</v>
      </c>
      <c r="I3626">
        <v>105.46</v>
      </c>
      <c r="J3626">
        <v>4.5</v>
      </c>
      <c r="K3626" t="s">
        <v>23</v>
      </c>
      <c r="M3626">
        <v>62</v>
      </c>
      <c r="N3626">
        <v>1.4510000000000001</v>
      </c>
      <c r="O3626">
        <v>0.44</v>
      </c>
      <c r="P3626" t="s">
        <v>24</v>
      </c>
      <c r="Q3626" t="s">
        <v>12454</v>
      </c>
      <c r="R3626" t="s">
        <v>12455</v>
      </c>
      <c r="S3626" t="s">
        <v>12456</v>
      </c>
      <c r="T3626" t="b">
        <f t="shared" si="340"/>
        <v>0</v>
      </c>
      <c r="U3626" t="s">
        <v>28</v>
      </c>
      <c r="V3626">
        <v>6.8</v>
      </c>
      <c r="W3626">
        <v>6.8</v>
      </c>
      <c r="X3626">
        <v>8.8999999999999996E-2</v>
      </c>
      <c r="Y3626">
        <v>37</v>
      </c>
      <c r="Z3626" t="s">
        <v>29</v>
      </c>
      <c r="AA3626" t="s">
        <v>24</v>
      </c>
      <c r="AB3626" t="s">
        <v>24</v>
      </c>
    </row>
    <row r="3627" spans="1:28" x14ac:dyDescent="0.35">
      <c r="A3627" s="4" t="s">
        <v>5260</v>
      </c>
      <c r="B3627" s="6">
        <f t="shared" si="344"/>
        <v>45405.062905092593</v>
      </c>
      <c r="C3627" s="12">
        <f t="shared" si="342"/>
        <v>45383</v>
      </c>
      <c r="D3627" s="3">
        <f t="shared" si="343"/>
        <v>2024</v>
      </c>
      <c r="E3627" s="3" t="str">
        <f t="shared" si="345"/>
        <v>04-2024</v>
      </c>
      <c r="F3627" s="5">
        <f t="shared" si="341"/>
        <v>45390.055694444447</v>
      </c>
      <c r="G3627">
        <v>36.572099999999999</v>
      </c>
      <c r="H3627">
        <v>68.750699999999995</v>
      </c>
      <c r="I3627">
        <v>43.850999999999999</v>
      </c>
      <c r="J3627">
        <v>4.2</v>
      </c>
      <c r="K3627" t="s">
        <v>23</v>
      </c>
      <c r="L3627">
        <v>36</v>
      </c>
      <c r="M3627">
        <v>116</v>
      </c>
      <c r="N3627">
        <v>2.0760000000000001</v>
      </c>
      <c r="O3627">
        <v>0.56999999999999995</v>
      </c>
      <c r="P3627" t="s">
        <v>24</v>
      </c>
      <c r="Q3627" t="s">
        <v>5261</v>
      </c>
      <c r="R3627" t="s">
        <v>5262</v>
      </c>
      <c r="S3627" t="s">
        <v>5263</v>
      </c>
      <c r="T3627" t="b">
        <f t="shared" si="340"/>
        <v>1</v>
      </c>
      <c r="U3627" t="s">
        <v>28</v>
      </c>
      <c r="V3627">
        <v>7.75</v>
      </c>
      <c r="W3627">
        <v>9.0449999999999999</v>
      </c>
      <c r="X3627">
        <v>0.16</v>
      </c>
      <c r="Y3627">
        <v>11</v>
      </c>
      <c r="Z3627" t="s">
        <v>29</v>
      </c>
      <c r="AA3627" t="s">
        <v>24</v>
      </c>
      <c r="AB3627" t="s">
        <v>24</v>
      </c>
    </row>
    <row r="3628" spans="1:28" x14ac:dyDescent="0.35">
      <c r="A3628" s="4" t="s">
        <v>5432</v>
      </c>
      <c r="B3628" s="6">
        <f t="shared" si="344"/>
        <v>45390.055694444447</v>
      </c>
      <c r="C3628" s="12">
        <f t="shared" si="342"/>
        <v>45383</v>
      </c>
      <c r="D3628" s="3">
        <f t="shared" si="343"/>
        <v>2024</v>
      </c>
      <c r="E3628" s="3" t="str">
        <f t="shared" si="345"/>
        <v>04-2024</v>
      </c>
      <c r="F3628" s="5">
        <f t="shared" si="341"/>
        <v>44591.306041666663</v>
      </c>
      <c r="G3628">
        <v>10.7532</v>
      </c>
      <c r="H3628">
        <v>91.576899999999995</v>
      </c>
      <c r="I3628">
        <v>10</v>
      </c>
      <c r="J3628">
        <v>4.2</v>
      </c>
      <c r="K3628" t="s">
        <v>23</v>
      </c>
      <c r="L3628">
        <v>29</v>
      </c>
      <c r="M3628">
        <v>57</v>
      </c>
      <c r="N3628">
        <v>7.641</v>
      </c>
      <c r="O3628">
        <v>0.54</v>
      </c>
      <c r="P3628" t="s">
        <v>24</v>
      </c>
      <c r="Q3628" t="s">
        <v>5433</v>
      </c>
      <c r="R3628" t="s">
        <v>5430</v>
      </c>
      <c r="S3628" t="s">
        <v>5434</v>
      </c>
      <c r="T3628" t="b">
        <f t="shared" si="340"/>
        <v>1</v>
      </c>
      <c r="U3628" t="s">
        <v>28</v>
      </c>
      <c r="V3628">
        <v>8.86</v>
      </c>
      <c r="W3628">
        <v>1.89</v>
      </c>
      <c r="X3628">
        <v>0.13600000000000001</v>
      </c>
      <c r="Y3628">
        <v>15</v>
      </c>
      <c r="Z3628" t="s">
        <v>29</v>
      </c>
      <c r="AA3628" t="s">
        <v>24</v>
      </c>
      <c r="AB3628" t="s">
        <v>24</v>
      </c>
    </row>
    <row r="3629" spans="1:28" x14ac:dyDescent="0.35">
      <c r="A3629" s="4" t="s">
        <v>12465</v>
      </c>
      <c r="B3629" s="6">
        <f t="shared" si="344"/>
        <v>44591.306041666663</v>
      </c>
      <c r="C3629" s="12">
        <f t="shared" si="342"/>
        <v>44562</v>
      </c>
      <c r="D3629" s="3">
        <f t="shared" si="343"/>
        <v>2022</v>
      </c>
      <c r="E3629" s="3" t="str">
        <f t="shared" si="345"/>
        <v>01-2022</v>
      </c>
      <c r="F3629" s="5">
        <f t="shared" si="341"/>
        <v>45387.493564814817</v>
      </c>
      <c r="G3629">
        <v>1.867</v>
      </c>
      <c r="H3629">
        <v>97.11</v>
      </c>
      <c r="I3629">
        <v>30.6</v>
      </c>
      <c r="J3629">
        <v>4.0999999999999996</v>
      </c>
      <c r="K3629" t="s">
        <v>23</v>
      </c>
      <c r="M3629">
        <v>192</v>
      </c>
      <c r="N3629">
        <v>0.72699999999999998</v>
      </c>
      <c r="O3629">
        <v>0.34</v>
      </c>
      <c r="P3629" t="s">
        <v>24</v>
      </c>
      <c r="Q3629" t="s">
        <v>12466</v>
      </c>
      <c r="R3629" t="s">
        <v>12463</v>
      </c>
      <c r="S3629" t="s">
        <v>12467</v>
      </c>
      <c r="T3629" t="b">
        <f t="shared" si="340"/>
        <v>0</v>
      </c>
      <c r="U3629" t="s">
        <v>28</v>
      </c>
      <c r="V3629">
        <v>11.8</v>
      </c>
      <c r="W3629">
        <v>9.1</v>
      </c>
      <c r="X3629">
        <v>0.21299999999999999</v>
      </c>
      <c r="Y3629">
        <v>8</v>
      </c>
      <c r="Z3629" t="s">
        <v>29</v>
      </c>
      <c r="AA3629" t="s">
        <v>24</v>
      </c>
      <c r="AB3629" t="s">
        <v>24</v>
      </c>
    </row>
    <row r="3630" spans="1:28" x14ac:dyDescent="0.35">
      <c r="A3630" s="4" t="s">
        <v>5465</v>
      </c>
      <c r="B3630" s="6">
        <f t="shared" si="344"/>
        <v>45387.493564814817</v>
      </c>
      <c r="C3630" s="12">
        <f t="shared" si="342"/>
        <v>45383</v>
      </c>
      <c r="D3630" s="3">
        <f t="shared" si="343"/>
        <v>2024</v>
      </c>
      <c r="E3630" s="3" t="str">
        <f t="shared" si="345"/>
        <v>04-2024</v>
      </c>
      <c r="F3630" s="5">
        <f t="shared" si="341"/>
        <v>45381.852476851855</v>
      </c>
      <c r="G3630">
        <v>33.245399999999997</v>
      </c>
      <c r="H3630">
        <v>76.922399999999996</v>
      </c>
      <c r="I3630">
        <v>28.17</v>
      </c>
      <c r="J3630">
        <v>4.2</v>
      </c>
      <c r="K3630" t="s">
        <v>23</v>
      </c>
      <c r="L3630">
        <v>25</v>
      </c>
      <c r="M3630">
        <v>150</v>
      </c>
      <c r="N3630">
        <v>3.081</v>
      </c>
      <c r="O3630">
        <v>0.39</v>
      </c>
      <c r="P3630" t="s">
        <v>24</v>
      </c>
      <c r="Q3630" t="s">
        <v>5466</v>
      </c>
      <c r="R3630" t="s">
        <v>5467</v>
      </c>
      <c r="S3630" t="s">
        <v>5468</v>
      </c>
      <c r="T3630" t="b">
        <f t="shared" si="340"/>
        <v>1</v>
      </c>
      <c r="U3630" t="s">
        <v>28</v>
      </c>
      <c r="V3630">
        <v>8.42</v>
      </c>
      <c r="W3630">
        <v>6.5910000000000002</v>
      </c>
      <c r="X3630">
        <v>0.158</v>
      </c>
      <c r="Y3630">
        <v>11</v>
      </c>
      <c r="Z3630" t="s">
        <v>29</v>
      </c>
      <c r="AA3630" t="s">
        <v>24</v>
      </c>
      <c r="AB3630" t="s">
        <v>24</v>
      </c>
    </row>
    <row r="3631" spans="1:28" x14ac:dyDescent="0.35">
      <c r="A3631" s="4" t="s">
        <v>5491</v>
      </c>
      <c r="B3631" s="6">
        <f t="shared" si="344"/>
        <v>45381.852476851855</v>
      </c>
      <c r="C3631" s="12">
        <f t="shared" si="342"/>
        <v>45352</v>
      </c>
      <c r="D3631" s="3">
        <f t="shared" si="343"/>
        <v>2024</v>
      </c>
      <c r="E3631" s="3" t="str">
        <f t="shared" si="345"/>
        <v>03-2024</v>
      </c>
      <c r="F3631" s="5">
        <f t="shared" si="341"/>
        <v>45363.751493055555</v>
      </c>
      <c r="G3631">
        <v>29.6035</v>
      </c>
      <c r="H3631">
        <v>65.4238</v>
      </c>
      <c r="I3631">
        <v>10</v>
      </c>
      <c r="J3631">
        <v>4.2</v>
      </c>
      <c r="K3631" t="s">
        <v>23</v>
      </c>
      <c r="L3631">
        <v>45</v>
      </c>
      <c r="M3631">
        <v>104</v>
      </c>
      <c r="N3631">
        <v>7.81</v>
      </c>
      <c r="O3631">
        <v>0.68</v>
      </c>
      <c r="P3631" t="s">
        <v>24</v>
      </c>
      <c r="Q3631" t="s">
        <v>5492</v>
      </c>
      <c r="R3631" t="s">
        <v>5482</v>
      </c>
      <c r="S3631" t="s">
        <v>5493</v>
      </c>
      <c r="T3631" t="b">
        <f t="shared" si="340"/>
        <v>1</v>
      </c>
      <c r="U3631" t="s">
        <v>28</v>
      </c>
      <c r="V3631">
        <v>6.21</v>
      </c>
      <c r="W3631">
        <v>1.881</v>
      </c>
      <c r="X3631">
        <v>0.128</v>
      </c>
      <c r="Y3631">
        <v>17</v>
      </c>
      <c r="Z3631" t="s">
        <v>29</v>
      </c>
      <c r="AA3631" t="s">
        <v>24</v>
      </c>
      <c r="AB3631" t="s">
        <v>24</v>
      </c>
    </row>
    <row r="3632" spans="1:28" x14ac:dyDescent="0.35">
      <c r="A3632" s="4" t="s">
        <v>5630</v>
      </c>
      <c r="B3632" s="6">
        <f t="shared" si="344"/>
        <v>45363.751493055555</v>
      </c>
      <c r="C3632" s="12">
        <f t="shared" si="342"/>
        <v>45352</v>
      </c>
      <c r="D3632" s="3">
        <f t="shared" si="343"/>
        <v>2024</v>
      </c>
      <c r="E3632" s="3" t="str">
        <f t="shared" si="345"/>
        <v>03-2024</v>
      </c>
      <c r="F3632" s="5">
        <f t="shared" si="341"/>
        <v>45345.076678240737</v>
      </c>
      <c r="G3632">
        <v>11.2654</v>
      </c>
      <c r="H3632">
        <v>94.793099999999995</v>
      </c>
      <c r="I3632">
        <v>10</v>
      </c>
      <c r="J3632">
        <v>4.2</v>
      </c>
      <c r="K3632" t="s">
        <v>23</v>
      </c>
      <c r="L3632">
        <v>19</v>
      </c>
      <c r="M3632">
        <v>178</v>
      </c>
      <c r="N3632">
        <v>5.0389999999999997</v>
      </c>
      <c r="O3632">
        <v>0.32</v>
      </c>
      <c r="P3632" t="s">
        <v>24</v>
      </c>
      <c r="Q3632" t="s">
        <v>5631</v>
      </c>
      <c r="R3632" t="s">
        <v>5632</v>
      </c>
      <c r="S3632" t="s">
        <v>5633</v>
      </c>
      <c r="T3632" t="b">
        <f t="shared" si="340"/>
        <v>1</v>
      </c>
      <c r="U3632" t="s">
        <v>28</v>
      </c>
      <c r="V3632">
        <v>7.56</v>
      </c>
      <c r="W3632">
        <v>1.9450000000000001</v>
      </c>
      <c r="X3632">
        <v>0.186</v>
      </c>
      <c r="Y3632">
        <v>8</v>
      </c>
      <c r="Z3632" t="s">
        <v>29</v>
      </c>
      <c r="AA3632" t="s">
        <v>24</v>
      </c>
      <c r="AB3632" t="s">
        <v>24</v>
      </c>
    </row>
    <row r="3633" spans="1:28" x14ac:dyDescent="0.35">
      <c r="A3633" s="4" t="s">
        <v>5760</v>
      </c>
      <c r="B3633" s="6">
        <f t="shared" si="344"/>
        <v>45345.076678240737</v>
      </c>
      <c r="C3633" s="12">
        <f t="shared" si="342"/>
        <v>45323</v>
      </c>
      <c r="D3633" s="3">
        <f t="shared" si="343"/>
        <v>2024</v>
      </c>
      <c r="E3633" s="3" t="str">
        <f t="shared" si="345"/>
        <v>02-2024</v>
      </c>
      <c r="F3633" s="5">
        <f t="shared" si="341"/>
        <v>44587.802395833336</v>
      </c>
      <c r="G3633">
        <v>36.610599999999998</v>
      </c>
      <c r="H3633">
        <v>68.453500000000005</v>
      </c>
      <c r="I3633">
        <v>10</v>
      </c>
      <c r="J3633">
        <v>4.2</v>
      </c>
      <c r="K3633" t="s">
        <v>23</v>
      </c>
      <c r="L3633">
        <v>31</v>
      </c>
      <c r="M3633">
        <v>165</v>
      </c>
      <c r="N3633">
        <v>3.5249999999999999</v>
      </c>
      <c r="O3633">
        <v>0.8</v>
      </c>
      <c r="P3633" t="s">
        <v>24</v>
      </c>
      <c r="Q3633" t="s">
        <v>5761</v>
      </c>
      <c r="R3633" t="s">
        <v>5755</v>
      </c>
      <c r="S3633" t="s">
        <v>5762</v>
      </c>
      <c r="T3633" t="b">
        <f t="shared" si="340"/>
        <v>1</v>
      </c>
      <c r="U3633" t="s">
        <v>28</v>
      </c>
      <c r="V3633">
        <v>9.76</v>
      </c>
      <c r="W3633">
        <v>1.96</v>
      </c>
      <c r="X3633">
        <v>0.17599999999999999</v>
      </c>
      <c r="Y3633">
        <v>9</v>
      </c>
      <c r="Z3633" t="s">
        <v>29</v>
      </c>
      <c r="AA3633" t="s">
        <v>24</v>
      </c>
      <c r="AB3633" t="s">
        <v>24</v>
      </c>
    </row>
    <row r="3634" spans="1:28" x14ac:dyDescent="0.35">
      <c r="A3634" s="4" t="s">
        <v>12482</v>
      </c>
      <c r="B3634" s="6">
        <f t="shared" si="344"/>
        <v>44587.802395833336</v>
      </c>
      <c r="C3634" s="12">
        <f t="shared" si="342"/>
        <v>44562</v>
      </c>
      <c r="D3634" s="3">
        <f t="shared" si="343"/>
        <v>2022</v>
      </c>
      <c r="E3634" s="3" t="str">
        <f t="shared" si="345"/>
        <v>01-2022</v>
      </c>
      <c r="F3634" s="5">
        <f t="shared" si="341"/>
        <v>44587.090671296297</v>
      </c>
      <c r="G3634">
        <v>37.860700000000001</v>
      </c>
      <c r="H3634">
        <v>101.0925</v>
      </c>
      <c r="I3634">
        <v>10</v>
      </c>
      <c r="J3634">
        <v>4.3</v>
      </c>
      <c r="K3634" t="s">
        <v>23</v>
      </c>
      <c r="M3634">
        <v>54</v>
      </c>
      <c r="N3634">
        <v>2.8220000000000001</v>
      </c>
      <c r="O3634">
        <v>1.02</v>
      </c>
      <c r="P3634" t="s">
        <v>24</v>
      </c>
      <c r="Q3634" t="s">
        <v>12483</v>
      </c>
      <c r="R3634" t="s">
        <v>12484</v>
      </c>
      <c r="S3634" t="s">
        <v>12485</v>
      </c>
      <c r="T3634" t="b">
        <f t="shared" si="340"/>
        <v>0</v>
      </c>
      <c r="U3634" t="s">
        <v>28</v>
      </c>
      <c r="V3634">
        <v>3.6</v>
      </c>
      <c r="W3634">
        <v>1.9</v>
      </c>
      <c r="X3634">
        <v>0.113</v>
      </c>
      <c r="Y3634">
        <v>22</v>
      </c>
      <c r="Z3634" t="s">
        <v>29</v>
      </c>
      <c r="AA3634" t="s">
        <v>24</v>
      </c>
      <c r="AB3634" t="s">
        <v>24</v>
      </c>
    </row>
    <row r="3635" spans="1:28" x14ac:dyDescent="0.35">
      <c r="A3635" s="4" t="s">
        <v>12486</v>
      </c>
      <c r="B3635" s="6">
        <f t="shared" si="344"/>
        <v>44587.090671296297</v>
      </c>
      <c r="C3635" s="12">
        <f t="shared" si="342"/>
        <v>44562</v>
      </c>
      <c r="D3635" s="3">
        <f t="shared" si="343"/>
        <v>2022</v>
      </c>
      <c r="E3635" s="3" t="str">
        <f t="shared" si="345"/>
        <v>01-2022</v>
      </c>
      <c r="F3635" s="5">
        <f t="shared" si="341"/>
        <v>44586.105937499997</v>
      </c>
      <c r="G3635">
        <v>7.5449000000000002</v>
      </c>
      <c r="H3635">
        <v>93.251800000000003</v>
      </c>
      <c r="I3635">
        <v>35</v>
      </c>
      <c r="J3635">
        <v>4.5999999999999996</v>
      </c>
      <c r="K3635" t="s">
        <v>23</v>
      </c>
      <c r="M3635">
        <v>124</v>
      </c>
      <c r="N3635">
        <v>6.3739999999999997</v>
      </c>
      <c r="O3635">
        <v>0.9</v>
      </c>
      <c r="P3635" t="s">
        <v>24</v>
      </c>
      <c r="Q3635" t="s">
        <v>12487</v>
      </c>
      <c r="R3635" t="s">
        <v>12488</v>
      </c>
      <c r="S3635" t="s">
        <v>12489</v>
      </c>
      <c r="T3635" t="b">
        <f t="shared" ref="T3635:T3698" si="346">OR(ISNUMBER(SEARCH("India",S3635)),ISNUMBER(SEARCH("Pakistan",S3635)),ISNUMBER(SEARCH("Afghanistan",S3635)),ISNUMBER(SEARCH("Bangladesh",S3635)),ISNUMBER(SEARCH("Nepal",S3635)),ISNUMBER(SEARCH("Bhutan",S3635)),ISNUMBER(SEARCH("Sri Lanka",S3635)),ISNUMBER(SEARCH("Maldives",S3635)))</f>
        <v>0</v>
      </c>
      <c r="U3635" t="s">
        <v>28</v>
      </c>
      <c r="V3635">
        <v>7</v>
      </c>
      <c r="W3635">
        <v>2</v>
      </c>
      <c r="X3635">
        <v>0.20599999999999999</v>
      </c>
      <c r="Y3635">
        <v>7</v>
      </c>
      <c r="Z3635" t="s">
        <v>29</v>
      </c>
      <c r="AA3635" t="s">
        <v>24</v>
      </c>
      <c r="AB3635" t="s">
        <v>24</v>
      </c>
    </row>
    <row r="3636" spans="1:28" x14ac:dyDescent="0.35">
      <c r="A3636" s="4" t="s">
        <v>12490</v>
      </c>
      <c r="B3636" s="6">
        <f t="shared" si="344"/>
        <v>44586.105937499997</v>
      </c>
      <c r="C3636" s="12">
        <f t="shared" si="342"/>
        <v>44562</v>
      </c>
      <c r="D3636" s="3">
        <f t="shared" si="343"/>
        <v>2022</v>
      </c>
      <c r="E3636" s="3" t="str">
        <f t="shared" si="345"/>
        <v>01-2022</v>
      </c>
      <c r="F3636" s="5">
        <f t="shared" si="341"/>
        <v>44586.07068287037</v>
      </c>
      <c r="G3636">
        <v>33.792200000000001</v>
      </c>
      <c r="H3636">
        <v>82.059700000000007</v>
      </c>
      <c r="I3636">
        <v>27.84</v>
      </c>
      <c r="J3636">
        <v>4</v>
      </c>
      <c r="K3636" t="s">
        <v>23</v>
      </c>
      <c r="M3636">
        <v>108</v>
      </c>
      <c r="N3636">
        <v>6.5830000000000002</v>
      </c>
      <c r="O3636">
        <v>0.65</v>
      </c>
      <c r="P3636" t="s">
        <v>24</v>
      </c>
      <c r="Q3636" t="s">
        <v>12491</v>
      </c>
      <c r="R3636" t="s">
        <v>12492</v>
      </c>
      <c r="S3636" t="s">
        <v>12493</v>
      </c>
      <c r="T3636" t="b">
        <f t="shared" si="346"/>
        <v>0</v>
      </c>
      <c r="U3636" t="s">
        <v>28</v>
      </c>
      <c r="V3636">
        <v>6.3</v>
      </c>
      <c r="W3636">
        <v>4.9000000000000004</v>
      </c>
      <c r="X3636">
        <v>0.126</v>
      </c>
      <c r="Y3636">
        <v>17</v>
      </c>
      <c r="Z3636" t="s">
        <v>29</v>
      </c>
      <c r="AA3636" t="s">
        <v>24</v>
      </c>
      <c r="AB3636" t="s">
        <v>24</v>
      </c>
    </row>
    <row r="3637" spans="1:28" x14ac:dyDescent="0.35">
      <c r="A3637" s="4" t="s">
        <v>12494</v>
      </c>
      <c r="B3637" s="6">
        <f t="shared" si="344"/>
        <v>44586.07068287037</v>
      </c>
      <c r="C3637" s="12">
        <f t="shared" si="342"/>
        <v>44562</v>
      </c>
      <c r="D3637" s="3">
        <f t="shared" si="343"/>
        <v>2022</v>
      </c>
      <c r="E3637" s="3" t="str">
        <f t="shared" si="345"/>
        <v>01-2022</v>
      </c>
      <c r="F3637" s="5">
        <f t="shared" si="341"/>
        <v>45328.407777777778</v>
      </c>
      <c r="G3637">
        <v>38.963799999999999</v>
      </c>
      <c r="H3637">
        <v>69.778199999999998</v>
      </c>
      <c r="I3637">
        <v>22.97</v>
      </c>
      <c r="J3637">
        <v>4.2</v>
      </c>
      <c r="K3637" t="s">
        <v>23</v>
      </c>
      <c r="M3637">
        <v>80</v>
      </c>
      <c r="N3637">
        <v>1.3560000000000001</v>
      </c>
      <c r="O3637">
        <v>0.9</v>
      </c>
      <c r="P3637" t="s">
        <v>24</v>
      </c>
      <c r="Q3637" t="s">
        <v>12495</v>
      </c>
      <c r="R3637" t="s">
        <v>12496</v>
      </c>
      <c r="S3637" t="s">
        <v>7462</v>
      </c>
      <c r="T3637" t="b">
        <f t="shared" si="346"/>
        <v>0</v>
      </c>
      <c r="U3637" t="s">
        <v>28</v>
      </c>
      <c r="V3637">
        <v>6.9</v>
      </c>
      <c r="W3637">
        <v>4.9000000000000004</v>
      </c>
      <c r="X3637">
        <v>0.26400000000000001</v>
      </c>
      <c r="Y3637">
        <v>4</v>
      </c>
      <c r="Z3637" t="s">
        <v>29</v>
      </c>
      <c r="AA3637" t="s">
        <v>24</v>
      </c>
      <c r="AB3637" t="s">
        <v>24</v>
      </c>
    </row>
    <row r="3638" spans="1:28" x14ac:dyDescent="0.35">
      <c r="A3638" s="4" t="s">
        <v>5900</v>
      </c>
      <c r="B3638" s="6">
        <f t="shared" si="344"/>
        <v>45328.407777777778</v>
      </c>
      <c r="C3638" s="12">
        <f t="shared" si="342"/>
        <v>45323</v>
      </c>
      <c r="D3638" s="3">
        <f t="shared" si="343"/>
        <v>2024</v>
      </c>
      <c r="E3638" s="3" t="str">
        <f t="shared" si="345"/>
        <v>02-2024</v>
      </c>
      <c r="F3638" s="5">
        <f t="shared" si="341"/>
        <v>45328.337858796294</v>
      </c>
      <c r="G3638">
        <v>36.469000000000001</v>
      </c>
      <c r="H3638">
        <v>70.740200000000002</v>
      </c>
      <c r="I3638">
        <v>194.31100000000001</v>
      </c>
      <c r="J3638">
        <v>4.2</v>
      </c>
      <c r="K3638" t="s">
        <v>23</v>
      </c>
      <c r="L3638">
        <v>69</v>
      </c>
      <c r="M3638">
        <v>79</v>
      </c>
      <c r="N3638">
        <v>3.1179999999999999</v>
      </c>
      <c r="O3638">
        <v>0.61</v>
      </c>
      <c r="P3638" t="s">
        <v>24</v>
      </c>
      <c r="Q3638" t="s">
        <v>5901</v>
      </c>
      <c r="R3638" t="s">
        <v>5902</v>
      </c>
      <c r="S3638" t="s">
        <v>740</v>
      </c>
      <c r="T3638" t="b">
        <f t="shared" si="346"/>
        <v>1</v>
      </c>
      <c r="U3638" t="s">
        <v>28</v>
      </c>
      <c r="V3638">
        <v>8.94</v>
      </c>
      <c r="W3638">
        <v>7.54</v>
      </c>
      <c r="X3638">
        <v>7.2999999999999995E-2</v>
      </c>
      <c r="Y3638">
        <v>52</v>
      </c>
      <c r="Z3638" t="s">
        <v>29</v>
      </c>
      <c r="AA3638" t="s">
        <v>24</v>
      </c>
      <c r="AB3638" t="s">
        <v>24</v>
      </c>
    </row>
    <row r="3639" spans="1:28" x14ac:dyDescent="0.35">
      <c r="A3639" s="4" t="s">
        <v>5903</v>
      </c>
      <c r="B3639" s="6">
        <f t="shared" si="344"/>
        <v>45328.337858796294</v>
      </c>
      <c r="C3639" s="12">
        <f t="shared" si="342"/>
        <v>45323</v>
      </c>
      <c r="D3639" s="3">
        <f t="shared" si="343"/>
        <v>2024</v>
      </c>
      <c r="E3639" s="3" t="str">
        <f t="shared" si="345"/>
        <v>02-2024</v>
      </c>
      <c r="F3639" s="5">
        <f t="shared" si="341"/>
        <v>44584.661689814813</v>
      </c>
      <c r="G3639">
        <v>27.6769</v>
      </c>
      <c r="H3639">
        <v>66.074100000000001</v>
      </c>
      <c r="I3639">
        <v>10</v>
      </c>
      <c r="J3639">
        <v>4.2</v>
      </c>
      <c r="K3639" t="s">
        <v>23</v>
      </c>
      <c r="L3639">
        <v>30</v>
      </c>
      <c r="M3639">
        <v>133</v>
      </c>
      <c r="N3639">
        <v>8.59</v>
      </c>
      <c r="O3639">
        <v>1.02</v>
      </c>
      <c r="P3639" t="s">
        <v>24</v>
      </c>
      <c r="Q3639" t="s">
        <v>5904</v>
      </c>
      <c r="R3639" t="s">
        <v>5905</v>
      </c>
      <c r="S3639" t="s">
        <v>5906</v>
      </c>
      <c r="T3639" t="b">
        <f t="shared" si="346"/>
        <v>1</v>
      </c>
      <c r="U3639" t="s">
        <v>28</v>
      </c>
      <c r="V3639">
        <v>7.19</v>
      </c>
      <c r="W3639">
        <v>1.9</v>
      </c>
      <c r="X3639">
        <v>0.16700000000000001</v>
      </c>
      <c r="Y3639">
        <v>10</v>
      </c>
      <c r="Z3639" t="s">
        <v>29</v>
      </c>
      <c r="AA3639" t="s">
        <v>24</v>
      </c>
      <c r="AB3639" t="s">
        <v>24</v>
      </c>
    </row>
    <row r="3640" spans="1:28" x14ac:dyDescent="0.35">
      <c r="A3640" s="4" t="s">
        <v>12505</v>
      </c>
      <c r="B3640" s="6">
        <f t="shared" si="344"/>
        <v>44584.661689814813</v>
      </c>
      <c r="C3640" s="12">
        <f t="shared" si="342"/>
        <v>44562</v>
      </c>
      <c r="D3640" s="3">
        <f t="shared" si="343"/>
        <v>2022</v>
      </c>
      <c r="E3640" s="3" t="str">
        <f t="shared" si="345"/>
        <v>01-2022</v>
      </c>
      <c r="F3640" s="5">
        <f t="shared" si="341"/>
        <v>45323.830277777779</v>
      </c>
      <c r="G3640">
        <v>25.040500000000002</v>
      </c>
      <c r="H3640">
        <v>96.166499999999999</v>
      </c>
      <c r="I3640">
        <v>10</v>
      </c>
      <c r="J3640">
        <v>4.4000000000000004</v>
      </c>
      <c r="K3640" t="s">
        <v>23</v>
      </c>
      <c r="M3640">
        <v>108</v>
      </c>
      <c r="N3640">
        <v>4.3259999999999996</v>
      </c>
      <c r="O3640">
        <v>0.41</v>
      </c>
      <c r="P3640" t="s">
        <v>24</v>
      </c>
      <c r="Q3640" t="s">
        <v>12506</v>
      </c>
      <c r="R3640" t="s">
        <v>12507</v>
      </c>
      <c r="S3640" t="s">
        <v>12508</v>
      </c>
      <c r="T3640" t="b">
        <f t="shared" si="346"/>
        <v>0</v>
      </c>
      <c r="U3640" t="s">
        <v>28</v>
      </c>
      <c r="V3640">
        <v>9.9</v>
      </c>
      <c r="W3640">
        <v>1.9</v>
      </c>
      <c r="X3640">
        <v>0.14299999999999999</v>
      </c>
      <c r="Y3640">
        <v>17</v>
      </c>
      <c r="Z3640" t="s">
        <v>29</v>
      </c>
      <c r="AA3640" t="s">
        <v>24</v>
      </c>
      <c r="AB3640" t="s">
        <v>24</v>
      </c>
    </row>
    <row r="3641" spans="1:28" x14ac:dyDescent="0.35">
      <c r="A3641" s="4" t="s">
        <v>5950</v>
      </c>
      <c r="B3641" s="6">
        <f t="shared" si="344"/>
        <v>45323.830277777779</v>
      </c>
      <c r="C3641" s="12">
        <f t="shared" si="342"/>
        <v>45323</v>
      </c>
      <c r="D3641" s="3">
        <f t="shared" si="343"/>
        <v>2024</v>
      </c>
      <c r="E3641" s="3" t="str">
        <f t="shared" si="345"/>
        <v>02-2024</v>
      </c>
      <c r="F3641" s="5">
        <f t="shared" si="341"/>
        <v>45317.397870370369</v>
      </c>
      <c r="G3641">
        <v>27.981400000000001</v>
      </c>
      <c r="H3641">
        <v>65.809200000000004</v>
      </c>
      <c r="I3641">
        <v>10</v>
      </c>
      <c r="J3641">
        <v>4.2</v>
      </c>
      <c r="K3641" t="s">
        <v>23</v>
      </c>
      <c r="L3641">
        <v>48</v>
      </c>
      <c r="M3641">
        <v>131</v>
      </c>
      <c r="N3641">
        <v>8.5459999999999994</v>
      </c>
      <c r="O3641">
        <v>0.73</v>
      </c>
      <c r="P3641" t="s">
        <v>24</v>
      </c>
      <c r="Q3641" t="s">
        <v>5951</v>
      </c>
      <c r="R3641" t="s">
        <v>5952</v>
      </c>
      <c r="S3641" t="s">
        <v>5953</v>
      </c>
      <c r="T3641" t="b">
        <f t="shared" si="346"/>
        <v>1</v>
      </c>
      <c r="U3641" t="s">
        <v>28</v>
      </c>
      <c r="V3641">
        <v>7.14</v>
      </c>
      <c r="W3641">
        <v>1.917</v>
      </c>
      <c r="X3641">
        <v>0.09</v>
      </c>
      <c r="Y3641">
        <v>34</v>
      </c>
      <c r="Z3641" t="s">
        <v>29</v>
      </c>
      <c r="AA3641" t="s">
        <v>24</v>
      </c>
      <c r="AB3641" t="s">
        <v>24</v>
      </c>
    </row>
    <row r="3642" spans="1:28" x14ac:dyDescent="0.35">
      <c r="A3642" s="4" t="s">
        <v>5985</v>
      </c>
      <c r="B3642" s="6">
        <f t="shared" si="344"/>
        <v>45317.397870370369</v>
      </c>
      <c r="C3642" s="12">
        <f t="shared" si="342"/>
        <v>45292</v>
      </c>
      <c r="D3642" s="3">
        <f t="shared" si="343"/>
        <v>2024</v>
      </c>
      <c r="E3642" s="3" t="str">
        <f t="shared" si="345"/>
        <v>01-2024</v>
      </c>
      <c r="F3642" s="5">
        <f t="shared" si="341"/>
        <v>44584.165879629632</v>
      </c>
      <c r="G3642">
        <v>36.380600000000001</v>
      </c>
      <c r="H3642">
        <v>70.946600000000004</v>
      </c>
      <c r="I3642">
        <v>141.6</v>
      </c>
      <c r="J3642">
        <v>4.2</v>
      </c>
      <c r="K3642" t="s">
        <v>23</v>
      </c>
      <c r="L3642">
        <v>23</v>
      </c>
      <c r="M3642">
        <v>150</v>
      </c>
      <c r="N3642">
        <v>3.1640000000000001</v>
      </c>
      <c r="O3642">
        <v>0.43</v>
      </c>
      <c r="P3642" t="s">
        <v>24</v>
      </c>
      <c r="Q3642" t="s">
        <v>5986</v>
      </c>
      <c r="R3642" t="s">
        <v>5987</v>
      </c>
      <c r="S3642" t="s">
        <v>5988</v>
      </c>
      <c r="T3642" t="b">
        <f t="shared" si="346"/>
        <v>1</v>
      </c>
      <c r="U3642" t="s">
        <v>28</v>
      </c>
      <c r="V3642">
        <v>8.67</v>
      </c>
      <c r="W3642">
        <v>10.041</v>
      </c>
      <c r="X3642">
        <v>0.19900000000000001</v>
      </c>
      <c r="Y3642">
        <v>7</v>
      </c>
      <c r="Z3642" t="s">
        <v>29</v>
      </c>
      <c r="AA3642" t="s">
        <v>24</v>
      </c>
      <c r="AB3642" t="s">
        <v>24</v>
      </c>
    </row>
    <row r="3643" spans="1:28" x14ac:dyDescent="0.35">
      <c r="A3643" s="4" t="s">
        <v>12515</v>
      </c>
      <c r="B3643" s="6">
        <f t="shared" si="344"/>
        <v>44584.165879629632</v>
      </c>
      <c r="C3643" s="12">
        <f t="shared" si="342"/>
        <v>44562</v>
      </c>
      <c r="D3643" s="3">
        <f t="shared" si="343"/>
        <v>2022</v>
      </c>
      <c r="E3643" s="3" t="str">
        <f t="shared" si="345"/>
        <v>01-2022</v>
      </c>
      <c r="F3643" s="5">
        <f t="shared" si="341"/>
        <v>44584.098136574074</v>
      </c>
      <c r="G3643">
        <v>38.468000000000004</v>
      </c>
      <c r="H3643">
        <v>97.233999999999995</v>
      </c>
      <c r="I3643">
        <v>10</v>
      </c>
      <c r="J3643">
        <v>4.2</v>
      </c>
      <c r="K3643" t="s">
        <v>23</v>
      </c>
      <c r="M3643">
        <v>80</v>
      </c>
      <c r="N3643">
        <v>5.7329999999999997</v>
      </c>
      <c r="O3643">
        <v>1.19</v>
      </c>
      <c r="P3643" t="s">
        <v>24</v>
      </c>
      <c r="Q3643" t="s">
        <v>12516</v>
      </c>
      <c r="R3643" t="s">
        <v>12517</v>
      </c>
      <c r="S3643" t="s">
        <v>12518</v>
      </c>
      <c r="T3643" t="b">
        <f t="shared" si="346"/>
        <v>0</v>
      </c>
      <c r="U3643" t="s">
        <v>28</v>
      </c>
      <c r="V3643">
        <v>9.3000000000000007</v>
      </c>
      <c r="W3643">
        <v>1.9</v>
      </c>
      <c r="X3643">
        <v>0.11</v>
      </c>
      <c r="Y3643">
        <v>25</v>
      </c>
      <c r="Z3643" t="s">
        <v>29</v>
      </c>
      <c r="AA3643" t="s">
        <v>24</v>
      </c>
      <c r="AB3643" t="s">
        <v>24</v>
      </c>
    </row>
    <row r="3644" spans="1:28" x14ac:dyDescent="0.35">
      <c r="A3644" s="4" t="s">
        <v>12519</v>
      </c>
      <c r="B3644" s="6">
        <f t="shared" si="344"/>
        <v>44584.098136574074</v>
      </c>
      <c r="C3644" s="12">
        <f t="shared" si="342"/>
        <v>44562</v>
      </c>
      <c r="D3644" s="3">
        <f t="shared" si="343"/>
        <v>2022</v>
      </c>
      <c r="E3644" s="3" t="str">
        <f t="shared" si="345"/>
        <v>01-2022</v>
      </c>
      <c r="F3644" s="5">
        <f t="shared" si="341"/>
        <v>44583.723819444444</v>
      </c>
      <c r="G3644">
        <v>38.461300000000001</v>
      </c>
      <c r="H3644">
        <v>97.342500000000001</v>
      </c>
      <c r="I3644">
        <v>10</v>
      </c>
      <c r="J3644">
        <v>5.6</v>
      </c>
      <c r="K3644" t="s">
        <v>106</v>
      </c>
      <c r="M3644">
        <v>24</v>
      </c>
      <c r="N3644">
        <v>5.6529999999999996</v>
      </c>
      <c r="O3644">
        <v>0.85</v>
      </c>
      <c r="P3644" t="s">
        <v>24</v>
      </c>
      <c r="Q3644" t="s">
        <v>12520</v>
      </c>
      <c r="R3644" t="s">
        <v>12521</v>
      </c>
      <c r="S3644" t="s">
        <v>12522</v>
      </c>
      <c r="T3644" t="b">
        <f t="shared" si="346"/>
        <v>0</v>
      </c>
      <c r="U3644" t="s">
        <v>28</v>
      </c>
      <c r="V3644">
        <v>7.3</v>
      </c>
      <c r="W3644">
        <v>1.8</v>
      </c>
      <c r="X3644">
        <v>0.06</v>
      </c>
      <c r="Y3644">
        <v>27</v>
      </c>
      <c r="Z3644" t="s">
        <v>29</v>
      </c>
      <c r="AA3644" t="s">
        <v>24</v>
      </c>
      <c r="AB3644" t="s">
        <v>24</v>
      </c>
    </row>
    <row r="3645" spans="1:28" x14ac:dyDescent="0.35">
      <c r="A3645" s="4" t="s">
        <v>12523</v>
      </c>
      <c r="B3645" s="6">
        <f t="shared" si="344"/>
        <v>44583.723819444444</v>
      </c>
      <c r="C3645" s="12">
        <f t="shared" si="342"/>
        <v>44562</v>
      </c>
      <c r="D3645" s="3">
        <f t="shared" si="343"/>
        <v>2022</v>
      </c>
      <c r="E3645" s="3" t="str">
        <f t="shared" si="345"/>
        <v>01-2022</v>
      </c>
      <c r="F3645" s="5">
        <f t="shared" si="341"/>
        <v>45303.173738425925</v>
      </c>
      <c r="G3645">
        <v>23.130199999999999</v>
      </c>
      <c r="H3645">
        <v>94.243399999999994</v>
      </c>
      <c r="I3645">
        <v>76.069999999999993</v>
      </c>
      <c r="J3645">
        <v>4.0999999999999996</v>
      </c>
      <c r="K3645" t="s">
        <v>23</v>
      </c>
      <c r="M3645">
        <v>150</v>
      </c>
      <c r="N3645">
        <v>3.4969999999999999</v>
      </c>
      <c r="O3645">
        <v>0.91</v>
      </c>
      <c r="P3645" t="s">
        <v>24</v>
      </c>
      <c r="Q3645" t="s">
        <v>12524</v>
      </c>
      <c r="R3645" t="s">
        <v>12525</v>
      </c>
      <c r="S3645" t="s">
        <v>12526</v>
      </c>
      <c r="T3645" t="b">
        <f t="shared" si="346"/>
        <v>0</v>
      </c>
      <c r="U3645" t="s">
        <v>28</v>
      </c>
      <c r="V3645">
        <v>11.1</v>
      </c>
      <c r="W3645">
        <v>9.9</v>
      </c>
      <c r="X3645">
        <v>0.26200000000000001</v>
      </c>
      <c r="Y3645">
        <v>7</v>
      </c>
      <c r="Z3645" t="s">
        <v>29</v>
      </c>
      <c r="AA3645" t="s">
        <v>24</v>
      </c>
      <c r="AB3645" t="s">
        <v>24</v>
      </c>
    </row>
    <row r="3646" spans="1:28" x14ac:dyDescent="0.35">
      <c r="A3646" s="4" t="s">
        <v>6093</v>
      </c>
      <c r="B3646" s="6">
        <f t="shared" si="344"/>
        <v>45303.173738425925</v>
      </c>
      <c r="C3646" s="12">
        <f t="shared" si="342"/>
        <v>45292</v>
      </c>
      <c r="D3646" s="3">
        <f t="shared" si="343"/>
        <v>2024</v>
      </c>
      <c r="E3646" s="3" t="str">
        <f t="shared" si="345"/>
        <v>01-2024</v>
      </c>
      <c r="F3646" s="5">
        <f t="shared" si="341"/>
        <v>45298.782349537039</v>
      </c>
      <c r="G3646">
        <v>36.6494</v>
      </c>
      <c r="H3646">
        <v>70.9512</v>
      </c>
      <c r="I3646">
        <v>217.58600000000001</v>
      </c>
      <c r="J3646">
        <v>4.2</v>
      </c>
      <c r="K3646" t="s">
        <v>23</v>
      </c>
      <c r="L3646">
        <v>62</v>
      </c>
      <c r="M3646">
        <v>75</v>
      </c>
      <c r="N3646">
        <v>2.9020000000000001</v>
      </c>
      <c r="O3646">
        <v>0.79</v>
      </c>
      <c r="P3646" t="s">
        <v>24</v>
      </c>
      <c r="Q3646" t="s">
        <v>6094</v>
      </c>
      <c r="R3646" t="s">
        <v>6095</v>
      </c>
      <c r="S3646" t="s">
        <v>6096</v>
      </c>
      <c r="T3646" t="b">
        <f t="shared" si="346"/>
        <v>1</v>
      </c>
      <c r="U3646" t="s">
        <v>28</v>
      </c>
      <c r="V3646">
        <v>7.35</v>
      </c>
      <c r="W3646">
        <v>7.5179999999999998</v>
      </c>
      <c r="X3646">
        <v>9.1999999999999998E-2</v>
      </c>
      <c r="Y3646">
        <v>33</v>
      </c>
      <c r="Z3646" t="s">
        <v>29</v>
      </c>
      <c r="AA3646" t="s">
        <v>24</v>
      </c>
      <c r="AB3646" t="s">
        <v>24</v>
      </c>
    </row>
    <row r="3647" spans="1:28" x14ac:dyDescent="0.35">
      <c r="A3647" s="4" t="s">
        <v>6144</v>
      </c>
      <c r="B3647" s="6">
        <f t="shared" si="344"/>
        <v>45298.782349537039</v>
      </c>
      <c r="C3647" s="12">
        <f t="shared" si="342"/>
        <v>45292</v>
      </c>
      <c r="D3647" s="3">
        <f t="shared" si="343"/>
        <v>2024</v>
      </c>
      <c r="E3647" s="3" t="str">
        <f t="shared" si="345"/>
        <v>01-2024</v>
      </c>
      <c r="F3647" s="5">
        <f t="shared" si="341"/>
        <v>44582.425358796296</v>
      </c>
      <c r="G3647">
        <v>27.9221</v>
      </c>
      <c r="H3647">
        <v>86.611599999999996</v>
      </c>
      <c r="I3647">
        <v>10</v>
      </c>
      <c r="J3647">
        <v>4.2</v>
      </c>
      <c r="K3647" t="s">
        <v>23</v>
      </c>
      <c r="L3647">
        <v>54</v>
      </c>
      <c r="M3647">
        <v>128</v>
      </c>
      <c r="N3647">
        <v>0.18099999999999999</v>
      </c>
      <c r="O3647">
        <v>0.64</v>
      </c>
      <c r="P3647" t="s">
        <v>24</v>
      </c>
      <c r="Q3647" t="s">
        <v>6145</v>
      </c>
      <c r="R3647" t="s">
        <v>6142</v>
      </c>
      <c r="S3647" t="s">
        <v>6146</v>
      </c>
      <c r="T3647" t="b">
        <f t="shared" si="346"/>
        <v>1</v>
      </c>
      <c r="U3647" t="s">
        <v>28</v>
      </c>
      <c r="V3647">
        <v>9.4</v>
      </c>
      <c r="W3647">
        <v>1.9019999999999999</v>
      </c>
      <c r="X3647">
        <v>8.5999999999999993E-2</v>
      </c>
      <c r="Y3647">
        <v>37</v>
      </c>
      <c r="Z3647" t="s">
        <v>29</v>
      </c>
      <c r="AA3647" t="s">
        <v>24</v>
      </c>
      <c r="AB3647" t="s">
        <v>24</v>
      </c>
    </row>
    <row r="3648" spans="1:28" x14ac:dyDescent="0.35">
      <c r="A3648" s="4" t="s">
        <v>12535</v>
      </c>
      <c r="B3648" s="6">
        <f t="shared" si="344"/>
        <v>44582.425358796296</v>
      </c>
      <c r="C3648" s="12">
        <f t="shared" si="342"/>
        <v>44562</v>
      </c>
      <c r="D3648" s="3">
        <f t="shared" si="343"/>
        <v>2022</v>
      </c>
      <c r="E3648" s="3" t="str">
        <f t="shared" si="345"/>
        <v>01-2022</v>
      </c>
      <c r="F3648" s="5">
        <f t="shared" si="341"/>
        <v>45288.332037037035</v>
      </c>
      <c r="G3648">
        <v>23.0871</v>
      </c>
      <c r="H3648">
        <v>93.8172</v>
      </c>
      <c r="I3648">
        <v>58.96</v>
      </c>
      <c r="J3648">
        <v>5.4</v>
      </c>
      <c r="K3648" t="s">
        <v>106</v>
      </c>
      <c r="M3648">
        <v>22</v>
      </c>
      <c r="N3648">
        <v>2.0459999999999998</v>
      </c>
      <c r="O3648">
        <v>0.48</v>
      </c>
      <c r="P3648" t="s">
        <v>24</v>
      </c>
      <c r="Q3648" t="s">
        <v>12536</v>
      </c>
      <c r="R3648" t="s">
        <v>12537</v>
      </c>
      <c r="S3648" t="s">
        <v>12538</v>
      </c>
      <c r="T3648" t="b">
        <f t="shared" si="346"/>
        <v>0</v>
      </c>
      <c r="U3648" t="s">
        <v>28</v>
      </c>
      <c r="V3648">
        <v>5.5</v>
      </c>
      <c r="W3648">
        <v>4.5999999999999996</v>
      </c>
      <c r="X3648">
        <v>7.4999999999999997E-2</v>
      </c>
      <c r="Y3648">
        <v>17</v>
      </c>
      <c r="Z3648" t="s">
        <v>29</v>
      </c>
      <c r="AA3648" t="s">
        <v>24</v>
      </c>
      <c r="AB3648" t="s">
        <v>24</v>
      </c>
    </row>
    <row r="3649" spans="1:28" x14ac:dyDescent="0.35">
      <c r="A3649" s="4" t="s">
        <v>6216</v>
      </c>
      <c r="B3649" s="6">
        <f t="shared" si="344"/>
        <v>45288.332037037035</v>
      </c>
      <c r="C3649" s="12">
        <f t="shared" si="342"/>
        <v>45261</v>
      </c>
      <c r="D3649" s="3">
        <f t="shared" si="343"/>
        <v>2023</v>
      </c>
      <c r="E3649" s="3" t="str">
        <f t="shared" si="345"/>
        <v>12-2023</v>
      </c>
      <c r="F3649" s="5">
        <f t="shared" si="341"/>
        <v>45278.258032407408</v>
      </c>
      <c r="G3649">
        <v>36.161999999999999</v>
      </c>
      <c r="H3649">
        <v>69.917599999999993</v>
      </c>
      <c r="I3649">
        <v>122.959</v>
      </c>
      <c r="J3649">
        <v>4.2</v>
      </c>
      <c r="K3649" t="s">
        <v>23</v>
      </c>
      <c r="L3649">
        <v>35</v>
      </c>
      <c r="M3649">
        <v>80</v>
      </c>
      <c r="N3649">
        <v>1.768</v>
      </c>
      <c r="O3649">
        <v>0.65</v>
      </c>
      <c r="P3649" t="s">
        <v>24</v>
      </c>
      <c r="Q3649" t="s">
        <v>6217</v>
      </c>
      <c r="R3649" t="s">
        <v>6218</v>
      </c>
      <c r="S3649" t="s">
        <v>6219</v>
      </c>
      <c r="T3649" t="b">
        <f t="shared" si="346"/>
        <v>1</v>
      </c>
      <c r="U3649" t="s">
        <v>28</v>
      </c>
      <c r="V3649">
        <v>7.34</v>
      </c>
      <c r="W3649">
        <v>9.1780000000000008</v>
      </c>
      <c r="X3649">
        <v>0.11799999999999999</v>
      </c>
      <c r="Y3649">
        <v>21</v>
      </c>
      <c r="Z3649" t="s">
        <v>29</v>
      </c>
      <c r="AA3649" t="s">
        <v>24</v>
      </c>
      <c r="AB3649" t="s">
        <v>24</v>
      </c>
    </row>
    <row r="3650" spans="1:28" x14ac:dyDescent="0.35">
      <c r="A3650" s="4" t="s">
        <v>6295</v>
      </c>
      <c r="B3650" s="6">
        <f t="shared" si="344"/>
        <v>45278.258032407408</v>
      </c>
      <c r="C3650" s="12">
        <f t="shared" si="342"/>
        <v>45261</v>
      </c>
      <c r="D3650" s="3">
        <f t="shared" si="343"/>
        <v>2023</v>
      </c>
      <c r="E3650" s="3" t="str">
        <f t="shared" si="345"/>
        <v>12-2023</v>
      </c>
      <c r="F3650" s="5">
        <f t="shared" ref="F3650:F3713" si="347">DATEVALUE(LEFT(A3651,10))+TIMEVALUE(MID(A3651,12,8))</f>
        <v>44580.013703703706</v>
      </c>
      <c r="G3650">
        <v>36.370800000000003</v>
      </c>
      <c r="H3650">
        <v>70.5946</v>
      </c>
      <c r="I3650">
        <v>160.67500000000001</v>
      </c>
      <c r="J3650">
        <v>4.2</v>
      </c>
      <c r="K3650" t="s">
        <v>23</v>
      </c>
      <c r="L3650">
        <v>33</v>
      </c>
      <c r="M3650">
        <v>78</v>
      </c>
      <c r="N3650">
        <v>2.222</v>
      </c>
      <c r="O3650">
        <v>0.49</v>
      </c>
      <c r="P3650" t="s">
        <v>24</v>
      </c>
      <c r="Q3650" t="s">
        <v>6296</v>
      </c>
      <c r="R3650" t="s">
        <v>6270</v>
      </c>
      <c r="S3650" t="s">
        <v>6297</v>
      </c>
      <c r="T3650" t="b">
        <f t="shared" si="346"/>
        <v>1</v>
      </c>
      <c r="U3650" t="s">
        <v>28</v>
      </c>
      <c r="V3650">
        <v>6.35</v>
      </c>
      <c r="W3650">
        <v>9.9610000000000003</v>
      </c>
      <c r="X3650">
        <v>0.159</v>
      </c>
      <c r="Y3650">
        <v>12</v>
      </c>
      <c r="Z3650" t="s">
        <v>29</v>
      </c>
      <c r="AA3650" t="s">
        <v>24</v>
      </c>
      <c r="AB3650" t="s">
        <v>24</v>
      </c>
    </row>
    <row r="3651" spans="1:28" x14ac:dyDescent="0.35">
      <c r="A3651" s="4" t="s">
        <v>12546</v>
      </c>
      <c r="B3651" s="6">
        <f t="shared" si="344"/>
        <v>44580.013703703706</v>
      </c>
      <c r="C3651" s="12">
        <f t="shared" ref="C3651:C3714" si="348">DATE(YEAR(B3651),MONTH(B3651),1)</f>
        <v>44562</v>
      </c>
      <c r="D3651" s="3">
        <f t="shared" ref="D3651:D3714" si="349">YEAR(B3651)</f>
        <v>2022</v>
      </c>
      <c r="E3651" s="3" t="str">
        <f t="shared" si="345"/>
        <v>01-2022</v>
      </c>
      <c r="F3651" s="5">
        <f t="shared" si="347"/>
        <v>45273.681990740741</v>
      </c>
      <c r="G3651">
        <v>31.8613</v>
      </c>
      <c r="H3651">
        <v>92.924300000000002</v>
      </c>
      <c r="I3651">
        <v>10</v>
      </c>
      <c r="J3651">
        <v>4.4000000000000004</v>
      </c>
      <c r="K3651" t="s">
        <v>23</v>
      </c>
      <c r="M3651">
        <v>77</v>
      </c>
      <c r="N3651">
        <v>7.7750000000000004</v>
      </c>
      <c r="O3651">
        <v>1.05</v>
      </c>
      <c r="P3651" t="s">
        <v>24</v>
      </c>
      <c r="Q3651" t="s">
        <v>12547</v>
      </c>
      <c r="R3651" t="s">
        <v>12548</v>
      </c>
      <c r="S3651" t="s">
        <v>12549</v>
      </c>
      <c r="T3651" t="b">
        <f t="shared" si="346"/>
        <v>0</v>
      </c>
      <c r="U3651" t="s">
        <v>28</v>
      </c>
      <c r="V3651">
        <v>8.6</v>
      </c>
      <c r="W3651">
        <v>1.3</v>
      </c>
      <c r="X3651">
        <v>7.5999999999999998E-2</v>
      </c>
      <c r="Y3651">
        <v>50</v>
      </c>
      <c r="Z3651" t="s">
        <v>29</v>
      </c>
      <c r="AA3651" t="s">
        <v>24</v>
      </c>
      <c r="AB3651" t="s">
        <v>24</v>
      </c>
    </row>
    <row r="3652" spans="1:28" x14ac:dyDescent="0.35">
      <c r="A3652" s="4" t="s">
        <v>6320</v>
      </c>
      <c r="B3652" s="6">
        <f t="shared" ref="B3652:B3715" si="350">DATEVALUE(LEFT($A3652,10))+TIMEVALUE(MID($A3652,12,8))</f>
        <v>45273.681990740741</v>
      </c>
      <c r="C3652" s="12">
        <f t="shared" si="348"/>
        <v>45261</v>
      </c>
      <c r="D3652" s="3">
        <f t="shared" si="349"/>
        <v>2023</v>
      </c>
      <c r="E3652" s="3" t="str">
        <f t="shared" si="345"/>
        <v>12-2023</v>
      </c>
      <c r="F3652" s="5">
        <f t="shared" si="347"/>
        <v>45272.344780092593</v>
      </c>
      <c r="G3652">
        <v>8.2883999999999993</v>
      </c>
      <c r="H3652">
        <v>91.173699999999997</v>
      </c>
      <c r="I3652">
        <v>10</v>
      </c>
      <c r="J3652">
        <v>4.2</v>
      </c>
      <c r="K3652" t="s">
        <v>23</v>
      </c>
      <c r="L3652">
        <v>12</v>
      </c>
      <c r="M3652">
        <v>135</v>
      </c>
      <c r="N3652">
        <v>9.4420000000000002</v>
      </c>
      <c r="O3652">
        <v>0.56000000000000005</v>
      </c>
      <c r="P3652" t="s">
        <v>24</v>
      </c>
      <c r="Q3652" t="s">
        <v>6321</v>
      </c>
      <c r="R3652" t="s">
        <v>6322</v>
      </c>
      <c r="S3652" t="s">
        <v>402</v>
      </c>
      <c r="T3652" t="b">
        <f t="shared" si="346"/>
        <v>1</v>
      </c>
      <c r="U3652" t="s">
        <v>28</v>
      </c>
      <c r="V3652">
        <v>10.07</v>
      </c>
      <c r="W3652">
        <v>1.915</v>
      </c>
      <c r="X3652">
        <v>0.216</v>
      </c>
      <c r="Y3652">
        <v>6</v>
      </c>
      <c r="Z3652" t="s">
        <v>29</v>
      </c>
      <c r="AA3652" t="s">
        <v>24</v>
      </c>
      <c r="AB3652" t="s">
        <v>24</v>
      </c>
    </row>
    <row r="3653" spans="1:28" x14ac:dyDescent="0.35">
      <c r="A3653" s="4" t="s">
        <v>6334</v>
      </c>
      <c r="B3653" s="6">
        <f t="shared" si="350"/>
        <v>45272.344780092593</v>
      </c>
      <c r="C3653" s="12">
        <f t="shared" si="348"/>
        <v>45261</v>
      </c>
      <c r="D3653" s="3">
        <f t="shared" si="349"/>
        <v>2023</v>
      </c>
      <c r="E3653" s="3" t="str">
        <f t="shared" ref="E3653:E3716" si="351">TEXT(B3653,"mm-yyyy")</f>
        <v>12-2023</v>
      </c>
      <c r="F3653" s="5">
        <f t="shared" si="347"/>
        <v>45270.069293981483</v>
      </c>
      <c r="G3653">
        <v>34.628799999999998</v>
      </c>
      <c r="H3653">
        <v>62.059100000000001</v>
      </c>
      <c r="I3653">
        <v>10.082000000000001</v>
      </c>
      <c r="J3653">
        <v>4.2</v>
      </c>
      <c r="K3653" t="s">
        <v>23</v>
      </c>
      <c r="L3653">
        <v>37</v>
      </c>
      <c r="M3653">
        <v>117</v>
      </c>
      <c r="N3653">
        <v>4.5810000000000004</v>
      </c>
      <c r="O3653">
        <v>0.63</v>
      </c>
      <c r="P3653" t="s">
        <v>24</v>
      </c>
      <c r="Q3653" t="s">
        <v>6335</v>
      </c>
      <c r="R3653" t="s">
        <v>6336</v>
      </c>
      <c r="S3653" t="s">
        <v>6337</v>
      </c>
      <c r="T3653" t="b">
        <f t="shared" si="346"/>
        <v>1</v>
      </c>
      <c r="U3653" t="s">
        <v>28</v>
      </c>
      <c r="V3653">
        <v>8.8699999999999992</v>
      </c>
      <c r="W3653">
        <v>3.4089999999999998</v>
      </c>
      <c r="X3653">
        <v>0.16600000000000001</v>
      </c>
      <c r="Y3653">
        <v>10</v>
      </c>
      <c r="Z3653" t="s">
        <v>29</v>
      </c>
      <c r="AA3653" t="s">
        <v>24</v>
      </c>
      <c r="AB3653" t="s">
        <v>24</v>
      </c>
    </row>
    <row r="3654" spans="1:28" x14ac:dyDescent="0.35">
      <c r="A3654" s="4" t="s">
        <v>6349</v>
      </c>
      <c r="B3654" s="6">
        <f t="shared" si="350"/>
        <v>45270.069293981483</v>
      </c>
      <c r="C3654" s="12">
        <f t="shared" si="348"/>
        <v>45261</v>
      </c>
      <c r="D3654" s="3">
        <f t="shared" si="349"/>
        <v>2023</v>
      </c>
      <c r="E3654" s="3" t="str">
        <f t="shared" si="351"/>
        <v>12-2023</v>
      </c>
      <c r="F3654" s="5">
        <f t="shared" si="347"/>
        <v>45268.136770833335</v>
      </c>
      <c r="G3654">
        <v>23.584599999999998</v>
      </c>
      <c r="H3654">
        <v>64.748000000000005</v>
      </c>
      <c r="I3654">
        <v>10</v>
      </c>
      <c r="J3654">
        <v>4.2</v>
      </c>
      <c r="K3654" t="s">
        <v>23</v>
      </c>
      <c r="L3654">
        <v>37</v>
      </c>
      <c r="M3654">
        <v>157</v>
      </c>
      <c r="N3654">
        <v>7.9130000000000003</v>
      </c>
      <c r="O3654">
        <v>0.62</v>
      </c>
      <c r="P3654" t="s">
        <v>24</v>
      </c>
      <c r="Q3654" t="s">
        <v>6350</v>
      </c>
      <c r="R3654" t="s">
        <v>6343</v>
      </c>
      <c r="S3654" t="s">
        <v>6351</v>
      </c>
      <c r="T3654" t="b">
        <f t="shared" si="346"/>
        <v>1</v>
      </c>
      <c r="U3654" t="s">
        <v>28</v>
      </c>
      <c r="V3654">
        <v>11.57</v>
      </c>
      <c r="W3654">
        <v>1.946</v>
      </c>
      <c r="X3654">
        <v>9.8000000000000004E-2</v>
      </c>
      <c r="Y3654">
        <v>30</v>
      </c>
      <c r="Z3654" t="s">
        <v>29</v>
      </c>
      <c r="AA3654" t="s">
        <v>24</v>
      </c>
      <c r="AB3654" t="s">
        <v>24</v>
      </c>
    </row>
    <row r="3655" spans="1:28" x14ac:dyDescent="0.35">
      <c r="A3655" s="4" t="s">
        <v>6355</v>
      </c>
      <c r="B3655" s="6">
        <f t="shared" si="350"/>
        <v>45268.136770833335</v>
      </c>
      <c r="C3655" s="12">
        <f t="shared" si="348"/>
        <v>45261</v>
      </c>
      <c r="D3655" s="3">
        <f t="shared" si="349"/>
        <v>2023</v>
      </c>
      <c r="E3655" s="3" t="str">
        <f t="shared" si="351"/>
        <v>12-2023</v>
      </c>
      <c r="F3655" s="5">
        <f t="shared" si="347"/>
        <v>45265.113055555557</v>
      </c>
      <c r="G3655">
        <v>25.290099999999999</v>
      </c>
      <c r="H3655">
        <v>91.786000000000001</v>
      </c>
      <c r="I3655">
        <v>46.386000000000003</v>
      </c>
      <c r="J3655">
        <v>4.2</v>
      </c>
      <c r="K3655" t="s">
        <v>23</v>
      </c>
      <c r="L3655">
        <v>37</v>
      </c>
      <c r="M3655">
        <v>111</v>
      </c>
      <c r="N3655">
        <v>2.605</v>
      </c>
      <c r="O3655">
        <v>0.66</v>
      </c>
      <c r="P3655" t="s">
        <v>24</v>
      </c>
      <c r="Q3655" t="s">
        <v>6356</v>
      </c>
      <c r="R3655" t="s">
        <v>6357</v>
      </c>
      <c r="S3655" t="s">
        <v>6358</v>
      </c>
      <c r="T3655" t="b">
        <f t="shared" si="346"/>
        <v>1</v>
      </c>
      <c r="U3655" t="s">
        <v>28</v>
      </c>
      <c r="V3655">
        <v>7.71</v>
      </c>
      <c r="W3655">
        <v>5.2619999999999996</v>
      </c>
      <c r="X3655">
        <v>0.115</v>
      </c>
      <c r="Y3655">
        <v>21</v>
      </c>
      <c r="Z3655" t="s">
        <v>29</v>
      </c>
      <c r="AA3655" t="s">
        <v>24</v>
      </c>
      <c r="AB3655" t="s">
        <v>24</v>
      </c>
    </row>
    <row r="3656" spans="1:28" x14ac:dyDescent="0.35">
      <c r="A3656" s="4" t="s">
        <v>6362</v>
      </c>
      <c r="B3656" s="6">
        <f t="shared" si="350"/>
        <v>45265.113055555557</v>
      </c>
      <c r="C3656" s="12">
        <f t="shared" si="348"/>
        <v>45261</v>
      </c>
      <c r="D3656" s="3">
        <f t="shared" si="349"/>
        <v>2023</v>
      </c>
      <c r="E3656" s="3" t="str">
        <f t="shared" si="351"/>
        <v>12-2023</v>
      </c>
      <c r="F3656" s="5">
        <f t="shared" si="347"/>
        <v>45259.070740740739</v>
      </c>
      <c r="G3656">
        <v>36.308900000000001</v>
      </c>
      <c r="H3656">
        <v>71.052400000000006</v>
      </c>
      <c r="I3656">
        <v>132.983</v>
      </c>
      <c r="J3656">
        <v>4.2</v>
      </c>
      <c r="K3656" t="s">
        <v>23</v>
      </c>
      <c r="L3656">
        <v>25</v>
      </c>
      <c r="M3656">
        <v>102</v>
      </c>
      <c r="N3656">
        <v>2.4089999999999998</v>
      </c>
      <c r="O3656">
        <v>0.33</v>
      </c>
      <c r="P3656" t="s">
        <v>24</v>
      </c>
      <c r="Q3656" t="s">
        <v>6363</v>
      </c>
      <c r="R3656" t="s">
        <v>6364</v>
      </c>
      <c r="S3656" t="s">
        <v>6365</v>
      </c>
      <c r="T3656" t="b">
        <f t="shared" si="346"/>
        <v>1</v>
      </c>
      <c r="U3656" t="s">
        <v>28</v>
      </c>
      <c r="V3656">
        <v>7.13</v>
      </c>
      <c r="W3656">
        <v>11.755000000000001</v>
      </c>
      <c r="X3656">
        <v>0.186</v>
      </c>
      <c r="Y3656">
        <v>8</v>
      </c>
      <c r="Z3656" t="s">
        <v>29</v>
      </c>
      <c r="AA3656" t="s">
        <v>24</v>
      </c>
      <c r="AB3656" t="s">
        <v>24</v>
      </c>
    </row>
    <row r="3657" spans="1:28" x14ac:dyDescent="0.35">
      <c r="A3657" s="4" t="s">
        <v>6444</v>
      </c>
      <c r="B3657" s="6">
        <f t="shared" si="350"/>
        <v>45259.070740740739</v>
      </c>
      <c r="C3657" s="12">
        <f t="shared" si="348"/>
        <v>45231</v>
      </c>
      <c r="D3657" s="3">
        <f t="shared" si="349"/>
        <v>2023</v>
      </c>
      <c r="E3657" s="3" t="str">
        <f t="shared" si="351"/>
        <v>11-2023</v>
      </c>
      <c r="F3657" s="5">
        <f t="shared" si="347"/>
        <v>45250.772870370369</v>
      </c>
      <c r="G3657">
        <v>24.410799999999998</v>
      </c>
      <c r="H3657">
        <v>94.457800000000006</v>
      </c>
      <c r="I3657">
        <v>73.909000000000006</v>
      </c>
      <c r="J3657">
        <v>4.2</v>
      </c>
      <c r="K3657" t="s">
        <v>23</v>
      </c>
      <c r="L3657">
        <v>24</v>
      </c>
      <c r="M3657">
        <v>132</v>
      </c>
      <c r="N3657">
        <v>3.218</v>
      </c>
      <c r="O3657">
        <v>0.52</v>
      </c>
      <c r="P3657" t="s">
        <v>24</v>
      </c>
      <c r="Q3657" t="s">
        <v>6445</v>
      </c>
      <c r="R3657" t="s">
        <v>6384</v>
      </c>
      <c r="S3657" t="s">
        <v>6446</v>
      </c>
      <c r="T3657" t="b">
        <f t="shared" si="346"/>
        <v>1</v>
      </c>
      <c r="U3657" t="s">
        <v>28</v>
      </c>
      <c r="V3657">
        <v>6.79</v>
      </c>
      <c r="W3657">
        <v>11.724</v>
      </c>
      <c r="X3657">
        <v>0.128</v>
      </c>
      <c r="Y3657">
        <v>17</v>
      </c>
      <c r="Z3657" t="s">
        <v>29</v>
      </c>
      <c r="AA3657" t="s">
        <v>24</v>
      </c>
      <c r="AB3657" t="s">
        <v>24</v>
      </c>
    </row>
    <row r="3658" spans="1:28" x14ac:dyDescent="0.35">
      <c r="A3658" s="4" t="s">
        <v>6487</v>
      </c>
      <c r="B3658" s="6">
        <f t="shared" si="350"/>
        <v>45250.772870370369</v>
      </c>
      <c r="C3658" s="12">
        <f t="shared" si="348"/>
        <v>45231</v>
      </c>
      <c r="D3658" s="3">
        <f t="shared" si="349"/>
        <v>2023</v>
      </c>
      <c r="E3658" s="3" t="str">
        <f t="shared" si="351"/>
        <v>11-2023</v>
      </c>
      <c r="F3658" s="5">
        <f t="shared" si="347"/>
        <v>44577.452060185184</v>
      </c>
      <c r="G3658">
        <v>34.457299999999996</v>
      </c>
      <c r="H3658">
        <v>62.364600000000003</v>
      </c>
      <c r="I3658">
        <v>9.2449999999999992</v>
      </c>
      <c r="J3658">
        <v>4.2</v>
      </c>
      <c r="K3658" t="s">
        <v>23</v>
      </c>
      <c r="L3658">
        <v>43</v>
      </c>
      <c r="M3658">
        <v>110</v>
      </c>
      <c r="N3658">
        <v>4.8789999999999996</v>
      </c>
      <c r="O3658">
        <v>0.82</v>
      </c>
      <c r="P3658" t="s">
        <v>24</v>
      </c>
      <c r="Q3658" t="s">
        <v>6488</v>
      </c>
      <c r="R3658" t="s">
        <v>6483</v>
      </c>
      <c r="S3658" t="s">
        <v>6489</v>
      </c>
      <c r="T3658" t="b">
        <f t="shared" si="346"/>
        <v>1</v>
      </c>
      <c r="U3658" t="s">
        <v>28</v>
      </c>
      <c r="V3658">
        <v>7.78</v>
      </c>
      <c r="W3658">
        <v>3.5529999999999999</v>
      </c>
      <c r="X3658">
        <v>0.128</v>
      </c>
      <c r="Y3658">
        <v>17</v>
      </c>
      <c r="Z3658" t="s">
        <v>29</v>
      </c>
      <c r="AA3658" t="s">
        <v>24</v>
      </c>
      <c r="AB3658" t="s">
        <v>24</v>
      </c>
    </row>
    <row r="3659" spans="1:28" x14ac:dyDescent="0.35">
      <c r="A3659" s="4" t="s">
        <v>12575</v>
      </c>
      <c r="B3659" s="6">
        <f t="shared" si="350"/>
        <v>44577.452060185184</v>
      </c>
      <c r="C3659" s="12">
        <f t="shared" si="348"/>
        <v>44562</v>
      </c>
      <c r="D3659" s="3">
        <f t="shared" si="349"/>
        <v>2022</v>
      </c>
      <c r="E3659" s="3" t="str">
        <f t="shared" si="351"/>
        <v>01-2022</v>
      </c>
      <c r="F3659" s="5">
        <f t="shared" si="347"/>
        <v>44577.286481481482</v>
      </c>
      <c r="G3659">
        <v>23.893699999999999</v>
      </c>
      <c r="H3659">
        <v>94.559700000000007</v>
      </c>
      <c r="I3659">
        <v>73.010000000000005</v>
      </c>
      <c r="J3659">
        <v>4.2</v>
      </c>
      <c r="K3659" t="s">
        <v>23</v>
      </c>
      <c r="M3659">
        <v>118</v>
      </c>
      <c r="N3659">
        <v>3.8620000000000001</v>
      </c>
      <c r="O3659">
        <v>0.75</v>
      </c>
      <c r="P3659" t="s">
        <v>24</v>
      </c>
      <c r="Q3659" t="s">
        <v>12576</v>
      </c>
      <c r="R3659" t="s">
        <v>12573</v>
      </c>
      <c r="S3659" t="s">
        <v>12577</v>
      </c>
      <c r="T3659" t="b">
        <f t="shared" si="346"/>
        <v>0</v>
      </c>
      <c r="U3659" t="s">
        <v>28</v>
      </c>
      <c r="V3659">
        <v>10.3</v>
      </c>
      <c r="W3659">
        <v>10.5</v>
      </c>
      <c r="X3659">
        <v>0.13100000000000001</v>
      </c>
      <c r="Y3659">
        <v>16</v>
      </c>
      <c r="Z3659" t="s">
        <v>29</v>
      </c>
      <c r="AA3659" t="s">
        <v>24</v>
      </c>
      <c r="AB3659" t="s">
        <v>24</v>
      </c>
    </row>
    <row r="3660" spans="1:28" x14ac:dyDescent="0.35">
      <c r="A3660" s="4" t="s">
        <v>12578</v>
      </c>
      <c r="B3660" s="6">
        <f t="shared" si="350"/>
        <v>44577.286481481482</v>
      </c>
      <c r="C3660" s="12">
        <f t="shared" si="348"/>
        <v>44562</v>
      </c>
      <c r="D3660" s="3">
        <f t="shared" si="349"/>
        <v>2022</v>
      </c>
      <c r="E3660" s="3" t="str">
        <f t="shared" si="351"/>
        <v>01-2022</v>
      </c>
      <c r="F3660" s="5">
        <f t="shared" si="347"/>
        <v>45246.28800925926</v>
      </c>
      <c r="G3660">
        <v>3.5064000000000002</v>
      </c>
      <c r="H3660">
        <v>96.560599999999994</v>
      </c>
      <c r="I3660">
        <v>68.91</v>
      </c>
      <c r="J3660">
        <v>4.5999999999999996</v>
      </c>
      <c r="K3660" t="s">
        <v>23</v>
      </c>
      <c r="M3660">
        <v>59</v>
      </c>
      <c r="N3660">
        <v>1.7529999999999999</v>
      </c>
      <c r="O3660">
        <v>0.63</v>
      </c>
      <c r="P3660" t="s">
        <v>24</v>
      </c>
      <c r="Q3660" t="s">
        <v>12579</v>
      </c>
      <c r="R3660" t="s">
        <v>12580</v>
      </c>
      <c r="S3660" t="s">
        <v>12581</v>
      </c>
      <c r="T3660" t="b">
        <f t="shared" si="346"/>
        <v>0</v>
      </c>
      <c r="U3660" t="s">
        <v>28</v>
      </c>
      <c r="V3660">
        <v>4.7</v>
      </c>
      <c r="W3660">
        <v>7.2</v>
      </c>
      <c r="X3660">
        <v>6.9000000000000006E-2</v>
      </c>
      <c r="Y3660">
        <v>62</v>
      </c>
      <c r="Z3660" t="s">
        <v>29</v>
      </c>
      <c r="AA3660" t="s">
        <v>24</v>
      </c>
      <c r="AB3660" t="s">
        <v>24</v>
      </c>
    </row>
    <row r="3661" spans="1:28" x14ac:dyDescent="0.35">
      <c r="A3661" s="4" t="s">
        <v>6512</v>
      </c>
      <c r="B3661" s="6">
        <f t="shared" si="350"/>
        <v>45246.28800925926</v>
      </c>
      <c r="C3661" s="12">
        <f t="shared" si="348"/>
        <v>45231</v>
      </c>
      <c r="D3661" s="3">
        <f t="shared" si="349"/>
        <v>2023</v>
      </c>
      <c r="E3661" s="3" t="str">
        <f t="shared" si="351"/>
        <v>11-2023</v>
      </c>
      <c r="F3661" s="5">
        <f t="shared" si="347"/>
        <v>44576.472037037034</v>
      </c>
      <c r="G3661">
        <v>36.484400000000001</v>
      </c>
      <c r="H3661">
        <v>71.127899999999997</v>
      </c>
      <c r="I3661">
        <v>242.57300000000001</v>
      </c>
      <c r="J3661">
        <v>4.2</v>
      </c>
      <c r="K3661" t="s">
        <v>23</v>
      </c>
      <c r="L3661">
        <v>37</v>
      </c>
      <c r="M3661">
        <v>75</v>
      </c>
      <c r="N3661">
        <v>2.5790000000000002</v>
      </c>
      <c r="O3661">
        <v>0.72</v>
      </c>
      <c r="P3661" t="s">
        <v>24</v>
      </c>
      <c r="Q3661" t="s">
        <v>6513</v>
      </c>
      <c r="R3661" t="s">
        <v>6514</v>
      </c>
      <c r="S3661" t="s">
        <v>6515</v>
      </c>
      <c r="T3661" t="b">
        <f t="shared" si="346"/>
        <v>1</v>
      </c>
      <c r="U3661" t="s">
        <v>28</v>
      </c>
      <c r="V3661">
        <v>8.41</v>
      </c>
      <c r="W3661">
        <v>8.0879999999999992</v>
      </c>
      <c r="X3661">
        <v>0.13600000000000001</v>
      </c>
      <c r="Y3661">
        <v>15</v>
      </c>
      <c r="Z3661" t="s">
        <v>29</v>
      </c>
      <c r="AA3661" t="s">
        <v>24</v>
      </c>
      <c r="AB3661" t="s">
        <v>24</v>
      </c>
    </row>
    <row r="3662" spans="1:28" x14ac:dyDescent="0.35">
      <c r="A3662" s="4" t="s">
        <v>12586</v>
      </c>
      <c r="B3662" s="6">
        <f t="shared" si="350"/>
        <v>44576.472037037034</v>
      </c>
      <c r="C3662" s="12">
        <f t="shared" si="348"/>
        <v>44562</v>
      </c>
      <c r="D3662" s="3">
        <f t="shared" si="349"/>
        <v>2022</v>
      </c>
      <c r="E3662" s="3" t="str">
        <f t="shared" si="351"/>
        <v>01-2022</v>
      </c>
      <c r="F3662" s="5">
        <f t="shared" si="347"/>
        <v>45246.169652777775</v>
      </c>
      <c r="G3662">
        <v>27.130199999999999</v>
      </c>
      <c r="H3662">
        <v>100.2948</v>
      </c>
      <c r="I3662">
        <v>10</v>
      </c>
      <c r="J3662">
        <v>4.5999999999999996</v>
      </c>
      <c r="K3662" t="s">
        <v>23</v>
      </c>
      <c r="M3662">
        <v>106</v>
      </c>
      <c r="N3662">
        <v>5.8529999999999998</v>
      </c>
      <c r="O3662">
        <v>0.54</v>
      </c>
      <c r="P3662" t="s">
        <v>24</v>
      </c>
      <c r="Q3662" t="s">
        <v>12587</v>
      </c>
      <c r="R3662" t="s">
        <v>12588</v>
      </c>
      <c r="S3662" t="s">
        <v>12589</v>
      </c>
      <c r="T3662" t="b">
        <f t="shared" si="346"/>
        <v>0</v>
      </c>
      <c r="U3662" t="s">
        <v>28</v>
      </c>
      <c r="V3662">
        <v>10.3</v>
      </c>
      <c r="W3662">
        <v>1.9</v>
      </c>
      <c r="X3662">
        <v>0.13300000000000001</v>
      </c>
      <c r="Y3662">
        <v>22</v>
      </c>
      <c r="Z3662" t="s">
        <v>29</v>
      </c>
      <c r="AA3662" t="s">
        <v>24</v>
      </c>
      <c r="AB3662" t="s">
        <v>24</v>
      </c>
    </row>
    <row r="3663" spans="1:28" x14ac:dyDescent="0.35">
      <c r="A3663" s="4" t="s">
        <v>6516</v>
      </c>
      <c r="B3663" s="6">
        <f t="shared" si="350"/>
        <v>45246.169652777775</v>
      </c>
      <c r="C3663" s="12">
        <f t="shared" si="348"/>
        <v>45231</v>
      </c>
      <c r="D3663" s="3">
        <f t="shared" si="349"/>
        <v>2023</v>
      </c>
      <c r="E3663" s="3" t="str">
        <f t="shared" si="351"/>
        <v>11-2023</v>
      </c>
      <c r="F3663" s="5">
        <f t="shared" si="347"/>
        <v>45238.600601851853</v>
      </c>
      <c r="G3663">
        <v>33.0154</v>
      </c>
      <c r="H3663">
        <v>76.209100000000007</v>
      </c>
      <c r="I3663">
        <v>16.68</v>
      </c>
      <c r="J3663">
        <v>4.2</v>
      </c>
      <c r="K3663" t="s">
        <v>23</v>
      </c>
      <c r="L3663">
        <v>52</v>
      </c>
      <c r="M3663">
        <v>157</v>
      </c>
      <c r="N3663">
        <v>2.5419999999999998</v>
      </c>
      <c r="O3663">
        <v>1.23</v>
      </c>
      <c r="P3663" t="s">
        <v>24</v>
      </c>
      <c r="Q3663" t="s">
        <v>6517</v>
      </c>
      <c r="R3663" t="s">
        <v>6514</v>
      </c>
      <c r="S3663" t="s">
        <v>6518</v>
      </c>
      <c r="T3663" t="b">
        <f t="shared" si="346"/>
        <v>1</v>
      </c>
      <c r="U3663" t="s">
        <v>28</v>
      </c>
      <c r="V3663">
        <v>8.31</v>
      </c>
      <c r="W3663">
        <v>4.9930000000000003</v>
      </c>
      <c r="X3663">
        <v>0.121</v>
      </c>
      <c r="Y3663">
        <v>23</v>
      </c>
      <c r="Z3663" t="s">
        <v>29</v>
      </c>
      <c r="AA3663" t="s">
        <v>24</v>
      </c>
      <c r="AB3663" t="s">
        <v>24</v>
      </c>
    </row>
    <row r="3664" spans="1:28" x14ac:dyDescent="0.35">
      <c r="A3664" s="4" t="s">
        <v>6581</v>
      </c>
      <c r="B3664" s="6">
        <f t="shared" si="350"/>
        <v>45238.600601851853</v>
      </c>
      <c r="C3664" s="12">
        <f t="shared" si="348"/>
        <v>45231</v>
      </c>
      <c r="D3664" s="3">
        <f t="shared" si="349"/>
        <v>2023</v>
      </c>
      <c r="E3664" s="3" t="str">
        <f t="shared" si="351"/>
        <v>11-2023</v>
      </c>
      <c r="F3664" s="5">
        <f t="shared" si="347"/>
        <v>45233.818854166668</v>
      </c>
      <c r="G3664">
        <v>33.493499999999997</v>
      </c>
      <c r="H3664">
        <v>71.027199999999993</v>
      </c>
      <c r="I3664">
        <v>10</v>
      </c>
      <c r="J3664">
        <v>4.2</v>
      </c>
      <c r="K3664" t="s">
        <v>23</v>
      </c>
      <c r="L3664">
        <v>12</v>
      </c>
      <c r="M3664">
        <v>198</v>
      </c>
      <c r="N3664">
        <v>1.8779999999999999</v>
      </c>
      <c r="O3664">
        <v>1.17</v>
      </c>
      <c r="P3664" t="s">
        <v>24</v>
      </c>
      <c r="Q3664" t="s">
        <v>6582</v>
      </c>
      <c r="R3664" t="s">
        <v>6583</v>
      </c>
      <c r="S3664" t="s">
        <v>6584</v>
      </c>
      <c r="T3664" t="b">
        <f t="shared" si="346"/>
        <v>1</v>
      </c>
      <c r="U3664" t="s">
        <v>28</v>
      </c>
      <c r="V3664">
        <v>7.4</v>
      </c>
      <c r="W3664">
        <v>1.966</v>
      </c>
      <c r="X3664">
        <v>0.187</v>
      </c>
      <c r="Y3664">
        <v>10</v>
      </c>
      <c r="Z3664" t="s">
        <v>29</v>
      </c>
      <c r="AA3664" t="s">
        <v>24</v>
      </c>
      <c r="AB3664" t="s">
        <v>24</v>
      </c>
    </row>
    <row r="3665" spans="1:28" x14ac:dyDescent="0.35">
      <c r="A3665" s="4" t="s">
        <v>6636</v>
      </c>
      <c r="B3665" s="6">
        <f t="shared" si="350"/>
        <v>45233.818854166668</v>
      </c>
      <c r="C3665" s="12">
        <f t="shared" si="348"/>
        <v>45231</v>
      </c>
      <c r="D3665" s="3">
        <f t="shared" si="349"/>
        <v>2023</v>
      </c>
      <c r="E3665" s="3" t="str">
        <f t="shared" si="351"/>
        <v>11-2023</v>
      </c>
      <c r="F3665" s="5">
        <f t="shared" si="347"/>
        <v>44575.353530092594</v>
      </c>
      <c r="G3665">
        <v>26.418600000000001</v>
      </c>
      <c r="H3665">
        <v>96.602500000000006</v>
      </c>
      <c r="I3665">
        <v>118.316</v>
      </c>
      <c r="J3665">
        <v>4.2</v>
      </c>
      <c r="K3665" t="s">
        <v>23</v>
      </c>
      <c r="L3665">
        <v>38</v>
      </c>
      <c r="M3665">
        <v>109</v>
      </c>
      <c r="N3665">
        <v>5.4139999999999997</v>
      </c>
      <c r="O3665">
        <v>0.92</v>
      </c>
      <c r="P3665" t="s">
        <v>24</v>
      </c>
      <c r="Q3665" t="s">
        <v>6637</v>
      </c>
      <c r="R3665" t="s">
        <v>6638</v>
      </c>
      <c r="S3665" t="s">
        <v>6639</v>
      </c>
      <c r="T3665" t="b">
        <f t="shared" si="346"/>
        <v>1</v>
      </c>
      <c r="U3665" t="s">
        <v>28</v>
      </c>
      <c r="V3665">
        <v>12.01</v>
      </c>
      <c r="W3665">
        <v>8.6180000000000003</v>
      </c>
      <c r="X3665">
        <v>0.13200000000000001</v>
      </c>
      <c r="Y3665">
        <v>20</v>
      </c>
      <c r="Z3665" t="s">
        <v>29</v>
      </c>
      <c r="AA3665" t="s">
        <v>24</v>
      </c>
      <c r="AB3665" t="s">
        <v>24</v>
      </c>
    </row>
    <row r="3666" spans="1:28" x14ac:dyDescent="0.35">
      <c r="A3666" s="4" t="s">
        <v>12598</v>
      </c>
      <c r="B3666" s="6">
        <f t="shared" si="350"/>
        <v>44575.353530092594</v>
      </c>
      <c r="C3666" s="12">
        <f t="shared" si="348"/>
        <v>44562</v>
      </c>
      <c r="D3666" s="3">
        <f t="shared" si="349"/>
        <v>2022</v>
      </c>
      <c r="E3666" s="3" t="str">
        <f t="shared" si="351"/>
        <v>01-2022</v>
      </c>
      <c r="F3666" s="5">
        <f t="shared" si="347"/>
        <v>44575.273865740739</v>
      </c>
      <c r="G3666">
        <v>24.331299999999999</v>
      </c>
      <c r="H3666">
        <v>94.640299999999996</v>
      </c>
      <c r="I3666">
        <v>89.01</v>
      </c>
      <c r="J3666">
        <v>4.2</v>
      </c>
      <c r="K3666" t="s">
        <v>23</v>
      </c>
      <c r="M3666">
        <v>102</v>
      </c>
      <c r="N3666">
        <v>4.1790000000000003</v>
      </c>
      <c r="O3666">
        <v>0.89</v>
      </c>
      <c r="P3666" t="s">
        <v>24</v>
      </c>
      <c r="Q3666" t="s">
        <v>12599</v>
      </c>
      <c r="R3666" t="s">
        <v>12600</v>
      </c>
      <c r="S3666" t="s">
        <v>12601</v>
      </c>
      <c r="T3666" t="b">
        <f t="shared" si="346"/>
        <v>0</v>
      </c>
      <c r="U3666" t="s">
        <v>28</v>
      </c>
      <c r="V3666">
        <v>10</v>
      </c>
      <c r="W3666">
        <v>8.4</v>
      </c>
      <c r="X3666">
        <v>0.128</v>
      </c>
      <c r="Y3666">
        <v>17</v>
      </c>
      <c r="Z3666" t="s">
        <v>29</v>
      </c>
      <c r="AA3666" t="s">
        <v>24</v>
      </c>
      <c r="AB3666" t="s">
        <v>24</v>
      </c>
    </row>
    <row r="3667" spans="1:28" x14ac:dyDescent="0.35">
      <c r="A3667" s="4" t="s">
        <v>12602</v>
      </c>
      <c r="B3667" s="6">
        <f t="shared" si="350"/>
        <v>44575.273865740739</v>
      </c>
      <c r="C3667" s="12">
        <f t="shared" si="348"/>
        <v>44562</v>
      </c>
      <c r="D3667" s="3">
        <f t="shared" si="349"/>
        <v>2022</v>
      </c>
      <c r="E3667" s="3" t="str">
        <f t="shared" si="351"/>
        <v>01-2022</v>
      </c>
      <c r="F3667" s="5">
        <f t="shared" si="347"/>
        <v>45233.802604166667</v>
      </c>
      <c r="G3667">
        <v>0.54430000000000001</v>
      </c>
      <c r="H3667">
        <v>92.251900000000006</v>
      </c>
      <c r="I3667">
        <v>10</v>
      </c>
      <c r="J3667">
        <v>4.4000000000000004</v>
      </c>
      <c r="K3667" t="s">
        <v>23</v>
      </c>
      <c r="M3667">
        <v>209</v>
      </c>
      <c r="N3667">
        <v>5.3760000000000003</v>
      </c>
      <c r="O3667">
        <v>0.5</v>
      </c>
      <c r="P3667" t="s">
        <v>24</v>
      </c>
      <c r="Q3667" t="s">
        <v>12603</v>
      </c>
      <c r="R3667" t="s">
        <v>12604</v>
      </c>
      <c r="S3667" t="s">
        <v>668</v>
      </c>
      <c r="T3667" t="b">
        <f t="shared" si="346"/>
        <v>0</v>
      </c>
      <c r="U3667" t="s">
        <v>28</v>
      </c>
      <c r="V3667">
        <v>11.9</v>
      </c>
      <c r="W3667">
        <v>2</v>
      </c>
      <c r="X3667">
        <v>0.219</v>
      </c>
      <c r="Y3667">
        <v>6</v>
      </c>
      <c r="Z3667" t="s">
        <v>29</v>
      </c>
      <c r="AA3667" t="s">
        <v>24</v>
      </c>
      <c r="AB3667" t="s">
        <v>24</v>
      </c>
    </row>
    <row r="3668" spans="1:28" x14ac:dyDescent="0.35">
      <c r="A3668" s="4" t="s">
        <v>6640</v>
      </c>
      <c r="B3668" s="6">
        <f t="shared" si="350"/>
        <v>45233.802604166667</v>
      </c>
      <c r="C3668" s="12">
        <f t="shared" si="348"/>
        <v>45231</v>
      </c>
      <c r="D3668" s="3">
        <f t="shared" si="349"/>
        <v>2023</v>
      </c>
      <c r="E3668" s="3" t="str">
        <f t="shared" si="351"/>
        <v>11-2023</v>
      </c>
      <c r="F3668" s="5">
        <f t="shared" si="347"/>
        <v>45230.934814814813</v>
      </c>
      <c r="G3668">
        <v>36.729399999999998</v>
      </c>
      <c r="H3668">
        <v>68.492599999999996</v>
      </c>
      <c r="I3668">
        <v>45.631999999999998</v>
      </c>
      <c r="J3668">
        <v>4.2</v>
      </c>
      <c r="K3668" t="s">
        <v>23</v>
      </c>
      <c r="L3668">
        <v>29</v>
      </c>
      <c r="M3668">
        <v>121</v>
      </c>
      <c r="N3668">
        <v>1.9690000000000001</v>
      </c>
      <c r="O3668">
        <v>0.52</v>
      </c>
      <c r="P3668" t="s">
        <v>24</v>
      </c>
      <c r="Q3668" t="s">
        <v>6641</v>
      </c>
      <c r="R3668" t="s">
        <v>6642</v>
      </c>
      <c r="S3668" t="s">
        <v>6623</v>
      </c>
      <c r="T3668" t="b">
        <f t="shared" si="346"/>
        <v>1</v>
      </c>
      <c r="U3668" t="s">
        <v>28</v>
      </c>
      <c r="V3668">
        <v>7.48</v>
      </c>
      <c r="W3668">
        <v>8.9990000000000006</v>
      </c>
      <c r="X3668">
        <v>0.128</v>
      </c>
      <c r="Y3668">
        <v>22</v>
      </c>
      <c r="Z3668" t="s">
        <v>29</v>
      </c>
      <c r="AA3668" t="s">
        <v>24</v>
      </c>
      <c r="AB3668" t="s">
        <v>24</v>
      </c>
    </row>
    <row r="3669" spans="1:28" x14ac:dyDescent="0.35">
      <c r="A3669" s="4" t="s">
        <v>6682</v>
      </c>
      <c r="B3669" s="6">
        <f t="shared" si="350"/>
        <v>45230.934814814813</v>
      </c>
      <c r="C3669" s="12">
        <f t="shared" si="348"/>
        <v>45200</v>
      </c>
      <c r="D3669" s="3">
        <f t="shared" si="349"/>
        <v>2023</v>
      </c>
      <c r="E3669" s="3" t="str">
        <f t="shared" si="351"/>
        <v>10-2023</v>
      </c>
      <c r="F3669" s="5">
        <f t="shared" si="347"/>
        <v>44574.564421296294</v>
      </c>
      <c r="G3669">
        <v>34.471200000000003</v>
      </c>
      <c r="H3669">
        <v>61.9771</v>
      </c>
      <c r="I3669">
        <v>10</v>
      </c>
      <c r="J3669">
        <v>4.2</v>
      </c>
      <c r="K3669" t="s">
        <v>23</v>
      </c>
      <c r="L3669">
        <v>41</v>
      </c>
      <c r="M3669">
        <v>117</v>
      </c>
      <c r="N3669">
        <v>4.6529999999999996</v>
      </c>
      <c r="O3669">
        <v>0.75</v>
      </c>
      <c r="P3669" t="s">
        <v>24</v>
      </c>
      <c r="Q3669" t="s">
        <v>6683</v>
      </c>
      <c r="R3669" t="s">
        <v>6680</v>
      </c>
      <c r="S3669" t="s">
        <v>6684</v>
      </c>
      <c r="T3669" t="b">
        <f t="shared" si="346"/>
        <v>1</v>
      </c>
      <c r="U3669" t="s">
        <v>28</v>
      </c>
      <c r="V3669">
        <v>9.35</v>
      </c>
      <c r="W3669">
        <v>1.8859999999999999</v>
      </c>
      <c r="X3669">
        <v>9.8000000000000004E-2</v>
      </c>
      <c r="Y3669">
        <v>29</v>
      </c>
      <c r="Z3669" t="s">
        <v>29</v>
      </c>
      <c r="AA3669" t="s">
        <v>24</v>
      </c>
      <c r="AB3669" t="s">
        <v>24</v>
      </c>
    </row>
    <row r="3670" spans="1:28" x14ac:dyDescent="0.35">
      <c r="A3670" s="4" t="s">
        <v>12612</v>
      </c>
      <c r="B3670" s="6">
        <f t="shared" si="350"/>
        <v>44574.564421296294</v>
      </c>
      <c r="C3670" s="12">
        <f t="shared" si="348"/>
        <v>44562</v>
      </c>
      <c r="D3670" s="3">
        <f t="shared" si="349"/>
        <v>2022</v>
      </c>
      <c r="E3670" s="3" t="str">
        <f t="shared" si="351"/>
        <v>01-2022</v>
      </c>
      <c r="F3670" s="5">
        <f t="shared" si="347"/>
        <v>44574.51667824074</v>
      </c>
      <c r="G3670">
        <v>34.637300000000003</v>
      </c>
      <c r="H3670">
        <v>97.939300000000003</v>
      </c>
      <c r="I3670">
        <v>10</v>
      </c>
      <c r="J3670">
        <v>4.5</v>
      </c>
      <c r="K3670" t="s">
        <v>23</v>
      </c>
      <c r="M3670">
        <v>48</v>
      </c>
      <c r="N3670">
        <v>10.683999999999999</v>
      </c>
      <c r="O3670">
        <v>1.1399999999999999</v>
      </c>
      <c r="P3670" t="s">
        <v>24</v>
      </c>
      <c r="Q3670" t="s">
        <v>12613</v>
      </c>
      <c r="R3670" t="s">
        <v>12614</v>
      </c>
      <c r="S3670" t="s">
        <v>324</v>
      </c>
      <c r="T3670" t="b">
        <f t="shared" si="346"/>
        <v>0</v>
      </c>
      <c r="U3670" t="s">
        <v>28</v>
      </c>
      <c r="V3670">
        <v>9.4</v>
      </c>
      <c r="W3670">
        <v>1.9</v>
      </c>
      <c r="X3670">
        <v>0.13900000000000001</v>
      </c>
      <c r="Y3670">
        <v>15</v>
      </c>
      <c r="Z3670" t="s">
        <v>29</v>
      </c>
      <c r="AA3670" t="s">
        <v>24</v>
      </c>
      <c r="AB3670" t="s">
        <v>24</v>
      </c>
    </row>
    <row r="3671" spans="1:28" x14ac:dyDescent="0.35">
      <c r="A3671" s="4" t="s">
        <v>12615</v>
      </c>
      <c r="B3671" s="6">
        <f t="shared" si="350"/>
        <v>44574.51667824074</v>
      </c>
      <c r="C3671" s="12">
        <f t="shared" si="348"/>
        <v>44562</v>
      </c>
      <c r="D3671" s="3">
        <f t="shared" si="349"/>
        <v>2022</v>
      </c>
      <c r="E3671" s="3" t="str">
        <f t="shared" si="351"/>
        <v>01-2022</v>
      </c>
      <c r="F3671" s="5">
        <f t="shared" si="347"/>
        <v>44574.134652777779</v>
      </c>
      <c r="G3671">
        <v>38.968200000000003</v>
      </c>
      <c r="H3671">
        <v>69.920400000000001</v>
      </c>
      <c r="I3671">
        <v>38.270000000000003</v>
      </c>
      <c r="J3671">
        <v>4.3</v>
      </c>
      <c r="K3671" t="s">
        <v>23</v>
      </c>
      <c r="M3671">
        <v>105</v>
      </c>
      <c r="N3671">
        <v>1.29</v>
      </c>
      <c r="O3671">
        <v>0.66</v>
      </c>
      <c r="P3671" t="s">
        <v>24</v>
      </c>
      <c r="Q3671" t="s">
        <v>12616</v>
      </c>
      <c r="R3671" t="s">
        <v>12614</v>
      </c>
      <c r="S3671" t="s">
        <v>12617</v>
      </c>
      <c r="T3671" t="b">
        <f t="shared" si="346"/>
        <v>0</v>
      </c>
      <c r="U3671" t="s">
        <v>28</v>
      </c>
      <c r="V3671">
        <v>5.0999999999999996</v>
      </c>
      <c r="W3671">
        <v>8.6999999999999993</v>
      </c>
      <c r="X3671">
        <v>0.129</v>
      </c>
      <c r="Y3671">
        <v>17</v>
      </c>
      <c r="Z3671" t="s">
        <v>29</v>
      </c>
      <c r="AA3671" t="s">
        <v>24</v>
      </c>
      <c r="AB3671" t="s">
        <v>24</v>
      </c>
    </row>
    <row r="3672" spans="1:28" x14ac:dyDescent="0.35">
      <c r="A3672" s="4" t="s">
        <v>12618</v>
      </c>
      <c r="B3672" s="6">
        <f t="shared" si="350"/>
        <v>44574.134652777779</v>
      </c>
      <c r="C3672" s="12">
        <f t="shared" si="348"/>
        <v>44562</v>
      </c>
      <c r="D3672" s="3">
        <f t="shared" si="349"/>
        <v>2022</v>
      </c>
      <c r="E3672" s="3" t="str">
        <f t="shared" si="351"/>
        <v>01-2022</v>
      </c>
      <c r="F3672" s="5">
        <f t="shared" si="347"/>
        <v>44573.900173611109</v>
      </c>
      <c r="G3672">
        <v>28.8094</v>
      </c>
      <c r="H3672">
        <v>87.685400000000001</v>
      </c>
      <c r="I3672">
        <v>10</v>
      </c>
      <c r="J3672">
        <v>4.0999999999999996</v>
      </c>
      <c r="K3672" t="s">
        <v>23</v>
      </c>
      <c r="M3672">
        <v>111</v>
      </c>
      <c r="N3672">
        <v>2.3479999999999999</v>
      </c>
      <c r="O3672">
        <v>0.71</v>
      </c>
      <c r="P3672" t="s">
        <v>24</v>
      </c>
      <c r="Q3672" t="s">
        <v>12619</v>
      </c>
      <c r="R3672" t="s">
        <v>12620</v>
      </c>
      <c r="S3672" t="s">
        <v>12621</v>
      </c>
      <c r="T3672" t="b">
        <f t="shared" si="346"/>
        <v>0</v>
      </c>
      <c r="U3672" t="s">
        <v>28</v>
      </c>
      <c r="V3672">
        <v>12.1</v>
      </c>
      <c r="W3672">
        <v>1.9</v>
      </c>
      <c r="X3672">
        <v>0.19800000000000001</v>
      </c>
      <c r="Y3672">
        <v>7</v>
      </c>
      <c r="Z3672" t="s">
        <v>29</v>
      </c>
      <c r="AA3672" t="s">
        <v>24</v>
      </c>
      <c r="AB3672" t="s">
        <v>24</v>
      </c>
    </row>
    <row r="3673" spans="1:28" x14ac:dyDescent="0.35">
      <c r="A3673" s="4" t="s">
        <v>12622</v>
      </c>
      <c r="B3673" s="6">
        <f t="shared" si="350"/>
        <v>44573.900173611109</v>
      </c>
      <c r="C3673" s="12">
        <f t="shared" si="348"/>
        <v>44562</v>
      </c>
      <c r="D3673" s="3">
        <f t="shared" si="349"/>
        <v>2022</v>
      </c>
      <c r="E3673" s="3" t="str">
        <f t="shared" si="351"/>
        <v>01-2022</v>
      </c>
      <c r="F3673" s="5">
        <f t="shared" si="347"/>
        <v>45227.195243055554</v>
      </c>
      <c r="G3673">
        <v>5.7034000000000002</v>
      </c>
      <c r="H3673">
        <v>94.114999999999995</v>
      </c>
      <c r="I3673">
        <v>55.39</v>
      </c>
      <c r="J3673">
        <v>4.0999999999999996</v>
      </c>
      <c r="K3673" t="s">
        <v>23</v>
      </c>
      <c r="M3673">
        <v>140</v>
      </c>
      <c r="N3673">
        <v>2.8580000000000001</v>
      </c>
      <c r="O3673">
        <v>0.67</v>
      </c>
      <c r="P3673" t="s">
        <v>24</v>
      </c>
      <c r="Q3673" t="s">
        <v>12623</v>
      </c>
      <c r="R3673" t="s">
        <v>12624</v>
      </c>
      <c r="S3673" t="s">
        <v>12625</v>
      </c>
      <c r="T3673" t="b">
        <f t="shared" si="346"/>
        <v>0</v>
      </c>
      <c r="U3673" t="s">
        <v>28</v>
      </c>
      <c r="V3673">
        <v>5.4</v>
      </c>
      <c r="W3673">
        <v>10.1</v>
      </c>
      <c r="X3673">
        <v>0.185</v>
      </c>
      <c r="Y3673">
        <v>8</v>
      </c>
      <c r="Z3673" t="s">
        <v>29</v>
      </c>
      <c r="AA3673" t="s">
        <v>24</v>
      </c>
      <c r="AB3673" t="s">
        <v>24</v>
      </c>
    </row>
    <row r="3674" spans="1:28" x14ac:dyDescent="0.35">
      <c r="A3674" s="4" t="s">
        <v>6751</v>
      </c>
      <c r="B3674" s="6">
        <f t="shared" si="350"/>
        <v>45227.195243055554</v>
      </c>
      <c r="C3674" s="12">
        <f t="shared" si="348"/>
        <v>45200</v>
      </c>
      <c r="D3674" s="3">
        <f t="shared" si="349"/>
        <v>2023</v>
      </c>
      <c r="E3674" s="3" t="str">
        <f t="shared" si="351"/>
        <v>10-2023</v>
      </c>
      <c r="F3674" s="5">
        <f t="shared" si="347"/>
        <v>44573.679189814815</v>
      </c>
      <c r="G3674">
        <v>36.574199999999998</v>
      </c>
      <c r="H3674">
        <v>70.972499999999997</v>
      </c>
      <c r="I3674">
        <v>183.95599999999999</v>
      </c>
      <c r="J3674">
        <v>4.2</v>
      </c>
      <c r="K3674" t="s">
        <v>23</v>
      </c>
      <c r="L3674">
        <v>32</v>
      </c>
      <c r="M3674">
        <v>79</v>
      </c>
      <c r="N3674">
        <v>2.5670000000000002</v>
      </c>
      <c r="O3674">
        <v>0.52</v>
      </c>
      <c r="P3674" t="s">
        <v>24</v>
      </c>
      <c r="Q3674" t="s">
        <v>6752</v>
      </c>
      <c r="R3674" t="s">
        <v>6753</v>
      </c>
      <c r="S3674" t="s">
        <v>4609</v>
      </c>
      <c r="T3674" t="b">
        <f t="shared" si="346"/>
        <v>1</v>
      </c>
      <c r="U3674" t="s">
        <v>28</v>
      </c>
      <c r="V3674">
        <v>8.5299999999999994</v>
      </c>
      <c r="W3674">
        <v>11.260999999999999</v>
      </c>
      <c r="X3674">
        <v>0.16600000000000001</v>
      </c>
      <c r="Y3674">
        <v>10</v>
      </c>
      <c r="Z3674" t="s">
        <v>29</v>
      </c>
      <c r="AA3674" t="s">
        <v>24</v>
      </c>
      <c r="AB3674" t="s">
        <v>24</v>
      </c>
    </row>
    <row r="3675" spans="1:28" x14ac:dyDescent="0.35">
      <c r="A3675" s="4" t="s">
        <v>12629</v>
      </c>
      <c r="B3675" s="6">
        <f t="shared" si="350"/>
        <v>44573.679189814815</v>
      </c>
      <c r="C3675" s="12">
        <f t="shared" si="348"/>
        <v>44562</v>
      </c>
      <c r="D3675" s="3">
        <f t="shared" si="349"/>
        <v>2022</v>
      </c>
      <c r="E3675" s="3" t="str">
        <f t="shared" si="351"/>
        <v>01-2022</v>
      </c>
      <c r="F3675" s="5">
        <f t="shared" si="347"/>
        <v>44573.542997685188</v>
      </c>
      <c r="G3675">
        <v>37.8337</v>
      </c>
      <c r="H3675">
        <v>101.5694</v>
      </c>
      <c r="I3675">
        <v>10</v>
      </c>
      <c r="J3675">
        <v>4.3</v>
      </c>
      <c r="K3675" t="s">
        <v>23</v>
      </c>
      <c r="M3675">
        <v>50</v>
      </c>
      <c r="N3675">
        <v>2.532</v>
      </c>
      <c r="O3675">
        <v>0.78</v>
      </c>
      <c r="P3675" t="s">
        <v>24</v>
      </c>
      <c r="Q3675" t="s">
        <v>12630</v>
      </c>
      <c r="R3675" t="s">
        <v>12631</v>
      </c>
      <c r="S3675" t="s">
        <v>12632</v>
      </c>
      <c r="T3675" t="b">
        <f t="shared" si="346"/>
        <v>0</v>
      </c>
      <c r="U3675" t="s">
        <v>28</v>
      </c>
      <c r="V3675">
        <v>5.7</v>
      </c>
      <c r="W3675">
        <v>1.9</v>
      </c>
      <c r="X3675">
        <v>8.2000000000000003E-2</v>
      </c>
      <c r="Y3675">
        <v>42</v>
      </c>
      <c r="Z3675" t="s">
        <v>29</v>
      </c>
      <c r="AA3675" t="s">
        <v>24</v>
      </c>
      <c r="AB3675" t="s">
        <v>24</v>
      </c>
    </row>
    <row r="3676" spans="1:28" x14ac:dyDescent="0.35">
      <c r="A3676" s="4" t="s">
        <v>12633</v>
      </c>
      <c r="B3676" s="6">
        <f t="shared" si="350"/>
        <v>44573.542997685188</v>
      </c>
      <c r="C3676" s="12">
        <f t="shared" si="348"/>
        <v>44562</v>
      </c>
      <c r="D3676" s="3">
        <f t="shared" si="349"/>
        <v>2022</v>
      </c>
      <c r="E3676" s="3" t="str">
        <f t="shared" si="351"/>
        <v>01-2022</v>
      </c>
      <c r="F3676" s="5">
        <f t="shared" si="347"/>
        <v>44573.511331018519</v>
      </c>
      <c r="G3676">
        <v>37.716299999999997</v>
      </c>
      <c r="H3676">
        <v>101.4294</v>
      </c>
      <c r="I3676">
        <v>10</v>
      </c>
      <c r="J3676">
        <v>5</v>
      </c>
      <c r="K3676" t="s">
        <v>23</v>
      </c>
      <c r="M3676">
        <v>37</v>
      </c>
      <c r="N3676">
        <v>2.528</v>
      </c>
      <c r="O3676">
        <v>0.44</v>
      </c>
      <c r="P3676" t="s">
        <v>24</v>
      </c>
      <c r="Q3676" t="s">
        <v>12634</v>
      </c>
      <c r="R3676" t="s">
        <v>12631</v>
      </c>
      <c r="S3676" t="s">
        <v>12635</v>
      </c>
      <c r="T3676" t="b">
        <f t="shared" si="346"/>
        <v>0</v>
      </c>
      <c r="U3676" t="s">
        <v>28</v>
      </c>
      <c r="V3676">
        <v>7</v>
      </c>
      <c r="W3676">
        <v>1.9</v>
      </c>
      <c r="X3676">
        <v>4.8000000000000001E-2</v>
      </c>
      <c r="Y3676">
        <v>142</v>
      </c>
      <c r="Z3676" t="s">
        <v>29</v>
      </c>
      <c r="AA3676" t="s">
        <v>24</v>
      </c>
      <c r="AB3676" t="s">
        <v>24</v>
      </c>
    </row>
    <row r="3677" spans="1:28" x14ac:dyDescent="0.35">
      <c r="A3677" s="4" t="s">
        <v>12636</v>
      </c>
      <c r="B3677" s="6">
        <f t="shared" si="350"/>
        <v>44573.511331018519</v>
      </c>
      <c r="C3677" s="12">
        <f t="shared" si="348"/>
        <v>44562</v>
      </c>
      <c r="D3677" s="3">
        <f t="shared" si="349"/>
        <v>2022</v>
      </c>
      <c r="E3677" s="3" t="str">
        <f t="shared" si="351"/>
        <v>01-2022</v>
      </c>
      <c r="F3677" s="5">
        <f t="shared" si="347"/>
        <v>44573.43105324074</v>
      </c>
      <c r="G3677">
        <v>37.778799999999997</v>
      </c>
      <c r="H3677">
        <v>101.3498</v>
      </c>
      <c r="I3677">
        <v>10</v>
      </c>
      <c r="J3677">
        <v>4.9000000000000004</v>
      </c>
      <c r="K3677" t="s">
        <v>23</v>
      </c>
      <c r="M3677">
        <v>35</v>
      </c>
      <c r="N3677">
        <v>10.708</v>
      </c>
      <c r="O3677">
        <v>0.57999999999999996</v>
      </c>
      <c r="P3677" t="s">
        <v>24</v>
      </c>
      <c r="Q3677" t="s">
        <v>12637</v>
      </c>
      <c r="R3677" t="s">
        <v>12638</v>
      </c>
      <c r="S3677" t="s">
        <v>12639</v>
      </c>
      <c r="T3677" t="b">
        <f t="shared" si="346"/>
        <v>0</v>
      </c>
      <c r="U3677" t="s">
        <v>28</v>
      </c>
      <c r="V3677">
        <v>5.8</v>
      </c>
      <c r="W3677">
        <v>1.9</v>
      </c>
      <c r="X3677">
        <v>6.0999999999999999E-2</v>
      </c>
      <c r="Y3677">
        <v>83</v>
      </c>
      <c r="Z3677" t="s">
        <v>29</v>
      </c>
      <c r="AA3677" t="s">
        <v>24</v>
      </c>
      <c r="AB3677" t="s">
        <v>24</v>
      </c>
    </row>
    <row r="3678" spans="1:28" x14ac:dyDescent="0.35">
      <c r="A3678" s="4" t="s">
        <v>12640</v>
      </c>
      <c r="B3678" s="6">
        <f t="shared" si="350"/>
        <v>44573.43105324074</v>
      </c>
      <c r="C3678" s="12">
        <f t="shared" si="348"/>
        <v>44562</v>
      </c>
      <c r="D3678" s="3">
        <f t="shared" si="349"/>
        <v>2022</v>
      </c>
      <c r="E3678" s="3" t="str">
        <f t="shared" si="351"/>
        <v>01-2022</v>
      </c>
      <c r="F3678" s="5">
        <f t="shared" si="347"/>
        <v>44573.262187499997</v>
      </c>
      <c r="G3678">
        <v>37.682499999999997</v>
      </c>
      <c r="H3678">
        <v>101.4046</v>
      </c>
      <c r="I3678">
        <v>10</v>
      </c>
      <c r="J3678">
        <v>5.0999999999999996</v>
      </c>
      <c r="K3678" t="s">
        <v>106</v>
      </c>
      <c r="M3678">
        <v>33</v>
      </c>
      <c r="N3678">
        <v>9.9789999999999992</v>
      </c>
      <c r="O3678">
        <v>0.55000000000000004</v>
      </c>
      <c r="P3678" t="s">
        <v>24</v>
      </c>
      <c r="Q3678" t="s">
        <v>12641</v>
      </c>
      <c r="R3678" t="s">
        <v>12638</v>
      </c>
      <c r="S3678" t="s">
        <v>12642</v>
      </c>
      <c r="T3678" t="b">
        <f t="shared" si="346"/>
        <v>0</v>
      </c>
      <c r="U3678" t="s">
        <v>28</v>
      </c>
      <c r="V3678">
        <v>7.1</v>
      </c>
      <c r="W3678">
        <v>1.6</v>
      </c>
      <c r="X3678">
        <v>7.4999999999999997E-2</v>
      </c>
      <c r="Y3678">
        <v>17</v>
      </c>
      <c r="Z3678" t="s">
        <v>29</v>
      </c>
      <c r="AA3678" t="s">
        <v>24</v>
      </c>
      <c r="AB3678" t="s">
        <v>24</v>
      </c>
    </row>
    <row r="3679" spans="1:28" x14ac:dyDescent="0.35">
      <c r="A3679" s="4" t="s">
        <v>12643</v>
      </c>
      <c r="B3679" s="6">
        <f t="shared" si="350"/>
        <v>44573.262187499997</v>
      </c>
      <c r="C3679" s="12">
        <f t="shared" si="348"/>
        <v>44562</v>
      </c>
      <c r="D3679" s="3">
        <f t="shared" si="349"/>
        <v>2022</v>
      </c>
      <c r="E3679" s="3" t="str">
        <f t="shared" si="351"/>
        <v>01-2022</v>
      </c>
      <c r="F3679" s="5">
        <f t="shared" si="347"/>
        <v>45215.153935185182</v>
      </c>
      <c r="G3679">
        <v>23.1568</v>
      </c>
      <c r="H3679">
        <v>94.6845</v>
      </c>
      <c r="I3679">
        <v>98.81</v>
      </c>
      <c r="J3679">
        <v>4.5999999999999996</v>
      </c>
      <c r="K3679" t="s">
        <v>23</v>
      </c>
      <c r="M3679">
        <v>98</v>
      </c>
      <c r="N3679">
        <v>1.1240000000000001</v>
      </c>
      <c r="O3679">
        <v>0.66</v>
      </c>
      <c r="P3679" t="s">
        <v>24</v>
      </c>
      <c r="Q3679" t="s">
        <v>12644</v>
      </c>
      <c r="R3679" t="s">
        <v>12645</v>
      </c>
      <c r="S3679" t="s">
        <v>12646</v>
      </c>
      <c r="T3679" t="b">
        <f t="shared" si="346"/>
        <v>0</v>
      </c>
      <c r="U3679" t="s">
        <v>28</v>
      </c>
      <c r="V3679">
        <v>6.1</v>
      </c>
      <c r="W3679">
        <v>7</v>
      </c>
      <c r="X3679">
        <v>0.14099999999999999</v>
      </c>
      <c r="Y3679">
        <v>15</v>
      </c>
      <c r="Z3679" t="s">
        <v>29</v>
      </c>
      <c r="AA3679" t="s">
        <v>24</v>
      </c>
      <c r="AB3679" t="s">
        <v>24</v>
      </c>
    </row>
    <row r="3680" spans="1:28" x14ac:dyDescent="0.35">
      <c r="A3680" s="4" t="s">
        <v>6884</v>
      </c>
      <c r="B3680" s="6">
        <f t="shared" si="350"/>
        <v>45215.153935185182</v>
      </c>
      <c r="C3680" s="12">
        <f t="shared" si="348"/>
        <v>45200</v>
      </c>
      <c r="D3680" s="3">
        <f t="shared" si="349"/>
        <v>2023</v>
      </c>
      <c r="E3680" s="3" t="str">
        <f t="shared" si="351"/>
        <v>10-2023</v>
      </c>
      <c r="F3680" s="5">
        <f t="shared" si="347"/>
        <v>44573.137280092589</v>
      </c>
      <c r="G3680">
        <v>30.092400000000001</v>
      </c>
      <c r="H3680">
        <v>80.7774</v>
      </c>
      <c r="I3680">
        <v>10</v>
      </c>
      <c r="J3680">
        <v>4.2</v>
      </c>
      <c r="K3680" t="s">
        <v>23</v>
      </c>
      <c r="L3680">
        <v>36</v>
      </c>
      <c r="M3680">
        <v>69</v>
      </c>
      <c r="N3680">
        <v>4.5579999999999998</v>
      </c>
      <c r="O3680">
        <v>0.56999999999999995</v>
      </c>
      <c r="P3680" t="s">
        <v>24</v>
      </c>
      <c r="Q3680" t="s">
        <v>6885</v>
      </c>
      <c r="R3680" t="s">
        <v>6886</v>
      </c>
      <c r="S3680" t="s">
        <v>6887</v>
      </c>
      <c r="T3680" t="b">
        <f t="shared" si="346"/>
        <v>1</v>
      </c>
      <c r="U3680" t="s">
        <v>28</v>
      </c>
      <c r="V3680">
        <v>9.3699999999999992</v>
      </c>
      <c r="W3680">
        <v>1.8859999999999999</v>
      </c>
      <c r="X3680">
        <v>0.13200000000000001</v>
      </c>
      <c r="Y3680">
        <v>16</v>
      </c>
      <c r="Z3680" t="s">
        <v>29</v>
      </c>
      <c r="AA3680" t="s">
        <v>24</v>
      </c>
      <c r="AB3680" t="s">
        <v>24</v>
      </c>
    </row>
    <row r="3681" spans="1:28" x14ac:dyDescent="0.35">
      <c r="A3681" s="4" t="s">
        <v>12649</v>
      </c>
      <c r="B3681" s="6">
        <f t="shared" si="350"/>
        <v>44573.137280092589</v>
      </c>
      <c r="C3681" s="12">
        <f t="shared" si="348"/>
        <v>44562</v>
      </c>
      <c r="D3681" s="3">
        <f t="shared" si="349"/>
        <v>2022</v>
      </c>
      <c r="E3681" s="3" t="str">
        <f t="shared" si="351"/>
        <v>01-2022</v>
      </c>
      <c r="F3681" s="5">
        <f t="shared" si="347"/>
        <v>45214.376168981478</v>
      </c>
      <c r="G3681">
        <v>0.46300000000000002</v>
      </c>
      <c r="H3681">
        <v>96.861099999999993</v>
      </c>
      <c r="I3681">
        <v>10</v>
      </c>
      <c r="J3681">
        <v>4.5999999999999996</v>
      </c>
      <c r="K3681" t="s">
        <v>23</v>
      </c>
      <c r="M3681">
        <v>158</v>
      </c>
      <c r="N3681">
        <v>1.099</v>
      </c>
      <c r="O3681">
        <v>0.71</v>
      </c>
      <c r="P3681" t="s">
        <v>24</v>
      </c>
      <c r="Q3681" t="s">
        <v>12650</v>
      </c>
      <c r="R3681" t="s">
        <v>12651</v>
      </c>
      <c r="S3681" t="s">
        <v>12652</v>
      </c>
      <c r="T3681" t="b">
        <f t="shared" si="346"/>
        <v>0</v>
      </c>
      <c r="U3681" t="s">
        <v>28</v>
      </c>
      <c r="V3681">
        <v>7.5</v>
      </c>
      <c r="W3681">
        <v>1.9</v>
      </c>
      <c r="X3681">
        <v>0.129</v>
      </c>
      <c r="Y3681">
        <v>18</v>
      </c>
      <c r="Z3681" t="s">
        <v>29</v>
      </c>
      <c r="AA3681" t="s">
        <v>24</v>
      </c>
      <c r="AB3681" t="s">
        <v>24</v>
      </c>
    </row>
    <row r="3682" spans="1:28" x14ac:dyDescent="0.35">
      <c r="A3682" s="4" t="s">
        <v>6892</v>
      </c>
      <c r="B3682" s="6">
        <f t="shared" si="350"/>
        <v>45214.376168981478</v>
      </c>
      <c r="C3682" s="12">
        <f t="shared" si="348"/>
        <v>45200</v>
      </c>
      <c r="D3682" s="3">
        <f t="shared" si="349"/>
        <v>2023</v>
      </c>
      <c r="E3682" s="3" t="str">
        <f t="shared" si="351"/>
        <v>10-2023</v>
      </c>
      <c r="F3682" s="5">
        <f t="shared" si="347"/>
        <v>44572.879826388889</v>
      </c>
      <c r="G3682">
        <v>34.581600000000002</v>
      </c>
      <c r="H3682">
        <v>62.121400000000001</v>
      </c>
      <c r="I3682">
        <v>9.7929999999999993</v>
      </c>
      <c r="J3682">
        <v>4.2</v>
      </c>
      <c r="K3682" t="s">
        <v>23</v>
      </c>
      <c r="L3682">
        <v>50</v>
      </c>
      <c r="M3682">
        <v>162</v>
      </c>
      <c r="N3682">
        <v>5.7119999999999997</v>
      </c>
      <c r="O3682">
        <v>0.51</v>
      </c>
      <c r="P3682" t="s">
        <v>24</v>
      </c>
      <c r="Q3682" t="s">
        <v>6893</v>
      </c>
      <c r="R3682" t="s">
        <v>6894</v>
      </c>
      <c r="S3682" t="s">
        <v>6895</v>
      </c>
      <c r="T3682" t="b">
        <f t="shared" si="346"/>
        <v>1</v>
      </c>
      <c r="U3682" t="s">
        <v>28</v>
      </c>
      <c r="V3682">
        <v>7.85</v>
      </c>
      <c r="W3682">
        <v>5.2110000000000003</v>
      </c>
      <c r="X3682">
        <v>0.107</v>
      </c>
      <c r="Y3682">
        <v>24</v>
      </c>
      <c r="Z3682" t="s">
        <v>29</v>
      </c>
      <c r="AA3682" t="s">
        <v>24</v>
      </c>
      <c r="AB3682" t="s">
        <v>24</v>
      </c>
    </row>
    <row r="3683" spans="1:28" x14ac:dyDescent="0.35">
      <c r="A3683" s="4" t="s">
        <v>12657</v>
      </c>
      <c r="B3683" s="6">
        <f t="shared" si="350"/>
        <v>44572.879826388889</v>
      </c>
      <c r="C3683" s="12">
        <f t="shared" si="348"/>
        <v>44562</v>
      </c>
      <c r="D3683" s="3">
        <f t="shared" si="349"/>
        <v>2022</v>
      </c>
      <c r="E3683" s="3" t="str">
        <f t="shared" si="351"/>
        <v>01-2022</v>
      </c>
      <c r="F3683" s="5">
        <f t="shared" si="347"/>
        <v>44572.421782407408</v>
      </c>
      <c r="G3683">
        <v>37.775300000000001</v>
      </c>
      <c r="H3683">
        <v>101.24299999999999</v>
      </c>
      <c r="I3683">
        <v>10</v>
      </c>
      <c r="J3683">
        <v>4.4000000000000004</v>
      </c>
      <c r="K3683" t="s">
        <v>23</v>
      </c>
      <c r="M3683">
        <v>82</v>
      </c>
      <c r="N3683">
        <v>2.6760000000000002</v>
      </c>
      <c r="O3683">
        <v>1.04</v>
      </c>
      <c r="P3683" t="s">
        <v>24</v>
      </c>
      <c r="Q3683" t="s">
        <v>12658</v>
      </c>
      <c r="R3683" t="s">
        <v>12655</v>
      </c>
      <c r="S3683" t="s">
        <v>12659</v>
      </c>
      <c r="T3683" t="b">
        <f t="shared" si="346"/>
        <v>0</v>
      </c>
      <c r="U3683" t="s">
        <v>28</v>
      </c>
      <c r="V3683">
        <v>5.8</v>
      </c>
      <c r="W3683">
        <v>1.9</v>
      </c>
      <c r="X3683">
        <v>0.114</v>
      </c>
      <c r="Y3683">
        <v>22</v>
      </c>
      <c r="Z3683" t="s">
        <v>29</v>
      </c>
      <c r="AA3683" t="s">
        <v>24</v>
      </c>
      <c r="AB3683" t="s">
        <v>24</v>
      </c>
    </row>
    <row r="3684" spans="1:28" x14ac:dyDescent="0.35">
      <c r="A3684" s="4" t="s">
        <v>12660</v>
      </c>
      <c r="B3684" s="6">
        <f t="shared" si="350"/>
        <v>44572.421782407408</v>
      </c>
      <c r="C3684" s="12">
        <f t="shared" si="348"/>
        <v>44562</v>
      </c>
      <c r="D3684" s="3">
        <f t="shared" si="349"/>
        <v>2022</v>
      </c>
      <c r="E3684" s="3" t="str">
        <f t="shared" si="351"/>
        <v>01-2022</v>
      </c>
      <c r="F3684" s="5">
        <f t="shared" si="347"/>
        <v>44570.929259259261</v>
      </c>
      <c r="G3684">
        <v>7.2609000000000004</v>
      </c>
      <c r="H3684">
        <v>94.263800000000003</v>
      </c>
      <c r="I3684">
        <v>112.14</v>
      </c>
      <c r="J3684">
        <v>4.5999999999999996</v>
      </c>
      <c r="K3684" t="s">
        <v>23</v>
      </c>
      <c r="M3684">
        <v>113</v>
      </c>
      <c r="N3684">
        <v>3.3450000000000002</v>
      </c>
      <c r="O3684">
        <v>0.52</v>
      </c>
      <c r="P3684" t="s">
        <v>24</v>
      </c>
      <c r="Q3684" t="s">
        <v>12661</v>
      </c>
      <c r="R3684" t="s">
        <v>12662</v>
      </c>
      <c r="S3684" t="s">
        <v>12663</v>
      </c>
      <c r="T3684" t="b">
        <f t="shared" si="346"/>
        <v>0</v>
      </c>
      <c r="U3684" t="s">
        <v>28</v>
      </c>
      <c r="V3684">
        <v>7.3</v>
      </c>
      <c r="W3684">
        <v>7</v>
      </c>
      <c r="X3684">
        <v>9.0999999999999998E-2</v>
      </c>
      <c r="Y3684">
        <v>36</v>
      </c>
      <c r="Z3684" t="s">
        <v>29</v>
      </c>
      <c r="AA3684" t="s">
        <v>24</v>
      </c>
      <c r="AB3684" t="s">
        <v>24</v>
      </c>
    </row>
    <row r="3685" spans="1:28" x14ac:dyDescent="0.35">
      <c r="A3685" s="4" t="s">
        <v>12664</v>
      </c>
      <c r="B3685" s="6">
        <f t="shared" si="350"/>
        <v>44570.929259259261</v>
      </c>
      <c r="C3685" s="12">
        <f t="shared" si="348"/>
        <v>44562</v>
      </c>
      <c r="D3685" s="3">
        <f t="shared" si="349"/>
        <v>2022</v>
      </c>
      <c r="E3685" s="3" t="str">
        <f t="shared" si="351"/>
        <v>01-2022</v>
      </c>
      <c r="F3685" s="5">
        <f t="shared" si="347"/>
        <v>44570.163645833331</v>
      </c>
      <c r="G3685">
        <v>37.859200000000001</v>
      </c>
      <c r="H3685">
        <v>101.151</v>
      </c>
      <c r="I3685">
        <v>10</v>
      </c>
      <c r="J3685">
        <v>4.2</v>
      </c>
      <c r="K3685" t="s">
        <v>23</v>
      </c>
      <c r="M3685">
        <v>103</v>
      </c>
      <c r="N3685">
        <v>2.786</v>
      </c>
      <c r="O3685">
        <v>0.6</v>
      </c>
      <c r="P3685" t="s">
        <v>24</v>
      </c>
      <c r="Q3685" t="s">
        <v>12665</v>
      </c>
      <c r="R3685" t="s">
        <v>12666</v>
      </c>
      <c r="S3685" t="s">
        <v>12659</v>
      </c>
      <c r="T3685" t="b">
        <f t="shared" si="346"/>
        <v>0</v>
      </c>
      <c r="U3685" t="s">
        <v>28</v>
      </c>
      <c r="V3685">
        <v>9.6999999999999993</v>
      </c>
      <c r="W3685">
        <v>1.9</v>
      </c>
      <c r="X3685">
        <v>0.14099999999999999</v>
      </c>
      <c r="Y3685">
        <v>14</v>
      </c>
      <c r="Z3685" t="s">
        <v>29</v>
      </c>
      <c r="AA3685" t="s">
        <v>24</v>
      </c>
      <c r="AB3685" t="s">
        <v>24</v>
      </c>
    </row>
    <row r="3686" spans="1:28" x14ac:dyDescent="0.35">
      <c r="A3686" s="4" t="s">
        <v>12667</v>
      </c>
      <c r="B3686" s="6">
        <f t="shared" si="350"/>
        <v>44570.163645833331</v>
      </c>
      <c r="C3686" s="12">
        <f t="shared" si="348"/>
        <v>44562</v>
      </c>
      <c r="D3686" s="3">
        <f t="shared" si="349"/>
        <v>2022</v>
      </c>
      <c r="E3686" s="3" t="str">
        <f t="shared" si="351"/>
        <v>01-2022</v>
      </c>
      <c r="F3686" s="5">
        <f t="shared" si="347"/>
        <v>44569.830775462964</v>
      </c>
      <c r="G3686">
        <v>6.8783000000000003</v>
      </c>
      <c r="H3686">
        <v>94.632000000000005</v>
      </c>
      <c r="I3686">
        <v>110.04</v>
      </c>
      <c r="J3686">
        <v>4.4000000000000004</v>
      </c>
      <c r="K3686" t="s">
        <v>23</v>
      </c>
      <c r="M3686">
        <v>86</v>
      </c>
      <c r="N3686">
        <v>2.8260000000000001</v>
      </c>
      <c r="O3686">
        <v>0.62</v>
      </c>
      <c r="P3686" t="s">
        <v>24</v>
      </c>
      <c r="Q3686" t="s">
        <v>12668</v>
      </c>
      <c r="R3686" t="s">
        <v>12669</v>
      </c>
      <c r="S3686" t="s">
        <v>12670</v>
      </c>
      <c r="T3686" t="b">
        <f t="shared" si="346"/>
        <v>0</v>
      </c>
      <c r="U3686" t="s">
        <v>28</v>
      </c>
      <c r="V3686">
        <v>7.1</v>
      </c>
      <c r="W3686">
        <v>10.1</v>
      </c>
      <c r="X3686">
        <v>0.17799999999999999</v>
      </c>
      <c r="Y3686">
        <v>11</v>
      </c>
      <c r="Z3686" t="s">
        <v>29</v>
      </c>
      <c r="AA3686" t="s">
        <v>24</v>
      </c>
      <c r="AB3686" t="s">
        <v>24</v>
      </c>
    </row>
    <row r="3687" spans="1:28" x14ac:dyDescent="0.35">
      <c r="A3687" s="4" t="s">
        <v>12671</v>
      </c>
      <c r="B3687" s="6">
        <f t="shared" si="350"/>
        <v>44569.830775462964</v>
      </c>
      <c r="C3687" s="12">
        <f t="shared" si="348"/>
        <v>44562</v>
      </c>
      <c r="D3687" s="3">
        <f t="shared" si="349"/>
        <v>2022</v>
      </c>
      <c r="E3687" s="3" t="str">
        <f t="shared" si="351"/>
        <v>01-2022</v>
      </c>
      <c r="F3687" s="5">
        <f t="shared" si="347"/>
        <v>44569.270914351851</v>
      </c>
      <c r="G3687">
        <v>38.631700000000002</v>
      </c>
      <c r="H3687">
        <v>73.747299999999996</v>
      </c>
      <c r="I3687">
        <v>103</v>
      </c>
      <c r="J3687">
        <v>4.7</v>
      </c>
      <c r="K3687" t="s">
        <v>23</v>
      </c>
      <c r="M3687">
        <v>41</v>
      </c>
      <c r="N3687">
        <v>1.734</v>
      </c>
      <c r="O3687">
        <v>0.56999999999999995</v>
      </c>
      <c r="P3687" t="s">
        <v>24</v>
      </c>
      <c r="Q3687" t="s">
        <v>12672</v>
      </c>
      <c r="R3687" t="s">
        <v>12673</v>
      </c>
      <c r="S3687" t="s">
        <v>12674</v>
      </c>
      <c r="T3687" t="b">
        <f t="shared" si="346"/>
        <v>0</v>
      </c>
      <c r="U3687" t="s">
        <v>28</v>
      </c>
      <c r="V3687">
        <v>6.4</v>
      </c>
      <c r="W3687">
        <v>6.7</v>
      </c>
      <c r="X3687">
        <v>5.5E-2</v>
      </c>
      <c r="Y3687">
        <v>99</v>
      </c>
      <c r="Z3687" t="s">
        <v>29</v>
      </c>
      <c r="AA3687" t="s">
        <v>24</v>
      </c>
      <c r="AB3687" t="s">
        <v>24</v>
      </c>
    </row>
    <row r="3688" spans="1:28" x14ac:dyDescent="0.35">
      <c r="A3688" s="4" t="s">
        <v>12675</v>
      </c>
      <c r="B3688" s="6">
        <f t="shared" si="350"/>
        <v>44569.270914351851</v>
      </c>
      <c r="C3688" s="12">
        <f t="shared" si="348"/>
        <v>44562</v>
      </c>
      <c r="D3688" s="3">
        <f t="shared" si="349"/>
        <v>2022</v>
      </c>
      <c r="E3688" s="3" t="str">
        <f t="shared" si="351"/>
        <v>01-2022</v>
      </c>
      <c r="F3688" s="5">
        <f t="shared" si="347"/>
        <v>45212.46770833333</v>
      </c>
      <c r="G3688">
        <v>37.770600000000002</v>
      </c>
      <c r="H3688">
        <v>101.3456</v>
      </c>
      <c r="I3688">
        <v>10</v>
      </c>
      <c r="J3688">
        <v>4.5</v>
      </c>
      <c r="K3688" t="s">
        <v>23</v>
      </c>
      <c r="M3688">
        <v>89</v>
      </c>
      <c r="N3688">
        <v>10.717000000000001</v>
      </c>
      <c r="O3688">
        <v>0.61</v>
      </c>
      <c r="P3688" t="s">
        <v>24</v>
      </c>
      <c r="Q3688" t="s">
        <v>12676</v>
      </c>
      <c r="R3688" t="s">
        <v>12677</v>
      </c>
      <c r="S3688" t="s">
        <v>12678</v>
      </c>
      <c r="T3688" t="b">
        <f t="shared" si="346"/>
        <v>0</v>
      </c>
      <c r="U3688" t="s">
        <v>28</v>
      </c>
      <c r="V3688">
        <v>4.2</v>
      </c>
      <c r="W3688">
        <v>1.9</v>
      </c>
      <c r="X3688">
        <v>0.10100000000000001</v>
      </c>
      <c r="Y3688">
        <v>29</v>
      </c>
      <c r="Z3688" t="s">
        <v>29</v>
      </c>
      <c r="AA3688" t="s">
        <v>24</v>
      </c>
      <c r="AB3688" t="s">
        <v>24</v>
      </c>
    </row>
    <row r="3689" spans="1:28" x14ac:dyDescent="0.35">
      <c r="A3689" s="4" t="s">
        <v>6954</v>
      </c>
      <c r="B3689" s="6">
        <f t="shared" si="350"/>
        <v>45212.46770833333</v>
      </c>
      <c r="C3689" s="12">
        <f t="shared" si="348"/>
        <v>45200</v>
      </c>
      <c r="D3689" s="3">
        <f t="shared" si="349"/>
        <v>2023</v>
      </c>
      <c r="E3689" s="3" t="str">
        <f t="shared" si="351"/>
        <v>10-2023</v>
      </c>
      <c r="F3689" s="5">
        <f t="shared" si="347"/>
        <v>44568.864861111113</v>
      </c>
      <c r="G3689">
        <v>34.776600000000002</v>
      </c>
      <c r="H3689">
        <v>61.849600000000002</v>
      </c>
      <c r="I3689">
        <v>10</v>
      </c>
      <c r="J3689">
        <v>4.2</v>
      </c>
      <c r="K3689" t="s">
        <v>23</v>
      </c>
      <c r="L3689">
        <v>47</v>
      </c>
      <c r="M3689">
        <v>115</v>
      </c>
      <c r="N3689">
        <v>5.9329999999999998</v>
      </c>
      <c r="O3689">
        <v>0.54</v>
      </c>
      <c r="P3689" t="s">
        <v>24</v>
      </c>
      <c r="Q3689" t="s">
        <v>6955</v>
      </c>
      <c r="R3689" t="s">
        <v>6946</v>
      </c>
      <c r="S3689" t="s">
        <v>6956</v>
      </c>
      <c r="T3689" t="b">
        <f t="shared" si="346"/>
        <v>1</v>
      </c>
      <c r="U3689" t="s">
        <v>28</v>
      </c>
      <c r="V3689">
        <v>4.37</v>
      </c>
      <c r="W3689">
        <v>1.9159999999999999</v>
      </c>
      <c r="X3689">
        <v>0.10299999999999999</v>
      </c>
      <c r="Y3689">
        <v>26</v>
      </c>
      <c r="Z3689" t="s">
        <v>29</v>
      </c>
      <c r="AA3689" t="s">
        <v>24</v>
      </c>
      <c r="AB3689" t="s">
        <v>24</v>
      </c>
    </row>
    <row r="3690" spans="1:28" x14ac:dyDescent="0.35">
      <c r="A3690" s="4" t="s">
        <v>12683</v>
      </c>
      <c r="B3690" s="6">
        <f t="shared" si="350"/>
        <v>44568.864861111113</v>
      </c>
      <c r="C3690" s="12">
        <f t="shared" si="348"/>
        <v>44562</v>
      </c>
      <c r="D3690" s="3">
        <f t="shared" si="349"/>
        <v>2022</v>
      </c>
      <c r="E3690" s="3" t="str">
        <f t="shared" si="351"/>
        <v>01-2022</v>
      </c>
      <c r="F3690" s="5">
        <f t="shared" si="347"/>
        <v>44568.846284722225</v>
      </c>
      <c r="G3690">
        <v>37.872300000000003</v>
      </c>
      <c r="H3690">
        <v>101.13330000000001</v>
      </c>
      <c r="I3690">
        <v>10</v>
      </c>
      <c r="J3690">
        <v>4.2</v>
      </c>
      <c r="K3690" t="s">
        <v>23</v>
      </c>
      <c r="M3690">
        <v>51</v>
      </c>
      <c r="N3690">
        <v>2.8050000000000002</v>
      </c>
      <c r="O3690">
        <v>0.76</v>
      </c>
      <c r="P3690" t="s">
        <v>24</v>
      </c>
      <c r="Q3690" t="s">
        <v>12684</v>
      </c>
      <c r="R3690" t="s">
        <v>12685</v>
      </c>
      <c r="S3690" t="s">
        <v>12686</v>
      </c>
      <c r="T3690" t="b">
        <f t="shared" si="346"/>
        <v>0</v>
      </c>
      <c r="U3690" t="s">
        <v>28</v>
      </c>
      <c r="V3690">
        <v>7.7</v>
      </c>
      <c r="W3690">
        <v>1.7</v>
      </c>
      <c r="X3690">
        <v>0.115</v>
      </c>
      <c r="Y3690">
        <v>25</v>
      </c>
      <c r="Z3690" t="s">
        <v>29</v>
      </c>
      <c r="AA3690" t="s">
        <v>24</v>
      </c>
      <c r="AB3690" t="s">
        <v>24</v>
      </c>
    </row>
    <row r="3691" spans="1:28" x14ac:dyDescent="0.35">
      <c r="A3691" s="4" t="s">
        <v>12687</v>
      </c>
      <c r="B3691" s="6">
        <f t="shared" si="350"/>
        <v>44568.846284722225</v>
      </c>
      <c r="C3691" s="12">
        <f t="shared" si="348"/>
        <v>44562</v>
      </c>
      <c r="D3691" s="3">
        <f t="shared" si="349"/>
        <v>2022</v>
      </c>
      <c r="E3691" s="3" t="str">
        <f t="shared" si="351"/>
        <v>01-2022</v>
      </c>
      <c r="F3691" s="5">
        <f t="shared" si="347"/>
        <v>44568.756319444445</v>
      </c>
      <c r="G3691">
        <v>37.801400000000001</v>
      </c>
      <c r="H3691">
        <v>101.5655</v>
      </c>
      <c r="I3691">
        <v>10</v>
      </c>
      <c r="J3691">
        <v>4.0999999999999996</v>
      </c>
      <c r="K3691" t="s">
        <v>23</v>
      </c>
      <c r="M3691">
        <v>114</v>
      </c>
      <c r="N3691">
        <v>2.5110000000000001</v>
      </c>
      <c r="O3691">
        <v>0.55000000000000004</v>
      </c>
      <c r="P3691" t="s">
        <v>24</v>
      </c>
      <c r="Q3691" t="s">
        <v>12688</v>
      </c>
      <c r="R3691" t="s">
        <v>12685</v>
      </c>
      <c r="S3691" t="s">
        <v>12689</v>
      </c>
      <c r="T3691" t="b">
        <f t="shared" si="346"/>
        <v>0</v>
      </c>
      <c r="U3691" t="s">
        <v>28</v>
      </c>
      <c r="V3691">
        <v>9.6999999999999993</v>
      </c>
      <c r="W3691">
        <v>1.9</v>
      </c>
      <c r="X3691">
        <v>0.13500000000000001</v>
      </c>
      <c r="Y3691">
        <v>15</v>
      </c>
      <c r="Z3691" t="s">
        <v>29</v>
      </c>
      <c r="AA3691" t="s">
        <v>24</v>
      </c>
      <c r="AB3691" t="s">
        <v>24</v>
      </c>
    </row>
    <row r="3692" spans="1:28" x14ac:dyDescent="0.35">
      <c r="A3692" s="4" t="s">
        <v>12690</v>
      </c>
      <c r="B3692" s="6">
        <f t="shared" si="350"/>
        <v>44568.756319444445</v>
      </c>
      <c r="C3692" s="12">
        <f t="shared" si="348"/>
        <v>44562</v>
      </c>
      <c r="D3692" s="3">
        <f t="shared" si="349"/>
        <v>2022</v>
      </c>
      <c r="E3692" s="3" t="str">
        <f t="shared" si="351"/>
        <v>01-2022</v>
      </c>
      <c r="F3692" s="5">
        <f t="shared" si="347"/>
        <v>44568.746759259258</v>
      </c>
      <c r="G3692">
        <v>37.7592</v>
      </c>
      <c r="H3692">
        <v>101.1086</v>
      </c>
      <c r="I3692">
        <v>10</v>
      </c>
      <c r="J3692">
        <v>5.0999999999999996</v>
      </c>
      <c r="K3692" t="s">
        <v>23</v>
      </c>
      <c r="M3692">
        <v>35</v>
      </c>
      <c r="N3692">
        <v>2.746</v>
      </c>
      <c r="O3692">
        <v>0.67</v>
      </c>
      <c r="P3692" t="s">
        <v>24</v>
      </c>
      <c r="Q3692" t="s">
        <v>12691</v>
      </c>
      <c r="R3692" t="s">
        <v>12692</v>
      </c>
      <c r="S3692" t="s">
        <v>12693</v>
      </c>
      <c r="T3692" t="b">
        <f t="shared" si="346"/>
        <v>0</v>
      </c>
      <c r="U3692" t="s">
        <v>28</v>
      </c>
      <c r="V3692">
        <v>5.9</v>
      </c>
      <c r="W3692">
        <v>1.8</v>
      </c>
      <c r="X3692">
        <v>5.0999999999999997E-2</v>
      </c>
      <c r="Y3692">
        <v>135</v>
      </c>
      <c r="Z3692" t="s">
        <v>29</v>
      </c>
      <c r="AA3692" t="s">
        <v>24</v>
      </c>
      <c r="AB3692" t="s">
        <v>24</v>
      </c>
    </row>
    <row r="3693" spans="1:28" x14ac:dyDescent="0.35">
      <c r="A3693" s="4" t="s">
        <v>12694</v>
      </c>
      <c r="B3693" s="6">
        <f t="shared" si="350"/>
        <v>44568.746759259258</v>
      </c>
      <c r="C3693" s="12">
        <f t="shared" si="348"/>
        <v>44562</v>
      </c>
      <c r="D3693" s="3">
        <f t="shared" si="349"/>
        <v>2022</v>
      </c>
      <c r="E3693" s="3" t="str">
        <f t="shared" si="351"/>
        <v>01-2022</v>
      </c>
      <c r="F3693" s="5">
        <f t="shared" si="347"/>
        <v>44568.739930555559</v>
      </c>
      <c r="G3693">
        <v>37.811</v>
      </c>
      <c r="H3693">
        <v>101.1631</v>
      </c>
      <c r="I3693">
        <v>10</v>
      </c>
      <c r="J3693">
        <v>5.2</v>
      </c>
      <c r="K3693" t="s">
        <v>23</v>
      </c>
      <c r="M3693">
        <v>72</v>
      </c>
      <c r="N3693">
        <v>2.7469999999999999</v>
      </c>
      <c r="O3693">
        <v>0.81</v>
      </c>
      <c r="P3693" t="s">
        <v>24</v>
      </c>
      <c r="Q3693" t="s">
        <v>12695</v>
      </c>
      <c r="R3693" t="s">
        <v>12685</v>
      </c>
      <c r="S3693" t="s">
        <v>12696</v>
      </c>
      <c r="T3693" t="b">
        <f t="shared" si="346"/>
        <v>0</v>
      </c>
      <c r="U3693" t="s">
        <v>28</v>
      </c>
      <c r="V3693">
        <v>5.6</v>
      </c>
      <c r="W3693">
        <v>1.8</v>
      </c>
      <c r="X3693">
        <v>8.2000000000000003E-2</v>
      </c>
      <c r="Y3693">
        <v>56</v>
      </c>
      <c r="Z3693" t="s">
        <v>29</v>
      </c>
      <c r="AA3693" t="s">
        <v>24</v>
      </c>
      <c r="AB3693" t="s">
        <v>24</v>
      </c>
    </row>
    <row r="3694" spans="1:28" x14ac:dyDescent="0.35">
      <c r="A3694" s="4" t="s">
        <v>12697</v>
      </c>
      <c r="B3694" s="6">
        <f t="shared" si="350"/>
        <v>44568.739930555559</v>
      </c>
      <c r="C3694" s="12">
        <f t="shared" si="348"/>
        <v>44562</v>
      </c>
      <c r="D3694" s="3">
        <f t="shared" si="349"/>
        <v>2022</v>
      </c>
      <c r="E3694" s="3" t="str">
        <f t="shared" si="351"/>
        <v>01-2022</v>
      </c>
      <c r="F3694" s="5">
        <f t="shared" si="347"/>
        <v>45210.070185185185</v>
      </c>
      <c r="G3694">
        <v>37.828299999999999</v>
      </c>
      <c r="H3694">
        <v>101.29</v>
      </c>
      <c r="I3694">
        <v>13</v>
      </c>
      <c r="J3694">
        <v>6.6</v>
      </c>
      <c r="K3694" t="s">
        <v>106</v>
      </c>
      <c r="M3694">
        <v>13</v>
      </c>
      <c r="N3694">
        <v>2.6850000000000001</v>
      </c>
      <c r="O3694">
        <v>0.69</v>
      </c>
      <c r="P3694" t="s">
        <v>24</v>
      </c>
      <c r="Q3694" t="s">
        <v>12698</v>
      </c>
      <c r="R3694" t="s">
        <v>12699</v>
      </c>
      <c r="S3694" t="s">
        <v>9137</v>
      </c>
      <c r="T3694" t="b">
        <f t="shared" si="346"/>
        <v>0</v>
      </c>
      <c r="U3694" t="s">
        <v>28</v>
      </c>
      <c r="V3694">
        <v>7</v>
      </c>
      <c r="W3694">
        <v>1.7</v>
      </c>
      <c r="X3694">
        <v>0.08</v>
      </c>
      <c r="Y3694">
        <v>15</v>
      </c>
      <c r="Z3694" t="s">
        <v>29</v>
      </c>
      <c r="AA3694" t="s">
        <v>24</v>
      </c>
      <c r="AB3694" t="s">
        <v>24</v>
      </c>
    </row>
    <row r="3695" spans="1:28" x14ac:dyDescent="0.35">
      <c r="A3695" s="4" t="s">
        <v>7000</v>
      </c>
      <c r="B3695" s="6">
        <f t="shared" si="350"/>
        <v>45210.070185185185</v>
      </c>
      <c r="C3695" s="12">
        <f t="shared" si="348"/>
        <v>45200</v>
      </c>
      <c r="D3695" s="3">
        <f t="shared" si="349"/>
        <v>2023</v>
      </c>
      <c r="E3695" s="3" t="str">
        <f t="shared" si="351"/>
        <v>10-2023</v>
      </c>
      <c r="F3695" s="5">
        <f t="shared" si="347"/>
        <v>45207.116307870368</v>
      </c>
      <c r="G3695">
        <v>34.518099999999997</v>
      </c>
      <c r="H3695">
        <v>61.966200000000001</v>
      </c>
      <c r="I3695">
        <v>10</v>
      </c>
      <c r="J3695">
        <v>4.2</v>
      </c>
      <c r="K3695" t="s">
        <v>23</v>
      </c>
      <c r="L3695">
        <v>34</v>
      </c>
      <c r="M3695">
        <v>94</v>
      </c>
      <c r="N3695">
        <v>4.6120000000000001</v>
      </c>
      <c r="O3695">
        <v>0.9</v>
      </c>
      <c r="P3695" t="s">
        <v>24</v>
      </c>
      <c r="Q3695" t="s">
        <v>7001</v>
      </c>
      <c r="R3695" t="s">
        <v>6980</v>
      </c>
      <c r="S3695" t="s">
        <v>7002</v>
      </c>
      <c r="T3695" t="b">
        <f t="shared" si="346"/>
        <v>1</v>
      </c>
      <c r="U3695" t="s">
        <v>28</v>
      </c>
      <c r="V3695">
        <v>5.22</v>
      </c>
      <c r="W3695">
        <v>1.8759999999999999</v>
      </c>
      <c r="X3695">
        <v>0.16600000000000001</v>
      </c>
      <c r="Y3695">
        <v>10</v>
      </c>
      <c r="Z3695" t="s">
        <v>29</v>
      </c>
      <c r="AA3695" t="s">
        <v>24</v>
      </c>
      <c r="AB3695" t="s">
        <v>24</v>
      </c>
    </row>
    <row r="3696" spans="1:28" x14ac:dyDescent="0.35">
      <c r="A3696" s="4" t="s">
        <v>7044</v>
      </c>
      <c r="B3696" s="6">
        <f t="shared" si="350"/>
        <v>45207.116307870368</v>
      </c>
      <c r="C3696" s="12">
        <f t="shared" si="348"/>
        <v>45200</v>
      </c>
      <c r="D3696" s="3">
        <f t="shared" si="349"/>
        <v>2023</v>
      </c>
      <c r="E3696" s="3" t="str">
        <f t="shared" si="351"/>
        <v>10-2023</v>
      </c>
      <c r="F3696" s="5">
        <f t="shared" si="347"/>
        <v>45207.003425925926</v>
      </c>
      <c r="G3696">
        <v>34.445599999999999</v>
      </c>
      <c r="H3696">
        <v>62.0623</v>
      </c>
      <c r="I3696">
        <v>10</v>
      </c>
      <c r="J3696">
        <v>4.2</v>
      </c>
      <c r="K3696" t="s">
        <v>23</v>
      </c>
      <c r="L3696">
        <v>45</v>
      </c>
      <c r="M3696">
        <v>164</v>
      </c>
      <c r="N3696">
        <v>4.718</v>
      </c>
      <c r="O3696">
        <v>0.66</v>
      </c>
      <c r="P3696" t="s">
        <v>24</v>
      </c>
      <c r="Q3696" t="s">
        <v>7045</v>
      </c>
      <c r="R3696" t="s">
        <v>7030</v>
      </c>
      <c r="S3696" t="s">
        <v>7046</v>
      </c>
      <c r="T3696" t="b">
        <f t="shared" si="346"/>
        <v>1</v>
      </c>
      <c r="U3696" t="s">
        <v>28</v>
      </c>
      <c r="V3696">
        <v>9.7100000000000009</v>
      </c>
      <c r="W3696">
        <v>1.9159999999999999</v>
      </c>
      <c r="X3696">
        <v>0.11799999999999999</v>
      </c>
      <c r="Y3696">
        <v>21</v>
      </c>
      <c r="Z3696" t="s">
        <v>29</v>
      </c>
      <c r="AA3696" t="s">
        <v>24</v>
      </c>
      <c r="AB3696" t="s">
        <v>24</v>
      </c>
    </row>
    <row r="3697" spans="1:28" x14ac:dyDescent="0.35">
      <c r="A3697" s="4" t="s">
        <v>7050</v>
      </c>
      <c r="B3697" s="6">
        <f t="shared" si="350"/>
        <v>45207.003425925926</v>
      </c>
      <c r="C3697" s="12">
        <f t="shared" si="348"/>
        <v>45200</v>
      </c>
      <c r="D3697" s="3">
        <f t="shared" si="349"/>
        <v>2023</v>
      </c>
      <c r="E3697" s="3" t="str">
        <f t="shared" si="351"/>
        <v>10-2023</v>
      </c>
      <c r="F3697" s="5">
        <f t="shared" si="347"/>
        <v>44566.411712962959</v>
      </c>
      <c r="G3697">
        <v>8.5747999999999998</v>
      </c>
      <c r="H3697">
        <v>94.295599999999993</v>
      </c>
      <c r="I3697">
        <v>10</v>
      </c>
      <c r="J3697">
        <v>4.2</v>
      </c>
      <c r="K3697" t="s">
        <v>23</v>
      </c>
      <c r="L3697">
        <v>19</v>
      </c>
      <c r="M3697">
        <v>169</v>
      </c>
      <c r="N3697">
        <v>4.24</v>
      </c>
      <c r="O3697">
        <v>0.45</v>
      </c>
      <c r="P3697" t="s">
        <v>24</v>
      </c>
      <c r="Q3697" t="s">
        <v>7051</v>
      </c>
      <c r="R3697" t="s">
        <v>6980</v>
      </c>
      <c r="S3697" t="s">
        <v>402</v>
      </c>
      <c r="T3697" t="b">
        <f t="shared" si="346"/>
        <v>1</v>
      </c>
      <c r="U3697" t="s">
        <v>28</v>
      </c>
      <c r="V3697">
        <v>11.27</v>
      </c>
      <c r="W3697">
        <v>1.944</v>
      </c>
      <c r="X3697">
        <v>0.19900000000000001</v>
      </c>
      <c r="Y3697">
        <v>7</v>
      </c>
      <c r="Z3697" t="s">
        <v>29</v>
      </c>
      <c r="AA3697" t="s">
        <v>24</v>
      </c>
      <c r="AB3697" t="s">
        <v>24</v>
      </c>
    </row>
    <row r="3698" spans="1:28" x14ac:dyDescent="0.35">
      <c r="A3698" s="4" t="s">
        <v>12710</v>
      </c>
      <c r="B3698" s="6">
        <f t="shared" si="350"/>
        <v>44566.411712962959</v>
      </c>
      <c r="C3698" s="12">
        <f t="shared" si="348"/>
        <v>44562</v>
      </c>
      <c r="D3698" s="3">
        <f t="shared" si="349"/>
        <v>2022</v>
      </c>
      <c r="E3698" s="3" t="str">
        <f t="shared" si="351"/>
        <v>01-2022</v>
      </c>
      <c r="F3698" s="5">
        <f t="shared" si="347"/>
        <v>45206.772488425922</v>
      </c>
      <c r="G3698">
        <v>27.852699999999999</v>
      </c>
      <c r="H3698">
        <v>100.58759999999999</v>
      </c>
      <c r="I3698">
        <v>10</v>
      </c>
      <c r="J3698">
        <v>4.7</v>
      </c>
      <c r="K3698" t="s">
        <v>23</v>
      </c>
      <c r="M3698">
        <v>71</v>
      </c>
      <c r="N3698">
        <v>6.6</v>
      </c>
      <c r="O3698">
        <v>0.49</v>
      </c>
      <c r="P3698" t="s">
        <v>24</v>
      </c>
      <c r="Q3698" t="s">
        <v>12711</v>
      </c>
      <c r="R3698" t="s">
        <v>12712</v>
      </c>
      <c r="S3698" t="s">
        <v>12713</v>
      </c>
      <c r="T3698" t="b">
        <f t="shared" si="346"/>
        <v>0</v>
      </c>
      <c r="U3698" t="s">
        <v>28</v>
      </c>
      <c r="V3698">
        <v>6.6</v>
      </c>
      <c r="W3698">
        <v>1.9</v>
      </c>
      <c r="X3698">
        <v>9.4E-2</v>
      </c>
      <c r="Y3698">
        <v>34</v>
      </c>
      <c r="Z3698" t="s">
        <v>29</v>
      </c>
      <c r="AA3698" t="s">
        <v>24</v>
      </c>
      <c r="AB3698" t="s">
        <v>24</v>
      </c>
    </row>
    <row r="3699" spans="1:28" x14ac:dyDescent="0.35">
      <c r="A3699" s="4" t="s">
        <v>7060</v>
      </c>
      <c r="B3699" s="6">
        <f t="shared" si="350"/>
        <v>45206.772488425922</v>
      </c>
      <c r="C3699" s="12">
        <f t="shared" si="348"/>
        <v>45200</v>
      </c>
      <c r="D3699" s="3">
        <f t="shared" si="349"/>
        <v>2023</v>
      </c>
      <c r="E3699" s="3" t="str">
        <f t="shared" si="351"/>
        <v>10-2023</v>
      </c>
      <c r="F3699" s="5">
        <f t="shared" si="347"/>
        <v>45206.477569444447</v>
      </c>
      <c r="G3699">
        <v>34.673900000000003</v>
      </c>
      <c r="H3699">
        <v>61.917200000000001</v>
      </c>
      <c r="I3699">
        <v>9.8390000000000004</v>
      </c>
      <c r="J3699">
        <v>4.2</v>
      </c>
      <c r="K3699" t="s">
        <v>23</v>
      </c>
      <c r="L3699">
        <v>41</v>
      </c>
      <c r="M3699">
        <v>120</v>
      </c>
      <c r="N3699">
        <v>5.8780000000000001</v>
      </c>
      <c r="O3699">
        <v>0.55000000000000004</v>
      </c>
      <c r="P3699" t="s">
        <v>24</v>
      </c>
      <c r="Q3699" t="s">
        <v>7061</v>
      </c>
      <c r="R3699" t="s">
        <v>7059</v>
      </c>
      <c r="S3699" t="s">
        <v>7062</v>
      </c>
      <c r="T3699" t="b">
        <f t="shared" ref="T3699:T3762" si="352">OR(ISNUMBER(SEARCH("India",S3699)),ISNUMBER(SEARCH("Pakistan",S3699)),ISNUMBER(SEARCH("Afghanistan",S3699)),ISNUMBER(SEARCH("Bangladesh",S3699)),ISNUMBER(SEARCH("Nepal",S3699)),ISNUMBER(SEARCH("Bhutan",S3699)),ISNUMBER(SEARCH("Sri Lanka",S3699)),ISNUMBER(SEARCH("Maldives",S3699)))</f>
        <v>1</v>
      </c>
      <c r="U3699" t="s">
        <v>28</v>
      </c>
      <c r="V3699">
        <v>10.050000000000001</v>
      </c>
      <c r="W3699">
        <v>4.9619999999999997</v>
      </c>
      <c r="X3699">
        <v>9.2999999999999999E-2</v>
      </c>
      <c r="Y3699">
        <v>37</v>
      </c>
      <c r="Z3699" t="s">
        <v>29</v>
      </c>
      <c r="AA3699" t="s">
        <v>24</v>
      </c>
      <c r="AB3699" t="s">
        <v>24</v>
      </c>
    </row>
    <row r="3700" spans="1:28" x14ac:dyDescent="0.35">
      <c r="A3700" s="4" t="s">
        <v>7063</v>
      </c>
      <c r="B3700" s="6">
        <f t="shared" si="350"/>
        <v>45206.477569444447</v>
      </c>
      <c r="C3700" s="12">
        <f t="shared" si="348"/>
        <v>45200</v>
      </c>
      <c r="D3700" s="3">
        <f t="shared" si="349"/>
        <v>2023</v>
      </c>
      <c r="E3700" s="3" t="str">
        <f t="shared" si="351"/>
        <v>10-2023</v>
      </c>
      <c r="F3700" s="5">
        <f t="shared" si="347"/>
        <v>45202.397974537038</v>
      </c>
      <c r="G3700">
        <v>34.586500000000001</v>
      </c>
      <c r="H3700">
        <v>62.010800000000003</v>
      </c>
      <c r="I3700">
        <v>10</v>
      </c>
      <c r="J3700">
        <v>4.2</v>
      </c>
      <c r="K3700" t="s">
        <v>23</v>
      </c>
      <c r="L3700">
        <v>38</v>
      </c>
      <c r="M3700">
        <v>102</v>
      </c>
      <c r="N3700">
        <v>5.8029999999999999</v>
      </c>
      <c r="O3700">
        <v>0.63</v>
      </c>
      <c r="P3700" t="s">
        <v>24</v>
      </c>
      <c r="Q3700" t="s">
        <v>7064</v>
      </c>
      <c r="R3700" t="s">
        <v>7065</v>
      </c>
      <c r="S3700" t="s">
        <v>7066</v>
      </c>
      <c r="T3700" t="b">
        <f t="shared" si="352"/>
        <v>1</v>
      </c>
      <c r="U3700" t="s">
        <v>28</v>
      </c>
      <c r="V3700">
        <v>9.69</v>
      </c>
      <c r="W3700">
        <v>1.9219999999999999</v>
      </c>
      <c r="X3700">
        <v>0.128</v>
      </c>
      <c r="Y3700">
        <v>17</v>
      </c>
      <c r="Z3700" t="s">
        <v>29</v>
      </c>
      <c r="AA3700" t="s">
        <v>24</v>
      </c>
      <c r="AB3700" t="s">
        <v>24</v>
      </c>
    </row>
    <row r="3701" spans="1:28" x14ac:dyDescent="0.35">
      <c r="A3701" s="4" t="s">
        <v>7134</v>
      </c>
      <c r="B3701" s="6">
        <f t="shared" si="350"/>
        <v>45202.397974537038</v>
      </c>
      <c r="C3701" s="12">
        <f t="shared" si="348"/>
        <v>45200</v>
      </c>
      <c r="D3701" s="3">
        <f t="shared" si="349"/>
        <v>2023</v>
      </c>
      <c r="E3701" s="3" t="str">
        <f t="shared" si="351"/>
        <v>10-2023</v>
      </c>
      <c r="F3701" s="5">
        <f t="shared" si="347"/>
        <v>44564.791493055556</v>
      </c>
      <c r="G3701">
        <v>29.307400000000001</v>
      </c>
      <c r="H3701">
        <v>81.109200000000001</v>
      </c>
      <c r="I3701">
        <v>10</v>
      </c>
      <c r="J3701">
        <v>4.2</v>
      </c>
      <c r="K3701" t="s">
        <v>23</v>
      </c>
      <c r="L3701">
        <v>20</v>
      </c>
      <c r="M3701">
        <v>134</v>
      </c>
      <c r="N3701">
        <v>3.9630000000000001</v>
      </c>
      <c r="O3701">
        <v>0.79</v>
      </c>
      <c r="P3701" t="s">
        <v>24</v>
      </c>
      <c r="Q3701" t="s">
        <v>7135</v>
      </c>
      <c r="R3701" t="s">
        <v>7065</v>
      </c>
      <c r="S3701" t="s">
        <v>7136</v>
      </c>
      <c r="T3701" t="b">
        <f t="shared" si="352"/>
        <v>1</v>
      </c>
      <c r="U3701" t="s">
        <v>28</v>
      </c>
      <c r="V3701">
        <v>13.41</v>
      </c>
      <c r="W3701">
        <v>1.9450000000000001</v>
      </c>
      <c r="X3701">
        <v>0.16700000000000001</v>
      </c>
      <c r="Y3701">
        <v>10</v>
      </c>
      <c r="Z3701" t="s">
        <v>29</v>
      </c>
      <c r="AA3701" t="s">
        <v>24</v>
      </c>
      <c r="AB3701" t="s">
        <v>24</v>
      </c>
    </row>
    <row r="3702" spans="1:28" x14ac:dyDescent="0.35">
      <c r="A3702" s="4" t="s">
        <v>12725</v>
      </c>
      <c r="B3702" s="6">
        <f t="shared" si="350"/>
        <v>44564.791493055556</v>
      </c>
      <c r="C3702" s="12">
        <f t="shared" si="348"/>
        <v>44562</v>
      </c>
      <c r="D3702" s="3">
        <f t="shared" si="349"/>
        <v>2022</v>
      </c>
      <c r="E3702" s="3" t="str">
        <f t="shared" si="351"/>
        <v>01-2022</v>
      </c>
      <c r="F3702" s="5">
        <f t="shared" si="347"/>
        <v>44564.019490740742</v>
      </c>
      <c r="G3702">
        <v>4.3837000000000002</v>
      </c>
      <c r="H3702">
        <v>97.441699999999997</v>
      </c>
      <c r="I3702">
        <v>191.56</v>
      </c>
      <c r="J3702">
        <v>4.0999999999999996</v>
      </c>
      <c r="K3702" t="s">
        <v>23</v>
      </c>
      <c r="M3702">
        <v>134</v>
      </c>
      <c r="N3702">
        <v>0.97299999999999998</v>
      </c>
      <c r="O3702">
        <v>0.81</v>
      </c>
      <c r="P3702" t="s">
        <v>24</v>
      </c>
      <c r="Q3702" t="s">
        <v>12726</v>
      </c>
      <c r="R3702" t="s">
        <v>12727</v>
      </c>
      <c r="S3702" t="s">
        <v>12728</v>
      </c>
      <c r="T3702" t="b">
        <f t="shared" si="352"/>
        <v>0</v>
      </c>
      <c r="U3702" t="s">
        <v>28</v>
      </c>
      <c r="V3702">
        <v>7.4</v>
      </c>
      <c r="W3702">
        <v>8.5</v>
      </c>
      <c r="X3702">
        <v>0.13900000000000001</v>
      </c>
      <c r="Y3702">
        <v>14</v>
      </c>
      <c r="Z3702" t="s">
        <v>29</v>
      </c>
      <c r="AA3702" t="s">
        <v>24</v>
      </c>
      <c r="AB3702" t="s">
        <v>24</v>
      </c>
    </row>
    <row r="3703" spans="1:28" x14ac:dyDescent="0.35">
      <c r="A3703" s="4" t="s">
        <v>12729</v>
      </c>
      <c r="B3703" s="6">
        <f t="shared" si="350"/>
        <v>44564.019490740742</v>
      </c>
      <c r="C3703" s="12">
        <f t="shared" si="348"/>
        <v>44562</v>
      </c>
      <c r="D3703" s="3">
        <f t="shared" si="349"/>
        <v>2022</v>
      </c>
      <c r="E3703" s="3" t="str">
        <f t="shared" si="351"/>
        <v>01-2022</v>
      </c>
      <c r="F3703" s="5">
        <f t="shared" si="347"/>
        <v>45199.354363425926</v>
      </c>
      <c r="G3703">
        <v>33.951900000000002</v>
      </c>
      <c r="H3703">
        <v>88.353099999999998</v>
      </c>
      <c r="I3703">
        <v>10</v>
      </c>
      <c r="J3703">
        <v>4.5</v>
      </c>
      <c r="K3703" t="s">
        <v>23</v>
      </c>
      <c r="M3703">
        <v>39</v>
      </c>
      <c r="N3703">
        <v>6.6760000000000002</v>
      </c>
      <c r="O3703">
        <v>0.68</v>
      </c>
      <c r="P3703" t="s">
        <v>24</v>
      </c>
      <c r="Q3703" t="s">
        <v>12730</v>
      </c>
      <c r="R3703" t="s">
        <v>12731</v>
      </c>
      <c r="S3703" t="s">
        <v>52</v>
      </c>
      <c r="T3703" t="b">
        <f t="shared" si="352"/>
        <v>0</v>
      </c>
      <c r="U3703" t="s">
        <v>28</v>
      </c>
      <c r="V3703">
        <v>8.1</v>
      </c>
      <c r="W3703">
        <v>1.8</v>
      </c>
      <c r="X3703">
        <v>7.5999999999999998E-2</v>
      </c>
      <c r="Y3703">
        <v>50</v>
      </c>
      <c r="Z3703" t="s">
        <v>29</v>
      </c>
      <c r="AA3703" t="s">
        <v>24</v>
      </c>
      <c r="AB3703" t="s">
        <v>24</v>
      </c>
    </row>
    <row r="3704" spans="1:28" x14ac:dyDescent="0.35">
      <c r="A3704" s="4" t="s">
        <v>7181</v>
      </c>
      <c r="B3704" s="6">
        <f t="shared" si="350"/>
        <v>45199.354363425926</v>
      </c>
      <c r="C3704" s="12">
        <f t="shared" si="348"/>
        <v>45170</v>
      </c>
      <c r="D3704" s="3">
        <f t="shared" si="349"/>
        <v>2023</v>
      </c>
      <c r="E3704" s="3" t="str">
        <f t="shared" si="351"/>
        <v>09-2023</v>
      </c>
      <c r="F3704" s="5">
        <f t="shared" si="347"/>
        <v>44563.293206018519</v>
      </c>
      <c r="G3704">
        <v>36.714700000000001</v>
      </c>
      <c r="H3704">
        <v>71.160499999999999</v>
      </c>
      <c r="I3704">
        <v>221.27799999999999</v>
      </c>
      <c r="J3704">
        <v>4.2</v>
      </c>
      <c r="K3704" t="s">
        <v>23</v>
      </c>
      <c r="L3704">
        <v>49</v>
      </c>
      <c r="M3704">
        <v>69</v>
      </c>
      <c r="N3704">
        <v>2.585</v>
      </c>
      <c r="O3704">
        <v>1.1499999999999999</v>
      </c>
      <c r="P3704" t="s">
        <v>24</v>
      </c>
      <c r="Q3704" t="s">
        <v>7182</v>
      </c>
      <c r="R3704" t="s">
        <v>7179</v>
      </c>
      <c r="S3704" t="s">
        <v>7183</v>
      </c>
      <c r="T3704" t="b">
        <f t="shared" si="352"/>
        <v>1</v>
      </c>
      <c r="U3704" t="s">
        <v>28</v>
      </c>
      <c r="V3704">
        <v>8.27</v>
      </c>
      <c r="W3704">
        <v>7.9640000000000004</v>
      </c>
      <c r="X3704">
        <v>9.5000000000000001E-2</v>
      </c>
      <c r="Y3704">
        <v>31</v>
      </c>
      <c r="Z3704" t="s">
        <v>29</v>
      </c>
      <c r="AA3704" t="s">
        <v>24</v>
      </c>
      <c r="AB3704" t="s">
        <v>24</v>
      </c>
    </row>
    <row r="3705" spans="1:28" x14ac:dyDescent="0.35">
      <c r="A3705" s="4" t="s">
        <v>12736</v>
      </c>
      <c r="B3705" s="6">
        <f t="shared" si="350"/>
        <v>44563.293206018519</v>
      </c>
      <c r="C3705" s="12">
        <f t="shared" si="348"/>
        <v>44562</v>
      </c>
      <c r="D3705" s="3">
        <f t="shared" si="349"/>
        <v>2022</v>
      </c>
      <c r="E3705" s="3" t="str">
        <f t="shared" si="351"/>
        <v>01-2022</v>
      </c>
      <c r="F3705" s="5">
        <f t="shared" si="347"/>
        <v>45186.284583333334</v>
      </c>
      <c r="G3705">
        <v>27.799800000000001</v>
      </c>
      <c r="H3705">
        <v>100.7176</v>
      </c>
      <c r="I3705">
        <v>35.68</v>
      </c>
      <c r="J3705">
        <v>5.4</v>
      </c>
      <c r="K3705" t="s">
        <v>106</v>
      </c>
      <c r="M3705">
        <v>18</v>
      </c>
      <c r="N3705">
        <v>6.5659999999999998</v>
      </c>
      <c r="O3705">
        <v>0.45</v>
      </c>
      <c r="P3705" t="s">
        <v>24</v>
      </c>
      <c r="Q3705" t="s">
        <v>12737</v>
      </c>
      <c r="R3705" t="s">
        <v>12738</v>
      </c>
      <c r="S3705" t="s">
        <v>12739</v>
      </c>
      <c r="T3705" t="b">
        <f t="shared" si="352"/>
        <v>0</v>
      </c>
      <c r="U3705" t="s">
        <v>28</v>
      </c>
      <c r="V3705">
        <v>5.7</v>
      </c>
      <c r="W3705">
        <v>4.7</v>
      </c>
      <c r="X3705">
        <v>6.5000000000000002E-2</v>
      </c>
      <c r="Y3705">
        <v>23</v>
      </c>
      <c r="Z3705" t="s">
        <v>29</v>
      </c>
      <c r="AA3705" t="s">
        <v>24</v>
      </c>
      <c r="AB3705" t="s">
        <v>24</v>
      </c>
    </row>
    <row r="3706" spans="1:28" x14ac:dyDescent="0.35">
      <c r="A3706" s="4" t="s">
        <v>7260</v>
      </c>
      <c r="B3706" s="6">
        <f t="shared" si="350"/>
        <v>45186.284583333334</v>
      </c>
      <c r="C3706" s="12">
        <f t="shared" si="348"/>
        <v>45170</v>
      </c>
      <c r="D3706" s="3">
        <f t="shared" si="349"/>
        <v>2023</v>
      </c>
      <c r="E3706" s="3" t="str">
        <f t="shared" si="351"/>
        <v>09-2023</v>
      </c>
      <c r="F3706" s="5">
        <f t="shared" si="347"/>
        <v>44562.09578703704</v>
      </c>
      <c r="G3706">
        <v>23.936900000000001</v>
      </c>
      <c r="H3706">
        <v>90.592600000000004</v>
      </c>
      <c r="I3706">
        <v>10</v>
      </c>
      <c r="J3706">
        <v>4.2</v>
      </c>
      <c r="K3706" t="s">
        <v>23</v>
      </c>
      <c r="L3706">
        <v>35</v>
      </c>
      <c r="M3706">
        <v>112</v>
      </c>
      <c r="N3706">
        <v>5.2549999999999999</v>
      </c>
      <c r="O3706">
        <v>0.28000000000000003</v>
      </c>
      <c r="P3706" t="s">
        <v>24</v>
      </c>
      <c r="Q3706" t="s">
        <v>7261</v>
      </c>
      <c r="R3706" t="s">
        <v>7259</v>
      </c>
      <c r="S3706" t="s">
        <v>7262</v>
      </c>
      <c r="T3706" t="b">
        <f t="shared" si="352"/>
        <v>1</v>
      </c>
      <c r="U3706" t="s">
        <v>28</v>
      </c>
      <c r="V3706">
        <v>5.04</v>
      </c>
      <c r="W3706">
        <v>1.909</v>
      </c>
      <c r="X3706">
        <v>0.11</v>
      </c>
      <c r="Y3706">
        <v>23</v>
      </c>
      <c r="Z3706" t="s">
        <v>29</v>
      </c>
      <c r="AA3706" t="s">
        <v>24</v>
      </c>
      <c r="AB3706" t="s">
        <v>24</v>
      </c>
    </row>
    <row r="3707" spans="1:28" x14ac:dyDescent="0.35">
      <c r="A3707" s="4" t="s">
        <v>12743</v>
      </c>
      <c r="B3707" s="6">
        <f t="shared" si="350"/>
        <v>44562.09578703704</v>
      </c>
      <c r="C3707" s="12">
        <f t="shared" si="348"/>
        <v>44562</v>
      </c>
      <c r="D3707" s="3">
        <f t="shared" si="349"/>
        <v>2022</v>
      </c>
      <c r="E3707" s="3" t="str">
        <f t="shared" si="351"/>
        <v>01-2022</v>
      </c>
      <c r="F3707" s="5">
        <f t="shared" si="347"/>
        <v>45186.276365740741</v>
      </c>
      <c r="G3707">
        <v>38.725099999999998</v>
      </c>
      <c r="H3707">
        <v>73.482699999999994</v>
      </c>
      <c r="I3707">
        <v>105.79</v>
      </c>
      <c r="J3707">
        <v>4.2</v>
      </c>
      <c r="K3707" t="s">
        <v>23</v>
      </c>
      <c r="M3707">
        <v>95</v>
      </c>
      <c r="N3707">
        <v>1.5089999999999999</v>
      </c>
      <c r="O3707">
        <v>1.01</v>
      </c>
      <c r="P3707" t="s">
        <v>24</v>
      </c>
      <c r="Q3707" t="s">
        <v>12744</v>
      </c>
      <c r="R3707" t="s">
        <v>12745</v>
      </c>
      <c r="S3707" t="s">
        <v>7826</v>
      </c>
      <c r="T3707" t="b">
        <f t="shared" si="352"/>
        <v>0</v>
      </c>
      <c r="U3707" t="s">
        <v>28</v>
      </c>
      <c r="V3707">
        <v>6.4</v>
      </c>
      <c r="W3707">
        <v>8.3000000000000007</v>
      </c>
      <c r="X3707">
        <v>0.153</v>
      </c>
      <c r="Y3707">
        <v>13</v>
      </c>
      <c r="Z3707" t="s">
        <v>29</v>
      </c>
      <c r="AA3707" t="s">
        <v>24</v>
      </c>
      <c r="AB3707" t="s">
        <v>24</v>
      </c>
    </row>
    <row r="3708" spans="1:28" x14ac:dyDescent="0.35">
      <c r="A3708" s="4" t="s">
        <v>7263</v>
      </c>
      <c r="B3708" s="6">
        <f t="shared" si="350"/>
        <v>45186.276365740741</v>
      </c>
      <c r="C3708" s="12">
        <f t="shared" si="348"/>
        <v>45170</v>
      </c>
      <c r="D3708" s="3">
        <f t="shared" si="349"/>
        <v>2023</v>
      </c>
      <c r="E3708" s="3" t="str">
        <f t="shared" si="351"/>
        <v>09-2023</v>
      </c>
      <c r="F3708" s="5">
        <f t="shared" si="347"/>
        <v>44561.620162037034</v>
      </c>
      <c r="G3708">
        <v>24.579599999999999</v>
      </c>
      <c r="H3708">
        <v>94.703299999999999</v>
      </c>
      <c r="I3708">
        <v>10.119</v>
      </c>
      <c r="J3708">
        <v>4.2</v>
      </c>
      <c r="K3708" t="s">
        <v>23</v>
      </c>
      <c r="L3708">
        <v>32</v>
      </c>
      <c r="M3708">
        <v>77</v>
      </c>
      <c r="N3708">
        <v>3.3639999999999999</v>
      </c>
      <c r="O3708">
        <v>0.35</v>
      </c>
      <c r="P3708" t="s">
        <v>24</v>
      </c>
      <c r="Q3708" t="s">
        <v>7264</v>
      </c>
      <c r="R3708" t="s">
        <v>7246</v>
      </c>
      <c r="S3708" t="s">
        <v>2768</v>
      </c>
      <c r="T3708" t="b">
        <f t="shared" si="352"/>
        <v>1</v>
      </c>
      <c r="U3708" t="s">
        <v>28</v>
      </c>
      <c r="V3708">
        <v>8.14</v>
      </c>
      <c r="W3708">
        <v>4.8319999999999999</v>
      </c>
      <c r="X3708">
        <v>0.11799999999999999</v>
      </c>
      <c r="Y3708">
        <v>20</v>
      </c>
      <c r="Z3708" t="s">
        <v>29</v>
      </c>
      <c r="AA3708" t="s">
        <v>24</v>
      </c>
      <c r="AB3708" t="s">
        <v>24</v>
      </c>
    </row>
    <row r="3709" spans="1:28" x14ac:dyDescent="0.35">
      <c r="A3709" s="4" t="s">
        <v>12750</v>
      </c>
      <c r="B3709" s="6">
        <f t="shared" si="350"/>
        <v>44561.620162037034</v>
      </c>
      <c r="C3709" s="12">
        <f t="shared" si="348"/>
        <v>44531</v>
      </c>
      <c r="D3709" s="3">
        <f t="shared" si="349"/>
        <v>2021</v>
      </c>
      <c r="E3709" s="3" t="str">
        <f t="shared" si="351"/>
        <v>12-2021</v>
      </c>
      <c r="F3709" s="5">
        <f t="shared" si="347"/>
        <v>45185.283622685187</v>
      </c>
      <c r="G3709">
        <v>22.239899999999999</v>
      </c>
      <c r="H3709">
        <v>101.7118</v>
      </c>
      <c r="I3709">
        <v>10.45</v>
      </c>
      <c r="J3709">
        <v>4.7</v>
      </c>
      <c r="K3709" t="s">
        <v>23</v>
      </c>
      <c r="M3709">
        <v>64</v>
      </c>
      <c r="N3709">
        <v>2.1890000000000001</v>
      </c>
      <c r="O3709">
        <v>0.53</v>
      </c>
      <c r="P3709" t="s">
        <v>24</v>
      </c>
      <c r="Q3709" t="s">
        <v>12751</v>
      </c>
      <c r="R3709" t="s">
        <v>12752</v>
      </c>
      <c r="S3709" t="s">
        <v>12753</v>
      </c>
      <c r="T3709" t="b">
        <f t="shared" si="352"/>
        <v>0</v>
      </c>
      <c r="U3709" t="s">
        <v>28</v>
      </c>
      <c r="V3709">
        <v>4.9000000000000004</v>
      </c>
      <c r="W3709">
        <v>4</v>
      </c>
      <c r="X3709">
        <v>8.5000000000000006E-2</v>
      </c>
      <c r="Y3709">
        <v>42</v>
      </c>
      <c r="Z3709" t="s">
        <v>29</v>
      </c>
      <c r="AA3709" t="s">
        <v>24</v>
      </c>
      <c r="AB3709" t="s">
        <v>24</v>
      </c>
    </row>
    <row r="3710" spans="1:28" x14ac:dyDescent="0.35">
      <c r="A3710" s="4" t="s">
        <v>7276</v>
      </c>
      <c r="B3710" s="6">
        <f t="shared" si="350"/>
        <v>45185.283622685187</v>
      </c>
      <c r="C3710" s="12">
        <f t="shared" si="348"/>
        <v>45170</v>
      </c>
      <c r="D3710" s="3">
        <f t="shared" si="349"/>
        <v>2023</v>
      </c>
      <c r="E3710" s="3" t="str">
        <f t="shared" si="351"/>
        <v>09-2023</v>
      </c>
      <c r="F3710" s="5">
        <f t="shared" si="347"/>
        <v>45170.227673611109</v>
      </c>
      <c r="G3710">
        <v>36.470599999999997</v>
      </c>
      <c r="H3710">
        <v>71.201099999999997</v>
      </c>
      <c r="I3710">
        <v>107.77</v>
      </c>
      <c r="J3710">
        <v>4.2</v>
      </c>
      <c r="K3710" t="s">
        <v>23</v>
      </c>
      <c r="L3710">
        <v>24</v>
      </c>
      <c r="M3710">
        <v>110</v>
      </c>
      <c r="N3710">
        <v>2.609</v>
      </c>
      <c r="O3710">
        <v>0.48</v>
      </c>
      <c r="P3710" t="s">
        <v>24</v>
      </c>
      <c r="Q3710" t="s">
        <v>7277</v>
      </c>
      <c r="R3710" t="s">
        <v>7274</v>
      </c>
      <c r="S3710" t="s">
        <v>6449</v>
      </c>
      <c r="T3710" t="b">
        <f t="shared" si="352"/>
        <v>1</v>
      </c>
      <c r="U3710" t="s">
        <v>28</v>
      </c>
      <c r="V3710">
        <v>8.3800000000000008</v>
      </c>
      <c r="W3710">
        <v>6.9720000000000004</v>
      </c>
      <c r="X3710">
        <v>0.16700000000000001</v>
      </c>
      <c r="Y3710">
        <v>12</v>
      </c>
      <c r="Z3710" t="s">
        <v>29</v>
      </c>
      <c r="AA3710" t="s">
        <v>24</v>
      </c>
      <c r="AB3710" t="s">
        <v>24</v>
      </c>
    </row>
    <row r="3711" spans="1:28" x14ac:dyDescent="0.35">
      <c r="A3711" s="4" t="s">
        <v>7371</v>
      </c>
      <c r="B3711" s="6">
        <f t="shared" si="350"/>
        <v>45170.227673611109</v>
      </c>
      <c r="C3711" s="12">
        <f t="shared" si="348"/>
        <v>45170</v>
      </c>
      <c r="D3711" s="3">
        <f t="shared" si="349"/>
        <v>2023</v>
      </c>
      <c r="E3711" s="3" t="str">
        <f t="shared" si="351"/>
        <v>09-2023</v>
      </c>
      <c r="F3711" s="5">
        <f t="shared" si="347"/>
        <v>44559.896087962959</v>
      </c>
      <c r="G3711">
        <v>9.4069000000000003</v>
      </c>
      <c r="H3711">
        <v>93.862700000000004</v>
      </c>
      <c r="I3711">
        <v>10</v>
      </c>
      <c r="J3711">
        <v>4.2</v>
      </c>
      <c r="K3711" t="s">
        <v>23</v>
      </c>
      <c r="L3711">
        <v>17</v>
      </c>
      <c r="M3711">
        <v>111</v>
      </c>
      <c r="N3711">
        <v>6.5720000000000001</v>
      </c>
      <c r="O3711">
        <v>0.61</v>
      </c>
      <c r="P3711" t="s">
        <v>24</v>
      </c>
      <c r="Q3711" t="s">
        <v>7372</v>
      </c>
      <c r="R3711" t="s">
        <v>7373</v>
      </c>
      <c r="S3711" t="s">
        <v>7374</v>
      </c>
      <c r="T3711" t="b">
        <f t="shared" si="352"/>
        <v>1</v>
      </c>
      <c r="U3711" t="s">
        <v>28</v>
      </c>
      <c r="V3711">
        <v>7.36</v>
      </c>
      <c r="W3711">
        <v>1.8580000000000001</v>
      </c>
      <c r="X3711">
        <v>0.17499999999999999</v>
      </c>
      <c r="Y3711">
        <v>9</v>
      </c>
      <c r="Z3711" t="s">
        <v>29</v>
      </c>
      <c r="AA3711" t="s">
        <v>24</v>
      </c>
      <c r="AB3711" t="s">
        <v>24</v>
      </c>
    </row>
    <row r="3712" spans="1:28" x14ac:dyDescent="0.35">
      <c r="A3712" s="4" t="s">
        <v>12761</v>
      </c>
      <c r="B3712" s="6">
        <f t="shared" si="350"/>
        <v>44559.896087962959</v>
      </c>
      <c r="C3712" s="12">
        <f t="shared" si="348"/>
        <v>44531</v>
      </c>
      <c r="D3712" s="3">
        <f t="shared" si="349"/>
        <v>2021</v>
      </c>
      <c r="E3712" s="3" t="str">
        <f t="shared" si="351"/>
        <v>12-2021</v>
      </c>
      <c r="F3712" s="5">
        <f t="shared" si="347"/>
        <v>45163.482222222221</v>
      </c>
      <c r="G3712">
        <v>36.998199999999997</v>
      </c>
      <c r="H3712">
        <v>94.658500000000004</v>
      </c>
      <c r="I3712">
        <v>10</v>
      </c>
      <c r="J3712">
        <v>5</v>
      </c>
      <c r="K3712" t="s">
        <v>23</v>
      </c>
      <c r="M3712">
        <v>32</v>
      </c>
      <c r="N3712">
        <v>7.3540000000000001</v>
      </c>
      <c r="O3712">
        <v>0.54</v>
      </c>
      <c r="P3712" t="s">
        <v>24</v>
      </c>
      <c r="Q3712" t="s">
        <v>12762</v>
      </c>
      <c r="R3712" t="s">
        <v>12763</v>
      </c>
      <c r="S3712" t="s">
        <v>9137</v>
      </c>
      <c r="T3712" t="b">
        <f t="shared" si="352"/>
        <v>0</v>
      </c>
      <c r="U3712" t="s">
        <v>28</v>
      </c>
      <c r="V3712">
        <v>7.3</v>
      </c>
      <c r="W3712">
        <v>1.8</v>
      </c>
      <c r="X3712">
        <v>4.2999999999999997E-2</v>
      </c>
      <c r="Y3712">
        <v>171</v>
      </c>
      <c r="Z3712" t="s">
        <v>29</v>
      </c>
      <c r="AA3712" t="s">
        <v>24</v>
      </c>
      <c r="AB3712" t="s">
        <v>24</v>
      </c>
    </row>
    <row r="3713" spans="1:28" x14ac:dyDescent="0.35">
      <c r="A3713" s="4" t="s">
        <v>7417</v>
      </c>
      <c r="B3713" s="6">
        <f t="shared" si="350"/>
        <v>45163.482222222221</v>
      </c>
      <c r="C3713" s="12">
        <f t="shared" si="348"/>
        <v>45139</v>
      </c>
      <c r="D3713" s="3">
        <f t="shared" si="349"/>
        <v>2023</v>
      </c>
      <c r="E3713" s="3" t="str">
        <f t="shared" si="351"/>
        <v>08-2023</v>
      </c>
      <c r="F3713" s="5">
        <f t="shared" si="347"/>
        <v>45161.558576388888</v>
      </c>
      <c r="G3713">
        <v>36.458799999999997</v>
      </c>
      <c r="H3713">
        <v>71.178399999999996</v>
      </c>
      <c r="I3713">
        <v>103.804</v>
      </c>
      <c r="J3713">
        <v>4.2</v>
      </c>
      <c r="K3713" t="s">
        <v>23</v>
      </c>
      <c r="L3713">
        <v>24</v>
      </c>
      <c r="M3713">
        <v>75</v>
      </c>
      <c r="N3713">
        <v>2.5880000000000001</v>
      </c>
      <c r="O3713">
        <v>0.35</v>
      </c>
      <c r="P3713" t="s">
        <v>24</v>
      </c>
      <c r="Q3713" t="s">
        <v>7418</v>
      </c>
      <c r="R3713" t="s">
        <v>7419</v>
      </c>
      <c r="S3713" t="s">
        <v>1878</v>
      </c>
      <c r="T3713" t="b">
        <f t="shared" si="352"/>
        <v>1</v>
      </c>
      <c r="U3713" t="s">
        <v>28</v>
      </c>
      <c r="V3713">
        <v>7.16</v>
      </c>
      <c r="W3713">
        <v>5.5030000000000001</v>
      </c>
      <c r="X3713">
        <v>0.14099999999999999</v>
      </c>
      <c r="Y3713">
        <v>14</v>
      </c>
      <c r="Z3713" t="s">
        <v>29</v>
      </c>
      <c r="AA3713" t="s">
        <v>24</v>
      </c>
      <c r="AB3713" t="s">
        <v>24</v>
      </c>
    </row>
    <row r="3714" spans="1:28" x14ac:dyDescent="0.35">
      <c r="A3714" s="4" t="s">
        <v>7420</v>
      </c>
      <c r="B3714" s="6">
        <f t="shared" si="350"/>
        <v>45161.558576388888</v>
      </c>
      <c r="C3714" s="12">
        <f t="shared" si="348"/>
        <v>45139</v>
      </c>
      <c r="D3714" s="3">
        <f t="shared" si="349"/>
        <v>2023</v>
      </c>
      <c r="E3714" s="3" t="str">
        <f t="shared" si="351"/>
        <v>08-2023</v>
      </c>
      <c r="F3714" s="5">
        <f t="shared" ref="F3714:F3777" si="353">DATEVALUE(LEFT(A3715,10))+TIMEVALUE(MID(A3715,12,8))</f>
        <v>45157.235000000001</v>
      </c>
      <c r="G3714">
        <v>9.1638999999999999</v>
      </c>
      <c r="H3714">
        <v>93.884600000000006</v>
      </c>
      <c r="I3714">
        <v>10</v>
      </c>
      <c r="J3714">
        <v>4.2</v>
      </c>
      <c r="K3714" t="s">
        <v>23</v>
      </c>
      <c r="L3714">
        <v>24</v>
      </c>
      <c r="M3714">
        <v>168</v>
      </c>
      <c r="N3714">
        <v>4.9509999999999996</v>
      </c>
      <c r="O3714">
        <v>0.44</v>
      </c>
      <c r="P3714" t="s">
        <v>24</v>
      </c>
      <c r="Q3714" t="s">
        <v>7421</v>
      </c>
      <c r="R3714" t="s">
        <v>7422</v>
      </c>
      <c r="S3714" t="s">
        <v>402</v>
      </c>
      <c r="T3714" t="b">
        <f t="shared" si="352"/>
        <v>1</v>
      </c>
      <c r="U3714" t="s">
        <v>28</v>
      </c>
      <c r="V3714">
        <v>5.47</v>
      </c>
      <c r="W3714">
        <v>1.917</v>
      </c>
      <c r="X3714">
        <v>0.16700000000000001</v>
      </c>
      <c r="Y3714">
        <v>12</v>
      </c>
      <c r="Z3714" t="s">
        <v>29</v>
      </c>
      <c r="AA3714" t="s">
        <v>24</v>
      </c>
      <c r="AB3714" t="s">
        <v>24</v>
      </c>
    </row>
    <row r="3715" spans="1:28" x14ac:dyDescent="0.35">
      <c r="A3715" s="4" t="s">
        <v>7470</v>
      </c>
      <c r="B3715" s="6">
        <f t="shared" si="350"/>
        <v>45157.235000000001</v>
      </c>
      <c r="C3715" s="12">
        <f t="shared" ref="C3715:C3778" si="354">DATE(YEAR(B3715),MONTH(B3715),1)</f>
        <v>45139</v>
      </c>
      <c r="D3715" s="3">
        <f t="shared" ref="D3715:D3778" si="355">YEAR(B3715)</f>
        <v>2023</v>
      </c>
      <c r="E3715" s="3" t="str">
        <f t="shared" si="351"/>
        <v>08-2023</v>
      </c>
      <c r="F3715" s="5">
        <f t="shared" si="353"/>
        <v>44558.746701388889</v>
      </c>
      <c r="G3715">
        <v>37.5458</v>
      </c>
      <c r="H3715">
        <v>72.317499999999995</v>
      </c>
      <c r="I3715">
        <v>192.042</v>
      </c>
      <c r="J3715">
        <v>4.2</v>
      </c>
      <c r="K3715" t="s">
        <v>23</v>
      </c>
      <c r="L3715">
        <v>34</v>
      </c>
      <c r="M3715">
        <v>90</v>
      </c>
      <c r="N3715">
        <v>1.9710000000000001</v>
      </c>
      <c r="O3715">
        <v>0.72</v>
      </c>
      <c r="P3715" t="s">
        <v>24</v>
      </c>
      <c r="Q3715" t="s">
        <v>7471</v>
      </c>
      <c r="R3715" t="s">
        <v>7458</v>
      </c>
      <c r="S3715" t="s">
        <v>7472</v>
      </c>
      <c r="T3715" t="b">
        <f t="shared" si="352"/>
        <v>1</v>
      </c>
      <c r="U3715" t="s">
        <v>28</v>
      </c>
      <c r="V3715">
        <v>7.2</v>
      </c>
      <c r="W3715">
        <v>8.6389999999999993</v>
      </c>
      <c r="X3715">
        <v>0.152</v>
      </c>
      <c r="Y3715">
        <v>12</v>
      </c>
      <c r="Z3715" t="s">
        <v>29</v>
      </c>
      <c r="AA3715" t="s">
        <v>24</v>
      </c>
      <c r="AB3715" t="s">
        <v>24</v>
      </c>
    </row>
    <row r="3716" spans="1:28" x14ac:dyDescent="0.35">
      <c r="A3716" s="4" t="s">
        <v>12775</v>
      </c>
      <c r="B3716" s="6">
        <f t="shared" ref="B3716:B3779" si="356">DATEVALUE(LEFT($A3716,10))+TIMEVALUE(MID($A3716,12,8))</f>
        <v>44558.746701388889</v>
      </c>
      <c r="C3716" s="12">
        <f t="shared" si="354"/>
        <v>44531</v>
      </c>
      <c r="D3716" s="3">
        <f t="shared" si="355"/>
        <v>2021</v>
      </c>
      <c r="E3716" s="3" t="str">
        <f t="shared" si="351"/>
        <v>12-2021</v>
      </c>
      <c r="F3716" s="5">
        <f t="shared" si="353"/>
        <v>45151.390138888892</v>
      </c>
      <c r="G3716">
        <v>3.5276000000000001</v>
      </c>
      <c r="H3716">
        <v>63.886400000000002</v>
      </c>
      <c r="I3716">
        <v>10</v>
      </c>
      <c r="J3716">
        <v>4.7</v>
      </c>
      <c r="K3716" t="s">
        <v>23</v>
      </c>
      <c r="M3716">
        <v>47</v>
      </c>
      <c r="N3716">
        <v>9.8019999999999996</v>
      </c>
      <c r="O3716">
        <v>0.81</v>
      </c>
      <c r="P3716" t="s">
        <v>24</v>
      </c>
      <c r="Q3716" t="s">
        <v>12776</v>
      </c>
      <c r="R3716" t="s">
        <v>12777</v>
      </c>
      <c r="S3716" t="s">
        <v>478</v>
      </c>
      <c r="T3716" t="b">
        <f t="shared" si="352"/>
        <v>0</v>
      </c>
      <c r="U3716" t="s">
        <v>28</v>
      </c>
      <c r="V3716">
        <v>8.3000000000000007</v>
      </c>
      <c r="W3716">
        <v>1.8</v>
      </c>
      <c r="X3716">
        <v>5.6000000000000001E-2</v>
      </c>
      <c r="Y3716">
        <v>104</v>
      </c>
      <c r="Z3716" t="s">
        <v>29</v>
      </c>
      <c r="AA3716" t="s">
        <v>24</v>
      </c>
      <c r="AB3716" t="s">
        <v>24</v>
      </c>
    </row>
    <row r="3717" spans="1:28" x14ac:dyDescent="0.35">
      <c r="A3717" s="4" t="s">
        <v>7510</v>
      </c>
      <c r="B3717" s="6">
        <f t="shared" si="356"/>
        <v>45151.390138888892</v>
      </c>
      <c r="C3717" s="12">
        <f t="shared" si="354"/>
        <v>45139</v>
      </c>
      <c r="D3717" s="3">
        <f t="shared" si="355"/>
        <v>2023</v>
      </c>
      <c r="E3717" s="3" t="str">
        <f t="shared" ref="E3717:E3780" si="357">TEXT(B3717,"mm-yyyy")</f>
        <v>08-2023</v>
      </c>
      <c r="F3717" s="5">
        <f t="shared" si="353"/>
        <v>45145.658101851855</v>
      </c>
      <c r="G3717">
        <v>36.2423</v>
      </c>
      <c r="H3717">
        <v>70.201099999999997</v>
      </c>
      <c r="I3717">
        <v>144.42099999999999</v>
      </c>
      <c r="J3717">
        <v>4.2</v>
      </c>
      <c r="K3717" t="s">
        <v>23</v>
      </c>
      <c r="L3717">
        <v>44</v>
      </c>
      <c r="M3717">
        <v>77</v>
      </c>
      <c r="N3717">
        <v>1.9430000000000001</v>
      </c>
      <c r="O3717">
        <v>0.52</v>
      </c>
      <c r="P3717" t="s">
        <v>24</v>
      </c>
      <c r="Q3717" t="s">
        <v>7511</v>
      </c>
      <c r="R3717" t="s">
        <v>7512</v>
      </c>
      <c r="S3717" t="s">
        <v>7513</v>
      </c>
      <c r="T3717" t="b">
        <f t="shared" si="352"/>
        <v>1</v>
      </c>
      <c r="U3717" t="s">
        <v>28</v>
      </c>
      <c r="V3717">
        <v>7.29</v>
      </c>
      <c r="W3717">
        <v>9.4369999999999994</v>
      </c>
      <c r="X3717">
        <v>0.113</v>
      </c>
      <c r="Y3717">
        <v>22</v>
      </c>
      <c r="Z3717" t="s">
        <v>29</v>
      </c>
      <c r="AA3717" t="s">
        <v>24</v>
      </c>
      <c r="AB3717" t="s">
        <v>24</v>
      </c>
    </row>
    <row r="3718" spans="1:28" x14ac:dyDescent="0.35">
      <c r="A3718" s="4" t="s">
        <v>7544</v>
      </c>
      <c r="B3718" s="6">
        <f t="shared" si="356"/>
        <v>45145.658101851855</v>
      </c>
      <c r="C3718" s="12">
        <f t="shared" si="354"/>
        <v>45139</v>
      </c>
      <c r="D3718" s="3">
        <f t="shared" si="355"/>
        <v>2023</v>
      </c>
      <c r="E3718" s="3" t="str">
        <f t="shared" si="357"/>
        <v>08-2023</v>
      </c>
      <c r="F3718" s="5">
        <f t="shared" si="353"/>
        <v>45143.616168981483</v>
      </c>
      <c r="G3718">
        <v>36.492899999999999</v>
      </c>
      <c r="H3718">
        <v>71.313100000000006</v>
      </c>
      <c r="I3718">
        <v>98.143000000000001</v>
      </c>
      <c r="J3718">
        <v>4.2</v>
      </c>
      <c r="K3718" t="s">
        <v>23</v>
      </c>
      <c r="L3718">
        <v>31</v>
      </c>
      <c r="M3718">
        <v>84</v>
      </c>
      <c r="N3718">
        <v>2.6869999999999998</v>
      </c>
      <c r="O3718">
        <v>1.04</v>
      </c>
      <c r="P3718" t="s">
        <v>24</v>
      </c>
      <c r="Q3718" t="s">
        <v>7545</v>
      </c>
      <c r="R3718" t="s">
        <v>7540</v>
      </c>
      <c r="S3718" t="s">
        <v>5187</v>
      </c>
      <c r="T3718" t="b">
        <f t="shared" si="352"/>
        <v>1</v>
      </c>
      <c r="U3718" t="s">
        <v>28</v>
      </c>
      <c r="V3718">
        <v>5.88</v>
      </c>
      <c r="W3718">
        <v>9.5129999999999999</v>
      </c>
      <c r="X3718">
        <v>0.159</v>
      </c>
      <c r="Y3718">
        <v>11</v>
      </c>
      <c r="Z3718" t="s">
        <v>29</v>
      </c>
      <c r="AA3718" t="s">
        <v>24</v>
      </c>
      <c r="AB3718" t="s">
        <v>24</v>
      </c>
    </row>
    <row r="3719" spans="1:28" x14ac:dyDescent="0.35">
      <c r="A3719" s="4" t="s">
        <v>7573</v>
      </c>
      <c r="B3719" s="6">
        <f t="shared" si="356"/>
        <v>45143.616168981483</v>
      </c>
      <c r="C3719" s="12">
        <f t="shared" si="354"/>
        <v>45139</v>
      </c>
      <c r="D3719" s="3">
        <f t="shared" si="355"/>
        <v>2023</v>
      </c>
      <c r="E3719" s="3" t="str">
        <f t="shared" si="357"/>
        <v>08-2023</v>
      </c>
      <c r="F3719" s="5">
        <f t="shared" si="353"/>
        <v>44558.192395833335</v>
      </c>
      <c r="G3719">
        <v>36.539000000000001</v>
      </c>
      <c r="H3719">
        <v>71.317700000000002</v>
      </c>
      <c r="I3719">
        <v>118.56100000000001</v>
      </c>
      <c r="J3719">
        <v>4.2</v>
      </c>
      <c r="K3719" t="s">
        <v>23</v>
      </c>
      <c r="L3719">
        <v>20</v>
      </c>
      <c r="M3719">
        <v>120</v>
      </c>
      <c r="N3719">
        <v>2.7229999999999999</v>
      </c>
      <c r="O3719">
        <v>0.41</v>
      </c>
      <c r="P3719" t="s">
        <v>24</v>
      </c>
      <c r="Q3719" t="s">
        <v>7574</v>
      </c>
      <c r="R3719" t="s">
        <v>7569</v>
      </c>
      <c r="S3719" t="s">
        <v>7575</v>
      </c>
      <c r="T3719" t="b">
        <f t="shared" si="352"/>
        <v>1</v>
      </c>
      <c r="U3719" t="s">
        <v>28</v>
      </c>
      <c r="V3719">
        <v>4.8499999999999996</v>
      </c>
      <c r="W3719">
        <v>9.8659999999999997</v>
      </c>
      <c r="X3719">
        <v>0.19900000000000001</v>
      </c>
      <c r="Y3719">
        <v>8</v>
      </c>
      <c r="Z3719" t="s">
        <v>29</v>
      </c>
      <c r="AA3719" t="s">
        <v>24</v>
      </c>
      <c r="AB3719" t="s">
        <v>24</v>
      </c>
    </row>
    <row r="3720" spans="1:28" x14ac:dyDescent="0.35">
      <c r="A3720" s="4" t="s">
        <v>12785</v>
      </c>
      <c r="B3720" s="6">
        <f t="shared" si="356"/>
        <v>44558.192395833335</v>
      </c>
      <c r="C3720" s="12">
        <f t="shared" si="354"/>
        <v>44531</v>
      </c>
      <c r="D3720" s="3">
        <f t="shared" si="355"/>
        <v>2021</v>
      </c>
      <c r="E3720" s="3" t="str">
        <f t="shared" si="357"/>
        <v>12-2021</v>
      </c>
      <c r="F3720" s="5">
        <f t="shared" si="353"/>
        <v>44558.173298611109</v>
      </c>
      <c r="G3720">
        <v>22.211200000000002</v>
      </c>
      <c r="H3720">
        <v>101.7346</v>
      </c>
      <c r="I3720">
        <v>10</v>
      </c>
      <c r="J3720">
        <v>4.4000000000000004</v>
      </c>
      <c r="K3720" t="s">
        <v>23</v>
      </c>
      <c r="M3720">
        <v>92</v>
      </c>
      <c r="N3720">
        <v>2.1960000000000002</v>
      </c>
      <c r="O3720">
        <v>0.82</v>
      </c>
      <c r="P3720" t="s">
        <v>24</v>
      </c>
      <c r="Q3720" t="s">
        <v>12786</v>
      </c>
      <c r="R3720" t="s">
        <v>12787</v>
      </c>
      <c r="S3720" t="s">
        <v>12788</v>
      </c>
      <c r="T3720" t="b">
        <f t="shared" si="352"/>
        <v>0</v>
      </c>
      <c r="U3720" t="s">
        <v>28</v>
      </c>
      <c r="V3720">
        <v>8</v>
      </c>
      <c r="W3720">
        <v>1.9</v>
      </c>
      <c r="X3720">
        <v>0.311</v>
      </c>
      <c r="Y3720">
        <v>3</v>
      </c>
      <c r="Z3720" t="s">
        <v>29</v>
      </c>
      <c r="AA3720" t="s">
        <v>24</v>
      </c>
      <c r="AB3720" t="s">
        <v>24</v>
      </c>
    </row>
    <row r="3721" spans="1:28" x14ac:dyDescent="0.35">
      <c r="A3721" s="4" t="s">
        <v>12789</v>
      </c>
      <c r="B3721" s="6">
        <f t="shared" si="356"/>
        <v>44558.173298611109</v>
      </c>
      <c r="C3721" s="12">
        <f t="shared" si="354"/>
        <v>44531</v>
      </c>
      <c r="D3721" s="3">
        <f t="shared" si="355"/>
        <v>2021</v>
      </c>
      <c r="E3721" s="3" t="str">
        <f t="shared" si="357"/>
        <v>12-2021</v>
      </c>
      <c r="F3721" s="5">
        <f t="shared" si="353"/>
        <v>44557.990960648145</v>
      </c>
      <c r="G3721">
        <v>22.362200000000001</v>
      </c>
      <c r="H3721">
        <v>101.70099999999999</v>
      </c>
      <c r="I3721">
        <v>10</v>
      </c>
      <c r="J3721">
        <v>4.3</v>
      </c>
      <c r="K3721" t="s">
        <v>23</v>
      </c>
      <c r="M3721">
        <v>93</v>
      </c>
      <c r="N3721">
        <v>2.2349999999999999</v>
      </c>
      <c r="O3721">
        <v>0.87</v>
      </c>
      <c r="P3721" t="s">
        <v>24</v>
      </c>
      <c r="Q3721" t="s">
        <v>12790</v>
      </c>
      <c r="R3721" t="s">
        <v>12787</v>
      </c>
      <c r="S3721" t="s">
        <v>12231</v>
      </c>
      <c r="T3721" t="b">
        <f t="shared" si="352"/>
        <v>0</v>
      </c>
      <c r="U3721" t="s">
        <v>28</v>
      </c>
      <c r="V3721">
        <v>7.5</v>
      </c>
      <c r="W3721">
        <v>1.9</v>
      </c>
      <c r="X3721">
        <v>0.23699999999999999</v>
      </c>
      <c r="Y3721">
        <v>5</v>
      </c>
      <c r="Z3721" t="s">
        <v>29</v>
      </c>
      <c r="AA3721" t="s">
        <v>24</v>
      </c>
      <c r="AB3721" t="s">
        <v>24</v>
      </c>
    </row>
    <row r="3722" spans="1:28" x14ac:dyDescent="0.35">
      <c r="A3722" s="4" t="s">
        <v>12791</v>
      </c>
      <c r="B3722" s="6">
        <f t="shared" si="356"/>
        <v>44557.990960648145</v>
      </c>
      <c r="C3722" s="12">
        <f t="shared" si="354"/>
        <v>44531</v>
      </c>
      <c r="D3722" s="3">
        <f t="shared" si="355"/>
        <v>2021</v>
      </c>
      <c r="E3722" s="3" t="str">
        <f t="shared" si="357"/>
        <v>12-2021</v>
      </c>
      <c r="F3722" s="5">
        <f t="shared" si="353"/>
        <v>44557.966736111113</v>
      </c>
      <c r="G3722">
        <v>3.0251000000000001</v>
      </c>
      <c r="H3722">
        <v>93.889099999999999</v>
      </c>
      <c r="I3722">
        <v>10</v>
      </c>
      <c r="J3722">
        <v>4.2</v>
      </c>
      <c r="K3722" t="s">
        <v>23</v>
      </c>
      <c r="M3722">
        <v>198</v>
      </c>
      <c r="N3722">
        <v>4.0609999999999999</v>
      </c>
      <c r="O3722">
        <v>0.59</v>
      </c>
      <c r="P3722" t="s">
        <v>24</v>
      </c>
      <c r="Q3722" t="s">
        <v>12792</v>
      </c>
      <c r="R3722" t="s">
        <v>12787</v>
      </c>
      <c r="S3722" t="s">
        <v>12793</v>
      </c>
      <c r="T3722" t="b">
        <f t="shared" si="352"/>
        <v>0</v>
      </c>
      <c r="U3722" t="s">
        <v>28</v>
      </c>
      <c r="V3722">
        <v>9.1</v>
      </c>
      <c r="W3722">
        <v>1.8</v>
      </c>
      <c r="X3722">
        <v>0.23699999999999999</v>
      </c>
      <c r="Y3722">
        <v>5</v>
      </c>
      <c r="Z3722" t="s">
        <v>29</v>
      </c>
      <c r="AA3722" t="s">
        <v>24</v>
      </c>
      <c r="AB3722" t="s">
        <v>24</v>
      </c>
    </row>
    <row r="3723" spans="1:28" x14ac:dyDescent="0.35">
      <c r="A3723" s="4" t="s">
        <v>12794</v>
      </c>
      <c r="B3723" s="6">
        <f t="shared" si="356"/>
        <v>44557.966736111113</v>
      </c>
      <c r="C3723" s="12">
        <f t="shared" si="354"/>
        <v>44531</v>
      </c>
      <c r="D3723" s="3">
        <f t="shared" si="355"/>
        <v>2021</v>
      </c>
      <c r="E3723" s="3" t="str">
        <f t="shared" si="357"/>
        <v>12-2021</v>
      </c>
      <c r="F3723" s="5">
        <f t="shared" si="353"/>
        <v>44557.842569444445</v>
      </c>
      <c r="G3723">
        <v>3.0442999999999998</v>
      </c>
      <c r="H3723">
        <v>93.934100000000001</v>
      </c>
      <c r="I3723">
        <v>10</v>
      </c>
      <c r="J3723">
        <v>4.5</v>
      </c>
      <c r="K3723" t="s">
        <v>23</v>
      </c>
      <c r="M3723">
        <v>159</v>
      </c>
      <c r="N3723">
        <v>3.706</v>
      </c>
      <c r="O3723">
        <v>0.69</v>
      </c>
      <c r="P3723" t="s">
        <v>24</v>
      </c>
      <c r="Q3723" t="s">
        <v>12795</v>
      </c>
      <c r="R3723" t="s">
        <v>12787</v>
      </c>
      <c r="S3723" t="s">
        <v>12796</v>
      </c>
      <c r="T3723" t="b">
        <f t="shared" si="352"/>
        <v>0</v>
      </c>
      <c r="U3723" t="s">
        <v>28</v>
      </c>
      <c r="V3723">
        <v>9.1</v>
      </c>
      <c r="W3723">
        <v>1.9</v>
      </c>
      <c r="X3723">
        <v>0.1</v>
      </c>
      <c r="Y3723">
        <v>29</v>
      </c>
      <c r="Z3723" t="s">
        <v>29</v>
      </c>
      <c r="AA3723" t="s">
        <v>24</v>
      </c>
      <c r="AB3723" t="s">
        <v>24</v>
      </c>
    </row>
    <row r="3724" spans="1:28" x14ac:dyDescent="0.35">
      <c r="A3724" s="4" t="s">
        <v>12797</v>
      </c>
      <c r="B3724" s="6">
        <f t="shared" si="356"/>
        <v>44557.842569444445</v>
      </c>
      <c r="C3724" s="12">
        <f t="shared" si="354"/>
        <v>44531</v>
      </c>
      <c r="D3724" s="3">
        <f t="shared" si="355"/>
        <v>2021</v>
      </c>
      <c r="E3724" s="3" t="str">
        <f t="shared" si="357"/>
        <v>12-2021</v>
      </c>
      <c r="F3724" s="5">
        <f t="shared" si="353"/>
        <v>45142.743611111109</v>
      </c>
      <c r="G3724">
        <v>22.933700000000002</v>
      </c>
      <c r="H3724">
        <v>94.165300000000002</v>
      </c>
      <c r="I3724">
        <v>40.409999999999997</v>
      </c>
      <c r="J3724">
        <v>4.7</v>
      </c>
      <c r="K3724" t="s">
        <v>23</v>
      </c>
      <c r="M3724">
        <v>72</v>
      </c>
      <c r="N3724">
        <v>2.3410000000000002</v>
      </c>
      <c r="O3724">
        <v>0.49</v>
      </c>
      <c r="P3724" t="s">
        <v>24</v>
      </c>
      <c r="Q3724" t="s">
        <v>12798</v>
      </c>
      <c r="R3724" t="s">
        <v>12799</v>
      </c>
      <c r="S3724" t="s">
        <v>12800</v>
      </c>
      <c r="T3724" t="b">
        <f t="shared" si="352"/>
        <v>0</v>
      </c>
      <c r="U3724" t="s">
        <v>28</v>
      </c>
      <c r="V3724">
        <v>6.4</v>
      </c>
      <c r="W3724">
        <v>5.8</v>
      </c>
      <c r="X3724">
        <v>5.7000000000000002E-2</v>
      </c>
      <c r="Y3724">
        <v>99</v>
      </c>
      <c r="Z3724" t="s">
        <v>29</v>
      </c>
      <c r="AA3724" t="s">
        <v>24</v>
      </c>
      <c r="AB3724" t="s">
        <v>24</v>
      </c>
    </row>
    <row r="3725" spans="1:28" x14ac:dyDescent="0.35">
      <c r="A3725" s="4" t="s">
        <v>7595</v>
      </c>
      <c r="B3725" s="6">
        <f t="shared" si="356"/>
        <v>45142.743611111109</v>
      </c>
      <c r="C3725" s="12">
        <f t="shared" si="354"/>
        <v>45139</v>
      </c>
      <c r="D3725" s="3">
        <f t="shared" si="355"/>
        <v>2023</v>
      </c>
      <c r="E3725" s="3" t="str">
        <f t="shared" si="357"/>
        <v>08-2023</v>
      </c>
      <c r="F3725" s="5">
        <f t="shared" si="353"/>
        <v>45140.949664351851</v>
      </c>
      <c r="G3725">
        <v>36.387300000000003</v>
      </c>
      <c r="H3725">
        <v>69.129800000000003</v>
      </c>
      <c r="I3725">
        <v>44.652999999999999</v>
      </c>
      <c r="J3725">
        <v>4.2</v>
      </c>
      <c r="K3725" t="s">
        <v>23</v>
      </c>
      <c r="L3725">
        <v>34</v>
      </c>
      <c r="M3725">
        <v>102</v>
      </c>
      <c r="N3725">
        <v>1.8440000000000001</v>
      </c>
      <c r="O3725">
        <v>0.69</v>
      </c>
      <c r="P3725" t="s">
        <v>24</v>
      </c>
      <c r="Q3725" t="s">
        <v>7596</v>
      </c>
      <c r="R3725" t="s">
        <v>7584</v>
      </c>
      <c r="S3725" t="s">
        <v>7597</v>
      </c>
      <c r="T3725" t="b">
        <f t="shared" si="352"/>
        <v>1</v>
      </c>
      <c r="U3725" t="s">
        <v>28</v>
      </c>
      <c r="V3725">
        <v>6.41</v>
      </c>
      <c r="W3725">
        <v>3.7730000000000001</v>
      </c>
      <c r="X3725">
        <v>0.115</v>
      </c>
      <c r="Y3725">
        <v>25</v>
      </c>
      <c r="Z3725" t="s">
        <v>29</v>
      </c>
      <c r="AA3725" t="s">
        <v>24</v>
      </c>
      <c r="AB3725" t="s">
        <v>24</v>
      </c>
    </row>
    <row r="3726" spans="1:28" x14ac:dyDescent="0.35">
      <c r="A3726" s="4" t="s">
        <v>7604</v>
      </c>
      <c r="B3726" s="6">
        <f t="shared" si="356"/>
        <v>45140.949664351851</v>
      </c>
      <c r="C3726" s="12">
        <f t="shared" si="354"/>
        <v>45139</v>
      </c>
      <c r="D3726" s="3">
        <f t="shared" si="355"/>
        <v>2023</v>
      </c>
      <c r="E3726" s="3" t="str">
        <f t="shared" si="357"/>
        <v>08-2023</v>
      </c>
      <c r="F3726" s="5">
        <f t="shared" si="353"/>
        <v>45124.692627314813</v>
      </c>
      <c r="G3726">
        <v>8.4732000000000003</v>
      </c>
      <c r="H3726">
        <v>92.866299999999995</v>
      </c>
      <c r="I3726">
        <v>51.604999999999997</v>
      </c>
      <c r="J3726">
        <v>4.2</v>
      </c>
      <c r="K3726" t="s">
        <v>23</v>
      </c>
      <c r="L3726">
        <v>14</v>
      </c>
      <c r="M3726">
        <v>115</v>
      </c>
      <c r="N3726">
        <v>5.1769999999999996</v>
      </c>
      <c r="O3726">
        <v>0.72</v>
      </c>
      <c r="P3726" t="s">
        <v>24</v>
      </c>
      <c r="Q3726" t="s">
        <v>7605</v>
      </c>
      <c r="R3726" t="s">
        <v>7606</v>
      </c>
      <c r="S3726" t="s">
        <v>402</v>
      </c>
      <c r="T3726" t="b">
        <f t="shared" si="352"/>
        <v>1</v>
      </c>
      <c r="U3726" t="s">
        <v>28</v>
      </c>
      <c r="V3726">
        <v>13.5</v>
      </c>
      <c r="W3726">
        <v>6.8579999999999997</v>
      </c>
      <c r="X3726">
        <v>0.186</v>
      </c>
      <c r="Y3726">
        <v>8</v>
      </c>
      <c r="Z3726" t="s">
        <v>29</v>
      </c>
      <c r="AA3726" t="s">
        <v>24</v>
      </c>
      <c r="AB3726" t="s">
        <v>24</v>
      </c>
    </row>
    <row r="3727" spans="1:28" x14ac:dyDescent="0.35">
      <c r="A3727" s="4" t="s">
        <v>7703</v>
      </c>
      <c r="B3727" s="6">
        <f t="shared" si="356"/>
        <v>45124.692627314813</v>
      </c>
      <c r="C3727" s="12">
        <f t="shared" si="354"/>
        <v>45108</v>
      </c>
      <c r="D3727" s="3">
        <f t="shared" si="355"/>
        <v>2023</v>
      </c>
      <c r="E3727" s="3" t="str">
        <f t="shared" si="357"/>
        <v>07-2023</v>
      </c>
      <c r="F3727" s="5">
        <f t="shared" si="353"/>
        <v>45121.805231481485</v>
      </c>
      <c r="G3727">
        <v>33.104599999999998</v>
      </c>
      <c r="H3727">
        <v>76.097899999999996</v>
      </c>
      <c r="I3727">
        <v>10</v>
      </c>
      <c r="J3727">
        <v>4.2</v>
      </c>
      <c r="K3727" t="s">
        <v>23</v>
      </c>
      <c r="L3727">
        <v>34</v>
      </c>
      <c r="M3727">
        <v>94</v>
      </c>
      <c r="N3727">
        <v>2.4289999999999998</v>
      </c>
      <c r="O3727">
        <v>1.07</v>
      </c>
      <c r="P3727" t="s">
        <v>24</v>
      </c>
      <c r="Q3727" t="s">
        <v>7704</v>
      </c>
      <c r="R3727" t="s">
        <v>7705</v>
      </c>
      <c r="S3727" t="s">
        <v>7706</v>
      </c>
      <c r="T3727" t="b">
        <f t="shared" si="352"/>
        <v>1</v>
      </c>
      <c r="U3727" t="s">
        <v>28</v>
      </c>
      <c r="V3727">
        <v>4.3600000000000003</v>
      </c>
      <c r="W3727">
        <v>1.8959999999999999</v>
      </c>
      <c r="X3727">
        <v>0.121</v>
      </c>
      <c r="Y3727">
        <v>20</v>
      </c>
      <c r="Z3727" t="s">
        <v>29</v>
      </c>
      <c r="AA3727" t="s">
        <v>24</v>
      </c>
      <c r="AB3727" t="s">
        <v>24</v>
      </c>
    </row>
    <row r="3728" spans="1:28" x14ac:dyDescent="0.35">
      <c r="A3728" s="4" t="s">
        <v>7715</v>
      </c>
      <c r="B3728" s="6">
        <f t="shared" si="356"/>
        <v>45121.805231481485</v>
      </c>
      <c r="C3728" s="12">
        <f t="shared" si="354"/>
        <v>45108</v>
      </c>
      <c r="D3728" s="3">
        <f t="shared" si="355"/>
        <v>2023</v>
      </c>
      <c r="E3728" s="3" t="str">
        <f t="shared" si="357"/>
        <v>07-2023</v>
      </c>
      <c r="F3728" s="5">
        <f t="shared" si="353"/>
        <v>44557.187824074077</v>
      </c>
      <c r="G3728">
        <v>36.722000000000001</v>
      </c>
      <c r="H3728">
        <v>71.374499999999998</v>
      </c>
      <c r="I3728">
        <v>148.631</v>
      </c>
      <c r="J3728">
        <v>4.2</v>
      </c>
      <c r="K3728" t="s">
        <v>23</v>
      </c>
      <c r="L3728">
        <v>52</v>
      </c>
      <c r="M3728">
        <v>69</v>
      </c>
      <c r="N3728">
        <v>2.7709999999999999</v>
      </c>
      <c r="O3728">
        <v>0.61</v>
      </c>
      <c r="P3728" t="s">
        <v>24</v>
      </c>
      <c r="Q3728" t="s">
        <v>7716</v>
      </c>
      <c r="R3728" t="s">
        <v>7717</v>
      </c>
      <c r="S3728" t="s">
        <v>5597</v>
      </c>
      <c r="T3728" t="b">
        <f t="shared" si="352"/>
        <v>1</v>
      </c>
      <c r="U3728" t="s">
        <v>28</v>
      </c>
      <c r="V3728">
        <v>3.35</v>
      </c>
      <c r="W3728">
        <v>9.0280000000000005</v>
      </c>
      <c r="X3728">
        <v>0.1</v>
      </c>
      <c r="Y3728">
        <v>29</v>
      </c>
      <c r="Z3728" t="s">
        <v>29</v>
      </c>
      <c r="AA3728" t="s">
        <v>24</v>
      </c>
      <c r="AB3728" t="s">
        <v>24</v>
      </c>
    </row>
    <row r="3729" spans="1:28" x14ac:dyDescent="0.35">
      <c r="A3729" s="4" t="s">
        <v>12813</v>
      </c>
      <c r="B3729" s="6">
        <f t="shared" si="356"/>
        <v>44557.187824074077</v>
      </c>
      <c r="C3729" s="12">
        <f t="shared" si="354"/>
        <v>44531</v>
      </c>
      <c r="D3729" s="3">
        <f t="shared" si="355"/>
        <v>2021</v>
      </c>
      <c r="E3729" s="3" t="str">
        <f t="shared" si="357"/>
        <v>12-2021</v>
      </c>
      <c r="F3729" s="5">
        <f t="shared" si="353"/>
        <v>45117.009525462963</v>
      </c>
      <c r="G3729">
        <v>7.0640000000000001</v>
      </c>
      <c r="H3729">
        <v>93.767600000000002</v>
      </c>
      <c r="I3729">
        <v>44.6</v>
      </c>
      <c r="J3729">
        <v>4.3</v>
      </c>
      <c r="K3729" t="s">
        <v>23</v>
      </c>
      <c r="M3729">
        <v>188</v>
      </c>
      <c r="N3729">
        <v>5.9770000000000003</v>
      </c>
      <c r="O3729">
        <v>0.41</v>
      </c>
      <c r="P3729" t="s">
        <v>24</v>
      </c>
      <c r="Q3729" t="s">
        <v>12814</v>
      </c>
      <c r="R3729" t="s">
        <v>12787</v>
      </c>
      <c r="S3729" t="s">
        <v>12815</v>
      </c>
      <c r="T3729" t="b">
        <f t="shared" si="352"/>
        <v>0</v>
      </c>
      <c r="U3729" t="s">
        <v>28</v>
      </c>
      <c r="V3729">
        <v>8.3000000000000007</v>
      </c>
      <c r="W3729">
        <v>10.5</v>
      </c>
      <c r="X3729">
        <v>0.216</v>
      </c>
      <c r="Y3729">
        <v>6</v>
      </c>
      <c r="Z3729" t="s">
        <v>29</v>
      </c>
      <c r="AA3729" t="s">
        <v>24</v>
      </c>
      <c r="AB3729" t="s">
        <v>24</v>
      </c>
    </row>
    <row r="3730" spans="1:28" x14ac:dyDescent="0.35">
      <c r="A3730" s="4" t="s">
        <v>7740</v>
      </c>
      <c r="B3730" s="6">
        <f t="shared" si="356"/>
        <v>45117.009525462963</v>
      </c>
      <c r="C3730" s="12">
        <f t="shared" si="354"/>
        <v>45108</v>
      </c>
      <c r="D3730" s="3">
        <f t="shared" si="355"/>
        <v>2023</v>
      </c>
      <c r="E3730" s="3" t="str">
        <f t="shared" si="357"/>
        <v>07-2023</v>
      </c>
      <c r="F3730" s="5">
        <f t="shared" si="353"/>
        <v>44554.791365740741</v>
      </c>
      <c r="G3730">
        <v>33.271099999999997</v>
      </c>
      <c r="H3730">
        <v>75.851399999999998</v>
      </c>
      <c r="I3730">
        <v>25.38</v>
      </c>
      <c r="J3730">
        <v>4.2</v>
      </c>
      <c r="K3730" t="s">
        <v>23</v>
      </c>
      <c r="L3730">
        <v>30</v>
      </c>
      <c r="M3730">
        <v>107</v>
      </c>
      <c r="N3730">
        <v>2.1920000000000002</v>
      </c>
      <c r="O3730">
        <v>0.48</v>
      </c>
      <c r="P3730" t="s">
        <v>24</v>
      </c>
      <c r="Q3730" t="s">
        <v>7741</v>
      </c>
      <c r="R3730" t="s">
        <v>7734</v>
      </c>
      <c r="S3730" t="s">
        <v>7742</v>
      </c>
      <c r="T3730" t="b">
        <f t="shared" si="352"/>
        <v>1</v>
      </c>
      <c r="U3730" t="s">
        <v>28</v>
      </c>
      <c r="V3730">
        <v>5.51</v>
      </c>
      <c r="W3730">
        <v>6.8120000000000003</v>
      </c>
      <c r="X3730">
        <v>0.13200000000000001</v>
      </c>
      <c r="Y3730">
        <v>16</v>
      </c>
      <c r="Z3730" t="s">
        <v>29</v>
      </c>
      <c r="AA3730" t="s">
        <v>24</v>
      </c>
      <c r="AB3730" t="s">
        <v>24</v>
      </c>
    </row>
    <row r="3731" spans="1:28" x14ac:dyDescent="0.35">
      <c r="A3731" s="4" t="s">
        <v>12820</v>
      </c>
      <c r="B3731" s="6">
        <f t="shared" si="356"/>
        <v>44554.791365740741</v>
      </c>
      <c r="C3731" s="12">
        <f t="shared" si="354"/>
        <v>44531</v>
      </c>
      <c r="D3731" s="3">
        <f t="shared" si="355"/>
        <v>2021</v>
      </c>
      <c r="E3731" s="3" t="str">
        <f t="shared" si="357"/>
        <v>12-2021</v>
      </c>
      <c r="F3731" s="5">
        <f t="shared" si="353"/>
        <v>45117.001238425924</v>
      </c>
      <c r="G3731">
        <v>22.524699999999999</v>
      </c>
      <c r="H3731">
        <v>101.6206</v>
      </c>
      <c r="I3731">
        <v>10</v>
      </c>
      <c r="J3731">
        <v>4.2</v>
      </c>
      <c r="K3731" t="s">
        <v>23</v>
      </c>
      <c r="M3731">
        <v>83</v>
      </c>
      <c r="N3731">
        <v>2.2530000000000001</v>
      </c>
      <c r="O3731">
        <v>0.97</v>
      </c>
      <c r="P3731" t="s">
        <v>24</v>
      </c>
      <c r="Q3731" t="s">
        <v>12821</v>
      </c>
      <c r="R3731" t="s">
        <v>12822</v>
      </c>
      <c r="S3731" t="s">
        <v>12823</v>
      </c>
      <c r="T3731" t="b">
        <f t="shared" si="352"/>
        <v>0</v>
      </c>
      <c r="U3731" t="s">
        <v>28</v>
      </c>
      <c r="V3731">
        <v>6.5</v>
      </c>
      <c r="W3731">
        <v>1.8</v>
      </c>
      <c r="X3731">
        <v>0.159</v>
      </c>
      <c r="Y3731">
        <v>12</v>
      </c>
      <c r="Z3731" t="s">
        <v>29</v>
      </c>
      <c r="AA3731" t="s">
        <v>24</v>
      </c>
      <c r="AB3731" t="s">
        <v>24</v>
      </c>
    </row>
    <row r="3732" spans="1:28" x14ac:dyDescent="0.35">
      <c r="A3732" s="4" t="s">
        <v>7747</v>
      </c>
      <c r="B3732" s="6">
        <f t="shared" si="356"/>
        <v>45117.001238425924</v>
      </c>
      <c r="C3732" s="12">
        <f t="shared" si="354"/>
        <v>45108</v>
      </c>
      <c r="D3732" s="3">
        <f t="shared" si="355"/>
        <v>2023</v>
      </c>
      <c r="E3732" s="3" t="str">
        <f t="shared" si="357"/>
        <v>07-2023</v>
      </c>
      <c r="F3732" s="5">
        <f t="shared" si="353"/>
        <v>44554.585057870368</v>
      </c>
      <c r="G3732">
        <v>13.1442</v>
      </c>
      <c r="H3732">
        <v>93.289100000000005</v>
      </c>
      <c r="I3732">
        <v>35</v>
      </c>
      <c r="J3732">
        <v>4.2</v>
      </c>
      <c r="K3732" t="s">
        <v>23</v>
      </c>
      <c r="L3732">
        <v>21</v>
      </c>
      <c r="M3732">
        <v>269</v>
      </c>
      <c r="N3732">
        <v>7.5830000000000002</v>
      </c>
      <c r="O3732">
        <v>0.4</v>
      </c>
      <c r="P3732" t="s">
        <v>24</v>
      </c>
      <c r="Q3732" t="s">
        <v>7748</v>
      </c>
      <c r="R3732" t="s">
        <v>7734</v>
      </c>
      <c r="S3732" t="s">
        <v>7749</v>
      </c>
      <c r="T3732" t="b">
        <f t="shared" si="352"/>
        <v>1</v>
      </c>
      <c r="U3732" t="s">
        <v>28</v>
      </c>
      <c r="V3732">
        <v>15.74</v>
      </c>
      <c r="W3732">
        <v>1.9950000000000001</v>
      </c>
      <c r="X3732">
        <v>0.17599999999999999</v>
      </c>
      <c r="Y3732">
        <v>9</v>
      </c>
      <c r="Z3732" t="s">
        <v>29</v>
      </c>
      <c r="AA3732" t="s">
        <v>24</v>
      </c>
      <c r="AB3732" t="s">
        <v>24</v>
      </c>
    </row>
    <row r="3733" spans="1:28" x14ac:dyDescent="0.35">
      <c r="A3733" s="4" t="s">
        <v>12827</v>
      </c>
      <c r="B3733" s="6">
        <f t="shared" si="356"/>
        <v>44554.585057870368</v>
      </c>
      <c r="C3733" s="12">
        <f t="shared" si="354"/>
        <v>44531</v>
      </c>
      <c r="D3733" s="3">
        <f t="shared" si="355"/>
        <v>2021</v>
      </c>
      <c r="E3733" s="3" t="str">
        <f t="shared" si="357"/>
        <v>12-2021</v>
      </c>
      <c r="F3733" s="5">
        <f t="shared" si="353"/>
        <v>44554.571782407409</v>
      </c>
      <c r="G3733">
        <v>22.332599999999999</v>
      </c>
      <c r="H3733">
        <v>101.68429999999999</v>
      </c>
      <c r="I3733">
        <v>10.81</v>
      </c>
      <c r="J3733">
        <v>4.7</v>
      </c>
      <c r="K3733" t="s">
        <v>23</v>
      </c>
      <c r="M3733">
        <v>38</v>
      </c>
      <c r="N3733">
        <v>2.2069999999999999</v>
      </c>
      <c r="O3733">
        <v>0.41</v>
      </c>
      <c r="P3733" t="s">
        <v>24</v>
      </c>
      <c r="Q3733" t="s">
        <v>12828</v>
      </c>
      <c r="R3733" t="s">
        <v>12829</v>
      </c>
      <c r="S3733" t="s">
        <v>12830</v>
      </c>
      <c r="T3733" t="b">
        <f t="shared" si="352"/>
        <v>0</v>
      </c>
      <c r="U3733" t="s">
        <v>28</v>
      </c>
      <c r="V3733">
        <v>6.2</v>
      </c>
      <c r="W3733">
        <v>4.4000000000000004</v>
      </c>
      <c r="X3733">
        <v>7.5999999999999998E-2</v>
      </c>
      <c r="Y3733">
        <v>53</v>
      </c>
      <c r="Z3733" t="s">
        <v>29</v>
      </c>
      <c r="AA3733" t="s">
        <v>24</v>
      </c>
      <c r="AB3733" t="s">
        <v>24</v>
      </c>
    </row>
    <row r="3734" spans="1:28" x14ac:dyDescent="0.35">
      <c r="A3734" s="4" t="s">
        <v>12831</v>
      </c>
      <c r="B3734" s="6">
        <f t="shared" si="356"/>
        <v>44554.571782407409</v>
      </c>
      <c r="C3734" s="12">
        <f t="shared" si="354"/>
        <v>44531</v>
      </c>
      <c r="D3734" s="3">
        <f t="shared" si="355"/>
        <v>2021</v>
      </c>
      <c r="E3734" s="3" t="str">
        <f t="shared" si="357"/>
        <v>12-2021</v>
      </c>
      <c r="F3734" s="5">
        <f t="shared" si="353"/>
        <v>44554.532986111109</v>
      </c>
      <c r="G3734">
        <v>22.369900000000001</v>
      </c>
      <c r="H3734">
        <v>101.6708</v>
      </c>
      <c r="I3734">
        <v>9.48</v>
      </c>
      <c r="J3734">
        <v>5.7</v>
      </c>
      <c r="K3734" t="s">
        <v>106</v>
      </c>
      <c r="M3734">
        <v>21</v>
      </c>
      <c r="N3734">
        <v>2.214</v>
      </c>
      <c r="O3734">
        <v>0.56999999999999995</v>
      </c>
      <c r="P3734" t="s">
        <v>24</v>
      </c>
      <c r="Q3734" t="s">
        <v>12832</v>
      </c>
      <c r="R3734" t="s">
        <v>12833</v>
      </c>
      <c r="S3734" t="s">
        <v>12834</v>
      </c>
      <c r="T3734" t="b">
        <f t="shared" si="352"/>
        <v>0</v>
      </c>
      <c r="U3734" t="s">
        <v>28</v>
      </c>
      <c r="V3734">
        <v>6.4</v>
      </c>
      <c r="W3734">
        <v>3.8</v>
      </c>
      <c r="X3734">
        <v>4.5999999999999999E-2</v>
      </c>
      <c r="Y3734">
        <v>46</v>
      </c>
      <c r="Z3734" t="s">
        <v>29</v>
      </c>
      <c r="AA3734" t="s">
        <v>24</v>
      </c>
      <c r="AB3734" t="s">
        <v>24</v>
      </c>
    </row>
    <row r="3735" spans="1:28" x14ac:dyDescent="0.35">
      <c r="A3735" s="4" t="s">
        <v>12835</v>
      </c>
      <c r="B3735" s="6">
        <f t="shared" si="356"/>
        <v>44554.532986111109</v>
      </c>
      <c r="C3735" s="12">
        <f t="shared" si="354"/>
        <v>44531</v>
      </c>
      <c r="D3735" s="3">
        <f t="shared" si="355"/>
        <v>2021</v>
      </c>
      <c r="E3735" s="3" t="str">
        <f t="shared" si="357"/>
        <v>12-2021</v>
      </c>
      <c r="F3735" s="5">
        <f t="shared" si="353"/>
        <v>44554.332303240742</v>
      </c>
      <c r="G3735">
        <v>18.481300000000001</v>
      </c>
      <c r="H3735">
        <v>96.272900000000007</v>
      </c>
      <c r="I3735">
        <v>14.42</v>
      </c>
      <c r="J3735">
        <v>4.2</v>
      </c>
      <c r="K3735" t="s">
        <v>23</v>
      </c>
      <c r="M3735">
        <v>155</v>
      </c>
      <c r="N3735">
        <v>1.296</v>
      </c>
      <c r="O3735">
        <v>0.43</v>
      </c>
      <c r="P3735" t="s">
        <v>24</v>
      </c>
      <c r="Q3735" t="s">
        <v>12836</v>
      </c>
      <c r="R3735" t="s">
        <v>12829</v>
      </c>
      <c r="S3735" t="s">
        <v>12837</v>
      </c>
      <c r="T3735" t="b">
        <f t="shared" si="352"/>
        <v>0</v>
      </c>
      <c r="U3735" t="s">
        <v>28</v>
      </c>
      <c r="V3735">
        <v>7.4</v>
      </c>
      <c r="W3735">
        <v>4.5</v>
      </c>
      <c r="X3735">
        <v>0.2</v>
      </c>
      <c r="Y3735">
        <v>7</v>
      </c>
      <c r="Z3735" t="s">
        <v>29</v>
      </c>
      <c r="AA3735" t="s">
        <v>24</v>
      </c>
      <c r="AB3735" t="s">
        <v>24</v>
      </c>
    </row>
    <row r="3736" spans="1:28" x14ac:dyDescent="0.35">
      <c r="A3736" s="4" t="s">
        <v>12838</v>
      </c>
      <c r="B3736" s="6">
        <f t="shared" si="356"/>
        <v>44554.332303240742</v>
      </c>
      <c r="C3736" s="12">
        <f t="shared" si="354"/>
        <v>44531</v>
      </c>
      <c r="D3736" s="3">
        <f t="shared" si="355"/>
        <v>2021</v>
      </c>
      <c r="E3736" s="3" t="str">
        <f t="shared" si="357"/>
        <v>12-2021</v>
      </c>
      <c r="F3736" s="5">
        <f t="shared" si="353"/>
        <v>45110.385069444441</v>
      </c>
      <c r="G3736">
        <v>26.215900000000001</v>
      </c>
      <c r="H3736">
        <v>102.3207</v>
      </c>
      <c r="I3736">
        <v>10</v>
      </c>
      <c r="J3736">
        <v>4.4000000000000004</v>
      </c>
      <c r="K3736" t="s">
        <v>23</v>
      </c>
      <c r="M3736">
        <v>77</v>
      </c>
      <c r="N3736">
        <v>5.08</v>
      </c>
      <c r="O3736">
        <v>0.91</v>
      </c>
      <c r="P3736" t="s">
        <v>24</v>
      </c>
      <c r="Q3736" t="s">
        <v>12839</v>
      </c>
      <c r="R3736" t="s">
        <v>12840</v>
      </c>
      <c r="S3736" t="s">
        <v>12841</v>
      </c>
      <c r="T3736" t="b">
        <f t="shared" si="352"/>
        <v>0</v>
      </c>
      <c r="U3736" t="s">
        <v>28</v>
      </c>
      <c r="V3736">
        <v>7.6</v>
      </c>
      <c r="W3736">
        <v>1.8</v>
      </c>
      <c r="X3736">
        <v>0.12</v>
      </c>
      <c r="Y3736">
        <v>20</v>
      </c>
      <c r="Z3736" t="s">
        <v>29</v>
      </c>
      <c r="AA3736" t="s">
        <v>24</v>
      </c>
      <c r="AB3736" t="s">
        <v>24</v>
      </c>
    </row>
    <row r="3737" spans="1:28" x14ac:dyDescent="0.35">
      <c r="A3737" s="4" t="s">
        <v>7802</v>
      </c>
      <c r="B3737" s="6">
        <f t="shared" si="356"/>
        <v>45110.385069444441</v>
      </c>
      <c r="C3737" s="12">
        <f t="shared" si="354"/>
        <v>45108</v>
      </c>
      <c r="D3737" s="3">
        <f t="shared" si="355"/>
        <v>2023</v>
      </c>
      <c r="E3737" s="3" t="str">
        <f t="shared" si="357"/>
        <v>07-2023</v>
      </c>
      <c r="F3737" s="5">
        <f t="shared" si="353"/>
        <v>45108.539710648147</v>
      </c>
      <c r="G3737">
        <v>36.505699999999997</v>
      </c>
      <c r="H3737">
        <v>70.939499999999995</v>
      </c>
      <c r="I3737">
        <v>191.36600000000001</v>
      </c>
      <c r="J3737">
        <v>4.2</v>
      </c>
      <c r="K3737" t="s">
        <v>23</v>
      </c>
      <c r="L3737">
        <v>58</v>
      </c>
      <c r="M3737">
        <v>73</v>
      </c>
      <c r="N3737">
        <v>2.4969999999999999</v>
      </c>
      <c r="O3737">
        <v>1.04</v>
      </c>
      <c r="P3737" t="s">
        <v>24</v>
      </c>
      <c r="Q3737" t="s">
        <v>7803</v>
      </c>
      <c r="R3737" t="s">
        <v>7804</v>
      </c>
      <c r="S3737" t="s">
        <v>853</v>
      </c>
      <c r="T3737" t="b">
        <f t="shared" si="352"/>
        <v>1</v>
      </c>
      <c r="U3737" t="s">
        <v>28</v>
      </c>
      <c r="V3737">
        <v>6.95</v>
      </c>
      <c r="W3737">
        <v>6.2309999999999999</v>
      </c>
      <c r="X3737">
        <v>0.10299999999999999</v>
      </c>
      <c r="Y3737">
        <v>26</v>
      </c>
      <c r="Z3737" t="s">
        <v>29</v>
      </c>
      <c r="AA3737" t="s">
        <v>24</v>
      </c>
      <c r="AB3737" t="s">
        <v>24</v>
      </c>
    </row>
    <row r="3738" spans="1:28" x14ac:dyDescent="0.35">
      <c r="A3738" s="4" t="s">
        <v>7812</v>
      </c>
      <c r="B3738" s="6">
        <f t="shared" si="356"/>
        <v>45108.539710648147</v>
      </c>
      <c r="C3738" s="12">
        <f t="shared" si="354"/>
        <v>45108</v>
      </c>
      <c r="D3738" s="3">
        <f t="shared" si="355"/>
        <v>2023</v>
      </c>
      <c r="E3738" s="3" t="str">
        <f t="shared" si="357"/>
        <v>07-2023</v>
      </c>
      <c r="F3738" s="5">
        <f t="shared" si="353"/>
        <v>44553.835914351854</v>
      </c>
      <c r="G3738">
        <v>36.433199999999999</v>
      </c>
      <c r="H3738">
        <v>70.379900000000006</v>
      </c>
      <c r="I3738">
        <v>212.62799999999999</v>
      </c>
      <c r="J3738">
        <v>4.2</v>
      </c>
      <c r="K3738" t="s">
        <v>23</v>
      </c>
      <c r="L3738">
        <v>23</v>
      </c>
      <c r="M3738">
        <v>80</v>
      </c>
      <c r="N3738">
        <v>2.181</v>
      </c>
      <c r="O3738">
        <v>0.69</v>
      </c>
      <c r="P3738" t="s">
        <v>24</v>
      </c>
      <c r="Q3738" t="s">
        <v>7813</v>
      </c>
      <c r="R3738" t="s">
        <v>7814</v>
      </c>
      <c r="S3738" t="s">
        <v>3507</v>
      </c>
      <c r="T3738" t="b">
        <f t="shared" si="352"/>
        <v>1</v>
      </c>
      <c r="U3738" t="s">
        <v>28</v>
      </c>
      <c r="V3738">
        <v>7.47</v>
      </c>
      <c r="W3738">
        <v>8.7230000000000008</v>
      </c>
      <c r="X3738">
        <v>0.19900000000000001</v>
      </c>
      <c r="Y3738">
        <v>7</v>
      </c>
      <c r="Z3738" t="s">
        <v>29</v>
      </c>
      <c r="AA3738" t="s">
        <v>24</v>
      </c>
      <c r="AB3738" t="s">
        <v>24</v>
      </c>
    </row>
    <row r="3739" spans="1:28" x14ac:dyDescent="0.35">
      <c r="A3739" s="4" t="s">
        <v>12847</v>
      </c>
      <c r="B3739" s="6">
        <f t="shared" si="356"/>
        <v>44553.835914351854</v>
      </c>
      <c r="C3739" s="12">
        <f t="shared" si="354"/>
        <v>44531</v>
      </c>
      <c r="D3739" s="3">
        <f t="shared" si="355"/>
        <v>2021</v>
      </c>
      <c r="E3739" s="3" t="str">
        <f t="shared" si="357"/>
        <v>12-2021</v>
      </c>
      <c r="F3739" s="5">
        <f t="shared" si="353"/>
        <v>45098.079918981479</v>
      </c>
      <c r="G3739">
        <v>5.6641000000000004</v>
      </c>
      <c r="H3739">
        <v>94.271699999999996</v>
      </c>
      <c r="I3739">
        <v>35</v>
      </c>
      <c r="J3739">
        <v>4.9000000000000004</v>
      </c>
      <c r="K3739" t="s">
        <v>23</v>
      </c>
      <c r="M3739">
        <v>96</v>
      </c>
      <c r="N3739">
        <v>2.698</v>
      </c>
      <c r="O3739">
        <v>0.93</v>
      </c>
      <c r="P3739" t="s">
        <v>24</v>
      </c>
      <c r="Q3739" t="s">
        <v>12848</v>
      </c>
      <c r="R3739" t="s">
        <v>12849</v>
      </c>
      <c r="S3739" t="s">
        <v>12850</v>
      </c>
      <c r="T3739" t="b">
        <f t="shared" si="352"/>
        <v>0</v>
      </c>
      <c r="U3739" t="s">
        <v>28</v>
      </c>
      <c r="V3739">
        <v>8.8000000000000007</v>
      </c>
      <c r="W3739">
        <v>1.9</v>
      </c>
      <c r="X3739">
        <v>7.1999999999999995E-2</v>
      </c>
      <c r="Y3739">
        <v>61</v>
      </c>
      <c r="Z3739" t="s">
        <v>29</v>
      </c>
      <c r="AA3739" t="s">
        <v>24</v>
      </c>
      <c r="AB3739" t="s">
        <v>24</v>
      </c>
    </row>
    <row r="3740" spans="1:28" x14ac:dyDescent="0.35">
      <c r="A3740" s="4" t="s">
        <v>7920</v>
      </c>
      <c r="B3740" s="6">
        <f t="shared" si="356"/>
        <v>45098.079918981479</v>
      </c>
      <c r="C3740" s="12">
        <f t="shared" si="354"/>
        <v>45078</v>
      </c>
      <c r="D3740" s="3">
        <f t="shared" si="355"/>
        <v>2023</v>
      </c>
      <c r="E3740" s="3" t="str">
        <f t="shared" si="357"/>
        <v>06-2023</v>
      </c>
      <c r="F3740" s="5">
        <f t="shared" si="353"/>
        <v>44553.372384259259</v>
      </c>
      <c r="G3740">
        <v>36.513199999999998</v>
      </c>
      <c r="H3740">
        <v>70.890799999999999</v>
      </c>
      <c r="I3740">
        <v>193.375</v>
      </c>
      <c r="J3740">
        <v>4.2</v>
      </c>
      <c r="K3740" t="s">
        <v>23</v>
      </c>
      <c r="L3740">
        <v>48</v>
      </c>
      <c r="M3740">
        <v>72</v>
      </c>
      <c r="N3740">
        <v>2.4790000000000001</v>
      </c>
      <c r="O3740">
        <v>0.9</v>
      </c>
      <c r="P3740" t="s">
        <v>24</v>
      </c>
      <c r="Q3740" t="s">
        <v>7921</v>
      </c>
      <c r="R3740" t="s">
        <v>7910</v>
      </c>
      <c r="S3740" t="s">
        <v>4535</v>
      </c>
      <c r="T3740" t="b">
        <f t="shared" si="352"/>
        <v>1</v>
      </c>
      <c r="U3740" t="s">
        <v>28</v>
      </c>
      <c r="V3740">
        <v>4.5</v>
      </c>
      <c r="W3740">
        <v>7.9189999999999996</v>
      </c>
      <c r="X3740">
        <v>0.11</v>
      </c>
      <c r="Y3740">
        <v>23</v>
      </c>
      <c r="Z3740" t="s">
        <v>29</v>
      </c>
      <c r="AA3740" t="s">
        <v>24</v>
      </c>
      <c r="AB3740" t="s">
        <v>24</v>
      </c>
    </row>
    <row r="3741" spans="1:28" x14ac:dyDescent="0.35">
      <c r="A3741" s="4" t="s">
        <v>12855</v>
      </c>
      <c r="B3741" s="6">
        <f t="shared" si="356"/>
        <v>44553.372384259259</v>
      </c>
      <c r="C3741" s="12">
        <f t="shared" si="354"/>
        <v>44531</v>
      </c>
      <c r="D3741" s="3">
        <f t="shared" si="355"/>
        <v>2021</v>
      </c>
      <c r="E3741" s="3" t="str">
        <f t="shared" si="357"/>
        <v>12-2021</v>
      </c>
      <c r="F3741" s="5">
        <f t="shared" si="353"/>
        <v>45095.690844907411</v>
      </c>
      <c r="G3741">
        <v>6.4660000000000002</v>
      </c>
      <c r="H3741">
        <v>95.447100000000006</v>
      </c>
      <c r="I3741">
        <v>224.2</v>
      </c>
      <c r="J3741">
        <v>4.3</v>
      </c>
      <c r="K3741" t="s">
        <v>23</v>
      </c>
      <c r="M3741">
        <v>143</v>
      </c>
      <c r="N3741">
        <v>4.63</v>
      </c>
      <c r="O3741">
        <v>0.64</v>
      </c>
      <c r="P3741" t="s">
        <v>24</v>
      </c>
      <c r="Q3741" t="s">
        <v>12856</v>
      </c>
      <c r="R3741" t="s">
        <v>12857</v>
      </c>
      <c r="S3741" t="s">
        <v>12858</v>
      </c>
      <c r="T3741" t="b">
        <f t="shared" si="352"/>
        <v>0</v>
      </c>
      <c r="U3741" t="s">
        <v>28</v>
      </c>
      <c r="V3741">
        <v>11.6</v>
      </c>
      <c r="W3741">
        <v>9.5</v>
      </c>
      <c r="X3741">
        <v>0.161</v>
      </c>
      <c r="Y3741">
        <v>11</v>
      </c>
      <c r="Z3741" t="s">
        <v>29</v>
      </c>
      <c r="AA3741" t="s">
        <v>24</v>
      </c>
      <c r="AB3741" t="s">
        <v>24</v>
      </c>
    </row>
    <row r="3742" spans="1:28" x14ac:dyDescent="0.35">
      <c r="A3742" s="4" t="s">
        <v>7952</v>
      </c>
      <c r="B3742" s="6">
        <f t="shared" si="356"/>
        <v>45095.690844907411</v>
      </c>
      <c r="C3742" s="12">
        <f t="shared" si="354"/>
        <v>45078</v>
      </c>
      <c r="D3742" s="3">
        <f t="shared" si="355"/>
        <v>2023</v>
      </c>
      <c r="E3742" s="3" t="str">
        <f t="shared" si="357"/>
        <v>06-2023</v>
      </c>
      <c r="F3742" s="5">
        <f t="shared" si="353"/>
        <v>45088.294432870367</v>
      </c>
      <c r="G3742">
        <v>29.824100000000001</v>
      </c>
      <c r="H3742">
        <v>68.407300000000006</v>
      </c>
      <c r="I3742">
        <v>10</v>
      </c>
      <c r="J3742">
        <v>4.2</v>
      </c>
      <c r="K3742" t="s">
        <v>23</v>
      </c>
      <c r="L3742">
        <v>33</v>
      </c>
      <c r="M3742">
        <v>170</v>
      </c>
      <c r="N3742">
        <v>4.734</v>
      </c>
      <c r="O3742">
        <v>0.68</v>
      </c>
      <c r="P3742" t="s">
        <v>24</v>
      </c>
      <c r="Q3742" t="s">
        <v>7953</v>
      </c>
      <c r="R3742" t="s">
        <v>7951</v>
      </c>
      <c r="S3742" t="s">
        <v>7954</v>
      </c>
      <c r="T3742" t="b">
        <f t="shared" si="352"/>
        <v>1</v>
      </c>
      <c r="U3742" t="s">
        <v>28</v>
      </c>
      <c r="V3742">
        <v>9.36</v>
      </c>
      <c r="W3742">
        <v>1.9410000000000001</v>
      </c>
      <c r="X3742">
        <v>0.13600000000000001</v>
      </c>
      <c r="Y3742">
        <v>15</v>
      </c>
      <c r="Z3742" t="s">
        <v>29</v>
      </c>
      <c r="AA3742" t="s">
        <v>24</v>
      </c>
      <c r="AB3742" t="s">
        <v>24</v>
      </c>
    </row>
    <row r="3743" spans="1:28" x14ac:dyDescent="0.35">
      <c r="A3743" s="4" t="s">
        <v>8019</v>
      </c>
      <c r="B3743" s="6">
        <f t="shared" si="356"/>
        <v>45088.294432870367</v>
      </c>
      <c r="C3743" s="12">
        <f t="shared" si="354"/>
        <v>45078</v>
      </c>
      <c r="D3743" s="3">
        <f t="shared" si="355"/>
        <v>2023</v>
      </c>
      <c r="E3743" s="3" t="str">
        <f t="shared" si="357"/>
        <v>06-2023</v>
      </c>
      <c r="F3743" s="5">
        <f t="shared" si="353"/>
        <v>44551.132291666669</v>
      </c>
      <c r="G3743">
        <v>37.0794</v>
      </c>
      <c r="H3743">
        <v>71.119900000000001</v>
      </c>
      <c r="I3743">
        <v>125.105</v>
      </c>
      <c r="J3743">
        <v>4.2</v>
      </c>
      <c r="K3743" t="s">
        <v>23</v>
      </c>
      <c r="L3743">
        <v>23</v>
      </c>
      <c r="M3743">
        <v>75</v>
      </c>
      <c r="N3743">
        <v>2.2970000000000002</v>
      </c>
      <c r="O3743">
        <v>0.45</v>
      </c>
      <c r="P3743" t="s">
        <v>24</v>
      </c>
      <c r="Q3743" t="s">
        <v>8020</v>
      </c>
      <c r="R3743" t="s">
        <v>8021</v>
      </c>
      <c r="S3743" t="s">
        <v>8022</v>
      </c>
      <c r="T3743" t="b">
        <f t="shared" si="352"/>
        <v>1</v>
      </c>
      <c r="U3743" t="s">
        <v>28</v>
      </c>
      <c r="V3743">
        <v>4.8499999999999996</v>
      </c>
      <c r="W3743">
        <v>12.832000000000001</v>
      </c>
      <c r="X3743">
        <v>0.215</v>
      </c>
      <c r="Y3743">
        <v>6</v>
      </c>
      <c r="Z3743" t="s">
        <v>29</v>
      </c>
      <c r="AA3743" t="s">
        <v>24</v>
      </c>
      <c r="AB3743" t="s">
        <v>24</v>
      </c>
    </row>
    <row r="3744" spans="1:28" x14ac:dyDescent="0.35">
      <c r="A3744" s="4" t="s">
        <v>12866</v>
      </c>
      <c r="B3744" s="6">
        <f t="shared" si="356"/>
        <v>44551.132291666669</v>
      </c>
      <c r="C3744" s="12">
        <f t="shared" si="354"/>
        <v>44531</v>
      </c>
      <c r="D3744" s="3">
        <f t="shared" si="355"/>
        <v>2021</v>
      </c>
      <c r="E3744" s="3" t="str">
        <f t="shared" si="357"/>
        <v>12-2021</v>
      </c>
      <c r="F3744" s="5">
        <f t="shared" si="353"/>
        <v>44551.096261574072</v>
      </c>
      <c r="G3744">
        <v>1.7515000000000001</v>
      </c>
      <c r="H3744">
        <v>99.508700000000005</v>
      </c>
      <c r="I3744">
        <v>178.7</v>
      </c>
      <c r="J3744">
        <v>4.0999999999999996</v>
      </c>
      <c r="K3744" t="s">
        <v>23</v>
      </c>
      <c r="M3744">
        <v>103</v>
      </c>
      <c r="N3744">
        <v>1.1040000000000001</v>
      </c>
      <c r="O3744">
        <v>0.69</v>
      </c>
      <c r="P3744" t="s">
        <v>24</v>
      </c>
      <c r="Q3744" t="s">
        <v>12867</v>
      </c>
      <c r="R3744" t="s">
        <v>12868</v>
      </c>
      <c r="S3744" t="s">
        <v>12869</v>
      </c>
      <c r="T3744" t="b">
        <f t="shared" si="352"/>
        <v>0</v>
      </c>
      <c r="U3744" t="s">
        <v>28</v>
      </c>
      <c r="V3744">
        <v>9.1999999999999993</v>
      </c>
      <c r="W3744">
        <v>7.6</v>
      </c>
      <c r="X3744">
        <v>0.151</v>
      </c>
      <c r="Y3744">
        <v>12</v>
      </c>
      <c r="Z3744" t="s">
        <v>29</v>
      </c>
      <c r="AA3744" t="s">
        <v>24</v>
      </c>
      <c r="AB3744" t="s">
        <v>24</v>
      </c>
    </row>
    <row r="3745" spans="1:28" x14ac:dyDescent="0.35">
      <c r="A3745" s="4" t="s">
        <v>12870</v>
      </c>
      <c r="B3745" s="6">
        <f t="shared" si="356"/>
        <v>44551.096261574072</v>
      </c>
      <c r="C3745" s="12">
        <f t="shared" si="354"/>
        <v>44531</v>
      </c>
      <c r="D3745" s="3">
        <f t="shared" si="355"/>
        <v>2021</v>
      </c>
      <c r="E3745" s="3" t="str">
        <f t="shared" si="357"/>
        <v>12-2021</v>
      </c>
      <c r="F3745" s="5">
        <f t="shared" si="353"/>
        <v>45083.754803240743</v>
      </c>
      <c r="G3745">
        <v>31.916699999999999</v>
      </c>
      <c r="H3745">
        <v>101.21120000000001</v>
      </c>
      <c r="I3745">
        <v>15.36</v>
      </c>
      <c r="J3745">
        <v>4.4000000000000004</v>
      </c>
      <c r="K3745" t="s">
        <v>23</v>
      </c>
      <c r="M3745">
        <v>67</v>
      </c>
      <c r="N3745">
        <v>4.5270000000000001</v>
      </c>
      <c r="O3745">
        <v>0.62</v>
      </c>
      <c r="P3745" t="s">
        <v>24</v>
      </c>
      <c r="Q3745" t="s">
        <v>12871</v>
      </c>
      <c r="R3745" t="s">
        <v>12872</v>
      </c>
      <c r="S3745" t="s">
        <v>12873</v>
      </c>
      <c r="T3745" t="b">
        <f t="shared" si="352"/>
        <v>0</v>
      </c>
      <c r="U3745" t="s">
        <v>28</v>
      </c>
      <c r="V3745">
        <v>10.7</v>
      </c>
      <c r="W3745">
        <v>2.5</v>
      </c>
      <c r="X3745">
        <v>0.14299999999999999</v>
      </c>
      <c r="Y3745">
        <v>14</v>
      </c>
      <c r="Z3745" t="s">
        <v>29</v>
      </c>
      <c r="AA3745" t="s">
        <v>24</v>
      </c>
      <c r="AB3745" t="s">
        <v>24</v>
      </c>
    </row>
    <row r="3746" spans="1:28" x14ac:dyDescent="0.35">
      <c r="A3746" s="4" t="s">
        <v>8061</v>
      </c>
      <c r="B3746" s="6">
        <f t="shared" si="356"/>
        <v>45083.754803240743</v>
      </c>
      <c r="C3746" s="12">
        <f t="shared" si="354"/>
        <v>45078</v>
      </c>
      <c r="D3746" s="3">
        <f t="shared" si="355"/>
        <v>2023</v>
      </c>
      <c r="E3746" s="3" t="str">
        <f t="shared" si="357"/>
        <v>06-2023</v>
      </c>
      <c r="F3746" s="5">
        <f t="shared" si="353"/>
        <v>44550.830081018517</v>
      </c>
      <c r="G3746">
        <v>28.0367</v>
      </c>
      <c r="H3746">
        <v>66.400000000000006</v>
      </c>
      <c r="I3746">
        <v>10</v>
      </c>
      <c r="J3746">
        <v>4.2</v>
      </c>
      <c r="K3746" t="s">
        <v>23</v>
      </c>
      <c r="L3746">
        <v>36</v>
      </c>
      <c r="M3746">
        <v>132</v>
      </c>
      <c r="N3746">
        <v>6.867</v>
      </c>
      <c r="O3746">
        <v>0.95</v>
      </c>
      <c r="P3746" t="s">
        <v>24</v>
      </c>
      <c r="Q3746" t="s">
        <v>8062</v>
      </c>
      <c r="R3746" t="s">
        <v>8059</v>
      </c>
      <c r="S3746" t="s">
        <v>8063</v>
      </c>
      <c r="T3746" t="b">
        <f t="shared" si="352"/>
        <v>1</v>
      </c>
      <c r="U3746" t="s">
        <v>28</v>
      </c>
      <c r="V3746">
        <v>10.57</v>
      </c>
      <c r="W3746">
        <v>1.911</v>
      </c>
      <c r="X3746">
        <v>0.105</v>
      </c>
      <c r="Y3746">
        <v>27</v>
      </c>
      <c r="Z3746" t="s">
        <v>29</v>
      </c>
      <c r="AA3746" t="s">
        <v>24</v>
      </c>
      <c r="AB3746" t="s">
        <v>24</v>
      </c>
    </row>
    <row r="3747" spans="1:28" x14ac:dyDescent="0.35">
      <c r="A3747" s="4" t="s">
        <v>12878</v>
      </c>
      <c r="B3747" s="6">
        <f t="shared" si="356"/>
        <v>44550.830081018517</v>
      </c>
      <c r="C3747" s="12">
        <f t="shared" si="354"/>
        <v>44531</v>
      </c>
      <c r="D3747" s="3">
        <f t="shared" si="355"/>
        <v>2021</v>
      </c>
      <c r="E3747" s="3" t="str">
        <f t="shared" si="357"/>
        <v>12-2021</v>
      </c>
      <c r="F3747" s="5">
        <f t="shared" si="353"/>
        <v>44550.376168981478</v>
      </c>
      <c r="G3747">
        <v>3.9489999999999998</v>
      </c>
      <c r="H3747">
        <v>95.962800000000001</v>
      </c>
      <c r="I3747">
        <v>56.66</v>
      </c>
      <c r="J3747">
        <v>4.2</v>
      </c>
      <c r="K3747" t="s">
        <v>23</v>
      </c>
      <c r="M3747">
        <v>183</v>
      </c>
      <c r="N3747">
        <v>1.605</v>
      </c>
      <c r="O3747">
        <v>1.27</v>
      </c>
      <c r="P3747" t="s">
        <v>24</v>
      </c>
      <c r="Q3747" t="s">
        <v>12879</v>
      </c>
      <c r="R3747" t="s">
        <v>12880</v>
      </c>
      <c r="S3747" t="s">
        <v>12881</v>
      </c>
      <c r="T3747" t="b">
        <f t="shared" si="352"/>
        <v>0</v>
      </c>
      <c r="U3747" t="s">
        <v>28</v>
      </c>
      <c r="V3747">
        <v>9</v>
      </c>
      <c r="W3747">
        <v>8.5</v>
      </c>
      <c r="X3747">
        <v>0.13600000000000001</v>
      </c>
      <c r="Y3747">
        <v>15</v>
      </c>
      <c r="Z3747" t="s">
        <v>29</v>
      </c>
      <c r="AA3747" t="s">
        <v>24</v>
      </c>
      <c r="AB3747" t="s">
        <v>24</v>
      </c>
    </row>
    <row r="3748" spans="1:28" x14ac:dyDescent="0.35">
      <c r="A3748" s="4" t="s">
        <v>12882</v>
      </c>
      <c r="B3748" s="6">
        <f t="shared" si="356"/>
        <v>44550.376168981478</v>
      </c>
      <c r="C3748" s="12">
        <f t="shared" si="354"/>
        <v>44531</v>
      </c>
      <c r="D3748" s="3">
        <f t="shared" si="355"/>
        <v>2021</v>
      </c>
      <c r="E3748" s="3" t="str">
        <f t="shared" si="357"/>
        <v>12-2021</v>
      </c>
      <c r="F3748" s="5">
        <f t="shared" si="353"/>
        <v>45078.14644675926</v>
      </c>
      <c r="G3748">
        <v>38.9863</v>
      </c>
      <c r="H3748">
        <v>71.271799999999999</v>
      </c>
      <c r="I3748">
        <v>10</v>
      </c>
      <c r="J3748">
        <v>3.7</v>
      </c>
      <c r="K3748" t="s">
        <v>23</v>
      </c>
      <c r="M3748">
        <v>120</v>
      </c>
      <c r="N3748">
        <v>0.64600000000000002</v>
      </c>
      <c r="O3748">
        <v>1.19</v>
      </c>
      <c r="P3748" t="s">
        <v>24</v>
      </c>
      <c r="Q3748" t="s">
        <v>12883</v>
      </c>
      <c r="R3748" t="s">
        <v>12884</v>
      </c>
      <c r="S3748" t="s">
        <v>12885</v>
      </c>
      <c r="T3748" t="b">
        <f t="shared" si="352"/>
        <v>0</v>
      </c>
      <c r="U3748" t="s">
        <v>28</v>
      </c>
      <c r="V3748">
        <v>5.0999999999999996</v>
      </c>
      <c r="W3748">
        <v>1.9</v>
      </c>
      <c r="X3748">
        <v>0.252</v>
      </c>
      <c r="Y3748">
        <v>4</v>
      </c>
      <c r="Z3748" t="s">
        <v>29</v>
      </c>
      <c r="AA3748" t="s">
        <v>24</v>
      </c>
      <c r="AB3748" t="s">
        <v>24</v>
      </c>
    </row>
    <row r="3749" spans="1:28" x14ac:dyDescent="0.35">
      <c r="A3749" s="4" t="s">
        <v>8099</v>
      </c>
      <c r="B3749" s="6">
        <f t="shared" si="356"/>
        <v>45078.14644675926</v>
      </c>
      <c r="C3749" s="12">
        <f t="shared" si="354"/>
        <v>45078</v>
      </c>
      <c r="D3749" s="3">
        <f t="shared" si="355"/>
        <v>2023</v>
      </c>
      <c r="E3749" s="3" t="str">
        <f t="shared" si="357"/>
        <v>06-2023</v>
      </c>
      <c r="F3749" s="5">
        <f t="shared" si="353"/>
        <v>44549.879340277781</v>
      </c>
      <c r="G3749">
        <v>26.073599999999999</v>
      </c>
      <c r="H3749">
        <v>95.158799999999999</v>
      </c>
      <c r="I3749">
        <v>31.911999999999999</v>
      </c>
      <c r="J3749">
        <v>4.2</v>
      </c>
      <c r="K3749" t="s">
        <v>23</v>
      </c>
      <c r="L3749">
        <v>17</v>
      </c>
      <c r="M3749">
        <v>137</v>
      </c>
      <c r="N3749">
        <v>5.5540000000000003</v>
      </c>
      <c r="O3749">
        <v>0.9</v>
      </c>
      <c r="P3749" t="s">
        <v>24</v>
      </c>
      <c r="Q3749" t="s">
        <v>8100</v>
      </c>
      <c r="R3749" t="s">
        <v>8101</v>
      </c>
      <c r="S3749" t="s">
        <v>8102</v>
      </c>
      <c r="T3749" t="b">
        <f t="shared" si="352"/>
        <v>1</v>
      </c>
      <c r="U3749" t="s">
        <v>28</v>
      </c>
      <c r="V3749">
        <v>12.83</v>
      </c>
      <c r="W3749">
        <v>7.9480000000000004</v>
      </c>
      <c r="X3749">
        <v>0.23599999999999999</v>
      </c>
      <c r="Y3749">
        <v>5</v>
      </c>
      <c r="Z3749" t="s">
        <v>29</v>
      </c>
      <c r="AA3749" t="s">
        <v>24</v>
      </c>
      <c r="AB3749" t="s">
        <v>24</v>
      </c>
    </row>
    <row r="3750" spans="1:28" x14ac:dyDescent="0.35">
      <c r="A3750" s="4" t="s">
        <v>12889</v>
      </c>
      <c r="B3750" s="6">
        <f t="shared" si="356"/>
        <v>44549.879340277781</v>
      </c>
      <c r="C3750" s="12">
        <f t="shared" si="354"/>
        <v>44531</v>
      </c>
      <c r="D3750" s="3">
        <f t="shared" si="355"/>
        <v>2021</v>
      </c>
      <c r="E3750" s="3" t="str">
        <f t="shared" si="357"/>
        <v>12-2021</v>
      </c>
      <c r="F3750" s="5">
        <f t="shared" si="353"/>
        <v>44549.607581018521</v>
      </c>
      <c r="G3750">
        <v>19.561299999999999</v>
      </c>
      <c r="H3750">
        <v>101.3109</v>
      </c>
      <c r="I3750">
        <v>10</v>
      </c>
      <c r="J3750">
        <v>5.5</v>
      </c>
      <c r="K3750" t="s">
        <v>106</v>
      </c>
      <c r="M3750">
        <v>22</v>
      </c>
      <c r="N3750">
        <v>1.1040000000000001</v>
      </c>
      <c r="O3750">
        <v>0.66</v>
      </c>
      <c r="P3750" t="s">
        <v>24</v>
      </c>
      <c r="Q3750" t="s">
        <v>12890</v>
      </c>
      <c r="R3750" t="s">
        <v>12891</v>
      </c>
      <c r="S3750" t="s">
        <v>12892</v>
      </c>
      <c r="T3750" t="b">
        <f t="shared" si="352"/>
        <v>0</v>
      </c>
      <c r="U3750" t="s">
        <v>28</v>
      </c>
      <c r="V3750">
        <v>4.3</v>
      </c>
      <c r="W3750">
        <v>1.7</v>
      </c>
      <c r="X3750">
        <v>4.3999999999999997E-2</v>
      </c>
      <c r="Y3750">
        <v>50</v>
      </c>
      <c r="Z3750" t="s">
        <v>29</v>
      </c>
      <c r="AA3750" t="s">
        <v>24</v>
      </c>
      <c r="AB3750" t="s">
        <v>24</v>
      </c>
    </row>
    <row r="3751" spans="1:28" x14ac:dyDescent="0.35">
      <c r="A3751" s="4" t="s">
        <v>12893</v>
      </c>
      <c r="B3751" s="6">
        <f t="shared" si="356"/>
        <v>44549.607581018521</v>
      </c>
      <c r="C3751" s="12">
        <f t="shared" si="354"/>
        <v>44531</v>
      </c>
      <c r="D3751" s="3">
        <f t="shared" si="355"/>
        <v>2021</v>
      </c>
      <c r="E3751" s="3" t="str">
        <f t="shared" si="357"/>
        <v>12-2021</v>
      </c>
      <c r="F3751" s="5">
        <f t="shared" si="353"/>
        <v>45073.808946759258</v>
      </c>
      <c r="G3751">
        <v>4.5616000000000003</v>
      </c>
      <c r="H3751">
        <v>96.255899999999997</v>
      </c>
      <c r="I3751">
        <v>10</v>
      </c>
      <c r="J3751">
        <v>4.5999999999999996</v>
      </c>
      <c r="K3751" t="s">
        <v>23</v>
      </c>
      <c r="M3751">
        <v>123</v>
      </c>
      <c r="N3751">
        <v>3.2440000000000002</v>
      </c>
      <c r="O3751">
        <v>0.6</v>
      </c>
      <c r="P3751" t="s">
        <v>24</v>
      </c>
      <c r="Q3751" t="s">
        <v>12894</v>
      </c>
      <c r="R3751" t="s">
        <v>12895</v>
      </c>
      <c r="S3751" t="s">
        <v>12896</v>
      </c>
      <c r="T3751" t="b">
        <f t="shared" si="352"/>
        <v>0</v>
      </c>
      <c r="U3751" t="s">
        <v>28</v>
      </c>
      <c r="V3751">
        <v>8.1999999999999993</v>
      </c>
      <c r="W3751">
        <v>1.9</v>
      </c>
      <c r="X3751">
        <v>0.107</v>
      </c>
      <c r="Y3751">
        <v>29</v>
      </c>
      <c r="Z3751" t="s">
        <v>29</v>
      </c>
      <c r="AA3751" t="s">
        <v>24</v>
      </c>
      <c r="AB3751" t="s">
        <v>24</v>
      </c>
    </row>
    <row r="3752" spans="1:28" x14ac:dyDescent="0.35">
      <c r="A3752" s="4" t="s">
        <v>8150</v>
      </c>
      <c r="B3752" s="6">
        <f t="shared" si="356"/>
        <v>45073.808946759258</v>
      </c>
      <c r="C3752" s="12">
        <f t="shared" si="354"/>
        <v>45047</v>
      </c>
      <c r="D3752" s="3">
        <f t="shared" si="355"/>
        <v>2023</v>
      </c>
      <c r="E3752" s="3" t="str">
        <f t="shared" si="357"/>
        <v>05-2023</v>
      </c>
      <c r="F3752" s="5">
        <f t="shared" si="353"/>
        <v>44548.996145833335</v>
      </c>
      <c r="G3752">
        <v>36.854700000000001</v>
      </c>
      <c r="H3752">
        <v>71.383099999999999</v>
      </c>
      <c r="I3752">
        <v>182.81399999999999</v>
      </c>
      <c r="J3752">
        <v>4.2</v>
      </c>
      <c r="K3752" t="s">
        <v>23</v>
      </c>
      <c r="L3752">
        <v>54</v>
      </c>
      <c r="M3752">
        <v>59</v>
      </c>
      <c r="N3752">
        <v>2.605</v>
      </c>
      <c r="O3752">
        <v>0.56999999999999995</v>
      </c>
      <c r="P3752" t="s">
        <v>24</v>
      </c>
      <c r="Q3752" t="s">
        <v>8151</v>
      </c>
      <c r="R3752" t="s">
        <v>8148</v>
      </c>
      <c r="S3752" t="s">
        <v>8152</v>
      </c>
      <c r="T3752" t="b">
        <f t="shared" si="352"/>
        <v>1</v>
      </c>
      <c r="U3752" t="s">
        <v>28</v>
      </c>
      <c r="V3752">
        <v>7.14</v>
      </c>
      <c r="W3752">
        <v>7.5629999999999997</v>
      </c>
      <c r="X3752">
        <v>9.8000000000000004E-2</v>
      </c>
      <c r="Y3752">
        <v>29</v>
      </c>
      <c r="Z3752" t="s">
        <v>29</v>
      </c>
      <c r="AA3752" t="s">
        <v>24</v>
      </c>
      <c r="AB3752" t="s">
        <v>24</v>
      </c>
    </row>
    <row r="3753" spans="1:28" x14ac:dyDescent="0.35">
      <c r="A3753" s="4" t="s">
        <v>12900</v>
      </c>
      <c r="B3753" s="6">
        <f t="shared" si="356"/>
        <v>44548.996145833335</v>
      </c>
      <c r="C3753" s="12">
        <f t="shared" si="354"/>
        <v>44531</v>
      </c>
      <c r="D3753" s="3">
        <f t="shared" si="355"/>
        <v>2021</v>
      </c>
      <c r="E3753" s="3" t="str">
        <f t="shared" si="357"/>
        <v>12-2021</v>
      </c>
      <c r="F3753" s="5">
        <f t="shared" si="353"/>
        <v>44548.819826388892</v>
      </c>
      <c r="G3753">
        <v>38.921100000000003</v>
      </c>
      <c r="H3753">
        <v>92.619</v>
      </c>
      <c r="I3753">
        <v>10</v>
      </c>
      <c r="J3753">
        <v>5.4</v>
      </c>
      <c r="K3753" t="s">
        <v>23</v>
      </c>
      <c r="M3753">
        <v>19</v>
      </c>
      <c r="N3753">
        <v>9.2919999999999998</v>
      </c>
      <c r="O3753">
        <v>0.48</v>
      </c>
      <c r="P3753" t="s">
        <v>24</v>
      </c>
      <c r="Q3753" t="s">
        <v>12901</v>
      </c>
      <c r="R3753" t="s">
        <v>12902</v>
      </c>
      <c r="S3753" t="s">
        <v>9137</v>
      </c>
      <c r="T3753" t="b">
        <f t="shared" si="352"/>
        <v>0</v>
      </c>
      <c r="U3753" t="s">
        <v>28</v>
      </c>
      <c r="V3753">
        <v>7.3</v>
      </c>
      <c r="W3753">
        <v>1.8</v>
      </c>
      <c r="X3753">
        <v>4.2999999999999997E-2</v>
      </c>
      <c r="Y3753">
        <v>181</v>
      </c>
      <c r="Z3753" t="s">
        <v>29</v>
      </c>
      <c r="AA3753" t="s">
        <v>24</v>
      </c>
      <c r="AB3753" t="s">
        <v>24</v>
      </c>
    </row>
    <row r="3754" spans="1:28" x14ac:dyDescent="0.35">
      <c r="A3754" s="4" t="s">
        <v>12903</v>
      </c>
      <c r="B3754" s="6">
        <f t="shared" si="356"/>
        <v>44548.819826388892</v>
      </c>
      <c r="C3754" s="12">
        <f t="shared" si="354"/>
        <v>44531</v>
      </c>
      <c r="D3754" s="3">
        <f t="shared" si="355"/>
        <v>2021</v>
      </c>
      <c r="E3754" s="3" t="str">
        <f t="shared" si="357"/>
        <v>12-2021</v>
      </c>
      <c r="F3754" s="5">
        <f t="shared" si="353"/>
        <v>45069.156689814816</v>
      </c>
      <c r="G3754">
        <v>25.5047</v>
      </c>
      <c r="H3754">
        <v>60.874400000000001</v>
      </c>
      <c r="I3754">
        <v>10</v>
      </c>
      <c r="J3754">
        <v>4</v>
      </c>
      <c r="K3754" t="s">
        <v>23</v>
      </c>
      <c r="M3754">
        <v>137</v>
      </c>
      <c r="N3754">
        <v>4.266</v>
      </c>
      <c r="O3754">
        <v>0.68</v>
      </c>
      <c r="P3754" t="s">
        <v>24</v>
      </c>
      <c r="Q3754" t="s">
        <v>12904</v>
      </c>
      <c r="R3754" t="s">
        <v>12905</v>
      </c>
      <c r="S3754" t="s">
        <v>12906</v>
      </c>
      <c r="T3754" t="b">
        <f t="shared" si="352"/>
        <v>0</v>
      </c>
      <c r="U3754" t="s">
        <v>28</v>
      </c>
      <c r="V3754">
        <v>8.6</v>
      </c>
      <c r="W3754">
        <v>1.8</v>
      </c>
      <c r="X3754">
        <v>0.129</v>
      </c>
      <c r="Y3754">
        <v>16</v>
      </c>
      <c r="Z3754" t="s">
        <v>29</v>
      </c>
      <c r="AA3754" t="s">
        <v>24</v>
      </c>
      <c r="AB3754" t="s">
        <v>24</v>
      </c>
    </row>
    <row r="3755" spans="1:28" x14ac:dyDescent="0.35">
      <c r="A3755" s="4" t="s">
        <v>8179</v>
      </c>
      <c r="B3755" s="6">
        <f t="shared" si="356"/>
        <v>45069.156689814816</v>
      </c>
      <c r="C3755" s="12">
        <f t="shared" si="354"/>
        <v>45047</v>
      </c>
      <c r="D3755" s="3">
        <f t="shared" si="355"/>
        <v>2023</v>
      </c>
      <c r="E3755" s="3" t="str">
        <f t="shared" si="357"/>
        <v>05-2023</v>
      </c>
      <c r="F3755" s="5">
        <f t="shared" si="353"/>
        <v>44547.985925925925</v>
      </c>
      <c r="G3755">
        <v>36.508200000000002</v>
      </c>
      <c r="H3755">
        <v>71.200800000000001</v>
      </c>
      <c r="I3755">
        <v>102.101</v>
      </c>
      <c r="J3755">
        <v>4.2</v>
      </c>
      <c r="K3755" t="s">
        <v>23</v>
      </c>
      <c r="L3755">
        <v>21</v>
      </c>
      <c r="M3755">
        <v>100</v>
      </c>
      <c r="N3755">
        <v>2.6360000000000001</v>
      </c>
      <c r="O3755">
        <v>0.93</v>
      </c>
      <c r="P3755" t="s">
        <v>24</v>
      </c>
      <c r="Q3755" t="s">
        <v>8180</v>
      </c>
      <c r="R3755" t="s">
        <v>8181</v>
      </c>
      <c r="S3755" t="s">
        <v>8182</v>
      </c>
      <c r="T3755" t="b">
        <f t="shared" si="352"/>
        <v>1</v>
      </c>
      <c r="U3755" t="s">
        <v>28</v>
      </c>
      <c r="V3755">
        <v>7.55</v>
      </c>
      <c r="W3755">
        <v>8.7629999999999999</v>
      </c>
      <c r="X3755">
        <v>0.186</v>
      </c>
      <c r="Y3755">
        <v>8</v>
      </c>
      <c r="Z3755" t="s">
        <v>29</v>
      </c>
      <c r="AA3755" t="s">
        <v>24</v>
      </c>
      <c r="AB3755" t="s">
        <v>24</v>
      </c>
    </row>
    <row r="3756" spans="1:28" x14ac:dyDescent="0.35">
      <c r="A3756" s="4" t="s">
        <v>12911</v>
      </c>
      <c r="B3756" s="6">
        <f t="shared" si="356"/>
        <v>44547.985925925925</v>
      </c>
      <c r="C3756" s="12">
        <f t="shared" si="354"/>
        <v>44531</v>
      </c>
      <c r="D3756" s="3">
        <f t="shared" si="355"/>
        <v>2021</v>
      </c>
      <c r="E3756" s="3" t="str">
        <f t="shared" si="357"/>
        <v>12-2021</v>
      </c>
      <c r="F3756" s="5">
        <f t="shared" si="353"/>
        <v>44547.610162037039</v>
      </c>
      <c r="G3756">
        <v>37.269799999999996</v>
      </c>
      <c r="H3756">
        <v>71.966999999999999</v>
      </c>
      <c r="I3756">
        <v>174.34</v>
      </c>
      <c r="J3756">
        <v>4.0999999999999996</v>
      </c>
      <c r="K3756" t="s">
        <v>23</v>
      </c>
      <c r="M3756">
        <v>79</v>
      </c>
      <c r="N3756">
        <v>1.119</v>
      </c>
      <c r="O3756">
        <v>1</v>
      </c>
      <c r="P3756" t="s">
        <v>24</v>
      </c>
      <c r="Q3756" t="s">
        <v>12912</v>
      </c>
      <c r="R3756" t="s">
        <v>12913</v>
      </c>
      <c r="S3756" t="s">
        <v>12914</v>
      </c>
      <c r="T3756" t="b">
        <f t="shared" si="352"/>
        <v>0</v>
      </c>
      <c r="U3756" t="s">
        <v>28</v>
      </c>
      <c r="V3756">
        <v>3.3</v>
      </c>
      <c r="W3756">
        <v>9</v>
      </c>
      <c r="X3756">
        <v>0.30099999999999999</v>
      </c>
      <c r="Y3756">
        <v>3</v>
      </c>
      <c r="Z3756" t="s">
        <v>29</v>
      </c>
      <c r="AA3756" t="s">
        <v>24</v>
      </c>
      <c r="AB3756" t="s">
        <v>24</v>
      </c>
    </row>
    <row r="3757" spans="1:28" x14ac:dyDescent="0.35">
      <c r="A3757" s="4" t="s">
        <v>12915</v>
      </c>
      <c r="B3757" s="6">
        <f t="shared" si="356"/>
        <v>44547.610162037039</v>
      </c>
      <c r="C3757" s="12">
        <f t="shared" si="354"/>
        <v>44531</v>
      </c>
      <c r="D3757" s="3">
        <f t="shared" si="355"/>
        <v>2021</v>
      </c>
      <c r="E3757" s="3" t="str">
        <f t="shared" si="357"/>
        <v>12-2021</v>
      </c>
      <c r="F3757" s="5">
        <f t="shared" si="353"/>
        <v>44547.077627314815</v>
      </c>
      <c r="G3757">
        <v>1.1637</v>
      </c>
      <c r="H3757">
        <v>97.576899999999995</v>
      </c>
      <c r="I3757">
        <v>19.98</v>
      </c>
      <c r="J3757">
        <v>4.3</v>
      </c>
      <c r="K3757" t="s">
        <v>23</v>
      </c>
      <c r="M3757">
        <v>195</v>
      </c>
      <c r="N3757">
        <v>0.13900000000000001</v>
      </c>
      <c r="O3757">
        <v>0.53</v>
      </c>
      <c r="P3757" t="s">
        <v>24</v>
      </c>
      <c r="Q3757" t="s">
        <v>12916</v>
      </c>
      <c r="R3757" t="s">
        <v>12917</v>
      </c>
      <c r="S3757" t="s">
        <v>12918</v>
      </c>
      <c r="T3757" t="b">
        <f t="shared" si="352"/>
        <v>0</v>
      </c>
      <c r="U3757" t="s">
        <v>28</v>
      </c>
      <c r="V3757">
        <v>9.1</v>
      </c>
      <c r="W3757">
        <v>4.7</v>
      </c>
      <c r="X3757">
        <v>0.14799999999999999</v>
      </c>
      <c r="Y3757">
        <v>13</v>
      </c>
      <c r="Z3757" t="s">
        <v>29</v>
      </c>
      <c r="AA3757" t="s">
        <v>24</v>
      </c>
      <c r="AB3757" t="s">
        <v>24</v>
      </c>
    </row>
    <row r="3758" spans="1:28" x14ac:dyDescent="0.35">
      <c r="A3758" s="4" t="s">
        <v>12919</v>
      </c>
      <c r="B3758" s="6">
        <f t="shared" si="356"/>
        <v>44547.077627314815</v>
      </c>
      <c r="C3758" s="12">
        <f t="shared" si="354"/>
        <v>44531</v>
      </c>
      <c r="D3758" s="3">
        <f t="shared" si="355"/>
        <v>2021</v>
      </c>
      <c r="E3758" s="3" t="str">
        <f t="shared" si="357"/>
        <v>12-2021</v>
      </c>
      <c r="F3758" s="5">
        <f t="shared" si="353"/>
        <v>44546.842592592591</v>
      </c>
      <c r="G3758">
        <v>34.355699999999999</v>
      </c>
      <c r="H3758">
        <v>82.830500000000001</v>
      </c>
      <c r="I3758">
        <v>10</v>
      </c>
      <c r="J3758">
        <v>4.5</v>
      </c>
      <c r="K3758" t="s">
        <v>23</v>
      </c>
      <c r="M3758">
        <v>84</v>
      </c>
      <c r="N3758">
        <v>7.2309999999999999</v>
      </c>
      <c r="O3758">
        <v>0.63</v>
      </c>
      <c r="P3758" t="s">
        <v>24</v>
      </c>
      <c r="Q3758" t="s">
        <v>12920</v>
      </c>
      <c r="R3758" t="s">
        <v>12921</v>
      </c>
      <c r="S3758" t="s">
        <v>52</v>
      </c>
      <c r="T3758" t="b">
        <f t="shared" si="352"/>
        <v>0</v>
      </c>
      <c r="U3758" t="s">
        <v>28</v>
      </c>
      <c r="V3758">
        <v>5.7</v>
      </c>
      <c r="W3758">
        <v>1.9</v>
      </c>
      <c r="X3758">
        <v>0.17100000000000001</v>
      </c>
      <c r="Y3758">
        <v>12</v>
      </c>
      <c r="Z3758" t="s">
        <v>29</v>
      </c>
      <c r="AA3758" t="s">
        <v>24</v>
      </c>
      <c r="AB3758" t="s">
        <v>24</v>
      </c>
    </row>
    <row r="3759" spans="1:28" x14ac:dyDescent="0.35">
      <c r="A3759" s="4" t="s">
        <v>12922</v>
      </c>
      <c r="B3759" s="6">
        <f t="shared" si="356"/>
        <v>44546.842592592591</v>
      </c>
      <c r="C3759" s="12">
        <f t="shared" si="354"/>
        <v>44531</v>
      </c>
      <c r="D3759" s="3">
        <f t="shared" si="355"/>
        <v>2021</v>
      </c>
      <c r="E3759" s="3" t="str">
        <f t="shared" si="357"/>
        <v>12-2021</v>
      </c>
      <c r="F3759" s="5">
        <f t="shared" si="353"/>
        <v>44546.58834490741</v>
      </c>
      <c r="G3759">
        <v>23.134599999999999</v>
      </c>
      <c r="H3759">
        <v>93.877499999999998</v>
      </c>
      <c r="I3759">
        <v>65.95</v>
      </c>
      <c r="J3759">
        <v>4.5</v>
      </c>
      <c r="K3759" t="s">
        <v>23</v>
      </c>
      <c r="M3759">
        <v>77</v>
      </c>
      <c r="N3759">
        <v>2.11</v>
      </c>
      <c r="O3759">
        <v>0.57999999999999996</v>
      </c>
      <c r="P3759" t="s">
        <v>24</v>
      </c>
      <c r="Q3759" t="s">
        <v>12923</v>
      </c>
      <c r="R3759" t="s">
        <v>12924</v>
      </c>
      <c r="S3759" t="s">
        <v>12925</v>
      </c>
      <c r="T3759" t="b">
        <f t="shared" si="352"/>
        <v>0</v>
      </c>
      <c r="U3759" t="s">
        <v>28</v>
      </c>
      <c r="V3759">
        <v>5.4</v>
      </c>
      <c r="W3759">
        <v>5.7</v>
      </c>
      <c r="X3759">
        <v>7.6999999999999999E-2</v>
      </c>
      <c r="Y3759">
        <v>50</v>
      </c>
      <c r="Z3759" t="s">
        <v>29</v>
      </c>
      <c r="AA3759" t="s">
        <v>24</v>
      </c>
      <c r="AB3759" t="s">
        <v>24</v>
      </c>
    </row>
    <row r="3760" spans="1:28" x14ac:dyDescent="0.35">
      <c r="A3760" s="4" t="s">
        <v>12926</v>
      </c>
      <c r="B3760" s="6">
        <f t="shared" si="356"/>
        <v>44546.58834490741</v>
      </c>
      <c r="C3760" s="12">
        <f t="shared" si="354"/>
        <v>44531</v>
      </c>
      <c r="D3760" s="3">
        <f t="shared" si="355"/>
        <v>2021</v>
      </c>
      <c r="E3760" s="3" t="str">
        <f t="shared" si="357"/>
        <v>12-2021</v>
      </c>
      <c r="F3760" s="5">
        <f t="shared" si="353"/>
        <v>44546.150856481479</v>
      </c>
      <c r="G3760">
        <v>38.415500000000002</v>
      </c>
      <c r="H3760">
        <v>74.246499999999997</v>
      </c>
      <c r="I3760">
        <v>135.86000000000001</v>
      </c>
      <c r="J3760">
        <v>4.4000000000000004</v>
      </c>
      <c r="K3760" t="s">
        <v>23</v>
      </c>
      <c r="M3760">
        <v>86</v>
      </c>
      <c r="N3760">
        <v>2.181</v>
      </c>
      <c r="O3760">
        <v>0.64</v>
      </c>
      <c r="P3760" t="s">
        <v>24</v>
      </c>
      <c r="Q3760" t="s">
        <v>12927</v>
      </c>
      <c r="R3760" t="s">
        <v>12928</v>
      </c>
      <c r="S3760" t="s">
        <v>12929</v>
      </c>
      <c r="T3760" t="b">
        <f t="shared" si="352"/>
        <v>0</v>
      </c>
      <c r="U3760" t="s">
        <v>28</v>
      </c>
      <c r="V3760">
        <v>6.8</v>
      </c>
      <c r="W3760">
        <v>9.4</v>
      </c>
      <c r="X3760">
        <v>0.22</v>
      </c>
      <c r="Y3760">
        <v>6</v>
      </c>
      <c r="Z3760" t="s">
        <v>29</v>
      </c>
      <c r="AA3760" t="s">
        <v>24</v>
      </c>
      <c r="AB3760" t="s">
        <v>24</v>
      </c>
    </row>
    <row r="3761" spans="1:28" x14ac:dyDescent="0.35">
      <c r="A3761" s="4" t="s">
        <v>12930</v>
      </c>
      <c r="B3761" s="6">
        <f t="shared" si="356"/>
        <v>44546.150856481479</v>
      </c>
      <c r="C3761" s="12">
        <f t="shared" si="354"/>
        <v>44531</v>
      </c>
      <c r="D3761" s="3">
        <f t="shared" si="355"/>
        <v>2021</v>
      </c>
      <c r="E3761" s="3" t="str">
        <f t="shared" si="357"/>
        <v>12-2021</v>
      </c>
      <c r="F3761" s="5">
        <f t="shared" si="353"/>
        <v>44544.92863425926</v>
      </c>
      <c r="G3761">
        <v>5.2487000000000004</v>
      </c>
      <c r="H3761">
        <v>94.413300000000007</v>
      </c>
      <c r="I3761">
        <v>35</v>
      </c>
      <c r="J3761">
        <v>4.3</v>
      </c>
      <c r="K3761" t="s">
        <v>23</v>
      </c>
      <c r="M3761">
        <v>102</v>
      </c>
      <c r="N3761">
        <v>6.21</v>
      </c>
      <c r="O3761">
        <v>0.48</v>
      </c>
      <c r="P3761" t="s">
        <v>24</v>
      </c>
      <c r="Q3761" t="s">
        <v>12931</v>
      </c>
      <c r="R3761" t="s">
        <v>12932</v>
      </c>
      <c r="S3761" t="s">
        <v>170</v>
      </c>
      <c r="T3761" t="b">
        <f t="shared" si="352"/>
        <v>0</v>
      </c>
      <c r="U3761" t="s">
        <v>28</v>
      </c>
      <c r="V3761">
        <v>10.9</v>
      </c>
      <c r="W3761">
        <v>2</v>
      </c>
      <c r="X3761">
        <v>0.16800000000000001</v>
      </c>
      <c r="Y3761">
        <v>10</v>
      </c>
      <c r="Z3761" t="s">
        <v>29</v>
      </c>
      <c r="AA3761" t="s">
        <v>24</v>
      </c>
      <c r="AB3761" t="s">
        <v>24</v>
      </c>
    </row>
    <row r="3762" spans="1:28" x14ac:dyDescent="0.35">
      <c r="A3762" s="4" t="s">
        <v>12933</v>
      </c>
      <c r="B3762" s="6">
        <f t="shared" si="356"/>
        <v>44544.92863425926</v>
      </c>
      <c r="C3762" s="12">
        <f t="shared" si="354"/>
        <v>44531</v>
      </c>
      <c r="D3762" s="3">
        <f t="shared" si="355"/>
        <v>2021</v>
      </c>
      <c r="E3762" s="3" t="str">
        <f t="shared" si="357"/>
        <v>12-2021</v>
      </c>
      <c r="F3762" s="5">
        <f t="shared" si="353"/>
        <v>45054.918263888889</v>
      </c>
      <c r="G3762">
        <v>37.528100000000002</v>
      </c>
      <c r="H3762">
        <v>69.941500000000005</v>
      </c>
      <c r="I3762">
        <v>10</v>
      </c>
      <c r="J3762">
        <v>4.8</v>
      </c>
      <c r="K3762" t="s">
        <v>23</v>
      </c>
      <c r="M3762">
        <v>50</v>
      </c>
      <c r="N3762">
        <v>0.64600000000000002</v>
      </c>
      <c r="O3762">
        <v>1.07</v>
      </c>
      <c r="P3762" t="s">
        <v>24</v>
      </c>
      <c r="Q3762" t="s">
        <v>12934</v>
      </c>
      <c r="R3762" t="s">
        <v>12935</v>
      </c>
      <c r="S3762" t="s">
        <v>12936</v>
      </c>
      <c r="T3762" t="b">
        <f t="shared" si="352"/>
        <v>0</v>
      </c>
      <c r="U3762" t="s">
        <v>28</v>
      </c>
      <c r="V3762">
        <v>3.5</v>
      </c>
      <c r="W3762">
        <v>1.8</v>
      </c>
      <c r="X3762">
        <v>6.3E-2</v>
      </c>
      <c r="Y3762">
        <v>77</v>
      </c>
      <c r="Z3762" t="s">
        <v>29</v>
      </c>
      <c r="AA3762" t="s">
        <v>24</v>
      </c>
      <c r="AB3762" t="s">
        <v>24</v>
      </c>
    </row>
    <row r="3763" spans="1:28" x14ac:dyDescent="0.35">
      <c r="A3763" s="4" t="s">
        <v>8298</v>
      </c>
      <c r="B3763" s="6">
        <f t="shared" si="356"/>
        <v>45054.918263888889</v>
      </c>
      <c r="C3763" s="12">
        <f t="shared" si="354"/>
        <v>45047</v>
      </c>
      <c r="D3763" s="3">
        <f t="shared" si="355"/>
        <v>2023</v>
      </c>
      <c r="E3763" s="3" t="str">
        <f t="shared" si="357"/>
        <v>05-2023</v>
      </c>
      <c r="F3763" s="5">
        <f t="shared" si="353"/>
        <v>45050.180902777778</v>
      </c>
      <c r="G3763">
        <v>36.972999999999999</v>
      </c>
      <c r="H3763">
        <v>71.313400000000001</v>
      </c>
      <c r="I3763">
        <v>110.872</v>
      </c>
      <c r="J3763">
        <v>4.2</v>
      </c>
      <c r="K3763" t="s">
        <v>23</v>
      </c>
      <c r="L3763">
        <v>38</v>
      </c>
      <c r="M3763">
        <v>99</v>
      </c>
      <c r="N3763">
        <v>2.4830000000000001</v>
      </c>
      <c r="O3763">
        <v>0.55000000000000004</v>
      </c>
      <c r="P3763" t="s">
        <v>24</v>
      </c>
      <c r="Q3763" t="s">
        <v>8299</v>
      </c>
      <c r="R3763" t="s">
        <v>8300</v>
      </c>
      <c r="S3763" t="s">
        <v>8301</v>
      </c>
      <c r="T3763" t="b">
        <f t="shared" ref="T3763:T3826" si="358">OR(ISNUMBER(SEARCH("India",S3763)),ISNUMBER(SEARCH("Pakistan",S3763)),ISNUMBER(SEARCH("Afghanistan",S3763)),ISNUMBER(SEARCH("Bangladesh",S3763)),ISNUMBER(SEARCH("Nepal",S3763)),ISNUMBER(SEARCH("Bhutan",S3763)),ISNUMBER(SEARCH("Sri Lanka",S3763)),ISNUMBER(SEARCH("Maldives",S3763)))</f>
        <v>1</v>
      </c>
      <c r="U3763" t="s">
        <v>28</v>
      </c>
      <c r="V3763">
        <v>4.59</v>
      </c>
      <c r="W3763">
        <v>8.9290000000000003</v>
      </c>
      <c r="X3763">
        <v>0.121</v>
      </c>
      <c r="Y3763">
        <v>19</v>
      </c>
      <c r="Z3763" t="s">
        <v>29</v>
      </c>
      <c r="AA3763" t="s">
        <v>24</v>
      </c>
      <c r="AB3763" t="s">
        <v>24</v>
      </c>
    </row>
    <row r="3764" spans="1:28" x14ac:dyDescent="0.35">
      <c r="A3764" s="4" t="s">
        <v>8325</v>
      </c>
      <c r="B3764" s="6">
        <f t="shared" si="356"/>
        <v>45050.180902777778</v>
      </c>
      <c r="C3764" s="12">
        <f t="shared" si="354"/>
        <v>45047</v>
      </c>
      <c r="D3764" s="3">
        <f t="shared" si="355"/>
        <v>2023</v>
      </c>
      <c r="E3764" s="3" t="str">
        <f t="shared" si="357"/>
        <v>05-2023</v>
      </c>
      <c r="F3764" s="5">
        <f t="shared" si="353"/>
        <v>44542.505844907406</v>
      </c>
      <c r="G3764">
        <v>30.517299999999999</v>
      </c>
      <c r="H3764">
        <v>79.037700000000001</v>
      </c>
      <c r="I3764">
        <v>27.66</v>
      </c>
      <c r="J3764">
        <v>4.2</v>
      </c>
      <c r="K3764" t="s">
        <v>23</v>
      </c>
      <c r="L3764">
        <v>18</v>
      </c>
      <c r="M3764">
        <v>166</v>
      </c>
      <c r="N3764">
        <v>6.0919999999999996</v>
      </c>
      <c r="O3764">
        <v>0.56999999999999995</v>
      </c>
      <c r="P3764" t="s">
        <v>24</v>
      </c>
      <c r="Q3764" t="s">
        <v>8326</v>
      </c>
      <c r="R3764" t="s">
        <v>8327</v>
      </c>
      <c r="S3764" t="s">
        <v>8328</v>
      </c>
      <c r="T3764" t="b">
        <f t="shared" si="358"/>
        <v>1</v>
      </c>
      <c r="U3764" t="s">
        <v>28</v>
      </c>
      <c r="V3764">
        <v>12.55</v>
      </c>
      <c r="W3764">
        <v>5.6440000000000001</v>
      </c>
      <c r="X3764">
        <v>0.26400000000000001</v>
      </c>
      <c r="Y3764">
        <v>4</v>
      </c>
      <c r="Z3764" t="s">
        <v>29</v>
      </c>
      <c r="AA3764" t="s">
        <v>24</v>
      </c>
      <c r="AB3764" t="s">
        <v>24</v>
      </c>
    </row>
    <row r="3765" spans="1:28" x14ac:dyDescent="0.35">
      <c r="A3765" s="4" t="s">
        <v>12945</v>
      </c>
      <c r="B3765" s="6">
        <f t="shared" si="356"/>
        <v>44542.505844907406</v>
      </c>
      <c r="C3765" s="12">
        <f t="shared" si="354"/>
        <v>44531</v>
      </c>
      <c r="D3765" s="3">
        <f t="shared" si="355"/>
        <v>2021</v>
      </c>
      <c r="E3765" s="3" t="str">
        <f t="shared" si="357"/>
        <v>12-2021</v>
      </c>
      <c r="F3765" s="5">
        <f t="shared" si="353"/>
        <v>45028.195011574076</v>
      </c>
      <c r="G3765">
        <v>23.664300000000001</v>
      </c>
      <c r="H3765">
        <v>94.746700000000004</v>
      </c>
      <c r="I3765">
        <v>119.01</v>
      </c>
      <c r="J3765">
        <v>4.5</v>
      </c>
      <c r="K3765" t="s">
        <v>23</v>
      </c>
      <c r="M3765">
        <v>63</v>
      </c>
      <c r="N3765">
        <v>3.2410000000000001</v>
      </c>
      <c r="O3765">
        <v>0.85</v>
      </c>
      <c r="P3765" t="s">
        <v>24</v>
      </c>
      <c r="Q3765" t="s">
        <v>12946</v>
      </c>
      <c r="R3765" t="s">
        <v>12947</v>
      </c>
      <c r="S3765" t="s">
        <v>12948</v>
      </c>
      <c r="T3765" t="b">
        <f t="shared" si="358"/>
        <v>0</v>
      </c>
      <c r="U3765" t="s">
        <v>28</v>
      </c>
      <c r="V3765">
        <v>6.5</v>
      </c>
      <c r="W3765">
        <v>7</v>
      </c>
      <c r="X3765">
        <v>7.0000000000000007E-2</v>
      </c>
      <c r="Y3765">
        <v>60</v>
      </c>
      <c r="Z3765" t="s">
        <v>29</v>
      </c>
      <c r="AA3765" t="s">
        <v>24</v>
      </c>
      <c r="AB3765" t="s">
        <v>24</v>
      </c>
    </row>
    <row r="3766" spans="1:28" x14ac:dyDescent="0.35">
      <c r="A3766" s="4" t="s">
        <v>8447</v>
      </c>
      <c r="B3766" s="6">
        <f t="shared" si="356"/>
        <v>45028.195011574076</v>
      </c>
      <c r="C3766" s="12">
        <f t="shared" si="354"/>
        <v>45017</v>
      </c>
      <c r="D3766" s="3">
        <f t="shared" si="355"/>
        <v>2023</v>
      </c>
      <c r="E3766" s="3" t="str">
        <f t="shared" si="357"/>
        <v>04-2023</v>
      </c>
      <c r="F3766" s="5">
        <f t="shared" si="353"/>
        <v>45026.035879629628</v>
      </c>
      <c r="G3766">
        <v>34.301499999999997</v>
      </c>
      <c r="H3766">
        <v>73.647099999999995</v>
      </c>
      <c r="I3766">
        <v>10</v>
      </c>
      <c r="J3766">
        <v>4.2</v>
      </c>
      <c r="K3766" t="s">
        <v>23</v>
      </c>
      <c r="L3766">
        <v>30</v>
      </c>
      <c r="M3766">
        <v>85</v>
      </c>
      <c r="N3766">
        <v>0.72099999999999997</v>
      </c>
      <c r="O3766">
        <v>0.9</v>
      </c>
      <c r="P3766" t="s">
        <v>24</v>
      </c>
      <c r="Q3766" t="s">
        <v>8448</v>
      </c>
      <c r="R3766" t="s">
        <v>8449</v>
      </c>
      <c r="S3766" t="s">
        <v>8450</v>
      </c>
      <c r="T3766" t="b">
        <f t="shared" si="358"/>
        <v>1</v>
      </c>
      <c r="U3766" t="s">
        <v>28</v>
      </c>
      <c r="V3766">
        <v>6.96</v>
      </c>
      <c r="W3766">
        <v>1.48</v>
      </c>
      <c r="X3766">
        <v>0.14599999999999999</v>
      </c>
      <c r="Y3766">
        <v>13</v>
      </c>
      <c r="Z3766" t="s">
        <v>29</v>
      </c>
      <c r="AA3766" t="s">
        <v>24</v>
      </c>
      <c r="AB3766" t="s">
        <v>24</v>
      </c>
    </row>
    <row r="3767" spans="1:28" x14ac:dyDescent="0.35">
      <c r="A3767" s="4" t="s">
        <v>8487</v>
      </c>
      <c r="B3767" s="6">
        <f t="shared" si="356"/>
        <v>45026.035879629628</v>
      </c>
      <c r="C3767" s="12">
        <f t="shared" si="354"/>
        <v>45017</v>
      </c>
      <c r="D3767" s="3">
        <f t="shared" si="355"/>
        <v>2023</v>
      </c>
      <c r="E3767" s="3" t="str">
        <f t="shared" si="357"/>
        <v>04-2023</v>
      </c>
      <c r="F3767" s="5">
        <f t="shared" si="353"/>
        <v>45025.879976851851</v>
      </c>
      <c r="G3767">
        <v>8.9215</v>
      </c>
      <c r="H3767">
        <v>93.592200000000005</v>
      </c>
      <c r="I3767">
        <v>10</v>
      </c>
      <c r="J3767">
        <v>4.2</v>
      </c>
      <c r="K3767" t="s">
        <v>23</v>
      </c>
      <c r="L3767">
        <v>26</v>
      </c>
      <c r="M3767">
        <v>63</v>
      </c>
      <c r="N3767">
        <v>2.8420000000000001</v>
      </c>
      <c r="O3767">
        <v>0.73</v>
      </c>
      <c r="P3767" t="s">
        <v>24</v>
      </c>
      <c r="Q3767" t="s">
        <v>8488</v>
      </c>
      <c r="R3767" t="s">
        <v>8429</v>
      </c>
      <c r="S3767" t="s">
        <v>402</v>
      </c>
      <c r="T3767" t="b">
        <f t="shared" si="358"/>
        <v>1</v>
      </c>
      <c r="U3767" t="s">
        <v>28</v>
      </c>
      <c r="V3767">
        <v>9.74</v>
      </c>
      <c r="W3767">
        <v>1.8779999999999999</v>
      </c>
      <c r="X3767">
        <v>0.23499999999999999</v>
      </c>
      <c r="Y3767">
        <v>5</v>
      </c>
      <c r="Z3767" t="s">
        <v>29</v>
      </c>
      <c r="AA3767" t="s">
        <v>24</v>
      </c>
      <c r="AB3767" t="s">
        <v>24</v>
      </c>
    </row>
    <row r="3768" spans="1:28" x14ac:dyDescent="0.35">
      <c r="A3768" s="4" t="s">
        <v>8494</v>
      </c>
      <c r="B3768" s="6">
        <f t="shared" si="356"/>
        <v>45025.879976851851</v>
      </c>
      <c r="C3768" s="12">
        <f t="shared" si="354"/>
        <v>45017</v>
      </c>
      <c r="D3768" s="3">
        <f t="shared" si="355"/>
        <v>2023</v>
      </c>
      <c r="E3768" s="3" t="str">
        <f t="shared" si="357"/>
        <v>04-2023</v>
      </c>
      <c r="F3768" s="5">
        <f t="shared" si="353"/>
        <v>45025.51667824074</v>
      </c>
      <c r="G3768">
        <v>8.5815999999999999</v>
      </c>
      <c r="H3768">
        <v>93.943100000000001</v>
      </c>
      <c r="I3768">
        <v>10</v>
      </c>
      <c r="J3768">
        <v>4.2</v>
      </c>
      <c r="K3768" t="s">
        <v>23</v>
      </c>
      <c r="L3768">
        <v>16</v>
      </c>
      <c r="M3768">
        <v>161</v>
      </c>
      <c r="N3768">
        <v>3.2749999999999999</v>
      </c>
      <c r="O3768">
        <v>0.3</v>
      </c>
      <c r="P3768" t="s">
        <v>24</v>
      </c>
      <c r="Q3768" t="s">
        <v>8495</v>
      </c>
      <c r="R3768" t="s">
        <v>8496</v>
      </c>
      <c r="S3768" t="s">
        <v>402</v>
      </c>
      <c r="T3768" t="b">
        <f t="shared" si="358"/>
        <v>1</v>
      </c>
      <c r="U3768" t="s">
        <v>28</v>
      </c>
      <c r="V3768">
        <v>4.95</v>
      </c>
      <c r="W3768">
        <v>1.948</v>
      </c>
      <c r="X3768">
        <v>0.23699999999999999</v>
      </c>
      <c r="Y3768">
        <v>5</v>
      </c>
      <c r="Z3768" t="s">
        <v>29</v>
      </c>
      <c r="AA3768" t="s">
        <v>24</v>
      </c>
      <c r="AB3768" t="s">
        <v>24</v>
      </c>
    </row>
    <row r="3769" spans="1:28" x14ac:dyDescent="0.35">
      <c r="A3769" s="4" t="s">
        <v>8509</v>
      </c>
      <c r="B3769" s="6">
        <f t="shared" si="356"/>
        <v>45025.51667824074</v>
      </c>
      <c r="C3769" s="12">
        <f t="shared" si="354"/>
        <v>45017</v>
      </c>
      <c r="D3769" s="3">
        <f t="shared" si="355"/>
        <v>2023</v>
      </c>
      <c r="E3769" s="3" t="str">
        <f t="shared" si="357"/>
        <v>04-2023</v>
      </c>
      <c r="F3769" s="5">
        <f t="shared" si="353"/>
        <v>45016.768530092595</v>
      </c>
      <c r="G3769">
        <v>9.1655999999999995</v>
      </c>
      <c r="H3769">
        <v>94.140699999999995</v>
      </c>
      <c r="I3769">
        <v>10</v>
      </c>
      <c r="J3769">
        <v>4.2</v>
      </c>
      <c r="K3769" t="s">
        <v>23</v>
      </c>
      <c r="L3769">
        <v>29</v>
      </c>
      <c r="M3769">
        <v>106</v>
      </c>
      <c r="N3769">
        <v>5.4260000000000002</v>
      </c>
      <c r="O3769">
        <v>0.43</v>
      </c>
      <c r="P3769" t="s">
        <v>24</v>
      </c>
      <c r="Q3769" t="s">
        <v>8510</v>
      </c>
      <c r="R3769" t="s">
        <v>8496</v>
      </c>
      <c r="S3769" t="s">
        <v>402</v>
      </c>
      <c r="T3769" t="b">
        <f t="shared" si="358"/>
        <v>1</v>
      </c>
      <c r="U3769" t="s">
        <v>28</v>
      </c>
      <c r="V3769">
        <v>6.66</v>
      </c>
      <c r="W3769">
        <v>1.855</v>
      </c>
      <c r="X3769">
        <v>0.13700000000000001</v>
      </c>
      <c r="Y3769">
        <v>15</v>
      </c>
      <c r="Z3769" t="s">
        <v>29</v>
      </c>
      <c r="AA3769" t="s">
        <v>24</v>
      </c>
      <c r="AB3769" t="s">
        <v>24</v>
      </c>
    </row>
    <row r="3770" spans="1:28" x14ac:dyDescent="0.35">
      <c r="A3770" s="4" t="s">
        <v>8598</v>
      </c>
      <c r="B3770" s="6">
        <f t="shared" si="356"/>
        <v>45016.768530092595</v>
      </c>
      <c r="C3770" s="12">
        <f t="shared" si="354"/>
        <v>44986</v>
      </c>
      <c r="D3770" s="3">
        <f t="shared" si="355"/>
        <v>2023</v>
      </c>
      <c r="E3770" s="3" t="str">
        <f t="shared" si="357"/>
        <v>03-2023</v>
      </c>
      <c r="F3770" s="5">
        <f t="shared" si="353"/>
        <v>44541.013449074075</v>
      </c>
      <c r="G3770">
        <v>11.877700000000001</v>
      </c>
      <c r="H3770">
        <v>93.746899999999997</v>
      </c>
      <c r="I3770">
        <v>126.636</v>
      </c>
      <c r="J3770">
        <v>4.2</v>
      </c>
      <c r="K3770" t="s">
        <v>23</v>
      </c>
      <c r="L3770">
        <v>41</v>
      </c>
      <c r="M3770">
        <v>87</v>
      </c>
      <c r="N3770">
        <v>1.0069999999999999</v>
      </c>
      <c r="O3770">
        <v>0.47</v>
      </c>
      <c r="P3770" t="s">
        <v>24</v>
      </c>
      <c r="Q3770" t="s">
        <v>8599</v>
      </c>
      <c r="R3770" t="s">
        <v>8600</v>
      </c>
      <c r="S3770" t="s">
        <v>8601</v>
      </c>
      <c r="T3770" t="b">
        <f t="shared" si="358"/>
        <v>1</v>
      </c>
      <c r="U3770" t="s">
        <v>28</v>
      </c>
      <c r="V3770">
        <v>9.73</v>
      </c>
      <c r="W3770">
        <v>7.42</v>
      </c>
      <c r="X3770">
        <v>0.115</v>
      </c>
      <c r="Y3770">
        <v>26</v>
      </c>
      <c r="Z3770" t="s">
        <v>29</v>
      </c>
      <c r="AA3770" t="s">
        <v>24</v>
      </c>
      <c r="AB3770" t="s">
        <v>24</v>
      </c>
    </row>
    <row r="3771" spans="1:28" x14ac:dyDescent="0.35">
      <c r="A3771" s="4" t="s">
        <v>12969</v>
      </c>
      <c r="B3771" s="6">
        <f t="shared" si="356"/>
        <v>44541.013449074075</v>
      </c>
      <c r="C3771" s="12">
        <f t="shared" si="354"/>
        <v>44531</v>
      </c>
      <c r="D3771" s="3">
        <f t="shared" si="355"/>
        <v>2021</v>
      </c>
      <c r="E3771" s="3" t="str">
        <f t="shared" si="357"/>
        <v>12-2021</v>
      </c>
      <c r="F3771" s="5">
        <f t="shared" si="353"/>
        <v>45015.804803240739</v>
      </c>
      <c r="G3771">
        <v>4.7201000000000004</v>
      </c>
      <c r="H3771">
        <v>95.092100000000002</v>
      </c>
      <c r="I3771">
        <v>47.19</v>
      </c>
      <c r="J3771">
        <v>4.5999999999999996</v>
      </c>
      <c r="K3771" t="s">
        <v>23</v>
      </c>
      <c r="M3771">
        <v>183</v>
      </c>
      <c r="N3771">
        <v>4.32</v>
      </c>
      <c r="O3771">
        <v>0.47</v>
      </c>
      <c r="P3771" t="s">
        <v>24</v>
      </c>
      <c r="Q3771" t="s">
        <v>12970</v>
      </c>
      <c r="R3771" t="s">
        <v>12971</v>
      </c>
      <c r="S3771" t="s">
        <v>12972</v>
      </c>
      <c r="T3771" t="b">
        <f t="shared" si="358"/>
        <v>0</v>
      </c>
      <c r="U3771" t="s">
        <v>28</v>
      </c>
      <c r="V3771">
        <v>12.4</v>
      </c>
      <c r="W3771">
        <v>9.9</v>
      </c>
      <c r="X3771">
        <v>0.152</v>
      </c>
      <c r="Y3771">
        <v>13</v>
      </c>
      <c r="Z3771" t="s">
        <v>29</v>
      </c>
      <c r="AA3771" t="s">
        <v>24</v>
      </c>
      <c r="AB3771" t="s">
        <v>24</v>
      </c>
    </row>
    <row r="3772" spans="1:28" x14ac:dyDescent="0.35">
      <c r="A3772" s="4" t="s">
        <v>8609</v>
      </c>
      <c r="B3772" s="6">
        <f t="shared" si="356"/>
        <v>45015.804803240739</v>
      </c>
      <c r="C3772" s="12">
        <f t="shared" si="354"/>
        <v>44986</v>
      </c>
      <c r="D3772" s="3">
        <f t="shared" si="355"/>
        <v>2023</v>
      </c>
      <c r="E3772" s="3" t="str">
        <f t="shared" si="357"/>
        <v>03-2023</v>
      </c>
      <c r="F3772" s="5">
        <f t="shared" si="353"/>
        <v>44540.141817129632</v>
      </c>
      <c r="G3772">
        <v>35.627299999999998</v>
      </c>
      <c r="H3772">
        <v>70.846400000000003</v>
      </c>
      <c r="I3772">
        <v>93.224000000000004</v>
      </c>
      <c r="J3772">
        <v>4.2</v>
      </c>
      <c r="K3772" t="s">
        <v>23</v>
      </c>
      <c r="L3772">
        <v>50</v>
      </c>
      <c r="M3772">
        <v>100</v>
      </c>
      <c r="N3772">
        <v>1.8340000000000001</v>
      </c>
      <c r="O3772">
        <v>0.54</v>
      </c>
      <c r="P3772" t="s">
        <v>24</v>
      </c>
      <c r="Q3772" t="s">
        <v>8610</v>
      </c>
      <c r="R3772" t="s">
        <v>8611</v>
      </c>
      <c r="S3772" t="s">
        <v>8612</v>
      </c>
      <c r="T3772" t="b">
        <f t="shared" si="358"/>
        <v>1</v>
      </c>
      <c r="U3772" t="s">
        <v>28</v>
      </c>
      <c r="V3772">
        <v>6.98</v>
      </c>
      <c r="W3772">
        <v>7.8029999999999999</v>
      </c>
      <c r="X3772">
        <v>0.112</v>
      </c>
      <c r="Y3772">
        <v>22</v>
      </c>
      <c r="Z3772" t="s">
        <v>29</v>
      </c>
      <c r="AA3772" t="s">
        <v>24</v>
      </c>
      <c r="AB3772" t="s">
        <v>24</v>
      </c>
    </row>
    <row r="3773" spans="1:28" x14ac:dyDescent="0.35">
      <c r="A3773" s="4" t="s">
        <v>12977</v>
      </c>
      <c r="B3773" s="6">
        <f t="shared" si="356"/>
        <v>44540.141817129632</v>
      </c>
      <c r="C3773" s="12">
        <f t="shared" si="354"/>
        <v>44531</v>
      </c>
      <c r="D3773" s="3">
        <f t="shared" si="355"/>
        <v>2021</v>
      </c>
      <c r="E3773" s="3" t="str">
        <f t="shared" si="357"/>
        <v>12-2021</v>
      </c>
      <c r="F3773" s="5">
        <f t="shared" si="353"/>
        <v>45011.974629629629</v>
      </c>
      <c r="G3773">
        <v>38.183199999999999</v>
      </c>
      <c r="H3773">
        <v>71.486500000000007</v>
      </c>
      <c r="I3773">
        <v>30.65</v>
      </c>
      <c r="J3773">
        <v>4.0999999999999996</v>
      </c>
      <c r="K3773" t="s">
        <v>23</v>
      </c>
      <c r="M3773">
        <v>175</v>
      </c>
      <c r="N3773">
        <v>1.2789999999999999</v>
      </c>
      <c r="O3773">
        <v>0.75</v>
      </c>
      <c r="P3773" t="s">
        <v>24</v>
      </c>
      <c r="Q3773" t="s">
        <v>12978</v>
      </c>
      <c r="R3773" t="s">
        <v>12979</v>
      </c>
      <c r="S3773" t="s">
        <v>12980</v>
      </c>
      <c r="T3773" t="b">
        <f t="shared" si="358"/>
        <v>0</v>
      </c>
      <c r="U3773" t="s">
        <v>28</v>
      </c>
      <c r="V3773">
        <v>8.4</v>
      </c>
      <c r="W3773">
        <v>7.4</v>
      </c>
      <c r="X3773">
        <v>0.37</v>
      </c>
      <c r="Y3773">
        <v>4</v>
      </c>
      <c r="Z3773" t="s">
        <v>29</v>
      </c>
      <c r="AA3773" t="s">
        <v>24</v>
      </c>
      <c r="AB3773" t="s">
        <v>24</v>
      </c>
    </row>
    <row r="3774" spans="1:28" x14ac:dyDescent="0.35">
      <c r="A3774" s="4" t="s">
        <v>8642</v>
      </c>
      <c r="B3774" s="6">
        <f t="shared" si="356"/>
        <v>45011.974629629629</v>
      </c>
      <c r="C3774" s="12">
        <f t="shared" si="354"/>
        <v>44986</v>
      </c>
      <c r="D3774" s="3">
        <f t="shared" si="355"/>
        <v>2023</v>
      </c>
      <c r="E3774" s="3" t="str">
        <f t="shared" si="357"/>
        <v>03-2023</v>
      </c>
      <c r="F3774" s="5">
        <f t="shared" si="353"/>
        <v>45009.171111111114</v>
      </c>
      <c r="G3774">
        <v>36.328800000000001</v>
      </c>
      <c r="H3774">
        <v>70.007499999999993</v>
      </c>
      <c r="I3774">
        <v>127.09699999999999</v>
      </c>
      <c r="J3774">
        <v>4.2</v>
      </c>
      <c r="K3774" t="s">
        <v>23</v>
      </c>
      <c r="L3774">
        <v>50</v>
      </c>
      <c r="M3774">
        <v>82</v>
      </c>
      <c r="N3774">
        <v>1.95</v>
      </c>
      <c r="O3774">
        <v>0.79</v>
      </c>
      <c r="P3774" t="s">
        <v>24</v>
      </c>
      <c r="Q3774" t="s">
        <v>8643</v>
      </c>
      <c r="R3774" t="s">
        <v>8641</v>
      </c>
      <c r="S3774" t="s">
        <v>7790</v>
      </c>
      <c r="T3774" t="b">
        <f t="shared" si="358"/>
        <v>1</v>
      </c>
      <c r="U3774" t="s">
        <v>28</v>
      </c>
      <c r="V3774">
        <v>6.52</v>
      </c>
      <c r="W3774">
        <v>8.5559999999999992</v>
      </c>
      <c r="X3774">
        <v>0.128</v>
      </c>
      <c r="Y3774">
        <v>17</v>
      </c>
      <c r="Z3774" t="s">
        <v>29</v>
      </c>
      <c r="AA3774" t="s">
        <v>24</v>
      </c>
      <c r="AB3774" t="s">
        <v>24</v>
      </c>
    </row>
    <row r="3775" spans="1:28" x14ac:dyDescent="0.35">
      <c r="A3775" s="4" t="s">
        <v>8664</v>
      </c>
      <c r="B3775" s="6">
        <f t="shared" si="356"/>
        <v>45009.171111111114</v>
      </c>
      <c r="C3775" s="12">
        <f t="shared" si="354"/>
        <v>44986</v>
      </c>
      <c r="D3775" s="3">
        <f t="shared" si="355"/>
        <v>2023</v>
      </c>
      <c r="E3775" s="3" t="str">
        <f t="shared" si="357"/>
        <v>03-2023</v>
      </c>
      <c r="F3775" s="5">
        <f t="shared" si="353"/>
        <v>44538.113518518519</v>
      </c>
      <c r="G3775">
        <v>29.6326</v>
      </c>
      <c r="H3775">
        <v>81.828000000000003</v>
      </c>
      <c r="I3775">
        <v>30.882000000000001</v>
      </c>
      <c r="J3775">
        <v>4.2</v>
      </c>
      <c r="K3775" t="s">
        <v>23</v>
      </c>
      <c r="L3775">
        <v>23</v>
      </c>
      <c r="M3775">
        <v>171</v>
      </c>
      <c r="N3775">
        <v>3.5379999999999998</v>
      </c>
      <c r="O3775">
        <v>0.8</v>
      </c>
      <c r="P3775" t="s">
        <v>24</v>
      </c>
      <c r="Q3775" t="s">
        <v>8665</v>
      </c>
      <c r="R3775" t="s">
        <v>8666</v>
      </c>
      <c r="S3775" t="s">
        <v>8667</v>
      </c>
      <c r="T3775" t="b">
        <f t="shared" si="358"/>
        <v>1</v>
      </c>
      <c r="U3775" t="s">
        <v>28</v>
      </c>
      <c r="V3775">
        <v>13.44</v>
      </c>
      <c r="W3775">
        <v>7.5869999999999997</v>
      </c>
      <c r="X3775">
        <v>0.152</v>
      </c>
      <c r="Y3775">
        <v>12</v>
      </c>
      <c r="Z3775" t="s">
        <v>29</v>
      </c>
      <c r="AA3775" t="s">
        <v>24</v>
      </c>
      <c r="AB3775" t="s">
        <v>24</v>
      </c>
    </row>
    <row r="3776" spans="1:28" x14ac:dyDescent="0.35">
      <c r="A3776" s="4" t="s">
        <v>12989</v>
      </c>
      <c r="B3776" s="6">
        <f t="shared" si="356"/>
        <v>44538.113518518519</v>
      </c>
      <c r="C3776" s="12">
        <f t="shared" si="354"/>
        <v>44531</v>
      </c>
      <c r="D3776" s="3">
        <f t="shared" si="355"/>
        <v>2021</v>
      </c>
      <c r="E3776" s="3" t="str">
        <f t="shared" si="357"/>
        <v>12-2021</v>
      </c>
      <c r="F3776" s="5">
        <f t="shared" si="353"/>
        <v>44537.640613425923</v>
      </c>
      <c r="G3776">
        <v>4.8773999999999997</v>
      </c>
      <c r="H3776">
        <v>61.744100000000003</v>
      </c>
      <c r="I3776">
        <v>10</v>
      </c>
      <c r="J3776">
        <v>4.0999999999999996</v>
      </c>
      <c r="K3776" t="s">
        <v>23</v>
      </c>
      <c r="M3776">
        <v>98</v>
      </c>
      <c r="N3776">
        <v>11.366</v>
      </c>
      <c r="O3776">
        <v>0.24</v>
      </c>
      <c r="P3776" t="s">
        <v>24</v>
      </c>
      <c r="Q3776" t="s">
        <v>12990</v>
      </c>
      <c r="R3776" t="s">
        <v>12991</v>
      </c>
      <c r="S3776" t="s">
        <v>478</v>
      </c>
      <c r="T3776" t="b">
        <f t="shared" si="358"/>
        <v>0</v>
      </c>
      <c r="U3776" t="s">
        <v>28</v>
      </c>
      <c r="V3776">
        <v>15.4</v>
      </c>
      <c r="W3776">
        <v>1.9</v>
      </c>
      <c r="X3776">
        <v>0.19800000000000001</v>
      </c>
      <c r="Y3776">
        <v>7</v>
      </c>
      <c r="Z3776" t="s">
        <v>29</v>
      </c>
      <c r="AA3776" t="s">
        <v>24</v>
      </c>
      <c r="AB3776" t="s">
        <v>24</v>
      </c>
    </row>
    <row r="3777" spans="1:28" x14ac:dyDescent="0.35">
      <c r="A3777" s="4" t="s">
        <v>12992</v>
      </c>
      <c r="B3777" s="6">
        <f t="shared" si="356"/>
        <v>44537.640613425923</v>
      </c>
      <c r="C3777" s="12">
        <f t="shared" si="354"/>
        <v>44531</v>
      </c>
      <c r="D3777" s="3">
        <f t="shared" si="355"/>
        <v>2021</v>
      </c>
      <c r="E3777" s="3" t="str">
        <f t="shared" si="357"/>
        <v>12-2021</v>
      </c>
      <c r="F3777" s="5">
        <f t="shared" si="353"/>
        <v>45006.309490740743</v>
      </c>
      <c r="G3777">
        <v>38.100099999999998</v>
      </c>
      <c r="H3777">
        <v>72.724699999999999</v>
      </c>
      <c r="I3777">
        <v>119.64</v>
      </c>
      <c r="J3777">
        <v>4.4000000000000004</v>
      </c>
      <c r="K3777" t="s">
        <v>23</v>
      </c>
      <c r="M3777">
        <v>84</v>
      </c>
      <c r="N3777">
        <v>1.556</v>
      </c>
      <c r="O3777">
        <v>0.49</v>
      </c>
      <c r="P3777" t="s">
        <v>24</v>
      </c>
      <c r="Q3777" t="s">
        <v>12993</v>
      </c>
      <c r="R3777" t="s">
        <v>12994</v>
      </c>
      <c r="S3777" t="s">
        <v>12995</v>
      </c>
      <c r="T3777" t="b">
        <f t="shared" si="358"/>
        <v>0</v>
      </c>
      <c r="U3777" t="s">
        <v>28</v>
      </c>
      <c r="V3777">
        <v>3.6</v>
      </c>
      <c r="W3777">
        <v>7.2</v>
      </c>
      <c r="X3777">
        <v>0.12</v>
      </c>
      <c r="Y3777">
        <v>22</v>
      </c>
      <c r="Z3777" t="s">
        <v>29</v>
      </c>
      <c r="AA3777" t="s">
        <v>24</v>
      </c>
      <c r="AB3777" t="s">
        <v>24</v>
      </c>
    </row>
    <row r="3778" spans="1:28" x14ac:dyDescent="0.35">
      <c r="A3778" s="4" t="s">
        <v>8689</v>
      </c>
      <c r="B3778" s="6">
        <f t="shared" si="356"/>
        <v>45006.309490740743</v>
      </c>
      <c r="C3778" s="12">
        <f t="shared" si="354"/>
        <v>44986</v>
      </c>
      <c r="D3778" s="3">
        <f t="shared" si="355"/>
        <v>2023</v>
      </c>
      <c r="E3778" s="3" t="str">
        <f t="shared" si="357"/>
        <v>03-2023</v>
      </c>
      <c r="F3778" s="5">
        <f t="shared" ref="F3778:F3841" si="359">DATEVALUE(LEFT(A3779,10))+TIMEVALUE(MID(A3779,12,8))</f>
        <v>44995.419699074075</v>
      </c>
      <c r="G3778">
        <v>36.428699999999999</v>
      </c>
      <c r="H3778">
        <v>70.919799999999995</v>
      </c>
      <c r="I3778">
        <v>138.988</v>
      </c>
      <c r="J3778">
        <v>4.2</v>
      </c>
      <c r="K3778" t="s">
        <v>23</v>
      </c>
      <c r="L3778">
        <v>32</v>
      </c>
      <c r="M3778">
        <v>78</v>
      </c>
      <c r="N3778">
        <v>2.4279999999999999</v>
      </c>
      <c r="O3778">
        <v>0.44</v>
      </c>
      <c r="P3778" t="s">
        <v>24</v>
      </c>
      <c r="Q3778" t="s">
        <v>8690</v>
      </c>
      <c r="R3778" t="s">
        <v>8691</v>
      </c>
      <c r="S3778" t="s">
        <v>8692</v>
      </c>
      <c r="T3778" t="b">
        <f t="shared" si="358"/>
        <v>1</v>
      </c>
      <c r="U3778" t="s">
        <v>28</v>
      </c>
      <c r="V3778">
        <v>7.77</v>
      </c>
      <c r="W3778">
        <v>9.1910000000000007</v>
      </c>
      <c r="X3778">
        <v>0.186</v>
      </c>
      <c r="Y3778">
        <v>8</v>
      </c>
      <c r="Z3778" t="s">
        <v>29</v>
      </c>
      <c r="AA3778" t="s">
        <v>24</v>
      </c>
      <c r="AB3778" t="s">
        <v>24</v>
      </c>
    </row>
    <row r="3779" spans="1:28" x14ac:dyDescent="0.35">
      <c r="A3779" s="4" t="s">
        <v>8788</v>
      </c>
      <c r="B3779" s="6">
        <f t="shared" si="356"/>
        <v>44995.419699074075</v>
      </c>
      <c r="C3779" s="12">
        <f t="shared" ref="C3779:C3842" si="360">DATE(YEAR(B3779),MONTH(B3779),1)</f>
        <v>44986</v>
      </c>
      <c r="D3779" s="3">
        <f t="shared" ref="D3779:D3842" si="361">YEAR(B3779)</f>
        <v>2023</v>
      </c>
      <c r="E3779" s="3" t="str">
        <f t="shared" si="357"/>
        <v>03-2023</v>
      </c>
      <c r="F3779" s="5">
        <f t="shared" si="359"/>
        <v>44536.26866898148</v>
      </c>
      <c r="G3779">
        <v>36.214599999999997</v>
      </c>
      <c r="H3779">
        <v>70.437700000000007</v>
      </c>
      <c r="I3779">
        <v>100.94</v>
      </c>
      <c r="J3779">
        <v>4.2</v>
      </c>
      <c r="K3779" t="s">
        <v>23</v>
      </c>
      <c r="L3779">
        <v>42</v>
      </c>
      <c r="M3779">
        <v>77</v>
      </c>
      <c r="N3779">
        <v>2.0219999999999998</v>
      </c>
      <c r="O3779">
        <v>0.47</v>
      </c>
      <c r="P3779" t="s">
        <v>24</v>
      </c>
      <c r="Q3779" t="s">
        <v>8789</v>
      </c>
      <c r="R3779" t="s">
        <v>8790</v>
      </c>
      <c r="S3779" t="s">
        <v>8791</v>
      </c>
      <c r="T3779" t="b">
        <f t="shared" si="358"/>
        <v>1</v>
      </c>
      <c r="U3779" t="s">
        <v>28</v>
      </c>
      <c r="V3779">
        <v>6.03</v>
      </c>
      <c r="W3779">
        <v>6.298</v>
      </c>
      <c r="X3779">
        <v>0.125</v>
      </c>
      <c r="Y3779">
        <v>18</v>
      </c>
      <c r="Z3779" t="s">
        <v>29</v>
      </c>
      <c r="AA3779" t="s">
        <v>24</v>
      </c>
      <c r="AB3779" t="s">
        <v>24</v>
      </c>
    </row>
    <row r="3780" spans="1:28" x14ac:dyDescent="0.35">
      <c r="A3780" s="4" t="s">
        <v>13003</v>
      </c>
      <c r="B3780" s="6">
        <f t="shared" ref="B3780:B3843" si="362">DATEVALUE(LEFT($A3780,10))+TIMEVALUE(MID($A3780,12,8))</f>
        <v>44536.26866898148</v>
      </c>
      <c r="C3780" s="12">
        <f t="shared" si="360"/>
        <v>44531</v>
      </c>
      <c r="D3780" s="3">
        <f t="shared" si="361"/>
        <v>2021</v>
      </c>
      <c r="E3780" s="3" t="str">
        <f t="shared" si="357"/>
        <v>12-2021</v>
      </c>
      <c r="F3780" s="5">
        <f t="shared" si="359"/>
        <v>44536.017812500002</v>
      </c>
      <c r="G3780">
        <v>34.163800000000002</v>
      </c>
      <c r="H3780">
        <v>100.4546</v>
      </c>
      <c r="I3780">
        <v>10</v>
      </c>
      <c r="J3780">
        <v>4.8</v>
      </c>
      <c r="K3780" t="s">
        <v>23</v>
      </c>
      <c r="M3780">
        <v>38</v>
      </c>
      <c r="N3780">
        <v>3.2029999999999998</v>
      </c>
      <c r="O3780">
        <v>0.6</v>
      </c>
      <c r="P3780" t="s">
        <v>24</v>
      </c>
      <c r="Q3780" t="s">
        <v>13004</v>
      </c>
      <c r="R3780" t="s">
        <v>13005</v>
      </c>
      <c r="S3780" t="s">
        <v>13006</v>
      </c>
      <c r="T3780" t="b">
        <f t="shared" si="358"/>
        <v>0</v>
      </c>
      <c r="U3780" t="s">
        <v>28</v>
      </c>
      <c r="V3780">
        <v>7.3</v>
      </c>
      <c r="W3780">
        <v>1.8</v>
      </c>
      <c r="X3780">
        <v>7.6999999999999999E-2</v>
      </c>
      <c r="Y3780">
        <v>54</v>
      </c>
      <c r="Z3780" t="s">
        <v>29</v>
      </c>
      <c r="AA3780" t="s">
        <v>24</v>
      </c>
      <c r="AB3780" t="s">
        <v>24</v>
      </c>
    </row>
    <row r="3781" spans="1:28" x14ac:dyDescent="0.35">
      <c r="A3781" s="4" t="s">
        <v>13007</v>
      </c>
      <c r="B3781" s="6">
        <f t="shared" si="362"/>
        <v>44536.017812500002</v>
      </c>
      <c r="C3781" s="12">
        <f t="shared" si="360"/>
        <v>44531</v>
      </c>
      <c r="D3781" s="3">
        <f t="shared" si="361"/>
        <v>2021</v>
      </c>
      <c r="E3781" s="3" t="str">
        <f t="shared" ref="E3781:E3844" si="363">TEXT(B3781,"mm-yyyy")</f>
        <v>12-2021</v>
      </c>
      <c r="F3781" s="5">
        <f t="shared" si="359"/>
        <v>44990.060034722221</v>
      </c>
      <c r="G3781">
        <v>23.441400000000002</v>
      </c>
      <c r="H3781">
        <v>96.108900000000006</v>
      </c>
      <c r="I3781">
        <v>10</v>
      </c>
      <c r="J3781">
        <v>5</v>
      </c>
      <c r="K3781" t="s">
        <v>23</v>
      </c>
      <c r="M3781">
        <v>46</v>
      </c>
      <c r="N3781">
        <v>2.794</v>
      </c>
      <c r="O3781">
        <v>0.8</v>
      </c>
      <c r="P3781" t="s">
        <v>24</v>
      </c>
      <c r="Q3781" t="s">
        <v>13008</v>
      </c>
      <c r="R3781" t="s">
        <v>13009</v>
      </c>
      <c r="S3781" t="s">
        <v>13010</v>
      </c>
      <c r="T3781" t="b">
        <f t="shared" si="358"/>
        <v>0</v>
      </c>
      <c r="U3781" t="s">
        <v>28</v>
      </c>
      <c r="V3781">
        <v>6.7</v>
      </c>
      <c r="W3781">
        <v>1.8</v>
      </c>
      <c r="X3781">
        <v>6.8000000000000005E-2</v>
      </c>
      <c r="Y3781">
        <v>70</v>
      </c>
      <c r="Z3781" t="s">
        <v>29</v>
      </c>
      <c r="AA3781" t="s">
        <v>24</v>
      </c>
      <c r="AB3781" t="s">
        <v>24</v>
      </c>
    </row>
    <row r="3782" spans="1:28" x14ac:dyDescent="0.35">
      <c r="A3782" s="4" t="s">
        <v>8844</v>
      </c>
      <c r="B3782" s="6">
        <f t="shared" si="362"/>
        <v>44990.060034722221</v>
      </c>
      <c r="C3782" s="12">
        <f t="shared" si="360"/>
        <v>44986</v>
      </c>
      <c r="D3782" s="3">
        <f t="shared" si="361"/>
        <v>2023</v>
      </c>
      <c r="E3782" s="3" t="str">
        <f t="shared" si="363"/>
        <v>03-2023</v>
      </c>
      <c r="F3782" s="5">
        <f t="shared" si="359"/>
        <v>44988.051238425927</v>
      </c>
      <c r="G3782">
        <v>36.764899999999997</v>
      </c>
      <c r="H3782">
        <v>71.366699999999994</v>
      </c>
      <c r="I3782">
        <v>179.85599999999999</v>
      </c>
      <c r="J3782">
        <v>4.2</v>
      </c>
      <c r="K3782" t="s">
        <v>23</v>
      </c>
      <c r="L3782">
        <v>48</v>
      </c>
      <c r="M3782">
        <v>68</v>
      </c>
      <c r="N3782">
        <v>2.6589999999999998</v>
      </c>
      <c r="O3782">
        <v>0.72</v>
      </c>
      <c r="P3782" t="s">
        <v>24</v>
      </c>
      <c r="Q3782" t="s">
        <v>8845</v>
      </c>
      <c r="R3782" t="s">
        <v>8846</v>
      </c>
      <c r="S3782" t="s">
        <v>8847</v>
      </c>
      <c r="T3782" t="b">
        <f t="shared" si="358"/>
        <v>1</v>
      </c>
      <c r="U3782" t="s">
        <v>28</v>
      </c>
      <c r="V3782">
        <v>3.93</v>
      </c>
      <c r="W3782">
        <v>8.5280000000000005</v>
      </c>
      <c r="X3782">
        <v>0.124</v>
      </c>
      <c r="Y3782">
        <v>18</v>
      </c>
      <c r="Z3782" t="s">
        <v>29</v>
      </c>
      <c r="AA3782" t="s">
        <v>24</v>
      </c>
      <c r="AB3782" t="s">
        <v>24</v>
      </c>
    </row>
    <row r="3783" spans="1:28" x14ac:dyDescent="0.35">
      <c r="A3783" s="4" t="s">
        <v>8855</v>
      </c>
      <c r="B3783" s="6">
        <f t="shared" si="362"/>
        <v>44988.051238425927</v>
      </c>
      <c r="C3783" s="12">
        <f t="shared" si="360"/>
        <v>44986</v>
      </c>
      <c r="D3783" s="3">
        <f t="shared" si="361"/>
        <v>2023</v>
      </c>
      <c r="E3783" s="3" t="str">
        <f t="shared" si="363"/>
        <v>03-2023</v>
      </c>
      <c r="F3783" s="5">
        <f t="shared" si="359"/>
        <v>44535.075069444443</v>
      </c>
      <c r="G3783">
        <v>29.8612</v>
      </c>
      <c r="H3783">
        <v>94.952100000000002</v>
      </c>
      <c r="I3783">
        <v>10</v>
      </c>
      <c r="J3783">
        <v>4.2</v>
      </c>
      <c r="K3783" t="s">
        <v>23</v>
      </c>
      <c r="L3783">
        <v>39</v>
      </c>
      <c r="M3783">
        <v>110</v>
      </c>
      <c r="N3783">
        <v>7.7460000000000004</v>
      </c>
      <c r="O3783">
        <v>0.86</v>
      </c>
      <c r="P3783" t="s">
        <v>24</v>
      </c>
      <c r="Q3783" t="s">
        <v>8856</v>
      </c>
      <c r="R3783" t="s">
        <v>8857</v>
      </c>
      <c r="S3783" t="s">
        <v>8858</v>
      </c>
      <c r="T3783" t="b">
        <f t="shared" si="358"/>
        <v>1</v>
      </c>
      <c r="U3783" t="s">
        <v>28</v>
      </c>
      <c r="V3783">
        <v>7.97</v>
      </c>
      <c r="W3783">
        <v>1.9059999999999999</v>
      </c>
      <c r="X3783">
        <v>0.11799999999999999</v>
      </c>
      <c r="Y3783">
        <v>21</v>
      </c>
      <c r="Z3783" t="s">
        <v>29</v>
      </c>
      <c r="AA3783" t="s">
        <v>24</v>
      </c>
      <c r="AB3783" t="s">
        <v>24</v>
      </c>
    </row>
    <row r="3784" spans="1:28" x14ac:dyDescent="0.35">
      <c r="A3784" s="4" t="s">
        <v>13019</v>
      </c>
      <c r="B3784" s="6">
        <f t="shared" si="362"/>
        <v>44535.075069444443</v>
      </c>
      <c r="C3784" s="12">
        <f t="shared" si="360"/>
        <v>44531</v>
      </c>
      <c r="D3784" s="3">
        <f t="shared" si="361"/>
        <v>2021</v>
      </c>
      <c r="E3784" s="3" t="str">
        <f t="shared" si="363"/>
        <v>12-2021</v>
      </c>
      <c r="F3784" s="5">
        <f t="shared" si="359"/>
        <v>44535.071631944447</v>
      </c>
      <c r="G3784">
        <v>37.1614</v>
      </c>
      <c r="H3784">
        <v>89.274299999999997</v>
      </c>
      <c r="I3784">
        <v>10</v>
      </c>
      <c r="J3784">
        <v>4.4000000000000004</v>
      </c>
      <c r="K3784" t="s">
        <v>23</v>
      </c>
      <c r="M3784">
        <v>66</v>
      </c>
      <c r="N3784">
        <v>9.4079999999999995</v>
      </c>
      <c r="O3784">
        <v>0.97</v>
      </c>
      <c r="P3784" t="s">
        <v>24</v>
      </c>
      <c r="Q3784" t="s">
        <v>13020</v>
      </c>
      <c r="R3784" t="s">
        <v>13021</v>
      </c>
      <c r="S3784" t="s">
        <v>7714</v>
      </c>
      <c r="T3784" t="b">
        <f t="shared" si="358"/>
        <v>0</v>
      </c>
      <c r="U3784" t="s">
        <v>28</v>
      </c>
      <c r="V3784">
        <v>8.6999999999999993</v>
      </c>
      <c r="W3784">
        <v>1.9</v>
      </c>
      <c r="X3784">
        <v>0.112</v>
      </c>
      <c r="Y3784">
        <v>26</v>
      </c>
      <c r="Z3784" t="s">
        <v>29</v>
      </c>
      <c r="AA3784" t="s">
        <v>24</v>
      </c>
      <c r="AB3784" t="s">
        <v>24</v>
      </c>
    </row>
    <row r="3785" spans="1:28" x14ac:dyDescent="0.35">
      <c r="A3785" s="4" t="s">
        <v>13022</v>
      </c>
      <c r="B3785" s="6">
        <f t="shared" si="362"/>
        <v>44535.071631944447</v>
      </c>
      <c r="C3785" s="12">
        <f t="shared" si="360"/>
        <v>44531</v>
      </c>
      <c r="D3785" s="3">
        <f t="shared" si="361"/>
        <v>2021</v>
      </c>
      <c r="E3785" s="3" t="str">
        <f t="shared" si="363"/>
        <v>12-2021</v>
      </c>
      <c r="F3785" s="5">
        <f t="shared" si="359"/>
        <v>44982.444282407407</v>
      </c>
      <c r="G3785">
        <v>37.142400000000002</v>
      </c>
      <c r="H3785">
        <v>89.448999999999998</v>
      </c>
      <c r="I3785">
        <v>10</v>
      </c>
      <c r="J3785">
        <v>4.3</v>
      </c>
      <c r="K3785" t="s">
        <v>23</v>
      </c>
      <c r="M3785">
        <v>105</v>
      </c>
      <c r="N3785">
        <v>9.8030000000000008</v>
      </c>
      <c r="O3785">
        <v>1.08</v>
      </c>
      <c r="P3785" t="s">
        <v>24</v>
      </c>
      <c r="Q3785" t="s">
        <v>13023</v>
      </c>
      <c r="R3785" t="s">
        <v>13024</v>
      </c>
      <c r="S3785" t="s">
        <v>7714</v>
      </c>
      <c r="T3785" t="b">
        <f t="shared" si="358"/>
        <v>0</v>
      </c>
      <c r="U3785" t="s">
        <v>28</v>
      </c>
      <c r="V3785">
        <v>4</v>
      </c>
      <c r="W3785">
        <v>2</v>
      </c>
      <c r="X3785">
        <v>0.125</v>
      </c>
      <c r="Y3785">
        <v>21</v>
      </c>
      <c r="Z3785" t="s">
        <v>29</v>
      </c>
      <c r="AA3785" t="s">
        <v>24</v>
      </c>
      <c r="AB3785" t="s">
        <v>24</v>
      </c>
    </row>
    <row r="3786" spans="1:28" x14ac:dyDescent="0.35">
      <c r="A3786" s="4" t="s">
        <v>8935</v>
      </c>
      <c r="B3786" s="6">
        <f t="shared" si="362"/>
        <v>44982.444282407407</v>
      </c>
      <c r="C3786" s="12">
        <f t="shared" si="360"/>
        <v>44958</v>
      </c>
      <c r="D3786" s="3">
        <f t="shared" si="361"/>
        <v>2023</v>
      </c>
      <c r="E3786" s="3" t="str">
        <f t="shared" si="363"/>
        <v>02-2023</v>
      </c>
      <c r="F3786" s="5">
        <f t="shared" si="359"/>
        <v>44534.645520833335</v>
      </c>
      <c r="G3786">
        <v>21.032800000000002</v>
      </c>
      <c r="H3786">
        <v>92.506699999999995</v>
      </c>
      <c r="I3786">
        <v>10</v>
      </c>
      <c r="J3786">
        <v>4.2</v>
      </c>
      <c r="K3786" t="s">
        <v>23</v>
      </c>
      <c r="L3786">
        <v>17</v>
      </c>
      <c r="M3786">
        <v>161</v>
      </c>
      <c r="N3786">
        <v>3.6269999999999998</v>
      </c>
      <c r="O3786">
        <v>0.6</v>
      </c>
      <c r="P3786" t="s">
        <v>24</v>
      </c>
      <c r="Q3786" t="s">
        <v>8936</v>
      </c>
      <c r="R3786" t="s">
        <v>8937</v>
      </c>
      <c r="S3786" t="s">
        <v>8938</v>
      </c>
      <c r="T3786" t="b">
        <f t="shared" si="358"/>
        <v>1</v>
      </c>
      <c r="U3786" t="s">
        <v>28</v>
      </c>
      <c r="V3786">
        <v>10.91</v>
      </c>
      <c r="W3786">
        <v>1.9419999999999999</v>
      </c>
      <c r="X3786">
        <v>0.26300000000000001</v>
      </c>
      <c r="Y3786">
        <v>5</v>
      </c>
      <c r="Z3786" t="s">
        <v>29</v>
      </c>
      <c r="AA3786" t="s">
        <v>24</v>
      </c>
      <c r="AB3786" t="s">
        <v>24</v>
      </c>
    </row>
    <row r="3787" spans="1:28" x14ac:dyDescent="0.35">
      <c r="A3787" s="4" t="s">
        <v>13029</v>
      </c>
      <c r="B3787" s="6">
        <f t="shared" si="362"/>
        <v>44534.645520833335</v>
      </c>
      <c r="C3787" s="12">
        <f t="shared" si="360"/>
        <v>44531</v>
      </c>
      <c r="D3787" s="3">
        <f t="shared" si="361"/>
        <v>2021</v>
      </c>
      <c r="E3787" s="3" t="str">
        <f t="shared" si="363"/>
        <v>12-2021</v>
      </c>
      <c r="F3787" s="5">
        <f t="shared" si="359"/>
        <v>44534.184189814812</v>
      </c>
      <c r="G3787">
        <v>2.8698999999999999</v>
      </c>
      <c r="H3787">
        <v>95.345100000000002</v>
      </c>
      <c r="I3787">
        <v>10</v>
      </c>
      <c r="J3787">
        <v>4.9000000000000004</v>
      </c>
      <c r="K3787" t="s">
        <v>23</v>
      </c>
      <c r="M3787">
        <v>59</v>
      </c>
      <c r="N3787">
        <v>2.718</v>
      </c>
      <c r="O3787">
        <v>0.92</v>
      </c>
      <c r="P3787" t="s">
        <v>24</v>
      </c>
      <c r="Q3787" t="s">
        <v>13030</v>
      </c>
      <c r="R3787" t="s">
        <v>13031</v>
      </c>
      <c r="S3787" t="s">
        <v>13032</v>
      </c>
      <c r="T3787" t="b">
        <f t="shared" si="358"/>
        <v>0</v>
      </c>
      <c r="U3787" t="s">
        <v>28</v>
      </c>
      <c r="V3787">
        <v>4.7</v>
      </c>
      <c r="W3787">
        <v>1.7</v>
      </c>
      <c r="X3787">
        <v>6.9000000000000006E-2</v>
      </c>
      <c r="Y3787">
        <v>70</v>
      </c>
      <c r="Z3787" t="s">
        <v>29</v>
      </c>
      <c r="AA3787" t="s">
        <v>24</v>
      </c>
      <c r="AB3787" t="s">
        <v>24</v>
      </c>
    </row>
    <row r="3788" spans="1:28" x14ac:dyDescent="0.35">
      <c r="A3788" s="4" t="s">
        <v>13033</v>
      </c>
      <c r="B3788" s="6">
        <f t="shared" si="362"/>
        <v>44534.184189814812</v>
      </c>
      <c r="C3788" s="12">
        <f t="shared" si="360"/>
        <v>44531</v>
      </c>
      <c r="D3788" s="3">
        <f t="shared" si="361"/>
        <v>2021</v>
      </c>
      <c r="E3788" s="3" t="str">
        <f t="shared" si="363"/>
        <v>12-2021</v>
      </c>
      <c r="F3788" s="5">
        <f t="shared" si="359"/>
        <v>44975.318969907406</v>
      </c>
      <c r="G3788">
        <v>0.62790000000000001</v>
      </c>
      <c r="H3788">
        <v>67.165599999999998</v>
      </c>
      <c r="I3788">
        <v>10</v>
      </c>
      <c r="J3788">
        <v>4.9000000000000004</v>
      </c>
      <c r="K3788" t="s">
        <v>23</v>
      </c>
      <c r="M3788">
        <v>108</v>
      </c>
      <c r="N3788">
        <v>8.56</v>
      </c>
      <c r="O3788">
        <v>1.1000000000000001</v>
      </c>
      <c r="P3788" t="s">
        <v>24</v>
      </c>
      <c r="Q3788" t="s">
        <v>13034</v>
      </c>
      <c r="R3788" t="s">
        <v>13035</v>
      </c>
      <c r="S3788" t="s">
        <v>478</v>
      </c>
      <c r="T3788" t="b">
        <f t="shared" si="358"/>
        <v>0</v>
      </c>
      <c r="U3788" t="s">
        <v>28</v>
      </c>
      <c r="V3788">
        <v>4.3</v>
      </c>
      <c r="W3788">
        <v>1.9</v>
      </c>
      <c r="X3788">
        <v>9.1999999999999998E-2</v>
      </c>
      <c r="Y3788">
        <v>40</v>
      </c>
      <c r="Z3788" t="s">
        <v>29</v>
      </c>
      <c r="AA3788" t="s">
        <v>24</v>
      </c>
      <c r="AB3788" t="s">
        <v>24</v>
      </c>
    </row>
    <row r="3789" spans="1:28" x14ac:dyDescent="0.35">
      <c r="A3789" s="4" t="s">
        <v>9042</v>
      </c>
      <c r="B3789" s="6">
        <f t="shared" si="362"/>
        <v>44975.318969907406</v>
      </c>
      <c r="C3789" s="12">
        <f t="shared" si="360"/>
        <v>44958</v>
      </c>
      <c r="D3789" s="3">
        <f t="shared" si="361"/>
        <v>2023</v>
      </c>
      <c r="E3789" s="3" t="str">
        <f t="shared" si="363"/>
        <v>02-2023</v>
      </c>
      <c r="F3789" s="5">
        <f t="shared" si="359"/>
        <v>44533.415752314817</v>
      </c>
      <c r="G3789">
        <v>36.527000000000001</v>
      </c>
      <c r="H3789">
        <v>70.833200000000005</v>
      </c>
      <c r="I3789">
        <v>179.846</v>
      </c>
      <c r="J3789">
        <v>4.2</v>
      </c>
      <c r="K3789" t="s">
        <v>23</v>
      </c>
      <c r="L3789">
        <v>51</v>
      </c>
      <c r="M3789">
        <v>77</v>
      </c>
      <c r="N3789">
        <v>2.4609999999999999</v>
      </c>
      <c r="O3789">
        <v>0.89</v>
      </c>
      <c r="P3789" t="s">
        <v>24</v>
      </c>
      <c r="Q3789" t="s">
        <v>9043</v>
      </c>
      <c r="R3789" t="s">
        <v>9044</v>
      </c>
      <c r="S3789" t="s">
        <v>4181</v>
      </c>
      <c r="T3789" t="b">
        <f t="shared" si="358"/>
        <v>1</v>
      </c>
      <c r="U3789" t="s">
        <v>28</v>
      </c>
      <c r="V3789">
        <v>7.6</v>
      </c>
      <c r="W3789">
        <v>8.9120000000000008</v>
      </c>
      <c r="X3789">
        <v>0.09</v>
      </c>
      <c r="Y3789">
        <v>34</v>
      </c>
      <c r="Z3789" t="s">
        <v>29</v>
      </c>
      <c r="AA3789" t="s">
        <v>24</v>
      </c>
      <c r="AB3789" t="s">
        <v>24</v>
      </c>
    </row>
    <row r="3790" spans="1:28" x14ac:dyDescent="0.35">
      <c r="A3790" s="4" t="s">
        <v>13040</v>
      </c>
      <c r="B3790" s="6">
        <f t="shared" si="362"/>
        <v>44533.415752314817</v>
      </c>
      <c r="C3790" s="12">
        <f t="shared" si="360"/>
        <v>44531</v>
      </c>
      <c r="D3790" s="3">
        <f t="shared" si="361"/>
        <v>2021</v>
      </c>
      <c r="E3790" s="3" t="str">
        <f t="shared" si="363"/>
        <v>12-2021</v>
      </c>
      <c r="F3790" s="5">
        <f t="shared" si="359"/>
        <v>44533.411064814813</v>
      </c>
      <c r="G3790">
        <v>0.44519999999999998</v>
      </c>
      <c r="H3790">
        <v>96.653899999999993</v>
      </c>
      <c r="I3790">
        <v>10</v>
      </c>
      <c r="J3790">
        <v>4.0999999999999996</v>
      </c>
      <c r="K3790" t="s">
        <v>23</v>
      </c>
      <c r="M3790">
        <v>197</v>
      </c>
      <c r="N3790">
        <v>1.2549999999999999</v>
      </c>
      <c r="O3790">
        <v>0.42</v>
      </c>
      <c r="P3790" t="s">
        <v>24</v>
      </c>
      <c r="Q3790" t="s">
        <v>13041</v>
      </c>
      <c r="R3790" t="s">
        <v>13042</v>
      </c>
      <c r="S3790" t="s">
        <v>13043</v>
      </c>
      <c r="T3790" t="b">
        <f t="shared" si="358"/>
        <v>0</v>
      </c>
      <c r="U3790" t="s">
        <v>28</v>
      </c>
      <c r="V3790">
        <v>11</v>
      </c>
      <c r="W3790">
        <v>2</v>
      </c>
      <c r="X3790">
        <v>0.17399999999999999</v>
      </c>
      <c r="Y3790">
        <v>9</v>
      </c>
      <c r="Z3790" t="s">
        <v>29</v>
      </c>
      <c r="AA3790" t="s">
        <v>24</v>
      </c>
      <c r="AB3790" t="s">
        <v>24</v>
      </c>
    </row>
    <row r="3791" spans="1:28" x14ac:dyDescent="0.35">
      <c r="A3791" s="4" t="s">
        <v>13044</v>
      </c>
      <c r="B3791" s="6">
        <f t="shared" si="362"/>
        <v>44533.411064814813</v>
      </c>
      <c r="C3791" s="12">
        <f t="shared" si="360"/>
        <v>44531</v>
      </c>
      <c r="D3791" s="3">
        <f t="shared" si="361"/>
        <v>2021</v>
      </c>
      <c r="E3791" s="3" t="str">
        <f t="shared" si="363"/>
        <v>12-2021</v>
      </c>
      <c r="F3791" s="5">
        <f t="shared" si="359"/>
        <v>44971.651041666664</v>
      </c>
      <c r="G3791">
        <v>38.140300000000003</v>
      </c>
      <c r="H3791">
        <v>72.719399999999993</v>
      </c>
      <c r="I3791">
        <v>123.89</v>
      </c>
      <c r="J3791">
        <v>4</v>
      </c>
      <c r="K3791" t="s">
        <v>23</v>
      </c>
      <c r="M3791">
        <v>128</v>
      </c>
      <c r="N3791">
        <v>1.5189999999999999</v>
      </c>
      <c r="O3791">
        <v>0.42</v>
      </c>
      <c r="P3791" t="s">
        <v>24</v>
      </c>
      <c r="Q3791" t="s">
        <v>13045</v>
      </c>
      <c r="R3791" t="s">
        <v>13046</v>
      </c>
      <c r="S3791" t="s">
        <v>12995</v>
      </c>
      <c r="T3791" t="b">
        <f t="shared" si="358"/>
        <v>0</v>
      </c>
      <c r="U3791" t="s">
        <v>28</v>
      </c>
      <c r="V3791">
        <v>5.2</v>
      </c>
      <c r="W3791">
        <v>7.2</v>
      </c>
      <c r="X3791">
        <v>0.19600000000000001</v>
      </c>
      <c r="Y3791">
        <v>7</v>
      </c>
      <c r="Z3791" t="s">
        <v>29</v>
      </c>
      <c r="AA3791" t="s">
        <v>24</v>
      </c>
      <c r="AB3791" t="s">
        <v>24</v>
      </c>
    </row>
    <row r="3792" spans="1:28" x14ac:dyDescent="0.35">
      <c r="A3792" s="4" t="s">
        <v>9057</v>
      </c>
      <c r="B3792" s="6">
        <f t="shared" si="362"/>
        <v>44971.651041666664</v>
      </c>
      <c r="C3792" s="12">
        <f t="shared" si="360"/>
        <v>44958</v>
      </c>
      <c r="D3792" s="3">
        <f t="shared" si="361"/>
        <v>2023</v>
      </c>
      <c r="E3792" s="3" t="str">
        <f t="shared" si="363"/>
        <v>02-2023</v>
      </c>
      <c r="F3792" s="5">
        <f t="shared" si="359"/>
        <v>44969.450162037036</v>
      </c>
      <c r="G3792">
        <v>36.692799999999998</v>
      </c>
      <c r="H3792">
        <v>71.02</v>
      </c>
      <c r="I3792">
        <v>218.501</v>
      </c>
      <c r="J3792">
        <v>4.2</v>
      </c>
      <c r="K3792" t="s">
        <v>23</v>
      </c>
      <c r="L3792">
        <v>54</v>
      </c>
      <c r="M3792">
        <v>69</v>
      </c>
      <c r="N3792">
        <v>2.5289999999999999</v>
      </c>
      <c r="O3792">
        <v>0.67</v>
      </c>
      <c r="P3792" t="s">
        <v>24</v>
      </c>
      <c r="Q3792" t="s">
        <v>9058</v>
      </c>
      <c r="R3792" t="s">
        <v>9059</v>
      </c>
      <c r="S3792" t="s">
        <v>5098</v>
      </c>
      <c r="T3792" t="b">
        <f t="shared" si="358"/>
        <v>1</v>
      </c>
      <c r="U3792" t="s">
        <v>28</v>
      </c>
      <c r="V3792">
        <v>8.17</v>
      </c>
      <c r="W3792">
        <v>6.5780000000000003</v>
      </c>
      <c r="X3792">
        <v>9.6000000000000002E-2</v>
      </c>
      <c r="Y3792">
        <v>30</v>
      </c>
      <c r="Z3792" t="s">
        <v>29</v>
      </c>
      <c r="AA3792" t="s">
        <v>24</v>
      </c>
      <c r="AB3792" t="s">
        <v>24</v>
      </c>
    </row>
    <row r="3793" spans="1:28" x14ac:dyDescent="0.35">
      <c r="A3793" s="4" t="s">
        <v>9083</v>
      </c>
      <c r="B3793" s="6">
        <f t="shared" si="362"/>
        <v>44969.450162037036</v>
      </c>
      <c r="C3793" s="12">
        <f t="shared" si="360"/>
        <v>44958</v>
      </c>
      <c r="D3793" s="3">
        <f t="shared" si="361"/>
        <v>2023</v>
      </c>
      <c r="E3793" s="3" t="str">
        <f t="shared" si="363"/>
        <v>02-2023</v>
      </c>
      <c r="F3793" s="5">
        <f t="shared" si="359"/>
        <v>44532.004236111112</v>
      </c>
      <c r="G3793">
        <v>26.3749</v>
      </c>
      <c r="H3793">
        <v>92.925899999999999</v>
      </c>
      <c r="I3793">
        <v>10</v>
      </c>
      <c r="J3793">
        <v>4.2</v>
      </c>
      <c r="K3793" t="s">
        <v>23</v>
      </c>
      <c r="L3793">
        <v>20</v>
      </c>
      <c r="M3793">
        <v>128</v>
      </c>
      <c r="N3793">
        <v>5.67</v>
      </c>
      <c r="O3793">
        <v>0.47</v>
      </c>
      <c r="P3793" t="s">
        <v>24</v>
      </c>
      <c r="Q3793" t="s">
        <v>9084</v>
      </c>
      <c r="R3793" t="s">
        <v>9085</v>
      </c>
      <c r="S3793" t="s">
        <v>9086</v>
      </c>
      <c r="T3793" t="b">
        <f t="shared" si="358"/>
        <v>1</v>
      </c>
      <c r="U3793" t="s">
        <v>28</v>
      </c>
      <c r="V3793">
        <v>10.210000000000001</v>
      </c>
      <c r="W3793">
        <v>1.952</v>
      </c>
      <c r="X3793">
        <v>0.17599999999999999</v>
      </c>
      <c r="Y3793">
        <v>9</v>
      </c>
      <c r="Z3793" t="s">
        <v>29</v>
      </c>
      <c r="AA3793" t="s">
        <v>24</v>
      </c>
      <c r="AB3793" t="s">
        <v>24</v>
      </c>
    </row>
    <row r="3794" spans="1:28" x14ac:dyDescent="0.35">
      <c r="A3794" s="4" t="s">
        <v>13055</v>
      </c>
      <c r="B3794" s="6">
        <f t="shared" si="362"/>
        <v>44532.004236111112</v>
      </c>
      <c r="C3794" s="12">
        <f t="shared" si="360"/>
        <v>44531</v>
      </c>
      <c r="D3794" s="3">
        <f t="shared" si="361"/>
        <v>2021</v>
      </c>
      <c r="E3794" s="3" t="str">
        <f t="shared" si="363"/>
        <v>12-2021</v>
      </c>
      <c r="F3794" s="5">
        <f t="shared" si="359"/>
        <v>44532.000983796293</v>
      </c>
      <c r="G3794">
        <v>38.7258</v>
      </c>
      <c r="H3794">
        <v>70.22</v>
      </c>
      <c r="I3794">
        <v>10</v>
      </c>
      <c r="J3794">
        <v>4.3</v>
      </c>
      <c r="K3794" t="s">
        <v>23</v>
      </c>
      <c r="M3794">
        <v>48</v>
      </c>
      <c r="N3794">
        <v>1.4079999999999999</v>
      </c>
      <c r="O3794">
        <v>0.77</v>
      </c>
      <c r="P3794" t="s">
        <v>24</v>
      </c>
      <c r="Q3794" t="s">
        <v>13056</v>
      </c>
      <c r="R3794" t="s">
        <v>13057</v>
      </c>
      <c r="S3794" t="s">
        <v>13058</v>
      </c>
      <c r="T3794" t="b">
        <f t="shared" si="358"/>
        <v>0</v>
      </c>
      <c r="U3794" t="s">
        <v>28</v>
      </c>
      <c r="V3794">
        <v>4.4000000000000004</v>
      </c>
      <c r="W3794">
        <v>1.9</v>
      </c>
      <c r="X3794">
        <v>0.14699999999999999</v>
      </c>
      <c r="Y3794">
        <v>13</v>
      </c>
      <c r="Z3794" t="s">
        <v>29</v>
      </c>
      <c r="AA3794" t="s">
        <v>24</v>
      </c>
      <c r="AB3794" t="s">
        <v>24</v>
      </c>
    </row>
    <row r="3795" spans="1:28" x14ac:dyDescent="0.35">
      <c r="A3795" s="4" t="s">
        <v>13059</v>
      </c>
      <c r="B3795" s="6">
        <f t="shared" si="362"/>
        <v>44532.000983796293</v>
      </c>
      <c r="C3795" s="12">
        <f t="shared" si="360"/>
        <v>44531</v>
      </c>
      <c r="D3795" s="3">
        <f t="shared" si="361"/>
        <v>2021</v>
      </c>
      <c r="E3795" s="3" t="str">
        <f t="shared" si="363"/>
        <v>12-2021</v>
      </c>
      <c r="F3795" s="5">
        <f t="shared" si="359"/>
        <v>44531.354733796295</v>
      </c>
      <c r="G3795">
        <v>38.745800000000003</v>
      </c>
      <c r="H3795">
        <v>70.194199999999995</v>
      </c>
      <c r="I3795">
        <v>10</v>
      </c>
      <c r="J3795">
        <v>4.0999999999999996</v>
      </c>
      <c r="K3795" t="s">
        <v>23</v>
      </c>
      <c r="M3795">
        <v>93</v>
      </c>
      <c r="N3795">
        <v>1.3959999999999999</v>
      </c>
      <c r="O3795">
        <v>1.05</v>
      </c>
      <c r="P3795" t="s">
        <v>24</v>
      </c>
      <c r="Q3795" t="s">
        <v>13060</v>
      </c>
      <c r="R3795" t="s">
        <v>13057</v>
      </c>
      <c r="S3795" t="s">
        <v>13061</v>
      </c>
      <c r="T3795" t="b">
        <f t="shared" si="358"/>
        <v>0</v>
      </c>
      <c r="U3795" t="s">
        <v>28</v>
      </c>
      <c r="V3795">
        <v>5.2</v>
      </c>
      <c r="W3795">
        <v>1.9</v>
      </c>
      <c r="X3795">
        <v>0.214</v>
      </c>
      <c r="Y3795">
        <v>6</v>
      </c>
      <c r="Z3795" t="s">
        <v>29</v>
      </c>
      <c r="AA3795" t="s">
        <v>24</v>
      </c>
      <c r="AB3795" t="s">
        <v>24</v>
      </c>
    </row>
    <row r="3796" spans="1:28" x14ac:dyDescent="0.35">
      <c r="A3796" s="4" t="s">
        <v>13062</v>
      </c>
      <c r="B3796" s="6">
        <f t="shared" si="362"/>
        <v>44531.354733796295</v>
      </c>
      <c r="C3796" s="12">
        <f t="shared" si="360"/>
        <v>44531</v>
      </c>
      <c r="D3796" s="3">
        <f t="shared" si="361"/>
        <v>2021</v>
      </c>
      <c r="E3796" s="3" t="str">
        <f t="shared" si="363"/>
        <v>12-2021</v>
      </c>
      <c r="F3796" s="5">
        <f t="shared" si="359"/>
        <v>44531.157071759262</v>
      </c>
      <c r="G3796">
        <v>31.5121</v>
      </c>
      <c r="H3796">
        <v>87.800600000000003</v>
      </c>
      <c r="I3796">
        <v>10</v>
      </c>
      <c r="J3796">
        <v>4.3</v>
      </c>
      <c r="K3796" t="s">
        <v>23</v>
      </c>
      <c r="M3796">
        <v>68</v>
      </c>
      <c r="N3796">
        <v>3.6440000000000001</v>
      </c>
      <c r="O3796">
        <v>0.97</v>
      </c>
      <c r="P3796" t="s">
        <v>24</v>
      </c>
      <c r="Q3796" t="s">
        <v>13063</v>
      </c>
      <c r="R3796" t="s">
        <v>13064</v>
      </c>
      <c r="S3796" t="s">
        <v>6816</v>
      </c>
      <c r="T3796" t="b">
        <f t="shared" si="358"/>
        <v>0</v>
      </c>
      <c r="U3796" t="s">
        <v>28</v>
      </c>
      <c r="V3796">
        <v>9.4</v>
      </c>
      <c r="W3796">
        <v>1.9</v>
      </c>
      <c r="X3796">
        <v>0.125</v>
      </c>
      <c r="Y3796">
        <v>18</v>
      </c>
      <c r="Z3796" t="s">
        <v>29</v>
      </c>
      <c r="AA3796" t="s">
        <v>24</v>
      </c>
      <c r="AB3796" t="s">
        <v>24</v>
      </c>
    </row>
    <row r="3797" spans="1:28" x14ac:dyDescent="0.35">
      <c r="A3797" s="4" t="s">
        <v>13065</v>
      </c>
      <c r="B3797" s="6">
        <f t="shared" si="362"/>
        <v>44531.157071759262</v>
      </c>
      <c r="C3797" s="12">
        <f t="shared" si="360"/>
        <v>44531</v>
      </c>
      <c r="D3797" s="3">
        <f t="shared" si="361"/>
        <v>2021</v>
      </c>
      <c r="E3797" s="3" t="str">
        <f t="shared" si="363"/>
        <v>12-2021</v>
      </c>
      <c r="F3797" s="5">
        <f t="shared" si="359"/>
        <v>44969.375763888886</v>
      </c>
      <c r="G3797">
        <v>38.706200000000003</v>
      </c>
      <c r="H3797">
        <v>70.269900000000007</v>
      </c>
      <c r="I3797">
        <v>10</v>
      </c>
      <c r="J3797">
        <v>4.5999999999999996</v>
      </c>
      <c r="K3797" t="s">
        <v>23</v>
      </c>
      <c r="M3797">
        <v>44</v>
      </c>
      <c r="N3797">
        <v>1.4139999999999999</v>
      </c>
      <c r="O3797">
        <v>0.89</v>
      </c>
      <c r="P3797" t="s">
        <v>24</v>
      </c>
      <c r="Q3797" t="s">
        <v>13066</v>
      </c>
      <c r="R3797" t="s">
        <v>13067</v>
      </c>
      <c r="S3797" t="s">
        <v>13068</v>
      </c>
      <c r="T3797" t="b">
        <f t="shared" si="358"/>
        <v>0</v>
      </c>
      <c r="U3797" t="s">
        <v>28</v>
      </c>
      <c r="V3797">
        <v>5.0999999999999996</v>
      </c>
      <c r="W3797">
        <v>1.8</v>
      </c>
      <c r="X3797">
        <v>0.08</v>
      </c>
      <c r="Y3797">
        <v>48</v>
      </c>
      <c r="Z3797" t="s">
        <v>29</v>
      </c>
      <c r="AA3797" t="s">
        <v>24</v>
      </c>
      <c r="AB3797" t="s">
        <v>24</v>
      </c>
    </row>
    <row r="3798" spans="1:28" x14ac:dyDescent="0.35">
      <c r="A3798" s="4" t="s">
        <v>9087</v>
      </c>
      <c r="B3798" s="6">
        <f t="shared" si="362"/>
        <v>44969.375763888886</v>
      </c>
      <c r="C3798" s="12">
        <f t="shared" si="360"/>
        <v>44958</v>
      </c>
      <c r="D3798" s="3">
        <f t="shared" si="361"/>
        <v>2023</v>
      </c>
      <c r="E3798" s="3" t="str">
        <f t="shared" si="363"/>
        <v>02-2023</v>
      </c>
      <c r="F3798" s="5">
        <f t="shared" si="359"/>
        <v>44530.578946759262</v>
      </c>
      <c r="G3798">
        <v>31.681999999999999</v>
      </c>
      <c r="H3798">
        <v>69.996300000000005</v>
      </c>
      <c r="I3798">
        <v>10</v>
      </c>
      <c r="J3798">
        <v>4.2</v>
      </c>
      <c r="K3798" t="s">
        <v>23</v>
      </c>
      <c r="L3798">
        <v>29</v>
      </c>
      <c r="M3798">
        <v>120</v>
      </c>
      <c r="N3798">
        <v>2.9609999999999999</v>
      </c>
      <c r="O3798">
        <v>0.74</v>
      </c>
      <c r="P3798" t="s">
        <v>24</v>
      </c>
      <c r="Q3798" t="s">
        <v>9088</v>
      </c>
      <c r="R3798" t="s">
        <v>9089</v>
      </c>
      <c r="S3798" t="s">
        <v>9090</v>
      </c>
      <c r="T3798" t="b">
        <f t="shared" si="358"/>
        <v>1</v>
      </c>
      <c r="U3798" t="s">
        <v>28</v>
      </c>
      <c r="V3798">
        <v>10.11</v>
      </c>
      <c r="W3798">
        <v>1.9259999999999999</v>
      </c>
      <c r="X3798">
        <v>0.14099999999999999</v>
      </c>
      <c r="Y3798">
        <v>14</v>
      </c>
      <c r="Z3798" t="s">
        <v>29</v>
      </c>
      <c r="AA3798" t="s">
        <v>24</v>
      </c>
      <c r="AB3798" t="s">
        <v>24</v>
      </c>
    </row>
    <row r="3799" spans="1:28" x14ac:dyDescent="0.35">
      <c r="A3799" s="4" t="s">
        <v>13072</v>
      </c>
      <c r="B3799" s="6">
        <f t="shared" si="362"/>
        <v>44530.578946759262</v>
      </c>
      <c r="C3799" s="12">
        <f t="shared" si="360"/>
        <v>44501</v>
      </c>
      <c r="D3799" s="3">
        <f t="shared" si="361"/>
        <v>2021</v>
      </c>
      <c r="E3799" s="3" t="str">
        <f t="shared" si="363"/>
        <v>11-2021</v>
      </c>
      <c r="F3799" s="5">
        <f t="shared" si="359"/>
        <v>44529.890347222223</v>
      </c>
      <c r="G3799">
        <v>31.722999999999999</v>
      </c>
      <c r="H3799">
        <v>87.929599999999994</v>
      </c>
      <c r="I3799">
        <v>6.77</v>
      </c>
      <c r="J3799">
        <v>5.5</v>
      </c>
      <c r="K3799" t="s">
        <v>106</v>
      </c>
      <c r="M3799">
        <v>29</v>
      </c>
      <c r="N3799">
        <v>9.5960000000000001</v>
      </c>
      <c r="O3799">
        <v>0.72</v>
      </c>
      <c r="P3799" t="s">
        <v>24</v>
      </c>
      <c r="Q3799" t="s">
        <v>13073</v>
      </c>
      <c r="R3799" t="s">
        <v>13074</v>
      </c>
      <c r="S3799" t="s">
        <v>13075</v>
      </c>
      <c r="T3799" t="b">
        <f t="shared" si="358"/>
        <v>0</v>
      </c>
      <c r="U3799" t="s">
        <v>28</v>
      </c>
      <c r="V3799">
        <v>7.4</v>
      </c>
      <c r="W3799">
        <v>3.7</v>
      </c>
      <c r="X3799">
        <v>9.2999999999999999E-2</v>
      </c>
      <c r="Y3799">
        <v>11</v>
      </c>
      <c r="Z3799" t="s">
        <v>29</v>
      </c>
      <c r="AA3799" t="s">
        <v>24</v>
      </c>
      <c r="AB3799" t="s">
        <v>24</v>
      </c>
    </row>
    <row r="3800" spans="1:28" x14ac:dyDescent="0.35">
      <c r="A3800" s="4" t="s">
        <v>13076</v>
      </c>
      <c r="B3800" s="6">
        <f t="shared" si="362"/>
        <v>44529.890347222223</v>
      </c>
      <c r="C3800" s="12">
        <f t="shared" si="360"/>
        <v>44501</v>
      </c>
      <c r="D3800" s="3">
        <f t="shared" si="361"/>
        <v>2021</v>
      </c>
      <c r="E3800" s="3" t="str">
        <f t="shared" si="363"/>
        <v>11-2021</v>
      </c>
      <c r="F3800" s="5">
        <f t="shared" si="359"/>
        <v>44529.558634259258</v>
      </c>
      <c r="G3800">
        <v>20.540099999999999</v>
      </c>
      <c r="H3800">
        <v>94.073700000000002</v>
      </c>
      <c r="I3800">
        <v>62.35</v>
      </c>
      <c r="J3800">
        <v>4.2</v>
      </c>
      <c r="K3800" t="s">
        <v>23</v>
      </c>
      <c r="M3800">
        <v>79</v>
      </c>
      <c r="N3800">
        <v>2.081</v>
      </c>
      <c r="O3800">
        <v>1</v>
      </c>
      <c r="P3800" t="s">
        <v>24</v>
      </c>
      <c r="Q3800" t="s">
        <v>13077</v>
      </c>
      <c r="R3800" t="s">
        <v>13078</v>
      </c>
      <c r="S3800" t="s">
        <v>13079</v>
      </c>
      <c r="T3800" t="b">
        <f t="shared" si="358"/>
        <v>0</v>
      </c>
      <c r="U3800" t="s">
        <v>28</v>
      </c>
      <c r="V3800">
        <v>7.6</v>
      </c>
      <c r="W3800">
        <v>7.6</v>
      </c>
      <c r="X3800">
        <v>0.11799999999999999</v>
      </c>
      <c r="Y3800">
        <v>20</v>
      </c>
      <c r="Z3800" t="s">
        <v>29</v>
      </c>
      <c r="AA3800" t="s">
        <v>24</v>
      </c>
      <c r="AB3800" t="s">
        <v>24</v>
      </c>
    </row>
    <row r="3801" spans="1:28" x14ac:dyDescent="0.35">
      <c r="A3801" s="4" t="s">
        <v>13080</v>
      </c>
      <c r="B3801" s="6">
        <f t="shared" si="362"/>
        <v>44529.558634259258</v>
      </c>
      <c r="C3801" s="12">
        <f t="shared" si="360"/>
        <v>44501</v>
      </c>
      <c r="D3801" s="3">
        <f t="shared" si="361"/>
        <v>2021</v>
      </c>
      <c r="E3801" s="3" t="str">
        <f t="shared" si="363"/>
        <v>11-2021</v>
      </c>
      <c r="F3801" s="5">
        <f t="shared" si="359"/>
        <v>44967.1950462963</v>
      </c>
      <c r="G3801">
        <v>22.8125</v>
      </c>
      <c r="H3801">
        <v>93.453299999999999</v>
      </c>
      <c r="I3801">
        <v>55.11</v>
      </c>
      <c r="J3801">
        <v>4.4000000000000004</v>
      </c>
      <c r="K3801" t="s">
        <v>23</v>
      </c>
      <c r="M3801">
        <v>72</v>
      </c>
      <c r="N3801">
        <v>1.677</v>
      </c>
      <c r="O3801">
        <v>0.47</v>
      </c>
      <c r="P3801" t="s">
        <v>24</v>
      </c>
      <c r="Q3801" t="s">
        <v>13081</v>
      </c>
      <c r="R3801" t="s">
        <v>13082</v>
      </c>
      <c r="S3801" t="s">
        <v>13083</v>
      </c>
      <c r="T3801" t="b">
        <f t="shared" si="358"/>
        <v>0</v>
      </c>
      <c r="U3801" t="s">
        <v>28</v>
      </c>
      <c r="V3801">
        <v>7.4</v>
      </c>
      <c r="W3801">
        <v>5.6</v>
      </c>
      <c r="X3801">
        <v>0.115</v>
      </c>
      <c r="Y3801">
        <v>24</v>
      </c>
      <c r="Z3801" t="s">
        <v>29</v>
      </c>
      <c r="AA3801" t="s">
        <v>24</v>
      </c>
      <c r="AB3801" t="s">
        <v>24</v>
      </c>
    </row>
    <row r="3802" spans="1:28" x14ac:dyDescent="0.35">
      <c r="A3802" s="4" t="s">
        <v>9091</v>
      </c>
      <c r="B3802" s="6">
        <f t="shared" si="362"/>
        <v>44967.1950462963</v>
      </c>
      <c r="C3802" s="12">
        <f t="shared" si="360"/>
        <v>44958</v>
      </c>
      <c r="D3802" s="3">
        <f t="shared" si="361"/>
        <v>2023</v>
      </c>
      <c r="E3802" s="3" t="str">
        <f t="shared" si="363"/>
        <v>02-2023</v>
      </c>
      <c r="F3802" s="5">
        <f t="shared" si="359"/>
        <v>44528.911631944444</v>
      </c>
      <c r="G3802">
        <v>36.744900000000001</v>
      </c>
      <c r="H3802">
        <v>71.125799999999998</v>
      </c>
      <c r="I3802">
        <v>210.571</v>
      </c>
      <c r="J3802">
        <v>4.2</v>
      </c>
      <c r="K3802" t="s">
        <v>23</v>
      </c>
      <c r="L3802">
        <v>35</v>
      </c>
      <c r="M3802">
        <v>79</v>
      </c>
      <c r="N3802">
        <v>2.5430000000000001</v>
      </c>
      <c r="O3802">
        <v>0.44</v>
      </c>
      <c r="P3802" t="s">
        <v>24</v>
      </c>
      <c r="Q3802" t="s">
        <v>9092</v>
      </c>
      <c r="R3802" t="s">
        <v>9093</v>
      </c>
      <c r="S3802" t="s">
        <v>1333</v>
      </c>
      <c r="T3802" t="b">
        <f t="shared" si="358"/>
        <v>1</v>
      </c>
      <c r="U3802" t="s">
        <v>28</v>
      </c>
      <c r="V3802">
        <v>8.32</v>
      </c>
      <c r="W3802">
        <v>7.282</v>
      </c>
      <c r="X3802">
        <v>0.16600000000000001</v>
      </c>
      <c r="Y3802">
        <v>10</v>
      </c>
      <c r="Z3802" t="s">
        <v>29</v>
      </c>
      <c r="AA3802" t="s">
        <v>24</v>
      </c>
      <c r="AB3802" t="s">
        <v>24</v>
      </c>
    </row>
    <row r="3803" spans="1:28" x14ac:dyDescent="0.35">
      <c r="A3803" s="4" t="s">
        <v>13088</v>
      </c>
      <c r="B3803" s="6">
        <f t="shared" si="362"/>
        <v>44528.911631944444</v>
      </c>
      <c r="C3803" s="12">
        <f t="shared" si="360"/>
        <v>44501</v>
      </c>
      <c r="D3803" s="3">
        <f t="shared" si="361"/>
        <v>2021</v>
      </c>
      <c r="E3803" s="3" t="str">
        <f t="shared" si="363"/>
        <v>11-2021</v>
      </c>
      <c r="F3803" s="5">
        <f t="shared" si="359"/>
        <v>44944.58997685185</v>
      </c>
      <c r="G3803">
        <v>34.447800000000001</v>
      </c>
      <c r="H3803">
        <v>99.071200000000005</v>
      </c>
      <c r="I3803">
        <v>10</v>
      </c>
      <c r="J3803">
        <v>4.0999999999999996</v>
      </c>
      <c r="K3803" t="s">
        <v>23</v>
      </c>
      <c r="M3803">
        <v>59</v>
      </c>
      <c r="N3803">
        <v>4.0739999999999998</v>
      </c>
      <c r="O3803">
        <v>0.81</v>
      </c>
      <c r="P3803" t="s">
        <v>24</v>
      </c>
      <c r="Q3803" t="s">
        <v>13089</v>
      </c>
      <c r="R3803" t="s">
        <v>13090</v>
      </c>
      <c r="S3803" t="s">
        <v>324</v>
      </c>
      <c r="T3803" t="b">
        <f t="shared" si="358"/>
        <v>0</v>
      </c>
      <c r="U3803" t="s">
        <v>28</v>
      </c>
      <c r="V3803">
        <v>5.6</v>
      </c>
      <c r="W3803">
        <v>1.8</v>
      </c>
      <c r="X3803">
        <v>0.13500000000000001</v>
      </c>
      <c r="Y3803">
        <v>15</v>
      </c>
      <c r="Z3803" t="s">
        <v>29</v>
      </c>
      <c r="AA3803" t="s">
        <v>24</v>
      </c>
      <c r="AB3803" t="s">
        <v>24</v>
      </c>
    </row>
    <row r="3804" spans="1:28" x14ac:dyDescent="0.35">
      <c r="A3804" s="4" t="s">
        <v>9298</v>
      </c>
      <c r="B3804" s="6">
        <f t="shared" si="362"/>
        <v>44944.58997685185</v>
      </c>
      <c r="C3804" s="12">
        <f t="shared" si="360"/>
        <v>44927</v>
      </c>
      <c r="D3804" s="3">
        <f t="shared" si="361"/>
        <v>2023</v>
      </c>
      <c r="E3804" s="3" t="str">
        <f t="shared" si="363"/>
        <v>01-2023</v>
      </c>
      <c r="F3804" s="5">
        <f t="shared" si="359"/>
        <v>44933.887916666667</v>
      </c>
      <c r="G3804">
        <v>36.491999999999997</v>
      </c>
      <c r="H3804">
        <v>69.601299999999995</v>
      </c>
      <c r="I3804">
        <v>10</v>
      </c>
      <c r="J3804">
        <v>4.2</v>
      </c>
      <c r="K3804" t="s">
        <v>23</v>
      </c>
      <c r="L3804">
        <v>18</v>
      </c>
      <c r="M3804">
        <v>104</v>
      </c>
      <c r="N3804">
        <v>1.9990000000000001</v>
      </c>
      <c r="O3804">
        <v>1.05</v>
      </c>
      <c r="P3804" t="s">
        <v>24</v>
      </c>
      <c r="Q3804" t="s">
        <v>9299</v>
      </c>
      <c r="R3804" t="s">
        <v>9300</v>
      </c>
      <c r="S3804" t="s">
        <v>9301</v>
      </c>
      <c r="T3804" t="b">
        <f t="shared" si="358"/>
        <v>1</v>
      </c>
      <c r="U3804" t="s">
        <v>28</v>
      </c>
      <c r="V3804">
        <v>7.74</v>
      </c>
      <c r="W3804">
        <v>1.9450000000000001</v>
      </c>
      <c r="X3804">
        <v>0.187</v>
      </c>
      <c r="Y3804">
        <v>8</v>
      </c>
      <c r="Z3804" t="s">
        <v>29</v>
      </c>
      <c r="AA3804" t="s">
        <v>24</v>
      </c>
      <c r="AB3804" t="s">
        <v>24</v>
      </c>
    </row>
    <row r="3805" spans="1:28" x14ac:dyDescent="0.35">
      <c r="A3805" s="4" t="s">
        <v>9377</v>
      </c>
      <c r="B3805" s="6">
        <f t="shared" si="362"/>
        <v>44933.887916666667</v>
      </c>
      <c r="C3805" s="12">
        <f t="shared" si="360"/>
        <v>44927</v>
      </c>
      <c r="D3805" s="3">
        <f t="shared" si="361"/>
        <v>2023</v>
      </c>
      <c r="E3805" s="3" t="str">
        <f t="shared" si="363"/>
        <v>01-2023</v>
      </c>
      <c r="F3805" s="5">
        <f t="shared" si="359"/>
        <v>44528.096458333333</v>
      </c>
      <c r="G3805">
        <v>11.9253</v>
      </c>
      <c r="H3805">
        <v>92.685100000000006</v>
      </c>
      <c r="I3805">
        <v>40.216000000000001</v>
      </c>
      <c r="J3805">
        <v>4.2</v>
      </c>
      <c r="K3805" t="s">
        <v>23</v>
      </c>
      <c r="L3805">
        <v>42</v>
      </c>
      <c r="M3805">
        <v>81</v>
      </c>
      <c r="N3805">
        <v>0.27400000000000002</v>
      </c>
      <c r="O3805">
        <v>0.68</v>
      </c>
      <c r="P3805" t="s">
        <v>24</v>
      </c>
      <c r="Q3805" t="s">
        <v>9378</v>
      </c>
      <c r="R3805" t="s">
        <v>9379</v>
      </c>
      <c r="S3805" t="s">
        <v>9380</v>
      </c>
      <c r="T3805" t="b">
        <f t="shared" si="358"/>
        <v>1</v>
      </c>
      <c r="U3805" t="s">
        <v>28</v>
      </c>
      <c r="V3805">
        <v>4.37</v>
      </c>
      <c r="W3805">
        <v>6.6269999999999998</v>
      </c>
      <c r="X3805">
        <v>0.14599999999999999</v>
      </c>
      <c r="Y3805">
        <v>13</v>
      </c>
      <c r="Z3805" t="s">
        <v>29</v>
      </c>
      <c r="AA3805" t="s">
        <v>24</v>
      </c>
      <c r="AB3805" t="s">
        <v>24</v>
      </c>
    </row>
    <row r="3806" spans="1:28" x14ac:dyDescent="0.35">
      <c r="A3806" s="4" t="s">
        <v>13098</v>
      </c>
      <c r="B3806" s="6">
        <f t="shared" si="362"/>
        <v>44528.096458333333</v>
      </c>
      <c r="C3806" s="12">
        <f t="shared" si="360"/>
        <v>44501</v>
      </c>
      <c r="D3806" s="3">
        <f t="shared" si="361"/>
        <v>2021</v>
      </c>
      <c r="E3806" s="3" t="str">
        <f t="shared" si="363"/>
        <v>11-2021</v>
      </c>
      <c r="F3806" s="5">
        <f t="shared" si="359"/>
        <v>44930.419768518521</v>
      </c>
      <c r="G3806">
        <v>23.5533</v>
      </c>
      <c r="H3806">
        <v>94.066699999999997</v>
      </c>
      <c r="I3806">
        <v>69.239999999999995</v>
      </c>
      <c r="J3806">
        <v>4.3</v>
      </c>
      <c r="K3806" t="s">
        <v>23</v>
      </c>
      <c r="M3806">
        <v>97</v>
      </c>
      <c r="N3806">
        <v>0.70599999999999996</v>
      </c>
      <c r="O3806">
        <v>0.96</v>
      </c>
      <c r="P3806" t="s">
        <v>24</v>
      </c>
      <c r="Q3806" t="s">
        <v>13099</v>
      </c>
      <c r="R3806" t="s">
        <v>13100</v>
      </c>
      <c r="S3806" t="s">
        <v>13101</v>
      </c>
      <c r="T3806" t="b">
        <f t="shared" si="358"/>
        <v>0</v>
      </c>
      <c r="U3806" t="s">
        <v>28</v>
      </c>
      <c r="V3806">
        <v>6.4</v>
      </c>
      <c r="W3806">
        <v>8.4</v>
      </c>
      <c r="X3806">
        <v>0.26600000000000001</v>
      </c>
      <c r="Y3806">
        <v>6</v>
      </c>
      <c r="Z3806" t="s">
        <v>29</v>
      </c>
      <c r="AA3806" t="s">
        <v>24</v>
      </c>
      <c r="AB3806" t="s">
        <v>24</v>
      </c>
    </row>
    <row r="3807" spans="1:28" x14ac:dyDescent="0.35">
      <c r="A3807" s="4" t="s">
        <v>9401</v>
      </c>
      <c r="B3807" s="6">
        <f t="shared" si="362"/>
        <v>44930.419768518521</v>
      </c>
      <c r="C3807" s="12">
        <f t="shared" si="360"/>
        <v>44927</v>
      </c>
      <c r="D3807" s="3">
        <f t="shared" si="361"/>
        <v>2023</v>
      </c>
      <c r="E3807" s="3" t="str">
        <f t="shared" si="363"/>
        <v>01-2023</v>
      </c>
      <c r="F3807" s="5">
        <f t="shared" si="359"/>
        <v>44527.407824074071</v>
      </c>
      <c r="G3807">
        <v>31.703199999999999</v>
      </c>
      <c r="H3807">
        <v>73.978999999999999</v>
      </c>
      <c r="I3807">
        <v>10</v>
      </c>
      <c r="J3807">
        <v>4.2</v>
      </c>
      <c r="K3807" t="s">
        <v>23</v>
      </c>
      <c r="L3807">
        <v>16</v>
      </c>
      <c r="M3807">
        <v>182</v>
      </c>
      <c r="N3807">
        <v>2.032</v>
      </c>
      <c r="O3807">
        <v>0.68</v>
      </c>
      <c r="P3807" t="s">
        <v>24</v>
      </c>
      <c r="Q3807" t="s">
        <v>9402</v>
      </c>
      <c r="R3807" t="s">
        <v>9403</v>
      </c>
      <c r="S3807" t="s">
        <v>9404</v>
      </c>
      <c r="T3807" t="b">
        <f t="shared" si="358"/>
        <v>1</v>
      </c>
      <c r="U3807" t="s">
        <v>28</v>
      </c>
      <c r="V3807">
        <v>8.81</v>
      </c>
      <c r="W3807">
        <v>1.994</v>
      </c>
      <c r="X3807">
        <v>0.26400000000000001</v>
      </c>
      <c r="Y3807">
        <v>4</v>
      </c>
      <c r="Z3807" t="s">
        <v>29</v>
      </c>
      <c r="AA3807" t="s">
        <v>24</v>
      </c>
      <c r="AB3807" t="s">
        <v>24</v>
      </c>
    </row>
    <row r="3808" spans="1:28" x14ac:dyDescent="0.35">
      <c r="A3808" s="4" t="s">
        <v>13106</v>
      </c>
      <c r="B3808" s="6">
        <f t="shared" si="362"/>
        <v>44527.407824074071</v>
      </c>
      <c r="C3808" s="12">
        <f t="shared" si="360"/>
        <v>44501</v>
      </c>
      <c r="D3808" s="3">
        <f t="shared" si="361"/>
        <v>2021</v>
      </c>
      <c r="E3808" s="3" t="str">
        <f t="shared" si="363"/>
        <v>11-2021</v>
      </c>
      <c r="F3808" s="5">
        <f t="shared" si="359"/>
        <v>44925.073101851849</v>
      </c>
      <c r="G3808">
        <v>22.853200000000001</v>
      </c>
      <c r="H3808">
        <v>93.436800000000005</v>
      </c>
      <c r="I3808">
        <v>58.3</v>
      </c>
      <c r="J3808">
        <v>4.4000000000000004</v>
      </c>
      <c r="K3808" t="s">
        <v>23</v>
      </c>
      <c r="M3808">
        <v>146</v>
      </c>
      <c r="N3808">
        <v>3.9340000000000002</v>
      </c>
      <c r="O3808">
        <v>0.4</v>
      </c>
      <c r="P3808" t="s">
        <v>24</v>
      </c>
      <c r="Q3808" t="s">
        <v>13107</v>
      </c>
      <c r="R3808" t="s">
        <v>13108</v>
      </c>
      <c r="S3808" t="s">
        <v>13109</v>
      </c>
      <c r="T3808" t="b">
        <f t="shared" si="358"/>
        <v>0</v>
      </c>
      <c r="U3808" t="s">
        <v>28</v>
      </c>
      <c r="V3808">
        <v>10.3</v>
      </c>
      <c r="W3808">
        <v>8.6999999999999993</v>
      </c>
      <c r="X3808">
        <v>0.13</v>
      </c>
      <c r="Y3808">
        <v>22</v>
      </c>
      <c r="Z3808" t="s">
        <v>29</v>
      </c>
      <c r="AA3808" t="s">
        <v>24</v>
      </c>
      <c r="AB3808" t="s">
        <v>24</v>
      </c>
    </row>
    <row r="3809" spans="1:28" x14ac:dyDescent="0.35">
      <c r="A3809" s="4" t="s">
        <v>9461</v>
      </c>
      <c r="B3809" s="6">
        <f t="shared" si="362"/>
        <v>44925.073101851849</v>
      </c>
      <c r="C3809" s="12">
        <f t="shared" si="360"/>
        <v>44896</v>
      </c>
      <c r="D3809" s="3">
        <f t="shared" si="361"/>
        <v>2022</v>
      </c>
      <c r="E3809" s="3" t="str">
        <f t="shared" si="363"/>
        <v>12-2022</v>
      </c>
      <c r="F3809" s="5">
        <f t="shared" si="359"/>
        <v>44525.990057870367</v>
      </c>
      <c r="G3809">
        <v>36.697699999999998</v>
      </c>
      <c r="H3809">
        <v>71.408600000000007</v>
      </c>
      <c r="I3809">
        <v>181.29900000000001</v>
      </c>
      <c r="J3809">
        <v>4.2</v>
      </c>
      <c r="K3809" t="s">
        <v>23</v>
      </c>
      <c r="L3809">
        <v>56</v>
      </c>
      <c r="M3809">
        <v>69</v>
      </c>
      <c r="N3809">
        <v>2.7309999999999999</v>
      </c>
      <c r="O3809">
        <v>0.98</v>
      </c>
      <c r="P3809" t="s">
        <v>24</v>
      </c>
      <c r="Q3809" t="s">
        <v>9462</v>
      </c>
      <c r="R3809" t="s">
        <v>9463</v>
      </c>
      <c r="S3809" t="s">
        <v>9464</v>
      </c>
      <c r="T3809" t="b">
        <f t="shared" si="358"/>
        <v>1</v>
      </c>
      <c r="U3809" t="s">
        <v>28</v>
      </c>
      <c r="V3809">
        <v>7.59</v>
      </c>
      <c r="W3809">
        <v>7.2069999999999999</v>
      </c>
      <c r="X3809">
        <v>9.9000000000000005E-2</v>
      </c>
      <c r="Y3809">
        <v>28</v>
      </c>
      <c r="Z3809" t="s">
        <v>29</v>
      </c>
      <c r="AA3809" t="s">
        <v>24</v>
      </c>
      <c r="AB3809" t="s">
        <v>24</v>
      </c>
    </row>
    <row r="3810" spans="1:28" x14ac:dyDescent="0.35">
      <c r="A3810" s="4" t="s">
        <v>13113</v>
      </c>
      <c r="B3810" s="6">
        <f t="shared" si="362"/>
        <v>44525.990057870367</v>
      </c>
      <c r="C3810" s="12">
        <f t="shared" si="360"/>
        <v>44501</v>
      </c>
      <c r="D3810" s="3">
        <f t="shared" si="361"/>
        <v>2021</v>
      </c>
      <c r="E3810" s="3" t="str">
        <f t="shared" si="363"/>
        <v>11-2021</v>
      </c>
      <c r="F3810" s="5">
        <f t="shared" si="359"/>
        <v>44524.13553240741</v>
      </c>
      <c r="G3810">
        <v>22.8232</v>
      </c>
      <c r="H3810">
        <v>93.506100000000004</v>
      </c>
      <c r="I3810">
        <v>43</v>
      </c>
      <c r="J3810">
        <v>6.2</v>
      </c>
      <c r="K3810" t="s">
        <v>106</v>
      </c>
      <c r="M3810">
        <v>21</v>
      </c>
      <c r="N3810">
        <v>1.726</v>
      </c>
      <c r="O3810">
        <v>0.88</v>
      </c>
      <c r="P3810" t="s">
        <v>24</v>
      </c>
      <c r="Q3810" t="s">
        <v>13114</v>
      </c>
      <c r="R3810" t="s">
        <v>13115</v>
      </c>
      <c r="S3810" t="s">
        <v>13116</v>
      </c>
      <c r="T3810" t="b">
        <f t="shared" si="358"/>
        <v>0</v>
      </c>
      <c r="U3810" t="s">
        <v>28</v>
      </c>
      <c r="V3810">
        <v>5.4</v>
      </c>
      <c r="W3810">
        <v>3.7</v>
      </c>
      <c r="X3810">
        <v>0.08</v>
      </c>
      <c r="Y3810">
        <v>15</v>
      </c>
      <c r="Z3810" t="s">
        <v>29</v>
      </c>
      <c r="AA3810" t="s">
        <v>24</v>
      </c>
      <c r="AB3810" t="s">
        <v>24</v>
      </c>
    </row>
    <row r="3811" spans="1:28" x14ac:dyDescent="0.35">
      <c r="A3811" s="4" t="s">
        <v>13117</v>
      </c>
      <c r="B3811" s="6">
        <f t="shared" si="362"/>
        <v>44524.13553240741</v>
      </c>
      <c r="C3811" s="12">
        <f t="shared" si="360"/>
        <v>44501</v>
      </c>
      <c r="D3811" s="3">
        <f t="shared" si="361"/>
        <v>2021</v>
      </c>
      <c r="E3811" s="3" t="str">
        <f t="shared" si="363"/>
        <v>11-2021</v>
      </c>
      <c r="F3811" s="5">
        <f t="shared" si="359"/>
        <v>44524.107129629629</v>
      </c>
      <c r="G3811">
        <v>7.2224000000000004</v>
      </c>
      <c r="H3811">
        <v>94.010199999999998</v>
      </c>
      <c r="I3811">
        <v>52.55</v>
      </c>
      <c r="J3811">
        <v>4.7</v>
      </c>
      <c r="K3811" t="s">
        <v>23</v>
      </c>
      <c r="M3811">
        <v>66</v>
      </c>
      <c r="N3811">
        <v>3.528</v>
      </c>
      <c r="O3811">
        <v>0.8</v>
      </c>
      <c r="P3811" t="s">
        <v>24</v>
      </c>
      <c r="Q3811" t="s">
        <v>13118</v>
      </c>
      <c r="R3811" t="s">
        <v>13119</v>
      </c>
      <c r="S3811" t="s">
        <v>13120</v>
      </c>
      <c r="T3811" t="b">
        <f t="shared" si="358"/>
        <v>0</v>
      </c>
      <c r="U3811" t="s">
        <v>28</v>
      </c>
      <c r="V3811">
        <v>10.6</v>
      </c>
      <c r="W3811">
        <v>6.1</v>
      </c>
      <c r="X3811">
        <v>0.11700000000000001</v>
      </c>
      <c r="Y3811">
        <v>24</v>
      </c>
      <c r="Z3811" t="s">
        <v>29</v>
      </c>
      <c r="AA3811" t="s">
        <v>24</v>
      </c>
      <c r="AB3811" t="s">
        <v>24</v>
      </c>
    </row>
    <row r="3812" spans="1:28" x14ac:dyDescent="0.35">
      <c r="A3812" s="4" t="s">
        <v>13121</v>
      </c>
      <c r="B3812" s="6">
        <f t="shared" si="362"/>
        <v>44524.107129629629</v>
      </c>
      <c r="C3812" s="12">
        <f t="shared" si="360"/>
        <v>44501</v>
      </c>
      <c r="D3812" s="3">
        <f t="shared" si="361"/>
        <v>2021</v>
      </c>
      <c r="E3812" s="3" t="str">
        <f t="shared" si="363"/>
        <v>11-2021</v>
      </c>
      <c r="F3812" s="5">
        <f t="shared" si="359"/>
        <v>44918.063136574077</v>
      </c>
      <c r="G3812">
        <v>38.725700000000003</v>
      </c>
      <c r="H3812">
        <v>69.693600000000004</v>
      </c>
      <c r="I3812">
        <v>10</v>
      </c>
      <c r="J3812">
        <v>4.4000000000000004</v>
      </c>
      <c r="K3812" t="s">
        <v>23</v>
      </c>
      <c r="M3812">
        <v>85</v>
      </c>
      <c r="N3812">
        <v>1.59</v>
      </c>
      <c r="O3812">
        <v>0.85</v>
      </c>
      <c r="P3812" t="s">
        <v>24</v>
      </c>
      <c r="Q3812" t="s">
        <v>13122</v>
      </c>
      <c r="R3812" t="s">
        <v>13119</v>
      </c>
      <c r="S3812" t="s">
        <v>13123</v>
      </c>
      <c r="T3812" t="b">
        <f t="shared" si="358"/>
        <v>0</v>
      </c>
      <c r="U3812" t="s">
        <v>28</v>
      </c>
      <c r="V3812">
        <v>5.5</v>
      </c>
      <c r="W3812">
        <v>1.9</v>
      </c>
      <c r="X3812">
        <v>0.107</v>
      </c>
      <c r="Y3812">
        <v>25</v>
      </c>
      <c r="Z3812" t="s">
        <v>29</v>
      </c>
      <c r="AA3812" t="s">
        <v>24</v>
      </c>
      <c r="AB3812" t="s">
        <v>24</v>
      </c>
    </row>
    <row r="3813" spans="1:28" x14ac:dyDescent="0.35">
      <c r="A3813" s="4" t="s">
        <v>9515</v>
      </c>
      <c r="B3813" s="6">
        <f t="shared" si="362"/>
        <v>44918.063136574077</v>
      </c>
      <c r="C3813" s="12">
        <f t="shared" si="360"/>
        <v>44896</v>
      </c>
      <c r="D3813" s="3">
        <f t="shared" si="361"/>
        <v>2022</v>
      </c>
      <c r="E3813" s="3" t="str">
        <f t="shared" si="363"/>
        <v>12-2022</v>
      </c>
      <c r="F3813" s="5">
        <f t="shared" si="359"/>
        <v>44523.265486111108</v>
      </c>
      <c r="G3813">
        <v>28.5471</v>
      </c>
      <c r="H3813">
        <v>83.0809</v>
      </c>
      <c r="I3813">
        <v>10</v>
      </c>
      <c r="J3813">
        <v>4.2</v>
      </c>
      <c r="K3813" t="s">
        <v>23</v>
      </c>
      <c r="L3813">
        <v>21</v>
      </c>
      <c r="M3813">
        <v>134</v>
      </c>
      <c r="N3813">
        <v>2.0779999999999998</v>
      </c>
      <c r="O3813">
        <v>0.96</v>
      </c>
      <c r="P3813" t="s">
        <v>24</v>
      </c>
      <c r="Q3813" t="s">
        <v>9516</v>
      </c>
      <c r="R3813" t="s">
        <v>9514</v>
      </c>
      <c r="S3813" t="s">
        <v>9517</v>
      </c>
      <c r="T3813" t="b">
        <f t="shared" si="358"/>
        <v>1</v>
      </c>
      <c r="U3813" t="s">
        <v>28</v>
      </c>
      <c r="V3813">
        <v>11.51</v>
      </c>
      <c r="W3813">
        <v>1.9379999999999999</v>
      </c>
      <c r="X3813">
        <v>0.187</v>
      </c>
      <c r="Y3813">
        <v>9</v>
      </c>
      <c r="Z3813" t="s">
        <v>29</v>
      </c>
      <c r="AA3813" t="s">
        <v>24</v>
      </c>
      <c r="AB3813" t="s">
        <v>24</v>
      </c>
    </row>
    <row r="3814" spans="1:28" x14ac:dyDescent="0.35">
      <c r="A3814" s="4" t="s">
        <v>13128</v>
      </c>
      <c r="B3814" s="6">
        <f t="shared" si="362"/>
        <v>44523.265486111108</v>
      </c>
      <c r="C3814" s="12">
        <f t="shared" si="360"/>
        <v>44501</v>
      </c>
      <c r="D3814" s="3">
        <f t="shared" si="361"/>
        <v>2021</v>
      </c>
      <c r="E3814" s="3" t="str">
        <f t="shared" si="363"/>
        <v>11-2021</v>
      </c>
      <c r="F3814" s="5">
        <f t="shared" si="359"/>
        <v>44522.451122685183</v>
      </c>
      <c r="G3814">
        <v>1.5954999999999999</v>
      </c>
      <c r="H3814">
        <v>99.409800000000004</v>
      </c>
      <c r="I3814">
        <v>161.97999999999999</v>
      </c>
      <c r="J3814">
        <v>4.3</v>
      </c>
      <c r="K3814" t="s">
        <v>23</v>
      </c>
      <c r="M3814">
        <v>88</v>
      </c>
      <c r="N3814">
        <v>1.8560000000000001</v>
      </c>
      <c r="O3814">
        <v>0.62</v>
      </c>
      <c r="P3814" t="s">
        <v>24</v>
      </c>
      <c r="Q3814" t="s">
        <v>13129</v>
      </c>
      <c r="R3814" t="s">
        <v>13130</v>
      </c>
      <c r="S3814" t="s">
        <v>13131</v>
      </c>
      <c r="T3814" t="b">
        <f t="shared" si="358"/>
        <v>0</v>
      </c>
      <c r="U3814" t="s">
        <v>28</v>
      </c>
      <c r="V3814">
        <v>6.3</v>
      </c>
      <c r="W3814">
        <v>7.5</v>
      </c>
      <c r="X3814">
        <v>0.13300000000000001</v>
      </c>
      <c r="Y3814">
        <v>16</v>
      </c>
      <c r="Z3814" t="s">
        <v>29</v>
      </c>
      <c r="AA3814" t="s">
        <v>24</v>
      </c>
      <c r="AB3814" t="s">
        <v>24</v>
      </c>
    </row>
    <row r="3815" spans="1:28" x14ac:dyDescent="0.35">
      <c r="A3815" s="4" t="s">
        <v>13132</v>
      </c>
      <c r="B3815" s="6">
        <f t="shared" si="362"/>
        <v>44522.451122685183</v>
      </c>
      <c r="C3815" s="12">
        <f t="shared" si="360"/>
        <v>44501</v>
      </c>
      <c r="D3815" s="3">
        <f t="shared" si="361"/>
        <v>2021</v>
      </c>
      <c r="E3815" s="3" t="str">
        <f t="shared" si="363"/>
        <v>11-2021</v>
      </c>
      <c r="F3815" s="5">
        <f t="shared" si="359"/>
        <v>44916.814756944441</v>
      </c>
      <c r="G3815">
        <v>39.179400000000001</v>
      </c>
      <c r="H3815">
        <v>71.500600000000006</v>
      </c>
      <c r="I3815">
        <v>10</v>
      </c>
      <c r="J3815">
        <v>4.5</v>
      </c>
      <c r="K3815" t="s">
        <v>23</v>
      </c>
      <c r="M3815">
        <v>74</v>
      </c>
      <c r="N3815">
        <v>0.38400000000000001</v>
      </c>
      <c r="O3815">
        <v>0.92</v>
      </c>
      <c r="P3815" t="s">
        <v>24</v>
      </c>
      <c r="Q3815" t="s">
        <v>13133</v>
      </c>
      <c r="R3815" t="s">
        <v>13134</v>
      </c>
      <c r="S3815" t="s">
        <v>13135</v>
      </c>
      <c r="T3815" t="b">
        <f t="shared" si="358"/>
        <v>0</v>
      </c>
      <c r="U3815" t="s">
        <v>28</v>
      </c>
      <c r="V3815">
        <v>4.9000000000000004</v>
      </c>
      <c r="W3815">
        <v>1.2</v>
      </c>
      <c r="X3815">
        <v>0.10299999999999999</v>
      </c>
      <c r="Y3815">
        <v>28</v>
      </c>
      <c r="Z3815" t="s">
        <v>29</v>
      </c>
      <c r="AA3815" t="s">
        <v>24</v>
      </c>
      <c r="AB3815" t="s">
        <v>24</v>
      </c>
    </row>
    <row r="3816" spans="1:28" x14ac:dyDescent="0.35">
      <c r="A3816" s="4" t="s">
        <v>9522</v>
      </c>
      <c r="B3816" s="6">
        <f t="shared" si="362"/>
        <v>44916.814756944441</v>
      </c>
      <c r="C3816" s="12">
        <f t="shared" si="360"/>
        <v>44896</v>
      </c>
      <c r="D3816" s="3">
        <f t="shared" si="361"/>
        <v>2022</v>
      </c>
      <c r="E3816" s="3" t="str">
        <f t="shared" si="363"/>
        <v>12-2022</v>
      </c>
      <c r="F3816" s="5">
        <f t="shared" si="359"/>
        <v>44898.662627314814</v>
      </c>
      <c r="G3816">
        <v>36.718200000000003</v>
      </c>
      <c r="H3816">
        <v>71.073499999999996</v>
      </c>
      <c r="I3816">
        <v>221.36799999999999</v>
      </c>
      <c r="J3816">
        <v>4.2</v>
      </c>
      <c r="K3816" t="s">
        <v>23</v>
      </c>
      <c r="L3816">
        <v>47</v>
      </c>
      <c r="M3816">
        <v>69</v>
      </c>
      <c r="N3816">
        <v>0.56899999999999995</v>
      </c>
      <c r="O3816">
        <v>0.92</v>
      </c>
      <c r="P3816" t="s">
        <v>24</v>
      </c>
      <c r="Q3816" t="s">
        <v>9523</v>
      </c>
      <c r="R3816" t="s">
        <v>9524</v>
      </c>
      <c r="S3816" t="s">
        <v>6066</v>
      </c>
      <c r="T3816" t="b">
        <f t="shared" si="358"/>
        <v>1</v>
      </c>
      <c r="U3816" t="s">
        <v>28</v>
      </c>
      <c r="V3816">
        <v>4.32</v>
      </c>
      <c r="W3816">
        <v>6.4829999999999997</v>
      </c>
      <c r="X3816">
        <v>0.115</v>
      </c>
      <c r="Y3816">
        <v>21</v>
      </c>
      <c r="Z3816" t="s">
        <v>29</v>
      </c>
      <c r="AA3816" t="s">
        <v>24</v>
      </c>
      <c r="AB3816" t="s">
        <v>24</v>
      </c>
    </row>
    <row r="3817" spans="1:28" x14ac:dyDescent="0.35">
      <c r="A3817" s="4" t="s">
        <v>9676</v>
      </c>
      <c r="B3817" s="6">
        <f t="shared" si="362"/>
        <v>44898.662627314814</v>
      </c>
      <c r="C3817" s="12">
        <f t="shared" si="360"/>
        <v>44896</v>
      </c>
      <c r="D3817" s="3">
        <f t="shared" si="361"/>
        <v>2022</v>
      </c>
      <c r="E3817" s="3" t="str">
        <f t="shared" si="363"/>
        <v>12-2022</v>
      </c>
      <c r="F3817" s="5">
        <f t="shared" si="359"/>
        <v>44887.610891203702</v>
      </c>
      <c r="G3817">
        <v>36.529899999999998</v>
      </c>
      <c r="H3817">
        <v>70.488600000000005</v>
      </c>
      <c r="I3817">
        <v>206.27199999999999</v>
      </c>
      <c r="J3817">
        <v>4.2</v>
      </c>
      <c r="K3817" t="s">
        <v>23</v>
      </c>
      <c r="L3817">
        <v>16</v>
      </c>
      <c r="M3817">
        <v>83</v>
      </c>
      <c r="N3817">
        <v>0.59899999999999998</v>
      </c>
      <c r="O3817">
        <v>0.89</v>
      </c>
      <c r="P3817" t="s">
        <v>24</v>
      </c>
      <c r="Q3817" t="s">
        <v>9677</v>
      </c>
      <c r="R3817" t="s">
        <v>9678</v>
      </c>
      <c r="S3817" t="s">
        <v>7790</v>
      </c>
      <c r="T3817" t="b">
        <f t="shared" si="358"/>
        <v>1</v>
      </c>
      <c r="U3817" t="s">
        <v>28</v>
      </c>
      <c r="V3817">
        <v>8.67</v>
      </c>
      <c r="W3817">
        <v>8.7639999999999993</v>
      </c>
      <c r="X3817">
        <v>0.30399999999999999</v>
      </c>
      <c r="Y3817">
        <v>3</v>
      </c>
      <c r="Z3817" t="s">
        <v>29</v>
      </c>
      <c r="AA3817" t="s">
        <v>24</v>
      </c>
      <c r="AB3817" t="s">
        <v>24</v>
      </c>
    </row>
    <row r="3818" spans="1:28" x14ac:dyDescent="0.35">
      <c r="A3818" s="4" t="s">
        <v>9742</v>
      </c>
      <c r="B3818" s="6">
        <f t="shared" si="362"/>
        <v>44887.610891203702</v>
      </c>
      <c r="C3818" s="12">
        <f t="shared" si="360"/>
        <v>44866</v>
      </c>
      <c r="D3818" s="3">
        <f t="shared" si="361"/>
        <v>2022</v>
      </c>
      <c r="E3818" s="3" t="str">
        <f t="shared" si="363"/>
        <v>11-2022</v>
      </c>
      <c r="F3818" s="5">
        <f t="shared" si="359"/>
        <v>44886.626458333332</v>
      </c>
      <c r="G3818">
        <v>36.356299999999997</v>
      </c>
      <c r="H3818">
        <v>70.692599999999999</v>
      </c>
      <c r="I3818">
        <v>102.26900000000001</v>
      </c>
      <c r="J3818">
        <v>4.2</v>
      </c>
      <c r="K3818" t="s">
        <v>23</v>
      </c>
      <c r="L3818">
        <v>14</v>
      </c>
      <c r="M3818">
        <v>113</v>
      </c>
      <c r="N3818">
        <v>0.77300000000000002</v>
      </c>
      <c r="O3818">
        <v>0.34</v>
      </c>
      <c r="P3818" t="s">
        <v>24</v>
      </c>
      <c r="Q3818" t="s">
        <v>9743</v>
      </c>
      <c r="R3818" t="s">
        <v>9744</v>
      </c>
      <c r="S3818" t="s">
        <v>8905</v>
      </c>
      <c r="T3818" t="b">
        <f t="shared" si="358"/>
        <v>1</v>
      </c>
      <c r="U3818" t="s">
        <v>28</v>
      </c>
      <c r="V3818">
        <v>6.32</v>
      </c>
      <c r="W3818">
        <v>5.6849999999999996</v>
      </c>
      <c r="X3818">
        <v>0.52900000000000003</v>
      </c>
      <c r="Y3818">
        <v>1</v>
      </c>
      <c r="Z3818" t="s">
        <v>29</v>
      </c>
      <c r="AA3818" t="s">
        <v>24</v>
      </c>
      <c r="AB3818" t="s">
        <v>24</v>
      </c>
    </row>
    <row r="3819" spans="1:28" x14ac:dyDescent="0.35">
      <c r="A3819" s="4" t="s">
        <v>9749</v>
      </c>
      <c r="B3819" s="6">
        <f t="shared" si="362"/>
        <v>44886.626458333332</v>
      </c>
      <c r="C3819" s="12">
        <f t="shared" si="360"/>
        <v>44866</v>
      </c>
      <c r="D3819" s="3">
        <f t="shared" si="361"/>
        <v>2022</v>
      </c>
      <c r="E3819" s="3" t="str">
        <f t="shared" si="363"/>
        <v>11-2022</v>
      </c>
      <c r="F3819" s="5">
        <f t="shared" si="359"/>
        <v>44885.945937500001</v>
      </c>
      <c r="G3819">
        <v>36.555999999999997</v>
      </c>
      <c r="H3819">
        <v>71.250399999999999</v>
      </c>
      <c r="I3819">
        <v>100.444</v>
      </c>
      <c r="J3819">
        <v>4.2</v>
      </c>
      <c r="K3819" t="s">
        <v>23</v>
      </c>
      <c r="L3819">
        <v>29</v>
      </c>
      <c r="M3819">
        <v>100</v>
      </c>
      <c r="N3819">
        <v>0.78500000000000003</v>
      </c>
      <c r="O3819">
        <v>0.4</v>
      </c>
      <c r="P3819" t="s">
        <v>24</v>
      </c>
      <c r="Q3819" t="s">
        <v>9750</v>
      </c>
      <c r="R3819" t="s">
        <v>9751</v>
      </c>
      <c r="S3819" t="s">
        <v>9752</v>
      </c>
      <c r="T3819" t="b">
        <f t="shared" si="358"/>
        <v>1</v>
      </c>
      <c r="U3819" t="s">
        <v>28</v>
      </c>
      <c r="V3819">
        <v>6.1</v>
      </c>
      <c r="W3819">
        <v>8.2479999999999993</v>
      </c>
      <c r="X3819">
        <v>0.19900000000000001</v>
      </c>
      <c r="Y3819">
        <v>8</v>
      </c>
      <c r="Z3819" t="s">
        <v>29</v>
      </c>
      <c r="AA3819" t="s">
        <v>24</v>
      </c>
      <c r="AB3819" t="s">
        <v>24</v>
      </c>
    </row>
    <row r="3820" spans="1:28" x14ac:dyDescent="0.35">
      <c r="A3820" s="4" t="s">
        <v>9764</v>
      </c>
      <c r="B3820" s="6">
        <f t="shared" si="362"/>
        <v>44885.945937500001</v>
      </c>
      <c r="C3820" s="12">
        <f t="shared" si="360"/>
        <v>44866</v>
      </c>
      <c r="D3820" s="3">
        <f t="shared" si="361"/>
        <v>2022</v>
      </c>
      <c r="E3820" s="3" t="str">
        <f t="shared" si="363"/>
        <v>11-2022</v>
      </c>
      <c r="F3820" s="5">
        <f t="shared" si="359"/>
        <v>44885.085682870369</v>
      </c>
      <c r="G3820">
        <v>36.822899999999997</v>
      </c>
      <c r="H3820">
        <v>69.836699999999993</v>
      </c>
      <c r="I3820">
        <v>10</v>
      </c>
      <c r="J3820">
        <v>4.2</v>
      </c>
      <c r="K3820" t="s">
        <v>23</v>
      </c>
      <c r="L3820">
        <v>39</v>
      </c>
      <c r="M3820">
        <v>65</v>
      </c>
      <c r="N3820">
        <v>0.66500000000000004</v>
      </c>
      <c r="O3820">
        <v>0.59</v>
      </c>
      <c r="P3820" t="s">
        <v>24</v>
      </c>
      <c r="Q3820" t="s">
        <v>9765</v>
      </c>
      <c r="R3820" t="s">
        <v>9766</v>
      </c>
      <c r="S3820" t="s">
        <v>9767</v>
      </c>
      <c r="T3820" t="b">
        <f t="shared" si="358"/>
        <v>1</v>
      </c>
      <c r="U3820" t="s">
        <v>28</v>
      </c>
      <c r="V3820">
        <v>4.8600000000000003</v>
      </c>
      <c r="W3820">
        <v>1.9</v>
      </c>
      <c r="X3820">
        <v>0.14599999999999999</v>
      </c>
      <c r="Y3820">
        <v>13</v>
      </c>
      <c r="Z3820" t="s">
        <v>29</v>
      </c>
      <c r="AA3820" t="s">
        <v>24</v>
      </c>
      <c r="AB3820" t="s">
        <v>24</v>
      </c>
    </row>
    <row r="3821" spans="1:28" x14ac:dyDescent="0.35">
      <c r="A3821" s="4" t="s">
        <v>9768</v>
      </c>
      <c r="B3821" s="6">
        <f t="shared" si="362"/>
        <v>44885.085682870369</v>
      </c>
      <c r="C3821" s="12">
        <f t="shared" si="360"/>
        <v>44866</v>
      </c>
      <c r="D3821" s="3">
        <f t="shared" si="361"/>
        <v>2022</v>
      </c>
      <c r="E3821" s="3" t="str">
        <f t="shared" si="363"/>
        <v>11-2022</v>
      </c>
      <c r="F3821" s="5">
        <f t="shared" si="359"/>
        <v>44518.529664351852</v>
      </c>
      <c r="G3821">
        <v>36.666499999999999</v>
      </c>
      <c r="H3821">
        <v>71.153899999999993</v>
      </c>
      <c r="I3821">
        <v>207.291</v>
      </c>
      <c r="J3821">
        <v>4.2</v>
      </c>
      <c r="K3821" t="s">
        <v>23</v>
      </c>
      <c r="L3821">
        <v>42</v>
      </c>
      <c r="M3821">
        <v>70</v>
      </c>
      <c r="N3821">
        <v>0.65200000000000002</v>
      </c>
      <c r="O3821">
        <v>0.82</v>
      </c>
      <c r="P3821" t="s">
        <v>24</v>
      </c>
      <c r="Q3821" t="s">
        <v>9769</v>
      </c>
      <c r="R3821" t="s">
        <v>9770</v>
      </c>
      <c r="S3821" t="s">
        <v>9771</v>
      </c>
      <c r="T3821" t="b">
        <f t="shared" si="358"/>
        <v>1</v>
      </c>
      <c r="U3821" t="s">
        <v>28</v>
      </c>
      <c r="V3821">
        <v>8.23</v>
      </c>
      <c r="W3821">
        <v>5.9089999999999998</v>
      </c>
      <c r="X3821">
        <v>0.128</v>
      </c>
      <c r="Y3821">
        <v>17</v>
      </c>
      <c r="Z3821" t="s">
        <v>29</v>
      </c>
      <c r="AA3821" t="s">
        <v>24</v>
      </c>
      <c r="AB3821" t="s">
        <v>24</v>
      </c>
    </row>
    <row r="3822" spans="1:28" x14ac:dyDescent="0.35">
      <c r="A3822" s="4" t="s">
        <v>13160</v>
      </c>
      <c r="B3822" s="6">
        <f t="shared" si="362"/>
        <v>44518.529664351852</v>
      </c>
      <c r="C3822" s="12">
        <f t="shared" si="360"/>
        <v>44501</v>
      </c>
      <c r="D3822" s="3">
        <f t="shared" si="361"/>
        <v>2021</v>
      </c>
      <c r="E3822" s="3" t="str">
        <f t="shared" si="363"/>
        <v>11-2021</v>
      </c>
      <c r="F3822" s="5">
        <f t="shared" si="359"/>
        <v>44884.056319444448</v>
      </c>
      <c r="G3822">
        <v>37.689700000000002</v>
      </c>
      <c r="H3822">
        <v>103.00660000000001</v>
      </c>
      <c r="I3822">
        <v>10</v>
      </c>
      <c r="J3822">
        <v>4.2</v>
      </c>
      <c r="K3822" t="s">
        <v>23</v>
      </c>
      <c r="M3822">
        <v>69</v>
      </c>
      <c r="N3822">
        <v>9.1449999999999996</v>
      </c>
      <c r="O3822">
        <v>1.39</v>
      </c>
      <c r="P3822" t="s">
        <v>24</v>
      </c>
      <c r="Q3822" t="s">
        <v>13161</v>
      </c>
      <c r="R3822" t="s">
        <v>13162</v>
      </c>
      <c r="S3822" t="s">
        <v>13163</v>
      </c>
      <c r="T3822" t="b">
        <f t="shared" si="358"/>
        <v>0</v>
      </c>
      <c r="U3822" t="s">
        <v>28</v>
      </c>
      <c r="V3822">
        <v>9.5</v>
      </c>
      <c r="W3822">
        <v>2</v>
      </c>
      <c r="X3822">
        <v>0.187</v>
      </c>
      <c r="Y3822">
        <v>8</v>
      </c>
      <c r="Z3822" t="s">
        <v>29</v>
      </c>
      <c r="AA3822" t="s">
        <v>24</v>
      </c>
      <c r="AB3822" t="s">
        <v>24</v>
      </c>
    </row>
    <row r="3823" spans="1:28" x14ac:dyDescent="0.35">
      <c r="A3823" s="4" t="s">
        <v>9783</v>
      </c>
      <c r="B3823" s="6">
        <f t="shared" si="362"/>
        <v>44884.056319444448</v>
      </c>
      <c r="C3823" s="12">
        <f t="shared" si="360"/>
        <v>44866</v>
      </c>
      <c r="D3823" s="3">
        <f t="shared" si="361"/>
        <v>2022</v>
      </c>
      <c r="E3823" s="3" t="str">
        <f t="shared" si="363"/>
        <v>11-2022</v>
      </c>
      <c r="F3823" s="5">
        <f t="shared" si="359"/>
        <v>44516.329722222225</v>
      </c>
      <c r="G3823">
        <v>29.9755</v>
      </c>
      <c r="H3823">
        <v>68.244100000000003</v>
      </c>
      <c r="I3823">
        <v>36.082000000000001</v>
      </c>
      <c r="J3823">
        <v>4.2</v>
      </c>
      <c r="K3823" t="s">
        <v>23</v>
      </c>
      <c r="L3823">
        <v>22</v>
      </c>
      <c r="M3823">
        <v>262</v>
      </c>
      <c r="N3823">
        <v>4.6020000000000003</v>
      </c>
      <c r="O3823">
        <v>0.73</v>
      </c>
      <c r="P3823" t="s">
        <v>24</v>
      </c>
      <c r="Q3823" t="s">
        <v>9784</v>
      </c>
      <c r="R3823" t="s">
        <v>9785</v>
      </c>
      <c r="S3823" t="s">
        <v>9786</v>
      </c>
      <c r="T3823" t="b">
        <f t="shared" si="358"/>
        <v>1</v>
      </c>
      <c r="U3823" t="s">
        <v>28</v>
      </c>
      <c r="V3823">
        <v>14.65</v>
      </c>
      <c r="W3823">
        <v>12.707000000000001</v>
      </c>
      <c r="X3823">
        <v>0.19900000000000001</v>
      </c>
      <c r="Y3823">
        <v>7</v>
      </c>
      <c r="Z3823" t="s">
        <v>29</v>
      </c>
      <c r="AA3823" t="s">
        <v>24</v>
      </c>
      <c r="AB3823" t="s">
        <v>24</v>
      </c>
    </row>
    <row r="3824" spans="1:28" x14ac:dyDescent="0.35">
      <c r="A3824" s="4" t="s">
        <v>13168</v>
      </c>
      <c r="B3824" s="6">
        <f t="shared" si="362"/>
        <v>44516.329722222225</v>
      </c>
      <c r="C3824" s="12">
        <f t="shared" si="360"/>
        <v>44501</v>
      </c>
      <c r="D3824" s="3">
        <f t="shared" si="361"/>
        <v>2021</v>
      </c>
      <c r="E3824" s="3" t="str">
        <f t="shared" si="363"/>
        <v>11-2021</v>
      </c>
      <c r="F3824" s="5">
        <f t="shared" si="359"/>
        <v>44516.224178240744</v>
      </c>
      <c r="G3824">
        <v>22.294799999999999</v>
      </c>
      <c r="H3824">
        <v>101.7444</v>
      </c>
      <c r="I3824">
        <v>10</v>
      </c>
      <c r="J3824">
        <v>4.5999999999999996</v>
      </c>
      <c r="K3824" t="s">
        <v>23</v>
      </c>
      <c r="M3824">
        <v>59</v>
      </c>
      <c r="N3824">
        <v>2.2290000000000001</v>
      </c>
      <c r="O3824">
        <v>0.68</v>
      </c>
      <c r="P3824" t="s">
        <v>24</v>
      </c>
      <c r="Q3824" t="s">
        <v>13169</v>
      </c>
      <c r="R3824" t="s">
        <v>13170</v>
      </c>
      <c r="S3824" t="s">
        <v>13171</v>
      </c>
      <c r="T3824" t="b">
        <f t="shared" si="358"/>
        <v>0</v>
      </c>
      <c r="U3824" t="s">
        <v>28</v>
      </c>
      <c r="V3824">
        <v>5.4</v>
      </c>
      <c r="W3824">
        <v>1.9</v>
      </c>
      <c r="X3824">
        <v>7.6999999999999999E-2</v>
      </c>
      <c r="Y3824">
        <v>50</v>
      </c>
      <c r="Z3824" t="s">
        <v>29</v>
      </c>
      <c r="AA3824" t="s">
        <v>24</v>
      </c>
      <c r="AB3824" t="s">
        <v>24</v>
      </c>
    </row>
    <row r="3825" spans="1:28" x14ac:dyDescent="0.35">
      <c r="A3825" s="4" t="s">
        <v>13172</v>
      </c>
      <c r="B3825" s="6">
        <f t="shared" si="362"/>
        <v>44516.224178240744</v>
      </c>
      <c r="C3825" s="12">
        <f t="shared" si="360"/>
        <v>44501</v>
      </c>
      <c r="D3825" s="3">
        <f t="shared" si="361"/>
        <v>2021</v>
      </c>
      <c r="E3825" s="3" t="str">
        <f t="shared" si="363"/>
        <v>11-2021</v>
      </c>
      <c r="F3825" s="5">
        <f t="shared" si="359"/>
        <v>44515.968854166669</v>
      </c>
      <c r="G3825">
        <v>22.208500000000001</v>
      </c>
      <c r="H3825">
        <v>101.74460000000001</v>
      </c>
      <c r="I3825">
        <v>10</v>
      </c>
      <c r="J3825">
        <v>4.7</v>
      </c>
      <c r="K3825" t="s">
        <v>1060</v>
      </c>
      <c r="M3825">
        <v>72</v>
      </c>
      <c r="N3825">
        <v>2.1930000000000001</v>
      </c>
      <c r="O3825">
        <v>0.35</v>
      </c>
      <c r="P3825" t="s">
        <v>24</v>
      </c>
      <c r="Q3825" t="s">
        <v>13173</v>
      </c>
      <c r="R3825" t="s">
        <v>13170</v>
      </c>
      <c r="S3825" t="s">
        <v>12788</v>
      </c>
      <c r="T3825" t="b">
        <f t="shared" si="358"/>
        <v>0</v>
      </c>
      <c r="U3825" t="s">
        <v>28</v>
      </c>
      <c r="V3825">
        <v>5.8</v>
      </c>
      <c r="W3825">
        <v>1.7</v>
      </c>
      <c r="X3825">
        <v>7.0999999999999994E-2</v>
      </c>
      <c r="Y3825">
        <v>19</v>
      </c>
      <c r="Z3825" t="s">
        <v>29</v>
      </c>
      <c r="AA3825" t="s">
        <v>24</v>
      </c>
      <c r="AB3825" t="s">
        <v>24</v>
      </c>
    </row>
    <row r="3826" spans="1:28" x14ac:dyDescent="0.35">
      <c r="A3826" s="4" t="s">
        <v>13174</v>
      </c>
      <c r="B3826" s="6">
        <f t="shared" si="362"/>
        <v>44515.968854166669</v>
      </c>
      <c r="C3826" s="12">
        <f t="shared" si="360"/>
        <v>44501</v>
      </c>
      <c r="D3826" s="3">
        <f t="shared" si="361"/>
        <v>2021</v>
      </c>
      <c r="E3826" s="3" t="str">
        <f t="shared" si="363"/>
        <v>11-2021</v>
      </c>
      <c r="F3826" s="5">
        <f t="shared" si="359"/>
        <v>44515.056759259256</v>
      </c>
      <c r="G3826">
        <v>39.527500000000003</v>
      </c>
      <c r="H3826">
        <v>93.483900000000006</v>
      </c>
      <c r="I3826">
        <v>10</v>
      </c>
      <c r="J3826">
        <v>4.0999999999999996</v>
      </c>
      <c r="K3826" t="s">
        <v>23</v>
      </c>
      <c r="M3826">
        <v>84</v>
      </c>
      <c r="N3826">
        <v>10.927</v>
      </c>
      <c r="O3826">
        <v>0.66</v>
      </c>
      <c r="P3826" t="s">
        <v>24</v>
      </c>
      <c r="Q3826" t="s">
        <v>13175</v>
      </c>
      <c r="R3826" t="s">
        <v>13170</v>
      </c>
      <c r="S3826" t="s">
        <v>13176</v>
      </c>
      <c r="T3826" t="b">
        <f t="shared" si="358"/>
        <v>0</v>
      </c>
      <c r="U3826" t="s">
        <v>28</v>
      </c>
      <c r="V3826">
        <v>9.3000000000000007</v>
      </c>
      <c r="W3826">
        <v>1.9</v>
      </c>
      <c r="X3826">
        <v>0.111</v>
      </c>
      <c r="Y3826">
        <v>22</v>
      </c>
      <c r="Z3826" t="s">
        <v>29</v>
      </c>
      <c r="AA3826" t="s">
        <v>24</v>
      </c>
      <c r="AB3826" t="s">
        <v>24</v>
      </c>
    </row>
    <row r="3827" spans="1:28" x14ac:dyDescent="0.35">
      <c r="A3827" s="4" t="s">
        <v>13177</v>
      </c>
      <c r="B3827" s="6">
        <f t="shared" si="362"/>
        <v>44515.056759259256</v>
      </c>
      <c r="C3827" s="12">
        <f t="shared" si="360"/>
        <v>44501</v>
      </c>
      <c r="D3827" s="3">
        <f t="shared" si="361"/>
        <v>2021</v>
      </c>
      <c r="E3827" s="3" t="str">
        <f t="shared" si="363"/>
        <v>11-2021</v>
      </c>
      <c r="F3827" s="5">
        <f t="shared" si="359"/>
        <v>44514.437627314815</v>
      </c>
      <c r="G3827">
        <v>32.621000000000002</v>
      </c>
      <c r="H3827">
        <v>90.362099999999998</v>
      </c>
      <c r="I3827">
        <v>10</v>
      </c>
      <c r="J3827">
        <v>4</v>
      </c>
      <c r="K3827" t="s">
        <v>23</v>
      </c>
      <c r="M3827">
        <v>68</v>
      </c>
      <c r="N3827">
        <v>5.569</v>
      </c>
      <c r="O3827">
        <v>0.72</v>
      </c>
      <c r="P3827" t="s">
        <v>24</v>
      </c>
      <c r="Q3827" t="s">
        <v>13178</v>
      </c>
      <c r="R3827" t="s">
        <v>13179</v>
      </c>
      <c r="S3827" t="s">
        <v>13180</v>
      </c>
      <c r="T3827" t="b">
        <f t="shared" ref="T3827:T3890" si="364">OR(ISNUMBER(SEARCH("India",S3827)),ISNUMBER(SEARCH("Pakistan",S3827)),ISNUMBER(SEARCH("Afghanistan",S3827)),ISNUMBER(SEARCH("Bangladesh",S3827)),ISNUMBER(SEARCH("Nepal",S3827)),ISNUMBER(SEARCH("Bhutan",S3827)),ISNUMBER(SEARCH("Sri Lanka",S3827)),ISNUMBER(SEARCH("Maldives",S3827)))</f>
        <v>0</v>
      </c>
      <c r="U3827" t="s">
        <v>28</v>
      </c>
      <c r="V3827">
        <v>9.9</v>
      </c>
      <c r="W3827">
        <v>1.9</v>
      </c>
      <c r="X3827">
        <v>0.11799999999999999</v>
      </c>
      <c r="Y3827">
        <v>19</v>
      </c>
      <c r="Z3827" t="s">
        <v>29</v>
      </c>
      <c r="AA3827" t="s">
        <v>24</v>
      </c>
      <c r="AB3827" t="s">
        <v>24</v>
      </c>
    </row>
    <row r="3828" spans="1:28" x14ac:dyDescent="0.35">
      <c r="A3828" s="4" t="s">
        <v>13181</v>
      </c>
      <c r="B3828" s="6">
        <f t="shared" si="362"/>
        <v>44514.437627314815</v>
      </c>
      <c r="C3828" s="12">
        <f t="shared" si="360"/>
        <v>44501</v>
      </c>
      <c r="D3828" s="3">
        <f t="shared" si="361"/>
        <v>2021</v>
      </c>
      <c r="E3828" s="3" t="str">
        <f t="shared" si="363"/>
        <v>11-2021</v>
      </c>
      <c r="F3828" s="5">
        <f t="shared" si="359"/>
        <v>44872.963449074072</v>
      </c>
      <c r="G3828">
        <v>15.9095</v>
      </c>
      <c r="H3828">
        <v>93.006699999999995</v>
      </c>
      <c r="I3828">
        <v>10</v>
      </c>
      <c r="J3828">
        <v>4.8</v>
      </c>
      <c r="K3828" t="s">
        <v>23</v>
      </c>
      <c r="M3828">
        <v>66</v>
      </c>
      <c r="N3828">
        <v>4.867</v>
      </c>
      <c r="O3828">
        <v>0.37</v>
      </c>
      <c r="P3828" t="s">
        <v>24</v>
      </c>
      <c r="Q3828" t="s">
        <v>13182</v>
      </c>
      <c r="R3828" t="s">
        <v>13183</v>
      </c>
      <c r="S3828" t="s">
        <v>13184</v>
      </c>
      <c r="T3828" t="b">
        <f t="shared" si="364"/>
        <v>0</v>
      </c>
      <c r="U3828" t="s">
        <v>28</v>
      </c>
      <c r="V3828">
        <v>2.4</v>
      </c>
      <c r="W3828">
        <v>1.9</v>
      </c>
      <c r="X3828">
        <v>7.3999999999999996E-2</v>
      </c>
      <c r="Y3828">
        <v>58</v>
      </c>
      <c r="Z3828" t="s">
        <v>29</v>
      </c>
      <c r="AA3828" t="s">
        <v>24</v>
      </c>
      <c r="AB3828" t="s">
        <v>24</v>
      </c>
    </row>
    <row r="3829" spans="1:28" x14ac:dyDescent="0.35">
      <c r="A3829" s="4" t="s">
        <v>9892</v>
      </c>
      <c r="B3829" s="6">
        <f t="shared" si="362"/>
        <v>44872.963449074072</v>
      </c>
      <c r="C3829" s="12">
        <f t="shared" si="360"/>
        <v>44866</v>
      </c>
      <c r="D3829" s="3">
        <f t="shared" si="361"/>
        <v>2022</v>
      </c>
      <c r="E3829" s="3" t="str">
        <f t="shared" si="363"/>
        <v>11-2022</v>
      </c>
      <c r="F3829" s="5">
        <f t="shared" si="359"/>
        <v>44512.741863425923</v>
      </c>
      <c r="G3829">
        <v>28.9207</v>
      </c>
      <c r="H3829">
        <v>86.670100000000005</v>
      </c>
      <c r="I3829">
        <v>10</v>
      </c>
      <c r="J3829">
        <v>4.2</v>
      </c>
      <c r="K3829" t="s">
        <v>23</v>
      </c>
      <c r="L3829">
        <v>45</v>
      </c>
      <c r="M3829">
        <v>66</v>
      </c>
      <c r="N3829">
        <v>0.96699999999999997</v>
      </c>
      <c r="O3829">
        <v>0.91</v>
      </c>
      <c r="P3829" t="s">
        <v>24</v>
      </c>
      <c r="Q3829" t="s">
        <v>9893</v>
      </c>
      <c r="R3829" t="s">
        <v>9894</v>
      </c>
      <c r="S3829" t="s">
        <v>9895</v>
      </c>
      <c r="T3829" t="b">
        <f t="shared" si="364"/>
        <v>1</v>
      </c>
      <c r="U3829" t="s">
        <v>28</v>
      </c>
      <c r="V3829">
        <v>7.51</v>
      </c>
      <c r="W3829">
        <v>1.8859999999999999</v>
      </c>
      <c r="X3829">
        <v>9.2999999999999999E-2</v>
      </c>
      <c r="Y3829">
        <v>32</v>
      </c>
      <c r="Z3829" t="s">
        <v>29</v>
      </c>
      <c r="AA3829" t="s">
        <v>24</v>
      </c>
      <c r="AB3829" t="s">
        <v>24</v>
      </c>
    </row>
    <row r="3830" spans="1:28" x14ac:dyDescent="0.35">
      <c r="A3830" s="4" t="s">
        <v>13189</v>
      </c>
      <c r="B3830" s="6">
        <f t="shared" si="362"/>
        <v>44512.741863425923</v>
      </c>
      <c r="C3830" s="12">
        <f t="shared" si="360"/>
        <v>44501</v>
      </c>
      <c r="D3830" s="3">
        <f t="shared" si="361"/>
        <v>2021</v>
      </c>
      <c r="E3830" s="3" t="str">
        <f t="shared" si="363"/>
        <v>11-2021</v>
      </c>
      <c r="F3830" s="5">
        <f t="shared" si="359"/>
        <v>44512.447418981479</v>
      </c>
      <c r="G3830">
        <v>25.424800000000001</v>
      </c>
      <c r="H3830">
        <v>96.640699999999995</v>
      </c>
      <c r="I3830">
        <v>19.559999999999999</v>
      </c>
      <c r="J3830">
        <v>4.3</v>
      </c>
      <c r="K3830" t="s">
        <v>23</v>
      </c>
      <c r="M3830">
        <v>88</v>
      </c>
      <c r="N3830">
        <v>4.3259999999999996</v>
      </c>
      <c r="O3830">
        <v>0.68</v>
      </c>
      <c r="P3830" t="s">
        <v>24</v>
      </c>
      <c r="Q3830" t="s">
        <v>13190</v>
      </c>
      <c r="R3830" t="s">
        <v>13191</v>
      </c>
      <c r="S3830" t="s">
        <v>7235</v>
      </c>
      <c r="T3830" t="b">
        <f t="shared" si="364"/>
        <v>0</v>
      </c>
      <c r="U3830" t="s">
        <v>28</v>
      </c>
      <c r="V3830">
        <v>7.6</v>
      </c>
      <c r="W3830">
        <v>5.2</v>
      </c>
      <c r="X3830">
        <v>0.108</v>
      </c>
      <c r="Y3830">
        <v>24</v>
      </c>
      <c r="Z3830" t="s">
        <v>29</v>
      </c>
      <c r="AA3830" t="s">
        <v>24</v>
      </c>
      <c r="AB3830" t="s">
        <v>24</v>
      </c>
    </row>
    <row r="3831" spans="1:28" x14ac:dyDescent="0.35">
      <c r="A3831" s="4" t="s">
        <v>13192</v>
      </c>
      <c r="B3831" s="6">
        <f t="shared" si="362"/>
        <v>44512.447418981479</v>
      </c>
      <c r="C3831" s="12">
        <f t="shared" si="360"/>
        <v>44501</v>
      </c>
      <c r="D3831" s="3">
        <f t="shared" si="361"/>
        <v>2021</v>
      </c>
      <c r="E3831" s="3" t="str">
        <f t="shared" si="363"/>
        <v>11-2021</v>
      </c>
      <c r="F3831" s="5">
        <f t="shared" si="359"/>
        <v>44512.355902777781</v>
      </c>
      <c r="G3831">
        <v>1.2957000000000001</v>
      </c>
      <c r="H3831">
        <v>98.893299999999996</v>
      </c>
      <c r="I3831">
        <v>91.42</v>
      </c>
      <c r="J3831">
        <v>5.0999999999999996</v>
      </c>
      <c r="K3831" t="s">
        <v>106</v>
      </c>
      <c r="M3831">
        <v>45</v>
      </c>
      <c r="N3831">
        <v>1.3169999999999999</v>
      </c>
      <c r="O3831">
        <v>0.52</v>
      </c>
      <c r="P3831" t="s">
        <v>24</v>
      </c>
      <c r="Q3831" t="s">
        <v>13193</v>
      </c>
      <c r="R3831" t="s">
        <v>13194</v>
      </c>
      <c r="S3831" t="s">
        <v>13195</v>
      </c>
      <c r="T3831" t="b">
        <f t="shared" si="364"/>
        <v>0</v>
      </c>
      <c r="U3831" t="s">
        <v>28</v>
      </c>
      <c r="V3831">
        <v>6.2</v>
      </c>
      <c r="W3831">
        <v>4.5</v>
      </c>
      <c r="X3831">
        <v>7.2999999999999995E-2</v>
      </c>
      <c r="Y3831">
        <v>18</v>
      </c>
      <c r="Z3831" t="s">
        <v>29</v>
      </c>
      <c r="AA3831" t="s">
        <v>24</v>
      </c>
      <c r="AB3831" t="s">
        <v>24</v>
      </c>
    </row>
    <row r="3832" spans="1:28" x14ac:dyDescent="0.35">
      <c r="A3832" s="4" t="s">
        <v>13196</v>
      </c>
      <c r="B3832" s="6">
        <f t="shared" si="362"/>
        <v>44512.355902777781</v>
      </c>
      <c r="C3832" s="12">
        <f t="shared" si="360"/>
        <v>44501</v>
      </c>
      <c r="D3832" s="3">
        <f t="shared" si="361"/>
        <v>2021</v>
      </c>
      <c r="E3832" s="3" t="str">
        <f t="shared" si="363"/>
        <v>11-2021</v>
      </c>
      <c r="F3832" s="5">
        <f t="shared" si="359"/>
        <v>44868.897592592592</v>
      </c>
      <c r="G3832">
        <v>2.1429</v>
      </c>
      <c r="H3832">
        <v>96.209699999999998</v>
      </c>
      <c r="I3832">
        <v>10</v>
      </c>
      <c r="J3832">
        <v>4.8</v>
      </c>
      <c r="K3832" t="s">
        <v>23</v>
      </c>
      <c r="M3832">
        <v>152</v>
      </c>
      <c r="N3832">
        <v>1.599</v>
      </c>
      <c r="O3832">
        <v>0.63</v>
      </c>
      <c r="P3832" t="s">
        <v>24</v>
      </c>
      <c r="Q3832" t="s">
        <v>13197</v>
      </c>
      <c r="R3832" t="s">
        <v>13198</v>
      </c>
      <c r="S3832" t="s">
        <v>13199</v>
      </c>
      <c r="T3832" t="b">
        <f t="shared" si="364"/>
        <v>0</v>
      </c>
      <c r="U3832" t="s">
        <v>28</v>
      </c>
      <c r="V3832">
        <v>8.6</v>
      </c>
      <c r="W3832">
        <v>1.9</v>
      </c>
      <c r="X3832">
        <v>9.1999999999999998E-2</v>
      </c>
      <c r="Y3832">
        <v>36</v>
      </c>
      <c r="Z3832" t="s">
        <v>29</v>
      </c>
      <c r="AA3832" t="s">
        <v>24</v>
      </c>
      <c r="AB3832" t="s">
        <v>24</v>
      </c>
    </row>
    <row r="3833" spans="1:28" x14ac:dyDescent="0.35">
      <c r="A3833" s="4" t="s">
        <v>9914</v>
      </c>
      <c r="B3833" s="6">
        <f t="shared" si="362"/>
        <v>44868.897592592592</v>
      </c>
      <c r="C3833" s="12">
        <f t="shared" si="360"/>
        <v>44866</v>
      </c>
      <c r="D3833" s="3">
        <f t="shared" si="361"/>
        <v>2022</v>
      </c>
      <c r="E3833" s="3" t="str">
        <f t="shared" si="363"/>
        <v>11-2022</v>
      </c>
      <c r="F3833" s="5">
        <f t="shared" si="359"/>
        <v>44511.546342592592</v>
      </c>
      <c r="G3833">
        <v>37.265599999999999</v>
      </c>
      <c r="H3833">
        <v>71.679400000000001</v>
      </c>
      <c r="I3833">
        <v>114.89400000000001</v>
      </c>
      <c r="J3833">
        <v>4.2</v>
      </c>
      <c r="K3833" t="s">
        <v>23</v>
      </c>
      <c r="L3833">
        <v>20</v>
      </c>
      <c r="M3833">
        <v>123</v>
      </c>
      <c r="N3833">
        <v>0.89200000000000002</v>
      </c>
      <c r="O3833">
        <v>0.56000000000000005</v>
      </c>
      <c r="P3833" t="s">
        <v>24</v>
      </c>
      <c r="Q3833" t="s">
        <v>9915</v>
      </c>
      <c r="R3833" t="s">
        <v>9916</v>
      </c>
      <c r="S3833" t="s">
        <v>7523</v>
      </c>
      <c r="T3833" t="b">
        <f t="shared" si="364"/>
        <v>1</v>
      </c>
      <c r="U3833" t="s">
        <v>28</v>
      </c>
      <c r="V3833">
        <v>6.74</v>
      </c>
      <c r="W3833">
        <v>7.8529999999999998</v>
      </c>
      <c r="X3833">
        <v>0.373</v>
      </c>
      <c r="Y3833">
        <v>2</v>
      </c>
      <c r="Z3833" t="s">
        <v>29</v>
      </c>
      <c r="AA3833" t="s">
        <v>24</v>
      </c>
      <c r="AB3833" t="s">
        <v>24</v>
      </c>
    </row>
    <row r="3834" spans="1:28" x14ac:dyDescent="0.35">
      <c r="A3834" s="4" t="s">
        <v>13204</v>
      </c>
      <c r="B3834" s="6">
        <f t="shared" si="362"/>
        <v>44511.546342592592</v>
      </c>
      <c r="C3834" s="12">
        <f t="shared" si="360"/>
        <v>44501</v>
      </c>
      <c r="D3834" s="3">
        <f t="shared" si="361"/>
        <v>2021</v>
      </c>
      <c r="E3834" s="3" t="str">
        <f t="shared" si="363"/>
        <v>11-2021</v>
      </c>
      <c r="F3834" s="5">
        <f t="shared" si="359"/>
        <v>44511.372627314813</v>
      </c>
      <c r="G3834">
        <v>37.506900000000002</v>
      </c>
      <c r="H3834">
        <v>77.535300000000007</v>
      </c>
      <c r="I3834">
        <v>10</v>
      </c>
      <c r="J3834">
        <v>4.5</v>
      </c>
      <c r="K3834" t="s">
        <v>23</v>
      </c>
      <c r="M3834">
        <v>101</v>
      </c>
      <c r="N3834">
        <v>4.2220000000000004</v>
      </c>
      <c r="O3834">
        <v>0.91</v>
      </c>
      <c r="P3834" t="s">
        <v>24</v>
      </c>
      <c r="Q3834" t="s">
        <v>13205</v>
      </c>
      <c r="R3834" t="s">
        <v>13206</v>
      </c>
      <c r="S3834" t="s">
        <v>13207</v>
      </c>
      <c r="T3834" t="b">
        <f t="shared" si="364"/>
        <v>0</v>
      </c>
      <c r="U3834" t="s">
        <v>28</v>
      </c>
      <c r="V3834">
        <v>4.8</v>
      </c>
      <c r="W3834">
        <v>1.9</v>
      </c>
      <c r="X3834">
        <v>0.121</v>
      </c>
      <c r="Y3834">
        <v>20</v>
      </c>
      <c r="Z3834" t="s">
        <v>29</v>
      </c>
      <c r="AA3834" t="s">
        <v>24</v>
      </c>
      <c r="AB3834" t="s">
        <v>24</v>
      </c>
    </row>
    <row r="3835" spans="1:28" x14ac:dyDescent="0.35">
      <c r="A3835" s="4" t="s">
        <v>13208</v>
      </c>
      <c r="B3835" s="6">
        <f t="shared" si="362"/>
        <v>44511.372627314813</v>
      </c>
      <c r="C3835" s="12">
        <f t="shared" si="360"/>
        <v>44501</v>
      </c>
      <c r="D3835" s="3">
        <f t="shared" si="361"/>
        <v>2021</v>
      </c>
      <c r="E3835" s="3" t="str">
        <f t="shared" si="363"/>
        <v>11-2021</v>
      </c>
      <c r="F3835" s="5">
        <f t="shared" si="359"/>
        <v>44511.134155092594</v>
      </c>
      <c r="G3835">
        <v>1.3321000000000001</v>
      </c>
      <c r="H3835">
        <v>99.056200000000004</v>
      </c>
      <c r="I3835">
        <v>120.32</v>
      </c>
      <c r="J3835">
        <v>4.0999999999999996</v>
      </c>
      <c r="K3835" t="s">
        <v>23</v>
      </c>
      <c r="M3835">
        <v>136</v>
      </c>
      <c r="N3835">
        <v>1.359</v>
      </c>
      <c r="O3835">
        <v>0.44</v>
      </c>
      <c r="P3835" t="s">
        <v>24</v>
      </c>
      <c r="Q3835" t="s">
        <v>13209</v>
      </c>
      <c r="R3835" t="s">
        <v>13210</v>
      </c>
      <c r="S3835" t="s">
        <v>13211</v>
      </c>
      <c r="T3835" t="b">
        <f t="shared" si="364"/>
        <v>0</v>
      </c>
      <c r="U3835" t="s">
        <v>28</v>
      </c>
      <c r="V3835">
        <v>10.3</v>
      </c>
      <c r="W3835">
        <v>6.7</v>
      </c>
      <c r="X3835">
        <v>0.19700000000000001</v>
      </c>
      <c r="Y3835">
        <v>8</v>
      </c>
      <c r="Z3835" t="s">
        <v>29</v>
      </c>
      <c r="AA3835" t="s">
        <v>24</v>
      </c>
      <c r="AB3835" t="s">
        <v>24</v>
      </c>
    </row>
    <row r="3836" spans="1:28" x14ac:dyDescent="0.35">
      <c r="A3836" s="4" t="s">
        <v>13212</v>
      </c>
      <c r="B3836" s="6">
        <f t="shared" si="362"/>
        <v>44511.134155092594</v>
      </c>
      <c r="C3836" s="12">
        <f t="shared" si="360"/>
        <v>44501</v>
      </c>
      <c r="D3836" s="3">
        <f t="shared" si="361"/>
        <v>2021</v>
      </c>
      <c r="E3836" s="3" t="str">
        <f t="shared" si="363"/>
        <v>11-2021</v>
      </c>
      <c r="F3836" s="5">
        <f t="shared" si="359"/>
        <v>44510.600891203707</v>
      </c>
      <c r="G3836">
        <v>0.58630000000000004</v>
      </c>
      <c r="H3836">
        <v>96.670100000000005</v>
      </c>
      <c r="I3836">
        <v>10</v>
      </c>
      <c r="J3836">
        <v>4.5999999999999996</v>
      </c>
      <c r="K3836" t="s">
        <v>23</v>
      </c>
      <c r="M3836">
        <v>181</v>
      </c>
      <c r="N3836">
        <v>1.1519999999999999</v>
      </c>
      <c r="O3836">
        <v>0.57999999999999996</v>
      </c>
      <c r="P3836" t="s">
        <v>24</v>
      </c>
      <c r="Q3836" t="s">
        <v>13213</v>
      </c>
      <c r="R3836" t="s">
        <v>13214</v>
      </c>
      <c r="S3836" t="s">
        <v>13215</v>
      </c>
      <c r="T3836" t="b">
        <f t="shared" si="364"/>
        <v>0</v>
      </c>
      <c r="U3836" t="s">
        <v>28</v>
      </c>
      <c r="V3836">
        <v>10.3</v>
      </c>
      <c r="W3836">
        <v>2</v>
      </c>
      <c r="X3836">
        <v>0.16500000000000001</v>
      </c>
      <c r="Y3836">
        <v>11</v>
      </c>
      <c r="Z3836" t="s">
        <v>29</v>
      </c>
      <c r="AA3836" t="s">
        <v>24</v>
      </c>
      <c r="AB3836" t="s">
        <v>24</v>
      </c>
    </row>
    <row r="3837" spans="1:28" x14ac:dyDescent="0.35">
      <c r="A3837" s="4" t="s">
        <v>13216</v>
      </c>
      <c r="B3837" s="6">
        <f t="shared" si="362"/>
        <v>44510.600891203707</v>
      </c>
      <c r="C3837" s="12">
        <f t="shared" si="360"/>
        <v>44501</v>
      </c>
      <c r="D3837" s="3">
        <f t="shared" si="361"/>
        <v>2021</v>
      </c>
      <c r="E3837" s="3" t="str">
        <f t="shared" si="363"/>
        <v>11-2021</v>
      </c>
      <c r="F3837" s="5">
        <f t="shared" si="359"/>
        <v>44864.771562499998</v>
      </c>
      <c r="G3837">
        <v>1.9400999999999999</v>
      </c>
      <c r="H3837">
        <v>96.6995</v>
      </c>
      <c r="I3837">
        <v>28.47</v>
      </c>
      <c r="J3837">
        <v>4.7</v>
      </c>
      <c r="K3837" t="s">
        <v>23</v>
      </c>
      <c r="M3837">
        <v>96</v>
      </c>
      <c r="N3837">
        <v>1.079</v>
      </c>
      <c r="O3837">
        <v>0.46</v>
      </c>
      <c r="P3837" t="s">
        <v>24</v>
      </c>
      <c r="Q3837" t="s">
        <v>13217</v>
      </c>
      <c r="R3837" t="s">
        <v>13218</v>
      </c>
      <c r="S3837" t="s">
        <v>13219</v>
      </c>
      <c r="T3837" t="b">
        <f t="shared" si="364"/>
        <v>0</v>
      </c>
      <c r="U3837" t="s">
        <v>28</v>
      </c>
      <c r="V3837">
        <v>6.3</v>
      </c>
      <c r="W3837">
        <v>2.1</v>
      </c>
      <c r="X3837">
        <v>6.5000000000000002E-2</v>
      </c>
      <c r="Y3837">
        <v>72</v>
      </c>
      <c r="Z3837" t="s">
        <v>29</v>
      </c>
      <c r="AA3837" t="s">
        <v>24</v>
      </c>
      <c r="AB3837" t="s">
        <v>24</v>
      </c>
    </row>
    <row r="3838" spans="1:28" x14ac:dyDescent="0.35">
      <c r="A3838" s="4" t="s">
        <v>9966</v>
      </c>
      <c r="B3838" s="6">
        <f t="shared" si="362"/>
        <v>44864.771562499998</v>
      </c>
      <c r="C3838" s="12">
        <f t="shared" si="360"/>
        <v>44835</v>
      </c>
      <c r="D3838" s="3">
        <f t="shared" si="361"/>
        <v>2022</v>
      </c>
      <c r="E3838" s="3" t="str">
        <f t="shared" si="363"/>
        <v>10-2022</v>
      </c>
      <c r="F3838" s="5">
        <f t="shared" si="359"/>
        <v>44864.614652777775</v>
      </c>
      <c r="G3838">
        <v>28.738199999999999</v>
      </c>
      <c r="H3838">
        <v>66.667000000000002</v>
      </c>
      <c r="I3838">
        <v>10</v>
      </c>
      <c r="J3838">
        <v>4.2</v>
      </c>
      <c r="K3838" t="s">
        <v>23</v>
      </c>
      <c r="L3838">
        <v>35</v>
      </c>
      <c r="M3838">
        <v>78</v>
      </c>
      <c r="N3838">
        <v>6.1289999999999996</v>
      </c>
      <c r="O3838">
        <v>1.04</v>
      </c>
      <c r="P3838" t="s">
        <v>24</v>
      </c>
      <c r="Q3838" t="s">
        <v>9967</v>
      </c>
      <c r="R3838" t="s">
        <v>9968</v>
      </c>
      <c r="S3838" t="s">
        <v>8063</v>
      </c>
      <c r="T3838" t="b">
        <f t="shared" si="364"/>
        <v>1</v>
      </c>
      <c r="U3838" t="s">
        <v>28</v>
      </c>
      <c r="V3838">
        <v>5.66</v>
      </c>
      <c r="W3838">
        <v>1.929</v>
      </c>
      <c r="X3838">
        <v>0.115</v>
      </c>
      <c r="Y3838">
        <v>21</v>
      </c>
      <c r="Z3838" t="s">
        <v>29</v>
      </c>
      <c r="AA3838" t="s">
        <v>24</v>
      </c>
      <c r="AB3838" t="s">
        <v>24</v>
      </c>
    </row>
    <row r="3839" spans="1:28" x14ac:dyDescent="0.35">
      <c r="A3839" s="4" t="s">
        <v>9969</v>
      </c>
      <c r="B3839" s="6">
        <f t="shared" si="362"/>
        <v>44864.614652777775</v>
      </c>
      <c r="C3839" s="12">
        <f t="shared" si="360"/>
        <v>44835</v>
      </c>
      <c r="D3839" s="3">
        <f t="shared" si="361"/>
        <v>2022</v>
      </c>
      <c r="E3839" s="3" t="str">
        <f t="shared" si="363"/>
        <v>10-2022</v>
      </c>
      <c r="F3839" s="5">
        <f t="shared" si="359"/>
        <v>44854.356759259259</v>
      </c>
      <c r="G3839">
        <v>25.121500000000001</v>
      </c>
      <c r="H3839">
        <v>92.204999999999998</v>
      </c>
      <c r="I3839">
        <v>10</v>
      </c>
      <c r="J3839">
        <v>4.2</v>
      </c>
      <c r="K3839" t="s">
        <v>23</v>
      </c>
      <c r="L3839">
        <v>28</v>
      </c>
      <c r="M3839">
        <v>157</v>
      </c>
      <c r="N3839">
        <v>5.5960000000000001</v>
      </c>
      <c r="O3839">
        <v>0.77</v>
      </c>
      <c r="P3839" t="s">
        <v>24</v>
      </c>
      <c r="Q3839" t="s">
        <v>9970</v>
      </c>
      <c r="R3839" t="s">
        <v>9971</v>
      </c>
      <c r="S3839" t="s">
        <v>9972</v>
      </c>
      <c r="T3839" t="b">
        <f t="shared" si="364"/>
        <v>1</v>
      </c>
      <c r="U3839" t="s">
        <v>28</v>
      </c>
      <c r="V3839">
        <v>6.84</v>
      </c>
      <c r="W3839">
        <v>1.913</v>
      </c>
      <c r="X3839">
        <v>0.152</v>
      </c>
      <c r="Y3839">
        <v>14</v>
      </c>
      <c r="Z3839" t="s">
        <v>29</v>
      </c>
      <c r="AA3839" t="s">
        <v>24</v>
      </c>
      <c r="AB3839" t="s">
        <v>24</v>
      </c>
    </row>
    <row r="3840" spans="1:28" x14ac:dyDescent="0.35">
      <c r="A3840" s="4" t="s">
        <v>10042</v>
      </c>
      <c r="B3840" s="6">
        <f t="shared" si="362"/>
        <v>44854.356759259259</v>
      </c>
      <c r="C3840" s="12">
        <f t="shared" si="360"/>
        <v>44835</v>
      </c>
      <c r="D3840" s="3">
        <f t="shared" si="361"/>
        <v>2022</v>
      </c>
      <c r="E3840" s="3" t="str">
        <f t="shared" si="363"/>
        <v>10-2022</v>
      </c>
      <c r="F3840" s="5">
        <f t="shared" si="359"/>
        <v>44853.422627314816</v>
      </c>
      <c r="G3840">
        <v>36.734900000000003</v>
      </c>
      <c r="H3840">
        <v>69.793000000000006</v>
      </c>
      <c r="I3840">
        <v>300.149</v>
      </c>
      <c r="J3840">
        <v>4.2</v>
      </c>
      <c r="K3840" t="s">
        <v>23</v>
      </c>
      <c r="L3840">
        <v>54</v>
      </c>
      <c r="M3840">
        <v>58</v>
      </c>
      <c r="N3840">
        <v>2.0190000000000001</v>
      </c>
      <c r="O3840">
        <v>0.76</v>
      </c>
      <c r="P3840" t="s">
        <v>24</v>
      </c>
      <c r="Q3840" t="s">
        <v>10043</v>
      </c>
      <c r="R3840" t="s">
        <v>10044</v>
      </c>
      <c r="S3840" t="s">
        <v>10045</v>
      </c>
      <c r="T3840" t="b">
        <f t="shared" si="364"/>
        <v>1</v>
      </c>
      <c r="U3840" t="s">
        <v>28</v>
      </c>
      <c r="V3840">
        <v>7.57</v>
      </c>
      <c r="W3840">
        <v>7.4790000000000001</v>
      </c>
      <c r="X3840">
        <v>9.0999999999999998E-2</v>
      </c>
      <c r="Y3840">
        <v>34</v>
      </c>
      <c r="Z3840" t="s">
        <v>29</v>
      </c>
      <c r="AA3840" t="s">
        <v>24</v>
      </c>
      <c r="AB3840" t="s">
        <v>24</v>
      </c>
    </row>
    <row r="3841" spans="1:28" x14ac:dyDescent="0.35">
      <c r="A3841" s="4" t="s">
        <v>10056</v>
      </c>
      <c r="B3841" s="6">
        <f t="shared" si="362"/>
        <v>44853.422627314816</v>
      </c>
      <c r="C3841" s="12">
        <f t="shared" si="360"/>
        <v>44835</v>
      </c>
      <c r="D3841" s="3">
        <f t="shared" si="361"/>
        <v>2022</v>
      </c>
      <c r="E3841" s="3" t="str">
        <f t="shared" si="363"/>
        <v>10-2022</v>
      </c>
      <c r="F3841" s="5">
        <f t="shared" si="359"/>
        <v>44830.630474537036</v>
      </c>
      <c r="G3841">
        <v>27.8248</v>
      </c>
      <c r="H3841">
        <v>86.036199999999994</v>
      </c>
      <c r="I3841">
        <v>22.2</v>
      </c>
      <c r="J3841">
        <v>4.2</v>
      </c>
      <c r="K3841" t="s">
        <v>23</v>
      </c>
      <c r="L3841">
        <v>10</v>
      </c>
      <c r="M3841">
        <v>71</v>
      </c>
      <c r="N3841">
        <v>0.67100000000000004</v>
      </c>
      <c r="O3841">
        <v>0.9</v>
      </c>
      <c r="P3841" t="s">
        <v>24</v>
      </c>
      <c r="Q3841" t="s">
        <v>10057</v>
      </c>
      <c r="R3841" t="s">
        <v>10058</v>
      </c>
      <c r="S3841" t="s">
        <v>10059</v>
      </c>
      <c r="T3841" t="b">
        <f t="shared" si="364"/>
        <v>1</v>
      </c>
      <c r="U3841" t="s">
        <v>28</v>
      </c>
      <c r="V3841">
        <v>5.95</v>
      </c>
      <c r="W3841">
        <v>5.9630000000000001</v>
      </c>
      <c r="X3841">
        <v>0.159</v>
      </c>
      <c r="Y3841">
        <v>11</v>
      </c>
      <c r="Z3841" t="s">
        <v>29</v>
      </c>
      <c r="AA3841" t="s">
        <v>24</v>
      </c>
      <c r="AB3841" t="s">
        <v>24</v>
      </c>
    </row>
    <row r="3842" spans="1:28" x14ac:dyDescent="0.35">
      <c r="A3842" s="4" t="s">
        <v>10226</v>
      </c>
      <c r="B3842" s="6">
        <f t="shared" si="362"/>
        <v>44830.630474537036</v>
      </c>
      <c r="C3842" s="12">
        <f t="shared" si="360"/>
        <v>44805</v>
      </c>
      <c r="D3842" s="3">
        <f t="shared" si="361"/>
        <v>2022</v>
      </c>
      <c r="E3842" s="3" t="str">
        <f t="shared" si="363"/>
        <v>09-2022</v>
      </c>
      <c r="F3842" s="5">
        <f t="shared" ref="F3842:F3905" si="365">DATEVALUE(LEFT(A3843,10))+TIMEVALUE(MID(A3843,12,8))</f>
        <v>44508.816296296296</v>
      </c>
      <c r="G3842">
        <v>35.9041</v>
      </c>
      <c r="H3842">
        <v>70.605199999999996</v>
      </c>
      <c r="I3842">
        <v>101.245</v>
      </c>
      <c r="J3842">
        <v>4.2</v>
      </c>
      <c r="K3842" t="s">
        <v>23</v>
      </c>
      <c r="L3842">
        <v>26</v>
      </c>
      <c r="M3842">
        <v>88</v>
      </c>
      <c r="N3842">
        <v>1.2190000000000001</v>
      </c>
      <c r="O3842">
        <v>0.62</v>
      </c>
      <c r="P3842" t="s">
        <v>24</v>
      </c>
      <c r="Q3842" t="s">
        <v>10227</v>
      </c>
      <c r="R3842" t="s">
        <v>10228</v>
      </c>
      <c r="S3842" t="s">
        <v>10229</v>
      </c>
      <c r="T3842" t="b">
        <f t="shared" si="364"/>
        <v>1</v>
      </c>
      <c r="U3842" t="s">
        <v>28</v>
      </c>
      <c r="V3842">
        <v>7.01</v>
      </c>
      <c r="W3842">
        <v>6.2489999999999997</v>
      </c>
      <c r="X3842">
        <v>0.153</v>
      </c>
      <c r="Y3842">
        <v>12</v>
      </c>
      <c r="Z3842" t="s">
        <v>29</v>
      </c>
      <c r="AA3842" t="s">
        <v>24</v>
      </c>
      <c r="AB3842" t="s">
        <v>24</v>
      </c>
    </row>
    <row r="3843" spans="1:28" x14ac:dyDescent="0.35">
      <c r="A3843" s="4" t="s">
        <v>13237</v>
      </c>
      <c r="B3843" s="6">
        <f t="shared" si="362"/>
        <v>44508.816296296296</v>
      </c>
      <c r="C3843" s="12">
        <f t="shared" ref="C3843:C3906" si="366">DATE(YEAR(B3843),MONTH(B3843),1)</f>
        <v>44501</v>
      </c>
      <c r="D3843" s="3">
        <f t="shared" ref="D3843:D3906" si="367">YEAR(B3843)</f>
        <v>2021</v>
      </c>
      <c r="E3843" s="3" t="str">
        <f t="shared" si="363"/>
        <v>11-2021</v>
      </c>
      <c r="F3843" s="5">
        <f t="shared" si="365"/>
        <v>44811.557025462964</v>
      </c>
      <c r="G3843">
        <v>38.093400000000003</v>
      </c>
      <c r="H3843">
        <v>93.774199999999993</v>
      </c>
      <c r="I3843">
        <v>10</v>
      </c>
      <c r="J3843">
        <v>4.4000000000000004</v>
      </c>
      <c r="K3843" t="s">
        <v>23</v>
      </c>
      <c r="M3843">
        <v>98</v>
      </c>
      <c r="N3843">
        <v>8.2170000000000005</v>
      </c>
      <c r="O3843">
        <v>0.66</v>
      </c>
      <c r="P3843" t="s">
        <v>24</v>
      </c>
      <c r="Q3843" t="s">
        <v>13238</v>
      </c>
      <c r="R3843" t="s">
        <v>13239</v>
      </c>
      <c r="S3843" t="s">
        <v>9137</v>
      </c>
      <c r="T3843" t="b">
        <f t="shared" si="364"/>
        <v>0</v>
      </c>
      <c r="U3843" t="s">
        <v>28</v>
      </c>
      <c r="V3843">
        <v>7.4</v>
      </c>
      <c r="W3843">
        <v>1.7</v>
      </c>
      <c r="X3843">
        <v>0.10100000000000001</v>
      </c>
      <c r="Y3843">
        <v>28</v>
      </c>
      <c r="Z3843" t="s">
        <v>29</v>
      </c>
      <c r="AA3843" t="s">
        <v>24</v>
      </c>
      <c r="AB3843" t="s">
        <v>24</v>
      </c>
    </row>
    <row r="3844" spans="1:28" x14ac:dyDescent="0.35">
      <c r="A3844" s="4" t="s">
        <v>10405</v>
      </c>
      <c r="B3844" s="6">
        <f t="shared" ref="B3844:B3907" si="368">DATEVALUE(LEFT($A3844,10))+TIMEVALUE(MID($A3844,12,8))</f>
        <v>44811.557025462964</v>
      </c>
      <c r="C3844" s="12">
        <f t="shared" si="366"/>
        <v>44805</v>
      </c>
      <c r="D3844" s="3">
        <f t="shared" si="367"/>
        <v>2022</v>
      </c>
      <c r="E3844" s="3" t="str">
        <f t="shared" si="363"/>
        <v>09-2022</v>
      </c>
      <c r="F3844" s="5">
        <f t="shared" si="365"/>
        <v>44803.364918981482</v>
      </c>
      <c r="G3844">
        <v>36.6965</v>
      </c>
      <c r="H3844">
        <v>71.200400000000002</v>
      </c>
      <c r="I3844">
        <v>197.81899999999999</v>
      </c>
      <c r="J3844">
        <v>4.2</v>
      </c>
      <c r="K3844" t="s">
        <v>23</v>
      </c>
      <c r="L3844">
        <v>32</v>
      </c>
      <c r="M3844">
        <v>82</v>
      </c>
      <c r="N3844">
        <v>0.65900000000000003</v>
      </c>
      <c r="O3844">
        <v>0.62</v>
      </c>
      <c r="P3844" t="s">
        <v>24</v>
      </c>
      <c r="Q3844" t="s">
        <v>10406</v>
      </c>
      <c r="R3844" t="s">
        <v>10407</v>
      </c>
      <c r="S3844" t="s">
        <v>7591</v>
      </c>
      <c r="T3844" t="b">
        <f t="shared" si="364"/>
        <v>1</v>
      </c>
      <c r="U3844" t="s">
        <v>28</v>
      </c>
      <c r="V3844">
        <v>6.8</v>
      </c>
      <c r="W3844">
        <v>6.3849999999999998</v>
      </c>
      <c r="X3844">
        <v>0.187</v>
      </c>
      <c r="Y3844">
        <v>8</v>
      </c>
      <c r="Z3844" t="s">
        <v>29</v>
      </c>
      <c r="AA3844" t="s">
        <v>24</v>
      </c>
      <c r="AB3844" t="s">
        <v>24</v>
      </c>
    </row>
    <row r="3845" spans="1:28" x14ac:dyDescent="0.35">
      <c r="A3845" s="4" t="s">
        <v>10508</v>
      </c>
      <c r="B3845" s="6">
        <f t="shared" si="368"/>
        <v>44803.364918981482</v>
      </c>
      <c r="C3845" s="12">
        <f t="shared" si="366"/>
        <v>44774</v>
      </c>
      <c r="D3845" s="3">
        <f t="shared" si="367"/>
        <v>2022</v>
      </c>
      <c r="E3845" s="3" t="str">
        <f t="shared" ref="E3845:E3908" si="369">TEXT(B3845,"mm-yyyy")</f>
        <v>08-2022</v>
      </c>
      <c r="F3845" s="5">
        <f t="shared" si="365"/>
        <v>44802.537523148145</v>
      </c>
      <c r="G3845">
        <v>36.449599999999997</v>
      </c>
      <c r="H3845">
        <v>71.157499999999999</v>
      </c>
      <c r="I3845">
        <v>137.89400000000001</v>
      </c>
      <c r="J3845">
        <v>4.2</v>
      </c>
      <c r="K3845" t="s">
        <v>23</v>
      </c>
      <c r="L3845">
        <v>27</v>
      </c>
      <c r="M3845">
        <v>86</v>
      </c>
      <c r="N3845">
        <v>0.82</v>
      </c>
      <c r="O3845">
        <v>0.83</v>
      </c>
      <c r="P3845" t="s">
        <v>24</v>
      </c>
      <c r="Q3845" t="s">
        <v>10509</v>
      </c>
      <c r="R3845" t="s">
        <v>10510</v>
      </c>
      <c r="S3845" t="s">
        <v>7591</v>
      </c>
      <c r="T3845" t="b">
        <f t="shared" si="364"/>
        <v>1</v>
      </c>
      <c r="U3845" t="s">
        <v>28</v>
      </c>
      <c r="V3845">
        <v>2.84</v>
      </c>
      <c r="W3845">
        <v>6.9820000000000002</v>
      </c>
      <c r="X3845">
        <v>0.23599999999999999</v>
      </c>
      <c r="Y3845">
        <v>5</v>
      </c>
      <c r="Z3845" t="s">
        <v>29</v>
      </c>
      <c r="AA3845" t="s">
        <v>24</v>
      </c>
      <c r="AB3845" t="s">
        <v>24</v>
      </c>
    </row>
    <row r="3846" spans="1:28" x14ac:dyDescent="0.35">
      <c r="A3846" s="4" t="s">
        <v>10528</v>
      </c>
      <c r="B3846" s="6">
        <f t="shared" si="368"/>
        <v>44802.537523148145</v>
      </c>
      <c r="C3846" s="12">
        <f t="shared" si="366"/>
        <v>44774</v>
      </c>
      <c r="D3846" s="3">
        <f t="shared" si="367"/>
        <v>2022</v>
      </c>
      <c r="E3846" s="3" t="str">
        <f t="shared" si="369"/>
        <v>08-2022</v>
      </c>
      <c r="F3846" s="5">
        <f t="shared" si="365"/>
        <v>44797.732187499998</v>
      </c>
      <c r="G3846">
        <v>29.024000000000001</v>
      </c>
      <c r="H3846">
        <v>96.115300000000005</v>
      </c>
      <c r="I3846">
        <v>10</v>
      </c>
      <c r="J3846">
        <v>4.2</v>
      </c>
      <c r="K3846" t="s">
        <v>23</v>
      </c>
      <c r="L3846">
        <v>24</v>
      </c>
      <c r="M3846">
        <v>112</v>
      </c>
      <c r="N3846">
        <v>8.2620000000000005</v>
      </c>
      <c r="O3846">
        <v>0.32</v>
      </c>
      <c r="P3846" t="s">
        <v>24</v>
      </c>
      <c r="Q3846" t="s">
        <v>10529</v>
      </c>
      <c r="R3846" t="s">
        <v>10530</v>
      </c>
      <c r="S3846" t="s">
        <v>10531</v>
      </c>
      <c r="T3846" t="b">
        <f t="shared" si="364"/>
        <v>1</v>
      </c>
      <c r="U3846" t="s">
        <v>28</v>
      </c>
      <c r="V3846">
        <v>11.25</v>
      </c>
      <c r="W3846">
        <v>1.9330000000000001</v>
      </c>
      <c r="X3846">
        <v>0.16</v>
      </c>
      <c r="Y3846">
        <v>11</v>
      </c>
      <c r="Z3846" t="s">
        <v>29</v>
      </c>
      <c r="AA3846" t="s">
        <v>24</v>
      </c>
      <c r="AB3846" t="s">
        <v>24</v>
      </c>
    </row>
    <row r="3847" spans="1:28" x14ac:dyDescent="0.35">
      <c r="A3847" s="4" t="s">
        <v>10587</v>
      </c>
      <c r="B3847" s="6">
        <f t="shared" si="368"/>
        <v>44797.732187499998</v>
      </c>
      <c r="C3847" s="12">
        <f t="shared" si="366"/>
        <v>44774</v>
      </c>
      <c r="D3847" s="3">
        <f t="shared" si="367"/>
        <v>2022</v>
      </c>
      <c r="E3847" s="3" t="str">
        <f t="shared" si="369"/>
        <v>08-2022</v>
      </c>
      <c r="F3847" s="5">
        <f t="shared" si="365"/>
        <v>44779.639976851853</v>
      </c>
      <c r="G3847">
        <v>33.1509</v>
      </c>
      <c r="H3847">
        <v>75.721900000000005</v>
      </c>
      <c r="I3847">
        <v>10</v>
      </c>
      <c r="J3847">
        <v>4.2</v>
      </c>
      <c r="K3847" t="s">
        <v>23</v>
      </c>
      <c r="L3847">
        <v>42</v>
      </c>
      <c r="M3847">
        <v>156</v>
      </c>
      <c r="N3847">
        <v>2.1120000000000001</v>
      </c>
      <c r="O3847">
        <v>0.68</v>
      </c>
      <c r="P3847" t="s">
        <v>24</v>
      </c>
      <c r="Q3847" t="s">
        <v>10588</v>
      </c>
      <c r="R3847" t="s">
        <v>10589</v>
      </c>
      <c r="S3847" t="s">
        <v>10590</v>
      </c>
      <c r="T3847" t="b">
        <f t="shared" si="364"/>
        <v>1</v>
      </c>
      <c r="U3847" t="s">
        <v>28</v>
      </c>
      <c r="V3847">
        <v>8.01</v>
      </c>
      <c r="W3847">
        <v>1.8380000000000001</v>
      </c>
      <c r="X3847">
        <v>0.121</v>
      </c>
      <c r="Y3847">
        <v>19</v>
      </c>
      <c r="Z3847" t="s">
        <v>29</v>
      </c>
      <c r="AA3847" t="s">
        <v>24</v>
      </c>
      <c r="AB3847" t="s">
        <v>24</v>
      </c>
    </row>
    <row r="3848" spans="1:28" x14ac:dyDescent="0.35">
      <c r="A3848" s="4" t="s">
        <v>10683</v>
      </c>
      <c r="B3848" s="6">
        <f t="shared" si="368"/>
        <v>44779.639976851853</v>
      </c>
      <c r="C3848" s="12">
        <f t="shared" si="366"/>
        <v>44774</v>
      </c>
      <c r="D3848" s="3">
        <f t="shared" si="367"/>
        <v>2022</v>
      </c>
      <c r="E3848" s="3" t="str">
        <f t="shared" si="369"/>
        <v>08-2022</v>
      </c>
      <c r="F3848" s="5">
        <f t="shared" si="365"/>
        <v>44768.133414351854</v>
      </c>
      <c r="G3848">
        <v>36.667099999999998</v>
      </c>
      <c r="H3848">
        <v>71.233400000000003</v>
      </c>
      <c r="I3848">
        <v>228.41499999999999</v>
      </c>
      <c r="J3848">
        <v>4.2</v>
      </c>
      <c r="K3848" t="s">
        <v>23</v>
      </c>
      <c r="L3848">
        <v>35</v>
      </c>
      <c r="M3848">
        <v>77</v>
      </c>
      <c r="N3848">
        <v>0.69799999999999995</v>
      </c>
      <c r="O3848">
        <v>0.74</v>
      </c>
      <c r="P3848" t="s">
        <v>24</v>
      </c>
      <c r="Q3848" t="s">
        <v>10684</v>
      </c>
      <c r="R3848" t="s">
        <v>10685</v>
      </c>
      <c r="S3848" t="s">
        <v>10686</v>
      </c>
      <c r="T3848" t="b">
        <f t="shared" si="364"/>
        <v>1</v>
      </c>
      <c r="U3848" t="s">
        <v>28</v>
      </c>
      <c r="V3848">
        <v>8.41</v>
      </c>
      <c r="W3848">
        <v>4.71</v>
      </c>
      <c r="X3848">
        <v>0.115</v>
      </c>
      <c r="Y3848">
        <v>21</v>
      </c>
      <c r="Z3848" t="s">
        <v>29</v>
      </c>
      <c r="AA3848" t="s">
        <v>24</v>
      </c>
      <c r="AB3848" t="s">
        <v>24</v>
      </c>
    </row>
    <row r="3849" spans="1:28" x14ac:dyDescent="0.35">
      <c r="A3849" s="4" t="s">
        <v>10789</v>
      </c>
      <c r="B3849" s="6">
        <f t="shared" si="368"/>
        <v>44768.133414351854</v>
      </c>
      <c r="C3849" s="12">
        <f t="shared" si="366"/>
        <v>44743</v>
      </c>
      <c r="D3849" s="3">
        <f t="shared" si="367"/>
        <v>2022</v>
      </c>
      <c r="E3849" s="3" t="str">
        <f t="shared" si="369"/>
        <v>07-2022</v>
      </c>
      <c r="F3849" s="5">
        <f t="shared" si="365"/>
        <v>44767.502395833333</v>
      </c>
      <c r="G3849">
        <v>34.643999999999998</v>
      </c>
      <c r="H3849">
        <v>80.209699999999998</v>
      </c>
      <c r="I3849">
        <v>10</v>
      </c>
      <c r="J3849">
        <v>4.2</v>
      </c>
      <c r="K3849" t="s">
        <v>23</v>
      </c>
      <c r="L3849">
        <v>46</v>
      </c>
      <c r="M3849">
        <v>92</v>
      </c>
      <c r="N3849">
        <v>7.3220000000000001</v>
      </c>
      <c r="O3849">
        <v>0.7</v>
      </c>
      <c r="P3849" t="s">
        <v>24</v>
      </c>
      <c r="Q3849" t="s">
        <v>10790</v>
      </c>
      <c r="R3849" t="s">
        <v>10791</v>
      </c>
      <c r="S3849" t="s">
        <v>10792</v>
      </c>
      <c r="T3849" t="b">
        <f t="shared" si="364"/>
        <v>1</v>
      </c>
      <c r="U3849" t="s">
        <v>28</v>
      </c>
      <c r="V3849">
        <v>5.63</v>
      </c>
      <c r="W3849">
        <v>1.849</v>
      </c>
      <c r="X3849">
        <v>0.124</v>
      </c>
      <c r="Y3849">
        <v>18</v>
      </c>
      <c r="Z3849" t="s">
        <v>29</v>
      </c>
      <c r="AA3849" t="s">
        <v>24</v>
      </c>
      <c r="AB3849" t="s">
        <v>24</v>
      </c>
    </row>
    <row r="3850" spans="1:28" x14ac:dyDescent="0.35">
      <c r="A3850" s="4" t="s">
        <v>10793</v>
      </c>
      <c r="B3850" s="6">
        <f t="shared" si="368"/>
        <v>44767.502395833333</v>
      </c>
      <c r="C3850" s="12">
        <f t="shared" si="366"/>
        <v>44743</v>
      </c>
      <c r="D3850" s="3">
        <f t="shared" si="367"/>
        <v>2022</v>
      </c>
      <c r="E3850" s="3" t="str">
        <f t="shared" si="369"/>
        <v>07-2022</v>
      </c>
      <c r="F3850" s="5">
        <f t="shared" si="365"/>
        <v>44754.21671296296</v>
      </c>
      <c r="G3850">
        <v>30.652899999999999</v>
      </c>
      <c r="H3850">
        <v>66.701999999999998</v>
      </c>
      <c r="I3850">
        <v>10</v>
      </c>
      <c r="J3850">
        <v>4.2</v>
      </c>
      <c r="K3850" t="s">
        <v>23</v>
      </c>
      <c r="L3850">
        <v>28</v>
      </c>
      <c r="M3850">
        <v>132</v>
      </c>
      <c r="N3850">
        <v>4.351</v>
      </c>
      <c r="O3850">
        <v>0.74</v>
      </c>
      <c r="P3850" t="s">
        <v>24</v>
      </c>
      <c r="Q3850" t="s">
        <v>10794</v>
      </c>
      <c r="R3850" t="s">
        <v>10795</v>
      </c>
      <c r="S3850" t="s">
        <v>10796</v>
      </c>
      <c r="T3850" t="b">
        <f t="shared" si="364"/>
        <v>1</v>
      </c>
      <c r="U3850" t="s">
        <v>28</v>
      </c>
      <c r="V3850">
        <v>5.15</v>
      </c>
      <c r="W3850">
        <v>1.9510000000000001</v>
      </c>
      <c r="X3850">
        <v>0.13100000000000001</v>
      </c>
      <c r="Y3850">
        <v>16</v>
      </c>
      <c r="Z3850" t="s">
        <v>29</v>
      </c>
      <c r="AA3850" t="s">
        <v>24</v>
      </c>
      <c r="AB3850" t="s">
        <v>24</v>
      </c>
    </row>
    <row r="3851" spans="1:28" x14ac:dyDescent="0.35">
      <c r="A3851" s="4" t="s">
        <v>10913</v>
      </c>
      <c r="B3851" s="6">
        <f t="shared" si="368"/>
        <v>44754.21671296296</v>
      </c>
      <c r="C3851" s="12">
        <f t="shared" si="366"/>
        <v>44743</v>
      </c>
      <c r="D3851" s="3">
        <f t="shared" si="367"/>
        <v>2022</v>
      </c>
      <c r="E3851" s="3" t="str">
        <f t="shared" si="369"/>
        <v>07-2022</v>
      </c>
      <c r="F3851" s="5">
        <f t="shared" si="365"/>
        <v>44754.191192129627</v>
      </c>
      <c r="G3851">
        <v>36.058199999999999</v>
      </c>
      <c r="H3851">
        <v>70.760499999999993</v>
      </c>
      <c r="I3851">
        <v>110.08</v>
      </c>
      <c r="J3851">
        <v>4.2</v>
      </c>
      <c r="K3851" t="s">
        <v>23</v>
      </c>
      <c r="L3851">
        <v>40</v>
      </c>
      <c r="M3851">
        <v>85</v>
      </c>
      <c r="N3851">
        <v>1.075</v>
      </c>
      <c r="O3851">
        <v>0.46</v>
      </c>
      <c r="P3851" t="s">
        <v>24</v>
      </c>
      <c r="Q3851" t="s">
        <v>10914</v>
      </c>
      <c r="R3851" t="s">
        <v>10915</v>
      </c>
      <c r="S3851" t="s">
        <v>10916</v>
      </c>
      <c r="T3851" t="b">
        <f t="shared" si="364"/>
        <v>1</v>
      </c>
      <c r="U3851" t="s">
        <v>28</v>
      </c>
      <c r="V3851">
        <v>3.6</v>
      </c>
      <c r="W3851">
        <v>7.1</v>
      </c>
      <c r="X3851">
        <v>0.113</v>
      </c>
      <c r="Y3851">
        <v>22</v>
      </c>
      <c r="Z3851" t="s">
        <v>29</v>
      </c>
      <c r="AA3851" t="s">
        <v>24</v>
      </c>
      <c r="AB3851" t="s">
        <v>24</v>
      </c>
    </row>
    <row r="3852" spans="1:28" x14ac:dyDescent="0.35">
      <c r="A3852" s="4" t="s">
        <v>10917</v>
      </c>
      <c r="B3852" s="6">
        <f t="shared" si="368"/>
        <v>44754.191192129627</v>
      </c>
      <c r="C3852" s="12">
        <f t="shared" si="366"/>
        <v>44743</v>
      </c>
      <c r="D3852" s="3">
        <f t="shared" si="367"/>
        <v>2022</v>
      </c>
      <c r="E3852" s="3" t="str">
        <f t="shared" si="369"/>
        <v>07-2022</v>
      </c>
      <c r="F3852" s="5">
        <f t="shared" si="365"/>
        <v>44503.035127314812</v>
      </c>
      <c r="G3852">
        <v>36.530200000000001</v>
      </c>
      <c r="H3852">
        <v>71.233099999999993</v>
      </c>
      <c r="I3852">
        <v>204.14</v>
      </c>
      <c r="J3852">
        <v>4.2</v>
      </c>
      <c r="K3852" t="s">
        <v>23</v>
      </c>
      <c r="L3852">
        <v>42</v>
      </c>
      <c r="M3852">
        <v>71</v>
      </c>
      <c r="N3852">
        <v>0.79400000000000004</v>
      </c>
      <c r="O3852">
        <v>0.77</v>
      </c>
      <c r="P3852" t="s">
        <v>24</v>
      </c>
      <c r="Q3852" t="s">
        <v>10918</v>
      </c>
      <c r="R3852" t="s">
        <v>10915</v>
      </c>
      <c r="S3852" t="s">
        <v>10919</v>
      </c>
      <c r="T3852" t="b">
        <f t="shared" si="364"/>
        <v>1</v>
      </c>
      <c r="U3852" t="s">
        <v>28</v>
      </c>
      <c r="V3852">
        <v>7.2</v>
      </c>
      <c r="W3852">
        <v>3.6</v>
      </c>
      <c r="X3852">
        <v>0.14000000000000001</v>
      </c>
      <c r="Y3852">
        <v>14</v>
      </c>
      <c r="Z3852" t="s">
        <v>29</v>
      </c>
      <c r="AA3852" t="s">
        <v>24</v>
      </c>
      <c r="AB3852" t="s">
        <v>24</v>
      </c>
    </row>
    <row r="3853" spans="1:28" x14ac:dyDescent="0.35">
      <c r="A3853" s="4" t="s">
        <v>13274</v>
      </c>
      <c r="B3853" s="6">
        <f t="shared" si="368"/>
        <v>44503.035127314812</v>
      </c>
      <c r="C3853" s="12">
        <f t="shared" si="366"/>
        <v>44501</v>
      </c>
      <c r="D3853" s="3">
        <f t="shared" si="367"/>
        <v>2021</v>
      </c>
      <c r="E3853" s="3" t="str">
        <f t="shared" si="369"/>
        <v>11-2021</v>
      </c>
      <c r="F3853" s="5">
        <f t="shared" si="365"/>
        <v>44502.604768518519</v>
      </c>
      <c r="G3853">
        <v>0.92059999999999997</v>
      </c>
      <c r="H3853">
        <v>98.519800000000004</v>
      </c>
      <c r="I3853">
        <v>64.77</v>
      </c>
      <c r="J3853">
        <v>5.0999999999999996</v>
      </c>
      <c r="K3853" t="s">
        <v>23</v>
      </c>
      <c r="M3853">
        <v>50</v>
      </c>
      <c r="N3853">
        <v>1.018</v>
      </c>
      <c r="O3853">
        <v>1.06</v>
      </c>
      <c r="P3853" t="s">
        <v>24</v>
      </c>
      <c r="Q3853" t="s">
        <v>13275</v>
      </c>
      <c r="R3853" t="s">
        <v>13276</v>
      </c>
      <c r="S3853" t="s">
        <v>13277</v>
      </c>
      <c r="T3853" t="b">
        <f t="shared" si="364"/>
        <v>0</v>
      </c>
      <c r="U3853" t="s">
        <v>28</v>
      </c>
      <c r="V3853">
        <v>5</v>
      </c>
      <c r="W3853">
        <v>5.2</v>
      </c>
      <c r="X3853">
        <v>5.3999999999999999E-2</v>
      </c>
      <c r="Y3853">
        <v>114</v>
      </c>
      <c r="Z3853" t="s">
        <v>29</v>
      </c>
      <c r="AA3853" t="s">
        <v>24</v>
      </c>
      <c r="AB3853" t="s">
        <v>24</v>
      </c>
    </row>
    <row r="3854" spans="1:28" x14ac:dyDescent="0.35">
      <c r="A3854" s="4" t="s">
        <v>13278</v>
      </c>
      <c r="B3854" s="6">
        <f t="shared" si="368"/>
        <v>44502.604768518519</v>
      </c>
      <c r="C3854" s="12">
        <f t="shared" si="366"/>
        <v>44501</v>
      </c>
      <c r="D3854" s="3">
        <f t="shared" si="367"/>
        <v>2021</v>
      </c>
      <c r="E3854" s="3" t="str">
        <f t="shared" si="369"/>
        <v>11-2021</v>
      </c>
      <c r="F3854" s="5">
        <f t="shared" si="365"/>
        <v>44752.586562500001</v>
      </c>
      <c r="G3854">
        <v>0.50109999999999999</v>
      </c>
      <c r="H3854">
        <v>67.192599999999999</v>
      </c>
      <c r="I3854">
        <v>10</v>
      </c>
      <c r="J3854">
        <v>4.9000000000000004</v>
      </c>
      <c r="K3854" t="s">
        <v>23</v>
      </c>
      <c r="M3854">
        <v>66</v>
      </c>
      <c r="N3854">
        <v>8.6319999999999997</v>
      </c>
      <c r="O3854">
        <v>0.98</v>
      </c>
      <c r="P3854" t="s">
        <v>24</v>
      </c>
      <c r="Q3854" t="s">
        <v>13279</v>
      </c>
      <c r="R3854" t="s">
        <v>13280</v>
      </c>
      <c r="S3854" t="s">
        <v>478</v>
      </c>
      <c r="T3854" t="b">
        <f t="shared" si="364"/>
        <v>0</v>
      </c>
      <c r="U3854" t="s">
        <v>28</v>
      </c>
      <c r="V3854">
        <v>10.6</v>
      </c>
      <c r="W3854">
        <v>1.9</v>
      </c>
      <c r="X3854">
        <v>8.6999999999999994E-2</v>
      </c>
      <c r="Y3854">
        <v>45</v>
      </c>
      <c r="Z3854" t="s">
        <v>29</v>
      </c>
      <c r="AA3854" t="s">
        <v>24</v>
      </c>
      <c r="AB3854" t="s">
        <v>24</v>
      </c>
    </row>
    <row r="3855" spans="1:28" x14ac:dyDescent="0.35">
      <c r="A3855" s="4" t="s">
        <v>10924</v>
      </c>
      <c r="B3855" s="6">
        <f t="shared" si="368"/>
        <v>44752.586562500001</v>
      </c>
      <c r="C3855" s="12">
        <f t="shared" si="366"/>
        <v>44743</v>
      </c>
      <c r="D3855" s="3">
        <f t="shared" si="367"/>
        <v>2022</v>
      </c>
      <c r="E3855" s="3" t="str">
        <f t="shared" si="369"/>
        <v>07-2022</v>
      </c>
      <c r="F3855" s="5">
        <f t="shared" si="365"/>
        <v>44502.167488425926</v>
      </c>
      <c r="G3855">
        <v>29.640499999999999</v>
      </c>
      <c r="H3855">
        <v>80.873599999999996</v>
      </c>
      <c r="I3855">
        <v>10</v>
      </c>
      <c r="J3855">
        <v>4.2</v>
      </c>
      <c r="K3855" t="s">
        <v>23</v>
      </c>
      <c r="L3855">
        <v>29</v>
      </c>
      <c r="M3855">
        <v>166</v>
      </c>
      <c r="N3855">
        <v>4.2809999999999997</v>
      </c>
      <c r="O3855">
        <v>0.5</v>
      </c>
      <c r="P3855" t="s">
        <v>24</v>
      </c>
      <c r="Q3855" t="s">
        <v>10925</v>
      </c>
      <c r="R3855" t="s">
        <v>10926</v>
      </c>
      <c r="S3855" t="s">
        <v>10927</v>
      </c>
      <c r="T3855" t="b">
        <f t="shared" si="364"/>
        <v>1</v>
      </c>
      <c r="U3855" t="s">
        <v>28</v>
      </c>
      <c r="V3855">
        <v>11.5</v>
      </c>
      <c r="W3855">
        <v>1.9</v>
      </c>
      <c r="X3855">
        <v>0.14099999999999999</v>
      </c>
      <c r="Y3855">
        <v>14</v>
      </c>
      <c r="Z3855" t="s">
        <v>29</v>
      </c>
      <c r="AA3855" t="s">
        <v>24</v>
      </c>
      <c r="AB3855" t="s">
        <v>24</v>
      </c>
    </row>
    <row r="3856" spans="1:28" x14ac:dyDescent="0.35">
      <c r="A3856" s="4" t="s">
        <v>13285</v>
      </c>
      <c r="B3856" s="6">
        <f t="shared" si="368"/>
        <v>44502.167488425926</v>
      </c>
      <c r="C3856" s="12">
        <f t="shared" si="366"/>
        <v>44501</v>
      </c>
      <c r="D3856" s="3">
        <f t="shared" si="367"/>
        <v>2021</v>
      </c>
      <c r="E3856" s="3" t="str">
        <f t="shared" si="369"/>
        <v>11-2021</v>
      </c>
      <c r="F3856" s="5">
        <f t="shared" si="365"/>
        <v>44501.650625000002</v>
      </c>
      <c r="G3856">
        <v>33.548299999999998</v>
      </c>
      <c r="H3856">
        <v>84.617900000000006</v>
      </c>
      <c r="I3856">
        <v>10</v>
      </c>
      <c r="J3856">
        <v>4.5999999999999996</v>
      </c>
      <c r="K3856" t="s">
        <v>23</v>
      </c>
      <c r="M3856">
        <v>113</v>
      </c>
      <c r="N3856">
        <v>5.8819999999999997</v>
      </c>
      <c r="O3856">
        <v>0.36</v>
      </c>
      <c r="P3856" t="s">
        <v>24</v>
      </c>
      <c r="Q3856" t="s">
        <v>13286</v>
      </c>
      <c r="R3856" t="s">
        <v>13287</v>
      </c>
      <c r="S3856" t="s">
        <v>52</v>
      </c>
      <c r="T3856" t="b">
        <f t="shared" si="364"/>
        <v>0</v>
      </c>
      <c r="U3856" t="s">
        <v>28</v>
      </c>
      <c r="V3856">
        <v>7.6</v>
      </c>
      <c r="W3856">
        <v>1.9</v>
      </c>
      <c r="X3856">
        <v>0.182</v>
      </c>
      <c r="Y3856">
        <v>9</v>
      </c>
      <c r="Z3856" t="s">
        <v>29</v>
      </c>
      <c r="AA3856" t="s">
        <v>24</v>
      </c>
      <c r="AB3856" t="s">
        <v>24</v>
      </c>
    </row>
    <row r="3857" spans="1:28" x14ac:dyDescent="0.35">
      <c r="A3857" s="4" t="s">
        <v>13288</v>
      </c>
      <c r="B3857" s="6">
        <f t="shared" si="368"/>
        <v>44501.650625000002</v>
      </c>
      <c r="C3857" s="12">
        <f t="shared" si="366"/>
        <v>44501</v>
      </c>
      <c r="D3857" s="3">
        <f t="shared" si="367"/>
        <v>2021</v>
      </c>
      <c r="E3857" s="3" t="str">
        <f t="shared" si="369"/>
        <v>11-2021</v>
      </c>
      <c r="F3857" s="5">
        <f t="shared" si="365"/>
        <v>44750.817187499997</v>
      </c>
      <c r="G3857">
        <v>38.335299999999997</v>
      </c>
      <c r="H3857">
        <v>74.088099999999997</v>
      </c>
      <c r="I3857">
        <v>141.13</v>
      </c>
      <c r="J3857">
        <v>4.4000000000000004</v>
      </c>
      <c r="K3857" t="s">
        <v>23</v>
      </c>
      <c r="M3857">
        <v>59</v>
      </c>
      <c r="N3857">
        <v>2.1179999999999999</v>
      </c>
      <c r="O3857">
        <v>0.74</v>
      </c>
      <c r="P3857" t="s">
        <v>24</v>
      </c>
      <c r="Q3857" t="s">
        <v>13289</v>
      </c>
      <c r="R3857" t="s">
        <v>13290</v>
      </c>
      <c r="S3857" t="s">
        <v>13291</v>
      </c>
      <c r="T3857" t="b">
        <f t="shared" si="364"/>
        <v>0</v>
      </c>
      <c r="U3857" t="s">
        <v>28</v>
      </c>
      <c r="V3857">
        <v>7.3</v>
      </c>
      <c r="W3857">
        <v>7.4</v>
      </c>
      <c r="X3857">
        <v>0.13800000000000001</v>
      </c>
      <c r="Y3857">
        <v>16</v>
      </c>
      <c r="Z3857" t="s">
        <v>29</v>
      </c>
      <c r="AA3857" t="s">
        <v>24</v>
      </c>
      <c r="AB3857" t="s">
        <v>24</v>
      </c>
    </row>
    <row r="3858" spans="1:28" x14ac:dyDescent="0.35">
      <c r="A3858" s="4" t="s">
        <v>10949</v>
      </c>
      <c r="B3858" s="6">
        <f t="shared" si="368"/>
        <v>44750.817187499997</v>
      </c>
      <c r="C3858" s="12">
        <f t="shared" si="366"/>
        <v>44743</v>
      </c>
      <c r="D3858" s="3">
        <f t="shared" si="367"/>
        <v>2022</v>
      </c>
      <c r="E3858" s="3" t="str">
        <f t="shared" si="369"/>
        <v>07-2022</v>
      </c>
      <c r="F3858" s="5">
        <f t="shared" si="365"/>
        <v>44749.73710648148</v>
      </c>
      <c r="G3858">
        <v>10.3507</v>
      </c>
      <c r="H3858">
        <v>94.0642</v>
      </c>
      <c r="I3858">
        <v>10</v>
      </c>
      <c r="J3858">
        <v>4.2</v>
      </c>
      <c r="K3858" t="s">
        <v>23</v>
      </c>
      <c r="L3858">
        <v>36</v>
      </c>
      <c r="M3858">
        <v>170</v>
      </c>
      <c r="N3858">
        <v>6.3689999999999998</v>
      </c>
      <c r="O3858">
        <v>0.57999999999999996</v>
      </c>
      <c r="P3858" t="s">
        <v>24</v>
      </c>
      <c r="Q3858" t="s">
        <v>10950</v>
      </c>
      <c r="R3858" t="s">
        <v>10951</v>
      </c>
      <c r="S3858" t="s">
        <v>10952</v>
      </c>
      <c r="T3858" t="b">
        <f t="shared" si="364"/>
        <v>1</v>
      </c>
      <c r="U3858" t="s">
        <v>28</v>
      </c>
      <c r="V3858">
        <v>9.94</v>
      </c>
      <c r="W3858">
        <v>1.9039999999999999</v>
      </c>
      <c r="X3858">
        <v>0.13600000000000001</v>
      </c>
      <c r="Y3858">
        <v>17</v>
      </c>
      <c r="Z3858" t="s">
        <v>29</v>
      </c>
      <c r="AA3858" t="s">
        <v>24</v>
      </c>
      <c r="AB3858" t="s">
        <v>24</v>
      </c>
    </row>
    <row r="3859" spans="1:28" x14ac:dyDescent="0.35">
      <c r="A3859" s="4" t="s">
        <v>10971</v>
      </c>
      <c r="B3859" s="6">
        <f t="shared" si="368"/>
        <v>44749.73710648148</v>
      </c>
      <c r="C3859" s="12">
        <f t="shared" si="366"/>
        <v>44743</v>
      </c>
      <c r="D3859" s="3">
        <f t="shared" si="367"/>
        <v>2022</v>
      </c>
      <c r="E3859" s="3" t="str">
        <f t="shared" si="369"/>
        <v>07-2022</v>
      </c>
      <c r="F3859" s="5">
        <f t="shared" si="365"/>
        <v>44500.12841435185</v>
      </c>
      <c r="G3859">
        <v>36.424199999999999</v>
      </c>
      <c r="H3859">
        <v>71.1755</v>
      </c>
      <c r="I3859">
        <v>89</v>
      </c>
      <c r="J3859">
        <v>4.2</v>
      </c>
      <c r="K3859" t="s">
        <v>23</v>
      </c>
      <c r="L3859">
        <v>48</v>
      </c>
      <c r="M3859">
        <v>73</v>
      </c>
      <c r="N3859">
        <v>0.84899999999999998</v>
      </c>
      <c r="O3859">
        <v>1.04</v>
      </c>
      <c r="P3859" t="s">
        <v>24</v>
      </c>
      <c r="Q3859" t="s">
        <v>10972</v>
      </c>
      <c r="R3859" t="s">
        <v>10973</v>
      </c>
      <c r="S3859" t="s">
        <v>10974</v>
      </c>
      <c r="T3859" t="b">
        <f t="shared" si="364"/>
        <v>1</v>
      </c>
      <c r="U3859" t="s">
        <v>28</v>
      </c>
      <c r="V3859">
        <v>7.1</v>
      </c>
      <c r="W3859">
        <v>6.9</v>
      </c>
      <c r="X3859">
        <v>9.4E-2</v>
      </c>
      <c r="Y3859">
        <v>33</v>
      </c>
      <c r="Z3859" t="s">
        <v>29</v>
      </c>
      <c r="AA3859" t="s">
        <v>24</v>
      </c>
      <c r="AB3859" t="s">
        <v>24</v>
      </c>
    </row>
    <row r="3860" spans="1:28" x14ac:dyDescent="0.35">
      <c r="A3860" s="4" t="s">
        <v>13300</v>
      </c>
      <c r="B3860" s="6">
        <f t="shared" si="368"/>
        <v>44500.12841435185</v>
      </c>
      <c r="C3860" s="12">
        <f t="shared" si="366"/>
        <v>44470</v>
      </c>
      <c r="D3860" s="3">
        <f t="shared" si="367"/>
        <v>2021</v>
      </c>
      <c r="E3860" s="3" t="str">
        <f t="shared" si="369"/>
        <v>10-2021</v>
      </c>
      <c r="F3860" s="5">
        <f t="shared" si="365"/>
        <v>44747.553287037037</v>
      </c>
      <c r="G3860">
        <v>19.544899999999998</v>
      </c>
      <c r="H3860">
        <v>101.25709999999999</v>
      </c>
      <c r="I3860">
        <v>10</v>
      </c>
      <c r="J3860">
        <v>4.5999999999999996</v>
      </c>
      <c r="K3860" t="s">
        <v>23</v>
      </c>
      <c r="M3860">
        <v>105</v>
      </c>
      <c r="N3860">
        <v>1.0740000000000001</v>
      </c>
      <c r="O3860">
        <v>0.8</v>
      </c>
      <c r="P3860" t="s">
        <v>24</v>
      </c>
      <c r="Q3860" t="s">
        <v>13301</v>
      </c>
      <c r="R3860" t="s">
        <v>13298</v>
      </c>
      <c r="S3860" t="s">
        <v>13302</v>
      </c>
      <c r="T3860" t="b">
        <f t="shared" si="364"/>
        <v>0</v>
      </c>
      <c r="U3860" t="s">
        <v>28</v>
      </c>
      <c r="V3860">
        <v>5.2</v>
      </c>
      <c r="W3860">
        <v>1.9</v>
      </c>
      <c r="X3860">
        <v>0.13200000000000001</v>
      </c>
      <c r="Y3860">
        <v>19</v>
      </c>
      <c r="Z3860" t="s">
        <v>29</v>
      </c>
      <c r="AA3860" t="s">
        <v>24</v>
      </c>
      <c r="AB3860" t="s">
        <v>24</v>
      </c>
    </row>
    <row r="3861" spans="1:28" x14ac:dyDescent="0.35">
      <c r="A3861" s="4" t="s">
        <v>11019</v>
      </c>
      <c r="B3861" s="6">
        <f t="shared" si="368"/>
        <v>44747.553287037037</v>
      </c>
      <c r="C3861" s="12">
        <f t="shared" si="366"/>
        <v>44743</v>
      </c>
      <c r="D3861" s="3">
        <f t="shared" si="367"/>
        <v>2022</v>
      </c>
      <c r="E3861" s="3" t="str">
        <f t="shared" si="369"/>
        <v>07-2022</v>
      </c>
      <c r="F3861" s="5">
        <f t="shared" si="365"/>
        <v>44747.433483796296</v>
      </c>
      <c r="G3861">
        <v>10.3995</v>
      </c>
      <c r="H3861">
        <v>94.151600000000002</v>
      </c>
      <c r="I3861">
        <v>10</v>
      </c>
      <c r="J3861">
        <v>4.2</v>
      </c>
      <c r="K3861" t="s">
        <v>23</v>
      </c>
      <c r="L3861">
        <v>20</v>
      </c>
      <c r="M3861">
        <v>178</v>
      </c>
      <c r="N3861">
        <v>5.6669999999999998</v>
      </c>
      <c r="O3861">
        <v>0.5</v>
      </c>
      <c r="P3861" t="s">
        <v>24</v>
      </c>
      <c r="Q3861" t="s">
        <v>11020</v>
      </c>
      <c r="R3861" t="s">
        <v>11021</v>
      </c>
      <c r="S3861" t="s">
        <v>11022</v>
      </c>
      <c r="T3861" t="b">
        <f t="shared" si="364"/>
        <v>1</v>
      </c>
      <c r="U3861" t="s">
        <v>28</v>
      </c>
      <c r="V3861">
        <v>12</v>
      </c>
      <c r="W3861">
        <v>1.9</v>
      </c>
      <c r="X3861">
        <v>0.17599999999999999</v>
      </c>
      <c r="Y3861">
        <v>9</v>
      </c>
      <c r="Z3861" t="s">
        <v>29</v>
      </c>
      <c r="AA3861" t="s">
        <v>24</v>
      </c>
      <c r="AB3861" t="s">
        <v>24</v>
      </c>
    </row>
    <row r="3862" spans="1:28" x14ac:dyDescent="0.35">
      <c r="A3862" s="4" t="s">
        <v>11026</v>
      </c>
      <c r="B3862" s="6">
        <f t="shared" si="368"/>
        <v>44747.433483796296</v>
      </c>
      <c r="C3862" s="12">
        <f t="shared" si="366"/>
        <v>44743</v>
      </c>
      <c r="D3862" s="3">
        <f t="shared" si="367"/>
        <v>2022</v>
      </c>
      <c r="E3862" s="3" t="str">
        <f t="shared" si="369"/>
        <v>07-2022</v>
      </c>
      <c r="F3862" s="5">
        <f t="shared" si="365"/>
        <v>44498.794085648151</v>
      </c>
      <c r="G3862">
        <v>10.4254</v>
      </c>
      <c r="H3862">
        <v>94.142399999999995</v>
      </c>
      <c r="I3862">
        <v>10</v>
      </c>
      <c r="J3862">
        <v>4.2</v>
      </c>
      <c r="K3862" t="s">
        <v>23</v>
      </c>
      <c r="L3862">
        <v>26</v>
      </c>
      <c r="M3862">
        <v>158</v>
      </c>
      <c r="N3862">
        <v>1.8380000000000001</v>
      </c>
      <c r="O3862">
        <v>0.21</v>
      </c>
      <c r="P3862" t="s">
        <v>24</v>
      </c>
      <c r="Q3862" t="s">
        <v>11027</v>
      </c>
      <c r="R3862" t="s">
        <v>11028</v>
      </c>
      <c r="S3862" t="s">
        <v>11029</v>
      </c>
      <c r="T3862" t="b">
        <f t="shared" si="364"/>
        <v>1</v>
      </c>
      <c r="U3862" t="s">
        <v>28</v>
      </c>
      <c r="V3862">
        <v>7.71</v>
      </c>
      <c r="W3862">
        <v>1.911</v>
      </c>
      <c r="X3862">
        <v>0.187</v>
      </c>
      <c r="Y3862">
        <v>8</v>
      </c>
      <c r="Z3862" t="s">
        <v>29</v>
      </c>
      <c r="AA3862" t="s">
        <v>24</v>
      </c>
      <c r="AB3862" t="s">
        <v>24</v>
      </c>
    </row>
    <row r="3863" spans="1:28" x14ac:dyDescent="0.35">
      <c r="A3863" s="4" t="s">
        <v>13310</v>
      </c>
      <c r="B3863" s="6">
        <f t="shared" si="368"/>
        <v>44498.794085648151</v>
      </c>
      <c r="C3863" s="12">
        <f t="shared" si="366"/>
        <v>44470</v>
      </c>
      <c r="D3863" s="3">
        <f t="shared" si="367"/>
        <v>2021</v>
      </c>
      <c r="E3863" s="3" t="str">
        <f t="shared" si="369"/>
        <v>10-2021</v>
      </c>
      <c r="F3863" s="5">
        <f t="shared" si="365"/>
        <v>44747.049143518518</v>
      </c>
      <c r="G3863">
        <v>19.579899999999999</v>
      </c>
      <c r="H3863">
        <v>101.3424</v>
      </c>
      <c r="I3863">
        <v>15.21</v>
      </c>
      <c r="J3863">
        <v>4.3</v>
      </c>
      <c r="K3863" t="s">
        <v>23</v>
      </c>
      <c r="M3863">
        <v>46</v>
      </c>
      <c r="N3863">
        <v>1.117</v>
      </c>
      <c r="O3863">
        <v>0.66</v>
      </c>
      <c r="P3863" t="s">
        <v>24</v>
      </c>
      <c r="Q3863" t="s">
        <v>13311</v>
      </c>
      <c r="R3863" t="s">
        <v>13312</v>
      </c>
      <c r="S3863" t="s">
        <v>13313</v>
      </c>
      <c r="T3863" t="b">
        <f t="shared" si="364"/>
        <v>0</v>
      </c>
      <c r="U3863" t="s">
        <v>28</v>
      </c>
      <c r="V3863">
        <v>3</v>
      </c>
      <c r="W3863">
        <v>4.4000000000000004</v>
      </c>
      <c r="X3863">
        <v>0.13300000000000001</v>
      </c>
      <c r="Y3863">
        <v>16</v>
      </c>
      <c r="Z3863" t="s">
        <v>29</v>
      </c>
      <c r="AA3863" t="s">
        <v>24</v>
      </c>
      <c r="AB3863" t="s">
        <v>24</v>
      </c>
    </row>
    <row r="3864" spans="1:28" x14ac:dyDescent="0.35">
      <c r="A3864" s="4" t="s">
        <v>11075</v>
      </c>
      <c r="B3864" s="6">
        <f t="shared" si="368"/>
        <v>44747.049143518518</v>
      </c>
      <c r="C3864" s="12">
        <f t="shared" si="366"/>
        <v>44743</v>
      </c>
      <c r="D3864" s="3">
        <f t="shared" si="367"/>
        <v>2022</v>
      </c>
      <c r="E3864" s="3" t="str">
        <f t="shared" si="369"/>
        <v>07-2022</v>
      </c>
      <c r="F3864" s="5">
        <f t="shared" si="365"/>
        <v>44496.431712962964</v>
      </c>
      <c r="G3864">
        <v>10.2316</v>
      </c>
      <c r="H3864">
        <v>94.0501</v>
      </c>
      <c r="I3864">
        <v>10</v>
      </c>
      <c r="J3864">
        <v>4.2</v>
      </c>
      <c r="K3864" t="s">
        <v>23</v>
      </c>
      <c r="L3864">
        <v>21</v>
      </c>
      <c r="M3864">
        <v>88</v>
      </c>
      <c r="N3864">
        <v>1.91</v>
      </c>
      <c r="O3864">
        <v>0.68</v>
      </c>
      <c r="P3864" t="s">
        <v>24</v>
      </c>
      <c r="Q3864" t="s">
        <v>11076</v>
      </c>
      <c r="R3864" t="s">
        <v>11077</v>
      </c>
      <c r="S3864" t="s">
        <v>10956</v>
      </c>
      <c r="T3864" t="b">
        <f t="shared" si="364"/>
        <v>1</v>
      </c>
      <c r="U3864" t="s">
        <v>28</v>
      </c>
      <c r="V3864">
        <v>5.6</v>
      </c>
      <c r="W3864">
        <v>1.9</v>
      </c>
      <c r="X3864">
        <v>0.17599999999999999</v>
      </c>
      <c r="Y3864">
        <v>13</v>
      </c>
      <c r="Z3864" t="s">
        <v>29</v>
      </c>
      <c r="AA3864" t="s">
        <v>24</v>
      </c>
      <c r="AB3864" t="s">
        <v>24</v>
      </c>
    </row>
    <row r="3865" spans="1:28" x14ac:dyDescent="0.35">
      <c r="A3865" s="4" t="s">
        <v>13317</v>
      </c>
      <c r="B3865" s="6">
        <f t="shared" si="368"/>
        <v>44496.431712962964</v>
      </c>
      <c r="C3865" s="12">
        <f t="shared" si="366"/>
        <v>44470</v>
      </c>
      <c r="D3865" s="3">
        <f t="shared" si="367"/>
        <v>2021</v>
      </c>
      <c r="E3865" s="3" t="str">
        <f t="shared" si="369"/>
        <v>10-2021</v>
      </c>
      <c r="F3865" s="5">
        <f t="shared" si="365"/>
        <v>44495.418368055558</v>
      </c>
      <c r="G3865">
        <v>38.189799999999998</v>
      </c>
      <c r="H3865">
        <v>72.771500000000003</v>
      </c>
      <c r="I3865">
        <v>122</v>
      </c>
      <c r="J3865">
        <v>4.2</v>
      </c>
      <c r="K3865" t="s">
        <v>23</v>
      </c>
      <c r="M3865">
        <v>65</v>
      </c>
      <c r="N3865">
        <v>1.496</v>
      </c>
      <c r="O3865">
        <v>0.61</v>
      </c>
      <c r="P3865" t="s">
        <v>24</v>
      </c>
      <c r="Q3865" t="s">
        <v>13318</v>
      </c>
      <c r="R3865" t="s">
        <v>13319</v>
      </c>
      <c r="S3865" t="s">
        <v>13320</v>
      </c>
      <c r="T3865" t="b">
        <f t="shared" si="364"/>
        <v>0</v>
      </c>
      <c r="U3865" t="s">
        <v>28</v>
      </c>
      <c r="V3865">
        <v>7.4</v>
      </c>
      <c r="W3865">
        <v>8.5</v>
      </c>
      <c r="X3865">
        <v>0.187</v>
      </c>
      <c r="Y3865">
        <v>8</v>
      </c>
      <c r="Z3865" t="s">
        <v>29</v>
      </c>
      <c r="AA3865" t="s">
        <v>24</v>
      </c>
      <c r="AB3865" t="s">
        <v>24</v>
      </c>
    </row>
    <row r="3866" spans="1:28" x14ac:dyDescent="0.35">
      <c r="A3866" s="4" t="s">
        <v>13321</v>
      </c>
      <c r="B3866" s="6">
        <f t="shared" si="368"/>
        <v>44495.418368055558</v>
      </c>
      <c r="C3866" s="12">
        <f t="shared" si="366"/>
        <v>44470</v>
      </c>
      <c r="D3866" s="3">
        <f t="shared" si="367"/>
        <v>2021</v>
      </c>
      <c r="E3866" s="3" t="str">
        <f t="shared" si="369"/>
        <v>10-2021</v>
      </c>
      <c r="F3866" s="5">
        <f t="shared" si="365"/>
        <v>44746.915983796294</v>
      </c>
      <c r="G3866">
        <v>2.1829000000000001</v>
      </c>
      <c r="H3866">
        <v>96.123000000000005</v>
      </c>
      <c r="I3866">
        <v>10</v>
      </c>
      <c r="J3866">
        <v>4.4000000000000004</v>
      </c>
      <c r="K3866" t="s">
        <v>23</v>
      </c>
      <c r="M3866">
        <v>179</v>
      </c>
      <c r="N3866">
        <v>1.694</v>
      </c>
      <c r="O3866">
        <v>0.68</v>
      </c>
      <c r="P3866" t="s">
        <v>24</v>
      </c>
      <c r="Q3866" t="s">
        <v>13322</v>
      </c>
      <c r="R3866" t="s">
        <v>13323</v>
      </c>
      <c r="S3866" t="s">
        <v>13324</v>
      </c>
      <c r="T3866" t="b">
        <f t="shared" si="364"/>
        <v>0</v>
      </c>
      <c r="U3866" t="s">
        <v>28</v>
      </c>
      <c r="V3866">
        <v>7.2</v>
      </c>
      <c r="W3866">
        <v>1.9</v>
      </c>
      <c r="X3866">
        <v>0.107</v>
      </c>
      <c r="Y3866">
        <v>26</v>
      </c>
      <c r="Z3866" t="s">
        <v>29</v>
      </c>
      <c r="AA3866" t="s">
        <v>24</v>
      </c>
      <c r="AB3866" t="s">
        <v>24</v>
      </c>
    </row>
    <row r="3867" spans="1:28" x14ac:dyDescent="0.35">
      <c r="A3867" s="4" t="s">
        <v>11091</v>
      </c>
      <c r="B3867" s="6">
        <f t="shared" si="368"/>
        <v>44746.915983796294</v>
      </c>
      <c r="C3867" s="12">
        <f t="shared" si="366"/>
        <v>44743</v>
      </c>
      <c r="D3867" s="3">
        <f t="shared" si="367"/>
        <v>2022</v>
      </c>
      <c r="E3867" s="3" t="str">
        <f t="shared" si="369"/>
        <v>07-2022</v>
      </c>
      <c r="F3867" s="5">
        <f t="shared" si="365"/>
        <v>44494.980439814812</v>
      </c>
      <c r="G3867">
        <v>10.4627</v>
      </c>
      <c r="H3867">
        <v>94.1965</v>
      </c>
      <c r="I3867">
        <v>10</v>
      </c>
      <c r="J3867">
        <v>4.2</v>
      </c>
      <c r="K3867" t="s">
        <v>23</v>
      </c>
      <c r="L3867">
        <v>15</v>
      </c>
      <c r="M3867">
        <v>194</v>
      </c>
      <c r="N3867">
        <v>5.6449999999999996</v>
      </c>
      <c r="O3867">
        <v>0.47</v>
      </c>
      <c r="P3867" t="s">
        <v>24</v>
      </c>
      <c r="Q3867" t="s">
        <v>11092</v>
      </c>
      <c r="R3867" t="s">
        <v>11093</v>
      </c>
      <c r="S3867" t="s">
        <v>11074</v>
      </c>
      <c r="T3867" t="b">
        <f t="shared" si="364"/>
        <v>1</v>
      </c>
      <c r="U3867" t="s">
        <v>28</v>
      </c>
      <c r="V3867">
        <v>10.1</v>
      </c>
      <c r="W3867">
        <v>1.9</v>
      </c>
      <c r="X3867">
        <v>0.23699999999999999</v>
      </c>
      <c r="Y3867">
        <v>5</v>
      </c>
      <c r="Z3867" t="s">
        <v>29</v>
      </c>
      <c r="AA3867" t="s">
        <v>24</v>
      </c>
      <c r="AB3867" t="s">
        <v>24</v>
      </c>
    </row>
    <row r="3868" spans="1:28" x14ac:dyDescent="0.35">
      <c r="A3868" s="4" t="s">
        <v>13329</v>
      </c>
      <c r="B3868" s="6">
        <f t="shared" si="368"/>
        <v>44494.980439814812</v>
      </c>
      <c r="C3868" s="12">
        <f t="shared" si="366"/>
        <v>44470</v>
      </c>
      <c r="D3868" s="3">
        <f t="shared" si="367"/>
        <v>2021</v>
      </c>
      <c r="E3868" s="3" t="str">
        <f t="shared" si="369"/>
        <v>10-2021</v>
      </c>
      <c r="F3868" s="5">
        <f t="shared" si="365"/>
        <v>44746.773217592592</v>
      </c>
      <c r="G3868">
        <v>3.5259999999999998</v>
      </c>
      <c r="H3868">
        <v>93.568700000000007</v>
      </c>
      <c r="I3868">
        <v>10</v>
      </c>
      <c r="J3868">
        <v>4.3</v>
      </c>
      <c r="K3868" t="s">
        <v>23</v>
      </c>
      <c r="M3868">
        <v>165</v>
      </c>
      <c r="N3868">
        <v>3.7690000000000001</v>
      </c>
      <c r="O3868">
        <v>0.57999999999999996</v>
      </c>
      <c r="P3868" t="s">
        <v>24</v>
      </c>
      <c r="Q3868" t="s">
        <v>13330</v>
      </c>
      <c r="R3868" t="s">
        <v>13331</v>
      </c>
      <c r="S3868" t="s">
        <v>13332</v>
      </c>
      <c r="T3868" t="b">
        <f t="shared" si="364"/>
        <v>0</v>
      </c>
      <c r="U3868" t="s">
        <v>28</v>
      </c>
      <c r="V3868">
        <v>7.5</v>
      </c>
      <c r="W3868">
        <v>1.8</v>
      </c>
      <c r="X3868">
        <v>0.13300000000000001</v>
      </c>
      <c r="Y3868">
        <v>16</v>
      </c>
      <c r="Z3868" t="s">
        <v>29</v>
      </c>
      <c r="AA3868" t="s">
        <v>24</v>
      </c>
      <c r="AB3868" t="s">
        <v>24</v>
      </c>
    </row>
    <row r="3869" spans="1:28" x14ac:dyDescent="0.35">
      <c r="A3869" s="4" t="s">
        <v>11125</v>
      </c>
      <c r="B3869" s="6">
        <f t="shared" si="368"/>
        <v>44746.773217592592</v>
      </c>
      <c r="C3869" s="12">
        <f t="shared" si="366"/>
        <v>44743</v>
      </c>
      <c r="D3869" s="3">
        <f t="shared" si="367"/>
        <v>2022</v>
      </c>
      <c r="E3869" s="3" t="str">
        <f t="shared" si="369"/>
        <v>07-2022</v>
      </c>
      <c r="F3869" s="5">
        <f t="shared" si="365"/>
        <v>44494.610532407409</v>
      </c>
      <c r="G3869">
        <v>10.163600000000001</v>
      </c>
      <c r="H3869">
        <v>94.102400000000003</v>
      </c>
      <c r="I3869">
        <v>10</v>
      </c>
      <c r="J3869">
        <v>4.2</v>
      </c>
      <c r="K3869" t="s">
        <v>23</v>
      </c>
      <c r="L3869">
        <v>23</v>
      </c>
      <c r="M3869">
        <v>178</v>
      </c>
      <c r="N3869">
        <v>1.9950000000000001</v>
      </c>
      <c r="O3869">
        <v>1</v>
      </c>
      <c r="P3869" t="s">
        <v>24</v>
      </c>
      <c r="Q3869" t="s">
        <v>11126</v>
      </c>
      <c r="R3869" t="s">
        <v>11127</v>
      </c>
      <c r="S3869" t="s">
        <v>11128</v>
      </c>
      <c r="T3869" t="b">
        <f t="shared" si="364"/>
        <v>1</v>
      </c>
      <c r="U3869" t="s">
        <v>28</v>
      </c>
      <c r="V3869">
        <v>9.17</v>
      </c>
      <c r="W3869">
        <v>1.956</v>
      </c>
      <c r="X3869">
        <v>0.159</v>
      </c>
      <c r="Y3869">
        <v>11</v>
      </c>
      <c r="Z3869" t="s">
        <v>29</v>
      </c>
      <c r="AA3869" t="s">
        <v>24</v>
      </c>
      <c r="AB3869" t="s">
        <v>24</v>
      </c>
    </row>
    <row r="3870" spans="1:28" x14ac:dyDescent="0.35">
      <c r="A3870" s="4" t="s">
        <v>13337</v>
      </c>
      <c r="B3870" s="6">
        <f t="shared" si="368"/>
        <v>44494.610532407409</v>
      </c>
      <c r="C3870" s="12">
        <f t="shared" si="366"/>
        <v>44470</v>
      </c>
      <c r="D3870" s="3">
        <f t="shared" si="367"/>
        <v>2021</v>
      </c>
      <c r="E3870" s="3" t="str">
        <f t="shared" si="369"/>
        <v>10-2021</v>
      </c>
      <c r="F3870" s="5">
        <f t="shared" si="365"/>
        <v>44746.634108796294</v>
      </c>
      <c r="G3870">
        <v>2.7926000000000002</v>
      </c>
      <c r="H3870">
        <v>95.399000000000001</v>
      </c>
      <c r="I3870">
        <v>10</v>
      </c>
      <c r="J3870">
        <v>4.5999999999999996</v>
      </c>
      <c r="K3870" t="s">
        <v>23</v>
      </c>
      <c r="M3870">
        <v>151</v>
      </c>
      <c r="N3870">
        <v>2.63</v>
      </c>
      <c r="O3870">
        <v>0.53</v>
      </c>
      <c r="P3870" t="s">
        <v>24</v>
      </c>
      <c r="Q3870" t="s">
        <v>13338</v>
      </c>
      <c r="R3870" t="s">
        <v>13335</v>
      </c>
      <c r="S3870" t="s">
        <v>13339</v>
      </c>
      <c r="T3870" t="b">
        <f t="shared" si="364"/>
        <v>0</v>
      </c>
      <c r="U3870" t="s">
        <v>28</v>
      </c>
      <c r="V3870">
        <v>7.6</v>
      </c>
      <c r="W3870">
        <v>1.9</v>
      </c>
      <c r="X3870">
        <v>7.4999999999999997E-2</v>
      </c>
      <c r="Y3870">
        <v>58</v>
      </c>
      <c r="Z3870" t="s">
        <v>29</v>
      </c>
      <c r="AA3870" t="s">
        <v>24</v>
      </c>
      <c r="AB3870" t="s">
        <v>24</v>
      </c>
    </row>
    <row r="3871" spans="1:28" x14ac:dyDescent="0.35">
      <c r="A3871" s="4" t="s">
        <v>11140</v>
      </c>
      <c r="B3871" s="6">
        <f t="shared" si="368"/>
        <v>44746.634108796294</v>
      </c>
      <c r="C3871" s="12">
        <f t="shared" si="366"/>
        <v>44743</v>
      </c>
      <c r="D3871" s="3">
        <f t="shared" si="367"/>
        <v>2022</v>
      </c>
      <c r="E3871" s="3" t="str">
        <f t="shared" si="369"/>
        <v>07-2022</v>
      </c>
      <c r="F3871" s="5">
        <f t="shared" si="365"/>
        <v>44746.575416666667</v>
      </c>
      <c r="G3871">
        <v>10.3736</v>
      </c>
      <c r="H3871">
        <v>94.244</v>
      </c>
      <c r="I3871">
        <v>10</v>
      </c>
      <c r="J3871">
        <v>4.2</v>
      </c>
      <c r="K3871" t="s">
        <v>23</v>
      </c>
      <c r="L3871">
        <v>23</v>
      </c>
      <c r="M3871">
        <v>179</v>
      </c>
      <c r="N3871">
        <v>1.9470000000000001</v>
      </c>
      <c r="O3871">
        <v>0.8</v>
      </c>
      <c r="P3871" t="s">
        <v>24</v>
      </c>
      <c r="Q3871" t="s">
        <v>11141</v>
      </c>
      <c r="R3871" t="s">
        <v>11142</v>
      </c>
      <c r="S3871" t="s">
        <v>10909</v>
      </c>
      <c r="T3871" t="b">
        <f t="shared" si="364"/>
        <v>1</v>
      </c>
      <c r="U3871" t="s">
        <v>28</v>
      </c>
      <c r="V3871">
        <v>9.3000000000000007</v>
      </c>
      <c r="W3871">
        <v>1.7</v>
      </c>
      <c r="X3871">
        <v>0.17599999999999999</v>
      </c>
      <c r="Y3871">
        <v>9</v>
      </c>
      <c r="Z3871" t="s">
        <v>29</v>
      </c>
      <c r="AA3871" t="s">
        <v>24</v>
      </c>
      <c r="AB3871" t="s">
        <v>24</v>
      </c>
    </row>
    <row r="3872" spans="1:28" x14ac:dyDescent="0.35">
      <c r="A3872" s="4" t="s">
        <v>11154</v>
      </c>
      <c r="B3872" s="6">
        <f t="shared" si="368"/>
        <v>44746.575416666667</v>
      </c>
      <c r="C3872" s="12">
        <f t="shared" si="366"/>
        <v>44743</v>
      </c>
      <c r="D3872" s="3">
        <f t="shared" si="367"/>
        <v>2022</v>
      </c>
      <c r="E3872" s="3" t="str">
        <f t="shared" si="369"/>
        <v>07-2022</v>
      </c>
      <c r="F3872" s="5">
        <f t="shared" si="365"/>
        <v>44746.371053240742</v>
      </c>
      <c r="G3872">
        <v>10.3415</v>
      </c>
      <c r="H3872">
        <v>94.142099999999999</v>
      </c>
      <c r="I3872">
        <v>10</v>
      </c>
      <c r="J3872">
        <v>4.2</v>
      </c>
      <c r="K3872" t="s">
        <v>23</v>
      </c>
      <c r="L3872">
        <v>21</v>
      </c>
      <c r="M3872">
        <v>265</v>
      </c>
      <c r="N3872">
        <v>1.8939999999999999</v>
      </c>
      <c r="O3872">
        <v>0.52</v>
      </c>
      <c r="P3872" t="s">
        <v>24</v>
      </c>
      <c r="Q3872" t="s">
        <v>11155</v>
      </c>
      <c r="R3872" t="s">
        <v>11156</v>
      </c>
      <c r="S3872" t="s">
        <v>3552</v>
      </c>
      <c r="T3872" t="b">
        <f t="shared" si="364"/>
        <v>1</v>
      </c>
      <c r="U3872" t="s">
        <v>28</v>
      </c>
      <c r="V3872">
        <v>11.9</v>
      </c>
      <c r="W3872">
        <v>2</v>
      </c>
      <c r="X3872">
        <v>0.159</v>
      </c>
      <c r="Y3872">
        <v>11</v>
      </c>
      <c r="Z3872" t="s">
        <v>29</v>
      </c>
      <c r="AA3872" t="s">
        <v>24</v>
      </c>
      <c r="AB3872" t="s">
        <v>24</v>
      </c>
    </row>
    <row r="3873" spans="1:28" x14ac:dyDescent="0.35">
      <c r="A3873" s="4" t="s">
        <v>11191</v>
      </c>
      <c r="B3873" s="6">
        <f t="shared" si="368"/>
        <v>44746.371053240742</v>
      </c>
      <c r="C3873" s="12">
        <f t="shared" si="366"/>
        <v>44743</v>
      </c>
      <c r="D3873" s="3">
        <f t="shared" si="367"/>
        <v>2022</v>
      </c>
      <c r="E3873" s="3" t="str">
        <f t="shared" si="369"/>
        <v>07-2022</v>
      </c>
      <c r="F3873" s="5">
        <f t="shared" si="365"/>
        <v>44746.334305555552</v>
      </c>
      <c r="G3873">
        <v>10.549099999999999</v>
      </c>
      <c r="H3873">
        <v>93.988299999999995</v>
      </c>
      <c r="I3873">
        <v>10</v>
      </c>
      <c r="J3873">
        <v>4.2</v>
      </c>
      <c r="K3873" t="s">
        <v>23</v>
      </c>
      <c r="L3873">
        <v>19</v>
      </c>
      <c r="M3873">
        <v>178</v>
      </c>
      <c r="N3873">
        <v>1.6439999999999999</v>
      </c>
      <c r="O3873">
        <v>0.42</v>
      </c>
      <c r="P3873" t="s">
        <v>24</v>
      </c>
      <c r="Q3873" t="s">
        <v>11192</v>
      </c>
      <c r="R3873" t="s">
        <v>11193</v>
      </c>
      <c r="S3873" t="s">
        <v>11194</v>
      </c>
      <c r="T3873" t="b">
        <f t="shared" si="364"/>
        <v>1</v>
      </c>
      <c r="U3873" t="s">
        <v>28</v>
      </c>
      <c r="V3873">
        <v>6.71</v>
      </c>
      <c r="W3873">
        <v>1.9410000000000001</v>
      </c>
      <c r="X3873">
        <v>0.19900000000000001</v>
      </c>
      <c r="Y3873">
        <v>7</v>
      </c>
      <c r="Z3873" t="s">
        <v>29</v>
      </c>
      <c r="AA3873" t="s">
        <v>24</v>
      </c>
      <c r="AB3873" t="s">
        <v>24</v>
      </c>
    </row>
    <row r="3874" spans="1:28" x14ac:dyDescent="0.35">
      <c r="A3874" s="4" t="s">
        <v>11215</v>
      </c>
      <c r="B3874" s="6">
        <f t="shared" si="368"/>
        <v>44746.334305555552</v>
      </c>
      <c r="C3874" s="12">
        <f t="shared" si="366"/>
        <v>44743</v>
      </c>
      <c r="D3874" s="3">
        <f t="shared" si="367"/>
        <v>2022</v>
      </c>
      <c r="E3874" s="3" t="str">
        <f t="shared" si="369"/>
        <v>07-2022</v>
      </c>
      <c r="F3874" s="5">
        <f t="shared" si="365"/>
        <v>44490.740347222221</v>
      </c>
      <c r="G3874">
        <v>10.3636</v>
      </c>
      <c r="H3874">
        <v>93.976399999999998</v>
      </c>
      <c r="I3874">
        <v>10</v>
      </c>
      <c r="J3874">
        <v>4.2</v>
      </c>
      <c r="K3874" t="s">
        <v>23</v>
      </c>
      <c r="L3874">
        <v>28</v>
      </c>
      <c r="M3874">
        <v>170</v>
      </c>
      <c r="N3874">
        <v>5.8209999999999997</v>
      </c>
      <c r="O3874">
        <v>0.61</v>
      </c>
      <c r="P3874" t="s">
        <v>24</v>
      </c>
      <c r="Q3874" t="s">
        <v>11216</v>
      </c>
      <c r="R3874" t="s">
        <v>11217</v>
      </c>
      <c r="S3874" t="s">
        <v>11018</v>
      </c>
      <c r="T3874" t="b">
        <f t="shared" si="364"/>
        <v>1</v>
      </c>
      <c r="U3874" t="s">
        <v>28</v>
      </c>
      <c r="V3874">
        <v>8.1999999999999993</v>
      </c>
      <c r="W3874">
        <v>1.9379999999999999</v>
      </c>
      <c r="X3874">
        <v>0.121</v>
      </c>
      <c r="Y3874">
        <v>19</v>
      </c>
      <c r="Z3874" t="s">
        <v>29</v>
      </c>
      <c r="AA3874" t="s">
        <v>24</v>
      </c>
      <c r="AB3874" t="s">
        <v>24</v>
      </c>
    </row>
    <row r="3875" spans="1:28" x14ac:dyDescent="0.35">
      <c r="A3875" s="4" t="s">
        <v>13355</v>
      </c>
      <c r="B3875" s="6">
        <f t="shared" si="368"/>
        <v>44490.740347222221</v>
      </c>
      <c r="C3875" s="12">
        <f t="shared" si="366"/>
        <v>44470</v>
      </c>
      <c r="D3875" s="3">
        <f t="shared" si="367"/>
        <v>2021</v>
      </c>
      <c r="E3875" s="3" t="str">
        <f t="shared" si="369"/>
        <v>10-2021</v>
      </c>
      <c r="F3875" s="5">
        <f t="shared" si="365"/>
        <v>44746.262326388889</v>
      </c>
      <c r="G3875">
        <v>38.173400000000001</v>
      </c>
      <c r="H3875">
        <v>72.992900000000006</v>
      </c>
      <c r="I3875">
        <v>58.95</v>
      </c>
      <c r="J3875">
        <v>4.2</v>
      </c>
      <c r="K3875" t="s">
        <v>23</v>
      </c>
      <c r="M3875">
        <v>65</v>
      </c>
      <c r="N3875">
        <v>1.603</v>
      </c>
      <c r="O3875">
        <v>1.32</v>
      </c>
      <c r="P3875" t="s">
        <v>24</v>
      </c>
      <c r="Q3875" t="s">
        <v>13356</v>
      </c>
      <c r="R3875" t="s">
        <v>13357</v>
      </c>
      <c r="S3875" t="s">
        <v>8874</v>
      </c>
      <c r="T3875" t="b">
        <f t="shared" si="364"/>
        <v>0</v>
      </c>
      <c r="U3875" t="s">
        <v>28</v>
      </c>
      <c r="V3875">
        <v>6.4</v>
      </c>
      <c r="W3875">
        <v>8.6999999999999993</v>
      </c>
      <c r="X3875">
        <v>0.14099999999999999</v>
      </c>
      <c r="Y3875">
        <v>14</v>
      </c>
      <c r="Z3875" t="s">
        <v>29</v>
      </c>
      <c r="AA3875" t="s">
        <v>24</v>
      </c>
      <c r="AB3875" t="s">
        <v>24</v>
      </c>
    </row>
    <row r="3876" spans="1:28" x14ac:dyDescent="0.35">
      <c r="A3876" s="4" t="s">
        <v>11224</v>
      </c>
      <c r="B3876" s="6">
        <f t="shared" si="368"/>
        <v>44746.262326388889</v>
      </c>
      <c r="C3876" s="12">
        <f t="shared" si="366"/>
        <v>44743</v>
      </c>
      <c r="D3876" s="3">
        <f t="shared" si="367"/>
        <v>2022</v>
      </c>
      <c r="E3876" s="3" t="str">
        <f t="shared" si="369"/>
        <v>07-2022</v>
      </c>
      <c r="F3876" s="5">
        <f t="shared" si="365"/>
        <v>44743.891493055555</v>
      </c>
      <c r="G3876">
        <v>10.5715</v>
      </c>
      <c r="H3876">
        <v>94.548599999999993</v>
      </c>
      <c r="I3876">
        <v>10</v>
      </c>
      <c r="J3876">
        <v>4.2</v>
      </c>
      <c r="K3876" t="s">
        <v>23</v>
      </c>
      <c r="L3876">
        <v>15</v>
      </c>
      <c r="M3876">
        <v>168</v>
      </c>
      <c r="N3876">
        <v>2.073</v>
      </c>
      <c r="O3876">
        <v>0.32</v>
      </c>
      <c r="P3876" t="s">
        <v>24</v>
      </c>
      <c r="Q3876" t="s">
        <v>11225</v>
      </c>
      <c r="R3876" t="s">
        <v>11226</v>
      </c>
      <c r="S3876" t="s">
        <v>11227</v>
      </c>
      <c r="T3876" t="b">
        <f t="shared" si="364"/>
        <v>1</v>
      </c>
      <c r="U3876" t="s">
        <v>28</v>
      </c>
      <c r="V3876">
        <v>10.7</v>
      </c>
      <c r="W3876">
        <v>1.956</v>
      </c>
      <c r="X3876">
        <v>0.2</v>
      </c>
      <c r="Y3876">
        <v>8</v>
      </c>
      <c r="Z3876" t="s">
        <v>29</v>
      </c>
      <c r="AA3876" t="s">
        <v>24</v>
      </c>
      <c r="AB3876" t="s">
        <v>24</v>
      </c>
    </row>
    <row r="3877" spans="1:28" x14ac:dyDescent="0.35">
      <c r="A3877" s="4" t="s">
        <v>11258</v>
      </c>
      <c r="B3877" s="6">
        <f t="shared" si="368"/>
        <v>44743.891493055555</v>
      </c>
      <c r="C3877" s="12">
        <f t="shared" si="366"/>
        <v>44743</v>
      </c>
      <c r="D3877" s="3">
        <f t="shared" si="367"/>
        <v>2022</v>
      </c>
      <c r="E3877" s="3" t="str">
        <f t="shared" si="369"/>
        <v>07-2022</v>
      </c>
      <c r="F3877" s="5">
        <f t="shared" si="365"/>
        <v>44743.770752314813</v>
      </c>
      <c r="G3877">
        <v>27.0855</v>
      </c>
      <c r="H3877">
        <v>89.098100000000002</v>
      </c>
      <c r="I3877">
        <v>10</v>
      </c>
      <c r="J3877">
        <v>4.2</v>
      </c>
      <c r="K3877" t="s">
        <v>23</v>
      </c>
      <c r="L3877">
        <v>23</v>
      </c>
      <c r="M3877">
        <v>78</v>
      </c>
      <c r="N3877">
        <v>3.4670000000000001</v>
      </c>
      <c r="O3877">
        <v>0.45</v>
      </c>
      <c r="P3877" t="s">
        <v>24</v>
      </c>
      <c r="Q3877" t="s">
        <v>11259</v>
      </c>
      <c r="R3877" t="s">
        <v>11260</v>
      </c>
      <c r="S3877" t="s">
        <v>11261</v>
      </c>
      <c r="T3877" t="b">
        <f t="shared" si="364"/>
        <v>1</v>
      </c>
      <c r="U3877" t="s">
        <v>28</v>
      </c>
      <c r="V3877">
        <v>11</v>
      </c>
      <c r="W3877">
        <v>2</v>
      </c>
      <c r="X3877">
        <v>0.14599999999999999</v>
      </c>
      <c r="Y3877">
        <v>13</v>
      </c>
      <c r="Z3877" t="s">
        <v>29</v>
      </c>
      <c r="AA3877" t="s">
        <v>24</v>
      </c>
      <c r="AB3877" t="s">
        <v>24</v>
      </c>
    </row>
    <row r="3878" spans="1:28" x14ac:dyDescent="0.35">
      <c r="A3878" s="4" t="s">
        <v>11265</v>
      </c>
      <c r="B3878" s="6">
        <f t="shared" si="368"/>
        <v>44743.770752314813</v>
      </c>
      <c r="C3878" s="12">
        <f t="shared" si="366"/>
        <v>44743</v>
      </c>
      <c r="D3878" s="3">
        <f t="shared" si="367"/>
        <v>2022</v>
      </c>
      <c r="E3878" s="3" t="str">
        <f t="shared" si="369"/>
        <v>07-2022</v>
      </c>
      <c r="F3878" s="5">
        <f t="shared" si="365"/>
        <v>44736.071863425925</v>
      </c>
      <c r="G3878">
        <v>27.150500000000001</v>
      </c>
      <c r="H3878">
        <v>89.283699999999996</v>
      </c>
      <c r="I3878">
        <v>10</v>
      </c>
      <c r="J3878">
        <v>4.2</v>
      </c>
      <c r="K3878" t="s">
        <v>23</v>
      </c>
      <c r="L3878">
        <v>19</v>
      </c>
      <c r="M3878">
        <v>143</v>
      </c>
      <c r="N3878">
        <v>3.6160000000000001</v>
      </c>
      <c r="O3878">
        <v>0.72</v>
      </c>
      <c r="P3878" t="s">
        <v>24</v>
      </c>
      <c r="Q3878" t="s">
        <v>11266</v>
      </c>
      <c r="R3878" t="s">
        <v>11260</v>
      </c>
      <c r="S3878" t="s">
        <v>11267</v>
      </c>
      <c r="T3878" t="b">
        <f t="shared" si="364"/>
        <v>1</v>
      </c>
      <c r="U3878" t="s">
        <v>28</v>
      </c>
      <c r="V3878">
        <v>9.9</v>
      </c>
      <c r="W3878">
        <v>2</v>
      </c>
      <c r="X3878">
        <v>0.152</v>
      </c>
      <c r="Y3878">
        <v>12</v>
      </c>
      <c r="Z3878" t="s">
        <v>29</v>
      </c>
      <c r="AA3878" t="s">
        <v>24</v>
      </c>
      <c r="AB3878" t="s">
        <v>24</v>
      </c>
    </row>
    <row r="3879" spans="1:28" x14ac:dyDescent="0.35">
      <c r="A3879" s="4" t="s">
        <v>11290</v>
      </c>
      <c r="B3879" s="6">
        <f t="shared" si="368"/>
        <v>44736.071863425925</v>
      </c>
      <c r="C3879" s="12">
        <f t="shared" si="366"/>
        <v>44713</v>
      </c>
      <c r="D3879" s="3">
        <f t="shared" si="367"/>
        <v>2022</v>
      </c>
      <c r="E3879" s="3" t="str">
        <f t="shared" si="369"/>
        <v>06-2022</v>
      </c>
      <c r="F3879" s="5">
        <f t="shared" si="365"/>
        <v>44735.075671296298</v>
      </c>
      <c r="G3879">
        <v>33.008299999999998</v>
      </c>
      <c r="H3879">
        <v>69.543800000000005</v>
      </c>
      <c r="I3879">
        <v>10</v>
      </c>
      <c r="J3879">
        <v>4.2</v>
      </c>
      <c r="K3879" t="s">
        <v>23</v>
      </c>
      <c r="L3879">
        <v>39</v>
      </c>
      <c r="M3879">
        <v>73</v>
      </c>
      <c r="N3879">
        <v>1.5840000000000001</v>
      </c>
      <c r="O3879">
        <v>0.84</v>
      </c>
      <c r="P3879" t="s">
        <v>24</v>
      </c>
      <c r="Q3879" t="s">
        <v>11291</v>
      </c>
      <c r="R3879" t="s">
        <v>11292</v>
      </c>
      <c r="S3879" t="s">
        <v>11293</v>
      </c>
      <c r="T3879" t="b">
        <f t="shared" si="364"/>
        <v>1</v>
      </c>
      <c r="U3879" t="s">
        <v>28</v>
      </c>
      <c r="V3879">
        <v>5.4</v>
      </c>
      <c r="W3879">
        <v>1.9</v>
      </c>
      <c r="X3879">
        <v>0.112</v>
      </c>
      <c r="Y3879">
        <v>24</v>
      </c>
      <c r="Z3879" t="s">
        <v>29</v>
      </c>
      <c r="AA3879" t="s">
        <v>24</v>
      </c>
      <c r="AB3879" t="s">
        <v>24</v>
      </c>
    </row>
    <row r="3880" spans="1:28" x14ac:dyDescent="0.35">
      <c r="A3880" s="4" t="s">
        <v>11297</v>
      </c>
      <c r="B3880" s="6">
        <f t="shared" si="368"/>
        <v>44735.075671296298</v>
      </c>
      <c r="C3880" s="12">
        <f t="shared" si="366"/>
        <v>44713</v>
      </c>
      <c r="D3880" s="3">
        <f t="shared" si="367"/>
        <v>2022</v>
      </c>
      <c r="E3880" s="3" t="str">
        <f t="shared" si="369"/>
        <v>06-2022</v>
      </c>
      <c r="F3880" s="5">
        <f t="shared" si="365"/>
        <v>44487.306504629632</v>
      </c>
      <c r="G3880">
        <v>36.468699999999998</v>
      </c>
      <c r="H3880">
        <v>70.728999999999999</v>
      </c>
      <c r="I3880">
        <v>214.33</v>
      </c>
      <c r="J3880">
        <v>4.2</v>
      </c>
      <c r="K3880" t="s">
        <v>23</v>
      </c>
      <c r="L3880">
        <v>27</v>
      </c>
      <c r="M3880">
        <v>112</v>
      </c>
      <c r="N3880">
        <v>0.66700000000000004</v>
      </c>
      <c r="O3880">
        <v>0.34</v>
      </c>
      <c r="P3880" t="s">
        <v>24</v>
      </c>
      <c r="Q3880" t="s">
        <v>11298</v>
      </c>
      <c r="R3880" t="s">
        <v>11299</v>
      </c>
      <c r="S3880" t="s">
        <v>876</v>
      </c>
      <c r="T3880" t="b">
        <f t="shared" si="364"/>
        <v>1</v>
      </c>
      <c r="U3880" t="s">
        <v>28</v>
      </c>
      <c r="V3880">
        <v>6.2</v>
      </c>
      <c r="W3880">
        <v>7.1</v>
      </c>
      <c r="X3880">
        <v>0.216</v>
      </c>
      <c r="Y3880">
        <v>8</v>
      </c>
      <c r="Z3880" t="s">
        <v>29</v>
      </c>
      <c r="AA3880" t="s">
        <v>24</v>
      </c>
      <c r="AB3880" t="s">
        <v>24</v>
      </c>
    </row>
    <row r="3881" spans="1:28" x14ac:dyDescent="0.35">
      <c r="A3881" s="4" t="s">
        <v>13377</v>
      </c>
      <c r="B3881" s="6">
        <f t="shared" si="368"/>
        <v>44487.306504629632</v>
      </c>
      <c r="C3881" s="12">
        <f t="shared" si="366"/>
        <v>44470</v>
      </c>
      <c r="D3881" s="3">
        <f t="shared" si="367"/>
        <v>2021</v>
      </c>
      <c r="E3881" s="3" t="str">
        <f t="shared" si="369"/>
        <v>10-2021</v>
      </c>
      <c r="F3881" s="5">
        <f t="shared" si="365"/>
        <v>44733.073472222219</v>
      </c>
      <c r="G3881">
        <v>37.749699999999997</v>
      </c>
      <c r="H3881">
        <v>72.259</v>
      </c>
      <c r="I3881">
        <v>124.92</v>
      </c>
      <c r="J3881">
        <v>4.3</v>
      </c>
      <c r="K3881" t="s">
        <v>23</v>
      </c>
      <c r="M3881">
        <v>92</v>
      </c>
      <c r="N3881">
        <v>1.4770000000000001</v>
      </c>
      <c r="O3881">
        <v>0.37</v>
      </c>
      <c r="P3881" t="s">
        <v>24</v>
      </c>
      <c r="Q3881" t="s">
        <v>13378</v>
      </c>
      <c r="R3881" t="s">
        <v>13379</v>
      </c>
      <c r="S3881" t="s">
        <v>3596</v>
      </c>
      <c r="T3881" t="b">
        <f t="shared" si="364"/>
        <v>0</v>
      </c>
      <c r="U3881" t="s">
        <v>28</v>
      </c>
      <c r="V3881">
        <v>7.3</v>
      </c>
      <c r="W3881">
        <v>4</v>
      </c>
      <c r="X3881">
        <v>0.13800000000000001</v>
      </c>
      <c r="Y3881">
        <v>15</v>
      </c>
      <c r="Z3881" t="s">
        <v>29</v>
      </c>
      <c r="AA3881" t="s">
        <v>24</v>
      </c>
      <c r="AB3881" t="s">
        <v>24</v>
      </c>
    </row>
    <row r="3882" spans="1:28" x14ac:dyDescent="0.35">
      <c r="A3882" s="4" t="s">
        <v>11321</v>
      </c>
      <c r="B3882" s="6">
        <f t="shared" si="368"/>
        <v>44733.073472222219</v>
      </c>
      <c r="C3882" s="12">
        <f t="shared" si="366"/>
        <v>44713</v>
      </c>
      <c r="D3882" s="3">
        <f t="shared" si="367"/>
        <v>2022</v>
      </c>
      <c r="E3882" s="3" t="str">
        <f t="shared" si="369"/>
        <v>06-2022</v>
      </c>
      <c r="F3882" s="5">
        <f t="shared" si="365"/>
        <v>44486.877222222225</v>
      </c>
      <c r="G3882">
        <v>10.576000000000001</v>
      </c>
      <c r="H3882">
        <v>91.58</v>
      </c>
      <c r="I3882">
        <v>10</v>
      </c>
      <c r="J3882">
        <v>4.2</v>
      </c>
      <c r="K3882" t="s">
        <v>23</v>
      </c>
      <c r="L3882">
        <v>26</v>
      </c>
      <c r="M3882">
        <v>126</v>
      </c>
      <c r="N3882">
        <v>1.5669999999999999</v>
      </c>
      <c r="O3882">
        <v>0.45</v>
      </c>
      <c r="P3882" t="s">
        <v>24</v>
      </c>
      <c r="Q3882" t="s">
        <v>11322</v>
      </c>
      <c r="R3882" t="s">
        <v>11323</v>
      </c>
      <c r="S3882" t="s">
        <v>11324</v>
      </c>
      <c r="T3882" t="b">
        <f t="shared" si="364"/>
        <v>1</v>
      </c>
      <c r="U3882" t="s">
        <v>28</v>
      </c>
      <c r="V3882">
        <v>7.5</v>
      </c>
      <c r="W3882">
        <v>1.8</v>
      </c>
      <c r="X3882">
        <v>0.16600000000000001</v>
      </c>
      <c r="Y3882">
        <v>10</v>
      </c>
      <c r="Z3882" t="s">
        <v>29</v>
      </c>
      <c r="AA3882" t="s">
        <v>24</v>
      </c>
      <c r="AB3882" t="s">
        <v>24</v>
      </c>
    </row>
    <row r="3883" spans="1:28" x14ac:dyDescent="0.35">
      <c r="A3883" s="4" t="s">
        <v>13384</v>
      </c>
      <c r="B3883" s="6">
        <f t="shared" si="368"/>
        <v>44486.877222222225</v>
      </c>
      <c r="C3883" s="12">
        <f t="shared" si="366"/>
        <v>44470</v>
      </c>
      <c r="D3883" s="3">
        <f t="shared" si="367"/>
        <v>2021</v>
      </c>
      <c r="E3883" s="3" t="str">
        <f t="shared" si="369"/>
        <v>10-2021</v>
      </c>
      <c r="F3883" s="5">
        <f t="shared" si="365"/>
        <v>44725.74726851852</v>
      </c>
      <c r="G3883">
        <v>38.046500000000002</v>
      </c>
      <c r="H3883">
        <v>74.498099999999994</v>
      </c>
      <c r="I3883">
        <v>189.25</v>
      </c>
      <c r="J3883">
        <v>4.0999999999999996</v>
      </c>
      <c r="K3883" t="s">
        <v>23</v>
      </c>
      <c r="M3883">
        <v>108</v>
      </c>
      <c r="N3883">
        <v>3.2480000000000002</v>
      </c>
      <c r="O3883">
        <v>0.7</v>
      </c>
      <c r="P3883" t="s">
        <v>24</v>
      </c>
      <c r="Q3883" t="s">
        <v>13385</v>
      </c>
      <c r="R3883" t="s">
        <v>13382</v>
      </c>
      <c r="S3883" t="s">
        <v>13386</v>
      </c>
      <c r="T3883" t="b">
        <f t="shared" si="364"/>
        <v>0</v>
      </c>
      <c r="U3883" t="s">
        <v>28</v>
      </c>
      <c r="V3883">
        <v>9.1999999999999993</v>
      </c>
      <c r="W3883">
        <v>13.2</v>
      </c>
      <c r="X3883">
        <v>0.17499999999999999</v>
      </c>
      <c r="Y3883">
        <v>9</v>
      </c>
      <c r="Z3883" t="s">
        <v>29</v>
      </c>
      <c r="AA3883" t="s">
        <v>24</v>
      </c>
      <c r="AB3883" t="s">
        <v>24</v>
      </c>
    </row>
    <row r="3884" spans="1:28" x14ac:dyDescent="0.35">
      <c r="A3884" s="4" t="s">
        <v>11358</v>
      </c>
      <c r="B3884" s="6">
        <f t="shared" si="368"/>
        <v>44725.74726851852</v>
      </c>
      <c r="C3884" s="12">
        <f t="shared" si="366"/>
        <v>44713</v>
      </c>
      <c r="D3884" s="3">
        <f t="shared" si="367"/>
        <v>2022</v>
      </c>
      <c r="E3884" s="3" t="str">
        <f t="shared" si="369"/>
        <v>06-2022</v>
      </c>
      <c r="F3884" s="5">
        <f t="shared" si="365"/>
        <v>44724.659108796295</v>
      </c>
      <c r="G3884">
        <v>36.542700000000004</v>
      </c>
      <c r="H3884">
        <v>70.847499999999997</v>
      </c>
      <c r="I3884">
        <v>201.87</v>
      </c>
      <c r="J3884">
        <v>4.2</v>
      </c>
      <c r="K3884" t="s">
        <v>23</v>
      </c>
      <c r="L3884">
        <v>19</v>
      </c>
      <c r="M3884">
        <v>85</v>
      </c>
      <c r="N3884">
        <v>0.621</v>
      </c>
      <c r="O3884">
        <v>0.87</v>
      </c>
      <c r="P3884" t="s">
        <v>24</v>
      </c>
      <c r="Q3884" t="s">
        <v>11359</v>
      </c>
      <c r="R3884" t="s">
        <v>11360</v>
      </c>
      <c r="S3884" t="s">
        <v>11361</v>
      </c>
      <c r="T3884" t="b">
        <f t="shared" si="364"/>
        <v>1</v>
      </c>
      <c r="U3884" t="s">
        <v>28</v>
      </c>
      <c r="V3884">
        <v>3.9</v>
      </c>
      <c r="W3884">
        <v>6.2</v>
      </c>
      <c r="X3884">
        <v>0.2</v>
      </c>
      <c r="Y3884">
        <v>7</v>
      </c>
      <c r="Z3884" t="s">
        <v>29</v>
      </c>
      <c r="AA3884" t="s">
        <v>24</v>
      </c>
      <c r="AB3884" t="s">
        <v>24</v>
      </c>
    </row>
    <row r="3885" spans="1:28" x14ac:dyDescent="0.35">
      <c r="A3885" s="4" t="s">
        <v>11391</v>
      </c>
      <c r="B3885" s="6">
        <f t="shared" si="368"/>
        <v>44724.659108796295</v>
      </c>
      <c r="C3885" s="12">
        <f t="shared" si="366"/>
        <v>44713</v>
      </c>
      <c r="D3885" s="3">
        <f t="shared" si="367"/>
        <v>2022</v>
      </c>
      <c r="E3885" s="3" t="str">
        <f t="shared" si="369"/>
        <v>06-2022</v>
      </c>
      <c r="F3885" s="5">
        <f t="shared" si="365"/>
        <v>44484.82539351852</v>
      </c>
      <c r="G3885">
        <v>36.261299999999999</v>
      </c>
      <c r="H3885">
        <v>70.525499999999994</v>
      </c>
      <c r="I3885">
        <v>93.46</v>
      </c>
      <c r="J3885">
        <v>4.2</v>
      </c>
      <c r="K3885" t="s">
        <v>23</v>
      </c>
      <c r="L3885">
        <v>19</v>
      </c>
      <c r="M3885">
        <v>101</v>
      </c>
      <c r="N3885">
        <v>0.86299999999999999</v>
      </c>
      <c r="O3885">
        <v>0.69</v>
      </c>
      <c r="P3885" t="s">
        <v>24</v>
      </c>
      <c r="Q3885" t="s">
        <v>11392</v>
      </c>
      <c r="R3885" t="s">
        <v>11393</v>
      </c>
      <c r="S3885" t="s">
        <v>11394</v>
      </c>
      <c r="T3885" t="b">
        <f t="shared" si="364"/>
        <v>1</v>
      </c>
      <c r="U3885" t="s">
        <v>28</v>
      </c>
      <c r="V3885">
        <v>6.2</v>
      </c>
      <c r="W3885">
        <v>8.1</v>
      </c>
      <c r="X3885">
        <v>0.216</v>
      </c>
      <c r="Y3885">
        <v>6</v>
      </c>
      <c r="Z3885" t="s">
        <v>29</v>
      </c>
      <c r="AA3885" t="s">
        <v>24</v>
      </c>
      <c r="AB3885" t="s">
        <v>24</v>
      </c>
    </row>
    <row r="3886" spans="1:28" x14ac:dyDescent="0.35">
      <c r="A3886" s="4" t="s">
        <v>13395</v>
      </c>
      <c r="B3886" s="6">
        <f t="shared" si="368"/>
        <v>44484.82539351852</v>
      </c>
      <c r="C3886" s="12">
        <f t="shared" si="366"/>
        <v>44470</v>
      </c>
      <c r="D3886" s="3">
        <f t="shared" si="367"/>
        <v>2021</v>
      </c>
      <c r="E3886" s="3" t="str">
        <f t="shared" si="369"/>
        <v>10-2021</v>
      </c>
      <c r="F3886" s="5">
        <f t="shared" si="365"/>
        <v>44484.441458333335</v>
      </c>
      <c r="G3886">
        <v>1.4091</v>
      </c>
      <c r="H3886">
        <v>97.042900000000003</v>
      </c>
      <c r="I3886">
        <v>28.35</v>
      </c>
      <c r="J3886">
        <v>4.5</v>
      </c>
      <c r="K3886" t="s">
        <v>23</v>
      </c>
      <c r="M3886">
        <v>167</v>
      </c>
      <c r="N3886">
        <v>0.54200000000000004</v>
      </c>
      <c r="O3886">
        <v>0.83</v>
      </c>
      <c r="P3886" t="s">
        <v>24</v>
      </c>
      <c r="Q3886" t="s">
        <v>13396</v>
      </c>
      <c r="R3886" t="s">
        <v>13397</v>
      </c>
      <c r="S3886" t="s">
        <v>13398</v>
      </c>
      <c r="T3886" t="b">
        <f t="shared" si="364"/>
        <v>0</v>
      </c>
      <c r="U3886" t="s">
        <v>28</v>
      </c>
      <c r="V3886">
        <v>4.0999999999999996</v>
      </c>
      <c r="W3886">
        <v>3.7</v>
      </c>
      <c r="X3886">
        <v>8.1000000000000003E-2</v>
      </c>
      <c r="Y3886">
        <v>48</v>
      </c>
      <c r="Z3886" t="s">
        <v>29</v>
      </c>
      <c r="AA3886" t="s">
        <v>24</v>
      </c>
      <c r="AB3886" t="s">
        <v>24</v>
      </c>
    </row>
    <row r="3887" spans="1:28" x14ac:dyDescent="0.35">
      <c r="A3887" s="4" t="s">
        <v>13399</v>
      </c>
      <c r="B3887" s="6">
        <f t="shared" si="368"/>
        <v>44484.441458333335</v>
      </c>
      <c r="C3887" s="12">
        <f t="shared" si="366"/>
        <v>44470</v>
      </c>
      <c r="D3887" s="3">
        <f t="shared" si="367"/>
        <v>2021</v>
      </c>
      <c r="E3887" s="3" t="str">
        <f t="shared" si="369"/>
        <v>10-2021</v>
      </c>
      <c r="F3887" s="5">
        <f t="shared" si="365"/>
        <v>44483.002997685187</v>
      </c>
      <c r="G3887">
        <v>28.958200000000001</v>
      </c>
      <c r="H3887">
        <v>87.652799999999999</v>
      </c>
      <c r="I3887">
        <v>10</v>
      </c>
      <c r="J3887">
        <v>4.0999999999999996</v>
      </c>
      <c r="K3887" t="s">
        <v>23</v>
      </c>
      <c r="M3887">
        <v>98</v>
      </c>
      <c r="N3887">
        <v>1.2410000000000001</v>
      </c>
      <c r="O3887">
        <v>1.33</v>
      </c>
      <c r="P3887" t="s">
        <v>24</v>
      </c>
      <c r="Q3887" t="s">
        <v>13400</v>
      </c>
      <c r="R3887" t="s">
        <v>13401</v>
      </c>
      <c r="S3887" t="s">
        <v>6456</v>
      </c>
      <c r="T3887" t="b">
        <f t="shared" si="364"/>
        <v>0</v>
      </c>
      <c r="U3887" t="s">
        <v>28</v>
      </c>
      <c r="V3887">
        <v>8.1</v>
      </c>
      <c r="W3887">
        <v>1.9</v>
      </c>
      <c r="X3887">
        <v>0.185</v>
      </c>
      <c r="Y3887">
        <v>8</v>
      </c>
      <c r="Z3887" t="s">
        <v>29</v>
      </c>
      <c r="AA3887" t="s">
        <v>24</v>
      </c>
      <c r="AB3887" t="s">
        <v>24</v>
      </c>
    </row>
    <row r="3888" spans="1:28" x14ac:dyDescent="0.35">
      <c r="A3888" s="4" t="s">
        <v>13402</v>
      </c>
      <c r="B3888" s="6">
        <f t="shared" si="368"/>
        <v>44483.002997685187</v>
      </c>
      <c r="C3888" s="12">
        <f t="shared" si="366"/>
        <v>44470</v>
      </c>
      <c r="D3888" s="3">
        <f t="shared" si="367"/>
        <v>2021</v>
      </c>
      <c r="E3888" s="3" t="str">
        <f t="shared" si="369"/>
        <v>10-2021</v>
      </c>
      <c r="F3888" s="5">
        <f t="shared" si="365"/>
        <v>44482.681875000002</v>
      </c>
      <c r="G3888">
        <v>33.806899999999999</v>
      </c>
      <c r="H3888">
        <v>91.940399999999997</v>
      </c>
      <c r="I3888">
        <v>10</v>
      </c>
      <c r="J3888">
        <v>4.3</v>
      </c>
      <c r="K3888" t="s">
        <v>23</v>
      </c>
      <c r="M3888">
        <v>64</v>
      </c>
      <c r="N3888">
        <v>7.306</v>
      </c>
      <c r="O3888">
        <v>0.65</v>
      </c>
      <c r="P3888" t="s">
        <v>24</v>
      </c>
      <c r="Q3888" t="s">
        <v>13403</v>
      </c>
      <c r="R3888" t="s">
        <v>13404</v>
      </c>
      <c r="S3888" t="s">
        <v>13405</v>
      </c>
      <c r="T3888" t="b">
        <f t="shared" si="364"/>
        <v>0</v>
      </c>
      <c r="U3888" t="s">
        <v>28</v>
      </c>
      <c r="V3888">
        <v>6.5</v>
      </c>
      <c r="W3888">
        <v>1.7</v>
      </c>
      <c r="X3888">
        <v>9.4E-2</v>
      </c>
      <c r="Y3888">
        <v>32</v>
      </c>
      <c r="Z3888" t="s">
        <v>29</v>
      </c>
      <c r="AA3888" t="s">
        <v>24</v>
      </c>
      <c r="AB3888" t="s">
        <v>24</v>
      </c>
    </row>
    <row r="3889" spans="1:28" x14ac:dyDescent="0.35">
      <c r="A3889" s="4" t="s">
        <v>13406</v>
      </c>
      <c r="B3889" s="6">
        <f t="shared" si="368"/>
        <v>44482.681875000002</v>
      </c>
      <c r="C3889" s="12">
        <f t="shared" si="366"/>
        <v>44470</v>
      </c>
      <c r="D3889" s="3">
        <f t="shared" si="367"/>
        <v>2021</v>
      </c>
      <c r="E3889" s="3" t="str">
        <f t="shared" si="369"/>
        <v>10-2021</v>
      </c>
      <c r="F3889" s="5">
        <f t="shared" si="365"/>
        <v>44714.573506944442</v>
      </c>
      <c r="G3889">
        <v>2.4228000000000001</v>
      </c>
      <c r="H3889">
        <v>97.648700000000005</v>
      </c>
      <c r="I3889">
        <v>56.04</v>
      </c>
      <c r="J3889">
        <v>4.0999999999999996</v>
      </c>
      <c r="K3889" t="s">
        <v>23</v>
      </c>
      <c r="M3889">
        <v>148</v>
      </c>
      <c r="N3889">
        <v>1.113</v>
      </c>
      <c r="O3889">
        <v>0.8</v>
      </c>
      <c r="P3889" t="s">
        <v>24</v>
      </c>
      <c r="Q3889" t="s">
        <v>13407</v>
      </c>
      <c r="R3889" t="s">
        <v>13408</v>
      </c>
      <c r="S3889" t="s">
        <v>13409</v>
      </c>
      <c r="T3889" t="b">
        <f t="shared" si="364"/>
        <v>0</v>
      </c>
      <c r="U3889" t="s">
        <v>28</v>
      </c>
      <c r="V3889">
        <v>7.6</v>
      </c>
      <c r="W3889">
        <v>10.5</v>
      </c>
      <c r="X3889">
        <v>0.26100000000000001</v>
      </c>
      <c r="Y3889">
        <v>4</v>
      </c>
      <c r="Z3889" t="s">
        <v>29</v>
      </c>
      <c r="AA3889" t="s">
        <v>24</v>
      </c>
      <c r="AB3889" t="s">
        <v>24</v>
      </c>
    </row>
    <row r="3890" spans="1:28" x14ac:dyDescent="0.35">
      <c r="A3890" s="4" t="s">
        <v>11500</v>
      </c>
      <c r="B3890" s="6">
        <f t="shared" si="368"/>
        <v>44714.573506944442</v>
      </c>
      <c r="C3890" s="12">
        <f t="shared" si="366"/>
        <v>44713</v>
      </c>
      <c r="D3890" s="3">
        <f t="shared" si="367"/>
        <v>2022</v>
      </c>
      <c r="E3890" s="3" t="str">
        <f t="shared" si="369"/>
        <v>06-2022</v>
      </c>
      <c r="F3890" s="5">
        <f t="shared" si="365"/>
        <v>44714.179212962961</v>
      </c>
      <c r="G3890">
        <v>36.630400000000002</v>
      </c>
      <c r="H3890">
        <v>71.330600000000004</v>
      </c>
      <c r="I3890">
        <v>228.18</v>
      </c>
      <c r="J3890">
        <v>4.2</v>
      </c>
      <c r="K3890" t="s">
        <v>23</v>
      </c>
      <c r="L3890">
        <v>27</v>
      </c>
      <c r="M3890">
        <v>71</v>
      </c>
      <c r="N3890">
        <v>0.78100000000000003</v>
      </c>
      <c r="O3890">
        <v>0.85</v>
      </c>
      <c r="P3890" t="s">
        <v>24</v>
      </c>
      <c r="Q3890" t="s">
        <v>11501</v>
      </c>
      <c r="R3890" t="s">
        <v>11502</v>
      </c>
      <c r="S3890" t="s">
        <v>11503</v>
      </c>
      <c r="T3890" t="b">
        <f t="shared" si="364"/>
        <v>1</v>
      </c>
      <c r="U3890" t="s">
        <v>28</v>
      </c>
      <c r="V3890">
        <v>5.6</v>
      </c>
      <c r="W3890">
        <v>8.4</v>
      </c>
      <c r="X3890">
        <v>0.14599999999999999</v>
      </c>
      <c r="Y3890">
        <v>13</v>
      </c>
      <c r="Z3890" t="s">
        <v>29</v>
      </c>
      <c r="AA3890" t="s">
        <v>24</v>
      </c>
      <c r="AB3890" t="s">
        <v>24</v>
      </c>
    </row>
    <row r="3891" spans="1:28" x14ac:dyDescent="0.35">
      <c r="A3891" s="4" t="s">
        <v>11504</v>
      </c>
      <c r="B3891" s="6">
        <f t="shared" si="368"/>
        <v>44714.179212962961</v>
      </c>
      <c r="C3891" s="12">
        <f t="shared" si="366"/>
        <v>44713</v>
      </c>
      <c r="D3891" s="3">
        <f t="shared" si="367"/>
        <v>2022</v>
      </c>
      <c r="E3891" s="3" t="str">
        <f t="shared" si="369"/>
        <v>06-2022</v>
      </c>
      <c r="F3891" s="5">
        <f t="shared" si="365"/>
        <v>44480.231296296297</v>
      </c>
      <c r="G3891">
        <v>36.202100000000002</v>
      </c>
      <c r="H3891">
        <v>70.926199999999994</v>
      </c>
      <c r="I3891">
        <v>91.96</v>
      </c>
      <c r="J3891">
        <v>4.2</v>
      </c>
      <c r="K3891" t="s">
        <v>23</v>
      </c>
      <c r="L3891">
        <v>37</v>
      </c>
      <c r="M3891">
        <v>78</v>
      </c>
      <c r="N3891">
        <v>0.96299999999999997</v>
      </c>
      <c r="O3891">
        <v>0.64</v>
      </c>
      <c r="P3891" t="s">
        <v>24</v>
      </c>
      <c r="Q3891" t="s">
        <v>11505</v>
      </c>
      <c r="R3891" t="s">
        <v>11506</v>
      </c>
      <c r="S3891" t="s">
        <v>11507</v>
      </c>
      <c r="T3891" t="b">
        <f t="shared" ref="T3891:T3954" si="370">OR(ISNUMBER(SEARCH("India",S3891)),ISNUMBER(SEARCH("Pakistan",S3891)),ISNUMBER(SEARCH("Afghanistan",S3891)),ISNUMBER(SEARCH("Bangladesh",S3891)),ISNUMBER(SEARCH("Nepal",S3891)),ISNUMBER(SEARCH("Bhutan",S3891)),ISNUMBER(SEARCH("Sri Lanka",S3891)),ISNUMBER(SEARCH("Maldives",S3891)))</f>
        <v>1</v>
      </c>
      <c r="U3891" t="s">
        <v>28</v>
      </c>
      <c r="V3891">
        <v>5</v>
      </c>
      <c r="W3891">
        <v>6.8</v>
      </c>
      <c r="X3891">
        <v>0.14099999999999999</v>
      </c>
      <c r="Y3891">
        <v>14</v>
      </c>
      <c r="Z3891" t="s">
        <v>29</v>
      </c>
      <c r="AA3891" t="s">
        <v>24</v>
      </c>
      <c r="AB3891" t="s">
        <v>24</v>
      </c>
    </row>
    <row r="3892" spans="1:28" x14ac:dyDescent="0.35">
      <c r="A3892" s="4" t="s">
        <v>13418</v>
      </c>
      <c r="B3892" s="6">
        <f t="shared" si="368"/>
        <v>44480.231296296297</v>
      </c>
      <c r="C3892" s="12">
        <f t="shared" si="366"/>
        <v>44470</v>
      </c>
      <c r="D3892" s="3">
        <f t="shared" si="367"/>
        <v>2021</v>
      </c>
      <c r="E3892" s="3" t="str">
        <f t="shared" si="369"/>
        <v>10-2021</v>
      </c>
      <c r="F3892" s="5">
        <f t="shared" si="365"/>
        <v>44702.114687499998</v>
      </c>
      <c r="G3892">
        <v>15.007999999999999</v>
      </c>
      <c r="H3892">
        <v>98.270200000000003</v>
      </c>
      <c r="I3892">
        <v>10</v>
      </c>
      <c r="J3892">
        <v>4.3</v>
      </c>
      <c r="K3892" t="s">
        <v>23</v>
      </c>
      <c r="M3892">
        <v>162</v>
      </c>
      <c r="N3892">
        <v>1.024</v>
      </c>
      <c r="O3892">
        <v>0.61</v>
      </c>
      <c r="P3892" t="s">
        <v>24</v>
      </c>
      <c r="Q3892" t="s">
        <v>13419</v>
      </c>
      <c r="R3892" t="s">
        <v>13420</v>
      </c>
      <c r="S3892" t="s">
        <v>13421</v>
      </c>
      <c r="T3892" t="b">
        <f t="shared" si="370"/>
        <v>0</v>
      </c>
      <c r="U3892" t="s">
        <v>28</v>
      </c>
      <c r="V3892">
        <v>6.7</v>
      </c>
      <c r="W3892">
        <v>1.8</v>
      </c>
      <c r="X3892">
        <v>0.218</v>
      </c>
      <c r="Y3892">
        <v>6</v>
      </c>
      <c r="Z3892" t="s">
        <v>29</v>
      </c>
      <c r="AA3892" t="s">
        <v>24</v>
      </c>
      <c r="AB3892" t="s">
        <v>24</v>
      </c>
    </row>
    <row r="3893" spans="1:28" x14ac:dyDescent="0.35">
      <c r="A3893" s="4" t="s">
        <v>11595</v>
      </c>
      <c r="B3893" s="6">
        <f t="shared" si="368"/>
        <v>44702.114687499998</v>
      </c>
      <c r="C3893" s="12">
        <f t="shared" si="366"/>
        <v>44682</v>
      </c>
      <c r="D3893" s="3">
        <f t="shared" si="367"/>
        <v>2022</v>
      </c>
      <c r="E3893" s="3" t="str">
        <f t="shared" si="369"/>
        <v>05-2022</v>
      </c>
      <c r="F3893" s="5">
        <f t="shared" si="365"/>
        <v>44691.572581018518</v>
      </c>
      <c r="G3893">
        <v>28.218599999999999</v>
      </c>
      <c r="H3893">
        <v>86.288799999999995</v>
      </c>
      <c r="I3893">
        <v>70.83</v>
      </c>
      <c r="J3893">
        <v>4.2</v>
      </c>
      <c r="K3893" t="s">
        <v>23</v>
      </c>
      <c r="L3893">
        <v>22</v>
      </c>
      <c r="M3893">
        <v>101</v>
      </c>
      <c r="N3893">
        <v>0.52900000000000003</v>
      </c>
      <c r="O3893">
        <v>1.1599999999999999</v>
      </c>
      <c r="P3893" t="s">
        <v>24</v>
      </c>
      <c r="Q3893" t="s">
        <v>11596</v>
      </c>
      <c r="R3893" t="s">
        <v>11593</v>
      </c>
      <c r="S3893" t="s">
        <v>11597</v>
      </c>
      <c r="T3893" t="b">
        <f t="shared" si="370"/>
        <v>1</v>
      </c>
      <c r="U3893" t="s">
        <v>28</v>
      </c>
      <c r="V3893">
        <v>11.9</v>
      </c>
      <c r="W3893">
        <v>8.5</v>
      </c>
      <c r="X3893">
        <v>0.159</v>
      </c>
      <c r="Y3893">
        <v>12</v>
      </c>
      <c r="Z3893" t="s">
        <v>29</v>
      </c>
      <c r="AA3893" t="s">
        <v>24</v>
      </c>
      <c r="AB3893" t="s">
        <v>24</v>
      </c>
    </row>
    <row r="3894" spans="1:28" x14ac:dyDescent="0.35">
      <c r="A3894" s="4" t="s">
        <v>11687</v>
      </c>
      <c r="B3894" s="6">
        <f t="shared" si="368"/>
        <v>44691.572581018518</v>
      </c>
      <c r="C3894" s="12">
        <f t="shared" si="366"/>
        <v>44682</v>
      </c>
      <c r="D3894" s="3">
        <f t="shared" si="367"/>
        <v>2022</v>
      </c>
      <c r="E3894" s="3" t="str">
        <f t="shared" si="369"/>
        <v>05-2022</v>
      </c>
      <c r="F3894" s="5">
        <f t="shared" si="365"/>
        <v>44690.719629629632</v>
      </c>
      <c r="G3894">
        <v>36.5749</v>
      </c>
      <c r="H3894">
        <v>70.976900000000001</v>
      </c>
      <c r="I3894">
        <v>214.05</v>
      </c>
      <c r="J3894">
        <v>4.2</v>
      </c>
      <c r="K3894" t="s">
        <v>23</v>
      </c>
      <c r="L3894">
        <v>24</v>
      </c>
      <c r="M3894">
        <v>94</v>
      </c>
      <c r="N3894">
        <v>0.63600000000000001</v>
      </c>
      <c r="O3894">
        <v>0.31</v>
      </c>
      <c r="P3894" t="s">
        <v>24</v>
      </c>
      <c r="Q3894" t="s">
        <v>11688</v>
      </c>
      <c r="R3894" t="s">
        <v>11689</v>
      </c>
      <c r="S3894" t="s">
        <v>4609</v>
      </c>
      <c r="T3894" t="b">
        <f t="shared" si="370"/>
        <v>1</v>
      </c>
      <c r="U3894" t="s">
        <v>28</v>
      </c>
      <c r="V3894">
        <v>7.1</v>
      </c>
      <c r="W3894">
        <v>6</v>
      </c>
      <c r="X3894">
        <v>0.19900000000000001</v>
      </c>
      <c r="Y3894">
        <v>8</v>
      </c>
      <c r="Z3894" t="s">
        <v>29</v>
      </c>
      <c r="AA3894" t="s">
        <v>24</v>
      </c>
      <c r="AB3894" t="s">
        <v>24</v>
      </c>
    </row>
    <row r="3895" spans="1:28" x14ac:dyDescent="0.35">
      <c r="A3895" s="4" t="s">
        <v>11696</v>
      </c>
      <c r="B3895" s="6">
        <f t="shared" si="368"/>
        <v>44690.719629629632</v>
      </c>
      <c r="C3895" s="12">
        <f t="shared" si="366"/>
        <v>44682</v>
      </c>
      <c r="D3895" s="3">
        <f t="shared" si="367"/>
        <v>2022</v>
      </c>
      <c r="E3895" s="3" t="str">
        <f t="shared" si="369"/>
        <v>05-2022</v>
      </c>
      <c r="F3895" s="5">
        <f t="shared" si="365"/>
        <v>44686.496192129627</v>
      </c>
      <c r="G3895">
        <v>13.464700000000001</v>
      </c>
      <c r="H3895">
        <v>94.079499999999996</v>
      </c>
      <c r="I3895">
        <v>10</v>
      </c>
      <c r="J3895">
        <v>4.2</v>
      </c>
      <c r="K3895" t="s">
        <v>23</v>
      </c>
      <c r="L3895">
        <v>28</v>
      </c>
      <c r="M3895">
        <v>92</v>
      </c>
      <c r="N3895">
        <v>2.2210000000000001</v>
      </c>
      <c r="O3895">
        <v>1.02</v>
      </c>
      <c r="P3895" t="s">
        <v>24</v>
      </c>
      <c r="Q3895" t="s">
        <v>11697</v>
      </c>
      <c r="R3895" t="s">
        <v>11698</v>
      </c>
      <c r="S3895" t="s">
        <v>11699</v>
      </c>
      <c r="T3895" t="b">
        <f t="shared" si="370"/>
        <v>1</v>
      </c>
      <c r="U3895" t="s">
        <v>28</v>
      </c>
      <c r="V3895">
        <v>4.0999999999999996</v>
      </c>
      <c r="W3895">
        <v>1.9</v>
      </c>
      <c r="X3895">
        <v>0.158</v>
      </c>
      <c r="Y3895">
        <v>11</v>
      </c>
      <c r="Z3895" t="s">
        <v>29</v>
      </c>
      <c r="AA3895" t="s">
        <v>24</v>
      </c>
      <c r="AB3895" t="s">
        <v>24</v>
      </c>
    </row>
    <row r="3896" spans="1:28" x14ac:dyDescent="0.35">
      <c r="A3896" s="4" t="s">
        <v>11722</v>
      </c>
      <c r="B3896" s="6">
        <f t="shared" si="368"/>
        <v>44686.496192129627</v>
      </c>
      <c r="C3896" s="12">
        <f t="shared" si="366"/>
        <v>44682</v>
      </c>
      <c r="D3896" s="3">
        <f t="shared" si="367"/>
        <v>2022</v>
      </c>
      <c r="E3896" s="3" t="str">
        <f t="shared" si="369"/>
        <v>05-2022</v>
      </c>
      <c r="F3896" s="5">
        <f t="shared" si="365"/>
        <v>44682.796331018515</v>
      </c>
      <c r="G3896">
        <v>36.4617</v>
      </c>
      <c r="H3896">
        <v>70.349599999999995</v>
      </c>
      <c r="I3896">
        <v>200.14</v>
      </c>
      <c r="J3896">
        <v>4.2</v>
      </c>
      <c r="K3896" t="s">
        <v>23</v>
      </c>
      <c r="L3896">
        <v>46</v>
      </c>
      <c r="M3896">
        <v>113</v>
      </c>
      <c r="N3896">
        <v>0.68700000000000006</v>
      </c>
      <c r="O3896">
        <v>1.1599999999999999</v>
      </c>
      <c r="P3896" t="s">
        <v>24</v>
      </c>
      <c r="Q3896" t="s">
        <v>11723</v>
      </c>
      <c r="R3896" t="s">
        <v>11724</v>
      </c>
      <c r="S3896" t="s">
        <v>11725</v>
      </c>
      <c r="T3896" t="b">
        <f t="shared" si="370"/>
        <v>1</v>
      </c>
      <c r="U3896" t="s">
        <v>28</v>
      </c>
      <c r="V3896">
        <v>9</v>
      </c>
      <c r="W3896">
        <v>7</v>
      </c>
      <c r="X3896">
        <v>0.121</v>
      </c>
      <c r="Y3896">
        <v>19</v>
      </c>
      <c r="Z3896" t="s">
        <v>29</v>
      </c>
      <c r="AA3896" t="s">
        <v>24</v>
      </c>
      <c r="AB3896" t="s">
        <v>24</v>
      </c>
    </row>
    <row r="3897" spans="1:28" x14ac:dyDescent="0.35">
      <c r="A3897" s="4" t="s">
        <v>11737</v>
      </c>
      <c r="B3897" s="6">
        <f t="shared" si="368"/>
        <v>44682.796331018515</v>
      </c>
      <c r="C3897" s="12">
        <f t="shared" si="366"/>
        <v>44682</v>
      </c>
      <c r="D3897" s="3">
        <f t="shared" si="367"/>
        <v>2022</v>
      </c>
      <c r="E3897" s="3" t="str">
        <f t="shared" si="369"/>
        <v>05-2022</v>
      </c>
      <c r="F3897" s="5">
        <f t="shared" si="365"/>
        <v>44477.995497685188</v>
      </c>
      <c r="G3897">
        <v>36.5505</v>
      </c>
      <c r="H3897">
        <v>70.970600000000005</v>
      </c>
      <c r="I3897">
        <v>206.04</v>
      </c>
      <c r="J3897">
        <v>4.2</v>
      </c>
      <c r="K3897" t="s">
        <v>23</v>
      </c>
      <c r="L3897">
        <v>34</v>
      </c>
      <c r="M3897">
        <v>85</v>
      </c>
      <c r="N3897">
        <v>0.65500000000000003</v>
      </c>
      <c r="O3897">
        <v>0.92</v>
      </c>
      <c r="P3897" t="s">
        <v>24</v>
      </c>
      <c r="Q3897" t="s">
        <v>11738</v>
      </c>
      <c r="R3897" t="s">
        <v>11739</v>
      </c>
      <c r="S3897" t="s">
        <v>9611</v>
      </c>
      <c r="T3897" t="b">
        <f t="shared" si="370"/>
        <v>1</v>
      </c>
      <c r="U3897" t="s">
        <v>28</v>
      </c>
      <c r="V3897">
        <v>6.4</v>
      </c>
      <c r="W3897">
        <v>5.3</v>
      </c>
      <c r="X3897">
        <v>0.11</v>
      </c>
      <c r="Y3897">
        <v>23</v>
      </c>
      <c r="Z3897" t="s">
        <v>29</v>
      </c>
      <c r="AA3897" t="s">
        <v>24</v>
      </c>
      <c r="AB3897" t="s">
        <v>24</v>
      </c>
    </row>
    <row r="3898" spans="1:28" x14ac:dyDescent="0.35">
      <c r="A3898" s="4" t="s">
        <v>13441</v>
      </c>
      <c r="B3898" s="6">
        <f t="shared" si="368"/>
        <v>44477.995497685188</v>
      </c>
      <c r="C3898" s="12">
        <f t="shared" si="366"/>
        <v>44470</v>
      </c>
      <c r="D3898" s="3">
        <f t="shared" si="367"/>
        <v>2021</v>
      </c>
      <c r="E3898" s="3" t="str">
        <f t="shared" si="369"/>
        <v>10-2021</v>
      </c>
      <c r="F3898" s="5">
        <f t="shared" si="365"/>
        <v>44477.420057870368</v>
      </c>
      <c r="G3898">
        <v>35.608800000000002</v>
      </c>
      <c r="H3898">
        <v>82.406599999999997</v>
      </c>
      <c r="I3898">
        <v>10</v>
      </c>
      <c r="J3898">
        <v>4.3</v>
      </c>
      <c r="K3898" t="s">
        <v>23</v>
      </c>
      <c r="M3898">
        <v>92</v>
      </c>
      <c r="N3898">
        <v>7.0910000000000002</v>
      </c>
      <c r="O3898">
        <v>0.56000000000000005</v>
      </c>
      <c r="P3898" t="s">
        <v>24</v>
      </c>
      <c r="Q3898" t="s">
        <v>13442</v>
      </c>
      <c r="R3898" t="s">
        <v>13443</v>
      </c>
      <c r="S3898" t="s">
        <v>13444</v>
      </c>
      <c r="T3898" t="b">
        <f t="shared" si="370"/>
        <v>0</v>
      </c>
      <c r="U3898" t="s">
        <v>28</v>
      </c>
      <c r="V3898">
        <v>8.4</v>
      </c>
      <c r="W3898">
        <v>1.9</v>
      </c>
      <c r="X3898">
        <v>0.125</v>
      </c>
      <c r="Y3898">
        <v>18</v>
      </c>
      <c r="Z3898" t="s">
        <v>29</v>
      </c>
      <c r="AA3898" t="s">
        <v>24</v>
      </c>
      <c r="AB3898" t="s">
        <v>24</v>
      </c>
    </row>
    <row r="3899" spans="1:28" x14ac:dyDescent="0.35">
      <c r="A3899" s="4" t="s">
        <v>13445</v>
      </c>
      <c r="B3899" s="6">
        <f t="shared" si="368"/>
        <v>44477.420057870368</v>
      </c>
      <c r="C3899" s="12">
        <f t="shared" si="366"/>
        <v>44470</v>
      </c>
      <c r="D3899" s="3">
        <f t="shared" si="367"/>
        <v>2021</v>
      </c>
      <c r="E3899" s="3" t="str">
        <f t="shared" si="369"/>
        <v>10-2021</v>
      </c>
      <c r="F3899" s="5">
        <f t="shared" si="365"/>
        <v>44476.769479166665</v>
      </c>
      <c r="G3899">
        <v>4.4134000000000002</v>
      </c>
      <c r="H3899">
        <v>95.433000000000007</v>
      </c>
      <c r="I3899">
        <v>61.14</v>
      </c>
      <c r="J3899">
        <v>5.2</v>
      </c>
      <c r="K3899" t="s">
        <v>23</v>
      </c>
      <c r="M3899">
        <v>53</v>
      </c>
      <c r="N3899">
        <v>1.712</v>
      </c>
      <c r="O3899">
        <v>0.56999999999999995</v>
      </c>
      <c r="P3899" t="s">
        <v>24</v>
      </c>
      <c r="Q3899" t="s">
        <v>13446</v>
      </c>
      <c r="R3899" t="s">
        <v>13447</v>
      </c>
      <c r="S3899" t="s">
        <v>13448</v>
      </c>
      <c r="T3899" t="b">
        <f t="shared" si="370"/>
        <v>0</v>
      </c>
      <c r="U3899" t="s">
        <v>28</v>
      </c>
      <c r="V3899">
        <v>7.4</v>
      </c>
      <c r="W3899">
        <v>5.7</v>
      </c>
      <c r="X3899">
        <v>4.7E-2</v>
      </c>
      <c r="Y3899">
        <v>153</v>
      </c>
      <c r="Z3899" t="s">
        <v>29</v>
      </c>
      <c r="AA3899" t="s">
        <v>24</v>
      </c>
      <c r="AB3899" t="s">
        <v>24</v>
      </c>
    </row>
    <row r="3900" spans="1:28" x14ac:dyDescent="0.35">
      <c r="A3900" s="4" t="s">
        <v>13449</v>
      </c>
      <c r="B3900" s="6">
        <f t="shared" si="368"/>
        <v>44476.769479166665</v>
      </c>
      <c r="C3900" s="12">
        <f t="shared" si="366"/>
        <v>44470</v>
      </c>
      <c r="D3900" s="3">
        <f t="shared" si="367"/>
        <v>2021</v>
      </c>
      <c r="E3900" s="3" t="str">
        <f t="shared" si="369"/>
        <v>10-2021</v>
      </c>
      <c r="F3900" s="5">
        <f t="shared" si="365"/>
        <v>44676.802384259259</v>
      </c>
      <c r="G3900">
        <v>22.3124</v>
      </c>
      <c r="H3900">
        <v>94.767600000000002</v>
      </c>
      <c r="I3900">
        <v>110</v>
      </c>
      <c r="J3900">
        <v>5.5</v>
      </c>
      <c r="K3900" t="s">
        <v>106</v>
      </c>
      <c r="M3900">
        <v>23</v>
      </c>
      <c r="N3900">
        <v>1.129</v>
      </c>
      <c r="O3900">
        <v>0.81</v>
      </c>
      <c r="P3900" t="s">
        <v>24</v>
      </c>
      <c r="Q3900" t="s">
        <v>13450</v>
      </c>
      <c r="R3900" t="s">
        <v>13451</v>
      </c>
      <c r="S3900" t="s">
        <v>13452</v>
      </c>
      <c r="T3900" t="b">
        <f t="shared" si="370"/>
        <v>0</v>
      </c>
      <c r="U3900" t="s">
        <v>28</v>
      </c>
      <c r="V3900">
        <v>6</v>
      </c>
      <c r="W3900">
        <v>1.8</v>
      </c>
      <c r="X3900">
        <v>5.6000000000000001E-2</v>
      </c>
      <c r="Y3900">
        <v>31</v>
      </c>
      <c r="Z3900" t="s">
        <v>29</v>
      </c>
      <c r="AA3900" t="s">
        <v>24</v>
      </c>
      <c r="AB3900" t="s">
        <v>24</v>
      </c>
    </row>
    <row r="3901" spans="1:28" x14ac:dyDescent="0.35">
      <c r="A3901" s="4" t="s">
        <v>11762</v>
      </c>
      <c r="B3901" s="6">
        <f t="shared" si="368"/>
        <v>44676.802384259259</v>
      </c>
      <c r="C3901" s="12">
        <f t="shared" si="366"/>
        <v>44652</v>
      </c>
      <c r="D3901" s="3">
        <f t="shared" si="367"/>
        <v>2022</v>
      </c>
      <c r="E3901" s="3" t="str">
        <f t="shared" si="369"/>
        <v>04-2022</v>
      </c>
      <c r="F3901" s="5">
        <f t="shared" si="365"/>
        <v>44663.472395833334</v>
      </c>
      <c r="G3901">
        <v>36.238900000000001</v>
      </c>
      <c r="H3901">
        <v>70.507400000000004</v>
      </c>
      <c r="I3901">
        <v>143.19</v>
      </c>
      <c r="J3901">
        <v>4.2</v>
      </c>
      <c r="K3901" t="s">
        <v>23</v>
      </c>
      <c r="L3901">
        <v>47</v>
      </c>
      <c r="M3901">
        <v>71</v>
      </c>
      <c r="N3901">
        <v>0.88600000000000001</v>
      </c>
      <c r="O3901">
        <v>0.33</v>
      </c>
      <c r="P3901" t="s">
        <v>24</v>
      </c>
      <c r="Q3901" t="s">
        <v>11763</v>
      </c>
      <c r="R3901" t="s">
        <v>11764</v>
      </c>
      <c r="S3901" t="s">
        <v>11394</v>
      </c>
      <c r="T3901" t="b">
        <f t="shared" si="370"/>
        <v>1</v>
      </c>
      <c r="U3901" t="s">
        <v>28</v>
      </c>
      <c r="V3901">
        <v>5.3</v>
      </c>
      <c r="W3901">
        <v>5.9</v>
      </c>
      <c r="X3901">
        <v>0.10299999999999999</v>
      </c>
      <c r="Y3901">
        <v>28</v>
      </c>
      <c r="Z3901" t="s">
        <v>29</v>
      </c>
      <c r="AA3901" t="s">
        <v>24</v>
      </c>
      <c r="AB3901" t="s">
        <v>24</v>
      </c>
    </row>
    <row r="3902" spans="1:28" x14ac:dyDescent="0.35">
      <c r="A3902" s="4" t="s">
        <v>11883</v>
      </c>
      <c r="B3902" s="6">
        <f t="shared" si="368"/>
        <v>44663.472395833334</v>
      </c>
      <c r="C3902" s="12">
        <f t="shared" si="366"/>
        <v>44652</v>
      </c>
      <c r="D3902" s="3">
        <f t="shared" si="367"/>
        <v>2022</v>
      </c>
      <c r="E3902" s="3" t="str">
        <f t="shared" si="369"/>
        <v>04-2022</v>
      </c>
      <c r="F3902" s="5">
        <f t="shared" si="365"/>
        <v>44475.205254629633</v>
      </c>
      <c r="G3902">
        <v>36.538699999999999</v>
      </c>
      <c r="H3902">
        <v>70.078500000000005</v>
      </c>
      <c r="I3902">
        <v>169.33</v>
      </c>
      <c r="J3902">
        <v>4.2</v>
      </c>
      <c r="K3902" t="s">
        <v>23</v>
      </c>
      <c r="M3902">
        <v>66</v>
      </c>
      <c r="N3902">
        <v>0.70799999999999996</v>
      </c>
      <c r="O3902">
        <v>0.64</v>
      </c>
      <c r="P3902" t="s">
        <v>24</v>
      </c>
      <c r="Q3902" t="s">
        <v>11884</v>
      </c>
      <c r="R3902" t="s">
        <v>11885</v>
      </c>
      <c r="S3902" t="s">
        <v>11886</v>
      </c>
      <c r="T3902" t="b">
        <f t="shared" si="370"/>
        <v>1</v>
      </c>
      <c r="U3902" t="s">
        <v>28</v>
      </c>
      <c r="V3902">
        <v>6.3</v>
      </c>
      <c r="W3902">
        <v>6</v>
      </c>
      <c r="X3902">
        <v>0.112</v>
      </c>
      <c r="Y3902">
        <v>22</v>
      </c>
      <c r="Z3902" t="s">
        <v>29</v>
      </c>
      <c r="AA3902" t="s">
        <v>24</v>
      </c>
      <c r="AB3902" t="s">
        <v>24</v>
      </c>
    </row>
    <row r="3903" spans="1:28" x14ac:dyDescent="0.35">
      <c r="A3903" s="4" t="s">
        <v>13461</v>
      </c>
      <c r="B3903" s="6">
        <f t="shared" si="368"/>
        <v>44475.205254629633</v>
      </c>
      <c r="C3903" s="12">
        <f t="shared" si="366"/>
        <v>44470</v>
      </c>
      <c r="D3903" s="3">
        <f t="shared" si="367"/>
        <v>2021</v>
      </c>
      <c r="E3903" s="3" t="str">
        <f t="shared" si="369"/>
        <v>10-2021</v>
      </c>
      <c r="F3903" s="5">
        <f t="shared" si="365"/>
        <v>44660.776817129627</v>
      </c>
      <c r="G3903">
        <v>4.8507999999999996</v>
      </c>
      <c r="H3903">
        <v>97.195700000000002</v>
      </c>
      <c r="I3903">
        <v>10</v>
      </c>
      <c r="J3903">
        <v>4.5</v>
      </c>
      <c r="K3903" t="s">
        <v>23</v>
      </c>
      <c r="M3903">
        <v>141</v>
      </c>
      <c r="N3903">
        <v>0.44900000000000001</v>
      </c>
      <c r="O3903">
        <v>0.64</v>
      </c>
      <c r="P3903" t="s">
        <v>24</v>
      </c>
      <c r="Q3903" t="s">
        <v>13462</v>
      </c>
      <c r="R3903" t="s">
        <v>13463</v>
      </c>
      <c r="S3903" t="s">
        <v>13464</v>
      </c>
      <c r="T3903" t="b">
        <f t="shared" si="370"/>
        <v>0</v>
      </c>
      <c r="U3903" t="s">
        <v>28</v>
      </c>
      <c r="V3903">
        <v>6</v>
      </c>
      <c r="W3903">
        <v>1.9</v>
      </c>
      <c r="X3903">
        <v>0.192</v>
      </c>
      <c r="Y3903">
        <v>8</v>
      </c>
      <c r="Z3903" t="s">
        <v>29</v>
      </c>
      <c r="AA3903" t="s">
        <v>24</v>
      </c>
      <c r="AB3903" t="s">
        <v>24</v>
      </c>
    </row>
    <row r="3904" spans="1:28" x14ac:dyDescent="0.35">
      <c r="A3904" s="4" t="s">
        <v>11929</v>
      </c>
      <c r="B3904" s="6">
        <f t="shared" si="368"/>
        <v>44660.776817129627</v>
      </c>
      <c r="C3904" s="12">
        <f t="shared" si="366"/>
        <v>44652</v>
      </c>
      <c r="D3904" s="3">
        <f t="shared" si="367"/>
        <v>2022</v>
      </c>
      <c r="E3904" s="3" t="str">
        <f t="shared" si="369"/>
        <v>04-2022</v>
      </c>
      <c r="F3904" s="5">
        <f t="shared" si="365"/>
        <v>44654.625034722223</v>
      </c>
      <c r="G3904">
        <v>28.808499999999999</v>
      </c>
      <c r="H3904">
        <v>86.531499999999994</v>
      </c>
      <c r="I3904">
        <v>10</v>
      </c>
      <c r="J3904">
        <v>4.2</v>
      </c>
      <c r="K3904" t="s">
        <v>23</v>
      </c>
      <c r="M3904">
        <v>71</v>
      </c>
      <c r="N3904">
        <v>1.4930000000000001</v>
      </c>
      <c r="O3904">
        <v>0.56000000000000005</v>
      </c>
      <c r="P3904" t="s">
        <v>24</v>
      </c>
      <c r="Q3904" t="s">
        <v>11930</v>
      </c>
      <c r="R3904" t="s">
        <v>11931</v>
      </c>
      <c r="S3904" t="s">
        <v>11932</v>
      </c>
      <c r="T3904" t="b">
        <f t="shared" si="370"/>
        <v>1</v>
      </c>
      <c r="U3904" t="s">
        <v>28</v>
      </c>
      <c r="V3904">
        <v>5.4</v>
      </c>
      <c r="W3904">
        <v>1.6</v>
      </c>
      <c r="X3904">
        <v>8.1000000000000003E-2</v>
      </c>
      <c r="Y3904">
        <v>49</v>
      </c>
      <c r="Z3904" t="s">
        <v>29</v>
      </c>
      <c r="AA3904" t="s">
        <v>24</v>
      </c>
      <c r="AB3904" t="s">
        <v>24</v>
      </c>
    </row>
    <row r="3905" spans="1:28" x14ac:dyDescent="0.35">
      <c r="A3905" s="4" t="s">
        <v>11983</v>
      </c>
      <c r="B3905" s="6">
        <f t="shared" si="368"/>
        <v>44654.625034722223</v>
      </c>
      <c r="C3905" s="12">
        <f t="shared" si="366"/>
        <v>44652</v>
      </c>
      <c r="D3905" s="3">
        <f t="shared" si="367"/>
        <v>2022</v>
      </c>
      <c r="E3905" s="3" t="str">
        <f t="shared" si="369"/>
        <v>04-2022</v>
      </c>
      <c r="F3905" s="5">
        <f t="shared" si="365"/>
        <v>44645.748912037037</v>
      </c>
      <c r="G3905">
        <v>36.001800000000003</v>
      </c>
      <c r="H3905">
        <v>69.829099999999997</v>
      </c>
      <c r="I3905">
        <v>101.15</v>
      </c>
      <c r="J3905">
        <v>4.2</v>
      </c>
      <c r="K3905" t="s">
        <v>23</v>
      </c>
      <c r="M3905">
        <v>75</v>
      </c>
      <c r="N3905">
        <v>1.272</v>
      </c>
      <c r="O3905">
        <v>0.32</v>
      </c>
      <c r="P3905" t="s">
        <v>24</v>
      </c>
      <c r="Q3905" t="s">
        <v>11984</v>
      </c>
      <c r="R3905" t="s">
        <v>11985</v>
      </c>
      <c r="S3905" t="s">
        <v>11986</v>
      </c>
      <c r="T3905" t="b">
        <f t="shared" si="370"/>
        <v>1</v>
      </c>
      <c r="U3905" t="s">
        <v>28</v>
      </c>
      <c r="V3905">
        <v>7.5</v>
      </c>
      <c r="W3905">
        <v>4.5999999999999996</v>
      </c>
      <c r="X3905">
        <v>0.14699999999999999</v>
      </c>
      <c r="Y3905">
        <v>15</v>
      </c>
      <c r="Z3905" t="s">
        <v>29</v>
      </c>
      <c r="AA3905" t="s">
        <v>24</v>
      </c>
      <c r="AB3905" t="s">
        <v>24</v>
      </c>
    </row>
    <row r="3906" spans="1:28" x14ac:dyDescent="0.35">
      <c r="A3906" s="4" t="s">
        <v>12034</v>
      </c>
      <c r="B3906" s="6">
        <f t="shared" si="368"/>
        <v>44645.748912037037</v>
      </c>
      <c r="C3906" s="12">
        <f t="shared" si="366"/>
        <v>44621</v>
      </c>
      <c r="D3906" s="3">
        <f t="shared" si="367"/>
        <v>2022</v>
      </c>
      <c r="E3906" s="3" t="str">
        <f t="shared" si="369"/>
        <v>03-2022</v>
      </c>
      <c r="F3906" s="5">
        <f t="shared" ref="F3906:F3969" si="371">DATEVALUE(LEFT(A3907,10))+TIMEVALUE(MID(A3907,12,8))</f>
        <v>44642.760115740741</v>
      </c>
      <c r="G3906">
        <v>12.8771</v>
      </c>
      <c r="H3906">
        <v>92.980400000000003</v>
      </c>
      <c r="I3906">
        <v>26.21</v>
      </c>
      <c r="J3906">
        <v>4.2</v>
      </c>
      <c r="K3906" t="s">
        <v>23</v>
      </c>
      <c r="M3906">
        <v>168</v>
      </c>
      <c r="N3906">
        <v>6.157</v>
      </c>
      <c r="O3906">
        <v>0.88</v>
      </c>
      <c r="P3906" t="s">
        <v>24</v>
      </c>
      <c r="Q3906" t="s">
        <v>12035</v>
      </c>
      <c r="R3906" t="s">
        <v>12036</v>
      </c>
      <c r="S3906" t="s">
        <v>12037</v>
      </c>
      <c r="T3906" t="b">
        <f t="shared" si="370"/>
        <v>1</v>
      </c>
      <c r="U3906" t="s">
        <v>28</v>
      </c>
      <c r="V3906">
        <v>10.4</v>
      </c>
      <c r="W3906">
        <v>7.1</v>
      </c>
      <c r="X3906">
        <v>0.215</v>
      </c>
      <c r="Y3906">
        <v>7</v>
      </c>
      <c r="Z3906" t="s">
        <v>29</v>
      </c>
      <c r="AA3906" t="s">
        <v>24</v>
      </c>
      <c r="AB3906" t="s">
        <v>24</v>
      </c>
    </row>
    <row r="3907" spans="1:28" x14ac:dyDescent="0.35">
      <c r="A3907" s="4" t="s">
        <v>12066</v>
      </c>
      <c r="B3907" s="6">
        <f t="shared" si="368"/>
        <v>44642.760115740741</v>
      </c>
      <c r="C3907" s="12">
        <f t="shared" ref="C3907:C3970" si="372">DATE(YEAR(B3907),MONTH(B3907),1)</f>
        <v>44621</v>
      </c>
      <c r="D3907" s="3">
        <f t="shared" ref="D3907:D3970" si="373">YEAR(B3907)</f>
        <v>2022</v>
      </c>
      <c r="E3907" s="3" t="str">
        <f t="shared" si="369"/>
        <v>03-2022</v>
      </c>
      <c r="F3907" s="5">
        <f t="shared" si="371"/>
        <v>44642.599814814814</v>
      </c>
      <c r="G3907">
        <v>36.569299999999998</v>
      </c>
      <c r="H3907">
        <v>69.743499999999997</v>
      </c>
      <c r="I3907">
        <v>170.8</v>
      </c>
      <c r="J3907">
        <v>4.2</v>
      </c>
      <c r="K3907" t="s">
        <v>23</v>
      </c>
      <c r="M3907">
        <v>62</v>
      </c>
      <c r="N3907">
        <v>0.86799999999999999</v>
      </c>
      <c r="O3907">
        <v>0.89</v>
      </c>
      <c r="P3907" t="s">
        <v>24</v>
      </c>
      <c r="Q3907" t="s">
        <v>12067</v>
      </c>
      <c r="R3907" t="s">
        <v>12064</v>
      </c>
      <c r="S3907" t="s">
        <v>12068</v>
      </c>
      <c r="T3907" t="b">
        <f t="shared" si="370"/>
        <v>1</v>
      </c>
      <c r="U3907" t="s">
        <v>28</v>
      </c>
      <c r="V3907">
        <v>6.6</v>
      </c>
      <c r="W3907">
        <v>3.4</v>
      </c>
      <c r="X3907">
        <v>0.106</v>
      </c>
      <c r="Y3907">
        <v>26</v>
      </c>
      <c r="Z3907" t="s">
        <v>29</v>
      </c>
      <c r="AA3907" t="s">
        <v>24</v>
      </c>
      <c r="AB3907" t="s">
        <v>24</v>
      </c>
    </row>
    <row r="3908" spans="1:28" x14ac:dyDescent="0.35">
      <c r="A3908" s="4" t="s">
        <v>12069</v>
      </c>
      <c r="B3908" s="6">
        <f t="shared" ref="B3908:B3971" si="374">DATEVALUE(LEFT($A3908,10))+TIMEVALUE(MID($A3908,12,8))</f>
        <v>44642.599814814814</v>
      </c>
      <c r="C3908" s="12">
        <f t="shared" si="372"/>
        <v>44621</v>
      </c>
      <c r="D3908" s="3">
        <f t="shared" si="373"/>
        <v>2022</v>
      </c>
      <c r="E3908" s="3" t="str">
        <f t="shared" si="369"/>
        <v>03-2022</v>
      </c>
      <c r="F3908" s="5">
        <f t="shared" si="371"/>
        <v>44642.223993055559</v>
      </c>
      <c r="G3908">
        <v>36.162199999999999</v>
      </c>
      <c r="H3908">
        <v>70.977800000000002</v>
      </c>
      <c r="I3908">
        <v>92.2</v>
      </c>
      <c r="J3908">
        <v>4.2</v>
      </c>
      <c r="K3908" t="s">
        <v>23</v>
      </c>
      <c r="M3908">
        <v>78</v>
      </c>
      <c r="N3908">
        <v>1.014</v>
      </c>
      <c r="O3908">
        <v>0.34</v>
      </c>
      <c r="P3908" t="s">
        <v>24</v>
      </c>
      <c r="Q3908" t="s">
        <v>12070</v>
      </c>
      <c r="R3908" t="s">
        <v>12032</v>
      </c>
      <c r="S3908" t="s">
        <v>12071</v>
      </c>
      <c r="T3908" t="b">
        <f t="shared" si="370"/>
        <v>1</v>
      </c>
      <c r="U3908" t="s">
        <v>28</v>
      </c>
      <c r="V3908">
        <v>4.7</v>
      </c>
      <c r="W3908">
        <v>7</v>
      </c>
      <c r="X3908">
        <v>0.115</v>
      </c>
      <c r="Y3908">
        <v>21</v>
      </c>
      <c r="Z3908" t="s">
        <v>29</v>
      </c>
      <c r="AA3908" t="s">
        <v>24</v>
      </c>
      <c r="AB3908" t="s">
        <v>24</v>
      </c>
    </row>
    <row r="3909" spans="1:28" x14ac:dyDescent="0.35">
      <c r="A3909" s="4" t="s">
        <v>12076</v>
      </c>
      <c r="B3909" s="6">
        <f t="shared" si="374"/>
        <v>44642.223993055559</v>
      </c>
      <c r="C3909" s="12">
        <f t="shared" si="372"/>
        <v>44621</v>
      </c>
      <c r="D3909" s="3">
        <f t="shared" si="373"/>
        <v>2022</v>
      </c>
      <c r="E3909" s="3" t="str">
        <f t="shared" ref="E3909:E3972" si="375">TEXT(B3909,"mm-yyyy")</f>
        <v>03-2022</v>
      </c>
      <c r="F3909" s="5">
        <f t="shared" si="371"/>
        <v>44473.673900462964</v>
      </c>
      <c r="G3909">
        <v>36.4529</v>
      </c>
      <c r="H3909">
        <v>71.064499999999995</v>
      </c>
      <c r="I3909">
        <v>119.6</v>
      </c>
      <c r="J3909">
        <v>4.2</v>
      </c>
      <c r="K3909" t="s">
        <v>23</v>
      </c>
      <c r="M3909">
        <v>75</v>
      </c>
      <c r="N3909">
        <v>0.77700000000000002</v>
      </c>
      <c r="O3909">
        <v>0.81</v>
      </c>
      <c r="P3909" t="s">
        <v>24</v>
      </c>
      <c r="Q3909" t="s">
        <v>12077</v>
      </c>
      <c r="R3909" t="s">
        <v>12074</v>
      </c>
      <c r="S3909" t="s">
        <v>12078</v>
      </c>
      <c r="T3909" t="b">
        <f t="shared" si="370"/>
        <v>1</v>
      </c>
      <c r="U3909" t="s">
        <v>28</v>
      </c>
      <c r="V3909">
        <v>7.6</v>
      </c>
      <c r="W3909">
        <v>6.7</v>
      </c>
      <c r="X3909">
        <v>0.108</v>
      </c>
      <c r="Y3909">
        <v>24</v>
      </c>
      <c r="Z3909" t="s">
        <v>29</v>
      </c>
      <c r="AA3909" t="s">
        <v>24</v>
      </c>
      <c r="AB3909" t="s">
        <v>24</v>
      </c>
    </row>
    <row r="3910" spans="1:28" x14ac:dyDescent="0.35">
      <c r="A3910" s="4" t="s">
        <v>13487</v>
      </c>
      <c r="B3910" s="6">
        <f t="shared" si="374"/>
        <v>44473.673900462964</v>
      </c>
      <c r="C3910" s="12">
        <f t="shared" si="372"/>
        <v>44470</v>
      </c>
      <c r="D3910" s="3">
        <f t="shared" si="373"/>
        <v>2021</v>
      </c>
      <c r="E3910" s="3" t="str">
        <f t="shared" si="375"/>
        <v>10-2021</v>
      </c>
      <c r="F3910" s="5">
        <f t="shared" si="371"/>
        <v>44641.572175925925</v>
      </c>
      <c r="G3910">
        <v>38.260399999999997</v>
      </c>
      <c r="H3910">
        <v>74.102800000000002</v>
      </c>
      <c r="I3910">
        <v>162.66999999999999</v>
      </c>
      <c r="J3910">
        <v>4.4000000000000004</v>
      </c>
      <c r="K3910" t="s">
        <v>23</v>
      </c>
      <c r="M3910">
        <v>49</v>
      </c>
      <c r="N3910">
        <v>2.169</v>
      </c>
      <c r="O3910">
        <v>0.42</v>
      </c>
      <c r="P3910" t="s">
        <v>24</v>
      </c>
      <c r="Q3910" t="s">
        <v>13488</v>
      </c>
      <c r="R3910" t="s">
        <v>13489</v>
      </c>
      <c r="S3910" t="s">
        <v>13490</v>
      </c>
      <c r="T3910" t="b">
        <f t="shared" si="370"/>
        <v>0</v>
      </c>
      <c r="U3910" t="s">
        <v>28</v>
      </c>
      <c r="V3910">
        <v>6.1</v>
      </c>
      <c r="W3910">
        <v>6.5</v>
      </c>
      <c r="X3910">
        <v>8.5000000000000006E-2</v>
      </c>
      <c r="Y3910">
        <v>40</v>
      </c>
      <c r="Z3910" t="s">
        <v>29</v>
      </c>
      <c r="AA3910" t="s">
        <v>24</v>
      </c>
      <c r="AB3910" t="s">
        <v>24</v>
      </c>
    </row>
    <row r="3911" spans="1:28" x14ac:dyDescent="0.35">
      <c r="A3911" s="4" t="s">
        <v>12082</v>
      </c>
      <c r="B3911" s="6">
        <f t="shared" si="374"/>
        <v>44641.572175925925</v>
      </c>
      <c r="C3911" s="12">
        <f t="shared" si="372"/>
        <v>44621</v>
      </c>
      <c r="D3911" s="3">
        <f t="shared" si="373"/>
        <v>2022</v>
      </c>
      <c r="E3911" s="3" t="str">
        <f t="shared" si="375"/>
        <v>03-2022</v>
      </c>
      <c r="F3911" s="5">
        <f t="shared" si="371"/>
        <v>44634.282627314817</v>
      </c>
      <c r="G3911">
        <v>35.661000000000001</v>
      </c>
      <c r="H3911">
        <v>75.096100000000007</v>
      </c>
      <c r="I3911">
        <v>10</v>
      </c>
      <c r="J3911">
        <v>4.2</v>
      </c>
      <c r="K3911" t="s">
        <v>23</v>
      </c>
      <c r="M3911">
        <v>110</v>
      </c>
      <c r="N3911">
        <v>2.508</v>
      </c>
      <c r="O3911">
        <v>0.33</v>
      </c>
      <c r="P3911" t="s">
        <v>24</v>
      </c>
      <c r="Q3911" t="s">
        <v>12083</v>
      </c>
      <c r="R3911" t="s">
        <v>12084</v>
      </c>
      <c r="S3911" t="s">
        <v>12085</v>
      </c>
      <c r="T3911" t="b">
        <f t="shared" si="370"/>
        <v>1</v>
      </c>
      <c r="U3911" t="s">
        <v>28</v>
      </c>
      <c r="V3911">
        <v>7.3</v>
      </c>
      <c r="W3911">
        <v>1.9</v>
      </c>
      <c r="X3911">
        <v>0.215</v>
      </c>
      <c r="Y3911">
        <v>7</v>
      </c>
      <c r="Z3911" t="s">
        <v>29</v>
      </c>
      <c r="AA3911" t="s">
        <v>24</v>
      </c>
      <c r="AB3911" t="s">
        <v>24</v>
      </c>
    </row>
    <row r="3912" spans="1:28" x14ac:dyDescent="0.35">
      <c r="A3912" s="4" t="s">
        <v>12171</v>
      </c>
      <c r="B3912" s="6">
        <f t="shared" si="374"/>
        <v>44634.282627314817</v>
      </c>
      <c r="C3912" s="12">
        <f t="shared" si="372"/>
        <v>44621</v>
      </c>
      <c r="D3912" s="3">
        <f t="shared" si="373"/>
        <v>2022</v>
      </c>
      <c r="E3912" s="3" t="str">
        <f t="shared" si="375"/>
        <v>03-2022</v>
      </c>
      <c r="F3912" s="5">
        <f t="shared" si="371"/>
        <v>44472.78056712963</v>
      </c>
      <c r="G3912">
        <v>35.945500000000003</v>
      </c>
      <c r="H3912">
        <v>76.820400000000006</v>
      </c>
      <c r="I3912">
        <v>10</v>
      </c>
      <c r="J3912">
        <v>4.2</v>
      </c>
      <c r="K3912" t="s">
        <v>23</v>
      </c>
      <c r="M3912">
        <v>48</v>
      </c>
      <c r="N3912">
        <v>3.7120000000000002</v>
      </c>
      <c r="O3912">
        <v>0.4</v>
      </c>
      <c r="P3912" t="s">
        <v>24</v>
      </c>
      <c r="Q3912" t="s">
        <v>12172</v>
      </c>
      <c r="R3912" t="s">
        <v>12173</v>
      </c>
      <c r="S3912" t="s">
        <v>12174</v>
      </c>
      <c r="T3912" t="b">
        <f t="shared" si="370"/>
        <v>1</v>
      </c>
      <c r="U3912" t="s">
        <v>28</v>
      </c>
      <c r="V3912">
        <v>7.4</v>
      </c>
      <c r="W3912">
        <v>1.9</v>
      </c>
      <c r="X3912">
        <v>8.5000000000000006E-2</v>
      </c>
      <c r="Y3912">
        <v>40</v>
      </c>
      <c r="Z3912" t="s">
        <v>29</v>
      </c>
      <c r="AA3912" t="s">
        <v>24</v>
      </c>
      <c r="AB3912" t="s">
        <v>24</v>
      </c>
    </row>
    <row r="3913" spans="1:28" x14ac:dyDescent="0.35">
      <c r="A3913" s="4" t="s">
        <v>13499</v>
      </c>
      <c r="B3913" s="6">
        <f t="shared" si="374"/>
        <v>44472.78056712963</v>
      </c>
      <c r="C3913" s="12">
        <f t="shared" si="372"/>
        <v>44470</v>
      </c>
      <c r="D3913" s="3">
        <f t="shared" si="373"/>
        <v>2021</v>
      </c>
      <c r="E3913" s="3" t="str">
        <f t="shared" si="375"/>
        <v>10-2021</v>
      </c>
      <c r="F3913" s="5">
        <f t="shared" si="371"/>
        <v>44472.263854166667</v>
      </c>
      <c r="G3913">
        <v>32.763199999999998</v>
      </c>
      <c r="H3913">
        <v>92.944199999999995</v>
      </c>
      <c r="I3913">
        <v>10</v>
      </c>
      <c r="J3913">
        <v>4.4000000000000004</v>
      </c>
      <c r="K3913" t="s">
        <v>23</v>
      </c>
      <c r="M3913">
        <v>52</v>
      </c>
      <c r="N3913">
        <v>7.14</v>
      </c>
      <c r="O3913">
        <v>1.18</v>
      </c>
      <c r="P3913" t="s">
        <v>24</v>
      </c>
      <c r="Q3913" t="s">
        <v>13500</v>
      </c>
      <c r="R3913" t="s">
        <v>13501</v>
      </c>
      <c r="S3913" t="s">
        <v>13502</v>
      </c>
      <c r="T3913" t="b">
        <f t="shared" si="370"/>
        <v>0</v>
      </c>
      <c r="U3913" t="s">
        <v>28</v>
      </c>
      <c r="V3913">
        <v>8.8000000000000007</v>
      </c>
      <c r="W3913">
        <v>1.9</v>
      </c>
      <c r="X3913">
        <v>0.107</v>
      </c>
      <c r="Y3913">
        <v>25</v>
      </c>
      <c r="Z3913" t="s">
        <v>29</v>
      </c>
      <c r="AA3913" t="s">
        <v>24</v>
      </c>
      <c r="AB3913" t="s">
        <v>24</v>
      </c>
    </row>
    <row r="3914" spans="1:28" x14ac:dyDescent="0.35">
      <c r="A3914" s="4" t="s">
        <v>13503</v>
      </c>
      <c r="B3914" s="6">
        <f t="shared" si="374"/>
        <v>44472.263854166667</v>
      </c>
      <c r="C3914" s="12">
        <f t="shared" si="372"/>
        <v>44470</v>
      </c>
      <c r="D3914" s="3">
        <f t="shared" si="373"/>
        <v>2021</v>
      </c>
      <c r="E3914" s="3" t="str">
        <f t="shared" si="375"/>
        <v>10-2021</v>
      </c>
      <c r="F3914" s="5">
        <f t="shared" si="371"/>
        <v>44471.917847222219</v>
      </c>
      <c r="G3914">
        <v>38.069200000000002</v>
      </c>
      <c r="H3914">
        <v>73.092100000000002</v>
      </c>
      <c r="I3914">
        <v>45.87</v>
      </c>
      <c r="J3914">
        <v>4.5999999999999996</v>
      </c>
      <c r="K3914" t="s">
        <v>23</v>
      </c>
      <c r="M3914">
        <v>96</v>
      </c>
      <c r="N3914">
        <v>1.7330000000000001</v>
      </c>
      <c r="O3914">
        <v>0.56999999999999995</v>
      </c>
      <c r="P3914" t="s">
        <v>24</v>
      </c>
      <c r="Q3914" t="s">
        <v>13504</v>
      </c>
      <c r="R3914" t="s">
        <v>13505</v>
      </c>
      <c r="S3914" t="s">
        <v>8934</v>
      </c>
      <c r="T3914" t="b">
        <f t="shared" si="370"/>
        <v>0</v>
      </c>
      <c r="U3914" t="s">
        <v>28</v>
      </c>
      <c r="V3914">
        <v>6.6</v>
      </c>
      <c r="W3914">
        <v>8.3000000000000007</v>
      </c>
      <c r="X3914">
        <v>8.2000000000000003E-2</v>
      </c>
      <c r="Y3914">
        <v>44</v>
      </c>
      <c r="Z3914" t="s">
        <v>29</v>
      </c>
      <c r="AA3914" t="s">
        <v>24</v>
      </c>
      <c r="AB3914" t="s">
        <v>24</v>
      </c>
    </row>
    <row r="3915" spans="1:28" x14ac:dyDescent="0.35">
      <c r="A3915" s="4" t="s">
        <v>13506</v>
      </c>
      <c r="B3915" s="6">
        <f t="shared" si="374"/>
        <v>44471.917847222219</v>
      </c>
      <c r="C3915" s="12">
        <f t="shared" si="372"/>
        <v>44470</v>
      </c>
      <c r="D3915" s="3">
        <f t="shared" si="373"/>
        <v>2021</v>
      </c>
      <c r="E3915" s="3" t="str">
        <f t="shared" si="375"/>
        <v>10-2021</v>
      </c>
      <c r="F3915" s="5">
        <f t="shared" si="371"/>
        <v>44471.778414351851</v>
      </c>
      <c r="G3915">
        <v>24.9285</v>
      </c>
      <c r="H3915">
        <v>96.394900000000007</v>
      </c>
      <c r="I3915">
        <v>10</v>
      </c>
      <c r="J3915">
        <v>4.2</v>
      </c>
      <c r="K3915" t="s">
        <v>23</v>
      </c>
      <c r="M3915">
        <v>164</v>
      </c>
      <c r="N3915">
        <v>2.0289999999999999</v>
      </c>
      <c r="O3915">
        <v>0.31</v>
      </c>
      <c r="P3915" t="s">
        <v>24</v>
      </c>
      <c r="Q3915" t="s">
        <v>13507</v>
      </c>
      <c r="R3915" t="s">
        <v>13508</v>
      </c>
      <c r="S3915" t="s">
        <v>13509</v>
      </c>
      <c r="T3915" t="b">
        <f t="shared" si="370"/>
        <v>0</v>
      </c>
      <c r="U3915" t="s">
        <v>28</v>
      </c>
      <c r="V3915">
        <v>6</v>
      </c>
      <c r="W3915">
        <v>2</v>
      </c>
      <c r="X3915">
        <v>0.19900000000000001</v>
      </c>
      <c r="Y3915">
        <v>7</v>
      </c>
      <c r="Z3915" t="s">
        <v>29</v>
      </c>
      <c r="AA3915" t="s">
        <v>24</v>
      </c>
      <c r="AB3915" t="s">
        <v>24</v>
      </c>
    </row>
    <row r="3916" spans="1:28" x14ac:dyDescent="0.35">
      <c r="A3916" s="4" t="s">
        <v>13510</v>
      </c>
      <c r="B3916" s="6">
        <f t="shared" si="374"/>
        <v>44471.778414351851</v>
      </c>
      <c r="C3916" s="12">
        <f t="shared" si="372"/>
        <v>44470</v>
      </c>
      <c r="D3916" s="3">
        <f t="shared" si="373"/>
        <v>2021</v>
      </c>
      <c r="E3916" s="3" t="str">
        <f t="shared" si="375"/>
        <v>10-2021</v>
      </c>
      <c r="F3916" s="5">
        <f t="shared" si="371"/>
        <v>44627.665717592594</v>
      </c>
      <c r="G3916">
        <v>2.5259</v>
      </c>
      <c r="H3916">
        <v>95.686000000000007</v>
      </c>
      <c r="I3916">
        <v>10</v>
      </c>
      <c r="J3916">
        <v>4.4000000000000004</v>
      </c>
      <c r="K3916" t="s">
        <v>23</v>
      </c>
      <c r="M3916">
        <v>205</v>
      </c>
      <c r="N3916">
        <v>2.2440000000000002</v>
      </c>
      <c r="O3916">
        <v>0.84</v>
      </c>
      <c r="P3916" t="s">
        <v>24</v>
      </c>
      <c r="Q3916" t="s">
        <v>13511</v>
      </c>
      <c r="R3916" t="s">
        <v>13508</v>
      </c>
      <c r="S3916" t="s">
        <v>13512</v>
      </c>
      <c r="T3916" t="b">
        <f t="shared" si="370"/>
        <v>0</v>
      </c>
      <c r="U3916" t="s">
        <v>28</v>
      </c>
      <c r="V3916">
        <v>8.1999999999999993</v>
      </c>
      <c r="W3916">
        <v>1.9</v>
      </c>
      <c r="X3916">
        <v>9.8000000000000004E-2</v>
      </c>
      <c r="Y3916">
        <v>32</v>
      </c>
      <c r="Z3916" t="s">
        <v>29</v>
      </c>
      <c r="AA3916" t="s">
        <v>24</v>
      </c>
      <c r="AB3916" t="s">
        <v>24</v>
      </c>
    </row>
    <row r="3917" spans="1:28" x14ac:dyDescent="0.35">
      <c r="A3917" s="4" t="s">
        <v>12213</v>
      </c>
      <c r="B3917" s="6">
        <f t="shared" si="374"/>
        <v>44627.665717592594</v>
      </c>
      <c r="C3917" s="12">
        <f t="shared" si="372"/>
        <v>44621</v>
      </c>
      <c r="D3917" s="3">
        <f t="shared" si="373"/>
        <v>2022</v>
      </c>
      <c r="E3917" s="3" t="str">
        <f t="shared" si="375"/>
        <v>03-2022</v>
      </c>
      <c r="F3917" s="5">
        <f t="shared" si="371"/>
        <v>44618.243576388886</v>
      </c>
      <c r="G3917">
        <v>36.202500000000001</v>
      </c>
      <c r="H3917">
        <v>71.103399999999993</v>
      </c>
      <c r="I3917">
        <v>98.22</v>
      </c>
      <c r="J3917">
        <v>4.2</v>
      </c>
      <c r="K3917" t="s">
        <v>23</v>
      </c>
      <c r="M3917">
        <v>76</v>
      </c>
      <c r="N3917">
        <v>1.014</v>
      </c>
      <c r="O3917">
        <v>0.57999999999999996</v>
      </c>
      <c r="P3917" t="s">
        <v>24</v>
      </c>
      <c r="Q3917" t="s">
        <v>12214</v>
      </c>
      <c r="R3917" t="s">
        <v>12215</v>
      </c>
      <c r="S3917" t="s">
        <v>12216</v>
      </c>
      <c r="T3917" t="b">
        <f t="shared" si="370"/>
        <v>1</v>
      </c>
      <c r="U3917" t="s">
        <v>28</v>
      </c>
      <c r="V3917">
        <v>5.6</v>
      </c>
      <c r="W3917">
        <v>7.1</v>
      </c>
      <c r="X3917">
        <v>0.13200000000000001</v>
      </c>
      <c r="Y3917">
        <v>16</v>
      </c>
      <c r="Z3917" t="s">
        <v>29</v>
      </c>
      <c r="AA3917" t="s">
        <v>24</v>
      </c>
      <c r="AB3917" t="s">
        <v>24</v>
      </c>
    </row>
    <row r="3918" spans="1:28" x14ac:dyDescent="0.35">
      <c r="A3918" s="4" t="s">
        <v>12276</v>
      </c>
      <c r="B3918" s="6">
        <f t="shared" si="374"/>
        <v>44618.243576388886</v>
      </c>
      <c r="C3918" s="12">
        <f t="shared" si="372"/>
        <v>44593</v>
      </c>
      <c r="D3918" s="3">
        <f t="shared" si="373"/>
        <v>2022</v>
      </c>
      <c r="E3918" s="3" t="str">
        <f t="shared" si="375"/>
        <v>02-2022</v>
      </c>
      <c r="F3918" s="5">
        <f t="shared" si="371"/>
        <v>44615.186388888891</v>
      </c>
      <c r="G3918">
        <v>36.070999999999998</v>
      </c>
      <c r="H3918">
        <v>71.086100000000002</v>
      </c>
      <c r="I3918">
        <v>97.05</v>
      </c>
      <c r="J3918">
        <v>4.2</v>
      </c>
      <c r="K3918" t="s">
        <v>23</v>
      </c>
      <c r="M3918">
        <v>102</v>
      </c>
      <c r="N3918">
        <v>1.129</v>
      </c>
      <c r="O3918">
        <v>0.83</v>
      </c>
      <c r="P3918" t="s">
        <v>24</v>
      </c>
      <c r="Q3918" t="s">
        <v>12277</v>
      </c>
      <c r="R3918" t="s">
        <v>12278</v>
      </c>
      <c r="S3918" t="s">
        <v>12279</v>
      </c>
      <c r="T3918" t="b">
        <f t="shared" si="370"/>
        <v>1</v>
      </c>
      <c r="U3918" t="s">
        <v>28</v>
      </c>
      <c r="V3918">
        <v>8.8000000000000007</v>
      </c>
      <c r="W3918">
        <v>2.2000000000000002</v>
      </c>
      <c r="X3918">
        <v>0.14099999999999999</v>
      </c>
      <c r="Y3918">
        <v>14</v>
      </c>
      <c r="Z3918" t="s">
        <v>29</v>
      </c>
      <c r="AA3918" t="s">
        <v>24</v>
      </c>
      <c r="AB3918" t="s">
        <v>24</v>
      </c>
    </row>
    <row r="3919" spans="1:28" x14ac:dyDescent="0.35">
      <c r="A3919" s="4" t="s">
        <v>12296</v>
      </c>
      <c r="B3919" s="6">
        <f t="shared" si="374"/>
        <v>44615.186388888891</v>
      </c>
      <c r="C3919" s="12">
        <f t="shared" si="372"/>
        <v>44593</v>
      </c>
      <c r="D3919" s="3">
        <f t="shared" si="373"/>
        <v>2022</v>
      </c>
      <c r="E3919" s="3" t="str">
        <f t="shared" si="375"/>
        <v>02-2022</v>
      </c>
      <c r="F3919" s="5">
        <f t="shared" si="371"/>
        <v>44613.852592592593</v>
      </c>
      <c r="G3919">
        <v>31.459599999999998</v>
      </c>
      <c r="H3919">
        <v>77.870900000000006</v>
      </c>
      <c r="I3919">
        <v>10</v>
      </c>
      <c r="J3919">
        <v>4.2</v>
      </c>
      <c r="K3919" t="s">
        <v>23</v>
      </c>
      <c r="M3919">
        <v>130</v>
      </c>
      <c r="N3919">
        <v>4.4569999999999999</v>
      </c>
      <c r="O3919">
        <v>0.8</v>
      </c>
      <c r="P3919" t="s">
        <v>24</v>
      </c>
      <c r="Q3919" t="s">
        <v>12297</v>
      </c>
      <c r="R3919" t="s">
        <v>12298</v>
      </c>
      <c r="S3919" t="s">
        <v>12299</v>
      </c>
      <c r="T3919" t="b">
        <f t="shared" si="370"/>
        <v>1</v>
      </c>
      <c r="U3919" t="s">
        <v>28</v>
      </c>
      <c r="V3919">
        <v>7.1</v>
      </c>
      <c r="W3919">
        <v>1.9</v>
      </c>
      <c r="X3919">
        <v>0.14599999999999999</v>
      </c>
      <c r="Y3919">
        <v>13</v>
      </c>
      <c r="Z3919" t="s">
        <v>29</v>
      </c>
      <c r="AA3919" t="s">
        <v>24</v>
      </c>
      <c r="AB3919" t="s">
        <v>24</v>
      </c>
    </row>
    <row r="3920" spans="1:28" x14ac:dyDescent="0.35">
      <c r="A3920" s="4" t="s">
        <v>12311</v>
      </c>
      <c r="B3920" s="6">
        <f t="shared" si="374"/>
        <v>44613.852592592593</v>
      </c>
      <c r="C3920" s="12">
        <f t="shared" si="372"/>
        <v>44593</v>
      </c>
      <c r="D3920" s="3">
        <f t="shared" si="373"/>
        <v>2022</v>
      </c>
      <c r="E3920" s="3" t="str">
        <f t="shared" si="375"/>
        <v>02-2022</v>
      </c>
      <c r="F3920" s="5">
        <f t="shared" si="371"/>
        <v>44613.241539351853</v>
      </c>
      <c r="G3920">
        <v>36.487499999999997</v>
      </c>
      <c r="H3920">
        <v>70.203400000000002</v>
      </c>
      <c r="I3920">
        <v>216.15</v>
      </c>
      <c r="J3920">
        <v>4.2</v>
      </c>
      <c r="K3920" t="s">
        <v>23</v>
      </c>
      <c r="M3920">
        <v>43</v>
      </c>
      <c r="N3920">
        <v>0.70299999999999996</v>
      </c>
      <c r="O3920">
        <v>0.82</v>
      </c>
      <c r="P3920" t="s">
        <v>24</v>
      </c>
      <c r="Q3920" t="s">
        <v>12312</v>
      </c>
      <c r="R3920" t="s">
        <v>12313</v>
      </c>
      <c r="S3920" t="s">
        <v>12314</v>
      </c>
      <c r="T3920" t="b">
        <f t="shared" si="370"/>
        <v>1</v>
      </c>
      <c r="U3920" t="s">
        <v>28</v>
      </c>
      <c r="V3920">
        <v>5.5</v>
      </c>
      <c r="W3920">
        <v>3.6</v>
      </c>
      <c r="X3920">
        <v>6.3E-2</v>
      </c>
      <c r="Y3920">
        <v>71</v>
      </c>
      <c r="Z3920" t="s">
        <v>29</v>
      </c>
      <c r="AA3920" t="s">
        <v>24</v>
      </c>
      <c r="AB3920" t="s">
        <v>24</v>
      </c>
    </row>
    <row r="3921" spans="1:28" x14ac:dyDescent="0.35">
      <c r="A3921" s="4" t="s">
        <v>12322</v>
      </c>
      <c r="B3921" s="6">
        <f t="shared" si="374"/>
        <v>44613.241539351853</v>
      </c>
      <c r="C3921" s="12">
        <f t="shared" si="372"/>
        <v>44593</v>
      </c>
      <c r="D3921" s="3">
        <f t="shared" si="373"/>
        <v>2022</v>
      </c>
      <c r="E3921" s="3" t="str">
        <f t="shared" si="375"/>
        <v>02-2022</v>
      </c>
      <c r="F3921" s="5">
        <f t="shared" si="371"/>
        <v>44612.461284722223</v>
      </c>
      <c r="G3921">
        <v>36.6922</v>
      </c>
      <c r="H3921">
        <v>71.430599999999998</v>
      </c>
      <c r="I3921">
        <v>178.84</v>
      </c>
      <c r="J3921">
        <v>4.2</v>
      </c>
      <c r="K3921" t="s">
        <v>23</v>
      </c>
      <c r="M3921">
        <v>40</v>
      </c>
      <c r="N3921">
        <v>0.81</v>
      </c>
      <c r="O3921">
        <v>0.61</v>
      </c>
      <c r="P3921" t="s">
        <v>24</v>
      </c>
      <c r="Q3921" t="s">
        <v>12323</v>
      </c>
      <c r="R3921" t="s">
        <v>12324</v>
      </c>
      <c r="S3921" t="s">
        <v>12325</v>
      </c>
      <c r="T3921" t="b">
        <f t="shared" si="370"/>
        <v>1</v>
      </c>
      <c r="U3921" t="s">
        <v>28</v>
      </c>
      <c r="V3921">
        <v>7</v>
      </c>
      <c r="W3921">
        <v>5.4</v>
      </c>
      <c r="X3921">
        <v>6.2E-2</v>
      </c>
      <c r="Y3921">
        <v>72</v>
      </c>
      <c r="Z3921" t="s">
        <v>29</v>
      </c>
      <c r="AA3921" t="s">
        <v>24</v>
      </c>
      <c r="AB3921" t="s">
        <v>24</v>
      </c>
    </row>
    <row r="3922" spans="1:28" x14ac:dyDescent="0.35">
      <c r="A3922" s="4" t="s">
        <v>12336</v>
      </c>
      <c r="B3922" s="6">
        <f t="shared" si="374"/>
        <v>44612.461284722223</v>
      </c>
      <c r="C3922" s="12">
        <f t="shared" si="372"/>
        <v>44593</v>
      </c>
      <c r="D3922" s="3">
        <f t="shared" si="373"/>
        <v>2022</v>
      </c>
      <c r="E3922" s="3" t="str">
        <f t="shared" si="375"/>
        <v>02-2022</v>
      </c>
      <c r="F3922" s="5">
        <f t="shared" si="371"/>
        <v>44469.787789351853</v>
      </c>
      <c r="G3922">
        <v>37.037599999999998</v>
      </c>
      <c r="H3922">
        <v>71.940899999999999</v>
      </c>
      <c r="I3922">
        <v>169.92</v>
      </c>
      <c r="J3922">
        <v>4.2</v>
      </c>
      <c r="K3922" t="s">
        <v>23</v>
      </c>
      <c r="M3922">
        <v>78</v>
      </c>
      <c r="N3922">
        <v>1.095</v>
      </c>
      <c r="O3922">
        <v>0.68</v>
      </c>
      <c r="P3922" t="s">
        <v>24</v>
      </c>
      <c r="Q3922" t="s">
        <v>12337</v>
      </c>
      <c r="R3922" t="s">
        <v>12332</v>
      </c>
      <c r="S3922" t="s">
        <v>12338</v>
      </c>
      <c r="T3922" t="b">
        <f t="shared" si="370"/>
        <v>1</v>
      </c>
      <c r="U3922" t="s">
        <v>28</v>
      </c>
      <c r="V3922">
        <v>7.8</v>
      </c>
      <c r="W3922">
        <v>8.6999999999999993</v>
      </c>
      <c r="X3922">
        <v>0.187</v>
      </c>
      <c r="Y3922">
        <v>8</v>
      </c>
      <c r="Z3922" t="s">
        <v>29</v>
      </c>
      <c r="AA3922" t="s">
        <v>24</v>
      </c>
      <c r="AB3922" t="s">
        <v>24</v>
      </c>
    </row>
    <row r="3923" spans="1:28" x14ac:dyDescent="0.35">
      <c r="A3923" s="4" t="s">
        <v>13533</v>
      </c>
      <c r="B3923" s="6">
        <f t="shared" si="374"/>
        <v>44469.787789351853</v>
      </c>
      <c r="C3923" s="12">
        <f t="shared" si="372"/>
        <v>44440</v>
      </c>
      <c r="D3923" s="3">
        <f t="shared" si="373"/>
        <v>2021</v>
      </c>
      <c r="E3923" s="3" t="str">
        <f t="shared" si="375"/>
        <v>09-2021</v>
      </c>
      <c r="F3923" s="5">
        <f t="shared" si="371"/>
        <v>44469.717395833337</v>
      </c>
      <c r="G3923">
        <v>1.2873000000000001</v>
      </c>
      <c r="H3923">
        <v>97.501499999999993</v>
      </c>
      <c r="I3923">
        <v>21.44</v>
      </c>
      <c r="J3923">
        <v>4.0999999999999996</v>
      </c>
      <c r="K3923" t="s">
        <v>23</v>
      </c>
      <c r="M3923">
        <v>163</v>
      </c>
      <c r="N3923">
        <v>1.9930000000000001</v>
      </c>
      <c r="O3923">
        <v>1.07</v>
      </c>
      <c r="P3923" t="s">
        <v>24</v>
      </c>
      <c r="Q3923" t="s">
        <v>13534</v>
      </c>
      <c r="R3923" t="s">
        <v>13535</v>
      </c>
      <c r="S3923" t="s">
        <v>13536</v>
      </c>
      <c r="T3923" t="b">
        <f t="shared" si="370"/>
        <v>0</v>
      </c>
      <c r="U3923" t="s">
        <v>28</v>
      </c>
      <c r="V3923">
        <v>11.2</v>
      </c>
      <c r="W3923">
        <v>6.5</v>
      </c>
      <c r="X3923">
        <v>0.14499999999999999</v>
      </c>
      <c r="Y3923">
        <v>13</v>
      </c>
      <c r="Z3923" t="s">
        <v>29</v>
      </c>
      <c r="AA3923" t="s">
        <v>24</v>
      </c>
      <c r="AB3923" t="s">
        <v>24</v>
      </c>
    </row>
    <row r="3924" spans="1:28" x14ac:dyDescent="0.35">
      <c r="A3924" s="4" t="s">
        <v>13537</v>
      </c>
      <c r="B3924" s="6">
        <f t="shared" si="374"/>
        <v>44469.717395833337</v>
      </c>
      <c r="C3924" s="12">
        <f t="shared" si="372"/>
        <v>44440</v>
      </c>
      <c r="D3924" s="3">
        <f t="shared" si="373"/>
        <v>2021</v>
      </c>
      <c r="E3924" s="3" t="str">
        <f t="shared" si="375"/>
        <v>09-2021</v>
      </c>
      <c r="F3924" s="5">
        <f t="shared" si="371"/>
        <v>44611.960914351854</v>
      </c>
      <c r="G3924">
        <v>37.389299999999999</v>
      </c>
      <c r="H3924">
        <v>71.479600000000005</v>
      </c>
      <c r="I3924">
        <v>101.29</v>
      </c>
      <c r="J3924">
        <v>4.2</v>
      </c>
      <c r="K3924" t="s">
        <v>23</v>
      </c>
      <c r="M3924">
        <v>71</v>
      </c>
      <c r="N3924">
        <v>0.76700000000000002</v>
      </c>
      <c r="O3924">
        <v>0.99</v>
      </c>
      <c r="P3924" t="s">
        <v>24</v>
      </c>
      <c r="Q3924" t="s">
        <v>13538</v>
      </c>
      <c r="R3924" t="s">
        <v>13539</v>
      </c>
      <c r="S3924" t="s">
        <v>13540</v>
      </c>
      <c r="T3924" t="b">
        <f t="shared" si="370"/>
        <v>0</v>
      </c>
      <c r="U3924" t="s">
        <v>28</v>
      </c>
      <c r="V3924">
        <v>5.2</v>
      </c>
      <c r="W3924">
        <v>8</v>
      </c>
      <c r="X3924">
        <v>0.17499999999999999</v>
      </c>
      <c r="Y3924">
        <v>9</v>
      </c>
      <c r="Z3924" t="s">
        <v>29</v>
      </c>
      <c r="AA3924" t="s">
        <v>24</v>
      </c>
      <c r="AB3924" t="s">
        <v>24</v>
      </c>
    </row>
    <row r="3925" spans="1:28" x14ac:dyDescent="0.35">
      <c r="A3925" s="4" t="s">
        <v>12343</v>
      </c>
      <c r="B3925" s="6">
        <f t="shared" si="374"/>
        <v>44611.960914351854</v>
      </c>
      <c r="C3925" s="12">
        <f t="shared" si="372"/>
        <v>44593</v>
      </c>
      <c r="D3925" s="3">
        <f t="shared" si="373"/>
        <v>2022</v>
      </c>
      <c r="E3925" s="3" t="str">
        <f t="shared" si="375"/>
        <v>02-2022</v>
      </c>
      <c r="F3925" s="5">
        <f t="shared" si="371"/>
        <v>44604.451655092591</v>
      </c>
      <c r="G3925">
        <v>34.599299999999999</v>
      </c>
      <c r="H3925">
        <v>73.221699999999998</v>
      </c>
      <c r="I3925">
        <v>10</v>
      </c>
      <c r="J3925">
        <v>4.2</v>
      </c>
      <c r="K3925" t="s">
        <v>23</v>
      </c>
      <c r="M3925">
        <v>93</v>
      </c>
      <c r="N3925">
        <v>0.94699999999999995</v>
      </c>
      <c r="O3925">
        <v>1.1599999999999999</v>
      </c>
      <c r="P3925" t="s">
        <v>24</v>
      </c>
      <c r="Q3925" t="s">
        <v>12344</v>
      </c>
      <c r="R3925" t="s">
        <v>12345</v>
      </c>
      <c r="S3925" t="s">
        <v>12346</v>
      </c>
      <c r="T3925" t="b">
        <f t="shared" si="370"/>
        <v>1</v>
      </c>
      <c r="U3925" t="s">
        <v>28</v>
      </c>
      <c r="V3925">
        <v>3.4</v>
      </c>
      <c r="W3925">
        <v>1.9</v>
      </c>
      <c r="X3925">
        <v>0.14599999999999999</v>
      </c>
      <c r="Y3925">
        <v>13</v>
      </c>
      <c r="Z3925" t="s">
        <v>29</v>
      </c>
      <c r="AA3925" t="s">
        <v>24</v>
      </c>
      <c r="AB3925" t="s">
        <v>24</v>
      </c>
    </row>
    <row r="3926" spans="1:28" x14ac:dyDescent="0.35">
      <c r="A3926" s="4" t="s">
        <v>12385</v>
      </c>
      <c r="B3926" s="6">
        <f t="shared" si="374"/>
        <v>44604.451655092591</v>
      </c>
      <c r="C3926" s="12">
        <f t="shared" si="372"/>
        <v>44593</v>
      </c>
      <c r="D3926" s="3">
        <f t="shared" si="373"/>
        <v>2022</v>
      </c>
      <c r="E3926" s="3" t="str">
        <f t="shared" si="375"/>
        <v>02-2022</v>
      </c>
      <c r="F3926" s="5">
        <f t="shared" si="371"/>
        <v>44598.248287037037</v>
      </c>
      <c r="G3926">
        <v>36.388199999999998</v>
      </c>
      <c r="H3926">
        <v>71.276899999999998</v>
      </c>
      <c r="I3926">
        <v>120.21</v>
      </c>
      <c r="J3926">
        <v>4.2</v>
      </c>
      <c r="K3926" t="s">
        <v>23</v>
      </c>
      <c r="M3926">
        <v>107</v>
      </c>
      <c r="N3926">
        <v>0.92600000000000005</v>
      </c>
      <c r="O3926">
        <v>0.37</v>
      </c>
      <c r="P3926" t="s">
        <v>24</v>
      </c>
      <c r="Q3926" t="s">
        <v>12386</v>
      </c>
      <c r="R3926" t="s">
        <v>12387</v>
      </c>
      <c r="S3926" t="s">
        <v>11357</v>
      </c>
      <c r="T3926" t="b">
        <f t="shared" si="370"/>
        <v>1</v>
      </c>
      <c r="U3926" t="s">
        <v>28</v>
      </c>
      <c r="V3926">
        <v>5.7</v>
      </c>
      <c r="W3926">
        <v>7.8</v>
      </c>
      <c r="X3926">
        <v>0.26400000000000001</v>
      </c>
      <c r="Y3926">
        <v>4</v>
      </c>
      <c r="Z3926" t="s">
        <v>29</v>
      </c>
      <c r="AA3926" t="s">
        <v>24</v>
      </c>
      <c r="AB3926" t="s">
        <v>24</v>
      </c>
    </row>
    <row r="3927" spans="1:28" x14ac:dyDescent="0.35">
      <c r="A3927" s="4" t="s">
        <v>12418</v>
      </c>
      <c r="B3927" s="6">
        <f t="shared" si="374"/>
        <v>44598.248287037037</v>
      </c>
      <c r="C3927" s="12">
        <f t="shared" si="372"/>
        <v>44593</v>
      </c>
      <c r="D3927" s="3">
        <f t="shared" si="373"/>
        <v>2022</v>
      </c>
      <c r="E3927" s="3" t="str">
        <f t="shared" si="375"/>
        <v>02-2022</v>
      </c>
      <c r="F3927" s="5">
        <f t="shared" si="371"/>
        <v>44468.148587962962</v>
      </c>
      <c r="G3927">
        <v>31.5122</v>
      </c>
      <c r="H3927">
        <v>78.055499999999995</v>
      </c>
      <c r="I3927">
        <v>10</v>
      </c>
      <c r="J3927">
        <v>4.2</v>
      </c>
      <c r="K3927" t="s">
        <v>23</v>
      </c>
      <c r="M3927">
        <v>137</v>
      </c>
      <c r="N3927">
        <v>4.5679999999999996</v>
      </c>
      <c r="O3927">
        <v>0.56000000000000005</v>
      </c>
      <c r="P3927" t="s">
        <v>24</v>
      </c>
      <c r="Q3927" t="s">
        <v>12419</v>
      </c>
      <c r="R3927" t="s">
        <v>12420</v>
      </c>
      <c r="S3927" t="s">
        <v>12421</v>
      </c>
      <c r="T3927" t="b">
        <f t="shared" si="370"/>
        <v>1</v>
      </c>
      <c r="U3927" t="s">
        <v>28</v>
      </c>
      <c r="V3927">
        <v>9.1</v>
      </c>
      <c r="W3927">
        <v>1.9</v>
      </c>
      <c r="X3927">
        <v>0.11799999999999999</v>
      </c>
      <c r="Y3927">
        <v>21</v>
      </c>
      <c r="Z3927" t="s">
        <v>29</v>
      </c>
      <c r="AA3927" t="s">
        <v>24</v>
      </c>
      <c r="AB3927" t="s">
        <v>24</v>
      </c>
    </row>
    <row r="3928" spans="1:28" x14ac:dyDescent="0.35">
      <c r="A3928" s="4" t="s">
        <v>13550</v>
      </c>
      <c r="B3928" s="6">
        <f t="shared" si="374"/>
        <v>44468.148587962962</v>
      </c>
      <c r="C3928" s="12">
        <f t="shared" si="372"/>
        <v>44440</v>
      </c>
      <c r="D3928" s="3">
        <f t="shared" si="373"/>
        <v>2021</v>
      </c>
      <c r="E3928" s="3" t="str">
        <f t="shared" si="375"/>
        <v>09-2021</v>
      </c>
      <c r="F3928" s="5">
        <f t="shared" si="371"/>
        <v>44597.761597222219</v>
      </c>
      <c r="G3928">
        <v>33.764400000000002</v>
      </c>
      <c r="H3928">
        <v>89.529600000000002</v>
      </c>
      <c r="I3928">
        <v>11.02</v>
      </c>
      <c r="J3928">
        <v>4.2</v>
      </c>
      <c r="K3928" t="s">
        <v>23</v>
      </c>
      <c r="M3928">
        <v>73</v>
      </c>
      <c r="N3928">
        <v>6.24</v>
      </c>
      <c r="O3928">
        <v>0.28999999999999998</v>
      </c>
      <c r="P3928" t="s">
        <v>24</v>
      </c>
      <c r="Q3928" t="s">
        <v>13551</v>
      </c>
      <c r="R3928" t="s">
        <v>13552</v>
      </c>
      <c r="S3928" t="s">
        <v>52</v>
      </c>
      <c r="T3928" t="b">
        <f t="shared" si="370"/>
        <v>0</v>
      </c>
      <c r="U3928" t="s">
        <v>28</v>
      </c>
      <c r="V3928">
        <v>9.6</v>
      </c>
      <c r="W3928">
        <v>2.6</v>
      </c>
      <c r="X3928">
        <v>0.14099999999999999</v>
      </c>
      <c r="Y3928">
        <v>14</v>
      </c>
      <c r="Z3928" t="s">
        <v>29</v>
      </c>
      <c r="AA3928" t="s">
        <v>24</v>
      </c>
      <c r="AB3928" t="s">
        <v>24</v>
      </c>
    </row>
    <row r="3929" spans="1:28" x14ac:dyDescent="0.35">
      <c r="A3929" s="4" t="s">
        <v>12426</v>
      </c>
      <c r="B3929" s="6">
        <f t="shared" si="374"/>
        <v>44597.761597222219</v>
      </c>
      <c r="C3929" s="12">
        <f t="shared" si="372"/>
        <v>44593</v>
      </c>
      <c r="D3929" s="3">
        <f t="shared" si="373"/>
        <v>2022</v>
      </c>
      <c r="E3929" s="3" t="str">
        <f t="shared" si="375"/>
        <v>02-2022</v>
      </c>
      <c r="F3929" s="5">
        <f t="shared" si="371"/>
        <v>44467.287083333336</v>
      </c>
      <c r="G3929">
        <v>36.602400000000003</v>
      </c>
      <c r="H3929">
        <v>71.629900000000006</v>
      </c>
      <c r="I3929">
        <v>105.06</v>
      </c>
      <c r="J3929">
        <v>4.2</v>
      </c>
      <c r="K3929" t="s">
        <v>23</v>
      </c>
      <c r="M3929">
        <v>72</v>
      </c>
      <c r="N3929">
        <v>0.99299999999999999</v>
      </c>
      <c r="O3929">
        <v>0.57999999999999996</v>
      </c>
      <c r="P3929" t="s">
        <v>24</v>
      </c>
      <c r="Q3929" t="s">
        <v>12427</v>
      </c>
      <c r="R3929" t="s">
        <v>12428</v>
      </c>
      <c r="S3929" t="s">
        <v>12429</v>
      </c>
      <c r="T3929" t="b">
        <f t="shared" si="370"/>
        <v>1</v>
      </c>
      <c r="U3929" t="s">
        <v>28</v>
      </c>
      <c r="V3929">
        <v>6.4</v>
      </c>
      <c r="W3929">
        <v>6.8</v>
      </c>
      <c r="X3929">
        <v>0.115</v>
      </c>
      <c r="Y3929">
        <v>26</v>
      </c>
      <c r="Z3929" t="s">
        <v>29</v>
      </c>
      <c r="AA3929" t="s">
        <v>24</v>
      </c>
      <c r="AB3929" t="s">
        <v>24</v>
      </c>
    </row>
    <row r="3930" spans="1:28" x14ac:dyDescent="0.35">
      <c r="A3930" s="4" t="s">
        <v>13557</v>
      </c>
      <c r="B3930" s="6">
        <f t="shared" si="374"/>
        <v>44467.287083333336</v>
      </c>
      <c r="C3930" s="12">
        <f t="shared" si="372"/>
        <v>44440</v>
      </c>
      <c r="D3930" s="3">
        <f t="shared" si="373"/>
        <v>2021</v>
      </c>
      <c r="E3930" s="3" t="str">
        <f t="shared" si="375"/>
        <v>09-2021</v>
      </c>
      <c r="F3930" s="5">
        <f t="shared" si="371"/>
        <v>44466.236527777779</v>
      </c>
      <c r="G3930">
        <v>1.8117000000000001</v>
      </c>
      <c r="H3930">
        <v>99.0261</v>
      </c>
      <c r="I3930">
        <v>10</v>
      </c>
      <c r="J3930">
        <v>4.3</v>
      </c>
      <c r="K3930" t="s">
        <v>23</v>
      </c>
      <c r="M3930">
        <v>110</v>
      </c>
      <c r="N3930">
        <v>0.88200000000000001</v>
      </c>
      <c r="O3930">
        <v>0.76</v>
      </c>
      <c r="P3930" t="s">
        <v>24</v>
      </c>
      <c r="Q3930" t="s">
        <v>13558</v>
      </c>
      <c r="R3930" t="s">
        <v>13559</v>
      </c>
      <c r="S3930" t="s">
        <v>13560</v>
      </c>
      <c r="T3930" t="b">
        <f t="shared" si="370"/>
        <v>0</v>
      </c>
      <c r="U3930" t="s">
        <v>28</v>
      </c>
      <c r="V3930">
        <v>4.9000000000000004</v>
      </c>
      <c r="W3930">
        <v>1.8</v>
      </c>
      <c r="X3930">
        <v>0.11899999999999999</v>
      </c>
      <c r="Y3930">
        <v>20</v>
      </c>
      <c r="Z3930" t="s">
        <v>29</v>
      </c>
      <c r="AA3930" t="s">
        <v>24</v>
      </c>
      <c r="AB3930" t="s">
        <v>24</v>
      </c>
    </row>
    <row r="3931" spans="1:28" x14ac:dyDescent="0.35">
      <c r="A3931" s="4" t="s">
        <v>13561</v>
      </c>
      <c r="B3931" s="6">
        <f t="shared" si="374"/>
        <v>44466.236527777779</v>
      </c>
      <c r="C3931" s="12">
        <f t="shared" si="372"/>
        <v>44440</v>
      </c>
      <c r="D3931" s="3">
        <f t="shared" si="373"/>
        <v>2021</v>
      </c>
      <c r="E3931" s="3" t="str">
        <f t="shared" si="375"/>
        <v>09-2021</v>
      </c>
      <c r="F3931" s="5">
        <f t="shared" si="371"/>
        <v>44591.366666666669</v>
      </c>
      <c r="G3931">
        <v>38.037199999999999</v>
      </c>
      <c r="H3931">
        <v>73.225899999999996</v>
      </c>
      <c r="I3931">
        <v>10</v>
      </c>
      <c r="J3931">
        <v>5.0999999999999996</v>
      </c>
      <c r="K3931" t="s">
        <v>106</v>
      </c>
      <c r="M3931">
        <v>48</v>
      </c>
      <c r="N3931">
        <v>1.821</v>
      </c>
      <c r="O3931">
        <v>0.42</v>
      </c>
      <c r="P3931" t="s">
        <v>24</v>
      </c>
      <c r="Q3931" t="s">
        <v>13562</v>
      </c>
      <c r="R3931" t="s">
        <v>13563</v>
      </c>
      <c r="S3931" t="s">
        <v>13564</v>
      </c>
      <c r="T3931" t="b">
        <f t="shared" si="370"/>
        <v>0</v>
      </c>
      <c r="U3931" t="s">
        <v>28</v>
      </c>
      <c r="V3931">
        <v>5.7</v>
      </c>
      <c r="W3931">
        <v>1.8</v>
      </c>
      <c r="X3931">
        <v>0.08</v>
      </c>
      <c r="Y3931">
        <v>15</v>
      </c>
      <c r="Z3931" t="s">
        <v>29</v>
      </c>
      <c r="AA3931" t="s">
        <v>24</v>
      </c>
      <c r="AB3931" t="s">
        <v>24</v>
      </c>
    </row>
    <row r="3932" spans="1:28" x14ac:dyDescent="0.35">
      <c r="A3932" s="4" t="s">
        <v>12461</v>
      </c>
      <c r="B3932" s="6">
        <f t="shared" si="374"/>
        <v>44591.366666666669</v>
      </c>
      <c r="C3932" s="12">
        <f t="shared" si="372"/>
        <v>44562</v>
      </c>
      <c r="D3932" s="3">
        <f t="shared" si="373"/>
        <v>2022</v>
      </c>
      <c r="E3932" s="3" t="str">
        <f t="shared" si="375"/>
        <v>01-2022</v>
      </c>
      <c r="F3932" s="5">
        <f t="shared" si="371"/>
        <v>44465.476851851854</v>
      </c>
      <c r="G3932">
        <v>36.959000000000003</v>
      </c>
      <c r="H3932">
        <v>71.0291</v>
      </c>
      <c r="I3932">
        <v>109.87</v>
      </c>
      <c r="J3932">
        <v>4.2</v>
      </c>
      <c r="K3932" t="s">
        <v>23</v>
      </c>
      <c r="M3932">
        <v>219</v>
      </c>
      <c r="N3932">
        <v>0.39800000000000002</v>
      </c>
      <c r="O3932">
        <v>0.2</v>
      </c>
      <c r="P3932" t="s">
        <v>24</v>
      </c>
      <c r="Q3932" t="s">
        <v>12462</v>
      </c>
      <c r="R3932" t="s">
        <v>12463</v>
      </c>
      <c r="S3932" t="s">
        <v>12464</v>
      </c>
      <c r="T3932" t="b">
        <f t="shared" si="370"/>
        <v>1</v>
      </c>
      <c r="U3932" t="s">
        <v>28</v>
      </c>
      <c r="V3932">
        <v>12.5</v>
      </c>
      <c r="W3932">
        <v>7.6</v>
      </c>
      <c r="X3932">
        <v>0.14599999999999999</v>
      </c>
      <c r="Y3932">
        <v>13</v>
      </c>
      <c r="Z3932" t="s">
        <v>29</v>
      </c>
      <c r="AA3932" t="s">
        <v>24</v>
      </c>
      <c r="AB3932" t="s">
        <v>24</v>
      </c>
    </row>
    <row r="3933" spans="1:28" x14ac:dyDescent="0.35">
      <c r="A3933" s="4" t="s">
        <v>13568</v>
      </c>
      <c r="B3933" s="6">
        <f t="shared" si="374"/>
        <v>44465.476851851854</v>
      </c>
      <c r="C3933" s="12">
        <f t="shared" si="372"/>
        <v>44440</v>
      </c>
      <c r="D3933" s="3">
        <f t="shared" si="373"/>
        <v>2021</v>
      </c>
      <c r="E3933" s="3" t="str">
        <f t="shared" si="375"/>
        <v>09-2021</v>
      </c>
      <c r="F3933" s="5">
        <f t="shared" si="371"/>
        <v>44583.365543981483</v>
      </c>
      <c r="G3933">
        <v>23.285799999999998</v>
      </c>
      <c r="H3933">
        <v>93.837500000000006</v>
      </c>
      <c r="I3933">
        <v>10</v>
      </c>
      <c r="J3933">
        <v>4.2</v>
      </c>
      <c r="K3933" t="s">
        <v>23</v>
      </c>
      <c r="M3933">
        <v>96</v>
      </c>
      <c r="N3933">
        <v>0.67700000000000005</v>
      </c>
      <c r="O3933">
        <v>0.83</v>
      </c>
      <c r="P3933" t="s">
        <v>24</v>
      </c>
      <c r="Q3933" t="s">
        <v>13569</v>
      </c>
      <c r="R3933" t="s">
        <v>13570</v>
      </c>
      <c r="S3933" t="s">
        <v>13571</v>
      </c>
      <c r="T3933" t="b">
        <f t="shared" si="370"/>
        <v>0</v>
      </c>
      <c r="U3933" t="s">
        <v>28</v>
      </c>
      <c r="V3933">
        <v>3.6</v>
      </c>
      <c r="W3933">
        <v>1.9</v>
      </c>
      <c r="X3933">
        <v>0.152</v>
      </c>
      <c r="Y3933">
        <v>12</v>
      </c>
      <c r="Z3933" t="s">
        <v>29</v>
      </c>
      <c r="AA3933" t="s">
        <v>24</v>
      </c>
      <c r="AB3933" t="s">
        <v>24</v>
      </c>
    </row>
    <row r="3934" spans="1:28" x14ac:dyDescent="0.35">
      <c r="A3934" s="4" t="s">
        <v>12527</v>
      </c>
      <c r="B3934" s="6">
        <f t="shared" si="374"/>
        <v>44583.365543981483</v>
      </c>
      <c r="C3934" s="12">
        <f t="shared" si="372"/>
        <v>44562</v>
      </c>
      <c r="D3934" s="3">
        <f t="shared" si="373"/>
        <v>2022</v>
      </c>
      <c r="E3934" s="3" t="str">
        <f t="shared" si="375"/>
        <v>01-2022</v>
      </c>
      <c r="F3934" s="5">
        <f t="shared" si="371"/>
        <v>44580.266631944447</v>
      </c>
      <c r="G3934">
        <v>17.562000000000001</v>
      </c>
      <c r="H3934">
        <v>84.926699999999997</v>
      </c>
      <c r="I3934">
        <v>10</v>
      </c>
      <c r="J3934">
        <v>4.2</v>
      </c>
      <c r="K3934" t="s">
        <v>23</v>
      </c>
      <c r="M3934">
        <v>120</v>
      </c>
      <c r="N3934">
        <v>10.06</v>
      </c>
      <c r="O3934">
        <v>0.89</v>
      </c>
      <c r="P3934" t="s">
        <v>24</v>
      </c>
      <c r="Q3934" t="s">
        <v>12528</v>
      </c>
      <c r="R3934" t="s">
        <v>12529</v>
      </c>
      <c r="S3934" t="s">
        <v>12530</v>
      </c>
      <c r="T3934" t="b">
        <f t="shared" si="370"/>
        <v>1</v>
      </c>
      <c r="U3934" t="s">
        <v>28</v>
      </c>
      <c r="V3934">
        <v>8.5</v>
      </c>
      <c r="W3934">
        <v>2</v>
      </c>
      <c r="X3934">
        <v>0.187</v>
      </c>
      <c r="Y3934">
        <v>8</v>
      </c>
      <c r="Z3934" t="s">
        <v>29</v>
      </c>
      <c r="AA3934" t="s">
        <v>24</v>
      </c>
      <c r="AB3934" t="s">
        <v>24</v>
      </c>
    </row>
    <row r="3935" spans="1:28" x14ac:dyDescent="0.35">
      <c r="A3935" s="4" t="s">
        <v>12542</v>
      </c>
      <c r="B3935" s="6">
        <f t="shared" si="374"/>
        <v>44580.266631944447</v>
      </c>
      <c r="C3935" s="12">
        <f t="shared" si="372"/>
        <v>44562</v>
      </c>
      <c r="D3935" s="3">
        <f t="shared" si="373"/>
        <v>2022</v>
      </c>
      <c r="E3935" s="3" t="str">
        <f t="shared" si="375"/>
        <v>01-2022</v>
      </c>
      <c r="F3935" s="5">
        <f t="shared" si="371"/>
        <v>44576.248576388891</v>
      </c>
      <c r="G3935">
        <v>36.698399999999999</v>
      </c>
      <c r="H3935">
        <v>67.957499999999996</v>
      </c>
      <c r="I3935">
        <v>10</v>
      </c>
      <c r="J3935">
        <v>4.2</v>
      </c>
      <c r="K3935" t="s">
        <v>23</v>
      </c>
      <c r="M3935">
        <v>108</v>
      </c>
      <c r="N3935">
        <v>2.141</v>
      </c>
      <c r="O3935">
        <v>1.27</v>
      </c>
      <c r="P3935" t="s">
        <v>24</v>
      </c>
      <c r="Q3935" t="s">
        <v>12543</v>
      </c>
      <c r="R3935" t="s">
        <v>12544</v>
      </c>
      <c r="S3935" t="s">
        <v>12545</v>
      </c>
      <c r="T3935" t="b">
        <f t="shared" si="370"/>
        <v>1</v>
      </c>
      <c r="U3935" t="s">
        <v>28</v>
      </c>
      <c r="V3935">
        <v>7.2</v>
      </c>
      <c r="W3935">
        <v>1.9</v>
      </c>
      <c r="X3935">
        <v>0.152</v>
      </c>
      <c r="Y3935">
        <v>13</v>
      </c>
      <c r="Z3935" t="s">
        <v>29</v>
      </c>
      <c r="AA3935" t="s">
        <v>24</v>
      </c>
      <c r="AB3935" t="s">
        <v>24</v>
      </c>
    </row>
    <row r="3936" spans="1:28" x14ac:dyDescent="0.35">
      <c r="A3936" s="4" t="s">
        <v>12590</v>
      </c>
      <c r="B3936" s="6">
        <f t="shared" si="374"/>
        <v>44576.248576388891</v>
      </c>
      <c r="C3936" s="12">
        <f t="shared" si="372"/>
        <v>44562</v>
      </c>
      <c r="D3936" s="3">
        <f t="shared" si="373"/>
        <v>2022</v>
      </c>
      <c r="E3936" s="3" t="str">
        <f t="shared" si="375"/>
        <v>01-2022</v>
      </c>
      <c r="F3936" s="5">
        <f t="shared" si="371"/>
        <v>44567.615381944444</v>
      </c>
      <c r="G3936">
        <v>36.506399999999999</v>
      </c>
      <c r="H3936">
        <v>70.907300000000006</v>
      </c>
      <c r="I3936">
        <v>198.38</v>
      </c>
      <c r="J3936">
        <v>4.2</v>
      </c>
      <c r="K3936" t="s">
        <v>23</v>
      </c>
      <c r="M3936">
        <v>73</v>
      </c>
      <c r="N3936">
        <v>0.67200000000000004</v>
      </c>
      <c r="O3936">
        <v>0.78</v>
      </c>
      <c r="P3936" t="s">
        <v>24</v>
      </c>
      <c r="Q3936" t="s">
        <v>12591</v>
      </c>
      <c r="R3936" t="s">
        <v>12584</v>
      </c>
      <c r="S3936" t="s">
        <v>660</v>
      </c>
      <c r="T3936" t="b">
        <f t="shared" si="370"/>
        <v>1</v>
      </c>
      <c r="U3936" t="s">
        <v>28</v>
      </c>
      <c r="V3936">
        <v>7.5</v>
      </c>
      <c r="W3936">
        <v>6.3</v>
      </c>
      <c r="X3936">
        <v>0.10299999999999999</v>
      </c>
      <c r="Y3936">
        <v>26</v>
      </c>
      <c r="Z3936" t="s">
        <v>29</v>
      </c>
      <c r="AA3936" t="s">
        <v>24</v>
      </c>
      <c r="AB3936" t="s">
        <v>24</v>
      </c>
    </row>
    <row r="3937" spans="1:28" x14ac:dyDescent="0.35">
      <c r="A3937" s="4" t="s">
        <v>12707</v>
      </c>
      <c r="B3937" s="6">
        <f t="shared" si="374"/>
        <v>44567.615381944444</v>
      </c>
      <c r="C3937" s="12">
        <f t="shared" si="372"/>
        <v>44562</v>
      </c>
      <c r="D3937" s="3">
        <f t="shared" si="373"/>
        <v>2022</v>
      </c>
      <c r="E3937" s="3" t="str">
        <f t="shared" si="375"/>
        <v>01-2022</v>
      </c>
      <c r="F3937" s="5">
        <f t="shared" si="371"/>
        <v>44462.82534722222</v>
      </c>
      <c r="G3937">
        <v>26.8706</v>
      </c>
      <c r="H3937">
        <v>89.211299999999994</v>
      </c>
      <c r="I3937">
        <v>10</v>
      </c>
      <c r="J3937">
        <v>4.2</v>
      </c>
      <c r="K3937" t="s">
        <v>23</v>
      </c>
      <c r="M3937">
        <v>66</v>
      </c>
      <c r="N3937">
        <v>2.7069999999999999</v>
      </c>
      <c r="O3937">
        <v>0.78</v>
      </c>
      <c r="P3937" t="s">
        <v>24</v>
      </c>
      <c r="Q3937" t="s">
        <v>12708</v>
      </c>
      <c r="R3937" t="s">
        <v>12702</v>
      </c>
      <c r="S3937" t="s">
        <v>12709</v>
      </c>
      <c r="T3937" t="b">
        <f t="shared" si="370"/>
        <v>1</v>
      </c>
      <c r="U3937" t="s">
        <v>28</v>
      </c>
      <c r="V3937">
        <v>9.4</v>
      </c>
      <c r="W3937">
        <v>1.9</v>
      </c>
      <c r="X3937">
        <v>0.125</v>
      </c>
      <c r="Y3937">
        <v>18</v>
      </c>
      <c r="Z3937" t="s">
        <v>29</v>
      </c>
      <c r="AA3937" t="s">
        <v>24</v>
      </c>
      <c r="AB3937" t="s">
        <v>24</v>
      </c>
    </row>
    <row r="3938" spans="1:28" x14ac:dyDescent="0.35">
      <c r="A3938" s="4" t="s">
        <v>13587</v>
      </c>
      <c r="B3938" s="6">
        <f t="shared" si="374"/>
        <v>44462.82534722222</v>
      </c>
      <c r="C3938" s="12">
        <f t="shared" si="372"/>
        <v>44440</v>
      </c>
      <c r="D3938" s="3">
        <f t="shared" si="373"/>
        <v>2021</v>
      </c>
      <c r="E3938" s="3" t="str">
        <f t="shared" si="375"/>
        <v>09-2021</v>
      </c>
      <c r="F3938" s="5">
        <f t="shared" si="371"/>
        <v>44461.72928240741</v>
      </c>
      <c r="G3938">
        <v>5.5906000000000002</v>
      </c>
      <c r="H3938">
        <v>78.942999999999998</v>
      </c>
      <c r="I3938">
        <v>10</v>
      </c>
      <c r="J3938">
        <v>4.5</v>
      </c>
      <c r="K3938" t="s">
        <v>23</v>
      </c>
      <c r="M3938">
        <v>155</v>
      </c>
      <c r="N3938">
        <v>2.4180000000000001</v>
      </c>
      <c r="O3938">
        <v>0.89</v>
      </c>
      <c r="P3938" t="s">
        <v>24</v>
      </c>
      <c r="Q3938" t="s">
        <v>13588</v>
      </c>
      <c r="R3938" t="s">
        <v>13589</v>
      </c>
      <c r="S3938" t="s">
        <v>13590</v>
      </c>
      <c r="T3938" t="b">
        <f t="shared" si="370"/>
        <v>0</v>
      </c>
      <c r="U3938" t="s">
        <v>28</v>
      </c>
      <c r="V3938">
        <v>11.2</v>
      </c>
      <c r="W3938">
        <v>1.9</v>
      </c>
      <c r="X3938">
        <v>0.17199999999999999</v>
      </c>
      <c r="Y3938">
        <v>10</v>
      </c>
      <c r="Z3938" t="s">
        <v>29</v>
      </c>
      <c r="AA3938" t="s">
        <v>24</v>
      </c>
      <c r="AB3938" t="s">
        <v>24</v>
      </c>
    </row>
    <row r="3939" spans="1:28" x14ac:dyDescent="0.35">
      <c r="A3939" s="4" t="s">
        <v>13591</v>
      </c>
      <c r="B3939" s="6">
        <f t="shared" si="374"/>
        <v>44461.72928240741</v>
      </c>
      <c r="C3939" s="12">
        <f t="shared" si="372"/>
        <v>44440</v>
      </c>
      <c r="D3939" s="3">
        <f t="shared" si="373"/>
        <v>2021</v>
      </c>
      <c r="E3939" s="3" t="str">
        <f t="shared" si="375"/>
        <v>09-2021</v>
      </c>
      <c r="F3939" s="5">
        <f t="shared" si="371"/>
        <v>44461.541620370372</v>
      </c>
      <c r="G3939">
        <v>2.8492999999999999</v>
      </c>
      <c r="H3939">
        <v>95.483500000000006</v>
      </c>
      <c r="I3939">
        <v>10</v>
      </c>
      <c r="J3939">
        <v>4.5</v>
      </c>
      <c r="K3939" t="s">
        <v>23</v>
      </c>
      <c r="M3939">
        <v>160</v>
      </c>
      <c r="N3939">
        <v>2.593</v>
      </c>
      <c r="O3939">
        <v>0.81</v>
      </c>
      <c r="P3939" t="s">
        <v>24</v>
      </c>
      <c r="Q3939" t="s">
        <v>13592</v>
      </c>
      <c r="R3939" t="s">
        <v>13593</v>
      </c>
      <c r="S3939" t="s">
        <v>13594</v>
      </c>
      <c r="T3939" t="b">
        <f t="shared" si="370"/>
        <v>0</v>
      </c>
      <c r="U3939" t="s">
        <v>28</v>
      </c>
      <c r="V3939">
        <v>8.5</v>
      </c>
      <c r="W3939">
        <v>1.8</v>
      </c>
      <c r="X3939">
        <v>9.9000000000000005E-2</v>
      </c>
      <c r="Y3939">
        <v>30</v>
      </c>
      <c r="Z3939" t="s">
        <v>29</v>
      </c>
      <c r="AA3939" t="s">
        <v>24</v>
      </c>
      <c r="AB3939" t="s">
        <v>24</v>
      </c>
    </row>
    <row r="3940" spans="1:28" x14ac:dyDescent="0.35">
      <c r="A3940" s="4" t="s">
        <v>13595</v>
      </c>
      <c r="B3940" s="6">
        <f t="shared" si="374"/>
        <v>44461.541620370372</v>
      </c>
      <c r="C3940" s="12">
        <f t="shared" si="372"/>
        <v>44440</v>
      </c>
      <c r="D3940" s="3">
        <f t="shared" si="373"/>
        <v>2021</v>
      </c>
      <c r="E3940" s="3" t="str">
        <f t="shared" si="375"/>
        <v>09-2021</v>
      </c>
      <c r="F3940" s="5">
        <f t="shared" si="371"/>
        <v>44563.374988425923</v>
      </c>
      <c r="G3940">
        <v>28.368500000000001</v>
      </c>
      <c r="H3940">
        <v>103.69289999999999</v>
      </c>
      <c r="I3940">
        <v>10</v>
      </c>
      <c r="J3940">
        <v>4.4000000000000004</v>
      </c>
      <c r="K3940" t="s">
        <v>23</v>
      </c>
      <c r="M3940">
        <v>94</v>
      </c>
      <c r="N3940">
        <v>5.41</v>
      </c>
      <c r="O3940">
        <v>0.27</v>
      </c>
      <c r="P3940" t="s">
        <v>24</v>
      </c>
      <c r="Q3940" t="s">
        <v>13596</v>
      </c>
      <c r="R3940" t="s">
        <v>13597</v>
      </c>
      <c r="S3940" t="s">
        <v>13598</v>
      </c>
      <c r="T3940" t="b">
        <f t="shared" si="370"/>
        <v>0</v>
      </c>
      <c r="U3940" t="s">
        <v>28</v>
      </c>
      <c r="V3940">
        <v>10.8</v>
      </c>
      <c r="W3940">
        <v>1.9</v>
      </c>
      <c r="X3940">
        <v>0.14299999999999999</v>
      </c>
      <c r="Y3940">
        <v>14</v>
      </c>
      <c r="Z3940" t="s">
        <v>29</v>
      </c>
      <c r="AA3940" t="s">
        <v>24</v>
      </c>
      <c r="AB3940" t="s">
        <v>24</v>
      </c>
    </row>
    <row r="3941" spans="1:28" x14ac:dyDescent="0.35">
      <c r="A3941" s="4" t="s">
        <v>12732</v>
      </c>
      <c r="B3941" s="6">
        <f t="shared" si="374"/>
        <v>44563.374988425923</v>
      </c>
      <c r="C3941" s="12">
        <f t="shared" si="372"/>
        <v>44562</v>
      </c>
      <c r="D3941" s="3">
        <f t="shared" si="373"/>
        <v>2022</v>
      </c>
      <c r="E3941" s="3" t="str">
        <f t="shared" si="375"/>
        <v>01-2022</v>
      </c>
      <c r="F3941" s="5">
        <f t="shared" si="371"/>
        <v>44558.553124999999</v>
      </c>
      <c r="G3941">
        <v>36.570099999999996</v>
      </c>
      <c r="H3941">
        <v>71.358500000000006</v>
      </c>
      <c r="I3941">
        <v>218.64</v>
      </c>
      <c r="J3941">
        <v>4.2</v>
      </c>
      <c r="K3941" t="s">
        <v>23</v>
      </c>
      <c r="M3941">
        <v>87</v>
      </c>
      <c r="N3941">
        <v>0.83699999999999997</v>
      </c>
      <c r="O3941">
        <v>0.59</v>
      </c>
      <c r="P3941" t="s">
        <v>24</v>
      </c>
      <c r="Q3941" t="s">
        <v>12733</v>
      </c>
      <c r="R3941" t="s">
        <v>12734</v>
      </c>
      <c r="S3941" t="s">
        <v>12735</v>
      </c>
      <c r="T3941" t="b">
        <f t="shared" si="370"/>
        <v>1</v>
      </c>
      <c r="U3941" t="s">
        <v>28</v>
      </c>
      <c r="V3941">
        <v>8.1999999999999993</v>
      </c>
      <c r="W3941">
        <v>5.7</v>
      </c>
      <c r="X3941">
        <v>6.7000000000000004E-2</v>
      </c>
      <c r="Y3941">
        <v>61</v>
      </c>
      <c r="Z3941" t="s">
        <v>29</v>
      </c>
      <c r="AA3941" t="s">
        <v>24</v>
      </c>
      <c r="AB3941" t="s">
        <v>24</v>
      </c>
    </row>
    <row r="3942" spans="1:28" x14ac:dyDescent="0.35">
      <c r="A3942" s="4" t="s">
        <v>12778</v>
      </c>
      <c r="B3942" s="6">
        <f t="shared" si="374"/>
        <v>44558.553124999999</v>
      </c>
      <c r="C3942" s="12">
        <f t="shared" si="372"/>
        <v>44531</v>
      </c>
      <c r="D3942" s="3">
        <f t="shared" si="373"/>
        <v>2021</v>
      </c>
      <c r="E3942" s="3" t="str">
        <f t="shared" si="375"/>
        <v>12-2021</v>
      </c>
      <c r="F3942" s="5">
        <f t="shared" si="371"/>
        <v>44542.018761574072</v>
      </c>
      <c r="G3942">
        <v>36.399799999999999</v>
      </c>
      <c r="H3942">
        <v>70.626499999999993</v>
      </c>
      <c r="I3942">
        <v>213.65</v>
      </c>
      <c r="J3942">
        <v>4.2</v>
      </c>
      <c r="K3942" t="s">
        <v>23</v>
      </c>
      <c r="M3942">
        <v>74</v>
      </c>
      <c r="N3942">
        <v>0.72499999999999998</v>
      </c>
      <c r="O3942">
        <v>0.56999999999999995</v>
      </c>
      <c r="P3942" t="s">
        <v>24</v>
      </c>
      <c r="Q3942" t="s">
        <v>12779</v>
      </c>
      <c r="R3942" t="s">
        <v>12777</v>
      </c>
      <c r="S3942" t="s">
        <v>9704</v>
      </c>
      <c r="T3942" t="b">
        <f t="shared" si="370"/>
        <v>1</v>
      </c>
      <c r="U3942" t="s">
        <v>28</v>
      </c>
      <c r="V3942">
        <v>7.4</v>
      </c>
      <c r="W3942">
        <v>4.3</v>
      </c>
      <c r="X3942">
        <v>8.6999999999999994E-2</v>
      </c>
      <c r="Y3942">
        <v>40</v>
      </c>
      <c r="Z3942" t="s">
        <v>29</v>
      </c>
      <c r="AA3942" t="s">
        <v>24</v>
      </c>
      <c r="AB3942" t="s">
        <v>24</v>
      </c>
    </row>
    <row r="3943" spans="1:28" x14ac:dyDescent="0.35">
      <c r="A3943" s="4" t="s">
        <v>12949</v>
      </c>
      <c r="B3943" s="6">
        <f t="shared" si="374"/>
        <v>44542.018761574072</v>
      </c>
      <c r="C3943" s="12">
        <f t="shared" si="372"/>
        <v>44531</v>
      </c>
      <c r="D3943" s="3">
        <f t="shared" si="373"/>
        <v>2021</v>
      </c>
      <c r="E3943" s="3" t="str">
        <f t="shared" si="375"/>
        <v>12-2021</v>
      </c>
      <c r="F3943" s="5">
        <f t="shared" si="371"/>
        <v>44456.932557870372</v>
      </c>
      <c r="G3943">
        <v>25.4558</v>
      </c>
      <c r="H3943">
        <v>67.8352</v>
      </c>
      <c r="I3943">
        <v>10</v>
      </c>
      <c r="J3943">
        <v>4.2</v>
      </c>
      <c r="K3943" t="s">
        <v>23</v>
      </c>
      <c r="M3943">
        <v>85</v>
      </c>
      <c r="N3943">
        <v>9.1140000000000008</v>
      </c>
      <c r="O3943">
        <v>0.72</v>
      </c>
      <c r="P3943" t="s">
        <v>24</v>
      </c>
      <c r="Q3943" t="s">
        <v>12950</v>
      </c>
      <c r="R3943" t="s">
        <v>12951</v>
      </c>
      <c r="S3943" t="s">
        <v>12952</v>
      </c>
      <c r="T3943" t="b">
        <f t="shared" si="370"/>
        <v>1</v>
      </c>
      <c r="U3943" t="s">
        <v>28</v>
      </c>
      <c r="V3943">
        <v>6.5</v>
      </c>
      <c r="W3943">
        <v>1.9</v>
      </c>
      <c r="X3943">
        <v>0.1</v>
      </c>
      <c r="Y3943">
        <v>28</v>
      </c>
      <c r="Z3943" t="s">
        <v>29</v>
      </c>
      <c r="AA3943" t="s">
        <v>24</v>
      </c>
      <c r="AB3943" t="s">
        <v>24</v>
      </c>
    </row>
    <row r="3944" spans="1:28" x14ac:dyDescent="0.35">
      <c r="A3944" s="4" t="s">
        <v>13611</v>
      </c>
      <c r="B3944" s="6">
        <f t="shared" si="374"/>
        <v>44456.932557870372</v>
      </c>
      <c r="C3944" s="12">
        <f t="shared" si="372"/>
        <v>44440</v>
      </c>
      <c r="D3944" s="3">
        <f t="shared" si="373"/>
        <v>2021</v>
      </c>
      <c r="E3944" s="3" t="str">
        <f t="shared" si="375"/>
        <v>09-2021</v>
      </c>
      <c r="F3944" s="5">
        <f t="shared" si="371"/>
        <v>44456.921342592592</v>
      </c>
      <c r="G3944">
        <v>38.546100000000003</v>
      </c>
      <c r="H3944">
        <v>73.4392</v>
      </c>
      <c r="I3944">
        <v>110.16</v>
      </c>
      <c r="J3944">
        <v>4.2</v>
      </c>
      <c r="K3944" t="s">
        <v>23</v>
      </c>
      <c r="M3944">
        <v>78</v>
      </c>
      <c r="N3944">
        <v>1.58</v>
      </c>
      <c r="O3944">
        <v>0.87</v>
      </c>
      <c r="P3944" t="s">
        <v>24</v>
      </c>
      <c r="Q3944" t="s">
        <v>13612</v>
      </c>
      <c r="R3944" t="s">
        <v>13613</v>
      </c>
      <c r="S3944" t="s">
        <v>13614</v>
      </c>
      <c r="T3944" t="b">
        <f t="shared" si="370"/>
        <v>0</v>
      </c>
      <c r="U3944" t="s">
        <v>28</v>
      </c>
      <c r="V3944">
        <v>6.4</v>
      </c>
      <c r="W3944">
        <v>4.5</v>
      </c>
      <c r="X3944">
        <v>0.30399999999999999</v>
      </c>
      <c r="Y3944">
        <v>3</v>
      </c>
      <c r="Z3944" t="s">
        <v>29</v>
      </c>
      <c r="AA3944" t="s">
        <v>24</v>
      </c>
      <c r="AB3944" t="s">
        <v>24</v>
      </c>
    </row>
    <row r="3945" spans="1:28" x14ac:dyDescent="0.35">
      <c r="A3945" s="4" t="s">
        <v>13615</v>
      </c>
      <c r="B3945" s="6">
        <f t="shared" si="374"/>
        <v>44456.921342592592</v>
      </c>
      <c r="C3945" s="12">
        <f t="shared" si="372"/>
        <v>44440</v>
      </c>
      <c r="D3945" s="3">
        <f t="shared" si="373"/>
        <v>2021</v>
      </c>
      <c r="E3945" s="3" t="str">
        <f t="shared" si="375"/>
        <v>09-2021</v>
      </c>
      <c r="F3945" s="5">
        <f t="shared" si="371"/>
        <v>44541.985092592593</v>
      </c>
      <c r="G3945">
        <v>38.497199999999999</v>
      </c>
      <c r="H3945">
        <v>73.451499999999996</v>
      </c>
      <c r="I3945">
        <v>110.86</v>
      </c>
      <c r="J3945">
        <v>4.9000000000000004</v>
      </c>
      <c r="K3945" t="s">
        <v>23</v>
      </c>
      <c r="M3945">
        <v>57</v>
      </c>
      <c r="N3945">
        <v>1.617</v>
      </c>
      <c r="O3945">
        <v>0.59</v>
      </c>
      <c r="P3945" t="s">
        <v>24</v>
      </c>
      <c r="Q3945" t="s">
        <v>13616</v>
      </c>
      <c r="R3945" t="s">
        <v>13613</v>
      </c>
      <c r="S3945" t="s">
        <v>13617</v>
      </c>
      <c r="T3945" t="b">
        <f t="shared" si="370"/>
        <v>0</v>
      </c>
      <c r="U3945" t="s">
        <v>28</v>
      </c>
      <c r="V3945">
        <v>3.6</v>
      </c>
      <c r="W3945">
        <v>7.3</v>
      </c>
      <c r="X3945">
        <v>4.1000000000000002E-2</v>
      </c>
      <c r="Y3945">
        <v>188</v>
      </c>
      <c r="Z3945" t="s">
        <v>29</v>
      </c>
      <c r="AA3945" t="s">
        <v>24</v>
      </c>
      <c r="AB3945" t="s">
        <v>24</v>
      </c>
    </row>
    <row r="3946" spans="1:28" x14ac:dyDescent="0.35">
      <c r="A3946" s="4" t="s">
        <v>12953</v>
      </c>
      <c r="B3946" s="6">
        <f t="shared" si="374"/>
        <v>44541.985092592593</v>
      </c>
      <c r="C3946" s="12">
        <f t="shared" si="372"/>
        <v>44531</v>
      </c>
      <c r="D3946" s="3">
        <f t="shared" si="373"/>
        <v>2021</v>
      </c>
      <c r="E3946" s="3" t="str">
        <f t="shared" si="375"/>
        <v>12-2021</v>
      </c>
      <c r="F3946" s="5">
        <f t="shared" si="371"/>
        <v>44455.201180555552</v>
      </c>
      <c r="G3946">
        <v>34.919199999999996</v>
      </c>
      <c r="H3946">
        <v>72.137200000000007</v>
      </c>
      <c r="I3946">
        <v>67.319999999999993</v>
      </c>
      <c r="J3946">
        <v>4.2</v>
      </c>
      <c r="K3946" t="s">
        <v>23</v>
      </c>
      <c r="M3946">
        <v>108</v>
      </c>
      <c r="N3946">
        <v>1.5740000000000001</v>
      </c>
      <c r="O3946">
        <v>0.63</v>
      </c>
      <c r="P3946" t="s">
        <v>24</v>
      </c>
      <c r="Q3946" t="s">
        <v>12954</v>
      </c>
      <c r="R3946" t="s">
        <v>12955</v>
      </c>
      <c r="S3946" t="s">
        <v>12956</v>
      </c>
      <c r="T3946" t="b">
        <f t="shared" si="370"/>
        <v>1</v>
      </c>
      <c r="U3946" t="s">
        <v>28</v>
      </c>
      <c r="V3946">
        <v>6.7</v>
      </c>
      <c r="W3946">
        <v>7.2</v>
      </c>
      <c r="X3946">
        <v>0.11</v>
      </c>
      <c r="Y3946">
        <v>23</v>
      </c>
      <c r="Z3946" t="s">
        <v>29</v>
      </c>
      <c r="AA3946" t="s">
        <v>24</v>
      </c>
      <c r="AB3946" t="s">
        <v>24</v>
      </c>
    </row>
    <row r="3947" spans="1:28" x14ac:dyDescent="0.35">
      <c r="A3947" s="4" t="s">
        <v>13622</v>
      </c>
      <c r="B3947" s="6">
        <f t="shared" si="374"/>
        <v>44455.201180555552</v>
      </c>
      <c r="C3947" s="12">
        <f t="shared" si="372"/>
        <v>44440</v>
      </c>
      <c r="D3947" s="3">
        <f t="shared" si="373"/>
        <v>2021</v>
      </c>
      <c r="E3947" s="3" t="str">
        <f t="shared" si="375"/>
        <v>09-2021</v>
      </c>
      <c r="F3947" s="5">
        <f t="shared" si="371"/>
        <v>44541.646516203706</v>
      </c>
      <c r="G3947">
        <v>23.657699999999998</v>
      </c>
      <c r="H3947">
        <v>94.536100000000005</v>
      </c>
      <c r="I3947">
        <v>93.27</v>
      </c>
      <c r="J3947">
        <v>4.4000000000000004</v>
      </c>
      <c r="K3947" t="s">
        <v>23</v>
      </c>
      <c r="M3947">
        <v>74</v>
      </c>
      <c r="N3947">
        <v>0.60799999999999998</v>
      </c>
      <c r="O3947">
        <v>0.59</v>
      </c>
      <c r="P3947" t="s">
        <v>24</v>
      </c>
      <c r="Q3947" t="s">
        <v>13623</v>
      </c>
      <c r="R3947" t="s">
        <v>13624</v>
      </c>
      <c r="S3947" t="s">
        <v>13625</v>
      </c>
      <c r="T3947" t="b">
        <f t="shared" si="370"/>
        <v>0</v>
      </c>
      <c r="U3947" t="s">
        <v>28</v>
      </c>
      <c r="V3947">
        <v>6.3</v>
      </c>
      <c r="W3947">
        <v>5.5</v>
      </c>
      <c r="X3947">
        <v>0.189</v>
      </c>
      <c r="Y3947">
        <v>8</v>
      </c>
      <c r="Z3947" t="s">
        <v>29</v>
      </c>
      <c r="AA3947" t="s">
        <v>24</v>
      </c>
      <c r="AB3947" t="s">
        <v>24</v>
      </c>
    </row>
    <row r="3948" spans="1:28" x14ac:dyDescent="0.35">
      <c r="A3948" s="4" t="s">
        <v>12961</v>
      </c>
      <c r="B3948" s="6">
        <f t="shared" si="374"/>
        <v>44541.646516203706</v>
      </c>
      <c r="C3948" s="12">
        <f t="shared" si="372"/>
        <v>44531</v>
      </c>
      <c r="D3948" s="3">
        <f t="shared" si="373"/>
        <v>2021</v>
      </c>
      <c r="E3948" s="3" t="str">
        <f t="shared" si="375"/>
        <v>12-2021</v>
      </c>
      <c r="F3948" s="5">
        <f t="shared" si="371"/>
        <v>44540.17701388889</v>
      </c>
      <c r="G3948">
        <v>27.636700000000001</v>
      </c>
      <c r="H3948">
        <v>66.091200000000001</v>
      </c>
      <c r="I3948">
        <v>33.700000000000003</v>
      </c>
      <c r="J3948">
        <v>4.2</v>
      </c>
      <c r="K3948" t="s">
        <v>23</v>
      </c>
      <c r="M3948">
        <v>73</v>
      </c>
      <c r="N3948">
        <v>7.3319999999999999</v>
      </c>
      <c r="O3948">
        <v>0.97</v>
      </c>
      <c r="P3948" t="s">
        <v>24</v>
      </c>
      <c r="Q3948" t="s">
        <v>12962</v>
      </c>
      <c r="R3948" t="s">
        <v>12963</v>
      </c>
      <c r="S3948" t="s">
        <v>12964</v>
      </c>
      <c r="T3948" t="b">
        <f t="shared" si="370"/>
        <v>1</v>
      </c>
      <c r="U3948" t="s">
        <v>28</v>
      </c>
      <c r="V3948">
        <v>9.8000000000000007</v>
      </c>
      <c r="W3948">
        <v>6</v>
      </c>
      <c r="X3948">
        <v>0.105</v>
      </c>
      <c r="Y3948">
        <v>25</v>
      </c>
      <c r="Z3948" t="s">
        <v>29</v>
      </c>
      <c r="AA3948" t="s">
        <v>24</v>
      </c>
      <c r="AB3948" t="s">
        <v>24</v>
      </c>
    </row>
    <row r="3949" spans="1:28" x14ac:dyDescent="0.35">
      <c r="A3949" s="4" t="s">
        <v>12973</v>
      </c>
      <c r="B3949" s="6">
        <f t="shared" si="374"/>
        <v>44540.17701388889</v>
      </c>
      <c r="C3949" s="12">
        <f t="shared" si="372"/>
        <v>44531</v>
      </c>
      <c r="D3949" s="3">
        <f t="shared" si="373"/>
        <v>2021</v>
      </c>
      <c r="E3949" s="3" t="str">
        <f t="shared" si="375"/>
        <v>12-2021</v>
      </c>
      <c r="F3949" s="5">
        <f t="shared" si="371"/>
        <v>44453.842997685184</v>
      </c>
      <c r="G3949">
        <v>25.506699999999999</v>
      </c>
      <c r="H3949">
        <v>95.461200000000005</v>
      </c>
      <c r="I3949">
        <v>65.73</v>
      </c>
      <c r="J3949">
        <v>4.2</v>
      </c>
      <c r="K3949" t="s">
        <v>23</v>
      </c>
      <c r="M3949">
        <v>109</v>
      </c>
      <c r="N3949">
        <v>1.651</v>
      </c>
      <c r="O3949">
        <v>1</v>
      </c>
      <c r="P3949" t="s">
        <v>24</v>
      </c>
      <c r="Q3949" t="s">
        <v>12974</v>
      </c>
      <c r="R3949" t="s">
        <v>12975</v>
      </c>
      <c r="S3949" t="s">
        <v>12976</v>
      </c>
      <c r="T3949" t="b">
        <f t="shared" si="370"/>
        <v>1</v>
      </c>
      <c r="U3949" t="s">
        <v>28</v>
      </c>
      <c r="V3949">
        <v>10.5</v>
      </c>
      <c r="W3949">
        <v>16.5</v>
      </c>
      <c r="X3949">
        <v>0.153</v>
      </c>
      <c r="Y3949">
        <v>12</v>
      </c>
      <c r="Z3949" t="s">
        <v>29</v>
      </c>
      <c r="AA3949" t="s">
        <v>24</v>
      </c>
      <c r="AB3949" t="s">
        <v>24</v>
      </c>
    </row>
    <row r="3950" spans="1:28" x14ac:dyDescent="0.35">
      <c r="A3950" s="4" t="s">
        <v>13634</v>
      </c>
      <c r="B3950" s="6">
        <f t="shared" si="374"/>
        <v>44453.842997685184</v>
      </c>
      <c r="C3950" s="12">
        <f t="shared" si="372"/>
        <v>44440</v>
      </c>
      <c r="D3950" s="3">
        <f t="shared" si="373"/>
        <v>2021</v>
      </c>
      <c r="E3950" s="3" t="str">
        <f t="shared" si="375"/>
        <v>09-2021</v>
      </c>
      <c r="F3950" s="5">
        <f t="shared" si="371"/>
        <v>44538.182928240742</v>
      </c>
      <c r="G3950">
        <v>2.9308999999999998</v>
      </c>
      <c r="H3950">
        <v>95.389700000000005</v>
      </c>
      <c r="I3950">
        <v>22</v>
      </c>
      <c r="J3950">
        <v>5.3</v>
      </c>
      <c r="K3950" t="s">
        <v>106</v>
      </c>
      <c r="M3950">
        <v>24</v>
      </c>
      <c r="N3950">
        <v>2.7170000000000001</v>
      </c>
      <c r="O3950">
        <v>0.73</v>
      </c>
      <c r="P3950" t="s">
        <v>24</v>
      </c>
      <c r="Q3950" t="s">
        <v>13635</v>
      </c>
      <c r="R3950" t="s">
        <v>13636</v>
      </c>
      <c r="S3950" t="s">
        <v>13637</v>
      </c>
      <c r="T3950" t="b">
        <f t="shared" si="370"/>
        <v>0</v>
      </c>
      <c r="U3950" t="s">
        <v>28</v>
      </c>
      <c r="V3950">
        <v>6.6</v>
      </c>
      <c r="W3950">
        <v>1.7</v>
      </c>
      <c r="X3950">
        <v>0.08</v>
      </c>
      <c r="Y3950">
        <v>15</v>
      </c>
      <c r="Z3950" t="s">
        <v>29</v>
      </c>
      <c r="AA3950" t="s">
        <v>24</v>
      </c>
      <c r="AB3950" t="s">
        <v>24</v>
      </c>
    </row>
    <row r="3951" spans="1:28" x14ac:dyDescent="0.35">
      <c r="A3951" s="4" t="s">
        <v>12985</v>
      </c>
      <c r="B3951" s="6">
        <f t="shared" si="374"/>
        <v>44538.182928240742</v>
      </c>
      <c r="C3951" s="12">
        <f t="shared" si="372"/>
        <v>44531</v>
      </c>
      <c r="D3951" s="3">
        <f t="shared" si="373"/>
        <v>2021</v>
      </c>
      <c r="E3951" s="3" t="str">
        <f t="shared" si="375"/>
        <v>12-2021</v>
      </c>
      <c r="F3951" s="5">
        <f t="shared" si="371"/>
        <v>44530.75203703704</v>
      </c>
      <c r="G3951">
        <v>28.8093</v>
      </c>
      <c r="H3951">
        <v>87.582599999999999</v>
      </c>
      <c r="I3951">
        <v>41.26</v>
      </c>
      <c r="J3951">
        <v>4.2</v>
      </c>
      <c r="K3951" t="s">
        <v>23</v>
      </c>
      <c r="M3951">
        <v>145</v>
      </c>
      <c r="N3951">
        <v>4.9909999999999997</v>
      </c>
      <c r="O3951">
        <v>0.59</v>
      </c>
      <c r="P3951" t="s">
        <v>24</v>
      </c>
      <c r="Q3951" t="s">
        <v>12986</v>
      </c>
      <c r="R3951" t="s">
        <v>12987</v>
      </c>
      <c r="S3951" t="s">
        <v>12988</v>
      </c>
      <c r="T3951" t="b">
        <f t="shared" si="370"/>
        <v>1</v>
      </c>
      <c r="U3951" t="s">
        <v>28</v>
      </c>
      <c r="V3951">
        <v>10.5</v>
      </c>
      <c r="W3951">
        <v>5.7</v>
      </c>
      <c r="X3951">
        <v>0.14599999999999999</v>
      </c>
      <c r="Y3951">
        <v>13</v>
      </c>
      <c r="Z3951" t="s">
        <v>29</v>
      </c>
      <c r="AA3951" t="s">
        <v>24</v>
      </c>
      <c r="AB3951" t="s">
        <v>24</v>
      </c>
    </row>
    <row r="3952" spans="1:28" x14ac:dyDescent="0.35">
      <c r="A3952" s="4" t="s">
        <v>13069</v>
      </c>
      <c r="B3952" s="6">
        <f t="shared" si="374"/>
        <v>44530.75203703704</v>
      </c>
      <c r="C3952" s="12">
        <f t="shared" si="372"/>
        <v>44501</v>
      </c>
      <c r="D3952" s="3">
        <f t="shared" si="373"/>
        <v>2021</v>
      </c>
      <c r="E3952" s="3" t="str">
        <f t="shared" si="375"/>
        <v>11-2021</v>
      </c>
      <c r="F3952" s="5">
        <f t="shared" si="371"/>
        <v>44453.444525462961</v>
      </c>
      <c r="G3952">
        <v>36.472700000000003</v>
      </c>
      <c r="H3952">
        <v>70.738200000000006</v>
      </c>
      <c r="I3952">
        <v>196.6</v>
      </c>
      <c r="J3952">
        <v>4.2</v>
      </c>
      <c r="K3952" t="s">
        <v>23</v>
      </c>
      <c r="M3952">
        <v>73</v>
      </c>
      <c r="N3952">
        <v>0.66400000000000003</v>
      </c>
      <c r="O3952">
        <v>1.1399999999999999</v>
      </c>
      <c r="P3952" t="s">
        <v>24</v>
      </c>
      <c r="Q3952" t="s">
        <v>13070</v>
      </c>
      <c r="R3952" t="s">
        <v>13071</v>
      </c>
      <c r="S3952" t="s">
        <v>740</v>
      </c>
      <c r="T3952" t="b">
        <f t="shared" si="370"/>
        <v>1</v>
      </c>
      <c r="U3952" t="s">
        <v>28</v>
      </c>
      <c r="V3952">
        <v>2.8</v>
      </c>
      <c r="W3952">
        <v>5.0999999999999996</v>
      </c>
      <c r="X3952">
        <v>0.1</v>
      </c>
      <c r="Y3952">
        <v>30</v>
      </c>
      <c r="Z3952" t="s">
        <v>29</v>
      </c>
      <c r="AA3952" t="s">
        <v>24</v>
      </c>
      <c r="AB3952" t="s">
        <v>24</v>
      </c>
    </row>
    <row r="3953" spans="1:28" x14ac:dyDescent="0.35">
      <c r="A3953" s="4" t="s">
        <v>13646</v>
      </c>
      <c r="B3953" s="6">
        <f t="shared" si="374"/>
        <v>44453.444525462961</v>
      </c>
      <c r="C3953" s="12">
        <f t="shared" si="372"/>
        <v>44440</v>
      </c>
      <c r="D3953" s="3">
        <f t="shared" si="373"/>
        <v>2021</v>
      </c>
      <c r="E3953" s="3" t="str">
        <f t="shared" si="375"/>
        <v>09-2021</v>
      </c>
      <c r="F3953" s="5">
        <f t="shared" si="371"/>
        <v>44452.688009259262</v>
      </c>
      <c r="G3953">
        <v>23.5962</v>
      </c>
      <c r="H3953">
        <v>94.840500000000006</v>
      </c>
      <c r="I3953">
        <v>108.35</v>
      </c>
      <c r="J3953">
        <v>4.3</v>
      </c>
      <c r="K3953" t="s">
        <v>23</v>
      </c>
      <c r="M3953">
        <v>92</v>
      </c>
      <c r="N3953">
        <v>0.80100000000000005</v>
      </c>
      <c r="O3953">
        <v>0.16</v>
      </c>
      <c r="P3953" t="s">
        <v>24</v>
      </c>
      <c r="Q3953" t="s">
        <v>13647</v>
      </c>
      <c r="R3953" t="s">
        <v>13644</v>
      </c>
      <c r="S3953" t="s">
        <v>13648</v>
      </c>
      <c r="T3953" t="b">
        <f t="shared" si="370"/>
        <v>0</v>
      </c>
      <c r="U3953" t="s">
        <v>28</v>
      </c>
      <c r="V3953">
        <v>8.5</v>
      </c>
      <c r="W3953">
        <v>7</v>
      </c>
      <c r="X3953">
        <v>0.23799999999999999</v>
      </c>
      <c r="Y3953">
        <v>6</v>
      </c>
      <c r="Z3953" t="s">
        <v>29</v>
      </c>
      <c r="AA3953" t="s">
        <v>24</v>
      </c>
      <c r="AB3953" t="s">
        <v>24</v>
      </c>
    </row>
    <row r="3954" spans="1:28" x14ac:dyDescent="0.35">
      <c r="A3954" s="4" t="s">
        <v>13649</v>
      </c>
      <c r="B3954" s="6">
        <f t="shared" si="374"/>
        <v>44452.688009259262</v>
      </c>
      <c r="C3954" s="12">
        <f t="shared" si="372"/>
        <v>44440</v>
      </c>
      <c r="D3954" s="3">
        <f t="shared" si="373"/>
        <v>2021</v>
      </c>
      <c r="E3954" s="3" t="str">
        <f t="shared" si="375"/>
        <v>09-2021</v>
      </c>
      <c r="F3954" s="5">
        <f t="shared" si="371"/>
        <v>44452.666365740741</v>
      </c>
      <c r="G3954">
        <v>12.8565</v>
      </c>
      <c r="H3954">
        <v>95.721999999999994</v>
      </c>
      <c r="I3954">
        <v>10</v>
      </c>
      <c r="J3954">
        <v>4.5</v>
      </c>
      <c r="K3954" t="s">
        <v>23</v>
      </c>
      <c r="M3954">
        <v>91</v>
      </c>
      <c r="N3954">
        <v>3.1459999999999999</v>
      </c>
      <c r="O3954">
        <v>0.43</v>
      </c>
      <c r="P3954" t="s">
        <v>24</v>
      </c>
      <c r="Q3954" t="s">
        <v>13650</v>
      </c>
      <c r="R3954" t="s">
        <v>13651</v>
      </c>
      <c r="S3954" t="s">
        <v>13652</v>
      </c>
      <c r="T3954" t="b">
        <f t="shared" si="370"/>
        <v>0</v>
      </c>
      <c r="U3954" t="s">
        <v>28</v>
      </c>
      <c r="V3954">
        <v>6.4</v>
      </c>
      <c r="W3954">
        <v>1.9</v>
      </c>
      <c r="X3954">
        <v>0.18099999999999999</v>
      </c>
      <c r="Y3954">
        <v>11</v>
      </c>
      <c r="Z3954" t="s">
        <v>29</v>
      </c>
      <c r="AA3954" t="s">
        <v>24</v>
      </c>
      <c r="AB3954" t="s">
        <v>24</v>
      </c>
    </row>
    <row r="3955" spans="1:28" x14ac:dyDescent="0.35">
      <c r="A3955" s="4" t="s">
        <v>13653</v>
      </c>
      <c r="B3955" s="6">
        <f t="shared" si="374"/>
        <v>44452.666365740741</v>
      </c>
      <c r="C3955" s="12">
        <f t="shared" si="372"/>
        <v>44440</v>
      </c>
      <c r="D3955" s="3">
        <f t="shared" si="373"/>
        <v>2021</v>
      </c>
      <c r="E3955" s="3" t="str">
        <f t="shared" si="375"/>
        <v>09-2021</v>
      </c>
      <c r="F3955" s="5">
        <f t="shared" si="371"/>
        <v>44520.320937500001</v>
      </c>
      <c r="G3955">
        <v>37.286799999999999</v>
      </c>
      <c r="H3955">
        <v>71.503900000000002</v>
      </c>
      <c r="I3955">
        <v>104.53</v>
      </c>
      <c r="J3955">
        <v>4.3</v>
      </c>
      <c r="K3955" t="s">
        <v>23</v>
      </c>
      <c r="M3955">
        <v>63</v>
      </c>
      <c r="N3955">
        <v>0.75800000000000001</v>
      </c>
      <c r="O3955">
        <v>0.33</v>
      </c>
      <c r="P3955" t="s">
        <v>24</v>
      </c>
      <c r="Q3955" t="s">
        <v>13654</v>
      </c>
      <c r="R3955" t="s">
        <v>13655</v>
      </c>
      <c r="S3955" t="s">
        <v>13656</v>
      </c>
      <c r="T3955" t="b">
        <f t="shared" ref="T3955:T4018" si="376">OR(ISNUMBER(SEARCH("India",S3955)),ISNUMBER(SEARCH("Pakistan",S3955)),ISNUMBER(SEARCH("Afghanistan",S3955)),ISNUMBER(SEARCH("Bangladesh",S3955)),ISNUMBER(SEARCH("Nepal",S3955)),ISNUMBER(SEARCH("Bhutan",S3955)),ISNUMBER(SEARCH("Sri Lanka",S3955)),ISNUMBER(SEARCH("Maldives",S3955)))</f>
        <v>0</v>
      </c>
      <c r="U3955" t="s">
        <v>28</v>
      </c>
      <c r="V3955">
        <v>7.1</v>
      </c>
      <c r="W3955">
        <v>7.5</v>
      </c>
      <c r="X3955">
        <v>0.14799999999999999</v>
      </c>
      <c r="Y3955">
        <v>15</v>
      </c>
      <c r="Z3955" t="s">
        <v>29</v>
      </c>
      <c r="AA3955" t="s">
        <v>24</v>
      </c>
      <c r="AB3955" t="s">
        <v>24</v>
      </c>
    </row>
    <row r="3956" spans="1:28" x14ac:dyDescent="0.35">
      <c r="A3956" s="4" t="s">
        <v>13144</v>
      </c>
      <c r="B3956" s="6">
        <f t="shared" si="374"/>
        <v>44520.320937500001</v>
      </c>
      <c r="C3956" s="12">
        <f t="shared" si="372"/>
        <v>44501</v>
      </c>
      <c r="D3956" s="3">
        <f t="shared" si="373"/>
        <v>2021</v>
      </c>
      <c r="E3956" s="3" t="str">
        <f t="shared" si="375"/>
        <v>11-2021</v>
      </c>
      <c r="F3956" s="5">
        <f t="shared" si="371"/>
        <v>44520.270069444443</v>
      </c>
      <c r="G3956">
        <v>25.9374</v>
      </c>
      <c r="H3956">
        <v>91.483800000000002</v>
      </c>
      <c r="I3956">
        <v>10</v>
      </c>
      <c r="J3956">
        <v>4.2</v>
      </c>
      <c r="K3956" t="s">
        <v>23</v>
      </c>
      <c r="M3956">
        <v>153</v>
      </c>
      <c r="N3956">
        <v>3.0680000000000001</v>
      </c>
      <c r="O3956">
        <v>0.64</v>
      </c>
      <c r="P3956" t="s">
        <v>24</v>
      </c>
      <c r="Q3956" t="s">
        <v>13145</v>
      </c>
      <c r="R3956" t="s">
        <v>13146</v>
      </c>
      <c r="S3956" t="s">
        <v>13147</v>
      </c>
      <c r="T3956" t="b">
        <f t="shared" si="376"/>
        <v>1</v>
      </c>
      <c r="U3956" t="s">
        <v>28</v>
      </c>
      <c r="V3956">
        <v>10.3</v>
      </c>
      <c r="W3956">
        <v>1.9</v>
      </c>
      <c r="X3956">
        <v>0.13200000000000001</v>
      </c>
      <c r="Y3956">
        <v>17</v>
      </c>
      <c r="Z3956" t="s">
        <v>29</v>
      </c>
      <c r="AA3956" t="s">
        <v>24</v>
      </c>
      <c r="AB3956" t="s">
        <v>24</v>
      </c>
    </row>
    <row r="3957" spans="1:28" x14ac:dyDescent="0.35">
      <c r="A3957" s="4" t="s">
        <v>13148</v>
      </c>
      <c r="B3957" s="6">
        <f t="shared" si="374"/>
        <v>44520.270069444443</v>
      </c>
      <c r="C3957" s="12">
        <f t="shared" si="372"/>
        <v>44501</v>
      </c>
      <c r="D3957" s="3">
        <f t="shared" si="373"/>
        <v>2021</v>
      </c>
      <c r="E3957" s="3" t="str">
        <f t="shared" si="375"/>
        <v>11-2021</v>
      </c>
      <c r="F3957" s="5">
        <f t="shared" si="371"/>
        <v>44519.444293981483</v>
      </c>
      <c r="G3957">
        <v>36.255099999999999</v>
      </c>
      <c r="H3957">
        <v>69.8673</v>
      </c>
      <c r="I3957">
        <v>131.56</v>
      </c>
      <c r="J3957">
        <v>4.2</v>
      </c>
      <c r="K3957" t="s">
        <v>23</v>
      </c>
      <c r="M3957">
        <v>86</v>
      </c>
      <c r="N3957">
        <v>1.0389999999999999</v>
      </c>
      <c r="O3957">
        <v>0.6</v>
      </c>
      <c r="P3957" t="s">
        <v>24</v>
      </c>
      <c r="Q3957" t="s">
        <v>13149</v>
      </c>
      <c r="R3957" t="s">
        <v>13150</v>
      </c>
      <c r="S3957" t="s">
        <v>13151</v>
      </c>
      <c r="T3957" t="b">
        <f t="shared" si="376"/>
        <v>1</v>
      </c>
      <c r="U3957" t="s">
        <v>28</v>
      </c>
      <c r="V3957">
        <v>4</v>
      </c>
      <c r="W3957">
        <v>10.8</v>
      </c>
      <c r="X3957">
        <v>0.23699999999999999</v>
      </c>
      <c r="Y3957">
        <v>5</v>
      </c>
      <c r="Z3957" t="s">
        <v>29</v>
      </c>
      <c r="AA3957" t="s">
        <v>24</v>
      </c>
      <c r="AB3957" t="s">
        <v>24</v>
      </c>
    </row>
    <row r="3958" spans="1:28" x14ac:dyDescent="0.35">
      <c r="A3958" s="4" t="s">
        <v>13156</v>
      </c>
      <c r="B3958" s="6">
        <f t="shared" si="374"/>
        <v>44519.444293981483</v>
      </c>
      <c r="C3958" s="12">
        <f t="shared" si="372"/>
        <v>44501</v>
      </c>
      <c r="D3958" s="3">
        <f t="shared" si="373"/>
        <v>2021</v>
      </c>
      <c r="E3958" s="3" t="str">
        <f t="shared" si="375"/>
        <v>11-2021</v>
      </c>
      <c r="F3958" s="5">
        <f t="shared" si="371"/>
        <v>44517.036377314813</v>
      </c>
      <c r="G3958">
        <v>36.3825</v>
      </c>
      <c r="H3958">
        <v>68.317499999999995</v>
      </c>
      <c r="I3958">
        <v>10</v>
      </c>
      <c r="J3958">
        <v>4.2</v>
      </c>
      <c r="K3958" t="s">
        <v>23</v>
      </c>
      <c r="M3958">
        <v>81</v>
      </c>
      <c r="N3958">
        <v>1.93</v>
      </c>
      <c r="O3958">
        <v>0.52</v>
      </c>
      <c r="P3958" t="s">
        <v>24</v>
      </c>
      <c r="Q3958" t="s">
        <v>13157</v>
      </c>
      <c r="R3958" t="s">
        <v>13158</v>
      </c>
      <c r="S3958" t="s">
        <v>13159</v>
      </c>
      <c r="T3958" t="b">
        <f t="shared" si="376"/>
        <v>1</v>
      </c>
      <c r="U3958" t="s">
        <v>28</v>
      </c>
      <c r="V3958">
        <v>5.4</v>
      </c>
      <c r="W3958">
        <v>1.9</v>
      </c>
      <c r="X3958">
        <v>0.14099999999999999</v>
      </c>
      <c r="Y3958">
        <v>15</v>
      </c>
      <c r="Z3958" t="s">
        <v>29</v>
      </c>
      <c r="AA3958" t="s">
        <v>24</v>
      </c>
      <c r="AB3958" t="s">
        <v>24</v>
      </c>
    </row>
    <row r="3959" spans="1:28" x14ac:dyDescent="0.35">
      <c r="A3959" s="4" t="s">
        <v>13164</v>
      </c>
      <c r="B3959" s="6">
        <f t="shared" si="374"/>
        <v>44517.036377314813</v>
      </c>
      <c r="C3959" s="12">
        <f t="shared" si="372"/>
        <v>44501</v>
      </c>
      <c r="D3959" s="3">
        <f t="shared" si="373"/>
        <v>2021</v>
      </c>
      <c r="E3959" s="3" t="str">
        <f t="shared" si="375"/>
        <v>11-2021</v>
      </c>
      <c r="F3959" s="5">
        <f t="shared" si="371"/>
        <v>44450.065347222226</v>
      </c>
      <c r="G3959">
        <v>36.600099999999998</v>
      </c>
      <c r="H3959">
        <v>71.072500000000005</v>
      </c>
      <c r="I3959">
        <v>202.35</v>
      </c>
      <c r="J3959">
        <v>4.2</v>
      </c>
      <c r="K3959" t="s">
        <v>23</v>
      </c>
      <c r="M3959">
        <v>73</v>
      </c>
      <c r="N3959">
        <v>0.65800000000000003</v>
      </c>
      <c r="O3959">
        <v>0.91</v>
      </c>
      <c r="P3959" t="s">
        <v>24</v>
      </c>
      <c r="Q3959" t="s">
        <v>13165</v>
      </c>
      <c r="R3959" t="s">
        <v>13166</v>
      </c>
      <c r="S3959" t="s">
        <v>13167</v>
      </c>
      <c r="T3959" t="b">
        <f t="shared" si="376"/>
        <v>1</v>
      </c>
      <c r="U3959" t="s">
        <v>28</v>
      </c>
      <c r="V3959">
        <v>7.5</v>
      </c>
      <c r="W3959">
        <v>5.4</v>
      </c>
      <c r="X3959">
        <v>0.121</v>
      </c>
      <c r="Y3959">
        <v>19</v>
      </c>
      <c r="Z3959" t="s">
        <v>29</v>
      </c>
      <c r="AA3959" t="s">
        <v>24</v>
      </c>
      <c r="AB3959" t="s">
        <v>24</v>
      </c>
    </row>
    <row r="3960" spans="1:28" x14ac:dyDescent="0.35">
      <c r="A3960" s="4" t="s">
        <v>13673</v>
      </c>
      <c r="B3960" s="6">
        <f t="shared" si="374"/>
        <v>44450.065347222226</v>
      </c>
      <c r="C3960" s="12">
        <f t="shared" si="372"/>
        <v>44440</v>
      </c>
      <c r="D3960" s="3">
        <f t="shared" si="373"/>
        <v>2021</v>
      </c>
      <c r="E3960" s="3" t="str">
        <f t="shared" si="375"/>
        <v>09-2021</v>
      </c>
      <c r="F3960" s="5">
        <f t="shared" si="371"/>
        <v>44509.178738425922</v>
      </c>
      <c r="G3960">
        <v>37.564900000000002</v>
      </c>
      <c r="H3960">
        <v>72.286199999999994</v>
      </c>
      <c r="I3960">
        <v>188.37</v>
      </c>
      <c r="J3960">
        <v>4</v>
      </c>
      <c r="K3960" t="s">
        <v>23</v>
      </c>
      <c r="M3960">
        <v>114</v>
      </c>
      <c r="N3960">
        <v>1.431</v>
      </c>
      <c r="O3960">
        <v>0.68</v>
      </c>
      <c r="P3960" t="s">
        <v>24</v>
      </c>
      <c r="Q3960" t="s">
        <v>13674</v>
      </c>
      <c r="R3960" t="s">
        <v>13675</v>
      </c>
      <c r="S3960" t="s">
        <v>4412</v>
      </c>
      <c r="T3960" t="b">
        <f t="shared" si="376"/>
        <v>0</v>
      </c>
      <c r="U3960" t="s">
        <v>28</v>
      </c>
      <c r="V3960">
        <v>8.5</v>
      </c>
      <c r="W3960">
        <v>9.1999999999999993</v>
      </c>
      <c r="X3960">
        <v>0.23100000000000001</v>
      </c>
      <c r="Y3960">
        <v>6</v>
      </c>
      <c r="Z3960" t="s">
        <v>29</v>
      </c>
      <c r="AA3960" t="s">
        <v>24</v>
      </c>
      <c r="AB3960" t="s">
        <v>24</v>
      </c>
    </row>
    <row r="3961" spans="1:28" x14ac:dyDescent="0.35">
      <c r="A3961" s="4" t="s">
        <v>13234</v>
      </c>
      <c r="B3961" s="6">
        <f t="shared" si="374"/>
        <v>44509.178738425922</v>
      </c>
      <c r="C3961" s="12">
        <f t="shared" si="372"/>
        <v>44501</v>
      </c>
      <c r="D3961" s="3">
        <f t="shared" si="373"/>
        <v>2021</v>
      </c>
      <c r="E3961" s="3" t="str">
        <f t="shared" si="375"/>
        <v>11-2021</v>
      </c>
      <c r="F3961" s="5">
        <f t="shared" si="371"/>
        <v>44507.210439814815</v>
      </c>
      <c r="G3961">
        <v>25.378299999999999</v>
      </c>
      <c r="H3961">
        <v>94.945599999999999</v>
      </c>
      <c r="I3961">
        <v>76.61</v>
      </c>
      <c r="J3961">
        <v>4.2</v>
      </c>
      <c r="K3961" t="s">
        <v>23</v>
      </c>
      <c r="M3961">
        <v>104</v>
      </c>
      <c r="N3961">
        <v>1.2849999999999999</v>
      </c>
      <c r="O3961">
        <v>0.84</v>
      </c>
      <c r="P3961" t="s">
        <v>24</v>
      </c>
      <c r="Q3961" t="s">
        <v>13235</v>
      </c>
      <c r="R3961" t="s">
        <v>13232</v>
      </c>
      <c r="S3961" t="s">
        <v>13236</v>
      </c>
      <c r="T3961" t="b">
        <f t="shared" si="376"/>
        <v>1</v>
      </c>
      <c r="U3961" t="s">
        <v>28</v>
      </c>
      <c r="V3961">
        <v>9.3000000000000007</v>
      </c>
      <c r="W3961">
        <v>8.1</v>
      </c>
      <c r="X3961">
        <v>0.16</v>
      </c>
      <c r="Y3961">
        <v>11</v>
      </c>
      <c r="Z3961" t="s">
        <v>29</v>
      </c>
      <c r="AA3961" t="s">
        <v>24</v>
      </c>
      <c r="AB3961" t="s">
        <v>24</v>
      </c>
    </row>
    <row r="3962" spans="1:28" x14ac:dyDescent="0.35">
      <c r="A3962" s="4" t="s">
        <v>13251</v>
      </c>
      <c r="B3962" s="6">
        <f t="shared" si="374"/>
        <v>44507.210439814815</v>
      </c>
      <c r="C3962" s="12">
        <f t="shared" si="372"/>
        <v>44501</v>
      </c>
      <c r="D3962" s="3">
        <f t="shared" si="373"/>
        <v>2021</v>
      </c>
      <c r="E3962" s="3" t="str">
        <f t="shared" si="375"/>
        <v>11-2021</v>
      </c>
      <c r="F3962" s="5">
        <f t="shared" si="371"/>
        <v>44448.991932870369</v>
      </c>
      <c r="G3962">
        <v>35.869700000000002</v>
      </c>
      <c r="H3962">
        <v>70.736699999999999</v>
      </c>
      <c r="I3962">
        <v>93.18</v>
      </c>
      <c r="J3962">
        <v>4.2</v>
      </c>
      <c r="K3962" t="s">
        <v>23</v>
      </c>
      <c r="M3962">
        <v>91</v>
      </c>
      <c r="N3962">
        <v>1.26</v>
      </c>
      <c r="O3962">
        <v>0.55000000000000004</v>
      </c>
      <c r="P3962" t="s">
        <v>24</v>
      </c>
      <c r="Q3962" t="s">
        <v>13252</v>
      </c>
      <c r="R3962" t="s">
        <v>13253</v>
      </c>
      <c r="S3962" t="s">
        <v>13254</v>
      </c>
      <c r="T3962" t="b">
        <f t="shared" si="376"/>
        <v>1</v>
      </c>
      <c r="U3962" t="s">
        <v>28</v>
      </c>
      <c r="V3962">
        <v>6.1</v>
      </c>
      <c r="W3962">
        <v>8.8000000000000007</v>
      </c>
      <c r="X3962">
        <v>0.121</v>
      </c>
      <c r="Y3962">
        <v>21</v>
      </c>
      <c r="Z3962" t="s">
        <v>29</v>
      </c>
      <c r="AA3962" t="s">
        <v>24</v>
      </c>
      <c r="AB3962" t="s">
        <v>24</v>
      </c>
    </row>
    <row r="3963" spans="1:28" x14ac:dyDescent="0.35">
      <c r="A3963" s="4" t="s">
        <v>13683</v>
      </c>
      <c r="B3963" s="6">
        <f t="shared" si="374"/>
        <v>44448.991932870369</v>
      </c>
      <c r="C3963" s="12">
        <f t="shared" si="372"/>
        <v>44440</v>
      </c>
      <c r="D3963" s="3">
        <f t="shared" si="373"/>
        <v>2021</v>
      </c>
      <c r="E3963" s="3" t="str">
        <f t="shared" si="375"/>
        <v>09-2021</v>
      </c>
      <c r="F3963" s="5">
        <f t="shared" si="371"/>
        <v>44500.228321759256</v>
      </c>
      <c r="G3963">
        <v>36.819299999999998</v>
      </c>
      <c r="H3963">
        <v>78.733199999999997</v>
      </c>
      <c r="I3963">
        <v>10</v>
      </c>
      <c r="J3963">
        <v>5</v>
      </c>
      <c r="K3963" t="s">
        <v>23</v>
      </c>
      <c r="M3963">
        <v>100</v>
      </c>
      <c r="N3963">
        <v>6.5259999999999998</v>
      </c>
      <c r="O3963">
        <v>0.82</v>
      </c>
      <c r="P3963" t="s">
        <v>24</v>
      </c>
      <c r="Q3963" t="s">
        <v>13684</v>
      </c>
      <c r="R3963" t="s">
        <v>13685</v>
      </c>
      <c r="S3963" t="s">
        <v>13686</v>
      </c>
      <c r="T3963" t="b">
        <f t="shared" si="376"/>
        <v>0</v>
      </c>
      <c r="U3963" t="s">
        <v>28</v>
      </c>
      <c r="V3963">
        <v>14.5</v>
      </c>
      <c r="W3963">
        <v>1.9</v>
      </c>
      <c r="X3963">
        <v>0.111</v>
      </c>
      <c r="Y3963">
        <v>26</v>
      </c>
      <c r="Z3963" t="s">
        <v>29</v>
      </c>
      <c r="AA3963" t="s">
        <v>24</v>
      </c>
      <c r="AB3963" t="s">
        <v>24</v>
      </c>
    </row>
    <row r="3964" spans="1:28" x14ac:dyDescent="0.35">
      <c r="A3964" s="4" t="s">
        <v>13296</v>
      </c>
      <c r="B3964" s="6">
        <f t="shared" si="374"/>
        <v>44500.228321759256</v>
      </c>
      <c r="C3964" s="12">
        <f t="shared" si="372"/>
        <v>44470</v>
      </c>
      <c r="D3964" s="3">
        <f t="shared" si="373"/>
        <v>2021</v>
      </c>
      <c r="E3964" s="3" t="str">
        <f t="shared" si="375"/>
        <v>10-2021</v>
      </c>
      <c r="F3964" s="5">
        <f t="shared" si="371"/>
        <v>44499.686909722222</v>
      </c>
      <c r="G3964">
        <v>36.481200000000001</v>
      </c>
      <c r="H3964">
        <v>71.1601</v>
      </c>
      <c r="I3964">
        <v>239.04</v>
      </c>
      <c r="J3964">
        <v>4.2</v>
      </c>
      <c r="K3964" t="s">
        <v>23</v>
      </c>
      <c r="M3964">
        <v>94</v>
      </c>
      <c r="N3964">
        <v>0.79500000000000004</v>
      </c>
      <c r="O3964">
        <v>0.56000000000000005</v>
      </c>
      <c r="P3964" t="s">
        <v>24</v>
      </c>
      <c r="Q3964" t="s">
        <v>13297</v>
      </c>
      <c r="R3964" t="s">
        <v>13298</v>
      </c>
      <c r="S3964" t="s">
        <v>13299</v>
      </c>
      <c r="T3964" t="b">
        <f t="shared" si="376"/>
        <v>1</v>
      </c>
      <c r="U3964" t="s">
        <v>28</v>
      </c>
      <c r="V3964">
        <v>4.5</v>
      </c>
      <c r="W3964">
        <v>7.3</v>
      </c>
      <c r="X3964">
        <v>0.159</v>
      </c>
      <c r="Y3964">
        <v>11</v>
      </c>
      <c r="Z3964" t="s">
        <v>29</v>
      </c>
      <c r="AA3964" t="s">
        <v>24</v>
      </c>
      <c r="AB3964" t="s">
        <v>24</v>
      </c>
    </row>
    <row r="3965" spans="1:28" x14ac:dyDescent="0.35">
      <c r="A3965" s="4" t="s">
        <v>13303</v>
      </c>
      <c r="B3965" s="6">
        <f t="shared" si="374"/>
        <v>44499.686909722222</v>
      </c>
      <c r="C3965" s="12">
        <f t="shared" si="372"/>
        <v>44470</v>
      </c>
      <c r="D3965" s="3">
        <f t="shared" si="373"/>
        <v>2021</v>
      </c>
      <c r="E3965" s="3" t="str">
        <f t="shared" si="375"/>
        <v>10-2021</v>
      </c>
      <c r="F3965" s="5">
        <f t="shared" si="371"/>
        <v>44497.64335648148</v>
      </c>
      <c r="G3965">
        <v>33.2438</v>
      </c>
      <c r="H3965">
        <v>76.758200000000002</v>
      </c>
      <c r="I3965">
        <v>10</v>
      </c>
      <c r="J3965">
        <v>4.2</v>
      </c>
      <c r="K3965" t="s">
        <v>23</v>
      </c>
      <c r="M3965">
        <v>80</v>
      </c>
      <c r="N3965">
        <v>2.9449999999999998</v>
      </c>
      <c r="O3965">
        <v>1.08</v>
      </c>
      <c r="P3965" t="s">
        <v>24</v>
      </c>
      <c r="Q3965" t="s">
        <v>13304</v>
      </c>
      <c r="R3965" t="s">
        <v>13305</v>
      </c>
      <c r="S3965" t="s">
        <v>13306</v>
      </c>
      <c r="T3965" t="b">
        <f t="shared" si="376"/>
        <v>1</v>
      </c>
      <c r="U3965" t="s">
        <v>28</v>
      </c>
      <c r="V3965">
        <v>7.9</v>
      </c>
      <c r="W3965">
        <v>1.9</v>
      </c>
      <c r="X3965">
        <v>0.11</v>
      </c>
      <c r="Y3965">
        <v>23</v>
      </c>
      <c r="Z3965" t="s">
        <v>29</v>
      </c>
      <c r="AA3965" t="s">
        <v>24</v>
      </c>
      <c r="AB3965" t="s">
        <v>24</v>
      </c>
    </row>
    <row r="3966" spans="1:28" x14ac:dyDescent="0.35">
      <c r="A3966" s="4" t="s">
        <v>13314</v>
      </c>
      <c r="B3966" s="6">
        <f t="shared" si="374"/>
        <v>44497.64335648148</v>
      </c>
      <c r="C3966" s="12">
        <f t="shared" si="372"/>
        <v>44470</v>
      </c>
      <c r="D3966" s="3">
        <f t="shared" si="373"/>
        <v>2021</v>
      </c>
      <c r="E3966" s="3" t="str">
        <f t="shared" si="375"/>
        <v>10-2021</v>
      </c>
      <c r="F3966" s="5">
        <f t="shared" si="371"/>
        <v>44491.176712962966</v>
      </c>
      <c r="G3966">
        <v>36.604500000000002</v>
      </c>
      <c r="H3966">
        <v>71.325500000000005</v>
      </c>
      <c r="I3966">
        <v>131.07</v>
      </c>
      <c r="J3966">
        <v>4.2</v>
      </c>
      <c r="K3966" t="s">
        <v>23</v>
      </c>
      <c r="M3966">
        <v>74</v>
      </c>
      <c r="N3966">
        <v>0.79400000000000004</v>
      </c>
      <c r="O3966">
        <v>0.84</v>
      </c>
      <c r="P3966" t="s">
        <v>24</v>
      </c>
      <c r="Q3966" t="s">
        <v>13315</v>
      </c>
      <c r="R3966" t="s">
        <v>13316</v>
      </c>
      <c r="S3966" t="s">
        <v>6588</v>
      </c>
      <c r="T3966" t="b">
        <f t="shared" si="376"/>
        <v>1</v>
      </c>
      <c r="U3966" t="s">
        <v>28</v>
      </c>
      <c r="V3966">
        <v>6.1</v>
      </c>
      <c r="W3966">
        <v>6.3</v>
      </c>
      <c r="X3966">
        <v>9.5000000000000001E-2</v>
      </c>
      <c r="Y3966">
        <v>33</v>
      </c>
      <c r="Z3966" t="s">
        <v>29</v>
      </c>
      <c r="AA3966" t="s">
        <v>24</v>
      </c>
      <c r="AB3966" t="s">
        <v>24</v>
      </c>
    </row>
    <row r="3967" spans="1:28" x14ac:dyDescent="0.35">
      <c r="A3967" s="4" t="s">
        <v>13351</v>
      </c>
      <c r="B3967" s="6">
        <f t="shared" si="374"/>
        <v>44491.176712962966</v>
      </c>
      <c r="C3967" s="12">
        <f t="shared" si="372"/>
        <v>44470</v>
      </c>
      <c r="D3967" s="3">
        <f t="shared" si="373"/>
        <v>2021</v>
      </c>
      <c r="E3967" s="3" t="str">
        <f t="shared" si="375"/>
        <v>10-2021</v>
      </c>
      <c r="F3967" s="5">
        <f t="shared" si="371"/>
        <v>44487.341620370367</v>
      </c>
      <c r="G3967">
        <v>36.187800000000003</v>
      </c>
      <c r="H3967">
        <v>70.9024</v>
      </c>
      <c r="I3967">
        <v>93.17</v>
      </c>
      <c r="J3967">
        <v>4.2</v>
      </c>
      <c r="K3967" t="s">
        <v>23</v>
      </c>
      <c r="M3967">
        <v>99</v>
      </c>
      <c r="N3967">
        <v>0.97199999999999998</v>
      </c>
      <c r="O3967">
        <v>0.64</v>
      </c>
      <c r="P3967" t="s">
        <v>24</v>
      </c>
      <c r="Q3967" t="s">
        <v>13352</v>
      </c>
      <c r="R3967" t="s">
        <v>13353</v>
      </c>
      <c r="S3967" t="s">
        <v>13354</v>
      </c>
      <c r="T3967" t="b">
        <f t="shared" si="376"/>
        <v>1</v>
      </c>
      <c r="U3967" t="s">
        <v>28</v>
      </c>
      <c r="V3967">
        <v>5.8</v>
      </c>
      <c r="W3967">
        <v>9.4</v>
      </c>
      <c r="X3967">
        <v>0.23599999999999999</v>
      </c>
      <c r="Y3967">
        <v>5</v>
      </c>
      <c r="Z3967" t="s">
        <v>29</v>
      </c>
      <c r="AA3967" t="s">
        <v>24</v>
      </c>
      <c r="AB3967" t="s">
        <v>24</v>
      </c>
    </row>
    <row r="3968" spans="1:28" x14ac:dyDescent="0.35">
      <c r="A3968" s="4" t="s">
        <v>13369</v>
      </c>
      <c r="B3968" s="6">
        <f t="shared" si="374"/>
        <v>44487.341620370367</v>
      </c>
      <c r="C3968" s="12">
        <f t="shared" si="372"/>
        <v>44470</v>
      </c>
      <c r="D3968" s="3">
        <f t="shared" si="373"/>
        <v>2021</v>
      </c>
      <c r="E3968" s="3" t="str">
        <f t="shared" si="375"/>
        <v>10-2021</v>
      </c>
      <c r="F3968" s="5">
        <f t="shared" si="371"/>
        <v>44448.008553240739</v>
      </c>
      <c r="G3968">
        <v>27.8507</v>
      </c>
      <c r="H3968">
        <v>85.719300000000004</v>
      </c>
      <c r="I3968">
        <v>10</v>
      </c>
      <c r="J3968">
        <v>4.2</v>
      </c>
      <c r="K3968" t="s">
        <v>23</v>
      </c>
      <c r="M3968">
        <v>102</v>
      </c>
      <c r="N3968">
        <v>0.97199999999999998</v>
      </c>
      <c r="O3968">
        <v>0.56999999999999995</v>
      </c>
      <c r="P3968" t="s">
        <v>24</v>
      </c>
      <c r="Q3968" t="s">
        <v>13370</v>
      </c>
      <c r="R3968" t="s">
        <v>13371</v>
      </c>
      <c r="S3968" t="s">
        <v>13372</v>
      </c>
      <c r="T3968" t="b">
        <f t="shared" si="376"/>
        <v>1</v>
      </c>
      <c r="U3968" t="s">
        <v>28</v>
      </c>
      <c r="V3968">
        <v>5.8</v>
      </c>
      <c r="W3968">
        <v>1.9</v>
      </c>
      <c r="X3968">
        <v>9.9000000000000005E-2</v>
      </c>
      <c r="Y3968">
        <v>28</v>
      </c>
      <c r="Z3968" t="s">
        <v>29</v>
      </c>
      <c r="AA3968" t="s">
        <v>24</v>
      </c>
      <c r="AB3968" t="s">
        <v>24</v>
      </c>
    </row>
    <row r="3969" spans="1:28" x14ac:dyDescent="0.35">
      <c r="A3969" s="4" t="s">
        <v>13704</v>
      </c>
      <c r="B3969" s="6">
        <f t="shared" si="374"/>
        <v>44448.008553240739</v>
      </c>
      <c r="C3969" s="12">
        <f t="shared" si="372"/>
        <v>44440</v>
      </c>
      <c r="D3969" s="3">
        <f t="shared" si="373"/>
        <v>2021</v>
      </c>
      <c r="E3969" s="3" t="str">
        <f t="shared" si="375"/>
        <v>09-2021</v>
      </c>
      <c r="F3969" s="5">
        <f t="shared" si="371"/>
        <v>44447.222268518519</v>
      </c>
      <c r="G3969">
        <v>4.3752000000000004</v>
      </c>
      <c r="H3969">
        <v>96.906700000000001</v>
      </c>
      <c r="I3969">
        <v>155.71</v>
      </c>
      <c r="J3969">
        <v>4.0999999999999996</v>
      </c>
      <c r="K3969" t="s">
        <v>23</v>
      </c>
      <c r="M3969">
        <v>140</v>
      </c>
      <c r="N3969">
        <v>0.84899999999999998</v>
      </c>
      <c r="O3969">
        <v>0.68</v>
      </c>
      <c r="P3969" t="s">
        <v>24</v>
      </c>
      <c r="Q3969" t="s">
        <v>13705</v>
      </c>
      <c r="R3969" t="s">
        <v>13706</v>
      </c>
      <c r="S3969" t="s">
        <v>13707</v>
      </c>
      <c r="T3969" t="b">
        <f t="shared" si="376"/>
        <v>0</v>
      </c>
      <c r="U3969" t="s">
        <v>28</v>
      </c>
      <c r="V3969">
        <v>6.9</v>
      </c>
      <c r="W3969">
        <v>5.9</v>
      </c>
      <c r="X3969">
        <v>0.185</v>
      </c>
      <c r="Y3969">
        <v>8</v>
      </c>
      <c r="Z3969" t="s">
        <v>29</v>
      </c>
      <c r="AA3969" t="s">
        <v>24</v>
      </c>
      <c r="AB3969" t="s">
        <v>24</v>
      </c>
    </row>
    <row r="3970" spans="1:28" x14ac:dyDescent="0.35">
      <c r="A3970" s="4" t="s">
        <v>13708</v>
      </c>
      <c r="B3970" s="6">
        <f t="shared" si="374"/>
        <v>44447.222268518519</v>
      </c>
      <c r="C3970" s="12">
        <f t="shared" si="372"/>
        <v>44440</v>
      </c>
      <c r="D3970" s="3">
        <f t="shared" si="373"/>
        <v>2021</v>
      </c>
      <c r="E3970" s="3" t="str">
        <f t="shared" si="375"/>
        <v>09-2021</v>
      </c>
      <c r="F3970" s="5">
        <f t="shared" ref="F3970:F4033" si="377">DATEVALUE(LEFT(A3971,10))+TIMEVALUE(MID(A3971,12,8))</f>
        <v>44446.565416666665</v>
      </c>
      <c r="G3970">
        <v>38.1145</v>
      </c>
      <c r="H3970">
        <v>73.2166</v>
      </c>
      <c r="I3970">
        <v>35</v>
      </c>
      <c r="J3970">
        <v>5.4</v>
      </c>
      <c r="K3970" t="s">
        <v>1060</v>
      </c>
      <c r="M3970">
        <v>27</v>
      </c>
      <c r="N3970">
        <v>2.3170000000000002</v>
      </c>
      <c r="O3970">
        <v>1.06</v>
      </c>
      <c r="P3970" t="s">
        <v>24</v>
      </c>
      <c r="Q3970" t="s">
        <v>13709</v>
      </c>
      <c r="R3970" t="s">
        <v>13710</v>
      </c>
      <c r="S3970" t="s">
        <v>4210</v>
      </c>
      <c r="T3970" t="b">
        <f t="shared" si="376"/>
        <v>0</v>
      </c>
      <c r="U3970" t="s">
        <v>28</v>
      </c>
      <c r="V3970">
        <v>5.4</v>
      </c>
      <c r="W3970">
        <v>1.8</v>
      </c>
      <c r="X3970">
        <v>6.6000000000000003E-2</v>
      </c>
      <c r="Y3970">
        <v>22</v>
      </c>
      <c r="Z3970" t="s">
        <v>29</v>
      </c>
      <c r="AA3970" t="s">
        <v>24</v>
      </c>
      <c r="AB3970" t="s">
        <v>24</v>
      </c>
    </row>
    <row r="3971" spans="1:28" x14ac:dyDescent="0.35">
      <c r="A3971" s="4" t="s">
        <v>13711</v>
      </c>
      <c r="B3971" s="6">
        <f t="shared" si="374"/>
        <v>44446.565416666665</v>
      </c>
      <c r="C3971" s="12">
        <f t="shared" ref="C3971:C4034" si="378">DATE(YEAR(B3971),MONTH(B3971),1)</f>
        <v>44440</v>
      </c>
      <c r="D3971" s="3">
        <f t="shared" ref="D3971:D4034" si="379">YEAR(B3971)</f>
        <v>2021</v>
      </c>
      <c r="E3971" s="3" t="str">
        <f t="shared" si="375"/>
        <v>09-2021</v>
      </c>
      <c r="F3971" s="5">
        <f t="shared" si="377"/>
        <v>44444.386562500003</v>
      </c>
      <c r="G3971">
        <v>38.126600000000003</v>
      </c>
      <c r="H3971">
        <v>73.186899999999994</v>
      </c>
      <c r="I3971">
        <v>38.590000000000003</v>
      </c>
      <c r="J3971">
        <v>4.7</v>
      </c>
      <c r="K3971" t="s">
        <v>23</v>
      </c>
      <c r="M3971">
        <v>45</v>
      </c>
      <c r="N3971">
        <v>2.3010000000000002</v>
      </c>
      <c r="O3971">
        <v>0.59</v>
      </c>
      <c r="P3971" t="s">
        <v>24</v>
      </c>
      <c r="Q3971" t="s">
        <v>13712</v>
      </c>
      <c r="R3971" t="s">
        <v>13713</v>
      </c>
      <c r="S3971" t="s">
        <v>8946</v>
      </c>
      <c r="T3971" t="b">
        <f t="shared" si="376"/>
        <v>0</v>
      </c>
      <c r="U3971" t="s">
        <v>28</v>
      </c>
      <c r="V3971">
        <v>2.7</v>
      </c>
      <c r="W3971">
        <v>7</v>
      </c>
      <c r="X3971">
        <v>6.4000000000000001E-2</v>
      </c>
      <c r="Y3971">
        <v>78</v>
      </c>
      <c r="Z3971" t="s">
        <v>29</v>
      </c>
      <c r="AA3971" t="s">
        <v>24</v>
      </c>
      <c r="AB3971" t="s">
        <v>24</v>
      </c>
    </row>
    <row r="3972" spans="1:28" x14ac:dyDescent="0.35">
      <c r="A3972" s="4" t="s">
        <v>13714</v>
      </c>
      <c r="B3972" s="6">
        <f t="shared" ref="B3972:B4035" si="380">DATEVALUE(LEFT($A3972,10))+TIMEVALUE(MID($A3972,12,8))</f>
        <v>44444.386562500003</v>
      </c>
      <c r="C3972" s="12">
        <f t="shared" si="378"/>
        <v>44440</v>
      </c>
      <c r="D3972" s="3">
        <f t="shared" si="379"/>
        <v>2021</v>
      </c>
      <c r="E3972" s="3" t="str">
        <f t="shared" si="375"/>
        <v>09-2021</v>
      </c>
      <c r="F3972" s="5">
        <f t="shared" si="377"/>
        <v>44444.325011574074</v>
      </c>
      <c r="G3972">
        <v>2.6606999999999998</v>
      </c>
      <c r="H3972">
        <v>66.463300000000004</v>
      </c>
      <c r="I3972">
        <v>10</v>
      </c>
      <c r="J3972">
        <v>4.3</v>
      </c>
      <c r="K3972" t="s">
        <v>23</v>
      </c>
      <c r="M3972">
        <v>86</v>
      </c>
      <c r="N3972">
        <v>7.843</v>
      </c>
      <c r="O3972">
        <v>0.52</v>
      </c>
      <c r="P3972" t="s">
        <v>24</v>
      </c>
      <c r="Q3972" t="s">
        <v>13715</v>
      </c>
      <c r="R3972" t="s">
        <v>13716</v>
      </c>
      <c r="S3972" t="s">
        <v>478</v>
      </c>
      <c r="T3972" t="b">
        <f t="shared" si="376"/>
        <v>0</v>
      </c>
      <c r="U3972" t="s">
        <v>28</v>
      </c>
      <c r="V3972">
        <v>9.8000000000000007</v>
      </c>
      <c r="W3972">
        <v>1.9</v>
      </c>
      <c r="X3972">
        <v>0.16</v>
      </c>
      <c r="Y3972">
        <v>11</v>
      </c>
      <c r="Z3972" t="s">
        <v>29</v>
      </c>
      <c r="AA3972" t="s">
        <v>24</v>
      </c>
      <c r="AB3972" t="s">
        <v>24</v>
      </c>
    </row>
    <row r="3973" spans="1:28" x14ac:dyDescent="0.35">
      <c r="A3973" s="4" t="s">
        <v>13717</v>
      </c>
      <c r="B3973" s="6">
        <f t="shared" si="380"/>
        <v>44444.325011574074</v>
      </c>
      <c r="C3973" s="12">
        <f t="shared" si="378"/>
        <v>44440</v>
      </c>
      <c r="D3973" s="3">
        <f t="shared" si="379"/>
        <v>2021</v>
      </c>
      <c r="E3973" s="3" t="str">
        <f t="shared" ref="E3973:E4036" si="381">TEXT(B3973,"mm-yyyy")</f>
        <v>09-2021</v>
      </c>
      <c r="F3973" s="5">
        <f t="shared" si="377"/>
        <v>44443.746817129628</v>
      </c>
      <c r="G3973">
        <v>37.806199999999997</v>
      </c>
      <c r="H3973">
        <v>72.060199999999995</v>
      </c>
      <c r="I3973">
        <v>123.53</v>
      </c>
      <c r="J3973">
        <v>4</v>
      </c>
      <c r="K3973" t="s">
        <v>23</v>
      </c>
      <c r="M3973">
        <v>109</v>
      </c>
      <c r="N3973">
        <v>1.3620000000000001</v>
      </c>
      <c r="O3973">
        <v>0.52</v>
      </c>
      <c r="P3973" t="s">
        <v>24</v>
      </c>
      <c r="Q3973" t="s">
        <v>13718</v>
      </c>
      <c r="R3973" t="s">
        <v>13719</v>
      </c>
      <c r="S3973" t="s">
        <v>48</v>
      </c>
      <c r="T3973" t="b">
        <f t="shared" si="376"/>
        <v>0</v>
      </c>
      <c r="U3973" t="s">
        <v>28</v>
      </c>
      <c r="V3973">
        <v>8.3000000000000007</v>
      </c>
      <c r="W3973">
        <v>10.199999999999999</v>
      </c>
      <c r="X3973">
        <v>0.23100000000000001</v>
      </c>
      <c r="Y3973">
        <v>5</v>
      </c>
      <c r="Z3973" t="s">
        <v>29</v>
      </c>
      <c r="AA3973" t="s">
        <v>24</v>
      </c>
      <c r="AB3973" t="s">
        <v>24</v>
      </c>
    </row>
    <row r="3974" spans="1:28" x14ac:dyDescent="0.35">
      <c r="A3974" s="4" t="s">
        <v>13720</v>
      </c>
      <c r="B3974" s="6">
        <f t="shared" si="380"/>
        <v>44443.746817129628</v>
      </c>
      <c r="C3974" s="12">
        <f t="shared" si="378"/>
        <v>44440</v>
      </c>
      <c r="D3974" s="3">
        <f t="shared" si="379"/>
        <v>2021</v>
      </c>
      <c r="E3974" s="3" t="str">
        <f t="shared" si="381"/>
        <v>09-2021</v>
      </c>
      <c r="F3974" s="5">
        <f t="shared" si="377"/>
        <v>44443.744513888887</v>
      </c>
      <c r="G3974">
        <v>37.768900000000002</v>
      </c>
      <c r="H3974">
        <v>77.917500000000004</v>
      </c>
      <c r="I3974">
        <v>10</v>
      </c>
      <c r="J3974">
        <v>4.5</v>
      </c>
      <c r="K3974" t="s">
        <v>23</v>
      </c>
      <c r="M3974">
        <v>97</v>
      </c>
      <c r="N3974">
        <v>3.5710000000000002</v>
      </c>
      <c r="O3974">
        <v>0.83</v>
      </c>
      <c r="P3974" t="s">
        <v>24</v>
      </c>
      <c r="Q3974" t="s">
        <v>13721</v>
      </c>
      <c r="R3974" t="s">
        <v>13722</v>
      </c>
      <c r="S3974" t="s">
        <v>13723</v>
      </c>
      <c r="T3974" t="b">
        <f t="shared" si="376"/>
        <v>0</v>
      </c>
      <c r="U3974" t="s">
        <v>28</v>
      </c>
      <c r="V3974">
        <v>5.3</v>
      </c>
      <c r="W3974">
        <v>1.9</v>
      </c>
      <c r="X3974">
        <v>0.10299999999999999</v>
      </c>
      <c r="Y3974">
        <v>34</v>
      </c>
      <c r="Z3974" t="s">
        <v>29</v>
      </c>
      <c r="AA3974" t="s">
        <v>24</v>
      </c>
      <c r="AB3974" t="s">
        <v>24</v>
      </c>
    </row>
    <row r="3975" spans="1:28" x14ac:dyDescent="0.35">
      <c r="A3975" s="4" t="s">
        <v>13724</v>
      </c>
      <c r="B3975" s="6">
        <f t="shared" si="380"/>
        <v>44443.744513888887</v>
      </c>
      <c r="C3975" s="12">
        <f t="shared" si="378"/>
        <v>44440</v>
      </c>
      <c r="D3975" s="3">
        <f t="shared" si="379"/>
        <v>2021</v>
      </c>
      <c r="E3975" s="3" t="str">
        <f t="shared" si="381"/>
        <v>09-2021</v>
      </c>
      <c r="F3975" s="5">
        <f t="shared" si="377"/>
        <v>44443.594965277778</v>
      </c>
      <c r="G3975">
        <v>37.713500000000003</v>
      </c>
      <c r="H3975">
        <v>77.928100000000001</v>
      </c>
      <c r="I3975">
        <v>10</v>
      </c>
      <c r="J3975">
        <v>4.5999999999999996</v>
      </c>
      <c r="K3975" t="s">
        <v>1060</v>
      </c>
      <c r="M3975">
        <v>76</v>
      </c>
      <c r="N3975">
        <v>3.6219999999999999</v>
      </c>
      <c r="O3975">
        <v>0.61</v>
      </c>
      <c r="P3975" t="s">
        <v>24</v>
      </c>
      <c r="Q3975" t="s">
        <v>13725</v>
      </c>
      <c r="R3975" t="s">
        <v>13726</v>
      </c>
      <c r="S3975" t="s">
        <v>13727</v>
      </c>
      <c r="T3975" t="b">
        <f t="shared" si="376"/>
        <v>0</v>
      </c>
      <c r="U3975" t="s">
        <v>28</v>
      </c>
      <c r="V3975">
        <v>7.1</v>
      </c>
      <c r="W3975">
        <v>1.9</v>
      </c>
      <c r="X3975">
        <v>8.8999999999999996E-2</v>
      </c>
      <c r="Y3975">
        <v>12</v>
      </c>
      <c r="Z3975" t="s">
        <v>29</v>
      </c>
      <c r="AA3975" t="s">
        <v>24</v>
      </c>
      <c r="AB3975" t="s">
        <v>24</v>
      </c>
    </row>
    <row r="3976" spans="1:28" x14ac:dyDescent="0.35">
      <c r="A3976" s="4" t="s">
        <v>13728</v>
      </c>
      <c r="B3976" s="6">
        <f t="shared" si="380"/>
        <v>44443.594965277778</v>
      </c>
      <c r="C3976" s="12">
        <f t="shared" si="378"/>
        <v>44440</v>
      </c>
      <c r="D3976" s="3">
        <f t="shared" si="379"/>
        <v>2021</v>
      </c>
      <c r="E3976" s="3" t="str">
        <f t="shared" si="381"/>
        <v>09-2021</v>
      </c>
      <c r="F3976" s="5">
        <f t="shared" si="377"/>
        <v>44465.269942129627</v>
      </c>
      <c r="G3976">
        <v>37.531500000000001</v>
      </c>
      <c r="H3976">
        <v>72.087199999999996</v>
      </c>
      <c r="I3976">
        <v>145.51</v>
      </c>
      <c r="J3976">
        <v>4.0999999999999996</v>
      </c>
      <c r="K3976" t="s">
        <v>23</v>
      </c>
      <c r="M3976">
        <v>71</v>
      </c>
      <c r="N3976">
        <v>1.27</v>
      </c>
      <c r="O3976">
        <v>0.85</v>
      </c>
      <c r="P3976" t="s">
        <v>24</v>
      </c>
      <c r="Q3976" t="s">
        <v>13729</v>
      </c>
      <c r="R3976" t="s">
        <v>13730</v>
      </c>
      <c r="S3976" t="s">
        <v>13731</v>
      </c>
      <c r="T3976" t="b">
        <f t="shared" si="376"/>
        <v>0</v>
      </c>
      <c r="U3976" t="s">
        <v>28</v>
      </c>
      <c r="V3976">
        <v>5.9</v>
      </c>
      <c r="W3976">
        <v>9.6999999999999993</v>
      </c>
      <c r="X3976">
        <v>0.26100000000000001</v>
      </c>
      <c r="Y3976">
        <v>5</v>
      </c>
      <c r="Z3976" t="s">
        <v>29</v>
      </c>
      <c r="AA3976" t="s">
        <v>24</v>
      </c>
      <c r="AB3976" t="s">
        <v>24</v>
      </c>
    </row>
    <row r="3977" spans="1:28" x14ac:dyDescent="0.35">
      <c r="A3977" s="4" t="s">
        <v>13572</v>
      </c>
      <c r="B3977" s="6">
        <f t="shared" si="380"/>
        <v>44465.269942129627</v>
      </c>
      <c r="C3977" s="12">
        <f t="shared" si="378"/>
        <v>44440</v>
      </c>
      <c r="D3977" s="3">
        <f t="shared" si="379"/>
        <v>2021</v>
      </c>
      <c r="E3977" s="3" t="str">
        <f t="shared" si="381"/>
        <v>09-2021</v>
      </c>
      <c r="F3977" s="5">
        <f t="shared" si="377"/>
        <v>44443.507222222222</v>
      </c>
      <c r="G3977">
        <v>23.406400000000001</v>
      </c>
      <c r="H3977">
        <v>93.498199999999997</v>
      </c>
      <c r="I3977">
        <v>9.31</v>
      </c>
      <c r="J3977">
        <v>4.2</v>
      </c>
      <c r="K3977" t="s">
        <v>23</v>
      </c>
      <c r="M3977">
        <v>130</v>
      </c>
      <c r="N3977">
        <v>0.76600000000000001</v>
      </c>
      <c r="O3977">
        <v>0.28000000000000003</v>
      </c>
      <c r="P3977" t="s">
        <v>24</v>
      </c>
      <c r="Q3977" t="s">
        <v>13573</v>
      </c>
      <c r="R3977" t="s">
        <v>13574</v>
      </c>
      <c r="S3977" t="s">
        <v>13575</v>
      </c>
      <c r="T3977" t="b">
        <f t="shared" si="376"/>
        <v>1</v>
      </c>
      <c r="U3977" t="s">
        <v>28</v>
      </c>
      <c r="V3977">
        <v>4.5999999999999996</v>
      </c>
      <c r="W3977">
        <v>5.9</v>
      </c>
      <c r="X3977">
        <v>0.2</v>
      </c>
      <c r="Y3977">
        <v>7</v>
      </c>
      <c r="Z3977" t="s">
        <v>29</v>
      </c>
      <c r="AA3977" t="s">
        <v>24</v>
      </c>
      <c r="AB3977" t="s">
        <v>24</v>
      </c>
    </row>
    <row r="3978" spans="1:28" x14ac:dyDescent="0.35">
      <c r="A3978" s="4" t="s">
        <v>13736</v>
      </c>
      <c r="B3978" s="6">
        <f t="shared" si="380"/>
        <v>44443.507222222222</v>
      </c>
      <c r="C3978" s="12">
        <f t="shared" si="378"/>
        <v>44440</v>
      </c>
      <c r="D3978" s="3">
        <f t="shared" si="379"/>
        <v>2021</v>
      </c>
      <c r="E3978" s="3" t="str">
        <f t="shared" si="381"/>
        <v>09-2021</v>
      </c>
      <c r="F3978" s="5">
        <f t="shared" si="377"/>
        <v>44443.421782407408</v>
      </c>
      <c r="G3978">
        <v>10.116899999999999</v>
      </c>
      <c r="H3978">
        <v>91.454800000000006</v>
      </c>
      <c r="I3978">
        <v>10</v>
      </c>
      <c r="J3978">
        <v>4.2</v>
      </c>
      <c r="K3978" t="s">
        <v>23</v>
      </c>
      <c r="M3978">
        <v>128</v>
      </c>
      <c r="N3978">
        <v>8.5060000000000002</v>
      </c>
      <c r="O3978">
        <v>0.59</v>
      </c>
      <c r="P3978" t="s">
        <v>24</v>
      </c>
      <c r="Q3978" t="s">
        <v>13737</v>
      </c>
      <c r="R3978" t="s">
        <v>13738</v>
      </c>
      <c r="S3978" t="s">
        <v>13739</v>
      </c>
      <c r="T3978" t="b">
        <f t="shared" si="376"/>
        <v>1</v>
      </c>
      <c r="U3978" t="s">
        <v>28</v>
      </c>
      <c r="V3978">
        <v>6.9</v>
      </c>
      <c r="W3978">
        <v>1.9</v>
      </c>
      <c r="X3978">
        <v>0.17599999999999999</v>
      </c>
      <c r="Y3978">
        <v>13</v>
      </c>
      <c r="Z3978" t="s">
        <v>29</v>
      </c>
      <c r="AA3978" t="s">
        <v>24</v>
      </c>
      <c r="AB3978" t="s">
        <v>24</v>
      </c>
    </row>
    <row r="3979" spans="1:28" x14ac:dyDescent="0.35">
      <c r="A3979" s="4" t="s">
        <v>13744</v>
      </c>
      <c r="B3979" s="6">
        <f t="shared" si="380"/>
        <v>44443.421782407408</v>
      </c>
      <c r="C3979" s="12">
        <f t="shared" si="378"/>
        <v>44440</v>
      </c>
      <c r="D3979" s="3">
        <f t="shared" si="379"/>
        <v>2021</v>
      </c>
      <c r="E3979" s="3" t="str">
        <f t="shared" si="381"/>
        <v>09-2021</v>
      </c>
      <c r="F3979" s="5">
        <f t="shared" si="377"/>
        <v>44441.140266203707</v>
      </c>
      <c r="G3979">
        <v>13.644399999999999</v>
      </c>
      <c r="H3979">
        <v>93.546099999999996</v>
      </c>
      <c r="I3979">
        <v>35</v>
      </c>
      <c r="J3979">
        <v>4.2</v>
      </c>
      <c r="K3979" t="s">
        <v>23</v>
      </c>
      <c r="M3979">
        <v>184</v>
      </c>
      <c r="N3979">
        <v>5.4619999999999997</v>
      </c>
      <c r="O3979">
        <v>0.39</v>
      </c>
      <c r="P3979" t="s">
        <v>24</v>
      </c>
      <c r="Q3979" t="s">
        <v>13745</v>
      </c>
      <c r="R3979" t="s">
        <v>13746</v>
      </c>
      <c r="S3979" t="s">
        <v>13747</v>
      </c>
      <c r="T3979" t="b">
        <f t="shared" si="376"/>
        <v>1</v>
      </c>
      <c r="U3979" t="s">
        <v>28</v>
      </c>
      <c r="V3979">
        <v>7</v>
      </c>
      <c r="W3979">
        <v>2</v>
      </c>
      <c r="X3979">
        <v>0.16700000000000001</v>
      </c>
      <c r="Y3979">
        <v>10</v>
      </c>
      <c r="Z3979" t="s">
        <v>29</v>
      </c>
      <c r="AA3979" t="s">
        <v>24</v>
      </c>
      <c r="AB3979" t="s">
        <v>24</v>
      </c>
    </row>
    <row r="3980" spans="1:28" x14ac:dyDescent="0.35">
      <c r="A3980" s="4" t="s">
        <v>13770</v>
      </c>
      <c r="B3980" s="6">
        <f t="shared" si="380"/>
        <v>44441.140266203707</v>
      </c>
      <c r="C3980" s="12">
        <f t="shared" si="378"/>
        <v>44440</v>
      </c>
      <c r="D3980" s="3">
        <f t="shared" si="379"/>
        <v>2021</v>
      </c>
      <c r="E3980" s="3" t="str">
        <f t="shared" si="381"/>
        <v>09-2021</v>
      </c>
      <c r="F3980" s="5">
        <f t="shared" si="377"/>
        <v>44443.079259259262</v>
      </c>
      <c r="G3980">
        <v>10.2773</v>
      </c>
      <c r="H3980">
        <v>93.904600000000002</v>
      </c>
      <c r="I3980">
        <v>10</v>
      </c>
      <c r="J3980">
        <v>4.2</v>
      </c>
      <c r="K3980" t="s">
        <v>23</v>
      </c>
      <c r="M3980">
        <v>158</v>
      </c>
      <c r="N3980">
        <v>5.8639999999999999</v>
      </c>
      <c r="O3980">
        <v>0.68</v>
      </c>
      <c r="P3980" t="s">
        <v>24</v>
      </c>
      <c r="Q3980" t="s">
        <v>13771</v>
      </c>
      <c r="R3980" t="s">
        <v>13772</v>
      </c>
      <c r="S3980" t="s">
        <v>4446</v>
      </c>
      <c r="T3980" t="b">
        <f t="shared" si="376"/>
        <v>1</v>
      </c>
      <c r="U3980" t="s">
        <v>28</v>
      </c>
      <c r="V3980">
        <v>7.3</v>
      </c>
      <c r="W3980">
        <v>1.9</v>
      </c>
      <c r="X3980">
        <v>0.14099999999999999</v>
      </c>
      <c r="Y3980">
        <v>14</v>
      </c>
      <c r="Z3980" t="s">
        <v>29</v>
      </c>
      <c r="AA3980" t="s">
        <v>24</v>
      </c>
      <c r="AB3980" t="s">
        <v>24</v>
      </c>
    </row>
    <row r="3981" spans="1:28" x14ac:dyDescent="0.35">
      <c r="A3981" s="4" t="s">
        <v>13748</v>
      </c>
      <c r="B3981" s="6">
        <f t="shared" si="380"/>
        <v>44443.079259259262</v>
      </c>
      <c r="C3981" s="12">
        <f t="shared" si="378"/>
        <v>44440</v>
      </c>
      <c r="D3981" s="3">
        <f t="shared" si="379"/>
        <v>2021</v>
      </c>
      <c r="E3981" s="3" t="str">
        <f t="shared" si="381"/>
        <v>09-2021</v>
      </c>
      <c r="F3981" s="5">
        <f t="shared" si="377"/>
        <v>44443.068819444445</v>
      </c>
      <c r="G3981">
        <v>37.723599999999998</v>
      </c>
      <c r="H3981">
        <v>77.9238</v>
      </c>
      <c r="I3981">
        <v>10</v>
      </c>
      <c r="J3981">
        <v>4.8</v>
      </c>
      <c r="K3981" t="s">
        <v>23</v>
      </c>
      <c r="M3981">
        <v>95</v>
      </c>
      <c r="N3981">
        <v>3.613</v>
      </c>
      <c r="O3981">
        <v>1.18</v>
      </c>
      <c r="P3981" t="s">
        <v>24</v>
      </c>
      <c r="Q3981" t="s">
        <v>13749</v>
      </c>
      <c r="R3981" t="s">
        <v>13750</v>
      </c>
      <c r="S3981" t="s">
        <v>9571</v>
      </c>
      <c r="T3981" t="b">
        <f t="shared" si="376"/>
        <v>0</v>
      </c>
      <c r="U3981" t="s">
        <v>28</v>
      </c>
      <c r="V3981">
        <v>6.9</v>
      </c>
      <c r="W3981">
        <v>1.6</v>
      </c>
      <c r="X3981">
        <v>8.1000000000000003E-2</v>
      </c>
      <c r="Y3981">
        <v>50</v>
      </c>
      <c r="Z3981" t="s">
        <v>29</v>
      </c>
      <c r="AA3981" t="s">
        <v>24</v>
      </c>
      <c r="AB3981" t="s">
        <v>24</v>
      </c>
    </row>
    <row r="3982" spans="1:28" x14ac:dyDescent="0.35">
      <c r="A3982" s="4" t="s">
        <v>13751</v>
      </c>
      <c r="B3982" s="6">
        <f t="shared" si="380"/>
        <v>44443.068819444445</v>
      </c>
      <c r="C3982" s="12">
        <f t="shared" si="378"/>
        <v>44440</v>
      </c>
      <c r="D3982" s="3">
        <f t="shared" si="379"/>
        <v>2021</v>
      </c>
      <c r="E3982" s="3" t="str">
        <f t="shared" si="381"/>
        <v>09-2021</v>
      </c>
      <c r="F3982" s="5">
        <f t="shared" si="377"/>
        <v>44443.06113425926</v>
      </c>
      <c r="G3982">
        <v>37.719799999999999</v>
      </c>
      <c r="H3982">
        <v>77.912800000000004</v>
      </c>
      <c r="I3982">
        <v>10</v>
      </c>
      <c r="J3982">
        <v>4.5</v>
      </c>
      <c r="K3982" t="s">
        <v>23</v>
      </c>
      <c r="M3982">
        <v>98</v>
      </c>
      <c r="N3982">
        <v>3.6190000000000002</v>
      </c>
      <c r="O3982">
        <v>1.21</v>
      </c>
      <c r="P3982" t="s">
        <v>24</v>
      </c>
      <c r="Q3982" t="s">
        <v>13752</v>
      </c>
      <c r="R3982" t="s">
        <v>13753</v>
      </c>
      <c r="S3982" t="s">
        <v>9571</v>
      </c>
      <c r="T3982" t="b">
        <f t="shared" si="376"/>
        <v>0</v>
      </c>
      <c r="U3982" t="s">
        <v>28</v>
      </c>
      <c r="V3982">
        <v>8.9</v>
      </c>
      <c r="W3982">
        <v>1.9</v>
      </c>
      <c r="X3982">
        <v>0.16400000000000001</v>
      </c>
      <c r="Y3982">
        <v>14</v>
      </c>
      <c r="Z3982" t="s">
        <v>29</v>
      </c>
      <c r="AA3982" t="s">
        <v>24</v>
      </c>
      <c r="AB3982" t="s">
        <v>24</v>
      </c>
    </row>
    <row r="3983" spans="1:28" x14ac:dyDescent="0.35">
      <c r="A3983" s="4" t="s">
        <v>13754</v>
      </c>
      <c r="B3983" s="6">
        <f t="shared" si="380"/>
        <v>44443.06113425926</v>
      </c>
      <c r="C3983" s="12">
        <f t="shared" si="378"/>
        <v>44440</v>
      </c>
      <c r="D3983" s="3">
        <f t="shared" si="379"/>
        <v>2021</v>
      </c>
      <c r="E3983" s="3" t="str">
        <f t="shared" si="381"/>
        <v>09-2021</v>
      </c>
      <c r="F3983" s="5">
        <f t="shared" si="377"/>
        <v>44443.056388888886</v>
      </c>
      <c r="G3983">
        <v>37.604700000000001</v>
      </c>
      <c r="H3983">
        <v>77.961500000000001</v>
      </c>
      <c r="I3983">
        <v>10</v>
      </c>
      <c r="J3983">
        <v>4.5999999999999996</v>
      </c>
      <c r="K3983" t="s">
        <v>23</v>
      </c>
      <c r="M3983">
        <v>112</v>
      </c>
      <c r="N3983">
        <v>3.72</v>
      </c>
      <c r="O3983">
        <v>1.01</v>
      </c>
      <c r="P3983" t="s">
        <v>24</v>
      </c>
      <c r="Q3983" t="s">
        <v>13755</v>
      </c>
      <c r="R3983" t="s">
        <v>13756</v>
      </c>
      <c r="S3983" t="s">
        <v>13757</v>
      </c>
      <c r="T3983" t="b">
        <f t="shared" si="376"/>
        <v>0</v>
      </c>
      <c r="U3983" t="s">
        <v>28</v>
      </c>
      <c r="V3983">
        <v>9.3000000000000007</v>
      </c>
      <c r="W3983">
        <v>1.7</v>
      </c>
      <c r="X3983">
        <v>0.1</v>
      </c>
      <c r="Y3983">
        <v>32</v>
      </c>
      <c r="Z3983" t="s">
        <v>29</v>
      </c>
      <c r="AA3983" t="s">
        <v>24</v>
      </c>
      <c r="AB3983" t="s">
        <v>24</v>
      </c>
    </row>
    <row r="3984" spans="1:28" x14ac:dyDescent="0.35">
      <c r="A3984" s="4" t="s">
        <v>13758</v>
      </c>
      <c r="B3984" s="6">
        <f t="shared" si="380"/>
        <v>44443.056388888886</v>
      </c>
      <c r="C3984" s="12">
        <f t="shared" si="378"/>
        <v>44440</v>
      </c>
      <c r="D3984" s="3">
        <f t="shared" si="379"/>
        <v>2021</v>
      </c>
      <c r="E3984" s="3" t="str">
        <f t="shared" si="381"/>
        <v>09-2021</v>
      </c>
      <c r="F3984" s="5">
        <f t="shared" si="377"/>
        <v>44442.658703703702</v>
      </c>
      <c r="G3984">
        <v>37.919600000000003</v>
      </c>
      <c r="H3984">
        <v>78.112300000000005</v>
      </c>
      <c r="I3984">
        <v>10</v>
      </c>
      <c r="J3984">
        <v>4.3</v>
      </c>
      <c r="K3984" t="s">
        <v>23</v>
      </c>
      <c r="M3984">
        <v>90</v>
      </c>
      <c r="N3984">
        <v>3.8679999999999999</v>
      </c>
      <c r="O3984">
        <v>1.1299999999999999</v>
      </c>
      <c r="P3984" t="s">
        <v>24</v>
      </c>
      <c r="Q3984" t="s">
        <v>13759</v>
      </c>
      <c r="R3984" t="s">
        <v>13760</v>
      </c>
      <c r="S3984" t="s">
        <v>13761</v>
      </c>
      <c r="T3984" t="b">
        <f t="shared" si="376"/>
        <v>0</v>
      </c>
      <c r="U3984" t="s">
        <v>28</v>
      </c>
      <c r="V3984">
        <v>8.1</v>
      </c>
      <c r="W3984">
        <v>1.9</v>
      </c>
      <c r="X3984">
        <v>0.16</v>
      </c>
      <c r="Y3984">
        <v>14</v>
      </c>
      <c r="Z3984" t="s">
        <v>29</v>
      </c>
      <c r="AA3984" t="s">
        <v>24</v>
      </c>
      <c r="AB3984" t="s">
        <v>24</v>
      </c>
    </row>
    <row r="3985" spans="1:28" x14ac:dyDescent="0.35">
      <c r="A3985" s="4" t="s">
        <v>13762</v>
      </c>
      <c r="B3985" s="6">
        <f t="shared" si="380"/>
        <v>44442.658703703702</v>
      </c>
      <c r="C3985" s="12">
        <f t="shared" si="378"/>
        <v>44440</v>
      </c>
      <c r="D3985" s="3">
        <f t="shared" si="379"/>
        <v>2021</v>
      </c>
      <c r="E3985" s="3" t="str">
        <f t="shared" si="381"/>
        <v>09-2021</v>
      </c>
      <c r="F3985" s="5">
        <f t="shared" si="377"/>
        <v>44441.201458333337</v>
      </c>
      <c r="G3985">
        <v>37.734900000000003</v>
      </c>
      <c r="H3985">
        <v>77.966999999999999</v>
      </c>
      <c r="I3985">
        <v>10</v>
      </c>
      <c r="J3985">
        <v>3.9</v>
      </c>
      <c r="K3985" t="s">
        <v>23</v>
      </c>
      <c r="M3985">
        <v>91</v>
      </c>
      <c r="N3985">
        <v>3.593</v>
      </c>
      <c r="O3985">
        <v>1.31</v>
      </c>
      <c r="P3985" t="s">
        <v>24</v>
      </c>
      <c r="Q3985" t="s">
        <v>13763</v>
      </c>
      <c r="R3985" t="s">
        <v>13764</v>
      </c>
      <c r="S3985" t="s">
        <v>13765</v>
      </c>
      <c r="T3985" t="b">
        <f t="shared" si="376"/>
        <v>0</v>
      </c>
      <c r="U3985" t="s">
        <v>28</v>
      </c>
      <c r="V3985">
        <v>8.3000000000000007</v>
      </c>
      <c r="W3985">
        <v>1.9</v>
      </c>
      <c r="X3985">
        <v>0.18099999999999999</v>
      </c>
      <c r="Y3985">
        <v>8</v>
      </c>
      <c r="Z3985" t="s">
        <v>29</v>
      </c>
      <c r="AA3985" t="s">
        <v>24</v>
      </c>
      <c r="AB3985" t="s">
        <v>24</v>
      </c>
    </row>
    <row r="3986" spans="1:28" x14ac:dyDescent="0.35">
      <c r="A3986" s="4" t="s">
        <v>13766</v>
      </c>
      <c r="B3986" s="6">
        <f t="shared" si="380"/>
        <v>44441.201458333337</v>
      </c>
      <c r="C3986" s="12">
        <f t="shared" si="378"/>
        <v>44440</v>
      </c>
      <c r="D3986" s="3">
        <f t="shared" si="379"/>
        <v>2021</v>
      </c>
      <c r="E3986" s="3" t="str">
        <f t="shared" si="381"/>
        <v>09-2021</v>
      </c>
      <c r="F3986" s="5">
        <f t="shared" si="377"/>
        <v>44438.346516203703</v>
      </c>
      <c r="G3986">
        <v>37.601199999999999</v>
      </c>
      <c r="H3986">
        <v>70.343599999999995</v>
      </c>
      <c r="I3986">
        <v>10</v>
      </c>
      <c r="J3986">
        <v>5</v>
      </c>
      <c r="K3986" t="s">
        <v>23</v>
      </c>
      <c r="M3986">
        <v>46</v>
      </c>
      <c r="N3986">
        <v>0.50900000000000001</v>
      </c>
      <c r="O3986">
        <v>0.77</v>
      </c>
      <c r="P3986" t="s">
        <v>24</v>
      </c>
      <c r="Q3986" t="s">
        <v>13767</v>
      </c>
      <c r="R3986" t="s">
        <v>13768</v>
      </c>
      <c r="S3986" t="s">
        <v>13769</v>
      </c>
      <c r="T3986" t="b">
        <f t="shared" si="376"/>
        <v>0</v>
      </c>
      <c r="U3986" t="s">
        <v>28</v>
      </c>
      <c r="V3986">
        <v>2.5</v>
      </c>
      <c r="W3986">
        <v>1.9</v>
      </c>
      <c r="X3986">
        <v>5.6000000000000001E-2</v>
      </c>
      <c r="Y3986">
        <v>105</v>
      </c>
      <c r="Z3986" t="s">
        <v>29</v>
      </c>
      <c r="AA3986" t="s">
        <v>24</v>
      </c>
      <c r="AB3986" t="s">
        <v>24</v>
      </c>
    </row>
    <row r="3987" spans="1:28" x14ac:dyDescent="0.35">
      <c r="A3987" s="4" t="s">
        <v>13785</v>
      </c>
      <c r="B3987" s="6">
        <f t="shared" si="380"/>
        <v>44438.346516203703</v>
      </c>
      <c r="C3987" s="12">
        <f t="shared" si="378"/>
        <v>44409</v>
      </c>
      <c r="D3987" s="3">
        <f t="shared" si="379"/>
        <v>2021</v>
      </c>
      <c r="E3987" s="3" t="str">
        <f t="shared" si="381"/>
        <v>08-2021</v>
      </c>
      <c r="F3987" s="5">
        <f t="shared" si="377"/>
        <v>44436.51667824074</v>
      </c>
      <c r="G3987">
        <v>36.568399999999997</v>
      </c>
      <c r="H3987">
        <v>70.8459</v>
      </c>
      <c r="I3987">
        <v>203.32</v>
      </c>
      <c r="J3987">
        <v>4.2</v>
      </c>
      <c r="K3987" t="s">
        <v>23</v>
      </c>
      <c r="M3987">
        <v>107</v>
      </c>
      <c r="N3987">
        <v>0.59599999999999997</v>
      </c>
      <c r="O3987">
        <v>0.35</v>
      </c>
      <c r="P3987" t="s">
        <v>24</v>
      </c>
      <c r="Q3987" t="s">
        <v>13786</v>
      </c>
      <c r="R3987" t="s">
        <v>13787</v>
      </c>
      <c r="S3987" t="s">
        <v>1926</v>
      </c>
      <c r="T3987" t="b">
        <f t="shared" si="376"/>
        <v>1</v>
      </c>
      <c r="U3987" t="s">
        <v>28</v>
      </c>
      <c r="V3987">
        <v>7.4</v>
      </c>
      <c r="W3987">
        <v>4.2</v>
      </c>
      <c r="X3987">
        <v>0.186</v>
      </c>
      <c r="Y3987">
        <v>8</v>
      </c>
      <c r="Z3987" t="s">
        <v>29</v>
      </c>
      <c r="AA3987" t="s">
        <v>24</v>
      </c>
      <c r="AB3987" t="s">
        <v>24</v>
      </c>
    </row>
    <row r="3988" spans="1:28" x14ac:dyDescent="0.35">
      <c r="A3988" s="4" t="s">
        <v>13799</v>
      </c>
      <c r="B3988" s="6">
        <f t="shared" si="380"/>
        <v>44436.51667824074</v>
      </c>
      <c r="C3988" s="12">
        <f t="shared" si="378"/>
        <v>44409</v>
      </c>
      <c r="D3988" s="3">
        <f t="shared" si="379"/>
        <v>2021</v>
      </c>
      <c r="E3988" s="3" t="str">
        <f t="shared" si="381"/>
        <v>08-2021</v>
      </c>
      <c r="F3988" s="5">
        <f t="shared" si="377"/>
        <v>44426.397060185183</v>
      </c>
      <c r="G3988">
        <v>36.57</v>
      </c>
      <c r="H3988">
        <v>70.910399999999996</v>
      </c>
      <c r="I3988">
        <v>193.53</v>
      </c>
      <c r="J3988">
        <v>4.2</v>
      </c>
      <c r="K3988" t="s">
        <v>23</v>
      </c>
      <c r="M3988">
        <v>72</v>
      </c>
      <c r="N3988">
        <v>0.61599999999999999</v>
      </c>
      <c r="O3988">
        <v>0.86</v>
      </c>
      <c r="P3988" t="s">
        <v>24</v>
      </c>
      <c r="Q3988" t="s">
        <v>13800</v>
      </c>
      <c r="R3988" t="s">
        <v>13801</v>
      </c>
      <c r="S3988" t="s">
        <v>7247</v>
      </c>
      <c r="T3988" t="b">
        <f t="shared" si="376"/>
        <v>1</v>
      </c>
      <c r="U3988" t="s">
        <v>28</v>
      </c>
      <c r="V3988">
        <v>6.2</v>
      </c>
      <c r="W3988">
        <v>6</v>
      </c>
      <c r="X3988">
        <v>0.121</v>
      </c>
      <c r="Y3988">
        <v>19</v>
      </c>
      <c r="Z3988" t="s">
        <v>29</v>
      </c>
      <c r="AA3988" t="s">
        <v>24</v>
      </c>
      <c r="AB3988" t="s">
        <v>24</v>
      </c>
    </row>
    <row r="3989" spans="1:28" x14ac:dyDescent="0.35">
      <c r="A3989" s="4" t="s">
        <v>13897</v>
      </c>
      <c r="B3989" s="6">
        <f t="shared" si="380"/>
        <v>44426.397060185183</v>
      </c>
      <c r="C3989" s="12">
        <f t="shared" si="378"/>
        <v>44409</v>
      </c>
      <c r="D3989" s="3">
        <f t="shared" si="379"/>
        <v>2021</v>
      </c>
      <c r="E3989" s="3" t="str">
        <f t="shared" si="381"/>
        <v>08-2021</v>
      </c>
      <c r="F3989" s="5">
        <f t="shared" si="377"/>
        <v>44417.658680555556</v>
      </c>
      <c r="G3989">
        <v>36.523899999999998</v>
      </c>
      <c r="H3989">
        <v>70.538499999999999</v>
      </c>
      <c r="I3989">
        <v>197.77</v>
      </c>
      <c r="J3989">
        <v>4.2</v>
      </c>
      <c r="K3989" t="s">
        <v>23</v>
      </c>
      <c r="M3989">
        <v>120</v>
      </c>
      <c r="N3989">
        <v>0.60099999999999998</v>
      </c>
      <c r="O3989">
        <v>0.88</v>
      </c>
      <c r="P3989" t="s">
        <v>24</v>
      </c>
      <c r="Q3989" t="s">
        <v>13898</v>
      </c>
      <c r="R3989" t="s">
        <v>13899</v>
      </c>
      <c r="S3989" t="s">
        <v>1033</v>
      </c>
      <c r="T3989" t="b">
        <f t="shared" si="376"/>
        <v>1</v>
      </c>
      <c r="U3989" t="s">
        <v>28</v>
      </c>
      <c r="V3989">
        <v>10.3</v>
      </c>
      <c r="W3989">
        <v>4.9000000000000004</v>
      </c>
      <c r="X3989">
        <v>0.13100000000000001</v>
      </c>
      <c r="Y3989">
        <v>16</v>
      </c>
      <c r="Z3989" t="s">
        <v>29</v>
      </c>
      <c r="AA3989" t="s">
        <v>24</v>
      </c>
      <c r="AB3989" t="s">
        <v>24</v>
      </c>
    </row>
    <row r="3990" spans="1:28" x14ac:dyDescent="0.35">
      <c r="A3990" s="4" t="s">
        <v>13982</v>
      </c>
      <c r="B3990" s="6">
        <f t="shared" si="380"/>
        <v>44417.658680555556</v>
      </c>
      <c r="C3990" s="12">
        <f t="shared" si="378"/>
        <v>44409</v>
      </c>
      <c r="D3990" s="3">
        <f t="shared" si="379"/>
        <v>2021</v>
      </c>
      <c r="E3990" s="3" t="str">
        <f t="shared" si="381"/>
        <v>08-2021</v>
      </c>
      <c r="F3990" s="5">
        <f t="shared" si="377"/>
        <v>44417.546342592592</v>
      </c>
      <c r="G3990">
        <v>20.447800000000001</v>
      </c>
      <c r="H3990">
        <v>92.321399999999997</v>
      </c>
      <c r="I3990">
        <v>10</v>
      </c>
      <c r="J3990">
        <v>4.2</v>
      </c>
      <c r="K3990" t="s">
        <v>23</v>
      </c>
      <c r="M3990">
        <v>156</v>
      </c>
      <c r="N3990">
        <v>2.306</v>
      </c>
      <c r="O3990">
        <v>0.62</v>
      </c>
      <c r="P3990" t="s">
        <v>24</v>
      </c>
      <c r="Q3990" t="s">
        <v>13983</v>
      </c>
      <c r="R3990" t="s">
        <v>13984</v>
      </c>
      <c r="S3990" t="s">
        <v>13985</v>
      </c>
      <c r="T3990" t="b">
        <f t="shared" si="376"/>
        <v>1</v>
      </c>
      <c r="U3990" t="s">
        <v>28</v>
      </c>
      <c r="V3990">
        <v>8.9</v>
      </c>
      <c r="W3990">
        <v>1.9</v>
      </c>
      <c r="X3990">
        <v>0.23699999999999999</v>
      </c>
      <c r="Y3990">
        <v>5</v>
      </c>
      <c r="Z3990" t="s">
        <v>29</v>
      </c>
      <c r="AA3990" t="s">
        <v>24</v>
      </c>
      <c r="AB3990" t="s">
        <v>24</v>
      </c>
    </row>
    <row r="3991" spans="1:28" x14ac:dyDescent="0.35">
      <c r="A3991" s="4" t="s">
        <v>13986</v>
      </c>
      <c r="B3991" s="6">
        <f t="shared" si="380"/>
        <v>44417.546342592592</v>
      </c>
      <c r="C3991" s="12">
        <f t="shared" si="378"/>
        <v>44409</v>
      </c>
      <c r="D3991" s="3">
        <f t="shared" si="379"/>
        <v>2021</v>
      </c>
      <c r="E3991" s="3" t="str">
        <f t="shared" si="381"/>
        <v>08-2021</v>
      </c>
      <c r="F3991" s="5">
        <f t="shared" si="377"/>
        <v>44437.545532407406</v>
      </c>
      <c r="G3991">
        <v>29.7653</v>
      </c>
      <c r="H3991">
        <v>94.557100000000005</v>
      </c>
      <c r="I3991">
        <v>10</v>
      </c>
      <c r="J3991">
        <v>4.2</v>
      </c>
      <c r="K3991" t="s">
        <v>23</v>
      </c>
      <c r="M3991">
        <v>126</v>
      </c>
      <c r="N3991">
        <v>7.1449999999999996</v>
      </c>
      <c r="O3991">
        <v>0.79</v>
      </c>
      <c r="P3991" t="s">
        <v>24</v>
      </c>
      <c r="Q3991" t="s">
        <v>13987</v>
      </c>
      <c r="R3991" t="s">
        <v>13988</v>
      </c>
      <c r="S3991" t="s">
        <v>13989</v>
      </c>
      <c r="T3991" t="b">
        <f t="shared" si="376"/>
        <v>1</v>
      </c>
      <c r="U3991" t="s">
        <v>28</v>
      </c>
      <c r="V3991">
        <v>10.7</v>
      </c>
      <c r="W3991">
        <v>1.9</v>
      </c>
      <c r="X3991">
        <v>0.2</v>
      </c>
      <c r="Y3991">
        <v>9</v>
      </c>
      <c r="Z3991" t="s">
        <v>29</v>
      </c>
      <c r="AA3991" t="s">
        <v>24</v>
      </c>
      <c r="AB3991" t="s">
        <v>24</v>
      </c>
    </row>
    <row r="3992" spans="1:28" x14ac:dyDescent="0.35">
      <c r="A3992" s="4" t="s">
        <v>13788</v>
      </c>
      <c r="B3992" s="6">
        <f t="shared" si="380"/>
        <v>44437.545532407406</v>
      </c>
      <c r="C3992" s="12">
        <f t="shared" si="378"/>
        <v>44409</v>
      </c>
      <c r="D3992" s="3">
        <f t="shared" si="379"/>
        <v>2021</v>
      </c>
      <c r="E3992" s="3" t="str">
        <f t="shared" si="381"/>
        <v>08-2021</v>
      </c>
      <c r="F3992" s="5">
        <f t="shared" si="377"/>
        <v>44403.3674537037</v>
      </c>
      <c r="G3992">
        <v>2.8144999999999998</v>
      </c>
      <c r="H3992">
        <v>98.990499999999997</v>
      </c>
      <c r="I3992">
        <v>164.65</v>
      </c>
      <c r="J3992">
        <v>4.5</v>
      </c>
      <c r="K3992" t="s">
        <v>23</v>
      </c>
      <c r="M3992">
        <v>67</v>
      </c>
      <c r="N3992">
        <v>0.13700000000000001</v>
      </c>
      <c r="O3992">
        <v>0.7</v>
      </c>
      <c r="P3992" t="s">
        <v>24</v>
      </c>
      <c r="Q3992" t="s">
        <v>13789</v>
      </c>
      <c r="R3992" t="s">
        <v>13790</v>
      </c>
      <c r="S3992" t="s">
        <v>13791</v>
      </c>
      <c r="T3992" t="b">
        <f t="shared" si="376"/>
        <v>0</v>
      </c>
      <c r="U3992" t="s">
        <v>28</v>
      </c>
      <c r="V3992">
        <v>5.7</v>
      </c>
      <c r="W3992">
        <v>3.8</v>
      </c>
      <c r="X3992">
        <v>7.9000000000000001E-2</v>
      </c>
      <c r="Y3992">
        <v>47</v>
      </c>
      <c r="Z3992" t="s">
        <v>29</v>
      </c>
      <c r="AA3992" t="s">
        <v>24</v>
      </c>
      <c r="AB3992" t="s">
        <v>24</v>
      </c>
    </row>
    <row r="3993" spans="1:28" x14ac:dyDescent="0.35">
      <c r="A3993" s="4" t="s">
        <v>14141</v>
      </c>
      <c r="B3993" s="6">
        <f t="shared" si="380"/>
        <v>44403.3674537037</v>
      </c>
      <c r="C3993" s="12">
        <f t="shared" si="378"/>
        <v>44378</v>
      </c>
      <c r="D3993" s="3">
        <f t="shared" si="379"/>
        <v>2021</v>
      </c>
      <c r="E3993" s="3" t="str">
        <f t="shared" si="381"/>
        <v>07-2021</v>
      </c>
      <c r="F3993" s="5">
        <f t="shared" si="377"/>
        <v>44436.639930555553</v>
      </c>
      <c r="G3993">
        <v>36.594099999999997</v>
      </c>
      <c r="H3993">
        <v>71.509100000000004</v>
      </c>
      <c r="I3993">
        <v>97.78</v>
      </c>
      <c r="J3993">
        <v>4.2</v>
      </c>
      <c r="K3993" t="s">
        <v>23</v>
      </c>
      <c r="M3993">
        <v>103</v>
      </c>
      <c r="N3993">
        <v>0.91700000000000004</v>
      </c>
      <c r="O3993">
        <v>0.77</v>
      </c>
      <c r="P3993" t="s">
        <v>24</v>
      </c>
      <c r="Q3993" t="s">
        <v>14142</v>
      </c>
      <c r="R3993" t="s">
        <v>14143</v>
      </c>
      <c r="S3993" t="s">
        <v>14144</v>
      </c>
      <c r="T3993" t="b">
        <f t="shared" si="376"/>
        <v>1</v>
      </c>
      <c r="U3993" t="s">
        <v>28</v>
      </c>
      <c r="V3993">
        <v>6.5</v>
      </c>
      <c r="W3993">
        <v>7.2</v>
      </c>
      <c r="X3993">
        <v>0.11</v>
      </c>
      <c r="Y3993">
        <v>23</v>
      </c>
      <c r="Z3993" t="s">
        <v>29</v>
      </c>
      <c r="AA3993" t="s">
        <v>24</v>
      </c>
      <c r="AB3993" t="s">
        <v>24</v>
      </c>
    </row>
    <row r="3994" spans="1:28" x14ac:dyDescent="0.35">
      <c r="A3994" s="4" t="s">
        <v>13796</v>
      </c>
      <c r="B3994" s="6">
        <f t="shared" si="380"/>
        <v>44436.639930555553</v>
      </c>
      <c r="C3994" s="12">
        <f t="shared" si="378"/>
        <v>44409</v>
      </c>
      <c r="D3994" s="3">
        <f t="shared" si="379"/>
        <v>2021</v>
      </c>
      <c r="E3994" s="3" t="str">
        <f t="shared" si="381"/>
        <v>08-2021</v>
      </c>
      <c r="F3994" s="5">
        <f t="shared" si="377"/>
        <v>44397.969895833332</v>
      </c>
      <c r="G3994">
        <v>35.395099999999999</v>
      </c>
      <c r="H3994">
        <v>89.293400000000005</v>
      </c>
      <c r="I3994">
        <v>10</v>
      </c>
      <c r="J3994">
        <v>4.3</v>
      </c>
      <c r="K3994" t="s">
        <v>23</v>
      </c>
      <c r="M3994">
        <v>105</v>
      </c>
      <c r="N3994">
        <v>10.965</v>
      </c>
      <c r="O3994">
        <v>1.1399999999999999</v>
      </c>
      <c r="P3994" t="s">
        <v>24</v>
      </c>
      <c r="Q3994" t="s">
        <v>13797</v>
      </c>
      <c r="R3994" t="s">
        <v>13798</v>
      </c>
      <c r="S3994" t="s">
        <v>52</v>
      </c>
      <c r="T3994" t="b">
        <f t="shared" si="376"/>
        <v>0</v>
      </c>
      <c r="U3994" t="s">
        <v>28</v>
      </c>
      <c r="V3994">
        <v>8.1999999999999993</v>
      </c>
      <c r="W3994">
        <v>1.9</v>
      </c>
      <c r="X3994">
        <v>0.11</v>
      </c>
      <c r="Y3994">
        <v>23</v>
      </c>
      <c r="Z3994" t="s">
        <v>29</v>
      </c>
      <c r="AA3994" t="s">
        <v>24</v>
      </c>
      <c r="AB3994" t="s">
        <v>24</v>
      </c>
    </row>
    <row r="3995" spans="1:28" x14ac:dyDescent="0.35">
      <c r="A3995" s="4" t="s">
        <v>14197</v>
      </c>
      <c r="B3995" s="6">
        <f t="shared" si="380"/>
        <v>44397.969895833332</v>
      </c>
      <c r="C3995" s="12">
        <f t="shared" si="378"/>
        <v>44378</v>
      </c>
      <c r="D3995" s="3">
        <f t="shared" si="379"/>
        <v>2021</v>
      </c>
      <c r="E3995" s="3" t="str">
        <f t="shared" si="381"/>
        <v>07-2021</v>
      </c>
      <c r="F3995" s="5">
        <f t="shared" si="377"/>
        <v>44397.742685185185</v>
      </c>
      <c r="G3995">
        <v>23.812200000000001</v>
      </c>
      <c r="H3995">
        <v>65.303299999999993</v>
      </c>
      <c r="I3995">
        <v>10</v>
      </c>
      <c r="J3995">
        <v>4.2</v>
      </c>
      <c r="K3995" t="s">
        <v>23</v>
      </c>
      <c r="M3995">
        <v>193</v>
      </c>
      <c r="N3995">
        <v>8.3710000000000004</v>
      </c>
      <c r="O3995">
        <v>0.93</v>
      </c>
      <c r="P3995" t="s">
        <v>24</v>
      </c>
      <c r="Q3995" t="s">
        <v>14198</v>
      </c>
      <c r="R3995" t="s">
        <v>14199</v>
      </c>
      <c r="S3995" t="s">
        <v>14200</v>
      </c>
      <c r="T3995" t="b">
        <f t="shared" si="376"/>
        <v>1</v>
      </c>
      <c r="U3995" t="s">
        <v>28</v>
      </c>
      <c r="V3995">
        <v>11.9</v>
      </c>
      <c r="W3995">
        <v>2</v>
      </c>
      <c r="X3995">
        <v>0.11700000000000001</v>
      </c>
      <c r="Y3995">
        <v>20</v>
      </c>
      <c r="Z3995" t="s">
        <v>29</v>
      </c>
      <c r="AA3995" t="s">
        <v>24</v>
      </c>
      <c r="AB3995" t="s">
        <v>24</v>
      </c>
    </row>
    <row r="3996" spans="1:28" x14ac:dyDescent="0.35">
      <c r="A3996" s="4" t="s">
        <v>14205</v>
      </c>
      <c r="B3996" s="6">
        <f t="shared" si="380"/>
        <v>44397.742685185185</v>
      </c>
      <c r="C3996" s="12">
        <f t="shared" si="378"/>
        <v>44378</v>
      </c>
      <c r="D3996" s="3">
        <f t="shared" si="379"/>
        <v>2021</v>
      </c>
      <c r="E3996" s="3" t="str">
        <f t="shared" si="381"/>
        <v>07-2021</v>
      </c>
      <c r="F3996" s="5">
        <f t="shared" si="377"/>
        <v>44393.485810185186</v>
      </c>
      <c r="G3996">
        <v>29.339400000000001</v>
      </c>
      <c r="H3996">
        <v>70.133099999999999</v>
      </c>
      <c r="I3996">
        <v>10</v>
      </c>
      <c r="J3996">
        <v>4.2</v>
      </c>
      <c r="K3996" t="s">
        <v>23</v>
      </c>
      <c r="M3996">
        <v>130</v>
      </c>
      <c r="N3996">
        <v>5.0629999999999997</v>
      </c>
      <c r="O3996">
        <v>0.69</v>
      </c>
      <c r="P3996" t="s">
        <v>24</v>
      </c>
      <c r="Q3996" t="s">
        <v>14206</v>
      </c>
      <c r="R3996" t="s">
        <v>14203</v>
      </c>
      <c r="S3996" t="s">
        <v>14207</v>
      </c>
      <c r="T3996" t="b">
        <f t="shared" si="376"/>
        <v>1</v>
      </c>
      <c r="U3996" t="s">
        <v>28</v>
      </c>
      <c r="V3996">
        <v>7.2</v>
      </c>
      <c r="W3996">
        <v>1.8</v>
      </c>
      <c r="X3996">
        <v>0.16600000000000001</v>
      </c>
      <c r="Y3996">
        <v>13</v>
      </c>
      <c r="Z3996" t="s">
        <v>29</v>
      </c>
      <c r="AA3996" t="s">
        <v>24</v>
      </c>
      <c r="AB3996" t="s">
        <v>24</v>
      </c>
    </row>
    <row r="3997" spans="1:28" x14ac:dyDescent="0.35">
      <c r="A3997" s="4" t="s">
        <v>14220</v>
      </c>
      <c r="B3997" s="6">
        <f t="shared" si="380"/>
        <v>44393.485810185186</v>
      </c>
      <c r="C3997" s="12">
        <f t="shared" si="378"/>
        <v>44378</v>
      </c>
      <c r="D3997" s="3">
        <f t="shared" si="379"/>
        <v>2021</v>
      </c>
      <c r="E3997" s="3" t="str">
        <f t="shared" si="381"/>
        <v>07-2021</v>
      </c>
      <c r="F3997" s="5">
        <f t="shared" si="377"/>
        <v>44392.01289351852</v>
      </c>
      <c r="G3997">
        <v>36.046799999999998</v>
      </c>
      <c r="H3997">
        <v>69.899600000000007</v>
      </c>
      <c r="I3997">
        <v>122.41</v>
      </c>
      <c r="J3997">
        <v>4.2</v>
      </c>
      <c r="K3997" t="s">
        <v>23</v>
      </c>
      <c r="M3997">
        <v>75</v>
      </c>
      <c r="N3997">
        <v>1.206</v>
      </c>
      <c r="O3997">
        <v>0.56000000000000005</v>
      </c>
      <c r="P3997" t="s">
        <v>24</v>
      </c>
      <c r="Q3997" t="s">
        <v>14221</v>
      </c>
      <c r="R3997" t="s">
        <v>14222</v>
      </c>
      <c r="S3997" t="s">
        <v>14223</v>
      </c>
      <c r="T3997" t="b">
        <f t="shared" si="376"/>
        <v>1</v>
      </c>
      <c r="U3997" t="s">
        <v>28</v>
      </c>
      <c r="V3997">
        <v>6.7</v>
      </c>
      <c r="W3997">
        <v>7</v>
      </c>
      <c r="X3997">
        <v>0.13200000000000001</v>
      </c>
      <c r="Y3997">
        <v>18</v>
      </c>
      <c r="Z3997" t="s">
        <v>29</v>
      </c>
      <c r="AA3997" t="s">
        <v>24</v>
      </c>
      <c r="AB3997" t="s">
        <v>24</v>
      </c>
    </row>
    <row r="3998" spans="1:28" x14ac:dyDescent="0.35">
      <c r="A3998" s="4" t="s">
        <v>14224</v>
      </c>
      <c r="B3998" s="6">
        <f t="shared" si="380"/>
        <v>44392.01289351852</v>
      </c>
      <c r="C3998" s="12">
        <f t="shared" si="378"/>
        <v>44378</v>
      </c>
      <c r="D3998" s="3">
        <f t="shared" si="379"/>
        <v>2021</v>
      </c>
      <c r="E3998" s="3" t="str">
        <f t="shared" si="381"/>
        <v>07-2021</v>
      </c>
      <c r="F3998" s="5">
        <f t="shared" si="377"/>
        <v>44434.644479166665</v>
      </c>
      <c r="G3998">
        <v>36.744999999999997</v>
      </c>
      <c r="H3998">
        <v>71.263199999999998</v>
      </c>
      <c r="I3998">
        <v>188.48</v>
      </c>
      <c r="J3998">
        <v>4.2</v>
      </c>
      <c r="K3998" t="s">
        <v>23</v>
      </c>
      <c r="M3998">
        <v>72</v>
      </c>
      <c r="N3998">
        <v>0.66800000000000004</v>
      </c>
      <c r="O3998">
        <v>0.55000000000000004</v>
      </c>
      <c r="P3998" t="s">
        <v>24</v>
      </c>
      <c r="Q3998" t="s">
        <v>14225</v>
      </c>
      <c r="R3998" t="s">
        <v>14226</v>
      </c>
      <c r="S3998" t="s">
        <v>14227</v>
      </c>
      <c r="T3998" t="b">
        <f t="shared" si="376"/>
        <v>1</v>
      </c>
      <c r="U3998" t="s">
        <v>28</v>
      </c>
      <c r="V3998">
        <v>4.8</v>
      </c>
      <c r="W3998">
        <v>6</v>
      </c>
      <c r="X3998">
        <v>0.14000000000000001</v>
      </c>
      <c r="Y3998">
        <v>14</v>
      </c>
      <c r="Z3998" t="s">
        <v>29</v>
      </c>
      <c r="AA3998" t="s">
        <v>24</v>
      </c>
      <c r="AB3998" t="s">
        <v>24</v>
      </c>
    </row>
    <row r="3999" spans="1:28" x14ac:dyDescent="0.35">
      <c r="A3999" s="4" t="s">
        <v>13813</v>
      </c>
      <c r="B3999" s="6">
        <f t="shared" si="380"/>
        <v>44434.644479166665</v>
      </c>
      <c r="C3999" s="12">
        <f t="shared" si="378"/>
        <v>44409</v>
      </c>
      <c r="D3999" s="3">
        <f t="shared" si="379"/>
        <v>2021</v>
      </c>
      <c r="E3999" s="3" t="str">
        <f t="shared" si="381"/>
        <v>08-2021</v>
      </c>
      <c r="F3999" s="5">
        <f t="shared" si="377"/>
        <v>44434.559328703705</v>
      </c>
      <c r="G3999">
        <v>38.8934</v>
      </c>
      <c r="H3999">
        <v>95.494</v>
      </c>
      <c r="I3999">
        <v>10</v>
      </c>
      <c r="J3999">
        <v>4.2</v>
      </c>
      <c r="K3999" t="s">
        <v>23</v>
      </c>
      <c r="M3999">
        <v>85</v>
      </c>
      <c r="N3999">
        <v>7.1529999999999996</v>
      </c>
      <c r="O3999">
        <v>0.86</v>
      </c>
      <c r="P3999" t="s">
        <v>24</v>
      </c>
      <c r="Q3999" t="s">
        <v>13814</v>
      </c>
      <c r="R3999" t="s">
        <v>13815</v>
      </c>
      <c r="S3999" t="s">
        <v>13816</v>
      </c>
      <c r="T3999" t="b">
        <f t="shared" si="376"/>
        <v>0</v>
      </c>
      <c r="U3999" t="s">
        <v>28</v>
      </c>
      <c r="V3999">
        <v>9.4</v>
      </c>
      <c r="W3999">
        <v>1.9</v>
      </c>
      <c r="X3999">
        <v>9.6000000000000002E-2</v>
      </c>
      <c r="Y3999">
        <v>37</v>
      </c>
      <c r="Z3999" t="s">
        <v>29</v>
      </c>
      <c r="AA3999" t="s">
        <v>24</v>
      </c>
      <c r="AB3999" t="s">
        <v>24</v>
      </c>
    </row>
    <row r="4000" spans="1:28" x14ac:dyDescent="0.35">
      <c r="A4000" s="4" t="s">
        <v>13817</v>
      </c>
      <c r="B4000" s="6">
        <f t="shared" si="380"/>
        <v>44434.559328703705</v>
      </c>
      <c r="C4000" s="12">
        <f t="shared" si="378"/>
        <v>44409</v>
      </c>
      <c r="D4000" s="3">
        <f t="shared" si="379"/>
        <v>2021</v>
      </c>
      <c r="E4000" s="3" t="str">
        <f t="shared" si="381"/>
        <v>08-2021</v>
      </c>
      <c r="F4000" s="5">
        <f t="shared" si="377"/>
        <v>44434.105787037035</v>
      </c>
      <c r="G4000">
        <v>39.048999999999999</v>
      </c>
      <c r="H4000">
        <v>70.917000000000002</v>
      </c>
      <c r="I4000">
        <v>49.08</v>
      </c>
      <c r="J4000">
        <v>4.5999999999999996</v>
      </c>
      <c r="K4000" t="s">
        <v>23</v>
      </c>
      <c r="M4000">
        <v>97</v>
      </c>
      <c r="N4000">
        <v>1.9390000000000001</v>
      </c>
      <c r="O4000">
        <v>1.1200000000000001</v>
      </c>
      <c r="P4000" t="s">
        <v>24</v>
      </c>
      <c r="Q4000" t="s">
        <v>13818</v>
      </c>
      <c r="R4000" t="s">
        <v>13819</v>
      </c>
      <c r="S4000" t="s">
        <v>13820</v>
      </c>
      <c r="T4000" t="b">
        <f t="shared" si="376"/>
        <v>0</v>
      </c>
      <c r="U4000" t="s">
        <v>28</v>
      </c>
      <c r="V4000">
        <v>7.4</v>
      </c>
      <c r="W4000">
        <v>7.5</v>
      </c>
      <c r="X4000">
        <v>0.192</v>
      </c>
      <c r="Y4000">
        <v>8</v>
      </c>
      <c r="Z4000" t="s">
        <v>29</v>
      </c>
      <c r="AA4000" t="s">
        <v>24</v>
      </c>
      <c r="AB4000" t="s">
        <v>24</v>
      </c>
    </row>
    <row r="4001" spans="1:28" x14ac:dyDescent="0.35">
      <c r="A4001" s="4" t="s">
        <v>13821</v>
      </c>
      <c r="B4001" s="6">
        <f t="shared" si="380"/>
        <v>44434.105787037035</v>
      </c>
      <c r="C4001" s="12">
        <f t="shared" si="378"/>
        <v>44409</v>
      </c>
      <c r="D4001" s="3">
        <f t="shared" si="379"/>
        <v>2021</v>
      </c>
      <c r="E4001" s="3" t="str">
        <f t="shared" si="381"/>
        <v>08-2021</v>
      </c>
      <c r="F4001" s="5">
        <f t="shared" si="377"/>
        <v>44384.848020833335</v>
      </c>
      <c r="G4001">
        <v>2.4083000000000001</v>
      </c>
      <c r="H4001">
        <v>95.190200000000004</v>
      </c>
      <c r="I4001">
        <v>10</v>
      </c>
      <c r="J4001">
        <v>4.5</v>
      </c>
      <c r="K4001" t="s">
        <v>23</v>
      </c>
      <c r="M4001">
        <v>118</v>
      </c>
      <c r="N4001">
        <v>2.6240000000000001</v>
      </c>
      <c r="O4001">
        <v>0.32</v>
      </c>
      <c r="P4001" t="s">
        <v>24</v>
      </c>
      <c r="Q4001" t="s">
        <v>13822</v>
      </c>
      <c r="R4001" t="s">
        <v>13823</v>
      </c>
      <c r="S4001" t="s">
        <v>13824</v>
      </c>
      <c r="T4001" t="b">
        <f t="shared" si="376"/>
        <v>0</v>
      </c>
      <c r="U4001" t="s">
        <v>28</v>
      </c>
      <c r="V4001">
        <v>10.9</v>
      </c>
      <c r="W4001">
        <v>1.9</v>
      </c>
      <c r="X4001">
        <v>0.15</v>
      </c>
      <c r="Y4001">
        <v>13</v>
      </c>
      <c r="Z4001" t="s">
        <v>29</v>
      </c>
      <c r="AA4001" t="s">
        <v>24</v>
      </c>
      <c r="AB4001" t="s">
        <v>24</v>
      </c>
    </row>
    <row r="4002" spans="1:28" x14ac:dyDescent="0.35">
      <c r="A4002" s="4" t="s">
        <v>14321</v>
      </c>
      <c r="B4002" s="6">
        <f t="shared" si="380"/>
        <v>44384.848020833335</v>
      </c>
      <c r="C4002" s="12">
        <f t="shared" si="378"/>
        <v>44378</v>
      </c>
      <c r="D4002" s="3">
        <f t="shared" si="379"/>
        <v>2021</v>
      </c>
      <c r="E4002" s="3" t="str">
        <f t="shared" si="381"/>
        <v>07-2021</v>
      </c>
      <c r="F4002" s="5">
        <f t="shared" si="377"/>
        <v>44433.984965277778</v>
      </c>
      <c r="G4002">
        <v>11.0785</v>
      </c>
      <c r="H4002">
        <v>93.462299999999999</v>
      </c>
      <c r="I4002">
        <v>96.69</v>
      </c>
      <c r="J4002">
        <v>4.2</v>
      </c>
      <c r="K4002" t="s">
        <v>23</v>
      </c>
      <c r="M4002">
        <v>199</v>
      </c>
      <c r="N4002">
        <v>10.227</v>
      </c>
      <c r="O4002">
        <v>0.45</v>
      </c>
      <c r="P4002" t="s">
        <v>24</v>
      </c>
      <c r="Q4002" t="s">
        <v>14322</v>
      </c>
      <c r="R4002" t="s">
        <v>14323</v>
      </c>
      <c r="S4002" t="s">
        <v>14324</v>
      </c>
      <c r="T4002" t="b">
        <f t="shared" si="376"/>
        <v>1</v>
      </c>
      <c r="U4002" t="s">
        <v>28</v>
      </c>
      <c r="V4002">
        <v>15.2</v>
      </c>
      <c r="W4002">
        <v>9.8000000000000007</v>
      </c>
      <c r="X4002">
        <v>0.14099999999999999</v>
      </c>
      <c r="Y4002">
        <v>14</v>
      </c>
      <c r="Z4002" t="s">
        <v>29</v>
      </c>
      <c r="AA4002" t="s">
        <v>24</v>
      </c>
      <c r="AB4002" t="s">
        <v>24</v>
      </c>
    </row>
    <row r="4003" spans="1:28" x14ac:dyDescent="0.35">
      <c r="A4003" s="4" t="s">
        <v>13829</v>
      </c>
      <c r="B4003" s="6">
        <f t="shared" si="380"/>
        <v>44433.984965277778</v>
      </c>
      <c r="C4003" s="12">
        <f t="shared" si="378"/>
        <v>44409</v>
      </c>
      <c r="D4003" s="3">
        <f t="shared" si="379"/>
        <v>2021</v>
      </c>
      <c r="E4003" s="3" t="str">
        <f t="shared" si="381"/>
        <v>08-2021</v>
      </c>
      <c r="F4003" s="5">
        <f t="shared" si="377"/>
        <v>44433.254293981481</v>
      </c>
      <c r="G4003">
        <v>38.909799999999997</v>
      </c>
      <c r="H4003">
        <v>95.5261</v>
      </c>
      <c r="I4003">
        <v>10</v>
      </c>
      <c r="J4003">
        <v>5.3</v>
      </c>
      <c r="K4003" t="s">
        <v>106</v>
      </c>
      <c r="M4003">
        <v>12</v>
      </c>
      <c r="N4003">
        <v>7.1360000000000001</v>
      </c>
      <c r="O4003">
        <v>0.67</v>
      </c>
      <c r="P4003" t="s">
        <v>24</v>
      </c>
      <c r="Q4003" t="s">
        <v>13830</v>
      </c>
      <c r="R4003" t="s">
        <v>13831</v>
      </c>
      <c r="S4003" t="s">
        <v>13832</v>
      </c>
      <c r="T4003" t="b">
        <f t="shared" si="376"/>
        <v>0</v>
      </c>
      <c r="U4003" t="s">
        <v>28</v>
      </c>
      <c r="V4003">
        <v>6</v>
      </c>
      <c r="W4003">
        <v>1.7</v>
      </c>
      <c r="X4003">
        <v>5.5E-2</v>
      </c>
      <c r="Y4003">
        <v>32</v>
      </c>
      <c r="Z4003" t="s">
        <v>29</v>
      </c>
      <c r="AA4003" t="s">
        <v>24</v>
      </c>
      <c r="AB4003" t="s">
        <v>24</v>
      </c>
    </row>
    <row r="4004" spans="1:28" x14ac:dyDescent="0.35">
      <c r="A4004" s="4" t="s">
        <v>13833</v>
      </c>
      <c r="B4004" s="6">
        <f t="shared" si="380"/>
        <v>44433.254293981481</v>
      </c>
      <c r="C4004" s="12">
        <f t="shared" si="378"/>
        <v>44409</v>
      </c>
      <c r="D4004" s="3">
        <f t="shared" si="379"/>
        <v>2021</v>
      </c>
      <c r="E4004" s="3" t="str">
        <f t="shared" si="381"/>
        <v>08-2021</v>
      </c>
      <c r="F4004" s="5">
        <f t="shared" si="377"/>
        <v>44381.4215625</v>
      </c>
      <c r="G4004">
        <v>20.887599999999999</v>
      </c>
      <c r="H4004">
        <v>96.9</v>
      </c>
      <c r="I4004">
        <v>10</v>
      </c>
      <c r="J4004">
        <v>4.4000000000000004</v>
      </c>
      <c r="K4004" t="s">
        <v>23</v>
      </c>
      <c r="M4004">
        <v>87</v>
      </c>
      <c r="N4004">
        <v>0.17199999999999999</v>
      </c>
      <c r="O4004">
        <v>0.93</v>
      </c>
      <c r="P4004" t="s">
        <v>24</v>
      </c>
      <c r="Q4004" t="s">
        <v>13834</v>
      </c>
      <c r="R4004" t="s">
        <v>13835</v>
      </c>
      <c r="S4004" t="s">
        <v>13836</v>
      </c>
      <c r="T4004" t="b">
        <f t="shared" si="376"/>
        <v>0</v>
      </c>
      <c r="U4004" t="s">
        <v>28</v>
      </c>
      <c r="V4004">
        <v>4.5999999999999996</v>
      </c>
      <c r="W4004">
        <v>1.9</v>
      </c>
      <c r="X4004">
        <v>0.20300000000000001</v>
      </c>
      <c r="Y4004">
        <v>9</v>
      </c>
      <c r="Z4004" t="s">
        <v>29</v>
      </c>
      <c r="AA4004" t="s">
        <v>24</v>
      </c>
      <c r="AB4004" t="s">
        <v>24</v>
      </c>
    </row>
    <row r="4005" spans="1:28" x14ac:dyDescent="0.35">
      <c r="A4005" s="4" t="s">
        <v>14373</v>
      </c>
      <c r="B4005" s="6">
        <f t="shared" si="380"/>
        <v>44381.4215625</v>
      </c>
      <c r="C4005" s="12">
        <f t="shared" si="378"/>
        <v>44378</v>
      </c>
      <c r="D4005" s="3">
        <f t="shared" si="379"/>
        <v>2021</v>
      </c>
      <c r="E4005" s="3" t="str">
        <f t="shared" si="381"/>
        <v>07-2021</v>
      </c>
      <c r="F4005" s="5">
        <f t="shared" si="377"/>
        <v>44372.164282407408</v>
      </c>
      <c r="G4005">
        <v>27.296700000000001</v>
      </c>
      <c r="H4005">
        <v>65.743399999999994</v>
      </c>
      <c r="I4005">
        <v>10</v>
      </c>
      <c r="J4005">
        <v>4.2</v>
      </c>
      <c r="K4005" t="s">
        <v>23</v>
      </c>
      <c r="M4005">
        <v>94</v>
      </c>
      <c r="N4005">
        <v>7.68</v>
      </c>
      <c r="O4005">
        <v>0.53</v>
      </c>
      <c r="P4005" t="s">
        <v>24</v>
      </c>
      <c r="Q4005" t="s">
        <v>14374</v>
      </c>
      <c r="R4005" t="s">
        <v>14317</v>
      </c>
      <c r="S4005" t="s">
        <v>14375</v>
      </c>
      <c r="T4005" t="b">
        <f t="shared" si="376"/>
        <v>1</v>
      </c>
      <c r="U4005" t="s">
        <v>28</v>
      </c>
      <c r="V4005">
        <v>4</v>
      </c>
      <c r="W4005">
        <v>1.9</v>
      </c>
      <c r="X4005">
        <v>0.1</v>
      </c>
      <c r="Y4005">
        <v>29</v>
      </c>
      <c r="Z4005" t="s">
        <v>29</v>
      </c>
      <c r="AA4005" t="s">
        <v>24</v>
      </c>
      <c r="AB4005" t="s">
        <v>24</v>
      </c>
    </row>
    <row r="4006" spans="1:28" x14ac:dyDescent="0.35">
      <c r="A4006" s="4" t="s">
        <v>14420</v>
      </c>
      <c r="B4006" s="6">
        <f t="shared" si="380"/>
        <v>44372.164282407408</v>
      </c>
      <c r="C4006" s="12">
        <f t="shared" si="378"/>
        <v>44348</v>
      </c>
      <c r="D4006" s="3">
        <f t="shared" si="379"/>
        <v>2021</v>
      </c>
      <c r="E4006" s="3" t="str">
        <f t="shared" si="381"/>
        <v>06-2021</v>
      </c>
      <c r="F4006" s="5">
        <f t="shared" si="377"/>
        <v>44432.093865740739</v>
      </c>
      <c r="G4006">
        <v>37.133299999999998</v>
      </c>
      <c r="H4006">
        <v>71.9392</v>
      </c>
      <c r="I4006">
        <v>164.55</v>
      </c>
      <c r="J4006">
        <v>4.2</v>
      </c>
      <c r="K4006" t="s">
        <v>23</v>
      </c>
      <c r="M4006">
        <v>61</v>
      </c>
      <c r="N4006">
        <v>1.089</v>
      </c>
      <c r="O4006">
        <v>0.94</v>
      </c>
      <c r="P4006" t="s">
        <v>24</v>
      </c>
      <c r="Q4006" t="s">
        <v>14421</v>
      </c>
      <c r="R4006" t="s">
        <v>14422</v>
      </c>
      <c r="S4006" t="s">
        <v>14423</v>
      </c>
      <c r="T4006" t="b">
        <f t="shared" si="376"/>
        <v>1</v>
      </c>
      <c r="U4006" t="s">
        <v>28</v>
      </c>
      <c r="V4006">
        <v>7.3</v>
      </c>
      <c r="W4006">
        <v>7.4</v>
      </c>
      <c r="X4006">
        <v>0.13200000000000001</v>
      </c>
      <c r="Y4006">
        <v>16</v>
      </c>
      <c r="Z4006" t="s">
        <v>29</v>
      </c>
      <c r="AA4006" t="s">
        <v>24</v>
      </c>
      <c r="AB4006" t="s">
        <v>24</v>
      </c>
    </row>
    <row r="4007" spans="1:28" x14ac:dyDescent="0.35">
      <c r="A4007" s="4" t="s">
        <v>13845</v>
      </c>
      <c r="B4007" s="6">
        <f t="shared" si="380"/>
        <v>44432.093865740739</v>
      </c>
      <c r="C4007" s="12">
        <f t="shared" si="378"/>
        <v>44409</v>
      </c>
      <c r="D4007" s="3">
        <f t="shared" si="379"/>
        <v>2021</v>
      </c>
      <c r="E4007" s="3" t="str">
        <f t="shared" si="381"/>
        <v>08-2021</v>
      </c>
      <c r="F4007" s="5">
        <f t="shared" si="377"/>
        <v>44431.874918981484</v>
      </c>
      <c r="G4007">
        <v>25.094000000000001</v>
      </c>
      <c r="H4007">
        <v>96.256100000000004</v>
      </c>
      <c r="I4007">
        <v>10</v>
      </c>
      <c r="J4007">
        <v>4.5999999999999996</v>
      </c>
      <c r="K4007" t="s">
        <v>23</v>
      </c>
      <c r="M4007">
        <v>73</v>
      </c>
      <c r="N4007">
        <v>1.976</v>
      </c>
      <c r="O4007">
        <v>0.75</v>
      </c>
      <c r="P4007" t="s">
        <v>24</v>
      </c>
      <c r="Q4007" t="s">
        <v>13846</v>
      </c>
      <c r="R4007" t="s">
        <v>13847</v>
      </c>
      <c r="S4007" t="s">
        <v>13848</v>
      </c>
      <c r="T4007" t="b">
        <f t="shared" si="376"/>
        <v>0</v>
      </c>
      <c r="U4007" t="s">
        <v>28</v>
      </c>
      <c r="V4007">
        <v>5.0999999999999996</v>
      </c>
      <c r="W4007">
        <v>1.8</v>
      </c>
      <c r="X4007">
        <v>7.8E-2</v>
      </c>
      <c r="Y4007">
        <v>49</v>
      </c>
      <c r="Z4007" t="s">
        <v>29</v>
      </c>
      <c r="AA4007" t="s">
        <v>24</v>
      </c>
      <c r="AB4007" t="s">
        <v>24</v>
      </c>
    </row>
    <row r="4008" spans="1:28" x14ac:dyDescent="0.35">
      <c r="A4008" s="4" t="s">
        <v>13849</v>
      </c>
      <c r="B4008" s="6">
        <f t="shared" si="380"/>
        <v>44431.874918981484</v>
      </c>
      <c r="C4008" s="12">
        <f t="shared" si="378"/>
        <v>44409</v>
      </c>
      <c r="D4008" s="3">
        <f t="shared" si="379"/>
        <v>2021</v>
      </c>
      <c r="E4008" s="3" t="str">
        <f t="shared" si="381"/>
        <v>08-2021</v>
      </c>
      <c r="F4008" s="5">
        <f t="shared" si="377"/>
        <v>44369.297361111108</v>
      </c>
      <c r="G4008">
        <v>1.9036999999999999</v>
      </c>
      <c r="H4008">
        <v>98.516099999999994</v>
      </c>
      <c r="I4008">
        <v>80.87</v>
      </c>
      <c r="J4008">
        <v>4.7</v>
      </c>
      <c r="K4008" t="s">
        <v>23</v>
      </c>
      <c r="M4008">
        <v>47</v>
      </c>
      <c r="N4008">
        <v>0.88400000000000001</v>
      </c>
      <c r="O4008">
        <v>0.98</v>
      </c>
      <c r="P4008" t="s">
        <v>24</v>
      </c>
      <c r="Q4008" t="s">
        <v>13850</v>
      </c>
      <c r="R4008" t="s">
        <v>13851</v>
      </c>
      <c r="S4008" t="s">
        <v>13852</v>
      </c>
      <c r="T4008" t="b">
        <f t="shared" si="376"/>
        <v>0</v>
      </c>
      <c r="U4008" t="s">
        <v>28</v>
      </c>
      <c r="V4008">
        <v>6.8</v>
      </c>
      <c r="W4008">
        <v>4.5999999999999996</v>
      </c>
      <c r="X4008">
        <v>6.2E-2</v>
      </c>
      <c r="Y4008">
        <v>79</v>
      </c>
      <c r="Z4008" t="s">
        <v>29</v>
      </c>
      <c r="AA4008" t="s">
        <v>24</v>
      </c>
      <c r="AB4008" t="s">
        <v>24</v>
      </c>
    </row>
    <row r="4009" spans="1:28" x14ac:dyDescent="0.35">
      <c r="A4009" s="4" t="s">
        <v>14450</v>
      </c>
      <c r="B4009" s="6">
        <f t="shared" si="380"/>
        <v>44369.297361111108</v>
      </c>
      <c r="C4009" s="12">
        <f t="shared" si="378"/>
        <v>44348</v>
      </c>
      <c r="D4009" s="3">
        <f t="shared" si="379"/>
        <v>2021</v>
      </c>
      <c r="E4009" s="3" t="str">
        <f t="shared" si="381"/>
        <v>06-2021</v>
      </c>
      <c r="F4009" s="5">
        <f t="shared" si="377"/>
        <v>44347.181122685186</v>
      </c>
      <c r="G4009">
        <v>36.485199999999999</v>
      </c>
      <c r="H4009">
        <v>68.543099999999995</v>
      </c>
      <c r="I4009">
        <v>82.64</v>
      </c>
      <c r="J4009">
        <v>4.2</v>
      </c>
      <c r="K4009" t="s">
        <v>23</v>
      </c>
      <c r="M4009">
        <v>85</v>
      </c>
      <c r="N4009">
        <v>1.752</v>
      </c>
      <c r="O4009">
        <v>0.96</v>
      </c>
      <c r="P4009" t="s">
        <v>24</v>
      </c>
      <c r="Q4009" t="s">
        <v>14451</v>
      </c>
      <c r="R4009" t="s">
        <v>14452</v>
      </c>
      <c r="S4009" t="s">
        <v>14453</v>
      </c>
      <c r="T4009" t="b">
        <f t="shared" si="376"/>
        <v>1</v>
      </c>
      <c r="U4009" t="s">
        <v>28</v>
      </c>
      <c r="V4009">
        <v>6</v>
      </c>
      <c r="W4009">
        <v>10.1</v>
      </c>
      <c r="X4009">
        <v>0.17499999999999999</v>
      </c>
      <c r="Y4009">
        <v>9</v>
      </c>
      <c r="Z4009" t="s">
        <v>29</v>
      </c>
      <c r="AA4009" t="s">
        <v>24</v>
      </c>
      <c r="AB4009" t="s">
        <v>24</v>
      </c>
    </row>
    <row r="4010" spans="1:28" x14ac:dyDescent="0.35">
      <c r="A4010" s="4" t="s">
        <v>14630</v>
      </c>
      <c r="B4010" s="6">
        <f t="shared" si="380"/>
        <v>44347.181122685186</v>
      </c>
      <c r="C4010" s="12">
        <f t="shared" si="378"/>
        <v>44317</v>
      </c>
      <c r="D4010" s="3">
        <f t="shared" si="379"/>
        <v>2021</v>
      </c>
      <c r="E4010" s="3" t="str">
        <f t="shared" si="381"/>
        <v>05-2021</v>
      </c>
      <c r="F4010" s="5">
        <f t="shared" si="377"/>
        <v>44430.875879629632</v>
      </c>
      <c r="G4010">
        <v>26.763200000000001</v>
      </c>
      <c r="H4010">
        <v>92.318600000000004</v>
      </c>
      <c r="I4010">
        <v>34.130000000000003</v>
      </c>
      <c r="J4010">
        <v>4.2</v>
      </c>
      <c r="K4010" t="s">
        <v>23</v>
      </c>
      <c r="M4010">
        <v>86</v>
      </c>
      <c r="N4010">
        <v>1.2609999999999999</v>
      </c>
      <c r="O4010">
        <v>0.64</v>
      </c>
      <c r="P4010" t="s">
        <v>24</v>
      </c>
      <c r="Q4010" t="s">
        <v>14631</v>
      </c>
      <c r="R4010" t="s">
        <v>14632</v>
      </c>
      <c r="S4010" t="s">
        <v>14633</v>
      </c>
      <c r="T4010" t="b">
        <f t="shared" si="376"/>
        <v>1</v>
      </c>
      <c r="U4010" t="s">
        <v>28</v>
      </c>
      <c r="V4010">
        <v>6.9</v>
      </c>
      <c r="W4010">
        <v>5.5</v>
      </c>
      <c r="X4010">
        <v>0.11799999999999999</v>
      </c>
      <c r="Y4010">
        <v>20</v>
      </c>
      <c r="Z4010" t="s">
        <v>29</v>
      </c>
      <c r="AA4010" t="s">
        <v>24</v>
      </c>
      <c r="AB4010" t="s">
        <v>24</v>
      </c>
    </row>
    <row r="4011" spans="1:28" x14ac:dyDescent="0.35">
      <c r="A4011" s="4" t="s">
        <v>13861</v>
      </c>
      <c r="B4011" s="6">
        <f t="shared" si="380"/>
        <v>44430.875879629632</v>
      </c>
      <c r="C4011" s="12">
        <f t="shared" si="378"/>
        <v>44409</v>
      </c>
      <c r="D4011" s="3">
        <f t="shared" si="379"/>
        <v>2021</v>
      </c>
      <c r="E4011" s="3" t="str">
        <f t="shared" si="381"/>
        <v>08-2021</v>
      </c>
      <c r="F4011" s="5">
        <f t="shared" si="377"/>
        <v>44430.5153125</v>
      </c>
      <c r="G4011">
        <v>39.7318</v>
      </c>
      <c r="H4011">
        <v>71.488299999999995</v>
      </c>
      <c r="I4011">
        <v>24.29</v>
      </c>
      <c r="J4011">
        <v>4.2</v>
      </c>
      <c r="K4011" t="s">
        <v>23</v>
      </c>
      <c r="M4011">
        <v>58</v>
      </c>
      <c r="N4011">
        <v>0.60899999999999999</v>
      </c>
      <c r="O4011">
        <v>0.91</v>
      </c>
      <c r="P4011" t="s">
        <v>24</v>
      </c>
      <c r="Q4011" t="s">
        <v>13862</v>
      </c>
      <c r="R4011" t="s">
        <v>13863</v>
      </c>
      <c r="S4011" t="s">
        <v>13864</v>
      </c>
      <c r="T4011" t="b">
        <f t="shared" si="376"/>
        <v>0</v>
      </c>
      <c r="U4011" t="s">
        <v>28</v>
      </c>
      <c r="V4011">
        <v>4.9000000000000004</v>
      </c>
      <c r="W4011">
        <v>9.1</v>
      </c>
      <c r="X4011">
        <v>0.216</v>
      </c>
      <c r="Y4011">
        <v>6</v>
      </c>
      <c r="Z4011" t="s">
        <v>29</v>
      </c>
      <c r="AA4011" t="s">
        <v>24</v>
      </c>
      <c r="AB4011" t="s">
        <v>24</v>
      </c>
    </row>
    <row r="4012" spans="1:28" x14ac:dyDescent="0.35">
      <c r="A4012" s="4" t="s">
        <v>13865</v>
      </c>
      <c r="B4012" s="6">
        <f t="shared" si="380"/>
        <v>44430.5153125</v>
      </c>
      <c r="C4012" s="12">
        <f t="shared" si="378"/>
        <v>44409</v>
      </c>
      <c r="D4012" s="3">
        <f t="shared" si="379"/>
        <v>2021</v>
      </c>
      <c r="E4012" s="3" t="str">
        <f t="shared" si="381"/>
        <v>08-2021</v>
      </c>
      <c r="F4012" s="5">
        <f t="shared" si="377"/>
        <v>44430.374861111108</v>
      </c>
      <c r="G4012">
        <v>22.264399999999998</v>
      </c>
      <c r="H4012">
        <v>94.670199999999994</v>
      </c>
      <c r="I4012">
        <v>121.52</v>
      </c>
      <c r="J4012">
        <v>4.5999999999999996</v>
      </c>
      <c r="K4012" t="s">
        <v>23</v>
      </c>
      <c r="M4012">
        <v>51</v>
      </c>
      <c r="N4012">
        <v>1.0589999999999999</v>
      </c>
      <c r="O4012">
        <v>1.03</v>
      </c>
      <c r="P4012" t="s">
        <v>24</v>
      </c>
      <c r="Q4012" t="s">
        <v>13866</v>
      </c>
      <c r="R4012" t="s">
        <v>13867</v>
      </c>
      <c r="S4012" t="s">
        <v>13868</v>
      </c>
      <c r="T4012" t="b">
        <f t="shared" si="376"/>
        <v>0</v>
      </c>
      <c r="U4012" t="s">
        <v>28</v>
      </c>
      <c r="V4012">
        <v>5.5</v>
      </c>
      <c r="W4012">
        <v>4.4000000000000004</v>
      </c>
      <c r="X4012">
        <v>8.7999999999999995E-2</v>
      </c>
      <c r="Y4012">
        <v>38</v>
      </c>
      <c r="Z4012" t="s">
        <v>29</v>
      </c>
      <c r="AA4012" t="s">
        <v>24</v>
      </c>
      <c r="AB4012" t="s">
        <v>24</v>
      </c>
    </row>
    <row r="4013" spans="1:28" x14ac:dyDescent="0.35">
      <c r="A4013" s="4" t="s">
        <v>13869</v>
      </c>
      <c r="B4013" s="6">
        <f t="shared" si="380"/>
        <v>44430.374861111108</v>
      </c>
      <c r="C4013" s="12">
        <f t="shared" si="378"/>
        <v>44409</v>
      </c>
      <c r="D4013" s="3">
        <f t="shared" si="379"/>
        <v>2021</v>
      </c>
      <c r="E4013" s="3" t="str">
        <f t="shared" si="381"/>
        <v>08-2021</v>
      </c>
      <c r="F4013" s="5">
        <f t="shared" si="377"/>
        <v>44343.026701388888</v>
      </c>
      <c r="G4013">
        <v>1.8857999999999999</v>
      </c>
      <c r="H4013">
        <v>97.813000000000002</v>
      </c>
      <c r="I4013">
        <v>57.11</v>
      </c>
      <c r="J4013">
        <v>4.5</v>
      </c>
      <c r="K4013" t="s">
        <v>23</v>
      </c>
      <c r="M4013">
        <v>114</v>
      </c>
      <c r="N4013">
        <v>0.624</v>
      </c>
      <c r="O4013">
        <v>0.39</v>
      </c>
      <c r="P4013" t="s">
        <v>24</v>
      </c>
      <c r="Q4013" t="s">
        <v>13870</v>
      </c>
      <c r="R4013" t="s">
        <v>13871</v>
      </c>
      <c r="S4013" t="s">
        <v>13872</v>
      </c>
      <c r="T4013" t="b">
        <f t="shared" si="376"/>
        <v>0</v>
      </c>
      <c r="U4013" t="s">
        <v>28</v>
      </c>
      <c r="V4013">
        <v>6.4</v>
      </c>
      <c r="W4013">
        <v>7.6</v>
      </c>
      <c r="X4013">
        <v>9.2999999999999999E-2</v>
      </c>
      <c r="Y4013">
        <v>34</v>
      </c>
      <c r="Z4013" t="s">
        <v>29</v>
      </c>
      <c r="AA4013" t="s">
        <v>24</v>
      </c>
      <c r="AB4013" t="s">
        <v>24</v>
      </c>
    </row>
    <row r="4014" spans="1:28" x14ac:dyDescent="0.35">
      <c r="A4014" s="4" t="s">
        <v>14689</v>
      </c>
      <c r="B4014" s="6">
        <f t="shared" si="380"/>
        <v>44343.026701388888</v>
      </c>
      <c r="C4014" s="12">
        <f t="shared" si="378"/>
        <v>44317</v>
      </c>
      <c r="D4014" s="3">
        <f t="shared" si="379"/>
        <v>2021</v>
      </c>
      <c r="E4014" s="3" t="str">
        <f t="shared" si="381"/>
        <v>05-2021</v>
      </c>
      <c r="F4014" s="5">
        <f t="shared" si="377"/>
        <v>44429.969386574077</v>
      </c>
      <c r="G4014">
        <v>30.098800000000001</v>
      </c>
      <c r="H4014">
        <v>66.273399999999995</v>
      </c>
      <c r="I4014">
        <v>10</v>
      </c>
      <c r="J4014">
        <v>4.2</v>
      </c>
      <c r="K4014" t="s">
        <v>23</v>
      </c>
      <c r="M4014">
        <v>123</v>
      </c>
      <c r="N4014">
        <v>5.0110000000000001</v>
      </c>
      <c r="O4014">
        <v>0.71</v>
      </c>
      <c r="P4014" t="s">
        <v>24</v>
      </c>
      <c r="Q4014" t="s">
        <v>14690</v>
      </c>
      <c r="R4014" t="s">
        <v>14691</v>
      </c>
      <c r="S4014" t="s">
        <v>14692</v>
      </c>
      <c r="T4014" t="b">
        <f t="shared" si="376"/>
        <v>1</v>
      </c>
      <c r="U4014" t="s">
        <v>28</v>
      </c>
      <c r="V4014">
        <v>9.4</v>
      </c>
      <c r="W4014">
        <v>1.9</v>
      </c>
      <c r="X4014">
        <v>0.106</v>
      </c>
      <c r="Y4014">
        <v>25</v>
      </c>
      <c r="Z4014" t="s">
        <v>29</v>
      </c>
      <c r="AA4014" t="s">
        <v>24</v>
      </c>
      <c r="AB4014" t="s">
        <v>24</v>
      </c>
    </row>
    <row r="4015" spans="1:28" x14ac:dyDescent="0.35">
      <c r="A4015" s="4" t="s">
        <v>13877</v>
      </c>
      <c r="B4015" s="6">
        <f t="shared" si="380"/>
        <v>44429.969386574077</v>
      </c>
      <c r="C4015" s="12">
        <f t="shared" si="378"/>
        <v>44409</v>
      </c>
      <c r="D4015" s="3">
        <f t="shared" si="379"/>
        <v>2021</v>
      </c>
      <c r="E4015" s="3" t="str">
        <f t="shared" si="381"/>
        <v>08-2021</v>
      </c>
      <c r="F4015" s="5">
        <f t="shared" si="377"/>
        <v>44429.94027777778</v>
      </c>
      <c r="G4015">
        <v>0.44119999999999998</v>
      </c>
      <c r="H4015">
        <v>96.604200000000006</v>
      </c>
      <c r="I4015">
        <v>10</v>
      </c>
      <c r="J4015">
        <v>4.0999999999999996</v>
      </c>
      <c r="K4015" t="s">
        <v>23</v>
      </c>
      <c r="M4015">
        <v>208</v>
      </c>
      <c r="N4015">
        <v>1.2949999999999999</v>
      </c>
      <c r="O4015">
        <v>0.56000000000000005</v>
      </c>
      <c r="P4015" t="s">
        <v>24</v>
      </c>
      <c r="Q4015" t="s">
        <v>13878</v>
      </c>
      <c r="R4015" t="s">
        <v>13879</v>
      </c>
      <c r="S4015" t="s">
        <v>13880</v>
      </c>
      <c r="T4015" t="b">
        <f t="shared" si="376"/>
        <v>0</v>
      </c>
      <c r="U4015" t="s">
        <v>28</v>
      </c>
      <c r="V4015">
        <v>8.3000000000000007</v>
      </c>
      <c r="W4015">
        <v>1.9</v>
      </c>
      <c r="X4015">
        <v>0.26200000000000001</v>
      </c>
      <c r="Y4015">
        <v>4</v>
      </c>
      <c r="Z4015" t="s">
        <v>29</v>
      </c>
      <c r="AA4015" t="s">
        <v>24</v>
      </c>
      <c r="AB4015" t="s">
        <v>24</v>
      </c>
    </row>
    <row r="4016" spans="1:28" x14ac:dyDescent="0.35">
      <c r="A4016" s="4" t="s">
        <v>13881</v>
      </c>
      <c r="B4016" s="6">
        <f t="shared" si="380"/>
        <v>44429.94027777778</v>
      </c>
      <c r="C4016" s="12">
        <f t="shared" si="378"/>
        <v>44409</v>
      </c>
      <c r="D4016" s="3">
        <f t="shared" si="379"/>
        <v>2021</v>
      </c>
      <c r="E4016" s="3" t="str">
        <f t="shared" si="381"/>
        <v>08-2021</v>
      </c>
      <c r="F4016" s="5">
        <f t="shared" si="377"/>
        <v>44429.085474537038</v>
      </c>
      <c r="G4016">
        <v>2.6354000000000002</v>
      </c>
      <c r="H4016">
        <v>95.762600000000006</v>
      </c>
      <c r="I4016">
        <v>25.03</v>
      </c>
      <c r="J4016">
        <v>4.4000000000000004</v>
      </c>
      <c r="K4016" t="s">
        <v>23</v>
      </c>
      <c r="M4016">
        <v>194</v>
      </c>
      <c r="N4016">
        <v>2.2429999999999999</v>
      </c>
      <c r="O4016">
        <v>0.62</v>
      </c>
      <c r="P4016" t="s">
        <v>24</v>
      </c>
      <c r="Q4016" t="s">
        <v>13882</v>
      </c>
      <c r="R4016" t="s">
        <v>13883</v>
      </c>
      <c r="S4016" t="s">
        <v>13884</v>
      </c>
      <c r="T4016" t="b">
        <f t="shared" si="376"/>
        <v>0</v>
      </c>
      <c r="U4016" t="s">
        <v>28</v>
      </c>
      <c r="V4016">
        <v>5.4</v>
      </c>
      <c r="W4016">
        <v>6.5</v>
      </c>
      <c r="X4016">
        <v>9.6000000000000002E-2</v>
      </c>
      <c r="Y4016">
        <v>31</v>
      </c>
      <c r="Z4016" t="s">
        <v>29</v>
      </c>
      <c r="AA4016" t="s">
        <v>24</v>
      </c>
      <c r="AB4016" t="s">
        <v>24</v>
      </c>
    </row>
    <row r="4017" spans="1:28" x14ac:dyDescent="0.35">
      <c r="A4017" s="4" t="s">
        <v>13885</v>
      </c>
      <c r="B4017" s="6">
        <f t="shared" si="380"/>
        <v>44429.085474537038</v>
      </c>
      <c r="C4017" s="12">
        <f t="shared" si="378"/>
        <v>44409</v>
      </c>
      <c r="D4017" s="3">
        <f t="shared" si="379"/>
        <v>2021</v>
      </c>
      <c r="E4017" s="3" t="str">
        <f t="shared" si="381"/>
        <v>08-2021</v>
      </c>
      <c r="F4017" s="5">
        <f t="shared" si="377"/>
        <v>44341.925219907411</v>
      </c>
      <c r="G4017">
        <v>37.9649</v>
      </c>
      <c r="H4017">
        <v>72.561300000000003</v>
      </c>
      <c r="I4017">
        <v>131.97</v>
      </c>
      <c r="J4017">
        <v>4.3</v>
      </c>
      <c r="K4017" t="s">
        <v>23</v>
      </c>
      <c r="M4017">
        <v>116</v>
      </c>
      <c r="N4017">
        <v>1.786</v>
      </c>
      <c r="O4017">
        <v>0.73</v>
      </c>
      <c r="P4017" t="s">
        <v>24</v>
      </c>
      <c r="Q4017" t="s">
        <v>13886</v>
      </c>
      <c r="R4017" t="s">
        <v>13887</v>
      </c>
      <c r="S4017" t="s">
        <v>13888</v>
      </c>
      <c r="T4017" t="b">
        <f t="shared" si="376"/>
        <v>0</v>
      </c>
      <c r="U4017" t="s">
        <v>28</v>
      </c>
      <c r="V4017">
        <v>6.9</v>
      </c>
      <c r="W4017">
        <v>10.6</v>
      </c>
      <c r="X4017">
        <v>0.189</v>
      </c>
      <c r="Y4017">
        <v>10</v>
      </c>
      <c r="Z4017" t="s">
        <v>29</v>
      </c>
      <c r="AA4017" t="s">
        <v>24</v>
      </c>
      <c r="AB4017" t="s">
        <v>24</v>
      </c>
    </row>
    <row r="4018" spans="1:28" x14ac:dyDescent="0.35">
      <c r="A4018" s="4" t="s">
        <v>14700</v>
      </c>
      <c r="B4018" s="6">
        <f t="shared" si="380"/>
        <v>44341.925219907411</v>
      </c>
      <c r="C4018" s="12">
        <f t="shared" si="378"/>
        <v>44317</v>
      </c>
      <c r="D4018" s="3">
        <f t="shared" si="379"/>
        <v>2021</v>
      </c>
      <c r="E4018" s="3" t="str">
        <f t="shared" si="381"/>
        <v>05-2021</v>
      </c>
      <c r="F4018" s="5">
        <f t="shared" si="377"/>
        <v>44330.986018518517</v>
      </c>
      <c r="G4018">
        <v>30.255600000000001</v>
      </c>
      <c r="H4018">
        <v>66.451400000000007</v>
      </c>
      <c r="I4018">
        <v>10</v>
      </c>
      <c r="J4018">
        <v>4.2</v>
      </c>
      <c r="K4018" t="s">
        <v>23</v>
      </c>
      <c r="M4018">
        <v>121</v>
      </c>
      <c r="N4018">
        <v>4.8019999999999996</v>
      </c>
      <c r="O4018">
        <v>0.74</v>
      </c>
      <c r="P4018" t="s">
        <v>24</v>
      </c>
      <c r="Q4018" t="s">
        <v>14701</v>
      </c>
      <c r="R4018" t="s">
        <v>14702</v>
      </c>
      <c r="S4018" t="s">
        <v>14703</v>
      </c>
      <c r="T4018" t="b">
        <f t="shared" si="376"/>
        <v>1</v>
      </c>
      <c r="U4018" t="s">
        <v>28</v>
      </c>
      <c r="V4018">
        <v>9.9</v>
      </c>
      <c r="W4018">
        <v>1.9</v>
      </c>
      <c r="X4018">
        <v>0.108</v>
      </c>
      <c r="Y4018">
        <v>24</v>
      </c>
      <c r="Z4018" t="s">
        <v>29</v>
      </c>
      <c r="AA4018" t="s">
        <v>24</v>
      </c>
      <c r="AB4018" t="s">
        <v>24</v>
      </c>
    </row>
    <row r="4019" spans="1:28" x14ac:dyDescent="0.35">
      <c r="A4019" s="4" t="s">
        <v>15006</v>
      </c>
      <c r="B4019" s="6">
        <f t="shared" si="380"/>
        <v>44330.986018518517</v>
      </c>
      <c r="C4019" s="12">
        <f t="shared" si="378"/>
        <v>44317</v>
      </c>
      <c r="D4019" s="3">
        <f t="shared" si="379"/>
        <v>2021</v>
      </c>
      <c r="E4019" s="3" t="str">
        <f t="shared" si="381"/>
        <v>05-2021</v>
      </c>
      <c r="F4019" s="5">
        <f t="shared" si="377"/>
        <v>44322.208506944444</v>
      </c>
      <c r="G4019">
        <v>26.417999999999999</v>
      </c>
      <c r="H4019">
        <v>95.5047</v>
      </c>
      <c r="I4019">
        <v>85.91</v>
      </c>
      <c r="J4019">
        <v>4.2</v>
      </c>
      <c r="K4019" t="s">
        <v>23</v>
      </c>
      <c r="M4019">
        <v>120</v>
      </c>
      <c r="N4019">
        <v>2.4359999999999999</v>
      </c>
      <c r="O4019">
        <v>0.76</v>
      </c>
      <c r="P4019" t="s">
        <v>24</v>
      </c>
      <c r="Q4019" t="s">
        <v>15007</v>
      </c>
      <c r="R4019" t="s">
        <v>15008</v>
      </c>
      <c r="S4019" t="s">
        <v>15009</v>
      </c>
      <c r="T4019" t="b">
        <f t="shared" ref="T4019:T4082" si="382">OR(ISNUMBER(SEARCH("India",S4019)),ISNUMBER(SEARCH("Pakistan",S4019)),ISNUMBER(SEARCH("Afghanistan",S4019)),ISNUMBER(SEARCH("Bangladesh",S4019)),ISNUMBER(SEARCH("Nepal",S4019)),ISNUMBER(SEARCH("Bhutan",S4019)),ISNUMBER(SEARCH("Sri Lanka",S4019)),ISNUMBER(SEARCH("Maldives",S4019)))</f>
        <v>1</v>
      </c>
      <c r="U4019" t="s">
        <v>28</v>
      </c>
      <c r="V4019">
        <v>9.4</v>
      </c>
      <c r="W4019">
        <v>5.9</v>
      </c>
      <c r="X4019">
        <v>0.14000000000000001</v>
      </c>
      <c r="Y4019">
        <v>14</v>
      </c>
      <c r="Z4019" t="s">
        <v>29</v>
      </c>
      <c r="AA4019" t="s">
        <v>24</v>
      </c>
      <c r="AB4019" t="s">
        <v>24</v>
      </c>
    </row>
    <row r="4020" spans="1:28" x14ac:dyDescent="0.35">
      <c r="A4020" s="4" t="s">
        <v>15066</v>
      </c>
      <c r="B4020" s="6">
        <f t="shared" si="380"/>
        <v>44322.208506944444</v>
      </c>
      <c r="C4020" s="12">
        <f t="shared" si="378"/>
        <v>44317</v>
      </c>
      <c r="D4020" s="3">
        <f t="shared" si="379"/>
        <v>2021</v>
      </c>
      <c r="E4020" s="3" t="str">
        <f t="shared" si="381"/>
        <v>05-2021</v>
      </c>
      <c r="F4020" s="5">
        <f t="shared" si="377"/>
        <v>44425.847349537034</v>
      </c>
      <c r="G4020">
        <v>26.5945</v>
      </c>
      <c r="H4020">
        <v>92.481300000000005</v>
      </c>
      <c r="I4020">
        <v>48.29</v>
      </c>
      <c r="J4020">
        <v>4.2</v>
      </c>
      <c r="K4020" t="s">
        <v>23</v>
      </c>
      <c r="M4020">
        <v>115</v>
      </c>
      <c r="N4020">
        <v>1.167</v>
      </c>
      <c r="O4020">
        <v>0.85</v>
      </c>
      <c r="P4020" t="s">
        <v>24</v>
      </c>
      <c r="Q4020" t="s">
        <v>15067</v>
      </c>
      <c r="R4020" t="s">
        <v>15068</v>
      </c>
      <c r="S4020" t="s">
        <v>15069</v>
      </c>
      <c r="T4020" t="b">
        <f t="shared" si="382"/>
        <v>1</v>
      </c>
      <c r="U4020" t="s">
        <v>28</v>
      </c>
      <c r="V4020">
        <v>9.1</v>
      </c>
      <c r="W4020">
        <v>5.5</v>
      </c>
      <c r="X4020">
        <v>0.216</v>
      </c>
      <c r="Y4020">
        <v>6</v>
      </c>
      <c r="Z4020" t="s">
        <v>29</v>
      </c>
      <c r="AA4020" t="s">
        <v>24</v>
      </c>
      <c r="AB4020" t="s">
        <v>24</v>
      </c>
    </row>
    <row r="4021" spans="1:28" x14ac:dyDescent="0.35">
      <c r="A4021" s="4" t="s">
        <v>13900</v>
      </c>
      <c r="B4021" s="6">
        <f t="shared" si="380"/>
        <v>44425.847349537034</v>
      </c>
      <c r="C4021" s="12">
        <f t="shared" si="378"/>
        <v>44409</v>
      </c>
      <c r="D4021" s="3">
        <f t="shared" si="379"/>
        <v>2021</v>
      </c>
      <c r="E4021" s="3" t="str">
        <f t="shared" si="381"/>
        <v>08-2021</v>
      </c>
      <c r="F4021" s="5">
        <f t="shared" si="377"/>
        <v>44425.683159722219</v>
      </c>
      <c r="G4021">
        <v>31.903700000000001</v>
      </c>
      <c r="H4021">
        <v>92.872200000000007</v>
      </c>
      <c r="I4021">
        <v>10</v>
      </c>
      <c r="J4021">
        <v>4.5999999999999996</v>
      </c>
      <c r="K4021" t="s">
        <v>23</v>
      </c>
      <c r="M4021">
        <v>95</v>
      </c>
      <c r="N4021">
        <v>6.3760000000000003</v>
      </c>
      <c r="O4021">
        <v>0.6</v>
      </c>
      <c r="P4021" t="s">
        <v>24</v>
      </c>
      <c r="Q4021" t="s">
        <v>13901</v>
      </c>
      <c r="R4021" t="s">
        <v>13902</v>
      </c>
      <c r="S4021" t="s">
        <v>13903</v>
      </c>
      <c r="T4021" t="b">
        <f t="shared" si="382"/>
        <v>0</v>
      </c>
      <c r="U4021" t="s">
        <v>28</v>
      </c>
      <c r="V4021">
        <v>12</v>
      </c>
      <c r="W4021">
        <v>1.9</v>
      </c>
      <c r="X4021">
        <v>0.109</v>
      </c>
      <c r="Y4021">
        <v>28</v>
      </c>
      <c r="Z4021" t="s">
        <v>29</v>
      </c>
      <c r="AA4021" t="s">
        <v>24</v>
      </c>
      <c r="AB4021" t="s">
        <v>24</v>
      </c>
    </row>
    <row r="4022" spans="1:28" x14ac:dyDescent="0.35">
      <c r="A4022" s="4" t="s">
        <v>13904</v>
      </c>
      <c r="B4022" s="6">
        <f t="shared" si="380"/>
        <v>44425.683159722219</v>
      </c>
      <c r="C4022" s="12">
        <f t="shared" si="378"/>
        <v>44409</v>
      </c>
      <c r="D4022" s="3">
        <f t="shared" si="379"/>
        <v>2021</v>
      </c>
      <c r="E4022" s="3" t="str">
        <f t="shared" si="381"/>
        <v>08-2021</v>
      </c>
      <c r="F4022" s="5">
        <f t="shared" si="377"/>
        <v>44319.445243055554</v>
      </c>
      <c r="G4022">
        <v>25.768699999999999</v>
      </c>
      <c r="H4022">
        <v>99.976200000000006</v>
      </c>
      <c r="I4022">
        <v>10</v>
      </c>
      <c r="J4022">
        <v>4.3</v>
      </c>
      <c r="K4022" t="s">
        <v>23</v>
      </c>
      <c r="M4022">
        <v>60</v>
      </c>
      <c r="N4022">
        <v>4.476</v>
      </c>
      <c r="O4022">
        <v>0.78</v>
      </c>
      <c r="P4022" t="s">
        <v>24</v>
      </c>
      <c r="Q4022" t="s">
        <v>13905</v>
      </c>
      <c r="R4022" t="s">
        <v>13906</v>
      </c>
      <c r="S4022" t="s">
        <v>13907</v>
      </c>
      <c r="T4022" t="b">
        <f t="shared" si="382"/>
        <v>0</v>
      </c>
      <c r="U4022" t="s">
        <v>28</v>
      </c>
      <c r="V4022">
        <v>4.7</v>
      </c>
      <c r="W4022">
        <v>1.9</v>
      </c>
      <c r="X4022">
        <v>0.122</v>
      </c>
      <c r="Y4022">
        <v>20</v>
      </c>
      <c r="Z4022" t="s">
        <v>29</v>
      </c>
      <c r="AA4022" t="s">
        <v>24</v>
      </c>
      <c r="AB4022" t="s">
        <v>24</v>
      </c>
    </row>
    <row r="4023" spans="1:28" x14ac:dyDescent="0.35">
      <c r="A4023" s="4" t="s">
        <v>15091</v>
      </c>
      <c r="B4023" s="6">
        <f t="shared" si="380"/>
        <v>44319.445243055554</v>
      </c>
      <c r="C4023" s="12">
        <f t="shared" si="378"/>
        <v>44317</v>
      </c>
      <c r="D4023" s="3">
        <f t="shared" si="379"/>
        <v>2021</v>
      </c>
      <c r="E4023" s="3" t="str">
        <f t="shared" si="381"/>
        <v>05-2021</v>
      </c>
      <c r="F4023" s="5">
        <f t="shared" si="377"/>
        <v>44317.032604166663</v>
      </c>
      <c r="G4023">
        <v>25.880299999999998</v>
      </c>
      <c r="H4023">
        <v>96.7988</v>
      </c>
      <c r="I4023">
        <v>55.36</v>
      </c>
      <c r="J4023">
        <v>4.2</v>
      </c>
      <c r="K4023" t="s">
        <v>23</v>
      </c>
      <c r="M4023">
        <v>113</v>
      </c>
      <c r="N4023">
        <v>2.7989999999999999</v>
      </c>
      <c r="O4023">
        <v>0.86</v>
      </c>
      <c r="P4023" t="s">
        <v>24</v>
      </c>
      <c r="Q4023" t="s">
        <v>15092</v>
      </c>
      <c r="R4023" t="s">
        <v>15093</v>
      </c>
      <c r="S4023" t="s">
        <v>15094</v>
      </c>
      <c r="T4023" t="b">
        <f t="shared" si="382"/>
        <v>1</v>
      </c>
      <c r="U4023" t="s">
        <v>28</v>
      </c>
      <c r="V4023">
        <v>6.3</v>
      </c>
      <c r="W4023">
        <v>9.6999999999999993</v>
      </c>
      <c r="X4023">
        <v>0.158</v>
      </c>
      <c r="Y4023">
        <v>12</v>
      </c>
      <c r="Z4023" t="s">
        <v>29</v>
      </c>
      <c r="AA4023" t="s">
        <v>24</v>
      </c>
      <c r="AB4023" t="s">
        <v>24</v>
      </c>
    </row>
    <row r="4024" spans="1:28" x14ac:dyDescent="0.35">
      <c r="A4024" s="4" t="s">
        <v>15111</v>
      </c>
      <c r="B4024" s="6">
        <f t="shared" si="380"/>
        <v>44317.032604166663</v>
      </c>
      <c r="C4024" s="12">
        <f t="shared" si="378"/>
        <v>44317</v>
      </c>
      <c r="D4024" s="3">
        <f t="shared" si="379"/>
        <v>2021</v>
      </c>
      <c r="E4024" s="3" t="str">
        <f t="shared" si="381"/>
        <v>05-2021</v>
      </c>
      <c r="F4024" s="5">
        <f t="shared" si="377"/>
        <v>44314.439895833333</v>
      </c>
      <c r="G4024">
        <v>37.154200000000003</v>
      </c>
      <c r="H4024">
        <v>71.202699999999993</v>
      </c>
      <c r="I4024">
        <v>38.659999999999997</v>
      </c>
      <c r="J4024">
        <v>4.2</v>
      </c>
      <c r="K4024" t="s">
        <v>23</v>
      </c>
      <c r="M4024">
        <v>99</v>
      </c>
      <c r="N4024">
        <v>0.501</v>
      </c>
      <c r="O4024">
        <v>0.82</v>
      </c>
      <c r="P4024" t="s">
        <v>24</v>
      </c>
      <c r="Q4024" t="s">
        <v>15112</v>
      </c>
      <c r="R4024" t="s">
        <v>15113</v>
      </c>
      <c r="S4024" t="s">
        <v>3791</v>
      </c>
      <c r="T4024" t="b">
        <f t="shared" si="382"/>
        <v>1</v>
      </c>
      <c r="U4024" t="s">
        <v>28</v>
      </c>
      <c r="V4024">
        <v>6.1</v>
      </c>
      <c r="W4024">
        <v>9.1999999999999993</v>
      </c>
      <c r="X4024">
        <v>0.14099999999999999</v>
      </c>
      <c r="Y4024">
        <v>15</v>
      </c>
      <c r="Z4024" t="s">
        <v>29</v>
      </c>
      <c r="AA4024" t="s">
        <v>24</v>
      </c>
      <c r="AB4024" t="s">
        <v>24</v>
      </c>
    </row>
    <row r="4025" spans="1:28" x14ac:dyDescent="0.35">
      <c r="A4025" s="4" t="s">
        <v>15144</v>
      </c>
      <c r="B4025" s="6">
        <f t="shared" si="380"/>
        <v>44314.439895833333</v>
      </c>
      <c r="C4025" s="12">
        <f t="shared" si="378"/>
        <v>44287</v>
      </c>
      <c r="D4025" s="3">
        <f t="shared" si="379"/>
        <v>2021</v>
      </c>
      <c r="E4025" s="3" t="str">
        <f t="shared" si="381"/>
        <v>04-2021</v>
      </c>
      <c r="F4025" s="5">
        <f t="shared" si="377"/>
        <v>44299.447488425925</v>
      </c>
      <c r="G4025">
        <v>26.766200000000001</v>
      </c>
      <c r="H4025">
        <v>92.513300000000001</v>
      </c>
      <c r="I4025">
        <v>35</v>
      </c>
      <c r="J4025">
        <v>4.2</v>
      </c>
      <c r="K4025" t="s">
        <v>23</v>
      </c>
      <c r="M4025">
        <v>181</v>
      </c>
      <c r="N4025">
        <v>1.3320000000000001</v>
      </c>
      <c r="O4025">
        <v>0.54</v>
      </c>
      <c r="P4025" t="s">
        <v>24</v>
      </c>
      <c r="Q4025" t="s">
        <v>15145</v>
      </c>
      <c r="R4025" t="s">
        <v>15146</v>
      </c>
      <c r="S4025" t="s">
        <v>15147</v>
      </c>
      <c r="T4025" t="b">
        <f t="shared" si="382"/>
        <v>1</v>
      </c>
      <c r="U4025" t="s">
        <v>28</v>
      </c>
      <c r="V4025">
        <v>10.5</v>
      </c>
      <c r="W4025">
        <v>2</v>
      </c>
      <c r="X4025">
        <v>0.215</v>
      </c>
      <c r="Y4025">
        <v>7</v>
      </c>
      <c r="Z4025" t="s">
        <v>29</v>
      </c>
      <c r="AA4025" t="s">
        <v>24</v>
      </c>
      <c r="AB4025" t="s">
        <v>24</v>
      </c>
    </row>
    <row r="4026" spans="1:28" x14ac:dyDescent="0.35">
      <c r="A4026" s="4" t="s">
        <v>15243</v>
      </c>
      <c r="B4026" s="6">
        <f t="shared" si="380"/>
        <v>44299.447488425925</v>
      </c>
      <c r="C4026" s="12">
        <f t="shared" si="378"/>
        <v>44287</v>
      </c>
      <c r="D4026" s="3">
        <f t="shared" si="379"/>
        <v>2021</v>
      </c>
      <c r="E4026" s="3" t="str">
        <f t="shared" si="381"/>
        <v>04-2021</v>
      </c>
      <c r="F4026" s="5">
        <f t="shared" si="377"/>
        <v>44424.512488425928</v>
      </c>
      <c r="G4026">
        <v>30.327400000000001</v>
      </c>
      <c r="H4026">
        <v>70.517899999999997</v>
      </c>
      <c r="I4026">
        <v>10</v>
      </c>
      <c r="J4026">
        <v>4.2</v>
      </c>
      <c r="K4026" t="s">
        <v>23</v>
      </c>
      <c r="M4026">
        <v>177</v>
      </c>
      <c r="N4026">
        <v>4.0540000000000003</v>
      </c>
      <c r="O4026">
        <v>0.7</v>
      </c>
      <c r="P4026" t="s">
        <v>24</v>
      </c>
      <c r="Q4026" t="s">
        <v>15244</v>
      </c>
      <c r="R4026" t="s">
        <v>15245</v>
      </c>
      <c r="S4026" t="s">
        <v>15246</v>
      </c>
      <c r="T4026" t="b">
        <f t="shared" si="382"/>
        <v>1</v>
      </c>
      <c r="U4026" t="s">
        <v>28</v>
      </c>
      <c r="V4026">
        <v>7.8</v>
      </c>
      <c r="W4026">
        <v>1.8</v>
      </c>
      <c r="X4026">
        <v>0.13600000000000001</v>
      </c>
      <c r="Y4026">
        <v>16</v>
      </c>
      <c r="Z4026" t="s">
        <v>29</v>
      </c>
      <c r="AA4026" t="s">
        <v>24</v>
      </c>
      <c r="AB4026" t="s">
        <v>24</v>
      </c>
    </row>
    <row r="4027" spans="1:28" x14ac:dyDescent="0.35">
      <c r="A4027" s="4" t="s">
        <v>13922</v>
      </c>
      <c r="B4027" s="6">
        <f t="shared" si="380"/>
        <v>44424.512488425928</v>
      </c>
      <c r="C4027" s="12">
        <f t="shared" si="378"/>
        <v>44409</v>
      </c>
      <c r="D4027" s="3">
        <f t="shared" si="379"/>
        <v>2021</v>
      </c>
      <c r="E4027" s="3" t="str">
        <f t="shared" si="381"/>
        <v>08-2021</v>
      </c>
      <c r="F4027" s="5">
        <f t="shared" si="377"/>
        <v>44290.840185185189</v>
      </c>
      <c r="G4027">
        <v>38.1539</v>
      </c>
      <c r="H4027">
        <v>73.196700000000007</v>
      </c>
      <c r="I4027">
        <v>48.14</v>
      </c>
      <c r="J4027">
        <v>4.5</v>
      </c>
      <c r="K4027" t="s">
        <v>23</v>
      </c>
      <c r="M4027">
        <v>46</v>
      </c>
      <c r="N4027">
        <v>2.319</v>
      </c>
      <c r="O4027">
        <v>0.64</v>
      </c>
      <c r="P4027" t="s">
        <v>24</v>
      </c>
      <c r="Q4027" t="s">
        <v>13923</v>
      </c>
      <c r="R4027" t="s">
        <v>13924</v>
      </c>
      <c r="S4027" t="s">
        <v>13925</v>
      </c>
      <c r="T4027" t="b">
        <f t="shared" si="382"/>
        <v>0</v>
      </c>
      <c r="U4027" t="s">
        <v>28</v>
      </c>
      <c r="V4027">
        <v>6.5</v>
      </c>
      <c r="W4027">
        <v>7.8</v>
      </c>
      <c r="X4027">
        <v>0.10100000000000001</v>
      </c>
      <c r="Y4027">
        <v>29</v>
      </c>
      <c r="Z4027" t="s">
        <v>29</v>
      </c>
      <c r="AA4027" t="s">
        <v>24</v>
      </c>
      <c r="AB4027" t="s">
        <v>24</v>
      </c>
    </row>
    <row r="4028" spans="1:28" x14ac:dyDescent="0.35">
      <c r="A4028" s="4" t="s">
        <v>15317</v>
      </c>
      <c r="B4028" s="6">
        <f t="shared" si="380"/>
        <v>44290.840185185189</v>
      </c>
      <c r="C4028" s="12">
        <f t="shared" si="378"/>
        <v>44287</v>
      </c>
      <c r="D4028" s="3">
        <f t="shared" si="379"/>
        <v>2021</v>
      </c>
      <c r="E4028" s="3" t="str">
        <f t="shared" si="381"/>
        <v>04-2021</v>
      </c>
      <c r="F4028" s="5">
        <f t="shared" si="377"/>
        <v>44423.737650462965</v>
      </c>
      <c r="G4028">
        <v>36.767699999999998</v>
      </c>
      <c r="H4028">
        <v>75.730800000000002</v>
      </c>
      <c r="I4028">
        <v>74.650000000000006</v>
      </c>
      <c r="J4028">
        <v>4.2</v>
      </c>
      <c r="K4028" t="s">
        <v>23</v>
      </c>
      <c r="M4028">
        <v>86</v>
      </c>
      <c r="N4028">
        <v>3.706</v>
      </c>
      <c r="O4028">
        <v>1.05</v>
      </c>
      <c r="P4028" t="s">
        <v>24</v>
      </c>
      <c r="Q4028" t="s">
        <v>15318</v>
      </c>
      <c r="R4028" t="s">
        <v>15319</v>
      </c>
      <c r="S4028" t="s">
        <v>15320</v>
      </c>
      <c r="T4028" t="b">
        <f t="shared" si="382"/>
        <v>1</v>
      </c>
      <c r="U4028" t="s">
        <v>28</v>
      </c>
      <c r="V4028">
        <v>8.1</v>
      </c>
      <c r="W4028">
        <v>6.6</v>
      </c>
      <c r="X4028">
        <v>0.128</v>
      </c>
      <c r="Y4028">
        <v>17</v>
      </c>
      <c r="Z4028" t="s">
        <v>29</v>
      </c>
      <c r="AA4028" t="s">
        <v>24</v>
      </c>
      <c r="AB4028" t="s">
        <v>24</v>
      </c>
    </row>
    <row r="4029" spans="1:28" x14ac:dyDescent="0.35">
      <c r="A4029" s="4" t="s">
        <v>13930</v>
      </c>
      <c r="B4029" s="6">
        <f t="shared" si="380"/>
        <v>44423.737650462965</v>
      </c>
      <c r="C4029" s="12">
        <f t="shared" si="378"/>
        <v>44409</v>
      </c>
      <c r="D4029" s="3">
        <f t="shared" si="379"/>
        <v>2021</v>
      </c>
      <c r="E4029" s="3" t="str">
        <f t="shared" si="381"/>
        <v>08-2021</v>
      </c>
      <c r="F4029" s="5">
        <f t="shared" si="377"/>
        <v>44423.4452662037</v>
      </c>
      <c r="G4029">
        <v>1.3997999999999999</v>
      </c>
      <c r="H4029">
        <v>97.586699999999993</v>
      </c>
      <c r="I4029">
        <v>44.66</v>
      </c>
      <c r="J4029">
        <v>4.5</v>
      </c>
      <c r="K4029" t="s">
        <v>23</v>
      </c>
      <c r="M4029">
        <v>72</v>
      </c>
      <c r="N4029">
        <v>9.5000000000000001E-2</v>
      </c>
      <c r="O4029">
        <v>1.03</v>
      </c>
      <c r="P4029" t="s">
        <v>24</v>
      </c>
      <c r="Q4029" t="s">
        <v>13931</v>
      </c>
      <c r="R4029" t="s">
        <v>13932</v>
      </c>
      <c r="S4029" t="s">
        <v>13933</v>
      </c>
      <c r="T4029" t="b">
        <f t="shared" si="382"/>
        <v>0</v>
      </c>
      <c r="U4029" t="s">
        <v>28</v>
      </c>
      <c r="V4029">
        <v>8.5</v>
      </c>
      <c r="W4029">
        <v>5.4</v>
      </c>
      <c r="X4029">
        <v>0.104</v>
      </c>
      <c r="Y4029">
        <v>27</v>
      </c>
      <c r="Z4029" t="s">
        <v>29</v>
      </c>
      <c r="AA4029" t="s">
        <v>24</v>
      </c>
      <c r="AB4029" t="s">
        <v>24</v>
      </c>
    </row>
    <row r="4030" spans="1:28" x14ac:dyDescent="0.35">
      <c r="A4030" s="4" t="s">
        <v>13934</v>
      </c>
      <c r="B4030" s="6">
        <f t="shared" si="380"/>
        <v>44423.4452662037</v>
      </c>
      <c r="C4030" s="12">
        <f t="shared" si="378"/>
        <v>44409</v>
      </c>
      <c r="D4030" s="3">
        <f t="shared" si="379"/>
        <v>2021</v>
      </c>
      <c r="E4030" s="3" t="str">
        <f t="shared" si="381"/>
        <v>08-2021</v>
      </c>
      <c r="F4030" s="5">
        <f t="shared" si="377"/>
        <v>44287.702187499999</v>
      </c>
      <c r="G4030">
        <v>37.490699999999997</v>
      </c>
      <c r="H4030">
        <v>70.135599999999997</v>
      </c>
      <c r="I4030">
        <v>8.68</v>
      </c>
      <c r="J4030">
        <v>5.2</v>
      </c>
      <c r="K4030" t="s">
        <v>106</v>
      </c>
      <c r="M4030">
        <v>45</v>
      </c>
      <c r="N4030">
        <v>0.50600000000000001</v>
      </c>
      <c r="O4030">
        <v>0.66</v>
      </c>
      <c r="P4030" t="s">
        <v>24</v>
      </c>
      <c r="Q4030" t="s">
        <v>13935</v>
      </c>
      <c r="R4030" t="s">
        <v>13936</v>
      </c>
      <c r="S4030" t="s">
        <v>13937</v>
      </c>
      <c r="T4030" t="b">
        <f t="shared" si="382"/>
        <v>0</v>
      </c>
      <c r="U4030" t="s">
        <v>28</v>
      </c>
      <c r="V4030">
        <v>7.1</v>
      </c>
      <c r="W4030">
        <v>4.0999999999999996</v>
      </c>
      <c r="X4030">
        <v>9.8000000000000004E-2</v>
      </c>
      <c r="Y4030">
        <v>10</v>
      </c>
      <c r="Z4030" t="s">
        <v>29</v>
      </c>
      <c r="AA4030" t="s">
        <v>24</v>
      </c>
      <c r="AB4030" t="s">
        <v>24</v>
      </c>
    </row>
    <row r="4031" spans="1:28" x14ac:dyDescent="0.35">
      <c r="A4031" s="4" t="s">
        <v>15342</v>
      </c>
      <c r="B4031" s="6">
        <f t="shared" si="380"/>
        <v>44287.702187499999</v>
      </c>
      <c r="C4031" s="12">
        <f t="shared" si="378"/>
        <v>44287</v>
      </c>
      <c r="D4031" s="3">
        <f t="shared" si="379"/>
        <v>2021</v>
      </c>
      <c r="E4031" s="3" t="str">
        <f t="shared" si="381"/>
        <v>04-2021</v>
      </c>
      <c r="F4031" s="5">
        <f t="shared" si="377"/>
        <v>44422.436990740738</v>
      </c>
      <c r="G4031">
        <v>36.713099999999997</v>
      </c>
      <c r="H4031">
        <v>70.993899999999996</v>
      </c>
      <c r="I4031">
        <v>221.65</v>
      </c>
      <c r="J4031">
        <v>4.2</v>
      </c>
      <c r="K4031" t="s">
        <v>23</v>
      </c>
      <c r="M4031">
        <v>69</v>
      </c>
      <c r="N4031">
        <v>0.53</v>
      </c>
      <c r="O4031">
        <v>0.68</v>
      </c>
      <c r="P4031" t="s">
        <v>24</v>
      </c>
      <c r="Q4031" t="s">
        <v>15343</v>
      </c>
      <c r="R4031" t="s">
        <v>15344</v>
      </c>
      <c r="S4031" t="s">
        <v>15345</v>
      </c>
      <c r="T4031" t="b">
        <f t="shared" si="382"/>
        <v>1</v>
      </c>
      <c r="U4031" t="s">
        <v>28</v>
      </c>
      <c r="V4031">
        <v>7.1</v>
      </c>
      <c r="W4031">
        <v>5.4</v>
      </c>
      <c r="X4031">
        <v>8.5000000000000006E-2</v>
      </c>
      <c r="Y4031">
        <v>39</v>
      </c>
      <c r="Z4031" t="s">
        <v>29</v>
      </c>
      <c r="AA4031" t="s">
        <v>24</v>
      </c>
      <c r="AB4031" t="s">
        <v>24</v>
      </c>
    </row>
    <row r="4032" spans="1:28" x14ac:dyDescent="0.35">
      <c r="A4032" s="4" t="s">
        <v>13942</v>
      </c>
      <c r="B4032" s="6">
        <f t="shared" si="380"/>
        <v>44422.436990740738</v>
      </c>
      <c r="C4032" s="12">
        <f t="shared" si="378"/>
        <v>44409</v>
      </c>
      <c r="D4032" s="3">
        <f t="shared" si="379"/>
        <v>2021</v>
      </c>
      <c r="E4032" s="3" t="str">
        <f t="shared" si="381"/>
        <v>08-2021</v>
      </c>
      <c r="F4032" s="5">
        <f t="shared" si="377"/>
        <v>44421.554710648146</v>
      </c>
      <c r="G4032">
        <v>37.505400000000002</v>
      </c>
      <c r="H4032">
        <v>71.735799999999998</v>
      </c>
      <c r="I4032">
        <v>106.9</v>
      </c>
      <c r="J4032">
        <v>4.3</v>
      </c>
      <c r="K4032" t="s">
        <v>23</v>
      </c>
      <c r="M4032">
        <v>123</v>
      </c>
      <c r="N4032">
        <v>0.999</v>
      </c>
      <c r="O4032">
        <v>0.41</v>
      </c>
      <c r="P4032" t="s">
        <v>24</v>
      </c>
      <c r="Q4032" t="s">
        <v>13943</v>
      </c>
      <c r="R4032" t="s">
        <v>13944</v>
      </c>
      <c r="S4032" t="s">
        <v>13945</v>
      </c>
      <c r="T4032" t="b">
        <f t="shared" si="382"/>
        <v>0</v>
      </c>
      <c r="U4032" t="s">
        <v>28</v>
      </c>
      <c r="V4032">
        <v>7.9</v>
      </c>
      <c r="W4032">
        <v>12.4</v>
      </c>
      <c r="X4032">
        <v>0.23799999999999999</v>
      </c>
      <c r="Y4032">
        <v>5</v>
      </c>
      <c r="Z4032" t="s">
        <v>29</v>
      </c>
      <c r="AA4032" t="s">
        <v>24</v>
      </c>
      <c r="AB4032" t="s">
        <v>24</v>
      </c>
    </row>
    <row r="4033" spans="1:28" x14ac:dyDescent="0.35">
      <c r="A4033" s="4" t="s">
        <v>13946</v>
      </c>
      <c r="B4033" s="6">
        <f t="shared" si="380"/>
        <v>44421.554710648146</v>
      </c>
      <c r="C4033" s="12">
        <f t="shared" si="378"/>
        <v>44409</v>
      </c>
      <c r="D4033" s="3">
        <f t="shared" si="379"/>
        <v>2021</v>
      </c>
      <c r="E4033" s="3" t="str">
        <f t="shared" si="381"/>
        <v>08-2021</v>
      </c>
      <c r="F4033" s="5">
        <f t="shared" si="377"/>
        <v>44421.181689814817</v>
      </c>
      <c r="G4033">
        <v>37.595999999999997</v>
      </c>
      <c r="H4033">
        <v>71.828000000000003</v>
      </c>
      <c r="I4033">
        <v>111.54</v>
      </c>
      <c r="J4033">
        <v>4.5999999999999996</v>
      </c>
      <c r="K4033" t="s">
        <v>23</v>
      </c>
      <c r="M4033">
        <v>59</v>
      </c>
      <c r="N4033">
        <v>1.1020000000000001</v>
      </c>
      <c r="O4033">
        <v>0.55000000000000004</v>
      </c>
      <c r="P4033" t="s">
        <v>24</v>
      </c>
      <c r="Q4033" t="s">
        <v>13947</v>
      </c>
      <c r="R4033" t="s">
        <v>13948</v>
      </c>
      <c r="S4033" t="s">
        <v>13949</v>
      </c>
      <c r="T4033" t="b">
        <f t="shared" si="382"/>
        <v>0</v>
      </c>
      <c r="U4033" t="s">
        <v>28</v>
      </c>
      <c r="V4033">
        <v>6.2</v>
      </c>
      <c r="W4033">
        <v>7</v>
      </c>
      <c r="X4033">
        <v>0.05</v>
      </c>
      <c r="Y4033">
        <v>121</v>
      </c>
      <c r="Z4033" t="s">
        <v>29</v>
      </c>
      <c r="AA4033" t="s">
        <v>24</v>
      </c>
      <c r="AB4033" t="s">
        <v>24</v>
      </c>
    </row>
    <row r="4034" spans="1:28" x14ac:dyDescent="0.35">
      <c r="A4034" s="4" t="s">
        <v>13950</v>
      </c>
      <c r="B4034" s="6">
        <f t="shared" si="380"/>
        <v>44421.181689814817</v>
      </c>
      <c r="C4034" s="12">
        <f t="shared" si="378"/>
        <v>44409</v>
      </c>
      <c r="D4034" s="3">
        <f t="shared" si="379"/>
        <v>2021</v>
      </c>
      <c r="E4034" s="3" t="str">
        <f t="shared" si="381"/>
        <v>08-2021</v>
      </c>
      <c r="F4034" s="5">
        <f t="shared" ref="F4034:F4097" si="383">DATEVALUE(LEFT(A4035,10))+TIMEVALUE(MID(A4035,12,8))</f>
        <v>44420.350011574075</v>
      </c>
      <c r="G4034">
        <v>34.593600000000002</v>
      </c>
      <c r="H4034">
        <v>97.422700000000006</v>
      </c>
      <c r="I4034">
        <v>14.49</v>
      </c>
      <c r="J4034">
        <v>5.4</v>
      </c>
      <c r="K4034" t="s">
        <v>23</v>
      </c>
      <c r="M4034">
        <v>34</v>
      </c>
      <c r="N4034">
        <v>5.3079999999999998</v>
      </c>
      <c r="O4034">
        <v>0.81</v>
      </c>
      <c r="P4034" t="s">
        <v>24</v>
      </c>
      <c r="Q4034" t="s">
        <v>13951</v>
      </c>
      <c r="R4034" t="s">
        <v>13952</v>
      </c>
      <c r="S4034" t="s">
        <v>324</v>
      </c>
      <c r="T4034" t="b">
        <f t="shared" si="382"/>
        <v>0</v>
      </c>
      <c r="U4034" t="s">
        <v>28</v>
      </c>
      <c r="V4034">
        <v>7.7</v>
      </c>
      <c r="W4034">
        <v>3.6</v>
      </c>
      <c r="X4034">
        <v>3.5000000000000003E-2</v>
      </c>
      <c r="Y4034">
        <v>275</v>
      </c>
      <c r="Z4034" t="s">
        <v>29</v>
      </c>
      <c r="AA4034" t="s">
        <v>24</v>
      </c>
      <c r="AB4034" t="s">
        <v>24</v>
      </c>
    </row>
    <row r="4035" spans="1:28" x14ac:dyDescent="0.35">
      <c r="A4035" s="4" t="s">
        <v>13953</v>
      </c>
      <c r="B4035" s="6">
        <f t="shared" si="380"/>
        <v>44420.350011574075</v>
      </c>
      <c r="C4035" s="12">
        <f t="shared" ref="C4035:C4098" si="384">DATE(YEAR(B4035),MONTH(B4035),1)</f>
        <v>44409</v>
      </c>
      <c r="D4035" s="3">
        <f t="shared" ref="D4035:D4098" si="385">YEAR(B4035)</f>
        <v>2021</v>
      </c>
      <c r="E4035" s="3" t="str">
        <f t="shared" si="381"/>
        <v>08-2021</v>
      </c>
      <c r="F4035" s="5">
        <f t="shared" si="383"/>
        <v>44419.221585648149</v>
      </c>
      <c r="G4035">
        <v>3.1187999999999998</v>
      </c>
      <c r="H4035">
        <v>65.236900000000006</v>
      </c>
      <c r="I4035">
        <v>10</v>
      </c>
      <c r="J4035">
        <v>4.5</v>
      </c>
      <c r="K4035" t="s">
        <v>23</v>
      </c>
      <c r="M4035">
        <v>85</v>
      </c>
      <c r="N4035">
        <v>23.381</v>
      </c>
      <c r="O4035">
        <v>0.59</v>
      </c>
      <c r="P4035" t="s">
        <v>24</v>
      </c>
      <c r="Q4035" t="s">
        <v>13954</v>
      </c>
      <c r="R4035" t="s">
        <v>13955</v>
      </c>
      <c r="S4035" t="s">
        <v>478</v>
      </c>
      <c r="T4035" t="b">
        <f t="shared" si="382"/>
        <v>0</v>
      </c>
      <c r="U4035" t="s">
        <v>28</v>
      </c>
      <c r="V4035">
        <v>9.3000000000000007</v>
      </c>
      <c r="W4035">
        <v>1.8</v>
      </c>
      <c r="X4035">
        <v>0.122</v>
      </c>
      <c r="Y4035">
        <v>20</v>
      </c>
      <c r="Z4035" t="s">
        <v>29</v>
      </c>
      <c r="AA4035" t="s">
        <v>24</v>
      </c>
      <c r="AB4035" t="s">
        <v>24</v>
      </c>
    </row>
    <row r="4036" spans="1:28" x14ac:dyDescent="0.35">
      <c r="A4036" s="4" t="s">
        <v>13956</v>
      </c>
      <c r="B4036" s="6">
        <f t="shared" ref="B4036:B4099" si="386">DATEVALUE(LEFT($A4036,10))+TIMEVALUE(MID($A4036,12,8))</f>
        <v>44419.221585648149</v>
      </c>
      <c r="C4036" s="12">
        <f t="shared" si="384"/>
        <v>44409</v>
      </c>
      <c r="D4036" s="3">
        <f t="shared" si="385"/>
        <v>2021</v>
      </c>
      <c r="E4036" s="3" t="str">
        <f t="shared" si="381"/>
        <v>08-2021</v>
      </c>
      <c r="F4036" s="5">
        <f t="shared" si="383"/>
        <v>44418.941643518519</v>
      </c>
      <c r="G4036">
        <v>1.2921</v>
      </c>
      <c r="H4036">
        <v>99.3322</v>
      </c>
      <c r="I4036">
        <v>10</v>
      </c>
      <c r="J4036">
        <v>4.8</v>
      </c>
      <c r="K4036" t="s">
        <v>23</v>
      </c>
      <c r="M4036">
        <v>49</v>
      </c>
      <c r="N4036">
        <v>1.45</v>
      </c>
      <c r="O4036">
        <v>0.89</v>
      </c>
      <c r="P4036" t="s">
        <v>24</v>
      </c>
      <c r="Q4036" t="s">
        <v>13957</v>
      </c>
      <c r="R4036" t="s">
        <v>13958</v>
      </c>
      <c r="S4036" t="s">
        <v>13959</v>
      </c>
      <c r="T4036" t="b">
        <f t="shared" si="382"/>
        <v>0</v>
      </c>
      <c r="U4036" t="s">
        <v>28</v>
      </c>
      <c r="V4036">
        <v>6.7</v>
      </c>
      <c r="W4036">
        <v>1.9</v>
      </c>
      <c r="X4036">
        <v>0.09</v>
      </c>
      <c r="Y4036">
        <v>38</v>
      </c>
      <c r="Z4036" t="s">
        <v>29</v>
      </c>
      <c r="AA4036" t="s">
        <v>24</v>
      </c>
      <c r="AB4036" t="s">
        <v>24</v>
      </c>
    </row>
    <row r="4037" spans="1:28" x14ac:dyDescent="0.35">
      <c r="A4037" s="4" t="s">
        <v>13960</v>
      </c>
      <c r="B4037" s="6">
        <f t="shared" si="386"/>
        <v>44418.941643518519</v>
      </c>
      <c r="C4037" s="12">
        <f t="shared" si="384"/>
        <v>44409</v>
      </c>
      <c r="D4037" s="3">
        <f t="shared" si="385"/>
        <v>2021</v>
      </c>
      <c r="E4037" s="3" t="str">
        <f t="shared" ref="E4037:E4100" si="387">TEXT(B4037,"mm-yyyy")</f>
        <v>08-2021</v>
      </c>
      <c r="F4037" s="5">
        <f t="shared" si="383"/>
        <v>44284.868078703701</v>
      </c>
      <c r="G4037">
        <v>34.711199999999998</v>
      </c>
      <c r="H4037">
        <v>98.080500000000001</v>
      </c>
      <c r="I4037">
        <v>10</v>
      </c>
      <c r="J4037">
        <v>4.8</v>
      </c>
      <c r="K4037" t="s">
        <v>23</v>
      </c>
      <c r="M4037">
        <v>66</v>
      </c>
      <c r="N4037">
        <v>4.7549999999999999</v>
      </c>
      <c r="O4037">
        <v>0.85</v>
      </c>
      <c r="P4037" t="s">
        <v>24</v>
      </c>
      <c r="Q4037" t="s">
        <v>13961</v>
      </c>
      <c r="R4037" t="s">
        <v>13962</v>
      </c>
      <c r="S4037" t="s">
        <v>324</v>
      </c>
      <c r="T4037" t="b">
        <f t="shared" si="382"/>
        <v>0</v>
      </c>
      <c r="U4037" t="s">
        <v>28</v>
      </c>
      <c r="V4037">
        <v>8</v>
      </c>
      <c r="W4037">
        <v>1.9</v>
      </c>
      <c r="X4037">
        <v>6.2E-2</v>
      </c>
      <c r="Y4037">
        <v>80</v>
      </c>
      <c r="Z4037" t="s">
        <v>29</v>
      </c>
      <c r="AA4037" t="s">
        <v>24</v>
      </c>
      <c r="AB4037" t="s">
        <v>24</v>
      </c>
    </row>
    <row r="4038" spans="1:28" x14ac:dyDescent="0.35">
      <c r="A4038" s="4" t="s">
        <v>15364</v>
      </c>
      <c r="B4038" s="6">
        <f t="shared" si="386"/>
        <v>44284.868078703701</v>
      </c>
      <c r="C4038" s="12">
        <f t="shared" si="384"/>
        <v>44256</v>
      </c>
      <c r="D4038" s="3">
        <f t="shared" si="385"/>
        <v>2021</v>
      </c>
      <c r="E4038" s="3" t="str">
        <f t="shared" si="387"/>
        <v>03-2021</v>
      </c>
      <c r="F4038" s="5">
        <f t="shared" si="383"/>
        <v>44281.442557870374</v>
      </c>
      <c r="G4038">
        <v>2.8477999999999999</v>
      </c>
      <c r="H4038">
        <v>89.768699999999995</v>
      </c>
      <c r="I4038">
        <v>10</v>
      </c>
      <c r="J4038">
        <v>4.2</v>
      </c>
      <c r="K4038" t="s">
        <v>23</v>
      </c>
      <c r="M4038">
        <v>113</v>
      </c>
      <c r="N4038">
        <v>7.95</v>
      </c>
      <c r="O4038">
        <v>0.84</v>
      </c>
      <c r="P4038" t="s">
        <v>24</v>
      </c>
      <c r="Q4038" t="s">
        <v>15365</v>
      </c>
      <c r="R4038" t="s">
        <v>15366</v>
      </c>
      <c r="S4038" t="s">
        <v>3787</v>
      </c>
      <c r="T4038" t="b">
        <f t="shared" si="382"/>
        <v>1</v>
      </c>
      <c r="U4038" t="s">
        <v>28</v>
      </c>
      <c r="V4038">
        <v>10.7</v>
      </c>
      <c r="W4038">
        <v>2</v>
      </c>
      <c r="X4038">
        <v>0.19900000000000001</v>
      </c>
      <c r="Y4038">
        <v>7</v>
      </c>
      <c r="Z4038" t="s">
        <v>29</v>
      </c>
      <c r="AA4038" t="s">
        <v>24</v>
      </c>
      <c r="AB4038" t="s">
        <v>24</v>
      </c>
    </row>
    <row r="4039" spans="1:28" x14ac:dyDescent="0.35">
      <c r="A4039" s="4" t="s">
        <v>15396</v>
      </c>
      <c r="B4039" s="6">
        <f t="shared" si="386"/>
        <v>44281.442557870374</v>
      </c>
      <c r="C4039" s="12">
        <f t="shared" si="384"/>
        <v>44256</v>
      </c>
      <c r="D4039" s="3">
        <f t="shared" si="385"/>
        <v>2021</v>
      </c>
      <c r="E4039" s="3" t="str">
        <f t="shared" si="387"/>
        <v>03-2021</v>
      </c>
      <c r="F4039" s="5">
        <f t="shared" si="383"/>
        <v>44278.816782407404</v>
      </c>
      <c r="G4039">
        <v>36.5762</v>
      </c>
      <c r="H4039">
        <v>70.891900000000007</v>
      </c>
      <c r="I4039">
        <v>199</v>
      </c>
      <c r="J4039">
        <v>4.2</v>
      </c>
      <c r="K4039" t="s">
        <v>23</v>
      </c>
      <c r="M4039">
        <v>72</v>
      </c>
      <c r="N4039">
        <v>0.60399999999999998</v>
      </c>
      <c r="O4039">
        <v>0.71</v>
      </c>
      <c r="P4039" t="s">
        <v>24</v>
      </c>
      <c r="Q4039" t="s">
        <v>15397</v>
      </c>
      <c r="R4039" t="s">
        <v>15398</v>
      </c>
      <c r="S4039" t="s">
        <v>1926</v>
      </c>
      <c r="T4039" t="b">
        <f t="shared" si="382"/>
        <v>1</v>
      </c>
      <c r="U4039" t="s">
        <v>28</v>
      </c>
      <c r="V4039">
        <v>7.5</v>
      </c>
      <c r="W4039">
        <v>5.8</v>
      </c>
      <c r="X4039">
        <v>0.09</v>
      </c>
      <c r="Y4039">
        <v>36</v>
      </c>
      <c r="Z4039" t="s">
        <v>29</v>
      </c>
      <c r="AA4039" t="s">
        <v>24</v>
      </c>
      <c r="AB4039" t="s">
        <v>24</v>
      </c>
    </row>
    <row r="4040" spans="1:28" x14ac:dyDescent="0.35">
      <c r="A4040" s="4" t="s">
        <v>15410</v>
      </c>
      <c r="B4040" s="6">
        <f t="shared" si="386"/>
        <v>44278.816782407404</v>
      </c>
      <c r="C4040" s="12">
        <f t="shared" si="384"/>
        <v>44256</v>
      </c>
      <c r="D4040" s="3">
        <f t="shared" si="385"/>
        <v>2021</v>
      </c>
      <c r="E4040" s="3" t="str">
        <f t="shared" si="387"/>
        <v>03-2021</v>
      </c>
      <c r="F4040" s="5">
        <f t="shared" si="383"/>
        <v>44418.24324074074</v>
      </c>
      <c r="G4040">
        <v>36.720999999999997</v>
      </c>
      <c r="H4040">
        <v>71.527699999999996</v>
      </c>
      <c r="I4040">
        <v>168.05</v>
      </c>
      <c r="J4040">
        <v>4.2</v>
      </c>
      <c r="K4040" t="s">
        <v>23</v>
      </c>
      <c r="M4040">
        <v>173</v>
      </c>
      <c r="N4040">
        <v>0.86199999999999999</v>
      </c>
      <c r="O4040">
        <v>0.47</v>
      </c>
      <c r="P4040" t="s">
        <v>24</v>
      </c>
      <c r="Q4040" t="s">
        <v>15411</v>
      </c>
      <c r="R4040" t="s">
        <v>15412</v>
      </c>
      <c r="S4040" t="s">
        <v>7591</v>
      </c>
      <c r="T4040" t="b">
        <f t="shared" si="382"/>
        <v>1</v>
      </c>
      <c r="U4040" t="s">
        <v>28</v>
      </c>
      <c r="V4040">
        <v>11.7</v>
      </c>
      <c r="W4040">
        <v>10.5</v>
      </c>
      <c r="X4040">
        <v>8.7999999999999995E-2</v>
      </c>
      <c r="Y4040">
        <v>41</v>
      </c>
      <c r="Z4040" t="s">
        <v>29</v>
      </c>
      <c r="AA4040" t="s">
        <v>24</v>
      </c>
      <c r="AB4040" t="s">
        <v>24</v>
      </c>
    </row>
    <row r="4041" spans="1:28" x14ac:dyDescent="0.35">
      <c r="A4041" s="4" t="s">
        <v>13973</v>
      </c>
      <c r="B4041" s="6">
        <f t="shared" si="386"/>
        <v>44418.24324074074</v>
      </c>
      <c r="C4041" s="12">
        <f t="shared" si="384"/>
        <v>44409</v>
      </c>
      <c r="D4041" s="3">
        <f t="shared" si="385"/>
        <v>2021</v>
      </c>
      <c r="E4041" s="3" t="str">
        <f t="shared" si="387"/>
        <v>08-2021</v>
      </c>
      <c r="F4041" s="5">
        <f t="shared" si="383"/>
        <v>44418.137638888889</v>
      </c>
      <c r="G4041">
        <v>16.4467</v>
      </c>
      <c r="H4041">
        <v>94.122200000000007</v>
      </c>
      <c r="I4041">
        <v>15.42</v>
      </c>
      <c r="J4041">
        <v>4.0999999999999996</v>
      </c>
      <c r="K4041" t="s">
        <v>23</v>
      </c>
      <c r="M4041">
        <v>150</v>
      </c>
      <c r="N4041">
        <v>3.8279999999999998</v>
      </c>
      <c r="O4041">
        <v>0.53</v>
      </c>
      <c r="P4041" t="s">
        <v>24</v>
      </c>
      <c r="Q4041" t="s">
        <v>13974</v>
      </c>
      <c r="R4041" t="s">
        <v>13975</v>
      </c>
      <c r="S4041" t="s">
        <v>10331</v>
      </c>
      <c r="T4041" t="b">
        <f t="shared" si="382"/>
        <v>0</v>
      </c>
      <c r="U4041" t="s">
        <v>28</v>
      </c>
      <c r="V4041">
        <v>6.6</v>
      </c>
      <c r="W4041">
        <v>5.5</v>
      </c>
      <c r="X4041">
        <v>0.158</v>
      </c>
      <c r="Y4041">
        <v>12</v>
      </c>
      <c r="Z4041" t="s">
        <v>29</v>
      </c>
      <c r="AA4041" t="s">
        <v>24</v>
      </c>
      <c r="AB4041" t="s">
        <v>24</v>
      </c>
    </row>
    <row r="4042" spans="1:28" x14ac:dyDescent="0.35">
      <c r="A4042" s="4" t="s">
        <v>13976</v>
      </c>
      <c r="B4042" s="6">
        <f t="shared" si="386"/>
        <v>44418.137638888889</v>
      </c>
      <c r="C4042" s="12">
        <f t="shared" si="384"/>
        <v>44409</v>
      </c>
      <c r="D4042" s="3">
        <f t="shared" si="385"/>
        <v>2021</v>
      </c>
      <c r="E4042" s="3" t="str">
        <f t="shared" si="387"/>
        <v>08-2021</v>
      </c>
      <c r="F4042" s="5">
        <f t="shared" si="383"/>
        <v>44278.789421296293</v>
      </c>
      <c r="G4042">
        <v>22.453499999999998</v>
      </c>
      <c r="H4042">
        <v>95.9084</v>
      </c>
      <c r="I4042">
        <v>10</v>
      </c>
      <c r="J4042">
        <v>4.8</v>
      </c>
      <c r="K4042" t="s">
        <v>23</v>
      </c>
      <c r="M4042">
        <v>43</v>
      </c>
      <c r="N4042">
        <v>1.9770000000000001</v>
      </c>
      <c r="O4042">
        <v>0.59</v>
      </c>
      <c r="P4042" t="s">
        <v>24</v>
      </c>
      <c r="Q4042" t="s">
        <v>13977</v>
      </c>
      <c r="R4042" t="s">
        <v>13978</v>
      </c>
      <c r="S4042" t="s">
        <v>13979</v>
      </c>
      <c r="T4042" t="b">
        <f t="shared" si="382"/>
        <v>0</v>
      </c>
      <c r="U4042" t="s">
        <v>28</v>
      </c>
      <c r="V4042">
        <v>5.4</v>
      </c>
      <c r="W4042">
        <v>1.8</v>
      </c>
      <c r="X4042">
        <v>6.7000000000000004E-2</v>
      </c>
      <c r="Y4042">
        <v>70</v>
      </c>
      <c r="Z4042" t="s">
        <v>29</v>
      </c>
      <c r="AA4042" t="s">
        <v>24</v>
      </c>
      <c r="AB4042" t="s">
        <v>24</v>
      </c>
    </row>
    <row r="4043" spans="1:28" x14ac:dyDescent="0.35">
      <c r="A4043" s="4" t="s">
        <v>15413</v>
      </c>
      <c r="B4043" s="6">
        <f t="shared" si="386"/>
        <v>44278.789421296293</v>
      </c>
      <c r="C4043" s="12">
        <f t="shared" si="384"/>
        <v>44256</v>
      </c>
      <c r="D4043" s="3">
        <f t="shared" si="385"/>
        <v>2021</v>
      </c>
      <c r="E4043" s="3" t="str">
        <f t="shared" si="387"/>
        <v>03-2021</v>
      </c>
      <c r="F4043" s="5">
        <f t="shared" si="383"/>
        <v>44276.515706018516</v>
      </c>
      <c r="G4043">
        <v>36.5077</v>
      </c>
      <c r="H4043">
        <v>68.069900000000004</v>
      </c>
      <c r="I4043">
        <v>41.21</v>
      </c>
      <c r="J4043">
        <v>4.2</v>
      </c>
      <c r="K4043" t="s">
        <v>23</v>
      </c>
      <c r="M4043">
        <v>85</v>
      </c>
      <c r="N4043">
        <v>2.1030000000000002</v>
      </c>
      <c r="O4043">
        <v>0.76</v>
      </c>
      <c r="P4043" t="s">
        <v>24</v>
      </c>
      <c r="Q4043" t="s">
        <v>15414</v>
      </c>
      <c r="R4043" t="s">
        <v>15415</v>
      </c>
      <c r="S4043" t="s">
        <v>15416</v>
      </c>
      <c r="T4043" t="b">
        <f t="shared" si="382"/>
        <v>1</v>
      </c>
      <c r="U4043" t="s">
        <v>28</v>
      </c>
      <c r="V4043">
        <v>6.4</v>
      </c>
      <c r="W4043">
        <v>8.6999999999999993</v>
      </c>
      <c r="X4043">
        <v>0.13700000000000001</v>
      </c>
      <c r="Y4043">
        <v>19</v>
      </c>
      <c r="Z4043" t="s">
        <v>29</v>
      </c>
      <c r="AA4043" t="s">
        <v>24</v>
      </c>
      <c r="AB4043" t="s">
        <v>24</v>
      </c>
    </row>
    <row r="4044" spans="1:28" x14ac:dyDescent="0.35">
      <c r="A4044" s="4" t="s">
        <v>15431</v>
      </c>
      <c r="B4044" s="6">
        <f t="shared" si="386"/>
        <v>44276.515706018516</v>
      </c>
      <c r="C4044" s="12">
        <f t="shared" si="384"/>
        <v>44256</v>
      </c>
      <c r="D4044" s="3">
        <f t="shared" si="385"/>
        <v>2021</v>
      </c>
      <c r="E4044" s="3" t="str">
        <f t="shared" si="387"/>
        <v>03-2021</v>
      </c>
      <c r="F4044" s="5">
        <f t="shared" si="383"/>
        <v>44276.396886574075</v>
      </c>
      <c r="G4044">
        <v>26.619499999999999</v>
      </c>
      <c r="H4044">
        <v>92.514799999999994</v>
      </c>
      <c r="I4044">
        <v>10</v>
      </c>
      <c r="J4044">
        <v>4.2</v>
      </c>
      <c r="K4044" t="s">
        <v>23</v>
      </c>
      <c r="M4044">
        <v>101</v>
      </c>
      <c r="N4044">
        <v>1.204</v>
      </c>
      <c r="O4044">
        <v>0.68</v>
      </c>
      <c r="P4044" t="s">
        <v>24</v>
      </c>
      <c r="Q4044" t="s">
        <v>15432</v>
      </c>
      <c r="R4044" t="s">
        <v>15433</v>
      </c>
      <c r="S4044" t="s">
        <v>15434</v>
      </c>
      <c r="T4044" t="b">
        <f t="shared" si="382"/>
        <v>1</v>
      </c>
      <c r="U4044" t="s">
        <v>28</v>
      </c>
      <c r="V4044">
        <v>8</v>
      </c>
      <c r="W4044">
        <v>1.9</v>
      </c>
      <c r="X4044">
        <v>0.10199999999999999</v>
      </c>
      <c r="Y4044">
        <v>27</v>
      </c>
      <c r="Z4044" t="s">
        <v>29</v>
      </c>
      <c r="AA4044" t="s">
        <v>24</v>
      </c>
      <c r="AB4044" t="s">
        <v>24</v>
      </c>
    </row>
    <row r="4045" spans="1:28" x14ac:dyDescent="0.35">
      <c r="A4045" s="4" t="s">
        <v>15438</v>
      </c>
      <c r="B4045" s="6">
        <f t="shared" si="386"/>
        <v>44276.396886574075</v>
      </c>
      <c r="C4045" s="12">
        <f t="shared" si="384"/>
        <v>44256</v>
      </c>
      <c r="D4045" s="3">
        <f t="shared" si="385"/>
        <v>2021</v>
      </c>
      <c r="E4045" s="3" t="str">
        <f t="shared" si="387"/>
        <v>03-2021</v>
      </c>
      <c r="F4045" s="5">
        <f t="shared" si="383"/>
        <v>44416.08488425926</v>
      </c>
      <c r="G4045">
        <v>6.9626000000000001</v>
      </c>
      <c r="H4045">
        <v>92.357799999999997</v>
      </c>
      <c r="I4045">
        <v>10</v>
      </c>
      <c r="J4045">
        <v>4.2</v>
      </c>
      <c r="K4045" t="s">
        <v>23</v>
      </c>
      <c r="M4045">
        <v>135</v>
      </c>
      <c r="N4045">
        <v>4.6779999999999999</v>
      </c>
      <c r="O4045">
        <v>1.28</v>
      </c>
      <c r="P4045" t="s">
        <v>24</v>
      </c>
      <c r="Q4045" t="s">
        <v>15439</v>
      </c>
      <c r="R4045" t="s">
        <v>15433</v>
      </c>
      <c r="S4045" t="s">
        <v>402</v>
      </c>
      <c r="T4045" t="b">
        <f t="shared" si="382"/>
        <v>1</v>
      </c>
      <c r="U4045" t="s">
        <v>28</v>
      </c>
      <c r="V4045">
        <v>7.4</v>
      </c>
      <c r="W4045">
        <v>1.8</v>
      </c>
      <c r="X4045">
        <v>0.2</v>
      </c>
      <c r="Y4045">
        <v>7</v>
      </c>
      <c r="Z4045" t="s">
        <v>29</v>
      </c>
      <c r="AA4045" t="s">
        <v>24</v>
      </c>
      <c r="AB4045" t="s">
        <v>24</v>
      </c>
    </row>
    <row r="4046" spans="1:28" x14ac:dyDescent="0.35">
      <c r="A4046" s="4" t="s">
        <v>13990</v>
      </c>
      <c r="B4046" s="6">
        <f t="shared" si="386"/>
        <v>44416.08488425926</v>
      </c>
      <c r="C4046" s="12">
        <f t="shared" si="384"/>
        <v>44409</v>
      </c>
      <c r="D4046" s="3">
        <f t="shared" si="385"/>
        <v>2021</v>
      </c>
      <c r="E4046" s="3" t="str">
        <f t="shared" si="387"/>
        <v>08-2021</v>
      </c>
      <c r="F4046" s="5">
        <f t="shared" si="383"/>
        <v>44415.835555555554</v>
      </c>
      <c r="G4046">
        <v>3.1318999999999999</v>
      </c>
      <c r="H4046">
        <v>96.175899999999999</v>
      </c>
      <c r="I4046">
        <v>52.79</v>
      </c>
      <c r="J4046">
        <v>4.5</v>
      </c>
      <c r="K4046" t="s">
        <v>23</v>
      </c>
      <c r="M4046">
        <v>144</v>
      </c>
      <c r="N4046">
        <v>2.2200000000000002</v>
      </c>
      <c r="O4046">
        <v>0.61</v>
      </c>
      <c r="P4046" t="s">
        <v>24</v>
      </c>
      <c r="Q4046" t="s">
        <v>13991</v>
      </c>
      <c r="R4046" t="s">
        <v>13992</v>
      </c>
      <c r="S4046" t="s">
        <v>13993</v>
      </c>
      <c r="T4046" t="b">
        <f t="shared" si="382"/>
        <v>0</v>
      </c>
      <c r="U4046" t="s">
        <v>28</v>
      </c>
      <c r="V4046">
        <v>8.6</v>
      </c>
      <c r="W4046">
        <v>4.7</v>
      </c>
      <c r="X4046">
        <v>0.124</v>
      </c>
      <c r="Y4046">
        <v>21</v>
      </c>
      <c r="Z4046" t="s">
        <v>29</v>
      </c>
      <c r="AA4046" t="s">
        <v>24</v>
      </c>
      <c r="AB4046" t="s">
        <v>24</v>
      </c>
    </row>
    <row r="4047" spans="1:28" x14ac:dyDescent="0.35">
      <c r="A4047" s="4" t="s">
        <v>13994</v>
      </c>
      <c r="B4047" s="6">
        <f t="shared" si="386"/>
        <v>44415.835555555554</v>
      </c>
      <c r="C4047" s="12">
        <f t="shared" si="384"/>
        <v>44409</v>
      </c>
      <c r="D4047" s="3">
        <f t="shared" si="385"/>
        <v>2021</v>
      </c>
      <c r="E4047" s="3" t="str">
        <f t="shared" si="387"/>
        <v>08-2021</v>
      </c>
      <c r="F4047" s="5">
        <f t="shared" si="383"/>
        <v>44265.971875000003</v>
      </c>
      <c r="G4047">
        <v>39.106099999999998</v>
      </c>
      <c r="H4047">
        <v>70.615600000000001</v>
      </c>
      <c r="I4047">
        <v>10</v>
      </c>
      <c r="J4047">
        <v>4.5</v>
      </c>
      <c r="K4047" t="s">
        <v>23</v>
      </c>
      <c r="M4047">
        <v>45</v>
      </c>
      <c r="N4047">
        <v>0.96299999999999997</v>
      </c>
      <c r="O4047">
        <v>0.72</v>
      </c>
      <c r="P4047" t="s">
        <v>24</v>
      </c>
      <c r="Q4047" t="s">
        <v>13995</v>
      </c>
      <c r="R4047" t="s">
        <v>13996</v>
      </c>
      <c r="S4047" t="s">
        <v>9550</v>
      </c>
      <c r="T4047" t="b">
        <f t="shared" si="382"/>
        <v>0</v>
      </c>
      <c r="U4047" t="s">
        <v>28</v>
      </c>
      <c r="V4047">
        <v>4.5999999999999996</v>
      </c>
      <c r="W4047">
        <v>1.6</v>
      </c>
      <c r="X4047">
        <v>8.8999999999999996E-2</v>
      </c>
      <c r="Y4047">
        <v>37</v>
      </c>
      <c r="Z4047" t="s">
        <v>29</v>
      </c>
      <c r="AA4047" t="s">
        <v>24</v>
      </c>
      <c r="AB4047" t="s">
        <v>24</v>
      </c>
    </row>
    <row r="4048" spans="1:28" x14ac:dyDescent="0.35">
      <c r="A4048" s="4" t="s">
        <v>15475</v>
      </c>
      <c r="B4048" s="6">
        <f t="shared" si="386"/>
        <v>44265.971875000003</v>
      </c>
      <c r="C4048" s="12">
        <f t="shared" si="384"/>
        <v>44256</v>
      </c>
      <c r="D4048" s="3">
        <f t="shared" si="385"/>
        <v>2021</v>
      </c>
      <c r="E4048" s="3" t="str">
        <f t="shared" si="387"/>
        <v>03-2021</v>
      </c>
      <c r="F4048" s="5">
        <f t="shared" si="383"/>
        <v>44264.077824074076</v>
      </c>
      <c r="G4048">
        <v>36.4818</v>
      </c>
      <c r="H4048">
        <v>70.927000000000007</v>
      </c>
      <c r="I4048">
        <v>144.15</v>
      </c>
      <c r="J4048">
        <v>4.2</v>
      </c>
      <c r="K4048" t="s">
        <v>23</v>
      </c>
      <c r="M4048">
        <v>91</v>
      </c>
      <c r="N4048">
        <v>0.70099999999999996</v>
      </c>
      <c r="O4048">
        <v>0.5</v>
      </c>
      <c r="P4048" t="s">
        <v>24</v>
      </c>
      <c r="Q4048" t="s">
        <v>15476</v>
      </c>
      <c r="R4048" t="s">
        <v>15477</v>
      </c>
      <c r="S4048" t="s">
        <v>1129</v>
      </c>
      <c r="T4048" t="b">
        <f t="shared" si="382"/>
        <v>1</v>
      </c>
      <c r="U4048" t="s">
        <v>28</v>
      </c>
      <c r="V4048">
        <v>5.3</v>
      </c>
      <c r="W4048">
        <v>5.4</v>
      </c>
      <c r="X4048">
        <v>0.121</v>
      </c>
      <c r="Y4048">
        <v>19</v>
      </c>
      <c r="Z4048" t="s">
        <v>29</v>
      </c>
      <c r="AA4048" t="s">
        <v>24</v>
      </c>
      <c r="AB4048" t="s">
        <v>24</v>
      </c>
    </row>
    <row r="4049" spans="1:28" x14ac:dyDescent="0.35">
      <c r="A4049" s="4" t="s">
        <v>15485</v>
      </c>
      <c r="B4049" s="6">
        <f t="shared" si="386"/>
        <v>44264.077824074076</v>
      </c>
      <c r="C4049" s="12">
        <f t="shared" si="384"/>
        <v>44256</v>
      </c>
      <c r="D4049" s="3">
        <f t="shared" si="385"/>
        <v>2021</v>
      </c>
      <c r="E4049" s="3" t="str">
        <f t="shared" si="387"/>
        <v>03-2021</v>
      </c>
      <c r="F4049" s="5">
        <f t="shared" si="383"/>
        <v>44414.844525462962</v>
      </c>
      <c r="G4049">
        <v>36.244700000000002</v>
      </c>
      <c r="H4049">
        <v>71.402900000000002</v>
      </c>
      <c r="I4049">
        <v>101.53</v>
      </c>
      <c r="J4049">
        <v>4.2</v>
      </c>
      <c r="K4049" t="s">
        <v>23</v>
      </c>
      <c r="M4049">
        <v>75</v>
      </c>
      <c r="N4049">
        <v>2.57</v>
      </c>
      <c r="O4049">
        <v>0.73</v>
      </c>
      <c r="P4049" t="s">
        <v>24</v>
      </c>
      <c r="Q4049" t="s">
        <v>15486</v>
      </c>
      <c r="R4049" t="s">
        <v>15487</v>
      </c>
      <c r="S4049" t="s">
        <v>15488</v>
      </c>
      <c r="T4049" t="b">
        <f t="shared" si="382"/>
        <v>1</v>
      </c>
      <c r="U4049" t="s">
        <v>28</v>
      </c>
      <c r="V4049">
        <v>5.6</v>
      </c>
      <c r="W4049">
        <v>8.5</v>
      </c>
      <c r="X4049">
        <v>0.153</v>
      </c>
      <c r="Y4049">
        <v>12</v>
      </c>
      <c r="Z4049" t="s">
        <v>29</v>
      </c>
      <c r="AA4049" t="s">
        <v>24</v>
      </c>
      <c r="AB4049" t="s">
        <v>24</v>
      </c>
    </row>
    <row r="4050" spans="1:28" x14ac:dyDescent="0.35">
      <c r="A4050" s="4" t="s">
        <v>14005</v>
      </c>
      <c r="B4050" s="6">
        <f t="shared" si="386"/>
        <v>44414.844525462962</v>
      </c>
      <c r="C4050" s="12">
        <f t="shared" si="384"/>
        <v>44409</v>
      </c>
      <c r="D4050" s="3">
        <f t="shared" si="385"/>
        <v>2021</v>
      </c>
      <c r="E4050" s="3" t="str">
        <f t="shared" si="387"/>
        <v>08-2021</v>
      </c>
      <c r="F4050" s="5">
        <f t="shared" si="383"/>
        <v>44414.784675925926</v>
      </c>
      <c r="G4050">
        <v>21.409500000000001</v>
      </c>
      <c r="H4050">
        <v>94.737700000000004</v>
      </c>
      <c r="I4050">
        <v>110.48</v>
      </c>
      <c r="J4050">
        <v>4.5</v>
      </c>
      <c r="K4050" t="s">
        <v>23</v>
      </c>
      <c r="M4050">
        <v>58</v>
      </c>
      <c r="N4050">
        <v>1.6180000000000001</v>
      </c>
      <c r="O4050">
        <v>0.76</v>
      </c>
      <c r="P4050" t="s">
        <v>24</v>
      </c>
      <c r="Q4050" t="s">
        <v>14006</v>
      </c>
      <c r="R4050" t="s">
        <v>14007</v>
      </c>
      <c r="S4050" t="s">
        <v>14008</v>
      </c>
      <c r="T4050" t="b">
        <f t="shared" si="382"/>
        <v>0</v>
      </c>
      <c r="U4050" t="s">
        <v>28</v>
      </c>
      <c r="V4050">
        <v>6.2</v>
      </c>
      <c r="W4050">
        <v>6.4</v>
      </c>
      <c r="X4050">
        <v>8.2000000000000003E-2</v>
      </c>
      <c r="Y4050">
        <v>49</v>
      </c>
      <c r="Z4050" t="s">
        <v>29</v>
      </c>
      <c r="AA4050" t="s">
        <v>24</v>
      </c>
      <c r="AB4050" t="s">
        <v>24</v>
      </c>
    </row>
    <row r="4051" spans="1:28" x14ac:dyDescent="0.35">
      <c r="A4051" s="4" t="s">
        <v>14009</v>
      </c>
      <c r="B4051" s="6">
        <f t="shared" si="386"/>
        <v>44414.784675925926</v>
      </c>
      <c r="C4051" s="12">
        <f t="shared" si="384"/>
        <v>44409</v>
      </c>
      <c r="D4051" s="3">
        <f t="shared" si="385"/>
        <v>2021</v>
      </c>
      <c r="E4051" s="3" t="str">
        <f t="shared" si="387"/>
        <v>08-2021</v>
      </c>
      <c r="F4051" s="5">
        <f t="shared" si="383"/>
        <v>44414.665821759256</v>
      </c>
      <c r="G4051">
        <v>22.518899999999999</v>
      </c>
      <c r="H4051">
        <v>94.209400000000002</v>
      </c>
      <c r="I4051">
        <v>39.54</v>
      </c>
      <c r="J4051">
        <v>4.4000000000000004</v>
      </c>
      <c r="K4051" t="s">
        <v>23</v>
      </c>
      <c r="M4051">
        <v>98</v>
      </c>
      <c r="N4051">
        <v>0.57599999999999996</v>
      </c>
      <c r="O4051">
        <v>0.57999999999999996</v>
      </c>
      <c r="P4051" t="s">
        <v>24</v>
      </c>
      <c r="Q4051" t="s">
        <v>14010</v>
      </c>
      <c r="R4051" t="s">
        <v>14011</v>
      </c>
      <c r="S4051" t="s">
        <v>14012</v>
      </c>
      <c r="T4051" t="b">
        <f t="shared" si="382"/>
        <v>0</v>
      </c>
      <c r="U4051" t="s">
        <v>28</v>
      </c>
      <c r="V4051">
        <v>5.7</v>
      </c>
      <c r="W4051">
        <v>7.8</v>
      </c>
      <c r="X4051">
        <v>0.16200000000000001</v>
      </c>
      <c r="Y4051">
        <v>13</v>
      </c>
      <c r="Z4051" t="s">
        <v>29</v>
      </c>
      <c r="AA4051" t="s">
        <v>24</v>
      </c>
      <c r="AB4051" t="s">
        <v>24</v>
      </c>
    </row>
    <row r="4052" spans="1:28" x14ac:dyDescent="0.35">
      <c r="A4052" s="4" t="s">
        <v>14013</v>
      </c>
      <c r="B4052" s="6">
        <f t="shared" si="386"/>
        <v>44414.665821759256</v>
      </c>
      <c r="C4052" s="12">
        <f t="shared" si="384"/>
        <v>44409</v>
      </c>
      <c r="D4052" s="3">
        <f t="shared" si="385"/>
        <v>2021</v>
      </c>
      <c r="E4052" s="3" t="str">
        <f t="shared" si="387"/>
        <v>08-2021</v>
      </c>
      <c r="F4052" s="5">
        <f t="shared" si="383"/>
        <v>44414.533182870371</v>
      </c>
      <c r="G4052">
        <v>6.6032000000000002</v>
      </c>
      <c r="H4052">
        <v>94.496700000000004</v>
      </c>
      <c r="I4052">
        <v>10</v>
      </c>
      <c r="J4052">
        <v>4.2</v>
      </c>
      <c r="K4052" t="s">
        <v>23</v>
      </c>
      <c r="M4052">
        <v>93</v>
      </c>
      <c r="N4052">
        <v>2.7930000000000001</v>
      </c>
      <c r="O4052">
        <v>1.24</v>
      </c>
      <c r="P4052" t="s">
        <v>24</v>
      </c>
      <c r="Q4052" t="s">
        <v>14014</v>
      </c>
      <c r="R4052" t="s">
        <v>14011</v>
      </c>
      <c r="S4052" t="s">
        <v>14015</v>
      </c>
      <c r="T4052" t="b">
        <f t="shared" si="382"/>
        <v>0</v>
      </c>
      <c r="U4052" t="s">
        <v>28</v>
      </c>
      <c r="V4052">
        <v>10.4</v>
      </c>
      <c r="W4052">
        <v>2</v>
      </c>
      <c r="X4052">
        <v>0.23499999999999999</v>
      </c>
      <c r="Y4052">
        <v>5</v>
      </c>
      <c r="Z4052" t="s">
        <v>29</v>
      </c>
      <c r="AA4052" t="s">
        <v>24</v>
      </c>
      <c r="AB4052" t="s">
        <v>24</v>
      </c>
    </row>
    <row r="4053" spans="1:28" x14ac:dyDescent="0.35">
      <c r="A4053" s="4" t="s">
        <v>14016</v>
      </c>
      <c r="B4053" s="6">
        <f t="shared" si="386"/>
        <v>44414.533182870371</v>
      </c>
      <c r="C4053" s="12">
        <f t="shared" si="384"/>
        <v>44409</v>
      </c>
      <c r="D4053" s="3">
        <f t="shared" si="385"/>
        <v>2021</v>
      </c>
      <c r="E4053" s="3" t="str">
        <f t="shared" si="387"/>
        <v>08-2021</v>
      </c>
      <c r="F4053" s="5">
        <f t="shared" si="383"/>
        <v>44252.358796296299</v>
      </c>
      <c r="G4053">
        <v>23.213699999999999</v>
      </c>
      <c r="H4053">
        <v>94.133799999999994</v>
      </c>
      <c r="I4053">
        <v>101.68</v>
      </c>
      <c r="J4053">
        <v>4.4000000000000004</v>
      </c>
      <c r="K4053" t="s">
        <v>23</v>
      </c>
      <c r="M4053">
        <v>50</v>
      </c>
      <c r="N4053">
        <v>0.752</v>
      </c>
      <c r="O4053">
        <v>0.76</v>
      </c>
      <c r="P4053" t="s">
        <v>24</v>
      </c>
      <c r="Q4053" t="s">
        <v>14017</v>
      </c>
      <c r="R4053" t="s">
        <v>14018</v>
      </c>
      <c r="S4053" t="s">
        <v>9471</v>
      </c>
      <c r="T4053" t="b">
        <f t="shared" si="382"/>
        <v>0</v>
      </c>
      <c r="U4053" t="s">
        <v>28</v>
      </c>
      <c r="V4053">
        <v>5</v>
      </c>
      <c r="W4053">
        <v>4.0999999999999996</v>
      </c>
      <c r="X4053">
        <v>0.11700000000000001</v>
      </c>
      <c r="Y4053">
        <v>23</v>
      </c>
      <c r="Z4053" t="s">
        <v>29</v>
      </c>
      <c r="AA4053" t="s">
        <v>24</v>
      </c>
      <c r="AB4053" t="s">
        <v>24</v>
      </c>
    </row>
    <row r="4054" spans="1:28" x14ac:dyDescent="0.35">
      <c r="A4054" s="4" t="s">
        <v>15543</v>
      </c>
      <c r="B4054" s="6">
        <f t="shared" si="386"/>
        <v>44252.358796296299</v>
      </c>
      <c r="C4054" s="12">
        <f t="shared" si="384"/>
        <v>44228</v>
      </c>
      <c r="D4054" s="3">
        <f t="shared" si="385"/>
        <v>2021</v>
      </c>
      <c r="E4054" s="3" t="str">
        <f t="shared" si="387"/>
        <v>02-2021</v>
      </c>
      <c r="F4054" s="5">
        <f t="shared" si="383"/>
        <v>44229.156840277778</v>
      </c>
      <c r="G4054">
        <v>36.671700000000001</v>
      </c>
      <c r="H4054">
        <v>71.468599999999995</v>
      </c>
      <c r="I4054">
        <v>173.55</v>
      </c>
      <c r="J4054">
        <v>4.2</v>
      </c>
      <c r="K4054" t="s">
        <v>23</v>
      </c>
      <c r="M4054">
        <v>129</v>
      </c>
      <c r="N4054">
        <v>2.819</v>
      </c>
      <c r="O4054">
        <v>0.59</v>
      </c>
      <c r="P4054" t="s">
        <v>24</v>
      </c>
      <c r="Q4054" t="s">
        <v>15544</v>
      </c>
      <c r="R4054" t="s">
        <v>15545</v>
      </c>
      <c r="S4054" t="s">
        <v>15546</v>
      </c>
      <c r="T4054" t="b">
        <f t="shared" si="382"/>
        <v>1</v>
      </c>
      <c r="U4054" t="s">
        <v>28</v>
      </c>
      <c r="V4054">
        <v>8.6999999999999993</v>
      </c>
      <c r="W4054">
        <v>9.1</v>
      </c>
      <c r="X4054">
        <v>7.2999999999999995E-2</v>
      </c>
      <c r="Y4054">
        <v>52</v>
      </c>
      <c r="Z4054" t="s">
        <v>29</v>
      </c>
      <c r="AA4054" t="s">
        <v>24</v>
      </c>
      <c r="AB4054" t="s">
        <v>24</v>
      </c>
    </row>
    <row r="4055" spans="1:28" x14ac:dyDescent="0.35">
      <c r="A4055" s="4" t="s">
        <v>15746</v>
      </c>
      <c r="B4055" s="6">
        <f t="shared" si="386"/>
        <v>44229.156840277778</v>
      </c>
      <c r="C4055" s="12">
        <f t="shared" si="384"/>
        <v>44228</v>
      </c>
      <c r="D4055" s="3">
        <f t="shared" si="385"/>
        <v>2021</v>
      </c>
      <c r="E4055" s="3" t="str">
        <f t="shared" si="387"/>
        <v>02-2021</v>
      </c>
      <c r="F4055" s="5">
        <f t="shared" si="383"/>
        <v>44229.053287037037</v>
      </c>
      <c r="G4055">
        <v>36.667200000000001</v>
      </c>
      <c r="H4055">
        <v>71.113799999999998</v>
      </c>
      <c r="I4055">
        <v>253.75</v>
      </c>
      <c r="J4055">
        <v>4.2</v>
      </c>
      <c r="K4055" t="s">
        <v>23</v>
      </c>
      <c r="M4055">
        <v>70</v>
      </c>
      <c r="N4055">
        <v>2.71</v>
      </c>
      <c r="O4055">
        <v>0.77</v>
      </c>
      <c r="P4055" t="s">
        <v>24</v>
      </c>
      <c r="Q4055" t="s">
        <v>15747</v>
      </c>
      <c r="R4055" t="s">
        <v>15748</v>
      </c>
      <c r="S4055" t="s">
        <v>3913</v>
      </c>
      <c r="T4055" t="b">
        <f t="shared" si="382"/>
        <v>1</v>
      </c>
      <c r="U4055" t="s">
        <v>28</v>
      </c>
      <c r="V4055">
        <v>4.2</v>
      </c>
      <c r="W4055">
        <v>7</v>
      </c>
      <c r="X4055">
        <v>0.124</v>
      </c>
      <c r="Y4055">
        <v>19</v>
      </c>
      <c r="Z4055" t="s">
        <v>29</v>
      </c>
      <c r="AA4055" t="s">
        <v>24</v>
      </c>
      <c r="AB4055" t="s">
        <v>24</v>
      </c>
    </row>
    <row r="4056" spans="1:28" x14ac:dyDescent="0.35">
      <c r="A4056" s="4" t="s">
        <v>15756</v>
      </c>
      <c r="B4056" s="6">
        <f t="shared" si="386"/>
        <v>44229.053287037037</v>
      </c>
      <c r="C4056" s="12">
        <f t="shared" si="384"/>
        <v>44228</v>
      </c>
      <c r="D4056" s="3">
        <f t="shared" si="385"/>
        <v>2021</v>
      </c>
      <c r="E4056" s="3" t="str">
        <f t="shared" si="387"/>
        <v>02-2021</v>
      </c>
      <c r="F4056" s="5">
        <f t="shared" si="383"/>
        <v>44223.789131944446</v>
      </c>
      <c r="G4056">
        <v>36.481900000000003</v>
      </c>
      <c r="H4056">
        <v>71.450199999999995</v>
      </c>
      <c r="I4056">
        <v>94.49</v>
      </c>
      <c r="J4056">
        <v>4.2</v>
      </c>
      <c r="K4056" t="s">
        <v>23</v>
      </c>
      <c r="M4056">
        <v>71</v>
      </c>
      <c r="N4056">
        <v>2.758</v>
      </c>
      <c r="O4056">
        <v>0.77</v>
      </c>
      <c r="P4056" t="s">
        <v>24</v>
      </c>
      <c r="Q4056" t="s">
        <v>15757</v>
      </c>
      <c r="R4056" t="s">
        <v>15758</v>
      </c>
      <c r="S4056" t="s">
        <v>15759</v>
      </c>
      <c r="T4056" t="b">
        <f t="shared" si="382"/>
        <v>1</v>
      </c>
      <c r="U4056" t="s">
        <v>28</v>
      </c>
      <c r="V4056">
        <v>7.1</v>
      </c>
      <c r="W4056">
        <v>7.2</v>
      </c>
      <c r="X4056">
        <v>0.107</v>
      </c>
      <c r="Y4056">
        <v>24</v>
      </c>
      <c r="Z4056" t="s">
        <v>29</v>
      </c>
      <c r="AA4056" t="s">
        <v>24</v>
      </c>
      <c r="AB4056" t="s">
        <v>24</v>
      </c>
    </row>
    <row r="4057" spans="1:28" x14ac:dyDescent="0.35">
      <c r="A4057" s="4" t="s">
        <v>15768</v>
      </c>
      <c r="B4057" s="6">
        <f t="shared" si="386"/>
        <v>44223.789131944446</v>
      </c>
      <c r="C4057" s="12">
        <f t="shared" si="384"/>
        <v>44197</v>
      </c>
      <c r="D4057" s="3">
        <f t="shared" si="385"/>
        <v>2021</v>
      </c>
      <c r="E4057" s="3" t="str">
        <f t="shared" si="387"/>
        <v>01-2021</v>
      </c>
      <c r="F4057" s="5">
        <f t="shared" si="383"/>
        <v>44215.460185185184</v>
      </c>
      <c r="G4057">
        <v>26.292999999999999</v>
      </c>
      <c r="H4057">
        <v>95.782200000000003</v>
      </c>
      <c r="I4057">
        <v>80.92</v>
      </c>
      <c r="J4057">
        <v>4.2</v>
      </c>
      <c r="K4057" t="s">
        <v>23</v>
      </c>
      <c r="M4057">
        <v>166</v>
      </c>
      <c r="N4057">
        <v>2.4529999999999998</v>
      </c>
      <c r="O4057">
        <v>0.63</v>
      </c>
      <c r="P4057" t="s">
        <v>24</v>
      </c>
      <c r="Q4057" t="s">
        <v>15769</v>
      </c>
      <c r="R4057" t="s">
        <v>15770</v>
      </c>
      <c r="S4057" t="s">
        <v>15771</v>
      </c>
      <c r="T4057" t="b">
        <f t="shared" si="382"/>
        <v>1</v>
      </c>
      <c r="U4057" t="s">
        <v>28</v>
      </c>
      <c r="V4057">
        <v>10.1</v>
      </c>
      <c r="W4057">
        <v>5.4</v>
      </c>
      <c r="X4057">
        <v>0.373</v>
      </c>
      <c r="Y4057">
        <v>2</v>
      </c>
      <c r="Z4057" t="s">
        <v>29</v>
      </c>
      <c r="AA4057" t="s">
        <v>24</v>
      </c>
      <c r="AB4057" t="s">
        <v>24</v>
      </c>
    </row>
    <row r="4058" spans="1:28" x14ac:dyDescent="0.35">
      <c r="A4058" s="4" t="s">
        <v>15807</v>
      </c>
      <c r="B4058" s="6">
        <f t="shared" si="386"/>
        <v>44215.460185185184</v>
      </c>
      <c r="C4058" s="12">
        <f t="shared" si="384"/>
        <v>44197</v>
      </c>
      <c r="D4058" s="3">
        <f t="shared" si="385"/>
        <v>2021</v>
      </c>
      <c r="E4058" s="3" t="str">
        <f t="shared" si="387"/>
        <v>01-2021</v>
      </c>
      <c r="F4058" s="5">
        <f t="shared" si="383"/>
        <v>44209.802465277775</v>
      </c>
      <c r="G4058">
        <v>36.399500000000003</v>
      </c>
      <c r="H4058">
        <v>70.839299999999994</v>
      </c>
      <c r="I4058">
        <v>136.77000000000001</v>
      </c>
      <c r="J4058">
        <v>4.2</v>
      </c>
      <c r="K4058" t="s">
        <v>23</v>
      </c>
      <c r="M4058">
        <v>175</v>
      </c>
      <c r="N4058">
        <v>2.3639999999999999</v>
      </c>
      <c r="O4058">
        <v>0.72</v>
      </c>
      <c r="P4058" t="s">
        <v>24</v>
      </c>
      <c r="Q4058" t="s">
        <v>15808</v>
      </c>
      <c r="R4058" t="s">
        <v>15809</v>
      </c>
      <c r="S4058" t="s">
        <v>2206</v>
      </c>
      <c r="T4058" t="b">
        <f t="shared" si="382"/>
        <v>1</v>
      </c>
      <c r="U4058" t="s">
        <v>28</v>
      </c>
      <c r="V4058">
        <v>12.4</v>
      </c>
      <c r="W4058">
        <v>10.8</v>
      </c>
      <c r="X4058">
        <v>0.14099999999999999</v>
      </c>
      <c r="Y4058">
        <v>14</v>
      </c>
      <c r="Z4058" t="s">
        <v>29</v>
      </c>
      <c r="AA4058" t="s">
        <v>24</v>
      </c>
      <c r="AB4058" t="s">
        <v>24</v>
      </c>
    </row>
    <row r="4059" spans="1:28" x14ac:dyDescent="0.35">
      <c r="A4059" s="4" t="s">
        <v>15858</v>
      </c>
      <c r="B4059" s="6">
        <f t="shared" si="386"/>
        <v>44209.802465277775</v>
      </c>
      <c r="C4059" s="12">
        <f t="shared" si="384"/>
        <v>44197</v>
      </c>
      <c r="D4059" s="3">
        <f t="shared" si="385"/>
        <v>2021</v>
      </c>
      <c r="E4059" s="3" t="str">
        <f t="shared" si="387"/>
        <v>01-2021</v>
      </c>
      <c r="F4059" s="5">
        <f t="shared" si="383"/>
        <v>44413.179293981484</v>
      </c>
      <c r="G4059">
        <v>24.879899999999999</v>
      </c>
      <c r="H4059">
        <v>93.373900000000006</v>
      </c>
      <c r="I4059">
        <v>10</v>
      </c>
      <c r="J4059">
        <v>4.2</v>
      </c>
      <c r="K4059" t="s">
        <v>23</v>
      </c>
      <c r="M4059">
        <v>66</v>
      </c>
      <c r="N4059">
        <v>1.0629999999999999</v>
      </c>
      <c r="O4059">
        <v>1.1200000000000001</v>
      </c>
      <c r="P4059" t="s">
        <v>24</v>
      </c>
      <c r="Q4059" t="s">
        <v>15859</v>
      </c>
      <c r="R4059" t="s">
        <v>15860</v>
      </c>
      <c r="S4059" t="s">
        <v>15861</v>
      </c>
      <c r="T4059" t="b">
        <f t="shared" si="382"/>
        <v>1</v>
      </c>
      <c r="U4059" t="s">
        <v>28</v>
      </c>
      <c r="V4059">
        <v>5.3</v>
      </c>
      <c r="W4059">
        <v>1.9</v>
      </c>
      <c r="X4059">
        <v>9.8000000000000004E-2</v>
      </c>
      <c r="Y4059">
        <v>29</v>
      </c>
      <c r="Z4059" t="s">
        <v>29</v>
      </c>
      <c r="AA4059" t="s">
        <v>24</v>
      </c>
      <c r="AB4059" t="s">
        <v>24</v>
      </c>
    </row>
    <row r="4060" spans="1:28" x14ac:dyDescent="0.35">
      <c r="A4060" s="4" t="s">
        <v>14035</v>
      </c>
      <c r="B4060" s="6">
        <f t="shared" si="386"/>
        <v>44413.179293981484</v>
      </c>
      <c r="C4060" s="12">
        <f t="shared" si="384"/>
        <v>44409</v>
      </c>
      <c r="D4060" s="3">
        <f t="shared" si="385"/>
        <v>2021</v>
      </c>
      <c r="E4060" s="3" t="str">
        <f t="shared" si="387"/>
        <v>08-2021</v>
      </c>
      <c r="F4060" s="5">
        <f t="shared" si="383"/>
        <v>44206.876111111109</v>
      </c>
      <c r="G4060">
        <v>37.570300000000003</v>
      </c>
      <c r="H4060">
        <v>71.831000000000003</v>
      </c>
      <c r="I4060">
        <v>118.16</v>
      </c>
      <c r="J4060">
        <v>4.5</v>
      </c>
      <c r="K4060" t="s">
        <v>23</v>
      </c>
      <c r="M4060">
        <v>55</v>
      </c>
      <c r="N4060">
        <v>1.0940000000000001</v>
      </c>
      <c r="O4060">
        <v>0.54</v>
      </c>
      <c r="P4060" t="s">
        <v>24</v>
      </c>
      <c r="Q4060" t="s">
        <v>14036</v>
      </c>
      <c r="R4060" t="s">
        <v>14037</v>
      </c>
      <c r="S4060" t="s">
        <v>14038</v>
      </c>
      <c r="T4060" t="b">
        <f t="shared" si="382"/>
        <v>0</v>
      </c>
      <c r="U4060" t="s">
        <v>28</v>
      </c>
      <c r="V4060">
        <v>7</v>
      </c>
      <c r="W4060">
        <v>7.3</v>
      </c>
      <c r="X4060">
        <v>0.14000000000000001</v>
      </c>
      <c r="Y4060">
        <v>15</v>
      </c>
      <c r="Z4060" t="s">
        <v>29</v>
      </c>
      <c r="AA4060" t="s">
        <v>24</v>
      </c>
      <c r="AB4060" t="s">
        <v>24</v>
      </c>
    </row>
    <row r="4061" spans="1:28" x14ac:dyDescent="0.35">
      <c r="A4061" s="4" t="s">
        <v>15891</v>
      </c>
      <c r="B4061" s="6">
        <f t="shared" si="386"/>
        <v>44206.876111111109</v>
      </c>
      <c r="C4061" s="12">
        <f t="shared" si="384"/>
        <v>44197</v>
      </c>
      <c r="D4061" s="3">
        <f t="shared" si="385"/>
        <v>2021</v>
      </c>
      <c r="E4061" s="3" t="str">
        <f t="shared" si="387"/>
        <v>01-2021</v>
      </c>
      <c r="F4061" s="5">
        <f t="shared" si="383"/>
        <v>44192.603831018518</v>
      </c>
      <c r="G4061">
        <v>36.494900000000001</v>
      </c>
      <c r="H4061">
        <v>70.311000000000007</v>
      </c>
      <c r="I4061">
        <v>202.88</v>
      </c>
      <c r="J4061">
        <v>4.2</v>
      </c>
      <c r="K4061" t="s">
        <v>23</v>
      </c>
      <c r="M4061">
        <v>79</v>
      </c>
      <c r="N4061">
        <v>2.2069999999999999</v>
      </c>
      <c r="O4061">
        <v>0.8</v>
      </c>
      <c r="P4061" t="s">
        <v>24</v>
      </c>
      <c r="Q4061" t="s">
        <v>15892</v>
      </c>
      <c r="R4061" t="s">
        <v>15893</v>
      </c>
      <c r="S4061" t="s">
        <v>15894</v>
      </c>
      <c r="T4061" t="b">
        <f t="shared" si="382"/>
        <v>1</v>
      </c>
      <c r="U4061" t="s">
        <v>28</v>
      </c>
      <c r="V4061">
        <v>8.3000000000000007</v>
      </c>
      <c r="W4061">
        <v>7.2</v>
      </c>
      <c r="X4061">
        <v>0.115</v>
      </c>
      <c r="Y4061">
        <v>21</v>
      </c>
      <c r="Z4061" t="s">
        <v>29</v>
      </c>
      <c r="AA4061" t="s">
        <v>24</v>
      </c>
      <c r="AB4061" t="s">
        <v>24</v>
      </c>
    </row>
    <row r="4062" spans="1:28" x14ac:dyDescent="0.35">
      <c r="A4062" s="4" t="s">
        <v>15936</v>
      </c>
      <c r="B4062" s="6">
        <f t="shared" si="386"/>
        <v>44192.603831018518</v>
      </c>
      <c r="C4062" s="12">
        <f t="shared" si="384"/>
        <v>44166</v>
      </c>
      <c r="D4062" s="3">
        <f t="shared" si="385"/>
        <v>2020</v>
      </c>
      <c r="E4062" s="3" t="str">
        <f t="shared" si="387"/>
        <v>12-2020</v>
      </c>
      <c r="F4062" s="5">
        <f t="shared" si="383"/>
        <v>44188.463113425925</v>
      </c>
      <c r="G4062">
        <v>34.647500000000001</v>
      </c>
      <c r="H4062">
        <v>73.154399999999995</v>
      </c>
      <c r="I4062">
        <v>10</v>
      </c>
      <c r="J4062">
        <v>4.2</v>
      </c>
      <c r="K4062" t="s">
        <v>23</v>
      </c>
      <c r="M4062">
        <v>89</v>
      </c>
      <c r="N4062">
        <v>0.999</v>
      </c>
      <c r="O4062">
        <v>0.7</v>
      </c>
      <c r="P4062" t="s">
        <v>24</v>
      </c>
      <c r="Q4062" t="s">
        <v>15937</v>
      </c>
      <c r="R4062" t="s">
        <v>15938</v>
      </c>
      <c r="S4062" t="s">
        <v>15939</v>
      </c>
      <c r="T4062" t="b">
        <f t="shared" si="382"/>
        <v>1</v>
      </c>
      <c r="U4062" t="s">
        <v>28</v>
      </c>
      <c r="V4062">
        <v>4.7</v>
      </c>
      <c r="W4062">
        <v>1.9</v>
      </c>
      <c r="X4062">
        <v>0.2</v>
      </c>
      <c r="Y4062">
        <v>8</v>
      </c>
      <c r="Z4062" t="s">
        <v>29</v>
      </c>
      <c r="AA4062" t="s">
        <v>24</v>
      </c>
      <c r="AB4062" t="s">
        <v>24</v>
      </c>
    </row>
    <row r="4063" spans="1:28" x14ac:dyDescent="0.35">
      <c r="A4063" s="4" t="s">
        <v>15978</v>
      </c>
      <c r="B4063" s="6">
        <f t="shared" si="386"/>
        <v>44188.463113425925</v>
      </c>
      <c r="C4063" s="12">
        <f t="shared" si="384"/>
        <v>44166</v>
      </c>
      <c r="D4063" s="3">
        <f t="shared" si="385"/>
        <v>2020</v>
      </c>
      <c r="E4063" s="3" t="str">
        <f t="shared" si="387"/>
        <v>12-2020</v>
      </c>
      <c r="F4063" s="5">
        <f t="shared" si="383"/>
        <v>44185.027708333335</v>
      </c>
      <c r="G4063">
        <v>27.400300000000001</v>
      </c>
      <c r="H4063">
        <v>97.039500000000004</v>
      </c>
      <c r="I4063">
        <v>49.94</v>
      </c>
      <c r="J4063">
        <v>4.2</v>
      </c>
      <c r="K4063" t="s">
        <v>23</v>
      </c>
      <c r="M4063">
        <v>75</v>
      </c>
      <c r="N4063">
        <v>4.0069999999999997</v>
      </c>
      <c r="O4063">
        <v>0.41</v>
      </c>
      <c r="P4063" t="s">
        <v>24</v>
      </c>
      <c r="Q4063" t="s">
        <v>15979</v>
      </c>
      <c r="R4063" t="s">
        <v>15980</v>
      </c>
      <c r="S4063" t="s">
        <v>818</v>
      </c>
      <c r="T4063" t="b">
        <f t="shared" si="382"/>
        <v>1</v>
      </c>
      <c r="U4063" t="s">
        <v>28</v>
      </c>
      <c r="V4063">
        <v>7.7</v>
      </c>
      <c r="W4063">
        <v>7.4</v>
      </c>
      <c r="X4063">
        <v>0.13600000000000001</v>
      </c>
      <c r="Y4063">
        <v>15</v>
      </c>
      <c r="Z4063" t="s">
        <v>29</v>
      </c>
      <c r="AA4063" t="s">
        <v>24</v>
      </c>
      <c r="AB4063" t="s">
        <v>24</v>
      </c>
    </row>
    <row r="4064" spans="1:28" x14ac:dyDescent="0.35">
      <c r="A4064" s="4" t="s">
        <v>15992</v>
      </c>
      <c r="B4064" s="6">
        <f t="shared" si="386"/>
        <v>44185.027708333335</v>
      </c>
      <c r="C4064" s="12">
        <f t="shared" si="384"/>
        <v>44166</v>
      </c>
      <c r="D4064" s="3">
        <f t="shared" si="385"/>
        <v>2020</v>
      </c>
      <c r="E4064" s="3" t="str">
        <f t="shared" si="387"/>
        <v>12-2020</v>
      </c>
      <c r="F4064" s="5">
        <f t="shared" si="383"/>
        <v>44183.162280092591</v>
      </c>
      <c r="G4064">
        <v>36.622700000000002</v>
      </c>
      <c r="H4064">
        <v>71.077100000000002</v>
      </c>
      <c r="I4064">
        <v>205.93</v>
      </c>
      <c r="J4064">
        <v>4.2</v>
      </c>
      <c r="K4064" t="s">
        <v>23</v>
      </c>
      <c r="M4064">
        <v>71</v>
      </c>
      <c r="N4064">
        <v>2.657</v>
      </c>
      <c r="O4064">
        <v>0.81</v>
      </c>
      <c r="P4064" t="s">
        <v>24</v>
      </c>
      <c r="Q4064" t="s">
        <v>15993</v>
      </c>
      <c r="R4064" t="s">
        <v>15994</v>
      </c>
      <c r="S4064" t="s">
        <v>6104</v>
      </c>
      <c r="T4064" t="b">
        <f t="shared" si="382"/>
        <v>1</v>
      </c>
      <c r="U4064" t="s">
        <v>28</v>
      </c>
      <c r="V4064">
        <v>7.3</v>
      </c>
      <c r="W4064">
        <v>7.5</v>
      </c>
      <c r="X4064">
        <v>0.11</v>
      </c>
      <c r="Y4064">
        <v>23</v>
      </c>
      <c r="Z4064" t="s">
        <v>29</v>
      </c>
      <c r="AA4064" t="s">
        <v>24</v>
      </c>
      <c r="AB4064" t="s">
        <v>24</v>
      </c>
    </row>
    <row r="4065" spans="1:28" x14ac:dyDescent="0.35">
      <c r="A4065" s="4" t="s">
        <v>15999</v>
      </c>
      <c r="B4065" s="6">
        <f t="shared" si="386"/>
        <v>44183.162280092591</v>
      </c>
      <c r="C4065" s="12">
        <f t="shared" si="384"/>
        <v>44166</v>
      </c>
      <c r="D4065" s="3">
        <f t="shared" si="385"/>
        <v>2020</v>
      </c>
      <c r="E4065" s="3" t="str">
        <f t="shared" si="387"/>
        <v>12-2020</v>
      </c>
      <c r="F4065" s="5">
        <f t="shared" si="383"/>
        <v>44174.914976851855</v>
      </c>
      <c r="G4065">
        <v>36.546799999999998</v>
      </c>
      <c r="H4065">
        <v>71.011200000000002</v>
      </c>
      <c r="I4065">
        <v>194.51</v>
      </c>
      <c r="J4065">
        <v>4.2</v>
      </c>
      <c r="K4065" t="s">
        <v>23</v>
      </c>
      <c r="M4065">
        <v>75</v>
      </c>
      <c r="N4065">
        <v>2.5649999999999999</v>
      </c>
      <c r="O4065">
        <v>0.9</v>
      </c>
      <c r="P4065" t="s">
        <v>24</v>
      </c>
      <c r="Q4065" t="s">
        <v>16000</v>
      </c>
      <c r="R4065" t="s">
        <v>16001</v>
      </c>
      <c r="S4065" t="s">
        <v>676</v>
      </c>
      <c r="T4065" t="b">
        <f t="shared" si="382"/>
        <v>1</v>
      </c>
      <c r="U4065" t="s">
        <v>28</v>
      </c>
      <c r="V4065">
        <v>7.4</v>
      </c>
      <c r="W4065">
        <v>8.6</v>
      </c>
      <c r="X4065">
        <v>0.14599999999999999</v>
      </c>
      <c r="Y4065">
        <v>13</v>
      </c>
      <c r="Z4065" t="s">
        <v>29</v>
      </c>
      <c r="AA4065" t="s">
        <v>24</v>
      </c>
      <c r="AB4065" t="s">
        <v>24</v>
      </c>
    </row>
    <row r="4066" spans="1:28" x14ac:dyDescent="0.35">
      <c r="A4066" s="4" t="s">
        <v>16046</v>
      </c>
      <c r="B4066" s="6">
        <f t="shared" si="386"/>
        <v>44174.914976851855</v>
      </c>
      <c r="C4066" s="12">
        <f t="shared" si="384"/>
        <v>44166</v>
      </c>
      <c r="D4066" s="3">
        <f t="shared" si="385"/>
        <v>2020</v>
      </c>
      <c r="E4066" s="3" t="str">
        <f t="shared" si="387"/>
        <v>12-2020</v>
      </c>
      <c r="F4066" s="5">
        <f t="shared" si="383"/>
        <v>44157.68309027778</v>
      </c>
      <c r="G4066">
        <v>33.866</v>
      </c>
      <c r="H4066">
        <v>74.926599999999993</v>
      </c>
      <c r="I4066">
        <v>10</v>
      </c>
      <c r="J4066">
        <v>4.2</v>
      </c>
      <c r="K4066" t="s">
        <v>23</v>
      </c>
      <c r="M4066">
        <v>145</v>
      </c>
      <c r="N4066">
        <v>1.397</v>
      </c>
      <c r="O4066">
        <v>0.88</v>
      </c>
      <c r="P4066" t="s">
        <v>24</v>
      </c>
      <c r="Q4066" t="s">
        <v>16047</v>
      </c>
      <c r="R4066" t="s">
        <v>16048</v>
      </c>
      <c r="S4066" t="s">
        <v>16049</v>
      </c>
      <c r="T4066" t="b">
        <f t="shared" si="382"/>
        <v>1</v>
      </c>
      <c r="U4066" t="s">
        <v>28</v>
      </c>
      <c r="V4066">
        <v>8.9</v>
      </c>
      <c r="W4066">
        <v>2</v>
      </c>
      <c r="X4066">
        <v>0.372</v>
      </c>
      <c r="Y4066">
        <v>2</v>
      </c>
      <c r="Z4066" t="s">
        <v>29</v>
      </c>
      <c r="AA4066" t="s">
        <v>24</v>
      </c>
      <c r="AB4066" t="s">
        <v>24</v>
      </c>
    </row>
    <row r="4067" spans="1:28" x14ac:dyDescent="0.35">
      <c r="A4067" s="4" t="s">
        <v>16161</v>
      </c>
      <c r="B4067" s="6">
        <f t="shared" si="386"/>
        <v>44157.68309027778</v>
      </c>
      <c r="C4067" s="12">
        <f t="shared" si="384"/>
        <v>44136</v>
      </c>
      <c r="D4067" s="3">
        <f t="shared" si="385"/>
        <v>2020</v>
      </c>
      <c r="E4067" s="3" t="str">
        <f t="shared" si="387"/>
        <v>11-2020</v>
      </c>
      <c r="F4067" s="5">
        <f t="shared" si="383"/>
        <v>44146.617592592593</v>
      </c>
      <c r="G4067">
        <v>36.078899999999997</v>
      </c>
      <c r="H4067">
        <v>70.169300000000007</v>
      </c>
      <c r="I4067">
        <v>142.1</v>
      </c>
      <c r="J4067">
        <v>4.2</v>
      </c>
      <c r="K4067" t="s">
        <v>23</v>
      </c>
      <c r="M4067">
        <v>79</v>
      </c>
      <c r="N4067">
        <v>1.7889999999999999</v>
      </c>
      <c r="O4067">
        <v>0.53</v>
      </c>
      <c r="P4067" t="s">
        <v>24</v>
      </c>
      <c r="Q4067" t="s">
        <v>16162</v>
      </c>
      <c r="R4067" t="s">
        <v>16163</v>
      </c>
      <c r="S4067" t="s">
        <v>16164</v>
      </c>
      <c r="T4067" t="b">
        <f t="shared" si="382"/>
        <v>1</v>
      </c>
      <c r="U4067" t="s">
        <v>28</v>
      </c>
      <c r="V4067">
        <v>3.9</v>
      </c>
      <c r="W4067">
        <v>14.5</v>
      </c>
      <c r="X4067">
        <v>0.215</v>
      </c>
      <c r="Y4067">
        <v>7</v>
      </c>
      <c r="Z4067" t="s">
        <v>29</v>
      </c>
      <c r="AA4067" t="s">
        <v>24</v>
      </c>
      <c r="AB4067" t="s">
        <v>24</v>
      </c>
    </row>
    <row r="4068" spans="1:28" x14ac:dyDescent="0.35">
      <c r="A4068" s="4" t="s">
        <v>16249</v>
      </c>
      <c r="B4068" s="6">
        <f t="shared" si="386"/>
        <v>44146.617592592593</v>
      </c>
      <c r="C4068" s="12">
        <f t="shared" si="384"/>
        <v>44136</v>
      </c>
      <c r="D4068" s="3">
        <f t="shared" si="385"/>
        <v>2020</v>
      </c>
      <c r="E4068" s="3" t="str">
        <f t="shared" si="387"/>
        <v>11-2020</v>
      </c>
      <c r="F4068" s="5">
        <f t="shared" si="383"/>
        <v>44139.110937500001</v>
      </c>
      <c r="G4068">
        <v>36.444000000000003</v>
      </c>
      <c r="H4068">
        <v>71.259799999999998</v>
      </c>
      <c r="I4068">
        <v>237.4</v>
      </c>
      <c r="J4068">
        <v>4.2</v>
      </c>
      <c r="K4068" t="s">
        <v>23</v>
      </c>
      <c r="M4068">
        <v>75</v>
      </c>
      <c r="N4068">
        <v>2.6219999999999999</v>
      </c>
      <c r="O4068">
        <v>0.97</v>
      </c>
      <c r="P4068" t="s">
        <v>24</v>
      </c>
      <c r="Q4068" t="s">
        <v>16250</v>
      </c>
      <c r="R4068" t="s">
        <v>16251</v>
      </c>
      <c r="S4068" t="s">
        <v>16252</v>
      </c>
      <c r="T4068" t="b">
        <f t="shared" si="382"/>
        <v>1</v>
      </c>
      <c r="U4068" t="s">
        <v>28</v>
      </c>
      <c r="V4068">
        <v>6.8</v>
      </c>
      <c r="W4068">
        <v>6.3</v>
      </c>
      <c r="X4068">
        <v>9.2999999999999999E-2</v>
      </c>
      <c r="Y4068">
        <v>32</v>
      </c>
      <c r="Z4068" t="s">
        <v>29</v>
      </c>
      <c r="AA4068" t="s">
        <v>24</v>
      </c>
      <c r="AB4068" t="s">
        <v>24</v>
      </c>
    </row>
    <row r="4069" spans="1:28" x14ac:dyDescent="0.35">
      <c r="A4069" s="4" t="s">
        <v>16299</v>
      </c>
      <c r="B4069" s="6">
        <f t="shared" si="386"/>
        <v>44139.110937500001</v>
      </c>
      <c r="C4069" s="12">
        <f t="shared" si="384"/>
        <v>44136</v>
      </c>
      <c r="D4069" s="3">
        <f t="shared" si="385"/>
        <v>2020</v>
      </c>
      <c r="E4069" s="3" t="str">
        <f t="shared" si="387"/>
        <v>11-2020</v>
      </c>
      <c r="F4069" s="5">
        <f t="shared" si="383"/>
        <v>44132.773912037039</v>
      </c>
      <c r="G4069">
        <v>36.5505</v>
      </c>
      <c r="H4069">
        <v>69.558199999999999</v>
      </c>
      <c r="I4069">
        <v>169.23</v>
      </c>
      <c r="J4069">
        <v>4.2</v>
      </c>
      <c r="K4069" t="s">
        <v>23</v>
      </c>
      <c r="M4069">
        <v>96</v>
      </c>
      <c r="N4069">
        <v>2.048</v>
      </c>
      <c r="O4069">
        <v>0.72</v>
      </c>
      <c r="P4069" t="s">
        <v>24</v>
      </c>
      <c r="Q4069" t="s">
        <v>16300</v>
      </c>
      <c r="R4069" t="s">
        <v>16301</v>
      </c>
      <c r="S4069" t="s">
        <v>16302</v>
      </c>
      <c r="T4069" t="b">
        <f t="shared" si="382"/>
        <v>1</v>
      </c>
      <c r="U4069" t="s">
        <v>28</v>
      </c>
      <c r="V4069">
        <v>6.3</v>
      </c>
      <c r="W4069">
        <v>11.3</v>
      </c>
      <c r="X4069">
        <v>0.17599999999999999</v>
      </c>
      <c r="Y4069">
        <v>9</v>
      </c>
      <c r="Z4069" t="s">
        <v>29</v>
      </c>
      <c r="AA4069" t="s">
        <v>24</v>
      </c>
      <c r="AB4069" t="s">
        <v>24</v>
      </c>
    </row>
    <row r="4070" spans="1:28" x14ac:dyDescent="0.35">
      <c r="A4070" s="4" t="s">
        <v>16341</v>
      </c>
      <c r="B4070" s="6">
        <f t="shared" si="386"/>
        <v>44132.773912037039</v>
      </c>
      <c r="C4070" s="12">
        <f t="shared" si="384"/>
        <v>44105</v>
      </c>
      <c r="D4070" s="3">
        <f t="shared" si="385"/>
        <v>2020</v>
      </c>
      <c r="E4070" s="3" t="str">
        <f t="shared" si="387"/>
        <v>10-2020</v>
      </c>
      <c r="F4070" s="5">
        <f t="shared" si="383"/>
        <v>44128.237395833334</v>
      </c>
      <c r="G4070">
        <v>29.4069</v>
      </c>
      <c r="H4070">
        <v>80.898799999999994</v>
      </c>
      <c r="I4070">
        <v>10</v>
      </c>
      <c r="J4070">
        <v>4.2</v>
      </c>
      <c r="K4070" t="s">
        <v>23</v>
      </c>
      <c r="M4070">
        <v>176</v>
      </c>
      <c r="N4070">
        <v>5.391</v>
      </c>
      <c r="O4070">
        <v>1.1399999999999999</v>
      </c>
      <c r="P4070" t="s">
        <v>24</v>
      </c>
      <c r="Q4070" t="s">
        <v>16342</v>
      </c>
      <c r="R4070" t="s">
        <v>16343</v>
      </c>
      <c r="S4070" t="s">
        <v>16344</v>
      </c>
      <c r="T4070" t="b">
        <f t="shared" si="382"/>
        <v>1</v>
      </c>
      <c r="U4070" t="s">
        <v>28</v>
      </c>
      <c r="V4070">
        <v>13.4</v>
      </c>
      <c r="W4070">
        <v>1.9</v>
      </c>
      <c r="X4070">
        <v>0.16700000000000001</v>
      </c>
      <c r="Y4070">
        <v>10</v>
      </c>
      <c r="Z4070" t="s">
        <v>29</v>
      </c>
      <c r="AA4070" t="s">
        <v>24</v>
      </c>
      <c r="AB4070" t="s">
        <v>24</v>
      </c>
    </row>
    <row r="4071" spans="1:28" x14ac:dyDescent="0.35">
      <c r="A4071" s="4" t="s">
        <v>16389</v>
      </c>
      <c r="B4071" s="6">
        <f t="shared" si="386"/>
        <v>44128.237395833334</v>
      </c>
      <c r="C4071" s="12">
        <f t="shared" si="384"/>
        <v>44105</v>
      </c>
      <c r="D4071" s="3">
        <f t="shared" si="385"/>
        <v>2020</v>
      </c>
      <c r="E4071" s="3" t="str">
        <f t="shared" si="387"/>
        <v>10-2020</v>
      </c>
      <c r="F4071" s="5">
        <f t="shared" si="383"/>
        <v>44411.16983796296</v>
      </c>
      <c r="G4071">
        <v>36.732500000000002</v>
      </c>
      <c r="H4071">
        <v>71.213399999999993</v>
      </c>
      <c r="I4071">
        <v>204.15</v>
      </c>
      <c r="J4071">
        <v>4.2</v>
      </c>
      <c r="K4071" t="s">
        <v>23</v>
      </c>
      <c r="M4071">
        <v>104</v>
      </c>
      <c r="N4071">
        <v>2.7850000000000001</v>
      </c>
      <c r="O4071">
        <v>0.48</v>
      </c>
      <c r="P4071" t="s">
        <v>24</v>
      </c>
      <c r="Q4071" t="s">
        <v>16390</v>
      </c>
      <c r="R4071" t="s">
        <v>16391</v>
      </c>
      <c r="S4071" t="s">
        <v>16392</v>
      </c>
      <c r="T4071" t="b">
        <f t="shared" si="382"/>
        <v>1</v>
      </c>
      <c r="U4071" t="s">
        <v>28</v>
      </c>
      <c r="V4071">
        <v>10.4</v>
      </c>
      <c r="W4071">
        <v>9.9</v>
      </c>
      <c r="X4071">
        <v>0.16700000000000001</v>
      </c>
      <c r="Y4071">
        <v>10</v>
      </c>
      <c r="Z4071" t="s">
        <v>29</v>
      </c>
      <c r="AA4071" t="s">
        <v>24</v>
      </c>
      <c r="AB4071" t="s">
        <v>24</v>
      </c>
    </row>
    <row r="4072" spans="1:28" x14ac:dyDescent="0.35">
      <c r="A4072" s="4" t="s">
        <v>14074</v>
      </c>
      <c r="B4072" s="6">
        <f t="shared" si="386"/>
        <v>44411.16983796296</v>
      </c>
      <c r="C4072" s="12">
        <f t="shared" si="384"/>
        <v>44409</v>
      </c>
      <c r="D4072" s="3">
        <f t="shared" si="385"/>
        <v>2021</v>
      </c>
      <c r="E4072" s="3" t="str">
        <f t="shared" si="387"/>
        <v>08-2021</v>
      </c>
      <c r="F4072" s="5">
        <f t="shared" si="383"/>
        <v>44118.182372685187</v>
      </c>
      <c r="G4072">
        <v>1.2484</v>
      </c>
      <c r="H4072">
        <v>98.314999999999998</v>
      </c>
      <c r="I4072">
        <v>60.71</v>
      </c>
      <c r="J4072">
        <v>4.2</v>
      </c>
      <c r="K4072" t="s">
        <v>23</v>
      </c>
      <c r="M4072">
        <v>87</v>
      </c>
      <c r="N4072">
        <v>0.74099999999999999</v>
      </c>
      <c r="O4072">
        <v>0.47</v>
      </c>
      <c r="P4072" t="s">
        <v>24</v>
      </c>
      <c r="Q4072" t="s">
        <v>14075</v>
      </c>
      <c r="R4072" t="s">
        <v>14076</v>
      </c>
      <c r="S4072" t="s">
        <v>14077</v>
      </c>
      <c r="T4072" t="b">
        <f t="shared" si="382"/>
        <v>0</v>
      </c>
      <c r="U4072" t="s">
        <v>28</v>
      </c>
      <c r="V4072">
        <v>8.1999999999999993</v>
      </c>
      <c r="W4072">
        <v>3.8</v>
      </c>
      <c r="X4072">
        <v>0.216</v>
      </c>
      <c r="Y4072">
        <v>6</v>
      </c>
      <c r="Z4072" t="s">
        <v>29</v>
      </c>
      <c r="AA4072" t="s">
        <v>24</v>
      </c>
      <c r="AB4072" t="s">
        <v>24</v>
      </c>
    </row>
    <row r="4073" spans="1:28" x14ac:dyDescent="0.35">
      <c r="A4073" s="4" t="s">
        <v>16479</v>
      </c>
      <c r="B4073" s="6">
        <f t="shared" si="386"/>
        <v>44118.182372685187</v>
      </c>
      <c r="C4073" s="12">
        <f t="shared" si="384"/>
        <v>44105</v>
      </c>
      <c r="D4073" s="3">
        <f t="shared" si="385"/>
        <v>2020</v>
      </c>
      <c r="E4073" s="3" t="str">
        <f t="shared" si="387"/>
        <v>10-2020</v>
      </c>
      <c r="F4073" s="5">
        <f t="shared" si="383"/>
        <v>44115.251979166664</v>
      </c>
      <c r="G4073">
        <v>36.456699999999998</v>
      </c>
      <c r="H4073">
        <v>70.368899999999996</v>
      </c>
      <c r="I4073">
        <v>206.62</v>
      </c>
      <c r="J4073">
        <v>4.2</v>
      </c>
      <c r="K4073" t="s">
        <v>23</v>
      </c>
      <c r="M4073">
        <v>61</v>
      </c>
      <c r="N4073">
        <v>2.1960000000000002</v>
      </c>
      <c r="O4073">
        <v>0.9</v>
      </c>
      <c r="P4073" t="s">
        <v>24</v>
      </c>
      <c r="Q4073" t="s">
        <v>16480</v>
      </c>
      <c r="R4073" t="s">
        <v>16481</v>
      </c>
      <c r="S4073" t="s">
        <v>15943</v>
      </c>
      <c r="T4073" t="b">
        <f t="shared" si="382"/>
        <v>1</v>
      </c>
      <c r="U4073" t="s">
        <v>28</v>
      </c>
      <c r="V4073">
        <v>7.7</v>
      </c>
      <c r="W4073">
        <v>9</v>
      </c>
      <c r="X4073">
        <v>0.16700000000000001</v>
      </c>
      <c r="Y4073">
        <v>10</v>
      </c>
      <c r="Z4073" t="s">
        <v>29</v>
      </c>
      <c r="AA4073" t="s">
        <v>24</v>
      </c>
      <c r="AB4073" t="s">
        <v>24</v>
      </c>
    </row>
    <row r="4074" spans="1:28" x14ac:dyDescent="0.35">
      <c r="A4074" s="4" t="s">
        <v>16498</v>
      </c>
      <c r="B4074" s="6">
        <f t="shared" si="386"/>
        <v>44115.251979166664</v>
      </c>
      <c r="C4074" s="12">
        <f t="shared" si="384"/>
        <v>44105</v>
      </c>
      <c r="D4074" s="3">
        <f t="shared" si="385"/>
        <v>2020</v>
      </c>
      <c r="E4074" s="3" t="str">
        <f t="shared" si="387"/>
        <v>10-2020</v>
      </c>
      <c r="F4074" s="5">
        <f t="shared" si="383"/>
        <v>44107.650196759256</v>
      </c>
      <c r="G4074">
        <v>30.231200000000001</v>
      </c>
      <c r="H4074">
        <v>70.085899999999995</v>
      </c>
      <c r="I4074">
        <v>10</v>
      </c>
      <c r="J4074">
        <v>4.2</v>
      </c>
      <c r="K4074" t="s">
        <v>23</v>
      </c>
      <c r="M4074">
        <v>135</v>
      </c>
      <c r="N4074">
        <v>4.3520000000000003</v>
      </c>
      <c r="O4074">
        <v>1.02</v>
      </c>
      <c r="P4074" t="s">
        <v>24</v>
      </c>
      <c r="Q4074" t="s">
        <v>16499</v>
      </c>
      <c r="R4074" t="s">
        <v>16496</v>
      </c>
      <c r="S4074" t="s">
        <v>16500</v>
      </c>
      <c r="T4074" t="b">
        <f t="shared" si="382"/>
        <v>1</v>
      </c>
      <c r="U4074" t="s">
        <v>28</v>
      </c>
      <c r="V4074">
        <v>9.8000000000000007</v>
      </c>
      <c r="W4074">
        <v>1.9</v>
      </c>
      <c r="X4074">
        <v>0.127</v>
      </c>
      <c r="Y4074">
        <v>17</v>
      </c>
      <c r="Z4074" t="s">
        <v>29</v>
      </c>
      <c r="AA4074" t="s">
        <v>24</v>
      </c>
      <c r="AB4074" t="s">
        <v>24</v>
      </c>
    </row>
    <row r="4075" spans="1:28" x14ac:dyDescent="0.35">
      <c r="A4075" s="4" t="s">
        <v>16568</v>
      </c>
      <c r="B4075" s="6">
        <f t="shared" si="386"/>
        <v>44107.650196759256</v>
      </c>
      <c r="C4075" s="12">
        <f t="shared" si="384"/>
        <v>44105</v>
      </c>
      <c r="D4075" s="3">
        <f t="shared" si="385"/>
        <v>2020</v>
      </c>
      <c r="E4075" s="3" t="str">
        <f t="shared" si="387"/>
        <v>10-2020</v>
      </c>
      <c r="F4075" s="5">
        <f t="shared" si="383"/>
        <v>44106.885648148149</v>
      </c>
      <c r="G4075">
        <v>26.202400000000001</v>
      </c>
      <c r="H4075">
        <v>91.3108</v>
      </c>
      <c r="I4075">
        <v>44.3</v>
      </c>
      <c r="J4075">
        <v>4.2</v>
      </c>
      <c r="K4075" t="s">
        <v>23</v>
      </c>
      <c r="M4075">
        <v>120</v>
      </c>
      <c r="N4075">
        <v>0.80100000000000005</v>
      </c>
      <c r="O4075">
        <v>0.4</v>
      </c>
      <c r="P4075" t="s">
        <v>24</v>
      </c>
      <c r="Q4075" t="s">
        <v>16569</v>
      </c>
      <c r="R4075" t="s">
        <v>16570</v>
      </c>
      <c r="S4075" t="s">
        <v>16571</v>
      </c>
      <c r="T4075" t="b">
        <f t="shared" si="382"/>
        <v>1</v>
      </c>
      <c r="U4075" t="s">
        <v>28</v>
      </c>
      <c r="V4075">
        <v>5.7</v>
      </c>
      <c r="W4075">
        <v>5.3</v>
      </c>
      <c r="X4075">
        <v>9.8000000000000004E-2</v>
      </c>
      <c r="Y4075">
        <v>32</v>
      </c>
      <c r="Z4075" t="s">
        <v>29</v>
      </c>
      <c r="AA4075" t="s">
        <v>24</v>
      </c>
      <c r="AB4075" t="s">
        <v>24</v>
      </c>
    </row>
    <row r="4076" spans="1:28" x14ac:dyDescent="0.35">
      <c r="A4076" s="4" t="s">
        <v>16575</v>
      </c>
      <c r="B4076" s="6">
        <f t="shared" si="386"/>
        <v>44106.885648148149</v>
      </c>
      <c r="C4076" s="12">
        <f t="shared" si="384"/>
        <v>44105</v>
      </c>
      <c r="D4076" s="3">
        <f t="shared" si="385"/>
        <v>2020</v>
      </c>
      <c r="E4076" s="3" t="str">
        <f t="shared" si="387"/>
        <v>10-2020</v>
      </c>
      <c r="F4076" s="5">
        <f t="shared" si="383"/>
        <v>44098.002187500002</v>
      </c>
      <c r="G4076">
        <v>36.439100000000003</v>
      </c>
      <c r="H4076">
        <v>71.417400000000001</v>
      </c>
      <c r="I4076">
        <v>105.28</v>
      </c>
      <c r="J4076">
        <v>4.2</v>
      </c>
      <c r="K4076" t="s">
        <v>23</v>
      </c>
      <c r="M4076">
        <v>77</v>
      </c>
      <c r="N4076">
        <v>2.7090000000000001</v>
      </c>
      <c r="O4076">
        <v>1</v>
      </c>
      <c r="P4076" t="s">
        <v>24</v>
      </c>
      <c r="Q4076" t="s">
        <v>16576</v>
      </c>
      <c r="R4076" t="s">
        <v>16577</v>
      </c>
      <c r="S4076" t="s">
        <v>16578</v>
      </c>
      <c r="T4076" t="b">
        <f t="shared" si="382"/>
        <v>1</v>
      </c>
      <c r="U4076" t="s">
        <v>28</v>
      </c>
      <c r="V4076">
        <v>5.7</v>
      </c>
      <c r="W4076">
        <v>11</v>
      </c>
      <c r="X4076">
        <v>0.159</v>
      </c>
      <c r="Y4076">
        <v>11</v>
      </c>
      <c r="Z4076" t="s">
        <v>29</v>
      </c>
      <c r="AA4076" t="s">
        <v>24</v>
      </c>
      <c r="AB4076" t="s">
        <v>24</v>
      </c>
    </row>
    <row r="4077" spans="1:28" x14ac:dyDescent="0.35">
      <c r="A4077" s="4" t="s">
        <v>16647</v>
      </c>
      <c r="B4077" s="6">
        <f t="shared" si="386"/>
        <v>44098.002187500002</v>
      </c>
      <c r="C4077" s="12">
        <f t="shared" si="384"/>
        <v>44075</v>
      </c>
      <c r="D4077" s="3">
        <f t="shared" si="385"/>
        <v>2020</v>
      </c>
      <c r="E4077" s="3" t="str">
        <f t="shared" si="387"/>
        <v>09-2020</v>
      </c>
      <c r="F4077" s="5">
        <f t="shared" si="383"/>
        <v>44084.046770833331</v>
      </c>
      <c r="G4077">
        <v>36.490499999999997</v>
      </c>
      <c r="H4077">
        <v>70.290400000000005</v>
      </c>
      <c r="I4077">
        <v>210.84</v>
      </c>
      <c r="J4077">
        <v>4.2</v>
      </c>
      <c r="K4077" t="s">
        <v>23</v>
      </c>
      <c r="M4077">
        <v>76</v>
      </c>
      <c r="N4077">
        <v>2.1949999999999998</v>
      </c>
      <c r="O4077">
        <v>0.57999999999999996</v>
      </c>
      <c r="P4077" t="s">
        <v>24</v>
      </c>
      <c r="Q4077" t="s">
        <v>16648</v>
      </c>
      <c r="R4077" t="s">
        <v>16642</v>
      </c>
      <c r="S4077" t="s">
        <v>9266</v>
      </c>
      <c r="T4077" t="b">
        <f t="shared" si="382"/>
        <v>1</v>
      </c>
      <c r="U4077" t="s">
        <v>28</v>
      </c>
      <c r="V4077">
        <v>8.1</v>
      </c>
      <c r="W4077">
        <v>12.6</v>
      </c>
      <c r="X4077">
        <v>0.17599999999999999</v>
      </c>
      <c r="Y4077">
        <v>9</v>
      </c>
      <c r="Z4077" t="s">
        <v>29</v>
      </c>
      <c r="AA4077" t="s">
        <v>24</v>
      </c>
      <c r="AB4077" t="s">
        <v>24</v>
      </c>
    </row>
    <row r="4078" spans="1:28" x14ac:dyDescent="0.35">
      <c r="A4078" s="4" t="s">
        <v>16757</v>
      </c>
      <c r="B4078" s="6">
        <f t="shared" si="386"/>
        <v>44084.046770833331</v>
      </c>
      <c r="C4078" s="12">
        <f t="shared" si="384"/>
        <v>44075</v>
      </c>
      <c r="D4078" s="3">
        <f t="shared" si="385"/>
        <v>2020</v>
      </c>
      <c r="E4078" s="3" t="str">
        <f t="shared" si="387"/>
        <v>09-2020</v>
      </c>
      <c r="F4078" s="5">
        <f t="shared" si="383"/>
        <v>44410.949849537035</v>
      </c>
      <c r="G4078">
        <v>37.465200000000003</v>
      </c>
      <c r="H4078">
        <v>72.406199999999998</v>
      </c>
      <c r="I4078">
        <v>78.77</v>
      </c>
      <c r="J4078">
        <v>4.2</v>
      </c>
      <c r="K4078" t="s">
        <v>23</v>
      </c>
      <c r="M4078">
        <v>66</v>
      </c>
      <c r="N4078">
        <v>2.069</v>
      </c>
      <c r="O4078">
        <v>0.66</v>
      </c>
      <c r="P4078" t="s">
        <v>24</v>
      </c>
      <c r="Q4078" t="s">
        <v>16758</v>
      </c>
      <c r="R4078" t="s">
        <v>16759</v>
      </c>
      <c r="S4078" t="s">
        <v>16760</v>
      </c>
      <c r="T4078" t="b">
        <f t="shared" si="382"/>
        <v>1</v>
      </c>
      <c r="U4078" t="s">
        <v>28</v>
      </c>
      <c r="V4078">
        <v>7.6</v>
      </c>
      <c r="W4078">
        <v>2.7</v>
      </c>
      <c r="X4078">
        <v>0.128</v>
      </c>
      <c r="Y4078">
        <v>17</v>
      </c>
      <c r="Z4078" t="s">
        <v>29</v>
      </c>
      <c r="AA4078" t="s">
        <v>24</v>
      </c>
      <c r="AB4078" t="s">
        <v>24</v>
      </c>
    </row>
    <row r="4079" spans="1:28" x14ac:dyDescent="0.35">
      <c r="A4079" s="4" t="s">
        <v>14096</v>
      </c>
      <c r="B4079" s="6">
        <f t="shared" si="386"/>
        <v>44410.949849537035</v>
      </c>
      <c r="C4079" s="12">
        <f t="shared" si="384"/>
        <v>44409</v>
      </c>
      <c r="D4079" s="3">
        <f t="shared" si="385"/>
        <v>2021</v>
      </c>
      <c r="E4079" s="3" t="str">
        <f t="shared" si="387"/>
        <v>08-2021</v>
      </c>
      <c r="F4079" s="5">
        <f t="shared" si="383"/>
        <v>44073.406631944446</v>
      </c>
      <c r="G4079">
        <v>38.2622</v>
      </c>
      <c r="H4079">
        <v>73.177599999999998</v>
      </c>
      <c r="I4079">
        <v>10</v>
      </c>
      <c r="J4079">
        <v>4.5999999999999996</v>
      </c>
      <c r="K4079" t="s">
        <v>23</v>
      </c>
      <c r="M4079">
        <v>97</v>
      </c>
      <c r="N4079">
        <v>2.3540000000000001</v>
      </c>
      <c r="O4079">
        <v>0.74</v>
      </c>
      <c r="P4079" t="s">
        <v>24</v>
      </c>
      <c r="Q4079" t="s">
        <v>14097</v>
      </c>
      <c r="R4079" t="s">
        <v>14098</v>
      </c>
      <c r="S4079" t="s">
        <v>8060</v>
      </c>
      <c r="T4079" t="b">
        <f t="shared" si="382"/>
        <v>0</v>
      </c>
      <c r="U4079" t="s">
        <v>28</v>
      </c>
      <c r="V4079">
        <v>6.5</v>
      </c>
      <c r="W4079">
        <v>1.9</v>
      </c>
      <c r="X4079">
        <v>7.0999999999999994E-2</v>
      </c>
      <c r="Y4079">
        <v>59</v>
      </c>
      <c r="Z4079" t="s">
        <v>29</v>
      </c>
      <c r="AA4079" t="s">
        <v>24</v>
      </c>
      <c r="AB4079" t="s">
        <v>24</v>
      </c>
    </row>
    <row r="4080" spans="1:28" x14ac:dyDescent="0.35">
      <c r="A4080" s="4" t="s">
        <v>16830</v>
      </c>
      <c r="B4080" s="6">
        <f t="shared" si="386"/>
        <v>44073.406631944446</v>
      </c>
      <c r="C4080" s="12">
        <f t="shared" si="384"/>
        <v>44044</v>
      </c>
      <c r="D4080" s="3">
        <f t="shared" si="385"/>
        <v>2020</v>
      </c>
      <c r="E4080" s="3" t="str">
        <f t="shared" si="387"/>
        <v>08-2020</v>
      </c>
      <c r="F4080" s="5">
        <f t="shared" si="383"/>
        <v>44409.386412037034</v>
      </c>
      <c r="G4080">
        <v>36.560899999999997</v>
      </c>
      <c r="H4080">
        <v>70.951300000000003</v>
      </c>
      <c r="I4080">
        <v>195.75</v>
      </c>
      <c r="J4080">
        <v>4.2</v>
      </c>
      <c r="K4080" t="s">
        <v>23</v>
      </c>
      <c r="M4080">
        <v>72</v>
      </c>
      <c r="N4080">
        <v>2.5459999999999998</v>
      </c>
      <c r="O4080">
        <v>1</v>
      </c>
      <c r="P4080" t="s">
        <v>24</v>
      </c>
      <c r="Q4080" t="s">
        <v>16831</v>
      </c>
      <c r="R4080" t="s">
        <v>16832</v>
      </c>
      <c r="S4080" t="s">
        <v>1198</v>
      </c>
      <c r="T4080" t="b">
        <f t="shared" si="382"/>
        <v>1</v>
      </c>
      <c r="U4080" t="s">
        <v>28</v>
      </c>
      <c r="V4080">
        <v>7.9</v>
      </c>
      <c r="W4080">
        <v>7</v>
      </c>
      <c r="X4080">
        <v>0.1</v>
      </c>
      <c r="Y4080">
        <v>28</v>
      </c>
      <c r="Z4080" t="s">
        <v>29</v>
      </c>
      <c r="AA4080" t="s">
        <v>24</v>
      </c>
      <c r="AB4080" t="s">
        <v>24</v>
      </c>
    </row>
    <row r="4081" spans="1:28" x14ac:dyDescent="0.35">
      <c r="A4081" s="4" t="s">
        <v>14103</v>
      </c>
      <c r="B4081" s="6">
        <f t="shared" si="386"/>
        <v>44409.386412037034</v>
      </c>
      <c r="C4081" s="12">
        <f t="shared" si="384"/>
        <v>44409</v>
      </c>
      <c r="D4081" s="3">
        <f t="shared" si="385"/>
        <v>2021</v>
      </c>
      <c r="E4081" s="3" t="str">
        <f t="shared" si="387"/>
        <v>08-2021</v>
      </c>
      <c r="F4081" s="5">
        <f t="shared" si="383"/>
        <v>44069.848645833335</v>
      </c>
      <c r="G4081">
        <v>36.991100000000003</v>
      </c>
      <c r="H4081">
        <v>71.380499999999998</v>
      </c>
      <c r="I4081">
        <v>102.43</v>
      </c>
      <c r="J4081">
        <v>4.5999999999999996</v>
      </c>
      <c r="K4081" t="s">
        <v>23</v>
      </c>
      <c r="M4081">
        <v>64</v>
      </c>
      <c r="N4081">
        <v>0.65700000000000003</v>
      </c>
      <c r="O4081">
        <v>1</v>
      </c>
      <c r="P4081" t="s">
        <v>24</v>
      </c>
      <c r="Q4081" t="s">
        <v>14104</v>
      </c>
      <c r="R4081" t="s">
        <v>14105</v>
      </c>
      <c r="S4081" t="s">
        <v>14106</v>
      </c>
      <c r="T4081" t="b">
        <f t="shared" si="382"/>
        <v>0</v>
      </c>
      <c r="U4081" t="s">
        <v>28</v>
      </c>
      <c r="V4081">
        <v>6.8</v>
      </c>
      <c r="W4081">
        <v>5.9</v>
      </c>
      <c r="X4081">
        <v>6.6000000000000003E-2</v>
      </c>
      <c r="Y4081">
        <v>69</v>
      </c>
      <c r="Z4081" t="s">
        <v>29</v>
      </c>
      <c r="AA4081" t="s">
        <v>24</v>
      </c>
      <c r="AB4081" t="s">
        <v>24</v>
      </c>
    </row>
    <row r="4082" spans="1:28" x14ac:dyDescent="0.35">
      <c r="A4082" s="4" t="s">
        <v>16867</v>
      </c>
      <c r="B4082" s="6">
        <f t="shared" si="386"/>
        <v>44069.848645833335</v>
      </c>
      <c r="C4082" s="12">
        <f t="shared" si="384"/>
        <v>44044</v>
      </c>
      <c r="D4082" s="3">
        <f t="shared" si="385"/>
        <v>2020</v>
      </c>
      <c r="E4082" s="3" t="str">
        <f t="shared" si="387"/>
        <v>08-2020</v>
      </c>
      <c r="F4082" s="5">
        <f t="shared" si="383"/>
        <v>44406.964745370373</v>
      </c>
      <c r="G4082">
        <v>36.503700000000002</v>
      </c>
      <c r="H4082">
        <v>71.349000000000004</v>
      </c>
      <c r="I4082">
        <v>228.89</v>
      </c>
      <c r="J4082">
        <v>4.2</v>
      </c>
      <c r="K4082" t="s">
        <v>23</v>
      </c>
      <c r="M4082">
        <v>97</v>
      </c>
      <c r="N4082">
        <v>2.7149999999999999</v>
      </c>
      <c r="O4082">
        <v>0.73</v>
      </c>
      <c r="P4082" t="s">
        <v>24</v>
      </c>
      <c r="Q4082" t="s">
        <v>16868</v>
      </c>
      <c r="R4082" t="s">
        <v>16869</v>
      </c>
      <c r="S4082" t="s">
        <v>16870</v>
      </c>
      <c r="T4082" t="b">
        <f t="shared" si="382"/>
        <v>1</v>
      </c>
      <c r="U4082" t="s">
        <v>28</v>
      </c>
      <c r="V4082">
        <v>7.6</v>
      </c>
      <c r="W4082">
        <v>9.3000000000000007</v>
      </c>
      <c r="X4082">
        <v>0.14599999999999999</v>
      </c>
      <c r="Y4082">
        <v>13</v>
      </c>
      <c r="Z4082" t="s">
        <v>29</v>
      </c>
      <c r="AA4082" t="s">
        <v>24</v>
      </c>
      <c r="AB4082" t="s">
        <v>24</v>
      </c>
    </row>
    <row r="4083" spans="1:28" x14ac:dyDescent="0.35">
      <c r="A4083" s="4" t="s">
        <v>14111</v>
      </c>
      <c r="B4083" s="6">
        <f t="shared" si="386"/>
        <v>44406.964745370373</v>
      </c>
      <c r="C4083" s="12">
        <f t="shared" si="384"/>
        <v>44378</v>
      </c>
      <c r="D4083" s="3">
        <f t="shared" si="385"/>
        <v>2021</v>
      </c>
      <c r="E4083" s="3" t="str">
        <f t="shared" si="387"/>
        <v>07-2021</v>
      </c>
      <c r="F4083" s="5">
        <f t="shared" si="383"/>
        <v>44406.668344907404</v>
      </c>
      <c r="G4083">
        <v>38.740400000000001</v>
      </c>
      <c r="H4083">
        <v>73.1143</v>
      </c>
      <c r="I4083">
        <v>96.34</v>
      </c>
      <c r="J4083">
        <v>5</v>
      </c>
      <c r="K4083" t="s">
        <v>23</v>
      </c>
      <c r="M4083">
        <v>53</v>
      </c>
      <c r="N4083">
        <v>1.26</v>
      </c>
      <c r="O4083">
        <v>0.45</v>
      </c>
      <c r="P4083" t="s">
        <v>24</v>
      </c>
      <c r="Q4083" t="s">
        <v>14112</v>
      </c>
      <c r="R4083" t="s">
        <v>14113</v>
      </c>
      <c r="S4083" t="s">
        <v>14114</v>
      </c>
      <c r="T4083" t="b">
        <f t="shared" ref="T4083:T4146" si="388">OR(ISNUMBER(SEARCH("India",S4083)),ISNUMBER(SEARCH("Pakistan",S4083)),ISNUMBER(SEARCH("Afghanistan",S4083)),ISNUMBER(SEARCH("Bangladesh",S4083)),ISNUMBER(SEARCH("Nepal",S4083)),ISNUMBER(SEARCH("Bhutan",S4083)),ISNUMBER(SEARCH("Sri Lanka",S4083)),ISNUMBER(SEARCH("Maldives",S4083)))</f>
        <v>0</v>
      </c>
      <c r="U4083" t="s">
        <v>28</v>
      </c>
      <c r="V4083">
        <v>6.2</v>
      </c>
      <c r="W4083">
        <v>5.9</v>
      </c>
      <c r="X4083">
        <v>4.7E-2</v>
      </c>
      <c r="Y4083">
        <v>145</v>
      </c>
      <c r="Z4083" t="s">
        <v>29</v>
      </c>
      <c r="AA4083" t="s">
        <v>24</v>
      </c>
      <c r="AB4083" t="s">
        <v>24</v>
      </c>
    </row>
    <row r="4084" spans="1:28" x14ac:dyDescent="0.35">
      <c r="A4084" s="4" t="s">
        <v>14115</v>
      </c>
      <c r="B4084" s="6">
        <f t="shared" si="386"/>
        <v>44406.668344907404</v>
      </c>
      <c r="C4084" s="12">
        <f t="shared" si="384"/>
        <v>44378</v>
      </c>
      <c r="D4084" s="3">
        <f t="shared" si="385"/>
        <v>2021</v>
      </c>
      <c r="E4084" s="3" t="str">
        <f t="shared" si="387"/>
        <v>07-2021</v>
      </c>
      <c r="F4084" s="5">
        <f t="shared" si="383"/>
        <v>44406.360729166663</v>
      </c>
      <c r="G4084">
        <v>6.8041</v>
      </c>
      <c r="H4084">
        <v>94.134600000000006</v>
      </c>
      <c r="I4084">
        <v>65.06</v>
      </c>
      <c r="J4084">
        <v>4.3</v>
      </c>
      <c r="K4084" t="s">
        <v>23</v>
      </c>
      <c r="M4084">
        <v>163</v>
      </c>
      <c r="N4084">
        <v>3.2050000000000001</v>
      </c>
      <c r="O4084">
        <v>0.85</v>
      </c>
      <c r="P4084" t="s">
        <v>24</v>
      </c>
      <c r="Q4084" t="s">
        <v>14116</v>
      </c>
      <c r="R4084" t="s">
        <v>14117</v>
      </c>
      <c r="S4084" t="s">
        <v>14118</v>
      </c>
      <c r="T4084" t="b">
        <f t="shared" si="388"/>
        <v>0</v>
      </c>
      <c r="U4084" t="s">
        <v>28</v>
      </c>
      <c r="V4084">
        <v>8.1999999999999993</v>
      </c>
      <c r="W4084">
        <v>8.9</v>
      </c>
      <c r="X4084">
        <v>0.16</v>
      </c>
      <c r="Y4084">
        <v>13</v>
      </c>
      <c r="Z4084" t="s">
        <v>29</v>
      </c>
      <c r="AA4084" t="s">
        <v>24</v>
      </c>
      <c r="AB4084" t="s">
        <v>24</v>
      </c>
    </row>
    <row r="4085" spans="1:28" x14ac:dyDescent="0.35">
      <c r="A4085" s="4" t="s">
        <v>14119</v>
      </c>
      <c r="B4085" s="6">
        <f t="shared" si="386"/>
        <v>44406.360729166663</v>
      </c>
      <c r="C4085" s="12">
        <f t="shared" si="384"/>
        <v>44378</v>
      </c>
      <c r="D4085" s="3">
        <f t="shared" si="385"/>
        <v>2021</v>
      </c>
      <c r="E4085" s="3" t="str">
        <f t="shared" si="387"/>
        <v>07-2021</v>
      </c>
      <c r="F4085" s="5">
        <f t="shared" si="383"/>
        <v>44066.148935185185</v>
      </c>
      <c r="G4085">
        <v>22.863800000000001</v>
      </c>
      <c r="H4085">
        <v>95.996700000000004</v>
      </c>
      <c r="I4085">
        <v>10</v>
      </c>
      <c r="J4085">
        <v>5.5</v>
      </c>
      <c r="K4085" t="s">
        <v>23</v>
      </c>
      <c r="M4085">
        <v>48</v>
      </c>
      <c r="N4085">
        <v>2.0659999999999998</v>
      </c>
      <c r="O4085">
        <v>0.7</v>
      </c>
      <c r="P4085" t="s">
        <v>24</v>
      </c>
      <c r="Q4085" t="s">
        <v>14120</v>
      </c>
      <c r="R4085" t="s">
        <v>14121</v>
      </c>
      <c r="S4085" t="s">
        <v>14122</v>
      </c>
      <c r="T4085" t="b">
        <f t="shared" si="388"/>
        <v>0</v>
      </c>
      <c r="U4085" t="s">
        <v>28</v>
      </c>
      <c r="V4085">
        <v>5.8</v>
      </c>
      <c r="W4085">
        <v>1.8</v>
      </c>
      <c r="X4085">
        <v>5.5E-2</v>
      </c>
      <c r="Y4085">
        <v>114</v>
      </c>
      <c r="Z4085" t="s">
        <v>29</v>
      </c>
      <c r="AA4085" t="s">
        <v>24</v>
      </c>
      <c r="AB4085" t="s">
        <v>24</v>
      </c>
    </row>
    <row r="4086" spans="1:28" x14ac:dyDescent="0.35">
      <c r="A4086" s="4" t="s">
        <v>16897</v>
      </c>
      <c r="B4086" s="6">
        <f t="shared" si="386"/>
        <v>44066.148935185185</v>
      </c>
      <c r="C4086" s="12">
        <f t="shared" si="384"/>
        <v>44044</v>
      </c>
      <c r="D4086" s="3">
        <f t="shared" si="385"/>
        <v>2020</v>
      </c>
      <c r="E4086" s="3" t="str">
        <f t="shared" si="387"/>
        <v>08-2020</v>
      </c>
      <c r="F4086" s="5">
        <f t="shared" si="383"/>
        <v>44405.808368055557</v>
      </c>
      <c r="G4086">
        <v>36.499200000000002</v>
      </c>
      <c r="H4086">
        <v>70.421499999999995</v>
      </c>
      <c r="I4086">
        <v>198.14</v>
      </c>
      <c r="J4086">
        <v>4.2</v>
      </c>
      <c r="K4086" t="s">
        <v>23</v>
      </c>
      <c r="M4086">
        <v>68</v>
      </c>
      <c r="N4086">
        <v>2.254</v>
      </c>
      <c r="O4086">
        <v>0.89</v>
      </c>
      <c r="P4086" t="s">
        <v>24</v>
      </c>
      <c r="Q4086" t="s">
        <v>16898</v>
      </c>
      <c r="R4086" t="s">
        <v>16899</v>
      </c>
      <c r="S4086" t="s">
        <v>16900</v>
      </c>
      <c r="T4086" t="b">
        <f t="shared" si="388"/>
        <v>1</v>
      </c>
      <c r="U4086" t="s">
        <v>28</v>
      </c>
      <c r="V4086">
        <v>8.1</v>
      </c>
      <c r="W4086">
        <v>7</v>
      </c>
      <c r="X4086">
        <v>0.11</v>
      </c>
      <c r="Y4086">
        <v>23</v>
      </c>
      <c r="Z4086" t="s">
        <v>29</v>
      </c>
      <c r="AA4086" t="s">
        <v>24</v>
      </c>
      <c r="AB4086" t="s">
        <v>24</v>
      </c>
    </row>
    <row r="4087" spans="1:28" x14ac:dyDescent="0.35">
      <c r="A4087" s="4" t="s">
        <v>14126</v>
      </c>
      <c r="B4087" s="6">
        <f t="shared" si="386"/>
        <v>44405.808368055557</v>
      </c>
      <c r="C4087" s="12">
        <f t="shared" si="384"/>
        <v>44378</v>
      </c>
      <c r="D4087" s="3">
        <f t="shared" si="385"/>
        <v>2021</v>
      </c>
      <c r="E4087" s="3" t="str">
        <f t="shared" si="387"/>
        <v>07-2021</v>
      </c>
      <c r="F4087" s="5">
        <f t="shared" si="383"/>
        <v>44405.355891203704</v>
      </c>
      <c r="G4087">
        <v>34.922899999999998</v>
      </c>
      <c r="H4087">
        <v>91.0351</v>
      </c>
      <c r="I4087">
        <v>10.69</v>
      </c>
      <c r="J4087">
        <v>4.4000000000000004</v>
      </c>
      <c r="K4087" t="s">
        <v>23</v>
      </c>
      <c r="M4087">
        <v>74</v>
      </c>
      <c r="N4087">
        <v>5.2050000000000001</v>
      </c>
      <c r="O4087">
        <v>1.0900000000000001</v>
      </c>
      <c r="P4087" t="s">
        <v>24</v>
      </c>
      <c r="Q4087" t="s">
        <v>14127</v>
      </c>
      <c r="R4087" t="s">
        <v>14128</v>
      </c>
      <c r="S4087" t="s">
        <v>324</v>
      </c>
      <c r="T4087" t="b">
        <f t="shared" si="388"/>
        <v>0</v>
      </c>
      <c r="U4087" t="s">
        <v>28</v>
      </c>
      <c r="V4087">
        <v>7.4</v>
      </c>
      <c r="W4087">
        <v>4.5</v>
      </c>
      <c r="X4087">
        <v>0.112</v>
      </c>
      <c r="Y4087">
        <v>23</v>
      </c>
      <c r="Z4087" t="s">
        <v>29</v>
      </c>
      <c r="AA4087" t="s">
        <v>24</v>
      </c>
      <c r="AB4087" t="s">
        <v>24</v>
      </c>
    </row>
    <row r="4088" spans="1:28" x14ac:dyDescent="0.35">
      <c r="A4088" s="4" t="s">
        <v>14129</v>
      </c>
      <c r="B4088" s="6">
        <f t="shared" si="386"/>
        <v>44405.355891203704</v>
      </c>
      <c r="C4088" s="12">
        <f t="shared" si="384"/>
        <v>44378</v>
      </c>
      <c r="D4088" s="3">
        <f t="shared" si="385"/>
        <v>2021</v>
      </c>
      <c r="E4088" s="3" t="str">
        <f t="shared" si="387"/>
        <v>07-2021</v>
      </c>
      <c r="F4088" s="5">
        <f t="shared" si="383"/>
        <v>44404.445497685185</v>
      </c>
      <c r="G4088">
        <v>37.239699999999999</v>
      </c>
      <c r="H4088">
        <v>71.411600000000007</v>
      </c>
      <c r="I4088">
        <v>94.85</v>
      </c>
      <c r="J4088">
        <v>4.3</v>
      </c>
      <c r="K4088" t="s">
        <v>23</v>
      </c>
      <c r="M4088">
        <v>111</v>
      </c>
      <c r="N4088">
        <v>0.67600000000000005</v>
      </c>
      <c r="O4088">
        <v>0.73</v>
      </c>
      <c r="P4088" t="s">
        <v>24</v>
      </c>
      <c r="Q4088" t="s">
        <v>14130</v>
      </c>
      <c r="R4088" t="s">
        <v>14131</v>
      </c>
      <c r="S4088" t="s">
        <v>14132</v>
      </c>
      <c r="T4088" t="b">
        <f t="shared" si="388"/>
        <v>0</v>
      </c>
      <c r="U4088" t="s">
        <v>28</v>
      </c>
      <c r="V4088">
        <v>8.3000000000000007</v>
      </c>
      <c r="W4088">
        <v>8.4</v>
      </c>
      <c r="X4088">
        <v>0.26500000000000001</v>
      </c>
      <c r="Y4088">
        <v>4</v>
      </c>
      <c r="Z4088" t="s">
        <v>29</v>
      </c>
      <c r="AA4088" t="s">
        <v>24</v>
      </c>
      <c r="AB4088" t="s">
        <v>24</v>
      </c>
    </row>
    <row r="4089" spans="1:28" x14ac:dyDescent="0.35">
      <c r="A4089" s="4" t="s">
        <v>14133</v>
      </c>
      <c r="B4089" s="6">
        <f t="shared" si="386"/>
        <v>44404.445497685185</v>
      </c>
      <c r="C4089" s="12">
        <f t="shared" si="384"/>
        <v>44378</v>
      </c>
      <c r="D4089" s="3">
        <f t="shared" si="385"/>
        <v>2021</v>
      </c>
      <c r="E4089" s="3" t="str">
        <f t="shared" si="387"/>
        <v>07-2021</v>
      </c>
      <c r="F4089" s="5">
        <f t="shared" si="383"/>
        <v>44403.464270833334</v>
      </c>
      <c r="G4089">
        <v>37.983600000000003</v>
      </c>
      <c r="H4089">
        <v>72.710899999999995</v>
      </c>
      <c r="I4089">
        <v>147.85</v>
      </c>
      <c r="J4089">
        <v>4.3</v>
      </c>
      <c r="K4089" t="s">
        <v>23</v>
      </c>
      <c r="M4089">
        <v>51</v>
      </c>
      <c r="N4089">
        <v>1.6559999999999999</v>
      </c>
      <c r="O4089">
        <v>0.41</v>
      </c>
      <c r="P4089" t="s">
        <v>24</v>
      </c>
      <c r="Q4089" t="s">
        <v>14134</v>
      </c>
      <c r="R4089" t="s">
        <v>14135</v>
      </c>
      <c r="S4089" t="s">
        <v>14136</v>
      </c>
      <c r="T4089" t="b">
        <f t="shared" si="388"/>
        <v>0</v>
      </c>
      <c r="U4089" t="s">
        <v>28</v>
      </c>
      <c r="V4089">
        <v>4.5999999999999996</v>
      </c>
      <c r="W4089">
        <v>8.9</v>
      </c>
      <c r="X4089">
        <v>0.11899999999999999</v>
      </c>
      <c r="Y4089">
        <v>20</v>
      </c>
      <c r="Z4089" t="s">
        <v>29</v>
      </c>
      <c r="AA4089" t="s">
        <v>24</v>
      </c>
      <c r="AB4089" t="s">
        <v>24</v>
      </c>
    </row>
    <row r="4090" spans="1:28" x14ac:dyDescent="0.35">
      <c r="A4090" s="4" t="s">
        <v>14137</v>
      </c>
      <c r="B4090" s="6">
        <f t="shared" si="386"/>
        <v>44403.464270833334</v>
      </c>
      <c r="C4090" s="12">
        <f t="shared" si="384"/>
        <v>44378</v>
      </c>
      <c r="D4090" s="3">
        <f t="shared" si="385"/>
        <v>2021</v>
      </c>
      <c r="E4090" s="3" t="str">
        <f t="shared" si="387"/>
        <v>07-2021</v>
      </c>
      <c r="F4090" s="5">
        <f t="shared" si="383"/>
        <v>44063.401817129627</v>
      </c>
      <c r="G4090">
        <v>38.284399999999998</v>
      </c>
      <c r="H4090">
        <v>74.042100000000005</v>
      </c>
      <c r="I4090">
        <v>162.4</v>
      </c>
      <c r="J4090">
        <v>4.3</v>
      </c>
      <c r="K4090" t="s">
        <v>23</v>
      </c>
      <c r="M4090">
        <v>102</v>
      </c>
      <c r="N4090">
        <v>2.1160000000000001</v>
      </c>
      <c r="O4090">
        <v>0.57999999999999996</v>
      </c>
      <c r="P4090" t="s">
        <v>24</v>
      </c>
      <c r="Q4090" t="s">
        <v>14138</v>
      </c>
      <c r="R4090" t="s">
        <v>14139</v>
      </c>
      <c r="S4090" t="s">
        <v>14140</v>
      </c>
      <c r="T4090" t="b">
        <f t="shared" si="388"/>
        <v>0</v>
      </c>
      <c r="U4090" t="s">
        <v>28</v>
      </c>
      <c r="V4090">
        <v>7.4</v>
      </c>
      <c r="W4090">
        <v>5.4</v>
      </c>
      <c r="X4090">
        <v>9.6000000000000002E-2</v>
      </c>
      <c r="Y4090">
        <v>31</v>
      </c>
      <c r="Z4090" t="s">
        <v>29</v>
      </c>
      <c r="AA4090" t="s">
        <v>24</v>
      </c>
      <c r="AB4090" t="s">
        <v>24</v>
      </c>
    </row>
    <row r="4091" spans="1:28" x14ac:dyDescent="0.35">
      <c r="A4091" s="4" t="s">
        <v>16916</v>
      </c>
      <c r="B4091" s="6">
        <f t="shared" si="386"/>
        <v>44063.401817129627</v>
      </c>
      <c r="C4091" s="12">
        <f t="shared" si="384"/>
        <v>44044</v>
      </c>
      <c r="D4091" s="3">
        <f t="shared" si="385"/>
        <v>2020</v>
      </c>
      <c r="E4091" s="3" t="str">
        <f t="shared" si="387"/>
        <v>08-2020</v>
      </c>
      <c r="F4091" s="5">
        <f t="shared" si="383"/>
        <v>44059.568761574075</v>
      </c>
      <c r="G4091">
        <v>36.515799999999999</v>
      </c>
      <c r="H4091">
        <v>71.053100000000001</v>
      </c>
      <c r="I4091">
        <v>163</v>
      </c>
      <c r="J4091">
        <v>4.2</v>
      </c>
      <c r="K4091" t="s">
        <v>23</v>
      </c>
      <c r="M4091">
        <v>79</v>
      </c>
      <c r="N4091">
        <v>2.5630000000000002</v>
      </c>
      <c r="O4091">
        <v>0.69</v>
      </c>
      <c r="P4091" t="s">
        <v>24</v>
      </c>
      <c r="Q4091" t="s">
        <v>16917</v>
      </c>
      <c r="R4091" t="s">
        <v>16918</v>
      </c>
      <c r="S4091" t="s">
        <v>16919</v>
      </c>
      <c r="T4091" t="b">
        <f t="shared" si="388"/>
        <v>1</v>
      </c>
      <c r="U4091" t="s">
        <v>28</v>
      </c>
      <c r="V4091">
        <v>6.6</v>
      </c>
      <c r="W4091">
        <v>9.5</v>
      </c>
      <c r="X4091">
        <v>0.26300000000000001</v>
      </c>
      <c r="Y4091">
        <v>5</v>
      </c>
      <c r="Z4091" t="s">
        <v>29</v>
      </c>
      <c r="AA4091" t="s">
        <v>24</v>
      </c>
      <c r="AB4091" t="s">
        <v>24</v>
      </c>
    </row>
    <row r="4092" spans="1:28" x14ac:dyDescent="0.35">
      <c r="A4092" s="4" t="s">
        <v>16941</v>
      </c>
      <c r="B4092" s="6">
        <f t="shared" si="386"/>
        <v>44059.568761574075</v>
      </c>
      <c r="C4092" s="12">
        <f t="shared" si="384"/>
        <v>44044</v>
      </c>
      <c r="D4092" s="3">
        <f t="shared" si="385"/>
        <v>2020</v>
      </c>
      <c r="E4092" s="3" t="str">
        <f t="shared" si="387"/>
        <v>08-2020</v>
      </c>
      <c r="F4092" s="5">
        <f t="shared" si="383"/>
        <v>44402.659629629627</v>
      </c>
      <c r="G4092">
        <v>28.083600000000001</v>
      </c>
      <c r="H4092">
        <v>65.938000000000002</v>
      </c>
      <c r="I4092">
        <v>13.39</v>
      </c>
      <c r="J4092">
        <v>4.2</v>
      </c>
      <c r="K4092" t="s">
        <v>23</v>
      </c>
      <c r="M4092">
        <v>131</v>
      </c>
      <c r="N4092">
        <v>8.3930000000000007</v>
      </c>
      <c r="O4092">
        <v>0.92</v>
      </c>
      <c r="P4092" t="s">
        <v>24</v>
      </c>
      <c r="Q4092" t="s">
        <v>16942</v>
      </c>
      <c r="R4092" t="s">
        <v>16940</v>
      </c>
      <c r="S4092" t="s">
        <v>16943</v>
      </c>
      <c r="T4092" t="b">
        <f t="shared" si="388"/>
        <v>1</v>
      </c>
      <c r="U4092" t="s">
        <v>28</v>
      </c>
      <c r="V4092">
        <v>9.8000000000000007</v>
      </c>
      <c r="W4092">
        <v>4.7</v>
      </c>
      <c r="X4092">
        <v>9.8000000000000004E-2</v>
      </c>
      <c r="Y4092">
        <v>29</v>
      </c>
      <c r="Z4092" t="s">
        <v>29</v>
      </c>
      <c r="AA4092" t="s">
        <v>24</v>
      </c>
      <c r="AB4092" t="s">
        <v>24</v>
      </c>
    </row>
    <row r="4093" spans="1:28" x14ac:dyDescent="0.35">
      <c r="A4093" s="4" t="s">
        <v>14149</v>
      </c>
      <c r="B4093" s="6">
        <f t="shared" si="386"/>
        <v>44402.659629629627</v>
      </c>
      <c r="C4093" s="12">
        <f t="shared" si="384"/>
        <v>44378</v>
      </c>
      <c r="D4093" s="3">
        <f t="shared" si="385"/>
        <v>2021</v>
      </c>
      <c r="E4093" s="3" t="str">
        <f t="shared" si="387"/>
        <v>07-2021</v>
      </c>
      <c r="F4093" s="5">
        <f t="shared" si="383"/>
        <v>44057.047314814816</v>
      </c>
      <c r="G4093">
        <v>3.1183000000000001</v>
      </c>
      <c r="H4093">
        <v>65.128399999999999</v>
      </c>
      <c r="I4093">
        <v>10</v>
      </c>
      <c r="J4093">
        <v>4.5999999999999996</v>
      </c>
      <c r="K4093" t="s">
        <v>23</v>
      </c>
      <c r="M4093">
        <v>102</v>
      </c>
      <c r="N4093">
        <v>12.364000000000001</v>
      </c>
      <c r="O4093">
        <v>0.88</v>
      </c>
      <c r="P4093" t="s">
        <v>24</v>
      </c>
      <c r="Q4093" t="s">
        <v>14150</v>
      </c>
      <c r="R4093" t="s">
        <v>14151</v>
      </c>
      <c r="S4093" t="s">
        <v>478</v>
      </c>
      <c r="T4093" t="b">
        <f t="shared" si="388"/>
        <v>0</v>
      </c>
      <c r="U4093" t="s">
        <v>28</v>
      </c>
      <c r="V4093">
        <v>12.2</v>
      </c>
      <c r="W4093">
        <v>1.9</v>
      </c>
      <c r="X4093">
        <v>0.128</v>
      </c>
      <c r="Y4093">
        <v>20</v>
      </c>
      <c r="Z4093" t="s">
        <v>29</v>
      </c>
      <c r="AA4093" t="s">
        <v>24</v>
      </c>
      <c r="AB4093" t="s">
        <v>24</v>
      </c>
    </row>
    <row r="4094" spans="1:28" x14ac:dyDescent="0.35">
      <c r="A4094" s="4" t="s">
        <v>16952</v>
      </c>
      <c r="B4094" s="6">
        <f t="shared" si="386"/>
        <v>44057.047314814816</v>
      </c>
      <c r="C4094" s="12">
        <f t="shared" si="384"/>
        <v>44044</v>
      </c>
      <c r="D4094" s="3">
        <f t="shared" si="385"/>
        <v>2020</v>
      </c>
      <c r="E4094" s="3" t="str">
        <f t="shared" si="387"/>
        <v>08-2020</v>
      </c>
      <c r="F4094" s="5">
        <f t="shared" si="383"/>
        <v>44401.966226851851</v>
      </c>
      <c r="G4094">
        <v>23.122599999999998</v>
      </c>
      <c r="H4094">
        <v>93.292299999999997</v>
      </c>
      <c r="I4094">
        <v>10</v>
      </c>
      <c r="J4094">
        <v>4.2</v>
      </c>
      <c r="K4094" t="s">
        <v>23</v>
      </c>
      <c r="M4094">
        <v>105</v>
      </c>
      <c r="N4094">
        <v>0.55500000000000005</v>
      </c>
      <c r="O4094">
        <v>1.18</v>
      </c>
      <c r="P4094" t="s">
        <v>24</v>
      </c>
      <c r="Q4094" t="s">
        <v>16953</v>
      </c>
      <c r="R4094" t="s">
        <v>16954</v>
      </c>
      <c r="S4094" t="s">
        <v>16955</v>
      </c>
      <c r="T4094" t="b">
        <f t="shared" si="388"/>
        <v>1</v>
      </c>
      <c r="U4094" t="s">
        <v>28</v>
      </c>
      <c r="V4094">
        <v>3.3</v>
      </c>
      <c r="W4094">
        <v>1.9</v>
      </c>
      <c r="X4094">
        <v>0.13200000000000001</v>
      </c>
      <c r="Y4094">
        <v>16</v>
      </c>
      <c r="Z4094" t="s">
        <v>29</v>
      </c>
      <c r="AA4094" t="s">
        <v>24</v>
      </c>
      <c r="AB4094" t="s">
        <v>24</v>
      </c>
    </row>
    <row r="4095" spans="1:28" x14ac:dyDescent="0.35">
      <c r="A4095" s="4" t="s">
        <v>14156</v>
      </c>
      <c r="B4095" s="6">
        <f t="shared" si="386"/>
        <v>44401.966226851851</v>
      </c>
      <c r="C4095" s="12">
        <f t="shared" si="384"/>
        <v>44378</v>
      </c>
      <c r="D4095" s="3">
        <f t="shared" si="385"/>
        <v>2021</v>
      </c>
      <c r="E4095" s="3" t="str">
        <f t="shared" si="387"/>
        <v>07-2021</v>
      </c>
      <c r="F4095" s="5">
        <f t="shared" si="383"/>
        <v>44401.683206018519</v>
      </c>
      <c r="G4095">
        <v>37.437199999999997</v>
      </c>
      <c r="H4095">
        <v>71.781700000000001</v>
      </c>
      <c r="I4095">
        <v>110.48</v>
      </c>
      <c r="J4095">
        <v>4.4000000000000004</v>
      </c>
      <c r="K4095" t="s">
        <v>23</v>
      </c>
      <c r="M4095">
        <v>78</v>
      </c>
      <c r="N4095">
        <v>1.01</v>
      </c>
      <c r="O4095">
        <v>0.62</v>
      </c>
      <c r="P4095" t="s">
        <v>24</v>
      </c>
      <c r="Q4095" t="s">
        <v>14157</v>
      </c>
      <c r="R4095" t="s">
        <v>14158</v>
      </c>
      <c r="S4095" t="s">
        <v>14159</v>
      </c>
      <c r="T4095" t="b">
        <f t="shared" si="388"/>
        <v>0</v>
      </c>
      <c r="U4095" t="s">
        <v>28</v>
      </c>
      <c r="V4095">
        <v>3.9</v>
      </c>
      <c r="W4095">
        <v>8</v>
      </c>
      <c r="X4095">
        <v>0.14299999999999999</v>
      </c>
      <c r="Y4095">
        <v>14</v>
      </c>
      <c r="Z4095" t="s">
        <v>29</v>
      </c>
      <c r="AA4095" t="s">
        <v>24</v>
      </c>
      <c r="AB4095" t="s">
        <v>24</v>
      </c>
    </row>
    <row r="4096" spans="1:28" x14ac:dyDescent="0.35">
      <c r="A4096" s="4" t="s">
        <v>14160</v>
      </c>
      <c r="B4096" s="6">
        <f t="shared" si="386"/>
        <v>44401.683206018519</v>
      </c>
      <c r="C4096" s="12">
        <f t="shared" si="384"/>
        <v>44378</v>
      </c>
      <c r="D4096" s="3">
        <f t="shared" si="385"/>
        <v>2021</v>
      </c>
      <c r="E4096" s="3" t="str">
        <f t="shared" si="387"/>
        <v>07-2021</v>
      </c>
      <c r="F4096" s="5">
        <f t="shared" si="383"/>
        <v>44401.473043981481</v>
      </c>
      <c r="G4096">
        <v>32.738300000000002</v>
      </c>
      <c r="H4096">
        <v>102.2679</v>
      </c>
      <c r="I4096">
        <v>10</v>
      </c>
      <c r="J4096">
        <v>4.2</v>
      </c>
      <c r="K4096" t="s">
        <v>23</v>
      </c>
      <c r="M4096">
        <v>73</v>
      </c>
      <c r="N4096">
        <v>6.64</v>
      </c>
      <c r="O4096">
        <v>1.05</v>
      </c>
      <c r="P4096" t="s">
        <v>24</v>
      </c>
      <c r="Q4096" t="s">
        <v>14161</v>
      </c>
      <c r="R4096" t="s">
        <v>14162</v>
      </c>
      <c r="S4096" t="s">
        <v>14163</v>
      </c>
      <c r="T4096" t="b">
        <f t="shared" si="388"/>
        <v>0</v>
      </c>
      <c r="U4096" t="s">
        <v>28</v>
      </c>
      <c r="V4096">
        <v>10.3</v>
      </c>
      <c r="W4096">
        <v>1.9</v>
      </c>
      <c r="X4096">
        <v>0.159</v>
      </c>
      <c r="Y4096">
        <v>11</v>
      </c>
      <c r="Z4096" t="s">
        <v>29</v>
      </c>
      <c r="AA4096" t="s">
        <v>24</v>
      </c>
      <c r="AB4096" t="s">
        <v>24</v>
      </c>
    </row>
    <row r="4097" spans="1:28" x14ac:dyDescent="0.35">
      <c r="A4097" s="4" t="s">
        <v>14164</v>
      </c>
      <c r="B4097" s="6">
        <f t="shared" si="386"/>
        <v>44401.473043981481</v>
      </c>
      <c r="C4097" s="12">
        <f t="shared" si="384"/>
        <v>44378</v>
      </c>
      <c r="D4097" s="3">
        <f t="shared" si="385"/>
        <v>2021</v>
      </c>
      <c r="E4097" s="3" t="str">
        <f t="shared" si="387"/>
        <v>07-2021</v>
      </c>
      <c r="F4097" s="5">
        <f t="shared" si="383"/>
        <v>44055.964560185188</v>
      </c>
      <c r="G4097">
        <v>37.384300000000003</v>
      </c>
      <c r="H4097">
        <v>71.186199999999999</v>
      </c>
      <c r="I4097">
        <v>92.16</v>
      </c>
      <c r="J4097">
        <v>4.4000000000000004</v>
      </c>
      <c r="K4097" t="s">
        <v>23</v>
      </c>
      <c r="M4097">
        <v>94</v>
      </c>
      <c r="N4097">
        <v>0.55100000000000005</v>
      </c>
      <c r="O4097">
        <v>0.69</v>
      </c>
      <c r="P4097" t="s">
        <v>24</v>
      </c>
      <c r="Q4097" t="s">
        <v>14165</v>
      </c>
      <c r="R4097" t="s">
        <v>14166</v>
      </c>
      <c r="S4097" t="s">
        <v>14167</v>
      </c>
      <c r="T4097" t="b">
        <f t="shared" si="388"/>
        <v>0</v>
      </c>
      <c r="U4097" t="s">
        <v>28</v>
      </c>
      <c r="V4097">
        <v>8.1999999999999993</v>
      </c>
      <c r="W4097">
        <v>6.3</v>
      </c>
      <c r="X4097">
        <v>8.5999999999999993E-2</v>
      </c>
      <c r="Y4097">
        <v>39</v>
      </c>
      <c r="Z4097" t="s">
        <v>29</v>
      </c>
      <c r="AA4097" t="s">
        <v>24</v>
      </c>
      <c r="AB4097" t="s">
        <v>24</v>
      </c>
    </row>
    <row r="4098" spans="1:28" x14ac:dyDescent="0.35">
      <c r="A4098" s="4" t="s">
        <v>16969</v>
      </c>
      <c r="B4098" s="6">
        <f t="shared" si="386"/>
        <v>44055.964560185188</v>
      </c>
      <c r="C4098" s="12">
        <f t="shared" si="384"/>
        <v>44044</v>
      </c>
      <c r="D4098" s="3">
        <f t="shared" si="385"/>
        <v>2020</v>
      </c>
      <c r="E4098" s="3" t="str">
        <f t="shared" si="387"/>
        <v>08-2020</v>
      </c>
      <c r="F4098" s="5">
        <f t="shared" ref="F4098:F4161" si="389">DATEVALUE(LEFT(A4099,10))+TIMEVALUE(MID(A4099,12,8))</f>
        <v>44043.790833333333</v>
      </c>
      <c r="G4098">
        <v>27.9727</v>
      </c>
      <c r="H4098">
        <v>65.973799999999997</v>
      </c>
      <c r="I4098">
        <v>10</v>
      </c>
      <c r="J4098">
        <v>4.2</v>
      </c>
      <c r="K4098" t="s">
        <v>23</v>
      </c>
      <c r="M4098">
        <v>135</v>
      </c>
      <c r="N4098">
        <v>7.0540000000000003</v>
      </c>
      <c r="O4098">
        <v>0.46</v>
      </c>
      <c r="P4098" t="s">
        <v>24</v>
      </c>
      <c r="Q4098" t="s">
        <v>16970</v>
      </c>
      <c r="R4098" t="s">
        <v>16967</v>
      </c>
      <c r="S4098" t="s">
        <v>16971</v>
      </c>
      <c r="T4098" t="b">
        <f t="shared" si="388"/>
        <v>1</v>
      </c>
      <c r="U4098" t="s">
        <v>28</v>
      </c>
      <c r="V4098">
        <v>6.2</v>
      </c>
      <c r="W4098">
        <v>1.9</v>
      </c>
      <c r="X4098">
        <v>8.6999999999999994E-2</v>
      </c>
      <c r="Y4098">
        <v>37</v>
      </c>
      <c r="Z4098" t="s">
        <v>29</v>
      </c>
      <c r="AA4098" t="s">
        <v>24</v>
      </c>
      <c r="AB4098" t="s">
        <v>24</v>
      </c>
    </row>
    <row r="4099" spans="1:28" x14ac:dyDescent="0.35">
      <c r="A4099" s="4" t="s">
        <v>17065</v>
      </c>
      <c r="B4099" s="6">
        <f t="shared" si="386"/>
        <v>44043.790833333333</v>
      </c>
      <c r="C4099" s="12">
        <f t="shared" ref="C4099:C4162" si="390">DATE(YEAR(B4099),MONTH(B4099),1)</f>
        <v>44013</v>
      </c>
      <c r="D4099" s="3">
        <f t="shared" ref="D4099:D4162" si="391">YEAR(B4099)</f>
        <v>2020</v>
      </c>
      <c r="E4099" s="3" t="str">
        <f t="shared" si="387"/>
        <v>07-2020</v>
      </c>
      <c r="F4099" s="5">
        <f t="shared" si="389"/>
        <v>44399.090879629628</v>
      </c>
      <c r="G4099">
        <v>30.357399999999998</v>
      </c>
      <c r="H4099">
        <v>94.772800000000004</v>
      </c>
      <c r="I4099">
        <v>10</v>
      </c>
      <c r="J4099">
        <v>4.2</v>
      </c>
      <c r="K4099" t="s">
        <v>23</v>
      </c>
      <c r="M4099">
        <v>71</v>
      </c>
      <c r="N4099">
        <v>3.2280000000000002</v>
      </c>
      <c r="O4099">
        <v>0.7</v>
      </c>
      <c r="P4099" t="s">
        <v>24</v>
      </c>
      <c r="Q4099" t="s">
        <v>17066</v>
      </c>
      <c r="R4099" t="s">
        <v>17067</v>
      </c>
      <c r="S4099" t="s">
        <v>13583</v>
      </c>
      <c r="T4099" t="b">
        <f t="shared" si="388"/>
        <v>1</v>
      </c>
      <c r="U4099" t="s">
        <v>28</v>
      </c>
      <c r="V4099">
        <v>8.6</v>
      </c>
      <c r="W4099">
        <v>1.9</v>
      </c>
      <c r="X4099">
        <v>8.5999999999999993E-2</v>
      </c>
      <c r="Y4099">
        <v>43</v>
      </c>
      <c r="Z4099" t="s">
        <v>29</v>
      </c>
      <c r="AA4099" t="s">
        <v>24</v>
      </c>
      <c r="AB4099" t="s">
        <v>24</v>
      </c>
    </row>
    <row r="4100" spans="1:28" x14ac:dyDescent="0.35">
      <c r="A4100" s="4" t="s">
        <v>14175</v>
      </c>
      <c r="B4100" s="6">
        <f t="shared" ref="B4100:B4163" si="392">DATEVALUE(LEFT($A4100,10))+TIMEVALUE(MID($A4100,12,8))</f>
        <v>44399.090879629628</v>
      </c>
      <c r="C4100" s="12">
        <f t="shared" si="390"/>
        <v>44378</v>
      </c>
      <c r="D4100" s="3">
        <f t="shared" si="391"/>
        <v>2021</v>
      </c>
      <c r="E4100" s="3" t="str">
        <f t="shared" si="387"/>
        <v>07-2021</v>
      </c>
      <c r="F4100" s="5">
        <f t="shared" si="389"/>
        <v>44398.382222222222</v>
      </c>
      <c r="G4100">
        <v>1.4265000000000001</v>
      </c>
      <c r="H4100">
        <v>66.897099999999995</v>
      </c>
      <c r="I4100">
        <v>10</v>
      </c>
      <c r="J4100">
        <v>5</v>
      </c>
      <c r="K4100" t="s">
        <v>23</v>
      </c>
      <c r="M4100">
        <v>67</v>
      </c>
      <c r="N4100">
        <v>6.1669999999999998</v>
      </c>
      <c r="O4100">
        <v>0.87</v>
      </c>
      <c r="P4100" t="s">
        <v>24</v>
      </c>
      <c r="Q4100" t="s">
        <v>14176</v>
      </c>
      <c r="R4100" t="s">
        <v>14177</v>
      </c>
      <c r="S4100" t="s">
        <v>478</v>
      </c>
      <c r="T4100" t="b">
        <f t="shared" si="388"/>
        <v>0</v>
      </c>
      <c r="U4100" t="s">
        <v>28</v>
      </c>
      <c r="V4100">
        <v>5.5</v>
      </c>
      <c r="W4100">
        <v>1.9</v>
      </c>
      <c r="X4100">
        <v>0.13300000000000001</v>
      </c>
      <c r="Y4100">
        <v>18</v>
      </c>
      <c r="Z4100" t="s">
        <v>29</v>
      </c>
      <c r="AA4100" t="s">
        <v>24</v>
      </c>
      <c r="AB4100" t="s">
        <v>24</v>
      </c>
    </row>
    <row r="4101" spans="1:28" x14ac:dyDescent="0.35">
      <c r="A4101" s="4" t="s">
        <v>14178</v>
      </c>
      <c r="B4101" s="6">
        <f t="shared" si="392"/>
        <v>44398.382222222222</v>
      </c>
      <c r="C4101" s="12">
        <f t="shared" si="390"/>
        <v>44378</v>
      </c>
      <c r="D4101" s="3">
        <f t="shared" si="391"/>
        <v>2021</v>
      </c>
      <c r="E4101" s="3" t="str">
        <f t="shared" ref="E4101:E4164" si="393">TEXT(B4101,"mm-yyyy")</f>
        <v>07-2021</v>
      </c>
      <c r="F4101" s="5">
        <f t="shared" si="389"/>
        <v>44398.291585648149</v>
      </c>
      <c r="G4101">
        <v>4.5972999999999997</v>
      </c>
      <c r="H4101">
        <v>96.335499999999996</v>
      </c>
      <c r="I4101">
        <v>39.28</v>
      </c>
      <c r="J4101">
        <v>4.3</v>
      </c>
      <c r="K4101" t="s">
        <v>23</v>
      </c>
      <c r="M4101">
        <v>121</v>
      </c>
      <c r="N4101">
        <v>0.874</v>
      </c>
      <c r="O4101">
        <v>0.37</v>
      </c>
      <c r="P4101" t="s">
        <v>24</v>
      </c>
      <c r="Q4101" t="s">
        <v>14179</v>
      </c>
      <c r="R4101" t="s">
        <v>14180</v>
      </c>
      <c r="S4101" t="s">
        <v>14181</v>
      </c>
      <c r="T4101" t="b">
        <f t="shared" si="388"/>
        <v>0</v>
      </c>
      <c r="U4101" t="s">
        <v>28</v>
      </c>
      <c r="V4101">
        <v>5.3</v>
      </c>
      <c r="W4101">
        <v>10.1</v>
      </c>
      <c r="X4101">
        <v>0.17799999999999999</v>
      </c>
      <c r="Y4101">
        <v>11</v>
      </c>
      <c r="Z4101" t="s">
        <v>29</v>
      </c>
      <c r="AA4101" t="s">
        <v>24</v>
      </c>
      <c r="AB4101" t="s">
        <v>24</v>
      </c>
    </row>
    <row r="4102" spans="1:28" x14ac:dyDescent="0.35">
      <c r="A4102" s="4" t="s">
        <v>14182</v>
      </c>
      <c r="B4102" s="6">
        <f t="shared" si="392"/>
        <v>44398.291585648149</v>
      </c>
      <c r="C4102" s="12">
        <f t="shared" si="390"/>
        <v>44378</v>
      </c>
      <c r="D4102" s="3">
        <f t="shared" si="391"/>
        <v>2021</v>
      </c>
      <c r="E4102" s="3" t="str">
        <f t="shared" si="393"/>
        <v>07-2021</v>
      </c>
      <c r="F4102" s="5">
        <f t="shared" si="389"/>
        <v>44036.443935185183</v>
      </c>
      <c r="G4102">
        <v>4.4988999999999999</v>
      </c>
      <c r="H4102">
        <v>96.899299999999997</v>
      </c>
      <c r="I4102">
        <v>10</v>
      </c>
      <c r="J4102">
        <v>4.3</v>
      </c>
      <c r="K4102" t="s">
        <v>23</v>
      </c>
      <c r="M4102">
        <v>101</v>
      </c>
      <c r="N4102">
        <v>0.72599999999999998</v>
      </c>
      <c r="O4102">
        <v>0.54</v>
      </c>
      <c r="P4102" t="s">
        <v>24</v>
      </c>
      <c r="Q4102" t="s">
        <v>14183</v>
      </c>
      <c r="R4102" t="s">
        <v>14184</v>
      </c>
      <c r="S4102" t="s">
        <v>14185</v>
      </c>
      <c r="T4102" t="b">
        <f t="shared" si="388"/>
        <v>0</v>
      </c>
      <c r="U4102" t="s">
        <v>28</v>
      </c>
      <c r="V4102">
        <v>3.5</v>
      </c>
      <c r="W4102">
        <v>1.9</v>
      </c>
      <c r="X4102">
        <v>0.23899999999999999</v>
      </c>
      <c r="Y4102">
        <v>8</v>
      </c>
      <c r="Z4102" t="s">
        <v>29</v>
      </c>
      <c r="AA4102" t="s">
        <v>24</v>
      </c>
      <c r="AB4102" t="s">
        <v>24</v>
      </c>
    </row>
    <row r="4103" spans="1:28" x14ac:dyDescent="0.35">
      <c r="A4103" s="4" t="s">
        <v>17137</v>
      </c>
      <c r="B4103" s="6">
        <f t="shared" si="392"/>
        <v>44036.443935185183</v>
      </c>
      <c r="C4103" s="12">
        <f t="shared" si="390"/>
        <v>44013</v>
      </c>
      <c r="D4103" s="3">
        <f t="shared" si="391"/>
        <v>2020</v>
      </c>
      <c r="E4103" s="3" t="str">
        <f t="shared" si="393"/>
        <v>07-2020</v>
      </c>
      <c r="F4103" s="5">
        <f t="shared" si="389"/>
        <v>44032.336006944446</v>
      </c>
      <c r="G4103">
        <v>35.544199999999996</v>
      </c>
      <c r="H4103">
        <v>69.139200000000002</v>
      </c>
      <c r="I4103">
        <v>112.9</v>
      </c>
      <c r="J4103">
        <v>4.2</v>
      </c>
      <c r="K4103" t="s">
        <v>23</v>
      </c>
      <c r="M4103">
        <v>139</v>
      </c>
      <c r="N4103">
        <v>1.004</v>
      </c>
      <c r="O4103">
        <v>1.02</v>
      </c>
      <c r="P4103" t="s">
        <v>24</v>
      </c>
      <c r="Q4103" t="s">
        <v>17138</v>
      </c>
      <c r="R4103" t="s">
        <v>17136</v>
      </c>
      <c r="S4103" t="s">
        <v>17139</v>
      </c>
      <c r="T4103" t="b">
        <f t="shared" si="388"/>
        <v>1</v>
      </c>
      <c r="U4103" t="s">
        <v>28</v>
      </c>
      <c r="V4103">
        <v>7.3</v>
      </c>
      <c r="W4103">
        <v>10.3</v>
      </c>
      <c r="X4103">
        <v>0.186</v>
      </c>
      <c r="Y4103">
        <v>8</v>
      </c>
      <c r="Z4103" t="s">
        <v>29</v>
      </c>
      <c r="AA4103" t="s">
        <v>24</v>
      </c>
      <c r="AB4103" t="s">
        <v>24</v>
      </c>
    </row>
    <row r="4104" spans="1:28" x14ac:dyDescent="0.35">
      <c r="A4104" s="4" t="s">
        <v>17217</v>
      </c>
      <c r="B4104" s="6">
        <f t="shared" si="392"/>
        <v>44032.336006944446</v>
      </c>
      <c r="C4104" s="12">
        <f t="shared" si="390"/>
        <v>44013</v>
      </c>
      <c r="D4104" s="3">
        <f t="shared" si="391"/>
        <v>2020</v>
      </c>
      <c r="E4104" s="3" t="str">
        <f t="shared" si="393"/>
        <v>07-2020</v>
      </c>
      <c r="F4104" s="5">
        <f t="shared" si="389"/>
        <v>44027.19835648148</v>
      </c>
      <c r="G4104">
        <v>36.253799999999998</v>
      </c>
      <c r="H4104">
        <v>69.540599999999998</v>
      </c>
      <c r="I4104">
        <v>172.29</v>
      </c>
      <c r="J4104">
        <v>4.2</v>
      </c>
      <c r="K4104" t="s">
        <v>23</v>
      </c>
      <c r="M4104">
        <v>64</v>
      </c>
      <c r="N4104">
        <v>1.73</v>
      </c>
      <c r="O4104">
        <v>0.57999999999999996</v>
      </c>
      <c r="P4104" t="s">
        <v>24</v>
      </c>
      <c r="Q4104" t="s">
        <v>17218</v>
      </c>
      <c r="R4104" t="s">
        <v>17219</v>
      </c>
      <c r="S4104" t="s">
        <v>17220</v>
      </c>
      <c r="T4104" t="b">
        <f t="shared" si="388"/>
        <v>1</v>
      </c>
      <c r="U4104" t="s">
        <v>28</v>
      </c>
      <c r="V4104">
        <v>7</v>
      </c>
      <c r="W4104">
        <v>3.6</v>
      </c>
      <c r="X4104">
        <v>0.104</v>
      </c>
      <c r="Y4104">
        <v>26</v>
      </c>
      <c r="Z4104" t="s">
        <v>29</v>
      </c>
      <c r="AA4104" t="s">
        <v>24</v>
      </c>
      <c r="AB4104" t="s">
        <v>24</v>
      </c>
    </row>
    <row r="4105" spans="1:28" x14ac:dyDescent="0.35">
      <c r="A4105" s="4" t="s">
        <v>17314</v>
      </c>
      <c r="B4105" s="6">
        <f t="shared" si="392"/>
        <v>44027.19835648148</v>
      </c>
      <c r="C4105" s="12">
        <f t="shared" si="390"/>
        <v>44013</v>
      </c>
      <c r="D4105" s="3">
        <f t="shared" si="391"/>
        <v>2020</v>
      </c>
      <c r="E4105" s="3" t="str">
        <f t="shared" si="393"/>
        <v>07-2020</v>
      </c>
      <c r="F4105" s="5">
        <f t="shared" si="389"/>
        <v>44014.182847222219</v>
      </c>
      <c r="G4105">
        <v>36.127800000000001</v>
      </c>
      <c r="H4105">
        <v>70.170599999999993</v>
      </c>
      <c r="I4105">
        <v>104.98</v>
      </c>
      <c r="J4105">
        <v>4.2</v>
      </c>
      <c r="K4105" t="s">
        <v>23</v>
      </c>
      <c r="M4105">
        <v>101</v>
      </c>
      <c r="N4105">
        <v>1.8320000000000001</v>
      </c>
      <c r="O4105">
        <v>1.01</v>
      </c>
      <c r="P4105" t="s">
        <v>24</v>
      </c>
      <c r="Q4105" t="s">
        <v>17315</v>
      </c>
      <c r="R4105" t="s">
        <v>17316</v>
      </c>
      <c r="S4105" t="s">
        <v>17317</v>
      </c>
      <c r="T4105" t="b">
        <f t="shared" si="388"/>
        <v>1</v>
      </c>
      <c r="U4105" t="s">
        <v>28</v>
      </c>
      <c r="V4105">
        <v>4.5999999999999996</v>
      </c>
      <c r="W4105">
        <v>12.4</v>
      </c>
      <c r="X4105">
        <v>0.23499999999999999</v>
      </c>
      <c r="Y4105">
        <v>5</v>
      </c>
      <c r="Z4105" t="s">
        <v>29</v>
      </c>
      <c r="AA4105" t="s">
        <v>24</v>
      </c>
      <c r="AB4105" t="s">
        <v>24</v>
      </c>
    </row>
    <row r="4106" spans="1:28" x14ac:dyDescent="0.35">
      <c r="A4106" s="4" t="s">
        <v>17445</v>
      </c>
      <c r="B4106" s="6">
        <f t="shared" si="392"/>
        <v>44014.182847222219</v>
      </c>
      <c r="C4106" s="12">
        <f t="shared" si="390"/>
        <v>44013</v>
      </c>
      <c r="D4106" s="3">
        <f t="shared" si="391"/>
        <v>2020</v>
      </c>
      <c r="E4106" s="3" t="str">
        <f t="shared" si="393"/>
        <v>07-2020</v>
      </c>
      <c r="F4106" s="5">
        <f t="shared" si="389"/>
        <v>44397.792581018519</v>
      </c>
      <c r="G4106">
        <v>36.479199999999999</v>
      </c>
      <c r="H4106">
        <v>71.058499999999995</v>
      </c>
      <c r="I4106">
        <v>156.08000000000001</v>
      </c>
      <c r="J4106">
        <v>4.2</v>
      </c>
      <c r="K4106" t="s">
        <v>23</v>
      </c>
      <c r="M4106">
        <v>74</v>
      </c>
      <c r="N4106">
        <v>1.1539999999999999</v>
      </c>
      <c r="O4106">
        <v>0.65</v>
      </c>
      <c r="P4106" t="s">
        <v>24</v>
      </c>
      <c r="Q4106" t="s">
        <v>17446</v>
      </c>
      <c r="R4106" t="s">
        <v>17447</v>
      </c>
      <c r="S4106" t="s">
        <v>17448</v>
      </c>
      <c r="T4106" t="b">
        <f t="shared" si="388"/>
        <v>1</v>
      </c>
      <c r="U4106" t="s">
        <v>28</v>
      </c>
      <c r="V4106">
        <v>5.8</v>
      </c>
      <c r="W4106">
        <v>6.5</v>
      </c>
      <c r="X4106">
        <v>0.14099999999999999</v>
      </c>
      <c r="Y4106">
        <v>14</v>
      </c>
      <c r="Z4106" t="s">
        <v>29</v>
      </c>
      <c r="AA4106" t="s">
        <v>24</v>
      </c>
      <c r="AB4106" t="s">
        <v>24</v>
      </c>
    </row>
    <row r="4107" spans="1:28" x14ac:dyDescent="0.35">
      <c r="A4107" s="4" t="s">
        <v>14201</v>
      </c>
      <c r="B4107" s="6">
        <f t="shared" si="392"/>
        <v>44397.792581018519</v>
      </c>
      <c r="C4107" s="12">
        <f t="shared" si="390"/>
        <v>44378</v>
      </c>
      <c r="D4107" s="3">
        <f t="shared" si="391"/>
        <v>2021</v>
      </c>
      <c r="E4107" s="3" t="str">
        <f t="shared" si="393"/>
        <v>07-2021</v>
      </c>
      <c r="F4107" s="5">
        <f t="shared" si="389"/>
        <v>44012.143726851849</v>
      </c>
      <c r="G4107">
        <v>27.542899999999999</v>
      </c>
      <c r="H4107">
        <v>103.1328</v>
      </c>
      <c r="I4107">
        <v>10</v>
      </c>
      <c r="J4107">
        <v>4.3</v>
      </c>
      <c r="K4107" t="s">
        <v>23</v>
      </c>
      <c r="M4107">
        <v>80</v>
      </c>
      <c r="N4107">
        <v>6.2050000000000001</v>
      </c>
      <c r="O4107">
        <v>0.68</v>
      </c>
      <c r="P4107" t="s">
        <v>24</v>
      </c>
      <c r="Q4107" t="s">
        <v>14202</v>
      </c>
      <c r="R4107" t="s">
        <v>14203</v>
      </c>
      <c r="S4107" t="s">
        <v>14204</v>
      </c>
      <c r="T4107" t="b">
        <f t="shared" si="388"/>
        <v>0</v>
      </c>
      <c r="U4107" t="s">
        <v>28</v>
      </c>
      <c r="V4107">
        <v>7.9</v>
      </c>
      <c r="W4107">
        <v>1.9</v>
      </c>
      <c r="X4107">
        <v>9.1999999999999998E-2</v>
      </c>
      <c r="Y4107">
        <v>37</v>
      </c>
      <c r="Z4107" t="s">
        <v>29</v>
      </c>
      <c r="AA4107" t="s">
        <v>24</v>
      </c>
      <c r="AB4107" t="s">
        <v>24</v>
      </c>
    </row>
    <row r="4108" spans="1:28" x14ac:dyDescent="0.35">
      <c r="A4108" s="4" t="s">
        <v>17465</v>
      </c>
      <c r="B4108" s="6">
        <f t="shared" si="392"/>
        <v>44012.143726851849</v>
      </c>
      <c r="C4108" s="12">
        <f t="shared" si="390"/>
        <v>43983</v>
      </c>
      <c r="D4108" s="3">
        <f t="shared" si="391"/>
        <v>2020</v>
      </c>
      <c r="E4108" s="3" t="str">
        <f t="shared" si="393"/>
        <v>06-2020</v>
      </c>
      <c r="F4108" s="5">
        <f t="shared" si="389"/>
        <v>44397.560312499998</v>
      </c>
      <c r="G4108">
        <v>33.195</v>
      </c>
      <c r="H4108">
        <v>75.926000000000002</v>
      </c>
      <c r="I4108">
        <v>46.75</v>
      </c>
      <c r="J4108">
        <v>4.2</v>
      </c>
      <c r="K4108" t="s">
        <v>23</v>
      </c>
      <c r="M4108">
        <v>131</v>
      </c>
      <c r="N4108">
        <v>2.2679999999999998</v>
      </c>
      <c r="O4108">
        <v>0.84</v>
      </c>
      <c r="P4108" t="s">
        <v>24</v>
      </c>
      <c r="Q4108" t="s">
        <v>17466</v>
      </c>
      <c r="R4108" t="s">
        <v>17467</v>
      </c>
      <c r="S4108" t="s">
        <v>17468</v>
      </c>
      <c r="T4108" t="b">
        <f t="shared" si="388"/>
        <v>1</v>
      </c>
      <c r="U4108" t="s">
        <v>28</v>
      </c>
      <c r="V4108">
        <v>7.9</v>
      </c>
      <c r="W4108">
        <v>3.9</v>
      </c>
      <c r="X4108">
        <v>0.113</v>
      </c>
      <c r="Y4108">
        <v>22</v>
      </c>
      <c r="Z4108" t="s">
        <v>29</v>
      </c>
      <c r="AA4108" t="s">
        <v>24</v>
      </c>
      <c r="AB4108" t="s">
        <v>24</v>
      </c>
    </row>
    <row r="4109" spans="1:28" x14ac:dyDescent="0.35">
      <c r="A4109" s="4" t="s">
        <v>14208</v>
      </c>
      <c r="B4109" s="6">
        <f t="shared" si="392"/>
        <v>44397.560312499998</v>
      </c>
      <c r="C4109" s="12">
        <f t="shared" si="390"/>
        <v>44378</v>
      </c>
      <c r="D4109" s="3">
        <f t="shared" si="391"/>
        <v>2021</v>
      </c>
      <c r="E4109" s="3" t="str">
        <f t="shared" si="393"/>
        <v>07-2021</v>
      </c>
      <c r="F4109" s="5">
        <f t="shared" si="389"/>
        <v>44397.148923611108</v>
      </c>
      <c r="G4109">
        <v>1.8331</v>
      </c>
      <c r="H4109">
        <v>99.064700000000002</v>
      </c>
      <c r="I4109">
        <v>123.54</v>
      </c>
      <c r="J4109">
        <v>4.0999999999999996</v>
      </c>
      <c r="K4109" t="s">
        <v>23</v>
      </c>
      <c r="M4109">
        <v>120</v>
      </c>
      <c r="N4109">
        <v>0.86599999999999999</v>
      </c>
      <c r="O4109">
        <v>0.73</v>
      </c>
      <c r="P4109" t="s">
        <v>24</v>
      </c>
      <c r="Q4109" t="s">
        <v>14209</v>
      </c>
      <c r="R4109" t="s">
        <v>14210</v>
      </c>
      <c r="S4109" t="s">
        <v>14211</v>
      </c>
      <c r="T4109" t="b">
        <f t="shared" si="388"/>
        <v>0</v>
      </c>
      <c r="U4109" t="s">
        <v>28</v>
      </c>
      <c r="V4109">
        <v>8.4</v>
      </c>
      <c r="W4109">
        <v>8.5</v>
      </c>
      <c r="X4109">
        <v>0.184</v>
      </c>
      <c r="Y4109">
        <v>8</v>
      </c>
      <c r="Z4109" t="s">
        <v>29</v>
      </c>
      <c r="AA4109" t="s">
        <v>24</v>
      </c>
      <c r="AB4109" t="s">
        <v>24</v>
      </c>
    </row>
    <row r="4110" spans="1:28" x14ac:dyDescent="0.35">
      <c r="A4110" s="4" t="s">
        <v>14212</v>
      </c>
      <c r="B4110" s="6">
        <f t="shared" si="392"/>
        <v>44397.148923611108</v>
      </c>
      <c r="C4110" s="12">
        <f t="shared" si="390"/>
        <v>44378</v>
      </c>
      <c r="D4110" s="3">
        <f t="shared" si="391"/>
        <v>2021</v>
      </c>
      <c r="E4110" s="3" t="str">
        <f t="shared" si="393"/>
        <v>07-2021</v>
      </c>
      <c r="F4110" s="5">
        <f t="shared" si="389"/>
        <v>44393.830659722225</v>
      </c>
      <c r="G4110">
        <v>1.3727</v>
      </c>
      <c r="H4110">
        <v>96.963099999999997</v>
      </c>
      <c r="I4110">
        <v>10</v>
      </c>
      <c r="J4110">
        <v>4.4000000000000004</v>
      </c>
      <c r="K4110" t="s">
        <v>23</v>
      </c>
      <c r="M4110">
        <v>152</v>
      </c>
      <c r="N4110">
        <v>0.61599999999999999</v>
      </c>
      <c r="O4110">
        <v>0.64</v>
      </c>
      <c r="P4110" t="s">
        <v>24</v>
      </c>
      <c r="Q4110" t="s">
        <v>14213</v>
      </c>
      <c r="R4110" t="s">
        <v>14214</v>
      </c>
      <c r="S4110" t="s">
        <v>14215</v>
      </c>
      <c r="T4110" t="b">
        <f t="shared" si="388"/>
        <v>0</v>
      </c>
      <c r="U4110" t="s">
        <v>28</v>
      </c>
      <c r="V4110">
        <v>4.5</v>
      </c>
      <c r="W4110">
        <v>1.9</v>
      </c>
      <c r="X4110">
        <v>0.13800000000000001</v>
      </c>
      <c r="Y4110">
        <v>15</v>
      </c>
      <c r="Z4110" t="s">
        <v>29</v>
      </c>
      <c r="AA4110" t="s">
        <v>24</v>
      </c>
      <c r="AB4110" t="s">
        <v>24</v>
      </c>
    </row>
    <row r="4111" spans="1:28" x14ac:dyDescent="0.35">
      <c r="A4111" s="4" t="s">
        <v>14216</v>
      </c>
      <c r="B4111" s="6">
        <f t="shared" si="392"/>
        <v>44393.830659722225</v>
      </c>
      <c r="C4111" s="12">
        <f t="shared" si="390"/>
        <v>44378</v>
      </c>
      <c r="D4111" s="3">
        <f t="shared" si="391"/>
        <v>2021</v>
      </c>
      <c r="E4111" s="3" t="str">
        <f t="shared" si="393"/>
        <v>07-2021</v>
      </c>
      <c r="F4111" s="5">
        <f t="shared" si="389"/>
        <v>44011.309710648151</v>
      </c>
      <c r="G4111">
        <v>39.057200000000002</v>
      </c>
      <c r="H4111">
        <v>70.377499999999998</v>
      </c>
      <c r="I4111">
        <v>29.68</v>
      </c>
      <c r="J4111">
        <v>4.3</v>
      </c>
      <c r="K4111" t="s">
        <v>23</v>
      </c>
      <c r="M4111">
        <v>81</v>
      </c>
      <c r="N4111">
        <v>1.0549999999999999</v>
      </c>
      <c r="O4111">
        <v>0.84</v>
      </c>
      <c r="P4111" t="s">
        <v>24</v>
      </c>
      <c r="Q4111" t="s">
        <v>14217</v>
      </c>
      <c r="R4111" t="s">
        <v>14218</v>
      </c>
      <c r="S4111" t="s">
        <v>14219</v>
      </c>
      <c r="T4111" t="b">
        <f t="shared" si="388"/>
        <v>0</v>
      </c>
      <c r="U4111" t="s">
        <v>28</v>
      </c>
      <c r="V4111">
        <v>5.0999999999999996</v>
      </c>
      <c r="W4111">
        <v>3.5</v>
      </c>
      <c r="X4111">
        <v>0.104</v>
      </c>
      <c r="Y4111">
        <v>29</v>
      </c>
      <c r="Z4111" t="s">
        <v>29</v>
      </c>
      <c r="AA4111" t="s">
        <v>24</v>
      </c>
      <c r="AB4111" t="s">
        <v>24</v>
      </c>
    </row>
    <row r="4112" spans="1:28" x14ac:dyDescent="0.35">
      <c r="A4112" s="4" t="s">
        <v>17476</v>
      </c>
      <c r="B4112" s="6">
        <f t="shared" si="392"/>
        <v>44011.309710648151</v>
      </c>
      <c r="C4112" s="12">
        <f t="shared" si="390"/>
        <v>43983</v>
      </c>
      <c r="D4112" s="3">
        <f t="shared" si="391"/>
        <v>2020</v>
      </c>
      <c r="E4112" s="3" t="str">
        <f t="shared" si="393"/>
        <v>06-2020</v>
      </c>
      <c r="F4112" s="5">
        <f t="shared" si="389"/>
        <v>44010.14329861111</v>
      </c>
      <c r="G4112">
        <v>36.725200000000001</v>
      </c>
      <c r="H4112">
        <v>71.113699999999994</v>
      </c>
      <c r="I4112">
        <v>224.36</v>
      </c>
      <c r="J4112">
        <v>4.2</v>
      </c>
      <c r="K4112" t="s">
        <v>23</v>
      </c>
      <c r="M4112">
        <v>69</v>
      </c>
      <c r="N4112">
        <v>0.91400000000000003</v>
      </c>
      <c r="O4112">
        <v>0.79</v>
      </c>
      <c r="P4112" t="s">
        <v>24</v>
      </c>
      <c r="Q4112" t="s">
        <v>17477</v>
      </c>
      <c r="R4112" t="s">
        <v>17478</v>
      </c>
      <c r="S4112" t="s">
        <v>1333</v>
      </c>
      <c r="T4112" t="b">
        <f t="shared" si="388"/>
        <v>1</v>
      </c>
      <c r="U4112" t="s">
        <v>28</v>
      </c>
      <c r="V4112">
        <v>3.2</v>
      </c>
      <c r="W4112">
        <v>6.5</v>
      </c>
      <c r="X4112">
        <v>8.8999999999999996E-2</v>
      </c>
      <c r="Y4112">
        <v>35</v>
      </c>
      <c r="Z4112" t="s">
        <v>29</v>
      </c>
      <c r="AA4112" t="s">
        <v>24</v>
      </c>
      <c r="AB4112" t="s">
        <v>24</v>
      </c>
    </row>
    <row r="4113" spans="1:28" x14ac:dyDescent="0.35">
      <c r="A4113" s="4" t="s">
        <v>17487</v>
      </c>
      <c r="B4113" s="6">
        <f t="shared" si="392"/>
        <v>44010.14329861111</v>
      </c>
      <c r="C4113" s="12">
        <f t="shared" si="390"/>
        <v>43983</v>
      </c>
      <c r="D4113" s="3">
        <f t="shared" si="391"/>
        <v>2020</v>
      </c>
      <c r="E4113" s="3" t="str">
        <f t="shared" si="393"/>
        <v>06-2020</v>
      </c>
      <c r="F4113" s="5">
        <f t="shared" si="389"/>
        <v>44391.857534722221</v>
      </c>
      <c r="G4113">
        <v>12.9095</v>
      </c>
      <c r="H4113">
        <v>92.687299999999993</v>
      </c>
      <c r="I4113">
        <v>10</v>
      </c>
      <c r="J4113">
        <v>4.2</v>
      </c>
      <c r="K4113" t="s">
        <v>23</v>
      </c>
      <c r="M4113">
        <v>180</v>
      </c>
      <c r="N4113">
        <v>8.1669999999999998</v>
      </c>
      <c r="O4113">
        <v>0.66</v>
      </c>
      <c r="P4113" t="s">
        <v>24</v>
      </c>
      <c r="Q4113" t="s">
        <v>17488</v>
      </c>
      <c r="R4113" t="s">
        <v>17489</v>
      </c>
      <c r="S4113" t="s">
        <v>17490</v>
      </c>
      <c r="T4113" t="b">
        <f t="shared" si="388"/>
        <v>1</v>
      </c>
      <c r="U4113" t="s">
        <v>28</v>
      </c>
      <c r="V4113">
        <v>10.6</v>
      </c>
      <c r="W4113">
        <v>1.9</v>
      </c>
      <c r="X4113">
        <v>0.14599999999999999</v>
      </c>
      <c r="Y4113">
        <v>13</v>
      </c>
      <c r="Z4113" t="s">
        <v>29</v>
      </c>
      <c r="AA4113" t="s">
        <v>24</v>
      </c>
      <c r="AB4113" t="s">
        <v>24</v>
      </c>
    </row>
    <row r="4114" spans="1:28" x14ac:dyDescent="0.35">
      <c r="A4114" s="4" t="s">
        <v>14228</v>
      </c>
      <c r="B4114" s="6">
        <f t="shared" si="392"/>
        <v>44391.857534722221</v>
      </c>
      <c r="C4114" s="12">
        <f t="shared" si="390"/>
        <v>44378</v>
      </c>
      <c r="D4114" s="3">
        <f t="shared" si="391"/>
        <v>2021</v>
      </c>
      <c r="E4114" s="3" t="str">
        <f t="shared" si="393"/>
        <v>07-2021</v>
      </c>
      <c r="F4114" s="5">
        <f t="shared" si="389"/>
        <v>44391.840891203705</v>
      </c>
      <c r="G4114">
        <v>23.527200000000001</v>
      </c>
      <c r="H4114">
        <v>94.756699999999995</v>
      </c>
      <c r="I4114">
        <v>102.41</v>
      </c>
      <c r="J4114">
        <v>4.5</v>
      </c>
      <c r="K4114" t="s">
        <v>23</v>
      </c>
      <c r="M4114">
        <v>50</v>
      </c>
      <c r="N4114">
        <v>0.81399999999999995</v>
      </c>
      <c r="O4114">
        <v>0.83</v>
      </c>
      <c r="P4114" t="s">
        <v>24</v>
      </c>
      <c r="Q4114" t="s">
        <v>14229</v>
      </c>
      <c r="R4114" t="s">
        <v>14230</v>
      </c>
      <c r="S4114" t="s">
        <v>14231</v>
      </c>
      <c r="T4114" t="b">
        <f t="shared" si="388"/>
        <v>0</v>
      </c>
      <c r="U4114" t="s">
        <v>28</v>
      </c>
      <c r="V4114">
        <v>5.4</v>
      </c>
      <c r="W4114">
        <v>5.7</v>
      </c>
      <c r="X4114">
        <v>8.5000000000000006E-2</v>
      </c>
      <c r="Y4114">
        <v>45</v>
      </c>
      <c r="Z4114" t="s">
        <v>29</v>
      </c>
      <c r="AA4114" t="s">
        <v>24</v>
      </c>
      <c r="AB4114" t="s">
        <v>24</v>
      </c>
    </row>
    <row r="4115" spans="1:28" x14ac:dyDescent="0.35">
      <c r="A4115" s="4" t="s">
        <v>14232</v>
      </c>
      <c r="B4115" s="6">
        <f t="shared" si="392"/>
        <v>44391.840891203705</v>
      </c>
      <c r="C4115" s="12">
        <f t="shared" si="390"/>
        <v>44378</v>
      </c>
      <c r="D4115" s="3">
        <f t="shared" si="391"/>
        <v>2021</v>
      </c>
      <c r="E4115" s="3" t="str">
        <f t="shared" si="393"/>
        <v>07-2021</v>
      </c>
      <c r="F4115" s="5">
        <f t="shared" si="389"/>
        <v>44391.650081018517</v>
      </c>
      <c r="G4115">
        <v>22.461300000000001</v>
      </c>
      <c r="H4115">
        <v>94.156700000000001</v>
      </c>
      <c r="I4115">
        <v>39.36</v>
      </c>
      <c r="J4115">
        <v>4.2</v>
      </c>
      <c r="K4115" t="s">
        <v>23</v>
      </c>
      <c r="M4115">
        <v>82</v>
      </c>
      <c r="N4115">
        <v>0.54500000000000004</v>
      </c>
      <c r="O4115">
        <v>0.6</v>
      </c>
      <c r="P4115" t="s">
        <v>24</v>
      </c>
      <c r="Q4115" t="s">
        <v>14233</v>
      </c>
      <c r="R4115" t="s">
        <v>14234</v>
      </c>
      <c r="S4115" t="s">
        <v>14235</v>
      </c>
      <c r="T4115" t="b">
        <f t="shared" si="388"/>
        <v>0</v>
      </c>
      <c r="U4115" t="s">
        <v>28</v>
      </c>
      <c r="V4115">
        <v>5.9</v>
      </c>
      <c r="W4115">
        <v>4.4000000000000004</v>
      </c>
      <c r="X4115">
        <v>0.13600000000000001</v>
      </c>
      <c r="Y4115">
        <v>15</v>
      </c>
      <c r="Z4115" t="s">
        <v>29</v>
      </c>
      <c r="AA4115" t="s">
        <v>24</v>
      </c>
      <c r="AB4115" t="s">
        <v>24</v>
      </c>
    </row>
    <row r="4116" spans="1:28" x14ac:dyDescent="0.35">
      <c r="A4116" s="4" t="s">
        <v>14236</v>
      </c>
      <c r="B4116" s="6">
        <f t="shared" si="392"/>
        <v>44391.650081018517</v>
      </c>
      <c r="C4116" s="12">
        <f t="shared" si="390"/>
        <v>44378</v>
      </c>
      <c r="D4116" s="3">
        <f t="shared" si="391"/>
        <v>2021</v>
      </c>
      <c r="E4116" s="3" t="str">
        <f t="shared" si="393"/>
        <v>07-2021</v>
      </c>
      <c r="F4116" s="5">
        <f t="shared" si="389"/>
        <v>44005.65929398148</v>
      </c>
      <c r="G4116">
        <v>30.933499999999999</v>
      </c>
      <c r="H4116">
        <v>103.4915</v>
      </c>
      <c r="I4116">
        <v>10</v>
      </c>
      <c r="J4116">
        <v>5</v>
      </c>
      <c r="K4116" t="s">
        <v>23</v>
      </c>
      <c r="M4116">
        <v>25</v>
      </c>
      <c r="N4116">
        <v>5.0119999999999996</v>
      </c>
      <c r="O4116">
        <v>0.68</v>
      </c>
      <c r="P4116" t="s">
        <v>24</v>
      </c>
      <c r="Q4116" t="s">
        <v>14237</v>
      </c>
      <c r="R4116" t="s">
        <v>14238</v>
      </c>
      <c r="S4116" t="s">
        <v>14239</v>
      </c>
      <c r="T4116" t="b">
        <f t="shared" si="388"/>
        <v>0</v>
      </c>
      <c r="U4116" t="s">
        <v>28</v>
      </c>
      <c r="V4116">
        <v>3.7</v>
      </c>
      <c r="W4116">
        <v>1.8</v>
      </c>
      <c r="X4116">
        <v>4.1000000000000002E-2</v>
      </c>
      <c r="Y4116">
        <v>192</v>
      </c>
      <c r="Z4116" t="s">
        <v>29</v>
      </c>
      <c r="AA4116" t="s">
        <v>24</v>
      </c>
      <c r="AB4116" t="s">
        <v>24</v>
      </c>
    </row>
    <row r="4117" spans="1:28" x14ac:dyDescent="0.35">
      <c r="A4117" s="4" t="s">
        <v>17549</v>
      </c>
      <c r="B4117" s="6">
        <f t="shared" si="392"/>
        <v>44005.65929398148</v>
      </c>
      <c r="C4117" s="12">
        <f t="shared" si="390"/>
        <v>43983</v>
      </c>
      <c r="D4117" s="3">
        <f t="shared" si="391"/>
        <v>2020</v>
      </c>
      <c r="E4117" s="3" t="str">
        <f t="shared" si="393"/>
        <v>06-2020</v>
      </c>
      <c r="F4117" s="5">
        <f t="shared" si="389"/>
        <v>43992.580509259256</v>
      </c>
      <c r="G4117">
        <v>36.602200000000003</v>
      </c>
      <c r="H4117">
        <v>71.093400000000003</v>
      </c>
      <c r="I4117">
        <v>91.19</v>
      </c>
      <c r="J4117">
        <v>4.2</v>
      </c>
      <c r="K4117" t="s">
        <v>23</v>
      </c>
      <c r="M4117">
        <v>183</v>
      </c>
      <c r="N4117">
        <v>1.0309999999999999</v>
      </c>
      <c r="O4117">
        <v>0.95</v>
      </c>
      <c r="P4117" t="s">
        <v>24</v>
      </c>
      <c r="Q4117" t="s">
        <v>17550</v>
      </c>
      <c r="R4117" t="s">
        <v>17551</v>
      </c>
      <c r="S4117" t="s">
        <v>17552</v>
      </c>
      <c r="T4117" t="b">
        <f t="shared" si="388"/>
        <v>1</v>
      </c>
      <c r="U4117" t="s">
        <v>28</v>
      </c>
      <c r="V4117">
        <v>8.8000000000000007</v>
      </c>
      <c r="W4117">
        <v>10.1</v>
      </c>
      <c r="X4117">
        <v>0.186</v>
      </c>
      <c r="Y4117">
        <v>8</v>
      </c>
      <c r="Z4117" t="s">
        <v>29</v>
      </c>
      <c r="AA4117" t="s">
        <v>24</v>
      </c>
      <c r="AB4117" t="s">
        <v>24</v>
      </c>
    </row>
    <row r="4118" spans="1:28" x14ac:dyDescent="0.35">
      <c r="A4118" s="4" t="s">
        <v>17649</v>
      </c>
      <c r="B4118" s="6">
        <f t="shared" si="392"/>
        <v>43992.580509259256</v>
      </c>
      <c r="C4118" s="12">
        <f t="shared" si="390"/>
        <v>43983</v>
      </c>
      <c r="D4118" s="3">
        <f t="shared" si="391"/>
        <v>2020</v>
      </c>
      <c r="E4118" s="3" t="str">
        <f t="shared" si="393"/>
        <v>06-2020</v>
      </c>
      <c r="F4118" s="5">
        <f t="shared" si="389"/>
        <v>44390.986689814818</v>
      </c>
      <c r="G4118">
        <v>36.465400000000002</v>
      </c>
      <c r="H4118">
        <v>71.103300000000004</v>
      </c>
      <c r="I4118">
        <v>171.82</v>
      </c>
      <c r="J4118">
        <v>4.2</v>
      </c>
      <c r="K4118" t="s">
        <v>23</v>
      </c>
      <c r="M4118">
        <v>97</v>
      </c>
      <c r="N4118">
        <v>1.1519999999999999</v>
      </c>
      <c r="O4118">
        <v>0.77</v>
      </c>
      <c r="P4118" t="s">
        <v>24</v>
      </c>
      <c r="Q4118" t="s">
        <v>17650</v>
      </c>
      <c r="R4118" t="s">
        <v>17651</v>
      </c>
      <c r="S4118" t="s">
        <v>14000</v>
      </c>
      <c r="T4118" t="b">
        <f t="shared" si="388"/>
        <v>1</v>
      </c>
      <c r="U4118" t="s">
        <v>28</v>
      </c>
      <c r="V4118">
        <v>8.1999999999999993</v>
      </c>
      <c r="W4118">
        <v>6.9</v>
      </c>
      <c r="X4118">
        <v>0.08</v>
      </c>
      <c r="Y4118">
        <v>43</v>
      </c>
      <c r="Z4118" t="s">
        <v>29</v>
      </c>
      <c r="AA4118" t="s">
        <v>24</v>
      </c>
      <c r="AB4118" t="s">
        <v>24</v>
      </c>
    </row>
    <row r="4119" spans="1:28" x14ac:dyDescent="0.35">
      <c r="A4119" s="4" t="s">
        <v>14246</v>
      </c>
      <c r="B4119" s="6">
        <f t="shared" si="392"/>
        <v>44390.986689814818</v>
      </c>
      <c r="C4119" s="12">
        <f t="shared" si="390"/>
        <v>44378</v>
      </c>
      <c r="D4119" s="3">
        <f t="shared" si="391"/>
        <v>2021</v>
      </c>
      <c r="E4119" s="3" t="str">
        <f t="shared" si="393"/>
        <v>07-2021</v>
      </c>
      <c r="F4119" s="5">
        <f t="shared" si="389"/>
        <v>43985.07</v>
      </c>
      <c r="G4119">
        <v>22.444500000000001</v>
      </c>
      <c r="H4119">
        <v>94.212299999999999</v>
      </c>
      <c r="I4119">
        <v>41.95</v>
      </c>
      <c r="J4119">
        <v>4.5</v>
      </c>
      <c r="K4119" t="s">
        <v>23</v>
      </c>
      <c r="M4119">
        <v>131</v>
      </c>
      <c r="N4119">
        <v>0.59899999999999998</v>
      </c>
      <c r="O4119">
        <v>1.1399999999999999</v>
      </c>
      <c r="P4119" t="s">
        <v>24</v>
      </c>
      <c r="Q4119" t="s">
        <v>14247</v>
      </c>
      <c r="R4119" t="s">
        <v>14248</v>
      </c>
      <c r="S4119" t="s">
        <v>14249</v>
      </c>
      <c r="T4119" t="b">
        <f t="shared" si="388"/>
        <v>0</v>
      </c>
      <c r="U4119" t="s">
        <v>28</v>
      </c>
      <c r="V4119">
        <v>6.7</v>
      </c>
      <c r="W4119">
        <v>9.1999999999999993</v>
      </c>
      <c r="X4119">
        <v>0.221</v>
      </c>
      <c r="Y4119">
        <v>6</v>
      </c>
      <c r="Z4119" t="s">
        <v>29</v>
      </c>
      <c r="AA4119" t="s">
        <v>24</v>
      </c>
      <c r="AB4119" t="s">
        <v>24</v>
      </c>
    </row>
    <row r="4120" spans="1:28" x14ac:dyDescent="0.35">
      <c r="A4120" s="4" t="s">
        <v>17686</v>
      </c>
      <c r="B4120" s="6">
        <f t="shared" si="392"/>
        <v>43985.07</v>
      </c>
      <c r="C4120" s="12">
        <f t="shared" si="390"/>
        <v>43983</v>
      </c>
      <c r="D4120" s="3">
        <f t="shared" si="391"/>
        <v>2020</v>
      </c>
      <c r="E4120" s="3" t="str">
        <f t="shared" si="393"/>
        <v>06-2020</v>
      </c>
      <c r="F4120" s="5">
        <f t="shared" si="389"/>
        <v>44390.047662037039</v>
      </c>
      <c r="G4120">
        <v>24.831600000000002</v>
      </c>
      <c r="H4120">
        <v>91.139099999999999</v>
      </c>
      <c r="I4120">
        <v>30.48</v>
      </c>
      <c r="J4120">
        <v>4.2</v>
      </c>
      <c r="K4120" t="s">
        <v>23</v>
      </c>
      <c r="M4120">
        <v>134</v>
      </c>
      <c r="N4120">
        <v>0.97799999999999998</v>
      </c>
      <c r="O4120">
        <v>0.54</v>
      </c>
      <c r="P4120" t="s">
        <v>24</v>
      </c>
      <c r="Q4120" t="s">
        <v>17687</v>
      </c>
      <c r="R4120" t="s">
        <v>17688</v>
      </c>
      <c r="S4120" t="s">
        <v>17689</v>
      </c>
      <c r="T4120" t="b">
        <f t="shared" si="388"/>
        <v>1</v>
      </c>
      <c r="U4120" t="s">
        <v>28</v>
      </c>
      <c r="V4120">
        <v>5.7</v>
      </c>
      <c r="W4120">
        <v>5.3</v>
      </c>
      <c r="X4120">
        <v>0.108</v>
      </c>
      <c r="Y4120">
        <v>24</v>
      </c>
      <c r="Z4120" t="s">
        <v>29</v>
      </c>
      <c r="AA4120" t="s">
        <v>24</v>
      </c>
      <c r="AB4120" t="s">
        <v>24</v>
      </c>
    </row>
    <row r="4121" spans="1:28" x14ac:dyDescent="0.35">
      <c r="A4121" s="4" t="s">
        <v>14253</v>
      </c>
      <c r="B4121" s="6">
        <f t="shared" si="392"/>
        <v>44390.047662037039</v>
      </c>
      <c r="C4121" s="12">
        <f t="shared" si="390"/>
        <v>44378</v>
      </c>
      <c r="D4121" s="3">
        <f t="shared" si="391"/>
        <v>2021</v>
      </c>
      <c r="E4121" s="3" t="str">
        <f t="shared" si="393"/>
        <v>07-2021</v>
      </c>
      <c r="F4121" s="5">
        <f t="shared" si="389"/>
        <v>43980.651863425926</v>
      </c>
      <c r="G4121">
        <v>39.016500000000001</v>
      </c>
      <c r="H4121">
        <v>70.744200000000006</v>
      </c>
      <c r="I4121">
        <v>10</v>
      </c>
      <c r="J4121">
        <v>4.2</v>
      </c>
      <c r="K4121" t="s">
        <v>23</v>
      </c>
      <c r="M4121">
        <v>60</v>
      </c>
      <c r="N4121">
        <v>1.0409999999999999</v>
      </c>
      <c r="O4121">
        <v>0.87</v>
      </c>
      <c r="P4121" t="s">
        <v>24</v>
      </c>
      <c r="Q4121" t="s">
        <v>14254</v>
      </c>
      <c r="R4121" t="s">
        <v>14255</v>
      </c>
      <c r="S4121" t="s">
        <v>14256</v>
      </c>
      <c r="T4121" t="b">
        <f t="shared" si="388"/>
        <v>0</v>
      </c>
      <c r="U4121" t="s">
        <v>28</v>
      </c>
      <c r="V4121">
        <v>5.9</v>
      </c>
      <c r="W4121">
        <v>1.9</v>
      </c>
      <c r="X4121">
        <v>0.13600000000000001</v>
      </c>
      <c r="Y4121">
        <v>15</v>
      </c>
      <c r="Z4121" t="s">
        <v>29</v>
      </c>
      <c r="AA4121" t="s">
        <v>24</v>
      </c>
      <c r="AB4121" t="s">
        <v>24</v>
      </c>
    </row>
    <row r="4122" spans="1:28" x14ac:dyDescent="0.35">
      <c r="A4122" s="4" t="s">
        <v>17723</v>
      </c>
      <c r="B4122" s="6">
        <f t="shared" si="392"/>
        <v>43980.651863425926</v>
      </c>
      <c r="C4122" s="12">
        <f t="shared" si="390"/>
        <v>43952</v>
      </c>
      <c r="D4122" s="3">
        <f t="shared" si="391"/>
        <v>2020</v>
      </c>
      <c r="E4122" s="3" t="str">
        <f t="shared" si="393"/>
        <v>05-2020</v>
      </c>
      <c r="F4122" s="5">
        <f t="shared" si="389"/>
        <v>44389.700300925928</v>
      </c>
      <c r="G4122">
        <v>29.1724</v>
      </c>
      <c r="H4122">
        <v>77.021900000000002</v>
      </c>
      <c r="I4122">
        <v>10</v>
      </c>
      <c r="J4122">
        <v>4.2</v>
      </c>
      <c r="K4122" t="s">
        <v>23</v>
      </c>
      <c r="M4122">
        <v>185</v>
      </c>
      <c r="N4122">
        <v>8.64</v>
      </c>
      <c r="O4122">
        <v>1.0900000000000001</v>
      </c>
      <c r="P4122" t="s">
        <v>24</v>
      </c>
      <c r="Q4122" t="s">
        <v>17724</v>
      </c>
      <c r="R4122" t="s">
        <v>17725</v>
      </c>
      <c r="S4122" t="s">
        <v>17726</v>
      </c>
      <c r="T4122" t="b">
        <f t="shared" si="388"/>
        <v>1</v>
      </c>
      <c r="U4122" t="s">
        <v>28</v>
      </c>
      <c r="V4122">
        <v>10.199999999999999</v>
      </c>
      <c r="W4122">
        <v>2</v>
      </c>
      <c r="X4122">
        <v>0.152</v>
      </c>
      <c r="Y4122">
        <v>12</v>
      </c>
      <c r="Z4122" t="s">
        <v>29</v>
      </c>
      <c r="AA4122" t="s">
        <v>24</v>
      </c>
      <c r="AB4122" t="s">
        <v>24</v>
      </c>
    </row>
    <row r="4123" spans="1:28" x14ac:dyDescent="0.35">
      <c r="A4123" s="4" t="s">
        <v>14261</v>
      </c>
      <c r="B4123" s="6">
        <f t="shared" si="392"/>
        <v>44389.700300925928</v>
      </c>
      <c r="C4123" s="12">
        <f t="shared" si="390"/>
        <v>44378</v>
      </c>
      <c r="D4123" s="3">
        <f t="shared" si="391"/>
        <v>2021</v>
      </c>
      <c r="E4123" s="3" t="str">
        <f t="shared" si="393"/>
        <v>07-2021</v>
      </c>
      <c r="F4123" s="5">
        <f t="shared" si="389"/>
        <v>44388.065844907411</v>
      </c>
      <c r="G4123">
        <v>38.622100000000003</v>
      </c>
      <c r="H4123">
        <v>99.652100000000004</v>
      </c>
      <c r="I4123">
        <v>10</v>
      </c>
      <c r="J4123">
        <v>4.4000000000000004</v>
      </c>
      <c r="K4123" t="s">
        <v>23</v>
      </c>
      <c r="M4123">
        <v>44</v>
      </c>
      <c r="N4123">
        <v>4.18</v>
      </c>
      <c r="O4123">
        <v>0.62</v>
      </c>
      <c r="P4123" t="s">
        <v>24</v>
      </c>
      <c r="Q4123" t="s">
        <v>14262</v>
      </c>
      <c r="R4123" t="s">
        <v>14263</v>
      </c>
      <c r="S4123" t="s">
        <v>14264</v>
      </c>
      <c r="T4123" t="b">
        <f t="shared" si="388"/>
        <v>0</v>
      </c>
      <c r="U4123" t="s">
        <v>28</v>
      </c>
      <c r="V4123">
        <v>7.4</v>
      </c>
      <c r="W4123">
        <v>1.9</v>
      </c>
      <c r="X4123">
        <v>7.3999999999999996E-2</v>
      </c>
      <c r="Y4123">
        <v>54</v>
      </c>
      <c r="Z4123" t="s">
        <v>29</v>
      </c>
      <c r="AA4123" t="s">
        <v>24</v>
      </c>
      <c r="AB4123" t="s">
        <v>24</v>
      </c>
    </row>
    <row r="4124" spans="1:28" x14ac:dyDescent="0.35">
      <c r="A4124" s="4" t="s">
        <v>14265</v>
      </c>
      <c r="B4124" s="6">
        <f t="shared" si="392"/>
        <v>44388.065844907411</v>
      </c>
      <c r="C4124" s="12">
        <f t="shared" si="390"/>
        <v>44378</v>
      </c>
      <c r="D4124" s="3">
        <f t="shared" si="391"/>
        <v>2021</v>
      </c>
      <c r="E4124" s="3" t="str">
        <f t="shared" si="393"/>
        <v>07-2021</v>
      </c>
      <c r="F4124" s="5">
        <f t="shared" si="389"/>
        <v>44387.640763888892</v>
      </c>
      <c r="G4124">
        <v>39.103999999999999</v>
      </c>
      <c r="H4124">
        <v>70.658799999999999</v>
      </c>
      <c r="I4124">
        <v>10</v>
      </c>
      <c r="J4124">
        <v>4.4000000000000004</v>
      </c>
      <c r="K4124" t="s">
        <v>23</v>
      </c>
      <c r="M4124">
        <v>87</v>
      </c>
      <c r="N4124">
        <v>0.96</v>
      </c>
      <c r="O4124">
        <v>0.63</v>
      </c>
      <c r="P4124" t="s">
        <v>24</v>
      </c>
      <c r="Q4124" t="s">
        <v>14266</v>
      </c>
      <c r="R4124" t="s">
        <v>14267</v>
      </c>
      <c r="S4124" t="s">
        <v>14268</v>
      </c>
      <c r="T4124" t="b">
        <f t="shared" si="388"/>
        <v>0</v>
      </c>
      <c r="U4124" t="s">
        <v>28</v>
      </c>
      <c r="V4124">
        <v>7.7</v>
      </c>
      <c r="W4124">
        <v>1.9</v>
      </c>
      <c r="X4124">
        <v>0.19</v>
      </c>
      <c r="Y4124">
        <v>9</v>
      </c>
      <c r="Z4124" t="s">
        <v>29</v>
      </c>
      <c r="AA4124" t="s">
        <v>24</v>
      </c>
      <c r="AB4124" t="s">
        <v>24</v>
      </c>
    </row>
    <row r="4125" spans="1:28" x14ac:dyDescent="0.35">
      <c r="A4125" s="4" t="s">
        <v>14269</v>
      </c>
      <c r="B4125" s="6">
        <f t="shared" si="392"/>
        <v>44387.640763888892</v>
      </c>
      <c r="C4125" s="12">
        <f t="shared" si="390"/>
        <v>44378</v>
      </c>
      <c r="D4125" s="3">
        <f t="shared" si="391"/>
        <v>2021</v>
      </c>
      <c r="E4125" s="3" t="str">
        <f t="shared" si="393"/>
        <v>07-2021</v>
      </c>
      <c r="F4125" s="5">
        <f t="shared" si="389"/>
        <v>44387.29965277778</v>
      </c>
      <c r="G4125">
        <v>38.995800000000003</v>
      </c>
      <c r="H4125">
        <v>70.454700000000003</v>
      </c>
      <c r="I4125">
        <v>10</v>
      </c>
      <c r="J4125">
        <v>4.5</v>
      </c>
      <c r="K4125" t="s">
        <v>23</v>
      </c>
      <c r="M4125">
        <v>43</v>
      </c>
      <c r="N4125">
        <v>1.869</v>
      </c>
      <c r="O4125">
        <v>0.92</v>
      </c>
      <c r="P4125" t="s">
        <v>24</v>
      </c>
      <c r="Q4125" t="s">
        <v>14270</v>
      </c>
      <c r="R4125" t="s">
        <v>14271</v>
      </c>
      <c r="S4125" t="s">
        <v>14272</v>
      </c>
      <c r="T4125" t="b">
        <f t="shared" si="388"/>
        <v>0</v>
      </c>
      <c r="U4125" t="s">
        <v>28</v>
      </c>
      <c r="V4125">
        <v>4.7</v>
      </c>
      <c r="W4125">
        <v>1.9</v>
      </c>
      <c r="X4125">
        <v>8.7999999999999995E-2</v>
      </c>
      <c r="Y4125">
        <v>40</v>
      </c>
      <c r="Z4125" t="s">
        <v>29</v>
      </c>
      <c r="AA4125" t="s">
        <v>24</v>
      </c>
      <c r="AB4125" t="s">
        <v>24</v>
      </c>
    </row>
    <row r="4126" spans="1:28" x14ac:dyDescent="0.35">
      <c r="A4126" s="4" t="s">
        <v>14273</v>
      </c>
      <c r="B4126" s="6">
        <f t="shared" si="392"/>
        <v>44387.29965277778</v>
      </c>
      <c r="C4126" s="12">
        <f t="shared" si="390"/>
        <v>44378</v>
      </c>
      <c r="D4126" s="3">
        <f t="shared" si="391"/>
        <v>2021</v>
      </c>
      <c r="E4126" s="3" t="str">
        <f t="shared" si="393"/>
        <v>07-2021</v>
      </c>
      <c r="F4126" s="5">
        <f t="shared" si="389"/>
        <v>44387.254872685182</v>
      </c>
      <c r="G4126">
        <v>0.67330000000000001</v>
      </c>
      <c r="H4126">
        <v>92.639600000000002</v>
      </c>
      <c r="I4126">
        <v>10</v>
      </c>
      <c r="J4126">
        <v>4.4000000000000004</v>
      </c>
      <c r="K4126" t="s">
        <v>23</v>
      </c>
      <c r="M4126">
        <v>131</v>
      </c>
      <c r="N4126">
        <v>4.9740000000000002</v>
      </c>
      <c r="O4126">
        <v>0.48</v>
      </c>
      <c r="P4126" t="s">
        <v>24</v>
      </c>
      <c r="Q4126" t="s">
        <v>14274</v>
      </c>
      <c r="R4126" t="s">
        <v>14275</v>
      </c>
      <c r="S4126" t="s">
        <v>668</v>
      </c>
      <c r="T4126" t="b">
        <f t="shared" si="388"/>
        <v>0</v>
      </c>
      <c r="U4126" t="s">
        <v>28</v>
      </c>
      <c r="V4126">
        <v>6.3</v>
      </c>
      <c r="W4126">
        <v>1.9</v>
      </c>
      <c r="X4126">
        <v>0.16200000000000001</v>
      </c>
      <c r="Y4126">
        <v>11</v>
      </c>
      <c r="Z4126" t="s">
        <v>29</v>
      </c>
      <c r="AA4126" t="s">
        <v>24</v>
      </c>
      <c r="AB4126" t="s">
        <v>24</v>
      </c>
    </row>
    <row r="4127" spans="1:28" x14ac:dyDescent="0.35">
      <c r="A4127" s="4" t="s">
        <v>14276</v>
      </c>
      <c r="B4127" s="6">
        <f t="shared" si="392"/>
        <v>44387.254872685182</v>
      </c>
      <c r="C4127" s="12">
        <f t="shared" si="390"/>
        <v>44378</v>
      </c>
      <c r="D4127" s="3">
        <f t="shared" si="391"/>
        <v>2021</v>
      </c>
      <c r="E4127" s="3" t="str">
        <f t="shared" si="393"/>
        <v>07-2021</v>
      </c>
      <c r="F4127" s="5">
        <f t="shared" si="389"/>
        <v>44387.254236111112</v>
      </c>
      <c r="G4127">
        <v>39.132899999999999</v>
      </c>
      <c r="H4127">
        <v>70.392799999999994</v>
      </c>
      <c r="I4127">
        <v>10</v>
      </c>
      <c r="J4127">
        <v>4.3</v>
      </c>
      <c r="K4127" t="s">
        <v>23</v>
      </c>
      <c r="M4127">
        <v>58</v>
      </c>
      <c r="N4127">
        <v>0.98</v>
      </c>
      <c r="O4127">
        <v>0.76</v>
      </c>
      <c r="P4127" t="s">
        <v>24</v>
      </c>
      <c r="Q4127" t="s">
        <v>14277</v>
      </c>
      <c r="R4127" t="s">
        <v>14278</v>
      </c>
      <c r="S4127" t="s">
        <v>14279</v>
      </c>
      <c r="T4127" t="b">
        <f t="shared" si="388"/>
        <v>0</v>
      </c>
      <c r="U4127" t="s">
        <v>28</v>
      </c>
      <c r="V4127">
        <v>4.8</v>
      </c>
      <c r="W4127">
        <v>1.9</v>
      </c>
      <c r="X4127">
        <v>0.107</v>
      </c>
      <c r="Y4127">
        <v>25</v>
      </c>
      <c r="Z4127" t="s">
        <v>29</v>
      </c>
      <c r="AA4127" t="s">
        <v>24</v>
      </c>
      <c r="AB4127" t="s">
        <v>24</v>
      </c>
    </row>
    <row r="4128" spans="1:28" x14ac:dyDescent="0.35">
      <c r="A4128" s="4" t="s">
        <v>14280</v>
      </c>
      <c r="B4128" s="6">
        <f t="shared" si="392"/>
        <v>44387.254236111112</v>
      </c>
      <c r="C4128" s="12">
        <f t="shared" si="390"/>
        <v>44378</v>
      </c>
      <c r="D4128" s="3">
        <f t="shared" si="391"/>
        <v>2021</v>
      </c>
      <c r="E4128" s="3" t="str">
        <f t="shared" si="393"/>
        <v>07-2021</v>
      </c>
      <c r="F4128" s="5">
        <f t="shared" si="389"/>
        <v>44387.241736111115</v>
      </c>
      <c r="G4128">
        <v>39.129899999999999</v>
      </c>
      <c r="H4128">
        <v>70.521900000000002</v>
      </c>
      <c r="I4128">
        <v>10</v>
      </c>
      <c r="J4128">
        <v>4.0999999999999996</v>
      </c>
      <c r="K4128" t="s">
        <v>23</v>
      </c>
      <c r="M4128">
        <v>94</v>
      </c>
      <c r="N4128">
        <v>0.95399999999999996</v>
      </c>
      <c r="O4128">
        <v>1.02</v>
      </c>
      <c r="P4128" t="s">
        <v>24</v>
      </c>
      <c r="Q4128" t="s">
        <v>14281</v>
      </c>
      <c r="R4128" t="s">
        <v>14282</v>
      </c>
      <c r="S4128" t="s">
        <v>14283</v>
      </c>
      <c r="T4128" t="b">
        <f t="shared" si="388"/>
        <v>0</v>
      </c>
      <c r="U4128" t="s">
        <v>28</v>
      </c>
      <c r="V4128">
        <v>5.5</v>
      </c>
      <c r="W4128">
        <v>2</v>
      </c>
      <c r="X4128">
        <v>0.26</v>
      </c>
      <c r="Y4128">
        <v>4</v>
      </c>
      <c r="Z4128" t="s">
        <v>29</v>
      </c>
      <c r="AA4128" t="s">
        <v>24</v>
      </c>
      <c r="AB4128" t="s">
        <v>24</v>
      </c>
    </row>
    <row r="4129" spans="1:28" x14ac:dyDescent="0.35">
      <c r="A4129" s="4" t="s">
        <v>14284</v>
      </c>
      <c r="B4129" s="6">
        <f t="shared" si="392"/>
        <v>44387.241736111115</v>
      </c>
      <c r="C4129" s="12">
        <f t="shared" si="390"/>
        <v>44378</v>
      </c>
      <c r="D4129" s="3">
        <f t="shared" si="391"/>
        <v>2021</v>
      </c>
      <c r="E4129" s="3" t="str">
        <f t="shared" si="393"/>
        <v>07-2021</v>
      </c>
      <c r="F4129" s="5">
        <f t="shared" si="389"/>
        <v>44387.116493055553</v>
      </c>
      <c r="G4129">
        <v>39.052599999999998</v>
      </c>
      <c r="H4129">
        <v>70.5672</v>
      </c>
      <c r="I4129">
        <v>10</v>
      </c>
      <c r="J4129">
        <v>4.5999999999999996</v>
      </c>
      <c r="K4129" t="s">
        <v>23</v>
      </c>
      <c r="M4129">
        <v>59</v>
      </c>
      <c r="N4129">
        <v>1.923</v>
      </c>
      <c r="O4129">
        <v>0.89</v>
      </c>
      <c r="P4129" t="s">
        <v>24</v>
      </c>
      <c r="Q4129" t="s">
        <v>14285</v>
      </c>
      <c r="R4129" t="s">
        <v>14286</v>
      </c>
      <c r="S4129" t="s">
        <v>14287</v>
      </c>
      <c r="T4129" t="b">
        <f t="shared" si="388"/>
        <v>0</v>
      </c>
      <c r="U4129" t="s">
        <v>28</v>
      </c>
      <c r="V4129">
        <v>4.0999999999999996</v>
      </c>
      <c r="W4129">
        <v>1.9</v>
      </c>
      <c r="X4129">
        <v>0.128</v>
      </c>
      <c r="Y4129">
        <v>18</v>
      </c>
      <c r="Z4129" t="s">
        <v>29</v>
      </c>
      <c r="AA4129" t="s">
        <v>24</v>
      </c>
      <c r="AB4129" t="s">
        <v>24</v>
      </c>
    </row>
    <row r="4130" spans="1:28" x14ac:dyDescent="0.35">
      <c r="A4130" s="4" t="s">
        <v>14288</v>
      </c>
      <c r="B4130" s="6">
        <f t="shared" si="392"/>
        <v>44387.116493055553</v>
      </c>
      <c r="C4130" s="12">
        <f t="shared" si="390"/>
        <v>44378</v>
      </c>
      <c r="D4130" s="3">
        <f t="shared" si="391"/>
        <v>2021</v>
      </c>
      <c r="E4130" s="3" t="str">
        <f t="shared" si="393"/>
        <v>07-2021</v>
      </c>
      <c r="F4130" s="5">
        <f t="shared" si="389"/>
        <v>44387.111909722225</v>
      </c>
      <c r="G4130">
        <v>1.7898000000000001</v>
      </c>
      <c r="H4130">
        <v>96.881600000000006</v>
      </c>
      <c r="I4130">
        <v>27.24</v>
      </c>
      <c r="J4130">
        <v>4.4000000000000004</v>
      </c>
      <c r="K4130" t="s">
        <v>23</v>
      </c>
      <c r="M4130">
        <v>197</v>
      </c>
      <c r="N4130">
        <v>0.84499999999999997</v>
      </c>
      <c r="O4130">
        <v>0.49</v>
      </c>
      <c r="P4130" t="s">
        <v>24</v>
      </c>
      <c r="Q4130" t="s">
        <v>14289</v>
      </c>
      <c r="R4130" t="s">
        <v>14290</v>
      </c>
      <c r="S4130" t="s">
        <v>14291</v>
      </c>
      <c r="T4130" t="b">
        <f t="shared" si="388"/>
        <v>0</v>
      </c>
      <c r="U4130" t="s">
        <v>28</v>
      </c>
      <c r="V4130">
        <v>6.5</v>
      </c>
      <c r="W4130">
        <v>6.5</v>
      </c>
      <c r="X4130">
        <v>0.20300000000000001</v>
      </c>
      <c r="Y4130">
        <v>9</v>
      </c>
      <c r="Z4130" t="s">
        <v>29</v>
      </c>
      <c r="AA4130" t="s">
        <v>24</v>
      </c>
      <c r="AB4130" t="s">
        <v>24</v>
      </c>
    </row>
    <row r="4131" spans="1:28" x14ac:dyDescent="0.35">
      <c r="A4131" s="4" t="s">
        <v>14292</v>
      </c>
      <c r="B4131" s="6">
        <f t="shared" si="392"/>
        <v>44387.111909722225</v>
      </c>
      <c r="C4131" s="12">
        <f t="shared" si="390"/>
        <v>44378</v>
      </c>
      <c r="D4131" s="3">
        <f t="shared" si="391"/>
        <v>2021</v>
      </c>
      <c r="E4131" s="3" t="str">
        <f t="shared" si="393"/>
        <v>07-2021</v>
      </c>
      <c r="F4131" s="5">
        <f t="shared" si="389"/>
        <v>44387.093541666669</v>
      </c>
      <c r="G4131">
        <v>1.8228</v>
      </c>
      <c r="H4131">
        <v>96.978499999999997</v>
      </c>
      <c r="I4131">
        <v>17.350000000000001</v>
      </c>
      <c r="J4131">
        <v>5.4</v>
      </c>
      <c r="K4131" t="s">
        <v>23</v>
      </c>
      <c r="M4131">
        <v>36</v>
      </c>
      <c r="N4131">
        <v>0.78800000000000003</v>
      </c>
      <c r="O4131">
        <v>0.87</v>
      </c>
      <c r="P4131" t="s">
        <v>24</v>
      </c>
      <c r="Q4131" t="s">
        <v>14293</v>
      </c>
      <c r="R4131" t="s">
        <v>14294</v>
      </c>
      <c r="S4131" t="s">
        <v>14295</v>
      </c>
      <c r="T4131" t="b">
        <f t="shared" si="388"/>
        <v>0</v>
      </c>
      <c r="U4131" t="s">
        <v>28</v>
      </c>
      <c r="V4131">
        <v>5.7</v>
      </c>
      <c r="W4131">
        <v>3.2</v>
      </c>
      <c r="X4131">
        <v>4.1000000000000002E-2</v>
      </c>
      <c r="Y4131">
        <v>204</v>
      </c>
      <c r="Z4131" t="s">
        <v>29</v>
      </c>
      <c r="AA4131" t="s">
        <v>24</v>
      </c>
      <c r="AB4131" t="s">
        <v>24</v>
      </c>
    </row>
    <row r="4132" spans="1:28" x14ac:dyDescent="0.35">
      <c r="A4132" s="4" t="s">
        <v>14296</v>
      </c>
      <c r="B4132" s="6">
        <f t="shared" si="392"/>
        <v>44387.093541666669</v>
      </c>
      <c r="C4132" s="12">
        <f t="shared" si="390"/>
        <v>44378</v>
      </c>
      <c r="D4132" s="3">
        <f t="shared" si="391"/>
        <v>2021</v>
      </c>
      <c r="E4132" s="3" t="str">
        <f t="shared" si="393"/>
        <v>07-2021</v>
      </c>
      <c r="F4132" s="5">
        <f t="shared" si="389"/>
        <v>43978.230300925927</v>
      </c>
      <c r="G4132">
        <v>38.915199999999999</v>
      </c>
      <c r="H4132">
        <v>70.561199999999999</v>
      </c>
      <c r="I4132">
        <v>11.75</v>
      </c>
      <c r="J4132">
        <v>5.7</v>
      </c>
      <c r="K4132" t="s">
        <v>106</v>
      </c>
      <c r="M4132">
        <v>38</v>
      </c>
      <c r="N4132">
        <v>1.1579999999999999</v>
      </c>
      <c r="O4132">
        <v>1.04</v>
      </c>
      <c r="P4132" t="s">
        <v>24</v>
      </c>
      <c r="Q4132" t="s">
        <v>14297</v>
      </c>
      <c r="R4132" t="s">
        <v>14298</v>
      </c>
      <c r="S4132" t="s">
        <v>14299</v>
      </c>
      <c r="T4132" t="b">
        <f t="shared" si="388"/>
        <v>0</v>
      </c>
      <c r="U4132" t="s">
        <v>28</v>
      </c>
      <c r="V4132">
        <v>5.7</v>
      </c>
      <c r="W4132">
        <v>3.2</v>
      </c>
      <c r="X4132">
        <v>8.8999999999999996E-2</v>
      </c>
      <c r="Y4132">
        <v>12</v>
      </c>
      <c r="Z4132" t="s">
        <v>29</v>
      </c>
      <c r="AA4132" t="s">
        <v>24</v>
      </c>
      <c r="AB4132" t="s">
        <v>24</v>
      </c>
    </row>
    <row r="4133" spans="1:28" x14ac:dyDescent="0.35">
      <c r="A4133" s="4" t="s">
        <v>17741</v>
      </c>
      <c r="B4133" s="6">
        <f t="shared" si="392"/>
        <v>43978.230300925927</v>
      </c>
      <c r="C4133" s="12">
        <f t="shared" si="390"/>
        <v>43952</v>
      </c>
      <c r="D4133" s="3">
        <f t="shared" si="391"/>
        <v>2020</v>
      </c>
      <c r="E4133" s="3" t="str">
        <f t="shared" si="393"/>
        <v>05-2020</v>
      </c>
      <c r="F4133" s="5">
        <f t="shared" si="389"/>
        <v>43967.014131944445</v>
      </c>
      <c r="G4133">
        <v>34.291800000000002</v>
      </c>
      <c r="H4133">
        <v>71.034800000000004</v>
      </c>
      <c r="I4133">
        <v>10</v>
      </c>
      <c r="J4133">
        <v>4.2</v>
      </c>
      <c r="K4133" t="s">
        <v>23</v>
      </c>
      <c r="M4133">
        <v>168</v>
      </c>
      <c r="N4133">
        <v>1.665</v>
      </c>
      <c r="O4133">
        <v>1.25</v>
      </c>
      <c r="P4133" t="s">
        <v>24</v>
      </c>
      <c r="Q4133" t="s">
        <v>17742</v>
      </c>
      <c r="R4133" t="s">
        <v>17743</v>
      </c>
      <c r="S4133" t="s">
        <v>17744</v>
      </c>
      <c r="T4133" t="b">
        <f t="shared" si="388"/>
        <v>1</v>
      </c>
      <c r="U4133" t="s">
        <v>28</v>
      </c>
      <c r="V4133">
        <v>8.9</v>
      </c>
      <c r="W4133">
        <v>2</v>
      </c>
      <c r="X4133">
        <v>0.17499999999999999</v>
      </c>
      <c r="Y4133">
        <v>9</v>
      </c>
      <c r="Z4133" t="s">
        <v>29</v>
      </c>
      <c r="AA4133" t="s">
        <v>24</v>
      </c>
      <c r="AB4133" t="s">
        <v>24</v>
      </c>
    </row>
    <row r="4134" spans="1:28" x14ac:dyDescent="0.35">
      <c r="A4134" s="4" t="s">
        <v>17829</v>
      </c>
      <c r="B4134" s="6">
        <f t="shared" si="392"/>
        <v>43967.014131944445</v>
      </c>
      <c r="C4134" s="12">
        <f t="shared" si="390"/>
        <v>43952</v>
      </c>
      <c r="D4134" s="3">
        <f t="shared" si="391"/>
        <v>2020</v>
      </c>
      <c r="E4134" s="3" t="str">
        <f t="shared" si="393"/>
        <v>05-2020</v>
      </c>
      <c r="F4134" s="5">
        <f t="shared" si="389"/>
        <v>43958.470590277779</v>
      </c>
      <c r="G4134">
        <v>36.3245</v>
      </c>
      <c r="H4134">
        <v>71.386300000000006</v>
      </c>
      <c r="I4134">
        <v>92.15</v>
      </c>
      <c r="J4134">
        <v>4.2</v>
      </c>
      <c r="K4134" t="s">
        <v>23</v>
      </c>
      <c r="M4134">
        <v>109</v>
      </c>
      <c r="N4134">
        <v>2.5059999999999998</v>
      </c>
      <c r="O4134">
        <v>1.0900000000000001</v>
      </c>
      <c r="P4134" t="s">
        <v>24</v>
      </c>
      <c r="Q4134" t="s">
        <v>17830</v>
      </c>
      <c r="R4134" t="s">
        <v>17831</v>
      </c>
      <c r="S4134" t="s">
        <v>16135</v>
      </c>
      <c r="T4134" t="b">
        <f t="shared" si="388"/>
        <v>1</v>
      </c>
      <c r="U4134" t="s">
        <v>28</v>
      </c>
      <c r="V4134">
        <v>6.3</v>
      </c>
      <c r="W4134">
        <v>12.6</v>
      </c>
      <c r="X4134">
        <v>0.113</v>
      </c>
      <c r="Y4134">
        <v>22</v>
      </c>
      <c r="Z4134" t="s">
        <v>29</v>
      </c>
      <c r="AA4134" t="s">
        <v>24</v>
      </c>
      <c r="AB4134" t="s">
        <v>24</v>
      </c>
    </row>
    <row r="4135" spans="1:28" x14ac:dyDescent="0.35">
      <c r="A4135" s="4" t="s">
        <v>17882</v>
      </c>
      <c r="B4135" s="6">
        <f t="shared" si="392"/>
        <v>43958.470590277779</v>
      </c>
      <c r="C4135" s="12">
        <f t="shared" si="390"/>
        <v>43952</v>
      </c>
      <c r="D4135" s="3">
        <f t="shared" si="391"/>
        <v>2020</v>
      </c>
      <c r="E4135" s="3" t="str">
        <f t="shared" si="393"/>
        <v>05-2020</v>
      </c>
      <c r="F4135" s="5">
        <f t="shared" si="389"/>
        <v>44385.557928240742</v>
      </c>
      <c r="G4135">
        <v>36.566699999999997</v>
      </c>
      <c r="H4135">
        <v>70.143299999999996</v>
      </c>
      <c r="I4135">
        <v>207.69</v>
      </c>
      <c r="J4135">
        <v>4.2</v>
      </c>
      <c r="K4135" t="s">
        <v>23</v>
      </c>
      <c r="M4135">
        <v>82</v>
      </c>
      <c r="N4135">
        <v>1.774</v>
      </c>
      <c r="O4135">
        <v>0.59</v>
      </c>
      <c r="P4135" t="s">
        <v>24</v>
      </c>
      <c r="Q4135" t="s">
        <v>17883</v>
      </c>
      <c r="R4135" t="s">
        <v>17884</v>
      </c>
      <c r="S4135" t="s">
        <v>17885</v>
      </c>
      <c r="T4135" t="b">
        <f t="shared" si="388"/>
        <v>1</v>
      </c>
      <c r="U4135" t="s">
        <v>28</v>
      </c>
      <c r="V4135">
        <v>8.6999999999999993</v>
      </c>
      <c r="W4135">
        <v>7.5</v>
      </c>
      <c r="X4135">
        <v>0.153</v>
      </c>
      <c r="Y4135">
        <v>12</v>
      </c>
      <c r="Z4135" t="s">
        <v>29</v>
      </c>
      <c r="AA4135" t="s">
        <v>24</v>
      </c>
      <c r="AB4135" t="s">
        <v>24</v>
      </c>
    </row>
    <row r="4136" spans="1:28" x14ac:dyDescent="0.35">
      <c r="A4136" s="4" t="s">
        <v>14312</v>
      </c>
      <c r="B4136" s="6">
        <f t="shared" si="392"/>
        <v>44385.557928240742</v>
      </c>
      <c r="C4136" s="12">
        <f t="shared" si="390"/>
        <v>44378</v>
      </c>
      <c r="D4136" s="3">
        <f t="shared" si="391"/>
        <v>2021</v>
      </c>
      <c r="E4136" s="3" t="str">
        <f t="shared" si="393"/>
        <v>07-2021</v>
      </c>
      <c r="F4136" s="5">
        <f t="shared" si="389"/>
        <v>43950.087337962963</v>
      </c>
      <c r="G4136">
        <v>34.6768</v>
      </c>
      <c r="H4136">
        <v>97.915800000000004</v>
      </c>
      <c r="I4136">
        <v>10</v>
      </c>
      <c r="J4136">
        <v>5.0999999999999996</v>
      </c>
      <c r="K4136" t="s">
        <v>106</v>
      </c>
      <c r="M4136">
        <v>58</v>
      </c>
      <c r="N4136">
        <v>10.481999999999999</v>
      </c>
      <c r="O4136">
        <v>0.94</v>
      </c>
      <c r="P4136" t="s">
        <v>24</v>
      </c>
      <c r="Q4136" t="s">
        <v>14313</v>
      </c>
      <c r="R4136" t="s">
        <v>14314</v>
      </c>
      <c r="S4136" t="s">
        <v>324</v>
      </c>
      <c r="T4136" t="b">
        <f t="shared" si="388"/>
        <v>0</v>
      </c>
      <c r="U4136" t="s">
        <v>28</v>
      </c>
      <c r="V4136">
        <v>8.1999999999999993</v>
      </c>
      <c r="W4136">
        <v>1.9</v>
      </c>
      <c r="X4136">
        <v>8.5999999999999993E-2</v>
      </c>
      <c r="Y4136">
        <v>13</v>
      </c>
      <c r="Z4136" t="s">
        <v>29</v>
      </c>
      <c r="AA4136" t="s">
        <v>24</v>
      </c>
      <c r="AB4136" t="s">
        <v>24</v>
      </c>
    </row>
    <row r="4137" spans="1:28" x14ac:dyDescent="0.35">
      <c r="A4137" s="4" t="s">
        <v>17944</v>
      </c>
      <c r="B4137" s="6">
        <f t="shared" si="392"/>
        <v>43950.087337962963</v>
      </c>
      <c r="C4137" s="12">
        <f t="shared" si="390"/>
        <v>43922</v>
      </c>
      <c r="D4137" s="3">
        <f t="shared" si="391"/>
        <v>2020</v>
      </c>
      <c r="E4137" s="3" t="str">
        <f t="shared" si="393"/>
        <v>04-2020</v>
      </c>
      <c r="F4137" s="5">
        <f t="shared" si="389"/>
        <v>44384.952893518515</v>
      </c>
      <c r="G4137">
        <v>36.1877</v>
      </c>
      <c r="H4137">
        <v>70.010199999999998</v>
      </c>
      <c r="I4137">
        <v>118.41</v>
      </c>
      <c r="J4137">
        <v>4.2</v>
      </c>
      <c r="K4137" t="s">
        <v>23</v>
      </c>
      <c r="M4137">
        <v>74</v>
      </c>
      <c r="N4137">
        <v>1.823</v>
      </c>
      <c r="O4137">
        <v>0.75</v>
      </c>
      <c r="P4137" t="s">
        <v>24</v>
      </c>
      <c r="Q4137" t="s">
        <v>17945</v>
      </c>
      <c r="R4137" t="s">
        <v>17946</v>
      </c>
      <c r="S4137" t="s">
        <v>17947</v>
      </c>
      <c r="T4137" t="b">
        <f t="shared" si="388"/>
        <v>1</v>
      </c>
      <c r="U4137" t="s">
        <v>28</v>
      </c>
      <c r="V4137">
        <v>6.5</v>
      </c>
      <c r="W4137">
        <v>8.1999999999999993</v>
      </c>
      <c r="X4137">
        <v>0.112</v>
      </c>
      <c r="Y4137">
        <v>22</v>
      </c>
      <c r="Z4137" t="s">
        <v>29</v>
      </c>
      <c r="AA4137" t="s">
        <v>24</v>
      </c>
      <c r="AB4137" t="s">
        <v>24</v>
      </c>
    </row>
    <row r="4138" spans="1:28" x14ac:dyDescent="0.35">
      <c r="A4138" s="4" t="s">
        <v>14318</v>
      </c>
      <c r="B4138" s="6">
        <f t="shared" si="392"/>
        <v>44384.952893518515</v>
      </c>
      <c r="C4138" s="12">
        <f t="shared" si="390"/>
        <v>44378</v>
      </c>
      <c r="D4138" s="3">
        <f t="shared" si="391"/>
        <v>2021</v>
      </c>
      <c r="E4138" s="3" t="str">
        <f t="shared" si="393"/>
        <v>07-2021</v>
      </c>
      <c r="F4138" s="5">
        <f t="shared" si="389"/>
        <v>43938.53052083333</v>
      </c>
      <c r="G4138">
        <v>37.5045</v>
      </c>
      <c r="H4138">
        <v>71.950999999999993</v>
      </c>
      <c r="I4138">
        <v>133.38999999999999</v>
      </c>
      <c r="J4138">
        <v>4.0999999999999996</v>
      </c>
      <c r="K4138" t="s">
        <v>23</v>
      </c>
      <c r="M4138">
        <v>79</v>
      </c>
      <c r="N4138">
        <v>1.159</v>
      </c>
      <c r="O4138">
        <v>0.81</v>
      </c>
      <c r="P4138" t="s">
        <v>24</v>
      </c>
      <c r="Q4138" t="s">
        <v>14319</v>
      </c>
      <c r="R4138" t="s">
        <v>14320</v>
      </c>
      <c r="S4138" t="s">
        <v>2959</v>
      </c>
      <c r="T4138" t="b">
        <f t="shared" si="388"/>
        <v>0</v>
      </c>
      <c r="U4138" t="s">
        <v>28</v>
      </c>
      <c r="V4138">
        <v>6.2</v>
      </c>
      <c r="W4138">
        <v>5.5</v>
      </c>
      <c r="X4138">
        <v>0.123</v>
      </c>
      <c r="Y4138">
        <v>18</v>
      </c>
      <c r="Z4138" t="s">
        <v>29</v>
      </c>
      <c r="AA4138" t="s">
        <v>24</v>
      </c>
      <c r="AB4138" t="s">
        <v>24</v>
      </c>
    </row>
    <row r="4139" spans="1:28" x14ac:dyDescent="0.35">
      <c r="A4139" s="4" t="s">
        <v>18063</v>
      </c>
      <c r="B4139" s="6">
        <f t="shared" si="392"/>
        <v>43938.53052083333</v>
      </c>
      <c r="C4139" s="12">
        <f t="shared" si="390"/>
        <v>43922</v>
      </c>
      <c r="D4139" s="3">
        <f t="shared" si="391"/>
        <v>2020</v>
      </c>
      <c r="E4139" s="3" t="str">
        <f t="shared" si="393"/>
        <v>04-2020</v>
      </c>
      <c r="F4139" s="5">
        <f t="shared" si="389"/>
        <v>44384.417604166665</v>
      </c>
      <c r="G4139">
        <v>36.9163</v>
      </c>
      <c r="H4139">
        <v>71.156000000000006</v>
      </c>
      <c r="I4139">
        <v>98.8</v>
      </c>
      <c r="J4139">
        <v>4.2</v>
      </c>
      <c r="K4139" t="s">
        <v>23</v>
      </c>
      <c r="M4139">
        <v>65</v>
      </c>
      <c r="N4139">
        <v>1.9510000000000001</v>
      </c>
      <c r="O4139">
        <v>0.83</v>
      </c>
      <c r="P4139" t="s">
        <v>24</v>
      </c>
      <c r="Q4139" t="s">
        <v>18064</v>
      </c>
      <c r="R4139" t="s">
        <v>18065</v>
      </c>
      <c r="S4139" t="s">
        <v>18066</v>
      </c>
      <c r="T4139" t="b">
        <f t="shared" si="388"/>
        <v>1</v>
      </c>
      <c r="U4139" t="s">
        <v>28</v>
      </c>
      <c r="V4139">
        <v>4.5999999999999996</v>
      </c>
      <c r="W4139">
        <v>8.1</v>
      </c>
      <c r="X4139">
        <v>0.13600000000000001</v>
      </c>
      <c r="Y4139">
        <v>15</v>
      </c>
      <c r="Z4139" t="s">
        <v>29</v>
      </c>
      <c r="AA4139" t="s">
        <v>24</v>
      </c>
      <c r="AB4139" t="s">
        <v>24</v>
      </c>
    </row>
    <row r="4140" spans="1:28" x14ac:dyDescent="0.35">
      <c r="A4140" s="4" t="s">
        <v>14325</v>
      </c>
      <c r="B4140" s="6">
        <f t="shared" si="392"/>
        <v>44384.417604166665</v>
      </c>
      <c r="C4140" s="12">
        <f t="shared" si="390"/>
        <v>44378</v>
      </c>
      <c r="D4140" s="3">
        <f t="shared" si="391"/>
        <v>2021</v>
      </c>
      <c r="E4140" s="3" t="str">
        <f t="shared" si="393"/>
        <v>07-2021</v>
      </c>
      <c r="F4140" s="5">
        <f t="shared" si="389"/>
        <v>44384.310543981483</v>
      </c>
      <c r="G4140">
        <v>34.480400000000003</v>
      </c>
      <c r="H4140">
        <v>98.918499999999995</v>
      </c>
      <c r="I4140">
        <v>10</v>
      </c>
      <c r="J4140">
        <v>4.4000000000000004</v>
      </c>
      <c r="K4140" t="s">
        <v>23</v>
      </c>
      <c r="M4140">
        <v>46</v>
      </c>
      <c r="N4140">
        <v>8.1449999999999996</v>
      </c>
      <c r="O4140">
        <v>0.54</v>
      </c>
      <c r="P4140" t="s">
        <v>24</v>
      </c>
      <c r="Q4140" t="s">
        <v>14326</v>
      </c>
      <c r="R4140" t="s">
        <v>14327</v>
      </c>
      <c r="S4140" t="s">
        <v>324</v>
      </c>
      <c r="T4140" t="b">
        <f t="shared" si="388"/>
        <v>0</v>
      </c>
      <c r="U4140" t="s">
        <v>28</v>
      </c>
      <c r="V4140">
        <v>9.8000000000000007</v>
      </c>
      <c r="W4140">
        <v>1.9</v>
      </c>
      <c r="X4140">
        <v>0.114</v>
      </c>
      <c r="Y4140">
        <v>22</v>
      </c>
      <c r="Z4140" t="s">
        <v>29</v>
      </c>
      <c r="AA4140" t="s">
        <v>24</v>
      </c>
      <c r="AB4140" t="s">
        <v>24</v>
      </c>
    </row>
    <row r="4141" spans="1:28" x14ac:dyDescent="0.35">
      <c r="A4141" s="4" t="s">
        <v>14328</v>
      </c>
      <c r="B4141" s="6">
        <f t="shared" si="392"/>
        <v>44384.310543981483</v>
      </c>
      <c r="C4141" s="12">
        <f t="shared" si="390"/>
        <v>44378</v>
      </c>
      <c r="D4141" s="3">
        <f t="shared" si="391"/>
        <v>2021</v>
      </c>
      <c r="E4141" s="3" t="str">
        <f t="shared" si="393"/>
        <v>07-2021</v>
      </c>
      <c r="F4141" s="5">
        <f t="shared" si="389"/>
        <v>44384.280428240738</v>
      </c>
      <c r="G4141">
        <v>34.495699999999999</v>
      </c>
      <c r="H4141">
        <v>98.898899999999998</v>
      </c>
      <c r="I4141">
        <v>10</v>
      </c>
      <c r="J4141">
        <v>4.5999999999999996</v>
      </c>
      <c r="K4141" t="s">
        <v>23</v>
      </c>
      <c r="M4141">
        <v>38</v>
      </c>
      <c r="N4141">
        <v>4.1879999999999997</v>
      </c>
      <c r="O4141">
        <v>0.93</v>
      </c>
      <c r="P4141" t="s">
        <v>24</v>
      </c>
      <c r="Q4141" t="s">
        <v>14329</v>
      </c>
      <c r="R4141" t="s">
        <v>14327</v>
      </c>
      <c r="S4141" t="s">
        <v>324</v>
      </c>
      <c r="T4141" t="b">
        <f t="shared" si="388"/>
        <v>0</v>
      </c>
      <c r="U4141" t="s">
        <v>28</v>
      </c>
      <c r="V4141">
        <v>7.6</v>
      </c>
      <c r="W4141">
        <v>1.8</v>
      </c>
      <c r="X4141">
        <v>6.9000000000000006E-2</v>
      </c>
      <c r="Y4141">
        <v>63</v>
      </c>
      <c r="Z4141" t="s">
        <v>29</v>
      </c>
      <c r="AA4141" t="s">
        <v>24</v>
      </c>
      <c r="AB4141" t="s">
        <v>24</v>
      </c>
    </row>
    <row r="4142" spans="1:28" x14ac:dyDescent="0.35">
      <c r="A4142" s="4" t="s">
        <v>14330</v>
      </c>
      <c r="B4142" s="6">
        <f t="shared" si="392"/>
        <v>44384.280428240738</v>
      </c>
      <c r="C4142" s="12">
        <f t="shared" si="390"/>
        <v>44378</v>
      </c>
      <c r="D4142" s="3">
        <f t="shared" si="391"/>
        <v>2021</v>
      </c>
      <c r="E4142" s="3" t="str">
        <f t="shared" si="393"/>
        <v>07-2021</v>
      </c>
      <c r="F4142" s="5">
        <f t="shared" si="389"/>
        <v>43937.034641203703</v>
      </c>
      <c r="G4142">
        <v>19.680499999999999</v>
      </c>
      <c r="H4142">
        <v>101.16370000000001</v>
      </c>
      <c r="I4142">
        <v>10</v>
      </c>
      <c r="J4142">
        <v>4.7</v>
      </c>
      <c r="K4142" t="s">
        <v>23</v>
      </c>
      <c r="M4142">
        <v>85</v>
      </c>
      <c r="N4142">
        <v>0.92200000000000004</v>
      </c>
      <c r="O4142">
        <v>1.26</v>
      </c>
      <c r="P4142" t="s">
        <v>24</v>
      </c>
      <c r="Q4142" t="s">
        <v>14331</v>
      </c>
      <c r="R4142" t="s">
        <v>14332</v>
      </c>
      <c r="S4142" t="s">
        <v>14333</v>
      </c>
      <c r="T4142" t="b">
        <f t="shared" si="388"/>
        <v>0</v>
      </c>
      <c r="U4142" t="s">
        <v>28</v>
      </c>
      <c r="V4142">
        <v>3</v>
      </c>
      <c r="W4142">
        <v>1.9</v>
      </c>
      <c r="X4142">
        <v>9.2999999999999999E-2</v>
      </c>
      <c r="Y4142">
        <v>35</v>
      </c>
      <c r="Z4142" t="s">
        <v>29</v>
      </c>
      <c r="AA4142" t="s">
        <v>24</v>
      </c>
      <c r="AB4142" t="s">
        <v>24</v>
      </c>
    </row>
    <row r="4143" spans="1:28" x14ac:dyDescent="0.35">
      <c r="A4143" s="4" t="s">
        <v>18087</v>
      </c>
      <c r="B4143" s="6">
        <f t="shared" si="392"/>
        <v>43937.034641203703</v>
      </c>
      <c r="C4143" s="12">
        <f t="shared" si="390"/>
        <v>43922</v>
      </c>
      <c r="D4143" s="3">
        <f t="shared" si="391"/>
        <v>2020</v>
      </c>
      <c r="E4143" s="3" t="str">
        <f t="shared" si="393"/>
        <v>04-2020</v>
      </c>
      <c r="F4143" s="5">
        <f t="shared" si="389"/>
        <v>44383.761250000003</v>
      </c>
      <c r="G4143">
        <v>36.552999999999997</v>
      </c>
      <c r="H4143">
        <v>71.525899999999993</v>
      </c>
      <c r="I4143">
        <v>97.3</v>
      </c>
      <c r="J4143">
        <v>4.2</v>
      </c>
      <c r="K4143" t="s">
        <v>23</v>
      </c>
      <c r="M4143">
        <v>67</v>
      </c>
      <c r="N4143">
        <v>2.851</v>
      </c>
      <c r="O4143">
        <v>0.85</v>
      </c>
      <c r="P4143" t="s">
        <v>24</v>
      </c>
      <c r="Q4143" t="s">
        <v>18088</v>
      </c>
      <c r="R4143" t="s">
        <v>18085</v>
      </c>
      <c r="S4143" t="s">
        <v>15492</v>
      </c>
      <c r="T4143" t="b">
        <f t="shared" si="388"/>
        <v>1</v>
      </c>
      <c r="U4143" t="s">
        <v>28</v>
      </c>
      <c r="V4143">
        <v>6.7</v>
      </c>
      <c r="W4143">
        <v>8.1999999999999993</v>
      </c>
      <c r="X4143">
        <v>9.0999999999999998E-2</v>
      </c>
      <c r="Y4143">
        <v>34</v>
      </c>
      <c r="Z4143" t="s">
        <v>29</v>
      </c>
      <c r="AA4143" t="s">
        <v>24</v>
      </c>
      <c r="AB4143" t="s">
        <v>24</v>
      </c>
    </row>
    <row r="4144" spans="1:28" x14ac:dyDescent="0.35">
      <c r="A4144" s="4" t="s">
        <v>14338</v>
      </c>
      <c r="B4144" s="6">
        <f t="shared" si="392"/>
        <v>44383.761250000003</v>
      </c>
      <c r="C4144" s="12">
        <f t="shared" si="390"/>
        <v>44378</v>
      </c>
      <c r="D4144" s="3">
        <f t="shared" si="391"/>
        <v>2021</v>
      </c>
      <c r="E4144" s="3" t="str">
        <f t="shared" si="393"/>
        <v>07-2021</v>
      </c>
      <c r="F4144" s="5">
        <f t="shared" si="389"/>
        <v>43927.485497685186</v>
      </c>
      <c r="G4144">
        <v>38.163499999999999</v>
      </c>
      <c r="H4144">
        <v>72.738799999999998</v>
      </c>
      <c r="I4144">
        <v>116.75</v>
      </c>
      <c r="J4144">
        <v>4.4000000000000004</v>
      </c>
      <c r="K4144" t="s">
        <v>23</v>
      </c>
      <c r="M4144">
        <v>49</v>
      </c>
      <c r="N4144">
        <v>2.0049999999999999</v>
      </c>
      <c r="O4144">
        <v>0.73</v>
      </c>
      <c r="P4144" t="s">
        <v>24</v>
      </c>
      <c r="Q4144" t="s">
        <v>14339</v>
      </c>
      <c r="R4144" t="s">
        <v>14320</v>
      </c>
      <c r="S4144" t="s">
        <v>14340</v>
      </c>
      <c r="T4144" t="b">
        <f t="shared" si="388"/>
        <v>0</v>
      </c>
      <c r="U4144" t="s">
        <v>28</v>
      </c>
      <c r="V4144">
        <v>5.9</v>
      </c>
      <c r="W4144">
        <v>8.9</v>
      </c>
      <c r="X4144">
        <v>9.2999999999999999E-2</v>
      </c>
      <c r="Y4144">
        <v>34</v>
      </c>
      <c r="Z4144" t="s">
        <v>29</v>
      </c>
      <c r="AA4144" t="s">
        <v>24</v>
      </c>
      <c r="AB4144" t="s">
        <v>24</v>
      </c>
    </row>
    <row r="4145" spans="1:28" x14ac:dyDescent="0.35">
      <c r="A4145" s="4" t="s">
        <v>18174</v>
      </c>
      <c r="B4145" s="6">
        <f t="shared" si="392"/>
        <v>43927.485497685186</v>
      </c>
      <c r="C4145" s="12">
        <f t="shared" si="390"/>
        <v>43922</v>
      </c>
      <c r="D4145" s="3">
        <f t="shared" si="391"/>
        <v>2020</v>
      </c>
      <c r="E4145" s="3" t="str">
        <f t="shared" si="393"/>
        <v>04-2020</v>
      </c>
      <c r="F4145" s="5">
        <f t="shared" si="389"/>
        <v>44383.403252314813</v>
      </c>
      <c r="G4145">
        <v>36.403100000000002</v>
      </c>
      <c r="H4145">
        <v>71.276499999999999</v>
      </c>
      <c r="I4145">
        <v>112.48</v>
      </c>
      <c r="J4145">
        <v>4.2</v>
      </c>
      <c r="K4145" t="s">
        <v>23</v>
      </c>
      <c r="M4145">
        <v>72</v>
      </c>
      <c r="N4145">
        <v>2.3879999999999999</v>
      </c>
      <c r="O4145">
        <v>0.89</v>
      </c>
      <c r="P4145" t="s">
        <v>24</v>
      </c>
      <c r="Q4145" t="s">
        <v>18175</v>
      </c>
      <c r="R4145" t="s">
        <v>18176</v>
      </c>
      <c r="S4145" t="s">
        <v>13809</v>
      </c>
      <c r="T4145" t="b">
        <f t="shared" si="388"/>
        <v>1</v>
      </c>
      <c r="U4145" t="s">
        <v>28</v>
      </c>
      <c r="V4145">
        <v>6.9</v>
      </c>
      <c r="W4145">
        <v>7.3</v>
      </c>
      <c r="X4145">
        <v>9.2999999999999999E-2</v>
      </c>
      <c r="Y4145">
        <v>32</v>
      </c>
      <c r="Z4145" t="s">
        <v>29</v>
      </c>
      <c r="AA4145" t="s">
        <v>24</v>
      </c>
      <c r="AB4145" t="s">
        <v>24</v>
      </c>
    </row>
    <row r="4146" spans="1:28" x14ac:dyDescent="0.35">
      <c r="A4146" s="4" t="s">
        <v>14344</v>
      </c>
      <c r="B4146" s="6">
        <f t="shared" si="392"/>
        <v>44383.403252314813</v>
      </c>
      <c r="C4146" s="12">
        <f t="shared" si="390"/>
        <v>44378</v>
      </c>
      <c r="D4146" s="3">
        <f t="shared" si="391"/>
        <v>2021</v>
      </c>
      <c r="E4146" s="3" t="str">
        <f t="shared" si="393"/>
        <v>07-2021</v>
      </c>
      <c r="F4146" s="5">
        <f t="shared" si="389"/>
        <v>44383.077013888891</v>
      </c>
      <c r="G4146">
        <v>37.457999999999998</v>
      </c>
      <c r="H4146">
        <v>68.756699999999995</v>
      </c>
      <c r="I4146">
        <v>10</v>
      </c>
      <c r="J4146">
        <v>4.2</v>
      </c>
      <c r="K4146" t="s">
        <v>23</v>
      </c>
      <c r="M4146">
        <v>66</v>
      </c>
      <c r="N4146">
        <v>1.488</v>
      </c>
      <c r="O4146">
        <v>0.7</v>
      </c>
      <c r="P4146" t="s">
        <v>24</v>
      </c>
      <c r="Q4146" t="s">
        <v>14345</v>
      </c>
      <c r="R4146" t="s">
        <v>14346</v>
      </c>
      <c r="S4146" t="s">
        <v>14347</v>
      </c>
      <c r="T4146" t="b">
        <f t="shared" si="388"/>
        <v>0</v>
      </c>
      <c r="U4146" t="s">
        <v>28</v>
      </c>
      <c r="V4146">
        <v>5.6</v>
      </c>
      <c r="W4146">
        <v>1.9</v>
      </c>
      <c r="X4146">
        <v>0.115</v>
      </c>
      <c r="Y4146">
        <v>23</v>
      </c>
      <c r="Z4146" t="s">
        <v>29</v>
      </c>
      <c r="AA4146" t="s">
        <v>24</v>
      </c>
      <c r="AB4146" t="s">
        <v>24</v>
      </c>
    </row>
    <row r="4147" spans="1:28" x14ac:dyDescent="0.35">
      <c r="A4147" s="4" t="s">
        <v>14348</v>
      </c>
      <c r="B4147" s="6">
        <f t="shared" si="392"/>
        <v>44383.077013888891</v>
      </c>
      <c r="C4147" s="12">
        <f t="shared" si="390"/>
        <v>44378</v>
      </c>
      <c r="D4147" s="3">
        <f t="shared" si="391"/>
        <v>2021</v>
      </c>
      <c r="E4147" s="3" t="str">
        <f t="shared" si="393"/>
        <v>07-2021</v>
      </c>
      <c r="F4147" s="5">
        <f t="shared" si="389"/>
        <v>44382.746249999997</v>
      </c>
      <c r="G4147">
        <v>34.6556</v>
      </c>
      <c r="H4147">
        <v>98.296199999999999</v>
      </c>
      <c r="I4147">
        <v>13.9</v>
      </c>
      <c r="J4147">
        <v>4.5</v>
      </c>
      <c r="K4147" t="s">
        <v>23</v>
      </c>
      <c r="M4147">
        <v>44</v>
      </c>
      <c r="N4147">
        <v>4.6020000000000003</v>
      </c>
      <c r="O4147">
        <v>0.53</v>
      </c>
      <c r="P4147" t="s">
        <v>24</v>
      </c>
      <c r="Q4147" t="s">
        <v>14349</v>
      </c>
      <c r="R4147" t="s">
        <v>14327</v>
      </c>
      <c r="S4147" t="s">
        <v>324</v>
      </c>
      <c r="T4147" t="b">
        <f t="shared" ref="T4147:T4210" si="394">OR(ISNUMBER(SEARCH("India",S4147)),ISNUMBER(SEARCH("Pakistan",S4147)),ISNUMBER(SEARCH("Afghanistan",S4147)),ISNUMBER(SEARCH("Bangladesh",S4147)),ISNUMBER(SEARCH("Nepal",S4147)),ISNUMBER(SEARCH("Bhutan",S4147)),ISNUMBER(SEARCH("Sri Lanka",S4147)),ISNUMBER(SEARCH("Maldives",S4147)))</f>
        <v>0</v>
      </c>
      <c r="U4147" t="s">
        <v>28</v>
      </c>
      <c r="V4147">
        <v>7.4</v>
      </c>
      <c r="W4147">
        <v>4.7</v>
      </c>
      <c r="X4147">
        <v>8.5000000000000006E-2</v>
      </c>
      <c r="Y4147">
        <v>40</v>
      </c>
      <c r="Z4147" t="s">
        <v>29</v>
      </c>
      <c r="AA4147" t="s">
        <v>24</v>
      </c>
      <c r="AB4147" t="s">
        <v>24</v>
      </c>
    </row>
    <row r="4148" spans="1:28" x14ac:dyDescent="0.35">
      <c r="A4148" s="4" t="s">
        <v>14350</v>
      </c>
      <c r="B4148" s="6">
        <f t="shared" si="392"/>
        <v>44382.746249999997</v>
      </c>
      <c r="C4148" s="12">
        <f t="shared" si="390"/>
        <v>44378</v>
      </c>
      <c r="D4148" s="3">
        <f t="shared" si="391"/>
        <v>2021</v>
      </c>
      <c r="E4148" s="3" t="str">
        <f t="shared" si="393"/>
        <v>07-2021</v>
      </c>
      <c r="F4148" s="5">
        <f t="shared" si="389"/>
        <v>43923.972569444442</v>
      </c>
      <c r="G4148">
        <v>5.5140000000000002</v>
      </c>
      <c r="H4148">
        <v>94.316800000000001</v>
      </c>
      <c r="I4148">
        <v>44.23</v>
      </c>
      <c r="J4148">
        <v>4.0999999999999996</v>
      </c>
      <c r="K4148" t="s">
        <v>23</v>
      </c>
      <c r="M4148">
        <v>204</v>
      </c>
      <c r="N4148">
        <v>2.6339999999999999</v>
      </c>
      <c r="O4148">
        <v>1.21</v>
      </c>
      <c r="P4148" t="s">
        <v>24</v>
      </c>
      <c r="Q4148" t="s">
        <v>14351</v>
      </c>
      <c r="R4148" t="s">
        <v>14352</v>
      </c>
      <c r="S4148" t="s">
        <v>14353</v>
      </c>
      <c r="T4148" t="b">
        <f t="shared" si="394"/>
        <v>0</v>
      </c>
      <c r="U4148" t="s">
        <v>28</v>
      </c>
      <c r="V4148">
        <v>13.6</v>
      </c>
      <c r="W4148">
        <v>12.1</v>
      </c>
      <c r="X4148">
        <v>0.184</v>
      </c>
      <c r="Y4148">
        <v>8</v>
      </c>
      <c r="Z4148" t="s">
        <v>29</v>
      </c>
      <c r="AA4148" t="s">
        <v>24</v>
      </c>
      <c r="AB4148" t="s">
        <v>24</v>
      </c>
    </row>
    <row r="4149" spans="1:28" x14ac:dyDescent="0.35">
      <c r="A4149" s="4" t="s">
        <v>18192</v>
      </c>
      <c r="B4149" s="6">
        <f t="shared" si="392"/>
        <v>43923.972569444442</v>
      </c>
      <c r="C4149" s="12">
        <f t="shared" si="390"/>
        <v>43922</v>
      </c>
      <c r="D4149" s="3">
        <f t="shared" si="391"/>
        <v>2020</v>
      </c>
      <c r="E4149" s="3" t="str">
        <f t="shared" si="393"/>
        <v>04-2020</v>
      </c>
      <c r="F4149" s="5">
        <f t="shared" si="389"/>
        <v>44382.429571759261</v>
      </c>
      <c r="G4149">
        <v>36.037999999999997</v>
      </c>
      <c r="H4149">
        <v>70.439099999999996</v>
      </c>
      <c r="I4149">
        <v>122.36</v>
      </c>
      <c r="J4149">
        <v>4.2</v>
      </c>
      <c r="K4149" t="s">
        <v>23</v>
      </c>
      <c r="M4149">
        <v>83</v>
      </c>
      <c r="N4149">
        <v>1.88</v>
      </c>
      <c r="O4149">
        <v>0.6</v>
      </c>
      <c r="P4149" t="s">
        <v>24</v>
      </c>
      <c r="Q4149" t="s">
        <v>18193</v>
      </c>
      <c r="R4149" t="s">
        <v>18194</v>
      </c>
      <c r="S4149" t="s">
        <v>12244</v>
      </c>
      <c r="T4149" t="b">
        <f t="shared" si="394"/>
        <v>1</v>
      </c>
      <c r="U4149" t="s">
        <v>28</v>
      </c>
      <c r="V4149">
        <v>6</v>
      </c>
      <c r="W4149">
        <v>8.4</v>
      </c>
      <c r="X4149">
        <v>0.159</v>
      </c>
      <c r="Y4149">
        <v>11</v>
      </c>
      <c r="Z4149" t="s">
        <v>29</v>
      </c>
      <c r="AA4149" t="s">
        <v>24</v>
      </c>
      <c r="AB4149" t="s">
        <v>24</v>
      </c>
    </row>
    <row r="4150" spans="1:28" x14ac:dyDescent="0.35">
      <c r="A4150" s="4" t="s">
        <v>14358</v>
      </c>
      <c r="B4150" s="6">
        <f t="shared" si="392"/>
        <v>44382.429571759261</v>
      </c>
      <c r="C4150" s="12">
        <f t="shared" si="390"/>
        <v>44378</v>
      </c>
      <c r="D4150" s="3">
        <f t="shared" si="391"/>
        <v>2021</v>
      </c>
      <c r="E4150" s="3" t="str">
        <f t="shared" si="393"/>
        <v>07-2021</v>
      </c>
      <c r="F4150" s="5">
        <f t="shared" si="389"/>
        <v>44381.908680555556</v>
      </c>
      <c r="G4150">
        <v>4.9699</v>
      </c>
      <c r="H4150">
        <v>62.2639</v>
      </c>
      <c r="I4150">
        <v>10</v>
      </c>
      <c r="J4150">
        <v>4.4000000000000004</v>
      </c>
      <c r="K4150" t="s">
        <v>23</v>
      </c>
      <c r="M4150">
        <v>78</v>
      </c>
      <c r="N4150">
        <v>11.007</v>
      </c>
      <c r="O4150">
        <v>0.32</v>
      </c>
      <c r="P4150" t="s">
        <v>24</v>
      </c>
      <c r="Q4150" t="s">
        <v>14359</v>
      </c>
      <c r="R4150" t="s">
        <v>14360</v>
      </c>
      <c r="S4150" t="s">
        <v>478</v>
      </c>
      <c r="T4150" t="b">
        <f t="shared" si="394"/>
        <v>0</v>
      </c>
      <c r="U4150" t="s">
        <v>28</v>
      </c>
      <c r="V4150">
        <v>11.9</v>
      </c>
      <c r="W4150">
        <v>1.9</v>
      </c>
      <c r="X4150">
        <v>0.14899999999999999</v>
      </c>
      <c r="Y4150">
        <v>15</v>
      </c>
      <c r="Z4150" t="s">
        <v>29</v>
      </c>
      <c r="AA4150" t="s">
        <v>24</v>
      </c>
      <c r="AB4150" t="s">
        <v>24</v>
      </c>
    </row>
    <row r="4151" spans="1:28" x14ac:dyDescent="0.35">
      <c r="A4151" s="4" t="s">
        <v>14361</v>
      </c>
      <c r="B4151" s="6">
        <f t="shared" si="392"/>
        <v>44381.908680555556</v>
      </c>
      <c r="C4151" s="12">
        <f t="shared" si="390"/>
        <v>44378</v>
      </c>
      <c r="D4151" s="3">
        <f t="shared" si="391"/>
        <v>2021</v>
      </c>
      <c r="E4151" s="3" t="str">
        <f t="shared" si="393"/>
        <v>07-2021</v>
      </c>
      <c r="F4151" s="5">
        <f t="shared" si="389"/>
        <v>44381.761377314811</v>
      </c>
      <c r="G4151">
        <v>32.970799999999997</v>
      </c>
      <c r="H4151">
        <v>98.881600000000006</v>
      </c>
      <c r="I4151">
        <v>15.01</v>
      </c>
      <c r="J4151">
        <v>4</v>
      </c>
      <c r="K4151" t="s">
        <v>23</v>
      </c>
      <c r="M4151">
        <v>40</v>
      </c>
      <c r="N4151">
        <v>7.3890000000000002</v>
      </c>
      <c r="O4151">
        <v>0.9</v>
      </c>
      <c r="P4151" t="s">
        <v>24</v>
      </c>
      <c r="Q4151" t="s">
        <v>14362</v>
      </c>
      <c r="R4151" t="s">
        <v>14363</v>
      </c>
      <c r="S4151" t="s">
        <v>14364</v>
      </c>
      <c r="T4151" t="b">
        <f t="shared" si="394"/>
        <v>0</v>
      </c>
      <c r="U4151" t="s">
        <v>28</v>
      </c>
      <c r="V4151">
        <v>8.6</v>
      </c>
      <c r="W4151">
        <v>5.3</v>
      </c>
      <c r="X4151">
        <v>0.13800000000000001</v>
      </c>
      <c r="Y4151">
        <v>14</v>
      </c>
      <c r="Z4151" t="s">
        <v>29</v>
      </c>
      <c r="AA4151" t="s">
        <v>24</v>
      </c>
      <c r="AB4151" t="s">
        <v>24</v>
      </c>
    </row>
    <row r="4152" spans="1:28" x14ac:dyDescent="0.35">
      <c r="A4152" s="4" t="s">
        <v>14365</v>
      </c>
      <c r="B4152" s="6">
        <f t="shared" si="392"/>
        <v>44381.761377314811</v>
      </c>
      <c r="C4152" s="12">
        <f t="shared" si="390"/>
        <v>44378</v>
      </c>
      <c r="D4152" s="3">
        <f t="shared" si="391"/>
        <v>2021</v>
      </c>
      <c r="E4152" s="3" t="str">
        <f t="shared" si="393"/>
        <v>07-2021</v>
      </c>
      <c r="F4152" s="5">
        <f t="shared" si="389"/>
        <v>43923.732997685183</v>
      </c>
      <c r="G4152">
        <v>39.261499999999998</v>
      </c>
      <c r="H4152">
        <v>71.766400000000004</v>
      </c>
      <c r="I4152">
        <v>54.58</v>
      </c>
      <c r="J4152">
        <v>4.4000000000000004</v>
      </c>
      <c r="K4152" t="s">
        <v>23</v>
      </c>
      <c r="M4152">
        <v>96</v>
      </c>
      <c r="N4152">
        <v>1.08</v>
      </c>
      <c r="O4152">
        <v>1.24</v>
      </c>
      <c r="P4152" t="s">
        <v>24</v>
      </c>
      <c r="Q4152" t="s">
        <v>14366</v>
      </c>
      <c r="R4152" t="s">
        <v>14367</v>
      </c>
      <c r="S4152" t="s">
        <v>14368</v>
      </c>
      <c r="T4152" t="b">
        <f t="shared" si="394"/>
        <v>0</v>
      </c>
      <c r="U4152" t="s">
        <v>28</v>
      </c>
      <c r="V4152">
        <v>5.5</v>
      </c>
      <c r="W4152">
        <v>4.5999999999999996</v>
      </c>
      <c r="X4152">
        <v>6.9000000000000006E-2</v>
      </c>
      <c r="Y4152">
        <v>61</v>
      </c>
      <c r="Z4152" t="s">
        <v>29</v>
      </c>
      <c r="AA4152" t="s">
        <v>24</v>
      </c>
      <c r="AB4152" t="s">
        <v>24</v>
      </c>
    </row>
    <row r="4153" spans="1:28" x14ac:dyDescent="0.35">
      <c r="A4153" s="4" t="s">
        <v>18195</v>
      </c>
      <c r="B4153" s="6">
        <f t="shared" si="392"/>
        <v>43923.732997685183</v>
      </c>
      <c r="C4153" s="12">
        <f t="shared" si="390"/>
        <v>43922</v>
      </c>
      <c r="D4153" s="3">
        <f t="shared" si="391"/>
        <v>2020</v>
      </c>
      <c r="E4153" s="3" t="str">
        <f t="shared" si="393"/>
        <v>04-2020</v>
      </c>
      <c r="F4153" s="5">
        <f t="shared" si="389"/>
        <v>43920.07607638889</v>
      </c>
      <c r="G4153">
        <v>26.1416</v>
      </c>
      <c r="H4153">
        <v>97.037000000000006</v>
      </c>
      <c r="I4153">
        <v>10</v>
      </c>
      <c r="J4153">
        <v>4.2</v>
      </c>
      <c r="K4153" t="s">
        <v>23</v>
      </c>
      <c r="M4153">
        <v>121</v>
      </c>
      <c r="N4153">
        <v>4.7030000000000003</v>
      </c>
      <c r="O4153">
        <v>1.18</v>
      </c>
      <c r="P4153" t="s">
        <v>24</v>
      </c>
      <c r="Q4153" t="s">
        <v>18196</v>
      </c>
      <c r="R4153" t="s">
        <v>18197</v>
      </c>
      <c r="S4153" t="s">
        <v>18198</v>
      </c>
      <c r="T4153" t="b">
        <f t="shared" si="394"/>
        <v>1</v>
      </c>
      <c r="U4153" t="s">
        <v>28</v>
      </c>
      <c r="V4153">
        <v>10.7</v>
      </c>
      <c r="W4153">
        <v>1.9</v>
      </c>
      <c r="X4153">
        <v>0.115</v>
      </c>
      <c r="Y4153">
        <v>21</v>
      </c>
      <c r="Z4153" t="s">
        <v>29</v>
      </c>
      <c r="AA4153" t="s">
        <v>24</v>
      </c>
      <c r="AB4153" t="s">
        <v>24</v>
      </c>
    </row>
    <row r="4154" spans="1:28" x14ac:dyDescent="0.35">
      <c r="A4154" s="4" t="s">
        <v>18206</v>
      </c>
      <c r="B4154" s="6">
        <f t="shared" si="392"/>
        <v>43920.07607638889</v>
      </c>
      <c r="C4154" s="12">
        <f t="shared" si="390"/>
        <v>43891</v>
      </c>
      <c r="D4154" s="3">
        <f t="shared" si="391"/>
        <v>2020</v>
      </c>
      <c r="E4154" s="3" t="str">
        <f t="shared" si="393"/>
        <v>03-2020</v>
      </c>
      <c r="F4154" s="5">
        <f t="shared" si="389"/>
        <v>44379.391261574077</v>
      </c>
      <c r="G4154">
        <v>36.028100000000002</v>
      </c>
      <c r="H4154">
        <v>69.864599999999996</v>
      </c>
      <c r="I4154">
        <v>98.43</v>
      </c>
      <c r="J4154">
        <v>4.2</v>
      </c>
      <c r="K4154" t="s">
        <v>23</v>
      </c>
      <c r="M4154">
        <v>62</v>
      </c>
      <c r="N4154">
        <v>2.073</v>
      </c>
      <c r="O4154">
        <v>0.65</v>
      </c>
      <c r="P4154" t="s">
        <v>24</v>
      </c>
      <c r="Q4154" t="s">
        <v>18207</v>
      </c>
      <c r="R4154" t="s">
        <v>18208</v>
      </c>
      <c r="S4154" t="s">
        <v>18209</v>
      </c>
      <c r="T4154" t="b">
        <f t="shared" si="394"/>
        <v>1</v>
      </c>
      <c r="U4154" t="s">
        <v>28</v>
      </c>
      <c r="V4154">
        <v>8.1</v>
      </c>
      <c r="W4154">
        <v>7.1</v>
      </c>
      <c r="X4154">
        <v>9.8000000000000004E-2</v>
      </c>
      <c r="Y4154">
        <v>29</v>
      </c>
      <c r="Z4154" t="s">
        <v>29</v>
      </c>
      <c r="AA4154" t="s">
        <v>24</v>
      </c>
      <c r="AB4154" t="s">
        <v>24</v>
      </c>
    </row>
    <row r="4155" spans="1:28" x14ac:dyDescent="0.35">
      <c r="A4155" s="4" t="s">
        <v>14376</v>
      </c>
      <c r="B4155" s="6">
        <f t="shared" si="392"/>
        <v>44379.391261574077</v>
      </c>
      <c r="C4155" s="12">
        <f t="shared" si="390"/>
        <v>44378</v>
      </c>
      <c r="D4155" s="3">
        <f t="shared" si="391"/>
        <v>2021</v>
      </c>
      <c r="E4155" s="3" t="str">
        <f t="shared" si="393"/>
        <v>07-2021</v>
      </c>
      <c r="F4155" s="5">
        <f t="shared" si="389"/>
        <v>43906.614861111113</v>
      </c>
      <c r="G4155">
        <v>38.371400000000001</v>
      </c>
      <c r="H4155">
        <v>75.322400000000002</v>
      </c>
      <c r="I4155">
        <v>118.47</v>
      </c>
      <c r="J4155">
        <v>4</v>
      </c>
      <c r="K4155" t="s">
        <v>23</v>
      </c>
      <c r="M4155">
        <v>155</v>
      </c>
      <c r="N4155">
        <v>2.9590000000000001</v>
      </c>
      <c r="O4155">
        <v>0.53</v>
      </c>
      <c r="P4155" t="s">
        <v>24</v>
      </c>
      <c r="Q4155" t="s">
        <v>14377</v>
      </c>
      <c r="R4155" t="s">
        <v>14378</v>
      </c>
      <c r="S4155" t="s">
        <v>14379</v>
      </c>
      <c r="T4155" t="b">
        <f t="shared" si="394"/>
        <v>0</v>
      </c>
      <c r="U4155" t="s">
        <v>28</v>
      </c>
      <c r="V4155">
        <v>7.3</v>
      </c>
      <c r="W4155">
        <v>9.6999999999999993</v>
      </c>
      <c r="X4155">
        <v>0.183</v>
      </c>
      <c r="Y4155">
        <v>9</v>
      </c>
      <c r="Z4155" t="s">
        <v>29</v>
      </c>
      <c r="AA4155" t="s">
        <v>24</v>
      </c>
      <c r="AB4155" t="s">
        <v>24</v>
      </c>
    </row>
    <row r="4156" spans="1:28" x14ac:dyDescent="0.35">
      <c r="A4156" s="4" t="s">
        <v>18283</v>
      </c>
      <c r="B4156" s="6">
        <f t="shared" si="392"/>
        <v>43906.614861111113</v>
      </c>
      <c r="C4156" s="12">
        <f t="shared" si="390"/>
        <v>43891</v>
      </c>
      <c r="D4156" s="3">
        <f t="shared" si="391"/>
        <v>2020</v>
      </c>
      <c r="E4156" s="3" t="str">
        <f t="shared" si="393"/>
        <v>03-2020</v>
      </c>
      <c r="F4156" s="5">
        <f t="shared" si="389"/>
        <v>44375.945474537039</v>
      </c>
      <c r="G4156">
        <v>36.408900000000003</v>
      </c>
      <c r="H4156">
        <v>70.692499999999995</v>
      </c>
      <c r="I4156">
        <v>124.5</v>
      </c>
      <c r="J4156">
        <v>4.2</v>
      </c>
      <c r="K4156" t="s">
        <v>23</v>
      </c>
      <c r="M4156">
        <v>75</v>
      </c>
      <c r="N4156">
        <v>2.11</v>
      </c>
      <c r="O4156">
        <v>0.7</v>
      </c>
      <c r="P4156" t="s">
        <v>24</v>
      </c>
      <c r="Q4156" t="s">
        <v>18284</v>
      </c>
      <c r="R4156" t="s">
        <v>18285</v>
      </c>
      <c r="S4156" t="s">
        <v>390</v>
      </c>
      <c r="T4156" t="b">
        <f t="shared" si="394"/>
        <v>1</v>
      </c>
      <c r="U4156" t="s">
        <v>28</v>
      </c>
      <c r="V4156">
        <v>7.8</v>
      </c>
      <c r="W4156">
        <v>8.8000000000000007</v>
      </c>
      <c r="X4156">
        <v>0.14699999999999999</v>
      </c>
      <c r="Y4156">
        <v>13</v>
      </c>
      <c r="Z4156" t="s">
        <v>29</v>
      </c>
      <c r="AA4156" t="s">
        <v>24</v>
      </c>
      <c r="AB4156" t="s">
        <v>24</v>
      </c>
    </row>
    <row r="4157" spans="1:28" x14ac:dyDescent="0.35">
      <c r="A4157" s="4" t="s">
        <v>14384</v>
      </c>
      <c r="B4157" s="6">
        <f t="shared" si="392"/>
        <v>44375.945474537039</v>
      </c>
      <c r="C4157" s="12">
        <f t="shared" si="390"/>
        <v>44348</v>
      </c>
      <c r="D4157" s="3">
        <f t="shared" si="391"/>
        <v>2021</v>
      </c>
      <c r="E4157" s="3" t="str">
        <f t="shared" si="393"/>
        <v>06-2021</v>
      </c>
      <c r="F4157" s="5">
        <f t="shared" si="389"/>
        <v>44375.499027777776</v>
      </c>
      <c r="G4157">
        <v>25.7746</v>
      </c>
      <c r="H4157">
        <v>100.0072</v>
      </c>
      <c r="I4157">
        <v>10</v>
      </c>
      <c r="J4157">
        <v>4.0999999999999996</v>
      </c>
      <c r="K4157" t="s">
        <v>23</v>
      </c>
      <c r="M4157">
        <v>83</v>
      </c>
      <c r="N4157">
        <v>4.484</v>
      </c>
      <c r="O4157">
        <v>0.79</v>
      </c>
      <c r="P4157" t="s">
        <v>24</v>
      </c>
      <c r="Q4157" t="s">
        <v>14385</v>
      </c>
      <c r="R4157" t="s">
        <v>14386</v>
      </c>
      <c r="S4157" t="s">
        <v>14387</v>
      </c>
      <c r="T4157" t="b">
        <f t="shared" si="394"/>
        <v>0</v>
      </c>
      <c r="U4157" t="s">
        <v>28</v>
      </c>
      <c r="V4157">
        <v>8.1999999999999993</v>
      </c>
      <c r="W4157">
        <v>1.9</v>
      </c>
      <c r="X4157">
        <v>0.13500000000000001</v>
      </c>
      <c r="Y4157">
        <v>15</v>
      </c>
      <c r="Z4157" t="s">
        <v>29</v>
      </c>
      <c r="AA4157" t="s">
        <v>24</v>
      </c>
      <c r="AB4157" t="s">
        <v>24</v>
      </c>
    </row>
    <row r="4158" spans="1:28" x14ac:dyDescent="0.35">
      <c r="A4158" s="4" t="s">
        <v>14388</v>
      </c>
      <c r="B4158" s="6">
        <f t="shared" si="392"/>
        <v>44375.499027777776</v>
      </c>
      <c r="C4158" s="12">
        <f t="shared" si="390"/>
        <v>44348</v>
      </c>
      <c r="D4158" s="3">
        <f t="shared" si="391"/>
        <v>2021</v>
      </c>
      <c r="E4158" s="3" t="str">
        <f t="shared" si="393"/>
        <v>06-2021</v>
      </c>
      <c r="F4158" s="5">
        <f t="shared" si="389"/>
        <v>44375.491863425923</v>
      </c>
      <c r="G4158">
        <v>2.7572999999999999</v>
      </c>
      <c r="H4158">
        <v>95.504400000000004</v>
      </c>
      <c r="I4158">
        <v>28.19</v>
      </c>
      <c r="J4158">
        <v>4.4000000000000004</v>
      </c>
      <c r="K4158" t="s">
        <v>23</v>
      </c>
      <c r="M4158">
        <v>199</v>
      </c>
      <c r="N4158">
        <v>2.5230000000000001</v>
      </c>
      <c r="O4158">
        <v>0.43</v>
      </c>
      <c r="P4158" t="s">
        <v>24</v>
      </c>
      <c r="Q4158" t="s">
        <v>14389</v>
      </c>
      <c r="R4158" t="s">
        <v>14390</v>
      </c>
      <c r="S4158" t="s">
        <v>14391</v>
      </c>
      <c r="T4158" t="b">
        <f t="shared" si="394"/>
        <v>0</v>
      </c>
      <c r="U4158" t="s">
        <v>28</v>
      </c>
      <c r="V4158">
        <v>10.3</v>
      </c>
      <c r="W4158">
        <v>6.1</v>
      </c>
      <c r="X4158">
        <v>0.156</v>
      </c>
      <c r="Y4158">
        <v>12</v>
      </c>
      <c r="Z4158" t="s">
        <v>29</v>
      </c>
      <c r="AA4158" t="s">
        <v>24</v>
      </c>
      <c r="AB4158" t="s">
        <v>24</v>
      </c>
    </row>
    <row r="4159" spans="1:28" x14ac:dyDescent="0.35">
      <c r="A4159" s="4" t="s">
        <v>14392</v>
      </c>
      <c r="B4159" s="6">
        <f t="shared" si="392"/>
        <v>44375.491863425923</v>
      </c>
      <c r="C4159" s="12">
        <f t="shared" si="390"/>
        <v>44348</v>
      </c>
      <c r="D4159" s="3">
        <f t="shared" si="391"/>
        <v>2021</v>
      </c>
      <c r="E4159" s="3" t="str">
        <f t="shared" si="393"/>
        <v>06-2021</v>
      </c>
      <c r="F4159" s="5">
        <f t="shared" si="389"/>
        <v>43905.38962962963</v>
      </c>
      <c r="G4159">
        <v>24.485299999999999</v>
      </c>
      <c r="H4159">
        <v>102.04819999999999</v>
      </c>
      <c r="I4159">
        <v>10</v>
      </c>
      <c r="J4159">
        <v>4.5</v>
      </c>
      <c r="K4159" t="s">
        <v>23</v>
      </c>
      <c r="M4159">
        <v>86</v>
      </c>
      <c r="N4159">
        <v>3.581</v>
      </c>
      <c r="O4159">
        <v>1.0900000000000001</v>
      </c>
      <c r="P4159" t="s">
        <v>24</v>
      </c>
      <c r="Q4159" t="s">
        <v>14393</v>
      </c>
      <c r="R4159" t="s">
        <v>14394</v>
      </c>
      <c r="S4159" t="s">
        <v>14395</v>
      </c>
      <c r="T4159" t="b">
        <f t="shared" si="394"/>
        <v>0</v>
      </c>
      <c r="U4159" t="s">
        <v>28</v>
      </c>
      <c r="V4159">
        <v>7.6</v>
      </c>
      <c r="W4159">
        <v>1.8</v>
      </c>
      <c r="X4159">
        <v>7.9000000000000001E-2</v>
      </c>
      <c r="Y4159">
        <v>47</v>
      </c>
      <c r="Z4159" t="s">
        <v>29</v>
      </c>
      <c r="AA4159" t="s">
        <v>24</v>
      </c>
      <c r="AB4159" t="s">
        <v>24</v>
      </c>
    </row>
    <row r="4160" spans="1:28" x14ac:dyDescent="0.35">
      <c r="A4160" s="4" t="s">
        <v>18302</v>
      </c>
      <c r="B4160" s="6">
        <f t="shared" si="392"/>
        <v>43905.38962962963</v>
      </c>
      <c r="C4160" s="12">
        <f t="shared" si="390"/>
        <v>43891</v>
      </c>
      <c r="D4160" s="3">
        <f t="shared" si="391"/>
        <v>2020</v>
      </c>
      <c r="E4160" s="3" t="str">
        <f t="shared" si="393"/>
        <v>03-2020</v>
      </c>
      <c r="F4160" s="5">
        <f t="shared" si="389"/>
        <v>43891.251157407409</v>
      </c>
      <c r="G4160">
        <v>36.422899999999998</v>
      </c>
      <c r="H4160">
        <v>71.1691</v>
      </c>
      <c r="I4160">
        <v>81.39</v>
      </c>
      <c r="J4160">
        <v>4.2</v>
      </c>
      <c r="K4160" t="s">
        <v>23</v>
      </c>
      <c r="M4160">
        <v>76</v>
      </c>
      <c r="N4160">
        <v>2.3180000000000001</v>
      </c>
      <c r="O4160">
        <v>1.06</v>
      </c>
      <c r="P4160" t="s">
        <v>24</v>
      </c>
      <c r="Q4160" t="s">
        <v>18303</v>
      </c>
      <c r="R4160" t="s">
        <v>18298</v>
      </c>
      <c r="S4160" t="s">
        <v>10974</v>
      </c>
      <c r="T4160" t="b">
        <f t="shared" si="394"/>
        <v>1</v>
      </c>
      <c r="U4160" t="s">
        <v>28</v>
      </c>
      <c r="V4160">
        <v>7.5</v>
      </c>
      <c r="W4160">
        <v>10.7</v>
      </c>
      <c r="X4160">
        <v>0.13600000000000001</v>
      </c>
      <c r="Y4160">
        <v>15</v>
      </c>
      <c r="Z4160" t="s">
        <v>29</v>
      </c>
      <c r="AA4160" t="s">
        <v>24</v>
      </c>
      <c r="AB4160" t="s">
        <v>24</v>
      </c>
    </row>
    <row r="4161" spans="1:28" x14ac:dyDescent="0.35">
      <c r="A4161" s="4" t="s">
        <v>18387</v>
      </c>
      <c r="B4161" s="6">
        <f t="shared" si="392"/>
        <v>43891.251157407409</v>
      </c>
      <c r="C4161" s="12">
        <f t="shared" si="390"/>
        <v>43891</v>
      </c>
      <c r="D4161" s="3">
        <f t="shared" si="391"/>
        <v>2020</v>
      </c>
      <c r="E4161" s="3" t="str">
        <f t="shared" si="393"/>
        <v>03-2020</v>
      </c>
      <c r="F4161" s="5">
        <f t="shared" si="389"/>
        <v>44373.922199074077</v>
      </c>
      <c r="G4161">
        <v>36.573099999999997</v>
      </c>
      <c r="H4161">
        <v>70.947900000000004</v>
      </c>
      <c r="I4161">
        <v>203.07</v>
      </c>
      <c r="J4161">
        <v>4.2</v>
      </c>
      <c r="K4161" t="s">
        <v>23</v>
      </c>
      <c r="M4161">
        <v>72</v>
      </c>
      <c r="N4161">
        <v>2.4649999999999999</v>
      </c>
      <c r="O4161">
        <v>0.64</v>
      </c>
      <c r="P4161" t="s">
        <v>24</v>
      </c>
      <c r="Q4161" t="s">
        <v>18388</v>
      </c>
      <c r="R4161" t="s">
        <v>18389</v>
      </c>
      <c r="S4161" t="s">
        <v>7247</v>
      </c>
      <c r="T4161" t="b">
        <f t="shared" si="394"/>
        <v>1</v>
      </c>
      <c r="U4161" t="s">
        <v>28</v>
      </c>
      <c r="V4161">
        <v>5.7</v>
      </c>
      <c r="W4161">
        <v>8.6</v>
      </c>
      <c r="X4161">
        <v>0.13200000000000001</v>
      </c>
      <c r="Y4161">
        <v>17</v>
      </c>
      <c r="Z4161" t="s">
        <v>29</v>
      </c>
      <c r="AA4161" t="s">
        <v>24</v>
      </c>
      <c r="AB4161" t="s">
        <v>24</v>
      </c>
    </row>
    <row r="4162" spans="1:28" x14ac:dyDescent="0.35">
      <c r="A4162" s="4" t="s">
        <v>14404</v>
      </c>
      <c r="B4162" s="6">
        <f t="shared" si="392"/>
        <v>44373.922199074077</v>
      </c>
      <c r="C4162" s="12">
        <f t="shared" si="390"/>
        <v>44348</v>
      </c>
      <c r="D4162" s="3">
        <f t="shared" si="391"/>
        <v>2021</v>
      </c>
      <c r="E4162" s="3" t="str">
        <f t="shared" si="393"/>
        <v>06-2021</v>
      </c>
      <c r="F4162" s="5">
        <f t="shared" ref="F4162:F4225" si="395">DATEVALUE(LEFT(A4163,10))+TIMEVALUE(MID(A4163,12,8))</f>
        <v>44372.525659722225</v>
      </c>
      <c r="G4162">
        <v>0.99809999999999999</v>
      </c>
      <c r="H4162">
        <v>96.915099999999995</v>
      </c>
      <c r="I4162">
        <v>10</v>
      </c>
      <c r="J4162">
        <v>4.3</v>
      </c>
      <c r="K4162" t="s">
        <v>23</v>
      </c>
      <c r="M4162">
        <v>197</v>
      </c>
      <c r="N4162">
        <v>0.72599999999999998</v>
      </c>
      <c r="O4162">
        <v>0.81</v>
      </c>
      <c r="P4162" t="s">
        <v>24</v>
      </c>
      <c r="Q4162" t="s">
        <v>14405</v>
      </c>
      <c r="R4162" t="s">
        <v>14406</v>
      </c>
      <c r="S4162" t="s">
        <v>14407</v>
      </c>
      <c r="T4162" t="b">
        <f t="shared" si="394"/>
        <v>0</v>
      </c>
      <c r="U4162" t="s">
        <v>28</v>
      </c>
      <c r="V4162">
        <v>5.2</v>
      </c>
      <c r="W4162">
        <v>1.8</v>
      </c>
      <c r="X4162">
        <v>0.122</v>
      </c>
      <c r="Y4162">
        <v>19</v>
      </c>
      <c r="Z4162" t="s">
        <v>29</v>
      </c>
      <c r="AA4162" t="s">
        <v>24</v>
      </c>
      <c r="AB4162" t="s">
        <v>24</v>
      </c>
    </row>
    <row r="4163" spans="1:28" x14ac:dyDescent="0.35">
      <c r="A4163" s="4" t="s">
        <v>14408</v>
      </c>
      <c r="B4163" s="6">
        <f t="shared" si="392"/>
        <v>44372.525659722225</v>
      </c>
      <c r="C4163" s="12">
        <f t="shared" ref="C4163:C4226" si="396">DATE(YEAR(B4163),MONTH(B4163),1)</f>
        <v>44348</v>
      </c>
      <c r="D4163" s="3">
        <f t="shared" ref="D4163:D4226" si="397">YEAR(B4163)</f>
        <v>2021</v>
      </c>
      <c r="E4163" s="3" t="str">
        <f t="shared" si="393"/>
        <v>06-2021</v>
      </c>
      <c r="F4163" s="5">
        <f t="shared" si="395"/>
        <v>44372.431087962963</v>
      </c>
      <c r="G4163">
        <v>4.4127999999999998</v>
      </c>
      <c r="H4163">
        <v>95.045599999999993</v>
      </c>
      <c r="I4163">
        <v>35</v>
      </c>
      <c r="J4163">
        <v>4.4000000000000004</v>
      </c>
      <c r="K4163" t="s">
        <v>23</v>
      </c>
      <c r="M4163">
        <v>191</v>
      </c>
      <c r="N4163">
        <v>2.0609999999999999</v>
      </c>
      <c r="O4163">
        <v>0.53</v>
      </c>
      <c r="P4163" t="s">
        <v>24</v>
      </c>
      <c r="Q4163" t="s">
        <v>14409</v>
      </c>
      <c r="R4163" t="s">
        <v>14410</v>
      </c>
      <c r="S4163" t="s">
        <v>14411</v>
      </c>
      <c r="T4163" t="b">
        <f t="shared" si="394"/>
        <v>0</v>
      </c>
      <c r="U4163" t="s">
        <v>28</v>
      </c>
      <c r="V4163">
        <v>10.1</v>
      </c>
      <c r="W4163">
        <v>1.8</v>
      </c>
      <c r="X4163">
        <v>0.24</v>
      </c>
      <c r="Y4163">
        <v>5</v>
      </c>
      <c r="Z4163" t="s">
        <v>29</v>
      </c>
      <c r="AA4163" t="s">
        <v>24</v>
      </c>
      <c r="AB4163" t="s">
        <v>24</v>
      </c>
    </row>
    <row r="4164" spans="1:28" x14ac:dyDescent="0.35">
      <c r="A4164" s="4" t="s">
        <v>14412</v>
      </c>
      <c r="B4164" s="6">
        <f t="shared" ref="B4164:B4227" si="398">DATEVALUE(LEFT($A4164,10))+TIMEVALUE(MID($A4164,12,8))</f>
        <v>44372.431087962963</v>
      </c>
      <c r="C4164" s="12">
        <f t="shared" si="396"/>
        <v>44348</v>
      </c>
      <c r="D4164" s="3">
        <f t="shared" si="397"/>
        <v>2021</v>
      </c>
      <c r="E4164" s="3" t="str">
        <f t="shared" si="393"/>
        <v>06-2021</v>
      </c>
      <c r="F4164" s="5">
        <f t="shared" si="395"/>
        <v>43890.837106481478</v>
      </c>
      <c r="G4164">
        <v>27.6128</v>
      </c>
      <c r="H4164">
        <v>102.6443</v>
      </c>
      <c r="I4164">
        <v>10</v>
      </c>
      <c r="J4164">
        <v>4.2</v>
      </c>
      <c r="K4164" t="s">
        <v>23</v>
      </c>
      <c r="M4164">
        <v>57</v>
      </c>
      <c r="N4164">
        <v>6.3639999999999999</v>
      </c>
      <c r="O4164">
        <v>0.25</v>
      </c>
      <c r="P4164" t="s">
        <v>24</v>
      </c>
      <c r="Q4164" t="s">
        <v>14413</v>
      </c>
      <c r="R4164" t="s">
        <v>14414</v>
      </c>
      <c r="S4164" t="s">
        <v>14415</v>
      </c>
      <c r="T4164" t="b">
        <f t="shared" si="394"/>
        <v>0</v>
      </c>
      <c r="U4164" t="s">
        <v>28</v>
      </c>
      <c r="V4164">
        <v>8.9</v>
      </c>
      <c r="W4164">
        <v>1.9</v>
      </c>
      <c r="X4164">
        <v>0.152</v>
      </c>
      <c r="Y4164">
        <v>12</v>
      </c>
      <c r="Z4164" t="s">
        <v>29</v>
      </c>
      <c r="AA4164" t="s">
        <v>24</v>
      </c>
      <c r="AB4164" t="s">
        <v>24</v>
      </c>
    </row>
    <row r="4165" spans="1:28" x14ac:dyDescent="0.35">
      <c r="A4165" s="4" t="s">
        <v>18390</v>
      </c>
      <c r="B4165" s="6">
        <f t="shared" si="398"/>
        <v>43890.837106481478</v>
      </c>
      <c r="C4165" s="12">
        <f t="shared" si="396"/>
        <v>43862</v>
      </c>
      <c r="D4165" s="3">
        <f t="shared" si="397"/>
        <v>2020</v>
      </c>
      <c r="E4165" s="3" t="str">
        <f t="shared" ref="E4165:E4228" si="399">TEXT(B4165,"mm-yyyy")</f>
        <v>02-2020</v>
      </c>
      <c r="F4165" s="5">
        <f t="shared" si="395"/>
        <v>43889.463321759256</v>
      </c>
      <c r="G4165">
        <v>26.490400000000001</v>
      </c>
      <c r="H4165">
        <v>92.105199999999996</v>
      </c>
      <c r="I4165">
        <v>45.39</v>
      </c>
      <c r="J4165">
        <v>4.2</v>
      </c>
      <c r="K4165" t="s">
        <v>23</v>
      </c>
      <c r="M4165">
        <v>95</v>
      </c>
      <c r="N4165">
        <v>0.94599999999999995</v>
      </c>
      <c r="O4165">
        <v>0.6</v>
      </c>
      <c r="P4165" t="s">
        <v>24</v>
      </c>
      <c r="Q4165" t="s">
        <v>18391</v>
      </c>
      <c r="R4165" t="s">
        <v>18392</v>
      </c>
      <c r="S4165" t="s">
        <v>18393</v>
      </c>
      <c r="T4165" t="b">
        <f t="shared" si="394"/>
        <v>1</v>
      </c>
      <c r="U4165" t="s">
        <v>28</v>
      </c>
      <c r="V4165">
        <v>5.3</v>
      </c>
      <c r="W4165">
        <v>7.9</v>
      </c>
      <c r="X4165">
        <v>8.3000000000000004E-2</v>
      </c>
      <c r="Y4165">
        <v>41</v>
      </c>
      <c r="Z4165" t="s">
        <v>29</v>
      </c>
      <c r="AA4165" t="s">
        <v>24</v>
      </c>
      <c r="AB4165" t="s">
        <v>24</v>
      </c>
    </row>
    <row r="4166" spans="1:28" x14ac:dyDescent="0.35">
      <c r="A4166" s="4" t="s">
        <v>18409</v>
      </c>
      <c r="B4166" s="6">
        <f t="shared" si="398"/>
        <v>43889.463321759256</v>
      </c>
      <c r="C4166" s="12">
        <f t="shared" si="396"/>
        <v>43862</v>
      </c>
      <c r="D4166" s="3">
        <f t="shared" si="397"/>
        <v>2020</v>
      </c>
      <c r="E4166" s="3" t="str">
        <f t="shared" si="399"/>
        <v>02-2020</v>
      </c>
      <c r="F4166" s="5">
        <f t="shared" si="395"/>
        <v>43860.177002314813</v>
      </c>
      <c r="G4166">
        <v>32.964599999999997</v>
      </c>
      <c r="H4166">
        <v>76.311400000000006</v>
      </c>
      <c r="I4166">
        <v>10</v>
      </c>
      <c r="J4166">
        <v>4.2</v>
      </c>
      <c r="K4166" t="s">
        <v>23</v>
      </c>
      <c r="M4166">
        <v>116</v>
      </c>
      <c r="N4166">
        <v>2.6379999999999999</v>
      </c>
      <c r="O4166">
        <v>0.95</v>
      </c>
      <c r="P4166" t="s">
        <v>24</v>
      </c>
      <c r="Q4166" t="s">
        <v>18410</v>
      </c>
      <c r="R4166" t="s">
        <v>18407</v>
      </c>
      <c r="S4166" t="s">
        <v>18411</v>
      </c>
      <c r="T4166" t="b">
        <f t="shared" si="394"/>
        <v>1</v>
      </c>
      <c r="U4166" t="s">
        <v>28</v>
      </c>
      <c r="V4166">
        <v>7.7</v>
      </c>
      <c r="W4166">
        <v>1.6</v>
      </c>
      <c r="X4166">
        <v>0.13200000000000001</v>
      </c>
      <c r="Y4166">
        <v>16</v>
      </c>
      <c r="Z4166" t="s">
        <v>29</v>
      </c>
      <c r="AA4166" t="s">
        <v>24</v>
      </c>
      <c r="AB4166" t="s">
        <v>24</v>
      </c>
    </row>
    <row r="4167" spans="1:28" x14ac:dyDescent="0.35">
      <c r="A4167" s="4" t="s">
        <v>18594</v>
      </c>
      <c r="B4167" s="6">
        <f t="shared" si="398"/>
        <v>43860.177002314813</v>
      </c>
      <c r="C4167" s="12">
        <f t="shared" si="396"/>
        <v>43831</v>
      </c>
      <c r="D4167" s="3">
        <f t="shared" si="397"/>
        <v>2020</v>
      </c>
      <c r="E4167" s="3" t="str">
        <f t="shared" si="399"/>
        <v>01-2020</v>
      </c>
      <c r="F4167" s="5">
        <f t="shared" si="395"/>
        <v>43859.503692129627</v>
      </c>
      <c r="G4167">
        <v>36.6417</v>
      </c>
      <c r="H4167">
        <v>69.573999999999998</v>
      </c>
      <c r="I4167">
        <v>275.89</v>
      </c>
      <c r="J4167">
        <v>4.2</v>
      </c>
      <c r="K4167" t="s">
        <v>23</v>
      </c>
      <c r="M4167">
        <v>76</v>
      </c>
      <c r="N4167">
        <v>2.14</v>
      </c>
      <c r="O4167">
        <v>0.67</v>
      </c>
      <c r="P4167" t="s">
        <v>24</v>
      </c>
      <c r="Q4167" t="s">
        <v>18595</v>
      </c>
      <c r="R4167" t="s">
        <v>18596</v>
      </c>
      <c r="S4167" t="s">
        <v>18597</v>
      </c>
      <c r="T4167" t="b">
        <f t="shared" si="394"/>
        <v>1</v>
      </c>
      <c r="U4167" t="s">
        <v>28</v>
      </c>
      <c r="V4167">
        <v>7.7</v>
      </c>
      <c r="W4167">
        <v>8.5</v>
      </c>
      <c r="X4167">
        <v>0.215</v>
      </c>
      <c r="Y4167">
        <v>6</v>
      </c>
      <c r="Z4167" t="s">
        <v>29</v>
      </c>
      <c r="AA4167" t="s">
        <v>24</v>
      </c>
      <c r="AB4167" t="s">
        <v>24</v>
      </c>
    </row>
    <row r="4168" spans="1:28" x14ac:dyDescent="0.35">
      <c r="A4168" s="4" t="s">
        <v>18612</v>
      </c>
      <c r="B4168" s="6">
        <f t="shared" si="398"/>
        <v>43859.503692129627</v>
      </c>
      <c r="C4168" s="12">
        <f t="shared" si="396"/>
        <v>43831</v>
      </c>
      <c r="D4168" s="3">
        <f t="shared" si="397"/>
        <v>2020</v>
      </c>
      <c r="E4168" s="3" t="str">
        <f t="shared" si="399"/>
        <v>01-2020</v>
      </c>
      <c r="F4168" s="5">
        <f t="shared" si="395"/>
        <v>43854.862627314818</v>
      </c>
      <c r="G4168">
        <v>36.550400000000003</v>
      </c>
      <c r="H4168">
        <v>70.898700000000005</v>
      </c>
      <c r="I4168">
        <v>173.47</v>
      </c>
      <c r="J4168">
        <v>4.2</v>
      </c>
      <c r="K4168" t="s">
        <v>23</v>
      </c>
      <c r="M4168">
        <v>109</v>
      </c>
      <c r="N4168">
        <v>2.5110000000000001</v>
      </c>
      <c r="O4168">
        <v>0.69</v>
      </c>
      <c r="P4168" t="s">
        <v>24</v>
      </c>
      <c r="Q4168" t="s">
        <v>18613</v>
      </c>
      <c r="R4168" t="s">
        <v>18614</v>
      </c>
      <c r="S4168" t="s">
        <v>11361</v>
      </c>
      <c r="T4168" t="b">
        <f t="shared" si="394"/>
        <v>1</v>
      </c>
      <c r="U4168" t="s">
        <v>28</v>
      </c>
      <c r="V4168">
        <v>6.6</v>
      </c>
      <c r="W4168">
        <v>9.5</v>
      </c>
      <c r="X4168">
        <v>0.17599999999999999</v>
      </c>
      <c r="Y4168">
        <v>9</v>
      </c>
      <c r="Z4168" t="s">
        <v>29</v>
      </c>
      <c r="AA4168" t="s">
        <v>24</v>
      </c>
      <c r="AB4168" t="s">
        <v>24</v>
      </c>
    </row>
    <row r="4169" spans="1:28" x14ac:dyDescent="0.35">
      <c r="A4169" s="4" t="s">
        <v>18656</v>
      </c>
      <c r="B4169" s="6">
        <f t="shared" si="398"/>
        <v>43854.862627314818</v>
      </c>
      <c r="C4169" s="12">
        <f t="shared" si="396"/>
        <v>43831</v>
      </c>
      <c r="D4169" s="3">
        <f t="shared" si="397"/>
        <v>2020</v>
      </c>
      <c r="E4169" s="3" t="str">
        <f t="shared" si="399"/>
        <v>01-2020</v>
      </c>
      <c r="F4169" s="5">
        <f t="shared" si="395"/>
        <v>44371.202569444446</v>
      </c>
      <c r="G4169">
        <v>36.313000000000002</v>
      </c>
      <c r="H4169">
        <v>69.776899999999998</v>
      </c>
      <c r="I4169">
        <v>145.12</v>
      </c>
      <c r="J4169">
        <v>4.2</v>
      </c>
      <c r="K4169" t="s">
        <v>23</v>
      </c>
      <c r="M4169">
        <v>62</v>
      </c>
      <c r="N4169">
        <v>1.819</v>
      </c>
      <c r="O4169">
        <v>0.77</v>
      </c>
      <c r="P4169" t="s">
        <v>24</v>
      </c>
      <c r="Q4169" t="s">
        <v>18657</v>
      </c>
      <c r="R4169" t="s">
        <v>18658</v>
      </c>
      <c r="S4169" t="s">
        <v>18659</v>
      </c>
      <c r="T4169" t="b">
        <f t="shared" si="394"/>
        <v>1</v>
      </c>
      <c r="U4169" t="s">
        <v>28</v>
      </c>
      <c r="V4169">
        <v>6.1</v>
      </c>
      <c r="W4169">
        <v>7.6</v>
      </c>
      <c r="X4169">
        <v>9.2999999999999999E-2</v>
      </c>
      <c r="Y4169">
        <v>36</v>
      </c>
      <c r="Z4169" t="s">
        <v>29</v>
      </c>
      <c r="AA4169" t="s">
        <v>24</v>
      </c>
      <c r="AB4169" t="s">
        <v>24</v>
      </c>
    </row>
    <row r="4170" spans="1:28" x14ac:dyDescent="0.35">
      <c r="A4170" s="4" t="s">
        <v>14434</v>
      </c>
      <c r="B4170" s="6">
        <f t="shared" si="398"/>
        <v>44371.202569444446</v>
      </c>
      <c r="C4170" s="12">
        <f t="shared" si="396"/>
        <v>44348</v>
      </c>
      <c r="D4170" s="3">
        <f t="shared" si="397"/>
        <v>2021</v>
      </c>
      <c r="E4170" s="3" t="str">
        <f t="shared" si="399"/>
        <v>06-2021</v>
      </c>
      <c r="F4170" s="5">
        <f t="shared" si="395"/>
        <v>44370.69195601852</v>
      </c>
      <c r="G4170">
        <v>34.424300000000002</v>
      </c>
      <c r="H4170">
        <v>101.7533</v>
      </c>
      <c r="I4170">
        <v>18.46</v>
      </c>
      <c r="J4170">
        <v>4.2</v>
      </c>
      <c r="K4170" t="s">
        <v>23</v>
      </c>
      <c r="M4170">
        <v>108</v>
      </c>
      <c r="N4170">
        <v>7.7439999999999998</v>
      </c>
      <c r="O4170">
        <v>0.79</v>
      </c>
      <c r="P4170" t="s">
        <v>24</v>
      </c>
      <c r="Q4170" t="s">
        <v>14435</v>
      </c>
      <c r="R4170" t="s">
        <v>14436</v>
      </c>
      <c r="S4170" t="s">
        <v>14437</v>
      </c>
      <c r="T4170" t="b">
        <f t="shared" si="394"/>
        <v>0</v>
      </c>
      <c r="U4170" t="s">
        <v>28</v>
      </c>
      <c r="V4170">
        <v>8.1999999999999993</v>
      </c>
      <c r="W4170">
        <v>5.8</v>
      </c>
      <c r="X4170">
        <v>0.17599999999999999</v>
      </c>
      <c r="Y4170">
        <v>9</v>
      </c>
      <c r="Z4170" t="s">
        <v>29</v>
      </c>
      <c r="AA4170" t="s">
        <v>24</v>
      </c>
      <c r="AB4170" t="s">
        <v>24</v>
      </c>
    </row>
    <row r="4171" spans="1:28" x14ac:dyDescent="0.35">
      <c r="A4171" s="4" t="s">
        <v>14438</v>
      </c>
      <c r="B4171" s="6">
        <f t="shared" si="398"/>
        <v>44370.69195601852</v>
      </c>
      <c r="C4171" s="12">
        <f t="shared" si="396"/>
        <v>44348</v>
      </c>
      <c r="D4171" s="3">
        <f t="shared" si="397"/>
        <v>2021</v>
      </c>
      <c r="E4171" s="3" t="str">
        <f t="shared" si="399"/>
        <v>06-2021</v>
      </c>
      <c r="F4171" s="5">
        <f t="shared" si="395"/>
        <v>43835.752083333333</v>
      </c>
      <c r="G4171">
        <v>1.8239000000000001</v>
      </c>
      <c r="H4171">
        <v>97.087699999999998</v>
      </c>
      <c r="I4171">
        <v>25.1</v>
      </c>
      <c r="J4171">
        <v>4.3</v>
      </c>
      <c r="K4171" t="s">
        <v>23</v>
      </c>
      <c r="M4171">
        <v>195</v>
      </c>
      <c r="N4171">
        <v>0.71</v>
      </c>
      <c r="O4171">
        <v>0.61</v>
      </c>
      <c r="P4171" t="s">
        <v>24</v>
      </c>
      <c r="Q4171" t="s">
        <v>14439</v>
      </c>
      <c r="R4171" t="s">
        <v>14440</v>
      </c>
      <c r="S4171" t="s">
        <v>14441</v>
      </c>
      <c r="T4171" t="b">
        <f t="shared" si="394"/>
        <v>0</v>
      </c>
      <c r="U4171" t="s">
        <v>28</v>
      </c>
      <c r="V4171">
        <v>10.199999999999999</v>
      </c>
      <c r="W4171">
        <v>4.8</v>
      </c>
      <c r="X4171">
        <v>0.13800000000000001</v>
      </c>
      <c r="Y4171">
        <v>15</v>
      </c>
      <c r="Z4171" t="s">
        <v>29</v>
      </c>
      <c r="AA4171" t="s">
        <v>24</v>
      </c>
      <c r="AB4171" t="s">
        <v>24</v>
      </c>
    </row>
    <row r="4172" spans="1:28" x14ac:dyDescent="0.35">
      <c r="A4172" s="4" t="s">
        <v>18810</v>
      </c>
      <c r="B4172" s="6">
        <f t="shared" si="398"/>
        <v>43835.752083333333</v>
      </c>
      <c r="C4172" s="12">
        <f t="shared" si="396"/>
        <v>43831</v>
      </c>
      <c r="D4172" s="3">
        <f t="shared" si="397"/>
        <v>2020</v>
      </c>
      <c r="E4172" s="3" t="str">
        <f t="shared" si="399"/>
        <v>01-2020</v>
      </c>
      <c r="F4172" s="5">
        <f t="shared" si="395"/>
        <v>45999.403981481482</v>
      </c>
      <c r="G4172">
        <v>36.499299999999998</v>
      </c>
      <c r="H4172">
        <v>70.793899999999994</v>
      </c>
      <c r="I4172">
        <v>210.67</v>
      </c>
      <c r="J4172">
        <v>4.2</v>
      </c>
      <c r="K4172" t="s">
        <v>23</v>
      </c>
      <c r="M4172">
        <v>73</v>
      </c>
      <c r="N4172">
        <v>1.24</v>
      </c>
      <c r="O4172">
        <v>0.96</v>
      </c>
      <c r="P4172" t="s">
        <v>24</v>
      </c>
      <c r="Q4172" t="s">
        <v>18811</v>
      </c>
      <c r="R4172" t="s">
        <v>18812</v>
      </c>
      <c r="S4172" t="s">
        <v>660</v>
      </c>
      <c r="T4172" t="b">
        <f t="shared" si="394"/>
        <v>1</v>
      </c>
      <c r="U4172" t="s">
        <v>28</v>
      </c>
      <c r="V4172">
        <v>6.4</v>
      </c>
      <c r="W4172">
        <v>7.3</v>
      </c>
      <c r="X4172">
        <v>0.216</v>
      </c>
      <c r="Y4172">
        <v>6</v>
      </c>
      <c r="Z4172" t="s">
        <v>29</v>
      </c>
      <c r="AA4172" t="s">
        <v>24</v>
      </c>
      <c r="AB4172" t="s">
        <v>24</v>
      </c>
    </row>
    <row r="4173" spans="1:28" x14ac:dyDescent="0.35">
      <c r="A4173" s="4" t="s">
        <v>187</v>
      </c>
      <c r="B4173" s="6">
        <f t="shared" si="398"/>
        <v>45999.403981481482</v>
      </c>
      <c r="C4173" s="12">
        <f t="shared" si="396"/>
        <v>45992</v>
      </c>
      <c r="D4173" s="3">
        <f t="shared" si="397"/>
        <v>2025</v>
      </c>
      <c r="E4173" s="3" t="str">
        <f t="shared" si="399"/>
        <v>12-2025</v>
      </c>
      <c r="F4173" s="5">
        <f t="shared" si="395"/>
        <v>45995.49931712963</v>
      </c>
      <c r="G4173">
        <v>35.290999999999997</v>
      </c>
      <c r="H4173">
        <v>70.546800000000005</v>
      </c>
      <c r="I4173">
        <v>106.502</v>
      </c>
      <c r="J4173">
        <v>4.0999999999999996</v>
      </c>
      <c r="K4173" t="s">
        <v>23</v>
      </c>
      <c r="L4173">
        <v>38</v>
      </c>
      <c r="M4173">
        <v>204</v>
      </c>
      <c r="N4173">
        <v>3.3929999999999998</v>
      </c>
      <c r="O4173">
        <v>0.98</v>
      </c>
      <c r="P4173" t="s">
        <v>24</v>
      </c>
      <c r="Q4173" t="s">
        <v>188</v>
      </c>
      <c r="R4173" t="s">
        <v>189</v>
      </c>
      <c r="S4173" t="s">
        <v>190</v>
      </c>
      <c r="T4173" t="b">
        <f t="shared" si="394"/>
        <v>1</v>
      </c>
      <c r="U4173" t="s">
        <v>28</v>
      </c>
      <c r="V4173">
        <v>11.46</v>
      </c>
      <c r="W4173">
        <v>10.345000000000001</v>
      </c>
      <c r="X4173">
        <v>0.11700000000000001</v>
      </c>
      <c r="Y4173">
        <v>21</v>
      </c>
      <c r="Z4173" t="s">
        <v>29</v>
      </c>
      <c r="AA4173" t="s">
        <v>24</v>
      </c>
      <c r="AB4173" t="s">
        <v>24</v>
      </c>
    </row>
    <row r="4174" spans="1:28" x14ac:dyDescent="0.35">
      <c r="A4174" s="4" t="s">
        <v>222</v>
      </c>
      <c r="B4174" s="6">
        <f t="shared" si="398"/>
        <v>45995.49931712963</v>
      </c>
      <c r="C4174" s="12">
        <f t="shared" si="396"/>
        <v>45992</v>
      </c>
      <c r="D4174" s="3">
        <f t="shared" si="397"/>
        <v>2025</v>
      </c>
      <c r="E4174" s="3" t="str">
        <f t="shared" si="399"/>
        <v>12-2025</v>
      </c>
      <c r="F4174" s="5">
        <f t="shared" si="395"/>
        <v>44369.067118055558</v>
      </c>
      <c r="G4174">
        <v>29.110900000000001</v>
      </c>
      <c r="H4174">
        <v>87.004300000000001</v>
      </c>
      <c r="I4174">
        <v>10</v>
      </c>
      <c r="J4174">
        <v>4.0999999999999996</v>
      </c>
      <c r="K4174" t="s">
        <v>23</v>
      </c>
      <c r="L4174">
        <v>36</v>
      </c>
      <c r="M4174">
        <v>168</v>
      </c>
      <c r="N4174">
        <v>3.6459999999999999</v>
      </c>
      <c r="O4174">
        <v>1.26</v>
      </c>
      <c r="P4174" t="s">
        <v>24</v>
      </c>
      <c r="Q4174" t="s">
        <v>223</v>
      </c>
      <c r="R4174" t="s">
        <v>224</v>
      </c>
      <c r="S4174" t="s">
        <v>225</v>
      </c>
      <c r="T4174" t="b">
        <f t="shared" si="394"/>
        <v>1</v>
      </c>
      <c r="U4174" t="s">
        <v>28</v>
      </c>
      <c r="V4174">
        <v>10.55</v>
      </c>
      <c r="W4174">
        <v>1.93</v>
      </c>
      <c r="X4174">
        <v>0.10299999999999999</v>
      </c>
      <c r="Y4174">
        <v>26</v>
      </c>
      <c r="Z4174" t="s">
        <v>29</v>
      </c>
      <c r="AA4174" t="s">
        <v>24</v>
      </c>
      <c r="AB4174" t="s">
        <v>24</v>
      </c>
    </row>
    <row r="4175" spans="1:28" x14ac:dyDescent="0.35">
      <c r="A4175" s="4" t="s">
        <v>14454</v>
      </c>
      <c r="B4175" s="6">
        <f t="shared" si="398"/>
        <v>44369.067118055558</v>
      </c>
      <c r="C4175" s="12">
        <f t="shared" si="396"/>
        <v>44348</v>
      </c>
      <c r="D4175" s="3">
        <f t="shared" si="397"/>
        <v>2021</v>
      </c>
      <c r="E4175" s="3" t="str">
        <f t="shared" si="399"/>
        <v>06-2021</v>
      </c>
      <c r="F4175" s="5">
        <f t="shared" si="395"/>
        <v>45995.010185185187</v>
      </c>
      <c r="G4175">
        <v>35.1357</v>
      </c>
      <c r="H4175">
        <v>97.671400000000006</v>
      </c>
      <c r="I4175">
        <v>10</v>
      </c>
      <c r="J4175">
        <v>4.3</v>
      </c>
      <c r="K4175" t="s">
        <v>23</v>
      </c>
      <c r="M4175">
        <v>66</v>
      </c>
      <c r="N4175">
        <v>7.74</v>
      </c>
      <c r="O4175">
        <v>0.73</v>
      </c>
      <c r="P4175" t="s">
        <v>24</v>
      </c>
      <c r="Q4175" t="s">
        <v>14455</v>
      </c>
      <c r="R4175" t="s">
        <v>14456</v>
      </c>
      <c r="S4175" t="s">
        <v>324</v>
      </c>
      <c r="T4175" t="b">
        <f t="shared" si="394"/>
        <v>0</v>
      </c>
      <c r="U4175" t="s">
        <v>28</v>
      </c>
      <c r="V4175">
        <v>11.3</v>
      </c>
      <c r="W4175">
        <v>1.9</v>
      </c>
      <c r="X4175">
        <v>0.17699999999999999</v>
      </c>
      <c r="Y4175">
        <v>9</v>
      </c>
      <c r="Z4175" t="s">
        <v>29</v>
      </c>
      <c r="AA4175" t="s">
        <v>24</v>
      </c>
      <c r="AB4175" t="s">
        <v>24</v>
      </c>
    </row>
    <row r="4176" spans="1:28" x14ac:dyDescent="0.35">
      <c r="A4176" s="4" t="s">
        <v>234</v>
      </c>
      <c r="B4176" s="6">
        <f t="shared" si="398"/>
        <v>45995.010185185187</v>
      </c>
      <c r="C4176" s="12">
        <f t="shared" si="396"/>
        <v>45992</v>
      </c>
      <c r="D4176" s="3">
        <f t="shared" si="397"/>
        <v>2025</v>
      </c>
      <c r="E4176" s="3" t="str">
        <f t="shared" si="399"/>
        <v>12-2025</v>
      </c>
      <c r="F4176" s="5">
        <f t="shared" si="395"/>
        <v>44368.059664351851</v>
      </c>
      <c r="G4176">
        <v>23.718699999999998</v>
      </c>
      <c r="H4176">
        <v>90.427000000000007</v>
      </c>
      <c r="I4176">
        <v>10</v>
      </c>
      <c r="J4176">
        <v>4.0999999999999996</v>
      </c>
      <c r="K4176" t="s">
        <v>23</v>
      </c>
      <c r="L4176">
        <v>29</v>
      </c>
      <c r="M4176">
        <v>147</v>
      </c>
      <c r="N4176">
        <v>4.8470000000000004</v>
      </c>
      <c r="O4176">
        <v>0.39</v>
      </c>
      <c r="P4176" t="s">
        <v>24</v>
      </c>
      <c r="Q4176" t="s">
        <v>235</v>
      </c>
      <c r="R4176" t="s">
        <v>236</v>
      </c>
      <c r="S4176" t="s">
        <v>237</v>
      </c>
      <c r="T4176" t="b">
        <f t="shared" si="394"/>
        <v>1</v>
      </c>
      <c r="U4176" t="s">
        <v>28</v>
      </c>
      <c r="V4176">
        <v>9.98</v>
      </c>
      <c r="W4176">
        <v>1.7629999999999999</v>
      </c>
      <c r="X4176">
        <v>0.11700000000000001</v>
      </c>
      <c r="Y4176">
        <v>20</v>
      </c>
      <c r="Z4176" t="s">
        <v>29</v>
      </c>
      <c r="AA4176" t="s">
        <v>24</v>
      </c>
      <c r="AB4176" t="s">
        <v>24</v>
      </c>
    </row>
    <row r="4177" spans="1:28" x14ac:dyDescent="0.35">
      <c r="A4177" s="4" t="s">
        <v>14461</v>
      </c>
      <c r="B4177" s="6">
        <f t="shared" si="398"/>
        <v>44368.059664351851</v>
      </c>
      <c r="C4177" s="12">
        <f t="shared" si="396"/>
        <v>44348</v>
      </c>
      <c r="D4177" s="3">
        <f t="shared" si="397"/>
        <v>2021</v>
      </c>
      <c r="E4177" s="3" t="str">
        <f t="shared" si="399"/>
        <v>06-2021</v>
      </c>
      <c r="F4177" s="5">
        <f t="shared" si="395"/>
        <v>45993.080914351849</v>
      </c>
      <c r="G4177">
        <v>0.94020000000000004</v>
      </c>
      <c r="H4177">
        <v>92.010900000000007</v>
      </c>
      <c r="I4177">
        <v>10</v>
      </c>
      <c r="J4177">
        <v>5.0999999999999996</v>
      </c>
      <c r="K4177" t="s">
        <v>23</v>
      </c>
      <c r="M4177">
        <v>67</v>
      </c>
      <c r="N4177">
        <v>5.5750000000000002</v>
      </c>
      <c r="O4177">
        <v>0.84</v>
      </c>
      <c r="P4177" t="s">
        <v>24</v>
      </c>
      <c r="Q4177" t="s">
        <v>14462</v>
      </c>
      <c r="R4177" t="s">
        <v>14463</v>
      </c>
      <c r="S4177" t="s">
        <v>668</v>
      </c>
      <c r="T4177" t="b">
        <f t="shared" si="394"/>
        <v>0</v>
      </c>
      <c r="U4177" t="s">
        <v>28</v>
      </c>
      <c r="V4177">
        <v>10.199999999999999</v>
      </c>
      <c r="W4177">
        <v>1.8</v>
      </c>
      <c r="X4177">
        <v>6.8000000000000005E-2</v>
      </c>
      <c r="Y4177">
        <v>71</v>
      </c>
      <c r="Z4177" t="s">
        <v>29</v>
      </c>
      <c r="AA4177" t="s">
        <v>24</v>
      </c>
      <c r="AB4177" t="s">
        <v>24</v>
      </c>
    </row>
    <row r="4178" spans="1:28" x14ac:dyDescent="0.35">
      <c r="A4178" s="4" t="s">
        <v>253</v>
      </c>
      <c r="B4178" s="6">
        <f t="shared" si="398"/>
        <v>45993.080914351849</v>
      </c>
      <c r="C4178" s="12">
        <f t="shared" si="396"/>
        <v>45992</v>
      </c>
      <c r="D4178" s="3">
        <f t="shared" si="397"/>
        <v>2025</v>
      </c>
      <c r="E4178" s="3" t="str">
        <f t="shared" si="399"/>
        <v>12-2025</v>
      </c>
      <c r="F4178" s="5">
        <f t="shared" si="395"/>
        <v>45988.42728009259</v>
      </c>
      <c r="G4178">
        <v>20.490500000000001</v>
      </c>
      <c r="H4178">
        <v>92.325299999999999</v>
      </c>
      <c r="I4178">
        <v>10</v>
      </c>
      <c r="J4178">
        <v>4.0999999999999996</v>
      </c>
      <c r="K4178" t="s">
        <v>23</v>
      </c>
      <c r="L4178">
        <v>16</v>
      </c>
      <c r="M4178">
        <v>163</v>
      </c>
      <c r="N4178">
        <v>2.5259999999999998</v>
      </c>
      <c r="O4178">
        <v>0.6</v>
      </c>
      <c r="P4178" t="s">
        <v>24</v>
      </c>
      <c r="Q4178" t="s">
        <v>254</v>
      </c>
      <c r="R4178" t="s">
        <v>255</v>
      </c>
      <c r="S4178" t="s">
        <v>256</v>
      </c>
      <c r="T4178" t="b">
        <f t="shared" si="394"/>
        <v>1</v>
      </c>
      <c r="U4178" t="s">
        <v>28</v>
      </c>
      <c r="V4178">
        <v>9.3000000000000007</v>
      </c>
      <c r="W4178">
        <v>1.984</v>
      </c>
      <c r="X4178">
        <v>0.23400000000000001</v>
      </c>
      <c r="Y4178">
        <v>5</v>
      </c>
      <c r="Z4178" t="s">
        <v>29</v>
      </c>
      <c r="AA4178" t="s">
        <v>24</v>
      </c>
      <c r="AB4178" t="s">
        <v>24</v>
      </c>
    </row>
    <row r="4179" spans="1:28" x14ac:dyDescent="0.35">
      <c r="A4179" s="4" t="s">
        <v>282</v>
      </c>
      <c r="B4179" s="6">
        <f t="shared" si="398"/>
        <v>45988.42728009259</v>
      </c>
      <c r="C4179" s="12">
        <f t="shared" si="396"/>
        <v>45962</v>
      </c>
      <c r="D4179" s="3">
        <f t="shared" si="397"/>
        <v>2025</v>
      </c>
      <c r="E4179" s="3" t="str">
        <f t="shared" si="399"/>
        <v>11-2025</v>
      </c>
      <c r="F4179" s="5">
        <f t="shared" si="395"/>
        <v>45982.131076388891</v>
      </c>
      <c r="G4179">
        <v>23.9741</v>
      </c>
      <c r="H4179">
        <v>90.538799999999995</v>
      </c>
      <c r="I4179">
        <v>10</v>
      </c>
      <c r="J4179">
        <v>4.0999999999999996</v>
      </c>
      <c r="K4179" t="s">
        <v>23</v>
      </c>
      <c r="L4179">
        <v>19</v>
      </c>
      <c r="M4179">
        <v>188</v>
      </c>
      <c r="N4179">
        <v>4.8940000000000001</v>
      </c>
      <c r="O4179">
        <v>0.87</v>
      </c>
      <c r="P4179" t="s">
        <v>24</v>
      </c>
      <c r="Q4179" t="s">
        <v>283</v>
      </c>
      <c r="R4179" t="s">
        <v>280</v>
      </c>
      <c r="S4179" t="s">
        <v>284</v>
      </c>
      <c r="T4179" t="b">
        <f t="shared" si="394"/>
        <v>1</v>
      </c>
      <c r="U4179" t="s">
        <v>28</v>
      </c>
      <c r="V4179">
        <v>8.64</v>
      </c>
      <c r="W4179">
        <v>1.956</v>
      </c>
      <c r="X4179">
        <v>0.17299999999999999</v>
      </c>
      <c r="Y4179">
        <v>9</v>
      </c>
      <c r="Z4179" t="s">
        <v>29</v>
      </c>
      <c r="AA4179" t="s">
        <v>24</v>
      </c>
      <c r="AB4179" t="s">
        <v>24</v>
      </c>
    </row>
    <row r="4180" spans="1:28" x14ac:dyDescent="0.35">
      <c r="A4180" s="4" t="s">
        <v>344</v>
      </c>
      <c r="B4180" s="6">
        <f t="shared" si="398"/>
        <v>45982.131076388891</v>
      </c>
      <c r="C4180" s="12">
        <f t="shared" si="396"/>
        <v>45962</v>
      </c>
      <c r="D4180" s="3">
        <f t="shared" si="397"/>
        <v>2025</v>
      </c>
      <c r="E4180" s="3" t="str">
        <f t="shared" si="399"/>
        <v>11-2025</v>
      </c>
      <c r="F4180" s="5">
        <f t="shared" si="395"/>
        <v>44365.429236111115</v>
      </c>
      <c r="G4180">
        <v>36.259700000000002</v>
      </c>
      <c r="H4180">
        <v>69.728099999999998</v>
      </c>
      <c r="I4180">
        <v>158.58000000000001</v>
      </c>
      <c r="J4180">
        <v>4.0999999999999996</v>
      </c>
      <c r="K4180" t="s">
        <v>23</v>
      </c>
      <c r="L4180">
        <v>26</v>
      </c>
      <c r="M4180">
        <v>149</v>
      </c>
      <c r="N4180">
        <v>1.8069999999999999</v>
      </c>
      <c r="O4180">
        <v>1.0900000000000001</v>
      </c>
      <c r="P4180" t="s">
        <v>24</v>
      </c>
      <c r="Q4180" t="s">
        <v>345</v>
      </c>
      <c r="R4180" t="s">
        <v>342</v>
      </c>
      <c r="S4180" t="s">
        <v>346</v>
      </c>
      <c r="T4180" t="b">
        <f t="shared" si="394"/>
        <v>1</v>
      </c>
      <c r="U4180" t="s">
        <v>28</v>
      </c>
      <c r="V4180">
        <v>6.58</v>
      </c>
      <c r="W4180">
        <v>14.377000000000001</v>
      </c>
      <c r="X4180">
        <v>0.23300000000000001</v>
      </c>
      <c r="Y4180">
        <v>5</v>
      </c>
      <c r="Z4180" t="s">
        <v>29</v>
      </c>
      <c r="AA4180" t="s">
        <v>24</v>
      </c>
      <c r="AB4180" t="s">
        <v>24</v>
      </c>
    </row>
    <row r="4181" spans="1:28" x14ac:dyDescent="0.35">
      <c r="A4181" s="4" t="s">
        <v>14475</v>
      </c>
      <c r="B4181" s="6">
        <f t="shared" si="398"/>
        <v>44365.429236111115</v>
      </c>
      <c r="C4181" s="12">
        <f t="shared" si="396"/>
        <v>44348</v>
      </c>
      <c r="D4181" s="3">
        <f t="shared" si="397"/>
        <v>2021</v>
      </c>
      <c r="E4181" s="3" t="str">
        <f t="shared" si="399"/>
        <v>06-2021</v>
      </c>
      <c r="F4181" s="5">
        <f t="shared" si="395"/>
        <v>45973.366875</v>
      </c>
      <c r="G4181">
        <v>2.7818000000000001</v>
      </c>
      <c r="H4181">
        <v>95.699200000000005</v>
      </c>
      <c r="I4181">
        <v>29.48</v>
      </c>
      <c r="J4181">
        <v>4.5999999999999996</v>
      </c>
      <c r="K4181" t="s">
        <v>23</v>
      </c>
      <c r="M4181">
        <v>157</v>
      </c>
      <c r="N4181">
        <v>2.3809999999999998</v>
      </c>
      <c r="O4181">
        <v>0.49</v>
      </c>
      <c r="P4181" t="s">
        <v>24</v>
      </c>
      <c r="Q4181" t="s">
        <v>14476</v>
      </c>
      <c r="R4181" t="s">
        <v>14477</v>
      </c>
      <c r="S4181" t="s">
        <v>14478</v>
      </c>
      <c r="T4181" t="b">
        <f t="shared" si="394"/>
        <v>0</v>
      </c>
      <c r="U4181" t="s">
        <v>28</v>
      </c>
      <c r="V4181">
        <v>9</v>
      </c>
      <c r="W4181">
        <v>5.4</v>
      </c>
      <c r="X4181">
        <v>9.0999999999999998E-2</v>
      </c>
      <c r="Y4181">
        <v>36</v>
      </c>
      <c r="Z4181" t="s">
        <v>29</v>
      </c>
      <c r="AA4181" t="s">
        <v>24</v>
      </c>
      <c r="AB4181" t="s">
        <v>24</v>
      </c>
    </row>
    <row r="4182" spans="1:28" x14ac:dyDescent="0.35">
      <c r="A4182" s="4" t="s">
        <v>387</v>
      </c>
      <c r="B4182" s="6">
        <f t="shared" si="398"/>
        <v>45973.366875</v>
      </c>
      <c r="C4182" s="12">
        <f t="shared" si="396"/>
        <v>45962</v>
      </c>
      <c r="D4182" s="3">
        <f t="shared" si="397"/>
        <v>2025</v>
      </c>
      <c r="E4182" s="3" t="str">
        <f t="shared" si="399"/>
        <v>11-2025</v>
      </c>
      <c r="F4182" s="5">
        <f t="shared" si="395"/>
        <v>45940.625891203701</v>
      </c>
      <c r="G4182">
        <v>36.428699999999999</v>
      </c>
      <c r="H4182">
        <v>70.597800000000007</v>
      </c>
      <c r="I4182">
        <v>203.322</v>
      </c>
      <c r="J4182">
        <v>4.0999999999999996</v>
      </c>
      <c r="K4182" t="s">
        <v>23</v>
      </c>
      <c r="L4182">
        <v>28</v>
      </c>
      <c r="M4182">
        <v>174</v>
      </c>
      <c r="N4182">
        <v>2.2519999999999998</v>
      </c>
      <c r="O4182">
        <v>0.93</v>
      </c>
      <c r="P4182" t="s">
        <v>24</v>
      </c>
      <c r="Q4182" t="s">
        <v>388</v>
      </c>
      <c r="R4182" t="s">
        <v>389</v>
      </c>
      <c r="S4182" t="s">
        <v>390</v>
      </c>
      <c r="T4182" t="b">
        <f t="shared" si="394"/>
        <v>1</v>
      </c>
      <c r="U4182" t="s">
        <v>28</v>
      </c>
      <c r="V4182">
        <v>7.6</v>
      </c>
      <c r="W4182">
        <v>10.811999999999999</v>
      </c>
      <c r="X4182">
        <v>0.19800000000000001</v>
      </c>
      <c r="Y4182">
        <v>7</v>
      </c>
      <c r="Z4182" t="s">
        <v>29</v>
      </c>
      <c r="AA4182" t="s">
        <v>24</v>
      </c>
      <c r="AB4182" t="s">
        <v>24</v>
      </c>
    </row>
    <row r="4183" spans="1:28" x14ac:dyDescent="0.35">
      <c r="A4183" s="4" t="s">
        <v>614</v>
      </c>
      <c r="B4183" s="6">
        <f t="shared" si="398"/>
        <v>45940.625891203701</v>
      </c>
      <c r="C4183" s="12">
        <f t="shared" si="396"/>
        <v>45931</v>
      </c>
      <c r="D4183" s="3">
        <f t="shared" si="397"/>
        <v>2025</v>
      </c>
      <c r="E4183" s="3" t="str">
        <f t="shared" si="399"/>
        <v>10-2025</v>
      </c>
      <c r="F4183" s="5">
        <f t="shared" si="395"/>
        <v>45922.822476851848</v>
      </c>
      <c r="G4183">
        <v>36.0379</v>
      </c>
      <c r="H4183">
        <v>70.599900000000005</v>
      </c>
      <c r="I4183">
        <v>112.628</v>
      </c>
      <c r="J4183">
        <v>4.0999999999999996</v>
      </c>
      <c r="K4183" t="s">
        <v>23</v>
      </c>
      <c r="L4183">
        <v>19</v>
      </c>
      <c r="M4183">
        <v>93</v>
      </c>
      <c r="N4183">
        <v>1.9350000000000001</v>
      </c>
      <c r="O4183">
        <v>0.78</v>
      </c>
      <c r="P4183" t="s">
        <v>24</v>
      </c>
      <c r="Q4183" t="s">
        <v>615</v>
      </c>
      <c r="R4183" t="s">
        <v>616</v>
      </c>
      <c r="S4183" t="s">
        <v>617</v>
      </c>
      <c r="T4183" t="b">
        <f t="shared" si="394"/>
        <v>1</v>
      </c>
      <c r="U4183" t="s">
        <v>28</v>
      </c>
      <c r="V4183">
        <v>4.83</v>
      </c>
      <c r="W4183">
        <v>9.2579999999999991</v>
      </c>
      <c r="X4183">
        <v>0.158</v>
      </c>
      <c r="Y4183">
        <v>11</v>
      </c>
      <c r="Z4183" t="s">
        <v>29</v>
      </c>
      <c r="AA4183" t="s">
        <v>24</v>
      </c>
      <c r="AB4183" t="s">
        <v>24</v>
      </c>
    </row>
    <row r="4184" spans="1:28" x14ac:dyDescent="0.35">
      <c r="A4184" s="4" t="s">
        <v>772</v>
      </c>
      <c r="B4184" s="6">
        <f t="shared" si="398"/>
        <v>45922.822476851848</v>
      </c>
      <c r="C4184" s="12">
        <f t="shared" si="396"/>
        <v>45901</v>
      </c>
      <c r="D4184" s="3">
        <f t="shared" si="397"/>
        <v>2025</v>
      </c>
      <c r="E4184" s="3" t="str">
        <f t="shared" si="399"/>
        <v>09-2025</v>
      </c>
      <c r="F4184" s="5">
        <f t="shared" si="395"/>
        <v>44364.468425925923</v>
      </c>
      <c r="G4184">
        <v>36.143599999999999</v>
      </c>
      <c r="H4184">
        <v>76.965199999999996</v>
      </c>
      <c r="I4184">
        <v>10</v>
      </c>
      <c r="J4184">
        <v>4.0999999999999996</v>
      </c>
      <c r="K4184" t="s">
        <v>23</v>
      </c>
      <c r="L4184">
        <v>32</v>
      </c>
      <c r="M4184">
        <v>151</v>
      </c>
      <c r="N4184">
        <v>4.18</v>
      </c>
      <c r="O4184">
        <v>0.61</v>
      </c>
      <c r="P4184" t="s">
        <v>24</v>
      </c>
      <c r="Q4184" t="s">
        <v>773</v>
      </c>
      <c r="R4184" t="s">
        <v>774</v>
      </c>
      <c r="S4184" t="s">
        <v>775</v>
      </c>
      <c r="T4184" t="b">
        <f t="shared" si="394"/>
        <v>1</v>
      </c>
      <c r="U4184" t="s">
        <v>28</v>
      </c>
      <c r="V4184">
        <v>9.5299999999999994</v>
      </c>
      <c r="W4184">
        <v>1.9350000000000001</v>
      </c>
      <c r="X4184">
        <v>0.126</v>
      </c>
      <c r="Y4184">
        <v>17</v>
      </c>
      <c r="Z4184" t="s">
        <v>29</v>
      </c>
      <c r="AA4184" t="s">
        <v>24</v>
      </c>
      <c r="AB4184" t="s">
        <v>24</v>
      </c>
    </row>
    <row r="4185" spans="1:28" x14ac:dyDescent="0.35">
      <c r="A4185" s="4" t="s">
        <v>14491</v>
      </c>
      <c r="B4185" s="6">
        <f t="shared" si="398"/>
        <v>44364.468425925923</v>
      </c>
      <c r="C4185" s="12">
        <f t="shared" si="396"/>
        <v>44348</v>
      </c>
      <c r="D4185" s="3">
        <f t="shared" si="397"/>
        <v>2021</v>
      </c>
      <c r="E4185" s="3" t="str">
        <f t="shared" si="399"/>
        <v>06-2021</v>
      </c>
      <c r="F4185" s="5">
        <f t="shared" si="395"/>
        <v>44363.367337962962</v>
      </c>
      <c r="G4185">
        <v>6.5919999999999996</v>
      </c>
      <c r="H4185">
        <v>85.000100000000003</v>
      </c>
      <c r="I4185">
        <v>10</v>
      </c>
      <c r="J4185">
        <v>4.5999999999999996</v>
      </c>
      <c r="K4185" t="s">
        <v>23</v>
      </c>
      <c r="M4185">
        <v>104</v>
      </c>
      <c r="N4185">
        <v>4.32</v>
      </c>
      <c r="O4185">
        <v>0.79</v>
      </c>
      <c r="P4185" t="s">
        <v>24</v>
      </c>
      <c r="Q4185" t="s">
        <v>14492</v>
      </c>
      <c r="R4185" t="s">
        <v>14493</v>
      </c>
      <c r="S4185" t="s">
        <v>3979</v>
      </c>
      <c r="T4185" t="b">
        <f t="shared" si="394"/>
        <v>0</v>
      </c>
      <c r="U4185" t="s">
        <v>28</v>
      </c>
      <c r="V4185">
        <v>6.5</v>
      </c>
      <c r="W4185">
        <v>1.9</v>
      </c>
      <c r="X4185">
        <v>0.16400000000000001</v>
      </c>
      <c r="Y4185">
        <v>13</v>
      </c>
      <c r="Z4185" t="s">
        <v>29</v>
      </c>
      <c r="AA4185" t="s">
        <v>24</v>
      </c>
      <c r="AB4185" t="s">
        <v>24</v>
      </c>
    </row>
    <row r="4186" spans="1:28" x14ac:dyDescent="0.35">
      <c r="A4186" s="4" t="s">
        <v>14494</v>
      </c>
      <c r="B4186" s="6">
        <f t="shared" si="398"/>
        <v>44363.367337962962</v>
      </c>
      <c r="C4186" s="12">
        <f t="shared" si="396"/>
        <v>44348</v>
      </c>
      <c r="D4186" s="3">
        <f t="shared" si="397"/>
        <v>2021</v>
      </c>
      <c r="E4186" s="3" t="str">
        <f t="shared" si="399"/>
        <v>06-2021</v>
      </c>
      <c r="F4186" s="5">
        <f t="shared" si="395"/>
        <v>44363.316423611112</v>
      </c>
      <c r="G4186">
        <v>38.206099999999999</v>
      </c>
      <c r="H4186">
        <v>93.723399999999998</v>
      </c>
      <c r="I4186">
        <v>10</v>
      </c>
      <c r="J4186">
        <v>5.5</v>
      </c>
      <c r="K4186" t="s">
        <v>106</v>
      </c>
      <c r="M4186">
        <v>29</v>
      </c>
      <c r="N4186">
        <v>8.75</v>
      </c>
      <c r="O4186">
        <v>0.75</v>
      </c>
      <c r="P4186" t="s">
        <v>24</v>
      </c>
      <c r="Q4186" t="s">
        <v>14495</v>
      </c>
      <c r="R4186" t="s">
        <v>14496</v>
      </c>
      <c r="S4186" t="s">
        <v>9137</v>
      </c>
      <c r="T4186" t="b">
        <f t="shared" si="394"/>
        <v>0</v>
      </c>
      <c r="U4186" t="s">
        <v>28</v>
      </c>
      <c r="V4186">
        <v>7.6</v>
      </c>
      <c r="W4186">
        <v>1.8</v>
      </c>
      <c r="X4186">
        <v>6.8000000000000005E-2</v>
      </c>
      <c r="Y4186">
        <v>21</v>
      </c>
      <c r="Z4186" t="s">
        <v>29</v>
      </c>
      <c r="AA4186" t="s">
        <v>24</v>
      </c>
      <c r="AB4186" t="s">
        <v>24</v>
      </c>
    </row>
    <row r="4187" spans="1:28" x14ac:dyDescent="0.35">
      <c r="A4187" s="4" t="s">
        <v>14497</v>
      </c>
      <c r="B4187" s="6">
        <f t="shared" si="398"/>
        <v>44363.316423611112</v>
      </c>
      <c r="C4187" s="12">
        <f t="shared" si="396"/>
        <v>44348</v>
      </c>
      <c r="D4187" s="3">
        <f t="shared" si="397"/>
        <v>2021</v>
      </c>
      <c r="E4187" s="3" t="str">
        <f t="shared" si="399"/>
        <v>06-2021</v>
      </c>
      <c r="F4187" s="5">
        <f t="shared" si="395"/>
        <v>44363.282638888886</v>
      </c>
      <c r="G4187">
        <v>24.863600000000002</v>
      </c>
      <c r="H4187">
        <v>102.47029999999999</v>
      </c>
      <c r="I4187">
        <v>10</v>
      </c>
      <c r="J4187">
        <v>4.4000000000000004</v>
      </c>
      <c r="K4187" t="s">
        <v>23</v>
      </c>
      <c r="M4187">
        <v>135</v>
      </c>
      <c r="N4187">
        <v>3.762</v>
      </c>
      <c r="O4187">
        <v>0.71</v>
      </c>
      <c r="P4187" t="s">
        <v>24</v>
      </c>
      <c r="Q4187" t="s">
        <v>14498</v>
      </c>
      <c r="R4187" t="s">
        <v>14499</v>
      </c>
      <c r="S4187" t="s">
        <v>14500</v>
      </c>
      <c r="T4187" t="b">
        <f t="shared" si="394"/>
        <v>0</v>
      </c>
      <c r="U4187" t="s">
        <v>28</v>
      </c>
      <c r="V4187">
        <v>10.199999999999999</v>
      </c>
      <c r="W4187">
        <v>1.7</v>
      </c>
      <c r="X4187">
        <v>0.189</v>
      </c>
      <c r="Y4187">
        <v>9</v>
      </c>
      <c r="Z4187" t="s">
        <v>29</v>
      </c>
      <c r="AA4187" t="s">
        <v>24</v>
      </c>
      <c r="AB4187" t="s">
        <v>24</v>
      </c>
    </row>
    <row r="4188" spans="1:28" x14ac:dyDescent="0.35">
      <c r="A4188" s="4" t="s">
        <v>14501</v>
      </c>
      <c r="B4188" s="6">
        <f t="shared" si="398"/>
        <v>44363.282638888886</v>
      </c>
      <c r="C4188" s="12">
        <f t="shared" si="396"/>
        <v>44348</v>
      </c>
      <c r="D4188" s="3">
        <f t="shared" si="397"/>
        <v>2021</v>
      </c>
      <c r="E4188" s="3" t="str">
        <f t="shared" si="399"/>
        <v>06-2021</v>
      </c>
      <c r="F4188" s="5">
        <f t="shared" si="395"/>
        <v>45916.02621527778</v>
      </c>
      <c r="G4188">
        <v>5.4550999999999998</v>
      </c>
      <c r="H4188">
        <v>94.410399999999996</v>
      </c>
      <c r="I4188">
        <v>66.36</v>
      </c>
      <c r="J4188">
        <v>4.2</v>
      </c>
      <c r="K4188" t="s">
        <v>23</v>
      </c>
      <c r="M4188">
        <v>190</v>
      </c>
      <c r="N4188">
        <v>2.5350000000000001</v>
      </c>
      <c r="O4188">
        <v>0.76</v>
      </c>
      <c r="P4188" t="s">
        <v>24</v>
      </c>
      <c r="Q4188" t="s">
        <v>14502</v>
      </c>
      <c r="R4188" t="s">
        <v>14499</v>
      </c>
      <c r="S4188" t="s">
        <v>14503</v>
      </c>
      <c r="T4188" t="b">
        <f t="shared" si="394"/>
        <v>0</v>
      </c>
      <c r="U4188" t="s">
        <v>28</v>
      </c>
      <c r="V4188">
        <v>14.1</v>
      </c>
      <c r="W4188">
        <v>9.6</v>
      </c>
      <c r="X4188">
        <v>0.17599999999999999</v>
      </c>
      <c r="Y4188">
        <v>10</v>
      </c>
      <c r="Z4188" t="s">
        <v>29</v>
      </c>
      <c r="AA4188" t="s">
        <v>24</v>
      </c>
      <c r="AB4188" t="s">
        <v>24</v>
      </c>
    </row>
    <row r="4189" spans="1:28" x14ac:dyDescent="0.35">
      <c r="A4189" s="4" t="s">
        <v>815</v>
      </c>
      <c r="B4189" s="6">
        <f t="shared" si="398"/>
        <v>45916.02621527778</v>
      </c>
      <c r="C4189" s="12">
        <f t="shared" si="396"/>
        <v>45901</v>
      </c>
      <c r="D4189" s="3">
        <f t="shared" si="397"/>
        <v>2025</v>
      </c>
      <c r="E4189" s="3" t="str">
        <f t="shared" si="399"/>
        <v>09-2025</v>
      </c>
      <c r="F4189" s="5">
        <f t="shared" si="395"/>
        <v>45914.120833333334</v>
      </c>
      <c r="G4189">
        <v>27.368400000000001</v>
      </c>
      <c r="H4189">
        <v>96.981300000000005</v>
      </c>
      <c r="I4189">
        <v>10</v>
      </c>
      <c r="J4189">
        <v>4.0999999999999996</v>
      </c>
      <c r="K4189" t="s">
        <v>23</v>
      </c>
      <c r="L4189">
        <v>12</v>
      </c>
      <c r="M4189">
        <v>164</v>
      </c>
      <c r="N4189">
        <v>5.65</v>
      </c>
      <c r="O4189">
        <v>0.26</v>
      </c>
      <c r="P4189" t="s">
        <v>24</v>
      </c>
      <c r="Q4189" t="s">
        <v>816</v>
      </c>
      <c r="R4189" t="s">
        <v>817</v>
      </c>
      <c r="S4189" t="s">
        <v>818</v>
      </c>
      <c r="T4189" t="b">
        <f t="shared" si="394"/>
        <v>1</v>
      </c>
      <c r="U4189" t="s">
        <v>28</v>
      </c>
      <c r="V4189">
        <v>14.85</v>
      </c>
      <c r="W4189">
        <v>1.9550000000000001</v>
      </c>
      <c r="X4189">
        <v>0.19800000000000001</v>
      </c>
      <c r="Y4189">
        <v>7</v>
      </c>
      <c r="Z4189" t="s">
        <v>29</v>
      </c>
      <c r="AA4189" t="s">
        <v>24</v>
      </c>
      <c r="AB4189" t="s">
        <v>24</v>
      </c>
    </row>
    <row r="4190" spans="1:28" x14ac:dyDescent="0.35">
      <c r="A4190" s="4" t="s">
        <v>830</v>
      </c>
      <c r="B4190" s="6">
        <f t="shared" si="398"/>
        <v>45914.120833333334</v>
      </c>
      <c r="C4190" s="12">
        <f t="shared" si="396"/>
        <v>45901</v>
      </c>
      <c r="D4190" s="3">
        <f t="shared" si="397"/>
        <v>2025</v>
      </c>
      <c r="E4190" s="3" t="str">
        <f t="shared" si="399"/>
        <v>09-2025</v>
      </c>
      <c r="F4190" s="5">
        <f t="shared" si="395"/>
        <v>44362.166851851849</v>
      </c>
      <c r="G4190">
        <v>34.369999999999997</v>
      </c>
      <c r="H4190">
        <v>75.278700000000001</v>
      </c>
      <c r="I4190">
        <v>10</v>
      </c>
      <c r="J4190">
        <v>4.0999999999999996</v>
      </c>
      <c r="K4190" t="s">
        <v>23</v>
      </c>
      <c r="L4190">
        <v>27</v>
      </c>
      <c r="M4190">
        <v>117</v>
      </c>
      <c r="N4190">
        <v>3.9990000000000001</v>
      </c>
      <c r="O4190">
        <v>0.6</v>
      </c>
      <c r="P4190" t="s">
        <v>24</v>
      </c>
      <c r="Q4190" t="s">
        <v>831</v>
      </c>
      <c r="R4190" t="s">
        <v>832</v>
      </c>
      <c r="S4190" t="s">
        <v>833</v>
      </c>
      <c r="T4190" t="b">
        <f t="shared" si="394"/>
        <v>1</v>
      </c>
      <c r="U4190" t="s">
        <v>28</v>
      </c>
      <c r="V4190">
        <v>10.96</v>
      </c>
      <c r="W4190">
        <v>1.9790000000000001</v>
      </c>
      <c r="X4190">
        <v>0.16500000000000001</v>
      </c>
      <c r="Y4190">
        <v>10</v>
      </c>
      <c r="Z4190" t="s">
        <v>29</v>
      </c>
      <c r="AA4190" t="s">
        <v>24</v>
      </c>
      <c r="AB4190" t="s">
        <v>24</v>
      </c>
    </row>
    <row r="4191" spans="1:28" x14ac:dyDescent="0.35">
      <c r="A4191" s="4" t="s">
        <v>14512</v>
      </c>
      <c r="B4191" s="6">
        <f t="shared" si="398"/>
        <v>44362.166851851849</v>
      </c>
      <c r="C4191" s="12">
        <f t="shared" si="396"/>
        <v>44348</v>
      </c>
      <c r="D4191" s="3">
        <f t="shared" si="397"/>
        <v>2021</v>
      </c>
      <c r="E4191" s="3" t="str">
        <f t="shared" si="399"/>
        <v>06-2021</v>
      </c>
      <c r="F4191" s="5">
        <f t="shared" si="395"/>
        <v>45907.522453703707</v>
      </c>
      <c r="G4191">
        <v>34.786999999999999</v>
      </c>
      <c r="H4191">
        <v>97.391099999999994</v>
      </c>
      <c r="I4191">
        <v>15.28</v>
      </c>
      <c r="J4191">
        <v>4.4000000000000004</v>
      </c>
      <c r="K4191" t="s">
        <v>23</v>
      </c>
      <c r="M4191">
        <v>40</v>
      </c>
      <c r="N4191">
        <v>10.359</v>
      </c>
      <c r="O4191">
        <v>0.78</v>
      </c>
      <c r="P4191" t="s">
        <v>24</v>
      </c>
      <c r="Q4191" t="s">
        <v>14513</v>
      </c>
      <c r="R4191" t="s">
        <v>14514</v>
      </c>
      <c r="S4191" t="s">
        <v>324</v>
      </c>
      <c r="T4191" t="b">
        <f t="shared" si="394"/>
        <v>0</v>
      </c>
      <c r="U4191" t="s">
        <v>28</v>
      </c>
      <c r="V4191">
        <v>10</v>
      </c>
      <c r="W4191">
        <v>4.8</v>
      </c>
      <c r="X4191">
        <v>0.12</v>
      </c>
      <c r="Y4191">
        <v>20</v>
      </c>
      <c r="Z4191" t="s">
        <v>29</v>
      </c>
      <c r="AA4191" t="s">
        <v>24</v>
      </c>
      <c r="AB4191" t="s">
        <v>24</v>
      </c>
    </row>
    <row r="4192" spans="1:28" x14ac:dyDescent="0.35">
      <c r="A4192" s="4" t="s">
        <v>869</v>
      </c>
      <c r="B4192" s="6">
        <f t="shared" si="398"/>
        <v>45907.522453703707</v>
      </c>
      <c r="C4192" s="12">
        <f t="shared" si="396"/>
        <v>45901</v>
      </c>
      <c r="D4192" s="3">
        <f t="shared" si="397"/>
        <v>2025</v>
      </c>
      <c r="E4192" s="3" t="str">
        <f t="shared" si="399"/>
        <v>09-2025</v>
      </c>
      <c r="F4192" s="5">
        <f t="shared" si="395"/>
        <v>45905.025648148148</v>
      </c>
      <c r="G4192">
        <v>34.657600000000002</v>
      </c>
      <c r="H4192">
        <v>70.680599999999998</v>
      </c>
      <c r="I4192">
        <v>10</v>
      </c>
      <c r="J4192">
        <v>4.0999999999999996</v>
      </c>
      <c r="K4192" t="s">
        <v>23</v>
      </c>
      <c r="L4192">
        <v>14</v>
      </c>
      <c r="M4192">
        <v>227</v>
      </c>
      <c r="N4192">
        <v>1.2829999999999999</v>
      </c>
      <c r="O4192">
        <v>1.1599999999999999</v>
      </c>
      <c r="P4192" t="s">
        <v>24</v>
      </c>
      <c r="Q4192" t="s">
        <v>870</v>
      </c>
      <c r="R4192" t="s">
        <v>871</v>
      </c>
      <c r="S4192" t="s">
        <v>872</v>
      </c>
      <c r="T4192" t="b">
        <f t="shared" si="394"/>
        <v>1</v>
      </c>
      <c r="U4192" t="s">
        <v>28</v>
      </c>
      <c r="V4192">
        <v>13.72</v>
      </c>
      <c r="W4192">
        <v>2.1989999999999998</v>
      </c>
      <c r="X4192">
        <v>0.184</v>
      </c>
      <c r="Y4192">
        <v>8</v>
      </c>
      <c r="Z4192" t="s">
        <v>29</v>
      </c>
      <c r="AA4192" t="s">
        <v>24</v>
      </c>
      <c r="AB4192" t="s">
        <v>24</v>
      </c>
    </row>
    <row r="4193" spans="1:28" x14ac:dyDescent="0.35">
      <c r="A4193" s="4" t="s">
        <v>922</v>
      </c>
      <c r="B4193" s="6">
        <f t="shared" si="398"/>
        <v>45905.025648148148</v>
      </c>
      <c r="C4193" s="12">
        <f t="shared" si="396"/>
        <v>45901</v>
      </c>
      <c r="D4193" s="3">
        <f t="shared" si="397"/>
        <v>2025</v>
      </c>
      <c r="E4193" s="3" t="str">
        <f t="shared" si="399"/>
        <v>09-2025</v>
      </c>
      <c r="F4193" s="5">
        <f t="shared" si="395"/>
        <v>44360.404004629629</v>
      </c>
      <c r="G4193">
        <v>34.559899999999999</v>
      </c>
      <c r="H4193">
        <v>70.525999999999996</v>
      </c>
      <c r="I4193">
        <v>10</v>
      </c>
      <c r="J4193">
        <v>4.0999999999999996</v>
      </c>
      <c r="K4193" t="s">
        <v>23</v>
      </c>
      <c r="L4193">
        <v>20</v>
      </c>
      <c r="M4193">
        <v>231</v>
      </c>
      <c r="N4193">
        <v>1.149</v>
      </c>
      <c r="O4193">
        <v>1.22</v>
      </c>
      <c r="P4193" t="s">
        <v>24</v>
      </c>
      <c r="Q4193" t="s">
        <v>923</v>
      </c>
      <c r="R4193" t="s">
        <v>917</v>
      </c>
      <c r="S4193" t="s">
        <v>924</v>
      </c>
      <c r="T4193" t="b">
        <f t="shared" si="394"/>
        <v>1</v>
      </c>
      <c r="U4193" t="s">
        <v>28</v>
      </c>
      <c r="V4193">
        <v>8.49</v>
      </c>
      <c r="W4193">
        <v>1.98</v>
      </c>
      <c r="X4193">
        <v>0.16600000000000001</v>
      </c>
      <c r="Y4193">
        <v>10</v>
      </c>
      <c r="Z4193" t="s">
        <v>29</v>
      </c>
      <c r="AA4193" t="s">
        <v>24</v>
      </c>
      <c r="AB4193" t="s">
        <v>24</v>
      </c>
    </row>
    <row r="4194" spans="1:28" x14ac:dyDescent="0.35">
      <c r="A4194" s="4" t="s">
        <v>14522</v>
      </c>
      <c r="B4194" s="6">
        <f t="shared" si="398"/>
        <v>44360.404004629629</v>
      </c>
      <c r="C4194" s="12">
        <f t="shared" si="396"/>
        <v>44348</v>
      </c>
      <c r="D4194" s="3">
        <f t="shared" si="397"/>
        <v>2021</v>
      </c>
      <c r="E4194" s="3" t="str">
        <f t="shared" si="399"/>
        <v>06-2021</v>
      </c>
      <c r="F4194" s="5">
        <f t="shared" si="395"/>
        <v>45902.88453703704</v>
      </c>
      <c r="G4194">
        <v>7.2816000000000001</v>
      </c>
      <c r="H4194">
        <v>94.420699999999997</v>
      </c>
      <c r="I4194">
        <v>10</v>
      </c>
      <c r="J4194">
        <v>4.2</v>
      </c>
      <c r="K4194" t="s">
        <v>23</v>
      </c>
      <c r="M4194">
        <v>101</v>
      </c>
      <c r="N4194">
        <v>3.2349999999999999</v>
      </c>
      <c r="O4194">
        <v>0.38</v>
      </c>
      <c r="P4194" t="s">
        <v>24</v>
      </c>
      <c r="Q4194" t="s">
        <v>14523</v>
      </c>
      <c r="R4194" t="s">
        <v>14524</v>
      </c>
      <c r="S4194" t="s">
        <v>14525</v>
      </c>
      <c r="T4194" t="b">
        <f t="shared" si="394"/>
        <v>0</v>
      </c>
      <c r="U4194" t="s">
        <v>28</v>
      </c>
      <c r="V4194">
        <v>10.4</v>
      </c>
      <c r="W4194">
        <v>1.9</v>
      </c>
      <c r="X4194">
        <v>0.16700000000000001</v>
      </c>
      <c r="Y4194">
        <v>11</v>
      </c>
      <c r="Z4194" t="s">
        <v>29</v>
      </c>
      <c r="AA4194" t="s">
        <v>24</v>
      </c>
      <c r="AB4194" t="s">
        <v>24</v>
      </c>
    </row>
    <row r="4195" spans="1:28" x14ac:dyDescent="0.35">
      <c r="A4195" s="4" t="s">
        <v>969</v>
      </c>
      <c r="B4195" s="6">
        <f t="shared" si="398"/>
        <v>45902.88453703704</v>
      </c>
      <c r="C4195" s="12">
        <f t="shared" si="396"/>
        <v>45901</v>
      </c>
      <c r="D4195" s="3">
        <f t="shared" si="397"/>
        <v>2025</v>
      </c>
      <c r="E4195" s="3" t="str">
        <f t="shared" si="399"/>
        <v>09-2025</v>
      </c>
      <c r="F4195" s="5">
        <f t="shared" si="395"/>
        <v>45902.630613425928</v>
      </c>
      <c r="G4195">
        <v>34.609200000000001</v>
      </c>
      <c r="H4195">
        <v>70.8142</v>
      </c>
      <c r="I4195">
        <v>10</v>
      </c>
      <c r="J4195">
        <v>4.0999999999999996</v>
      </c>
      <c r="K4195" t="s">
        <v>23</v>
      </c>
      <c r="L4195">
        <v>13</v>
      </c>
      <c r="M4195">
        <v>213</v>
      </c>
      <c r="N4195">
        <v>1.389</v>
      </c>
      <c r="O4195">
        <v>0.67</v>
      </c>
      <c r="P4195" t="s">
        <v>24</v>
      </c>
      <c r="Q4195" t="s">
        <v>970</v>
      </c>
      <c r="R4195" t="s">
        <v>971</v>
      </c>
      <c r="S4195" t="s">
        <v>972</v>
      </c>
      <c r="T4195" t="b">
        <f t="shared" si="394"/>
        <v>1</v>
      </c>
      <c r="U4195" t="s">
        <v>28</v>
      </c>
      <c r="V4195">
        <v>7.08</v>
      </c>
      <c r="W4195">
        <v>1.982</v>
      </c>
      <c r="X4195">
        <v>0.14499999999999999</v>
      </c>
      <c r="Y4195">
        <v>13</v>
      </c>
      <c r="Z4195" t="s">
        <v>29</v>
      </c>
      <c r="AA4195" t="s">
        <v>24</v>
      </c>
      <c r="AB4195" t="s">
        <v>24</v>
      </c>
    </row>
    <row r="4196" spans="1:28" x14ac:dyDescent="0.35">
      <c r="A4196" s="4" t="s">
        <v>973</v>
      </c>
      <c r="B4196" s="6">
        <f t="shared" si="398"/>
        <v>45902.630613425928</v>
      </c>
      <c r="C4196" s="12">
        <f t="shared" si="396"/>
        <v>45901</v>
      </c>
      <c r="D4196" s="3">
        <f t="shared" si="397"/>
        <v>2025</v>
      </c>
      <c r="E4196" s="3" t="str">
        <f t="shared" si="399"/>
        <v>09-2025</v>
      </c>
      <c r="F4196" s="5">
        <f t="shared" si="395"/>
        <v>44359.533587962964</v>
      </c>
      <c r="G4196">
        <v>34.431399999999996</v>
      </c>
      <c r="H4196">
        <v>70.944500000000005</v>
      </c>
      <c r="I4196">
        <v>10</v>
      </c>
      <c r="J4196">
        <v>4.0999999999999996</v>
      </c>
      <c r="K4196" t="s">
        <v>23</v>
      </c>
      <c r="L4196">
        <v>17</v>
      </c>
      <c r="M4196">
        <v>241</v>
      </c>
      <c r="N4196">
        <v>1.498</v>
      </c>
      <c r="O4196">
        <v>0.27</v>
      </c>
      <c r="P4196" t="s">
        <v>24</v>
      </c>
      <c r="Q4196" t="s">
        <v>974</v>
      </c>
      <c r="R4196" t="s">
        <v>971</v>
      </c>
      <c r="S4196" t="s">
        <v>975</v>
      </c>
      <c r="T4196" t="b">
        <f t="shared" si="394"/>
        <v>1</v>
      </c>
      <c r="U4196" t="s">
        <v>28</v>
      </c>
      <c r="V4196">
        <v>5.78</v>
      </c>
      <c r="W4196">
        <v>1.9910000000000001</v>
      </c>
      <c r="X4196">
        <v>0.158</v>
      </c>
      <c r="Y4196">
        <v>12</v>
      </c>
      <c r="Z4196" t="s">
        <v>29</v>
      </c>
      <c r="AA4196" t="s">
        <v>24</v>
      </c>
      <c r="AB4196" t="s">
        <v>24</v>
      </c>
    </row>
    <row r="4197" spans="1:28" x14ac:dyDescent="0.35">
      <c r="A4197" s="4" t="s">
        <v>14533</v>
      </c>
      <c r="B4197" s="6">
        <f t="shared" si="398"/>
        <v>44359.533587962964</v>
      </c>
      <c r="C4197" s="12">
        <f t="shared" si="396"/>
        <v>44348</v>
      </c>
      <c r="D4197" s="3">
        <f t="shared" si="397"/>
        <v>2021</v>
      </c>
      <c r="E4197" s="3" t="str">
        <f t="shared" si="399"/>
        <v>06-2021</v>
      </c>
      <c r="F4197" s="5">
        <f t="shared" si="395"/>
        <v>44359.417222222219</v>
      </c>
      <c r="G4197">
        <v>34.900700000000001</v>
      </c>
      <c r="H4197">
        <v>97.477500000000006</v>
      </c>
      <c r="I4197">
        <v>10</v>
      </c>
      <c r="J4197">
        <v>4.0999999999999996</v>
      </c>
      <c r="K4197" t="s">
        <v>23</v>
      </c>
      <c r="M4197">
        <v>70</v>
      </c>
      <c r="N4197">
        <v>7.4649999999999999</v>
      </c>
      <c r="O4197">
        <v>0.38</v>
      </c>
      <c r="P4197" t="s">
        <v>24</v>
      </c>
      <c r="Q4197" t="s">
        <v>14534</v>
      </c>
      <c r="R4197" t="s">
        <v>14535</v>
      </c>
      <c r="S4197" t="s">
        <v>324</v>
      </c>
      <c r="T4197" t="b">
        <f t="shared" si="394"/>
        <v>0</v>
      </c>
      <c r="U4197" t="s">
        <v>28</v>
      </c>
      <c r="V4197">
        <v>8.6999999999999993</v>
      </c>
      <c r="W4197">
        <v>1.9</v>
      </c>
      <c r="X4197">
        <v>0.114</v>
      </c>
      <c r="Y4197">
        <v>21</v>
      </c>
      <c r="Z4197" t="s">
        <v>29</v>
      </c>
      <c r="AA4197" t="s">
        <v>24</v>
      </c>
      <c r="AB4197" t="s">
        <v>24</v>
      </c>
    </row>
    <row r="4198" spans="1:28" x14ac:dyDescent="0.35">
      <c r="A4198" s="4" t="s">
        <v>14536</v>
      </c>
      <c r="B4198" s="6">
        <f t="shared" si="398"/>
        <v>44359.417222222219</v>
      </c>
      <c r="C4198" s="12">
        <f t="shared" si="396"/>
        <v>44348</v>
      </c>
      <c r="D4198" s="3">
        <f t="shared" si="397"/>
        <v>2021</v>
      </c>
      <c r="E4198" s="3" t="str">
        <f t="shared" si="399"/>
        <v>06-2021</v>
      </c>
      <c r="F4198" s="5">
        <f t="shared" si="395"/>
        <v>45892.153333333335</v>
      </c>
      <c r="G4198">
        <v>24.959700000000002</v>
      </c>
      <c r="H4198">
        <v>97.886099999999999</v>
      </c>
      <c r="I4198">
        <v>10</v>
      </c>
      <c r="J4198">
        <v>4.9000000000000004</v>
      </c>
      <c r="K4198" t="s">
        <v>23</v>
      </c>
      <c r="M4198">
        <v>35</v>
      </c>
      <c r="N4198">
        <v>3.3439999999999999</v>
      </c>
      <c r="O4198">
        <v>0.49</v>
      </c>
      <c r="P4198" t="s">
        <v>24</v>
      </c>
      <c r="Q4198" t="s">
        <v>14537</v>
      </c>
      <c r="R4198" t="s">
        <v>14535</v>
      </c>
      <c r="S4198" t="s">
        <v>14538</v>
      </c>
      <c r="T4198" t="b">
        <f t="shared" si="394"/>
        <v>0</v>
      </c>
      <c r="U4198" t="s">
        <v>28</v>
      </c>
      <c r="V4198">
        <v>6</v>
      </c>
      <c r="W4198">
        <v>1.8</v>
      </c>
      <c r="X4198">
        <v>0.05</v>
      </c>
      <c r="Y4198">
        <v>124</v>
      </c>
      <c r="Z4198" t="s">
        <v>29</v>
      </c>
      <c r="AA4198" t="s">
        <v>24</v>
      </c>
      <c r="AB4198" t="s">
        <v>24</v>
      </c>
    </row>
    <row r="4199" spans="1:28" x14ac:dyDescent="0.35">
      <c r="A4199" s="4" t="s">
        <v>1088</v>
      </c>
      <c r="B4199" s="6">
        <f t="shared" si="398"/>
        <v>45892.153333333335</v>
      </c>
      <c r="C4199" s="12">
        <f t="shared" si="396"/>
        <v>45870</v>
      </c>
      <c r="D4199" s="3">
        <f t="shared" si="397"/>
        <v>2025</v>
      </c>
      <c r="E4199" s="3" t="str">
        <f t="shared" si="399"/>
        <v>08-2025</v>
      </c>
      <c r="F4199" s="5">
        <f t="shared" si="395"/>
        <v>44358.801238425927</v>
      </c>
      <c r="G4199">
        <v>22.985099999999999</v>
      </c>
      <c r="H4199">
        <v>63.511699999999998</v>
      </c>
      <c r="I4199">
        <v>10</v>
      </c>
      <c r="J4199">
        <v>4.0999999999999996</v>
      </c>
      <c r="K4199" t="s">
        <v>23</v>
      </c>
      <c r="L4199">
        <v>21</v>
      </c>
      <c r="M4199">
        <v>146</v>
      </c>
      <c r="N4199">
        <v>6.9619999999999997</v>
      </c>
      <c r="O4199">
        <v>0.51</v>
      </c>
      <c r="P4199" t="s">
        <v>24</v>
      </c>
      <c r="Q4199" t="s">
        <v>1089</v>
      </c>
      <c r="R4199" t="s">
        <v>1082</v>
      </c>
      <c r="S4199" t="s">
        <v>1090</v>
      </c>
      <c r="T4199" t="b">
        <f t="shared" si="394"/>
        <v>1</v>
      </c>
      <c r="U4199" t="s">
        <v>28</v>
      </c>
      <c r="V4199">
        <v>14.55</v>
      </c>
      <c r="W4199">
        <v>1.9550000000000001</v>
      </c>
      <c r="X4199">
        <v>0.13500000000000001</v>
      </c>
      <c r="Y4199">
        <v>15</v>
      </c>
      <c r="Z4199" t="s">
        <v>29</v>
      </c>
      <c r="AA4199" t="s">
        <v>24</v>
      </c>
      <c r="AB4199" t="s">
        <v>24</v>
      </c>
    </row>
    <row r="4200" spans="1:28" x14ac:dyDescent="0.35">
      <c r="A4200" s="4" t="s">
        <v>14543</v>
      </c>
      <c r="B4200" s="6">
        <f t="shared" si="398"/>
        <v>44358.801238425927</v>
      </c>
      <c r="C4200" s="12">
        <f t="shared" si="396"/>
        <v>44348</v>
      </c>
      <c r="D4200" s="3">
        <f t="shared" si="397"/>
        <v>2021</v>
      </c>
      <c r="E4200" s="3" t="str">
        <f t="shared" si="399"/>
        <v>06-2021</v>
      </c>
      <c r="F4200" s="5">
        <f t="shared" si="395"/>
        <v>44357.5781712963</v>
      </c>
      <c r="G4200">
        <v>3.9817999999999998</v>
      </c>
      <c r="H4200">
        <v>95.925799999999995</v>
      </c>
      <c r="I4200">
        <v>49.18</v>
      </c>
      <c r="J4200">
        <v>4.9000000000000004</v>
      </c>
      <c r="K4200" t="s">
        <v>23</v>
      </c>
      <c r="M4200">
        <v>46</v>
      </c>
      <c r="N4200">
        <v>1.603</v>
      </c>
      <c r="O4200">
        <v>0.95</v>
      </c>
      <c r="P4200" t="s">
        <v>24</v>
      </c>
      <c r="Q4200" t="s">
        <v>14544</v>
      </c>
      <c r="R4200" t="s">
        <v>14545</v>
      </c>
      <c r="S4200" t="s">
        <v>12881</v>
      </c>
      <c r="T4200" t="b">
        <f t="shared" si="394"/>
        <v>0</v>
      </c>
      <c r="U4200" t="s">
        <v>28</v>
      </c>
      <c r="V4200">
        <v>6.5</v>
      </c>
      <c r="W4200">
        <v>2.9</v>
      </c>
      <c r="X4200">
        <v>4.5999999999999999E-2</v>
      </c>
      <c r="Y4200">
        <v>163</v>
      </c>
      <c r="Z4200" t="s">
        <v>29</v>
      </c>
      <c r="AA4200" t="s">
        <v>24</v>
      </c>
      <c r="AB4200" t="s">
        <v>24</v>
      </c>
    </row>
    <row r="4201" spans="1:28" x14ac:dyDescent="0.35">
      <c r="A4201" s="4" t="s">
        <v>14546</v>
      </c>
      <c r="B4201" s="6">
        <f t="shared" si="398"/>
        <v>44357.5781712963</v>
      </c>
      <c r="C4201" s="12">
        <f t="shared" si="396"/>
        <v>44348</v>
      </c>
      <c r="D4201" s="3">
        <f t="shared" si="397"/>
        <v>2021</v>
      </c>
      <c r="E4201" s="3" t="str">
        <f t="shared" si="399"/>
        <v>06-2021</v>
      </c>
      <c r="F4201" s="5">
        <f t="shared" si="395"/>
        <v>44357.499085648145</v>
      </c>
      <c r="G4201">
        <v>24.522099999999998</v>
      </c>
      <c r="H4201">
        <v>102.2184</v>
      </c>
      <c r="I4201">
        <v>10</v>
      </c>
      <c r="J4201">
        <v>4.0999999999999996</v>
      </c>
      <c r="K4201" t="s">
        <v>23</v>
      </c>
      <c r="M4201">
        <v>83</v>
      </c>
      <c r="N4201">
        <v>3.5419999999999998</v>
      </c>
      <c r="O4201">
        <v>1.0900000000000001</v>
      </c>
      <c r="P4201" t="s">
        <v>24</v>
      </c>
      <c r="Q4201" t="s">
        <v>14547</v>
      </c>
      <c r="R4201" t="s">
        <v>14548</v>
      </c>
      <c r="S4201" t="s">
        <v>14549</v>
      </c>
      <c r="T4201" t="b">
        <f t="shared" si="394"/>
        <v>0</v>
      </c>
      <c r="U4201" t="s">
        <v>28</v>
      </c>
      <c r="V4201">
        <v>8.4</v>
      </c>
      <c r="W4201">
        <v>1.9</v>
      </c>
      <c r="X4201">
        <v>0.23300000000000001</v>
      </c>
      <c r="Y4201">
        <v>6</v>
      </c>
      <c r="Z4201" t="s">
        <v>29</v>
      </c>
      <c r="AA4201" t="s">
        <v>24</v>
      </c>
      <c r="AB4201" t="s">
        <v>24</v>
      </c>
    </row>
    <row r="4202" spans="1:28" x14ac:dyDescent="0.35">
      <c r="A4202" s="4" t="s">
        <v>14550</v>
      </c>
      <c r="B4202" s="6">
        <f t="shared" si="398"/>
        <v>44357.499085648145</v>
      </c>
      <c r="C4202" s="12">
        <f t="shared" si="396"/>
        <v>44348</v>
      </c>
      <c r="D4202" s="3">
        <f t="shared" si="397"/>
        <v>2021</v>
      </c>
      <c r="E4202" s="3" t="str">
        <f t="shared" si="399"/>
        <v>06-2021</v>
      </c>
      <c r="F4202" s="5">
        <f t="shared" si="395"/>
        <v>44357.490393518521</v>
      </c>
      <c r="G4202">
        <v>25.0275</v>
      </c>
      <c r="H4202">
        <v>102.7208</v>
      </c>
      <c r="I4202">
        <v>10</v>
      </c>
      <c r="J4202">
        <v>4.5</v>
      </c>
      <c r="K4202" t="s">
        <v>23</v>
      </c>
      <c r="M4202">
        <v>77</v>
      </c>
      <c r="N4202">
        <v>3.843</v>
      </c>
      <c r="O4202">
        <v>1.0900000000000001</v>
      </c>
      <c r="P4202" t="s">
        <v>24</v>
      </c>
      <c r="Q4202" t="s">
        <v>14551</v>
      </c>
      <c r="R4202" t="s">
        <v>14548</v>
      </c>
      <c r="S4202" t="s">
        <v>14552</v>
      </c>
      <c r="T4202" t="b">
        <f t="shared" si="394"/>
        <v>0</v>
      </c>
      <c r="U4202" t="s">
        <v>28</v>
      </c>
      <c r="V4202">
        <v>9</v>
      </c>
      <c r="W4202">
        <v>1.9</v>
      </c>
      <c r="X4202">
        <v>0.38200000000000001</v>
      </c>
      <c r="Y4202">
        <v>4</v>
      </c>
      <c r="Z4202" t="s">
        <v>29</v>
      </c>
      <c r="AA4202" t="s">
        <v>24</v>
      </c>
      <c r="AB4202" t="s">
        <v>24</v>
      </c>
    </row>
    <row r="4203" spans="1:28" x14ac:dyDescent="0.35">
      <c r="A4203" s="4" t="s">
        <v>14553</v>
      </c>
      <c r="B4203" s="6">
        <f t="shared" si="398"/>
        <v>44357.490393518521</v>
      </c>
      <c r="C4203" s="12">
        <f t="shared" si="396"/>
        <v>44348</v>
      </c>
      <c r="D4203" s="3">
        <f t="shared" si="397"/>
        <v>2021</v>
      </c>
      <c r="E4203" s="3" t="str">
        <f t="shared" si="399"/>
        <v>06-2021</v>
      </c>
      <c r="F4203" s="5">
        <f t="shared" si="395"/>
        <v>45891.729270833333</v>
      </c>
      <c r="G4203">
        <v>24.500399999999999</v>
      </c>
      <c r="H4203">
        <v>102.023</v>
      </c>
      <c r="I4203">
        <v>10</v>
      </c>
      <c r="J4203">
        <v>5</v>
      </c>
      <c r="K4203" t="s">
        <v>106</v>
      </c>
      <c r="M4203">
        <v>26</v>
      </c>
      <c r="N4203">
        <v>3.6059999999999999</v>
      </c>
      <c r="O4203">
        <v>0.96</v>
      </c>
      <c r="P4203" t="s">
        <v>24</v>
      </c>
      <c r="Q4203" t="s">
        <v>14554</v>
      </c>
      <c r="R4203" t="s">
        <v>14555</v>
      </c>
      <c r="S4203" t="s">
        <v>14556</v>
      </c>
      <c r="T4203" t="b">
        <f t="shared" si="394"/>
        <v>0</v>
      </c>
      <c r="U4203" t="s">
        <v>28</v>
      </c>
      <c r="V4203">
        <v>7.1</v>
      </c>
      <c r="W4203">
        <v>1.8</v>
      </c>
      <c r="X4203">
        <v>6.5000000000000002E-2</v>
      </c>
      <c r="Y4203">
        <v>23</v>
      </c>
      <c r="Z4203" t="s">
        <v>29</v>
      </c>
      <c r="AA4203" t="s">
        <v>24</v>
      </c>
      <c r="AB4203" t="s">
        <v>24</v>
      </c>
    </row>
    <row r="4204" spans="1:28" x14ac:dyDescent="0.35">
      <c r="A4204" s="4" t="s">
        <v>1091</v>
      </c>
      <c r="B4204" s="6">
        <f t="shared" si="398"/>
        <v>45891.729270833333</v>
      </c>
      <c r="C4204" s="12">
        <f t="shared" si="396"/>
        <v>45870</v>
      </c>
      <c r="D4204" s="3">
        <f t="shared" si="397"/>
        <v>2025</v>
      </c>
      <c r="E4204" s="3" t="str">
        <f t="shared" si="399"/>
        <v>08-2025</v>
      </c>
      <c r="F4204" s="5">
        <f t="shared" si="395"/>
        <v>45889.116898148146</v>
      </c>
      <c r="G4204">
        <v>27.055199999999999</v>
      </c>
      <c r="H4204">
        <v>86.734200000000001</v>
      </c>
      <c r="I4204">
        <v>10</v>
      </c>
      <c r="J4204">
        <v>4.0999999999999996</v>
      </c>
      <c r="K4204" t="s">
        <v>23</v>
      </c>
      <c r="L4204">
        <v>16</v>
      </c>
      <c r="M4204">
        <v>197</v>
      </c>
      <c r="N4204">
        <v>4.6840000000000002</v>
      </c>
      <c r="O4204">
        <v>0.31</v>
      </c>
      <c r="P4204" t="s">
        <v>24</v>
      </c>
      <c r="Q4204" t="s">
        <v>1092</v>
      </c>
      <c r="R4204" t="s">
        <v>1082</v>
      </c>
      <c r="S4204" t="s">
        <v>1093</v>
      </c>
      <c r="T4204" t="b">
        <f t="shared" si="394"/>
        <v>1</v>
      </c>
      <c r="U4204" t="s">
        <v>28</v>
      </c>
      <c r="V4204">
        <v>11.49</v>
      </c>
      <c r="W4204">
        <v>1.9159999999999999</v>
      </c>
      <c r="X4204">
        <v>0.15</v>
      </c>
      <c r="Y4204">
        <v>14</v>
      </c>
      <c r="Z4204" t="s">
        <v>29</v>
      </c>
      <c r="AA4204" t="s">
        <v>24</v>
      </c>
      <c r="AB4204" t="s">
        <v>24</v>
      </c>
    </row>
    <row r="4205" spans="1:28" x14ac:dyDescent="0.35">
      <c r="A4205" s="4" t="s">
        <v>1111</v>
      </c>
      <c r="B4205" s="6">
        <f t="shared" si="398"/>
        <v>45889.116898148146</v>
      </c>
      <c r="C4205" s="12">
        <f t="shared" si="396"/>
        <v>45870</v>
      </c>
      <c r="D4205" s="3">
        <f t="shared" si="397"/>
        <v>2025</v>
      </c>
      <c r="E4205" s="3" t="str">
        <f t="shared" si="399"/>
        <v>08-2025</v>
      </c>
      <c r="F4205" s="5">
        <f t="shared" si="395"/>
        <v>45889.078819444447</v>
      </c>
      <c r="G4205">
        <v>32.9099</v>
      </c>
      <c r="H4205">
        <v>76.204300000000003</v>
      </c>
      <c r="I4205">
        <v>35</v>
      </c>
      <c r="J4205">
        <v>4.0999999999999996</v>
      </c>
      <c r="K4205" t="s">
        <v>23</v>
      </c>
      <c r="L4205">
        <v>26</v>
      </c>
      <c r="M4205">
        <v>269</v>
      </c>
      <c r="N4205">
        <v>5.6109999999999998</v>
      </c>
      <c r="O4205">
        <v>1.33</v>
      </c>
      <c r="P4205" t="s">
        <v>24</v>
      </c>
      <c r="Q4205" t="s">
        <v>1112</v>
      </c>
      <c r="R4205" t="s">
        <v>1113</v>
      </c>
      <c r="S4205" t="s">
        <v>1114</v>
      </c>
      <c r="T4205" t="b">
        <f t="shared" si="394"/>
        <v>1</v>
      </c>
      <c r="U4205" t="s">
        <v>28</v>
      </c>
      <c r="V4205">
        <v>14.03</v>
      </c>
      <c r="W4205">
        <v>2.0059999999999998</v>
      </c>
      <c r="X4205">
        <v>0.17399999999999999</v>
      </c>
      <c r="Y4205">
        <v>9</v>
      </c>
      <c r="Z4205" t="s">
        <v>29</v>
      </c>
      <c r="AA4205" t="s">
        <v>24</v>
      </c>
      <c r="AB4205" t="s">
        <v>24</v>
      </c>
    </row>
    <row r="4206" spans="1:28" x14ac:dyDescent="0.35">
      <c r="A4206" s="4" t="s">
        <v>1115</v>
      </c>
      <c r="B4206" s="6">
        <f t="shared" si="398"/>
        <v>45889.078819444447</v>
      </c>
      <c r="C4206" s="12">
        <f t="shared" si="396"/>
        <v>45870</v>
      </c>
      <c r="D4206" s="3">
        <f t="shared" si="397"/>
        <v>2025</v>
      </c>
      <c r="E4206" s="3" t="str">
        <f t="shared" si="399"/>
        <v>08-2025</v>
      </c>
      <c r="F4206" s="5">
        <f t="shared" si="395"/>
        <v>44355.560196759259</v>
      </c>
      <c r="G4206">
        <v>36.450000000000003</v>
      </c>
      <c r="H4206">
        <v>71.119500000000002</v>
      </c>
      <c r="I4206">
        <v>145.53100000000001</v>
      </c>
      <c r="J4206">
        <v>4.0999999999999996</v>
      </c>
      <c r="K4206" t="s">
        <v>23</v>
      </c>
      <c r="L4206">
        <v>29</v>
      </c>
      <c r="M4206">
        <v>169</v>
      </c>
      <c r="N4206">
        <v>2.1539999999999999</v>
      </c>
      <c r="O4206">
        <v>1.1200000000000001</v>
      </c>
      <c r="P4206" t="s">
        <v>24</v>
      </c>
      <c r="Q4206" t="s">
        <v>1116</v>
      </c>
      <c r="R4206" t="s">
        <v>1113</v>
      </c>
      <c r="S4206" t="s">
        <v>1117</v>
      </c>
      <c r="T4206" t="b">
        <f t="shared" si="394"/>
        <v>1</v>
      </c>
      <c r="U4206" t="s">
        <v>28</v>
      </c>
      <c r="V4206">
        <v>9.58</v>
      </c>
      <c r="W4206">
        <v>15.173999999999999</v>
      </c>
      <c r="X4206">
        <v>0.185</v>
      </c>
      <c r="Y4206">
        <v>8</v>
      </c>
      <c r="Z4206" t="s">
        <v>29</v>
      </c>
      <c r="AA4206" t="s">
        <v>24</v>
      </c>
      <c r="AB4206" t="s">
        <v>24</v>
      </c>
    </row>
    <row r="4207" spans="1:28" x14ac:dyDescent="0.35">
      <c r="A4207" s="4" t="s">
        <v>14568</v>
      </c>
      <c r="B4207" s="6">
        <f t="shared" si="398"/>
        <v>44355.560196759259</v>
      </c>
      <c r="C4207" s="12">
        <f t="shared" si="396"/>
        <v>44348</v>
      </c>
      <c r="D4207" s="3">
        <f t="shared" si="397"/>
        <v>2021</v>
      </c>
      <c r="E4207" s="3" t="str">
        <f t="shared" si="399"/>
        <v>06-2021</v>
      </c>
      <c r="F4207" s="5">
        <f t="shared" si="395"/>
        <v>45888.314421296294</v>
      </c>
      <c r="G4207">
        <v>34.312800000000003</v>
      </c>
      <c r="H4207">
        <v>81.704899999999995</v>
      </c>
      <c r="I4207">
        <v>10</v>
      </c>
      <c r="J4207">
        <v>4.3</v>
      </c>
      <c r="K4207" t="s">
        <v>23</v>
      </c>
      <c r="M4207">
        <v>84</v>
      </c>
      <c r="N4207">
        <v>7.0389999999999997</v>
      </c>
      <c r="O4207">
        <v>1.32</v>
      </c>
      <c r="P4207" t="s">
        <v>24</v>
      </c>
      <c r="Q4207" t="s">
        <v>14569</v>
      </c>
      <c r="R4207" t="s">
        <v>14570</v>
      </c>
      <c r="S4207" t="s">
        <v>52</v>
      </c>
      <c r="T4207" t="b">
        <f t="shared" si="394"/>
        <v>0</v>
      </c>
      <c r="U4207" t="s">
        <v>28</v>
      </c>
      <c r="V4207">
        <v>7.8</v>
      </c>
      <c r="W4207">
        <v>1.9</v>
      </c>
      <c r="X4207">
        <v>0.13300000000000001</v>
      </c>
      <c r="Y4207">
        <v>18</v>
      </c>
      <c r="Z4207" t="s">
        <v>29</v>
      </c>
      <c r="AA4207" t="s">
        <v>24</v>
      </c>
      <c r="AB4207" t="s">
        <v>24</v>
      </c>
    </row>
    <row r="4208" spans="1:28" x14ac:dyDescent="0.35">
      <c r="A4208" s="4" t="s">
        <v>1122</v>
      </c>
      <c r="B4208" s="6">
        <f t="shared" si="398"/>
        <v>45888.314421296294</v>
      </c>
      <c r="C4208" s="12">
        <f t="shared" si="396"/>
        <v>45870</v>
      </c>
      <c r="D4208" s="3">
        <f t="shared" si="397"/>
        <v>2025</v>
      </c>
      <c r="E4208" s="3" t="str">
        <f t="shared" si="399"/>
        <v>08-2025</v>
      </c>
      <c r="F4208" s="5">
        <f t="shared" si="395"/>
        <v>44353.664375</v>
      </c>
      <c r="G4208">
        <v>28.084800000000001</v>
      </c>
      <c r="H4208">
        <v>87.570999999999998</v>
      </c>
      <c r="I4208">
        <v>10</v>
      </c>
      <c r="J4208">
        <v>4.0999999999999996</v>
      </c>
      <c r="K4208" t="s">
        <v>23</v>
      </c>
      <c r="L4208">
        <v>12</v>
      </c>
      <c r="M4208">
        <v>100</v>
      </c>
      <c r="N4208">
        <v>3.5110000000000001</v>
      </c>
      <c r="O4208">
        <v>1.29</v>
      </c>
      <c r="P4208" t="s">
        <v>24</v>
      </c>
      <c r="Q4208" t="s">
        <v>1123</v>
      </c>
      <c r="R4208" t="s">
        <v>1124</v>
      </c>
      <c r="S4208" t="s">
        <v>1125</v>
      </c>
      <c r="T4208" t="b">
        <f t="shared" si="394"/>
        <v>1</v>
      </c>
      <c r="U4208" t="s">
        <v>28</v>
      </c>
      <c r="V4208">
        <v>10.64</v>
      </c>
      <c r="W4208">
        <v>1.9179999999999999</v>
      </c>
      <c r="X4208">
        <v>0.13900000000000001</v>
      </c>
      <c r="Y4208">
        <v>14</v>
      </c>
      <c r="Z4208" t="s">
        <v>29</v>
      </c>
      <c r="AA4208" t="s">
        <v>24</v>
      </c>
      <c r="AB4208" t="s">
        <v>24</v>
      </c>
    </row>
    <row r="4209" spans="1:28" x14ac:dyDescent="0.35">
      <c r="A4209" s="4" t="s">
        <v>14574</v>
      </c>
      <c r="B4209" s="6">
        <f t="shared" si="398"/>
        <v>44353.664375</v>
      </c>
      <c r="C4209" s="12">
        <f t="shared" si="396"/>
        <v>44348</v>
      </c>
      <c r="D4209" s="3">
        <f t="shared" si="397"/>
        <v>2021</v>
      </c>
      <c r="E4209" s="3" t="str">
        <f t="shared" si="399"/>
        <v>06-2021</v>
      </c>
      <c r="F4209" s="5">
        <f t="shared" si="395"/>
        <v>44353.313645833332</v>
      </c>
      <c r="G4209">
        <v>37.255600000000001</v>
      </c>
      <c r="H4209">
        <v>71.689800000000005</v>
      </c>
      <c r="I4209">
        <v>116.46</v>
      </c>
      <c r="J4209">
        <v>4.5</v>
      </c>
      <c r="K4209" t="s">
        <v>23</v>
      </c>
      <c r="M4209">
        <v>59</v>
      </c>
      <c r="N4209">
        <v>0.89800000000000002</v>
      </c>
      <c r="O4209">
        <v>0.53</v>
      </c>
      <c r="P4209" t="s">
        <v>24</v>
      </c>
      <c r="Q4209" t="s">
        <v>14575</v>
      </c>
      <c r="R4209" t="s">
        <v>14576</v>
      </c>
      <c r="S4209" t="s">
        <v>14577</v>
      </c>
      <c r="T4209" t="b">
        <f t="shared" si="394"/>
        <v>0</v>
      </c>
      <c r="U4209" t="s">
        <v>28</v>
      </c>
      <c r="V4209">
        <v>7.5</v>
      </c>
      <c r="W4209">
        <v>6.9</v>
      </c>
      <c r="X4209">
        <v>0.11799999999999999</v>
      </c>
      <c r="Y4209">
        <v>21</v>
      </c>
      <c r="Z4209" t="s">
        <v>29</v>
      </c>
      <c r="AA4209" t="s">
        <v>24</v>
      </c>
      <c r="AB4209" t="s">
        <v>24</v>
      </c>
    </row>
    <row r="4210" spans="1:28" x14ac:dyDescent="0.35">
      <c r="A4210" s="4" t="s">
        <v>14578</v>
      </c>
      <c r="B4210" s="6">
        <f t="shared" si="398"/>
        <v>44353.313645833332</v>
      </c>
      <c r="C4210" s="12">
        <f t="shared" si="396"/>
        <v>44348</v>
      </c>
      <c r="D4210" s="3">
        <f t="shared" si="397"/>
        <v>2021</v>
      </c>
      <c r="E4210" s="3" t="str">
        <f t="shared" si="399"/>
        <v>06-2021</v>
      </c>
      <c r="F4210" s="5">
        <f t="shared" si="395"/>
        <v>44351.92528935185</v>
      </c>
      <c r="G4210">
        <v>34.268999999999998</v>
      </c>
      <c r="H4210">
        <v>98.3018</v>
      </c>
      <c r="I4210">
        <v>10</v>
      </c>
      <c r="J4210">
        <v>4.2</v>
      </c>
      <c r="K4210" t="s">
        <v>23</v>
      </c>
      <c r="M4210">
        <v>149</v>
      </c>
      <c r="N4210">
        <v>14.851000000000001</v>
      </c>
      <c r="O4210">
        <v>0.32</v>
      </c>
      <c r="P4210" t="s">
        <v>24</v>
      </c>
      <c r="Q4210" t="s">
        <v>14579</v>
      </c>
      <c r="R4210" t="s">
        <v>14580</v>
      </c>
      <c r="S4210" t="s">
        <v>324</v>
      </c>
      <c r="T4210" t="b">
        <f t="shared" si="394"/>
        <v>0</v>
      </c>
      <c r="U4210" t="s">
        <v>28</v>
      </c>
      <c r="V4210">
        <v>15.3</v>
      </c>
      <c r="W4210">
        <v>2</v>
      </c>
      <c r="X4210">
        <v>0.153</v>
      </c>
      <c r="Y4210">
        <v>13</v>
      </c>
      <c r="Z4210" t="s">
        <v>29</v>
      </c>
      <c r="AA4210" t="s">
        <v>24</v>
      </c>
      <c r="AB4210" t="s">
        <v>24</v>
      </c>
    </row>
    <row r="4211" spans="1:28" x14ac:dyDescent="0.35">
      <c r="A4211" s="4" t="s">
        <v>14581</v>
      </c>
      <c r="B4211" s="6">
        <f t="shared" si="398"/>
        <v>44351.92528935185</v>
      </c>
      <c r="C4211" s="12">
        <f t="shared" si="396"/>
        <v>44348</v>
      </c>
      <c r="D4211" s="3">
        <f t="shared" si="397"/>
        <v>2021</v>
      </c>
      <c r="E4211" s="3" t="str">
        <f t="shared" si="399"/>
        <v>06-2021</v>
      </c>
      <c r="F4211" s="5">
        <f t="shared" si="395"/>
        <v>44351.447847222225</v>
      </c>
      <c r="G4211">
        <v>25.639800000000001</v>
      </c>
      <c r="H4211">
        <v>100.1814</v>
      </c>
      <c r="I4211">
        <v>10</v>
      </c>
      <c r="J4211">
        <v>4.0999999999999996</v>
      </c>
      <c r="K4211" t="s">
        <v>23</v>
      </c>
      <c r="M4211">
        <v>82</v>
      </c>
      <c r="N4211">
        <v>4.3680000000000003</v>
      </c>
      <c r="O4211">
        <v>0.78</v>
      </c>
      <c r="P4211" t="s">
        <v>24</v>
      </c>
      <c r="Q4211" t="s">
        <v>14582</v>
      </c>
      <c r="R4211" t="s">
        <v>14583</v>
      </c>
      <c r="S4211" t="s">
        <v>14584</v>
      </c>
      <c r="T4211" t="b">
        <f t="shared" ref="T4211:T4274" si="400">OR(ISNUMBER(SEARCH("India",S4211)),ISNUMBER(SEARCH("Pakistan",S4211)),ISNUMBER(SEARCH("Afghanistan",S4211)),ISNUMBER(SEARCH("Bangladesh",S4211)),ISNUMBER(SEARCH("Nepal",S4211)),ISNUMBER(SEARCH("Bhutan",S4211)),ISNUMBER(SEARCH("Sri Lanka",S4211)),ISNUMBER(SEARCH("Maldives",S4211)))</f>
        <v>0</v>
      </c>
      <c r="U4211" t="s">
        <v>28</v>
      </c>
      <c r="V4211">
        <v>5.9</v>
      </c>
      <c r="W4211">
        <v>1.9</v>
      </c>
      <c r="X4211">
        <v>0.17499999999999999</v>
      </c>
      <c r="Y4211">
        <v>9</v>
      </c>
      <c r="Z4211" t="s">
        <v>29</v>
      </c>
      <c r="AA4211" t="s">
        <v>24</v>
      </c>
      <c r="AB4211" t="s">
        <v>24</v>
      </c>
    </row>
    <row r="4212" spans="1:28" x14ac:dyDescent="0.35">
      <c r="A4212" s="4" t="s">
        <v>14585</v>
      </c>
      <c r="B4212" s="6">
        <f t="shared" si="398"/>
        <v>44351.447847222225</v>
      </c>
      <c r="C4212" s="12">
        <f t="shared" si="396"/>
        <v>44348</v>
      </c>
      <c r="D4212" s="3">
        <f t="shared" si="397"/>
        <v>2021</v>
      </c>
      <c r="E4212" s="3" t="str">
        <f t="shared" si="399"/>
        <v>06-2021</v>
      </c>
      <c r="F4212" s="5">
        <f t="shared" si="395"/>
        <v>44350.246736111112</v>
      </c>
      <c r="G4212">
        <v>8.3468</v>
      </c>
      <c r="H4212">
        <v>94.251199999999997</v>
      </c>
      <c r="I4212">
        <v>10</v>
      </c>
      <c r="J4212">
        <v>4.5</v>
      </c>
      <c r="K4212" t="s">
        <v>23</v>
      </c>
      <c r="M4212">
        <v>122</v>
      </c>
      <c r="N4212">
        <v>4.0940000000000003</v>
      </c>
      <c r="O4212">
        <v>0.52</v>
      </c>
      <c r="P4212" t="s">
        <v>24</v>
      </c>
      <c r="Q4212" t="s">
        <v>14586</v>
      </c>
      <c r="R4212" t="s">
        <v>14587</v>
      </c>
      <c r="S4212" t="s">
        <v>14588</v>
      </c>
      <c r="T4212" t="b">
        <f t="shared" si="400"/>
        <v>0</v>
      </c>
      <c r="U4212" t="s">
        <v>28</v>
      </c>
      <c r="V4212">
        <v>11.1</v>
      </c>
      <c r="W4212">
        <v>1.9</v>
      </c>
      <c r="X4212">
        <v>0.14499999999999999</v>
      </c>
      <c r="Y4212">
        <v>14</v>
      </c>
      <c r="Z4212" t="s">
        <v>29</v>
      </c>
      <c r="AA4212" t="s">
        <v>24</v>
      </c>
      <c r="AB4212" t="s">
        <v>24</v>
      </c>
    </row>
    <row r="4213" spans="1:28" x14ac:dyDescent="0.35">
      <c r="A4213" s="4" t="s">
        <v>14589</v>
      </c>
      <c r="B4213" s="6">
        <f t="shared" si="398"/>
        <v>44350.246736111112</v>
      </c>
      <c r="C4213" s="12">
        <f t="shared" si="396"/>
        <v>44348</v>
      </c>
      <c r="D4213" s="3">
        <f t="shared" si="397"/>
        <v>2021</v>
      </c>
      <c r="E4213" s="3" t="str">
        <f t="shared" si="399"/>
        <v>06-2021</v>
      </c>
      <c r="F4213" s="5">
        <f t="shared" si="395"/>
        <v>44349.866493055553</v>
      </c>
      <c r="G4213">
        <v>34.692700000000002</v>
      </c>
      <c r="H4213">
        <v>97.8048</v>
      </c>
      <c r="I4213">
        <v>10</v>
      </c>
      <c r="J4213">
        <v>5</v>
      </c>
      <c r="K4213" t="s">
        <v>106</v>
      </c>
      <c r="M4213">
        <v>28</v>
      </c>
      <c r="N4213">
        <v>10.448</v>
      </c>
      <c r="O4213">
        <v>0.47</v>
      </c>
      <c r="P4213" t="s">
        <v>24</v>
      </c>
      <c r="Q4213" t="s">
        <v>14590</v>
      </c>
      <c r="R4213" t="s">
        <v>14591</v>
      </c>
      <c r="S4213" t="s">
        <v>324</v>
      </c>
      <c r="T4213" t="b">
        <f t="shared" si="400"/>
        <v>0</v>
      </c>
      <c r="U4213" t="s">
        <v>28</v>
      </c>
      <c r="V4213">
        <v>8.1</v>
      </c>
      <c r="W4213">
        <v>1.8</v>
      </c>
      <c r="X4213">
        <v>9.8000000000000004E-2</v>
      </c>
      <c r="Y4213">
        <v>10</v>
      </c>
      <c r="Z4213" t="s">
        <v>29</v>
      </c>
      <c r="AA4213" t="s">
        <v>24</v>
      </c>
      <c r="AB4213" t="s">
        <v>24</v>
      </c>
    </row>
    <row r="4214" spans="1:28" x14ac:dyDescent="0.35">
      <c r="A4214" s="4" t="s">
        <v>14592</v>
      </c>
      <c r="B4214" s="6">
        <f t="shared" si="398"/>
        <v>44349.866493055553</v>
      </c>
      <c r="C4214" s="12">
        <f t="shared" si="396"/>
        <v>44348</v>
      </c>
      <c r="D4214" s="3">
        <f t="shared" si="397"/>
        <v>2021</v>
      </c>
      <c r="E4214" s="3" t="str">
        <f t="shared" si="399"/>
        <v>06-2021</v>
      </c>
      <c r="F4214" s="5">
        <f t="shared" si="395"/>
        <v>45887.665648148148</v>
      </c>
      <c r="G4214">
        <v>36.866</v>
      </c>
      <c r="H4214">
        <v>68.333299999999994</v>
      </c>
      <c r="I4214">
        <v>10</v>
      </c>
      <c r="J4214">
        <v>4.2</v>
      </c>
      <c r="K4214" t="s">
        <v>23</v>
      </c>
      <c r="M4214">
        <v>79</v>
      </c>
      <c r="N4214">
        <v>1.8140000000000001</v>
      </c>
      <c r="O4214">
        <v>1.0900000000000001</v>
      </c>
      <c r="P4214" t="s">
        <v>24</v>
      </c>
      <c r="Q4214" t="s">
        <v>14593</v>
      </c>
      <c r="R4214" t="s">
        <v>14594</v>
      </c>
      <c r="S4214" t="s">
        <v>14595</v>
      </c>
      <c r="T4214" t="b">
        <f t="shared" si="400"/>
        <v>0</v>
      </c>
      <c r="U4214" t="s">
        <v>28</v>
      </c>
      <c r="V4214">
        <v>4.0999999999999996</v>
      </c>
      <c r="W4214">
        <v>1.9</v>
      </c>
      <c r="X4214">
        <v>0.14599999999999999</v>
      </c>
      <c r="Y4214">
        <v>13</v>
      </c>
      <c r="Z4214" t="s">
        <v>29</v>
      </c>
      <c r="AA4214" t="s">
        <v>24</v>
      </c>
      <c r="AB4214" t="s">
        <v>24</v>
      </c>
    </row>
    <row r="4215" spans="1:28" x14ac:dyDescent="0.35">
      <c r="A4215" s="4" t="s">
        <v>1134</v>
      </c>
      <c r="B4215" s="6">
        <f t="shared" si="398"/>
        <v>45887.665648148148</v>
      </c>
      <c r="C4215" s="12">
        <f t="shared" si="396"/>
        <v>45870</v>
      </c>
      <c r="D4215" s="3">
        <f t="shared" si="397"/>
        <v>2025</v>
      </c>
      <c r="E4215" s="3" t="str">
        <f t="shared" si="399"/>
        <v>08-2025</v>
      </c>
      <c r="F4215" s="5">
        <f t="shared" si="395"/>
        <v>44349.747881944444</v>
      </c>
      <c r="G4215">
        <v>32.3157</v>
      </c>
      <c r="H4215">
        <v>76.638000000000005</v>
      </c>
      <c r="I4215">
        <v>10</v>
      </c>
      <c r="J4215">
        <v>4.0999999999999996</v>
      </c>
      <c r="K4215" t="s">
        <v>23</v>
      </c>
      <c r="L4215">
        <v>47</v>
      </c>
      <c r="M4215">
        <v>163</v>
      </c>
      <c r="N4215">
        <v>6.2889999999999997</v>
      </c>
      <c r="O4215">
        <v>0.94</v>
      </c>
      <c r="P4215" t="s">
        <v>24</v>
      </c>
      <c r="Q4215" t="s">
        <v>1135</v>
      </c>
      <c r="R4215" t="s">
        <v>1132</v>
      </c>
      <c r="S4215" t="s">
        <v>1136</v>
      </c>
      <c r="T4215" t="b">
        <f t="shared" si="400"/>
        <v>1</v>
      </c>
      <c r="U4215" t="s">
        <v>28</v>
      </c>
      <c r="V4215">
        <v>9.93</v>
      </c>
      <c r="W4215">
        <v>1.92</v>
      </c>
      <c r="X4215">
        <v>0.10299999999999999</v>
      </c>
      <c r="Y4215">
        <v>26</v>
      </c>
      <c r="Z4215" t="s">
        <v>29</v>
      </c>
      <c r="AA4215" t="s">
        <v>24</v>
      </c>
      <c r="AB4215" t="s">
        <v>24</v>
      </c>
    </row>
    <row r="4216" spans="1:28" x14ac:dyDescent="0.35">
      <c r="A4216" s="4" t="s">
        <v>14600</v>
      </c>
      <c r="B4216" s="6">
        <f t="shared" si="398"/>
        <v>44349.747881944444</v>
      </c>
      <c r="C4216" s="12">
        <f t="shared" si="396"/>
        <v>44348</v>
      </c>
      <c r="D4216" s="3">
        <f t="shared" si="397"/>
        <v>2021</v>
      </c>
      <c r="E4216" s="3" t="str">
        <f t="shared" si="399"/>
        <v>06-2021</v>
      </c>
      <c r="F4216" s="5">
        <f t="shared" si="395"/>
        <v>44349.403101851851</v>
      </c>
      <c r="G4216">
        <v>36.947000000000003</v>
      </c>
      <c r="H4216">
        <v>68.248599999999996</v>
      </c>
      <c r="I4216">
        <v>10</v>
      </c>
      <c r="J4216">
        <v>4.0999999999999996</v>
      </c>
      <c r="K4216" t="s">
        <v>23</v>
      </c>
      <c r="M4216">
        <v>122</v>
      </c>
      <c r="N4216">
        <v>1.871</v>
      </c>
      <c r="O4216">
        <v>0.77</v>
      </c>
      <c r="P4216" t="s">
        <v>24</v>
      </c>
      <c r="Q4216" t="s">
        <v>14601</v>
      </c>
      <c r="R4216" t="s">
        <v>14602</v>
      </c>
      <c r="S4216" t="s">
        <v>14603</v>
      </c>
      <c r="T4216" t="b">
        <f t="shared" si="400"/>
        <v>0</v>
      </c>
      <c r="U4216" t="s">
        <v>28</v>
      </c>
      <c r="V4216">
        <v>5</v>
      </c>
      <c r="W4216">
        <v>1.9</v>
      </c>
      <c r="X4216">
        <v>0.16500000000000001</v>
      </c>
      <c r="Y4216">
        <v>10</v>
      </c>
      <c r="Z4216" t="s">
        <v>29</v>
      </c>
      <c r="AA4216" t="s">
        <v>24</v>
      </c>
      <c r="AB4216" t="s">
        <v>24</v>
      </c>
    </row>
    <row r="4217" spans="1:28" x14ac:dyDescent="0.35">
      <c r="A4217" s="4" t="s">
        <v>14604</v>
      </c>
      <c r="B4217" s="6">
        <f t="shared" si="398"/>
        <v>44349.403101851851</v>
      </c>
      <c r="C4217" s="12">
        <f t="shared" si="396"/>
        <v>44348</v>
      </c>
      <c r="D4217" s="3">
        <f t="shared" si="397"/>
        <v>2021</v>
      </c>
      <c r="E4217" s="3" t="str">
        <f t="shared" si="399"/>
        <v>06-2021</v>
      </c>
      <c r="F4217" s="5">
        <f t="shared" si="395"/>
        <v>44349.396967592591</v>
      </c>
      <c r="G4217">
        <v>36.921100000000003</v>
      </c>
      <c r="H4217">
        <v>68.042199999999994</v>
      </c>
      <c r="I4217">
        <v>10</v>
      </c>
      <c r="J4217">
        <v>4.4000000000000004</v>
      </c>
      <c r="K4217" t="s">
        <v>23</v>
      </c>
      <c r="M4217">
        <v>83</v>
      </c>
      <c r="N4217">
        <v>2.5099999999999998</v>
      </c>
      <c r="O4217">
        <v>0.81</v>
      </c>
      <c r="P4217" t="s">
        <v>24</v>
      </c>
      <c r="Q4217" t="s">
        <v>14605</v>
      </c>
      <c r="R4217" t="s">
        <v>14606</v>
      </c>
      <c r="S4217" t="s">
        <v>14607</v>
      </c>
      <c r="T4217" t="b">
        <f t="shared" si="400"/>
        <v>0</v>
      </c>
      <c r="U4217" t="s">
        <v>28</v>
      </c>
      <c r="V4217">
        <v>6.5</v>
      </c>
      <c r="W4217">
        <v>1.6</v>
      </c>
      <c r="X4217">
        <v>0.104</v>
      </c>
      <c r="Y4217">
        <v>27</v>
      </c>
      <c r="Z4217" t="s">
        <v>29</v>
      </c>
      <c r="AA4217" t="s">
        <v>24</v>
      </c>
      <c r="AB4217" t="s">
        <v>24</v>
      </c>
    </row>
    <row r="4218" spans="1:28" x14ac:dyDescent="0.35">
      <c r="A4218" s="4" t="s">
        <v>14608</v>
      </c>
      <c r="B4218" s="6">
        <f t="shared" si="398"/>
        <v>44349.396967592591</v>
      </c>
      <c r="C4218" s="12">
        <f t="shared" si="396"/>
        <v>44348</v>
      </c>
      <c r="D4218" s="3">
        <f t="shared" si="397"/>
        <v>2021</v>
      </c>
      <c r="E4218" s="3" t="str">
        <f t="shared" si="399"/>
        <v>06-2021</v>
      </c>
      <c r="F4218" s="5">
        <f t="shared" si="395"/>
        <v>45882.349861111114</v>
      </c>
      <c r="G4218">
        <v>36.861800000000002</v>
      </c>
      <c r="H4218">
        <v>68.246600000000001</v>
      </c>
      <c r="I4218">
        <v>10</v>
      </c>
      <c r="J4218">
        <v>4.4000000000000004</v>
      </c>
      <c r="K4218" t="s">
        <v>23</v>
      </c>
      <c r="M4218">
        <v>81</v>
      </c>
      <c r="N4218">
        <v>1.883</v>
      </c>
      <c r="O4218">
        <v>0.37</v>
      </c>
      <c r="P4218" t="s">
        <v>24</v>
      </c>
      <c r="Q4218" t="s">
        <v>14609</v>
      </c>
      <c r="R4218" t="s">
        <v>14606</v>
      </c>
      <c r="S4218" t="s">
        <v>14610</v>
      </c>
      <c r="T4218" t="b">
        <f t="shared" si="400"/>
        <v>0</v>
      </c>
      <c r="U4218" t="s">
        <v>28</v>
      </c>
      <c r="V4218">
        <v>7.1</v>
      </c>
      <c r="W4218">
        <v>1.9</v>
      </c>
      <c r="X4218">
        <v>0.127</v>
      </c>
      <c r="Y4218">
        <v>18</v>
      </c>
      <c r="Z4218" t="s">
        <v>29</v>
      </c>
      <c r="AA4218" t="s">
        <v>24</v>
      </c>
      <c r="AB4218" t="s">
        <v>24</v>
      </c>
    </row>
    <row r="4219" spans="1:28" x14ac:dyDescent="0.35">
      <c r="A4219" s="4" t="s">
        <v>1151</v>
      </c>
      <c r="B4219" s="6">
        <f t="shared" si="398"/>
        <v>45882.349861111114</v>
      </c>
      <c r="C4219" s="12">
        <f t="shared" si="396"/>
        <v>45870</v>
      </c>
      <c r="D4219" s="3">
        <f t="shared" si="397"/>
        <v>2025</v>
      </c>
      <c r="E4219" s="3" t="str">
        <f t="shared" si="399"/>
        <v>08-2025</v>
      </c>
      <c r="F4219" s="5">
        <f t="shared" si="395"/>
        <v>44348.060011574074</v>
      </c>
      <c r="G4219">
        <v>35.374499999999998</v>
      </c>
      <c r="H4219">
        <v>68.815799999999996</v>
      </c>
      <c r="I4219">
        <v>10</v>
      </c>
      <c r="J4219">
        <v>4.0999999999999996</v>
      </c>
      <c r="K4219" t="s">
        <v>23</v>
      </c>
      <c r="L4219">
        <v>19</v>
      </c>
      <c r="M4219">
        <v>164</v>
      </c>
      <c r="N4219">
        <v>0.89700000000000002</v>
      </c>
      <c r="O4219">
        <v>0.91</v>
      </c>
      <c r="P4219" t="s">
        <v>24</v>
      </c>
      <c r="Q4219" t="s">
        <v>1152</v>
      </c>
      <c r="R4219" t="s">
        <v>1153</v>
      </c>
      <c r="S4219" t="s">
        <v>1154</v>
      </c>
      <c r="T4219" t="b">
        <f t="shared" si="400"/>
        <v>1</v>
      </c>
      <c r="U4219" t="s">
        <v>28</v>
      </c>
      <c r="V4219">
        <v>7.69</v>
      </c>
      <c r="W4219">
        <v>2.262</v>
      </c>
      <c r="X4219">
        <v>0.17399999999999999</v>
      </c>
      <c r="Y4219">
        <v>9</v>
      </c>
      <c r="Z4219" t="s">
        <v>29</v>
      </c>
      <c r="AA4219" t="s">
        <v>24</v>
      </c>
      <c r="AB4219" t="s">
        <v>24</v>
      </c>
    </row>
    <row r="4220" spans="1:28" x14ac:dyDescent="0.35">
      <c r="A4220" s="4" t="s">
        <v>14615</v>
      </c>
      <c r="B4220" s="6">
        <f t="shared" si="398"/>
        <v>44348.060011574074</v>
      </c>
      <c r="C4220" s="12">
        <f t="shared" si="396"/>
        <v>44348</v>
      </c>
      <c r="D4220" s="3">
        <f t="shared" si="397"/>
        <v>2021</v>
      </c>
      <c r="E4220" s="3" t="str">
        <f t="shared" si="399"/>
        <v>06-2021</v>
      </c>
      <c r="F4220" s="5">
        <f t="shared" si="395"/>
        <v>45875.371006944442</v>
      </c>
      <c r="G4220">
        <v>37.117699999999999</v>
      </c>
      <c r="H4220">
        <v>71.494600000000005</v>
      </c>
      <c r="I4220">
        <v>10</v>
      </c>
      <c r="J4220">
        <v>4.5</v>
      </c>
      <c r="K4220" t="s">
        <v>23</v>
      </c>
      <c r="M4220">
        <v>108</v>
      </c>
      <c r="N4220">
        <v>0.73399999999999999</v>
      </c>
      <c r="O4220">
        <v>0.53</v>
      </c>
      <c r="P4220" t="s">
        <v>24</v>
      </c>
      <c r="Q4220" t="s">
        <v>14616</v>
      </c>
      <c r="R4220" t="s">
        <v>14617</v>
      </c>
      <c r="S4220" t="s">
        <v>14618</v>
      </c>
      <c r="T4220" t="b">
        <f t="shared" si="400"/>
        <v>0</v>
      </c>
      <c r="U4220" t="s">
        <v>28</v>
      </c>
      <c r="V4220">
        <v>7.8</v>
      </c>
      <c r="W4220">
        <v>1.9</v>
      </c>
      <c r="X4220">
        <v>6.9000000000000006E-2</v>
      </c>
      <c r="Y4220">
        <v>62</v>
      </c>
      <c r="Z4220" t="s">
        <v>29</v>
      </c>
      <c r="AA4220" t="s">
        <v>24</v>
      </c>
      <c r="AB4220" t="s">
        <v>24</v>
      </c>
    </row>
    <row r="4221" spans="1:28" x14ac:dyDescent="0.35">
      <c r="A4221" s="4" t="s">
        <v>1199</v>
      </c>
      <c r="B4221" s="6">
        <f t="shared" si="398"/>
        <v>45875.371006944442</v>
      </c>
      <c r="C4221" s="12">
        <f t="shared" si="396"/>
        <v>45870</v>
      </c>
      <c r="D4221" s="3">
        <f t="shared" si="397"/>
        <v>2025</v>
      </c>
      <c r="E4221" s="3" t="str">
        <f t="shared" si="399"/>
        <v>08-2025</v>
      </c>
      <c r="F4221" s="5">
        <f t="shared" si="395"/>
        <v>44347.82608796296</v>
      </c>
      <c r="G4221">
        <v>36.500799999999998</v>
      </c>
      <c r="H4221">
        <v>70.2911</v>
      </c>
      <c r="I4221">
        <v>211.15299999999999</v>
      </c>
      <c r="J4221">
        <v>4.0999999999999996</v>
      </c>
      <c r="K4221" t="s">
        <v>23</v>
      </c>
      <c r="L4221">
        <v>31</v>
      </c>
      <c r="M4221">
        <v>147</v>
      </c>
      <c r="N4221">
        <v>2.1949999999999998</v>
      </c>
      <c r="O4221">
        <v>0.97</v>
      </c>
      <c r="P4221" t="s">
        <v>24</v>
      </c>
      <c r="Q4221" t="s">
        <v>1200</v>
      </c>
      <c r="R4221" t="s">
        <v>1201</v>
      </c>
      <c r="S4221" t="s">
        <v>1202</v>
      </c>
      <c r="T4221" t="b">
        <f t="shared" si="400"/>
        <v>1</v>
      </c>
      <c r="U4221" t="s">
        <v>28</v>
      </c>
      <c r="V4221">
        <v>9.2899999999999991</v>
      </c>
      <c r="W4221">
        <v>10.75</v>
      </c>
      <c r="X4221">
        <v>0.16500000000000001</v>
      </c>
      <c r="Y4221">
        <v>10</v>
      </c>
      <c r="Z4221" t="s">
        <v>29</v>
      </c>
      <c r="AA4221" t="s">
        <v>24</v>
      </c>
      <c r="AB4221" t="s">
        <v>24</v>
      </c>
    </row>
    <row r="4222" spans="1:28" x14ac:dyDescent="0.35">
      <c r="A4222" s="4" t="s">
        <v>14622</v>
      </c>
      <c r="B4222" s="6">
        <f t="shared" si="398"/>
        <v>44347.82608796296</v>
      </c>
      <c r="C4222" s="12">
        <f t="shared" si="396"/>
        <v>44317</v>
      </c>
      <c r="D4222" s="3">
        <f t="shared" si="397"/>
        <v>2021</v>
      </c>
      <c r="E4222" s="3" t="str">
        <f t="shared" si="399"/>
        <v>05-2021</v>
      </c>
      <c r="F4222" s="5">
        <f t="shared" si="395"/>
        <v>44347.511874999997</v>
      </c>
      <c r="G4222">
        <v>23.238099999999999</v>
      </c>
      <c r="H4222">
        <v>94.694900000000004</v>
      </c>
      <c r="I4222">
        <v>111.49</v>
      </c>
      <c r="J4222">
        <v>4.4000000000000004</v>
      </c>
      <c r="K4222" t="s">
        <v>23</v>
      </c>
      <c r="M4222">
        <v>146</v>
      </c>
      <c r="N4222">
        <v>1.0509999999999999</v>
      </c>
      <c r="O4222">
        <v>0.73</v>
      </c>
      <c r="P4222" t="s">
        <v>24</v>
      </c>
      <c r="Q4222" t="s">
        <v>14623</v>
      </c>
      <c r="R4222" t="s">
        <v>14624</v>
      </c>
      <c r="S4222" t="s">
        <v>14625</v>
      </c>
      <c r="T4222" t="b">
        <f t="shared" si="400"/>
        <v>0</v>
      </c>
      <c r="U4222" t="s">
        <v>28</v>
      </c>
      <c r="V4222">
        <v>4.5999999999999996</v>
      </c>
      <c r="W4222">
        <v>6</v>
      </c>
      <c r="X4222">
        <v>0.123</v>
      </c>
      <c r="Y4222">
        <v>19</v>
      </c>
      <c r="Z4222" t="s">
        <v>29</v>
      </c>
      <c r="AA4222" t="s">
        <v>24</v>
      </c>
      <c r="AB4222" t="s">
        <v>24</v>
      </c>
    </row>
    <row r="4223" spans="1:28" x14ac:dyDescent="0.35">
      <c r="A4223" s="4" t="s">
        <v>14626</v>
      </c>
      <c r="B4223" s="6">
        <f t="shared" si="398"/>
        <v>44347.511874999997</v>
      </c>
      <c r="C4223" s="12">
        <f t="shared" si="396"/>
        <v>44317</v>
      </c>
      <c r="D4223" s="3">
        <f t="shared" si="397"/>
        <v>2021</v>
      </c>
      <c r="E4223" s="3" t="str">
        <f t="shared" si="399"/>
        <v>05-2021</v>
      </c>
      <c r="F4223" s="5">
        <f t="shared" si="395"/>
        <v>45867.094976851855</v>
      </c>
      <c r="G4223">
        <v>0.74909999999999999</v>
      </c>
      <c r="H4223">
        <v>97.964699999999993</v>
      </c>
      <c r="I4223">
        <v>52.06</v>
      </c>
      <c r="J4223">
        <v>4.4000000000000004</v>
      </c>
      <c r="K4223" t="s">
        <v>23</v>
      </c>
      <c r="M4223">
        <v>156</v>
      </c>
      <c r="N4223">
        <v>0.67400000000000004</v>
      </c>
      <c r="O4223">
        <v>0.93</v>
      </c>
      <c r="P4223" t="s">
        <v>24</v>
      </c>
      <c r="Q4223" t="s">
        <v>14627</v>
      </c>
      <c r="R4223" t="s">
        <v>14628</v>
      </c>
      <c r="S4223" t="s">
        <v>14629</v>
      </c>
      <c r="T4223" t="b">
        <f t="shared" si="400"/>
        <v>0</v>
      </c>
      <c r="U4223" t="s">
        <v>28</v>
      </c>
      <c r="V4223">
        <v>8.1</v>
      </c>
      <c r="W4223">
        <v>8.9</v>
      </c>
      <c r="X4223">
        <v>0.20200000000000001</v>
      </c>
      <c r="Y4223">
        <v>8</v>
      </c>
      <c r="Z4223" t="s">
        <v>29</v>
      </c>
      <c r="AA4223" t="s">
        <v>24</v>
      </c>
      <c r="AB4223" t="s">
        <v>24</v>
      </c>
    </row>
    <row r="4224" spans="1:28" x14ac:dyDescent="0.35">
      <c r="A4224" s="4" t="s">
        <v>1277</v>
      </c>
      <c r="B4224" s="6">
        <f t="shared" si="398"/>
        <v>45867.094976851855</v>
      </c>
      <c r="C4224" s="12">
        <f t="shared" si="396"/>
        <v>45839</v>
      </c>
      <c r="D4224" s="3">
        <f t="shared" si="397"/>
        <v>2025</v>
      </c>
      <c r="E4224" s="3" t="str">
        <f t="shared" si="399"/>
        <v>07-2025</v>
      </c>
      <c r="F4224" s="5">
        <f t="shared" si="395"/>
        <v>44347.008472222224</v>
      </c>
      <c r="G4224">
        <v>34.452399999999997</v>
      </c>
      <c r="H4224">
        <v>62.114800000000002</v>
      </c>
      <c r="I4224">
        <v>9.4220000000000006</v>
      </c>
      <c r="J4224">
        <v>4.0999999999999996</v>
      </c>
      <c r="K4224" t="s">
        <v>23</v>
      </c>
      <c r="L4224">
        <v>24</v>
      </c>
      <c r="M4224">
        <v>131</v>
      </c>
      <c r="N4224">
        <v>4.742</v>
      </c>
      <c r="O4224">
        <v>0.67</v>
      </c>
      <c r="P4224" t="s">
        <v>24</v>
      </c>
      <c r="Q4224" t="s">
        <v>1278</v>
      </c>
      <c r="R4224" t="s">
        <v>1279</v>
      </c>
      <c r="S4224" t="s">
        <v>1280</v>
      </c>
      <c r="T4224" t="b">
        <f t="shared" si="400"/>
        <v>1</v>
      </c>
      <c r="U4224" t="s">
        <v>28</v>
      </c>
      <c r="V4224">
        <v>12.77</v>
      </c>
      <c r="W4224">
        <v>7.0140000000000002</v>
      </c>
      <c r="X4224">
        <v>0.11899999999999999</v>
      </c>
      <c r="Y4224">
        <v>19</v>
      </c>
      <c r="Z4224" t="s">
        <v>29</v>
      </c>
      <c r="AA4224" t="s">
        <v>24</v>
      </c>
      <c r="AB4224" t="s">
        <v>24</v>
      </c>
    </row>
    <row r="4225" spans="1:28" x14ac:dyDescent="0.35">
      <c r="A4225" s="4" t="s">
        <v>14634</v>
      </c>
      <c r="B4225" s="6">
        <f t="shared" si="398"/>
        <v>44347.008472222224</v>
      </c>
      <c r="C4225" s="12">
        <f t="shared" si="396"/>
        <v>44317</v>
      </c>
      <c r="D4225" s="3">
        <f t="shared" si="397"/>
        <v>2021</v>
      </c>
      <c r="E4225" s="3" t="str">
        <f t="shared" si="399"/>
        <v>05-2021</v>
      </c>
      <c r="F4225" s="5">
        <f t="shared" si="395"/>
        <v>45863.369884259257</v>
      </c>
      <c r="G4225">
        <v>34.497300000000003</v>
      </c>
      <c r="H4225">
        <v>98.596500000000006</v>
      </c>
      <c r="I4225">
        <v>12.39</v>
      </c>
      <c r="J4225">
        <v>4.5</v>
      </c>
      <c r="K4225" t="s">
        <v>23</v>
      </c>
      <c r="M4225">
        <v>35</v>
      </c>
      <c r="N4225">
        <v>4.42</v>
      </c>
      <c r="O4225">
        <v>0.49</v>
      </c>
      <c r="P4225" t="s">
        <v>24</v>
      </c>
      <c r="Q4225" t="s">
        <v>14635</v>
      </c>
      <c r="R4225" t="s">
        <v>14636</v>
      </c>
      <c r="S4225" t="s">
        <v>324</v>
      </c>
      <c r="T4225" t="b">
        <f t="shared" si="400"/>
        <v>0</v>
      </c>
      <c r="U4225" t="s">
        <v>28</v>
      </c>
      <c r="V4225">
        <v>7.2</v>
      </c>
      <c r="W4225">
        <v>2.9</v>
      </c>
      <c r="X4225">
        <v>7.3999999999999996E-2</v>
      </c>
      <c r="Y4225">
        <v>53</v>
      </c>
      <c r="Z4225" t="s">
        <v>29</v>
      </c>
      <c r="AA4225" t="s">
        <v>24</v>
      </c>
      <c r="AB4225" t="s">
        <v>24</v>
      </c>
    </row>
    <row r="4226" spans="1:28" x14ac:dyDescent="0.35">
      <c r="A4226" s="4" t="s">
        <v>1314</v>
      </c>
      <c r="B4226" s="6">
        <f t="shared" si="398"/>
        <v>45863.369884259257</v>
      </c>
      <c r="C4226" s="12">
        <f t="shared" si="396"/>
        <v>45839</v>
      </c>
      <c r="D4226" s="3">
        <f t="shared" si="397"/>
        <v>2025</v>
      </c>
      <c r="E4226" s="3" t="str">
        <f t="shared" si="399"/>
        <v>07-2025</v>
      </c>
      <c r="F4226" s="5">
        <f t="shared" ref="F4226:F4289" si="401">DATEVALUE(LEFT(A4227,10))+TIMEVALUE(MID(A4227,12,8))</f>
        <v>44346.288368055553</v>
      </c>
      <c r="G4226">
        <v>34.460999999999999</v>
      </c>
      <c r="H4226">
        <v>62.059699999999999</v>
      </c>
      <c r="I4226">
        <v>10</v>
      </c>
      <c r="J4226">
        <v>4.0999999999999996</v>
      </c>
      <c r="K4226" t="s">
        <v>23</v>
      </c>
      <c r="L4226">
        <v>24</v>
      </c>
      <c r="M4226">
        <v>117</v>
      </c>
      <c r="N4226">
        <v>7.0810000000000004</v>
      </c>
      <c r="O4226">
        <v>0.88</v>
      </c>
      <c r="P4226" t="s">
        <v>24</v>
      </c>
      <c r="Q4226" t="s">
        <v>1315</v>
      </c>
      <c r="R4226" t="s">
        <v>1316</v>
      </c>
      <c r="S4226" t="s">
        <v>1317</v>
      </c>
      <c r="T4226" t="b">
        <f t="shared" si="400"/>
        <v>1</v>
      </c>
      <c r="U4226" t="s">
        <v>28</v>
      </c>
      <c r="V4226">
        <v>10.02</v>
      </c>
      <c r="W4226">
        <v>1.9610000000000001</v>
      </c>
      <c r="X4226">
        <v>0.126</v>
      </c>
      <c r="Y4226">
        <v>17</v>
      </c>
      <c r="Z4226" t="s">
        <v>29</v>
      </c>
      <c r="AA4226" t="s">
        <v>24</v>
      </c>
      <c r="AB4226" t="s">
        <v>24</v>
      </c>
    </row>
    <row r="4227" spans="1:28" x14ac:dyDescent="0.35">
      <c r="A4227" s="4" t="s">
        <v>14641</v>
      </c>
      <c r="B4227" s="6">
        <f t="shared" si="398"/>
        <v>44346.288368055553</v>
      </c>
      <c r="C4227" s="12">
        <f t="shared" ref="C4227:C4290" si="402">DATE(YEAR(B4227),MONTH(B4227),1)</f>
        <v>44317</v>
      </c>
      <c r="D4227" s="3">
        <f t="shared" ref="D4227:D4290" si="403">YEAR(B4227)</f>
        <v>2021</v>
      </c>
      <c r="E4227" s="3" t="str">
        <f t="shared" si="399"/>
        <v>05-2021</v>
      </c>
      <c r="F4227" s="5">
        <f t="shared" si="401"/>
        <v>44346.201493055552</v>
      </c>
      <c r="G4227">
        <v>34.592100000000002</v>
      </c>
      <c r="H4227">
        <v>98.331299999999999</v>
      </c>
      <c r="I4227">
        <v>10</v>
      </c>
      <c r="J4227">
        <v>5</v>
      </c>
      <c r="K4227" t="s">
        <v>106</v>
      </c>
      <c r="M4227">
        <v>24</v>
      </c>
      <c r="N4227">
        <v>7.8129999999999997</v>
      </c>
      <c r="O4227">
        <v>0.42</v>
      </c>
      <c r="P4227" t="s">
        <v>24</v>
      </c>
      <c r="Q4227" t="s">
        <v>14642</v>
      </c>
      <c r="R4227" t="s">
        <v>14643</v>
      </c>
      <c r="S4227" t="s">
        <v>324</v>
      </c>
      <c r="T4227" t="b">
        <f t="shared" si="400"/>
        <v>0</v>
      </c>
      <c r="U4227" t="s">
        <v>28</v>
      </c>
      <c r="V4227">
        <v>7.7</v>
      </c>
      <c r="W4227">
        <v>1.8</v>
      </c>
      <c r="X4227">
        <v>8.8999999999999996E-2</v>
      </c>
      <c r="Y4227">
        <v>12</v>
      </c>
      <c r="Z4227" t="s">
        <v>29</v>
      </c>
      <c r="AA4227" t="s">
        <v>24</v>
      </c>
      <c r="AB4227" t="s">
        <v>24</v>
      </c>
    </row>
    <row r="4228" spans="1:28" x14ac:dyDescent="0.35">
      <c r="A4228" s="4" t="s">
        <v>14644</v>
      </c>
      <c r="B4228" s="6">
        <f t="shared" ref="B4228:B4291" si="404">DATEVALUE(LEFT($A4228,10))+TIMEVALUE(MID($A4228,12,8))</f>
        <v>44346.201493055552</v>
      </c>
      <c r="C4228" s="12">
        <f t="shared" si="402"/>
        <v>44317</v>
      </c>
      <c r="D4228" s="3">
        <f t="shared" si="403"/>
        <v>2021</v>
      </c>
      <c r="E4228" s="3" t="str">
        <f t="shared" si="399"/>
        <v>05-2021</v>
      </c>
      <c r="F4228" s="5">
        <f t="shared" si="401"/>
        <v>44345.070775462962</v>
      </c>
      <c r="G4228">
        <v>34.624200000000002</v>
      </c>
      <c r="H4228">
        <v>98.195700000000002</v>
      </c>
      <c r="I4228">
        <v>10</v>
      </c>
      <c r="J4228">
        <v>5.0999999999999996</v>
      </c>
      <c r="K4228" t="s">
        <v>23</v>
      </c>
      <c r="M4228">
        <v>65</v>
      </c>
      <c r="N4228">
        <v>4.6900000000000004</v>
      </c>
      <c r="O4228">
        <v>0.78</v>
      </c>
      <c r="P4228" t="s">
        <v>24</v>
      </c>
      <c r="Q4228" t="s">
        <v>14645</v>
      </c>
      <c r="R4228" t="s">
        <v>14646</v>
      </c>
      <c r="S4228" t="s">
        <v>324</v>
      </c>
      <c r="T4228" t="b">
        <f t="shared" si="400"/>
        <v>0</v>
      </c>
      <c r="U4228" t="s">
        <v>28</v>
      </c>
      <c r="V4228">
        <v>7.3</v>
      </c>
      <c r="W4228">
        <v>1.8</v>
      </c>
      <c r="X4228">
        <v>6.0999999999999999E-2</v>
      </c>
      <c r="Y4228">
        <v>88</v>
      </c>
      <c r="Z4228" t="s">
        <v>29</v>
      </c>
      <c r="AA4228" t="s">
        <v>24</v>
      </c>
      <c r="AB4228" t="s">
        <v>24</v>
      </c>
    </row>
    <row r="4229" spans="1:28" x14ac:dyDescent="0.35">
      <c r="A4229" s="4" t="s">
        <v>14647</v>
      </c>
      <c r="B4229" s="6">
        <f t="shared" si="404"/>
        <v>44345.070775462962</v>
      </c>
      <c r="C4229" s="12">
        <f t="shared" si="402"/>
        <v>44317</v>
      </c>
      <c r="D4229" s="3">
        <f t="shared" si="403"/>
        <v>2021</v>
      </c>
      <c r="E4229" s="3" t="str">
        <f t="shared" ref="E4229:E4292" si="405">TEXT(B4229,"mm-yyyy")</f>
        <v>05-2021</v>
      </c>
      <c r="F4229" s="5">
        <f t="shared" si="401"/>
        <v>44344.702326388891</v>
      </c>
      <c r="G4229">
        <v>38.128500000000003</v>
      </c>
      <c r="H4229">
        <v>74.148399999999995</v>
      </c>
      <c r="I4229">
        <v>176.1</v>
      </c>
      <c r="J4229">
        <v>4.4000000000000004</v>
      </c>
      <c r="K4229" t="s">
        <v>23</v>
      </c>
      <c r="M4229">
        <v>64</v>
      </c>
      <c r="N4229">
        <v>3.0070000000000001</v>
      </c>
      <c r="O4229">
        <v>0.99</v>
      </c>
      <c r="P4229" t="s">
        <v>24</v>
      </c>
      <c r="Q4229" t="s">
        <v>14648</v>
      </c>
      <c r="R4229" t="s">
        <v>14649</v>
      </c>
      <c r="S4229" t="s">
        <v>14650</v>
      </c>
      <c r="T4229" t="b">
        <f t="shared" si="400"/>
        <v>0</v>
      </c>
      <c r="U4229" t="s">
        <v>28</v>
      </c>
      <c r="V4229">
        <v>5.8</v>
      </c>
      <c r="W4229">
        <v>8.6</v>
      </c>
      <c r="X4229">
        <v>0.20300000000000001</v>
      </c>
      <c r="Y4229">
        <v>7</v>
      </c>
      <c r="Z4229" t="s">
        <v>29</v>
      </c>
      <c r="AA4229" t="s">
        <v>24</v>
      </c>
      <c r="AB4229" t="s">
        <v>24</v>
      </c>
    </row>
    <row r="4230" spans="1:28" x14ac:dyDescent="0.35">
      <c r="A4230" s="4" t="s">
        <v>14651</v>
      </c>
      <c r="B4230" s="6">
        <f t="shared" si="404"/>
        <v>44344.702326388891</v>
      </c>
      <c r="C4230" s="12">
        <f t="shared" si="402"/>
        <v>44317</v>
      </c>
      <c r="D4230" s="3">
        <f t="shared" si="403"/>
        <v>2021</v>
      </c>
      <c r="E4230" s="3" t="str">
        <f t="shared" si="405"/>
        <v>05-2021</v>
      </c>
      <c r="F4230" s="5">
        <f t="shared" si="401"/>
        <v>44344.564259259256</v>
      </c>
      <c r="G4230">
        <v>22.594899999999999</v>
      </c>
      <c r="H4230">
        <v>94.717100000000002</v>
      </c>
      <c r="I4230">
        <v>113.94</v>
      </c>
      <c r="J4230">
        <v>4.5</v>
      </c>
      <c r="K4230" t="s">
        <v>23</v>
      </c>
      <c r="M4230">
        <v>118</v>
      </c>
      <c r="N4230">
        <v>1.0329999999999999</v>
      </c>
      <c r="O4230">
        <v>1.07</v>
      </c>
      <c r="P4230" t="s">
        <v>24</v>
      </c>
      <c r="Q4230" t="s">
        <v>14652</v>
      </c>
      <c r="R4230" t="s">
        <v>14653</v>
      </c>
      <c r="S4230" t="s">
        <v>14654</v>
      </c>
      <c r="T4230" t="b">
        <f t="shared" si="400"/>
        <v>0</v>
      </c>
      <c r="U4230" t="s">
        <v>28</v>
      </c>
      <c r="V4230">
        <v>7.3</v>
      </c>
      <c r="W4230">
        <v>7.3</v>
      </c>
      <c r="X4230">
        <v>0.13900000000000001</v>
      </c>
      <c r="Y4230">
        <v>15</v>
      </c>
      <c r="Z4230" t="s">
        <v>29</v>
      </c>
      <c r="AA4230" t="s">
        <v>24</v>
      </c>
      <c r="AB4230" t="s">
        <v>24</v>
      </c>
    </row>
    <row r="4231" spans="1:28" x14ac:dyDescent="0.35">
      <c r="A4231" s="4" t="s">
        <v>14655</v>
      </c>
      <c r="B4231" s="6">
        <f t="shared" si="404"/>
        <v>44344.564259259256</v>
      </c>
      <c r="C4231" s="12">
        <f t="shared" si="402"/>
        <v>44317</v>
      </c>
      <c r="D4231" s="3">
        <f t="shared" si="403"/>
        <v>2021</v>
      </c>
      <c r="E4231" s="3" t="str">
        <f t="shared" si="405"/>
        <v>05-2021</v>
      </c>
      <c r="F4231" s="5">
        <f t="shared" si="401"/>
        <v>44344.530081018522</v>
      </c>
      <c r="G4231">
        <v>2.1413000000000002</v>
      </c>
      <c r="H4231">
        <v>96.335300000000004</v>
      </c>
      <c r="I4231">
        <v>21.98</v>
      </c>
      <c r="J4231">
        <v>4.5</v>
      </c>
      <c r="K4231" t="s">
        <v>23</v>
      </c>
      <c r="M4231">
        <v>139</v>
      </c>
      <c r="N4231">
        <v>1.492</v>
      </c>
      <c r="O4231">
        <v>0.49</v>
      </c>
      <c r="P4231" t="s">
        <v>24</v>
      </c>
      <c r="Q4231" t="s">
        <v>14656</v>
      </c>
      <c r="R4231" t="s">
        <v>14657</v>
      </c>
      <c r="S4231" t="s">
        <v>14658</v>
      </c>
      <c r="T4231" t="b">
        <f t="shared" si="400"/>
        <v>0</v>
      </c>
      <c r="U4231" t="s">
        <v>28</v>
      </c>
      <c r="V4231">
        <v>8.4</v>
      </c>
      <c r="W4231">
        <v>6.6</v>
      </c>
      <c r="X4231">
        <v>0.15</v>
      </c>
      <c r="Y4231">
        <v>13</v>
      </c>
      <c r="Z4231" t="s">
        <v>29</v>
      </c>
      <c r="AA4231" t="s">
        <v>24</v>
      </c>
      <c r="AB4231" t="s">
        <v>24</v>
      </c>
    </row>
    <row r="4232" spans="1:28" x14ac:dyDescent="0.35">
      <c r="A4232" s="4" t="s">
        <v>14659</v>
      </c>
      <c r="B4232" s="6">
        <f t="shared" si="404"/>
        <v>44344.530081018522</v>
      </c>
      <c r="C4232" s="12">
        <f t="shared" si="402"/>
        <v>44317</v>
      </c>
      <c r="D4232" s="3">
        <f t="shared" si="403"/>
        <v>2021</v>
      </c>
      <c r="E4232" s="3" t="str">
        <f t="shared" si="405"/>
        <v>05-2021</v>
      </c>
      <c r="F4232" s="5">
        <f t="shared" si="401"/>
        <v>45861.093634259261</v>
      </c>
      <c r="G4232">
        <v>25.579599999999999</v>
      </c>
      <c r="H4232">
        <v>100.1467</v>
      </c>
      <c r="I4232">
        <v>10</v>
      </c>
      <c r="J4232">
        <v>4.2</v>
      </c>
      <c r="K4232" t="s">
        <v>23</v>
      </c>
      <c r="M4232">
        <v>82</v>
      </c>
      <c r="N4232">
        <v>4.3040000000000003</v>
      </c>
      <c r="O4232">
        <v>0.57999999999999996</v>
      </c>
      <c r="P4232" t="s">
        <v>24</v>
      </c>
      <c r="Q4232" t="s">
        <v>14660</v>
      </c>
      <c r="R4232" t="s">
        <v>14661</v>
      </c>
      <c r="S4232" t="s">
        <v>14662</v>
      </c>
      <c r="T4232" t="b">
        <f t="shared" si="400"/>
        <v>0</v>
      </c>
      <c r="U4232" t="s">
        <v>28</v>
      </c>
      <c r="V4232">
        <v>8.8000000000000007</v>
      </c>
      <c r="W4232">
        <v>1.9</v>
      </c>
      <c r="X4232">
        <v>0.16</v>
      </c>
      <c r="Y4232">
        <v>11</v>
      </c>
      <c r="Z4232" t="s">
        <v>29</v>
      </c>
      <c r="AA4232" t="s">
        <v>24</v>
      </c>
      <c r="AB4232" t="s">
        <v>24</v>
      </c>
    </row>
    <row r="4233" spans="1:28" x14ac:dyDescent="0.35">
      <c r="A4233" s="4" t="s">
        <v>1322</v>
      </c>
      <c r="B4233" s="6">
        <f t="shared" si="404"/>
        <v>45861.093634259261</v>
      </c>
      <c r="C4233" s="12">
        <f t="shared" si="402"/>
        <v>45839</v>
      </c>
      <c r="D4233" s="3">
        <f t="shared" si="403"/>
        <v>2025</v>
      </c>
      <c r="E4233" s="3" t="str">
        <f t="shared" si="405"/>
        <v>07-2025</v>
      </c>
      <c r="F4233" s="5">
        <f t="shared" si="401"/>
        <v>45857.813842592594</v>
      </c>
      <c r="G4233">
        <v>25.8294</v>
      </c>
      <c r="H4233">
        <v>66.592699999999994</v>
      </c>
      <c r="I4233">
        <v>10</v>
      </c>
      <c r="J4233">
        <v>4.0999999999999996</v>
      </c>
      <c r="K4233" t="s">
        <v>23</v>
      </c>
      <c r="L4233">
        <v>25</v>
      </c>
      <c r="M4233">
        <v>95</v>
      </c>
      <c r="N4233">
        <v>9.4350000000000005</v>
      </c>
      <c r="O4233">
        <v>0.74</v>
      </c>
      <c r="P4233" t="s">
        <v>24</v>
      </c>
      <c r="Q4233" t="s">
        <v>1323</v>
      </c>
      <c r="R4233" t="s">
        <v>1324</v>
      </c>
      <c r="S4233" t="s">
        <v>1325</v>
      </c>
      <c r="T4233" t="b">
        <f t="shared" si="400"/>
        <v>1</v>
      </c>
      <c r="U4233" t="s">
        <v>28</v>
      </c>
      <c r="V4233">
        <v>7.12</v>
      </c>
      <c r="W4233">
        <v>1.8680000000000001</v>
      </c>
      <c r="X4233">
        <v>0.11899999999999999</v>
      </c>
      <c r="Y4233">
        <v>19</v>
      </c>
      <c r="Z4233" t="s">
        <v>29</v>
      </c>
      <c r="AA4233" t="s">
        <v>24</v>
      </c>
      <c r="AB4233" t="s">
        <v>24</v>
      </c>
    </row>
    <row r="4234" spans="1:28" x14ac:dyDescent="0.35">
      <c r="A4234" s="4" t="s">
        <v>1345</v>
      </c>
      <c r="B4234" s="6">
        <f t="shared" si="404"/>
        <v>45857.813842592594</v>
      </c>
      <c r="C4234" s="12">
        <f t="shared" si="402"/>
        <v>45839</v>
      </c>
      <c r="D4234" s="3">
        <f t="shared" si="403"/>
        <v>2025</v>
      </c>
      <c r="E4234" s="3" t="str">
        <f t="shared" si="405"/>
        <v>07-2025</v>
      </c>
      <c r="F4234" s="5">
        <f t="shared" si="401"/>
        <v>44344.035729166666</v>
      </c>
      <c r="G4234">
        <v>37.096200000000003</v>
      </c>
      <c r="H4234">
        <v>71.932000000000002</v>
      </c>
      <c r="I4234">
        <v>227.63300000000001</v>
      </c>
      <c r="J4234">
        <v>4.0999999999999996</v>
      </c>
      <c r="K4234" t="s">
        <v>23</v>
      </c>
      <c r="L4234">
        <v>52</v>
      </c>
      <c r="M4234">
        <v>96</v>
      </c>
      <c r="N4234">
        <v>1.2909999999999999</v>
      </c>
      <c r="O4234">
        <v>0.75</v>
      </c>
      <c r="P4234" t="s">
        <v>24</v>
      </c>
      <c r="Q4234" t="s">
        <v>1346</v>
      </c>
      <c r="R4234" t="s">
        <v>1347</v>
      </c>
      <c r="S4234" t="s">
        <v>1348</v>
      </c>
      <c r="T4234" t="b">
        <f t="shared" si="400"/>
        <v>1</v>
      </c>
      <c r="U4234" t="s">
        <v>28</v>
      </c>
      <c r="V4234">
        <v>8.01</v>
      </c>
      <c r="W4234">
        <v>7.1710000000000003</v>
      </c>
      <c r="X4234">
        <v>0.111</v>
      </c>
      <c r="Y4234">
        <v>24</v>
      </c>
      <c r="Z4234" t="s">
        <v>29</v>
      </c>
      <c r="AA4234" t="s">
        <v>24</v>
      </c>
      <c r="AB4234" t="s">
        <v>24</v>
      </c>
    </row>
    <row r="4235" spans="1:28" x14ac:dyDescent="0.35">
      <c r="A4235" s="4" t="s">
        <v>14670</v>
      </c>
      <c r="B4235" s="6">
        <f t="shared" si="404"/>
        <v>44344.035729166666</v>
      </c>
      <c r="C4235" s="12">
        <f t="shared" si="402"/>
        <v>44317</v>
      </c>
      <c r="D4235" s="3">
        <f t="shared" si="403"/>
        <v>2021</v>
      </c>
      <c r="E4235" s="3" t="str">
        <f t="shared" si="405"/>
        <v>05-2021</v>
      </c>
      <c r="F4235" s="5">
        <f t="shared" si="401"/>
        <v>44343.545914351853</v>
      </c>
      <c r="G4235">
        <v>31.948599999999999</v>
      </c>
      <c r="H4235">
        <v>95.0989</v>
      </c>
      <c r="I4235">
        <v>13.72</v>
      </c>
      <c r="J4235">
        <v>4.4000000000000004</v>
      </c>
      <c r="K4235" t="s">
        <v>23</v>
      </c>
      <c r="M4235">
        <v>38</v>
      </c>
      <c r="N4235">
        <v>4.0839999999999996</v>
      </c>
      <c r="O4235">
        <v>0.7</v>
      </c>
      <c r="P4235" t="s">
        <v>24</v>
      </c>
      <c r="Q4235" t="s">
        <v>14671</v>
      </c>
      <c r="R4235" t="s">
        <v>14672</v>
      </c>
      <c r="S4235" t="s">
        <v>14673</v>
      </c>
      <c r="T4235" t="b">
        <f t="shared" si="400"/>
        <v>0</v>
      </c>
      <c r="U4235" t="s">
        <v>28</v>
      </c>
      <c r="V4235">
        <v>4.7</v>
      </c>
      <c r="W4235">
        <v>4.3</v>
      </c>
      <c r="X4235">
        <v>0.08</v>
      </c>
      <c r="Y4235">
        <v>46</v>
      </c>
      <c r="Z4235" t="s">
        <v>29</v>
      </c>
      <c r="AA4235" t="s">
        <v>24</v>
      </c>
      <c r="AB4235" t="s">
        <v>24</v>
      </c>
    </row>
    <row r="4236" spans="1:28" x14ac:dyDescent="0.35">
      <c r="A4236" s="4" t="s">
        <v>14674</v>
      </c>
      <c r="B4236" s="6">
        <f t="shared" si="404"/>
        <v>44343.545914351853</v>
      </c>
      <c r="C4236" s="12">
        <f t="shared" si="402"/>
        <v>44317</v>
      </c>
      <c r="D4236" s="3">
        <f t="shared" si="403"/>
        <v>2021</v>
      </c>
      <c r="E4236" s="3" t="str">
        <f t="shared" si="405"/>
        <v>05-2021</v>
      </c>
      <c r="F4236" s="5">
        <f t="shared" si="401"/>
        <v>45849.597037037034</v>
      </c>
      <c r="G4236">
        <v>34.4724</v>
      </c>
      <c r="H4236">
        <v>99.105699999999999</v>
      </c>
      <c r="I4236">
        <v>10</v>
      </c>
      <c r="J4236">
        <v>5.0999999999999996</v>
      </c>
      <c r="K4236" t="s">
        <v>106</v>
      </c>
      <c r="M4236">
        <v>27</v>
      </c>
      <c r="N4236">
        <v>10.869</v>
      </c>
      <c r="O4236">
        <v>0.7</v>
      </c>
      <c r="P4236" t="s">
        <v>24</v>
      </c>
      <c r="Q4236" t="s">
        <v>14675</v>
      </c>
      <c r="R4236" t="s">
        <v>14676</v>
      </c>
      <c r="S4236" t="s">
        <v>324</v>
      </c>
      <c r="T4236" t="b">
        <f t="shared" si="400"/>
        <v>0</v>
      </c>
      <c r="U4236" t="s">
        <v>28</v>
      </c>
      <c r="V4236">
        <v>8.9</v>
      </c>
      <c r="W4236">
        <v>1.8</v>
      </c>
      <c r="X4236">
        <v>8.8999999999999996E-2</v>
      </c>
      <c r="Y4236">
        <v>12</v>
      </c>
      <c r="Z4236" t="s">
        <v>29</v>
      </c>
      <c r="AA4236" t="s">
        <v>24</v>
      </c>
      <c r="AB4236" t="s">
        <v>24</v>
      </c>
    </row>
    <row r="4237" spans="1:28" x14ac:dyDescent="0.35">
      <c r="A4237" s="4" t="s">
        <v>1442</v>
      </c>
      <c r="B4237" s="6">
        <f t="shared" si="404"/>
        <v>45849.597037037034</v>
      </c>
      <c r="C4237" s="12">
        <f t="shared" si="402"/>
        <v>45839</v>
      </c>
      <c r="D4237" s="3">
        <f t="shared" si="403"/>
        <v>2025</v>
      </c>
      <c r="E4237" s="3" t="str">
        <f t="shared" si="405"/>
        <v>07-2025</v>
      </c>
      <c r="F4237" s="5">
        <f t="shared" si="401"/>
        <v>44343.495069444441</v>
      </c>
      <c r="G4237">
        <v>28.942900000000002</v>
      </c>
      <c r="H4237">
        <v>76.828199999999995</v>
      </c>
      <c r="I4237">
        <v>10</v>
      </c>
      <c r="J4237">
        <v>4.0999999999999996</v>
      </c>
      <c r="K4237" t="s">
        <v>23</v>
      </c>
      <c r="L4237">
        <v>28</v>
      </c>
      <c r="M4237">
        <v>279</v>
      </c>
      <c r="N4237">
        <v>9.5679999999999996</v>
      </c>
      <c r="O4237">
        <v>0.56999999999999995</v>
      </c>
      <c r="P4237" t="s">
        <v>24</v>
      </c>
      <c r="Q4237" t="s">
        <v>1443</v>
      </c>
      <c r="R4237" t="s">
        <v>1444</v>
      </c>
      <c r="S4237" t="s">
        <v>1445</v>
      </c>
      <c r="T4237" t="b">
        <f t="shared" si="400"/>
        <v>1</v>
      </c>
      <c r="U4237" t="s">
        <v>28</v>
      </c>
      <c r="V4237">
        <v>11.04</v>
      </c>
      <c r="W4237">
        <v>1.998</v>
      </c>
      <c r="X4237">
        <v>0.13900000000000001</v>
      </c>
      <c r="Y4237">
        <v>14</v>
      </c>
      <c r="Z4237" t="s">
        <v>29</v>
      </c>
      <c r="AA4237" t="s">
        <v>24</v>
      </c>
      <c r="AB4237" t="s">
        <v>24</v>
      </c>
    </row>
    <row r="4238" spans="1:28" x14ac:dyDescent="0.35">
      <c r="A4238" s="4" t="s">
        <v>14681</v>
      </c>
      <c r="B4238" s="6">
        <f t="shared" si="404"/>
        <v>44343.495069444441</v>
      </c>
      <c r="C4238" s="12">
        <f t="shared" si="402"/>
        <v>44317</v>
      </c>
      <c r="D4238" s="3">
        <f t="shared" si="403"/>
        <v>2021</v>
      </c>
      <c r="E4238" s="3" t="str">
        <f t="shared" si="405"/>
        <v>05-2021</v>
      </c>
      <c r="F4238" s="5">
        <f t="shared" si="401"/>
        <v>45848.376296296294</v>
      </c>
      <c r="G4238">
        <v>26.2866</v>
      </c>
      <c r="H4238">
        <v>99.543700000000001</v>
      </c>
      <c r="I4238">
        <v>10</v>
      </c>
      <c r="J4238">
        <v>4.2</v>
      </c>
      <c r="K4238" t="s">
        <v>23</v>
      </c>
      <c r="M4238">
        <v>81</v>
      </c>
      <c r="N4238">
        <v>4.9779999999999998</v>
      </c>
      <c r="O4238">
        <v>0.53</v>
      </c>
      <c r="P4238" t="s">
        <v>24</v>
      </c>
      <c r="Q4238" t="s">
        <v>14682</v>
      </c>
      <c r="R4238" t="s">
        <v>14683</v>
      </c>
      <c r="S4238" t="s">
        <v>14684</v>
      </c>
      <c r="T4238" t="b">
        <f t="shared" si="400"/>
        <v>0</v>
      </c>
      <c r="U4238" t="s">
        <v>28</v>
      </c>
      <c r="V4238">
        <v>10.1</v>
      </c>
      <c r="W4238">
        <v>2</v>
      </c>
      <c r="X4238">
        <v>0.26300000000000001</v>
      </c>
      <c r="Y4238">
        <v>4</v>
      </c>
      <c r="Z4238" t="s">
        <v>29</v>
      </c>
      <c r="AA4238" t="s">
        <v>24</v>
      </c>
      <c r="AB4238" t="s">
        <v>24</v>
      </c>
    </row>
    <row r="4239" spans="1:28" x14ac:dyDescent="0.35">
      <c r="A4239" s="4" t="s">
        <v>1458</v>
      </c>
      <c r="B4239" s="6">
        <f t="shared" si="404"/>
        <v>45848.376296296294</v>
      </c>
      <c r="C4239" s="12">
        <f t="shared" si="402"/>
        <v>45839</v>
      </c>
      <c r="D4239" s="3">
        <f t="shared" si="403"/>
        <v>2025</v>
      </c>
      <c r="E4239" s="3" t="str">
        <f t="shared" si="405"/>
        <v>07-2025</v>
      </c>
      <c r="F4239" s="5">
        <f t="shared" si="401"/>
        <v>45840.457453703704</v>
      </c>
      <c r="G4239">
        <v>36.366500000000002</v>
      </c>
      <c r="H4239">
        <v>71.080600000000004</v>
      </c>
      <c r="I4239">
        <v>115.51600000000001</v>
      </c>
      <c r="J4239">
        <v>4.0999999999999996</v>
      </c>
      <c r="K4239" t="s">
        <v>23</v>
      </c>
      <c r="L4239">
        <v>38</v>
      </c>
      <c r="M4239">
        <v>166</v>
      </c>
      <c r="N4239">
        <v>2.242</v>
      </c>
      <c r="O4239">
        <v>1.1000000000000001</v>
      </c>
      <c r="P4239" t="s">
        <v>24</v>
      </c>
      <c r="Q4239" t="s">
        <v>1459</v>
      </c>
      <c r="R4239" t="s">
        <v>1460</v>
      </c>
      <c r="S4239" t="s">
        <v>1461</v>
      </c>
      <c r="T4239" t="b">
        <f t="shared" si="400"/>
        <v>1</v>
      </c>
      <c r="U4239" t="s">
        <v>28</v>
      </c>
      <c r="V4239">
        <v>8.39</v>
      </c>
      <c r="W4239">
        <v>11.704000000000001</v>
      </c>
      <c r="X4239">
        <v>0.14499999999999999</v>
      </c>
      <c r="Y4239">
        <v>13</v>
      </c>
      <c r="Z4239" t="s">
        <v>29</v>
      </c>
      <c r="AA4239" t="s">
        <v>24</v>
      </c>
      <c r="AB4239" t="s">
        <v>24</v>
      </c>
    </row>
    <row r="4240" spans="1:28" x14ac:dyDescent="0.35">
      <c r="A4240" s="4" t="s">
        <v>1561</v>
      </c>
      <c r="B4240" s="6">
        <f t="shared" si="404"/>
        <v>45840.457453703704</v>
      </c>
      <c r="C4240" s="12">
        <f t="shared" si="402"/>
        <v>45839</v>
      </c>
      <c r="D4240" s="3">
        <f t="shared" si="403"/>
        <v>2025</v>
      </c>
      <c r="E4240" s="3" t="str">
        <f t="shared" si="405"/>
        <v>07-2025</v>
      </c>
      <c r="F4240" s="5">
        <f t="shared" si="401"/>
        <v>44342.568090277775</v>
      </c>
      <c r="G4240">
        <v>35.055</v>
      </c>
      <c r="H4240">
        <v>68.682500000000005</v>
      </c>
      <c r="I4240">
        <v>10</v>
      </c>
      <c r="J4240">
        <v>4.0999999999999996</v>
      </c>
      <c r="K4240" t="s">
        <v>23</v>
      </c>
      <c r="L4240">
        <v>16</v>
      </c>
      <c r="M4240">
        <v>206</v>
      </c>
      <c r="N4240">
        <v>0.65500000000000003</v>
      </c>
      <c r="O4240">
        <v>0.75</v>
      </c>
      <c r="P4240" t="s">
        <v>24</v>
      </c>
      <c r="Q4240" t="s">
        <v>1562</v>
      </c>
      <c r="R4240" t="s">
        <v>1554</v>
      </c>
      <c r="S4240" t="s">
        <v>1563</v>
      </c>
      <c r="T4240" t="b">
        <f t="shared" si="400"/>
        <v>1</v>
      </c>
      <c r="U4240" t="s">
        <v>28</v>
      </c>
      <c r="V4240">
        <v>6.78</v>
      </c>
      <c r="W4240">
        <v>2.0110000000000001</v>
      </c>
      <c r="X4240">
        <v>0.19800000000000001</v>
      </c>
      <c r="Y4240">
        <v>7</v>
      </c>
      <c r="Z4240" t="s">
        <v>29</v>
      </c>
      <c r="AA4240" t="s">
        <v>24</v>
      </c>
      <c r="AB4240" t="s">
        <v>24</v>
      </c>
    </row>
    <row r="4241" spans="1:28" x14ac:dyDescent="0.35">
      <c r="A4241" s="4" t="s">
        <v>14693</v>
      </c>
      <c r="B4241" s="6">
        <f t="shared" si="404"/>
        <v>44342.568090277775</v>
      </c>
      <c r="C4241" s="12">
        <f t="shared" si="402"/>
        <v>44317</v>
      </c>
      <c r="D4241" s="3">
        <f t="shared" si="403"/>
        <v>2021</v>
      </c>
      <c r="E4241" s="3" t="str">
        <f t="shared" si="405"/>
        <v>05-2021</v>
      </c>
      <c r="F4241" s="5">
        <f t="shared" si="401"/>
        <v>44342.245983796296</v>
      </c>
      <c r="G4241">
        <v>3.0015000000000001</v>
      </c>
      <c r="H4241">
        <v>98.411600000000007</v>
      </c>
      <c r="I4241">
        <v>137.24</v>
      </c>
      <c r="J4241">
        <v>4.4000000000000004</v>
      </c>
      <c r="K4241" t="s">
        <v>23</v>
      </c>
      <c r="M4241">
        <v>116</v>
      </c>
      <c r="N4241">
        <v>0.59499999999999997</v>
      </c>
      <c r="O4241">
        <v>0.44</v>
      </c>
      <c r="P4241" t="s">
        <v>24</v>
      </c>
      <c r="Q4241" t="s">
        <v>14694</v>
      </c>
      <c r="R4241" t="s">
        <v>14695</v>
      </c>
      <c r="S4241" t="s">
        <v>14696</v>
      </c>
      <c r="T4241" t="b">
        <f t="shared" si="400"/>
        <v>0</v>
      </c>
      <c r="U4241" t="s">
        <v>28</v>
      </c>
      <c r="V4241">
        <v>5.6</v>
      </c>
      <c r="W4241">
        <v>4.9000000000000004</v>
      </c>
      <c r="X4241">
        <v>9.0999999999999998E-2</v>
      </c>
      <c r="Y4241">
        <v>35</v>
      </c>
      <c r="Z4241" t="s">
        <v>29</v>
      </c>
      <c r="AA4241" t="s">
        <v>24</v>
      </c>
      <c r="AB4241" t="s">
        <v>24</v>
      </c>
    </row>
    <row r="4242" spans="1:28" x14ac:dyDescent="0.35">
      <c r="A4242" s="4" t="s">
        <v>14697</v>
      </c>
      <c r="B4242" s="6">
        <f t="shared" si="404"/>
        <v>44342.245983796296</v>
      </c>
      <c r="C4242" s="12">
        <f t="shared" si="402"/>
        <v>44317</v>
      </c>
      <c r="D4242" s="3">
        <f t="shared" si="403"/>
        <v>2021</v>
      </c>
      <c r="E4242" s="3" t="str">
        <f t="shared" si="405"/>
        <v>05-2021</v>
      </c>
      <c r="F4242" s="5">
        <f t="shared" si="401"/>
        <v>45838.465914351851</v>
      </c>
      <c r="G4242">
        <v>34.65</v>
      </c>
      <c r="H4242">
        <v>98.326099999999997</v>
      </c>
      <c r="I4242">
        <v>10</v>
      </c>
      <c r="J4242">
        <v>4</v>
      </c>
      <c r="K4242" t="s">
        <v>23</v>
      </c>
      <c r="M4242">
        <v>88</v>
      </c>
      <c r="N4242">
        <v>4.58</v>
      </c>
      <c r="O4242">
        <v>0.56999999999999995</v>
      </c>
      <c r="P4242" t="s">
        <v>24</v>
      </c>
      <c r="Q4242" t="s">
        <v>14698</v>
      </c>
      <c r="R4242" t="s">
        <v>14699</v>
      </c>
      <c r="S4242" t="s">
        <v>324</v>
      </c>
      <c r="T4242" t="b">
        <f t="shared" si="400"/>
        <v>0</v>
      </c>
      <c r="U4242" t="s">
        <v>28</v>
      </c>
      <c r="V4242">
        <v>7.1</v>
      </c>
      <c r="W4242">
        <v>2</v>
      </c>
      <c r="X4242">
        <v>0.21099999999999999</v>
      </c>
      <c r="Y4242">
        <v>6</v>
      </c>
      <c r="Z4242" t="s">
        <v>29</v>
      </c>
      <c r="AA4242" t="s">
        <v>24</v>
      </c>
      <c r="AB4242" t="s">
        <v>24</v>
      </c>
    </row>
    <row r="4243" spans="1:28" x14ac:dyDescent="0.35">
      <c r="A4243" s="4" t="s">
        <v>1602</v>
      </c>
      <c r="B4243" s="6">
        <f t="shared" si="404"/>
        <v>45838.465914351851</v>
      </c>
      <c r="C4243" s="12">
        <f t="shared" si="402"/>
        <v>45809</v>
      </c>
      <c r="D4243" s="3">
        <f t="shared" si="403"/>
        <v>2025</v>
      </c>
      <c r="E4243" s="3" t="str">
        <f t="shared" si="405"/>
        <v>06-2025</v>
      </c>
      <c r="F4243" s="5">
        <f t="shared" si="401"/>
        <v>44341.865347222221</v>
      </c>
      <c r="G4243">
        <v>30.726700000000001</v>
      </c>
      <c r="H4243">
        <v>70.279399999999995</v>
      </c>
      <c r="I4243">
        <v>10</v>
      </c>
      <c r="J4243">
        <v>4.0999999999999996</v>
      </c>
      <c r="K4243" t="s">
        <v>23</v>
      </c>
      <c r="L4243">
        <v>20</v>
      </c>
      <c r="M4243">
        <v>244</v>
      </c>
      <c r="N4243">
        <v>3.899</v>
      </c>
      <c r="O4243">
        <v>0.7</v>
      </c>
      <c r="P4243" t="s">
        <v>24</v>
      </c>
      <c r="Q4243" t="s">
        <v>1603</v>
      </c>
      <c r="R4243" t="s">
        <v>1604</v>
      </c>
      <c r="S4243" t="s">
        <v>1605</v>
      </c>
      <c r="T4243" t="b">
        <f t="shared" si="400"/>
        <v>1</v>
      </c>
      <c r="U4243" t="s">
        <v>28</v>
      </c>
      <c r="V4243">
        <v>9.43</v>
      </c>
      <c r="W4243">
        <v>1.9650000000000001</v>
      </c>
      <c r="X4243">
        <v>0.14399999999999999</v>
      </c>
      <c r="Y4243">
        <v>13</v>
      </c>
      <c r="Z4243" t="s">
        <v>29</v>
      </c>
      <c r="AA4243" t="s">
        <v>24</v>
      </c>
      <c r="AB4243" t="s">
        <v>24</v>
      </c>
    </row>
    <row r="4244" spans="1:28" x14ac:dyDescent="0.35">
      <c r="A4244" s="4" t="s">
        <v>14704</v>
      </c>
      <c r="B4244" s="6">
        <f t="shared" si="404"/>
        <v>44341.865347222221</v>
      </c>
      <c r="C4244" s="12">
        <f t="shared" si="402"/>
        <v>44317</v>
      </c>
      <c r="D4244" s="3">
        <f t="shared" si="403"/>
        <v>2021</v>
      </c>
      <c r="E4244" s="3" t="str">
        <f t="shared" si="405"/>
        <v>05-2021</v>
      </c>
      <c r="F4244" s="5">
        <f t="shared" si="401"/>
        <v>44341.807719907411</v>
      </c>
      <c r="G4244">
        <v>28.968399999999999</v>
      </c>
      <c r="H4244">
        <v>86.375500000000002</v>
      </c>
      <c r="I4244">
        <v>10</v>
      </c>
      <c r="J4244">
        <v>4.5</v>
      </c>
      <c r="K4244" t="s">
        <v>23</v>
      </c>
      <c r="M4244">
        <v>66</v>
      </c>
      <c r="N4244">
        <v>1.0760000000000001</v>
      </c>
      <c r="O4244">
        <v>0.53</v>
      </c>
      <c r="P4244" t="s">
        <v>24</v>
      </c>
      <c r="Q4244" t="s">
        <v>14705</v>
      </c>
      <c r="R4244" t="s">
        <v>14706</v>
      </c>
      <c r="S4244" t="s">
        <v>14707</v>
      </c>
      <c r="T4244" t="b">
        <f t="shared" si="400"/>
        <v>0</v>
      </c>
      <c r="U4244" t="s">
        <v>28</v>
      </c>
      <c r="V4244">
        <v>6.3</v>
      </c>
      <c r="W4244">
        <v>1.8</v>
      </c>
      <c r="X4244">
        <v>5.8000000000000003E-2</v>
      </c>
      <c r="Y4244">
        <v>98</v>
      </c>
      <c r="Z4244" t="s">
        <v>29</v>
      </c>
      <c r="AA4244" t="s">
        <v>24</v>
      </c>
      <c r="AB4244" t="s">
        <v>24</v>
      </c>
    </row>
    <row r="4245" spans="1:28" x14ac:dyDescent="0.35">
      <c r="A4245" s="4" t="s">
        <v>14708</v>
      </c>
      <c r="B4245" s="6">
        <f t="shared" si="404"/>
        <v>44341.807719907411</v>
      </c>
      <c r="C4245" s="12">
        <f t="shared" si="402"/>
        <v>44317</v>
      </c>
      <c r="D4245" s="3">
        <f t="shared" si="403"/>
        <v>2021</v>
      </c>
      <c r="E4245" s="3" t="str">
        <f t="shared" si="405"/>
        <v>05-2021</v>
      </c>
      <c r="F4245" s="5">
        <f t="shared" si="401"/>
        <v>44341.718715277777</v>
      </c>
      <c r="G4245">
        <v>23.593</v>
      </c>
      <c r="H4245">
        <v>94.585700000000003</v>
      </c>
      <c r="I4245">
        <v>99.63</v>
      </c>
      <c r="J4245">
        <v>4.0999999999999996</v>
      </c>
      <c r="K4245" t="s">
        <v>23</v>
      </c>
      <c r="M4245">
        <v>102</v>
      </c>
      <c r="N4245">
        <v>0.68500000000000005</v>
      </c>
      <c r="O4245">
        <v>0.68</v>
      </c>
      <c r="P4245" t="s">
        <v>24</v>
      </c>
      <c r="Q4245" t="s">
        <v>14709</v>
      </c>
      <c r="R4245" t="s">
        <v>14710</v>
      </c>
      <c r="S4245" t="s">
        <v>14711</v>
      </c>
      <c r="T4245" t="b">
        <f t="shared" si="400"/>
        <v>0</v>
      </c>
      <c r="U4245" t="s">
        <v>28</v>
      </c>
      <c r="V4245">
        <v>5.9</v>
      </c>
      <c r="W4245">
        <v>5.8</v>
      </c>
      <c r="X4245">
        <v>0.114</v>
      </c>
      <c r="Y4245">
        <v>26</v>
      </c>
      <c r="Z4245" t="s">
        <v>29</v>
      </c>
      <c r="AA4245" t="s">
        <v>24</v>
      </c>
      <c r="AB4245" t="s">
        <v>24</v>
      </c>
    </row>
    <row r="4246" spans="1:28" x14ac:dyDescent="0.35">
      <c r="A4246" s="4" t="s">
        <v>14712</v>
      </c>
      <c r="B4246" s="6">
        <f t="shared" si="404"/>
        <v>44341.718715277777</v>
      </c>
      <c r="C4246" s="12">
        <f t="shared" si="402"/>
        <v>44317</v>
      </c>
      <c r="D4246" s="3">
        <f t="shared" si="403"/>
        <v>2021</v>
      </c>
      <c r="E4246" s="3" t="str">
        <f t="shared" si="405"/>
        <v>05-2021</v>
      </c>
      <c r="F4246" s="5">
        <f t="shared" si="401"/>
        <v>45836.605023148149</v>
      </c>
      <c r="G4246">
        <v>5.8093000000000004</v>
      </c>
      <c r="H4246">
        <v>94.843699999999998</v>
      </c>
      <c r="I4246">
        <v>106.91</v>
      </c>
      <c r="J4246">
        <v>4.5</v>
      </c>
      <c r="K4246" t="s">
        <v>23</v>
      </c>
      <c r="M4246">
        <v>192</v>
      </c>
      <c r="N4246">
        <v>2.1709999999999998</v>
      </c>
      <c r="O4246">
        <v>1.02</v>
      </c>
      <c r="P4246" t="s">
        <v>24</v>
      </c>
      <c r="Q4246" t="s">
        <v>14713</v>
      </c>
      <c r="R4246" t="s">
        <v>14714</v>
      </c>
      <c r="S4246" t="s">
        <v>6607</v>
      </c>
      <c r="T4246" t="b">
        <f t="shared" si="400"/>
        <v>0</v>
      </c>
      <c r="U4246" t="s">
        <v>28</v>
      </c>
      <c r="V4246">
        <v>5.8</v>
      </c>
      <c r="W4246">
        <v>11.3</v>
      </c>
      <c r="X4246">
        <v>0.18</v>
      </c>
      <c r="Y4246">
        <v>11</v>
      </c>
      <c r="Z4246" t="s">
        <v>29</v>
      </c>
      <c r="AA4246" t="s">
        <v>24</v>
      </c>
      <c r="AB4246" t="s">
        <v>24</v>
      </c>
    </row>
    <row r="4247" spans="1:28" x14ac:dyDescent="0.35">
      <c r="A4247" s="4" t="s">
        <v>1640</v>
      </c>
      <c r="B4247" s="6">
        <f t="shared" si="404"/>
        <v>45836.605023148149</v>
      </c>
      <c r="C4247" s="12">
        <f t="shared" si="402"/>
        <v>45809</v>
      </c>
      <c r="D4247" s="3">
        <f t="shared" si="403"/>
        <v>2025</v>
      </c>
      <c r="E4247" s="3" t="str">
        <f t="shared" si="405"/>
        <v>06-2025</v>
      </c>
      <c r="F4247" s="5">
        <f t="shared" si="401"/>
        <v>44341.198912037034</v>
      </c>
      <c r="G4247">
        <v>36.590299999999999</v>
      </c>
      <c r="H4247">
        <v>70.930300000000003</v>
      </c>
      <c r="I4247">
        <v>199.268</v>
      </c>
      <c r="J4247">
        <v>4.0999999999999996</v>
      </c>
      <c r="K4247" t="s">
        <v>23</v>
      </c>
      <c r="L4247">
        <v>47</v>
      </c>
      <c r="M4247">
        <v>90</v>
      </c>
      <c r="N4247">
        <v>2.1179999999999999</v>
      </c>
      <c r="O4247">
        <v>0.51</v>
      </c>
      <c r="P4247" t="s">
        <v>24</v>
      </c>
      <c r="Q4247" t="s">
        <v>1641</v>
      </c>
      <c r="R4247" t="s">
        <v>1629</v>
      </c>
      <c r="S4247" t="s">
        <v>1642</v>
      </c>
      <c r="T4247" t="b">
        <f t="shared" si="400"/>
        <v>1</v>
      </c>
      <c r="U4247" t="s">
        <v>28</v>
      </c>
      <c r="V4247">
        <v>6.45</v>
      </c>
      <c r="W4247">
        <v>8.49</v>
      </c>
      <c r="X4247">
        <v>0.109</v>
      </c>
      <c r="Y4247">
        <v>24</v>
      </c>
      <c r="Z4247" t="s">
        <v>29</v>
      </c>
      <c r="AA4247" t="s">
        <v>24</v>
      </c>
      <c r="AB4247" t="s">
        <v>24</v>
      </c>
    </row>
    <row r="4248" spans="1:28" x14ac:dyDescent="0.35">
      <c r="A4248" s="4" t="s">
        <v>14719</v>
      </c>
      <c r="B4248" s="6">
        <f t="shared" si="404"/>
        <v>44341.198912037034</v>
      </c>
      <c r="C4248" s="12">
        <f t="shared" si="402"/>
        <v>44317</v>
      </c>
      <c r="D4248" s="3">
        <f t="shared" si="403"/>
        <v>2021</v>
      </c>
      <c r="E4248" s="3" t="str">
        <f t="shared" si="405"/>
        <v>05-2021</v>
      </c>
      <c r="F4248" s="5">
        <f t="shared" si="401"/>
        <v>44340.958587962959</v>
      </c>
      <c r="G4248">
        <v>34.783200000000001</v>
      </c>
      <c r="H4248">
        <v>97.650700000000001</v>
      </c>
      <c r="I4248">
        <v>10</v>
      </c>
      <c r="J4248">
        <v>4.3</v>
      </c>
      <c r="K4248" t="s">
        <v>23</v>
      </c>
      <c r="M4248">
        <v>159</v>
      </c>
      <c r="N4248">
        <v>5.0759999999999996</v>
      </c>
      <c r="O4248">
        <v>0.45</v>
      </c>
      <c r="P4248" t="s">
        <v>24</v>
      </c>
      <c r="Q4248" t="s">
        <v>14720</v>
      </c>
      <c r="R4248" t="s">
        <v>14721</v>
      </c>
      <c r="S4248" t="s">
        <v>324</v>
      </c>
      <c r="T4248" t="b">
        <f t="shared" si="400"/>
        <v>0</v>
      </c>
      <c r="U4248" t="s">
        <v>28</v>
      </c>
      <c r="V4248">
        <v>11.8</v>
      </c>
      <c r="W4248">
        <v>1.9</v>
      </c>
      <c r="X4248">
        <v>0.217</v>
      </c>
      <c r="Y4248">
        <v>6</v>
      </c>
      <c r="Z4248" t="s">
        <v>29</v>
      </c>
      <c r="AA4248" t="s">
        <v>24</v>
      </c>
      <c r="AB4248" t="s">
        <v>24</v>
      </c>
    </row>
    <row r="4249" spans="1:28" x14ac:dyDescent="0.35">
      <c r="A4249" s="4" t="s">
        <v>14722</v>
      </c>
      <c r="B4249" s="6">
        <f t="shared" si="404"/>
        <v>44340.958587962959</v>
      </c>
      <c r="C4249" s="12">
        <f t="shared" si="402"/>
        <v>44317</v>
      </c>
      <c r="D4249" s="3">
        <f t="shared" si="403"/>
        <v>2021</v>
      </c>
      <c r="E4249" s="3" t="str">
        <f t="shared" si="405"/>
        <v>05-2021</v>
      </c>
      <c r="F4249" s="5">
        <f t="shared" si="401"/>
        <v>45834.487604166665</v>
      </c>
      <c r="G4249">
        <v>34.7361</v>
      </c>
      <c r="H4249">
        <v>97.992500000000007</v>
      </c>
      <c r="I4249">
        <v>10</v>
      </c>
      <c r="J4249">
        <v>4.5999999999999996</v>
      </c>
      <c r="K4249" t="s">
        <v>23</v>
      </c>
      <c r="M4249">
        <v>44</v>
      </c>
      <c r="N4249">
        <v>4.8170000000000002</v>
      </c>
      <c r="O4249">
        <v>0.77</v>
      </c>
      <c r="P4249" t="s">
        <v>24</v>
      </c>
      <c r="Q4249" t="s">
        <v>14723</v>
      </c>
      <c r="R4249" t="s">
        <v>14724</v>
      </c>
      <c r="S4249" t="s">
        <v>324</v>
      </c>
      <c r="T4249" t="b">
        <f t="shared" si="400"/>
        <v>0</v>
      </c>
      <c r="U4249" t="s">
        <v>28</v>
      </c>
      <c r="V4249">
        <v>7.7</v>
      </c>
      <c r="W4249">
        <v>1.9</v>
      </c>
      <c r="X4249">
        <v>6.2E-2</v>
      </c>
      <c r="Y4249">
        <v>78</v>
      </c>
      <c r="Z4249" t="s">
        <v>29</v>
      </c>
      <c r="AA4249" t="s">
        <v>24</v>
      </c>
      <c r="AB4249" t="s">
        <v>24</v>
      </c>
    </row>
    <row r="4250" spans="1:28" x14ac:dyDescent="0.35">
      <c r="A4250" s="4" t="s">
        <v>1665</v>
      </c>
      <c r="B4250" s="6">
        <f t="shared" si="404"/>
        <v>45834.487604166665</v>
      </c>
      <c r="C4250" s="12">
        <f t="shared" si="402"/>
        <v>45809</v>
      </c>
      <c r="D4250" s="3">
        <f t="shared" si="403"/>
        <v>2025</v>
      </c>
      <c r="E4250" s="3" t="str">
        <f t="shared" si="405"/>
        <v>06-2025</v>
      </c>
      <c r="F4250" s="5">
        <f t="shared" si="401"/>
        <v>44340.628738425927</v>
      </c>
      <c r="G4250">
        <v>9.1134000000000004</v>
      </c>
      <c r="H4250">
        <v>93.821700000000007</v>
      </c>
      <c r="I4250">
        <v>10</v>
      </c>
      <c r="J4250">
        <v>4.0999999999999996</v>
      </c>
      <c r="K4250" t="s">
        <v>23</v>
      </c>
      <c r="L4250">
        <v>27</v>
      </c>
      <c r="M4250">
        <v>126</v>
      </c>
      <c r="N4250">
        <v>4.9509999999999996</v>
      </c>
      <c r="O4250">
        <v>0.78</v>
      </c>
      <c r="P4250" t="s">
        <v>24</v>
      </c>
      <c r="Q4250" t="s">
        <v>1666</v>
      </c>
      <c r="R4250" t="s">
        <v>1651</v>
      </c>
      <c r="S4250" t="s">
        <v>402</v>
      </c>
      <c r="T4250" t="b">
        <f t="shared" si="400"/>
        <v>1</v>
      </c>
      <c r="U4250" t="s">
        <v>28</v>
      </c>
      <c r="V4250">
        <v>9.9600000000000009</v>
      </c>
      <c r="W4250">
        <v>1.9019999999999999</v>
      </c>
      <c r="X4250">
        <v>0.16600000000000001</v>
      </c>
      <c r="Y4250">
        <v>12</v>
      </c>
      <c r="Z4250" t="s">
        <v>29</v>
      </c>
      <c r="AA4250" t="s">
        <v>24</v>
      </c>
      <c r="AB4250" t="s">
        <v>24</v>
      </c>
    </row>
    <row r="4251" spans="1:28" x14ac:dyDescent="0.35">
      <c r="A4251" s="4" t="s">
        <v>14729</v>
      </c>
      <c r="B4251" s="6">
        <f t="shared" si="404"/>
        <v>44340.628738425927</v>
      </c>
      <c r="C4251" s="12">
        <f t="shared" si="402"/>
        <v>44317</v>
      </c>
      <c r="D4251" s="3">
        <f t="shared" si="403"/>
        <v>2021</v>
      </c>
      <c r="E4251" s="3" t="str">
        <f t="shared" si="405"/>
        <v>05-2021</v>
      </c>
      <c r="F4251" s="5">
        <f t="shared" si="401"/>
        <v>44340.593993055554</v>
      </c>
      <c r="G4251">
        <v>4.3810000000000002</v>
      </c>
      <c r="H4251">
        <v>95.350399999999993</v>
      </c>
      <c r="I4251">
        <v>57.33</v>
      </c>
      <c r="J4251">
        <v>4.8</v>
      </c>
      <c r="K4251" t="s">
        <v>23</v>
      </c>
      <c r="M4251">
        <v>54</v>
      </c>
      <c r="N4251">
        <v>1.8</v>
      </c>
      <c r="O4251">
        <v>0.81</v>
      </c>
      <c r="P4251" t="s">
        <v>24</v>
      </c>
      <c r="Q4251" t="s">
        <v>14730</v>
      </c>
      <c r="R4251" t="s">
        <v>14731</v>
      </c>
      <c r="S4251" t="s">
        <v>14732</v>
      </c>
      <c r="T4251" t="b">
        <f t="shared" si="400"/>
        <v>0</v>
      </c>
      <c r="U4251" t="s">
        <v>28</v>
      </c>
      <c r="V4251">
        <v>8.3000000000000007</v>
      </c>
      <c r="W4251">
        <v>5.5</v>
      </c>
      <c r="X4251">
        <v>0.08</v>
      </c>
      <c r="Y4251">
        <v>52</v>
      </c>
      <c r="Z4251" t="s">
        <v>29</v>
      </c>
      <c r="AA4251" t="s">
        <v>24</v>
      </c>
      <c r="AB4251" t="s">
        <v>24</v>
      </c>
    </row>
    <row r="4252" spans="1:28" x14ac:dyDescent="0.35">
      <c r="A4252" s="4" t="s">
        <v>14733</v>
      </c>
      <c r="B4252" s="6">
        <f t="shared" si="404"/>
        <v>44340.593993055554</v>
      </c>
      <c r="C4252" s="12">
        <f t="shared" si="402"/>
        <v>44317</v>
      </c>
      <c r="D4252" s="3">
        <f t="shared" si="403"/>
        <v>2021</v>
      </c>
      <c r="E4252" s="3" t="str">
        <f t="shared" si="405"/>
        <v>05-2021</v>
      </c>
      <c r="F4252" s="5">
        <f t="shared" si="401"/>
        <v>44340.355208333334</v>
      </c>
      <c r="G4252">
        <v>34.544400000000003</v>
      </c>
      <c r="H4252">
        <v>98.810599999999994</v>
      </c>
      <c r="I4252">
        <v>10</v>
      </c>
      <c r="J4252">
        <v>4.7</v>
      </c>
      <c r="K4252" t="s">
        <v>23</v>
      </c>
      <c r="M4252">
        <v>58</v>
      </c>
      <c r="N4252">
        <v>4.2380000000000004</v>
      </c>
      <c r="O4252">
        <v>0.63</v>
      </c>
      <c r="P4252" t="s">
        <v>24</v>
      </c>
      <c r="Q4252" t="s">
        <v>14734</v>
      </c>
      <c r="R4252" t="s">
        <v>14735</v>
      </c>
      <c r="S4252" t="s">
        <v>324</v>
      </c>
      <c r="T4252" t="b">
        <f t="shared" si="400"/>
        <v>0</v>
      </c>
      <c r="U4252" t="s">
        <v>28</v>
      </c>
      <c r="V4252">
        <v>8.8000000000000007</v>
      </c>
      <c r="W4252">
        <v>1.9</v>
      </c>
      <c r="X4252">
        <v>7.9000000000000001E-2</v>
      </c>
      <c r="Y4252">
        <v>52</v>
      </c>
      <c r="Z4252" t="s">
        <v>29</v>
      </c>
      <c r="AA4252" t="s">
        <v>24</v>
      </c>
      <c r="AB4252" t="s">
        <v>24</v>
      </c>
    </row>
    <row r="4253" spans="1:28" x14ac:dyDescent="0.35">
      <c r="A4253" s="4" t="s">
        <v>14736</v>
      </c>
      <c r="B4253" s="6">
        <f t="shared" si="404"/>
        <v>44340.355208333334</v>
      </c>
      <c r="C4253" s="12">
        <f t="shared" si="402"/>
        <v>44317</v>
      </c>
      <c r="D4253" s="3">
        <f t="shared" si="403"/>
        <v>2021</v>
      </c>
      <c r="E4253" s="3" t="str">
        <f t="shared" si="405"/>
        <v>05-2021</v>
      </c>
      <c r="F4253" s="5">
        <f t="shared" si="401"/>
        <v>44340.296018518522</v>
      </c>
      <c r="G4253">
        <v>34.823</v>
      </c>
      <c r="H4253">
        <v>97.487899999999996</v>
      </c>
      <c r="I4253">
        <v>10</v>
      </c>
      <c r="J4253">
        <v>4.4000000000000004</v>
      </c>
      <c r="K4253" t="s">
        <v>23</v>
      </c>
      <c r="M4253">
        <v>38</v>
      </c>
      <c r="N4253">
        <v>7.4189999999999996</v>
      </c>
      <c r="O4253">
        <v>0.62</v>
      </c>
      <c r="P4253" t="s">
        <v>24</v>
      </c>
      <c r="Q4253" t="s">
        <v>14737</v>
      </c>
      <c r="R4253" t="s">
        <v>14738</v>
      </c>
      <c r="S4253" t="s">
        <v>324</v>
      </c>
      <c r="T4253" t="b">
        <f t="shared" si="400"/>
        <v>0</v>
      </c>
      <c r="U4253" t="s">
        <v>28</v>
      </c>
      <c r="V4253">
        <v>8.5</v>
      </c>
      <c r="W4253">
        <v>1.9</v>
      </c>
      <c r="X4253">
        <v>8.6999999999999994E-2</v>
      </c>
      <c r="Y4253">
        <v>38</v>
      </c>
      <c r="Z4253" t="s">
        <v>29</v>
      </c>
      <c r="AA4253" t="s">
        <v>24</v>
      </c>
      <c r="AB4253" t="s">
        <v>24</v>
      </c>
    </row>
    <row r="4254" spans="1:28" x14ac:dyDescent="0.35">
      <c r="A4254" s="4" t="s">
        <v>14739</v>
      </c>
      <c r="B4254" s="6">
        <f t="shared" si="404"/>
        <v>44340.296018518522</v>
      </c>
      <c r="C4254" s="12">
        <f t="shared" si="402"/>
        <v>44317</v>
      </c>
      <c r="D4254" s="3">
        <f t="shared" si="403"/>
        <v>2021</v>
      </c>
      <c r="E4254" s="3" t="str">
        <f t="shared" si="405"/>
        <v>05-2021</v>
      </c>
      <c r="F4254" s="5">
        <f t="shared" si="401"/>
        <v>44340.1950462963</v>
      </c>
      <c r="G4254">
        <v>34.474699999999999</v>
      </c>
      <c r="H4254">
        <v>98.303799999999995</v>
      </c>
      <c r="I4254">
        <v>10</v>
      </c>
      <c r="J4254">
        <v>4.2</v>
      </c>
      <c r="K4254" t="s">
        <v>23</v>
      </c>
      <c r="M4254">
        <v>44</v>
      </c>
      <c r="N4254">
        <v>4.6539999999999999</v>
      </c>
      <c r="O4254">
        <v>0.81</v>
      </c>
      <c r="P4254" t="s">
        <v>24</v>
      </c>
      <c r="Q4254" t="s">
        <v>14740</v>
      </c>
      <c r="R4254" t="s">
        <v>14741</v>
      </c>
      <c r="S4254" t="s">
        <v>324</v>
      </c>
      <c r="T4254" t="b">
        <f t="shared" si="400"/>
        <v>0</v>
      </c>
      <c r="U4254" t="s">
        <v>28</v>
      </c>
      <c r="V4254">
        <v>4.9000000000000004</v>
      </c>
      <c r="W4254">
        <v>1.9</v>
      </c>
      <c r="X4254">
        <v>0.10199999999999999</v>
      </c>
      <c r="Y4254">
        <v>27</v>
      </c>
      <c r="Z4254" t="s">
        <v>29</v>
      </c>
      <c r="AA4254" t="s">
        <v>24</v>
      </c>
      <c r="AB4254" t="s">
        <v>24</v>
      </c>
    </row>
    <row r="4255" spans="1:28" x14ac:dyDescent="0.35">
      <c r="A4255" s="4" t="s">
        <v>14742</v>
      </c>
      <c r="B4255" s="6">
        <f t="shared" si="404"/>
        <v>44340.1950462963</v>
      </c>
      <c r="C4255" s="12">
        <f t="shared" si="402"/>
        <v>44317</v>
      </c>
      <c r="D4255" s="3">
        <f t="shared" si="403"/>
        <v>2021</v>
      </c>
      <c r="E4255" s="3" t="str">
        <f t="shared" si="405"/>
        <v>05-2021</v>
      </c>
      <c r="F4255" s="5">
        <f t="shared" si="401"/>
        <v>45833.676192129627</v>
      </c>
      <c r="G4255">
        <v>39.227200000000003</v>
      </c>
      <c r="H4255">
        <v>72.984700000000004</v>
      </c>
      <c r="I4255">
        <v>10</v>
      </c>
      <c r="J4255">
        <v>4.5</v>
      </c>
      <c r="K4255" t="s">
        <v>23</v>
      </c>
      <c r="M4255">
        <v>157</v>
      </c>
      <c r="N4255">
        <v>0.94899999999999995</v>
      </c>
      <c r="O4255">
        <v>0.97</v>
      </c>
      <c r="P4255" t="s">
        <v>24</v>
      </c>
      <c r="Q4255" t="s">
        <v>14743</v>
      </c>
      <c r="R4255" t="s">
        <v>14744</v>
      </c>
      <c r="S4255" t="s">
        <v>14745</v>
      </c>
      <c r="T4255" t="b">
        <f t="shared" si="400"/>
        <v>0</v>
      </c>
      <c r="U4255" t="s">
        <v>28</v>
      </c>
      <c r="V4255">
        <v>4.9000000000000004</v>
      </c>
      <c r="W4255">
        <v>1.9</v>
      </c>
      <c r="X4255">
        <v>9.4E-2</v>
      </c>
      <c r="Y4255">
        <v>33</v>
      </c>
      <c r="Z4255" t="s">
        <v>29</v>
      </c>
      <c r="AA4255" t="s">
        <v>24</v>
      </c>
      <c r="AB4255" t="s">
        <v>24</v>
      </c>
    </row>
    <row r="4256" spans="1:28" x14ac:dyDescent="0.35">
      <c r="A4256" s="4" t="s">
        <v>1673</v>
      </c>
      <c r="B4256" s="6">
        <f t="shared" si="404"/>
        <v>45833.676192129627</v>
      </c>
      <c r="C4256" s="12">
        <f t="shared" si="402"/>
        <v>45809</v>
      </c>
      <c r="D4256" s="3">
        <f t="shared" si="403"/>
        <v>2025</v>
      </c>
      <c r="E4256" s="3" t="str">
        <f t="shared" si="405"/>
        <v>06-2025</v>
      </c>
      <c r="F4256" s="5">
        <f t="shared" si="401"/>
        <v>45833.2190625</v>
      </c>
      <c r="G4256">
        <v>9.2702000000000009</v>
      </c>
      <c r="H4256">
        <v>94.334199999999996</v>
      </c>
      <c r="I4256">
        <v>10</v>
      </c>
      <c r="J4256">
        <v>4.0999999999999996</v>
      </c>
      <c r="K4256" t="s">
        <v>23</v>
      </c>
      <c r="L4256">
        <v>15</v>
      </c>
      <c r="M4256">
        <v>183</v>
      </c>
      <c r="N4256">
        <v>4.7789999999999999</v>
      </c>
      <c r="O4256">
        <v>1.1599999999999999</v>
      </c>
      <c r="P4256" t="s">
        <v>24</v>
      </c>
      <c r="Q4256" t="s">
        <v>1674</v>
      </c>
      <c r="R4256" t="s">
        <v>1582</v>
      </c>
      <c r="S4256" t="s">
        <v>402</v>
      </c>
      <c r="T4256" t="b">
        <f t="shared" si="400"/>
        <v>1</v>
      </c>
      <c r="U4256" t="s">
        <v>28</v>
      </c>
      <c r="V4256">
        <v>10.26</v>
      </c>
      <c r="W4256">
        <v>1.94</v>
      </c>
      <c r="X4256">
        <v>0.185</v>
      </c>
      <c r="Y4256">
        <v>8</v>
      </c>
      <c r="Z4256" t="s">
        <v>29</v>
      </c>
      <c r="AA4256" t="s">
        <v>24</v>
      </c>
      <c r="AB4256" t="s">
        <v>24</v>
      </c>
    </row>
    <row r="4257" spans="1:28" x14ac:dyDescent="0.35">
      <c r="A4257" s="4" t="s">
        <v>1683</v>
      </c>
      <c r="B4257" s="6">
        <f t="shared" si="404"/>
        <v>45833.2190625</v>
      </c>
      <c r="C4257" s="12">
        <f t="shared" si="402"/>
        <v>45809</v>
      </c>
      <c r="D4257" s="3">
        <f t="shared" si="403"/>
        <v>2025</v>
      </c>
      <c r="E4257" s="3" t="str">
        <f t="shared" si="405"/>
        <v>06-2025</v>
      </c>
      <c r="F4257" s="5">
        <f t="shared" si="401"/>
        <v>44339.653506944444</v>
      </c>
      <c r="G4257">
        <v>36.285699999999999</v>
      </c>
      <c r="H4257">
        <v>70.610299999999995</v>
      </c>
      <c r="I4257">
        <v>104.431</v>
      </c>
      <c r="J4257">
        <v>4.0999999999999996</v>
      </c>
      <c r="K4257" t="s">
        <v>23</v>
      </c>
      <c r="L4257">
        <v>35</v>
      </c>
      <c r="M4257">
        <v>96</v>
      </c>
      <c r="N4257">
        <v>2.1389999999999998</v>
      </c>
      <c r="O4257">
        <v>1.08</v>
      </c>
      <c r="P4257" t="s">
        <v>24</v>
      </c>
      <c r="Q4257" t="s">
        <v>1684</v>
      </c>
      <c r="R4257" t="s">
        <v>1672</v>
      </c>
      <c r="S4257" t="s">
        <v>1685</v>
      </c>
      <c r="T4257" t="b">
        <f t="shared" si="400"/>
        <v>1</v>
      </c>
      <c r="U4257" t="s">
        <v>28</v>
      </c>
      <c r="V4257">
        <v>7.33</v>
      </c>
      <c r="W4257">
        <v>9.9510000000000005</v>
      </c>
      <c r="X4257">
        <v>0.114</v>
      </c>
      <c r="Y4257">
        <v>21</v>
      </c>
      <c r="Z4257" t="s">
        <v>29</v>
      </c>
      <c r="AA4257" t="s">
        <v>24</v>
      </c>
      <c r="AB4257" t="s">
        <v>24</v>
      </c>
    </row>
    <row r="4258" spans="1:28" x14ac:dyDescent="0.35">
      <c r="A4258" s="4" t="s">
        <v>14754</v>
      </c>
      <c r="B4258" s="6">
        <f t="shared" si="404"/>
        <v>44339.653506944444</v>
      </c>
      <c r="C4258" s="12">
        <f t="shared" si="402"/>
        <v>44317</v>
      </c>
      <c r="D4258" s="3">
        <f t="shared" si="403"/>
        <v>2021</v>
      </c>
      <c r="E4258" s="3" t="str">
        <f t="shared" si="405"/>
        <v>05-2021</v>
      </c>
      <c r="F4258" s="5">
        <f t="shared" si="401"/>
        <v>44339.308703703704</v>
      </c>
      <c r="G4258">
        <v>22.9496</v>
      </c>
      <c r="H4258">
        <v>94.581400000000002</v>
      </c>
      <c r="I4258">
        <v>95.83</v>
      </c>
      <c r="J4258">
        <v>4.3</v>
      </c>
      <c r="K4258" t="s">
        <v>23</v>
      </c>
      <c r="M4258">
        <v>103</v>
      </c>
      <c r="N4258">
        <v>0.95599999999999996</v>
      </c>
      <c r="O4258">
        <v>0.83</v>
      </c>
      <c r="P4258" t="s">
        <v>24</v>
      </c>
      <c r="Q4258" t="s">
        <v>14755</v>
      </c>
      <c r="R4258" t="s">
        <v>14756</v>
      </c>
      <c r="S4258" t="s">
        <v>14757</v>
      </c>
      <c r="T4258" t="b">
        <f t="shared" si="400"/>
        <v>0</v>
      </c>
      <c r="U4258" t="s">
        <v>28</v>
      </c>
      <c r="V4258">
        <v>5.5</v>
      </c>
      <c r="W4258">
        <v>8.6999999999999993</v>
      </c>
      <c r="X4258">
        <v>0.188</v>
      </c>
      <c r="Y4258">
        <v>8</v>
      </c>
      <c r="Z4258" t="s">
        <v>29</v>
      </c>
      <c r="AA4258" t="s">
        <v>24</v>
      </c>
      <c r="AB4258" t="s">
        <v>24</v>
      </c>
    </row>
    <row r="4259" spans="1:28" x14ac:dyDescent="0.35">
      <c r="A4259" s="4" t="s">
        <v>14758</v>
      </c>
      <c r="B4259" s="6">
        <f t="shared" si="404"/>
        <v>44339.308703703704</v>
      </c>
      <c r="C4259" s="12">
        <f t="shared" si="402"/>
        <v>44317</v>
      </c>
      <c r="D4259" s="3">
        <f t="shared" si="403"/>
        <v>2021</v>
      </c>
      <c r="E4259" s="3" t="str">
        <f t="shared" si="405"/>
        <v>05-2021</v>
      </c>
      <c r="F4259" s="5">
        <f t="shared" si="401"/>
        <v>44339.157592592594</v>
      </c>
      <c r="G4259">
        <v>34.4011</v>
      </c>
      <c r="H4259">
        <v>99.071100000000001</v>
      </c>
      <c r="I4259">
        <v>10</v>
      </c>
      <c r="J4259">
        <v>4.2</v>
      </c>
      <c r="K4259" t="s">
        <v>23</v>
      </c>
      <c r="M4259">
        <v>91</v>
      </c>
      <c r="N4259">
        <v>8.2080000000000002</v>
      </c>
      <c r="O4259">
        <v>0.86</v>
      </c>
      <c r="P4259" t="s">
        <v>24</v>
      </c>
      <c r="Q4259" t="s">
        <v>14759</v>
      </c>
      <c r="R4259" t="s">
        <v>14760</v>
      </c>
      <c r="S4259" t="s">
        <v>324</v>
      </c>
      <c r="T4259" t="b">
        <f t="shared" si="400"/>
        <v>0</v>
      </c>
      <c r="U4259" t="s">
        <v>28</v>
      </c>
      <c r="V4259">
        <v>6.2</v>
      </c>
      <c r="W4259">
        <v>1.9</v>
      </c>
      <c r="X4259">
        <v>0.14099999999999999</v>
      </c>
      <c r="Y4259">
        <v>14</v>
      </c>
      <c r="Z4259" t="s">
        <v>29</v>
      </c>
      <c r="AA4259" t="s">
        <v>24</v>
      </c>
      <c r="AB4259" t="s">
        <v>24</v>
      </c>
    </row>
    <row r="4260" spans="1:28" x14ac:dyDescent="0.35">
      <c r="A4260" s="4" t="s">
        <v>14761</v>
      </c>
      <c r="B4260" s="6">
        <f t="shared" si="404"/>
        <v>44339.157592592594</v>
      </c>
      <c r="C4260" s="12">
        <f t="shared" si="402"/>
        <v>44317</v>
      </c>
      <c r="D4260" s="3">
        <f t="shared" si="403"/>
        <v>2021</v>
      </c>
      <c r="E4260" s="3" t="str">
        <f t="shared" si="405"/>
        <v>05-2021</v>
      </c>
      <c r="F4260" s="5">
        <f t="shared" si="401"/>
        <v>45832.645428240743</v>
      </c>
      <c r="G4260">
        <v>34.610900000000001</v>
      </c>
      <c r="H4260">
        <v>98.966899999999995</v>
      </c>
      <c r="I4260">
        <v>10</v>
      </c>
      <c r="J4260">
        <v>4.0999999999999996</v>
      </c>
      <c r="K4260" t="s">
        <v>23</v>
      </c>
      <c r="M4260">
        <v>177</v>
      </c>
      <c r="N4260">
        <v>10.911</v>
      </c>
      <c r="O4260">
        <v>0.6</v>
      </c>
      <c r="P4260" t="s">
        <v>24</v>
      </c>
      <c r="Q4260" t="s">
        <v>14762</v>
      </c>
      <c r="R4260" t="s">
        <v>14763</v>
      </c>
      <c r="S4260" t="s">
        <v>324</v>
      </c>
      <c r="T4260" t="b">
        <f t="shared" si="400"/>
        <v>0</v>
      </c>
      <c r="U4260" t="s">
        <v>28</v>
      </c>
      <c r="V4260">
        <v>13.5</v>
      </c>
      <c r="W4260">
        <v>2</v>
      </c>
      <c r="X4260">
        <v>0.214</v>
      </c>
      <c r="Y4260">
        <v>6</v>
      </c>
      <c r="Z4260" t="s">
        <v>29</v>
      </c>
      <c r="AA4260" t="s">
        <v>24</v>
      </c>
      <c r="AB4260" t="s">
        <v>24</v>
      </c>
    </row>
    <row r="4261" spans="1:28" x14ac:dyDescent="0.35">
      <c r="A4261" s="4" t="s">
        <v>1714</v>
      </c>
      <c r="B4261" s="6">
        <f t="shared" si="404"/>
        <v>45832.645428240743</v>
      </c>
      <c r="C4261" s="12">
        <f t="shared" si="402"/>
        <v>45809</v>
      </c>
      <c r="D4261" s="3">
        <f t="shared" si="403"/>
        <v>2025</v>
      </c>
      <c r="E4261" s="3" t="str">
        <f t="shared" si="405"/>
        <v>06-2025</v>
      </c>
      <c r="F4261" s="5">
        <f t="shared" si="401"/>
        <v>44338.763645833336</v>
      </c>
      <c r="G4261">
        <v>9.2566000000000006</v>
      </c>
      <c r="H4261">
        <v>93.911299999999997</v>
      </c>
      <c r="I4261">
        <v>10</v>
      </c>
      <c r="J4261">
        <v>4.0999999999999996</v>
      </c>
      <c r="K4261" t="s">
        <v>23</v>
      </c>
      <c r="L4261">
        <v>19</v>
      </c>
      <c r="M4261">
        <v>198</v>
      </c>
      <c r="N4261">
        <v>5.6609999999999996</v>
      </c>
      <c r="O4261">
        <v>0.33</v>
      </c>
      <c r="P4261" t="s">
        <v>24</v>
      </c>
      <c r="Q4261" t="s">
        <v>1715</v>
      </c>
      <c r="R4261" t="s">
        <v>1698</v>
      </c>
      <c r="S4261" t="s">
        <v>1716</v>
      </c>
      <c r="T4261" t="b">
        <f t="shared" si="400"/>
        <v>1</v>
      </c>
      <c r="U4261" t="s">
        <v>28</v>
      </c>
      <c r="V4261">
        <v>6.25</v>
      </c>
      <c r="W4261">
        <v>1.954</v>
      </c>
      <c r="X4261">
        <v>0.151</v>
      </c>
      <c r="Y4261">
        <v>13</v>
      </c>
      <c r="Z4261" t="s">
        <v>29</v>
      </c>
      <c r="AA4261" t="s">
        <v>24</v>
      </c>
      <c r="AB4261" t="s">
        <v>24</v>
      </c>
    </row>
    <row r="4262" spans="1:28" x14ac:dyDescent="0.35">
      <c r="A4262" s="4" t="s">
        <v>14768</v>
      </c>
      <c r="B4262" s="6">
        <f t="shared" si="404"/>
        <v>44338.763645833336</v>
      </c>
      <c r="C4262" s="12">
        <f t="shared" si="402"/>
        <v>44317</v>
      </c>
      <c r="D4262" s="3">
        <f t="shared" si="403"/>
        <v>2021</v>
      </c>
      <c r="E4262" s="3" t="str">
        <f t="shared" si="405"/>
        <v>05-2021</v>
      </c>
      <c r="F4262" s="5">
        <f t="shared" si="401"/>
        <v>44338.510150462964</v>
      </c>
      <c r="G4262">
        <v>34.558</v>
      </c>
      <c r="H4262">
        <v>98.449399999999997</v>
      </c>
      <c r="I4262">
        <v>10</v>
      </c>
      <c r="J4262">
        <v>4.4000000000000004</v>
      </c>
      <c r="K4262" t="s">
        <v>23</v>
      </c>
      <c r="M4262">
        <v>35</v>
      </c>
      <c r="N4262">
        <v>4.5129999999999999</v>
      </c>
      <c r="O4262">
        <v>0.92</v>
      </c>
      <c r="P4262" t="s">
        <v>24</v>
      </c>
      <c r="Q4262" t="s">
        <v>14769</v>
      </c>
      <c r="R4262" t="s">
        <v>14770</v>
      </c>
      <c r="S4262" t="s">
        <v>324</v>
      </c>
      <c r="T4262" t="b">
        <f t="shared" si="400"/>
        <v>0</v>
      </c>
      <c r="U4262" t="s">
        <v>28</v>
      </c>
      <c r="V4262">
        <v>6.2</v>
      </c>
      <c r="W4262">
        <v>1.5</v>
      </c>
      <c r="X4262">
        <v>8.4000000000000005E-2</v>
      </c>
      <c r="Y4262">
        <v>48</v>
      </c>
      <c r="Z4262" t="s">
        <v>29</v>
      </c>
      <c r="AA4262" t="s">
        <v>24</v>
      </c>
      <c r="AB4262" t="s">
        <v>24</v>
      </c>
    </row>
    <row r="4263" spans="1:28" x14ac:dyDescent="0.35">
      <c r="A4263" s="4" t="s">
        <v>14771</v>
      </c>
      <c r="B4263" s="6">
        <f t="shared" si="404"/>
        <v>44338.510150462964</v>
      </c>
      <c r="C4263" s="12">
        <f t="shared" si="402"/>
        <v>44317</v>
      </c>
      <c r="D4263" s="3">
        <f t="shared" si="403"/>
        <v>2021</v>
      </c>
      <c r="E4263" s="3" t="str">
        <f t="shared" si="405"/>
        <v>05-2021</v>
      </c>
      <c r="F4263" s="5">
        <f t="shared" si="401"/>
        <v>44338.404733796298</v>
      </c>
      <c r="G4263">
        <v>25.709</v>
      </c>
      <c r="H4263">
        <v>100.0706</v>
      </c>
      <c r="I4263">
        <v>10</v>
      </c>
      <c r="J4263">
        <v>4.7</v>
      </c>
      <c r="K4263" t="s">
        <v>23</v>
      </c>
      <c r="M4263">
        <v>38</v>
      </c>
      <c r="N4263">
        <v>4.4249999999999998</v>
      </c>
      <c r="O4263">
        <v>0.43</v>
      </c>
      <c r="P4263" t="s">
        <v>24</v>
      </c>
      <c r="Q4263" t="s">
        <v>14772</v>
      </c>
      <c r="R4263" t="s">
        <v>14773</v>
      </c>
      <c r="S4263" t="s">
        <v>14774</v>
      </c>
      <c r="T4263" t="b">
        <f t="shared" si="400"/>
        <v>0</v>
      </c>
      <c r="U4263" t="s">
        <v>28</v>
      </c>
      <c r="V4263">
        <v>7.5</v>
      </c>
      <c r="W4263">
        <v>1.8</v>
      </c>
      <c r="X4263">
        <v>8.5000000000000006E-2</v>
      </c>
      <c r="Y4263">
        <v>42</v>
      </c>
      <c r="Z4263" t="s">
        <v>29</v>
      </c>
      <c r="AA4263" t="s">
        <v>24</v>
      </c>
      <c r="AB4263" t="s">
        <v>24</v>
      </c>
    </row>
    <row r="4264" spans="1:28" x14ac:dyDescent="0.35">
      <c r="A4264" s="4" t="s">
        <v>14775</v>
      </c>
      <c r="B4264" s="6">
        <f t="shared" si="404"/>
        <v>44338.404733796298</v>
      </c>
      <c r="C4264" s="12">
        <f t="shared" si="402"/>
        <v>44317</v>
      </c>
      <c r="D4264" s="3">
        <f t="shared" si="403"/>
        <v>2021</v>
      </c>
      <c r="E4264" s="3" t="str">
        <f t="shared" si="405"/>
        <v>05-2021</v>
      </c>
      <c r="F4264" s="5">
        <f t="shared" si="401"/>
        <v>44338.402499999997</v>
      </c>
      <c r="G4264">
        <v>34.6218</v>
      </c>
      <c r="H4264">
        <v>98.411600000000007</v>
      </c>
      <c r="I4264">
        <v>10</v>
      </c>
      <c r="J4264">
        <v>4.3</v>
      </c>
      <c r="K4264" t="s">
        <v>23</v>
      </c>
      <c r="M4264">
        <v>108</v>
      </c>
      <c r="N4264">
        <v>10.315</v>
      </c>
      <c r="O4264">
        <v>0.57999999999999996</v>
      </c>
      <c r="P4264" t="s">
        <v>24</v>
      </c>
      <c r="Q4264" t="s">
        <v>14776</v>
      </c>
      <c r="R4264" t="s">
        <v>14777</v>
      </c>
      <c r="S4264" t="s">
        <v>324</v>
      </c>
      <c r="T4264" t="b">
        <f t="shared" si="400"/>
        <v>0</v>
      </c>
      <c r="U4264" t="s">
        <v>28</v>
      </c>
      <c r="V4264">
        <v>7.8</v>
      </c>
      <c r="W4264">
        <v>2</v>
      </c>
      <c r="X4264">
        <v>0.14699999999999999</v>
      </c>
      <c r="Y4264">
        <v>13</v>
      </c>
      <c r="Z4264" t="s">
        <v>29</v>
      </c>
      <c r="AA4264" t="s">
        <v>24</v>
      </c>
      <c r="AB4264" t="s">
        <v>24</v>
      </c>
    </row>
    <row r="4265" spans="1:28" x14ac:dyDescent="0.35">
      <c r="A4265" s="4" t="s">
        <v>14778</v>
      </c>
      <c r="B4265" s="6">
        <f t="shared" si="404"/>
        <v>44338.402499999997</v>
      </c>
      <c r="C4265" s="12">
        <f t="shared" si="402"/>
        <v>44317</v>
      </c>
      <c r="D4265" s="3">
        <f t="shared" si="403"/>
        <v>2021</v>
      </c>
      <c r="E4265" s="3" t="str">
        <f t="shared" si="405"/>
        <v>05-2021</v>
      </c>
      <c r="F4265" s="5">
        <f t="shared" si="401"/>
        <v>44338.389178240737</v>
      </c>
      <c r="G4265">
        <v>34.755899999999997</v>
      </c>
      <c r="H4265">
        <v>97.5197</v>
      </c>
      <c r="I4265">
        <v>10</v>
      </c>
      <c r="J4265">
        <v>4.3</v>
      </c>
      <c r="K4265" t="s">
        <v>23</v>
      </c>
      <c r="M4265">
        <v>68</v>
      </c>
      <c r="N4265">
        <v>10.384</v>
      </c>
      <c r="O4265">
        <v>0.57999999999999996</v>
      </c>
      <c r="P4265" t="s">
        <v>24</v>
      </c>
      <c r="Q4265" t="s">
        <v>14779</v>
      </c>
      <c r="R4265" t="s">
        <v>14777</v>
      </c>
      <c r="S4265" t="s">
        <v>324</v>
      </c>
      <c r="T4265" t="b">
        <f t="shared" si="400"/>
        <v>0</v>
      </c>
      <c r="U4265" t="s">
        <v>28</v>
      </c>
      <c r="V4265">
        <v>6.2</v>
      </c>
      <c r="W4265">
        <v>1.8</v>
      </c>
      <c r="X4265">
        <v>0.111</v>
      </c>
      <c r="Y4265">
        <v>24</v>
      </c>
      <c r="Z4265" t="s">
        <v>29</v>
      </c>
      <c r="AA4265" t="s">
        <v>24</v>
      </c>
      <c r="AB4265" t="s">
        <v>24</v>
      </c>
    </row>
    <row r="4266" spans="1:28" x14ac:dyDescent="0.35">
      <c r="A4266" s="4" t="s">
        <v>14780</v>
      </c>
      <c r="B4266" s="6">
        <f t="shared" si="404"/>
        <v>44338.389178240737</v>
      </c>
      <c r="C4266" s="12">
        <f t="shared" si="402"/>
        <v>44317</v>
      </c>
      <c r="D4266" s="3">
        <f t="shared" si="403"/>
        <v>2021</v>
      </c>
      <c r="E4266" s="3" t="str">
        <f t="shared" si="405"/>
        <v>05-2021</v>
      </c>
      <c r="F4266" s="5">
        <f t="shared" si="401"/>
        <v>44338.312245370369</v>
      </c>
      <c r="G4266">
        <v>34.858400000000003</v>
      </c>
      <c r="H4266">
        <v>97.737799999999993</v>
      </c>
      <c r="I4266">
        <v>10</v>
      </c>
      <c r="J4266">
        <v>4.2</v>
      </c>
      <c r="K4266" t="s">
        <v>23</v>
      </c>
      <c r="M4266">
        <v>70</v>
      </c>
      <c r="N4266">
        <v>7.5970000000000004</v>
      </c>
      <c r="O4266">
        <v>0.49</v>
      </c>
      <c r="P4266" t="s">
        <v>24</v>
      </c>
      <c r="Q4266" t="s">
        <v>14781</v>
      </c>
      <c r="R4266" t="s">
        <v>14777</v>
      </c>
      <c r="S4266" t="s">
        <v>324</v>
      </c>
      <c r="T4266" t="b">
        <f t="shared" si="400"/>
        <v>0</v>
      </c>
      <c r="U4266" t="s">
        <v>28</v>
      </c>
      <c r="V4266">
        <v>8.8000000000000007</v>
      </c>
      <c r="W4266">
        <v>1.9</v>
      </c>
      <c r="X4266">
        <v>0.13600000000000001</v>
      </c>
      <c r="Y4266">
        <v>15</v>
      </c>
      <c r="Z4266" t="s">
        <v>29</v>
      </c>
      <c r="AA4266" t="s">
        <v>24</v>
      </c>
      <c r="AB4266" t="s">
        <v>24</v>
      </c>
    </row>
    <row r="4267" spans="1:28" x14ac:dyDescent="0.35">
      <c r="A4267" s="4" t="s">
        <v>14782</v>
      </c>
      <c r="B4267" s="6">
        <f t="shared" si="404"/>
        <v>44338.312245370369</v>
      </c>
      <c r="C4267" s="12">
        <f t="shared" si="402"/>
        <v>44317</v>
      </c>
      <c r="D4267" s="3">
        <f t="shared" si="403"/>
        <v>2021</v>
      </c>
      <c r="E4267" s="3" t="str">
        <f t="shared" si="405"/>
        <v>05-2021</v>
      </c>
      <c r="F4267" s="5">
        <f t="shared" si="401"/>
        <v>44338.296099537038</v>
      </c>
      <c r="G4267">
        <v>34.634500000000003</v>
      </c>
      <c r="H4267">
        <v>98.806299999999993</v>
      </c>
      <c r="I4267">
        <v>10</v>
      </c>
      <c r="J4267">
        <v>4</v>
      </c>
      <c r="K4267" t="s">
        <v>23</v>
      </c>
      <c r="M4267">
        <v>61</v>
      </c>
      <c r="N4267">
        <v>4.21</v>
      </c>
      <c r="O4267">
        <v>0.8</v>
      </c>
      <c r="P4267" t="s">
        <v>24</v>
      </c>
      <c r="Q4267" t="s">
        <v>14783</v>
      </c>
      <c r="R4267" t="s">
        <v>14784</v>
      </c>
      <c r="S4267" t="s">
        <v>324</v>
      </c>
      <c r="T4267" t="b">
        <f t="shared" si="400"/>
        <v>0</v>
      </c>
      <c r="U4267" t="s">
        <v>28</v>
      </c>
      <c r="V4267">
        <v>9.8000000000000007</v>
      </c>
      <c r="W4267">
        <v>1.9</v>
      </c>
      <c r="X4267">
        <v>0.125</v>
      </c>
      <c r="Y4267">
        <v>18</v>
      </c>
      <c r="Z4267" t="s">
        <v>29</v>
      </c>
      <c r="AA4267" t="s">
        <v>24</v>
      </c>
      <c r="AB4267" t="s">
        <v>24</v>
      </c>
    </row>
    <row r="4268" spans="1:28" x14ac:dyDescent="0.35">
      <c r="A4268" s="4" t="s">
        <v>14785</v>
      </c>
      <c r="B4268" s="6">
        <f t="shared" si="404"/>
        <v>44338.296099537038</v>
      </c>
      <c r="C4268" s="12">
        <f t="shared" si="402"/>
        <v>44317</v>
      </c>
      <c r="D4268" s="3">
        <f t="shared" si="403"/>
        <v>2021</v>
      </c>
      <c r="E4268" s="3" t="str">
        <f t="shared" si="405"/>
        <v>05-2021</v>
      </c>
      <c r="F4268" s="5">
        <f t="shared" si="401"/>
        <v>44338.169189814813</v>
      </c>
      <c r="G4268">
        <v>34.535299999999999</v>
      </c>
      <c r="H4268">
        <v>98.8874</v>
      </c>
      <c r="I4268">
        <v>10</v>
      </c>
      <c r="J4268">
        <v>4.9000000000000004</v>
      </c>
      <c r="K4268" t="s">
        <v>23</v>
      </c>
      <c r="M4268">
        <v>36</v>
      </c>
      <c r="N4268">
        <v>8.1539999999999999</v>
      </c>
      <c r="O4268">
        <v>0.6</v>
      </c>
      <c r="P4268" t="s">
        <v>24</v>
      </c>
      <c r="Q4268" t="s">
        <v>14786</v>
      </c>
      <c r="R4268" t="s">
        <v>14787</v>
      </c>
      <c r="S4268" t="s">
        <v>324</v>
      </c>
      <c r="T4268" t="b">
        <f t="shared" si="400"/>
        <v>0</v>
      </c>
      <c r="U4268" t="s">
        <v>28</v>
      </c>
      <c r="V4268">
        <v>2.7</v>
      </c>
      <c r="W4268">
        <v>1.9</v>
      </c>
      <c r="X4268">
        <v>8.5000000000000006E-2</v>
      </c>
      <c r="Y4268">
        <v>43</v>
      </c>
      <c r="Z4268" t="s">
        <v>29</v>
      </c>
      <c r="AA4268" t="s">
        <v>24</v>
      </c>
      <c r="AB4268" t="s">
        <v>24</v>
      </c>
    </row>
    <row r="4269" spans="1:28" x14ac:dyDescent="0.35">
      <c r="A4269" s="4" t="s">
        <v>14788</v>
      </c>
      <c r="B4269" s="6">
        <f t="shared" si="404"/>
        <v>44338.169189814813</v>
      </c>
      <c r="C4269" s="12">
        <f t="shared" si="402"/>
        <v>44317</v>
      </c>
      <c r="D4269" s="3">
        <f t="shared" si="403"/>
        <v>2021</v>
      </c>
      <c r="E4269" s="3" t="str">
        <f t="shared" si="405"/>
        <v>05-2021</v>
      </c>
      <c r="F4269" s="5">
        <f t="shared" si="401"/>
        <v>44338.146377314813</v>
      </c>
      <c r="G4269">
        <v>35.756300000000003</v>
      </c>
      <c r="H4269">
        <v>99.061599999999999</v>
      </c>
      <c r="I4269">
        <v>10</v>
      </c>
      <c r="J4269">
        <v>4.2</v>
      </c>
      <c r="K4269" t="s">
        <v>23</v>
      </c>
      <c r="M4269">
        <v>54</v>
      </c>
      <c r="N4269">
        <v>3.7690000000000001</v>
      </c>
      <c r="O4269">
        <v>0.81</v>
      </c>
      <c r="P4269" t="s">
        <v>24</v>
      </c>
      <c r="Q4269" t="s">
        <v>14789</v>
      </c>
      <c r="R4269" t="s">
        <v>14790</v>
      </c>
      <c r="S4269" t="s">
        <v>14791</v>
      </c>
      <c r="T4269" t="b">
        <f t="shared" si="400"/>
        <v>0</v>
      </c>
      <c r="U4269" t="s">
        <v>28</v>
      </c>
      <c r="V4269">
        <v>6.1</v>
      </c>
      <c r="W4269">
        <v>1.9</v>
      </c>
      <c r="X4269">
        <v>0.121</v>
      </c>
      <c r="Y4269">
        <v>19</v>
      </c>
      <c r="Z4269" t="s">
        <v>29</v>
      </c>
      <c r="AA4269" t="s">
        <v>24</v>
      </c>
      <c r="AB4269" t="s">
        <v>24</v>
      </c>
    </row>
    <row r="4270" spans="1:28" x14ac:dyDescent="0.35">
      <c r="A4270" s="4" t="s">
        <v>14792</v>
      </c>
      <c r="B4270" s="6">
        <f t="shared" si="404"/>
        <v>44338.146377314813</v>
      </c>
      <c r="C4270" s="12">
        <f t="shared" si="402"/>
        <v>44317</v>
      </c>
      <c r="D4270" s="3">
        <f t="shared" si="403"/>
        <v>2021</v>
      </c>
      <c r="E4270" s="3" t="str">
        <f t="shared" si="405"/>
        <v>05-2021</v>
      </c>
      <c r="F4270" s="5">
        <f t="shared" si="401"/>
        <v>44338.139791666668</v>
      </c>
      <c r="G4270">
        <v>34.247399999999999</v>
      </c>
      <c r="H4270">
        <v>100.8578</v>
      </c>
      <c r="I4270">
        <v>10</v>
      </c>
      <c r="J4270">
        <v>4.7</v>
      </c>
      <c r="K4270" t="s">
        <v>23</v>
      </c>
      <c r="M4270">
        <v>42</v>
      </c>
      <c r="N4270">
        <v>2.8839999999999999</v>
      </c>
      <c r="O4270">
        <v>1.1499999999999999</v>
      </c>
      <c r="P4270" t="s">
        <v>24</v>
      </c>
      <c r="Q4270" t="s">
        <v>14793</v>
      </c>
      <c r="R4270" t="s">
        <v>14790</v>
      </c>
      <c r="S4270" t="s">
        <v>14794</v>
      </c>
      <c r="T4270" t="b">
        <f t="shared" si="400"/>
        <v>0</v>
      </c>
      <c r="U4270" t="s">
        <v>28</v>
      </c>
      <c r="V4270">
        <v>8.1999999999999993</v>
      </c>
      <c r="W4270">
        <v>1.8</v>
      </c>
      <c r="X4270">
        <v>8.8999999999999996E-2</v>
      </c>
      <c r="Y4270">
        <v>38</v>
      </c>
      <c r="Z4270" t="s">
        <v>29</v>
      </c>
      <c r="AA4270" t="s">
        <v>24</v>
      </c>
      <c r="AB4270" t="s">
        <v>24</v>
      </c>
    </row>
    <row r="4271" spans="1:28" x14ac:dyDescent="0.35">
      <c r="A4271" s="4" t="s">
        <v>14795</v>
      </c>
      <c r="B4271" s="6">
        <f t="shared" si="404"/>
        <v>44338.139791666668</v>
      </c>
      <c r="C4271" s="12">
        <f t="shared" si="402"/>
        <v>44317</v>
      </c>
      <c r="D4271" s="3">
        <f t="shared" si="403"/>
        <v>2021</v>
      </c>
      <c r="E4271" s="3" t="str">
        <f t="shared" si="405"/>
        <v>05-2021</v>
      </c>
      <c r="F4271" s="5">
        <f t="shared" si="401"/>
        <v>44338.136261574073</v>
      </c>
      <c r="G4271">
        <v>34.747399999999999</v>
      </c>
      <c r="H4271">
        <v>98.0852</v>
      </c>
      <c r="I4271">
        <v>10</v>
      </c>
      <c r="J4271">
        <v>5.2</v>
      </c>
      <c r="K4271" t="s">
        <v>23</v>
      </c>
      <c r="M4271">
        <v>36</v>
      </c>
      <c r="N4271">
        <v>7.7469999999999999</v>
      </c>
      <c r="O4271">
        <v>0.86</v>
      </c>
      <c r="P4271" t="s">
        <v>24</v>
      </c>
      <c r="Q4271" t="s">
        <v>14796</v>
      </c>
      <c r="R4271" t="s">
        <v>14797</v>
      </c>
      <c r="S4271" t="s">
        <v>324</v>
      </c>
      <c r="T4271" t="b">
        <f t="shared" si="400"/>
        <v>0</v>
      </c>
      <c r="U4271" t="s">
        <v>28</v>
      </c>
      <c r="V4271">
        <v>8</v>
      </c>
      <c r="W4271">
        <v>1.8</v>
      </c>
      <c r="X4271">
        <v>4.3999999999999997E-2</v>
      </c>
      <c r="Y4271">
        <v>173</v>
      </c>
      <c r="Z4271" t="s">
        <v>29</v>
      </c>
      <c r="AA4271" t="s">
        <v>24</v>
      </c>
      <c r="AB4271" t="s">
        <v>24</v>
      </c>
    </row>
    <row r="4272" spans="1:28" x14ac:dyDescent="0.35">
      <c r="A4272" s="4" t="s">
        <v>14798</v>
      </c>
      <c r="B4272" s="6">
        <f t="shared" si="404"/>
        <v>44338.136261574073</v>
      </c>
      <c r="C4272" s="12">
        <f t="shared" si="402"/>
        <v>44317</v>
      </c>
      <c r="D4272" s="3">
        <f t="shared" si="403"/>
        <v>2021</v>
      </c>
      <c r="E4272" s="3" t="str">
        <f t="shared" si="405"/>
        <v>05-2021</v>
      </c>
      <c r="F4272" s="5">
        <f t="shared" si="401"/>
        <v>44338.110243055555</v>
      </c>
      <c r="G4272">
        <v>34.704599999999999</v>
      </c>
      <c r="H4272">
        <v>97.863399999999999</v>
      </c>
      <c r="I4272">
        <v>10</v>
      </c>
      <c r="J4272">
        <v>4.5</v>
      </c>
      <c r="K4272" t="s">
        <v>23</v>
      </c>
      <c r="M4272">
        <v>93</v>
      </c>
      <c r="N4272">
        <v>4.9279999999999999</v>
      </c>
      <c r="O4272">
        <v>1.1000000000000001</v>
      </c>
      <c r="P4272" t="s">
        <v>24</v>
      </c>
      <c r="Q4272" t="s">
        <v>14799</v>
      </c>
      <c r="R4272" t="s">
        <v>14800</v>
      </c>
      <c r="S4272" t="s">
        <v>324</v>
      </c>
      <c r="T4272" t="b">
        <f t="shared" si="400"/>
        <v>0</v>
      </c>
      <c r="U4272" t="s">
        <v>28</v>
      </c>
      <c r="V4272">
        <v>9.6999999999999993</v>
      </c>
      <c r="W4272">
        <v>1.9</v>
      </c>
      <c r="X4272">
        <v>0.104</v>
      </c>
      <c r="Y4272">
        <v>27</v>
      </c>
      <c r="Z4272" t="s">
        <v>29</v>
      </c>
      <c r="AA4272" t="s">
        <v>24</v>
      </c>
      <c r="AB4272" t="s">
        <v>24</v>
      </c>
    </row>
    <row r="4273" spans="1:28" x14ac:dyDescent="0.35">
      <c r="A4273" s="4" t="s">
        <v>14801</v>
      </c>
      <c r="B4273" s="6">
        <f t="shared" si="404"/>
        <v>44338.110243055555</v>
      </c>
      <c r="C4273" s="12">
        <f t="shared" si="402"/>
        <v>44317</v>
      </c>
      <c r="D4273" s="3">
        <f t="shared" si="403"/>
        <v>2021</v>
      </c>
      <c r="E4273" s="3" t="str">
        <f t="shared" si="405"/>
        <v>05-2021</v>
      </c>
      <c r="F4273" s="5">
        <f t="shared" si="401"/>
        <v>44338.103900462964</v>
      </c>
      <c r="G4273">
        <v>34.547600000000003</v>
      </c>
      <c r="H4273">
        <v>98.9375</v>
      </c>
      <c r="I4273">
        <v>10</v>
      </c>
      <c r="J4273">
        <v>5.0999999999999996</v>
      </c>
      <c r="K4273" t="s">
        <v>23</v>
      </c>
      <c r="M4273">
        <v>30</v>
      </c>
      <c r="N4273">
        <v>4.1390000000000002</v>
      </c>
      <c r="O4273">
        <v>0.99</v>
      </c>
      <c r="P4273" t="s">
        <v>24</v>
      </c>
      <c r="Q4273" t="s">
        <v>14802</v>
      </c>
      <c r="R4273" t="s">
        <v>14803</v>
      </c>
      <c r="S4273" t="s">
        <v>324</v>
      </c>
      <c r="T4273" t="b">
        <f t="shared" si="400"/>
        <v>0</v>
      </c>
      <c r="U4273" t="s">
        <v>28</v>
      </c>
      <c r="V4273">
        <v>5.8</v>
      </c>
      <c r="W4273">
        <v>1.5</v>
      </c>
      <c r="X4273">
        <v>5.2999999999999999E-2</v>
      </c>
      <c r="Y4273">
        <v>115</v>
      </c>
      <c r="Z4273" t="s">
        <v>29</v>
      </c>
      <c r="AA4273" t="s">
        <v>24</v>
      </c>
      <c r="AB4273" t="s">
        <v>24</v>
      </c>
    </row>
    <row r="4274" spans="1:28" x14ac:dyDescent="0.35">
      <c r="A4274" s="4" t="s">
        <v>14804</v>
      </c>
      <c r="B4274" s="6">
        <f t="shared" si="404"/>
        <v>44338.103900462964</v>
      </c>
      <c r="C4274" s="12">
        <f t="shared" si="402"/>
        <v>44317</v>
      </c>
      <c r="D4274" s="3">
        <f t="shared" si="403"/>
        <v>2021</v>
      </c>
      <c r="E4274" s="3" t="str">
        <f t="shared" si="405"/>
        <v>05-2021</v>
      </c>
      <c r="F4274" s="5">
        <f t="shared" si="401"/>
        <v>44338.07503472222</v>
      </c>
      <c r="G4274">
        <v>34.9495</v>
      </c>
      <c r="H4274">
        <v>97.469499999999996</v>
      </c>
      <c r="I4274">
        <v>10</v>
      </c>
      <c r="J4274">
        <v>5.0999999999999996</v>
      </c>
      <c r="K4274" t="s">
        <v>23</v>
      </c>
      <c r="M4274">
        <v>48</v>
      </c>
      <c r="N4274">
        <v>5.18</v>
      </c>
      <c r="O4274">
        <v>0.83</v>
      </c>
      <c r="P4274" t="s">
        <v>24</v>
      </c>
      <c r="Q4274" t="s">
        <v>14805</v>
      </c>
      <c r="R4274" t="s">
        <v>14806</v>
      </c>
      <c r="S4274" t="s">
        <v>324</v>
      </c>
      <c r="T4274" t="b">
        <f t="shared" si="400"/>
        <v>0</v>
      </c>
      <c r="U4274" t="s">
        <v>28</v>
      </c>
      <c r="V4274">
        <v>6.3</v>
      </c>
      <c r="W4274">
        <v>1.8</v>
      </c>
      <c r="X4274">
        <v>5.2999999999999999E-2</v>
      </c>
      <c r="Y4274">
        <v>117</v>
      </c>
      <c r="Z4274" t="s">
        <v>29</v>
      </c>
      <c r="AA4274" t="s">
        <v>24</v>
      </c>
      <c r="AB4274" t="s">
        <v>24</v>
      </c>
    </row>
    <row r="4275" spans="1:28" x14ac:dyDescent="0.35">
      <c r="A4275" s="4" t="s">
        <v>14807</v>
      </c>
      <c r="B4275" s="6">
        <f t="shared" si="404"/>
        <v>44338.07503472222</v>
      </c>
      <c r="C4275" s="12">
        <f t="shared" si="402"/>
        <v>44317</v>
      </c>
      <c r="D4275" s="3">
        <f t="shared" si="403"/>
        <v>2021</v>
      </c>
      <c r="E4275" s="3" t="str">
        <f t="shared" si="405"/>
        <v>05-2021</v>
      </c>
      <c r="F4275" s="5">
        <f t="shared" si="401"/>
        <v>44338.026747685188</v>
      </c>
      <c r="G4275">
        <v>25.714600000000001</v>
      </c>
      <c r="H4275">
        <v>99.945899999999995</v>
      </c>
      <c r="I4275">
        <v>10</v>
      </c>
      <c r="J4275">
        <v>4.4000000000000004</v>
      </c>
      <c r="K4275" t="s">
        <v>23</v>
      </c>
      <c r="M4275">
        <v>131</v>
      </c>
      <c r="N4275">
        <v>4.42</v>
      </c>
      <c r="O4275">
        <v>0.97</v>
      </c>
      <c r="P4275" t="s">
        <v>24</v>
      </c>
      <c r="Q4275" t="s">
        <v>14808</v>
      </c>
      <c r="R4275" t="s">
        <v>14809</v>
      </c>
      <c r="S4275" t="s">
        <v>14810</v>
      </c>
      <c r="T4275" t="b">
        <f t="shared" ref="T4275:T4338" si="406">OR(ISNUMBER(SEARCH("India",S4275)),ISNUMBER(SEARCH("Pakistan",S4275)),ISNUMBER(SEARCH("Afghanistan",S4275)),ISNUMBER(SEARCH("Bangladesh",S4275)),ISNUMBER(SEARCH("Nepal",S4275)),ISNUMBER(SEARCH("Bhutan",S4275)),ISNUMBER(SEARCH("Sri Lanka",S4275)),ISNUMBER(SEARCH("Maldives",S4275)))</f>
        <v>0</v>
      </c>
      <c r="U4275" t="s">
        <v>28</v>
      </c>
      <c r="V4275">
        <v>11.4</v>
      </c>
      <c r="W4275">
        <v>1.9</v>
      </c>
      <c r="X4275">
        <v>0.14299999999999999</v>
      </c>
      <c r="Y4275">
        <v>15</v>
      </c>
      <c r="Z4275" t="s">
        <v>29</v>
      </c>
      <c r="AA4275" t="s">
        <v>24</v>
      </c>
      <c r="AB4275" t="s">
        <v>24</v>
      </c>
    </row>
    <row r="4276" spans="1:28" x14ac:dyDescent="0.35">
      <c r="A4276" s="4" t="s">
        <v>14811</v>
      </c>
      <c r="B4276" s="6">
        <f t="shared" si="404"/>
        <v>44338.026747685188</v>
      </c>
      <c r="C4276" s="12">
        <f t="shared" si="402"/>
        <v>44317</v>
      </c>
      <c r="D4276" s="3">
        <f t="shared" si="403"/>
        <v>2021</v>
      </c>
      <c r="E4276" s="3" t="str">
        <f t="shared" si="405"/>
        <v>05-2021</v>
      </c>
      <c r="F4276" s="5">
        <f t="shared" si="401"/>
        <v>44337.980624999997</v>
      </c>
      <c r="G4276">
        <v>20.089300000000001</v>
      </c>
      <c r="H4276">
        <v>95.778899999999993</v>
      </c>
      <c r="I4276">
        <v>10</v>
      </c>
      <c r="J4276">
        <v>4.4000000000000004</v>
      </c>
      <c r="K4276" t="s">
        <v>23</v>
      </c>
      <c r="M4276">
        <v>68</v>
      </c>
      <c r="N4276">
        <v>0.45700000000000002</v>
      </c>
      <c r="O4276">
        <v>0.55000000000000004</v>
      </c>
      <c r="P4276" t="s">
        <v>24</v>
      </c>
      <c r="Q4276" t="s">
        <v>14812</v>
      </c>
      <c r="R4276" t="s">
        <v>14813</v>
      </c>
      <c r="S4276" t="s">
        <v>14814</v>
      </c>
      <c r="T4276" t="b">
        <f t="shared" si="406"/>
        <v>0</v>
      </c>
      <c r="U4276" t="s">
        <v>28</v>
      </c>
      <c r="V4276">
        <v>5.0999999999999996</v>
      </c>
      <c r="W4276">
        <v>1.9</v>
      </c>
      <c r="X4276">
        <v>0.109</v>
      </c>
      <c r="Y4276">
        <v>24</v>
      </c>
      <c r="Z4276" t="s">
        <v>29</v>
      </c>
      <c r="AA4276" t="s">
        <v>24</v>
      </c>
      <c r="AB4276" t="s">
        <v>24</v>
      </c>
    </row>
    <row r="4277" spans="1:28" x14ac:dyDescent="0.35">
      <c r="A4277" s="4" t="s">
        <v>14815</v>
      </c>
      <c r="B4277" s="6">
        <f t="shared" si="404"/>
        <v>44337.980624999997</v>
      </c>
      <c r="C4277" s="12">
        <f t="shared" si="402"/>
        <v>44317</v>
      </c>
      <c r="D4277" s="3">
        <f t="shared" si="403"/>
        <v>2021</v>
      </c>
      <c r="E4277" s="3" t="str">
        <f t="shared" si="405"/>
        <v>05-2021</v>
      </c>
      <c r="F4277" s="5">
        <f t="shared" si="401"/>
        <v>44337.916388888887</v>
      </c>
      <c r="G4277">
        <v>34.667400000000001</v>
      </c>
      <c r="H4277">
        <v>98.015299999999996</v>
      </c>
      <c r="I4277">
        <v>10</v>
      </c>
      <c r="J4277">
        <v>4.0999999999999996</v>
      </c>
      <c r="K4277" t="s">
        <v>23</v>
      </c>
      <c r="M4277">
        <v>63</v>
      </c>
      <c r="N4277">
        <v>4.819</v>
      </c>
      <c r="O4277">
        <v>0.85</v>
      </c>
      <c r="P4277" t="s">
        <v>24</v>
      </c>
      <c r="Q4277" t="s">
        <v>14816</v>
      </c>
      <c r="R4277" t="s">
        <v>14817</v>
      </c>
      <c r="S4277" t="s">
        <v>324</v>
      </c>
      <c r="T4277" t="b">
        <f t="shared" si="406"/>
        <v>0</v>
      </c>
      <c r="U4277" t="s">
        <v>28</v>
      </c>
      <c r="V4277">
        <v>10.5</v>
      </c>
      <c r="W4277">
        <v>1.9</v>
      </c>
      <c r="X4277">
        <v>0.13400000000000001</v>
      </c>
      <c r="Y4277">
        <v>16</v>
      </c>
      <c r="Z4277" t="s">
        <v>29</v>
      </c>
      <c r="AA4277" t="s">
        <v>24</v>
      </c>
      <c r="AB4277" t="s">
        <v>24</v>
      </c>
    </row>
    <row r="4278" spans="1:28" x14ac:dyDescent="0.35">
      <c r="A4278" s="4" t="s">
        <v>14818</v>
      </c>
      <c r="B4278" s="6">
        <f t="shared" si="404"/>
        <v>44337.916388888887</v>
      </c>
      <c r="C4278" s="12">
        <f t="shared" si="402"/>
        <v>44317</v>
      </c>
      <c r="D4278" s="3">
        <f t="shared" si="403"/>
        <v>2021</v>
      </c>
      <c r="E4278" s="3" t="str">
        <f t="shared" si="405"/>
        <v>05-2021</v>
      </c>
      <c r="F4278" s="5">
        <f t="shared" si="401"/>
        <v>44337.884745370371</v>
      </c>
      <c r="G4278">
        <v>34.5901</v>
      </c>
      <c r="H4278">
        <v>98.368600000000001</v>
      </c>
      <c r="I4278">
        <v>10</v>
      </c>
      <c r="J4278">
        <v>4.5999999999999996</v>
      </c>
      <c r="K4278" t="s">
        <v>23</v>
      </c>
      <c r="M4278">
        <v>105</v>
      </c>
      <c r="N4278">
        <v>10.611000000000001</v>
      </c>
      <c r="O4278">
        <v>0.46</v>
      </c>
      <c r="P4278" t="s">
        <v>24</v>
      </c>
      <c r="Q4278" t="s">
        <v>14819</v>
      </c>
      <c r="R4278" t="s">
        <v>14820</v>
      </c>
      <c r="S4278" t="s">
        <v>324</v>
      </c>
      <c r="T4278" t="b">
        <f t="shared" si="406"/>
        <v>0</v>
      </c>
      <c r="U4278" t="s">
        <v>28</v>
      </c>
      <c r="V4278">
        <v>9.5</v>
      </c>
      <c r="W4278">
        <v>1.8</v>
      </c>
      <c r="X4278">
        <v>6.0999999999999999E-2</v>
      </c>
      <c r="Y4278">
        <v>80</v>
      </c>
      <c r="Z4278" t="s">
        <v>29</v>
      </c>
      <c r="AA4278" t="s">
        <v>24</v>
      </c>
      <c r="AB4278" t="s">
        <v>24</v>
      </c>
    </row>
    <row r="4279" spans="1:28" x14ac:dyDescent="0.35">
      <c r="A4279" s="4" t="s">
        <v>14821</v>
      </c>
      <c r="B4279" s="6">
        <f t="shared" si="404"/>
        <v>44337.884745370371</v>
      </c>
      <c r="C4279" s="12">
        <f t="shared" si="402"/>
        <v>44317</v>
      </c>
      <c r="D4279" s="3">
        <f t="shared" si="403"/>
        <v>2021</v>
      </c>
      <c r="E4279" s="3" t="str">
        <f t="shared" si="405"/>
        <v>05-2021</v>
      </c>
      <c r="F4279" s="5">
        <f t="shared" si="401"/>
        <v>44337.881388888891</v>
      </c>
      <c r="G4279">
        <v>34.752699999999997</v>
      </c>
      <c r="H4279">
        <v>97.868300000000005</v>
      </c>
      <c r="I4279">
        <v>10</v>
      </c>
      <c r="J4279">
        <v>4</v>
      </c>
      <c r="K4279" t="s">
        <v>23</v>
      </c>
      <c r="M4279">
        <v>46</v>
      </c>
      <c r="N4279">
        <v>4.9109999999999996</v>
      </c>
      <c r="O4279">
        <v>0.63</v>
      </c>
      <c r="P4279" t="s">
        <v>24</v>
      </c>
      <c r="Q4279" t="s">
        <v>14822</v>
      </c>
      <c r="R4279" t="s">
        <v>14820</v>
      </c>
      <c r="S4279" t="s">
        <v>324</v>
      </c>
      <c r="T4279" t="b">
        <f t="shared" si="406"/>
        <v>0</v>
      </c>
      <c r="U4279" t="s">
        <v>28</v>
      </c>
      <c r="V4279">
        <v>9.1</v>
      </c>
      <c r="W4279">
        <v>1.8</v>
      </c>
      <c r="X4279">
        <v>0.15</v>
      </c>
      <c r="Y4279">
        <v>12</v>
      </c>
      <c r="Z4279" t="s">
        <v>29</v>
      </c>
      <c r="AA4279" t="s">
        <v>24</v>
      </c>
      <c r="AB4279" t="s">
        <v>24</v>
      </c>
    </row>
    <row r="4280" spans="1:28" x14ac:dyDescent="0.35">
      <c r="A4280" s="4" t="s">
        <v>14823</v>
      </c>
      <c r="B4280" s="6">
        <f t="shared" si="404"/>
        <v>44337.881388888891</v>
      </c>
      <c r="C4280" s="12">
        <f t="shared" si="402"/>
        <v>44317</v>
      </c>
      <c r="D4280" s="3">
        <f t="shared" si="403"/>
        <v>2021</v>
      </c>
      <c r="E4280" s="3" t="str">
        <f t="shared" si="405"/>
        <v>05-2021</v>
      </c>
      <c r="F4280" s="5">
        <f t="shared" si="401"/>
        <v>44337.840960648151</v>
      </c>
      <c r="G4280">
        <v>34.430399999999999</v>
      </c>
      <c r="H4280">
        <v>99.227900000000005</v>
      </c>
      <c r="I4280">
        <v>10</v>
      </c>
      <c r="J4280">
        <v>4</v>
      </c>
      <c r="K4280" t="s">
        <v>23</v>
      </c>
      <c r="M4280">
        <v>44</v>
      </c>
      <c r="N4280">
        <v>3.9620000000000002</v>
      </c>
      <c r="O4280">
        <v>0.67</v>
      </c>
      <c r="P4280" t="s">
        <v>24</v>
      </c>
      <c r="Q4280" t="s">
        <v>14824</v>
      </c>
      <c r="R4280" t="s">
        <v>14825</v>
      </c>
      <c r="S4280" t="s">
        <v>324</v>
      </c>
      <c r="T4280" t="b">
        <f t="shared" si="406"/>
        <v>0</v>
      </c>
      <c r="U4280" t="s">
        <v>28</v>
      </c>
      <c r="V4280">
        <v>5.2</v>
      </c>
      <c r="W4280">
        <v>1.8</v>
      </c>
      <c r="X4280">
        <v>0.11899999999999999</v>
      </c>
      <c r="Y4280">
        <v>19</v>
      </c>
      <c r="Z4280" t="s">
        <v>29</v>
      </c>
      <c r="AA4280" t="s">
        <v>24</v>
      </c>
      <c r="AB4280" t="s">
        <v>24</v>
      </c>
    </row>
    <row r="4281" spans="1:28" x14ac:dyDescent="0.35">
      <c r="A4281" s="4" t="s">
        <v>14826</v>
      </c>
      <c r="B4281" s="6">
        <f t="shared" si="404"/>
        <v>44337.840960648151</v>
      </c>
      <c r="C4281" s="12">
        <f t="shared" si="402"/>
        <v>44317</v>
      </c>
      <c r="D4281" s="3">
        <f t="shared" si="403"/>
        <v>2021</v>
      </c>
      <c r="E4281" s="3" t="str">
        <f t="shared" si="405"/>
        <v>05-2021</v>
      </c>
      <c r="F4281" s="5">
        <f t="shared" si="401"/>
        <v>44337.836458333331</v>
      </c>
      <c r="G4281">
        <v>25.715399999999999</v>
      </c>
      <c r="H4281">
        <v>99.9773</v>
      </c>
      <c r="I4281">
        <v>10</v>
      </c>
      <c r="J4281">
        <v>4.0999999999999996</v>
      </c>
      <c r="K4281" t="s">
        <v>23</v>
      </c>
      <c r="M4281">
        <v>80</v>
      </c>
      <c r="N4281">
        <v>4.423</v>
      </c>
      <c r="O4281">
        <v>0.49</v>
      </c>
      <c r="P4281" t="s">
        <v>24</v>
      </c>
      <c r="Q4281" t="s">
        <v>14827</v>
      </c>
      <c r="R4281" t="s">
        <v>14828</v>
      </c>
      <c r="S4281" t="s">
        <v>14829</v>
      </c>
      <c r="T4281" t="b">
        <f t="shared" si="406"/>
        <v>0</v>
      </c>
      <c r="U4281" t="s">
        <v>28</v>
      </c>
      <c r="V4281">
        <v>9.5</v>
      </c>
      <c r="W4281">
        <v>2</v>
      </c>
      <c r="X4281">
        <v>0.158</v>
      </c>
      <c r="Y4281">
        <v>11</v>
      </c>
      <c r="Z4281" t="s">
        <v>29</v>
      </c>
      <c r="AA4281" t="s">
        <v>24</v>
      </c>
      <c r="AB4281" t="s">
        <v>24</v>
      </c>
    </row>
    <row r="4282" spans="1:28" x14ac:dyDescent="0.35">
      <c r="A4282" s="4" t="s">
        <v>14830</v>
      </c>
      <c r="B4282" s="6">
        <f t="shared" si="404"/>
        <v>44337.836458333331</v>
      </c>
      <c r="C4282" s="12">
        <f t="shared" si="402"/>
        <v>44317</v>
      </c>
      <c r="D4282" s="3">
        <f t="shared" si="403"/>
        <v>2021</v>
      </c>
      <c r="E4282" s="3" t="str">
        <f t="shared" si="405"/>
        <v>05-2021</v>
      </c>
      <c r="F4282" s="5">
        <f t="shared" si="401"/>
        <v>44337.825856481482</v>
      </c>
      <c r="G4282">
        <v>34.517699999999998</v>
      </c>
      <c r="H4282">
        <v>98.5886</v>
      </c>
      <c r="I4282">
        <v>10</v>
      </c>
      <c r="J4282">
        <v>4.5</v>
      </c>
      <c r="K4282" t="s">
        <v>23</v>
      </c>
      <c r="M4282">
        <v>40</v>
      </c>
      <c r="N4282">
        <v>4.4189999999999996</v>
      </c>
      <c r="O4282">
        <v>0.73</v>
      </c>
      <c r="P4282" t="s">
        <v>24</v>
      </c>
      <c r="Q4282" t="s">
        <v>14831</v>
      </c>
      <c r="R4282" t="s">
        <v>14828</v>
      </c>
      <c r="S4282" t="s">
        <v>324</v>
      </c>
      <c r="T4282" t="b">
        <f t="shared" si="406"/>
        <v>0</v>
      </c>
      <c r="U4282" t="s">
        <v>28</v>
      </c>
      <c r="V4282">
        <v>7.8</v>
      </c>
      <c r="W4282">
        <v>1.8</v>
      </c>
      <c r="X4282">
        <v>6.7000000000000004E-2</v>
      </c>
      <c r="Y4282">
        <v>73</v>
      </c>
      <c r="Z4282" t="s">
        <v>29</v>
      </c>
      <c r="AA4282" t="s">
        <v>24</v>
      </c>
      <c r="AB4282" t="s">
        <v>24</v>
      </c>
    </row>
    <row r="4283" spans="1:28" x14ac:dyDescent="0.35">
      <c r="A4283" s="4" t="s">
        <v>14832</v>
      </c>
      <c r="B4283" s="6">
        <f t="shared" si="404"/>
        <v>44337.825856481482</v>
      </c>
      <c r="C4283" s="12">
        <f t="shared" si="402"/>
        <v>44317</v>
      </c>
      <c r="D4283" s="3">
        <f t="shared" si="403"/>
        <v>2021</v>
      </c>
      <c r="E4283" s="3" t="str">
        <f t="shared" si="405"/>
        <v>05-2021</v>
      </c>
      <c r="F4283" s="5">
        <f t="shared" si="401"/>
        <v>44337.798125000001</v>
      </c>
      <c r="G4283">
        <v>34.665500000000002</v>
      </c>
      <c r="H4283">
        <v>97.7166</v>
      </c>
      <c r="I4283">
        <v>10</v>
      </c>
      <c r="J4283">
        <v>4.5999999999999996</v>
      </c>
      <c r="K4283" t="s">
        <v>23</v>
      </c>
      <c r="M4283">
        <v>43</v>
      </c>
      <c r="N4283">
        <v>5.0549999999999997</v>
      </c>
      <c r="O4283">
        <v>0.95</v>
      </c>
      <c r="P4283" t="s">
        <v>24</v>
      </c>
      <c r="Q4283" t="s">
        <v>14833</v>
      </c>
      <c r="R4283" t="s">
        <v>14834</v>
      </c>
      <c r="S4283" t="s">
        <v>324</v>
      </c>
      <c r="T4283" t="b">
        <f t="shared" si="406"/>
        <v>0</v>
      </c>
      <c r="U4283" t="s">
        <v>28</v>
      </c>
      <c r="V4283">
        <v>8</v>
      </c>
      <c r="W4283">
        <v>1.9</v>
      </c>
      <c r="X4283">
        <v>7.1999999999999995E-2</v>
      </c>
      <c r="Y4283">
        <v>64</v>
      </c>
      <c r="Z4283" t="s">
        <v>29</v>
      </c>
      <c r="AA4283" t="s">
        <v>24</v>
      </c>
      <c r="AB4283" t="s">
        <v>24</v>
      </c>
    </row>
    <row r="4284" spans="1:28" x14ac:dyDescent="0.35">
      <c r="A4284" s="4" t="s">
        <v>14835</v>
      </c>
      <c r="B4284" s="6">
        <f t="shared" si="404"/>
        <v>44337.798125000001</v>
      </c>
      <c r="C4284" s="12">
        <f t="shared" si="402"/>
        <v>44317</v>
      </c>
      <c r="D4284" s="3">
        <f t="shared" si="403"/>
        <v>2021</v>
      </c>
      <c r="E4284" s="3" t="str">
        <f t="shared" si="405"/>
        <v>05-2021</v>
      </c>
      <c r="F4284" s="5">
        <f t="shared" si="401"/>
        <v>44337.793842592589</v>
      </c>
      <c r="G4284">
        <v>34.800400000000003</v>
      </c>
      <c r="H4284">
        <v>97.803299999999993</v>
      </c>
      <c r="I4284">
        <v>10</v>
      </c>
      <c r="J4284">
        <v>4.5</v>
      </c>
      <c r="K4284" t="s">
        <v>23</v>
      </c>
      <c r="M4284">
        <v>35</v>
      </c>
      <c r="N4284">
        <v>4.95</v>
      </c>
      <c r="O4284">
        <v>0.73</v>
      </c>
      <c r="P4284" t="s">
        <v>24</v>
      </c>
      <c r="Q4284" t="s">
        <v>14836</v>
      </c>
      <c r="R4284" t="s">
        <v>14837</v>
      </c>
      <c r="S4284" t="s">
        <v>324</v>
      </c>
      <c r="T4284" t="b">
        <f t="shared" si="406"/>
        <v>0</v>
      </c>
      <c r="U4284" t="s">
        <v>28</v>
      </c>
      <c r="V4284">
        <v>8</v>
      </c>
      <c r="W4284">
        <v>1.9</v>
      </c>
      <c r="X4284">
        <v>7.9000000000000001E-2</v>
      </c>
      <c r="Y4284">
        <v>52</v>
      </c>
      <c r="Z4284" t="s">
        <v>29</v>
      </c>
      <c r="AA4284" t="s">
        <v>24</v>
      </c>
      <c r="AB4284" t="s">
        <v>24</v>
      </c>
    </row>
    <row r="4285" spans="1:28" x14ac:dyDescent="0.35">
      <c r="A4285" s="4" t="s">
        <v>14838</v>
      </c>
      <c r="B4285" s="6">
        <f t="shared" si="404"/>
        <v>44337.793842592589</v>
      </c>
      <c r="C4285" s="12">
        <f t="shared" si="402"/>
        <v>44317</v>
      </c>
      <c r="D4285" s="3">
        <f t="shared" si="403"/>
        <v>2021</v>
      </c>
      <c r="E4285" s="3" t="str">
        <f t="shared" si="405"/>
        <v>05-2021</v>
      </c>
      <c r="F4285" s="5">
        <f t="shared" si="401"/>
        <v>44337.788495370369</v>
      </c>
      <c r="G4285">
        <v>34.406500000000001</v>
      </c>
      <c r="H4285">
        <v>99.058000000000007</v>
      </c>
      <c r="I4285">
        <v>10</v>
      </c>
      <c r="J4285">
        <v>4.9000000000000004</v>
      </c>
      <c r="K4285" t="s">
        <v>23</v>
      </c>
      <c r="M4285">
        <v>37</v>
      </c>
      <c r="N4285">
        <v>4.0999999999999996</v>
      </c>
      <c r="O4285">
        <v>0.94</v>
      </c>
      <c r="P4285" t="s">
        <v>24</v>
      </c>
      <c r="Q4285" t="s">
        <v>14839</v>
      </c>
      <c r="R4285" t="s">
        <v>14837</v>
      </c>
      <c r="S4285" t="s">
        <v>324</v>
      </c>
      <c r="T4285" t="b">
        <f t="shared" si="406"/>
        <v>0</v>
      </c>
      <c r="U4285" t="s">
        <v>28</v>
      </c>
      <c r="V4285">
        <v>7.8</v>
      </c>
      <c r="W4285">
        <v>1.8</v>
      </c>
      <c r="X4285">
        <v>5.7000000000000002E-2</v>
      </c>
      <c r="Y4285">
        <v>98</v>
      </c>
      <c r="Z4285" t="s">
        <v>29</v>
      </c>
      <c r="AA4285" t="s">
        <v>24</v>
      </c>
      <c r="AB4285" t="s">
        <v>24</v>
      </c>
    </row>
    <row r="4286" spans="1:28" x14ac:dyDescent="0.35">
      <c r="A4286" s="4" t="s">
        <v>14840</v>
      </c>
      <c r="B4286" s="6">
        <f t="shared" si="404"/>
        <v>44337.788495370369</v>
      </c>
      <c r="C4286" s="12">
        <f t="shared" si="402"/>
        <v>44317</v>
      </c>
      <c r="D4286" s="3">
        <f t="shared" si="403"/>
        <v>2021</v>
      </c>
      <c r="E4286" s="3" t="str">
        <f t="shared" si="405"/>
        <v>05-2021</v>
      </c>
      <c r="F4286" s="5">
        <f t="shared" si="401"/>
        <v>44337.785405092596</v>
      </c>
      <c r="G4286">
        <v>34.595100000000002</v>
      </c>
      <c r="H4286">
        <v>98.612399999999994</v>
      </c>
      <c r="I4286">
        <v>10</v>
      </c>
      <c r="J4286">
        <v>4.0999999999999996</v>
      </c>
      <c r="K4286" t="s">
        <v>23</v>
      </c>
      <c r="M4286">
        <v>70</v>
      </c>
      <c r="N4286">
        <v>4.3739999999999997</v>
      </c>
      <c r="O4286">
        <v>0.67</v>
      </c>
      <c r="P4286" t="s">
        <v>24</v>
      </c>
      <c r="Q4286" t="s">
        <v>14841</v>
      </c>
      <c r="R4286" t="s">
        <v>14837</v>
      </c>
      <c r="S4286" t="s">
        <v>324</v>
      </c>
      <c r="T4286" t="b">
        <f t="shared" si="406"/>
        <v>0</v>
      </c>
      <c r="U4286" t="s">
        <v>28</v>
      </c>
      <c r="V4286">
        <v>10.3</v>
      </c>
      <c r="W4286">
        <v>1.9</v>
      </c>
      <c r="X4286">
        <v>0.112</v>
      </c>
      <c r="Y4286">
        <v>27</v>
      </c>
      <c r="Z4286" t="s">
        <v>29</v>
      </c>
      <c r="AA4286" t="s">
        <v>24</v>
      </c>
      <c r="AB4286" t="s">
        <v>24</v>
      </c>
    </row>
    <row r="4287" spans="1:28" x14ac:dyDescent="0.35">
      <c r="A4287" s="4" t="s">
        <v>14842</v>
      </c>
      <c r="B4287" s="6">
        <f t="shared" si="404"/>
        <v>44337.785405092596</v>
      </c>
      <c r="C4287" s="12">
        <f t="shared" si="402"/>
        <v>44317</v>
      </c>
      <c r="D4287" s="3">
        <f t="shared" si="403"/>
        <v>2021</v>
      </c>
      <c r="E4287" s="3" t="str">
        <f t="shared" si="405"/>
        <v>05-2021</v>
      </c>
      <c r="F4287" s="5">
        <f t="shared" si="401"/>
        <v>44337.78020833333</v>
      </c>
      <c r="G4287">
        <v>34.659399999999998</v>
      </c>
      <c r="H4287">
        <v>98.903000000000006</v>
      </c>
      <c r="I4287">
        <v>10</v>
      </c>
      <c r="J4287">
        <v>4.4000000000000004</v>
      </c>
      <c r="K4287" t="s">
        <v>23</v>
      </c>
      <c r="M4287">
        <v>67</v>
      </c>
      <c r="N4287">
        <v>4.1269999999999998</v>
      </c>
      <c r="O4287">
        <v>0.62</v>
      </c>
      <c r="P4287" t="s">
        <v>24</v>
      </c>
      <c r="Q4287" t="s">
        <v>14843</v>
      </c>
      <c r="R4287" t="s">
        <v>14844</v>
      </c>
      <c r="S4287" t="s">
        <v>324</v>
      </c>
      <c r="T4287" t="b">
        <f t="shared" si="406"/>
        <v>0</v>
      </c>
      <c r="U4287" t="s">
        <v>28</v>
      </c>
      <c r="V4287">
        <v>8</v>
      </c>
      <c r="W4287">
        <v>1.9</v>
      </c>
      <c r="X4287">
        <v>8.1000000000000003E-2</v>
      </c>
      <c r="Y4287">
        <v>44</v>
      </c>
      <c r="Z4287" t="s">
        <v>29</v>
      </c>
      <c r="AA4287" t="s">
        <v>24</v>
      </c>
      <c r="AB4287" t="s">
        <v>24</v>
      </c>
    </row>
    <row r="4288" spans="1:28" x14ac:dyDescent="0.35">
      <c r="A4288" s="4" t="s">
        <v>14845</v>
      </c>
      <c r="B4288" s="6">
        <f t="shared" si="404"/>
        <v>44337.78020833333</v>
      </c>
      <c r="C4288" s="12">
        <f t="shared" si="402"/>
        <v>44317</v>
      </c>
      <c r="D4288" s="3">
        <f t="shared" si="403"/>
        <v>2021</v>
      </c>
      <c r="E4288" s="3" t="str">
        <f t="shared" si="405"/>
        <v>05-2021</v>
      </c>
      <c r="F4288" s="5">
        <f t="shared" si="401"/>
        <v>44337.776759259257</v>
      </c>
      <c r="G4288">
        <v>34.689300000000003</v>
      </c>
      <c r="H4288">
        <v>99.108599999999996</v>
      </c>
      <c r="I4288">
        <v>10</v>
      </c>
      <c r="J4288">
        <v>4.2</v>
      </c>
      <c r="K4288" t="s">
        <v>23</v>
      </c>
      <c r="M4288">
        <v>58</v>
      </c>
      <c r="N4288">
        <v>3.9569999999999999</v>
      </c>
      <c r="O4288">
        <v>0.99</v>
      </c>
      <c r="P4288" t="s">
        <v>24</v>
      </c>
      <c r="Q4288" t="s">
        <v>14846</v>
      </c>
      <c r="R4288" t="s">
        <v>14844</v>
      </c>
      <c r="S4288" t="s">
        <v>324</v>
      </c>
      <c r="T4288" t="b">
        <f t="shared" si="406"/>
        <v>0</v>
      </c>
      <c r="U4288" t="s">
        <v>28</v>
      </c>
      <c r="V4288">
        <v>9.8000000000000007</v>
      </c>
      <c r="W4288">
        <v>1.9</v>
      </c>
      <c r="X4288">
        <v>0.186</v>
      </c>
      <c r="Y4288">
        <v>11</v>
      </c>
      <c r="Z4288" t="s">
        <v>29</v>
      </c>
      <c r="AA4288" t="s">
        <v>24</v>
      </c>
      <c r="AB4288" t="s">
        <v>24</v>
      </c>
    </row>
    <row r="4289" spans="1:28" x14ac:dyDescent="0.35">
      <c r="A4289" s="4" t="s">
        <v>14847</v>
      </c>
      <c r="B4289" s="6">
        <f t="shared" si="404"/>
        <v>44337.776759259257</v>
      </c>
      <c r="C4289" s="12">
        <f t="shared" si="402"/>
        <v>44317</v>
      </c>
      <c r="D4289" s="3">
        <f t="shared" si="403"/>
        <v>2021</v>
      </c>
      <c r="E4289" s="3" t="str">
        <f t="shared" si="405"/>
        <v>05-2021</v>
      </c>
      <c r="F4289" s="5">
        <f t="shared" si="401"/>
        <v>44337.775023148148</v>
      </c>
      <c r="G4289">
        <v>34.594799999999999</v>
      </c>
      <c r="H4289">
        <v>98.440799999999996</v>
      </c>
      <c r="I4289">
        <v>10</v>
      </c>
      <c r="J4289">
        <v>4.2</v>
      </c>
      <c r="K4289" t="s">
        <v>23</v>
      </c>
      <c r="M4289">
        <v>67</v>
      </c>
      <c r="N4289">
        <v>4.508</v>
      </c>
      <c r="O4289">
        <v>0.85</v>
      </c>
      <c r="P4289" t="s">
        <v>24</v>
      </c>
      <c r="Q4289" t="s">
        <v>14848</v>
      </c>
      <c r="R4289" t="s">
        <v>14844</v>
      </c>
      <c r="S4289" t="s">
        <v>324</v>
      </c>
      <c r="T4289" t="b">
        <f t="shared" si="406"/>
        <v>0</v>
      </c>
      <c r="U4289" t="s">
        <v>28</v>
      </c>
      <c r="V4289">
        <v>6.1</v>
      </c>
      <c r="W4289">
        <v>1.7</v>
      </c>
      <c r="X4289">
        <v>0.11799999999999999</v>
      </c>
      <c r="Y4289">
        <v>25</v>
      </c>
      <c r="Z4289" t="s">
        <v>29</v>
      </c>
      <c r="AA4289" t="s">
        <v>24</v>
      </c>
      <c r="AB4289" t="s">
        <v>24</v>
      </c>
    </row>
    <row r="4290" spans="1:28" x14ac:dyDescent="0.35">
      <c r="A4290" s="4" t="s">
        <v>14849</v>
      </c>
      <c r="B4290" s="6">
        <f t="shared" si="404"/>
        <v>44337.775023148148</v>
      </c>
      <c r="C4290" s="12">
        <f t="shared" si="402"/>
        <v>44317</v>
      </c>
      <c r="D4290" s="3">
        <f t="shared" si="403"/>
        <v>2021</v>
      </c>
      <c r="E4290" s="3" t="str">
        <f t="shared" si="405"/>
        <v>05-2021</v>
      </c>
      <c r="F4290" s="5">
        <f t="shared" ref="F4290:F4353" si="407">DATEVALUE(LEFT(A4291,10))+TIMEVALUE(MID(A4291,12,8))</f>
        <v>44337.771203703705</v>
      </c>
      <c r="G4290">
        <v>34.610999999999997</v>
      </c>
      <c r="H4290">
        <v>98.453900000000004</v>
      </c>
      <c r="I4290">
        <v>10</v>
      </c>
      <c r="J4290">
        <v>4.5999999999999996</v>
      </c>
      <c r="K4290" t="s">
        <v>23</v>
      </c>
      <c r="M4290">
        <v>54</v>
      </c>
      <c r="N4290">
        <v>4.492</v>
      </c>
      <c r="O4290">
        <v>0.43</v>
      </c>
      <c r="P4290" t="s">
        <v>24</v>
      </c>
      <c r="Q4290" t="s">
        <v>14850</v>
      </c>
      <c r="R4290" t="s">
        <v>14851</v>
      </c>
      <c r="S4290" t="s">
        <v>324</v>
      </c>
      <c r="T4290" t="b">
        <f t="shared" si="406"/>
        <v>0</v>
      </c>
      <c r="U4290" t="s">
        <v>28</v>
      </c>
      <c r="V4290">
        <v>4.5999999999999996</v>
      </c>
      <c r="W4290">
        <v>1.8</v>
      </c>
      <c r="X4290">
        <v>9.1999999999999998E-2</v>
      </c>
      <c r="Y4290">
        <v>38</v>
      </c>
      <c r="Z4290" t="s">
        <v>29</v>
      </c>
      <c r="AA4290" t="s">
        <v>24</v>
      </c>
      <c r="AB4290" t="s">
        <v>24</v>
      </c>
    </row>
    <row r="4291" spans="1:28" x14ac:dyDescent="0.35">
      <c r="A4291" s="4" t="s">
        <v>14852</v>
      </c>
      <c r="B4291" s="6">
        <f t="shared" si="404"/>
        <v>44337.771203703705</v>
      </c>
      <c r="C4291" s="12">
        <f t="shared" ref="C4291:C4354" si="408">DATE(YEAR(B4291),MONTH(B4291),1)</f>
        <v>44317</v>
      </c>
      <c r="D4291" s="3">
        <f t="shared" ref="D4291:D4354" si="409">YEAR(B4291)</f>
        <v>2021</v>
      </c>
      <c r="E4291" s="3" t="str">
        <f t="shared" si="405"/>
        <v>05-2021</v>
      </c>
      <c r="F4291" s="5">
        <f t="shared" si="407"/>
        <v>44337.769965277781</v>
      </c>
      <c r="G4291">
        <v>34.613199999999999</v>
      </c>
      <c r="H4291">
        <v>99.081599999999995</v>
      </c>
      <c r="I4291">
        <v>10</v>
      </c>
      <c r="J4291">
        <v>4.5</v>
      </c>
      <c r="K4291" t="s">
        <v>23</v>
      </c>
      <c r="M4291">
        <v>48</v>
      </c>
      <c r="N4291">
        <v>4.0049999999999999</v>
      </c>
      <c r="O4291">
        <v>0.85</v>
      </c>
      <c r="P4291" t="s">
        <v>24</v>
      </c>
      <c r="Q4291" t="s">
        <v>14853</v>
      </c>
      <c r="R4291" t="s">
        <v>14851</v>
      </c>
      <c r="S4291" t="s">
        <v>324</v>
      </c>
      <c r="T4291" t="b">
        <f t="shared" si="406"/>
        <v>0</v>
      </c>
      <c r="U4291" t="s">
        <v>28</v>
      </c>
      <c r="V4291">
        <v>7.5</v>
      </c>
      <c r="W4291">
        <v>1.7</v>
      </c>
      <c r="X4291">
        <v>0.20499999999999999</v>
      </c>
      <c r="Y4291">
        <v>7</v>
      </c>
      <c r="Z4291" t="s">
        <v>29</v>
      </c>
      <c r="AA4291" t="s">
        <v>24</v>
      </c>
      <c r="AB4291" t="s">
        <v>24</v>
      </c>
    </row>
    <row r="4292" spans="1:28" x14ac:dyDescent="0.35">
      <c r="A4292" s="4" t="s">
        <v>14854</v>
      </c>
      <c r="B4292" s="6">
        <f t="shared" ref="B4292:B4355" si="410">DATEVALUE(LEFT($A4292,10))+TIMEVALUE(MID($A4292,12,8))</f>
        <v>44337.769965277781</v>
      </c>
      <c r="C4292" s="12">
        <f t="shared" si="408"/>
        <v>44317</v>
      </c>
      <c r="D4292" s="3">
        <f t="shared" si="409"/>
        <v>2021</v>
      </c>
      <c r="E4292" s="3" t="str">
        <f t="shared" si="405"/>
        <v>05-2021</v>
      </c>
      <c r="F4292" s="5">
        <f t="shared" si="407"/>
        <v>44337.767418981479</v>
      </c>
      <c r="G4292">
        <v>25.671399999999998</v>
      </c>
      <c r="H4292">
        <v>99.977999999999994</v>
      </c>
      <c r="I4292">
        <v>10</v>
      </c>
      <c r="J4292">
        <v>4.9000000000000004</v>
      </c>
      <c r="K4292" t="s">
        <v>23</v>
      </c>
      <c r="M4292">
        <v>53</v>
      </c>
      <c r="N4292">
        <v>4.38</v>
      </c>
      <c r="O4292">
        <v>0.86</v>
      </c>
      <c r="P4292" t="s">
        <v>24</v>
      </c>
      <c r="Q4292" t="s">
        <v>14855</v>
      </c>
      <c r="R4292" t="s">
        <v>14856</v>
      </c>
      <c r="S4292" t="s">
        <v>14857</v>
      </c>
      <c r="T4292" t="b">
        <f t="shared" si="406"/>
        <v>0</v>
      </c>
      <c r="U4292" t="s">
        <v>28</v>
      </c>
      <c r="V4292">
        <v>7.4</v>
      </c>
      <c r="W4292">
        <v>1.8</v>
      </c>
      <c r="X4292">
        <v>8.6999999999999994E-2</v>
      </c>
      <c r="Y4292">
        <v>45</v>
      </c>
      <c r="Z4292" t="s">
        <v>29</v>
      </c>
      <c r="AA4292" t="s">
        <v>24</v>
      </c>
      <c r="AB4292" t="s">
        <v>24</v>
      </c>
    </row>
    <row r="4293" spans="1:28" x14ac:dyDescent="0.35">
      <c r="A4293" s="4" t="s">
        <v>14858</v>
      </c>
      <c r="B4293" s="6">
        <f t="shared" si="410"/>
        <v>44337.767418981479</v>
      </c>
      <c r="C4293" s="12">
        <f t="shared" si="408"/>
        <v>44317</v>
      </c>
      <c r="D4293" s="3">
        <f t="shared" si="409"/>
        <v>2021</v>
      </c>
      <c r="E4293" s="3" t="str">
        <f t="shared" ref="E4293:E4356" si="411">TEXT(B4293,"mm-yyyy")</f>
        <v>05-2021</v>
      </c>
      <c r="F4293" s="5">
        <f t="shared" si="407"/>
        <v>44337.765902777777</v>
      </c>
      <c r="G4293">
        <v>34.460799999999999</v>
      </c>
      <c r="H4293">
        <v>99.103999999999999</v>
      </c>
      <c r="I4293">
        <v>10</v>
      </c>
      <c r="J4293">
        <v>4.7</v>
      </c>
      <c r="K4293" t="s">
        <v>23</v>
      </c>
      <c r="M4293">
        <v>68</v>
      </c>
      <c r="N4293">
        <v>4.0439999999999996</v>
      </c>
      <c r="O4293">
        <v>0.62</v>
      </c>
      <c r="P4293" t="s">
        <v>24</v>
      </c>
      <c r="Q4293" t="s">
        <v>14859</v>
      </c>
      <c r="R4293" t="s">
        <v>14856</v>
      </c>
      <c r="S4293" t="s">
        <v>324</v>
      </c>
      <c r="T4293" t="b">
        <f t="shared" si="406"/>
        <v>0</v>
      </c>
      <c r="U4293" t="s">
        <v>28</v>
      </c>
      <c r="V4293">
        <v>6.4</v>
      </c>
      <c r="W4293">
        <v>1.8</v>
      </c>
      <c r="X4293">
        <v>0.123</v>
      </c>
      <c r="Y4293">
        <v>21</v>
      </c>
      <c r="Z4293" t="s">
        <v>29</v>
      </c>
      <c r="AA4293" t="s">
        <v>24</v>
      </c>
      <c r="AB4293" t="s">
        <v>24</v>
      </c>
    </row>
    <row r="4294" spans="1:28" x14ac:dyDescent="0.35">
      <c r="A4294" s="4" t="s">
        <v>14860</v>
      </c>
      <c r="B4294" s="6">
        <f t="shared" si="410"/>
        <v>44337.765902777777</v>
      </c>
      <c r="C4294" s="12">
        <f t="shared" si="408"/>
        <v>44317</v>
      </c>
      <c r="D4294" s="3">
        <f t="shared" si="409"/>
        <v>2021</v>
      </c>
      <c r="E4294" s="3" t="str">
        <f t="shared" si="411"/>
        <v>05-2021</v>
      </c>
      <c r="F4294" s="5">
        <f t="shared" si="407"/>
        <v>44337.765520833331</v>
      </c>
      <c r="G4294">
        <v>34.6021</v>
      </c>
      <c r="H4294">
        <v>99.003399999999999</v>
      </c>
      <c r="I4294">
        <v>10</v>
      </c>
      <c r="J4294">
        <v>4.3</v>
      </c>
      <c r="K4294" t="s">
        <v>23</v>
      </c>
      <c r="M4294">
        <v>73</v>
      </c>
      <c r="N4294">
        <v>4.069</v>
      </c>
      <c r="O4294">
        <v>0.91</v>
      </c>
      <c r="P4294" t="s">
        <v>24</v>
      </c>
      <c r="Q4294" t="s">
        <v>14861</v>
      </c>
      <c r="R4294" t="s">
        <v>14856</v>
      </c>
      <c r="S4294" t="s">
        <v>324</v>
      </c>
      <c r="T4294" t="b">
        <f t="shared" si="406"/>
        <v>0</v>
      </c>
      <c r="U4294" t="s">
        <v>28</v>
      </c>
      <c r="V4294">
        <v>8.9</v>
      </c>
      <c r="W4294">
        <v>1.6</v>
      </c>
      <c r="X4294">
        <v>0.153</v>
      </c>
      <c r="Y4294">
        <v>14</v>
      </c>
      <c r="Z4294" t="s">
        <v>29</v>
      </c>
      <c r="AA4294" t="s">
        <v>24</v>
      </c>
      <c r="AB4294" t="s">
        <v>24</v>
      </c>
    </row>
    <row r="4295" spans="1:28" x14ac:dyDescent="0.35">
      <c r="A4295" s="4" t="s">
        <v>14862</v>
      </c>
      <c r="B4295" s="6">
        <f t="shared" si="410"/>
        <v>44337.765520833331</v>
      </c>
      <c r="C4295" s="12">
        <f t="shared" si="408"/>
        <v>44317</v>
      </c>
      <c r="D4295" s="3">
        <f t="shared" si="409"/>
        <v>2021</v>
      </c>
      <c r="E4295" s="3" t="str">
        <f t="shared" si="411"/>
        <v>05-2021</v>
      </c>
      <c r="F4295" s="5">
        <f t="shared" si="407"/>
        <v>44337.76053240741</v>
      </c>
      <c r="G4295">
        <v>34.386099999999999</v>
      </c>
      <c r="H4295">
        <v>98.747699999999995</v>
      </c>
      <c r="I4295">
        <v>10</v>
      </c>
      <c r="J4295">
        <v>4.5999999999999996</v>
      </c>
      <c r="K4295" t="s">
        <v>23</v>
      </c>
      <c r="M4295">
        <v>44</v>
      </c>
      <c r="N4295">
        <v>4.3449999999999998</v>
      </c>
      <c r="O4295">
        <v>0.63</v>
      </c>
      <c r="P4295" t="s">
        <v>24</v>
      </c>
      <c r="Q4295" t="s">
        <v>14863</v>
      </c>
      <c r="R4295" t="s">
        <v>14856</v>
      </c>
      <c r="S4295" t="s">
        <v>324</v>
      </c>
      <c r="T4295" t="b">
        <f t="shared" si="406"/>
        <v>0</v>
      </c>
      <c r="U4295" t="s">
        <v>28</v>
      </c>
      <c r="V4295">
        <v>9</v>
      </c>
      <c r="W4295">
        <v>1.9</v>
      </c>
      <c r="X4295">
        <v>0.14599999999999999</v>
      </c>
      <c r="Y4295">
        <v>15</v>
      </c>
      <c r="Z4295" t="s">
        <v>29</v>
      </c>
      <c r="AA4295" t="s">
        <v>24</v>
      </c>
      <c r="AB4295" t="s">
        <v>24</v>
      </c>
    </row>
    <row r="4296" spans="1:28" x14ac:dyDescent="0.35">
      <c r="A4296" s="4" t="s">
        <v>14864</v>
      </c>
      <c r="B4296" s="6">
        <f t="shared" si="410"/>
        <v>44337.76053240741</v>
      </c>
      <c r="C4296" s="12">
        <f t="shared" si="408"/>
        <v>44317</v>
      </c>
      <c r="D4296" s="3">
        <f t="shared" si="409"/>
        <v>2021</v>
      </c>
      <c r="E4296" s="3" t="str">
        <f t="shared" si="411"/>
        <v>05-2021</v>
      </c>
      <c r="F4296" s="5">
        <f t="shared" si="407"/>
        <v>44337.759039351855</v>
      </c>
      <c r="G4296">
        <v>34.519199999999998</v>
      </c>
      <c r="H4296">
        <v>99.048000000000002</v>
      </c>
      <c r="I4296">
        <v>10</v>
      </c>
      <c r="J4296">
        <v>4.9000000000000004</v>
      </c>
      <c r="K4296" t="s">
        <v>23</v>
      </c>
      <c r="M4296">
        <v>55</v>
      </c>
      <c r="N4296">
        <v>4.0650000000000004</v>
      </c>
      <c r="O4296">
        <v>0.66</v>
      </c>
      <c r="P4296" t="s">
        <v>24</v>
      </c>
      <c r="Q4296" t="s">
        <v>14865</v>
      </c>
      <c r="R4296" t="s">
        <v>14866</v>
      </c>
      <c r="S4296" t="s">
        <v>324</v>
      </c>
      <c r="T4296" t="b">
        <f t="shared" si="406"/>
        <v>0</v>
      </c>
      <c r="U4296" t="s">
        <v>28</v>
      </c>
      <c r="V4296">
        <v>9.6999999999999993</v>
      </c>
      <c r="W4296">
        <v>1.9</v>
      </c>
      <c r="X4296">
        <v>9.9000000000000005E-2</v>
      </c>
      <c r="Y4296">
        <v>34</v>
      </c>
      <c r="Z4296" t="s">
        <v>29</v>
      </c>
      <c r="AA4296" t="s">
        <v>24</v>
      </c>
      <c r="AB4296" t="s">
        <v>24</v>
      </c>
    </row>
    <row r="4297" spans="1:28" x14ac:dyDescent="0.35">
      <c r="A4297" s="4" t="s">
        <v>14867</v>
      </c>
      <c r="B4297" s="6">
        <f t="shared" si="410"/>
        <v>44337.759039351855</v>
      </c>
      <c r="C4297" s="12">
        <f t="shared" si="408"/>
        <v>44317</v>
      </c>
      <c r="D4297" s="3">
        <f t="shared" si="409"/>
        <v>2021</v>
      </c>
      <c r="E4297" s="3" t="str">
        <f t="shared" si="411"/>
        <v>05-2021</v>
      </c>
      <c r="F4297" s="5">
        <f t="shared" si="407"/>
        <v>44337.758506944447</v>
      </c>
      <c r="G4297">
        <v>34.480800000000002</v>
      </c>
      <c r="H4297">
        <v>99.080500000000001</v>
      </c>
      <c r="I4297">
        <v>10</v>
      </c>
      <c r="J4297">
        <v>5.5</v>
      </c>
      <c r="K4297" t="s">
        <v>23</v>
      </c>
      <c r="M4297">
        <v>43</v>
      </c>
      <c r="N4297">
        <v>4.0540000000000003</v>
      </c>
      <c r="O4297">
        <v>0.73</v>
      </c>
      <c r="P4297" t="s">
        <v>24</v>
      </c>
      <c r="Q4297" t="s">
        <v>14868</v>
      </c>
      <c r="R4297" t="s">
        <v>14869</v>
      </c>
      <c r="S4297" t="s">
        <v>14870</v>
      </c>
      <c r="T4297" t="b">
        <f t="shared" si="406"/>
        <v>0</v>
      </c>
      <c r="U4297" t="s">
        <v>28</v>
      </c>
      <c r="V4297">
        <v>9</v>
      </c>
      <c r="W4297">
        <v>1.9</v>
      </c>
      <c r="X4297">
        <v>9.2999999999999999E-2</v>
      </c>
      <c r="Y4297">
        <v>45</v>
      </c>
      <c r="Z4297" t="s">
        <v>29</v>
      </c>
      <c r="AA4297" t="s">
        <v>24</v>
      </c>
      <c r="AB4297" t="s">
        <v>24</v>
      </c>
    </row>
    <row r="4298" spans="1:28" x14ac:dyDescent="0.35">
      <c r="A4298" s="4" t="s">
        <v>14871</v>
      </c>
      <c r="B4298" s="6">
        <f t="shared" si="410"/>
        <v>44337.758506944447</v>
      </c>
      <c r="C4298" s="12">
        <f t="shared" si="408"/>
        <v>44317</v>
      </c>
      <c r="D4298" s="3">
        <f t="shared" si="409"/>
        <v>2021</v>
      </c>
      <c r="E4298" s="3" t="str">
        <f t="shared" si="411"/>
        <v>05-2021</v>
      </c>
      <c r="F4298" s="5">
        <f t="shared" si="407"/>
        <v>44337.757418981484</v>
      </c>
      <c r="G4298">
        <v>34.616999999999997</v>
      </c>
      <c r="H4298">
        <v>98.467399999999998</v>
      </c>
      <c r="I4298">
        <v>10</v>
      </c>
      <c r="J4298">
        <v>5.5</v>
      </c>
      <c r="K4298" t="s">
        <v>23</v>
      </c>
      <c r="M4298">
        <v>38</v>
      </c>
      <c r="N4298">
        <v>4.4800000000000004</v>
      </c>
      <c r="O4298">
        <v>0.55000000000000004</v>
      </c>
      <c r="P4298" t="s">
        <v>24</v>
      </c>
      <c r="Q4298" t="s">
        <v>14872</v>
      </c>
      <c r="R4298" t="s">
        <v>14873</v>
      </c>
      <c r="S4298" t="s">
        <v>324</v>
      </c>
      <c r="T4298" t="b">
        <f t="shared" si="406"/>
        <v>0</v>
      </c>
      <c r="U4298" t="s">
        <v>28</v>
      </c>
      <c r="V4298">
        <v>9.5</v>
      </c>
      <c r="W4298">
        <v>1.8</v>
      </c>
      <c r="X4298">
        <v>0.08</v>
      </c>
      <c r="Y4298">
        <v>57</v>
      </c>
      <c r="Z4298" t="s">
        <v>29</v>
      </c>
      <c r="AA4298" t="s">
        <v>24</v>
      </c>
      <c r="AB4298" t="s">
        <v>24</v>
      </c>
    </row>
    <row r="4299" spans="1:28" x14ac:dyDescent="0.35">
      <c r="A4299" s="4" t="s">
        <v>14874</v>
      </c>
      <c r="B4299" s="6">
        <f t="shared" si="410"/>
        <v>44337.757418981484</v>
      </c>
      <c r="C4299" s="12">
        <f t="shared" si="408"/>
        <v>44317</v>
      </c>
      <c r="D4299" s="3">
        <f t="shared" si="409"/>
        <v>2021</v>
      </c>
      <c r="E4299" s="3" t="str">
        <f t="shared" si="411"/>
        <v>05-2021</v>
      </c>
      <c r="F4299" s="5">
        <f t="shared" si="407"/>
        <v>44337.752928240741</v>
      </c>
      <c r="G4299">
        <v>34.575099999999999</v>
      </c>
      <c r="H4299">
        <v>98.295400000000001</v>
      </c>
      <c r="I4299">
        <v>10</v>
      </c>
      <c r="J4299">
        <v>5.2</v>
      </c>
      <c r="K4299" t="s">
        <v>23</v>
      </c>
      <c r="M4299">
        <v>67</v>
      </c>
      <c r="N4299">
        <v>4.6280000000000001</v>
      </c>
      <c r="O4299">
        <v>0.67</v>
      </c>
      <c r="P4299" t="s">
        <v>24</v>
      </c>
      <c r="Q4299" t="s">
        <v>14875</v>
      </c>
      <c r="R4299" t="s">
        <v>14876</v>
      </c>
      <c r="S4299" t="s">
        <v>324</v>
      </c>
      <c r="T4299" t="b">
        <f t="shared" si="406"/>
        <v>0</v>
      </c>
      <c r="U4299" t="s">
        <v>28</v>
      </c>
      <c r="V4299">
        <v>10.6</v>
      </c>
      <c r="W4299">
        <v>1.9</v>
      </c>
      <c r="X4299">
        <v>0.128</v>
      </c>
      <c r="Y4299">
        <v>24</v>
      </c>
      <c r="Z4299" t="s">
        <v>29</v>
      </c>
      <c r="AA4299" t="s">
        <v>24</v>
      </c>
      <c r="AB4299" t="s">
        <v>24</v>
      </c>
    </row>
    <row r="4300" spans="1:28" x14ac:dyDescent="0.35">
      <c r="A4300" s="4" t="s">
        <v>14877</v>
      </c>
      <c r="B4300" s="6">
        <f t="shared" si="410"/>
        <v>44337.752928240741</v>
      </c>
      <c r="C4300" s="12">
        <f t="shared" si="408"/>
        <v>44317</v>
      </c>
      <c r="D4300" s="3">
        <f t="shared" si="409"/>
        <v>2021</v>
      </c>
      <c r="E4300" s="3" t="str">
        <f t="shared" si="411"/>
        <v>05-2021</v>
      </c>
      <c r="F4300" s="5">
        <f t="shared" si="407"/>
        <v>44337.743263888886</v>
      </c>
      <c r="G4300">
        <v>34.598300000000002</v>
      </c>
      <c r="H4300">
        <v>98.251300000000001</v>
      </c>
      <c r="I4300">
        <v>10</v>
      </c>
      <c r="J4300">
        <v>7.3</v>
      </c>
      <c r="K4300" t="s">
        <v>106</v>
      </c>
      <c r="M4300">
        <v>9</v>
      </c>
      <c r="N4300">
        <v>4.6550000000000002</v>
      </c>
      <c r="O4300">
        <v>0.77</v>
      </c>
      <c r="P4300" t="s">
        <v>24</v>
      </c>
      <c r="Q4300" t="s">
        <v>14878</v>
      </c>
      <c r="R4300" t="s">
        <v>14879</v>
      </c>
      <c r="S4300" t="s">
        <v>324</v>
      </c>
      <c r="T4300" t="b">
        <f t="shared" si="406"/>
        <v>0</v>
      </c>
      <c r="U4300" t="s">
        <v>28</v>
      </c>
      <c r="V4300">
        <v>3</v>
      </c>
      <c r="W4300">
        <v>1.7</v>
      </c>
      <c r="X4300">
        <v>3.6999999999999998E-2</v>
      </c>
      <c r="Y4300">
        <v>71</v>
      </c>
      <c r="Z4300" t="s">
        <v>29</v>
      </c>
      <c r="AA4300" t="s">
        <v>24</v>
      </c>
      <c r="AB4300" t="s">
        <v>24</v>
      </c>
    </row>
    <row r="4301" spans="1:28" x14ac:dyDescent="0.35">
      <c r="A4301" s="4" t="s">
        <v>14880</v>
      </c>
      <c r="B4301" s="6">
        <f t="shared" si="410"/>
        <v>44337.743263888886</v>
      </c>
      <c r="C4301" s="12">
        <f t="shared" si="408"/>
        <v>44317</v>
      </c>
      <c r="D4301" s="3">
        <f t="shared" si="409"/>
        <v>2021</v>
      </c>
      <c r="E4301" s="3" t="str">
        <f t="shared" si="411"/>
        <v>05-2021</v>
      </c>
      <c r="F4301" s="5">
        <f t="shared" si="407"/>
        <v>44337.733414351853</v>
      </c>
      <c r="G4301">
        <v>25.689</v>
      </c>
      <c r="H4301">
        <v>100.2762</v>
      </c>
      <c r="I4301">
        <v>10</v>
      </c>
      <c r="J4301">
        <v>4.2</v>
      </c>
      <c r="K4301" t="s">
        <v>23</v>
      </c>
      <c r="M4301">
        <v>70</v>
      </c>
      <c r="N4301">
        <v>4.4279999999999999</v>
      </c>
      <c r="O4301">
        <v>0.67</v>
      </c>
      <c r="P4301" t="s">
        <v>24</v>
      </c>
      <c r="Q4301" t="s">
        <v>14881</v>
      </c>
      <c r="R4301" t="s">
        <v>14882</v>
      </c>
      <c r="S4301" t="s">
        <v>14883</v>
      </c>
      <c r="T4301" t="b">
        <f t="shared" si="406"/>
        <v>0</v>
      </c>
      <c r="U4301" t="s">
        <v>28</v>
      </c>
      <c r="V4301">
        <v>5.3</v>
      </c>
      <c r="W4301">
        <v>1.9</v>
      </c>
      <c r="X4301">
        <v>0.152</v>
      </c>
      <c r="Y4301">
        <v>15</v>
      </c>
      <c r="Z4301" t="s">
        <v>29</v>
      </c>
      <c r="AA4301" t="s">
        <v>24</v>
      </c>
      <c r="AB4301" t="s">
        <v>24</v>
      </c>
    </row>
    <row r="4302" spans="1:28" x14ac:dyDescent="0.35">
      <c r="A4302" s="4" t="s">
        <v>14884</v>
      </c>
      <c r="B4302" s="6">
        <f t="shared" si="410"/>
        <v>44337.733414351853</v>
      </c>
      <c r="C4302" s="12">
        <f t="shared" si="408"/>
        <v>44317</v>
      </c>
      <c r="D4302" s="3">
        <f t="shared" si="409"/>
        <v>2021</v>
      </c>
      <c r="E4302" s="3" t="str">
        <f t="shared" si="411"/>
        <v>05-2021</v>
      </c>
      <c r="F4302" s="5">
        <f t="shared" si="407"/>
        <v>44337.702581018515</v>
      </c>
      <c r="G4302">
        <v>25.6631</v>
      </c>
      <c r="H4302">
        <v>100.056</v>
      </c>
      <c r="I4302">
        <v>10</v>
      </c>
      <c r="J4302">
        <v>4.3</v>
      </c>
      <c r="K4302" t="s">
        <v>23</v>
      </c>
      <c r="M4302">
        <v>75</v>
      </c>
      <c r="N4302">
        <v>4.3780000000000001</v>
      </c>
      <c r="O4302">
        <v>0.76</v>
      </c>
      <c r="P4302" t="s">
        <v>24</v>
      </c>
      <c r="Q4302" t="s">
        <v>14885</v>
      </c>
      <c r="R4302" t="s">
        <v>14886</v>
      </c>
      <c r="S4302" t="s">
        <v>14887</v>
      </c>
      <c r="T4302" t="b">
        <f t="shared" si="406"/>
        <v>0</v>
      </c>
      <c r="U4302" t="s">
        <v>28</v>
      </c>
      <c r="V4302">
        <v>5</v>
      </c>
      <c r="W4302">
        <v>1.9</v>
      </c>
      <c r="X4302">
        <v>0.13300000000000001</v>
      </c>
      <c r="Y4302">
        <v>19</v>
      </c>
      <c r="Z4302" t="s">
        <v>29</v>
      </c>
      <c r="AA4302" t="s">
        <v>24</v>
      </c>
      <c r="AB4302" t="s">
        <v>24</v>
      </c>
    </row>
    <row r="4303" spans="1:28" x14ac:dyDescent="0.35">
      <c r="A4303" s="4" t="s">
        <v>14888</v>
      </c>
      <c r="B4303" s="6">
        <f t="shared" si="410"/>
        <v>44337.702581018515</v>
      </c>
      <c r="C4303" s="12">
        <f t="shared" si="408"/>
        <v>44317</v>
      </c>
      <c r="D4303" s="3">
        <f t="shared" si="409"/>
        <v>2021</v>
      </c>
      <c r="E4303" s="3" t="str">
        <f t="shared" si="411"/>
        <v>05-2021</v>
      </c>
      <c r="F4303" s="5">
        <f t="shared" si="407"/>
        <v>44337.641400462962</v>
      </c>
      <c r="G4303">
        <v>25.732399999999998</v>
      </c>
      <c r="H4303">
        <v>100.0097</v>
      </c>
      <c r="I4303">
        <v>10</v>
      </c>
      <c r="J4303">
        <v>4.4000000000000004</v>
      </c>
      <c r="K4303" t="s">
        <v>23</v>
      </c>
      <c r="M4303">
        <v>78</v>
      </c>
      <c r="N4303">
        <v>4.4429999999999996</v>
      </c>
      <c r="O4303">
        <v>0.55000000000000004</v>
      </c>
      <c r="P4303" t="s">
        <v>24</v>
      </c>
      <c r="Q4303" t="s">
        <v>14889</v>
      </c>
      <c r="R4303" t="s">
        <v>14890</v>
      </c>
      <c r="S4303" t="s">
        <v>14891</v>
      </c>
      <c r="T4303" t="b">
        <f t="shared" si="406"/>
        <v>0</v>
      </c>
      <c r="U4303" t="s">
        <v>28</v>
      </c>
      <c r="V4303">
        <v>8.6</v>
      </c>
      <c r="W4303">
        <v>1.9</v>
      </c>
      <c r="X4303">
        <v>0.13900000000000001</v>
      </c>
      <c r="Y4303">
        <v>16</v>
      </c>
      <c r="Z4303" t="s">
        <v>29</v>
      </c>
      <c r="AA4303" t="s">
        <v>24</v>
      </c>
      <c r="AB4303" t="s">
        <v>24</v>
      </c>
    </row>
    <row r="4304" spans="1:28" x14ac:dyDescent="0.35">
      <c r="A4304" s="4" t="s">
        <v>14892</v>
      </c>
      <c r="B4304" s="6">
        <f t="shared" si="410"/>
        <v>44337.641400462962</v>
      </c>
      <c r="C4304" s="12">
        <f t="shared" si="408"/>
        <v>44317</v>
      </c>
      <c r="D4304" s="3">
        <f t="shared" si="409"/>
        <v>2021</v>
      </c>
      <c r="E4304" s="3" t="str">
        <f t="shared" si="411"/>
        <v>05-2021</v>
      </c>
      <c r="F4304" s="5">
        <f t="shared" si="407"/>
        <v>44337.619525462964</v>
      </c>
      <c r="G4304">
        <v>25.660299999999999</v>
      </c>
      <c r="H4304">
        <v>100.2397</v>
      </c>
      <c r="I4304">
        <v>10</v>
      </c>
      <c r="J4304">
        <v>4.5</v>
      </c>
      <c r="K4304" t="s">
        <v>23</v>
      </c>
      <c r="M4304">
        <v>101</v>
      </c>
      <c r="N4304">
        <v>5.5759999999999996</v>
      </c>
      <c r="O4304">
        <v>1.03</v>
      </c>
      <c r="P4304" t="s">
        <v>24</v>
      </c>
      <c r="Q4304" t="s">
        <v>14893</v>
      </c>
      <c r="R4304" t="s">
        <v>14894</v>
      </c>
      <c r="S4304" t="s">
        <v>14895</v>
      </c>
      <c r="T4304" t="b">
        <f t="shared" si="406"/>
        <v>0</v>
      </c>
      <c r="U4304" t="s">
        <v>28</v>
      </c>
      <c r="V4304">
        <v>5.8</v>
      </c>
      <c r="W4304">
        <v>1.9</v>
      </c>
      <c r="X4304">
        <v>0.128</v>
      </c>
      <c r="Y4304">
        <v>18</v>
      </c>
      <c r="Z4304" t="s">
        <v>29</v>
      </c>
      <c r="AA4304" t="s">
        <v>24</v>
      </c>
      <c r="AB4304" t="s">
        <v>24</v>
      </c>
    </row>
    <row r="4305" spans="1:28" x14ac:dyDescent="0.35">
      <c r="A4305" s="4" t="s">
        <v>14896</v>
      </c>
      <c r="B4305" s="6">
        <f t="shared" si="410"/>
        <v>44337.619525462964</v>
      </c>
      <c r="C4305" s="12">
        <f t="shared" si="408"/>
        <v>44317</v>
      </c>
      <c r="D4305" s="3">
        <f t="shared" si="409"/>
        <v>2021</v>
      </c>
      <c r="E4305" s="3" t="str">
        <f t="shared" si="411"/>
        <v>05-2021</v>
      </c>
      <c r="F4305" s="5">
        <f t="shared" si="407"/>
        <v>44337.605000000003</v>
      </c>
      <c r="G4305">
        <v>25.486499999999999</v>
      </c>
      <c r="H4305">
        <v>100.60980000000001</v>
      </c>
      <c r="I4305">
        <v>10</v>
      </c>
      <c r="J4305">
        <v>4.0999999999999996</v>
      </c>
      <c r="K4305" t="s">
        <v>23</v>
      </c>
      <c r="M4305">
        <v>142</v>
      </c>
      <c r="N4305">
        <v>4.2850000000000001</v>
      </c>
      <c r="O4305">
        <v>0.56000000000000005</v>
      </c>
      <c r="P4305" t="s">
        <v>24</v>
      </c>
      <c r="Q4305" t="s">
        <v>14897</v>
      </c>
      <c r="R4305" t="s">
        <v>14894</v>
      </c>
      <c r="S4305" t="s">
        <v>14898</v>
      </c>
      <c r="T4305" t="b">
        <f t="shared" si="406"/>
        <v>0</v>
      </c>
      <c r="U4305" t="s">
        <v>28</v>
      </c>
      <c r="V4305">
        <v>7.6</v>
      </c>
      <c r="W4305">
        <v>2</v>
      </c>
      <c r="X4305">
        <v>0.17499999999999999</v>
      </c>
      <c r="Y4305">
        <v>10</v>
      </c>
      <c r="Z4305" t="s">
        <v>29</v>
      </c>
      <c r="AA4305" t="s">
        <v>24</v>
      </c>
      <c r="AB4305" t="s">
        <v>24</v>
      </c>
    </row>
    <row r="4306" spans="1:28" x14ac:dyDescent="0.35">
      <c r="A4306" s="4" t="s">
        <v>14899</v>
      </c>
      <c r="B4306" s="6">
        <f t="shared" si="410"/>
        <v>44337.605000000003</v>
      </c>
      <c r="C4306" s="12">
        <f t="shared" si="408"/>
        <v>44317</v>
      </c>
      <c r="D4306" s="3">
        <f t="shared" si="409"/>
        <v>2021</v>
      </c>
      <c r="E4306" s="3" t="str">
        <f t="shared" si="411"/>
        <v>05-2021</v>
      </c>
      <c r="F4306" s="5">
        <f t="shared" si="407"/>
        <v>44337.581018518518</v>
      </c>
      <c r="G4306">
        <v>25.6815</v>
      </c>
      <c r="H4306">
        <v>99.990700000000004</v>
      </c>
      <c r="I4306">
        <v>10</v>
      </c>
      <c r="J4306">
        <v>5.0999999999999996</v>
      </c>
      <c r="K4306" t="s">
        <v>106</v>
      </c>
      <c r="M4306">
        <v>44</v>
      </c>
      <c r="N4306">
        <v>4.391</v>
      </c>
      <c r="O4306">
        <v>0.9</v>
      </c>
      <c r="P4306" t="s">
        <v>24</v>
      </c>
      <c r="Q4306" t="s">
        <v>14900</v>
      </c>
      <c r="R4306" t="s">
        <v>14901</v>
      </c>
      <c r="S4306" t="s">
        <v>10650</v>
      </c>
      <c r="T4306" t="b">
        <f t="shared" si="406"/>
        <v>0</v>
      </c>
      <c r="U4306" t="s">
        <v>28</v>
      </c>
      <c r="V4306">
        <v>5.0999999999999996</v>
      </c>
      <c r="W4306">
        <v>1.7</v>
      </c>
      <c r="X4306">
        <v>7.8E-2</v>
      </c>
      <c r="Y4306">
        <v>16</v>
      </c>
      <c r="Z4306" t="s">
        <v>29</v>
      </c>
      <c r="AA4306" t="s">
        <v>24</v>
      </c>
      <c r="AB4306" t="s">
        <v>24</v>
      </c>
    </row>
    <row r="4307" spans="1:28" x14ac:dyDescent="0.35">
      <c r="A4307" s="4" t="s">
        <v>14902</v>
      </c>
      <c r="B4307" s="6">
        <f t="shared" si="410"/>
        <v>44337.581018518518</v>
      </c>
      <c r="C4307" s="12">
        <f t="shared" si="408"/>
        <v>44317</v>
      </c>
      <c r="D4307" s="3">
        <f t="shared" si="409"/>
        <v>2021</v>
      </c>
      <c r="E4307" s="3" t="str">
        <f t="shared" si="411"/>
        <v>05-2021</v>
      </c>
      <c r="F4307" s="5">
        <f t="shared" si="407"/>
        <v>44337.580231481479</v>
      </c>
      <c r="G4307">
        <v>25.838000000000001</v>
      </c>
      <c r="H4307">
        <v>100.1301</v>
      </c>
      <c r="I4307">
        <v>10</v>
      </c>
      <c r="J4307">
        <v>5</v>
      </c>
      <c r="K4307" t="s">
        <v>23</v>
      </c>
      <c r="M4307">
        <v>55</v>
      </c>
      <c r="N4307">
        <v>4.5579999999999998</v>
      </c>
      <c r="O4307">
        <v>0.61</v>
      </c>
      <c r="P4307" t="s">
        <v>24</v>
      </c>
      <c r="Q4307" t="s">
        <v>14903</v>
      </c>
      <c r="R4307" t="s">
        <v>14904</v>
      </c>
      <c r="S4307" t="s">
        <v>14905</v>
      </c>
      <c r="T4307" t="b">
        <f t="shared" si="406"/>
        <v>0</v>
      </c>
      <c r="U4307" t="s">
        <v>28</v>
      </c>
      <c r="V4307">
        <v>5.6</v>
      </c>
      <c r="W4307">
        <v>1.8</v>
      </c>
      <c r="X4307">
        <v>0.13300000000000001</v>
      </c>
      <c r="Y4307">
        <v>18</v>
      </c>
      <c r="Z4307" t="s">
        <v>29</v>
      </c>
      <c r="AA4307" t="s">
        <v>24</v>
      </c>
      <c r="AB4307" t="s">
        <v>24</v>
      </c>
    </row>
    <row r="4308" spans="1:28" x14ac:dyDescent="0.35">
      <c r="A4308" s="4" t="s">
        <v>14906</v>
      </c>
      <c r="B4308" s="6">
        <f t="shared" si="410"/>
        <v>44337.580231481479</v>
      </c>
      <c r="C4308" s="12">
        <f t="shared" si="408"/>
        <v>44317</v>
      </c>
      <c r="D4308" s="3">
        <f t="shared" si="409"/>
        <v>2021</v>
      </c>
      <c r="E4308" s="3" t="str">
        <f t="shared" si="411"/>
        <v>05-2021</v>
      </c>
      <c r="F4308" s="5">
        <f t="shared" si="407"/>
        <v>44337.575428240743</v>
      </c>
      <c r="G4308">
        <v>25.823599999999999</v>
      </c>
      <c r="H4308">
        <v>100.0176</v>
      </c>
      <c r="I4308">
        <v>10</v>
      </c>
      <c r="J4308">
        <v>5</v>
      </c>
      <c r="K4308" t="s">
        <v>23</v>
      </c>
      <c r="M4308">
        <v>83</v>
      </c>
      <c r="N4308">
        <v>4.5339999999999998</v>
      </c>
      <c r="O4308">
        <v>0.71</v>
      </c>
      <c r="P4308" t="s">
        <v>24</v>
      </c>
      <c r="Q4308" t="s">
        <v>14907</v>
      </c>
      <c r="R4308" t="s">
        <v>14908</v>
      </c>
      <c r="S4308" t="s">
        <v>14909</v>
      </c>
      <c r="T4308" t="b">
        <f t="shared" si="406"/>
        <v>0</v>
      </c>
      <c r="U4308" t="s">
        <v>28</v>
      </c>
      <c r="V4308">
        <v>6.9</v>
      </c>
      <c r="W4308">
        <v>1.9</v>
      </c>
      <c r="X4308">
        <v>0.13</v>
      </c>
      <c r="Y4308">
        <v>19</v>
      </c>
      <c r="Z4308" t="s">
        <v>29</v>
      </c>
      <c r="AA4308" t="s">
        <v>24</v>
      </c>
      <c r="AB4308" t="s">
        <v>24</v>
      </c>
    </row>
    <row r="4309" spans="1:28" x14ac:dyDescent="0.35">
      <c r="A4309" s="4" t="s">
        <v>14910</v>
      </c>
      <c r="B4309" s="6">
        <f t="shared" si="410"/>
        <v>44337.575428240743</v>
      </c>
      <c r="C4309" s="12">
        <f t="shared" si="408"/>
        <v>44317</v>
      </c>
      <c r="D4309" s="3">
        <f t="shared" si="409"/>
        <v>2021</v>
      </c>
      <c r="E4309" s="3" t="str">
        <f t="shared" si="411"/>
        <v>05-2021</v>
      </c>
      <c r="F4309" s="5">
        <f t="shared" si="407"/>
        <v>44337.556932870371</v>
      </c>
      <c r="G4309">
        <v>25.727399999999999</v>
      </c>
      <c r="H4309">
        <v>100.0082</v>
      </c>
      <c r="I4309">
        <v>9</v>
      </c>
      <c r="J4309">
        <v>6.1</v>
      </c>
      <c r="K4309" t="s">
        <v>106</v>
      </c>
      <c r="M4309">
        <v>17</v>
      </c>
      <c r="N4309">
        <v>4.4379999999999997</v>
      </c>
      <c r="O4309">
        <v>0.93</v>
      </c>
      <c r="P4309" t="s">
        <v>24</v>
      </c>
      <c r="Q4309" t="s">
        <v>14911</v>
      </c>
      <c r="R4309" t="s">
        <v>14912</v>
      </c>
      <c r="S4309" t="s">
        <v>14913</v>
      </c>
      <c r="T4309" t="b">
        <f t="shared" si="406"/>
        <v>0</v>
      </c>
      <c r="U4309" t="s">
        <v>28</v>
      </c>
      <c r="V4309">
        <v>6.8</v>
      </c>
      <c r="W4309">
        <v>1.7</v>
      </c>
      <c r="X4309">
        <v>5.2999999999999999E-2</v>
      </c>
      <c r="Y4309">
        <v>34</v>
      </c>
      <c r="Z4309" t="s">
        <v>29</v>
      </c>
      <c r="AA4309" t="s">
        <v>24</v>
      </c>
      <c r="AB4309" t="s">
        <v>24</v>
      </c>
    </row>
    <row r="4310" spans="1:28" x14ac:dyDescent="0.35">
      <c r="A4310" s="4" t="s">
        <v>14914</v>
      </c>
      <c r="B4310" s="6">
        <f t="shared" si="410"/>
        <v>44337.556932870371</v>
      </c>
      <c r="C4310" s="12">
        <f t="shared" si="408"/>
        <v>44317</v>
      </c>
      <c r="D4310" s="3">
        <f t="shared" si="409"/>
        <v>2021</v>
      </c>
      <c r="E4310" s="3" t="str">
        <f t="shared" si="411"/>
        <v>05-2021</v>
      </c>
      <c r="F4310" s="5">
        <f t="shared" si="407"/>
        <v>44337.556550925925</v>
      </c>
      <c r="G4310">
        <v>25.547599999999999</v>
      </c>
      <c r="H4310">
        <v>99.999300000000005</v>
      </c>
      <c r="I4310">
        <v>10</v>
      </c>
      <c r="J4310">
        <v>5.0999999999999996</v>
      </c>
      <c r="K4310" t="s">
        <v>23</v>
      </c>
      <c r="M4310">
        <v>80</v>
      </c>
      <c r="N4310">
        <v>22.745999999999999</v>
      </c>
      <c r="O4310">
        <v>0.63</v>
      </c>
      <c r="P4310" t="s">
        <v>24</v>
      </c>
      <c r="Q4310" t="s">
        <v>14915</v>
      </c>
      <c r="R4310" t="s">
        <v>14916</v>
      </c>
      <c r="S4310" t="s">
        <v>14917</v>
      </c>
      <c r="T4310" t="b">
        <f t="shared" si="406"/>
        <v>0</v>
      </c>
      <c r="U4310" t="s">
        <v>28</v>
      </c>
      <c r="V4310">
        <v>13</v>
      </c>
      <c r="W4310">
        <v>1.9</v>
      </c>
      <c r="X4310">
        <v>0.14699999999999999</v>
      </c>
      <c r="Y4310">
        <v>15</v>
      </c>
      <c r="Z4310" t="s">
        <v>29</v>
      </c>
      <c r="AA4310" t="s">
        <v>24</v>
      </c>
      <c r="AB4310" t="s">
        <v>24</v>
      </c>
    </row>
    <row r="4311" spans="1:28" x14ac:dyDescent="0.35">
      <c r="A4311" s="4" t="s">
        <v>14918</v>
      </c>
      <c r="B4311" s="6">
        <f t="shared" si="410"/>
        <v>44337.556550925925</v>
      </c>
      <c r="C4311" s="12">
        <f t="shared" si="408"/>
        <v>44317</v>
      </c>
      <c r="D4311" s="3">
        <f t="shared" si="409"/>
        <v>2021</v>
      </c>
      <c r="E4311" s="3" t="str">
        <f t="shared" si="411"/>
        <v>05-2021</v>
      </c>
      <c r="F4311" s="5">
        <f t="shared" si="407"/>
        <v>44337.538946759261</v>
      </c>
      <c r="G4311">
        <v>25.692399999999999</v>
      </c>
      <c r="H4311">
        <v>100.0183</v>
      </c>
      <c r="I4311">
        <v>10</v>
      </c>
      <c r="J4311">
        <v>5.2</v>
      </c>
      <c r="K4311" t="s">
        <v>106</v>
      </c>
      <c r="M4311">
        <v>21</v>
      </c>
      <c r="N4311">
        <v>4.4039999999999999</v>
      </c>
      <c r="O4311">
        <v>0.8</v>
      </c>
      <c r="P4311" t="s">
        <v>24</v>
      </c>
      <c r="Q4311" t="s">
        <v>14919</v>
      </c>
      <c r="R4311" t="s">
        <v>14920</v>
      </c>
      <c r="S4311" t="s">
        <v>14921</v>
      </c>
      <c r="T4311" t="b">
        <f t="shared" si="406"/>
        <v>0</v>
      </c>
      <c r="U4311" t="s">
        <v>28</v>
      </c>
      <c r="V4311">
        <v>6.6</v>
      </c>
      <c r="W4311">
        <v>1</v>
      </c>
      <c r="X4311">
        <v>0.06</v>
      </c>
      <c r="Y4311">
        <v>27</v>
      </c>
      <c r="Z4311" t="s">
        <v>29</v>
      </c>
      <c r="AA4311" t="s">
        <v>24</v>
      </c>
      <c r="AB4311" t="s">
        <v>24</v>
      </c>
    </row>
    <row r="4312" spans="1:28" x14ac:dyDescent="0.35">
      <c r="A4312" s="4" t="s">
        <v>14922</v>
      </c>
      <c r="B4312" s="6">
        <f t="shared" si="410"/>
        <v>44337.538946759261</v>
      </c>
      <c r="C4312" s="12">
        <f t="shared" si="408"/>
        <v>44317</v>
      </c>
      <c r="D4312" s="3">
        <f t="shared" si="409"/>
        <v>2021</v>
      </c>
      <c r="E4312" s="3" t="str">
        <f t="shared" si="411"/>
        <v>05-2021</v>
      </c>
      <c r="F4312" s="5">
        <f t="shared" si="407"/>
        <v>44336.339849537035</v>
      </c>
      <c r="G4312">
        <v>25.657900000000001</v>
      </c>
      <c r="H4312">
        <v>99.988900000000001</v>
      </c>
      <c r="I4312">
        <v>10</v>
      </c>
      <c r="J4312">
        <v>4.5999999999999996</v>
      </c>
      <c r="K4312" t="s">
        <v>23</v>
      </c>
      <c r="M4312">
        <v>77</v>
      </c>
      <c r="N4312">
        <v>4.367</v>
      </c>
      <c r="O4312">
        <v>0.59</v>
      </c>
      <c r="P4312" t="s">
        <v>24</v>
      </c>
      <c r="Q4312" t="s">
        <v>14923</v>
      </c>
      <c r="R4312" t="s">
        <v>14924</v>
      </c>
      <c r="S4312" t="s">
        <v>14925</v>
      </c>
      <c r="T4312" t="b">
        <f t="shared" si="406"/>
        <v>0</v>
      </c>
      <c r="U4312" t="s">
        <v>28</v>
      </c>
      <c r="V4312">
        <v>4.3</v>
      </c>
      <c r="W4312">
        <v>1.8</v>
      </c>
      <c r="X4312">
        <v>8.5000000000000006E-2</v>
      </c>
      <c r="Y4312">
        <v>41</v>
      </c>
      <c r="Z4312" t="s">
        <v>29</v>
      </c>
      <c r="AA4312" t="s">
        <v>24</v>
      </c>
      <c r="AB4312" t="s">
        <v>24</v>
      </c>
    </row>
    <row r="4313" spans="1:28" x14ac:dyDescent="0.35">
      <c r="A4313" s="4" t="s">
        <v>14926</v>
      </c>
      <c r="B4313" s="6">
        <f t="shared" si="410"/>
        <v>44336.339849537035</v>
      </c>
      <c r="C4313" s="12">
        <f t="shared" si="408"/>
        <v>44317</v>
      </c>
      <c r="D4313" s="3">
        <f t="shared" si="409"/>
        <v>2021</v>
      </c>
      <c r="E4313" s="3" t="str">
        <f t="shared" si="411"/>
        <v>05-2021</v>
      </c>
      <c r="F4313" s="5">
        <f t="shared" si="407"/>
        <v>44335.749293981484</v>
      </c>
      <c r="G4313">
        <v>37.284100000000002</v>
      </c>
      <c r="H4313">
        <v>71.506500000000003</v>
      </c>
      <c r="I4313">
        <v>123.28</v>
      </c>
      <c r="J4313">
        <v>4.0999999999999996</v>
      </c>
      <c r="K4313" t="s">
        <v>23</v>
      </c>
      <c r="M4313">
        <v>112</v>
      </c>
      <c r="N4313">
        <v>0.75900000000000001</v>
      </c>
      <c r="O4313">
        <v>0.68</v>
      </c>
      <c r="P4313" t="s">
        <v>24</v>
      </c>
      <c r="Q4313" t="s">
        <v>14927</v>
      </c>
      <c r="R4313" t="s">
        <v>14928</v>
      </c>
      <c r="S4313" t="s">
        <v>14929</v>
      </c>
      <c r="T4313" t="b">
        <f t="shared" si="406"/>
        <v>0</v>
      </c>
      <c r="U4313" t="s">
        <v>28</v>
      </c>
      <c r="V4313">
        <v>8.9</v>
      </c>
      <c r="W4313">
        <v>9.9</v>
      </c>
      <c r="X4313">
        <v>0.19800000000000001</v>
      </c>
      <c r="Y4313">
        <v>7</v>
      </c>
      <c r="Z4313" t="s">
        <v>29</v>
      </c>
      <c r="AA4313" t="s">
        <v>24</v>
      </c>
      <c r="AB4313" t="s">
        <v>24</v>
      </c>
    </row>
    <row r="4314" spans="1:28" x14ac:dyDescent="0.35">
      <c r="A4314" s="4" t="s">
        <v>14930</v>
      </c>
      <c r="B4314" s="6">
        <f t="shared" si="410"/>
        <v>44335.749293981484</v>
      </c>
      <c r="C4314" s="12">
        <f t="shared" si="408"/>
        <v>44317</v>
      </c>
      <c r="D4314" s="3">
        <f t="shared" si="409"/>
        <v>2021</v>
      </c>
      <c r="E4314" s="3" t="str">
        <f t="shared" si="411"/>
        <v>05-2021</v>
      </c>
      <c r="F4314" s="5">
        <f t="shared" si="407"/>
        <v>45832.416620370372</v>
      </c>
      <c r="G4314">
        <v>25.751000000000001</v>
      </c>
      <c r="H4314">
        <v>100.22280000000001</v>
      </c>
      <c r="I4314">
        <v>10</v>
      </c>
      <c r="J4314">
        <v>4.0999999999999996</v>
      </c>
      <c r="K4314" t="s">
        <v>23</v>
      </c>
      <c r="M4314">
        <v>100</v>
      </c>
      <c r="N4314">
        <v>4.4820000000000002</v>
      </c>
      <c r="O4314">
        <v>0.87</v>
      </c>
      <c r="P4314" t="s">
        <v>24</v>
      </c>
      <c r="Q4314" t="s">
        <v>14931</v>
      </c>
      <c r="R4314" t="s">
        <v>14932</v>
      </c>
      <c r="S4314" t="s">
        <v>14933</v>
      </c>
      <c r="T4314" t="b">
        <f t="shared" si="406"/>
        <v>0</v>
      </c>
      <c r="U4314" t="s">
        <v>28</v>
      </c>
      <c r="V4314">
        <v>9.3000000000000007</v>
      </c>
      <c r="W4314">
        <v>1.9</v>
      </c>
      <c r="X4314">
        <v>0.26100000000000001</v>
      </c>
      <c r="Y4314">
        <v>4</v>
      </c>
      <c r="Z4314" t="s">
        <v>29</v>
      </c>
      <c r="AA4314" t="s">
        <v>24</v>
      </c>
      <c r="AB4314" t="s">
        <v>24</v>
      </c>
    </row>
    <row r="4315" spans="1:28" x14ac:dyDescent="0.35">
      <c r="A4315" s="4" t="s">
        <v>1736</v>
      </c>
      <c r="B4315" s="6">
        <f t="shared" si="410"/>
        <v>45832.416620370372</v>
      </c>
      <c r="C4315" s="12">
        <f t="shared" si="408"/>
        <v>45809</v>
      </c>
      <c r="D4315" s="3">
        <f t="shared" si="409"/>
        <v>2025</v>
      </c>
      <c r="E4315" s="3" t="str">
        <f t="shared" si="411"/>
        <v>06-2025</v>
      </c>
      <c r="F4315" s="5">
        <f t="shared" si="407"/>
        <v>44335.555601851855</v>
      </c>
      <c r="G4315">
        <v>9.7449999999999992</v>
      </c>
      <c r="H4315">
        <v>93.930999999999997</v>
      </c>
      <c r="I4315">
        <v>10</v>
      </c>
      <c r="J4315">
        <v>4.0999999999999996</v>
      </c>
      <c r="K4315" t="s">
        <v>23</v>
      </c>
      <c r="L4315">
        <v>16</v>
      </c>
      <c r="M4315">
        <v>92</v>
      </c>
      <c r="N4315">
        <v>5.7140000000000004</v>
      </c>
      <c r="O4315">
        <v>0.76</v>
      </c>
      <c r="P4315" t="s">
        <v>24</v>
      </c>
      <c r="Q4315" t="s">
        <v>1737</v>
      </c>
      <c r="R4315" t="s">
        <v>1698</v>
      </c>
      <c r="S4315" t="s">
        <v>1735</v>
      </c>
      <c r="T4315" t="b">
        <f t="shared" si="406"/>
        <v>1</v>
      </c>
      <c r="U4315" t="s">
        <v>28</v>
      </c>
      <c r="V4315">
        <v>11.27</v>
      </c>
      <c r="W4315">
        <v>1.93</v>
      </c>
      <c r="X4315">
        <v>0.186</v>
      </c>
      <c r="Y4315">
        <v>8</v>
      </c>
      <c r="Z4315" t="s">
        <v>29</v>
      </c>
      <c r="AA4315" t="s">
        <v>24</v>
      </c>
      <c r="AB4315" t="s">
        <v>24</v>
      </c>
    </row>
    <row r="4316" spans="1:28" x14ac:dyDescent="0.35">
      <c r="A4316" s="4" t="s">
        <v>14938</v>
      </c>
      <c r="B4316" s="6">
        <f t="shared" si="410"/>
        <v>44335.555601851855</v>
      </c>
      <c r="C4316" s="12">
        <f t="shared" si="408"/>
        <v>44317</v>
      </c>
      <c r="D4316" s="3">
        <f t="shared" si="409"/>
        <v>2021</v>
      </c>
      <c r="E4316" s="3" t="str">
        <f t="shared" si="411"/>
        <v>05-2021</v>
      </c>
      <c r="F4316" s="5">
        <f t="shared" si="407"/>
        <v>44335.550810185188</v>
      </c>
      <c r="G4316">
        <v>7.0967000000000002</v>
      </c>
      <c r="H4316">
        <v>94.689400000000006</v>
      </c>
      <c r="I4316">
        <v>218.53</v>
      </c>
      <c r="J4316">
        <v>4</v>
      </c>
      <c r="K4316" t="s">
        <v>23</v>
      </c>
      <c r="M4316">
        <v>178</v>
      </c>
      <c r="N4316">
        <v>2.9119999999999999</v>
      </c>
      <c r="O4316">
        <v>1.19</v>
      </c>
      <c r="P4316" t="s">
        <v>24</v>
      </c>
      <c r="Q4316" t="s">
        <v>14939</v>
      </c>
      <c r="R4316" t="s">
        <v>14940</v>
      </c>
      <c r="S4316" t="s">
        <v>14941</v>
      </c>
      <c r="T4316" t="b">
        <f t="shared" si="406"/>
        <v>0</v>
      </c>
      <c r="U4316" t="s">
        <v>28</v>
      </c>
      <c r="V4316">
        <v>10.1</v>
      </c>
      <c r="W4316">
        <v>4.9000000000000004</v>
      </c>
      <c r="X4316">
        <v>0.129</v>
      </c>
      <c r="Y4316">
        <v>16</v>
      </c>
      <c r="Z4316" t="s">
        <v>29</v>
      </c>
      <c r="AA4316" t="s">
        <v>24</v>
      </c>
      <c r="AB4316" t="s">
        <v>24</v>
      </c>
    </row>
    <row r="4317" spans="1:28" x14ac:dyDescent="0.35">
      <c r="A4317" s="4" t="s">
        <v>14942</v>
      </c>
      <c r="B4317" s="6">
        <f t="shared" si="410"/>
        <v>44335.550810185188</v>
      </c>
      <c r="C4317" s="12">
        <f t="shared" si="408"/>
        <v>44317</v>
      </c>
      <c r="D4317" s="3">
        <f t="shared" si="409"/>
        <v>2021</v>
      </c>
      <c r="E4317" s="3" t="str">
        <f t="shared" si="411"/>
        <v>05-2021</v>
      </c>
      <c r="F4317" s="5">
        <f t="shared" si="407"/>
        <v>44335.504155092596</v>
      </c>
      <c r="G4317">
        <v>25.820799999999998</v>
      </c>
      <c r="H4317">
        <v>100.0915</v>
      </c>
      <c r="I4317">
        <v>10</v>
      </c>
      <c r="J4317">
        <v>4.3</v>
      </c>
      <c r="K4317" t="s">
        <v>23</v>
      </c>
      <c r="M4317">
        <v>81</v>
      </c>
      <c r="N4317">
        <v>4.5369999999999999</v>
      </c>
      <c r="O4317">
        <v>0.64</v>
      </c>
      <c r="P4317" t="s">
        <v>24</v>
      </c>
      <c r="Q4317" t="s">
        <v>14943</v>
      </c>
      <c r="R4317" t="s">
        <v>14940</v>
      </c>
      <c r="S4317" t="s">
        <v>14944</v>
      </c>
      <c r="T4317" t="b">
        <f t="shared" si="406"/>
        <v>0</v>
      </c>
      <c r="U4317" t="s">
        <v>28</v>
      </c>
      <c r="V4317">
        <v>7.8</v>
      </c>
      <c r="W4317">
        <v>1.9</v>
      </c>
      <c r="X4317">
        <v>0.129</v>
      </c>
      <c r="Y4317">
        <v>17</v>
      </c>
      <c r="Z4317" t="s">
        <v>29</v>
      </c>
      <c r="AA4317" t="s">
        <v>24</v>
      </c>
      <c r="AB4317" t="s">
        <v>24</v>
      </c>
    </row>
    <row r="4318" spans="1:28" x14ac:dyDescent="0.35">
      <c r="A4318" s="4" t="s">
        <v>14945</v>
      </c>
      <c r="B4318" s="6">
        <f t="shared" si="410"/>
        <v>44335.504155092596</v>
      </c>
      <c r="C4318" s="12">
        <f t="shared" si="408"/>
        <v>44317</v>
      </c>
      <c r="D4318" s="3">
        <f t="shared" si="409"/>
        <v>2021</v>
      </c>
      <c r="E4318" s="3" t="str">
        <f t="shared" si="411"/>
        <v>05-2021</v>
      </c>
      <c r="F4318" s="5">
        <f t="shared" si="407"/>
        <v>45825.411886574075</v>
      </c>
      <c r="G4318">
        <v>25.586400000000001</v>
      </c>
      <c r="H4318">
        <v>99.967699999999994</v>
      </c>
      <c r="I4318">
        <v>10</v>
      </c>
      <c r="J4318">
        <v>4.5999999999999996</v>
      </c>
      <c r="K4318" t="s">
        <v>23</v>
      </c>
      <c r="M4318">
        <v>80</v>
      </c>
      <c r="N4318">
        <v>4.2949999999999999</v>
      </c>
      <c r="O4318">
        <v>0.34</v>
      </c>
      <c r="P4318" t="s">
        <v>24</v>
      </c>
      <c r="Q4318" t="s">
        <v>14946</v>
      </c>
      <c r="R4318" t="s">
        <v>14947</v>
      </c>
      <c r="S4318" t="s">
        <v>14948</v>
      </c>
      <c r="T4318" t="b">
        <f t="shared" si="406"/>
        <v>0</v>
      </c>
      <c r="U4318" t="s">
        <v>28</v>
      </c>
      <c r="V4318">
        <v>8.3000000000000007</v>
      </c>
      <c r="W4318">
        <v>1.9</v>
      </c>
      <c r="X4318">
        <v>0.105</v>
      </c>
      <c r="Y4318">
        <v>27</v>
      </c>
      <c r="Z4318" t="s">
        <v>29</v>
      </c>
      <c r="AA4318" t="s">
        <v>24</v>
      </c>
      <c r="AB4318" t="s">
        <v>24</v>
      </c>
    </row>
    <row r="4319" spans="1:28" x14ac:dyDescent="0.35">
      <c r="A4319" s="4" t="s">
        <v>1788</v>
      </c>
      <c r="B4319" s="6">
        <f t="shared" si="410"/>
        <v>45825.411886574075</v>
      </c>
      <c r="C4319" s="12">
        <f t="shared" si="408"/>
        <v>45809</v>
      </c>
      <c r="D4319" s="3">
        <f t="shared" si="409"/>
        <v>2025</v>
      </c>
      <c r="E4319" s="3" t="str">
        <f t="shared" si="411"/>
        <v>06-2025</v>
      </c>
      <c r="F4319" s="5">
        <f t="shared" si="407"/>
        <v>45806.956423611111</v>
      </c>
      <c r="G4319">
        <v>36.844900000000003</v>
      </c>
      <c r="H4319">
        <v>70.7042</v>
      </c>
      <c r="I4319">
        <v>189.553</v>
      </c>
      <c r="J4319">
        <v>4.0999999999999996</v>
      </c>
      <c r="K4319" t="s">
        <v>23</v>
      </c>
      <c r="L4319">
        <v>35</v>
      </c>
      <c r="M4319">
        <v>148</v>
      </c>
      <c r="N4319">
        <v>2.0369999999999999</v>
      </c>
      <c r="O4319">
        <v>0.41</v>
      </c>
      <c r="P4319" t="s">
        <v>24</v>
      </c>
      <c r="Q4319" t="s">
        <v>1789</v>
      </c>
      <c r="R4319" t="s">
        <v>1779</v>
      </c>
      <c r="S4319" t="s">
        <v>1790</v>
      </c>
      <c r="T4319" t="b">
        <f t="shared" si="406"/>
        <v>1</v>
      </c>
      <c r="U4319" t="s">
        <v>28</v>
      </c>
      <c r="V4319">
        <v>7.9</v>
      </c>
      <c r="W4319">
        <v>9.5860000000000003</v>
      </c>
      <c r="X4319">
        <v>0.13500000000000001</v>
      </c>
      <c r="Y4319">
        <v>15</v>
      </c>
      <c r="Z4319" t="s">
        <v>29</v>
      </c>
      <c r="AA4319" t="s">
        <v>24</v>
      </c>
      <c r="AB4319" t="s">
        <v>24</v>
      </c>
    </row>
    <row r="4320" spans="1:28" x14ac:dyDescent="0.35">
      <c r="A4320" s="4" t="s">
        <v>1924</v>
      </c>
      <c r="B4320" s="6">
        <f t="shared" si="410"/>
        <v>45806.956423611111</v>
      </c>
      <c r="C4320" s="12">
        <f t="shared" si="408"/>
        <v>45778</v>
      </c>
      <c r="D4320" s="3">
        <f t="shared" si="409"/>
        <v>2025</v>
      </c>
      <c r="E4320" s="3" t="str">
        <f t="shared" si="411"/>
        <v>05-2025</v>
      </c>
      <c r="F4320" s="5">
        <f t="shared" si="407"/>
        <v>45802.044212962966</v>
      </c>
      <c r="G4320">
        <v>36.575400000000002</v>
      </c>
      <c r="H4320">
        <v>70.777600000000007</v>
      </c>
      <c r="I4320">
        <v>126.714</v>
      </c>
      <c r="J4320">
        <v>4.0999999999999996</v>
      </c>
      <c r="K4320" t="s">
        <v>23</v>
      </c>
      <c r="L4320">
        <v>46</v>
      </c>
      <c r="M4320">
        <v>91</v>
      </c>
      <c r="N4320">
        <v>2.2029999999999998</v>
      </c>
      <c r="O4320">
        <v>0.93</v>
      </c>
      <c r="P4320" t="s">
        <v>24</v>
      </c>
      <c r="Q4320" t="s">
        <v>1925</v>
      </c>
      <c r="R4320" t="s">
        <v>1917</v>
      </c>
      <c r="S4320" t="s">
        <v>1926</v>
      </c>
      <c r="T4320" t="b">
        <f t="shared" si="406"/>
        <v>1</v>
      </c>
      <c r="U4320" t="s">
        <v>28</v>
      </c>
      <c r="V4320">
        <v>6.83</v>
      </c>
      <c r="W4320">
        <v>8.6539999999999999</v>
      </c>
      <c r="X4320">
        <v>0.13500000000000001</v>
      </c>
      <c r="Y4320">
        <v>16</v>
      </c>
      <c r="Z4320" t="s">
        <v>29</v>
      </c>
      <c r="AA4320" t="s">
        <v>24</v>
      </c>
      <c r="AB4320" t="s">
        <v>24</v>
      </c>
    </row>
    <row r="4321" spans="1:28" x14ac:dyDescent="0.35">
      <c r="A4321" s="4" t="s">
        <v>1970</v>
      </c>
      <c r="B4321" s="6">
        <f t="shared" si="410"/>
        <v>45802.044212962966</v>
      </c>
      <c r="C4321" s="12">
        <f t="shared" si="408"/>
        <v>45778</v>
      </c>
      <c r="D4321" s="3">
        <f t="shared" si="409"/>
        <v>2025</v>
      </c>
      <c r="E4321" s="3" t="str">
        <f t="shared" si="411"/>
        <v>05-2025</v>
      </c>
      <c r="F4321" s="5">
        <f t="shared" si="407"/>
        <v>44334.569247685184</v>
      </c>
      <c r="G4321">
        <v>36.3735</v>
      </c>
      <c r="H4321">
        <v>69.836500000000001</v>
      </c>
      <c r="I4321">
        <v>147.65799999999999</v>
      </c>
      <c r="J4321">
        <v>4.0999999999999996</v>
      </c>
      <c r="K4321" t="s">
        <v>23</v>
      </c>
      <c r="L4321">
        <v>38</v>
      </c>
      <c r="M4321">
        <v>154</v>
      </c>
      <c r="N4321">
        <v>1.9410000000000001</v>
      </c>
      <c r="O4321">
        <v>1.23</v>
      </c>
      <c r="P4321" t="s">
        <v>24</v>
      </c>
      <c r="Q4321" t="s">
        <v>1971</v>
      </c>
      <c r="R4321" t="s">
        <v>1968</v>
      </c>
      <c r="S4321" t="s">
        <v>1972</v>
      </c>
      <c r="T4321" t="b">
        <f t="shared" si="406"/>
        <v>1</v>
      </c>
      <c r="U4321" t="s">
        <v>28</v>
      </c>
      <c r="V4321">
        <v>6.93</v>
      </c>
      <c r="W4321">
        <v>9.2409999999999997</v>
      </c>
      <c r="X4321">
        <v>0.127</v>
      </c>
      <c r="Y4321">
        <v>17</v>
      </c>
      <c r="Z4321" t="s">
        <v>29</v>
      </c>
      <c r="AA4321" t="s">
        <v>24</v>
      </c>
      <c r="AB4321" t="s">
        <v>24</v>
      </c>
    </row>
    <row r="4322" spans="1:28" x14ac:dyDescent="0.35">
      <c r="A4322" s="4" t="s">
        <v>14961</v>
      </c>
      <c r="B4322" s="6">
        <f t="shared" si="410"/>
        <v>44334.569247685184</v>
      </c>
      <c r="C4322" s="12">
        <f t="shared" si="408"/>
        <v>44317</v>
      </c>
      <c r="D4322" s="3">
        <f t="shared" si="409"/>
        <v>2021</v>
      </c>
      <c r="E4322" s="3" t="str">
        <f t="shared" si="411"/>
        <v>05-2021</v>
      </c>
      <c r="F4322" s="5">
        <f t="shared" si="407"/>
        <v>44334.539513888885</v>
      </c>
      <c r="G4322">
        <v>26.130500000000001</v>
      </c>
      <c r="H4322">
        <v>99.445899999999995</v>
      </c>
      <c r="I4322">
        <v>10</v>
      </c>
      <c r="J4322">
        <v>4.3</v>
      </c>
      <c r="K4322" t="s">
        <v>23</v>
      </c>
      <c r="M4322">
        <v>125</v>
      </c>
      <c r="N4322">
        <v>4.8239999999999998</v>
      </c>
      <c r="O4322">
        <v>0.85</v>
      </c>
      <c r="P4322" t="s">
        <v>24</v>
      </c>
      <c r="Q4322" t="s">
        <v>14962</v>
      </c>
      <c r="R4322" t="s">
        <v>14963</v>
      </c>
      <c r="S4322" t="s">
        <v>14964</v>
      </c>
      <c r="T4322" t="b">
        <f t="shared" si="406"/>
        <v>0</v>
      </c>
      <c r="U4322" t="s">
        <v>28</v>
      </c>
      <c r="V4322">
        <v>7.1</v>
      </c>
      <c r="W4322">
        <v>2</v>
      </c>
      <c r="X4322">
        <v>0.16800000000000001</v>
      </c>
      <c r="Y4322">
        <v>10</v>
      </c>
      <c r="Z4322" t="s">
        <v>29</v>
      </c>
      <c r="AA4322" t="s">
        <v>24</v>
      </c>
      <c r="AB4322" t="s">
        <v>24</v>
      </c>
    </row>
    <row r="4323" spans="1:28" x14ac:dyDescent="0.35">
      <c r="A4323" s="4" t="s">
        <v>14965</v>
      </c>
      <c r="B4323" s="6">
        <f t="shared" si="410"/>
        <v>44334.539513888885</v>
      </c>
      <c r="C4323" s="12">
        <f t="shared" si="408"/>
        <v>44317</v>
      </c>
      <c r="D4323" s="3">
        <f t="shared" si="409"/>
        <v>2021</v>
      </c>
      <c r="E4323" s="3" t="str">
        <f t="shared" si="411"/>
        <v>05-2021</v>
      </c>
      <c r="F4323" s="5">
        <f t="shared" si="407"/>
        <v>45799.952314814815</v>
      </c>
      <c r="G4323">
        <v>26.4878</v>
      </c>
      <c r="H4323">
        <v>99.912099999999995</v>
      </c>
      <c r="I4323">
        <v>10</v>
      </c>
      <c r="J4323">
        <v>4.3</v>
      </c>
      <c r="K4323" t="s">
        <v>23</v>
      </c>
      <c r="M4323">
        <v>64</v>
      </c>
      <c r="N4323">
        <v>5.1870000000000003</v>
      </c>
      <c r="O4323">
        <v>0.71</v>
      </c>
      <c r="P4323" t="s">
        <v>24</v>
      </c>
      <c r="Q4323" t="s">
        <v>14966</v>
      </c>
      <c r="R4323" t="s">
        <v>14967</v>
      </c>
      <c r="S4323" t="s">
        <v>14968</v>
      </c>
      <c r="T4323" t="b">
        <f t="shared" si="406"/>
        <v>0</v>
      </c>
      <c r="U4323" t="s">
        <v>28</v>
      </c>
      <c r="V4323">
        <v>8.6999999999999993</v>
      </c>
      <c r="W4323">
        <v>1.9</v>
      </c>
      <c r="X4323">
        <v>0.13300000000000001</v>
      </c>
      <c r="Y4323">
        <v>16</v>
      </c>
      <c r="Z4323" t="s">
        <v>29</v>
      </c>
      <c r="AA4323" t="s">
        <v>24</v>
      </c>
      <c r="AB4323" t="s">
        <v>24</v>
      </c>
    </row>
    <row r="4324" spans="1:28" x14ac:dyDescent="0.35">
      <c r="A4324" s="4" t="s">
        <v>1979</v>
      </c>
      <c r="B4324" s="6">
        <f t="shared" si="410"/>
        <v>45799.952314814815</v>
      </c>
      <c r="C4324" s="12">
        <f t="shared" si="408"/>
        <v>45778</v>
      </c>
      <c r="D4324" s="3">
        <f t="shared" si="409"/>
        <v>2025</v>
      </c>
      <c r="E4324" s="3" t="str">
        <f t="shared" si="411"/>
        <v>05-2025</v>
      </c>
      <c r="F4324" s="5">
        <f t="shared" si="407"/>
        <v>44334.451157407406</v>
      </c>
      <c r="G4324">
        <v>37.441400000000002</v>
      </c>
      <c r="H4324">
        <v>72.284099999999995</v>
      </c>
      <c r="I4324">
        <v>188.34399999999999</v>
      </c>
      <c r="J4324">
        <v>4.0999999999999996</v>
      </c>
      <c r="K4324" t="s">
        <v>23</v>
      </c>
      <c r="L4324">
        <v>44</v>
      </c>
      <c r="M4324">
        <v>94</v>
      </c>
      <c r="N4324">
        <v>0.88400000000000001</v>
      </c>
      <c r="O4324">
        <v>0.75</v>
      </c>
      <c r="P4324" t="s">
        <v>24</v>
      </c>
      <c r="Q4324" t="s">
        <v>1980</v>
      </c>
      <c r="R4324" t="s">
        <v>1978</v>
      </c>
      <c r="S4324" t="s">
        <v>1981</v>
      </c>
      <c r="T4324" t="b">
        <f t="shared" si="406"/>
        <v>1</v>
      </c>
      <c r="U4324" t="s">
        <v>28</v>
      </c>
      <c r="V4324">
        <v>7.47</v>
      </c>
      <c r="W4324">
        <v>6.3959999999999999</v>
      </c>
      <c r="X4324">
        <v>0.14000000000000001</v>
      </c>
      <c r="Y4324">
        <v>14</v>
      </c>
      <c r="Z4324" t="s">
        <v>29</v>
      </c>
      <c r="AA4324" t="s">
        <v>24</v>
      </c>
      <c r="AB4324" t="s">
        <v>24</v>
      </c>
    </row>
    <row r="4325" spans="1:28" x14ac:dyDescent="0.35">
      <c r="A4325" s="4" t="s">
        <v>14972</v>
      </c>
      <c r="B4325" s="6">
        <f t="shared" si="410"/>
        <v>44334.451157407406</v>
      </c>
      <c r="C4325" s="12">
        <f t="shared" si="408"/>
        <v>44317</v>
      </c>
      <c r="D4325" s="3">
        <f t="shared" si="409"/>
        <v>2021</v>
      </c>
      <c r="E4325" s="3" t="str">
        <f t="shared" si="411"/>
        <v>05-2021</v>
      </c>
      <c r="F4325" s="5">
        <f t="shared" si="407"/>
        <v>44334.242604166669</v>
      </c>
      <c r="G4325">
        <v>26.780100000000001</v>
      </c>
      <c r="H4325">
        <v>100.0826</v>
      </c>
      <c r="I4325">
        <v>10</v>
      </c>
      <c r="J4325">
        <v>4.2</v>
      </c>
      <c r="K4325" t="s">
        <v>23</v>
      </c>
      <c r="M4325">
        <v>91</v>
      </c>
      <c r="N4325">
        <v>6.6029999999999998</v>
      </c>
      <c r="O4325">
        <v>0.48</v>
      </c>
      <c r="P4325" t="s">
        <v>24</v>
      </c>
      <c r="Q4325" t="s">
        <v>14973</v>
      </c>
      <c r="R4325" t="s">
        <v>14974</v>
      </c>
      <c r="S4325" t="s">
        <v>14975</v>
      </c>
      <c r="T4325" t="b">
        <f t="shared" si="406"/>
        <v>0</v>
      </c>
      <c r="U4325" t="s">
        <v>28</v>
      </c>
      <c r="V4325">
        <v>6.4</v>
      </c>
      <c r="W4325">
        <v>1.9</v>
      </c>
      <c r="X4325">
        <v>0.14199999999999999</v>
      </c>
      <c r="Y4325">
        <v>15</v>
      </c>
      <c r="Z4325" t="s">
        <v>29</v>
      </c>
      <c r="AA4325" t="s">
        <v>24</v>
      </c>
      <c r="AB4325" t="s">
        <v>24</v>
      </c>
    </row>
    <row r="4326" spans="1:28" x14ac:dyDescent="0.35">
      <c r="A4326" s="4" t="s">
        <v>14976</v>
      </c>
      <c r="B4326" s="6">
        <f t="shared" si="410"/>
        <v>44334.242604166669</v>
      </c>
      <c r="C4326" s="12">
        <f t="shared" si="408"/>
        <v>44317</v>
      </c>
      <c r="D4326" s="3">
        <f t="shared" si="409"/>
        <v>2021</v>
      </c>
      <c r="E4326" s="3" t="str">
        <f t="shared" si="411"/>
        <v>05-2021</v>
      </c>
      <c r="F4326" s="5">
        <f t="shared" si="407"/>
        <v>44333.954560185186</v>
      </c>
      <c r="G4326">
        <v>6.6176000000000004</v>
      </c>
      <c r="H4326">
        <v>94.564800000000005</v>
      </c>
      <c r="I4326">
        <v>10</v>
      </c>
      <c r="J4326">
        <v>5</v>
      </c>
      <c r="K4326" t="s">
        <v>23</v>
      </c>
      <c r="M4326">
        <v>35</v>
      </c>
      <c r="N4326">
        <v>2.742</v>
      </c>
      <c r="O4326">
        <v>1.04</v>
      </c>
      <c r="P4326" t="s">
        <v>24</v>
      </c>
      <c r="Q4326" t="s">
        <v>14977</v>
      </c>
      <c r="R4326" t="s">
        <v>14978</v>
      </c>
      <c r="S4326" t="s">
        <v>14979</v>
      </c>
      <c r="T4326" t="b">
        <f t="shared" si="406"/>
        <v>0</v>
      </c>
      <c r="U4326" t="s">
        <v>28</v>
      </c>
      <c r="V4326">
        <v>8.3000000000000007</v>
      </c>
      <c r="W4326">
        <v>1.8</v>
      </c>
      <c r="X4326">
        <v>7.0000000000000007E-2</v>
      </c>
      <c r="Y4326">
        <v>66</v>
      </c>
      <c r="Z4326" t="s">
        <v>29</v>
      </c>
      <c r="AA4326" t="s">
        <v>24</v>
      </c>
      <c r="AB4326" t="s">
        <v>24</v>
      </c>
    </row>
    <row r="4327" spans="1:28" x14ac:dyDescent="0.35">
      <c r="A4327" s="4" t="s">
        <v>14980</v>
      </c>
      <c r="B4327" s="6">
        <f t="shared" si="410"/>
        <v>44333.954560185186</v>
      </c>
      <c r="C4327" s="12">
        <f t="shared" si="408"/>
        <v>44317</v>
      </c>
      <c r="D4327" s="3">
        <f t="shared" si="409"/>
        <v>2021</v>
      </c>
      <c r="E4327" s="3" t="str">
        <f t="shared" si="411"/>
        <v>05-2021</v>
      </c>
      <c r="F4327" s="5">
        <f t="shared" si="407"/>
        <v>44333.192650462966</v>
      </c>
      <c r="G4327">
        <v>14.539300000000001</v>
      </c>
      <c r="H4327">
        <v>93.732900000000001</v>
      </c>
      <c r="I4327">
        <v>25.9</v>
      </c>
      <c r="J4327">
        <v>4.0999999999999996</v>
      </c>
      <c r="K4327" t="s">
        <v>23</v>
      </c>
      <c r="M4327">
        <v>130</v>
      </c>
      <c r="N4327">
        <v>3.0230000000000001</v>
      </c>
      <c r="O4327">
        <v>1.03</v>
      </c>
      <c r="P4327" t="s">
        <v>24</v>
      </c>
      <c r="Q4327" t="s">
        <v>14981</v>
      </c>
      <c r="R4327" t="s">
        <v>14982</v>
      </c>
      <c r="S4327" t="s">
        <v>14983</v>
      </c>
      <c r="T4327" t="b">
        <f t="shared" si="406"/>
        <v>0</v>
      </c>
      <c r="U4327" t="s">
        <v>28</v>
      </c>
      <c r="V4327">
        <v>6.4</v>
      </c>
      <c r="W4327">
        <v>7</v>
      </c>
      <c r="X4327">
        <v>0.23400000000000001</v>
      </c>
      <c r="Y4327">
        <v>5</v>
      </c>
      <c r="Z4327" t="s">
        <v>29</v>
      </c>
      <c r="AA4327" t="s">
        <v>24</v>
      </c>
      <c r="AB4327" t="s">
        <v>24</v>
      </c>
    </row>
    <row r="4328" spans="1:28" x14ac:dyDescent="0.35">
      <c r="A4328" s="4" t="s">
        <v>14984</v>
      </c>
      <c r="B4328" s="6">
        <f t="shared" si="410"/>
        <v>44333.192650462966</v>
      </c>
      <c r="C4328" s="12">
        <f t="shared" si="408"/>
        <v>44317</v>
      </c>
      <c r="D4328" s="3">
        <f t="shared" si="409"/>
        <v>2021</v>
      </c>
      <c r="E4328" s="3" t="str">
        <f t="shared" si="411"/>
        <v>05-2021</v>
      </c>
      <c r="F4328" s="5">
        <f t="shared" si="407"/>
        <v>45790.700462962966</v>
      </c>
      <c r="G4328">
        <v>31.960100000000001</v>
      </c>
      <c r="H4328">
        <v>92.926000000000002</v>
      </c>
      <c r="I4328">
        <v>10</v>
      </c>
      <c r="J4328">
        <v>4.3</v>
      </c>
      <c r="K4328" t="s">
        <v>23</v>
      </c>
      <c r="M4328">
        <v>47</v>
      </c>
      <c r="N4328">
        <v>2.73</v>
      </c>
      <c r="O4328">
        <v>0.97</v>
      </c>
      <c r="P4328" t="s">
        <v>24</v>
      </c>
      <c r="Q4328" t="s">
        <v>14985</v>
      </c>
      <c r="R4328" t="s">
        <v>14986</v>
      </c>
      <c r="S4328" t="s">
        <v>8137</v>
      </c>
      <c r="T4328" t="b">
        <f t="shared" si="406"/>
        <v>0</v>
      </c>
      <c r="U4328" t="s">
        <v>28</v>
      </c>
      <c r="V4328">
        <v>5.6</v>
      </c>
      <c r="W4328">
        <v>1.7</v>
      </c>
      <c r="X4328">
        <v>9.7000000000000003E-2</v>
      </c>
      <c r="Y4328">
        <v>30</v>
      </c>
      <c r="Z4328" t="s">
        <v>29</v>
      </c>
      <c r="AA4328" t="s">
        <v>24</v>
      </c>
      <c r="AB4328" t="s">
        <v>24</v>
      </c>
    </row>
    <row r="4329" spans="1:28" x14ac:dyDescent="0.35">
      <c r="A4329" s="4" t="s">
        <v>2066</v>
      </c>
      <c r="B4329" s="6">
        <f t="shared" si="410"/>
        <v>45790.700462962966</v>
      </c>
      <c r="C4329" s="12">
        <f t="shared" si="408"/>
        <v>45778</v>
      </c>
      <c r="D4329" s="3">
        <f t="shared" si="409"/>
        <v>2025</v>
      </c>
      <c r="E4329" s="3" t="str">
        <f t="shared" si="411"/>
        <v>05-2025</v>
      </c>
      <c r="F4329" s="5">
        <f t="shared" si="407"/>
        <v>45788.523148148146</v>
      </c>
      <c r="G4329">
        <v>6.9071999999999996</v>
      </c>
      <c r="H4329">
        <v>92.355900000000005</v>
      </c>
      <c r="I4329">
        <v>10</v>
      </c>
      <c r="J4329">
        <v>4.0999999999999996</v>
      </c>
      <c r="K4329" t="s">
        <v>23</v>
      </c>
      <c r="L4329">
        <v>46</v>
      </c>
      <c r="M4329">
        <v>100</v>
      </c>
      <c r="N4329">
        <v>4.8600000000000003</v>
      </c>
      <c r="O4329">
        <v>0.62</v>
      </c>
      <c r="P4329" t="s">
        <v>24</v>
      </c>
      <c r="Q4329" t="s">
        <v>2067</v>
      </c>
      <c r="R4329" t="s">
        <v>2068</v>
      </c>
      <c r="S4329" t="s">
        <v>402</v>
      </c>
      <c r="T4329" t="b">
        <f t="shared" si="406"/>
        <v>1</v>
      </c>
      <c r="U4329" t="s">
        <v>28</v>
      </c>
      <c r="V4329">
        <v>9.35</v>
      </c>
      <c r="W4329">
        <v>1.899</v>
      </c>
      <c r="X4329">
        <v>9.0999999999999998E-2</v>
      </c>
      <c r="Y4329">
        <v>37</v>
      </c>
      <c r="Z4329" t="s">
        <v>29</v>
      </c>
      <c r="AA4329" t="s">
        <v>24</v>
      </c>
      <c r="AB4329" t="s">
        <v>24</v>
      </c>
    </row>
    <row r="4330" spans="1:28" x14ac:dyDescent="0.35">
      <c r="A4330" s="4" t="s">
        <v>2086</v>
      </c>
      <c r="B4330" s="6">
        <f t="shared" si="410"/>
        <v>45788.523148148146</v>
      </c>
      <c r="C4330" s="12">
        <f t="shared" si="408"/>
        <v>45778</v>
      </c>
      <c r="D4330" s="3">
        <f t="shared" si="409"/>
        <v>2025</v>
      </c>
      <c r="E4330" s="3" t="str">
        <f t="shared" si="411"/>
        <v>05-2025</v>
      </c>
      <c r="F4330" s="5">
        <f t="shared" si="407"/>
        <v>44331.383923611109</v>
      </c>
      <c r="G4330">
        <v>36.387999999999998</v>
      </c>
      <c r="H4330">
        <v>70.308800000000005</v>
      </c>
      <c r="I4330">
        <v>209.87899999999999</v>
      </c>
      <c r="J4330">
        <v>4.0999999999999996</v>
      </c>
      <c r="K4330" t="s">
        <v>23</v>
      </c>
      <c r="L4330">
        <v>46</v>
      </c>
      <c r="M4330">
        <v>118</v>
      </c>
      <c r="N4330">
        <v>2.1</v>
      </c>
      <c r="O4330">
        <v>1.1299999999999999</v>
      </c>
      <c r="P4330" t="s">
        <v>24</v>
      </c>
      <c r="Q4330" t="s">
        <v>2087</v>
      </c>
      <c r="R4330" t="s">
        <v>2084</v>
      </c>
      <c r="S4330" t="s">
        <v>2088</v>
      </c>
      <c r="T4330" t="b">
        <f t="shared" si="406"/>
        <v>1</v>
      </c>
      <c r="U4330" t="s">
        <v>28</v>
      </c>
      <c r="V4330">
        <v>7.38</v>
      </c>
      <c r="W4330">
        <v>9.3580000000000005</v>
      </c>
      <c r="X4330">
        <v>0.11700000000000001</v>
      </c>
      <c r="Y4330">
        <v>20</v>
      </c>
      <c r="Z4330" t="s">
        <v>29</v>
      </c>
      <c r="AA4330" t="s">
        <v>24</v>
      </c>
      <c r="AB4330" t="s">
        <v>24</v>
      </c>
    </row>
    <row r="4331" spans="1:28" x14ac:dyDescent="0.35">
      <c r="A4331" s="4" t="s">
        <v>14994</v>
      </c>
      <c r="B4331" s="6">
        <f t="shared" si="410"/>
        <v>44331.383923611109</v>
      </c>
      <c r="C4331" s="12">
        <f t="shared" si="408"/>
        <v>44317</v>
      </c>
      <c r="D4331" s="3">
        <f t="shared" si="409"/>
        <v>2021</v>
      </c>
      <c r="E4331" s="3" t="str">
        <f t="shared" si="411"/>
        <v>05-2021</v>
      </c>
      <c r="F4331" s="5">
        <f t="shared" si="407"/>
        <v>44331.295937499999</v>
      </c>
      <c r="G4331">
        <v>5.3773999999999997</v>
      </c>
      <c r="H4331">
        <v>92.681799999999996</v>
      </c>
      <c r="I4331">
        <v>10</v>
      </c>
      <c r="J4331">
        <v>4.3</v>
      </c>
      <c r="K4331" t="s">
        <v>23</v>
      </c>
      <c r="M4331">
        <v>173</v>
      </c>
      <c r="N4331">
        <v>4.2489999999999997</v>
      </c>
      <c r="O4331">
        <v>0.34</v>
      </c>
      <c r="P4331" t="s">
        <v>24</v>
      </c>
      <c r="Q4331" t="s">
        <v>14995</v>
      </c>
      <c r="R4331" t="s">
        <v>14996</v>
      </c>
      <c r="S4331" t="s">
        <v>14997</v>
      </c>
      <c r="T4331" t="b">
        <f t="shared" si="406"/>
        <v>0</v>
      </c>
      <c r="U4331" t="s">
        <v>28</v>
      </c>
      <c r="V4331">
        <v>8.3000000000000007</v>
      </c>
      <c r="W4331">
        <v>1.8</v>
      </c>
      <c r="X4331">
        <v>0.114</v>
      </c>
      <c r="Y4331">
        <v>24</v>
      </c>
      <c r="Z4331" t="s">
        <v>29</v>
      </c>
      <c r="AA4331" t="s">
        <v>24</v>
      </c>
      <c r="AB4331" t="s">
        <v>24</v>
      </c>
    </row>
    <row r="4332" spans="1:28" x14ac:dyDescent="0.35">
      <c r="A4332" s="4" t="s">
        <v>14998</v>
      </c>
      <c r="B4332" s="6">
        <f t="shared" si="410"/>
        <v>44331.295937499999</v>
      </c>
      <c r="C4332" s="12">
        <f t="shared" si="408"/>
        <v>44317</v>
      </c>
      <c r="D4332" s="3">
        <f t="shared" si="409"/>
        <v>2021</v>
      </c>
      <c r="E4332" s="3" t="str">
        <f t="shared" si="411"/>
        <v>05-2021</v>
      </c>
      <c r="F4332" s="5">
        <f t="shared" si="407"/>
        <v>45782.437557870369</v>
      </c>
      <c r="G4332">
        <v>3.7481</v>
      </c>
      <c r="H4332">
        <v>94.369900000000001</v>
      </c>
      <c r="I4332">
        <v>28.17</v>
      </c>
      <c r="J4332">
        <v>4.2</v>
      </c>
      <c r="K4332" t="s">
        <v>23</v>
      </c>
      <c r="M4332">
        <v>144</v>
      </c>
      <c r="N4332">
        <v>2.96</v>
      </c>
      <c r="O4332">
        <v>0.49</v>
      </c>
      <c r="P4332" t="s">
        <v>24</v>
      </c>
      <c r="Q4332" t="s">
        <v>14999</v>
      </c>
      <c r="R4332" t="s">
        <v>15000</v>
      </c>
      <c r="S4332" t="s">
        <v>15001</v>
      </c>
      <c r="T4332" t="b">
        <f t="shared" si="406"/>
        <v>0</v>
      </c>
      <c r="U4332" t="s">
        <v>28</v>
      </c>
      <c r="V4332">
        <v>9.3000000000000007</v>
      </c>
      <c r="W4332">
        <v>6.4</v>
      </c>
      <c r="X4332">
        <v>0.19900000000000001</v>
      </c>
      <c r="Y4332">
        <v>7</v>
      </c>
      <c r="Z4332" t="s">
        <v>29</v>
      </c>
      <c r="AA4332" t="s">
        <v>24</v>
      </c>
      <c r="AB4332" t="s">
        <v>24</v>
      </c>
    </row>
    <row r="4333" spans="1:28" x14ac:dyDescent="0.35">
      <c r="A4333" s="4" t="s">
        <v>2125</v>
      </c>
      <c r="B4333" s="6">
        <f t="shared" si="410"/>
        <v>45782.437557870369</v>
      </c>
      <c r="C4333" s="12">
        <f t="shared" si="408"/>
        <v>45778</v>
      </c>
      <c r="D4333" s="3">
        <f t="shared" si="409"/>
        <v>2025</v>
      </c>
      <c r="E4333" s="3" t="str">
        <f t="shared" si="411"/>
        <v>05-2025</v>
      </c>
      <c r="F4333" s="5">
        <f t="shared" si="407"/>
        <v>45773.493206018517</v>
      </c>
      <c r="G4333">
        <v>36.714300000000001</v>
      </c>
      <c r="H4333">
        <v>73.017300000000006</v>
      </c>
      <c r="I4333">
        <v>53.110999999999997</v>
      </c>
      <c r="J4333">
        <v>4.0999999999999996</v>
      </c>
      <c r="K4333" t="s">
        <v>23</v>
      </c>
      <c r="L4333">
        <v>34</v>
      </c>
      <c r="M4333">
        <v>181</v>
      </c>
      <c r="N4333">
        <v>1.651</v>
      </c>
      <c r="O4333">
        <v>1.35</v>
      </c>
      <c r="P4333" t="s">
        <v>24</v>
      </c>
      <c r="Q4333" t="s">
        <v>2126</v>
      </c>
      <c r="R4333" t="s">
        <v>2123</v>
      </c>
      <c r="S4333" t="s">
        <v>2127</v>
      </c>
      <c r="T4333" t="b">
        <f t="shared" si="406"/>
        <v>1</v>
      </c>
      <c r="U4333" t="s">
        <v>28</v>
      </c>
      <c r="V4333">
        <v>8.2100000000000009</v>
      </c>
      <c r="W4333">
        <v>11.378</v>
      </c>
      <c r="X4333">
        <v>0.158</v>
      </c>
      <c r="Y4333">
        <v>11</v>
      </c>
      <c r="Z4333" t="s">
        <v>29</v>
      </c>
      <c r="AA4333" t="s">
        <v>24</v>
      </c>
      <c r="AB4333" t="s">
        <v>24</v>
      </c>
    </row>
    <row r="4334" spans="1:28" x14ac:dyDescent="0.35">
      <c r="A4334" s="4" t="s">
        <v>2191</v>
      </c>
      <c r="B4334" s="6">
        <f t="shared" si="410"/>
        <v>45773.493206018517</v>
      </c>
      <c r="C4334" s="12">
        <f t="shared" si="408"/>
        <v>45748</v>
      </c>
      <c r="D4334" s="3">
        <f t="shared" si="409"/>
        <v>2025</v>
      </c>
      <c r="E4334" s="3" t="str">
        <f t="shared" si="411"/>
        <v>04-2025</v>
      </c>
      <c r="F4334" s="5">
        <f t="shared" si="407"/>
        <v>45773.423946759256</v>
      </c>
      <c r="G4334">
        <v>37.127400000000002</v>
      </c>
      <c r="H4334">
        <v>70.967200000000005</v>
      </c>
      <c r="I4334">
        <v>94.881</v>
      </c>
      <c r="J4334">
        <v>4.0999999999999996</v>
      </c>
      <c r="K4334" t="s">
        <v>23</v>
      </c>
      <c r="L4334">
        <v>30</v>
      </c>
      <c r="M4334">
        <v>145</v>
      </c>
      <c r="N4334">
        <v>1.6879999999999999</v>
      </c>
      <c r="O4334">
        <v>0.79</v>
      </c>
      <c r="P4334" t="s">
        <v>24</v>
      </c>
      <c r="Q4334" t="s">
        <v>2192</v>
      </c>
      <c r="R4334" t="s">
        <v>2173</v>
      </c>
      <c r="S4334" t="s">
        <v>2193</v>
      </c>
      <c r="T4334" t="b">
        <f t="shared" si="406"/>
        <v>1</v>
      </c>
      <c r="U4334" t="s">
        <v>28</v>
      </c>
      <c r="V4334">
        <v>6.26</v>
      </c>
      <c r="W4334">
        <v>8.5</v>
      </c>
      <c r="X4334">
        <v>0.123</v>
      </c>
      <c r="Y4334">
        <v>18</v>
      </c>
      <c r="Z4334" t="s">
        <v>29</v>
      </c>
      <c r="AA4334" t="s">
        <v>24</v>
      </c>
      <c r="AB4334" t="s">
        <v>24</v>
      </c>
    </row>
    <row r="4335" spans="1:28" x14ac:dyDescent="0.35">
      <c r="A4335" s="4" t="s">
        <v>2197</v>
      </c>
      <c r="B4335" s="6">
        <f t="shared" si="410"/>
        <v>45773.423946759256</v>
      </c>
      <c r="C4335" s="12">
        <f t="shared" si="408"/>
        <v>45748</v>
      </c>
      <c r="D4335" s="3">
        <f t="shared" si="409"/>
        <v>2025</v>
      </c>
      <c r="E4335" s="3" t="str">
        <f t="shared" si="411"/>
        <v>04-2025</v>
      </c>
      <c r="F4335" s="5">
        <f t="shared" si="407"/>
        <v>45772.482037037036</v>
      </c>
      <c r="G4335">
        <v>31.148099999999999</v>
      </c>
      <c r="H4335">
        <v>69.904700000000005</v>
      </c>
      <c r="I4335">
        <v>10</v>
      </c>
      <c r="J4335">
        <v>4.0999999999999996</v>
      </c>
      <c r="K4335" t="s">
        <v>23</v>
      </c>
      <c r="L4335">
        <v>20</v>
      </c>
      <c r="M4335">
        <v>102</v>
      </c>
      <c r="N4335">
        <v>3.419</v>
      </c>
      <c r="O4335">
        <v>0.76</v>
      </c>
      <c r="P4335" t="s">
        <v>24</v>
      </c>
      <c r="Q4335" t="s">
        <v>2198</v>
      </c>
      <c r="R4335" t="s">
        <v>2177</v>
      </c>
      <c r="S4335" t="s">
        <v>2199</v>
      </c>
      <c r="T4335" t="b">
        <f t="shared" si="406"/>
        <v>1</v>
      </c>
      <c r="U4335" t="s">
        <v>28</v>
      </c>
      <c r="V4335">
        <v>10.23</v>
      </c>
      <c r="W4335">
        <v>1.7130000000000001</v>
      </c>
      <c r="X4335">
        <v>0.157</v>
      </c>
      <c r="Y4335">
        <v>11</v>
      </c>
      <c r="Z4335" t="s">
        <v>29</v>
      </c>
      <c r="AA4335" t="s">
        <v>24</v>
      </c>
      <c r="AB4335" t="s">
        <v>24</v>
      </c>
    </row>
    <row r="4336" spans="1:28" x14ac:dyDescent="0.35">
      <c r="A4336" s="4" t="s">
        <v>2204</v>
      </c>
      <c r="B4336" s="6">
        <f t="shared" si="410"/>
        <v>45772.482037037036</v>
      </c>
      <c r="C4336" s="12">
        <f t="shared" si="408"/>
        <v>45748</v>
      </c>
      <c r="D4336" s="3">
        <f t="shared" si="409"/>
        <v>2025</v>
      </c>
      <c r="E4336" s="3" t="str">
        <f t="shared" si="411"/>
        <v>04-2025</v>
      </c>
      <c r="F4336" s="5">
        <f t="shared" si="407"/>
        <v>44330.412546296298</v>
      </c>
      <c r="G4336">
        <v>36.406700000000001</v>
      </c>
      <c r="H4336">
        <v>70.749200000000002</v>
      </c>
      <c r="I4336">
        <v>141.09299999999999</v>
      </c>
      <c r="J4336">
        <v>4.0999999999999996</v>
      </c>
      <c r="K4336" t="s">
        <v>23</v>
      </c>
      <c r="L4336">
        <v>33</v>
      </c>
      <c r="M4336">
        <v>161</v>
      </c>
      <c r="N4336">
        <v>2.302</v>
      </c>
      <c r="O4336">
        <v>1.1200000000000001</v>
      </c>
      <c r="P4336" t="s">
        <v>24</v>
      </c>
      <c r="Q4336" t="s">
        <v>2205</v>
      </c>
      <c r="R4336" t="s">
        <v>2202</v>
      </c>
      <c r="S4336" t="s">
        <v>2206</v>
      </c>
      <c r="T4336" t="b">
        <f t="shared" si="406"/>
        <v>1</v>
      </c>
      <c r="U4336" t="s">
        <v>28</v>
      </c>
      <c r="V4336">
        <v>7.18</v>
      </c>
      <c r="W4336">
        <v>10.42</v>
      </c>
      <c r="X4336">
        <v>0.14499999999999999</v>
      </c>
      <c r="Y4336">
        <v>13</v>
      </c>
      <c r="Z4336" t="s">
        <v>29</v>
      </c>
      <c r="AA4336" t="s">
        <v>24</v>
      </c>
      <c r="AB4336" t="s">
        <v>24</v>
      </c>
    </row>
    <row r="4337" spans="1:28" x14ac:dyDescent="0.35">
      <c r="A4337" s="4" t="s">
        <v>15018</v>
      </c>
      <c r="B4337" s="6">
        <f t="shared" si="410"/>
        <v>44330.412546296298</v>
      </c>
      <c r="C4337" s="12">
        <f t="shared" si="408"/>
        <v>44317</v>
      </c>
      <c r="D4337" s="3">
        <f t="shared" si="409"/>
        <v>2021</v>
      </c>
      <c r="E4337" s="3" t="str">
        <f t="shared" si="411"/>
        <v>05-2021</v>
      </c>
      <c r="F4337" s="5">
        <f t="shared" si="407"/>
        <v>44330.325370370374</v>
      </c>
      <c r="G4337">
        <v>39.4026</v>
      </c>
      <c r="H4337">
        <v>73.074700000000007</v>
      </c>
      <c r="I4337">
        <v>10</v>
      </c>
      <c r="J4337">
        <v>4.3</v>
      </c>
      <c r="K4337" t="s">
        <v>1060</v>
      </c>
      <c r="M4337">
        <v>43</v>
      </c>
      <c r="N4337">
        <v>1.859</v>
      </c>
      <c r="O4337">
        <v>0.51</v>
      </c>
      <c r="P4337" t="s">
        <v>24</v>
      </c>
      <c r="Q4337" t="s">
        <v>15019</v>
      </c>
      <c r="R4337" t="s">
        <v>15016</v>
      </c>
      <c r="S4337" t="s">
        <v>15020</v>
      </c>
      <c r="T4337" t="b">
        <f t="shared" si="406"/>
        <v>0</v>
      </c>
      <c r="U4337" t="s">
        <v>28</v>
      </c>
      <c r="V4337">
        <v>7</v>
      </c>
      <c r="W4337">
        <v>1.8</v>
      </c>
      <c r="X4337">
        <v>8.3000000000000004E-2</v>
      </c>
      <c r="Y4337">
        <v>14</v>
      </c>
      <c r="Z4337" t="s">
        <v>29</v>
      </c>
      <c r="AA4337" t="s">
        <v>24</v>
      </c>
      <c r="AB4337" t="s">
        <v>24</v>
      </c>
    </row>
    <row r="4338" spans="1:28" x14ac:dyDescent="0.35">
      <c r="A4338" s="4" t="s">
        <v>15021</v>
      </c>
      <c r="B4338" s="6">
        <f t="shared" si="410"/>
        <v>44330.325370370374</v>
      </c>
      <c r="C4338" s="12">
        <f t="shared" si="408"/>
        <v>44317</v>
      </c>
      <c r="D4338" s="3">
        <f t="shared" si="409"/>
        <v>2021</v>
      </c>
      <c r="E4338" s="3" t="str">
        <f t="shared" si="411"/>
        <v>05-2021</v>
      </c>
      <c r="F4338" s="5">
        <f t="shared" si="407"/>
        <v>45758.453425925924</v>
      </c>
      <c r="G4338">
        <v>0.58760000000000001</v>
      </c>
      <c r="H4338">
        <v>96.33</v>
      </c>
      <c r="I4338">
        <v>10</v>
      </c>
      <c r="J4338">
        <v>4.5</v>
      </c>
      <c r="K4338" t="s">
        <v>23</v>
      </c>
      <c r="M4338">
        <v>152</v>
      </c>
      <c r="N4338">
        <v>1.4339999999999999</v>
      </c>
      <c r="O4338">
        <v>0.76</v>
      </c>
      <c r="P4338" t="s">
        <v>24</v>
      </c>
      <c r="Q4338" t="s">
        <v>15022</v>
      </c>
      <c r="R4338" t="s">
        <v>15023</v>
      </c>
      <c r="S4338" t="s">
        <v>15024</v>
      </c>
      <c r="T4338" t="b">
        <f t="shared" si="406"/>
        <v>0</v>
      </c>
      <c r="U4338" t="s">
        <v>28</v>
      </c>
      <c r="V4338">
        <v>10.7</v>
      </c>
      <c r="W4338">
        <v>1.9</v>
      </c>
      <c r="X4338">
        <v>0.124</v>
      </c>
      <c r="Y4338">
        <v>19</v>
      </c>
      <c r="Z4338" t="s">
        <v>29</v>
      </c>
      <c r="AA4338" t="s">
        <v>24</v>
      </c>
      <c r="AB4338" t="s">
        <v>24</v>
      </c>
    </row>
    <row r="4339" spans="1:28" x14ac:dyDescent="0.35">
      <c r="A4339" s="4" t="s">
        <v>2344</v>
      </c>
      <c r="B4339" s="6">
        <f t="shared" si="410"/>
        <v>45758.453425925924</v>
      </c>
      <c r="C4339" s="12">
        <f t="shared" si="408"/>
        <v>45748</v>
      </c>
      <c r="D4339" s="3">
        <f t="shared" si="409"/>
        <v>2025</v>
      </c>
      <c r="E4339" s="3" t="str">
        <f t="shared" si="411"/>
        <v>04-2025</v>
      </c>
      <c r="F4339" s="5">
        <f t="shared" si="407"/>
        <v>44329.154606481483</v>
      </c>
      <c r="G4339">
        <v>24.042999999999999</v>
      </c>
      <c r="H4339">
        <v>91.361500000000007</v>
      </c>
      <c r="I4339">
        <v>10</v>
      </c>
      <c r="J4339">
        <v>4.0999999999999996</v>
      </c>
      <c r="K4339" t="s">
        <v>23</v>
      </c>
      <c r="L4339">
        <v>22</v>
      </c>
      <c r="M4339">
        <v>92</v>
      </c>
      <c r="N4339">
        <v>4.3310000000000004</v>
      </c>
      <c r="O4339">
        <v>0.96</v>
      </c>
      <c r="P4339" t="s">
        <v>24</v>
      </c>
      <c r="Q4339" t="s">
        <v>2345</v>
      </c>
      <c r="R4339" t="s">
        <v>2342</v>
      </c>
      <c r="S4339" t="s">
        <v>2346</v>
      </c>
      <c r="T4339" t="b">
        <f t="shared" ref="T4339:T4402" si="412">OR(ISNUMBER(SEARCH("India",S4339)),ISNUMBER(SEARCH("Pakistan",S4339)),ISNUMBER(SEARCH("Afghanistan",S4339)),ISNUMBER(SEARCH("Bangladesh",S4339)),ISNUMBER(SEARCH("Nepal",S4339)),ISNUMBER(SEARCH("Bhutan",S4339)),ISNUMBER(SEARCH("Sri Lanka",S4339)),ISNUMBER(SEARCH("Maldives",S4339)))</f>
        <v>1</v>
      </c>
      <c r="U4339" t="s">
        <v>28</v>
      </c>
      <c r="V4339">
        <v>10.14</v>
      </c>
      <c r="W4339">
        <v>1.944</v>
      </c>
      <c r="X4339">
        <v>0.123</v>
      </c>
      <c r="Y4339">
        <v>18</v>
      </c>
      <c r="Z4339" t="s">
        <v>29</v>
      </c>
      <c r="AA4339" t="s">
        <v>24</v>
      </c>
      <c r="AB4339" t="s">
        <v>24</v>
      </c>
    </row>
    <row r="4340" spans="1:28" x14ac:dyDescent="0.35">
      <c r="A4340" s="4" t="s">
        <v>15029</v>
      </c>
      <c r="B4340" s="6">
        <f t="shared" si="410"/>
        <v>44329.154606481483</v>
      </c>
      <c r="C4340" s="12">
        <f t="shared" si="408"/>
        <v>44317</v>
      </c>
      <c r="D4340" s="3">
        <f t="shared" si="409"/>
        <v>2021</v>
      </c>
      <c r="E4340" s="3" t="str">
        <f t="shared" si="411"/>
        <v>05-2021</v>
      </c>
      <c r="F4340" s="5">
        <f t="shared" si="407"/>
        <v>44328.6091087963</v>
      </c>
      <c r="G4340">
        <v>24.409300000000002</v>
      </c>
      <c r="H4340">
        <v>99.191999999999993</v>
      </c>
      <c r="I4340">
        <v>10</v>
      </c>
      <c r="J4340">
        <v>4.5999999999999996</v>
      </c>
      <c r="K4340" t="s">
        <v>23</v>
      </c>
      <c r="M4340">
        <v>69</v>
      </c>
      <c r="N4340">
        <v>3.13</v>
      </c>
      <c r="O4340">
        <v>0.7</v>
      </c>
      <c r="P4340" t="s">
        <v>24</v>
      </c>
      <c r="Q4340" t="s">
        <v>15030</v>
      </c>
      <c r="R4340" t="s">
        <v>15031</v>
      </c>
      <c r="S4340" t="s">
        <v>15032</v>
      </c>
      <c r="T4340" t="b">
        <f t="shared" si="412"/>
        <v>0</v>
      </c>
      <c r="U4340" t="s">
        <v>28</v>
      </c>
      <c r="V4340">
        <v>6.3</v>
      </c>
      <c r="W4340">
        <v>1.9</v>
      </c>
      <c r="X4340">
        <v>8.3000000000000004E-2</v>
      </c>
      <c r="Y4340">
        <v>43</v>
      </c>
      <c r="Z4340" t="s">
        <v>29</v>
      </c>
      <c r="AA4340" t="s">
        <v>24</v>
      </c>
      <c r="AB4340" t="s">
        <v>24</v>
      </c>
    </row>
    <row r="4341" spans="1:28" x14ac:dyDescent="0.35">
      <c r="A4341" s="4" t="s">
        <v>15033</v>
      </c>
      <c r="B4341" s="6">
        <f t="shared" si="410"/>
        <v>44328.6091087963</v>
      </c>
      <c r="C4341" s="12">
        <f t="shared" si="408"/>
        <v>44317</v>
      </c>
      <c r="D4341" s="3">
        <f t="shared" si="409"/>
        <v>2021</v>
      </c>
      <c r="E4341" s="3" t="str">
        <f t="shared" si="411"/>
        <v>05-2021</v>
      </c>
      <c r="F4341" s="5">
        <f t="shared" si="407"/>
        <v>45748.39912037037</v>
      </c>
      <c r="G4341">
        <v>37.137799999999999</v>
      </c>
      <c r="H4341">
        <v>85.079899999999995</v>
      </c>
      <c r="I4341">
        <v>10</v>
      </c>
      <c r="J4341">
        <v>4.5</v>
      </c>
      <c r="K4341" t="s">
        <v>23</v>
      </c>
      <c r="M4341">
        <v>102</v>
      </c>
      <c r="N4341">
        <v>6.0990000000000002</v>
      </c>
      <c r="O4341">
        <v>0.66</v>
      </c>
      <c r="P4341" t="s">
        <v>24</v>
      </c>
      <c r="Q4341" t="s">
        <v>15034</v>
      </c>
      <c r="R4341" t="s">
        <v>15035</v>
      </c>
      <c r="S4341" t="s">
        <v>7714</v>
      </c>
      <c r="T4341" t="b">
        <f t="shared" si="412"/>
        <v>0</v>
      </c>
      <c r="U4341" t="s">
        <v>28</v>
      </c>
      <c r="V4341">
        <v>8.6</v>
      </c>
      <c r="W4341">
        <v>1.9</v>
      </c>
      <c r="X4341">
        <v>9.6000000000000002E-2</v>
      </c>
      <c r="Y4341">
        <v>32</v>
      </c>
      <c r="Z4341" t="s">
        <v>29</v>
      </c>
      <c r="AA4341" t="s">
        <v>24</v>
      </c>
      <c r="AB4341" t="s">
        <v>24</v>
      </c>
    </row>
    <row r="4342" spans="1:28" x14ac:dyDescent="0.35">
      <c r="A4342" s="4" t="s">
        <v>2453</v>
      </c>
      <c r="B4342" s="6">
        <f t="shared" si="410"/>
        <v>45748.39912037037</v>
      </c>
      <c r="C4342" s="12">
        <f t="shared" si="408"/>
        <v>45748</v>
      </c>
      <c r="D4342" s="3">
        <f t="shared" si="409"/>
        <v>2025</v>
      </c>
      <c r="E4342" s="3" t="str">
        <f t="shared" si="411"/>
        <v>04-2025</v>
      </c>
      <c r="F4342" s="5">
        <f t="shared" si="407"/>
        <v>44327.366388888891</v>
      </c>
      <c r="G4342">
        <v>6.8308</v>
      </c>
      <c r="H4342">
        <v>92.485600000000005</v>
      </c>
      <c r="I4342">
        <v>10</v>
      </c>
      <c r="J4342">
        <v>4.0999999999999996</v>
      </c>
      <c r="K4342" t="s">
        <v>23</v>
      </c>
      <c r="L4342">
        <v>16</v>
      </c>
      <c r="M4342">
        <v>144</v>
      </c>
      <c r="N4342">
        <v>4.7140000000000004</v>
      </c>
      <c r="O4342">
        <v>0.32</v>
      </c>
      <c r="P4342" t="s">
        <v>24</v>
      </c>
      <c r="Q4342" t="s">
        <v>2454</v>
      </c>
      <c r="R4342" t="s">
        <v>2455</v>
      </c>
      <c r="S4342" t="s">
        <v>402</v>
      </c>
      <c r="T4342" t="b">
        <f t="shared" si="412"/>
        <v>1</v>
      </c>
      <c r="U4342" t="s">
        <v>28</v>
      </c>
      <c r="V4342">
        <v>11.13</v>
      </c>
      <c r="W4342">
        <v>1.9490000000000001</v>
      </c>
      <c r="X4342">
        <v>0.21199999999999999</v>
      </c>
      <c r="Y4342">
        <v>6</v>
      </c>
      <c r="Z4342" t="s">
        <v>29</v>
      </c>
      <c r="AA4342" t="s">
        <v>24</v>
      </c>
      <c r="AB4342" t="s">
        <v>24</v>
      </c>
    </row>
    <row r="4343" spans="1:28" x14ac:dyDescent="0.35">
      <c r="A4343" s="4" t="s">
        <v>15040</v>
      </c>
      <c r="B4343" s="6">
        <f t="shared" si="410"/>
        <v>44327.366388888891</v>
      </c>
      <c r="C4343" s="12">
        <f t="shared" si="408"/>
        <v>44317</v>
      </c>
      <c r="D4343" s="3">
        <f t="shared" si="409"/>
        <v>2021</v>
      </c>
      <c r="E4343" s="3" t="str">
        <f t="shared" si="411"/>
        <v>05-2021</v>
      </c>
      <c r="F4343" s="5">
        <f t="shared" si="407"/>
        <v>44326.864282407405</v>
      </c>
      <c r="G4343">
        <v>4.0406000000000004</v>
      </c>
      <c r="H4343">
        <v>95.5321</v>
      </c>
      <c r="I4343">
        <v>35</v>
      </c>
      <c r="J4343">
        <v>4.4000000000000004</v>
      </c>
      <c r="K4343" t="s">
        <v>23</v>
      </c>
      <c r="M4343">
        <v>184</v>
      </c>
      <c r="N4343">
        <v>1.839</v>
      </c>
      <c r="O4343">
        <v>0.86</v>
      </c>
      <c r="P4343" t="s">
        <v>24</v>
      </c>
      <c r="Q4343" t="s">
        <v>15041</v>
      </c>
      <c r="R4343" t="s">
        <v>15042</v>
      </c>
      <c r="S4343" t="s">
        <v>15043</v>
      </c>
      <c r="T4343" t="b">
        <f t="shared" si="412"/>
        <v>0</v>
      </c>
      <c r="U4343" t="s">
        <v>28</v>
      </c>
      <c r="V4343">
        <v>9.1999999999999993</v>
      </c>
      <c r="W4343">
        <v>2</v>
      </c>
      <c r="X4343">
        <v>0.24099999999999999</v>
      </c>
      <c r="Y4343">
        <v>6</v>
      </c>
      <c r="Z4343" t="s">
        <v>29</v>
      </c>
      <c r="AA4343" t="s">
        <v>24</v>
      </c>
      <c r="AB4343" t="s">
        <v>24</v>
      </c>
    </row>
    <row r="4344" spans="1:28" x14ac:dyDescent="0.35">
      <c r="A4344" s="4" t="s">
        <v>15044</v>
      </c>
      <c r="B4344" s="6">
        <f t="shared" si="410"/>
        <v>44326.864282407405</v>
      </c>
      <c r="C4344" s="12">
        <f t="shared" si="408"/>
        <v>44317</v>
      </c>
      <c r="D4344" s="3">
        <f t="shared" si="409"/>
        <v>2021</v>
      </c>
      <c r="E4344" s="3" t="str">
        <f t="shared" si="411"/>
        <v>05-2021</v>
      </c>
      <c r="F4344" s="5">
        <f t="shared" si="407"/>
        <v>45740.196527777778</v>
      </c>
      <c r="G4344">
        <v>2.3542999999999998</v>
      </c>
      <c r="H4344">
        <v>96.209400000000002</v>
      </c>
      <c r="I4344">
        <v>14.37</v>
      </c>
      <c r="J4344">
        <v>4.8</v>
      </c>
      <c r="K4344" t="s">
        <v>23</v>
      </c>
      <c r="M4344">
        <v>156</v>
      </c>
      <c r="N4344">
        <v>1.718</v>
      </c>
      <c r="O4344">
        <v>0.78</v>
      </c>
      <c r="P4344" t="s">
        <v>24</v>
      </c>
      <c r="Q4344" t="s">
        <v>15045</v>
      </c>
      <c r="R4344" t="s">
        <v>15046</v>
      </c>
      <c r="S4344" t="s">
        <v>15047</v>
      </c>
      <c r="T4344" t="b">
        <f t="shared" si="412"/>
        <v>0</v>
      </c>
      <c r="U4344" t="s">
        <v>28</v>
      </c>
      <c r="V4344">
        <v>8.1</v>
      </c>
      <c r="W4344">
        <v>4.7</v>
      </c>
      <c r="X4344">
        <v>0.08</v>
      </c>
      <c r="Y4344">
        <v>48</v>
      </c>
      <c r="Z4344" t="s">
        <v>29</v>
      </c>
      <c r="AA4344" t="s">
        <v>24</v>
      </c>
      <c r="AB4344" t="s">
        <v>24</v>
      </c>
    </row>
    <row r="4345" spans="1:28" x14ac:dyDescent="0.35">
      <c r="A4345" s="4" t="s">
        <v>2648</v>
      </c>
      <c r="B4345" s="6">
        <f t="shared" si="410"/>
        <v>45740.196527777778</v>
      </c>
      <c r="C4345" s="12">
        <f t="shared" si="408"/>
        <v>45717</v>
      </c>
      <c r="D4345" s="3">
        <f t="shared" si="409"/>
        <v>2025</v>
      </c>
      <c r="E4345" s="3" t="str">
        <f t="shared" si="411"/>
        <v>03-2025</v>
      </c>
      <c r="F4345" s="5">
        <f t="shared" si="407"/>
        <v>45727.297974537039</v>
      </c>
      <c r="G4345">
        <v>29.2119</v>
      </c>
      <c r="H4345">
        <v>93.878900000000002</v>
      </c>
      <c r="I4345">
        <v>10</v>
      </c>
      <c r="J4345">
        <v>4.0999999999999996</v>
      </c>
      <c r="K4345" t="s">
        <v>23</v>
      </c>
      <c r="L4345">
        <v>19</v>
      </c>
      <c r="M4345">
        <v>122</v>
      </c>
      <c r="N4345">
        <v>2.4489999999999998</v>
      </c>
      <c r="O4345">
        <v>1.2</v>
      </c>
      <c r="P4345" t="s">
        <v>24</v>
      </c>
      <c r="Q4345" t="s">
        <v>2649</v>
      </c>
      <c r="R4345" t="s">
        <v>2631</v>
      </c>
      <c r="S4345" t="s">
        <v>2650</v>
      </c>
      <c r="T4345" t="b">
        <f t="shared" si="412"/>
        <v>1</v>
      </c>
      <c r="U4345" t="s">
        <v>28</v>
      </c>
      <c r="V4345">
        <v>14.04</v>
      </c>
      <c r="W4345">
        <v>1.9059999999999999</v>
      </c>
      <c r="X4345">
        <v>0.14000000000000001</v>
      </c>
      <c r="Y4345">
        <v>14</v>
      </c>
      <c r="Z4345" t="s">
        <v>29</v>
      </c>
      <c r="AA4345" t="s">
        <v>24</v>
      </c>
      <c r="AB4345" t="s">
        <v>24</v>
      </c>
    </row>
    <row r="4346" spans="1:28" x14ac:dyDescent="0.35">
      <c r="A4346" s="4" t="s">
        <v>2723</v>
      </c>
      <c r="B4346" s="6">
        <f t="shared" si="410"/>
        <v>45727.297974537039</v>
      </c>
      <c r="C4346" s="12">
        <f t="shared" si="408"/>
        <v>45717</v>
      </c>
      <c r="D4346" s="3">
        <f t="shared" si="409"/>
        <v>2025</v>
      </c>
      <c r="E4346" s="3" t="str">
        <f t="shared" si="411"/>
        <v>03-2025</v>
      </c>
      <c r="F4346" s="5">
        <f t="shared" si="407"/>
        <v>45724.388819444444</v>
      </c>
      <c r="G4346">
        <v>29.2287</v>
      </c>
      <c r="H4346">
        <v>87.143799999999999</v>
      </c>
      <c r="I4346">
        <v>10</v>
      </c>
      <c r="J4346">
        <v>4.0999999999999996</v>
      </c>
      <c r="K4346" t="s">
        <v>23</v>
      </c>
      <c r="L4346">
        <v>31</v>
      </c>
      <c r="M4346">
        <v>148</v>
      </c>
      <c r="N4346">
        <v>2.1720000000000002</v>
      </c>
      <c r="O4346">
        <v>1</v>
      </c>
      <c r="P4346" t="s">
        <v>24</v>
      </c>
      <c r="Q4346" t="s">
        <v>2724</v>
      </c>
      <c r="R4346" t="s">
        <v>2725</v>
      </c>
      <c r="S4346" t="s">
        <v>2726</v>
      </c>
      <c r="T4346" t="b">
        <f t="shared" si="412"/>
        <v>1</v>
      </c>
      <c r="U4346" t="s">
        <v>28</v>
      </c>
      <c r="V4346">
        <v>6.38</v>
      </c>
      <c r="W4346">
        <v>1.92</v>
      </c>
      <c r="X4346">
        <v>0.114</v>
      </c>
      <c r="Y4346">
        <v>21</v>
      </c>
      <c r="Z4346" t="s">
        <v>29</v>
      </c>
      <c r="AA4346" t="s">
        <v>24</v>
      </c>
      <c r="AB4346" t="s">
        <v>24</v>
      </c>
    </row>
    <row r="4347" spans="1:28" x14ac:dyDescent="0.35">
      <c r="A4347" s="4" t="s">
        <v>2746</v>
      </c>
      <c r="B4347" s="6">
        <f t="shared" si="410"/>
        <v>45724.388819444444</v>
      </c>
      <c r="C4347" s="12">
        <f t="shared" si="408"/>
        <v>45717</v>
      </c>
      <c r="D4347" s="3">
        <f t="shared" si="409"/>
        <v>2025</v>
      </c>
      <c r="E4347" s="3" t="str">
        <f t="shared" si="411"/>
        <v>03-2025</v>
      </c>
      <c r="F4347" s="5">
        <f t="shared" si="407"/>
        <v>45720.354699074072</v>
      </c>
      <c r="G4347">
        <v>28.414899999999999</v>
      </c>
      <c r="H4347">
        <v>87.711299999999994</v>
      </c>
      <c r="I4347">
        <v>10</v>
      </c>
      <c r="J4347">
        <v>4.0999999999999996</v>
      </c>
      <c r="K4347" t="s">
        <v>23</v>
      </c>
      <c r="L4347">
        <v>33</v>
      </c>
      <c r="M4347">
        <v>120</v>
      </c>
      <c r="N4347">
        <v>2.234</v>
      </c>
      <c r="O4347">
        <v>1.1100000000000001</v>
      </c>
      <c r="P4347" t="s">
        <v>24</v>
      </c>
      <c r="Q4347" t="s">
        <v>2747</v>
      </c>
      <c r="R4347" t="s">
        <v>2741</v>
      </c>
      <c r="S4347" t="s">
        <v>2748</v>
      </c>
      <c r="T4347" t="b">
        <f t="shared" si="412"/>
        <v>1</v>
      </c>
      <c r="U4347" t="s">
        <v>28</v>
      </c>
      <c r="V4347">
        <v>7.61</v>
      </c>
      <c r="W4347">
        <v>1.891</v>
      </c>
      <c r="X4347">
        <v>0.114</v>
      </c>
      <c r="Y4347">
        <v>21</v>
      </c>
      <c r="Z4347" t="s">
        <v>29</v>
      </c>
      <c r="AA4347" t="s">
        <v>24</v>
      </c>
      <c r="AB4347" t="s">
        <v>24</v>
      </c>
    </row>
    <row r="4348" spans="1:28" x14ac:dyDescent="0.35">
      <c r="A4348" s="4" t="s">
        <v>2784</v>
      </c>
      <c r="B4348" s="6">
        <f t="shared" si="410"/>
        <v>45720.354699074072</v>
      </c>
      <c r="C4348" s="12">
        <f t="shared" si="408"/>
        <v>45717</v>
      </c>
      <c r="D4348" s="3">
        <f t="shared" si="409"/>
        <v>2025</v>
      </c>
      <c r="E4348" s="3" t="str">
        <f t="shared" si="411"/>
        <v>03-2025</v>
      </c>
      <c r="F4348" s="5">
        <f t="shared" si="407"/>
        <v>45719.198587962965</v>
      </c>
      <c r="G4348">
        <v>36.313800000000001</v>
      </c>
      <c r="H4348">
        <v>70.625600000000006</v>
      </c>
      <c r="I4348">
        <v>135.35900000000001</v>
      </c>
      <c r="J4348">
        <v>4.0999999999999996</v>
      </c>
      <c r="K4348" t="s">
        <v>23</v>
      </c>
      <c r="L4348">
        <v>29</v>
      </c>
      <c r="M4348">
        <v>96</v>
      </c>
      <c r="N4348">
        <v>2.169</v>
      </c>
      <c r="O4348">
        <v>0.7</v>
      </c>
      <c r="P4348" t="s">
        <v>24</v>
      </c>
      <c r="Q4348" t="s">
        <v>2785</v>
      </c>
      <c r="R4348" t="s">
        <v>2782</v>
      </c>
      <c r="S4348" t="s">
        <v>2786</v>
      </c>
      <c r="T4348" t="b">
        <f t="shared" si="412"/>
        <v>1</v>
      </c>
      <c r="U4348" t="s">
        <v>28</v>
      </c>
      <c r="V4348">
        <v>8.23</v>
      </c>
      <c r="W4348">
        <v>11.493</v>
      </c>
      <c r="X4348">
        <v>0.158</v>
      </c>
      <c r="Y4348">
        <v>12</v>
      </c>
      <c r="Z4348" t="s">
        <v>29</v>
      </c>
      <c r="AA4348" t="s">
        <v>24</v>
      </c>
      <c r="AB4348" t="s">
        <v>24</v>
      </c>
    </row>
    <row r="4349" spans="1:28" x14ac:dyDescent="0.35">
      <c r="A4349" s="4" t="s">
        <v>2798</v>
      </c>
      <c r="B4349" s="6">
        <f t="shared" si="410"/>
        <v>45719.198587962965</v>
      </c>
      <c r="C4349" s="12">
        <f t="shared" si="408"/>
        <v>45717</v>
      </c>
      <c r="D4349" s="3">
        <f t="shared" si="409"/>
        <v>2025</v>
      </c>
      <c r="E4349" s="3" t="str">
        <f t="shared" si="411"/>
        <v>03-2025</v>
      </c>
      <c r="F4349" s="5">
        <f t="shared" si="407"/>
        <v>45715.421655092592</v>
      </c>
      <c r="G4349">
        <v>24.9209</v>
      </c>
      <c r="H4349">
        <v>95.541799999999995</v>
      </c>
      <c r="I4349">
        <v>144.45699999999999</v>
      </c>
      <c r="J4349">
        <v>4.0999999999999996</v>
      </c>
      <c r="K4349" t="s">
        <v>23</v>
      </c>
      <c r="L4349">
        <v>42</v>
      </c>
      <c r="M4349">
        <v>113</v>
      </c>
      <c r="N4349">
        <v>3.742</v>
      </c>
      <c r="O4349">
        <v>0.57999999999999996</v>
      </c>
      <c r="P4349" t="s">
        <v>24</v>
      </c>
      <c r="Q4349" t="s">
        <v>2799</v>
      </c>
      <c r="R4349" t="s">
        <v>2800</v>
      </c>
      <c r="S4349" t="s">
        <v>2801</v>
      </c>
      <c r="T4349" t="b">
        <f t="shared" si="412"/>
        <v>1</v>
      </c>
      <c r="U4349" t="s">
        <v>28</v>
      </c>
      <c r="V4349">
        <v>10.51</v>
      </c>
      <c r="W4349">
        <v>8.516</v>
      </c>
      <c r="X4349">
        <v>9.7000000000000003E-2</v>
      </c>
      <c r="Y4349">
        <v>29</v>
      </c>
      <c r="Z4349" t="s">
        <v>29</v>
      </c>
      <c r="AA4349" t="s">
        <v>24</v>
      </c>
      <c r="AB4349" t="s">
        <v>24</v>
      </c>
    </row>
    <row r="4350" spans="1:28" x14ac:dyDescent="0.35">
      <c r="A4350" s="4" t="s">
        <v>2831</v>
      </c>
      <c r="B4350" s="6">
        <f t="shared" si="410"/>
        <v>45715.421655092592</v>
      </c>
      <c r="C4350" s="12">
        <f t="shared" si="408"/>
        <v>45689</v>
      </c>
      <c r="D4350" s="3">
        <f t="shared" si="409"/>
        <v>2025</v>
      </c>
      <c r="E4350" s="3" t="str">
        <f t="shared" si="411"/>
        <v>02-2025</v>
      </c>
      <c r="F4350" s="5">
        <f t="shared" si="407"/>
        <v>45709.960833333331</v>
      </c>
      <c r="G4350">
        <v>36.594900000000003</v>
      </c>
      <c r="H4350">
        <v>70.84</v>
      </c>
      <c r="I4350">
        <v>190.59899999999999</v>
      </c>
      <c r="J4350">
        <v>4.0999999999999996</v>
      </c>
      <c r="K4350" t="s">
        <v>23</v>
      </c>
      <c r="L4350">
        <v>25</v>
      </c>
      <c r="M4350">
        <v>158</v>
      </c>
      <c r="N4350">
        <v>2.4529999999999998</v>
      </c>
      <c r="O4350">
        <v>1.07</v>
      </c>
      <c r="P4350" t="s">
        <v>24</v>
      </c>
      <c r="Q4350" t="s">
        <v>2832</v>
      </c>
      <c r="R4350" t="s">
        <v>2833</v>
      </c>
      <c r="S4350" t="s">
        <v>2834</v>
      </c>
      <c r="T4350" t="b">
        <f t="shared" si="412"/>
        <v>1</v>
      </c>
      <c r="U4350" t="s">
        <v>28</v>
      </c>
      <c r="V4350">
        <v>8.52</v>
      </c>
      <c r="W4350">
        <v>13.714</v>
      </c>
      <c r="X4350">
        <v>0.19800000000000001</v>
      </c>
      <c r="Y4350">
        <v>7</v>
      </c>
      <c r="Z4350" t="s">
        <v>29</v>
      </c>
      <c r="AA4350" t="s">
        <v>24</v>
      </c>
      <c r="AB4350" t="s">
        <v>24</v>
      </c>
    </row>
    <row r="4351" spans="1:28" x14ac:dyDescent="0.35">
      <c r="A4351" s="4" t="s">
        <v>2870</v>
      </c>
      <c r="B4351" s="6">
        <f t="shared" si="410"/>
        <v>45709.960833333331</v>
      </c>
      <c r="C4351" s="12">
        <f t="shared" si="408"/>
        <v>45689</v>
      </c>
      <c r="D4351" s="3">
        <f t="shared" si="409"/>
        <v>2025</v>
      </c>
      <c r="E4351" s="3" t="str">
        <f t="shared" si="411"/>
        <v>02-2025</v>
      </c>
      <c r="F4351" s="5">
        <f t="shared" si="407"/>
        <v>45705.472662037035</v>
      </c>
      <c r="G4351">
        <v>36.577500000000001</v>
      </c>
      <c r="H4351">
        <v>70.874600000000001</v>
      </c>
      <c r="I4351">
        <v>191.55799999999999</v>
      </c>
      <c r="J4351">
        <v>4.0999999999999996</v>
      </c>
      <c r="K4351" t="s">
        <v>23</v>
      </c>
      <c r="L4351">
        <v>43</v>
      </c>
      <c r="M4351">
        <v>108</v>
      </c>
      <c r="N4351">
        <v>2.4990000000000001</v>
      </c>
      <c r="O4351">
        <v>0.81</v>
      </c>
      <c r="P4351" t="s">
        <v>24</v>
      </c>
      <c r="Q4351" t="s">
        <v>2871</v>
      </c>
      <c r="R4351" t="s">
        <v>2865</v>
      </c>
      <c r="S4351" t="s">
        <v>1926</v>
      </c>
      <c r="T4351" t="b">
        <f t="shared" si="412"/>
        <v>1</v>
      </c>
      <c r="U4351" t="s">
        <v>28</v>
      </c>
      <c r="V4351">
        <v>3.72</v>
      </c>
      <c r="W4351">
        <v>9.1110000000000007</v>
      </c>
      <c r="X4351">
        <v>0.12</v>
      </c>
      <c r="Y4351">
        <v>19</v>
      </c>
      <c r="Z4351" t="s">
        <v>29</v>
      </c>
      <c r="AA4351" t="s">
        <v>24</v>
      </c>
      <c r="AB4351" t="s">
        <v>24</v>
      </c>
    </row>
    <row r="4352" spans="1:28" x14ac:dyDescent="0.35">
      <c r="A4352" s="4" t="s">
        <v>2898</v>
      </c>
      <c r="B4352" s="6">
        <f t="shared" si="410"/>
        <v>45705.472662037035</v>
      </c>
      <c r="C4352" s="12">
        <f t="shared" si="408"/>
        <v>45689</v>
      </c>
      <c r="D4352" s="3">
        <f t="shared" si="409"/>
        <v>2025</v>
      </c>
      <c r="E4352" s="3" t="str">
        <f t="shared" si="411"/>
        <v>02-2025</v>
      </c>
      <c r="F4352" s="5">
        <f t="shared" si="407"/>
        <v>45697.693703703706</v>
      </c>
      <c r="G4352">
        <v>28.683700000000002</v>
      </c>
      <c r="H4352">
        <v>66.1648</v>
      </c>
      <c r="I4352">
        <v>10</v>
      </c>
      <c r="J4352">
        <v>4.0999999999999996</v>
      </c>
      <c r="K4352" t="s">
        <v>23</v>
      </c>
      <c r="L4352">
        <v>36</v>
      </c>
      <c r="M4352">
        <v>202</v>
      </c>
      <c r="N4352">
        <v>6.3410000000000002</v>
      </c>
      <c r="O4352">
        <v>0.69</v>
      </c>
      <c r="P4352" t="s">
        <v>24</v>
      </c>
      <c r="Q4352" t="s">
        <v>2899</v>
      </c>
      <c r="R4352" t="s">
        <v>2900</v>
      </c>
      <c r="S4352" t="s">
        <v>2901</v>
      </c>
      <c r="T4352" t="b">
        <f t="shared" si="412"/>
        <v>1</v>
      </c>
      <c r="U4352" t="s">
        <v>28</v>
      </c>
      <c r="V4352">
        <v>11.98</v>
      </c>
      <c r="W4352">
        <v>1.9850000000000001</v>
      </c>
      <c r="X4352">
        <v>0.126</v>
      </c>
      <c r="Y4352">
        <v>17</v>
      </c>
      <c r="Z4352" t="s">
        <v>29</v>
      </c>
      <c r="AA4352" t="s">
        <v>24</v>
      </c>
      <c r="AB4352" t="s">
        <v>24</v>
      </c>
    </row>
    <row r="4353" spans="1:28" x14ac:dyDescent="0.35">
      <c r="A4353" s="4" t="s">
        <v>2944</v>
      </c>
      <c r="B4353" s="6">
        <f t="shared" si="410"/>
        <v>45697.693703703706</v>
      </c>
      <c r="C4353" s="12">
        <f t="shared" si="408"/>
        <v>45689</v>
      </c>
      <c r="D4353" s="3">
        <f t="shared" si="409"/>
        <v>2025</v>
      </c>
      <c r="E4353" s="3" t="str">
        <f t="shared" si="411"/>
        <v>02-2025</v>
      </c>
      <c r="F4353" s="5">
        <f t="shared" si="407"/>
        <v>44319.91474537037</v>
      </c>
      <c r="G4353">
        <v>36.502200000000002</v>
      </c>
      <c r="H4353">
        <v>70.992400000000004</v>
      </c>
      <c r="I4353">
        <v>207.18799999999999</v>
      </c>
      <c r="J4353">
        <v>4.0999999999999996</v>
      </c>
      <c r="K4353" t="s">
        <v>23</v>
      </c>
      <c r="L4353">
        <v>42</v>
      </c>
      <c r="M4353">
        <v>84</v>
      </c>
      <c r="N4353">
        <v>2.496</v>
      </c>
      <c r="O4353">
        <v>0.68</v>
      </c>
      <c r="P4353" t="s">
        <v>24</v>
      </c>
      <c r="Q4353" t="s">
        <v>2945</v>
      </c>
      <c r="R4353" t="s">
        <v>2935</v>
      </c>
      <c r="S4353" t="s">
        <v>2946</v>
      </c>
      <c r="T4353" t="b">
        <f t="shared" si="412"/>
        <v>1</v>
      </c>
      <c r="U4353" t="s">
        <v>28</v>
      </c>
      <c r="V4353">
        <v>9.09</v>
      </c>
      <c r="W4353">
        <v>8.6340000000000003</v>
      </c>
      <c r="X4353">
        <v>0.123</v>
      </c>
      <c r="Y4353">
        <v>18</v>
      </c>
      <c r="Z4353" t="s">
        <v>29</v>
      </c>
      <c r="AA4353" t="s">
        <v>24</v>
      </c>
      <c r="AB4353" t="s">
        <v>24</v>
      </c>
    </row>
    <row r="4354" spans="1:28" x14ac:dyDescent="0.35">
      <c r="A4354" s="4" t="s">
        <v>15080</v>
      </c>
      <c r="B4354" s="6">
        <f t="shared" si="410"/>
        <v>44319.91474537037</v>
      </c>
      <c r="C4354" s="12">
        <f t="shared" si="408"/>
        <v>44317</v>
      </c>
      <c r="D4354" s="3">
        <f t="shared" si="409"/>
        <v>2021</v>
      </c>
      <c r="E4354" s="3" t="str">
        <f t="shared" si="411"/>
        <v>05-2021</v>
      </c>
      <c r="F4354" s="5">
        <f t="shared" ref="F4354:F4417" si="413">DATEVALUE(LEFT(A4355,10))+TIMEVALUE(MID(A4355,12,8))</f>
        <v>44319.801145833335</v>
      </c>
      <c r="G4354">
        <v>38.293300000000002</v>
      </c>
      <c r="H4354">
        <v>75.654700000000005</v>
      </c>
      <c r="I4354">
        <v>120.46</v>
      </c>
      <c r="J4354">
        <v>4.2</v>
      </c>
      <c r="K4354" t="s">
        <v>23</v>
      </c>
      <c r="M4354">
        <v>69</v>
      </c>
      <c r="N4354">
        <v>3.23</v>
      </c>
      <c r="O4354">
        <v>0.79</v>
      </c>
      <c r="P4354" t="s">
        <v>24</v>
      </c>
      <c r="Q4354" t="s">
        <v>15081</v>
      </c>
      <c r="R4354" t="s">
        <v>15082</v>
      </c>
      <c r="S4354" t="s">
        <v>15083</v>
      </c>
      <c r="T4354" t="b">
        <f t="shared" si="412"/>
        <v>0</v>
      </c>
      <c r="U4354" t="s">
        <v>28</v>
      </c>
      <c r="V4354">
        <v>4.4000000000000004</v>
      </c>
      <c r="W4354">
        <v>8</v>
      </c>
      <c r="X4354">
        <v>0.11</v>
      </c>
      <c r="Y4354">
        <v>23</v>
      </c>
      <c r="Z4354" t="s">
        <v>29</v>
      </c>
      <c r="AA4354" t="s">
        <v>24</v>
      </c>
      <c r="AB4354" t="s">
        <v>24</v>
      </c>
    </row>
    <row r="4355" spans="1:28" x14ac:dyDescent="0.35">
      <c r="A4355" s="4" t="s">
        <v>15084</v>
      </c>
      <c r="B4355" s="6">
        <f t="shared" si="410"/>
        <v>44319.801145833335</v>
      </c>
      <c r="C4355" s="12">
        <f t="shared" ref="C4355:C4418" si="414">DATE(YEAR(B4355),MONTH(B4355),1)</f>
        <v>44317</v>
      </c>
      <c r="D4355" s="3">
        <f t="shared" ref="D4355:D4418" si="415">YEAR(B4355)</f>
        <v>2021</v>
      </c>
      <c r="E4355" s="3" t="str">
        <f t="shared" si="411"/>
        <v>05-2021</v>
      </c>
      <c r="F4355" s="5">
        <f t="shared" si="413"/>
        <v>44319.487951388888</v>
      </c>
      <c r="G4355">
        <v>38.447200000000002</v>
      </c>
      <c r="H4355">
        <v>73.477000000000004</v>
      </c>
      <c r="I4355">
        <v>115.87</v>
      </c>
      <c r="J4355">
        <v>4.5</v>
      </c>
      <c r="K4355" t="s">
        <v>23</v>
      </c>
      <c r="M4355">
        <v>97</v>
      </c>
      <c r="N4355">
        <v>1.6639999999999999</v>
      </c>
      <c r="O4355">
        <v>0.71</v>
      </c>
      <c r="P4355" t="s">
        <v>24</v>
      </c>
      <c r="Q4355" t="s">
        <v>15085</v>
      </c>
      <c r="R4355" t="s">
        <v>15086</v>
      </c>
      <c r="S4355" t="s">
        <v>15087</v>
      </c>
      <c r="T4355" t="b">
        <f t="shared" si="412"/>
        <v>0</v>
      </c>
      <c r="U4355" t="s">
        <v>28</v>
      </c>
      <c r="V4355">
        <v>7.6</v>
      </c>
      <c r="W4355">
        <v>8.1999999999999993</v>
      </c>
      <c r="X4355">
        <v>0.108</v>
      </c>
      <c r="Y4355">
        <v>25</v>
      </c>
      <c r="Z4355" t="s">
        <v>29</v>
      </c>
      <c r="AA4355" t="s">
        <v>24</v>
      </c>
      <c r="AB4355" t="s">
        <v>24</v>
      </c>
    </row>
    <row r="4356" spans="1:28" x14ac:dyDescent="0.35">
      <c r="A4356" s="4" t="s">
        <v>15088</v>
      </c>
      <c r="B4356" s="6">
        <f t="shared" ref="B4356:B4419" si="416">DATEVALUE(LEFT($A4356,10))+TIMEVALUE(MID($A4356,12,8))</f>
        <v>44319.487951388888</v>
      </c>
      <c r="C4356" s="12">
        <f t="shared" si="414"/>
        <v>44317</v>
      </c>
      <c r="D4356" s="3">
        <f t="shared" si="415"/>
        <v>2021</v>
      </c>
      <c r="E4356" s="3" t="str">
        <f t="shared" si="411"/>
        <v>05-2021</v>
      </c>
      <c r="F4356" s="5">
        <f t="shared" si="413"/>
        <v>45689.532337962963</v>
      </c>
      <c r="G4356">
        <v>36.695999999999998</v>
      </c>
      <c r="H4356">
        <v>94.135400000000004</v>
      </c>
      <c r="I4356">
        <v>10</v>
      </c>
      <c r="J4356">
        <v>4.5999999999999996</v>
      </c>
      <c r="K4356" t="s">
        <v>23</v>
      </c>
      <c r="M4356">
        <v>54</v>
      </c>
      <c r="N4356">
        <v>7.7519999999999998</v>
      </c>
      <c r="O4356">
        <v>0.71</v>
      </c>
      <c r="P4356" t="s">
        <v>24</v>
      </c>
      <c r="Q4356" t="s">
        <v>15089</v>
      </c>
      <c r="R4356" t="s">
        <v>15090</v>
      </c>
      <c r="S4356" t="s">
        <v>9137</v>
      </c>
      <c r="T4356" t="b">
        <f t="shared" si="412"/>
        <v>0</v>
      </c>
      <c r="U4356" t="s">
        <v>28</v>
      </c>
      <c r="V4356">
        <v>7.3</v>
      </c>
      <c r="W4356">
        <v>1.8</v>
      </c>
      <c r="X4356">
        <v>7.8E-2</v>
      </c>
      <c r="Y4356">
        <v>49</v>
      </c>
      <c r="Z4356" t="s">
        <v>29</v>
      </c>
      <c r="AA4356" t="s">
        <v>24</v>
      </c>
      <c r="AB4356" t="s">
        <v>24</v>
      </c>
    </row>
    <row r="4357" spans="1:28" x14ac:dyDescent="0.35">
      <c r="A4357" s="4" t="s">
        <v>3014</v>
      </c>
      <c r="B4357" s="6">
        <f t="shared" si="416"/>
        <v>45689.532337962963</v>
      </c>
      <c r="C4357" s="12">
        <f t="shared" si="414"/>
        <v>45689</v>
      </c>
      <c r="D4357" s="3">
        <f t="shared" si="415"/>
        <v>2025</v>
      </c>
      <c r="E4357" s="3" t="str">
        <f t="shared" ref="E4357:E4420" si="417">TEXT(B4357,"mm-yyyy")</f>
        <v>02-2025</v>
      </c>
      <c r="F4357" s="5">
        <f t="shared" si="413"/>
        <v>44318.867835648147</v>
      </c>
      <c r="G4357">
        <v>23.757000000000001</v>
      </c>
      <c r="H4357">
        <v>93.637500000000003</v>
      </c>
      <c r="I4357">
        <v>62.526000000000003</v>
      </c>
      <c r="J4357">
        <v>4.0999999999999996</v>
      </c>
      <c r="K4357" t="s">
        <v>23</v>
      </c>
      <c r="L4357">
        <v>19</v>
      </c>
      <c r="M4357">
        <v>167</v>
      </c>
      <c r="N4357">
        <v>2.8010000000000002</v>
      </c>
      <c r="O4357">
        <v>0.97</v>
      </c>
      <c r="P4357" t="s">
        <v>24</v>
      </c>
      <c r="Q4357" t="s">
        <v>3015</v>
      </c>
      <c r="R4357" t="s">
        <v>3016</v>
      </c>
      <c r="S4357" t="s">
        <v>3017</v>
      </c>
      <c r="T4357" t="b">
        <f t="shared" si="412"/>
        <v>1</v>
      </c>
      <c r="U4357" t="s">
        <v>28</v>
      </c>
      <c r="V4357">
        <v>8.11</v>
      </c>
      <c r="W4357">
        <v>10.944000000000001</v>
      </c>
      <c r="X4357">
        <v>0.184</v>
      </c>
      <c r="Y4357">
        <v>8</v>
      </c>
      <c r="Z4357" t="s">
        <v>29</v>
      </c>
      <c r="AA4357" t="s">
        <v>24</v>
      </c>
      <c r="AB4357" t="s">
        <v>24</v>
      </c>
    </row>
    <row r="4358" spans="1:28" x14ac:dyDescent="0.35">
      <c r="A4358" s="4" t="s">
        <v>15095</v>
      </c>
      <c r="B4358" s="6">
        <f t="shared" si="416"/>
        <v>44318.867835648147</v>
      </c>
      <c r="C4358" s="12">
        <f t="shared" si="414"/>
        <v>44317</v>
      </c>
      <c r="D4358" s="3">
        <f t="shared" si="415"/>
        <v>2021</v>
      </c>
      <c r="E4358" s="3" t="str">
        <f t="shared" si="417"/>
        <v>05-2021</v>
      </c>
      <c r="F4358" s="5">
        <f t="shared" si="413"/>
        <v>44318.543252314812</v>
      </c>
      <c r="G4358">
        <v>5.4398999999999997</v>
      </c>
      <c r="H4358">
        <v>94.634</v>
      </c>
      <c r="I4358">
        <v>35</v>
      </c>
      <c r="J4358">
        <v>4.9000000000000004</v>
      </c>
      <c r="K4358" t="s">
        <v>106</v>
      </c>
      <c r="M4358">
        <v>59</v>
      </c>
      <c r="N4358">
        <v>2.3119999999999998</v>
      </c>
      <c r="O4358">
        <v>0.86</v>
      </c>
      <c r="P4358" t="s">
        <v>24</v>
      </c>
      <c r="Q4358" t="s">
        <v>15096</v>
      </c>
      <c r="R4358" t="s">
        <v>15097</v>
      </c>
      <c r="S4358" t="s">
        <v>15098</v>
      </c>
      <c r="T4358" t="b">
        <f t="shared" si="412"/>
        <v>0</v>
      </c>
      <c r="U4358" t="s">
        <v>28</v>
      </c>
      <c r="V4358">
        <v>9.4</v>
      </c>
      <c r="W4358">
        <v>1.9</v>
      </c>
      <c r="X4358">
        <v>9.2999999999999999E-2</v>
      </c>
      <c r="Y4358">
        <v>11</v>
      </c>
      <c r="Z4358" t="s">
        <v>29</v>
      </c>
      <c r="AA4358" t="s">
        <v>24</v>
      </c>
      <c r="AB4358" t="s">
        <v>24</v>
      </c>
    </row>
    <row r="4359" spans="1:28" x14ac:dyDescent="0.35">
      <c r="A4359" s="4" t="s">
        <v>15099</v>
      </c>
      <c r="B4359" s="6">
        <f t="shared" si="416"/>
        <v>44318.543252314812</v>
      </c>
      <c r="C4359" s="12">
        <f t="shared" si="414"/>
        <v>44317</v>
      </c>
      <c r="D4359" s="3">
        <f t="shared" si="415"/>
        <v>2021</v>
      </c>
      <c r="E4359" s="3" t="str">
        <f t="shared" si="417"/>
        <v>05-2021</v>
      </c>
      <c r="F4359" s="5">
        <f t="shared" si="413"/>
        <v>45670.93445601852</v>
      </c>
      <c r="G4359">
        <v>4.0461</v>
      </c>
      <c r="H4359">
        <v>95.756600000000006</v>
      </c>
      <c r="I4359">
        <v>50.03</v>
      </c>
      <c r="J4359">
        <v>4.5999999999999996</v>
      </c>
      <c r="K4359" t="s">
        <v>23</v>
      </c>
      <c r="M4359">
        <v>129</v>
      </c>
      <c r="N4359">
        <v>1.669</v>
      </c>
      <c r="O4359">
        <v>0.86</v>
      </c>
      <c r="P4359" t="s">
        <v>24</v>
      </c>
      <c r="Q4359" t="s">
        <v>15100</v>
      </c>
      <c r="R4359" t="s">
        <v>15101</v>
      </c>
      <c r="S4359" t="s">
        <v>15102</v>
      </c>
      <c r="T4359" t="b">
        <f t="shared" si="412"/>
        <v>0</v>
      </c>
      <c r="U4359" t="s">
        <v>28</v>
      </c>
      <c r="V4359">
        <v>7.6</v>
      </c>
      <c r="W4359">
        <v>8.1999999999999993</v>
      </c>
      <c r="X4359">
        <v>0.13600000000000001</v>
      </c>
      <c r="Y4359">
        <v>16</v>
      </c>
      <c r="Z4359" t="s">
        <v>29</v>
      </c>
      <c r="AA4359" t="s">
        <v>24</v>
      </c>
      <c r="AB4359" t="s">
        <v>24</v>
      </c>
    </row>
    <row r="4360" spans="1:28" x14ac:dyDescent="0.35">
      <c r="A4360" s="4" t="s">
        <v>3178</v>
      </c>
      <c r="B4360" s="6">
        <f t="shared" si="416"/>
        <v>45670.93445601852</v>
      </c>
      <c r="C4360" s="12">
        <f t="shared" si="414"/>
        <v>45658</v>
      </c>
      <c r="D4360" s="3">
        <f t="shared" si="415"/>
        <v>2025</v>
      </c>
      <c r="E4360" s="3" t="str">
        <f t="shared" si="417"/>
        <v>01-2025</v>
      </c>
      <c r="F4360" s="5">
        <f t="shared" si="413"/>
        <v>44317.074629629627</v>
      </c>
      <c r="G4360">
        <v>37.343200000000003</v>
      </c>
      <c r="H4360">
        <v>72.255099999999999</v>
      </c>
      <c r="I4360">
        <v>214.185</v>
      </c>
      <c r="J4360">
        <v>4.0999999999999996</v>
      </c>
      <c r="K4360" t="s">
        <v>23</v>
      </c>
      <c r="L4360">
        <v>42</v>
      </c>
      <c r="M4360">
        <v>166</v>
      </c>
      <c r="N4360">
        <v>2.161</v>
      </c>
      <c r="O4360">
        <v>0.54</v>
      </c>
      <c r="P4360" t="s">
        <v>24</v>
      </c>
      <c r="Q4360" t="s">
        <v>3179</v>
      </c>
      <c r="R4360" t="s">
        <v>3180</v>
      </c>
      <c r="S4360" t="s">
        <v>3181</v>
      </c>
      <c r="T4360" t="b">
        <f t="shared" si="412"/>
        <v>1</v>
      </c>
      <c r="U4360" t="s">
        <v>28</v>
      </c>
      <c r="V4360">
        <v>9.17</v>
      </c>
      <c r="W4360">
        <v>9.1929999999999996</v>
      </c>
      <c r="X4360">
        <v>0.12</v>
      </c>
      <c r="Y4360">
        <v>19</v>
      </c>
      <c r="Z4360" t="s">
        <v>29</v>
      </c>
      <c r="AA4360" t="s">
        <v>24</v>
      </c>
      <c r="AB4360" t="s">
        <v>24</v>
      </c>
    </row>
    <row r="4361" spans="1:28" x14ac:dyDescent="0.35">
      <c r="A4361" s="4" t="s">
        <v>15107</v>
      </c>
      <c r="B4361" s="6">
        <f t="shared" si="416"/>
        <v>44317.074629629627</v>
      </c>
      <c r="C4361" s="12">
        <f t="shared" si="414"/>
        <v>44317</v>
      </c>
      <c r="D4361" s="3">
        <f t="shared" si="415"/>
        <v>2021</v>
      </c>
      <c r="E4361" s="3" t="str">
        <f t="shared" si="417"/>
        <v>05-2021</v>
      </c>
      <c r="F4361" s="5">
        <f t="shared" si="413"/>
        <v>45669.285682870373</v>
      </c>
      <c r="G4361">
        <v>1.3529</v>
      </c>
      <c r="H4361">
        <v>96.903999999999996</v>
      </c>
      <c r="I4361">
        <v>10</v>
      </c>
      <c r="J4361">
        <v>4.5</v>
      </c>
      <c r="K4361" t="s">
        <v>23</v>
      </c>
      <c r="M4361">
        <v>169</v>
      </c>
      <c r="N4361">
        <v>0.67300000000000004</v>
      </c>
      <c r="O4361">
        <v>0.91</v>
      </c>
      <c r="P4361" t="s">
        <v>24</v>
      </c>
      <c r="Q4361" t="s">
        <v>15108</v>
      </c>
      <c r="R4361" t="s">
        <v>15109</v>
      </c>
      <c r="S4361" t="s">
        <v>15110</v>
      </c>
      <c r="T4361" t="b">
        <f t="shared" si="412"/>
        <v>0</v>
      </c>
      <c r="U4361" t="s">
        <v>28</v>
      </c>
      <c r="V4361">
        <v>6.6</v>
      </c>
      <c r="W4361">
        <v>1.9</v>
      </c>
      <c r="X4361">
        <v>0.14000000000000001</v>
      </c>
      <c r="Y4361">
        <v>15</v>
      </c>
      <c r="Z4361" t="s">
        <v>29</v>
      </c>
      <c r="AA4361" t="s">
        <v>24</v>
      </c>
      <c r="AB4361" t="s">
        <v>24</v>
      </c>
    </row>
    <row r="4362" spans="1:28" x14ac:dyDescent="0.35">
      <c r="A4362" s="4" t="s">
        <v>3206</v>
      </c>
      <c r="B4362" s="6">
        <f t="shared" si="416"/>
        <v>45669.285682870373</v>
      </c>
      <c r="C4362" s="12">
        <f t="shared" si="414"/>
        <v>45658</v>
      </c>
      <c r="D4362" s="3">
        <f t="shared" si="415"/>
        <v>2025</v>
      </c>
      <c r="E4362" s="3" t="str">
        <f t="shared" si="417"/>
        <v>01-2025</v>
      </c>
      <c r="F4362" s="5">
        <f t="shared" si="413"/>
        <v>44316.866354166668</v>
      </c>
      <c r="G4362">
        <v>28.233000000000001</v>
      </c>
      <c r="H4362">
        <v>87.004099999999994</v>
      </c>
      <c r="I4362">
        <v>10</v>
      </c>
      <c r="J4362">
        <v>4.0999999999999996</v>
      </c>
      <c r="K4362" t="s">
        <v>23</v>
      </c>
      <c r="L4362">
        <v>39</v>
      </c>
      <c r="M4362">
        <v>158</v>
      </c>
      <c r="N4362">
        <v>3.899</v>
      </c>
      <c r="O4362">
        <v>1.05</v>
      </c>
      <c r="P4362" t="s">
        <v>24</v>
      </c>
      <c r="Q4362" t="s">
        <v>3207</v>
      </c>
      <c r="R4362" t="s">
        <v>3208</v>
      </c>
      <c r="S4362" t="s">
        <v>3209</v>
      </c>
      <c r="T4362" t="b">
        <f t="shared" si="412"/>
        <v>1</v>
      </c>
      <c r="U4362" t="s">
        <v>28</v>
      </c>
      <c r="V4362">
        <v>10.51</v>
      </c>
      <c r="W4362">
        <v>1.903</v>
      </c>
      <c r="X4362">
        <v>0.09</v>
      </c>
      <c r="Y4362">
        <v>34</v>
      </c>
      <c r="Z4362" t="s">
        <v>29</v>
      </c>
      <c r="AA4362" t="s">
        <v>24</v>
      </c>
      <c r="AB4362" t="s">
        <v>24</v>
      </c>
    </row>
    <row r="4363" spans="1:28" x14ac:dyDescent="0.35">
      <c r="A4363" s="4" t="s">
        <v>15114</v>
      </c>
      <c r="B4363" s="6">
        <f t="shared" si="416"/>
        <v>44316.866354166668</v>
      </c>
      <c r="C4363" s="12">
        <f t="shared" si="414"/>
        <v>44287</v>
      </c>
      <c r="D4363" s="3">
        <f t="shared" si="415"/>
        <v>2021</v>
      </c>
      <c r="E4363" s="3" t="str">
        <f t="shared" si="417"/>
        <v>04-2021</v>
      </c>
      <c r="F4363" s="5">
        <f t="shared" si="413"/>
        <v>44316.696817129632</v>
      </c>
      <c r="G4363">
        <v>19.338100000000001</v>
      </c>
      <c r="H4363">
        <v>97.103800000000007</v>
      </c>
      <c r="I4363">
        <v>15</v>
      </c>
      <c r="J4363">
        <v>4.4000000000000004</v>
      </c>
      <c r="K4363" t="s">
        <v>23</v>
      </c>
      <c r="M4363">
        <v>86</v>
      </c>
      <c r="N4363">
        <v>1.01</v>
      </c>
      <c r="O4363">
        <v>0.56000000000000005</v>
      </c>
      <c r="P4363" t="s">
        <v>24</v>
      </c>
      <c r="Q4363" t="s">
        <v>15115</v>
      </c>
      <c r="R4363" t="s">
        <v>15116</v>
      </c>
      <c r="S4363" t="s">
        <v>15117</v>
      </c>
      <c r="T4363" t="b">
        <f t="shared" si="412"/>
        <v>0</v>
      </c>
      <c r="U4363" t="s">
        <v>28</v>
      </c>
      <c r="V4363">
        <v>3.9</v>
      </c>
      <c r="W4363">
        <v>4.5</v>
      </c>
      <c r="X4363">
        <v>0.14399999999999999</v>
      </c>
      <c r="Y4363">
        <v>15</v>
      </c>
      <c r="Z4363" t="s">
        <v>29</v>
      </c>
      <c r="AA4363" t="s">
        <v>24</v>
      </c>
      <c r="AB4363" t="s">
        <v>24</v>
      </c>
    </row>
    <row r="4364" spans="1:28" x14ac:dyDescent="0.35">
      <c r="A4364" s="4" t="s">
        <v>15118</v>
      </c>
      <c r="B4364" s="6">
        <f t="shared" si="416"/>
        <v>44316.696817129632</v>
      </c>
      <c r="C4364" s="12">
        <f t="shared" si="414"/>
        <v>44287</v>
      </c>
      <c r="D4364" s="3">
        <f t="shared" si="415"/>
        <v>2021</v>
      </c>
      <c r="E4364" s="3" t="str">
        <f t="shared" si="417"/>
        <v>04-2021</v>
      </c>
      <c r="F4364" s="5">
        <f t="shared" si="413"/>
        <v>45665.061203703706</v>
      </c>
      <c r="G4364">
        <v>5.3105000000000002</v>
      </c>
      <c r="H4364">
        <v>94.192999999999998</v>
      </c>
      <c r="I4364">
        <v>35</v>
      </c>
      <c r="J4364">
        <v>5</v>
      </c>
      <c r="K4364" t="s">
        <v>23</v>
      </c>
      <c r="M4364">
        <v>64</v>
      </c>
      <c r="N4364">
        <v>2.7429999999999999</v>
      </c>
      <c r="O4364">
        <v>0.73</v>
      </c>
      <c r="P4364" t="s">
        <v>24</v>
      </c>
      <c r="Q4364" t="s">
        <v>15119</v>
      </c>
      <c r="R4364" t="s">
        <v>15120</v>
      </c>
      <c r="S4364" t="s">
        <v>5516</v>
      </c>
      <c r="T4364" t="b">
        <f t="shared" si="412"/>
        <v>0</v>
      </c>
      <c r="U4364" t="s">
        <v>28</v>
      </c>
      <c r="V4364">
        <v>8.5</v>
      </c>
      <c r="W4364">
        <v>2</v>
      </c>
      <c r="X4364">
        <v>5.2999999999999999E-2</v>
      </c>
      <c r="Y4364">
        <v>116</v>
      </c>
      <c r="Z4364" t="s">
        <v>29</v>
      </c>
      <c r="AA4364" t="s">
        <v>24</v>
      </c>
      <c r="AB4364" t="s">
        <v>24</v>
      </c>
    </row>
    <row r="4365" spans="1:28" x14ac:dyDescent="0.35">
      <c r="A4365" s="4" t="s">
        <v>3272</v>
      </c>
      <c r="B4365" s="6">
        <f t="shared" si="416"/>
        <v>45665.061203703706</v>
      </c>
      <c r="C4365" s="12">
        <f t="shared" si="414"/>
        <v>45658</v>
      </c>
      <c r="D4365" s="3">
        <f t="shared" si="415"/>
        <v>2025</v>
      </c>
      <c r="E4365" s="3" t="str">
        <f t="shared" si="417"/>
        <v>01-2025</v>
      </c>
      <c r="F4365" s="5">
        <f t="shared" si="413"/>
        <v>44316.250451388885</v>
      </c>
      <c r="G4365">
        <v>28.2681</v>
      </c>
      <c r="H4365">
        <v>87.388499999999993</v>
      </c>
      <c r="I4365">
        <v>10</v>
      </c>
      <c r="J4365">
        <v>4.0999999999999996</v>
      </c>
      <c r="K4365" t="s">
        <v>23</v>
      </c>
      <c r="L4365">
        <v>40</v>
      </c>
      <c r="M4365">
        <v>161</v>
      </c>
      <c r="N4365">
        <v>3.5739999999999998</v>
      </c>
      <c r="O4365">
        <v>0.57999999999999996</v>
      </c>
      <c r="P4365" t="s">
        <v>24</v>
      </c>
      <c r="Q4365" t="s">
        <v>3273</v>
      </c>
      <c r="R4365" t="s">
        <v>3274</v>
      </c>
      <c r="S4365" t="s">
        <v>3275</v>
      </c>
      <c r="T4365" t="b">
        <f t="shared" si="412"/>
        <v>1</v>
      </c>
      <c r="U4365" t="s">
        <v>28</v>
      </c>
      <c r="V4365">
        <v>10.84</v>
      </c>
      <c r="W4365">
        <v>1.901</v>
      </c>
      <c r="X4365">
        <v>9.9000000000000005E-2</v>
      </c>
      <c r="Y4365">
        <v>28</v>
      </c>
      <c r="Z4365" t="s">
        <v>29</v>
      </c>
      <c r="AA4365" t="s">
        <v>24</v>
      </c>
      <c r="AB4365" t="s">
        <v>24</v>
      </c>
    </row>
    <row r="4366" spans="1:28" x14ac:dyDescent="0.35">
      <c r="A4366" s="4" t="s">
        <v>15125</v>
      </c>
      <c r="B4366" s="6">
        <f t="shared" si="416"/>
        <v>44316.250451388885</v>
      </c>
      <c r="C4366" s="12">
        <f t="shared" si="414"/>
        <v>44287</v>
      </c>
      <c r="D4366" s="3">
        <f t="shared" si="415"/>
        <v>2021</v>
      </c>
      <c r="E4366" s="3" t="str">
        <f t="shared" si="417"/>
        <v>04-2021</v>
      </c>
      <c r="F4366" s="5">
        <f t="shared" si="413"/>
        <v>45664.629525462966</v>
      </c>
      <c r="G4366">
        <v>30.6691</v>
      </c>
      <c r="H4366">
        <v>103.2503</v>
      </c>
      <c r="I4366">
        <v>10</v>
      </c>
      <c r="J4366">
        <v>4.0999999999999996</v>
      </c>
      <c r="K4366" t="s">
        <v>23</v>
      </c>
      <c r="M4366">
        <v>127</v>
      </c>
      <c r="N4366">
        <v>5.4039999999999999</v>
      </c>
      <c r="O4366">
        <v>0.71</v>
      </c>
      <c r="P4366" t="s">
        <v>24</v>
      </c>
      <c r="Q4366" t="s">
        <v>15126</v>
      </c>
      <c r="R4366" t="s">
        <v>15127</v>
      </c>
      <c r="S4366" t="s">
        <v>15128</v>
      </c>
      <c r="T4366" t="b">
        <f t="shared" si="412"/>
        <v>0</v>
      </c>
      <c r="U4366" t="s">
        <v>28</v>
      </c>
      <c r="V4366">
        <v>10.199999999999999</v>
      </c>
      <c r="W4366">
        <v>1.9</v>
      </c>
      <c r="X4366">
        <v>0.16600000000000001</v>
      </c>
      <c r="Y4366">
        <v>10</v>
      </c>
      <c r="Z4366" t="s">
        <v>29</v>
      </c>
      <c r="AA4366" t="s">
        <v>24</v>
      </c>
      <c r="AB4366" t="s">
        <v>24</v>
      </c>
    </row>
    <row r="4367" spans="1:28" x14ac:dyDescent="0.35">
      <c r="A4367" s="4" t="s">
        <v>3286</v>
      </c>
      <c r="B4367" s="6">
        <f t="shared" si="416"/>
        <v>45664.629525462966</v>
      </c>
      <c r="C4367" s="12">
        <f t="shared" si="414"/>
        <v>45658</v>
      </c>
      <c r="D4367" s="3">
        <f t="shared" si="415"/>
        <v>2025</v>
      </c>
      <c r="E4367" s="3" t="str">
        <f t="shared" si="417"/>
        <v>01-2025</v>
      </c>
      <c r="F4367" s="5">
        <f t="shared" si="413"/>
        <v>45664.08488425926</v>
      </c>
      <c r="G4367">
        <v>28.808499999999999</v>
      </c>
      <c r="H4367">
        <v>87.329300000000003</v>
      </c>
      <c r="I4367">
        <v>10</v>
      </c>
      <c r="J4367">
        <v>4.0999999999999996</v>
      </c>
      <c r="K4367" t="s">
        <v>23</v>
      </c>
      <c r="L4367">
        <v>46</v>
      </c>
      <c r="M4367">
        <v>152</v>
      </c>
      <c r="N4367">
        <v>3.4359999999999999</v>
      </c>
      <c r="O4367">
        <v>0.62</v>
      </c>
      <c r="P4367" t="s">
        <v>24</v>
      </c>
      <c r="Q4367" t="s">
        <v>3287</v>
      </c>
      <c r="R4367" t="s">
        <v>3288</v>
      </c>
      <c r="S4367" t="s">
        <v>3289</v>
      </c>
      <c r="T4367" t="b">
        <f t="shared" si="412"/>
        <v>1</v>
      </c>
      <c r="U4367" t="s">
        <v>28</v>
      </c>
      <c r="V4367">
        <v>11.17</v>
      </c>
      <c r="W4367">
        <v>1.93</v>
      </c>
      <c r="X4367">
        <v>7.9000000000000001E-2</v>
      </c>
      <c r="Y4367">
        <v>49</v>
      </c>
      <c r="Z4367" t="s">
        <v>29</v>
      </c>
      <c r="AA4367" t="s">
        <v>24</v>
      </c>
      <c r="AB4367" t="s">
        <v>24</v>
      </c>
    </row>
    <row r="4368" spans="1:28" x14ac:dyDescent="0.35">
      <c r="A4368" s="4" t="s">
        <v>3357</v>
      </c>
      <c r="B4368" s="6">
        <f t="shared" si="416"/>
        <v>45664.08488425926</v>
      </c>
      <c r="C4368" s="12">
        <f t="shared" si="414"/>
        <v>45658</v>
      </c>
      <c r="D4368" s="3">
        <f t="shared" si="415"/>
        <v>2025</v>
      </c>
      <c r="E4368" s="3" t="str">
        <f t="shared" si="417"/>
        <v>01-2025</v>
      </c>
      <c r="F4368" s="5">
        <f t="shared" si="413"/>
        <v>45657.089571759258</v>
      </c>
      <c r="G4368">
        <v>28.615500000000001</v>
      </c>
      <c r="H4368">
        <v>87.221199999999996</v>
      </c>
      <c r="I4368">
        <v>10</v>
      </c>
      <c r="J4368">
        <v>4.0999999999999996</v>
      </c>
      <c r="K4368" t="s">
        <v>23</v>
      </c>
      <c r="L4368">
        <v>24</v>
      </c>
      <c r="M4368">
        <v>164</v>
      </c>
      <c r="N4368">
        <v>3.5840000000000001</v>
      </c>
      <c r="O4368">
        <v>0.77</v>
      </c>
      <c r="P4368" t="s">
        <v>24</v>
      </c>
      <c r="Q4368" t="s">
        <v>3358</v>
      </c>
      <c r="R4368" t="s">
        <v>3343</v>
      </c>
      <c r="S4368" t="s">
        <v>3359</v>
      </c>
      <c r="T4368" t="b">
        <f t="shared" si="412"/>
        <v>1</v>
      </c>
      <c r="U4368" t="s">
        <v>28</v>
      </c>
      <c r="V4368">
        <v>12.57</v>
      </c>
      <c r="W4368">
        <v>1.9319999999999999</v>
      </c>
      <c r="X4368">
        <v>0.14499999999999999</v>
      </c>
      <c r="Y4368">
        <v>13</v>
      </c>
      <c r="Z4368" t="s">
        <v>29</v>
      </c>
      <c r="AA4368" t="s">
        <v>24</v>
      </c>
      <c r="AB4368" t="s">
        <v>24</v>
      </c>
    </row>
    <row r="4369" spans="1:28" x14ac:dyDescent="0.35">
      <c r="A4369" s="4" t="s">
        <v>3461</v>
      </c>
      <c r="B4369" s="6">
        <f t="shared" si="416"/>
        <v>45657.089571759258</v>
      </c>
      <c r="C4369" s="12">
        <f t="shared" si="414"/>
        <v>45627</v>
      </c>
      <c r="D4369" s="3">
        <f t="shared" si="415"/>
        <v>2024</v>
      </c>
      <c r="E4369" s="3" t="str">
        <f t="shared" si="417"/>
        <v>12-2024</v>
      </c>
      <c r="F4369" s="5">
        <f t="shared" si="413"/>
        <v>44314.481412037036</v>
      </c>
      <c r="G4369">
        <v>29.3582</v>
      </c>
      <c r="H4369">
        <v>80.978399999999993</v>
      </c>
      <c r="I4369">
        <v>10</v>
      </c>
      <c r="J4369">
        <v>4.0999999999999996</v>
      </c>
      <c r="K4369" t="s">
        <v>23</v>
      </c>
      <c r="L4369">
        <v>36</v>
      </c>
      <c r="M4369">
        <v>100</v>
      </c>
      <c r="N4369">
        <v>8.8490000000000002</v>
      </c>
      <c r="O4369">
        <v>0.5</v>
      </c>
      <c r="P4369" t="s">
        <v>24</v>
      </c>
      <c r="Q4369" t="s">
        <v>3462</v>
      </c>
      <c r="R4369" t="s">
        <v>3463</v>
      </c>
      <c r="S4369" t="s">
        <v>3464</v>
      </c>
      <c r="T4369" t="b">
        <f t="shared" si="412"/>
        <v>1</v>
      </c>
      <c r="U4369" t="s">
        <v>28</v>
      </c>
      <c r="V4369">
        <v>10.87</v>
      </c>
      <c r="W4369">
        <v>1.9039999999999999</v>
      </c>
      <c r="X4369">
        <v>0.107</v>
      </c>
      <c r="Y4369">
        <v>24</v>
      </c>
      <c r="Z4369" t="s">
        <v>29</v>
      </c>
      <c r="AA4369" t="s">
        <v>24</v>
      </c>
      <c r="AB4369" t="s">
        <v>24</v>
      </c>
    </row>
    <row r="4370" spans="1:28" x14ac:dyDescent="0.35">
      <c r="A4370" s="4" t="s">
        <v>15140</v>
      </c>
      <c r="B4370" s="6">
        <f t="shared" si="416"/>
        <v>44314.481412037036</v>
      </c>
      <c r="C4370" s="12">
        <f t="shared" si="414"/>
        <v>44287</v>
      </c>
      <c r="D4370" s="3">
        <f t="shared" si="415"/>
        <v>2021</v>
      </c>
      <c r="E4370" s="3" t="str">
        <f t="shared" si="417"/>
        <v>04-2021</v>
      </c>
      <c r="F4370" s="5">
        <f t="shared" si="413"/>
        <v>45655.0080787037</v>
      </c>
      <c r="G4370">
        <v>1.0487</v>
      </c>
      <c r="H4370">
        <v>96.525099999999995</v>
      </c>
      <c r="I4370">
        <v>10</v>
      </c>
      <c r="J4370">
        <v>4.7</v>
      </c>
      <c r="K4370" t="s">
        <v>23</v>
      </c>
      <c r="M4370">
        <v>95</v>
      </c>
      <c r="N4370">
        <v>1.08</v>
      </c>
      <c r="O4370">
        <v>0.57999999999999996</v>
      </c>
      <c r="P4370" t="s">
        <v>24</v>
      </c>
      <c r="Q4370" t="s">
        <v>15141</v>
      </c>
      <c r="R4370" t="s">
        <v>15142</v>
      </c>
      <c r="S4370" t="s">
        <v>15143</v>
      </c>
      <c r="T4370" t="b">
        <f t="shared" si="412"/>
        <v>0</v>
      </c>
      <c r="U4370" t="s">
        <v>28</v>
      </c>
      <c r="V4370">
        <v>6.3</v>
      </c>
      <c r="W4370">
        <v>1.9</v>
      </c>
      <c r="X4370">
        <v>9.2999999999999999E-2</v>
      </c>
      <c r="Y4370">
        <v>35</v>
      </c>
      <c r="Z4370" t="s">
        <v>29</v>
      </c>
      <c r="AA4370" t="s">
        <v>24</v>
      </c>
      <c r="AB4370" t="s">
        <v>24</v>
      </c>
    </row>
    <row r="4371" spans="1:28" x14ac:dyDescent="0.35">
      <c r="A4371" s="4" t="s">
        <v>3476</v>
      </c>
      <c r="B4371" s="6">
        <f t="shared" si="416"/>
        <v>45655.0080787037</v>
      </c>
      <c r="C4371" s="12">
        <f t="shared" si="414"/>
        <v>45627</v>
      </c>
      <c r="D4371" s="3">
        <f t="shared" si="415"/>
        <v>2024</v>
      </c>
      <c r="E4371" s="3" t="str">
        <f t="shared" si="417"/>
        <v>12-2024</v>
      </c>
      <c r="F4371" s="5">
        <f t="shared" si="413"/>
        <v>45653.049814814818</v>
      </c>
      <c r="G4371">
        <v>36.747700000000002</v>
      </c>
      <c r="H4371">
        <v>71.374200000000002</v>
      </c>
      <c r="I4371">
        <v>143.53700000000001</v>
      </c>
      <c r="J4371">
        <v>4.0999999999999996</v>
      </c>
      <c r="K4371" t="s">
        <v>23</v>
      </c>
      <c r="L4371">
        <v>27</v>
      </c>
      <c r="M4371">
        <v>176</v>
      </c>
      <c r="N4371">
        <v>2.5920000000000001</v>
      </c>
      <c r="O4371">
        <v>0.36</v>
      </c>
      <c r="P4371" t="s">
        <v>24</v>
      </c>
      <c r="Q4371" t="s">
        <v>3477</v>
      </c>
      <c r="R4371" t="s">
        <v>3478</v>
      </c>
      <c r="S4371" t="s">
        <v>3479</v>
      </c>
      <c r="T4371" t="b">
        <f t="shared" si="412"/>
        <v>1</v>
      </c>
      <c r="U4371" t="s">
        <v>28</v>
      </c>
      <c r="V4371">
        <v>5.13</v>
      </c>
      <c r="W4371">
        <v>11.696</v>
      </c>
      <c r="X4371">
        <v>0.158</v>
      </c>
      <c r="Y4371">
        <v>11</v>
      </c>
      <c r="Z4371" t="s">
        <v>29</v>
      </c>
      <c r="AA4371" t="s">
        <v>24</v>
      </c>
      <c r="AB4371" t="s">
        <v>24</v>
      </c>
    </row>
    <row r="4372" spans="1:28" x14ac:dyDescent="0.35">
      <c r="A4372" s="4" t="s">
        <v>3495</v>
      </c>
      <c r="B4372" s="6">
        <f t="shared" si="416"/>
        <v>45653.049814814818</v>
      </c>
      <c r="C4372" s="12">
        <f t="shared" si="414"/>
        <v>45627</v>
      </c>
      <c r="D4372" s="3">
        <f t="shared" si="415"/>
        <v>2024</v>
      </c>
      <c r="E4372" s="3" t="str">
        <f t="shared" si="417"/>
        <v>12-2024</v>
      </c>
      <c r="F4372" s="5">
        <f t="shared" si="413"/>
        <v>45611.698333333334</v>
      </c>
      <c r="G4372">
        <v>36.565899999999999</v>
      </c>
      <c r="H4372">
        <v>70.733800000000002</v>
      </c>
      <c r="I4372">
        <v>178.48</v>
      </c>
      <c r="J4372">
        <v>4.0999999999999996</v>
      </c>
      <c r="K4372" t="s">
        <v>23</v>
      </c>
      <c r="L4372">
        <v>21</v>
      </c>
      <c r="M4372">
        <v>96</v>
      </c>
      <c r="N4372">
        <v>2.4260000000000002</v>
      </c>
      <c r="O4372">
        <v>0.81</v>
      </c>
      <c r="P4372" t="s">
        <v>24</v>
      </c>
      <c r="Q4372" t="s">
        <v>3496</v>
      </c>
      <c r="R4372" t="s">
        <v>3493</v>
      </c>
      <c r="S4372" t="s">
        <v>1276</v>
      </c>
      <c r="T4372" t="b">
        <f t="shared" si="412"/>
        <v>1</v>
      </c>
      <c r="U4372" t="s">
        <v>28</v>
      </c>
      <c r="V4372">
        <v>7.3</v>
      </c>
      <c r="W4372">
        <v>13.045</v>
      </c>
      <c r="X4372">
        <v>0.14499999999999999</v>
      </c>
      <c r="Y4372">
        <v>13</v>
      </c>
      <c r="Z4372" t="s">
        <v>29</v>
      </c>
      <c r="AA4372" t="s">
        <v>24</v>
      </c>
      <c r="AB4372" t="s">
        <v>24</v>
      </c>
    </row>
    <row r="4373" spans="1:28" x14ac:dyDescent="0.35">
      <c r="A4373" s="4" t="s">
        <v>3799</v>
      </c>
      <c r="B4373" s="6">
        <f t="shared" si="416"/>
        <v>45611.698333333334</v>
      </c>
      <c r="C4373" s="12">
        <f t="shared" si="414"/>
        <v>45597</v>
      </c>
      <c r="D4373" s="3">
        <f t="shared" si="415"/>
        <v>2024</v>
      </c>
      <c r="E4373" s="3" t="str">
        <f t="shared" si="417"/>
        <v>11-2024</v>
      </c>
      <c r="F4373" s="5">
        <f t="shared" si="413"/>
        <v>45609.421087962961</v>
      </c>
      <c r="G4373">
        <v>23.630800000000001</v>
      </c>
      <c r="H4373">
        <v>72.038499999999999</v>
      </c>
      <c r="I4373">
        <v>10</v>
      </c>
      <c r="J4373">
        <v>4.0999999999999996</v>
      </c>
      <c r="K4373" t="s">
        <v>23</v>
      </c>
      <c r="L4373">
        <v>30</v>
      </c>
      <c r="M4373">
        <v>162</v>
      </c>
      <c r="N4373">
        <v>15.179</v>
      </c>
      <c r="O4373">
        <v>0.81</v>
      </c>
      <c r="P4373" t="s">
        <v>24</v>
      </c>
      <c r="Q4373" t="s">
        <v>3800</v>
      </c>
      <c r="R4373" t="s">
        <v>3801</v>
      </c>
      <c r="S4373" t="s">
        <v>3802</v>
      </c>
      <c r="T4373" t="b">
        <f t="shared" si="412"/>
        <v>1</v>
      </c>
      <c r="U4373" t="s">
        <v>28</v>
      </c>
      <c r="V4373">
        <v>11.69</v>
      </c>
      <c r="W4373">
        <v>1.917</v>
      </c>
      <c r="X4373">
        <v>0.109</v>
      </c>
      <c r="Y4373">
        <v>23</v>
      </c>
      <c r="Z4373" t="s">
        <v>29</v>
      </c>
      <c r="AA4373" t="s">
        <v>24</v>
      </c>
      <c r="AB4373" t="s">
        <v>24</v>
      </c>
    </row>
    <row r="4374" spans="1:28" x14ac:dyDescent="0.35">
      <c r="A4374" s="4" t="s">
        <v>3826</v>
      </c>
      <c r="B4374" s="6">
        <f t="shared" si="416"/>
        <v>45609.421087962961</v>
      </c>
      <c r="C4374" s="12">
        <f t="shared" si="414"/>
        <v>45597</v>
      </c>
      <c r="D4374" s="3">
        <f t="shared" si="415"/>
        <v>2024</v>
      </c>
      <c r="E4374" s="3" t="str">
        <f t="shared" si="417"/>
        <v>11-2024</v>
      </c>
      <c r="F4374" s="5">
        <f t="shared" si="413"/>
        <v>44313.488379629627</v>
      </c>
      <c r="G4374">
        <v>36.625399999999999</v>
      </c>
      <c r="H4374">
        <v>71.171499999999995</v>
      </c>
      <c r="I4374">
        <v>122.64400000000001</v>
      </c>
      <c r="J4374">
        <v>4.0999999999999996</v>
      </c>
      <c r="K4374" t="s">
        <v>23</v>
      </c>
      <c r="L4374">
        <v>22</v>
      </c>
      <c r="M4374">
        <v>182</v>
      </c>
      <c r="N4374">
        <v>2.1659999999999999</v>
      </c>
      <c r="O4374">
        <v>0.65</v>
      </c>
      <c r="P4374" t="s">
        <v>24</v>
      </c>
      <c r="Q4374" t="s">
        <v>3827</v>
      </c>
      <c r="R4374" t="s">
        <v>3828</v>
      </c>
      <c r="S4374" t="s">
        <v>3829</v>
      </c>
      <c r="T4374" t="b">
        <f t="shared" si="412"/>
        <v>1</v>
      </c>
      <c r="U4374" t="s">
        <v>28</v>
      </c>
      <c r="V4374">
        <v>10.29</v>
      </c>
      <c r="W4374">
        <v>13.222</v>
      </c>
      <c r="X4374">
        <v>0.17499999999999999</v>
      </c>
      <c r="Y4374">
        <v>9</v>
      </c>
      <c r="Z4374" t="s">
        <v>29</v>
      </c>
      <c r="AA4374" t="s">
        <v>24</v>
      </c>
      <c r="AB4374" t="s">
        <v>24</v>
      </c>
    </row>
    <row r="4375" spans="1:28" x14ac:dyDescent="0.35">
      <c r="A4375" s="4" t="s">
        <v>15160</v>
      </c>
      <c r="B4375" s="6">
        <f t="shared" si="416"/>
        <v>44313.488379629627</v>
      </c>
      <c r="C4375" s="12">
        <f t="shared" si="414"/>
        <v>44287</v>
      </c>
      <c r="D4375" s="3">
        <f t="shared" si="415"/>
        <v>2021</v>
      </c>
      <c r="E4375" s="3" t="str">
        <f t="shared" si="417"/>
        <v>04-2021</v>
      </c>
      <c r="F4375" s="5">
        <f t="shared" si="413"/>
        <v>45605.142870370371</v>
      </c>
      <c r="G4375">
        <v>35.523200000000003</v>
      </c>
      <c r="H4375">
        <v>89.587400000000002</v>
      </c>
      <c r="I4375">
        <v>10</v>
      </c>
      <c r="J4375">
        <v>4.5999999999999996</v>
      </c>
      <c r="K4375" t="s">
        <v>23</v>
      </c>
      <c r="M4375">
        <v>67</v>
      </c>
      <c r="N4375">
        <v>5.9470000000000001</v>
      </c>
      <c r="O4375">
        <v>0.6</v>
      </c>
      <c r="P4375" t="s">
        <v>24</v>
      </c>
      <c r="Q4375" t="s">
        <v>15161</v>
      </c>
      <c r="R4375" t="s">
        <v>15162</v>
      </c>
      <c r="S4375" t="s">
        <v>52</v>
      </c>
      <c r="T4375" t="b">
        <f t="shared" si="412"/>
        <v>0</v>
      </c>
      <c r="U4375" t="s">
        <v>28</v>
      </c>
      <c r="V4375">
        <v>7</v>
      </c>
      <c r="W4375">
        <v>1.9</v>
      </c>
      <c r="X4375">
        <v>6.6000000000000003E-2</v>
      </c>
      <c r="Y4375">
        <v>70</v>
      </c>
      <c r="Z4375" t="s">
        <v>29</v>
      </c>
      <c r="AA4375" t="s">
        <v>24</v>
      </c>
      <c r="AB4375" t="s">
        <v>24</v>
      </c>
    </row>
    <row r="4376" spans="1:28" x14ac:dyDescent="0.35">
      <c r="A4376" s="4" t="s">
        <v>3873</v>
      </c>
      <c r="B4376" s="6">
        <f t="shared" si="416"/>
        <v>45605.142870370371</v>
      </c>
      <c r="C4376" s="12">
        <f t="shared" si="414"/>
        <v>45597</v>
      </c>
      <c r="D4376" s="3">
        <f t="shared" si="415"/>
        <v>2024</v>
      </c>
      <c r="E4376" s="3" t="str">
        <f t="shared" si="417"/>
        <v>11-2024</v>
      </c>
      <c r="F4376" s="5">
        <f t="shared" si="413"/>
        <v>44312.633194444446</v>
      </c>
      <c r="G4376">
        <v>36.582000000000001</v>
      </c>
      <c r="H4376">
        <v>70.938699999999997</v>
      </c>
      <c r="I4376">
        <v>194.83600000000001</v>
      </c>
      <c r="J4376">
        <v>4.0999999999999996</v>
      </c>
      <c r="K4376" t="s">
        <v>23</v>
      </c>
      <c r="L4376">
        <v>21</v>
      </c>
      <c r="M4376">
        <v>172</v>
      </c>
      <c r="N4376">
        <v>2.0790000000000002</v>
      </c>
      <c r="O4376">
        <v>0.98</v>
      </c>
      <c r="P4376" t="s">
        <v>24</v>
      </c>
      <c r="Q4376" t="s">
        <v>3874</v>
      </c>
      <c r="R4376" t="s">
        <v>3875</v>
      </c>
      <c r="S4376" t="s">
        <v>3876</v>
      </c>
      <c r="T4376" t="b">
        <f t="shared" si="412"/>
        <v>1</v>
      </c>
      <c r="U4376" t="s">
        <v>28</v>
      </c>
      <c r="V4376">
        <v>11.12</v>
      </c>
      <c r="W4376">
        <v>12.29</v>
      </c>
      <c r="X4376">
        <v>0.214</v>
      </c>
      <c r="Y4376">
        <v>6</v>
      </c>
      <c r="Z4376" t="s">
        <v>29</v>
      </c>
      <c r="AA4376" t="s">
        <v>24</v>
      </c>
      <c r="AB4376" t="s">
        <v>24</v>
      </c>
    </row>
    <row r="4377" spans="1:28" x14ac:dyDescent="0.35">
      <c r="A4377" s="4" t="s">
        <v>15167</v>
      </c>
      <c r="B4377" s="6">
        <f t="shared" si="416"/>
        <v>44312.633194444446</v>
      </c>
      <c r="C4377" s="12">
        <f t="shared" si="414"/>
        <v>44287</v>
      </c>
      <c r="D4377" s="3">
        <f t="shared" si="415"/>
        <v>2021</v>
      </c>
      <c r="E4377" s="3" t="str">
        <f t="shared" si="417"/>
        <v>04-2021</v>
      </c>
      <c r="F4377" s="5">
        <f t="shared" si="413"/>
        <v>44311.837071759262</v>
      </c>
      <c r="G4377">
        <v>2.4369999999999998</v>
      </c>
      <c r="H4377">
        <v>95.8553</v>
      </c>
      <c r="I4377">
        <v>29.23</v>
      </c>
      <c r="J4377">
        <v>4.2</v>
      </c>
      <c r="K4377" t="s">
        <v>23</v>
      </c>
      <c r="M4377">
        <v>128</v>
      </c>
      <c r="N4377">
        <v>2.0539999999999998</v>
      </c>
      <c r="O4377">
        <v>0.33</v>
      </c>
      <c r="P4377" t="s">
        <v>24</v>
      </c>
      <c r="Q4377" t="s">
        <v>15168</v>
      </c>
      <c r="R4377" t="s">
        <v>15169</v>
      </c>
      <c r="S4377" t="s">
        <v>15170</v>
      </c>
      <c r="T4377" t="b">
        <f t="shared" si="412"/>
        <v>0</v>
      </c>
      <c r="U4377" t="s">
        <v>28</v>
      </c>
      <c r="V4377">
        <v>7.7</v>
      </c>
      <c r="W4377">
        <v>6.8</v>
      </c>
      <c r="X4377">
        <v>0.17499999999999999</v>
      </c>
      <c r="Y4377">
        <v>9</v>
      </c>
      <c r="Z4377" t="s">
        <v>29</v>
      </c>
      <c r="AA4377" t="s">
        <v>24</v>
      </c>
      <c r="AB4377" t="s">
        <v>24</v>
      </c>
    </row>
    <row r="4378" spans="1:28" x14ac:dyDescent="0.35">
      <c r="A4378" s="4" t="s">
        <v>15171</v>
      </c>
      <c r="B4378" s="6">
        <f t="shared" si="416"/>
        <v>44311.837071759262</v>
      </c>
      <c r="C4378" s="12">
        <f t="shared" si="414"/>
        <v>44287</v>
      </c>
      <c r="D4378" s="3">
        <f t="shared" si="415"/>
        <v>2021</v>
      </c>
      <c r="E4378" s="3" t="str">
        <f t="shared" si="417"/>
        <v>04-2021</v>
      </c>
      <c r="F4378" s="5">
        <f t="shared" si="413"/>
        <v>45592.94321759259</v>
      </c>
      <c r="G4378">
        <v>38.201300000000003</v>
      </c>
      <c r="H4378">
        <v>72.982600000000005</v>
      </c>
      <c r="I4378">
        <v>136.25</v>
      </c>
      <c r="J4378">
        <v>4.3</v>
      </c>
      <c r="K4378" t="s">
        <v>23</v>
      </c>
      <c r="M4378">
        <v>63</v>
      </c>
      <c r="N4378">
        <v>1.5760000000000001</v>
      </c>
      <c r="O4378">
        <v>1.1200000000000001</v>
      </c>
      <c r="P4378" t="s">
        <v>24</v>
      </c>
      <c r="Q4378" t="s">
        <v>15172</v>
      </c>
      <c r="R4378" t="s">
        <v>15173</v>
      </c>
      <c r="S4378" t="s">
        <v>15174</v>
      </c>
      <c r="T4378" t="b">
        <f t="shared" si="412"/>
        <v>0</v>
      </c>
      <c r="U4378" t="s">
        <v>28</v>
      </c>
      <c r="V4378">
        <v>6.8</v>
      </c>
      <c r="W4378">
        <v>8.1</v>
      </c>
      <c r="X4378">
        <v>0.113</v>
      </c>
      <c r="Y4378">
        <v>22</v>
      </c>
      <c r="Z4378" t="s">
        <v>29</v>
      </c>
      <c r="AA4378" t="s">
        <v>24</v>
      </c>
      <c r="AB4378" t="s">
        <v>24</v>
      </c>
    </row>
    <row r="4379" spans="1:28" x14ac:dyDescent="0.35">
      <c r="A4379" s="4" t="s">
        <v>3992</v>
      </c>
      <c r="B4379" s="6">
        <f t="shared" si="416"/>
        <v>45592.94321759259</v>
      </c>
      <c r="C4379" s="12">
        <f t="shared" si="414"/>
        <v>45566</v>
      </c>
      <c r="D4379" s="3">
        <f t="shared" si="415"/>
        <v>2024</v>
      </c>
      <c r="E4379" s="3" t="str">
        <f t="shared" si="417"/>
        <v>10-2024</v>
      </c>
      <c r="F4379" s="5">
        <f t="shared" si="413"/>
        <v>45581.771365740744</v>
      </c>
      <c r="G4379">
        <v>36.9602</v>
      </c>
      <c r="H4379">
        <v>71.139600000000002</v>
      </c>
      <c r="I4379">
        <v>107.646</v>
      </c>
      <c r="J4379">
        <v>4.0999999999999996</v>
      </c>
      <c r="K4379" t="s">
        <v>23</v>
      </c>
      <c r="L4379">
        <v>24</v>
      </c>
      <c r="M4379">
        <v>228</v>
      </c>
      <c r="N4379">
        <v>1.9119999999999999</v>
      </c>
      <c r="O4379">
        <v>1.18</v>
      </c>
      <c r="P4379" t="s">
        <v>24</v>
      </c>
      <c r="Q4379" t="s">
        <v>3993</v>
      </c>
      <c r="R4379" t="s">
        <v>3994</v>
      </c>
      <c r="S4379" t="s">
        <v>3995</v>
      </c>
      <c r="T4379" t="b">
        <f t="shared" si="412"/>
        <v>1</v>
      </c>
      <c r="U4379" t="s">
        <v>28</v>
      </c>
      <c r="V4379">
        <v>10.24</v>
      </c>
      <c r="W4379">
        <v>12.695</v>
      </c>
      <c r="X4379">
        <v>0.126</v>
      </c>
      <c r="Y4379">
        <v>17</v>
      </c>
      <c r="Z4379" t="s">
        <v>29</v>
      </c>
      <c r="AA4379" t="s">
        <v>24</v>
      </c>
      <c r="AB4379" t="s">
        <v>24</v>
      </c>
    </row>
    <row r="4380" spans="1:28" x14ac:dyDescent="0.35">
      <c r="A4380" s="4" t="s">
        <v>4055</v>
      </c>
      <c r="B4380" s="6">
        <f t="shared" si="416"/>
        <v>45581.771365740744</v>
      </c>
      <c r="C4380" s="12">
        <f t="shared" si="414"/>
        <v>45566</v>
      </c>
      <c r="D4380" s="3">
        <f t="shared" si="415"/>
        <v>2024</v>
      </c>
      <c r="E4380" s="3" t="str">
        <f t="shared" si="417"/>
        <v>10-2024</v>
      </c>
      <c r="F4380" s="5">
        <f t="shared" si="413"/>
        <v>44309.289363425924</v>
      </c>
      <c r="G4380">
        <v>36.6676</v>
      </c>
      <c r="H4380">
        <v>71.229900000000001</v>
      </c>
      <c r="I4380">
        <v>216.178</v>
      </c>
      <c r="J4380">
        <v>4.0999999999999996</v>
      </c>
      <c r="K4380" t="s">
        <v>23</v>
      </c>
      <c r="L4380">
        <v>45</v>
      </c>
      <c r="M4380">
        <v>141</v>
      </c>
      <c r="N4380">
        <v>2.1669999999999998</v>
      </c>
      <c r="O4380">
        <v>0.61</v>
      </c>
      <c r="P4380" t="s">
        <v>24</v>
      </c>
      <c r="Q4380" t="s">
        <v>4056</v>
      </c>
      <c r="R4380" t="s">
        <v>4054</v>
      </c>
      <c r="S4380" t="s">
        <v>460</v>
      </c>
      <c r="T4380" t="b">
        <f t="shared" si="412"/>
        <v>1</v>
      </c>
      <c r="U4380" t="s">
        <v>28</v>
      </c>
      <c r="V4380">
        <v>9.7200000000000006</v>
      </c>
      <c r="W4380">
        <v>9.1790000000000003</v>
      </c>
      <c r="X4380">
        <v>0.13100000000000001</v>
      </c>
      <c r="Y4380">
        <v>16</v>
      </c>
      <c r="Z4380" t="s">
        <v>29</v>
      </c>
      <c r="AA4380" t="s">
        <v>24</v>
      </c>
      <c r="AB4380" t="s">
        <v>24</v>
      </c>
    </row>
    <row r="4381" spans="1:28" x14ac:dyDescent="0.35">
      <c r="A4381" s="4" t="s">
        <v>15182</v>
      </c>
      <c r="B4381" s="6">
        <f t="shared" si="416"/>
        <v>44309.289363425924</v>
      </c>
      <c r="C4381" s="12">
        <f t="shared" si="414"/>
        <v>44287</v>
      </c>
      <c r="D4381" s="3">
        <f t="shared" si="415"/>
        <v>2021</v>
      </c>
      <c r="E4381" s="3" t="str">
        <f t="shared" si="417"/>
        <v>04-2021</v>
      </c>
      <c r="F4381" s="5">
        <f t="shared" si="413"/>
        <v>45579.802256944444</v>
      </c>
      <c r="G4381">
        <v>4.5345000000000004</v>
      </c>
      <c r="H4381">
        <v>62.879199999999997</v>
      </c>
      <c r="I4381">
        <v>10</v>
      </c>
      <c r="J4381">
        <v>4.3</v>
      </c>
      <c r="K4381" t="s">
        <v>23</v>
      </c>
      <c r="M4381">
        <v>114</v>
      </c>
      <c r="N4381">
        <v>10.872</v>
      </c>
      <c r="O4381">
        <v>0.89</v>
      </c>
      <c r="P4381" t="s">
        <v>24</v>
      </c>
      <c r="Q4381" t="s">
        <v>15183</v>
      </c>
      <c r="R4381" t="s">
        <v>15184</v>
      </c>
      <c r="S4381" t="s">
        <v>478</v>
      </c>
      <c r="T4381" t="b">
        <f t="shared" si="412"/>
        <v>0</v>
      </c>
      <c r="U4381" t="s">
        <v>28</v>
      </c>
      <c r="V4381">
        <v>15</v>
      </c>
      <c r="W4381">
        <v>1.9</v>
      </c>
      <c r="X4381">
        <v>0.189</v>
      </c>
      <c r="Y4381">
        <v>9</v>
      </c>
      <c r="Z4381" t="s">
        <v>29</v>
      </c>
      <c r="AA4381" t="s">
        <v>24</v>
      </c>
      <c r="AB4381" t="s">
        <v>24</v>
      </c>
    </row>
    <row r="4382" spans="1:28" x14ac:dyDescent="0.35">
      <c r="A4382" s="4" t="s">
        <v>4061</v>
      </c>
      <c r="B4382" s="6">
        <f t="shared" si="416"/>
        <v>45579.802256944444</v>
      </c>
      <c r="C4382" s="12">
        <f t="shared" si="414"/>
        <v>45566</v>
      </c>
      <c r="D4382" s="3">
        <f t="shared" si="415"/>
        <v>2024</v>
      </c>
      <c r="E4382" s="3" t="str">
        <f t="shared" si="417"/>
        <v>10-2024</v>
      </c>
      <c r="F4382" s="5">
        <f t="shared" si="413"/>
        <v>44308.131157407406</v>
      </c>
      <c r="G4382">
        <v>36.751300000000001</v>
      </c>
      <c r="H4382">
        <v>71.024100000000004</v>
      </c>
      <c r="I4382">
        <v>205.87899999999999</v>
      </c>
      <c r="J4382">
        <v>4.0999999999999996</v>
      </c>
      <c r="K4382" t="s">
        <v>23</v>
      </c>
      <c r="L4382">
        <v>35</v>
      </c>
      <c r="M4382">
        <v>171</v>
      </c>
      <c r="N4382">
        <v>1.9930000000000001</v>
      </c>
      <c r="O4382">
        <v>0.42</v>
      </c>
      <c r="P4382" t="s">
        <v>24</v>
      </c>
      <c r="Q4382" t="s">
        <v>4062</v>
      </c>
      <c r="R4382" t="s">
        <v>4054</v>
      </c>
      <c r="S4382" t="s">
        <v>4063</v>
      </c>
      <c r="T4382" t="b">
        <f t="shared" si="412"/>
        <v>1</v>
      </c>
      <c r="U4382" t="s">
        <v>28</v>
      </c>
      <c r="V4382">
        <v>9.67</v>
      </c>
      <c r="W4382">
        <v>6.3810000000000002</v>
      </c>
      <c r="X4382">
        <v>0.14499999999999999</v>
      </c>
      <c r="Y4382">
        <v>13</v>
      </c>
      <c r="Z4382" t="s">
        <v>29</v>
      </c>
      <c r="AA4382" t="s">
        <v>24</v>
      </c>
      <c r="AB4382" t="s">
        <v>24</v>
      </c>
    </row>
    <row r="4383" spans="1:28" x14ac:dyDescent="0.35">
      <c r="A4383" s="4" t="s">
        <v>15188</v>
      </c>
      <c r="B4383" s="6">
        <f t="shared" si="416"/>
        <v>44308.131157407406</v>
      </c>
      <c r="C4383" s="12">
        <f t="shared" si="414"/>
        <v>44287</v>
      </c>
      <c r="D4383" s="3">
        <f t="shared" si="415"/>
        <v>2021</v>
      </c>
      <c r="E4383" s="3" t="str">
        <f t="shared" si="417"/>
        <v>04-2021</v>
      </c>
      <c r="F4383" s="5">
        <f t="shared" si="413"/>
        <v>45566.79546296296</v>
      </c>
      <c r="G4383">
        <v>30.3858</v>
      </c>
      <c r="H4383">
        <v>87.1751</v>
      </c>
      <c r="I4383">
        <v>10</v>
      </c>
      <c r="J4383">
        <v>4.0999999999999996</v>
      </c>
      <c r="K4383" t="s">
        <v>23</v>
      </c>
      <c r="M4383">
        <v>130</v>
      </c>
      <c r="N4383">
        <v>3.4929999999999999</v>
      </c>
      <c r="O4383">
        <v>0.73</v>
      </c>
      <c r="P4383" t="s">
        <v>24</v>
      </c>
      <c r="Q4383" t="s">
        <v>15189</v>
      </c>
      <c r="R4383" t="s">
        <v>15190</v>
      </c>
      <c r="S4383" t="s">
        <v>15191</v>
      </c>
      <c r="T4383" t="b">
        <f t="shared" si="412"/>
        <v>0</v>
      </c>
      <c r="U4383" t="s">
        <v>28</v>
      </c>
      <c r="V4383">
        <v>11.3</v>
      </c>
      <c r="W4383">
        <v>1.9</v>
      </c>
      <c r="X4383">
        <v>0.23300000000000001</v>
      </c>
      <c r="Y4383">
        <v>5</v>
      </c>
      <c r="Z4383" t="s">
        <v>29</v>
      </c>
      <c r="AA4383" t="s">
        <v>24</v>
      </c>
      <c r="AB4383" t="s">
        <v>24</v>
      </c>
    </row>
    <row r="4384" spans="1:28" x14ac:dyDescent="0.35">
      <c r="A4384" s="4" t="s">
        <v>4157</v>
      </c>
      <c r="B4384" s="6">
        <f t="shared" si="416"/>
        <v>45566.79546296296</v>
      </c>
      <c r="C4384" s="12">
        <f t="shared" si="414"/>
        <v>45566</v>
      </c>
      <c r="D4384" s="3">
        <f t="shared" si="415"/>
        <v>2024</v>
      </c>
      <c r="E4384" s="3" t="str">
        <f t="shared" si="417"/>
        <v>10-2024</v>
      </c>
      <c r="F4384" s="5">
        <f t="shared" si="413"/>
        <v>45566.11922453704</v>
      </c>
      <c r="G4384">
        <v>11.348000000000001</v>
      </c>
      <c r="H4384">
        <v>93.900999999999996</v>
      </c>
      <c r="I4384">
        <v>177.767</v>
      </c>
      <c r="J4384">
        <v>4.0999999999999996</v>
      </c>
      <c r="K4384" t="s">
        <v>23</v>
      </c>
      <c r="L4384">
        <v>24</v>
      </c>
      <c r="M4384">
        <v>85</v>
      </c>
      <c r="N4384">
        <v>5.8739999999999997</v>
      </c>
      <c r="O4384">
        <v>0.54</v>
      </c>
      <c r="P4384" t="s">
        <v>24</v>
      </c>
      <c r="Q4384" t="s">
        <v>4158</v>
      </c>
      <c r="R4384" t="s">
        <v>4159</v>
      </c>
      <c r="S4384" t="s">
        <v>3955</v>
      </c>
      <c r="T4384" t="b">
        <f t="shared" si="412"/>
        <v>1</v>
      </c>
      <c r="U4384" t="s">
        <v>28</v>
      </c>
      <c r="V4384">
        <v>12.16</v>
      </c>
      <c r="W4384">
        <v>5.4349999999999996</v>
      </c>
      <c r="X4384">
        <v>0.14000000000000001</v>
      </c>
      <c r="Y4384">
        <v>14</v>
      </c>
      <c r="Z4384" t="s">
        <v>29</v>
      </c>
      <c r="AA4384" t="s">
        <v>24</v>
      </c>
      <c r="AB4384" t="s">
        <v>24</v>
      </c>
    </row>
    <row r="4385" spans="1:28" x14ac:dyDescent="0.35">
      <c r="A4385" s="4" t="s">
        <v>4160</v>
      </c>
      <c r="B4385" s="6">
        <f t="shared" si="416"/>
        <v>45566.11922453704</v>
      </c>
      <c r="C4385" s="12">
        <f t="shared" si="414"/>
        <v>45566</v>
      </c>
      <c r="D4385" s="3">
        <f t="shared" si="415"/>
        <v>2024</v>
      </c>
      <c r="E4385" s="3" t="str">
        <f t="shared" si="417"/>
        <v>10-2024</v>
      </c>
      <c r="F4385" s="5">
        <f t="shared" si="413"/>
        <v>45539.547789351855</v>
      </c>
      <c r="G4385">
        <v>36.422499999999999</v>
      </c>
      <c r="H4385">
        <v>71.2136</v>
      </c>
      <c r="I4385">
        <v>234.928</v>
      </c>
      <c r="J4385">
        <v>4.0999999999999996</v>
      </c>
      <c r="K4385" t="s">
        <v>23</v>
      </c>
      <c r="L4385">
        <v>30</v>
      </c>
      <c r="M4385">
        <v>136</v>
      </c>
      <c r="N4385">
        <v>2.8380000000000001</v>
      </c>
      <c r="O4385">
        <v>0.56999999999999995</v>
      </c>
      <c r="P4385" t="s">
        <v>24</v>
      </c>
      <c r="Q4385" t="s">
        <v>4161</v>
      </c>
      <c r="R4385" t="s">
        <v>4162</v>
      </c>
      <c r="S4385" t="s">
        <v>1878</v>
      </c>
      <c r="T4385" t="b">
        <f t="shared" si="412"/>
        <v>1</v>
      </c>
      <c r="U4385" t="s">
        <v>28</v>
      </c>
      <c r="V4385">
        <v>9.32</v>
      </c>
      <c r="W4385">
        <v>9.9740000000000002</v>
      </c>
      <c r="X4385">
        <v>0.184</v>
      </c>
      <c r="Y4385">
        <v>8</v>
      </c>
      <c r="Z4385" t="s">
        <v>29</v>
      </c>
      <c r="AA4385" t="s">
        <v>24</v>
      </c>
      <c r="AB4385" t="s">
        <v>24</v>
      </c>
    </row>
    <row r="4386" spans="1:28" x14ac:dyDescent="0.35">
      <c r="A4386" s="4" t="s">
        <v>4358</v>
      </c>
      <c r="B4386" s="6">
        <f t="shared" si="416"/>
        <v>45539.547789351855</v>
      </c>
      <c r="C4386" s="12">
        <f t="shared" si="414"/>
        <v>45536</v>
      </c>
      <c r="D4386" s="3">
        <f t="shared" si="415"/>
        <v>2024</v>
      </c>
      <c r="E4386" s="3" t="str">
        <f t="shared" si="417"/>
        <v>09-2024</v>
      </c>
      <c r="F4386" s="5">
        <f t="shared" si="413"/>
        <v>45534.958749999998</v>
      </c>
      <c r="G4386">
        <v>36.627499999999998</v>
      </c>
      <c r="H4386">
        <v>71.351900000000001</v>
      </c>
      <c r="I4386">
        <v>228.922</v>
      </c>
      <c r="J4386">
        <v>4.0999999999999996</v>
      </c>
      <c r="K4386" t="s">
        <v>23</v>
      </c>
      <c r="L4386">
        <v>43</v>
      </c>
      <c r="M4386">
        <v>69</v>
      </c>
      <c r="N4386">
        <v>2.7509999999999999</v>
      </c>
      <c r="O4386">
        <v>0.44</v>
      </c>
      <c r="P4386" t="s">
        <v>24</v>
      </c>
      <c r="Q4386" t="s">
        <v>4359</v>
      </c>
      <c r="R4386" t="s">
        <v>4360</v>
      </c>
      <c r="S4386" t="s">
        <v>4361</v>
      </c>
      <c r="T4386" t="b">
        <f t="shared" si="412"/>
        <v>1</v>
      </c>
      <c r="U4386" t="s">
        <v>28</v>
      </c>
      <c r="V4386">
        <v>7.73</v>
      </c>
      <c r="W4386">
        <v>8.73</v>
      </c>
      <c r="X4386">
        <v>0.127</v>
      </c>
      <c r="Y4386">
        <v>17</v>
      </c>
      <c r="Z4386" t="s">
        <v>29</v>
      </c>
      <c r="AA4386" t="s">
        <v>24</v>
      </c>
      <c r="AB4386" t="s">
        <v>24</v>
      </c>
    </row>
    <row r="4387" spans="1:28" x14ac:dyDescent="0.35">
      <c r="A4387" s="4" t="s">
        <v>4394</v>
      </c>
      <c r="B4387" s="6">
        <f t="shared" si="416"/>
        <v>45534.958749999998</v>
      </c>
      <c r="C4387" s="12">
        <f t="shared" si="414"/>
        <v>45505</v>
      </c>
      <c r="D4387" s="3">
        <f t="shared" si="415"/>
        <v>2024</v>
      </c>
      <c r="E4387" s="3" t="str">
        <f t="shared" si="417"/>
        <v>08-2024</v>
      </c>
      <c r="F4387" s="5">
        <f t="shared" si="413"/>
        <v>44307.561412037037</v>
      </c>
      <c r="G4387">
        <v>36.5411</v>
      </c>
      <c r="H4387">
        <v>71.100200000000001</v>
      </c>
      <c r="I4387">
        <v>115.32599999999999</v>
      </c>
      <c r="J4387">
        <v>4.0999999999999996</v>
      </c>
      <c r="K4387" t="s">
        <v>23</v>
      </c>
      <c r="L4387">
        <v>32</v>
      </c>
      <c r="M4387">
        <v>92</v>
      </c>
      <c r="N4387">
        <v>2.58</v>
      </c>
      <c r="O4387">
        <v>0.51</v>
      </c>
      <c r="P4387" t="s">
        <v>24</v>
      </c>
      <c r="Q4387" t="s">
        <v>4395</v>
      </c>
      <c r="R4387" t="s">
        <v>4396</v>
      </c>
      <c r="S4387" t="s">
        <v>4397</v>
      </c>
      <c r="T4387" t="b">
        <f t="shared" si="412"/>
        <v>1</v>
      </c>
      <c r="U4387" t="s">
        <v>28</v>
      </c>
      <c r="V4387">
        <v>7.33</v>
      </c>
      <c r="W4387">
        <v>13.164999999999999</v>
      </c>
      <c r="X4387">
        <v>0.126</v>
      </c>
      <c r="Y4387">
        <v>17</v>
      </c>
      <c r="Z4387" t="s">
        <v>29</v>
      </c>
      <c r="AA4387" t="s">
        <v>24</v>
      </c>
      <c r="AB4387" t="s">
        <v>24</v>
      </c>
    </row>
    <row r="4388" spans="1:28" x14ac:dyDescent="0.35">
      <c r="A4388" s="4" t="s">
        <v>15206</v>
      </c>
      <c r="B4388" s="6">
        <f t="shared" si="416"/>
        <v>44307.561412037037</v>
      </c>
      <c r="C4388" s="12">
        <f t="shared" si="414"/>
        <v>44287</v>
      </c>
      <c r="D4388" s="3">
        <f t="shared" si="415"/>
        <v>2021</v>
      </c>
      <c r="E4388" s="3" t="str">
        <f t="shared" si="417"/>
        <v>04-2021</v>
      </c>
      <c r="F4388" s="5">
        <f t="shared" si="413"/>
        <v>44306.893553240741</v>
      </c>
      <c r="G4388">
        <v>30.003599999999999</v>
      </c>
      <c r="H4388">
        <v>89.762900000000002</v>
      </c>
      <c r="I4388">
        <v>10</v>
      </c>
      <c r="J4388">
        <v>4.7</v>
      </c>
      <c r="K4388" t="s">
        <v>23</v>
      </c>
      <c r="M4388">
        <v>108</v>
      </c>
      <c r="N4388">
        <v>1.222</v>
      </c>
      <c r="O4388">
        <v>0.67</v>
      </c>
      <c r="P4388" t="s">
        <v>24</v>
      </c>
      <c r="Q4388" t="s">
        <v>15207</v>
      </c>
      <c r="R4388" t="s">
        <v>15208</v>
      </c>
      <c r="S4388" t="s">
        <v>15209</v>
      </c>
      <c r="T4388" t="b">
        <f t="shared" si="412"/>
        <v>0</v>
      </c>
      <c r="U4388" t="s">
        <v>28</v>
      </c>
      <c r="V4388">
        <v>8.1999999999999993</v>
      </c>
      <c r="W4388">
        <v>1.8</v>
      </c>
      <c r="X4388">
        <v>5.5E-2</v>
      </c>
      <c r="Y4388">
        <v>100</v>
      </c>
      <c r="Z4388" t="s">
        <v>29</v>
      </c>
      <c r="AA4388" t="s">
        <v>24</v>
      </c>
      <c r="AB4388" t="s">
        <v>24</v>
      </c>
    </row>
    <row r="4389" spans="1:28" x14ac:dyDescent="0.35">
      <c r="A4389" s="4" t="s">
        <v>15210</v>
      </c>
      <c r="B4389" s="6">
        <f t="shared" si="416"/>
        <v>44306.893553240741</v>
      </c>
      <c r="C4389" s="12">
        <f t="shared" si="414"/>
        <v>44287</v>
      </c>
      <c r="D4389" s="3">
        <f t="shared" si="415"/>
        <v>2021</v>
      </c>
      <c r="E4389" s="3" t="str">
        <f t="shared" si="417"/>
        <v>04-2021</v>
      </c>
      <c r="F4389" s="5">
        <f t="shared" si="413"/>
        <v>45534.918043981481</v>
      </c>
      <c r="G4389">
        <v>30.610900000000001</v>
      </c>
      <c r="H4389">
        <v>99.702799999999996</v>
      </c>
      <c r="I4389">
        <v>10</v>
      </c>
      <c r="J4389">
        <v>4.2</v>
      </c>
      <c r="K4389" t="s">
        <v>23</v>
      </c>
      <c r="M4389">
        <v>94</v>
      </c>
      <c r="N4389">
        <v>6.2910000000000004</v>
      </c>
      <c r="O4389">
        <v>0.72</v>
      </c>
      <c r="P4389" t="s">
        <v>24</v>
      </c>
      <c r="Q4389" t="s">
        <v>15211</v>
      </c>
      <c r="R4389" t="s">
        <v>15212</v>
      </c>
      <c r="S4389" t="s">
        <v>15213</v>
      </c>
      <c r="T4389" t="b">
        <f t="shared" si="412"/>
        <v>0</v>
      </c>
      <c r="U4389" t="s">
        <v>28</v>
      </c>
      <c r="V4389">
        <v>12.3</v>
      </c>
      <c r="W4389">
        <v>1.9</v>
      </c>
      <c r="X4389">
        <v>0.107</v>
      </c>
      <c r="Y4389">
        <v>24</v>
      </c>
      <c r="Z4389" t="s">
        <v>29</v>
      </c>
      <c r="AA4389" t="s">
        <v>24</v>
      </c>
      <c r="AB4389" t="s">
        <v>24</v>
      </c>
    </row>
    <row r="4390" spans="1:28" x14ac:dyDescent="0.35">
      <c r="A4390" s="4" t="s">
        <v>4398</v>
      </c>
      <c r="B4390" s="6">
        <f t="shared" si="416"/>
        <v>45534.918043981481</v>
      </c>
      <c r="C4390" s="12">
        <f t="shared" si="414"/>
        <v>45505</v>
      </c>
      <c r="D4390" s="3">
        <f t="shared" si="415"/>
        <v>2024</v>
      </c>
      <c r="E4390" s="3" t="str">
        <f t="shared" si="417"/>
        <v>08-2024</v>
      </c>
      <c r="F4390" s="5">
        <f t="shared" si="413"/>
        <v>44304.558703703704</v>
      </c>
      <c r="G4390">
        <v>28.634699999999999</v>
      </c>
      <c r="H4390">
        <v>84.347499999999997</v>
      </c>
      <c r="I4390">
        <v>10</v>
      </c>
      <c r="J4390">
        <v>4.0999999999999996</v>
      </c>
      <c r="K4390" t="s">
        <v>23</v>
      </c>
      <c r="L4390">
        <v>19</v>
      </c>
      <c r="M4390">
        <v>165</v>
      </c>
      <c r="N4390">
        <v>1.169</v>
      </c>
      <c r="O4390">
        <v>0.44</v>
      </c>
      <c r="P4390" t="s">
        <v>24</v>
      </c>
      <c r="Q4390" t="s">
        <v>4399</v>
      </c>
      <c r="R4390" t="s">
        <v>4396</v>
      </c>
      <c r="S4390" t="s">
        <v>4400</v>
      </c>
      <c r="T4390" t="b">
        <f t="shared" si="412"/>
        <v>1</v>
      </c>
      <c r="U4390" t="s">
        <v>28</v>
      </c>
      <c r="V4390">
        <v>11.3</v>
      </c>
      <c r="W4390">
        <v>1.92</v>
      </c>
      <c r="X4390">
        <v>0.11899999999999999</v>
      </c>
      <c r="Y4390">
        <v>19</v>
      </c>
      <c r="Z4390" t="s">
        <v>29</v>
      </c>
      <c r="AA4390" t="s">
        <v>24</v>
      </c>
      <c r="AB4390" t="s">
        <v>24</v>
      </c>
    </row>
    <row r="4391" spans="1:28" x14ac:dyDescent="0.35">
      <c r="A4391" s="4" t="s">
        <v>15217</v>
      </c>
      <c r="B4391" s="6">
        <f t="shared" si="416"/>
        <v>44304.558703703704</v>
      </c>
      <c r="C4391" s="12">
        <f t="shared" si="414"/>
        <v>44287</v>
      </c>
      <c r="D4391" s="3">
        <f t="shared" si="415"/>
        <v>2021</v>
      </c>
      <c r="E4391" s="3" t="str">
        <f t="shared" si="417"/>
        <v>04-2021</v>
      </c>
      <c r="F4391" s="5">
        <f t="shared" si="413"/>
        <v>44303.045057870368</v>
      </c>
      <c r="G4391">
        <v>22.512899999999998</v>
      </c>
      <c r="H4391">
        <v>94.195499999999996</v>
      </c>
      <c r="I4391">
        <v>24.67</v>
      </c>
      <c r="J4391">
        <v>5.0999999999999996</v>
      </c>
      <c r="K4391" t="s">
        <v>106</v>
      </c>
      <c r="M4391">
        <v>35</v>
      </c>
      <c r="N4391">
        <v>2.3639999999999999</v>
      </c>
      <c r="O4391">
        <v>0.81</v>
      </c>
      <c r="P4391" t="s">
        <v>24</v>
      </c>
      <c r="Q4391" t="s">
        <v>15218</v>
      </c>
      <c r="R4391" t="s">
        <v>15219</v>
      </c>
      <c r="S4391" t="s">
        <v>15220</v>
      </c>
      <c r="T4391" t="b">
        <f t="shared" si="412"/>
        <v>0</v>
      </c>
      <c r="U4391" t="s">
        <v>28</v>
      </c>
      <c r="V4391">
        <v>6.2</v>
      </c>
      <c r="W4391">
        <v>3.6</v>
      </c>
      <c r="X4391">
        <v>0.08</v>
      </c>
      <c r="Y4391">
        <v>15</v>
      </c>
      <c r="Z4391" t="s">
        <v>29</v>
      </c>
      <c r="AA4391" t="s">
        <v>24</v>
      </c>
      <c r="AB4391" t="s">
        <v>24</v>
      </c>
    </row>
    <row r="4392" spans="1:28" x14ac:dyDescent="0.35">
      <c r="A4392" s="4" t="s">
        <v>15221</v>
      </c>
      <c r="B4392" s="6">
        <f t="shared" si="416"/>
        <v>44303.045057870368</v>
      </c>
      <c r="C4392" s="12">
        <f t="shared" si="414"/>
        <v>44287</v>
      </c>
      <c r="D4392" s="3">
        <f t="shared" si="415"/>
        <v>2021</v>
      </c>
      <c r="E4392" s="3" t="str">
        <f t="shared" si="417"/>
        <v>04-2021</v>
      </c>
      <c r="F4392" s="5">
        <f t="shared" si="413"/>
        <v>45526.94971064815</v>
      </c>
      <c r="G4392">
        <v>5.1405000000000003</v>
      </c>
      <c r="H4392">
        <v>95.455399999999997</v>
      </c>
      <c r="I4392">
        <v>99.23</v>
      </c>
      <c r="J4392">
        <v>5</v>
      </c>
      <c r="K4392" t="s">
        <v>106</v>
      </c>
      <c r="M4392">
        <v>50</v>
      </c>
      <c r="N4392">
        <v>1.488</v>
      </c>
      <c r="O4392">
        <v>0.89</v>
      </c>
      <c r="P4392" t="s">
        <v>24</v>
      </c>
      <c r="Q4392" t="s">
        <v>15222</v>
      </c>
      <c r="R4392" t="s">
        <v>15223</v>
      </c>
      <c r="S4392" t="s">
        <v>15224</v>
      </c>
      <c r="T4392" t="b">
        <f t="shared" si="412"/>
        <v>0</v>
      </c>
      <c r="U4392" t="s">
        <v>28</v>
      </c>
      <c r="V4392">
        <v>7.6</v>
      </c>
      <c r="W4392">
        <v>4.7</v>
      </c>
      <c r="X4392">
        <v>9.2999999999999999E-2</v>
      </c>
      <c r="Y4392">
        <v>11</v>
      </c>
      <c r="Z4392" t="s">
        <v>29</v>
      </c>
      <c r="AA4392" t="s">
        <v>24</v>
      </c>
      <c r="AB4392" t="s">
        <v>24</v>
      </c>
    </row>
    <row r="4393" spans="1:28" x14ac:dyDescent="0.35">
      <c r="A4393" s="4" t="s">
        <v>4457</v>
      </c>
      <c r="B4393" s="6">
        <f t="shared" si="416"/>
        <v>45526.94971064815</v>
      </c>
      <c r="C4393" s="12">
        <f t="shared" si="414"/>
        <v>45505</v>
      </c>
      <c r="D4393" s="3">
        <f t="shared" si="415"/>
        <v>2024</v>
      </c>
      <c r="E4393" s="3" t="str">
        <f t="shared" si="417"/>
        <v>08-2024</v>
      </c>
      <c r="F4393" s="5">
        <f t="shared" si="413"/>
        <v>45519.21806712963</v>
      </c>
      <c r="G4393">
        <v>36.575699999999998</v>
      </c>
      <c r="H4393">
        <v>70.497299999999996</v>
      </c>
      <c r="I4393">
        <v>201.86</v>
      </c>
      <c r="J4393">
        <v>4.0999999999999996</v>
      </c>
      <c r="K4393" t="s">
        <v>23</v>
      </c>
      <c r="L4393">
        <v>24</v>
      </c>
      <c r="M4393">
        <v>105</v>
      </c>
      <c r="N4393">
        <v>2.3370000000000002</v>
      </c>
      <c r="O4393">
        <v>0.31</v>
      </c>
      <c r="P4393" t="s">
        <v>24</v>
      </c>
      <c r="Q4393" t="s">
        <v>4458</v>
      </c>
      <c r="R4393" t="s">
        <v>4459</v>
      </c>
      <c r="S4393" t="s">
        <v>4460</v>
      </c>
      <c r="T4393" t="b">
        <f t="shared" si="412"/>
        <v>1</v>
      </c>
      <c r="U4393" t="s">
        <v>28</v>
      </c>
      <c r="V4393">
        <v>9.3699999999999992</v>
      </c>
      <c r="W4393">
        <v>11.763</v>
      </c>
      <c r="X4393">
        <v>0.14499999999999999</v>
      </c>
      <c r="Y4393">
        <v>13</v>
      </c>
      <c r="Z4393" t="s">
        <v>29</v>
      </c>
      <c r="AA4393" t="s">
        <v>24</v>
      </c>
      <c r="AB4393" t="s">
        <v>24</v>
      </c>
    </row>
    <row r="4394" spans="1:28" x14ac:dyDescent="0.35">
      <c r="A4394" s="4" t="s">
        <v>4524</v>
      </c>
      <c r="B4394" s="6">
        <f t="shared" si="416"/>
        <v>45519.21806712963</v>
      </c>
      <c r="C4394" s="12">
        <f t="shared" si="414"/>
        <v>45505</v>
      </c>
      <c r="D4394" s="3">
        <f t="shared" si="415"/>
        <v>2024</v>
      </c>
      <c r="E4394" s="3" t="str">
        <f t="shared" si="417"/>
        <v>08-2024</v>
      </c>
      <c r="F4394" s="5">
        <f t="shared" si="413"/>
        <v>45514.364259259259</v>
      </c>
      <c r="G4394">
        <v>36.438299999999998</v>
      </c>
      <c r="H4394">
        <v>71.043400000000005</v>
      </c>
      <c r="I4394">
        <v>180.01499999999999</v>
      </c>
      <c r="J4394">
        <v>4.0999999999999996</v>
      </c>
      <c r="K4394" t="s">
        <v>23</v>
      </c>
      <c r="L4394">
        <v>33</v>
      </c>
      <c r="M4394">
        <v>78</v>
      </c>
      <c r="N4394">
        <v>2.4710000000000001</v>
      </c>
      <c r="O4394">
        <v>0.49</v>
      </c>
      <c r="P4394" t="s">
        <v>24</v>
      </c>
      <c r="Q4394" t="s">
        <v>4525</v>
      </c>
      <c r="R4394" t="s">
        <v>4526</v>
      </c>
      <c r="S4394" t="s">
        <v>4527</v>
      </c>
      <c r="T4394" t="b">
        <f t="shared" si="412"/>
        <v>1</v>
      </c>
      <c r="U4394" t="s">
        <v>28</v>
      </c>
      <c r="V4394">
        <v>6.94</v>
      </c>
      <c r="W4394">
        <v>8.6</v>
      </c>
      <c r="X4394">
        <v>0.13100000000000001</v>
      </c>
      <c r="Y4394">
        <v>16</v>
      </c>
      <c r="Z4394" t="s">
        <v>29</v>
      </c>
      <c r="AA4394" t="s">
        <v>24</v>
      </c>
      <c r="AB4394" t="s">
        <v>24</v>
      </c>
    </row>
    <row r="4395" spans="1:28" x14ac:dyDescent="0.35">
      <c r="A4395" s="4" t="s">
        <v>4566</v>
      </c>
      <c r="B4395" s="6">
        <f t="shared" si="416"/>
        <v>45514.364259259259</v>
      </c>
      <c r="C4395" s="12">
        <f t="shared" si="414"/>
        <v>45505</v>
      </c>
      <c r="D4395" s="3">
        <f t="shared" si="415"/>
        <v>2024</v>
      </c>
      <c r="E4395" s="3" t="str">
        <f t="shared" si="417"/>
        <v>08-2024</v>
      </c>
      <c r="F4395" s="5">
        <f t="shared" si="413"/>
        <v>45504.055497685185</v>
      </c>
      <c r="G4395">
        <v>36.486899999999999</v>
      </c>
      <c r="H4395">
        <v>71.176400000000001</v>
      </c>
      <c r="I4395">
        <v>86.617999999999995</v>
      </c>
      <c r="J4395">
        <v>4.0999999999999996</v>
      </c>
      <c r="K4395" t="s">
        <v>23</v>
      </c>
      <c r="L4395">
        <v>29</v>
      </c>
      <c r="M4395">
        <v>93</v>
      </c>
      <c r="N4395">
        <v>2.5779999999999998</v>
      </c>
      <c r="O4395">
        <v>0.72</v>
      </c>
      <c r="P4395" t="s">
        <v>24</v>
      </c>
      <c r="Q4395" t="s">
        <v>4567</v>
      </c>
      <c r="R4395" t="s">
        <v>4564</v>
      </c>
      <c r="S4395" t="s">
        <v>4568</v>
      </c>
      <c r="T4395" t="b">
        <f t="shared" si="412"/>
        <v>1</v>
      </c>
      <c r="U4395" t="s">
        <v>28</v>
      </c>
      <c r="V4395">
        <v>7.48</v>
      </c>
      <c r="W4395">
        <v>9.6709999999999994</v>
      </c>
      <c r="X4395">
        <v>0.13500000000000001</v>
      </c>
      <c r="Y4395">
        <v>15</v>
      </c>
      <c r="Z4395" t="s">
        <v>29</v>
      </c>
      <c r="AA4395" t="s">
        <v>24</v>
      </c>
      <c r="AB4395" t="s">
        <v>24</v>
      </c>
    </row>
    <row r="4396" spans="1:28" x14ac:dyDescent="0.35">
      <c r="A4396" s="4" t="s">
        <v>4625</v>
      </c>
      <c r="B4396" s="6">
        <f t="shared" si="416"/>
        <v>45504.055497685185</v>
      </c>
      <c r="C4396" s="12">
        <f t="shared" si="414"/>
        <v>45474</v>
      </c>
      <c r="D4396" s="3">
        <f t="shared" si="415"/>
        <v>2024</v>
      </c>
      <c r="E4396" s="3" t="str">
        <f t="shared" si="417"/>
        <v>07-2024</v>
      </c>
      <c r="F4396" s="5">
        <f t="shared" si="413"/>
        <v>45502.330671296295</v>
      </c>
      <c r="G4396">
        <v>36.505600000000001</v>
      </c>
      <c r="H4396">
        <v>70.122299999999996</v>
      </c>
      <c r="I4396">
        <v>214.99600000000001</v>
      </c>
      <c r="J4396">
        <v>4.0999999999999996</v>
      </c>
      <c r="K4396" t="s">
        <v>23</v>
      </c>
      <c r="L4396">
        <v>48</v>
      </c>
      <c r="M4396">
        <v>65</v>
      </c>
      <c r="N4396">
        <v>2.1429999999999998</v>
      </c>
      <c r="O4396">
        <v>0.95</v>
      </c>
      <c r="P4396" t="s">
        <v>24</v>
      </c>
      <c r="Q4396" t="s">
        <v>4626</v>
      </c>
      <c r="R4396" t="s">
        <v>4627</v>
      </c>
      <c r="S4396" t="s">
        <v>4628</v>
      </c>
      <c r="T4396" t="b">
        <f t="shared" si="412"/>
        <v>1</v>
      </c>
      <c r="U4396" t="s">
        <v>28</v>
      </c>
      <c r="V4396">
        <v>7.5</v>
      </c>
      <c r="W4396">
        <v>7.5759999999999996</v>
      </c>
      <c r="X4396">
        <v>0.11700000000000001</v>
      </c>
      <c r="Y4396">
        <v>20</v>
      </c>
      <c r="Z4396" t="s">
        <v>29</v>
      </c>
      <c r="AA4396" t="s">
        <v>24</v>
      </c>
      <c r="AB4396" t="s">
        <v>24</v>
      </c>
    </row>
    <row r="4397" spans="1:28" x14ac:dyDescent="0.35">
      <c r="A4397" s="4" t="s">
        <v>4643</v>
      </c>
      <c r="B4397" s="6">
        <f t="shared" si="416"/>
        <v>45502.330671296295</v>
      </c>
      <c r="C4397" s="12">
        <f t="shared" si="414"/>
        <v>45474</v>
      </c>
      <c r="D4397" s="3">
        <f t="shared" si="415"/>
        <v>2024</v>
      </c>
      <c r="E4397" s="3" t="str">
        <f t="shared" si="417"/>
        <v>07-2024</v>
      </c>
      <c r="F4397" s="5">
        <f t="shared" si="413"/>
        <v>45498.90824074074</v>
      </c>
      <c r="G4397">
        <v>36.562600000000003</v>
      </c>
      <c r="H4397">
        <v>70.899299999999997</v>
      </c>
      <c r="I4397">
        <v>193.857</v>
      </c>
      <c r="J4397">
        <v>4.0999999999999996</v>
      </c>
      <c r="K4397" t="s">
        <v>23</v>
      </c>
      <c r="L4397">
        <v>40</v>
      </c>
      <c r="M4397">
        <v>79</v>
      </c>
      <c r="N4397">
        <v>2.4990000000000001</v>
      </c>
      <c r="O4397">
        <v>0.53</v>
      </c>
      <c r="P4397" t="s">
        <v>24</v>
      </c>
      <c r="Q4397" t="s">
        <v>4644</v>
      </c>
      <c r="R4397" t="s">
        <v>4635</v>
      </c>
      <c r="S4397" t="s">
        <v>4645</v>
      </c>
      <c r="T4397" t="b">
        <f t="shared" si="412"/>
        <v>1</v>
      </c>
      <c r="U4397" t="s">
        <v>28</v>
      </c>
      <c r="V4397">
        <v>6.86</v>
      </c>
      <c r="W4397">
        <v>3.76</v>
      </c>
      <c r="X4397">
        <v>0.157</v>
      </c>
      <c r="Y4397">
        <v>11</v>
      </c>
      <c r="Z4397" t="s">
        <v>29</v>
      </c>
      <c r="AA4397" t="s">
        <v>24</v>
      </c>
      <c r="AB4397" t="s">
        <v>24</v>
      </c>
    </row>
    <row r="4398" spans="1:28" x14ac:dyDescent="0.35">
      <c r="A4398" s="4" t="s">
        <v>4677</v>
      </c>
      <c r="B4398" s="6">
        <f t="shared" si="416"/>
        <v>45498.90824074074</v>
      </c>
      <c r="C4398" s="12">
        <f t="shared" si="414"/>
        <v>45474</v>
      </c>
      <c r="D4398" s="3">
        <f t="shared" si="415"/>
        <v>2024</v>
      </c>
      <c r="E4398" s="3" t="str">
        <f t="shared" si="417"/>
        <v>07-2024</v>
      </c>
      <c r="F4398" s="5">
        <f t="shared" si="413"/>
        <v>44299.380300925928</v>
      </c>
      <c r="G4398">
        <v>26.834900000000001</v>
      </c>
      <c r="H4398">
        <v>67.495699999999999</v>
      </c>
      <c r="I4398">
        <v>10</v>
      </c>
      <c r="J4398">
        <v>4.0999999999999996</v>
      </c>
      <c r="K4398" t="s">
        <v>23</v>
      </c>
      <c r="L4398">
        <v>26</v>
      </c>
      <c r="M4398">
        <v>140</v>
      </c>
      <c r="N4398">
        <v>8.4280000000000008</v>
      </c>
      <c r="O4398">
        <v>0.78</v>
      </c>
      <c r="P4398" t="s">
        <v>24</v>
      </c>
      <c r="Q4398" t="s">
        <v>4678</v>
      </c>
      <c r="R4398" t="s">
        <v>4676</v>
      </c>
      <c r="S4398" t="s">
        <v>4679</v>
      </c>
      <c r="T4398" t="b">
        <f t="shared" si="412"/>
        <v>1</v>
      </c>
      <c r="U4398" t="s">
        <v>28</v>
      </c>
      <c r="V4398">
        <v>11.65</v>
      </c>
      <c r="W4398">
        <v>1.9390000000000001</v>
      </c>
      <c r="X4398">
        <v>0.11700000000000001</v>
      </c>
      <c r="Y4398">
        <v>20</v>
      </c>
      <c r="Z4398" t="s">
        <v>29</v>
      </c>
      <c r="AA4398" t="s">
        <v>24</v>
      </c>
      <c r="AB4398" t="s">
        <v>24</v>
      </c>
    </row>
    <row r="4399" spans="1:28" x14ac:dyDescent="0.35">
      <c r="A4399" s="4" t="s">
        <v>15247</v>
      </c>
      <c r="B4399" s="6">
        <f t="shared" si="416"/>
        <v>44299.380300925928</v>
      </c>
      <c r="C4399" s="12">
        <f t="shared" si="414"/>
        <v>44287</v>
      </c>
      <c r="D4399" s="3">
        <f t="shared" si="415"/>
        <v>2021</v>
      </c>
      <c r="E4399" s="3" t="str">
        <f t="shared" si="417"/>
        <v>04-2021</v>
      </c>
      <c r="F4399" s="5">
        <f t="shared" si="413"/>
        <v>45493.503460648149</v>
      </c>
      <c r="G4399">
        <v>23.919599999999999</v>
      </c>
      <c r="H4399">
        <v>102.32089999999999</v>
      </c>
      <c r="I4399">
        <v>10</v>
      </c>
      <c r="J4399">
        <v>4.0999999999999996</v>
      </c>
      <c r="K4399" t="s">
        <v>23</v>
      </c>
      <c r="M4399">
        <v>116</v>
      </c>
      <c r="N4399">
        <v>2.968</v>
      </c>
      <c r="O4399">
        <v>0.88</v>
      </c>
      <c r="P4399" t="s">
        <v>24</v>
      </c>
      <c r="Q4399" t="s">
        <v>15248</v>
      </c>
      <c r="R4399" t="s">
        <v>15249</v>
      </c>
      <c r="S4399" t="s">
        <v>15250</v>
      </c>
      <c r="T4399" t="b">
        <f t="shared" si="412"/>
        <v>0</v>
      </c>
      <c r="U4399" t="s">
        <v>28</v>
      </c>
      <c r="V4399">
        <v>4.4000000000000004</v>
      </c>
      <c r="W4399">
        <v>1.9</v>
      </c>
      <c r="X4399">
        <v>0.184</v>
      </c>
      <c r="Y4399">
        <v>8</v>
      </c>
      <c r="Z4399" t="s">
        <v>29</v>
      </c>
      <c r="AA4399" t="s">
        <v>24</v>
      </c>
      <c r="AB4399" t="s">
        <v>24</v>
      </c>
    </row>
    <row r="4400" spans="1:28" x14ac:dyDescent="0.35">
      <c r="A4400" s="4" t="s">
        <v>4705</v>
      </c>
      <c r="B4400" s="6">
        <f t="shared" si="416"/>
        <v>45493.503460648149</v>
      </c>
      <c r="C4400" s="12">
        <f t="shared" si="414"/>
        <v>45474</v>
      </c>
      <c r="D4400" s="3">
        <f t="shared" si="415"/>
        <v>2024</v>
      </c>
      <c r="E4400" s="3" t="str">
        <f t="shared" si="417"/>
        <v>07-2024</v>
      </c>
      <c r="F4400" s="5">
        <f t="shared" si="413"/>
        <v>45475.048032407409</v>
      </c>
      <c r="G4400">
        <v>33.456000000000003</v>
      </c>
      <c r="H4400">
        <v>76.637299999999996</v>
      </c>
      <c r="I4400">
        <v>43.578000000000003</v>
      </c>
      <c r="J4400">
        <v>4.0999999999999996</v>
      </c>
      <c r="K4400" t="s">
        <v>23</v>
      </c>
      <c r="L4400">
        <v>25</v>
      </c>
      <c r="M4400">
        <v>144</v>
      </c>
      <c r="N4400">
        <v>2.82</v>
      </c>
      <c r="O4400">
        <v>0.31</v>
      </c>
      <c r="P4400" t="s">
        <v>24</v>
      </c>
      <c r="Q4400" t="s">
        <v>4706</v>
      </c>
      <c r="R4400" t="s">
        <v>4707</v>
      </c>
      <c r="S4400" t="s">
        <v>4708</v>
      </c>
      <c r="T4400" t="b">
        <f t="shared" si="412"/>
        <v>1</v>
      </c>
      <c r="U4400" t="s">
        <v>28</v>
      </c>
      <c r="V4400">
        <v>10.65</v>
      </c>
      <c r="W4400">
        <v>8.9689999999999994</v>
      </c>
      <c r="X4400">
        <v>0.15</v>
      </c>
      <c r="Y4400">
        <v>12</v>
      </c>
      <c r="Z4400" t="s">
        <v>29</v>
      </c>
      <c r="AA4400" t="s">
        <v>24</v>
      </c>
      <c r="AB4400" t="s">
        <v>24</v>
      </c>
    </row>
    <row r="4401" spans="1:28" x14ac:dyDescent="0.35">
      <c r="A4401" s="4" t="s">
        <v>4801</v>
      </c>
      <c r="B4401" s="6">
        <f t="shared" si="416"/>
        <v>45475.048032407409</v>
      </c>
      <c r="C4401" s="12">
        <f t="shared" si="414"/>
        <v>45474</v>
      </c>
      <c r="D4401" s="3">
        <f t="shared" si="415"/>
        <v>2024</v>
      </c>
      <c r="E4401" s="3" t="str">
        <f t="shared" si="417"/>
        <v>07-2024</v>
      </c>
      <c r="F4401" s="5">
        <f t="shared" si="413"/>
        <v>45473.926099537035</v>
      </c>
      <c r="G4401">
        <v>36.333199999999998</v>
      </c>
      <c r="H4401">
        <v>70.969700000000003</v>
      </c>
      <c r="I4401">
        <v>121.672</v>
      </c>
      <c r="J4401">
        <v>4.0999999999999996</v>
      </c>
      <c r="K4401" t="s">
        <v>23</v>
      </c>
      <c r="L4401">
        <v>45</v>
      </c>
      <c r="M4401">
        <v>75</v>
      </c>
      <c r="N4401">
        <v>2.3530000000000002</v>
      </c>
      <c r="O4401">
        <v>0.65</v>
      </c>
      <c r="P4401" t="s">
        <v>24</v>
      </c>
      <c r="Q4401" t="s">
        <v>4802</v>
      </c>
      <c r="R4401" t="s">
        <v>4803</v>
      </c>
      <c r="S4401" t="s">
        <v>4804</v>
      </c>
      <c r="T4401" t="b">
        <f t="shared" si="412"/>
        <v>1</v>
      </c>
      <c r="U4401" t="s">
        <v>28</v>
      </c>
      <c r="V4401">
        <v>5.3</v>
      </c>
      <c r="W4401">
        <v>7.3220000000000001</v>
      </c>
      <c r="X4401">
        <v>9.1999999999999998E-2</v>
      </c>
      <c r="Y4401">
        <v>32</v>
      </c>
      <c r="Z4401" t="s">
        <v>29</v>
      </c>
      <c r="AA4401" t="s">
        <v>24</v>
      </c>
      <c r="AB4401" t="s">
        <v>24</v>
      </c>
    </row>
    <row r="4402" spans="1:28" x14ac:dyDescent="0.35">
      <c r="A4402" s="4" t="s">
        <v>4808</v>
      </c>
      <c r="B4402" s="6">
        <f t="shared" si="416"/>
        <v>45473.926099537035</v>
      </c>
      <c r="C4402" s="12">
        <f t="shared" si="414"/>
        <v>45444</v>
      </c>
      <c r="D4402" s="3">
        <f t="shared" si="415"/>
        <v>2024</v>
      </c>
      <c r="E4402" s="3" t="str">
        <f t="shared" si="417"/>
        <v>06-2024</v>
      </c>
      <c r="F4402" s="5">
        <f t="shared" si="413"/>
        <v>44296.765138888892</v>
      </c>
      <c r="G4402">
        <v>36.1755</v>
      </c>
      <c r="H4402">
        <v>74.747799999999998</v>
      </c>
      <c r="I4402">
        <v>35</v>
      </c>
      <c r="J4402">
        <v>4.0999999999999996</v>
      </c>
      <c r="K4402" t="s">
        <v>23</v>
      </c>
      <c r="L4402">
        <v>28</v>
      </c>
      <c r="M4402">
        <v>82</v>
      </c>
      <c r="N4402">
        <v>2.7970000000000002</v>
      </c>
      <c r="O4402">
        <v>0.78</v>
      </c>
      <c r="P4402" t="s">
        <v>24</v>
      </c>
      <c r="Q4402" t="s">
        <v>4809</v>
      </c>
      <c r="R4402" t="s">
        <v>4810</v>
      </c>
      <c r="S4402" t="s">
        <v>4811</v>
      </c>
      <c r="T4402" t="b">
        <f t="shared" si="412"/>
        <v>1</v>
      </c>
      <c r="U4402" t="s">
        <v>28</v>
      </c>
      <c r="V4402">
        <v>7.55</v>
      </c>
      <c r="W4402">
        <v>1.819</v>
      </c>
      <c r="X4402">
        <v>0.13500000000000001</v>
      </c>
      <c r="Y4402">
        <v>15</v>
      </c>
      <c r="Z4402" t="s">
        <v>29</v>
      </c>
      <c r="AA4402" t="s">
        <v>24</v>
      </c>
      <c r="AB4402" t="s">
        <v>24</v>
      </c>
    </row>
    <row r="4403" spans="1:28" x14ac:dyDescent="0.35">
      <c r="A4403" s="4" t="s">
        <v>15262</v>
      </c>
      <c r="B4403" s="6">
        <f t="shared" si="416"/>
        <v>44296.765138888892</v>
      </c>
      <c r="C4403" s="12">
        <f t="shared" si="414"/>
        <v>44287</v>
      </c>
      <c r="D4403" s="3">
        <f t="shared" si="415"/>
        <v>2021</v>
      </c>
      <c r="E4403" s="3" t="str">
        <f t="shared" si="417"/>
        <v>04-2021</v>
      </c>
      <c r="F4403" s="5">
        <f t="shared" si="413"/>
        <v>45470.373101851852</v>
      </c>
      <c r="G4403">
        <v>31.684899999999999</v>
      </c>
      <c r="H4403">
        <v>90.641599999999997</v>
      </c>
      <c r="I4403">
        <v>10</v>
      </c>
      <c r="J4403">
        <v>4.7</v>
      </c>
      <c r="K4403" t="s">
        <v>23</v>
      </c>
      <c r="M4403">
        <v>30</v>
      </c>
      <c r="N4403">
        <v>4.9850000000000003</v>
      </c>
      <c r="O4403">
        <v>0.51</v>
      </c>
      <c r="P4403" t="s">
        <v>24</v>
      </c>
      <c r="Q4403" t="s">
        <v>15263</v>
      </c>
      <c r="R4403" t="s">
        <v>15264</v>
      </c>
      <c r="S4403" t="s">
        <v>8137</v>
      </c>
      <c r="T4403" t="b">
        <f t="shared" ref="T4403:T4466" si="418">OR(ISNUMBER(SEARCH("India",S4403)),ISNUMBER(SEARCH("Pakistan",S4403)),ISNUMBER(SEARCH("Afghanistan",S4403)),ISNUMBER(SEARCH("Bangladesh",S4403)),ISNUMBER(SEARCH("Nepal",S4403)),ISNUMBER(SEARCH("Bhutan",S4403)),ISNUMBER(SEARCH("Sri Lanka",S4403)),ISNUMBER(SEARCH("Maldives",S4403)))</f>
        <v>0</v>
      </c>
      <c r="U4403" t="s">
        <v>28</v>
      </c>
      <c r="V4403">
        <v>8.8000000000000007</v>
      </c>
      <c r="W4403">
        <v>1.8</v>
      </c>
      <c r="X4403">
        <v>6.8000000000000005E-2</v>
      </c>
      <c r="Y4403">
        <v>70</v>
      </c>
      <c r="Z4403" t="s">
        <v>29</v>
      </c>
      <c r="AA4403" t="s">
        <v>24</v>
      </c>
      <c r="AB4403" t="s">
        <v>24</v>
      </c>
    </row>
    <row r="4404" spans="1:28" x14ac:dyDescent="0.35">
      <c r="A4404" s="4" t="s">
        <v>4822</v>
      </c>
      <c r="B4404" s="6">
        <f t="shared" si="416"/>
        <v>45470.373101851852</v>
      </c>
      <c r="C4404" s="12">
        <f t="shared" si="414"/>
        <v>45444</v>
      </c>
      <c r="D4404" s="3">
        <f t="shared" si="415"/>
        <v>2024</v>
      </c>
      <c r="E4404" s="3" t="str">
        <f t="shared" si="417"/>
        <v>06-2024</v>
      </c>
      <c r="F4404" s="5">
        <f t="shared" si="413"/>
        <v>44295.635034722225</v>
      </c>
      <c r="G4404">
        <v>36.605800000000002</v>
      </c>
      <c r="H4404">
        <v>70.460300000000004</v>
      </c>
      <c r="I4404">
        <v>230.708</v>
      </c>
      <c r="J4404">
        <v>4.0999999999999996</v>
      </c>
      <c r="K4404" t="s">
        <v>23</v>
      </c>
      <c r="L4404">
        <v>23</v>
      </c>
      <c r="M4404">
        <v>89</v>
      </c>
      <c r="N4404">
        <v>2.3490000000000002</v>
      </c>
      <c r="O4404">
        <v>0.66</v>
      </c>
      <c r="P4404" t="s">
        <v>24</v>
      </c>
      <c r="Q4404" t="s">
        <v>4823</v>
      </c>
      <c r="R4404" t="s">
        <v>4824</v>
      </c>
      <c r="S4404" t="s">
        <v>4825</v>
      </c>
      <c r="T4404" t="b">
        <f t="shared" si="418"/>
        <v>1</v>
      </c>
      <c r="U4404" t="s">
        <v>28</v>
      </c>
      <c r="V4404">
        <v>9.9700000000000006</v>
      </c>
      <c r="W4404">
        <v>13.673999999999999</v>
      </c>
      <c r="X4404">
        <v>0.23300000000000001</v>
      </c>
      <c r="Y4404">
        <v>5</v>
      </c>
      <c r="Z4404" t="s">
        <v>29</v>
      </c>
      <c r="AA4404" t="s">
        <v>24</v>
      </c>
      <c r="AB4404" t="s">
        <v>24</v>
      </c>
    </row>
    <row r="4405" spans="1:28" x14ac:dyDescent="0.35">
      <c r="A4405" s="4" t="s">
        <v>15269</v>
      </c>
      <c r="B4405" s="6">
        <f t="shared" si="416"/>
        <v>44295.635034722225</v>
      </c>
      <c r="C4405" s="12">
        <f t="shared" si="414"/>
        <v>44287</v>
      </c>
      <c r="D4405" s="3">
        <f t="shared" si="415"/>
        <v>2021</v>
      </c>
      <c r="E4405" s="3" t="str">
        <f t="shared" si="417"/>
        <v>04-2021</v>
      </c>
      <c r="F4405" s="5">
        <f t="shared" si="413"/>
        <v>44295.339560185188</v>
      </c>
      <c r="G4405">
        <v>4.7994000000000003</v>
      </c>
      <c r="H4405">
        <v>96.131</v>
      </c>
      <c r="I4405">
        <v>10</v>
      </c>
      <c r="J4405">
        <v>4.3</v>
      </c>
      <c r="K4405" t="s">
        <v>23</v>
      </c>
      <c r="M4405">
        <v>169</v>
      </c>
      <c r="N4405">
        <v>0.91800000000000004</v>
      </c>
      <c r="O4405">
        <v>1.17</v>
      </c>
      <c r="P4405" t="s">
        <v>24</v>
      </c>
      <c r="Q4405" t="s">
        <v>15270</v>
      </c>
      <c r="R4405" t="s">
        <v>15271</v>
      </c>
      <c r="S4405" t="s">
        <v>15272</v>
      </c>
      <c r="T4405" t="b">
        <f t="shared" si="418"/>
        <v>0</v>
      </c>
      <c r="U4405" t="s">
        <v>28</v>
      </c>
      <c r="V4405">
        <v>5.3</v>
      </c>
      <c r="W4405">
        <v>1.6</v>
      </c>
      <c r="X4405">
        <v>0.154</v>
      </c>
      <c r="Y4405">
        <v>14</v>
      </c>
      <c r="Z4405" t="s">
        <v>29</v>
      </c>
      <c r="AA4405" t="s">
        <v>24</v>
      </c>
      <c r="AB4405" t="s">
        <v>24</v>
      </c>
    </row>
    <row r="4406" spans="1:28" x14ac:dyDescent="0.35">
      <c r="A4406" s="4" t="s">
        <v>15273</v>
      </c>
      <c r="B4406" s="6">
        <f t="shared" si="416"/>
        <v>44295.339560185188</v>
      </c>
      <c r="C4406" s="12">
        <f t="shared" si="414"/>
        <v>44287</v>
      </c>
      <c r="D4406" s="3">
        <f t="shared" si="415"/>
        <v>2021</v>
      </c>
      <c r="E4406" s="3" t="str">
        <f t="shared" si="417"/>
        <v>04-2021</v>
      </c>
      <c r="F4406" s="5">
        <f t="shared" si="413"/>
        <v>44295.155381944445</v>
      </c>
      <c r="G4406">
        <v>3.0722999999999998</v>
      </c>
      <c r="H4406">
        <v>96.373800000000003</v>
      </c>
      <c r="I4406">
        <v>55.17</v>
      </c>
      <c r="J4406">
        <v>4.2</v>
      </c>
      <c r="K4406" t="s">
        <v>23</v>
      </c>
      <c r="M4406">
        <v>173</v>
      </c>
      <c r="N4406">
        <v>2.1269999999999998</v>
      </c>
      <c r="O4406">
        <v>0.48</v>
      </c>
      <c r="P4406" t="s">
        <v>24</v>
      </c>
      <c r="Q4406" t="s">
        <v>15274</v>
      </c>
      <c r="R4406" t="s">
        <v>15275</v>
      </c>
      <c r="S4406" t="s">
        <v>15276</v>
      </c>
      <c r="T4406" t="b">
        <f t="shared" si="418"/>
        <v>0</v>
      </c>
      <c r="U4406" t="s">
        <v>28</v>
      </c>
      <c r="V4406">
        <v>7.4</v>
      </c>
      <c r="W4406">
        <v>9.1999999999999993</v>
      </c>
      <c r="X4406">
        <v>0.121</v>
      </c>
      <c r="Y4406">
        <v>19</v>
      </c>
      <c r="Z4406" t="s">
        <v>29</v>
      </c>
      <c r="AA4406" t="s">
        <v>24</v>
      </c>
      <c r="AB4406" t="s">
        <v>24</v>
      </c>
    </row>
    <row r="4407" spans="1:28" x14ac:dyDescent="0.35">
      <c r="A4407" s="4" t="s">
        <v>15277</v>
      </c>
      <c r="B4407" s="6">
        <f t="shared" si="416"/>
        <v>44295.155381944445</v>
      </c>
      <c r="C4407" s="12">
        <f t="shared" si="414"/>
        <v>44287</v>
      </c>
      <c r="D4407" s="3">
        <f t="shared" si="415"/>
        <v>2021</v>
      </c>
      <c r="E4407" s="3" t="str">
        <f t="shared" si="417"/>
        <v>04-2021</v>
      </c>
      <c r="F4407" s="5">
        <f t="shared" si="413"/>
        <v>44294.736597222225</v>
      </c>
      <c r="G4407">
        <v>6.0397999999999996</v>
      </c>
      <c r="H4407">
        <v>60.558100000000003</v>
      </c>
      <c r="I4407">
        <v>10</v>
      </c>
      <c r="J4407">
        <v>4.3</v>
      </c>
      <c r="K4407" t="s">
        <v>23</v>
      </c>
      <c r="M4407">
        <v>90</v>
      </c>
      <c r="N4407">
        <v>11.789</v>
      </c>
      <c r="O4407">
        <v>0.93</v>
      </c>
      <c r="P4407" t="s">
        <v>24</v>
      </c>
      <c r="Q4407" t="s">
        <v>15278</v>
      </c>
      <c r="R4407" t="s">
        <v>15279</v>
      </c>
      <c r="S4407" t="s">
        <v>478</v>
      </c>
      <c r="T4407" t="b">
        <f t="shared" si="418"/>
        <v>0</v>
      </c>
      <c r="U4407" t="s">
        <v>28</v>
      </c>
      <c r="V4407">
        <v>12.8</v>
      </c>
      <c r="W4407">
        <v>1.9</v>
      </c>
      <c r="X4407">
        <v>0.16800000000000001</v>
      </c>
      <c r="Y4407">
        <v>10</v>
      </c>
      <c r="Z4407" t="s">
        <v>29</v>
      </c>
      <c r="AA4407" t="s">
        <v>24</v>
      </c>
      <c r="AB4407" t="s">
        <v>24</v>
      </c>
    </row>
    <row r="4408" spans="1:28" x14ac:dyDescent="0.35">
      <c r="A4408" s="4" t="s">
        <v>15280</v>
      </c>
      <c r="B4408" s="6">
        <f t="shared" si="416"/>
        <v>44294.736597222225</v>
      </c>
      <c r="C4408" s="12">
        <f t="shared" si="414"/>
        <v>44287</v>
      </c>
      <c r="D4408" s="3">
        <f t="shared" si="415"/>
        <v>2021</v>
      </c>
      <c r="E4408" s="3" t="str">
        <f t="shared" si="417"/>
        <v>04-2021</v>
      </c>
      <c r="F4408" s="5">
        <f t="shared" si="413"/>
        <v>44293.659988425927</v>
      </c>
      <c r="G4408">
        <v>3.7847</v>
      </c>
      <c r="H4408">
        <v>95.775300000000001</v>
      </c>
      <c r="I4408">
        <v>66.13</v>
      </c>
      <c r="J4408">
        <v>4.4000000000000004</v>
      </c>
      <c r="K4408" t="s">
        <v>23</v>
      </c>
      <c r="M4408">
        <v>95</v>
      </c>
      <c r="N4408">
        <v>1.85</v>
      </c>
      <c r="O4408">
        <v>0.82</v>
      </c>
      <c r="P4408" t="s">
        <v>24</v>
      </c>
      <c r="Q4408" t="s">
        <v>15281</v>
      </c>
      <c r="R4408" t="s">
        <v>15282</v>
      </c>
      <c r="S4408" t="s">
        <v>15283</v>
      </c>
      <c r="T4408" t="b">
        <f t="shared" si="418"/>
        <v>0</v>
      </c>
      <c r="U4408" t="s">
        <v>28</v>
      </c>
      <c r="V4408">
        <v>7.9</v>
      </c>
      <c r="W4408">
        <v>8.3000000000000007</v>
      </c>
      <c r="X4408">
        <v>0.10199999999999999</v>
      </c>
      <c r="Y4408">
        <v>28</v>
      </c>
      <c r="Z4408" t="s">
        <v>29</v>
      </c>
      <c r="AA4408" t="s">
        <v>24</v>
      </c>
      <c r="AB4408" t="s">
        <v>24</v>
      </c>
    </row>
    <row r="4409" spans="1:28" x14ac:dyDescent="0.35">
      <c r="A4409" s="4" t="s">
        <v>15284</v>
      </c>
      <c r="B4409" s="6">
        <f t="shared" si="416"/>
        <v>44293.659988425927</v>
      </c>
      <c r="C4409" s="12">
        <f t="shared" si="414"/>
        <v>44287</v>
      </c>
      <c r="D4409" s="3">
        <f t="shared" si="415"/>
        <v>2021</v>
      </c>
      <c r="E4409" s="3" t="str">
        <f t="shared" si="417"/>
        <v>04-2021</v>
      </c>
      <c r="F4409" s="5">
        <f t="shared" si="413"/>
        <v>44292.917349537034</v>
      </c>
      <c r="G4409">
        <v>1.0008999999999999</v>
      </c>
      <c r="H4409">
        <v>98.328500000000005</v>
      </c>
      <c r="I4409">
        <v>62.92</v>
      </c>
      <c r="J4409">
        <v>4.2</v>
      </c>
      <c r="K4409" t="s">
        <v>23</v>
      </c>
      <c r="M4409">
        <v>188</v>
      </c>
      <c r="N4409">
        <v>0.81</v>
      </c>
      <c r="O4409">
        <v>1.02</v>
      </c>
      <c r="P4409" t="s">
        <v>24</v>
      </c>
      <c r="Q4409" t="s">
        <v>15285</v>
      </c>
      <c r="R4409" t="s">
        <v>15286</v>
      </c>
      <c r="S4409" t="s">
        <v>6607</v>
      </c>
      <c r="T4409" t="b">
        <f t="shared" si="418"/>
        <v>0</v>
      </c>
      <c r="U4409" t="s">
        <v>28</v>
      </c>
      <c r="V4409">
        <v>7.6</v>
      </c>
      <c r="W4409">
        <v>5.6</v>
      </c>
      <c r="X4409">
        <v>0.16700000000000001</v>
      </c>
      <c r="Y4409">
        <v>10</v>
      </c>
      <c r="Z4409" t="s">
        <v>29</v>
      </c>
      <c r="AA4409" t="s">
        <v>24</v>
      </c>
      <c r="AB4409" t="s">
        <v>24</v>
      </c>
    </row>
    <row r="4410" spans="1:28" x14ac:dyDescent="0.35">
      <c r="A4410" s="4" t="s">
        <v>15287</v>
      </c>
      <c r="B4410" s="6">
        <f t="shared" si="416"/>
        <v>44292.917349537034</v>
      </c>
      <c r="C4410" s="12">
        <f t="shared" si="414"/>
        <v>44287</v>
      </c>
      <c r="D4410" s="3">
        <f t="shared" si="415"/>
        <v>2021</v>
      </c>
      <c r="E4410" s="3" t="str">
        <f t="shared" si="417"/>
        <v>04-2021</v>
      </c>
      <c r="F4410" s="5">
        <f t="shared" si="413"/>
        <v>44292.913738425923</v>
      </c>
      <c r="G4410">
        <v>31.948899999999998</v>
      </c>
      <c r="H4410">
        <v>93.058999999999997</v>
      </c>
      <c r="I4410">
        <v>10</v>
      </c>
      <c r="J4410">
        <v>4.3</v>
      </c>
      <c r="K4410" t="s">
        <v>23</v>
      </c>
      <c r="M4410">
        <v>70</v>
      </c>
      <c r="N4410">
        <v>2.7879999999999998</v>
      </c>
      <c r="O4410">
        <v>0.91</v>
      </c>
      <c r="P4410" t="s">
        <v>24</v>
      </c>
      <c r="Q4410" t="s">
        <v>15288</v>
      </c>
      <c r="R4410" t="s">
        <v>15289</v>
      </c>
      <c r="S4410" t="s">
        <v>15290</v>
      </c>
      <c r="T4410" t="b">
        <f t="shared" si="418"/>
        <v>0</v>
      </c>
      <c r="U4410" t="s">
        <v>28</v>
      </c>
      <c r="V4410">
        <v>11.3</v>
      </c>
      <c r="W4410">
        <v>1.9</v>
      </c>
      <c r="X4410">
        <v>9.7000000000000003E-2</v>
      </c>
      <c r="Y4410">
        <v>30</v>
      </c>
      <c r="Z4410" t="s">
        <v>29</v>
      </c>
      <c r="AA4410" t="s">
        <v>24</v>
      </c>
      <c r="AB4410" t="s">
        <v>24</v>
      </c>
    </row>
    <row r="4411" spans="1:28" x14ac:dyDescent="0.35">
      <c r="A4411" s="4" t="s">
        <v>15291</v>
      </c>
      <c r="B4411" s="6">
        <f t="shared" si="416"/>
        <v>44292.913738425923</v>
      </c>
      <c r="C4411" s="12">
        <f t="shared" si="414"/>
        <v>44287</v>
      </c>
      <c r="D4411" s="3">
        <f t="shared" si="415"/>
        <v>2021</v>
      </c>
      <c r="E4411" s="3" t="str">
        <f t="shared" si="417"/>
        <v>04-2021</v>
      </c>
      <c r="F4411" s="5">
        <f t="shared" si="413"/>
        <v>44292.908738425926</v>
      </c>
      <c r="G4411">
        <v>31.962800000000001</v>
      </c>
      <c r="H4411">
        <v>92.956400000000002</v>
      </c>
      <c r="I4411">
        <v>10</v>
      </c>
      <c r="J4411">
        <v>4.7</v>
      </c>
      <c r="K4411" t="s">
        <v>23</v>
      </c>
      <c r="M4411">
        <v>49</v>
      </c>
      <c r="N4411">
        <v>2.7469999999999999</v>
      </c>
      <c r="O4411">
        <v>0.86</v>
      </c>
      <c r="P4411" t="s">
        <v>24</v>
      </c>
      <c r="Q4411" t="s">
        <v>15292</v>
      </c>
      <c r="R4411" t="s">
        <v>15289</v>
      </c>
      <c r="S4411" t="s">
        <v>15293</v>
      </c>
      <c r="T4411" t="b">
        <f t="shared" si="418"/>
        <v>0</v>
      </c>
      <c r="U4411" t="s">
        <v>28</v>
      </c>
      <c r="V4411">
        <v>6.1</v>
      </c>
      <c r="W4411">
        <v>1.6</v>
      </c>
      <c r="X4411">
        <v>6.3E-2</v>
      </c>
      <c r="Y4411">
        <v>76</v>
      </c>
      <c r="Z4411" t="s">
        <v>29</v>
      </c>
      <c r="AA4411" t="s">
        <v>24</v>
      </c>
      <c r="AB4411" t="s">
        <v>24</v>
      </c>
    </row>
    <row r="4412" spans="1:28" x14ac:dyDescent="0.35">
      <c r="A4412" s="4" t="s">
        <v>15294</v>
      </c>
      <c r="B4412" s="6">
        <f t="shared" si="416"/>
        <v>44292.908738425926</v>
      </c>
      <c r="C4412" s="12">
        <f t="shared" si="414"/>
        <v>44287</v>
      </c>
      <c r="D4412" s="3">
        <f t="shared" si="415"/>
        <v>2021</v>
      </c>
      <c r="E4412" s="3" t="str">
        <f t="shared" si="417"/>
        <v>04-2021</v>
      </c>
      <c r="F4412" s="5">
        <f t="shared" si="413"/>
        <v>44292.108680555553</v>
      </c>
      <c r="G4412">
        <v>31.868600000000001</v>
      </c>
      <c r="H4412">
        <v>92.913700000000006</v>
      </c>
      <c r="I4412">
        <v>10</v>
      </c>
      <c r="J4412">
        <v>5</v>
      </c>
      <c r="K4412" t="s">
        <v>106</v>
      </c>
      <c r="M4412">
        <v>33</v>
      </c>
      <c r="N4412">
        <v>2.65</v>
      </c>
      <c r="O4412">
        <v>0.73</v>
      </c>
      <c r="P4412" t="s">
        <v>24</v>
      </c>
      <c r="Q4412" t="s">
        <v>15295</v>
      </c>
      <c r="R4412" t="s">
        <v>15296</v>
      </c>
      <c r="S4412" t="s">
        <v>12549</v>
      </c>
      <c r="T4412" t="b">
        <f t="shared" si="418"/>
        <v>0</v>
      </c>
      <c r="U4412" t="s">
        <v>28</v>
      </c>
      <c r="V4412">
        <v>5.7</v>
      </c>
      <c r="W4412">
        <v>1.7</v>
      </c>
      <c r="X4412">
        <v>9.2999999999999999E-2</v>
      </c>
      <c r="Y4412">
        <v>11</v>
      </c>
      <c r="Z4412" t="s">
        <v>29</v>
      </c>
      <c r="AA4412" t="s">
        <v>24</v>
      </c>
      <c r="AB4412" t="s">
        <v>24</v>
      </c>
    </row>
    <row r="4413" spans="1:28" x14ac:dyDescent="0.35">
      <c r="A4413" s="4" t="s">
        <v>15297</v>
      </c>
      <c r="B4413" s="6">
        <f t="shared" si="416"/>
        <v>44292.108680555553</v>
      </c>
      <c r="C4413" s="12">
        <f t="shared" si="414"/>
        <v>44287</v>
      </c>
      <c r="D4413" s="3">
        <f t="shared" si="415"/>
        <v>2021</v>
      </c>
      <c r="E4413" s="3" t="str">
        <f t="shared" si="417"/>
        <v>04-2021</v>
      </c>
      <c r="F4413" s="5">
        <f t="shared" si="413"/>
        <v>44292.086145833331</v>
      </c>
      <c r="G4413">
        <v>4.2645</v>
      </c>
      <c r="H4413">
        <v>96.098200000000006</v>
      </c>
      <c r="I4413">
        <v>67.22</v>
      </c>
      <c r="J4413">
        <v>4</v>
      </c>
      <c r="K4413" t="s">
        <v>23</v>
      </c>
      <c r="M4413">
        <v>178</v>
      </c>
      <c r="N4413">
        <v>1.278</v>
      </c>
      <c r="O4413">
        <v>0.57999999999999996</v>
      </c>
      <c r="P4413" t="s">
        <v>24</v>
      </c>
      <c r="Q4413" t="s">
        <v>15298</v>
      </c>
      <c r="R4413" t="s">
        <v>15299</v>
      </c>
      <c r="S4413" t="s">
        <v>15300</v>
      </c>
      <c r="T4413" t="b">
        <f t="shared" si="418"/>
        <v>0</v>
      </c>
      <c r="U4413" t="s">
        <v>28</v>
      </c>
      <c r="V4413">
        <v>7</v>
      </c>
      <c r="W4413">
        <v>9.6999999999999993</v>
      </c>
      <c r="X4413">
        <v>0.14399999999999999</v>
      </c>
      <c r="Y4413">
        <v>13</v>
      </c>
      <c r="Z4413" t="s">
        <v>29</v>
      </c>
      <c r="AA4413" t="s">
        <v>24</v>
      </c>
      <c r="AB4413" t="s">
        <v>24</v>
      </c>
    </row>
    <row r="4414" spans="1:28" x14ac:dyDescent="0.35">
      <c r="A4414" s="4" t="s">
        <v>15301</v>
      </c>
      <c r="B4414" s="6">
        <f t="shared" si="416"/>
        <v>44292.086145833331</v>
      </c>
      <c r="C4414" s="12">
        <f t="shared" si="414"/>
        <v>44287</v>
      </c>
      <c r="D4414" s="3">
        <f t="shared" si="415"/>
        <v>2021</v>
      </c>
      <c r="E4414" s="3" t="str">
        <f t="shared" si="417"/>
        <v>04-2021</v>
      </c>
      <c r="F4414" s="5">
        <f t="shared" si="413"/>
        <v>45469.874166666668</v>
      </c>
      <c r="G4414">
        <v>21.988099999999999</v>
      </c>
      <c r="H4414">
        <v>94.3005</v>
      </c>
      <c r="I4414">
        <v>51.39</v>
      </c>
      <c r="J4414">
        <v>4</v>
      </c>
      <c r="K4414" t="s">
        <v>23</v>
      </c>
      <c r="M4414">
        <v>144</v>
      </c>
      <c r="N4414">
        <v>2.5539999999999998</v>
      </c>
      <c r="O4414">
        <v>0.38</v>
      </c>
      <c r="P4414" t="s">
        <v>24</v>
      </c>
      <c r="Q4414" t="s">
        <v>15302</v>
      </c>
      <c r="R4414" t="s">
        <v>15303</v>
      </c>
      <c r="S4414" t="s">
        <v>15304</v>
      </c>
      <c r="T4414" t="b">
        <f t="shared" si="418"/>
        <v>0</v>
      </c>
      <c r="U4414" t="s">
        <v>28</v>
      </c>
      <c r="V4414">
        <v>9.6999999999999993</v>
      </c>
      <c r="W4414">
        <v>10.1</v>
      </c>
      <c r="X4414">
        <v>0.19600000000000001</v>
      </c>
      <c r="Y4414">
        <v>7</v>
      </c>
      <c r="Z4414" t="s">
        <v>29</v>
      </c>
      <c r="AA4414" t="s">
        <v>24</v>
      </c>
      <c r="AB4414" t="s">
        <v>24</v>
      </c>
    </row>
    <row r="4415" spans="1:28" x14ac:dyDescent="0.35">
      <c r="A4415" s="4" t="s">
        <v>4826</v>
      </c>
      <c r="B4415" s="6">
        <f t="shared" si="416"/>
        <v>45469.874166666668</v>
      </c>
      <c r="C4415" s="12">
        <f t="shared" si="414"/>
        <v>45444</v>
      </c>
      <c r="D4415" s="3">
        <f t="shared" si="415"/>
        <v>2024</v>
      </c>
      <c r="E4415" s="3" t="str">
        <f t="shared" si="417"/>
        <v>06-2024</v>
      </c>
      <c r="F4415" s="5">
        <f t="shared" si="413"/>
        <v>44291.798518518517</v>
      </c>
      <c r="G4415">
        <v>36.407400000000003</v>
      </c>
      <c r="H4415">
        <v>69.784700000000001</v>
      </c>
      <c r="I4415">
        <v>163.53299999999999</v>
      </c>
      <c r="J4415">
        <v>4.0999999999999996</v>
      </c>
      <c r="K4415" t="s">
        <v>23</v>
      </c>
      <c r="L4415">
        <v>37</v>
      </c>
      <c r="M4415">
        <v>82</v>
      </c>
      <c r="N4415">
        <v>1.9610000000000001</v>
      </c>
      <c r="O4415">
        <v>0.72</v>
      </c>
      <c r="P4415" t="s">
        <v>24</v>
      </c>
      <c r="Q4415" t="s">
        <v>4827</v>
      </c>
      <c r="R4415" t="s">
        <v>4828</v>
      </c>
      <c r="S4415" t="s">
        <v>4829</v>
      </c>
      <c r="T4415" t="b">
        <f t="shared" si="418"/>
        <v>1</v>
      </c>
      <c r="U4415" t="s">
        <v>28</v>
      </c>
      <c r="V4415">
        <v>8.75</v>
      </c>
      <c r="W4415">
        <v>9.0830000000000002</v>
      </c>
      <c r="X4415">
        <v>0.13900000000000001</v>
      </c>
      <c r="Y4415">
        <v>14</v>
      </c>
      <c r="Z4415" t="s">
        <v>29</v>
      </c>
      <c r="AA4415" t="s">
        <v>24</v>
      </c>
      <c r="AB4415" t="s">
        <v>24</v>
      </c>
    </row>
    <row r="4416" spans="1:28" x14ac:dyDescent="0.35">
      <c r="A4416" s="4" t="s">
        <v>15309</v>
      </c>
      <c r="B4416" s="6">
        <f t="shared" si="416"/>
        <v>44291.798518518517</v>
      </c>
      <c r="C4416" s="12">
        <f t="shared" si="414"/>
        <v>44287</v>
      </c>
      <c r="D4416" s="3">
        <f t="shared" si="415"/>
        <v>2021</v>
      </c>
      <c r="E4416" s="3" t="str">
        <f t="shared" si="417"/>
        <v>04-2021</v>
      </c>
      <c r="F4416" s="5">
        <f t="shared" si="413"/>
        <v>45466.605451388888</v>
      </c>
      <c r="G4416">
        <v>3.1175999999999999</v>
      </c>
      <c r="H4416">
        <v>98.346000000000004</v>
      </c>
      <c r="I4416">
        <v>138.91</v>
      </c>
      <c r="J4416">
        <v>4.0999999999999996</v>
      </c>
      <c r="K4416" t="s">
        <v>23</v>
      </c>
      <c r="M4416">
        <v>103</v>
      </c>
      <c r="N4416">
        <v>0.71299999999999997</v>
      </c>
      <c r="O4416">
        <v>0.56999999999999995</v>
      </c>
      <c r="P4416" t="s">
        <v>24</v>
      </c>
      <c r="Q4416" t="s">
        <v>15310</v>
      </c>
      <c r="R4416" t="s">
        <v>15311</v>
      </c>
      <c r="S4416" t="s">
        <v>15312</v>
      </c>
      <c r="T4416" t="b">
        <f t="shared" si="418"/>
        <v>0</v>
      </c>
      <c r="U4416" t="s">
        <v>28</v>
      </c>
      <c r="V4416">
        <v>8.5</v>
      </c>
      <c r="W4416">
        <v>6.8</v>
      </c>
      <c r="X4416">
        <v>0.19800000000000001</v>
      </c>
      <c r="Y4416">
        <v>7</v>
      </c>
      <c r="Z4416" t="s">
        <v>29</v>
      </c>
      <c r="AA4416" t="s">
        <v>24</v>
      </c>
      <c r="AB4416" t="s">
        <v>24</v>
      </c>
    </row>
    <row r="4417" spans="1:28" x14ac:dyDescent="0.35">
      <c r="A4417" s="4" t="s">
        <v>4860</v>
      </c>
      <c r="B4417" s="6">
        <f t="shared" si="416"/>
        <v>45466.605451388888</v>
      </c>
      <c r="C4417" s="12">
        <f t="shared" si="414"/>
        <v>45444</v>
      </c>
      <c r="D4417" s="3">
        <f t="shared" si="415"/>
        <v>2024</v>
      </c>
      <c r="E4417" s="3" t="str">
        <f t="shared" si="417"/>
        <v>06-2024</v>
      </c>
      <c r="F4417" s="5">
        <f t="shared" si="413"/>
        <v>45452.206875000003</v>
      </c>
      <c r="G4417">
        <v>36.332799999999999</v>
      </c>
      <c r="H4417">
        <v>70.384799999999998</v>
      </c>
      <c r="I4417">
        <v>183.84800000000001</v>
      </c>
      <c r="J4417">
        <v>4.0999999999999996</v>
      </c>
      <c r="K4417" t="s">
        <v>23</v>
      </c>
      <c r="L4417">
        <v>43</v>
      </c>
      <c r="M4417">
        <v>65</v>
      </c>
      <c r="N4417">
        <v>2.5670000000000002</v>
      </c>
      <c r="O4417">
        <v>0.54</v>
      </c>
      <c r="P4417" t="s">
        <v>24</v>
      </c>
      <c r="Q4417" t="s">
        <v>4861</v>
      </c>
      <c r="R4417" t="s">
        <v>4862</v>
      </c>
      <c r="S4417" t="s">
        <v>4863</v>
      </c>
      <c r="T4417" t="b">
        <f t="shared" si="418"/>
        <v>1</v>
      </c>
      <c r="U4417" t="s">
        <v>28</v>
      </c>
      <c r="V4417">
        <v>8.09</v>
      </c>
      <c r="W4417">
        <v>6.867</v>
      </c>
      <c r="X4417">
        <v>0.112</v>
      </c>
      <c r="Y4417">
        <v>23</v>
      </c>
      <c r="Z4417" t="s">
        <v>29</v>
      </c>
      <c r="AA4417" t="s">
        <v>24</v>
      </c>
      <c r="AB4417" t="s">
        <v>24</v>
      </c>
    </row>
    <row r="4418" spans="1:28" x14ac:dyDescent="0.35">
      <c r="A4418" s="4" t="s">
        <v>4953</v>
      </c>
      <c r="B4418" s="6">
        <f t="shared" si="416"/>
        <v>45452.206875000003</v>
      </c>
      <c r="C4418" s="12">
        <f t="shared" si="414"/>
        <v>45444</v>
      </c>
      <c r="D4418" s="3">
        <f t="shared" si="415"/>
        <v>2024</v>
      </c>
      <c r="E4418" s="3" t="str">
        <f t="shared" si="417"/>
        <v>06-2024</v>
      </c>
      <c r="F4418" s="5">
        <f t="shared" ref="F4418:F4481" si="419">DATEVALUE(LEFT(A4419,10))+TIMEVALUE(MID(A4419,12,8))</f>
        <v>45451.424791666665</v>
      </c>
      <c r="G4418">
        <v>36.292200000000001</v>
      </c>
      <c r="H4418">
        <v>69.646299999999997</v>
      </c>
      <c r="I4418">
        <v>126.15900000000001</v>
      </c>
      <c r="J4418">
        <v>4.0999999999999996</v>
      </c>
      <c r="K4418" t="s">
        <v>23</v>
      </c>
      <c r="L4418">
        <v>33</v>
      </c>
      <c r="M4418">
        <v>152</v>
      </c>
      <c r="N4418">
        <v>2.415</v>
      </c>
      <c r="O4418">
        <v>0.69</v>
      </c>
      <c r="P4418" t="s">
        <v>24</v>
      </c>
      <c r="Q4418" t="s">
        <v>4954</v>
      </c>
      <c r="R4418" t="s">
        <v>4955</v>
      </c>
      <c r="S4418" t="s">
        <v>346</v>
      </c>
      <c r="T4418" t="b">
        <f t="shared" si="418"/>
        <v>1</v>
      </c>
      <c r="U4418" t="s">
        <v>28</v>
      </c>
      <c r="V4418">
        <v>9.49</v>
      </c>
      <c r="W4418">
        <v>9.09</v>
      </c>
      <c r="X4418">
        <v>0.16600000000000001</v>
      </c>
      <c r="Y4418">
        <v>10</v>
      </c>
      <c r="Z4418" t="s">
        <v>29</v>
      </c>
      <c r="AA4418" t="s">
        <v>24</v>
      </c>
      <c r="AB4418" t="s">
        <v>24</v>
      </c>
    </row>
    <row r="4419" spans="1:28" x14ac:dyDescent="0.35">
      <c r="A4419" s="4" t="s">
        <v>4970</v>
      </c>
      <c r="B4419" s="6">
        <f t="shared" si="416"/>
        <v>45451.424791666665</v>
      </c>
      <c r="C4419" s="12">
        <f t="shared" ref="C4419:C4482" si="420">DATE(YEAR(B4419),MONTH(B4419),1)</f>
        <v>45444</v>
      </c>
      <c r="D4419" s="3">
        <f t="shared" ref="D4419:D4482" si="421">YEAR(B4419)</f>
        <v>2024</v>
      </c>
      <c r="E4419" s="3" t="str">
        <f t="shared" si="417"/>
        <v>06-2024</v>
      </c>
      <c r="F4419" s="5">
        <f t="shared" si="419"/>
        <v>44290.205254629633</v>
      </c>
      <c r="G4419">
        <v>36.646000000000001</v>
      </c>
      <c r="H4419">
        <v>71.011700000000005</v>
      </c>
      <c r="I4419">
        <v>199.119</v>
      </c>
      <c r="J4419">
        <v>4.0999999999999996</v>
      </c>
      <c r="K4419" t="s">
        <v>23</v>
      </c>
      <c r="L4419">
        <v>24</v>
      </c>
      <c r="M4419">
        <v>146</v>
      </c>
      <c r="N4419">
        <v>2.5619999999999998</v>
      </c>
      <c r="O4419">
        <v>0.35</v>
      </c>
      <c r="P4419" t="s">
        <v>24</v>
      </c>
      <c r="Q4419" t="s">
        <v>4971</v>
      </c>
      <c r="R4419" t="s">
        <v>4955</v>
      </c>
      <c r="S4419" t="s">
        <v>2535</v>
      </c>
      <c r="T4419" t="b">
        <f t="shared" si="418"/>
        <v>1</v>
      </c>
      <c r="U4419" t="s">
        <v>28</v>
      </c>
      <c r="V4419">
        <v>9.91</v>
      </c>
      <c r="W4419">
        <v>9.9809999999999999</v>
      </c>
      <c r="X4419">
        <v>0.151</v>
      </c>
      <c r="Y4419">
        <v>12</v>
      </c>
      <c r="Z4419" t="s">
        <v>29</v>
      </c>
      <c r="AA4419" t="s">
        <v>24</v>
      </c>
      <c r="AB4419" t="s">
        <v>24</v>
      </c>
    </row>
    <row r="4420" spans="1:28" x14ac:dyDescent="0.35">
      <c r="A4420" s="4" t="s">
        <v>15325</v>
      </c>
      <c r="B4420" s="6">
        <f t="shared" ref="B4420:B4483" si="422">DATEVALUE(LEFT($A4420,10))+TIMEVALUE(MID($A4420,12,8))</f>
        <v>44290.205254629633</v>
      </c>
      <c r="C4420" s="12">
        <f t="shared" si="420"/>
        <v>44287</v>
      </c>
      <c r="D4420" s="3">
        <f t="shared" si="421"/>
        <v>2021</v>
      </c>
      <c r="E4420" s="3" t="str">
        <f t="shared" si="417"/>
        <v>04-2021</v>
      </c>
      <c r="F4420" s="5">
        <f t="shared" si="419"/>
        <v>44290.02484953704</v>
      </c>
      <c r="G4420">
        <v>38.011099999999999</v>
      </c>
      <c r="H4420">
        <v>72.575500000000005</v>
      </c>
      <c r="I4420">
        <v>123.78</v>
      </c>
      <c r="J4420">
        <v>4.3</v>
      </c>
      <c r="K4420" t="s">
        <v>23</v>
      </c>
      <c r="M4420">
        <v>76</v>
      </c>
      <c r="N4420">
        <v>1.5880000000000001</v>
      </c>
      <c r="O4420">
        <v>0.57999999999999996</v>
      </c>
      <c r="P4420" t="s">
        <v>24</v>
      </c>
      <c r="Q4420" t="s">
        <v>15326</v>
      </c>
      <c r="R4420" t="s">
        <v>15323</v>
      </c>
      <c r="S4420" t="s">
        <v>15327</v>
      </c>
      <c r="T4420" t="b">
        <f t="shared" si="418"/>
        <v>0</v>
      </c>
      <c r="U4420" t="s">
        <v>28</v>
      </c>
      <c r="V4420">
        <v>5.8</v>
      </c>
      <c r="W4420">
        <v>6.9</v>
      </c>
      <c r="X4420">
        <v>0.14699999999999999</v>
      </c>
      <c r="Y4420">
        <v>13</v>
      </c>
      <c r="Z4420" t="s">
        <v>29</v>
      </c>
      <c r="AA4420" t="s">
        <v>24</v>
      </c>
      <c r="AB4420" t="s">
        <v>24</v>
      </c>
    </row>
    <row r="4421" spans="1:28" x14ac:dyDescent="0.35">
      <c r="A4421" s="4" t="s">
        <v>15328</v>
      </c>
      <c r="B4421" s="6">
        <f t="shared" si="422"/>
        <v>44290.02484953704</v>
      </c>
      <c r="C4421" s="12">
        <f t="shared" si="420"/>
        <v>44287</v>
      </c>
      <c r="D4421" s="3">
        <f t="shared" si="421"/>
        <v>2021</v>
      </c>
      <c r="E4421" s="3" t="str">
        <f t="shared" ref="E4421:E4484" si="423">TEXT(B4421,"mm-yyyy")</f>
        <v>04-2021</v>
      </c>
      <c r="F4421" s="5">
        <f t="shared" si="419"/>
        <v>44289.233622685184</v>
      </c>
      <c r="G4421">
        <v>2.2911999999999999</v>
      </c>
      <c r="H4421">
        <v>97.795900000000003</v>
      </c>
      <c r="I4421">
        <v>56.6</v>
      </c>
      <c r="J4421">
        <v>4.5999999999999996</v>
      </c>
      <c r="K4421" t="s">
        <v>23</v>
      </c>
      <c r="M4421">
        <v>53</v>
      </c>
      <c r="N4421">
        <v>1.0049999999999999</v>
      </c>
      <c r="O4421">
        <v>0.67</v>
      </c>
      <c r="P4421" t="s">
        <v>24</v>
      </c>
      <c r="Q4421" t="s">
        <v>15329</v>
      </c>
      <c r="R4421" t="s">
        <v>15330</v>
      </c>
      <c r="S4421" t="s">
        <v>15331</v>
      </c>
      <c r="T4421" t="b">
        <f t="shared" si="418"/>
        <v>0</v>
      </c>
      <c r="U4421" t="s">
        <v>28</v>
      </c>
      <c r="V4421">
        <v>5.0999999999999996</v>
      </c>
      <c r="W4421">
        <v>7.8</v>
      </c>
      <c r="X4421">
        <v>8.3000000000000004E-2</v>
      </c>
      <c r="Y4421">
        <v>43</v>
      </c>
      <c r="Z4421" t="s">
        <v>29</v>
      </c>
      <c r="AA4421" t="s">
        <v>24</v>
      </c>
      <c r="AB4421" t="s">
        <v>24</v>
      </c>
    </row>
    <row r="4422" spans="1:28" x14ac:dyDescent="0.35">
      <c r="A4422" s="4" t="s">
        <v>15332</v>
      </c>
      <c r="B4422" s="6">
        <f t="shared" si="422"/>
        <v>44289.233622685184</v>
      </c>
      <c r="C4422" s="12">
        <f t="shared" si="420"/>
        <v>44287</v>
      </c>
      <c r="D4422" s="3">
        <f t="shared" si="421"/>
        <v>2021</v>
      </c>
      <c r="E4422" s="3" t="str">
        <f t="shared" si="423"/>
        <v>04-2021</v>
      </c>
      <c r="F4422" s="5">
        <f t="shared" si="419"/>
        <v>44288.374050925922</v>
      </c>
      <c r="G4422">
        <v>1.1478999999999999</v>
      </c>
      <c r="H4422">
        <v>98.657799999999995</v>
      </c>
      <c r="I4422">
        <v>85.84</v>
      </c>
      <c r="J4422">
        <v>4.4000000000000004</v>
      </c>
      <c r="K4422" t="s">
        <v>23</v>
      </c>
      <c r="M4422">
        <v>137</v>
      </c>
      <c r="N4422">
        <v>1.093</v>
      </c>
      <c r="O4422">
        <v>0.45</v>
      </c>
      <c r="P4422" t="s">
        <v>24</v>
      </c>
      <c r="Q4422" t="s">
        <v>15333</v>
      </c>
      <c r="R4422" t="s">
        <v>15334</v>
      </c>
      <c r="S4422" t="s">
        <v>15335</v>
      </c>
      <c r="T4422" t="b">
        <f t="shared" si="418"/>
        <v>0</v>
      </c>
      <c r="U4422" t="s">
        <v>28</v>
      </c>
      <c r="V4422">
        <v>6.2</v>
      </c>
      <c r="W4422">
        <v>8.6999999999999993</v>
      </c>
      <c r="X4422">
        <v>0.12</v>
      </c>
      <c r="Y4422">
        <v>20</v>
      </c>
      <c r="Z4422" t="s">
        <v>29</v>
      </c>
      <c r="AA4422" t="s">
        <v>24</v>
      </c>
      <c r="AB4422" t="s">
        <v>24</v>
      </c>
    </row>
    <row r="4423" spans="1:28" x14ac:dyDescent="0.35">
      <c r="A4423" s="4" t="s">
        <v>15336</v>
      </c>
      <c r="B4423" s="6">
        <f t="shared" si="422"/>
        <v>44288.374050925922</v>
      </c>
      <c r="C4423" s="12">
        <f t="shared" si="420"/>
        <v>44287</v>
      </c>
      <c r="D4423" s="3">
        <f t="shared" si="421"/>
        <v>2021</v>
      </c>
      <c r="E4423" s="3" t="str">
        <f t="shared" si="423"/>
        <v>04-2021</v>
      </c>
      <c r="F4423" s="5">
        <f t="shared" si="419"/>
        <v>44288.330474537041</v>
      </c>
      <c r="G4423">
        <v>34.482599999999998</v>
      </c>
      <c r="H4423">
        <v>87.604299999999995</v>
      </c>
      <c r="I4423">
        <v>10</v>
      </c>
      <c r="J4423">
        <v>4.3</v>
      </c>
      <c r="K4423" t="s">
        <v>23</v>
      </c>
      <c r="M4423">
        <v>84</v>
      </c>
      <c r="N4423">
        <v>5.6239999999999997</v>
      </c>
      <c r="O4423">
        <v>0.53</v>
      </c>
      <c r="P4423" t="s">
        <v>24</v>
      </c>
      <c r="Q4423" t="s">
        <v>15337</v>
      </c>
      <c r="R4423" t="s">
        <v>15338</v>
      </c>
      <c r="S4423" t="s">
        <v>52</v>
      </c>
      <c r="T4423" t="b">
        <f t="shared" si="418"/>
        <v>0</v>
      </c>
      <c r="U4423" t="s">
        <v>28</v>
      </c>
      <c r="V4423">
        <v>3.8</v>
      </c>
      <c r="W4423">
        <v>1.9</v>
      </c>
      <c r="X4423">
        <v>8.5999999999999993E-2</v>
      </c>
      <c r="Y4423">
        <v>38</v>
      </c>
      <c r="Z4423" t="s">
        <v>29</v>
      </c>
      <c r="AA4423" t="s">
        <v>24</v>
      </c>
      <c r="AB4423" t="s">
        <v>24</v>
      </c>
    </row>
    <row r="4424" spans="1:28" x14ac:dyDescent="0.35">
      <c r="A4424" s="4" t="s">
        <v>15339</v>
      </c>
      <c r="B4424" s="6">
        <f t="shared" si="422"/>
        <v>44288.330474537041</v>
      </c>
      <c r="C4424" s="12">
        <f t="shared" si="420"/>
        <v>44287</v>
      </c>
      <c r="D4424" s="3">
        <f t="shared" si="421"/>
        <v>2021</v>
      </c>
      <c r="E4424" s="3" t="str">
        <f t="shared" si="423"/>
        <v>04-2021</v>
      </c>
      <c r="F4424" s="5">
        <f t="shared" si="419"/>
        <v>45447.922662037039</v>
      </c>
      <c r="G4424">
        <v>35.645400000000002</v>
      </c>
      <c r="H4424">
        <v>89.398899999999998</v>
      </c>
      <c r="I4424">
        <v>10</v>
      </c>
      <c r="J4424">
        <v>4.7</v>
      </c>
      <c r="K4424" t="s">
        <v>23</v>
      </c>
      <c r="M4424">
        <v>68</v>
      </c>
      <c r="N4424">
        <v>6.101</v>
      </c>
      <c r="O4424">
        <v>0.79</v>
      </c>
      <c r="P4424" t="s">
        <v>24</v>
      </c>
      <c r="Q4424" t="s">
        <v>15340</v>
      </c>
      <c r="R4424" t="s">
        <v>15341</v>
      </c>
      <c r="S4424" t="s">
        <v>52</v>
      </c>
      <c r="T4424" t="b">
        <f t="shared" si="418"/>
        <v>0</v>
      </c>
      <c r="U4424" t="s">
        <v>28</v>
      </c>
      <c r="V4424">
        <v>9</v>
      </c>
      <c r="W4424">
        <v>1.9</v>
      </c>
      <c r="X4424">
        <v>0.08</v>
      </c>
      <c r="Y4424">
        <v>48</v>
      </c>
      <c r="Z4424" t="s">
        <v>29</v>
      </c>
      <c r="AA4424" t="s">
        <v>24</v>
      </c>
      <c r="AB4424" t="s">
        <v>24</v>
      </c>
    </row>
    <row r="4425" spans="1:28" x14ac:dyDescent="0.35">
      <c r="A4425" s="4" t="s">
        <v>4991</v>
      </c>
      <c r="B4425" s="6">
        <f t="shared" si="422"/>
        <v>45447.922662037039</v>
      </c>
      <c r="C4425" s="12">
        <f t="shared" si="420"/>
        <v>45444</v>
      </c>
      <c r="D4425" s="3">
        <f t="shared" si="421"/>
        <v>2024</v>
      </c>
      <c r="E4425" s="3" t="str">
        <f t="shared" si="423"/>
        <v>06-2024</v>
      </c>
      <c r="F4425" s="5">
        <f t="shared" si="419"/>
        <v>45443.097326388888</v>
      </c>
      <c r="G4425">
        <v>36.551299999999998</v>
      </c>
      <c r="H4425">
        <v>70.447800000000001</v>
      </c>
      <c r="I4425">
        <v>163.995</v>
      </c>
      <c r="J4425">
        <v>4.0999999999999996</v>
      </c>
      <c r="K4425" t="s">
        <v>23</v>
      </c>
      <c r="L4425">
        <v>33</v>
      </c>
      <c r="M4425">
        <v>80</v>
      </c>
      <c r="N4425">
        <v>2.2970000000000002</v>
      </c>
      <c r="O4425">
        <v>0.75</v>
      </c>
      <c r="P4425" t="s">
        <v>24</v>
      </c>
      <c r="Q4425" t="s">
        <v>4992</v>
      </c>
      <c r="R4425" t="s">
        <v>4955</v>
      </c>
      <c r="S4425" t="s">
        <v>4993</v>
      </c>
      <c r="T4425" t="b">
        <f t="shared" si="418"/>
        <v>1</v>
      </c>
      <c r="U4425" t="s">
        <v>28</v>
      </c>
      <c r="V4425">
        <v>8.23</v>
      </c>
      <c r="W4425">
        <v>11.778</v>
      </c>
      <c r="X4425">
        <v>0.17299999999999999</v>
      </c>
      <c r="Y4425">
        <v>9</v>
      </c>
      <c r="Z4425" t="s">
        <v>29</v>
      </c>
      <c r="AA4425" t="s">
        <v>24</v>
      </c>
      <c r="AB4425" t="s">
        <v>24</v>
      </c>
    </row>
    <row r="4426" spans="1:28" x14ac:dyDescent="0.35">
      <c r="A4426" s="4" t="s">
        <v>5031</v>
      </c>
      <c r="B4426" s="6">
        <f t="shared" si="422"/>
        <v>45443.097326388888</v>
      </c>
      <c r="C4426" s="12">
        <f t="shared" si="420"/>
        <v>45413</v>
      </c>
      <c r="D4426" s="3">
        <f t="shared" si="421"/>
        <v>2024</v>
      </c>
      <c r="E4426" s="3" t="str">
        <f t="shared" si="423"/>
        <v>05-2024</v>
      </c>
      <c r="F4426" s="5">
        <f t="shared" si="419"/>
        <v>44286.772789351853</v>
      </c>
      <c r="G4426">
        <v>25.7318</v>
      </c>
      <c r="H4426">
        <v>91.0047</v>
      </c>
      <c r="I4426">
        <v>41.021000000000001</v>
      </c>
      <c r="J4426">
        <v>4.0999999999999996</v>
      </c>
      <c r="K4426" t="s">
        <v>23</v>
      </c>
      <c r="L4426">
        <v>16</v>
      </c>
      <c r="M4426">
        <v>124</v>
      </c>
      <c r="N4426">
        <v>3.0960000000000001</v>
      </c>
      <c r="O4426">
        <v>1.1200000000000001</v>
      </c>
      <c r="P4426" t="s">
        <v>24</v>
      </c>
      <c r="Q4426" t="s">
        <v>5032</v>
      </c>
      <c r="R4426" t="s">
        <v>5033</v>
      </c>
      <c r="S4426" t="s">
        <v>5034</v>
      </c>
      <c r="T4426" t="b">
        <f t="shared" si="418"/>
        <v>1</v>
      </c>
      <c r="U4426" t="s">
        <v>28</v>
      </c>
      <c r="V4426">
        <v>7</v>
      </c>
      <c r="W4426">
        <v>10.081</v>
      </c>
      <c r="X4426">
        <v>0.19700000000000001</v>
      </c>
      <c r="Y4426">
        <v>7</v>
      </c>
      <c r="Z4426" t="s">
        <v>29</v>
      </c>
      <c r="AA4426" t="s">
        <v>24</v>
      </c>
      <c r="AB4426" t="s">
        <v>24</v>
      </c>
    </row>
    <row r="4427" spans="1:28" x14ac:dyDescent="0.35">
      <c r="A4427" s="4" t="s">
        <v>15350</v>
      </c>
      <c r="B4427" s="6">
        <f t="shared" si="422"/>
        <v>44286.772789351853</v>
      </c>
      <c r="C4427" s="12">
        <f t="shared" si="420"/>
        <v>44256</v>
      </c>
      <c r="D4427" s="3">
        <f t="shared" si="421"/>
        <v>2021</v>
      </c>
      <c r="E4427" s="3" t="str">
        <f t="shared" si="423"/>
        <v>03-2021</v>
      </c>
      <c r="F4427" s="5">
        <f t="shared" si="419"/>
        <v>45436.777418981481</v>
      </c>
      <c r="G4427">
        <v>39.140599999999999</v>
      </c>
      <c r="H4427">
        <v>71.357500000000002</v>
      </c>
      <c r="I4427">
        <v>54.49</v>
      </c>
      <c r="J4427">
        <v>4.4000000000000004</v>
      </c>
      <c r="K4427" t="s">
        <v>23</v>
      </c>
      <c r="M4427">
        <v>65</v>
      </c>
      <c r="N4427">
        <v>2.1040000000000001</v>
      </c>
      <c r="O4427">
        <v>0.56000000000000005</v>
      </c>
      <c r="P4427" t="s">
        <v>24</v>
      </c>
      <c r="Q4427" t="s">
        <v>15351</v>
      </c>
      <c r="R4427" t="s">
        <v>15352</v>
      </c>
      <c r="S4427" t="s">
        <v>15353</v>
      </c>
      <c r="T4427" t="b">
        <f t="shared" si="418"/>
        <v>0</v>
      </c>
      <c r="U4427" t="s">
        <v>28</v>
      </c>
      <c r="V4427">
        <v>6.6</v>
      </c>
      <c r="W4427">
        <v>7.9</v>
      </c>
      <c r="X4427">
        <v>0.104</v>
      </c>
      <c r="Y4427">
        <v>29</v>
      </c>
      <c r="Z4427" t="s">
        <v>29</v>
      </c>
      <c r="AA4427" t="s">
        <v>24</v>
      </c>
      <c r="AB4427" t="s">
        <v>24</v>
      </c>
    </row>
    <row r="4428" spans="1:28" x14ac:dyDescent="0.35">
      <c r="A4428" s="4" t="s">
        <v>5095</v>
      </c>
      <c r="B4428" s="6">
        <f t="shared" si="422"/>
        <v>45436.777418981481</v>
      </c>
      <c r="C4428" s="12">
        <f t="shared" si="420"/>
        <v>45413</v>
      </c>
      <c r="D4428" s="3">
        <f t="shared" si="421"/>
        <v>2024</v>
      </c>
      <c r="E4428" s="3" t="str">
        <f t="shared" si="423"/>
        <v>05-2024</v>
      </c>
      <c r="F4428" s="5">
        <f t="shared" si="419"/>
        <v>44285.672465277778</v>
      </c>
      <c r="G4428">
        <v>36.736400000000003</v>
      </c>
      <c r="H4428">
        <v>71.067899999999995</v>
      </c>
      <c r="I4428">
        <v>210.964</v>
      </c>
      <c r="J4428">
        <v>4.0999999999999996</v>
      </c>
      <c r="K4428" t="s">
        <v>23</v>
      </c>
      <c r="L4428">
        <v>32</v>
      </c>
      <c r="M4428">
        <v>66</v>
      </c>
      <c r="N4428">
        <v>2.52</v>
      </c>
      <c r="O4428">
        <v>0.81</v>
      </c>
      <c r="P4428" t="s">
        <v>24</v>
      </c>
      <c r="Q4428" t="s">
        <v>5096</v>
      </c>
      <c r="R4428" t="s">
        <v>5097</v>
      </c>
      <c r="S4428" t="s">
        <v>5098</v>
      </c>
      <c r="T4428" t="b">
        <f t="shared" si="418"/>
        <v>1</v>
      </c>
      <c r="U4428" t="s">
        <v>28</v>
      </c>
      <c r="V4428">
        <v>6.5</v>
      </c>
      <c r="W4428">
        <v>8.8290000000000006</v>
      </c>
      <c r="X4428">
        <v>0.13500000000000001</v>
      </c>
      <c r="Y4428">
        <v>17</v>
      </c>
      <c r="Z4428" t="s">
        <v>29</v>
      </c>
      <c r="AA4428" t="s">
        <v>24</v>
      </c>
      <c r="AB4428" t="s">
        <v>24</v>
      </c>
    </row>
    <row r="4429" spans="1:28" x14ac:dyDescent="0.35">
      <c r="A4429" s="4" t="s">
        <v>15357</v>
      </c>
      <c r="B4429" s="6">
        <f t="shared" si="422"/>
        <v>44285.672465277778</v>
      </c>
      <c r="C4429" s="12">
        <f t="shared" si="420"/>
        <v>44256</v>
      </c>
      <c r="D4429" s="3">
        <f t="shared" si="421"/>
        <v>2021</v>
      </c>
      <c r="E4429" s="3" t="str">
        <f t="shared" si="423"/>
        <v>03-2021</v>
      </c>
      <c r="F4429" s="5">
        <f t="shared" si="419"/>
        <v>45420.202615740738</v>
      </c>
      <c r="G4429">
        <v>6.3788</v>
      </c>
      <c r="H4429">
        <v>93.471299999999999</v>
      </c>
      <c r="I4429">
        <v>25.52</v>
      </c>
      <c r="J4429">
        <v>4.9000000000000004</v>
      </c>
      <c r="K4429" t="s">
        <v>23</v>
      </c>
      <c r="M4429">
        <v>212</v>
      </c>
      <c r="N4429">
        <v>3.6419999999999999</v>
      </c>
      <c r="O4429">
        <v>0.64</v>
      </c>
      <c r="P4429" t="s">
        <v>24</v>
      </c>
      <c r="Q4429" t="s">
        <v>15358</v>
      </c>
      <c r="R4429" t="s">
        <v>15359</v>
      </c>
      <c r="S4429" t="s">
        <v>15360</v>
      </c>
      <c r="T4429" t="b">
        <f t="shared" si="418"/>
        <v>0</v>
      </c>
      <c r="U4429" t="s">
        <v>28</v>
      </c>
      <c r="V4429">
        <v>14.8</v>
      </c>
      <c r="W4429">
        <v>6.2</v>
      </c>
      <c r="X4429">
        <v>0.17699999999999999</v>
      </c>
      <c r="Y4429">
        <v>15</v>
      </c>
      <c r="Z4429" t="s">
        <v>29</v>
      </c>
      <c r="AA4429" t="s">
        <v>24</v>
      </c>
      <c r="AB4429" t="s">
        <v>24</v>
      </c>
    </row>
    <row r="4430" spans="1:28" x14ac:dyDescent="0.35">
      <c r="A4430" s="4" t="s">
        <v>5184</v>
      </c>
      <c r="B4430" s="6">
        <f t="shared" si="422"/>
        <v>45420.202615740738</v>
      </c>
      <c r="C4430" s="12">
        <f t="shared" si="420"/>
        <v>45413</v>
      </c>
      <c r="D4430" s="3">
        <f t="shared" si="421"/>
        <v>2024</v>
      </c>
      <c r="E4430" s="3" t="str">
        <f t="shared" si="423"/>
        <v>05-2024</v>
      </c>
      <c r="F4430" s="5">
        <f t="shared" si="419"/>
        <v>45418.54587962963</v>
      </c>
      <c r="G4430">
        <v>36.472799999999999</v>
      </c>
      <c r="H4430">
        <v>71.348399999999998</v>
      </c>
      <c r="I4430">
        <v>106.57</v>
      </c>
      <c r="J4430">
        <v>4.0999999999999996</v>
      </c>
      <c r="K4430" t="s">
        <v>23</v>
      </c>
      <c r="L4430">
        <v>44</v>
      </c>
      <c r="M4430">
        <v>80</v>
      </c>
      <c r="N4430">
        <v>2.66</v>
      </c>
      <c r="O4430">
        <v>0.82</v>
      </c>
      <c r="P4430" t="s">
        <v>24</v>
      </c>
      <c r="Q4430" t="s">
        <v>5185</v>
      </c>
      <c r="R4430" t="s">
        <v>5186</v>
      </c>
      <c r="S4430" t="s">
        <v>5187</v>
      </c>
      <c r="T4430" t="b">
        <f t="shared" si="418"/>
        <v>1</v>
      </c>
      <c r="U4430" t="s">
        <v>28</v>
      </c>
      <c r="V4430">
        <v>7.81</v>
      </c>
      <c r="W4430">
        <v>9.3360000000000003</v>
      </c>
      <c r="X4430">
        <v>0.111</v>
      </c>
      <c r="Y4430">
        <v>22</v>
      </c>
      <c r="Z4430" t="s">
        <v>29</v>
      </c>
      <c r="AA4430" t="s">
        <v>24</v>
      </c>
      <c r="AB4430" t="s">
        <v>24</v>
      </c>
    </row>
    <row r="4431" spans="1:28" x14ac:dyDescent="0.35">
      <c r="A4431" s="4" t="s">
        <v>5195</v>
      </c>
      <c r="B4431" s="6">
        <f t="shared" si="422"/>
        <v>45418.54587962963</v>
      </c>
      <c r="C4431" s="12">
        <f t="shared" si="420"/>
        <v>45413</v>
      </c>
      <c r="D4431" s="3">
        <f t="shared" si="421"/>
        <v>2024</v>
      </c>
      <c r="E4431" s="3" t="str">
        <f t="shared" si="423"/>
        <v>05-2024</v>
      </c>
      <c r="F4431" s="5">
        <f t="shared" si="419"/>
        <v>44284.727349537039</v>
      </c>
      <c r="G4431">
        <v>36.527500000000003</v>
      </c>
      <c r="H4431">
        <v>70.290899999999993</v>
      </c>
      <c r="I4431">
        <v>197.88</v>
      </c>
      <c r="J4431">
        <v>4.0999999999999996</v>
      </c>
      <c r="K4431" t="s">
        <v>23</v>
      </c>
      <c r="L4431">
        <v>29</v>
      </c>
      <c r="M4431">
        <v>89</v>
      </c>
      <c r="N4431">
        <v>2.218</v>
      </c>
      <c r="O4431">
        <v>0.54</v>
      </c>
      <c r="P4431" t="s">
        <v>24</v>
      </c>
      <c r="Q4431" t="s">
        <v>5196</v>
      </c>
      <c r="R4431" t="s">
        <v>5190</v>
      </c>
      <c r="S4431" t="s">
        <v>5197</v>
      </c>
      <c r="T4431" t="b">
        <f t="shared" si="418"/>
        <v>1</v>
      </c>
      <c r="U4431" t="s">
        <v>28</v>
      </c>
      <c r="V4431">
        <v>8.23</v>
      </c>
      <c r="W4431">
        <v>8.6739999999999995</v>
      </c>
      <c r="X4431">
        <v>0.185</v>
      </c>
      <c r="Y4431">
        <v>8</v>
      </c>
      <c r="Z4431" t="s">
        <v>29</v>
      </c>
      <c r="AA4431" t="s">
        <v>24</v>
      </c>
      <c r="AB4431" t="s">
        <v>24</v>
      </c>
    </row>
    <row r="4432" spans="1:28" x14ac:dyDescent="0.35">
      <c r="A4432" s="4" t="s">
        <v>15367</v>
      </c>
      <c r="B4432" s="6">
        <f t="shared" si="422"/>
        <v>44284.727349537039</v>
      </c>
      <c r="C4432" s="12">
        <f t="shared" si="420"/>
        <v>44256</v>
      </c>
      <c r="D4432" s="3">
        <f t="shared" si="421"/>
        <v>2021</v>
      </c>
      <c r="E4432" s="3" t="str">
        <f t="shared" si="423"/>
        <v>03-2021</v>
      </c>
      <c r="F4432" s="5">
        <f t="shared" si="419"/>
        <v>45403.812557870369</v>
      </c>
      <c r="G4432">
        <v>34.354900000000001</v>
      </c>
      <c r="H4432">
        <v>87.692099999999996</v>
      </c>
      <c r="I4432">
        <v>8</v>
      </c>
      <c r="J4432">
        <v>5.5</v>
      </c>
      <c r="K4432" t="s">
        <v>106</v>
      </c>
      <c r="M4432">
        <v>46</v>
      </c>
      <c r="N4432">
        <v>5.4779999999999998</v>
      </c>
      <c r="O4432">
        <v>0.73</v>
      </c>
      <c r="P4432" t="s">
        <v>24</v>
      </c>
      <c r="Q4432" t="s">
        <v>15368</v>
      </c>
      <c r="R4432" t="s">
        <v>15369</v>
      </c>
      <c r="S4432" t="s">
        <v>52</v>
      </c>
      <c r="T4432" t="b">
        <f t="shared" si="418"/>
        <v>0</v>
      </c>
      <c r="U4432" t="s">
        <v>28</v>
      </c>
      <c r="V4432">
        <v>7.4</v>
      </c>
      <c r="W4432">
        <v>1.7</v>
      </c>
      <c r="X4432">
        <v>9.2999999999999999E-2</v>
      </c>
      <c r="Y4432">
        <v>11</v>
      </c>
      <c r="Z4432" t="s">
        <v>29</v>
      </c>
      <c r="AA4432" t="s">
        <v>24</v>
      </c>
      <c r="AB4432" t="s">
        <v>24</v>
      </c>
    </row>
    <row r="4433" spans="1:28" x14ac:dyDescent="0.35">
      <c r="A4433" s="4" t="s">
        <v>5271</v>
      </c>
      <c r="B4433" s="6">
        <f t="shared" si="422"/>
        <v>45403.812557870369</v>
      </c>
      <c r="C4433" s="12">
        <f t="shared" si="420"/>
        <v>45383</v>
      </c>
      <c r="D4433" s="3">
        <f t="shared" si="421"/>
        <v>2024</v>
      </c>
      <c r="E4433" s="3" t="str">
        <f t="shared" si="423"/>
        <v>04-2024</v>
      </c>
      <c r="F4433" s="5">
        <f t="shared" si="419"/>
        <v>45402.69903935185</v>
      </c>
      <c r="G4433">
        <v>27.757200000000001</v>
      </c>
      <c r="H4433">
        <v>66.771699999999996</v>
      </c>
      <c r="I4433">
        <v>10</v>
      </c>
      <c r="J4433">
        <v>4.0999999999999996</v>
      </c>
      <c r="K4433" t="s">
        <v>23</v>
      </c>
      <c r="L4433">
        <v>43</v>
      </c>
      <c r="M4433">
        <v>97</v>
      </c>
      <c r="N4433">
        <v>7.0339999999999998</v>
      </c>
      <c r="O4433">
        <v>0.47</v>
      </c>
      <c r="P4433" t="s">
        <v>24</v>
      </c>
      <c r="Q4433" t="s">
        <v>5272</v>
      </c>
      <c r="R4433" t="s">
        <v>5273</v>
      </c>
      <c r="S4433" t="s">
        <v>5274</v>
      </c>
      <c r="T4433" t="b">
        <f t="shared" si="418"/>
        <v>1</v>
      </c>
      <c r="U4433" t="s">
        <v>28</v>
      </c>
      <c r="V4433">
        <v>8.5</v>
      </c>
      <c r="W4433">
        <v>1.839</v>
      </c>
      <c r="X4433">
        <v>9.6000000000000002E-2</v>
      </c>
      <c r="Y4433">
        <v>30</v>
      </c>
      <c r="Z4433" t="s">
        <v>29</v>
      </c>
      <c r="AA4433" t="s">
        <v>24</v>
      </c>
      <c r="AB4433" t="s">
        <v>24</v>
      </c>
    </row>
    <row r="4434" spans="1:28" x14ac:dyDescent="0.35">
      <c r="A4434" s="4" t="s">
        <v>5289</v>
      </c>
      <c r="B4434" s="6">
        <f t="shared" si="422"/>
        <v>45402.69903935185</v>
      </c>
      <c r="C4434" s="12">
        <f t="shared" si="420"/>
        <v>45383</v>
      </c>
      <c r="D4434" s="3">
        <f t="shared" si="421"/>
        <v>2024</v>
      </c>
      <c r="E4434" s="3" t="str">
        <f t="shared" si="423"/>
        <v>04-2024</v>
      </c>
      <c r="F4434" s="5">
        <f t="shared" si="419"/>
        <v>44282.725173611114</v>
      </c>
      <c r="G4434">
        <v>21.981200000000001</v>
      </c>
      <c r="H4434">
        <v>92.650999999999996</v>
      </c>
      <c r="I4434">
        <v>44.892000000000003</v>
      </c>
      <c r="J4434">
        <v>4.0999999999999996</v>
      </c>
      <c r="K4434" t="s">
        <v>23</v>
      </c>
      <c r="L4434">
        <v>28</v>
      </c>
      <c r="M4434">
        <v>160</v>
      </c>
      <c r="N4434">
        <v>1.1619999999999999</v>
      </c>
      <c r="O4434">
        <v>0.57999999999999996</v>
      </c>
      <c r="P4434" t="s">
        <v>24</v>
      </c>
      <c r="Q4434" t="s">
        <v>5290</v>
      </c>
      <c r="R4434" t="s">
        <v>5291</v>
      </c>
      <c r="S4434" t="s">
        <v>5292</v>
      </c>
      <c r="T4434" t="b">
        <f t="shared" si="418"/>
        <v>1</v>
      </c>
      <c r="U4434" t="s">
        <v>28</v>
      </c>
      <c r="V4434">
        <v>8.89</v>
      </c>
      <c r="W4434">
        <v>5.798</v>
      </c>
      <c r="X4434">
        <v>0.13100000000000001</v>
      </c>
      <c r="Y4434">
        <v>16</v>
      </c>
      <c r="Z4434" t="s">
        <v>29</v>
      </c>
      <c r="AA4434" t="s">
        <v>24</v>
      </c>
      <c r="AB4434" t="s">
        <v>24</v>
      </c>
    </row>
    <row r="4435" spans="1:28" x14ac:dyDescent="0.35">
      <c r="A4435" s="4" t="s">
        <v>15378</v>
      </c>
      <c r="B4435" s="6">
        <f t="shared" si="422"/>
        <v>44282.725173611114</v>
      </c>
      <c r="C4435" s="12">
        <f t="shared" si="420"/>
        <v>44256</v>
      </c>
      <c r="D4435" s="3">
        <f t="shared" si="421"/>
        <v>2021</v>
      </c>
      <c r="E4435" s="3" t="str">
        <f t="shared" si="423"/>
        <v>03-2021</v>
      </c>
      <c r="F4435" s="5">
        <f t="shared" si="419"/>
        <v>44282.365752314814</v>
      </c>
      <c r="G4435">
        <v>35.5062</v>
      </c>
      <c r="H4435">
        <v>89.499099999999999</v>
      </c>
      <c r="I4435">
        <v>51.67</v>
      </c>
      <c r="J4435">
        <v>4.5</v>
      </c>
      <c r="K4435" t="s">
        <v>23</v>
      </c>
      <c r="M4435">
        <v>55</v>
      </c>
      <c r="N4435">
        <v>5.9470000000000001</v>
      </c>
      <c r="O4435">
        <v>0.64</v>
      </c>
      <c r="P4435" t="s">
        <v>24</v>
      </c>
      <c r="Q4435" t="s">
        <v>15379</v>
      </c>
      <c r="R4435" t="s">
        <v>15380</v>
      </c>
      <c r="S4435" t="s">
        <v>52</v>
      </c>
      <c r="T4435" t="b">
        <f t="shared" si="418"/>
        <v>0</v>
      </c>
      <c r="U4435" t="s">
        <v>28</v>
      </c>
      <c r="V4435">
        <v>8.8000000000000007</v>
      </c>
      <c r="W4435">
        <v>6.8</v>
      </c>
      <c r="X4435">
        <v>5.5E-2</v>
      </c>
      <c r="Y4435">
        <v>102</v>
      </c>
      <c r="Z4435" t="s">
        <v>29</v>
      </c>
      <c r="AA4435" t="s">
        <v>24</v>
      </c>
      <c r="AB4435" t="s">
        <v>24</v>
      </c>
    </row>
    <row r="4436" spans="1:28" x14ac:dyDescent="0.35">
      <c r="A4436" s="4" t="s">
        <v>15381</v>
      </c>
      <c r="B4436" s="6">
        <f t="shared" si="422"/>
        <v>44282.365752314814</v>
      </c>
      <c r="C4436" s="12">
        <f t="shared" si="420"/>
        <v>44256</v>
      </c>
      <c r="D4436" s="3">
        <f t="shared" si="421"/>
        <v>2021</v>
      </c>
      <c r="E4436" s="3" t="str">
        <f t="shared" si="423"/>
        <v>03-2021</v>
      </c>
      <c r="F4436" s="5">
        <f t="shared" si="419"/>
        <v>44282.243796296294</v>
      </c>
      <c r="G4436">
        <v>2.4741</v>
      </c>
      <c r="H4436">
        <v>98.990099999999998</v>
      </c>
      <c r="I4436">
        <v>149.07</v>
      </c>
      <c r="J4436">
        <v>4.9000000000000004</v>
      </c>
      <c r="K4436" t="s">
        <v>23</v>
      </c>
      <c r="M4436">
        <v>75</v>
      </c>
      <c r="N4436">
        <v>0.22800000000000001</v>
      </c>
      <c r="O4436">
        <v>0.63</v>
      </c>
      <c r="P4436" t="s">
        <v>24</v>
      </c>
      <c r="Q4436" t="s">
        <v>15382</v>
      </c>
      <c r="R4436" t="s">
        <v>15383</v>
      </c>
      <c r="S4436" t="s">
        <v>15384</v>
      </c>
      <c r="T4436" t="b">
        <f t="shared" si="418"/>
        <v>0</v>
      </c>
      <c r="U4436" t="s">
        <v>28</v>
      </c>
      <c r="V4436">
        <v>8.1</v>
      </c>
      <c r="W4436">
        <v>5.6</v>
      </c>
      <c r="X4436">
        <v>7.6999999999999999E-2</v>
      </c>
      <c r="Y4436">
        <v>53</v>
      </c>
      <c r="Z4436" t="s">
        <v>29</v>
      </c>
      <c r="AA4436" t="s">
        <v>24</v>
      </c>
      <c r="AB4436" t="s">
        <v>24</v>
      </c>
    </row>
    <row r="4437" spans="1:28" x14ac:dyDescent="0.35">
      <c r="A4437" s="4" t="s">
        <v>15385</v>
      </c>
      <c r="B4437" s="6">
        <f t="shared" si="422"/>
        <v>44282.243796296294</v>
      </c>
      <c r="C4437" s="12">
        <f t="shared" si="420"/>
        <v>44256</v>
      </c>
      <c r="D4437" s="3">
        <f t="shared" si="421"/>
        <v>2021</v>
      </c>
      <c r="E4437" s="3" t="str">
        <f t="shared" si="423"/>
        <v>03-2021</v>
      </c>
      <c r="F4437" s="5">
        <f t="shared" si="419"/>
        <v>45402.18949074074</v>
      </c>
      <c r="G4437">
        <v>2.0604</v>
      </c>
      <c r="H4437">
        <v>98.367199999999997</v>
      </c>
      <c r="I4437">
        <v>79.040000000000006</v>
      </c>
      <c r="J4437">
        <v>4.3</v>
      </c>
      <c r="K4437" t="s">
        <v>23</v>
      </c>
      <c r="M4437">
        <v>105</v>
      </c>
      <c r="N4437">
        <v>0.83899999999999997</v>
      </c>
      <c r="O4437">
        <v>0.88</v>
      </c>
      <c r="P4437" t="s">
        <v>24</v>
      </c>
      <c r="Q4437" t="s">
        <v>15386</v>
      </c>
      <c r="R4437" t="s">
        <v>15387</v>
      </c>
      <c r="S4437" t="s">
        <v>15388</v>
      </c>
      <c r="T4437" t="b">
        <f t="shared" si="418"/>
        <v>0</v>
      </c>
      <c r="U4437" t="s">
        <v>28</v>
      </c>
      <c r="V4437">
        <v>6</v>
      </c>
      <c r="W4437">
        <v>3.1</v>
      </c>
      <c r="X4437">
        <v>0.16800000000000001</v>
      </c>
      <c r="Y4437">
        <v>10</v>
      </c>
      <c r="Z4437" t="s">
        <v>29</v>
      </c>
      <c r="AA4437" t="s">
        <v>24</v>
      </c>
      <c r="AB4437" t="s">
        <v>24</v>
      </c>
    </row>
    <row r="4438" spans="1:28" x14ac:dyDescent="0.35">
      <c r="A4438" s="4" t="s">
        <v>5293</v>
      </c>
      <c r="B4438" s="6">
        <f t="shared" si="422"/>
        <v>45402.18949074074</v>
      </c>
      <c r="C4438" s="12">
        <f t="shared" si="420"/>
        <v>45383</v>
      </c>
      <c r="D4438" s="3">
        <f t="shared" si="421"/>
        <v>2024</v>
      </c>
      <c r="E4438" s="3" t="str">
        <f t="shared" si="423"/>
        <v>04-2024</v>
      </c>
      <c r="F4438" s="5">
        <f t="shared" si="419"/>
        <v>45399.343113425923</v>
      </c>
      <c r="G4438">
        <v>36.488300000000002</v>
      </c>
      <c r="H4438">
        <v>71.373400000000004</v>
      </c>
      <c r="I4438">
        <v>120.398</v>
      </c>
      <c r="J4438">
        <v>4.0999999999999996</v>
      </c>
      <c r="K4438" t="s">
        <v>23</v>
      </c>
      <c r="L4438">
        <v>46</v>
      </c>
      <c r="M4438">
        <v>100</v>
      </c>
      <c r="N4438">
        <v>2.867</v>
      </c>
      <c r="O4438">
        <v>0.93</v>
      </c>
      <c r="P4438" t="s">
        <v>24</v>
      </c>
      <c r="Q4438" t="s">
        <v>5294</v>
      </c>
      <c r="R4438" t="s">
        <v>5295</v>
      </c>
      <c r="S4438" t="s">
        <v>5296</v>
      </c>
      <c r="T4438" t="b">
        <f t="shared" si="418"/>
        <v>1</v>
      </c>
      <c r="U4438" t="s">
        <v>28</v>
      </c>
      <c r="V4438">
        <v>7.96</v>
      </c>
      <c r="W4438">
        <v>5.03</v>
      </c>
      <c r="X4438">
        <v>0.123</v>
      </c>
      <c r="Y4438">
        <v>18</v>
      </c>
      <c r="Z4438" t="s">
        <v>29</v>
      </c>
      <c r="AA4438" t="s">
        <v>24</v>
      </c>
      <c r="AB4438" t="s">
        <v>24</v>
      </c>
    </row>
    <row r="4439" spans="1:28" x14ac:dyDescent="0.35">
      <c r="A4439" s="4" t="s">
        <v>5325</v>
      </c>
      <c r="B4439" s="6">
        <f t="shared" si="422"/>
        <v>45399.343113425923</v>
      </c>
      <c r="C4439" s="12">
        <f t="shared" si="420"/>
        <v>45383</v>
      </c>
      <c r="D4439" s="3">
        <f t="shared" si="421"/>
        <v>2024</v>
      </c>
      <c r="E4439" s="3" t="str">
        <f t="shared" si="423"/>
        <v>04-2024</v>
      </c>
      <c r="F4439" s="5">
        <f t="shared" si="419"/>
        <v>45393.825312499997</v>
      </c>
      <c r="G4439">
        <v>36.595100000000002</v>
      </c>
      <c r="H4439">
        <v>70.9649</v>
      </c>
      <c r="I4439">
        <v>211.732</v>
      </c>
      <c r="J4439">
        <v>4.0999999999999996</v>
      </c>
      <c r="K4439" t="s">
        <v>23</v>
      </c>
      <c r="L4439">
        <v>34</v>
      </c>
      <c r="M4439">
        <v>105</v>
      </c>
      <c r="N4439">
        <v>2.556</v>
      </c>
      <c r="O4439">
        <v>0.75</v>
      </c>
      <c r="P4439" t="s">
        <v>24</v>
      </c>
      <c r="Q4439" t="s">
        <v>5326</v>
      </c>
      <c r="R4439" t="s">
        <v>5327</v>
      </c>
      <c r="S4439" t="s">
        <v>3876</v>
      </c>
      <c r="T4439" t="b">
        <f t="shared" si="418"/>
        <v>1</v>
      </c>
      <c r="U4439" t="s">
        <v>28</v>
      </c>
      <c r="V4439">
        <v>4.2</v>
      </c>
      <c r="W4439">
        <v>8.8840000000000003</v>
      </c>
      <c r="X4439">
        <v>0.19800000000000001</v>
      </c>
      <c r="Y4439">
        <v>7</v>
      </c>
      <c r="Z4439" t="s">
        <v>29</v>
      </c>
      <c r="AA4439" t="s">
        <v>24</v>
      </c>
      <c r="AB4439" t="s">
        <v>24</v>
      </c>
    </row>
    <row r="4440" spans="1:28" x14ac:dyDescent="0.35">
      <c r="A4440" s="4" t="s">
        <v>5383</v>
      </c>
      <c r="B4440" s="6">
        <f t="shared" si="422"/>
        <v>45393.825312499997</v>
      </c>
      <c r="C4440" s="12">
        <f t="shared" si="420"/>
        <v>45383</v>
      </c>
      <c r="D4440" s="3">
        <f t="shared" si="421"/>
        <v>2024</v>
      </c>
      <c r="E4440" s="3" t="str">
        <f t="shared" si="423"/>
        <v>04-2024</v>
      </c>
      <c r="F4440" s="5">
        <f t="shared" si="419"/>
        <v>44281.012881944444</v>
      </c>
      <c r="G4440">
        <v>36.518700000000003</v>
      </c>
      <c r="H4440">
        <v>70.354699999999994</v>
      </c>
      <c r="I4440">
        <v>205.035</v>
      </c>
      <c r="J4440">
        <v>4.0999999999999996</v>
      </c>
      <c r="K4440" t="s">
        <v>23</v>
      </c>
      <c r="L4440">
        <v>34</v>
      </c>
      <c r="M4440">
        <v>70</v>
      </c>
      <c r="N4440">
        <v>2.2330000000000001</v>
      </c>
      <c r="O4440">
        <v>0.5</v>
      </c>
      <c r="P4440" t="s">
        <v>24</v>
      </c>
      <c r="Q4440" t="s">
        <v>5384</v>
      </c>
      <c r="R4440" t="s">
        <v>5385</v>
      </c>
      <c r="S4440" t="s">
        <v>4692</v>
      </c>
      <c r="T4440" t="b">
        <f t="shared" si="418"/>
        <v>1</v>
      </c>
      <c r="U4440" t="s">
        <v>28</v>
      </c>
      <c r="V4440">
        <v>7.23</v>
      </c>
      <c r="W4440">
        <v>7.2549999999999999</v>
      </c>
      <c r="X4440">
        <v>0.151</v>
      </c>
      <c r="Y4440">
        <v>12</v>
      </c>
      <c r="Z4440" t="s">
        <v>29</v>
      </c>
      <c r="AA4440" t="s">
        <v>24</v>
      </c>
      <c r="AB4440" t="s">
        <v>24</v>
      </c>
    </row>
    <row r="4441" spans="1:28" x14ac:dyDescent="0.35">
      <c r="A4441" s="4" t="s">
        <v>15399</v>
      </c>
      <c r="B4441" s="6">
        <f t="shared" si="422"/>
        <v>44281.012881944444</v>
      </c>
      <c r="C4441" s="12">
        <f t="shared" si="420"/>
        <v>44256</v>
      </c>
      <c r="D4441" s="3">
        <f t="shared" si="421"/>
        <v>2021</v>
      </c>
      <c r="E4441" s="3" t="str">
        <f t="shared" si="423"/>
        <v>03-2021</v>
      </c>
      <c r="F4441" s="5">
        <f t="shared" si="419"/>
        <v>44280.020057870373</v>
      </c>
      <c r="G4441">
        <v>35.426499999999997</v>
      </c>
      <c r="H4441">
        <v>91.193299999999994</v>
      </c>
      <c r="I4441">
        <v>10</v>
      </c>
      <c r="J4441">
        <v>4.3</v>
      </c>
      <c r="K4441" t="s">
        <v>23</v>
      </c>
      <c r="M4441">
        <v>72</v>
      </c>
      <c r="N4441">
        <v>9.8439999999999994</v>
      </c>
      <c r="O4441">
        <v>0.71</v>
      </c>
      <c r="P4441" t="s">
        <v>24</v>
      </c>
      <c r="Q4441" t="s">
        <v>15400</v>
      </c>
      <c r="R4441" t="s">
        <v>15401</v>
      </c>
      <c r="S4441" t="s">
        <v>324</v>
      </c>
      <c r="T4441" t="b">
        <f t="shared" si="418"/>
        <v>0</v>
      </c>
      <c r="U4441" t="s">
        <v>28</v>
      </c>
      <c r="V4441">
        <v>8.3000000000000007</v>
      </c>
      <c r="W4441">
        <v>1.9</v>
      </c>
      <c r="X4441">
        <v>8.5000000000000006E-2</v>
      </c>
      <c r="Y4441">
        <v>39</v>
      </c>
      <c r="Z4441" t="s">
        <v>29</v>
      </c>
      <c r="AA4441" t="s">
        <v>24</v>
      </c>
      <c r="AB4441" t="s">
        <v>24</v>
      </c>
    </row>
    <row r="4442" spans="1:28" x14ac:dyDescent="0.35">
      <c r="A4442" s="4" t="s">
        <v>15402</v>
      </c>
      <c r="B4442" s="6">
        <f t="shared" si="422"/>
        <v>44280.020057870373</v>
      </c>
      <c r="C4442" s="12">
        <f t="shared" si="420"/>
        <v>44256</v>
      </c>
      <c r="D4442" s="3">
        <f t="shared" si="421"/>
        <v>2021</v>
      </c>
      <c r="E4442" s="3" t="str">
        <f t="shared" si="423"/>
        <v>03-2021</v>
      </c>
      <c r="F4442" s="5">
        <f t="shared" si="419"/>
        <v>44279.280891203707</v>
      </c>
      <c r="G4442">
        <v>17.709900000000001</v>
      </c>
      <c r="H4442">
        <v>94.171400000000006</v>
      </c>
      <c r="I4442">
        <v>10</v>
      </c>
      <c r="J4442">
        <v>4.3</v>
      </c>
      <c r="K4442" t="s">
        <v>23</v>
      </c>
      <c r="M4442">
        <v>183</v>
      </c>
      <c r="N4442">
        <v>4.5990000000000002</v>
      </c>
      <c r="O4442">
        <v>0.57999999999999996</v>
      </c>
      <c r="P4442" t="s">
        <v>24</v>
      </c>
      <c r="Q4442" t="s">
        <v>15403</v>
      </c>
      <c r="R4442" t="s">
        <v>15404</v>
      </c>
      <c r="S4442" t="s">
        <v>15405</v>
      </c>
      <c r="T4442" t="b">
        <f t="shared" si="418"/>
        <v>0</v>
      </c>
      <c r="U4442" t="s">
        <v>28</v>
      </c>
      <c r="V4442">
        <v>5.9</v>
      </c>
      <c r="W4442">
        <v>2</v>
      </c>
      <c r="X4442">
        <v>0.188</v>
      </c>
      <c r="Y4442">
        <v>8</v>
      </c>
      <c r="Z4442" t="s">
        <v>29</v>
      </c>
      <c r="AA4442" t="s">
        <v>24</v>
      </c>
      <c r="AB4442" t="s">
        <v>24</v>
      </c>
    </row>
    <row r="4443" spans="1:28" x14ac:dyDescent="0.35">
      <c r="A4443" s="4" t="s">
        <v>15406</v>
      </c>
      <c r="B4443" s="6">
        <f t="shared" si="422"/>
        <v>44279.280891203707</v>
      </c>
      <c r="C4443" s="12">
        <f t="shared" si="420"/>
        <v>44256</v>
      </c>
      <c r="D4443" s="3">
        <f t="shared" si="421"/>
        <v>2021</v>
      </c>
      <c r="E4443" s="3" t="str">
        <f t="shared" si="423"/>
        <v>03-2021</v>
      </c>
      <c r="F4443" s="5">
        <f t="shared" si="419"/>
        <v>45368.603750000002</v>
      </c>
      <c r="G4443">
        <v>5.1787000000000001</v>
      </c>
      <c r="H4443">
        <v>94.399799999999999</v>
      </c>
      <c r="I4443">
        <v>54.68</v>
      </c>
      <c r="J4443">
        <v>4.4000000000000004</v>
      </c>
      <c r="K4443" t="s">
        <v>23</v>
      </c>
      <c r="M4443">
        <v>98</v>
      </c>
      <c r="N4443">
        <v>2.5369999999999999</v>
      </c>
      <c r="O4443">
        <v>0.91</v>
      </c>
      <c r="P4443" t="s">
        <v>24</v>
      </c>
      <c r="Q4443" t="s">
        <v>15407</v>
      </c>
      <c r="R4443" t="s">
        <v>15408</v>
      </c>
      <c r="S4443" t="s">
        <v>15409</v>
      </c>
      <c r="T4443" t="b">
        <f t="shared" si="418"/>
        <v>0</v>
      </c>
      <c r="U4443" t="s">
        <v>28</v>
      </c>
      <c r="V4443">
        <v>10.3</v>
      </c>
      <c r="W4443">
        <v>8.4</v>
      </c>
      <c r="X4443">
        <v>0.14799999999999999</v>
      </c>
      <c r="Y4443">
        <v>13</v>
      </c>
      <c r="Z4443" t="s">
        <v>29</v>
      </c>
      <c r="AA4443" t="s">
        <v>24</v>
      </c>
      <c r="AB4443" t="s">
        <v>24</v>
      </c>
    </row>
    <row r="4444" spans="1:28" x14ac:dyDescent="0.35">
      <c r="A4444" s="4" t="s">
        <v>5594</v>
      </c>
      <c r="B4444" s="6">
        <f t="shared" si="422"/>
        <v>45368.603750000002</v>
      </c>
      <c r="C4444" s="12">
        <f t="shared" si="420"/>
        <v>45352</v>
      </c>
      <c r="D4444" s="3">
        <f t="shared" si="421"/>
        <v>2024</v>
      </c>
      <c r="E4444" s="3" t="str">
        <f t="shared" si="423"/>
        <v>03-2024</v>
      </c>
      <c r="F4444" s="5">
        <f t="shared" si="419"/>
        <v>45351.989085648151</v>
      </c>
      <c r="G4444">
        <v>36.724800000000002</v>
      </c>
      <c r="H4444">
        <v>71.375100000000003</v>
      </c>
      <c r="I4444">
        <v>192.93</v>
      </c>
      <c r="J4444">
        <v>4.0999999999999996</v>
      </c>
      <c r="K4444" t="s">
        <v>23</v>
      </c>
      <c r="L4444">
        <v>42</v>
      </c>
      <c r="M4444">
        <v>129</v>
      </c>
      <c r="N4444">
        <v>2.7690000000000001</v>
      </c>
      <c r="O4444">
        <v>0.86</v>
      </c>
      <c r="P4444" t="s">
        <v>24</v>
      </c>
      <c r="Q4444" t="s">
        <v>5595</v>
      </c>
      <c r="R4444" t="s">
        <v>5596</v>
      </c>
      <c r="S4444" t="s">
        <v>5597</v>
      </c>
      <c r="T4444" t="b">
        <f t="shared" si="418"/>
        <v>1</v>
      </c>
      <c r="U4444" t="s">
        <v>28</v>
      </c>
      <c r="V4444">
        <v>7.87</v>
      </c>
      <c r="W4444">
        <v>8.16</v>
      </c>
      <c r="X4444">
        <v>0.109</v>
      </c>
      <c r="Y4444">
        <v>23</v>
      </c>
      <c r="Z4444" t="s">
        <v>29</v>
      </c>
      <c r="AA4444" t="s">
        <v>24</v>
      </c>
      <c r="AB4444" t="s">
        <v>24</v>
      </c>
    </row>
    <row r="4445" spans="1:28" x14ac:dyDescent="0.35">
      <c r="A4445" s="4" t="s">
        <v>5708</v>
      </c>
      <c r="B4445" s="6">
        <f t="shared" si="422"/>
        <v>45351.989085648151</v>
      </c>
      <c r="C4445" s="12">
        <f t="shared" si="420"/>
        <v>45323</v>
      </c>
      <c r="D4445" s="3">
        <f t="shared" si="421"/>
        <v>2024</v>
      </c>
      <c r="E4445" s="3" t="str">
        <f t="shared" si="423"/>
        <v>02-2024</v>
      </c>
      <c r="F4445" s="5">
        <f t="shared" si="419"/>
        <v>44277.724710648145</v>
      </c>
      <c r="G4445">
        <v>23.0702</v>
      </c>
      <c r="H4445">
        <v>63.6235</v>
      </c>
      <c r="I4445">
        <v>10</v>
      </c>
      <c r="J4445">
        <v>4.0999999999999996</v>
      </c>
      <c r="K4445" t="s">
        <v>23</v>
      </c>
      <c r="L4445">
        <v>44</v>
      </c>
      <c r="M4445">
        <v>106</v>
      </c>
      <c r="N4445">
        <v>7.0359999999999996</v>
      </c>
      <c r="O4445">
        <v>0.52</v>
      </c>
      <c r="P4445" t="s">
        <v>24</v>
      </c>
      <c r="Q4445" t="s">
        <v>5709</v>
      </c>
      <c r="R4445" t="s">
        <v>5706</v>
      </c>
      <c r="S4445" t="s">
        <v>5710</v>
      </c>
      <c r="T4445" t="b">
        <f t="shared" si="418"/>
        <v>1</v>
      </c>
      <c r="U4445" t="s">
        <v>28</v>
      </c>
      <c r="V4445">
        <v>12.32</v>
      </c>
      <c r="W4445">
        <v>1.974</v>
      </c>
      <c r="X4445">
        <v>0.09</v>
      </c>
      <c r="Y4445">
        <v>34</v>
      </c>
      <c r="Z4445" t="s">
        <v>29</v>
      </c>
      <c r="AA4445" t="s">
        <v>24</v>
      </c>
      <c r="AB4445" t="s">
        <v>24</v>
      </c>
    </row>
    <row r="4446" spans="1:28" x14ac:dyDescent="0.35">
      <c r="A4446" s="4" t="s">
        <v>15417</v>
      </c>
      <c r="B4446" s="6">
        <f t="shared" si="422"/>
        <v>44277.724710648145</v>
      </c>
      <c r="C4446" s="12">
        <f t="shared" si="420"/>
        <v>44256</v>
      </c>
      <c r="D4446" s="3">
        <f t="shared" si="421"/>
        <v>2021</v>
      </c>
      <c r="E4446" s="3" t="str">
        <f t="shared" si="423"/>
        <v>03-2021</v>
      </c>
      <c r="F4446" s="5">
        <f t="shared" si="419"/>
        <v>45349.986863425926</v>
      </c>
      <c r="G4446">
        <v>31.9664</v>
      </c>
      <c r="H4446">
        <v>92.9084</v>
      </c>
      <c r="I4446">
        <v>10</v>
      </c>
      <c r="J4446">
        <v>5</v>
      </c>
      <c r="K4446" t="s">
        <v>23</v>
      </c>
      <c r="M4446">
        <v>58</v>
      </c>
      <c r="N4446">
        <v>2.7269999999999999</v>
      </c>
      <c r="O4446">
        <v>0.86</v>
      </c>
      <c r="P4446" t="s">
        <v>24</v>
      </c>
      <c r="Q4446" t="s">
        <v>15418</v>
      </c>
      <c r="R4446" t="s">
        <v>15419</v>
      </c>
      <c r="S4446" t="s">
        <v>9097</v>
      </c>
      <c r="T4446" t="b">
        <f t="shared" si="418"/>
        <v>0</v>
      </c>
      <c r="U4446" t="s">
        <v>28</v>
      </c>
      <c r="V4446">
        <v>7.4</v>
      </c>
      <c r="W4446">
        <v>1.8</v>
      </c>
      <c r="X4446">
        <v>5.8000000000000003E-2</v>
      </c>
      <c r="Y4446">
        <v>93</v>
      </c>
      <c r="Z4446" t="s">
        <v>29</v>
      </c>
      <c r="AA4446" t="s">
        <v>24</v>
      </c>
      <c r="AB4446" t="s">
        <v>24</v>
      </c>
    </row>
    <row r="4447" spans="1:28" x14ac:dyDescent="0.35">
      <c r="A4447" s="4" t="s">
        <v>5728</v>
      </c>
      <c r="B4447" s="6">
        <f t="shared" si="422"/>
        <v>45349.986863425926</v>
      </c>
      <c r="C4447" s="12">
        <f t="shared" si="420"/>
        <v>45323</v>
      </c>
      <c r="D4447" s="3">
        <f t="shared" si="421"/>
        <v>2024</v>
      </c>
      <c r="E4447" s="3" t="str">
        <f t="shared" si="423"/>
        <v>02-2024</v>
      </c>
      <c r="F4447" s="5">
        <f t="shared" si="419"/>
        <v>44277.619340277779</v>
      </c>
      <c r="G4447">
        <v>36.362400000000001</v>
      </c>
      <c r="H4447">
        <v>71.355800000000002</v>
      </c>
      <c r="I4447">
        <v>113.574</v>
      </c>
      <c r="J4447">
        <v>4.0999999999999996</v>
      </c>
      <c r="K4447" t="s">
        <v>23</v>
      </c>
      <c r="L4447">
        <v>31</v>
      </c>
      <c r="M4447">
        <v>72</v>
      </c>
      <c r="N4447">
        <v>3.1280000000000001</v>
      </c>
      <c r="O4447">
        <v>1.02</v>
      </c>
      <c r="P4447" t="s">
        <v>24</v>
      </c>
      <c r="Q4447" t="s">
        <v>5729</v>
      </c>
      <c r="R4447" t="s">
        <v>5713</v>
      </c>
      <c r="S4447" t="s">
        <v>5730</v>
      </c>
      <c r="T4447" t="b">
        <f t="shared" si="418"/>
        <v>1</v>
      </c>
      <c r="U4447" t="s">
        <v>28</v>
      </c>
      <c r="V4447">
        <v>8.83</v>
      </c>
      <c r="W4447">
        <v>8.6140000000000008</v>
      </c>
      <c r="X4447">
        <v>0.14499999999999999</v>
      </c>
      <c r="Y4447">
        <v>13</v>
      </c>
      <c r="Z4447" t="s">
        <v>29</v>
      </c>
      <c r="AA4447" t="s">
        <v>24</v>
      </c>
      <c r="AB4447" t="s">
        <v>24</v>
      </c>
    </row>
    <row r="4448" spans="1:28" x14ac:dyDescent="0.35">
      <c r="A4448" s="4" t="s">
        <v>15424</v>
      </c>
      <c r="B4448" s="6">
        <f t="shared" si="422"/>
        <v>44277.619340277779</v>
      </c>
      <c r="C4448" s="12">
        <f t="shared" si="420"/>
        <v>44256</v>
      </c>
      <c r="D4448" s="3">
        <f t="shared" si="421"/>
        <v>2021</v>
      </c>
      <c r="E4448" s="3" t="str">
        <f t="shared" si="423"/>
        <v>03-2021</v>
      </c>
      <c r="F4448" s="5">
        <f t="shared" si="419"/>
        <v>45343.764039351852</v>
      </c>
      <c r="G4448">
        <v>31.507899999999999</v>
      </c>
      <c r="H4448">
        <v>84.831000000000003</v>
      </c>
      <c r="I4448">
        <v>10</v>
      </c>
      <c r="J4448">
        <v>4.5</v>
      </c>
      <c r="K4448" t="s">
        <v>23</v>
      </c>
      <c r="M4448">
        <v>142</v>
      </c>
      <c r="N4448">
        <v>8.5530000000000008</v>
      </c>
      <c r="O4448">
        <v>0.75</v>
      </c>
      <c r="P4448" t="s">
        <v>24</v>
      </c>
      <c r="Q4448" t="s">
        <v>15425</v>
      </c>
      <c r="R4448" t="s">
        <v>15426</v>
      </c>
      <c r="S4448" t="s">
        <v>15427</v>
      </c>
      <c r="T4448" t="b">
        <f t="shared" si="418"/>
        <v>0</v>
      </c>
      <c r="U4448" t="s">
        <v>28</v>
      </c>
      <c r="V4448">
        <v>10</v>
      </c>
      <c r="W4448">
        <v>1.9</v>
      </c>
      <c r="X4448">
        <v>0.113</v>
      </c>
      <c r="Y4448">
        <v>23</v>
      </c>
      <c r="Z4448" t="s">
        <v>29</v>
      </c>
      <c r="AA4448" t="s">
        <v>24</v>
      </c>
      <c r="AB4448" t="s">
        <v>24</v>
      </c>
    </row>
    <row r="4449" spans="1:28" x14ac:dyDescent="0.35">
      <c r="A4449" s="4" t="s">
        <v>5769</v>
      </c>
      <c r="B4449" s="6">
        <f t="shared" si="422"/>
        <v>45343.764039351852</v>
      </c>
      <c r="C4449" s="12">
        <f t="shared" si="420"/>
        <v>45323</v>
      </c>
      <c r="D4449" s="3">
        <f t="shared" si="421"/>
        <v>2024</v>
      </c>
      <c r="E4449" s="3" t="str">
        <f t="shared" si="423"/>
        <v>02-2024</v>
      </c>
      <c r="F4449" s="5">
        <f t="shared" si="419"/>
        <v>45341.778263888889</v>
      </c>
      <c r="G4449">
        <v>36.533099999999997</v>
      </c>
      <c r="H4449">
        <v>70.232299999999995</v>
      </c>
      <c r="I4449">
        <v>229.90700000000001</v>
      </c>
      <c r="J4449">
        <v>4.0999999999999996</v>
      </c>
      <c r="K4449" t="s">
        <v>23</v>
      </c>
      <c r="L4449">
        <v>85</v>
      </c>
      <c r="M4449">
        <v>47</v>
      </c>
      <c r="N4449">
        <v>3.1890000000000001</v>
      </c>
      <c r="O4449">
        <v>1.1599999999999999</v>
      </c>
      <c r="P4449" t="s">
        <v>24</v>
      </c>
      <c r="Q4449" t="s">
        <v>5770</v>
      </c>
      <c r="R4449" t="s">
        <v>5755</v>
      </c>
      <c r="S4449" t="s">
        <v>5771</v>
      </c>
      <c r="T4449" t="b">
        <f t="shared" si="418"/>
        <v>1</v>
      </c>
      <c r="U4449" t="s">
        <v>28</v>
      </c>
      <c r="V4449">
        <v>8.1199999999999992</v>
      </c>
      <c r="W4449">
        <v>6.702</v>
      </c>
      <c r="X4449">
        <v>7.3999999999999996E-2</v>
      </c>
      <c r="Y4449">
        <v>50</v>
      </c>
      <c r="Z4449" t="s">
        <v>29</v>
      </c>
      <c r="AA4449" t="s">
        <v>24</v>
      </c>
      <c r="AB4449" t="s">
        <v>24</v>
      </c>
    </row>
    <row r="4450" spans="1:28" x14ac:dyDescent="0.35">
      <c r="A4450" s="4" t="s">
        <v>5786</v>
      </c>
      <c r="B4450" s="6">
        <f t="shared" si="422"/>
        <v>45341.778263888889</v>
      </c>
      <c r="C4450" s="12">
        <f t="shared" si="420"/>
        <v>45323</v>
      </c>
      <c r="D4450" s="3">
        <f t="shared" si="421"/>
        <v>2024</v>
      </c>
      <c r="E4450" s="3" t="str">
        <f t="shared" si="423"/>
        <v>02-2024</v>
      </c>
      <c r="F4450" s="5">
        <f t="shared" si="419"/>
        <v>44276.512013888889</v>
      </c>
      <c r="G4450">
        <v>36.192799999999998</v>
      </c>
      <c r="H4450">
        <v>70.443399999999997</v>
      </c>
      <c r="I4450">
        <v>149.57599999999999</v>
      </c>
      <c r="J4450">
        <v>4.0999999999999996</v>
      </c>
      <c r="K4450" t="s">
        <v>23</v>
      </c>
      <c r="L4450">
        <v>54</v>
      </c>
      <c r="M4450">
        <v>138</v>
      </c>
      <c r="N4450">
        <v>3.4380000000000002</v>
      </c>
      <c r="O4450">
        <v>0.6</v>
      </c>
      <c r="P4450" t="s">
        <v>24</v>
      </c>
      <c r="Q4450" t="s">
        <v>5787</v>
      </c>
      <c r="R4450" t="s">
        <v>5741</v>
      </c>
      <c r="S4450" t="s">
        <v>5788</v>
      </c>
      <c r="T4450" t="b">
        <f t="shared" si="418"/>
        <v>1</v>
      </c>
      <c r="U4450" t="s">
        <v>28</v>
      </c>
      <c r="V4450">
        <v>7.98</v>
      </c>
      <c r="W4450">
        <v>8.657</v>
      </c>
      <c r="X4450">
        <v>9.7000000000000003E-2</v>
      </c>
      <c r="Y4450">
        <v>29</v>
      </c>
      <c r="Z4450" t="s">
        <v>29</v>
      </c>
      <c r="AA4450" t="s">
        <v>24</v>
      </c>
      <c r="AB4450" t="s">
        <v>24</v>
      </c>
    </row>
    <row r="4451" spans="1:28" x14ac:dyDescent="0.35">
      <c r="A4451" s="4" t="s">
        <v>15435</v>
      </c>
      <c r="B4451" s="6">
        <f t="shared" si="422"/>
        <v>44276.512013888889</v>
      </c>
      <c r="C4451" s="12">
        <f t="shared" si="420"/>
        <v>44256</v>
      </c>
      <c r="D4451" s="3">
        <f t="shared" si="421"/>
        <v>2021</v>
      </c>
      <c r="E4451" s="3" t="str">
        <f t="shared" si="423"/>
        <v>03-2021</v>
      </c>
      <c r="F4451" s="5">
        <f t="shared" si="419"/>
        <v>45331.140208333331</v>
      </c>
      <c r="G4451">
        <v>1.1133999999999999</v>
      </c>
      <c r="H4451">
        <v>99.854100000000003</v>
      </c>
      <c r="I4451">
        <v>188.2</v>
      </c>
      <c r="J4451">
        <v>4</v>
      </c>
      <c r="K4451" t="s">
        <v>23</v>
      </c>
      <c r="M4451">
        <v>124</v>
      </c>
      <c r="N4451">
        <v>1.42</v>
      </c>
      <c r="O4451">
        <v>0.41</v>
      </c>
      <c r="P4451" t="s">
        <v>24</v>
      </c>
      <c r="Q4451" t="s">
        <v>15436</v>
      </c>
      <c r="R4451" t="s">
        <v>15437</v>
      </c>
      <c r="S4451" t="s">
        <v>6607</v>
      </c>
      <c r="T4451" t="b">
        <f t="shared" si="418"/>
        <v>0</v>
      </c>
      <c r="U4451" t="s">
        <v>28</v>
      </c>
      <c r="V4451">
        <v>8.9</v>
      </c>
      <c r="W4451">
        <v>8.3000000000000007</v>
      </c>
      <c r="X4451">
        <v>0.157</v>
      </c>
      <c r="Y4451">
        <v>11</v>
      </c>
      <c r="Z4451" t="s">
        <v>29</v>
      </c>
      <c r="AA4451" t="s">
        <v>24</v>
      </c>
      <c r="AB4451" t="s">
        <v>24</v>
      </c>
    </row>
    <row r="4452" spans="1:28" x14ac:dyDescent="0.35">
      <c r="A4452" s="4" t="s">
        <v>5864</v>
      </c>
      <c r="B4452" s="6">
        <f t="shared" si="422"/>
        <v>45331.140208333331</v>
      </c>
      <c r="C4452" s="12">
        <f t="shared" si="420"/>
        <v>45323</v>
      </c>
      <c r="D4452" s="3">
        <f t="shared" si="421"/>
        <v>2024</v>
      </c>
      <c r="E4452" s="3" t="str">
        <f t="shared" si="423"/>
        <v>02-2024</v>
      </c>
      <c r="F4452" s="5">
        <f t="shared" si="419"/>
        <v>44275.646087962959</v>
      </c>
      <c r="G4452">
        <v>34.743400000000001</v>
      </c>
      <c r="H4452">
        <v>69.593400000000003</v>
      </c>
      <c r="I4452">
        <v>62.554000000000002</v>
      </c>
      <c r="J4452">
        <v>4.0999999999999996</v>
      </c>
      <c r="K4452" t="s">
        <v>23</v>
      </c>
      <c r="L4452">
        <v>34</v>
      </c>
      <c r="M4452">
        <v>158</v>
      </c>
      <c r="N4452">
        <v>3.2349999999999999</v>
      </c>
      <c r="O4452">
        <v>0.87</v>
      </c>
      <c r="P4452" t="s">
        <v>24</v>
      </c>
      <c r="Q4452" t="s">
        <v>5865</v>
      </c>
      <c r="R4452" t="s">
        <v>5866</v>
      </c>
      <c r="S4452" t="s">
        <v>5867</v>
      </c>
      <c r="T4452" t="b">
        <f t="shared" si="418"/>
        <v>1</v>
      </c>
      <c r="U4452" t="s">
        <v>28</v>
      </c>
      <c r="V4452">
        <v>8.73</v>
      </c>
      <c r="W4452">
        <v>8.9039999999999999</v>
      </c>
      <c r="X4452">
        <v>0.13100000000000001</v>
      </c>
      <c r="Y4452">
        <v>16</v>
      </c>
      <c r="Z4452" t="s">
        <v>29</v>
      </c>
      <c r="AA4452" t="s">
        <v>24</v>
      </c>
      <c r="AB4452" t="s">
        <v>24</v>
      </c>
    </row>
    <row r="4453" spans="1:28" x14ac:dyDescent="0.35">
      <c r="A4453" s="4" t="s">
        <v>15440</v>
      </c>
      <c r="B4453" s="6">
        <f t="shared" si="422"/>
        <v>44275.646087962959</v>
      </c>
      <c r="C4453" s="12">
        <f t="shared" si="420"/>
        <v>44256</v>
      </c>
      <c r="D4453" s="3">
        <f t="shared" si="421"/>
        <v>2021</v>
      </c>
      <c r="E4453" s="3" t="str">
        <f t="shared" si="423"/>
        <v>03-2021</v>
      </c>
      <c r="F4453" s="5">
        <f t="shared" si="419"/>
        <v>45331.063750000001</v>
      </c>
      <c r="G4453">
        <v>34.709400000000002</v>
      </c>
      <c r="H4453">
        <v>83.472399999999993</v>
      </c>
      <c r="I4453">
        <v>15.11</v>
      </c>
      <c r="J4453">
        <v>5.2</v>
      </c>
      <c r="K4453" t="s">
        <v>23</v>
      </c>
      <c r="M4453">
        <v>28</v>
      </c>
      <c r="N4453">
        <v>7.2990000000000004</v>
      </c>
      <c r="O4453">
        <v>0.55000000000000004</v>
      </c>
      <c r="P4453" t="s">
        <v>24</v>
      </c>
      <c r="Q4453" t="s">
        <v>15441</v>
      </c>
      <c r="R4453" t="s">
        <v>15442</v>
      </c>
      <c r="S4453" t="s">
        <v>52</v>
      </c>
      <c r="T4453" t="b">
        <f t="shared" si="418"/>
        <v>0</v>
      </c>
      <c r="U4453" t="s">
        <v>28</v>
      </c>
      <c r="V4453">
        <v>8.3000000000000007</v>
      </c>
      <c r="W4453">
        <v>3.8</v>
      </c>
      <c r="X4453">
        <v>4.2000000000000003E-2</v>
      </c>
      <c r="Y4453">
        <v>200</v>
      </c>
      <c r="Z4453" t="s">
        <v>29</v>
      </c>
      <c r="AA4453" t="s">
        <v>24</v>
      </c>
      <c r="AB4453" t="s">
        <v>24</v>
      </c>
    </row>
    <row r="4454" spans="1:28" x14ac:dyDescent="0.35">
      <c r="A4454" s="4" t="s">
        <v>5868</v>
      </c>
      <c r="B4454" s="6">
        <f t="shared" si="422"/>
        <v>45331.063750000001</v>
      </c>
      <c r="C4454" s="12">
        <f t="shared" si="420"/>
        <v>45323</v>
      </c>
      <c r="D4454" s="3">
        <f t="shared" si="421"/>
        <v>2024</v>
      </c>
      <c r="E4454" s="3" t="str">
        <f t="shared" si="423"/>
        <v>02-2024</v>
      </c>
      <c r="F4454" s="5">
        <f t="shared" si="419"/>
        <v>44274.752893518518</v>
      </c>
      <c r="G4454">
        <v>36.604999999999997</v>
      </c>
      <c r="H4454">
        <v>71.002499999999998</v>
      </c>
      <c r="I4454">
        <v>214.72200000000001</v>
      </c>
      <c r="J4454">
        <v>4.0999999999999996</v>
      </c>
      <c r="K4454" t="s">
        <v>23</v>
      </c>
      <c r="L4454">
        <v>58</v>
      </c>
      <c r="M4454">
        <v>74</v>
      </c>
      <c r="N4454">
        <v>2.9359999999999999</v>
      </c>
      <c r="O4454">
        <v>0.5</v>
      </c>
      <c r="P4454" t="s">
        <v>24</v>
      </c>
      <c r="Q4454" t="s">
        <v>5869</v>
      </c>
      <c r="R4454" t="s">
        <v>5870</v>
      </c>
      <c r="S4454" t="s">
        <v>3876</v>
      </c>
      <c r="T4454" t="b">
        <f t="shared" si="418"/>
        <v>1</v>
      </c>
      <c r="U4454" t="s">
        <v>28</v>
      </c>
      <c r="V4454">
        <v>7.7</v>
      </c>
      <c r="W4454">
        <v>7.9710000000000001</v>
      </c>
      <c r="X4454">
        <v>0.09</v>
      </c>
      <c r="Y4454">
        <v>34</v>
      </c>
      <c r="Z4454" t="s">
        <v>29</v>
      </c>
      <c r="AA4454" t="s">
        <v>24</v>
      </c>
      <c r="AB4454" t="s">
        <v>24</v>
      </c>
    </row>
    <row r="4455" spans="1:28" x14ac:dyDescent="0.35">
      <c r="A4455" s="4" t="s">
        <v>15447</v>
      </c>
      <c r="B4455" s="6">
        <f t="shared" si="422"/>
        <v>44274.752893518518</v>
      </c>
      <c r="C4455" s="12">
        <f t="shared" si="420"/>
        <v>44256</v>
      </c>
      <c r="D4455" s="3">
        <f t="shared" si="421"/>
        <v>2021</v>
      </c>
      <c r="E4455" s="3" t="str">
        <f t="shared" si="423"/>
        <v>03-2021</v>
      </c>
      <c r="F4455" s="5">
        <f t="shared" si="419"/>
        <v>44274.257951388892</v>
      </c>
      <c r="G4455">
        <v>31.9252</v>
      </c>
      <c r="H4455">
        <v>93.016999999999996</v>
      </c>
      <c r="I4455">
        <v>10</v>
      </c>
      <c r="J4455">
        <v>4.3</v>
      </c>
      <c r="K4455" t="s">
        <v>23</v>
      </c>
      <c r="M4455">
        <v>65</v>
      </c>
      <c r="N4455">
        <v>2.7469999999999999</v>
      </c>
      <c r="O4455">
        <v>0.82</v>
      </c>
      <c r="P4455" t="s">
        <v>24</v>
      </c>
      <c r="Q4455" t="s">
        <v>15448</v>
      </c>
      <c r="R4455" t="s">
        <v>15449</v>
      </c>
      <c r="S4455" t="s">
        <v>15450</v>
      </c>
      <c r="T4455" t="b">
        <f t="shared" si="418"/>
        <v>0</v>
      </c>
      <c r="U4455" t="s">
        <v>28</v>
      </c>
      <c r="V4455">
        <v>8.1</v>
      </c>
      <c r="W4455">
        <v>1.9</v>
      </c>
      <c r="X4455">
        <v>7.8E-2</v>
      </c>
      <c r="Y4455">
        <v>54</v>
      </c>
      <c r="Z4455" t="s">
        <v>29</v>
      </c>
      <c r="AA4455" t="s">
        <v>24</v>
      </c>
      <c r="AB4455" t="s">
        <v>24</v>
      </c>
    </row>
    <row r="4456" spans="1:28" x14ac:dyDescent="0.35">
      <c r="A4456" s="4" t="s">
        <v>15451</v>
      </c>
      <c r="B4456" s="6">
        <f t="shared" si="422"/>
        <v>44274.257951388892</v>
      </c>
      <c r="C4456" s="12">
        <f t="shared" si="420"/>
        <v>44256</v>
      </c>
      <c r="D4456" s="3">
        <f t="shared" si="421"/>
        <v>2021</v>
      </c>
      <c r="E4456" s="3" t="str">
        <f t="shared" si="423"/>
        <v>03-2021</v>
      </c>
      <c r="F4456" s="5">
        <f t="shared" si="419"/>
        <v>45328.411724537036</v>
      </c>
      <c r="G4456">
        <v>31.924600000000002</v>
      </c>
      <c r="H4456">
        <v>92.915099999999995</v>
      </c>
      <c r="I4456">
        <v>8</v>
      </c>
      <c r="J4456">
        <v>5.7</v>
      </c>
      <c r="K4456" t="s">
        <v>106</v>
      </c>
      <c r="M4456">
        <v>19</v>
      </c>
      <c r="N4456">
        <v>2.6960000000000002</v>
      </c>
      <c r="O4456">
        <v>0.59</v>
      </c>
      <c r="P4456" t="s">
        <v>24</v>
      </c>
      <c r="Q4456" t="s">
        <v>15452</v>
      </c>
      <c r="R4456" t="s">
        <v>15453</v>
      </c>
      <c r="S4456" t="s">
        <v>15454</v>
      </c>
      <c r="T4456" t="b">
        <f t="shared" si="418"/>
        <v>0</v>
      </c>
      <c r="U4456" t="s">
        <v>28</v>
      </c>
      <c r="V4456">
        <v>7.1</v>
      </c>
      <c r="W4456">
        <v>1.8</v>
      </c>
      <c r="X4456">
        <v>8.5999999999999993E-2</v>
      </c>
      <c r="Y4456">
        <v>13</v>
      </c>
      <c r="Z4456" t="s">
        <v>29</v>
      </c>
      <c r="AA4456" t="s">
        <v>24</v>
      </c>
      <c r="AB4456" t="s">
        <v>24</v>
      </c>
    </row>
    <row r="4457" spans="1:28" x14ac:dyDescent="0.35">
      <c r="A4457" s="4" t="s">
        <v>5897</v>
      </c>
      <c r="B4457" s="6">
        <f t="shared" si="422"/>
        <v>45328.411724537036</v>
      </c>
      <c r="C4457" s="12">
        <f t="shared" si="420"/>
        <v>45323</v>
      </c>
      <c r="D4457" s="3">
        <f t="shared" si="421"/>
        <v>2024</v>
      </c>
      <c r="E4457" s="3" t="str">
        <f t="shared" si="423"/>
        <v>02-2024</v>
      </c>
      <c r="F4457" s="5">
        <f t="shared" si="419"/>
        <v>44271.626064814816</v>
      </c>
      <c r="G4457">
        <v>36.757100000000001</v>
      </c>
      <c r="H4457">
        <v>71.3078</v>
      </c>
      <c r="I4457">
        <v>182.44200000000001</v>
      </c>
      <c r="J4457">
        <v>4.0999999999999996</v>
      </c>
      <c r="K4457" t="s">
        <v>23</v>
      </c>
      <c r="L4457">
        <v>25</v>
      </c>
      <c r="M4457">
        <v>141</v>
      </c>
      <c r="N4457">
        <v>2.7440000000000002</v>
      </c>
      <c r="O4457">
        <v>0.79</v>
      </c>
      <c r="P4457" t="s">
        <v>24</v>
      </c>
      <c r="Q4457" t="s">
        <v>5898</v>
      </c>
      <c r="R4457" t="s">
        <v>5899</v>
      </c>
      <c r="S4457" t="s">
        <v>4981</v>
      </c>
      <c r="T4457" t="b">
        <f t="shared" si="418"/>
        <v>1</v>
      </c>
      <c r="U4457" t="s">
        <v>28</v>
      </c>
      <c r="V4457">
        <v>6.15</v>
      </c>
      <c r="W4457">
        <v>11.25</v>
      </c>
      <c r="X4457">
        <v>0.23300000000000001</v>
      </c>
      <c r="Y4457">
        <v>5</v>
      </c>
      <c r="Z4457" t="s">
        <v>29</v>
      </c>
      <c r="AA4457" t="s">
        <v>24</v>
      </c>
      <c r="AB4457" t="s">
        <v>24</v>
      </c>
    </row>
    <row r="4458" spans="1:28" x14ac:dyDescent="0.35">
      <c r="A4458" s="4" t="s">
        <v>15459</v>
      </c>
      <c r="B4458" s="6">
        <f t="shared" si="422"/>
        <v>44271.626064814816</v>
      </c>
      <c r="C4458" s="12">
        <f t="shared" si="420"/>
        <v>44256</v>
      </c>
      <c r="D4458" s="3">
        <f t="shared" si="421"/>
        <v>2021</v>
      </c>
      <c r="E4458" s="3" t="str">
        <f t="shared" si="423"/>
        <v>03-2021</v>
      </c>
      <c r="F4458" s="5">
        <f t="shared" si="419"/>
        <v>44271.552870370368</v>
      </c>
      <c r="G4458">
        <v>4.2565</v>
      </c>
      <c r="H4458">
        <v>97.542500000000004</v>
      </c>
      <c r="I4458">
        <v>193.78</v>
      </c>
      <c r="J4458">
        <v>4.4000000000000004</v>
      </c>
      <c r="K4458" t="s">
        <v>23</v>
      </c>
      <c r="M4458">
        <v>98</v>
      </c>
      <c r="N4458">
        <v>1.133</v>
      </c>
      <c r="O4458">
        <v>0.75</v>
      </c>
      <c r="P4458" t="s">
        <v>24</v>
      </c>
      <c r="Q4458" t="s">
        <v>15460</v>
      </c>
      <c r="R4458" t="s">
        <v>15461</v>
      </c>
      <c r="S4458" t="s">
        <v>15462</v>
      </c>
      <c r="T4458" t="b">
        <f t="shared" si="418"/>
        <v>0</v>
      </c>
      <c r="U4458" t="s">
        <v>28</v>
      </c>
      <c r="V4458">
        <v>4.3</v>
      </c>
      <c r="W4458">
        <v>6.9</v>
      </c>
      <c r="X4458">
        <v>0.13900000000000001</v>
      </c>
      <c r="Y4458">
        <v>15</v>
      </c>
      <c r="Z4458" t="s">
        <v>29</v>
      </c>
      <c r="AA4458" t="s">
        <v>24</v>
      </c>
      <c r="AB4458" t="s">
        <v>24</v>
      </c>
    </row>
    <row r="4459" spans="1:28" x14ac:dyDescent="0.35">
      <c r="A4459" s="4" t="s">
        <v>15463</v>
      </c>
      <c r="B4459" s="6">
        <f t="shared" si="422"/>
        <v>44271.552870370368</v>
      </c>
      <c r="C4459" s="12">
        <f t="shared" si="420"/>
        <v>44256</v>
      </c>
      <c r="D4459" s="3">
        <f t="shared" si="421"/>
        <v>2021</v>
      </c>
      <c r="E4459" s="3" t="str">
        <f t="shared" si="423"/>
        <v>03-2021</v>
      </c>
      <c r="F4459" s="5">
        <f t="shared" si="419"/>
        <v>45327.812615740739</v>
      </c>
      <c r="G4459">
        <v>30.148499999999999</v>
      </c>
      <c r="H4459">
        <v>86.369799999999998</v>
      </c>
      <c r="I4459">
        <v>10</v>
      </c>
      <c r="J4459">
        <v>4.5999999999999996</v>
      </c>
      <c r="K4459" t="s">
        <v>23</v>
      </c>
      <c r="M4459">
        <v>145</v>
      </c>
      <c r="N4459">
        <v>6.6630000000000003</v>
      </c>
      <c r="O4459">
        <v>0.53</v>
      </c>
      <c r="P4459" t="s">
        <v>24</v>
      </c>
      <c r="Q4459" t="s">
        <v>15464</v>
      </c>
      <c r="R4459" t="s">
        <v>15465</v>
      </c>
      <c r="S4459" t="s">
        <v>15466</v>
      </c>
      <c r="T4459" t="b">
        <f t="shared" si="418"/>
        <v>0</v>
      </c>
      <c r="U4459" t="s">
        <v>28</v>
      </c>
      <c r="V4459">
        <v>10.3</v>
      </c>
      <c r="W4459">
        <v>1.9</v>
      </c>
      <c r="X4459">
        <v>8.2000000000000003E-2</v>
      </c>
      <c r="Y4459">
        <v>47</v>
      </c>
      <c r="Z4459" t="s">
        <v>29</v>
      </c>
      <c r="AA4459" t="s">
        <v>24</v>
      </c>
      <c r="AB4459" t="s">
        <v>24</v>
      </c>
    </row>
    <row r="4460" spans="1:28" x14ac:dyDescent="0.35">
      <c r="A4460" s="4" t="s">
        <v>5907</v>
      </c>
      <c r="B4460" s="6">
        <f t="shared" si="422"/>
        <v>45327.812615740739</v>
      </c>
      <c r="C4460" s="12">
        <f t="shared" si="420"/>
        <v>45323</v>
      </c>
      <c r="D4460" s="3">
        <f t="shared" si="421"/>
        <v>2024</v>
      </c>
      <c r="E4460" s="3" t="str">
        <f t="shared" si="423"/>
        <v>02-2024</v>
      </c>
      <c r="F4460" s="5">
        <f t="shared" si="419"/>
        <v>44266.107106481482</v>
      </c>
      <c r="G4460">
        <v>36.969900000000003</v>
      </c>
      <c r="H4460">
        <v>71.279700000000005</v>
      </c>
      <c r="I4460">
        <v>106.134</v>
      </c>
      <c r="J4460">
        <v>4.0999999999999996</v>
      </c>
      <c r="K4460" t="s">
        <v>23</v>
      </c>
      <c r="L4460">
        <v>40</v>
      </c>
      <c r="M4460">
        <v>139</v>
      </c>
      <c r="N4460">
        <v>2.5369999999999999</v>
      </c>
      <c r="O4460">
        <v>0.96</v>
      </c>
      <c r="P4460" t="s">
        <v>24</v>
      </c>
      <c r="Q4460" t="s">
        <v>5908</v>
      </c>
      <c r="R4460" t="s">
        <v>5909</v>
      </c>
      <c r="S4460" t="s">
        <v>5910</v>
      </c>
      <c r="T4460" t="b">
        <f t="shared" si="418"/>
        <v>1</v>
      </c>
      <c r="U4460" t="s">
        <v>28</v>
      </c>
      <c r="V4460">
        <v>7.62</v>
      </c>
      <c r="W4460">
        <v>8.32</v>
      </c>
      <c r="X4460">
        <v>0.111</v>
      </c>
      <c r="Y4460">
        <v>22</v>
      </c>
      <c r="Z4460" t="s">
        <v>29</v>
      </c>
      <c r="AA4460" t="s">
        <v>24</v>
      </c>
      <c r="AB4460" t="s">
        <v>24</v>
      </c>
    </row>
    <row r="4461" spans="1:28" x14ac:dyDescent="0.35">
      <c r="A4461" s="4" t="s">
        <v>15471</v>
      </c>
      <c r="B4461" s="6">
        <f t="shared" si="422"/>
        <v>44266.107106481482</v>
      </c>
      <c r="C4461" s="12">
        <f t="shared" si="420"/>
        <v>44256</v>
      </c>
      <c r="D4461" s="3">
        <f t="shared" si="421"/>
        <v>2021</v>
      </c>
      <c r="E4461" s="3" t="str">
        <f t="shared" si="423"/>
        <v>03-2021</v>
      </c>
      <c r="F4461" s="5">
        <f t="shared" si="419"/>
        <v>45316.250717592593</v>
      </c>
      <c r="G4461">
        <v>22.674600000000002</v>
      </c>
      <c r="H4461">
        <v>94.564999999999998</v>
      </c>
      <c r="I4461">
        <v>103.62</v>
      </c>
      <c r="J4461">
        <v>4.5</v>
      </c>
      <c r="K4461" t="s">
        <v>23</v>
      </c>
      <c r="M4461">
        <v>138</v>
      </c>
      <c r="N4461">
        <v>0.89200000000000002</v>
      </c>
      <c r="O4461">
        <v>0.51</v>
      </c>
      <c r="P4461" t="s">
        <v>24</v>
      </c>
      <c r="Q4461" t="s">
        <v>15472</v>
      </c>
      <c r="R4461" t="s">
        <v>15473</v>
      </c>
      <c r="S4461" t="s">
        <v>15474</v>
      </c>
      <c r="T4461" t="b">
        <f t="shared" si="418"/>
        <v>0</v>
      </c>
      <c r="U4461" t="s">
        <v>28</v>
      </c>
      <c r="V4461">
        <v>5.7</v>
      </c>
      <c r="W4461">
        <v>8</v>
      </c>
      <c r="X4461">
        <v>0.127</v>
      </c>
      <c r="Y4461">
        <v>18</v>
      </c>
      <c r="Z4461" t="s">
        <v>29</v>
      </c>
      <c r="AA4461" t="s">
        <v>24</v>
      </c>
      <c r="AB4461" t="s">
        <v>24</v>
      </c>
    </row>
    <row r="4462" spans="1:28" x14ac:dyDescent="0.35">
      <c r="A4462" s="4" t="s">
        <v>5993</v>
      </c>
      <c r="B4462" s="6">
        <f t="shared" si="422"/>
        <v>45316.250717592593</v>
      </c>
      <c r="C4462" s="12">
        <f t="shared" si="420"/>
        <v>45292</v>
      </c>
      <c r="D4462" s="3">
        <f t="shared" si="421"/>
        <v>2024</v>
      </c>
      <c r="E4462" s="3" t="str">
        <f t="shared" si="423"/>
        <v>01-2024</v>
      </c>
      <c r="F4462" s="5">
        <f t="shared" si="419"/>
        <v>45309.995740740742</v>
      </c>
      <c r="G4462">
        <v>36.564999999999998</v>
      </c>
      <c r="H4462">
        <v>70.364999999999995</v>
      </c>
      <c r="I4462">
        <v>206.67500000000001</v>
      </c>
      <c r="J4462">
        <v>4.0999999999999996</v>
      </c>
      <c r="K4462" t="s">
        <v>23</v>
      </c>
      <c r="L4462">
        <v>23</v>
      </c>
      <c r="M4462">
        <v>143</v>
      </c>
      <c r="N4462">
        <v>3.12</v>
      </c>
      <c r="O4462">
        <v>0.55000000000000004</v>
      </c>
      <c r="P4462" t="s">
        <v>24</v>
      </c>
      <c r="Q4462" t="s">
        <v>5994</v>
      </c>
      <c r="R4462" t="s">
        <v>5995</v>
      </c>
      <c r="S4462" t="s">
        <v>1797</v>
      </c>
      <c r="T4462" t="b">
        <f t="shared" si="418"/>
        <v>1</v>
      </c>
      <c r="U4462" t="s">
        <v>28</v>
      </c>
      <c r="V4462">
        <v>6.55</v>
      </c>
      <c r="W4462">
        <v>8.8480000000000008</v>
      </c>
      <c r="X4462">
        <v>0.16500000000000001</v>
      </c>
      <c r="Y4462">
        <v>11</v>
      </c>
      <c r="Z4462" t="s">
        <v>29</v>
      </c>
      <c r="AA4462" t="s">
        <v>24</v>
      </c>
      <c r="AB4462" t="s">
        <v>24</v>
      </c>
    </row>
    <row r="4463" spans="1:28" x14ac:dyDescent="0.35">
      <c r="A4463" s="4" t="s">
        <v>6042</v>
      </c>
      <c r="B4463" s="6">
        <f t="shared" si="422"/>
        <v>45309.995740740742</v>
      </c>
      <c r="C4463" s="12">
        <f t="shared" si="420"/>
        <v>45292</v>
      </c>
      <c r="D4463" s="3">
        <f t="shared" si="421"/>
        <v>2024</v>
      </c>
      <c r="E4463" s="3" t="str">
        <f t="shared" si="423"/>
        <v>01-2024</v>
      </c>
      <c r="F4463" s="5">
        <f t="shared" si="419"/>
        <v>45307.141585648147</v>
      </c>
      <c r="G4463">
        <v>36.552199999999999</v>
      </c>
      <c r="H4463">
        <v>69.462299999999999</v>
      </c>
      <c r="I4463">
        <v>209.428</v>
      </c>
      <c r="J4463">
        <v>4.0999999999999996</v>
      </c>
      <c r="K4463" t="s">
        <v>23</v>
      </c>
      <c r="L4463">
        <v>16</v>
      </c>
      <c r="M4463">
        <v>151</v>
      </c>
      <c r="N4463">
        <v>3.4550000000000001</v>
      </c>
      <c r="O4463">
        <v>0.54</v>
      </c>
      <c r="P4463" t="s">
        <v>24</v>
      </c>
      <c r="Q4463" t="s">
        <v>6043</v>
      </c>
      <c r="R4463" t="s">
        <v>6041</v>
      </c>
      <c r="S4463" t="s">
        <v>6044</v>
      </c>
      <c r="T4463" t="b">
        <f t="shared" si="418"/>
        <v>1</v>
      </c>
      <c r="U4463" t="s">
        <v>28</v>
      </c>
      <c r="V4463">
        <v>10.55</v>
      </c>
      <c r="W4463">
        <v>19.367000000000001</v>
      </c>
      <c r="X4463">
        <v>0.23300000000000001</v>
      </c>
      <c r="Y4463">
        <v>5</v>
      </c>
      <c r="Z4463" t="s">
        <v>29</v>
      </c>
      <c r="AA4463" t="s">
        <v>24</v>
      </c>
      <c r="AB4463" t="s">
        <v>24</v>
      </c>
    </row>
    <row r="4464" spans="1:28" x14ac:dyDescent="0.35">
      <c r="A4464" s="4" t="s">
        <v>6061</v>
      </c>
      <c r="B4464" s="6">
        <f t="shared" si="422"/>
        <v>45307.141585648147</v>
      </c>
      <c r="C4464" s="12">
        <f t="shared" si="420"/>
        <v>45292</v>
      </c>
      <c r="D4464" s="3">
        <f t="shared" si="421"/>
        <v>2024</v>
      </c>
      <c r="E4464" s="3" t="str">
        <f t="shared" si="423"/>
        <v>01-2024</v>
      </c>
      <c r="F4464" s="5">
        <f t="shared" si="419"/>
        <v>45306.913344907407</v>
      </c>
      <c r="G4464">
        <v>33.124499999999998</v>
      </c>
      <c r="H4464">
        <v>76.730599999999995</v>
      </c>
      <c r="I4464">
        <v>10</v>
      </c>
      <c r="J4464">
        <v>4.0999999999999996</v>
      </c>
      <c r="K4464" t="s">
        <v>23</v>
      </c>
      <c r="L4464">
        <v>25</v>
      </c>
      <c r="M4464">
        <v>135</v>
      </c>
      <c r="N4464">
        <v>2.9430000000000001</v>
      </c>
      <c r="O4464">
        <v>0.61</v>
      </c>
      <c r="P4464" t="s">
        <v>24</v>
      </c>
      <c r="Q4464" t="s">
        <v>6062</v>
      </c>
      <c r="R4464" t="s">
        <v>6059</v>
      </c>
      <c r="S4464" t="s">
        <v>6063</v>
      </c>
      <c r="T4464" t="b">
        <f t="shared" si="418"/>
        <v>1</v>
      </c>
      <c r="U4464" t="s">
        <v>28</v>
      </c>
      <c r="V4464">
        <v>7.79</v>
      </c>
      <c r="W4464">
        <v>1.86</v>
      </c>
      <c r="X4464">
        <v>0.14499999999999999</v>
      </c>
      <c r="Y4464">
        <v>13</v>
      </c>
      <c r="Z4464" t="s">
        <v>29</v>
      </c>
      <c r="AA4464" t="s">
        <v>24</v>
      </c>
      <c r="AB4464" t="s">
        <v>24</v>
      </c>
    </row>
    <row r="4465" spans="1:28" x14ac:dyDescent="0.35">
      <c r="A4465" s="4" t="s">
        <v>6064</v>
      </c>
      <c r="B4465" s="6">
        <f t="shared" si="422"/>
        <v>45306.913344907407</v>
      </c>
      <c r="C4465" s="12">
        <f t="shared" si="420"/>
        <v>45292</v>
      </c>
      <c r="D4465" s="3">
        <f t="shared" si="421"/>
        <v>2024</v>
      </c>
      <c r="E4465" s="3" t="str">
        <f t="shared" si="423"/>
        <v>01-2024</v>
      </c>
      <c r="F4465" s="5">
        <f t="shared" si="419"/>
        <v>45306.571226851855</v>
      </c>
      <c r="G4465">
        <v>36.729500000000002</v>
      </c>
      <c r="H4465">
        <v>71.084400000000002</v>
      </c>
      <c r="I4465">
        <v>210.81399999999999</v>
      </c>
      <c r="J4465">
        <v>4.0999999999999996</v>
      </c>
      <c r="K4465" t="s">
        <v>23</v>
      </c>
      <c r="L4465">
        <v>19</v>
      </c>
      <c r="M4465">
        <v>111</v>
      </c>
      <c r="N4465">
        <v>2.8010000000000002</v>
      </c>
      <c r="O4465">
        <v>0.39</v>
      </c>
      <c r="P4465" t="s">
        <v>24</v>
      </c>
      <c r="Q4465" t="s">
        <v>6065</v>
      </c>
      <c r="R4465" t="s">
        <v>6021</v>
      </c>
      <c r="S4465" t="s">
        <v>6066</v>
      </c>
      <c r="T4465" t="b">
        <f t="shared" si="418"/>
        <v>1</v>
      </c>
      <c r="U4465" t="s">
        <v>28</v>
      </c>
      <c r="V4465">
        <v>8.99</v>
      </c>
      <c r="W4465">
        <v>12.22</v>
      </c>
      <c r="X4465">
        <v>0.21299999999999999</v>
      </c>
      <c r="Y4465">
        <v>6</v>
      </c>
      <c r="Z4465" t="s">
        <v>29</v>
      </c>
      <c r="AA4465" t="s">
        <v>24</v>
      </c>
      <c r="AB4465" t="s">
        <v>24</v>
      </c>
    </row>
    <row r="4466" spans="1:28" x14ac:dyDescent="0.35">
      <c r="A4466" s="4" t="s">
        <v>6070</v>
      </c>
      <c r="B4466" s="6">
        <f t="shared" si="422"/>
        <v>45306.571226851855</v>
      </c>
      <c r="C4466" s="12">
        <f t="shared" si="420"/>
        <v>45292</v>
      </c>
      <c r="D4466" s="3">
        <f t="shared" si="421"/>
        <v>2024</v>
      </c>
      <c r="E4466" s="3" t="str">
        <f t="shared" si="423"/>
        <v>01-2024</v>
      </c>
      <c r="F4466" s="5">
        <f t="shared" si="419"/>
        <v>44261.995428240742</v>
      </c>
      <c r="G4466">
        <v>25.603200000000001</v>
      </c>
      <c r="H4466">
        <v>93.289199999999994</v>
      </c>
      <c r="I4466">
        <v>10</v>
      </c>
      <c r="J4466">
        <v>4.0999999999999996</v>
      </c>
      <c r="K4466" t="s">
        <v>23</v>
      </c>
      <c r="L4466">
        <v>22</v>
      </c>
      <c r="M4466">
        <v>96</v>
      </c>
      <c r="N4466">
        <v>3.278</v>
      </c>
      <c r="O4466">
        <v>0.65</v>
      </c>
      <c r="P4466" t="s">
        <v>24</v>
      </c>
      <c r="Q4466" t="s">
        <v>6071</v>
      </c>
      <c r="R4466" t="s">
        <v>6021</v>
      </c>
      <c r="S4466" t="s">
        <v>6072</v>
      </c>
      <c r="T4466" t="b">
        <f t="shared" si="418"/>
        <v>1</v>
      </c>
      <c r="U4466" t="s">
        <v>28</v>
      </c>
      <c r="V4466">
        <v>8.33</v>
      </c>
      <c r="W4466">
        <v>1.7270000000000001</v>
      </c>
      <c r="X4466">
        <v>0.151</v>
      </c>
      <c r="Y4466">
        <v>13</v>
      </c>
      <c r="Z4466" t="s">
        <v>29</v>
      </c>
      <c r="AA4466" t="s">
        <v>24</v>
      </c>
      <c r="AB4466" t="s">
        <v>24</v>
      </c>
    </row>
    <row r="4467" spans="1:28" x14ac:dyDescent="0.35">
      <c r="A4467" s="4" t="s">
        <v>15493</v>
      </c>
      <c r="B4467" s="6">
        <f t="shared" si="422"/>
        <v>44261.995428240742</v>
      </c>
      <c r="C4467" s="12">
        <f t="shared" si="420"/>
        <v>44256</v>
      </c>
      <c r="D4467" s="3">
        <f t="shared" si="421"/>
        <v>2021</v>
      </c>
      <c r="E4467" s="3" t="str">
        <f t="shared" si="423"/>
        <v>03-2021</v>
      </c>
      <c r="F4467" s="5">
        <f t="shared" si="419"/>
        <v>45304.663703703707</v>
      </c>
      <c r="G4467">
        <v>39.149500000000003</v>
      </c>
      <c r="H4467">
        <v>70.430099999999996</v>
      </c>
      <c r="I4467">
        <v>10</v>
      </c>
      <c r="J4467">
        <v>4.3</v>
      </c>
      <c r="K4467" t="s">
        <v>23</v>
      </c>
      <c r="M4467">
        <v>48</v>
      </c>
      <c r="N4467">
        <v>0.95499999999999996</v>
      </c>
      <c r="O4467">
        <v>0.77</v>
      </c>
      <c r="P4467" t="s">
        <v>24</v>
      </c>
      <c r="Q4467" t="s">
        <v>15494</v>
      </c>
      <c r="R4467" t="s">
        <v>15495</v>
      </c>
      <c r="S4467" t="s">
        <v>15496</v>
      </c>
      <c r="T4467" t="b">
        <f t="shared" ref="T4467:T4530" si="424">OR(ISNUMBER(SEARCH("India",S4467)),ISNUMBER(SEARCH("Pakistan",S4467)),ISNUMBER(SEARCH("Afghanistan",S4467)),ISNUMBER(SEARCH("Bangladesh",S4467)),ISNUMBER(SEARCH("Nepal",S4467)),ISNUMBER(SEARCH("Bhutan",S4467)),ISNUMBER(SEARCH("Sri Lanka",S4467)),ISNUMBER(SEARCH("Maldives",S4467)))</f>
        <v>0</v>
      </c>
      <c r="U4467" t="s">
        <v>28</v>
      </c>
      <c r="V4467">
        <v>4.4000000000000004</v>
      </c>
      <c r="W4467">
        <v>1.9</v>
      </c>
      <c r="X4467">
        <v>0.111</v>
      </c>
      <c r="Y4467">
        <v>23</v>
      </c>
      <c r="Z4467" t="s">
        <v>29</v>
      </c>
      <c r="AA4467" t="s">
        <v>24</v>
      </c>
      <c r="AB4467" t="s">
        <v>24</v>
      </c>
    </row>
    <row r="4468" spans="1:28" x14ac:dyDescent="0.35">
      <c r="A4468" s="4" t="s">
        <v>6077</v>
      </c>
      <c r="B4468" s="6">
        <f t="shared" si="422"/>
        <v>45304.663703703707</v>
      </c>
      <c r="C4468" s="12">
        <f t="shared" si="420"/>
        <v>45292</v>
      </c>
      <c r="D4468" s="3">
        <f t="shared" si="421"/>
        <v>2024</v>
      </c>
      <c r="E4468" s="3" t="str">
        <f t="shared" si="423"/>
        <v>01-2024</v>
      </c>
      <c r="F4468" s="5">
        <f t="shared" si="419"/>
        <v>45302.30976851852</v>
      </c>
      <c r="G4468">
        <v>36.366100000000003</v>
      </c>
      <c r="H4468">
        <v>71.317099999999996</v>
      </c>
      <c r="I4468">
        <v>219.30500000000001</v>
      </c>
      <c r="J4468">
        <v>4.0999999999999996</v>
      </c>
      <c r="K4468" t="s">
        <v>23</v>
      </c>
      <c r="L4468">
        <v>33</v>
      </c>
      <c r="M4468">
        <v>107</v>
      </c>
      <c r="N4468">
        <v>3.13</v>
      </c>
      <c r="O4468">
        <v>0.52</v>
      </c>
      <c r="P4468" t="s">
        <v>24</v>
      </c>
      <c r="Q4468" t="s">
        <v>6078</v>
      </c>
      <c r="R4468" t="s">
        <v>6079</v>
      </c>
      <c r="S4468" t="s">
        <v>6080</v>
      </c>
      <c r="T4468" t="b">
        <f t="shared" si="424"/>
        <v>1</v>
      </c>
      <c r="U4468" t="s">
        <v>28</v>
      </c>
      <c r="V4468">
        <v>10.69</v>
      </c>
      <c r="W4468">
        <v>7.742</v>
      </c>
      <c r="X4468">
        <v>0.111</v>
      </c>
      <c r="Y4468">
        <v>24</v>
      </c>
      <c r="Z4468" t="s">
        <v>29</v>
      </c>
      <c r="AA4468" t="s">
        <v>24</v>
      </c>
      <c r="AB4468" t="s">
        <v>24</v>
      </c>
    </row>
    <row r="4469" spans="1:28" x14ac:dyDescent="0.35">
      <c r="A4469" s="4" t="s">
        <v>6111</v>
      </c>
      <c r="B4469" s="6">
        <f t="shared" si="422"/>
        <v>45302.30976851852</v>
      </c>
      <c r="C4469" s="12">
        <f t="shared" si="420"/>
        <v>45292</v>
      </c>
      <c r="D4469" s="3">
        <f t="shared" si="421"/>
        <v>2024</v>
      </c>
      <c r="E4469" s="3" t="str">
        <f t="shared" si="423"/>
        <v>01-2024</v>
      </c>
      <c r="F4469" s="5">
        <f t="shared" si="419"/>
        <v>45298.589282407411</v>
      </c>
      <c r="G4469">
        <v>36.575499999999998</v>
      </c>
      <c r="H4469">
        <v>70.888900000000007</v>
      </c>
      <c r="I4469">
        <v>208.96199999999999</v>
      </c>
      <c r="J4469">
        <v>4.0999999999999996</v>
      </c>
      <c r="K4469" t="s">
        <v>23</v>
      </c>
      <c r="L4469">
        <v>62</v>
      </c>
      <c r="M4469">
        <v>135</v>
      </c>
      <c r="N4469">
        <v>2.9849999999999999</v>
      </c>
      <c r="O4469">
        <v>0.49</v>
      </c>
      <c r="P4469" t="s">
        <v>24</v>
      </c>
      <c r="Q4469" t="s">
        <v>6112</v>
      </c>
      <c r="R4469" t="s">
        <v>6113</v>
      </c>
      <c r="S4469" t="s">
        <v>1926</v>
      </c>
      <c r="T4469" t="b">
        <f t="shared" si="424"/>
        <v>1</v>
      </c>
      <c r="U4469" t="s">
        <v>28</v>
      </c>
      <c r="V4469">
        <v>6.71</v>
      </c>
      <c r="W4469">
        <v>8.4580000000000002</v>
      </c>
      <c r="X4469">
        <v>8.4000000000000005E-2</v>
      </c>
      <c r="Y4469">
        <v>40</v>
      </c>
      <c r="Z4469" t="s">
        <v>29</v>
      </c>
      <c r="AA4469" t="s">
        <v>24</v>
      </c>
      <c r="AB4469" t="s">
        <v>24</v>
      </c>
    </row>
    <row r="4470" spans="1:28" x14ac:dyDescent="0.35">
      <c r="A4470" s="4" t="s">
        <v>6151</v>
      </c>
      <c r="B4470" s="6">
        <f t="shared" si="422"/>
        <v>45298.589282407411</v>
      </c>
      <c r="C4470" s="12">
        <f t="shared" si="420"/>
        <v>45292</v>
      </c>
      <c r="D4470" s="3">
        <f t="shared" si="421"/>
        <v>2024</v>
      </c>
      <c r="E4470" s="3" t="str">
        <f t="shared" si="423"/>
        <v>01-2024</v>
      </c>
      <c r="F4470" s="5">
        <f t="shared" si="419"/>
        <v>45278.179432870369</v>
      </c>
      <c r="G4470">
        <v>28.0794</v>
      </c>
      <c r="H4470">
        <v>86.423699999999997</v>
      </c>
      <c r="I4470">
        <v>10</v>
      </c>
      <c r="J4470">
        <v>4.0999999999999996</v>
      </c>
      <c r="K4470" t="s">
        <v>23</v>
      </c>
      <c r="L4470">
        <v>18</v>
      </c>
      <c r="M4470">
        <v>121</v>
      </c>
      <c r="N4470">
        <v>1.05</v>
      </c>
      <c r="O4470">
        <v>0.51</v>
      </c>
      <c r="P4470" t="s">
        <v>24</v>
      </c>
      <c r="Q4470" t="s">
        <v>6152</v>
      </c>
      <c r="R4470" t="s">
        <v>6149</v>
      </c>
      <c r="S4470" t="s">
        <v>6153</v>
      </c>
      <c r="T4470" t="b">
        <f t="shared" si="424"/>
        <v>1</v>
      </c>
      <c r="U4470" t="s">
        <v>28</v>
      </c>
      <c r="V4470">
        <v>10.64</v>
      </c>
      <c r="W4470">
        <v>1.95</v>
      </c>
      <c r="X4470">
        <v>0.109</v>
      </c>
      <c r="Y4470">
        <v>23</v>
      </c>
      <c r="Z4470" t="s">
        <v>29</v>
      </c>
      <c r="AA4470" t="s">
        <v>24</v>
      </c>
      <c r="AB4470" t="s">
        <v>24</v>
      </c>
    </row>
    <row r="4471" spans="1:28" x14ac:dyDescent="0.35">
      <c r="A4471" s="4" t="s">
        <v>6301</v>
      </c>
      <c r="B4471" s="6">
        <f t="shared" si="422"/>
        <v>45278.179432870369</v>
      </c>
      <c r="C4471" s="12">
        <f t="shared" si="420"/>
        <v>45261</v>
      </c>
      <c r="D4471" s="3">
        <f t="shared" si="421"/>
        <v>2023</v>
      </c>
      <c r="E4471" s="3" t="str">
        <f t="shared" si="423"/>
        <v>12-2023</v>
      </c>
      <c r="F4471" s="5">
        <f t="shared" si="419"/>
        <v>44260.562384259261</v>
      </c>
      <c r="G4471">
        <v>34.385399999999997</v>
      </c>
      <c r="H4471">
        <v>61.973100000000002</v>
      </c>
      <c r="I4471">
        <v>10</v>
      </c>
      <c r="J4471">
        <v>4.0999999999999996</v>
      </c>
      <c r="K4471" t="s">
        <v>23</v>
      </c>
      <c r="L4471">
        <v>33</v>
      </c>
      <c r="M4471">
        <v>172</v>
      </c>
      <c r="N4471">
        <v>4.7160000000000002</v>
      </c>
      <c r="O4471">
        <v>0.78</v>
      </c>
      <c r="P4471" t="s">
        <v>24</v>
      </c>
      <c r="Q4471" t="s">
        <v>6302</v>
      </c>
      <c r="R4471" t="s">
        <v>6253</v>
      </c>
      <c r="S4471" t="s">
        <v>6303</v>
      </c>
      <c r="T4471" t="b">
        <f t="shared" si="424"/>
        <v>1</v>
      </c>
      <c r="U4471" t="s">
        <v>28</v>
      </c>
      <c r="V4471">
        <v>9.73</v>
      </c>
      <c r="W4471">
        <v>1.8779999999999999</v>
      </c>
      <c r="X4471">
        <v>0.151</v>
      </c>
      <c r="Y4471">
        <v>12</v>
      </c>
      <c r="Z4471" t="s">
        <v>29</v>
      </c>
      <c r="AA4471" t="s">
        <v>24</v>
      </c>
      <c r="AB4471" t="s">
        <v>24</v>
      </c>
    </row>
    <row r="4472" spans="1:28" x14ac:dyDescent="0.35">
      <c r="A4472" s="4" t="s">
        <v>15512</v>
      </c>
      <c r="B4472" s="6">
        <f t="shared" si="422"/>
        <v>44260.562384259261</v>
      </c>
      <c r="C4472" s="12">
        <f t="shared" si="420"/>
        <v>44256</v>
      </c>
      <c r="D4472" s="3">
        <f t="shared" si="421"/>
        <v>2021</v>
      </c>
      <c r="E4472" s="3" t="str">
        <f t="shared" si="423"/>
        <v>03-2021</v>
      </c>
      <c r="F4472" s="5">
        <f t="shared" si="419"/>
        <v>44259.98400462963</v>
      </c>
      <c r="G4472">
        <v>2.9735999999999998</v>
      </c>
      <c r="H4472">
        <v>93.745699999999999</v>
      </c>
      <c r="I4472">
        <v>10</v>
      </c>
      <c r="J4472">
        <v>4.5999999999999996</v>
      </c>
      <c r="K4472" t="s">
        <v>23</v>
      </c>
      <c r="M4472">
        <v>112</v>
      </c>
      <c r="N4472">
        <v>3.9</v>
      </c>
      <c r="O4472">
        <v>0.72</v>
      </c>
      <c r="P4472" t="s">
        <v>24</v>
      </c>
      <c r="Q4472" t="s">
        <v>15513</v>
      </c>
      <c r="R4472" t="s">
        <v>15510</v>
      </c>
      <c r="S4472" t="s">
        <v>15514</v>
      </c>
      <c r="T4472" t="b">
        <f t="shared" si="424"/>
        <v>0</v>
      </c>
      <c r="U4472" t="s">
        <v>28</v>
      </c>
      <c r="V4472">
        <v>8.6999999999999993</v>
      </c>
      <c r="W4472">
        <v>1.9</v>
      </c>
      <c r="X4472">
        <v>0.1</v>
      </c>
      <c r="Y4472">
        <v>30</v>
      </c>
      <c r="Z4472" t="s">
        <v>29</v>
      </c>
      <c r="AA4472" t="s">
        <v>24</v>
      </c>
      <c r="AB4472" t="s">
        <v>24</v>
      </c>
    </row>
    <row r="4473" spans="1:28" x14ac:dyDescent="0.35">
      <c r="A4473" s="4" t="s">
        <v>15515</v>
      </c>
      <c r="B4473" s="6">
        <f t="shared" si="422"/>
        <v>44259.98400462963</v>
      </c>
      <c r="C4473" s="12">
        <f t="shared" si="420"/>
        <v>44256</v>
      </c>
      <c r="D4473" s="3">
        <f t="shared" si="421"/>
        <v>2021</v>
      </c>
      <c r="E4473" s="3" t="str">
        <f t="shared" si="423"/>
        <v>03-2021</v>
      </c>
      <c r="F4473" s="5">
        <f t="shared" si="419"/>
        <v>45253.92355324074</v>
      </c>
      <c r="G4473">
        <v>5.0050999999999997</v>
      </c>
      <c r="H4473">
        <v>96.000399999999999</v>
      </c>
      <c r="I4473">
        <v>10</v>
      </c>
      <c r="J4473">
        <v>4.5</v>
      </c>
      <c r="K4473" t="s">
        <v>23</v>
      </c>
      <c r="M4473">
        <v>174</v>
      </c>
      <c r="N4473">
        <v>0.96799999999999997</v>
      </c>
      <c r="O4473">
        <v>0.97</v>
      </c>
      <c r="P4473" t="s">
        <v>24</v>
      </c>
      <c r="Q4473" t="s">
        <v>15516</v>
      </c>
      <c r="R4473" t="s">
        <v>15517</v>
      </c>
      <c r="S4473" t="s">
        <v>15518</v>
      </c>
      <c r="T4473" t="b">
        <f t="shared" si="424"/>
        <v>0</v>
      </c>
      <c r="U4473" t="s">
        <v>28</v>
      </c>
      <c r="V4473">
        <v>4.5999999999999996</v>
      </c>
      <c r="W4473">
        <v>1.9</v>
      </c>
      <c r="X4473">
        <v>0.14499999999999999</v>
      </c>
      <c r="Y4473">
        <v>14</v>
      </c>
      <c r="Z4473" t="s">
        <v>29</v>
      </c>
      <c r="AA4473" t="s">
        <v>24</v>
      </c>
      <c r="AB4473" t="s">
        <v>24</v>
      </c>
    </row>
    <row r="4474" spans="1:28" x14ac:dyDescent="0.35">
      <c r="A4474" s="4" t="s">
        <v>6467</v>
      </c>
      <c r="B4474" s="6">
        <f t="shared" si="422"/>
        <v>45253.92355324074</v>
      </c>
      <c r="C4474" s="12">
        <f t="shared" si="420"/>
        <v>45231</v>
      </c>
      <c r="D4474" s="3">
        <f t="shared" si="421"/>
        <v>2023</v>
      </c>
      <c r="E4474" s="3" t="str">
        <f t="shared" si="423"/>
        <v>11-2023</v>
      </c>
      <c r="F4474" s="5">
        <f t="shared" si="419"/>
        <v>45241.227650462963</v>
      </c>
      <c r="G4474">
        <v>36.497199999999999</v>
      </c>
      <c r="H4474">
        <v>70.975200000000001</v>
      </c>
      <c r="I4474">
        <v>201.31399999999999</v>
      </c>
      <c r="J4474">
        <v>4.0999999999999996</v>
      </c>
      <c r="K4474" t="s">
        <v>23</v>
      </c>
      <c r="L4474">
        <v>32</v>
      </c>
      <c r="M4474">
        <v>80</v>
      </c>
      <c r="N4474">
        <v>2.5089999999999999</v>
      </c>
      <c r="O4474">
        <v>0.62</v>
      </c>
      <c r="P4474" t="s">
        <v>24</v>
      </c>
      <c r="Q4474" t="s">
        <v>6468</v>
      </c>
      <c r="R4474" t="s">
        <v>6469</v>
      </c>
      <c r="S4474" t="s">
        <v>2946</v>
      </c>
      <c r="T4474" t="b">
        <f t="shared" si="424"/>
        <v>1</v>
      </c>
      <c r="U4474" t="s">
        <v>28</v>
      </c>
      <c r="V4474">
        <v>8.3000000000000007</v>
      </c>
      <c r="W4474">
        <v>10.464</v>
      </c>
      <c r="X4474">
        <v>0.26100000000000001</v>
      </c>
      <c r="Y4474">
        <v>4</v>
      </c>
      <c r="Z4474" t="s">
        <v>29</v>
      </c>
      <c r="AA4474" t="s">
        <v>24</v>
      </c>
      <c r="AB4474" t="s">
        <v>24</v>
      </c>
    </row>
    <row r="4475" spans="1:28" x14ac:dyDescent="0.35">
      <c r="A4475" s="4" t="s">
        <v>6554</v>
      </c>
      <c r="B4475" s="6">
        <f t="shared" si="422"/>
        <v>45241.227650462963</v>
      </c>
      <c r="C4475" s="12">
        <f t="shared" si="420"/>
        <v>45231</v>
      </c>
      <c r="D4475" s="3">
        <f t="shared" si="421"/>
        <v>2023</v>
      </c>
      <c r="E4475" s="3" t="str">
        <f t="shared" si="423"/>
        <v>11-2023</v>
      </c>
      <c r="F4475" s="5">
        <f t="shared" si="419"/>
        <v>45235.307881944442</v>
      </c>
      <c r="G4475">
        <v>28.1676</v>
      </c>
      <c r="H4475">
        <v>66.391000000000005</v>
      </c>
      <c r="I4475">
        <v>10</v>
      </c>
      <c r="J4475">
        <v>4.0999999999999996</v>
      </c>
      <c r="K4475" t="s">
        <v>23</v>
      </c>
      <c r="L4475">
        <v>15</v>
      </c>
      <c r="M4475">
        <v>172</v>
      </c>
      <c r="N4475">
        <v>6.7460000000000004</v>
      </c>
      <c r="O4475">
        <v>0.26</v>
      </c>
      <c r="P4475" t="s">
        <v>24</v>
      </c>
      <c r="Q4475" t="s">
        <v>6555</v>
      </c>
      <c r="R4475" t="s">
        <v>6556</v>
      </c>
      <c r="S4475" t="s">
        <v>6557</v>
      </c>
      <c r="T4475" t="b">
        <f t="shared" si="424"/>
        <v>1</v>
      </c>
      <c r="U4475" t="s">
        <v>28</v>
      </c>
      <c r="V4475">
        <v>12.13</v>
      </c>
      <c r="W4475">
        <v>1.974</v>
      </c>
      <c r="X4475">
        <v>0.13500000000000001</v>
      </c>
      <c r="Y4475">
        <v>15</v>
      </c>
      <c r="Z4475" t="s">
        <v>29</v>
      </c>
      <c r="AA4475" t="s">
        <v>24</v>
      </c>
      <c r="AB4475" t="s">
        <v>24</v>
      </c>
    </row>
    <row r="4476" spans="1:28" x14ac:dyDescent="0.35">
      <c r="A4476" s="4" t="s">
        <v>6620</v>
      </c>
      <c r="B4476" s="6">
        <f t="shared" si="422"/>
        <v>45235.307881944442</v>
      </c>
      <c r="C4476" s="12">
        <f t="shared" si="420"/>
        <v>45231</v>
      </c>
      <c r="D4476" s="3">
        <f t="shared" si="421"/>
        <v>2023</v>
      </c>
      <c r="E4476" s="3" t="str">
        <f t="shared" si="423"/>
        <v>11-2023</v>
      </c>
      <c r="F4476" s="5">
        <f t="shared" si="419"/>
        <v>44256.765185185184</v>
      </c>
      <c r="G4476">
        <v>36.7592</v>
      </c>
      <c r="H4476">
        <v>68.497200000000007</v>
      </c>
      <c r="I4476">
        <v>51.508000000000003</v>
      </c>
      <c r="J4476">
        <v>4.0999999999999996</v>
      </c>
      <c r="K4476" t="s">
        <v>23</v>
      </c>
      <c r="L4476">
        <v>24</v>
      </c>
      <c r="M4476">
        <v>126</v>
      </c>
      <c r="N4476">
        <v>1.9390000000000001</v>
      </c>
      <c r="O4476">
        <v>0.71</v>
      </c>
      <c r="P4476" t="s">
        <v>24</v>
      </c>
      <c r="Q4476" t="s">
        <v>6621</v>
      </c>
      <c r="R4476" t="s">
        <v>6622</v>
      </c>
      <c r="S4476" t="s">
        <v>6623</v>
      </c>
      <c r="T4476" t="b">
        <f t="shared" si="424"/>
        <v>1</v>
      </c>
      <c r="U4476" t="s">
        <v>28</v>
      </c>
      <c r="V4476">
        <v>8.23</v>
      </c>
      <c r="W4476">
        <v>7.1520000000000001</v>
      </c>
      <c r="X4476">
        <v>0.17499999999999999</v>
      </c>
      <c r="Y4476">
        <v>10</v>
      </c>
      <c r="Z4476" t="s">
        <v>29</v>
      </c>
      <c r="AA4476" t="s">
        <v>24</v>
      </c>
      <c r="AB4476" t="s">
        <v>24</v>
      </c>
    </row>
    <row r="4477" spans="1:28" x14ac:dyDescent="0.35">
      <c r="A4477" s="4" t="s">
        <v>15530</v>
      </c>
      <c r="B4477" s="6">
        <f t="shared" si="422"/>
        <v>44256.765185185184</v>
      </c>
      <c r="C4477" s="12">
        <f t="shared" si="420"/>
        <v>44256</v>
      </c>
      <c r="D4477" s="3">
        <f t="shared" si="421"/>
        <v>2021</v>
      </c>
      <c r="E4477" s="3" t="str">
        <f t="shared" si="423"/>
        <v>03-2021</v>
      </c>
      <c r="F4477" s="5">
        <f t="shared" si="419"/>
        <v>45233.781006944446</v>
      </c>
      <c r="G4477">
        <v>6.6113999999999997</v>
      </c>
      <c r="H4477">
        <v>94.352599999999995</v>
      </c>
      <c r="I4477">
        <v>74.69</v>
      </c>
      <c r="J4477">
        <v>4.7</v>
      </c>
      <c r="K4477" t="s">
        <v>23</v>
      </c>
      <c r="M4477">
        <v>97</v>
      </c>
      <c r="N4477">
        <v>2.923</v>
      </c>
      <c r="O4477">
        <v>0.6</v>
      </c>
      <c r="P4477" t="s">
        <v>24</v>
      </c>
      <c r="Q4477" t="s">
        <v>15531</v>
      </c>
      <c r="R4477" t="s">
        <v>15532</v>
      </c>
      <c r="S4477" t="s">
        <v>3724</v>
      </c>
      <c r="T4477" t="b">
        <f t="shared" si="424"/>
        <v>0</v>
      </c>
      <c r="U4477" t="s">
        <v>28</v>
      </c>
      <c r="V4477">
        <v>10.1</v>
      </c>
      <c r="W4477">
        <v>7.5</v>
      </c>
      <c r="X4477">
        <v>7.6999999999999999E-2</v>
      </c>
      <c r="Y4477">
        <v>51</v>
      </c>
      <c r="Z4477" t="s">
        <v>29</v>
      </c>
      <c r="AA4477" t="s">
        <v>24</v>
      </c>
      <c r="AB4477" t="s">
        <v>24</v>
      </c>
    </row>
    <row r="4478" spans="1:28" x14ac:dyDescent="0.35">
      <c r="A4478" s="4" t="s">
        <v>6643</v>
      </c>
      <c r="B4478" s="6">
        <f t="shared" si="422"/>
        <v>45233.781006944446</v>
      </c>
      <c r="C4478" s="12">
        <f t="shared" si="420"/>
        <v>45231</v>
      </c>
      <c r="D4478" s="3">
        <f t="shared" si="421"/>
        <v>2023</v>
      </c>
      <c r="E4478" s="3" t="str">
        <f t="shared" si="423"/>
        <v>11-2023</v>
      </c>
      <c r="F4478" s="5">
        <f t="shared" si="419"/>
        <v>45231.905972222223</v>
      </c>
      <c r="G4478">
        <v>28.833200000000001</v>
      </c>
      <c r="H4478">
        <v>81.991200000000006</v>
      </c>
      <c r="I4478">
        <v>10</v>
      </c>
      <c r="J4478">
        <v>4.0999999999999996</v>
      </c>
      <c r="K4478" t="s">
        <v>23</v>
      </c>
      <c r="L4478">
        <v>27</v>
      </c>
      <c r="M4478">
        <v>107</v>
      </c>
      <c r="N4478">
        <v>3.0760000000000001</v>
      </c>
      <c r="O4478">
        <v>0.84</v>
      </c>
      <c r="P4478" t="s">
        <v>24</v>
      </c>
      <c r="Q4478" t="s">
        <v>6644</v>
      </c>
      <c r="R4478" t="s">
        <v>6645</v>
      </c>
      <c r="S4478" t="s">
        <v>6646</v>
      </c>
      <c r="T4478" t="b">
        <f t="shared" si="424"/>
        <v>1</v>
      </c>
      <c r="U4478" t="s">
        <v>28</v>
      </c>
      <c r="V4478">
        <v>10.1</v>
      </c>
      <c r="W4478">
        <v>1.613</v>
      </c>
      <c r="X4478">
        <v>0.151</v>
      </c>
      <c r="Y4478">
        <v>16</v>
      </c>
      <c r="Z4478" t="s">
        <v>29</v>
      </c>
      <c r="AA4478" t="s">
        <v>24</v>
      </c>
      <c r="AB4478" t="s">
        <v>24</v>
      </c>
    </row>
    <row r="4479" spans="1:28" x14ac:dyDescent="0.35">
      <c r="A4479" s="4" t="s">
        <v>6666</v>
      </c>
      <c r="B4479" s="6">
        <f t="shared" si="422"/>
        <v>45231.905972222223</v>
      </c>
      <c r="C4479" s="12">
        <f t="shared" si="420"/>
        <v>45231</v>
      </c>
      <c r="D4479" s="3">
        <f t="shared" si="421"/>
        <v>2023</v>
      </c>
      <c r="E4479" s="3" t="str">
        <f t="shared" si="423"/>
        <v>11-2023</v>
      </c>
      <c r="F4479" s="5">
        <f t="shared" si="419"/>
        <v>44253.394652777781</v>
      </c>
      <c r="G4479">
        <v>21.033000000000001</v>
      </c>
      <c r="H4479">
        <v>92.126999999999995</v>
      </c>
      <c r="I4479">
        <v>22.236999999999998</v>
      </c>
      <c r="J4479">
        <v>4.0999999999999996</v>
      </c>
      <c r="K4479" t="s">
        <v>23</v>
      </c>
      <c r="L4479">
        <v>26</v>
      </c>
      <c r="M4479">
        <v>165</v>
      </c>
      <c r="N4479">
        <v>1.6970000000000001</v>
      </c>
      <c r="O4479">
        <v>0.78</v>
      </c>
      <c r="P4479" t="s">
        <v>24</v>
      </c>
      <c r="Q4479" t="s">
        <v>6667</v>
      </c>
      <c r="R4479" t="s">
        <v>6668</v>
      </c>
      <c r="S4479" t="s">
        <v>6669</v>
      </c>
      <c r="T4479" t="b">
        <f t="shared" si="424"/>
        <v>1</v>
      </c>
      <c r="U4479" t="s">
        <v>28</v>
      </c>
      <c r="V4479">
        <v>9.2200000000000006</v>
      </c>
      <c r="W4479">
        <v>6.0279999999999996</v>
      </c>
      <c r="X4479">
        <v>0.158</v>
      </c>
      <c r="Y4479">
        <v>11</v>
      </c>
      <c r="Z4479" t="s">
        <v>29</v>
      </c>
      <c r="AA4479" t="s">
        <v>24</v>
      </c>
      <c r="AB4479" t="s">
        <v>24</v>
      </c>
    </row>
    <row r="4480" spans="1:28" x14ac:dyDescent="0.35">
      <c r="A4480" s="4" t="s">
        <v>15540</v>
      </c>
      <c r="B4480" s="6">
        <f t="shared" si="422"/>
        <v>44253.394652777781</v>
      </c>
      <c r="C4480" s="12">
        <f t="shared" si="420"/>
        <v>44228</v>
      </c>
      <c r="D4480" s="3">
        <f t="shared" si="421"/>
        <v>2021</v>
      </c>
      <c r="E4480" s="3" t="str">
        <f t="shared" si="423"/>
        <v>02-2021</v>
      </c>
      <c r="F4480" s="5">
        <f t="shared" si="419"/>
        <v>45218.117673611108</v>
      </c>
      <c r="G4480">
        <v>37.550899999999999</v>
      </c>
      <c r="H4480">
        <v>71.932900000000004</v>
      </c>
      <c r="I4480">
        <v>115.63</v>
      </c>
      <c r="J4480">
        <v>4.3</v>
      </c>
      <c r="K4480" t="s">
        <v>23</v>
      </c>
      <c r="M4480">
        <v>73</v>
      </c>
      <c r="N4480">
        <v>1.161</v>
      </c>
      <c r="O4480">
        <v>0.62</v>
      </c>
      <c r="P4480" t="s">
        <v>24</v>
      </c>
      <c r="Q4480" t="s">
        <v>15541</v>
      </c>
      <c r="R4480" t="s">
        <v>15542</v>
      </c>
      <c r="S4480" t="s">
        <v>10435</v>
      </c>
      <c r="T4480" t="b">
        <f t="shared" si="424"/>
        <v>0</v>
      </c>
      <c r="U4480" t="s">
        <v>28</v>
      </c>
      <c r="V4480">
        <v>7</v>
      </c>
      <c r="W4480">
        <v>3.4</v>
      </c>
      <c r="X4480">
        <v>0.14699999999999999</v>
      </c>
      <c r="Y4480">
        <v>14</v>
      </c>
      <c r="Z4480" t="s">
        <v>29</v>
      </c>
      <c r="AA4480" t="s">
        <v>24</v>
      </c>
      <c r="AB4480" t="s">
        <v>24</v>
      </c>
    </row>
    <row r="4481" spans="1:28" x14ac:dyDescent="0.35">
      <c r="A4481" s="4" t="s">
        <v>6851</v>
      </c>
      <c r="B4481" s="6">
        <f t="shared" si="422"/>
        <v>45218.117673611108</v>
      </c>
      <c r="C4481" s="12">
        <f t="shared" si="420"/>
        <v>45200</v>
      </c>
      <c r="D4481" s="3">
        <f t="shared" si="421"/>
        <v>2023</v>
      </c>
      <c r="E4481" s="3" t="str">
        <f t="shared" si="423"/>
        <v>10-2023</v>
      </c>
      <c r="F4481" s="5">
        <f t="shared" si="419"/>
        <v>44252.326620370368</v>
      </c>
      <c r="G4481">
        <v>34.555</v>
      </c>
      <c r="H4481">
        <v>61.968299999999999</v>
      </c>
      <c r="I4481">
        <v>10</v>
      </c>
      <c r="J4481">
        <v>4.0999999999999996</v>
      </c>
      <c r="K4481" t="s">
        <v>23</v>
      </c>
      <c r="L4481">
        <v>27</v>
      </c>
      <c r="M4481">
        <v>97</v>
      </c>
      <c r="N4481">
        <v>4.585</v>
      </c>
      <c r="O4481">
        <v>0.91</v>
      </c>
      <c r="P4481" t="s">
        <v>24</v>
      </c>
      <c r="Q4481" t="s">
        <v>6852</v>
      </c>
      <c r="R4481" t="s">
        <v>6853</v>
      </c>
      <c r="S4481" t="s">
        <v>6854</v>
      </c>
      <c r="T4481" t="b">
        <f t="shared" si="424"/>
        <v>1</v>
      </c>
      <c r="U4481" t="s">
        <v>28</v>
      </c>
      <c r="V4481">
        <v>9.9499999999999993</v>
      </c>
      <c r="W4481">
        <v>1.927</v>
      </c>
      <c r="X4481">
        <v>0.14499999999999999</v>
      </c>
      <c r="Y4481">
        <v>13</v>
      </c>
      <c r="Z4481" t="s">
        <v>29</v>
      </c>
      <c r="AA4481" t="s">
        <v>24</v>
      </c>
      <c r="AB4481" t="s">
        <v>24</v>
      </c>
    </row>
    <row r="4482" spans="1:28" x14ac:dyDescent="0.35">
      <c r="A4482" s="4" t="s">
        <v>15547</v>
      </c>
      <c r="B4482" s="6">
        <f t="shared" si="422"/>
        <v>44252.326620370368</v>
      </c>
      <c r="C4482" s="12">
        <f t="shared" si="420"/>
        <v>44228</v>
      </c>
      <c r="D4482" s="3">
        <f t="shared" si="421"/>
        <v>2021</v>
      </c>
      <c r="E4482" s="3" t="str">
        <f t="shared" si="423"/>
        <v>02-2021</v>
      </c>
      <c r="F4482" s="5">
        <f t="shared" ref="F4482:F4545" si="425">DATEVALUE(LEFT(A4483,10))+TIMEVALUE(MID(A4483,12,8))</f>
        <v>44252.180532407408</v>
      </c>
      <c r="G4482">
        <v>22.8779</v>
      </c>
      <c r="H4482">
        <v>96.0167</v>
      </c>
      <c r="I4482">
        <v>10</v>
      </c>
      <c r="J4482">
        <v>4.5</v>
      </c>
      <c r="K4482" t="s">
        <v>23</v>
      </c>
      <c r="M4482">
        <v>55</v>
      </c>
      <c r="N4482">
        <v>2.0710000000000002</v>
      </c>
      <c r="O4482">
        <v>0.55000000000000004</v>
      </c>
      <c r="P4482" t="s">
        <v>24</v>
      </c>
      <c r="Q4482" t="s">
        <v>15548</v>
      </c>
      <c r="R4482" t="s">
        <v>15549</v>
      </c>
      <c r="S4482" t="s">
        <v>15550</v>
      </c>
      <c r="T4482" t="b">
        <f t="shared" si="424"/>
        <v>0</v>
      </c>
      <c r="U4482" t="s">
        <v>28</v>
      </c>
      <c r="V4482">
        <v>4.8</v>
      </c>
      <c r="W4482">
        <v>1.9</v>
      </c>
      <c r="X4482">
        <v>0.104</v>
      </c>
      <c r="Y4482">
        <v>27</v>
      </c>
      <c r="Z4482" t="s">
        <v>29</v>
      </c>
      <c r="AA4482" t="s">
        <v>24</v>
      </c>
      <c r="AB4482" t="s">
        <v>24</v>
      </c>
    </row>
    <row r="4483" spans="1:28" x14ac:dyDescent="0.35">
      <c r="A4483" s="4" t="s">
        <v>15551</v>
      </c>
      <c r="B4483" s="6">
        <f t="shared" si="422"/>
        <v>44252.180532407408</v>
      </c>
      <c r="C4483" s="12">
        <f t="shared" ref="C4483:C4546" si="426">DATE(YEAR(B4483),MONTH(B4483),1)</f>
        <v>44228</v>
      </c>
      <c r="D4483" s="3">
        <f t="shared" ref="D4483:D4546" si="427">YEAR(B4483)</f>
        <v>2021</v>
      </c>
      <c r="E4483" s="3" t="str">
        <f t="shared" si="423"/>
        <v>02-2021</v>
      </c>
      <c r="F4483" s="5">
        <f t="shared" si="425"/>
        <v>44252.156990740739</v>
      </c>
      <c r="G4483">
        <v>22.390799999999999</v>
      </c>
      <c r="H4483">
        <v>95.4803</v>
      </c>
      <c r="I4483">
        <v>22.58</v>
      </c>
      <c r="J4483">
        <v>4.0999999999999996</v>
      </c>
      <c r="K4483" t="s">
        <v>23</v>
      </c>
      <c r="M4483">
        <v>68</v>
      </c>
      <c r="N4483">
        <v>1.7569999999999999</v>
      </c>
      <c r="O4483">
        <v>1.07</v>
      </c>
      <c r="P4483" t="s">
        <v>24</v>
      </c>
      <c r="Q4483" t="s">
        <v>15552</v>
      </c>
      <c r="R4483" t="s">
        <v>15553</v>
      </c>
      <c r="S4483" t="s">
        <v>15554</v>
      </c>
      <c r="T4483" t="b">
        <f t="shared" si="424"/>
        <v>0</v>
      </c>
      <c r="U4483" t="s">
        <v>28</v>
      </c>
      <c r="V4483">
        <v>5</v>
      </c>
      <c r="W4483">
        <v>6.8</v>
      </c>
      <c r="X4483">
        <v>0.16500000000000001</v>
      </c>
      <c r="Y4483">
        <v>10</v>
      </c>
      <c r="Z4483" t="s">
        <v>29</v>
      </c>
      <c r="AA4483" t="s">
        <v>24</v>
      </c>
      <c r="AB4483" t="s">
        <v>24</v>
      </c>
    </row>
    <row r="4484" spans="1:28" x14ac:dyDescent="0.35">
      <c r="A4484" s="4" t="s">
        <v>15555</v>
      </c>
      <c r="B4484" s="6">
        <f t="shared" ref="B4484:B4547" si="428">DATEVALUE(LEFT($A4484,10))+TIMEVALUE(MID($A4484,12,8))</f>
        <v>44252.156990740739</v>
      </c>
      <c r="C4484" s="12">
        <f t="shared" si="426"/>
        <v>44228</v>
      </c>
      <c r="D4484" s="3">
        <f t="shared" si="427"/>
        <v>2021</v>
      </c>
      <c r="E4484" s="3" t="str">
        <f t="shared" si="423"/>
        <v>02-2021</v>
      </c>
      <c r="F4484" s="5">
        <f t="shared" si="425"/>
        <v>44252.107245370367</v>
      </c>
      <c r="G4484">
        <v>22.7</v>
      </c>
      <c r="H4484">
        <v>95.841499999999996</v>
      </c>
      <c r="I4484">
        <v>20.12</v>
      </c>
      <c r="J4484">
        <v>4.2</v>
      </c>
      <c r="K4484" t="s">
        <v>23</v>
      </c>
      <c r="M4484">
        <v>110</v>
      </c>
      <c r="N4484">
        <v>2.0710000000000002</v>
      </c>
      <c r="O4484">
        <v>0.62</v>
      </c>
      <c r="P4484" t="s">
        <v>24</v>
      </c>
      <c r="Q4484" t="s">
        <v>15556</v>
      </c>
      <c r="R4484" t="s">
        <v>15557</v>
      </c>
      <c r="S4484" t="s">
        <v>15558</v>
      </c>
      <c r="T4484" t="b">
        <f t="shared" si="424"/>
        <v>0</v>
      </c>
      <c r="U4484" t="s">
        <v>28</v>
      </c>
      <c r="V4484">
        <v>6.5</v>
      </c>
      <c r="W4484">
        <v>4</v>
      </c>
      <c r="X4484">
        <v>0.152</v>
      </c>
      <c r="Y4484">
        <v>12</v>
      </c>
      <c r="Z4484" t="s">
        <v>29</v>
      </c>
      <c r="AA4484" t="s">
        <v>24</v>
      </c>
      <c r="AB4484" t="s">
        <v>24</v>
      </c>
    </row>
    <row r="4485" spans="1:28" x14ac:dyDescent="0.35">
      <c r="A4485" s="4" t="s">
        <v>15559</v>
      </c>
      <c r="B4485" s="6">
        <f t="shared" si="428"/>
        <v>44252.107245370367</v>
      </c>
      <c r="C4485" s="12">
        <f t="shared" si="426"/>
        <v>44228</v>
      </c>
      <c r="D4485" s="3">
        <f t="shared" si="427"/>
        <v>2021</v>
      </c>
      <c r="E4485" s="3" t="str">
        <f t="shared" ref="E4485:E4548" si="429">TEXT(B4485,"mm-yyyy")</f>
        <v>02-2021</v>
      </c>
      <c r="F4485" s="5">
        <f t="shared" si="425"/>
        <v>44252.091458333336</v>
      </c>
      <c r="G4485">
        <v>22.858499999999999</v>
      </c>
      <c r="H4485">
        <v>95.921099999999996</v>
      </c>
      <c r="I4485">
        <v>10</v>
      </c>
      <c r="J4485">
        <v>4.9000000000000004</v>
      </c>
      <c r="K4485" t="s">
        <v>23</v>
      </c>
      <c r="M4485">
        <v>30</v>
      </c>
      <c r="N4485">
        <v>2.0179999999999998</v>
      </c>
      <c r="O4485">
        <v>0.6</v>
      </c>
      <c r="P4485" t="s">
        <v>24</v>
      </c>
      <c r="Q4485" t="s">
        <v>15560</v>
      </c>
      <c r="R4485" t="s">
        <v>15561</v>
      </c>
      <c r="S4485" t="s">
        <v>15562</v>
      </c>
      <c r="T4485" t="b">
        <f t="shared" si="424"/>
        <v>0</v>
      </c>
      <c r="U4485" t="s">
        <v>28</v>
      </c>
      <c r="V4485">
        <v>3.1</v>
      </c>
      <c r="W4485">
        <v>1.8</v>
      </c>
      <c r="X4485">
        <v>7.9000000000000001E-2</v>
      </c>
      <c r="Y4485">
        <v>51</v>
      </c>
      <c r="Z4485" t="s">
        <v>29</v>
      </c>
      <c r="AA4485" t="s">
        <v>24</v>
      </c>
      <c r="AB4485" t="s">
        <v>24</v>
      </c>
    </row>
    <row r="4486" spans="1:28" x14ac:dyDescent="0.35">
      <c r="A4486" s="4" t="s">
        <v>15563</v>
      </c>
      <c r="B4486" s="6">
        <f t="shared" si="428"/>
        <v>44252.091458333336</v>
      </c>
      <c r="C4486" s="12">
        <f t="shared" si="426"/>
        <v>44228</v>
      </c>
      <c r="D4486" s="3">
        <f t="shared" si="427"/>
        <v>2021</v>
      </c>
      <c r="E4486" s="3" t="str">
        <f t="shared" si="429"/>
        <v>02-2021</v>
      </c>
      <c r="F4486" s="5">
        <f t="shared" si="425"/>
        <v>45216.173368055555</v>
      </c>
      <c r="G4486">
        <v>37.2288</v>
      </c>
      <c r="H4486">
        <v>71.751300000000001</v>
      </c>
      <c r="I4486">
        <v>139.66</v>
      </c>
      <c r="J4486">
        <v>4</v>
      </c>
      <c r="K4486" t="s">
        <v>23</v>
      </c>
      <c r="M4486">
        <v>104</v>
      </c>
      <c r="N4486">
        <v>2.2509999999999999</v>
      </c>
      <c r="O4486">
        <v>0.56000000000000005</v>
      </c>
      <c r="P4486" t="s">
        <v>24</v>
      </c>
      <c r="Q4486" t="s">
        <v>15564</v>
      </c>
      <c r="R4486" t="s">
        <v>15565</v>
      </c>
      <c r="S4486" t="s">
        <v>942</v>
      </c>
      <c r="T4486" t="b">
        <f t="shared" si="424"/>
        <v>0</v>
      </c>
      <c r="U4486" t="s">
        <v>28</v>
      </c>
      <c r="V4486">
        <v>6.3</v>
      </c>
      <c r="W4486">
        <v>13.8</v>
      </c>
      <c r="X4486">
        <v>0.19600000000000001</v>
      </c>
      <c r="Y4486">
        <v>7</v>
      </c>
      <c r="Z4486" t="s">
        <v>29</v>
      </c>
      <c r="AA4486" t="s">
        <v>24</v>
      </c>
      <c r="AB4486" t="s">
        <v>24</v>
      </c>
    </row>
    <row r="4487" spans="1:28" x14ac:dyDescent="0.35">
      <c r="A4487" s="4" t="s">
        <v>6874</v>
      </c>
      <c r="B4487" s="6">
        <f t="shared" si="428"/>
        <v>45216.173368055555</v>
      </c>
      <c r="C4487" s="12">
        <f t="shared" si="426"/>
        <v>45200</v>
      </c>
      <c r="D4487" s="3">
        <f t="shared" si="427"/>
        <v>2023</v>
      </c>
      <c r="E4487" s="3" t="str">
        <f t="shared" si="429"/>
        <v>10-2023</v>
      </c>
      <c r="F4487" s="5">
        <f t="shared" si="425"/>
        <v>45214.902280092596</v>
      </c>
      <c r="G4487">
        <v>34.576700000000002</v>
      </c>
      <c r="H4487">
        <v>62.183100000000003</v>
      </c>
      <c r="I4487">
        <v>10</v>
      </c>
      <c r="J4487">
        <v>4.0999999999999996</v>
      </c>
      <c r="K4487" t="s">
        <v>23</v>
      </c>
      <c r="L4487">
        <v>22</v>
      </c>
      <c r="M4487">
        <v>164</v>
      </c>
      <c r="N4487">
        <v>5.6609999999999996</v>
      </c>
      <c r="O4487">
        <v>0.88</v>
      </c>
      <c r="P4487" t="s">
        <v>24</v>
      </c>
      <c r="Q4487" t="s">
        <v>6875</v>
      </c>
      <c r="R4487" t="s">
        <v>6876</v>
      </c>
      <c r="S4487" t="s">
        <v>6877</v>
      </c>
      <c r="T4487" t="b">
        <f t="shared" si="424"/>
        <v>1</v>
      </c>
      <c r="U4487" t="s">
        <v>28</v>
      </c>
      <c r="V4487">
        <v>11.01</v>
      </c>
      <c r="W4487">
        <v>1.972</v>
      </c>
      <c r="X4487">
        <v>0.30299999999999999</v>
      </c>
      <c r="Y4487">
        <v>5</v>
      </c>
      <c r="Z4487" t="s">
        <v>29</v>
      </c>
      <c r="AA4487" t="s">
        <v>24</v>
      </c>
      <c r="AB4487" t="s">
        <v>24</v>
      </c>
    </row>
    <row r="4488" spans="1:28" x14ac:dyDescent="0.35">
      <c r="A4488" s="4" t="s">
        <v>6888</v>
      </c>
      <c r="B4488" s="6">
        <f t="shared" si="428"/>
        <v>45214.902280092596</v>
      </c>
      <c r="C4488" s="12">
        <f t="shared" si="426"/>
        <v>45200</v>
      </c>
      <c r="D4488" s="3">
        <f t="shared" si="427"/>
        <v>2023</v>
      </c>
      <c r="E4488" s="3" t="str">
        <f t="shared" si="429"/>
        <v>10-2023</v>
      </c>
      <c r="F4488" s="5">
        <f t="shared" si="425"/>
        <v>45214.298634259256</v>
      </c>
      <c r="G4488">
        <v>34.529899999999998</v>
      </c>
      <c r="H4488">
        <v>62.249499999999998</v>
      </c>
      <c r="I4488">
        <v>10</v>
      </c>
      <c r="J4488">
        <v>4.0999999999999996</v>
      </c>
      <c r="K4488" t="s">
        <v>23</v>
      </c>
      <c r="L4488">
        <v>22</v>
      </c>
      <c r="M4488">
        <v>193</v>
      </c>
      <c r="N4488">
        <v>5.6079999999999997</v>
      </c>
      <c r="O4488">
        <v>0.5</v>
      </c>
      <c r="P4488" t="s">
        <v>24</v>
      </c>
      <c r="Q4488" t="s">
        <v>6889</v>
      </c>
      <c r="R4488" t="s">
        <v>6890</v>
      </c>
      <c r="S4488" t="s">
        <v>6891</v>
      </c>
      <c r="T4488" t="b">
        <f t="shared" si="424"/>
        <v>1</v>
      </c>
      <c r="U4488" t="s">
        <v>28</v>
      </c>
      <c r="V4488">
        <v>9.7899999999999991</v>
      </c>
      <c r="W4488">
        <v>1.9450000000000001</v>
      </c>
      <c r="X4488">
        <v>0.19700000000000001</v>
      </c>
      <c r="Y4488">
        <v>7</v>
      </c>
      <c r="Z4488" t="s">
        <v>29</v>
      </c>
      <c r="AA4488" t="s">
        <v>24</v>
      </c>
      <c r="AB4488" t="s">
        <v>24</v>
      </c>
    </row>
    <row r="4489" spans="1:28" x14ac:dyDescent="0.35">
      <c r="A4489" s="4" t="s">
        <v>6900</v>
      </c>
      <c r="B4489" s="6">
        <f t="shared" si="428"/>
        <v>45214.298634259256</v>
      </c>
      <c r="C4489" s="12">
        <f t="shared" si="426"/>
        <v>45200</v>
      </c>
      <c r="D4489" s="3">
        <f t="shared" si="427"/>
        <v>2023</v>
      </c>
      <c r="E4489" s="3" t="str">
        <f t="shared" si="429"/>
        <v>10-2023</v>
      </c>
      <c r="F4489" s="5">
        <f t="shared" si="425"/>
        <v>44247.074918981481</v>
      </c>
      <c r="G4489">
        <v>34.446800000000003</v>
      </c>
      <c r="H4489">
        <v>62.1342</v>
      </c>
      <c r="I4489">
        <v>10</v>
      </c>
      <c r="J4489">
        <v>4.0999999999999996</v>
      </c>
      <c r="K4489" t="s">
        <v>23</v>
      </c>
      <c r="L4489">
        <v>35</v>
      </c>
      <c r="M4489">
        <v>137</v>
      </c>
      <c r="N4489">
        <v>6.9470000000000001</v>
      </c>
      <c r="O4489">
        <v>0.71</v>
      </c>
      <c r="P4489" t="s">
        <v>24</v>
      </c>
      <c r="Q4489" t="s">
        <v>6901</v>
      </c>
      <c r="R4489" t="s">
        <v>6894</v>
      </c>
      <c r="S4489" t="s">
        <v>6902</v>
      </c>
      <c r="T4489" t="b">
        <f t="shared" si="424"/>
        <v>1</v>
      </c>
      <c r="U4489" t="s">
        <v>28</v>
      </c>
      <c r="V4489">
        <v>8.66</v>
      </c>
      <c r="W4489">
        <v>1.9510000000000001</v>
      </c>
      <c r="X4489">
        <v>0.11700000000000001</v>
      </c>
      <c r="Y4489">
        <v>20</v>
      </c>
      <c r="Z4489" t="s">
        <v>29</v>
      </c>
      <c r="AA4489" t="s">
        <v>24</v>
      </c>
      <c r="AB4489" t="s">
        <v>24</v>
      </c>
    </row>
    <row r="4490" spans="1:28" x14ac:dyDescent="0.35">
      <c r="A4490" s="4" t="s">
        <v>15578</v>
      </c>
      <c r="B4490" s="6">
        <f t="shared" si="428"/>
        <v>44247.074918981481</v>
      </c>
      <c r="C4490" s="12">
        <f t="shared" si="426"/>
        <v>44228</v>
      </c>
      <c r="D4490" s="3">
        <f t="shared" si="427"/>
        <v>2021</v>
      </c>
      <c r="E4490" s="3" t="str">
        <f t="shared" si="429"/>
        <v>02-2021</v>
      </c>
      <c r="F4490" s="5">
        <f t="shared" si="425"/>
        <v>44247.000983796293</v>
      </c>
      <c r="G4490">
        <v>37.295299999999997</v>
      </c>
      <c r="H4490">
        <v>71.676599999999993</v>
      </c>
      <c r="I4490">
        <v>59.67</v>
      </c>
      <c r="J4490">
        <v>4.0999999999999996</v>
      </c>
      <c r="K4490" t="s">
        <v>23</v>
      </c>
      <c r="M4490">
        <v>115</v>
      </c>
      <c r="N4490">
        <v>2.1869999999999998</v>
      </c>
      <c r="O4490">
        <v>0.57999999999999996</v>
      </c>
      <c r="P4490" t="s">
        <v>24</v>
      </c>
      <c r="Q4490" t="s">
        <v>15579</v>
      </c>
      <c r="R4490" t="s">
        <v>15580</v>
      </c>
      <c r="S4490" t="s">
        <v>15581</v>
      </c>
      <c r="T4490" t="b">
        <f t="shared" si="424"/>
        <v>0</v>
      </c>
      <c r="U4490" t="s">
        <v>28</v>
      </c>
      <c r="V4490">
        <v>5.3</v>
      </c>
      <c r="W4490">
        <v>12</v>
      </c>
      <c r="X4490">
        <v>0.19700000000000001</v>
      </c>
      <c r="Y4490">
        <v>7</v>
      </c>
      <c r="Z4490" t="s">
        <v>29</v>
      </c>
      <c r="AA4490" t="s">
        <v>24</v>
      </c>
      <c r="AB4490" t="s">
        <v>24</v>
      </c>
    </row>
    <row r="4491" spans="1:28" x14ac:dyDescent="0.35">
      <c r="A4491" s="4" t="s">
        <v>15582</v>
      </c>
      <c r="B4491" s="6">
        <f t="shared" si="428"/>
        <v>44247.000983796293</v>
      </c>
      <c r="C4491" s="12">
        <f t="shared" si="426"/>
        <v>44228</v>
      </c>
      <c r="D4491" s="3">
        <f t="shared" si="427"/>
        <v>2021</v>
      </c>
      <c r="E4491" s="3" t="str">
        <f t="shared" si="429"/>
        <v>02-2021</v>
      </c>
      <c r="F4491" s="5">
        <f t="shared" si="425"/>
        <v>45214.222361111111</v>
      </c>
      <c r="G4491">
        <v>23.331800000000001</v>
      </c>
      <c r="H4491">
        <v>94.568899999999999</v>
      </c>
      <c r="I4491">
        <v>95.45</v>
      </c>
      <c r="J4491">
        <v>4.0999999999999996</v>
      </c>
      <c r="K4491" t="s">
        <v>23</v>
      </c>
      <c r="M4491">
        <v>68</v>
      </c>
      <c r="N4491">
        <v>2.774</v>
      </c>
      <c r="O4491">
        <v>0.66</v>
      </c>
      <c r="P4491" t="s">
        <v>24</v>
      </c>
      <c r="Q4491" t="s">
        <v>15583</v>
      </c>
      <c r="R4491" t="s">
        <v>15584</v>
      </c>
      <c r="S4491" t="s">
        <v>15585</v>
      </c>
      <c r="T4491" t="b">
        <f t="shared" si="424"/>
        <v>0</v>
      </c>
      <c r="U4491" t="s">
        <v>28</v>
      </c>
      <c r="V4491">
        <v>6.1</v>
      </c>
      <c r="W4491">
        <v>9.8000000000000007</v>
      </c>
      <c r="X4491">
        <v>0.111</v>
      </c>
      <c r="Y4491">
        <v>22</v>
      </c>
      <c r="Z4491" t="s">
        <v>29</v>
      </c>
      <c r="AA4491" t="s">
        <v>24</v>
      </c>
      <c r="AB4491" t="s">
        <v>24</v>
      </c>
    </row>
    <row r="4492" spans="1:28" x14ac:dyDescent="0.35">
      <c r="A4492" s="4" t="s">
        <v>6912</v>
      </c>
      <c r="B4492" s="6">
        <f t="shared" si="428"/>
        <v>45214.222361111111</v>
      </c>
      <c r="C4492" s="12">
        <f t="shared" si="426"/>
        <v>45200</v>
      </c>
      <c r="D4492" s="3">
        <f t="shared" si="427"/>
        <v>2023</v>
      </c>
      <c r="E4492" s="3" t="str">
        <f t="shared" si="429"/>
        <v>10-2023</v>
      </c>
      <c r="F4492" s="5">
        <f t="shared" si="425"/>
        <v>45211.389282407406</v>
      </c>
      <c r="G4492">
        <v>34.454300000000003</v>
      </c>
      <c r="H4492">
        <v>62.243299999999998</v>
      </c>
      <c r="I4492">
        <v>10</v>
      </c>
      <c r="J4492">
        <v>4.0999999999999996</v>
      </c>
      <c r="K4492" t="s">
        <v>23</v>
      </c>
      <c r="L4492">
        <v>24</v>
      </c>
      <c r="M4492">
        <v>121</v>
      </c>
      <c r="N4492">
        <v>5.6159999999999997</v>
      </c>
      <c r="O4492">
        <v>0.6</v>
      </c>
      <c r="P4492" t="s">
        <v>24</v>
      </c>
      <c r="Q4492" t="s">
        <v>6913</v>
      </c>
      <c r="R4492" t="s">
        <v>6898</v>
      </c>
      <c r="S4492" t="s">
        <v>6914</v>
      </c>
      <c r="T4492" t="b">
        <f t="shared" si="424"/>
        <v>1</v>
      </c>
      <c r="U4492" t="s">
        <v>28</v>
      </c>
      <c r="V4492">
        <v>12.53</v>
      </c>
      <c r="W4492">
        <v>1.962</v>
      </c>
      <c r="X4492">
        <v>0.184</v>
      </c>
      <c r="Y4492">
        <v>8</v>
      </c>
      <c r="Z4492" t="s">
        <v>29</v>
      </c>
      <c r="AA4492" t="s">
        <v>24</v>
      </c>
      <c r="AB4492" t="s">
        <v>24</v>
      </c>
    </row>
    <row r="4493" spans="1:28" x14ac:dyDescent="0.35">
      <c r="A4493" s="4" t="s">
        <v>6975</v>
      </c>
      <c r="B4493" s="6">
        <f t="shared" si="428"/>
        <v>45211.389282407406</v>
      </c>
      <c r="C4493" s="12">
        <f t="shared" si="426"/>
        <v>45200</v>
      </c>
      <c r="D4493" s="3">
        <f t="shared" si="427"/>
        <v>2023</v>
      </c>
      <c r="E4493" s="3" t="str">
        <f t="shared" si="429"/>
        <v>10-2023</v>
      </c>
      <c r="F4493" s="5">
        <f t="shared" si="425"/>
        <v>45210.050833333335</v>
      </c>
      <c r="G4493">
        <v>34.468299999999999</v>
      </c>
      <c r="H4493">
        <v>61.7117</v>
      </c>
      <c r="I4493">
        <v>10</v>
      </c>
      <c r="J4493">
        <v>4.0999999999999996</v>
      </c>
      <c r="K4493" t="s">
        <v>23</v>
      </c>
      <c r="L4493">
        <v>37</v>
      </c>
      <c r="M4493">
        <v>94</v>
      </c>
      <c r="N4493">
        <v>4.5140000000000002</v>
      </c>
      <c r="O4493">
        <v>1.38</v>
      </c>
      <c r="P4493" t="s">
        <v>24</v>
      </c>
      <c r="Q4493" t="s">
        <v>6976</v>
      </c>
      <c r="R4493" t="s">
        <v>6930</v>
      </c>
      <c r="S4493" t="s">
        <v>6977</v>
      </c>
      <c r="T4493" t="b">
        <f t="shared" si="424"/>
        <v>1</v>
      </c>
      <c r="U4493" t="s">
        <v>28</v>
      </c>
      <c r="V4493">
        <v>8.65</v>
      </c>
      <c r="W4493">
        <v>1.901</v>
      </c>
      <c r="X4493">
        <v>0.16500000000000001</v>
      </c>
      <c r="Y4493">
        <v>10</v>
      </c>
      <c r="Z4493" t="s">
        <v>29</v>
      </c>
      <c r="AA4493" t="s">
        <v>24</v>
      </c>
      <c r="AB4493" t="s">
        <v>24</v>
      </c>
    </row>
    <row r="4494" spans="1:28" x14ac:dyDescent="0.35">
      <c r="A4494" s="4" t="s">
        <v>7003</v>
      </c>
      <c r="B4494" s="6">
        <f t="shared" si="428"/>
        <v>45210.050833333335</v>
      </c>
      <c r="C4494" s="12">
        <f t="shared" si="426"/>
        <v>45200</v>
      </c>
      <c r="D4494" s="3">
        <f t="shared" si="427"/>
        <v>2023</v>
      </c>
      <c r="E4494" s="3" t="str">
        <f t="shared" si="429"/>
        <v>10-2023</v>
      </c>
      <c r="F4494" s="5">
        <f t="shared" si="425"/>
        <v>45209.323923611111</v>
      </c>
      <c r="G4494">
        <v>34.486699999999999</v>
      </c>
      <c r="H4494">
        <v>62.089599999999997</v>
      </c>
      <c r="I4494">
        <v>10</v>
      </c>
      <c r="J4494">
        <v>4.0999999999999996</v>
      </c>
      <c r="K4494" t="s">
        <v>23</v>
      </c>
      <c r="L4494">
        <v>34</v>
      </c>
      <c r="M4494">
        <v>94</v>
      </c>
      <c r="N4494">
        <v>5.7409999999999997</v>
      </c>
      <c r="O4494">
        <v>0.63</v>
      </c>
      <c r="P4494" t="s">
        <v>24</v>
      </c>
      <c r="Q4494" t="s">
        <v>7004</v>
      </c>
      <c r="R4494" t="s">
        <v>6980</v>
      </c>
      <c r="S4494" t="s">
        <v>7005</v>
      </c>
      <c r="T4494" t="b">
        <f t="shared" si="424"/>
        <v>1</v>
      </c>
      <c r="U4494" t="s">
        <v>28</v>
      </c>
      <c r="V4494">
        <v>6.26</v>
      </c>
      <c r="W4494">
        <v>1.9239999999999999</v>
      </c>
      <c r="X4494">
        <v>0.15</v>
      </c>
      <c r="Y4494">
        <v>12</v>
      </c>
      <c r="Z4494" t="s">
        <v>29</v>
      </c>
      <c r="AA4494" t="s">
        <v>24</v>
      </c>
      <c r="AB4494" t="s">
        <v>24</v>
      </c>
    </row>
    <row r="4495" spans="1:28" x14ac:dyDescent="0.35">
      <c r="A4495" s="4" t="s">
        <v>7014</v>
      </c>
      <c r="B4495" s="6">
        <f t="shared" si="428"/>
        <v>45209.323923611111</v>
      </c>
      <c r="C4495" s="12">
        <f t="shared" si="426"/>
        <v>45200</v>
      </c>
      <c r="D4495" s="3">
        <f t="shared" si="427"/>
        <v>2023</v>
      </c>
      <c r="E4495" s="3" t="str">
        <f t="shared" si="429"/>
        <v>10-2023</v>
      </c>
      <c r="F4495" s="5">
        <f t="shared" si="425"/>
        <v>45206.420729166668</v>
      </c>
      <c r="G4495">
        <v>36.491799999999998</v>
      </c>
      <c r="H4495">
        <v>70.0672</v>
      </c>
      <c r="I4495">
        <v>226.249</v>
      </c>
      <c r="J4495">
        <v>4.0999999999999996</v>
      </c>
      <c r="K4495" t="s">
        <v>23</v>
      </c>
      <c r="L4495">
        <v>37</v>
      </c>
      <c r="M4495">
        <v>78</v>
      </c>
      <c r="N4495">
        <v>2.1179999999999999</v>
      </c>
      <c r="O4495">
        <v>1.03</v>
      </c>
      <c r="P4495" t="s">
        <v>24</v>
      </c>
      <c r="Q4495" t="s">
        <v>7015</v>
      </c>
      <c r="R4495" t="s">
        <v>7013</v>
      </c>
      <c r="S4495" t="s">
        <v>7016</v>
      </c>
      <c r="T4495" t="b">
        <f t="shared" si="424"/>
        <v>1</v>
      </c>
      <c r="U4495" t="s">
        <v>28</v>
      </c>
      <c r="V4495">
        <v>4.68</v>
      </c>
      <c r="W4495">
        <v>7.7320000000000002</v>
      </c>
      <c r="X4495">
        <v>0.17399999999999999</v>
      </c>
      <c r="Y4495">
        <v>9</v>
      </c>
      <c r="Z4495" t="s">
        <v>29</v>
      </c>
      <c r="AA4495" t="s">
        <v>24</v>
      </c>
      <c r="AB4495" t="s">
        <v>24</v>
      </c>
    </row>
    <row r="4496" spans="1:28" x14ac:dyDescent="0.35">
      <c r="A4496" s="4" t="s">
        <v>7067</v>
      </c>
      <c r="B4496" s="6">
        <f t="shared" si="428"/>
        <v>45206.420729166668</v>
      </c>
      <c r="C4496" s="12">
        <f t="shared" si="426"/>
        <v>45200</v>
      </c>
      <c r="D4496" s="3">
        <f t="shared" si="427"/>
        <v>2023</v>
      </c>
      <c r="E4496" s="3" t="str">
        <f t="shared" si="429"/>
        <v>10-2023</v>
      </c>
      <c r="F4496" s="5">
        <f t="shared" si="425"/>
        <v>45206.380648148152</v>
      </c>
      <c r="G4496">
        <v>34.688000000000002</v>
      </c>
      <c r="H4496">
        <v>62.378599999999999</v>
      </c>
      <c r="I4496">
        <v>10</v>
      </c>
      <c r="J4496">
        <v>4.0999999999999996</v>
      </c>
      <c r="K4496" t="s">
        <v>23</v>
      </c>
      <c r="L4496">
        <v>23</v>
      </c>
      <c r="M4496">
        <v>117</v>
      </c>
      <c r="N4496">
        <v>5.4980000000000002</v>
      </c>
      <c r="O4496">
        <v>0.52</v>
      </c>
      <c r="P4496" t="s">
        <v>24</v>
      </c>
      <c r="Q4496" t="s">
        <v>7068</v>
      </c>
      <c r="R4496" t="s">
        <v>7056</v>
      </c>
      <c r="S4496" t="s">
        <v>7069</v>
      </c>
      <c r="T4496" t="b">
        <f t="shared" si="424"/>
        <v>1</v>
      </c>
      <c r="U4496" t="s">
        <v>28</v>
      </c>
      <c r="V4496">
        <v>9.9499999999999993</v>
      </c>
      <c r="W4496">
        <v>1.9059999999999999</v>
      </c>
      <c r="X4496">
        <v>0.17399999999999999</v>
      </c>
      <c r="Y4496">
        <v>10</v>
      </c>
      <c r="Z4496" t="s">
        <v>29</v>
      </c>
      <c r="AA4496" t="s">
        <v>24</v>
      </c>
      <c r="AB4496" t="s">
        <v>24</v>
      </c>
    </row>
    <row r="4497" spans="1:28" x14ac:dyDescent="0.35">
      <c r="A4497" s="4" t="s">
        <v>7075</v>
      </c>
      <c r="B4497" s="6">
        <f t="shared" si="428"/>
        <v>45206.380648148152</v>
      </c>
      <c r="C4497" s="12">
        <f t="shared" si="426"/>
        <v>45200</v>
      </c>
      <c r="D4497" s="3">
        <f t="shared" si="427"/>
        <v>2023</v>
      </c>
      <c r="E4497" s="3" t="str">
        <f t="shared" si="429"/>
        <v>10-2023</v>
      </c>
      <c r="F4497" s="5">
        <f t="shared" si="425"/>
        <v>44243.288819444446</v>
      </c>
      <c r="G4497">
        <v>34.383299999999998</v>
      </c>
      <c r="H4497">
        <v>61.876899999999999</v>
      </c>
      <c r="I4497">
        <v>10</v>
      </c>
      <c r="J4497">
        <v>4.0999999999999996</v>
      </c>
      <c r="K4497" t="s">
        <v>23</v>
      </c>
      <c r="L4497">
        <v>17</v>
      </c>
      <c r="M4497">
        <v>199</v>
      </c>
      <c r="N4497">
        <v>5.9219999999999997</v>
      </c>
      <c r="O4497">
        <v>0.21</v>
      </c>
      <c r="P4497" t="s">
        <v>24</v>
      </c>
      <c r="Q4497" t="s">
        <v>7076</v>
      </c>
      <c r="R4497" t="s">
        <v>7056</v>
      </c>
      <c r="S4497" t="s">
        <v>7077</v>
      </c>
      <c r="T4497" t="b">
        <f t="shared" si="424"/>
        <v>1</v>
      </c>
      <c r="U4497" t="s">
        <v>28</v>
      </c>
      <c r="V4497">
        <v>6.91</v>
      </c>
      <c r="W4497">
        <v>2.0030000000000001</v>
      </c>
      <c r="X4497">
        <v>0.21299999999999999</v>
      </c>
      <c r="Y4497">
        <v>7</v>
      </c>
      <c r="Z4497" t="s">
        <v>29</v>
      </c>
      <c r="AA4497" t="s">
        <v>24</v>
      </c>
      <c r="AB4497" t="s">
        <v>24</v>
      </c>
    </row>
    <row r="4498" spans="1:28" x14ac:dyDescent="0.35">
      <c r="A4498" s="4" t="s">
        <v>15610</v>
      </c>
      <c r="B4498" s="6">
        <f t="shared" si="428"/>
        <v>44243.288819444446</v>
      </c>
      <c r="C4498" s="12">
        <f t="shared" si="426"/>
        <v>44228</v>
      </c>
      <c r="D4498" s="3">
        <f t="shared" si="427"/>
        <v>2021</v>
      </c>
      <c r="E4498" s="3" t="str">
        <f t="shared" si="429"/>
        <v>02-2021</v>
      </c>
      <c r="F4498" s="5">
        <f t="shared" si="425"/>
        <v>44243.049293981479</v>
      </c>
      <c r="G4498">
        <v>2.7313999999999998</v>
      </c>
      <c r="H4498">
        <v>99.066699999999997</v>
      </c>
      <c r="I4498">
        <v>165.68</v>
      </c>
      <c r="J4498">
        <v>4.2</v>
      </c>
      <c r="K4498" t="s">
        <v>23</v>
      </c>
      <c r="M4498">
        <v>84</v>
      </c>
      <c r="N4498">
        <v>0.14699999999999999</v>
      </c>
      <c r="O4498">
        <v>0.6</v>
      </c>
      <c r="P4498" t="s">
        <v>24</v>
      </c>
      <c r="Q4498" t="s">
        <v>15611</v>
      </c>
      <c r="R4498" t="s">
        <v>15612</v>
      </c>
      <c r="S4498" t="s">
        <v>15613</v>
      </c>
      <c r="T4498" t="b">
        <f t="shared" si="424"/>
        <v>0</v>
      </c>
      <c r="U4498" t="s">
        <v>28</v>
      </c>
      <c r="V4498">
        <v>7.3</v>
      </c>
      <c r="W4498">
        <v>3.9</v>
      </c>
      <c r="X4498">
        <v>0.112</v>
      </c>
      <c r="Y4498">
        <v>22</v>
      </c>
      <c r="Z4498" t="s">
        <v>29</v>
      </c>
      <c r="AA4498" t="s">
        <v>24</v>
      </c>
      <c r="AB4498" t="s">
        <v>24</v>
      </c>
    </row>
    <row r="4499" spans="1:28" x14ac:dyDescent="0.35">
      <c r="A4499" s="4" t="s">
        <v>15614</v>
      </c>
      <c r="B4499" s="6">
        <f t="shared" si="428"/>
        <v>44243.049293981479</v>
      </c>
      <c r="C4499" s="12">
        <f t="shared" si="426"/>
        <v>44228</v>
      </c>
      <c r="D4499" s="3">
        <f t="shared" si="427"/>
        <v>2021</v>
      </c>
      <c r="E4499" s="3" t="str">
        <f t="shared" si="429"/>
        <v>02-2021</v>
      </c>
      <c r="F4499" s="5">
        <f t="shared" si="425"/>
        <v>45191.579062500001</v>
      </c>
      <c r="G4499">
        <v>2.4830999999999999</v>
      </c>
      <c r="H4499">
        <v>97.036100000000005</v>
      </c>
      <c r="I4499">
        <v>10</v>
      </c>
      <c r="J4499">
        <v>4.5</v>
      </c>
      <c r="K4499" t="s">
        <v>23</v>
      </c>
      <c r="M4499">
        <v>131</v>
      </c>
      <c r="N4499">
        <v>1.2889999999999999</v>
      </c>
      <c r="O4499">
        <v>0.88</v>
      </c>
      <c r="P4499" t="s">
        <v>24</v>
      </c>
      <c r="Q4499" t="s">
        <v>15615</v>
      </c>
      <c r="R4499" t="s">
        <v>15616</v>
      </c>
      <c r="S4499" t="s">
        <v>6607</v>
      </c>
      <c r="T4499" t="b">
        <f t="shared" si="424"/>
        <v>0</v>
      </c>
      <c r="U4499" t="s">
        <v>28</v>
      </c>
      <c r="V4499">
        <v>6.8</v>
      </c>
      <c r="W4499">
        <v>1.9</v>
      </c>
      <c r="X4499">
        <v>0.15</v>
      </c>
      <c r="Y4499">
        <v>13</v>
      </c>
      <c r="Z4499" t="s">
        <v>29</v>
      </c>
      <c r="AA4499" t="s">
        <v>24</v>
      </c>
      <c r="AB4499" t="s">
        <v>24</v>
      </c>
    </row>
    <row r="4500" spans="1:28" x14ac:dyDescent="0.35">
      <c r="A4500" s="4" t="s">
        <v>7240</v>
      </c>
      <c r="B4500" s="6">
        <f t="shared" si="428"/>
        <v>45191.579062500001</v>
      </c>
      <c r="C4500" s="12">
        <f t="shared" si="426"/>
        <v>45170</v>
      </c>
      <c r="D4500" s="3">
        <f t="shared" si="427"/>
        <v>2023</v>
      </c>
      <c r="E4500" s="3" t="str">
        <f t="shared" si="429"/>
        <v>09-2023</v>
      </c>
      <c r="F4500" s="5">
        <f t="shared" si="425"/>
        <v>44242.507824074077</v>
      </c>
      <c r="G4500">
        <v>36.678800000000003</v>
      </c>
      <c r="H4500">
        <v>71.048500000000004</v>
      </c>
      <c r="I4500">
        <v>215.49299999999999</v>
      </c>
      <c r="J4500">
        <v>4.0999999999999996</v>
      </c>
      <c r="K4500" t="s">
        <v>23</v>
      </c>
      <c r="L4500">
        <v>29</v>
      </c>
      <c r="M4500">
        <v>72</v>
      </c>
      <c r="N4500">
        <v>2.5550000000000002</v>
      </c>
      <c r="O4500">
        <v>0.36</v>
      </c>
      <c r="P4500" t="s">
        <v>24</v>
      </c>
      <c r="Q4500" t="s">
        <v>7241</v>
      </c>
      <c r="R4500" t="s">
        <v>7242</v>
      </c>
      <c r="S4500" t="s">
        <v>7243</v>
      </c>
      <c r="T4500" t="b">
        <f t="shared" si="424"/>
        <v>1</v>
      </c>
      <c r="U4500" t="s">
        <v>28</v>
      </c>
      <c r="V4500">
        <v>6.59</v>
      </c>
      <c r="W4500">
        <v>7.1210000000000004</v>
      </c>
      <c r="X4500">
        <v>0.158</v>
      </c>
      <c r="Y4500">
        <v>11</v>
      </c>
      <c r="Z4500" t="s">
        <v>29</v>
      </c>
      <c r="AA4500" t="s">
        <v>24</v>
      </c>
      <c r="AB4500" t="s">
        <v>24</v>
      </c>
    </row>
    <row r="4501" spans="1:28" x14ac:dyDescent="0.35">
      <c r="A4501" s="4" t="s">
        <v>15620</v>
      </c>
      <c r="B4501" s="6">
        <f t="shared" si="428"/>
        <v>44242.507824074077</v>
      </c>
      <c r="C4501" s="12">
        <f t="shared" si="426"/>
        <v>44228</v>
      </c>
      <c r="D4501" s="3">
        <f t="shared" si="427"/>
        <v>2021</v>
      </c>
      <c r="E4501" s="3" t="str">
        <f t="shared" si="429"/>
        <v>02-2021</v>
      </c>
      <c r="F4501" s="5">
        <f t="shared" si="425"/>
        <v>44242.206400462965</v>
      </c>
      <c r="G4501">
        <v>37.520099999999999</v>
      </c>
      <c r="H4501">
        <v>71.808899999999994</v>
      </c>
      <c r="I4501">
        <v>111.79</v>
      </c>
      <c r="J4501">
        <v>4.0999999999999996</v>
      </c>
      <c r="K4501" t="s">
        <v>23</v>
      </c>
      <c r="M4501">
        <v>55</v>
      </c>
      <c r="N4501">
        <v>1.96</v>
      </c>
      <c r="O4501">
        <v>0.68</v>
      </c>
      <c r="P4501" t="s">
        <v>24</v>
      </c>
      <c r="Q4501" t="s">
        <v>15621</v>
      </c>
      <c r="R4501" t="s">
        <v>15619</v>
      </c>
      <c r="S4501" t="s">
        <v>15622</v>
      </c>
      <c r="T4501" t="b">
        <f t="shared" si="424"/>
        <v>0</v>
      </c>
      <c r="U4501" t="s">
        <v>28</v>
      </c>
      <c r="V4501">
        <v>4.3</v>
      </c>
      <c r="W4501">
        <v>8.4</v>
      </c>
      <c r="X4501">
        <v>0.112</v>
      </c>
      <c r="Y4501">
        <v>22</v>
      </c>
      <c r="Z4501" t="s">
        <v>29</v>
      </c>
      <c r="AA4501" t="s">
        <v>24</v>
      </c>
      <c r="AB4501" t="s">
        <v>24</v>
      </c>
    </row>
    <row r="4502" spans="1:28" x14ac:dyDescent="0.35">
      <c r="A4502" s="4" t="s">
        <v>15623</v>
      </c>
      <c r="B4502" s="6">
        <f t="shared" si="428"/>
        <v>44242.206400462965</v>
      </c>
      <c r="C4502" s="12">
        <f t="shared" si="426"/>
        <v>44228</v>
      </c>
      <c r="D4502" s="3">
        <f t="shared" si="427"/>
        <v>2021</v>
      </c>
      <c r="E4502" s="3" t="str">
        <f t="shared" si="429"/>
        <v>02-2021</v>
      </c>
      <c r="F4502" s="5">
        <f t="shared" si="425"/>
        <v>44241.560995370368</v>
      </c>
      <c r="G4502">
        <v>1.0728</v>
      </c>
      <c r="H4502">
        <v>98.835800000000006</v>
      </c>
      <c r="I4502">
        <v>68.92</v>
      </c>
      <c r="J4502">
        <v>5</v>
      </c>
      <c r="K4502" t="s">
        <v>23</v>
      </c>
      <c r="M4502">
        <v>44</v>
      </c>
      <c r="N4502">
        <v>1.28</v>
      </c>
      <c r="O4502">
        <v>0.94</v>
      </c>
      <c r="P4502" t="s">
        <v>24</v>
      </c>
      <c r="Q4502" t="s">
        <v>15624</v>
      </c>
      <c r="R4502" t="s">
        <v>15625</v>
      </c>
      <c r="S4502" t="s">
        <v>15626</v>
      </c>
      <c r="T4502" t="b">
        <f t="shared" si="424"/>
        <v>0</v>
      </c>
      <c r="U4502" t="s">
        <v>28</v>
      </c>
      <c r="V4502">
        <v>5.4</v>
      </c>
      <c r="W4502">
        <v>4.5</v>
      </c>
      <c r="X4502">
        <v>7.2999999999999995E-2</v>
      </c>
      <c r="Y4502">
        <v>61</v>
      </c>
      <c r="Z4502" t="s">
        <v>29</v>
      </c>
      <c r="AA4502" t="s">
        <v>24</v>
      </c>
      <c r="AB4502" t="s">
        <v>24</v>
      </c>
    </row>
    <row r="4503" spans="1:28" x14ac:dyDescent="0.35">
      <c r="A4503" s="4" t="s">
        <v>15627</v>
      </c>
      <c r="B4503" s="6">
        <f t="shared" si="428"/>
        <v>44241.560995370368</v>
      </c>
      <c r="C4503" s="12">
        <f t="shared" si="426"/>
        <v>44228</v>
      </c>
      <c r="D4503" s="3">
        <f t="shared" si="427"/>
        <v>2021</v>
      </c>
      <c r="E4503" s="3" t="str">
        <f t="shared" si="429"/>
        <v>02-2021</v>
      </c>
      <c r="F4503" s="5">
        <f t="shared" si="425"/>
        <v>44240.916932870372</v>
      </c>
      <c r="G4503">
        <v>37.2941</v>
      </c>
      <c r="H4503">
        <v>71.281199999999998</v>
      </c>
      <c r="I4503">
        <v>100.05</v>
      </c>
      <c r="J4503">
        <v>4.4000000000000004</v>
      </c>
      <c r="K4503" t="s">
        <v>23</v>
      </c>
      <c r="M4503">
        <v>107</v>
      </c>
      <c r="N4503">
        <v>2.2240000000000002</v>
      </c>
      <c r="O4503">
        <v>0.62</v>
      </c>
      <c r="P4503" t="s">
        <v>24</v>
      </c>
      <c r="Q4503" t="s">
        <v>15628</v>
      </c>
      <c r="R4503" t="s">
        <v>15629</v>
      </c>
      <c r="S4503" t="s">
        <v>15630</v>
      </c>
      <c r="T4503" t="b">
        <f t="shared" si="424"/>
        <v>0</v>
      </c>
      <c r="U4503" t="s">
        <v>28</v>
      </c>
      <c r="V4503">
        <v>7.4</v>
      </c>
      <c r="W4503">
        <v>10.6</v>
      </c>
      <c r="X4503">
        <v>0.154</v>
      </c>
      <c r="Y4503">
        <v>12</v>
      </c>
      <c r="Z4503" t="s">
        <v>29</v>
      </c>
      <c r="AA4503" t="s">
        <v>24</v>
      </c>
      <c r="AB4503" t="s">
        <v>24</v>
      </c>
    </row>
    <row r="4504" spans="1:28" x14ac:dyDescent="0.35">
      <c r="A4504" s="4" t="s">
        <v>15631</v>
      </c>
      <c r="B4504" s="6">
        <f t="shared" si="428"/>
        <v>44240.916932870372</v>
      </c>
      <c r="C4504" s="12">
        <f t="shared" si="426"/>
        <v>44228</v>
      </c>
      <c r="D4504" s="3">
        <f t="shared" si="427"/>
        <v>2021</v>
      </c>
      <c r="E4504" s="3" t="str">
        <f t="shared" si="429"/>
        <v>02-2021</v>
      </c>
      <c r="F4504" s="5">
        <f t="shared" si="425"/>
        <v>44240.259131944447</v>
      </c>
      <c r="G4504">
        <v>38.1355</v>
      </c>
      <c r="H4504">
        <v>72.609399999999994</v>
      </c>
      <c r="I4504">
        <v>111.63</v>
      </c>
      <c r="J4504">
        <v>4</v>
      </c>
      <c r="K4504" t="s">
        <v>23</v>
      </c>
      <c r="M4504">
        <v>68</v>
      </c>
      <c r="N4504">
        <v>1.4850000000000001</v>
      </c>
      <c r="O4504">
        <v>0.35</v>
      </c>
      <c r="P4504" t="s">
        <v>24</v>
      </c>
      <c r="Q4504" t="s">
        <v>15632</v>
      </c>
      <c r="R4504" t="s">
        <v>15633</v>
      </c>
      <c r="S4504" t="s">
        <v>15634</v>
      </c>
      <c r="T4504" t="b">
        <f t="shared" si="424"/>
        <v>0</v>
      </c>
      <c r="U4504" t="s">
        <v>28</v>
      </c>
      <c r="V4504">
        <v>5.0999999999999996</v>
      </c>
      <c r="W4504">
        <v>7.8</v>
      </c>
      <c r="X4504">
        <v>0.126</v>
      </c>
      <c r="Y4504">
        <v>17</v>
      </c>
      <c r="Z4504" t="s">
        <v>29</v>
      </c>
      <c r="AA4504" t="s">
        <v>24</v>
      </c>
      <c r="AB4504" t="s">
        <v>24</v>
      </c>
    </row>
    <row r="4505" spans="1:28" x14ac:dyDescent="0.35">
      <c r="A4505" s="4" t="s">
        <v>15635</v>
      </c>
      <c r="B4505" s="6">
        <f t="shared" si="428"/>
        <v>44240.259131944447</v>
      </c>
      <c r="C4505" s="12">
        <f t="shared" si="426"/>
        <v>44228</v>
      </c>
      <c r="D4505" s="3">
        <f t="shared" si="427"/>
        <v>2021</v>
      </c>
      <c r="E4505" s="3" t="str">
        <f t="shared" si="429"/>
        <v>02-2021</v>
      </c>
      <c r="F4505" s="5">
        <f t="shared" si="425"/>
        <v>44240.23238425926</v>
      </c>
      <c r="G4505">
        <v>37.936799999999998</v>
      </c>
      <c r="H4505">
        <v>69.355099999999993</v>
      </c>
      <c r="I4505">
        <v>10</v>
      </c>
      <c r="J4505">
        <v>4.5</v>
      </c>
      <c r="K4505" t="s">
        <v>23</v>
      </c>
      <c r="M4505">
        <v>91</v>
      </c>
      <c r="N4505">
        <v>2.4039999999999999</v>
      </c>
      <c r="O4505">
        <v>1.08</v>
      </c>
      <c r="P4505" t="s">
        <v>24</v>
      </c>
      <c r="Q4505" t="s">
        <v>15636</v>
      </c>
      <c r="R4505" t="s">
        <v>15637</v>
      </c>
      <c r="S4505" t="s">
        <v>15638</v>
      </c>
      <c r="T4505" t="b">
        <f t="shared" si="424"/>
        <v>0</v>
      </c>
      <c r="U4505" t="s">
        <v>28</v>
      </c>
      <c r="V4505">
        <v>7.8</v>
      </c>
      <c r="W4505">
        <v>1.9</v>
      </c>
      <c r="X4505">
        <v>0.14499999999999999</v>
      </c>
      <c r="Y4505">
        <v>14</v>
      </c>
      <c r="Z4505" t="s">
        <v>29</v>
      </c>
      <c r="AA4505" t="s">
        <v>24</v>
      </c>
      <c r="AB4505" t="s">
        <v>24</v>
      </c>
    </row>
    <row r="4506" spans="1:28" x14ac:dyDescent="0.35">
      <c r="A4506" s="4" t="s">
        <v>15639</v>
      </c>
      <c r="B4506" s="6">
        <f t="shared" si="428"/>
        <v>44240.23238425926</v>
      </c>
      <c r="C4506" s="12">
        <f t="shared" si="426"/>
        <v>44228</v>
      </c>
      <c r="D4506" s="3">
        <f t="shared" si="427"/>
        <v>2021</v>
      </c>
      <c r="E4506" s="3" t="str">
        <f t="shared" si="429"/>
        <v>02-2021</v>
      </c>
      <c r="F4506" s="5">
        <f t="shared" si="425"/>
        <v>45190.273900462962</v>
      </c>
      <c r="G4506">
        <v>0.47670000000000001</v>
      </c>
      <c r="H4506">
        <v>97.018699999999995</v>
      </c>
      <c r="I4506">
        <v>10</v>
      </c>
      <c r="J4506">
        <v>4.9000000000000004</v>
      </c>
      <c r="K4506" t="s">
        <v>23</v>
      </c>
      <c r="M4506">
        <v>184</v>
      </c>
      <c r="N4506">
        <v>0.99199999999999999</v>
      </c>
      <c r="O4506">
        <v>0.61</v>
      </c>
      <c r="P4506" t="s">
        <v>24</v>
      </c>
      <c r="Q4506" t="s">
        <v>15640</v>
      </c>
      <c r="R4506" t="s">
        <v>15637</v>
      </c>
      <c r="S4506" t="s">
        <v>15641</v>
      </c>
      <c r="T4506" t="b">
        <f t="shared" si="424"/>
        <v>0</v>
      </c>
      <c r="U4506" t="s">
        <v>28</v>
      </c>
      <c r="V4506">
        <v>4.3</v>
      </c>
      <c r="W4506">
        <v>1.9</v>
      </c>
      <c r="X4506">
        <v>0.11700000000000001</v>
      </c>
      <c r="Y4506">
        <v>23</v>
      </c>
      <c r="Z4506" t="s">
        <v>29</v>
      </c>
      <c r="AA4506" t="s">
        <v>24</v>
      </c>
      <c r="AB4506" t="s">
        <v>24</v>
      </c>
    </row>
    <row r="4507" spans="1:28" x14ac:dyDescent="0.35">
      <c r="A4507" s="4" t="s">
        <v>7251</v>
      </c>
      <c r="B4507" s="6">
        <f t="shared" si="428"/>
        <v>45190.273900462962</v>
      </c>
      <c r="C4507" s="12">
        <f t="shared" si="426"/>
        <v>45170</v>
      </c>
      <c r="D4507" s="3">
        <f t="shared" si="427"/>
        <v>2023</v>
      </c>
      <c r="E4507" s="3" t="str">
        <f t="shared" si="429"/>
        <v>09-2023</v>
      </c>
      <c r="F4507" s="5">
        <f t="shared" si="425"/>
        <v>44239.709432870368</v>
      </c>
      <c r="G4507">
        <v>36.1509</v>
      </c>
      <c r="H4507">
        <v>68.453299999999999</v>
      </c>
      <c r="I4507">
        <v>116.624</v>
      </c>
      <c r="J4507">
        <v>4.0999999999999996</v>
      </c>
      <c r="K4507" t="s">
        <v>23</v>
      </c>
      <c r="L4507">
        <v>19</v>
      </c>
      <c r="M4507">
        <v>121</v>
      </c>
      <c r="N4507">
        <v>1.677</v>
      </c>
      <c r="O4507">
        <v>0.6</v>
      </c>
      <c r="P4507" t="s">
        <v>24</v>
      </c>
      <c r="Q4507" t="s">
        <v>7252</v>
      </c>
      <c r="R4507" t="s">
        <v>7246</v>
      </c>
      <c r="S4507" t="s">
        <v>7253</v>
      </c>
      <c r="T4507" t="b">
        <f t="shared" si="424"/>
        <v>1</v>
      </c>
      <c r="U4507" t="s">
        <v>28</v>
      </c>
      <c r="V4507">
        <v>7.52</v>
      </c>
      <c r="W4507">
        <v>13.725</v>
      </c>
      <c r="X4507">
        <v>0.23400000000000001</v>
      </c>
      <c r="Y4507">
        <v>5</v>
      </c>
      <c r="Z4507" t="s">
        <v>29</v>
      </c>
      <c r="AA4507" t="s">
        <v>24</v>
      </c>
      <c r="AB4507" t="s">
        <v>24</v>
      </c>
    </row>
    <row r="4508" spans="1:28" x14ac:dyDescent="0.35">
      <c r="A4508" s="4" t="s">
        <v>15645</v>
      </c>
      <c r="B4508" s="6">
        <f t="shared" si="428"/>
        <v>44239.709432870368</v>
      </c>
      <c r="C4508" s="12">
        <f t="shared" si="426"/>
        <v>44228</v>
      </c>
      <c r="D4508" s="3">
        <f t="shared" si="427"/>
        <v>2021</v>
      </c>
      <c r="E4508" s="3" t="str">
        <f t="shared" si="429"/>
        <v>02-2021</v>
      </c>
      <c r="F4508" s="5">
        <f t="shared" si="425"/>
        <v>44239.427314814813</v>
      </c>
      <c r="G4508">
        <v>38.1357</v>
      </c>
      <c r="H4508">
        <v>73.544799999999995</v>
      </c>
      <c r="I4508">
        <v>98</v>
      </c>
      <c r="J4508">
        <v>5.9</v>
      </c>
      <c r="K4508" t="s">
        <v>106</v>
      </c>
      <c r="M4508">
        <v>16</v>
      </c>
      <c r="N4508">
        <v>1.9119999999999999</v>
      </c>
      <c r="O4508">
        <v>0.89</v>
      </c>
      <c r="P4508" t="s">
        <v>24</v>
      </c>
      <c r="Q4508" t="s">
        <v>15646</v>
      </c>
      <c r="R4508" t="s">
        <v>15647</v>
      </c>
      <c r="S4508" t="s">
        <v>8060</v>
      </c>
      <c r="T4508" t="b">
        <f t="shared" si="424"/>
        <v>0</v>
      </c>
      <c r="U4508" t="s">
        <v>28</v>
      </c>
      <c r="V4508">
        <v>5.0999999999999996</v>
      </c>
      <c r="W4508">
        <v>1.7</v>
      </c>
      <c r="X4508">
        <v>5.2999999999999999E-2</v>
      </c>
      <c r="Y4508">
        <v>34</v>
      </c>
      <c r="Z4508" t="s">
        <v>29</v>
      </c>
      <c r="AA4508" t="s">
        <v>24</v>
      </c>
      <c r="AB4508" t="s">
        <v>24</v>
      </c>
    </row>
    <row r="4509" spans="1:28" x14ac:dyDescent="0.35">
      <c r="A4509" s="4" t="s">
        <v>15648</v>
      </c>
      <c r="B4509" s="6">
        <f t="shared" si="428"/>
        <v>44239.427314814813</v>
      </c>
      <c r="C4509" s="12">
        <f t="shared" si="426"/>
        <v>44228</v>
      </c>
      <c r="D4509" s="3">
        <f t="shared" si="427"/>
        <v>2021</v>
      </c>
      <c r="E4509" s="3" t="str">
        <f t="shared" si="429"/>
        <v>02-2021</v>
      </c>
      <c r="F4509" s="5">
        <f t="shared" si="425"/>
        <v>44238.81527777778</v>
      </c>
      <c r="G4509">
        <v>38.4619</v>
      </c>
      <c r="H4509">
        <v>73.598600000000005</v>
      </c>
      <c r="I4509">
        <v>123.92</v>
      </c>
      <c r="J4509">
        <v>4.4000000000000004</v>
      </c>
      <c r="K4509" t="s">
        <v>23</v>
      </c>
      <c r="M4509">
        <v>58</v>
      </c>
      <c r="N4509">
        <v>1.73</v>
      </c>
      <c r="O4509">
        <v>0.71</v>
      </c>
      <c r="P4509" t="s">
        <v>24</v>
      </c>
      <c r="Q4509" t="s">
        <v>15649</v>
      </c>
      <c r="R4509" t="s">
        <v>15650</v>
      </c>
      <c r="S4509" t="s">
        <v>15651</v>
      </c>
      <c r="T4509" t="b">
        <f t="shared" si="424"/>
        <v>0</v>
      </c>
      <c r="U4509" t="s">
        <v>28</v>
      </c>
      <c r="V4509">
        <v>4.2</v>
      </c>
      <c r="W4509">
        <v>8</v>
      </c>
      <c r="X4509">
        <v>0.114</v>
      </c>
      <c r="Y4509">
        <v>23</v>
      </c>
      <c r="Z4509" t="s">
        <v>29</v>
      </c>
      <c r="AA4509" t="s">
        <v>24</v>
      </c>
      <c r="AB4509" t="s">
        <v>24</v>
      </c>
    </row>
    <row r="4510" spans="1:28" x14ac:dyDescent="0.35">
      <c r="A4510" s="4" t="s">
        <v>15652</v>
      </c>
      <c r="B4510" s="6">
        <f t="shared" si="428"/>
        <v>44238.81527777778</v>
      </c>
      <c r="C4510" s="12">
        <f t="shared" si="426"/>
        <v>44228</v>
      </c>
      <c r="D4510" s="3">
        <f t="shared" si="427"/>
        <v>2021</v>
      </c>
      <c r="E4510" s="3" t="str">
        <f t="shared" si="429"/>
        <v>02-2021</v>
      </c>
      <c r="F4510" s="5">
        <f t="shared" si="425"/>
        <v>44238.649421296293</v>
      </c>
      <c r="G4510">
        <v>37.303800000000003</v>
      </c>
      <c r="H4510">
        <v>71.964100000000002</v>
      </c>
      <c r="I4510">
        <v>200.48</v>
      </c>
      <c r="J4510">
        <v>4.5</v>
      </c>
      <c r="K4510" t="s">
        <v>23</v>
      </c>
      <c r="M4510">
        <v>58</v>
      </c>
      <c r="N4510">
        <v>2.1789999999999998</v>
      </c>
      <c r="O4510">
        <v>0.57999999999999996</v>
      </c>
      <c r="P4510" t="s">
        <v>24</v>
      </c>
      <c r="Q4510" t="s">
        <v>15653</v>
      </c>
      <c r="R4510" t="s">
        <v>15654</v>
      </c>
      <c r="S4510" t="s">
        <v>8209</v>
      </c>
      <c r="T4510" t="b">
        <f t="shared" si="424"/>
        <v>0</v>
      </c>
      <c r="U4510" t="s">
        <v>28</v>
      </c>
      <c r="V4510">
        <v>7.8</v>
      </c>
      <c r="W4510">
        <v>7.6</v>
      </c>
      <c r="X4510">
        <v>9.1999999999999998E-2</v>
      </c>
      <c r="Y4510">
        <v>35</v>
      </c>
      <c r="Z4510" t="s">
        <v>29</v>
      </c>
      <c r="AA4510" t="s">
        <v>24</v>
      </c>
      <c r="AB4510" t="s">
        <v>24</v>
      </c>
    </row>
    <row r="4511" spans="1:28" x14ac:dyDescent="0.35">
      <c r="A4511" s="4" t="s">
        <v>15655</v>
      </c>
      <c r="B4511" s="6">
        <f t="shared" si="428"/>
        <v>44238.649421296293</v>
      </c>
      <c r="C4511" s="12">
        <f t="shared" si="426"/>
        <v>44228</v>
      </c>
      <c r="D4511" s="3">
        <f t="shared" si="427"/>
        <v>2021</v>
      </c>
      <c r="E4511" s="3" t="str">
        <f t="shared" si="429"/>
        <v>02-2021</v>
      </c>
      <c r="F4511" s="5">
        <f t="shared" si="425"/>
        <v>44238.336689814816</v>
      </c>
      <c r="G4511">
        <v>3.5718999999999999</v>
      </c>
      <c r="H4511">
        <v>96.898300000000006</v>
      </c>
      <c r="I4511">
        <v>95.16</v>
      </c>
      <c r="J4511">
        <v>4.4000000000000004</v>
      </c>
      <c r="K4511" t="s">
        <v>23</v>
      </c>
      <c r="M4511">
        <v>155</v>
      </c>
      <c r="N4511">
        <v>1.6459999999999999</v>
      </c>
      <c r="O4511">
        <v>0.64</v>
      </c>
      <c r="P4511" t="s">
        <v>24</v>
      </c>
      <c r="Q4511" t="s">
        <v>15656</v>
      </c>
      <c r="R4511" t="s">
        <v>15657</v>
      </c>
      <c r="S4511" t="s">
        <v>15658</v>
      </c>
      <c r="T4511" t="b">
        <f t="shared" si="424"/>
        <v>0</v>
      </c>
      <c r="U4511" t="s">
        <v>28</v>
      </c>
      <c r="V4511">
        <v>6.8</v>
      </c>
      <c r="W4511">
        <v>7.6</v>
      </c>
      <c r="X4511">
        <v>0.13400000000000001</v>
      </c>
      <c r="Y4511">
        <v>19</v>
      </c>
      <c r="Z4511" t="s">
        <v>29</v>
      </c>
      <c r="AA4511" t="s">
        <v>24</v>
      </c>
      <c r="AB4511" t="s">
        <v>24</v>
      </c>
    </row>
    <row r="4512" spans="1:28" x14ac:dyDescent="0.35">
      <c r="A4512" s="4" t="s">
        <v>15659</v>
      </c>
      <c r="B4512" s="6">
        <f t="shared" si="428"/>
        <v>44238.336689814816</v>
      </c>
      <c r="C4512" s="12">
        <f t="shared" si="426"/>
        <v>44228</v>
      </c>
      <c r="D4512" s="3">
        <f t="shared" si="427"/>
        <v>2021</v>
      </c>
      <c r="E4512" s="3" t="str">
        <f t="shared" si="429"/>
        <v>02-2021</v>
      </c>
      <c r="F4512" s="5">
        <f t="shared" si="425"/>
        <v>44237.938263888886</v>
      </c>
      <c r="G4512">
        <v>22.9602</v>
      </c>
      <c r="H4512">
        <v>94.480199999999996</v>
      </c>
      <c r="I4512">
        <v>102.99</v>
      </c>
      <c r="J4512">
        <v>4.4000000000000004</v>
      </c>
      <c r="K4512" t="s">
        <v>23</v>
      </c>
      <c r="M4512">
        <v>111</v>
      </c>
      <c r="N4512">
        <v>0.872</v>
      </c>
      <c r="O4512">
        <v>0.53</v>
      </c>
      <c r="P4512" t="s">
        <v>24</v>
      </c>
      <c r="Q4512" t="s">
        <v>15660</v>
      </c>
      <c r="R4512" t="s">
        <v>15661</v>
      </c>
      <c r="S4512" t="s">
        <v>15662</v>
      </c>
      <c r="T4512" t="b">
        <f t="shared" si="424"/>
        <v>0</v>
      </c>
      <c r="U4512" t="s">
        <v>28</v>
      </c>
      <c r="V4512">
        <v>5.6</v>
      </c>
      <c r="W4512">
        <v>6.3</v>
      </c>
      <c r="X4512">
        <v>0.111</v>
      </c>
      <c r="Y4512">
        <v>25</v>
      </c>
      <c r="Z4512" t="s">
        <v>29</v>
      </c>
      <c r="AA4512" t="s">
        <v>24</v>
      </c>
      <c r="AB4512" t="s">
        <v>24</v>
      </c>
    </row>
    <row r="4513" spans="1:28" x14ac:dyDescent="0.35">
      <c r="A4513" s="4" t="s">
        <v>15663</v>
      </c>
      <c r="B4513" s="6">
        <f t="shared" si="428"/>
        <v>44237.938263888886</v>
      </c>
      <c r="C4513" s="12">
        <f t="shared" si="426"/>
        <v>44228</v>
      </c>
      <c r="D4513" s="3">
        <f t="shared" si="427"/>
        <v>2021</v>
      </c>
      <c r="E4513" s="3" t="str">
        <f t="shared" si="429"/>
        <v>02-2021</v>
      </c>
      <c r="F4513" s="5">
        <f t="shared" si="425"/>
        <v>45185.227858796294</v>
      </c>
      <c r="G4513">
        <v>37.953099999999999</v>
      </c>
      <c r="H4513">
        <v>69.589299999999994</v>
      </c>
      <c r="I4513">
        <v>10</v>
      </c>
      <c r="J4513">
        <v>4.7</v>
      </c>
      <c r="K4513" t="s">
        <v>23</v>
      </c>
      <c r="M4513">
        <v>54</v>
      </c>
      <c r="N4513">
        <v>2.3090000000000002</v>
      </c>
      <c r="O4513">
        <v>0.81</v>
      </c>
      <c r="P4513" t="s">
        <v>24</v>
      </c>
      <c r="Q4513" t="s">
        <v>15664</v>
      </c>
      <c r="R4513" t="s">
        <v>15665</v>
      </c>
      <c r="S4513" t="s">
        <v>15666</v>
      </c>
      <c r="T4513" t="b">
        <f t="shared" si="424"/>
        <v>0</v>
      </c>
      <c r="U4513" t="s">
        <v>28</v>
      </c>
      <c r="V4513">
        <v>6.2</v>
      </c>
      <c r="W4513">
        <v>1.9</v>
      </c>
      <c r="X4513">
        <v>7.0000000000000007E-2</v>
      </c>
      <c r="Y4513">
        <v>62</v>
      </c>
      <c r="Z4513" t="s">
        <v>29</v>
      </c>
      <c r="AA4513" t="s">
        <v>24</v>
      </c>
      <c r="AB4513" t="s">
        <v>24</v>
      </c>
    </row>
    <row r="4514" spans="1:28" x14ac:dyDescent="0.35">
      <c r="A4514" s="4" t="s">
        <v>7278</v>
      </c>
      <c r="B4514" s="6">
        <f t="shared" si="428"/>
        <v>45185.227858796294</v>
      </c>
      <c r="C4514" s="12">
        <f t="shared" si="426"/>
        <v>45170</v>
      </c>
      <c r="D4514" s="3">
        <f t="shared" si="427"/>
        <v>2023</v>
      </c>
      <c r="E4514" s="3" t="str">
        <f t="shared" si="429"/>
        <v>09-2023</v>
      </c>
      <c r="F4514" s="5">
        <f t="shared" si="425"/>
        <v>45176.75277777778</v>
      </c>
      <c r="G4514">
        <v>36.636499999999998</v>
      </c>
      <c r="H4514">
        <v>71.393500000000003</v>
      </c>
      <c r="I4514">
        <v>112.337</v>
      </c>
      <c r="J4514">
        <v>4.0999999999999996</v>
      </c>
      <c r="K4514" t="s">
        <v>23</v>
      </c>
      <c r="L4514">
        <v>18</v>
      </c>
      <c r="M4514">
        <v>122</v>
      </c>
      <c r="N4514">
        <v>2.7669999999999999</v>
      </c>
      <c r="O4514">
        <v>0.56000000000000005</v>
      </c>
      <c r="P4514" t="s">
        <v>24</v>
      </c>
      <c r="Q4514" t="s">
        <v>7279</v>
      </c>
      <c r="R4514" t="s">
        <v>7274</v>
      </c>
      <c r="S4514" t="s">
        <v>7280</v>
      </c>
      <c r="T4514" t="b">
        <f t="shared" si="424"/>
        <v>1</v>
      </c>
      <c r="U4514" t="s">
        <v>28</v>
      </c>
      <c r="V4514">
        <v>6.42</v>
      </c>
      <c r="W4514">
        <v>13.634</v>
      </c>
      <c r="X4514">
        <v>0.19800000000000001</v>
      </c>
      <c r="Y4514">
        <v>7</v>
      </c>
      <c r="Z4514" t="s">
        <v>29</v>
      </c>
      <c r="AA4514" t="s">
        <v>24</v>
      </c>
      <c r="AB4514" t="s">
        <v>24</v>
      </c>
    </row>
    <row r="4515" spans="1:28" x14ac:dyDescent="0.35">
      <c r="A4515" s="4" t="s">
        <v>7329</v>
      </c>
      <c r="B4515" s="6">
        <f t="shared" si="428"/>
        <v>45176.75277777778</v>
      </c>
      <c r="C4515" s="12">
        <f t="shared" si="426"/>
        <v>45170</v>
      </c>
      <c r="D4515" s="3">
        <f t="shared" si="427"/>
        <v>2023</v>
      </c>
      <c r="E4515" s="3" t="str">
        <f t="shared" si="429"/>
        <v>09-2023</v>
      </c>
      <c r="F4515" s="5">
        <f t="shared" si="425"/>
        <v>45172.905381944445</v>
      </c>
      <c r="G4515">
        <v>36.554299999999998</v>
      </c>
      <c r="H4515">
        <v>71.510999999999996</v>
      </c>
      <c r="I4515">
        <v>114.637</v>
      </c>
      <c r="J4515">
        <v>4.0999999999999996</v>
      </c>
      <c r="K4515" t="s">
        <v>23</v>
      </c>
      <c r="L4515">
        <v>67</v>
      </c>
      <c r="M4515">
        <v>72</v>
      </c>
      <c r="N4515">
        <v>2.843</v>
      </c>
      <c r="O4515">
        <v>0.45</v>
      </c>
      <c r="P4515" t="s">
        <v>24</v>
      </c>
      <c r="Q4515" t="s">
        <v>7330</v>
      </c>
      <c r="R4515" t="s">
        <v>7331</v>
      </c>
      <c r="S4515" t="s">
        <v>7332</v>
      </c>
      <c r="T4515" t="b">
        <f t="shared" si="424"/>
        <v>1</v>
      </c>
      <c r="U4515" t="s">
        <v>28</v>
      </c>
      <c r="V4515">
        <v>7.02</v>
      </c>
      <c r="W4515">
        <v>6.18</v>
      </c>
      <c r="X4515">
        <v>8.3000000000000004E-2</v>
      </c>
      <c r="Y4515">
        <v>39</v>
      </c>
      <c r="Z4515" t="s">
        <v>29</v>
      </c>
      <c r="AA4515" t="s">
        <v>24</v>
      </c>
      <c r="AB4515" t="s">
        <v>24</v>
      </c>
    </row>
    <row r="4516" spans="1:28" x14ac:dyDescent="0.35">
      <c r="A4516" s="4" t="s">
        <v>7357</v>
      </c>
      <c r="B4516" s="6">
        <f t="shared" si="428"/>
        <v>45172.905381944445</v>
      </c>
      <c r="C4516" s="12">
        <f t="shared" si="426"/>
        <v>45170</v>
      </c>
      <c r="D4516" s="3">
        <f t="shared" si="427"/>
        <v>2023</v>
      </c>
      <c r="E4516" s="3" t="str">
        <f t="shared" si="429"/>
        <v>09-2023</v>
      </c>
      <c r="F4516" s="5">
        <f t="shared" si="425"/>
        <v>44236.864317129628</v>
      </c>
      <c r="G4516">
        <v>36.651200000000003</v>
      </c>
      <c r="H4516">
        <v>71.493600000000001</v>
      </c>
      <c r="I4516">
        <v>102.322</v>
      </c>
      <c r="J4516">
        <v>4.0999999999999996</v>
      </c>
      <c r="K4516" t="s">
        <v>23</v>
      </c>
      <c r="L4516">
        <v>34</v>
      </c>
      <c r="M4516">
        <v>70</v>
      </c>
      <c r="N4516">
        <v>2.8119999999999998</v>
      </c>
      <c r="O4516">
        <v>0.45</v>
      </c>
      <c r="P4516" t="s">
        <v>24</v>
      </c>
      <c r="Q4516" t="s">
        <v>7358</v>
      </c>
      <c r="R4516" t="s">
        <v>7338</v>
      </c>
      <c r="S4516" t="s">
        <v>7359</v>
      </c>
      <c r="T4516" t="b">
        <f t="shared" si="424"/>
        <v>1</v>
      </c>
      <c r="U4516" t="s">
        <v>28</v>
      </c>
      <c r="V4516">
        <v>7.76</v>
      </c>
      <c r="W4516">
        <v>10.957000000000001</v>
      </c>
      <c r="X4516">
        <v>0.13100000000000001</v>
      </c>
      <c r="Y4516">
        <v>16</v>
      </c>
      <c r="Z4516" t="s">
        <v>29</v>
      </c>
      <c r="AA4516" t="s">
        <v>24</v>
      </c>
      <c r="AB4516" t="s">
        <v>24</v>
      </c>
    </row>
    <row r="4517" spans="1:28" x14ac:dyDescent="0.35">
      <c r="A4517" s="4" t="s">
        <v>15678</v>
      </c>
      <c r="B4517" s="6">
        <f t="shared" si="428"/>
        <v>44236.864317129628</v>
      </c>
      <c r="C4517" s="12">
        <f t="shared" si="426"/>
        <v>44228</v>
      </c>
      <c r="D4517" s="3">
        <f t="shared" si="427"/>
        <v>2021</v>
      </c>
      <c r="E4517" s="3" t="str">
        <f t="shared" si="429"/>
        <v>02-2021</v>
      </c>
      <c r="F4517" s="5">
        <f t="shared" si="425"/>
        <v>44236.186689814815</v>
      </c>
      <c r="G4517">
        <v>1.9692000000000001</v>
      </c>
      <c r="H4517">
        <v>97.737700000000004</v>
      </c>
      <c r="I4517">
        <v>47.37</v>
      </c>
      <c r="J4517">
        <v>4.3</v>
      </c>
      <c r="K4517" t="s">
        <v>23</v>
      </c>
      <c r="M4517">
        <v>79</v>
      </c>
      <c r="N4517">
        <v>0.68</v>
      </c>
      <c r="O4517">
        <v>0.42</v>
      </c>
      <c r="P4517" t="s">
        <v>24</v>
      </c>
      <c r="Q4517" t="s">
        <v>15679</v>
      </c>
      <c r="R4517" t="s">
        <v>15680</v>
      </c>
      <c r="S4517" t="s">
        <v>15681</v>
      </c>
      <c r="T4517" t="b">
        <f t="shared" si="424"/>
        <v>0</v>
      </c>
      <c r="U4517" t="s">
        <v>28</v>
      </c>
      <c r="V4517">
        <v>6</v>
      </c>
      <c r="W4517">
        <v>7.6</v>
      </c>
      <c r="X4517">
        <v>0.11899999999999999</v>
      </c>
      <c r="Y4517">
        <v>21</v>
      </c>
      <c r="Z4517" t="s">
        <v>29</v>
      </c>
      <c r="AA4517" t="s">
        <v>24</v>
      </c>
      <c r="AB4517" t="s">
        <v>24</v>
      </c>
    </row>
    <row r="4518" spans="1:28" x14ac:dyDescent="0.35">
      <c r="A4518" s="4" t="s">
        <v>15682</v>
      </c>
      <c r="B4518" s="6">
        <f t="shared" si="428"/>
        <v>44236.186689814815</v>
      </c>
      <c r="C4518" s="12">
        <f t="shared" si="426"/>
        <v>44228</v>
      </c>
      <c r="D4518" s="3">
        <f t="shared" si="427"/>
        <v>2021</v>
      </c>
      <c r="E4518" s="3" t="str">
        <f t="shared" si="429"/>
        <v>02-2021</v>
      </c>
      <c r="F4518" s="5">
        <f t="shared" si="425"/>
        <v>45164.473333333335</v>
      </c>
      <c r="G4518">
        <v>27.982399999999998</v>
      </c>
      <c r="H4518">
        <v>103.40860000000001</v>
      </c>
      <c r="I4518">
        <v>10</v>
      </c>
      <c r="J4518">
        <v>4</v>
      </c>
      <c r="K4518" t="s">
        <v>23</v>
      </c>
      <c r="M4518">
        <v>98</v>
      </c>
      <c r="N4518">
        <v>5.7930000000000001</v>
      </c>
      <c r="O4518">
        <v>0.44</v>
      </c>
      <c r="P4518" t="s">
        <v>24</v>
      </c>
      <c r="Q4518" t="s">
        <v>15683</v>
      </c>
      <c r="R4518" t="s">
        <v>15684</v>
      </c>
      <c r="S4518" t="s">
        <v>15685</v>
      </c>
      <c r="T4518" t="b">
        <f t="shared" si="424"/>
        <v>0</v>
      </c>
      <c r="U4518" t="s">
        <v>28</v>
      </c>
      <c r="V4518">
        <v>5.4</v>
      </c>
      <c r="W4518">
        <v>1.9</v>
      </c>
      <c r="X4518">
        <v>0.15</v>
      </c>
      <c r="Y4518">
        <v>12</v>
      </c>
      <c r="Z4518" t="s">
        <v>29</v>
      </c>
      <c r="AA4518" t="s">
        <v>24</v>
      </c>
      <c r="AB4518" t="s">
        <v>24</v>
      </c>
    </row>
    <row r="4519" spans="1:28" x14ac:dyDescent="0.35">
      <c r="A4519" s="4" t="s">
        <v>7415</v>
      </c>
      <c r="B4519" s="6">
        <f t="shared" si="428"/>
        <v>45164.473333333335</v>
      </c>
      <c r="C4519" s="12">
        <f t="shared" si="426"/>
        <v>45139</v>
      </c>
      <c r="D4519" s="3">
        <f t="shared" si="427"/>
        <v>2023</v>
      </c>
      <c r="E4519" s="3" t="str">
        <f t="shared" si="429"/>
        <v>08-2023</v>
      </c>
      <c r="F4519" s="5">
        <f t="shared" si="425"/>
        <v>45148.759444444448</v>
      </c>
      <c r="G4519">
        <v>36.591799999999999</v>
      </c>
      <c r="H4519">
        <v>71.004900000000006</v>
      </c>
      <c r="I4519">
        <v>210.505</v>
      </c>
      <c r="J4519">
        <v>4.0999999999999996</v>
      </c>
      <c r="K4519" t="s">
        <v>23</v>
      </c>
      <c r="L4519">
        <v>27</v>
      </c>
      <c r="M4519">
        <v>104</v>
      </c>
      <c r="N4519">
        <v>2.597</v>
      </c>
      <c r="O4519">
        <v>0.47</v>
      </c>
      <c r="P4519" t="s">
        <v>24</v>
      </c>
      <c r="Q4519" t="s">
        <v>7416</v>
      </c>
      <c r="R4519" t="s">
        <v>7413</v>
      </c>
      <c r="S4519" t="s">
        <v>7247</v>
      </c>
      <c r="T4519" t="b">
        <f t="shared" si="424"/>
        <v>1</v>
      </c>
      <c r="U4519" t="s">
        <v>28</v>
      </c>
      <c r="V4519">
        <v>4.74</v>
      </c>
      <c r="W4519">
        <v>7.5490000000000004</v>
      </c>
      <c r="X4519">
        <v>0.127</v>
      </c>
      <c r="Y4519">
        <v>18</v>
      </c>
      <c r="Z4519" t="s">
        <v>29</v>
      </c>
      <c r="AA4519" t="s">
        <v>24</v>
      </c>
      <c r="AB4519" t="s">
        <v>24</v>
      </c>
    </row>
    <row r="4520" spans="1:28" x14ac:dyDescent="0.35">
      <c r="A4520" s="4" t="s">
        <v>7527</v>
      </c>
      <c r="B4520" s="6">
        <f t="shared" si="428"/>
        <v>45148.759444444448</v>
      </c>
      <c r="C4520" s="12">
        <f t="shared" si="426"/>
        <v>45139</v>
      </c>
      <c r="D4520" s="3">
        <f t="shared" si="427"/>
        <v>2023</v>
      </c>
      <c r="E4520" s="3" t="str">
        <f t="shared" si="429"/>
        <v>08-2023</v>
      </c>
      <c r="F4520" s="5">
        <f t="shared" si="425"/>
        <v>44235.65320601852</v>
      </c>
      <c r="G4520">
        <v>10.448499999999999</v>
      </c>
      <c r="H4520">
        <v>93.436800000000005</v>
      </c>
      <c r="I4520">
        <v>116.866</v>
      </c>
      <c r="J4520">
        <v>4.0999999999999996</v>
      </c>
      <c r="K4520" t="s">
        <v>23</v>
      </c>
      <c r="L4520">
        <v>23</v>
      </c>
      <c r="M4520">
        <v>130</v>
      </c>
      <c r="N4520">
        <v>9.5809999999999995</v>
      </c>
      <c r="O4520">
        <v>0.7</v>
      </c>
      <c r="P4520" t="s">
        <v>24</v>
      </c>
      <c r="Q4520" t="s">
        <v>7528</v>
      </c>
      <c r="R4520" t="s">
        <v>7526</v>
      </c>
      <c r="S4520" t="s">
        <v>7529</v>
      </c>
      <c r="T4520" t="b">
        <f t="shared" si="424"/>
        <v>1</v>
      </c>
      <c r="U4520" t="s">
        <v>28</v>
      </c>
      <c r="V4520">
        <v>14.97</v>
      </c>
      <c r="W4520">
        <v>9.8390000000000004</v>
      </c>
      <c r="X4520">
        <v>0.158</v>
      </c>
      <c r="Y4520">
        <v>13</v>
      </c>
      <c r="Z4520" t="s">
        <v>29</v>
      </c>
      <c r="AA4520" t="s">
        <v>24</v>
      </c>
      <c r="AB4520" t="s">
        <v>24</v>
      </c>
    </row>
    <row r="4521" spans="1:28" x14ac:dyDescent="0.35">
      <c r="A4521" s="4" t="s">
        <v>15694</v>
      </c>
      <c r="B4521" s="6">
        <f t="shared" si="428"/>
        <v>44235.65320601852</v>
      </c>
      <c r="C4521" s="12">
        <f t="shared" si="426"/>
        <v>44228</v>
      </c>
      <c r="D4521" s="3">
        <f t="shared" si="427"/>
        <v>2021</v>
      </c>
      <c r="E4521" s="3" t="str">
        <f t="shared" si="429"/>
        <v>02-2021</v>
      </c>
      <c r="F4521" s="5">
        <f t="shared" si="425"/>
        <v>44235.148449074077</v>
      </c>
      <c r="G4521">
        <v>13.9209</v>
      </c>
      <c r="H4521">
        <v>96.4846</v>
      </c>
      <c r="I4521">
        <v>10</v>
      </c>
      <c r="J4521">
        <v>4.4000000000000004</v>
      </c>
      <c r="K4521" t="s">
        <v>23</v>
      </c>
      <c r="M4521">
        <v>97</v>
      </c>
      <c r="N4521">
        <v>3.528</v>
      </c>
      <c r="O4521">
        <v>0.76</v>
      </c>
      <c r="P4521" t="s">
        <v>24</v>
      </c>
      <c r="Q4521" t="s">
        <v>15695</v>
      </c>
      <c r="R4521" t="s">
        <v>15696</v>
      </c>
      <c r="S4521" t="s">
        <v>15697</v>
      </c>
      <c r="T4521" t="b">
        <f t="shared" si="424"/>
        <v>0</v>
      </c>
      <c r="U4521" t="s">
        <v>28</v>
      </c>
      <c r="V4521">
        <v>11</v>
      </c>
      <c r="W4521">
        <v>2</v>
      </c>
      <c r="X4521">
        <v>0.19</v>
      </c>
      <c r="Y4521">
        <v>8</v>
      </c>
      <c r="Z4521" t="s">
        <v>29</v>
      </c>
      <c r="AA4521" t="s">
        <v>24</v>
      </c>
      <c r="AB4521" t="s">
        <v>24</v>
      </c>
    </row>
    <row r="4522" spans="1:28" x14ac:dyDescent="0.35">
      <c r="A4522" s="4" t="s">
        <v>15698</v>
      </c>
      <c r="B4522" s="6">
        <f t="shared" si="428"/>
        <v>44235.148449074077</v>
      </c>
      <c r="C4522" s="12">
        <f t="shared" si="426"/>
        <v>44228</v>
      </c>
      <c r="D4522" s="3">
        <f t="shared" si="427"/>
        <v>2021</v>
      </c>
      <c r="E4522" s="3" t="str">
        <f t="shared" si="429"/>
        <v>02-2021</v>
      </c>
      <c r="F4522" s="5">
        <f t="shared" si="425"/>
        <v>44233.621145833335</v>
      </c>
      <c r="G4522">
        <v>39.474600000000002</v>
      </c>
      <c r="H4522">
        <v>71.556600000000003</v>
      </c>
      <c r="I4522">
        <v>10</v>
      </c>
      <c r="J4522">
        <v>4.4000000000000004</v>
      </c>
      <c r="K4522" t="s">
        <v>23</v>
      </c>
      <c r="M4522">
        <v>180</v>
      </c>
      <c r="N4522">
        <v>0.192</v>
      </c>
      <c r="O4522">
        <v>0.76</v>
      </c>
      <c r="P4522" t="s">
        <v>24</v>
      </c>
      <c r="Q4522" t="s">
        <v>15699</v>
      </c>
      <c r="R4522" t="s">
        <v>15700</v>
      </c>
      <c r="S4522" t="s">
        <v>15701</v>
      </c>
      <c r="T4522" t="b">
        <f t="shared" si="424"/>
        <v>0</v>
      </c>
      <c r="U4522" t="s">
        <v>28</v>
      </c>
      <c r="V4522">
        <v>3.8</v>
      </c>
      <c r="W4522">
        <v>1.7</v>
      </c>
      <c r="X4522">
        <v>0.12</v>
      </c>
      <c r="Y4522">
        <v>20</v>
      </c>
      <c r="Z4522" t="s">
        <v>29</v>
      </c>
      <c r="AA4522" t="s">
        <v>24</v>
      </c>
      <c r="AB4522" t="s">
        <v>24</v>
      </c>
    </row>
    <row r="4523" spans="1:28" x14ac:dyDescent="0.35">
      <c r="A4523" s="4" t="s">
        <v>15702</v>
      </c>
      <c r="B4523" s="6">
        <f t="shared" si="428"/>
        <v>44233.621145833335</v>
      </c>
      <c r="C4523" s="12">
        <f t="shared" si="426"/>
        <v>44228</v>
      </c>
      <c r="D4523" s="3">
        <f t="shared" si="427"/>
        <v>2021</v>
      </c>
      <c r="E4523" s="3" t="str">
        <f t="shared" si="429"/>
        <v>02-2021</v>
      </c>
      <c r="F4523" s="5">
        <f t="shared" si="425"/>
        <v>44232.491516203707</v>
      </c>
      <c r="G4523">
        <v>38.496200000000002</v>
      </c>
      <c r="H4523">
        <v>93.803600000000003</v>
      </c>
      <c r="I4523">
        <v>10</v>
      </c>
      <c r="J4523">
        <v>4.5</v>
      </c>
      <c r="K4523" t="s">
        <v>23</v>
      </c>
      <c r="M4523">
        <v>100</v>
      </c>
      <c r="N4523">
        <v>11.536</v>
      </c>
      <c r="O4523">
        <v>1.24</v>
      </c>
      <c r="P4523" t="s">
        <v>24</v>
      </c>
      <c r="Q4523" t="s">
        <v>15703</v>
      </c>
      <c r="R4523" t="s">
        <v>15704</v>
      </c>
      <c r="S4523" t="s">
        <v>9137</v>
      </c>
      <c r="T4523" t="b">
        <f t="shared" si="424"/>
        <v>0</v>
      </c>
      <c r="U4523" t="s">
        <v>28</v>
      </c>
      <c r="V4523">
        <v>11.3</v>
      </c>
      <c r="W4523">
        <v>1.9</v>
      </c>
      <c r="X4523">
        <v>9.0999999999999998E-2</v>
      </c>
      <c r="Y4523">
        <v>35</v>
      </c>
      <c r="Z4523" t="s">
        <v>29</v>
      </c>
      <c r="AA4523" t="s">
        <v>24</v>
      </c>
      <c r="AB4523" t="s">
        <v>24</v>
      </c>
    </row>
    <row r="4524" spans="1:28" x14ac:dyDescent="0.35">
      <c r="A4524" s="4" t="s">
        <v>15705</v>
      </c>
      <c r="B4524" s="6">
        <f t="shared" si="428"/>
        <v>44232.491516203707</v>
      </c>
      <c r="C4524" s="12">
        <f t="shared" si="426"/>
        <v>44228</v>
      </c>
      <c r="D4524" s="3">
        <f t="shared" si="427"/>
        <v>2021</v>
      </c>
      <c r="E4524" s="3" t="str">
        <f t="shared" si="429"/>
        <v>02-2021</v>
      </c>
      <c r="F4524" s="5">
        <f t="shared" si="425"/>
        <v>44231.709768518522</v>
      </c>
      <c r="G4524">
        <v>20.973800000000001</v>
      </c>
      <c r="H4524">
        <v>97.814800000000005</v>
      </c>
      <c r="I4524">
        <v>10</v>
      </c>
      <c r="J4524">
        <v>4.7</v>
      </c>
      <c r="K4524" t="s">
        <v>23</v>
      </c>
      <c r="M4524">
        <v>42</v>
      </c>
      <c r="N4524">
        <v>0.75800000000000001</v>
      </c>
      <c r="O4524">
        <v>0.6</v>
      </c>
      <c r="P4524" t="s">
        <v>24</v>
      </c>
      <c r="Q4524" t="s">
        <v>15706</v>
      </c>
      <c r="R4524" t="s">
        <v>15707</v>
      </c>
      <c r="S4524" t="s">
        <v>15708</v>
      </c>
      <c r="T4524" t="b">
        <f t="shared" si="424"/>
        <v>0</v>
      </c>
      <c r="U4524" t="s">
        <v>28</v>
      </c>
      <c r="V4524">
        <v>2.5</v>
      </c>
      <c r="W4524">
        <v>1.9</v>
      </c>
      <c r="X4524">
        <v>8.1000000000000003E-2</v>
      </c>
      <c r="Y4524">
        <v>50</v>
      </c>
      <c r="Z4524" t="s">
        <v>29</v>
      </c>
      <c r="AA4524" t="s">
        <v>24</v>
      </c>
      <c r="AB4524" t="s">
        <v>24</v>
      </c>
    </row>
    <row r="4525" spans="1:28" x14ac:dyDescent="0.35">
      <c r="A4525" s="4" t="s">
        <v>15709</v>
      </c>
      <c r="B4525" s="6">
        <f t="shared" si="428"/>
        <v>44231.709768518522</v>
      </c>
      <c r="C4525" s="12">
        <f t="shared" si="426"/>
        <v>44228</v>
      </c>
      <c r="D4525" s="3">
        <f t="shared" si="427"/>
        <v>2021</v>
      </c>
      <c r="E4525" s="3" t="str">
        <f t="shared" si="429"/>
        <v>02-2021</v>
      </c>
      <c r="F4525" s="5">
        <f t="shared" si="425"/>
        <v>44231.649467592593</v>
      </c>
      <c r="G4525">
        <v>36.784799999999997</v>
      </c>
      <c r="H4525">
        <v>76.828999999999994</v>
      </c>
      <c r="I4525">
        <v>93.66</v>
      </c>
      <c r="J4525">
        <v>4.5</v>
      </c>
      <c r="K4525" t="s">
        <v>23</v>
      </c>
      <c r="M4525">
        <v>82</v>
      </c>
      <c r="N4525">
        <v>4.274</v>
      </c>
      <c r="O4525">
        <v>0.93</v>
      </c>
      <c r="P4525" t="s">
        <v>24</v>
      </c>
      <c r="Q4525" t="s">
        <v>15710</v>
      </c>
      <c r="R4525" t="s">
        <v>15711</v>
      </c>
      <c r="S4525" t="s">
        <v>11778</v>
      </c>
      <c r="T4525" t="b">
        <f t="shared" si="424"/>
        <v>0</v>
      </c>
      <c r="U4525" t="s">
        <v>28</v>
      </c>
      <c r="V4525">
        <v>7.5</v>
      </c>
      <c r="W4525">
        <v>6.1</v>
      </c>
      <c r="X4525">
        <v>7.5999999999999998E-2</v>
      </c>
      <c r="Y4525">
        <v>50</v>
      </c>
      <c r="Z4525" t="s">
        <v>29</v>
      </c>
      <c r="AA4525" t="s">
        <v>24</v>
      </c>
      <c r="AB4525" t="s">
        <v>24</v>
      </c>
    </row>
    <row r="4526" spans="1:28" x14ac:dyDescent="0.35">
      <c r="A4526" s="4" t="s">
        <v>15712</v>
      </c>
      <c r="B4526" s="6">
        <f t="shared" si="428"/>
        <v>44231.649467592593</v>
      </c>
      <c r="C4526" s="12">
        <f t="shared" si="426"/>
        <v>44228</v>
      </c>
      <c r="D4526" s="3">
        <f t="shared" si="427"/>
        <v>2021</v>
      </c>
      <c r="E4526" s="3" t="str">
        <f t="shared" si="429"/>
        <v>02-2021</v>
      </c>
      <c r="F4526" s="5">
        <f t="shared" si="425"/>
        <v>45145.064652777779</v>
      </c>
      <c r="G4526">
        <v>1.4273</v>
      </c>
      <c r="H4526">
        <v>97.721400000000003</v>
      </c>
      <c r="I4526">
        <v>50.73</v>
      </c>
      <c r="J4526">
        <v>4.5</v>
      </c>
      <c r="K4526" t="s">
        <v>23</v>
      </c>
      <c r="M4526">
        <v>92</v>
      </c>
      <c r="N4526">
        <v>0.19</v>
      </c>
      <c r="O4526">
        <v>0.62</v>
      </c>
      <c r="P4526" t="s">
        <v>24</v>
      </c>
      <c r="Q4526" t="s">
        <v>15713</v>
      </c>
      <c r="R4526" t="s">
        <v>15714</v>
      </c>
      <c r="S4526" t="s">
        <v>15715</v>
      </c>
      <c r="T4526" t="b">
        <f t="shared" si="424"/>
        <v>0</v>
      </c>
      <c r="U4526" t="s">
        <v>28</v>
      </c>
      <c r="V4526">
        <v>6</v>
      </c>
      <c r="W4526">
        <v>3.8</v>
      </c>
      <c r="X4526">
        <v>0.121</v>
      </c>
      <c r="Y4526">
        <v>25</v>
      </c>
      <c r="Z4526" t="s">
        <v>29</v>
      </c>
      <c r="AA4526" t="s">
        <v>24</v>
      </c>
      <c r="AB4526" t="s">
        <v>24</v>
      </c>
    </row>
    <row r="4527" spans="1:28" x14ac:dyDescent="0.35">
      <c r="A4527" s="4" t="s">
        <v>7553</v>
      </c>
      <c r="B4527" s="6">
        <f t="shared" si="428"/>
        <v>45145.064652777779</v>
      </c>
      <c r="C4527" s="12">
        <f t="shared" si="426"/>
        <v>45139</v>
      </c>
      <c r="D4527" s="3">
        <f t="shared" si="427"/>
        <v>2023</v>
      </c>
      <c r="E4527" s="3" t="str">
        <f t="shared" si="429"/>
        <v>08-2023</v>
      </c>
      <c r="F4527" s="5">
        <f t="shared" si="425"/>
        <v>45143.422048611108</v>
      </c>
      <c r="G4527">
        <v>36.698799999999999</v>
      </c>
      <c r="H4527">
        <v>71.272000000000006</v>
      </c>
      <c r="I4527">
        <v>192.596</v>
      </c>
      <c r="J4527">
        <v>4.0999999999999996</v>
      </c>
      <c r="K4527" t="s">
        <v>23</v>
      </c>
      <c r="L4527">
        <v>24</v>
      </c>
      <c r="M4527">
        <v>89</v>
      </c>
      <c r="N4527">
        <v>2.6560000000000001</v>
      </c>
      <c r="O4527">
        <v>0.7</v>
      </c>
      <c r="P4527" t="s">
        <v>24</v>
      </c>
      <c r="Q4527" t="s">
        <v>7554</v>
      </c>
      <c r="R4527" t="s">
        <v>7548</v>
      </c>
      <c r="S4527" t="s">
        <v>5424</v>
      </c>
      <c r="T4527" t="b">
        <f t="shared" si="424"/>
        <v>1</v>
      </c>
      <c r="U4527" t="s">
        <v>28</v>
      </c>
      <c r="V4527">
        <v>8.08</v>
      </c>
      <c r="W4527">
        <v>5.9729999999999999</v>
      </c>
      <c r="X4527">
        <v>0.16500000000000001</v>
      </c>
      <c r="Y4527">
        <v>10</v>
      </c>
      <c r="Z4527" t="s">
        <v>29</v>
      </c>
      <c r="AA4527" t="s">
        <v>24</v>
      </c>
      <c r="AB4527" t="s">
        <v>24</v>
      </c>
    </row>
    <row r="4528" spans="1:28" x14ac:dyDescent="0.35">
      <c r="A4528" s="4" t="s">
        <v>7576</v>
      </c>
      <c r="B4528" s="6">
        <f t="shared" si="428"/>
        <v>45143.422048611108</v>
      </c>
      <c r="C4528" s="12">
        <f t="shared" si="426"/>
        <v>45139</v>
      </c>
      <c r="D4528" s="3">
        <f t="shared" si="427"/>
        <v>2023</v>
      </c>
      <c r="E4528" s="3" t="str">
        <f t="shared" si="429"/>
        <v>08-2023</v>
      </c>
      <c r="F4528" s="5">
        <f t="shared" si="425"/>
        <v>44230.773379629631</v>
      </c>
      <c r="G4528">
        <v>36.110199999999999</v>
      </c>
      <c r="H4528">
        <v>70.318899999999999</v>
      </c>
      <c r="I4528">
        <v>137.858</v>
      </c>
      <c r="J4528">
        <v>4.0999999999999996</v>
      </c>
      <c r="K4528" t="s">
        <v>23</v>
      </c>
      <c r="L4528">
        <v>25</v>
      </c>
      <c r="M4528">
        <v>79</v>
      </c>
      <c r="N4528">
        <v>1.881</v>
      </c>
      <c r="O4528">
        <v>0.71</v>
      </c>
      <c r="P4528" t="s">
        <v>24</v>
      </c>
      <c r="Q4528" t="s">
        <v>7577</v>
      </c>
      <c r="R4528" t="s">
        <v>7569</v>
      </c>
      <c r="S4528" t="s">
        <v>7578</v>
      </c>
      <c r="T4528" t="b">
        <f t="shared" si="424"/>
        <v>1</v>
      </c>
      <c r="U4528" t="s">
        <v>28</v>
      </c>
      <c r="V4528">
        <v>4.91</v>
      </c>
      <c r="W4528">
        <v>10.135</v>
      </c>
      <c r="X4528">
        <v>0.19800000000000001</v>
      </c>
      <c r="Y4528">
        <v>7</v>
      </c>
      <c r="Z4528" t="s">
        <v>29</v>
      </c>
      <c r="AA4528" t="s">
        <v>24</v>
      </c>
      <c r="AB4528" t="s">
        <v>24</v>
      </c>
    </row>
    <row r="4529" spans="1:28" x14ac:dyDescent="0.35">
      <c r="A4529" s="4" t="s">
        <v>15724</v>
      </c>
      <c r="B4529" s="6">
        <f t="shared" si="428"/>
        <v>44230.773379629631</v>
      </c>
      <c r="C4529" s="12">
        <f t="shared" si="426"/>
        <v>44228</v>
      </c>
      <c r="D4529" s="3">
        <f t="shared" si="427"/>
        <v>2021</v>
      </c>
      <c r="E4529" s="3" t="str">
        <f t="shared" si="429"/>
        <v>02-2021</v>
      </c>
      <c r="F4529" s="5">
        <f t="shared" si="425"/>
        <v>45142.874027777776</v>
      </c>
      <c r="G4529">
        <v>2.4722</v>
      </c>
      <c r="H4529">
        <v>95.941199999999995</v>
      </c>
      <c r="I4529">
        <v>10</v>
      </c>
      <c r="J4529">
        <v>4.5</v>
      </c>
      <c r="K4529" t="s">
        <v>23</v>
      </c>
      <c r="M4529">
        <v>178</v>
      </c>
      <c r="N4529">
        <v>2.0030000000000001</v>
      </c>
      <c r="O4529">
        <v>0.69</v>
      </c>
      <c r="P4529" t="s">
        <v>24</v>
      </c>
      <c r="Q4529" t="s">
        <v>15725</v>
      </c>
      <c r="R4529" t="s">
        <v>15726</v>
      </c>
      <c r="S4529" t="s">
        <v>15727</v>
      </c>
      <c r="T4529" t="b">
        <f t="shared" si="424"/>
        <v>0</v>
      </c>
      <c r="U4529" t="s">
        <v>28</v>
      </c>
      <c r="V4529">
        <v>8.1</v>
      </c>
      <c r="W4529">
        <v>1.9</v>
      </c>
      <c r="X4529">
        <v>8.6999999999999994E-2</v>
      </c>
      <c r="Y4529">
        <v>39</v>
      </c>
      <c r="Z4529" t="s">
        <v>29</v>
      </c>
      <c r="AA4529" t="s">
        <v>24</v>
      </c>
      <c r="AB4529" t="s">
        <v>24</v>
      </c>
    </row>
    <row r="4530" spans="1:28" x14ac:dyDescent="0.35">
      <c r="A4530" s="4" t="s">
        <v>7589</v>
      </c>
      <c r="B4530" s="6">
        <f t="shared" si="428"/>
        <v>45142.874027777776</v>
      </c>
      <c r="C4530" s="12">
        <f t="shared" si="426"/>
        <v>45139</v>
      </c>
      <c r="D4530" s="3">
        <f t="shared" si="427"/>
        <v>2023</v>
      </c>
      <c r="E4530" s="3" t="str">
        <f t="shared" si="429"/>
        <v>08-2023</v>
      </c>
      <c r="F4530" s="5">
        <f t="shared" si="425"/>
        <v>45130.039340277777</v>
      </c>
      <c r="G4530">
        <v>36.712499999999999</v>
      </c>
      <c r="H4530">
        <v>71.079800000000006</v>
      </c>
      <c r="I4530">
        <v>243.30099999999999</v>
      </c>
      <c r="J4530">
        <v>4.0999999999999996</v>
      </c>
      <c r="K4530" t="s">
        <v>23</v>
      </c>
      <c r="L4530">
        <v>52</v>
      </c>
      <c r="M4530">
        <v>69</v>
      </c>
      <c r="N4530">
        <v>2.544</v>
      </c>
      <c r="O4530">
        <v>0.38</v>
      </c>
      <c r="P4530" t="s">
        <v>24</v>
      </c>
      <c r="Q4530" t="s">
        <v>7590</v>
      </c>
      <c r="R4530" t="s">
        <v>7584</v>
      </c>
      <c r="S4530" t="s">
        <v>7591</v>
      </c>
      <c r="T4530" t="b">
        <f t="shared" si="424"/>
        <v>1</v>
      </c>
      <c r="U4530" t="s">
        <v>28</v>
      </c>
      <c r="V4530">
        <v>7.37</v>
      </c>
      <c r="W4530">
        <v>7.5389999999999997</v>
      </c>
      <c r="X4530">
        <v>8.2000000000000003E-2</v>
      </c>
      <c r="Y4530">
        <v>41</v>
      </c>
      <c r="Z4530" t="s">
        <v>29</v>
      </c>
      <c r="AA4530" t="s">
        <v>24</v>
      </c>
      <c r="AB4530" t="s">
        <v>24</v>
      </c>
    </row>
    <row r="4531" spans="1:28" x14ac:dyDescent="0.35">
      <c r="A4531" s="4" t="s">
        <v>7683</v>
      </c>
      <c r="B4531" s="6">
        <f t="shared" si="428"/>
        <v>45130.039340277777</v>
      </c>
      <c r="C4531" s="12">
        <f t="shared" si="426"/>
        <v>45108</v>
      </c>
      <c r="D4531" s="3">
        <f t="shared" si="427"/>
        <v>2023</v>
      </c>
      <c r="E4531" s="3" t="str">
        <f t="shared" si="429"/>
        <v>07-2023</v>
      </c>
      <c r="F4531" s="5">
        <f t="shared" si="425"/>
        <v>45103.282569444447</v>
      </c>
      <c r="G4531">
        <v>37.560200000000002</v>
      </c>
      <c r="H4531">
        <v>71.659099999999995</v>
      </c>
      <c r="I4531">
        <v>124.218</v>
      </c>
      <c r="J4531">
        <v>4.0999999999999996</v>
      </c>
      <c r="K4531" t="s">
        <v>23</v>
      </c>
      <c r="L4531">
        <v>30</v>
      </c>
      <c r="M4531">
        <v>119</v>
      </c>
      <c r="N4531">
        <v>1.9179999999999999</v>
      </c>
      <c r="O4531">
        <v>0.46</v>
      </c>
      <c r="P4531" t="s">
        <v>24</v>
      </c>
      <c r="Q4531" t="s">
        <v>7684</v>
      </c>
      <c r="R4531" t="s">
        <v>7679</v>
      </c>
      <c r="S4531" t="s">
        <v>7523</v>
      </c>
      <c r="T4531" t="b">
        <f t="shared" ref="T4531:T4594" si="430">OR(ISNUMBER(SEARCH("India",S4531)),ISNUMBER(SEARCH("Pakistan",S4531)),ISNUMBER(SEARCH("Afghanistan",S4531)),ISNUMBER(SEARCH("Bangladesh",S4531)),ISNUMBER(SEARCH("Nepal",S4531)),ISNUMBER(SEARCH("Bhutan",S4531)),ISNUMBER(SEARCH("Sri Lanka",S4531)),ISNUMBER(SEARCH("Maldives",S4531)))</f>
        <v>1</v>
      </c>
      <c r="U4531" t="s">
        <v>28</v>
      </c>
      <c r="V4531">
        <v>6.95</v>
      </c>
      <c r="W4531">
        <v>9.6120000000000001</v>
      </c>
      <c r="X4531">
        <v>0.16500000000000001</v>
      </c>
      <c r="Y4531">
        <v>10</v>
      </c>
      <c r="Z4531" t="s">
        <v>29</v>
      </c>
      <c r="AA4531" t="s">
        <v>24</v>
      </c>
      <c r="AB4531" t="s">
        <v>24</v>
      </c>
    </row>
    <row r="4532" spans="1:28" x14ac:dyDescent="0.35">
      <c r="A4532" s="4" t="s">
        <v>7871</v>
      </c>
      <c r="B4532" s="6">
        <f t="shared" si="428"/>
        <v>45103.282569444447</v>
      </c>
      <c r="C4532" s="12">
        <f t="shared" si="426"/>
        <v>45078</v>
      </c>
      <c r="D4532" s="3">
        <f t="shared" si="427"/>
        <v>2023</v>
      </c>
      <c r="E4532" s="3" t="str">
        <f t="shared" si="429"/>
        <v>06-2023</v>
      </c>
      <c r="F4532" s="5">
        <f t="shared" si="425"/>
        <v>45091.602592592593</v>
      </c>
      <c r="G4532">
        <v>36.504199999999997</v>
      </c>
      <c r="H4532">
        <v>71.051100000000005</v>
      </c>
      <c r="I4532">
        <v>189.869</v>
      </c>
      <c r="J4532">
        <v>4.0999999999999996</v>
      </c>
      <c r="K4532" t="s">
        <v>23</v>
      </c>
      <c r="L4532">
        <v>55</v>
      </c>
      <c r="M4532">
        <v>73</v>
      </c>
      <c r="N4532">
        <v>2.5529999999999999</v>
      </c>
      <c r="O4532">
        <v>0.57999999999999996</v>
      </c>
      <c r="P4532" t="s">
        <v>24</v>
      </c>
      <c r="Q4532" t="s">
        <v>7872</v>
      </c>
      <c r="R4532" t="s">
        <v>7873</v>
      </c>
      <c r="S4532" t="s">
        <v>5617</v>
      </c>
      <c r="T4532" t="b">
        <f t="shared" si="430"/>
        <v>1</v>
      </c>
      <c r="U4532" t="s">
        <v>28</v>
      </c>
      <c r="V4532">
        <v>7.06</v>
      </c>
      <c r="W4532">
        <v>6.4480000000000004</v>
      </c>
      <c r="X4532">
        <v>9.2999999999999999E-2</v>
      </c>
      <c r="Y4532">
        <v>32</v>
      </c>
      <c r="Z4532" t="s">
        <v>29</v>
      </c>
      <c r="AA4532" t="s">
        <v>24</v>
      </c>
      <c r="AB4532" t="s">
        <v>24</v>
      </c>
    </row>
    <row r="4533" spans="1:28" x14ac:dyDescent="0.35">
      <c r="A4533" s="4" t="s">
        <v>7992</v>
      </c>
      <c r="B4533" s="6">
        <f t="shared" si="428"/>
        <v>45091.602592592593</v>
      </c>
      <c r="C4533" s="12">
        <f t="shared" si="426"/>
        <v>45078</v>
      </c>
      <c r="D4533" s="3">
        <f t="shared" si="427"/>
        <v>2023</v>
      </c>
      <c r="E4533" s="3" t="str">
        <f t="shared" si="429"/>
        <v>06-2023</v>
      </c>
      <c r="F4533" s="5">
        <f t="shared" si="425"/>
        <v>45078.030960648146</v>
      </c>
      <c r="G4533">
        <v>37.596899999999998</v>
      </c>
      <c r="H4533">
        <v>72.368099999999998</v>
      </c>
      <c r="I4533">
        <v>192.286</v>
      </c>
      <c r="J4533">
        <v>4.0999999999999996</v>
      </c>
      <c r="K4533" t="s">
        <v>23</v>
      </c>
      <c r="L4533">
        <v>38</v>
      </c>
      <c r="M4533">
        <v>115</v>
      </c>
      <c r="N4533">
        <v>1.93</v>
      </c>
      <c r="O4533">
        <v>0.62</v>
      </c>
      <c r="P4533" t="s">
        <v>24</v>
      </c>
      <c r="Q4533" t="s">
        <v>7993</v>
      </c>
      <c r="R4533" t="s">
        <v>7994</v>
      </c>
      <c r="S4533" t="s">
        <v>7995</v>
      </c>
      <c r="T4533" t="b">
        <f t="shared" si="430"/>
        <v>1</v>
      </c>
      <c r="U4533" t="s">
        <v>28</v>
      </c>
      <c r="V4533">
        <v>3.4</v>
      </c>
      <c r="W4533">
        <v>9.23</v>
      </c>
      <c r="X4533">
        <v>0.185</v>
      </c>
      <c r="Y4533">
        <v>8</v>
      </c>
      <c r="Z4533" t="s">
        <v>29</v>
      </c>
      <c r="AA4533" t="s">
        <v>24</v>
      </c>
      <c r="AB4533" t="s">
        <v>24</v>
      </c>
    </row>
    <row r="4534" spans="1:28" x14ac:dyDescent="0.35">
      <c r="A4534" s="4" t="s">
        <v>8103</v>
      </c>
      <c r="B4534" s="6">
        <f t="shared" si="428"/>
        <v>45078.030960648146</v>
      </c>
      <c r="C4534" s="12">
        <f t="shared" si="426"/>
        <v>45078</v>
      </c>
      <c r="D4534" s="3">
        <f t="shared" si="427"/>
        <v>2023</v>
      </c>
      <c r="E4534" s="3" t="str">
        <f t="shared" si="429"/>
        <v>06-2023</v>
      </c>
      <c r="F4534" s="5">
        <f t="shared" si="425"/>
        <v>45067.574675925927</v>
      </c>
      <c r="G4534">
        <v>36.518700000000003</v>
      </c>
      <c r="H4534">
        <v>71.355900000000005</v>
      </c>
      <c r="I4534">
        <v>85.558000000000007</v>
      </c>
      <c r="J4534">
        <v>4.0999999999999996</v>
      </c>
      <c r="K4534" t="s">
        <v>23</v>
      </c>
      <c r="L4534">
        <v>42</v>
      </c>
      <c r="M4534">
        <v>77</v>
      </c>
      <c r="N4534">
        <v>2.835</v>
      </c>
      <c r="O4534">
        <v>0.73</v>
      </c>
      <c r="P4534" t="s">
        <v>24</v>
      </c>
      <c r="Q4534" t="s">
        <v>8104</v>
      </c>
      <c r="R4534" t="s">
        <v>8105</v>
      </c>
      <c r="S4534" t="s">
        <v>8106</v>
      </c>
      <c r="T4534" t="b">
        <f t="shared" si="430"/>
        <v>1</v>
      </c>
      <c r="U4534" t="s">
        <v>28</v>
      </c>
      <c r="V4534">
        <v>8.42</v>
      </c>
      <c r="W4534">
        <v>8.5830000000000002</v>
      </c>
      <c r="X4534">
        <v>0.107</v>
      </c>
      <c r="Y4534">
        <v>24</v>
      </c>
      <c r="Z4534" t="s">
        <v>29</v>
      </c>
      <c r="AA4534" t="s">
        <v>24</v>
      </c>
      <c r="AB4534" t="s">
        <v>24</v>
      </c>
    </row>
    <row r="4535" spans="1:28" x14ac:dyDescent="0.35">
      <c r="A4535" s="4" t="s">
        <v>8193</v>
      </c>
      <c r="B4535" s="6">
        <f t="shared" si="428"/>
        <v>45067.574675925927</v>
      </c>
      <c r="C4535" s="12">
        <f t="shared" si="426"/>
        <v>45047</v>
      </c>
      <c r="D4535" s="3">
        <f t="shared" si="427"/>
        <v>2023</v>
      </c>
      <c r="E4535" s="3" t="str">
        <f t="shared" si="429"/>
        <v>05-2023</v>
      </c>
      <c r="F4535" s="5">
        <f t="shared" si="425"/>
        <v>44229.119942129626</v>
      </c>
      <c r="G4535">
        <v>24.8062</v>
      </c>
      <c r="H4535">
        <v>94.730099999999993</v>
      </c>
      <c r="I4535">
        <v>83.027000000000001</v>
      </c>
      <c r="J4535">
        <v>4.0999999999999996</v>
      </c>
      <c r="K4535" t="s">
        <v>23</v>
      </c>
      <c r="L4535">
        <v>32</v>
      </c>
      <c r="M4535">
        <v>139</v>
      </c>
      <c r="N4535">
        <v>4.5460000000000003</v>
      </c>
      <c r="O4535">
        <v>0.67</v>
      </c>
      <c r="P4535" t="s">
        <v>24</v>
      </c>
      <c r="Q4535" t="s">
        <v>8194</v>
      </c>
      <c r="R4535" t="s">
        <v>8191</v>
      </c>
      <c r="S4535" t="s">
        <v>8195</v>
      </c>
      <c r="T4535" t="b">
        <f t="shared" si="430"/>
        <v>1</v>
      </c>
      <c r="U4535" t="s">
        <v>28</v>
      </c>
      <c r="V4535">
        <v>10.4</v>
      </c>
      <c r="W4535">
        <v>9.1820000000000004</v>
      </c>
      <c r="X4535">
        <v>0.12</v>
      </c>
      <c r="Y4535">
        <v>19</v>
      </c>
      <c r="Z4535" t="s">
        <v>29</v>
      </c>
      <c r="AA4535" t="s">
        <v>24</v>
      </c>
      <c r="AB4535" t="s">
        <v>24</v>
      </c>
    </row>
    <row r="4536" spans="1:28" x14ac:dyDescent="0.35">
      <c r="A4536" s="4" t="s">
        <v>15749</v>
      </c>
      <c r="B4536" s="6">
        <f t="shared" si="428"/>
        <v>44229.119942129626</v>
      </c>
      <c r="C4536" s="12">
        <f t="shared" si="426"/>
        <v>44228</v>
      </c>
      <c r="D4536" s="3">
        <f t="shared" si="427"/>
        <v>2021</v>
      </c>
      <c r="E4536" s="3" t="str">
        <f t="shared" si="429"/>
        <v>02-2021</v>
      </c>
      <c r="F4536" s="5">
        <f t="shared" si="425"/>
        <v>45057.014594907407</v>
      </c>
      <c r="G4536">
        <v>37.195399999999999</v>
      </c>
      <c r="H4536">
        <v>71.791600000000003</v>
      </c>
      <c r="I4536">
        <v>141.09</v>
      </c>
      <c r="J4536">
        <v>4.0999999999999996</v>
      </c>
      <c r="K4536" t="s">
        <v>23</v>
      </c>
      <c r="M4536">
        <v>60</v>
      </c>
      <c r="N4536">
        <v>2.2839999999999998</v>
      </c>
      <c r="O4536">
        <v>1.08</v>
      </c>
      <c r="P4536" t="s">
        <v>24</v>
      </c>
      <c r="Q4536" t="s">
        <v>15750</v>
      </c>
      <c r="R4536" t="s">
        <v>15748</v>
      </c>
      <c r="S4536" t="s">
        <v>15751</v>
      </c>
      <c r="T4536" t="b">
        <f t="shared" si="430"/>
        <v>0</v>
      </c>
      <c r="U4536" t="s">
        <v>28</v>
      </c>
      <c r="V4536">
        <v>6.3</v>
      </c>
      <c r="W4536">
        <v>6.3</v>
      </c>
      <c r="X4536">
        <v>0.114</v>
      </c>
      <c r="Y4536">
        <v>21</v>
      </c>
      <c r="Z4536" t="s">
        <v>29</v>
      </c>
      <c r="AA4536" t="s">
        <v>24</v>
      </c>
      <c r="AB4536" t="s">
        <v>24</v>
      </c>
    </row>
    <row r="4537" spans="1:28" x14ac:dyDescent="0.35">
      <c r="A4537" s="4" t="s">
        <v>8280</v>
      </c>
      <c r="B4537" s="6">
        <f t="shared" si="428"/>
        <v>45057.014594907407</v>
      </c>
      <c r="C4537" s="12">
        <f t="shared" si="426"/>
        <v>45047</v>
      </c>
      <c r="D4537" s="3">
        <f t="shared" si="427"/>
        <v>2023</v>
      </c>
      <c r="E4537" s="3" t="str">
        <f t="shared" si="429"/>
        <v>05-2023</v>
      </c>
      <c r="F4537" s="5">
        <f t="shared" si="425"/>
        <v>45028.15111111111</v>
      </c>
      <c r="G4537">
        <v>36.576500000000003</v>
      </c>
      <c r="H4537">
        <v>69.725499999999997</v>
      </c>
      <c r="I4537">
        <v>163.012</v>
      </c>
      <c r="J4537">
        <v>4.0999999999999996</v>
      </c>
      <c r="K4537" t="s">
        <v>23</v>
      </c>
      <c r="L4537">
        <v>37</v>
      </c>
      <c r="M4537">
        <v>78</v>
      </c>
      <c r="N4537">
        <v>2.1059999999999999</v>
      </c>
      <c r="O4537">
        <v>0.42</v>
      </c>
      <c r="P4537" t="s">
        <v>24</v>
      </c>
      <c r="Q4537" t="s">
        <v>8281</v>
      </c>
      <c r="R4537" t="s">
        <v>8282</v>
      </c>
      <c r="S4537" t="s">
        <v>8283</v>
      </c>
      <c r="T4537" t="b">
        <f t="shared" si="430"/>
        <v>1</v>
      </c>
      <c r="U4537" t="s">
        <v>28</v>
      </c>
      <c r="V4537">
        <v>7.11</v>
      </c>
      <c r="W4537">
        <v>9.4760000000000009</v>
      </c>
      <c r="X4537">
        <v>9.6000000000000002E-2</v>
      </c>
      <c r="Y4537">
        <v>30</v>
      </c>
      <c r="Z4537" t="s">
        <v>29</v>
      </c>
      <c r="AA4537" t="s">
        <v>24</v>
      </c>
      <c r="AB4537" t="s">
        <v>24</v>
      </c>
    </row>
    <row r="4538" spans="1:28" x14ac:dyDescent="0.35">
      <c r="A4538" s="4" t="s">
        <v>8451</v>
      </c>
      <c r="B4538" s="6">
        <f t="shared" si="428"/>
        <v>45028.15111111111</v>
      </c>
      <c r="C4538" s="12">
        <f t="shared" si="426"/>
        <v>45017</v>
      </c>
      <c r="D4538" s="3">
        <f t="shared" si="427"/>
        <v>2023</v>
      </c>
      <c r="E4538" s="3" t="str">
        <f t="shared" si="429"/>
        <v>04-2023</v>
      </c>
      <c r="F4538" s="5">
        <f t="shared" si="425"/>
        <v>45026.120150462964</v>
      </c>
      <c r="G4538">
        <v>36.506599999999999</v>
      </c>
      <c r="H4538">
        <v>70.697299999999998</v>
      </c>
      <c r="I4538">
        <v>195.30199999999999</v>
      </c>
      <c r="J4538">
        <v>4.0999999999999996</v>
      </c>
      <c r="K4538" t="s">
        <v>23</v>
      </c>
      <c r="L4538">
        <v>21</v>
      </c>
      <c r="M4538">
        <v>88</v>
      </c>
      <c r="N4538">
        <v>2.3809999999999998</v>
      </c>
      <c r="O4538">
        <v>0.31</v>
      </c>
      <c r="P4538" t="s">
        <v>24</v>
      </c>
      <c r="Q4538" t="s">
        <v>8452</v>
      </c>
      <c r="R4538" t="s">
        <v>8449</v>
      </c>
      <c r="S4538" t="s">
        <v>533</v>
      </c>
      <c r="T4538" t="b">
        <f t="shared" si="430"/>
        <v>1</v>
      </c>
      <c r="U4538" t="s">
        <v>28</v>
      </c>
      <c r="V4538">
        <v>9.07</v>
      </c>
      <c r="W4538">
        <v>13.394</v>
      </c>
      <c r="X4538">
        <v>0.214</v>
      </c>
      <c r="Y4538">
        <v>6</v>
      </c>
      <c r="Z4538" t="s">
        <v>29</v>
      </c>
      <c r="AA4538" t="s">
        <v>24</v>
      </c>
      <c r="AB4538" t="s">
        <v>24</v>
      </c>
    </row>
    <row r="4539" spans="1:28" x14ac:dyDescent="0.35">
      <c r="A4539" s="4" t="s">
        <v>8481</v>
      </c>
      <c r="B4539" s="6">
        <f t="shared" si="428"/>
        <v>45026.120150462964</v>
      </c>
      <c r="C4539" s="12">
        <f t="shared" si="426"/>
        <v>45017</v>
      </c>
      <c r="D4539" s="3">
        <f t="shared" si="427"/>
        <v>2023</v>
      </c>
      <c r="E4539" s="3" t="str">
        <f t="shared" si="429"/>
        <v>04-2023</v>
      </c>
      <c r="F4539" s="5">
        <f t="shared" si="425"/>
        <v>44226.379675925928</v>
      </c>
      <c r="G4539">
        <v>36.674599999999998</v>
      </c>
      <c r="H4539">
        <v>71.073999999999998</v>
      </c>
      <c r="I4539">
        <v>210.35400000000001</v>
      </c>
      <c r="J4539">
        <v>4.0999999999999996</v>
      </c>
      <c r="K4539" t="s">
        <v>23</v>
      </c>
      <c r="L4539">
        <v>24</v>
      </c>
      <c r="M4539">
        <v>110</v>
      </c>
      <c r="N4539">
        <v>2.5710000000000002</v>
      </c>
      <c r="O4539">
        <v>0.48</v>
      </c>
      <c r="P4539" t="s">
        <v>24</v>
      </c>
      <c r="Q4539" t="s">
        <v>8482</v>
      </c>
      <c r="R4539" t="s">
        <v>8483</v>
      </c>
      <c r="S4539" t="s">
        <v>8484</v>
      </c>
      <c r="T4539" t="b">
        <f t="shared" si="430"/>
        <v>1</v>
      </c>
      <c r="U4539" t="s">
        <v>28</v>
      </c>
      <c r="V4539">
        <v>5.36</v>
      </c>
      <c r="W4539">
        <v>10.288</v>
      </c>
      <c r="X4539">
        <v>0.16500000000000001</v>
      </c>
      <c r="Y4539">
        <v>10</v>
      </c>
      <c r="Z4539" t="s">
        <v>29</v>
      </c>
      <c r="AA4539" t="s">
        <v>24</v>
      </c>
      <c r="AB4539" t="s">
        <v>24</v>
      </c>
    </row>
    <row r="4540" spans="1:28" x14ac:dyDescent="0.35">
      <c r="A4540" s="4" t="s">
        <v>15764</v>
      </c>
      <c r="B4540" s="6">
        <f t="shared" si="428"/>
        <v>44226.379675925928</v>
      </c>
      <c r="C4540" s="12">
        <f t="shared" si="426"/>
        <v>44197</v>
      </c>
      <c r="D4540" s="3">
        <f t="shared" si="427"/>
        <v>2021</v>
      </c>
      <c r="E4540" s="3" t="str">
        <f t="shared" si="429"/>
        <v>01-2021</v>
      </c>
      <c r="F4540" s="5">
        <f t="shared" si="425"/>
        <v>45025.996550925927</v>
      </c>
      <c r="G4540">
        <v>4.6585999999999999</v>
      </c>
      <c r="H4540">
        <v>96.341499999999996</v>
      </c>
      <c r="I4540">
        <v>10</v>
      </c>
      <c r="J4540">
        <v>4.3</v>
      </c>
      <c r="K4540" t="s">
        <v>23</v>
      </c>
      <c r="M4540">
        <v>152</v>
      </c>
      <c r="N4540">
        <v>0.82699999999999996</v>
      </c>
      <c r="O4540">
        <v>0.41</v>
      </c>
      <c r="P4540" t="s">
        <v>24</v>
      </c>
      <c r="Q4540" t="s">
        <v>15765</v>
      </c>
      <c r="R4540" t="s">
        <v>15766</v>
      </c>
      <c r="S4540" t="s">
        <v>15767</v>
      </c>
      <c r="T4540" t="b">
        <f t="shared" si="430"/>
        <v>0</v>
      </c>
      <c r="U4540" t="s">
        <v>28</v>
      </c>
      <c r="V4540">
        <v>7.1</v>
      </c>
      <c r="W4540">
        <v>1.9</v>
      </c>
      <c r="X4540">
        <v>0.14199999999999999</v>
      </c>
      <c r="Y4540">
        <v>14</v>
      </c>
      <c r="Z4540" t="s">
        <v>29</v>
      </c>
      <c r="AA4540" t="s">
        <v>24</v>
      </c>
      <c r="AB4540" t="s">
        <v>24</v>
      </c>
    </row>
    <row r="4541" spans="1:28" x14ac:dyDescent="0.35">
      <c r="A4541" s="4" t="s">
        <v>8492</v>
      </c>
      <c r="B4541" s="6">
        <f t="shared" si="428"/>
        <v>45025.996550925927</v>
      </c>
      <c r="C4541" s="12">
        <f t="shared" si="426"/>
        <v>45017</v>
      </c>
      <c r="D4541" s="3">
        <f t="shared" si="427"/>
        <v>2023</v>
      </c>
      <c r="E4541" s="3" t="str">
        <f t="shared" si="429"/>
        <v>04-2023</v>
      </c>
      <c r="F4541" s="5">
        <f t="shared" si="425"/>
        <v>45025.875092592592</v>
      </c>
      <c r="G4541">
        <v>8.9923000000000002</v>
      </c>
      <c r="H4541">
        <v>93.8476</v>
      </c>
      <c r="I4541">
        <v>10</v>
      </c>
      <c r="J4541">
        <v>4.0999999999999996</v>
      </c>
      <c r="K4541" t="s">
        <v>23</v>
      </c>
      <c r="L4541">
        <v>22</v>
      </c>
      <c r="M4541">
        <v>116</v>
      </c>
      <c r="N4541">
        <v>2.8610000000000002</v>
      </c>
      <c r="O4541">
        <v>0.49</v>
      </c>
      <c r="P4541" t="s">
        <v>24</v>
      </c>
      <c r="Q4541" t="s">
        <v>8493</v>
      </c>
      <c r="R4541" t="s">
        <v>8440</v>
      </c>
      <c r="S4541" t="s">
        <v>402</v>
      </c>
      <c r="T4541" t="b">
        <f t="shared" si="430"/>
        <v>1</v>
      </c>
      <c r="U4541" t="s">
        <v>28</v>
      </c>
      <c r="V4541">
        <v>10.67</v>
      </c>
      <c r="W4541">
        <v>1.9059999999999999</v>
      </c>
      <c r="X4541">
        <v>0.17399999999999999</v>
      </c>
      <c r="Y4541">
        <v>9</v>
      </c>
      <c r="Z4541" t="s">
        <v>29</v>
      </c>
      <c r="AA4541" t="s">
        <v>24</v>
      </c>
      <c r="AB4541" t="s">
        <v>24</v>
      </c>
    </row>
    <row r="4542" spans="1:28" x14ac:dyDescent="0.35">
      <c r="A4542" s="4" t="s">
        <v>8497</v>
      </c>
      <c r="B4542" s="6">
        <f t="shared" si="428"/>
        <v>45025.875092592592</v>
      </c>
      <c r="C4542" s="12">
        <f t="shared" si="426"/>
        <v>45017</v>
      </c>
      <c r="D4542" s="3">
        <f t="shared" si="427"/>
        <v>2023</v>
      </c>
      <c r="E4542" s="3" t="str">
        <f t="shared" si="429"/>
        <v>04-2023</v>
      </c>
      <c r="F4542" s="5">
        <f t="shared" si="425"/>
        <v>44222.150416666664</v>
      </c>
      <c r="G4542">
        <v>9.3722999999999992</v>
      </c>
      <c r="H4542">
        <v>93.809600000000003</v>
      </c>
      <c r="I4542">
        <v>10</v>
      </c>
      <c r="J4542">
        <v>4.0999999999999996</v>
      </c>
      <c r="K4542" t="s">
        <v>23</v>
      </c>
      <c r="L4542">
        <v>24</v>
      </c>
      <c r="M4542">
        <v>84</v>
      </c>
      <c r="N4542">
        <v>5.774</v>
      </c>
      <c r="O4542">
        <v>0.61</v>
      </c>
      <c r="P4542" t="s">
        <v>24</v>
      </c>
      <c r="Q4542" t="s">
        <v>8498</v>
      </c>
      <c r="R4542" t="s">
        <v>8496</v>
      </c>
      <c r="S4542" t="s">
        <v>1659</v>
      </c>
      <c r="T4542" t="b">
        <f t="shared" si="430"/>
        <v>1</v>
      </c>
      <c r="U4542" t="s">
        <v>28</v>
      </c>
      <c r="V4542">
        <v>7.78</v>
      </c>
      <c r="W4542">
        <v>1.7170000000000001</v>
      </c>
      <c r="X4542">
        <v>0.158</v>
      </c>
      <c r="Y4542">
        <v>14</v>
      </c>
      <c r="Z4542" t="s">
        <v>29</v>
      </c>
      <c r="AA4542" t="s">
        <v>24</v>
      </c>
      <c r="AB4542" t="s">
        <v>24</v>
      </c>
    </row>
    <row r="4543" spans="1:28" x14ac:dyDescent="0.35">
      <c r="A4543" s="4" t="s">
        <v>15776</v>
      </c>
      <c r="B4543" s="6">
        <f t="shared" si="428"/>
        <v>44222.150416666664</v>
      </c>
      <c r="C4543" s="12">
        <f t="shared" si="426"/>
        <v>44197</v>
      </c>
      <c r="D4543" s="3">
        <f t="shared" si="427"/>
        <v>2021</v>
      </c>
      <c r="E4543" s="3" t="str">
        <f t="shared" si="429"/>
        <v>01-2021</v>
      </c>
      <c r="F4543" s="5">
        <f t="shared" si="425"/>
        <v>44220.792615740742</v>
      </c>
      <c r="G4543">
        <v>4.8137999999999996</v>
      </c>
      <c r="H4543">
        <v>94.372399999999999</v>
      </c>
      <c r="I4543">
        <v>35</v>
      </c>
      <c r="J4543">
        <v>4.2</v>
      </c>
      <c r="K4543" t="s">
        <v>23</v>
      </c>
      <c r="M4543">
        <v>194</v>
      </c>
      <c r="N4543">
        <v>2.5979999999999999</v>
      </c>
      <c r="O4543">
        <v>0.81</v>
      </c>
      <c r="P4543" t="s">
        <v>24</v>
      </c>
      <c r="Q4543" t="s">
        <v>15777</v>
      </c>
      <c r="R4543" t="s">
        <v>15778</v>
      </c>
      <c r="S4543" t="s">
        <v>15779</v>
      </c>
      <c r="T4543" t="b">
        <f t="shared" si="430"/>
        <v>0</v>
      </c>
      <c r="U4543" t="s">
        <v>28</v>
      </c>
      <c r="V4543">
        <v>8.1</v>
      </c>
      <c r="W4543">
        <v>2</v>
      </c>
      <c r="X4543">
        <v>0.153</v>
      </c>
      <c r="Y4543">
        <v>12</v>
      </c>
      <c r="Z4543" t="s">
        <v>29</v>
      </c>
      <c r="AA4543" t="s">
        <v>24</v>
      </c>
      <c r="AB4543" t="s">
        <v>24</v>
      </c>
    </row>
    <row r="4544" spans="1:28" x14ac:dyDescent="0.35">
      <c r="A4544" s="4" t="s">
        <v>15780</v>
      </c>
      <c r="B4544" s="6">
        <f t="shared" si="428"/>
        <v>44220.792615740742</v>
      </c>
      <c r="C4544" s="12">
        <f t="shared" si="426"/>
        <v>44197</v>
      </c>
      <c r="D4544" s="3">
        <f t="shared" si="427"/>
        <v>2021</v>
      </c>
      <c r="E4544" s="3" t="str">
        <f t="shared" si="429"/>
        <v>01-2021</v>
      </c>
      <c r="F4544" s="5">
        <f t="shared" si="425"/>
        <v>45025.30159722222</v>
      </c>
      <c r="G4544">
        <v>37.115099999999998</v>
      </c>
      <c r="H4544">
        <v>71.619900000000001</v>
      </c>
      <c r="I4544">
        <v>117.26</v>
      </c>
      <c r="J4544">
        <v>5</v>
      </c>
      <c r="K4544" t="s">
        <v>23</v>
      </c>
      <c r="M4544">
        <v>62</v>
      </c>
      <c r="N4544">
        <v>3.3130000000000002</v>
      </c>
      <c r="O4544">
        <v>1.03</v>
      </c>
      <c r="P4544" t="s">
        <v>24</v>
      </c>
      <c r="Q4544" t="s">
        <v>15781</v>
      </c>
      <c r="R4544" t="s">
        <v>15782</v>
      </c>
      <c r="S4544" t="s">
        <v>14618</v>
      </c>
      <c r="T4544" t="b">
        <f t="shared" si="430"/>
        <v>0</v>
      </c>
      <c r="U4544" t="s">
        <v>28</v>
      </c>
      <c r="V4544">
        <v>6.9</v>
      </c>
      <c r="W4544">
        <v>5.2</v>
      </c>
      <c r="X4544">
        <v>5.0999999999999997E-2</v>
      </c>
      <c r="Y4544">
        <v>124</v>
      </c>
      <c r="Z4544" t="s">
        <v>29</v>
      </c>
      <c r="AA4544" t="s">
        <v>24</v>
      </c>
      <c r="AB4544" t="s">
        <v>24</v>
      </c>
    </row>
    <row r="4545" spans="1:28" x14ac:dyDescent="0.35">
      <c r="A4545" s="4" t="s">
        <v>8533</v>
      </c>
      <c r="B4545" s="6">
        <f t="shared" si="428"/>
        <v>45025.30159722222</v>
      </c>
      <c r="C4545" s="12">
        <f t="shared" si="426"/>
        <v>45017</v>
      </c>
      <c r="D4545" s="3">
        <f t="shared" si="427"/>
        <v>2023</v>
      </c>
      <c r="E4545" s="3" t="str">
        <f t="shared" si="429"/>
        <v>04-2023</v>
      </c>
      <c r="F4545" s="5">
        <f t="shared" si="425"/>
        <v>44219.194097222222</v>
      </c>
      <c r="G4545">
        <v>36.560200000000002</v>
      </c>
      <c r="H4545">
        <v>70.873400000000004</v>
      </c>
      <c r="I4545">
        <v>178.23400000000001</v>
      </c>
      <c r="J4545">
        <v>4.0999999999999996</v>
      </c>
      <c r="K4545" t="s">
        <v>23</v>
      </c>
      <c r="L4545">
        <v>48</v>
      </c>
      <c r="M4545">
        <v>84</v>
      </c>
      <c r="N4545">
        <v>2.5070000000000001</v>
      </c>
      <c r="O4545">
        <v>0.52</v>
      </c>
      <c r="P4545" t="s">
        <v>24</v>
      </c>
      <c r="Q4545" t="s">
        <v>8534</v>
      </c>
      <c r="R4545" t="s">
        <v>8535</v>
      </c>
      <c r="S4545" t="s">
        <v>2998</v>
      </c>
      <c r="T4545" t="b">
        <f t="shared" si="430"/>
        <v>1</v>
      </c>
      <c r="U4545" t="s">
        <v>28</v>
      </c>
      <c r="V4545">
        <v>7.23</v>
      </c>
      <c r="W4545">
        <v>8.99</v>
      </c>
      <c r="X4545">
        <v>8.8999999999999996E-2</v>
      </c>
      <c r="Y4545">
        <v>35</v>
      </c>
      <c r="Z4545" t="s">
        <v>29</v>
      </c>
      <c r="AA4545" t="s">
        <v>24</v>
      </c>
      <c r="AB4545" t="s">
        <v>24</v>
      </c>
    </row>
    <row r="4546" spans="1:28" x14ac:dyDescent="0.35">
      <c r="A4546" s="4" t="s">
        <v>15786</v>
      </c>
      <c r="B4546" s="6">
        <f t="shared" si="428"/>
        <v>44219.194097222222</v>
      </c>
      <c r="C4546" s="12">
        <f t="shared" si="426"/>
        <v>44197</v>
      </c>
      <c r="D4546" s="3">
        <f t="shared" si="427"/>
        <v>2021</v>
      </c>
      <c r="E4546" s="3" t="str">
        <f t="shared" si="429"/>
        <v>01-2021</v>
      </c>
      <c r="F4546" s="5">
        <f t="shared" ref="F4546:F4609" si="431">DATEVALUE(LEFT(A4547,10))+TIMEVALUE(MID(A4547,12,8))</f>
        <v>44218.88521990741</v>
      </c>
      <c r="G4546">
        <v>37.517699999999998</v>
      </c>
      <c r="H4546">
        <v>72.1053</v>
      </c>
      <c r="I4546">
        <v>139.38</v>
      </c>
      <c r="J4546">
        <v>4</v>
      </c>
      <c r="K4546" t="s">
        <v>23</v>
      </c>
      <c r="M4546">
        <v>79</v>
      </c>
      <c r="N4546">
        <v>1.976</v>
      </c>
      <c r="O4546">
        <v>0.94</v>
      </c>
      <c r="P4546" t="s">
        <v>24</v>
      </c>
      <c r="Q4546" t="s">
        <v>15787</v>
      </c>
      <c r="R4546" t="s">
        <v>15788</v>
      </c>
      <c r="S4546" t="s">
        <v>4442</v>
      </c>
      <c r="T4546" t="b">
        <f t="shared" si="430"/>
        <v>0</v>
      </c>
      <c r="U4546" t="s">
        <v>28</v>
      </c>
      <c r="V4546">
        <v>5.3</v>
      </c>
      <c r="W4546">
        <v>8.6</v>
      </c>
      <c r="X4546">
        <v>0.17199999999999999</v>
      </c>
      <c r="Y4546">
        <v>9</v>
      </c>
      <c r="Z4546" t="s">
        <v>29</v>
      </c>
      <c r="AA4546" t="s">
        <v>24</v>
      </c>
      <c r="AB4546" t="s">
        <v>24</v>
      </c>
    </row>
    <row r="4547" spans="1:28" x14ac:dyDescent="0.35">
      <c r="A4547" s="4" t="s">
        <v>15789</v>
      </c>
      <c r="B4547" s="6">
        <f t="shared" si="428"/>
        <v>44218.88521990741</v>
      </c>
      <c r="C4547" s="12">
        <f t="shared" ref="C4547:C4610" si="432">DATE(YEAR(B4547),MONTH(B4547),1)</f>
        <v>44197</v>
      </c>
      <c r="D4547" s="3">
        <f t="shared" ref="D4547:D4610" si="433">YEAR(B4547)</f>
        <v>2021</v>
      </c>
      <c r="E4547" s="3" t="str">
        <f t="shared" si="429"/>
        <v>01-2021</v>
      </c>
      <c r="F4547" s="5">
        <f t="shared" si="431"/>
        <v>44218.168217592596</v>
      </c>
      <c r="G4547">
        <v>24.326000000000001</v>
      </c>
      <c r="H4547">
        <v>95.028899999999993</v>
      </c>
      <c r="I4547">
        <v>117.91</v>
      </c>
      <c r="J4547">
        <v>4.3</v>
      </c>
      <c r="K4547" t="s">
        <v>23</v>
      </c>
      <c r="M4547">
        <v>66</v>
      </c>
      <c r="N4547">
        <v>0.67100000000000004</v>
      </c>
      <c r="O4547">
        <v>1.1100000000000001</v>
      </c>
      <c r="P4547" t="s">
        <v>24</v>
      </c>
      <c r="Q4547" t="s">
        <v>15790</v>
      </c>
      <c r="R4547" t="s">
        <v>15791</v>
      </c>
      <c r="S4547" t="s">
        <v>15792</v>
      </c>
      <c r="T4547" t="b">
        <f t="shared" si="430"/>
        <v>0</v>
      </c>
      <c r="U4547" t="s">
        <v>28</v>
      </c>
      <c r="V4547">
        <v>3.2</v>
      </c>
      <c r="W4547">
        <v>5.6</v>
      </c>
      <c r="X4547">
        <v>0.105</v>
      </c>
      <c r="Y4547">
        <v>26</v>
      </c>
      <c r="Z4547" t="s">
        <v>29</v>
      </c>
      <c r="AA4547" t="s">
        <v>24</v>
      </c>
      <c r="AB4547" t="s">
        <v>24</v>
      </c>
    </row>
    <row r="4548" spans="1:28" x14ac:dyDescent="0.35">
      <c r="A4548" s="4" t="s">
        <v>15793</v>
      </c>
      <c r="B4548" s="6">
        <f t="shared" ref="B4548:B4611" si="434">DATEVALUE(LEFT($A4548,10))+TIMEVALUE(MID($A4548,12,8))</f>
        <v>44218.168217592596</v>
      </c>
      <c r="C4548" s="12">
        <f t="shared" si="432"/>
        <v>44197</v>
      </c>
      <c r="D4548" s="3">
        <f t="shared" si="433"/>
        <v>2021</v>
      </c>
      <c r="E4548" s="3" t="str">
        <f t="shared" si="429"/>
        <v>01-2021</v>
      </c>
      <c r="F4548" s="5">
        <f t="shared" si="431"/>
        <v>45014.339814814812</v>
      </c>
      <c r="G4548">
        <v>39.319400000000002</v>
      </c>
      <c r="H4548">
        <v>72.004300000000001</v>
      </c>
      <c r="I4548">
        <v>53.39</v>
      </c>
      <c r="J4548">
        <v>4.5999999999999996</v>
      </c>
      <c r="K4548" t="s">
        <v>23</v>
      </c>
      <c r="M4548">
        <v>43</v>
      </c>
      <c r="N4548">
        <v>3.8130000000000002</v>
      </c>
      <c r="O4548">
        <v>1.07</v>
      </c>
      <c r="P4548" t="s">
        <v>24</v>
      </c>
      <c r="Q4548" t="s">
        <v>15794</v>
      </c>
      <c r="R4548" t="s">
        <v>15795</v>
      </c>
      <c r="S4548" t="s">
        <v>15796</v>
      </c>
      <c r="T4548" t="b">
        <f t="shared" si="430"/>
        <v>0</v>
      </c>
      <c r="U4548" t="s">
        <v>28</v>
      </c>
      <c r="V4548">
        <v>7.5</v>
      </c>
      <c r="W4548">
        <v>6.6</v>
      </c>
      <c r="X4548">
        <v>6.9000000000000006E-2</v>
      </c>
      <c r="Y4548">
        <v>63</v>
      </c>
      <c r="Z4548" t="s">
        <v>29</v>
      </c>
      <c r="AA4548" t="s">
        <v>24</v>
      </c>
      <c r="AB4548" t="s">
        <v>24</v>
      </c>
    </row>
    <row r="4549" spans="1:28" x14ac:dyDescent="0.35">
      <c r="A4549" s="4" t="s">
        <v>8616</v>
      </c>
      <c r="B4549" s="6">
        <f t="shared" si="434"/>
        <v>45014.339814814812</v>
      </c>
      <c r="C4549" s="12">
        <f t="shared" si="432"/>
        <v>44986</v>
      </c>
      <c r="D4549" s="3">
        <f t="shared" si="433"/>
        <v>2023</v>
      </c>
      <c r="E4549" s="3" t="str">
        <f t="shared" ref="E4549:E4612" si="435">TEXT(B4549,"mm-yyyy")</f>
        <v>03-2023</v>
      </c>
      <c r="F4549" s="5">
        <f t="shared" si="431"/>
        <v>44216.311018518521</v>
      </c>
      <c r="G4549">
        <v>36.649799999999999</v>
      </c>
      <c r="H4549">
        <v>71.113100000000003</v>
      </c>
      <c r="I4549">
        <v>215.12299999999999</v>
      </c>
      <c r="J4549">
        <v>4.0999999999999996</v>
      </c>
      <c r="K4549" t="s">
        <v>23</v>
      </c>
      <c r="L4549">
        <v>33</v>
      </c>
      <c r="M4549">
        <v>101</v>
      </c>
      <c r="N4549">
        <v>2.61</v>
      </c>
      <c r="O4549">
        <v>0.36</v>
      </c>
      <c r="P4549" t="s">
        <v>24</v>
      </c>
      <c r="Q4549" t="s">
        <v>8617</v>
      </c>
      <c r="R4549" t="s">
        <v>8618</v>
      </c>
      <c r="S4549" t="s">
        <v>6104</v>
      </c>
      <c r="T4549" t="b">
        <f t="shared" si="430"/>
        <v>1</v>
      </c>
      <c r="U4549" t="s">
        <v>28</v>
      </c>
      <c r="V4549">
        <v>4.8899999999999997</v>
      </c>
      <c r="W4549">
        <v>7.274</v>
      </c>
      <c r="X4549">
        <v>0.214</v>
      </c>
      <c r="Y4549">
        <v>6</v>
      </c>
      <c r="Z4549" t="s">
        <v>29</v>
      </c>
      <c r="AA4549" t="s">
        <v>24</v>
      </c>
      <c r="AB4549" t="s">
        <v>24</v>
      </c>
    </row>
    <row r="4550" spans="1:28" x14ac:dyDescent="0.35">
      <c r="A4550" s="4" t="s">
        <v>15800</v>
      </c>
      <c r="B4550" s="6">
        <f t="shared" si="434"/>
        <v>44216.311018518521</v>
      </c>
      <c r="C4550" s="12">
        <f t="shared" si="432"/>
        <v>44197</v>
      </c>
      <c r="D4550" s="3">
        <f t="shared" si="433"/>
        <v>2021</v>
      </c>
      <c r="E4550" s="3" t="str">
        <f t="shared" si="435"/>
        <v>01-2021</v>
      </c>
      <c r="F4550" s="5">
        <f t="shared" si="431"/>
        <v>45014.314467592594</v>
      </c>
      <c r="G4550">
        <v>37.338500000000003</v>
      </c>
      <c r="H4550">
        <v>72.032200000000003</v>
      </c>
      <c r="I4550">
        <v>192.76</v>
      </c>
      <c r="J4550">
        <v>4</v>
      </c>
      <c r="K4550" t="s">
        <v>23</v>
      </c>
      <c r="M4550">
        <v>99</v>
      </c>
      <c r="N4550">
        <v>2.1480000000000001</v>
      </c>
      <c r="O4550">
        <v>0.76</v>
      </c>
      <c r="P4550" t="s">
        <v>24</v>
      </c>
      <c r="Q4550" t="s">
        <v>15801</v>
      </c>
      <c r="R4550" t="s">
        <v>15802</v>
      </c>
      <c r="S4550" t="s">
        <v>11948</v>
      </c>
      <c r="T4550" t="b">
        <f t="shared" si="430"/>
        <v>0</v>
      </c>
      <c r="U4550" t="s">
        <v>28</v>
      </c>
      <c r="V4550">
        <v>9.1</v>
      </c>
      <c r="W4550">
        <v>10.5</v>
      </c>
      <c r="X4550">
        <v>0.23100000000000001</v>
      </c>
      <c r="Y4550">
        <v>5</v>
      </c>
      <c r="Z4550" t="s">
        <v>29</v>
      </c>
      <c r="AA4550" t="s">
        <v>24</v>
      </c>
      <c r="AB4550" t="s">
        <v>24</v>
      </c>
    </row>
    <row r="4551" spans="1:28" x14ac:dyDescent="0.35">
      <c r="A4551" s="4" t="s">
        <v>8619</v>
      </c>
      <c r="B4551" s="6">
        <f t="shared" si="434"/>
        <v>45014.314467592594</v>
      </c>
      <c r="C4551" s="12">
        <f t="shared" si="432"/>
        <v>44986</v>
      </c>
      <c r="D4551" s="3">
        <f t="shared" si="433"/>
        <v>2023</v>
      </c>
      <c r="E4551" s="3" t="str">
        <f t="shared" si="435"/>
        <v>03-2023</v>
      </c>
      <c r="F4551" s="5">
        <f t="shared" si="431"/>
        <v>45014.094375000001</v>
      </c>
      <c r="G4551">
        <v>36.528500000000001</v>
      </c>
      <c r="H4551">
        <v>70.894599999999997</v>
      </c>
      <c r="I4551">
        <v>205.28800000000001</v>
      </c>
      <c r="J4551">
        <v>4.0999999999999996</v>
      </c>
      <c r="K4551" t="s">
        <v>23</v>
      </c>
      <c r="L4551">
        <v>18</v>
      </c>
      <c r="M4551">
        <v>107</v>
      </c>
      <c r="N4551">
        <v>2.4929999999999999</v>
      </c>
      <c r="O4551">
        <v>0.59</v>
      </c>
      <c r="P4551" t="s">
        <v>24</v>
      </c>
      <c r="Q4551" t="s">
        <v>8620</v>
      </c>
      <c r="R4551" t="s">
        <v>8621</v>
      </c>
      <c r="S4551" t="s">
        <v>7790</v>
      </c>
      <c r="T4551" t="b">
        <f t="shared" si="430"/>
        <v>1</v>
      </c>
      <c r="U4551" t="s">
        <v>28</v>
      </c>
      <c r="V4551">
        <v>8.76</v>
      </c>
      <c r="W4551">
        <v>15.901</v>
      </c>
      <c r="X4551">
        <v>0.371</v>
      </c>
      <c r="Y4551">
        <v>2</v>
      </c>
      <c r="Z4551" t="s">
        <v>29</v>
      </c>
      <c r="AA4551" t="s">
        <v>24</v>
      </c>
      <c r="AB4551" t="s">
        <v>24</v>
      </c>
    </row>
    <row r="4552" spans="1:28" x14ac:dyDescent="0.35">
      <c r="A4552" s="4" t="s">
        <v>8626</v>
      </c>
      <c r="B4552" s="6">
        <f t="shared" si="434"/>
        <v>45014.094375000001</v>
      </c>
      <c r="C4552" s="12">
        <f t="shared" si="432"/>
        <v>44986</v>
      </c>
      <c r="D4552" s="3">
        <f t="shared" si="433"/>
        <v>2023</v>
      </c>
      <c r="E4552" s="3" t="str">
        <f t="shared" si="435"/>
        <v>03-2023</v>
      </c>
      <c r="F4552" s="5">
        <f t="shared" si="431"/>
        <v>44215.381215277775</v>
      </c>
      <c r="G4552">
        <v>36.723700000000001</v>
      </c>
      <c r="H4552">
        <v>71.286900000000003</v>
      </c>
      <c r="I4552">
        <v>179.66800000000001</v>
      </c>
      <c r="J4552">
        <v>4.0999999999999996</v>
      </c>
      <c r="K4552" t="s">
        <v>23</v>
      </c>
      <c r="L4552">
        <v>31</v>
      </c>
      <c r="M4552">
        <v>75</v>
      </c>
      <c r="N4552">
        <v>2.645</v>
      </c>
      <c r="O4552">
        <v>0.44</v>
      </c>
      <c r="P4552" t="s">
        <v>24</v>
      </c>
      <c r="Q4552" t="s">
        <v>8627</v>
      </c>
      <c r="R4552" t="s">
        <v>8628</v>
      </c>
      <c r="S4552" t="s">
        <v>8629</v>
      </c>
      <c r="T4552" t="b">
        <f t="shared" si="430"/>
        <v>1</v>
      </c>
      <c r="U4552" t="s">
        <v>28</v>
      </c>
      <c r="V4552">
        <v>6.05</v>
      </c>
      <c r="W4552">
        <v>10.557</v>
      </c>
      <c r="X4552">
        <v>0.19700000000000001</v>
      </c>
      <c r="Y4552">
        <v>7</v>
      </c>
      <c r="Z4552" t="s">
        <v>29</v>
      </c>
      <c r="AA4552" t="s">
        <v>24</v>
      </c>
      <c r="AB4552" t="s">
        <v>24</v>
      </c>
    </row>
    <row r="4553" spans="1:28" x14ac:dyDescent="0.35">
      <c r="A4553" s="4" t="s">
        <v>15810</v>
      </c>
      <c r="B4553" s="6">
        <f t="shared" si="434"/>
        <v>44215.381215277775</v>
      </c>
      <c r="C4553" s="12">
        <f t="shared" si="432"/>
        <v>44197</v>
      </c>
      <c r="D4553" s="3">
        <f t="shared" si="433"/>
        <v>2021</v>
      </c>
      <c r="E4553" s="3" t="str">
        <f t="shared" si="435"/>
        <v>01-2021</v>
      </c>
      <c r="F4553" s="5">
        <f t="shared" si="431"/>
        <v>44214.718240740738</v>
      </c>
      <c r="G4553">
        <v>3.2892000000000001</v>
      </c>
      <c r="H4553">
        <v>66.049700000000001</v>
      </c>
      <c r="I4553">
        <v>10</v>
      </c>
      <c r="J4553">
        <v>4.5999999999999996</v>
      </c>
      <c r="K4553" t="s">
        <v>23</v>
      </c>
      <c r="M4553">
        <v>76</v>
      </c>
      <c r="N4553">
        <v>35.677</v>
      </c>
      <c r="O4553">
        <v>0.7</v>
      </c>
      <c r="P4553" t="s">
        <v>24</v>
      </c>
      <c r="Q4553" t="s">
        <v>15811</v>
      </c>
      <c r="R4553" t="s">
        <v>15812</v>
      </c>
      <c r="S4553" t="s">
        <v>478</v>
      </c>
      <c r="T4553" t="b">
        <f t="shared" si="430"/>
        <v>0</v>
      </c>
      <c r="U4553" t="s">
        <v>28</v>
      </c>
      <c r="V4553">
        <v>11.5</v>
      </c>
      <c r="W4553">
        <v>1.9</v>
      </c>
      <c r="X4553">
        <v>0.13700000000000001</v>
      </c>
      <c r="Y4553">
        <v>16</v>
      </c>
      <c r="Z4553" t="s">
        <v>29</v>
      </c>
      <c r="AA4553" t="s">
        <v>24</v>
      </c>
      <c r="AB4553" t="s">
        <v>24</v>
      </c>
    </row>
    <row r="4554" spans="1:28" x14ac:dyDescent="0.35">
      <c r="A4554" s="4" t="s">
        <v>15813</v>
      </c>
      <c r="B4554" s="6">
        <f t="shared" si="434"/>
        <v>44214.718240740738</v>
      </c>
      <c r="C4554" s="12">
        <f t="shared" si="432"/>
        <v>44197</v>
      </c>
      <c r="D4554" s="3">
        <f t="shared" si="433"/>
        <v>2021</v>
      </c>
      <c r="E4554" s="3" t="str">
        <f t="shared" si="435"/>
        <v>01-2021</v>
      </c>
      <c r="F4554" s="5">
        <f t="shared" si="431"/>
        <v>44214.672222222223</v>
      </c>
      <c r="G4554">
        <v>39.223700000000001</v>
      </c>
      <c r="H4554">
        <v>70.777100000000004</v>
      </c>
      <c r="I4554">
        <v>10</v>
      </c>
      <c r="J4554">
        <v>4.2</v>
      </c>
      <c r="K4554" t="s">
        <v>23</v>
      </c>
      <c r="M4554">
        <v>127</v>
      </c>
      <c r="N4554">
        <v>0.83299999999999996</v>
      </c>
      <c r="O4554">
        <v>0.78</v>
      </c>
      <c r="P4554" t="s">
        <v>24</v>
      </c>
      <c r="Q4554" t="s">
        <v>15814</v>
      </c>
      <c r="R4554" t="s">
        <v>15815</v>
      </c>
      <c r="S4554" t="s">
        <v>15816</v>
      </c>
      <c r="T4554" t="b">
        <f t="shared" si="430"/>
        <v>0</v>
      </c>
      <c r="U4554" t="s">
        <v>28</v>
      </c>
      <c r="V4554">
        <v>4.5</v>
      </c>
      <c r="W4554">
        <v>1.9</v>
      </c>
      <c r="X4554">
        <v>0.23499999999999999</v>
      </c>
      <c r="Y4554">
        <v>5</v>
      </c>
      <c r="Z4554" t="s">
        <v>29</v>
      </c>
      <c r="AA4554" t="s">
        <v>24</v>
      </c>
      <c r="AB4554" t="s">
        <v>24</v>
      </c>
    </row>
    <row r="4555" spans="1:28" x14ac:dyDescent="0.35">
      <c r="A4555" s="4" t="s">
        <v>15817</v>
      </c>
      <c r="B4555" s="6">
        <f t="shared" si="434"/>
        <v>44214.672222222223</v>
      </c>
      <c r="C4555" s="12">
        <f t="shared" si="432"/>
        <v>44197</v>
      </c>
      <c r="D4555" s="3">
        <f t="shared" si="433"/>
        <v>2021</v>
      </c>
      <c r="E4555" s="3" t="str">
        <f t="shared" si="435"/>
        <v>01-2021</v>
      </c>
      <c r="F4555" s="5">
        <f t="shared" si="431"/>
        <v>44214.48883101852</v>
      </c>
      <c r="G4555">
        <v>7.4656000000000002</v>
      </c>
      <c r="H4555">
        <v>93.525899999999993</v>
      </c>
      <c r="I4555">
        <v>43.43</v>
      </c>
      <c r="J4555">
        <v>4.3</v>
      </c>
      <c r="K4555" t="s">
        <v>23</v>
      </c>
      <c r="M4555">
        <v>170</v>
      </c>
      <c r="N4555">
        <v>4.0620000000000003</v>
      </c>
      <c r="O4555">
        <v>0.26</v>
      </c>
      <c r="P4555" t="s">
        <v>24</v>
      </c>
      <c r="Q4555" t="s">
        <v>15818</v>
      </c>
      <c r="R4555" t="s">
        <v>15819</v>
      </c>
      <c r="S4555" t="s">
        <v>2943</v>
      </c>
      <c r="T4555" t="b">
        <f t="shared" si="430"/>
        <v>0</v>
      </c>
      <c r="U4555" t="s">
        <v>28</v>
      </c>
      <c r="V4555">
        <v>15.8</v>
      </c>
      <c r="W4555">
        <v>5.8</v>
      </c>
      <c r="X4555">
        <v>0.17699999999999999</v>
      </c>
      <c r="Y4555">
        <v>10</v>
      </c>
      <c r="Z4555" t="s">
        <v>29</v>
      </c>
      <c r="AA4555" t="s">
        <v>24</v>
      </c>
      <c r="AB4555" t="s">
        <v>24</v>
      </c>
    </row>
    <row r="4556" spans="1:28" x14ac:dyDescent="0.35">
      <c r="A4556" s="4" t="s">
        <v>15820</v>
      </c>
      <c r="B4556" s="6">
        <f t="shared" si="434"/>
        <v>44214.48883101852</v>
      </c>
      <c r="C4556" s="12">
        <f t="shared" si="432"/>
        <v>44197</v>
      </c>
      <c r="D4556" s="3">
        <f t="shared" si="433"/>
        <v>2021</v>
      </c>
      <c r="E4556" s="3" t="str">
        <f t="shared" si="435"/>
        <v>01-2021</v>
      </c>
      <c r="F4556" s="5">
        <f t="shared" si="431"/>
        <v>44213.571423611109</v>
      </c>
      <c r="G4556">
        <v>7.3494999999999999</v>
      </c>
      <c r="H4556">
        <v>94.716999999999999</v>
      </c>
      <c r="I4556">
        <v>133.80000000000001</v>
      </c>
      <c r="J4556">
        <v>4.7</v>
      </c>
      <c r="K4556" t="s">
        <v>23</v>
      </c>
      <c r="M4556">
        <v>60</v>
      </c>
      <c r="N4556">
        <v>3.0579999999999998</v>
      </c>
      <c r="O4556">
        <v>0.72</v>
      </c>
      <c r="P4556" t="s">
        <v>24</v>
      </c>
      <c r="Q4556" t="s">
        <v>15821</v>
      </c>
      <c r="R4556" t="s">
        <v>15822</v>
      </c>
      <c r="S4556" t="s">
        <v>7491</v>
      </c>
      <c r="T4556" t="b">
        <f t="shared" si="430"/>
        <v>0</v>
      </c>
      <c r="U4556" t="s">
        <v>28</v>
      </c>
      <c r="V4556">
        <v>8.1999999999999993</v>
      </c>
      <c r="W4556">
        <v>5.5</v>
      </c>
      <c r="X4556">
        <v>5.5E-2</v>
      </c>
      <c r="Y4556">
        <v>100</v>
      </c>
      <c r="Z4556" t="s">
        <v>29</v>
      </c>
      <c r="AA4556" t="s">
        <v>24</v>
      </c>
      <c r="AB4556" t="s">
        <v>24</v>
      </c>
    </row>
    <row r="4557" spans="1:28" x14ac:dyDescent="0.35">
      <c r="A4557" s="4" t="s">
        <v>15823</v>
      </c>
      <c r="B4557" s="6">
        <f t="shared" si="434"/>
        <v>44213.571423611109</v>
      </c>
      <c r="C4557" s="12">
        <f t="shared" si="432"/>
        <v>44197</v>
      </c>
      <c r="D4557" s="3">
        <f t="shared" si="433"/>
        <v>2021</v>
      </c>
      <c r="E4557" s="3" t="str">
        <f t="shared" si="435"/>
        <v>01-2021</v>
      </c>
      <c r="F4557" s="5">
        <f t="shared" si="431"/>
        <v>45005.604409722226</v>
      </c>
      <c r="G4557">
        <v>24.561299999999999</v>
      </c>
      <c r="H4557">
        <v>97.108000000000004</v>
      </c>
      <c r="I4557">
        <v>10</v>
      </c>
      <c r="J4557">
        <v>4.3</v>
      </c>
      <c r="K4557" t="s">
        <v>23</v>
      </c>
      <c r="M4557">
        <v>59</v>
      </c>
      <c r="N4557">
        <v>2.581</v>
      </c>
      <c r="O4557">
        <v>0.64</v>
      </c>
      <c r="P4557" t="s">
        <v>24</v>
      </c>
      <c r="Q4557" t="s">
        <v>15824</v>
      </c>
      <c r="R4557" t="s">
        <v>15825</v>
      </c>
      <c r="S4557" t="s">
        <v>15826</v>
      </c>
      <c r="T4557" t="b">
        <f t="shared" si="430"/>
        <v>0</v>
      </c>
      <c r="U4557" t="s">
        <v>28</v>
      </c>
      <c r="V4557">
        <v>6</v>
      </c>
      <c r="W4557">
        <v>1.9</v>
      </c>
      <c r="X4557">
        <v>0.188</v>
      </c>
      <c r="Y4557">
        <v>10</v>
      </c>
      <c r="Z4557" t="s">
        <v>29</v>
      </c>
      <c r="AA4557" t="s">
        <v>24</v>
      </c>
      <c r="AB4557" t="s">
        <v>24</v>
      </c>
    </row>
    <row r="4558" spans="1:28" x14ac:dyDescent="0.35">
      <c r="A4558" s="4" t="s">
        <v>8693</v>
      </c>
      <c r="B4558" s="6">
        <f t="shared" si="434"/>
        <v>45005.604409722226</v>
      </c>
      <c r="C4558" s="12">
        <f t="shared" si="432"/>
        <v>44986</v>
      </c>
      <c r="D4558" s="3">
        <f t="shared" si="433"/>
        <v>2023</v>
      </c>
      <c r="E4558" s="3" t="str">
        <f t="shared" si="435"/>
        <v>03-2023</v>
      </c>
      <c r="F4558" s="5">
        <f t="shared" si="431"/>
        <v>44213.197754629633</v>
      </c>
      <c r="G4558">
        <v>36.153199999999998</v>
      </c>
      <c r="H4558">
        <v>71.269099999999995</v>
      </c>
      <c r="I4558">
        <v>129.32599999999999</v>
      </c>
      <c r="J4558">
        <v>4.0999999999999996</v>
      </c>
      <c r="K4558" t="s">
        <v>23</v>
      </c>
      <c r="L4558">
        <v>17</v>
      </c>
      <c r="M4558">
        <v>100</v>
      </c>
      <c r="N4558">
        <v>2.4289999999999998</v>
      </c>
      <c r="O4558">
        <v>1.04</v>
      </c>
      <c r="P4558" t="s">
        <v>24</v>
      </c>
      <c r="Q4558" t="s">
        <v>8694</v>
      </c>
      <c r="R4558" t="s">
        <v>8695</v>
      </c>
      <c r="S4558" t="s">
        <v>8696</v>
      </c>
      <c r="T4558" t="b">
        <f t="shared" si="430"/>
        <v>1</v>
      </c>
      <c r="U4558" t="s">
        <v>28</v>
      </c>
      <c r="V4558">
        <v>9.82</v>
      </c>
      <c r="W4558">
        <v>11.587999999999999</v>
      </c>
      <c r="X4558">
        <v>0.23300000000000001</v>
      </c>
      <c r="Y4558">
        <v>5</v>
      </c>
      <c r="Z4558" t="s">
        <v>29</v>
      </c>
      <c r="AA4558" t="s">
        <v>24</v>
      </c>
      <c r="AB4558" t="s">
        <v>24</v>
      </c>
    </row>
    <row r="4559" spans="1:28" x14ac:dyDescent="0.35">
      <c r="A4559" s="4" t="s">
        <v>15831</v>
      </c>
      <c r="B4559" s="6">
        <f t="shared" si="434"/>
        <v>44213.197754629633</v>
      </c>
      <c r="C4559" s="12">
        <f t="shared" si="432"/>
        <v>44197</v>
      </c>
      <c r="D4559" s="3">
        <f t="shared" si="433"/>
        <v>2021</v>
      </c>
      <c r="E4559" s="3" t="str">
        <f t="shared" si="435"/>
        <v>01-2021</v>
      </c>
      <c r="F4559" s="5">
        <f t="shared" si="431"/>
        <v>44996.987187500003</v>
      </c>
      <c r="G4559">
        <v>24.254100000000001</v>
      </c>
      <c r="H4559">
        <v>99.389099999999999</v>
      </c>
      <c r="I4559">
        <v>10</v>
      </c>
      <c r="J4559">
        <v>4.4000000000000004</v>
      </c>
      <c r="K4559" t="s">
        <v>23</v>
      </c>
      <c r="M4559">
        <v>70</v>
      </c>
      <c r="N4559">
        <v>2.96</v>
      </c>
      <c r="O4559">
        <v>0.91</v>
      </c>
      <c r="P4559" t="s">
        <v>24</v>
      </c>
      <c r="Q4559" t="s">
        <v>15832</v>
      </c>
      <c r="R4559" t="s">
        <v>15833</v>
      </c>
      <c r="S4559" t="s">
        <v>15834</v>
      </c>
      <c r="T4559" t="b">
        <f t="shared" si="430"/>
        <v>0</v>
      </c>
      <c r="U4559" t="s">
        <v>28</v>
      </c>
      <c r="V4559">
        <v>5</v>
      </c>
      <c r="W4559">
        <v>1.9</v>
      </c>
      <c r="X4559">
        <v>0.14299999999999999</v>
      </c>
      <c r="Y4559">
        <v>15</v>
      </c>
      <c r="Z4559" t="s">
        <v>29</v>
      </c>
      <c r="AA4559" t="s">
        <v>24</v>
      </c>
      <c r="AB4559" t="s">
        <v>24</v>
      </c>
    </row>
    <row r="4560" spans="1:28" x14ac:dyDescent="0.35">
      <c r="A4560" s="4" t="s">
        <v>8776</v>
      </c>
      <c r="B4560" s="6">
        <f t="shared" si="434"/>
        <v>44996.987187500003</v>
      </c>
      <c r="C4560" s="12">
        <f t="shared" si="432"/>
        <v>44986</v>
      </c>
      <c r="D4560" s="3">
        <f t="shared" si="433"/>
        <v>2023</v>
      </c>
      <c r="E4560" s="3" t="str">
        <f t="shared" si="435"/>
        <v>03-2023</v>
      </c>
      <c r="F4560" s="5">
        <f t="shared" si="431"/>
        <v>44995.052939814814</v>
      </c>
      <c r="G4560">
        <v>36.490400000000001</v>
      </c>
      <c r="H4560">
        <v>70.412499999999994</v>
      </c>
      <c r="I4560">
        <v>210.15299999999999</v>
      </c>
      <c r="J4560">
        <v>4.0999999999999996</v>
      </c>
      <c r="K4560" t="s">
        <v>23</v>
      </c>
      <c r="L4560">
        <v>48</v>
      </c>
      <c r="M4560">
        <v>70</v>
      </c>
      <c r="N4560">
        <v>2.2429999999999999</v>
      </c>
      <c r="O4560">
        <v>0.45</v>
      </c>
      <c r="P4560" t="s">
        <v>24</v>
      </c>
      <c r="Q4560" t="s">
        <v>8777</v>
      </c>
      <c r="R4560" t="s">
        <v>8778</v>
      </c>
      <c r="S4560" t="s">
        <v>8779</v>
      </c>
      <c r="T4560" t="b">
        <f t="shared" si="430"/>
        <v>1</v>
      </c>
      <c r="U4560" t="s">
        <v>28</v>
      </c>
      <c r="V4560">
        <v>8.01</v>
      </c>
      <c r="W4560">
        <v>4.3760000000000003</v>
      </c>
      <c r="X4560">
        <v>0.11700000000000001</v>
      </c>
      <c r="Y4560">
        <v>20</v>
      </c>
      <c r="Z4560" t="s">
        <v>29</v>
      </c>
      <c r="AA4560" t="s">
        <v>24</v>
      </c>
      <c r="AB4560" t="s">
        <v>24</v>
      </c>
    </row>
    <row r="4561" spans="1:28" x14ac:dyDescent="0.35">
      <c r="A4561" s="4" t="s">
        <v>8792</v>
      </c>
      <c r="B4561" s="6">
        <f t="shared" si="434"/>
        <v>44995.052939814814</v>
      </c>
      <c r="C4561" s="12">
        <f t="shared" si="432"/>
        <v>44986</v>
      </c>
      <c r="D4561" s="3">
        <f t="shared" si="433"/>
        <v>2023</v>
      </c>
      <c r="E4561" s="3" t="str">
        <f t="shared" si="435"/>
        <v>03-2023</v>
      </c>
      <c r="F4561" s="5">
        <f t="shared" si="431"/>
        <v>44211.522719907407</v>
      </c>
      <c r="G4561">
        <v>36.503799999999998</v>
      </c>
      <c r="H4561">
        <v>70.415899999999993</v>
      </c>
      <c r="I4561">
        <v>201.292</v>
      </c>
      <c r="J4561">
        <v>4.0999999999999996</v>
      </c>
      <c r="K4561" t="s">
        <v>23</v>
      </c>
      <c r="L4561">
        <v>39</v>
      </c>
      <c r="M4561">
        <v>81</v>
      </c>
      <c r="N4561">
        <v>2.2559999999999998</v>
      </c>
      <c r="O4561">
        <v>0.56000000000000005</v>
      </c>
      <c r="P4561" t="s">
        <v>24</v>
      </c>
      <c r="Q4561" t="s">
        <v>8793</v>
      </c>
      <c r="R4561" t="s">
        <v>8794</v>
      </c>
      <c r="S4561" t="s">
        <v>8779</v>
      </c>
      <c r="T4561" t="b">
        <f t="shared" si="430"/>
        <v>1</v>
      </c>
      <c r="U4561" t="s">
        <v>28</v>
      </c>
      <c r="V4561">
        <v>8.4</v>
      </c>
      <c r="W4561">
        <v>8.2970000000000006</v>
      </c>
      <c r="X4561">
        <v>0.14499999999999999</v>
      </c>
      <c r="Y4561">
        <v>13</v>
      </c>
      <c r="Z4561" t="s">
        <v>29</v>
      </c>
      <c r="AA4561" t="s">
        <v>24</v>
      </c>
      <c r="AB4561" t="s">
        <v>24</v>
      </c>
    </row>
    <row r="4562" spans="1:28" x14ac:dyDescent="0.35">
      <c r="A4562" s="4" t="s">
        <v>15842</v>
      </c>
      <c r="B4562" s="6">
        <f t="shared" si="434"/>
        <v>44211.522719907407</v>
      </c>
      <c r="C4562" s="12">
        <f t="shared" si="432"/>
        <v>44197</v>
      </c>
      <c r="D4562" s="3">
        <f t="shared" si="433"/>
        <v>2021</v>
      </c>
      <c r="E4562" s="3" t="str">
        <f t="shared" si="435"/>
        <v>01-2021</v>
      </c>
      <c r="F4562" s="5">
        <f t="shared" si="431"/>
        <v>44211.478078703702</v>
      </c>
      <c r="G4562">
        <v>38.488</v>
      </c>
      <c r="H4562">
        <v>97.241399999999999</v>
      </c>
      <c r="I4562">
        <v>10</v>
      </c>
      <c r="J4562">
        <v>4.0999999999999996</v>
      </c>
      <c r="K4562" t="s">
        <v>23</v>
      </c>
      <c r="M4562">
        <v>91</v>
      </c>
      <c r="N4562">
        <v>11.478</v>
      </c>
      <c r="O4562">
        <v>1.05</v>
      </c>
      <c r="P4562" t="s">
        <v>24</v>
      </c>
      <c r="Q4562" t="s">
        <v>15843</v>
      </c>
      <c r="R4562" t="s">
        <v>15844</v>
      </c>
      <c r="S4562" t="s">
        <v>15845</v>
      </c>
      <c r="T4562" t="b">
        <f t="shared" si="430"/>
        <v>0</v>
      </c>
      <c r="U4562" t="s">
        <v>28</v>
      </c>
      <c r="V4562">
        <v>10.4</v>
      </c>
      <c r="W4562">
        <v>1.9</v>
      </c>
      <c r="X4562">
        <v>0.127</v>
      </c>
      <c r="Y4562">
        <v>17</v>
      </c>
      <c r="Z4562" t="s">
        <v>29</v>
      </c>
      <c r="AA4562" t="s">
        <v>24</v>
      </c>
      <c r="AB4562" t="s">
        <v>24</v>
      </c>
    </row>
    <row r="4563" spans="1:28" x14ac:dyDescent="0.35">
      <c r="A4563" s="4" t="s">
        <v>15846</v>
      </c>
      <c r="B4563" s="6">
        <f t="shared" si="434"/>
        <v>44211.478078703702</v>
      </c>
      <c r="C4563" s="12">
        <f t="shared" si="432"/>
        <v>44197</v>
      </c>
      <c r="D4563" s="3">
        <f t="shared" si="433"/>
        <v>2021</v>
      </c>
      <c r="E4563" s="3" t="str">
        <f t="shared" si="435"/>
        <v>01-2021</v>
      </c>
      <c r="F4563" s="5">
        <f t="shared" si="431"/>
        <v>44210.824942129628</v>
      </c>
      <c r="G4563">
        <v>2.0329000000000002</v>
      </c>
      <c r="H4563">
        <v>96.366299999999995</v>
      </c>
      <c r="I4563">
        <v>10</v>
      </c>
      <c r="J4563">
        <v>4.7</v>
      </c>
      <c r="K4563" t="s">
        <v>23</v>
      </c>
      <c r="M4563">
        <v>139</v>
      </c>
      <c r="N4563">
        <v>1.409</v>
      </c>
      <c r="O4563">
        <v>0.77</v>
      </c>
      <c r="P4563" t="s">
        <v>24</v>
      </c>
      <c r="Q4563" t="s">
        <v>15847</v>
      </c>
      <c r="R4563" t="s">
        <v>15848</v>
      </c>
      <c r="S4563" t="s">
        <v>15849</v>
      </c>
      <c r="T4563" t="b">
        <f t="shared" si="430"/>
        <v>0</v>
      </c>
      <c r="U4563" t="s">
        <v>28</v>
      </c>
      <c r="V4563">
        <v>4.4000000000000004</v>
      </c>
      <c r="W4563">
        <v>1.9</v>
      </c>
      <c r="X4563">
        <v>0.11700000000000001</v>
      </c>
      <c r="Y4563">
        <v>22</v>
      </c>
      <c r="Z4563" t="s">
        <v>29</v>
      </c>
      <c r="AA4563" t="s">
        <v>24</v>
      </c>
      <c r="AB4563" t="s">
        <v>24</v>
      </c>
    </row>
    <row r="4564" spans="1:28" x14ac:dyDescent="0.35">
      <c r="A4564" s="4" t="s">
        <v>15850</v>
      </c>
      <c r="B4564" s="6">
        <f t="shared" si="434"/>
        <v>44210.824942129628</v>
      </c>
      <c r="C4564" s="12">
        <f t="shared" si="432"/>
        <v>44197</v>
      </c>
      <c r="D4564" s="3">
        <f t="shared" si="433"/>
        <v>2021</v>
      </c>
      <c r="E4564" s="3" t="str">
        <f t="shared" si="435"/>
        <v>01-2021</v>
      </c>
      <c r="F4564" s="5">
        <f t="shared" si="431"/>
        <v>44210.702037037037</v>
      </c>
      <c r="G4564">
        <v>0.48020000000000002</v>
      </c>
      <c r="H4564">
        <v>99.760499999999993</v>
      </c>
      <c r="I4564">
        <v>133.91999999999999</v>
      </c>
      <c r="J4564">
        <v>4.3</v>
      </c>
      <c r="K4564" t="s">
        <v>23</v>
      </c>
      <c r="M4564">
        <v>144</v>
      </c>
      <c r="N4564">
        <v>2.3319999999999999</v>
      </c>
      <c r="O4564">
        <v>0.43</v>
      </c>
      <c r="P4564" t="s">
        <v>24</v>
      </c>
      <c r="Q4564" t="s">
        <v>15851</v>
      </c>
      <c r="R4564" t="s">
        <v>15852</v>
      </c>
      <c r="S4564" t="s">
        <v>15853</v>
      </c>
      <c r="T4564" t="b">
        <f t="shared" si="430"/>
        <v>0</v>
      </c>
      <c r="U4564" t="s">
        <v>28</v>
      </c>
      <c r="V4564">
        <v>7.7</v>
      </c>
      <c r="W4564">
        <v>7.2</v>
      </c>
      <c r="X4564">
        <v>0.14199999999999999</v>
      </c>
      <c r="Y4564">
        <v>14</v>
      </c>
      <c r="Z4564" t="s">
        <v>29</v>
      </c>
      <c r="AA4564" t="s">
        <v>24</v>
      </c>
      <c r="AB4564" t="s">
        <v>24</v>
      </c>
    </row>
    <row r="4565" spans="1:28" x14ac:dyDescent="0.35">
      <c r="A4565" s="4" t="s">
        <v>15854</v>
      </c>
      <c r="B4565" s="6">
        <f t="shared" si="434"/>
        <v>44210.702037037037</v>
      </c>
      <c r="C4565" s="12">
        <f t="shared" si="432"/>
        <v>44197</v>
      </c>
      <c r="D4565" s="3">
        <f t="shared" si="433"/>
        <v>2021</v>
      </c>
      <c r="E4565" s="3" t="str">
        <f t="shared" si="435"/>
        <v>01-2021</v>
      </c>
      <c r="F4565" s="5">
        <f t="shared" si="431"/>
        <v>44985.761863425927</v>
      </c>
      <c r="G4565">
        <v>1.2726999999999999</v>
      </c>
      <c r="H4565">
        <v>96.871399999999994</v>
      </c>
      <c r="I4565">
        <v>10</v>
      </c>
      <c r="J4565">
        <v>4.5999999999999996</v>
      </c>
      <c r="K4565" t="s">
        <v>23</v>
      </c>
      <c r="M4565">
        <v>155</v>
      </c>
      <c r="N4565">
        <v>0.70399999999999996</v>
      </c>
      <c r="O4565">
        <v>0.84</v>
      </c>
      <c r="P4565" t="s">
        <v>24</v>
      </c>
      <c r="Q4565" t="s">
        <v>15855</v>
      </c>
      <c r="R4565" t="s">
        <v>15856</v>
      </c>
      <c r="S4565" t="s">
        <v>15857</v>
      </c>
      <c r="T4565" t="b">
        <f t="shared" si="430"/>
        <v>0</v>
      </c>
      <c r="U4565" t="s">
        <v>28</v>
      </c>
      <c r="V4565">
        <v>5.6</v>
      </c>
      <c r="W4565">
        <v>1.5</v>
      </c>
      <c r="X4565">
        <v>7.3999999999999996E-2</v>
      </c>
      <c r="Y4565">
        <v>63</v>
      </c>
      <c r="Z4565" t="s">
        <v>29</v>
      </c>
      <c r="AA4565" t="s">
        <v>24</v>
      </c>
      <c r="AB4565" t="s">
        <v>24</v>
      </c>
    </row>
    <row r="4566" spans="1:28" x14ac:dyDescent="0.35">
      <c r="A4566" s="4" t="s">
        <v>8879</v>
      </c>
      <c r="B4566" s="6">
        <f t="shared" si="434"/>
        <v>44985.761863425927</v>
      </c>
      <c r="C4566" s="12">
        <f t="shared" si="432"/>
        <v>44958</v>
      </c>
      <c r="D4566" s="3">
        <f t="shared" si="433"/>
        <v>2023</v>
      </c>
      <c r="E4566" s="3" t="str">
        <f t="shared" si="435"/>
        <v>02-2023</v>
      </c>
      <c r="F4566" s="5">
        <f t="shared" si="431"/>
        <v>44209.046770833331</v>
      </c>
      <c r="G4566">
        <v>36.474699999999999</v>
      </c>
      <c r="H4566">
        <v>70.778899999999993</v>
      </c>
      <c r="I4566">
        <v>202.55199999999999</v>
      </c>
      <c r="J4566">
        <v>4.0999999999999996</v>
      </c>
      <c r="K4566" t="s">
        <v>23</v>
      </c>
      <c r="L4566">
        <v>28</v>
      </c>
      <c r="M4566">
        <v>74</v>
      </c>
      <c r="N4566">
        <v>2.3929999999999998</v>
      </c>
      <c r="O4566">
        <v>0.47</v>
      </c>
      <c r="P4566" t="s">
        <v>24</v>
      </c>
      <c r="Q4566" t="s">
        <v>8880</v>
      </c>
      <c r="R4566" t="s">
        <v>8881</v>
      </c>
      <c r="S4566" t="s">
        <v>1129</v>
      </c>
      <c r="T4566" t="b">
        <f t="shared" si="430"/>
        <v>1</v>
      </c>
      <c r="U4566" t="s">
        <v>28</v>
      </c>
      <c r="V4566">
        <v>3.53</v>
      </c>
      <c r="W4566">
        <v>8.8520000000000003</v>
      </c>
      <c r="X4566">
        <v>0.14499999999999999</v>
      </c>
      <c r="Y4566">
        <v>13</v>
      </c>
      <c r="Z4566" t="s">
        <v>29</v>
      </c>
      <c r="AA4566" t="s">
        <v>24</v>
      </c>
      <c r="AB4566" t="s">
        <v>24</v>
      </c>
    </row>
    <row r="4567" spans="1:28" x14ac:dyDescent="0.35">
      <c r="A4567" s="4" t="s">
        <v>15862</v>
      </c>
      <c r="B4567" s="6">
        <f t="shared" si="434"/>
        <v>44209.046770833331</v>
      </c>
      <c r="C4567" s="12">
        <f t="shared" si="432"/>
        <v>44197</v>
      </c>
      <c r="D4567" s="3">
        <f t="shared" si="433"/>
        <v>2021</v>
      </c>
      <c r="E4567" s="3" t="str">
        <f t="shared" si="435"/>
        <v>01-2021</v>
      </c>
      <c r="F4567" s="5">
        <f t="shared" si="431"/>
        <v>44208.322500000002</v>
      </c>
      <c r="G4567">
        <v>22.798300000000001</v>
      </c>
      <c r="H4567">
        <v>94.687799999999996</v>
      </c>
      <c r="I4567">
        <v>108.51</v>
      </c>
      <c r="J4567">
        <v>4.0999999999999996</v>
      </c>
      <c r="K4567" t="s">
        <v>23</v>
      </c>
      <c r="M4567">
        <v>146</v>
      </c>
      <c r="N4567">
        <v>1.016</v>
      </c>
      <c r="O4567">
        <v>0.4</v>
      </c>
      <c r="P4567" t="s">
        <v>24</v>
      </c>
      <c r="Q4567" t="s">
        <v>15863</v>
      </c>
      <c r="R4567" t="s">
        <v>15864</v>
      </c>
      <c r="S4567" t="s">
        <v>15865</v>
      </c>
      <c r="T4567" t="b">
        <f t="shared" si="430"/>
        <v>0</v>
      </c>
      <c r="U4567" t="s">
        <v>28</v>
      </c>
      <c r="V4567">
        <v>5.2</v>
      </c>
      <c r="W4567">
        <v>9.8000000000000007</v>
      </c>
      <c r="X4567">
        <v>0.185</v>
      </c>
      <c r="Y4567">
        <v>8</v>
      </c>
      <c r="Z4567" t="s">
        <v>29</v>
      </c>
      <c r="AA4567" t="s">
        <v>24</v>
      </c>
      <c r="AB4567" t="s">
        <v>24</v>
      </c>
    </row>
    <row r="4568" spans="1:28" x14ac:dyDescent="0.35">
      <c r="A4568" s="4" t="s">
        <v>15866</v>
      </c>
      <c r="B4568" s="6">
        <f t="shared" si="434"/>
        <v>44208.322500000002</v>
      </c>
      <c r="C4568" s="12">
        <f t="shared" si="432"/>
        <v>44197</v>
      </c>
      <c r="D4568" s="3">
        <f t="shared" si="433"/>
        <v>2021</v>
      </c>
      <c r="E4568" s="3" t="str">
        <f t="shared" si="435"/>
        <v>01-2021</v>
      </c>
      <c r="F4568" s="5">
        <f t="shared" si="431"/>
        <v>44208.202013888891</v>
      </c>
      <c r="G4568">
        <v>35.917700000000004</v>
      </c>
      <c r="H4568">
        <v>60.393500000000003</v>
      </c>
      <c r="I4568">
        <v>10</v>
      </c>
      <c r="J4568">
        <v>4.0999999999999996</v>
      </c>
      <c r="K4568" t="s">
        <v>23</v>
      </c>
      <c r="M4568">
        <v>171</v>
      </c>
      <c r="N4568">
        <v>2.1520000000000001</v>
      </c>
      <c r="O4568">
        <v>0.81</v>
      </c>
      <c r="P4568" t="s">
        <v>24</v>
      </c>
      <c r="Q4568" t="s">
        <v>15867</v>
      </c>
      <c r="R4568" t="s">
        <v>15868</v>
      </c>
      <c r="S4568" t="s">
        <v>15869</v>
      </c>
      <c r="T4568" t="b">
        <f t="shared" si="430"/>
        <v>0</v>
      </c>
      <c r="U4568" t="s">
        <v>28</v>
      </c>
      <c r="V4568">
        <v>6.2</v>
      </c>
      <c r="W4568">
        <v>2</v>
      </c>
      <c r="X4568">
        <v>0.26200000000000001</v>
      </c>
      <c r="Y4568">
        <v>4</v>
      </c>
      <c r="Z4568" t="s">
        <v>29</v>
      </c>
      <c r="AA4568" t="s">
        <v>24</v>
      </c>
      <c r="AB4568" t="s">
        <v>24</v>
      </c>
    </row>
    <row r="4569" spans="1:28" x14ac:dyDescent="0.35">
      <c r="A4569" s="4" t="s">
        <v>15870</v>
      </c>
      <c r="B4569" s="6">
        <f t="shared" si="434"/>
        <v>44208.202013888891</v>
      </c>
      <c r="C4569" s="12">
        <f t="shared" si="432"/>
        <v>44197</v>
      </c>
      <c r="D4569" s="3">
        <f t="shared" si="433"/>
        <v>2021</v>
      </c>
      <c r="E4569" s="3" t="str">
        <f t="shared" si="435"/>
        <v>01-2021</v>
      </c>
      <c r="F4569" s="5">
        <f t="shared" si="431"/>
        <v>44984.941238425927</v>
      </c>
      <c r="G4569">
        <v>3.8565</v>
      </c>
      <c r="H4569">
        <v>95.858999999999995</v>
      </c>
      <c r="I4569">
        <v>54.96</v>
      </c>
      <c r="J4569">
        <v>4.3</v>
      </c>
      <c r="K4569" t="s">
        <v>23</v>
      </c>
      <c r="M4569">
        <v>96</v>
      </c>
      <c r="N4569">
        <v>1.742</v>
      </c>
      <c r="O4569">
        <v>0.36</v>
      </c>
      <c r="P4569" t="s">
        <v>24</v>
      </c>
      <c r="Q4569" t="s">
        <v>15871</v>
      </c>
      <c r="R4569" t="s">
        <v>15872</v>
      </c>
      <c r="S4569" t="s">
        <v>15873</v>
      </c>
      <c r="T4569" t="b">
        <f t="shared" si="430"/>
        <v>0</v>
      </c>
      <c r="U4569" t="s">
        <v>28</v>
      </c>
      <c r="V4569">
        <v>10.1</v>
      </c>
      <c r="W4569">
        <v>9.1</v>
      </c>
      <c r="X4569">
        <v>0.154</v>
      </c>
      <c r="Y4569">
        <v>12</v>
      </c>
      <c r="Z4569" t="s">
        <v>29</v>
      </c>
      <c r="AA4569" t="s">
        <v>24</v>
      </c>
      <c r="AB4569" t="s">
        <v>24</v>
      </c>
    </row>
    <row r="4570" spans="1:28" x14ac:dyDescent="0.35">
      <c r="A4570" s="4" t="s">
        <v>8902</v>
      </c>
      <c r="B4570" s="6">
        <f t="shared" si="434"/>
        <v>44984.941238425927</v>
      </c>
      <c r="C4570" s="12">
        <f t="shared" si="432"/>
        <v>44958</v>
      </c>
      <c r="D4570" s="3">
        <f t="shared" si="433"/>
        <v>2023</v>
      </c>
      <c r="E4570" s="3" t="str">
        <f t="shared" si="435"/>
        <v>02-2023</v>
      </c>
      <c r="F4570" s="5">
        <f t="shared" si="431"/>
        <v>44207.810995370368</v>
      </c>
      <c r="G4570">
        <v>36.377400000000002</v>
      </c>
      <c r="H4570">
        <v>70.614099999999993</v>
      </c>
      <c r="I4570">
        <v>180.148</v>
      </c>
      <c r="J4570">
        <v>4.0999999999999996</v>
      </c>
      <c r="K4570" t="s">
        <v>23</v>
      </c>
      <c r="L4570">
        <v>35</v>
      </c>
      <c r="M4570">
        <v>77</v>
      </c>
      <c r="N4570">
        <v>2.2370000000000001</v>
      </c>
      <c r="O4570">
        <v>0.56999999999999995</v>
      </c>
      <c r="P4570" t="s">
        <v>24</v>
      </c>
      <c r="Q4570" t="s">
        <v>8903</v>
      </c>
      <c r="R4570" t="s">
        <v>8904</v>
      </c>
      <c r="S4570" t="s">
        <v>8905</v>
      </c>
      <c r="T4570" t="b">
        <f t="shared" si="430"/>
        <v>1</v>
      </c>
      <c r="U4570" t="s">
        <v>28</v>
      </c>
      <c r="V4570">
        <v>7.75</v>
      </c>
      <c r="W4570">
        <v>8.57</v>
      </c>
      <c r="X4570">
        <v>0.112</v>
      </c>
      <c r="Y4570">
        <v>22</v>
      </c>
      <c r="Z4570" t="s">
        <v>29</v>
      </c>
      <c r="AA4570" t="s">
        <v>24</v>
      </c>
      <c r="AB4570" t="s">
        <v>24</v>
      </c>
    </row>
    <row r="4571" spans="1:28" x14ac:dyDescent="0.35">
      <c r="A4571" s="4" t="s">
        <v>15876</v>
      </c>
      <c r="B4571" s="6">
        <f t="shared" si="434"/>
        <v>44207.810995370368</v>
      </c>
      <c r="C4571" s="12">
        <f t="shared" si="432"/>
        <v>44197</v>
      </c>
      <c r="D4571" s="3">
        <f t="shared" si="433"/>
        <v>2021</v>
      </c>
      <c r="E4571" s="3" t="str">
        <f t="shared" si="435"/>
        <v>01-2021</v>
      </c>
      <c r="F4571" s="5">
        <f t="shared" si="431"/>
        <v>44981.04619212963</v>
      </c>
      <c r="G4571">
        <v>35.782800000000002</v>
      </c>
      <c r="H4571">
        <v>60.146999999999998</v>
      </c>
      <c r="I4571">
        <v>10</v>
      </c>
      <c r="J4571">
        <v>4.3</v>
      </c>
      <c r="K4571" t="s">
        <v>23</v>
      </c>
      <c r="M4571">
        <v>85</v>
      </c>
      <c r="N4571">
        <v>2.2120000000000002</v>
      </c>
      <c r="O4571">
        <v>0.74</v>
      </c>
      <c r="P4571" t="s">
        <v>24</v>
      </c>
      <c r="Q4571" t="s">
        <v>15877</v>
      </c>
      <c r="R4571" t="s">
        <v>15878</v>
      </c>
      <c r="S4571" t="s">
        <v>15879</v>
      </c>
      <c r="T4571" t="b">
        <f t="shared" si="430"/>
        <v>0</v>
      </c>
      <c r="U4571" t="s">
        <v>28</v>
      </c>
      <c r="V4571">
        <v>8.1999999999999993</v>
      </c>
      <c r="W4571">
        <v>1.9</v>
      </c>
      <c r="X4571">
        <v>9.9000000000000005E-2</v>
      </c>
      <c r="Y4571">
        <v>29</v>
      </c>
      <c r="Z4571" t="s">
        <v>29</v>
      </c>
      <c r="AA4571" t="s">
        <v>24</v>
      </c>
      <c r="AB4571" t="s">
        <v>24</v>
      </c>
    </row>
    <row r="4572" spans="1:28" x14ac:dyDescent="0.35">
      <c r="A4572" s="4" t="s">
        <v>8951</v>
      </c>
      <c r="B4572" s="6">
        <f t="shared" si="434"/>
        <v>44981.04619212963</v>
      </c>
      <c r="C4572" s="12">
        <f t="shared" si="432"/>
        <v>44958</v>
      </c>
      <c r="D4572" s="3">
        <f t="shared" si="433"/>
        <v>2023</v>
      </c>
      <c r="E4572" s="3" t="str">
        <f t="shared" si="435"/>
        <v>02-2023</v>
      </c>
      <c r="F4572" s="5">
        <f t="shared" si="431"/>
        <v>44978.482847222222</v>
      </c>
      <c r="G4572">
        <v>33.760100000000001</v>
      </c>
      <c r="H4572">
        <v>72.734899999999996</v>
      </c>
      <c r="I4572">
        <v>10</v>
      </c>
      <c r="J4572">
        <v>4.0999999999999996</v>
      </c>
      <c r="K4572" t="s">
        <v>23</v>
      </c>
      <c r="L4572">
        <v>26</v>
      </c>
      <c r="M4572">
        <v>165</v>
      </c>
      <c r="N4572">
        <v>0.45800000000000002</v>
      </c>
      <c r="O4572">
        <v>0.62</v>
      </c>
      <c r="P4572" t="s">
        <v>24</v>
      </c>
      <c r="Q4572" t="s">
        <v>8952</v>
      </c>
      <c r="R4572" t="s">
        <v>8953</v>
      </c>
      <c r="S4572" t="s">
        <v>8954</v>
      </c>
      <c r="T4572" t="b">
        <f t="shared" si="430"/>
        <v>1</v>
      </c>
      <c r="U4572" t="s">
        <v>28</v>
      </c>
      <c r="V4572">
        <v>4.79</v>
      </c>
      <c r="W4572">
        <v>1.859</v>
      </c>
      <c r="X4572">
        <v>0.14000000000000001</v>
      </c>
      <c r="Y4572">
        <v>14</v>
      </c>
      <c r="Z4572" t="s">
        <v>29</v>
      </c>
      <c r="AA4572" t="s">
        <v>24</v>
      </c>
      <c r="AB4572" t="s">
        <v>24</v>
      </c>
    </row>
    <row r="4573" spans="1:28" x14ac:dyDescent="0.35">
      <c r="A4573" s="4" t="s">
        <v>9015</v>
      </c>
      <c r="B4573" s="6">
        <f t="shared" si="434"/>
        <v>44978.482847222222</v>
      </c>
      <c r="C4573" s="12">
        <f t="shared" si="432"/>
        <v>44958</v>
      </c>
      <c r="D4573" s="3">
        <f t="shared" si="433"/>
        <v>2023</v>
      </c>
      <c r="E4573" s="3" t="str">
        <f t="shared" si="435"/>
        <v>02-2023</v>
      </c>
      <c r="F4573" s="5">
        <f t="shared" si="431"/>
        <v>44976.306886574072</v>
      </c>
      <c r="G4573">
        <v>36.201000000000001</v>
      </c>
      <c r="H4573">
        <v>70.008300000000006</v>
      </c>
      <c r="I4573">
        <v>171.083</v>
      </c>
      <c r="J4573">
        <v>4.0999999999999996</v>
      </c>
      <c r="K4573" t="s">
        <v>23</v>
      </c>
      <c r="L4573">
        <v>22</v>
      </c>
      <c r="M4573">
        <v>91</v>
      </c>
      <c r="N4573">
        <v>1.835</v>
      </c>
      <c r="O4573">
        <v>0.27</v>
      </c>
      <c r="P4573" t="s">
        <v>24</v>
      </c>
      <c r="Q4573" t="s">
        <v>9016</v>
      </c>
      <c r="R4573" t="s">
        <v>9017</v>
      </c>
      <c r="S4573" t="s">
        <v>9018</v>
      </c>
      <c r="T4573" t="b">
        <f t="shared" si="430"/>
        <v>1</v>
      </c>
      <c r="U4573" t="s">
        <v>28</v>
      </c>
      <c r="V4573">
        <v>8.17</v>
      </c>
      <c r="W4573">
        <v>14.957000000000001</v>
      </c>
      <c r="X4573">
        <v>0.23400000000000001</v>
      </c>
      <c r="Y4573">
        <v>5</v>
      </c>
      <c r="Z4573" t="s">
        <v>29</v>
      </c>
      <c r="AA4573" t="s">
        <v>24</v>
      </c>
      <c r="AB4573" t="s">
        <v>24</v>
      </c>
    </row>
    <row r="4574" spans="1:28" x14ac:dyDescent="0.35">
      <c r="A4574" s="4" t="s">
        <v>9031</v>
      </c>
      <c r="B4574" s="6">
        <f t="shared" si="434"/>
        <v>44976.306886574072</v>
      </c>
      <c r="C4574" s="12">
        <f t="shared" si="432"/>
        <v>44958</v>
      </c>
      <c r="D4574" s="3">
        <f t="shared" si="433"/>
        <v>2023</v>
      </c>
      <c r="E4574" s="3" t="str">
        <f t="shared" si="435"/>
        <v>02-2023</v>
      </c>
      <c r="F4574" s="5">
        <f t="shared" si="431"/>
        <v>44970.054085648146</v>
      </c>
      <c r="G4574">
        <v>36.534199999999998</v>
      </c>
      <c r="H4574">
        <v>70.208699999999993</v>
      </c>
      <c r="I4574">
        <v>207.364</v>
      </c>
      <c r="J4574">
        <v>4.0999999999999996</v>
      </c>
      <c r="K4574" t="s">
        <v>23</v>
      </c>
      <c r="L4574">
        <v>19</v>
      </c>
      <c r="M4574">
        <v>72</v>
      </c>
      <c r="N4574">
        <v>2.2040000000000002</v>
      </c>
      <c r="O4574">
        <v>0.9</v>
      </c>
      <c r="P4574" t="s">
        <v>24</v>
      </c>
      <c r="Q4574" t="s">
        <v>9032</v>
      </c>
      <c r="R4574" t="s">
        <v>9033</v>
      </c>
      <c r="S4574" t="s">
        <v>9034</v>
      </c>
      <c r="T4574" t="b">
        <f t="shared" si="430"/>
        <v>1</v>
      </c>
      <c r="U4574" t="s">
        <v>28</v>
      </c>
      <c r="V4574">
        <v>7.6</v>
      </c>
      <c r="W4574">
        <v>14.058</v>
      </c>
      <c r="X4574">
        <v>0.214</v>
      </c>
      <c r="Y4574">
        <v>6</v>
      </c>
      <c r="Z4574" t="s">
        <v>29</v>
      </c>
      <c r="AA4574" t="s">
        <v>24</v>
      </c>
      <c r="AB4574" t="s">
        <v>24</v>
      </c>
    </row>
    <row r="4575" spans="1:28" x14ac:dyDescent="0.35">
      <c r="A4575" s="4" t="s">
        <v>9072</v>
      </c>
      <c r="B4575" s="6">
        <f t="shared" si="434"/>
        <v>44970.054085648146</v>
      </c>
      <c r="C4575" s="12">
        <f t="shared" si="432"/>
        <v>44958</v>
      </c>
      <c r="D4575" s="3">
        <f t="shared" si="433"/>
        <v>2023</v>
      </c>
      <c r="E4575" s="3" t="str">
        <f t="shared" si="435"/>
        <v>02-2023</v>
      </c>
      <c r="F4575" s="5">
        <f t="shared" si="431"/>
        <v>44963.461192129631</v>
      </c>
      <c r="G4575">
        <v>36.530299999999997</v>
      </c>
      <c r="H4575">
        <v>71.212900000000005</v>
      </c>
      <c r="I4575">
        <v>97.28</v>
      </c>
      <c r="J4575">
        <v>4.0999999999999996</v>
      </c>
      <c r="K4575" t="s">
        <v>23</v>
      </c>
      <c r="L4575">
        <v>23</v>
      </c>
      <c r="M4575">
        <v>112</v>
      </c>
      <c r="N4575">
        <v>2.6589999999999998</v>
      </c>
      <c r="O4575">
        <v>0.56999999999999995</v>
      </c>
      <c r="P4575" t="s">
        <v>24</v>
      </c>
      <c r="Q4575" t="s">
        <v>9073</v>
      </c>
      <c r="R4575" t="s">
        <v>9070</v>
      </c>
      <c r="S4575" t="s">
        <v>9074</v>
      </c>
      <c r="T4575" t="b">
        <f t="shared" si="430"/>
        <v>1</v>
      </c>
      <c r="U4575" t="s">
        <v>28</v>
      </c>
      <c r="V4575">
        <v>5.5</v>
      </c>
      <c r="W4575">
        <v>10.513</v>
      </c>
      <c r="X4575">
        <v>0.17299999999999999</v>
      </c>
      <c r="Y4575">
        <v>9</v>
      </c>
      <c r="Z4575" t="s">
        <v>29</v>
      </c>
      <c r="AA4575" t="s">
        <v>24</v>
      </c>
      <c r="AB4575" t="s">
        <v>24</v>
      </c>
    </row>
    <row r="4576" spans="1:28" x14ac:dyDescent="0.35">
      <c r="A4576" s="4" t="s">
        <v>9107</v>
      </c>
      <c r="B4576" s="6">
        <f t="shared" si="434"/>
        <v>44963.461192129631</v>
      </c>
      <c r="C4576" s="12">
        <f t="shared" si="432"/>
        <v>44958</v>
      </c>
      <c r="D4576" s="3">
        <f t="shared" si="433"/>
        <v>2023</v>
      </c>
      <c r="E4576" s="3" t="str">
        <f t="shared" si="435"/>
        <v>02-2023</v>
      </c>
      <c r="F4576" s="5">
        <f t="shared" si="431"/>
        <v>44961.449664351851</v>
      </c>
      <c r="G4576">
        <v>36.506500000000003</v>
      </c>
      <c r="H4576">
        <v>70.314400000000006</v>
      </c>
      <c r="I4576">
        <v>194.34</v>
      </c>
      <c r="J4576">
        <v>4.0999999999999996</v>
      </c>
      <c r="K4576" t="s">
        <v>23</v>
      </c>
      <c r="L4576">
        <v>30</v>
      </c>
      <c r="M4576">
        <v>89</v>
      </c>
      <c r="N4576">
        <v>2.2189999999999999</v>
      </c>
      <c r="O4576">
        <v>0.68</v>
      </c>
      <c r="P4576" t="s">
        <v>24</v>
      </c>
      <c r="Q4576" t="s">
        <v>9108</v>
      </c>
      <c r="R4576" t="s">
        <v>9109</v>
      </c>
      <c r="S4576" t="s">
        <v>9110</v>
      </c>
      <c r="T4576" t="b">
        <f t="shared" si="430"/>
        <v>1</v>
      </c>
      <c r="U4576" t="s">
        <v>28</v>
      </c>
      <c r="V4576">
        <v>7.23</v>
      </c>
      <c r="W4576">
        <v>8.5120000000000005</v>
      </c>
      <c r="X4576">
        <v>0.185</v>
      </c>
      <c r="Y4576">
        <v>8</v>
      </c>
      <c r="Z4576" t="s">
        <v>29</v>
      </c>
      <c r="AA4576" t="s">
        <v>24</v>
      </c>
      <c r="AB4576" t="s">
        <v>24</v>
      </c>
    </row>
    <row r="4577" spans="1:28" x14ac:dyDescent="0.35">
      <c r="A4577" s="4" t="s">
        <v>9118</v>
      </c>
      <c r="B4577" s="6">
        <f t="shared" si="434"/>
        <v>44961.449664351851</v>
      </c>
      <c r="C4577" s="12">
        <f t="shared" si="432"/>
        <v>44958</v>
      </c>
      <c r="D4577" s="3">
        <f t="shared" si="433"/>
        <v>2023</v>
      </c>
      <c r="E4577" s="3" t="str">
        <f t="shared" si="435"/>
        <v>02-2023</v>
      </c>
      <c r="F4577" s="5">
        <f t="shared" si="431"/>
        <v>44204.970289351855</v>
      </c>
      <c r="G4577">
        <v>36.438099999999999</v>
      </c>
      <c r="H4577">
        <v>70.988100000000003</v>
      </c>
      <c r="I4577">
        <v>153.041</v>
      </c>
      <c r="J4577">
        <v>4.0999999999999996</v>
      </c>
      <c r="K4577" t="s">
        <v>23</v>
      </c>
      <c r="L4577">
        <v>21</v>
      </c>
      <c r="M4577">
        <v>88</v>
      </c>
      <c r="N4577">
        <v>2.4700000000000002</v>
      </c>
      <c r="O4577">
        <v>0.62</v>
      </c>
      <c r="P4577" t="s">
        <v>24</v>
      </c>
      <c r="Q4577" t="s">
        <v>9119</v>
      </c>
      <c r="R4577" t="s">
        <v>9116</v>
      </c>
      <c r="S4577" t="s">
        <v>7790</v>
      </c>
      <c r="T4577" t="b">
        <f t="shared" si="430"/>
        <v>1</v>
      </c>
      <c r="U4577" t="s">
        <v>28</v>
      </c>
      <c r="V4577">
        <v>5.13</v>
      </c>
      <c r="W4577">
        <v>10.574</v>
      </c>
      <c r="X4577">
        <v>0.23400000000000001</v>
      </c>
      <c r="Y4577">
        <v>5</v>
      </c>
      <c r="Z4577" t="s">
        <v>29</v>
      </c>
      <c r="AA4577" t="s">
        <v>24</v>
      </c>
      <c r="AB4577" t="s">
        <v>24</v>
      </c>
    </row>
    <row r="4578" spans="1:28" x14ac:dyDescent="0.35">
      <c r="A4578" s="4" t="s">
        <v>15902</v>
      </c>
      <c r="B4578" s="6">
        <f t="shared" si="434"/>
        <v>44204.970289351855</v>
      </c>
      <c r="C4578" s="12">
        <f t="shared" si="432"/>
        <v>44197</v>
      </c>
      <c r="D4578" s="3">
        <f t="shared" si="433"/>
        <v>2021</v>
      </c>
      <c r="E4578" s="3" t="str">
        <f t="shared" si="435"/>
        <v>01-2021</v>
      </c>
      <c r="F4578" s="5">
        <f t="shared" si="431"/>
        <v>44203.06077546296</v>
      </c>
      <c r="G4578">
        <v>5.1994999999999996</v>
      </c>
      <c r="H4578">
        <v>94.719399999999993</v>
      </c>
      <c r="I4578">
        <v>61.29</v>
      </c>
      <c r="J4578">
        <v>4.2</v>
      </c>
      <c r="K4578" t="s">
        <v>23</v>
      </c>
      <c r="M4578">
        <v>168</v>
      </c>
      <c r="N4578">
        <v>2.218</v>
      </c>
      <c r="O4578">
        <v>0.54</v>
      </c>
      <c r="P4578" t="s">
        <v>24</v>
      </c>
      <c r="Q4578" t="s">
        <v>15903</v>
      </c>
      <c r="R4578" t="s">
        <v>15904</v>
      </c>
      <c r="S4578" t="s">
        <v>15905</v>
      </c>
      <c r="T4578" t="b">
        <f t="shared" si="430"/>
        <v>0</v>
      </c>
      <c r="U4578" t="s">
        <v>28</v>
      </c>
      <c r="V4578">
        <v>12.1</v>
      </c>
      <c r="W4578">
        <v>6.5</v>
      </c>
      <c r="X4578">
        <v>0.186</v>
      </c>
      <c r="Y4578">
        <v>8</v>
      </c>
      <c r="Z4578" t="s">
        <v>29</v>
      </c>
      <c r="AA4578" t="s">
        <v>24</v>
      </c>
      <c r="AB4578" t="s">
        <v>24</v>
      </c>
    </row>
    <row r="4579" spans="1:28" x14ac:dyDescent="0.35">
      <c r="A4579" s="4" t="s">
        <v>15906</v>
      </c>
      <c r="B4579" s="6">
        <f t="shared" si="434"/>
        <v>44203.06077546296</v>
      </c>
      <c r="C4579" s="12">
        <f t="shared" si="432"/>
        <v>44197</v>
      </c>
      <c r="D4579" s="3">
        <f t="shared" si="433"/>
        <v>2021</v>
      </c>
      <c r="E4579" s="3" t="str">
        <f t="shared" si="435"/>
        <v>01-2021</v>
      </c>
      <c r="F4579" s="5">
        <f t="shared" si="431"/>
        <v>44201.160810185182</v>
      </c>
      <c r="G4579">
        <v>6.3818999999999999</v>
      </c>
      <c r="H4579">
        <v>94.241500000000002</v>
      </c>
      <c r="I4579">
        <v>78.430000000000007</v>
      </c>
      <c r="J4579">
        <v>5</v>
      </c>
      <c r="K4579" t="s">
        <v>23</v>
      </c>
      <c r="M4579">
        <v>49</v>
      </c>
      <c r="N4579">
        <v>2.9249999999999998</v>
      </c>
      <c r="O4579">
        <v>0.75</v>
      </c>
      <c r="P4579" t="s">
        <v>24</v>
      </c>
      <c r="Q4579" t="s">
        <v>15907</v>
      </c>
      <c r="R4579" t="s">
        <v>15908</v>
      </c>
      <c r="S4579" t="s">
        <v>15909</v>
      </c>
      <c r="T4579" t="b">
        <f t="shared" si="430"/>
        <v>0</v>
      </c>
      <c r="U4579" t="s">
        <v>28</v>
      </c>
      <c r="V4579">
        <v>8.6999999999999993</v>
      </c>
      <c r="W4579">
        <v>5</v>
      </c>
      <c r="X4579">
        <v>7.2999999999999995E-2</v>
      </c>
      <c r="Y4579">
        <v>59</v>
      </c>
      <c r="Z4579" t="s">
        <v>29</v>
      </c>
      <c r="AA4579" t="s">
        <v>24</v>
      </c>
      <c r="AB4579" t="s">
        <v>24</v>
      </c>
    </row>
    <row r="4580" spans="1:28" x14ac:dyDescent="0.35">
      <c r="A4580" s="4" t="s">
        <v>15910</v>
      </c>
      <c r="B4580" s="6">
        <f t="shared" si="434"/>
        <v>44201.160810185182</v>
      </c>
      <c r="C4580" s="12">
        <f t="shared" si="432"/>
        <v>44197</v>
      </c>
      <c r="D4580" s="3">
        <f t="shared" si="433"/>
        <v>2021</v>
      </c>
      <c r="E4580" s="3" t="str">
        <f t="shared" si="435"/>
        <v>01-2021</v>
      </c>
      <c r="F4580" s="5">
        <f t="shared" si="431"/>
        <v>44198.543622685182</v>
      </c>
      <c r="G4580">
        <v>37.226599999999998</v>
      </c>
      <c r="H4580">
        <v>71.514499999999998</v>
      </c>
      <c r="I4580">
        <v>114.79</v>
      </c>
      <c r="J4580">
        <v>4.2</v>
      </c>
      <c r="K4580" t="s">
        <v>23</v>
      </c>
      <c r="M4580">
        <v>98</v>
      </c>
      <c r="N4580">
        <v>2.2639999999999998</v>
      </c>
      <c r="O4580">
        <v>0.75</v>
      </c>
      <c r="P4580" t="s">
        <v>24</v>
      </c>
      <c r="Q4580" t="s">
        <v>15911</v>
      </c>
      <c r="R4580" t="s">
        <v>15912</v>
      </c>
      <c r="S4580" t="s">
        <v>15913</v>
      </c>
      <c r="T4580" t="b">
        <f t="shared" si="430"/>
        <v>0</v>
      </c>
      <c r="U4580" t="s">
        <v>28</v>
      </c>
      <c r="V4580">
        <v>4.4000000000000004</v>
      </c>
      <c r="W4580">
        <v>7.8</v>
      </c>
      <c r="X4580">
        <v>0.14099999999999999</v>
      </c>
      <c r="Y4580">
        <v>14</v>
      </c>
      <c r="Z4580" t="s">
        <v>29</v>
      </c>
      <c r="AA4580" t="s">
        <v>24</v>
      </c>
      <c r="AB4580" t="s">
        <v>24</v>
      </c>
    </row>
    <row r="4581" spans="1:28" x14ac:dyDescent="0.35">
      <c r="A4581" s="4" t="s">
        <v>15914</v>
      </c>
      <c r="B4581" s="6">
        <f t="shared" si="434"/>
        <v>44198.543622685182</v>
      </c>
      <c r="C4581" s="12">
        <f t="shared" si="432"/>
        <v>44197</v>
      </c>
      <c r="D4581" s="3">
        <f t="shared" si="433"/>
        <v>2021</v>
      </c>
      <c r="E4581" s="3" t="str">
        <f t="shared" si="435"/>
        <v>01-2021</v>
      </c>
      <c r="F4581" s="5">
        <f t="shared" si="431"/>
        <v>44197.850416666668</v>
      </c>
      <c r="G4581">
        <v>37.4846</v>
      </c>
      <c r="H4581">
        <v>71.898099999999999</v>
      </c>
      <c r="I4581">
        <v>115.29</v>
      </c>
      <c r="J4581">
        <v>4.5</v>
      </c>
      <c r="K4581" t="s">
        <v>23</v>
      </c>
      <c r="M4581">
        <v>118</v>
      </c>
      <c r="N4581">
        <v>3.7389999999999999</v>
      </c>
      <c r="O4581">
        <v>0.86</v>
      </c>
      <c r="P4581" t="s">
        <v>24</v>
      </c>
      <c r="Q4581" t="s">
        <v>15915</v>
      </c>
      <c r="R4581" t="s">
        <v>15916</v>
      </c>
      <c r="S4581" t="s">
        <v>427</v>
      </c>
      <c r="T4581" t="b">
        <f t="shared" si="430"/>
        <v>0</v>
      </c>
      <c r="U4581" t="s">
        <v>28</v>
      </c>
      <c r="V4581">
        <v>7.8</v>
      </c>
      <c r="W4581">
        <v>10</v>
      </c>
      <c r="X4581">
        <v>0.192</v>
      </c>
      <c r="Y4581">
        <v>8</v>
      </c>
      <c r="Z4581" t="s">
        <v>29</v>
      </c>
      <c r="AA4581" t="s">
        <v>24</v>
      </c>
      <c r="AB4581" t="s">
        <v>24</v>
      </c>
    </row>
    <row r="4582" spans="1:28" x14ac:dyDescent="0.35">
      <c r="A4582" s="4" t="s">
        <v>15917</v>
      </c>
      <c r="B4582" s="6">
        <f t="shared" si="434"/>
        <v>44197.850416666668</v>
      </c>
      <c r="C4582" s="12">
        <f t="shared" si="432"/>
        <v>44197</v>
      </c>
      <c r="D4582" s="3">
        <f t="shared" si="433"/>
        <v>2021</v>
      </c>
      <c r="E4582" s="3" t="str">
        <f t="shared" si="435"/>
        <v>01-2021</v>
      </c>
      <c r="F4582" s="5">
        <f t="shared" si="431"/>
        <v>44961.150937500002</v>
      </c>
      <c r="G4582">
        <v>37.024000000000001</v>
      </c>
      <c r="H4582">
        <v>94.673299999999998</v>
      </c>
      <c r="I4582">
        <v>16.47</v>
      </c>
      <c r="J4582">
        <v>4.5</v>
      </c>
      <c r="K4582" t="s">
        <v>23</v>
      </c>
      <c r="M4582">
        <v>57</v>
      </c>
      <c r="N4582">
        <v>7.3449999999999998</v>
      </c>
      <c r="O4582">
        <v>0.75</v>
      </c>
      <c r="P4582" t="s">
        <v>24</v>
      </c>
      <c r="Q4582" t="s">
        <v>15918</v>
      </c>
      <c r="R4582" t="s">
        <v>15919</v>
      </c>
      <c r="S4582" t="s">
        <v>9137</v>
      </c>
      <c r="T4582" t="b">
        <f t="shared" si="430"/>
        <v>0</v>
      </c>
      <c r="U4582" t="s">
        <v>28</v>
      </c>
      <c r="V4582">
        <v>5.8</v>
      </c>
      <c r="W4582">
        <v>4.0999999999999996</v>
      </c>
      <c r="X4582">
        <v>6.6000000000000003E-2</v>
      </c>
      <c r="Y4582">
        <v>74</v>
      </c>
      <c r="Z4582" t="s">
        <v>29</v>
      </c>
      <c r="AA4582" t="s">
        <v>24</v>
      </c>
      <c r="AB4582" t="s">
        <v>24</v>
      </c>
    </row>
    <row r="4583" spans="1:28" x14ac:dyDescent="0.35">
      <c r="A4583" s="4" t="s">
        <v>9127</v>
      </c>
      <c r="B4583" s="6">
        <f t="shared" si="434"/>
        <v>44961.150937500002</v>
      </c>
      <c r="C4583" s="12">
        <f t="shared" si="432"/>
        <v>44958</v>
      </c>
      <c r="D4583" s="3">
        <f t="shared" si="433"/>
        <v>2023</v>
      </c>
      <c r="E4583" s="3" t="str">
        <f t="shared" si="435"/>
        <v>02-2023</v>
      </c>
      <c r="F4583" s="5">
        <f t="shared" si="431"/>
        <v>44952.070787037039</v>
      </c>
      <c r="G4583">
        <v>36.645499999999998</v>
      </c>
      <c r="H4583">
        <v>71.200900000000004</v>
      </c>
      <c r="I4583">
        <v>221.97200000000001</v>
      </c>
      <c r="J4583">
        <v>4.0999999999999996</v>
      </c>
      <c r="K4583" t="s">
        <v>23</v>
      </c>
      <c r="L4583">
        <v>35</v>
      </c>
      <c r="M4583">
        <v>73</v>
      </c>
      <c r="N4583">
        <v>2.7389999999999999</v>
      </c>
      <c r="O4583">
        <v>0.64</v>
      </c>
      <c r="P4583" t="s">
        <v>24</v>
      </c>
      <c r="Q4583" t="s">
        <v>9128</v>
      </c>
      <c r="R4583" t="s">
        <v>9122</v>
      </c>
      <c r="S4583" t="s">
        <v>9129</v>
      </c>
      <c r="T4583" t="b">
        <f t="shared" si="430"/>
        <v>1</v>
      </c>
      <c r="U4583" t="s">
        <v>28</v>
      </c>
      <c r="V4583">
        <v>8.2899999999999991</v>
      </c>
      <c r="W4583">
        <v>7.3529999999999998</v>
      </c>
      <c r="X4583">
        <v>0.15</v>
      </c>
      <c r="Y4583">
        <v>12</v>
      </c>
      <c r="Z4583" t="s">
        <v>29</v>
      </c>
      <c r="AA4583" t="s">
        <v>24</v>
      </c>
      <c r="AB4583" t="s">
        <v>24</v>
      </c>
    </row>
    <row r="4584" spans="1:28" x14ac:dyDescent="0.35">
      <c r="A4584" s="4" t="s">
        <v>9206</v>
      </c>
      <c r="B4584" s="6">
        <f t="shared" si="434"/>
        <v>44952.070787037039</v>
      </c>
      <c r="C4584" s="12">
        <f t="shared" si="432"/>
        <v>44927</v>
      </c>
      <c r="D4584" s="3">
        <f t="shared" si="433"/>
        <v>2023</v>
      </c>
      <c r="E4584" s="3" t="str">
        <f t="shared" si="435"/>
        <v>01-2023</v>
      </c>
      <c r="F4584" s="5">
        <f t="shared" si="431"/>
        <v>44948.149085648147</v>
      </c>
      <c r="G4584">
        <v>36.0944</v>
      </c>
      <c r="H4584">
        <v>70.297499999999999</v>
      </c>
      <c r="I4584">
        <v>123.331</v>
      </c>
      <c r="J4584">
        <v>4.0999999999999996</v>
      </c>
      <c r="K4584" t="s">
        <v>23</v>
      </c>
      <c r="L4584">
        <v>24</v>
      </c>
      <c r="M4584">
        <v>80</v>
      </c>
      <c r="N4584">
        <v>1.859</v>
      </c>
      <c r="O4584">
        <v>0.67</v>
      </c>
      <c r="P4584" t="s">
        <v>24</v>
      </c>
      <c r="Q4584" t="s">
        <v>9207</v>
      </c>
      <c r="R4584" t="s">
        <v>9208</v>
      </c>
      <c r="S4584" t="s">
        <v>9209</v>
      </c>
      <c r="T4584" t="b">
        <f t="shared" si="430"/>
        <v>1</v>
      </c>
      <c r="U4584" t="s">
        <v>28</v>
      </c>
      <c r="V4584">
        <v>6.95</v>
      </c>
      <c r="W4584">
        <v>13.598000000000001</v>
      </c>
      <c r="X4584">
        <v>0.17399999999999999</v>
      </c>
      <c r="Y4584">
        <v>9</v>
      </c>
      <c r="Z4584" t="s">
        <v>29</v>
      </c>
      <c r="AA4584" t="s">
        <v>24</v>
      </c>
      <c r="AB4584" t="s">
        <v>24</v>
      </c>
    </row>
    <row r="4585" spans="1:28" x14ac:dyDescent="0.35">
      <c r="A4585" s="4" t="s">
        <v>9264</v>
      </c>
      <c r="B4585" s="6">
        <f t="shared" si="434"/>
        <v>44948.149085648147</v>
      </c>
      <c r="C4585" s="12">
        <f t="shared" si="432"/>
        <v>44927</v>
      </c>
      <c r="D4585" s="3">
        <f t="shared" si="433"/>
        <v>2023</v>
      </c>
      <c r="E4585" s="3" t="str">
        <f t="shared" si="435"/>
        <v>01-2023</v>
      </c>
      <c r="F4585" s="5">
        <f t="shared" si="431"/>
        <v>44193.614803240744</v>
      </c>
      <c r="G4585">
        <v>36.496899999999997</v>
      </c>
      <c r="H4585">
        <v>70.290199999999999</v>
      </c>
      <c r="I4585">
        <v>202.922</v>
      </c>
      <c r="J4585">
        <v>4.0999999999999996</v>
      </c>
      <c r="K4585" t="s">
        <v>23</v>
      </c>
      <c r="L4585">
        <v>34</v>
      </c>
      <c r="M4585">
        <v>83</v>
      </c>
      <c r="N4585">
        <v>2.2010000000000001</v>
      </c>
      <c r="O4585">
        <v>0.76</v>
      </c>
      <c r="P4585" t="s">
        <v>24</v>
      </c>
      <c r="Q4585" t="s">
        <v>9265</v>
      </c>
      <c r="R4585" t="s">
        <v>9262</v>
      </c>
      <c r="S4585" t="s">
        <v>9266</v>
      </c>
      <c r="T4585" t="b">
        <f t="shared" si="430"/>
        <v>1</v>
      </c>
      <c r="U4585" t="s">
        <v>28</v>
      </c>
      <c r="V4585">
        <v>7.18</v>
      </c>
      <c r="W4585">
        <v>7.5469999999999997</v>
      </c>
      <c r="X4585">
        <v>0.14499999999999999</v>
      </c>
      <c r="Y4585">
        <v>17</v>
      </c>
      <c r="Z4585" t="s">
        <v>29</v>
      </c>
      <c r="AA4585" t="s">
        <v>24</v>
      </c>
      <c r="AB4585" t="s">
        <v>24</v>
      </c>
    </row>
    <row r="4586" spans="1:28" x14ac:dyDescent="0.35">
      <c r="A4586" s="4" t="s">
        <v>15932</v>
      </c>
      <c r="B4586" s="6">
        <f t="shared" si="434"/>
        <v>44193.614803240744</v>
      </c>
      <c r="C4586" s="12">
        <f t="shared" si="432"/>
        <v>44166</v>
      </c>
      <c r="D4586" s="3">
        <f t="shared" si="433"/>
        <v>2020</v>
      </c>
      <c r="E4586" s="3" t="str">
        <f t="shared" si="435"/>
        <v>12-2020</v>
      </c>
      <c r="F4586" s="5">
        <f t="shared" si="431"/>
        <v>44942.847361111111</v>
      </c>
      <c r="G4586">
        <v>37.2821</v>
      </c>
      <c r="H4586">
        <v>71.410899999999998</v>
      </c>
      <c r="I4586">
        <v>100.96</v>
      </c>
      <c r="J4586">
        <v>4.3</v>
      </c>
      <c r="K4586" t="s">
        <v>23</v>
      </c>
      <c r="M4586">
        <v>59</v>
      </c>
      <c r="N4586">
        <v>2.2189999999999999</v>
      </c>
      <c r="O4586">
        <v>0.56000000000000005</v>
      </c>
      <c r="P4586" t="s">
        <v>24</v>
      </c>
      <c r="Q4586" t="s">
        <v>15933</v>
      </c>
      <c r="R4586" t="s">
        <v>15934</v>
      </c>
      <c r="S4586" t="s">
        <v>15935</v>
      </c>
      <c r="T4586" t="b">
        <f t="shared" si="430"/>
        <v>0</v>
      </c>
      <c r="U4586" t="s">
        <v>28</v>
      </c>
      <c r="V4586">
        <v>6</v>
      </c>
      <c r="W4586">
        <v>7.5</v>
      </c>
      <c r="X4586">
        <v>8.7999999999999995E-2</v>
      </c>
      <c r="Y4586">
        <v>37</v>
      </c>
      <c r="Z4586" t="s">
        <v>29</v>
      </c>
      <c r="AA4586" t="s">
        <v>24</v>
      </c>
      <c r="AB4586" t="s">
        <v>24</v>
      </c>
    </row>
    <row r="4587" spans="1:28" x14ac:dyDescent="0.35">
      <c r="A4587" s="4" t="s">
        <v>9313</v>
      </c>
      <c r="B4587" s="6">
        <f t="shared" si="434"/>
        <v>44942.847361111111</v>
      </c>
      <c r="C4587" s="12">
        <f t="shared" si="432"/>
        <v>44927</v>
      </c>
      <c r="D4587" s="3">
        <f t="shared" si="433"/>
        <v>2023</v>
      </c>
      <c r="E4587" s="3" t="str">
        <f t="shared" si="435"/>
        <v>01-2023</v>
      </c>
      <c r="F4587" s="5">
        <f t="shared" si="431"/>
        <v>44938.679606481484</v>
      </c>
      <c r="G4587">
        <v>23.5913</v>
      </c>
      <c r="H4587">
        <v>92.415599999999998</v>
      </c>
      <c r="I4587">
        <v>10</v>
      </c>
      <c r="J4587">
        <v>4.0999999999999996</v>
      </c>
      <c r="K4587" t="s">
        <v>23</v>
      </c>
      <c r="L4587">
        <v>43</v>
      </c>
      <c r="M4587">
        <v>85</v>
      </c>
      <c r="N4587">
        <v>1.155</v>
      </c>
      <c r="O4587">
        <v>0.99</v>
      </c>
      <c r="P4587" t="s">
        <v>24</v>
      </c>
      <c r="Q4587" t="s">
        <v>9314</v>
      </c>
      <c r="R4587" t="s">
        <v>9315</v>
      </c>
      <c r="S4587" t="s">
        <v>7987</v>
      </c>
      <c r="T4587" t="b">
        <f t="shared" si="430"/>
        <v>1</v>
      </c>
      <c r="U4587" t="s">
        <v>28</v>
      </c>
      <c r="V4587">
        <v>3.89</v>
      </c>
      <c r="W4587">
        <v>1.8839999999999999</v>
      </c>
      <c r="X4587">
        <v>0.12</v>
      </c>
      <c r="Y4587">
        <v>19</v>
      </c>
      <c r="Z4587" t="s">
        <v>29</v>
      </c>
      <c r="AA4587" t="s">
        <v>24</v>
      </c>
      <c r="AB4587" t="s">
        <v>24</v>
      </c>
    </row>
    <row r="4588" spans="1:28" x14ac:dyDescent="0.35">
      <c r="A4588" s="4" t="s">
        <v>9338</v>
      </c>
      <c r="B4588" s="6">
        <f t="shared" si="434"/>
        <v>44938.679606481484</v>
      </c>
      <c r="C4588" s="12">
        <f t="shared" si="432"/>
        <v>44927</v>
      </c>
      <c r="D4588" s="3">
        <f t="shared" si="433"/>
        <v>2023</v>
      </c>
      <c r="E4588" s="3" t="str">
        <f t="shared" si="435"/>
        <v>01-2023</v>
      </c>
      <c r="F4588" s="5">
        <f t="shared" si="431"/>
        <v>44936.958414351851</v>
      </c>
      <c r="G4588">
        <v>36.4328</v>
      </c>
      <c r="H4588">
        <v>71.148200000000003</v>
      </c>
      <c r="I4588">
        <v>231.547</v>
      </c>
      <c r="J4588">
        <v>4.0999999999999996</v>
      </c>
      <c r="K4588" t="s">
        <v>23</v>
      </c>
      <c r="L4588">
        <v>41</v>
      </c>
      <c r="M4588">
        <v>74</v>
      </c>
      <c r="N4588">
        <v>2.552</v>
      </c>
      <c r="O4588">
        <v>0.83</v>
      </c>
      <c r="P4588" t="s">
        <v>24</v>
      </c>
      <c r="Q4588" t="s">
        <v>9339</v>
      </c>
      <c r="R4588" t="s">
        <v>9340</v>
      </c>
      <c r="S4588" t="s">
        <v>8647</v>
      </c>
      <c r="T4588" t="b">
        <f t="shared" si="430"/>
        <v>1</v>
      </c>
      <c r="U4588" t="s">
        <v>28</v>
      </c>
      <c r="V4588">
        <v>7.31</v>
      </c>
      <c r="W4588">
        <v>6.7270000000000003</v>
      </c>
      <c r="X4588">
        <v>0.11700000000000001</v>
      </c>
      <c r="Y4588">
        <v>22</v>
      </c>
      <c r="Z4588" t="s">
        <v>29</v>
      </c>
      <c r="AA4588" t="s">
        <v>24</v>
      </c>
      <c r="AB4588" t="s">
        <v>24</v>
      </c>
    </row>
    <row r="4589" spans="1:28" x14ac:dyDescent="0.35">
      <c r="A4589" s="4" t="s">
        <v>9347</v>
      </c>
      <c r="B4589" s="6">
        <f t="shared" si="434"/>
        <v>44936.958414351851</v>
      </c>
      <c r="C4589" s="12">
        <f t="shared" si="432"/>
        <v>44927</v>
      </c>
      <c r="D4589" s="3">
        <f t="shared" si="433"/>
        <v>2023</v>
      </c>
      <c r="E4589" s="3" t="str">
        <f t="shared" si="435"/>
        <v>01-2023</v>
      </c>
      <c r="F4589" s="5">
        <f t="shared" si="431"/>
        <v>44191.772569444445</v>
      </c>
      <c r="G4589">
        <v>11.289199999999999</v>
      </c>
      <c r="H4589">
        <v>91.820700000000002</v>
      </c>
      <c r="I4589">
        <v>20.942</v>
      </c>
      <c r="J4589">
        <v>4.0999999999999996</v>
      </c>
      <c r="K4589" t="s">
        <v>23</v>
      </c>
      <c r="L4589">
        <v>14</v>
      </c>
      <c r="M4589">
        <v>120</v>
      </c>
      <c r="N4589">
        <v>0.97599999999999998</v>
      </c>
      <c r="O4589">
        <v>0.63</v>
      </c>
      <c r="P4589" t="s">
        <v>24</v>
      </c>
      <c r="Q4589" t="s">
        <v>9348</v>
      </c>
      <c r="R4589" t="s">
        <v>9349</v>
      </c>
      <c r="S4589" t="s">
        <v>9350</v>
      </c>
      <c r="T4589" t="b">
        <f t="shared" si="430"/>
        <v>1</v>
      </c>
      <c r="U4589" t="s">
        <v>28</v>
      </c>
      <c r="V4589">
        <v>8.15</v>
      </c>
      <c r="W4589">
        <v>6.375</v>
      </c>
      <c r="X4589">
        <v>0.23499999999999999</v>
      </c>
      <c r="Y4589">
        <v>5</v>
      </c>
      <c r="Z4589" t="s">
        <v>29</v>
      </c>
      <c r="AA4589" t="s">
        <v>24</v>
      </c>
      <c r="AB4589" t="s">
        <v>24</v>
      </c>
    </row>
    <row r="4590" spans="1:28" x14ac:dyDescent="0.35">
      <c r="A4590" s="4" t="s">
        <v>15948</v>
      </c>
      <c r="B4590" s="6">
        <f t="shared" si="434"/>
        <v>44191.772569444445</v>
      </c>
      <c r="C4590" s="12">
        <f t="shared" si="432"/>
        <v>44166</v>
      </c>
      <c r="D4590" s="3">
        <f t="shared" si="433"/>
        <v>2020</v>
      </c>
      <c r="E4590" s="3" t="str">
        <f t="shared" si="435"/>
        <v>12-2020</v>
      </c>
      <c r="F4590" s="5">
        <f t="shared" si="431"/>
        <v>44191.596631944441</v>
      </c>
      <c r="G4590">
        <v>1.4350000000000001</v>
      </c>
      <c r="H4590">
        <v>97.348100000000002</v>
      </c>
      <c r="I4590">
        <v>29.23</v>
      </c>
      <c r="J4590">
        <v>4.2</v>
      </c>
      <c r="K4590" t="s">
        <v>23</v>
      </c>
      <c r="M4590">
        <v>210</v>
      </c>
      <c r="N4590">
        <v>2.0099999999999998</v>
      </c>
      <c r="O4590">
        <v>0.48</v>
      </c>
      <c r="P4590" t="s">
        <v>24</v>
      </c>
      <c r="Q4590" t="s">
        <v>15949</v>
      </c>
      <c r="R4590" t="s">
        <v>15950</v>
      </c>
      <c r="S4590" t="s">
        <v>15951</v>
      </c>
      <c r="T4590" t="b">
        <f t="shared" si="430"/>
        <v>0</v>
      </c>
      <c r="U4590" t="s">
        <v>28</v>
      </c>
      <c r="V4590">
        <v>8.5</v>
      </c>
      <c r="W4590">
        <v>7.9</v>
      </c>
      <c r="X4590">
        <v>0.214</v>
      </c>
      <c r="Y4590">
        <v>7</v>
      </c>
      <c r="Z4590" t="s">
        <v>29</v>
      </c>
      <c r="AA4590" t="s">
        <v>24</v>
      </c>
      <c r="AB4590" t="s">
        <v>24</v>
      </c>
    </row>
    <row r="4591" spans="1:28" x14ac:dyDescent="0.35">
      <c r="A4591" s="4" t="s">
        <v>15952</v>
      </c>
      <c r="B4591" s="6">
        <f t="shared" si="434"/>
        <v>44191.596631944441</v>
      </c>
      <c r="C4591" s="12">
        <f t="shared" si="432"/>
        <v>44166</v>
      </c>
      <c r="D4591" s="3">
        <f t="shared" si="433"/>
        <v>2020</v>
      </c>
      <c r="E4591" s="3" t="str">
        <f t="shared" si="435"/>
        <v>12-2020</v>
      </c>
      <c r="F4591" s="5">
        <f t="shared" si="431"/>
        <v>44190.827337962961</v>
      </c>
      <c r="G4591">
        <v>16.0246</v>
      </c>
      <c r="H4591">
        <v>92.975800000000007</v>
      </c>
      <c r="I4591">
        <v>10</v>
      </c>
      <c r="J4591">
        <v>4.5</v>
      </c>
      <c r="K4591" t="s">
        <v>23</v>
      </c>
      <c r="M4591">
        <v>64</v>
      </c>
      <c r="N4591">
        <v>4.3479999999999999</v>
      </c>
      <c r="O4591">
        <v>1.24</v>
      </c>
      <c r="P4591" t="s">
        <v>24</v>
      </c>
      <c r="Q4591" t="s">
        <v>15953</v>
      </c>
      <c r="R4591" t="s">
        <v>15954</v>
      </c>
      <c r="S4591" t="s">
        <v>15955</v>
      </c>
      <c r="T4591" t="b">
        <f t="shared" si="430"/>
        <v>0</v>
      </c>
      <c r="U4591" t="s">
        <v>28</v>
      </c>
      <c r="V4591">
        <v>4.7</v>
      </c>
      <c r="W4591">
        <v>1.8</v>
      </c>
      <c r="X4591">
        <v>0.16300000000000001</v>
      </c>
      <c r="Y4591">
        <v>11</v>
      </c>
      <c r="Z4591" t="s">
        <v>29</v>
      </c>
      <c r="AA4591" t="s">
        <v>24</v>
      </c>
      <c r="AB4591" t="s">
        <v>24</v>
      </c>
    </row>
    <row r="4592" spans="1:28" x14ac:dyDescent="0.35">
      <c r="A4592" s="4" t="s">
        <v>15956</v>
      </c>
      <c r="B4592" s="6">
        <f t="shared" si="434"/>
        <v>44190.827337962961</v>
      </c>
      <c r="C4592" s="12">
        <f t="shared" si="432"/>
        <v>44166</v>
      </c>
      <c r="D4592" s="3">
        <f t="shared" si="433"/>
        <v>2020</v>
      </c>
      <c r="E4592" s="3" t="str">
        <f t="shared" si="435"/>
        <v>12-2020</v>
      </c>
      <c r="F4592" s="5">
        <f t="shared" si="431"/>
        <v>44189.634606481479</v>
      </c>
      <c r="G4592">
        <v>38.2727</v>
      </c>
      <c r="H4592">
        <v>73.34</v>
      </c>
      <c r="I4592">
        <v>120.97</v>
      </c>
      <c r="J4592">
        <v>4.0999999999999996</v>
      </c>
      <c r="K4592" t="s">
        <v>23</v>
      </c>
      <c r="M4592">
        <v>109</v>
      </c>
      <c r="N4592">
        <v>4.4480000000000004</v>
      </c>
      <c r="O4592">
        <v>0.64</v>
      </c>
      <c r="P4592" t="s">
        <v>24</v>
      </c>
      <c r="Q4592" t="s">
        <v>15957</v>
      </c>
      <c r="R4592" t="s">
        <v>15958</v>
      </c>
      <c r="S4592" t="s">
        <v>15959</v>
      </c>
      <c r="T4592" t="b">
        <f t="shared" si="430"/>
        <v>0</v>
      </c>
      <c r="U4592" t="s">
        <v>28</v>
      </c>
      <c r="V4592">
        <v>7.6</v>
      </c>
      <c r="W4592">
        <v>9</v>
      </c>
      <c r="X4592">
        <v>0.184</v>
      </c>
      <c r="Y4592">
        <v>11</v>
      </c>
      <c r="Z4592" t="s">
        <v>29</v>
      </c>
      <c r="AA4592" t="s">
        <v>24</v>
      </c>
      <c r="AB4592" t="s">
        <v>24</v>
      </c>
    </row>
    <row r="4593" spans="1:28" x14ac:dyDescent="0.35">
      <c r="A4593" s="4" t="s">
        <v>15960</v>
      </c>
      <c r="B4593" s="6">
        <f t="shared" si="434"/>
        <v>44189.634606481479</v>
      </c>
      <c r="C4593" s="12">
        <f t="shared" si="432"/>
        <v>44166</v>
      </c>
      <c r="D4593" s="3">
        <f t="shared" si="433"/>
        <v>2020</v>
      </c>
      <c r="E4593" s="3" t="str">
        <f t="shared" si="435"/>
        <v>12-2020</v>
      </c>
      <c r="F4593" s="5">
        <f t="shared" si="431"/>
        <v>44929.015289351853</v>
      </c>
      <c r="G4593">
        <v>25.462900000000001</v>
      </c>
      <c r="H4593">
        <v>96.665700000000001</v>
      </c>
      <c r="I4593">
        <v>10</v>
      </c>
      <c r="J4593">
        <v>4.4000000000000004</v>
      </c>
      <c r="K4593" t="s">
        <v>23</v>
      </c>
      <c r="M4593">
        <v>46</v>
      </c>
      <c r="N4593">
        <v>2.4750000000000001</v>
      </c>
      <c r="O4593">
        <v>1.08</v>
      </c>
      <c r="P4593" t="s">
        <v>24</v>
      </c>
      <c r="Q4593" t="s">
        <v>15961</v>
      </c>
      <c r="R4593" t="s">
        <v>15962</v>
      </c>
      <c r="S4593" t="s">
        <v>15963</v>
      </c>
      <c r="T4593" t="b">
        <f t="shared" si="430"/>
        <v>0</v>
      </c>
      <c r="U4593" t="s">
        <v>28</v>
      </c>
      <c r="V4593">
        <v>3.3</v>
      </c>
      <c r="W4593">
        <v>1.9</v>
      </c>
      <c r="X4593">
        <v>7.9000000000000001E-2</v>
      </c>
      <c r="Y4593">
        <v>58</v>
      </c>
      <c r="Z4593" t="s">
        <v>29</v>
      </c>
      <c r="AA4593" t="s">
        <v>24</v>
      </c>
      <c r="AB4593" t="s">
        <v>24</v>
      </c>
    </row>
    <row r="4594" spans="1:28" x14ac:dyDescent="0.35">
      <c r="A4594" s="4" t="s">
        <v>9412</v>
      </c>
      <c r="B4594" s="6">
        <f t="shared" si="434"/>
        <v>44929.015289351853</v>
      </c>
      <c r="C4594" s="12">
        <f t="shared" si="432"/>
        <v>44927</v>
      </c>
      <c r="D4594" s="3">
        <f t="shared" si="433"/>
        <v>2023</v>
      </c>
      <c r="E4594" s="3" t="str">
        <f t="shared" si="435"/>
        <v>01-2023</v>
      </c>
      <c r="F4594" s="5">
        <f t="shared" si="431"/>
        <v>44926.826168981483</v>
      </c>
      <c r="G4594">
        <v>10.8475</v>
      </c>
      <c r="H4594">
        <v>95.111099999999993</v>
      </c>
      <c r="I4594">
        <v>10</v>
      </c>
      <c r="J4594">
        <v>4.0999999999999996</v>
      </c>
      <c r="K4594" t="s">
        <v>23</v>
      </c>
      <c r="L4594">
        <v>16</v>
      </c>
      <c r="M4594">
        <v>176</v>
      </c>
      <c r="N4594">
        <v>4.8620000000000001</v>
      </c>
      <c r="O4594">
        <v>0.37</v>
      </c>
      <c r="P4594" t="s">
        <v>24</v>
      </c>
      <c r="Q4594" t="s">
        <v>9413</v>
      </c>
      <c r="R4594" t="s">
        <v>9410</v>
      </c>
      <c r="S4594" t="s">
        <v>3552</v>
      </c>
      <c r="T4594" t="b">
        <f t="shared" si="430"/>
        <v>1</v>
      </c>
      <c r="U4594" t="s">
        <v>28</v>
      </c>
      <c r="V4594">
        <v>12.78</v>
      </c>
      <c r="W4594">
        <v>1.9510000000000001</v>
      </c>
      <c r="X4594">
        <v>0.214</v>
      </c>
      <c r="Y4594">
        <v>6</v>
      </c>
      <c r="Z4594" t="s">
        <v>29</v>
      </c>
      <c r="AA4594" t="s">
        <v>24</v>
      </c>
      <c r="AB4594" t="s">
        <v>24</v>
      </c>
    </row>
    <row r="4595" spans="1:28" x14ac:dyDescent="0.35">
      <c r="A4595" s="4" t="s">
        <v>9443</v>
      </c>
      <c r="B4595" s="6">
        <f t="shared" si="434"/>
        <v>44926.826168981483</v>
      </c>
      <c r="C4595" s="12">
        <f t="shared" si="432"/>
        <v>44896</v>
      </c>
      <c r="D4595" s="3">
        <f t="shared" si="433"/>
        <v>2022</v>
      </c>
      <c r="E4595" s="3" t="str">
        <f t="shared" si="435"/>
        <v>12-2022</v>
      </c>
      <c r="F4595" s="5">
        <f t="shared" si="431"/>
        <v>44188.994328703702</v>
      </c>
      <c r="G4595">
        <v>28.719100000000001</v>
      </c>
      <c r="H4595">
        <v>76.628600000000006</v>
      </c>
      <c r="I4595">
        <v>10</v>
      </c>
      <c r="J4595">
        <v>4.0999999999999996</v>
      </c>
      <c r="K4595" t="s">
        <v>23</v>
      </c>
      <c r="L4595">
        <v>21</v>
      </c>
      <c r="M4595">
        <v>179</v>
      </c>
      <c r="N4595">
        <v>5.6959999999999997</v>
      </c>
      <c r="O4595">
        <v>0.56999999999999995</v>
      </c>
      <c r="P4595" t="s">
        <v>24</v>
      </c>
      <c r="Q4595" t="s">
        <v>9444</v>
      </c>
      <c r="R4595" t="s">
        <v>9445</v>
      </c>
      <c r="S4595" t="s">
        <v>9446</v>
      </c>
      <c r="T4595" t="b">
        <f t="shared" ref="T4595:T4658" si="436">OR(ISNUMBER(SEARCH("India",S4595)),ISNUMBER(SEARCH("Pakistan",S4595)),ISNUMBER(SEARCH("Afghanistan",S4595)),ISNUMBER(SEARCH("Bangladesh",S4595)),ISNUMBER(SEARCH("Nepal",S4595)),ISNUMBER(SEARCH("Bhutan",S4595)),ISNUMBER(SEARCH("Sri Lanka",S4595)),ISNUMBER(SEARCH("Maldives",S4595)))</f>
        <v>1</v>
      </c>
      <c r="U4595" t="s">
        <v>28</v>
      </c>
      <c r="V4595">
        <v>9.35</v>
      </c>
      <c r="W4595">
        <v>1.929</v>
      </c>
      <c r="X4595">
        <v>0.158</v>
      </c>
      <c r="Y4595">
        <v>13</v>
      </c>
      <c r="Z4595" t="s">
        <v>29</v>
      </c>
      <c r="AA4595" t="s">
        <v>24</v>
      </c>
      <c r="AB4595" t="s">
        <v>24</v>
      </c>
    </row>
    <row r="4596" spans="1:28" x14ac:dyDescent="0.35">
      <c r="A4596" s="4" t="s">
        <v>15972</v>
      </c>
      <c r="B4596" s="6">
        <f t="shared" si="434"/>
        <v>44188.994328703702</v>
      </c>
      <c r="C4596" s="12">
        <f t="shared" si="432"/>
        <v>44166</v>
      </c>
      <c r="D4596" s="3">
        <f t="shared" si="433"/>
        <v>2020</v>
      </c>
      <c r="E4596" s="3" t="str">
        <f t="shared" si="435"/>
        <v>12-2020</v>
      </c>
      <c r="F4596" s="5">
        <f t="shared" si="431"/>
        <v>44188.716284722221</v>
      </c>
      <c r="G4596">
        <v>34.0702</v>
      </c>
      <c r="H4596">
        <v>98.241600000000005</v>
      </c>
      <c r="I4596">
        <v>10</v>
      </c>
      <c r="J4596">
        <v>4.2</v>
      </c>
      <c r="K4596" t="s">
        <v>23</v>
      </c>
      <c r="M4596">
        <v>35</v>
      </c>
      <c r="N4596">
        <v>4.8550000000000004</v>
      </c>
      <c r="O4596">
        <v>0.76</v>
      </c>
      <c r="P4596" t="s">
        <v>24</v>
      </c>
      <c r="Q4596" t="s">
        <v>15973</v>
      </c>
      <c r="R4596" t="s">
        <v>15974</v>
      </c>
      <c r="S4596" t="s">
        <v>324</v>
      </c>
      <c r="T4596" t="b">
        <f t="shared" si="436"/>
        <v>0</v>
      </c>
      <c r="U4596" t="s">
        <v>28</v>
      </c>
      <c r="V4596">
        <v>7.1</v>
      </c>
      <c r="W4596">
        <v>1.8</v>
      </c>
      <c r="X4596">
        <v>9.2999999999999999E-2</v>
      </c>
      <c r="Y4596">
        <v>32</v>
      </c>
      <c r="Z4596" t="s">
        <v>29</v>
      </c>
      <c r="AA4596" t="s">
        <v>24</v>
      </c>
      <c r="AB4596" t="s">
        <v>24</v>
      </c>
    </row>
    <row r="4597" spans="1:28" x14ac:dyDescent="0.35">
      <c r="A4597" s="4" t="s">
        <v>15975</v>
      </c>
      <c r="B4597" s="6">
        <f t="shared" si="434"/>
        <v>44188.716284722221</v>
      </c>
      <c r="C4597" s="12">
        <f t="shared" si="432"/>
        <v>44166</v>
      </c>
      <c r="D4597" s="3">
        <f t="shared" si="433"/>
        <v>2020</v>
      </c>
      <c r="E4597" s="3" t="str">
        <f t="shared" si="435"/>
        <v>12-2020</v>
      </c>
      <c r="F4597" s="5">
        <f t="shared" si="431"/>
        <v>44922.103912037041</v>
      </c>
      <c r="G4597">
        <v>37.1813</v>
      </c>
      <c r="H4597">
        <v>71.304199999999994</v>
      </c>
      <c r="I4597">
        <v>91.05</v>
      </c>
      <c r="J4597">
        <v>4.5</v>
      </c>
      <c r="K4597" t="s">
        <v>23</v>
      </c>
      <c r="M4597">
        <v>116</v>
      </c>
      <c r="N4597">
        <v>2.331</v>
      </c>
      <c r="O4597">
        <v>0.59</v>
      </c>
      <c r="P4597" t="s">
        <v>24</v>
      </c>
      <c r="Q4597" t="s">
        <v>15976</v>
      </c>
      <c r="R4597" t="s">
        <v>15977</v>
      </c>
      <c r="S4597" t="s">
        <v>1150</v>
      </c>
      <c r="T4597" t="b">
        <f t="shared" si="436"/>
        <v>0</v>
      </c>
      <c r="U4597" t="s">
        <v>28</v>
      </c>
      <c r="V4597">
        <v>7.6</v>
      </c>
      <c r="W4597">
        <v>7.2</v>
      </c>
      <c r="X4597">
        <v>0.24199999999999999</v>
      </c>
      <c r="Y4597">
        <v>5</v>
      </c>
      <c r="Z4597" t="s">
        <v>29</v>
      </c>
      <c r="AA4597" t="s">
        <v>24</v>
      </c>
      <c r="AB4597" t="s">
        <v>24</v>
      </c>
    </row>
    <row r="4598" spans="1:28" x14ac:dyDescent="0.35">
      <c r="A4598" s="4" t="s">
        <v>9489</v>
      </c>
      <c r="B4598" s="6">
        <f t="shared" si="434"/>
        <v>44922.103912037041</v>
      </c>
      <c r="C4598" s="12">
        <f t="shared" si="432"/>
        <v>44896</v>
      </c>
      <c r="D4598" s="3">
        <f t="shared" si="433"/>
        <v>2022</v>
      </c>
      <c r="E4598" s="3" t="str">
        <f t="shared" si="435"/>
        <v>12-2022</v>
      </c>
      <c r="F4598" s="5">
        <f t="shared" si="431"/>
        <v>44187.306655092594</v>
      </c>
      <c r="G4598">
        <v>11.4848</v>
      </c>
      <c r="H4598">
        <v>95</v>
      </c>
      <c r="I4598">
        <v>10</v>
      </c>
      <c r="J4598">
        <v>4.0999999999999996</v>
      </c>
      <c r="K4598" t="s">
        <v>23</v>
      </c>
      <c r="L4598">
        <v>19</v>
      </c>
      <c r="M4598">
        <v>176</v>
      </c>
      <c r="N4598">
        <v>4.7910000000000004</v>
      </c>
      <c r="O4598">
        <v>0.28999999999999998</v>
      </c>
      <c r="P4598" t="s">
        <v>24</v>
      </c>
      <c r="Q4598" t="s">
        <v>9490</v>
      </c>
      <c r="R4598" t="s">
        <v>9491</v>
      </c>
      <c r="S4598" t="s">
        <v>4319</v>
      </c>
      <c r="T4598" t="b">
        <f t="shared" si="436"/>
        <v>1</v>
      </c>
      <c r="U4598" t="s">
        <v>28</v>
      </c>
      <c r="V4598">
        <v>11.58</v>
      </c>
      <c r="W4598">
        <v>1.9530000000000001</v>
      </c>
      <c r="X4598">
        <v>0.19700000000000001</v>
      </c>
      <c r="Y4598">
        <v>7</v>
      </c>
      <c r="Z4598" t="s">
        <v>29</v>
      </c>
      <c r="AA4598" t="s">
        <v>24</v>
      </c>
      <c r="AB4598" t="s">
        <v>24</v>
      </c>
    </row>
    <row r="4599" spans="1:28" x14ac:dyDescent="0.35">
      <c r="A4599" s="4" t="s">
        <v>15981</v>
      </c>
      <c r="B4599" s="6">
        <f t="shared" si="434"/>
        <v>44187.306655092594</v>
      </c>
      <c r="C4599" s="12">
        <f t="shared" si="432"/>
        <v>44166</v>
      </c>
      <c r="D4599" s="3">
        <f t="shared" si="433"/>
        <v>2020</v>
      </c>
      <c r="E4599" s="3" t="str">
        <f t="shared" si="435"/>
        <v>12-2020</v>
      </c>
      <c r="F4599" s="5">
        <f t="shared" si="431"/>
        <v>44897.587650462963</v>
      </c>
      <c r="G4599">
        <v>2.5849000000000002</v>
      </c>
      <c r="H4599">
        <v>67.449700000000007</v>
      </c>
      <c r="I4599">
        <v>10</v>
      </c>
      <c r="J4599">
        <v>4.3</v>
      </c>
      <c r="K4599" t="s">
        <v>23</v>
      </c>
      <c r="M4599">
        <v>208</v>
      </c>
      <c r="N4599">
        <v>5.9189999999999996</v>
      </c>
      <c r="O4599">
        <v>0.65</v>
      </c>
      <c r="P4599" t="s">
        <v>24</v>
      </c>
      <c r="Q4599" t="s">
        <v>15982</v>
      </c>
      <c r="R4599" t="s">
        <v>15983</v>
      </c>
      <c r="S4599" t="s">
        <v>478</v>
      </c>
      <c r="T4599" t="b">
        <f t="shared" si="436"/>
        <v>0</v>
      </c>
      <c r="U4599" t="s">
        <v>28</v>
      </c>
      <c r="V4599">
        <v>10.4</v>
      </c>
      <c r="W4599">
        <v>1.9</v>
      </c>
      <c r="X4599">
        <v>0.189</v>
      </c>
      <c r="Y4599">
        <v>9</v>
      </c>
      <c r="Z4599" t="s">
        <v>29</v>
      </c>
      <c r="AA4599" t="s">
        <v>24</v>
      </c>
      <c r="AB4599" t="s">
        <v>24</v>
      </c>
    </row>
    <row r="4600" spans="1:28" x14ac:dyDescent="0.35">
      <c r="A4600" s="4" t="s">
        <v>9689</v>
      </c>
      <c r="B4600" s="6">
        <f t="shared" si="434"/>
        <v>44897.587650462963</v>
      </c>
      <c r="C4600" s="12">
        <f t="shared" si="432"/>
        <v>44896</v>
      </c>
      <c r="D4600" s="3">
        <f t="shared" si="433"/>
        <v>2022</v>
      </c>
      <c r="E4600" s="3" t="str">
        <f t="shared" si="435"/>
        <v>12-2022</v>
      </c>
      <c r="F4600" s="5">
        <f t="shared" si="431"/>
        <v>44185.781342592592</v>
      </c>
      <c r="G4600">
        <v>37.098700000000001</v>
      </c>
      <c r="H4600">
        <v>71.887299999999996</v>
      </c>
      <c r="I4600">
        <v>183.542</v>
      </c>
      <c r="J4600">
        <v>4.0999999999999996</v>
      </c>
      <c r="K4600" t="s">
        <v>23</v>
      </c>
      <c r="L4600">
        <v>19</v>
      </c>
      <c r="M4600">
        <v>84</v>
      </c>
      <c r="N4600">
        <v>1.0489999999999999</v>
      </c>
      <c r="O4600">
        <v>0.33</v>
      </c>
      <c r="P4600" t="s">
        <v>24</v>
      </c>
      <c r="Q4600" t="s">
        <v>9690</v>
      </c>
      <c r="R4600" t="s">
        <v>9691</v>
      </c>
      <c r="S4600" t="s">
        <v>9692</v>
      </c>
      <c r="T4600" t="b">
        <f t="shared" si="436"/>
        <v>1</v>
      </c>
      <c r="U4600" t="s">
        <v>28</v>
      </c>
      <c r="V4600">
        <v>4.4800000000000004</v>
      </c>
      <c r="W4600">
        <v>10.462</v>
      </c>
      <c r="X4600">
        <v>0.26100000000000001</v>
      </c>
      <c r="Y4600">
        <v>4</v>
      </c>
      <c r="Z4600" t="s">
        <v>29</v>
      </c>
      <c r="AA4600" t="s">
        <v>24</v>
      </c>
      <c r="AB4600" t="s">
        <v>24</v>
      </c>
    </row>
    <row r="4601" spans="1:28" x14ac:dyDescent="0.35">
      <c r="A4601" s="4" t="s">
        <v>15988</v>
      </c>
      <c r="B4601" s="6">
        <f t="shared" si="434"/>
        <v>44185.781342592592</v>
      </c>
      <c r="C4601" s="12">
        <f t="shared" si="432"/>
        <v>44166</v>
      </c>
      <c r="D4601" s="3">
        <f t="shared" si="433"/>
        <v>2020</v>
      </c>
      <c r="E4601" s="3" t="str">
        <f t="shared" si="435"/>
        <v>12-2020</v>
      </c>
      <c r="F4601" s="5">
        <f t="shared" si="431"/>
        <v>44894.847986111112</v>
      </c>
      <c r="G4601">
        <v>35.671700000000001</v>
      </c>
      <c r="H4601">
        <v>60.657800000000002</v>
      </c>
      <c r="I4601">
        <v>10</v>
      </c>
      <c r="J4601">
        <v>4.3</v>
      </c>
      <c r="K4601" t="s">
        <v>23</v>
      </c>
      <c r="M4601">
        <v>197</v>
      </c>
      <c r="N4601">
        <v>1.8260000000000001</v>
      </c>
      <c r="O4601">
        <v>1.2</v>
      </c>
      <c r="P4601" t="s">
        <v>24</v>
      </c>
      <c r="Q4601" t="s">
        <v>15989</v>
      </c>
      <c r="R4601" t="s">
        <v>15990</v>
      </c>
      <c r="S4601" t="s">
        <v>15991</v>
      </c>
      <c r="T4601" t="b">
        <f t="shared" si="436"/>
        <v>0</v>
      </c>
      <c r="U4601" t="s">
        <v>28</v>
      </c>
      <c r="V4601">
        <v>8.5</v>
      </c>
      <c r="W4601">
        <v>1.9</v>
      </c>
      <c r="X4601">
        <v>0.217</v>
      </c>
      <c r="Y4601">
        <v>6</v>
      </c>
      <c r="Z4601" t="s">
        <v>29</v>
      </c>
      <c r="AA4601" t="s">
        <v>24</v>
      </c>
      <c r="AB4601" t="s">
        <v>24</v>
      </c>
    </row>
    <row r="4602" spans="1:28" x14ac:dyDescent="0.35">
      <c r="A4602" s="4" t="s">
        <v>9701</v>
      </c>
      <c r="B4602" s="6">
        <f t="shared" si="434"/>
        <v>44894.847986111112</v>
      </c>
      <c r="C4602" s="12">
        <f t="shared" si="432"/>
        <v>44866</v>
      </c>
      <c r="D4602" s="3">
        <f t="shared" si="433"/>
        <v>2022</v>
      </c>
      <c r="E4602" s="3" t="str">
        <f t="shared" si="435"/>
        <v>11-2022</v>
      </c>
      <c r="F4602" s="5">
        <f t="shared" si="431"/>
        <v>44184.265821759262</v>
      </c>
      <c r="G4602">
        <v>36.398600000000002</v>
      </c>
      <c r="H4602">
        <v>70.6357</v>
      </c>
      <c r="I4602">
        <v>140.83199999999999</v>
      </c>
      <c r="J4602">
        <v>4.0999999999999996</v>
      </c>
      <c r="K4602" t="s">
        <v>23</v>
      </c>
      <c r="L4602">
        <v>21</v>
      </c>
      <c r="M4602">
        <v>79</v>
      </c>
      <c r="N4602">
        <v>0.72699999999999998</v>
      </c>
      <c r="O4602">
        <v>0.93</v>
      </c>
      <c r="P4602" t="s">
        <v>24</v>
      </c>
      <c r="Q4602" t="s">
        <v>9702</v>
      </c>
      <c r="R4602" t="s">
        <v>9703</v>
      </c>
      <c r="S4602" t="s">
        <v>9704</v>
      </c>
      <c r="T4602" t="b">
        <f t="shared" si="436"/>
        <v>1</v>
      </c>
      <c r="U4602" t="s">
        <v>28</v>
      </c>
      <c r="V4602">
        <v>6.74</v>
      </c>
      <c r="W4602">
        <v>7.1740000000000004</v>
      </c>
      <c r="X4602">
        <v>0.185</v>
      </c>
      <c r="Y4602">
        <v>9</v>
      </c>
      <c r="Z4602" t="s">
        <v>29</v>
      </c>
      <c r="AA4602" t="s">
        <v>24</v>
      </c>
      <c r="AB4602" t="s">
        <v>24</v>
      </c>
    </row>
    <row r="4603" spans="1:28" x14ac:dyDescent="0.35">
      <c r="A4603" s="4" t="s">
        <v>15995</v>
      </c>
      <c r="B4603" s="6">
        <f t="shared" si="434"/>
        <v>44184.265821759262</v>
      </c>
      <c r="C4603" s="12">
        <f t="shared" si="432"/>
        <v>44166</v>
      </c>
      <c r="D4603" s="3">
        <f t="shared" si="433"/>
        <v>2020</v>
      </c>
      <c r="E4603" s="3" t="str">
        <f t="shared" si="435"/>
        <v>12-2020</v>
      </c>
      <c r="F4603" s="5">
        <f t="shared" si="431"/>
        <v>44890.701018518521</v>
      </c>
      <c r="G4603">
        <v>22.085599999999999</v>
      </c>
      <c r="H4603">
        <v>94.665400000000005</v>
      </c>
      <c r="I4603">
        <v>112.46</v>
      </c>
      <c r="J4603">
        <v>4.0999999999999996</v>
      </c>
      <c r="K4603" t="s">
        <v>23</v>
      </c>
      <c r="M4603">
        <v>173</v>
      </c>
      <c r="N4603">
        <v>2.16</v>
      </c>
      <c r="O4603">
        <v>0.73</v>
      </c>
      <c r="P4603" t="s">
        <v>24</v>
      </c>
      <c r="Q4603" t="s">
        <v>15996</v>
      </c>
      <c r="R4603" t="s">
        <v>15997</v>
      </c>
      <c r="S4603" t="s">
        <v>15998</v>
      </c>
      <c r="T4603" t="b">
        <f t="shared" si="436"/>
        <v>0</v>
      </c>
      <c r="U4603" t="s">
        <v>28</v>
      </c>
      <c r="V4603">
        <v>12.5</v>
      </c>
      <c r="W4603">
        <v>3.7</v>
      </c>
      <c r="X4603">
        <v>0.151</v>
      </c>
      <c r="Y4603">
        <v>12</v>
      </c>
      <c r="Z4603" t="s">
        <v>29</v>
      </c>
      <c r="AA4603" t="s">
        <v>24</v>
      </c>
      <c r="AB4603" t="s">
        <v>24</v>
      </c>
    </row>
    <row r="4604" spans="1:28" x14ac:dyDescent="0.35">
      <c r="A4604" s="4" t="s">
        <v>9728</v>
      </c>
      <c r="B4604" s="6">
        <f t="shared" si="434"/>
        <v>44890.701018518521</v>
      </c>
      <c r="C4604" s="12">
        <f t="shared" si="432"/>
        <v>44866</v>
      </c>
      <c r="D4604" s="3">
        <f t="shared" si="433"/>
        <v>2022</v>
      </c>
      <c r="E4604" s="3" t="str">
        <f t="shared" si="435"/>
        <v>11-2022</v>
      </c>
      <c r="F4604" s="5">
        <f t="shared" si="431"/>
        <v>44867.130532407406</v>
      </c>
      <c r="G4604">
        <v>36.6873</v>
      </c>
      <c r="H4604">
        <v>71.033799999999999</v>
      </c>
      <c r="I4604">
        <v>230.98099999999999</v>
      </c>
      <c r="J4604">
        <v>4.0999999999999996</v>
      </c>
      <c r="K4604" t="s">
        <v>23</v>
      </c>
      <c r="L4604">
        <v>22</v>
      </c>
      <c r="M4604">
        <v>76</v>
      </c>
      <c r="N4604">
        <v>0.57099999999999995</v>
      </c>
      <c r="O4604">
        <v>0.63</v>
      </c>
      <c r="P4604" t="s">
        <v>24</v>
      </c>
      <c r="Q4604" t="s">
        <v>9729</v>
      </c>
      <c r="R4604" t="s">
        <v>9730</v>
      </c>
      <c r="S4604" t="s">
        <v>6066</v>
      </c>
      <c r="T4604" t="b">
        <f t="shared" si="436"/>
        <v>1</v>
      </c>
      <c r="U4604" t="s">
        <v>28</v>
      </c>
      <c r="V4604">
        <v>9.2799999999999994</v>
      </c>
      <c r="W4604">
        <v>4.6210000000000004</v>
      </c>
      <c r="X4604">
        <v>0.23300000000000001</v>
      </c>
      <c r="Y4604">
        <v>5</v>
      </c>
      <c r="Z4604" t="s">
        <v>29</v>
      </c>
      <c r="AA4604" t="s">
        <v>24</v>
      </c>
      <c r="AB4604" t="s">
        <v>24</v>
      </c>
    </row>
    <row r="4605" spans="1:28" x14ac:dyDescent="0.35">
      <c r="A4605" s="4" t="s">
        <v>9921</v>
      </c>
      <c r="B4605" s="6">
        <f t="shared" si="434"/>
        <v>44867.130532407406</v>
      </c>
      <c r="C4605" s="12">
        <f t="shared" si="432"/>
        <v>44866</v>
      </c>
      <c r="D4605" s="3">
        <f t="shared" si="433"/>
        <v>2022</v>
      </c>
      <c r="E4605" s="3" t="str">
        <f t="shared" si="435"/>
        <v>11-2022</v>
      </c>
      <c r="F4605" s="5">
        <f t="shared" si="431"/>
        <v>44864.611840277779</v>
      </c>
      <c r="G4605">
        <v>36.376300000000001</v>
      </c>
      <c r="H4605">
        <v>71.307000000000002</v>
      </c>
      <c r="I4605">
        <v>100.58499999999999</v>
      </c>
      <c r="J4605">
        <v>4.0999999999999996</v>
      </c>
      <c r="K4605" t="s">
        <v>23</v>
      </c>
      <c r="L4605">
        <v>33</v>
      </c>
      <c r="M4605">
        <v>78</v>
      </c>
      <c r="N4605">
        <v>0.95099999999999996</v>
      </c>
      <c r="O4605">
        <v>0.86</v>
      </c>
      <c r="P4605" t="s">
        <v>24</v>
      </c>
      <c r="Q4605" t="s">
        <v>9922</v>
      </c>
      <c r="R4605" t="s">
        <v>9923</v>
      </c>
      <c r="S4605" t="s">
        <v>9924</v>
      </c>
      <c r="T4605" t="b">
        <f t="shared" si="436"/>
        <v>1</v>
      </c>
      <c r="U4605" t="s">
        <v>28</v>
      </c>
      <c r="V4605">
        <v>6.14</v>
      </c>
      <c r="W4605">
        <v>3.3690000000000002</v>
      </c>
      <c r="X4605">
        <v>0.16500000000000001</v>
      </c>
      <c r="Y4605">
        <v>10</v>
      </c>
      <c r="Z4605" t="s">
        <v>29</v>
      </c>
      <c r="AA4605" t="s">
        <v>24</v>
      </c>
      <c r="AB4605" t="s">
        <v>24</v>
      </c>
    </row>
    <row r="4606" spans="1:28" x14ac:dyDescent="0.35">
      <c r="A4606" s="4" t="s">
        <v>9973</v>
      </c>
      <c r="B4606" s="6">
        <f t="shared" si="434"/>
        <v>44864.611840277779</v>
      </c>
      <c r="C4606" s="12">
        <f t="shared" si="432"/>
        <v>44835</v>
      </c>
      <c r="D4606" s="3">
        <f t="shared" si="433"/>
        <v>2022</v>
      </c>
      <c r="E4606" s="3" t="str">
        <f t="shared" si="435"/>
        <v>10-2022</v>
      </c>
      <c r="F4606" s="5">
        <f t="shared" si="431"/>
        <v>44181.983252314814</v>
      </c>
      <c r="G4606">
        <v>36.514400000000002</v>
      </c>
      <c r="H4606">
        <v>71.310299999999998</v>
      </c>
      <c r="I4606">
        <v>93.168999999999997</v>
      </c>
      <c r="J4606">
        <v>4.0999999999999996</v>
      </c>
      <c r="K4606" t="s">
        <v>23</v>
      </c>
      <c r="L4606">
        <v>21</v>
      </c>
      <c r="M4606">
        <v>75</v>
      </c>
      <c r="N4606">
        <v>2.7010000000000001</v>
      </c>
      <c r="O4606">
        <v>0.67</v>
      </c>
      <c r="P4606" t="s">
        <v>24</v>
      </c>
      <c r="Q4606" t="s">
        <v>9974</v>
      </c>
      <c r="R4606" t="s">
        <v>9975</v>
      </c>
      <c r="S4606" t="s">
        <v>9173</v>
      </c>
      <c r="T4606" t="b">
        <f t="shared" si="436"/>
        <v>1</v>
      </c>
      <c r="U4606" t="s">
        <v>28</v>
      </c>
      <c r="V4606">
        <v>8.34</v>
      </c>
      <c r="W4606">
        <v>11.867000000000001</v>
      </c>
      <c r="X4606">
        <v>0.17399999999999999</v>
      </c>
      <c r="Y4606">
        <v>10</v>
      </c>
      <c r="Z4606" t="s">
        <v>29</v>
      </c>
      <c r="AA4606" t="s">
        <v>24</v>
      </c>
      <c r="AB4606" t="s">
        <v>24</v>
      </c>
    </row>
    <row r="4607" spans="1:28" x14ac:dyDescent="0.35">
      <c r="A4607" s="4" t="s">
        <v>16010</v>
      </c>
      <c r="B4607" s="6">
        <f t="shared" si="434"/>
        <v>44181.983252314814</v>
      </c>
      <c r="C4607" s="12">
        <f t="shared" si="432"/>
        <v>44166</v>
      </c>
      <c r="D4607" s="3">
        <f t="shared" si="433"/>
        <v>2020</v>
      </c>
      <c r="E4607" s="3" t="str">
        <f t="shared" si="435"/>
        <v>12-2020</v>
      </c>
      <c r="F4607" s="5">
        <f t="shared" si="431"/>
        <v>44863.653564814813</v>
      </c>
      <c r="G4607">
        <v>4.1090999999999998</v>
      </c>
      <c r="H4607">
        <v>96.799300000000002</v>
      </c>
      <c r="I4607">
        <v>10</v>
      </c>
      <c r="J4607">
        <v>4.3</v>
      </c>
      <c r="K4607" t="s">
        <v>23</v>
      </c>
      <c r="M4607">
        <v>117</v>
      </c>
      <c r="N4607">
        <v>1.1220000000000001</v>
      </c>
      <c r="O4607">
        <v>0.91</v>
      </c>
      <c r="P4607" t="s">
        <v>24</v>
      </c>
      <c r="Q4607" t="s">
        <v>16011</v>
      </c>
      <c r="R4607" t="s">
        <v>16012</v>
      </c>
      <c r="S4607" t="s">
        <v>16013</v>
      </c>
      <c r="T4607" t="b">
        <f t="shared" si="436"/>
        <v>0</v>
      </c>
      <c r="U4607" t="s">
        <v>28</v>
      </c>
      <c r="V4607">
        <v>5.5</v>
      </c>
      <c r="W4607">
        <v>1.7</v>
      </c>
      <c r="X4607">
        <v>0.13300000000000001</v>
      </c>
      <c r="Y4607">
        <v>16</v>
      </c>
      <c r="Z4607" t="s">
        <v>29</v>
      </c>
      <c r="AA4607" t="s">
        <v>24</v>
      </c>
      <c r="AB4607" t="s">
        <v>24</v>
      </c>
    </row>
    <row r="4608" spans="1:28" x14ac:dyDescent="0.35">
      <c r="A4608" s="4" t="s">
        <v>9984</v>
      </c>
      <c r="B4608" s="6">
        <f t="shared" si="434"/>
        <v>44863.653564814813</v>
      </c>
      <c r="C4608" s="12">
        <f t="shared" si="432"/>
        <v>44835</v>
      </c>
      <c r="D4608" s="3">
        <f t="shared" si="433"/>
        <v>2022</v>
      </c>
      <c r="E4608" s="3" t="str">
        <f t="shared" si="435"/>
        <v>10-2022</v>
      </c>
      <c r="F4608" s="5">
        <f t="shared" si="431"/>
        <v>44855.171643518515</v>
      </c>
      <c r="G4608">
        <v>36.521900000000002</v>
      </c>
      <c r="H4608">
        <v>71.274500000000003</v>
      </c>
      <c r="I4608">
        <v>130.93100000000001</v>
      </c>
      <c r="J4608">
        <v>4.0999999999999996</v>
      </c>
      <c r="K4608" t="s">
        <v>23</v>
      </c>
      <c r="L4608">
        <v>27</v>
      </c>
      <c r="M4608">
        <v>70</v>
      </c>
      <c r="N4608">
        <v>2.6869999999999998</v>
      </c>
      <c r="O4608">
        <v>0.68</v>
      </c>
      <c r="P4608" t="s">
        <v>24</v>
      </c>
      <c r="Q4608" t="s">
        <v>9985</v>
      </c>
      <c r="R4608" t="s">
        <v>9986</v>
      </c>
      <c r="S4608" t="s">
        <v>9987</v>
      </c>
      <c r="T4608" t="b">
        <f t="shared" si="436"/>
        <v>1</v>
      </c>
      <c r="U4608" t="s">
        <v>28</v>
      </c>
      <c r="V4608">
        <v>5.8</v>
      </c>
      <c r="W4608">
        <v>8.157</v>
      </c>
      <c r="X4608">
        <v>0.16600000000000001</v>
      </c>
      <c r="Y4608">
        <v>10</v>
      </c>
      <c r="Z4608" t="s">
        <v>29</v>
      </c>
      <c r="AA4608" t="s">
        <v>24</v>
      </c>
      <c r="AB4608" t="s">
        <v>24</v>
      </c>
    </row>
    <row r="4609" spans="1:28" x14ac:dyDescent="0.35">
      <c r="A4609" s="4" t="s">
        <v>10039</v>
      </c>
      <c r="B4609" s="6">
        <f t="shared" si="434"/>
        <v>44855.171643518515</v>
      </c>
      <c r="C4609" s="12">
        <f t="shared" si="432"/>
        <v>44835</v>
      </c>
      <c r="D4609" s="3">
        <f t="shared" si="433"/>
        <v>2022</v>
      </c>
      <c r="E4609" s="3" t="str">
        <f t="shared" si="435"/>
        <v>10-2022</v>
      </c>
      <c r="F4609" s="5">
        <f t="shared" si="431"/>
        <v>44180.772199074076</v>
      </c>
      <c r="G4609">
        <v>36.638500000000001</v>
      </c>
      <c r="H4609">
        <v>71.106200000000001</v>
      </c>
      <c r="I4609">
        <v>203.20500000000001</v>
      </c>
      <c r="J4609">
        <v>4.0999999999999996</v>
      </c>
      <c r="K4609" t="s">
        <v>23</v>
      </c>
      <c r="L4609">
        <v>19</v>
      </c>
      <c r="M4609">
        <v>101</v>
      </c>
      <c r="N4609">
        <v>2.6150000000000002</v>
      </c>
      <c r="O4609">
        <v>0.75</v>
      </c>
      <c r="P4609" t="s">
        <v>24</v>
      </c>
      <c r="Q4609" t="s">
        <v>10040</v>
      </c>
      <c r="R4609" t="s">
        <v>10041</v>
      </c>
      <c r="S4609" t="s">
        <v>6104</v>
      </c>
      <c r="T4609" t="b">
        <f t="shared" si="436"/>
        <v>1</v>
      </c>
      <c r="U4609" t="s">
        <v>28</v>
      </c>
      <c r="V4609">
        <v>9.51</v>
      </c>
      <c r="W4609">
        <v>8.9659999999999993</v>
      </c>
      <c r="X4609">
        <v>0.21299999999999999</v>
      </c>
      <c r="Y4609">
        <v>6</v>
      </c>
      <c r="Z4609" t="s">
        <v>29</v>
      </c>
      <c r="AA4609" t="s">
        <v>24</v>
      </c>
      <c r="AB4609" t="s">
        <v>24</v>
      </c>
    </row>
    <row r="4610" spans="1:28" x14ac:dyDescent="0.35">
      <c r="A4610" s="4" t="s">
        <v>16022</v>
      </c>
      <c r="B4610" s="6">
        <f t="shared" si="434"/>
        <v>44180.772199074076</v>
      </c>
      <c r="C4610" s="12">
        <f t="shared" si="432"/>
        <v>44166</v>
      </c>
      <c r="D4610" s="3">
        <f t="shared" si="433"/>
        <v>2020</v>
      </c>
      <c r="E4610" s="3" t="str">
        <f t="shared" si="435"/>
        <v>12-2020</v>
      </c>
      <c r="F4610" s="5">
        <f t="shared" ref="F4610:F4673" si="437">DATEVALUE(LEFT(A4611,10))+TIMEVALUE(MID(A4611,12,8))</f>
        <v>44179.585219907407</v>
      </c>
      <c r="G4610">
        <v>0.86099999999999999</v>
      </c>
      <c r="H4610">
        <v>99.974100000000007</v>
      </c>
      <c r="I4610">
        <v>40.58</v>
      </c>
      <c r="J4610">
        <v>4.3</v>
      </c>
      <c r="K4610" t="s">
        <v>23</v>
      </c>
      <c r="M4610">
        <v>100</v>
      </c>
      <c r="N4610">
        <v>1.19</v>
      </c>
      <c r="O4610">
        <v>0.7</v>
      </c>
      <c r="P4610" t="s">
        <v>24</v>
      </c>
      <c r="Q4610" t="s">
        <v>16023</v>
      </c>
      <c r="R4610" t="s">
        <v>16024</v>
      </c>
      <c r="S4610" t="s">
        <v>16025</v>
      </c>
      <c r="T4610" t="b">
        <f t="shared" si="436"/>
        <v>0</v>
      </c>
      <c r="U4610" t="s">
        <v>28</v>
      </c>
      <c r="V4610">
        <v>3.3</v>
      </c>
      <c r="W4610">
        <v>8.6</v>
      </c>
      <c r="X4610">
        <v>0.16800000000000001</v>
      </c>
      <c r="Y4610">
        <v>11</v>
      </c>
      <c r="Z4610" t="s">
        <v>29</v>
      </c>
      <c r="AA4610" t="s">
        <v>24</v>
      </c>
      <c r="AB4610" t="s">
        <v>24</v>
      </c>
    </row>
    <row r="4611" spans="1:28" x14ac:dyDescent="0.35">
      <c r="A4611" s="4" t="s">
        <v>16026</v>
      </c>
      <c r="B4611" s="6">
        <f t="shared" si="434"/>
        <v>44179.585219907407</v>
      </c>
      <c r="C4611" s="12">
        <f t="shared" ref="C4611:C4674" si="438">DATE(YEAR(B4611),MONTH(B4611),1)</f>
        <v>44166</v>
      </c>
      <c r="D4611" s="3">
        <f t="shared" ref="D4611:D4674" si="439">YEAR(B4611)</f>
        <v>2020</v>
      </c>
      <c r="E4611" s="3" t="str">
        <f t="shared" si="435"/>
        <v>12-2020</v>
      </c>
      <c r="F4611" s="5">
        <f t="shared" si="437"/>
        <v>44177.176504629628</v>
      </c>
      <c r="G4611">
        <v>4.4477000000000002</v>
      </c>
      <c r="H4611">
        <v>96.353499999999997</v>
      </c>
      <c r="I4611">
        <v>6.23</v>
      </c>
      <c r="J4611">
        <v>4.9000000000000004</v>
      </c>
      <c r="K4611" t="s">
        <v>23</v>
      </c>
      <c r="M4611">
        <v>144</v>
      </c>
      <c r="N4611">
        <v>0.97499999999999998</v>
      </c>
      <c r="O4611">
        <v>0.42</v>
      </c>
      <c r="P4611" t="s">
        <v>24</v>
      </c>
      <c r="Q4611" t="s">
        <v>16027</v>
      </c>
      <c r="R4611" t="s">
        <v>16028</v>
      </c>
      <c r="S4611" t="s">
        <v>16029</v>
      </c>
      <c r="T4611" t="b">
        <f t="shared" si="436"/>
        <v>0</v>
      </c>
      <c r="U4611" t="s">
        <v>28</v>
      </c>
      <c r="V4611">
        <v>8.3000000000000007</v>
      </c>
      <c r="W4611">
        <v>6.8</v>
      </c>
      <c r="X4611">
        <v>0.17699999999999999</v>
      </c>
      <c r="Y4611">
        <v>14</v>
      </c>
      <c r="Z4611" t="s">
        <v>29</v>
      </c>
      <c r="AA4611" t="s">
        <v>24</v>
      </c>
      <c r="AB4611" t="s">
        <v>24</v>
      </c>
    </row>
    <row r="4612" spans="1:28" x14ac:dyDescent="0.35">
      <c r="A4612" s="4" t="s">
        <v>16030</v>
      </c>
      <c r="B4612" s="6">
        <f t="shared" ref="B4612:B4675" si="440">DATEVALUE(LEFT($A4612,10))+TIMEVALUE(MID($A4612,12,8))</f>
        <v>44177.176504629628</v>
      </c>
      <c r="C4612" s="12">
        <f t="shared" si="438"/>
        <v>44166</v>
      </c>
      <c r="D4612" s="3">
        <f t="shared" si="439"/>
        <v>2020</v>
      </c>
      <c r="E4612" s="3" t="str">
        <f t="shared" si="435"/>
        <v>12-2020</v>
      </c>
      <c r="F4612" s="5">
        <f t="shared" si="437"/>
        <v>44176.38722222222</v>
      </c>
      <c r="G4612">
        <v>23.031700000000001</v>
      </c>
      <c r="H4612">
        <v>94.208600000000004</v>
      </c>
      <c r="I4612">
        <v>76.92</v>
      </c>
      <c r="J4612">
        <v>4.2</v>
      </c>
      <c r="K4612" t="s">
        <v>23</v>
      </c>
      <c r="M4612">
        <v>128</v>
      </c>
      <c r="N4612">
        <v>1.1950000000000001</v>
      </c>
      <c r="O4612">
        <v>0.95</v>
      </c>
      <c r="P4612" t="s">
        <v>24</v>
      </c>
      <c r="Q4612" t="s">
        <v>16031</v>
      </c>
      <c r="R4612" t="s">
        <v>16032</v>
      </c>
      <c r="S4612" t="s">
        <v>16033</v>
      </c>
      <c r="T4612" t="b">
        <f t="shared" si="436"/>
        <v>0</v>
      </c>
      <c r="U4612" t="s">
        <v>28</v>
      </c>
      <c r="V4612">
        <v>5.4</v>
      </c>
      <c r="W4612">
        <v>8.1</v>
      </c>
      <c r="X4612">
        <v>0.16700000000000001</v>
      </c>
      <c r="Y4612">
        <v>10</v>
      </c>
      <c r="Z4612" t="s">
        <v>29</v>
      </c>
      <c r="AA4612" t="s">
        <v>24</v>
      </c>
      <c r="AB4612" t="s">
        <v>24</v>
      </c>
    </row>
    <row r="4613" spans="1:28" x14ac:dyDescent="0.35">
      <c r="A4613" s="4" t="s">
        <v>16034</v>
      </c>
      <c r="B4613" s="6">
        <f t="shared" si="440"/>
        <v>44176.38722222222</v>
      </c>
      <c r="C4613" s="12">
        <f t="shared" si="438"/>
        <v>44166</v>
      </c>
      <c r="D4613" s="3">
        <f t="shared" si="439"/>
        <v>2020</v>
      </c>
      <c r="E4613" s="3" t="str">
        <f t="shared" ref="E4613:E4676" si="441">TEXT(B4613,"mm-yyyy")</f>
        <v>12-2020</v>
      </c>
      <c r="F4613" s="5">
        <f t="shared" si="437"/>
        <v>44845.06653935185</v>
      </c>
      <c r="G4613">
        <v>1.1192</v>
      </c>
      <c r="H4613">
        <v>100.05880000000001</v>
      </c>
      <c r="I4613">
        <v>204.1</v>
      </c>
      <c r="J4613">
        <v>4</v>
      </c>
      <c r="K4613" t="s">
        <v>23</v>
      </c>
      <c r="M4613">
        <v>122</v>
      </c>
      <c r="N4613">
        <v>1.2569999999999999</v>
      </c>
      <c r="O4613">
        <v>1.01</v>
      </c>
      <c r="P4613" t="s">
        <v>24</v>
      </c>
      <c r="Q4613" t="s">
        <v>16035</v>
      </c>
      <c r="R4613" t="s">
        <v>16036</v>
      </c>
      <c r="S4613" t="s">
        <v>16037</v>
      </c>
      <c r="T4613" t="b">
        <f t="shared" si="436"/>
        <v>0</v>
      </c>
      <c r="U4613" t="s">
        <v>28</v>
      </c>
      <c r="V4613">
        <v>6.3</v>
      </c>
      <c r="W4613">
        <v>7.2</v>
      </c>
      <c r="X4613">
        <v>0.16400000000000001</v>
      </c>
      <c r="Y4613">
        <v>10</v>
      </c>
      <c r="Z4613" t="s">
        <v>29</v>
      </c>
      <c r="AA4613" t="s">
        <v>24</v>
      </c>
      <c r="AB4613" t="s">
        <v>24</v>
      </c>
    </row>
    <row r="4614" spans="1:28" x14ac:dyDescent="0.35">
      <c r="A4614" s="4" t="s">
        <v>10120</v>
      </c>
      <c r="B4614" s="6">
        <f t="shared" si="440"/>
        <v>44845.06653935185</v>
      </c>
      <c r="C4614" s="12">
        <f t="shared" si="438"/>
        <v>44835</v>
      </c>
      <c r="D4614" s="3">
        <f t="shared" si="439"/>
        <v>2022</v>
      </c>
      <c r="E4614" s="3" t="str">
        <f t="shared" si="441"/>
        <v>10-2022</v>
      </c>
      <c r="F4614" s="5">
        <f t="shared" si="437"/>
        <v>44175.689687500002</v>
      </c>
      <c r="G4614">
        <v>9.9577000000000009</v>
      </c>
      <c r="H4614">
        <v>93.911000000000001</v>
      </c>
      <c r="I4614">
        <v>10</v>
      </c>
      <c r="J4614">
        <v>4.0999999999999996</v>
      </c>
      <c r="K4614" t="s">
        <v>23</v>
      </c>
      <c r="L4614">
        <v>27</v>
      </c>
      <c r="M4614">
        <v>119</v>
      </c>
      <c r="N4614">
        <v>2.04</v>
      </c>
      <c r="O4614">
        <v>0.39</v>
      </c>
      <c r="P4614" t="s">
        <v>24</v>
      </c>
      <c r="Q4614" t="s">
        <v>10121</v>
      </c>
      <c r="R4614" t="s">
        <v>10122</v>
      </c>
      <c r="S4614" t="s">
        <v>10123</v>
      </c>
      <c r="T4614" t="b">
        <f t="shared" si="436"/>
        <v>1</v>
      </c>
      <c r="U4614" t="s">
        <v>28</v>
      </c>
      <c r="V4614">
        <v>8.06</v>
      </c>
      <c r="W4614">
        <v>1.891</v>
      </c>
      <c r="X4614">
        <v>0.157</v>
      </c>
      <c r="Y4614">
        <v>11</v>
      </c>
      <c r="Z4614" t="s">
        <v>29</v>
      </c>
      <c r="AA4614" t="s">
        <v>24</v>
      </c>
      <c r="AB4614" t="s">
        <v>24</v>
      </c>
    </row>
    <row r="4615" spans="1:28" x14ac:dyDescent="0.35">
      <c r="A4615" s="4" t="s">
        <v>16042</v>
      </c>
      <c r="B4615" s="6">
        <f t="shared" si="440"/>
        <v>44175.689687500002</v>
      </c>
      <c r="C4615" s="12">
        <f t="shared" si="438"/>
        <v>44166</v>
      </c>
      <c r="D4615" s="3">
        <f t="shared" si="439"/>
        <v>2020</v>
      </c>
      <c r="E4615" s="3" t="str">
        <f t="shared" si="441"/>
        <v>12-2020</v>
      </c>
      <c r="F4615" s="5">
        <f t="shared" si="437"/>
        <v>44837.656122685185</v>
      </c>
      <c r="G4615">
        <v>37.127400000000002</v>
      </c>
      <c r="H4615">
        <v>71.614099999999993</v>
      </c>
      <c r="I4615">
        <v>113.96</v>
      </c>
      <c r="J4615">
        <v>4.2</v>
      </c>
      <c r="K4615" t="s">
        <v>23</v>
      </c>
      <c r="M4615">
        <v>61</v>
      </c>
      <c r="N4615">
        <v>3.32</v>
      </c>
      <c r="O4615">
        <v>0.94</v>
      </c>
      <c r="P4615" t="s">
        <v>24</v>
      </c>
      <c r="Q4615" t="s">
        <v>16043</v>
      </c>
      <c r="R4615" t="s">
        <v>16044</v>
      </c>
      <c r="S4615" t="s">
        <v>16045</v>
      </c>
      <c r="T4615" t="b">
        <f t="shared" si="436"/>
        <v>0</v>
      </c>
      <c r="U4615" t="s">
        <v>28</v>
      </c>
      <c r="V4615">
        <v>7.8</v>
      </c>
      <c r="W4615">
        <v>7.7</v>
      </c>
      <c r="X4615">
        <v>9.5000000000000001E-2</v>
      </c>
      <c r="Y4615">
        <v>33</v>
      </c>
      <c r="Z4615" t="s">
        <v>29</v>
      </c>
      <c r="AA4615" t="s">
        <v>24</v>
      </c>
      <c r="AB4615" t="s">
        <v>24</v>
      </c>
    </row>
    <row r="4616" spans="1:28" x14ac:dyDescent="0.35">
      <c r="A4616" s="4" t="s">
        <v>10162</v>
      </c>
      <c r="B4616" s="6">
        <f t="shared" si="440"/>
        <v>44837.656122685185</v>
      </c>
      <c r="C4616" s="12">
        <f t="shared" si="438"/>
        <v>44835</v>
      </c>
      <c r="D4616" s="3">
        <f t="shared" si="439"/>
        <v>2022</v>
      </c>
      <c r="E4616" s="3" t="str">
        <f t="shared" si="441"/>
        <v>10-2022</v>
      </c>
      <c r="F4616" s="5">
        <f t="shared" si="437"/>
        <v>44174.345243055555</v>
      </c>
      <c r="G4616">
        <v>8.3606999999999996</v>
      </c>
      <c r="H4616">
        <v>91.198700000000002</v>
      </c>
      <c r="I4616">
        <v>10</v>
      </c>
      <c r="J4616">
        <v>4.0999999999999996</v>
      </c>
      <c r="K4616" t="s">
        <v>23</v>
      </c>
      <c r="L4616">
        <v>21</v>
      </c>
      <c r="M4616">
        <v>77</v>
      </c>
      <c r="N4616">
        <v>3.6110000000000002</v>
      </c>
      <c r="O4616">
        <v>0.44</v>
      </c>
      <c r="P4616" t="s">
        <v>24</v>
      </c>
      <c r="Q4616" t="s">
        <v>10163</v>
      </c>
      <c r="R4616" t="s">
        <v>10160</v>
      </c>
      <c r="S4616" t="s">
        <v>402</v>
      </c>
      <c r="T4616" t="b">
        <f t="shared" si="436"/>
        <v>1</v>
      </c>
      <c r="U4616" t="s">
        <v>28</v>
      </c>
      <c r="V4616">
        <v>10.49</v>
      </c>
      <c r="W4616">
        <v>1.925</v>
      </c>
      <c r="X4616">
        <v>0.151</v>
      </c>
      <c r="Y4616">
        <v>12</v>
      </c>
      <c r="Z4616" t="s">
        <v>29</v>
      </c>
      <c r="AA4616" t="s">
        <v>24</v>
      </c>
      <c r="AB4616" t="s">
        <v>24</v>
      </c>
    </row>
    <row r="4617" spans="1:28" x14ac:dyDescent="0.35">
      <c r="A4617" s="4" t="s">
        <v>16050</v>
      </c>
      <c r="B4617" s="6">
        <f t="shared" si="440"/>
        <v>44174.345243055555</v>
      </c>
      <c r="C4617" s="12">
        <f t="shared" si="438"/>
        <v>44166</v>
      </c>
      <c r="D4617" s="3">
        <f t="shared" si="439"/>
        <v>2020</v>
      </c>
      <c r="E4617" s="3" t="str">
        <f t="shared" si="441"/>
        <v>12-2020</v>
      </c>
      <c r="F4617" s="5">
        <f t="shared" si="437"/>
        <v>44173.218460648146</v>
      </c>
      <c r="G4617">
        <v>7.681</v>
      </c>
      <c r="H4617">
        <v>94.058000000000007</v>
      </c>
      <c r="I4617">
        <v>58.64</v>
      </c>
      <c r="J4617">
        <v>4.5</v>
      </c>
      <c r="K4617" t="s">
        <v>23</v>
      </c>
      <c r="M4617">
        <v>82</v>
      </c>
      <c r="N4617">
        <v>6.9279999999999999</v>
      </c>
      <c r="O4617">
        <v>0.47</v>
      </c>
      <c r="P4617" t="s">
        <v>24</v>
      </c>
      <c r="Q4617" t="s">
        <v>16051</v>
      </c>
      <c r="R4617" t="s">
        <v>16052</v>
      </c>
      <c r="S4617" t="s">
        <v>16053</v>
      </c>
      <c r="T4617" t="b">
        <f t="shared" si="436"/>
        <v>0</v>
      </c>
      <c r="U4617" t="s">
        <v>28</v>
      </c>
      <c r="V4617">
        <v>6</v>
      </c>
      <c r="W4617">
        <v>7.9</v>
      </c>
      <c r="X4617">
        <v>0.11600000000000001</v>
      </c>
      <c r="Y4617">
        <v>22</v>
      </c>
      <c r="Z4617" t="s">
        <v>29</v>
      </c>
      <c r="AA4617" t="s">
        <v>24</v>
      </c>
      <c r="AB4617" t="s">
        <v>24</v>
      </c>
    </row>
    <row r="4618" spans="1:28" x14ac:dyDescent="0.35">
      <c r="A4618" s="4" t="s">
        <v>16054</v>
      </c>
      <c r="B4618" s="6">
        <f t="shared" si="440"/>
        <v>44173.218460648146</v>
      </c>
      <c r="C4618" s="12">
        <f t="shared" si="438"/>
        <v>44166</v>
      </c>
      <c r="D4618" s="3">
        <f t="shared" si="439"/>
        <v>2020</v>
      </c>
      <c r="E4618" s="3" t="str">
        <f t="shared" si="441"/>
        <v>12-2020</v>
      </c>
      <c r="F4618" s="5">
        <f t="shared" si="437"/>
        <v>44823.864525462966</v>
      </c>
      <c r="G4618">
        <v>22.2089</v>
      </c>
      <c r="H4618">
        <v>94.387699999999995</v>
      </c>
      <c r="I4618">
        <v>90.82</v>
      </c>
      <c r="J4618">
        <v>5.0999999999999996</v>
      </c>
      <c r="K4618" t="s">
        <v>23</v>
      </c>
      <c r="M4618">
        <v>25</v>
      </c>
      <c r="N4618">
        <v>0.84699999999999998</v>
      </c>
      <c r="O4618">
        <v>0.6</v>
      </c>
      <c r="P4618" t="s">
        <v>24</v>
      </c>
      <c r="Q4618" t="s">
        <v>16055</v>
      </c>
      <c r="R4618" t="s">
        <v>16056</v>
      </c>
      <c r="S4618" t="s">
        <v>16057</v>
      </c>
      <c r="T4618" t="b">
        <f t="shared" si="436"/>
        <v>0</v>
      </c>
      <c r="U4618" t="s">
        <v>28</v>
      </c>
      <c r="V4618">
        <v>4.4000000000000004</v>
      </c>
      <c r="W4618">
        <v>5.0999999999999996</v>
      </c>
      <c r="X4618">
        <v>4.4999999999999998E-2</v>
      </c>
      <c r="Y4618">
        <v>161</v>
      </c>
      <c r="Z4618" t="s">
        <v>29</v>
      </c>
      <c r="AA4618" t="s">
        <v>24</v>
      </c>
      <c r="AB4618" t="s">
        <v>24</v>
      </c>
    </row>
    <row r="4619" spans="1:28" x14ac:dyDescent="0.35">
      <c r="A4619" s="4" t="s">
        <v>10291</v>
      </c>
      <c r="B4619" s="6">
        <f t="shared" si="440"/>
        <v>44823.864525462966</v>
      </c>
      <c r="C4619" s="12">
        <f t="shared" si="438"/>
        <v>44805</v>
      </c>
      <c r="D4619" s="3">
        <f t="shared" si="439"/>
        <v>2022</v>
      </c>
      <c r="E4619" s="3" t="str">
        <f t="shared" si="441"/>
        <v>09-2022</v>
      </c>
      <c r="F4619" s="5">
        <f t="shared" si="437"/>
        <v>44822.629641203705</v>
      </c>
      <c r="G4619">
        <v>36.721600000000002</v>
      </c>
      <c r="H4619">
        <v>71.325299999999999</v>
      </c>
      <c r="I4619">
        <v>183.637</v>
      </c>
      <c r="J4619">
        <v>4.0999999999999996</v>
      </c>
      <c r="K4619" t="s">
        <v>23</v>
      </c>
      <c r="L4619">
        <v>35</v>
      </c>
      <c r="M4619">
        <v>69</v>
      </c>
      <c r="N4619">
        <v>0.72299999999999998</v>
      </c>
      <c r="O4619">
        <v>0.91</v>
      </c>
      <c r="P4619" t="s">
        <v>24</v>
      </c>
      <c r="Q4619" t="s">
        <v>10292</v>
      </c>
      <c r="R4619" t="s">
        <v>10290</v>
      </c>
      <c r="S4619" t="s">
        <v>10293</v>
      </c>
      <c r="T4619" t="b">
        <f t="shared" si="436"/>
        <v>1</v>
      </c>
      <c r="U4619" t="s">
        <v>28</v>
      </c>
      <c r="V4619">
        <v>8.4700000000000006</v>
      </c>
      <c r="W4619">
        <v>3.395</v>
      </c>
      <c r="X4619">
        <v>0.14499999999999999</v>
      </c>
      <c r="Y4619">
        <v>13</v>
      </c>
      <c r="Z4619" t="s">
        <v>29</v>
      </c>
      <c r="AA4619" t="s">
        <v>24</v>
      </c>
      <c r="AB4619" t="s">
        <v>24</v>
      </c>
    </row>
    <row r="4620" spans="1:28" x14ac:dyDescent="0.35">
      <c r="A4620" s="4" t="s">
        <v>10315</v>
      </c>
      <c r="B4620" s="6">
        <f t="shared" si="440"/>
        <v>44822.629641203705</v>
      </c>
      <c r="C4620" s="12">
        <f t="shared" si="438"/>
        <v>44805</v>
      </c>
      <c r="D4620" s="3">
        <f t="shared" si="439"/>
        <v>2022</v>
      </c>
      <c r="E4620" s="3" t="str">
        <f t="shared" si="441"/>
        <v>09-2022</v>
      </c>
      <c r="F4620" s="5">
        <f t="shared" si="437"/>
        <v>44171.051793981482</v>
      </c>
      <c r="G4620">
        <v>35.928199999999997</v>
      </c>
      <c r="H4620">
        <v>77.922499999999999</v>
      </c>
      <c r="I4620">
        <v>10</v>
      </c>
      <c r="J4620">
        <v>4.0999999999999996</v>
      </c>
      <c r="K4620" t="s">
        <v>23</v>
      </c>
      <c r="L4620">
        <v>44</v>
      </c>
      <c r="M4620">
        <v>100</v>
      </c>
      <c r="N4620">
        <v>4.4530000000000003</v>
      </c>
      <c r="O4620">
        <v>0.83</v>
      </c>
      <c r="P4620" t="s">
        <v>24</v>
      </c>
      <c r="Q4620" t="s">
        <v>10316</v>
      </c>
      <c r="R4620" t="s">
        <v>10317</v>
      </c>
      <c r="S4620" t="s">
        <v>10318</v>
      </c>
      <c r="T4620" t="b">
        <f t="shared" si="436"/>
        <v>1</v>
      </c>
      <c r="U4620" t="s">
        <v>28</v>
      </c>
      <c r="V4620">
        <v>6.07</v>
      </c>
      <c r="W4620">
        <v>1.881</v>
      </c>
      <c r="X4620">
        <v>0.13900000000000001</v>
      </c>
      <c r="Y4620">
        <v>16</v>
      </c>
      <c r="Z4620" t="s">
        <v>29</v>
      </c>
      <c r="AA4620" t="s">
        <v>24</v>
      </c>
      <c r="AB4620" t="s">
        <v>24</v>
      </c>
    </row>
    <row r="4621" spans="1:28" x14ac:dyDescent="0.35">
      <c r="A4621" s="4" t="s">
        <v>16066</v>
      </c>
      <c r="B4621" s="6">
        <f t="shared" si="440"/>
        <v>44171.051793981482</v>
      </c>
      <c r="C4621" s="12">
        <f t="shared" si="438"/>
        <v>44166</v>
      </c>
      <c r="D4621" s="3">
        <f t="shared" si="439"/>
        <v>2020</v>
      </c>
      <c r="E4621" s="3" t="str">
        <f t="shared" si="441"/>
        <v>12-2020</v>
      </c>
      <c r="F4621" s="5">
        <f t="shared" si="437"/>
        <v>44171.019016203703</v>
      </c>
      <c r="G4621">
        <v>39.044400000000003</v>
      </c>
      <c r="H4621">
        <v>76.014799999999994</v>
      </c>
      <c r="I4621">
        <v>48.04</v>
      </c>
      <c r="J4621">
        <v>4.4000000000000004</v>
      </c>
      <c r="K4621" t="s">
        <v>23</v>
      </c>
      <c r="M4621">
        <v>188</v>
      </c>
      <c r="N4621">
        <v>2.375</v>
      </c>
      <c r="O4621">
        <v>0.84</v>
      </c>
      <c r="P4621" t="s">
        <v>24</v>
      </c>
      <c r="Q4621" t="s">
        <v>16067</v>
      </c>
      <c r="R4621" t="s">
        <v>16068</v>
      </c>
      <c r="S4621" t="s">
        <v>16069</v>
      </c>
      <c r="T4621" t="b">
        <f t="shared" si="436"/>
        <v>0</v>
      </c>
      <c r="U4621" t="s">
        <v>28</v>
      </c>
      <c r="V4621">
        <v>10</v>
      </c>
      <c r="W4621">
        <v>11.9</v>
      </c>
      <c r="X4621">
        <v>0.218</v>
      </c>
      <c r="Y4621">
        <v>6</v>
      </c>
      <c r="Z4621" t="s">
        <v>29</v>
      </c>
      <c r="AA4621" t="s">
        <v>24</v>
      </c>
      <c r="AB4621" t="s">
        <v>24</v>
      </c>
    </row>
    <row r="4622" spans="1:28" x14ac:dyDescent="0.35">
      <c r="A4622" s="4" t="s">
        <v>16070</v>
      </c>
      <c r="B4622" s="6">
        <f t="shared" si="440"/>
        <v>44171.019016203703</v>
      </c>
      <c r="C4622" s="12">
        <f t="shared" si="438"/>
        <v>44166</v>
      </c>
      <c r="D4622" s="3">
        <f t="shared" si="439"/>
        <v>2020</v>
      </c>
      <c r="E4622" s="3" t="str">
        <f t="shared" si="441"/>
        <v>12-2020</v>
      </c>
      <c r="F4622" s="5">
        <f t="shared" si="437"/>
        <v>44169.840069444443</v>
      </c>
      <c r="G4622">
        <v>37.965899999999998</v>
      </c>
      <c r="H4622">
        <v>66.411799999999999</v>
      </c>
      <c r="I4622">
        <v>10</v>
      </c>
      <c r="J4622">
        <v>4.8</v>
      </c>
      <c r="K4622" t="s">
        <v>23</v>
      </c>
      <c r="M4622">
        <v>53</v>
      </c>
      <c r="N4622">
        <v>4.0170000000000003</v>
      </c>
      <c r="O4622">
        <v>0.81</v>
      </c>
      <c r="P4622" t="s">
        <v>24</v>
      </c>
      <c r="Q4622" t="s">
        <v>16071</v>
      </c>
      <c r="R4622" t="s">
        <v>16072</v>
      </c>
      <c r="S4622" t="s">
        <v>16073</v>
      </c>
      <c r="T4622" t="b">
        <f t="shared" si="436"/>
        <v>0</v>
      </c>
      <c r="U4622" t="s">
        <v>28</v>
      </c>
      <c r="V4622">
        <v>7.1</v>
      </c>
      <c r="W4622">
        <v>1.9</v>
      </c>
      <c r="X4622">
        <v>7.8E-2</v>
      </c>
      <c r="Y4622">
        <v>51</v>
      </c>
      <c r="Z4622" t="s">
        <v>29</v>
      </c>
      <c r="AA4622" t="s">
        <v>24</v>
      </c>
      <c r="AB4622" t="s">
        <v>24</v>
      </c>
    </row>
    <row r="4623" spans="1:28" x14ac:dyDescent="0.35">
      <c r="A4623" s="4" t="s">
        <v>16074</v>
      </c>
      <c r="B4623" s="6">
        <f t="shared" si="440"/>
        <v>44169.840069444443</v>
      </c>
      <c r="C4623" s="12">
        <f t="shared" si="438"/>
        <v>44166</v>
      </c>
      <c r="D4623" s="3">
        <f t="shared" si="439"/>
        <v>2020</v>
      </c>
      <c r="E4623" s="3" t="str">
        <f t="shared" si="441"/>
        <v>12-2020</v>
      </c>
      <c r="F4623" s="5">
        <f t="shared" si="437"/>
        <v>44168.82545138889</v>
      </c>
      <c r="G4623">
        <v>5.1679000000000004</v>
      </c>
      <c r="H4623">
        <v>94.244600000000005</v>
      </c>
      <c r="I4623">
        <v>39.26</v>
      </c>
      <c r="J4623">
        <v>4.4000000000000004</v>
      </c>
      <c r="K4623" t="s">
        <v>23</v>
      </c>
      <c r="M4623">
        <v>73</v>
      </c>
      <c r="N4623">
        <v>2.6920000000000002</v>
      </c>
      <c r="O4623">
        <v>0.57999999999999996</v>
      </c>
      <c r="P4623" t="s">
        <v>24</v>
      </c>
      <c r="Q4623" t="s">
        <v>16075</v>
      </c>
      <c r="R4623" t="s">
        <v>16076</v>
      </c>
      <c r="S4623" t="s">
        <v>16077</v>
      </c>
      <c r="T4623" t="b">
        <f t="shared" si="436"/>
        <v>0</v>
      </c>
      <c r="U4623" t="s">
        <v>28</v>
      </c>
      <c r="V4623">
        <v>8.9</v>
      </c>
      <c r="W4623">
        <v>6.9</v>
      </c>
      <c r="X4623">
        <v>8.6999999999999994E-2</v>
      </c>
      <c r="Y4623">
        <v>49</v>
      </c>
      <c r="Z4623" t="s">
        <v>29</v>
      </c>
      <c r="AA4623" t="s">
        <v>24</v>
      </c>
      <c r="AB4623" t="s">
        <v>24</v>
      </c>
    </row>
    <row r="4624" spans="1:28" x14ac:dyDescent="0.35">
      <c r="A4624" s="4" t="s">
        <v>16078</v>
      </c>
      <c r="B4624" s="6">
        <f t="shared" si="440"/>
        <v>44168.82545138889</v>
      </c>
      <c r="C4624" s="12">
        <f t="shared" si="438"/>
        <v>44166</v>
      </c>
      <c r="D4624" s="3">
        <f t="shared" si="439"/>
        <v>2020</v>
      </c>
      <c r="E4624" s="3" t="str">
        <f t="shared" si="441"/>
        <v>12-2020</v>
      </c>
      <c r="F4624" s="5">
        <f t="shared" si="437"/>
        <v>44168.627708333333</v>
      </c>
      <c r="G4624">
        <v>3.2875000000000001</v>
      </c>
      <c r="H4624">
        <v>98.213700000000003</v>
      </c>
      <c r="I4624">
        <v>128.21</v>
      </c>
      <c r="J4624">
        <v>5</v>
      </c>
      <c r="K4624" t="s">
        <v>106</v>
      </c>
      <c r="M4624">
        <v>50</v>
      </c>
      <c r="N4624">
        <v>0.92100000000000004</v>
      </c>
      <c r="O4624">
        <v>0.87</v>
      </c>
      <c r="P4624" t="s">
        <v>24</v>
      </c>
      <c r="Q4624" t="s">
        <v>16079</v>
      </c>
      <c r="R4624" t="s">
        <v>16080</v>
      </c>
      <c r="S4624" t="s">
        <v>16081</v>
      </c>
      <c r="T4624" t="b">
        <f t="shared" si="436"/>
        <v>0</v>
      </c>
      <c r="U4624" t="s">
        <v>28</v>
      </c>
      <c r="V4624">
        <v>6.5</v>
      </c>
      <c r="W4624">
        <v>4.5</v>
      </c>
      <c r="X4624">
        <v>9.2999999999999999E-2</v>
      </c>
      <c r="Y4624">
        <v>11</v>
      </c>
      <c r="Z4624" t="s">
        <v>29</v>
      </c>
      <c r="AA4624" t="s">
        <v>24</v>
      </c>
      <c r="AB4624" t="s">
        <v>24</v>
      </c>
    </row>
    <row r="4625" spans="1:28" x14ac:dyDescent="0.35">
      <c r="A4625" s="4" t="s">
        <v>16082</v>
      </c>
      <c r="B4625" s="6">
        <f t="shared" si="440"/>
        <v>44168.627708333333</v>
      </c>
      <c r="C4625" s="12">
        <f t="shared" si="438"/>
        <v>44166</v>
      </c>
      <c r="D4625" s="3">
        <f t="shared" si="439"/>
        <v>2020</v>
      </c>
      <c r="E4625" s="3" t="str">
        <f t="shared" si="441"/>
        <v>12-2020</v>
      </c>
      <c r="F4625" s="5">
        <f t="shared" si="437"/>
        <v>44168.33997685185</v>
      </c>
      <c r="G4625">
        <v>5.4416000000000002</v>
      </c>
      <c r="H4625">
        <v>61.368299999999998</v>
      </c>
      <c r="I4625">
        <v>10</v>
      </c>
      <c r="J4625">
        <v>4.4000000000000004</v>
      </c>
      <c r="K4625" t="s">
        <v>23</v>
      </c>
      <c r="M4625">
        <v>63</v>
      </c>
      <c r="N4625">
        <v>11.643000000000001</v>
      </c>
      <c r="O4625">
        <v>0.78</v>
      </c>
      <c r="P4625" t="s">
        <v>24</v>
      </c>
      <c r="Q4625" t="s">
        <v>16083</v>
      </c>
      <c r="R4625" t="s">
        <v>16084</v>
      </c>
      <c r="S4625" t="s">
        <v>478</v>
      </c>
      <c r="T4625" t="b">
        <f t="shared" si="436"/>
        <v>0</v>
      </c>
      <c r="U4625" t="s">
        <v>28</v>
      </c>
      <c r="V4625">
        <v>10.4</v>
      </c>
      <c r="W4625">
        <v>1.9</v>
      </c>
      <c r="X4625">
        <v>8.7999999999999995E-2</v>
      </c>
      <c r="Y4625">
        <v>40</v>
      </c>
      <c r="Z4625" t="s">
        <v>29</v>
      </c>
      <c r="AA4625" t="s">
        <v>24</v>
      </c>
      <c r="AB4625" t="s">
        <v>24</v>
      </c>
    </row>
    <row r="4626" spans="1:28" x14ac:dyDescent="0.35">
      <c r="A4626" s="4" t="s">
        <v>16085</v>
      </c>
      <c r="B4626" s="6">
        <f t="shared" si="440"/>
        <v>44168.33997685185</v>
      </c>
      <c r="C4626" s="12">
        <f t="shared" si="438"/>
        <v>44166</v>
      </c>
      <c r="D4626" s="3">
        <f t="shared" si="439"/>
        <v>2020</v>
      </c>
      <c r="E4626" s="3" t="str">
        <f t="shared" si="441"/>
        <v>12-2020</v>
      </c>
      <c r="F4626" s="5">
        <f t="shared" si="437"/>
        <v>44168.160393518519</v>
      </c>
      <c r="G4626">
        <v>36.566600000000001</v>
      </c>
      <c r="H4626">
        <v>74.137799999999999</v>
      </c>
      <c r="I4626">
        <v>58.65</v>
      </c>
      <c r="J4626">
        <v>4.4000000000000004</v>
      </c>
      <c r="K4626" t="s">
        <v>23</v>
      </c>
      <c r="M4626">
        <v>101</v>
      </c>
      <c r="N4626">
        <v>2.9950000000000001</v>
      </c>
      <c r="O4626">
        <v>0.98</v>
      </c>
      <c r="P4626" t="s">
        <v>24</v>
      </c>
      <c r="Q4626" t="s">
        <v>16086</v>
      </c>
      <c r="R4626" t="s">
        <v>16087</v>
      </c>
      <c r="S4626" t="s">
        <v>12065</v>
      </c>
      <c r="T4626" t="b">
        <f t="shared" si="436"/>
        <v>0</v>
      </c>
      <c r="U4626" t="s">
        <v>28</v>
      </c>
      <c r="V4626">
        <v>8</v>
      </c>
      <c r="W4626">
        <v>7.5</v>
      </c>
      <c r="X4626">
        <v>8.6999999999999994E-2</v>
      </c>
      <c r="Y4626">
        <v>40</v>
      </c>
      <c r="Z4626" t="s">
        <v>29</v>
      </c>
      <c r="AA4626" t="s">
        <v>24</v>
      </c>
      <c r="AB4626" t="s">
        <v>24</v>
      </c>
    </row>
    <row r="4627" spans="1:28" x14ac:dyDescent="0.35">
      <c r="A4627" s="4" t="s">
        <v>16088</v>
      </c>
      <c r="B4627" s="6">
        <f t="shared" si="440"/>
        <v>44168.160393518519</v>
      </c>
      <c r="C4627" s="12">
        <f t="shared" si="438"/>
        <v>44166</v>
      </c>
      <c r="D4627" s="3">
        <f t="shared" si="439"/>
        <v>2020</v>
      </c>
      <c r="E4627" s="3" t="str">
        <f t="shared" si="441"/>
        <v>12-2020</v>
      </c>
      <c r="F4627" s="5">
        <f t="shared" si="437"/>
        <v>44167.037974537037</v>
      </c>
      <c r="G4627">
        <v>4.5374999999999996</v>
      </c>
      <c r="H4627">
        <v>97.722999999999999</v>
      </c>
      <c r="I4627">
        <v>10</v>
      </c>
      <c r="J4627">
        <v>4.8</v>
      </c>
      <c r="K4627" t="s">
        <v>23</v>
      </c>
      <c r="M4627">
        <v>32</v>
      </c>
      <c r="N4627">
        <v>1.034</v>
      </c>
      <c r="O4627">
        <v>0.85</v>
      </c>
      <c r="P4627" t="s">
        <v>24</v>
      </c>
      <c r="Q4627" t="s">
        <v>16089</v>
      </c>
      <c r="R4627" t="s">
        <v>16090</v>
      </c>
      <c r="S4627" t="s">
        <v>16091</v>
      </c>
      <c r="T4627" t="b">
        <f t="shared" si="436"/>
        <v>0</v>
      </c>
      <c r="U4627" t="s">
        <v>28</v>
      </c>
      <c r="V4627">
        <v>5.0999999999999996</v>
      </c>
      <c r="W4627">
        <v>1.7</v>
      </c>
      <c r="X4627">
        <v>7.6999999999999999E-2</v>
      </c>
      <c r="Y4627">
        <v>53</v>
      </c>
      <c r="Z4627" t="s">
        <v>29</v>
      </c>
      <c r="AA4627" t="s">
        <v>24</v>
      </c>
      <c r="AB4627" t="s">
        <v>24</v>
      </c>
    </row>
    <row r="4628" spans="1:28" x14ac:dyDescent="0.35">
      <c r="A4628" s="4" t="s">
        <v>16092</v>
      </c>
      <c r="B4628" s="6">
        <f t="shared" si="440"/>
        <v>44167.037974537037</v>
      </c>
      <c r="C4628" s="12">
        <f t="shared" si="438"/>
        <v>44166</v>
      </c>
      <c r="D4628" s="3">
        <f t="shared" si="439"/>
        <v>2020</v>
      </c>
      <c r="E4628" s="3" t="str">
        <f t="shared" si="441"/>
        <v>12-2020</v>
      </c>
      <c r="F4628" s="5">
        <f t="shared" si="437"/>
        <v>44166.655729166669</v>
      </c>
      <c r="G4628">
        <v>38.404400000000003</v>
      </c>
      <c r="H4628">
        <v>75.448499999999996</v>
      </c>
      <c r="I4628">
        <v>140.16999999999999</v>
      </c>
      <c r="J4628">
        <v>4.0999999999999996</v>
      </c>
      <c r="K4628" t="s">
        <v>23</v>
      </c>
      <c r="M4628">
        <v>170</v>
      </c>
      <c r="N4628">
        <v>3.0379999999999998</v>
      </c>
      <c r="O4628">
        <v>0.54</v>
      </c>
      <c r="P4628" t="s">
        <v>24</v>
      </c>
      <c r="Q4628" t="s">
        <v>16093</v>
      </c>
      <c r="R4628" t="s">
        <v>16094</v>
      </c>
      <c r="S4628" t="s">
        <v>16095</v>
      </c>
      <c r="T4628" t="b">
        <f t="shared" si="436"/>
        <v>0</v>
      </c>
      <c r="U4628" t="s">
        <v>28</v>
      </c>
      <c r="V4628">
        <v>9.3000000000000007</v>
      </c>
      <c r="W4628">
        <v>12.5</v>
      </c>
      <c r="X4628">
        <v>0.23300000000000001</v>
      </c>
      <c r="Y4628">
        <v>5</v>
      </c>
      <c r="Z4628" t="s">
        <v>29</v>
      </c>
      <c r="AA4628" t="s">
        <v>24</v>
      </c>
      <c r="AB4628" t="s">
        <v>24</v>
      </c>
    </row>
    <row r="4629" spans="1:28" x14ac:dyDescent="0.35">
      <c r="A4629" s="4" t="s">
        <v>16096</v>
      </c>
      <c r="B4629" s="6">
        <f t="shared" si="440"/>
        <v>44166.655729166669</v>
      </c>
      <c r="C4629" s="12">
        <f t="shared" si="438"/>
        <v>44166</v>
      </c>
      <c r="D4629" s="3">
        <f t="shared" si="439"/>
        <v>2020</v>
      </c>
      <c r="E4629" s="3" t="str">
        <f t="shared" si="441"/>
        <v>12-2020</v>
      </c>
      <c r="F4629" s="5">
        <f t="shared" si="437"/>
        <v>44166.569131944445</v>
      </c>
      <c r="G4629">
        <v>33.702199999999998</v>
      </c>
      <c r="H4629">
        <v>88.426699999999997</v>
      </c>
      <c r="I4629">
        <v>10</v>
      </c>
      <c r="J4629">
        <v>4</v>
      </c>
      <c r="K4629" t="s">
        <v>23</v>
      </c>
      <c r="M4629">
        <v>105</v>
      </c>
      <c r="N4629">
        <v>5.891</v>
      </c>
      <c r="O4629">
        <v>0.32</v>
      </c>
      <c r="P4629" t="s">
        <v>24</v>
      </c>
      <c r="Q4629" t="s">
        <v>16097</v>
      </c>
      <c r="R4629" t="s">
        <v>16098</v>
      </c>
      <c r="S4629" t="s">
        <v>52</v>
      </c>
      <c r="T4629" t="b">
        <f t="shared" si="436"/>
        <v>0</v>
      </c>
      <c r="U4629" t="s">
        <v>28</v>
      </c>
      <c r="V4629">
        <v>11.4</v>
      </c>
      <c r="W4629">
        <v>1.9</v>
      </c>
      <c r="X4629">
        <v>0.13300000000000001</v>
      </c>
      <c r="Y4629">
        <v>15</v>
      </c>
      <c r="Z4629" t="s">
        <v>29</v>
      </c>
      <c r="AA4629" t="s">
        <v>24</v>
      </c>
      <c r="AB4629" t="s">
        <v>24</v>
      </c>
    </row>
    <row r="4630" spans="1:28" x14ac:dyDescent="0.35">
      <c r="A4630" s="4" t="s">
        <v>16099</v>
      </c>
      <c r="B4630" s="6">
        <f t="shared" si="440"/>
        <v>44166.569131944445</v>
      </c>
      <c r="C4630" s="12">
        <f t="shared" si="438"/>
        <v>44166</v>
      </c>
      <c r="D4630" s="3">
        <f t="shared" si="439"/>
        <v>2020</v>
      </c>
      <c r="E4630" s="3" t="str">
        <f t="shared" si="441"/>
        <v>12-2020</v>
      </c>
      <c r="F4630" s="5">
        <f t="shared" si="437"/>
        <v>44165.718194444446</v>
      </c>
      <c r="G4630">
        <v>25.014900000000001</v>
      </c>
      <c r="H4630">
        <v>99.398499999999999</v>
      </c>
      <c r="I4630">
        <v>10</v>
      </c>
      <c r="J4630">
        <v>4.5</v>
      </c>
      <c r="K4630" t="s">
        <v>23</v>
      </c>
      <c r="M4630">
        <v>40</v>
      </c>
      <c r="N4630">
        <v>3.7160000000000002</v>
      </c>
      <c r="O4630">
        <v>0.56999999999999995</v>
      </c>
      <c r="P4630" t="s">
        <v>24</v>
      </c>
      <c r="Q4630" t="s">
        <v>16100</v>
      </c>
      <c r="R4630" t="s">
        <v>16098</v>
      </c>
      <c r="S4630" t="s">
        <v>16101</v>
      </c>
      <c r="T4630" t="b">
        <f t="shared" si="436"/>
        <v>0</v>
      </c>
      <c r="U4630" t="s">
        <v>28</v>
      </c>
      <c r="V4630">
        <v>3.7</v>
      </c>
      <c r="W4630">
        <v>1.9</v>
      </c>
      <c r="X4630">
        <v>0.13100000000000001</v>
      </c>
      <c r="Y4630">
        <v>19</v>
      </c>
      <c r="Z4630" t="s">
        <v>29</v>
      </c>
      <c r="AA4630" t="s">
        <v>24</v>
      </c>
      <c r="AB4630" t="s">
        <v>24</v>
      </c>
    </row>
    <row r="4631" spans="1:28" x14ac:dyDescent="0.35">
      <c r="A4631" s="4" t="s">
        <v>16102</v>
      </c>
      <c r="B4631" s="6">
        <f t="shared" si="440"/>
        <v>44165.718194444446</v>
      </c>
      <c r="C4631" s="12">
        <f t="shared" si="438"/>
        <v>44136</v>
      </c>
      <c r="D4631" s="3">
        <f t="shared" si="439"/>
        <v>2020</v>
      </c>
      <c r="E4631" s="3" t="str">
        <f t="shared" si="441"/>
        <v>11-2020</v>
      </c>
      <c r="F4631" s="5">
        <f t="shared" si="437"/>
        <v>44811.04351851852</v>
      </c>
      <c r="G4631">
        <v>3.0670000000000002</v>
      </c>
      <c r="H4631">
        <v>96.134900000000002</v>
      </c>
      <c r="I4631">
        <v>27.89</v>
      </c>
      <c r="J4631">
        <v>5</v>
      </c>
      <c r="K4631" t="s">
        <v>23</v>
      </c>
      <c r="M4631">
        <v>59</v>
      </c>
      <c r="N4631">
        <v>2.2669999999999999</v>
      </c>
      <c r="O4631">
        <v>0.75</v>
      </c>
      <c r="P4631" t="s">
        <v>24</v>
      </c>
      <c r="Q4631" t="s">
        <v>16103</v>
      </c>
      <c r="R4631" t="s">
        <v>16104</v>
      </c>
      <c r="S4631" t="s">
        <v>16105</v>
      </c>
      <c r="T4631" t="b">
        <f t="shared" si="436"/>
        <v>0</v>
      </c>
      <c r="U4631" t="s">
        <v>28</v>
      </c>
      <c r="V4631">
        <v>7.2</v>
      </c>
      <c r="W4631">
        <v>4.9000000000000004</v>
      </c>
      <c r="X4631">
        <v>6.7000000000000004E-2</v>
      </c>
      <c r="Y4631">
        <v>71</v>
      </c>
      <c r="Z4631" t="s">
        <v>29</v>
      </c>
      <c r="AA4631" t="s">
        <v>24</v>
      </c>
      <c r="AB4631" t="s">
        <v>24</v>
      </c>
    </row>
    <row r="4632" spans="1:28" x14ac:dyDescent="0.35">
      <c r="A4632" s="4" t="s">
        <v>10411</v>
      </c>
      <c r="B4632" s="6">
        <f t="shared" si="440"/>
        <v>44811.04351851852</v>
      </c>
      <c r="C4632" s="12">
        <f t="shared" si="438"/>
        <v>44805</v>
      </c>
      <c r="D4632" s="3">
        <f t="shared" si="439"/>
        <v>2022</v>
      </c>
      <c r="E4632" s="3" t="str">
        <f t="shared" si="441"/>
        <v>09-2022</v>
      </c>
      <c r="F4632" s="5">
        <f t="shared" si="437"/>
        <v>44163.991354166668</v>
      </c>
      <c r="G4632">
        <v>36.5732</v>
      </c>
      <c r="H4632">
        <v>71.167100000000005</v>
      </c>
      <c r="I4632">
        <v>209.00200000000001</v>
      </c>
      <c r="J4632">
        <v>4.0999999999999996</v>
      </c>
      <c r="K4632" t="s">
        <v>23</v>
      </c>
      <c r="L4632">
        <v>28</v>
      </c>
      <c r="M4632">
        <v>84</v>
      </c>
      <c r="N4632">
        <v>0.72699999999999998</v>
      </c>
      <c r="O4632">
        <v>0.76</v>
      </c>
      <c r="P4632" t="s">
        <v>24</v>
      </c>
      <c r="Q4632" t="s">
        <v>10412</v>
      </c>
      <c r="R4632" t="s">
        <v>10413</v>
      </c>
      <c r="S4632" t="s">
        <v>10414</v>
      </c>
      <c r="T4632" t="b">
        <f t="shared" si="436"/>
        <v>1</v>
      </c>
      <c r="U4632" t="s">
        <v>28</v>
      </c>
      <c r="V4632">
        <v>5.99</v>
      </c>
      <c r="W4632">
        <v>6.1870000000000003</v>
      </c>
      <c r="X4632">
        <v>0.14499999999999999</v>
      </c>
      <c r="Y4632">
        <v>13</v>
      </c>
      <c r="Z4632" t="s">
        <v>29</v>
      </c>
      <c r="AA4632" t="s">
        <v>24</v>
      </c>
      <c r="AB4632" t="s">
        <v>24</v>
      </c>
    </row>
    <row r="4633" spans="1:28" x14ac:dyDescent="0.35">
      <c r="A4633" s="4" t="s">
        <v>16110</v>
      </c>
      <c r="B4633" s="6">
        <f t="shared" si="440"/>
        <v>44163.991354166668</v>
      </c>
      <c r="C4633" s="12">
        <f t="shared" si="438"/>
        <v>44136</v>
      </c>
      <c r="D4633" s="3">
        <f t="shared" si="439"/>
        <v>2020</v>
      </c>
      <c r="E4633" s="3" t="str">
        <f t="shared" si="441"/>
        <v>11-2020</v>
      </c>
      <c r="F4633" s="5">
        <f t="shared" si="437"/>
        <v>44794.875335648147</v>
      </c>
      <c r="G4633">
        <v>5.3122999999999996</v>
      </c>
      <c r="H4633">
        <v>94.503200000000007</v>
      </c>
      <c r="I4633">
        <v>64.819999999999993</v>
      </c>
      <c r="J4633">
        <v>4.9000000000000004</v>
      </c>
      <c r="K4633" t="s">
        <v>23</v>
      </c>
      <c r="M4633">
        <v>137</v>
      </c>
      <c r="N4633">
        <v>2.4350000000000001</v>
      </c>
      <c r="O4633">
        <v>0.72</v>
      </c>
      <c r="P4633" t="s">
        <v>24</v>
      </c>
      <c r="Q4633" t="s">
        <v>16111</v>
      </c>
      <c r="R4633" t="s">
        <v>16112</v>
      </c>
      <c r="S4633" t="s">
        <v>16113</v>
      </c>
      <c r="T4633" t="b">
        <f t="shared" si="436"/>
        <v>0</v>
      </c>
      <c r="U4633" t="s">
        <v>28</v>
      </c>
      <c r="V4633">
        <v>8.6999999999999993</v>
      </c>
      <c r="W4633">
        <v>8</v>
      </c>
      <c r="X4633">
        <v>0.08</v>
      </c>
      <c r="Y4633">
        <v>49</v>
      </c>
      <c r="Z4633" t="s">
        <v>29</v>
      </c>
      <c r="AA4633" t="s">
        <v>24</v>
      </c>
      <c r="AB4633" t="s">
        <v>24</v>
      </c>
    </row>
    <row r="4634" spans="1:28" x14ac:dyDescent="0.35">
      <c r="A4634" s="4" t="s">
        <v>10606</v>
      </c>
      <c r="B4634" s="6">
        <f t="shared" si="440"/>
        <v>44794.875335648147</v>
      </c>
      <c r="C4634" s="12">
        <f t="shared" si="438"/>
        <v>44774</v>
      </c>
      <c r="D4634" s="3">
        <f t="shared" si="439"/>
        <v>2022</v>
      </c>
      <c r="E4634" s="3" t="str">
        <f t="shared" si="441"/>
        <v>08-2022</v>
      </c>
      <c r="F4634" s="5">
        <f t="shared" si="437"/>
        <v>44162.984606481485</v>
      </c>
      <c r="G4634">
        <v>36.561</v>
      </c>
      <c r="H4634">
        <v>70.817499999999995</v>
      </c>
      <c r="I4634">
        <v>203.25800000000001</v>
      </c>
      <c r="J4634">
        <v>4.0999999999999996</v>
      </c>
      <c r="K4634" t="s">
        <v>23</v>
      </c>
      <c r="L4634">
        <v>20</v>
      </c>
      <c r="M4634">
        <v>96</v>
      </c>
      <c r="N4634">
        <v>0.59599999999999997</v>
      </c>
      <c r="O4634">
        <v>0.47</v>
      </c>
      <c r="P4634" t="s">
        <v>24</v>
      </c>
      <c r="Q4634" t="s">
        <v>10607</v>
      </c>
      <c r="R4634" t="s">
        <v>10608</v>
      </c>
      <c r="S4634" t="s">
        <v>2998</v>
      </c>
      <c r="T4634" t="b">
        <f t="shared" si="436"/>
        <v>1</v>
      </c>
      <c r="U4634" t="s">
        <v>28</v>
      </c>
      <c r="V4634">
        <v>5.69</v>
      </c>
      <c r="W4634">
        <v>6.6630000000000003</v>
      </c>
      <c r="X4634">
        <v>0.214</v>
      </c>
      <c r="Y4634">
        <v>6</v>
      </c>
      <c r="Z4634" t="s">
        <v>29</v>
      </c>
      <c r="AA4634" t="s">
        <v>24</v>
      </c>
      <c r="AB4634" t="s">
        <v>24</v>
      </c>
    </row>
    <row r="4635" spans="1:28" x14ac:dyDescent="0.35">
      <c r="A4635" s="4" t="s">
        <v>16118</v>
      </c>
      <c r="B4635" s="6">
        <f t="shared" si="440"/>
        <v>44162.984606481485</v>
      </c>
      <c r="C4635" s="12">
        <f t="shared" si="438"/>
        <v>44136</v>
      </c>
      <c r="D4635" s="3">
        <f t="shared" si="439"/>
        <v>2020</v>
      </c>
      <c r="E4635" s="3" t="str">
        <f t="shared" si="441"/>
        <v>11-2020</v>
      </c>
      <c r="F4635" s="5">
        <f t="shared" si="437"/>
        <v>44761.04859953704</v>
      </c>
      <c r="G4635">
        <v>33.713000000000001</v>
      </c>
      <c r="H4635">
        <v>88.501199999999997</v>
      </c>
      <c r="I4635">
        <v>10</v>
      </c>
      <c r="J4635">
        <v>4.4000000000000004</v>
      </c>
      <c r="K4635" t="s">
        <v>23</v>
      </c>
      <c r="M4635">
        <v>50</v>
      </c>
      <c r="N4635">
        <v>4.5810000000000004</v>
      </c>
      <c r="O4635">
        <v>0.84</v>
      </c>
      <c r="P4635" t="s">
        <v>24</v>
      </c>
      <c r="Q4635" t="s">
        <v>16119</v>
      </c>
      <c r="R4635" t="s">
        <v>16120</v>
      </c>
      <c r="S4635" t="s">
        <v>52</v>
      </c>
      <c r="T4635" t="b">
        <f t="shared" si="436"/>
        <v>0</v>
      </c>
      <c r="U4635" t="s">
        <v>28</v>
      </c>
      <c r="V4635">
        <v>8.4</v>
      </c>
      <c r="W4635">
        <v>1.9</v>
      </c>
      <c r="X4635">
        <v>9.0999999999999998E-2</v>
      </c>
      <c r="Y4635">
        <v>35</v>
      </c>
      <c r="Z4635" t="s">
        <v>29</v>
      </c>
      <c r="AA4635" t="s">
        <v>24</v>
      </c>
      <c r="AB4635" t="s">
        <v>24</v>
      </c>
    </row>
    <row r="4636" spans="1:28" x14ac:dyDescent="0.35">
      <c r="A4636" s="4" t="s">
        <v>10848</v>
      </c>
      <c r="B4636" s="6">
        <f t="shared" si="440"/>
        <v>44761.04859953704</v>
      </c>
      <c r="C4636" s="12">
        <f t="shared" si="438"/>
        <v>44743</v>
      </c>
      <c r="D4636" s="3">
        <f t="shared" si="439"/>
        <v>2022</v>
      </c>
      <c r="E4636" s="3" t="str">
        <f t="shared" si="441"/>
        <v>07-2022</v>
      </c>
      <c r="F4636" s="5">
        <f t="shared" si="437"/>
        <v>44162.407754629632</v>
      </c>
      <c r="G4636">
        <v>32.9587</v>
      </c>
      <c r="H4636">
        <v>69.503799999999998</v>
      </c>
      <c r="I4636">
        <v>10</v>
      </c>
      <c r="J4636">
        <v>4.0999999999999996</v>
      </c>
      <c r="K4636" t="s">
        <v>23</v>
      </c>
      <c r="L4636">
        <v>42</v>
      </c>
      <c r="M4636">
        <v>96</v>
      </c>
      <c r="N4636">
        <v>1.6240000000000001</v>
      </c>
      <c r="O4636">
        <v>0.85</v>
      </c>
      <c r="P4636" t="s">
        <v>24</v>
      </c>
      <c r="Q4636" t="s">
        <v>10849</v>
      </c>
      <c r="R4636" t="s">
        <v>10850</v>
      </c>
      <c r="S4636" t="s">
        <v>10851</v>
      </c>
      <c r="T4636" t="b">
        <f t="shared" si="436"/>
        <v>1</v>
      </c>
      <c r="U4636" t="s">
        <v>28</v>
      </c>
      <c r="V4636">
        <v>8</v>
      </c>
      <c r="W4636">
        <v>1.9</v>
      </c>
      <c r="X4636">
        <v>0.13100000000000001</v>
      </c>
      <c r="Y4636">
        <v>16</v>
      </c>
      <c r="Z4636" t="s">
        <v>29</v>
      </c>
      <c r="AA4636" t="s">
        <v>24</v>
      </c>
      <c r="AB4636" t="s">
        <v>24</v>
      </c>
    </row>
    <row r="4637" spans="1:28" x14ac:dyDescent="0.35">
      <c r="A4637" s="4" t="s">
        <v>16123</v>
      </c>
      <c r="B4637" s="6">
        <f t="shared" si="440"/>
        <v>44162.407754629632</v>
      </c>
      <c r="C4637" s="12">
        <f t="shared" si="438"/>
        <v>44136</v>
      </c>
      <c r="D4637" s="3">
        <f t="shared" si="439"/>
        <v>2020</v>
      </c>
      <c r="E4637" s="3" t="str">
        <f t="shared" si="441"/>
        <v>11-2020</v>
      </c>
      <c r="F4637" s="5">
        <f t="shared" si="437"/>
        <v>44750.89162037037</v>
      </c>
      <c r="G4637">
        <v>2.7982</v>
      </c>
      <c r="H4637">
        <v>96.292599999999993</v>
      </c>
      <c r="I4637">
        <v>47.84</v>
      </c>
      <c r="J4637">
        <v>4.5</v>
      </c>
      <c r="K4637" t="s">
        <v>23</v>
      </c>
      <c r="M4637">
        <v>100</v>
      </c>
      <c r="N4637">
        <v>1.9610000000000001</v>
      </c>
      <c r="O4637">
        <v>0.53</v>
      </c>
      <c r="P4637" t="s">
        <v>24</v>
      </c>
      <c r="Q4637" t="s">
        <v>16124</v>
      </c>
      <c r="R4637" t="s">
        <v>16125</v>
      </c>
      <c r="S4637" t="s">
        <v>8313</v>
      </c>
      <c r="T4637" t="b">
        <f t="shared" si="436"/>
        <v>0</v>
      </c>
      <c r="U4637" t="s">
        <v>28</v>
      </c>
      <c r="V4637">
        <v>8</v>
      </c>
      <c r="W4637">
        <v>8.1</v>
      </c>
      <c r="X4637">
        <v>9.7000000000000003E-2</v>
      </c>
      <c r="Y4637">
        <v>33</v>
      </c>
      <c r="Z4637" t="s">
        <v>29</v>
      </c>
      <c r="AA4637" t="s">
        <v>24</v>
      </c>
      <c r="AB4637" t="s">
        <v>24</v>
      </c>
    </row>
    <row r="4638" spans="1:28" x14ac:dyDescent="0.35">
      <c r="A4638" s="4" t="s">
        <v>10943</v>
      </c>
      <c r="B4638" s="6">
        <f t="shared" si="440"/>
        <v>44750.89162037037</v>
      </c>
      <c r="C4638" s="12">
        <f t="shared" si="438"/>
        <v>44743</v>
      </c>
      <c r="D4638" s="3">
        <f t="shared" si="439"/>
        <v>2022</v>
      </c>
      <c r="E4638" s="3" t="str">
        <f t="shared" si="441"/>
        <v>07-2022</v>
      </c>
      <c r="F4638" s="5">
        <f t="shared" si="437"/>
        <v>44161.514675925922</v>
      </c>
      <c r="G4638">
        <v>9.9209999999999994</v>
      </c>
      <c r="H4638">
        <v>94.265699999999995</v>
      </c>
      <c r="I4638">
        <v>10</v>
      </c>
      <c r="J4638">
        <v>4.0999999999999996</v>
      </c>
      <c r="K4638" t="s">
        <v>23</v>
      </c>
      <c r="L4638">
        <v>18</v>
      </c>
      <c r="M4638">
        <v>160</v>
      </c>
      <c r="N4638">
        <v>2.2810000000000001</v>
      </c>
      <c r="O4638">
        <v>0.31</v>
      </c>
      <c r="P4638" t="s">
        <v>24</v>
      </c>
      <c r="Q4638" t="s">
        <v>10944</v>
      </c>
      <c r="R4638" t="s">
        <v>10945</v>
      </c>
      <c r="S4638" t="s">
        <v>402</v>
      </c>
      <c r="T4638" t="b">
        <f t="shared" si="436"/>
        <v>1</v>
      </c>
      <c r="U4638" t="s">
        <v>28</v>
      </c>
      <c r="V4638">
        <v>7.5</v>
      </c>
      <c r="W4638">
        <v>2</v>
      </c>
      <c r="X4638">
        <v>0.23400000000000001</v>
      </c>
      <c r="Y4638">
        <v>5</v>
      </c>
      <c r="Z4638" t="s">
        <v>29</v>
      </c>
      <c r="AA4638" t="s">
        <v>24</v>
      </c>
      <c r="AB4638" t="s">
        <v>24</v>
      </c>
    </row>
    <row r="4639" spans="1:28" x14ac:dyDescent="0.35">
      <c r="A4639" s="4" t="s">
        <v>16129</v>
      </c>
      <c r="B4639" s="6">
        <f t="shared" si="440"/>
        <v>44161.514675925922</v>
      </c>
      <c r="C4639" s="12">
        <f t="shared" si="438"/>
        <v>44136</v>
      </c>
      <c r="D4639" s="3">
        <f t="shared" si="439"/>
        <v>2020</v>
      </c>
      <c r="E4639" s="3" t="str">
        <f t="shared" si="441"/>
        <v>11-2020</v>
      </c>
      <c r="F4639" s="5">
        <f t="shared" si="437"/>
        <v>44746.752662037034</v>
      </c>
      <c r="G4639">
        <v>4.9173999999999998</v>
      </c>
      <c r="H4639">
        <v>62.1036</v>
      </c>
      <c r="I4639">
        <v>10</v>
      </c>
      <c r="J4639">
        <v>4.7</v>
      </c>
      <c r="K4639" t="s">
        <v>23</v>
      </c>
      <c r="M4639">
        <v>75</v>
      </c>
      <c r="N4639">
        <v>11.6</v>
      </c>
      <c r="O4639">
        <v>0.88</v>
      </c>
      <c r="P4639" t="s">
        <v>24</v>
      </c>
      <c r="Q4639" t="s">
        <v>16130</v>
      </c>
      <c r="R4639" t="s">
        <v>16131</v>
      </c>
      <c r="S4639" t="s">
        <v>478</v>
      </c>
      <c r="T4639" t="b">
        <f t="shared" si="436"/>
        <v>0</v>
      </c>
      <c r="U4639" t="s">
        <v>28</v>
      </c>
      <c r="V4639">
        <v>9.6999999999999993</v>
      </c>
      <c r="W4639">
        <v>1.7</v>
      </c>
      <c r="X4639">
        <v>0.108</v>
      </c>
      <c r="Y4639">
        <v>26</v>
      </c>
      <c r="Z4639" t="s">
        <v>29</v>
      </c>
      <c r="AA4639" t="s">
        <v>24</v>
      </c>
      <c r="AB4639" t="s">
        <v>24</v>
      </c>
    </row>
    <row r="4640" spans="1:28" x14ac:dyDescent="0.35">
      <c r="A4640" s="4" t="s">
        <v>11135</v>
      </c>
      <c r="B4640" s="6">
        <f t="shared" si="440"/>
        <v>44746.752662037034</v>
      </c>
      <c r="C4640" s="12">
        <f t="shared" si="438"/>
        <v>44743</v>
      </c>
      <c r="D4640" s="3">
        <f t="shared" si="439"/>
        <v>2022</v>
      </c>
      <c r="E4640" s="3" t="str">
        <f t="shared" si="441"/>
        <v>07-2022</v>
      </c>
      <c r="F4640" s="5">
        <f t="shared" si="437"/>
        <v>44161.145891203705</v>
      </c>
      <c r="G4640">
        <v>10.4139</v>
      </c>
      <c r="H4640">
        <v>94.244200000000006</v>
      </c>
      <c r="I4640">
        <v>10</v>
      </c>
      <c r="J4640">
        <v>4.0999999999999996</v>
      </c>
      <c r="K4640" t="s">
        <v>23</v>
      </c>
      <c r="L4640">
        <v>19</v>
      </c>
      <c r="M4640">
        <v>167</v>
      </c>
      <c r="N4640">
        <v>1.921</v>
      </c>
      <c r="O4640">
        <v>0.7</v>
      </c>
      <c r="P4640" t="s">
        <v>24</v>
      </c>
      <c r="Q4640" t="s">
        <v>11136</v>
      </c>
      <c r="R4640" t="s">
        <v>11112</v>
      </c>
      <c r="S4640" t="s">
        <v>11097</v>
      </c>
      <c r="T4640" t="b">
        <f t="shared" si="436"/>
        <v>1</v>
      </c>
      <c r="U4640" t="s">
        <v>28</v>
      </c>
      <c r="V4640">
        <v>6.4</v>
      </c>
      <c r="W4640">
        <v>1.9</v>
      </c>
      <c r="X4640">
        <v>0.185</v>
      </c>
      <c r="Y4640">
        <v>9</v>
      </c>
      <c r="Z4640" t="s">
        <v>29</v>
      </c>
      <c r="AA4640" t="s">
        <v>24</v>
      </c>
      <c r="AB4640" t="s">
        <v>24</v>
      </c>
    </row>
    <row r="4641" spans="1:28" x14ac:dyDescent="0.35">
      <c r="A4641" s="4" t="s">
        <v>16136</v>
      </c>
      <c r="B4641" s="6">
        <f t="shared" si="440"/>
        <v>44161.145891203705</v>
      </c>
      <c r="C4641" s="12">
        <f t="shared" si="438"/>
        <v>44136</v>
      </c>
      <c r="D4641" s="3">
        <f t="shared" si="439"/>
        <v>2020</v>
      </c>
      <c r="E4641" s="3" t="str">
        <f t="shared" si="441"/>
        <v>11-2020</v>
      </c>
      <c r="F4641" s="5">
        <f t="shared" si="437"/>
        <v>44746.469178240739</v>
      </c>
      <c r="G4641">
        <v>1.5694999999999999</v>
      </c>
      <c r="H4641">
        <v>99.660600000000002</v>
      </c>
      <c r="I4641">
        <v>174.39</v>
      </c>
      <c r="J4641">
        <v>4.4000000000000004</v>
      </c>
      <c r="K4641" t="s">
        <v>23</v>
      </c>
      <c r="M4641">
        <v>77</v>
      </c>
      <c r="N4641">
        <v>1.337</v>
      </c>
      <c r="O4641">
        <v>0.52</v>
      </c>
      <c r="P4641" t="s">
        <v>24</v>
      </c>
      <c r="Q4641" t="s">
        <v>16137</v>
      </c>
      <c r="R4641" t="s">
        <v>16138</v>
      </c>
      <c r="S4641" t="s">
        <v>16139</v>
      </c>
      <c r="T4641" t="b">
        <f t="shared" si="436"/>
        <v>0</v>
      </c>
      <c r="U4641" t="s">
        <v>28</v>
      </c>
      <c r="V4641">
        <v>6.3</v>
      </c>
      <c r="W4641">
        <v>7.1</v>
      </c>
      <c r="X4641">
        <v>0.17</v>
      </c>
      <c r="Y4641">
        <v>10</v>
      </c>
      <c r="Z4641" t="s">
        <v>29</v>
      </c>
      <c r="AA4641" t="s">
        <v>24</v>
      </c>
      <c r="AB4641" t="s">
        <v>24</v>
      </c>
    </row>
    <row r="4642" spans="1:28" x14ac:dyDescent="0.35">
      <c r="A4642" s="4" t="s">
        <v>11170</v>
      </c>
      <c r="B4642" s="6">
        <f t="shared" si="440"/>
        <v>44746.469178240739</v>
      </c>
      <c r="C4642" s="12">
        <f t="shared" si="438"/>
        <v>44743</v>
      </c>
      <c r="D4642" s="3">
        <f t="shared" si="439"/>
        <v>2022</v>
      </c>
      <c r="E4642" s="3" t="str">
        <f t="shared" si="441"/>
        <v>07-2022</v>
      </c>
      <c r="F4642" s="5">
        <f t="shared" si="437"/>
        <v>44161.052453703705</v>
      </c>
      <c r="G4642">
        <v>10.4407</v>
      </c>
      <c r="H4642">
        <v>94.281499999999994</v>
      </c>
      <c r="I4642">
        <v>10</v>
      </c>
      <c r="J4642">
        <v>4.0999999999999996</v>
      </c>
      <c r="K4642" t="s">
        <v>23</v>
      </c>
      <c r="L4642">
        <v>23</v>
      </c>
      <c r="M4642">
        <v>178</v>
      </c>
      <c r="N4642">
        <v>5.5579999999999998</v>
      </c>
      <c r="O4642">
        <v>0.28000000000000003</v>
      </c>
      <c r="P4642" t="s">
        <v>24</v>
      </c>
      <c r="Q4642" t="s">
        <v>11171</v>
      </c>
      <c r="R4642" t="s">
        <v>11172</v>
      </c>
      <c r="S4642" t="s">
        <v>10942</v>
      </c>
      <c r="T4642" t="b">
        <f t="shared" si="436"/>
        <v>1</v>
      </c>
      <c r="U4642" t="s">
        <v>28</v>
      </c>
      <c r="V4642">
        <v>12</v>
      </c>
      <c r="W4642">
        <v>1.6</v>
      </c>
      <c r="X4642">
        <v>0.158</v>
      </c>
      <c r="Y4642">
        <v>11</v>
      </c>
      <c r="Z4642" t="s">
        <v>29</v>
      </c>
      <c r="AA4642" t="s">
        <v>24</v>
      </c>
      <c r="AB4642" t="s">
        <v>24</v>
      </c>
    </row>
    <row r="4643" spans="1:28" x14ac:dyDescent="0.35">
      <c r="A4643" s="4" t="s">
        <v>16143</v>
      </c>
      <c r="B4643" s="6">
        <f t="shared" si="440"/>
        <v>44161.052453703705</v>
      </c>
      <c r="C4643" s="12">
        <f t="shared" si="438"/>
        <v>44136</v>
      </c>
      <c r="D4643" s="3">
        <f t="shared" si="439"/>
        <v>2020</v>
      </c>
      <c r="E4643" s="3" t="str">
        <f t="shared" si="441"/>
        <v>11-2020</v>
      </c>
      <c r="F4643" s="5">
        <f t="shared" si="437"/>
        <v>44160.424293981479</v>
      </c>
      <c r="G4643">
        <v>33.739800000000002</v>
      </c>
      <c r="H4643">
        <v>88.557199999999995</v>
      </c>
      <c r="I4643">
        <v>10</v>
      </c>
      <c r="J4643">
        <v>4.2</v>
      </c>
      <c r="K4643" t="s">
        <v>23</v>
      </c>
      <c r="M4643">
        <v>79</v>
      </c>
      <c r="N4643">
        <v>4.5810000000000004</v>
      </c>
      <c r="O4643">
        <v>0.66</v>
      </c>
      <c r="P4643" t="s">
        <v>24</v>
      </c>
      <c r="Q4643" t="s">
        <v>16144</v>
      </c>
      <c r="R4643" t="s">
        <v>16145</v>
      </c>
      <c r="S4643" t="s">
        <v>52</v>
      </c>
      <c r="T4643" t="b">
        <f t="shared" si="436"/>
        <v>0</v>
      </c>
      <c r="U4643" t="s">
        <v>28</v>
      </c>
      <c r="V4643">
        <v>5</v>
      </c>
      <c r="W4643">
        <v>1.9</v>
      </c>
      <c r="X4643">
        <v>0.13200000000000001</v>
      </c>
      <c r="Y4643">
        <v>16</v>
      </c>
      <c r="Z4643" t="s">
        <v>29</v>
      </c>
      <c r="AA4643" t="s">
        <v>24</v>
      </c>
      <c r="AB4643" t="s">
        <v>24</v>
      </c>
    </row>
    <row r="4644" spans="1:28" x14ac:dyDescent="0.35">
      <c r="A4644" s="4" t="s">
        <v>16146</v>
      </c>
      <c r="B4644" s="6">
        <f t="shared" si="440"/>
        <v>44160.424293981479</v>
      </c>
      <c r="C4644" s="12">
        <f t="shared" si="438"/>
        <v>44136</v>
      </c>
      <c r="D4644" s="3">
        <f t="shared" si="439"/>
        <v>2020</v>
      </c>
      <c r="E4644" s="3" t="str">
        <f t="shared" si="441"/>
        <v>11-2020</v>
      </c>
      <c r="F4644" s="5">
        <f t="shared" si="437"/>
        <v>44159.17769675926</v>
      </c>
      <c r="G4644">
        <v>0.42920000000000003</v>
      </c>
      <c r="H4644">
        <v>98.273099999999999</v>
      </c>
      <c r="I4644">
        <v>15.8</v>
      </c>
      <c r="J4644">
        <v>4.5</v>
      </c>
      <c r="K4644" t="s">
        <v>23</v>
      </c>
      <c r="M4644">
        <v>132</v>
      </c>
      <c r="N4644">
        <v>1.1140000000000001</v>
      </c>
      <c r="O4644">
        <v>0.31</v>
      </c>
      <c r="P4644" t="s">
        <v>24</v>
      </c>
      <c r="Q4644" t="s">
        <v>16147</v>
      </c>
      <c r="R4644" t="s">
        <v>16148</v>
      </c>
      <c r="S4644" t="s">
        <v>16149</v>
      </c>
      <c r="T4644" t="b">
        <f t="shared" si="436"/>
        <v>0</v>
      </c>
      <c r="U4644" t="s">
        <v>28</v>
      </c>
      <c r="V4644">
        <v>7.4</v>
      </c>
      <c r="W4644">
        <v>5.0999999999999996</v>
      </c>
      <c r="X4644">
        <v>0.106</v>
      </c>
      <c r="Y4644">
        <v>26</v>
      </c>
      <c r="Z4644" t="s">
        <v>29</v>
      </c>
      <c r="AA4644" t="s">
        <v>24</v>
      </c>
      <c r="AB4644" t="s">
        <v>24</v>
      </c>
    </row>
    <row r="4645" spans="1:28" x14ac:dyDescent="0.35">
      <c r="A4645" s="4" t="s">
        <v>16150</v>
      </c>
      <c r="B4645" s="6">
        <f t="shared" si="440"/>
        <v>44159.17769675926</v>
      </c>
      <c r="C4645" s="12">
        <f t="shared" si="438"/>
        <v>44136</v>
      </c>
      <c r="D4645" s="3">
        <f t="shared" si="439"/>
        <v>2020</v>
      </c>
      <c r="E4645" s="3" t="str">
        <f t="shared" si="441"/>
        <v>11-2020</v>
      </c>
      <c r="F4645" s="5">
        <f t="shared" si="437"/>
        <v>44746.361689814818</v>
      </c>
      <c r="G4645">
        <v>35.550899999999999</v>
      </c>
      <c r="H4645">
        <v>91.312700000000007</v>
      </c>
      <c r="I4645">
        <v>10</v>
      </c>
      <c r="J4645">
        <v>4.0999999999999996</v>
      </c>
      <c r="K4645" t="s">
        <v>23</v>
      </c>
      <c r="M4645">
        <v>98</v>
      </c>
      <c r="N4645">
        <v>5.8330000000000002</v>
      </c>
      <c r="O4645">
        <v>0.85</v>
      </c>
      <c r="P4645" t="s">
        <v>24</v>
      </c>
      <c r="Q4645" t="s">
        <v>16151</v>
      </c>
      <c r="R4645" t="s">
        <v>16152</v>
      </c>
      <c r="S4645" t="s">
        <v>324</v>
      </c>
      <c r="T4645" t="b">
        <f t="shared" si="436"/>
        <v>0</v>
      </c>
      <c r="U4645" t="s">
        <v>28</v>
      </c>
      <c r="V4645">
        <v>7.3</v>
      </c>
      <c r="W4645">
        <v>1.8</v>
      </c>
      <c r="X4645">
        <v>0.127</v>
      </c>
      <c r="Y4645">
        <v>17</v>
      </c>
      <c r="Z4645" t="s">
        <v>29</v>
      </c>
      <c r="AA4645" t="s">
        <v>24</v>
      </c>
      <c r="AB4645" t="s">
        <v>24</v>
      </c>
    </row>
    <row r="4646" spans="1:28" x14ac:dyDescent="0.35">
      <c r="A4646" s="4" t="s">
        <v>11201</v>
      </c>
      <c r="B4646" s="6">
        <f t="shared" si="440"/>
        <v>44746.361689814818</v>
      </c>
      <c r="C4646" s="12">
        <f t="shared" si="438"/>
        <v>44743</v>
      </c>
      <c r="D4646" s="3">
        <f t="shared" si="439"/>
        <v>2022</v>
      </c>
      <c r="E4646" s="3" t="str">
        <f t="shared" si="441"/>
        <v>07-2022</v>
      </c>
      <c r="F4646" s="5">
        <f t="shared" si="437"/>
        <v>44746.211678240739</v>
      </c>
      <c r="G4646">
        <v>10.298</v>
      </c>
      <c r="H4646">
        <v>94.139300000000006</v>
      </c>
      <c r="I4646">
        <v>10</v>
      </c>
      <c r="J4646">
        <v>4.0999999999999996</v>
      </c>
      <c r="K4646" t="s">
        <v>23</v>
      </c>
      <c r="L4646">
        <v>21</v>
      </c>
      <c r="M4646">
        <v>178</v>
      </c>
      <c r="N4646">
        <v>1.923</v>
      </c>
      <c r="O4646">
        <v>0.26</v>
      </c>
      <c r="P4646" t="s">
        <v>24</v>
      </c>
      <c r="Q4646" t="s">
        <v>11202</v>
      </c>
      <c r="R4646" t="s">
        <v>11203</v>
      </c>
      <c r="S4646" t="s">
        <v>11097</v>
      </c>
      <c r="T4646" t="b">
        <f t="shared" si="436"/>
        <v>1</v>
      </c>
      <c r="U4646" t="s">
        <v>28</v>
      </c>
      <c r="V4646">
        <v>9.3000000000000007</v>
      </c>
      <c r="W4646">
        <v>1.88</v>
      </c>
      <c r="X4646">
        <v>0.185</v>
      </c>
      <c r="Y4646">
        <v>8</v>
      </c>
      <c r="Z4646" t="s">
        <v>29</v>
      </c>
      <c r="AA4646" t="s">
        <v>24</v>
      </c>
      <c r="AB4646" t="s">
        <v>24</v>
      </c>
    </row>
    <row r="4647" spans="1:28" x14ac:dyDescent="0.35">
      <c r="A4647" s="4" t="s">
        <v>11234</v>
      </c>
      <c r="B4647" s="6">
        <f t="shared" si="440"/>
        <v>44746.211678240739</v>
      </c>
      <c r="C4647" s="12">
        <f t="shared" si="438"/>
        <v>44743</v>
      </c>
      <c r="D4647" s="3">
        <f t="shared" si="439"/>
        <v>2022</v>
      </c>
      <c r="E4647" s="3" t="str">
        <f t="shared" si="441"/>
        <v>07-2022</v>
      </c>
      <c r="F4647" s="5">
        <f t="shared" si="437"/>
        <v>44733.034236111111</v>
      </c>
      <c r="G4647">
        <v>10.3683</v>
      </c>
      <c r="H4647">
        <v>94.070999999999998</v>
      </c>
      <c r="I4647">
        <v>10</v>
      </c>
      <c r="J4647">
        <v>4.0999999999999996</v>
      </c>
      <c r="K4647" t="s">
        <v>23</v>
      </c>
      <c r="L4647">
        <v>25</v>
      </c>
      <c r="M4647">
        <v>159</v>
      </c>
      <c r="N4647">
        <v>5.7329999999999997</v>
      </c>
      <c r="O4647">
        <v>0.39</v>
      </c>
      <c r="P4647" t="s">
        <v>24</v>
      </c>
      <c r="Q4647" t="s">
        <v>11235</v>
      </c>
      <c r="R4647" t="s">
        <v>11230</v>
      </c>
      <c r="S4647" t="s">
        <v>10990</v>
      </c>
      <c r="T4647" t="b">
        <f t="shared" si="436"/>
        <v>1</v>
      </c>
      <c r="U4647" t="s">
        <v>28</v>
      </c>
      <c r="V4647">
        <v>11.72</v>
      </c>
      <c r="W4647">
        <v>1.9259999999999999</v>
      </c>
      <c r="X4647">
        <v>0.151</v>
      </c>
      <c r="Y4647">
        <v>12</v>
      </c>
      <c r="Z4647" t="s">
        <v>29</v>
      </c>
      <c r="AA4647" t="s">
        <v>24</v>
      </c>
      <c r="AB4647" t="s">
        <v>24</v>
      </c>
    </row>
    <row r="4648" spans="1:28" x14ac:dyDescent="0.35">
      <c r="A4648" s="4" t="s">
        <v>11325</v>
      </c>
      <c r="B4648" s="6">
        <f t="shared" si="440"/>
        <v>44733.034236111111</v>
      </c>
      <c r="C4648" s="12">
        <f t="shared" si="438"/>
        <v>44713</v>
      </c>
      <c r="D4648" s="3">
        <f t="shared" si="439"/>
        <v>2022</v>
      </c>
      <c r="E4648" s="3" t="str">
        <f t="shared" si="441"/>
        <v>06-2022</v>
      </c>
      <c r="F4648" s="5">
        <f t="shared" si="437"/>
        <v>44718.589907407404</v>
      </c>
      <c r="G4648">
        <v>36.419600000000003</v>
      </c>
      <c r="H4648">
        <v>70.800799999999995</v>
      </c>
      <c r="I4648">
        <v>116.41</v>
      </c>
      <c r="J4648">
        <v>4.0999999999999996</v>
      </c>
      <c r="K4648" t="s">
        <v>23</v>
      </c>
      <c r="L4648">
        <v>43</v>
      </c>
      <c r="M4648">
        <v>75</v>
      </c>
      <c r="N4648">
        <v>2.36</v>
      </c>
      <c r="O4648">
        <v>0.86</v>
      </c>
      <c r="P4648" t="s">
        <v>24</v>
      </c>
      <c r="Q4648" t="s">
        <v>11326</v>
      </c>
      <c r="R4648" t="s">
        <v>11327</v>
      </c>
      <c r="S4648" t="s">
        <v>11278</v>
      </c>
      <c r="T4648" t="b">
        <f t="shared" si="436"/>
        <v>1</v>
      </c>
      <c r="U4648" t="s">
        <v>28</v>
      </c>
      <c r="V4648">
        <v>6.8</v>
      </c>
      <c r="W4648">
        <v>7.8</v>
      </c>
      <c r="X4648">
        <v>0.112</v>
      </c>
      <c r="Y4648">
        <v>22</v>
      </c>
      <c r="Z4648" t="s">
        <v>29</v>
      </c>
      <c r="AA4648" t="s">
        <v>24</v>
      </c>
      <c r="AB4648" t="s">
        <v>24</v>
      </c>
    </row>
    <row r="4649" spans="1:28" x14ac:dyDescent="0.35">
      <c r="A4649" s="4" t="s">
        <v>11463</v>
      </c>
      <c r="B4649" s="6">
        <f t="shared" si="440"/>
        <v>44718.589907407404</v>
      </c>
      <c r="C4649" s="12">
        <f t="shared" si="438"/>
        <v>44713</v>
      </c>
      <c r="D4649" s="3">
        <f t="shared" si="439"/>
        <v>2022</v>
      </c>
      <c r="E4649" s="3" t="str">
        <f t="shared" si="441"/>
        <v>06-2022</v>
      </c>
      <c r="F4649" s="5">
        <f t="shared" si="437"/>
        <v>44708.529583333337</v>
      </c>
      <c r="G4649">
        <v>36.783799999999999</v>
      </c>
      <c r="H4649">
        <v>70.922700000000006</v>
      </c>
      <c r="I4649">
        <v>68.33</v>
      </c>
      <c r="J4649">
        <v>4.0999999999999996</v>
      </c>
      <c r="K4649" t="s">
        <v>23</v>
      </c>
      <c r="L4649">
        <v>40</v>
      </c>
      <c r="M4649">
        <v>83</v>
      </c>
      <c r="N4649">
        <v>0.439</v>
      </c>
      <c r="O4649">
        <v>0.56999999999999995</v>
      </c>
      <c r="P4649" t="s">
        <v>24</v>
      </c>
      <c r="Q4649" t="s">
        <v>11464</v>
      </c>
      <c r="R4649" t="s">
        <v>11465</v>
      </c>
      <c r="S4649" t="s">
        <v>11466</v>
      </c>
      <c r="T4649" t="b">
        <f t="shared" si="436"/>
        <v>1</v>
      </c>
      <c r="U4649" t="s">
        <v>28</v>
      </c>
      <c r="V4649">
        <v>7.1</v>
      </c>
      <c r="W4649">
        <v>4.8</v>
      </c>
      <c r="X4649">
        <v>0.126</v>
      </c>
      <c r="Y4649">
        <v>19</v>
      </c>
      <c r="Z4649" t="s">
        <v>29</v>
      </c>
      <c r="AA4649" t="s">
        <v>24</v>
      </c>
      <c r="AB4649" t="s">
        <v>24</v>
      </c>
    </row>
    <row r="4650" spans="1:28" x14ac:dyDescent="0.35">
      <c r="A4650" s="4" t="s">
        <v>11551</v>
      </c>
      <c r="B4650" s="6">
        <f t="shared" si="440"/>
        <v>44708.529583333337</v>
      </c>
      <c r="C4650" s="12">
        <f t="shared" si="438"/>
        <v>44682</v>
      </c>
      <c r="D4650" s="3">
        <f t="shared" si="439"/>
        <v>2022</v>
      </c>
      <c r="E4650" s="3" t="str">
        <f t="shared" si="441"/>
        <v>05-2022</v>
      </c>
      <c r="F4650" s="5">
        <f t="shared" si="437"/>
        <v>44156.909270833334</v>
      </c>
      <c r="G4650">
        <v>36.296100000000003</v>
      </c>
      <c r="H4650">
        <v>71.171800000000005</v>
      </c>
      <c r="I4650">
        <v>108.76</v>
      </c>
      <c r="J4650">
        <v>4.0999999999999996</v>
      </c>
      <c r="K4650" t="s">
        <v>23</v>
      </c>
      <c r="L4650">
        <v>34</v>
      </c>
      <c r="M4650">
        <v>79</v>
      </c>
      <c r="N4650">
        <v>0.95599999999999996</v>
      </c>
      <c r="O4650">
        <v>0.62</v>
      </c>
      <c r="P4650" t="s">
        <v>24</v>
      </c>
      <c r="Q4650" t="s">
        <v>11552</v>
      </c>
      <c r="R4650" t="s">
        <v>11553</v>
      </c>
      <c r="S4650" t="s">
        <v>11554</v>
      </c>
      <c r="T4650" t="b">
        <f t="shared" si="436"/>
        <v>1</v>
      </c>
      <c r="U4650" t="s">
        <v>28</v>
      </c>
      <c r="V4650">
        <v>5.9</v>
      </c>
      <c r="W4650">
        <v>5.4</v>
      </c>
      <c r="X4650">
        <v>0.13100000000000001</v>
      </c>
      <c r="Y4650">
        <v>16</v>
      </c>
      <c r="Z4650" t="s">
        <v>29</v>
      </c>
      <c r="AA4650" t="s">
        <v>24</v>
      </c>
      <c r="AB4650" t="s">
        <v>24</v>
      </c>
    </row>
    <row r="4651" spans="1:28" x14ac:dyDescent="0.35">
      <c r="A4651" s="4" t="s">
        <v>16172</v>
      </c>
      <c r="B4651" s="6">
        <f t="shared" si="440"/>
        <v>44156.909270833334</v>
      </c>
      <c r="C4651" s="12">
        <f t="shared" si="438"/>
        <v>44136</v>
      </c>
      <c r="D4651" s="3">
        <f t="shared" si="439"/>
        <v>2020</v>
      </c>
      <c r="E4651" s="3" t="str">
        <f t="shared" si="441"/>
        <v>11-2020</v>
      </c>
      <c r="F4651" s="5">
        <f t="shared" si="437"/>
        <v>44705.349652777775</v>
      </c>
      <c r="G4651">
        <v>30.188400000000001</v>
      </c>
      <c r="H4651">
        <v>88.100200000000001</v>
      </c>
      <c r="I4651">
        <v>10</v>
      </c>
      <c r="J4651">
        <v>4.5</v>
      </c>
      <c r="K4651" t="s">
        <v>23</v>
      </c>
      <c r="M4651">
        <v>65</v>
      </c>
      <c r="N4651">
        <v>2.4910000000000001</v>
      </c>
      <c r="O4651">
        <v>0.64</v>
      </c>
      <c r="P4651" t="s">
        <v>24</v>
      </c>
      <c r="Q4651" t="s">
        <v>16173</v>
      </c>
      <c r="R4651" t="s">
        <v>16155</v>
      </c>
      <c r="S4651" t="s">
        <v>16174</v>
      </c>
      <c r="T4651" t="b">
        <f t="shared" si="436"/>
        <v>0</v>
      </c>
      <c r="U4651" t="s">
        <v>28</v>
      </c>
      <c r="V4651">
        <v>5.9</v>
      </c>
      <c r="W4651">
        <v>1.5</v>
      </c>
      <c r="X4651">
        <v>0.10100000000000001</v>
      </c>
      <c r="Y4651">
        <v>29</v>
      </c>
      <c r="Z4651" t="s">
        <v>29</v>
      </c>
      <c r="AA4651" t="s">
        <v>24</v>
      </c>
      <c r="AB4651" t="s">
        <v>24</v>
      </c>
    </row>
    <row r="4652" spans="1:28" x14ac:dyDescent="0.35">
      <c r="A4652" s="4" t="s">
        <v>11567</v>
      </c>
      <c r="B4652" s="6">
        <f t="shared" si="440"/>
        <v>44705.349652777775</v>
      </c>
      <c r="C4652" s="12">
        <f t="shared" si="438"/>
        <v>44682</v>
      </c>
      <c r="D4652" s="3">
        <f t="shared" si="439"/>
        <v>2022</v>
      </c>
      <c r="E4652" s="3" t="str">
        <f t="shared" si="441"/>
        <v>05-2022</v>
      </c>
      <c r="F4652" s="5">
        <f t="shared" si="437"/>
        <v>44698.222303240742</v>
      </c>
      <c r="G4652">
        <v>36.516100000000002</v>
      </c>
      <c r="H4652">
        <v>69.888300000000001</v>
      </c>
      <c r="I4652">
        <v>152.1</v>
      </c>
      <c r="J4652">
        <v>4.0999999999999996</v>
      </c>
      <c r="K4652" t="s">
        <v>23</v>
      </c>
      <c r="L4652">
        <v>31</v>
      </c>
      <c r="M4652">
        <v>122</v>
      </c>
      <c r="N4652">
        <v>0.82099999999999995</v>
      </c>
      <c r="O4652">
        <v>0.99</v>
      </c>
      <c r="P4652" t="s">
        <v>24</v>
      </c>
      <c r="Q4652" t="s">
        <v>11568</v>
      </c>
      <c r="R4652" t="s">
        <v>11569</v>
      </c>
      <c r="S4652" t="s">
        <v>11570</v>
      </c>
      <c r="T4652" t="b">
        <f t="shared" si="436"/>
        <v>1</v>
      </c>
      <c r="U4652" t="s">
        <v>28</v>
      </c>
      <c r="V4652">
        <v>7.4</v>
      </c>
      <c r="W4652">
        <v>8.4</v>
      </c>
      <c r="X4652">
        <v>0.23400000000000001</v>
      </c>
      <c r="Y4652">
        <v>5</v>
      </c>
      <c r="Z4652" t="s">
        <v>29</v>
      </c>
      <c r="AA4652" t="s">
        <v>24</v>
      </c>
      <c r="AB4652" t="s">
        <v>24</v>
      </c>
    </row>
    <row r="4653" spans="1:28" x14ac:dyDescent="0.35">
      <c r="A4653" s="4" t="s">
        <v>11627</v>
      </c>
      <c r="B4653" s="6">
        <f t="shared" si="440"/>
        <v>44698.222303240742</v>
      </c>
      <c r="C4653" s="12">
        <f t="shared" si="438"/>
        <v>44682</v>
      </c>
      <c r="D4653" s="3">
        <f t="shared" si="439"/>
        <v>2022</v>
      </c>
      <c r="E4653" s="3" t="str">
        <f t="shared" si="441"/>
        <v>05-2022</v>
      </c>
      <c r="F4653" s="5">
        <f t="shared" si="437"/>
        <v>44696.678518518522</v>
      </c>
      <c r="G4653">
        <v>37.447600000000001</v>
      </c>
      <c r="H4653">
        <v>72.2624</v>
      </c>
      <c r="I4653">
        <v>197.41</v>
      </c>
      <c r="J4653">
        <v>4.0999999999999996</v>
      </c>
      <c r="K4653" t="s">
        <v>23</v>
      </c>
      <c r="L4653">
        <v>28</v>
      </c>
      <c r="M4653">
        <v>55</v>
      </c>
      <c r="N4653">
        <v>1.3819999999999999</v>
      </c>
      <c r="O4653">
        <v>0.36</v>
      </c>
      <c r="P4653" t="s">
        <v>24</v>
      </c>
      <c r="Q4653" t="s">
        <v>11628</v>
      </c>
      <c r="R4653" t="s">
        <v>11629</v>
      </c>
      <c r="S4653" t="s">
        <v>11630</v>
      </c>
      <c r="T4653" t="b">
        <f t="shared" si="436"/>
        <v>1</v>
      </c>
      <c r="U4653" t="s">
        <v>28</v>
      </c>
      <c r="V4653">
        <v>6.1</v>
      </c>
      <c r="W4653">
        <v>7.8</v>
      </c>
      <c r="X4653">
        <v>0.14000000000000001</v>
      </c>
      <c r="Y4653">
        <v>14</v>
      </c>
      <c r="Z4653" t="s">
        <v>29</v>
      </c>
      <c r="AA4653" t="s">
        <v>24</v>
      </c>
      <c r="AB4653" t="s">
        <v>24</v>
      </c>
    </row>
    <row r="4654" spans="1:28" x14ac:dyDescent="0.35">
      <c r="A4654" s="4" t="s">
        <v>11635</v>
      </c>
      <c r="B4654" s="6">
        <f t="shared" si="440"/>
        <v>44696.678518518522</v>
      </c>
      <c r="C4654" s="12">
        <f t="shared" si="438"/>
        <v>44682</v>
      </c>
      <c r="D4654" s="3">
        <f t="shared" si="439"/>
        <v>2022</v>
      </c>
      <c r="E4654" s="3" t="str">
        <f t="shared" si="441"/>
        <v>05-2022</v>
      </c>
      <c r="F4654" s="5">
        <f t="shared" si="437"/>
        <v>44676.424537037034</v>
      </c>
      <c r="G4654">
        <v>26.334199999999999</v>
      </c>
      <c r="H4654">
        <v>92.372500000000002</v>
      </c>
      <c r="I4654">
        <v>10</v>
      </c>
      <c r="J4654">
        <v>4.0999999999999996</v>
      </c>
      <c r="K4654" t="s">
        <v>23</v>
      </c>
      <c r="L4654">
        <v>35</v>
      </c>
      <c r="M4654">
        <v>94</v>
      </c>
      <c r="N4654">
        <v>3.7010000000000001</v>
      </c>
      <c r="O4654">
        <v>0.72</v>
      </c>
      <c r="P4654" t="s">
        <v>24</v>
      </c>
      <c r="Q4654" t="s">
        <v>11636</v>
      </c>
      <c r="R4654" t="s">
        <v>11637</v>
      </c>
      <c r="S4654" t="s">
        <v>11638</v>
      </c>
      <c r="T4654" t="b">
        <f t="shared" si="436"/>
        <v>1</v>
      </c>
      <c r="U4654" t="s">
        <v>28</v>
      </c>
      <c r="V4654">
        <v>8.4</v>
      </c>
      <c r="W4654">
        <v>1.9</v>
      </c>
      <c r="X4654">
        <v>0.127</v>
      </c>
      <c r="Y4654">
        <v>17</v>
      </c>
      <c r="Z4654" t="s">
        <v>29</v>
      </c>
      <c r="AA4654" t="s">
        <v>24</v>
      </c>
      <c r="AB4654" t="s">
        <v>24</v>
      </c>
    </row>
    <row r="4655" spans="1:28" x14ac:dyDescent="0.35">
      <c r="A4655" s="4" t="s">
        <v>11765</v>
      </c>
      <c r="B4655" s="6">
        <f t="shared" si="440"/>
        <v>44676.424537037034</v>
      </c>
      <c r="C4655" s="12">
        <f t="shared" si="438"/>
        <v>44652</v>
      </c>
      <c r="D4655" s="3">
        <f t="shared" si="439"/>
        <v>2022</v>
      </c>
      <c r="E4655" s="3" t="str">
        <f t="shared" si="441"/>
        <v>04-2022</v>
      </c>
      <c r="F4655" s="5">
        <f t="shared" si="437"/>
        <v>44667.994050925925</v>
      </c>
      <c r="G4655">
        <v>36.371299999999998</v>
      </c>
      <c r="H4655">
        <v>71.2166</v>
      </c>
      <c r="I4655">
        <v>131.74</v>
      </c>
      <c r="J4655">
        <v>4.0999999999999996</v>
      </c>
      <c r="K4655" t="s">
        <v>23</v>
      </c>
      <c r="L4655">
        <v>33</v>
      </c>
      <c r="M4655">
        <v>77</v>
      </c>
      <c r="N4655">
        <v>0.91100000000000003</v>
      </c>
      <c r="O4655">
        <v>0.75</v>
      </c>
      <c r="P4655" t="s">
        <v>24</v>
      </c>
      <c r="Q4655" t="s">
        <v>11766</v>
      </c>
      <c r="R4655" t="s">
        <v>11767</v>
      </c>
      <c r="S4655" t="s">
        <v>8647</v>
      </c>
      <c r="T4655" t="b">
        <f t="shared" si="436"/>
        <v>1</v>
      </c>
      <c r="U4655" t="s">
        <v>28</v>
      </c>
      <c r="V4655">
        <v>4.5999999999999996</v>
      </c>
      <c r="W4655">
        <v>6.9</v>
      </c>
      <c r="X4655">
        <v>0.151</v>
      </c>
      <c r="Y4655">
        <v>12</v>
      </c>
      <c r="Z4655" t="s">
        <v>29</v>
      </c>
      <c r="AA4655" t="s">
        <v>24</v>
      </c>
      <c r="AB4655" t="s">
        <v>24</v>
      </c>
    </row>
    <row r="4656" spans="1:28" x14ac:dyDescent="0.35">
      <c r="A4656" s="4" t="s">
        <v>11832</v>
      </c>
      <c r="B4656" s="6">
        <f t="shared" si="440"/>
        <v>44667.994050925925</v>
      </c>
      <c r="C4656" s="12">
        <f t="shared" si="438"/>
        <v>44652</v>
      </c>
      <c r="D4656" s="3">
        <f t="shared" si="439"/>
        <v>2022</v>
      </c>
      <c r="E4656" s="3" t="str">
        <f t="shared" si="441"/>
        <v>04-2022</v>
      </c>
      <c r="F4656" s="5">
        <f t="shared" si="437"/>
        <v>44660.886782407404</v>
      </c>
      <c r="G4656">
        <v>25.387499999999999</v>
      </c>
      <c r="H4656">
        <v>94.822800000000001</v>
      </c>
      <c r="I4656">
        <v>74.41</v>
      </c>
      <c r="J4656">
        <v>4.0999999999999996</v>
      </c>
      <c r="K4656" t="s">
        <v>23</v>
      </c>
      <c r="M4656">
        <v>107</v>
      </c>
      <c r="N4656">
        <v>3.9660000000000002</v>
      </c>
      <c r="O4656">
        <v>0.28000000000000003</v>
      </c>
      <c r="P4656" t="s">
        <v>24</v>
      </c>
      <c r="Q4656" t="s">
        <v>11833</v>
      </c>
      <c r="R4656" t="s">
        <v>11834</v>
      </c>
      <c r="S4656" t="s">
        <v>8195</v>
      </c>
      <c r="T4656" t="b">
        <f t="shared" si="436"/>
        <v>1</v>
      </c>
      <c r="U4656" t="s">
        <v>28</v>
      </c>
      <c r="V4656">
        <v>11.4</v>
      </c>
      <c r="W4656">
        <v>8.6999999999999993</v>
      </c>
      <c r="X4656">
        <v>0.13500000000000001</v>
      </c>
      <c r="Y4656">
        <v>15</v>
      </c>
      <c r="Z4656" t="s">
        <v>29</v>
      </c>
      <c r="AA4656" t="s">
        <v>24</v>
      </c>
      <c r="AB4656" t="s">
        <v>24</v>
      </c>
    </row>
    <row r="4657" spans="1:28" x14ac:dyDescent="0.35">
      <c r="A4657" s="4" t="s">
        <v>11926</v>
      </c>
      <c r="B4657" s="6">
        <f t="shared" si="440"/>
        <v>44660.886782407404</v>
      </c>
      <c r="C4657" s="12">
        <f t="shared" si="438"/>
        <v>44652</v>
      </c>
      <c r="D4657" s="3">
        <f t="shared" si="439"/>
        <v>2022</v>
      </c>
      <c r="E4657" s="3" t="str">
        <f t="shared" si="441"/>
        <v>04-2022</v>
      </c>
      <c r="F4657" s="5">
        <f t="shared" si="437"/>
        <v>44655.73847222222</v>
      </c>
      <c r="G4657">
        <v>36.345199999999998</v>
      </c>
      <c r="H4657">
        <v>71.132999999999996</v>
      </c>
      <c r="I4657">
        <v>103.25</v>
      </c>
      <c r="J4657">
        <v>4.0999999999999996</v>
      </c>
      <c r="K4657" t="s">
        <v>23</v>
      </c>
      <c r="M4657">
        <v>115</v>
      </c>
      <c r="N4657">
        <v>0.89800000000000002</v>
      </c>
      <c r="O4657">
        <v>0.68</v>
      </c>
      <c r="P4657" t="s">
        <v>24</v>
      </c>
      <c r="Q4657" t="s">
        <v>11927</v>
      </c>
      <c r="R4657" t="s">
        <v>11928</v>
      </c>
      <c r="S4657" t="s">
        <v>11338</v>
      </c>
      <c r="T4657" t="b">
        <f t="shared" si="436"/>
        <v>1</v>
      </c>
      <c r="U4657" t="s">
        <v>28</v>
      </c>
      <c r="V4657">
        <v>7.4</v>
      </c>
      <c r="W4657">
        <v>8.3000000000000007</v>
      </c>
      <c r="X4657">
        <v>0.19700000000000001</v>
      </c>
      <c r="Y4657">
        <v>7</v>
      </c>
      <c r="Z4657" t="s">
        <v>29</v>
      </c>
      <c r="AA4657" t="s">
        <v>24</v>
      </c>
      <c r="AB4657" t="s">
        <v>24</v>
      </c>
    </row>
    <row r="4658" spans="1:28" x14ac:dyDescent="0.35">
      <c r="A4658" s="4" t="s">
        <v>11973</v>
      </c>
      <c r="B4658" s="6">
        <f t="shared" si="440"/>
        <v>44655.73847222222</v>
      </c>
      <c r="C4658" s="12">
        <f t="shared" si="438"/>
        <v>44652</v>
      </c>
      <c r="D4658" s="3">
        <f t="shared" si="439"/>
        <v>2022</v>
      </c>
      <c r="E4658" s="3" t="str">
        <f t="shared" si="441"/>
        <v>04-2022</v>
      </c>
      <c r="F4658" s="5">
        <f t="shared" si="437"/>
        <v>44152.55059027778</v>
      </c>
      <c r="G4658">
        <v>36.615400000000001</v>
      </c>
      <c r="H4658">
        <v>70.987899999999996</v>
      </c>
      <c r="I4658">
        <v>212.07</v>
      </c>
      <c r="J4658">
        <v>4.0999999999999996</v>
      </c>
      <c r="K4658" t="s">
        <v>23</v>
      </c>
      <c r="M4658">
        <v>71</v>
      </c>
      <c r="N4658">
        <v>0.60599999999999998</v>
      </c>
      <c r="O4658">
        <v>0.92</v>
      </c>
      <c r="P4658" t="s">
        <v>24</v>
      </c>
      <c r="Q4658" t="s">
        <v>11974</v>
      </c>
      <c r="R4658" t="s">
        <v>11975</v>
      </c>
      <c r="S4658" t="s">
        <v>2628</v>
      </c>
      <c r="T4658" t="b">
        <f t="shared" si="436"/>
        <v>1</v>
      </c>
      <c r="U4658" t="s">
        <v>28</v>
      </c>
      <c r="V4658">
        <v>5.5</v>
      </c>
      <c r="W4658">
        <v>4.5</v>
      </c>
      <c r="X4658">
        <v>0.127</v>
      </c>
      <c r="Y4658">
        <v>17</v>
      </c>
      <c r="Z4658" t="s">
        <v>29</v>
      </c>
      <c r="AA4658" t="s">
        <v>24</v>
      </c>
      <c r="AB4658" t="s">
        <v>24</v>
      </c>
    </row>
    <row r="4659" spans="1:28" x14ac:dyDescent="0.35">
      <c r="A4659" s="4" t="s">
        <v>16198</v>
      </c>
      <c r="B4659" s="6">
        <f t="shared" si="440"/>
        <v>44152.55059027778</v>
      </c>
      <c r="C4659" s="12">
        <f t="shared" si="438"/>
        <v>44136</v>
      </c>
      <c r="D4659" s="3">
        <f t="shared" si="439"/>
        <v>2020</v>
      </c>
      <c r="E4659" s="3" t="str">
        <f t="shared" si="441"/>
        <v>11-2020</v>
      </c>
      <c r="F4659" s="5">
        <f t="shared" si="437"/>
        <v>44152.509074074071</v>
      </c>
      <c r="G4659">
        <v>7.7441000000000004</v>
      </c>
      <c r="H4659">
        <v>93.931399999999996</v>
      </c>
      <c r="I4659">
        <v>51.17</v>
      </c>
      <c r="J4659">
        <v>4.7</v>
      </c>
      <c r="K4659" t="s">
        <v>23</v>
      </c>
      <c r="M4659">
        <v>142</v>
      </c>
      <c r="N4659">
        <v>3.9009999999999998</v>
      </c>
      <c r="O4659">
        <v>0.54</v>
      </c>
      <c r="P4659" t="s">
        <v>24</v>
      </c>
      <c r="Q4659" t="s">
        <v>16199</v>
      </c>
      <c r="R4659" t="s">
        <v>16200</v>
      </c>
      <c r="S4659" t="s">
        <v>4757</v>
      </c>
      <c r="T4659" t="b">
        <f t="shared" ref="T4659:T4722" si="442">OR(ISNUMBER(SEARCH("India",S4659)),ISNUMBER(SEARCH("Pakistan",S4659)),ISNUMBER(SEARCH("Afghanistan",S4659)),ISNUMBER(SEARCH("Bangladesh",S4659)),ISNUMBER(SEARCH("Nepal",S4659)),ISNUMBER(SEARCH("Bhutan",S4659)),ISNUMBER(SEARCH("Sri Lanka",S4659)),ISNUMBER(SEARCH("Maldives",S4659)))</f>
        <v>0</v>
      </c>
      <c r="U4659" t="s">
        <v>28</v>
      </c>
      <c r="V4659">
        <v>9.3000000000000007</v>
      </c>
      <c r="W4659">
        <v>8</v>
      </c>
      <c r="X4659">
        <v>0.11</v>
      </c>
      <c r="Y4659">
        <v>25</v>
      </c>
      <c r="Z4659" t="s">
        <v>29</v>
      </c>
      <c r="AA4659" t="s">
        <v>24</v>
      </c>
      <c r="AB4659" t="s">
        <v>24</v>
      </c>
    </row>
    <row r="4660" spans="1:28" x14ac:dyDescent="0.35">
      <c r="A4660" s="4" t="s">
        <v>16201</v>
      </c>
      <c r="B4660" s="6">
        <f t="shared" si="440"/>
        <v>44152.509074074071</v>
      </c>
      <c r="C4660" s="12">
        <f t="shared" si="438"/>
        <v>44136</v>
      </c>
      <c r="D4660" s="3">
        <f t="shared" si="439"/>
        <v>2020</v>
      </c>
      <c r="E4660" s="3" t="str">
        <f t="shared" si="441"/>
        <v>11-2020</v>
      </c>
      <c r="F4660" s="5">
        <f t="shared" si="437"/>
        <v>44152.316203703704</v>
      </c>
      <c r="G4660">
        <v>2.8479000000000001</v>
      </c>
      <c r="H4660">
        <v>95.807500000000005</v>
      </c>
      <c r="I4660">
        <v>27.28</v>
      </c>
      <c r="J4660">
        <v>4.3</v>
      </c>
      <c r="K4660" t="s">
        <v>23</v>
      </c>
      <c r="M4660">
        <v>152</v>
      </c>
      <c r="N4660">
        <v>2.6240000000000001</v>
      </c>
      <c r="O4660">
        <v>0.46</v>
      </c>
      <c r="P4660" t="s">
        <v>24</v>
      </c>
      <c r="Q4660" t="s">
        <v>16202</v>
      </c>
      <c r="R4660" t="s">
        <v>16203</v>
      </c>
      <c r="S4660" t="s">
        <v>16204</v>
      </c>
      <c r="T4660" t="b">
        <f t="shared" si="442"/>
        <v>0</v>
      </c>
      <c r="U4660" t="s">
        <v>28</v>
      </c>
      <c r="V4660">
        <v>7.4</v>
      </c>
      <c r="W4660">
        <v>5.9</v>
      </c>
      <c r="X4660">
        <v>0.106</v>
      </c>
      <c r="Y4660">
        <v>25</v>
      </c>
      <c r="Z4660" t="s">
        <v>29</v>
      </c>
      <c r="AA4660" t="s">
        <v>24</v>
      </c>
      <c r="AB4660" t="s">
        <v>24</v>
      </c>
    </row>
    <row r="4661" spans="1:28" x14ac:dyDescent="0.35">
      <c r="A4661" s="4" t="s">
        <v>16205</v>
      </c>
      <c r="B4661" s="6">
        <f t="shared" si="440"/>
        <v>44152.316203703704</v>
      </c>
      <c r="C4661" s="12">
        <f t="shared" si="438"/>
        <v>44136</v>
      </c>
      <c r="D4661" s="3">
        <f t="shared" si="439"/>
        <v>2020</v>
      </c>
      <c r="E4661" s="3" t="str">
        <f t="shared" si="441"/>
        <v>11-2020</v>
      </c>
      <c r="F4661" s="5">
        <f t="shared" si="437"/>
        <v>44645.452465277776</v>
      </c>
      <c r="G4661">
        <v>38.149000000000001</v>
      </c>
      <c r="H4661">
        <v>70.210999999999999</v>
      </c>
      <c r="I4661">
        <v>10</v>
      </c>
      <c r="J4661">
        <v>4.8</v>
      </c>
      <c r="K4661" t="s">
        <v>23</v>
      </c>
      <c r="M4661">
        <v>35</v>
      </c>
      <c r="N4661">
        <v>1.823</v>
      </c>
      <c r="O4661">
        <v>0.88</v>
      </c>
      <c r="P4661" t="s">
        <v>24</v>
      </c>
      <c r="Q4661" t="s">
        <v>16206</v>
      </c>
      <c r="R4661" t="s">
        <v>16207</v>
      </c>
      <c r="S4661" t="s">
        <v>16208</v>
      </c>
      <c r="T4661" t="b">
        <f t="shared" si="442"/>
        <v>0</v>
      </c>
      <c r="U4661" t="s">
        <v>28</v>
      </c>
      <c r="V4661">
        <v>3.9</v>
      </c>
      <c r="W4661">
        <v>1.8</v>
      </c>
      <c r="X4661">
        <v>6.4000000000000001E-2</v>
      </c>
      <c r="Y4661">
        <v>77</v>
      </c>
      <c r="Z4661" t="s">
        <v>29</v>
      </c>
      <c r="AA4661" t="s">
        <v>24</v>
      </c>
      <c r="AB4661" t="s">
        <v>24</v>
      </c>
    </row>
    <row r="4662" spans="1:28" x14ac:dyDescent="0.35">
      <c r="A4662" s="4" t="s">
        <v>12051</v>
      </c>
      <c r="B4662" s="6">
        <f t="shared" si="440"/>
        <v>44645.452465277776</v>
      </c>
      <c r="C4662" s="12">
        <f t="shared" si="438"/>
        <v>44621</v>
      </c>
      <c r="D4662" s="3">
        <f t="shared" si="439"/>
        <v>2022</v>
      </c>
      <c r="E4662" s="3" t="str">
        <f t="shared" si="441"/>
        <v>03-2022</v>
      </c>
      <c r="F4662" s="5">
        <f t="shared" si="437"/>
        <v>44151.210833333331</v>
      </c>
      <c r="G4662">
        <v>24.66</v>
      </c>
      <c r="H4662">
        <v>61.520400000000002</v>
      </c>
      <c r="I4662">
        <v>10</v>
      </c>
      <c r="J4662">
        <v>4.0999999999999996</v>
      </c>
      <c r="K4662" t="s">
        <v>23</v>
      </c>
      <c r="M4662">
        <v>235</v>
      </c>
      <c r="N4662">
        <v>4.8390000000000004</v>
      </c>
      <c r="O4662">
        <v>0.6</v>
      </c>
      <c r="P4662" t="s">
        <v>24</v>
      </c>
      <c r="Q4662" t="s">
        <v>12052</v>
      </c>
      <c r="R4662" t="s">
        <v>12036</v>
      </c>
      <c r="S4662" t="s">
        <v>12053</v>
      </c>
      <c r="T4662" t="b">
        <f t="shared" si="442"/>
        <v>1</v>
      </c>
      <c r="U4662" t="s">
        <v>28</v>
      </c>
      <c r="V4662">
        <v>14.9</v>
      </c>
      <c r="W4662">
        <v>2</v>
      </c>
      <c r="X4662">
        <v>0.185</v>
      </c>
      <c r="Y4662">
        <v>9</v>
      </c>
      <c r="Z4662" t="s">
        <v>29</v>
      </c>
      <c r="AA4662" t="s">
        <v>24</v>
      </c>
      <c r="AB4662" t="s">
        <v>24</v>
      </c>
    </row>
    <row r="4663" spans="1:28" x14ac:dyDescent="0.35">
      <c r="A4663" s="4" t="s">
        <v>16213</v>
      </c>
      <c r="B4663" s="6">
        <f t="shared" si="440"/>
        <v>44151.210833333331</v>
      </c>
      <c r="C4663" s="12">
        <f t="shared" si="438"/>
        <v>44136</v>
      </c>
      <c r="D4663" s="3">
        <f t="shared" si="439"/>
        <v>2020</v>
      </c>
      <c r="E4663" s="3" t="str">
        <f t="shared" si="441"/>
        <v>11-2020</v>
      </c>
      <c r="F4663" s="5">
        <f t="shared" si="437"/>
        <v>44149.368356481478</v>
      </c>
      <c r="G4663">
        <v>2.4904000000000002</v>
      </c>
      <c r="H4663">
        <v>95.678899999999999</v>
      </c>
      <c r="I4663">
        <v>10</v>
      </c>
      <c r="J4663">
        <v>4.2</v>
      </c>
      <c r="K4663" t="s">
        <v>23</v>
      </c>
      <c r="M4663">
        <v>210</v>
      </c>
      <c r="N4663">
        <v>3</v>
      </c>
      <c r="O4663">
        <v>0.52</v>
      </c>
      <c r="P4663" t="s">
        <v>24</v>
      </c>
      <c r="Q4663" t="s">
        <v>16214</v>
      </c>
      <c r="R4663" t="s">
        <v>16215</v>
      </c>
      <c r="S4663" t="s">
        <v>13512</v>
      </c>
      <c r="T4663" t="b">
        <f t="shared" si="442"/>
        <v>0</v>
      </c>
      <c r="U4663" t="s">
        <v>28</v>
      </c>
      <c r="V4663">
        <v>5.0999999999999996</v>
      </c>
      <c r="W4663">
        <v>2</v>
      </c>
      <c r="X4663">
        <v>0.159</v>
      </c>
      <c r="Y4663">
        <v>11</v>
      </c>
      <c r="Z4663" t="s">
        <v>29</v>
      </c>
      <c r="AA4663" t="s">
        <v>24</v>
      </c>
      <c r="AB4663" t="s">
        <v>24</v>
      </c>
    </row>
    <row r="4664" spans="1:28" x14ac:dyDescent="0.35">
      <c r="A4664" s="4" t="s">
        <v>16216</v>
      </c>
      <c r="B4664" s="6">
        <f t="shared" si="440"/>
        <v>44149.368356481478</v>
      </c>
      <c r="C4664" s="12">
        <f t="shared" si="438"/>
        <v>44136</v>
      </c>
      <c r="D4664" s="3">
        <f t="shared" si="439"/>
        <v>2020</v>
      </c>
      <c r="E4664" s="3" t="str">
        <f t="shared" si="441"/>
        <v>11-2020</v>
      </c>
      <c r="F4664" s="5">
        <f t="shared" si="437"/>
        <v>44149.351550925923</v>
      </c>
      <c r="G4664">
        <v>23.609200000000001</v>
      </c>
      <c r="H4664">
        <v>94.618799999999993</v>
      </c>
      <c r="I4664">
        <v>103.66</v>
      </c>
      <c r="J4664">
        <v>5</v>
      </c>
      <c r="K4664" t="s">
        <v>106</v>
      </c>
      <c r="M4664">
        <v>37</v>
      </c>
      <c r="N4664">
        <v>0.68200000000000005</v>
      </c>
      <c r="O4664">
        <v>0.89</v>
      </c>
      <c r="P4664" t="s">
        <v>24</v>
      </c>
      <c r="Q4664" t="s">
        <v>16217</v>
      </c>
      <c r="R4664" t="s">
        <v>16218</v>
      </c>
      <c r="S4664" t="s">
        <v>16219</v>
      </c>
      <c r="T4664" t="b">
        <f t="shared" si="442"/>
        <v>0</v>
      </c>
      <c r="U4664" t="s">
        <v>28</v>
      </c>
      <c r="V4664">
        <v>6.9</v>
      </c>
      <c r="W4664">
        <v>6.7</v>
      </c>
      <c r="X4664">
        <v>8.5999999999999993E-2</v>
      </c>
      <c r="Y4664">
        <v>13</v>
      </c>
      <c r="Z4664" t="s">
        <v>29</v>
      </c>
      <c r="AA4664" t="s">
        <v>24</v>
      </c>
      <c r="AB4664" t="s">
        <v>24</v>
      </c>
    </row>
    <row r="4665" spans="1:28" x14ac:dyDescent="0.35">
      <c r="A4665" s="4" t="s">
        <v>16220</v>
      </c>
      <c r="B4665" s="6">
        <f t="shared" si="440"/>
        <v>44149.351550925923</v>
      </c>
      <c r="C4665" s="12">
        <f t="shared" si="438"/>
        <v>44136</v>
      </c>
      <c r="D4665" s="3">
        <f t="shared" si="439"/>
        <v>2020</v>
      </c>
      <c r="E4665" s="3" t="str">
        <f t="shared" si="441"/>
        <v>11-2020</v>
      </c>
      <c r="F4665" s="5">
        <f t="shared" si="437"/>
        <v>44640.91306712963</v>
      </c>
      <c r="G4665">
        <v>2.4531999999999998</v>
      </c>
      <c r="H4665">
        <v>98.419700000000006</v>
      </c>
      <c r="I4665">
        <v>95.73</v>
      </c>
      <c r="J4665">
        <v>4.5</v>
      </c>
      <c r="K4665" t="s">
        <v>23</v>
      </c>
      <c r="M4665">
        <v>172</v>
      </c>
      <c r="N4665">
        <v>0.55700000000000005</v>
      </c>
      <c r="O4665">
        <v>0.67</v>
      </c>
      <c r="P4665" t="s">
        <v>24</v>
      </c>
      <c r="Q4665" t="s">
        <v>16221</v>
      </c>
      <c r="R4665" t="s">
        <v>16222</v>
      </c>
      <c r="S4665" t="s">
        <v>16223</v>
      </c>
      <c r="T4665" t="b">
        <f t="shared" si="442"/>
        <v>0</v>
      </c>
      <c r="U4665" t="s">
        <v>28</v>
      </c>
      <c r="V4665">
        <v>6.9</v>
      </c>
      <c r="W4665">
        <v>5.5</v>
      </c>
      <c r="X4665">
        <v>0.107</v>
      </c>
      <c r="Y4665">
        <v>26</v>
      </c>
      <c r="Z4665" t="s">
        <v>29</v>
      </c>
      <c r="AA4665" t="s">
        <v>24</v>
      </c>
      <c r="AB4665" t="s">
        <v>24</v>
      </c>
    </row>
    <row r="4666" spans="1:28" x14ac:dyDescent="0.35">
      <c r="A4666" s="4" t="s">
        <v>12089</v>
      </c>
      <c r="B4666" s="6">
        <f t="shared" si="440"/>
        <v>44640.91306712963</v>
      </c>
      <c r="C4666" s="12">
        <f t="shared" si="438"/>
        <v>44621</v>
      </c>
      <c r="D4666" s="3">
        <f t="shared" si="439"/>
        <v>2022</v>
      </c>
      <c r="E4666" s="3" t="str">
        <f t="shared" si="441"/>
        <v>03-2022</v>
      </c>
      <c r="F4666" s="5">
        <f t="shared" si="437"/>
        <v>44148.772997685184</v>
      </c>
      <c r="G4666">
        <v>14.5923</v>
      </c>
      <c r="H4666">
        <v>93.022199999999998</v>
      </c>
      <c r="I4666">
        <v>10</v>
      </c>
      <c r="J4666">
        <v>4.0999999999999996</v>
      </c>
      <c r="K4666" t="s">
        <v>23</v>
      </c>
      <c r="M4666">
        <v>51</v>
      </c>
      <c r="N4666">
        <v>2.931</v>
      </c>
      <c r="O4666">
        <v>0.6</v>
      </c>
      <c r="P4666" t="s">
        <v>24</v>
      </c>
      <c r="Q4666" t="s">
        <v>12090</v>
      </c>
      <c r="R4666" t="s">
        <v>12091</v>
      </c>
      <c r="S4666" t="s">
        <v>3552</v>
      </c>
      <c r="T4666" t="b">
        <f t="shared" si="442"/>
        <v>1</v>
      </c>
      <c r="U4666" t="s">
        <v>28</v>
      </c>
      <c r="V4666">
        <v>7.8</v>
      </c>
      <c r="W4666">
        <v>1.9</v>
      </c>
      <c r="X4666">
        <v>0.17499999999999999</v>
      </c>
      <c r="Y4666">
        <v>9</v>
      </c>
      <c r="Z4666" t="s">
        <v>29</v>
      </c>
      <c r="AA4666" t="s">
        <v>24</v>
      </c>
      <c r="AB4666" t="s">
        <v>24</v>
      </c>
    </row>
    <row r="4667" spans="1:28" x14ac:dyDescent="0.35">
      <c r="A4667" s="4" t="s">
        <v>16228</v>
      </c>
      <c r="B4667" s="6">
        <f t="shared" si="440"/>
        <v>44148.772997685184</v>
      </c>
      <c r="C4667" s="12">
        <f t="shared" si="438"/>
        <v>44136</v>
      </c>
      <c r="D4667" s="3">
        <f t="shared" si="439"/>
        <v>2020</v>
      </c>
      <c r="E4667" s="3" t="str">
        <f t="shared" si="441"/>
        <v>11-2020</v>
      </c>
      <c r="F4667" s="5">
        <f t="shared" si="437"/>
        <v>44637.732638888891</v>
      </c>
      <c r="G4667">
        <v>5.7912999999999997</v>
      </c>
      <c r="H4667">
        <v>95.561899999999994</v>
      </c>
      <c r="I4667">
        <v>10</v>
      </c>
      <c r="J4667">
        <v>5.0999999999999996</v>
      </c>
      <c r="K4667" t="s">
        <v>106</v>
      </c>
      <c r="M4667">
        <v>43</v>
      </c>
      <c r="N4667">
        <v>1.4870000000000001</v>
      </c>
      <c r="O4667">
        <v>1.1000000000000001</v>
      </c>
      <c r="P4667" t="s">
        <v>24</v>
      </c>
      <c r="Q4667" t="s">
        <v>16229</v>
      </c>
      <c r="R4667" t="s">
        <v>16230</v>
      </c>
      <c r="S4667" t="s">
        <v>16231</v>
      </c>
      <c r="T4667" t="b">
        <f t="shared" si="442"/>
        <v>0</v>
      </c>
      <c r="U4667" t="s">
        <v>28</v>
      </c>
      <c r="V4667">
        <v>7.2</v>
      </c>
      <c r="W4667">
        <v>1.8</v>
      </c>
      <c r="X4667">
        <v>7.4999999999999997E-2</v>
      </c>
      <c r="Y4667">
        <v>17</v>
      </c>
      <c r="Z4667" t="s">
        <v>29</v>
      </c>
      <c r="AA4667" t="s">
        <v>24</v>
      </c>
      <c r="AB4667" t="s">
        <v>24</v>
      </c>
    </row>
    <row r="4668" spans="1:28" x14ac:dyDescent="0.35">
      <c r="A4668" s="4" t="s">
        <v>12118</v>
      </c>
      <c r="B4668" s="6">
        <f t="shared" si="440"/>
        <v>44637.732638888891</v>
      </c>
      <c r="C4668" s="12">
        <f t="shared" si="438"/>
        <v>44621</v>
      </c>
      <c r="D4668" s="3">
        <f t="shared" si="439"/>
        <v>2022</v>
      </c>
      <c r="E4668" s="3" t="str">
        <f t="shared" si="441"/>
        <v>03-2022</v>
      </c>
      <c r="F4668" s="5">
        <f t="shared" si="437"/>
        <v>44148.386608796296</v>
      </c>
      <c r="G4668">
        <v>35.936799999999998</v>
      </c>
      <c r="H4668">
        <v>77.945800000000006</v>
      </c>
      <c r="I4668">
        <v>10</v>
      </c>
      <c r="J4668">
        <v>4.0999999999999996</v>
      </c>
      <c r="K4668" t="s">
        <v>23</v>
      </c>
      <c r="M4668">
        <v>111</v>
      </c>
      <c r="N4668">
        <v>4.4729999999999999</v>
      </c>
      <c r="O4668">
        <v>1.03</v>
      </c>
      <c r="P4668" t="s">
        <v>24</v>
      </c>
      <c r="Q4668" t="s">
        <v>12119</v>
      </c>
      <c r="R4668" t="s">
        <v>12120</v>
      </c>
      <c r="S4668" t="s">
        <v>12121</v>
      </c>
      <c r="T4668" t="b">
        <f t="shared" si="442"/>
        <v>1</v>
      </c>
      <c r="U4668" t="s">
        <v>28</v>
      </c>
      <c r="V4668">
        <v>9.1999999999999993</v>
      </c>
      <c r="W4668">
        <v>1.9</v>
      </c>
      <c r="X4668">
        <v>0.11700000000000001</v>
      </c>
      <c r="Y4668">
        <v>20</v>
      </c>
      <c r="Z4668" t="s">
        <v>29</v>
      </c>
      <c r="AA4668" t="s">
        <v>24</v>
      </c>
      <c r="AB4668" t="s">
        <v>24</v>
      </c>
    </row>
    <row r="4669" spans="1:28" x14ac:dyDescent="0.35">
      <c r="A4669" s="4" t="s">
        <v>16235</v>
      </c>
      <c r="B4669" s="6">
        <f t="shared" si="440"/>
        <v>44148.386608796296</v>
      </c>
      <c r="C4669" s="12">
        <f t="shared" si="438"/>
        <v>44136</v>
      </c>
      <c r="D4669" s="3">
        <f t="shared" si="439"/>
        <v>2020</v>
      </c>
      <c r="E4669" s="3" t="str">
        <f t="shared" si="441"/>
        <v>11-2020</v>
      </c>
      <c r="F4669" s="5">
        <f t="shared" si="437"/>
        <v>44147.846620370372</v>
      </c>
      <c r="G4669">
        <v>39.6173</v>
      </c>
      <c r="H4669">
        <v>74.5595</v>
      </c>
      <c r="I4669">
        <v>10</v>
      </c>
      <c r="J4669">
        <v>4.5999999999999996</v>
      </c>
      <c r="K4669" t="s">
        <v>23</v>
      </c>
      <c r="M4669">
        <v>84</v>
      </c>
      <c r="N4669">
        <v>2.0859999999999999</v>
      </c>
      <c r="O4669">
        <v>0.42</v>
      </c>
      <c r="P4669" t="s">
        <v>24</v>
      </c>
      <c r="Q4669" t="s">
        <v>16236</v>
      </c>
      <c r="R4669" t="s">
        <v>16237</v>
      </c>
      <c r="S4669" t="s">
        <v>16238</v>
      </c>
      <c r="T4669" t="b">
        <f t="shared" si="442"/>
        <v>0</v>
      </c>
      <c r="U4669" t="s">
        <v>28</v>
      </c>
      <c r="V4669">
        <v>6.7</v>
      </c>
      <c r="W4669">
        <v>1.9</v>
      </c>
      <c r="X4669">
        <v>7.8E-2</v>
      </c>
      <c r="Y4669">
        <v>49</v>
      </c>
      <c r="Z4669" t="s">
        <v>29</v>
      </c>
      <c r="AA4669" t="s">
        <v>24</v>
      </c>
      <c r="AB4669" t="s">
        <v>24</v>
      </c>
    </row>
    <row r="4670" spans="1:28" x14ac:dyDescent="0.35">
      <c r="A4670" s="4" t="s">
        <v>16239</v>
      </c>
      <c r="B4670" s="6">
        <f t="shared" si="440"/>
        <v>44147.846620370372</v>
      </c>
      <c r="C4670" s="12">
        <f t="shared" si="438"/>
        <v>44136</v>
      </c>
      <c r="D4670" s="3">
        <f t="shared" si="439"/>
        <v>2020</v>
      </c>
      <c r="E4670" s="3" t="str">
        <f t="shared" si="441"/>
        <v>11-2020</v>
      </c>
      <c r="F4670" s="5">
        <f t="shared" si="437"/>
        <v>44636.674143518518</v>
      </c>
      <c r="G4670">
        <v>37.048999999999999</v>
      </c>
      <c r="H4670">
        <v>71.312899999999999</v>
      </c>
      <c r="I4670">
        <v>106.56</v>
      </c>
      <c r="J4670">
        <v>4.0999999999999996</v>
      </c>
      <c r="K4670" t="s">
        <v>23</v>
      </c>
      <c r="M4670">
        <v>63</v>
      </c>
      <c r="N4670">
        <v>2.4609999999999999</v>
      </c>
      <c r="O4670">
        <v>1.08</v>
      </c>
      <c r="P4670" t="s">
        <v>24</v>
      </c>
      <c r="Q4670" t="s">
        <v>16240</v>
      </c>
      <c r="R4670" t="s">
        <v>16241</v>
      </c>
      <c r="S4670" t="s">
        <v>16242</v>
      </c>
      <c r="T4670" t="b">
        <f t="shared" si="442"/>
        <v>0</v>
      </c>
      <c r="U4670" t="s">
        <v>28</v>
      </c>
      <c r="V4670">
        <v>7.1</v>
      </c>
      <c r="W4670">
        <v>8.5</v>
      </c>
      <c r="X4670">
        <v>0.13</v>
      </c>
      <c r="Y4670">
        <v>16</v>
      </c>
      <c r="Z4670" t="s">
        <v>29</v>
      </c>
      <c r="AA4670" t="s">
        <v>24</v>
      </c>
      <c r="AB4670" t="s">
        <v>24</v>
      </c>
    </row>
    <row r="4671" spans="1:28" x14ac:dyDescent="0.35">
      <c r="A4671" s="4" t="s">
        <v>12132</v>
      </c>
      <c r="B4671" s="6">
        <f t="shared" si="440"/>
        <v>44636.674143518518</v>
      </c>
      <c r="C4671" s="12">
        <f t="shared" si="438"/>
        <v>44621</v>
      </c>
      <c r="D4671" s="3">
        <f t="shared" si="439"/>
        <v>2022</v>
      </c>
      <c r="E4671" s="3" t="str">
        <f t="shared" si="441"/>
        <v>03-2022</v>
      </c>
      <c r="F4671" s="5">
        <f t="shared" si="437"/>
        <v>44636.502071759256</v>
      </c>
      <c r="G4671">
        <v>35.714199999999998</v>
      </c>
      <c r="H4671">
        <v>75.313900000000004</v>
      </c>
      <c r="I4671">
        <v>10</v>
      </c>
      <c r="J4671">
        <v>4.0999999999999996</v>
      </c>
      <c r="K4671" t="s">
        <v>23</v>
      </c>
      <c r="M4671">
        <v>106</v>
      </c>
      <c r="N4671">
        <v>2.66</v>
      </c>
      <c r="O4671">
        <v>1.25</v>
      </c>
      <c r="P4671" t="s">
        <v>24</v>
      </c>
      <c r="Q4671" t="s">
        <v>12133</v>
      </c>
      <c r="R4671" t="s">
        <v>12134</v>
      </c>
      <c r="S4671" t="s">
        <v>12135</v>
      </c>
      <c r="T4671" t="b">
        <f t="shared" si="442"/>
        <v>1</v>
      </c>
      <c r="U4671" t="s">
        <v>28</v>
      </c>
      <c r="V4671">
        <v>9.4</v>
      </c>
      <c r="W4671">
        <v>2</v>
      </c>
      <c r="X4671">
        <v>0.19800000000000001</v>
      </c>
      <c r="Y4671">
        <v>7</v>
      </c>
      <c r="Z4671" t="s">
        <v>29</v>
      </c>
      <c r="AA4671" t="s">
        <v>24</v>
      </c>
      <c r="AB4671" t="s">
        <v>24</v>
      </c>
    </row>
    <row r="4672" spans="1:28" x14ac:dyDescent="0.35">
      <c r="A4672" s="4" t="s">
        <v>12140</v>
      </c>
      <c r="B4672" s="6">
        <f t="shared" si="440"/>
        <v>44636.502071759256</v>
      </c>
      <c r="C4672" s="12">
        <f t="shared" si="438"/>
        <v>44621</v>
      </c>
      <c r="D4672" s="3">
        <f t="shared" si="439"/>
        <v>2022</v>
      </c>
      <c r="E4672" s="3" t="str">
        <f t="shared" si="441"/>
        <v>03-2022</v>
      </c>
      <c r="F4672" s="5">
        <f t="shared" si="437"/>
        <v>44636.153761574074</v>
      </c>
      <c r="G4672">
        <v>31.945</v>
      </c>
      <c r="H4672">
        <v>66.834299999999999</v>
      </c>
      <c r="I4672">
        <v>10</v>
      </c>
      <c r="J4672">
        <v>4.0999999999999996</v>
      </c>
      <c r="K4672" t="s">
        <v>23</v>
      </c>
      <c r="M4672">
        <v>117</v>
      </c>
      <c r="N4672">
        <v>3.1819999999999999</v>
      </c>
      <c r="O4672">
        <v>1.03</v>
      </c>
      <c r="P4672" t="s">
        <v>24</v>
      </c>
      <c r="Q4672" t="s">
        <v>12141</v>
      </c>
      <c r="R4672" t="s">
        <v>12131</v>
      </c>
      <c r="S4672" t="s">
        <v>12142</v>
      </c>
      <c r="T4672" t="b">
        <f t="shared" si="442"/>
        <v>1</v>
      </c>
      <c r="U4672" t="s">
        <v>28</v>
      </c>
      <c r="V4672">
        <v>9.6</v>
      </c>
      <c r="W4672">
        <v>1.9</v>
      </c>
      <c r="X4672">
        <v>0.13500000000000001</v>
      </c>
      <c r="Y4672">
        <v>15</v>
      </c>
      <c r="Z4672" t="s">
        <v>29</v>
      </c>
      <c r="AA4672" t="s">
        <v>24</v>
      </c>
      <c r="AB4672" t="s">
        <v>24</v>
      </c>
    </row>
    <row r="4673" spans="1:28" x14ac:dyDescent="0.35">
      <c r="A4673" s="4" t="s">
        <v>12147</v>
      </c>
      <c r="B4673" s="6">
        <f t="shared" si="440"/>
        <v>44636.153761574074</v>
      </c>
      <c r="C4673" s="12">
        <f t="shared" si="438"/>
        <v>44621</v>
      </c>
      <c r="D4673" s="3">
        <f t="shared" si="439"/>
        <v>2022</v>
      </c>
      <c r="E4673" s="3" t="str">
        <f t="shared" si="441"/>
        <v>03-2022</v>
      </c>
      <c r="F4673" s="5">
        <f t="shared" si="437"/>
        <v>44145.611539351848</v>
      </c>
      <c r="G4673">
        <v>35.909300000000002</v>
      </c>
      <c r="H4673">
        <v>77.947699999999998</v>
      </c>
      <c r="I4673">
        <v>10</v>
      </c>
      <c r="J4673">
        <v>4.0999999999999996</v>
      </c>
      <c r="K4673" t="s">
        <v>23</v>
      </c>
      <c r="M4673">
        <v>113</v>
      </c>
      <c r="N4673">
        <v>4.4610000000000003</v>
      </c>
      <c r="O4673">
        <v>0.7</v>
      </c>
      <c r="P4673" t="s">
        <v>24</v>
      </c>
      <c r="Q4673" t="s">
        <v>12148</v>
      </c>
      <c r="R4673" t="s">
        <v>12145</v>
      </c>
      <c r="S4673" t="s">
        <v>10318</v>
      </c>
      <c r="T4673" t="b">
        <f t="shared" si="442"/>
        <v>1</v>
      </c>
      <c r="U4673" t="s">
        <v>28</v>
      </c>
      <c r="V4673">
        <v>7.7</v>
      </c>
      <c r="W4673">
        <v>1.8</v>
      </c>
      <c r="X4673">
        <v>0.184</v>
      </c>
      <c r="Y4673">
        <v>10</v>
      </c>
      <c r="Z4673" t="s">
        <v>29</v>
      </c>
      <c r="AA4673" t="s">
        <v>24</v>
      </c>
      <c r="AB4673" t="s">
        <v>24</v>
      </c>
    </row>
    <row r="4674" spans="1:28" x14ac:dyDescent="0.35">
      <c r="A4674" s="4" t="s">
        <v>16253</v>
      </c>
      <c r="B4674" s="6">
        <f t="shared" si="440"/>
        <v>44145.611539351848</v>
      </c>
      <c r="C4674" s="12">
        <f t="shared" si="438"/>
        <v>44136</v>
      </c>
      <c r="D4674" s="3">
        <f t="shared" si="439"/>
        <v>2020</v>
      </c>
      <c r="E4674" s="3" t="str">
        <f t="shared" si="441"/>
        <v>11-2020</v>
      </c>
      <c r="F4674" s="5">
        <f t="shared" ref="F4674:F4737" si="443">DATEVALUE(LEFT(A4675,10))+TIMEVALUE(MID(A4675,12,8))</f>
        <v>44145.609479166669</v>
      </c>
      <c r="G4674">
        <v>38.926099999999998</v>
      </c>
      <c r="H4674">
        <v>70.613900000000001</v>
      </c>
      <c r="I4674">
        <v>35</v>
      </c>
      <c r="J4674">
        <v>5</v>
      </c>
      <c r="K4674" t="s">
        <v>23</v>
      </c>
      <c r="M4674">
        <v>75</v>
      </c>
      <c r="N4674">
        <v>1.079</v>
      </c>
      <c r="O4674">
        <v>0.57999999999999996</v>
      </c>
      <c r="P4674" t="s">
        <v>24</v>
      </c>
      <c r="Q4674" t="s">
        <v>16254</v>
      </c>
      <c r="R4674" t="s">
        <v>16255</v>
      </c>
      <c r="S4674" t="s">
        <v>16256</v>
      </c>
      <c r="T4674" t="b">
        <f t="shared" si="442"/>
        <v>0</v>
      </c>
      <c r="U4674" t="s">
        <v>28</v>
      </c>
      <c r="V4674">
        <v>4.9000000000000004</v>
      </c>
      <c r="W4674">
        <v>1.8</v>
      </c>
      <c r="X4674">
        <v>8.8999999999999996E-2</v>
      </c>
      <c r="Y4674">
        <v>44</v>
      </c>
      <c r="Z4674" t="s">
        <v>29</v>
      </c>
      <c r="AA4674" t="s">
        <v>24</v>
      </c>
      <c r="AB4674" t="s">
        <v>24</v>
      </c>
    </row>
    <row r="4675" spans="1:28" x14ac:dyDescent="0.35">
      <c r="A4675" s="4" t="s">
        <v>16257</v>
      </c>
      <c r="B4675" s="6">
        <f t="shared" si="440"/>
        <v>44145.609479166669</v>
      </c>
      <c r="C4675" s="12">
        <f t="shared" ref="C4675:C4738" si="444">DATE(YEAR(B4675),MONTH(B4675),1)</f>
        <v>44136</v>
      </c>
      <c r="D4675" s="3">
        <f t="shared" ref="D4675:D4738" si="445">YEAR(B4675)</f>
        <v>2020</v>
      </c>
      <c r="E4675" s="3" t="str">
        <f t="shared" si="441"/>
        <v>11-2020</v>
      </c>
      <c r="F4675" s="5">
        <f t="shared" si="443"/>
        <v>44145.198368055557</v>
      </c>
      <c r="G4675">
        <v>38.894199999999998</v>
      </c>
      <c r="H4675">
        <v>70.5077</v>
      </c>
      <c r="I4675">
        <v>18.760000000000002</v>
      </c>
      <c r="J4675">
        <v>4.9000000000000004</v>
      </c>
      <c r="K4675" t="s">
        <v>106</v>
      </c>
      <c r="M4675">
        <v>24</v>
      </c>
      <c r="N4675">
        <v>1.167</v>
      </c>
      <c r="O4675">
        <v>0.74</v>
      </c>
      <c r="P4675" t="s">
        <v>24</v>
      </c>
      <c r="Q4675" t="s">
        <v>16258</v>
      </c>
      <c r="R4675" t="s">
        <v>16259</v>
      </c>
      <c r="S4675" t="s">
        <v>16260</v>
      </c>
      <c r="T4675" t="b">
        <f t="shared" si="442"/>
        <v>0</v>
      </c>
      <c r="U4675" t="s">
        <v>28</v>
      </c>
      <c r="V4675">
        <v>6.7</v>
      </c>
      <c r="W4675">
        <v>3.6</v>
      </c>
      <c r="X4675">
        <v>9.8000000000000004E-2</v>
      </c>
      <c r="Y4675">
        <v>10</v>
      </c>
      <c r="Z4675" t="s">
        <v>29</v>
      </c>
      <c r="AA4675" t="s">
        <v>24</v>
      </c>
      <c r="AB4675" t="s">
        <v>24</v>
      </c>
    </row>
    <row r="4676" spans="1:28" x14ac:dyDescent="0.35">
      <c r="A4676" s="4" t="s">
        <v>16261</v>
      </c>
      <c r="B4676" s="6">
        <f t="shared" ref="B4676:B4739" si="446">DATEVALUE(LEFT($A4676,10))+TIMEVALUE(MID($A4676,12,8))</f>
        <v>44145.198368055557</v>
      </c>
      <c r="C4676" s="12">
        <f t="shared" si="444"/>
        <v>44136</v>
      </c>
      <c r="D4676" s="3">
        <f t="shared" si="445"/>
        <v>2020</v>
      </c>
      <c r="E4676" s="3" t="str">
        <f t="shared" si="441"/>
        <v>11-2020</v>
      </c>
      <c r="F4676" s="5">
        <f t="shared" si="443"/>
        <v>44635.118819444448</v>
      </c>
      <c r="G4676">
        <v>22.793900000000001</v>
      </c>
      <c r="H4676">
        <v>94.453800000000001</v>
      </c>
      <c r="I4676">
        <v>104.48</v>
      </c>
      <c r="J4676">
        <v>4.5</v>
      </c>
      <c r="K4676" t="s">
        <v>23</v>
      </c>
      <c r="M4676">
        <v>135</v>
      </c>
      <c r="N4676">
        <v>0.80300000000000005</v>
      </c>
      <c r="O4676">
        <v>0.55000000000000004</v>
      </c>
      <c r="P4676" t="s">
        <v>24</v>
      </c>
      <c r="Q4676" t="s">
        <v>16262</v>
      </c>
      <c r="R4676" t="s">
        <v>16263</v>
      </c>
      <c r="S4676" t="s">
        <v>16264</v>
      </c>
      <c r="T4676" t="b">
        <f t="shared" si="442"/>
        <v>0</v>
      </c>
      <c r="U4676" t="s">
        <v>28</v>
      </c>
      <c r="V4676">
        <v>5.8</v>
      </c>
      <c r="W4676">
        <v>3.5</v>
      </c>
      <c r="X4676">
        <v>0.15</v>
      </c>
      <c r="Y4676">
        <v>13</v>
      </c>
      <c r="Z4676" t="s">
        <v>29</v>
      </c>
      <c r="AA4676" t="s">
        <v>24</v>
      </c>
      <c r="AB4676" t="s">
        <v>24</v>
      </c>
    </row>
    <row r="4677" spans="1:28" x14ac:dyDescent="0.35">
      <c r="A4677" s="4" t="s">
        <v>12160</v>
      </c>
      <c r="B4677" s="6">
        <f t="shared" si="446"/>
        <v>44635.118819444448</v>
      </c>
      <c r="C4677" s="12">
        <f t="shared" si="444"/>
        <v>44621</v>
      </c>
      <c r="D4677" s="3">
        <f t="shared" si="445"/>
        <v>2022</v>
      </c>
      <c r="E4677" s="3" t="str">
        <f t="shared" ref="E4677:E4740" si="447">TEXT(B4677,"mm-yyyy")</f>
        <v>03-2022</v>
      </c>
      <c r="F4677" s="5">
        <f t="shared" si="443"/>
        <v>44143.560011574074</v>
      </c>
      <c r="G4677">
        <v>29.9999</v>
      </c>
      <c r="H4677">
        <v>95.07</v>
      </c>
      <c r="I4677">
        <v>35</v>
      </c>
      <c r="J4677">
        <v>4.0999999999999996</v>
      </c>
      <c r="K4677" t="s">
        <v>23</v>
      </c>
      <c r="M4677">
        <v>88</v>
      </c>
      <c r="N4677">
        <v>8.8569999999999993</v>
      </c>
      <c r="O4677">
        <v>0.66</v>
      </c>
      <c r="P4677" t="s">
        <v>24</v>
      </c>
      <c r="Q4677" t="s">
        <v>12161</v>
      </c>
      <c r="R4677" t="s">
        <v>12162</v>
      </c>
      <c r="S4677" t="s">
        <v>12163</v>
      </c>
      <c r="T4677" t="b">
        <f t="shared" si="442"/>
        <v>1</v>
      </c>
      <c r="U4677" t="s">
        <v>28</v>
      </c>
      <c r="V4677">
        <v>11.9</v>
      </c>
      <c r="W4677">
        <v>2</v>
      </c>
      <c r="X4677">
        <v>0.13</v>
      </c>
      <c r="Y4677">
        <v>16</v>
      </c>
      <c r="Z4677" t="s">
        <v>29</v>
      </c>
      <c r="AA4677" t="s">
        <v>24</v>
      </c>
      <c r="AB4677" t="s">
        <v>24</v>
      </c>
    </row>
    <row r="4678" spans="1:28" x14ac:dyDescent="0.35">
      <c r="A4678" s="4" t="s">
        <v>16269</v>
      </c>
      <c r="B4678" s="6">
        <f t="shared" si="446"/>
        <v>44143.560011574074</v>
      </c>
      <c r="C4678" s="12">
        <f t="shared" si="444"/>
        <v>44136</v>
      </c>
      <c r="D4678" s="3">
        <f t="shared" si="445"/>
        <v>2020</v>
      </c>
      <c r="E4678" s="3" t="str">
        <f t="shared" si="447"/>
        <v>11-2020</v>
      </c>
      <c r="F4678" s="5">
        <f t="shared" si="443"/>
        <v>44143.51321759259</v>
      </c>
      <c r="G4678">
        <v>33.494399999999999</v>
      </c>
      <c r="H4678">
        <v>75.734999999999999</v>
      </c>
      <c r="I4678">
        <v>10</v>
      </c>
      <c r="J4678">
        <v>4.4000000000000004</v>
      </c>
      <c r="K4678" t="s">
        <v>23</v>
      </c>
      <c r="M4678">
        <v>145</v>
      </c>
      <c r="N4678">
        <v>2.0649999999999999</v>
      </c>
      <c r="O4678">
        <v>0.6</v>
      </c>
      <c r="P4678" t="s">
        <v>24</v>
      </c>
      <c r="Q4678" t="s">
        <v>16270</v>
      </c>
      <c r="R4678" t="s">
        <v>16267</v>
      </c>
      <c r="S4678" t="s">
        <v>16271</v>
      </c>
      <c r="T4678" t="b">
        <f t="shared" si="442"/>
        <v>0</v>
      </c>
      <c r="U4678" t="s">
        <v>28</v>
      </c>
      <c r="V4678">
        <v>7.9</v>
      </c>
      <c r="W4678">
        <v>1.9</v>
      </c>
      <c r="X4678">
        <v>0.112</v>
      </c>
      <c r="Y4678">
        <v>23</v>
      </c>
      <c r="Z4678" t="s">
        <v>29</v>
      </c>
      <c r="AA4678" t="s">
        <v>24</v>
      </c>
      <c r="AB4678" t="s">
        <v>24</v>
      </c>
    </row>
    <row r="4679" spans="1:28" x14ac:dyDescent="0.35">
      <c r="A4679" s="4" t="s">
        <v>16272</v>
      </c>
      <c r="B4679" s="6">
        <f t="shared" si="446"/>
        <v>44143.51321759259</v>
      </c>
      <c r="C4679" s="12">
        <f t="shared" si="444"/>
        <v>44136</v>
      </c>
      <c r="D4679" s="3">
        <f t="shared" si="445"/>
        <v>2020</v>
      </c>
      <c r="E4679" s="3" t="str">
        <f t="shared" si="447"/>
        <v>11-2020</v>
      </c>
      <c r="F4679" s="5">
        <f t="shared" si="443"/>
        <v>44635.088252314818</v>
      </c>
      <c r="G4679">
        <v>37.358899999999998</v>
      </c>
      <c r="H4679">
        <v>71.938400000000001</v>
      </c>
      <c r="I4679">
        <v>140.65</v>
      </c>
      <c r="J4679">
        <v>4.5999999999999996</v>
      </c>
      <c r="K4679" t="s">
        <v>23</v>
      </c>
      <c r="M4679">
        <v>57</v>
      </c>
      <c r="N4679">
        <v>2.1230000000000002</v>
      </c>
      <c r="O4679">
        <v>0.64</v>
      </c>
      <c r="P4679" t="s">
        <v>24</v>
      </c>
      <c r="Q4679" t="s">
        <v>16273</v>
      </c>
      <c r="R4679" t="s">
        <v>16274</v>
      </c>
      <c r="S4679" t="s">
        <v>5176</v>
      </c>
      <c r="T4679" t="b">
        <f t="shared" si="442"/>
        <v>0</v>
      </c>
      <c r="U4679" t="s">
        <v>28</v>
      </c>
      <c r="V4679">
        <v>7.3</v>
      </c>
      <c r="W4679">
        <v>8</v>
      </c>
      <c r="X4679">
        <v>7.1999999999999995E-2</v>
      </c>
      <c r="Y4679">
        <v>57</v>
      </c>
      <c r="Z4679" t="s">
        <v>29</v>
      </c>
      <c r="AA4679" t="s">
        <v>24</v>
      </c>
      <c r="AB4679" t="s">
        <v>24</v>
      </c>
    </row>
    <row r="4680" spans="1:28" x14ac:dyDescent="0.35">
      <c r="A4680" s="4" t="s">
        <v>12164</v>
      </c>
      <c r="B4680" s="6">
        <f t="shared" si="446"/>
        <v>44635.088252314818</v>
      </c>
      <c r="C4680" s="12">
        <f t="shared" si="444"/>
        <v>44621</v>
      </c>
      <c r="D4680" s="3">
        <f t="shared" si="445"/>
        <v>2022</v>
      </c>
      <c r="E4680" s="3" t="str">
        <f t="shared" si="447"/>
        <v>03-2022</v>
      </c>
      <c r="F4680" s="5">
        <f t="shared" si="443"/>
        <v>44628.59878472222</v>
      </c>
      <c r="G4680">
        <v>37.183599999999998</v>
      </c>
      <c r="H4680">
        <v>71.9679</v>
      </c>
      <c r="I4680">
        <v>148.47999999999999</v>
      </c>
      <c r="J4680">
        <v>4.0999999999999996</v>
      </c>
      <c r="K4680" t="s">
        <v>23</v>
      </c>
      <c r="M4680">
        <v>69</v>
      </c>
      <c r="N4680">
        <v>1.113</v>
      </c>
      <c r="O4680">
        <v>0.66</v>
      </c>
      <c r="P4680" t="s">
        <v>24</v>
      </c>
      <c r="Q4680" t="s">
        <v>12165</v>
      </c>
      <c r="R4680" t="s">
        <v>12166</v>
      </c>
      <c r="S4680" t="s">
        <v>12167</v>
      </c>
      <c r="T4680" t="b">
        <f t="shared" si="442"/>
        <v>1</v>
      </c>
      <c r="U4680" t="s">
        <v>28</v>
      </c>
      <c r="V4680">
        <v>4.0999999999999996</v>
      </c>
      <c r="W4680">
        <v>6.3</v>
      </c>
      <c r="X4680">
        <v>0.114</v>
      </c>
      <c r="Y4680">
        <v>21</v>
      </c>
      <c r="Z4680" t="s">
        <v>29</v>
      </c>
      <c r="AA4680" t="s">
        <v>24</v>
      </c>
      <c r="AB4680" t="s">
        <v>24</v>
      </c>
    </row>
    <row r="4681" spans="1:28" x14ac:dyDescent="0.35">
      <c r="A4681" s="4" t="s">
        <v>12209</v>
      </c>
      <c r="B4681" s="6">
        <f t="shared" si="446"/>
        <v>44628.59878472222</v>
      </c>
      <c r="C4681" s="12">
        <f t="shared" si="444"/>
        <v>44621</v>
      </c>
      <c r="D4681" s="3">
        <f t="shared" si="445"/>
        <v>2022</v>
      </c>
      <c r="E4681" s="3" t="str">
        <f t="shared" si="447"/>
        <v>03-2022</v>
      </c>
      <c r="F4681" s="5">
        <f t="shared" si="443"/>
        <v>44142.949363425927</v>
      </c>
      <c r="G4681">
        <v>36.074599999999997</v>
      </c>
      <c r="H4681">
        <v>70.446600000000004</v>
      </c>
      <c r="I4681">
        <v>105.46</v>
      </c>
      <c r="J4681">
        <v>4.0999999999999996</v>
      </c>
      <c r="K4681" t="s">
        <v>23</v>
      </c>
      <c r="M4681">
        <v>82</v>
      </c>
      <c r="N4681">
        <v>1.054</v>
      </c>
      <c r="O4681">
        <v>0.66</v>
      </c>
      <c r="P4681" t="s">
        <v>24</v>
      </c>
      <c r="Q4681" t="s">
        <v>12210</v>
      </c>
      <c r="R4681" t="s">
        <v>12211</v>
      </c>
      <c r="S4681" t="s">
        <v>12212</v>
      </c>
      <c r="T4681" t="b">
        <f t="shared" si="442"/>
        <v>1</v>
      </c>
      <c r="U4681" t="s">
        <v>28</v>
      </c>
      <c r="V4681">
        <v>7.2</v>
      </c>
      <c r="W4681">
        <v>6.9</v>
      </c>
      <c r="X4681">
        <v>0.112</v>
      </c>
      <c r="Y4681">
        <v>23</v>
      </c>
      <c r="Z4681" t="s">
        <v>29</v>
      </c>
      <c r="AA4681" t="s">
        <v>24</v>
      </c>
      <c r="AB4681" t="s">
        <v>24</v>
      </c>
    </row>
    <row r="4682" spans="1:28" x14ac:dyDescent="0.35">
      <c r="A4682" s="4" t="s">
        <v>16282</v>
      </c>
      <c r="B4682" s="6">
        <f t="shared" si="446"/>
        <v>44142.949363425927</v>
      </c>
      <c r="C4682" s="12">
        <f t="shared" si="444"/>
        <v>44136</v>
      </c>
      <c r="D4682" s="3">
        <f t="shared" si="445"/>
        <v>2020</v>
      </c>
      <c r="E4682" s="3" t="str">
        <f t="shared" si="447"/>
        <v>11-2020</v>
      </c>
      <c r="F4682" s="5">
        <f t="shared" si="443"/>
        <v>44623.346585648149</v>
      </c>
      <c r="G4682">
        <v>2.0381999999999998</v>
      </c>
      <c r="H4682">
        <v>96.645099999999999</v>
      </c>
      <c r="I4682">
        <v>39.409999999999997</v>
      </c>
      <c r="J4682">
        <v>4.2</v>
      </c>
      <c r="K4682" t="s">
        <v>23</v>
      </c>
      <c r="M4682">
        <v>112</v>
      </c>
      <c r="N4682">
        <v>1.181</v>
      </c>
      <c r="O4682">
        <v>0.34</v>
      </c>
      <c r="P4682" t="s">
        <v>24</v>
      </c>
      <c r="Q4682" t="s">
        <v>16283</v>
      </c>
      <c r="R4682" t="s">
        <v>16277</v>
      </c>
      <c r="S4682" t="s">
        <v>1087</v>
      </c>
      <c r="T4682" t="b">
        <f t="shared" si="442"/>
        <v>0</v>
      </c>
      <c r="U4682" t="s">
        <v>28</v>
      </c>
      <c r="V4682">
        <v>9.5</v>
      </c>
      <c r="W4682">
        <v>9.8000000000000007</v>
      </c>
      <c r="X4682">
        <v>0.13200000000000001</v>
      </c>
      <c r="Y4682">
        <v>16</v>
      </c>
      <c r="Z4682" t="s">
        <v>29</v>
      </c>
      <c r="AA4682" t="s">
        <v>24</v>
      </c>
      <c r="AB4682" t="s">
        <v>24</v>
      </c>
    </row>
    <row r="4683" spans="1:28" x14ac:dyDescent="0.35">
      <c r="A4683" s="4" t="s">
        <v>12248</v>
      </c>
      <c r="B4683" s="6">
        <f t="shared" si="446"/>
        <v>44623.346585648149</v>
      </c>
      <c r="C4683" s="12">
        <f t="shared" si="444"/>
        <v>44621</v>
      </c>
      <c r="D4683" s="3">
        <f t="shared" si="445"/>
        <v>2022</v>
      </c>
      <c r="E4683" s="3" t="str">
        <f t="shared" si="447"/>
        <v>03-2022</v>
      </c>
      <c r="F4683" s="5">
        <f t="shared" si="443"/>
        <v>44592.711030092592</v>
      </c>
      <c r="G4683">
        <v>29.917100000000001</v>
      </c>
      <c r="H4683">
        <v>94.973200000000006</v>
      </c>
      <c r="I4683">
        <v>10</v>
      </c>
      <c r="J4683">
        <v>4.0999999999999996</v>
      </c>
      <c r="K4683" t="s">
        <v>23</v>
      </c>
      <c r="M4683">
        <v>68</v>
      </c>
      <c r="N4683">
        <v>5.6959999999999997</v>
      </c>
      <c r="O4683">
        <v>0.36</v>
      </c>
      <c r="P4683" t="s">
        <v>24</v>
      </c>
      <c r="Q4683" t="s">
        <v>12249</v>
      </c>
      <c r="R4683" t="s">
        <v>12243</v>
      </c>
      <c r="S4683" t="s">
        <v>12247</v>
      </c>
      <c r="T4683" t="b">
        <f t="shared" si="442"/>
        <v>1</v>
      </c>
      <c r="U4683" t="s">
        <v>28</v>
      </c>
      <c r="V4683">
        <v>9</v>
      </c>
      <c r="W4683">
        <v>1.9</v>
      </c>
      <c r="X4683">
        <v>0.111</v>
      </c>
      <c r="Y4683">
        <v>24</v>
      </c>
      <c r="Z4683" t="s">
        <v>29</v>
      </c>
      <c r="AA4683" t="s">
        <v>24</v>
      </c>
      <c r="AB4683" t="s">
        <v>24</v>
      </c>
    </row>
    <row r="4684" spans="1:28" x14ac:dyDescent="0.35">
      <c r="A4684" s="4" t="s">
        <v>12457</v>
      </c>
      <c r="B4684" s="6">
        <f t="shared" si="446"/>
        <v>44592.711030092592</v>
      </c>
      <c r="C4684" s="12">
        <f t="shared" si="444"/>
        <v>44562</v>
      </c>
      <c r="D4684" s="3">
        <f t="shared" si="445"/>
        <v>2022</v>
      </c>
      <c r="E4684" s="3" t="str">
        <f t="shared" si="447"/>
        <v>01-2022</v>
      </c>
      <c r="F4684" s="5">
        <f t="shared" si="443"/>
        <v>44590.278171296297</v>
      </c>
      <c r="G4684">
        <v>29.594100000000001</v>
      </c>
      <c r="H4684">
        <v>68.900400000000005</v>
      </c>
      <c r="I4684">
        <v>10</v>
      </c>
      <c r="J4684">
        <v>4.0999999999999996</v>
      </c>
      <c r="K4684" t="s">
        <v>23</v>
      </c>
      <c r="M4684">
        <v>136</v>
      </c>
      <c r="N4684">
        <v>4.9329999999999998</v>
      </c>
      <c r="O4684">
        <v>0.93</v>
      </c>
      <c r="P4684" t="s">
        <v>24</v>
      </c>
      <c r="Q4684" t="s">
        <v>12458</v>
      </c>
      <c r="R4684" t="s">
        <v>12459</v>
      </c>
      <c r="S4684" t="s">
        <v>12460</v>
      </c>
      <c r="T4684" t="b">
        <f t="shared" si="442"/>
        <v>1</v>
      </c>
      <c r="U4684" t="s">
        <v>28</v>
      </c>
      <c r="V4684">
        <v>7.6</v>
      </c>
      <c r="W4684">
        <v>1.8</v>
      </c>
      <c r="X4684">
        <v>0.151</v>
      </c>
      <c r="Y4684">
        <v>12</v>
      </c>
      <c r="Z4684" t="s">
        <v>29</v>
      </c>
      <c r="AA4684" t="s">
        <v>24</v>
      </c>
      <c r="AB4684" t="s">
        <v>24</v>
      </c>
    </row>
    <row r="4685" spans="1:28" x14ac:dyDescent="0.35">
      <c r="A4685" s="4" t="s">
        <v>12471</v>
      </c>
      <c r="B4685" s="6">
        <f t="shared" si="446"/>
        <v>44590.278171296297</v>
      </c>
      <c r="C4685" s="12">
        <f t="shared" si="444"/>
        <v>44562</v>
      </c>
      <c r="D4685" s="3">
        <f t="shared" si="445"/>
        <v>2022</v>
      </c>
      <c r="E4685" s="3" t="str">
        <f t="shared" si="447"/>
        <v>01-2022</v>
      </c>
      <c r="F4685" s="5">
        <f t="shared" si="443"/>
        <v>44588.726851851854</v>
      </c>
      <c r="G4685">
        <v>35.640599999999999</v>
      </c>
      <c r="H4685">
        <v>75.015600000000006</v>
      </c>
      <c r="I4685">
        <v>10</v>
      </c>
      <c r="J4685">
        <v>4.0999999999999996</v>
      </c>
      <c r="K4685" t="s">
        <v>23</v>
      </c>
      <c r="M4685">
        <v>92</v>
      </c>
      <c r="N4685">
        <v>2.452</v>
      </c>
      <c r="O4685">
        <v>1.05</v>
      </c>
      <c r="P4685" t="s">
        <v>24</v>
      </c>
      <c r="Q4685" t="s">
        <v>12472</v>
      </c>
      <c r="R4685" t="s">
        <v>12473</v>
      </c>
      <c r="S4685" t="s">
        <v>12474</v>
      </c>
      <c r="T4685" t="b">
        <f t="shared" si="442"/>
        <v>1</v>
      </c>
      <c r="U4685" t="s">
        <v>28</v>
      </c>
      <c r="V4685">
        <v>7.7</v>
      </c>
      <c r="W4685">
        <v>1.5</v>
      </c>
      <c r="X4685">
        <v>0.151</v>
      </c>
      <c r="Y4685">
        <v>12</v>
      </c>
      <c r="Z4685" t="s">
        <v>29</v>
      </c>
      <c r="AA4685" t="s">
        <v>24</v>
      </c>
      <c r="AB4685" t="s">
        <v>24</v>
      </c>
    </row>
    <row r="4686" spans="1:28" x14ac:dyDescent="0.35">
      <c r="A4686" s="4" t="s">
        <v>12479</v>
      </c>
      <c r="B4686" s="6">
        <f t="shared" si="446"/>
        <v>44588.726851851854</v>
      </c>
      <c r="C4686" s="12">
        <f t="shared" si="444"/>
        <v>44562</v>
      </c>
      <c r="D4686" s="3">
        <f t="shared" si="445"/>
        <v>2022</v>
      </c>
      <c r="E4686" s="3" t="str">
        <f t="shared" si="447"/>
        <v>01-2022</v>
      </c>
      <c r="F4686" s="5">
        <f t="shared" si="443"/>
        <v>44141.129687499997</v>
      </c>
      <c r="G4686">
        <v>36.538800000000002</v>
      </c>
      <c r="H4686">
        <v>70.932100000000005</v>
      </c>
      <c r="I4686">
        <v>198.05</v>
      </c>
      <c r="J4686">
        <v>4.0999999999999996</v>
      </c>
      <c r="K4686" t="s">
        <v>23</v>
      </c>
      <c r="M4686">
        <v>73</v>
      </c>
      <c r="N4686">
        <v>0.65100000000000002</v>
      </c>
      <c r="O4686">
        <v>0.75</v>
      </c>
      <c r="P4686" t="s">
        <v>24</v>
      </c>
      <c r="Q4686" t="s">
        <v>12480</v>
      </c>
      <c r="R4686" t="s">
        <v>12481</v>
      </c>
      <c r="S4686" t="s">
        <v>3592</v>
      </c>
      <c r="T4686" t="b">
        <f t="shared" si="442"/>
        <v>1</v>
      </c>
      <c r="U4686" t="s">
        <v>28</v>
      </c>
      <c r="V4686">
        <v>6.8</v>
      </c>
      <c r="W4686">
        <v>5.9</v>
      </c>
      <c r="X4686">
        <v>0.114</v>
      </c>
      <c r="Y4686">
        <v>21</v>
      </c>
      <c r="Z4686" t="s">
        <v>29</v>
      </c>
      <c r="AA4686" t="s">
        <v>24</v>
      </c>
      <c r="AB4686" t="s">
        <v>24</v>
      </c>
    </row>
    <row r="4687" spans="1:28" x14ac:dyDescent="0.35">
      <c r="A4687" s="4" t="s">
        <v>16296</v>
      </c>
      <c r="B4687" s="6">
        <f t="shared" si="446"/>
        <v>44141.129687499997</v>
      </c>
      <c r="C4687" s="12">
        <f t="shared" si="444"/>
        <v>44136</v>
      </c>
      <c r="D4687" s="3">
        <f t="shared" si="445"/>
        <v>2020</v>
      </c>
      <c r="E4687" s="3" t="str">
        <f t="shared" si="447"/>
        <v>11-2020</v>
      </c>
      <c r="F4687" s="5">
        <f t="shared" si="443"/>
        <v>44582.891412037039</v>
      </c>
      <c r="G4687">
        <v>25.194800000000001</v>
      </c>
      <c r="H4687">
        <v>96.455100000000002</v>
      </c>
      <c r="I4687">
        <v>10</v>
      </c>
      <c r="J4687">
        <v>4.3</v>
      </c>
      <c r="K4687" t="s">
        <v>23</v>
      </c>
      <c r="M4687">
        <v>117</v>
      </c>
      <c r="N4687">
        <v>2.1819999999999999</v>
      </c>
      <c r="O4687">
        <v>0.79</v>
      </c>
      <c r="P4687" t="s">
        <v>24</v>
      </c>
      <c r="Q4687" t="s">
        <v>16297</v>
      </c>
      <c r="R4687" t="s">
        <v>16298</v>
      </c>
      <c r="S4687" t="s">
        <v>7235</v>
      </c>
      <c r="T4687" t="b">
        <f t="shared" si="442"/>
        <v>0</v>
      </c>
      <c r="U4687" t="s">
        <v>28</v>
      </c>
      <c r="V4687">
        <v>9.1999999999999993</v>
      </c>
      <c r="W4687">
        <v>1.9</v>
      </c>
      <c r="X4687">
        <v>0.13800000000000001</v>
      </c>
      <c r="Y4687">
        <v>15</v>
      </c>
      <c r="Z4687" t="s">
        <v>29</v>
      </c>
      <c r="AA4687" t="s">
        <v>24</v>
      </c>
      <c r="AB4687" t="s">
        <v>24</v>
      </c>
    </row>
    <row r="4688" spans="1:28" x14ac:dyDescent="0.35">
      <c r="A4688" s="4" t="s">
        <v>12531</v>
      </c>
      <c r="B4688" s="6">
        <f t="shared" si="446"/>
        <v>44582.891412037039</v>
      </c>
      <c r="C4688" s="12">
        <f t="shared" si="444"/>
        <v>44562</v>
      </c>
      <c r="D4688" s="3">
        <f t="shared" si="445"/>
        <v>2022</v>
      </c>
      <c r="E4688" s="3" t="str">
        <f t="shared" si="447"/>
        <v>01-2022</v>
      </c>
      <c r="F4688" s="5">
        <f t="shared" si="443"/>
        <v>44574.79409722222</v>
      </c>
      <c r="G4688">
        <v>33.222499999999997</v>
      </c>
      <c r="H4688">
        <v>75.907200000000003</v>
      </c>
      <c r="I4688">
        <v>10</v>
      </c>
      <c r="J4688">
        <v>4.0999999999999996</v>
      </c>
      <c r="K4688" t="s">
        <v>23</v>
      </c>
      <c r="M4688">
        <v>87</v>
      </c>
      <c r="N4688">
        <v>2.2469999999999999</v>
      </c>
      <c r="O4688">
        <v>0.94</v>
      </c>
      <c r="P4688" t="s">
        <v>24</v>
      </c>
      <c r="Q4688" t="s">
        <v>12532</v>
      </c>
      <c r="R4688" t="s">
        <v>12533</v>
      </c>
      <c r="S4688" t="s">
        <v>12534</v>
      </c>
      <c r="T4688" t="b">
        <f t="shared" si="442"/>
        <v>1</v>
      </c>
      <c r="U4688" t="s">
        <v>28</v>
      </c>
      <c r="V4688">
        <v>7.6</v>
      </c>
      <c r="W4688">
        <v>1.9</v>
      </c>
      <c r="X4688">
        <v>0.11700000000000001</v>
      </c>
      <c r="Y4688">
        <v>20</v>
      </c>
      <c r="Z4688" t="s">
        <v>29</v>
      </c>
      <c r="AA4688" t="s">
        <v>24</v>
      </c>
      <c r="AB4688" t="s">
        <v>24</v>
      </c>
    </row>
    <row r="4689" spans="1:28" x14ac:dyDescent="0.35">
      <c r="A4689" s="4" t="s">
        <v>12605</v>
      </c>
      <c r="B4689" s="6">
        <f t="shared" si="446"/>
        <v>44574.79409722222</v>
      </c>
      <c r="C4689" s="12">
        <f t="shared" si="444"/>
        <v>44562</v>
      </c>
      <c r="D4689" s="3">
        <f t="shared" si="445"/>
        <v>2022</v>
      </c>
      <c r="E4689" s="3" t="str">
        <f t="shared" si="447"/>
        <v>01-2022</v>
      </c>
      <c r="F4689" s="5">
        <f t="shared" si="443"/>
        <v>44574.733935185184</v>
      </c>
      <c r="G4689">
        <v>25.032599999999999</v>
      </c>
      <c r="H4689">
        <v>95.076499999999996</v>
      </c>
      <c r="I4689">
        <v>94.89</v>
      </c>
      <c r="J4689">
        <v>4.0999999999999996</v>
      </c>
      <c r="K4689" t="s">
        <v>23</v>
      </c>
      <c r="M4689">
        <v>120</v>
      </c>
      <c r="N4689">
        <v>2.9630000000000001</v>
      </c>
      <c r="O4689">
        <v>0.89</v>
      </c>
      <c r="P4689" t="s">
        <v>24</v>
      </c>
      <c r="Q4689" t="s">
        <v>12606</v>
      </c>
      <c r="R4689" t="s">
        <v>12607</v>
      </c>
      <c r="S4689" t="s">
        <v>12608</v>
      </c>
      <c r="T4689" t="b">
        <f t="shared" si="442"/>
        <v>1</v>
      </c>
      <c r="U4689" t="s">
        <v>28</v>
      </c>
      <c r="V4689">
        <v>9.5</v>
      </c>
      <c r="W4689">
        <v>6.8</v>
      </c>
      <c r="X4689">
        <v>0.185</v>
      </c>
      <c r="Y4689">
        <v>8</v>
      </c>
      <c r="Z4689" t="s">
        <v>29</v>
      </c>
      <c r="AA4689" t="s">
        <v>24</v>
      </c>
      <c r="AB4689" t="s">
        <v>24</v>
      </c>
    </row>
    <row r="4690" spans="1:28" x14ac:dyDescent="0.35">
      <c r="A4690" s="4" t="s">
        <v>12609</v>
      </c>
      <c r="B4690" s="6">
        <f t="shared" si="446"/>
        <v>44574.733935185184</v>
      </c>
      <c r="C4690" s="12">
        <f t="shared" si="444"/>
        <v>44562</v>
      </c>
      <c r="D4690" s="3">
        <f t="shared" si="445"/>
        <v>2022</v>
      </c>
      <c r="E4690" s="3" t="str">
        <f t="shared" si="447"/>
        <v>01-2022</v>
      </c>
      <c r="F4690" s="5">
        <f t="shared" si="443"/>
        <v>44567.894861111112</v>
      </c>
      <c r="G4690">
        <v>36.471899999999998</v>
      </c>
      <c r="H4690">
        <v>70.260400000000004</v>
      </c>
      <c r="I4690">
        <v>221.46</v>
      </c>
      <c r="J4690">
        <v>4.0999999999999996</v>
      </c>
      <c r="K4690" t="s">
        <v>23</v>
      </c>
      <c r="M4690">
        <v>70</v>
      </c>
      <c r="N4690">
        <v>0.69899999999999995</v>
      </c>
      <c r="O4690">
        <v>0.78</v>
      </c>
      <c r="P4690" t="s">
        <v>24</v>
      </c>
      <c r="Q4690" t="s">
        <v>12610</v>
      </c>
      <c r="R4690" t="s">
        <v>12607</v>
      </c>
      <c r="S4690" t="s">
        <v>12611</v>
      </c>
      <c r="T4690" t="b">
        <f t="shared" si="442"/>
        <v>1</v>
      </c>
      <c r="U4690" t="s">
        <v>28</v>
      </c>
      <c r="V4690">
        <v>4</v>
      </c>
      <c r="W4690">
        <v>5.4</v>
      </c>
      <c r="X4690">
        <v>0.112</v>
      </c>
      <c r="Y4690">
        <v>22</v>
      </c>
      <c r="Z4690" t="s">
        <v>29</v>
      </c>
      <c r="AA4690" t="s">
        <v>24</v>
      </c>
      <c r="AB4690" t="s">
        <v>24</v>
      </c>
    </row>
    <row r="4691" spans="1:28" x14ac:dyDescent="0.35">
      <c r="A4691" s="4" t="s">
        <v>12700</v>
      </c>
      <c r="B4691" s="6">
        <f t="shared" si="446"/>
        <v>44567.894861111112</v>
      </c>
      <c r="C4691" s="12">
        <f t="shared" si="444"/>
        <v>44562</v>
      </c>
      <c r="D4691" s="3">
        <f t="shared" si="445"/>
        <v>2022</v>
      </c>
      <c r="E4691" s="3" t="str">
        <f t="shared" si="447"/>
        <v>01-2022</v>
      </c>
      <c r="F4691" s="5">
        <f t="shared" si="443"/>
        <v>44136.665844907409</v>
      </c>
      <c r="G4691">
        <v>37.512700000000002</v>
      </c>
      <c r="H4691">
        <v>72.293400000000005</v>
      </c>
      <c r="I4691">
        <v>184.72</v>
      </c>
      <c r="J4691">
        <v>4.0999999999999996</v>
      </c>
      <c r="K4691" t="s">
        <v>23</v>
      </c>
      <c r="M4691">
        <v>64</v>
      </c>
      <c r="N4691">
        <v>1.4219999999999999</v>
      </c>
      <c r="O4691">
        <v>0.76</v>
      </c>
      <c r="P4691" t="s">
        <v>24</v>
      </c>
      <c r="Q4691" t="s">
        <v>12701</v>
      </c>
      <c r="R4691" t="s">
        <v>12702</v>
      </c>
      <c r="S4691" t="s">
        <v>12703</v>
      </c>
      <c r="T4691" t="b">
        <f t="shared" si="442"/>
        <v>1</v>
      </c>
      <c r="U4691" t="s">
        <v>28</v>
      </c>
      <c r="V4691">
        <v>6.9</v>
      </c>
      <c r="W4691">
        <v>3.4</v>
      </c>
      <c r="X4691">
        <v>8.2000000000000003E-2</v>
      </c>
      <c r="Y4691">
        <v>40</v>
      </c>
      <c r="Z4691" t="s">
        <v>29</v>
      </c>
      <c r="AA4691" t="s">
        <v>24</v>
      </c>
      <c r="AB4691" t="s">
        <v>24</v>
      </c>
    </row>
    <row r="4692" spans="1:28" x14ac:dyDescent="0.35">
      <c r="A4692" s="4" t="s">
        <v>16315</v>
      </c>
      <c r="B4692" s="6">
        <f t="shared" si="446"/>
        <v>44136.665844907409</v>
      </c>
      <c r="C4692" s="12">
        <f t="shared" si="444"/>
        <v>44136</v>
      </c>
      <c r="D4692" s="3">
        <f t="shared" si="445"/>
        <v>2020</v>
      </c>
      <c r="E4692" s="3" t="str">
        <f t="shared" si="447"/>
        <v>11-2020</v>
      </c>
      <c r="F4692" s="5">
        <f t="shared" si="443"/>
        <v>44135.779976851853</v>
      </c>
      <c r="G4692">
        <v>37.954300000000003</v>
      </c>
      <c r="H4692">
        <v>69.281999999999996</v>
      </c>
      <c r="I4692">
        <v>10</v>
      </c>
      <c r="J4692">
        <v>4.5999999999999996</v>
      </c>
      <c r="K4692" t="s">
        <v>23</v>
      </c>
      <c r="M4692">
        <v>84</v>
      </c>
      <c r="N4692">
        <v>2.4169999999999998</v>
      </c>
      <c r="O4692">
        <v>0.95</v>
      </c>
      <c r="P4692" t="s">
        <v>24</v>
      </c>
      <c r="Q4692" t="s">
        <v>16316</v>
      </c>
      <c r="R4692" t="s">
        <v>16317</v>
      </c>
      <c r="S4692" t="s">
        <v>16318</v>
      </c>
      <c r="T4692" t="b">
        <f t="shared" si="442"/>
        <v>0</v>
      </c>
      <c r="U4692" t="s">
        <v>28</v>
      </c>
      <c r="V4692">
        <v>4.8</v>
      </c>
      <c r="W4692">
        <v>1.9</v>
      </c>
      <c r="X4692">
        <v>0.13300000000000001</v>
      </c>
      <c r="Y4692">
        <v>17</v>
      </c>
      <c r="Z4692" t="s">
        <v>29</v>
      </c>
      <c r="AA4692" t="s">
        <v>24</v>
      </c>
      <c r="AB4692" t="s">
        <v>24</v>
      </c>
    </row>
    <row r="4693" spans="1:28" x14ac:dyDescent="0.35">
      <c r="A4693" s="4" t="s">
        <v>16319</v>
      </c>
      <c r="B4693" s="6">
        <f t="shared" si="446"/>
        <v>44135.779976851853</v>
      </c>
      <c r="C4693" s="12">
        <f t="shared" si="444"/>
        <v>44105</v>
      </c>
      <c r="D4693" s="3">
        <f t="shared" si="445"/>
        <v>2020</v>
      </c>
      <c r="E4693" s="3" t="str">
        <f t="shared" si="447"/>
        <v>10-2020</v>
      </c>
      <c r="F4693" s="5">
        <f t="shared" si="443"/>
        <v>44135.756493055553</v>
      </c>
      <c r="G4693">
        <v>31.702999999999999</v>
      </c>
      <c r="H4693">
        <v>93.400099999999995</v>
      </c>
      <c r="I4693">
        <v>10</v>
      </c>
      <c r="J4693">
        <v>4.2</v>
      </c>
      <c r="K4693" t="s">
        <v>23</v>
      </c>
      <c r="M4693">
        <v>43</v>
      </c>
      <c r="N4693">
        <v>2.7930000000000001</v>
      </c>
      <c r="O4693">
        <v>0.69</v>
      </c>
      <c r="P4693" t="s">
        <v>24</v>
      </c>
      <c r="Q4693" t="s">
        <v>16320</v>
      </c>
      <c r="R4693" t="s">
        <v>16321</v>
      </c>
      <c r="S4693" t="s">
        <v>16322</v>
      </c>
      <c r="T4693" t="b">
        <f t="shared" si="442"/>
        <v>0</v>
      </c>
      <c r="U4693" t="s">
        <v>28</v>
      </c>
      <c r="V4693">
        <v>5.5</v>
      </c>
      <c r="W4693">
        <v>1.9</v>
      </c>
      <c r="X4693">
        <v>9.8000000000000004E-2</v>
      </c>
      <c r="Y4693">
        <v>39</v>
      </c>
      <c r="Z4693" t="s">
        <v>29</v>
      </c>
      <c r="AA4693" t="s">
        <v>24</v>
      </c>
      <c r="AB4693" t="s">
        <v>24</v>
      </c>
    </row>
    <row r="4694" spans="1:28" x14ac:dyDescent="0.35">
      <c r="A4694" s="4" t="s">
        <v>16323</v>
      </c>
      <c r="B4694" s="6">
        <f t="shared" si="446"/>
        <v>44135.756493055553</v>
      </c>
      <c r="C4694" s="12">
        <f t="shared" si="444"/>
        <v>44105</v>
      </c>
      <c r="D4694" s="3">
        <f t="shared" si="445"/>
        <v>2020</v>
      </c>
      <c r="E4694" s="3" t="str">
        <f t="shared" si="447"/>
        <v>10-2020</v>
      </c>
      <c r="F4694" s="5">
        <f t="shared" si="443"/>
        <v>44561.912870370368</v>
      </c>
      <c r="G4694">
        <v>1.0670999999999999</v>
      </c>
      <c r="H4694">
        <v>98.959299999999999</v>
      </c>
      <c r="I4694">
        <v>107.42</v>
      </c>
      <c r="J4694">
        <v>4.2</v>
      </c>
      <c r="K4694" t="s">
        <v>23</v>
      </c>
      <c r="M4694">
        <v>204</v>
      </c>
      <c r="N4694">
        <v>3.968</v>
      </c>
      <c r="O4694">
        <v>0.57999999999999996</v>
      </c>
      <c r="P4694" t="s">
        <v>24</v>
      </c>
      <c r="Q4694" t="s">
        <v>16324</v>
      </c>
      <c r="R4694" t="s">
        <v>16325</v>
      </c>
      <c r="S4694" t="s">
        <v>16326</v>
      </c>
      <c r="T4694" t="b">
        <f t="shared" si="442"/>
        <v>0</v>
      </c>
      <c r="U4694" t="s">
        <v>28</v>
      </c>
      <c r="V4694">
        <v>14.2</v>
      </c>
      <c r="W4694">
        <v>8.6999999999999993</v>
      </c>
      <c r="X4694">
        <v>0.23699999999999999</v>
      </c>
      <c r="Y4694">
        <v>5</v>
      </c>
      <c r="Z4694" t="s">
        <v>29</v>
      </c>
      <c r="AA4694" t="s">
        <v>24</v>
      </c>
      <c r="AB4694" t="s">
        <v>24</v>
      </c>
    </row>
    <row r="4695" spans="1:28" x14ac:dyDescent="0.35">
      <c r="A4695" s="4" t="s">
        <v>12746</v>
      </c>
      <c r="B4695" s="6">
        <f t="shared" si="446"/>
        <v>44561.912870370368</v>
      </c>
      <c r="C4695" s="12">
        <f t="shared" si="444"/>
        <v>44531</v>
      </c>
      <c r="D4695" s="3">
        <f t="shared" si="445"/>
        <v>2021</v>
      </c>
      <c r="E4695" s="3" t="str">
        <f t="shared" si="447"/>
        <v>12-2021</v>
      </c>
      <c r="F4695" s="5">
        <f t="shared" si="443"/>
        <v>44134.842094907406</v>
      </c>
      <c r="G4695">
        <v>37.4846</v>
      </c>
      <c r="H4695">
        <v>72.240700000000004</v>
      </c>
      <c r="I4695">
        <v>189.59</v>
      </c>
      <c r="J4695">
        <v>4.0999999999999996</v>
      </c>
      <c r="K4695" t="s">
        <v>23</v>
      </c>
      <c r="M4695">
        <v>81</v>
      </c>
      <c r="N4695">
        <v>1.3740000000000001</v>
      </c>
      <c r="O4695">
        <v>0.49</v>
      </c>
      <c r="P4695" t="s">
        <v>24</v>
      </c>
      <c r="Q4695" t="s">
        <v>12747</v>
      </c>
      <c r="R4695" t="s">
        <v>12748</v>
      </c>
      <c r="S4695" t="s">
        <v>12749</v>
      </c>
      <c r="T4695" t="b">
        <f t="shared" si="442"/>
        <v>1</v>
      </c>
      <c r="U4695" t="s">
        <v>28</v>
      </c>
      <c r="V4695">
        <v>7.7</v>
      </c>
      <c r="W4695">
        <v>5.0999999999999996</v>
      </c>
      <c r="X4695">
        <v>0.158</v>
      </c>
      <c r="Y4695">
        <v>11</v>
      </c>
      <c r="Z4695" t="s">
        <v>29</v>
      </c>
      <c r="AA4695" t="s">
        <v>24</v>
      </c>
      <c r="AB4695" t="s">
        <v>24</v>
      </c>
    </row>
    <row r="4696" spans="1:28" x14ac:dyDescent="0.35">
      <c r="A4696" s="4" t="s">
        <v>16330</v>
      </c>
      <c r="B4696" s="6">
        <f t="shared" si="446"/>
        <v>44134.842094907406</v>
      </c>
      <c r="C4696" s="12">
        <f t="shared" si="444"/>
        <v>44105</v>
      </c>
      <c r="D4696" s="3">
        <f t="shared" si="445"/>
        <v>2020</v>
      </c>
      <c r="E4696" s="3" t="str">
        <f t="shared" si="447"/>
        <v>10-2020</v>
      </c>
      <c r="F4696" s="5">
        <f t="shared" si="443"/>
        <v>44560.517164351855</v>
      </c>
      <c r="G4696">
        <v>38.9056</v>
      </c>
      <c r="H4696">
        <v>75.704400000000007</v>
      </c>
      <c r="I4696">
        <v>10</v>
      </c>
      <c r="J4696">
        <v>4.8</v>
      </c>
      <c r="K4696" t="s">
        <v>23</v>
      </c>
      <c r="M4696">
        <v>39</v>
      </c>
      <c r="N4696">
        <v>3.2450000000000001</v>
      </c>
      <c r="O4696">
        <v>0.68</v>
      </c>
      <c r="P4696" t="s">
        <v>24</v>
      </c>
      <c r="Q4696" t="s">
        <v>16331</v>
      </c>
      <c r="R4696" t="s">
        <v>16332</v>
      </c>
      <c r="S4696" t="s">
        <v>16333</v>
      </c>
      <c r="T4696" t="b">
        <f t="shared" si="442"/>
        <v>0</v>
      </c>
      <c r="U4696" t="s">
        <v>28</v>
      </c>
      <c r="V4696">
        <v>2.7</v>
      </c>
      <c r="W4696">
        <v>1.9</v>
      </c>
      <c r="X4696">
        <v>6.7000000000000004E-2</v>
      </c>
      <c r="Y4696">
        <v>74</v>
      </c>
      <c r="Z4696" t="s">
        <v>29</v>
      </c>
      <c r="AA4696" t="s">
        <v>24</v>
      </c>
      <c r="AB4696" t="s">
        <v>24</v>
      </c>
    </row>
    <row r="4697" spans="1:28" x14ac:dyDescent="0.35">
      <c r="A4697" s="4" t="s">
        <v>12757</v>
      </c>
      <c r="B4697" s="6">
        <f t="shared" si="446"/>
        <v>44560.517164351855</v>
      </c>
      <c r="C4697" s="12">
        <f t="shared" si="444"/>
        <v>44531</v>
      </c>
      <c r="D4697" s="3">
        <f t="shared" si="445"/>
        <v>2021</v>
      </c>
      <c r="E4697" s="3" t="str">
        <f t="shared" si="447"/>
        <v>12-2021</v>
      </c>
      <c r="F4697" s="5">
        <f t="shared" si="443"/>
        <v>44133.397719907407</v>
      </c>
      <c r="G4697">
        <v>35.532899999999998</v>
      </c>
      <c r="H4697">
        <v>74.916700000000006</v>
      </c>
      <c r="I4697">
        <v>10</v>
      </c>
      <c r="J4697">
        <v>4.0999999999999996</v>
      </c>
      <c r="K4697" t="s">
        <v>23</v>
      </c>
      <c r="M4697">
        <v>88</v>
      </c>
      <c r="N4697">
        <v>2.3180000000000001</v>
      </c>
      <c r="O4697">
        <v>1.17</v>
      </c>
      <c r="P4697" t="s">
        <v>24</v>
      </c>
      <c r="Q4697" t="s">
        <v>12758</v>
      </c>
      <c r="R4697" t="s">
        <v>12759</v>
      </c>
      <c r="S4697" t="s">
        <v>12760</v>
      </c>
      <c r="T4697" t="b">
        <f t="shared" si="442"/>
        <v>1</v>
      </c>
      <c r="U4697" t="s">
        <v>28</v>
      </c>
      <c r="V4697">
        <v>7.5</v>
      </c>
      <c r="W4697">
        <v>1.9</v>
      </c>
      <c r="X4697">
        <v>0.158</v>
      </c>
      <c r="Y4697">
        <v>11</v>
      </c>
      <c r="Z4697" t="s">
        <v>29</v>
      </c>
      <c r="AA4697" t="s">
        <v>24</v>
      </c>
      <c r="AB4697" t="s">
        <v>24</v>
      </c>
    </row>
    <row r="4698" spans="1:28" x14ac:dyDescent="0.35">
      <c r="A4698" s="4" t="s">
        <v>16337</v>
      </c>
      <c r="B4698" s="6">
        <f t="shared" si="446"/>
        <v>44133.397719907407</v>
      </c>
      <c r="C4698" s="12">
        <f t="shared" si="444"/>
        <v>44105</v>
      </c>
      <c r="D4698" s="3">
        <f t="shared" si="445"/>
        <v>2020</v>
      </c>
      <c r="E4698" s="3" t="str">
        <f t="shared" si="447"/>
        <v>10-2020</v>
      </c>
      <c r="F4698" s="5">
        <f t="shared" si="443"/>
        <v>44558.52207175926</v>
      </c>
      <c r="G4698">
        <v>37.602600000000002</v>
      </c>
      <c r="H4698">
        <v>71.742000000000004</v>
      </c>
      <c r="I4698">
        <v>51.88</v>
      </c>
      <c r="J4698">
        <v>4.9000000000000004</v>
      </c>
      <c r="K4698" t="s">
        <v>23</v>
      </c>
      <c r="M4698">
        <v>54</v>
      </c>
      <c r="N4698">
        <v>1.8779999999999999</v>
      </c>
      <c r="O4698">
        <v>0.78</v>
      </c>
      <c r="P4698" t="s">
        <v>24</v>
      </c>
      <c r="Q4698" t="s">
        <v>16338</v>
      </c>
      <c r="R4698" t="s">
        <v>16339</v>
      </c>
      <c r="S4698" t="s">
        <v>16340</v>
      </c>
      <c r="T4698" t="b">
        <f t="shared" si="442"/>
        <v>0</v>
      </c>
      <c r="U4698" t="s">
        <v>28</v>
      </c>
      <c r="V4698">
        <v>6.2</v>
      </c>
      <c r="W4698">
        <v>5.4</v>
      </c>
      <c r="X4698">
        <v>0.05</v>
      </c>
      <c r="Y4698">
        <v>128</v>
      </c>
      <c r="Z4698" t="s">
        <v>29</v>
      </c>
      <c r="AA4698" t="s">
        <v>24</v>
      </c>
      <c r="AB4698" t="s">
        <v>24</v>
      </c>
    </row>
    <row r="4699" spans="1:28" x14ac:dyDescent="0.35">
      <c r="A4699" s="4" t="s">
        <v>12780</v>
      </c>
      <c r="B4699" s="6">
        <f t="shared" si="446"/>
        <v>44558.52207175926</v>
      </c>
      <c r="C4699" s="12">
        <f t="shared" si="444"/>
        <v>44531</v>
      </c>
      <c r="D4699" s="3">
        <f t="shared" si="445"/>
        <v>2021</v>
      </c>
      <c r="E4699" s="3" t="str">
        <f t="shared" si="447"/>
        <v>12-2021</v>
      </c>
      <c r="F4699" s="5">
        <f t="shared" si="443"/>
        <v>44550.342824074076</v>
      </c>
      <c r="G4699">
        <v>36.418999999999997</v>
      </c>
      <c r="H4699">
        <v>70.723299999999995</v>
      </c>
      <c r="I4699">
        <v>207.09</v>
      </c>
      <c r="J4699">
        <v>4.0999999999999996</v>
      </c>
      <c r="K4699" t="s">
        <v>23</v>
      </c>
      <c r="M4699">
        <v>75</v>
      </c>
      <c r="N4699">
        <v>0.71499999999999997</v>
      </c>
      <c r="O4699">
        <v>0.57999999999999996</v>
      </c>
      <c r="P4699" t="s">
        <v>24</v>
      </c>
      <c r="Q4699" t="s">
        <v>12781</v>
      </c>
      <c r="R4699" t="s">
        <v>12782</v>
      </c>
      <c r="S4699" t="s">
        <v>7790</v>
      </c>
      <c r="T4699" t="b">
        <f t="shared" si="442"/>
        <v>1</v>
      </c>
      <c r="U4699" t="s">
        <v>28</v>
      </c>
      <c r="V4699">
        <v>7.2</v>
      </c>
      <c r="W4699">
        <v>3.5</v>
      </c>
      <c r="X4699">
        <v>7.9000000000000001E-2</v>
      </c>
      <c r="Y4699">
        <v>44</v>
      </c>
      <c r="Z4699" t="s">
        <v>29</v>
      </c>
      <c r="AA4699" t="s">
        <v>24</v>
      </c>
      <c r="AB4699" t="s">
        <v>24</v>
      </c>
    </row>
    <row r="4700" spans="1:28" x14ac:dyDescent="0.35">
      <c r="A4700" s="4" t="s">
        <v>12886</v>
      </c>
      <c r="B4700" s="6">
        <f t="shared" si="446"/>
        <v>44550.342824074076</v>
      </c>
      <c r="C4700" s="12">
        <f t="shared" si="444"/>
        <v>44531</v>
      </c>
      <c r="D4700" s="3">
        <f t="shared" si="445"/>
        <v>2021</v>
      </c>
      <c r="E4700" s="3" t="str">
        <f t="shared" si="447"/>
        <v>12-2021</v>
      </c>
      <c r="F4700" s="5">
        <f t="shared" si="443"/>
        <v>44132.217685185184</v>
      </c>
      <c r="G4700">
        <v>36.353200000000001</v>
      </c>
      <c r="H4700">
        <v>69.410700000000006</v>
      </c>
      <c r="I4700">
        <v>10</v>
      </c>
      <c r="J4700">
        <v>4.0999999999999996</v>
      </c>
      <c r="K4700" t="s">
        <v>23</v>
      </c>
      <c r="M4700">
        <v>69</v>
      </c>
      <c r="N4700">
        <v>1.212</v>
      </c>
      <c r="O4700">
        <v>0.39</v>
      </c>
      <c r="P4700" t="s">
        <v>24</v>
      </c>
      <c r="Q4700" t="s">
        <v>12887</v>
      </c>
      <c r="R4700" t="s">
        <v>12888</v>
      </c>
      <c r="S4700" t="s">
        <v>7790</v>
      </c>
      <c r="T4700" t="b">
        <f t="shared" si="442"/>
        <v>1</v>
      </c>
      <c r="U4700" t="s">
        <v>28</v>
      </c>
      <c r="V4700">
        <v>6.1</v>
      </c>
      <c r="W4700">
        <v>1.9</v>
      </c>
      <c r="X4700">
        <v>0.16500000000000001</v>
      </c>
      <c r="Y4700">
        <v>10</v>
      </c>
      <c r="Z4700" t="s">
        <v>29</v>
      </c>
      <c r="AA4700" t="s">
        <v>24</v>
      </c>
      <c r="AB4700" t="s">
        <v>24</v>
      </c>
    </row>
    <row r="4701" spans="1:28" x14ac:dyDescent="0.35">
      <c r="A4701" s="4" t="s">
        <v>16348</v>
      </c>
      <c r="B4701" s="6">
        <f t="shared" si="446"/>
        <v>44132.217685185184</v>
      </c>
      <c r="C4701" s="12">
        <f t="shared" si="444"/>
        <v>44105</v>
      </c>
      <c r="D4701" s="3">
        <f t="shared" si="445"/>
        <v>2020</v>
      </c>
      <c r="E4701" s="3" t="str">
        <f t="shared" si="447"/>
        <v>10-2020</v>
      </c>
      <c r="F4701" s="5">
        <f t="shared" si="443"/>
        <v>44132.167916666665</v>
      </c>
      <c r="G4701">
        <v>1.8203</v>
      </c>
      <c r="H4701">
        <v>99.242500000000007</v>
      </c>
      <c r="I4701">
        <v>144.38999999999999</v>
      </c>
      <c r="J4701">
        <v>4.2</v>
      </c>
      <c r="K4701" t="s">
        <v>23</v>
      </c>
      <c r="M4701">
        <v>104</v>
      </c>
      <c r="N4701">
        <v>0.92400000000000004</v>
      </c>
      <c r="O4701">
        <v>0.55000000000000004</v>
      </c>
      <c r="P4701" t="s">
        <v>24</v>
      </c>
      <c r="Q4701" t="s">
        <v>16349</v>
      </c>
      <c r="R4701" t="s">
        <v>16347</v>
      </c>
      <c r="S4701" t="s">
        <v>16350</v>
      </c>
      <c r="T4701" t="b">
        <f t="shared" si="442"/>
        <v>0</v>
      </c>
      <c r="U4701" t="s">
        <v>28</v>
      </c>
      <c r="V4701">
        <v>7.9</v>
      </c>
      <c r="W4701">
        <v>3.8</v>
      </c>
      <c r="X4701">
        <v>0.19900000000000001</v>
      </c>
      <c r="Y4701">
        <v>7</v>
      </c>
      <c r="Z4701" t="s">
        <v>29</v>
      </c>
      <c r="AA4701" t="s">
        <v>24</v>
      </c>
      <c r="AB4701" t="s">
        <v>24</v>
      </c>
    </row>
    <row r="4702" spans="1:28" x14ac:dyDescent="0.35">
      <c r="A4702" s="4" t="s">
        <v>16351</v>
      </c>
      <c r="B4702" s="6">
        <f t="shared" si="446"/>
        <v>44132.167916666665</v>
      </c>
      <c r="C4702" s="12">
        <f t="shared" si="444"/>
        <v>44105</v>
      </c>
      <c r="D4702" s="3">
        <f t="shared" si="445"/>
        <v>2020</v>
      </c>
      <c r="E4702" s="3" t="str">
        <f t="shared" si="447"/>
        <v>10-2020</v>
      </c>
      <c r="F4702" s="5">
        <f t="shared" si="443"/>
        <v>44132.165393518517</v>
      </c>
      <c r="G4702">
        <v>37.489899999999999</v>
      </c>
      <c r="H4702">
        <v>69.500200000000007</v>
      </c>
      <c r="I4702">
        <v>10</v>
      </c>
      <c r="J4702">
        <v>4.2</v>
      </c>
      <c r="K4702" t="s">
        <v>23</v>
      </c>
      <c r="M4702">
        <v>99</v>
      </c>
      <c r="N4702">
        <v>2.6890000000000001</v>
      </c>
      <c r="O4702">
        <v>0.86</v>
      </c>
      <c r="P4702" t="s">
        <v>24</v>
      </c>
      <c r="Q4702" t="s">
        <v>16352</v>
      </c>
      <c r="R4702" t="s">
        <v>16353</v>
      </c>
      <c r="S4702" t="s">
        <v>16354</v>
      </c>
      <c r="T4702" t="b">
        <f t="shared" si="442"/>
        <v>0</v>
      </c>
      <c r="U4702" t="s">
        <v>28</v>
      </c>
      <c r="V4702">
        <v>5.5</v>
      </c>
      <c r="W4702">
        <v>2</v>
      </c>
      <c r="X4702">
        <v>0.216</v>
      </c>
      <c r="Y4702">
        <v>6</v>
      </c>
      <c r="Z4702" t="s">
        <v>29</v>
      </c>
      <c r="AA4702" t="s">
        <v>24</v>
      </c>
      <c r="AB4702" t="s">
        <v>24</v>
      </c>
    </row>
    <row r="4703" spans="1:28" x14ac:dyDescent="0.35">
      <c r="A4703" s="4" t="s">
        <v>16355</v>
      </c>
      <c r="B4703" s="6">
        <f t="shared" si="446"/>
        <v>44132.165393518517</v>
      </c>
      <c r="C4703" s="12">
        <f t="shared" si="444"/>
        <v>44105</v>
      </c>
      <c r="D4703" s="3">
        <f t="shared" si="445"/>
        <v>2020</v>
      </c>
      <c r="E4703" s="3" t="str">
        <f t="shared" si="447"/>
        <v>10-2020</v>
      </c>
      <c r="F4703" s="5">
        <f t="shared" si="443"/>
        <v>44131.414687500001</v>
      </c>
      <c r="G4703">
        <v>37.610199999999999</v>
      </c>
      <c r="H4703">
        <v>69.604100000000003</v>
      </c>
      <c r="I4703">
        <v>10</v>
      </c>
      <c r="J4703">
        <v>4.4000000000000004</v>
      </c>
      <c r="K4703" t="s">
        <v>23</v>
      </c>
      <c r="M4703">
        <v>92</v>
      </c>
      <c r="N4703">
        <v>2.544</v>
      </c>
      <c r="O4703">
        <v>0.79</v>
      </c>
      <c r="P4703" t="s">
        <v>24</v>
      </c>
      <c r="Q4703" t="s">
        <v>16356</v>
      </c>
      <c r="R4703" t="s">
        <v>16353</v>
      </c>
      <c r="S4703" t="s">
        <v>16357</v>
      </c>
      <c r="T4703" t="b">
        <f t="shared" si="442"/>
        <v>0</v>
      </c>
      <c r="U4703" t="s">
        <v>28</v>
      </c>
      <c r="V4703">
        <v>6</v>
      </c>
      <c r="W4703">
        <v>1.9</v>
      </c>
      <c r="X4703">
        <v>0.16900000000000001</v>
      </c>
      <c r="Y4703">
        <v>10</v>
      </c>
      <c r="Z4703" t="s">
        <v>29</v>
      </c>
      <c r="AA4703" t="s">
        <v>24</v>
      </c>
      <c r="AB4703" t="s">
        <v>24</v>
      </c>
    </row>
    <row r="4704" spans="1:28" x14ac:dyDescent="0.35">
      <c r="A4704" s="4" t="s">
        <v>16358</v>
      </c>
      <c r="B4704" s="6">
        <f t="shared" si="446"/>
        <v>44131.414687500001</v>
      </c>
      <c r="C4704" s="12">
        <f t="shared" si="444"/>
        <v>44105</v>
      </c>
      <c r="D4704" s="3">
        <f t="shared" si="445"/>
        <v>2020</v>
      </c>
      <c r="E4704" s="3" t="str">
        <f t="shared" si="447"/>
        <v>10-2020</v>
      </c>
      <c r="F4704" s="5">
        <f t="shared" si="443"/>
        <v>44542.559872685182</v>
      </c>
      <c r="G4704">
        <v>38.535200000000003</v>
      </c>
      <c r="H4704">
        <v>70.196100000000001</v>
      </c>
      <c r="I4704">
        <v>10</v>
      </c>
      <c r="J4704">
        <v>4.5999999999999996</v>
      </c>
      <c r="K4704" t="s">
        <v>23</v>
      </c>
      <c r="M4704">
        <v>128</v>
      </c>
      <c r="N4704">
        <v>1.57</v>
      </c>
      <c r="O4704">
        <v>1.21</v>
      </c>
      <c r="P4704" t="s">
        <v>24</v>
      </c>
      <c r="Q4704" t="s">
        <v>16359</v>
      </c>
      <c r="R4704" t="s">
        <v>16360</v>
      </c>
      <c r="S4704" t="s">
        <v>16361</v>
      </c>
      <c r="T4704" t="b">
        <f t="shared" si="442"/>
        <v>0</v>
      </c>
      <c r="U4704" t="s">
        <v>28</v>
      </c>
      <c r="V4704">
        <v>8.3000000000000007</v>
      </c>
      <c r="W4704">
        <v>1.9</v>
      </c>
      <c r="X4704">
        <v>0.125</v>
      </c>
      <c r="Y4704">
        <v>19</v>
      </c>
      <c r="Z4704" t="s">
        <v>29</v>
      </c>
      <c r="AA4704" t="s">
        <v>24</v>
      </c>
      <c r="AB4704" t="s">
        <v>24</v>
      </c>
    </row>
    <row r="4705" spans="1:28" x14ac:dyDescent="0.35">
      <c r="A4705" s="4" t="s">
        <v>12941</v>
      </c>
      <c r="B4705" s="6">
        <f t="shared" si="446"/>
        <v>44542.559872685182</v>
      </c>
      <c r="C4705" s="12">
        <f t="shared" si="444"/>
        <v>44531</v>
      </c>
      <c r="D4705" s="3">
        <f t="shared" si="445"/>
        <v>2021</v>
      </c>
      <c r="E4705" s="3" t="str">
        <f t="shared" si="447"/>
        <v>12-2021</v>
      </c>
      <c r="F4705" s="5">
        <f t="shared" si="443"/>
        <v>44130.504259259258</v>
      </c>
      <c r="G4705">
        <v>29.7501</v>
      </c>
      <c r="H4705">
        <v>69.928799999999995</v>
      </c>
      <c r="I4705">
        <v>10</v>
      </c>
      <c r="J4705">
        <v>4.0999999999999996</v>
      </c>
      <c r="K4705" t="s">
        <v>23</v>
      </c>
      <c r="M4705">
        <v>130</v>
      </c>
      <c r="N4705">
        <v>4.8179999999999996</v>
      </c>
      <c r="O4705">
        <v>0.93</v>
      </c>
      <c r="P4705" t="s">
        <v>24</v>
      </c>
      <c r="Q4705" t="s">
        <v>12942</v>
      </c>
      <c r="R4705" t="s">
        <v>12943</v>
      </c>
      <c r="S4705" t="s">
        <v>12944</v>
      </c>
      <c r="T4705" t="b">
        <f t="shared" si="442"/>
        <v>1</v>
      </c>
      <c r="U4705" t="s">
        <v>28</v>
      </c>
      <c r="V4705">
        <v>6.1</v>
      </c>
      <c r="W4705">
        <v>1.9</v>
      </c>
      <c r="X4705">
        <v>0.158</v>
      </c>
      <c r="Y4705">
        <v>12</v>
      </c>
      <c r="Z4705" t="s">
        <v>29</v>
      </c>
      <c r="AA4705" t="s">
        <v>24</v>
      </c>
      <c r="AB4705" t="s">
        <v>24</v>
      </c>
    </row>
    <row r="4706" spans="1:28" x14ac:dyDescent="0.35">
      <c r="A4706" s="4" t="s">
        <v>16366</v>
      </c>
      <c r="B4706" s="6">
        <f t="shared" si="446"/>
        <v>44130.504259259258</v>
      </c>
      <c r="C4706" s="12">
        <f t="shared" si="444"/>
        <v>44105</v>
      </c>
      <c r="D4706" s="3">
        <f t="shared" si="445"/>
        <v>2020</v>
      </c>
      <c r="E4706" s="3" t="str">
        <f t="shared" si="447"/>
        <v>10-2020</v>
      </c>
      <c r="F4706" s="5">
        <f t="shared" si="443"/>
        <v>44130.132476851853</v>
      </c>
      <c r="G4706">
        <v>3.3538000000000001</v>
      </c>
      <c r="H4706">
        <v>95.498999999999995</v>
      </c>
      <c r="I4706">
        <v>35</v>
      </c>
      <c r="J4706">
        <v>4.0999999999999996</v>
      </c>
      <c r="K4706" t="s">
        <v>23</v>
      </c>
      <c r="M4706">
        <v>203</v>
      </c>
      <c r="N4706">
        <v>2.3559999999999999</v>
      </c>
      <c r="O4706">
        <v>0.44</v>
      </c>
      <c r="P4706" t="s">
        <v>24</v>
      </c>
      <c r="Q4706" t="s">
        <v>16367</v>
      </c>
      <c r="R4706" t="s">
        <v>16368</v>
      </c>
      <c r="S4706" t="s">
        <v>16369</v>
      </c>
      <c r="T4706" t="b">
        <f t="shared" si="442"/>
        <v>0</v>
      </c>
      <c r="U4706" t="s">
        <v>28</v>
      </c>
      <c r="V4706">
        <v>6.1</v>
      </c>
      <c r="W4706">
        <v>2</v>
      </c>
      <c r="X4706">
        <v>0.17399999999999999</v>
      </c>
      <c r="Y4706">
        <v>9</v>
      </c>
      <c r="Z4706" t="s">
        <v>29</v>
      </c>
      <c r="AA4706" t="s">
        <v>24</v>
      </c>
      <c r="AB4706" t="s">
        <v>24</v>
      </c>
    </row>
    <row r="4707" spans="1:28" x14ac:dyDescent="0.35">
      <c r="A4707" s="4" t="s">
        <v>16370</v>
      </c>
      <c r="B4707" s="6">
        <f t="shared" si="446"/>
        <v>44130.132476851853</v>
      </c>
      <c r="C4707" s="12">
        <f t="shared" si="444"/>
        <v>44105</v>
      </c>
      <c r="D4707" s="3">
        <f t="shared" si="445"/>
        <v>2020</v>
      </c>
      <c r="E4707" s="3" t="str">
        <f t="shared" si="447"/>
        <v>10-2020</v>
      </c>
      <c r="F4707" s="5">
        <f t="shared" si="443"/>
        <v>44129.947708333333</v>
      </c>
      <c r="G4707">
        <v>39.558799999999998</v>
      </c>
      <c r="H4707">
        <v>71.278899999999993</v>
      </c>
      <c r="I4707">
        <v>15.05</v>
      </c>
      <c r="J4707">
        <v>4.5999999999999996</v>
      </c>
      <c r="K4707" t="s">
        <v>23</v>
      </c>
      <c r="M4707">
        <v>50</v>
      </c>
      <c r="N4707">
        <v>0.61099999999999999</v>
      </c>
      <c r="O4707">
        <v>0.91</v>
      </c>
      <c r="P4707" t="s">
        <v>24</v>
      </c>
      <c r="Q4707" t="s">
        <v>16371</v>
      </c>
      <c r="R4707" t="s">
        <v>16372</v>
      </c>
      <c r="S4707" t="s">
        <v>16373</v>
      </c>
      <c r="T4707" t="b">
        <f t="shared" si="442"/>
        <v>0</v>
      </c>
      <c r="U4707" t="s">
        <v>28</v>
      </c>
      <c r="V4707">
        <v>5</v>
      </c>
      <c r="W4707">
        <v>4.3</v>
      </c>
      <c r="X4707">
        <v>8.1000000000000003E-2</v>
      </c>
      <c r="Y4707">
        <v>45</v>
      </c>
      <c r="Z4707" t="s">
        <v>29</v>
      </c>
      <c r="AA4707" t="s">
        <v>24</v>
      </c>
      <c r="AB4707" t="s">
        <v>24</v>
      </c>
    </row>
    <row r="4708" spans="1:28" x14ac:dyDescent="0.35">
      <c r="A4708" s="4" t="s">
        <v>16374</v>
      </c>
      <c r="B4708" s="6">
        <f t="shared" si="446"/>
        <v>44129.947708333333</v>
      </c>
      <c r="C4708" s="12">
        <f t="shared" si="444"/>
        <v>44105</v>
      </c>
      <c r="D4708" s="3">
        <f t="shared" si="445"/>
        <v>2020</v>
      </c>
      <c r="E4708" s="3" t="str">
        <f t="shared" si="447"/>
        <v>10-2020</v>
      </c>
      <c r="F4708" s="5">
        <f t="shared" si="443"/>
        <v>44129.625428240739</v>
      </c>
      <c r="G4708">
        <v>36.6053</v>
      </c>
      <c r="H4708">
        <v>71.772000000000006</v>
      </c>
      <c r="I4708">
        <v>94.34</v>
      </c>
      <c r="J4708">
        <v>4.4000000000000004</v>
      </c>
      <c r="K4708" t="s">
        <v>23</v>
      </c>
      <c r="M4708">
        <v>71</v>
      </c>
      <c r="N4708">
        <v>3.0310000000000001</v>
      </c>
      <c r="O4708">
        <v>0.75</v>
      </c>
      <c r="P4708" t="s">
        <v>24</v>
      </c>
      <c r="Q4708" t="s">
        <v>16375</v>
      </c>
      <c r="R4708" t="s">
        <v>16376</v>
      </c>
      <c r="S4708" t="s">
        <v>16377</v>
      </c>
      <c r="T4708" t="b">
        <f t="shared" si="442"/>
        <v>0</v>
      </c>
      <c r="U4708" t="s">
        <v>28</v>
      </c>
      <c r="V4708">
        <v>6.7</v>
      </c>
      <c r="W4708">
        <v>7.7</v>
      </c>
      <c r="X4708">
        <v>0.114</v>
      </c>
      <c r="Y4708">
        <v>22</v>
      </c>
      <c r="Z4708" t="s">
        <v>29</v>
      </c>
      <c r="AA4708" t="s">
        <v>24</v>
      </c>
      <c r="AB4708" t="s">
        <v>24</v>
      </c>
    </row>
    <row r="4709" spans="1:28" x14ac:dyDescent="0.35">
      <c r="A4709" s="4" t="s">
        <v>16378</v>
      </c>
      <c r="B4709" s="6">
        <f t="shared" si="446"/>
        <v>44129.625428240739</v>
      </c>
      <c r="C4709" s="12">
        <f t="shared" si="444"/>
        <v>44105</v>
      </c>
      <c r="D4709" s="3">
        <f t="shared" si="445"/>
        <v>2020</v>
      </c>
      <c r="E4709" s="3" t="str">
        <f t="shared" si="447"/>
        <v>10-2020</v>
      </c>
      <c r="F4709" s="5">
        <f t="shared" si="443"/>
        <v>44129.616631944446</v>
      </c>
      <c r="G4709">
        <v>37.828699999999998</v>
      </c>
      <c r="H4709">
        <v>69.505700000000004</v>
      </c>
      <c r="I4709">
        <v>10</v>
      </c>
      <c r="J4709">
        <v>4.0999999999999996</v>
      </c>
      <c r="K4709" t="s">
        <v>23</v>
      </c>
      <c r="M4709">
        <v>87</v>
      </c>
      <c r="N4709">
        <v>2.4489999999999998</v>
      </c>
      <c r="O4709">
        <v>0.46</v>
      </c>
      <c r="P4709" t="s">
        <v>24</v>
      </c>
      <c r="Q4709" t="s">
        <v>16379</v>
      </c>
      <c r="R4709" t="s">
        <v>16380</v>
      </c>
      <c r="S4709" t="s">
        <v>16381</v>
      </c>
      <c r="T4709" t="b">
        <f t="shared" si="442"/>
        <v>0</v>
      </c>
      <c r="U4709" t="s">
        <v>28</v>
      </c>
      <c r="V4709">
        <v>7.5</v>
      </c>
      <c r="W4709">
        <v>2</v>
      </c>
      <c r="X4709">
        <v>0.26200000000000001</v>
      </c>
      <c r="Y4709">
        <v>4</v>
      </c>
      <c r="Z4709" t="s">
        <v>29</v>
      </c>
      <c r="AA4709" t="s">
        <v>24</v>
      </c>
      <c r="AB4709" t="s">
        <v>24</v>
      </c>
    </row>
    <row r="4710" spans="1:28" x14ac:dyDescent="0.35">
      <c r="A4710" s="4" t="s">
        <v>16382</v>
      </c>
      <c r="B4710" s="6">
        <f t="shared" si="446"/>
        <v>44129.616631944446</v>
      </c>
      <c r="C4710" s="12">
        <f t="shared" si="444"/>
        <v>44105</v>
      </c>
      <c r="D4710" s="3">
        <f t="shared" si="445"/>
        <v>2020</v>
      </c>
      <c r="E4710" s="3" t="str">
        <f t="shared" si="447"/>
        <v>10-2020</v>
      </c>
      <c r="F4710" s="5">
        <f t="shared" si="443"/>
        <v>44536.450833333336</v>
      </c>
      <c r="G4710">
        <v>37.769599999999997</v>
      </c>
      <c r="H4710">
        <v>69.7453</v>
      </c>
      <c r="I4710">
        <v>10</v>
      </c>
      <c r="J4710">
        <v>4</v>
      </c>
      <c r="K4710" t="s">
        <v>23</v>
      </c>
      <c r="M4710">
        <v>102</v>
      </c>
      <c r="N4710">
        <v>2.4329999999999998</v>
      </c>
      <c r="O4710">
        <v>0.84</v>
      </c>
      <c r="P4710" t="s">
        <v>24</v>
      </c>
      <c r="Q4710" t="s">
        <v>16383</v>
      </c>
      <c r="R4710" t="s">
        <v>16380</v>
      </c>
      <c r="S4710" t="s">
        <v>16384</v>
      </c>
      <c r="T4710" t="b">
        <f t="shared" si="442"/>
        <v>0</v>
      </c>
      <c r="U4710" t="s">
        <v>28</v>
      </c>
      <c r="V4710">
        <v>7</v>
      </c>
      <c r="W4710">
        <v>2</v>
      </c>
      <c r="X4710">
        <v>0.23200000000000001</v>
      </c>
      <c r="Y4710">
        <v>5</v>
      </c>
      <c r="Z4710" t="s">
        <v>29</v>
      </c>
      <c r="AA4710" t="s">
        <v>24</v>
      </c>
      <c r="AB4710" t="s">
        <v>24</v>
      </c>
    </row>
    <row r="4711" spans="1:28" x14ac:dyDescent="0.35">
      <c r="A4711" s="4" t="s">
        <v>12999</v>
      </c>
      <c r="B4711" s="6">
        <f t="shared" si="446"/>
        <v>44536.450833333336</v>
      </c>
      <c r="C4711" s="12">
        <f t="shared" si="444"/>
        <v>44531</v>
      </c>
      <c r="D4711" s="3">
        <f t="shared" si="445"/>
        <v>2021</v>
      </c>
      <c r="E4711" s="3" t="str">
        <f t="shared" si="447"/>
        <v>12-2021</v>
      </c>
      <c r="F4711" s="5">
        <f t="shared" si="443"/>
        <v>44532.694340277776</v>
      </c>
      <c r="G4711">
        <v>36.652900000000002</v>
      </c>
      <c r="H4711">
        <v>71.408199999999994</v>
      </c>
      <c r="I4711">
        <v>220.32</v>
      </c>
      <c r="J4711">
        <v>4.0999999999999996</v>
      </c>
      <c r="K4711" t="s">
        <v>23</v>
      </c>
      <c r="M4711">
        <v>110</v>
      </c>
      <c r="N4711">
        <v>0.81699999999999995</v>
      </c>
      <c r="O4711">
        <v>0.5</v>
      </c>
      <c r="P4711" t="s">
        <v>24</v>
      </c>
      <c r="Q4711" t="s">
        <v>13000</v>
      </c>
      <c r="R4711" t="s">
        <v>13001</v>
      </c>
      <c r="S4711" t="s">
        <v>13002</v>
      </c>
      <c r="T4711" t="b">
        <f t="shared" si="442"/>
        <v>1</v>
      </c>
      <c r="U4711" t="s">
        <v>28</v>
      </c>
      <c r="V4711">
        <v>8.8000000000000007</v>
      </c>
      <c r="W4711">
        <v>6.7</v>
      </c>
      <c r="X4711">
        <v>0.23400000000000001</v>
      </c>
      <c r="Y4711">
        <v>6</v>
      </c>
      <c r="Z4711" t="s">
        <v>29</v>
      </c>
      <c r="AA4711" t="s">
        <v>24</v>
      </c>
      <c r="AB4711" t="s">
        <v>24</v>
      </c>
    </row>
    <row r="4712" spans="1:28" x14ac:dyDescent="0.35">
      <c r="A4712" s="4" t="s">
        <v>13051</v>
      </c>
      <c r="B4712" s="6">
        <f t="shared" si="446"/>
        <v>44532.694340277776</v>
      </c>
      <c r="C4712" s="12">
        <f t="shared" si="444"/>
        <v>44531</v>
      </c>
      <c r="D4712" s="3">
        <f t="shared" si="445"/>
        <v>2021</v>
      </c>
      <c r="E4712" s="3" t="str">
        <f t="shared" si="447"/>
        <v>12-2021</v>
      </c>
      <c r="F4712" s="5">
        <f t="shared" si="443"/>
        <v>44529.142083333332</v>
      </c>
      <c r="G4712">
        <v>36.4846</v>
      </c>
      <c r="H4712">
        <v>71.195099999999996</v>
      </c>
      <c r="I4712">
        <v>142.22</v>
      </c>
      <c r="J4712">
        <v>4.0999999999999996</v>
      </c>
      <c r="K4712" t="s">
        <v>23</v>
      </c>
      <c r="M4712">
        <v>100</v>
      </c>
      <c r="N4712">
        <v>0.81</v>
      </c>
      <c r="O4712">
        <v>0.67</v>
      </c>
      <c r="P4712" t="s">
        <v>24</v>
      </c>
      <c r="Q4712" t="s">
        <v>13052</v>
      </c>
      <c r="R4712" t="s">
        <v>13053</v>
      </c>
      <c r="S4712" t="s">
        <v>13054</v>
      </c>
      <c r="T4712" t="b">
        <f t="shared" si="442"/>
        <v>1</v>
      </c>
      <c r="U4712" t="s">
        <v>28</v>
      </c>
      <c r="V4712">
        <v>7.2</v>
      </c>
      <c r="W4712">
        <v>6.9</v>
      </c>
      <c r="X4712">
        <v>0.17499999999999999</v>
      </c>
      <c r="Y4712">
        <v>12</v>
      </c>
      <c r="Z4712" t="s">
        <v>29</v>
      </c>
      <c r="AA4712" t="s">
        <v>24</v>
      </c>
      <c r="AB4712" t="s">
        <v>24</v>
      </c>
    </row>
    <row r="4713" spans="1:28" x14ac:dyDescent="0.35">
      <c r="A4713" s="4" t="s">
        <v>13084</v>
      </c>
      <c r="B4713" s="6">
        <f t="shared" si="446"/>
        <v>44529.142083333332</v>
      </c>
      <c r="C4713" s="12">
        <f t="shared" si="444"/>
        <v>44501</v>
      </c>
      <c r="D4713" s="3">
        <f t="shared" si="445"/>
        <v>2021</v>
      </c>
      <c r="E4713" s="3" t="str">
        <f t="shared" si="447"/>
        <v>11-2021</v>
      </c>
      <c r="F4713" s="5">
        <f t="shared" si="443"/>
        <v>44527.109548611108</v>
      </c>
      <c r="G4713">
        <v>36.521500000000003</v>
      </c>
      <c r="H4713">
        <v>70.138400000000004</v>
      </c>
      <c r="I4713">
        <v>224.51</v>
      </c>
      <c r="J4713">
        <v>4.0999999999999996</v>
      </c>
      <c r="K4713" t="s">
        <v>23</v>
      </c>
      <c r="M4713">
        <v>70</v>
      </c>
      <c r="N4713">
        <v>0.69699999999999995</v>
      </c>
      <c r="O4713">
        <v>0.75</v>
      </c>
      <c r="P4713" t="s">
        <v>24</v>
      </c>
      <c r="Q4713" t="s">
        <v>13085</v>
      </c>
      <c r="R4713" t="s">
        <v>13086</v>
      </c>
      <c r="S4713" t="s">
        <v>13087</v>
      </c>
      <c r="T4713" t="b">
        <f t="shared" si="442"/>
        <v>1</v>
      </c>
      <c r="U4713" t="s">
        <v>28</v>
      </c>
      <c r="V4713">
        <v>5.4</v>
      </c>
      <c r="W4713">
        <v>5.5</v>
      </c>
      <c r="X4713">
        <v>0.19700000000000001</v>
      </c>
      <c r="Y4713">
        <v>7</v>
      </c>
      <c r="Z4713" t="s">
        <v>29</v>
      </c>
      <c r="AA4713" t="s">
        <v>24</v>
      </c>
      <c r="AB4713" t="s">
        <v>24</v>
      </c>
    </row>
    <row r="4714" spans="1:28" x14ac:dyDescent="0.35">
      <c r="A4714" s="4" t="s">
        <v>13110</v>
      </c>
      <c r="B4714" s="6">
        <f t="shared" si="446"/>
        <v>44527.109548611108</v>
      </c>
      <c r="C4714" s="12">
        <f t="shared" si="444"/>
        <v>44501</v>
      </c>
      <c r="D4714" s="3">
        <f t="shared" si="445"/>
        <v>2021</v>
      </c>
      <c r="E4714" s="3" t="str">
        <f t="shared" si="447"/>
        <v>11-2021</v>
      </c>
      <c r="F4714" s="5">
        <f t="shared" si="443"/>
        <v>44125.550428240742</v>
      </c>
      <c r="G4714">
        <v>36.4955</v>
      </c>
      <c r="H4714">
        <v>70.206699999999998</v>
      </c>
      <c r="I4714">
        <v>216.32</v>
      </c>
      <c r="J4714">
        <v>4.0999999999999996</v>
      </c>
      <c r="K4714" t="s">
        <v>23</v>
      </c>
      <c r="M4714">
        <v>93</v>
      </c>
      <c r="N4714">
        <v>0.69499999999999995</v>
      </c>
      <c r="O4714">
        <v>0.8</v>
      </c>
      <c r="P4714" t="s">
        <v>24</v>
      </c>
      <c r="Q4714" t="s">
        <v>13111</v>
      </c>
      <c r="R4714" t="s">
        <v>13112</v>
      </c>
      <c r="S4714" t="s">
        <v>12314</v>
      </c>
      <c r="T4714" t="b">
        <f t="shared" si="442"/>
        <v>1</v>
      </c>
      <c r="U4714" t="s">
        <v>28</v>
      </c>
      <c r="V4714">
        <v>7.6</v>
      </c>
      <c r="W4714">
        <v>4.4000000000000004</v>
      </c>
      <c r="X4714">
        <v>0.19700000000000001</v>
      </c>
      <c r="Y4714">
        <v>7</v>
      </c>
      <c r="Z4714" t="s">
        <v>29</v>
      </c>
      <c r="AA4714" t="s">
        <v>24</v>
      </c>
      <c r="AB4714" t="s">
        <v>24</v>
      </c>
    </row>
    <row r="4715" spans="1:28" x14ac:dyDescent="0.35">
      <c r="A4715" s="4" t="s">
        <v>16401</v>
      </c>
      <c r="B4715" s="6">
        <f t="shared" si="446"/>
        <v>44125.550428240742</v>
      </c>
      <c r="C4715" s="12">
        <f t="shared" si="444"/>
        <v>44105</v>
      </c>
      <c r="D4715" s="3">
        <f t="shared" si="445"/>
        <v>2020</v>
      </c>
      <c r="E4715" s="3" t="str">
        <f t="shared" si="447"/>
        <v>10-2020</v>
      </c>
      <c r="F4715" s="5">
        <f t="shared" si="443"/>
        <v>44510.260092592594</v>
      </c>
      <c r="G4715">
        <v>33.384</v>
      </c>
      <c r="H4715">
        <v>90.262699999999995</v>
      </c>
      <c r="I4715">
        <v>10</v>
      </c>
      <c r="J4715">
        <v>4.8</v>
      </c>
      <c r="K4715" t="s">
        <v>23</v>
      </c>
      <c r="M4715">
        <v>53</v>
      </c>
      <c r="N4715">
        <v>3.7429999999999999</v>
      </c>
      <c r="O4715">
        <v>0.54</v>
      </c>
      <c r="P4715" t="s">
        <v>24</v>
      </c>
      <c r="Q4715" t="s">
        <v>16402</v>
      </c>
      <c r="R4715" t="s">
        <v>16403</v>
      </c>
      <c r="S4715" t="s">
        <v>16404</v>
      </c>
      <c r="T4715" t="b">
        <f t="shared" si="442"/>
        <v>0</v>
      </c>
      <c r="U4715" t="s">
        <v>28</v>
      </c>
      <c r="V4715">
        <v>9.3000000000000007</v>
      </c>
      <c r="W4715">
        <v>1.8</v>
      </c>
      <c r="X4715">
        <v>4.7E-2</v>
      </c>
      <c r="Y4715">
        <v>142</v>
      </c>
      <c r="Z4715" t="s">
        <v>29</v>
      </c>
      <c r="AA4715" t="s">
        <v>24</v>
      </c>
      <c r="AB4715" t="s">
        <v>24</v>
      </c>
    </row>
    <row r="4716" spans="1:28" x14ac:dyDescent="0.35">
      <c r="A4716" s="4" t="s">
        <v>13223</v>
      </c>
      <c r="B4716" s="6">
        <f t="shared" si="446"/>
        <v>44510.260092592594</v>
      </c>
      <c r="C4716" s="12">
        <f t="shared" si="444"/>
        <v>44501</v>
      </c>
      <c r="D4716" s="3">
        <f t="shared" si="445"/>
        <v>2021</v>
      </c>
      <c r="E4716" s="3" t="str">
        <f t="shared" si="447"/>
        <v>11-2021</v>
      </c>
      <c r="F4716" s="5">
        <f t="shared" si="443"/>
        <v>44125.181516203702</v>
      </c>
      <c r="G4716">
        <v>36.756500000000003</v>
      </c>
      <c r="H4716">
        <v>71.423199999999994</v>
      </c>
      <c r="I4716">
        <v>171.12</v>
      </c>
      <c r="J4716">
        <v>4.0999999999999996</v>
      </c>
      <c r="K4716" t="s">
        <v>23</v>
      </c>
      <c r="M4716">
        <v>70</v>
      </c>
      <c r="N4716">
        <v>0.77200000000000002</v>
      </c>
      <c r="O4716">
        <v>0.76</v>
      </c>
      <c r="P4716" t="s">
        <v>24</v>
      </c>
      <c r="Q4716" t="s">
        <v>13224</v>
      </c>
      <c r="R4716" t="s">
        <v>13222</v>
      </c>
      <c r="S4716" t="s">
        <v>13225</v>
      </c>
      <c r="T4716" t="b">
        <f t="shared" si="442"/>
        <v>1</v>
      </c>
      <c r="U4716" t="s">
        <v>28</v>
      </c>
      <c r="V4716">
        <v>7</v>
      </c>
      <c r="W4716">
        <v>5.0999999999999996</v>
      </c>
      <c r="X4716">
        <v>9.0999999999999998E-2</v>
      </c>
      <c r="Y4716">
        <v>34</v>
      </c>
      <c r="Z4716" t="s">
        <v>29</v>
      </c>
      <c r="AA4716" t="s">
        <v>24</v>
      </c>
      <c r="AB4716" t="s">
        <v>24</v>
      </c>
    </row>
    <row r="4717" spans="1:28" x14ac:dyDescent="0.35">
      <c r="A4717" s="4" t="s">
        <v>16408</v>
      </c>
      <c r="B4717" s="6">
        <f t="shared" si="446"/>
        <v>44125.181516203702</v>
      </c>
      <c r="C4717" s="12">
        <f t="shared" si="444"/>
        <v>44105</v>
      </c>
      <c r="D4717" s="3">
        <f t="shared" si="445"/>
        <v>2020</v>
      </c>
      <c r="E4717" s="3" t="str">
        <f t="shared" si="447"/>
        <v>10-2020</v>
      </c>
      <c r="F4717" s="5">
        <f t="shared" si="443"/>
        <v>44493.249467592592</v>
      </c>
      <c r="G4717">
        <v>2.8498999999999999</v>
      </c>
      <c r="H4717">
        <v>96.255700000000004</v>
      </c>
      <c r="I4717">
        <v>35</v>
      </c>
      <c r="J4717">
        <v>4.5999999999999996</v>
      </c>
      <c r="K4717" t="s">
        <v>23</v>
      </c>
      <c r="M4717">
        <v>62</v>
      </c>
      <c r="N4717">
        <v>2.024</v>
      </c>
      <c r="O4717">
        <v>0.86</v>
      </c>
      <c r="P4717" t="s">
        <v>24</v>
      </c>
      <c r="Q4717" t="s">
        <v>16409</v>
      </c>
      <c r="R4717" t="s">
        <v>16410</v>
      </c>
      <c r="S4717" t="s">
        <v>16411</v>
      </c>
      <c r="T4717" t="b">
        <f t="shared" si="442"/>
        <v>0</v>
      </c>
      <c r="U4717" t="s">
        <v>28</v>
      </c>
      <c r="V4717">
        <v>6.3</v>
      </c>
      <c r="W4717">
        <v>1.9</v>
      </c>
      <c r="X4717">
        <v>9.8000000000000004E-2</v>
      </c>
      <c r="Y4717">
        <v>31</v>
      </c>
      <c r="Z4717" t="s">
        <v>29</v>
      </c>
      <c r="AA4717" t="s">
        <v>24</v>
      </c>
      <c r="AB4717" t="s">
        <v>24</v>
      </c>
    </row>
    <row r="4718" spans="1:28" x14ac:dyDescent="0.35">
      <c r="A4718" s="4" t="s">
        <v>13343</v>
      </c>
      <c r="B4718" s="6">
        <f t="shared" si="446"/>
        <v>44493.249467592592</v>
      </c>
      <c r="C4718" s="12">
        <f t="shared" si="444"/>
        <v>44470</v>
      </c>
      <c r="D4718" s="3">
        <f t="shared" si="445"/>
        <v>2021</v>
      </c>
      <c r="E4718" s="3" t="str">
        <f t="shared" si="447"/>
        <v>10-2021</v>
      </c>
      <c r="F4718" s="5">
        <f t="shared" si="443"/>
        <v>44124.937847222223</v>
      </c>
      <c r="G4718">
        <v>35.650700000000001</v>
      </c>
      <c r="H4718">
        <v>74.504000000000005</v>
      </c>
      <c r="I4718">
        <v>60.94</v>
      </c>
      <c r="J4718">
        <v>4.0999999999999996</v>
      </c>
      <c r="K4718" t="s">
        <v>23</v>
      </c>
      <c r="M4718">
        <v>85</v>
      </c>
      <c r="N4718">
        <v>2.2400000000000002</v>
      </c>
      <c r="O4718">
        <v>0.4</v>
      </c>
      <c r="P4718" t="s">
        <v>24</v>
      </c>
      <c r="Q4718" t="s">
        <v>13344</v>
      </c>
      <c r="R4718" t="s">
        <v>13345</v>
      </c>
      <c r="S4718" t="s">
        <v>13346</v>
      </c>
      <c r="T4718" t="b">
        <f t="shared" si="442"/>
        <v>1</v>
      </c>
      <c r="U4718" t="s">
        <v>28</v>
      </c>
      <c r="V4718">
        <v>4.5999999999999996</v>
      </c>
      <c r="W4718">
        <v>9.9</v>
      </c>
      <c r="X4718">
        <v>0.14499999999999999</v>
      </c>
      <c r="Y4718">
        <v>14</v>
      </c>
      <c r="Z4718" t="s">
        <v>29</v>
      </c>
      <c r="AA4718" t="s">
        <v>24</v>
      </c>
      <c r="AB4718" t="s">
        <v>24</v>
      </c>
    </row>
    <row r="4719" spans="1:28" x14ac:dyDescent="0.35">
      <c r="A4719" s="4" t="s">
        <v>16415</v>
      </c>
      <c r="B4719" s="6">
        <f t="shared" si="446"/>
        <v>44124.937847222223</v>
      </c>
      <c r="C4719" s="12">
        <f t="shared" si="444"/>
        <v>44105</v>
      </c>
      <c r="D4719" s="3">
        <f t="shared" si="445"/>
        <v>2020</v>
      </c>
      <c r="E4719" s="3" t="str">
        <f t="shared" si="447"/>
        <v>10-2020</v>
      </c>
      <c r="F4719" s="5">
        <f t="shared" si="443"/>
        <v>44471.233819444446</v>
      </c>
      <c r="G4719">
        <v>38.319600000000001</v>
      </c>
      <c r="H4719">
        <v>75.375399999999999</v>
      </c>
      <c r="I4719">
        <v>117.79</v>
      </c>
      <c r="J4719">
        <v>4.2</v>
      </c>
      <c r="K4719" t="s">
        <v>23</v>
      </c>
      <c r="M4719">
        <v>68</v>
      </c>
      <c r="N4719">
        <v>3.0179999999999998</v>
      </c>
      <c r="O4719">
        <v>0.87</v>
      </c>
      <c r="P4719" t="s">
        <v>24</v>
      </c>
      <c r="Q4719" t="s">
        <v>16416</v>
      </c>
      <c r="R4719" t="s">
        <v>16414</v>
      </c>
      <c r="S4719" t="s">
        <v>16417</v>
      </c>
      <c r="T4719" t="b">
        <f t="shared" si="442"/>
        <v>0</v>
      </c>
      <c r="U4719" t="s">
        <v>28</v>
      </c>
      <c r="V4719">
        <v>5.0999999999999996</v>
      </c>
      <c r="W4719">
        <v>5.9</v>
      </c>
      <c r="X4719">
        <v>9.1999999999999998E-2</v>
      </c>
      <c r="Y4719">
        <v>33</v>
      </c>
      <c r="Z4719" t="s">
        <v>29</v>
      </c>
      <c r="AA4719" t="s">
        <v>24</v>
      </c>
      <c r="AB4719" t="s">
        <v>24</v>
      </c>
    </row>
    <row r="4720" spans="1:28" x14ac:dyDescent="0.35">
      <c r="A4720" s="4" t="s">
        <v>13513</v>
      </c>
      <c r="B4720" s="6">
        <f t="shared" si="446"/>
        <v>44471.233819444446</v>
      </c>
      <c r="C4720" s="12">
        <f t="shared" si="444"/>
        <v>44470</v>
      </c>
      <c r="D4720" s="3">
        <f t="shared" si="445"/>
        <v>2021</v>
      </c>
      <c r="E4720" s="3" t="str">
        <f t="shared" si="447"/>
        <v>10-2021</v>
      </c>
      <c r="F4720" s="5">
        <f t="shared" si="443"/>
        <v>44124.19127314815</v>
      </c>
      <c r="G4720">
        <v>30.3949</v>
      </c>
      <c r="H4720">
        <v>94.544700000000006</v>
      </c>
      <c r="I4720">
        <v>34.42</v>
      </c>
      <c r="J4720">
        <v>4.0999999999999996</v>
      </c>
      <c r="K4720" t="s">
        <v>23</v>
      </c>
      <c r="M4720">
        <v>135</v>
      </c>
      <c r="N4720">
        <v>5.3650000000000002</v>
      </c>
      <c r="O4720">
        <v>0.36</v>
      </c>
      <c r="P4720" t="s">
        <v>24</v>
      </c>
      <c r="Q4720" t="s">
        <v>13514</v>
      </c>
      <c r="R4720" t="s">
        <v>13515</v>
      </c>
      <c r="S4720" t="s">
        <v>7662</v>
      </c>
      <c r="T4720" t="b">
        <f t="shared" si="442"/>
        <v>1</v>
      </c>
      <c r="U4720" t="s">
        <v>28</v>
      </c>
      <c r="V4720">
        <v>15.2</v>
      </c>
      <c r="W4720">
        <v>8.8000000000000007</v>
      </c>
      <c r="X4720">
        <v>0.214</v>
      </c>
      <c r="Y4720">
        <v>6</v>
      </c>
      <c r="Z4720" t="s">
        <v>29</v>
      </c>
      <c r="AA4720" t="s">
        <v>24</v>
      </c>
      <c r="AB4720" t="s">
        <v>24</v>
      </c>
    </row>
    <row r="4721" spans="1:28" x14ac:dyDescent="0.35">
      <c r="A4721" s="4" t="s">
        <v>16422</v>
      </c>
      <c r="B4721" s="6">
        <f t="shared" si="446"/>
        <v>44124.19127314815</v>
      </c>
      <c r="C4721" s="12">
        <f t="shared" si="444"/>
        <v>44105</v>
      </c>
      <c r="D4721" s="3">
        <f t="shared" si="445"/>
        <v>2020</v>
      </c>
      <c r="E4721" s="3" t="str">
        <f t="shared" si="447"/>
        <v>10-2020</v>
      </c>
      <c r="F4721" s="5">
        <f t="shared" si="443"/>
        <v>44124.07603009259</v>
      </c>
      <c r="G4721">
        <v>37.247300000000003</v>
      </c>
      <c r="H4721">
        <v>71.210099999999997</v>
      </c>
      <c r="I4721">
        <v>112.32</v>
      </c>
      <c r="J4721">
        <v>4.3</v>
      </c>
      <c r="K4721" t="s">
        <v>23</v>
      </c>
      <c r="M4721">
        <v>67</v>
      </c>
      <c r="N4721">
        <v>2.8220000000000001</v>
      </c>
      <c r="O4721">
        <v>0.59</v>
      </c>
      <c r="P4721" t="s">
        <v>24</v>
      </c>
      <c r="Q4721" t="s">
        <v>16423</v>
      </c>
      <c r="R4721" t="s">
        <v>16424</v>
      </c>
      <c r="S4721" t="s">
        <v>16425</v>
      </c>
      <c r="T4721" t="b">
        <f t="shared" si="442"/>
        <v>0</v>
      </c>
      <c r="U4721" t="s">
        <v>28</v>
      </c>
      <c r="V4721">
        <v>6.3</v>
      </c>
      <c r="W4721">
        <v>7.2</v>
      </c>
      <c r="X4721">
        <v>0.17699999999999999</v>
      </c>
      <c r="Y4721">
        <v>9</v>
      </c>
      <c r="Z4721" t="s">
        <v>29</v>
      </c>
      <c r="AA4721" t="s">
        <v>24</v>
      </c>
      <c r="AB4721" t="s">
        <v>24</v>
      </c>
    </row>
    <row r="4722" spans="1:28" x14ac:dyDescent="0.35">
      <c r="A4722" s="4" t="s">
        <v>16426</v>
      </c>
      <c r="B4722" s="6">
        <f t="shared" si="446"/>
        <v>44124.07603009259</v>
      </c>
      <c r="C4722" s="12">
        <f t="shared" si="444"/>
        <v>44105</v>
      </c>
      <c r="D4722" s="3">
        <f t="shared" si="445"/>
        <v>2020</v>
      </c>
      <c r="E4722" s="3" t="str">
        <f t="shared" si="447"/>
        <v>10-2020</v>
      </c>
      <c r="F4722" s="5">
        <f t="shared" si="443"/>
        <v>44123.428923611114</v>
      </c>
      <c r="G4722">
        <v>38.184399999999997</v>
      </c>
      <c r="H4722">
        <v>70.187700000000007</v>
      </c>
      <c r="I4722">
        <v>57.91</v>
      </c>
      <c r="J4722">
        <v>4.5</v>
      </c>
      <c r="K4722" t="s">
        <v>23</v>
      </c>
      <c r="M4722">
        <v>98</v>
      </c>
      <c r="N4722">
        <v>1.9330000000000001</v>
      </c>
      <c r="O4722">
        <v>0.91</v>
      </c>
      <c r="P4722" t="s">
        <v>24</v>
      </c>
      <c r="Q4722" t="s">
        <v>16427</v>
      </c>
      <c r="R4722" t="s">
        <v>16428</v>
      </c>
      <c r="S4722" t="s">
        <v>16208</v>
      </c>
      <c r="T4722" t="b">
        <f t="shared" si="442"/>
        <v>0</v>
      </c>
      <c r="U4722" t="s">
        <v>28</v>
      </c>
      <c r="V4722">
        <v>4.5</v>
      </c>
      <c r="W4722">
        <v>9.1999999999999993</v>
      </c>
      <c r="X4722">
        <v>0.121</v>
      </c>
      <c r="Y4722">
        <v>20</v>
      </c>
      <c r="Z4722" t="s">
        <v>29</v>
      </c>
      <c r="AA4722" t="s">
        <v>24</v>
      </c>
      <c r="AB4722" t="s">
        <v>24</v>
      </c>
    </row>
    <row r="4723" spans="1:28" x14ac:dyDescent="0.35">
      <c r="A4723" s="4" t="s">
        <v>16429</v>
      </c>
      <c r="B4723" s="6">
        <f t="shared" si="446"/>
        <v>44123.428923611114</v>
      </c>
      <c r="C4723" s="12">
        <f t="shared" si="444"/>
        <v>44105</v>
      </c>
      <c r="D4723" s="3">
        <f t="shared" si="445"/>
        <v>2020</v>
      </c>
      <c r="E4723" s="3" t="str">
        <f t="shared" si="447"/>
        <v>10-2020</v>
      </c>
      <c r="F4723" s="5">
        <f t="shared" si="443"/>
        <v>44123.401990740742</v>
      </c>
      <c r="G4723">
        <v>39.523899999999998</v>
      </c>
      <c r="H4723">
        <v>72.784499999999994</v>
      </c>
      <c r="I4723">
        <v>10</v>
      </c>
      <c r="J4723">
        <v>4.4000000000000004</v>
      </c>
      <c r="K4723" t="s">
        <v>23</v>
      </c>
      <c r="M4723">
        <v>50</v>
      </c>
      <c r="N4723">
        <v>0.75800000000000001</v>
      </c>
      <c r="O4723">
        <v>0.87</v>
      </c>
      <c r="P4723" t="s">
        <v>24</v>
      </c>
      <c r="Q4723" t="s">
        <v>16430</v>
      </c>
      <c r="R4723" t="s">
        <v>16431</v>
      </c>
      <c r="S4723" t="s">
        <v>16432</v>
      </c>
      <c r="T4723" t="b">
        <f t="shared" ref="T4723:T4786" si="448">OR(ISNUMBER(SEARCH("India",S4723)),ISNUMBER(SEARCH("Pakistan",S4723)),ISNUMBER(SEARCH("Afghanistan",S4723)),ISNUMBER(SEARCH("Bangladesh",S4723)),ISNUMBER(SEARCH("Nepal",S4723)),ISNUMBER(SEARCH("Bhutan",S4723)),ISNUMBER(SEARCH("Sri Lanka",S4723)),ISNUMBER(SEARCH("Maldives",S4723)))</f>
        <v>0</v>
      </c>
      <c r="U4723" t="s">
        <v>28</v>
      </c>
      <c r="V4723">
        <v>4.2</v>
      </c>
      <c r="W4723">
        <v>1.9</v>
      </c>
      <c r="X4723">
        <v>0.112</v>
      </c>
      <c r="Y4723">
        <v>23</v>
      </c>
      <c r="Z4723" t="s">
        <v>29</v>
      </c>
      <c r="AA4723" t="s">
        <v>24</v>
      </c>
      <c r="AB4723" t="s">
        <v>24</v>
      </c>
    </row>
    <row r="4724" spans="1:28" x14ac:dyDescent="0.35">
      <c r="A4724" s="4" t="s">
        <v>16433</v>
      </c>
      <c r="B4724" s="6">
        <f t="shared" si="446"/>
        <v>44123.401990740742</v>
      </c>
      <c r="C4724" s="12">
        <f t="shared" si="444"/>
        <v>44105</v>
      </c>
      <c r="D4724" s="3">
        <f t="shared" si="445"/>
        <v>2020</v>
      </c>
      <c r="E4724" s="3" t="str">
        <f t="shared" si="447"/>
        <v>10-2020</v>
      </c>
      <c r="F4724" s="5">
        <f t="shared" si="443"/>
        <v>44123.296400462961</v>
      </c>
      <c r="G4724">
        <v>2.8873000000000002</v>
      </c>
      <c r="H4724">
        <v>96.316900000000004</v>
      </c>
      <c r="I4724">
        <v>35</v>
      </c>
      <c r="J4724">
        <v>5.0999999999999996</v>
      </c>
      <c r="K4724" t="s">
        <v>106</v>
      </c>
      <c r="M4724">
        <v>24</v>
      </c>
      <c r="N4724">
        <v>2.0129999999999999</v>
      </c>
      <c r="O4724">
        <v>1.34</v>
      </c>
      <c r="P4724" t="s">
        <v>24</v>
      </c>
      <c r="Q4724" t="s">
        <v>16434</v>
      </c>
      <c r="R4724" t="s">
        <v>16435</v>
      </c>
      <c r="S4724" t="s">
        <v>16436</v>
      </c>
      <c r="T4724" t="b">
        <f t="shared" si="448"/>
        <v>0</v>
      </c>
      <c r="U4724" t="s">
        <v>28</v>
      </c>
      <c r="V4724">
        <v>6.9</v>
      </c>
      <c r="W4724">
        <v>1.9</v>
      </c>
      <c r="X4724">
        <v>9.8000000000000004E-2</v>
      </c>
      <c r="Y4724">
        <v>10</v>
      </c>
      <c r="Z4724" t="s">
        <v>29</v>
      </c>
      <c r="AA4724" t="s">
        <v>24</v>
      </c>
      <c r="AB4724" t="s">
        <v>24</v>
      </c>
    </row>
    <row r="4725" spans="1:28" x14ac:dyDescent="0.35">
      <c r="A4725" s="4" t="s">
        <v>16437</v>
      </c>
      <c r="B4725" s="6">
        <f t="shared" si="446"/>
        <v>44123.296400462961</v>
      </c>
      <c r="C4725" s="12">
        <f t="shared" si="444"/>
        <v>44105</v>
      </c>
      <c r="D4725" s="3">
        <f t="shared" si="445"/>
        <v>2020</v>
      </c>
      <c r="E4725" s="3" t="str">
        <f t="shared" si="447"/>
        <v>10-2020</v>
      </c>
      <c r="F4725" s="5">
        <f t="shared" si="443"/>
        <v>44122.260150462964</v>
      </c>
      <c r="G4725">
        <v>37.270299999999999</v>
      </c>
      <c r="H4725">
        <v>71.953500000000005</v>
      </c>
      <c r="I4725">
        <v>147.84</v>
      </c>
      <c r="J4725">
        <v>4.2</v>
      </c>
      <c r="K4725" t="s">
        <v>23</v>
      </c>
      <c r="M4725">
        <v>88</v>
      </c>
      <c r="N4725">
        <v>2.2120000000000002</v>
      </c>
      <c r="O4725">
        <v>0.89</v>
      </c>
      <c r="P4725" t="s">
        <v>24</v>
      </c>
      <c r="Q4725" t="s">
        <v>16438</v>
      </c>
      <c r="R4725" t="s">
        <v>16439</v>
      </c>
      <c r="S4725" t="s">
        <v>16440</v>
      </c>
      <c r="T4725" t="b">
        <f t="shared" si="448"/>
        <v>0</v>
      </c>
      <c r="U4725" t="s">
        <v>28</v>
      </c>
      <c r="V4725">
        <v>6.2</v>
      </c>
      <c r="W4725">
        <v>7.2</v>
      </c>
      <c r="X4725">
        <v>0.14599999999999999</v>
      </c>
      <c r="Y4725">
        <v>13</v>
      </c>
      <c r="Z4725" t="s">
        <v>29</v>
      </c>
      <c r="AA4725" t="s">
        <v>24</v>
      </c>
      <c r="AB4725" t="s">
        <v>24</v>
      </c>
    </row>
    <row r="4726" spans="1:28" x14ac:dyDescent="0.35">
      <c r="A4726" s="4" t="s">
        <v>16441</v>
      </c>
      <c r="B4726" s="6">
        <f t="shared" si="446"/>
        <v>44122.260150462964</v>
      </c>
      <c r="C4726" s="12">
        <f t="shared" si="444"/>
        <v>44105</v>
      </c>
      <c r="D4726" s="3">
        <f t="shared" si="445"/>
        <v>2020</v>
      </c>
      <c r="E4726" s="3" t="str">
        <f t="shared" si="447"/>
        <v>10-2020</v>
      </c>
      <c r="F4726" s="5">
        <f t="shared" si="443"/>
        <v>44121.948206018518</v>
      </c>
      <c r="G4726">
        <v>37.291600000000003</v>
      </c>
      <c r="H4726">
        <v>71.928200000000004</v>
      </c>
      <c r="I4726">
        <v>136.52000000000001</v>
      </c>
      <c r="J4726">
        <v>4.4000000000000004</v>
      </c>
      <c r="K4726" t="s">
        <v>23</v>
      </c>
      <c r="M4726">
        <v>58</v>
      </c>
      <c r="N4726">
        <v>2.19</v>
      </c>
      <c r="O4726">
        <v>0.57999999999999996</v>
      </c>
      <c r="P4726" t="s">
        <v>24</v>
      </c>
      <c r="Q4726" t="s">
        <v>16442</v>
      </c>
      <c r="R4726" t="s">
        <v>16443</v>
      </c>
      <c r="S4726" t="s">
        <v>12350</v>
      </c>
      <c r="T4726" t="b">
        <f t="shared" si="448"/>
        <v>0</v>
      </c>
      <c r="U4726" t="s">
        <v>28</v>
      </c>
      <c r="V4726">
        <v>7.4</v>
      </c>
      <c r="W4726">
        <v>8.4</v>
      </c>
      <c r="X4726">
        <v>0.09</v>
      </c>
      <c r="Y4726">
        <v>35</v>
      </c>
      <c r="Z4726" t="s">
        <v>29</v>
      </c>
      <c r="AA4726" t="s">
        <v>24</v>
      </c>
      <c r="AB4726" t="s">
        <v>24</v>
      </c>
    </row>
    <row r="4727" spans="1:28" x14ac:dyDescent="0.35">
      <c r="A4727" s="4" t="s">
        <v>16444</v>
      </c>
      <c r="B4727" s="6">
        <f t="shared" si="446"/>
        <v>44121.948206018518</v>
      </c>
      <c r="C4727" s="12">
        <f t="shared" si="444"/>
        <v>44105</v>
      </c>
      <c r="D4727" s="3">
        <f t="shared" si="445"/>
        <v>2020</v>
      </c>
      <c r="E4727" s="3" t="str">
        <f t="shared" si="447"/>
        <v>10-2020</v>
      </c>
      <c r="F4727" s="5">
        <f t="shared" si="443"/>
        <v>44436.165000000001</v>
      </c>
      <c r="G4727">
        <v>38.120699999999999</v>
      </c>
      <c r="H4727">
        <v>76.923199999999994</v>
      </c>
      <c r="I4727">
        <v>10</v>
      </c>
      <c r="J4727">
        <v>4.4000000000000004</v>
      </c>
      <c r="K4727" t="s">
        <v>23</v>
      </c>
      <c r="M4727">
        <v>67</v>
      </c>
      <c r="N4727">
        <v>3.3780000000000001</v>
      </c>
      <c r="O4727">
        <v>0.84</v>
      </c>
      <c r="P4727" t="s">
        <v>24</v>
      </c>
      <c r="Q4727" t="s">
        <v>16445</v>
      </c>
      <c r="R4727" t="s">
        <v>16446</v>
      </c>
      <c r="S4727" t="s">
        <v>16447</v>
      </c>
      <c r="T4727" t="b">
        <f t="shared" si="448"/>
        <v>0</v>
      </c>
      <c r="U4727" t="s">
        <v>28</v>
      </c>
      <c r="V4727">
        <v>7.1</v>
      </c>
      <c r="W4727">
        <v>1.9</v>
      </c>
      <c r="X4727">
        <v>9.5000000000000001E-2</v>
      </c>
      <c r="Y4727">
        <v>32</v>
      </c>
      <c r="Z4727" t="s">
        <v>29</v>
      </c>
      <c r="AA4727" t="s">
        <v>24</v>
      </c>
      <c r="AB4727" t="s">
        <v>24</v>
      </c>
    </row>
    <row r="4728" spans="1:28" x14ac:dyDescent="0.35">
      <c r="A4728" s="4" t="s">
        <v>13802</v>
      </c>
      <c r="B4728" s="6">
        <f t="shared" si="446"/>
        <v>44436.165000000001</v>
      </c>
      <c r="C4728" s="12">
        <f t="shared" si="444"/>
        <v>44409</v>
      </c>
      <c r="D4728" s="3">
        <f t="shared" si="445"/>
        <v>2021</v>
      </c>
      <c r="E4728" s="3" t="str">
        <f t="shared" si="447"/>
        <v>08-2021</v>
      </c>
      <c r="F4728" s="5">
        <f t="shared" si="443"/>
        <v>44436.015833333331</v>
      </c>
      <c r="G4728">
        <v>35.408799999999999</v>
      </c>
      <c r="H4728">
        <v>64.108699999999999</v>
      </c>
      <c r="I4728">
        <v>10</v>
      </c>
      <c r="J4728">
        <v>4.0999999999999996</v>
      </c>
      <c r="K4728" t="s">
        <v>23</v>
      </c>
      <c r="M4728">
        <v>88</v>
      </c>
      <c r="N4728">
        <v>4.1429999999999998</v>
      </c>
      <c r="O4728">
        <v>0.73</v>
      </c>
      <c r="P4728" t="s">
        <v>24</v>
      </c>
      <c r="Q4728" t="s">
        <v>13803</v>
      </c>
      <c r="R4728" t="s">
        <v>13804</v>
      </c>
      <c r="S4728" t="s">
        <v>13805</v>
      </c>
      <c r="T4728" t="b">
        <f t="shared" si="448"/>
        <v>1</v>
      </c>
      <c r="U4728" t="s">
        <v>28</v>
      </c>
      <c r="V4728">
        <v>8.5</v>
      </c>
      <c r="W4728">
        <v>1.9</v>
      </c>
      <c r="X4728">
        <v>0.13900000000000001</v>
      </c>
      <c r="Y4728">
        <v>17</v>
      </c>
      <c r="Z4728" t="s">
        <v>29</v>
      </c>
      <c r="AA4728" t="s">
        <v>24</v>
      </c>
      <c r="AB4728" t="s">
        <v>24</v>
      </c>
    </row>
    <row r="4729" spans="1:28" x14ac:dyDescent="0.35">
      <c r="A4729" s="4" t="s">
        <v>13806</v>
      </c>
      <c r="B4729" s="6">
        <f t="shared" si="446"/>
        <v>44436.015833333331</v>
      </c>
      <c r="C4729" s="12">
        <f t="shared" si="444"/>
        <v>44409</v>
      </c>
      <c r="D4729" s="3">
        <f t="shared" si="445"/>
        <v>2021</v>
      </c>
      <c r="E4729" s="3" t="str">
        <f t="shared" si="447"/>
        <v>08-2021</v>
      </c>
      <c r="F4729" s="5">
        <f t="shared" si="443"/>
        <v>44120.855925925927</v>
      </c>
      <c r="G4729">
        <v>36.465800000000002</v>
      </c>
      <c r="H4729">
        <v>71.204700000000003</v>
      </c>
      <c r="I4729">
        <v>204.24</v>
      </c>
      <c r="J4729">
        <v>4.0999999999999996</v>
      </c>
      <c r="K4729" t="s">
        <v>23</v>
      </c>
      <c r="M4729">
        <v>85</v>
      </c>
      <c r="N4729">
        <v>0.82899999999999996</v>
      </c>
      <c r="O4729">
        <v>0.52</v>
      </c>
      <c r="P4729" t="s">
        <v>24</v>
      </c>
      <c r="Q4729" t="s">
        <v>13807</v>
      </c>
      <c r="R4729" t="s">
        <v>13808</v>
      </c>
      <c r="S4729" t="s">
        <v>13809</v>
      </c>
      <c r="T4729" t="b">
        <f t="shared" si="448"/>
        <v>1</v>
      </c>
      <c r="U4729" t="s">
        <v>28</v>
      </c>
      <c r="V4729">
        <v>8.6999999999999993</v>
      </c>
      <c r="W4729">
        <v>5</v>
      </c>
      <c r="X4729">
        <v>0.15</v>
      </c>
      <c r="Y4729">
        <v>12</v>
      </c>
      <c r="Z4729" t="s">
        <v>29</v>
      </c>
      <c r="AA4729" t="s">
        <v>24</v>
      </c>
      <c r="AB4729" t="s">
        <v>24</v>
      </c>
    </row>
    <row r="4730" spans="1:28" x14ac:dyDescent="0.35">
      <c r="A4730" s="4" t="s">
        <v>16455</v>
      </c>
      <c r="B4730" s="6">
        <f t="shared" si="446"/>
        <v>44120.855925925927</v>
      </c>
      <c r="C4730" s="12">
        <f t="shared" si="444"/>
        <v>44105</v>
      </c>
      <c r="D4730" s="3">
        <f t="shared" si="445"/>
        <v>2020</v>
      </c>
      <c r="E4730" s="3" t="str">
        <f t="shared" si="447"/>
        <v>10-2020</v>
      </c>
      <c r="F4730" s="5">
        <f t="shared" si="443"/>
        <v>44434.005416666667</v>
      </c>
      <c r="G4730">
        <v>33.398099999999999</v>
      </c>
      <c r="H4730">
        <v>90.081400000000002</v>
      </c>
      <c r="I4730">
        <v>10</v>
      </c>
      <c r="J4730">
        <v>4.2</v>
      </c>
      <c r="K4730" t="s">
        <v>23</v>
      </c>
      <c r="M4730">
        <v>67</v>
      </c>
      <c r="N4730">
        <v>3.79</v>
      </c>
      <c r="O4730">
        <v>0.81</v>
      </c>
      <c r="P4730" t="s">
        <v>24</v>
      </c>
      <c r="Q4730" t="s">
        <v>16456</v>
      </c>
      <c r="R4730" t="s">
        <v>16457</v>
      </c>
      <c r="S4730" t="s">
        <v>16458</v>
      </c>
      <c r="T4730" t="b">
        <f t="shared" si="448"/>
        <v>0</v>
      </c>
      <c r="U4730" t="s">
        <v>28</v>
      </c>
      <c r="V4730">
        <v>8.1999999999999993</v>
      </c>
      <c r="W4730">
        <v>1.9</v>
      </c>
      <c r="X4730">
        <v>0.11</v>
      </c>
      <c r="Y4730">
        <v>31</v>
      </c>
      <c r="Z4730" t="s">
        <v>29</v>
      </c>
      <c r="AA4730" t="s">
        <v>24</v>
      </c>
      <c r="AB4730" t="s">
        <v>24</v>
      </c>
    </row>
    <row r="4731" spans="1:28" x14ac:dyDescent="0.35">
      <c r="A4731" s="4" t="s">
        <v>13825</v>
      </c>
      <c r="B4731" s="6">
        <f t="shared" si="446"/>
        <v>44434.005416666667</v>
      </c>
      <c r="C4731" s="12">
        <f t="shared" si="444"/>
        <v>44409</v>
      </c>
      <c r="D4731" s="3">
        <f t="shared" si="445"/>
        <v>2021</v>
      </c>
      <c r="E4731" s="3" t="str">
        <f t="shared" si="447"/>
        <v>08-2021</v>
      </c>
      <c r="F4731" s="5">
        <f t="shared" si="443"/>
        <v>44430.331261574072</v>
      </c>
      <c r="G4731">
        <v>25.0595</v>
      </c>
      <c r="H4731">
        <v>61.374299999999998</v>
      </c>
      <c r="I4731">
        <v>10</v>
      </c>
      <c r="J4731">
        <v>4.0999999999999996</v>
      </c>
      <c r="K4731" t="s">
        <v>23</v>
      </c>
      <c r="M4731">
        <v>168</v>
      </c>
      <c r="N4731">
        <v>4.6920000000000002</v>
      </c>
      <c r="O4731">
        <v>0.47</v>
      </c>
      <c r="P4731" t="s">
        <v>24</v>
      </c>
      <c r="Q4731" t="s">
        <v>13826</v>
      </c>
      <c r="R4731" t="s">
        <v>13827</v>
      </c>
      <c r="S4731" t="s">
        <v>13828</v>
      </c>
      <c r="T4731" t="b">
        <f t="shared" si="448"/>
        <v>1</v>
      </c>
      <c r="U4731" t="s">
        <v>28</v>
      </c>
      <c r="V4731">
        <v>12.1</v>
      </c>
      <c r="W4731">
        <v>2</v>
      </c>
      <c r="X4731">
        <v>0.114</v>
      </c>
      <c r="Y4731">
        <v>21</v>
      </c>
      <c r="Z4731" t="s">
        <v>29</v>
      </c>
      <c r="AA4731" t="s">
        <v>24</v>
      </c>
      <c r="AB4731" t="s">
        <v>24</v>
      </c>
    </row>
    <row r="4732" spans="1:28" x14ac:dyDescent="0.35">
      <c r="A4732" s="4" t="s">
        <v>13873</v>
      </c>
      <c r="B4732" s="6">
        <f t="shared" si="446"/>
        <v>44430.331261574072</v>
      </c>
      <c r="C4732" s="12">
        <f t="shared" si="444"/>
        <v>44409</v>
      </c>
      <c r="D4732" s="3">
        <f t="shared" si="445"/>
        <v>2021</v>
      </c>
      <c r="E4732" s="3" t="str">
        <f t="shared" si="447"/>
        <v>08-2021</v>
      </c>
      <c r="F4732" s="5">
        <f t="shared" si="443"/>
        <v>44119.565891203703</v>
      </c>
      <c r="G4732">
        <v>10.7582</v>
      </c>
      <c r="H4732">
        <v>94.4328</v>
      </c>
      <c r="I4732">
        <v>10</v>
      </c>
      <c r="J4732">
        <v>4.0999999999999996</v>
      </c>
      <c r="K4732" t="s">
        <v>23</v>
      </c>
      <c r="M4732">
        <v>122</v>
      </c>
      <c r="N4732">
        <v>5.5209999999999999</v>
      </c>
      <c r="O4732">
        <v>0.54</v>
      </c>
      <c r="P4732" t="s">
        <v>24</v>
      </c>
      <c r="Q4732" t="s">
        <v>13874</v>
      </c>
      <c r="R4732" t="s">
        <v>13875</v>
      </c>
      <c r="S4732" t="s">
        <v>13876</v>
      </c>
      <c r="T4732" t="b">
        <f t="shared" si="448"/>
        <v>1</v>
      </c>
      <c r="U4732" t="s">
        <v>28</v>
      </c>
      <c r="V4732">
        <v>6.7</v>
      </c>
      <c r="W4732">
        <v>1.9</v>
      </c>
      <c r="X4732">
        <v>0.19800000000000001</v>
      </c>
      <c r="Y4732">
        <v>9</v>
      </c>
      <c r="Z4732" t="s">
        <v>29</v>
      </c>
      <c r="AA4732" t="s">
        <v>24</v>
      </c>
      <c r="AB4732" t="s">
        <v>24</v>
      </c>
    </row>
    <row r="4733" spans="1:28" x14ac:dyDescent="0.35">
      <c r="A4733" s="4" t="s">
        <v>16466</v>
      </c>
      <c r="B4733" s="6">
        <f t="shared" si="446"/>
        <v>44119.565891203703</v>
      </c>
      <c r="C4733" s="12">
        <f t="shared" si="444"/>
        <v>44105</v>
      </c>
      <c r="D4733" s="3">
        <f t="shared" si="445"/>
        <v>2020</v>
      </c>
      <c r="E4733" s="3" t="str">
        <f t="shared" si="447"/>
        <v>10-2020</v>
      </c>
      <c r="F4733" s="5">
        <f t="shared" si="443"/>
        <v>44425.364074074074</v>
      </c>
      <c r="G4733">
        <v>37.3504</v>
      </c>
      <c r="H4733">
        <v>72.016199999999998</v>
      </c>
      <c r="I4733">
        <v>160.65</v>
      </c>
      <c r="J4733">
        <v>4.4000000000000004</v>
      </c>
      <c r="K4733" t="s">
        <v>23</v>
      </c>
      <c r="M4733">
        <v>65</v>
      </c>
      <c r="N4733">
        <v>2.1360000000000001</v>
      </c>
      <c r="O4733">
        <v>0.82</v>
      </c>
      <c r="P4733" t="s">
        <v>24</v>
      </c>
      <c r="Q4733" t="s">
        <v>16467</v>
      </c>
      <c r="R4733" t="s">
        <v>16468</v>
      </c>
      <c r="S4733" t="s">
        <v>3434</v>
      </c>
      <c r="T4733" t="b">
        <f t="shared" si="448"/>
        <v>0</v>
      </c>
      <c r="U4733" t="s">
        <v>28</v>
      </c>
      <c r="V4733">
        <v>8.3000000000000007</v>
      </c>
      <c r="W4733">
        <v>13.2</v>
      </c>
      <c r="X4733">
        <v>0.219</v>
      </c>
      <c r="Y4733">
        <v>6</v>
      </c>
      <c r="Z4733" t="s">
        <v>29</v>
      </c>
      <c r="AA4733" t="s">
        <v>24</v>
      </c>
      <c r="AB4733" t="s">
        <v>24</v>
      </c>
    </row>
    <row r="4734" spans="1:28" x14ac:dyDescent="0.35">
      <c r="A4734" s="4" t="s">
        <v>13915</v>
      </c>
      <c r="B4734" s="6">
        <f t="shared" si="446"/>
        <v>44425.364074074074</v>
      </c>
      <c r="C4734" s="12">
        <f t="shared" si="444"/>
        <v>44409</v>
      </c>
      <c r="D4734" s="3">
        <f t="shared" si="445"/>
        <v>2021</v>
      </c>
      <c r="E4734" s="3" t="str">
        <f t="shared" si="447"/>
        <v>08-2021</v>
      </c>
      <c r="F4734" s="5">
        <f t="shared" si="443"/>
        <v>44119.208240740743</v>
      </c>
      <c r="G4734">
        <v>36.644599999999997</v>
      </c>
      <c r="H4734">
        <v>71.111999999999995</v>
      </c>
      <c r="I4734">
        <v>204.76</v>
      </c>
      <c r="J4734">
        <v>4.0999999999999996</v>
      </c>
      <c r="K4734" t="s">
        <v>23</v>
      </c>
      <c r="M4734">
        <v>99</v>
      </c>
      <c r="N4734">
        <v>0.64400000000000002</v>
      </c>
      <c r="O4734">
        <v>0.86</v>
      </c>
      <c r="P4734" t="s">
        <v>24</v>
      </c>
      <c r="Q4734" t="s">
        <v>13916</v>
      </c>
      <c r="R4734" t="s">
        <v>13917</v>
      </c>
      <c r="S4734" t="s">
        <v>6104</v>
      </c>
      <c r="T4734" t="b">
        <f t="shared" si="448"/>
        <v>1</v>
      </c>
      <c r="U4734" t="s">
        <v>28</v>
      </c>
      <c r="V4734">
        <v>9.5</v>
      </c>
      <c r="W4734">
        <v>6.6</v>
      </c>
      <c r="X4734">
        <v>0.26</v>
      </c>
      <c r="Y4734">
        <v>4</v>
      </c>
      <c r="Z4734" t="s">
        <v>29</v>
      </c>
      <c r="AA4734" t="s">
        <v>24</v>
      </c>
      <c r="AB4734" t="s">
        <v>24</v>
      </c>
    </row>
    <row r="4735" spans="1:28" x14ac:dyDescent="0.35">
      <c r="A4735" s="4" t="s">
        <v>16473</v>
      </c>
      <c r="B4735" s="6">
        <f t="shared" si="446"/>
        <v>44119.208240740743</v>
      </c>
      <c r="C4735" s="12">
        <f t="shared" si="444"/>
        <v>44105</v>
      </c>
      <c r="D4735" s="3">
        <f t="shared" si="445"/>
        <v>2020</v>
      </c>
      <c r="E4735" s="3" t="str">
        <f t="shared" si="447"/>
        <v>10-2020</v>
      </c>
      <c r="F4735" s="5">
        <f t="shared" si="443"/>
        <v>44418.684108796297</v>
      </c>
      <c r="G4735">
        <v>3.9445999999999999</v>
      </c>
      <c r="H4735">
        <v>95.869799999999998</v>
      </c>
      <c r="I4735">
        <v>48.83</v>
      </c>
      <c r="J4735">
        <v>4.9000000000000004</v>
      </c>
      <c r="K4735" t="s">
        <v>106</v>
      </c>
      <c r="M4735">
        <v>52</v>
      </c>
      <c r="N4735">
        <v>1.667</v>
      </c>
      <c r="O4735">
        <v>0.65</v>
      </c>
      <c r="P4735" t="s">
        <v>24</v>
      </c>
      <c r="Q4735" t="s">
        <v>16474</v>
      </c>
      <c r="R4735" t="s">
        <v>16471</v>
      </c>
      <c r="S4735" t="s">
        <v>16475</v>
      </c>
      <c r="T4735" t="b">
        <f t="shared" si="448"/>
        <v>0</v>
      </c>
      <c r="U4735" t="s">
        <v>28</v>
      </c>
      <c r="V4735">
        <v>7.7</v>
      </c>
      <c r="W4735">
        <v>5.3</v>
      </c>
      <c r="X4735">
        <v>9.8000000000000004E-2</v>
      </c>
      <c r="Y4735">
        <v>10</v>
      </c>
      <c r="Z4735" t="s">
        <v>29</v>
      </c>
      <c r="AA4735" t="s">
        <v>24</v>
      </c>
      <c r="AB4735" t="s">
        <v>24</v>
      </c>
    </row>
    <row r="4736" spans="1:28" x14ac:dyDescent="0.35">
      <c r="A4736" s="4" t="s">
        <v>13963</v>
      </c>
      <c r="B4736" s="6">
        <f t="shared" si="446"/>
        <v>44418.684108796297</v>
      </c>
      <c r="C4736" s="12">
        <f t="shared" si="444"/>
        <v>44409</v>
      </c>
      <c r="D4736" s="3">
        <f t="shared" si="445"/>
        <v>2021</v>
      </c>
      <c r="E4736" s="3" t="str">
        <f t="shared" si="447"/>
        <v>08-2021</v>
      </c>
      <c r="F4736" s="5">
        <f t="shared" si="443"/>
        <v>44418.656689814816</v>
      </c>
      <c r="G4736">
        <v>36.681800000000003</v>
      </c>
      <c r="H4736">
        <v>71.489000000000004</v>
      </c>
      <c r="I4736">
        <v>171.37</v>
      </c>
      <c r="J4736">
        <v>4.0999999999999996</v>
      </c>
      <c r="K4736" t="s">
        <v>23</v>
      </c>
      <c r="M4736">
        <v>97</v>
      </c>
      <c r="N4736">
        <v>0.85499999999999998</v>
      </c>
      <c r="O4736">
        <v>0.44</v>
      </c>
      <c r="P4736" t="s">
        <v>24</v>
      </c>
      <c r="Q4736" t="s">
        <v>13964</v>
      </c>
      <c r="R4736" t="s">
        <v>13965</v>
      </c>
      <c r="S4736" t="s">
        <v>13966</v>
      </c>
      <c r="T4736" t="b">
        <f t="shared" si="448"/>
        <v>1</v>
      </c>
      <c r="U4736" t="s">
        <v>28</v>
      </c>
      <c r="V4736">
        <v>8.4</v>
      </c>
      <c r="W4736">
        <v>4.9000000000000004</v>
      </c>
      <c r="X4736">
        <v>0.14000000000000001</v>
      </c>
      <c r="Y4736">
        <v>14</v>
      </c>
      <c r="Z4736" t="s">
        <v>29</v>
      </c>
      <c r="AA4736" t="s">
        <v>24</v>
      </c>
      <c r="AB4736" t="s">
        <v>24</v>
      </c>
    </row>
    <row r="4737" spans="1:28" x14ac:dyDescent="0.35">
      <c r="A4737" s="4" t="s">
        <v>13967</v>
      </c>
      <c r="B4737" s="6">
        <f t="shared" si="446"/>
        <v>44418.656689814816</v>
      </c>
      <c r="C4737" s="12">
        <f t="shared" si="444"/>
        <v>44409</v>
      </c>
      <c r="D4737" s="3">
        <f t="shared" si="445"/>
        <v>2021</v>
      </c>
      <c r="E4737" s="3" t="str">
        <f t="shared" si="447"/>
        <v>08-2021</v>
      </c>
      <c r="F4737" s="5">
        <f t="shared" si="443"/>
        <v>44117.101018518515</v>
      </c>
      <c r="G4737">
        <v>36.750799999999998</v>
      </c>
      <c r="H4737">
        <v>70.837699999999998</v>
      </c>
      <c r="I4737">
        <v>265.94</v>
      </c>
      <c r="J4737">
        <v>4.0999999999999996</v>
      </c>
      <c r="K4737" t="s">
        <v>23</v>
      </c>
      <c r="M4737">
        <v>89</v>
      </c>
      <c r="N4737">
        <v>0.42799999999999999</v>
      </c>
      <c r="O4737">
        <v>0.59</v>
      </c>
      <c r="P4737" t="s">
        <v>24</v>
      </c>
      <c r="Q4737" t="s">
        <v>13968</v>
      </c>
      <c r="R4737" t="s">
        <v>13965</v>
      </c>
      <c r="S4737" t="s">
        <v>13969</v>
      </c>
      <c r="T4737" t="b">
        <f t="shared" si="448"/>
        <v>1</v>
      </c>
      <c r="U4737" t="s">
        <v>28</v>
      </c>
      <c r="V4737">
        <v>7.2</v>
      </c>
      <c r="W4737">
        <v>4.4000000000000004</v>
      </c>
      <c r="X4737">
        <v>0.111</v>
      </c>
      <c r="Y4737">
        <v>22</v>
      </c>
      <c r="Z4737" t="s">
        <v>29</v>
      </c>
      <c r="AA4737" t="s">
        <v>24</v>
      </c>
      <c r="AB4737" t="s">
        <v>24</v>
      </c>
    </row>
    <row r="4738" spans="1:28" x14ac:dyDescent="0.35">
      <c r="A4738" s="4" t="s">
        <v>16482</v>
      </c>
      <c r="B4738" s="6">
        <f t="shared" si="446"/>
        <v>44117.101018518515</v>
      </c>
      <c r="C4738" s="12">
        <f t="shared" si="444"/>
        <v>44105</v>
      </c>
      <c r="D4738" s="3">
        <f t="shared" si="445"/>
        <v>2020</v>
      </c>
      <c r="E4738" s="3" t="str">
        <f t="shared" si="447"/>
        <v>10-2020</v>
      </c>
      <c r="F4738" s="5">
        <f t="shared" ref="F4738:F4801" si="449">DATEVALUE(LEFT(A4739,10))+TIMEVALUE(MID(A4739,12,8))</f>
        <v>44117.06690972222</v>
      </c>
      <c r="G4738">
        <v>37.045900000000003</v>
      </c>
      <c r="H4738">
        <v>71.596400000000003</v>
      </c>
      <c r="I4738">
        <v>118.4</v>
      </c>
      <c r="J4738">
        <v>4.3</v>
      </c>
      <c r="K4738" t="s">
        <v>23</v>
      </c>
      <c r="M4738">
        <v>63</v>
      </c>
      <c r="N4738">
        <v>2.4390000000000001</v>
      </c>
      <c r="O4738">
        <v>0.8</v>
      </c>
      <c r="P4738" t="s">
        <v>24</v>
      </c>
      <c r="Q4738" t="s">
        <v>16483</v>
      </c>
      <c r="R4738" t="s">
        <v>16484</v>
      </c>
      <c r="S4738" t="s">
        <v>16485</v>
      </c>
      <c r="T4738" t="b">
        <f t="shared" si="448"/>
        <v>0</v>
      </c>
      <c r="U4738" t="s">
        <v>28</v>
      </c>
      <c r="V4738">
        <v>6.1</v>
      </c>
      <c r="W4738">
        <v>7.9</v>
      </c>
      <c r="X4738">
        <v>0.125</v>
      </c>
      <c r="Y4738">
        <v>18</v>
      </c>
      <c r="Z4738" t="s">
        <v>29</v>
      </c>
      <c r="AA4738" t="s">
        <v>24</v>
      </c>
      <c r="AB4738" t="s">
        <v>24</v>
      </c>
    </row>
    <row r="4739" spans="1:28" x14ac:dyDescent="0.35">
      <c r="A4739" s="4" t="s">
        <v>16486</v>
      </c>
      <c r="B4739" s="6">
        <f t="shared" si="446"/>
        <v>44117.06690972222</v>
      </c>
      <c r="C4739" s="12">
        <f t="shared" ref="C4739:C4802" si="450">DATE(YEAR(B4739),MONTH(B4739),1)</f>
        <v>44105</v>
      </c>
      <c r="D4739" s="3">
        <f t="shared" ref="D4739:D4802" si="451">YEAR(B4739)</f>
        <v>2020</v>
      </c>
      <c r="E4739" s="3" t="str">
        <f t="shared" si="447"/>
        <v>10-2020</v>
      </c>
      <c r="F4739" s="5">
        <f t="shared" si="449"/>
        <v>44414.389374999999</v>
      </c>
      <c r="G4739">
        <v>23.164400000000001</v>
      </c>
      <c r="H4739">
        <v>94.1126</v>
      </c>
      <c r="I4739">
        <v>71.72</v>
      </c>
      <c r="J4739">
        <v>4.5</v>
      </c>
      <c r="K4739" t="s">
        <v>23</v>
      </c>
      <c r="M4739">
        <v>85</v>
      </c>
      <c r="N4739">
        <v>0.70199999999999996</v>
      </c>
      <c r="O4739">
        <v>0.45</v>
      </c>
      <c r="P4739" t="s">
        <v>24</v>
      </c>
      <c r="Q4739" t="s">
        <v>16487</v>
      </c>
      <c r="R4739" t="s">
        <v>16488</v>
      </c>
      <c r="S4739" t="s">
        <v>16489</v>
      </c>
      <c r="T4739" t="b">
        <f t="shared" si="448"/>
        <v>0</v>
      </c>
      <c r="U4739" t="s">
        <v>28</v>
      </c>
      <c r="V4739">
        <v>3.3</v>
      </c>
      <c r="W4739">
        <v>7.3</v>
      </c>
      <c r="X4739">
        <v>0.13600000000000001</v>
      </c>
      <c r="Y4739">
        <v>16</v>
      </c>
      <c r="Z4739" t="s">
        <v>29</v>
      </c>
      <c r="AA4739" t="s">
        <v>24</v>
      </c>
      <c r="AB4739" t="s">
        <v>24</v>
      </c>
    </row>
    <row r="4740" spans="1:28" x14ac:dyDescent="0.35">
      <c r="A4740" s="4" t="s">
        <v>14019</v>
      </c>
      <c r="B4740" s="6">
        <f t="shared" ref="B4740:B4803" si="452">DATEVALUE(LEFT($A4740,10))+TIMEVALUE(MID($A4740,12,8))</f>
        <v>44414.389374999999</v>
      </c>
      <c r="C4740" s="12">
        <f t="shared" si="450"/>
        <v>44409</v>
      </c>
      <c r="D4740" s="3">
        <f t="shared" si="451"/>
        <v>2021</v>
      </c>
      <c r="E4740" s="3" t="str">
        <f t="shared" si="447"/>
        <v>08-2021</v>
      </c>
      <c r="F4740" s="5">
        <f t="shared" si="449"/>
        <v>44115.464861111112</v>
      </c>
      <c r="G4740">
        <v>8.6882000000000001</v>
      </c>
      <c r="H4740">
        <v>93.7196</v>
      </c>
      <c r="I4740">
        <v>10</v>
      </c>
      <c r="J4740">
        <v>4.0999999999999996</v>
      </c>
      <c r="K4740" t="s">
        <v>23</v>
      </c>
      <c r="M4740">
        <v>204</v>
      </c>
      <c r="N4740">
        <v>5.8170000000000002</v>
      </c>
      <c r="O4740">
        <v>0.65</v>
      </c>
      <c r="P4740" t="s">
        <v>24</v>
      </c>
      <c r="Q4740" t="s">
        <v>14020</v>
      </c>
      <c r="R4740" t="s">
        <v>14011</v>
      </c>
      <c r="S4740" t="s">
        <v>402</v>
      </c>
      <c r="T4740" t="b">
        <f t="shared" si="448"/>
        <v>1</v>
      </c>
      <c r="U4740" t="s">
        <v>28</v>
      </c>
      <c r="V4740">
        <v>13.3</v>
      </c>
      <c r="W4740">
        <v>2</v>
      </c>
      <c r="X4740">
        <v>0.185</v>
      </c>
      <c r="Y4740">
        <v>8</v>
      </c>
      <c r="Z4740" t="s">
        <v>29</v>
      </c>
      <c r="AA4740" t="s">
        <v>24</v>
      </c>
      <c r="AB4740" t="s">
        <v>24</v>
      </c>
    </row>
    <row r="4741" spans="1:28" x14ac:dyDescent="0.35">
      <c r="A4741" s="4" t="s">
        <v>16494</v>
      </c>
      <c r="B4741" s="6">
        <f t="shared" si="452"/>
        <v>44115.464861111112</v>
      </c>
      <c r="C4741" s="12">
        <f t="shared" si="450"/>
        <v>44105</v>
      </c>
      <c r="D4741" s="3">
        <f t="shared" si="451"/>
        <v>2020</v>
      </c>
      <c r="E4741" s="3" t="str">
        <f t="shared" ref="E4741:E4804" si="453">TEXT(B4741,"mm-yyyy")</f>
        <v>10-2020</v>
      </c>
      <c r="F4741" s="5">
        <f t="shared" si="449"/>
        <v>44398.196180555555</v>
      </c>
      <c r="G4741">
        <v>4.5136000000000003</v>
      </c>
      <c r="H4741">
        <v>96.679699999999997</v>
      </c>
      <c r="I4741">
        <v>154.36000000000001</v>
      </c>
      <c r="J4741">
        <v>4.7</v>
      </c>
      <c r="K4741" t="s">
        <v>23</v>
      </c>
      <c r="M4741">
        <v>141</v>
      </c>
      <c r="N4741">
        <v>0.75800000000000001</v>
      </c>
      <c r="O4741">
        <v>0.79</v>
      </c>
      <c r="P4741" t="s">
        <v>24</v>
      </c>
      <c r="Q4741" t="s">
        <v>16495</v>
      </c>
      <c r="R4741" t="s">
        <v>16496</v>
      </c>
      <c r="S4741" t="s">
        <v>16497</v>
      </c>
      <c r="T4741" t="b">
        <f t="shared" si="448"/>
        <v>0</v>
      </c>
      <c r="U4741" t="s">
        <v>28</v>
      </c>
      <c r="V4741">
        <v>8.6999999999999993</v>
      </c>
      <c r="W4741">
        <v>6.8</v>
      </c>
      <c r="X4741">
        <v>0.08</v>
      </c>
      <c r="Y4741">
        <v>47</v>
      </c>
      <c r="Z4741" t="s">
        <v>29</v>
      </c>
      <c r="AA4741" t="s">
        <v>24</v>
      </c>
      <c r="AB4741" t="s">
        <v>24</v>
      </c>
    </row>
    <row r="4742" spans="1:28" x14ac:dyDescent="0.35">
      <c r="A4742" s="4" t="s">
        <v>14186</v>
      </c>
      <c r="B4742" s="6">
        <f t="shared" si="452"/>
        <v>44398.196180555555</v>
      </c>
      <c r="C4742" s="12">
        <f t="shared" si="450"/>
        <v>44378</v>
      </c>
      <c r="D4742" s="3">
        <f t="shared" si="451"/>
        <v>2021</v>
      </c>
      <c r="E4742" s="3" t="str">
        <f t="shared" si="453"/>
        <v>07-2021</v>
      </c>
      <c r="F4742" s="5">
        <f t="shared" si="449"/>
        <v>44114.848923611113</v>
      </c>
      <c r="G4742">
        <v>36.923299999999998</v>
      </c>
      <c r="H4742">
        <v>71.348399999999998</v>
      </c>
      <c r="I4742">
        <v>126.71</v>
      </c>
      <c r="J4742">
        <v>4.0999999999999996</v>
      </c>
      <c r="K4742" t="s">
        <v>23</v>
      </c>
      <c r="M4742">
        <v>69</v>
      </c>
      <c r="N4742">
        <v>0.65</v>
      </c>
      <c r="O4742">
        <v>0.89</v>
      </c>
      <c r="P4742" t="s">
        <v>24</v>
      </c>
      <c r="Q4742" t="s">
        <v>14187</v>
      </c>
      <c r="R4742" t="s">
        <v>14184</v>
      </c>
      <c r="S4742" t="s">
        <v>14188</v>
      </c>
      <c r="T4742" t="b">
        <f t="shared" si="448"/>
        <v>1</v>
      </c>
      <c r="U4742" t="s">
        <v>28</v>
      </c>
      <c r="V4742">
        <v>5.6</v>
      </c>
      <c r="W4742">
        <v>7.2</v>
      </c>
      <c r="X4742">
        <v>0.26200000000000001</v>
      </c>
      <c r="Y4742">
        <v>4</v>
      </c>
      <c r="Z4742" t="s">
        <v>29</v>
      </c>
      <c r="AA4742" t="s">
        <v>24</v>
      </c>
      <c r="AB4742" t="s">
        <v>24</v>
      </c>
    </row>
    <row r="4743" spans="1:28" x14ac:dyDescent="0.35">
      <c r="A4743" s="4" t="s">
        <v>16501</v>
      </c>
      <c r="B4743" s="6">
        <f t="shared" si="452"/>
        <v>44114.848923611113</v>
      </c>
      <c r="C4743" s="12">
        <f t="shared" si="450"/>
        <v>44105</v>
      </c>
      <c r="D4743" s="3">
        <f t="shared" si="451"/>
        <v>2020</v>
      </c>
      <c r="E4743" s="3" t="str">
        <f t="shared" si="453"/>
        <v>10-2020</v>
      </c>
      <c r="F4743" s="5">
        <f t="shared" si="449"/>
        <v>44374.380115740743</v>
      </c>
      <c r="G4743">
        <v>4.7366999999999999</v>
      </c>
      <c r="H4743">
        <v>95.655699999999996</v>
      </c>
      <c r="I4743">
        <v>89.03</v>
      </c>
      <c r="J4743">
        <v>4.5</v>
      </c>
      <c r="K4743" t="s">
        <v>23</v>
      </c>
      <c r="M4743">
        <v>130</v>
      </c>
      <c r="N4743">
        <v>1.3759999999999999</v>
      </c>
      <c r="O4743">
        <v>0.88</v>
      </c>
      <c r="P4743" t="s">
        <v>24</v>
      </c>
      <c r="Q4743" t="s">
        <v>16502</v>
      </c>
      <c r="R4743" t="s">
        <v>16503</v>
      </c>
      <c r="S4743" t="s">
        <v>16504</v>
      </c>
      <c r="T4743" t="b">
        <f t="shared" si="448"/>
        <v>0</v>
      </c>
      <c r="U4743" t="s">
        <v>28</v>
      </c>
      <c r="V4743">
        <v>7.1</v>
      </c>
      <c r="W4743">
        <v>6.3</v>
      </c>
      <c r="X4743">
        <v>6.6000000000000003E-2</v>
      </c>
      <c r="Y4743">
        <v>67</v>
      </c>
      <c r="Z4743" t="s">
        <v>29</v>
      </c>
      <c r="AA4743" t="s">
        <v>24</v>
      </c>
      <c r="AB4743" t="s">
        <v>24</v>
      </c>
    </row>
    <row r="4744" spans="1:28" x14ac:dyDescent="0.35">
      <c r="A4744" s="4" t="s">
        <v>14400</v>
      </c>
      <c r="B4744" s="6">
        <f t="shared" si="452"/>
        <v>44374.380115740743</v>
      </c>
      <c r="C4744" s="12">
        <f t="shared" si="450"/>
        <v>44348</v>
      </c>
      <c r="D4744" s="3">
        <f t="shared" si="451"/>
        <v>2021</v>
      </c>
      <c r="E4744" s="3" t="str">
        <f t="shared" si="453"/>
        <v>06-2021</v>
      </c>
      <c r="F4744" s="5">
        <f t="shared" si="449"/>
        <v>44113.248391203706</v>
      </c>
      <c r="G4744">
        <v>36.277900000000002</v>
      </c>
      <c r="H4744">
        <v>71.148799999999994</v>
      </c>
      <c r="I4744">
        <v>98.61</v>
      </c>
      <c r="J4744">
        <v>4.0999999999999996</v>
      </c>
      <c r="K4744" t="s">
        <v>23</v>
      </c>
      <c r="M4744">
        <v>106</v>
      </c>
      <c r="N4744">
        <v>0.96299999999999997</v>
      </c>
      <c r="O4744">
        <v>0.74</v>
      </c>
      <c r="P4744" t="s">
        <v>24</v>
      </c>
      <c r="Q4744" t="s">
        <v>14401</v>
      </c>
      <c r="R4744" t="s">
        <v>14402</v>
      </c>
      <c r="S4744" t="s">
        <v>14403</v>
      </c>
      <c r="T4744" t="b">
        <f t="shared" si="448"/>
        <v>1</v>
      </c>
      <c r="U4744" t="s">
        <v>28</v>
      </c>
      <c r="V4744">
        <v>4.2</v>
      </c>
      <c r="W4744">
        <v>7.6</v>
      </c>
      <c r="X4744">
        <v>0.151</v>
      </c>
      <c r="Y4744">
        <v>12</v>
      </c>
      <c r="Z4744" t="s">
        <v>29</v>
      </c>
      <c r="AA4744" t="s">
        <v>24</v>
      </c>
      <c r="AB4744" t="s">
        <v>24</v>
      </c>
    </row>
    <row r="4745" spans="1:28" x14ac:dyDescent="0.35">
      <c r="A4745" s="4" t="s">
        <v>16509</v>
      </c>
      <c r="B4745" s="6">
        <f t="shared" si="452"/>
        <v>44113.248391203706</v>
      </c>
      <c r="C4745" s="12">
        <f t="shared" si="450"/>
        <v>44105</v>
      </c>
      <c r="D4745" s="3">
        <f t="shared" si="451"/>
        <v>2020</v>
      </c>
      <c r="E4745" s="3" t="str">
        <f t="shared" si="453"/>
        <v>10-2020</v>
      </c>
      <c r="F4745" s="5">
        <f t="shared" si="449"/>
        <v>44372.382962962962</v>
      </c>
      <c r="G4745">
        <v>2.1518999999999999</v>
      </c>
      <c r="H4745">
        <v>97.627899999999997</v>
      </c>
      <c r="I4745">
        <v>55.58</v>
      </c>
      <c r="J4745">
        <v>4.5</v>
      </c>
      <c r="K4745" t="s">
        <v>23</v>
      </c>
      <c r="M4745">
        <v>91</v>
      </c>
      <c r="N4745">
        <v>0.84399999999999997</v>
      </c>
      <c r="O4745">
        <v>0.47</v>
      </c>
      <c r="P4745" t="s">
        <v>24</v>
      </c>
      <c r="Q4745" t="s">
        <v>16510</v>
      </c>
      <c r="R4745" t="s">
        <v>16511</v>
      </c>
      <c r="S4745" t="s">
        <v>6607</v>
      </c>
      <c r="T4745" t="b">
        <f t="shared" si="448"/>
        <v>0</v>
      </c>
      <c r="U4745" t="s">
        <v>28</v>
      </c>
      <c r="V4745">
        <v>4.5999999999999996</v>
      </c>
      <c r="W4745">
        <v>8.9</v>
      </c>
      <c r="X4745">
        <v>0.15</v>
      </c>
      <c r="Y4745">
        <v>13</v>
      </c>
      <c r="Z4745" t="s">
        <v>29</v>
      </c>
      <c r="AA4745" t="s">
        <v>24</v>
      </c>
      <c r="AB4745" t="s">
        <v>24</v>
      </c>
    </row>
    <row r="4746" spans="1:28" x14ac:dyDescent="0.35">
      <c r="A4746" s="4" t="s">
        <v>14416</v>
      </c>
      <c r="B4746" s="6">
        <f t="shared" si="452"/>
        <v>44372.382962962962</v>
      </c>
      <c r="C4746" s="12">
        <f t="shared" si="450"/>
        <v>44348</v>
      </c>
      <c r="D4746" s="3">
        <f t="shared" si="451"/>
        <v>2021</v>
      </c>
      <c r="E4746" s="3" t="str">
        <f t="shared" si="453"/>
        <v>06-2021</v>
      </c>
      <c r="F4746" s="5">
        <f t="shared" si="449"/>
        <v>44372.049513888887</v>
      </c>
      <c r="G4746">
        <v>36.597900000000003</v>
      </c>
      <c r="H4746">
        <v>69.645799999999994</v>
      </c>
      <c r="I4746">
        <v>181.47</v>
      </c>
      <c r="J4746">
        <v>4.0999999999999996</v>
      </c>
      <c r="K4746" t="s">
        <v>23</v>
      </c>
      <c r="M4746">
        <v>72</v>
      </c>
      <c r="N4746">
        <v>0.91300000000000003</v>
      </c>
      <c r="O4746">
        <v>0.82</v>
      </c>
      <c r="P4746" t="s">
        <v>24</v>
      </c>
      <c r="Q4746" t="s">
        <v>14417</v>
      </c>
      <c r="R4746" t="s">
        <v>14418</v>
      </c>
      <c r="S4746" t="s">
        <v>14419</v>
      </c>
      <c r="T4746" t="b">
        <f t="shared" si="448"/>
        <v>1</v>
      </c>
      <c r="U4746" t="s">
        <v>28</v>
      </c>
      <c r="V4746">
        <v>5.0999999999999996</v>
      </c>
      <c r="W4746">
        <v>6.6</v>
      </c>
      <c r="X4746">
        <v>0.185</v>
      </c>
      <c r="Y4746">
        <v>10</v>
      </c>
      <c r="Z4746" t="s">
        <v>29</v>
      </c>
      <c r="AA4746" t="s">
        <v>24</v>
      </c>
      <c r="AB4746" t="s">
        <v>24</v>
      </c>
    </row>
    <row r="4747" spans="1:28" x14ac:dyDescent="0.35">
      <c r="A4747" s="4" t="s">
        <v>14424</v>
      </c>
      <c r="B4747" s="6">
        <f t="shared" si="452"/>
        <v>44372.049513888887</v>
      </c>
      <c r="C4747" s="12">
        <f t="shared" si="450"/>
        <v>44348</v>
      </c>
      <c r="D4747" s="3">
        <f t="shared" si="451"/>
        <v>2021</v>
      </c>
      <c r="E4747" s="3" t="str">
        <f t="shared" si="453"/>
        <v>06-2021</v>
      </c>
      <c r="F4747" s="5">
        <f t="shared" si="449"/>
        <v>44365.281597222223</v>
      </c>
      <c r="G4747">
        <v>36.573</v>
      </c>
      <c r="H4747">
        <v>70.971800000000002</v>
      </c>
      <c r="I4747">
        <v>207.4</v>
      </c>
      <c r="J4747">
        <v>4.0999999999999996</v>
      </c>
      <c r="K4747" t="s">
        <v>23</v>
      </c>
      <c r="M4747">
        <v>74</v>
      </c>
      <c r="N4747">
        <v>0.63600000000000001</v>
      </c>
      <c r="O4747">
        <v>1.1100000000000001</v>
      </c>
      <c r="P4747" t="s">
        <v>24</v>
      </c>
      <c r="Q4747" t="s">
        <v>14425</v>
      </c>
      <c r="R4747" t="s">
        <v>14426</v>
      </c>
      <c r="S4747" t="s">
        <v>4609</v>
      </c>
      <c r="T4747" t="b">
        <f t="shared" si="448"/>
        <v>1</v>
      </c>
      <c r="U4747" t="s">
        <v>28</v>
      </c>
      <c r="V4747">
        <v>8.6</v>
      </c>
      <c r="W4747">
        <v>6</v>
      </c>
      <c r="X4747">
        <v>0.14499999999999999</v>
      </c>
      <c r="Y4747">
        <v>14</v>
      </c>
      <c r="Z4747" t="s">
        <v>29</v>
      </c>
      <c r="AA4747" t="s">
        <v>24</v>
      </c>
      <c r="AB4747" t="s">
        <v>24</v>
      </c>
    </row>
    <row r="4748" spans="1:28" x14ac:dyDescent="0.35">
      <c r="A4748" s="4" t="s">
        <v>14479</v>
      </c>
      <c r="B4748" s="6">
        <f t="shared" si="452"/>
        <v>44365.281597222223</v>
      </c>
      <c r="C4748" s="12">
        <f t="shared" si="450"/>
        <v>44348</v>
      </c>
      <c r="D4748" s="3">
        <f t="shared" si="451"/>
        <v>2021</v>
      </c>
      <c r="E4748" s="3" t="str">
        <f t="shared" si="453"/>
        <v>06-2021</v>
      </c>
      <c r="F4748" s="5">
        <f t="shared" si="449"/>
        <v>44111.543923611112</v>
      </c>
      <c r="G4748">
        <v>25.816099999999999</v>
      </c>
      <c r="H4748">
        <v>65.063299999999998</v>
      </c>
      <c r="I4748">
        <v>10</v>
      </c>
      <c r="J4748">
        <v>4.0999999999999996</v>
      </c>
      <c r="K4748" t="s">
        <v>23</v>
      </c>
      <c r="M4748">
        <v>145</v>
      </c>
      <c r="N4748">
        <v>8.0589999999999993</v>
      </c>
      <c r="O4748">
        <v>0.54</v>
      </c>
      <c r="P4748" t="s">
        <v>24</v>
      </c>
      <c r="Q4748" t="s">
        <v>14480</v>
      </c>
      <c r="R4748" t="s">
        <v>14481</v>
      </c>
      <c r="S4748" t="s">
        <v>14482</v>
      </c>
      <c r="T4748" t="b">
        <f t="shared" si="448"/>
        <v>1</v>
      </c>
      <c r="U4748" t="s">
        <v>28</v>
      </c>
      <c r="V4748">
        <v>11</v>
      </c>
      <c r="W4748">
        <v>1.9</v>
      </c>
      <c r="X4748">
        <v>0.151</v>
      </c>
      <c r="Y4748">
        <v>13</v>
      </c>
      <c r="Z4748" t="s">
        <v>29</v>
      </c>
      <c r="AA4748" t="s">
        <v>24</v>
      </c>
      <c r="AB4748" t="s">
        <v>24</v>
      </c>
    </row>
    <row r="4749" spans="1:28" x14ac:dyDescent="0.35">
      <c r="A4749" s="4" t="s">
        <v>16522</v>
      </c>
      <c r="B4749" s="6">
        <f t="shared" si="452"/>
        <v>44111.543923611112</v>
      </c>
      <c r="C4749" s="12">
        <f t="shared" si="450"/>
        <v>44105</v>
      </c>
      <c r="D4749" s="3">
        <f t="shared" si="451"/>
        <v>2020</v>
      </c>
      <c r="E4749" s="3" t="str">
        <f t="shared" si="453"/>
        <v>10-2020</v>
      </c>
      <c r="F4749" s="5">
        <f t="shared" si="449"/>
        <v>44111.174166666664</v>
      </c>
      <c r="G4749">
        <v>30.0793</v>
      </c>
      <c r="H4749">
        <v>96.133600000000001</v>
      </c>
      <c r="I4749">
        <v>10</v>
      </c>
      <c r="J4749">
        <v>4.2</v>
      </c>
      <c r="K4749" t="s">
        <v>23</v>
      </c>
      <c r="M4749">
        <v>111</v>
      </c>
      <c r="N4749">
        <v>4.3630000000000004</v>
      </c>
      <c r="O4749">
        <v>0.69</v>
      </c>
      <c r="P4749" t="s">
        <v>24</v>
      </c>
      <c r="Q4749" t="s">
        <v>16523</v>
      </c>
      <c r="R4749" t="s">
        <v>16524</v>
      </c>
      <c r="S4749" t="s">
        <v>8137</v>
      </c>
      <c r="T4749" t="b">
        <f t="shared" si="448"/>
        <v>0</v>
      </c>
      <c r="U4749" t="s">
        <v>28</v>
      </c>
      <c r="V4749">
        <v>9.3000000000000007</v>
      </c>
      <c r="W4749">
        <v>1.2</v>
      </c>
      <c r="X4749">
        <v>0.13600000000000001</v>
      </c>
      <c r="Y4749">
        <v>16</v>
      </c>
      <c r="Z4749" t="s">
        <v>29</v>
      </c>
      <c r="AA4749" t="s">
        <v>24</v>
      </c>
      <c r="AB4749" t="s">
        <v>24</v>
      </c>
    </row>
    <row r="4750" spans="1:28" x14ac:dyDescent="0.35">
      <c r="A4750" s="4" t="s">
        <v>16525</v>
      </c>
      <c r="B4750" s="6">
        <f t="shared" si="452"/>
        <v>44111.174166666664</v>
      </c>
      <c r="C4750" s="12">
        <f t="shared" si="450"/>
        <v>44105</v>
      </c>
      <c r="D4750" s="3">
        <f t="shared" si="451"/>
        <v>2020</v>
      </c>
      <c r="E4750" s="3" t="str">
        <f t="shared" si="453"/>
        <v>10-2020</v>
      </c>
      <c r="F4750" s="5">
        <f t="shared" si="449"/>
        <v>44361.186828703707</v>
      </c>
      <c r="G4750">
        <v>39.612400000000001</v>
      </c>
      <c r="H4750">
        <v>73.918000000000006</v>
      </c>
      <c r="I4750">
        <v>47.78</v>
      </c>
      <c r="J4750">
        <v>4.5999999999999996</v>
      </c>
      <c r="K4750" t="s">
        <v>23</v>
      </c>
      <c r="M4750">
        <v>139</v>
      </c>
      <c r="N4750">
        <v>1.6379999999999999</v>
      </c>
      <c r="O4750">
        <v>0.71</v>
      </c>
      <c r="P4750" t="s">
        <v>24</v>
      </c>
      <c r="Q4750" t="s">
        <v>16526</v>
      </c>
      <c r="R4750" t="s">
        <v>16527</v>
      </c>
      <c r="S4750" t="s">
        <v>16528</v>
      </c>
      <c r="T4750" t="b">
        <f t="shared" si="448"/>
        <v>0</v>
      </c>
      <c r="U4750" t="s">
        <v>28</v>
      </c>
      <c r="V4750">
        <v>7.2</v>
      </c>
      <c r="W4750">
        <v>6.6</v>
      </c>
      <c r="X4750">
        <v>0.193</v>
      </c>
      <c r="Y4750">
        <v>8</v>
      </c>
      <c r="Z4750" t="s">
        <v>29</v>
      </c>
      <c r="AA4750" t="s">
        <v>24</v>
      </c>
      <c r="AB4750" t="s">
        <v>24</v>
      </c>
    </row>
    <row r="4751" spans="1:28" x14ac:dyDescent="0.35">
      <c r="A4751" s="4" t="s">
        <v>14518</v>
      </c>
      <c r="B4751" s="6">
        <f t="shared" si="452"/>
        <v>44361.186828703707</v>
      </c>
      <c r="C4751" s="12">
        <f t="shared" si="450"/>
        <v>44348</v>
      </c>
      <c r="D4751" s="3">
        <f t="shared" si="451"/>
        <v>2021</v>
      </c>
      <c r="E4751" s="3" t="str">
        <f t="shared" si="453"/>
        <v>06-2021</v>
      </c>
      <c r="F4751" s="5">
        <f t="shared" si="449"/>
        <v>44110.89267361111</v>
      </c>
      <c r="G4751">
        <v>27.9711</v>
      </c>
      <c r="H4751">
        <v>66.551400000000001</v>
      </c>
      <c r="I4751">
        <v>10</v>
      </c>
      <c r="J4751">
        <v>4.0999999999999996</v>
      </c>
      <c r="K4751" t="s">
        <v>23</v>
      </c>
      <c r="M4751">
        <v>191</v>
      </c>
      <c r="N4751">
        <v>6.8869999999999996</v>
      </c>
      <c r="O4751">
        <v>0.56999999999999995</v>
      </c>
      <c r="P4751" t="s">
        <v>24</v>
      </c>
      <c r="Q4751" t="s">
        <v>14519</v>
      </c>
      <c r="R4751" t="s">
        <v>14520</v>
      </c>
      <c r="S4751" t="s">
        <v>14521</v>
      </c>
      <c r="T4751" t="b">
        <f t="shared" si="448"/>
        <v>1</v>
      </c>
      <c r="U4751" t="s">
        <v>28</v>
      </c>
      <c r="V4751">
        <v>11</v>
      </c>
      <c r="W4751">
        <v>2</v>
      </c>
      <c r="X4751">
        <v>0.185</v>
      </c>
      <c r="Y4751">
        <v>8</v>
      </c>
      <c r="Z4751" t="s">
        <v>29</v>
      </c>
      <c r="AA4751" t="s">
        <v>24</v>
      </c>
      <c r="AB4751" t="s">
        <v>24</v>
      </c>
    </row>
    <row r="4752" spans="1:28" x14ac:dyDescent="0.35">
      <c r="A4752" s="4" t="s">
        <v>16533</v>
      </c>
      <c r="B4752" s="6">
        <f t="shared" si="452"/>
        <v>44110.89267361111</v>
      </c>
      <c r="C4752" s="12">
        <f t="shared" si="450"/>
        <v>44105</v>
      </c>
      <c r="D4752" s="3">
        <f t="shared" si="451"/>
        <v>2020</v>
      </c>
      <c r="E4752" s="3" t="str">
        <f t="shared" si="453"/>
        <v>10-2020</v>
      </c>
      <c r="F4752" s="5">
        <f t="shared" si="449"/>
        <v>44110.639710648145</v>
      </c>
      <c r="G4752">
        <v>36.852200000000003</v>
      </c>
      <c r="H4752">
        <v>71.612099999999998</v>
      </c>
      <c r="I4752">
        <v>110.79</v>
      </c>
      <c r="J4752">
        <v>4.0999999999999996</v>
      </c>
      <c r="K4752" t="s">
        <v>23</v>
      </c>
      <c r="M4752">
        <v>102</v>
      </c>
      <c r="N4752">
        <v>2.6309999999999998</v>
      </c>
      <c r="O4752">
        <v>0.99</v>
      </c>
      <c r="P4752" t="s">
        <v>24</v>
      </c>
      <c r="Q4752" t="s">
        <v>16534</v>
      </c>
      <c r="R4752" t="s">
        <v>16535</v>
      </c>
      <c r="S4752" t="s">
        <v>16536</v>
      </c>
      <c r="T4752" t="b">
        <f t="shared" si="448"/>
        <v>0</v>
      </c>
      <c r="U4752" t="s">
        <v>28</v>
      </c>
      <c r="V4752">
        <v>9.6999999999999993</v>
      </c>
      <c r="W4752">
        <v>9.6</v>
      </c>
      <c r="X4752">
        <v>0.123</v>
      </c>
      <c r="Y4752">
        <v>18</v>
      </c>
      <c r="Z4752" t="s">
        <v>29</v>
      </c>
      <c r="AA4752" t="s">
        <v>24</v>
      </c>
      <c r="AB4752" t="s">
        <v>24</v>
      </c>
    </row>
    <row r="4753" spans="1:28" x14ac:dyDescent="0.35">
      <c r="A4753" s="4" t="s">
        <v>16537</v>
      </c>
      <c r="B4753" s="6">
        <f t="shared" si="452"/>
        <v>44110.639710648145</v>
      </c>
      <c r="C4753" s="12">
        <f t="shared" si="450"/>
        <v>44105</v>
      </c>
      <c r="D4753" s="3">
        <f t="shared" si="451"/>
        <v>2020</v>
      </c>
      <c r="E4753" s="3" t="str">
        <f t="shared" si="453"/>
        <v>10-2020</v>
      </c>
      <c r="F4753" s="5">
        <f t="shared" si="449"/>
        <v>44110.34165509259</v>
      </c>
      <c r="G4753">
        <v>3.1267999999999998</v>
      </c>
      <c r="H4753">
        <v>65.523700000000005</v>
      </c>
      <c r="I4753">
        <v>10</v>
      </c>
      <c r="J4753">
        <v>4.5999999999999996</v>
      </c>
      <c r="K4753" t="s">
        <v>23</v>
      </c>
      <c r="M4753">
        <v>87</v>
      </c>
      <c r="N4753">
        <v>7.9119999999999999</v>
      </c>
      <c r="O4753">
        <v>0.61</v>
      </c>
      <c r="P4753" t="s">
        <v>24</v>
      </c>
      <c r="Q4753" t="s">
        <v>16538</v>
      </c>
      <c r="R4753" t="s">
        <v>16539</v>
      </c>
      <c r="S4753" t="s">
        <v>478</v>
      </c>
      <c r="T4753" t="b">
        <f t="shared" si="448"/>
        <v>0</v>
      </c>
      <c r="U4753" t="s">
        <v>28</v>
      </c>
      <c r="V4753">
        <v>9.1999999999999993</v>
      </c>
      <c r="W4753">
        <v>1.4</v>
      </c>
      <c r="X4753">
        <v>0.13200000000000001</v>
      </c>
      <c r="Y4753">
        <v>17</v>
      </c>
      <c r="Z4753" t="s">
        <v>29</v>
      </c>
      <c r="AA4753" t="s">
        <v>24</v>
      </c>
      <c r="AB4753" t="s">
        <v>24</v>
      </c>
    </row>
    <row r="4754" spans="1:28" x14ac:dyDescent="0.35">
      <c r="A4754" s="4" t="s">
        <v>16540</v>
      </c>
      <c r="B4754" s="6">
        <f t="shared" si="452"/>
        <v>44110.34165509259</v>
      </c>
      <c r="C4754" s="12">
        <f t="shared" si="450"/>
        <v>44105</v>
      </c>
      <c r="D4754" s="3">
        <f t="shared" si="451"/>
        <v>2020</v>
      </c>
      <c r="E4754" s="3" t="str">
        <f t="shared" si="453"/>
        <v>10-2020</v>
      </c>
      <c r="F4754" s="5">
        <f t="shared" si="449"/>
        <v>44355.811562499999</v>
      </c>
      <c r="G4754">
        <v>39.637500000000003</v>
      </c>
      <c r="H4754">
        <v>73.979799999999997</v>
      </c>
      <c r="I4754">
        <v>10</v>
      </c>
      <c r="J4754">
        <v>4.4000000000000004</v>
      </c>
      <c r="K4754" t="s">
        <v>23</v>
      </c>
      <c r="M4754">
        <v>92</v>
      </c>
      <c r="N4754">
        <v>1.6879999999999999</v>
      </c>
      <c r="O4754">
        <v>1.35</v>
      </c>
      <c r="P4754" t="s">
        <v>24</v>
      </c>
      <c r="Q4754" t="s">
        <v>16541</v>
      </c>
      <c r="R4754" t="s">
        <v>16542</v>
      </c>
      <c r="S4754" t="s">
        <v>16543</v>
      </c>
      <c r="T4754" t="b">
        <f t="shared" si="448"/>
        <v>0</v>
      </c>
      <c r="U4754" t="s">
        <v>28</v>
      </c>
      <c r="V4754">
        <v>6.4</v>
      </c>
      <c r="W4754">
        <v>1.9</v>
      </c>
      <c r="X4754">
        <v>0.155</v>
      </c>
      <c r="Y4754">
        <v>12</v>
      </c>
      <c r="Z4754" t="s">
        <v>29</v>
      </c>
      <c r="AA4754" t="s">
        <v>24</v>
      </c>
      <c r="AB4754" t="s">
        <v>24</v>
      </c>
    </row>
    <row r="4755" spans="1:28" x14ac:dyDescent="0.35">
      <c r="A4755" s="4" t="s">
        <v>14564</v>
      </c>
      <c r="B4755" s="6">
        <f t="shared" si="452"/>
        <v>44355.811562499999</v>
      </c>
      <c r="C4755" s="12">
        <f t="shared" si="450"/>
        <v>44348</v>
      </c>
      <c r="D4755" s="3">
        <f t="shared" si="451"/>
        <v>2021</v>
      </c>
      <c r="E4755" s="3" t="str">
        <f t="shared" si="453"/>
        <v>06-2021</v>
      </c>
      <c r="F4755" s="5">
        <f t="shared" si="449"/>
        <v>44354.966886574075</v>
      </c>
      <c r="G4755">
        <v>36.247999999999998</v>
      </c>
      <c r="H4755">
        <v>70.887500000000003</v>
      </c>
      <c r="I4755">
        <v>104.52</v>
      </c>
      <c r="J4755">
        <v>4.0999999999999996</v>
      </c>
      <c r="K4755" t="s">
        <v>23</v>
      </c>
      <c r="M4755">
        <v>78</v>
      </c>
      <c r="N4755">
        <v>0.91100000000000003</v>
      </c>
      <c r="O4755">
        <v>0.94</v>
      </c>
      <c r="P4755" t="s">
        <v>24</v>
      </c>
      <c r="Q4755" t="s">
        <v>14565</v>
      </c>
      <c r="R4755" t="s">
        <v>14566</v>
      </c>
      <c r="S4755" t="s">
        <v>14567</v>
      </c>
      <c r="T4755" t="b">
        <f t="shared" si="448"/>
        <v>1</v>
      </c>
      <c r="U4755" t="s">
        <v>28</v>
      </c>
      <c r="V4755">
        <v>6.3</v>
      </c>
      <c r="W4755">
        <v>6.5</v>
      </c>
      <c r="X4755">
        <v>0.13</v>
      </c>
      <c r="Y4755">
        <v>18</v>
      </c>
      <c r="Z4755" t="s">
        <v>29</v>
      </c>
      <c r="AA4755" t="s">
        <v>24</v>
      </c>
      <c r="AB4755" t="s">
        <v>24</v>
      </c>
    </row>
    <row r="4756" spans="1:28" x14ac:dyDescent="0.35">
      <c r="A4756" s="4" t="s">
        <v>14571</v>
      </c>
      <c r="B4756" s="6">
        <f t="shared" si="452"/>
        <v>44354.966886574075</v>
      </c>
      <c r="C4756" s="12">
        <f t="shared" si="450"/>
        <v>44348</v>
      </c>
      <c r="D4756" s="3">
        <f t="shared" si="451"/>
        <v>2021</v>
      </c>
      <c r="E4756" s="3" t="str">
        <f t="shared" si="453"/>
        <v>06-2021</v>
      </c>
      <c r="F4756" s="5">
        <f t="shared" si="449"/>
        <v>44109.506018518521</v>
      </c>
      <c r="G4756">
        <v>37.497399999999999</v>
      </c>
      <c r="H4756">
        <v>72.381</v>
      </c>
      <c r="I4756">
        <v>202.03</v>
      </c>
      <c r="J4756">
        <v>4.0999999999999996</v>
      </c>
      <c r="K4756" t="s">
        <v>23</v>
      </c>
      <c r="M4756">
        <v>79</v>
      </c>
      <c r="N4756">
        <v>1.486</v>
      </c>
      <c r="O4756">
        <v>0.67</v>
      </c>
      <c r="P4756" t="s">
        <v>24</v>
      </c>
      <c r="Q4756" t="s">
        <v>14572</v>
      </c>
      <c r="R4756" t="s">
        <v>14573</v>
      </c>
      <c r="S4756" t="s">
        <v>9216</v>
      </c>
      <c r="T4756" t="b">
        <f t="shared" si="448"/>
        <v>1</v>
      </c>
      <c r="U4756" t="s">
        <v>28</v>
      </c>
      <c r="V4756">
        <v>7.8</v>
      </c>
      <c r="W4756">
        <v>9.1</v>
      </c>
      <c r="X4756">
        <v>0.23400000000000001</v>
      </c>
      <c r="Y4756">
        <v>5</v>
      </c>
      <c r="Z4756" t="s">
        <v>29</v>
      </c>
      <c r="AA4756" t="s">
        <v>24</v>
      </c>
      <c r="AB4756" t="s">
        <v>24</v>
      </c>
    </row>
    <row r="4757" spans="1:28" x14ac:dyDescent="0.35">
      <c r="A4757" s="4" t="s">
        <v>16552</v>
      </c>
      <c r="B4757" s="6">
        <f t="shared" si="452"/>
        <v>44109.506018518521</v>
      </c>
      <c r="C4757" s="12">
        <f t="shared" si="450"/>
        <v>44105</v>
      </c>
      <c r="D4757" s="3">
        <f t="shared" si="451"/>
        <v>2020</v>
      </c>
      <c r="E4757" s="3" t="str">
        <f t="shared" si="453"/>
        <v>10-2020</v>
      </c>
      <c r="F4757" s="5">
        <f t="shared" si="449"/>
        <v>44108.666689814818</v>
      </c>
      <c r="G4757">
        <v>23.547699999999999</v>
      </c>
      <c r="H4757">
        <v>94.433499999999995</v>
      </c>
      <c r="I4757">
        <v>74.11</v>
      </c>
      <c r="J4757">
        <v>4.0999999999999996</v>
      </c>
      <c r="K4757" t="s">
        <v>23</v>
      </c>
      <c r="M4757">
        <v>130</v>
      </c>
      <c r="N4757">
        <v>0.68899999999999995</v>
      </c>
      <c r="O4757">
        <v>1.02</v>
      </c>
      <c r="P4757" t="s">
        <v>24</v>
      </c>
      <c r="Q4757" t="s">
        <v>16553</v>
      </c>
      <c r="R4757" t="s">
        <v>16554</v>
      </c>
      <c r="S4757" t="s">
        <v>16555</v>
      </c>
      <c r="T4757" t="b">
        <f t="shared" si="448"/>
        <v>0</v>
      </c>
      <c r="U4757" t="s">
        <v>28</v>
      </c>
      <c r="V4757">
        <v>6.4</v>
      </c>
      <c r="W4757">
        <v>3.3</v>
      </c>
      <c r="X4757">
        <v>0.23400000000000001</v>
      </c>
      <c r="Y4757">
        <v>6</v>
      </c>
      <c r="Z4757" t="s">
        <v>29</v>
      </c>
      <c r="AA4757" t="s">
        <v>24</v>
      </c>
      <c r="AB4757" t="s">
        <v>24</v>
      </c>
    </row>
    <row r="4758" spans="1:28" x14ac:dyDescent="0.35">
      <c r="A4758" s="4" t="s">
        <v>16556</v>
      </c>
      <c r="B4758" s="6">
        <f t="shared" si="452"/>
        <v>44108.666689814818</v>
      </c>
      <c r="C4758" s="12">
        <f t="shared" si="450"/>
        <v>44105</v>
      </c>
      <c r="D4758" s="3">
        <f t="shared" si="451"/>
        <v>2020</v>
      </c>
      <c r="E4758" s="3" t="str">
        <f t="shared" si="453"/>
        <v>10-2020</v>
      </c>
      <c r="F4758" s="5">
        <f t="shared" si="449"/>
        <v>44108.577002314814</v>
      </c>
      <c r="G4758">
        <v>20.6448</v>
      </c>
      <c r="H4758">
        <v>94.403199999999998</v>
      </c>
      <c r="I4758">
        <v>78.19</v>
      </c>
      <c r="J4758">
        <v>4.3</v>
      </c>
      <c r="K4758" t="s">
        <v>23</v>
      </c>
      <c r="M4758">
        <v>166</v>
      </c>
      <c r="N4758">
        <v>2.1230000000000002</v>
      </c>
      <c r="O4758">
        <v>1.05</v>
      </c>
      <c r="P4758" t="s">
        <v>24</v>
      </c>
      <c r="Q4758" t="s">
        <v>16557</v>
      </c>
      <c r="R4758" t="s">
        <v>16558</v>
      </c>
      <c r="S4758" t="s">
        <v>16559</v>
      </c>
      <c r="T4758" t="b">
        <f t="shared" si="448"/>
        <v>0</v>
      </c>
      <c r="U4758" t="s">
        <v>28</v>
      </c>
      <c r="V4758">
        <v>7.7</v>
      </c>
      <c r="W4758">
        <v>8.1999999999999993</v>
      </c>
      <c r="X4758">
        <v>0.14199999999999999</v>
      </c>
      <c r="Y4758">
        <v>14</v>
      </c>
      <c r="Z4758" t="s">
        <v>29</v>
      </c>
      <c r="AA4758" t="s">
        <v>24</v>
      </c>
      <c r="AB4758" t="s">
        <v>24</v>
      </c>
    </row>
    <row r="4759" spans="1:28" x14ac:dyDescent="0.35">
      <c r="A4759" s="4" t="s">
        <v>16560</v>
      </c>
      <c r="B4759" s="6">
        <f t="shared" si="452"/>
        <v>44108.577002314814</v>
      </c>
      <c r="C4759" s="12">
        <f t="shared" si="450"/>
        <v>44105</v>
      </c>
      <c r="D4759" s="3">
        <f t="shared" si="451"/>
        <v>2020</v>
      </c>
      <c r="E4759" s="3" t="str">
        <f t="shared" si="453"/>
        <v>10-2020</v>
      </c>
      <c r="F4759" s="5">
        <f t="shared" si="449"/>
        <v>44348.441307870373</v>
      </c>
      <c r="G4759">
        <v>2.4958</v>
      </c>
      <c r="H4759">
        <v>95.708399999999997</v>
      </c>
      <c r="I4759">
        <v>10</v>
      </c>
      <c r="J4759">
        <v>4.4000000000000004</v>
      </c>
      <c r="K4759" t="s">
        <v>23</v>
      </c>
      <c r="M4759">
        <v>179</v>
      </c>
      <c r="N4759">
        <v>2.2090000000000001</v>
      </c>
      <c r="O4759">
        <v>0.43</v>
      </c>
      <c r="P4759" t="s">
        <v>24</v>
      </c>
      <c r="Q4759" t="s">
        <v>16561</v>
      </c>
      <c r="R4759" t="s">
        <v>16562</v>
      </c>
      <c r="S4759" t="s">
        <v>16563</v>
      </c>
      <c r="T4759" t="b">
        <f t="shared" si="448"/>
        <v>0</v>
      </c>
      <c r="U4759" t="s">
        <v>28</v>
      </c>
      <c r="V4759">
        <v>8.6</v>
      </c>
      <c r="W4759">
        <v>1.9</v>
      </c>
      <c r="X4759">
        <v>0.14399999999999999</v>
      </c>
      <c r="Y4759">
        <v>14</v>
      </c>
      <c r="Z4759" t="s">
        <v>29</v>
      </c>
      <c r="AA4759" t="s">
        <v>24</v>
      </c>
      <c r="AB4759" t="s">
        <v>24</v>
      </c>
    </row>
    <row r="4760" spans="1:28" x14ac:dyDescent="0.35">
      <c r="A4760" s="4" t="s">
        <v>14611</v>
      </c>
      <c r="B4760" s="6">
        <f t="shared" si="452"/>
        <v>44348.441307870373</v>
      </c>
      <c r="C4760" s="12">
        <f t="shared" si="450"/>
        <v>44348</v>
      </c>
      <c r="D4760" s="3">
        <f t="shared" si="451"/>
        <v>2021</v>
      </c>
      <c r="E4760" s="3" t="str">
        <f t="shared" si="453"/>
        <v>06-2021</v>
      </c>
      <c r="F4760" s="5">
        <f t="shared" si="449"/>
        <v>44333.174907407411</v>
      </c>
      <c r="G4760">
        <v>36.6997</v>
      </c>
      <c r="H4760">
        <v>71.455399999999997</v>
      </c>
      <c r="I4760">
        <v>181.48</v>
      </c>
      <c r="J4760">
        <v>4.0999999999999996</v>
      </c>
      <c r="K4760" t="s">
        <v>23</v>
      </c>
      <c r="M4760">
        <v>70</v>
      </c>
      <c r="N4760">
        <v>0.82299999999999995</v>
      </c>
      <c r="O4760">
        <v>0.56000000000000005</v>
      </c>
      <c r="P4760" t="s">
        <v>24</v>
      </c>
      <c r="Q4760" t="s">
        <v>14612</v>
      </c>
      <c r="R4760" t="s">
        <v>14613</v>
      </c>
      <c r="S4760" t="s">
        <v>14614</v>
      </c>
      <c r="T4760" t="b">
        <f t="shared" si="448"/>
        <v>1</v>
      </c>
      <c r="U4760" t="s">
        <v>28</v>
      </c>
      <c r="V4760">
        <v>7.4</v>
      </c>
      <c r="W4760">
        <v>5.8</v>
      </c>
      <c r="X4760">
        <v>0.111</v>
      </c>
      <c r="Y4760">
        <v>22</v>
      </c>
      <c r="Z4760" t="s">
        <v>29</v>
      </c>
      <c r="AA4760" t="s">
        <v>24</v>
      </c>
      <c r="AB4760" t="s">
        <v>24</v>
      </c>
    </row>
    <row r="4761" spans="1:28" x14ac:dyDescent="0.35">
      <c r="A4761" s="4" t="s">
        <v>14987</v>
      </c>
      <c r="B4761" s="6">
        <f t="shared" si="452"/>
        <v>44333.174907407411</v>
      </c>
      <c r="C4761" s="12">
        <f t="shared" si="450"/>
        <v>44317</v>
      </c>
      <c r="D4761" s="3">
        <f t="shared" si="451"/>
        <v>2021</v>
      </c>
      <c r="E4761" s="3" t="str">
        <f t="shared" si="453"/>
        <v>05-2021</v>
      </c>
      <c r="F4761" s="5">
        <f t="shared" si="449"/>
        <v>44107.314270833333</v>
      </c>
      <c r="G4761">
        <v>36.255000000000003</v>
      </c>
      <c r="H4761">
        <v>71.131600000000006</v>
      </c>
      <c r="I4761">
        <v>100.48</v>
      </c>
      <c r="J4761">
        <v>4.0999999999999996</v>
      </c>
      <c r="K4761" t="s">
        <v>23</v>
      </c>
      <c r="M4761">
        <v>97</v>
      </c>
      <c r="N4761">
        <v>0.97599999999999998</v>
      </c>
      <c r="O4761">
        <v>0.53</v>
      </c>
      <c r="P4761" t="s">
        <v>24</v>
      </c>
      <c r="Q4761" t="s">
        <v>14988</v>
      </c>
      <c r="R4761" t="s">
        <v>14986</v>
      </c>
      <c r="S4761" t="s">
        <v>14989</v>
      </c>
      <c r="T4761" t="b">
        <f t="shared" si="448"/>
        <v>1</v>
      </c>
      <c r="U4761" t="s">
        <v>28</v>
      </c>
      <c r="V4761">
        <v>6.7</v>
      </c>
      <c r="W4761">
        <v>7.3</v>
      </c>
      <c r="X4761">
        <v>0.16500000000000001</v>
      </c>
      <c r="Y4761">
        <v>10</v>
      </c>
      <c r="Z4761" t="s">
        <v>29</v>
      </c>
      <c r="AA4761" t="s">
        <v>24</v>
      </c>
      <c r="AB4761" t="s">
        <v>24</v>
      </c>
    </row>
    <row r="4762" spans="1:28" x14ac:dyDescent="0.35">
      <c r="A4762" s="4" t="s">
        <v>16572</v>
      </c>
      <c r="B4762" s="6">
        <f t="shared" si="452"/>
        <v>44107.314270833333</v>
      </c>
      <c r="C4762" s="12">
        <f t="shared" si="450"/>
        <v>44105</v>
      </c>
      <c r="D4762" s="3">
        <f t="shared" si="451"/>
        <v>2020</v>
      </c>
      <c r="E4762" s="3" t="str">
        <f t="shared" si="453"/>
        <v>10-2020</v>
      </c>
      <c r="F4762" s="5">
        <f t="shared" si="449"/>
        <v>44332.921782407408</v>
      </c>
      <c r="G4762">
        <v>2.5181</v>
      </c>
      <c r="H4762">
        <v>96.8489</v>
      </c>
      <c r="I4762">
        <v>51.5</v>
      </c>
      <c r="J4762">
        <v>4</v>
      </c>
      <c r="K4762" t="s">
        <v>23</v>
      </c>
      <c r="M4762">
        <v>183</v>
      </c>
      <c r="N4762">
        <v>1.407</v>
      </c>
      <c r="O4762">
        <v>0.63</v>
      </c>
      <c r="P4762" t="s">
        <v>24</v>
      </c>
      <c r="Q4762" t="s">
        <v>16573</v>
      </c>
      <c r="R4762" t="s">
        <v>16566</v>
      </c>
      <c r="S4762" t="s">
        <v>16574</v>
      </c>
      <c r="T4762" t="b">
        <f t="shared" si="448"/>
        <v>0</v>
      </c>
      <c r="U4762" t="s">
        <v>28</v>
      </c>
      <c r="V4762">
        <v>8.9</v>
      </c>
      <c r="W4762">
        <v>9.9</v>
      </c>
      <c r="X4762">
        <v>0.14399999999999999</v>
      </c>
      <c r="Y4762">
        <v>13</v>
      </c>
      <c r="Z4762" t="s">
        <v>29</v>
      </c>
      <c r="AA4762" t="s">
        <v>24</v>
      </c>
      <c r="AB4762" t="s">
        <v>24</v>
      </c>
    </row>
    <row r="4763" spans="1:28" x14ac:dyDescent="0.35">
      <c r="A4763" s="4" t="s">
        <v>14990</v>
      </c>
      <c r="B4763" s="6">
        <f t="shared" si="452"/>
        <v>44332.921782407408</v>
      </c>
      <c r="C4763" s="12">
        <f t="shared" si="450"/>
        <v>44317</v>
      </c>
      <c r="D4763" s="3">
        <f t="shared" si="451"/>
        <v>2021</v>
      </c>
      <c r="E4763" s="3" t="str">
        <f t="shared" si="453"/>
        <v>05-2021</v>
      </c>
      <c r="F4763" s="5">
        <f t="shared" si="449"/>
        <v>44323.473101851851</v>
      </c>
      <c r="G4763">
        <v>20.660699999999999</v>
      </c>
      <c r="H4763">
        <v>71.479299999999995</v>
      </c>
      <c r="I4763">
        <v>10</v>
      </c>
      <c r="J4763">
        <v>4.0999999999999996</v>
      </c>
      <c r="K4763" t="s">
        <v>23</v>
      </c>
      <c r="M4763">
        <v>73</v>
      </c>
      <c r="N4763">
        <v>13.037000000000001</v>
      </c>
      <c r="O4763">
        <v>0.99</v>
      </c>
      <c r="P4763" t="s">
        <v>24</v>
      </c>
      <c r="Q4763" t="s">
        <v>14991</v>
      </c>
      <c r="R4763" t="s">
        <v>14992</v>
      </c>
      <c r="S4763" t="s">
        <v>14993</v>
      </c>
      <c r="T4763" t="b">
        <f t="shared" si="448"/>
        <v>1</v>
      </c>
      <c r="U4763" t="s">
        <v>28</v>
      </c>
      <c r="V4763">
        <v>6.9</v>
      </c>
      <c r="W4763">
        <v>1.9</v>
      </c>
      <c r="X4763">
        <v>0.114</v>
      </c>
      <c r="Y4763">
        <v>21</v>
      </c>
      <c r="Z4763" t="s">
        <v>29</v>
      </c>
      <c r="AA4763" t="s">
        <v>24</v>
      </c>
      <c r="AB4763" t="s">
        <v>24</v>
      </c>
    </row>
    <row r="4764" spans="1:28" x14ac:dyDescent="0.35">
      <c r="A4764" s="4" t="s">
        <v>15059</v>
      </c>
      <c r="B4764" s="6">
        <f t="shared" si="452"/>
        <v>44323.473101851851</v>
      </c>
      <c r="C4764" s="12">
        <f t="shared" si="450"/>
        <v>44317</v>
      </c>
      <c r="D4764" s="3">
        <f t="shared" si="451"/>
        <v>2021</v>
      </c>
      <c r="E4764" s="3" t="str">
        <f t="shared" si="453"/>
        <v>05-2021</v>
      </c>
      <c r="F4764" s="5">
        <f t="shared" si="449"/>
        <v>44323.344918981478</v>
      </c>
      <c r="G4764">
        <v>36.698799999999999</v>
      </c>
      <c r="H4764">
        <v>71.011600000000001</v>
      </c>
      <c r="I4764">
        <v>222</v>
      </c>
      <c r="J4764">
        <v>4.0999999999999996</v>
      </c>
      <c r="K4764" t="s">
        <v>23</v>
      </c>
      <c r="M4764">
        <v>64</v>
      </c>
      <c r="N4764">
        <v>0.55000000000000004</v>
      </c>
      <c r="O4764">
        <v>0.76</v>
      </c>
      <c r="P4764" t="s">
        <v>24</v>
      </c>
      <c r="Q4764" t="s">
        <v>15060</v>
      </c>
      <c r="R4764" t="s">
        <v>15061</v>
      </c>
      <c r="S4764" t="s">
        <v>15062</v>
      </c>
      <c r="T4764" t="b">
        <f t="shared" si="448"/>
        <v>1</v>
      </c>
      <c r="U4764" t="s">
        <v>28</v>
      </c>
      <c r="V4764">
        <v>3.4</v>
      </c>
      <c r="W4764">
        <v>5</v>
      </c>
      <c r="X4764">
        <v>9.4E-2</v>
      </c>
      <c r="Y4764">
        <v>31</v>
      </c>
      <c r="Z4764" t="s">
        <v>29</v>
      </c>
      <c r="AA4764" t="s">
        <v>24</v>
      </c>
      <c r="AB4764" t="s">
        <v>24</v>
      </c>
    </row>
    <row r="4765" spans="1:28" x14ac:dyDescent="0.35">
      <c r="A4765" s="4" t="s">
        <v>15063</v>
      </c>
      <c r="B4765" s="6">
        <f t="shared" si="452"/>
        <v>44323.344918981478</v>
      </c>
      <c r="C4765" s="12">
        <f t="shared" si="450"/>
        <v>44317</v>
      </c>
      <c r="D4765" s="3">
        <f t="shared" si="451"/>
        <v>2021</v>
      </c>
      <c r="E4765" s="3" t="str">
        <f t="shared" si="453"/>
        <v>05-2021</v>
      </c>
      <c r="F4765" s="5">
        <f t="shared" si="449"/>
        <v>44104.780891203707</v>
      </c>
      <c r="G4765">
        <v>36.559600000000003</v>
      </c>
      <c r="H4765">
        <v>70.957899999999995</v>
      </c>
      <c r="I4765">
        <v>188.16</v>
      </c>
      <c r="J4765">
        <v>4.0999999999999996</v>
      </c>
      <c r="K4765" t="s">
        <v>23</v>
      </c>
      <c r="M4765">
        <v>105</v>
      </c>
      <c r="N4765">
        <v>0.64200000000000002</v>
      </c>
      <c r="O4765">
        <v>0.95</v>
      </c>
      <c r="P4765" t="s">
        <v>24</v>
      </c>
      <c r="Q4765" t="s">
        <v>15064</v>
      </c>
      <c r="R4765" t="s">
        <v>15065</v>
      </c>
      <c r="S4765" t="s">
        <v>1198</v>
      </c>
      <c r="T4765" t="b">
        <f t="shared" si="448"/>
        <v>1</v>
      </c>
      <c r="U4765" t="s">
        <v>28</v>
      </c>
      <c r="V4765">
        <v>10.8</v>
      </c>
      <c r="W4765">
        <v>7.8</v>
      </c>
      <c r="X4765">
        <v>0.185</v>
      </c>
      <c r="Y4765">
        <v>8</v>
      </c>
      <c r="Z4765" t="s">
        <v>29</v>
      </c>
      <c r="AA4765" t="s">
        <v>24</v>
      </c>
      <c r="AB4765" t="s">
        <v>24</v>
      </c>
    </row>
    <row r="4766" spans="1:28" x14ac:dyDescent="0.35">
      <c r="A4766" s="4" t="s">
        <v>16586</v>
      </c>
      <c r="B4766" s="6">
        <f t="shared" si="452"/>
        <v>44104.780891203707</v>
      </c>
      <c r="C4766" s="12">
        <f t="shared" si="450"/>
        <v>44075</v>
      </c>
      <c r="D4766" s="3">
        <f t="shared" si="451"/>
        <v>2020</v>
      </c>
      <c r="E4766" s="3" t="str">
        <f t="shared" si="453"/>
        <v>09-2020</v>
      </c>
      <c r="F4766" s="5">
        <f t="shared" si="449"/>
        <v>44315.248425925929</v>
      </c>
      <c r="G4766">
        <v>3.6568000000000001</v>
      </c>
      <c r="H4766">
        <v>97.020700000000005</v>
      </c>
      <c r="I4766">
        <v>54.08</v>
      </c>
      <c r="J4766">
        <v>4.4000000000000004</v>
      </c>
      <c r="K4766" t="s">
        <v>23</v>
      </c>
      <c r="M4766">
        <v>164</v>
      </c>
      <c r="N4766">
        <v>1.5629999999999999</v>
      </c>
      <c r="O4766">
        <v>1</v>
      </c>
      <c r="P4766" t="s">
        <v>24</v>
      </c>
      <c r="Q4766" t="s">
        <v>16587</v>
      </c>
      <c r="R4766" t="s">
        <v>16588</v>
      </c>
      <c r="S4766" t="s">
        <v>16589</v>
      </c>
      <c r="T4766" t="b">
        <f t="shared" si="448"/>
        <v>0</v>
      </c>
      <c r="U4766" t="s">
        <v>28</v>
      </c>
      <c r="V4766">
        <v>7.9</v>
      </c>
      <c r="W4766">
        <v>3.4</v>
      </c>
      <c r="X4766">
        <v>0.112</v>
      </c>
      <c r="Y4766">
        <v>23</v>
      </c>
      <c r="Z4766" t="s">
        <v>29</v>
      </c>
      <c r="AA4766" t="s">
        <v>24</v>
      </c>
      <c r="AB4766" t="s">
        <v>24</v>
      </c>
    </row>
    <row r="4767" spans="1:28" x14ac:dyDescent="0.35">
      <c r="A4767" s="4" t="s">
        <v>15132</v>
      </c>
      <c r="B4767" s="6">
        <f t="shared" si="452"/>
        <v>44315.248425925929</v>
      </c>
      <c r="C4767" s="12">
        <f t="shared" si="450"/>
        <v>44287</v>
      </c>
      <c r="D4767" s="3">
        <f t="shared" si="451"/>
        <v>2021</v>
      </c>
      <c r="E4767" s="3" t="str">
        <f t="shared" si="453"/>
        <v>04-2021</v>
      </c>
      <c r="F4767" s="5">
        <f t="shared" si="449"/>
        <v>44308.880312499998</v>
      </c>
      <c r="G4767">
        <v>36.228299999999997</v>
      </c>
      <c r="H4767">
        <v>71.088999999999999</v>
      </c>
      <c r="I4767">
        <v>102.29</v>
      </c>
      <c r="J4767">
        <v>4.0999999999999996</v>
      </c>
      <c r="K4767" t="s">
        <v>23</v>
      </c>
      <c r="M4767">
        <v>98</v>
      </c>
      <c r="N4767">
        <v>0.98499999999999999</v>
      </c>
      <c r="O4767">
        <v>0.47</v>
      </c>
      <c r="P4767" t="s">
        <v>24</v>
      </c>
      <c r="Q4767" t="s">
        <v>15133</v>
      </c>
      <c r="R4767" t="s">
        <v>15134</v>
      </c>
      <c r="S4767" t="s">
        <v>15135</v>
      </c>
      <c r="T4767" t="b">
        <f t="shared" si="448"/>
        <v>1</v>
      </c>
      <c r="U4767" t="s">
        <v>28</v>
      </c>
      <c r="V4767">
        <v>7.6</v>
      </c>
      <c r="W4767">
        <v>7.5</v>
      </c>
      <c r="X4767">
        <v>0.12</v>
      </c>
      <c r="Y4767">
        <v>19</v>
      </c>
      <c r="Z4767" t="s">
        <v>29</v>
      </c>
      <c r="AA4767" t="s">
        <v>24</v>
      </c>
      <c r="AB4767" t="s">
        <v>24</v>
      </c>
    </row>
    <row r="4768" spans="1:28" x14ac:dyDescent="0.35">
      <c r="A4768" s="4" t="s">
        <v>15185</v>
      </c>
      <c r="B4768" s="6">
        <f t="shared" si="452"/>
        <v>44308.880312499998</v>
      </c>
      <c r="C4768" s="12">
        <f t="shared" si="450"/>
        <v>44287</v>
      </c>
      <c r="D4768" s="3">
        <f t="shared" si="451"/>
        <v>2021</v>
      </c>
      <c r="E4768" s="3" t="str">
        <f t="shared" si="453"/>
        <v>04-2021</v>
      </c>
      <c r="F4768" s="5">
        <f t="shared" si="449"/>
        <v>44103.450624999998</v>
      </c>
      <c r="G4768">
        <v>36.44</v>
      </c>
      <c r="H4768">
        <v>70.789599999999993</v>
      </c>
      <c r="I4768">
        <v>203.27</v>
      </c>
      <c r="J4768">
        <v>4.0999999999999996</v>
      </c>
      <c r="K4768" t="s">
        <v>23</v>
      </c>
      <c r="M4768">
        <v>81</v>
      </c>
      <c r="N4768">
        <v>0.70499999999999996</v>
      </c>
      <c r="O4768">
        <v>0.66</v>
      </c>
      <c r="P4768" t="s">
        <v>24</v>
      </c>
      <c r="Q4768" t="s">
        <v>15186</v>
      </c>
      <c r="R4768" t="s">
        <v>15187</v>
      </c>
      <c r="S4768" t="s">
        <v>11376</v>
      </c>
      <c r="T4768" t="b">
        <f t="shared" si="448"/>
        <v>1</v>
      </c>
      <c r="U4768" t="s">
        <v>28</v>
      </c>
      <c r="V4768">
        <v>6</v>
      </c>
      <c r="W4768">
        <v>5.6</v>
      </c>
      <c r="X4768">
        <v>8.8999999999999996E-2</v>
      </c>
      <c r="Y4768">
        <v>35</v>
      </c>
      <c r="Z4768" t="s">
        <v>29</v>
      </c>
      <c r="AA4768" t="s">
        <v>24</v>
      </c>
      <c r="AB4768" t="s">
        <v>24</v>
      </c>
    </row>
    <row r="4769" spans="1:28" x14ac:dyDescent="0.35">
      <c r="A4769" s="4" t="s">
        <v>16597</v>
      </c>
      <c r="B4769" s="6">
        <f t="shared" si="452"/>
        <v>44103.450624999998</v>
      </c>
      <c r="C4769" s="12">
        <f t="shared" si="450"/>
        <v>44075</v>
      </c>
      <c r="D4769" s="3">
        <f t="shared" si="451"/>
        <v>2020</v>
      </c>
      <c r="E4769" s="3" t="str">
        <f t="shared" si="453"/>
        <v>09-2020</v>
      </c>
      <c r="F4769" s="5">
        <f t="shared" si="449"/>
        <v>44103.125451388885</v>
      </c>
      <c r="G4769">
        <v>3.9043999999999999</v>
      </c>
      <c r="H4769">
        <v>97.684700000000007</v>
      </c>
      <c r="I4769">
        <v>35</v>
      </c>
      <c r="J4769">
        <v>4.4000000000000004</v>
      </c>
      <c r="K4769" t="s">
        <v>23</v>
      </c>
      <c r="M4769">
        <v>114</v>
      </c>
      <c r="N4769">
        <v>1.5069999999999999</v>
      </c>
      <c r="O4769">
        <v>0.6</v>
      </c>
      <c r="P4769" t="s">
        <v>24</v>
      </c>
      <c r="Q4769" t="s">
        <v>16598</v>
      </c>
      <c r="R4769" t="s">
        <v>16595</v>
      </c>
      <c r="S4769" t="s">
        <v>16599</v>
      </c>
      <c r="T4769" t="b">
        <f t="shared" si="448"/>
        <v>0</v>
      </c>
      <c r="U4769" t="s">
        <v>28</v>
      </c>
      <c r="V4769">
        <v>3.4</v>
      </c>
      <c r="W4769">
        <v>1.9</v>
      </c>
      <c r="X4769">
        <v>0.105</v>
      </c>
      <c r="Y4769">
        <v>26</v>
      </c>
      <c r="Z4769" t="s">
        <v>29</v>
      </c>
      <c r="AA4769" t="s">
        <v>24</v>
      </c>
      <c r="AB4769" t="s">
        <v>24</v>
      </c>
    </row>
    <row r="4770" spans="1:28" x14ac:dyDescent="0.35">
      <c r="A4770" s="4" t="s">
        <v>16600</v>
      </c>
      <c r="B4770" s="6">
        <f t="shared" si="452"/>
        <v>44103.125451388885</v>
      </c>
      <c r="C4770" s="12">
        <f t="shared" si="450"/>
        <v>44075</v>
      </c>
      <c r="D4770" s="3">
        <f t="shared" si="451"/>
        <v>2020</v>
      </c>
      <c r="E4770" s="3" t="str">
        <f t="shared" si="453"/>
        <v>09-2020</v>
      </c>
      <c r="F4770" s="5">
        <f t="shared" si="449"/>
        <v>44102.761238425926</v>
      </c>
      <c r="G4770">
        <v>3.0779999999999998</v>
      </c>
      <c r="H4770">
        <v>96.764799999999994</v>
      </c>
      <c r="I4770">
        <v>35</v>
      </c>
      <c r="J4770">
        <v>4.2</v>
      </c>
      <c r="K4770" t="s">
        <v>23</v>
      </c>
      <c r="M4770">
        <v>142</v>
      </c>
      <c r="N4770">
        <v>1.9390000000000001</v>
      </c>
      <c r="O4770">
        <v>0.79</v>
      </c>
      <c r="P4770" t="s">
        <v>24</v>
      </c>
      <c r="Q4770" t="s">
        <v>16601</v>
      </c>
      <c r="R4770" t="s">
        <v>16602</v>
      </c>
      <c r="S4770" t="s">
        <v>16603</v>
      </c>
      <c r="T4770" t="b">
        <f t="shared" si="448"/>
        <v>0</v>
      </c>
      <c r="U4770" t="s">
        <v>28</v>
      </c>
      <c r="V4770">
        <v>6.8</v>
      </c>
      <c r="W4770">
        <v>2</v>
      </c>
      <c r="X4770">
        <v>0.17599999999999999</v>
      </c>
      <c r="Y4770">
        <v>9</v>
      </c>
      <c r="Z4770" t="s">
        <v>29</v>
      </c>
      <c r="AA4770" t="s">
        <v>24</v>
      </c>
      <c r="AB4770" t="s">
        <v>24</v>
      </c>
    </row>
    <row r="4771" spans="1:28" x14ac:dyDescent="0.35">
      <c r="A4771" s="4" t="s">
        <v>16604</v>
      </c>
      <c r="B4771" s="6">
        <f t="shared" si="452"/>
        <v>44102.761238425926</v>
      </c>
      <c r="C4771" s="12">
        <f t="shared" si="450"/>
        <v>44075</v>
      </c>
      <c r="D4771" s="3">
        <f t="shared" si="451"/>
        <v>2020</v>
      </c>
      <c r="E4771" s="3" t="str">
        <f t="shared" si="453"/>
        <v>09-2020</v>
      </c>
      <c r="F4771" s="5">
        <f t="shared" si="449"/>
        <v>44307.976805555554</v>
      </c>
      <c r="G4771">
        <v>3.9397000000000002</v>
      </c>
      <c r="H4771">
        <v>97.697199999999995</v>
      </c>
      <c r="I4771">
        <v>35</v>
      </c>
      <c r="J4771">
        <v>4.2</v>
      </c>
      <c r="K4771" t="s">
        <v>23</v>
      </c>
      <c r="M4771">
        <v>72</v>
      </c>
      <c r="N4771">
        <v>1.482</v>
      </c>
      <c r="O4771">
        <v>1.08</v>
      </c>
      <c r="P4771" t="s">
        <v>24</v>
      </c>
      <c r="Q4771" t="s">
        <v>16605</v>
      </c>
      <c r="R4771" t="s">
        <v>16606</v>
      </c>
      <c r="S4771" t="s">
        <v>16607</v>
      </c>
      <c r="T4771" t="b">
        <f t="shared" si="448"/>
        <v>0</v>
      </c>
      <c r="U4771" t="s">
        <v>28</v>
      </c>
      <c r="V4771">
        <v>4.4000000000000004</v>
      </c>
      <c r="W4771">
        <v>2</v>
      </c>
      <c r="X4771">
        <v>0.10199999999999999</v>
      </c>
      <c r="Y4771">
        <v>27</v>
      </c>
      <c r="Z4771" t="s">
        <v>29</v>
      </c>
      <c r="AA4771" t="s">
        <v>24</v>
      </c>
      <c r="AB4771" t="s">
        <v>24</v>
      </c>
    </row>
    <row r="4772" spans="1:28" x14ac:dyDescent="0.35">
      <c r="A4772" s="4" t="s">
        <v>15192</v>
      </c>
      <c r="B4772" s="6">
        <f t="shared" si="452"/>
        <v>44307.976805555554</v>
      </c>
      <c r="C4772" s="12">
        <f t="shared" si="450"/>
        <v>44287</v>
      </c>
      <c r="D4772" s="3">
        <f t="shared" si="451"/>
        <v>2021</v>
      </c>
      <c r="E4772" s="3" t="str">
        <f t="shared" si="453"/>
        <v>04-2021</v>
      </c>
      <c r="F4772" s="5">
        <f t="shared" si="449"/>
        <v>44300.698020833333</v>
      </c>
      <c r="G4772">
        <v>36.884399999999999</v>
      </c>
      <c r="H4772">
        <v>68.392099999999999</v>
      </c>
      <c r="I4772">
        <v>10</v>
      </c>
      <c r="J4772">
        <v>4.0999999999999996</v>
      </c>
      <c r="K4772" t="s">
        <v>23</v>
      </c>
      <c r="M4772">
        <v>114</v>
      </c>
      <c r="N4772">
        <v>1.764</v>
      </c>
      <c r="O4772">
        <v>0.67</v>
      </c>
      <c r="P4772" t="s">
        <v>24</v>
      </c>
      <c r="Q4772" t="s">
        <v>15193</v>
      </c>
      <c r="R4772" t="s">
        <v>15194</v>
      </c>
      <c r="S4772" t="s">
        <v>15195</v>
      </c>
      <c r="T4772" t="b">
        <f t="shared" si="448"/>
        <v>1</v>
      </c>
      <c r="U4772" t="s">
        <v>28</v>
      </c>
      <c r="V4772">
        <v>5.3</v>
      </c>
      <c r="W4772">
        <v>1.7</v>
      </c>
      <c r="X4772">
        <v>0.19800000000000001</v>
      </c>
      <c r="Y4772">
        <v>7</v>
      </c>
      <c r="Z4772" t="s">
        <v>29</v>
      </c>
      <c r="AA4772" t="s">
        <v>24</v>
      </c>
      <c r="AB4772" t="s">
        <v>24</v>
      </c>
    </row>
    <row r="4773" spans="1:28" x14ac:dyDescent="0.35">
      <c r="A4773" s="4" t="s">
        <v>15229</v>
      </c>
      <c r="B4773" s="6">
        <f t="shared" si="452"/>
        <v>44300.698020833333</v>
      </c>
      <c r="C4773" s="12">
        <f t="shared" si="450"/>
        <v>44287</v>
      </c>
      <c r="D4773" s="3">
        <f t="shared" si="451"/>
        <v>2021</v>
      </c>
      <c r="E4773" s="3" t="str">
        <f t="shared" si="453"/>
        <v>04-2021</v>
      </c>
      <c r="F4773" s="5">
        <f t="shared" si="449"/>
        <v>44300.308888888889</v>
      </c>
      <c r="G4773">
        <v>10.883900000000001</v>
      </c>
      <c r="H4773">
        <v>91.525199999999998</v>
      </c>
      <c r="I4773">
        <v>10</v>
      </c>
      <c r="J4773">
        <v>4.0999999999999996</v>
      </c>
      <c r="K4773" t="s">
        <v>23</v>
      </c>
      <c r="M4773">
        <v>201</v>
      </c>
      <c r="N4773">
        <v>1.42</v>
      </c>
      <c r="O4773">
        <v>0.98</v>
      </c>
      <c r="P4773" t="s">
        <v>24</v>
      </c>
      <c r="Q4773" t="s">
        <v>15230</v>
      </c>
      <c r="R4773" t="s">
        <v>15231</v>
      </c>
      <c r="S4773" t="s">
        <v>15232</v>
      </c>
      <c r="T4773" t="b">
        <f t="shared" si="448"/>
        <v>1</v>
      </c>
      <c r="U4773" t="s">
        <v>28</v>
      </c>
      <c r="V4773">
        <v>13.4</v>
      </c>
      <c r="W4773">
        <v>2</v>
      </c>
      <c r="X4773">
        <v>0.17399999999999999</v>
      </c>
      <c r="Y4773">
        <v>9</v>
      </c>
      <c r="Z4773" t="s">
        <v>29</v>
      </c>
      <c r="AA4773" t="s">
        <v>24</v>
      </c>
      <c r="AB4773" t="s">
        <v>24</v>
      </c>
    </row>
    <row r="4774" spans="1:28" x14ac:dyDescent="0.35">
      <c r="A4774" s="4" t="s">
        <v>15237</v>
      </c>
      <c r="B4774" s="6">
        <f t="shared" si="452"/>
        <v>44300.308888888889</v>
      </c>
      <c r="C4774" s="12">
        <f t="shared" si="450"/>
        <v>44287</v>
      </c>
      <c r="D4774" s="3">
        <f t="shared" si="451"/>
        <v>2021</v>
      </c>
      <c r="E4774" s="3" t="str">
        <f t="shared" si="453"/>
        <v>04-2021</v>
      </c>
      <c r="F4774" s="5">
        <f t="shared" si="449"/>
        <v>44299.987002314818</v>
      </c>
      <c r="G4774">
        <v>36.517899999999997</v>
      </c>
      <c r="H4774">
        <v>70.837000000000003</v>
      </c>
      <c r="I4774">
        <v>195.98</v>
      </c>
      <c r="J4774">
        <v>4.0999999999999996</v>
      </c>
      <c r="K4774" t="s">
        <v>23</v>
      </c>
      <c r="M4774">
        <v>73</v>
      </c>
      <c r="N4774">
        <v>2.456</v>
      </c>
      <c r="O4774">
        <v>1.05</v>
      </c>
      <c r="P4774" t="s">
        <v>24</v>
      </c>
      <c r="Q4774" t="s">
        <v>15238</v>
      </c>
      <c r="R4774" t="s">
        <v>15235</v>
      </c>
      <c r="S4774" t="s">
        <v>9505</v>
      </c>
      <c r="T4774" t="b">
        <f t="shared" si="448"/>
        <v>1</v>
      </c>
      <c r="U4774" t="s">
        <v>28</v>
      </c>
      <c r="V4774">
        <v>5.7</v>
      </c>
      <c r="W4774">
        <v>7.5</v>
      </c>
      <c r="X4774">
        <v>0.158</v>
      </c>
      <c r="Y4774">
        <v>13</v>
      </c>
      <c r="Z4774" t="s">
        <v>29</v>
      </c>
      <c r="AA4774" t="s">
        <v>24</v>
      </c>
      <c r="AB4774" t="s">
        <v>24</v>
      </c>
    </row>
    <row r="4775" spans="1:28" x14ac:dyDescent="0.35">
      <c r="A4775" s="4" t="s">
        <v>15239</v>
      </c>
      <c r="B4775" s="6">
        <f t="shared" si="452"/>
        <v>44299.987002314818</v>
      </c>
      <c r="C4775" s="12">
        <f t="shared" si="450"/>
        <v>44287</v>
      </c>
      <c r="D4775" s="3">
        <f t="shared" si="451"/>
        <v>2021</v>
      </c>
      <c r="E4775" s="3" t="str">
        <f t="shared" si="453"/>
        <v>04-2021</v>
      </c>
      <c r="F4775" s="5">
        <f t="shared" si="449"/>
        <v>44296.637777777774</v>
      </c>
      <c r="G4775">
        <v>34.524500000000003</v>
      </c>
      <c r="H4775">
        <v>70.126000000000005</v>
      </c>
      <c r="I4775">
        <v>38.74</v>
      </c>
      <c r="J4775">
        <v>4.0999999999999996</v>
      </c>
      <c r="K4775" t="s">
        <v>23</v>
      </c>
      <c r="M4775">
        <v>112</v>
      </c>
      <c r="N4775">
        <v>0.89400000000000002</v>
      </c>
      <c r="O4775">
        <v>0.97</v>
      </c>
      <c r="P4775" t="s">
        <v>24</v>
      </c>
      <c r="Q4775" t="s">
        <v>15240</v>
      </c>
      <c r="R4775" t="s">
        <v>15241</v>
      </c>
      <c r="S4775" t="s">
        <v>15242</v>
      </c>
      <c r="T4775" t="b">
        <f t="shared" si="448"/>
        <v>1</v>
      </c>
      <c r="U4775" t="s">
        <v>28</v>
      </c>
      <c r="V4775">
        <v>6.4</v>
      </c>
      <c r="W4775">
        <v>7.4</v>
      </c>
      <c r="X4775">
        <v>0.14499999999999999</v>
      </c>
      <c r="Y4775">
        <v>13</v>
      </c>
      <c r="Z4775" t="s">
        <v>29</v>
      </c>
      <c r="AA4775" t="s">
        <v>24</v>
      </c>
      <c r="AB4775" t="s">
        <v>24</v>
      </c>
    </row>
    <row r="4776" spans="1:28" x14ac:dyDescent="0.35">
      <c r="A4776" s="4" t="s">
        <v>15265</v>
      </c>
      <c r="B4776" s="6">
        <f t="shared" si="452"/>
        <v>44296.637777777774</v>
      </c>
      <c r="C4776" s="12">
        <f t="shared" si="450"/>
        <v>44287</v>
      </c>
      <c r="D4776" s="3">
        <f t="shared" si="451"/>
        <v>2021</v>
      </c>
      <c r="E4776" s="3" t="str">
        <f t="shared" si="453"/>
        <v>04-2021</v>
      </c>
      <c r="F4776" s="5">
        <f t="shared" si="449"/>
        <v>44286.516828703701</v>
      </c>
      <c r="G4776">
        <v>28.062000000000001</v>
      </c>
      <c r="H4776">
        <v>66.613900000000001</v>
      </c>
      <c r="I4776">
        <v>34.15</v>
      </c>
      <c r="J4776">
        <v>4.0999999999999996</v>
      </c>
      <c r="K4776" t="s">
        <v>23</v>
      </c>
      <c r="M4776">
        <v>149</v>
      </c>
      <c r="N4776">
        <v>6.7839999999999998</v>
      </c>
      <c r="O4776">
        <v>0.76</v>
      </c>
      <c r="P4776" t="s">
        <v>24</v>
      </c>
      <c r="Q4776" t="s">
        <v>15266</v>
      </c>
      <c r="R4776" t="s">
        <v>15267</v>
      </c>
      <c r="S4776" t="s">
        <v>15268</v>
      </c>
      <c r="T4776" t="b">
        <f t="shared" si="448"/>
        <v>1</v>
      </c>
      <c r="U4776" t="s">
        <v>28</v>
      </c>
      <c r="V4776">
        <v>9.9</v>
      </c>
      <c r="W4776">
        <v>6.6</v>
      </c>
      <c r="X4776">
        <v>0.107</v>
      </c>
      <c r="Y4776">
        <v>30</v>
      </c>
      <c r="Z4776" t="s">
        <v>29</v>
      </c>
      <c r="AA4776" t="s">
        <v>24</v>
      </c>
      <c r="AB4776" t="s">
        <v>24</v>
      </c>
    </row>
    <row r="4777" spans="1:28" x14ac:dyDescent="0.35">
      <c r="A4777" s="4" t="s">
        <v>15354</v>
      </c>
      <c r="B4777" s="6">
        <f t="shared" si="452"/>
        <v>44286.516828703701</v>
      </c>
      <c r="C4777" s="12">
        <f t="shared" si="450"/>
        <v>44256</v>
      </c>
      <c r="D4777" s="3">
        <f t="shared" si="451"/>
        <v>2021</v>
      </c>
      <c r="E4777" s="3" t="str">
        <f t="shared" si="453"/>
        <v>03-2021</v>
      </c>
      <c r="F4777" s="5">
        <f t="shared" si="449"/>
        <v>44261.851875</v>
      </c>
      <c r="G4777">
        <v>36.539700000000003</v>
      </c>
      <c r="H4777">
        <v>70.865099999999998</v>
      </c>
      <c r="I4777">
        <v>188.36</v>
      </c>
      <c r="J4777">
        <v>4.0999999999999996</v>
      </c>
      <c r="K4777" t="s">
        <v>23</v>
      </c>
      <c r="M4777">
        <v>109</v>
      </c>
      <c r="N4777">
        <v>0.629</v>
      </c>
      <c r="O4777">
        <v>0.76</v>
      </c>
      <c r="P4777" t="s">
        <v>24</v>
      </c>
      <c r="Q4777" t="s">
        <v>15355</v>
      </c>
      <c r="R4777" t="s">
        <v>15356</v>
      </c>
      <c r="S4777" t="s">
        <v>3814</v>
      </c>
      <c r="T4777" t="b">
        <f t="shared" si="448"/>
        <v>1</v>
      </c>
      <c r="U4777" t="s">
        <v>28</v>
      </c>
      <c r="V4777">
        <v>7.8</v>
      </c>
      <c r="W4777">
        <v>8.3000000000000007</v>
      </c>
      <c r="X4777">
        <v>0.158</v>
      </c>
      <c r="Y4777">
        <v>11</v>
      </c>
      <c r="Z4777" t="s">
        <v>29</v>
      </c>
      <c r="AA4777" t="s">
        <v>24</v>
      </c>
      <c r="AB4777" t="s">
        <v>24</v>
      </c>
    </row>
    <row r="4778" spans="1:28" x14ac:dyDescent="0.35">
      <c r="A4778" s="4" t="s">
        <v>15497</v>
      </c>
      <c r="B4778" s="6">
        <f t="shared" si="452"/>
        <v>44261.851875</v>
      </c>
      <c r="C4778" s="12">
        <f t="shared" si="450"/>
        <v>44256</v>
      </c>
      <c r="D4778" s="3">
        <f t="shared" si="451"/>
        <v>2021</v>
      </c>
      <c r="E4778" s="3" t="str">
        <f t="shared" si="453"/>
        <v>03-2021</v>
      </c>
      <c r="F4778" s="5">
        <f t="shared" si="449"/>
        <v>44254.8359375</v>
      </c>
      <c r="G4778">
        <v>36.414900000000003</v>
      </c>
      <c r="H4778">
        <v>71.158100000000005</v>
      </c>
      <c r="I4778">
        <v>235.7</v>
      </c>
      <c r="J4778">
        <v>4.0999999999999996</v>
      </c>
      <c r="K4778" t="s">
        <v>23</v>
      </c>
      <c r="M4778">
        <v>76</v>
      </c>
      <c r="N4778">
        <v>2.544</v>
      </c>
      <c r="O4778">
        <v>0.71</v>
      </c>
      <c r="P4778" t="s">
        <v>24</v>
      </c>
      <c r="Q4778" t="s">
        <v>15498</v>
      </c>
      <c r="R4778" t="s">
        <v>15499</v>
      </c>
      <c r="S4778" t="s">
        <v>8647</v>
      </c>
      <c r="T4778" t="b">
        <f t="shared" si="448"/>
        <v>1</v>
      </c>
      <c r="U4778" t="s">
        <v>28</v>
      </c>
      <c r="V4778">
        <v>8.1</v>
      </c>
      <c r="W4778">
        <v>6.4</v>
      </c>
      <c r="X4778">
        <v>0.13</v>
      </c>
      <c r="Y4778">
        <v>16</v>
      </c>
      <c r="Z4778" t="s">
        <v>29</v>
      </c>
      <c r="AA4778" t="s">
        <v>24</v>
      </c>
      <c r="AB4778" t="s">
        <v>24</v>
      </c>
    </row>
    <row r="4779" spans="1:28" x14ac:dyDescent="0.35">
      <c r="A4779" s="4" t="s">
        <v>15533</v>
      </c>
      <c r="B4779" s="6">
        <f t="shared" si="452"/>
        <v>44254.8359375</v>
      </c>
      <c r="C4779" s="12">
        <f t="shared" si="450"/>
        <v>44228</v>
      </c>
      <c r="D4779" s="3">
        <f t="shared" si="451"/>
        <v>2021</v>
      </c>
      <c r="E4779" s="3" t="str">
        <f t="shared" si="453"/>
        <v>02-2021</v>
      </c>
      <c r="F4779" s="5">
        <f t="shared" si="449"/>
        <v>44098.398680555554</v>
      </c>
      <c r="G4779">
        <v>28.839700000000001</v>
      </c>
      <c r="H4779">
        <v>86.468999999999994</v>
      </c>
      <c r="I4779">
        <v>15.43</v>
      </c>
      <c r="J4779">
        <v>4.0999999999999996</v>
      </c>
      <c r="K4779" t="s">
        <v>23</v>
      </c>
      <c r="M4779">
        <v>134</v>
      </c>
      <c r="N4779">
        <v>0.92800000000000005</v>
      </c>
      <c r="O4779">
        <v>0.75</v>
      </c>
      <c r="P4779" t="s">
        <v>24</v>
      </c>
      <c r="Q4779" t="s">
        <v>15534</v>
      </c>
      <c r="R4779" t="s">
        <v>15535</v>
      </c>
      <c r="S4779" t="s">
        <v>15536</v>
      </c>
      <c r="T4779" t="b">
        <f t="shared" si="448"/>
        <v>1</v>
      </c>
      <c r="U4779" t="s">
        <v>28</v>
      </c>
      <c r="V4779">
        <v>8.1999999999999993</v>
      </c>
      <c r="W4779">
        <v>5</v>
      </c>
      <c r="X4779">
        <v>0.111</v>
      </c>
      <c r="Y4779">
        <v>22</v>
      </c>
      <c r="Z4779" t="s">
        <v>29</v>
      </c>
      <c r="AA4779" t="s">
        <v>24</v>
      </c>
      <c r="AB4779" t="s">
        <v>24</v>
      </c>
    </row>
    <row r="4780" spans="1:28" x14ac:dyDescent="0.35">
      <c r="A4780" s="4" t="s">
        <v>16640</v>
      </c>
      <c r="B4780" s="6">
        <f t="shared" si="452"/>
        <v>44098.398680555554</v>
      </c>
      <c r="C4780" s="12">
        <f t="shared" si="450"/>
        <v>44075</v>
      </c>
      <c r="D4780" s="3">
        <f t="shared" si="451"/>
        <v>2020</v>
      </c>
      <c r="E4780" s="3" t="str">
        <f t="shared" si="453"/>
        <v>09-2020</v>
      </c>
      <c r="F4780" s="5">
        <f t="shared" si="449"/>
        <v>44253.899525462963</v>
      </c>
      <c r="G4780">
        <v>5.2464000000000004</v>
      </c>
      <c r="H4780">
        <v>96.683899999999994</v>
      </c>
      <c r="I4780">
        <v>218.55</v>
      </c>
      <c r="J4780">
        <v>4.0999999999999996</v>
      </c>
      <c r="K4780" t="s">
        <v>23</v>
      </c>
      <c r="M4780">
        <v>66</v>
      </c>
      <c r="N4780">
        <v>0.26200000000000001</v>
      </c>
      <c r="O4780">
        <v>1.06</v>
      </c>
      <c r="P4780" t="s">
        <v>24</v>
      </c>
      <c r="Q4780" t="s">
        <v>16641</v>
      </c>
      <c r="R4780" t="s">
        <v>16642</v>
      </c>
      <c r="S4780" t="s">
        <v>16643</v>
      </c>
      <c r="T4780" t="b">
        <f t="shared" si="448"/>
        <v>0</v>
      </c>
      <c r="U4780" t="s">
        <v>28</v>
      </c>
      <c r="V4780">
        <v>9.9</v>
      </c>
      <c r="W4780">
        <v>3.7</v>
      </c>
      <c r="X4780">
        <v>0.114</v>
      </c>
      <c r="Y4780">
        <v>21</v>
      </c>
      <c r="Z4780" t="s">
        <v>29</v>
      </c>
      <c r="AA4780" t="s">
        <v>24</v>
      </c>
      <c r="AB4780" t="s">
        <v>24</v>
      </c>
    </row>
    <row r="4781" spans="1:28" x14ac:dyDescent="0.35">
      <c r="A4781" s="4" t="s">
        <v>15537</v>
      </c>
      <c r="B4781" s="6">
        <f t="shared" si="452"/>
        <v>44253.899525462963</v>
      </c>
      <c r="C4781" s="12">
        <f t="shared" si="450"/>
        <v>44228</v>
      </c>
      <c r="D4781" s="3">
        <f t="shared" si="451"/>
        <v>2021</v>
      </c>
      <c r="E4781" s="3" t="str">
        <f t="shared" si="453"/>
        <v>02-2021</v>
      </c>
      <c r="F4781" s="5">
        <f t="shared" si="449"/>
        <v>44244.730949074074</v>
      </c>
      <c r="G4781">
        <v>36.417299999999997</v>
      </c>
      <c r="H4781">
        <v>71.459999999999994</v>
      </c>
      <c r="I4781">
        <v>117.88</v>
      </c>
      <c r="J4781">
        <v>4.0999999999999996</v>
      </c>
      <c r="K4781" t="s">
        <v>23</v>
      </c>
      <c r="M4781">
        <v>102</v>
      </c>
      <c r="N4781">
        <v>2.7189999999999999</v>
      </c>
      <c r="O4781">
        <v>1.08</v>
      </c>
      <c r="P4781" t="s">
        <v>24</v>
      </c>
      <c r="Q4781" t="s">
        <v>15538</v>
      </c>
      <c r="R4781" t="s">
        <v>15539</v>
      </c>
      <c r="S4781" t="s">
        <v>14528</v>
      </c>
      <c r="T4781" t="b">
        <f t="shared" si="448"/>
        <v>1</v>
      </c>
      <c r="U4781" t="s">
        <v>28</v>
      </c>
      <c r="V4781">
        <v>8.5</v>
      </c>
      <c r="W4781">
        <v>10</v>
      </c>
      <c r="X4781">
        <v>0.127</v>
      </c>
      <c r="Y4781">
        <v>17</v>
      </c>
      <c r="Z4781" t="s">
        <v>29</v>
      </c>
      <c r="AA4781" t="s">
        <v>24</v>
      </c>
      <c r="AB4781" t="s">
        <v>24</v>
      </c>
    </row>
    <row r="4782" spans="1:28" x14ac:dyDescent="0.35">
      <c r="A4782" s="4" t="s">
        <v>15590</v>
      </c>
      <c r="B4782" s="6">
        <f t="shared" si="452"/>
        <v>44244.730949074074</v>
      </c>
      <c r="C4782" s="12">
        <f t="shared" si="450"/>
        <v>44228</v>
      </c>
      <c r="D4782" s="3">
        <f t="shared" si="451"/>
        <v>2021</v>
      </c>
      <c r="E4782" s="3" t="str">
        <f t="shared" si="453"/>
        <v>02-2021</v>
      </c>
      <c r="F4782" s="5">
        <f t="shared" si="449"/>
        <v>44097.400393518517</v>
      </c>
      <c r="G4782">
        <v>36.676600000000001</v>
      </c>
      <c r="H4782">
        <v>70.720799999999997</v>
      </c>
      <c r="I4782">
        <v>240.99</v>
      </c>
      <c r="J4782">
        <v>4.0999999999999996</v>
      </c>
      <c r="K4782" t="s">
        <v>23</v>
      </c>
      <c r="M4782">
        <v>69</v>
      </c>
      <c r="N4782">
        <v>2.5310000000000001</v>
      </c>
      <c r="O4782">
        <v>0.69</v>
      </c>
      <c r="P4782" t="s">
        <v>24</v>
      </c>
      <c r="Q4782" t="s">
        <v>15591</v>
      </c>
      <c r="R4782" t="s">
        <v>15592</v>
      </c>
      <c r="S4782" t="s">
        <v>15593</v>
      </c>
      <c r="T4782" t="b">
        <f t="shared" si="448"/>
        <v>1</v>
      </c>
      <c r="U4782" t="s">
        <v>28</v>
      </c>
      <c r="V4782">
        <v>8.5</v>
      </c>
      <c r="W4782">
        <v>9.1999999999999993</v>
      </c>
      <c r="X4782">
        <v>0.13500000000000001</v>
      </c>
      <c r="Y4782">
        <v>15</v>
      </c>
      <c r="Z4782" t="s">
        <v>29</v>
      </c>
      <c r="AA4782" t="s">
        <v>24</v>
      </c>
      <c r="AB4782" t="s">
        <v>24</v>
      </c>
    </row>
    <row r="4783" spans="1:28" x14ac:dyDescent="0.35">
      <c r="A4783" s="4" t="s">
        <v>16649</v>
      </c>
      <c r="B4783" s="6">
        <f t="shared" si="452"/>
        <v>44097.400393518517</v>
      </c>
      <c r="C4783" s="12">
        <f t="shared" si="450"/>
        <v>44075</v>
      </c>
      <c r="D4783" s="3">
        <f t="shared" si="451"/>
        <v>2020</v>
      </c>
      <c r="E4783" s="3" t="str">
        <f t="shared" si="453"/>
        <v>09-2020</v>
      </c>
      <c r="F4783" s="5">
        <f t="shared" si="449"/>
        <v>44097.399317129632</v>
      </c>
      <c r="G4783">
        <v>4.1961000000000004</v>
      </c>
      <c r="H4783">
        <v>64.163399999999996</v>
      </c>
      <c r="I4783">
        <v>10</v>
      </c>
      <c r="J4783">
        <v>4.2</v>
      </c>
      <c r="K4783" t="s">
        <v>23</v>
      </c>
      <c r="M4783">
        <v>82</v>
      </c>
      <c r="N4783">
        <v>9.5579999999999998</v>
      </c>
      <c r="O4783">
        <v>0.45</v>
      </c>
      <c r="P4783" t="s">
        <v>24</v>
      </c>
      <c r="Q4783" t="s">
        <v>16650</v>
      </c>
      <c r="R4783" t="s">
        <v>16651</v>
      </c>
      <c r="S4783" t="s">
        <v>478</v>
      </c>
      <c r="T4783" t="b">
        <f t="shared" si="448"/>
        <v>0</v>
      </c>
      <c r="U4783" t="s">
        <v>28</v>
      </c>
      <c r="V4783">
        <v>8.4</v>
      </c>
      <c r="W4783">
        <v>1.9</v>
      </c>
      <c r="X4783">
        <v>0.1</v>
      </c>
      <c r="Y4783">
        <v>28</v>
      </c>
      <c r="Z4783" t="s">
        <v>29</v>
      </c>
      <c r="AA4783" t="s">
        <v>24</v>
      </c>
      <c r="AB4783" t="s">
        <v>24</v>
      </c>
    </row>
    <row r="4784" spans="1:28" x14ac:dyDescent="0.35">
      <c r="A4784" s="4" t="s">
        <v>16652</v>
      </c>
      <c r="B4784" s="6">
        <f t="shared" si="452"/>
        <v>44097.399317129632</v>
      </c>
      <c r="C4784" s="12">
        <f t="shared" si="450"/>
        <v>44075</v>
      </c>
      <c r="D4784" s="3">
        <f t="shared" si="451"/>
        <v>2020</v>
      </c>
      <c r="E4784" s="3" t="str">
        <f t="shared" si="453"/>
        <v>09-2020</v>
      </c>
      <c r="F4784" s="5">
        <f t="shared" si="449"/>
        <v>44097.160474537035</v>
      </c>
      <c r="G4784">
        <v>4.0290999999999997</v>
      </c>
      <c r="H4784">
        <v>64.371300000000005</v>
      </c>
      <c r="I4784">
        <v>10</v>
      </c>
      <c r="J4784">
        <v>4.0999999999999996</v>
      </c>
      <c r="K4784" t="s">
        <v>23</v>
      </c>
      <c r="M4784">
        <v>104</v>
      </c>
      <c r="N4784">
        <v>9.1850000000000005</v>
      </c>
      <c r="O4784">
        <v>0.63</v>
      </c>
      <c r="P4784" t="s">
        <v>24</v>
      </c>
      <c r="Q4784" t="s">
        <v>16653</v>
      </c>
      <c r="R4784" t="s">
        <v>16651</v>
      </c>
      <c r="S4784" t="s">
        <v>478</v>
      </c>
      <c r="T4784" t="b">
        <f t="shared" si="448"/>
        <v>0</v>
      </c>
      <c r="U4784" t="s">
        <v>28</v>
      </c>
      <c r="V4784">
        <v>7</v>
      </c>
      <c r="W4784">
        <v>1.9</v>
      </c>
      <c r="X4784">
        <v>0.14000000000000001</v>
      </c>
      <c r="Y4784">
        <v>14</v>
      </c>
      <c r="Z4784" t="s">
        <v>29</v>
      </c>
      <c r="AA4784" t="s">
        <v>24</v>
      </c>
      <c r="AB4784" t="s">
        <v>24</v>
      </c>
    </row>
    <row r="4785" spans="1:28" x14ac:dyDescent="0.35">
      <c r="A4785" s="4" t="s">
        <v>16654</v>
      </c>
      <c r="B4785" s="6">
        <f t="shared" si="452"/>
        <v>44097.160474537035</v>
      </c>
      <c r="C4785" s="12">
        <f t="shared" si="450"/>
        <v>44075</v>
      </c>
      <c r="D4785" s="3">
        <f t="shared" si="451"/>
        <v>2020</v>
      </c>
      <c r="E4785" s="3" t="str">
        <f t="shared" si="453"/>
        <v>09-2020</v>
      </c>
      <c r="F4785" s="5">
        <f t="shared" si="449"/>
        <v>44244.45758101852</v>
      </c>
      <c r="G4785">
        <v>33.220100000000002</v>
      </c>
      <c r="H4785">
        <v>85.308000000000007</v>
      </c>
      <c r="I4785">
        <v>10</v>
      </c>
      <c r="J4785">
        <v>4.2</v>
      </c>
      <c r="K4785" t="s">
        <v>23</v>
      </c>
      <c r="M4785">
        <v>110</v>
      </c>
      <c r="N4785">
        <v>5.4020000000000001</v>
      </c>
      <c r="O4785">
        <v>0.78</v>
      </c>
      <c r="P4785" t="s">
        <v>24</v>
      </c>
      <c r="Q4785" t="s">
        <v>16655</v>
      </c>
      <c r="R4785" t="s">
        <v>16595</v>
      </c>
      <c r="S4785" t="s">
        <v>52</v>
      </c>
      <c r="T4785" t="b">
        <f t="shared" si="448"/>
        <v>0</v>
      </c>
      <c r="U4785" t="s">
        <v>28</v>
      </c>
      <c r="V4785">
        <v>5.6</v>
      </c>
      <c r="W4785">
        <v>1.9</v>
      </c>
      <c r="X4785">
        <v>0.124</v>
      </c>
      <c r="Y4785">
        <v>18</v>
      </c>
      <c r="Z4785" t="s">
        <v>29</v>
      </c>
      <c r="AA4785" t="s">
        <v>24</v>
      </c>
      <c r="AB4785" t="s">
        <v>24</v>
      </c>
    </row>
    <row r="4786" spans="1:28" x14ac:dyDescent="0.35">
      <c r="A4786" s="4" t="s">
        <v>15598</v>
      </c>
      <c r="B4786" s="6">
        <f t="shared" si="452"/>
        <v>44244.45758101852</v>
      </c>
      <c r="C4786" s="12">
        <f t="shared" si="450"/>
        <v>44228</v>
      </c>
      <c r="D4786" s="3">
        <f t="shared" si="451"/>
        <v>2021</v>
      </c>
      <c r="E4786" s="3" t="str">
        <f t="shared" si="453"/>
        <v>02-2021</v>
      </c>
      <c r="F4786" s="5">
        <f t="shared" si="449"/>
        <v>44096.446712962963</v>
      </c>
      <c r="G4786">
        <v>36.551299999999998</v>
      </c>
      <c r="H4786">
        <v>69.653700000000001</v>
      </c>
      <c r="I4786">
        <v>149.77000000000001</v>
      </c>
      <c r="J4786">
        <v>4.0999999999999996</v>
      </c>
      <c r="K4786" t="s">
        <v>23</v>
      </c>
      <c r="M4786">
        <v>61</v>
      </c>
      <c r="N4786">
        <v>2.0659999999999998</v>
      </c>
      <c r="O4786">
        <v>0.6</v>
      </c>
      <c r="P4786" t="s">
        <v>24</v>
      </c>
      <c r="Q4786" t="s">
        <v>15599</v>
      </c>
      <c r="R4786" t="s">
        <v>15600</v>
      </c>
      <c r="S4786" t="s">
        <v>15601</v>
      </c>
      <c r="T4786" t="b">
        <f t="shared" si="448"/>
        <v>1</v>
      </c>
      <c r="U4786" t="s">
        <v>28</v>
      </c>
      <c r="V4786">
        <v>8.6</v>
      </c>
      <c r="W4786">
        <v>4.7</v>
      </c>
      <c r="X4786">
        <v>0.123</v>
      </c>
      <c r="Y4786">
        <v>18</v>
      </c>
      <c r="Z4786" t="s">
        <v>29</v>
      </c>
      <c r="AA4786" t="s">
        <v>24</v>
      </c>
      <c r="AB4786" t="s">
        <v>24</v>
      </c>
    </row>
    <row r="4787" spans="1:28" x14ac:dyDescent="0.35">
      <c r="A4787" s="4" t="s">
        <v>16660</v>
      </c>
      <c r="B4787" s="6">
        <f t="shared" si="452"/>
        <v>44096.446712962963</v>
      </c>
      <c r="C4787" s="12">
        <f t="shared" si="450"/>
        <v>44075</v>
      </c>
      <c r="D4787" s="3">
        <f t="shared" si="451"/>
        <v>2020</v>
      </c>
      <c r="E4787" s="3" t="str">
        <f t="shared" si="453"/>
        <v>09-2020</v>
      </c>
      <c r="F4787" s="5">
        <f t="shared" si="449"/>
        <v>44243.415208333332</v>
      </c>
      <c r="G4787">
        <v>7.3773999999999997</v>
      </c>
      <c r="H4787">
        <v>94.542599999999993</v>
      </c>
      <c r="I4787">
        <v>10</v>
      </c>
      <c r="J4787">
        <v>4.4000000000000004</v>
      </c>
      <c r="K4787" t="s">
        <v>23</v>
      </c>
      <c r="M4787">
        <v>158</v>
      </c>
      <c r="N4787">
        <v>3.2040000000000002</v>
      </c>
      <c r="O4787">
        <v>0.47</v>
      </c>
      <c r="P4787" t="s">
        <v>24</v>
      </c>
      <c r="Q4787" t="s">
        <v>16661</v>
      </c>
      <c r="R4787" t="s">
        <v>16662</v>
      </c>
      <c r="S4787" t="s">
        <v>16663</v>
      </c>
      <c r="T4787" t="b">
        <f t="shared" ref="T4787:T4850" si="454">OR(ISNUMBER(SEARCH("India",S4787)),ISNUMBER(SEARCH("Pakistan",S4787)),ISNUMBER(SEARCH("Afghanistan",S4787)),ISNUMBER(SEARCH("Bangladesh",S4787)),ISNUMBER(SEARCH("Nepal",S4787)),ISNUMBER(SEARCH("Bhutan",S4787)),ISNUMBER(SEARCH("Sri Lanka",S4787)),ISNUMBER(SEARCH("Maldives",S4787)))</f>
        <v>0</v>
      </c>
      <c r="U4787" t="s">
        <v>28</v>
      </c>
      <c r="V4787">
        <v>12.8</v>
      </c>
      <c r="W4787">
        <v>2</v>
      </c>
      <c r="X4787">
        <v>0.13800000000000001</v>
      </c>
      <c r="Y4787">
        <v>15</v>
      </c>
      <c r="Z4787" t="s">
        <v>29</v>
      </c>
      <c r="AA4787" t="s">
        <v>24</v>
      </c>
      <c r="AB4787" t="s">
        <v>24</v>
      </c>
    </row>
    <row r="4788" spans="1:28" x14ac:dyDescent="0.35">
      <c r="A4788" s="4" t="s">
        <v>15606</v>
      </c>
      <c r="B4788" s="6">
        <f t="shared" si="452"/>
        <v>44243.415208333332</v>
      </c>
      <c r="C4788" s="12">
        <f t="shared" si="450"/>
        <v>44228</v>
      </c>
      <c r="D4788" s="3">
        <f t="shared" si="451"/>
        <v>2021</v>
      </c>
      <c r="E4788" s="3" t="str">
        <f t="shared" si="453"/>
        <v>02-2021</v>
      </c>
      <c r="F4788" s="5">
        <f t="shared" si="449"/>
        <v>44237.794004629628</v>
      </c>
      <c r="G4788">
        <v>37.708500000000001</v>
      </c>
      <c r="H4788">
        <v>72.616600000000005</v>
      </c>
      <c r="I4788">
        <v>195.85</v>
      </c>
      <c r="J4788">
        <v>4.0999999999999996</v>
      </c>
      <c r="K4788" t="s">
        <v>23</v>
      </c>
      <c r="M4788">
        <v>99</v>
      </c>
      <c r="N4788">
        <v>1.8819999999999999</v>
      </c>
      <c r="O4788">
        <v>0.94</v>
      </c>
      <c r="P4788" t="s">
        <v>24</v>
      </c>
      <c r="Q4788" t="s">
        <v>15607</v>
      </c>
      <c r="R4788" t="s">
        <v>15608</v>
      </c>
      <c r="S4788" t="s">
        <v>15609</v>
      </c>
      <c r="T4788" t="b">
        <f t="shared" si="454"/>
        <v>1</v>
      </c>
      <c r="U4788" t="s">
        <v>28</v>
      </c>
      <c r="V4788">
        <v>9.1999999999999993</v>
      </c>
      <c r="W4788">
        <v>8.8000000000000007</v>
      </c>
      <c r="X4788">
        <v>0.16500000000000001</v>
      </c>
      <c r="Y4788">
        <v>10</v>
      </c>
      <c r="Z4788" t="s">
        <v>29</v>
      </c>
      <c r="AA4788" t="s">
        <v>24</v>
      </c>
      <c r="AB4788" t="s">
        <v>24</v>
      </c>
    </row>
    <row r="4789" spans="1:28" x14ac:dyDescent="0.35">
      <c r="A4789" s="4" t="s">
        <v>15667</v>
      </c>
      <c r="B4789" s="6">
        <f t="shared" si="452"/>
        <v>44237.794004629628</v>
      </c>
      <c r="C4789" s="12">
        <f t="shared" si="450"/>
        <v>44228</v>
      </c>
      <c r="D4789" s="3">
        <f t="shared" si="451"/>
        <v>2021</v>
      </c>
      <c r="E4789" s="3" t="str">
        <f t="shared" si="453"/>
        <v>02-2021</v>
      </c>
      <c r="F4789" s="5">
        <f t="shared" si="449"/>
        <v>44094.862060185187</v>
      </c>
      <c r="G4789">
        <v>36.3324</v>
      </c>
      <c r="H4789">
        <v>71.044600000000003</v>
      </c>
      <c r="I4789">
        <v>121.31</v>
      </c>
      <c r="J4789">
        <v>4.0999999999999996</v>
      </c>
      <c r="K4789" t="s">
        <v>23</v>
      </c>
      <c r="M4789">
        <v>95</v>
      </c>
      <c r="N4789">
        <v>2.4220000000000002</v>
      </c>
      <c r="O4789">
        <v>0.97</v>
      </c>
      <c r="P4789" t="s">
        <v>24</v>
      </c>
      <c r="Q4789" t="s">
        <v>15668</v>
      </c>
      <c r="R4789" t="s">
        <v>15669</v>
      </c>
      <c r="S4789" t="s">
        <v>15670</v>
      </c>
      <c r="T4789" t="b">
        <f t="shared" si="454"/>
        <v>1</v>
      </c>
      <c r="U4789" t="s">
        <v>28</v>
      </c>
      <c r="V4789">
        <v>8.6</v>
      </c>
      <c r="W4789">
        <v>11.6</v>
      </c>
      <c r="X4789">
        <v>0.17399999999999999</v>
      </c>
      <c r="Y4789">
        <v>9</v>
      </c>
      <c r="Z4789" t="s">
        <v>29</v>
      </c>
      <c r="AA4789" t="s">
        <v>24</v>
      </c>
      <c r="AB4789" t="s">
        <v>24</v>
      </c>
    </row>
    <row r="4790" spans="1:28" x14ac:dyDescent="0.35">
      <c r="A4790" s="4" t="s">
        <v>16672</v>
      </c>
      <c r="B4790" s="6">
        <f t="shared" si="452"/>
        <v>44094.862060185187</v>
      </c>
      <c r="C4790" s="12">
        <f t="shared" si="450"/>
        <v>44075</v>
      </c>
      <c r="D4790" s="3">
        <f t="shared" si="451"/>
        <v>2020</v>
      </c>
      <c r="E4790" s="3" t="str">
        <f t="shared" si="453"/>
        <v>09-2020</v>
      </c>
      <c r="F4790" s="5">
        <f t="shared" si="449"/>
        <v>44094.082696759258</v>
      </c>
      <c r="G4790">
        <v>38.301299999999998</v>
      </c>
      <c r="H4790">
        <v>74.542000000000002</v>
      </c>
      <c r="I4790">
        <v>145.57</v>
      </c>
      <c r="J4790">
        <v>4.5</v>
      </c>
      <c r="K4790" t="s">
        <v>23</v>
      </c>
      <c r="M4790">
        <v>74</v>
      </c>
      <c r="N4790">
        <v>2.44</v>
      </c>
      <c r="O4790">
        <v>0.86</v>
      </c>
      <c r="P4790" t="s">
        <v>24</v>
      </c>
      <c r="Q4790" t="s">
        <v>16673</v>
      </c>
      <c r="R4790" t="s">
        <v>16674</v>
      </c>
      <c r="S4790" t="s">
        <v>16675</v>
      </c>
      <c r="T4790" t="b">
        <f t="shared" si="454"/>
        <v>0</v>
      </c>
      <c r="U4790" t="s">
        <v>28</v>
      </c>
      <c r="V4790">
        <v>4.5</v>
      </c>
      <c r="W4790">
        <v>10.9</v>
      </c>
      <c r="X4790">
        <v>0.17100000000000001</v>
      </c>
      <c r="Y4790">
        <v>10</v>
      </c>
      <c r="Z4790" t="s">
        <v>29</v>
      </c>
      <c r="AA4790" t="s">
        <v>24</v>
      </c>
      <c r="AB4790" t="s">
        <v>24</v>
      </c>
    </row>
    <row r="4791" spans="1:28" x14ac:dyDescent="0.35">
      <c r="A4791" s="4" t="s">
        <v>16676</v>
      </c>
      <c r="B4791" s="6">
        <f t="shared" si="452"/>
        <v>44094.082696759258</v>
      </c>
      <c r="C4791" s="12">
        <f t="shared" si="450"/>
        <v>44075</v>
      </c>
      <c r="D4791" s="3">
        <f t="shared" si="451"/>
        <v>2020</v>
      </c>
      <c r="E4791" s="3" t="str">
        <f t="shared" si="453"/>
        <v>09-2020</v>
      </c>
      <c r="F4791" s="5">
        <f t="shared" si="449"/>
        <v>44093.798449074071</v>
      </c>
      <c r="G4791">
        <v>22.9861</v>
      </c>
      <c r="H4791">
        <v>93.767700000000005</v>
      </c>
      <c r="I4791">
        <v>53.56</v>
      </c>
      <c r="J4791">
        <v>5.0999999999999996</v>
      </c>
      <c r="K4791" t="s">
        <v>23</v>
      </c>
      <c r="M4791">
        <v>38</v>
      </c>
      <c r="N4791">
        <v>0.375</v>
      </c>
      <c r="O4791">
        <v>0.81</v>
      </c>
      <c r="P4791" t="s">
        <v>24</v>
      </c>
      <c r="Q4791" t="s">
        <v>16677</v>
      </c>
      <c r="R4791" t="s">
        <v>16678</v>
      </c>
      <c r="S4791" t="s">
        <v>16679</v>
      </c>
      <c r="T4791" t="b">
        <f t="shared" si="454"/>
        <v>0</v>
      </c>
      <c r="U4791" t="s">
        <v>28</v>
      </c>
      <c r="V4791">
        <v>4.8</v>
      </c>
      <c r="W4791">
        <v>4.0999999999999996</v>
      </c>
      <c r="X4791">
        <v>3.9E-2</v>
      </c>
      <c r="Y4791">
        <v>208</v>
      </c>
      <c r="Z4791" t="s">
        <v>29</v>
      </c>
      <c r="AA4791" t="s">
        <v>24</v>
      </c>
      <c r="AB4791" t="s">
        <v>24</v>
      </c>
    </row>
    <row r="4792" spans="1:28" x14ac:dyDescent="0.35">
      <c r="A4792" s="4" t="s">
        <v>16680</v>
      </c>
      <c r="B4792" s="6">
        <f t="shared" si="452"/>
        <v>44093.798449074071</v>
      </c>
      <c r="C4792" s="12">
        <f t="shared" si="450"/>
        <v>44075</v>
      </c>
      <c r="D4792" s="3">
        <f t="shared" si="451"/>
        <v>2020</v>
      </c>
      <c r="E4792" s="3" t="str">
        <f t="shared" si="453"/>
        <v>09-2020</v>
      </c>
      <c r="F4792" s="5">
        <f t="shared" si="449"/>
        <v>44093.201643518521</v>
      </c>
      <c r="G4792">
        <v>39.316299999999998</v>
      </c>
      <c r="H4792">
        <v>73.554400000000001</v>
      </c>
      <c r="I4792">
        <v>10</v>
      </c>
      <c r="J4792">
        <v>4.2</v>
      </c>
      <c r="K4792" t="s">
        <v>23</v>
      </c>
      <c r="M4792">
        <v>118</v>
      </c>
      <c r="N4792">
        <v>1.365</v>
      </c>
      <c r="O4792">
        <v>0.72</v>
      </c>
      <c r="P4792" t="s">
        <v>24</v>
      </c>
      <c r="Q4792" t="s">
        <v>16681</v>
      </c>
      <c r="R4792" t="s">
        <v>16682</v>
      </c>
      <c r="S4792" t="s">
        <v>16683</v>
      </c>
      <c r="T4792" t="b">
        <f t="shared" si="454"/>
        <v>0</v>
      </c>
      <c r="U4792" t="s">
        <v>28</v>
      </c>
      <c r="V4792">
        <v>6.2</v>
      </c>
      <c r="W4792">
        <v>2</v>
      </c>
      <c r="X4792">
        <v>0.30399999999999999</v>
      </c>
      <c r="Y4792">
        <v>3</v>
      </c>
      <c r="Z4792" t="s">
        <v>29</v>
      </c>
      <c r="AA4792" t="s">
        <v>24</v>
      </c>
      <c r="AB4792" t="s">
        <v>24</v>
      </c>
    </row>
    <row r="4793" spans="1:28" x14ac:dyDescent="0.35">
      <c r="A4793" s="4" t="s">
        <v>16684</v>
      </c>
      <c r="B4793" s="6">
        <f t="shared" si="452"/>
        <v>44093.201643518521</v>
      </c>
      <c r="C4793" s="12">
        <f t="shared" si="450"/>
        <v>44075</v>
      </c>
      <c r="D4793" s="3">
        <f t="shared" si="451"/>
        <v>2020</v>
      </c>
      <c r="E4793" s="3" t="str">
        <f t="shared" si="453"/>
        <v>09-2020</v>
      </c>
      <c r="F4793" s="5">
        <f t="shared" si="449"/>
        <v>44092.74559027778</v>
      </c>
      <c r="G4793">
        <v>4.9745999999999997</v>
      </c>
      <c r="H4793">
        <v>96.406599999999997</v>
      </c>
      <c r="I4793">
        <v>10</v>
      </c>
      <c r="J4793">
        <v>4.5</v>
      </c>
      <c r="K4793" t="s">
        <v>23</v>
      </c>
      <c r="M4793">
        <v>69</v>
      </c>
      <c r="N4793">
        <v>0.59399999999999997</v>
      </c>
      <c r="O4793">
        <v>1.25</v>
      </c>
      <c r="P4793" t="s">
        <v>24</v>
      </c>
      <c r="Q4793" t="s">
        <v>16685</v>
      </c>
      <c r="R4793" t="s">
        <v>16686</v>
      </c>
      <c r="S4793" t="s">
        <v>16687</v>
      </c>
      <c r="T4793" t="b">
        <f t="shared" si="454"/>
        <v>0</v>
      </c>
      <c r="U4793" t="s">
        <v>28</v>
      </c>
      <c r="V4793">
        <v>7.4</v>
      </c>
      <c r="W4793">
        <v>1.9</v>
      </c>
      <c r="X4793">
        <v>0.17100000000000001</v>
      </c>
      <c r="Y4793">
        <v>10</v>
      </c>
      <c r="Z4793" t="s">
        <v>29</v>
      </c>
      <c r="AA4793" t="s">
        <v>24</v>
      </c>
      <c r="AB4793" t="s">
        <v>24</v>
      </c>
    </row>
    <row r="4794" spans="1:28" x14ac:dyDescent="0.35">
      <c r="A4794" s="4" t="s">
        <v>16688</v>
      </c>
      <c r="B4794" s="6">
        <f t="shared" si="452"/>
        <v>44092.74559027778</v>
      </c>
      <c r="C4794" s="12">
        <f t="shared" si="450"/>
        <v>44075</v>
      </c>
      <c r="D4794" s="3">
        <f t="shared" si="451"/>
        <v>2020</v>
      </c>
      <c r="E4794" s="3" t="str">
        <f t="shared" si="453"/>
        <v>09-2020</v>
      </c>
      <c r="F4794" s="5">
        <f t="shared" si="449"/>
        <v>44092.741539351853</v>
      </c>
      <c r="G4794">
        <v>23.383600000000001</v>
      </c>
      <c r="H4794">
        <v>94.547700000000006</v>
      </c>
      <c r="I4794">
        <v>90.39</v>
      </c>
      <c r="J4794">
        <v>4.4000000000000004</v>
      </c>
      <c r="K4794" t="s">
        <v>23</v>
      </c>
      <c r="M4794">
        <v>86</v>
      </c>
      <c r="N4794">
        <v>2.7669999999999999</v>
      </c>
      <c r="O4794">
        <v>0.46</v>
      </c>
      <c r="P4794" t="s">
        <v>24</v>
      </c>
      <c r="Q4794" t="s">
        <v>16689</v>
      </c>
      <c r="R4794" t="s">
        <v>16690</v>
      </c>
      <c r="S4794" t="s">
        <v>16691</v>
      </c>
      <c r="T4794" t="b">
        <f t="shared" si="454"/>
        <v>0</v>
      </c>
      <c r="U4794" t="s">
        <v>28</v>
      </c>
      <c r="V4794">
        <v>6.9</v>
      </c>
      <c r="W4794">
        <v>7.3</v>
      </c>
      <c r="X4794">
        <v>0.11700000000000001</v>
      </c>
      <c r="Y4794">
        <v>24</v>
      </c>
      <c r="Z4794" t="s">
        <v>29</v>
      </c>
      <c r="AA4794" t="s">
        <v>24</v>
      </c>
      <c r="AB4794" t="s">
        <v>24</v>
      </c>
    </row>
    <row r="4795" spans="1:28" x14ac:dyDescent="0.35">
      <c r="A4795" s="4" t="s">
        <v>16692</v>
      </c>
      <c r="B4795" s="6">
        <f t="shared" si="452"/>
        <v>44092.741539351853</v>
      </c>
      <c r="C4795" s="12">
        <f t="shared" si="450"/>
        <v>44075</v>
      </c>
      <c r="D4795" s="3">
        <f t="shared" si="451"/>
        <v>2020</v>
      </c>
      <c r="E4795" s="3" t="str">
        <f t="shared" si="453"/>
        <v>09-2020</v>
      </c>
      <c r="F4795" s="5">
        <f t="shared" si="449"/>
        <v>44092.427314814813</v>
      </c>
      <c r="G4795">
        <v>38.011299999999999</v>
      </c>
      <c r="H4795">
        <v>73.691599999999994</v>
      </c>
      <c r="I4795">
        <v>36.299999999999997</v>
      </c>
      <c r="J4795">
        <v>5.0999999999999996</v>
      </c>
      <c r="K4795" t="s">
        <v>23</v>
      </c>
      <c r="M4795">
        <v>37</v>
      </c>
      <c r="N4795">
        <v>2.0819999999999999</v>
      </c>
      <c r="O4795">
        <v>0.83</v>
      </c>
      <c r="P4795" t="s">
        <v>24</v>
      </c>
      <c r="Q4795" t="s">
        <v>16693</v>
      </c>
      <c r="R4795" t="s">
        <v>16694</v>
      </c>
      <c r="S4795" t="s">
        <v>16695</v>
      </c>
      <c r="T4795" t="b">
        <f t="shared" si="454"/>
        <v>0</v>
      </c>
      <c r="U4795" t="s">
        <v>28</v>
      </c>
      <c r="V4795">
        <v>4.5</v>
      </c>
      <c r="W4795">
        <v>5.9</v>
      </c>
      <c r="X4795">
        <v>4.4999999999999998E-2</v>
      </c>
      <c r="Y4795">
        <v>162</v>
      </c>
      <c r="Z4795" t="s">
        <v>29</v>
      </c>
      <c r="AA4795" t="s">
        <v>24</v>
      </c>
      <c r="AB4795" t="s">
        <v>24</v>
      </c>
    </row>
    <row r="4796" spans="1:28" x14ac:dyDescent="0.35">
      <c r="A4796" s="4" t="s">
        <v>16696</v>
      </c>
      <c r="B4796" s="6">
        <f t="shared" si="452"/>
        <v>44092.427314814813</v>
      </c>
      <c r="C4796" s="12">
        <f t="shared" si="450"/>
        <v>44075</v>
      </c>
      <c r="D4796" s="3">
        <f t="shared" si="451"/>
        <v>2020</v>
      </c>
      <c r="E4796" s="3" t="str">
        <f t="shared" si="453"/>
        <v>09-2020</v>
      </c>
      <c r="F4796" s="5">
        <f t="shared" si="449"/>
        <v>44237.605879629627</v>
      </c>
      <c r="G4796">
        <v>5.2039</v>
      </c>
      <c r="H4796">
        <v>94.751099999999994</v>
      </c>
      <c r="I4796">
        <v>76.44</v>
      </c>
      <c r="J4796">
        <v>4.5</v>
      </c>
      <c r="K4796" t="s">
        <v>23</v>
      </c>
      <c r="M4796">
        <v>86</v>
      </c>
      <c r="N4796">
        <v>2.1869999999999998</v>
      </c>
      <c r="O4796">
        <v>0.82</v>
      </c>
      <c r="P4796" t="s">
        <v>24</v>
      </c>
      <c r="Q4796" t="s">
        <v>16697</v>
      </c>
      <c r="R4796" t="s">
        <v>16690</v>
      </c>
      <c r="S4796" t="s">
        <v>16698</v>
      </c>
      <c r="T4796" t="b">
        <f t="shared" si="454"/>
        <v>0</v>
      </c>
      <c r="U4796" t="s">
        <v>28</v>
      </c>
      <c r="V4796">
        <v>5</v>
      </c>
      <c r="W4796">
        <v>6.9</v>
      </c>
      <c r="X4796">
        <v>9.2999999999999999E-2</v>
      </c>
      <c r="Y4796">
        <v>34</v>
      </c>
      <c r="Z4796" t="s">
        <v>29</v>
      </c>
      <c r="AA4796" t="s">
        <v>24</v>
      </c>
      <c r="AB4796" t="s">
        <v>24</v>
      </c>
    </row>
    <row r="4797" spans="1:28" x14ac:dyDescent="0.35">
      <c r="A4797" s="4" t="s">
        <v>15675</v>
      </c>
      <c r="B4797" s="6">
        <f t="shared" si="452"/>
        <v>44237.605879629627</v>
      </c>
      <c r="C4797" s="12">
        <f t="shared" si="450"/>
        <v>44228</v>
      </c>
      <c r="D4797" s="3">
        <f t="shared" si="451"/>
        <v>2021</v>
      </c>
      <c r="E4797" s="3" t="str">
        <f t="shared" si="453"/>
        <v>02-2021</v>
      </c>
      <c r="F4797" s="5">
        <f t="shared" si="449"/>
        <v>44092.282812500001</v>
      </c>
      <c r="G4797">
        <v>36.481499999999997</v>
      </c>
      <c r="H4797">
        <v>71.239999999999995</v>
      </c>
      <c r="I4797">
        <v>252.23</v>
      </c>
      <c r="J4797">
        <v>4.0999999999999996</v>
      </c>
      <c r="K4797" t="s">
        <v>23</v>
      </c>
      <c r="M4797">
        <v>75</v>
      </c>
      <c r="N4797">
        <v>2.6379999999999999</v>
      </c>
      <c r="O4797">
        <v>0.59</v>
      </c>
      <c r="P4797" t="s">
        <v>24</v>
      </c>
      <c r="Q4797" t="s">
        <v>15676</v>
      </c>
      <c r="R4797" t="s">
        <v>15677</v>
      </c>
      <c r="S4797" t="s">
        <v>9648</v>
      </c>
      <c r="T4797" t="b">
        <f t="shared" si="454"/>
        <v>1</v>
      </c>
      <c r="U4797" t="s">
        <v>28</v>
      </c>
      <c r="V4797">
        <v>8.5</v>
      </c>
      <c r="W4797">
        <v>8.9</v>
      </c>
      <c r="X4797">
        <v>0.107</v>
      </c>
      <c r="Y4797">
        <v>24</v>
      </c>
      <c r="Z4797" t="s">
        <v>29</v>
      </c>
      <c r="AA4797" t="s">
        <v>24</v>
      </c>
      <c r="AB4797" t="s">
        <v>24</v>
      </c>
    </row>
    <row r="4798" spans="1:28" x14ac:dyDescent="0.35">
      <c r="A4798" s="4" t="s">
        <v>16702</v>
      </c>
      <c r="B4798" s="6">
        <f t="shared" si="452"/>
        <v>44092.282812500001</v>
      </c>
      <c r="C4798" s="12">
        <f t="shared" si="450"/>
        <v>44075</v>
      </c>
      <c r="D4798" s="3">
        <f t="shared" si="451"/>
        <v>2020</v>
      </c>
      <c r="E4798" s="3" t="str">
        <f t="shared" si="453"/>
        <v>09-2020</v>
      </c>
      <c r="F4798" s="5">
        <f t="shared" si="449"/>
        <v>44227.836388888885</v>
      </c>
      <c r="G4798">
        <v>38.281999999999996</v>
      </c>
      <c r="H4798">
        <v>75.601699999999994</v>
      </c>
      <c r="I4798">
        <v>127.98</v>
      </c>
      <c r="J4798">
        <v>4.4000000000000004</v>
      </c>
      <c r="K4798" t="s">
        <v>23</v>
      </c>
      <c r="M4798">
        <v>92</v>
      </c>
      <c r="N4798">
        <v>3.149</v>
      </c>
      <c r="O4798">
        <v>1.07</v>
      </c>
      <c r="P4798" t="s">
        <v>24</v>
      </c>
      <c r="Q4798" t="s">
        <v>16703</v>
      </c>
      <c r="R4798" t="s">
        <v>16704</v>
      </c>
      <c r="S4798" t="s">
        <v>16705</v>
      </c>
      <c r="T4798" t="b">
        <f t="shared" si="454"/>
        <v>0</v>
      </c>
      <c r="U4798" t="s">
        <v>28</v>
      </c>
      <c r="V4798">
        <v>7.1</v>
      </c>
      <c r="W4798">
        <v>10.6</v>
      </c>
      <c r="X4798">
        <v>0.14899999999999999</v>
      </c>
      <c r="Y4798">
        <v>13</v>
      </c>
      <c r="Z4798" t="s">
        <v>29</v>
      </c>
      <c r="AA4798" t="s">
        <v>24</v>
      </c>
      <c r="AB4798" t="s">
        <v>24</v>
      </c>
    </row>
    <row r="4799" spans="1:28" x14ac:dyDescent="0.35">
      <c r="A4799" s="4" t="s">
        <v>15760</v>
      </c>
      <c r="B4799" s="6">
        <f t="shared" si="452"/>
        <v>44227.836388888885</v>
      </c>
      <c r="C4799" s="12">
        <f t="shared" si="450"/>
        <v>44197</v>
      </c>
      <c r="D4799" s="3">
        <f t="shared" si="451"/>
        <v>2021</v>
      </c>
      <c r="E4799" s="3" t="str">
        <f t="shared" si="453"/>
        <v>01-2021</v>
      </c>
      <c r="F4799" s="5">
        <f t="shared" si="449"/>
        <v>44091.258043981485</v>
      </c>
      <c r="G4799">
        <v>24.9512</v>
      </c>
      <c r="H4799">
        <v>94.474900000000005</v>
      </c>
      <c r="I4799">
        <v>47.39</v>
      </c>
      <c r="J4799">
        <v>4.0999999999999996</v>
      </c>
      <c r="K4799" t="s">
        <v>23</v>
      </c>
      <c r="M4799">
        <v>90</v>
      </c>
      <c r="N4799">
        <v>0.73499999999999999</v>
      </c>
      <c r="O4799">
        <v>1.02</v>
      </c>
      <c r="P4799" t="s">
        <v>24</v>
      </c>
      <c r="Q4799" t="s">
        <v>15761</v>
      </c>
      <c r="R4799" t="s">
        <v>15762</v>
      </c>
      <c r="S4799" t="s">
        <v>15763</v>
      </c>
      <c r="T4799" t="b">
        <f t="shared" si="454"/>
        <v>1</v>
      </c>
      <c r="U4799" t="s">
        <v>28</v>
      </c>
      <c r="V4799">
        <v>7.7</v>
      </c>
      <c r="W4799">
        <v>5</v>
      </c>
      <c r="X4799">
        <v>0.14399999999999999</v>
      </c>
      <c r="Y4799">
        <v>13</v>
      </c>
      <c r="Z4799" t="s">
        <v>29</v>
      </c>
      <c r="AA4799" t="s">
        <v>24</v>
      </c>
      <c r="AB4799" t="s">
        <v>24</v>
      </c>
    </row>
    <row r="4800" spans="1:28" x14ac:dyDescent="0.35">
      <c r="A4800" s="4" t="s">
        <v>16710</v>
      </c>
      <c r="B4800" s="6">
        <f t="shared" si="452"/>
        <v>44091.258043981485</v>
      </c>
      <c r="C4800" s="12">
        <f t="shared" si="450"/>
        <v>44075</v>
      </c>
      <c r="D4800" s="3">
        <f t="shared" si="451"/>
        <v>2020</v>
      </c>
      <c r="E4800" s="3" t="str">
        <f t="shared" si="453"/>
        <v>09-2020</v>
      </c>
      <c r="F4800" s="5">
        <f t="shared" si="449"/>
        <v>44090.896608796298</v>
      </c>
      <c r="G4800">
        <v>35.686799999999998</v>
      </c>
      <c r="H4800">
        <v>94.578400000000002</v>
      </c>
      <c r="I4800">
        <v>10</v>
      </c>
      <c r="J4800">
        <v>4.8</v>
      </c>
      <c r="K4800" t="s">
        <v>23</v>
      </c>
      <c r="M4800">
        <v>40</v>
      </c>
      <c r="N4800">
        <v>6.6369999999999996</v>
      </c>
      <c r="O4800">
        <v>0.65</v>
      </c>
      <c r="P4800" t="s">
        <v>24</v>
      </c>
      <c r="Q4800" t="s">
        <v>16711</v>
      </c>
      <c r="R4800" t="s">
        <v>16712</v>
      </c>
      <c r="S4800" t="s">
        <v>324</v>
      </c>
      <c r="T4800" t="b">
        <f t="shared" si="454"/>
        <v>0</v>
      </c>
      <c r="U4800" t="s">
        <v>28</v>
      </c>
      <c r="V4800">
        <v>7.9</v>
      </c>
      <c r="W4800">
        <v>1.9</v>
      </c>
      <c r="X4800">
        <v>4.8000000000000001E-2</v>
      </c>
      <c r="Y4800">
        <v>136</v>
      </c>
      <c r="Z4800" t="s">
        <v>29</v>
      </c>
      <c r="AA4800" t="s">
        <v>24</v>
      </c>
      <c r="AB4800" t="s">
        <v>24</v>
      </c>
    </row>
    <row r="4801" spans="1:28" x14ac:dyDescent="0.35">
      <c r="A4801" s="4" t="s">
        <v>16713</v>
      </c>
      <c r="B4801" s="6">
        <f t="shared" si="452"/>
        <v>44090.896608796298</v>
      </c>
      <c r="C4801" s="12">
        <f t="shared" si="450"/>
        <v>44075</v>
      </c>
      <c r="D4801" s="3">
        <f t="shared" si="451"/>
        <v>2020</v>
      </c>
      <c r="E4801" s="3" t="str">
        <f t="shared" si="453"/>
        <v>09-2020</v>
      </c>
      <c r="F4801" s="5">
        <f t="shared" si="449"/>
        <v>44207.58320601852</v>
      </c>
      <c r="G4801">
        <v>37.285499999999999</v>
      </c>
      <c r="H4801">
        <v>71.657600000000002</v>
      </c>
      <c r="I4801">
        <v>117.73</v>
      </c>
      <c r="J4801">
        <v>4.3</v>
      </c>
      <c r="K4801" t="s">
        <v>23</v>
      </c>
      <c r="M4801">
        <v>59</v>
      </c>
      <c r="N4801">
        <v>2.1970000000000001</v>
      </c>
      <c r="O4801">
        <v>0.56999999999999995</v>
      </c>
      <c r="P4801" t="s">
        <v>24</v>
      </c>
      <c r="Q4801" t="s">
        <v>16714</v>
      </c>
      <c r="R4801" t="s">
        <v>16715</v>
      </c>
      <c r="S4801" t="s">
        <v>15581</v>
      </c>
      <c r="T4801" t="b">
        <f t="shared" si="454"/>
        <v>0</v>
      </c>
      <c r="U4801" t="s">
        <v>28</v>
      </c>
      <c r="V4801">
        <v>6.5</v>
      </c>
      <c r="W4801">
        <v>8.6999999999999993</v>
      </c>
      <c r="X4801">
        <v>0.10299999999999999</v>
      </c>
      <c r="Y4801">
        <v>27</v>
      </c>
      <c r="Z4801" t="s">
        <v>29</v>
      </c>
      <c r="AA4801" t="s">
        <v>24</v>
      </c>
      <c r="AB4801" t="s">
        <v>24</v>
      </c>
    </row>
    <row r="4802" spans="1:28" x14ac:dyDescent="0.35">
      <c r="A4802" s="4" t="s">
        <v>15884</v>
      </c>
      <c r="B4802" s="6">
        <f t="shared" si="452"/>
        <v>44207.58320601852</v>
      </c>
      <c r="C4802" s="12">
        <f t="shared" si="450"/>
        <v>44197</v>
      </c>
      <c r="D4802" s="3">
        <f t="shared" si="451"/>
        <v>2021</v>
      </c>
      <c r="E4802" s="3" t="str">
        <f t="shared" si="453"/>
        <v>01-2021</v>
      </c>
      <c r="F4802" s="5">
        <f t="shared" ref="F4802:F4865" si="455">DATEVALUE(LEFT(A4803,10))+TIMEVALUE(MID(A4803,12,8))</f>
        <v>44089.193182870367</v>
      </c>
      <c r="G4802">
        <v>28.027999999999999</v>
      </c>
      <c r="H4802">
        <v>87.788799999999995</v>
      </c>
      <c r="I4802">
        <v>35</v>
      </c>
      <c r="J4802">
        <v>4.0999999999999996</v>
      </c>
      <c r="K4802" t="s">
        <v>23</v>
      </c>
      <c r="M4802">
        <v>175</v>
      </c>
      <c r="N4802">
        <v>3.37</v>
      </c>
      <c r="O4802">
        <v>0.47</v>
      </c>
      <c r="P4802" t="s">
        <v>24</v>
      </c>
      <c r="Q4802" t="s">
        <v>15885</v>
      </c>
      <c r="R4802" t="s">
        <v>15886</v>
      </c>
      <c r="S4802" t="s">
        <v>15887</v>
      </c>
      <c r="T4802" t="b">
        <f t="shared" si="454"/>
        <v>1</v>
      </c>
      <c r="U4802" t="s">
        <v>28</v>
      </c>
      <c r="V4802">
        <v>9.5</v>
      </c>
      <c r="W4802">
        <v>2</v>
      </c>
      <c r="X4802">
        <v>0.185</v>
      </c>
      <c r="Y4802">
        <v>10</v>
      </c>
      <c r="Z4802" t="s">
        <v>29</v>
      </c>
      <c r="AA4802" t="s">
        <v>24</v>
      </c>
      <c r="AB4802" t="s">
        <v>24</v>
      </c>
    </row>
    <row r="4803" spans="1:28" x14ac:dyDescent="0.35">
      <c r="A4803" s="4" t="s">
        <v>16720</v>
      </c>
      <c r="B4803" s="6">
        <f t="shared" si="452"/>
        <v>44089.193182870367</v>
      </c>
      <c r="C4803" s="12">
        <f t="shared" ref="C4803:C4866" si="456">DATE(YEAR(B4803),MONTH(B4803),1)</f>
        <v>44075</v>
      </c>
      <c r="D4803" s="3">
        <f t="shared" ref="D4803:D4866" si="457">YEAR(B4803)</f>
        <v>2020</v>
      </c>
      <c r="E4803" s="3" t="str">
        <f t="shared" si="453"/>
        <v>09-2020</v>
      </c>
      <c r="F4803" s="5">
        <f t="shared" si="455"/>
        <v>44089.134097222224</v>
      </c>
      <c r="G4803">
        <v>31.7318</v>
      </c>
      <c r="H4803">
        <v>93.4619</v>
      </c>
      <c r="I4803">
        <v>10</v>
      </c>
      <c r="J4803">
        <v>4.5999999999999996</v>
      </c>
      <c r="K4803" t="s">
        <v>23</v>
      </c>
      <c r="M4803">
        <v>68</v>
      </c>
      <c r="N4803">
        <v>2.851</v>
      </c>
      <c r="O4803">
        <v>0.68</v>
      </c>
      <c r="P4803" t="s">
        <v>24</v>
      </c>
      <c r="Q4803" t="s">
        <v>16721</v>
      </c>
      <c r="R4803" t="s">
        <v>16722</v>
      </c>
      <c r="S4803" t="s">
        <v>16723</v>
      </c>
      <c r="T4803" t="b">
        <f t="shared" si="454"/>
        <v>0</v>
      </c>
      <c r="U4803" t="s">
        <v>28</v>
      </c>
      <c r="V4803">
        <v>4.4000000000000004</v>
      </c>
      <c r="W4803">
        <v>1.8</v>
      </c>
      <c r="X4803">
        <v>0.13300000000000001</v>
      </c>
      <c r="Y4803">
        <v>17</v>
      </c>
      <c r="Z4803" t="s">
        <v>29</v>
      </c>
      <c r="AA4803" t="s">
        <v>24</v>
      </c>
      <c r="AB4803" t="s">
        <v>24</v>
      </c>
    </row>
    <row r="4804" spans="1:28" x14ac:dyDescent="0.35">
      <c r="A4804" s="4" t="s">
        <v>16724</v>
      </c>
      <c r="B4804" s="6">
        <f t="shared" ref="B4804:B4867" si="458">DATEVALUE(LEFT($A4804,10))+TIMEVALUE(MID($A4804,12,8))</f>
        <v>44089.134097222224</v>
      </c>
      <c r="C4804" s="12">
        <f t="shared" si="456"/>
        <v>44075</v>
      </c>
      <c r="D4804" s="3">
        <f t="shared" si="457"/>
        <v>2020</v>
      </c>
      <c r="E4804" s="3" t="str">
        <f t="shared" si="453"/>
        <v>09-2020</v>
      </c>
      <c r="F4804" s="5">
        <f t="shared" si="455"/>
        <v>44088.277986111112</v>
      </c>
      <c r="G4804">
        <v>6.3997999999999999</v>
      </c>
      <c r="H4804">
        <v>60.280099999999997</v>
      </c>
      <c r="I4804">
        <v>10</v>
      </c>
      <c r="J4804">
        <v>4.4000000000000004</v>
      </c>
      <c r="K4804" t="s">
        <v>23</v>
      </c>
      <c r="M4804">
        <v>67</v>
      </c>
      <c r="N4804">
        <v>11.999000000000001</v>
      </c>
      <c r="O4804">
        <v>0.86</v>
      </c>
      <c r="P4804" t="s">
        <v>24</v>
      </c>
      <c r="Q4804" t="s">
        <v>16725</v>
      </c>
      <c r="R4804" t="s">
        <v>16726</v>
      </c>
      <c r="S4804" t="s">
        <v>478</v>
      </c>
      <c r="T4804" t="b">
        <f t="shared" si="454"/>
        <v>0</v>
      </c>
      <c r="U4804" t="s">
        <v>28</v>
      </c>
      <c r="V4804">
        <v>10.4</v>
      </c>
      <c r="W4804">
        <v>1.9</v>
      </c>
      <c r="X4804">
        <v>8.5000000000000006E-2</v>
      </c>
      <c r="Y4804">
        <v>40</v>
      </c>
      <c r="Z4804" t="s">
        <v>29</v>
      </c>
      <c r="AA4804" t="s">
        <v>24</v>
      </c>
      <c r="AB4804" t="s">
        <v>24</v>
      </c>
    </row>
    <row r="4805" spans="1:28" x14ac:dyDescent="0.35">
      <c r="A4805" s="4" t="s">
        <v>16727</v>
      </c>
      <c r="B4805" s="6">
        <f t="shared" si="458"/>
        <v>44088.277986111112</v>
      </c>
      <c r="C4805" s="12">
        <f t="shared" si="456"/>
        <v>44075</v>
      </c>
      <c r="D4805" s="3">
        <f t="shared" si="457"/>
        <v>2020</v>
      </c>
      <c r="E4805" s="3" t="str">
        <f t="shared" ref="E4805:E4868" si="459">TEXT(B4805,"mm-yyyy")</f>
        <v>09-2020</v>
      </c>
      <c r="F4805" s="5">
        <f t="shared" si="455"/>
        <v>44207.582777777781</v>
      </c>
      <c r="G4805">
        <v>1.7561</v>
      </c>
      <c r="H4805">
        <v>67.171000000000006</v>
      </c>
      <c r="I4805">
        <v>10</v>
      </c>
      <c r="J4805">
        <v>4.5</v>
      </c>
      <c r="K4805" t="s">
        <v>23</v>
      </c>
      <c r="M4805">
        <v>209</v>
      </c>
      <c r="N4805">
        <v>5.9560000000000004</v>
      </c>
      <c r="O4805">
        <v>0.18</v>
      </c>
      <c r="P4805" t="s">
        <v>24</v>
      </c>
      <c r="Q4805" t="s">
        <v>16728</v>
      </c>
      <c r="R4805" t="s">
        <v>16729</v>
      </c>
      <c r="S4805" t="s">
        <v>478</v>
      </c>
      <c r="T4805" t="b">
        <f t="shared" si="454"/>
        <v>0</v>
      </c>
      <c r="U4805" t="s">
        <v>28</v>
      </c>
      <c r="V4805">
        <v>12.5</v>
      </c>
      <c r="W4805">
        <v>2</v>
      </c>
      <c r="X4805">
        <v>0.17100000000000001</v>
      </c>
      <c r="Y4805">
        <v>10</v>
      </c>
      <c r="Z4805" t="s">
        <v>29</v>
      </c>
      <c r="AA4805" t="s">
        <v>24</v>
      </c>
      <c r="AB4805" t="s">
        <v>24</v>
      </c>
    </row>
    <row r="4806" spans="1:28" x14ac:dyDescent="0.35">
      <c r="A4806" s="4" t="s">
        <v>15888</v>
      </c>
      <c r="B4806" s="6">
        <f t="shared" si="458"/>
        <v>44207.582777777781</v>
      </c>
      <c r="C4806" s="12">
        <f t="shared" si="456"/>
        <v>44197</v>
      </c>
      <c r="D4806" s="3">
        <f t="shared" si="457"/>
        <v>2021</v>
      </c>
      <c r="E4806" s="3" t="str">
        <f t="shared" si="459"/>
        <v>01-2021</v>
      </c>
      <c r="F4806" s="5">
        <f t="shared" si="455"/>
        <v>44087.770046296297</v>
      </c>
      <c r="G4806">
        <v>33.427399999999999</v>
      </c>
      <c r="H4806">
        <v>75.715800000000002</v>
      </c>
      <c r="I4806">
        <v>10</v>
      </c>
      <c r="J4806">
        <v>4.0999999999999996</v>
      </c>
      <c r="K4806" t="s">
        <v>23</v>
      </c>
      <c r="M4806">
        <v>149</v>
      </c>
      <c r="N4806">
        <v>2.056</v>
      </c>
      <c r="O4806">
        <v>0.32</v>
      </c>
      <c r="P4806" t="s">
        <v>24</v>
      </c>
      <c r="Q4806" t="s">
        <v>15889</v>
      </c>
      <c r="R4806" t="s">
        <v>15886</v>
      </c>
      <c r="S4806" t="s">
        <v>15890</v>
      </c>
      <c r="T4806" t="b">
        <f t="shared" si="454"/>
        <v>1</v>
      </c>
      <c r="U4806" t="s">
        <v>28</v>
      </c>
      <c r="V4806">
        <v>8</v>
      </c>
      <c r="W4806">
        <v>1.8</v>
      </c>
      <c r="X4806">
        <v>0.157</v>
      </c>
      <c r="Y4806">
        <v>12</v>
      </c>
      <c r="Z4806" t="s">
        <v>29</v>
      </c>
      <c r="AA4806" t="s">
        <v>24</v>
      </c>
      <c r="AB4806" t="s">
        <v>24</v>
      </c>
    </row>
    <row r="4807" spans="1:28" x14ac:dyDescent="0.35">
      <c r="A4807" s="4" t="s">
        <v>16733</v>
      </c>
      <c r="B4807" s="6">
        <f t="shared" si="458"/>
        <v>44087.770046296297</v>
      </c>
      <c r="C4807" s="12">
        <f t="shared" si="456"/>
        <v>44075</v>
      </c>
      <c r="D4807" s="3">
        <f t="shared" si="457"/>
        <v>2020</v>
      </c>
      <c r="E4807" s="3" t="str">
        <f t="shared" si="459"/>
        <v>09-2020</v>
      </c>
      <c r="F4807" s="5">
        <f t="shared" si="455"/>
        <v>44087.678252314814</v>
      </c>
      <c r="G4807">
        <v>4.2449000000000003</v>
      </c>
      <c r="H4807">
        <v>96.683800000000005</v>
      </c>
      <c r="I4807">
        <v>121.54</v>
      </c>
      <c r="J4807">
        <v>5</v>
      </c>
      <c r="K4807" t="s">
        <v>106</v>
      </c>
      <c r="M4807">
        <v>42</v>
      </c>
      <c r="N4807">
        <v>1.012</v>
      </c>
      <c r="O4807">
        <v>1.1299999999999999</v>
      </c>
      <c r="P4807" t="s">
        <v>24</v>
      </c>
      <c r="Q4807" t="s">
        <v>16734</v>
      </c>
      <c r="R4807" t="s">
        <v>16735</v>
      </c>
      <c r="S4807" t="s">
        <v>16736</v>
      </c>
      <c r="T4807" t="b">
        <f t="shared" si="454"/>
        <v>0</v>
      </c>
      <c r="U4807" t="s">
        <v>28</v>
      </c>
      <c r="V4807">
        <v>7.3</v>
      </c>
      <c r="W4807">
        <v>4.2</v>
      </c>
      <c r="X4807">
        <v>7.0999999999999994E-2</v>
      </c>
      <c r="Y4807">
        <v>19</v>
      </c>
      <c r="Z4807" t="s">
        <v>29</v>
      </c>
      <c r="AA4807" t="s">
        <v>24</v>
      </c>
      <c r="AB4807" t="s">
        <v>24</v>
      </c>
    </row>
    <row r="4808" spans="1:28" x14ac:dyDescent="0.35">
      <c r="A4808" s="4" t="s">
        <v>16737</v>
      </c>
      <c r="B4808" s="6">
        <f t="shared" si="458"/>
        <v>44087.678252314814</v>
      </c>
      <c r="C4808" s="12">
        <f t="shared" si="456"/>
        <v>44075</v>
      </c>
      <c r="D4808" s="3">
        <f t="shared" si="457"/>
        <v>2020</v>
      </c>
      <c r="E4808" s="3" t="str">
        <f t="shared" si="459"/>
        <v>09-2020</v>
      </c>
      <c r="F4808" s="5">
        <f t="shared" si="455"/>
        <v>44085.699467592596</v>
      </c>
      <c r="G4808">
        <v>6.4097</v>
      </c>
      <c r="H4808">
        <v>60.293700000000001</v>
      </c>
      <c r="I4808">
        <v>10</v>
      </c>
      <c r="J4808">
        <v>4.5999999999999996</v>
      </c>
      <c r="K4808" t="s">
        <v>23</v>
      </c>
      <c r="M4808">
        <v>81</v>
      </c>
      <c r="N4808">
        <v>12.013999999999999</v>
      </c>
      <c r="O4808">
        <v>0.68</v>
      </c>
      <c r="P4808" t="s">
        <v>24</v>
      </c>
      <c r="Q4808" t="s">
        <v>16738</v>
      </c>
      <c r="R4808" t="s">
        <v>16739</v>
      </c>
      <c r="S4808" t="s">
        <v>478</v>
      </c>
      <c r="T4808" t="b">
        <f t="shared" si="454"/>
        <v>0</v>
      </c>
      <c r="U4808" t="s">
        <v>28</v>
      </c>
      <c r="V4808">
        <v>10.1</v>
      </c>
      <c r="W4808">
        <v>1.8</v>
      </c>
      <c r="X4808">
        <v>8.7999999999999995E-2</v>
      </c>
      <c r="Y4808">
        <v>39</v>
      </c>
      <c r="Z4808" t="s">
        <v>29</v>
      </c>
      <c r="AA4808" t="s">
        <v>24</v>
      </c>
      <c r="AB4808" t="s">
        <v>24</v>
      </c>
    </row>
    <row r="4809" spans="1:28" x14ac:dyDescent="0.35">
      <c r="A4809" s="4" t="s">
        <v>16740</v>
      </c>
      <c r="B4809" s="6">
        <f t="shared" si="458"/>
        <v>44085.699467592596</v>
      </c>
      <c r="C4809" s="12">
        <f t="shared" si="456"/>
        <v>44075</v>
      </c>
      <c r="D4809" s="3">
        <f t="shared" si="457"/>
        <v>2020</v>
      </c>
      <c r="E4809" s="3" t="str">
        <f t="shared" si="459"/>
        <v>09-2020</v>
      </c>
      <c r="F4809" s="5">
        <f t="shared" si="455"/>
        <v>44197.076643518521</v>
      </c>
      <c r="G4809">
        <v>6.6330999999999998</v>
      </c>
      <c r="H4809">
        <v>60.255099999999999</v>
      </c>
      <c r="I4809">
        <v>10</v>
      </c>
      <c r="J4809">
        <v>4.3</v>
      </c>
      <c r="K4809" t="s">
        <v>23</v>
      </c>
      <c r="M4809">
        <v>43</v>
      </c>
      <c r="N4809">
        <v>12.202</v>
      </c>
      <c r="O4809">
        <v>0.74</v>
      </c>
      <c r="P4809" t="s">
        <v>24</v>
      </c>
      <c r="Q4809" t="s">
        <v>16741</v>
      </c>
      <c r="R4809" t="s">
        <v>16742</v>
      </c>
      <c r="S4809" t="s">
        <v>478</v>
      </c>
      <c r="T4809" t="b">
        <f t="shared" si="454"/>
        <v>0</v>
      </c>
      <c r="U4809" t="s">
        <v>28</v>
      </c>
      <c r="V4809">
        <v>9.5</v>
      </c>
      <c r="W4809">
        <v>1.7</v>
      </c>
      <c r="X4809">
        <v>0.111</v>
      </c>
      <c r="Y4809">
        <v>23</v>
      </c>
      <c r="Z4809" t="s">
        <v>29</v>
      </c>
      <c r="AA4809" t="s">
        <v>24</v>
      </c>
      <c r="AB4809" t="s">
        <v>24</v>
      </c>
    </row>
    <row r="4810" spans="1:28" x14ac:dyDescent="0.35">
      <c r="A4810" s="4" t="s">
        <v>15920</v>
      </c>
      <c r="B4810" s="6">
        <f t="shared" si="458"/>
        <v>44197.076643518521</v>
      </c>
      <c r="C4810" s="12">
        <f t="shared" si="456"/>
        <v>44197</v>
      </c>
      <c r="D4810" s="3">
        <f t="shared" si="457"/>
        <v>2021</v>
      </c>
      <c r="E4810" s="3" t="str">
        <f t="shared" si="459"/>
        <v>01-2021</v>
      </c>
      <c r="F4810" s="5">
        <f t="shared" si="455"/>
        <v>44163.006597222222</v>
      </c>
      <c r="G4810">
        <v>36.323999999999998</v>
      </c>
      <c r="H4810">
        <v>69.9285</v>
      </c>
      <c r="I4810">
        <v>139.79</v>
      </c>
      <c r="J4810">
        <v>4.0999999999999996</v>
      </c>
      <c r="K4810" t="s">
        <v>23</v>
      </c>
      <c r="M4810">
        <v>86</v>
      </c>
      <c r="N4810">
        <v>1.92</v>
      </c>
      <c r="O4810">
        <v>0.69</v>
      </c>
      <c r="P4810" t="s">
        <v>24</v>
      </c>
      <c r="Q4810" t="s">
        <v>15921</v>
      </c>
      <c r="R4810" t="s">
        <v>15922</v>
      </c>
      <c r="S4810" t="s">
        <v>15923</v>
      </c>
      <c r="T4810" t="b">
        <f t="shared" si="454"/>
        <v>1</v>
      </c>
      <c r="U4810" t="s">
        <v>28</v>
      </c>
      <c r="V4810">
        <v>6.3</v>
      </c>
      <c r="W4810">
        <v>12.9</v>
      </c>
      <c r="X4810">
        <v>0.158</v>
      </c>
      <c r="Y4810">
        <v>11</v>
      </c>
      <c r="Z4810" t="s">
        <v>29</v>
      </c>
      <c r="AA4810" t="s">
        <v>24</v>
      </c>
      <c r="AB4810" t="s">
        <v>24</v>
      </c>
    </row>
    <row r="4811" spans="1:28" x14ac:dyDescent="0.35">
      <c r="A4811" s="4" t="s">
        <v>16114</v>
      </c>
      <c r="B4811" s="6">
        <f t="shared" si="458"/>
        <v>44163.006597222222</v>
      </c>
      <c r="C4811" s="12">
        <f t="shared" si="456"/>
        <v>44136</v>
      </c>
      <c r="D4811" s="3">
        <f t="shared" si="457"/>
        <v>2020</v>
      </c>
      <c r="E4811" s="3" t="str">
        <f t="shared" si="459"/>
        <v>11-2020</v>
      </c>
      <c r="F4811" s="5">
        <f t="shared" si="455"/>
        <v>44084.70480324074</v>
      </c>
      <c r="G4811">
        <v>36.6785</v>
      </c>
      <c r="H4811">
        <v>71.460300000000004</v>
      </c>
      <c r="I4811">
        <v>172.71</v>
      </c>
      <c r="J4811">
        <v>4.0999999999999996</v>
      </c>
      <c r="K4811" t="s">
        <v>23</v>
      </c>
      <c r="M4811">
        <v>70</v>
      </c>
      <c r="N4811">
        <v>2.8130000000000002</v>
      </c>
      <c r="O4811">
        <v>0.79</v>
      </c>
      <c r="P4811" t="s">
        <v>24</v>
      </c>
      <c r="Q4811" t="s">
        <v>16115</v>
      </c>
      <c r="R4811" t="s">
        <v>16116</v>
      </c>
      <c r="S4811" t="s">
        <v>16117</v>
      </c>
      <c r="T4811" t="b">
        <f t="shared" si="454"/>
        <v>1</v>
      </c>
      <c r="U4811" t="s">
        <v>28</v>
      </c>
      <c r="V4811">
        <v>5.8</v>
      </c>
      <c r="W4811">
        <v>8.9</v>
      </c>
      <c r="X4811">
        <v>0.17399999999999999</v>
      </c>
      <c r="Y4811">
        <v>9</v>
      </c>
      <c r="Z4811" t="s">
        <v>29</v>
      </c>
      <c r="AA4811" t="s">
        <v>24</v>
      </c>
      <c r="AB4811" t="s">
        <v>24</v>
      </c>
    </row>
    <row r="4812" spans="1:28" x14ac:dyDescent="0.35">
      <c r="A4812" s="4" t="s">
        <v>16751</v>
      </c>
      <c r="B4812" s="6">
        <f t="shared" si="458"/>
        <v>44084.70480324074</v>
      </c>
      <c r="C4812" s="12">
        <f t="shared" si="456"/>
        <v>44075</v>
      </c>
      <c r="D4812" s="3">
        <f t="shared" si="457"/>
        <v>2020</v>
      </c>
      <c r="E4812" s="3" t="str">
        <f t="shared" si="459"/>
        <v>09-2020</v>
      </c>
      <c r="F4812" s="5">
        <f t="shared" si="455"/>
        <v>44156.094537037039</v>
      </c>
      <c r="G4812">
        <v>23.990500000000001</v>
      </c>
      <c r="H4812">
        <v>94.883499999999998</v>
      </c>
      <c r="I4812">
        <v>127.25</v>
      </c>
      <c r="J4812">
        <v>4.3</v>
      </c>
      <c r="K4812" t="s">
        <v>23</v>
      </c>
      <c r="M4812">
        <v>73</v>
      </c>
      <c r="N4812">
        <v>0.58299999999999996</v>
      </c>
      <c r="O4812">
        <v>0.43</v>
      </c>
      <c r="P4812" t="s">
        <v>24</v>
      </c>
      <c r="Q4812" t="s">
        <v>16752</v>
      </c>
      <c r="R4812" t="s">
        <v>16749</v>
      </c>
      <c r="S4812" t="s">
        <v>16753</v>
      </c>
      <c r="T4812" t="b">
        <f t="shared" si="454"/>
        <v>0</v>
      </c>
      <c r="U4812" t="s">
        <v>28</v>
      </c>
      <c r="V4812">
        <v>5.2</v>
      </c>
      <c r="W4812">
        <v>6.5</v>
      </c>
      <c r="X4812">
        <v>0.188</v>
      </c>
      <c r="Y4812">
        <v>9</v>
      </c>
      <c r="Z4812" t="s">
        <v>29</v>
      </c>
      <c r="AA4812" t="s">
        <v>24</v>
      </c>
      <c r="AB4812" t="s">
        <v>24</v>
      </c>
    </row>
    <row r="4813" spans="1:28" x14ac:dyDescent="0.35">
      <c r="A4813" s="4" t="s">
        <v>16186</v>
      </c>
      <c r="B4813" s="6">
        <f t="shared" si="458"/>
        <v>44156.094537037039</v>
      </c>
      <c r="C4813" s="12">
        <f t="shared" si="456"/>
        <v>44136</v>
      </c>
      <c r="D4813" s="3">
        <f t="shared" si="457"/>
        <v>2020</v>
      </c>
      <c r="E4813" s="3" t="str">
        <f t="shared" si="459"/>
        <v>11-2020</v>
      </c>
      <c r="F4813" s="5">
        <f t="shared" si="455"/>
        <v>44152.789826388886</v>
      </c>
      <c r="G4813">
        <v>36.5321</v>
      </c>
      <c r="H4813">
        <v>70.720500000000001</v>
      </c>
      <c r="I4813">
        <v>200.7</v>
      </c>
      <c r="J4813">
        <v>4.0999999999999996</v>
      </c>
      <c r="K4813" t="s">
        <v>23</v>
      </c>
      <c r="M4813">
        <v>82</v>
      </c>
      <c r="N4813">
        <v>2.4119999999999999</v>
      </c>
      <c r="O4813">
        <v>0.7</v>
      </c>
      <c r="P4813" t="s">
        <v>24</v>
      </c>
      <c r="Q4813" t="s">
        <v>16187</v>
      </c>
      <c r="R4813" t="s">
        <v>16181</v>
      </c>
      <c r="S4813" t="s">
        <v>14542</v>
      </c>
      <c r="T4813" t="b">
        <f t="shared" si="454"/>
        <v>1</v>
      </c>
      <c r="U4813" t="s">
        <v>28</v>
      </c>
      <c r="V4813">
        <v>7.5</v>
      </c>
      <c r="W4813">
        <v>8.6999999999999993</v>
      </c>
      <c r="X4813">
        <v>0.15</v>
      </c>
      <c r="Y4813">
        <v>12</v>
      </c>
      <c r="Z4813" t="s">
        <v>29</v>
      </c>
      <c r="AA4813" t="s">
        <v>24</v>
      </c>
      <c r="AB4813" t="s">
        <v>24</v>
      </c>
    </row>
    <row r="4814" spans="1:28" x14ac:dyDescent="0.35">
      <c r="A4814" s="4" t="s">
        <v>16194</v>
      </c>
      <c r="B4814" s="6">
        <f t="shared" si="458"/>
        <v>44152.789826388886</v>
      </c>
      <c r="C4814" s="12">
        <f t="shared" si="456"/>
        <v>44136</v>
      </c>
      <c r="D4814" s="3">
        <f t="shared" si="457"/>
        <v>2020</v>
      </c>
      <c r="E4814" s="3" t="str">
        <f t="shared" si="459"/>
        <v>11-2020</v>
      </c>
      <c r="F4814" s="5">
        <f t="shared" si="455"/>
        <v>44083.678310185183</v>
      </c>
      <c r="G4814">
        <v>37.519300000000001</v>
      </c>
      <c r="H4814">
        <v>72.574799999999996</v>
      </c>
      <c r="I4814">
        <v>196.47</v>
      </c>
      <c r="J4814">
        <v>4.0999999999999996</v>
      </c>
      <c r="K4814" t="s">
        <v>23</v>
      </c>
      <c r="M4814">
        <v>64</v>
      </c>
      <c r="N4814">
        <v>2.0510000000000002</v>
      </c>
      <c r="O4814">
        <v>1.34</v>
      </c>
      <c r="P4814" t="s">
        <v>24</v>
      </c>
      <c r="Q4814" t="s">
        <v>16195</v>
      </c>
      <c r="R4814" t="s">
        <v>16196</v>
      </c>
      <c r="S4814" t="s">
        <v>16197</v>
      </c>
      <c r="T4814" t="b">
        <f t="shared" si="454"/>
        <v>1</v>
      </c>
      <c r="U4814" t="s">
        <v>28</v>
      </c>
      <c r="V4814">
        <v>7.1</v>
      </c>
      <c r="W4814">
        <v>7.1</v>
      </c>
      <c r="X4814">
        <v>0.16600000000000001</v>
      </c>
      <c r="Y4814">
        <v>11</v>
      </c>
      <c r="Z4814" t="s">
        <v>29</v>
      </c>
      <c r="AA4814" t="s">
        <v>24</v>
      </c>
      <c r="AB4814" t="s">
        <v>24</v>
      </c>
    </row>
    <row r="4815" spans="1:28" x14ac:dyDescent="0.35">
      <c r="A4815" s="4" t="s">
        <v>16761</v>
      </c>
      <c r="B4815" s="6">
        <f t="shared" si="458"/>
        <v>44083.678310185183</v>
      </c>
      <c r="C4815" s="12">
        <f t="shared" si="456"/>
        <v>44075</v>
      </c>
      <c r="D4815" s="3">
        <f t="shared" si="457"/>
        <v>2020</v>
      </c>
      <c r="E4815" s="3" t="str">
        <f t="shared" si="459"/>
        <v>09-2020</v>
      </c>
      <c r="F4815" s="5">
        <f t="shared" si="455"/>
        <v>44082.229363425926</v>
      </c>
      <c r="G4815">
        <v>37.350200000000001</v>
      </c>
      <c r="H4815">
        <v>72.055999999999997</v>
      </c>
      <c r="I4815">
        <v>188</v>
      </c>
      <c r="J4815">
        <v>4.4000000000000004</v>
      </c>
      <c r="K4815" t="s">
        <v>23</v>
      </c>
      <c r="M4815">
        <v>57</v>
      </c>
      <c r="N4815">
        <v>2.1379999999999999</v>
      </c>
      <c r="O4815">
        <v>0.54</v>
      </c>
      <c r="P4815" t="s">
        <v>24</v>
      </c>
      <c r="Q4815" t="s">
        <v>16762</v>
      </c>
      <c r="R4815" t="s">
        <v>16763</v>
      </c>
      <c r="S4815" t="s">
        <v>16764</v>
      </c>
      <c r="T4815" t="b">
        <f t="shared" si="454"/>
        <v>0</v>
      </c>
      <c r="U4815" t="s">
        <v>28</v>
      </c>
      <c r="V4815">
        <v>3</v>
      </c>
      <c r="W4815">
        <v>6.8</v>
      </c>
      <c r="X4815">
        <v>9.6000000000000002E-2</v>
      </c>
      <c r="Y4815">
        <v>31</v>
      </c>
      <c r="Z4815" t="s">
        <v>29</v>
      </c>
      <c r="AA4815" t="s">
        <v>24</v>
      </c>
      <c r="AB4815" t="s">
        <v>24</v>
      </c>
    </row>
    <row r="4816" spans="1:28" x14ac:dyDescent="0.35">
      <c r="A4816" s="4" t="s">
        <v>16765</v>
      </c>
      <c r="B4816" s="6">
        <f t="shared" si="458"/>
        <v>44082.229363425926</v>
      </c>
      <c r="C4816" s="12">
        <f t="shared" si="456"/>
        <v>44075</v>
      </c>
      <c r="D4816" s="3">
        <f t="shared" si="457"/>
        <v>2020</v>
      </c>
      <c r="E4816" s="3" t="str">
        <f t="shared" si="459"/>
        <v>09-2020</v>
      </c>
      <c r="F4816" s="5">
        <f t="shared" si="455"/>
        <v>44082.012083333335</v>
      </c>
      <c r="G4816">
        <v>27.188300000000002</v>
      </c>
      <c r="H4816">
        <v>103.1743</v>
      </c>
      <c r="I4816">
        <v>10</v>
      </c>
      <c r="J4816">
        <v>4.5</v>
      </c>
      <c r="K4816" t="s">
        <v>23</v>
      </c>
      <c r="M4816">
        <v>61</v>
      </c>
      <c r="N4816">
        <v>5.875</v>
      </c>
      <c r="O4816">
        <v>0.53</v>
      </c>
      <c r="P4816" t="s">
        <v>24</v>
      </c>
      <c r="Q4816" t="s">
        <v>16766</v>
      </c>
      <c r="R4816" t="s">
        <v>16767</v>
      </c>
      <c r="S4816" t="s">
        <v>12016</v>
      </c>
      <c r="T4816" t="b">
        <f t="shared" si="454"/>
        <v>0</v>
      </c>
      <c r="U4816" t="s">
        <v>28</v>
      </c>
      <c r="V4816">
        <v>6.6</v>
      </c>
      <c r="W4816">
        <v>1.9</v>
      </c>
      <c r="X4816">
        <v>9.8000000000000004E-2</v>
      </c>
      <c r="Y4816">
        <v>31</v>
      </c>
      <c r="Z4816" t="s">
        <v>29</v>
      </c>
      <c r="AA4816" t="s">
        <v>24</v>
      </c>
      <c r="AB4816" t="s">
        <v>24</v>
      </c>
    </row>
    <row r="4817" spans="1:28" x14ac:dyDescent="0.35">
      <c r="A4817" s="4" t="s">
        <v>16768</v>
      </c>
      <c r="B4817" s="6">
        <f t="shared" si="458"/>
        <v>44082.012083333335</v>
      </c>
      <c r="C4817" s="12">
        <f t="shared" si="456"/>
        <v>44075</v>
      </c>
      <c r="D4817" s="3">
        <f t="shared" si="457"/>
        <v>2020</v>
      </c>
      <c r="E4817" s="3" t="str">
        <f t="shared" si="459"/>
        <v>09-2020</v>
      </c>
      <c r="F4817" s="5">
        <f t="shared" si="455"/>
        <v>44143.905717592592</v>
      </c>
      <c r="G4817">
        <v>38.176900000000003</v>
      </c>
      <c r="H4817">
        <v>73.589699999999993</v>
      </c>
      <c r="I4817">
        <v>153.38999999999999</v>
      </c>
      <c r="J4817">
        <v>4.3</v>
      </c>
      <c r="K4817" t="s">
        <v>23</v>
      </c>
      <c r="M4817">
        <v>43</v>
      </c>
      <c r="N4817">
        <v>2.859</v>
      </c>
      <c r="O4817">
        <v>0.92</v>
      </c>
      <c r="P4817" t="s">
        <v>24</v>
      </c>
      <c r="Q4817" t="s">
        <v>16769</v>
      </c>
      <c r="R4817" t="s">
        <v>16770</v>
      </c>
      <c r="S4817" t="s">
        <v>7936</v>
      </c>
      <c r="T4817" t="b">
        <f t="shared" si="454"/>
        <v>0</v>
      </c>
      <c r="U4817" t="s">
        <v>28</v>
      </c>
      <c r="V4817">
        <v>5.2</v>
      </c>
      <c r="W4817">
        <v>8.6999999999999993</v>
      </c>
      <c r="X4817">
        <v>0.11899999999999999</v>
      </c>
      <c r="Y4817">
        <v>20</v>
      </c>
      <c r="Z4817" t="s">
        <v>29</v>
      </c>
      <c r="AA4817" t="s">
        <v>24</v>
      </c>
      <c r="AB4817" t="s">
        <v>24</v>
      </c>
    </row>
    <row r="4818" spans="1:28" x14ac:dyDescent="0.35">
      <c r="A4818" s="4" t="s">
        <v>16265</v>
      </c>
      <c r="B4818" s="6">
        <f t="shared" si="458"/>
        <v>44143.905717592592</v>
      </c>
      <c r="C4818" s="12">
        <f t="shared" si="456"/>
        <v>44136</v>
      </c>
      <c r="D4818" s="3">
        <f t="shared" si="457"/>
        <v>2020</v>
      </c>
      <c r="E4818" s="3" t="str">
        <f t="shared" si="459"/>
        <v>11-2020</v>
      </c>
      <c r="F4818" s="5">
        <f t="shared" si="455"/>
        <v>44119.227349537039</v>
      </c>
      <c r="G4818">
        <v>27.729900000000001</v>
      </c>
      <c r="H4818">
        <v>87.771299999999997</v>
      </c>
      <c r="I4818">
        <v>10</v>
      </c>
      <c r="J4818">
        <v>4.0999999999999996</v>
      </c>
      <c r="K4818" t="s">
        <v>23</v>
      </c>
      <c r="M4818">
        <v>163</v>
      </c>
      <c r="N4818">
        <v>3.5419999999999998</v>
      </c>
      <c r="O4818">
        <v>0.76</v>
      </c>
      <c r="P4818" t="s">
        <v>24</v>
      </c>
      <c r="Q4818" t="s">
        <v>16266</v>
      </c>
      <c r="R4818" t="s">
        <v>16267</v>
      </c>
      <c r="S4818" t="s">
        <v>16268</v>
      </c>
      <c r="T4818" t="b">
        <f t="shared" si="454"/>
        <v>1</v>
      </c>
      <c r="U4818" t="s">
        <v>28</v>
      </c>
      <c r="V4818">
        <v>7.9</v>
      </c>
      <c r="W4818">
        <v>1.9</v>
      </c>
      <c r="X4818">
        <v>0.16500000000000001</v>
      </c>
      <c r="Y4818">
        <v>10</v>
      </c>
      <c r="Z4818" t="s">
        <v>29</v>
      </c>
      <c r="AA4818" t="s">
        <v>24</v>
      </c>
      <c r="AB4818" t="s">
        <v>24</v>
      </c>
    </row>
    <row r="4819" spans="1:28" x14ac:dyDescent="0.35">
      <c r="A4819" s="4" t="s">
        <v>16469</v>
      </c>
      <c r="B4819" s="6">
        <f t="shared" si="458"/>
        <v>44119.227349537039</v>
      </c>
      <c r="C4819" s="12">
        <f t="shared" si="456"/>
        <v>44105</v>
      </c>
      <c r="D4819" s="3">
        <f t="shared" si="457"/>
        <v>2020</v>
      </c>
      <c r="E4819" s="3" t="str">
        <f t="shared" si="459"/>
        <v>10-2020</v>
      </c>
      <c r="F4819" s="5">
        <f t="shared" si="455"/>
        <v>44080.90625</v>
      </c>
      <c r="G4819">
        <v>36.250500000000002</v>
      </c>
      <c r="H4819">
        <v>71.552700000000002</v>
      </c>
      <c r="I4819">
        <v>117.23</v>
      </c>
      <c r="J4819">
        <v>4.0999999999999996</v>
      </c>
      <c r="K4819" t="s">
        <v>23</v>
      </c>
      <c r="M4819">
        <v>79</v>
      </c>
      <c r="N4819">
        <v>2.6669999999999998</v>
      </c>
      <c r="O4819">
        <v>0.84</v>
      </c>
      <c r="P4819" t="s">
        <v>24</v>
      </c>
      <c r="Q4819" t="s">
        <v>16470</v>
      </c>
      <c r="R4819" t="s">
        <v>16471</v>
      </c>
      <c r="S4819" t="s">
        <v>16472</v>
      </c>
      <c r="T4819" t="b">
        <f t="shared" si="454"/>
        <v>1</v>
      </c>
      <c r="U4819" t="s">
        <v>28</v>
      </c>
      <c r="V4819">
        <v>8.5</v>
      </c>
      <c r="W4819">
        <v>9.5</v>
      </c>
      <c r="X4819">
        <v>0.16600000000000001</v>
      </c>
      <c r="Y4819">
        <v>10</v>
      </c>
      <c r="Z4819" t="s">
        <v>29</v>
      </c>
      <c r="AA4819" t="s">
        <v>24</v>
      </c>
      <c r="AB4819" t="s">
        <v>24</v>
      </c>
    </row>
    <row r="4820" spans="1:28" x14ac:dyDescent="0.35">
      <c r="A4820" s="4" t="s">
        <v>16777</v>
      </c>
      <c r="B4820" s="6">
        <f t="shared" si="458"/>
        <v>44080.90625</v>
      </c>
      <c r="C4820" s="12">
        <f t="shared" si="456"/>
        <v>44075</v>
      </c>
      <c r="D4820" s="3">
        <f t="shared" si="457"/>
        <v>2020</v>
      </c>
      <c r="E4820" s="3" t="str">
        <f t="shared" si="459"/>
        <v>09-2020</v>
      </c>
      <c r="F4820" s="5">
        <f t="shared" si="455"/>
        <v>44080.702349537038</v>
      </c>
      <c r="G4820">
        <v>33.3127</v>
      </c>
      <c r="H4820">
        <v>85.267499999999998</v>
      </c>
      <c r="I4820">
        <v>10</v>
      </c>
      <c r="J4820">
        <v>4.0999999999999996</v>
      </c>
      <c r="K4820" t="s">
        <v>23</v>
      </c>
      <c r="M4820">
        <v>64</v>
      </c>
      <c r="N4820">
        <v>5.5</v>
      </c>
      <c r="O4820">
        <v>0.47</v>
      </c>
      <c r="P4820" t="s">
        <v>24</v>
      </c>
      <c r="Q4820" t="s">
        <v>16778</v>
      </c>
      <c r="R4820" t="s">
        <v>16779</v>
      </c>
      <c r="S4820" t="s">
        <v>52</v>
      </c>
      <c r="T4820" t="b">
        <f t="shared" si="454"/>
        <v>0</v>
      </c>
      <c r="U4820" t="s">
        <v>28</v>
      </c>
      <c r="V4820">
        <v>9</v>
      </c>
      <c r="W4820">
        <v>1.3</v>
      </c>
      <c r="X4820">
        <v>0.13100000000000001</v>
      </c>
      <c r="Y4820">
        <v>16</v>
      </c>
      <c r="Z4820" t="s">
        <v>29</v>
      </c>
      <c r="AA4820" t="s">
        <v>24</v>
      </c>
      <c r="AB4820" t="s">
        <v>24</v>
      </c>
    </row>
    <row r="4821" spans="1:28" x14ac:dyDescent="0.35">
      <c r="A4821" s="4" t="s">
        <v>16780</v>
      </c>
      <c r="B4821" s="6">
        <f t="shared" si="458"/>
        <v>44080.702349537038</v>
      </c>
      <c r="C4821" s="12">
        <f t="shared" si="456"/>
        <v>44075</v>
      </c>
      <c r="D4821" s="3">
        <f t="shared" si="457"/>
        <v>2020</v>
      </c>
      <c r="E4821" s="3" t="str">
        <f t="shared" si="459"/>
        <v>09-2020</v>
      </c>
      <c r="F4821" s="5">
        <f t="shared" si="455"/>
        <v>44112.161226851851</v>
      </c>
      <c r="G4821">
        <v>37.977400000000003</v>
      </c>
      <c r="H4821">
        <v>77.890100000000004</v>
      </c>
      <c r="I4821">
        <v>10</v>
      </c>
      <c r="J4821">
        <v>4.5999999999999996</v>
      </c>
      <c r="K4821" t="s">
        <v>23</v>
      </c>
      <c r="M4821">
        <v>187</v>
      </c>
      <c r="N4821">
        <v>3.3780000000000001</v>
      </c>
      <c r="O4821">
        <v>0.7</v>
      </c>
      <c r="P4821" t="s">
        <v>24</v>
      </c>
      <c r="Q4821" t="s">
        <v>16781</v>
      </c>
      <c r="R4821" t="s">
        <v>16782</v>
      </c>
      <c r="S4821" t="s">
        <v>16783</v>
      </c>
      <c r="T4821" t="b">
        <f t="shared" si="454"/>
        <v>0</v>
      </c>
      <c r="U4821" t="s">
        <v>28</v>
      </c>
      <c r="V4821">
        <v>10.7</v>
      </c>
      <c r="W4821">
        <v>2</v>
      </c>
      <c r="X4821">
        <v>0.27200000000000002</v>
      </c>
      <c r="Y4821">
        <v>6</v>
      </c>
      <c r="Z4821" t="s">
        <v>29</v>
      </c>
      <c r="AA4821" t="s">
        <v>24</v>
      </c>
      <c r="AB4821" t="s">
        <v>24</v>
      </c>
    </row>
    <row r="4822" spans="1:28" x14ac:dyDescent="0.35">
      <c r="A4822" s="4" t="s">
        <v>16515</v>
      </c>
      <c r="B4822" s="6">
        <f t="shared" si="458"/>
        <v>44112.161226851851</v>
      </c>
      <c r="C4822" s="12">
        <f t="shared" si="456"/>
        <v>44105</v>
      </c>
      <c r="D4822" s="3">
        <f t="shared" si="457"/>
        <v>2020</v>
      </c>
      <c r="E4822" s="3" t="str">
        <f t="shared" si="459"/>
        <v>10-2020</v>
      </c>
      <c r="F4822" s="5">
        <f t="shared" si="455"/>
        <v>44103.470451388886</v>
      </c>
      <c r="G4822">
        <v>35.080800000000004</v>
      </c>
      <c r="H4822">
        <v>75.471699999999998</v>
      </c>
      <c r="I4822">
        <v>51.43</v>
      </c>
      <c r="J4822">
        <v>4.0999999999999996</v>
      </c>
      <c r="K4822" t="s">
        <v>23</v>
      </c>
      <c r="M4822">
        <v>105</v>
      </c>
      <c r="N4822">
        <v>2.3140000000000001</v>
      </c>
      <c r="O4822">
        <v>0.64</v>
      </c>
      <c r="P4822" t="s">
        <v>24</v>
      </c>
      <c r="Q4822" t="s">
        <v>16516</v>
      </c>
      <c r="R4822" t="s">
        <v>16514</v>
      </c>
      <c r="S4822" t="s">
        <v>16517</v>
      </c>
      <c r="T4822" t="b">
        <f t="shared" si="454"/>
        <v>1</v>
      </c>
      <c r="U4822" t="s">
        <v>28</v>
      </c>
      <c r="V4822">
        <v>7.4</v>
      </c>
      <c r="W4822">
        <v>5.3</v>
      </c>
      <c r="X4822">
        <v>0.21299999999999999</v>
      </c>
      <c r="Y4822">
        <v>6</v>
      </c>
      <c r="Z4822" t="s">
        <v>29</v>
      </c>
      <c r="AA4822" t="s">
        <v>24</v>
      </c>
      <c r="AB4822" t="s">
        <v>24</v>
      </c>
    </row>
    <row r="4823" spans="1:28" x14ac:dyDescent="0.35">
      <c r="A4823" s="4" t="s">
        <v>16593</v>
      </c>
      <c r="B4823" s="6">
        <f t="shared" si="458"/>
        <v>44103.470451388886</v>
      </c>
      <c r="C4823" s="12">
        <f t="shared" si="456"/>
        <v>44075</v>
      </c>
      <c r="D4823" s="3">
        <f t="shared" si="457"/>
        <v>2020</v>
      </c>
      <c r="E4823" s="3" t="str">
        <f t="shared" si="459"/>
        <v>09-2020</v>
      </c>
      <c r="F4823" s="5">
        <f t="shared" si="455"/>
        <v>44080.082824074074</v>
      </c>
      <c r="G4823">
        <v>35.066600000000001</v>
      </c>
      <c r="H4823">
        <v>69.040400000000005</v>
      </c>
      <c r="I4823">
        <v>35</v>
      </c>
      <c r="J4823">
        <v>4.0999999999999996</v>
      </c>
      <c r="K4823" t="s">
        <v>23</v>
      </c>
      <c r="M4823">
        <v>107</v>
      </c>
      <c r="N4823">
        <v>0.52400000000000002</v>
      </c>
      <c r="O4823">
        <v>0.69</v>
      </c>
      <c r="P4823" t="s">
        <v>24</v>
      </c>
      <c r="Q4823" t="s">
        <v>16594</v>
      </c>
      <c r="R4823" t="s">
        <v>16595</v>
      </c>
      <c r="S4823" t="s">
        <v>16596</v>
      </c>
      <c r="T4823" t="b">
        <f t="shared" si="454"/>
        <v>1</v>
      </c>
      <c r="U4823" t="s">
        <v>28</v>
      </c>
      <c r="V4823">
        <v>6.6</v>
      </c>
      <c r="W4823">
        <v>2</v>
      </c>
      <c r="X4823">
        <v>0.185</v>
      </c>
      <c r="Y4823">
        <v>8</v>
      </c>
      <c r="Z4823" t="s">
        <v>29</v>
      </c>
      <c r="AA4823" t="s">
        <v>24</v>
      </c>
      <c r="AB4823" t="s">
        <v>24</v>
      </c>
    </row>
    <row r="4824" spans="1:28" x14ac:dyDescent="0.35">
      <c r="A4824" s="4" t="s">
        <v>16792</v>
      </c>
      <c r="B4824" s="6">
        <f t="shared" si="458"/>
        <v>44080.082824074074</v>
      </c>
      <c r="C4824" s="12">
        <f t="shared" si="456"/>
        <v>44075</v>
      </c>
      <c r="D4824" s="3">
        <f t="shared" si="457"/>
        <v>2020</v>
      </c>
      <c r="E4824" s="3" t="str">
        <f t="shared" si="459"/>
        <v>09-2020</v>
      </c>
      <c r="F4824" s="5">
        <f t="shared" si="455"/>
        <v>44078.587152777778</v>
      </c>
      <c r="G4824">
        <v>31.645499999999998</v>
      </c>
      <c r="H4824">
        <v>93.406000000000006</v>
      </c>
      <c r="I4824">
        <v>26.87</v>
      </c>
      <c r="J4824">
        <v>4.4000000000000004</v>
      </c>
      <c r="K4824" t="s">
        <v>23</v>
      </c>
      <c r="M4824">
        <v>68</v>
      </c>
      <c r="N4824">
        <v>2.7570000000000001</v>
      </c>
      <c r="O4824">
        <v>0.79</v>
      </c>
      <c r="P4824" t="s">
        <v>24</v>
      </c>
      <c r="Q4824" t="s">
        <v>16793</v>
      </c>
      <c r="R4824" t="s">
        <v>16794</v>
      </c>
      <c r="S4824" t="s">
        <v>8137</v>
      </c>
      <c r="T4824" t="b">
        <f t="shared" si="454"/>
        <v>0</v>
      </c>
      <c r="U4824" t="s">
        <v>28</v>
      </c>
      <c r="V4824">
        <v>8.3000000000000007</v>
      </c>
      <c r="W4824">
        <v>4.5999999999999996</v>
      </c>
      <c r="X4824">
        <v>8.1000000000000003E-2</v>
      </c>
      <c r="Y4824">
        <v>45</v>
      </c>
      <c r="Z4824" t="s">
        <v>29</v>
      </c>
      <c r="AA4824" t="s">
        <v>24</v>
      </c>
      <c r="AB4824" t="s">
        <v>24</v>
      </c>
    </row>
    <row r="4825" spans="1:28" x14ac:dyDescent="0.35">
      <c r="A4825" s="4" t="s">
        <v>16795</v>
      </c>
      <c r="B4825" s="6">
        <f t="shared" si="458"/>
        <v>44078.587152777778</v>
      </c>
      <c r="C4825" s="12">
        <f t="shared" si="456"/>
        <v>44075</v>
      </c>
      <c r="D4825" s="3">
        <f t="shared" si="457"/>
        <v>2020</v>
      </c>
      <c r="E4825" s="3" t="str">
        <f t="shared" si="459"/>
        <v>09-2020</v>
      </c>
      <c r="F4825" s="5">
        <f t="shared" si="455"/>
        <v>44096.157534722224</v>
      </c>
      <c r="G4825">
        <v>0.51659999999999995</v>
      </c>
      <c r="H4825">
        <v>96.706500000000005</v>
      </c>
      <c r="I4825">
        <v>10</v>
      </c>
      <c r="J4825">
        <v>4.2</v>
      </c>
      <c r="K4825" t="s">
        <v>23</v>
      </c>
      <c r="M4825">
        <v>206</v>
      </c>
      <c r="N4825">
        <v>1.169</v>
      </c>
      <c r="O4825">
        <v>0.48</v>
      </c>
      <c r="P4825" t="s">
        <v>24</v>
      </c>
      <c r="Q4825" t="s">
        <v>16796</v>
      </c>
      <c r="R4825" t="s">
        <v>16797</v>
      </c>
      <c r="S4825" t="s">
        <v>16798</v>
      </c>
      <c r="T4825" t="b">
        <f t="shared" si="454"/>
        <v>0</v>
      </c>
      <c r="U4825" t="s">
        <v>28</v>
      </c>
      <c r="V4825">
        <v>8.3000000000000007</v>
      </c>
      <c r="W4825">
        <v>2</v>
      </c>
      <c r="X4825">
        <v>0.16700000000000001</v>
      </c>
      <c r="Y4825">
        <v>10</v>
      </c>
      <c r="Z4825" t="s">
        <v>29</v>
      </c>
      <c r="AA4825" t="s">
        <v>24</v>
      </c>
      <c r="AB4825" t="s">
        <v>24</v>
      </c>
    </row>
    <row r="4826" spans="1:28" x14ac:dyDescent="0.35">
      <c r="A4826" s="4" t="s">
        <v>16664</v>
      </c>
      <c r="B4826" s="6">
        <f t="shared" si="458"/>
        <v>44096.157534722224</v>
      </c>
      <c r="C4826" s="12">
        <f t="shared" si="456"/>
        <v>44075</v>
      </c>
      <c r="D4826" s="3">
        <f t="shared" si="457"/>
        <v>2020</v>
      </c>
      <c r="E4826" s="3" t="str">
        <f t="shared" si="459"/>
        <v>09-2020</v>
      </c>
      <c r="F4826" s="5">
        <f t="shared" si="455"/>
        <v>44076.603263888886</v>
      </c>
      <c r="G4826">
        <v>35.704099999999997</v>
      </c>
      <c r="H4826">
        <v>77.831299999999999</v>
      </c>
      <c r="I4826">
        <v>62.17</v>
      </c>
      <c r="J4826">
        <v>4.0999999999999996</v>
      </c>
      <c r="K4826" t="s">
        <v>23</v>
      </c>
      <c r="M4826">
        <v>110</v>
      </c>
      <c r="N4826">
        <v>4.2809999999999997</v>
      </c>
      <c r="O4826">
        <v>0.97</v>
      </c>
      <c r="P4826" t="s">
        <v>24</v>
      </c>
      <c r="Q4826" t="s">
        <v>16665</v>
      </c>
      <c r="R4826" t="s">
        <v>16666</v>
      </c>
      <c r="S4826" t="s">
        <v>16667</v>
      </c>
      <c r="T4826" t="b">
        <f t="shared" si="454"/>
        <v>1</v>
      </c>
      <c r="U4826" t="s">
        <v>28</v>
      </c>
      <c r="V4826">
        <v>5.2</v>
      </c>
      <c r="W4826">
        <v>11</v>
      </c>
      <c r="X4826">
        <v>0.23300000000000001</v>
      </c>
      <c r="Y4826">
        <v>5</v>
      </c>
      <c r="Z4826" t="s">
        <v>29</v>
      </c>
      <c r="AA4826" t="s">
        <v>24</v>
      </c>
      <c r="AB4826" t="s">
        <v>24</v>
      </c>
    </row>
    <row r="4827" spans="1:28" x14ac:dyDescent="0.35">
      <c r="A4827" s="4" t="s">
        <v>16802</v>
      </c>
      <c r="B4827" s="6">
        <f t="shared" si="458"/>
        <v>44076.603263888886</v>
      </c>
      <c r="C4827" s="12">
        <f t="shared" si="456"/>
        <v>44075</v>
      </c>
      <c r="D4827" s="3">
        <f t="shared" si="457"/>
        <v>2020</v>
      </c>
      <c r="E4827" s="3" t="str">
        <f t="shared" si="459"/>
        <v>09-2020</v>
      </c>
      <c r="F4827" s="5">
        <f t="shared" si="455"/>
        <v>44075.69363425926</v>
      </c>
      <c r="G4827">
        <v>39.302599999999998</v>
      </c>
      <c r="H4827">
        <v>75.873099999999994</v>
      </c>
      <c r="I4827">
        <v>10</v>
      </c>
      <c r="J4827">
        <v>4.0999999999999996</v>
      </c>
      <c r="K4827" t="s">
        <v>23</v>
      </c>
      <c r="M4827">
        <v>78</v>
      </c>
      <c r="N4827">
        <v>2.1179999999999999</v>
      </c>
      <c r="O4827">
        <v>0.71</v>
      </c>
      <c r="P4827" t="s">
        <v>24</v>
      </c>
      <c r="Q4827" t="s">
        <v>16803</v>
      </c>
      <c r="R4827" t="s">
        <v>16804</v>
      </c>
      <c r="S4827" t="s">
        <v>16805</v>
      </c>
      <c r="T4827" t="b">
        <f t="shared" si="454"/>
        <v>0</v>
      </c>
      <c r="U4827" t="s">
        <v>28</v>
      </c>
      <c r="V4827">
        <v>7.1</v>
      </c>
      <c r="W4827">
        <v>1.9</v>
      </c>
      <c r="X4827">
        <v>0.151</v>
      </c>
      <c r="Y4827">
        <v>12</v>
      </c>
      <c r="Z4827" t="s">
        <v>29</v>
      </c>
      <c r="AA4827" t="s">
        <v>24</v>
      </c>
      <c r="AB4827" t="s">
        <v>24</v>
      </c>
    </row>
    <row r="4828" spans="1:28" x14ac:dyDescent="0.35">
      <c r="A4828" s="4" t="s">
        <v>16806</v>
      </c>
      <c r="B4828" s="6">
        <f t="shared" si="458"/>
        <v>44075.69363425926</v>
      </c>
      <c r="C4828" s="12">
        <f t="shared" si="456"/>
        <v>44075</v>
      </c>
      <c r="D4828" s="3">
        <f t="shared" si="457"/>
        <v>2020</v>
      </c>
      <c r="E4828" s="3" t="str">
        <f t="shared" si="459"/>
        <v>09-2020</v>
      </c>
      <c r="F4828" s="5">
        <f t="shared" si="455"/>
        <v>44075.495023148149</v>
      </c>
      <c r="G4828">
        <v>31.6784</v>
      </c>
      <c r="H4828">
        <v>93.346999999999994</v>
      </c>
      <c r="I4828">
        <v>10</v>
      </c>
      <c r="J4828">
        <v>4.4000000000000004</v>
      </c>
      <c r="K4828" t="s">
        <v>23</v>
      </c>
      <c r="M4828">
        <v>108</v>
      </c>
      <c r="N4828">
        <v>2.7440000000000002</v>
      </c>
      <c r="O4828">
        <v>0.48</v>
      </c>
      <c r="P4828" t="s">
        <v>24</v>
      </c>
      <c r="Q4828" t="s">
        <v>16807</v>
      </c>
      <c r="R4828" t="s">
        <v>16808</v>
      </c>
      <c r="S4828" t="s">
        <v>16809</v>
      </c>
      <c r="T4828" t="b">
        <f t="shared" si="454"/>
        <v>0</v>
      </c>
      <c r="U4828" t="s">
        <v>28</v>
      </c>
      <c r="V4828">
        <v>10.5</v>
      </c>
      <c r="W4828">
        <v>1.9</v>
      </c>
      <c r="X4828">
        <v>0.11700000000000001</v>
      </c>
      <c r="Y4828">
        <v>21</v>
      </c>
      <c r="Z4828" t="s">
        <v>29</v>
      </c>
      <c r="AA4828" t="s">
        <v>24</v>
      </c>
      <c r="AB4828" t="s">
        <v>24</v>
      </c>
    </row>
    <row r="4829" spans="1:28" x14ac:dyDescent="0.35">
      <c r="A4829" s="4" t="s">
        <v>16810</v>
      </c>
      <c r="B4829" s="6">
        <f t="shared" si="458"/>
        <v>44075.495023148149</v>
      </c>
      <c r="C4829" s="12">
        <f t="shared" si="456"/>
        <v>44075</v>
      </c>
      <c r="D4829" s="3">
        <f t="shared" si="457"/>
        <v>2020</v>
      </c>
      <c r="E4829" s="3" t="str">
        <f t="shared" si="459"/>
        <v>09-2020</v>
      </c>
      <c r="F4829" s="5">
        <f t="shared" si="455"/>
        <v>44075.27715277778</v>
      </c>
      <c r="G4829">
        <v>3.0421999999999998</v>
      </c>
      <c r="H4829">
        <v>95.733199999999997</v>
      </c>
      <c r="I4829">
        <v>8.51</v>
      </c>
      <c r="J4829">
        <v>4.9000000000000004</v>
      </c>
      <c r="K4829" t="s">
        <v>23</v>
      </c>
      <c r="M4829">
        <v>117</v>
      </c>
      <c r="N4829">
        <v>2.4860000000000002</v>
      </c>
      <c r="O4829">
        <v>0.48</v>
      </c>
      <c r="P4829" t="s">
        <v>24</v>
      </c>
      <c r="Q4829" t="s">
        <v>16811</v>
      </c>
      <c r="R4829" t="s">
        <v>16812</v>
      </c>
      <c r="S4829" t="s">
        <v>16813</v>
      </c>
      <c r="T4829" t="b">
        <f t="shared" si="454"/>
        <v>0</v>
      </c>
      <c r="U4829" t="s">
        <v>28</v>
      </c>
      <c r="V4829">
        <v>4.9000000000000004</v>
      </c>
      <c r="W4829">
        <v>4.5</v>
      </c>
      <c r="X4829">
        <v>7.9000000000000001E-2</v>
      </c>
      <c r="Y4829">
        <v>50</v>
      </c>
      <c r="Z4829" t="s">
        <v>29</v>
      </c>
      <c r="AA4829" t="s">
        <v>24</v>
      </c>
      <c r="AB4829" t="s">
        <v>24</v>
      </c>
    </row>
    <row r="4830" spans="1:28" x14ac:dyDescent="0.35">
      <c r="A4830" s="4" t="s">
        <v>16814</v>
      </c>
      <c r="B4830" s="6">
        <f t="shared" si="458"/>
        <v>44075.27715277778</v>
      </c>
      <c r="C4830" s="12">
        <f t="shared" si="456"/>
        <v>44075</v>
      </c>
      <c r="D4830" s="3">
        <f t="shared" si="457"/>
        <v>2020</v>
      </c>
      <c r="E4830" s="3" t="str">
        <f t="shared" si="459"/>
        <v>09-2020</v>
      </c>
      <c r="F4830" s="5">
        <f t="shared" si="455"/>
        <v>44080.483854166669</v>
      </c>
      <c r="G4830">
        <v>22.277999999999999</v>
      </c>
      <c r="H4830">
        <v>95.016000000000005</v>
      </c>
      <c r="I4830">
        <v>76.13</v>
      </c>
      <c r="J4830">
        <v>4.3</v>
      </c>
      <c r="K4830" t="s">
        <v>23</v>
      </c>
      <c r="M4830">
        <v>151</v>
      </c>
      <c r="N4830">
        <v>1.359</v>
      </c>
      <c r="O4830">
        <v>0.82</v>
      </c>
      <c r="P4830" t="s">
        <v>24</v>
      </c>
      <c r="Q4830" t="s">
        <v>16815</v>
      </c>
      <c r="R4830" t="s">
        <v>16808</v>
      </c>
      <c r="S4830" t="s">
        <v>16816</v>
      </c>
      <c r="T4830" t="b">
        <f t="shared" si="454"/>
        <v>0</v>
      </c>
      <c r="U4830" t="s">
        <v>28</v>
      </c>
      <c r="V4830">
        <v>9.6</v>
      </c>
      <c r="W4830">
        <v>4.5999999999999996</v>
      </c>
      <c r="X4830">
        <v>0.16</v>
      </c>
      <c r="Y4830">
        <v>11</v>
      </c>
      <c r="Z4830" t="s">
        <v>29</v>
      </c>
      <c r="AA4830" t="s">
        <v>24</v>
      </c>
      <c r="AB4830" t="s">
        <v>24</v>
      </c>
    </row>
    <row r="4831" spans="1:28" x14ac:dyDescent="0.35">
      <c r="A4831" s="4" t="s">
        <v>16788</v>
      </c>
      <c r="B4831" s="6">
        <f t="shared" si="458"/>
        <v>44080.483854166669</v>
      </c>
      <c r="C4831" s="12">
        <f t="shared" si="456"/>
        <v>44075</v>
      </c>
      <c r="D4831" s="3">
        <f t="shared" si="457"/>
        <v>2020</v>
      </c>
      <c r="E4831" s="3" t="str">
        <f t="shared" si="459"/>
        <v>09-2020</v>
      </c>
      <c r="F4831" s="5">
        <f t="shared" si="455"/>
        <v>44077.297002314815</v>
      </c>
      <c r="G4831">
        <v>14.0641</v>
      </c>
      <c r="H4831">
        <v>93.064300000000003</v>
      </c>
      <c r="I4831">
        <v>10</v>
      </c>
      <c r="J4831">
        <v>4.0999999999999996</v>
      </c>
      <c r="K4831" t="s">
        <v>23</v>
      </c>
      <c r="M4831">
        <v>121</v>
      </c>
      <c r="N4831">
        <v>2.4140000000000001</v>
      </c>
      <c r="O4831">
        <v>0.22</v>
      </c>
      <c r="P4831" t="s">
        <v>24</v>
      </c>
      <c r="Q4831" t="s">
        <v>16789</v>
      </c>
      <c r="R4831" t="s">
        <v>16790</v>
      </c>
      <c r="S4831" t="s">
        <v>16791</v>
      </c>
      <c r="T4831" t="b">
        <f t="shared" si="454"/>
        <v>1</v>
      </c>
      <c r="U4831" t="s">
        <v>28</v>
      </c>
      <c r="V4831">
        <v>10.199999999999999</v>
      </c>
      <c r="W4831">
        <v>1.9</v>
      </c>
      <c r="X4831">
        <v>0.21299999999999999</v>
      </c>
      <c r="Y4831">
        <v>6</v>
      </c>
      <c r="Z4831" t="s">
        <v>29</v>
      </c>
      <c r="AA4831" t="s">
        <v>24</v>
      </c>
      <c r="AB4831" t="s">
        <v>24</v>
      </c>
    </row>
    <row r="4832" spans="1:28" x14ac:dyDescent="0.35">
      <c r="A4832" s="4" t="s">
        <v>16799</v>
      </c>
      <c r="B4832" s="6">
        <f t="shared" si="458"/>
        <v>44077.297002314815</v>
      </c>
      <c r="C4832" s="12">
        <f t="shared" si="456"/>
        <v>44075</v>
      </c>
      <c r="D4832" s="3">
        <f t="shared" si="457"/>
        <v>2020</v>
      </c>
      <c r="E4832" s="3" t="str">
        <f t="shared" si="459"/>
        <v>09-2020</v>
      </c>
      <c r="F4832" s="5">
        <f t="shared" si="455"/>
        <v>44073.931886574072</v>
      </c>
      <c r="G4832">
        <v>36.520400000000002</v>
      </c>
      <c r="H4832">
        <v>70.314700000000002</v>
      </c>
      <c r="I4832">
        <v>216.99</v>
      </c>
      <c r="J4832">
        <v>4.0999999999999996</v>
      </c>
      <c r="K4832" t="s">
        <v>23</v>
      </c>
      <c r="M4832">
        <v>79</v>
      </c>
      <c r="N4832">
        <v>2.23</v>
      </c>
      <c r="O4832">
        <v>0.94</v>
      </c>
      <c r="P4832" t="s">
        <v>24</v>
      </c>
      <c r="Q4832" t="s">
        <v>16800</v>
      </c>
      <c r="R4832" t="s">
        <v>16801</v>
      </c>
      <c r="S4832" t="s">
        <v>9110</v>
      </c>
      <c r="T4832" t="b">
        <f t="shared" si="454"/>
        <v>1</v>
      </c>
      <c r="U4832" t="s">
        <v>28</v>
      </c>
      <c r="V4832">
        <v>6.4</v>
      </c>
      <c r="W4832">
        <v>12.1</v>
      </c>
      <c r="X4832">
        <v>0.16500000000000001</v>
      </c>
      <c r="Y4832">
        <v>10</v>
      </c>
      <c r="Z4832" t="s">
        <v>29</v>
      </c>
      <c r="AA4832" t="s">
        <v>24</v>
      </c>
      <c r="AB4832" t="s">
        <v>24</v>
      </c>
    </row>
    <row r="4833" spans="1:28" x14ac:dyDescent="0.35">
      <c r="A4833" s="4" t="s">
        <v>16823</v>
      </c>
      <c r="B4833" s="6">
        <f t="shared" si="458"/>
        <v>44073.931886574072</v>
      </c>
      <c r="C4833" s="12">
        <f t="shared" si="456"/>
        <v>44044</v>
      </c>
      <c r="D4833" s="3">
        <f t="shared" si="457"/>
        <v>2020</v>
      </c>
      <c r="E4833" s="3" t="str">
        <f t="shared" si="459"/>
        <v>08-2020</v>
      </c>
      <c r="F4833" s="5">
        <f t="shared" si="455"/>
        <v>44054.950358796297</v>
      </c>
      <c r="G4833">
        <v>36.556800000000003</v>
      </c>
      <c r="H4833">
        <v>71.097300000000004</v>
      </c>
      <c r="I4833">
        <v>227.6</v>
      </c>
      <c r="J4833">
        <v>4.0999999999999996</v>
      </c>
      <c r="K4833" t="s">
        <v>23</v>
      </c>
      <c r="M4833">
        <v>80</v>
      </c>
      <c r="N4833">
        <v>2.617</v>
      </c>
      <c r="O4833">
        <v>0.82</v>
      </c>
      <c r="P4833" t="s">
        <v>24</v>
      </c>
      <c r="Q4833" t="s">
        <v>16824</v>
      </c>
      <c r="R4833" t="s">
        <v>16825</v>
      </c>
      <c r="S4833" t="s">
        <v>16826</v>
      </c>
      <c r="T4833" t="b">
        <f t="shared" si="454"/>
        <v>1</v>
      </c>
      <c r="U4833" t="s">
        <v>28</v>
      </c>
      <c r="V4833">
        <v>8.8000000000000007</v>
      </c>
      <c r="W4833">
        <v>7.8</v>
      </c>
      <c r="X4833">
        <v>0.17399999999999999</v>
      </c>
      <c r="Y4833">
        <v>9</v>
      </c>
      <c r="Z4833" t="s">
        <v>29</v>
      </c>
      <c r="AA4833" t="s">
        <v>24</v>
      </c>
      <c r="AB4833" t="s">
        <v>24</v>
      </c>
    </row>
    <row r="4834" spans="1:28" x14ac:dyDescent="0.35">
      <c r="A4834" s="4" t="s">
        <v>16988</v>
      </c>
      <c r="B4834" s="6">
        <f t="shared" si="458"/>
        <v>44054.950358796297</v>
      </c>
      <c r="C4834" s="12">
        <f t="shared" si="456"/>
        <v>44044</v>
      </c>
      <c r="D4834" s="3">
        <f t="shared" si="457"/>
        <v>2020</v>
      </c>
      <c r="E4834" s="3" t="str">
        <f t="shared" si="459"/>
        <v>08-2020</v>
      </c>
      <c r="F4834" s="5">
        <f t="shared" si="455"/>
        <v>44046.475127314814</v>
      </c>
      <c r="G4834">
        <v>30.388000000000002</v>
      </c>
      <c r="H4834">
        <v>94.811099999999996</v>
      </c>
      <c r="I4834">
        <v>10</v>
      </c>
      <c r="J4834">
        <v>4.0999999999999996</v>
      </c>
      <c r="K4834" t="s">
        <v>23</v>
      </c>
      <c r="M4834">
        <v>161</v>
      </c>
      <c r="N4834">
        <v>3.266</v>
      </c>
      <c r="O4834">
        <v>0.56000000000000005</v>
      </c>
      <c r="P4834" t="s">
        <v>24</v>
      </c>
      <c r="Q4834" t="s">
        <v>16989</v>
      </c>
      <c r="R4834" t="s">
        <v>16990</v>
      </c>
      <c r="S4834" t="s">
        <v>7641</v>
      </c>
      <c r="T4834" t="b">
        <f t="shared" si="454"/>
        <v>1</v>
      </c>
      <c r="U4834" t="s">
        <v>28</v>
      </c>
      <c r="V4834">
        <v>6.9</v>
      </c>
      <c r="W4834">
        <v>2</v>
      </c>
      <c r="X4834">
        <v>0.13</v>
      </c>
      <c r="Y4834">
        <v>16</v>
      </c>
      <c r="Z4834" t="s">
        <v>29</v>
      </c>
      <c r="AA4834" t="s">
        <v>24</v>
      </c>
      <c r="AB4834" t="s">
        <v>24</v>
      </c>
    </row>
    <row r="4835" spans="1:28" x14ac:dyDescent="0.35">
      <c r="A4835" s="4" t="s">
        <v>17043</v>
      </c>
      <c r="B4835" s="6">
        <f t="shared" si="458"/>
        <v>44046.475127314814</v>
      </c>
      <c r="C4835" s="12">
        <f t="shared" si="456"/>
        <v>44044</v>
      </c>
      <c r="D4835" s="3">
        <f t="shared" si="457"/>
        <v>2020</v>
      </c>
      <c r="E4835" s="3" t="str">
        <f t="shared" si="459"/>
        <v>08-2020</v>
      </c>
      <c r="F4835" s="5">
        <f t="shared" si="455"/>
        <v>44042.566481481481</v>
      </c>
      <c r="G4835">
        <v>36.396999999999998</v>
      </c>
      <c r="H4835">
        <v>70.898200000000003</v>
      </c>
      <c r="I4835">
        <v>155.82</v>
      </c>
      <c r="J4835">
        <v>4.0999999999999996</v>
      </c>
      <c r="K4835" t="s">
        <v>23</v>
      </c>
      <c r="M4835">
        <v>76</v>
      </c>
      <c r="N4835">
        <v>1.284</v>
      </c>
      <c r="O4835">
        <v>0.71</v>
      </c>
      <c r="P4835" t="s">
        <v>24</v>
      </c>
      <c r="Q4835" t="s">
        <v>17044</v>
      </c>
      <c r="R4835" t="s">
        <v>17045</v>
      </c>
      <c r="S4835" t="s">
        <v>17046</v>
      </c>
      <c r="T4835" t="b">
        <f t="shared" si="454"/>
        <v>1</v>
      </c>
      <c r="U4835" t="s">
        <v>28</v>
      </c>
      <c r="V4835">
        <v>4.0999999999999996</v>
      </c>
      <c r="W4835">
        <v>7.8</v>
      </c>
      <c r="X4835">
        <v>0.112</v>
      </c>
      <c r="Y4835">
        <v>22</v>
      </c>
      <c r="Z4835" t="s">
        <v>29</v>
      </c>
      <c r="AA4835" t="s">
        <v>24</v>
      </c>
      <c r="AB4835" t="s">
        <v>24</v>
      </c>
    </row>
    <row r="4836" spans="1:28" x14ac:dyDescent="0.35">
      <c r="A4836" s="4" t="s">
        <v>17087</v>
      </c>
      <c r="B4836" s="6">
        <f t="shared" si="458"/>
        <v>44042.566481481481</v>
      </c>
      <c r="C4836" s="12">
        <f t="shared" si="456"/>
        <v>44013</v>
      </c>
      <c r="D4836" s="3">
        <f t="shared" si="457"/>
        <v>2020</v>
      </c>
      <c r="E4836" s="3" t="str">
        <f t="shared" si="459"/>
        <v>07-2020</v>
      </c>
      <c r="F4836" s="5">
        <f t="shared" si="455"/>
        <v>44041.871134259258</v>
      </c>
      <c r="G4836">
        <v>29.866700000000002</v>
      </c>
      <c r="H4836">
        <v>95.139899999999997</v>
      </c>
      <c r="I4836">
        <v>10</v>
      </c>
      <c r="J4836">
        <v>4.0999999999999996</v>
      </c>
      <c r="K4836" t="s">
        <v>23</v>
      </c>
      <c r="M4836">
        <v>73</v>
      </c>
      <c r="N4836">
        <v>3.492</v>
      </c>
      <c r="O4836">
        <v>0.79</v>
      </c>
      <c r="P4836" t="s">
        <v>24</v>
      </c>
      <c r="Q4836" t="s">
        <v>17088</v>
      </c>
      <c r="R4836" t="s">
        <v>17086</v>
      </c>
      <c r="S4836" t="s">
        <v>17089</v>
      </c>
      <c r="T4836" t="b">
        <f t="shared" si="454"/>
        <v>1</v>
      </c>
      <c r="U4836" t="s">
        <v>28</v>
      </c>
      <c r="V4836">
        <v>6.7</v>
      </c>
      <c r="W4836">
        <v>2</v>
      </c>
      <c r="X4836">
        <v>0.127</v>
      </c>
      <c r="Y4836">
        <v>17</v>
      </c>
      <c r="Z4836" t="s">
        <v>29</v>
      </c>
      <c r="AA4836" t="s">
        <v>24</v>
      </c>
      <c r="AB4836" t="s">
        <v>24</v>
      </c>
    </row>
    <row r="4837" spans="1:28" x14ac:dyDescent="0.35">
      <c r="A4837" s="4" t="s">
        <v>17094</v>
      </c>
      <c r="B4837" s="6">
        <f t="shared" si="458"/>
        <v>44041.871134259258</v>
      </c>
      <c r="C4837" s="12">
        <f t="shared" si="456"/>
        <v>44013</v>
      </c>
      <c r="D4837" s="3">
        <f t="shared" si="457"/>
        <v>2020</v>
      </c>
      <c r="E4837" s="3" t="str">
        <f t="shared" si="459"/>
        <v>07-2020</v>
      </c>
      <c r="F4837" s="5">
        <f t="shared" si="455"/>
        <v>44072.532731481479</v>
      </c>
      <c r="G4837">
        <v>28.410699999999999</v>
      </c>
      <c r="H4837">
        <v>88.325900000000004</v>
      </c>
      <c r="I4837">
        <v>10</v>
      </c>
      <c r="J4837">
        <v>4.0999999999999996</v>
      </c>
      <c r="K4837" t="s">
        <v>23</v>
      </c>
      <c r="M4837">
        <v>113</v>
      </c>
      <c r="N4837">
        <v>1.41</v>
      </c>
      <c r="O4837">
        <v>1.24</v>
      </c>
      <c r="P4837" t="s">
        <v>24</v>
      </c>
      <c r="Q4837" t="s">
        <v>17095</v>
      </c>
      <c r="R4837" t="s">
        <v>17096</v>
      </c>
      <c r="S4837" t="s">
        <v>17097</v>
      </c>
      <c r="T4837" t="b">
        <f t="shared" si="454"/>
        <v>1</v>
      </c>
      <c r="U4837" t="s">
        <v>28</v>
      </c>
      <c r="V4837">
        <v>8.9</v>
      </c>
      <c r="W4837">
        <v>1.9</v>
      </c>
      <c r="X4837">
        <v>0.13</v>
      </c>
      <c r="Y4837">
        <v>16</v>
      </c>
      <c r="Z4837" t="s">
        <v>29</v>
      </c>
      <c r="AA4837" t="s">
        <v>24</v>
      </c>
      <c r="AB4837" t="s">
        <v>24</v>
      </c>
    </row>
    <row r="4838" spans="1:28" x14ac:dyDescent="0.35">
      <c r="A4838" s="4" t="s">
        <v>16841</v>
      </c>
      <c r="B4838" s="6">
        <f t="shared" si="458"/>
        <v>44072.532731481479</v>
      </c>
      <c r="C4838" s="12">
        <f t="shared" si="456"/>
        <v>44044</v>
      </c>
      <c r="D4838" s="3">
        <f t="shared" si="457"/>
        <v>2020</v>
      </c>
      <c r="E4838" s="3" t="str">
        <f t="shared" si="459"/>
        <v>08-2020</v>
      </c>
      <c r="F4838" s="5">
        <f t="shared" si="455"/>
        <v>44040.421932870369</v>
      </c>
      <c r="G4838">
        <v>2.8803999999999998</v>
      </c>
      <c r="H4838">
        <v>95.999799999999993</v>
      </c>
      <c r="I4838">
        <v>24.84</v>
      </c>
      <c r="J4838">
        <v>4.3</v>
      </c>
      <c r="K4838" t="s">
        <v>23</v>
      </c>
      <c r="M4838">
        <v>158</v>
      </c>
      <c r="N4838">
        <v>2.2200000000000002</v>
      </c>
      <c r="O4838">
        <v>0.53</v>
      </c>
      <c r="P4838" t="s">
        <v>24</v>
      </c>
      <c r="Q4838" t="s">
        <v>16842</v>
      </c>
      <c r="R4838" t="s">
        <v>16839</v>
      </c>
      <c r="S4838" t="s">
        <v>16843</v>
      </c>
      <c r="T4838" t="b">
        <f t="shared" si="454"/>
        <v>0</v>
      </c>
      <c r="U4838" t="s">
        <v>28</v>
      </c>
      <c r="V4838">
        <v>7.8</v>
      </c>
      <c r="W4838">
        <v>3.1</v>
      </c>
      <c r="X4838">
        <v>0.188</v>
      </c>
      <c r="Y4838">
        <v>8</v>
      </c>
      <c r="Z4838" t="s">
        <v>29</v>
      </c>
      <c r="AA4838" t="s">
        <v>24</v>
      </c>
      <c r="AB4838" t="s">
        <v>24</v>
      </c>
    </row>
    <row r="4839" spans="1:28" x14ac:dyDescent="0.35">
      <c r="A4839" s="4" t="s">
        <v>17110</v>
      </c>
      <c r="B4839" s="6">
        <f t="shared" si="458"/>
        <v>44040.421932870369</v>
      </c>
      <c r="C4839" s="12">
        <f t="shared" si="456"/>
        <v>44013</v>
      </c>
      <c r="D4839" s="3">
        <f t="shared" si="457"/>
        <v>2020</v>
      </c>
      <c r="E4839" s="3" t="str">
        <f t="shared" si="459"/>
        <v>07-2020</v>
      </c>
      <c r="F4839" s="5">
        <f t="shared" si="455"/>
        <v>44036.240231481483</v>
      </c>
      <c r="G4839">
        <v>36.553699999999999</v>
      </c>
      <c r="H4839">
        <v>70.878299999999996</v>
      </c>
      <c r="I4839">
        <v>202.77</v>
      </c>
      <c r="J4839">
        <v>4.0999999999999996</v>
      </c>
      <c r="K4839" t="s">
        <v>23</v>
      </c>
      <c r="M4839">
        <v>78</v>
      </c>
      <c r="N4839">
        <v>1.1579999999999999</v>
      </c>
      <c r="O4839">
        <v>0.92</v>
      </c>
      <c r="P4839" t="s">
        <v>24</v>
      </c>
      <c r="Q4839" t="s">
        <v>17111</v>
      </c>
      <c r="R4839" t="s">
        <v>17112</v>
      </c>
      <c r="S4839" t="s">
        <v>4645</v>
      </c>
      <c r="T4839" t="b">
        <f t="shared" si="454"/>
        <v>1</v>
      </c>
      <c r="U4839" t="s">
        <v>28</v>
      </c>
      <c r="V4839">
        <v>4.9000000000000004</v>
      </c>
      <c r="W4839">
        <v>8.3000000000000007</v>
      </c>
      <c r="X4839">
        <v>0.184</v>
      </c>
      <c r="Y4839">
        <v>8</v>
      </c>
      <c r="Z4839" t="s">
        <v>29</v>
      </c>
      <c r="AA4839" t="s">
        <v>24</v>
      </c>
      <c r="AB4839" t="s">
        <v>24</v>
      </c>
    </row>
    <row r="4840" spans="1:28" x14ac:dyDescent="0.35">
      <c r="A4840" s="4" t="s">
        <v>17140</v>
      </c>
      <c r="B4840" s="6">
        <f t="shared" si="458"/>
        <v>44036.240231481483</v>
      </c>
      <c r="C4840" s="12">
        <f t="shared" si="456"/>
        <v>44013</v>
      </c>
      <c r="D4840" s="3">
        <f t="shared" si="457"/>
        <v>2020</v>
      </c>
      <c r="E4840" s="3" t="str">
        <f t="shared" si="459"/>
        <v>07-2020</v>
      </c>
      <c r="F4840" s="5">
        <f t="shared" si="455"/>
        <v>44070.659837962965</v>
      </c>
      <c r="G4840">
        <v>23.068999999999999</v>
      </c>
      <c r="H4840">
        <v>93.369900000000001</v>
      </c>
      <c r="I4840">
        <v>10</v>
      </c>
      <c r="J4840">
        <v>4.0999999999999996</v>
      </c>
      <c r="K4840" t="s">
        <v>23</v>
      </c>
      <c r="M4840">
        <v>54</v>
      </c>
      <c r="N4840">
        <v>0.47399999999999998</v>
      </c>
      <c r="O4840">
        <v>0.89</v>
      </c>
      <c r="P4840" t="s">
        <v>24</v>
      </c>
      <c r="Q4840" t="s">
        <v>17141</v>
      </c>
      <c r="R4840" t="s">
        <v>17142</v>
      </c>
      <c r="S4840" t="s">
        <v>17143</v>
      </c>
      <c r="T4840" t="b">
        <f t="shared" si="454"/>
        <v>1</v>
      </c>
      <c r="U4840" t="s">
        <v>28</v>
      </c>
      <c r="V4840">
        <v>3.9</v>
      </c>
      <c r="W4840">
        <v>1.9</v>
      </c>
      <c r="X4840">
        <v>0.158</v>
      </c>
      <c r="Y4840">
        <v>11</v>
      </c>
      <c r="Z4840" t="s">
        <v>29</v>
      </c>
      <c r="AA4840" t="s">
        <v>24</v>
      </c>
      <c r="AB4840" t="s">
        <v>24</v>
      </c>
    </row>
    <row r="4841" spans="1:28" x14ac:dyDescent="0.35">
      <c r="A4841" s="4" t="s">
        <v>16850</v>
      </c>
      <c r="B4841" s="6">
        <f t="shared" si="458"/>
        <v>44070.659837962965</v>
      </c>
      <c r="C4841" s="12">
        <f t="shared" si="456"/>
        <v>44044</v>
      </c>
      <c r="D4841" s="3">
        <f t="shared" si="457"/>
        <v>2020</v>
      </c>
      <c r="E4841" s="3" t="str">
        <f t="shared" si="459"/>
        <v>08-2020</v>
      </c>
      <c r="F4841" s="5">
        <f t="shared" si="455"/>
        <v>44034.043310185189</v>
      </c>
      <c r="G4841">
        <v>18.235099999999999</v>
      </c>
      <c r="H4841">
        <v>95.107699999999994</v>
      </c>
      <c r="I4841">
        <v>33.21</v>
      </c>
      <c r="J4841">
        <v>4.3</v>
      </c>
      <c r="K4841" t="s">
        <v>23</v>
      </c>
      <c r="M4841">
        <v>80</v>
      </c>
      <c r="N4841">
        <v>3.1059999999999999</v>
      </c>
      <c r="O4841">
        <v>0.44</v>
      </c>
      <c r="P4841" t="s">
        <v>24</v>
      </c>
      <c r="Q4841" t="s">
        <v>16851</v>
      </c>
      <c r="R4841" t="s">
        <v>16852</v>
      </c>
      <c r="S4841" t="s">
        <v>16853</v>
      </c>
      <c r="T4841" t="b">
        <f t="shared" si="454"/>
        <v>0</v>
      </c>
      <c r="U4841" t="s">
        <v>28</v>
      </c>
      <c r="V4841">
        <v>8</v>
      </c>
      <c r="W4841">
        <v>1.4</v>
      </c>
      <c r="X4841">
        <v>0.13300000000000001</v>
      </c>
      <c r="Y4841">
        <v>18</v>
      </c>
      <c r="Z4841" t="s">
        <v>29</v>
      </c>
      <c r="AA4841" t="s">
        <v>24</v>
      </c>
      <c r="AB4841" t="s">
        <v>24</v>
      </c>
    </row>
    <row r="4842" spans="1:28" x14ac:dyDescent="0.35">
      <c r="A4842" s="4" t="s">
        <v>17184</v>
      </c>
      <c r="B4842" s="6">
        <f t="shared" si="458"/>
        <v>44034.043310185189</v>
      </c>
      <c r="C4842" s="12">
        <f t="shared" si="456"/>
        <v>44013</v>
      </c>
      <c r="D4842" s="3">
        <f t="shared" si="457"/>
        <v>2020</v>
      </c>
      <c r="E4842" s="3" t="str">
        <f t="shared" si="459"/>
        <v>07-2020</v>
      </c>
      <c r="F4842" s="5">
        <f t="shared" si="455"/>
        <v>44032.209513888891</v>
      </c>
      <c r="G4842">
        <v>30.319500000000001</v>
      </c>
      <c r="H4842">
        <v>94.716999999999999</v>
      </c>
      <c r="I4842">
        <v>10</v>
      </c>
      <c r="J4842">
        <v>4.0999999999999996</v>
      </c>
      <c r="K4842" t="s">
        <v>23</v>
      </c>
      <c r="M4842">
        <v>136</v>
      </c>
      <c r="N4842">
        <v>3.173</v>
      </c>
      <c r="O4842">
        <v>1.03</v>
      </c>
      <c r="P4842" t="s">
        <v>24</v>
      </c>
      <c r="Q4842" t="s">
        <v>17185</v>
      </c>
      <c r="R4842" t="s">
        <v>17109</v>
      </c>
      <c r="S4842" t="s">
        <v>17186</v>
      </c>
      <c r="T4842" t="b">
        <f t="shared" si="454"/>
        <v>1</v>
      </c>
      <c r="U4842" t="s">
        <v>28</v>
      </c>
      <c r="V4842">
        <v>7.2</v>
      </c>
      <c r="W4842">
        <v>2</v>
      </c>
      <c r="X4842">
        <v>0.127</v>
      </c>
      <c r="Y4842">
        <v>17</v>
      </c>
      <c r="Z4842" t="s">
        <v>29</v>
      </c>
      <c r="AA4842" t="s">
        <v>24</v>
      </c>
      <c r="AB4842" t="s">
        <v>24</v>
      </c>
    </row>
    <row r="4843" spans="1:28" x14ac:dyDescent="0.35">
      <c r="A4843" s="4" t="s">
        <v>17221</v>
      </c>
      <c r="B4843" s="6">
        <f t="shared" si="458"/>
        <v>44032.209513888891</v>
      </c>
      <c r="C4843" s="12">
        <f t="shared" si="456"/>
        <v>44013</v>
      </c>
      <c r="D4843" s="3">
        <f t="shared" si="457"/>
        <v>2020</v>
      </c>
      <c r="E4843" s="3" t="str">
        <f t="shared" si="459"/>
        <v>07-2020</v>
      </c>
      <c r="F4843" s="5">
        <f t="shared" si="455"/>
        <v>44031.931574074071</v>
      </c>
      <c r="G4843">
        <v>29.362100000000002</v>
      </c>
      <c r="H4843">
        <v>68.810500000000005</v>
      </c>
      <c r="I4843">
        <v>10</v>
      </c>
      <c r="J4843">
        <v>4.0999999999999996</v>
      </c>
      <c r="K4843" t="s">
        <v>23</v>
      </c>
      <c r="M4843">
        <v>140</v>
      </c>
      <c r="N4843">
        <v>5.1669999999999998</v>
      </c>
      <c r="O4843">
        <v>0.62</v>
      </c>
      <c r="P4843" t="s">
        <v>24</v>
      </c>
      <c r="Q4843" t="s">
        <v>17222</v>
      </c>
      <c r="R4843" t="s">
        <v>17219</v>
      </c>
      <c r="S4843" t="s">
        <v>17223</v>
      </c>
      <c r="T4843" t="b">
        <f t="shared" si="454"/>
        <v>1</v>
      </c>
      <c r="U4843" t="s">
        <v>28</v>
      </c>
      <c r="V4843">
        <v>12.8</v>
      </c>
      <c r="W4843">
        <v>1.8</v>
      </c>
      <c r="X4843">
        <v>0.13500000000000001</v>
      </c>
      <c r="Y4843">
        <v>15</v>
      </c>
      <c r="Z4843" t="s">
        <v>29</v>
      </c>
      <c r="AA4843" t="s">
        <v>24</v>
      </c>
      <c r="AB4843" t="s">
        <v>24</v>
      </c>
    </row>
    <row r="4844" spans="1:28" x14ac:dyDescent="0.35">
      <c r="A4844" s="4" t="s">
        <v>17230</v>
      </c>
      <c r="B4844" s="6">
        <f t="shared" si="458"/>
        <v>44031.931574074071</v>
      </c>
      <c r="C4844" s="12">
        <f t="shared" si="456"/>
        <v>44013</v>
      </c>
      <c r="D4844" s="3">
        <f t="shared" si="457"/>
        <v>2020</v>
      </c>
      <c r="E4844" s="3" t="str">
        <f t="shared" si="459"/>
        <v>07-2020</v>
      </c>
      <c r="F4844" s="5">
        <f t="shared" si="455"/>
        <v>44069.924421296295</v>
      </c>
      <c r="G4844">
        <v>36.568600000000004</v>
      </c>
      <c r="H4844">
        <v>70.727599999999995</v>
      </c>
      <c r="I4844">
        <v>235.06</v>
      </c>
      <c r="J4844">
        <v>4.0999999999999996</v>
      </c>
      <c r="K4844" t="s">
        <v>23</v>
      </c>
      <c r="M4844">
        <v>71</v>
      </c>
      <c r="N4844">
        <v>1.2150000000000001</v>
      </c>
      <c r="O4844">
        <v>0.7</v>
      </c>
      <c r="P4844" t="s">
        <v>24</v>
      </c>
      <c r="Q4844" t="s">
        <v>17231</v>
      </c>
      <c r="R4844" t="s">
        <v>17229</v>
      </c>
      <c r="S4844" t="s">
        <v>1276</v>
      </c>
      <c r="T4844" t="b">
        <f t="shared" si="454"/>
        <v>1</v>
      </c>
      <c r="U4844" t="s">
        <v>28</v>
      </c>
      <c r="V4844">
        <v>7.6</v>
      </c>
      <c r="W4844">
        <v>6.4</v>
      </c>
      <c r="X4844">
        <v>0.09</v>
      </c>
      <c r="Y4844">
        <v>34</v>
      </c>
      <c r="Z4844" t="s">
        <v>29</v>
      </c>
      <c r="AA4844" t="s">
        <v>24</v>
      </c>
      <c r="AB4844" t="s">
        <v>24</v>
      </c>
    </row>
    <row r="4845" spans="1:28" x14ac:dyDescent="0.35">
      <c r="A4845" s="4" t="s">
        <v>16864</v>
      </c>
      <c r="B4845" s="6">
        <f t="shared" si="458"/>
        <v>44069.924421296295</v>
      </c>
      <c r="C4845" s="12">
        <f t="shared" si="456"/>
        <v>44044</v>
      </c>
      <c r="D4845" s="3">
        <f t="shared" si="457"/>
        <v>2020</v>
      </c>
      <c r="E4845" s="3" t="str">
        <f t="shared" si="459"/>
        <v>08-2020</v>
      </c>
      <c r="F4845" s="5">
        <f t="shared" si="455"/>
        <v>44028.090613425928</v>
      </c>
      <c r="G4845">
        <v>37.2346</v>
      </c>
      <c r="H4845">
        <v>71.906499999999994</v>
      </c>
      <c r="I4845">
        <v>141.53</v>
      </c>
      <c r="J4845">
        <v>4.0999999999999996</v>
      </c>
      <c r="K4845" t="s">
        <v>23</v>
      </c>
      <c r="M4845">
        <v>86</v>
      </c>
      <c r="N4845">
        <v>2.246</v>
      </c>
      <c r="O4845">
        <v>0.73</v>
      </c>
      <c r="P4845" t="s">
        <v>24</v>
      </c>
      <c r="Q4845" t="s">
        <v>16865</v>
      </c>
      <c r="R4845" t="s">
        <v>16856</v>
      </c>
      <c r="S4845" t="s">
        <v>16866</v>
      </c>
      <c r="T4845" t="b">
        <f t="shared" si="454"/>
        <v>0</v>
      </c>
      <c r="U4845" t="s">
        <v>28</v>
      </c>
      <c r="V4845">
        <v>7.9</v>
      </c>
      <c r="W4845">
        <v>12.2</v>
      </c>
      <c r="X4845">
        <v>0.23300000000000001</v>
      </c>
      <c r="Y4845">
        <v>5</v>
      </c>
      <c r="Z4845" t="s">
        <v>29</v>
      </c>
      <c r="AA4845" t="s">
        <v>24</v>
      </c>
      <c r="AB4845" t="s">
        <v>24</v>
      </c>
    </row>
    <row r="4846" spans="1:28" x14ac:dyDescent="0.35">
      <c r="A4846" s="4" t="s">
        <v>17304</v>
      </c>
      <c r="B4846" s="6">
        <f t="shared" si="458"/>
        <v>44028.090613425928</v>
      </c>
      <c r="C4846" s="12">
        <f t="shared" si="456"/>
        <v>44013</v>
      </c>
      <c r="D4846" s="3">
        <f t="shared" si="457"/>
        <v>2020</v>
      </c>
      <c r="E4846" s="3" t="str">
        <f t="shared" si="459"/>
        <v>07-2020</v>
      </c>
      <c r="F4846" s="5">
        <f t="shared" si="455"/>
        <v>44018.808645833335</v>
      </c>
      <c r="G4846">
        <v>22.255800000000001</v>
      </c>
      <c r="H4846">
        <v>70.992800000000003</v>
      </c>
      <c r="I4846">
        <v>10</v>
      </c>
      <c r="J4846">
        <v>4.0999999999999996</v>
      </c>
      <c r="K4846" t="s">
        <v>23</v>
      </c>
      <c r="M4846">
        <v>112</v>
      </c>
      <c r="N4846">
        <v>11.529</v>
      </c>
      <c r="O4846">
        <v>0.54</v>
      </c>
      <c r="P4846" t="s">
        <v>24</v>
      </c>
      <c r="Q4846" t="s">
        <v>17305</v>
      </c>
      <c r="R4846" t="s">
        <v>17302</v>
      </c>
      <c r="S4846" t="s">
        <v>17306</v>
      </c>
      <c r="T4846" t="b">
        <f t="shared" si="454"/>
        <v>1</v>
      </c>
      <c r="U4846" t="s">
        <v>28</v>
      </c>
      <c r="V4846">
        <v>13.7</v>
      </c>
      <c r="W4846">
        <v>2</v>
      </c>
      <c r="X4846">
        <v>0.151</v>
      </c>
      <c r="Y4846">
        <v>12</v>
      </c>
      <c r="Z4846" t="s">
        <v>29</v>
      </c>
      <c r="AA4846" t="s">
        <v>24</v>
      </c>
      <c r="AB4846" t="s">
        <v>24</v>
      </c>
    </row>
    <row r="4847" spans="1:28" x14ac:dyDescent="0.35">
      <c r="A4847" s="4" t="s">
        <v>17399</v>
      </c>
      <c r="B4847" s="6">
        <f t="shared" si="458"/>
        <v>44018.808645833335</v>
      </c>
      <c r="C4847" s="12">
        <f t="shared" si="456"/>
        <v>44013</v>
      </c>
      <c r="D4847" s="3">
        <f t="shared" si="457"/>
        <v>2020</v>
      </c>
      <c r="E4847" s="3" t="str">
        <f t="shared" si="459"/>
        <v>07-2020</v>
      </c>
      <c r="F4847" s="5">
        <f t="shared" si="455"/>
        <v>44013.900868055556</v>
      </c>
      <c r="G4847">
        <v>33.055700000000002</v>
      </c>
      <c r="H4847">
        <v>73.615600000000001</v>
      </c>
      <c r="I4847">
        <v>10</v>
      </c>
      <c r="J4847">
        <v>4.0999999999999996</v>
      </c>
      <c r="K4847" t="s">
        <v>23</v>
      </c>
      <c r="M4847">
        <v>145</v>
      </c>
      <c r="N4847">
        <v>0.66</v>
      </c>
      <c r="O4847">
        <v>1.1399999999999999</v>
      </c>
      <c r="P4847" t="s">
        <v>24</v>
      </c>
      <c r="Q4847" t="s">
        <v>17400</v>
      </c>
      <c r="R4847" t="s">
        <v>17401</v>
      </c>
      <c r="S4847" t="s">
        <v>17402</v>
      </c>
      <c r="T4847" t="b">
        <f t="shared" si="454"/>
        <v>1</v>
      </c>
      <c r="U4847" t="s">
        <v>28</v>
      </c>
      <c r="V4847">
        <v>6.5</v>
      </c>
      <c r="W4847">
        <v>1.6</v>
      </c>
      <c r="X4847">
        <v>0.14399999999999999</v>
      </c>
      <c r="Y4847">
        <v>13</v>
      </c>
      <c r="Z4847" t="s">
        <v>29</v>
      </c>
      <c r="AA4847" t="s">
        <v>24</v>
      </c>
      <c r="AB4847" t="s">
        <v>24</v>
      </c>
    </row>
    <row r="4848" spans="1:28" x14ac:dyDescent="0.35">
      <c r="A4848" s="4" t="s">
        <v>17449</v>
      </c>
      <c r="B4848" s="6">
        <f t="shared" si="458"/>
        <v>44013.900868055556</v>
      </c>
      <c r="C4848" s="12">
        <f t="shared" si="456"/>
        <v>44013</v>
      </c>
      <c r="D4848" s="3">
        <f t="shared" si="457"/>
        <v>2020</v>
      </c>
      <c r="E4848" s="3" t="str">
        <f t="shared" si="459"/>
        <v>07-2020</v>
      </c>
      <c r="F4848" s="5">
        <f t="shared" si="455"/>
        <v>44069.033912037034</v>
      </c>
      <c r="G4848">
        <v>36.689900000000002</v>
      </c>
      <c r="H4848">
        <v>70.9786</v>
      </c>
      <c r="I4848">
        <v>217.92</v>
      </c>
      <c r="J4848">
        <v>4.0999999999999996</v>
      </c>
      <c r="K4848" t="s">
        <v>23</v>
      </c>
      <c r="M4848">
        <v>72</v>
      </c>
      <c r="N4848">
        <v>0.999</v>
      </c>
      <c r="O4848">
        <v>0.97</v>
      </c>
      <c r="P4848" t="s">
        <v>24</v>
      </c>
      <c r="Q4848" t="s">
        <v>17450</v>
      </c>
      <c r="R4848" t="s">
        <v>17451</v>
      </c>
      <c r="S4848" t="s">
        <v>17452</v>
      </c>
      <c r="T4848" t="b">
        <f t="shared" si="454"/>
        <v>1</v>
      </c>
      <c r="U4848" t="s">
        <v>28</v>
      </c>
      <c r="V4848">
        <v>6.5</v>
      </c>
      <c r="W4848">
        <v>7.5</v>
      </c>
      <c r="X4848">
        <v>0.11700000000000001</v>
      </c>
      <c r="Y4848">
        <v>20</v>
      </c>
      <c r="Z4848" t="s">
        <v>29</v>
      </c>
      <c r="AA4848" t="s">
        <v>24</v>
      </c>
      <c r="AB4848" t="s">
        <v>24</v>
      </c>
    </row>
    <row r="4849" spans="1:28" x14ac:dyDescent="0.35">
      <c r="A4849" s="4" t="s">
        <v>16878</v>
      </c>
      <c r="B4849" s="6">
        <f t="shared" si="458"/>
        <v>44069.033912037034</v>
      </c>
      <c r="C4849" s="12">
        <f t="shared" si="456"/>
        <v>44044</v>
      </c>
      <c r="D4849" s="3">
        <f t="shared" si="457"/>
        <v>2020</v>
      </c>
      <c r="E4849" s="3" t="str">
        <f t="shared" si="459"/>
        <v>08-2020</v>
      </c>
      <c r="F4849" s="5">
        <f t="shared" si="455"/>
        <v>44000.226226851853</v>
      </c>
      <c r="G4849">
        <v>35.636600000000001</v>
      </c>
      <c r="H4849">
        <v>82.372900000000001</v>
      </c>
      <c r="I4849">
        <v>10</v>
      </c>
      <c r="J4849">
        <v>4.5</v>
      </c>
      <c r="K4849" t="s">
        <v>23</v>
      </c>
      <c r="M4849">
        <v>65</v>
      </c>
      <c r="N4849">
        <v>6.0819999999999999</v>
      </c>
      <c r="O4849">
        <v>1.1000000000000001</v>
      </c>
      <c r="P4849" t="s">
        <v>24</v>
      </c>
      <c r="Q4849" t="s">
        <v>16879</v>
      </c>
      <c r="R4849" t="s">
        <v>16880</v>
      </c>
      <c r="S4849" t="s">
        <v>16881</v>
      </c>
      <c r="T4849" t="b">
        <f t="shared" si="454"/>
        <v>0</v>
      </c>
      <c r="U4849" t="s">
        <v>28</v>
      </c>
      <c r="V4849">
        <v>7.8</v>
      </c>
      <c r="W4849">
        <v>1.9</v>
      </c>
      <c r="X4849">
        <v>8.7999999999999995E-2</v>
      </c>
      <c r="Y4849">
        <v>38</v>
      </c>
      <c r="Z4849" t="s">
        <v>29</v>
      </c>
      <c r="AA4849" t="s">
        <v>24</v>
      </c>
      <c r="AB4849" t="s">
        <v>24</v>
      </c>
    </row>
    <row r="4850" spans="1:28" x14ac:dyDescent="0.35">
      <c r="A4850" s="4" t="s">
        <v>17584</v>
      </c>
      <c r="B4850" s="6">
        <f t="shared" si="458"/>
        <v>44000.226226851853</v>
      </c>
      <c r="C4850" s="12">
        <f t="shared" si="456"/>
        <v>43983</v>
      </c>
      <c r="D4850" s="3">
        <f t="shared" si="457"/>
        <v>2020</v>
      </c>
      <c r="E4850" s="3" t="str">
        <f t="shared" si="459"/>
        <v>06-2020</v>
      </c>
      <c r="F4850" s="5">
        <f t="shared" si="455"/>
        <v>44067.545706018522</v>
      </c>
      <c r="G4850">
        <v>36.509500000000003</v>
      </c>
      <c r="H4850">
        <v>70.182000000000002</v>
      </c>
      <c r="I4850">
        <v>220.62</v>
      </c>
      <c r="J4850">
        <v>4.0999999999999996</v>
      </c>
      <c r="K4850" t="s">
        <v>23</v>
      </c>
      <c r="M4850">
        <v>84</v>
      </c>
      <c r="N4850">
        <v>1.5609999999999999</v>
      </c>
      <c r="O4850">
        <v>0.41</v>
      </c>
      <c r="P4850" t="s">
        <v>24</v>
      </c>
      <c r="Q4850" t="s">
        <v>17585</v>
      </c>
      <c r="R4850" t="s">
        <v>17586</v>
      </c>
      <c r="S4850" t="s">
        <v>17587</v>
      </c>
      <c r="T4850" t="b">
        <f t="shared" si="454"/>
        <v>1</v>
      </c>
      <c r="U4850" t="s">
        <v>28</v>
      </c>
      <c r="V4850">
        <v>8</v>
      </c>
      <c r="W4850">
        <v>6.6</v>
      </c>
      <c r="X4850">
        <v>0.19700000000000001</v>
      </c>
      <c r="Y4850">
        <v>7</v>
      </c>
      <c r="Z4850" t="s">
        <v>29</v>
      </c>
      <c r="AA4850" t="s">
        <v>24</v>
      </c>
      <c r="AB4850" t="s">
        <v>24</v>
      </c>
    </row>
    <row r="4851" spans="1:28" x14ac:dyDescent="0.35">
      <c r="A4851" s="4" t="s">
        <v>16886</v>
      </c>
      <c r="B4851" s="6">
        <f t="shared" si="458"/>
        <v>44067.545706018522</v>
      </c>
      <c r="C4851" s="12">
        <f t="shared" si="456"/>
        <v>44044</v>
      </c>
      <c r="D4851" s="3">
        <f t="shared" si="457"/>
        <v>2020</v>
      </c>
      <c r="E4851" s="3" t="str">
        <f t="shared" si="459"/>
        <v>08-2020</v>
      </c>
      <c r="F4851" s="5">
        <f t="shared" si="455"/>
        <v>44066.713692129626</v>
      </c>
      <c r="G4851">
        <v>25.272200000000002</v>
      </c>
      <c r="H4851">
        <v>97.602699999999999</v>
      </c>
      <c r="I4851">
        <v>10</v>
      </c>
      <c r="J4851">
        <v>4.3</v>
      </c>
      <c r="K4851" t="s">
        <v>23</v>
      </c>
      <c r="M4851">
        <v>75</v>
      </c>
      <c r="N4851">
        <v>3.1760000000000002</v>
      </c>
      <c r="O4851">
        <v>0.72</v>
      </c>
      <c r="P4851" t="s">
        <v>24</v>
      </c>
      <c r="Q4851" t="s">
        <v>16887</v>
      </c>
      <c r="R4851" t="s">
        <v>16888</v>
      </c>
      <c r="S4851" t="s">
        <v>16889</v>
      </c>
      <c r="T4851" t="b">
        <f t="shared" ref="T4851:T4914" si="460">OR(ISNUMBER(SEARCH("India",S4851)),ISNUMBER(SEARCH("Pakistan",S4851)),ISNUMBER(SEARCH("Afghanistan",S4851)),ISNUMBER(SEARCH("Bangladesh",S4851)),ISNUMBER(SEARCH("Nepal",S4851)),ISNUMBER(SEARCH("Bhutan",S4851)),ISNUMBER(SEARCH("Sri Lanka",S4851)),ISNUMBER(SEARCH("Maldives",S4851)))</f>
        <v>0</v>
      </c>
      <c r="U4851" t="s">
        <v>28</v>
      </c>
      <c r="V4851">
        <v>3.2</v>
      </c>
      <c r="W4851">
        <v>1.9</v>
      </c>
      <c r="X4851">
        <v>0.105</v>
      </c>
      <c r="Y4851">
        <v>26</v>
      </c>
      <c r="Z4851" t="s">
        <v>29</v>
      </c>
      <c r="AA4851" t="s">
        <v>24</v>
      </c>
      <c r="AB4851" t="s">
        <v>24</v>
      </c>
    </row>
    <row r="4852" spans="1:28" x14ac:dyDescent="0.35">
      <c r="A4852" s="4" t="s">
        <v>16890</v>
      </c>
      <c r="B4852" s="6">
        <f t="shared" si="458"/>
        <v>44066.713692129626</v>
      </c>
      <c r="C4852" s="12">
        <f t="shared" si="456"/>
        <v>44044</v>
      </c>
      <c r="D4852" s="3">
        <f t="shared" si="457"/>
        <v>2020</v>
      </c>
      <c r="E4852" s="3" t="str">
        <f t="shared" si="459"/>
        <v>08-2020</v>
      </c>
      <c r="F4852" s="5">
        <f t="shared" si="455"/>
        <v>43994.98096064815</v>
      </c>
      <c r="G4852">
        <v>30.3934</v>
      </c>
      <c r="H4852">
        <v>87.503500000000003</v>
      </c>
      <c r="I4852">
        <v>10</v>
      </c>
      <c r="J4852">
        <v>4.5</v>
      </c>
      <c r="K4852" t="s">
        <v>23</v>
      </c>
      <c r="M4852">
        <v>51</v>
      </c>
      <c r="N4852">
        <v>2.5</v>
      </c>
      <c r="O4852">
        <v>0.99</v>
      </c>
      <c r="P4852" t="s">
        <v>24</v>
      </c>
      <c r="Q4852" t="s">
        <v>16891</v>
      </c>
      <c r="R4852" t="s">
        <v>16892</v>
      </c>
      <c r="S4852" t="s">
        <v>16893</v>
      </c>
      <c r="T4852" t="b">
        <f t="shared" si="460"/>
        <v>0</v>
      </c>
      <c r="U4852" t="s">
        <v>28</v>
      </c>
      <c r="V4852">
        <v>7.8</v>
      </c>
      <c r="W4852">
        <v>1.9</v>
      </c>
      <c r="X4852">
        <v>7.9000000000000001E-2</v>
      </c>
      <c r="Y4852">
        <v>47</v>
      </c>
      <c r="Z4852" t="s">
        <v>29</v>
      </c>
      <c r="AA4852" t="s">
        <v>24</v>
      </c>
      <c r="AB4852" t="s">
        <v>24</v>
      </c>
    </row>
    <row r="4853" spans="1:28" x14ac:dyDescent="0.35">
      <c r="A4853" s="4" t="s">
        <v>17633</v>
      </c>
      <c r="B4853" s="6">
        <f t="shared" si="458"/>
        <v>43994.98096064815</v>
      </c>
      <c r="C4853" s="12">
        <f t="shared" si="456"/>
        <v>43983</v>
      </c>
      <c r="D4853" s="3">
        <f t="shared" si="457"/>
        <v>2020</v>
      </c>
      <c r="E4853" s="3" t="str">
        <f t="shared" si="459"/>
        <v>06-2020</v>
      </c>
      <c r="F4853" s="5">
        <f t="shared" si="455"/>
        <v>43988.450902777775</v>
      </c>
      <c r="G4853">
        <v>32.856200000000001</v>
      </c>
      <c r="H4853">
        <v>73.759200000000007</v>
      </c>
      <c r="I4853">
        <v>10</v>
      </c>
      <c r="J4853">
        <v>4.0999999999999996</v>
      </c>
      <c r="K4853" t="s">
        <v>23</v>
      </c>
      <c r="M4853">
        <v>268</v>
      </c>
      <c r="N4853">
        <v>4.2750000000000004</v>
      </c>
      <c r="O4853">
        <v>0.42</v>
      </c>
      <c r="P4853" t="s">
        <v>24</v>
      </c>
      <c r="Q4853" t="s">
        <v>17634</v>
      </c>
      <c r="R4853" t="s">
        <v>17635</v>
      </c>
      <c r="S4853" t="s">
        <v>17636</v>
      </c>
      <c r="T4853" t="b">
        <f t="shared" si="460"/>
        <v>1</v>
      </c>
      <c r="U4853" t="s">
        <v>28</v>
      </c>
      <c r="V4853">
        <v>8.1</v>
      </c>
      <c r="W4853">
        <v>2</v>
      </c>
      <c r="X4853">
        <v>0.184</v>
      </c>
      <c r="Y4853">
        <v>8</v>
      </c>
      <c r="Z4853" t="s">
        <v>29</v>
      </c>
      <c r="AA4853" t="s">
        <v>24</v>
      </c>
      <c r="AB4853" t="s">
        <v>24</v>
      </c>
    </row>
    <row r="4854" spans="1:28" x14ac:dyDescent="0.35">
      <c r="A4854" s="4" t="s">
        <v>17670</v>
      </c>
      <c r="B4854" s="6">
        <f t="shared" si="458"/>
        <v>43988.450902777775</v>
      </c>
      <c r="C4854" s="12">
        <f t="shared" si="456"/>
        <v>43983</v>
      </c>
      <c r="D4854" s="3">
        <f t="shared" si="457"/>
        <v>2020</v>
      </c>
      <c r="E4854" s="3" t="str">
        <f t="shared" si="459"/>
        <v>06-2020</v>
      </c>
      <c r="F4854" s="5">
        <f t="shared" si="455"/>
        <v>44065.955972222226</v>
      </c>
      <c r="G4854">
        <v>36.597700000000003</v>
      </c>
      <c r="H4854">
        <v>71.350499999999997</v>
      </c>
      <c r="I4854">
        <v>221.72</v>
      </c>
      <c r="J4854">
        <v>4.0999999999999996</v>
      </c>
      <c r="K4854" t="s">
        <v>23</v>
      </c>
      <c r="M4854">
        <v>81</v>
      </c>
      <c r="N4854">
        <v>2.2839999999999998</v>
      </c>
      <c r="O4854">
        <v>0.5</v>
      </c>
      <c r="P4854" t="s">
        <v>24</v>
      </c>
      <c r="Q4854" t="s">
        <v>17671</v>
      </c>
      <c r="R4854" t="s">
        <v>17672</v>
      </c>
      <c r="S4854" t="s">
        <v>17673</v>
      </c>
      <c r="T4854" t="b">
        <f t="shared" si="460"/>
        <v>1</v>
      </c>
      <c r="U4854" t="s">
        <v>28</v>
      </c>
      <c r="V4854">
        <v>6.9</v>
      </c>
      <c r="W4854">
        <v>8</v>
      </c>
      <c r="X4854">
        <v>0.107</v>
      </c>
      <c r="Y4854">
        <v>24</v>
      </c>
      <c r="Z4854" t="s">
        <v>29</v>
      </c>
      <c r="AA4854" t="s">
        <v>24</v>
      </c>
      <c r="AB4854" t="s">
        <v>24</v>
      </c>
    </row>
    <row r="4855" spans="1:28" x14ac:dyDescent="0.35">
      <c r="A4855" s="4" t="s">
        <v>16901</v>
      </c>
      <c r="B4855" s="6">
        <f t="shared" si="458"/>
        <v>44065.955972222226</v>
      </c>
      <c r="C4855" s="12">
        <f t="shared" si="456"/>
        <v>44044</v>
      </c>
      <c r="D4855" s="3">
        <f t="shared" si="457"/>
        <v>2020</v>
      </c>
      <c r="E4855" s="3" t="str">
        <f t="shared" si="459"/>
        <v>08-2020</v>
      </c>
      <c r="F4855" s="5">
        <f t="shared" si="455"/>
        <v>44065.268599537034</v>
      </c>
      <c r="G4855">
        <v>22.599699999999999</v>
      </c>
      <c r="H4855">
        <v>94.546499999999995</v>
      </c>
      <c r="I4855">
        <v>102.78</v>
      </c>
      <c r="J4855">
        <v>4.2</v>
      </c>
      <c r="K4855" t="s">
        <v>23</v>
      </c>
      <c r="M4855">
        <v>138</v>
      </c>
      <c r="N4855">
        <v>0.876</v>
      </c>
      <c r="O4855">
        <v>0.63</v>
      </c>
      <c r="P4855" t="s">
        <v>24</v>
      </c>
      <c r="Q4855" t="s">
        <v>16902</v>
      </c>
      <c r="R4855" t="s">
        <v>16903</v>
      </c>
      <c r="S4855" t="s">
        <v>16904</v>
      </c>
      <c r="T4855" t="b">
        <f t="shared" si="460"/>
        <v>0</v>
      </c>
      <c r="U4855" t="s">
        <v>28</v>
      </c>
      <c r="V4855">
        <v>6.5</v>
      </c>
      <c r="W4855">
        <v>7.9</v>
      </c>
      <c r="X4855">
        <v>0.159</v>
      </c>
      <c r="Y4855">
        <v>11</v>
      </c>
      <c r="Z4855" t="s">
        <v>29</v>
      </c>
      <c r="AA4855" t="s">
        <v>24</v>
      </c>
      <c r="AB4855" t="s">
        <v>24</v>
      </c>
    </row>
    <row r="4856" spans="1:28" x14ac:dyDescent="0.35">
      <c r="A4856" s="4" t="s">
        <v>16905</v>
      </c>
      <c r="B4856" s="6">
        <f t="shared" si="458"/>
        <v>44065.268599537034</v>
      </c>
      <c r="C4856" s="12">
        <f t="shared" si="456"/>
        <v>44044</v>
      </c>
      <c r="D4856" s="3">
        <f t="shared" si="457"/>
        <v>2020</v>
      </c>
      <c r="E4856" s="3" t="str">
        <f t="shared" si="459"/>
        <v>08-2020</v>
      </c>
      <c r="F4856" s="5">
        <f t="shared" si="455"/>
        <v>44064.97519675926</v>
      </c>
      <c r="G4856">
        <v>4.1707000000000001</v>
      </c>
      <c r="H4856">
        <v>62.754600000000003</v>
      </c>
      <c r="I4856">
        <v>10</v>
      </c>
      <c r="J4856">
        <v>4.4000000000000004</v>
      </c>
      <c r="K4856" t="s">
        <v>23</v>
      </c>
      <c r="M4856">
        <v>80</v>
      </c>
      <c r="N4856">
        <v>11.403</v>
      </c>
      <c r="O4856">
        <v>0.8</v>
      </c>
      <c r="P4856" t="s">
        <v>24</v>
      </c>
      <c r="Q4856" t="s">
        <v>16906</v>
      </c>
      <c r="R4856" t="s">
        <v>16907</v>
      </c>
      <c r="S4856" t="s">
        <v>478</v>
      </c>
      <c r="T4856" t="b">
        <f t="shared" si="460"/>
        <v>0</v>
      </c>
      <c r="U4856" t="s">
        <v>28</v>
      </c>
      <c r="V4856">
        <v>12.3</v>
      </c>
      <c r="W4856">
        <v>1.9</v>
      </c>
      <c r="X4856">
        <v>0.14899999999999999</v>
      </c>
      <c r="Y4856">
        <v>13</v>
      </c>
      <c r="Z4856" t="s">
        <v>29</v>
      </c>
      <c r="AA4856" t="s">
        <v>24</v>
      </c>
      <c r="AB4856" t="s">
        <v>24</v>
      </c>
    </row>
    <row r="4857" spans="1:28" x14ac:dyDescent="0.35">
      <c r="A4857" s="4" t="s">
        <v>16908</v>
      </c>
      <c r="B4857" s="6">
        <f t="shared" si="458"/>
        <v>44064.97519675926</v>
      </c>
      <c r="C4857" s="12">
        <f t="shared" si="456"/>
        <v>44044</v>
      </c>
      <c r="D4857" s="3">
        <f t="shared" si="457"/>
        <v>2020</v>
      </c>
      <c r="E4857" s="3" t="str">
        <f t="shared" si="459"/>
        <v>08-2020</v>
      </c>
      <c r="F4857" s="5">
        <f t="shared" si="455"/>
        <v>44063.579074074078</v>
      </c>
      <c r="G4857">
        <v>39.457999999999998</v>
      </c>
      <c r="H4857">
        <v>71.583699999999993</v>
      </c>
      <c r="I4857">
        <v>10</v>
      </c>
      <c r="J4857">
        <v>4</v>
      </c>
      <c r="K4857" t="s">
        <v>23</v>
      </c>
      <c r="M4857">
        <v>104</v>
      </c>
      <c r="N4857">
        <v>0.84</v>
      </c>
      <c r="O4857">
        <v>0.56000000000000005</v>
      </c>
      <c r="P4857" t="s">
        <v>24</v>
      </c>
      <c r="Q4857" t="s">
        <v>16909</v>
      </c>
      <c r="R4857" t="s">
        <v>16910</v>
      </c>
      <c r="S4857" t="s">
        <v>16911</v>
      </c>
      <c r="T4857" t="b">
        <f t="shared" si="460"/>
        <v>0</v>
      </c>
      <c r="U4857" t="s">
        <v>28</v>
      </c>
      <c r="V4857">
        <v>5.0999999999999996</v>
      </c>
      <c r="W4857">
        <v>2</v>
      </c>
      <c r="X4857">
        <v>0.19700000000000001</v>
      </c>
      <c r="Y4857">
        <v>7</v>
      </c>
      <c r="Z4857" t="s">
        <v>29</v>
      </c>
      <c r="AA4857" t="s">
        <v>24</v>
      </c>
      <c r="AB4857" t="s">
        <v>24</v>
      </c>
    </row>
    <row r="4858" spans="1:28" x14ac:dyDescent="0.35">
      <c r="A4858" s="4" t="s">
        <v>16912</v>
      </c>
      <c r="B4858" s="6">
        <f t="shared" si="458"/>
        <v>44063.579074074078</v>
      </c>
      <c r="C4858" s="12">
        <f t="shared" si="456"/>
        <v>44044</v>
      </c>
      <c r="D4858" s="3">
        <f t="shared" si="457"/>
        <v>2020</v>
      </c>
      <c r="E4858" s="3" t="str">
        <f t="shared" si="459"/>
        <v>08-2020</v>
      </c>
      <c r="F4858" s="5">
        <f t="shared" si="455"/>
        <v>43987.220300925925</v>
      </c>
      <c r="G4858">
        <v>4.8883999999999999</v>
      </c>
      <c r="H4858">
        <v>96.087400000000002</v>
      </c>
      <c r="I4858">
        <v>10</v>
      </c>
      <c r="J4858">
        <v>4.4000000000000004</v>
      </c>
      <c r="K4858" t="s">
        <v>23</v>
      </c>
      <c r="M4858">
        <v>85</v>
      </c>
      <c r="N4858">
        <v>0.92</v>
      </c>
      <c r="O4858">
        <v>0.82</v>
      </c>
      <c r="P4858" t="s">
        <v>24</v>
      </c>
      <c r="Q4858" t="s">
        <v>16913</v>
      </c>
      <c r="R4858" t="s">
        <v>16914</v>
      </c>
      <c r="S4858" t="s">
        <v>16915</v>
      </c>
      <c r="T4858" t="b">
        <f t="shared" si="460"/>
        <v>0</v>
      </c>
      <c r="U4858" t="s">
        <v>28</v>
      </c>
      <c r="V4858">
        <v>1.9</v>
      </c>
      <c r="W4858">
        <v>1.9</v>
      </c>
      <c r="X4858">
        <v>9.5000000000000001E-2</v>
      </c>
      <c r="Y4858">
        <v>38</v>
      </c>
      <c r="Z4858" t="s">
        <v>29</v>
      </c>
      <c r="AA4858" t="s">
        <v>24</v>
      </c>
      <c r="AB4858" t="s">
        <v>24</v>
      </c>
    </row>
    <row r="4859" spans="1:28" x14ac:dyDescent="0.35">
      <c r="A4859" s="4" t="s">
        <v>17674</v>
      </c>
      <c r="B4859" s="6">
        <f t="shared" si="458"/>
        <v>43987.220300925925</v>
      </c>
      <c r="C4859" s="12">
        <f t="shared" si="456"/>
        <v>43983</v>
      </c>
      <c r="D4859" s="3">
        <f t="shared" si="457"/>
        <v>2020</v>
      </c>
      <c r="E4859" s="3" t="str">
        <f t="shared" si="459"/>
        <v>06-2020</v>
      </c>
      <c r="F4859" s="5">
        <f t="shared" si="455"/>
        <v>43967.469409722224</v>
      </c>
      <c r="G4859">
        <v>37.0002</v>
      </c>
      <c r="H4859">
        <v>71.952600000000004</v>
      </c>
      <c r="I4859">
        <v>234.61</v>
      </c>
      <c r="J4859">
        <v>4.0999999999999996</v>
      </c>
      <c r="K4859" t="s">
        <v>23</v>
      </c>
      <c r="M4859">
        <v>183</v>
      </c>
      <c r="N4859">
        <v>2.3780000000000001</v>
      </c>
      <c r="O4859">
        <v>0.38</v>
      </c>
      <c r="P4859" t="s">
        <v>24</v>
      </c>
      <c r="Q4859" t="s">
        <v>17675</v>
      </c>
      <c r="R4859" t="s">
        <v>17676</v>
      </c>
      <c r="S4859" t="s">
        <v>17677</v>
      </c>
      <c r="T4859" t="b">
        <f t="shared" si="460"/>
        <v>1</v>
      </c>
      <c r="U4859" t="s">
        <v>28</v>
      </c>
      <c r="V4859">
        <v>11</v>
      </c>
      <c r="W4859">
        <v>11.4</v>
      </c>
      <c r="X4859">
        <v>0.214</v>
      </c>
      <c r="Y4859">
        <v>6</v>
      </c>
      <c r="Z4859" t="s">
        <v>29</v>
      </c>
      <c r="AA4859" t="s">
        <v>24</v>
      </c>
      <c r="AB4859" t="s">
        <v>24</v>
      </c>
    </row>
    <row r="4860" spans="1:28" x14ac:dyDescent="0.35">
      <c r="A4860" s="4" t="s">
        <v>17826</v>
      </c>
      <c r="B4860" s="6">
        <f t="shared" si="458"/>
        <v>43967.469409722224</v>
      </c>
      <c r="C4860" s="12">
        <f t="shared" si="456"/>
        <v>43952</v>
      </c>
      <c r="D4860" s="3">
        <f t="shared" si="457"/>
        <v>2020</v>
      </c>
      <c r="E4860" s="3" t="str">
        <f t="shared" si="459"/>
        <v>05-2020</v>
      </c>
      <c r="F4860" s="5">
        <f t="shared" si="455"/>
        <v>43963.594641203701</v>
      </c>
      <c r="G4860">
        <v>36.550699999999999</v>
      </c>
      <c r="H4860">
        <v>70.772599999999997</v>
      </c>
      <c r="I4860">
        <v>152.62</v>
      </c>
      <c r="J4860">
        <v>4.0999999999999996</v>
      </c>
      <c r="K4860" t="s">
        <v>23</v>
      </c>
      <c r="M4860">
        <v>98</v>
      </c>
      <c r="N4860">
        <v>2.0249999999999999</v>
      </c>
      <c r="O4860">
        <v>0.4</v>
      </c>
      <c r="P4860" t="s">
        <v>24</v>
      </c>
      <c r="Q4860" t="s">
        <v>17827</v>
      </c>
      <c r="R4860" t="s">
        <v>17828</v>
      </c>
      <c r="S4860" t="s">
        <v>11361</v>
      </c>
      <c r="T4860" t="b">
        <f t="shared" si="460"/>
        <v>1</v>
      </c>
      <c r="U4860" t="s">
        <v>28</v>
      </c>
      <c r="V4860">
        <v>4.5999999999999996</v>
      </c>
      <c r="W4860">
        <v>13.3</v>
      </c>
      <c r="X4860">
        <v>0.37</v>
      </c>
      <c r="Y4860">
        <v>2</v>
      </c>
      <c r="Z4860" t="s">
        <v>29</v>
      </c>
      <c r="AA4860" t="s">
        <v>24</v>
      </c>
      <c r="AB4860" t="s">
        <v>24</v>
      </c>
    </row>
    <row r="4861" spans="1:28" x14ac:dyDescent="0.35">
      <c r="A4861" s="4" t="s">
        <v>17851</v>
      </c>
      <c r="B4861" s="6">
        <f t="shared" si="458"/>
        <v>43963.594641203701</v>
      </c>
      <c r="C4861" s="12">
        <f t="shared" si="456"/>
        <v>43952</v>
      </c>
      <c r="D4861" s="3">
        <f t="shared" si="457"/>
        <v>2020</v>
      </c>
      <c r="E4861" s="3" t="str">
        <f t="shared" si="459"/>
        <v>05-2020</v>
      </c>
      <c r="F4861" s="5">
        <f t="shared" si="455"/>
        <v>43961.631793981483</v>
      </c>
      <c r="G4861">
        <v>36.520899999999997</v>
      </c>
      <c r="H4861">
        <v>70.94</v>
      </c>
      <c r="I4861">
        <v>150.28</v>
      </c>
      <c r="J4861">
        <v>4.0999999999999996</v>
      </c>
      <c r="K4861" t="s">
        <v>23</v>
      </c>
      <c r="M4861">
        <v>94</v>
      </c>
      <c r="N4861">
        <v>2.1280000000000001</v>
      </c>
      <c r="O4861">
        <v>0.44</v>
      </c>
      <c r="P4861" t="s">
        <v>24</v>
      </c>
      <c r="Q4861" t="s">
        <v>17852</v>
      </c>
      <c r="R4861" t="s">
        <v>17853</v>
      </c>
      <c r="S4861" t="s">
        <v>12425</v>
      </c>
      <c r="T4861" t="b">
        <f t="shared" si="460"/>
        <v>1</v>
      </c>
      <c r="U4861" t="s">
        <v>28</v>
      </c>
      <c r="V4861">
        <v>9.5</v>
      </c>
      <c r="W4861">
        <v>9.8000000000000007</v>
      </c>
      <c r="X4861">
        <v>0.157</v>
      </c>
      <c r="Y4861">
        <v>11</v>
      </c>
      <c r="Z4861" t="s">
        <v>29</v>
      </c>
      <c r="AA4861" t="s">
        <v>24</v>
      </c>
      <c r="AB4861" t="s">
        <v>24</v>
      </c>
    </row>
    <row r="4862" spans="1:28" x14ac:dyDescent="0.35">
      <c r="A4862" s="4" t="s">
        <v>17865</v>
      </c>
      <c r="B4862" s="6">
        <f t="shared" si="458"/>
        <v>43961.631793981483</v>
      </c>
      <c r="C4862" s="12">
        <f t="shared" si="456"/>
        <v>43952</v>
      </c>
      <c r="D4862" s="3">
        <f t="shared" si="457"/>
        <v>2020</v>
      </c>
      <c r="E4862" s="3" t="str">
        <f t="shared" si="459"/>
        <v>05-2020</v>
      </c>
      <c r="F4862" s="5">
        <f t="shared" si="455"/>
        <v>43960.421365740738</v>
      </c>
      <c r="G4862">
        <v>36.6098</v>
      </c>
      <c r="H4862">
        <v>70.811000000000007</v>
      </c>
      <c r="I4862">
        <v>159.56</v>
      </c>
      <c r="J4862">
        <v>4.0999999999999996</v>
      </c>
      <c r="K4862" t="s">
        <v>23</v>
      </c>
      <c r="M4862">
        <v>96</v>
      </c>
      <c r="N4862">
        <v>1.9950000000000001</v>
      </c>
      <c r="O4862">
        <v>0.74</v>
      </c>
      <c r="P4862" t="s">
        <v>24</v>
      </c>
      <c r="Q4862" t="s">
        <v>17866</v>
      </c>
      <c r="R4862" t="s">
        <v>17864</v>
      </c>
      <c r="S4862" t="s">
        <v>17867</v>
      </c>
      <c r="T4862" t="b">
        <f t="shared" si="460"/>
        <v>1</v>
      </c>
      <c r="U4862" t="s">
        <v>28</v>
      </c>
      <c r="V4862">
        <v>10.199999999999999</v>
      </c>
      <c r="W4862">
        <v>10.8</v>
      </c>
      <c r="X4862">
        <v>0.37</v>
      </c>
      <c r="Y4862">
        <v>3</v>
      </c>
      <c r="Z4862" t="s">
        <v>29</v>
      </c>
      <c r="AA4862" t="s">
        <v>24</v>
      </c>
      <c r="AB4862" t="s">
        <v>24</v>
      </c>
    </row>
    <row r="4863" spans="1:28" x14ac:dyDescent="0.35">
      <c r="A4863" s="4" t="s">
        <v>17875</v>
      </c>
      <c r="B4863" s="6">
        <f t="shared" si="458"/>
        <v>43960.421365740738</v>
      </c>
      <c r="C4863" s="12">
        <f t="shared" si="456"/>
        <v>43952</v>
      </c>
      <c r="D4863" s="3">
        <f t="shared" si="457"/>
        <v>2020</v>
      </c>
      <c r="E4863" s="3" t="str">
        <f t="shared" si="459"/>
        <v>05-2020</v>
      </c>
      <c r="F4863" s="5">
        <f t="shared" si="455"/>
        <v>44060.474768518521</v>
      </c>
      <c r="G4863">
        <v>22.116599999999998</v>
      </c>
      <c r="H4863">
        <v>68.962999999999994</v>
      </c>
      <c r="I4863">
        <v>10</v>
      </c>
      <c r="J4863">
        <v>4.0999999999999996</v>
      </c>
      <c r="K4863" t="s">
        <v>23</v>
      </c>
      <c r="M4863">
        <v>256</v>
      </c>
      <c r="N4863">
        <v>12.039</v>
      </c>
      <c r="O4863">
        <v>0.44</v>
      </c>
      <c r="P4863" t="s">
        <v>24</v>
      </c>
      <c r="Q4863" t="s">
        <v>17876</v>
      </c>
      <c r="R4863" t="s">
        <v>17877</v>
      </c>
      <c r="S4863" t="s">
        <v>17878</v>
      </c>
      <c r="T4863" t="b">
        <f t="shared" si="460"/>
        <v>1</v>
      </c>
      <c r="U4863" t="s">
        <v>28</v>
      </c>
      <c r="V4863">
        <v>13.7</v>
      </c>
      <c r="W4863">
        <v>2</v>
      </c>
      <c r="X4863">
        <v>0.10299999999999999</v>
      </c>
      <c r="Y4863">
        <v>26</v>
      </c>
      <c r="Z4863" t="s">
        <v>29</v>
      </c>
      <c r="AA4863" t="s">
        <v>24</v>
      </c>
      <c r="AB4863" t="s">
        <v>24</v>
      </c>
    </row>
    <row r="4864" spans="1:28" x14ac:dyDescent="0.35">
      <c r="A4864" s="4" t="s">
        <v>16935</v>
      </c>
      <c r="B4864" s="6">
        <f t="shared" si="458"/>
        <v>44060.474768518521</v>
      </c>
      <c r="C4864" s="12">
        <f t="shared" si="456"/>
        <v>44044</v>
      </c>
      <c r="D4864" s="3">
        <f t="shared" si="457"/>
        <v>2020</v>
      </c>
      <c r="E4864" s="3" t="str">
        <f t="shared" si="459"/>
        <v>08-2020</v>
      </c>
      <c r="F4864" s="5">
        <f t="shared" si="455"/>
        <v>43946.610034722224</v>
      </c>
      <c r="G4864">
        <v>32.939900000000002</v>
      </c>
      <c r="H4864">
        <v>86.6267</v>
      </c>
      <c r="I4864">
        <v>10</v>
      </c>
      <c r="J4864">
        <v>4.8</v>
      </c>
      <c r="K4864" t="s">
        <v>23</v>
      </c>
      <c r="M4864">
        <v>31</v>
      </c>
      <c r="N4864">
        <v>4.9669999999999996</v>
      </c>
      <c r="O4864">
        <v>0.56000000000000005</v>
      </c>
      <c r="P4864" t="s">
        <v>24</v>
      </c>
      <c r="Q4864" t="s">
        <v>16936</v>
      </c>
      <c r="R4864" t="s">
        <v>16937</v>
      </c>
      <c r="S4864" t="s">
        <v>52</v>
      </c>
      <c r="T4864" t="b">
        <f t="shared" si="460"/>
        <v>0</v>
      </c>
      <c r="U4864" t="s">
        <v>28</v>
      </c>
      <c r="V4864">
        <v>5.0999999999999996</v>
      </c>
      <c r="W4864">
        <v>1.7</v>
      </c>
      <c r="X4864">
        <v>3.7999999999999999E-2</v>
      </c>
      <c r="Y4864">
        <v>211</v>
      </c>
      <c r="Z4864" t="s">
        <v>29</v>
      </c>
      <c r="AA4864" t="s">
        <v>24</v>
      </c>
      <c r="AB4864" t="s">
        <v>24</v>
      </c>
    </row>
    <row r="4865" spans="1:28" x14ac:dyDescent="0.35">
      <c r="A4865" s="4" t="s">
        <v>17975</v>
      </c>
      <c r="B4865" s="6">
        <f t="shared" si="458"/>
        <v>43946.610034722224</v>
      </c>
      <c r="C4865" s="12">
        <f t="shared" si="456"/>
        <v>43922</v>
      </c>
      <c r="D4865" s="3">
        <f t="shared" si="457"/>
        <v>2020</v>
      </c>
      <c r="E4865" s="3" t="str">
        <f t="shared" si="459"/>
        <v>04-2020</v>
      </c>
      <c r="F4865" s="5">
        <f t="shared" si="455"/>
        <v>43946.603622685187</v>
      </c>
      <c r="G4865">
        <v>29.985299999999999</v>
      </c>
      <c r="H4865">
        <v>69.574299999999994</v>
      </c>
      <c r="I4865">
        <v>35</v>
      </c>
      <c r="J4865">
        <v>4.0999999999999996</v>
      </c>
      <c r="K4865" t="s">
        <v>23</v>
      </c>
      <c r="M4865">
        <v>152</v>
      </c>
      <c r="N4865">
        <v>4.5640000000000001</v>
      </c>
      <c r="O4865">
        <v>0.93</v>
      </c>
      <c r="P4865" t="s">
        <v>24</v>
      </c>
      <c r="Q4865" t="s">
        <v>17976</v>
      </c>
      <c r="R4865" t="s">
        <v>17977</v>
      </c>
      <c r="S4865" t="s">
        <v>17978</v>
      </c>
      <c r="T4865" t="b">
        <f t="shared" si="460"/>
        <v>1</v>
      </c>
      <c r="U4865" t="s">
        <v>28</v>
      </c>
      <c r="V4865">
        <v>11.1</v>
      </c>
      <c r="W4865">
        <v>2</v>
      </c>
      <c r="X4865">
        <v>0.157</v>
      </c>
      <c r="Y4865">
        <v>11</v>
      </c>
      <c r="Z4865" t="s">
        <v>29</v>
      </c>
      <c r="AA4865" t="s">
        <v>24</v>
      </c>
      <c r="AB4865" t="s">
        <v>24</v>
      </c>
    </row>
    <row r="4866" spans="1:28" x14ac:dyDescent="0.35">
      <c r="A4866" s="4" t="s">
        <v>17979</v>
      </c>
      <c r="B4866" s="6">
        <f t="shared" si="458"/>
        <v>43946.603622685187</v>
      </c>
      <c r="C4866" s="12">
        <f t="shared" si="456"/>
        <v>43922</v>
      </c>
      <c r="D4866" s="3">
        <f t="shared" si="457"/>
        <v>2020</v>
      </c>
      <c r="E4866" s="3" t="str">
        <f t="shared" si="459"/>
        <v>04-2020</v>
      </c>
      <c r="F4866" s="5">
        <f t="shared" ref="F4866:F4929" si="461">DATEVALUE(LEFT(A4867,10))+TIMEVALUE(MID(A4867,12,8))</f>
        <v>44058.915462962963</v>
      </c>
      <c r="G4866">
        <v>30.062999999999999</v>
      </c>
      <c r="H4866">
        <v>69.550799999999995</v>
      </c>
      <c r="I4866">
        <v>41.46</v>
      </c>
      <c r="J4866">
        <v>4.0999999999999996</v>
      </c>
      <c r="K4866" t="s">
        <v>23</v>
      </c>
      <c r="M4866">
        <v>152</v>
      </c>
      <c r="N4866">
        <v>4.4850000000000003</v>
      </c>
      <c r="O4866">
        <v>0.69</v>
      </c>
      <c r="P4866" t="s">
        <v>24</v>
      </c>
      <c r="Q4866" t="s">
        <v>17980</v>
      </c>
      <c r="R4866" t="s">
        <v>17977</v>
      </c>
      <c r="S4866" t="s">
        <v>17981</v>
      </c>
      <c r="T4866" t="b">
        <f t="shared" si="460"/>
        <v>1</v>
      </c>
      <c r="U4866" t="s">
        <v>28</v>
      </c>
      <c r="V4866">
        <v>8.6</v>
      </c>
      <c r="W4866">
        <v>13.5</v>
      </c>
      <c r="X4866">
        <v>0.16600000000000001</v>
      </c>
      <c r="Y4866">
        <v>10</v>
      </c>
      <c r="Z4866" t="s">
        <v>29</v>
      </c>
      <c r="AA4866" t="s">
        <v>24</v>
      </c>
      <c r="AB4866" t="s">
        <v>24</v>
      </c>
    </row>
    <row r="4867" spans="1:28" x14ac:dyDescent="0.35">
      <c r="A4867" s="4" t="s">
        <v>16944</v>
      </c>
      <c r="B4867" s="6">
        <f t="shared" si="458"/>
        <v>44058.915462962963</v>
      </c>
      <c r="C4867" s="12">
        <f t="shared" ref="C4867:C4930" si="462">DATE(YEAR(B4867),MONTH(B4867),1)</f>
        <v>44044</v>
      </c>
      <c r="D4867" s="3">
        <f t="shared" ref="D4867:D4930" si="463">YEAR(B4867)</f>
        <v>2020</v>
      </c>
      <c r="E4867" s="3" t="str">
        <f t="shared" si="459"/>
        <v>08-2020</v>
      </c>
      <c r="F4867" s="5">
        <f t="shared" si="461"/>
        <v>43941.675833333335</v>
      </c>
      <c r="G4867">
        <v>39.684699999999999</v>
      </c>
      <c r="H4867">
        <v>74.059799999999996</v>
      </c>
      <c r="I4867">
        <v>10</v>
      </c>
      <c r="J4867">
        <v>4.4000000000000004</v>
      </c>
      <c r="K4867" t="s">
        <v>23</v>
      </c>
      <c r="M4867">
        <v>52</v>
      </c>
      <c r="N4867">
        <v>1.754</v>
      </c>
      <c r="O4867">
        <v>0.51</v>
      </c>
      <c r="P4867" t="s">
        <v>24</v>
      </c>
      <c r="Q4867" t="s">
        <v>16945</v>
      </c>
      <c r="R4867" t="s">
        <v>16946</v>
      </c>
      <c r="S4867" t="s">
        <v>16947</v>
      </c>
      <c r="T4867" t="b">
        <f t="shared" si="460"/>
        <v>0</v>
      </c>
      <c r="U4867" t="s">
        <v>28</v>
      </c>
      <c r="V4867">
        <v>5.6</v>
      </c>
      <c r="W4867">
        <v>1.9</v>
      </c>
      <c r="X4867">
        <v>8.8999999999999996E-2</v>
      </c>
      <c r="Y4867">
        <v>36</v>
      </c>
      <c r="Z4867" t="s">
        <v>29</v>
      </c>
      <c r="AA4867" t="s">
        <v>24</v>
      </c>
      <c r="AB4867" t="s">
        <v>24</v>
      </c>
    </row>
    <row r="4868" spans="1:28" x14ac:dyDescent="0.35">
      <c r="A4868" s="4" t="s">
        <v>18045</v>
      </c>
      <c r="B4868" s="6">
        <f t="shared" ref="B4868:B4931" si="464">DATEVALUE(LEFT($A4868,10))+TIMEVALUE(MID($A4868,12,8))</f>
        <v>43941.675833333335</v>
      </c>
      <c r="C4868" s="12">
        <f t="shared" si="462"/>
        <v>43922</v>
      </c>
      <c r="D4868" s="3">
        <f t="shared" si="463"/>
        <v>2020</v>
      </c>
      <c r="E4868" s="3" t="str">
        <f t="shared" si="459"/>
        <v>04-2020</v>
      </c>
      <c r="F4868" s="5">
        <f t="shared" si="461"/>
        <v>43938.767870370371</v>
      </c>
      <c r="G4868">
        <v>36.513800000000003</v>
      </c>
      <c r="H4868">
        <v>70.701599999999999</v>
      </c>
      <c r="I4868">
        <v>193.16</v>
      </c>
      <c r="J4868">
        <v>4.0999999999999996</v>
      </c>
      <c r="K4868" t="s">
        <v>23</v>
      </c>
      <c r="M4868">
        <v>78</v>
      </c>
      <c r="N4868">
        <v>2.3879999999999999</v>
      </c>
      <c r="O4868">
        <v>0.72</v>
      </c>
      <c r="P4868" t="s">
        <v>24</v>
      </c>
      <c r="Q4868" t="s">
        <v>18046</v>
      </c>
      <c r="R4868" t="s">
        <v>18047</v>
      </c>
      <c r="S4868" t="s">
        <v>2071</v>
      </c>
      <c r="T4868" t="b">
        <f t="shared" si="460"/>
        <v>1</v>
      </c>
      <c r="U4868" t="s">
        <v>28</v>
      </c>
      <c r="V4868">
        <v>8</v>
      </c>
      <c r="W4868">
        <v>6.8</v>
      </c>
      <c r="X4868">
        <v>8.1000000000000003E-2</v>
      </c>
      <c r="Y4868">
        <v>42</v>
      </c>
      <c r="Z4868" t="s">
        <v>29</v>
      </c>
      <c r="AA4868" t="s">
        <v>24</v>
      </c>
      <c r="AB4868" t="s">
        <v>24</v>
      </c>
    </row>
    <row r="4869" spans="1:28" x14ac:dyDescent="0.35">
      <c r="A4869" s="4" t="s">
        <v>18059</v>
      </c>
      <c r="B4869" s="6">
        <f t="shared" si="464"/>
        <v>43938.767870370371</v>
      </c>
      <c r="C4869" s="12">
        <f t="shared" si="462"/>
        <v>43922</v>
      </c>
      <c r="D4869" s="3">
        <f t="shared" si="463"/>
        <v>2020</v>
      </c>
      <c r="E4869" s="3" t="str">
        <f t="shared" ref="E4869:E4932" si="465">TEXT(B4869,"mm-yyyy")</f>
        <v>04-2020</v>
      </c>
      <c r="F4869" s="5">
        <f t="shared" si="461"/>
        <v>44056.75503472222</v>
      </c>
      <c r="G4869">
        <v>36.35</v>
      </c>
      <c r="H4869">
        <v>71.257999999999996</v>
      </c>
      <c r="I4869">
        <v>122.86</v>
      </c>
      <c r="J4869">
        <v>4.0999999999999996</v>
      </c>
      <c r="K4869" t="s">
        <v>23</v>
      </c>
      <c r="M4869">
        <v>59</v>
      </c>
      <c r="N4869">
        <v>2.42</v>
      </c>
      <c r="O4869">
        <v>0.75</v>
      </c>
      <c r="P4869" t="s">
        <v>24</v>
      </c>
      <c r="Q4869" t="s">
        <v>18060</v>
      </c>
      <c r="R4869" t="s">
        <v>18061</v>
      </c>
      <c r="S4869" t="s">
        <v>18062</v>
      </c>
      <c r="T4869" t="b">
        <f t="shared" si="460"/>
        <v>1</v>
      </c>
      <c r="U4869" t="s">
        <v>28</v>
      </c>
      <c r="V4869">
        <v>4.5</v>
      </c>
      <c r="W4869">
        <v>7.2</v>
      </c>
      <c r="X4869">
        <v>8.5000000000000006E-2</v>
      </c>
      <c r="Y4869">
        <v>44</v>
      </c>
      <c r="Z4869" t="s">
        <v>29</v>
      </c>
      <c r="AA4869" t="s">
        <v>24</v>
      </c>
      <c r="AB4869" t="s">
        <v>24</v>
      </c>
    </row>
    <row r="4870" spans="1:28" x14ac:dyDescent="0.35">
      <c r="A4870" s="4" t="s">
        <v>16956</v>
      </c>
      <c r="B4870" s="6">
        <f t="shared" si="464"/>
        <v>44056.75503472222</v>
      </c>
      <c r="C4870" s="12">
        <f t="shared" si="462"/>
        <v>44044</v>
      </c>
      <c r="D4870" s="3">
        <f t="shared" si="463"/>
        <v>2020</v>
      </c>
      <c r="E4870" s="3" t="str">
        <f t="shared" si="465"/>
        <v>08-2020</v>
      </c>
      <c r="F4870" s="5">
        <f t="shared" si="461"/>
        <v>43938.457766203705</v>
      </c>
      <c r="G4870">
        <v>38.551699999999997</v>
      </c>
      <c r="H4870">
        <v>69.869799999999998</v>
      </c>
      <c r="I4870">
        <v>5.39</v>
      </c>
      <c r="J4870">
        <v>4.8</v>
      </c>
      <c r="K4870" t="s">
        <v>23</v>
      </c>
      <c r="M4870">
        <v>39</v>
      </c>
      <c r="N4870">
        <v>0.54</v>
      </c>
      <c r="O4870">
        <v>0.86</v>
      </c>
      <c r="P4870" t="s">
        <v>24</v>
      </c>
      <c r="Q4870" t="s">
        <v>16957</v>
      </c>
      <c r="R4870" t="s">
        <v>16954</v>
      </c>
      <c r="S4870" t="s">
        <v>16958</v>
      </c>
      <c r="T4870" t="b">
        <f t="shared" si="460"/>
        <v>0</v>
      </c>
      <c r="U4870" t="s">
        <v>28</v>
      </c>
      <c r="V4870">
        <v>2.8</v>
      </c>
      <c r="W4870">
        <v>3.5</v>
      </c>
      <c r="X4870">
        <v>4.1000000000000002E-2</v>
      </c>
      <c r="Y4870">
        <v>184</v>
      </c>
      <c r="Z4870" t="s">
        <v>29</v>
      </c>
      <c r="AA4870" t="s">
        <v>24</v>
      </c>
      <c r="AB4870" t="s">
        <v>24</v>
      </c>
    </row>
    <row r="4871" spans="1:28" x14ac:dyDescent="0.35">
      <c r="A4871" s="4" t="s">
        <v>18067</v>
      </c>
      <c r="B4871" s="6">
        <f t="shared" si="464"/>
        <v>43938.457766203705</v>
      </c>
      <c r="C4871" s="12">
        <f t="shared" si="462"/>
        <v>43922</v>
      </c>
      <c r="D4871" s="3">
        <f t="shared" si="463"/>
        <v>2020</v>
      </c>
      <c r="E4871" s="3" t="str">
        <f t="shared" si="465"/>
        <v>04-2020</v>
      </c>
      <c r="F4871" s="5">
        <f t="shared" si="461"/>
        <v>43935.897013888891</v>
      </c>
      <c r="G4871">
        <v>28.1205</v>
      </c>
      <c r="H4871">
        <v>93.918899999999994</v>
      </c>
      <c r="I4871">
        <v>10</v>
      </c>
      <c r="J4871">
        <v>4.0999999999999996</v>
      </c>
      <c r="K4871" t="s">
        <v>23</v>
      </c>
      <c r="M4871">
        <v>110</v>
      </c>
      <c r="N4871">
        <v>2.911</v>
      </c>
      <c r="O4871">
        <v>0.56000000000000005</v>
      </c>
      <c r="P4871" t="s">
        <v>24</v>
      </c>
      <c r="Q4871" t="s">
        <v>18068</v>
      </c>
      <c r="R4871" t="s">
        <v>18069</v>
      </c>
      <c r="S4871" t="s">
        <v>18070</v>
      </c>
      <c r="T4871" t="b">
        <f t="shared" si="460"/>
        <v>1</v>
      </c>
      <c r="U4871" t="s">
        <v>28</v>
      </c>
      <c r="V4871">
        <v>9.1</v>
      </c>
      <c r="W4871">
        <v>1.9</v>
      </c>
      <c r="X4871">
        <v>0.13100000000000001</v>
      </c>
      <c r="Y4871">
        <v>16</v>
      </c>
      <c r="Z4871" t="s">
        <v>29</v>
      </c>
      <c r="AA4871" t="s">
        <v>24</v>
      </c>
      <c r="AB4871" t="s">
        <v>24</v>
      </c>
    </row>
    <row r="4872" spans="1:28" x14ac:dyDescent="0.35">
      <c r="A4872" s="4" t="s">
        <v>18096</v>
      </c>
      <c r="B4872" s="6">
        <f t="shared" si="464"/>
        <v>43935.897013888891</v>
      </c>
      <c r="C4872" s="12">
        <f t="shared" si="462"/>
        <v>43922</v>
      </c>
      <c r="D4872" s="3">
        <f t="shared" si="463"/>
        <v>2020</v>
      </c>
      <c r="E4872" s="3" t="str">
        <f t="shared" si="465"/>
        <v>04-2020</v>
      </c>
      <c r="F4872" s="5">
        <f t="shared" si="461"/>
        <v>44056.022928240738</v>
      </c>
      <c r="G4872">
        <v>36.711500000000001</v>
      </c>
      <c r="H4872">
        <v>71.375900000000001</v>
      </c>
      <c r="I4872">
        <v>178.5</v>
      </c>
      <c r="J4872">
        <v>4.0999999999999996</v>
      </c>
      <c r="K4872" t="s">
        <v>23</v>
      </c>
      <c r="M4872">
        <v>69</v>
      </c>
      <c r="N4872">
        <v>2.7869999999999999</v>
      </c>
      <c r="O4872">
        <v>1.23</v>
      </c>
      <c r="P4872" t="s">
        <v>24</v>
      </c>
      <c r="Q4872" t="s">
        <v>18097</v>
      </c>
      <c r="R4872" t="s">
        <v>18098</v>
      </c>
      <c r="S4872" t="s">
        <v>18099</v>
      </c>
      <c r="T4872" t="b">
        <f t="shared" si="460"/>
        <v>1</v>
      </c>
      <c r="U4872" t="s">
        <v>28</v>
      </c>
      <c r="V4872">
        <v>7.5</v>
      </c>
      <c r="W4872">
        <v>6.4</v>
      </c>
      <c r="X4872">
        <v>0.10100000000000001</v>
      </c>
      <c r="Y4872">
        <v>27</v>
      </c>
      <c r="Z4872" t="s">
        <v>29</v>
      </c>
      <c r="AA4872" t="s">
        <v>24</v>
      </c>
      <c r="AB4872" t="s">
        <v>24</v>
      </c>
    </row>
    <row r="4873" spans="1:28" x14ac:dyDescent="0.35">
      <c r="A4873" s="4" t="s">
        <v>16965</v>
      </c>
      <c r="B4873" s="6">
        <f t="shared" si="464"/>
        <v>44056.022928240738</v>
      </c>
      <c r="C4873" s="12">
        <f t="shared" si="462"/>
        <v>44044</v>
      </c>
      <c r="D4873" s="3">
        <f t="shared" si="463"/>
        <v>2020</v>
      </c>
      <c r="E4873" s="3" t="str">
        <f t="shared" si="465"/>
        <v>08-2020</v>
      </c>
      <c r="F4873" s="5">
        <f t="shared" si="461"/>
        <v>43935.808113425926</v>
      </c>
      <c r="G4873">
        <v>39.381900000000002</v>
      </c>
      <c r="H4873">
        <v>95.205500000000001</v>
      </c>
      <c r="I4873">
        <v>10</v>
      </c>
      <c r="J4873">
        <v>4.5</v>
      </c>
      <c r="K4873" t="s">
        <v>23</v>
      </c>
      <c r="M4873">
        <v>58</v>
      </c>
      <c r="N4873">
        <v>7.55</v>
      </c>
      <c r="O4873">
        <v>0.71</v>
      </c>
      <c r="P4873" t="s">
        <v>24</v>
      </c>
      <c r="Q4873" t="s">
        <v>16966</v>
      </c>
      <c r="R4873" t="s">
        <v>16967</v>
      </c>
      <c r="S4873" t="s">
        <v>16968</v>
      </c>
      <c r="T4873" t="b">
        <f t="shared" si="460"/>
        <v>0</v>
      </c>
      <c r="U4873" t="s">
        <v>28</v>
      </c>
      <c r="V4873">
        <v>8.5</v>
      </c>
      <c r="W4873">
        <v>1.9</v>
      </c>
      <c r="X4873">
        <v>7.0999999999999994E-2</v>
      </c>
      <c r="Y4873">
        <v>58</v>
      </c>
      <c r="Z4873" t="s">
        <v>29</v>
      </c>
      <c r="AA4873" t="s">
        <v>24</v>
      </c>
      <c r="AB4873" t="s">
        <v>24</v>
      </c>
    </row>
    <row r="4874" spans="1:28" x14ac:dyDescent="0.35">
      <c r="A4874" s="4" t="s">
        <v>18103</v>
      </c>
      <c r="B4874" s="6">
        <f t="shared" si="464"/>
        <v>43935.808113425926</v>
      </c>
      <c r="C4874" s="12">
        <f t="shared" si="462"/>
        <v>43922</v>
      </c>
      <c r="D4874" s="3">
        <f t="shared" si="463"/>
        <v>2020</v>
      </c>
      <c r="E4874" s="3" t="str">
        <f t="shared" si="465"/>
        <v>04-2020</v>
      </c>
      <c r="F4874" s="5">
        <f t="shared" si="461"/>
        <v>43916.182187500002</v>
      </c>
      <c r="G4874">
        <v>37.402999999999999</v>
      </c>
      <c r="H4874">
        <v>72.156300000000002</v>
      </c>
      <c r="I4874">
        <v>188.72</v>
      </c>
      <c r="J4874">
        <v>4.0999999999999996</v>
      </c>
      <c r="K4874" t="s">
        <v>23</v>
      </c>
      <c r="M4874">
        <v>63</v>
      </c>
      <c r="N4874">
        <v>2.0950000000000002</v>
      </c>
      <c r="O4874">
        <v>1.02</v>
      </c>
      <c r="P4874" t="s">
        <v>24</v>
      </c>
      <c r="Q4874" t="s">
        <v>18104</v>
      </c>
      <c r="R4874" t="s">
        <v>18098</v>
      </c>
      <c r="S4874" t="s">
        <v>18105</v>
      </c>
      <c r="T4874" t="b">
        <f t="shared" si="460"/>
        <v>1</v>
      </c>
      <c r="U4874" t="s">
        <v>28</v>
      </c>
      <c r="V4874">
        <v>3.6</v>
      </c>
      <c r="W4874">
        <v>7.1</v>
      </c>
      <c r="X4874">
        <v>0.114</v>
      </c>
      <c r="Y4874">
        <v>25</v>
      </c>
      <c r="Z4874" t="s">
        <v>29</v>
      </c>
      <c r="AA4874" t="s">
        <v>24</v>
      </c>
      <c r="AB4874" t="s">
        <v>24</v>
      </c>
    </row>
    <row r="4875" spans="1:28" x14ac:dyDescent="0.35">
      <c r="A4875" s="4" t="s">
        <v>18233</v>
      </c>
      <c r="B4875" s="6">
        <f t="shared" si="464"/>
        <v>43916.182187500002</v>
      </c>
      <c r="C4875" s="12">
        <f t="shared" si="462"/>
        <v>43891</v>
      </c>
      <c r="D4875" s="3">
        <f t="shared" si="463"/>
        <v>2020</v>
      </c>
      <c r="E4875" s="3" t="str">
        <f t="shared" si="465"/>
        <v>03-2020</v>
      </c>
      <c r="F4875" s="5">
        <f t="shared" si="461"/>
        <v>44055.895891203705</v>
      </c>
      <c r="G4875">
        <v>36.435200000000002</v>
      </c>
      <c r="H4875">
        <v>71.239800000000002</v>
      </c>
      <c r="I4875">
        <v>101.7</v>
      </c>
      <c r="J4875">
        <v>4.0999999999999996</v>
      </c>
      <c r="K4875" t="s">
        <v>23</v>
      </c>
      <c r="M4875">
        <v>76</v>
      </c>
      <c r="N4875">
        <v>2.6040000000000001</v>
      </c>
      <c r="O4875">
        <v>0.72</v>
      </c>
      <c r="P4875" t="s">
        <v>24</v>
      </c>
      <c r="Q4875" t="s">
        <v>18234</v>
      </c>
      <c r="R4875" t="s">
        <v>18208</v>
      </c>
      <c r="S4875" t="s">
        <v>13809</v>
      </c>
      <c r="T4875" t="b">
        <f t="shared" si="460"/>
        <v>1</v>
      </c>
      <c r="U4875" t="s">
        <v>28</v>
      </c>
      <c r="V4875">
        <v>7.9</v>
      </c>
      <c r="W4875">
        <v>7.2</v>
      </c>
      <c r="X4875">
        <v>0.13900000000000001</v>
      </c>
      <c r="Y4875">
        <v>14</v>
      </c>
      <c r="Z4875" t="s">
        <v>29</v>
      </c>
      <c r="AA4875" t="s">
        <v>24</v>
      </c>
      <c r="AB4875" t="s">
        <v>24</v>
      </c>
    </row>
    <row r="4876" spans="1:28" x14ac:dyDescent="0.35">
      <c r="A4876" s="4" t="s">
        <v>16976</v>
      </c>
      <c r="B4876" s="6">
        <f t="shared" si="464"/>
        <v>44055.895891203705</v>
      </c>
      <c r="C4876" s="12">
        <f t="shared" si="462"/>
        <v>44044</v>
      </c>
      <c r="D4876" s="3">
        <f t="shared" si="463"/>
        <v>2020</v>
      </c>
      <c r="E4876" s="3" t="str">
        <f t="shared" si="465"/>
        <v>08-2020</v>
      </c>
      <c r="F4876" s="5">
        <f t="shared" si="461"/>
        <v>43913.005891203706</v>
      </c>
      <c r="G4876">
        <v>39.402799999999999</v>
      </c>
      <c r="H4876">
        <v>73.146299999999997</v>
      </c>
      <c r="I4876">
        <v>10</v>
      </c>
      <c r="J4876">
        <v>4.3</v>
      </c>
      <c r="K4876" t="s">
        <v>23</v>
      </c>
      <c r="M4876">
        <v>112</v>
      </c>
      <c r="N4876">
        <v>1.0409999999999999</v>
      </c>
      <c r="O4876">
        <v>1.18</v>
      </c>
      <c r="P4876" t="s">
        <v>24</v>
      </c>
      <c r="Q4876" t="s">
        <v>16977</v>
      </c>
      <c r="R4876" t="s">
        <v>16967</v>
      </c>
      <c r="S4876" t="s">
        <v>16978</v>
      </c>
      <c r="T4876" t="b">
        <f t="shared" si="460"/>
        <v>0</v>
      </c>
      <c r="U4876" t="s">
        <v>28</v>
      </c>
      <c r="V4876">
        <v>4.5999999999999996</v>
      </c>
      <c r="W4876">
        <v>2</v>
      </c>
      <c r="X4876">
        <v>0.216</v>
      </c>
      <c r="Y4876">
        <v>6</v>
      </c>
      <c r="Z4876" t="s">
        <v>29</v>
      </c>
      <c r="AA4876" t="s">
        <v>24</v>
      </c>
      <c r="AB4876" t="s">
        <v>24</v>
      </c>
    </row>
    <row r="4877" spans="1:28" x14ac:dyDescent="0.35">
      <c r="A4877" s="4" t="s">
        <v>18256</v>
      </c>
      <c r="B4877" s="6">
        <f t="shared" si="464"/>
        <v>43913.005891203706</v>
      </c>
      <c r="C4877" s="12">
        <f t="shared" si="462"/>
        <v>43891</v>
      </c>
      <c r="D4877" s="3">
        <f t="shared" si="463"/>
        <v>2020</v>
      </c>
      <c r="E4877" s="3" t="str">
        <f t="shared" si="465"/>
        <v>03-2020</v>
      </c>
      <c r="F4877" s="5">
        <f t="shared" si="461"/>
        <v>44055.588587962964</v>
      </c>
      <c r="G4877">
        <v>36.5182</v>
      </c>
      <c r="H4877">
        <v>70.867199999999997</v>
      </c>
      <c r="I4877">
        <v>213.06</v>
      </c>
      <c r="J4877">
        <v>4.0999999999999996</v>
      </c>
      <c r="K4877" t="s">
        <v>23</v>
      </c>
      <c r="M4877">
        <v>95</v>
      </c>
      <c r="N4877">
        <v>2.4710000000000001</v>
      </c>
      <c r="O4877">
        <v>0.75</v>
      </c>
      <c r="P4877" t="s">
        <v>24</v>
      </c>
      <c r="Q4877" t="s">
        <v>18257</v>
      </c>
      <c r="R4877" t="s">
        <v>18258</v>
      </c>
      <c r="S4877" t="s">
        <v>9505</v>
      </c>
      <c r="T4877" t="b">
        <f t="shared" si="460"/>
        <v>1</v>
      </c>
      <c r="U4877" t="s">
        <v>28</v>
      </c>
      <c r="V4877">
        <v>8.1</v>
      </c>
      <c r="W4877">
        <v>7.9</v>
      </c>
      <c r="X4877">
        <v>7.4999999999999997E-2</v>
      </c>
      <c r="Y4877">
        <v>49</v>
      </c>
      <c r="Z4877" t="s">
        <v>29</v>
      </c>
      <c r="AA4877" t="s">
        <v>24</v>
      </c>
      <c r="AB4877" t="s">
        <v>24</v>
      </c>
    </row>
    <row r="4878" spans="1:28" x14ac:dyDescent="0.35">
      <c r="A4878" s="4" t="s">
        <v>16982</v>
      </c>
      <c r="B4878" s="6">
        <f t="shared" si="464"/>
        <v>44055.588587962964</v>
      </c>
      <c r="C4878" s="12">
        <f t="shared" si="462"/>
        <v>44044</v>
      </c>
      <c r="D4878" s="3">
        <f t="shared" si="463"/>
        <v>2020</v>
      </c>
      <c r="E4878" s="3" t="str">
        <f t="shared" si="465"/>
        <v>08-2020</v>
      </c>
      <c r="F4878" s="5">
        <f t="shared" si="461"/>
        <v>44055.547835648147</v>
      </c>
      <c r="G4878">
        <v>37.327199999999998</v>
      </c>
      <c r="H4878">
        <v>71.944800000000001</v>
      </c>
      <c r="I4878">
        <v>176.24</v>
      </c>
      <c r="J4878">
        <v>4</v>
      </c>
      <c r="K4878" t="s">
        <v>23</v>
      </c>
      <c r="M4878">
        <v>68</v>
      </c>
      <c r="N4878">
        <v>0.30299999999999999</v>
      </c>
      <c r="O4878">
        <v>0.68</v>
      </c>
      <c r="P4878" t="s">
        <v>24</v>
      </c>
      <c r="Q4878" t="s">
        <v>16983</v>
      </c>
      <c r="R4878" t="s">
        <v>16967</v>
      </c>
      <c r="S4878" t="s">
        <v>12350</v>
      </c>
      <c r="T4878" t="b">
        <f t="shared" si="460"/>
        <v>0</v>
      </c>
      <c r="U4878" t="s">
        <v>28</v>
      </c>
      <c r="V4878">
        <v>7.4</v>
      </c>
      <c r="W4878">
        <v>5</v>
      </c>
      <c r="X4878">
        <v>0.19600000000000001</v>
      </c>
      <c r="Y4878">
        <v>7</v>
      </c>
      <c r="Z4878" t="s">
        <v>29</v>
      </c>
      <c r="AA4878" t="s">
        <v>24</v>
      </c>
      <c r="AB4878" t="s">
        <v>24</v>
      </c>
    </row>
    <row r="4879" spans="1:28" x14ac:dyDescent="0.35">
      <c r="A4879" s="4" t="s">
        <v>16984</v>
      </c>
      <c r="B4879" s="6">
        <f t="shared" si="464"/>
        <v>44055.547835648147</v>
      </c>
      <c r="C4879" s="12">
        <f t="shared" si="462"/>
        <v>44044</v>
      </c>
      <c r="D4879" s="3">
        <f t="shared" si="463"/>
        <v>2020</v>
      </c>
      <c r="E4879" s="3" t="str">
        <f t="shared" si="465"/>
        <v>08-2020</v>
      </c>
      <c r="F4879" s="5">
        <f t="shared" si="461"/>
        <v>43875.576435185183</v>
      </c>
      <c r="G4879">
        <v>38.911000000000001</v>
      </c>
      <c r="H4879">
        <v>74.745800000000003</v>
      </c>
      <c r="I4879">
        <v>35</v>
      </c>
      <c r="J4879">
        <v>4.3</v>
      </c>
      <c r="K4879" t="s">
        <v>23</v>
      </c>
      <c r="M4879">
        <v>59</v>
      </c>
      <c r="N4879">
        <v>2.355</v>
      </c>
      <c r="O4879">
        <v>0.54</v>
      </c>
      <c r="P4879" t="s">
        <v>24</v>
      </c>
      <c r="Q4879" t="s">
        <v>16985</v>
      </c>
      <c r="R4879" t="s">
        <v>16986</v>
      </c>
      <c r="S4879" t="s">
        <v>16987</v>
      </c>
      <c r="T4879" t="b">
        <f t="shared" si="460"/>
        <v>0</v>
      </c>
      <c r="U4879" t="s">
        <v>28</v>
      </c>
      <c r="V4879">
        <v>6.1</v>
      </c>
      <c r="W4879">
        <v>2</v>
      </c>
      <c r="X4879">
        <v>0.09</v>
      </c>
      <c r="Y4879">
        <v>35</v>
      </c>
      <c r="Z4879" t="s">
        <v>29</v>
      </c>
      <c r="AA4879" t="s">
        <v>24</v>
      </c>
      <c r="AB4879" t="s">
        <v>24</v>
      </c>
    </row>
    <row r="4880" spans="1:28" x14ac:dyDescent="0.35">
      <c r="A4880" s="4" t="s">
        <v>18481</v>
      </c>
      <c r="B4880" s="6">
        <f t="shared" si="464"/>
        <v>43875.576435185183</v>
      </c>
      <c r="C4880" s="12">
        <f t="shared" si="462"/>
        <v>43862</v>
      </c>
      <c r="D4880" s="3">
        <f t="shared" si="463"/>
        <v>2020</v>
      </c>
      <c r="E4880" s="3" t="str">
        <f t="shared" si="465"/>
        <v>02-2020</v>
      </c>
      <c r="F4880" s="5">
        <f t="shared" si="461"/>
        <v>43847.766689814816</v>
      </c>
      <c r="G4880">
        <v>36.472200000000001</v>
      </c>
      <c r="H4880">
        <v>71.241</v>
      </c>
      <c r="I4880">
        <v>237.99</v>
      </c>
      <c r="J4880">
        <v>4.0999999999999996</v>
      </c>
      <c r="K4880" t="s">
        <v>23</v>
      </c>
      <c r="M4880">
        <v>114</v>
      </c>
      <c r="N4880">
        <v>2.6320000000000001</v>
      </c>
      <c r="O4880">
        <v>0.62</v>
      </c>
      <c r="P4880" t="s">
        <v>24</v>
      </c>
      <c r="Q4880" t="s">
        <v>18482</v>
      </c>
      <c r="R4880" t="s">
        <v>18483</v>
      </c>
      <c r="S4880" t="s">
        <v>18484</v>
      </c>
      <c r="T4880" t="b">
        <f t="shared" si="460"/>
        <v>1</v>
      </c>
      <c r="U4880" t="s">
        <v>28</v>
      </c>
      <c r="V4880">
        <v>10</v>
      </c>
      <c r="W4880">
        <v>11.4</v>
      </c>
      <c r="X4880">
        <v>0.23400000000000001</v>
      </c>
      <c r="Y4880">
        <v>5</v>
      </c>
      <c r="Z4880" t="s">
        <v>29</v>
      </c>
      <c r="AA4880" t="s">
        <v>24</v>
      </c>
      <c r="AB4880" t="s">
        <v>24</v>
      </c>
    </row>
    <row r="4881" spans="1:28" x14ac:dyDescent="0.35">
      <c r="A4881" s="4" t="s">
        <v>18729</v>
      </c>
      <c r="B4881" s="6">
        <f t="shared" si="464"/>
        <v>43847.766689814816</v>
      </c>
      <c r="C4881" s="12">
        <f t="shared" si="462"/>
        <v>43831</v>
      </c>
      <c r="D4881" s="3">
        <f t="shared" si="463"/>
        <v>2020</v>
      </c>
      <c r="E4881" s="3" t="str">
        <f t="shared" si="465"/>
        <v>01-2020</v>
      </c>
      <c r="F4881" s="5">
        <f t="shared" si="461"/>
        <v>45996.754594907405</v>
      </c>
      <c r="G4881">
        <v>36.557699999999997</v>
      </c>
      <c r="H4881">
        <v>70.835800000000006</v>
      </c>
      <c r="I4881">
        <v>195.44</v>
      </c>
      <c r="J4881">
        <v>4.0999999999999996</v>
      </c>
      <c r="K4881" t="s">
        <v>23</v>
      </c>
      <c r="M4881">
        <v>72</v>
      </c>
      <c r="N4881">
        <v>1.173</v>
      </c>
      <c r="O4881">
        <v>0.96</v>
      </c>
      <c r="P4881" t="s">
        <v>24</v>
      </c>
      <c r="Q4881" t="s">
        <v>18730</v>
      </c>
      <c r="R4881" t="s">
        <v>18728</v>
      </c>
      <c r="S4881" t="s">
        <v>4645</v>
      </c>
      <c r="T4881" t="b">
        <f t="shared" si="460"/>
        <v>1</v>
      </c>
      <c r="U4881" t="s">
        <v>28</v>
      </c>
      <c r="V4881">
        <v>6.4</v>
      </c>
      <c r="W4881">
        <v>4.7</v>
      </c>
      <c r="X4881">
        <v>9.4E-2</v>
      </c>
      <c r="Y4881">
        <v>35</v>
      </c>
      <c r="Z4881" t="s">
        <v>29</v>
      </c>
      <c r="AA4881" t="s">
        <v>24</v>
      </c>
      <c r="AB4881" t="s">
        <v>24</v>
      </c>
    </row>
    <row r="4882" spans="1:28" x14ac:dyDescent="0.35">
      <c r="A4882" s="4" t="s">
        <v>214</v>
      </c>
      <c r="B4882" s="6">
        <f t="shared" si="464"/>
        <v>45996.754594907405</v>
      </c>
      <c r="C4882" s="12">
        <f t="shared" si="462"/>
        <v>45992</v>
      </c>
      <c r="D4882" s="3">
        <f t="shared" si="463"/>
        <v>2025</v>
      </c>
      <c r="E4882" s="3" t="str">
        <f t="shared" si="465"/>
        <v>12-2025</v>
      </c>
      <c r="F4882" s="5">
        <f t="shared" si="461"/>
        <v>44054.617175925923</v>
      </c>
      <c r="G4882">
        <v>32.856900000000003</v>
      </c>
      <c r="H4882">
        <v>76.084500000000006</v>
      </c>
      <c r="I4882">
        <v>18.812999999999999</v>
      </c>
      <c r="J4882">
        <v>4</v>
      </c>
      <c r="K4882" t="s">
        <v>23</v>
      </c>
      <c r="L4882">
        <v>21</v>
      </c>
      <c r="M4882">
        <v>295</v>
      </c>
      <c r="N4882">
        <v>6.1829999999999998</v>
      </c>
      <c r="O4882">
        <v>0.77</v>
      </c>
      <c r="P4882" t="s">
        <v>24</v>
      </c>
      <c r="Q4882" t="s">
        <v>215</v>
      </c>
      <c r="R4882" t="s">
        <v>216</v>
      </c>
      <c r="S4882" t="s">
        <v>217</v>
      </c>
      <c r="T4882" t="b">
        <f t="shared" si="460"/>
        <v>1</v>
      </c>
      <c r="U4882" t="s">
        <v>28</v>
      </c>
      <c r="V4882">
        <v>15.87</v>
      </c>
      <c r="W4882">
        <v>9.0830000000000002</v>
      </c>
      <c r="X4882">
        <v>0.155</v>
      </c>
      <c r="Y4882">
        <v>12</v>
      </c>
      <c r="Z4882" t="s">
        <v>29</v>
      </c>
      <c r="AA4882" t="s">
        <v>24</v>
      </c>
      <c r="AB4882" t="s">
        <v>24</v>
      </c>
    </row>
    <row r="4883" spans="1:28" x14ac:dyDescent="0.35">
      <c r="A4883" s="4" t="s">
        <v>16996</v>
      </c>
      <c r="B4883" s="6">
        <f t="shared" si="464"/>
        <v>44054.617175925923</v>
      </c>
      <c r="C4883" s="12">
        <f t="shared" si="462"/>
        <v>44044</v>
      </c>
      <c r="D4883" s="3">
        <f t="shared" si="463"/>
        <v>2020</v>
      </c>
      <c r="E4883" s="3" t="str">
        <f t="shared" si="465"/>
        <v>08-2020</v>
      </c>
      <c r="F4883" s="5">
        <f t="shared" si="461"/>
        <v>45982.311921296299</v>
      </c>
      <c r="G4883">
        <v>7.3494000000000002</v>
      </c>
      <c r="H4883">
        <v>93.317599999999999</v>
      </c>
      <c r="I4883">
        <v>40.31</v>
      </c>
      <c r="J4883">
        <v>4.3</v>
      </c>
      <c r="K4883" t="s">
        <v>23</v>
      </c>
      <c r="M4883">
        <v>203</v>
      </c>
      <c r="N4883">
        <v>4.1769999999999996</v>
      </c>
      <c r="O4883">
        <v>0.36</v>
      </c>
      <c r="P4883" t="s">
        <v>24</v>
      </c>
      <c r="Q4883" t="s">
        <v>16997</v>
      </c>
      <c r="R4883" t="s">
        <v>16990</v>
      </c>
      <c r="S4883" t="s">
        <v>16998</v>
      </c>
      <c r="T4883" t="b">
        <f t="shared" si="460"/>
        <v>0</v>
      </c>
      <c r="U4883" t="s">
        <v>28</v>
      </c>
      <c r="V4883">
        <v>14.9</v>
      </c>
      <c r="W4883">
        <v>11.2</v>
      </c>
      <c r="X4883">
        <v>0.16800000000000001</v>
      </c>
      <c r="Y4883">
        <v>10</v>
      </c>
      <c r="Z4883" t="s">
        <v>29</v>
      </c>
      <c r="AA4883" t="s">
        <v>24</v>
      </c>
      <c r="AB4883" t="s">
        <v>24</v>
      </c>
    </row>
    <row r="4884" spans="1:28" x14ac:dyDescent="0.35">
      <c r="A4884" s="4" t="s">
        <v>336</v>
      </c>
      <c r="B4884" s="6">
        <f t="shared" si="464"/>
        <v>45982.311921296299</v>
      </c>
      <c r="C4884" s="12">
        <f t="shared" si="462"/>
        <v>45962</v>
      </c>
      <c r="D4884" s="3">
        <f t="shared" si="463"/>
        <v>2025</v>
      </c>
      <c r="E4884" s="3" t="str">
        <f t="shared" si="465"/>
        <v>11-2025</v>
      </c>
      <c r="F4884" s="5">
        <f t="shared" si="461"/>
        <v>44054.369687500002</v>
      </c>
      <c r="G4884">
        <v>36.476199999999999</v>
      </c>
      <c r="H4884">
        <v>70.268100000000004</v>
      </c>
      <c r="I4884">
        <v>200.22399999999999</v>
      </c>
      <c r="J4884">
        <v>4</v>
      </c>
      <c r="K4884" t="s">
        <v>23</v>
      </c>
      <c r="L4884">
        <v>21</v>
      </c>
      <c r="M4884">
        <v>162</v>
      </c>
      <c r="N4884">
        <v>2.1640000000000001</v>
      </c>
      <c r="O4884">
        <v>0.48</v>
      </c>
      <c r="P4884" t="s">
        <v>24</v>
      </c>
      <c r="Q4884" t="s">
        <v>337</v>
      </c>
      <c r="R4884" t="s">
        <v>338</v>
      </c>
      <c r="S4884" t="s">
        <v>339</v>
      </c>
      <c r="T4884" t="b">
        <f t="shared" si="460"/>
        <v>1</v>
      </c>
      <c r="U4884" t="s">
        <v>28</v>
      </c>
      <c r="V4884">
        <v>10.68</v>
      </c>
      <c r="W4884">
        <v>10.670999999999999</v>
      </c>
      <c r="X4884">
        <v>0.13800000000000001</v>
      </c>
      <c r="Y4884">
        <v>14</v>
      </c>
      <c r="Z4884" t="s">
        <v>29</v>
      </c>
      <c r="AA4884" t="s">
        <v>24</v>
      </c>
      <c r="AB4884" t="s">
        <v>24</v>
      </c>
    </row>
    <row r="4885" spans="1:28" x14ac:dyDescent="0.35">
      <c r="A4885" s="4" t="s">
        <v>17003</v>
      </c>
      <c r="B4885" s="6">
        <f t="shared" si="464"/>
        <v>44054.369687500002</v>
      </c>
      <c r="C4885" s="12">
        <f t="shared" si="462"/>
        <v>44044</v>
      </c>
      <c r="D4885" s="3">
        <f t="shared" si="463"/>
        <v>2020</v>
      </c>
      <c r="E4885" s="3" t="str">
        <f t="shared" si="465"/>
        <v>08-2020</v>
      </c>
      <c r="F4885" s="5">
        <f t="shared" si="461"/>
        <v>45961.922881944447</v>
      </c>
      <c r="G4885">
        <v>1.0718000000000001</v>
      </c>
      <c r="H4885">
        <v>96.886700000000005</v>
      </c>
      <c r="I4885">
        <v>10</v>
      </c>
      <c r="J4885">
        <v>4.0999999999999996</v>
      </c>
      <c r="K4885" t="s">
        <v>23</v>
      </c>
      <c r="M4885">
        <v>193</v>
      </c>
      <c r="N4885">
        <v>0.72599999999999998</v>
      </c>
      <c r="O4885">
        <v>0.92</v>
      </c>
      <c r="P4885" t="s">
        <v>24</v>
      </c>
      <c r="Q4885" t="s">
        <v>17004</v>
      </c>
      <c r="R4885" t="s">
        <v>16990</v>
      </c>
      <c r="S4885" t="s">
        <v>17005</v>
      </c>
      <c r="T4885" t="b">
        <f t="shared" si="460"/>
        <v>0</v>
      </c>
      <c r="U4885" t="s">
        <v>28</v>
      </c>
      <c r="V4885">
        <v>5.5</v>
      </c>
      <c r="W4885">
        <v>1.9</v>
      </c>
      <c r="X4885">
        <v>0.16500000000000001</v>
      </c>
      <c r="Y4885">
        <v>12</v>
      </c>
      <c r="Z4885" t="s">
        <v>29</v>
      </c>
      <c r="AA4885" t="s">
        <v>24</v>
      </c>
      <c r="AB4885" t="s">
        <v>24</v>
      </c>
    </row>
    <row r="4886" spans="1:28" x14ac:dyDescent="0.35">
      <c r="A4886" s="4" t="s">
        <v>454</v>
      </c>
      <c r="B4886" s="6">
        <f t="shared" si="464"/>
        <v>45961.922881944447</v>
      </c>
      <c r="C4886" s="12">
        <f t="shared" si="462"/>
        <v>45931</v>
      </c>
      <c r="D4886" s="3">
        <f t="shared" si="463"/>
        <v>2025</v>
      </c>
      <c r="E4886" s="3" t="str">
        <f t="shared" si="465"/>
        <v>10-2025</v>
      </c>
      <c r="F4886" s="5">
        <f t="shared" si="461"/>
        <v>45954.750810185185</v>
      </c>
      <c r="G4886">
        <v>36.531999999999996</v>
      </c>
      <c r="H4886">
        <v>70.369600000000005</v>
      </c>
      <c r="I4886">
        <v>194.83600000000001</v>
      </c>
      <c r="J4886">
        <v>4</v>
      </c>
      <c r="K4886" t="s">
        <v>23</v>
      </c>
      <c r="L4886">
        <v>34</v>
      </c>
      <c r="M4886">
        <v>89</v>
      </c>
      <c r="N4886">
        <v>2.2509999999999999</v>
      </c>
      <c r="O4886">
        <v>0.42</v>
      </c>
      <c r="P4886" t="s">
        <v>24</v>
      </c>
      <c r="Q4886" t="s">
        <v>455</v>
      </c>
      <c r="R4886" t="s">
        <v>442</v>
      </c>
      <c r="S4886" t="s">
        <v>456</v>
      </c>
      <c r="T4886" t="b">
        <f t="shared" si="460"/>
        <v>1</v>
      </c>
      <c r="U4886" t="s">
        <v>28</v>
      </c>
      <c r="V4886">
        <v>4</v>
      </c>
      <c r="W4886">
        <v>10.51</v>
      </c>
      <c r="X4886">
        <v>0.17199999999999999</v>
      </c>
      <c r="Y4886">
        <v>10</v>
      </c>
      <c r="Z4886" t="s">
        <v>29</v>
      </c>
      <c r="AA4886" t="s">
        <v>24</v>
      </c>
      <c r="AB4886" t="s">
        <v>24</v>
      </c>
    </row>
    <row r="4887" spans="1:28" x14ac:dyDescent="0.35">
      <c r="A4887" s="4" t="s">
        <v>498</v>
      </c>
      <c r="B4887" s="6">
        <f t="shared" si="464"/>
        <v>45954.750810185185</v>
      </c>
      <c r="C4887" s="12">
        <f t="shared" si="462"/>
        <v>45931</v>
      </c>
      <c r="D4887" s="3">
        <f t="shared" si="463"/>
        <v>2025</v>
      </c>
      <c r="E4887" s="3" t="str">
        <f t="shared" si="465"/>
        <v>10-2025</v>
      </c>
      <c r="F4887" s="5">
        <f t="shared" si="461"/>
        <v>45950.042314814818</v>
      </c>
      <c r="G4887">
        <v>36.798900000000003</v>
      </c>
      <c r="H4887">
        <v>71.055700000000002</v>
      </c>
      <c r="I4887">
        <v>223.42699999999999</v>
      </c>
      <c r="J4887">
        <v>4</v>
      </c>
      <c r="K4887" t="s">
        <v>23</v>
      </c>
      <c r="L4887">
        <v>20</v>
      </c>
      <c r="M4887">
        <v>178</v>
      </c>
      <c r="N4887">
        <v>1.89</v>
      </c>
      <c r="O4887">
        <v>0.69</v>
      </c>
      <c r="P4887" t="s">
        <v>24</v>
      </c>
      <c r="Q4887" t="s">
        <v>499</v>
      </c>
      <c r="R4887" t="s">
        <v>500</v>
      </c>
      <c r="S4887" t="s">
        <v>501</v>
      </c>
      <c r="T4887" t="b">
        <f t="shared" si="460"/>
        <v>1</v>
      </c>
      <c r="U4887" t="s">
        <v>28</v>
      </c>
      <c r="V4887">
        <v>8.67</v>
      </c>
      <c r="W4887">
        <v>9.0839999999999996</v>
      </c>
      <c r="X4887">
        <v>0.16400000000000001</v>
      </c>
      <c r="Y4887">
        <v>11</v>
      </c>
      <c r="Z4887" t="s">
        <v>29</v>
      </c>
      <c r="AA4887" t="s">
        <v>24</v>
      </c>
      <c r="AB4887" t="s">
        <v>24</v>
      </c>
    </row>
    <row r="4888" spans="1:28" x14ac:dyDescent="0.35">
      <c r="A4888" s="4" t="s">
        <v>531</v>
      </c>
      <c r="B4888" s="6">
        <f t="shared" si="464"/>
        <v>45950.042314814818</v>
      </c>
      <c r="C4888" s="12">
        <f t="shared" si="462"/>
        <v>45931</v>
      </c>
      <c r="D4888" s="3">
        <f t="shared" si="463"/>
        <v>2025</v>
      </c>
      <c r="E4888" s="3" t="str">
        <f t="shared" si="465"/>
        <v>10-2025</v>
      </c>
      <c r="F4888" s="5">
        <f t="shared" si="461"/>
        <v>44051.356990740744</v>
      </c>
      <c r="G4888">
        <v>36.523099999999999</v>
      </c>
      <c r="H4888">
        <v>70.648399999999995</v>
      </c>
      <c r="I4888">
        <v>197.74100000000001</v>
      </c>
      <c r="J4888">
        <v>4</v>
      </c>
      <c r="K4888" t="s">
        <v>23</v>
      </c>
      <c r="L4888">
        <v>27</v>
      </c>
      <c r="M4888">
        <v>173</v>
      </c>
      <c r="N4888">
        <v>2.3079999999999998</v>
      </c>
      <c r="O4888">
        <v>0.71</v>
      </c>
      <c r="P4888" t="s">
        <v>24</v>
      </c>
      <c r="Q4888" t="s">
        <v>532</v>
      </c>
      <c r="R4888" t="s">
        <v>526</v>
      </c>
      <c r="S4888" t="s">
        <v>533</v>
      </c>
      <c r="T4888" t="b">
        <f t="shared" si="460"/>
        <v>1</v>
      </c>
      <c r="U4888" t="s">
        <v>28</v>
      </c>
      <c r="V4888">
        <v>7.95</v>
      </c>
      <c r="W4888">
        <v>6.0279999999999996</v>
      </c>
      <c r="X4888">
        <v>0.14399999999999999</v>
      </c>
      <c r="Y4888">
        <v>13</v>
      </c>
      <c r="Z4888" t="s">
        <v>29</v>
      </c>
      <c r="AA4888" t="s">
        <v>24</v>
      </c>
      <c r="AB4888" t="s">
        <v>24</v>
      </c>
    </row>
    <row r="4889" spans="1:28" x14ac:dyDescent="0.35">
      <c r="A4889" s="4" t="s">
        <v>17017</v>
      </c>
      <c r="B4889" s="6">
        <f t="shared" si="464"/>
        <v>44051.356990740744</v>
      </c>
      <c r="C4889" s="12">
        <f t="shared" si="462"/>
        <v>44044</v>
      </c>
      <c r="D4889" s="3">
        <f t="shared" si="463"/>
        <v>2020</v>
      </c>
      <c r="E4889" s="3" t="str">
        <f t="shared" si="465"/>
        <v>08-2020</v>
      </c>
      <c r="F4889" s="5">
        <f t="shared" si="461"/>
        <v>45944.641203703701</v>
      </c>
      <c r="G4889">
        <v>1.0281</v>
      </c>
      <c r="H4889">
        <v>97.000699999999995</v>
      </c>
      <c r="I4889">
        <v>10</v>
      </c>
      <c r="J4889">
        <v>4.5</v>
      </c>
      <c r="K4889" t="s">
        <v>23</v>
      </c>
      <c r="M4889">
        <v>160</v>
      </c>
      <c r="N4889">
        <v>0.63600000000000001</v>
      </c>
      <c r="O4889">
        <v>1.35</v>
      </c>
      <c r="P4889" t="s">
        <v>24</v>
      </c>
      <c r="Q4889" t="s">
        <v>17018</v>
      </c>
      <c r="R4889" t="s">
        <v>17015</v>
      </c>
      <c r="S4889" t="s">
        <v>17019</v>
      </c>
      <c r="T4889" t="b">
        <f t="shared" si="460"/>
        <v>0</v>
      </c>
      <c r="U4889" t="s">
        <v>28</v>
      </c>
      <c r="V4889">
        <v>6.8</v>
      </c>
      <c r="W4889">
        <v>1.9</v>
      </c>
      <c r="X4889">
        <v>0.111</v>
      </c>
      <c r="Y4889">
        <v>24</v>
      </c>
      <c r="Z4889" t="s">
        <v>29</v>
      </c>
      <c r="AA4889" t="s">
        <v>24</v>
      </c>
      <c r="AB4889" t="s">
        <v>24</v>
      </c>
    </row>
    <row r="4890" spans="1:28" x14ac:dyDescent="0.35">
      <c r="A4890" s="4" t="s">
        <v>587</v>
      </c>
      <c r="B4890" s="6">
        <f t="shared" si="464"/>
        <v>45944.641203703701</v>
      </c>
      <c r="C4890" s="12">
        <f t="shared" si="462"/>
        <v>45931</v>
      </c>
      <c r="D4890" s="3">
        <f t="shared" si="463"/>
        <v>2025</v>
      </c>
      <c r="E4890" s="3" t="str">
        <f t="shared" si="465"/>
        <v>10-2025</v>
      </c>
      <c r="F4890" s="5">
        <f t="shared" si="461"/>
        <v>44049.936041666668</v>
      </c>
      <c r="G4890">
        <v>36.646000000000001</v>
      </c>
      <c r="H4890">
        <v>71.143299999999996</v>
      </c>
      <c r="I4890">
        <v>88.953999999999994</v>
      </c>
      <c r="J4890">
        <v>4</v>
      </c>
      <c r="K4890" t="s">
        <v>23</v>
      </c>
      <c r="L4890">
        <v>21</v>
      </c>
      <c r="M4890">
        <v>96</v>
      </c>
      <c r="N4890">
        <v>1.9770000000000001</v>
      </c>
      <c r="O4890">
        <v>0.55000000000000004</v>
      </c>
      <c r="P4890" t="s">
        <v>24</v>
      </c>
      <c r="Q4890" t="s">
        <v>588</v>
      </c>
      <c r="R4890" t="s">
        <v>585</v>
      </c>
      <c r="S4890" t="s">
        <v>589</v>
      </c>
      <c r="T4890" t="b">
        <f t="shared" si="460"/>
        <v>1</v>
      </c>
      <c r="U4890" t="s">
        <v>28</v>
      </c>
      <c r="V4890">
        <v>7.47</v>
      </c>
      <c r="W4890">
        <v>10.212999999999999</v>
      </c>
      <c r="X4890">
        <v>0.13800000000000001</v>
      </c>
      <c r="Y4890">
        <v>15</v>
      </c>
      <c r="Z4890" t="s">
        <v>29</v>
      </c>
      <c r="AA4890" t="s">
        <v>24</v>
      </c>
      <c r="AB4890" t="s">
        <v>24</v>
      </c>
    </row>
    <row r="4891" spans="1:28" x14ac:dyDescent="0.35">
      <c r="A4891" s="4" t="s">
        <v>17024</v>
      </c>
      <c r="B4891" s="6">
        <f t="shared" si="464"/>
        <v>44049.936041666668</v>
      </c>
      <c r="C4891" s="12">
        <f t="shared" si="462"/>
        <v>44044</v>
      </c>
      <c r="D4891" s="3">
        <f t="shared" si="463"/>
        <v>2020</v>
      </c>
      <c r="E4891" s="3" t="str">
        <f t="shared" si="465"/>
        <v>08-2020</v>
      </c>
      <c r="F4891" s="5">
        <f t="shared" si="461"/>
        <v>44049.42564814815</v>
      </c>
      <c r="G4891">
        <v>31.1693</v>
      </c>
      <c r="H4891">
        <v>84.1935</v>
      </c>
      <c r="I4891">
        <v>10</v>
      </c>
      <c r="J4891">
        <v>4.0999999999999996</v>
      </c>
      <c r="K4891" t="s">
        <v>23</v>
      </c>
      <c r="M4891">
        <v>145</v>
      </c>
      <c r="N4891">
        <v>3.9289999999999998</v>
      </c>
      <c r="O4891">
        <v>1.34</v>
      </c>
      <c r="P4891" t="s">
        <v>24</v>
      </c>
      <c r="Q4891" t="s">
        <v>17025</v>
      </c>
      <c r="R4891" t="s">
        <v>17026</v>
      </c>
      <c r="S4891" t="s">
        <v>17027</v>
      </c>
      <c r="T4891" t="b">
        <f t="shared" si="460"/>
        <v>0</v>
      </c>
      <c r="U4891" t="s">
        <v>28</v>
      </c>
      <c r="V4891">
        <v>8.9</v>
      </c>
      <c r="W4891">
        <v>2</v>
      </c>
      <c r="X4891">
        <v>0.30099999999999999</v>
      </c>
      <c r="Y4891">
        <v>3</v>
      </c>
      <c r="Z4891" t="s">
        <v>29</v>
      </c>
      <c r="AA4891" t="s">
        <v>24</v>
      </c>
      <c r="AB4891" t="s">
        <v>24</v>
      </c>
    </row>
    <row r="4892" spans="1:28" x14ac:dyDescent="0.35">
      <c r="A4892" s="4" t="s">
        <v>17028</v>
      </c>
      <c r="B4892" s="6">
        <f t="shared" si="464"/>
        <v>44049.42564814815</v>
      </c>
      <c r="C4892" s="12">
        <f t="shared" si="462"/>
        <v>44044</v>
      </c>
      <c r="D4892" s="3">
        <f t="shared" si="463"/>
        <v>2020</v>
      </c>
      <c r="E4892" s="3" t="str">
        <f t="shared" si="465"/>
        <v>08-2020</v>
      </c>
      <c r="F4892" s="5">
        <f t="shared" si="461"/>
        <v>44048.471400462964</v>
      </c>
      <c r="G4892">
        <v>3.7416999999999998</v>
      </c>
      <c r="H4892">
        <v>95.619200000000006</v>
      </c>
      <c r="I4892">
        <v>43.5</v>
      </c>
      <c r="J4892">
        <v>4.5999999999999996</v>
      </c>
      <c r="K4892" t="s">
        <v>23</v>
      </c>
      <c r="M4892">
        <v>51</v>
      </c>
      <c r="N4892">
        <v>1.9830000000000001</v>
      </c>
      <c r="O4892">
        <v>0.77</v>
      </c>
      <c r="P4892" t="s">
        <v>24</v>
      </c>
      <c r="Q4892" t="s">
        <v>17029</v>
      </c>
      <c r="R4892" t="s">
        <v>17030</v>
      </c>
      <c r="S4892" t="s">
        <v>17031</v>
      </c>
      <c r="T4892" t="b">
        <f t="shared" si="460"/>
        <v>0</v>
      </c>
      <c r="U4892" t="s">
        <v>28</v>
      </c>
      <c r="V4892">
        <v>7.7</v>
      </c>
      <c r="W4892">
        <v>5.7</v>
      </c>
      <c r="X4892">
        <v>9.6000000000000002E-2</v>
      </c>
      <c r="Y4892">
        <v>32</v>
      </c>
      <c r="Z4892" t="s">
        <v>29</v>
      </c>
      <c r="AA4892" t="s">
        <v>24</v>
      </c>
      <c r="AB4892" t="s">
        <v>24</v>
      </c>
    </row>
    <row r="4893" spans="1:28" x14ac:dyDescent="0.35">
      <c r="A4893" s="4" t="s">
        <v>17032</v>
      </c>
      <c r="B4893" s="6">
        <f t="shared" si="464"/>
        <v>44048.471400462964</v>
      </c>
      <c r="C4893" s="12">
        <f t="shared" si="462"/>
        <v>44044</v>
      </c>
      <c r="D4893" s="3">
        <f t="shared" si="463"/>
        <v>2020</v>
      </c>
      <c r="E4893" s="3" t="str">
        <f t="shared" si="465"/>
        <v>08-2020</v>
      </c>
      <c r="F4893" s="5">
        <f t="shared" si="461"/>
        <v>45936.61273148148</v>
      </c>
      <c r="G4893">
        <v>31.918500000000002</v>
      </c>
      <c r="H4893">
        <v>90.373800000000003</v>
      </c>
      <c r="I4893">
        <v>10</v>
      </c>
      <c r="J4893">
        <v>4</v>
      </c>
      <c r="K4893" t="s">
        <v>23</v>
      </c>
      <c r="M4893">
        <v>51</v>
      </c>
      <c r="N4893">
        <v>5.0119999999999996</v>
      </c>
      <c r="O4893">
        <v>0.48</v>
      </c>
      <c r="P4893" t="s">
        <v>24</v>
      </c>
      <c r="Q4893" t="s">
        <v>17033</v>
      </c>
      <c r="R4893" t="s">
        <v>17034</v>
      </c>
      <c r="S4893" t="s">
        <v>17035</v>
      </c>
      <c r="T4893" t="b">
        <f t="shared" si="460"/>
        <v>0</v>
      </c>
      <c r="U4893" t="s">
        <v>28</v>
      </c>
      <c r="V4893">
        <v>8.9</v>
      </c>
      <c r="W4893">
        <v>1.9</v>
      </c>
      <c r="X4893">
        <v>0.108</v>
      </c>
      <c r="Y4893">
        <v>23</v>
      </c>
      <c r="Z4893" t="s">
        <v>29</v>
      </c>
      <c r="AA4893" t="s">
        <v>24</v>
      </c>
      <c r="AB4893" t="s">
        <v>24</v>
      </c>
    </row>
    <row r="4894" spans="1:28" x14ac:dyDescent="0.35">
      <c r="A4894" s="4" t="s">
        <v>657</v>
      </c>
      <c r="B4894" s="6">
        <f t="shared" si="464"/>
        <v>45936.61273148148</v>
      </c>
      <c r="C4894" s="12">
        <f t="shared" si="462"/>
        <v>45931</v>
      </c>
      <c r="D4894" s="3">
        <f t="shared" si="463"/>
        <v>2025</v>
      </c>
      <c r="E4894" s="3" t="str">
        <f t="shared" si="465"/>
        <v>10-2025</v>
      </c>
      <c r="F4894" s="5">
        <f t="shared" si="461"/>
        <v>44047.124826388892</v>
      </c>
      <c r="G4894">
        <v>36.503999999999998</v>
      </c>
      <c r="H4894">
        <v>70.865799999999993</v>
      </c>
      <c r="I4894">
        <v>187.072</v>
      </c>
      <c r="J4894">
        <v>4</v>
      </c>
      <c r="K4894" t="s">
        <v>23</v>
      </c>
      <c r="L4894">
        <v>47</v>
      </c>
      <c r="M4894">
        <v>82</v>
      </c>
      <c r="N4894">
        <v>2.2189999999999999</v>
      </c>
      <c r="O4894">
        <v>1.17</v>
      </c>
      <c r="P4894" t="s">
        <v>24</v>
      </c>
      <c r="Q4894" t="s">
        <v>658</v>
      </c>
      <c r="R4894" t="s">
        <v>659</v>
      </c>
      <c r="S4894" t="s">
        <v>660</v>
      </c>
      <c r="T4894" t="b">
        <f t="shared" si="460"/>
        <v>1</v>
      </c>
      <c r="U4894" t="s">
        <v>28</v>
      </c>
      <c r="V4894">
        <v>8.24</v>
      </c>
      <c r="W4894">
        <v>8.3339999999999996</v>
      </c>
      <c r="X4894">
        <v>0.14399999999999999</v>
      </c>
      <c r="Y4894">
        <v>13</v>
      </c>
      <c r="Z4894" t="s">
        <v>29</v>
      </c>
      <c r="AA4894" t="s">
        <v>24</v>
      </c>
      <c r="AB4894" t="s">
        <v>24</v>
      </c>
    </row>
    <row r="4895" spans="1:28" x14ac:dyDescent="0.35">
      <c r="A4895" s="4" t="s">
        <v>17040</v>
      </c>
      <c r="B4895" s="6">
        <f t="shared" si="464"/>
        <v>44047.124826388892</v>
      </c>
      <c r="C4895" s="12">
        <f t="shared" si="462"/>
        <v>44044</v>
      </c>
      <c r="D4895" s="3">
        <f t="shared" si="463"/>
        <v>2020</v>
      </c>
      <c r="E4895" s="3" t="str">
        <f t="shared" si="465"/>
        <v>08-2020</v>
      </c>
      <c r="F4895" s="5">
        <f t="shared" si="461"/>
        <v>45897.981458333335</v>
      </c>
      <c r="G4895">
        <v>33.0351</v>
      </c>
      <c r="H4895">
        <v>86.884799999999998</v>
      </c>
      <c r="I4895">
        <v>10</v>
      </c>
      <c r="J4895">
        <v>4.5999999999999996</v>
      </c>
      <c r="K4895" t="s">
        <v>23</v>
      </c>
      <c r="M4895">
        <v>61</v>
      </c>
      <c r="N4895">
        <v>4.9180000000000001</v>
      </c>
      <c r="O4895">
        <v>0.51</v>
      </c>
      <c r="P4895" t="s">
        <v>24</v>
      </c>
      <c r="Q4895" t="s">
        <v>17041</v>
      </c>
      <c r="R4895" t="s">
        <v>17042</v>
      </c>
      <c r="S4895" t="s">
        <v>52</v>
      </c>
      <c r="T4895" t="b">
        <f t="shared" si="460"/>
        <v>0</v>
      </c>
      <c r="U4895" t="s">
        <v>28</v>
      </c>
      <c r="V4895">
        <v>8.1999999999999993</v>
      </c>
      <c r="W4895">
        <v>1.8</v>
      </c>
      <c r="X4895">
        <v>5.8999999999999997E-2</v>
      </c>
      <c r="Y4895">
        <v>85</v>
      </c>
      <c r="Z4895" t="s">
        <v>29</v>
      </c>
      <c r="AA4895" t="s">
        <v>24</v>
      </c>
      <c r="AB4895" t="s">
        <v>24</v>
      </c>
    </row>
    <row r="4896" spans="1:28" x14ac:dyDescent="0.35">
      <c r="A4896" s="4" t="s">
        <v>1030</v>
      </c>
      <c r="B4896" s="6">
        <f t="shared" si="464"/>
        <v>45897.981458333335</v>
      </c>
      <c r="C4896" s="12">
        <f t="shared" si="462"/>
        <v>45870</v>
      </c>
      <c r="D4896" s="3">
        <f t="shared" si="463"/>
        <v>2025</v>
      </c>
      <c r="E4896" s="3" t="str">
        <f t="shared" si="465"/>
        <v>08-2025</v>
      </c>
      <c r="F4896" s="5">
        <f t="shared" si="461"/>
        <v>44044.991516203707</v>
      </c>
      <c r="G4896">
        <v>36.538400000000003</v>
      </c>
      <c r="H4896">
        <v>70.516000000000005</v>
      </c>
      <c r="I4896">
        <v>217.624</v>
      </c>
      <c r="J4896">
        <v>4</v>
      </c>
      <c r="K4896" t="s">
        <v>23</v>
      </c>
      <c r="L4896">
        <v>26</v>
      </c>
      <c r="M4896">
        <v>151</v>
      </c>
      <c r="N4896">
        <v>2.3119999999999998</v>
      </c>
      <c r="O4896">
        <v>0.89</v>
      </c>
      <c r="P4896" t="s">
        <v>24</v>
      </c>
      <c r="Q4896" t="s">
        <v>1031</v>
      </c>
      <c r="R4896" t="s">
        <v>1032</v>
      </c>
      <c r="S4896" t="s">
        <v>1033</v>
      </c>
      <c r="T4896" t="b">
        <f t="shared" si="460"/>
        <v>1</v>
      </c>
      <c r="U4896" t="s">
        <v>28</v>
      </c>
      <c r="V4896">
        <v>6.38</v>
      </c>
      <c r="W4896">
        <v>10.435</v>
      </c>
      <c r="X4896">
        <v>0.21099999999999999</v>
      </c>
      <c r="Y4896">
        <v>6</v>
      </c>
      <c r="Z4896" t="s">
        <v>29</v>
      </c>
      <c r="AA4896" t="s">
        <v>24</v>
      </c>
      <c r="AB4896" t="s">
        <v>24</v>
      </c>
    </row>
    <row r="4897" spans="1:28" x14ac:dyDescent="0.35">
      <c r="A4897" s="4" t="s">
        <v>17047</v>
      </c>
      <c r="B4897" s="6">
        <f t="shared" si="464"/>
        <v>44044.991516203707</v>
      </c>
      <c r="C4897" s="12">
        <f t="shared" si="462"/>
        <v>44044</v>
      </c>
      <c r="D4897" s="3">
        <f t="shared" si="463"/>
        <v>2020</v>
      </c>
      <c r="E4897" s="3" t="str">
        <f t="shared" si="465"/>
        <v>08-2020</v>
      </c>
      <c r="F4897" s="5">
        <f t="shared" si="461"/>
        <v>44044.407210648147</v>
      </c>
      <c r="G4897">
        <v>39.774700000000003</v>
      </c>
      <c r="H4897">
        <v>77.3352</v>
      </c>
      <c r="I4897">
        <v>10</v>
      </c>
      <c r="J4897">
        <v>4.5999999999999996</v>
      </c>
      <c r="K4897" t="s">
        <v>23</v>
      </c>
      <c r="M4897">
        <v>94</v>
      </c>
      <c r="N4897">
        <v>1.946</v>
      </c>
      <c r="O4897">
        <v>0.83</v>
      </c>
      <c r="P4897" t="s">
        <v>24</v>
      </c>
      <c r="Q4897" t="s">
        <v>17048</v>
      </c>
      <c r="R4897" t="s">
        <v>17049</v>
      </c>
      <c r="S4897" t="s">
        <v>17050</v>
      </c>
      <c r="T4897" t="b">
        <f t="shared" si="460"/>
        <v>0</v>
      </c>
      <c r="U4897" t="s">
        <v>28</v>
      </c>
      <c r="V4897">
        <v>2.6</v>
      </c>
      <c r="W4897">
        <v>1.8</v>
      </c>
      <c r="X4897">
        <v>7.6999999999999999E-2</v>
      </c>
      <c r="Y4897">
        <v>51</v>
      </c>
      <c r="Z4897" t="s">
        <v>29</v>
      </c>
      <c r="AA4897" t="s">
        <v>24</v>
      </c>
      <c r="AB4897" t="s">
        <v>24</v>
      </c>
    </row>
    <row r="4898" spans="1:28" x14ac:dyDescent="0.35">
      <c r="A4898" s="4" t="s">
        <v>17051</v>
      </c>
      <c r="B4898" s="6">
        <f t="shared" si="464"/>
        <v>44044.407210648147</v>
      </c>
      <c r="C4898" s="12">
        <f t="shared" si="462"/>
        <v>44044</v>
      </c>
      <c r="D4898" s="3">
        <f t="shared" si="463"/>
        <v>2020</v>
      </c>
      <c r="E4898" s="3" t="str">
        <f t="shared" si="465"/>
        <v>08-2020</v>
      </c>
      <c r="F4898" s="5">
        <f t="shared" si="461"/>
        <v>45867.683113425926</v>
      </c>
      <c r="G4898">
        <v>38.655900000000003</v>
      </c>
      <c r="H4898">
        <v>73.236099999999993</v>
      </c>
      <c r="I4898">
        <v>114.87</v>
      </c>
      <c r="J4898">
        <v>4.0999999999999996</v>
      </c>
      <c r="K4898" t="s">
        <v>23</v>
      </c>
      <c r="M4898">
        <v>121</v>
      </c>
      <c r="N4898">
        <v>1.387</v>
      </c>
      <c r="O4898">
        <v>0.73</v>
      </c>
      <c r="P4898" t="s">
        <v>24</v>
      </c>
      <c r="Q4898" t="s">
        <v>17052</v>
      </c>
      <c r="R4898" t="s">
        <v>17053</v>
      </c>
      <c r="S4898" t="s">
        <v>17054</v>
      </c>
      <c r="T4898" t="b">
        <f t="shared" si="460"/>
        <v>0</v>
      </c>
      <c r="U4898" t="s">
        <v>28</v>
      </c>
      <c r="V4898">
        <v>7.1</v>
      </c>
      <c r="W4898">
        <v>7.2</v>
      </c>
      <c r="X4898">
        <v>0.30099999999999999</v>
      </c>
      <c r="Y4898">
        <v>3</v>
      </c>
      <c r="Z4898" t="s">
        <v>29</v>
      </c>
      <c r="AA4898" t="s">
        <v>24</v>
      </c>
      <c r="AB4898" t="s">
        <v>24</v>
      </c>
    </row>
    <row r="4899" spans="1:28" x14ac:dyDescent="0.35">
      <c r="A4899" s="4" t="s">
        <v>1260</v>
      </c>
      <c r="B4899" s="6">
        <f t="shared" si="464"/>
        <v>45867.683113425926</v>
      </c>
      <c r="C4899" s="12">
        <f t="shared" si="462"/>
        <v>45839</v>
      </c>
      <c r="D4899" s="3">
        <f t="shared" si="463"/>
        <v>2025</v>
      </c>
      <c r="E4899" s="3" t="str">
        <f t="shared" si="465"/>
        <v>07-2025</v>
      </c>
      <c r="F4899" s="5">
        <f t="shared" si="461"/>
        <v>44044.231886574074</v>
      </c>
      <c r="G4899">
        <v>9.2521000000000004</v>
      </c>
      <c r="H4899">
        <v>93.944500000000005</v>
      </c>
      <c r="I4899">
        <v>10</v>
      </c>
      <c r="J4899">
        <v>4</v>
      </c>
      <c r="K4899" t="s">
        <v>23</v>
      </c>
      <c r="L4899">
        <v>15</v>
      </c>
      <c r="M4899">
        <v>118</v>
      </c>
      <c r="N4899">
        <v>5.6269999999999998</v>
      </c>
      <c r="O4899">
        <v>0.53</v>
      </c>
      <c r="P4899" t="s">
        <v>24</v>
      </c>
      <c r="Q4899" t="s">
        <v>1261</v>
      </c>
      <c r="R4899" t="s">
        <v>1262</v>
      </c>
      <c r="S4899" t="s">
        <v>1263</v>
      </c>
      <c r="T4899" t="b">
        <f t="shared" si="460"/>
        <v>1</v>
      </c>
      <c r="U4899" t="s">
        <v>28</v>
      </c>
      <c r="V4899">
        <v>10.59</v>
      </c>
      <c r="W4899">
        <v>1.93</v>
      </c>
      <c r="X4899">
        <v>0.23300000000000001</v>
      </c>
      <c r="Y4899">
        <v>7</v>
      </c>
      <c r="Z4899" t="s">
        <v>29</v>
      </c>
      <c r="AA4899" t="s">
        <v>24</v>
      </c>
      <c r="AB4899" t="s">
        <v>24</v>
      </c>
    </row>
    <row r="4900" spans="1:28" x14ac:dyDescent="0.35">
      <c r="A4900" s="4" t="s">
        <v>17059</v>
      </c>
      <c r="B4900" s="6">
        <f t="shared" si="464"/>
        <v>44044.231886574074</v>
      </c>
      <c r="C4900" s="12">
        <f t="shared" si="462"/>
        <v>44044</v>
      </c>
      <c r="D4900" s="3">
        <f t="shared" si="463"/>
        <v>2020</v>
      </c>
      <c r="E4900" s="3" t="str">
        <f t="shared" si="465"/>
        <v>08-2020</v>
      </c>
      <c r="F4900" s="5">
        <f t="shared" si="461"/>
        <v>44044.007673611108</v>
      </c>
      <c r="G4900">
        <v>34.482199999999999</v>
      </c>
      <c r="H4900">
        <v>81.895799999999994</v>
      </c>
      <c r="I4900">
        <v>10</v>
      </c>
      <c r="J4900">
        <v>4.0999999999999996</v>
      </c>
      <c r="K4900" t="s">
        <v>23</v>
      </c>
      <c r="M4900">
        <v>116</v>
      </c>
      <c r="N4900">
        <v>7.0330000000000004</v>
      </c>
      <c r="O4900">
        <v>1</v>
      </c>
      <c r="P4900" t="s">
        <v>24</v>
      </c>
      <c r="Q4900" t="s">
        <v>17060</v>
      </c>
      <c r="R4900" t="s">
        <v>17057</v>
      </c>
      <c r="S4900" t="s">
        <v>52</v>
      </c>
      <c r="T4900" t="b">
        <f t="shared" si="460"/>
        <v>0</v>
      </c>
      <c r="U4900" t="s">
        <v>28</v>
      </c>
      <c r="V4900">
        <v>9.3000000000000007</v>
      </c>
      <c r="W4900">
        <v>1.9</v>
      </c>
      <c r="X4900">
        <v>0.158</v>
      </c>
      <c r="Y4900">
        <v>11</v>
      </c>
      <c r="Z4900" t="s">
        <v>29</v>
      </c>
      <c r="AA4900" t="s">
        <v>24</v>
      </c>
      <c r="AB4900" t="s">
        <v>24</v>
      </c>
    </row>
    <row r="4901" spans="1:28" x14ac:dyDescent="0.35">
      <c r="A4901" s="4" t="s">
        <v>17061</v>
      </c>
      <c r="B4901" s="6">
        <f t="shared" si="464"/>
        <v>44044.007673611108</v>
      </c>
      <c r="C4901" s="12">
        <f t="shared" si="462"/>
        <v>44044</v>
      </c>
      <c r="D4901" s="3">
        <f t="shared" si="463"/>
        <v>2020</v>
      </c>
      <c r="E4901" s="3" t="str">
        <f t="shared" si="465"/>
        <v>08-2020</v>
      </c>
      <c r="F4901" s="5">
        <f t="shared" si="461"/>
        <v>45859.486956018518</v>
      </c>
      <c r="G4901">
        <v>37.093000000000004</v>
      </c>
      <c r="H4901">
        <v>71.366200000000006</v>
      </c>
      <c r="I4901">
        <v>112.67</v>
      </c>
      <c r="J4901">
        <v>4.2</v>
      </c>
      <c r="K4901" t="s">
        <v>23</v>
      </c>
      <c r="M4901">
        <v>110</v>
      </c>
      <c r="N4901">
        <v>0.495</v>
      </c>
      <c r="O4901">
        <v>0.57999999999999996</v>
      </c>
      <c r="P4901" t="s">
        <v>24</v>
      </c>
      <c r="Q4901" t="s">
        <v>17062</v>
      </c>
      <c r="R4901" t="s">
        <v>17063</v>
      </c>
      <c r="S4901" t="s">
        <v>17064</v>
      </c>
      <c r="T4901" t="b">
        <f t="shared" si="460"/>
        <v>0</v>
      </c>
      <c r="U4901" t="s">
        <v>28</v>
      </c>
      <c r="V4901">
        <v>6.2</v>
      </c>
      <c r="W4901">
        <v>6.5</v>
      </c>
      <c r="X4901">
        <v>0.215</v>
      </c>
      <c r="Y4901">
        <v>6</v>
      </c>
      <c r="Z4901" t="s">
        <v>29</v>
      </c>
      <c r="AA4901" t="s">
        <v>24</v>
      </c>
      <c r="AB4901" t="s">
        <v>24</v>
      </c>
    </row>
    <row r="4902" spans="1:28" x14ac:dyDescent="0.35">
      <c r="A4902" s="4" t="s">
        <v>1330</v>
      </c>
      <c r="B4902" s="6">
        <f t="shared" si="464"/>
        <v>45859.486956018518</v>
      </c>
      <c r="C4902" s="12">
        <f t="shared" si="462"/>
        <v>45839</v>
      </c>
      <c r="D4902" s="3">
        <f t="shared" si="463"/>
        <v>2025</v>
      </c>
      <c r="E4902" s="3" t="str">
        <f t="shared" si="465"/>
        <v>07-2025</v>
      </c>
      <c r="F4902" s="5">
        <f t="shared" si="461"/>
        <v>44043.74690972222</v>
      </c>
      <c r="G4902">
        <v>36.739800000000002</v>
      </c>
      <c r="H4902">
        <v>71.124700000000004</v>
      </c>
      <c r="I4902">
        <v>241.34800000000001</v>
      </c>
      <c r="J4902">
        <v>4</v>
      </c>
      <c r="K4902" t="s">
        <v>23</v>
      </c>
      <c r="L4902">
        <v>21</v>
      </c>
      <c r="M4902">
        <v>86</v>
      </c>
      <c r="N4902">
        <v>1.907</v>
      </c>
      <c r="O4902">
        <v>0.71</v>
      </c>
      <c r="P4902" t="s">
        <v>24</v>
      </c>
      <c r="Q4902" t="s">
        <v>1331</v>
      </c>
      <c r="R4902" t="s">
        <v>1332</v>
      </c>
      <c r="S4902" t="s">
        <v>1333</v>
      </c>
      <c r="T4902" t="b">
        <f t="shared" si="460"/>
        <v>1</v>
      </c>
      <c r="U4902" t="s">
        <v>28</v>
      </c>
      <c r="V4902">
        <v>7.08</v>
      </c>
      <c r="W4902">
        <v>10.621</v>
      </c>
      <c r="X4902">
        <v>0.21199999999999999</v>
      </c>
      <c r="Y4902">
        <v>6</v>
      </c>
      <c r="Z4902" t="s">
        <v>29</v>
      </c>
      <c r="AA4902" t="s">
        <v>24</v>
      </c>
      <c r="AB4902" t="s">
        <v>24</v>
      </c>
    </row>
    <row r="4903" spans="1:28" x14ac:dyDescent="0.35">
      <c r="A4903" s="4" t="s">
        <v>17068</v>
      </c>
      <c r="B4903" s="6">
        <f t="shared" si="464"/>
        <v>44043.74690972222</v>
      </c>
      <c r="C4903" s="12">
        <f t="shared" si="462"/>
        <v>44013</v>
      </c>
      <c r="D4903" s="3">
        <f t="shared" si="463"/>
        <v>2020</v>
      </c>
      <c r="E4903" s="3" t="str">
        <f t="shared" si="465"/>
        <v>07-2020</v>
      </c>
      <c r="F4903" s="5">
        <f t="shared" si="461"/>
        <v>45851.88795138889</v>
      </c>
      <c r="G4903">
        <v>31.968</v>
      </c>
      <c r="H4903">
        <v>93.532600000000002</v>
      </c>
      <c r="I4903">
        <v>10</v>
      </c>
      <c r="J4903">
        <v>4.2</v>
      </c>
      <c r="K4903" t="s">
        <v>23</v>
      </c>
      <c r="M4903">
        <v>77</v>
      </c>
      <c r="N4903">
        <v>3.0619999999999998</v>
      </c>
      <c r="O4903">
        <v>1.17</v>
      </c>
      <c r="P4903" t="s">
        <v>24</v>
      </c>
      <c r="Q4903" t="s">
        <v>17069</v>
      </c>
      <c r="R4903" t="s">
        <v>17053</v>
      </c>
      <c r="S4903" t="s">
        <v>17070</v>
      </c>
      <c r="T4903" t="b">
        <f t="shared" si="460"/>
        <v>0</v>
      </c>
      <c r="U4903" t="s">
        <v>28</v>
      </c>
      <c r="V4903">
        <v>5</v>
      </c>
      <c r="W4903">
        <v>1.8</v>
      </c>
      <c r="X4903">
        <v>0.125</v>
      </c>
      <c r="Y4903">
        <v>21</v>
      </c>
      <c r="Z4903" t="s">
        <v>29</v>
      </c>
      <c r="AA4903" t="s">
        <v>24</v>
      </c>
      <c r="AB4903" t="s">
        <v>24</v>
      </c>
    </row>
    <row r="4904" spans="1:28" x14ac:dyDescent="0.35">
      <c r="A4904" s="4" t="s">
        <v>1419</v>
      </c>
      <c r="B4904" s="6">
        <f t="shared" si="464"/>
        <v>45851.88795138889</v>
      </c>
      <c r="C4904" s="12">
        <f t="shared" si="462"/>
        <v>45839</v>
      </c>
      <c r="D4904" s="3">
        <f t="shared" si="463"/>
        <v>2025</v>
      </c>
      <c r="E4904" s="3" t="str">
        <f t="shared" si="465"/>
        <v>07-2025</v>
      </c>
      <c r="F4904" s="5">
        <f t="shared" si="461"/>
        <v>44043.472337962965</v>
      </c>
      <c r="G4904">
        <v>36.471600000000002</v>
      </c>
      <c r="H4904">
        <v>70.687200000000004</v>
      </c>
      <c r="I4904">
        <v>196.00899999999999</v>
      </c>
      <c r="J4904">
        <v>4</v>
      </c>
      <c r="K4904" t="s">
        <v>23</v>
      </c>
      <c r="L4904">
        <v>17</v>
      </c>
      <c r="M4904">
        <v>95</v>
      </c>
      <c r="N4904">
        <v>2.327</v>
      </c>
      <c r="O4904">
        <v>0.57999999999999996</v>
      </c>
      <c r="P4904" t="s">
        <v>24</v>
      </c>
      <c r="Q4904" t="s">
        <v>1420</v>
      </c>
      <c r="R4904" t="s">
        <v>1421</v>
      </c>
      <c r="S4904" t="s">
        <v>1422</v>
      </c>
      <c r="T4904" t="b">
        <f t="shared" si="460"/>
        <v>1</v>
      </c>
      <c r="U4904" t="s">
        <v>28</v>
      </c>
      <c r="V4904">
        <v>6.95</v>
      </c>
      <c r="W4904">
        <v>7.0819999999999999</v>
      </c>
      <c r="X4904">
        <v>0.17299999999999999</v>
      </c>
      <c r="Y4904">
        <v>9</v>
      </c>
      <c r="Z4904" t="s">
        <v>29</v>
      </c>
      <c r="AA4904" t="s">
        <v>24</v>
      </c>
      <c r="AB4904" t="s">
        <v>24</v>
      </c>
    </row>
    <row r="4905" spans="1:28" x14ac:dyDescent="0.35">
      <c r="A4905" s="4" t="s">
        <v>17074</v>
      </c>
      <c r="B4905" s="6">
        <f t="shared" si="464"/>
        <v>44043.472337962965</v>
      </c>
      <c r="C4905" s="12">
        <f t="shared" si="462"/>
        <v>44013</v>
      </c>
      <c r="D4905" s="3">
        <f t="shared" si="463"/>
        <v>2020</v>
      </c>
      <c r="E4905" s="3" t="str">
        <f t="shared" si="465"/>
        <v>07-2020</v>
      </c>
      <c r="F4905" s="5">
        <f t="shared" si="461"/>
        <v>44043.432951388888</v>
      </c>
      <c r="G4905">
        <v>33.067399999999999</v>
      </c>
      <c r="H4905">
        <v>86.738699999999994</v>
      </c>
      <c r="I4905">
        <v>10</v>
      </c>
      <c r="J4905">
        <v>4.7</v>
      </c>
      <c r="K4905" t="s">
        <v>23</v>
      </c>
      <c r="M4905">
        <v>70</v>
      </c>
      <c r="N4905">
        <v>5.0919999999999996</v>
      </c>
      <c r="O4905">
        <v>0.65</v>
      </c>
      <c r="P4905" t="s">
        <v>24</v>
      </c>
      <c r="Q4905" t="s">
        <v>17075</v>
      </c>
      <c r="R4905" t="s">
        <v>17067</v>
      </c>
      <c r="S4905" t="s">
        <v>52</v>
      </c>
      <c r="T4905" t="b">
        <f t="shared" si="460"/>
        <v>0</v>
      </c>
      <c r="U4905" t="s">
        <v>28</v>
      </c>
      <c r="V4905">
        <v>8.3000000000000007</v>
      </c>
      <c r="W4905">
        <v>1.1000000000000001</v>
      </c>
      <c r="X4905">
        <v>4.7E-2</v>
      </c>
      <c r="Y4905">
        <v>137</v>
      </c>
      <c r="Z4905" t="s">
        <v>29</v>
      </c>
      <c r="AA4905" t="s">
        <v>24</v>
      </c>
      <c r="AB4905" t="s">
        <v>24</v>
      </c>
    </row>
    <row r="4906" spans="1:28" x14ac:dyDescent="0.35">
      <c r="A4906" s="4" t="s">
        <v>17076</v>
      </c>
      <c r="B4906" s="6">
        <f t="shared" si="464"/>
        <v>44043.432951388888</v>
      </c>
      <c r="C4906" s="12">
        <f t="shared" si="462"/>
        <v>44013</v>
      </c>
      <c r="D4906" s="3">
        <f t="shared" si="463"/>
        <v>2020</v>
      </c>
      <c r="E4906" s="3" t="str">
        <f t="shared" si="465"/>
        <v>07-2020</v>
      </c>
      <c r="F4906" s="5">
        <f t="shared" si="461"/>
        <v>45842.984826388885</v>
      </c>
      <c r="G4906">
        <v>2.6446000000000001</v>
      </c>
      <c r="H4906">
        <v>66.505700000000004</v>
      </c>
      <c r="I4906">
        <v>10</v>
      </c>
      <c r="J4906">
        <v>4.5</v>
      </c>
      <c r="K4906" t="s">
        <v>23</v>
      </c>
      <c r="M4906">
        <v>202</v>
      </c>
      <c r="N4906">
        <v>6.8289999999999997</v>
      </c>
      <c r="O4906">
        <v>0.4</v>
      </c>
      <c r="P4906" t="s">
        <v>24</v>
      </c>
      <c r="Q4906" t="s">
        <v>17077</v>
      </c>
      <c r="R4906" t="s">
        <v>17053</v>
      </c>
      <c r="S4906" t="s">
        <v>478</v>
      </c>
      <c r="T4906" t="b">
        <f t="shared" si="460"/>
        <v>0</v>
      </c>
      <c r="U4906" t="s">
        <v>28</v>
      </c>
      <c r="V4906">
        <v>14.5</v>
      </c>
      <c r="W4906">
        <v>1.9</v>
      </c>
      <c r="X4906">
        <v>0.156</v>
      </c>
      <c r="Y4906">
        <v>12</v>
      </c>
      <c r="Z4906" t="s">
        <v>29</v>
      </c>
      <c r="AA4906" t="s">
        <v>24</v>
      </c>
      <c r="AB4906" t="s">
        <v>24</v>
      </c>
    </row>
    <row r="4907" spans="1:28" x14ac:dyDescent="0.35">
      <c r="A4907" s="4" t="s">
        <v>1515</v>
      </c>
      <c r="B4907" s="6">
        <f t="shared" si="464"/>
        <v>45842.984826388885</v>
      </c>
      <c r="C4907" s="12">
        <f t="shared" si="462"/>
        <v>45839</v>
      </c>
      <c r="D4907" s="3">
        <f t="shared" si="463"/>
        <v>2025</v>
      </c>
      <c r="E4907" s="3" t="str">
        <f t="shared" si="465"/>
        <v>07-2025</v>
      </c>
      <c r="F4907" s="5">
        <f t="shared" si="461"/>
        <v>44042.811550925922</v>
      </c>
      <c r="G4907">
        <v>36.838700000000003</v>
      </c>
      <c r="H4907">
        <v>71.069000000000003</v>
      </c>
      <c r="I4907">
        <v>213.32400000000001</v>
      </c>
      <c r="J4907">
        <v>4</v>
      </c>
      <c r="K4907" t="s">
        <v>23</v>
      </c>
      <c r="L4907">
        <v>33</v>
      </c>
      <c r="M4907">
        <v>156</v>
      </c>
      <c r="N4907">
        <v>1.8520000000000001</v>
      </c>
      <c r="O4907">
        <v>0.56999999999999995</v>
      </c>
      <c r="P4907" t="s">
        <v>24</v>
      </c>
      <c r="Q4907" t="s">
        <v>1516</v>
      </c>
      <c r="R4907" t="s">
        <v>1517</v>
      </c>
      <c r="S4907" t="s">
        <v>1518</v>
      </c>
      <c r="T4907" t="b">
        <f t="shared" si="460"/>
        <v>1</v>
      </c>
      <c r="U4907" t="s">
        <v>28</v>
      </c>
      <c r="V4907">
        <v>5.37</v>
      </c>
      <c r="W4907">
        <v>8.4109999999999996</v>
      </c>
      <c r="X4907">
        <v>0.17199999999999999</v>
      </c>
      <c r="Y4907">
        <v>9</v>
      </c>
      <c r="Z4907" t="s">
        <v>29</v>
      </c>
      <c r="AA4907" t="s">
        <v>24</v>
      </c>
      <c r="AB4907" t="s">
        <v>24</v>
      </c>
    </row>
    <row r="4908" spans="1:28" x14ac:dyDescent="0.35">
      <c r="A4908" s="4" t="s">
        <v>17080</v>
      </c>
      <c r="B4908" s="6">
        <f t="shared" si="464"/>
        <v>44042.811550925922</v>
      </c>
      <c r="C4908" s="12">
        <f t="shared" si="462"/>
        <v>44013</v>
      </c>
      <c r="D4908" s="3">
        <f t="shared" si="463"/>
        <v>2020</v>
      </c>
      <c r="E4908" s="3" t="str">
        <f t="shared" si="465"/>
        <v>07-2020</v>
      </c>
      <c r="F4908" s="5">
        <f t="shared" si="461"/>
        <v>45833.208356481482</v>
      </c>
      <c r="G4908">
        <v>24.991199999999999</v>
      </c>
      <c r="H4908">
        <v>99.253100000000003</v>
      </c>
      <c r="I4908">
        <v>10</v>
      </c>
      <c r="J4908">
        <v>4.3</v>
      </c>
      <c r="K4908" t="s">
        <v>23</v>
      </c>
      <c r="M4908">
        <v>117</v>
      </c>
      <c r="N4908">
        <v>3.7010000000000001</v>
      </c>
      <c r="O4908">
        <v>1.29</v>
      </c>
      <c r="P4908" t="s">
        <v>24</v>
      </c>
      <c r="Q4908" t="s">
        <v>17081</v>
      </c>
      <c r="R4908" t="s">
        <v>17082</v>
      </c>
      <c r="S4908" t="s">
        <v>17083</v>
      </c>
      <c r="T4908" t="b">
        <f t="shared" si="460"/>
        <v>0</v>
      </c>
      <c r="U4908" t="s">
        <v>28</v>
      </c>
      <c r="V4908">
        <v>6.9</v>
      </c>
      <c r="W4908">
        <v>1.8</v>
      </c>
      <c r="X4908">
        <v>0.17799999999999999</v>
      </c>
      <c r="Y4908">
        <v>9</v>
      </c>
      <c r="Z4908" t="s">
        <v>29</v>
      </c>
      <c r="AA4908" t="s">
        <v>24</v>
      </c>
      <c r="AB4908" t="s">
        <v>24</v>
      </c>
    </row>
    <row r="4909" spans="1:28" x14ac:dyDescent="0.35">
      <c r="A4909" s="4" t="s">
        <v>1686</v>
      </c>
      <c r="B4909" s="6">
        <f t="shared" si="464"/>
        <v>45833.208356481482</v>
      </c>
      <c r="C4909" s="12">
        <f t="shared" si="462"/>
        <v>45809</v>
      </c>
      <c r="D4909" s="3">
        <f t="shared" si="463"/>
        <v>2025</v>
      </c>
      <c r="E4909" s="3" t="str">
        <f t="shared" si="465"/>
        <v>06-2025</v>
      </c>
      <c r="F4909" s="5">
        <f t="shared" si="461"/>
        <v>45807.338692129626</v>
      </c>
      <c r="G4909">
        <v>36.559899999999999</v>
      </c>
      <c r="H4909">
        <v>71.284300000000002</v>
      </c>
      <c r="I4909">
        <v>222.08500000000001</v>
      </c>
      <c r="J4909">
        <v>4</v>
      </c>
      <c r="K4909" t="s">
        <v>23</v>
      </c>
      <c r="L4909">
        <v>46</v>
      </c>
      <c r="M4909">
        <v>96</v>
      </c>
      <c r="N4909">
        <v>1.994</v>
      </c>
      <c r="O4909">
        <v>0.95</v>
      </c>
      <c r="P4909" t="s">
        <v>24</v>
      </c>
      <c r="Q4909" t="s">
        <v>1687</v>
      </c>
      <c r="R4909" t="s">
        <v>1672</v>
      </c>
      <c r="S4909" t="s">
        <v>1688</v>
      </c>
      <c r="T4909" t="b">
        <f t="shared" si="460"/>
        <v>1</v>
      </c>
      <c r="U4909" t="s">
        <v>28</v>
      </c>
      <c r="V4909">
        <v>7.23</v>
      </c>
      <c r="W4909">
        <v>7.7939999999999996</v>
      </c>
      <c r="X4909">
        <v>0.13400000000000001</v>
      </c>
      <c r="Y4909">
        <v>15</v>
      </c>
      <c r="Z4909" t="s">
        <v>29</v>
      </c>
      <c r="AA4909" t="s">
        <v>24</v>
      </c>
      <c r="AB4909" t="s">
        <v>24</v>
      </c>
    </row>
    <row r="4910" spans="1:28" x14ac:dyDescent="0.35">
      <c r="A4910" s="4" t="s">
        <v>1915</v>
      </c>
      <c r="B4910" s="6">
        <f t="shared" si="464"/>
        <v>45807.338692129626</v>
      </c>
      <c r="C4910" s="12">
        <f t="shared" si="462"/>
        <v>45778</v>
      </c>
      <c r="D4910" s="3">
        <f t="shared" si="463"/>
        <v>2025</v>
      </c>
      <c r="E4910" s="3" t="str">
        <f t="shared" si="465"/>
        <v>05-2025</v>
      </c>
      <c r="F4910" s="5">
        <f t="shared" si="461"/>
        <v>44042.040682870371</v>
      </c>
      <c r="G4910">
        <v>36.832599999999999</v>
      </c>
      <c r="H4910">
        <v>71.077299999999994</v>
      </c>
      <c r="I4910">
        <v>220.96199999999999</v>
      </c>
      <c r="J4910">
        <v>4</v>
      </c>
      <c r="K4910" t="s">
        <v>23</v>
      </c>
      <c r="L4910">
        <v>35</v>
      </c>
      <c r="M4910">
        <v>186</v>
      </c>
      <c r="N4910">
        <v>1.853</v>
      </c>
      <c r="O4910">
        <v>0.61</v>
      </c>
      <c r="P4910" t="s">
        <v>24</v>
      </c>
      <c r="Q4910" t="s">
        <v>1916</v>
      </c>
      <c r="R4910" t="s">
        <v>1917</v>
      </c>
      <c r="S4910" t="s">
        <v>1518</v>
      </c>
      <c r="T4910" t="b">
        <f t="shared" si="460"/>
        <v>1</v>
      </c>
      <c r="U4910" t="s">
        <v>28</v>
      </c>
      <c r="V4910">
        <v>11.17</v>
      </c>
      <c r="W4910">
        <v>9.4629999999999992</v>
      </c>
      <c r="X4910">
        <v>0.13800000000000001</v>
      </c>
      <c r="Y4910">
        <v>15</v>
      </c>
      <c r="Z4910" t="s">
        <v>29</v>
      </c>
      <c r="AA4910" t="s">
        <v>24</v>
      </c>
      <c r="AB4910" t="s">
        <v>24</v>
      </c>
    </row>
    <row r="4911" spans="1:28" x14ac:dyDescent="0.35">
      <c r="A4911" s="4" t="s">
        <v>17090</v>
      </c>
      <c r="B4911" s="6">
        <f t="shared" si="464"/>
        <v>44042.040682870371</v>
      </c>
      <c r="C4911" s="12">
        <f t="shared" si="462"/>
        <v>44013</v>
      </c>
      <c r="D4911" s="3">
        <f t="shared" si="463"/>
        <v>2020</v>
      </c>
      <c r="E4911" s="3" t="str">
        <f t="shared" si="465"/>
        <v>07-2020</v>
      </c>
      <c r="F4911" s="5">
        <f t="shared" si="461"/>
        <v>45806.442303240743</v>
      </c>
      <c r="G4911">
        <v>38.150100000000002</v>
      </c>
      <c r="H4911">
        <v>74.3245</v>
      </c>
      <c r="I4911">
        <v>157.84</v>
      </c>
      <c r="J4911">
        <v>4.3</v>
      </c>
      <c r="K4911" t="s">
        <v>23</v>
      </c>
      <c r="M4911">
        <v>95</v>
      </c>
      <c r="N4911">
        <v>2.198</v>
      </c>
      <c r="O4911">
        <v>0.75</v>
      </c>
      <c r="P4911" t="s">
        <v>24</v>
      </c>
      <c r="Q4911" t="s">
        <v>17091</v>
      </c>
      <c r="R4911" t="s">
        <v>17092</v>
      </c>
      <c r="S4911" t="s">
        <v>17093</v>
      </c>
      <c r="T4911" t="b">
        <f t="shared" si="460"/>
        <v>0</v>
      </c>
      <c r="U4911" t="s">
        <v>28</v>
      </c>
      <c r="V4911">
        <v>7.6</v>
      </c>
      <c r="W4911">
        <v>10.1</v>
      </c>
      <c r="X4911">
        <v>0.20100000000000001</v>
      </c>
      <c r="Y4911">
        <v>7</v>
      </c>
      <c r="Z4911" t="s">
        <v>29</v>
      </c>
      <c r="AA4911" t="s">
        <v>24</v>
      </c>
      <c r="AB4911" t="s">
        <v>24</v>
      </c>
    </row>
    <row r="4912" spans="1:28" x14ac:dyDescent="0.35">
      <c r="A4912" s="4" t="s">
        <v>1927</v>
      </c>
      <c r="B4912" s="6">
        <f t="shared" si="464"/>
        <v>45806.442303240743</v>
      </c>
      <c r="C4912" s="12">
        <f t="shared" si="462"/>
        <v>45778</v>
      </c>
      <c r="D4912" s="3">
        <f t="shared" si="463"/>
        <v>2025</v>
      </c>
      <c r="E4912" s="3" t="str">
        <f t="shared" si="465"/>
        <v>05-2025</v>
      </c>
      <c r="F4912" s="5">
        <f t="shared" si="461"/>
        <v>45804.589942129627</v>
      </c>
      <c r="G4912">
        <v>30.561</v>
      </c>
      <c r="H4912">
        <v>70.287499999999994</v>
      </c>
      <c r="I4912">
        <v>10</v>
      </c>
      <c r="J4912">
        <v>4</v>
      </c>
      <c r="K4912" t="s">
        <v>23</v>
      </c>
      <c r="L4912">
        <v>37</v>
      </c>
      <c r="M4912">
        <v>241</v>
      </c>
      <c r="N4912">
        <v>4.0609999999999999</v>
      </c>
      <c r="O4912">
        <v>1.18</v>
      </c>
      <c r="P4912" t="s">
        <v>24</v>
      </c>
      <c r="Q4912" t="s">
        <v>1928</v>
      </c>
      <c r="R4912" t="s">
        <v>1917</v>
      </c>
      <c r="S4912" t="s">
        <v>1929</v>
      </c>
      <c r="T4912" t="b">
        <f t="shared" si="460"/>
        <v>1</v>
      </c>
      <c r="U4912" t="s">
        <v>28</v>
      </c>
      <c r="V4912">
        <v>12.41</v>
      </c>
      <c r="W4912">
        <v>2.008</v>
      </c>
      <c r="X4912">
        <v>0.14899999999999999</v>
      </c>
      <c r="Y4912">
        <v>12</v>
      </c>
      <c r="Z4912" t="s">
        <v>29</v>
      </c>
      <c r="AA4912" t="s">
        <v>24</v>
      </c>
      <c r="AB4912" t="s">
        <v>24</v>
      </c>
    </row>
    <row r="4913" spans="1:28" x14ac:dyDescent="0.35">
      <c r="A4913" s="4" t="s">
        <v>1955</v>
      </c>
      <c r="B4913" s="6">
        <f t="shared" si="464"/>
        <v>45804.589942129627</v>
      </c>
      <c r="C4913" s="12">
        <f t="shared" si="462"/>
        <v>45778</v>
      </c>
      <c r="D4913" s="3">
        <f t="shared" si="463"/>
        <v>2025</v>
      </c>
      <c r="E4913" s="3" t="str">
        <f t="shared" si="465"/>
        <v>05-2025</v>
      </c>
      <c r="F4913" s="5">
        <f t="shared" si="461"/>
        <v>45802.155856481484</v>
      </c>
      <c r="G4913">
        <v>36.537300000000002</v>
      </c>
      <c r="H4913">
        <v>70.338499999999996</v>
      </c>
      <c r="I4913">
        <v>195.636</v>
      </c>
      <c r="J4913">
        <v>4</v>
      </c>
      <c r="K4913" t="s">
        <v>23</v>
      </c>
      <c r="L4913">
        <v>30</v>
      </c>
      <c r="M4913">
        <v>147</v>
      </c>
      <c r="N4913">
        <v>2.2440000000000002</v>
      </c>
      <c r="O4913">
        <v>0.59</v>
      </c>
      <c r="P4913" t="s">
        <v>24</v>
      </c>
      <c r="Q4913" t="s">
        <v>1956</v>
      </c>
      <c r="R4913" t="s">
        <v>1957</v>
      </c>
      <c r="S4913" t="s">
        <v>1958</v>
      </c>
      <c r="T4913" t="b">
        <f t="shared" si="460"/>
        <v>1</v>
      </c>
      <c r="U4913" t="s">
        <v>28</v>
      </c>
      <c r="V4913">
        <v>7.86</v>
      </c>
      <c r="W4913">
        <v>10.096</v>
      </c>
      <c r="X4913">
        <v>0.122</v>
      </c>
      <c r="Y4913">
        <v>19</v>
      </c>
      <c r="Z4913" t="s">
        <v>29</v>
      </c>
      <c r="AA4913" t="s">
        <v>24</v>
      </c>
      <c r="AB4913" t="s">
        <v>24</v>
      </c>
    </row>
    <row r="4914" spans="1:28" x14ac:dyDescent="0.35">
      <c r="A4914" s="4" t="s">
        <v>1966</v>
      </c>
      <c r="B4914" s="6">
        <f t="shared" si="464"/>
        <v>45802.155856481484</v>
      </c>
      <c r="C4914" s="12">
        <f t="shared" si="462"/>
        <v>45778</v>
      </c>
      <c r="D4914" s="3">
        <f t="shared" si="463"/>
        <v>2025</v>
      </c>
      <c r="E4914" s="3" t="str">
        <f t="shared" si="465"/>
        <v>05-2025</v>
      </c>
      <c r="F4914" s="5">
        <f t="shared" si="461"/>
        <v>45794.455914351849</v>
      </c>
      <c r="G4914">
        <v>36.101799999999997</v>
      </c>
      <c r="H4914">
        <v>70.263999999999996</v>
      </c>
      <c r="I4914">
        <v>130.17699999999999</v>
      </c>
      <c r="J4914">
        <v>4</v>
      </c>
      <c r="K4914" t="s">
        <v>23</v>
      </c>
      <c r="L4914">
        <v>28</v>
      </c>
      <c r="M4914">
        <v>157</v>
      </c>
      <c r="N4914">
        <v>1.833</v>
      </c>
      <c r="O4914">
        <v>1.1499999999999999</v>
      </c>
      <c r="P4914" t="s">
        <v>24</v>
      </c>
      <c r="Q4914" t="s">
        <v>1967</v>
      </c>
      <c r="R4914" t="s">
        <v>1968</v>
      </c>
      <c r="S4914" t="s">
        <v>1969</v>
      </c>
      <c r="T4914" t="b">
        <f t="shared" si="460"/>
        <v>1</v>
      </c>
      <c r="U4914" t="s">
        <v>28</v>
      </c>
      <c r="V4914">
        <v>9.42</v>
      </c>
      <c r="W4914">
        <v>13.864000000000001</v>
      </c>
      <c r="X4914">
        <v>0.21199999999999999</v>
      </c>
      <c r="Y4914">
        <v>6</v>
      </c>
      <c r="Z4914" t="s">
        <v>29</v>
      </c>
      <c r="AA4914" t="s">
        <v>24</v>
      </c>
      <c r="AB4914" t="s">
        <v>24</v>
      </c>
    </row>
    <row r="4915" spans="1:28" x14ac:dyDescent="0.35">
      <c r="A4915" s="4" t="s">
        <v>2038</v>
      </c>
      <c r="B4915" s="6">
        <f t="shared" si="464"/>
        <v>45794.455914351849</v>
      </c>
      <c r="C4915" s="12">
        <f t="shared" si="462"/>
        <v>45778</v>
      </c>
      <c r="D4915" s="3">
        <f t="shared" si="463"/>
        <v>2025</v>
      </c>
      <c r="E4915" s="3" t="str">
        <f t="shared" si="465"/>
        <v>05-2025</v>
      </c>
      <c r="F4915" s="5">
        <f t="shared" si="461"/>
        <v>44040.609930555554</v>
      </c>
      <c r="G4915">
        <v>36.183</v>
      </c>
      <c r="H4915">
        <v>69.473299999999995</v>
      </c>
      <c r="I4915">
        <v>140.18799999999999</v>
      </c>
      <c r="J4915">
        <v>4</v>
      </c>
      <c r="K4915" t="s">
        <v>23</v>
      </c>
      <c r="L4915">
        <v>28</v>
      </c>
      <c r="M4915">
        <v>106</v>
      </c>
      <c r="N4915">
        <v>1.6870000000000001</v>
      </c>
      <c r="O4915">
        <v>1.05</v>
      </c>
      <c r="P4915" t="s">
        <v>24</v>
      </c>
      <c r="Q4915" t="s">
        <v>2039</v>
      </c>
      <c r="R4915" t="s">
        <v>2040</v>
      </c>
      <c r="S4915" t="s">
        <v>2041</v>
      </c>
      <c r="T4915" t="b">
        <f t="shared" ref="T4915:T4978" si="466">OR(ISNUMBER(SEARCH("India",S4915)),ISNUMBER(SEARCH("Pakistan",S4915)),ISNUMBER(SEARCH("Afghanistan",S4915)),ISNUMBER(SEARCH("Bangladesh",S4915)),ISNUMBER(SEARCH("Nepal",S4915)),ISNUMBER(SEARCH("Bhutan",S4915)),ISNUMBER(SEARCH("Sri Lanka",S4915)),ISNUMBER(SEARCH("Maldives",S4915)))</f>
        <v>1</v>
      </c>
      <c r="U4915" t="s">
        <v>28</v>
      </c>
      <c r="V4915">
        <v>8.1300000000000008</v>
      </c>
      <c r="W4915">
        <v>11.664999999999999</v>
      </c>
      <c r="X4915">
        <v>0.15</v>
      </c>
      <c r="Y4915">
        <v>12</v>
      </c>
      <c r="Z4915" t="s">
        <v>29</v>
      </c>
      <c r="AA4915" t="s">
        <v>24</v>
      </c>
      <c r="AB4915" t="s">
        <v>24</v>
      </c>
    </row>
    <row r="4916" spans="1:28" x14ac:dyDescent="0.35">
      <c r="A4916" s="4" t="s">
        <v>17107</v>
      </c>
      <c r="B4916" s="6">
        <f t="shared" si="464"/>
        <v>44040.609930555554</v>
      </c>
      <c r="C4916" s="12">
        <f t="shared" si="462"/>
        <v>44013</v>
      </c>
      <c r="D4916" s="3">
        <f t="shared" si="463"/>
        <v>2020</v>
      </c>
      <c r="E4916" s="3" t="str">
        <f t="shared" si="465"/>
        <v>07-2020</v>
      </c>
      <c r="F4916" s="5">
        <f t="shared" si="461"/>
        <v>45790.50990740741</v>
      </c>
      <c r="G4916">
        <v>33.2057</v>
      </c>
      <c r="H4916">
        <v>86.860600000000005</v>
      </c>
      <c r="I4916">
        <v>10</v>
      </c>
      <c r="J4916">
        <v>4.3</v>
      </c>
      <c r="K4916" t="s">
        <v>23</v>
      </c>
      <c r="M4916">
        <v>95</v>
      </c>
      <c r="N4916">
        <v>5.0469999999999997</v>
      </c>
      <c r="O4916">
        <v>0.95</v>
      </c>
      <c r="P4916" t="s">
        <v>24</v>
      </c>
      <c r="Q4916" t="s">
        <v>17108</v>
      </c>
      <c r="R4916" t="s">
        <v>17109</v>
      </c>
      <c r="S4916" t="s">
        <v>52</v>
      </c>
      <c r="T4916" t="b">
        <f t="shared" si="466"/>
        <v>0</v>
      </c>
      <c r="U4916" t="s">
        <v>28</v>
      </c>
      <c r="V4916">
        <v>9</v>
      </c>
      <c r="W4916">
        <v>1.9</v>
      </c>
      <c r="X4916">
        <v>0.129</v>
      </c>
      <c r="Y4916">
        <v>17</v>
      </c>
      <c r="Z4916" t="s">
        <v>29</v>
      </c>
      <c r="AA4916" t="s">
        <v>24</v>
      </c>
      <c r="AB4916" t="s">
        <v>24</v>
      </c>
    </row>
    <row r="4917" spans="1:28" x14ac:dyDescent="0.35">
      <c r="A4917" s="4" t="s">
        <v>2069</v>
      </c>
      <c r="B4917" s="6">
        <f t="shared" si="464"/>
        <v>45790.50990740741</v>
      </c>
      <c r="C4917" s="12">
        <f t="shared" si="462"/>
        <v>45778</v>
      </c>
      <c r="D4917" s="3">
        <f t="shared" si="463"/>
        <v>2025</v>
      </c>
      <c r="E4917" s="3" t="str">
        <f t="shared" si="465"/>
        <v>05-2025</v>
      </c>
      <c r="F4917" s="5">
        <f t="shared" si="461"/>
        <v>45788.108449074076</v>
      </c>
      <c r="G4917">
        <v>36.5032</v>
      </c>
      <c r="H4917">
        <v>70.740899999999996</v>
      </c>
      <c r="I4917">
        <v>210.52</v>
      </c>
      <c r="J4917">
        <v>4</v>
      </c>
      <c r="K4917" t="s">
        <v>23</v>
      </c>
      <c r="L4917">
        <v>36</v>
      </c>
      <c r="M4917">
        <v>88</v>
      </c>
      <c r="N4917">
        <v>2.278</v>
      </c>
      <c r="O4917">
        <v>0.56999999999999995</v>
      </c>
      <c r="P4917" t="s">
        <v>24</v>
      </c>
      <c r="Q4917" t="s">
        <v>2070</v>
      </c>
      <c r="R4917" t="s">
        <v>2068</v>
      </c>
      <c r="S4917" t="s">
        <v>2071</v>
      </c>
      <c r="T4917" t="b">
        <f t="shared" si="466"/>
        <v>1</v>
      </c>
      <c r="U4917" t="s">
        <v>28</v>
      </c>
      <c r="V4917">
        <v>7.87</v>
      </c>
      <c r="W4917">
        <v>8.7720000000000002</v>
      </c>
      <c r="X4917">
        <v>0.11899999999999999</v>
      </c>
      <c r="Y4917">
        <v>19</v>
      </c>
      <c r="Z4917" t="s">
        <v>29</v>
      </c>
      <c r="AA4917" t="s">
        <v>24</v>
      </c>
      <c r="AB4917" t="s">
        <v>24</v>
      </c>
    </row>
    <row r="4918" spans="1:28" x14ac:dyDescent="0.35">
      <c r="A4918" s="4" t="s">
        <v>2092</v>
      </c>
      <c r="B4918" s="6">
        <f t="shared" si="464"/>
        <v>45788.108449074076</v>
      </c>
      <c r="C4918" s="12">
        <f t="shared" si="462"/>
        <v>45778</v>
      </c>
      <c r="D4918" s="3">
        <f t="shared" si="463"/>
        <v>2025</v>
      </c>
      <c r="E4918" s="3" t="str">
        <f t="shared" si="465"/>
        <v>05-2025</v>
      </c>
      <c r="F4918" s="5">
        <f t="shared" si="461"/>
        <v>45780.326793981483</v>
      </c>
      <c r="G4918">
        <v>36.790900000000001</v>
      </c>
      <c r="H4918">
        <v>71.169600000000003</v>
      </c>
      <c r="I4918">
        <v>214.024</v>
      </c>
      <c r="J4918">
        <v>4</v>
      </c>
      <c r="K4918" t="s">
        <v>23</v>
      </c>
      <c r="L4918">
        <v>27</v>
      </c>
      <c r="M4918">
        <v>160</v>
      </c>
      <c r="N4918">
        <v>1.8440000000000001</v>
      </c>
      <c r="O4918">
        <v>0.75</v>
      </c>
      <c r="P4918" t="s">
        <v>24</v>
      </c>
      <c r="Q4918" t="s">
        <v>2093</v>
      </c>
      <c r="R4918" t="s">
        <v>2084</v>
      </c>
      <c r="S4918" t="s">
        <v>2094</v>
      </c>
      <c r="T4918" t="b">
        <f t="shared" si="466"/>
        <v>1</v>
      </c>
      <c r="U4918" t="s">
        <v>28</v>
      </c>
      <c r="V4918">
        <v>8.6199999999999992</v>
      </c>
      <c r="W4918">
        <v>9.9130000000000003</v>
      </c>
      <c r="X4918">
        <v>0.23100000000000001</v>
      </c>
      <c r="Y4918">
        <v>5</v>
      </c>
      <c r="Z4918" t="s">
        <v>29</v>
      </c>
      <c r="AA4918" t="s">
        <v>24</v>
      </c>
      <c r="AB4918" t="s">
        <v>24</v>
      </c>
    </row>
    <row r="4919" spans="1:28" x14ac:dyDescent="0.35">
      <c r="A4919" s="4" t="s">
        <v>2141</v>
      </c>
      <c r="B4919" s="6">
        <f t="shared" si="464"/>
        <v>45780.326793981483</v>
      </c>
      <c r="C4919" s="12">
        <f t="shared" si="462"/>
        <v>45778</v>
      </c>
      <c r="D4919" s="3">
        <f t="shared" si="463"/>
        <v>2025</v>
      </c>
      <c r="E4919" s="3" t="str">
        <f t="shared" si="465"/>
        <v>05-2025</v>
      </c>
      <c r="F4919" s="5">
        <f t="shared" si="461"/>
        <v>45763.051238425927</v>
      </c>
      <c r="G4919">
        <v>36.663400000000003</v>
      </c>
      <c r="H4919">
        <v>70.934799999999996</v>
      </c>
      <c r="I4919">
        <v>216.648</v>
      </c>
      <c r="J4919">
        <v>4</v>
      </c>
      <c r="K4919" t="s">
        <v>23</v>
      </c>
      <c r="L4919">
        <v>30</v>
      </c>
      <c r="M4919">
        <v>158</v>
      </c>
      <c r="N4919">
        <v>2.0569999999999999</v>
      </c>
      <c r="O4919">
        <v>0.59</v>
      </c>
      <c r="P4919" t="s">
        <v>24</v>
      </c>
      <c r="Q4919" t="s">
        <v>2142</v>
      </c>
      <c r="R4919" t="s">
        <v>2140</v>
      </c>
      <c r="S4919" t="s">
        <v>2143</v>
      </c>
      <c r="T4919" t="b">
        <f t="shared" si="466"/>
        <v>1</v>
      </c>
      <c r="U4919" t="s">
        <v>28</v>
      </c>
      <c r="V4919">
        <v>9.9600000000000009</v>
      </c>
      <c r="W4919">
        <v>11.045999999999999</v>
      </c>
      <c r="X4919">
        <v>0.13900000000000001</v>
      </c>
      <c r="Y4919">
        <v>14</v>
      </c>
      <c r="Z4919" t="s">
        <v>29</v>
      </c>
      <c r="AA4919" t="s">
        <v>24</v>
      </c>
      <c r="AB4919" t="s">
        <v>24</v>
      </c>
    </row>
    <row r="4920" spans="1:28" x14ac:dyDescent="0.35">
      <c r="A4920" s="4" t="s">
        <v>2290</v>
      </c>
      <c r="B4920" s="6">
        <f t="shared" si="464"/>
        <v>45763.051238425927</v>
      </c>
      <c r="C4920" s="12">
        <f t="shared" si="462"/>
        <v>45748</v>
      </c>
      <c r="D4920" s="3">
        <f t="shared" si="463"/>
        <v>2025</v>
      </c>
      <c r="E4920" s="3" t="str">
        <f t="shared" si="465"/>
        <v>04-2025</v>
      </c>
      <c r="F4920" s="5">
        <f t="shared" si="461"/>
        <v>44038.917627314811</v>
      </c>
      <c r="G4920">
        <v>28.296099999999999</v>
      </c>
      <c r="H4920">
        <v>66.498599999999996</v>
      </c>
      <c r="I4920">
        <v>43.094000000000001</v>
      </c>
      <c r="J4920">
        <v>4</v>
      </c>
      <c r="K4920" t="s">
        <v>23</v>
      </c>
      <c r="L4920">
        <v>30</v>
      </c>
      <c r="M4920">
        <v>221</v>
      </c>
      <c r="N4920">
        <v>6.5960000000000001</v>
      </c>
      <c r="O4920">
        <v>0.92</v>
      </c>
      <c r="P4920" t="s">
        <v>24</v>
      </c>
      <c r="Q4920" t="s">
        <v>2291</v>
      </c>
      <c r="R4920" t="s">
        <v>2292</v>
      </c>
      <c r="S4920" t="s">
        <v>2293</v>
      </c>
      <c r="T4920" t="b">
        <f t="shared" si="466"/>
        <v>1</v>
      </c>
      <c r="U4920" t="s">
        <v>28</v>
      </c>
      <c r="V4920">
        <v>15.14</v>
      </c>
      <c r="W4920">
        <v>13.032</v>
      </c>
      <c r="X4920">
        <v>0.11600000000000001</v>
      </c>
      <c r="Y4920">
        <v>20</v>
      </c>
      <c r="Z4920" t="s">
        <v>29</v>
      </c>
      <c r="AA4920" t="s">
        <v>24</v>
      </c>
      <c r="AB4920" t="s">
        <v>24</v>
      </c>
    </row>
    <row r="4921" spans="1:28" x14ac:dyDescent="0.35">
      <c r="A4921" s="4" t="s">
        <v>17121</v>
      </c>
      <c r="B4921" s="6">
        <f t="shared" si="464"/>
        <v>44038.917627314811</v>
      </c>
      <c r="C4921" s="12">
        <f t="shared" si="462"/>
        <v>44013</v>
      </c>
      <c r="D4921" s="3">
        <f t="shared" si="463"/>
        <v>2020</v>
      </c>
      <c r="E4921" s="3" t="str">
        <f t="shared" si="465"/>
        <v>07-2020</v>
      </c>
      <c r="F4921" s="5">
        <f t="shared" si="461"/>
        <v>45741.916215277779</v>
      </c>
      <c r="G4921">
        <v>0.5464</v>
      </c>
      <c r="H4921">
        <v>98.588499999999996</v>
      </c>
      <c r="I4921">
        <v>54.1</v>
      </c>
      <c r="J4921">
        <v>4.9000000000000004</v>
      </c>
      <c r="K4921" t="s">
        <v>23</v>
      </c>
      <c r="M4921">
        <v>47</v>
      </c>
      <c r="N4921">
        <v>1.2609999999999999</v>
      </c>
      <c r="O4921">
        <v>0.7</v>
      </c>
      <c r="P4921" t="s">
        <v>24</v>
      </c>
      <c r="Q4921" t="s">
        <v>17122</v>
      </c>
      <c r="R4921" t="s">
        <v>17119</v>
      </c>
      <c r="S4921" t="s">
        <v>17123</v>
      </c>
      <c r="T4921" t="b">
        <f t="shared" si="466"/>
        <v>0</v>
      </c>
      <c r="U4921" t="s">
        <v>28</v>
      </c>
      <c r="V4921">
        <v>5.4</v>
      </c>
      <c r="W4921">
        <v>4.4000000000000004</v>
      </c>
      <c r="X4921">
        <v>6.4000000000000001E-2</v>
      </c>
      <c r="Y4921">
        <v>76</v>
      </c>
      <c r="Z4921" t="s">
        <v>29</v>
      </c>
      <c r="AA4921" t="s">
        <v>24</v>
      </c>
      <c r="AB4921" t="s">
        <v>24</v>
      </c>
    </row>
    <row r="4922" spans="1:28" x14ac:dyDescent="0.35">
      <c r="A4922" s="4" t="s">
        <v>2625</v>
      </c>
      <c r="B4922" s="6">
        <f t="shared" si="464"/>
        <v>45741.916215277779</v>
      </c>
      <c r="C4922" s="12">
        <f t="shared" si="462"/>
        <v>45717</v>
      </c>
      <c r="D4922" s="3">
        <f t="shared" si="463"/>
        <v>2025</v>
      </c>
      <c r="E4922" s="3" t="str">
        <f t="shared" si="465"/>
        <v>03-2025</v>
      </c>
      <c r="F4922" s="5">
        <f t="shared" si="461"/>
        <v>45724.875162037039</v>
      </c>
      <c r="G4922">
        <v>36.598999999999997</v>
      </c>
      <c r="H4922">
        <v>70.924800000000005</v>
      </c>
      <c r="I4922">
        <v>192.30699999999999</v>
      </c>
      <c r="J4922">
        <v>4</v>
      </c>
      <c r="K4922" t="s">
        <v>23</v>
      </c>
      <c r="L4922">
        <v>25</v>
      </c>
      <c r="M4922">
        <v>93</v>
      </c>
      <c r="N4922">
        <v>2.54</v>
      </c>
      <c r="O4922">
        <v>0.6</v>
      </c>
      <c r="P4922" t="s">
        <v>24</v>
      </c>
      <c r="Q4922" t="s">
        <v>2626</v>
      </c>
      <c r="R4922" t="s">
        <v>2627</v>
      </c>
      <c r="S4922" t="s">
        <v>2628</v>
      </c>
      <c r="T4922" t="b">
        <f t="shared" si="466"/>
        <v>1</v>
      </c>
      <c r="U4922" t="s">
        <v>28</v>
      </c>
      <c r="V4922">
        <v>8.1999999999999993</v>
      </c>
      <c r="W4922">
        <v>11.147</v>
      </c>
      <c r="X4922">
        <v>0.19600000000000001</v>
      </c>
      <c r="Y4922">
        <v>7</v>
      </c>
      <c r="Z4922" t="s">
        <v>29</v>
      </c>
      <c r="AA4922" t="s">
        <v>24</v>
      </c>
      <c r="AB4922" t="s">
        <v>24</v>
      </c>
    </row>
    <row r="4923" spans="1:28" x14ac:dyDescent="0.35">
      <c r="A4923" s="4" t="s">
        <v>2743</v>
      </c>
      <c r="B4923" s="6">
        <f t="shared" si="464"/>
        <v>45724.875162037039</v>
      </c>
      <c r="C4923" s="12">
        <f t="shared" si="462"/>
        <v>45717</v>
      </c>
      <c r="D4923" s="3">
        <f t="shared" si="463"/>
        <v>2025</v>
      </c>
      <c r="E4923" s="3" t="str">
        <f t="shared" si="465"/>
        <v>03-2025</v>
      </c>
      <c r="F4923" s="5">
        <f t="shared" si="461"/>
        <v>44036.823657407411</v>
      </c>
      <c r="G4923">
        <v>28.7362</v>
      </c>
      <c r="H4923">
        <v>87.476699999999994</v>
      </c>
      <c r="I4923">
        <v>10</v>
      </c>
      <c r="J4923">
        <v>4</v>
      </c>
      <c r="K4923" t="s">
        <v>23</v>
      </c>
      <c r="L4923">
        <v>20</v>
      </c>
      <c r="M4923">
        <v>110</v>
      </c>
      <c r="N4923">
        <v>2.1509999999999998</v>
      </c>
      <c r="O4923">
        <v>0.76</v>
      </c>
      <c r="P4923" t="s">
        <v>24</v>
      </c>
      <c r="Q4923" t="s">
        <v>2744</v>
      </c>
      <c r="R4923" t="s">
        <v>2737</v>
      </c>
      <c r="S4923" t="s">
        <v>2745</v>
      </c>
      <c r="T4923" t="b">
        <f t="shared" si="466"/>
        <v>1</v>
      </c>
      <c r="U4923" t="s">
        <v>28</v>
      </c>
      <c r="V4923">
        <v>8.61</v>
      </c>
      <c r="W4923">
        <v>1.9370000000000001</v>
      </c>
      <c r="X4923">
        <v>0.111</v>
      </c>
      <c r="Y4923">
        <v>22</v>
      </c>
      <c r="Z4923" t="s">
        <v>29</v>
      </c>
      <c r="AA4923" t="s">
        <v>24</v>
      </c>
      <c r="AB4923" t="s">
        <v>24</v>
      </c>
    </row>
    <row r="4924" spans="1:28" x14ac:dyDescent="0.35">
      <c r="A4924" s="4" t="s">
        <v>17130</v>
      </c>
      <c r="B4924" s="6">
        <f t="shared" si="464"/>
        <v>44036.823657407411</v>
      </c>
      <c r="C4924" s="12">
        <f t="shared" si="462"/>
        <v>44013</v>
      </c>
      <c r="D4924" s="3">
        <f t="shared" si="463"/>
        <v>2020</v>
      </c>
      <c r="E4924" s="3" t="str">
        <f t="shared" si="465"/>
        <v>07-2020</v>
      </c>
      <c r="F4924" s="5">
        <f t="shared" si="461"/>
        <v>45715.493252314816</v>
      </c>
      <c r="G4924">
        <v>30.478200000000001</v>
      </c>
      <c r="H4924">
        <v>87.4178</v>
      </c>
      <c r="I4924">
        <v>10</v>
      </c>
      <c r="J4924">
        <v>4.3</v>
      </c>
      <c r="K4924" t="s">
        <v>23</v>
      </c>
      <c r="M4924">
        <v>50</v>
      </c>
      <c r="N4924">
        <v>2.5649999999999999</v>
      </c>
      <c r="O4924">
        <v>0.66</v>
      </c>
      <c r="P4924" t="s">
        <v>24</v>
      </c>
      <c r="Q4924" t="s">
        <v>17131</v>
      </c>
      <c r="R4924" t="s">
        <v>17132</v>
      </c>
      <c r="S4924" t="s">
        <v>17133</v>
      </c>
      <c r="T4924" t="b">
        <f t="shared" si="466"/>
        <v>0</v>
      </c>
      <c r="U4924" t="s">
        <v>28</v>
      </c>
      <c r="V4924">
        <v>5.0999999999999996</v>
      </c>
      <c r="W4924">
        <v>1.9</v>
      </c>
      <c r="X4924">
        <v>7.6999999999999999E-2</v>
      </c>
      <c r="Y4924">
        <v>54</v>
      </c>
      <c r="Z4924" t="s">
        <v>29</v>
      </c>
      <c r="AA4924" t="s">
        <v>24</v>
      </c>
      <c r="AB4924" t="s">
        <v>24</v>
      </c>
    </row>
    <row r="4925" spans="1:28" x14ac:dyDescent="0.35">
      <c r="A4925" s="4" t="s">
        <v>2828</v>
      </c>
      <c r="B4925" s="6">
        <f t="shared" si="464"/>
        <v>45715.493252314816</v>
      </c>
      <c r="C4925" s="12">
        <f t="shared" si="462"/>
        <v>45689</v>
      </c>
      <c r="D4925" s="3">
        <f t="shared" si="463"/>
        <v>2025</v>
      </c>
      <c r="E4925" s="3" t="str">
        <f t="shared" si="465"/>
        <v>02-2025</v>
      </c>
      <c r="F4925" s="5">
        <f t="shared" si="461"/>
        <v>45702.085219907407</v>
      </c>
      <c r="G4925">
        <v>36.951500000000003</v>
      </c>
      <c r="H4925">
        <v>71.129199999999997</v>
      </c>
      <c r="I4925">
        <v>131.06899999999999</v>
      </c>
      <c r="J4925">
        <v>4</v>
      </c>
      <c r="K4925" t="s">
        <v>23</v>
      </c>
      <c r="L4925">
        <v>27</v>
      </c>
      <c r="M4925">
        <v>154</v>
      </c>
      <c r="N4925">
        <v>2.31</v>
      </c>
      <c r="O4925">
        <v>1.1000000000000001</v>
      </c>
      <c r="P4925" t="s">
        <v>24</v>
      </c>
      <c r="Q4925" t="s">
        <v>2829</v>
      </c>
      <c r="R4925" t="s">
        <v>2820</v>
      </c>
      <c r="S4925" t="s">
        <v>2830</v>
      </c>
      <c r="T4925" t="b">
        <f t="shared" si="466"/>
        <v>1</v>
      </c>
      <c r="U4925" t="s">
        <v>28</v>
      </c>
      <c r="V4925">
        <v>8.98</v>
      </c>
      <c r="W4925">
        <v>8.7089999999999996</v>
      </c>
      <c r="X4925">
        <v>0.21199999999999999</v>
      </c>
      <c r="Y4925">
        <v>6</v>
      </c>
      <c r="Z4925" t="s">
        <v>29</v>
      </c>
      <c r="AA4925" t="s">
        <v>24</v>
      </c>
      <c r="AB4925" t="s">
        <v>24</v>
      </c>
    </row>
    <row r="4926" spans="1:28" x14ac:dyDescent="0.35">
      <c r="A4926" s="4" t="s">
        <v>2917</v>
      </c>
      <c r="B4926" s="6">
        <f t="shared" si="464"/>
        <v>45702.085219907407</v>
      </c>
      <c r="C4926" s="12">
        <f t="shared" si="462"/>
        <v>45689</v>
      </c>
      <c r="D4926" s="3">
        <f t="shared" si="463"/>
        <v>2025</v>
      </c>
      <c r="E4926" s="3" t="str">
        <f t="shared" si="465"/>
        <v>02-2025</v>
      </c>
      <c r="F4926" s="5">
        <f t="shared" si="461"/>
        <v>45698.678159722222</v>
      </c>
      <c r="G4926">
        <v>36.750700000000002</v>
      </c>
      <c r="H4926">
        <v>71.288700000000006</v>
      </c>
      <c r="I4926">
        <v>183.46899999999999</v>
      </c>
      <c r="J4926">
        <v>4</v>
      </c>
      <c r="K4926" t="s">
        <v>23</v>
      </c>
      <c r="L4926">
        <v>34</v>
      </c>
      <c r="M4926">
        <v>194</v>
      </c>
      <c r="N4926">
        <v>2.5449999999999999</v>
      </c>
      <c r="O4926">
        <v>1.1599999999999999</v>
      </c>
      <c r="P4926" t="s">
        <v>24</v>
      </c>
      <c r="Q4926" t="s">
        <v>2918</v>
      </c>
      <c r="R4926" t="s">
        <v>2919</v>
      </c>
      <c r="S4926" t="s">
        <v>2920</v>
      </c>
      <c r="T4926" t="b">
        <f t="shared" si="466"/>
        <v>1</v>
      </c>
      <c r="U4926" t="s">
        <v>28</v>
      </c>
      <c r="V4926">
        <v>8.5</v>
      </c>
      <c r="W4926">
        <v>12.477</v>
      </c>
      <c r="X4926">
        <v>0.106</v>
      </c>
      <c r="Y4926">
        <v>24</v>
      </c>
      <c r="Z4926" t="s">
        <v>29</v>
      </c>
      <c r="AA4926" t="s">
        <v>24</v>
      </c>
      <c r="AB4926" t="s">
        <v>24</v>
      </c>
    </row>
    <row r="4927" spans="1:28" x14ac:dyDescent="0.35">
      <c r="A4927" s="4" t="s">
        <v>2933</v>
      </c>
      <c r="B4927" s="6">
        <f t="shared" si="464"/>
        <v>45698.678159722222</v>
      </c>
      <c r="C4927" s="12">
        <f t="shared" si="462"/>
        <v>45689</v>
      </c>
      <c r="D4927" s="3">
        <f t="shared" si="463"/>
        <v>2025</v>
      </c>
      <c r="E4927" s="3" t="str">
        <f t="shared" si="465"/>
        <v>02-2025</v>
      </c>
      <c r="F4927" s="5">
        <f t="shared" si="461"/>
        <v>44036.152546296296</v>
      </c>
      <c r="G4927">
        <v>36.915199999999999</v>
      </c>
      <c r="H4927">
        <v>71.121300000000005</v>
      </c>
      <c r="I4927">
        <v>134.161</v>
      </c>
      <c r="J4927">
        <v>4</v>
      </c>
      <c r="K4927" t="s">
        <v>23</v>
      </c>
      <c r="L4927">
        <v>27</v>
      </c>
      <c r="M4927">
        <v>145</v>
      </c>
      <c r="N4927">
        <v>2.3330000000000002</v>
      </c>
      <c r="O4927">
        <v>0.87</v>
      </c>
      <c r="P4927" t="s">
        <v>24</v>
      </c>
      <c r="Q4927" t="s">
        <v>2934</v>
      </c>
      <c r="R4927" t="s">
        <v>2935</v>
      </c>
      <c r="S4927" t="s">
        <v>2936</v>
      </c>
      <c r="T4927" t="b">
        <f t="shared" si="466"/>
        <v>1</v>
      </c>
      <c r="U4927" t="s">
        <v>28</v>
      </c>
      <c r="V4927">
        <v>10.36</v>
      </c>
      <c r="W4927">
        <v>7.7480000000000002</v>
      </c>
      <c r="X4927">
        <v>0.14299999999999999</v>
      </c>
      <c r="Y4927">
        <v>13</v>
      </c>
      <c r="Z4927" t="s">
        <v>29</v>
      </c>
      <c r="AA4927" t="s">
        <v>24</v>
      </c>
      <c r="AB4927" t="s">
        <v>24</v>
      </c>
    </row>
    <row r="4928" spans="1:28" x14ac:dyDescent="0.35">
      <c r="A4928" s="4" t="s">
        <v>17144</v>
      </c>
      <c r="B4928" s="6">
        <f t="shared" si="464"/>
        <v>44036.152546296296</v>
      </c>
      <c r="C4928" s="12">
        <f t="shared" si="462"/>
        <v>44013</v>
      </c>
      <c r="D4928" s="3">
        <f t="shared" si="463"/>
        <v>2020</v>
      </c>
      <c r="E4928" s="3" t="str">
        <f t="shared" si="465"/>
        <v>07-2020</v>
      </c>
      <c r="F4928" s="5">
        <f t="shared" si="461"/>
        <v>44035.451493055552</v>
      </c>
      <c r="G4928">
        <v>33.146799999999999</v>
      </c>
      <c r="H4928">
        <v>86.812799999999996</v>
      </c>
      <c r="I4928">
        <v>10</v>
      </c>
      <c r="J4928">
        <v>4.4000000000000004</v>
      </c>
      <c r="K4928" t="s">
        <v>23</v>
      </c>
      <c r="M4928">
        <v>96</v>
      </c>
      <c r="N4928">
        <v>5.1710000000000003</v>
      </c>
      <c r="O4928">
        <v>0.78</v>
      </c>
      <c r="P4928" t="s">
        <v>24</v>
      </c>
      <c r="Q4928" t="s">
        <v>17145</v>
      </c>
      <c r="R4928" t="s">
        <v>17136</v>
      </c>
      <c r="S4928" t="s">
        <v>52</v>
      </c>
      <c r="T4928" t="b">
        <f t="shared" si="466"/>
        <v>0</v>
      </c>
      <c r="U4928" t="s">
        <v>28</v>
      </c>
      <c r="V4928">
        <v>8</v>
      </c>
      <c r="W4928">
        <v>1.9</v>
      </c>
      <c r="X4928">
        <v>0.115</v>
      </c>
      <c r="Y4928">
        <v>22</v>
      </c>
      <c r="Z4928" t="s">
        <v>29</v>
      </c>
      <c r="AA4928" t="s">
        <v>24</v>
      </c>
      <c r="AB4928" t="s">
        <v>24</v>
      </c>
    </row>
    <row r="4929" spans="1:28" x14ac:dyDescent="0.35">
      <c r="A4929" s="4" t="s">
        <v>17146</v>
      </c>
      <c r="B4929" s="6">
        <f t="shared" si="464"/>
        <v>44035.451493055552</v>
      </c>
      <c r="C4929" s="12">
        <f t="shared" si="462"/>
        <v>44013</v>
      </c>
      <c r="D4929" s="3">
        <f t="shared" si="463"/>
        <v>2020</v>
      </c>
      <c r="E4929" s="3" t="str">
        <f t="shared" si="465"/>
        <v>07-2020</v>
      </c>
      <c r="F4929" s="5">
        <f t="shared" si="461"/>
        <v>44035.329560185186</v>
      </c>
      <c r="G4929">
        <v>33.150799999999997</v>
      </c>
      <c r="H4929">
        <v>86.823499999999996</v>
      </c>
      <c r="I4929">
        <v>10</v>
      </c>
      <c r="J4929">
        <v>5.0999999999999996</v>
      </c>
      <c r="K4929" t="s">
        <v>106</v>
      </c>
      <c r="M4929">
        <v>51</v>
      </c>
      <c r="N4929">
        <v>5.1749999999999998</v>
      </c>
      <c r="O4929">
        <v>0.8</v>
      </c>
      <c r="P4929" t="s">
        <v>24</v>
      </c>
      <c r="Q4929" t="s">
        <v>17147</v>
      </c>
      <c r="R4929" t="s">
        <v>17148</v>
      </c>
      <c r="S4929" t="s">
        <v>52</v>
      </c>
      <c r="T4929" t="b">
        <f t="shared" si="466"/>
        <v>0</v>
      </c>
      <c r="U4929" t="s">
        <v>28</v>
      </c>
      <c r="V4929">
        <v>8</v>
      </c>
      <c r="W4929">
        <v>1.8</v>
      </c>
      <c r="X4929">
        <v>8.3000000000000004E-2</v>
      </c>
      <c r="Y4929">
        <v>14</v>
      </c>
      <c r="Z4929" t="s">
        <v>29</v>
      </c>
      <c r="AA4929" t="s">
        <v>24</v>
      </c>
      <c r="AB4929" t="s">
        <v>24</v>
      </c>
    </row>
    <row r="4930" spans="1:28" x14ac:dyDescent="0.35">
      <c r="A4930" s="4" t="s">
        <v>17149</v>
      </c>
      <c r="B4930" s="6">
        <f t="shared" si="464"/>
        <v>44035.329560185186</v>
      </c>
      <c r="C4930" s="12">
        <f t="shared" si="462"/>
        <v>44013</v>
      </c>
      <c r="D4930" s="3">
        <f t="shared" si="463"/>
        <v>2020</v>
      </c>
      <c r="E4930" s="3" t="str">
        <f t="shared" si="465"/>
        <v>07-2020</v>
      </c>
      <c r="F4930" s="5">
        <f t="shared" ref="F4930:F4993" si="467">DATEVALUE(LEFT(A4931,10))+TIMEVALUE(MID(A4931,12,8))</f>
        <v>44035.283807870372</v>
      </c>
      <c r="G4930">
        <v>27.598199999999999</v>
      </c>
      <c r="H4930">
        <v>99.983500000000006</v>
      </c>
      <c r="I4930">
        <v>10</v>
      </c>
      <c r="J4930">
        <v>4</v>
      </c>
      <c r="K4930" t="s">
        <v>23</v>
      </c>
      <c r="M4930">
        <v>89</v>
      </c>
      <c r="N4930">
        <v>9.1479999999999997</v>
      </c>
      <c r="O4930">
        <v>0.67</v>
      </c>
      <c r="P4930" t="s">
        <v>24</v>
      </c>
      <c r="Q4930" t="s">
        <v>17150</v>
      </c>
      <c r="R4930" t="s">
        <v>17142</v>
      </c>
      <c r="S4930" t="s">
        <v>17151</v>
      </c>
      <c r="T4930" t="b">
        <f t="shared" si="466"/>
        <v>0</v>
      </c>
      <c r="U4930" t="s">
        <v>28</v>
      </c>
      <c r="V4930">
        <v>11.3</v>
      </c>
      <c r="W4930">
        <v>1.9</v>
      </c>
      <c r="X4930">
        <v>0.157</v>
      </c>
      <c r="Y4930">
        <v>11</v>
      </c>
      <c r="Z4930" t="s">
        <v>29</v>
      </c>
      <c r="AA4930" t="s">
        <v>24</v>
      </c>
      <c r="AB4930" t="s">
        <v>24</v>
      </c>
    </row>
    <row r="4931" spans="1:28" x14ac:dyDescent="0.35">
      <c r="A4931" s="4" t="s">
        <v>17152</v>
      </c>
      <c r="B4931" s="6">
        <f t="shared" si="464"/>
        <v>44035.283807870372</v>
      </c>
      <c r="C4931" s="12">
        <f t="shared" ref="C4931:C4994" si="468">DATE(YEAR(B4931),MONTH(B4931),1)</f>
        <v>44013</v>
      </c>
      <c r="D4931" s="3">
        <f t="shared" ref="D4931:D4994" si="469">YEAR(B4931)</f>
        <v>2020</v>
      </c>
      <c r="E4931" s="3" t="str">
        <f t="shared" si="465"/>
        <v>07-2020</v>
      </c>
      <c r="F4931" s="5">
        <f t="shared" si="467"/>
        <v>44035.044733796298</v>
      </c>
      <c r="G4931">
        <v>33.205599999999997</v>
      </c>
      <c r="H4931">
        <v>87.0518</v>
      </c>
      <c r="I4931">
        <v>10</v>
      </c>
      <c r="J4931">
        <v>4.2</v>
      </c>
      <c r="K4931" t="s">
        <v>23</v>
      </c>
      <c r="M4931">
        <v>94</v>
      </c>
      <c r="N4931">
        <v>4.93</v>
      </c>
      <c r="O4931">
        <v>0.31</v>
      </c>
      <c r="P4931" t="s">
        <v>24</v>
      </c>
      <c r="Q4931" t="s">
        <v>17153</v>
      </c>
      <c r="R4931" t="s">
        <v>17154</v>
      </c>
      <c r="S4931" t="s">
        <v>52</v>
      </c>
      <c r="T4931" t="b">
        <f t="shared" si="466"/>
        <v>0</v>
      </c>
      <c r="U4931" t="s">
        <v>28</v>
      </c>
      <c r="V4931">
        <v>5.2</v>
      </c>
      <c r="W4931">
        <v>1.9</v>
      </c>
      <c r="X4931">
        <v>0.13200000000000001</v>
      </c>
      <c r="Y4931">
        <v>16</v>
      </c>
      <c r="Z4931" t="s">
        <v>29</v>
      </c>
      <c r="AA4931" t="s">
        <v>24</v>
      </c>
      <c r="AB4931" t="s">
        <v>24</v>
      </c>
    </row>
    <row r="4932" spans="1:28" x14ac:dyDescent="0.35">
      <c r="A4932" s="4" t="s">
        <v>17155</v>
      </c>
      <c r="B4932" s="6">
        <f t="shared" ref="B4932:B4995" si="470">DATEVALUE(LEFT($A4932,10))+TIMEVALUE(MID($A4932,12,8))</f>
        <v>44035.044733796298</v>
      </c>
      <c r="C4932" s="12">
        <f t="shared" si="468"/>
        <v>44013</v>
      </c>
      <c r="D4932" s="3">
        <f t="shared" si="469"/>
        <v>2020</v>
      </c>
      <c r="E4932" s="3" t="str">
        <f t="shared" si="465"/>
        <v>07-2020</v>
      </c>
      <c r="F4932" s="5">
        <f t="shared" si="467"/>
        <v>45697.477071759262</v>
      </c>
      <c r="G4932">
        <v>32.9435</v>
      </c>
      <c r="H4932">
        <v>86.610399999999998</v>
      </c>
      <c r="I4932">
        <v>10</v>
      </c>
      <c r="J4932">
        <v>4.3</v>
      </c>
      <c r="K4932" t="s">
        <v>23</v>
      </c>
      <c r="M4932">
        <v>71</v>
      </c>
      <c r="N4932">
        <v>4.9710000000000001</v>
      </c>
      <c r="O4932">
        <v>0.95</v>
      </c>
      <c r="P4932" t="s">
        <v>24</v>
      </c>
      <c r="Q4932" t="s">
        <v>17156</v>
      </c>
      <c r="R4932" t="s">
        <v>17157</v>
      </c>
      <c r="S4932" t="s">
        <v>52</v>
      </c>
      <c r="T4932" t="b">
        <f t="shared" si="466"/>
        <v>0</v>
      </c>
      <c r="U4932" t="s">
        <v>28</v>
      </c>
      <c r="V4932">
        <v>8.1</v>
      </c>
      <c r="W4932">
        <v>1.8</v>
      </c>
      <c r="X4932">
        <v>9.9000000000000005E-2</v>
      </c>
      <c r="Y4932">
        <v>29</v>
      </c>
      <c r="Z4932" t="s">
        <v>29</v>
      </c>
      <c r="AA4932" t="s">
        <v>24</v>
      </c>
      <c r="AB4932" t="s">
        <v>24</v>
      </c>
    </row>
    <row r="4933" spans="1:28" x14ac:dyDescent="0.35">
      <c r="A4933" s="4" t="s">
        <v>2950</v>
      </c>
      <c r="B4933" s="6">
        <f t="shared" si="470"/>
        <v>45697.477071759262</v>
      </c>
      <c r="C4933" s="12">
        <f t="shared" si="468"/>
        <v>45689</v>
      </c>
      <c r="D4933" s="3">
        <f t="shared" si="469"/>
        <v>2025</v>
      </c>
      <c r="E4933" s="3" t="str">
        <f t="shared" ref="E4933:E4996" si="471">TEXT(B4933,"mm-yyyy")</f>
        <v>02-2025</v>
      </c>
      <c r="F4933" s="5">
        <f t="shared" si="467"/>
        <v>44034.936493055553</v>
      </c>
      <c r="G4933">
        <v>28.071400000000001</v>
      </c>
      <c r="H4933">
        <v>87.4589</v>
      </c>
      <c r="I4933">
        <v>10</v>
      </c>
      <c r="J4933">
        <v>4</v>
      </c>
      <c r="K4933" t="s">
        <v>23</v>
      </c>
      <c r="L4933">
        <v>42</v>
      </c>
      <c r="M4933">
        <v>154</v>
      </c>
      <c r="N4933">
        <v>3.6040000000000001</v>
      </c>
      <c r="O4933">
        <v>0.52</v>
      </c>
      <c r="P4933" t="s">
        <v>24</v>
      </c>
      <c r="Q4933" t="s">
        <v>2951</v>
      </c>
      <c r="R4933" t="s">
        <v>2952</v>
      </c>
      <c r="S4933" t="s">
        <v>2953</v>
      </c>
      <c r="T4933" t="b">
        <f t="shared" si="466"/>
        <v>1</v>
      </c>
      <c r="U4933" t="s">
        <v>28</v>
      </c>
      <c r="V4933">
        <v>10.27</v>
      </c>
      <c r="W4933">
        <v>1.9119999999999999</v>
      </c>
      <c r="X4933">
        <v>0.104</v>
      </c>
      <c r="Y4933">
        <v>28</v>
      </c>
      <c r="Z4933" t="s">
        <v>29</v>
      </c>
      <c r="AA4933" t="s">
        <v>24</v>
      </c>
      <c r="AB4933" t="s">
        <v>24</v>
      </c>
    </row>
    <row r="4934" spans="1:28" x14ac:dyDescent="0.35">
      <c r="A4934" s="4" t="s">
        <v>17160</v>
      </c>
      <c r="B4934" s="6">
        <f t="shared" si="470"/>
        <v>44034.936493055553</v>
      </c>
      <c r="C4934" s="12">
        <f t="shared" si="468"/>
        <v>44013</v>
      </c>
      <c r="D4934" s="3">
        <f t="shared" si="469"/>
        <v>2020</v>
      </c>
      <c r="E4934" s="3" t="str">
        <f t="shared" si="471"/>
        <v>07-2020</v>
      </c>
      <c r="F4934" s="5">
        <f t="shared" si="467"/>
        <v>44034.847280092596</v>
      </c>
      <c r="G4934">
        <v>33.186999999999998</v>
      </c>
      <c r="H4934">
        <v>86.744600000000005</v>
      </c>
      <c r="I4934">
        <v>10</v>
      </c>
      <c r="J4934">
        <v>4.5</v>
      </c>
      <c r="K4934" t="s">
        <v>23</v>
      </c>
      <c r="M4934">
        <v>52</v>
      </c>
      <c r="N4934">
        <v>5.1070000000000002</v>
      </c>
      <c r="O4934">
        <v>0.56999999999999995</v>
      </c>
      <c r="P4934" t="s">
        <v>24</v>
      </c>
      <c r="Q4934" t="s">
        <v>17161</v>
      </c>
      <c r="R4934" t="s">
        <v>17162</v>
      </c>
      <c r="S4934" t="s">
        <v>52</v>
      </c>
      <c r="T4934" t="b">
        <f t="shared" si="466"/>
        <v>0</v>
      </c>
      <c r="U4934" t="s">
        <v>28</v>
      </c>
      <c r="V4934">
        <v>5.3</v>
      </c>
      <c r="W4934">
        <v>1.9</v>
      </c>
      <c r="X4934">
        <v>7.0000000000000007E-2</v>
      </c>
      <c r="Y4934">
        <v>59</v>
      </c>
      <c r="Z4934" t="s">
        <v>29</v>
      </c>
      <c r="AA4934" t="s">
        <v>24</v>
      </c>
      <c r="AB4934" t="s">
        <v>24</v>
      </c>
    </row>
    <row r="4935" spans="1:28" x14ac:dyDescent="0.35">
      <c r="A4935" s="4" t="s">
        <v>17163</v>
      </c>
      <c r="B4935" s="6">
        <f t="shared" si="470"/>
        <v>44034.847280092596</v>
      </c>
      <c r="C4935" s="12">
        <f t="shared" si="468"/>
        <v>44013</v>
      </c>
      <c r="D4935" s="3">
        <f t="shared" si="469"/>
        <v>2020</v>
      </c>
      <c r="E4935" s="3" t="str">
        <f t="shared" si="471"/>
        <v>07-2020</v>
      </c>
      <c r="F4935" s="5">
        <f t="shared" si="467"/>
        <v>44034.845775462964</v>
      </c>
      <c r="G4935">
        <v>33.150100000000002</v>
      </c>
      <c r="H4935">
        <v>86.894599999999997</v>
      </c>
      <c r="I4935">
        <v>10</v>
      </c>
      <c r="J4935">
        <v>4.4000000000000004</v>
      </c>
      <c r="K4935" t="s">
        <v>23</v>
      </c>
      <c r="M4935">
        <v>138</v>
      </c>
      <c r="N4935">
        <v>4.9889999999999999</v>
      </c>
      <c r="O4935">
        <v>0.85</v>
      </c>
      <c r="P4935" t="s">
        <v>24</v>
      </c>
      <c r="Q4935" t="s">
        <v>17164</v>
      </c>
      <c r="R4935" t="s">
        <v>17165</v>
      </c>
      <c r="S4935" t="s">
        <v>52</v>
      </c>
      <c r="T4935" t="b">
        <f t="shared" si="466"/>
        <v>0</v>
      </c>
      <c r="U4935" t="s">
        <v>28</v>
      </c>
      <c r="V4935">
        <v>10</v>
      </c>
      <c r="W4935">
        <v>1.4</v>
      </c>
      <c r="X4935">
        <v>0.155</v>
      </c>
      <c r="Y4935">
        <v>12</v>
      </c>
      <c r="Z4935" t="s">
        <v>29</v>
      </c>
      <c r="AA4935" t="s">
        <v>24</v>
      </c>
      <c r="AB4935" t="s">
        <v>24</v>
      </c>
    </row>
    <row r="4936" spans="1:28" x14ac:dyDescent="0.35">
      <c r="A4936" s="4" t="s">
        <v>17166</v>
      </c>
      <c r="B4936" s="6">
        <f t="shared" si="470"/>
        <v>44034.845775462964</v>
      </c>
      <c r="C4936" s="12">
        <f t="shared" si="468"/>
        <v>44013</v>
      </c>
      <c r="D4936" s="3">
        <f t="shared" si="469"/>
        <v>2020</v>
      </c>
      <c r="E4936" s="3" t="str">
        <f t="shared" si="471"/>
        <v>07-2020</v>
      </c>
      <c r="F4936" s="5">
        <f t="shared" si="467"/>
        <v>44034.843564814815</v>
      </c>
      <c r="G4936">
        <v>33.116799999999998</v>
      </c>
      <c r="H4936">
        <v>86.766300000000001</v>
      </c>
      <c r="I4936">
        <v>10</v>
      </c>
      <c r="J4936">
        <v>4.3</v>
      </c>
      <c r="K4936" t="s">
        <v>23</v>
      </c>
      <c r="M4936">
        <v>93</v>
      </c>
      <c r="N4936">
        <v>5.0469999999999997</v>
      </c>
      <c r="O4936">
        <v>0.6</v>
      </c>
      <c r="P4936" t="s">
        <v>24</v>
      </c>
      <c r="Q4936" t="s">
        <v>17167</v>
      </c>
      <c r="R4936" t="s">
        <v>17165</v>
      </c>
      <c r="S4936" t="s">
        <v>52</v>
      </c>
      <c r="T4936" t="b">
        <f t="shared" si="466"/>
        <v>0</v>
      </c>
      <c r="U4936" t="s">
        <v>28</v>
      </c>
      <c r="V4936">
        <v>6.8</v>
      </c>
      <c r="W4936">
        <v>1.9</v>
      </c>
      <c r="X4936">
        <v>0.14699999999999999</v>
      </c>
      <c r="Y4936">
        <v>13</v>
      </c>
      <c r="Z4936" t="s">
        <v>29</v>
      </c>
      <c r="AA4936" t="s">
        <v>24</v>
      </c>
      <c r="AB4936" t="s">
        <v>24</v>
      </c>
    </row>
    <row r="4937" spans="1:28" x14ac:dyDescent="0.35">
      <c r="A4937" s="4" t="s">
        <v>17168</v>
      </c>
      <c r="B4937" s="6">
        <f t="shared" si="470"/>
        <v>44034.843564814815</v>
      </c>
      <c r="C4937" s="12">
        <f t="shared" si="468"/>
        <v>44013</v>
      </c>
      <c r="D4937" s="3">
        <f t="shared" si="469"/>
        <v>2020</v>
      </c>
      <c r="E4937" s="3" t="str">
        <f t="shared" si="471"/>
        <v>07-2020</v>
      </c>
      <c r="F4937" s="5">
        <f t="shared" si="467"/>
        <v>44034.842916666668</v>
      </c>
      <c r="G4937">
        <v>33.208799999999997</v>
      </c>
      <c r="H4937">
        <v>86.772999999999996</v>
      </c>
      <c r="I4937">
        <v>10</v>
      </c>
      <c r="J4937">
        <v>5</v>
      </c>
      <c r="K4937" t="s">
        <v>23</v>
      </c>
      <c r="M4937">
        <v>59</v>
      </c>
      <c r="N4937">
        <v>5.1029999999999998</v>
      </c>
      <c r="O4937">
        <v>0.87</v>
      </c>
      <c r="P4937" t="s">
        <v>24</v>
      </c>
      <c r="Q4937" t="s">
        <v>17169</v>
      </c>
      <c r="R4937" t="s">
        <v>17165</v>
      </c>
      <c r="S4937" t="s">
        <v>52</v>
      </c>
      <c r="T4937" t="b">
        <f t="shared" si="466"/>
        <v>0</v>
      </c>
      <c r="U4937" t="s">
        <v>28</v>
      </c>
      <c r="V4937">
        <v>6.8</v>
      </c>
      <c r="W4937">
        <v>1.8</v>
      </c>
      <c r="X4937">
        <v>9.4E-2</v>
      </c>
      <c r="Y4937">
        <v>36</v>
      </c>
      <c r="Z4937" t="s">
        <v>29</v>
      </c>
      <c r="AA4937" t="s">
        <v>24</v>
      </c>
      <c r="AB4937" t="s">
        <v>24</v>
      </c>
    </row>
    <row r="4938" spans="1:28" x14ac:dyDescent="0.35">
      <c r="A4938" s="4" t="s">
        <v>17170</v>
      </c>
      <c r="B4938" s="6">
        <f t="shared" si="470"/>
        <v>44034.842916666668</v>
      </c>
      <c r="C4938" s="12">
        <f t="shared" si="468"/>
        <v>44013</v>
      </c>
      <c r="D4938" s="3">
        <f t="shared" si="469"/>
        <v>2020</v>
      </c>
      <c r="E4938" s="3" t="str">
        <f t="shared" si="471"/>
        <v>07-2020</v>
      </c>
      <c r="F4938" s="5">
        <f t="shared" si="467"/>
        <v>44034.838414351849</v>
      </c>
      <c r="G4938">
        <v>33.189599999999999</v>
      </c>
      <c r="H4938">
        <v>86.855699999999999</v>
      </c>
      <c r="I4938">
        <v>10</v>
      </c>
      <c r="J4938">
        <v>4.2</v>
      </c>
      <c r="K4938" t="s">
        <v>23</v>
      </c>
      <c r="M4938">
        <v>98</v>
      </c>
      <c r="N4938">
        <v>5.2140000000000004</v>
      </c>
      <c r="O4938">
        <v>0.8</v>
      </c>
      <c r="P4938" t="s">
        <v>24</v>
      </c>
      <c r="Q4938" t="s">
        <v>17171</v>
      </c>
      <c r="R4938" t="s">
        <v>17165</v>
      </c>
      <c r="S4938" t="s">
        <v>52</v>
      </c>
      <c r="T4938" t="b">
        <f t="shared" si="466"/>
        <v>0</v>
      </c>
      <c r="U4938" t="s">
        <v>28</v>
      </c>
      <c r="V4938">
        <v>10.3</v>
      </c>
      <c r="W4938">
        <v>1.7</v>
      </c>
      <c r="X4938">
        <v>0.16700000000000001</v>
      </c>
      <c r="Y4938">
        <v>10</v>
      </c>
      <c r="Z4938" t="s">
        <v>29</v>
      </c>
      <c r="AA4938" t="s">
        <v>24</v>
      </c>
      <c r="AB4938" t="s">
        <v>24</v>
      </c>
    </row>
    <row r="4939" spans="1:28" x14ac:dyDescent="0.35">
      <c r="A4939" s="4" t="s">
        <v>17172</v>
      </c>
      <c r="B4939" s="6">
        <f t="shared" si="470"/>
        <v>44034.838414351849</v>
      </c>
      <c r="C4939" s="12">
        <f t="shared" si="468"/>
        <v>44013</v>
      </c>
      <c r="D4939" s="3">
        <f t="shared" si="469"/>
        <v>2020</v>
      </c>
      <c r="E4939" s="3" t="str">
        <f t="shared" si="471"/>
        <v>07-2020</v>
      </c>
      <c r="F4939" s="5">
        <f t="shared" si="467"/>
        <v>45686.864895833336</v>
      </c>
      <c r="G4939">
        <v>33.143799999999999</v>
      </c>
      <c r="H4939">
        <v>86.863699999999994</v>
      </c>
      <c r="I4939">
        <v>10</v>
      </c>
      <c r="J4939">
        <v>6.3</v>
      </c>
      <c r="K4939" t="s">
        <v>106</v>
      </c>
      <c r="M4939">
        <v>14</v>
      </c>
      <c r="N4939">
        <v>5.1680000000000001</v>
      </c>
      <c r="O4939">
        <v>0.88</v>
      </c>
      <c r="P4939" t="s">
        <v>24</v>
      </c>
      <c r="Q4939" t="s">
        <v>17173</v>
      </c>
      <c r="R4939" t="s">
        <v>17174</v>
      </c>
      <c r="S4939" t="s">
        <v>52</v>
      </c>
      <c r="T4939" t="b">
        <f t="shared" si="466"/>
        <v>0</v>
      </c>
      <c r="U4939" t="s">
        <v>28</v>
      </c>
      <c r="V4939">
        <v>2.8</v>
      </c>
      <c r="W4939">
        <v>1.7</v>
      </c>
      <c r="X4939">
        <v>7.0999999999999994E-2</v>
      </c>
      <c r="Y4939">
        <v>19</v>
      </c>
      <c r="Z4939" t="s">
        <v>29</v>
      </c>
      <c r="AA4939" t="s">
        <v>24</v>
      </c>
      <c r="AB4939" t="s">
        <v>24</v>
      </c>
    </row>
    <row r="4940" spans="1:28" x14ac:dyDescent="0.35">
      <c r="A4940" s="4" t="s">
        <v>3034</v>
      </c>
      <c r="B4940" s="6">
        <f t="shared" si="470"/>
        <v>45686.864895833336</v>
      </c>
      <c r="C4940" s="12">
        <f t="shared" si="468"/>
        <v>45658</v>
      </c>
      <c r="D4940" s="3">
        <f t="shared" si="469"/>
        <v>2025</v>
      </c>
      <c r="E4940" s="3" t="str">
        <f t="shared" si="471"/>
        <v>01-2025</v>
      </c>
      <c r="F4940" s="5">
        <f t="shared" si="467"/>
        <v>44034.606087962966</v>
      </c>
      <c r="G4940">
        <v>36.106699999999996</v>
      </c>
      <c r="H4940">
        <v>70.115399999999994</v>
      </c>
      <c r="I4940">
        <v>130.65</v>
      </c>
      <c r="J4940">
        <v>4</v>
      </c>
      <c r="K4940" t="s">
        <v>23</v>
      </c>
      <c r="L4940">
        <v>22</v>
      </c>
      <c r="M4940">
        <v>126</v>
      </c>
      <c r="N4940">
        <v>1.7789999999999999</v>
      </c>
      <c r="O4940">
        <v>0.85</v>
      </c>
      <c r="P4940" t="s">
        <v>24</v>
      </c>
      <c r="Q4940" t="s">
        <v>3035</v>
      </c>
      <c r="R4940" t="s">
        <v>3033</v>
      </c>
      <c r="S4940" t="s">
        <v>3036</v>
      </c>
      <c r="T4940" t="b">
        <f t="shared" si="466"/>
        <v>1</v>
      </c>
      <c r="U4940" t="s">
        <v>28</v>
      </c>
      <c r="V4940">
        <v>6.82</v>
      </c>
      <c r="W4940">
        <v>21.937999999999999</v>
      </c>
      <c r="X4940">
        <v>0.3</v>
      </c>
      <c r="Y4940">
        <v>3</v>
      </c>
      <c r="Z4940" t="s">
        <v>29</v>
      </c>
      <c r="AA4940" t="s">
        <v>24</v>
      </c>
      <c r="AB4940" t="s">
        <v>24</v>
      </c>
    </row>
    <row r="4941" spans="1:28" x14ac:dyDescent="0.35">
      <c r="A4941" s="4" t="s">
        <v>17178</v>
      </c>
      <c r="B4941" s="6">
        <f t="shared" si="470"/>
        <v>44034.606087962966</v>
      </c>
      <c r="C4941" s="12">
        <f t="shared" si="468"/>
        <v>44013</v>
      </c>
      <c r="D4941" s="3">
        <f t="shared" si="469"/>
        <v>2020</v>
      </c>
      <c r="E4941" s="3" t="str">
        <f t="shared" si="471"/>
        <v>07-2020</v>
      </c>
      <c r="F4941" s="5">
        <f t="shared" si="467"/>
        <v>44034.198298611111</v>
      </c>
      <c r="G4941">
        <v>34.195900000000002</v>
      </c>
      <c r="H4941">
        <v>90.780199999999994</v>
      </c>
      <c r="I4941">
        <v>10</v>
      </c>
      <c r="J4941">
        <v>4.4000000000000004</v>
      </c>
      <c r="K4941" t="s">
        <v>23</v>
      </c>
      <c r="M4941">
        <v>67</v>
      </c>
      <c r="N4941">
        <v>4.4889999999999999</v>
      </c>
      <c r="O4941">
        <v>0.74</v>
      </c>
      <c r="P4941" t="s">
        <v>24</v>
      </c>
      <c r="Q4941" t="s">
        <v>17179</v>
      </c>
      <c r="R4941" t="s">
        <v>17180</v>
      </c>
      <c r="S4941" t="s">
        <v>324</v>
      </c>
      <c r="T4941" t="b">
        <f t="shared" si="466"/>
        <v>0</v>
      </c>
      <c r="U4941" t="s">
        <v>28</v>
      </c>
      <c r="V4941">
        <v>3.7</v>
      </c>
      <c r="W4941">
        <v>1.9</v>
      </c>
      <c r="X4941">
        <v>8.5000000000000006E-2</v>
      </c>
      <c r="Y4941">
        <v>40</v>
      </c>
      <c r="Z4941" t="s">
        <v>29</v>
      </c>
      <c r="AA4941" t="s">
        <v>24</v>
      </c>
      <c r="AB4941" t="s">
        <v>24</v>
      </c>
    </row>
    <row r="4942" spans="1:28" x14ac:dyDescent="0.35">
      <c r="A4942" s="4" t="s">
        <v>17181</v>
      </c>
      <c r="B4942" s="6">
        <f t="shared" si="470"/>
        <v>44034.198298611111</v>
      </c>
      <c r="C4942" s="12">
        <f t="shared" si="468"/>
        <v>44013</v>
      </c>
      <c r="D4942" s="3">
        <f t="shared" si="469"/>
        <v>2020</v>
      </c>
      <c r="E4942" s="3" t="str">
        <f t="shared" si="471"/>
        <v>07-2020</v>
      </c>
      <c r="F4942" s="5">
        <f t="shared" si="467"/>
        <v>45683.598645833335</v>
      </c>
      <c r="G4942">
        <v>22.360299999999999</v>
      </c>
      <c r="H4942">
        <v>99.865300000000005</v>
      </c>
      <c r="I4942">
        <v>10</v>
      </c>
      <c r="J4942">
        <v>4.5</v>
      </c>
      <c r="K4942" t="s">
        <v>23</v>
      </c>
      <c r="M4942">
        <v>95</v>
      </c>
      <c r="N4942">
        <v>1.099</v>
      </c>
      <c r="O4942">
        <v>0.67</v>
      </c>
      <c r="P4942" t="s">
        <v>24</v>
      </c>
      <c r="Q4942" t="s">
        <v>17182</v>
      </c>
      <c r="R4942" t="s">
        <v>17165</v>
      </c>
      <c r="S4942" t="s">
        <v>17183</v>
      </c>
      <c r="T4942" t="b">
        <f t="shared" si="466"/>
        <v>0</v>
      </c>
      <c r="U4942" t="s">
        <v>28</v>
      </c>
      <c r="V4942">
        <v>6.3</v>
      </c>
      <c r="W4942">
        <v>1.9</v>
      </c>
      <c r="X4942">
        <v>0.14000000000000001</v>
      </c>
      <c r="Y4942">
        <v>15</v>
      </c>
      <c r="Z4942" t="s">
        <v>29</v>
      </c>
      <c r="AA4942" t="s">
        <v>24</v>
      </c>
      <c r="AB4942" t="s">
        <v>24</v>
      </c>
    </row>
    <row r="4943" spans="1:28" x14ac:dyDescent="0.35">
      <c r="A4943" s="4" t="s">
        <v>3049</v>
      </c>
      <c r="B4943" s="6">
        <f t="shared" si="470"/>
        <v>45683.598645833335</v>
      </c>
      <c r="C4943" s="12">
        <f t="shared" si="468"/>
        <v>45658</v>
      </c>
      <c r="D4943" s="3">
        <f t="shared" si="469"/>
        <v>2025</v>
      </c>
      <c r="E4943" s="3" t="str">
        <f t="shared" si="471"/>
        <v>01-2025</v>
      </c>
      <c r="F4943" s="5">
        <f t="shared" si="467"/>
        <v>45664.267789351848</v>
      </c>
      <c r="G4943">
        <v>37.514299999999999</v>
      </c>
      <c r="H4943">
        <v>72.292900000000003</v>
      </c>
      <c r="I4943">
        <v>202.06700000000001</v>
      </c>
      <c r="J4943">
        <v>4</v>
      </c>
      <c r="K4943" t="s">
        <v>23</v>
      </c>
      <c r="L4943">
        <v>26</v>
      </c>
      <c r="M4943">
        <v>233</v>
      </c>
      <c r="N4943">
        <v>1.58</v>
      </c>
      <c r="O4943">
        <v>0.8</v>
      </c>
      <c r="P4943" t="s">
        <v>24</v>
      </c>
      <c r="Q4943" t="s">
        <v>3050</v>
      </c>
      <c r="R4943" t="s">
        <v>3051</v>
      </c>
      <c r="S4943" t="s">
        <v>3052</v>
      </c>
      <c r="T4943" t="b">
        <f t="shared" si="466"/>
        <v>1</v>
      </c>
      <c r="U4943" t="s">
        <v>28</v>
      </c>
      <c r="V4943">
        <v>8.77</v>
      </c>
      <c r="W4943">
        <v>11.554</v>
      </c>
      <c r="X4943">
        <v>0.183</v>
      </c>
      <c r="Y4943">
        <v>8</v>
      </c>
      <c r="Z4943" t="s">
        <v>29</v>
      </c>
      <c r="AA4943" t="s">
        <v>24</v>
      </c>
      <c r="AB4943" t="s">
        <v>24</v>
      </c>
    </row>
    <row r="4944" spans="1:28" x14ac:dyDescent="0.35">
      <c r="A4944" s="4" t="s">
        <v>3305</v>
      </c>
      <c r="B4944" s="6">
        <f t="shared" si="470"/>
        <v>45664.267789351848</v>
      </c>
      <c r="C4944" s="12">
        <f t="shared" si="468"/>
        <v>45658</v>
      </c>
      <c r="D4944" s="3">
        <f t="shared" si="469"/>
        <v>2025</v>
      </c>
      <c r="E4944" s="3" t="str">
        <f t="shared" si="471"/>
        <v>01-2025</v>
      </c>
      <c r="F4944" s="5">
        <f t="shared" si="467"/>
        <v>45664.102384259262</v>
      </c>
      <c r="G4944">
        <v>28.477900000000002</v>
      </c>
      <c r="H4944">
        <v>87.467100000000002</v>
      </c>
      <c r="I4944">
        <v>10</v>
      </c>
      <c r="J4944">
        <v>4</v>
      </c>
      <c r="K4944" t="s">
        <v>23</v>
      </c>
      <c r="L4944">
        <v>38</v>
      </c>
      <c r="M4944">
        <v>164</v>
      </c>
      <c r="N4944">
        <v>3.4279999999999999</v>
      </c>
      <c r="O4944">
        <v>0.88</v>
      </c>
      <c r="P4944" t="s">
        <v>24</v>
      </c>
      <c r="Q4944" t="s">
        <v>3306</v>
      </c>
      <c r="R4944" t="s">
        <v>3301</v>
      </c>
      <c r="S4944" t="s">
        <v>2783</v>
      </c>
      <c r="T4944" t="b">
        <f t="shared" si="466"/>
        <v>1</v>
      </c>
      <c r="U4944" t="s">
        <v>28</v>
      </c>
      <c r="V4944">
        <v>10.1</v>
      </c>
      <c r="W4944">
        <v>1.93</v>
      </c>
      <c r="X4944">
        <v>9.6000000000000002E-2</v>
      </c>
      <c r="Y4944">
        <v>29</v>
      </c>
      <c r="Z4944" t="s">
        <v>29</v>
      </c>
      <c r="AA4944" t="s">
        <v>24</v>
      </c>
      <c r="AB4944" t="s">
        <v>24</v>
      </c>
    </row>
    <row r="4945" spans="1:28" x14ac:dyDescent="0.35">
      <c r="A4945" s="4" t="s">
        <v>3348</v>
      </c>
      <c r="B4945" s="6">
        <f t="shared" si="470"/>
        <v>45664.102384259262</v>
      </c>
      <c r="C4945" s="12">
        <f t="shared" si="468"/>
        <v>45658</v>
      </c>
      <c r="D4945" s="3">
        <f t="shared" si="469"/>
        <v>2025</v>
      </c>
      <c r="E4945" s="3" t="str">
        <f t="shared" si="471"/>
        <v>01-2025</v>
      </c>
      <c r="F4945" s="5">
        <f t="shared" si="467"/>
        <v>45656.908958333333</v>
      </c>
      <c r="G4945">
        <v>28.266500000000001</v>
      </c>
      <c r="H4945">
        <v>87.157899999999998</v>
      </c>
      <c r="I4945">
        <v>10</v>
      </c>
      <c r="J4945">
        <v>4</v>
      </c>
      <c r="K4945" t="s">
        <v>23</v>
      </c>
      <c r="L4945">
        <v>23</v>
      </c>
      <c r="M4945">
        <v>96</v>
      </c>
      <c r="N4945">
        <v>3.7610000000000001</v>
      </c>
      <c r="O4945">
        <v>1.26</v>
      </c>
      <c r="P4945" t="s">
        <v>24</v>
      </c>
      <c r="Q4945" t="s">
        <v>3349</v>
      </c>
      <c r="R4945" t="s">
        <v>3343</v>
      </c>
      <c r="S4945" t="s">
        <v>3347</v>
      </c>
      <c r="T4945" t="b">
        <f t="shared" si="466"/>
        <v>1</v>
      </c>
      <c r="U4945" t="s">
        <v>28</v>
      </c>
      <c r="V4945">
        <v>9.92</v>
      </c>
      <c r="W4945">
        <v>1.9339999999999999</v>
      </c>
      <c r="X4945">
        <v>0.111</v>
      </c>
      <c r="Y4945">
        <v>22</v>
      </c>
      <c r="Z4945" t="s">
        <v>29</v>
      </c>
      <c r="AA4945" t="s">
        <v>24</v>
      </c>
      <c r="AB4945" t="s">
        <v>24</v>
      </c>
    </row>
    <row r="4946" spans="1:28" x14ac:dyDescent="0.35">
      <c r="A4946" s="4" t="s">
        <v>3465</v>
      </c>
      <c r="B4946" s="6">
        <f t="shared" si="470"/>
        <v>45656.908958333333</v>
      </c>
      <c r="C4946" s="12">
        <f t="shared" si="468"/>
        <v>45627</v>
      </c>
      <c r="D4946" s="3">
        <f t="shared" si="469"/>
        <v>2024</v>
      </c>
      <c r="E4946" s="3" t="str">
        <f t="shared" si="471"/>
        <v>12-2024</v>
      </c>
      <c r="F4946" s="5">
        <f t="shared" si="467"/>
        <v>44033.065185185187</v>
      </c>
      <c r="G4946">
        <v>36.741199999999999</v>
      </c>
      <c r="H4946">
        <v>70.915300000000002</v>
      </c>
      <c r="I4946">
        <v>224.41900000000001</v>
      </c>
      <c r="J4946">
        <v>4</v>
      </c>
      <c r="K4946" t="s">
        <v>23</v>
      </c>
      <c r="L4946">
        <v>31</v>
      </c>
      <c r="M4946">
        <v>89</v>
      </c>
      <c r="N4946">
        <v>2.3660000000000001</v>
      </c>
      <c r="O4946">
        <v>0.63</v>
      </c>
      <c r="P4946" t="s">
        <v>24</v>
      </c>
      <c r="Q4946" t="s">
        <v>3466</v>
      </c>
      <c r="R4946" t="s">
        <v>3467</v>
      </c>
      <c r="S4946" t="s">
        <v>3468</v>
      </c>
      <c r="T4946" t="b">
        <f t="shared" si="466"/>
        <v>1</v>
      </c>
      <c r="U4946" t="s">
        <v>28</v>
      </c>
      <c r="V4946">
        <v>5.01</v>
      </c>
      <c r="W4946">
        <v>9.6630000000000003</v>
      </c>
      <c r="X4946">
        <v>0.14399999999999999</v>
      </c>
      <c r="Y4946">
        <v>13</v>
      </c>
      <c r="Z4946" t="s">
        <v>29</v>
      </c>
      <c r="AA4946" t="s">
        <v>24</v>
      </c>
      <c r="AB4946" t="s">
        <v>24</v>
      </c>
    </row>
    <row r="4947" spans="1:28" x14ac:dyDescent="0.35">
      <c r="A4947" s="4" t="s">
        <v>17196</v>
      </c>
      <c r="B4947" s="6">
        <f t="shared" si="470"/>
        <v>44033.065185185187</v>
      </c>
      <c r="C4947" s="12">
        <f t="shared" si="468"/>
        <v>44013</v>
      </c>
      <c r="D4947" s="3">
        <f t="shared" si="469"/>
        <v>2020</v>
      </c>
      <c r="E4947" s="3" t="str">
        <f t="shared" si="471"/>
        <v>07-2020</v>
      </c>
      <c r="F4947" s="5">
        <f t="shared" si="467"/>
        <v>45655.699942129628</v>
      </c>
      <c r="G4947">
        <v>35.557299999999998</v>
      </c>
      <c r="H4947">
        <v>82.546300000000002</v>
      </c>
      <c r="I4947">
        <v>10</v>
      </c>
      <c r="J4947">
        <v>4.2</v>
      </c>
      <c r="K4947" t="s">
        <v>23</v>
      </c>
      <c r="M4947">
        <v>82</v>
      </c>
      <c r="N4947">
        <v>6.2110000000000003</v>
      </c>
      <c r="O4947">
        <v>0.84</v>
      </c>
      <c r="P4947" t="s">
        <v>24</v>
      </c>
      <c r="Q4947" t="s">
        <v>17197</v>
      </c>
      <c r="R4947" t="s">
        <v>17189</v>
      </c>
      <c r="S4947" t="s">
        <v>17198</v>
      </c>
      <c r="T4947" t="b">
        <f t="shared" si="466"/>
        <v>0</v>
      </c>
      <c r="U4947" t="s">
        <v>28</v>
      </c>
      <c r="V4947">
        <v>8.1</v>
      </c>
      <c r="W4947">
        <v>1.7</v>
      </c>
      <c r="X4947">
        <v>0.14599999999999999</v>
      </c>
      <c r="Y4947">
        <v>13</v>
      </c>
      <c r="Z4947" t="s">
        <v>29</v>
      </c>
      <c r="AA4947" t="s">
        <v>24</v>
      </c>
      <c r="AB4947" t="s">
        <v>24</v>
      </c>
    </row>
    <row r="4948" spans="1:28" x14ac:dyDescent="0.35">
      <c r="A4948" s="4" t="s">
        <v>3473</v>
      </c>
      <c r="B4948" s="6">
        <f t="shared" si="470"/>
        <v>45655.699942129628</v>
      </c>
      <c r="C4948" s="12">
        <f t="shared" si="468"/>
        <v>45627</v>
      </c>
      <c r="D4948" s="3">
        <f t="shared" si="469"/>
        <v>2024</v>
      </c>
      <c r="E4948" s="3" t="str">
        <f t="shared" si="471"/>
        <v>12-2024</v>
      </c>
      <c r="F4948" s="5">
        <f t="shared" si="467"/>
        <v>45648.942789351851</v>
      </c>
      <c r="G4948">
        <v>36.539700000000003</v>
      </c>
      <c r="H4948">
        <v>71.246700000000004</v>
      </c>
      <c r="I4948">
        <v>223.09100000000001</v>
      </c>
      <c r="J4948">
        <v>4</v>
      </c>
      <c r="K4948" t="s">
        <v>23</v>
      </c>
      <c r="L4948">
        <v>58</v>
      </c>
      <c r="M4948">
        <v>102</v>
      </c>
      <c r="N4948">
        <v>2.6549999999999998</v>
      </c>
      <c r="O4948">
        <v>0.76</v>
      </c>
      <c r="P4948" t="s">
        <v>24</v>
      </c>
      <c r="Q4948" t="s">
        <v>3474</v>
      </c>
      <c r="R4948" t="s">
        <v>3471</v>
      </c>
      <c r="S4948" t="s">
        <v>3475</v>
      </c>
      <c r="T4948" t="b">
        <f t="shared" si="466"/>
        <v>1</v>
      </c>
      <c r="U4948" t="s">
        <v>28</v>
      </c>
      <c r="V4948">
        <v>7.4</v>
      </c>
      <c r="W4948">
        <v>9.2639999999999993</v>
      </c>
      <c r="X4948">
        <v>7.8E-2</v>
      </c>
      <c r="Y4948">
        <v>44</v>
      </c>
      <c r="Z4948" t="s">
        <v>29</v>
      </c>
      <c r="AA4948" t="s">
        <v>24</v>
      </c>
      <c r="AB4948" t="s">
        <v>24</v>
      </c>
    </row>
    <row r="4949" spans="1:28" x14ac:dyDescent="0.35">
      <c r="A4949" s="4" t="s">
        <v>3519</v>
      </c>
      <c r="B4949" s="6">
        <f t="shared" si="470"/>
        <v>45648.942789351851</v>
      </c>
      <c r="C4949" s="12">
        <f t="shared" si="468"/>
        <v>45627</v>
      </c>
      <c r="D4949" s="3">
        <f t="shared" si="469"/>
        <v>2024</v>
      </c>
      <c r="E4949" s="3" t="str">
        <f t="shared" si="471"/>
        <v>12-2024</v>
      </c>
      <c r="F4949" s="5">
        <f t="shared" si="467"/>
        <v>45633.714305555557</v>
      </c>
      <c r="G4949">
        <v>29.185199999999998</v>
      </c>
      <c r="H4949">
        <v>95.179299999999998</v>
      </c>
      <c r="I4949">
        <v>10</v>
      </c>
      <c r="J4949">
        <v>4</v>
      </c>
      <c r="K4949" t="s">
        <v>23</v>
      </c>
      <c r="L4949">
        <v>19</v>
      </c>
      <c r="M4949">
        <v>166</v>
      </c>
      <c r="N4949">
        <v>3.5710000000000002</v>
      </c>
      <c r="O4949">
        <v>0.89</v>
      </c>
      <c r="P4949" t="s">
        <v>24</v>
      </c>
      <c r="Q4949" t="s">
        <v>3520</v>
      </c>
      <c r="R4949" t="s">
        <v>3521</v>
      </c>
      <c r="S4949" t="s">
        <v>3522</v>
      </c>
      <c r="T4949" t="b">
        <f t="shared" si="466"/>
        <v>1</v>
      </c>
      <c r="U4949" t="s">
        <v>28</v>
      </c>
      <c r="V4949">
        <v>13.41</v>
      </c>
      <c r="W4949">
        <v>1.9470000000000001</v>
      </c>
      <c r="X4949">
        <v>0.13</v>
      </c>
      <c r="Y4949">
        <v>16</v>
      </c>
      <c r="Z4949" t="s">
        <v>29</v>
      </c>
      <c r="AA4949" t="s">
        <v>24</v>
      </c>
      <c r="AB4949" t="s">
        <v>24</v>
      </c>
    </row>
    <row r="4950" spans="1:28" x14ac:dyDescent="0.35">
      <c r="A4950" s="4" t="s">
        <v>3648</v>
      </c>
      <c r="B4950" s="6">
        <f t="shared" si="470"/>
        <v>45633.714305555557</v>
      </c>
      <c r="C4950" s="12">
        <f t="shared" si="468"/>
        <v>45627</v>
      </c>
      <c r="D4950" s="3">
        <f t="shared" si="469"/>
        <v>2024</v>
      </c>
      <c r="E4950" s="3" t="str">
        <f t="shared" si="471"/>
        <v>12-2024</v>
      </c>
      <c r="F4950" s="5">
        <f t="shared" si="467"/>
        <v>44032.771273148152</v>
      </c>
      <c r="G4950">
        <v>30.284400000000002</v>
      </c>
      <c r="H4950">
        <v>80.329499999999996</v>
      </c>
      <c r="I4950">
        <v>35</v>
      </c>
      <c r="J4950">
        <v>4</v>
      </c>
      <c r="K4950" t="s">
        <v>23</v>
      </c>
      <c r="L4950">
        <v>38</v>
      </c>
      <c r="M4950">
        <v>118</v>
      </c>
      <c r="N4950">
        <v>4.99</v>
      </c>
      <c r="O4950">
        <v>0.88</v>
      </c>
      <c r="P4950" t="s">
        <v>24</v>
      </c>
      <c r="Q4950" t="s">
        <v>3649</v>
      </c>
      <c r="R4950" t="s">
        <v>3650</v>
      </c>
      <c r="S4950" t="s">
        <v>3651</v>
      </c>
      <c r="T4950" t="b">
        <f t="shared" si="466"/>
        <v>1</v>
      </c>
      <c r="U4950" t="s">
        <v>28</v>
      </c>
      <c r="V4950">
        <v>8.65</v>
      </c>
      <c r="W4950">
        <v>1.94</v>
      </c>
      <c r="X4950">
        <v>0.10199999999999999</v>
      </c>
      <c r="Y4950">
        <v>28</v>
      </c>
      <c r="Z4950" t="s">
        <v>29</v>
      </c>
      <c r="AA4950" t="s">
        <v>24</v>
      </c>
      <c r="AB4950" t="s">
        <v>24</v>
      </c>
    </row>
    <row r="4951" spans="1:28" x14ac:dyDescent="0.35">
      <c r="A4951" s="4" t="s">
        <v>17209</v>
      </c>
      <c r="B4951" s="6">
        <f t="shared" si="470"/>
        <v>44032.771273148152</v>
      </c>
      <c r="C4951" s="12">
        <f t="shared" si="468"/>
        <v>44013</v>
      </c>
      <c r="D4951" s="3">
        <f t="shared" si="469"/>
        <v>2020</v>
      </c>
      <c r="E4951" s="3" t="str">
        <f t="shared" si="471"/>
        <v>07-2020</v>
      </c>
      <c r="F4951" s="5">
        <f t="shared" si="467"/>
        <v>44032.767696759256</v>
      </c>
      <c r="G4951">
        <v>3.6743000000000001</v>
      </c>
      <c r="H4951">
        <v>92.423000000000002</v>
      </c>
      <c r="I4951">
        <v>10</v>
      </c>
      <c r="J4951">
        <v>4.0999999999999996</v>
      </c>
      <c r="K4951" t="s">
        <v>23</v>
      </c>
      <c r="M4951">
        <v>108</v>
      </c>
      <c r="N4951">
        <v>4.7670000000000003</v>
      </c>
      <c r="O4951">
        <v>0.92</v>
      </c>
      <c r="P4951" t="s">
        <v>24</v>
      </c>
      <c r="Q4951" t="s">
        <v>17210</v>
      </c>
      <c r="R4951" t="s">
        <v>17194</v>
      </c>
      <c r="S4951" t="s">
        <v>668</v>
      </c>
      <c r="T4951" t="b">
        <f t="shared" si="466"/>
        <v>0</v>
      </c>
      <c r="U4951" t="s">
        <v>28</v>
      </c>
      <c r="V4951">
        <v>10.199999999999999</v>
      </c>
      <c r="W4951">
        <v>1.9</v>
      </c>
      <c r="X4951">
        <v>0.124</v>
      </c>
      <c r="Y4951">
        <v>18</v>
      </c>
      <c r="Z4951" t="s">
        <v>29</v>
      </c>
      <c r="AA4951" t="s">
        <v>24</v>
      </c>
      <c r="AB4951" t="s">
        <v>24</v>
      </c>
    </row>
    <row r="4952" spans="1:28" x14ac:dyDescent="0.35">
      <c r="A4952" s="4" t="s">
        <v>17211</v>
      </c>
      <c r="B4952" s="6">
        <f t="shared" si="470"/>
        <v>44032.767696759256</v>
      </c>
      <c r="C4952" s="12">
        <f t="shared" si="468"/>
        <v>44013</v>
      </c>
      <c r="D4952" s="3">
        <f t="shared" si="469"/>
        <v>2020</v>
      </c>
      <c r="E4952" s="3" t="str">
        <f t="shared" si="471"/>
        <v>07-2020</v>
      </c>
      <c r="F4952" s="5">
        <f t="shared" si="467"/>
        <v>45619.51059027778</v>
      </c>
      <c r="G4952">
        <v>37.511099999999999</v>
      </c>
      <c r="H4952">
        <v>72.238500000000002</v>
      </c>
      <c r="I4952">
        <v>188.15</v>
      </c>
      <c r="J4952">
        <v>4.2</v>
      </c>
      <c r="K4952" t="s">
        <v>23</v>
      </c>
      <c r="M4952">
        <v>55</v>
      </c>
      <c r="N4952">
        <v>0.46</v>
      </c>
      <c r="O4952">
        <v>0.61</v>
      </c>
      <c r="P4952" t="s">
        <v>24</v>
      </c>
      <c r="Q4952" t="s">
        <v>17212</v>
      </c>
      <c r="R4952" t="s">
        <v>17213</v>
      </c>
      <c r="S4952" t="s">
        <v>8225</v>
      </c>
      <c r="T4952" t="b">
        <f t="shared" si="466"/>
        <v>0</v>
      </c>
      <c r="U4952" t="s">
        <v>28</v>
      </c>
      <c r="V4952">
        <v>7.2</v>
      </c>
      <c r="W4952">
        <v>3.4</v>
      </c>
      <c r="X4952">
        <v>9.6000000000000002E-2</v>
      </c>
      <c r="Y4952">
        <v>30</v>
      </c>
      <c r="Z4952" t="s">
        <v>29</v>
      </c>
      <c r="AA4952" t="s">
        <v>24</v>
      </c>
      <c r="AB4952" t="s">
        <v>24</v>
      </c>
    </row>
    <row r="4953" spans="1:28" x14ac:dyDescent="0.35">
      <c r="A4953" s="4" t="s">
        <v>3733</v>
      </c>
      <c r="B4953" s="6">
        <f t="shared" si="470"/>
        <v>45619.51059027778</v>
      </c>
      <c r="C4953" s="12">
        <f t="shared" si="468"/>
        <v>45597</v>
      </c>
      <c r="D4953" s="3">
        <f t="shared" si="469"/>
        <v>2024</v>
      </c>
      <c r="E4953" s="3" t="str">
        <f t="shared" si="471"/>
        <v>11-2024</v>
      </c>
      <c r="F4953" s="5">
        <f t="shared" si="467"/>
        <v>45614.269108796296</v>
      </c>
      <c r="G4953">
        <v>36.499400000000001</v>
      </c>
      <c r="H4953">
        <v>70.270099999999999</v>
      </c>
      <c r="I4953">
        <v>207.387</v>
      </c>
      <c r="J4953">
        <v>4</v>
      </c>
      <c r="K4953" t="s">
        <v>23</v>
      </c>
      <c r="L4953">
        <v>19</v>
      </c>
      <c r="M4953">
        <v>88</v>
      </c>
      <c r="N4953">
        <v>1.875</v>
      </c>
      <c r="O4953">
        <v>0.74</v>
      </c>
      <c r="P4953" t="s">
        <v>24</v>
      </c>
      <c r="Q4953" t="s">
        <v>3734</v>
      </c>
      <c r="R4953" t="s">
        <v>3735</v>
      </c>
      <c r="S4953" t="s">
        <v>3736</v>
      </c>
      <c r="T4953" t="b">
        <f t="shared" si="466"/>
        <v>1</v>
      </c>
      <c r="U4953" t="s">
        <v>28</v>
      </c>
      <c r="V4953">
        <v>10.130000000000001</v>
      </c>
      <c r="W4953">
        <v>9.423</v>
      </c>
      <c r="X4953">
        <v>0.17299999999999999</v>
      </c>
      <c r="Y4953">
        <v>9</v>
      </c>
      <c r="Z4953" t="s">
        <v>29</v>
      </c>
      <c r="AA4953" t="s">
        <v>24</v>
      </c>
      <c r="AB4953" t="s">
        <v>24</v>
      </c>
    </row>
    <row r="4954" spans="1:28" x14ac:dyDescent="0.35">
      <c r="A4954" s="4" t="s">
        <v>3773</v>
      </c>
      <c r="B4954" s="6">
        <f t="shared" si="470"/>
        <v>45614.269108796296</v>
      </c>
      <c r="C4954" s="12">
        <f t="shared" si="468"/>
        <v>45597</v>
      </c>
      <c r="D4954" s="3">
        <f t="shared" si="469"/>
        <v>2024</v>
      </c>
      <c r="E4954" s="3" t="str">
        <f t="shared" si="471"/>
        <v>11-2024</v>
      </c>
      <c r="F4954" s="5">
        <f t="shared" si="467"/>
        <v>45587.213518518518</v>
      </c>
      <c r="G4954">
        <v>26.329899999999999</v>
      </c>
      <c r="H4954">
        <v>96</v>
      </c>
      <c r="I4954">
        <v>123.626</v>
      </c>
      <c r="J4954">
        <v>4</v>
      </c>
      <c r="K4954" t="s">
        <v>23</v>
      </c>
      <c r="L4954">
        <v>33</v>
      </c>
      <c r="M4954">
        <v>113</v>
      </c>
      <c r="N4954">
        <v>5.1959999999999997</v>
      </c>
      <c r="O4954">
        <v>0.78</v>
      </c>
      <c r="P4954" t="s">
        <v>24</v>
      </c>
      <c r="Q4954" t="s">
        <v>3774</v>
      </c>
      <c r="R4954" t="s">
        <v>3765</v>
      </c>
      <c r="S4954" t="s">
        <v>3775</v>
      </c>
      <c r="T4954" t="b">
        <f t="shared" si="466"/>
        <v>1</v>
      </c>
      <c r="U4954" t="s">
        <v>28</v>
      </c>
      <c r="V4954">
        <v>12.55</v>
      </c>
      <c r="W4954">
        <v>6.8810000000000002</v>
      </c>
      <c r="X4954">
        <v>0.113</v>
      </c>
      <c r="Y4954">
        <v>22</v>
      </c>
      <c r="Z4954" t="s">
        <v>29</v>
      </c>
      <c r="AA4954" t="s">
        <v>24</v>
      </c>
      <c r="AB4954" t="s">
        <v>24</v>
      </c>
    </row>
    <row r="4955" spans="1:28" x14ac:dyDescent="0.35">
      <c r="A4955" s="4" t="s">
        <v>4015</v>
      </c>
      <c r="B4955" s="6">
        <f t="shared" si="470"/>
        <v>45587.213518518518</v>
      </c>
      <c r="C4955" s="12">
        <f t="shared" si="468"/>
        <v>45566</v>
      </c>
      <c r="D4955" s="3">
        <f t="shared" si="469"/>
        <v>2024</v>
      </c>
      <c r="E4955" s="3" t="str">
        <f t="shared" si="471"/>
        <v>10-2024</v>
      </c>
      <c r="F4955" s="5">
        <f t="shared" si="467"/>
        <v>44032.025555555556</v>
      </c>
      <c r="G4955">
        <v>36.197200000000002</v>
      </c>
      <c r="H4955">
        <v>69.566999999999993</v>
      </c>
      <c r="I4955">
        <v>109.81</v>
      </c>
      <c r="J4955">
        <v>4</v>
      </c>
      <c r="K4955" t="s">
        <v>23</v>
      </c>
      <c r="L4955">
        <v>19</v>
      </c>
      <c r="M4955">
        <v>233</v>
      </c>
      <c r="N4955">
        <v>1.788</v>
      </c>
      <c r="O4955">
        <v>0.48</v>
      </c>
      <c r="P4955" t="s">
        <v>24</v>
      </c>
      <c r="Q4955" t="s">
        <v>4016</v>
      </c>
      <c r="R4955" t="s">
        <v>4017</v>
      </c>
      <c r="S4955" t="s">
        <v>4018</v>
      </c>
      <c r="T4955" t="b">
        <f t="shared" si="466"/>
        <v>1</v>
      </c>
      <c r="U4955" t="s">
        <v>28</v>
      </c>
      <c r="V4955">
        <v>11.03</v>
      </c>
      <c r="W4955">
        <v>10.196</v>
      </c>
      <c r="X4955">
        <v>0.21099999999999999</v>
      </c>
      <c r="Y4955">
        <v>7</v>
      </c>
      <c r="Z4955" t="s">
        <v>29</v>
      </c>
      <c r="AA4955" t="s">
        <v>24</v>
      </c>
      <c r="AB4955" t="s">
        <v>24</v>
      </c>
    </row>
    <row r="4956" spans="1:28" x14ac:dyDescent="0.35">
      <c r="A4956" s="4" t="s">
        <v>17224</v>
      </c>
      <c r="B4956" s="6">
        <f t="shared" si="470"/>
        <v>44032.025555555556</v>
      </c>
      <c r="C4956" s="12">
        <f t="shared" si="468"/>
        <v>44013</v>
      </c>
      <c r="D4956" s="3">
        <f t="shared" si="469"/>
        <v>2020</v>
      </c>
      <c r="E4956" s="3" t="str">
        <f t="shared" si="471"/>
        <v>07-2020</v>
      </c>
      <c r="F4956" s="5">
        <f t="shared" si="467"/>
        <v>45579.699849537035</v>
      </c>
      <c r="G4956">
        <v>30.6463</v>
      </c>
      <c r="H4956">
        <v>94.887799999999999</v>
      </c>
      <c r="I4956">
        <v>10</v>
      </c>
      <c r="J4956">
        <v>4.2</v>
      </c>
      <c r="K4956" t="s">
        <v>23</v>
      </c>
      <c r="M4956">
        <v>63</v>
      </c>
      <c r="N4956">
        <v>3.3889999999999998</v>
      </c>
      <c r="O4956">
        <v>1.02</v>
      </c>
      <c r="P4956" t="s">
        <v>24</v>
      </c>
      <c r="Q4956" t="s">
        <v>17225</v>
      </c>
      <c r="R4956" t="s">
        <v>17216</v>
      </c>
      <c r="S4956" t="s">
        <v>17226</v>
      </c>
      <c r="T4956" t="b">
        <f t="shared" si="466"/>
        <v>0</v>
      </c>
      <c r="U4956" t="s">
        <v>28</v>
      </c>
      <c r="V4956">
        <v>7.8</v>
      </c>
      <c r="W4956">
        <v>1.8</v>
      </c>
      <c r="X4956">
        <v>9.1999999999999998E-2</v>
      </c>
      <c r="Y4956">
        <v>33</v>
      </c>
      <c r="Z4956" t="s">
        <v>29</v>
      </c>
      <c r="AA4956" t="s">
        <v>24</v>
      </c>
      <c r="AB4956" t="s">
        <v>24</v>
      </c>
    </row>
    <row r="4957" spans="1:28" x14ac:dyDescent="0.35">
      <c r="A4957" s="4" t="s">
        <v>4064</v>
      </c>
      <c r="B4957" s="6">
        <f t="shared" si="470"/>
        <v>45579.699849537035</v>
      </c>
      <c r="C4957" s="12">
        <f t="shared" si="468"/>
        <v>45566</v>
      </c>
      <c r="D4957" s="3">
        <f t="shared" si="469"/>
        <v>2024</v>
      </c>
      <c r="E4957" s="3" t="str">
        <f t="shared" si="471"/>
        <v>10-2024</v>
      </c>
      <c r="F4957" s="5">
        <f t="shared" si="467"/>
        <v>45579.308379629627</v>
      </c>
      <c r="G4957">
        <v>27.3416</v>
      </c>
      <c r="H4957">
        <v>86.798900000000003</v>
      </c>
      <c r="I4957">
        <v>10</v>
      </c>
      <c r="J4957">
        <v>4</v>
      </c>
      <c r="K4957" t="s">
        <v>23</v>
      </c>
      <c r="L4957">
        <v>19</v>
      </c>
      <c r="M4957">
        <v>158</v>
      </c>
      <c r="N4957">
        <v>1.4239999999999999</v>
      </c>
      <c r="O4957">
        <v>0.73</v>
      </c>
      <c r="P4957" t="s">
        <v>24</v>
      </c>
      <c r="Q4957" t="s">
        <v>4065</v>
      </c>
      <c r="R4957" t="s">
        <v>4066</v>
      </c>
      <c r="S4957" t="s">
        <v>4067</v>
      </c>
      <c r="T4957" t="b">
        <f t="shared" si="466"/>
        <v>1</v>
      </c>
      <c r="U4957" t="s">
        <v>28</v>
      </c>
      <c r="V4957">
        <v>10.52</v>
      </c>
      <c r="W4957">
        <v>1.8939999999999999</v>
      </c>
      <c r="X4957">
        <v>0.13800000000000001</v>
      </c>
      <c r="Y4957">
        <v>14</v>
      </c>
      <c r="Z4957" t="s">
        <v>29</v>
      </c>
      <c r="AA4957" t="s">
        <v>24</v>
      </c>
      <c r="AB4957" t="s">
        <v>24</v>
      </c>
    </row>
    <row r="4958" spans="1:28" x14ac:dyDescent="0.35">
      <c r="A4958" s="4" t="s">
        <v>4068</v>
      </c>
      <c r="B4958" s="6">
        <f t="shared" si="470"/>
        <v>45579.308379629627</v>
      </c>
      <c r="C4958" s="12">
        <f t="shared" si="468"/>
        <v>45566</v>
      </c>
      <c r="D4958" s="3">
        <f t="shared" si="469"/>
        <v>2024</v>
      </c>
      <c r="E4958" s="3" t="str">
        <f t="shared" si="471"/>
        <v>10-2024</v>
      </c>
      <c r="F4958" s="5">
        <f t="shared" si="467"/>
        <v>45576.6718287037</v>
      </c>
      <c r="G4958">
        <v>36.702100000000002</v>
      </c>
      <c r="H4958">
        <v>71.240799999999993</v>
      </c>
      <c r="I4958">
        <v>220.148</v>
      </c>
      <c r="J4958">
        <v>4</v>
      </c>
      <c r="K4958" t="s">
        <v>23</v>
      </c>
      <c r="L4958">
        <v>32</v>
      </c>
      <c r="M4958">
        <v>147</v>
      </c>
      <c r="N4958">
        <v>2.149</v>
      </c>
      <c r="O4958">
        <v>0.39</v>
      </c>
      <c r="P4958" t="s">
        <v>24</v>
      </c>
      <c r="Q4958" t="s">
        <v>4069</v>
      </c>
      <c r="R4958" t="s">
        <v>4054</v>
      </c>
      <c r="S4958" t="s">
        <v>4070</v>
      </c>
      <c r="T4958" t="b">
        <f t="shared" si="466"/>
        <v>1</v>
      </c>
      <c r="U4958" t="s">
        <v>28</v>
      </c>
      <c r="V4958">
        <v>8.5500000000000007</v>
      </c>
      <c r="W4958">
        <v>11.135999999999999</v>
      </c>
      <c r="X4958">
        <v>0.17299999999999999</v>
      </c>
      <c r="Y4958">
        <v>9</v>
      </c>
      <c r="Z4958" t="s">
        <v>29</v>
      </c>
      <c r="AA4958" t="s">
        <v>24</v>
      </c>
      <c r="AB4958" t="s">
        <v>24</v>
      </c>
    </row>
    <row r="4959" spans="1:28" x14ac:dyDescent="0.35">
      <c r="A4959" s="4" t="s">
        <v>4099</v>
      </c>
      <c r="B4959" s="6">
        <f t="shared" si="470"/>
        <v>45576.6718287037</v>
      </c>
      <c r="C4959" s="12">
        <f t="shared" si="468"/>
        <v>45566</v>
      </c>
      <c r="D4959" s="3">
        <f t="shared" si="469"/>
        <v>2024</v>
      </c>
      <c r="E4959" s="3" t="str">
        <f t="shared" si="471"/>
        <v>10-2024</v>
      </c>
      <c r="F4959" s="5">
        <f t="shared" si="467"/>
        <v>45576.027233796296</v>
      </c>
      <c r="G4959">
        <v>36.872500000000002</v>
      </c>
      <c r="H4959">
        <v>71.331400000000002</v>
      </c>
      <c r="I4959">
        <v>182.08</v>
      </c>
      <c r="J4959">
        <v>4</v>
      </c>
      <c r="K4959" t="s">
        <v>23</v>
      </c>
      <c r="L4959">
        <v>31</v>
      </c>
      <c r="M4959">
        <v>106</v>
      </c>
      <c r="N4959">
        <v>2.085</v>
      </c>
      <c r="O4959">
        <v>0.9</v>
      </c>
      <c r="P4959" t="s">
        <v>24</v>
      </c>
      <c r="Q4959" t="s">
        <v>4100</v>
      </c>
      <c r="R4959" t="s">
        <v>4101</v>
      </c>
      <c r="S4959" t="s">
        <v>4102</v>
      </c>
      <c r="T4959" t="b">
        <f t="shared" si="466"/>
        <v>1</v>
      </c>
      <c r="U4959" t="s">
        <v>28</v>
      </c>
      <c r="V4959">
        <v>9.14</v>
      </c>
      <c r="W4959">
        <v>8.3819999999999997</v>
      </c>
      <c r="X4959">
        <v>0.15</v>
      </c>
      <c r="Y4959">
        <v>12</v>
      </c>
      <c r="Z4959" t="s">
        <v>29</v>
      </c>
      <c r="AA4959" t="s">
        <v>24</v>
      </c>
      <c r="AB4959" t="s">
        <v>24</v>
      </c>
    </row>
    <row r="4960" spans="1:28" x14ac:dyDescent="0.35">
      <c r="A4960" s="4" t="s">
        <v>4111</v>
      </c>
      <c r="B4960" s="6">
        <f t="shared" si="470"/>
        <v>45576.027233796296</v>
      </c>
      <c r="C4960" s="12">
        <f t="shared" si="468"/>
        <v>45566</v>
      </c>
      <c r="D4960" s="3">
        <f t="shared" si="469"/>
        <v>2024</v>
      </c>
      <c r="E4960" s="3" t="str">
        <f t="shared" si="471"/>
        <v>10-2024</v>
      </c>
      <c r="F4960" s="5">
        <f t="shared" si="467"/>
        <v>44030.815266203703</v>
      </c>
      <c r="G4960">
        <v>36.699199999999998</v>
      </c>
      <c r="H4960">
        <v>70.9709</v>
      </c>
      <c r="I4960">
        <v>187.672</v>
      </c>
      <c r="J4960">
        <v>4</v>
      </c>
      <c r="K4960" t="s">
        <v>23</v>
      </c>
      <c r="L4960">
        <v>31</v>
      </c>
      <c r="M4960">
        <v>109</v>
      </c>
      <c r="N4960">
        <v>2.004</v>
      </c>
      <c r="O4960">
        <v>0.77</v>
      </c>
      <c r="P4960" t="s">
        <v>24</v>
      </c>
      <c r="Q4960" t="s">
        <v>4112</v>
      </c>
      <c r="R4960" t="s">
        <v>4113</v>
      </c>
      <c r="S4960" t="s">
        <v>4114</v>
      </c>
      <c r="T4960" t="b">
        <f t="shared" si="466"/>
        <v>1</v>
      </c>
      <c r="U4960" t="s">
        <v>28</v>
      </c>
      <c r="V4960">
        <v>5.14</v>
      </c>
      <c r="W4960">
        <v>11.497</v>
      </c>
      <c r="X4960">
        <v>0.184</v>
      </c>
      <c r="Y4960">
        <v>8</v>
      </c>
      <c r="Z4960" t="s">
        <v>29</v>
      </c>
      <c r="AA4960" t="s">
        <v>24</v>
      </c>
      <c r="AB4960" t="s">
        <v>24</v>
      </c>
    </row>
    <row r="4961" spans="1:28" x14ac:dyDescent="0.35">
      <c r="A4961" s="4" t="s">
        <v>17239</v>
      </c>
      <c r="B4961" s="6">
        <f t="shared" si="470"/>
        <v>44030.815266203703</v>
      </c>
      <c r="C4961" s="12">
        <f t="shared" si="468"/>
        <v>44013</v>
      </c>
      <c r="D4961" s="3">
        <f t="shared" si="469"/>
        <v>2020</v>
      </c>
      <c r="E4961" s="3" t="str">
        <f t="shared" si="471"/>
        <v>07-2020</v>
      </c>
      <c r="F4961" s="5">
        <f t="shared" si="467"/>
        <v>44030.776620370372</v>
      </c>
      <c r="G4961">
        <v>1.7626999999999999</v>
      </c>
      <c r="H4961">
        <v>99.424999999999997</v>
      </c>
      <c r="I4961">
        <v>172.05</v>
      </c>
      <c r="J4961">
        <v>4</v>
      </c>
      <c r="K4961" t="s">
        <v>23</v>
      </c>
      <c r="M4961">
        <v>106</v>
      </c>
      <c r="N4961">
        <v>1.0509999999999999</v>
      </c>
      <c r="O4961">
        <v>0.71</v>
      </c>
      <c r="P4961" t="s">
        <v>24</v>
      </c>
      <c r="Q4961" t="s">
        <v>17240</v>
      </c>
      <c r="R4961" t="s">
        <v>17241</v>
      </c>
      <c r="S4961" t="s">
        <v>17242</v>
      </c>
      <c r="T4961" t="b">
        <f t="shared" si="466"/>
        <v>0</v>
      </c>
      <c r="U4961" t="s">
        <v>28</v>
      </c>
      <c r="V4961">
        <v>7.1</v>
      </c>
      <c r="W4961">
        <v>7.1</v>
      </c>
      <c r="X4961">
        <v>0.125</v>
      </c>
      <c r="Y4961">
        <v>17</v>
      </c>
      <c r="Z4961" t="s">
        <v>29</v>
      </c>
      <c r="AA4961" t="s">
        <v>24</v>
      </c>
      <c r="AB4961" t="s">
        <v>24</v>
      </c>
    </row>
    <row r="4962" spans="1:28" x14ac:dyDescent="0.35">
      <c r="A4962" s="4" t="s">
        <v>17243</v>
      </c>
      <c r="B4962" s="6">
        <f t="shared" si="470"/>
        <v>44030.776620370372</v>
      </c>
      <c r="C4962" s="12">
        <f t="shared" si="468"/>
        <v>44013</v>
      </c>
      <c r="D4962" s="3">
        <f t="shared" si="469"/>
        <v>2020</v>
      </c>
      <c r="E4962" s="3" t="str">
        <f t="shared" si="471"/>
        <v>07-2020</v>
      </c>
      <c r="F4962" s="5">
        <f t="shared" si="467"/>
        <v>44030.531817129631</v>
      </c>
      <c r="G4962">
        <v>21.7851</v>
      </c>
      <c r="H4962">
        <v>97.020799999999994</v>
      </c>
      <c r="I4962">
        <v>11.66</v>
      </c>
      <c r="J4962">
        <v>4.5</v>
      </c>
      <c r="K4962" t="s">
        <v>23</v>
      </c>
      <c r="M4962">
        <v>42</v>
      </c>
      <c r="N4962">
        <v>1.0109999999999999</v>
      </c>
      <c r="O4962">
        <v>0.83</v>
      </c>
      <c r="P4962" t="s">
        <v>24</v>
      </c>
      <c r="Q4962" t="s">
        <v>17244</v>
      </c>
      <c r="R4962" t="s">
        <v>17245</v>
      </c>
      <c r="S4962" t="s">
        <v>17246</v>
      </c>
      <c r="T4962" t="b">
        <f t="shared" si="466"/>
        <v>0</v>
      </c>
      <c r="U4962" t="s">
        <v>28</v>
      </c>
      <c r="V4962">
        <v>4.9000000000000004</v>
      </c>
      <c r="W4962">
        <v>4</v>
      </c>
      <c r="X4962">
        <v>5.3999999999999999E-2</v>
      </c>
      <c r="Y4962">
        <v>110</v>
      </c>
      <c r="Z4962" t="s">
        <v>29</v>
      </c>
      <c r="AA4962" t="s">
        <v>24</v>
      </c>
      <c r="AB4962" t="s">
        <v>24</v>
      </c>
    </row>
    <row r="4963" spans="1:28" x14ac:dyDescent="0.35">
      <c r="A4963" s="4" t="s">
        <v>17247</v>
      </c>
      <c r="B4963" s="6">
        <f t="shared" si="470"/>
        <v>44030.531817129631</v>
      </c>
      <c r="C4963" s="12">
        <f t="shared" si="468"/>
        <v>44013</v>
      </c>
      <c r="D4963" s="3">
        <f t="shared" si="469"/>
        <v>2020</v>
      </c>
      <c r="E4963" s="3" t="str">
        <f t="shared" si="471"/>
        <v>07-2020</v>
      </c>
      <c r="F4963" s="5">
        <f t="shared" si="467"/>
        <v>45568.659444444442</v>
      </c>
      <c r="G4963">
        <v>37.301200000000001</v>
      </c>
      <c r="H4963">
        <v>71.930999999999997</v>
      </c>
      <c r="I4963">
        <v>157.09</v>
      </c>
      <c r="J4963">
        <v>3.9</v>
      </c>
      <c r="K4963" t="s">
        <v>23</v>
      </c>
      <c r="M4963">
        <v>107</v>
      </c>
      <c r="N4963">
        <v>0.314</v>
      </c>
      <c r="O4963">
        <v>0.43</v>
      </c>
      <c r="P4963" t="s">
        <v>24</v>
      </c>
      <c r="Q4963" t="s">
        <v>17248</v>
      </c>
      <c r="R4963" t="s">
        <v>17245</v>
      </c>
      <c r="S4963" t="s">
        <v>12350</v>
      </c>
      <c r="T4963" t="b">
        <f t="shared" si="466"/>
        <v>0</v>
      </c>
      <c r="U4963" t="s">
        <v>28</v>
      </c>
      <c r="V4963">
        <v>7.1</v>
      </c>
      <c r="W4963">
        <v>4.5999999999999996</v>
      </c>
      <c r="X4963">
        <v>0.155</v>
      </c>
      <c r="Y4963">
        <v>11</v>
      </c>
      <c r="Z4963" t="s">
        <v>29</v>
      </c>
      <c r="AA4963" t="s">
        <v>24</v>
      </c>
      <c r="AB4963" t="s">
        <v>24</v>
      </c>
    </row>
    <row r="4964" spans="1:28" x14ac:dyDescent="0.35">
      <c r="A4964" s="4" t="s">
        <v>4141</v>
      </c>
      <c r="B4964" s="6">
        <f t="shared" si="470"/>
        <v>45568.659444444442</v>
      </c>
      <c r="C4964" s="12">
        <f t="shared" si="468"/>
        <v>45566</v>
      </c>
      <c r="D4964" s="3">
        <f t="shared" si="469"/>
        <v>2024</v>
      </c>
      <c r="E4964" s="3" t="str">
        <f t="shared" si="471"/>
        <v>10-2024</v>
      </c>
      <c r="F4964" s="5">
        <f t="shared" si="467"/>
        <v>45500.657627314817</v>
      </c>
      <c r="G4964">
        <v>36.444200000000002</v>
      </c>
      <c r="H4964">
        <v>69.902100000000004</v>
      </c>
      <c r="I4964">
        <v>141.965</v>
      </c>
      <c r="J4964">
        <v>4</v>
      </c>
      <c r="K4964" t="s">
        <v>23</v>
      </c>
      <c r="L4964">
        <v>28</v>
      </c>
      <c r="M4964">
        <v>175</v>
      </c>
      <c r="N4964">
        <v>1.8089999999999999</v>
      </c>
      <c r="O4964">
        <v>0.59</v>
      </c>
      <c r="P4964" t="s">
        <v>24</v>
      </c>
      <c r="Q4964" t="s">
        <v>4142</v>
      </c>
      <c r="R4964" t="s">
        <v>4143</v>
      </c>
      <c r="S4964" t="s">
        <v>4144</v>
      </c>
      <c r="T4964" t="b">
        <f t="shared" si="466"/>
        <v>1</v>
      </c>
      <c r="U4964" t="s">
        <v>28</v>
      </c>
      <c r="V4964">
        <v>11.76</v>
      </c>
      <c r="W4964">
        <v>11.976000000000001</v>
      </c>
      <c r="X4964">
        <v>0.19700000000000001</v>
      </c>
      <c r="Y4964">
        <v>7</v>
      </c>
      <c r="Z4964" t="s">
        <v>29</v>
      </c>
      <c r="AA4964" t="s">
        <v>24</v>
      </c>
      <c r="AB4964" t="s">
        <v>24</v>
      </c>
    </row>
    <row r="4965" spans="1:28" x14ac:dyDescent="0.35">
      <c r="A4965" s="4" t="s">
        <v>4657</v>
      </c>
      <c r="B4965" s="6">
        <f t="shared" si="470"/>
        <v>45500.657627314817</v>
      </c>
      <c r="C4965" s="12">
        <f t="shared" si="468"/>
        <v>45474</v>
      </c>
      <c r="D4965" s="3">
        <f t="shared" si="469"/>
        <v>2024</v>
      </c>
      <c r="E4965" s="3" t="str">
        <f t="shared" si="471"/>
        <v>07-2024</v>
      </c>
      <c r="F4965" s="5">
        <f t="shared" si="467"/>
        <v>45496.761307870373</v>
      </c>
      <c r="G4965">
        <v>36.476999999999997</v>
      </c>
      <c r="H4965">
        <v>71.171199999999999</v>
      </c>
      <c r="I4965">
        <v>108.914</v>
      </c>
      <c r="J4965">
        <v>4</v>
      </c>
      <c r="K4965" t="s">
        <v>23</v>
      </c>
      <c r="L4965">
        <v>24</v>
      </c>
      <c r="M4965">
        <v>73</v>
      </c>
      <c r="N4965">
        <v>2.5680000000000001</v>
      </c>
      <c r="O4965">
        <v>0.88</v>
      </c>
      <c r="P4965" t="s">
        <v>24</v>
      </c>
      <c r="Q4965" t="s">
        <v>4658</v>
      </c>
      <c r="R4965" t="s">
        <v>4659</v>
      </c>
      <c r="S4965" t="s">
        <v>4660</v>
      </c>
      <c r="T4965" t="b">
        <f t="shared" si="466"/>
        <v>1</v>
      </c>
      <c r="U4965" t="s">
        <v>28</v>
      </c>
      <c r="V4965">
        <v>6.4</v>
      </c>
      <c r="W4965">
        <v>4.883</v>
      </c>
      <c r="X4965">
        <v>0.156</v>
      </c>
      <c r="Y4965">
        <v>12</v>
      </c>
      <c r="Z4965" t="s">
        <v>29</v>
      </c>
      <c r="AA4965" t="s">
        <v>24</v>
      </c>
      <c r="AB4965" t="s">
        <v>24</v>
      </c>
    </row>
    <row r="4966" spans="1:28" x14ac:dyDescent="0.35">
      <c r="A4966" s="4" t="s">
        <v>4685</v>
      </c>
      <c r="B4966" s="6">
        <f t="shared" si="470"/>
        <v>45496.761307870373</v>
      </c>
      <c r="C4966" s="12">
        <f t="shared" si="468"/>
        <v>45474</v>
      </c>
      <c r="D4966" s="3">
        <f t="shared" si="469"/>
        <v>2024</v>
      </c>
      <c r="E4966" s="3" t="str">
        <f t="shared" si="471"/>
        <v>07-2024</v>
      </c>
      <c r="F4966" s="5">
        <f t="shared" si="467"/>
        <v>44029.746539351851</v>
      </c>
      <c r="G4966">
        <v>36.721899999999998</v>
      </c>
      <c r="H4966">
        <v>71.292199999999994</v>
      </c>
      <c r="I4966">
        <v>192.274</v>
      </c>
      <c r="J4966">
        <v>4</v>
      </c>
      <c r="K4966" t="s">
        <v>23</v>
      </c>
      <c r="L4966">
        <v>41</v>
      </c>
      <c r="M4966">
        <v>128</v>
      </c>
      <c r="N4966">
        <v>2.649</v>
      </c>
      <c r="O4966">
        <v>0.73</v>
      </c>
      <c r="P4966" t="s">
        <v>24</v>
      </c>
      <c r="Q4966" t="s">
        <v>4686</v>
      </c>
      <c r="R4966" t="s">
        <v>4687</v>
      </c>
      <c r="S4966" t="s">
        <v>4688</v>
      </c>
      <c r="T4966" t="b">
        <f t="shared" si="466"/>
        <v>1</v>
      </c>
      <c r="U4966" t="s">
        <v>28</v>
      </c>
      <c r="V4966">
        <v>8.8699999999999992</v>
      </c>
      <c r="W4966">
        <v>9.2260000000000009</v>
      </c>
      <c r="X4966">
        <v>0.14899999999999999</v>
      </c>
      <c r="Y4966">
        <v>12</v>
      </c>
      <c r="Z4966" t="s">
        <v>29</v>
      </c>
      <c r="AA4966" t="s">
        <v>24</v>
      </c>
      <c r="AB4966" t="s">
        <v>24</v>
      </c>
    </row>
    <row r="4967" spans="1:28" x14ac:dyDescent="0.35">
      <c r="A4967" s="4" t="s">
        <v>17261</v>
      </c>
      <c r="B4967" s="6">
        <f t="shared" si="470"/>
        <v>44029.746539351851</v>
      </c>
      <c r="C4967" s="12">
        <f t="shared" si="468"/>
        <v>44013</v>
      </c>
      <c r="D4967" s="3">
        <f t="shared" si="469"/>
        <v>2020</v>
      </c>
      <c r="E4967" s="3" t="str">
        <f t="shared" si="471"/>
        <v>07-2020</v>
      </c>
      <c r="F4967" s="5">
        <f t="shared" si="467"/>
        <v>45486.679502314815</v>
      </c>
      <c r="G4967">
        <v>35.635399999999997</v>
      </c>
      <c r="H4967">
        <v>82.463399999999993</v>
      </c>
      <c r="I4967">
        <v>10</v>
      </c>
      <c r="J4967">
        <v>4.0999999999999996</v>
      </c>
      <c r="K4967" t="s">
        <v>23</v>
      </c>
      <c r="M4967">
        <v>74</v>
      </c>
      <c r="N4967">
        <v>6.1120000000000001</v>
      </c>
      <c r="O4967">
        <v>0.61</v>
      </c>
      <c r="P4967" t="s">
        <v>24</v>
      </c>
      <c r="Q4967" t="s">
        <v>17262</v>
      </c>
      <c r="R4967" t="s">
        <v>17263</v>
      </c>
      <c r="S4967" t="s">
        <v>17264</v>
      </c>
      <c r="T4967" t="b">
        <f t="shared" si="466"/>
        <v>0</v>
      </c>
      <c r="U4967" t="s">
        <v>28</v>
      </c>
      <c r="V4967">
        <v>8.4</v>
      </c>
      <c r="W4967">
        <v>1.9</v>
      </c>
      <c r="X4967">
        <v>0.104</v>
      </c>
      <c r="Y4967">
        <v>29</v>
      </c>
      <c r="Z4967" t="s">
        <v>29</v>
      </c>
      <c r="AA4967" t="s">
        <v>24</v>
      </c>
      <c r="AB4967" t="s">
        <v>24</v>
      </c>
    </row>
    <row r="4968" spans="1:28" x14ac:dyDescent="0.35">
      <c r="A4968" s="4" t="s">
        <v>4728</v>
      </c>
      <c r="B4968" s="6">
        <f t="shared" si="470"/>
        <v>45486.679502314815</v>
      </c>
      <c r="C4968" s="12">
        <f t="shared" si="468"/>
        <v>45474</v>
      </c>
      <c r="D4968" s="3">
        <f t="shared" si="469"/>
        <v>2024</v>
      </c>
      <c r="E4968" s="3" t="str">
        <f t="shared" si="471"/>
        <v>07-2024</v>
      </c>
      <c r="F4968" s="5">
        <f t="shared" si="467"/>
        <v>45476.122256944444</v>
      </c>
      <c r="G4968">
        <v>36.772500000000001</v>
      </c>
      <c r="H4968">
        <v>71.426400000000001</v>
      </c>
      <c r="I4968">
        <v>188.767</v>
      </c>
      <c r="J4968">
        <v>4</v>
      </c>
      <c r="K4968" t="s">
        <v>23</v>
      </c>
      <c r="L4968">
        <v>37</v>
      </c>
      <c r="M4968">
        <v>119</v>
      </c>
      <c r="N4968">
        <v>2.7170000000000001</v>
      </c>
      <c r="O4968">
        <v>0.66</v>
      </c>
      <c r="P4968" t="s">
        <v>24</v>
      </c>
      <c r="Q4968" t="s">
        <v>4729</v>
      </c>
      <c r="R4968" t="s">
        <v>4726</v>
      </c>
      <c r="S4968" t="s">
        <v>4730</v>
      </c>
      <c r="T4968" t="b">
        <f t="shared" si="466"/>
        <v>1</v>
      </c>
      <c r="U4968" t="s">
        <v>28</v>
      </c>
      <c r="V4968">
        <v>8.1199999999999992</v>
      </c>
      <c r="W4968">
        <v>8.5</v>
      </c>
      <c r="X4968">
        <v>0.11799999999999999</v>
      </c>
      <c r="Y4968">
        <v>20</v>
      </c>
      <c r="Z4968" t="s">
        <v>29</v>
      </c>
      <c r="AA4968" t="s">
        <v>24</v>
      </c>
      <c r="AB4968" t="s">
        <v>24</v>
      </c>
    </row>
    <row r="4969" spans="1:28" x14ac:dyDescent="0.35">
      <c r="A4969" s="4" t="s">
        <v>4794</v>
      </c>
      <c r="B4969" s="6">
        <f t="shared" si="470"/>
        <v>45476.122256944444</v>
      </c>
      <c r="C4969" s="12">
        <f t="shared" si="468"/>
        <v>45474</v>
      </c>
      <c r="D4969" s="3">
        <f t="shared" si="469"/>
        <v>2024</v>
      </c>
      <c r="E4969" s="3" t="str">
        <f t="shared" si="471"/>
        <v>07-2024</v>
      </c>
      <c r="F4969" s="5">
        <f t="shared" si="467"/>
        <v>45466.794166666667</v>
      </c>
      <c r="G4969">
        <v>36.166200000000003</v>
      </c>
      <c r="H4969">
        <v>74.663600000000002</v>
      </c>
      <c r="I4969">
        <v>49.250999999999998</v>
      </c>
      <c r="J4969">
        <v>4</v>
      </c>
      <c r="K4969" t="s">
        <v>23</v>
      </c>
      <c r="L4969">
        <v>28</v>
      </c>
      <c r="M4969">
        <v>89</v>
      </c>
      <c r="N4969">
        <v>2.7589999999999999</v>
      </c>
      <c r="O4969">
        <v>0.88</v>
      </c>
      <c r="P4969" t="s">
        <v>24</v>
      </c>
      <c r="Q4969" t="s">
        <v>4795</v>
      </c>
      <c r="R4969" t="s">
        <v>4790</v>
      </c>
      <c r="S4969" t="s">
        <v>4796</v>
      </c>
      <c r="T4969" t="b">
        <f t="shared" si="466"/>
        <v>1</v>
      </c>
      <c r="U4969" t="s">
        <v>28</v>
      </c>
      <c r="V4969">
        <v>6.1</v>
      </c>
      <c r="W4969">
        <v>7.3780000000000001</v>
      </c>
      <c r="X4969">
        <v>0.16300000000000001</v>
      </c>
      <c r="Y4969">
        <v>10</v>
      </c>
      <c r="Z4969" t="s">
        <v>29</v>
      </c>
      <c r="AA4969" t="s">
        <v>24</v>
      </c>
      <c r="AB4969" t="s">
        <v>24</v>
      </c>
    </row>
    <row r="4970" spans="1:28" x14ac:dyDescent="0.35">
      <c r="A4970" s="4" t="s">
        <v>4856</v>
      </c>
      <c r="B4970" s="6">
        <f t="shared" si="470"/>
        <v>45466.794166666667</v>
      </c>
      <c r="C4970" s="12">
        <f t="shared" si="468"/>
        <v>45444</v>
      </c>
      <c r="D4970" s="3">
        <f t="shared" si="469"/>
        <v>2024</v>
      </c>
      <c r="E4970" s="3" t="str">
        <f t="shared" si="471"/>
        <v>06-2024</v>
      </c>
      <c r="F4970" s="5">
        <f t="shared" si="467"/>
        <v>45462.165960648148</v>
      </c>
      <c r="G4970">
        <v>36.232100000000003</v>
      </c>
      <c r="H4970">
        <v>71.241699999999994</v>
      </c>
      <c r="I4970">
        <v>91.778999999999996</v>
      </c>
      <c r="J4970">
        <v>4</v>
      </c>
      <c r="K4970" t="s">
        <v>23</v>
      </c>
      <c r="L4970">
        <v>39</v>
      </c>
      <c r="M4970">
        <v>81</v>
      </c>
      <c r="N4970">
        <v>3.004</v>
      </c>
      <c r="O4970">
        <v>0.79</v>
      </c>
      <c r="P4970" t="s">
        <v>24</v>
      </c>
      <c r="Q4970" t="s">
        <v>4857</v>
      </c>
      <c r="R4970" t="s">
        <v>4858</v>
      </c>
      <c r="S4970" t="s">
        <v>4859</v>
      </c>
      <c r="T4970" t="b">
        <f t="shared" si="466"/>
        <v>1</v>
      </c>
      <c r="U4970" t="s">
        <v>28</v>
      </c>
      <c r="V4970">
        <v>8.82</v>
      </c>
      <c r="W4970">
        <v>8.6389999999999993</v>
      </c>
      <c r="X4970">
        <v>0.108</v>
      </c>
      <c r="Y4970">
        <v>23</v>
      </c>
      <c r="Z4970" t="s">
        <v>29</v>
      </c>
      <c r="AA4970" t="s">
        <v>24</v>
      </c>
      <c r="AB4970" t="s">
        <v>24</v>
      </c>
    </row>
    <row r="4971" spans="1:28" x14ac:dyDescent="0.35">
      <c r="A4971" s="4" t="s">
        <v>4879</v>
      </c>
      <c r="B4971" s="6">
        <f t="shared" si="470"/>
        <v>45462.165960648148</v>
      </c>
      <c r="C4971" s="12">
        <f t="shared" si="468"/>
        <v>45444</v>
      </c>
      <c r="D4971" s="3">
        <f t="shared" si="469"/>
        <v>2024</v>
      </c>
      <c r="E4971" s="3" t="str">
        <f t="shared" si="471"/>
        <v>06-2024</v>
      </c>
      <c r="F4971" s="5">
        <f t="shared" si="467"/>
        <v>45451.762025462966</v>
      </c>
      <c r="G4971">
        <v>36.405299999999997</v>
      </c>
      <c r="H4971">
        <v>71.358699999999999</v>
      </c>
      <c r="I4971">
        <v>96.903000000000006</v>
      </c>
      <c r="J4971">
        <v>4</v>
      </c>
      <c r="K4971" t="s">
        <v>23</v>
      </c>
      <c r="L4971">
        <v>30</v>
      </c>
      <c r="M4971">
        <v>170</v>
      </c>
      <c r="N4971">
        <v>2.9239999999999999</v>
      </c>
      <c r="O4971">
        <v>0.51</v>
      </c>
      <c r="P4971" t="s">
        <v>24</v>
      </c>
      <c r="Q4971" t="s">
        <v>4880</v>
      </c>
      <c r="R4971" t="s">
        <v>4877</v>
      </c>
      <c r="S4971" t="s">
        <v>4881</v>
      </c>
      <c r="T4971" t="b">
        <f t="shared" si="466"/>
        <v>1</v>
      </c>
      <c r="U4971" t="s">
        <v>28</v>
      </c>
      <c r="V4971">
        <v>11.38</v>
      </c>
      <c r="W4971">
        <v>5.66</v>
      </c>
      <c r="X4971">
        <v>0.13400000000000001</v>
      </c>
      <c r="Y4971">
        <v>15</v>
      </c>
      <c r="Z4971" t="s">
        <v>29</v>
      </c>
      <c r="AA4971" t="s">
        <v>24</v>
      </c>
      <c r="AB4971" t="s">
        <v>24</v>
      </c>
    </row>
    <row r="4972" spans="1:28" x14ac:dyDescent="0.35">
      <c r="A4972" s="4" t="s">
        <v>4963</v>
      </c>
      <c r="B4972" s="6">
        <f t="shared" si="470"/>
        <v>45451.762025462966</v>
      </c>
      <c r="C4972" s="12">
        <f t="shared" si="468"/>
        <v>45444</v>
      </c>
      <c r="D4972" s="3">
        <f t="shared" si="469"/>
        <v>2024</v>
      </c>
      <c r="E4972" s="3" t="str">
        <f t="shared" si="471"/>
        <v>06-2024</v>
      </c>
      <c r="F4972" s="5">
        <f t="shared" si="467"/>
        <v>45448.787141203706</v>
      </c>
      <c r="G4972">
        <v>27.8429</v>
      </c>
      <c r="H4972">
        <v>75.321899999999999</v>
      </c>
      <c r="I4972">
        <v>10.714</v>
      </c>
      <c r="J4972">
        <v>4</v>
      </c>
      <c r="K4972" t="s">
        <v>23</v>
      </c>
      <c r="L4972">
        <v>12</v>
      </c>
      <c r="M4972">
        <v>184</v>
      </c>
      <c r="N4972">
        <v>6.0519999999999996</v>
      </c>
      <c r="O4972">
        <v>1.1000000000000001</v>
      </c>
      <c r="P4972" t="s">
        <v>24</v>
      </c>
      <c r="Q4972" t="s">
        <v>4964</v>
      </c>
      <c r="R4972" t="s">
        <v>4965</v>
      </c>
      <c r="S4972" t="s">
        <v>4966</v>
      </c>
      <c r="T4972" t="b">
        <f t="shared" si="466"/>
        <v>1</v>
      </c>
      <c r="U4972" t="s">
        <v>28</v>
      </c>
      <c r="V4972">
        <v>12.82</v>
      </c>
      <c r="W4972">
        <v>5.4480000000000004</v>
      </c>
      <c r="X4972">
        <v>0.16400000000000001</v>
      </c>
      <c r="Y4972">
        <v>10</v>
      </c>
      <c r="Z4972" t="s">
        <v>29</v>
      </c>
      <c r="AA4972" t="s">
        <v>24</v>
      </c>
      <c r="AB4972" t="s">
        <v>24</v>
      </c>
    </row>
    <row r="4973" spans="1:28" x14ac:dyDescent="0.35">
      <c r="A4973" s="4" t="s">
        <v>4979</v>
      </c>
      <c r="B4973" s="6">
        <f t="shared" si="470"/>
        <v>45448.787141203706</v>
      </c>
      <c r="C4973" s="12">
        <f t="shared" si="468"/>
        <v>45444</v>
      </c>
      <c r="D4973" s="3">
        <f t="shared" si="469"/>
        <v>2024</v>
      </c>
      <c r="E4973" s="3" t="str">
        <f t="shared" si="471"/>
        <v>06-2024</v>
      </c>
      <c r="F4973" s="5">
        <f t="shared" si="467"/>
        <v>45426.443368055552</v>
      </c>
      <c r="G4973">
        <v>36.750300000000003</v>
      </c>
      <c r="H4973">
        <v>71.310100000000006</v>
      </c>
      <c r="I4973">
        <v>223.77</v>
      </c>
      <c r="J4973">
        <v>4</v>
      </c>
      <c r="K4973" t="s">
        <v>23</v>
      </c>
      <c r="L4973">
        <v>32</v>
      </c>
      <c r="M4973">
        <v>81</v>
      </c>
      <c r="N4973">
        <v>2.6379999999999999</v>
      </c>
      <c r="O4973">
        <v>0.51</v>
      </c>
      <c r="P4973" t="s">
        <v>24</v>
      </c>
      <c r="Q4973" t="s">
        <v>4980</v>
      </c>
      <c r="R4973" t="s">
        <v>4955</v>
      </c>
      <c r="S4973" t="s">
        <v>4981</v>
      </c>
      <c r="T4973" t="b">
        <f t="shared" si="466"/>
        <v>1</v>
      </c>
      <c r="U4973" t="s">
        <v>28</v>
      </c>
      <c r="V4973">
        <v>9.06</v>
      </c>
      <c r="W4973">
        <v>12.904999999999999</v>
      </c>
      <c r="X4973">
        <v>0.19500000000000001</v>
      </c>
      <c r="Y4973">
        <v>7</v>
      </c>
      <c r="Z4973" t="s">
        <v>29</v>
      </c>
      <c r="AA4973" t="s">
        <v>24</v>
      </c>
      <c r="AB4973" t="s">
        <v>24</v>
      </c>
    </row>
    <row r="4974" spans="1:28" x14ac:dyDescent="0.35">
      <c r="A4974" s="4" t="s">
        <v>5169</v>
      </c>
      <c r="B4974" s="6">
        <f t="shared" si="470"/>
        <v>45426.443368055552</v>
      </c>
      <c r="C4974" s="12">
        <f t="shared" si="468"/>
        <v>45413</v>
      </c>
      <c r="D4974" s="3">
        <f t="shared" si="469"/>
        <v>2024</v>
      </c>
      <c r="E4974" s="3" t="str">
        <f t="shared" si="471"/>
        <v>05-2024</v>
      </c>
      <c r="F4974" s="5">
        <f t="shared" si="467"/>
        <v>45415.245706018519</v>
      </c>
      <c r="G4974">
        <v>36.702300000000001</v>
      </c>
      <c r="H4974">
        <v>71.063800000000001</v>
      </c>
      <c r="I4974">
        <v>217.93799999999999</v>
      </c>
      <c r="J4974">
        <v>4</v>
      </c>
      <c r="K4974" t="s">
        <v>23</v>
      </c>
      <c r="L4974">
        <v>42</v>
      </c>
      <c r="M4974">
        <v>73</v>
      </c>
      <c r="N4974">
        <v>2.544</v>
      </c>
      <c r="O4974">
        <v>0.66</v>
      </c>
      <c r="P4974" t="s">
        <v>24</v>
      </c>
      <c r="Q4974" t="s">
        <v>5170</v>
      </c>
      <c r="R4974" t="s">
        <v>5171</v>
      </c>
      <c r="S4974" t="s">
        <v>5172</v>
      </c>
      <c r="T4974" t="b">
        <f t="shared" si="466"/>
        <v>1</v>
      </c>
      <c r="U4974" t="s">
        <v>28</v>
      </c>
      <c r="V4974">
        <v>7.7</v>
      </c>
      <c r="W4974">
        <v>8.7070000000000007</v>
      </c>
      <c r="X4974">
        <v>0.11600000000000001</v>
      </c>
      <c r="Y4974">
        <v>20</v>
      </c>
      <c r="Z4974" t="s">
        <v>29</v>
      </c>
      <c r="AA4974" t="s">
        <v>24</v>
      </c>
      <c r="AB4974" t="s">
        <v>24</v>
      </c>
    </row>
    <row r="4975" spans="1:28" x14ac:dyDescent="0.35">
      <c r="A4975" s="4" t="s">
        <v>5198</v>
      </c>
      <c r="B4975" s="6">
        <f t="shared" si="470"/>
        <v>45415.245706018519</v>
      </c>
      <c r="C4975" s="12">
        <f t="shared" si="468"/>
        <v>45413</v>
      </c>
      <c r="D4975" s="3">
        <f t="shared" si="469"/>
        <v>2024</v>
      </c>
      <c r="E4975" s="3" t="str">
        <f t="shared" si="471"/>
        <v>05-2024</v>
      </c>
      <c r="F4975" s="5">
        <f t="shared" si="467"/>
        <v>44028.364803240744</v>
      </c>
      <c r="G4975">
        <v>36.455300000000001</v>
      </c>
      <c r="H4975">
        <v>70.744399999999999</v>
      </c>
      <c r="I4975">
        <v>200.083</v>
      </c>
      <c r="J4975">
        <v>4</v>
      </c>
      <c r="K4975" t="s">
        <v>23</v>
      </c>
      <c r="L4975">
        <v>46</v>
      </c>
      <c r="M4975">
        <v>98</v>
      </c>
      <c r="N4975">
        <v>2.339</v>
      </c>
      <c r="O4975">
        <v>0.56000000000000005</v>
      </c>
      <c r="P4975" t="s">
        <v>24</v>
      </c>
      <c r="Q4975" t="s">
        <v>5199</v>
      </c>
      <c r="R4975" t="s">
        <v>5200</v>
      </c>
      <c r="S4975" t="s">
        <v>5201</v>
      </c>
      <c r="T4975" t="b">
        <f t="shared" si="466"/>
        <v>1</v>
      </c>
      <c r="U4975" t="s">
        <v>28</v>
      </c>
      <c r="V4975">
        <v>4.8600000000000003</v>
      </c>
      <c r="W4975">
        <v>10.349</v>
      </c>
      <c r="X4975">
        <v>0.104</v>
      </c>
      <c r="Y4975">
        <v>25</v>
      </c>
      <c r="Z4975" t="s">
        <v>29</v>
      </c>
      <c r="AA4975" t="s">
        <v>24</v>
      </c>
      <c r="AB4975" t="s">
        <v>24</v>
      </c>
    </row>
    <row r="4976" spans="1:28" x14ac:dyDescent="0.35">
      <c r="A4976" s="4" t="s">
        <v>17293</v>
      </c>
      <c r="B4976" s="6">
        <f t="shared" si="470"/>
        <v>44028.364803240744</v>
      </c>
      <c r="C4976" s="12">
        <f t="shared" si="468"/>
        <v>44013</v>
      </c>
      <c r="D4976" s="3">
        <f t="shared" si="469"/>
        <v>2020</v>
      </c>
      <c r="E4976" s="3" t="str">
        <f t="shared" si="471"/>
        <v>07-2020</v>
      </c>
      <c r="F4976" s="5">
        <f t="shared" si="467"/>
        <v>45411.580416666664</v>
      </c>
      <c r="G4976">
        <v>39.308300000000003</v>
      </c>
      <c r="H4976">
        <v>71.6571</v>
      </c>
      <c r="I4976">
        <v>10</v>
      </c>
      <c r="J4976">
        <v>4.3</v>
      </c>
      <c r="K4976" t="s">
        <v>23</v>
      </c>
      <c r="M4976">
        <v>59</v>
      </c>
      <c r="N4976">
        <v>0.20899999999999999</v>
      </c>
      <c r="O4976">
        <v>0.56999999999999995</v>
      </c>
      <c r="P4976" t="s">
        <v>24</v>
      </c>
      <c r="Q4976" t="s">
        <v>17294</v>
      </c>
      <c r="R4976" t="s">
        <v>17295</v>
      </c>
      <c r="S4976" t="s">
        <v>17296</v>
      </c>
      <c r="T4976" t="b">
        <f t="shared" si="466"/>
        <v>0</v>
      </c>
      <c r="U4976" t="s">
        <v>28</v>
      </c>
      <c r="V4976">
        <v>3.9</v>
      </c>
      <c r="W4976">
        <v>1.9</v>
      </c>
      <c r="X4976">
        <v>9.4E-2</v>
      </c>
      <c r="Y4976">
        <v>32</v>
      </c>
      <c r="Z4976" t="s">
        <v>29</v>
      </c>
      <c r="AA4976" t="s">
        <v>24</v>
      </c>
      <c r="AB4976" t="s">
        <v>24</v>
      </c>
    </row>
    <row r="4977" spans="1:28" x14ac:dyDescent="0.35">
      <c r="A4977" s="4" t="s">
        <v>5220</v>
      </c>
      <c r="B4977" s="6">
        <f t="shared" si="470"/>
        <v>45411.580416666664</v>
      </c>
      <c r="C4977" s="12">
        <f t="shared" si="468"/>
        <v>45383</v>
      </c>
      <c r="D4977" s="3">
        <f t="shared" si="469"/>
        <v>2024</v>
      </c>
      <c r="E4977" s="3" t="str">
        <f t="shared" si="471"/>
        <v>04-2024</v>
      </c>
      <c r="F4977" s="5">
        <f t="shared" si="467"/>
        <v>44028.101030092592</v>
      </c>
      <c r="G4977">
        <v>28.138200000000001</v>
      </c>
      <c r="H4977">
        <v>92.606700000000004</v>
      </c>
      <c r="I4977">
        <v>10</v>
      </c>
      <c r="J4977">
        <v>4</v>
      </c>
      <c r="K4977" t="s">
        <v>23</v>
      </c>
      <c r="L4977">
        <v>27</v>
      </c>
      <c r="M4977">
        <v>165</v>
      </c>
      <c r="N4977">
        <v>2.028</v>
      </c>
      <c r="O4977">
        <v>0.84</v>
      </c>
      <c r="P4977" t="s">
        <v>24</v>
      </c>
      <c r="Q4977" t="s">
        <v>5221</v>
      </c>
      <c r="R4977" t="s">
        <v>5222</v>
      </c>
      <c r="S4977" t="s">
        <v>5223</v>
      </c>
      <c r="T4977" t="b">
        <f t="shared" si="466"/>
        <v>1</v>
      </c>
      <c r="U4977" t="s">
        <v>28</v>
      </c>
      <c r="V4977">
        <v>8.15</v>
      </c>
      <c r="W4977">
        <v>1.93</v>
      </c>
      <c r="X4977">
        <v>0.13400000000000001</v>
      </c>
      <c r="Y4977">
        <v>17</v>
      </c>
      <c r="Z4977" t="s">
        <v>29</v>
      </c>
      <c r="AA4977" t="s">
        <v>24</v>
      </c>
      <c r="AB4977" t="s">
        <v>24</v>
      </c>
    </row>
    <row r="4978" spans="1:28" x14ac:dyDescent="0.35">
      <c r="A4978" s="4" t="s">
        <v>17300</v>
      </c>
      <c r="B4978" s="6">
        <f t="shared" si="470"/>
        <v>44028.101030092592</v>
      </c>
      <c r="C4978" s="12">
        <f t="shared" si="468"/>
        <v>44013</v>
      </c>
      <c r="D4978" s="3">
        <f t="shared" si="469"/>
        <v>2020</v>
      </c>
      <c r="E4978" s="3" t="str">
        <f t="shared" si="471"/>
        <v>07-2020</v>
      </c>
      <c r="F4978" s="5">
        <f t="shared" si="467"/>
        <v>45398.173263888886</v>
      </c>
      <c r="G4978">
        <v>37.990499999999997</v>
      </c>
      <c r="H4978">
        <v>73.553799999999995</v>
      </c>
      <c r="I4978">
        <v>44.73</v>
      </c>
      <c r="J4978">
        <v>4.5999999999999996</v>
      </c>
      <c r="K4978" t="s">
        <v>23</v>
      </c>
      <c r="M4978">
        <v>72</v>
      </c>
      <c r="N4978">
        <v>1.569</v>
      </c>
      <c r="O4978">
        <v>0.88</v>
      </c>
      <c r="P4978" t="s">
        <v>24</v>
      </c>
      <c r="Q4978" t="s">
        <v>17301</v>
      </c>
      <c r="R4978" t="s">
        <v>17302</v>
      </c>
      <c r="S4978" t="s">
        <v>17303</v>
      </c>
      <c r="T4978" t="b">
        <f t="shared" si="466"/>
        <v>0</v>
      </c>
      <c r="U4978" t="s">
        <v>28</v>
      </c>
      <c r="V4978">
        <v>3.1</v>
      </c>
      <c r="W4978">
        <v>7.5</v>
      </c>
      <c r="X4978">
        <v>0.14599999999999999</v>
      </c>
      <c r="Y4978">
        <v>14</v>
      </c>
      <c r="Z4978" t="s">
        <v>29</v>
      </c>
      <c r="AA4978" t="s">
        <v>24</v>
      </c>
      <c r="AB4978" t="s">
        <v>24</v>
      </c>
    </row>
    <row r="4979" spans="1:28" x14ac:dyDescent="0.35">
      <c r="A4979" s="4" t="s">
        <v>5332</v>
      </c>
      <c r="B4979" s="6">
        <f t="shared" si="470"/>
        <v>45398.173263888886</v>
      </c>
      <c r="C4979" s="12">
        <f t="shared" si="468"/>
        <v>45383</v>
      </c>
      <c r="D4979" s="3">
        <f t="shared" si="469"/>
        <v>2024</v>
      </c>
      <c r="E4979" s="3" t="str">
        <f t="shared" si="471"/>
        <v>04-2024</v>
      </c>
      <c r="F4979" s="5">
        <f t="shared" si="467"/>
        <v>45396.24900462963</v>
      </c>
      <c r="G4979">
        <v>36.513800000000003</v>
      </c>
      <c r="H4979">
        <v>71.138199999999998</v>
      </c>
      <c r="I4979">
        <v>87.561999999999998</v>
      </c>
      <c r="J4979">
        <v>4</v>
      </c>
      <c r="K4979" t="s">
        <v>23</v>
      </c>
      <c r="L4979">
        <v>27</v>
      </c>
      <c r="M4979">
        <v>88</v>
      </c>
      <c r="N4979">
        <v>2.5779999999999998</v>
      </c>
      <c r="O4979">
        <v>0.55000000000000004</v>
      </c>
      <c r="P4979" t="s">
        <v>24</v>
      </c>
      <c r="Q4979" t="s">
        <v>5333</v>
      </c>
      <c r="R4979" t="s">
        <v>5334</v>
      </c>
      <c r="S4979" t="s">
        <v>2607</v>
      </c>
      <c r="T4979" t="b">
        <f t="shared" ref="T4979:T5042" si="472">OR(ISNUMBER(SEARCH("India",S4979)),ISNUMBER(SEARCH("Pakistan",S4979)),ISNUMBER(SEARCH("Afghanistan",S4979)),ISNUMBER(SEARCH("Bangladesh",S4979)),ISNUMBER(SEARCH("Nepal",S4979)),ISNUMBER(SEARCH("Bhutan",S4979)),ISNUMBER(SEARCH("Sri Lanka",S4979)),ISNUMBER(SEARCH("Maldives",S4979)))</f>
        <v>1</v>
      </c>
      <c r="U4979" t="s">
        <v>28</v>
      </c>
      <c r="V4979">
        <v>4.66</v>
      </c>
      <c r="W4979">
        <v>10.497999999999999</v>
      </c>
      <c r="X4979">
        <v>0.15</v>
      </c>
      <c r="Y4979">
        <v>12</v>
      </c>
      <c r="Z4979" t="s">
        <v>29</v>
      </c>
      <c r="AA4979" t="s">
        <v>24</v>
      </c>
      <c r="AB4979" t="s">
        <v>24</v>
      </c>
    </row>
    <row r="4980" spans="1:28" x14ac:dyDescent="0.35">
      <c r="A4980" s="4" t="s">
        <v>5347</v>
      </c>
      <c r="B4980" s="6">
        <f t="shared" si="470"/>
        <v>45396.24900462963</v>
      </c>
      <c r="C4980" s="12">
        <f t="shared" si="468"/>
        <v>45383</v>
      </c>
      <c r="D4980" s="3">
        <f t="shared" si="469"/>
        <v>2024</v>
      </c>
      <c r="E4980" s="3" t="str">
        <f t="shared" si="471"/>
        <v>04-2024</v>
      </c>
      <c r="F4980" s="5">
        <f t="shared" si="467"/>
        <v>44027.731874999998</v>
      </c>
      <c r="G4980">
        <v>36.506999999999998</v>
      </c>
      <c r="H4980">
        <v>70.296700000000001</v>
      </c>
      <c r="I4980">
        <v>204.06100000000001</v>
      </c>
      <c r="J4980">
        <v>4</v>
      </c>
      <c r="K4980" t="s">
        <v>23</v>
      </c>
      <c r="L4980">
        <v>32</v>
      </c>
      <c r="M4980">
        <v>88</v>
      </c>
      <c r="N4980">
        <v>2.202</v>
      </c>
      <c r="O4980">
        <v>0.67</v>
      </c>
      <c r="P4980" t="s">
        <v>24</v>
      </c>
      <c r="Q4980" t="s">
        <v>5348</v>
      </c>
      <c r="R4980" t="s">
        <v>5349</v>
      </c>
      <c r="S4980" t="s">
        <v>5197</v>
      </c>
      <c r="T4980" t="b">
        <f t="shared" si="472"/>
        <v>1</v>
      </c>
      <c r="U4980" t="s">
        <v>28</v>
      </c>
      <c r="V4980">
        <v>8.5</v>
      </c>
      <c r="W4980">
        <v>9.8680000000000003</v>
      </c>
      <c r="X4980">
        <v>0.19500000000000001</v>
      </c>
      <c r="Y4980">
        <v>7</v>
      </c>
      <c r="Z4980" t="s">
        <v>29</v>
      </c>
      <c r="AA4980" t="s">
        <v>24</v>
      </c>
      <c r="AB4980" t="s">
        <v>24</v>
      </c>
    </row>
    <row r="4981" spans="1:28" x14ac:dyDescent="0.35">
      <c r="A4981" s="4" t="s">
        <v>17311</v>
      </c>
      <c r="B4981" s="6">
        <f t="shared" si="470"/>
        <v>44027.731874999998</v>
      </c>
      <c r="C4981" s="12">
        <f t="shared" si="468"/>
        <v>44013</v>
      </c>
      <c r="D4981" s="3">
        <f t="shared" si="469"/>
        <v>2020</v>
      </c>
      <c r="E4981" s="3" t="str">
        <f t="shared" si="471"/>
        <v>07-2020</v>
      </c>
      <c r="F4981" s="5">
        <f t="shared" si="467"/>
        <v>45394.027754629627</v>
      </c>
      <c r="G4981">
        <v>37.043599999999998</v>
      </c>
      <c r="H4981">
        <v>71.457899999999995</v>
      </c>
      <c r="I4981">
        <v>101.9</v>
      </c>
      <c r="J4981">
        <v>4</v>
      </c>
      <c r="K4981" t="s">
        <v>23</v>
      </c>
      <c r="M4981">
        <v>103</v>
      </c>
      <c r="N4981">
        <v>0.51100000000000001</v>
      </c>
      <c r="O4981">
        <v>0.54</v>
      </c>
      <c r="P4981" t="s">
        <v>24</v>
      </c>
      <c r="Q4981" t="s">
        <v>17312</v>
      </c>
      <c r="R4981" t="s">
        <v>17302</v>
      </c>
      <c r="S4981" t="s">
        <v>17313</v>
      </c>
      <c r="T4981" t="b">
        <f t="shared" si="472"/>
        <v>0</v>
      </c>
      <c r="U4981" t="s">
        <v>28</v>
      </c>
      <c r="V4981">
        <v>7.5</v>
      </c>
      <c r="W4981">
        <v>14.1</v>
      </c>
      <c r="X4981">
        <v>0.21199999999999999</v>
      </c>
      <c r="Y4981">
        <v>6</v>
      </c>
      <c r="Z4981" t="s">
        <v>29</v>
      </c>
      <c r="AA4981" t="s">
        <v>24</v>
      </c>
      <c r="AB4981" t="s">
        <v>24</v>
      </c>
    </row>
    <row r="4982" spans="1:28" x14ac:dyDescent="0.35">
      <c r="A4982" s="4" t="s">
        <v>5379</v>
      </c>
      <c r="B4982" s="6">
        <f t="shared" si="470"/>
        <v>45394.027754629627</v>
      </c>
      <c r="C4982" s="12">
        <f t="shared" si="468"/>
        <v>45383</v>
      </c>
      <c r="D4982" s="3">
        <f t="shared" si="469"/>
        <v>2024</v>
      </c>
      <c r="E4982" s="3" t="str">
        <f t="shared" si="471"/>
        <v>04-2024</v>
      </c>
      <c r="F4982" s="5">
        <f t="shared" si="467"/>
        <v>44026.55431712963</v>
      </c>
      <c r="G4982">
        <v>36.459899999999998</v>
      </c>
      <c r="H4982">
        <v>69.956999999999994</v>
      </c>
      <c r="I4982">
        <v>251.59899999999999</v>
      </c>
      <c r="J4982">
        <v>4</v>
      </c>
      <c r="K4982" t="s">
        <v>23</v>
      </c>
      <c r="L4982">
        <v>36</v>
      </c>
      <c r="M4982">
        <v>77</v>
      </c>
      <c r="N4982">
        <v>2.0529999999999999</v>
      </c>
      <c r="O4982">
        <v>0.49</v>
      </c>
      <c r="P4982" t="s">
        <v>24</v>
      </c>
      <c r="Q4982" t="s">
        <v>5380</v>
      </c>
      <c r="R4982" t="s">
        <v>5381</v>
      </c>
      <c r="S4982" t="s">
        <v>5382</v>
      </c>
      <c r="T4982" t="b">
        <f t="shared" si="472"/>
        <v>1</v>
      </c>
      <c r="U4982" t="s">
        <v>28</v>
      </c>
      <c r="V4982">
        <v>8.67</v>
      </c>
      <c r="W4982">
        <v>6.6689999999999996</v>
      </c>
      <c r="X4982">
        <v>0.125</v>
      </c>
      <c r="Y4982">
        <v>17</v>
      </c>
      <c r="Z4982" t="s">
        <v>29</v>
      </c>
      <c r="AA4982" t="s">
        <v>24</v>
      </c>
      <c r="AB4982" t="s">
        <v>24</v>
      </c>
    </row>
    <row r="4983" spans="1:28" x14ac:dyDescent="0.35">
      <c r="A4983" s="4" t="s">
        <v>17318</v>
      </c>
      <c r="B4983" s="6">
        <f t="shared" si="470"/>
        <v>44026.55431712963</v>
      </c>
      <c r="C4983" s="12">
        <f t="shared" si="468"/>
        <v>44013</v>
      </c>
      <c r="D4983" s="3">
        <f t="shared" si="469"/>
        <v>2020</v>
      </c>
      <c r="E4983" s="3" t="str">
        <f t="shared" si="471"/>
        <v>07-2020</v>
      </c>
      <c r="F4983" s="5">
        <f t="shared" si="467"/>
        <v>44026.393877314818</v>
      </c>
      <c r="G4983">
        <v>37.739199999999997</v>
      </c>
      <c r="H4983">
        <v>87.545100000000005</v>
      </c>
      <c r="I4983">
        <v>10</v>
      </c>
      <c r="J4983">
        <v>4.5</v>
      </c>
      <c r="K4983" t="s">
        <v>23</v>
      </c>
      <c r="M4983">
        <v>98</v>
      </c>
      <c r="N4983">
        <v>7.31</v>
      </c>
      <c r="O4983">
        <v>1.19</v>
      </c>
      <c r="P4983" t="s">
        <v>24</v>
      </c>
      <c r="Q4983" t="s">
        <v>17319</v>
      </c>
      <c r="R4983" t="s">
        <v>17320</v>
      </c>
      <c r="S4983" t="s">
        <v>7714</v>
      </c>
      <c r="T4983" t="b">
        <f t="shared" si="472"/>
        <v>0</v>
      </c>
      <c r="U4983" t="s">
        <v>28</v>
      </c>
      <c r="V4983">
        <v>9.3000000000000007</v>
      </c>
      <c r="W4983">
        <v>1.9</v>
      </c>
      <c r="X4983">
        <v>0.121</v>
      </c>
      <c r="Y4983">
        <v>21</v>
      </c>
      <c r="Z4983" t="s">
        <v>29</v>
      </c>
      <c r="AA4983" t="s">
        <v>24</v>
      </c>
      <c r="AB4983" t="s">
        <v>24</v>
      </c>
    </row>
    <row r="4984" spans="1:28" x14ac:dyDescent="0.35">
      <c r="A4984" s="4" t="s">
        <v>17321</v>
      </c>
      <c r="B4984" s="6">
        <f t="shared" si="470"/>
        <v>44026.393877314818</v>
      </c>
      <c r="C4984" s="12">
        <f t="shared" si="468"/>
        <v>44013</v>
      </c>
      <c r="D4984" s="3">
        <f t="shared" si="469"/>
        <v>2020</v>
      </c>
      <c r="E4984" s="3" t="str">
        <f t="shared" si="471"/>
        <v>07-2020</v>
      </c>
      <c r="F4984" s="5">
        <f t="shared" si="467"/>
        <v>45390.36215277778</v>
      </c>
      <c r="G4984">
        <v>23.367699999999999</v>
      </c>
      <c r="H4984">
        <v>94.331400000000002</v>
      </c>
      <c r="I4984">
        <v>85.31</v>
      </c>
      <c r="J4984">
        <v>4.2</v>
      </c>
      <c r="K4984" t="s">
        <v>23</v>
      </c>
      <c r="M4984">
        <v>94</v>
      </c>
      <c r="N4984">
        <v>0.85799999999999998</v>
      </c>
      <c r="O4984">
        <v>0.54</v>
      </c>
      <c r="P4984" t="s">
        <v>24</v>
      </c>
      <c r="Q4984" t="s">
        <v>17322</v>
      </c>
      <c r="R4984" t="s">
        <v>17323</v>
      </c>
      <c r="S4984" t="s">
        <v>17324</v>
      </c>
      <c r="T4984" t="b">
        <f t="shared" si="472"/>
        <v>0</v>
      </c>
      <c r="U4984" t="s">
        <v>28</v>
      </c>
      <c r="V4984">
        <v>6.4</v>
      </c>
      <c r="W4984">
        <v>1.5</v>
      </c>
      <c r="X4984">
        <v>0.158</v>
      </c>
      <c r="Y4984">
        <v>11</v>
      </c>
      <c r="Z4984" t="s">
        <v>29</v>
      </c>
      <c r="AA4984" t="s">
        <v>24</v>
      </c>
      <c r="AB4984" t="s">
        <v>24</v>
      </c>
    </row>
    <row r="4985" spans="1:28" x14ac:dyDescent="0.35">
      <c r="A4985" s="4" t="s">
        <v>5421</v>
      </c>
      <c r="B4985" s="6">
        <f t="shared" si="470"/>
        <v>45390.36215277778</v>
      </c>
      <c r="C4985" s="12">
        <f t="shared" si="468"/>
        <v>45383</v>
      </c>
      <c r="D4985" s="3">
        <f t="shared" si="469"/>
        <v>2024</v>
      </c>
      <c r="E4985" s="3" t="str">
        <f t="shared" si="471"/>
        <v>04-2024</v>
      </c>
      <c r="F4985" s="5">
        <f t="shared" si="467"/>
        <v>44025.731956018521</v>
      </c>
      <c r="G4985">
        <v>36.689900000000002</v>
      </c>
      <c r="H4985">
        <v>71.275400000000005</v>
      </c>
      <c r="I4985">
        <v>179.99299999999999</v>
      </c>
      <c r="J4985">
        <v>4</v>
      </c>
      <c r="K4985" t="s">
        <v>23</v>
      </c>
      <c r="L4985">
        <v>43</v>
      </c>
      <c r="M4985">
        <v>74</v>
      </c>
      <c r="N4985">
        <v>2.6640000000000001</v>
      </c>
      <c r="O4985">
        <v>0.57999999999999996</v>
      </c>
      <c r="P4985" t="s">
        <v>24</v>
      </c>
      <c r="Q4985" t="s">
        <v>5422</v>
      </c>
      <c r="R4985" t="s">
        <v>5423</v>
      </c>
      <c r="S4985" t="s">
        <v>5424</v>
      </c>
      <c r="T4985" t="b">
        <f t="shared" si="472"/>
        <v>1</v>
      </c>
      <c r="U4985" t="s">
        <v>28</v>
      </c>
      <c r="V4985">
        <v>6.68</v>
      </c>
      <c r="W4985">
        <v>6.4550000000000001</v>
      </c>
      <c r="X4985">
        <v>0.13</v>
      </c>
      <c r="Y4985">
        <v>16</v>
      </c>
      <c r="Z4985" t="s">
        <v>29</v>
      </c>
      <c r="AA4985" t="s">
        <v>24</v>
      </c>
      <c r="AB4985" t="s">
        <v>24</v>
      </c>
    </row>
    <row r="4986" spans="1:28" x14ac:dyDescent="0.35">
      <c r="A4986" s="4" t="s">
        <v>17328</v>
      </c>
      <c r="B4986" s="6">
        <f t="shared" si="470"/>
        <v>44025.731956018521</v>
      </c>
      <c r="C4986" s="12">
        <f t="shared" si="468"/>
        <v>44013</v>
      </c>
      <c r="D4986" s="3">
        <f t="shared" si="469"/>
        <v>2020</v>
      </c>
      <c r="E4986" s="3" t="str">
        <f t="shared" si="471"/>
        <v>07-2020</v>
      </c>
      <c r="F4986" s="5">
        <f t="shared" si="467"/>
        <v>44025.265590277777</v>
      </c>
      <c r="G4986">
        <v>25.1767</v>
      </c>
      <c r="H4986">
        <v>99.573499999999996</v>
      </c>
      <c r="I4986">
        <v>10</v>
      </c>
      <c r="J4986">
        <v>4</v>
      </c>
      <c r="K4986" t="s">
        <v>23</v>
      </c>
      <c r="M4986">
        <v>75</v>
      </c>
      <c r="N4986">
        <v>3.8730000000000002</v>
      </c>
      <c r="O4986">
        <v>0.72</v>
      </c>
      <c r="P4986" t="s">
        <v>24</v>
      </c>
      <c r="Q4986" t="s">
        <v>17329</v>
      </c>
      <c r="R4986" t="s">
        <v>17330</v>
      </c>
      <c r="S4986" t="s">
        <v>17331</v>
      </c>
      <c r="T4986" t="b">
        <f t="shared" si="472"/>
        <v>0</v>
      </c>
      <c r="U4986" t="s">
        <v>28</v>
      </c>
      <c r="V4986">
        <v>8.1999999999999993</v>
      </c>
      <c r="W4986">
        <v>1.9</v>
      </c>
      <c r="X4986">
        <v>0.21199999999999999</v>
      </c>
      <c r="Y4986">
        <v>6</v>
      </c>
      <c r="Z4986" t="s">
        <v>29</v>
      </c>
      <c r="AA4986" t="s">
        <v>24</v>
      </c>
      <c r="AB4986" t="s">
        <v>24</v>
      </c>
    </row>
    <row r="4987" spans="1:28" x14ac:dyDescent="0.35">
      <c r="A4987" s="4" t="s">
        <v>17332</v>
      </c>
      <c r="B4987" s="6">
        <f t="shared" si="470"/>
        <v>44025.265590277777</v>
      </c>
      <c r="C4987" s="12">
        <f t="shared" si="468"/>
        <v>44013</v>
      </c>
      <c r="D4987" s="3">
        <f t="shared" si="469"/>
        <v>2020</v>
      </c>
      <c r="E4987" s="3" t="str">
        <f t="shared" si="471"/>
        <v>07-2020</v>
      </c>
      <c r="F4987" s="5">
        <f t="shared" si="467"/>
        <v>44025.232511574075</v>
      </c>
      <c r="G4987">
        <v>38.515000000000001</v>
      </c>
      <c r="H4987">
        <v>69.797899999999998</v>
      </c>
      <c r="I4987">
        <v>10</v>
      </c>
      <c r="J4987">
        <v>4.5</v>
      </c>
      <c r="K4987" t="s">
        <v>23</v>
      </c>
      <c r="M4987">
        <v>61</v>
      </c>
      <c r="N4987">
        <v>0.47299999999999998</v>
      </c>
      <c r="O4987">
        <v>0.86</v>
      </c>
      <c r="P4987" t="s">
        <v>24</v>
      </c>
      <c r="Q4987" t="s">
        <v>17333</v>
      </c>
      <c r="R4987" t="s">
        <v>17334</v>
      </c>
      <c r="S4987" t="s">
        <v>17335</v>
      </c>
      <c r="T4987" t="b">
        <f t="shared" si="472"/>
        <v>0</v>
      </c>
      <c r="U4987" t="s">
        <v>28</v>
      </c>
      <c r="V4987">
        <v>3.7</v>
      </c>
      <c r="W4987">
        <v>1.9</v>
      </c>
      <c r="X4987">
        <v>0.191</v>
      </c>
      <c r="Y4987">
        <v>8</v>
      </c>
      <c r="Z4987" t="s">
        <v>29</v>
      </c>
      <c r="AA4987" t="s">
        <v>24</v>
      </c>
      <c r="AB4987" t="s">
        <v>24</v>
      </c>
    </row>
    <row r="4988" spans="1:28" x14ac:dyDescent="0.35">
      <c r="A4988" s="4" t="s">
        <v>17336</v>
      </c>
      <c r="B4988" s="6">
        <f t="shared" si="470"/>
        <v>44025.232511574075</v>
      </c>
      <c r="C4988" s="12">
        <f t="shared" si="468"/>
        <v>44013</v>
      </c>
      <c r="D4988" s="3">
        <f t="shared" si="469"/>
        <v>2020</v>
      </c>
      <c r="E4988" s="3" t="str">
        <f t="shared" si="471"/>
        <v>07-2020</v>
      </c>
      <c r="F4988" s="5">
        <f t="shared" si="467"/>
        <v>44025.040810185186</v>
      </c>
      <c r="G4988">
        <v>38.533499999999997</v>
      </c>
      <c r="H4988">
        <v>69.824700000000007</v>
      </c>
      <c r="I4988">
        <v>10</v>
      </c>
      <c r="J4988">
        <v>4.3</v>
      </c>
      <c r="K4988" t="s">
        <v>23</v>
      </c>
      <c r="M4988">
        <v>54</v>
      </c>
      <c r="N4988">
        <v>0.501</v>
      </c>
      <c r="O4988">
        <v>0.97</v>
      </c>
      <c r="P4988" t="s">
        <v>24</v>
      </c>
      <c r="Q4988" t="s">
        <v>17337</v>
      </c>
      <c r="R4988" t="s">
        <v>17334</v>
      </c>
      <c r="S4988" t="s">
        <v>17338</v>
      </c>
      <c r="T4988" t="b">
        <f t="shared" si="472"/>
        <v>0</v>
      </c>
      <c r="U4988" t="s">
        <v>28</v>
      </c>
      <c r="V4988">
        <v>3.2</v>
      </c>
      <c r="W4988">
        <v>1.9</v>
      </c>
      <c r="X4988">
        <v>0.153</v>
      </c>
      <c r="Y4988">
        <v>12</v>
      </c>
      <c r="Z4988" t="s">
        <v>29</v>
      </c>
      <c r="AA4988" t="s">
        <v>24</v>
      </c>
      <c r="AB4988" t="s">
        <v>24</v>
      </c>
    </row>
    <row r="4989" spans="1:28" x14ac:dyDescent="0.35">
      <c r="A4989" s="4" t="s">
        <v>17339</v>
      </c>
      <c r="B4989" s="6">
        <f t="shared" si="470"/>
        <v>44025.040810185186</v>
      </c>
      <c r="C4989" s="12">
        <f t="shared" si="468"/>
        <v>44013</v>
      </c>
      <c r="D4989" s="3">
        <f t="shared" si="469"/>
        <v>2020</v>
      </c>
      <c r="E4989" s="3" t="str">
        <f t="shared" si="471"/>
        <v>07-2020</v>
      </c>
      <c r="F4989" s="5">
        <f t="shared" si="467"/>
        <v>44024.924120370371</v>
      </c>
      <c r="G4989">
        <v>5.1698000000000004</v>
      </c>
      <c r="H4989">
        <v>94.223699999999994</v>
      </c>
      <c r="I4989">
        <v>35</v>
      </c>
      <c r="J4989">
        <v>5</v>
      </c>
      <c r="K4989" t="s">
        <v>106</v>
      </c>
      <c r="M4989">
        <v>28</v>
      </c>
      <c r="N4989">
        <v>2.7130000000000001</v>
      </c>
      <c r="O4989">
        <v>0.64</v>
      </c>
      <c r="P4989" t="s">
        <v>24</v>
      </c>
      <c r="Q4989" t="s">
        <v>17340</v>
      </c>
      <c r="R4989" t="s">
        <v>17341</v>
      </c>
      <c r="S4989" t="s">
        <v>17342</v>
      </c>
      <c r="T4989" t="b">
        <f t="shared" si="472"/>
        <v>0</v>
      </c>
      <c r="U4989" t="s">
        <v>28</v>
      </c>
      <c r="V4989">
        <v>7.5</v>
      </c>
      <c r="W4989">
        <v>1.9</v>
      </c>
      <c r="X4989">
        <v>8.8999999999999996E-2</v>
      </c>
      <c r="Y4989">
        <v>12</v>
      </c>
      <c r="Z4989" t="s">
        <v>29</v>
      </c>
      <c r="AA4989" t="s">
        <v>24</v>
      </c>
      <c r="AB4989" t="s">
        <v>24</v>
      </c>
    </row>
    <row r="4990" spans="1:28" x14ac:dyDescent="0.35">
      <c r="A4990" s="4" t="s">
        <v>17343</v>
      </c>
      <c r="B4990" s="6">
        <f t="shared" si="470"/>
        <v>44024.924120370371</v>
      </c>
      <c r="C4990" s="12">
        <f t="shared" si="468"/>
        <v>44013</v>
      </c>
      <c r="D4990" s="3">
        <f t="shared" si="469"/>
        <v>2020</v>
      </c>
      <c r="E4990" s="3" t="str">
        <f t="shared" si="471"/>
        <v>07-2020</v>
      </c>
      <c r="F4990" s="5">
        <f t="shared" si="467"/>
        <v>45371.180208333331</v>
      </c>
      <c r="G4990">
        <v>35.760599999999997</v>
      </c>
      <c r="H4990">
        <v>82.396100000000004</v>
      </c>
      <c r="I4990">
        <v>10</v>
      </c>
      <c r="J4990">
        <v>4.0999999999999996</v>
      </c>
      <c r="K4990" t="s">
        <v>23</v>
      </c>
      <c r="M4990">
        <v>104</v>
      </c>
      <c r="N4990">
        <v>5.976</v>
      </c>
      <c r="O4990">
        <v>0.75</v>
      </c>
      <c r="P4990" t="s">
        <v>24</v>
      </c>
      <c r="Q4990" t="s">
        <v>17344</v>
      </c>
      <c r="R4990" t="s">
        <v>17345</v>
      </c>
      <c r="S4990" t="s">
        <v>17346</v>
      </c>
      <c r="T4990" t="b">
        <f t="shared" si="472"/>
        <v>0</v>
      </c>
      <c r="U4990" t="s">
        <v>28</v>
      </c>
      <c r="V4990">
        <v>4.3</v>
      </c>
      <c r="W4990">
        <v>1.9</v>
      </c>
      <c r="X4990">
        <v>0.126</v>
      </c>
      <c r="Y4990">
        <v>17</v>
      </c>
      <c r="Z4990" t="s">
        <v>29</v>
      </c>
      <c r="AA4990" t="s">
        <v>24</v>
      </c>
      <c r="AB4990" t="s">
        <v>24</v>
      </c>
    </row>
    <row r="4991" spans="1:28" x14ac:dyDescent="0.35">
      <c r="A4991" s="4" t="s">
        <v>5569</v>
      </c>
      <c r="B4991" s="6">
        <f t="shared" si="470"/>
        <v>45371.180208333331</v>
      </c>
      <c r="C4991" s="12">
        <f t="shared" si="468"/>
        <v>45352</v>
      </c>
      <c r="D4991" s="3">
        <f t="shared" si="469"/>
        <v>2024</v>
      </c>
      <c r="E4991" s="3" t="str">
        <f t="shared" si="471"/>
        <v>03-2024</v>
      </c>
      <c r="F4991" s="5">
        <f t="shared" si="467"/>
        <v>45362.813217592593</v>
      </c>
      <c r="G4991">
        <v>29.472300000000001</v>
      </c>
      <c r="H4991">
        <v>65.632099999999994</v>
      </c>
      <c r="I4991">
        <v>115.729</v>
      </c>
      <c r="J4991">
        <v>4</v>
      </c>
      <c r="K4991" t="s">
        <v>23</v>
      </c>
      <c r="L4991">
        <v>15</v>
      </c>
      <c r="M4991">
        <v>188</v>
      </c>
      <c r="N4991">
        <v>7.7320000000000002</v>
      </c>
      <c r="O4991">
        <v>0.83</v>
      </c>
      <c r="P4991" t="s">
        <v>24</v>
      </c>
      <c r="Q4991" t="s">
        <v>5570</v>
      </c>
      <c r="R4991" t="s">
        <v>5571</v>
      </c>
      <c r="S4991" t="s">
        <v>5572</v>
      </c>
      <c r="T4991" t="b">
        <f t="shared" si="472"/>
        <v>1</v>
      </c>
      <c r="U4991" t="s">
        <v>28</v>
      </c>
      <c r="V4991">
        <v>13.4</v>
      </c>
      <c r="W4991">
        <v>13.84</v>
      </c>
      <c r="X4991">
        <v>0.19600000000000001</v>
      </c>
      <c r="Y4991">
        <v>10</v>
      </c>
      <c r="Z4991" t="s">
        <v>29</v>
      </c>
      <c r="AA4991" t="s">
        <v>24</v>
      </c>
      <c r="AB4991" t="s">
        <v>24</v>
      </c>
    </row>
    <row r="4992" spans="1:28" x14ac:dyDescent="0.35">
      <c r="A4992" s="4" t="s">
        <v>5642</v>
      </c>
      <c r="B4992" s="6">
        <f t="shared" si="470"/>
        <v>45362.813217592593</v>
      </c>
      <c r="C4992" s="12">
        <f t="shared" si="468"/>
        <v>45352</v>
      </c>
      <c r="D4992" s="3">
        <f t="shared" si="469"/>
        <v>2024</v>
      </c>
      <c r="E4992" s="3" t="str">
        <f t="shared" si="471"/>
        <v>03-2024</v>
      </c>
      <c r="F4992" s="5">
        <f t="shared" si="467"/>
        <v>44024.294074074074</v>
      </c>
      <c r="G4992">
        <v>36.565300000000001</v>
      </c>
      <c r="H4992">
        <v>70.854600000000005</v>
      </c>
      <c r="I4992">
        <v>216.36199999999999</v>
      </c>
      <c r="J4992">
        <v>4</v>
      </c>
      <c r="K4992" t="s">
        <v>23</v>
      </c>
      <c r="L4992">
        <v>47</v>
      </c>
      <c r="M4992">
        <v>86</v>
      </c>
      <c r="N4992">
        <v>3.0019999999999998</v>
      </c>
      <c r="O4992">
        <v>0.6</v>
      </c>
      <c r="P4992" t="s">
        <v>24</v>
      </c>
      <c r="Q4992" t="s">
        <v>5643</v>
      </c>
      <c r="R4992" t="s">
        <v>5644</v>
      </c>
      <c r="S4992" t="s">
        <v>2998</v>
      </c>
      <c r="T4992" t="b">
        <f t="shared" si="472"/>
        <v>1</v>
      </c>
      <c r="U4992" t="s">
        <v>28</v>
      </c>
      <c r="V4992">
        <v>5.24</v>
      </c>
      <c r="W4992">
        <v>8.2509999999999994</v>
      </c>
      <c r="X4992">
        <v>0.111</v>
      </c>
      <c r="Y4992">
        <v>22</v>
      </c>
      <c r="Z4992" t="s">
        <v>29</v>
      </c>
      <c r="AA4992" t="s">
        <v>24</v>
      </c>
      <c r="AB4992" t="s">
        <v>24</v>
      </c>
    </row>
    <row r="4993" spans="1:28" x14ac:dyDescent="0.35">
      <c r="A4993" s="4" t="s">
        <v>17353</v>
      </c>
      <c r="B4993" s="6">
        <f t="shared" si="470"/>
        <v>44024.294074074074</v>
      </c>
      <c r="C4993" s="12">
        <f t="shared" si="468"/>
        <v>44013</v>
      </c>
      <c r="D4993" s="3">
        <f t="shared" si="469"/>
        <v>2020</v>
      </c>
      <c r="E4993" s="3" t="str">
        <f t="shared" si="471"/>
        <v>07-2020</v>
      </c>
      <c r="F4993" s="5">
        <f t="shared" si="467"/>
        <v>44024.223576388889</v>
      </c>
      <c r="G4993">
        <v>33.621899999999997</v>
      </c>
      <c r="H4993">
        <v>102.9263</v>
      </c>
      <c r="I4993">
        <v>10</v>
      </c>
      <c r="J4993">
        <v>4.7</v>
      </c>
      <c r="K4993" t="s">
        <v>23</v>
      </c>
      <c r="M4993">
        <v>43</v>
      </c>
      <c r="N4993">
        <v>6.5010000000000003</v>
      </c>
      <c r="O4993">
        <v>0.49</v>
      </c>
      <c r="P4993" t="s">
        <v>24</v>
      </c>
      <c r="Q4993" t="s">
        <v>17354</v>
      </c>
      <c r="R4993" t="s">
        <v>17355</v>
      </c>
      <c r="S4993" t="s">
        <v>17356</v>
      </c>
      <c r="T4993" t="b">
        <f t="shared" si="472"/>
        <v>0</v>
      </c>
      <c r="U4993" t="s">
        <v>28</v>
      </c>
      <c r="V4993">
        <v>9</v>
      </c>
      <c r="W4993">
        <v>1.9</v>
      </c>
      <c r="X4993">
        <v>4.9000000000000002E-2</v>
      </c>
      <c r="Y4993">
        <v>125</v>
      </c>
      <c r="Z4993" t="s">
        <v>29</v>
      </c>
      <c r="AA4993" t="s">
        <v>24</v>
      </c>
      <c r="AB4993" t="s">
        <v>24</v>
      </c>
    </row>
    <row r="4994" spans="1:28" x14ac:dyDescent="0.35">
      <c r="A4994" s="4" t="s">
        <v>17357</v>
      </c>
      <c r="B4994" s="6">
        <f t="shared" si="470"/>
        <v>44024.223576388889</v>
      </c>
      <c r="C4994" s="12">
        <f t="shared" si="468"/>
        <v>44013</v>
      </c>
      <c r="D4994" s="3">
        <f t="shared" si="469"/>
        <v>2020</v>
      </c>
      <c r="E4994" s="3" t="str">
        <f t="shared" si="471"/>
        <v>07-2020</v>
      </c>
      <c r="F4994" s="5">
        <f t="shared" ref="F4994:F5057" si="473">DATEVALUE(LEFT(A4995,10))+TIMEVALUE(MID(A4995,12,8))</f>
        <v>45359.243449074071</v>
      </c>
      <c r="G4994">
        <v>22.800799999999999</v>
      </c>
      <c r="H4994">
        <v>102.5558</v>
      </c>
      <c r="I4994">
        <v>10</v>
      </c>
      <c r="J4994">
        <v>4.3</v>
      </c>
      <c r="K4994" t="s">
        <v>23</v>
      </c>
      <c r="M4994">
        <v>101</v>
      </c>
      <c r="N4994">
        <v>1.93</v>
      </c>
      <c r="O4994">
        <v>0.68</v>
      </c>
      <c r="P4994" t="s">
        <v>24</v>
      </c>
      <c r="Q4994" t="s">
        <v>17358</v>
      </c>
      <c r="R4994" t="s">
        <v>17359</v>
      </c>
      <c r="S4994" t="s">
        <v>17360</v>
      </c>
      <c r="T4994" t="b">
        <f t="shared" si="472"/>
        <v>0</v>
      </c>
      <c r="U4994" t="s">
        <v>28</v>
      </c>
      <c r="V4994">
        <v>5.9</v>
      </c>
      <c r="W4994">
        <v>1.5</v>
      </c>
      <c r="X4994">
        <v>0.11600000000000001</v>
      </c>
      <c r="Y4994">
        <v>21</v>
      </c>
      <c r="Z4994" t="s">
        <v>29</v>
      </c>
      <c r="AA4994" t="s">
        <v>24</v>
      </c>
      <c r="AB4994" t="s">
        <v>24</v>
      </c>
    </row>
    <row r="4995" spans="1:28" x14ac:dyDescent="0.35">
      <c r="A4995" s="4" t="s">
        <v>5660</v>
      </c>
      <c r="B4995" s="6">
        <f t="shared" si="470"/>
        <v>45359.243449074071</v>
      </c>
      <c r="C4995" s="12">
        <f t="shared" ref="C4995:C5058" si="474">DATE(YEAR(B4995),MONTH(B4995),1)</f>
        <v>45352</v>
      </c>
      <c r="D4995" s="3">
        <f t="shared" ref="D4995:D5058" si="475">YEAR(B4995)</f>
        <v>2024</v>
      </c>
      <c r="E4995" s="3" t="str">
        <f t="shared" si="471"/>
        <v>03-2024</v>
      </c>
      <c r="F4995" s="5">
        <f t="shared" si="473"/>
        <v>45355.159918981481</v>
      </c>
      <c r="G4995">
        <v>36.7883</v>
      </c>
      <c r="H4995">
        <v>71.503399999999999</v>
      </c>
      <c r="I4995">
        <v>260.64699999999999</v>
      </c>
      <c r="J4995">
        <v>4</v>
      </c>
      <c r="K4995" t="s">
        <v>23</v>
      </c>
      <c r="L4995">
        <v>38</v>
      </c>
      <c r="M4995">
        <v>99</v>
      </c>
      <c r="N4995">
        <v>2.6949999999999998</v>
      </c>
      <c r="O4995">
        <v>0.4</v>
      </c>
      <c r="P4995" t="s">
        <v>24</v>
      </c>
      <c r="Q4995" t="s">
        <v>5661</v>
      </c>
      <c r="R4995" t="s">
        <v>5658</v>
      </c>
      <c r="S4995" t="s">
        <v>5662</v>
      </c>
      <c r="T4995" t="b">
        <f t="shared" si="472"/>
        <v>1</v>
      </c>
      <c r="U4995" t="s">
        <v>28</v>
      </c>
      <c r="V4995">
        <v>8.1199999999999992</v>
      </c>
      <c r="W4995">
        <v>10.484999999999999</v>
      </c>
      <c r="X4995">
        <v>0.13</v>
      </c>
      <c r="Y4995">
        <v>16</v>
      </c>
      <c r="Z4995" t="s">
        <v>29</v>
      </c>
      <c r="AA4995" t="s">
        <v>24</v>
      </c>
      <c r="AB4995" t="s">
        <v>24</v>
      </c>
    </row>
    <row r="4996" spans="1:28" x14ac:dyDescent="0.35">
      <c r="A4996" s="4" t="s">
        <v>5691</v>
      </c>
      <c r="B4996" s="6">
        <f t="shared" ref="B4996:B5059" si="476">DATEVALUE(LEFT($A4996,10))+TIMEVALUE(MID($A4996,12,8))</f>
        <v>45355.159918981481</v>
      </c>
      <c r="C4996" s="12">
        <f t="shared" si="474"/>
        <v>45352</v>
      </c>
      <c r="D4996" s="3">
        <f t="shared" si="475"/>
        <v>2024</v>
      </c>
      <c r="E4996" s="3" t="str">
        <f t="shared" si="471"/>
        <v>03-2024</v>
      </c>
      <c r="F4996" s="5">
        <f t="shared" si="473"/>
        <v>45342.641701388886</v>
      </c>
      <c r="G4996">
        <v>10.6366</v>
      </c>
      <c r="H4996">
        <v>91.396900000000002</v>
      </c>
      <c r="I4996">
        <v>10</v>
      </c>
      <c r="J4996">
        <v>4</v>
      </c>
      <c r="K4996" t="s">
        <v>23</v>
      </c>
      <c r="L4996">
        <v>14</v>
      </c>
      <c r="M4996">
        <v>109</v>
      </c>
      <c r="N4996">
        <v>7.6849999999999996</v>
      </c>
      <c r="O4996">
        <v>0.56000000000000005</v>
      </c>
      <c r="P4996" t="s">
        <v>24</v>
      </c>
      <c r="Q4996" t="s">
        <v>5692</v>
      </c>
      <c r="R4996" t="s">
        <v>5686</v>
      </c>
      <c r="S4996" t="s">
        <v>5693</v>
      </c>
      <c r="T4996" t="b">
        <f t="shared" si="472"/>
        <v>1</v>
      </c>
      <c r="U4996" t="s">
        <v>28</v>
      </c>
      <c r="V4996">
        <v>5.1100000000000003</v>
      </c>
      <c r="W4996">
        <v>1.927</v>
      </c>
      <c r="X4996">
        <v>0.19600000000000001</v>
      </c>
      <c r="Y4996">
        <v>9</v>
      </c>
      <c r="Z4996" t="s">
        <v>29</v>
      </c>
      <c r="AA4996" t="s">
        <v>24</v>
      </c>
      <c r="AB4996" t="s">
        <v>24</v>
      </c>
    </row>
    <row r="4997" spans="1:28" x14ac:dyDescent="0.35">
      <c r="A4997" s="4" t="s">
        <v>5781</v>
      </c>
      <c r="B4997" s="6">
        <f t="shared" si="476"/>
        <v>45342.641701388886</v>
      </c>
      <c r="C4997" s="12">
        <f t="shared" si="474"/>
        <v>45323</v>
      </c>
      <c r="D4997" s="3">
        <f t="shared" si="475"/>
        <v>2024</v>
      </c>
      <c r="E4997" s="3" t="str">
        <f t="shared" ref="E4997:E5060" si="477">TEXT(B4997,"mm-yyyy")</f>
        <v>02-2024</v>
      </c>
      <c r="F4997" s="5">
        <f t="shared" si="473"/>
        <v>44022.3984375</v>
      </c>
      <c r="G4997">
        <v>36.517099999999999</v>
      </c>
      <c r="H4997">
        <v>70.548500000000004</v>
      </c>
      <c r="I4997">
        <v>199.03800000000001</v>
      </c>
      <c r="J4997">
        <v>4</v>
      </c>
      <c r="K4997" t="s">
        <v>23</v>
      </c>
      <c r="L4997">
        <v>20</v>
      </c>
      <c r="M4997">
        <v>143</v>
      </c>
      <c r="N4997">
        <v>3.1160000000000001</v>
      </c>
      <c r="O4997">
        <v>0.86</v>
      </c>
      <c r="P4997" t="s">
        <v>24</v>
      </c>
      <c r="Q4997" t="s">
        <v>5782</v>
      </c>
      <c r="R4997" t="s">
        <v>5748</v>
      </c>
      <c r="S4997" t="s">
        <v>5783</v>
      </c>
      <c r="T4997" t="b">
        <f t="shared" si="472"/>
        <v>1</v>
      </c>
      <c r="U4997" t="s">
        <v>28</v>
      </c>
      <c r="V4997">
        <v>6.89</v>
      </c>
      <c r="W4997">
        <v>9.5920000000000005</v>
      </c>
      <c r="X4997">
        <v>0.19500000000000001</v>
      </c>
      <c r="Y4997">
        <v>8</v>
      </c>
      <c r="Z4997" t="s">
        <v>29</v>
      </c>
      <c r="AA4997" t="s">
        <v>24</v>
      </c>
      <c r="AB4997" t="s">
        <v>24</v>
      </c>
    </row>
    <row r="4998" spans="1:28" x14ac:dyDescent="0.35">
      <c r="A4998" s="4" t="s">
        <v>17371</v>
      </c>
      <c r="B4998" s="6">
        <f t="shared" si="476"/>
        <v>44022.3984375</v>
      </c>
      <c r="C4998" s="12">
        <f t="shared" si="474"/>
        <v>44013</v>
      </c>
      <c r="D4998" s="3">
        <f t="shared" si="475"/>
        <v>2020</v>
      </c>
      <c r="E4998" s="3" t="str">
        <f t="shared" si="477"/>
        <v>07-2020</v>
      </c>
      <c r="F4998" s="5">
        <f t="shared" si="473"/>
        <v>44022.185358796298</v>
      </c>
      <c r="G4998">
        <v>37.327599999999997</v>
      </c>
      <c r="H4998">
        <v>71.837900000000005</v>
      </c>
      <c r="I4998">
        <v>145.22999999999999</v>
      </c>
      <c r="J4998">
        <v>4.2</v>
      </c>
      <c r="K4998" t="s">
        <v>23</v>
      </c>
      <c r="M4998">
        <v>78</v>
      </c>
      <c r="N4998">
        <v>0.246</v>
      </c>
      <c r="O4998">
        <v>1.1000000000000001</v>
      </c>
      <c r="P4998" t="s">
        <v>24</v>
      </c>
      <c r="Q4998" t="s">
        <v>17372</v>
      </c>
      <c r="R4998" t="s">
        <v>17373</v>
      </c>
      <c r="S4998" t="s">
        <v>17374</v>
      </c>
      <c r="T4998" t="b">
        <f t="shared" si="472"/>
        <v>0</v>
      </c>
      <c r="U4998" t="s">
        <v>28</v>
      </c>
      <c r="V4998">
        <v>5.4</v>
      </c>
      <c r="W4998">
        <v>7.9</v>
      </c>
      <c r="X4998">
        <v>0.124</v>
      </c>
      <c r="Y4998">
        <v>18</v>
      </c>
      <c r="Z4998" t="s">
        <v>29</v>
      </c>
      <c r="AA4998" t="s">
        <v>24</v>
      </c>
      <c r="AB4998" t="s">
        <v>24</v>
      </c>
    </row>
    <row r="4999" spans="1:28" x14ac:dyDescent="0.35">
      <c r="A4999" s="4" t="s">
        <v>17375</v>
      </c>
      <c r="B4999" s="6">
        <f t="shared" si="476"/>
        <v>44022.185358796298</v>
      </c>
      <c r="C4999" s="12">
        <f t="shared" si="474"/>
        <v>44013</v>
      </c>
      <c r="D4999" s="3">
        <f t="shared" si="475"/>
        <v>2020</v>
      </c>
      <c r="E4999" s="3" t="str">
        <f t="shared" si="477"/>
        <v>07-2020</v>
      </c>
      <c r="F4999" s="5">
        <f t="shared" si="473"/>
        <v>45331.286053240743</v>
      </c>
      <c r="G4999">
        <v>30.3993</v>
      </c>
      <c r="H4999">
        <v>95.082400000000007</v>
      </c>
      <c r="I4999">
        <v>10</v>
      </c>
      <c r="J4999">
        <v>4.0999999999999996</v>
      </c>
      <c r="K4999" t="s">
        <v>23</v>
      </c>
      <c r="M4999">
        <v>138</v>
      </c>
      <c r="N4999">
        <v>3.4980000000000002</v>
      </c>
      <c r="O4999">
        <v>1.18</v>
      </c>
      <c r="P4999" t="s">
        <v>24</v>
      </c>
      <c r="Q4999" t="s">
        <v>17376</v>
      </c>
      <c r="R4999" t="s">
        <v>17377</v>
      </c>
      <c r="S4999" t="s">
        <v>7428</v>
      </c>
      <c r="T4999" t="b">
        <f t="shared" si="472"/>
        <v>0</v>
      </c>
      <c r="U4999" t="s">
        <v>28</v>
      </c>
      <c r="V4999">
        <v>7.8</v>
      </c>
      <c r="W4999">
        <v>2</v>
      </c>
      <c r="X4999">
        <v>0.157</v>
      </c>
      <c r="Y4999">
        <v>11</v>
      </c>
      <c r="Z4999" t="s">
        <v>29</v>
      </c>
      <c r="AA4999" t="s">
        <v>24</v>
      </c>
      <c r="AB4999" t="s">
        <v>24</v>
      </c>
    </row>
    <row r="5000" spans="1:28" x14ac:dyDescent="0.35">
      <c r="A5000" s="4" t="s">
        <v>5860</v>
      </c>
      <c r="B5000" s="6">
        <f t="shared" si="476"/>
        <v>45331.286053240743</v>
      </c>
      <c r="C5000" s="12">
        <f t="shared" si="474"/>
        <v>45323</v>
      </c>
      <c r="D5000" s="3">
        <f t="shared" si="475"/>
        <v>2024</v>
      </c>
      <c r="E5000" s="3" t="str">
        <f t="shared" si="477"/>
        <v>02-2024</v>
      </c>
      <c r="F5000" s="5">
        <f t="shared" si="473"/>
        <v>44020.169305555559</v>
      </c>
      <c r="G5000">
        <v>24.654199999999999</v>
      </c>
      <c r="H5000">
        <v>94.86</v>
      </c>
      <c r="I5000">
        <v>105.99</v>
      </c>
      <c r="J5000">
        <v>4</v>
      </c>
      <c r="K5000" t="s">
        <v>23</v>
      </c>
      <c r="L5000">
        <v>27</v>
      </c>
      <c r="M5000">
        <v>112</v>
      </c>
      <c r="N5000">
        <v>3.4329999999999998</v>
      </c>
      <c r="O5000">
        <v>0.84</v>
      </c>
      <c r="P5000" t="s">
        <v>24</v>
      </c>
      <c r="Q5000" t="s">
        <v>5861</v>
      </c>
      <c r="R5000" t="s">
        <v>5862</v>
      </c>
      <c r="S5000" t="s">
        <v>5863</v>
      </c>
      <c r="T5000" t="b">
        <f t="shared" si="472"/>
        <v>1</v>
      </c>
      <c r="U5000" t="s">
        <v>28</v>
      </c>
      <c r="V5000">
        <v>10.57</v>
      </c>
      <c r="W5000">
        <v>9.0340000000000007</v>
      </c>
      <c r="X5000">
        <v>0.11600000000000001</v>
      </c>
      <c r="Y5000">
        <v>20</v>
      </c>
      <c r="Z5000" t="s">
        <v>29</v>
      </c>
      <c r="AA5000" t="s">
        <v>24</v>
      </c>
      <c r="AB5000" t="s">
        <v>24</v>
      </c>
    </row>
    <row r="5001" spans="1:28" x14ac:dyDescent="0.35">
      <c r="A5001" s="4" t="s">
        <v>17382</v>
      </c>
      <c r="B5001" s="6">
        <f t="shared" si="476"/>
        <v>44020.169305555559</v>
      </c>
      <c r="C5001" s="12">
        <f t="shared" si="474"/>
        <v>44013</v>
      </c>
      <c r="D5001" s="3">
        <f t="shared" si="475"/>
        <v>2020</v>
      </c>
      <c r="E5001" s="3" t="str">
        <f t="shared" si="477"/>
        <v>07-2020</v>
      </c>
      <c r="F5001" s="5">
        <f t="shared" si="473"/>
        <v>44020.148854166669</v>
      </c>
      <c r="G5001">
        <v>1.4059999999999999</v>
      </c>
      <c r="H5001">
        <v>97.177000000000007</v>
      </c>
      <c r="I5001">
        <v>35</v>
      </c>
      <c r="J5001">
        <v>4.8</v>
      </c>
      <c r="K5001" t="s">
        <v>23</v>
      </c>
      <c r="M5001">
        <v>90</v>
      </c>
      <c r="N5001">
        <v>0.41099999999999998</v>
      </c>
      <c r="O5001">
        <v>0.79</v>
      </c>
      <c r="P5001" t="s">
        <v>24</v>
      </c>
      <c r="Q5001" t="s">
        <v>17383</v>
      </c>
      <c r="R5001" t="s">
        <v>17384</v>
      </c>
      <c r="S5001" t="s">
        <v>17385</v>
      </c>
      <c r="T5001" t="b">
        <f t="shared" si="472"/>
        <v>0</v>
      </c>
      <c r="U5001" t="s">
        <v>28</v>
      </c>
      <c r="V5001">
        <v>6.5</v>
      </c>
      <c r="W5001">
        <v>1.8</v>
      </c>
      <c r="X5001">
        <v>7.4999999999999997E-2</v>
      </c>
      <c r="Y5001">
        <v>54</v>
      </c>
      <c r="Z5001" t="s">
        <v>29</v>
      </c>
      <c r="AA5001" t="s">
        <v>24</v>
      </c>
      <c r="AB5001" t="s">
        <v>24</v>
      </c>
    </row>
    <row r="5002" spans="1:28" x14ac:dyDescent="0.35">
      <c r="A5002" s="4" t="s">
        <v>17386</v>
      </c>
      <c r="B5002" s="6">
        <f t="shared" si="476"/>
        <v>44020.148854166669</v>
      </c>
      <c r="C5002" s="12">
        <f t="shared" si="474"/>
        <v>44013</v>
      </c>
      <c r="D5002" s="3">
        <f t="shared" si="475"/>
        <v>2020</v>
      </c>
      <c r="E5002" s="3" t="str">
        <f t="shared" si="477"/>
        <v>07-2020</v>
      </c>
      <c r="F5002" s="5">
        <f t="shared" si="473"/>
        <v>44020.111122685186</v>
      </c>
      <c r="G5002">
        <v>4.9926000000000004</v>
      </c>
      <c r="H5002">
        <v>62.160800000000002</v>
      </c>
      <c r="I5002">
        <v>10</v>
      </c>
      <c r="J5002">
        <v>4.5999999999999996</v>
      </c>
      <c r="K5002" t="s">
        <v>23</v>
      </c>
      <c r="M5002">
        <v>69</v>
      </c>
      <c r="N5002">
        <v>20.178000000000001</v>
      </c>
      <c r="O5002">
        <v>0.67</v>
      </c>
      <c r="P5002" t="s">
        <v>24</v>
      </c>
      <c r="Q5002" t="s">
        <v>17387</v>
      </c>
      <c r="R5002" t="s">
        <v>17388</v>
      </c>
      <c r="S5002" t="s">
        <v>478</v>
      </c>
      <c r="T5002" t="b">
        <f t="shared" si="472"/>
        <v>0</v>
      </c>
      <c r="U5002" t="s">
        <v>28</v>
      </c>
      <c r="V5002">
        <v>13</v>
      </c>
      <c r="W5002">
        <v>1.9</v>
      </c>
      <c r="X5002">
        <v>0.122</v>
      </c>
      <c r="Y5002">
        <v>20</v>
      </c>
      <c r="Z5002" t="s">
        <v>29</v>
      </c>
      <c r="AA5002" t="s">
        <v>24</v>
      </c>
      <c r="AB5002" t="s">
        <v>24</v>
      </c>
    </row>
    <row r="5003" spans="1:28" x14ac:dyDescent="0.35">
      <c r="A5003" s="4" t="s">
        <v>17389</v>
      </c>
      <c r="B5003" s="6">
        <f t="shared" si="476"/>
        <v>44020.111122685186</v>
      </c>
      <c r="C5003" s="12">
        <f t="shared" si="474"/>
        <v>44013</v>
      </c>
      <c r="D5003" s="3">
        <f t="shared" si="475"/>
        <v>2020</v>
      </c>
      <c r="E5003" s="3" t="str">
        <f t="shared" si="477"/>
        <v>07-2020</v>
      </c>
      <c r="F5003" s="5">
        <f t="shared" si="473"/>
        <v>45306.766273148147</v>
      </c>
      <c r="G5003">
        <v>26.193300000000001</v>
      </c>
      <c r="H5003">
        <v>103.0823</v>
      </c>
      <c r="I5003">
        <v>10</v>
      </c>
      <c r="J5003">
        <v>4.5999999999999996</v>
      </c>
      <c r="K5003" t="s">
        <v>23</v>
      </c>
      <c r="M5003">
        <v>41</v>
      </c>
      <c r="N5003">
        <v>4.9039999999999999</v>
      </c>
      <c r="O5003">
        <v>0.46</v>
      </c>
      <c r="P5003" t="s">
        <v>24</v>
      </c>
      <c r="Q5003" t="s">
        <v>17390</v>
      </c>
      <c r="R5003" t="s">
        <v>17384</v>
      </c>
      <c r="S5003" t="s">
        <v>17391</v>
      </c>
      <c r="T5003" t="b">
        <f t="shared" si="472"/>
        <v>0</v>
      </c>
      <c r="U5003" t="s">
        <v>28</v>
      </c>
      <c r="V5003">
        <v>5.4</v>
      </c>
      <c r="W5003">
        <v>1.7</v>
      </c>
      <c r="X5003">
        <v>6.6000000000000003E-2</v>
      </c>
      <c r="Y5003">
        <v>67</v>
      </c>
      <c r="Z5003" t="s">
        <v>29</v>
      </c>
      <c r="AA5003" t="s">
        <v>24</v>
      </c>
      <c r="AB5003" t="s">
        <v>24</v>
      </c>
    </row>
    <row r="5004" spans="1:28" x14ac:dyDescent="0.35">
      <c r="A5004" s="4" t="s">
        <v>6067</v>
      </c>
      <c r="B5004" s="6">
        <f t="shared" si="476"/>
        <v>45306.766273148147</v>
      </c>
      <c r="C5004" s="12">
        <f t="shared" si="474"/>
        <v>45292</v>
      </c>
      <c r="D5004" s="3">
        <f t="shared" si="475"/>
        <v>2024</v>
      </c>
      <c r="E5004" s="3" t="str">
        <f t="shared" si="477"/>
        <v>01-2024</v>
      </c>
      <c r="F5004" s="5">
        <f t="shared" si="473"/>
        <v>45305.556712962964</v>
      </c>
      <c r="G5004">
        <v>37.3217</v>
      </c>
      <c r="H5004">
        <v>72.136499999999998</v>
      </c>
      <c r="I5004">
        <v>228.761</v>
      </c>
      <c r="J5004">
        <v>4</v>
      </c>
      <c r="K5004" t="s">
        <v>23</v>
      </c>
      <c r="L5004">
        <v>29</v>
      </c>
      <c r="M5004">
        <v>111</v>
      </c>
      <c r="N5004">
        <v>2.169</v>
      </c>
      <c r="O5004">
        <v>0.6</v>
      </c>
      <c r="P5004" t="s">
        <v>24</v>
      </c>
      <c r="Q5004" t="s">
        <v>6068</v>
      </c>
      <c r="R5004" t="s">
        <v>6059</v>
      </c>
      <c r="S5004" t="s">
        <v>6069</v>
      </c>
      <c r="T5004" t="b">
        <f t="shared" si="472"/>
        <v>1</v>
      </c>
      <c r="U5004" t="s">
        <v>28</v>
      </c>
      <c r="V5004">
        <v>8.0399999999999991</v>
      </c>
      <c r="W5004">
        <v>8.8140000000000001</v>
      </c>
      <c r="X5004">
        <v>0.184</v>
      </c>
      <c r="Y5004">
        <v>8</v>
      </c>
      <c r="Z5004" t="s">
        <v>29</v>
      </c>
      <c r="AA5004" t="s">
        <v>24</v>
      </c>
      <c r="AB5004" t="s">
        <v>24</v>
      </c>
    </row>
    <row r="5005" spans="1:28" x14ac:dyDescent="0.35">
      <c r="A5005" s="4" t="s">
        <v>6073</v>
      </c>
      <c r="B5005" s="6">
        <f t="shared" si="476"/>
        <v>45305.556712962964</v>
      </c>
      <c r="C5005" s="12">
        <f t="shared" si="474"/>
        <v>45292</v>
      </c>
      <c r="D5005" s="3">
        <f t="shared" si="475"/>
        <v>2024</v>
      </c>
      <c r="E5005" s="3" t="str">
        <f t="shared" si="477"/>
        <v>01-2024</v>
      </c>
      <c r="F5005" s="5">
        <f t="shared" si="473"/>
        <v>45302.878599537034</v>
      </c>
      <c r="G5005">
        <v>24.281199999999998</v>
      </c>
      <c r="H5005">
        <v>94.537800000000004</v>
      </c>
      <c r="I5005">
        <v>92.953999999999994</v>
      </c>
      <c r="J5005">
        <v>4</v>
      </c>
      <c r="K5005" t="s">
        <v>23</v>
      </c>
      <c r="L5005">
        <v>31</v>
      </c>
      <c r="M5005">
        <v>112</v>
      </c>
      <c r="N5005">
        <v>3.081</v>
      </c>
      <c r="O5005">
        <v>0.93</v>
      </c>
      <c r="P5005" t="s">
        <v>24</v>
      </c>
      <c r="Q5005" t="s">
        <v>6074</v>
      </c>
      <c r="R5005" t="s">
        <v>6075</v>
      </c>
      <c r="S5005" t="s">
        <v>6076</v>
      </c>
      <c r="T5005" t="b">
        <f t="shared" si="472"/>
        <v>1</v>
      </c>
      <c r="U5005" t="s">
        <v>28</v>
      </c>
      <c r="V5005">
        <v>11.01</v>
      </c>
      <c r="W5005">
        <v>7.2</v>
      </c>
      <c r="X5005">
        <v>0.111</v>
      </c>
      <c r="Y5005">
        <v>22</v>
      </c>
      <c r="Z5005" t="s">
        <v>29</v>
      </c>
      <c r="AA5005" t="s">
        <v>24</v>
      </c>
      <c r="AB5005" t="s">
        <v>24</v>
      </c>
    </row>
    <row r="5006" spans="1:28" x14ac:dyDescent="0.35">
      <c r="A5006" s="4" t="s">
        <v>6105</v>
      </c>
      <c r="B5006" s="6">
        <f t="shared" si="476"/>
        <v>45302.878599537034</v>
      </c>
      <c r="C5006" s="12">
        <f t="shared" si="474"/>
        <v>45292</v>
      </c>
      <c r="D5006" s="3">
        <f t="shared" si="475"/>
        <v>2024</v>
      </c>
      <c r="E5006" s="3" t="str">
        <f t="shared" si="477"/>
        <v>01-2024</v>
      </c>
      <c r="F5006" s="5">
        <f t="shared" si="473"/>
        <v>45300.060752314814</v>
      </c>
      <c r="G5006">
        <v>36.527799999999999</v>
      </c>
      <c r="H5006">
        <v>70.566699999999997</v>
      </c>
      <c r="I5006">
        <v>217.774</v>
      </c>
      <c r="J5006">
        <v>4</v>
      </c>
      <c r="K5006" t="s">
        <v>23</v>
      </c>
      <c r="L5006">
        <v>31</v>
      </c>
      <c r="M5006">
        <v>140</v>
      </c>
      <c r="N5006">
        <v>3.1019999999999999</v>
      </c>
      <c r="O5006">
        <v>0.45</v>
      </c>
      <c r="P5006" t="s">
        <v>24</v>
      </c>
      <c r="Q5006" t="s">
        <v>6106</v>
      </c>
      <c r="R5006" t="s">
        <v>6107</v>
      </c>
      <c r="S5006" t="s">
        <v>876</v>
      </c>
      <c r="T5006" t="b">
        <f t="shared" si="472"/>
        <v>1</v>
      </c>
      <c r="U5006" t="s">
        <v>28</v>
      </c>
      <c r="V5006">
        <v>9.59</v>
      </c>
      <c r="W5006">
        <v>9.6280000000000001</v>
      </c>
      <c r="X5006">
        <v>0.157</v>
      </c>
      <c r="Y5006">
        <v>11</v>
      </c>
      <c r="Z5006" t="s">
        <v>29</v>
      </c>
      <c r="AA5006" t="s">
        <v>24</v>
      </c>
      <c r="AB5006" t="s">
        <v>24</v>
      </c>
    </row>
    <row r="5007" spans="1:28" x14ac:dyDescent="0.35">
      <c r="A5007" s="4" t="s">
        <v>6122</v>
      </c>
      <c r="B5007" s="6">
        <f t="shared" si="476"/>
        <v>45300.060752314814</v>
      </c>
      <c r="C5007" s="12">
        <f t="shared" si="474"/>
        <v>45292</v>
      </c>
      <c r="D5007" s="3">
        <f t="shared" si="475"/>
        <v>2024</v>
      </c>
      <c r="E5007" s="3" t="str">
        <f t="shared" si="477"/>
        <v>01-2024</v>
      </c>
      <c r="F5007" s="5">
        <f t="shared" si="473"/>
        <v>45299.002986111111</v>
      </c>
      <c r="G5007">
        <v>36.502899999999997</v>
      </c>
      <c r="H5007">
        <v>70.790499999999994</v>
      </c>
      <c r="I5007">
        <v>204.02799999999999</v>
      </c>
      <c r="J5007">
        <v>4</v>
      </c>
      <c r="K5007" t="s">
        <v>23</v>
      </c>
      <c r="L5007">
        <v>43</v>
      </c>
      <c r="M5007">
        <v>102</v>
      </c>
      <c r="N5007">
        <v>3.0750000000000002</v>
      </c>
      <c r="O5007">
        <v>0.67</v>
      </c>
      <c r="P5007" t="s">
        <v>24</v>
      </c>
      <c r="Q5007" t="s">
        <v>6123</v>
      </c>
      <c r="R5007" t="s">
        <v>6124</v>
      </c>
      <c r="S5007" t="s">
        <v>660</v>
      </c>
      <c r="T5007" t="b">
        <f t="shared" si="472"/>
        <v>1</v>
      </c>
      <c r="U5007" t="s">
        <v>28</v>
      </c>
      <c r="V5007">
        <v>8.1</v>
      </c>
      <c r="W5007">
        <v>8.5980000000000008</v>
      </c>
      <c r="X5007">
        <v>0.11899999999999999</v>
      </c>
      <c r="Y5007">
        <v>19</v>
      </c>
      <c r="Z5007" t="s">
        <v>29</v>
      </c>
      <c r="AA5007" t="s">
        <v>24</v>
      </c>
      <c r="AB5007" t="s">
        <v>24</v>
      </c>
    </row>
    <row r="5008" spans="1:28" x14ac:dyDescent="0.35">
      <c r="A5008" s="4" t="s">
        <v>6136</v>
      </c>
      <c r="B5008" s="6">
        <f t="shared" si="476"/>
        <v>45299.002986111111</v>
      </c>
      <c r="C5008" s="12">
        <f t="shared" si="474"/>
        <v>45292</v>
      </c>
      <c r="D5008" s="3">
        <f t="shared" si="475"/>
        <v>2024</v>
      </c>
      <c r="E5008" s="3" t="str">
        <f t="shared" si="477"/>
        <v>01-2024</v>
      </c>
      <c r="F5008" s="5">
        <f t="shared" si="473"/>
        <v>44018.148495370369</v>
      </c>
      <c r="G5008">
        <v>36.524099999999997</v>
      </c>
      <c r="H5008">
        <v>71.025800000000004</v>
      </c>
      <c r="I5008">
        <v>158.13800000000001</v>
      </c>
      <c r="J5008">
        <v>4</v>
      </c>
      <c r="K5008" t="s">
        <v>23</v>
      </c>
      <c r="L5008">
        <v>41</v>
      </c>
      <c r="M5008">
        <v>84</v>
      </c>
      <c r="N5008">
        <v>2.5550000000000002</v>
      </c>
      <c r="O5008">
        <v>1.18</v>
      </c>
      <c r="P5008" t="s">
        <v>24</v>
      </c>
      <c r="Q5008" t="s">
        <v>6137</v>
      </c>
      <c r="R5008" t="s">
        <v>6138</v>
      </c>
      <c r="S5008" t="s">
        <v>6139</v>
      </c>
      <c r="T5008" t="b">
        <f t="shared" si="472"/>
        <v>1</v>
      </c>
      <c r="U5008" t="s">
        <v>28</v>
      </c>
      <c r="V5008">
        <v>6.85</v>
      </c>
      <c r="W5008">
        <v>6.8680000000000003</v>
      </c>
      <c r="X5008">
        <v>0.104</v>
      </c>
      <c r="Y5008">
        <v>25</v>
      </c>
      <c r="Z5008" t="s">
        <v>29</v>
      </c>
      <c r="AA5008" t="s">
        <v>24</v>
      </c>
      <c r="AB5008" t="s">
        <v>24</v>
      </c>
    </row>
    <row r="5009" spans="1:28" x14ac:dyDescent="0.35">
      <c r="A5009" s="4" t="s">
        <v>17408</v>
      </c>
      <c r="B5009" s="6">
        <f t="shared" si="476"/>
        <v>44018.148495370369</v>
      </c>
      <c r="C5009" s="12">
        <f t="shared" si="474"/>
        <v>44013</v>
      </c>
      <c r="D5009" s="3">
        <f t="shared" si="475"/>
        <v>2020</v>
      </c>
      <c r="E5009" s="3" t="str">
        <f t="shared" si="477"/>
        <v>07-2020</v>
      </c>
      <c r="F5009" s="5">
        <f t="shared" si="473"/>
        <v>45275.830393518518</v>
      </c>
      <c r="G5009">
        <v>28.2195</v>
      </c>
      <c r="H5009">
        <v>100.9045</v>
      </c>
      <c r="I5009">
        <v>10</v>
      </c>
      <c r="J5009">
        <v>4.2</v>
      </c>
      <c r="K5009" t="s">
        <v>23</v>
      </c>
      <c r="M5009">
        <v>117</v>
      </c>
      <c r="N5009">
        <v>7.0060000000000002</v>
      </c>
      <c r="O5009">
        <v>0.95</v>
      </c>
      <c r="P5009" t="s">
        <v>24</v>
      </c>
      <c r="Q5009" t="s">
        <v>17409</v>
      </c>
      <c r="R5009" t="s">
        <v>17410</v>
      </c>
      <c r="S5009" t="s">
        <v>17411</v>
      </c>
      <c r="T5009" t="b">
        <f t="shared" si="472"/>
        <v>0</v>
      </c>
      <c r="U5009" t="s">
        <v>28</v>
      </c>
      <c r="V5009">
        <v>9.6</v>
      </c>
      <c r="W5009">
        <v>2</v>
      </c>
      <c r="X5009">
        <v>0.187</v>
      </c>
      <c r="Y5009">
        <v>8</v>
      </c>
      <c r="Z5009" t="s">
        <v>29</v>
      </c>
      <c r="AA5009" t="s">
        <v>24</v>
      </c>
      <c r="AB5009" t="s">
        <v>24</v>
      </c>
    </row>
    <row r="5010" spans="1:28" x14ac:dyDescent="0.35">
      <c r="A5010" s="4" t="s">
        <v>6308</v>
      </c>
      <c r="B5010" s="6">
        <f t="shared" si="476"/>
        <v>45275.830393518518</v>
      </c>
      <c r="C5010" s="12">
        <f t="shared" si="474"/>
        <v>45261</v>
      </c>
      <c r="D5010" s="3">
        <f t="shared" si="475"/>
        <v>2023</v>
      </c>
      <c r="E5010" s="3" t="str">
        <f t="shared" si="477"/>
        <v>12-2023</v>
      </c>
      <c r="F5010" s="5">
        <f t="shared" si="473"/>
        <v>44016.921875</v>
      </c>
      <c r="G5010">
        <v>36.503999999999998</v>
      </c>
      <c r="H5010">
        <v>70.529200000000003</v>
      </c>
      <c r="I5010">
        <v>204.17699999999999</v>
      </c>
      <c r="J5010">
        <v>4</v>
      </c>
      <c r="K5010" t="s">
        <v>23</v>
      </c>
      <c r="L5010">
        <v>39</v>
      </c>
      <c r="M5010">
        <v>76</v>
      </c>
      <c r="N5010">
        <v>2.3039999999999998</v>
      </c>
      <c r="O5010">
        <v>1.27</v>
      </c>
      <c r="P5010" t="s">
        <v>24</v>
      </c>
      <c r="Q5010" t="s">
        <v>6309</v>
      </c>
      <c r="R5010" t="s">
        <v>6310</v>
      </c>
      <c r="S5010" t="s">
        <v>6311</v>
      </c>
      <c r="T5010" t="b">
        <f t="shared" si="472"/>
        <v>1</v>
      </c>
      <c r="U5010" t="s">
        <v>28</v>
      </c>
      <c r="V5010">
        <v>7.09</v>
      </c>
      <c r="W5010">
        <v>7.7489999999999997</v>
      </c>
      <c r="X5010">
        <v>0.14899999999999999</v>
      </c>
      <c r="Y5010">
        <v>14</v>
      </c>
      <c r="Z5010" t="s">
        <v>29</v>
      </c>
      <c r="AA5010" t="s">
        <v>24</v>
      </c>
      <c r="AB5010" t="s">
        <v>24</v>
      </c>
    </row>
    <row r="5011" spans="1:28" x14ac:dyDescent="0.35">
      <c r="A5011" s="4" t="s">
        <v>17416</v>
      </c>
      <c r="B5011" s="6">
        <f t="shared" si="476"/>
        <v>44016.921875</v>
      </c>
      <c r="C5011" s="12">
        <f t="shared" si="474"/>
        <v>44013</v>
      </c>
      <c r="D5011" s="3">
        <f t="shared" si="475"/>
        <v>2020</v>
      </c>
      <c r="E5011" s="3" t="str">
        <f t="shared" si="477"/>
        <v>07-2020</v>
      </c>
      <c r="F5011" s="5">
        <f t="shared" si="473"/>
        <v>44016.508460648147</v>
      </c>
      <c r="G5011">
        <v>38.220100000000002</v>
      </c>
      <c r="H5011">
        <v>74.118499999999997</v>
      </c>
      <c r="I5011">
        <v>159.37</v>
      </c>
      <c r="J5011">
        <v>4.5</v>
      </c>
      <c r="K5011" t="s">
        <v>23</v>
      </c>
      <c r="M5011">
        <v>46</v>
      </c>
      <c r="N5011">
        <v>2.0630000000000002</v>
      </c>
      <c r="O5011">
        <v>0.73</v>
      </c>
      <c r="P5011" t="s">
        <v>24</v>
      </c>
      <c r="Q5011" t="s">
        <v>17417</v>
      </c>
      <c r="R5011" t="s">
        <v>17418</v>
      </c>
      <c r="S5011" t="s">
        <v>17419</v>
      </c>
      <c r="T5011" t="b">
        <f t="shared" si="472"/>
        <v>0</v>
      </c>
      <c r="U5011" t="s">
        <v>28</v>
      </c>
      <c r="V5011">
        <v>6.6</v>
      </c>
      <c r="W5011">
        <v>5.6</v>
      </c>
      <c r="X5011">
        <v>8.2000000000000003E-2</v>
      </c>
      <c r="Y5011">
        <v>44</v>
      </c>
      <c r="Z5011" t="s">
        <v>29</v>
      </c>
      <c r="AA5011" t="s">
        <v>24</v>
      </c>
      <c r="AB5011" t="s">
        <v>24</v>
      </c>
    </row>
    <row r="5012" spans="1:28" x14ac:dyDescent="0.35">
      <c r="A5012" s="4" t="s">
        <v>17420</v>
      </c>
      <c r="B5012" s="6">
        <f t="shared" si="476"/>
        <v>44016.508460648147</v>
      </c>
      <c r="C5012" s="12">
        <f t="shared" si="474"/>
        <v>44013</v>
      </c>
      <c r="D5012" s="3">
        <f t="shared" si="475"/>
        <v>2020</v>
      </c>
      <c r="E5012" s="3" t="str">
        <f t="shared" si="477"/>
        <v>07-2020</v>
      </c>
      <c r="F5012" s="5">
        <f t="shared" si="473"/>
        <v>44016.411805555559</v>
      </c>
      <c r="G5012">
        <v>35.672600000000003</v>
      </c>
      <c r="H5012">
        <v>82.430800000000005</v>
      </c>
      <c r="I5012">
        <v>10</v>
      </c>
      <c r="J5012">
        <v>4.5999999999999996</v>
      </c>
      <c r="K5012" t="s">
        <v>23</v>
      </c>
      <c r="M5012">
        <v>105</v>
      </c>
      <c r="N5012">
        <v>6.0679999999999996</v>
      </c>
      <c r="O5012">
        <v>0.87</v>
      </c>
      <c r="P5012" t="s">
        <v>24</v>
      </c>
      <c r="Q5012" t="s">
        <v>17421</v>
      </c>
      <c r="R5012" t="s">
        <v>17422</v>
      </c>
      <c r="S5012" t="s">
        <v>17423</v>
      </c>
      <c r="T5012" t="b">
        <f t="shared" si="472"/>
        <v>0</v>
      </c>
      <c r="U5012" t="s">
        <v>28</v>
      </c>
      <c r="V5012">
        <v>8.4</v>
      </c>
      <c r="W5012">
        <v>1.9</v>
      </c>
      <c r="X5012">
        <v>6.7000000000000004E-2</v>
      </c>
      <c r="Y5012">
        <v>67</v>
      </c>
      <c r="Z5012" t="s">
        <v>29</v>
      </c>
      <c r="AA5012" t="s">
        <v>24</v>
      </c>
      <c r="AB5012" t="s">
        <v>24</v>
      </c>
    </row>
    <row r="5013" spans="1:28" x14ac:dyDescent="0.35">
      <c r="A5013" s="4" t="s">
        <v>17424</v>
      </c>
      <c r="B5013" s="6">
        <f t="shared" si="476"/>
        <v>44016.411805555559</v>
      </c>
      <c r="C5013" s="12">
        <f t="shared" si="474"/>
        <v>44013</v>
      </c>
      <c r="D5013" s="3">
        <f t="shared" si="475"/>
        <v>2020</v>
      </c>
      <c r="E5013" s="3" t="str">
        <f t="shared" si="477"/>
        <v>07-2020</v>
      </c>
      <c r="F5013" s="5">
        <f t="shared" si="473"/>
        <v>45233.938587962963</v>
      </c>
      <c r="G5013">
        <v>39.034100000000002</v>
      </c>
      <c r="H5013">
        <v>70.922499999999999</v>
      </c>
      <c r="I5013">
        <v>10</v>
      </c>
      <c r="J5013">
        <v>5.4</v>
      </c>
      <c r="K5013" t="s">
        <v>106</v>
      </c>
      <c r="M5013">
        <v>24</v>
      </c>
      <c r="N5013">
        <v>0.47299999999999998</v>
      </c>
      <c r="O5013">
        <v>0.63</v>
      </c>
      <c r="P5013" t="s">
        <v>24</v>
      </c>
      <c r="Q5013" t="s">
        <v>17425</v>
      </c>
      <c r="R5013" t="s">
        <v>17426</v>
      </c>
      <c r="S5013" t="s">
        <v>13820</v>
      </c>
      <c r="T5013" t="b">
        <f t="shared" si="472"/>
        <v>0</v>
      </c>
      <c r="U5013" t="s">
        <v>28</v>
      </c>
      <c r="V5013">
        <v>3.9</v>
      </c>
      <c r="W5013">
        <v>1.8</v>
      </c>
      <c r="X5013">
        <v>0.08</v>
      </c>
      <c r="Y5013">
        <v>15</v>
      </c>
      <c r="Z5013" t="s">
        <v>29</v>
      </c>
      <c r="AA5013" t="s">
        <v>24</v>
      </c>
      <c r="AB5013" t="s">
        <v>24</v>
      </c>
    </row>
    <row r="5014" spans="1:28" x14ac:dyDescent="0.35">
      <c r="A5014" s="4" t="s">
        <v>6632</v>
      </c>
      <c r="B5014" s="6">
        <f t="shared" si="476"/>
        <v>45233.938587962963</v>
      </c>
      <c r="C5014" s="12">
        <f t="shared" si="474"/>
        <v>45231</v>
      </c>
      <c r="D5014" s="3">
        <f t="shared" si="475"/>
        <v>2023</v>
      </c>
      <c r="E5014" s="3" t="str">
        <f t="shared" si="477"/>
        <v>11-2023</v>
      </c>
      <c r="F5014" s="5">
        <f t="shared" si="473"/>
        <v>45231.198923611111</v>
      </c>
      <c r="G5014">
        <v>28.975999999999999</v>
      </c>
      <c r="H5014">
        <v>82.272800000000004</v>
      </c>
      <c r="I5014">
        <v>10</v>
      </c>
      <c r="J5014">
        <v>4</v>
      </c>
      <c r="K5014" t="s">
        <v>23</v>
      </c>
      <c r="L5014">
        <v>36</v>
      </c>
      <c r="M5014">
        <v>114</v>
      </c>
      <c r="N5014">
        <v>2.8959999999999999</v>
      </c>
      <c r="O5014">
        <v>0.59</v>
      </c>
      <c r="P5014" t="s">
        <v>24</v>
      </c>
      <c r="Q5014" t="s">
        <v>6633</v>
      </c>
      <c r="R5014" t="s">
        <v>6634</v>
      </c>
      <c r="S5014" t="s">
        <v>6635</v>
      </c>
      <c r="T5014" t="b">
        <f t="shared" si="472"/>
        <v>1</v>
      </c>
      <c r="U5014" t="s">
        <v>28</v>
      </c>
      <c r="V5014">
        <v>9.6999999999999993</v>
      </c>
      <c r="W5014">
        <v>1.917</v>
      </c>
      <c r="X5014">
        <v>0.14399999999999999</v>
      </c>
      <c r="Y5014">
        <v>13</v>
      </c>
      <c r="Z5014" t="s">
        <v>29</v>
      </c>
      <c r="AA5014" t="s">
        <v>24</v>
      </c>
      <c r="AB5014" t="s">
        <v>24</v>
      </c>
    </row>
    <row r="5015" spans="1:28" x14ac:dyDescent="0.35">
      <c r="A5015" s="4" t="s">
        <v>6674</v>
      </c>
      <c r="B5015" s="6">
        <f t="shared" si="476"/>
        <v>45231.198923611111</v>
      </c>
      <c r="C5015" s="12">
        <f t="shared" si="474"/>
        <v>45231</v>
      </c>
      <c r="D5015" s="3">
        <f t="shared" si="475"/>
        <v>2023</v>
      </c>
      <c r="E5015" s="3" t="str">
        <f t="shared" si="477"/>
        <v>11-2023</v>
      </c>
      <c r="F5015" s="5">
        <f t="shared" si="473"/>
        <v>45221.490798611114</v>
      </c>
      <c r="G5015">
        <v>35.081899999999997</v>
      </c>
      <c r="H5015">
        <v>67.202200000000005</v>
      </c>
      <c r="I5015">
        <v>16.516999999999999</v>
      </c>
      <c r="J5015">
        <v>4</v>
      </c>
      <c r="K5015" t="s">
        <v>23</v>
      </c>
      <c r="L5015">
        <v>22</v>
      </c>
      <c r="M5015">
        <v>168</v>
      </c>
      <c r="N5015">
        <v>1.6080000000000001</v>
      </c>
      <c r="O5015">
        <v>0.4</v>
      </c>
      <c r="P5015" t="s">
        <v>24</v>
      </c>
      <c r="Q5015" t="s">
        <v>6675</v>
      </c>
      <c r="R5015" t="s">
        <v>6676</v>
      </c>
      <c r="S5015" t="s">
        <v>6677</v>
      </c>
      <c r="T5015" t="b">
        <f t="shared" si="472"/>
        <v>1</v>
      </c>
      <c r="U5015" t="s">
        <v>28</v>
      </c>
      <c r="V5015">
        <v>3.88</v>
      </c>
      <c r="W5015">
        <v>6.1669999999999998</v>
      </c>
      <c r="X5015">
        <v>0.16400000000000001</v>
      </c>
      <c r="Y5015">
        <v>10</v>
      </c>
      <c r="Z5015" t="s">
        <v>29</v>
      </c>
      <c r="AA5015" t="s">
        <v>24</v>
      </c>
      <c r="AB5015" t="s">
        <v>24</v>
      </c>
    </row>
    <row r="5016" spans="1:28" x14ac:dyDescent="0.35">
      <c r="A5016" s="4" t="s">
        <v>6828</v>
      </c>
      <c r="B5016" s="6">
        <f t="shared" si="476"/>
        <v>45221.490798611114</v>
      </c>
      <c r="C5016" s="12">
        <f t="shared" si="474"/>
        <v>45200</v>
      </c>
      <c r="D5016" s="3">
        <f t="shared" si="475"/>
        <v>2023</v>
      </c>
      <c r="E5016" s="3" t="str">
        <f t="shared" si="477"/>
        <v>10-2023</v>
      </c>
      <c r="F5016" s="5">
        <f t="shared" si="473"/>
        <v>45213.942881944444</v>
      </c>
      <c r="G5016">
        <v>27.851900000000001</v>
      </c>
      <c r="H5016">
        <v>84.646000000000001</v>
      </c>
      <c r="I5016">
        <v>26.661000000000001</v>
      </c>
      <c r="J5016">
        <v>4</v>
      </c>
      <c r="K5016" t="s">
        <v>23</v>
      </c>
      <c r="L5016">
        <v>24</v>
      </c>
      <c r="M5016">
        <v>163</v>
      </c>
      <c r="N5016">
        <v>1.92</v>
      </c>
      <c r="O5016">
        <v>0.24</v>
      </c>
      <c r="P5016" t="s">
        <v>24</v>
      </c>
      <c r="Q5016" t="s">
        <v>6829</v>
      </c>
      <c r="R5016" t="s">
        <v>6823</v>
      </c>
      <c r="S5016" t="s">
        <v>6830</v>
      </c>
      <c r="T5016" t="b">
        <f t="shared" si="472"/>
        <v>1</v>
      </c>
      <c r="U5016" t="s">
        <v>28</v>
      </c>
      <c r="V5016">
        <v>8.1</v>
      </c>
      <c r="W5016">
        <v>7.2859999999999996</v>
      </c>
      <c r="X5016">
        <v>0.113</v>
      </c>
      <c r="Y5016">
        <v>21</v>
      </c>
      <c r="Z5016" t="s">
        <v>29</v>
      </c>
      <c r="AA5016" t="s">
        <v>24</v>
      </c>
      <c r="AB5016" t="s">
        <v>24</v>
      </c>
    </row>
    <row r="5017" spans="1:28" x14ac:dyDescent="0.35">
      <c r="A5017" s="4" t="s">
        <v>6928</v>
      </c>
      <c r="B5017" s="6">
        <f t="shared" si="476"/>
        <v>45213.942881944444</v>
      </c>
      <c r="C5017" s="12">
        <f t="shared" si="474"/>
        <v>45200</v>
      </c>
      <c r="D5017" s="3">
        <f t="shared" si="475"/>
        <v>2023</v>
      </c>
      <c r="E5017" s="3" t="str">
        <f t="shared" si="477"/>
        <v>10-2023</v>
      </c>
      <c r="F5017" s="5">
        <f t="shared" si="473"/>
        <v>45213.921516203707</v>
      </c>
      <c r="G5017">
        <v>27.828199999999999</v>
      </c>
      <c r="H5017">
        <v>67.094899999999996</v>
      </c>
      <c r="I5017">
        <v>10</v>
      </c>
      <c r="J5017">
        <v>4</v>
      </c>
      <c r="K5017" t="s">
        <v>23</v>
      </c>
      <c r="L5017">
        <v>37</v>
      </c>
      <c r="M5017">
        <v>134</v>
      </c>
      <c r="N5017">
        <v>6.8959999999999999</v>
      </c>
      <c r="O5017">
        <v>0.6</v>
      </c>
      <c r="P5017" t="s">
        <v>24</v>
      </c>
      <c r="Q5017" t="s">
        <v>6929</v>
      </c>
      <c r="R5017" t="s">
        <v>6930</v>
      </c>
      <c r="S5017" t="s">
        <v>6931</v>
      </c>
      <c r="T5017" t="b">
        <f t="shared" si="472"/>
        <v>1</v>
      </c>
      <c r="U5017" t="s">
        <v>28</v>
      </c>
      <c r="V5017">
        <v>10.56</v>
      </c>
      <c r="W5017">
        <v>1.9279999999999999</v>
      </c>
      <c r="X5017">
        <v>0.111</v>
      </c>
      <c r="Y5017">
        <v>22</v>
      </c>
      <c r="Z5017" t="s">
        <v>29</v>
      </c>
      <c r="AA5017" t="s">
        <v>24</v>
      </c>
      <c r="AB5017" t="s">
        <v>24</v>
      </c>
    </row>
    <row r="5018" spans="1:28" x14ac:dyDescent="0.35">
      <c r="A5018" s="4" t="s">
        <v>6932</v>
      </c>
      <c r="B5018" s="6">
        <f t="shared" si="476"/>
        <v>45213.921516203707</v>
      </c>
      <c r="C5018" s="12">
        <f t="shared" si="474"/>
        <v>45200</v>
      </c>
      <c r="D5018" s="3">
        <f t="shared" si="475"/>
        <v>2023</v>
      </c>
      <c r="E5018" s="3" t="str">
        <f t="shared" si="477"/>
        <v>10-2023</v>
      </c>
      <c r="F5018" s="5">
        <f t="shared" si="473"/>
        <v>45212.311296296299</v>
      </c>
      <c r="G5018">
        <v>34.649299999999997</v>
      </c>
      <c r="H5018">
        <v>62.111400000000003</v>
      </c>
      <c r="I5018">
        <v>10</v>
      </c>
      <c r="J5018">
        <v>4</v>
      </c>
      <c r="K5018" t="s">
        <v>23</v>
      </c>
      <c r="L5018">
        <v>35</v>
      </c>
      <c r="M5018">
        <v>117</v>
      </c>
      <c r="N5018">
        <v>5.718</v>
      </c>
      <c r="O5018">
        <v>0.82</v>
      </c>
      <c r="P5018" t="s">
        <v>24</v>
      </c>
      <c r="Q5018" t="s">
        <v>6933</v>
      </c>
      <c r="R5018" t="s">
        <v>6930</v>
      </c>
      <c r="S5018" t="s">
        <v>6927</v>
      </c>
      <c r="T5018" t="b">
        <f t="shared" si="472"/>
        <v>1</v>
      </c>
      <c r="U5018" t="s">
        <v>28</v>
      </c>
      <c r="V5018">
        <v>9.83</v>
      </c>
      <c r="W5018">
        <v>1.9379999999999999</v>
      </c>
      <c r="X5018">
        <v>0.156</v>
      </c>
      <c r="Y5018">
        <v>11</v>
      </c>
      <c r="Z5018" t="s">
        <v>29</v>
      </c>
      <c r="AA5018" t="s">
        <v>24</v>
      </c>
      <c r="AB5018" t="s">
        <v>24</v>
      </c>
    </row>
    <row r="5019" spans="1:28" x14ac:dyDescent="0.35">
      <c r="A5019" s="4" t="s">
        <v>6963</v>
      </c>
      <c r="B5019" s="6">
        <f t="shared" si="476"/>
        <v>45212.311296296299</v>
      </c>
      <c r="C5019" s="12">
        <f t="shared" si="474"/>
        <v>45200</v>
      </c>
      <c r="D5019" s="3">
        <f t="shared" si="475"/>
        <v>2023</v>
      </c>
      <c r="E5019" s="3" t="str">
        <f t="shared" si="477"/>
        <v>10-2023</v>
      </c>
      <c r="F5019" s="5">
        <f t="shared" si="473"/>
        <v>45210.085729166669</v>
      </c>
      <c r="G5019">
        <v>34.536499999999997</v>
      </c>
      <c r="H5019">
        <v>61.981499999999997</v>
      </c>
      <c r="I5019">
        <v>10</v>
      </c>
      <c r="J5019">
        <v>4</v>
      </c>
      <c r="K5019" t="s">
        <v>23</v>
      </c>
      <c r="L5019">
        <v>14</v>
      </c>
      <c r="M5019">
        <v>169</v>
      </c>
      <c r="N5019">
        <v>5.8280000000000003</v>
      </c>
      <c r="O5019">
        <v>0.41</v>
      </c>
      <c r="P5019" t="s">
        <v>24</v>
      </c>
      <c r="Q5019" t="s">
        <v>6964</v>
      </c>
      <c r="R5019" t="s">
        <v>6939</v>
      </c>
      <c r="S5019" t="s">
        <v>6965</v>
      </c>
      <c r="T5019" t="b">
        <f t="shared" si="472"/>
        <v>1</v>
      </c>
      <c r="U5019" t="s">
        <v>28</v>
      </c>
      <c r="V5019">
        <v>11.47</v>
      </c>
      <c r="W5019">
        <v>1.929</v>
      </c>
      <c r="X5019">
        <v>0.17299999999999999</v>
      </c>
      <c r="Y5019">
        <v>9</v>
      </c>
      <c r="Z5019" t="s">
        <v>29</v>
      </c>
      <c r="AA5019" t="s">
        <v>24</v>
      </c>
      <c r="AB5019" t="s">
        <v>24</v>
      </c>
    </row>
    <row r="5020" spans="1:28" x14ac:dyDescent="0.35">
      <c r="A5020" s="4" t="s">
        <v>6997</v>
      </c>
      <c r="B5020" s="6">
        <f t="shared" si="476"/>
        <v>45210.085729166669</v>
      </c>
      <c r="C5020" s="12">
        <f t="shared" si="474"/>
        <v>45200</v>
      </c>
      <c r="D5020" s="3">
        <f t="shared" si="475"/>
        <v>2023</v>
      </c>
      <c r="E5020" s="3" t="str">
        <f t="shared" si="477"/>
        <v>10-2023</v>
      </c>
      <c r="F5020" s="5">
        <f t="shared" si="473"/>
        <v>44013.612812500003</v>
      </c>
      <c r="G5020">
        <v>34.287100000000002</v>
      </c>
      <c r="H5020">
        <v>62.230400000000003</v>
      </c>
      <c r="I5020">
        <v>10</v>
      </c>
      <c r="J5020">
        <v>4</v>
      </c>
      <c r="K5020" t="s">
        <v>23</v>
      </c>
      <c r="L5020">
        <v>16</v>
      </c>
      <c r="M5020">
        <v>185</v>
      </c>
      <c r="N5020">
        <v>4.9290000000000003</v>
      </c>
      <c r="O5020">
        <v>0.53</v>
      </c>
      <c r="P5020" t="s">
        <v>24</v>
      </c>
      <c r="Q5020" t="s">
        <v>6998</v>
      </c>
      <c r="R5020" t="s">
        <v>6930</v>
      </c>
      <c r="S5020" t="s">
        <v>6999</v>
      </c>
      <c r="T5020" t="b">
        <f t="shared" si="472"/>
        <v>1</v>
      </c>
      <c r="U5020" t="s">
        <v>28</v>
      </c>
      <c r="V5020">
        <v>11.56</v>
      </c>
      <c r="W5020">
        <v>1.98</v>
      </c>
      <c r="X5020">
        <v>0.19600000000000001</v>
      </c>
      <c r="Y5020">
        <v>7</v>
      </c>
      <c r="Z5020" t="s">
        <v>29</v>
      </c>
      <c r="AA5020" t="s">
        <v>24</v>
      </c>
      <c r="AB5020" t="s">
        <v>24</v>
      </c>
    </row>
    <row r="5021" spans="1:28" x14ac:dyDescent="0.35">
      <c r="A5021" s="4" t="s">
        <v>17453</v>
      </c>
      <c r="B5021" s="6">
        <f t="shared" si="476"/>
        <v>44013.612812500003</v>
      </c>
      <c r="C5021" s="12">
        <f t="shared" si="474"/>
        <v>44013</v>
      </c>
      <c r="D5021" s="3">
        <f t="shared" si="475"/>
        <v>2020</v>
      </c>
      <c r="E5021" s="3" t="str">
        <f t="shared" si="477"/>
        <v>07-2020</v>
      </c>
      <c r="F5021" s="5">
        <f t="shared" si="473"/>
        <v>44013.196574074071</v>
      </c>
      <c r="G5021">
        <v>39.796900000000001</v>
      </c>
      <c r="H5021">
        <v>73.838800000000006</v>
      </c>
      <c r="I5021">
        <v>10</v>
      </c>
      <c r="J5021">
        <v>4.5</v>
      </c>
      <c r="K5021" t="s">
        <v>23</v>
      </c>
      <c r="M5021">
        <v>58</v>
      </c>
      <c r="N5021">
        <v>1.601</v>
      </c>
      <c r="O5021">
        <v>0.62</v>
      </c>
      <c r="P5021" t="s">
        <v>24</v>
      </c>
      <c r="Q5021" t="s">
        <v>17454</v>
      </c>
      <c r="R5021" t="s">
        <v>17455</v>
      </c>
      <c r="S5021" t="s">
        <v>17456</v>
      </c>
      <c r="T5021" t="b">
        <f t="shared" si="472"/>
        <v>0</v>
      </c>
      <c r="U5021" t="s">
        <v>28</v>
      </c>
      <c r="V5021">
        <v>5.9</v>
      </c>
      <c r="W5021">
        <v>1.9</v>
      </c>
      <c r="X5021">
        <v>0.13100000000000001</v>
      </c>
      <c r="Y5021">
        <v>17</v>
      </c>
      <c r="Z5021" t="s">
        <v>29</v>
      </c>
      <c r="AA5021" t="s">
        <v>24</v>
      </c>
      <c r="AB5021" t="s">
        <v>24</v>
      </c>
    </row>
    <row r="5022" spans="1:28" x14ac:dyDescent="0.35">
      <c r="A5022" s="4" t="s">
        <v>17457</v>
      </c>
      <c r="B5022" s="6">
        <f t="shared" si="476"/>
        <v>44013.196574074071</v>
      </c>
      <c r="C5022" s="12">
        <f t="shared" si="474"/>
        <v>44013</v>
      </c>
      <c r="D5022" s="3">
        <f t="shared" si="475"/>
        <v>2020</v>
      </c>
      <c r="E5022" s="3" t="str">
        <f t="shared" si="477"/>
        <v>07-2020</v>
      </c>
      <c r="F5022" s="5">
        <f t="shared" si="473"/>
        <v>45207.624143518522</v>
      </c>
      <c r="G5022">
        <v>37.296999999999997</v>
      </c>
      <c r="H5022">
        <v>71.886799999999994</v>
      </c>
      <c r="I5022">
        <v>198.83</v>
      </c>
      <c r="J5022">
        <v>4.3</v>
      </c>
      <c r="K5022" t="s">
        <v>23</v>
      </c>
      <c r="M5022">
        <v>62</v>
      </c>
      <c r="N5022">
        <v>0.29399999999999998</v>
      </c>
      <c r="O5022">
        <v>0.38</v>
      </c>
      <c r="P5022" t="s">
        <v>24</v>
      </c>
      <c r="Q5022" t="s">
        <v>17458</v>
      </c>
      <c r="R5022" t="s">
        <v>17459</v>
      </c>
      <c r="S5022" t="s">
        <v>17460</v>
      </c>
      <c r="T5022" t="b">
        <f t="shared" si="472"/>
        <v>0</v>
      </c>
      <c r="U5022" t="s">
        <v>28</v>
      </c>
      <c r="V5022">
        <v>4.8</v>
      </c>
      <c r="W5022">
        <v>7.7</v>
      </c>
      <c r="X5022">
        <v>0.217</v>
      </c>
      <c r="Y5022">
        <v>6</v>
      </c>
      <c r="Z5022" t="s">
        <v>29</v>
      </c>
      <c r="AA5022" t="s">
        <v>24</v>
      </c>
      <c r="AB5022" t="s">
        <v>24</v>
      </c>
    </row>
    <row r="5023" spans="1:28" x14ac:dyDescent="0.35">
      <c r="A5023" s="4" t="s">
        <v>7032</v>
      </c>
      <c r="B5023" s="6">
        <f t="shared" si="476"/>
        <v>45207.624143518522</v>
      </c>
      <c r="C5023" s="12">
        <f t="shared" si="474"/>
        <v>45200</v>
      </c>
      <c r="D5023" s="3">
        <f t="shared" si="475"/>
        <v>2023</v>
      </c>
      <c r="E5023" s="3" t="str">
        <f t="shared" si="477"/>
        <v>10-2023</v>
      </c>
      <c r="F5023" s="5">
        <f t="shared" si="473"/>
        <v>45196.990787037037</v>
      </c>
      <c r="G5023">
        <v>34.619900000000001</v>
      </c>
      <c r="H5023">
        <v>61.913899999999998</v>
      </c>
      <c r="I5023">
        <v>10.744</v>
      </c>
      <c r="J5023">
        <v>4</v>
      </c>
      <c r="K5023" t="s">
        <v>23</v>
      </c>
      <c r="L5023">
        <v>36</v>
      </c>
      <c r="M5023">
        <v>166</v>
      </c>
      <c r="N5023">
        <v>5.8819999999999997</v>
      </c>
      <c r="O5023">
        <v>0.56999999999999995</v>
      </c>
      <c r="P5023" t="s">
        <v>24</v>
      </c>
      <c r="Q5023" t="s">
        <v>7033</v>
      </c>
      <c r="R5023" t="s">
        <v>7030</v>
      </c>
      <c r="S5023" t="s">
        <v>7034</v>
      </c>
      <c r="T5023" t="b">
        <f t="shared" si="472"/>
        <v>1</v>
      </c>
      <c r="U5023" t="s">
        <v>28</v>
      </c>
      <c r="V5023">
        <v>9.8800000000000008</v>
      </c>
      <c r="W5023">
        <v>5.1929999999999996</v>
      </c>
      <c r="X5023">
        <v>0.13</v>
      </c>
      <c r="Y5023">
        <v>16</v>
      </c>
      <c r="Z5023" t="s">
        <v>29</v>
      </c>
      <c r="AA5023" t="s">
        <v>24</v>
      </c>
      <c r="AB5023" t="s">
        <v>24</v>
      </c>
    </row>
    <row r="5024" spans="1:28" x14ac:dyDescent="0.35">
      <c r="A5024" s="4" t="s">
        <v>7202</v>
      </c>
      <c r="B5024" s="6">
        <f t="shared" si="476"/>
        <v>45196.990787037037</v>
      </c>
      <c r="C5024" s="12">
        <f t="shared" si="474"/>
        <v>45170</v>
      </c>
      <c r="D5024" s="3">
        <f t="shared" si="475"/>
        <v>2023</v>
      </c>
      <c r="E5024" s="3" t="str">
        <f t="shared" si="477"/>
        <v>09-2023</v>
      </c>
      <c r="F5024" s="5">
        <f t="shared" si="473"/>
        <v>44011.66909722222</v>
      </c>
      <c r="G5024">
        <v>29.720800000000001</v>
      </c>
      <c r="H5024">
        <v>94.666600000000003</v>
      </c>
      <c r="I5024">
        <v>10</v>
      </c>
      <c r="J5024">
        <v>4</v>
      </c>
      <c r="K5024" t="s">
        <v>23</v>
      </c>
      <c r="L5024">
        <v>25</v>
      </c>
      <c r="M5024">
        <v>115</v>
      </c>
      <c r="N5024">
        <v>3.0790000000000002</v>
      </c>
      <c r="O5024">
        <v>0.98</v>
      </c>
      <c r="P5024" t="s">
        <v>24</v>
      </c>
      <c r="Q5024" t="s">
        <v>7203</v>
      </c>
      <c r="R5024" t="s">
        <v>7179</v>
      </c>
      <c r="S5024" t="s">
        <v>7204</v>
      </c>
      <c r="T5024" t="b">
        <f t="shared" si="472"/>
        <v>1</v>
      </c>
      <c r="U5024" t="s">
        <v>28</v>
      </c>
      <c r="V5024">
        <v>8.6</v>
      </c>
      <c r="W5024">
        <v>1.9730000000000001</v>
      </c>
      <c r="X5024">
        <v>0.125</v>
      </c>
      <c r="Y5024">
        <v>17</v>
      </c>
      <c r="Z5024" t="s">
        <v>29</v>
      </c>
      <c r="AA5024" t="s">
        <v>24</v>
      </c>
      <c r="AB5024" t="s">
        <v>24</v>
      </c>
    </row>
    <row r="5025" spans="1:28" x14ac:dyDescent="0.35">
      <c r="A5025" s="4" t="s">
        <v>17469</v>
      </c>
      <c r="B5025" s="6">
        <f t="shared" si="476"/>
        <v>44011.66909722222</v>
      </c>
      <c r="C5025" s="12">
        <f t="shared" si="474"/>
        <v>43983</v>
      </c>
      <c r="D5025" s="3">
        <f t="shared" si="475"/>
        <v>2020</v>
      </c>
      <c r="E5025" s="3" t="str">
        <f t="shared" si="477"/>
        <v>06-2020</v>
      </c>
      <c r="F5025" s="5">
        <f t="shared" si="473"/>
        <v>44011.53707175926</v>
      </c>
      <c r="G5025">
        <v>38.759</v>
      </c>
      <c r="H5025">
        <v>70.768699999999995</v>
      </c>
      <c r="I5025">
        <v>10</v>
      </c>
      <c r="J5025">
        <v>4.3</v>
      </c>
      <c r="K5025" t="s">
        <v>23</v>
      </c>
      <c r="M5025">
        <v>91</v>
      </c>
      <c r="N5025">
        <v>0.42699999999999999</v>
      </c>
      <c r="O5025">
        <v>1.02</v>
      </c>
      <c r="P5025" t="s">
        <v>24</v>
      </c>
      <c r="Q5025" t="s">
        <v>17470</v>
      </c>
      <c r="R5025" t="s">
        <v>17471</v>
      </c>
      <c r="S5025" t="s">
        <v>17472</v>
      </c>
      <c r="T5025" t="b">
        <f t="shared" si="472"/>
        <v>0</v>
      </c>
      <c r="U5025" t="s">
        <v>28</v>
      </c>
      <c r="V5025">
        <v>4.3</v>
      </c>
      <c r="W5025">
        <v>1.9</v>
      </c>
      <c r="X5025">
        <v>0.125</v>
      </c>
      <c r="Y5025">
        <v>18</v>
      </c>
      <c r="Z5025" t="s">
        <v>29</v>
      </c>
      <c r="AA5025" t="s">
        <v>24</v>
      </c>
      <c r="AB5025" t="s">
        <v>24</v>
      </c>
    </row>
    <row r="5026" spans="1:28" x14ac:dyDescent="0.35">
      <c r="A5026" s="4" t="s">
        <v>17473</v>
      </c>
      <c r="B5026" s="6">
        <f t="shared" si="476"/>
        <v>44011.53707175926</v>
      </c>
      <c r="C5026" s="12">
        <f t="shared" si="474"/>
        <v>43983</v>
      </c>
      <c r="D5026" s="3">
        <f t="shared" si="475"/>
        <v>2020</v>
      </c>
      <c r="E5026" s="3" t="str">
        <f t="shared" si="477"/>
        <v>06-2020</v>
      </c>
      <c r="F5026" s="5">
        <f t="shared" si="473"/>
        <v>45195.067430555559</v>
      </c>
      <c r="G5026">
        <v>37.280700000000003</v>
      </c>
      <c r="H5026">
        <v>71.465500000000006</v>
      </c>
      <c r="I5026">
        <v>130.33000000000001</v>
      </c>
      <c r="J5026">
        <v>4.4000000000000004</v>
      </c>
      <c r="K5026" t="s">
        <v>23</v>
      </c>
      <c r="M5026">
        <v>83</v>
      </c>
      <c r="N5026">
        <v>0.29299999999999998</v>
      </c>
      <c r="O5026">
        <v>0.81</v>
      </c>
      <c r="P5026" t="s">
        <v>24</v>
      </c>
      <c r="Q5026" t="s">
        <v>17474</v>
      </c>
      <c r="R5026" t="s">
        <v>17471</v>
      </c>
      <c r="S5026" t="s">
        <v>17475</v>
      </c>
      <c r="T5026" t="b">
        <f t="shared" si="472"/>
        <v>0</v>
      </c>
      <c r="U5026" t="s">
        <v>28</v>
      </c>
      <c r="V5026">
        <v>4.3</v>
      </c>
      <c r="W5026">
        <v>6.9</v>
      </c>
      <c r="X5026">
        <v>0.1</v>
      </c>
      <c r="Y5026">
        <v>29</v>
      </c>
      <c r="Z5026" t="s">
        <v>29</v>
      </c>
      <c r="AA5026" t="s">
        <v>24</v>
      </c>
      <c r="AB5026" t="s">
        <v>24</v>
      </c>
    </row>
    <row r="5027" spans="1:28" x14ac:dyDescent="0.35">
      <c r="A5027" s="4" t="s">
        <v>7213</v>
      </c>
      <c r="B5027" s="6">
        <f t="shared" si="476"/>
        <v>45195.067430555559</v>
      </c>
      <c r="C5027" s="12">
        <f t="shared" si="474"/>
        <v>45170</v>
      </c>
      <c r="D5027" s="3">
        <f t="shared" si="475"/>
        <v>2023</v>
      </c>
      <c r="E5027" s="3" t="str">
        <f t="shared" si="477"/>
        <v>09-2023</v>
      </c>
      <c r="F5027" s="5">
        <f t="shared" si="473"/>
        <v>45185.474953703706</v>
      </c>
      <c r="G5027">
        <v>36.176000000000002</v>
      </c>
      <c r="H5027">
        <v>70.522300000000001</v>
      </c>
      <c r="I5027">
        <v>100.952</v>
      </c>
      <c r="J5027">
        <v>4</v>
      </c>
      <c r="K5027" t="s">
        <v>23</v>
      </c>
      <c r="L5027">
        <v>21</v>
      </c>
      <c r="M5027">
        <v>93</v>
      </c>
      <c r="N5027">
        <v>2.0310000000000001</v>
      </c>
      <c r="O5027">
        <v>0.34</v>
      </c>
      <c r="P5027" t="s">
        <v>24</v>
      </c>
      <c r="Q5027" t="s">
        <v>7214</v>
      </c>
      <c r="R5027" t="s">
        <v>7211</v>
      </c>
      <c r="S5027" t="s">
        <v>4920</v>
      </c>
      <c r="T5027" t="b">
        <f t="shared" si="472"/>
        <v>1</v>
      </c>
      <c r="U5027" t="s">
        <v>28</v>
      </c>
      <c r="V5027">
        <v>8.51</v>
      </c>
      <c r="W5027">
        <v>13.436</v>
      </c>
      <c r="X5027">
        <v>0.29899999999999999</v>
      </c>
      <c r="Y5027">
        <v>3</v>
      </c>
      <c r="Z5027" t="s">
        <v>29</v>
      </c>
      <c r="AA5027" t="s">
        <v>24</v>
      </c>
      <c r="AB5027" t="s">
        <v>24</v>
      </c>
    </row>
    <row r="5028" spans="1:28" x14ac:dyDescent="0.35">
      <c r="A5028" s="4" t="s">
        <v>7272</v>
      </c>
      <c r="B5028" s="6">
        <f t="shared" si="476"/>
        <v>45185.474953703706</v>
      </c>
      <c r="C5028" s="12">
        <f t="shared" si="474"/>
        <v>45170</v>
      </c>
      <c r="D5028" s="3">
        <f t="shared" si="475"/>
        <v>2023</v>
      </c>
      <c r="E5028" s="3" t="str">
        <f t="shared" si="477"/>
        <v>09-2023</v>
      </c>
      <c r="F5028" s="5">
        <f t="shared" si="473"/>
        <v>45171.940717592595</v>
      </c>
      <c r="G5028">
        <v>30.5044</v>
      </c>
      <c r="H5028">
        <v>94.895600000000002</v>
      </c>
      <c r="I5028">
        <v>10</v>
      </c>
      <c r="J5028">
        <v>4</v>
      </c>
      <c r="K5028" t="s">
        <v>23</v>
      </c>
      <c r="L5028">
        <v>18</v>
      </c>
      <c r="M5028">
        <v>116</v>
      </c>
      <c r="N5028">
        <v>3.3620000000000001</v>
      </c>
      <c r="O5028">
        <v>0.56999999999999995</v>
      </c>
      <c r="P5028" t="s">
        <v>24</v>
      </c>
      <c r="Q5028" t="s">
        <v>7273</v>
      </c>
      <c r="R5028" t="s">
        <v>7274</v>
      </c>
      <c r="S5028" t="s">
        <v>7275</v>
      </c>
      <c r="T5028" t="b">
        <f t="shared" si="472"/>
        <v>1</v>
      </c>
      <c r="U5028" t="s">
        <v>28</v>
      </c>
      <c r="V5028">
        <v>9.67</v>
      </c>
      <c r="W5028">
        <v>1.972</v>
      </c>
      <c r="X5028">
        <v>0.14299999999999999</v>
      </c>
      <c r="Y5028">
        <v>13</v>
      </c>
      <c r="Z5028" t="s">
        <v>29</v>
      </c>
      <c r="AA5028" t="s">
        <v>24</v>
      </c>
      <c r="AB5028" t="s">
        <v>24</v>
      </c>
    </row>
    <row r="5029" spans="1:28" x14ac:dyDescent="0.35">
      <c r="A5029" s="4" t="s">
        <v>7363</v>
      </c>
      <c r="B5029" s="6">
        <f t="shared" si="476"/>
        <v>45171.940717592595</v>
      </c>
      <c r="C5029" s="12">
        <f t="shared" si="474"/>
        <v>45170</v>
      </c>
      <c r="D5029" s="3">
        <f t="shared" si="475"/>
        <v>2023</v>
      </c>
      <c r="E5029" s="3" t="str">
        <f t="shared" si="477"/>
        <v>09-2023</v>
      </c>
      <c r="F5029" s="5">
        <f t="shared" si="473"/>
        <v>45150.020555555559</v>
      </c>
      <c r="G5029">
        <v>36.444400000000002</v>
      </c>
      <c r="H5029">
        <v>71.081500000000005</v>
      </c>
      <c r="I5029">
        <v>244.47</v>
      </c>
      <c r="J5029">
        <v>4</v>
      </c>
      <c r="K5029" t="s">
        <v>23</v>
      </c>
      <c r="L5029">
        <v>40</v>
      </c>
      <c r="M5029">
        <v>75</v>
      </c>
      <c r="N5029">
        <v>2.5249999999999999</v>
      </c>
      <c r="O5029">
        <v>0.45</v>
      </c>
      <c r="P5029" t="s">
        <v>24</v>
      </c>
      <c r="Q5029" t="s">
        <v>7364</v>
      </c>
      <c r="R5029" t="s">
        <v>7365</v>
      </c>
      <c r="S5029" t="s">
        <v>7366</v>
      </c>
      <c r="T5029" t="b">
        <f t="shared" si="472"/>
        <v>1</v>
      </c>
      <c r="U5029" t="s">
        <v>28</v>
      </c>
      <c r="V5029">
        <v>7.92</v>
      </c>
      <c r="W5029">
        <v>7.9690000000000003</v>
      </c>
      <c r="X5029">
        <v>0.14399999999999999</v>
      </c>
      <c r="Y5029">
        <v>13</v>
      </c>
      <c r="Z5029" t="s">
        <v>29</v>
      </c>
      <c r="AA5029" t="s">
        <v>24</v>
      </c>
      <c r="AB5029" t="s">
        <v>24</v>
      </c>
    </row>
    <row r="5030" spans="1:28" x14ac:dyDescent="0.35">
      <c r="A5030" s="4" t="s">
        <v>7521</v>
      </c>
      <c r="B5030" s="6">
        <f t="shared" si="476"/>
        <v>45150.020555555559</v>
      </c>
      <c r="C5030" s="12">
        <f t="shared" si="474"/>
        <v>45139</v>
      </c>
      <c r="D5030" s="3">
        <f t="shared" si="475"/>
        <v>2023</v>
      </c>
      <c r="E5030" s="3" t="str">
        <f t="shared" si="477"/>
        <v>08-2023</v>
      </c>
      <c r="F5030" s="5">
        <f t="shared" si="473"/>
        <v>44009.473275462966</v>
      </c>
      <c r="G5030">
        <v>38.813699999999997</v>
      </c>
      <c r="H5030">
        <v>70.303899999999999</v>
      </c>
      <c r="I5030">
        <v>17.091000000000001</v>
      </c>
      <c r="J5030">
        <v>4</v>
      </c>
      <c r="K5030" t="s">
        <v>23</v>
      </c>
      <c r="L5030">
        <v>31</v>
      </c>
      <c r="M5030">
        <v>94</v>
      </c>
      <c r="N5030">
        <v>1.0249999999999999</v>
      </c>
      <c r="O5030">
        <v>0.95</v>
      </c>
      <c r="P5030" t="s">
        <v>24</v>
      </c>
      <c r="Q5030" t="s">
        <v>7522</v>
      </c>
      <c r="R5030" t="s">
        <v>7516</v>
      </c>
      <c r="S5030" t="s">
        <v>7523</v>
      </c>
      <c r="T5030" t="b">
        <f t="shared" si="472"/>
        <v>1</v>
      </c>
      <c r="U5030" t="s">
        <v>28</v>
      </c>
      <c r="V5030">
        <v>5.0999999999999996</v>
      </c>
      <c r="W5030">
        <v>6.3550000000000004</v>
      </c>
      <c r="X5030">
        <v>0.155</v>
      </c>
      <c r="Y5030">
        <v>11</v>
      </c>
      <c r="Z5030" t="s">
        <v>29</v>
      </c>
      <c r="AA5030" t="s">
        <v>24</v>
      </c>
      <c r="AB5030" t="s">
        <v>24</v>
      </c>
    </row>
    <row r="5031" spans="1:28" x14ac:dyDescent="0.35">
      <c r="A5031" s="4" t="s">
        <v>17491</v>
      </c>
      <c r="B5031" s="6">
        <f t="shared" si="476"/>
        <v>44009.473275462966</v>
      </c>
      <c r="C5031" s="12">
        <f t="shared" si="474"/>
        <v>43983</v>
      </c>
      <c r="D5031" s="3">
        <f t="shared" si="475"/>
        <v>2020</v>
      </c>
      <c r="E5031" s="3" t="str">
        <f t="shared" si="477"/>
        <v>06-2020</v>
      </c>
      <c r="F5031" s="5">
        <f t="shared" si="473"/>
        <v>44009.293124999997</v>
      </c>
      <c r="G5031">
        <v>37.195500000000003</v>
      </c>
      <c r="H5031">
        <v>71.734099999999998</v>
      </c>
      <c r="I5031">
        <v>129.87</v>
      </c>
      <c r="J5031">
        <v>4.4000000000000004</v>
      </c>
      <c r="K5031" t="s">
        <v>23</v>
      </c>
      <c r="M5031">
        <v>60</v>
      </c>
      <c r="N5031">
        <v>0.33900000000000002</v>
      </c>
      <c r="O5031">
        <v>0.62</v>
      </c>
      <c r="P5031" t="s">
        <v>24</v>
      </c>
      <c r="Q5031" t="s">
        <v>17492</v>
      </c>
      <c r="R5031" t="s">
        <v>17493</v>
      </c>
      <c r="S5031" t="s">
        <v>7350</v>
      </c>
      <c r="T5031" t="b">
        <f t="shared" si="472"/>
        <v>0</v>
      </c>
      <c r="U5031" t="s">
        <v>28</v>
      </c>
      <c r="V5031">
        <v>7.9</v>
      </c>
      <c r="W5031">
        <v>3.8</v>
      </c>
      <c r="X5031">
        <v>0.20300000000000001</v>
      </c>
      <c r="Y5031">
        <v>7</v>
      </c>
      <c r="Z5031" t="s">
        <v>29</v>
      </c>
      <c r="AA5031" t="s">
        <v>24</v>
      </c>
      <c r="AB5031" t="s">
        <v>24</v>
      </c>
    </row>
    <row r="5032" spans="1:28" x14ac:dyDescent="0.35">
      <c r="A5032" s="4" t="s">
        <v>17494</v>
      </c>
      <c r="B5032" s="6">
        <f t="shared" si="476"/>
        <v>44009.293124999997</v>
      </c>
      <c r="C5032" s="12">
        <f t="shared" si="474"/>
        <v>43983</v>
      </c>
      <c r="D5032" s="3">
        <f t="shared" si="475"/>
        <v>2020</v>
      </c>
      <c r="E5032" s="3" t="str">
        <f t="shared" si="477"/>
        <v>06-2020</v>
      </c>
      <c r="F5032" s="5">
        <f t="shared" si="473"/>
        <v>45140.415347222224</v>
      </c>
      <c r="G5032">
        <v>35.7378</v>
      </c>
      <c r="H5032">
        <v>82.457400000000007</v>
      </c>
      <c r="I5032">
        <v>10</v>
      </c>
      <c r="J5032">
        <v>4.3</v>
      </c>
      <c r="K5032" t="s">
        <v>23</v>
      </c>
      <c r="M5032">
        <v>104</v>
      </c>
      <c r="N5032">
        <v>6.0170000000000003</v>
      </c>
      <c r="O5032">
        <v>0.6</v>
      </c>
      <c r="P5032" t="s">
        <v>24</v>
      </c>
      <c r="Q5032" t="s">
        <v>17495</v>
      </c>
      <c r="R5032" t="s">
        <v>17496</v>
      </c>
      <c r="S5032" t="s">
        <v>16881</v>
      </c>
      <c r="T5032" t="b">
        <f t="shared" si="472"/>
        <v>0</v>
      </c>
      <c r="U5032" t="s">
        <v>28</v>
      </c>
      <c r="V5032">
        <v>5.6</v>
      </c>
      <c r="W5032">
        <v>1.9</v>
      </c>
      <c r="X5032">
        <v>0.11600000000000001</v>
      </c>
      <c r="Y5032">
        <v>21</v>
      </c>
      <c r="Z5032" t="s">
        <v>29</v>
      </c>
      <c r="AA5032" t="s">
        <v>24</v>
      </c>
      <c r="AB5032" t="s">
        <v>24</v>
      </c>
    </row>
    <row r="5033" spans="1:28" x14ac:dyDescent="0.35">
      <c r="A5033" s="4" t="s">
        <v>7611</v>
      </c>
      <c r="B5033" s="6">
        <f t="shared" si="476"/>
        <v>45140.415347222224</v>
      </c>
      <c r="C5033" s="12">
        <f t="shared" si="474"/>
        <v>45139</v>
      </c>
      <c r="D5033" s="3">
        <f t="shared" si="475"/>
        <v>2023</v>
      </c>
      <c r="E5033" s="3" t="str">
        <f t="shared" si="477"/>
        <v>08-2023</v>
      </c>
      <c r="F5033" s="5">
        <f t="shared" si="473"/>
        <v>44008.670659722222</v>
      </c>
      <c r="G5033">
        <v>36.570999999999998</v>
      </c>
      <c r="H5033">
        <v>70.200199999999995</v>
      </c>
      <c r="I5033">
        <v>213.93299999999999</v>
      </c>
      <c r="J5033">
        <v>4</v>
      </c>
      <c r="K5033" t="s">
        <v>23</v>
      </c>
      <c r="L5033">
        <v>31</v>
      </c>
      <c r="M5033">
        <v>94</v>
      </c>
      <c r="N5033">
        <v>2.2349999999999999</v>
      </c>
      <c r="O5033">
        <v>0.25</v>
      </c>
      <c r="P5033" t="s">
        <v>24</v>
      </c>
      <c r="Q5033" t="s">
        <v>7612</v>
      </c>
      <c r="R5033" t="s">
        <v>7609</v>
      </c>
      <c r="S5033" t="s">
        <v>7613</v>
      </c>
      <c r="T5033" t="b">
        <f t="shared" si="472"/>
        <v>1</v>
      </c>
      <c r="U5033" t="s">
        <v>28</v>
      </c>
      <c r="V5033">
        <v>5.51</v>
      </c>
      <c r="W5033">
        <v>9.7319999999999993</v>
      </c>
      <c r="X5033">
        <v>0.15</v>
      </c>
      <c r="Y5033">
        <v>12</v>
      </c>
      <c r="Z5033" t="s">
        <v>29</v>
      </c>
      <c r="AA5033" t="s">
        <v>24</v>
      </c>
      <c r="AB5033" t="s">
        <v>24</v>
      </c>
    </row>
    <row r="5034" spans="1:28" x14ac:dyDescent="0.35">
      <c r="A5034" s="4" t="s">
        <v>17500</v>
      </c>
      <c r="B5034" s="6">
        <f t="shared" si="476"/>
        <v>44008.670659722222</v>
      </c>
      <c r="C5034" s="12">
        <f t="shared" si="474"/>
        <v>43983</v>
      </c>
      <c r="D5034" s="3">
        <f t="shared" si="475"/>
        <v>2020</v>
      </c>
      <c r="E5034" s="3" t="str">
        <f t="shared" si="477"/>
        <v>06-2020</v>
      </c>
      <c r="F5034" s="5">
        <f t="shared" si="473"/>
        <v>45135.527650462966</v>
      </c>
      <c r="G5034">
        <v>20.872399999999999</v>
      </c>
      <c r="H5034">
        <v>94.291700000000006</v>
      </c>
      <c r="I5034">
        <v>82.2</v>
      </c>
      <c r="J5034">
        <v>4.5</v>
      </c>
      <c r="K5034" t="s">
        <v>23</v>
      </c>
      <c r="M5034">
        <v>126</v>
      </c>
      <c r="N5034">
        <v>1.875</v>
      </c>
      <c r="O5034">
        <v>0.78</v>
      </c>
      <c r="P5034" t="s">
        <v>24</v>
      </c>
      <c r="Q5034" t="s">
        <v>17501</v>
      </c>
      <c r="R5034" t="s">
        <v>17502</v>
      </c>
      <c r="S5034" t="s">
        <v>17503</v>
      </c>
      <c r="T5034" t="b">
        <f t="shared" si="472"/>
        <v>0</v>
      </c>
      <c r="U5034" t="s">
        <v>28</v>
      </c>
      <c r="V5034">
        <v>7.9</v>
      </c>
      <c r="W5034">
        <v>6.1</v>
      </c>
      <c r="X5034">
        <v>7.8E-2</v>
      </c>
      <c r="Y5034">
        <v>50</v>
      </c>
      <c r="Z5034" t="s">
        <v>29</v>
      </c>
      <c r="AA5034" t="s">
        <v>24</v>
      </c>
      <c r="AB5034" t="s">
        <v>24</v>
      </c>
    </row>
    <row r="5035" spans="1:28" x14ac:dyDescent="0.35">
      <c r="A5035" s="4" t="s">
        <v>7653</v>
      </c>
      <c r="B5035" s="6">
        <f t="shared" si="476"/>
        <v>45135.527650462966</v>
      </c>
      <c r="C5035" s="12">
        <f t="shared" si="474"/>
        <v>45108</v>
      </c>
      <c r="D5035" s="3">
        <f t="shared" si="475"/>
        <v>2023</v>
      </c>
      <c r="E5035" s="3" t="str">
        <f t="shared" si="477"/>
        <v>07-2023</v>
      </c>
      <c r="F5035" s="5">
        <f t="shared" si="473"/>
        <v>44008.063171296293</v>
      </c>
      <c r="G5035">
        <v>36.566299999999998</v>
      </c>
      <c r="H5035">
        <v>71.261399999999995</v>
      </c>
      <c r="I5035">
        <v>222.87299999999999</v>
      </c>
      <c r="J5035">
        <v>4</v>
      </c>
      <c r="K5035" t="s">
        <v>23</v>
      </c>
      <c r="L5035">
        <v>54</v>
      </c>
      <c r="M5035">
        <v>72</v>
      </c>
      <c r="N5035">
        <v>2.7120000000000002</v>
      </c>
      <c r="O5035">
        <v>0.61</v>
      </c>
      <c r="P5035" t="s">
        <v>24</v>
      </c>
      <c r="Q5035" t="s">
        <v>7654</v>
      </c>
      <c r="R5035" t="s">
        <v>7655</v>
      </c>
      <c r="S5035" t="s">
        <v>3692</v>
      </c>
      <c r="T5035" t="b">
        <f t="shared" si="472"/>
        <v>1</v>
      </c>
      <c r="U5035" t="s">
        <v>28</v>
      </c>
      <c r="V5035">
        <v>7.06</v>
      </c>
      <c r="W5035">
        <v>6.9649999999999999</v>
      </c>
      <c r="X5035">
        <v>9.2999999999999999E-2</v>
      </c>
      <c r="Y5035">
        <v>31</v>
      </c>
      <c r="Z5035" t="s">
        <v>29</v>
      </c>
      <c r="AA5035" t="s">
        <v>24</v>
      </c>
      <c r="AB5035" t="s">
        <v>24</v>
      </c>
    </row>
    <row r="5036" spans="1:28" x14ac:dyDescent="0.35">
      <c r="A5036" s="4" t="s">
        <v>17507</v>
      </c>
      <c r="B5036" s="6">
        <f t="shared" si="476"/>
        <v>44008.063171296293</v>
      </c>
      <c r="C5036" s="12">
        <f t="shared" si="474"/>
        <v>43983</v>
      </c>
      <c r="D5036" s="3">
        <f t="shared" si="475"/>
        <v>2020</v>
      </c>
      <c r="E5036" s="3" t="str">
        <f t="shared" si="477"/>
        <v>06-2020</v>
      </c>
      <c r="F5036" s="5">
        <f t="shared" si="473"/>
        <v>44007.963807870372</v>
      </c>
      <c r="G5036">
        <v>35.554600000000001</v>
      </c>
      <c r="H5036">
        <v>82.380099999999999</v>
      </c>
      <c r="I5036">
        <v>10</v>
      </c>
      <c r="J5036">
        <v>4.7</v>
      </c>
      <c r="K5036" t="s">
        <v>23</v>
      </c>
      <c r="M5036">
        <v>76</v>
      </c>
      <c r="N5036">
        <v>6.16</v>
      </c>
      <c r="O5036">
        <v>0.83</v>
      </c>
      <c r="P5036" t="s">
        <v>24</v>
      </c>
      <c r="Q5036" t="s">
        <v>17508</v>
      </c>
      <c r="R5036" t="s">
        <v>17509</v>
      </c>
      <c r="S5036" t="s">
        <v>17264</v>
      </c>
      <c r="T5036" t="b">
        <f t="shared" si="472"/>
        <v>0</v>
      </c>
      <c r="U5036" t="s">
        <v>28</v>
      </c>
      <c r="V5036">
        <v>8</v>
      </c>
      <c r="W5036">
        <v>1.9</v>
      </c>
      <c r="X5036">
        <v>6.3E-2</v>
      </c>
      <c r="Y5036">
        <v>76</v>
      </c>
      <c r="Z5036" t="s">
        <v>29</v>
      </c>
      <c r="AA5036" t="s">
        <v>24</v>
      </c>
      <c r="AB5036" t="s">
        <v>24</v>
      </c>
    </row>
    <row r="5037" spans="1:28" x14ac:dyDescent="0.35">
      <c r="A5037" s="4" t="s">
        <v>17510</v>
      </c>
      <c r="B5037" s="6">
        <f t="shared" si="476"/>
        <v>44007.963807870372</v>
      </c>
      <c r="C5037" s="12">
        <f t="shared" si="474"/>
        <v>43983</v>
      </c>
      <c r="D5037" s="3">
        <f t="shared" si="475"/>
        <v>2020</v>
      </c>
      <c r="E5037" s="3" t="str">
        <f t="shared" si="477"/>
        <v>06-2020</v>
      </c>
      <c r="F5037" s="5">
        <f t="shared" si="473"/>
        <v>44007.952592592592</v>
      </c>
      <c r="G5037">
        <v>35.701500000000003</v>
      </c>
      <c r="H5037">
        <v>82.489699999999999</v>
      </c>
      <c r="I5037">
        <v>10</v>
      </c>
      <c r="J5037">
        <v>4.3</v>
      </c>
      <c r="K5037" t="s">
        <v>23</v>
      </c>
      <c r="M5037">
        <v>75</v>
      </c>
      <c r="N5037">
        <v>6.0609999999999999</v>
      </c>
      <c r="O5037">
        <v>0.49</v>
      </c>
      <c r="P5037" t="s">
        <v>24</v>
      </c>
      <c r="Q5037" t="s">
        <v>17511</v>
      </c>
      <c r="R5037" t="s">
        <v>17512</v>
      </c>
      <c r="S5037" t="s">
        <v>13444</v>
      </c>
      <c r="T5037" t="b">
        <f t="shared" si="472"/>
        <v>0</v>
      </c>
      <c r="U5037" t="s">
        <v>28</v>
      </c>
      <c r="V5037">
        <v>4.2</v>
      </c>
      <c r="W5037">
        <v>1.9</v>
      </c>
      <c r="X5037">
        <v>0.10199999999999999</v>
      </c>
      <c r="Y5037">
        <v>27</v>
      </c>
      <c r="Z5037" t="s">
        <v>29</v>
      </c>
      <c r="AA5037" t="s">
        <v>24</v>
      </c>
      <c r="AB5037" t="s">
        <v>24</v>
      </c>
    </row>
    <row r="5038" spans="1:28" x14ac:dyDescent="0.35">
      <c r="A5038" s="4" t="s">
        <v>17513</v>
      </c>
      <c r="B5038" s="6">
        <f t="shared" si="476"/>
        <v>44007.952592592592</v>
      </c>
      <c r="C5038" s="12">
        <f t="shared" si="474"/>
        <v>43983</v>
      </c>
      <c r="D5038" s="3">
        <f t="shared" si="475"/>
        <v>2020</v>
      </c>
      <c r="E5038" s="3" t="str">
        <f t="shared" si="477"/>
        <v>06-2020</v>
      </c>
      <c r="F5038" s="5">
        <f t="shared" si="473"/>
        <v>44007.88685185185</v>
      </c>
      <c r="G5038">
        <v>35.6096</v>
      </c>
      <c r="H5038">
        <v>82.431600000000003</v>
      </c>
      <c r="I5038">
        <v>10</v>
      </c>
      <c r="J5038">
        <v>4.3</v>
      </c>
      <c r="K5038" t="s">
        <v>23</v>
      </c>
      <c r="M5038">
        <v>107</v>
      </c>
      <c r="N5038">
        <v>6.1260000000000003</v>
      </c>
      <c r="O5038">
        <v>0.61</v>
      </c>
      <c r="P5038" t="s">
        <v>24</v>
      </c>
      <c r="Q5038" t="s">
        <v>17514</v>
      </c>
      <c r="R5038" t="s">
        <v>17512</v>
      </c>
      <c r="S5038" t="s">
        <v>17515</v>
      </c>
      <c r="T5038" t="b">
        <f t="shared" si="472"/>
        <v>0</v>
      </c>
      <c r="U5038" t="s">
        <v>28</v>
      </c>
      <c r="V5038">
        <v>6.4</v>
      </c>
      <c r="W5038">
        <v>1.9</v>
      </c>
      <c r="X5038">
        <v>0.104</v>
      </c>
      <c r="Y5038">
        <v>26</v>
      </c>
      <c r="Z5038" t="s">
        <v>29</v>
      </c>
      <c r="AA5038" t="s">
        <v>24</v>
      </c>
      <c r="AB5038" t="s">
        <v>24</v>
      </c>
    </row>
    <row r="5039" spans="1:28" x14ac:dyDescent="0.35">
      <c r="A5039" s="4" t="s">
        <v>17516</v>
      </c>
      <c r="B5039" s="6">
        <f t="shared" si="476"/>
        <v>44007.88685185185</v>
      </c>
      <c r="C5039" s="12">
        <f t="shared" si="474"/>
        <v>43983</v>
      </c>
      <c r="D5039" s="3">
        <f t="shared" si="475"/>
        <v>2020</v>
      </c>
      <c r="E5039" s="3" t="str">
        <f t="shared" si="477"/>
        <v>06-2020</v>
      </c>
      <c r="F5039" s="5">
        <f t="shared" si="473"/>
        <v>44007.885138888887</v>
      </c>
      <c r="G5039">
        <v>35.668500000000002</v>
      </c>
      <c r="H5039">
        <v>82.447199999999995</v>
      </c>
      <c r="I5039">
        <v>10</v>
      </c>
      <c r="J5039">
        <v>5</v>
      </c>
      <c r="K5039" t="s">
        <v>23</v>
      </c>
      <c r="M5039">
        <v>46</v>
      </c>
      <c r="N5039">
        <v>6.077</v>
      </c>
      <c r="O5039">
        <v>0.65</v>
      </c>
      <c r="P5039" t="s">
        <v>24</v>
      </c>
      <c r="Q5039" t="s">
        <v>17517</v>
      </c>
      <c r="R5039" t="s">
        <v>17518</v>
      </c>
      <c r="S5039" t="s">
        <v>17519</v>
      </c>
      <c r="T5039" t="b">
        <f t="shared" si="472"/>
        <v>0</v>
      </c>
      <c r="U5039" t="s">
        <v>28</v>
      </c>
      <c r="V5039">
        <v>6.9</v>
      </c>
      <c r="W5039">
        <v>1.7</v>
      </c>
      <c r="X5039">
        <v>4.2999999999999997E-2</v>
      </c>
      <c r="Y5039">
        <v>174</v>
      </c>
      <c r="Z5039" t="s">
        <v>29</v>
      </c>
      <c r="AA5039" t="s">
        <v>24</v>
      </c>
      <c r="AB5039" t="s">
        <v>24</v>
      </c>
    </row>
    <row r="5040" spans="1:28" x14ac:dyDescent="0.35">
      <c r="A5040" s="4" t="s">
        <v>17520</v>
      </c>
      <c r="B5040" s="6">
        <f t="shared" si="476"/>
        <v>44007.885138888887</v>
      </c>
      <c r="C5040" s="12">
        <f t="shared" si="474"/>
        <v>43983</v>
      </c>
      <c r="D5040" s="3">
        <f t="shared" si="475"/>
        <v>2020</v>
      </c>
      <c r="E5040" s="3" t="str">
        <f t="shared" si="477"/>
        <v>06-2020</v>
      </c>
      <c r="F5040" s="5">
        <f t="shared" si="473"/>
        <v>44007.878680555557</v>
      </c>
      <c r="G5040">
        <v>35.663400000000003</v>
      </c>
      <c r="H5040">
        <v>82.434200000000004</v>
      </c>
      <c r="I5040">
        <v>10</v>
      </c>
      <c r="J5040">
        <v>4.5</v>
      </c>
      <c r="K5040" t="s">
        <v>23</v>
      </c>
      <c r="M5040">
        <v>114</v>
      </c>
      <c r="N5040">
        <v>6.077</v>
      </c>
      <c r="O5040">
        <v>0.73</v>
      </c>
      <c r="P5040" t="s">
        <v>24</v>
      </c>
      <c r="Q5040" t="s">
        <v>17521</v>
      </c>
      <c r="R5040" t="s">
        <v>17522</v>
      </c>
      <c r="S5040" t="s">
        <v>17523</v>
      </c>
      <c r="T5040" t="b">
        <f t="shared" si="472"/>
        <v>0</v>
      </c>
      <c r="U5040" t="s">
        <v>28</v>
      </c>
      <c r="V5040">
        <v>5.5</v>
      </c>
      <c r="W5040">
        <v>1.8</v>
      </c>
      <c r="X5040">
        <v>0.11899999999999999</v>
      </c>
      <c r="Y5040">
        <v>21</v>
      </c>
      <c r="Z5040" t="s">
        <v>29</v>
      </c>
      <c r="AA5040" t="s">
        <v>24</v>
      </c>
      <c r="AB5040" t="s">
        <v>24</v>
      </c>
    </row>
    <row r="5041" spans="1:28" x14ac:dyDescent="0.35">
      <c r="A5041" s="4" t="s">
        <v>17524</v>
      </c>
      <c r="B5041" s="6">
        <f t="shared" si="476"/>
        <v>44007.878680555557</v>
      </c>
      <c r="C5041" s="12">
        <f t="shared" si="474"/>
        <v>43983</v>
      </c>
      <c r="D5041" s="3">
        <f t="shared" si="475"/>
        <v>2020</v>
      </c>
      <c r="E5041" s="3" t="str">
        <f t="shared" si="477"/>
        <v>06-2020</v>
      </c>
      <c r="F5041" s="5">
        <f t="shared" si="473"/>
        <v>44007.85392361111</v>
      </c>
      <c r="G5041">
        <v>35.594799999999999</v>
      </c>
      <c r="H5041">
        <v>82.415800000000004</v>
      </c>
      <c r="I5041">
        <v>10</v>
      </c>
      <c r="J5041">
        <v>6.3</v>
      </c>
      <c r="K5041" t="s">
        <v>106</v>
      </c>
      <c r="M5041">
        <v>24</v>
      </c>
      <c r="N5041">
        <v>6.1340000000000003</v>
      </c>
      <c r="O5041">
        <v>0.63</v>
      </c>
      <c r="P5041" t="s">
        <v>24</v>
      </c>
      <c r="Q5041" t="s">
        <v>17525</v>
      </c>
      <c r="R5041" t="s">
        <v>17526</v>
      </c>
      <c r="S5041" t="s">
        <v>17515</v>
      </c>
      <c r="T5041" t="b">
        <f t="shared" si="472"/>
        <v>0</v>
      </c>
      <c r="U5041" t="s">
        <v>28</v>
      </c>
      <c r="V5041">
        <v>7</v>
      </c>
      <c r="W5041">
        <v>1.7</v>
      </c>
      <c r="X5041">
        <v>6.2E-2</v>
      </c>
      <c r="Y5041">
        <v>25</v>
      </c>
      <c r="Z5041" t="s">
        <v>29</v>
      </c>
      <c r="AA5041" t="s">
        <v>24</v>
      </c>
      <c r="AB5041" t="s">
        <v>24</v>
      </c>
    </row>
    <row r="5042" spans="1:28" x14ac:dyDescent="0.35">
      <c r="A5042" s="4" t="s">
        <v>17527</v>
      </c>
      <c r="B5042" s="6">
        <f t="shared" si="476"/>
        <v>44007.85392361111</v>
      </c>
      <c r="C5042" s="12">
        <f t="shared" si="474"/>
        <v>43983</v>
      </c>
      <c r="D5042" s="3">
        <f t="shared" si="475"/>
        <v>2020</v>
      </c>
      <c r="E5042" s="3" t="str">
        <f t="shared" si="477"/>
        <v>06-2020</v>
      </c>
      <c r="F5042" s="5">
        <f t="shared" si="473"/>
        <v>44007.290810185186</v>
      </c>
      <c r="G5042">
        <v>35.658700000000003</v>
      </c>
      <c r="H5042">
        <v>82.4619</v>
      </c>
      <c r="I5042">
        <v>10</v>
      </c>
      <c r="J5042">
        <v>4.9000000000000004</v>
      </c>
      <c r="K5042" t="s">
        <v>23</v>
      </c>
      <c r="M5042">
        <v>48</v>
      </c>
      <c r="N5042">
        <v>6.0910000000000002</v>
      </c>
      <c r="O5042">
        <v>0.92</v>
      </c>
      <c r="P5042" t="s">
        <v>24</v>
      </c>
      <c r="Q5042" t="s">
        <v>17528</v>
      </c>
      <c r="R5042" t="s">
        <v>17512</v>
      </c>
      <c r="S5042" t="s">
        <v>13444</v>
      </c>
      <c r="T5042" t="b">
        <f t="shared" si="472"/>
        <v>0</v>
      </c>
      <c r="U5042" t="s">
        <v>28</v>
      </c>
      <c r="V5042">
        <v>7.8</v>
      </c>
      <c r="W5042">
        <v>1.8</v>
      </c>
      <c r="X5042">
        <v>5.0999999999999997E-2</v>
      </c>
      <c r="Y5042">
        <v>120</v>
      </c>
      <c r="Z5042" t="s">
        <v>29</v>
      </c>
      <c r="AA5042" t="s">
        <v>24</v>
      </c>
      <c r="AB5042" t="s">
        <v>24</v>
      </c>
    </row>
    <row r="5043" spans="1:28" x14ac:dyDescent="0.35">
      <c r="A5043" s="4" t="s">
        <v>17529</v>
      </c>
      <c r="B5043" s="6">
        <f t="shared" si="476"/>
        <v>44007.290810185186</v>
      </c>
      <c r="C5043" s="12">
        <f t="shared" si="474"/>
        <v>43983</v>
      </c>
      <c r="D5043" s="3">
        <f t="shared" si="475"/>
        <v>2020</v>
      </c>
      <c r="E5043" s="3" t="str">
        <f t="shared" si="477"/>
        <v>06-2020</v>
      </c>
      <c r="F5043" s="5">
        <f t="shared" si="473"/>
        <v>44006.936435185184</v>
      </c>
      <c r="G5043">
        <v>2.3441000000000001</v>
      </c>
      <c r="H5043">
        <v>93.0227</v>
      </c>
      <c r="I5043">
        <v>10</v>
      </c>
      <c r="J5043">
        <v>4.2</v>
      </c>
      <c r="K5043" t="s">
        <v>23</v>
      </c>
      <c r="M5043">
        <v>155</v>
      </c>
      <c r="N5043">
        <v>4.6660000000000004</v>
      </c>
      <c r="O5043">
        <v>0.49</v>
      </c>
      <c r="P5043" t="s">
        <v>24</v>
      </c>
      <c r="Q5043" t="s">
        <v>17530</v>
      </c>
      <c r="R5043" t="s">
        <v>17531</v>
      </c>
      <c r="S5043" t="s">
        <v>668</v>
      </c>
      <c r="T5043" t="b">
        <f t="shared" ref="T5043:T5106" si="478">OR(ISNUMBER(SEARCH("India",S5043)),ISNUMBER(SEARCH("Pakistan",S5043)),ISNUMBER(SEARCH("Afghanistan",S5043)),ISNUMBER(SEARCH("Bangladesh",S5043)),ISNUMBER(SEARCH("Nepal",S5043)),ISNUMBER(SEARCH("Bhutan",S5043)),ISNUMBER(SEARCH("Sri Lanka",S5043)),ISNUMBER(SEARCH("Maldives",S5043)))</f>
        <v>0</v>
      </c>
      <c r="U5043" t="s">
        <v>28</v>
      </c>
      <c r="V5043">
        <v>7.5</v>
      </c>
      <c r="W5043">
        <v>1.9</v>
      </c>
      <c r="X5043">
        <v>0.17499999999999999</v>
      </c>
      <c r="Y5043">
        <v>9</v>
      </c>
      <c r="Z5043" t="s">
        <v>29</v>
      </c>
      <c r="AA5043" t="s">
        <v>24</v>
      </c>
      <c r="AB5043" t="s">
        <v>24</v>
      </c>
    </row>
    <row r="5044" spans="1:28" x14ac:dyDescent="0.35">
      <c r="A5044" s="4" t="s">
        <v>17532</v>
      </c>
      <c r="B5044" s="6">
        <f t="shared" si="476"/>
        <v>44006.936435185184</v>
      </c>
      <c r="C5044" s="12">
        <f t="shared" si="474"/>
        <v>43983</v>
      </c>
      <c r="D5044" s="3">
        <f t="shared" si="475"/>
        <v>2020</v>
      </c>
      <c r="E5044" s="3" t="str">
        <f t="shared" si="477"/>
        <v>06-2020</v>
      </c>
      <c r="F5044" s="5">
        <f t="shared" si="473"/>
        <v>45128.837337962963</v>
      </c>
      <c r="G5044">
        <v>15.177899999999999</v>
      </c>
      <c r="H5044">
        <v>96.203800000000001</v>
      </c>
      <c r="I5044">
        <v>10</v>
      </c>
      <c r="J5044">
        <v>4.3</v>
      </c>
      <c r="K5044" t="s">
        <v>23</v>
      </c>
      <c r="M5044">
        <v>186</v>
      </c>
      <c r="N5044">
        <v>4.1849999999999996</v>
      </c>
      <c r="O5044">
        <v>0.57999999999999996</v>
      </c>
      <c r="P5044" t="s">
        <v>24</v>
      </c>
      <c r="Q5044" t="s">
        <v>17533</v>
      </c>
      <c r="R5044" t="s">
        <v>17531</v>
      </c>
      <c r="S5044" t="s">
        <v>17534</v>
      </c>
      <c r="T5044" t="b">
        <f t="shared" si="478"/>
        <v>0</v>
      </c>
      <c r="U5044" t="s">
        <v>28</v>
      </c>
      <c r="V5044">
        <v>8.6</v>
      </c>
      <c r="W5044">
        <v>1.9</v>
      </c>
      <c r="X5044">
        <v>0.17699999999999999</v>
      </c>
      <c r="Y5044">
        <v>9</v>
      </c>
      <c r="Z5044" t="s">
        <v>29</v>
      </c>
      <c r="AA5044" t="s">
        <v>24</v>
      </c>
      <c r="AB5044" t="s">
        <v>24</v>
      </c>
    </row>
    <row r="5045" spans="1:28" x14ac:dyDescent="0.35">
      <c r="A5045" s="4" t="s">
        <v>7692</v>
      </c>
      <c r="B5045" s="6">
        <f t="shared" si="476"/>
        <v>45128.837337962963</v>
      </c>
      <c r="C5045" s="12">
        <f t="shared" si="474"/>
        <v>45108</v>
      </c>
      <c r="D5045" s="3">
        <f t="shared" si="475"/>
        <v>2023</v>
      </c>
      <c r="E5045" s="3" t="str">
        <f t="shared" si="477"/>
        <v>07-2023</v>
      </c>
      <c r="F5045" s="5">
        <f t="shared" si="473"/>
        <v>44006.731608796297</v>
      </c>
      <c r="G5045">
        <v>25.164200000000001</v>
      </c>
      <c r="H5045">
        <v>95.007999999999996</v>
      </c>
      <c r="I5045">
        <v>86.88</v>
      </c>
      <c r="J5045">
        <v>4</v>
      </c>
      <c r="K5045" t="s">
        <v>23</v>
      </c>
      <c r="L5045">
        <v>45</v>
      </c>
      <c r="M5045">
        <v>83</v>
      </c>
      <c r="N5045">
        <v>3.9510000000000001</v>
      </c>
      <c r="O5045">
        <v>0.56000000000000005</v>
      </c>
      <c r="P5045" t="s">
        <v>24</v>
      </c>
      <c r="Q5045" t="s">
        <v>7693</v>
      </c>
      <c r="R5045" t="s">
        <v>7691</v>
      </c>
      <c r="S5045" t="s">
        <v>7694</v>
      </c>
      <c r="T5045" t="b">
        <f t="shared" si="478"/>
        <v>1</v>
      </c>
      <c r="U5045" t="s">
        <v>28</v>
      </c>
      <c r="V5045">
        <v>6.94</v>
      </c>
      <c r="W5045">
        <v>6.875</v>
      </c>
      <c r="X5045">
        <v>0.1</v>
      </c>
      <c r="Y5045">
        <v>30</v>
      </c>
      <c r="Z5045" t="s">
        <v>29</v>
      </c>
      <c r="AA5045" t="s">
        <v>24</v>
      </c>
      <c r="AB5045" t="s">
        <v>24</v>
      </c>
    </row>
    <row r="5046" spans="1:28" x14ac:dyDescent="0.35">
      <c r="A5046" s="4" t="s">
        <v>17539</v>
      </c>
      <c r="B5046" s="6">
        <f t="shared" si="476"/>
        <v>44006.731608796297</v>
      </c>
      <c r="C5046" s="12">
        <f t="shared" si="474"/>
        <v>43983</v>
      </c>
      <c r="D5046" s="3">
        <f t="shared" si="475"/>
        <v>2020</v>
      </c>
      <c r="E5046" s="3" t="str">
        <f t="shared" si="477"/>
        <v>06-2020</v>
      </c>
      <c r="F5046" s="5">
        <f t="shared" si="473"/>
        <v>45116.77784722222</v>
      </c>
      <c r="G5046">
        <v>1.4494</v>
      </c>
      <c r="H5046">
        <v>97.653300000000002</v>
      </c>
      <c r="I5046">
        <v>28.97</v>
      </c>
      <c r="J5046">
        <v>4.4000000000000004</v>
      </c>
      <c r="K5046" t="s">
        <v>23</v>
      </c>
      <c r="M5046">
        <v>76</v>
      </c>
      <c r="N5046">
        <v>0.16400000000000001</v>
      </c>
      <c r="O5046">
        <v>0.63</v>
      </c>
      <c r="P5046" t="s">
        <v>24</v>
      </c>
      <c r="Q5046" t="s">
        <v>17540</v>
      </c>
      <c r="R5046" t="s">
        <v>17531</v>
      </c>
      <c r="S5046" t="s">
        <v>17541</v>
      </c>
      <c r="T5046" t="b">
        <f t="shared" si="478"/>
        <v>0</v>
      </c>
      <c r="U5046" t="s">
        <v>28</v>
      </c>
      <c r="V5046">
        <v>9.1999999999999993</v>
      </c>
      <c r="W5046">
        <v>6.8</v>
      </c>
      <c r="X5046">
        <v>0.16200000000000001</v>
      </c>
      <c r="Y5046">
        <v>11</v>
      </c>
      <c r="Z5046" t="s">
        <v>29</v>
      </c>
      <c r="AA5046" t="s">
        <v>24</v>
      </c>
      <c r="AB5046" t="s">
        <v>24</v>
      </c>
    </row>
    <row r="5047" spans="1:28" x14ac:dyDescent="0.35">
      <c r="A5047" s="4" t="s">
        <v>7750</v>
      </c>
      <c r="B5047" s="6">
        <f t="shared" si="476"/>
        <v>45116.77784722222</v>
      </c>
      <c r="C5047" s="12">
        <f t="shared" si="474"/>
        <v>45108</v>
      </c>
      <c r="D5047" s="3">
        <f t="shared" si="475"/>
        <v>2023</v>
      </c>
      <c r="E5047" s="3" t="str">
        <f t="shared" si="477"/>
        <v>07-2023</v>
      </c>
      <c r="F5047" s="5">
        <f t="shared" si="473"/>
        <v>45114.813993055555</v>
      </c>
      <c r="G5047">
        <v>36.448</v>
      </c>
      <c r="H5047">
        <v>70.828100000000006</v>
      </c>
      <c r="I5047">
        <v>136.45400000000001</v>
      </c>
      <c r="J5047">
        <v>4</v>
      </c>
      <c r="K5047" t="s">
        <v>23</v>
      </c>
      <c r="L5047">
        <v>26</v>
      </c>
      <c r="M5047">
        <v>83</v>
      </c>
      <c r="N5047">
        <v>2.3959999999999999</v>
      </c>
      <c r="O5047">
        <v>0.46</v>
      </c>
      <c r="P5047" t="s">
        <v>24</v>
      </c>
      <c r="Q5047" t="s">
        <v>7751</v>
      </c>
      <c r="R5047" t="s">
        <v>7752</v>
      </c>
      <c r="S5047" t="s">
        <v>5201</v>
      </c>
      <c r="T5047" t="b">
        <f t="shared" si="478"/>
        <v>1</v>
      </c>
      <c r="U5047" t="s">
        <v>28</v>
      </c>
      <c r="V5047">
        <v>7.04</v>
      </c>
      <c r="W5047">
        <v>12.606999999999999</v>
      </c>
      <c r="X5047">
        <v>0.21199999999999999</v>
      </c>
      <c r="Y5047">
        <v>6</v>
      </c>
      <c r="Z5047" t="s">
        <v>29</v>
      </c>
      <c r="AA5047" t="s">
        <v>24</v>
      </c>
      <c r="AB5047" t="s">
        <v>24</v>
      </c>
    </row>
    <row r="5048" spans="1:28" x14ac:dyDescent="0.35">
      <c r="A5048" s="4" t="s">
        <v>7756</v>
      </c>
      <c r="B5048" s="6">
        <f t="shared" si="476"/>
        <v>45114.813993055555</v>
      </c>
      <c r="C5048" s="12">
        <f t="shared" si="474"/>
        <v>45108</v>
      </c>
      <c r="D5048" s="3">
        <f t="shared" si="475"/>
        <v>2023</v>
      </c>
      <c r="E5048" s="3" t="str">
        <f t="shared" si="477"/>
        <v>07-2023</v>
      </c>
      <c r="F5048" s="5">
        <f t="shared" si="473"/>
        <v>45113.048680555556</v>
      </c>
      <c r="G5048">
        <v>36.510100000000001</v>
      </c>
      <c r="H5048">
        <v>71.131799999999998</v>
      </c>
      <c r="I5048">
        <v>97.515000000000001</v>
      </c>
      <c r="J5048">
        <v>4</v>
      </c>
      <c r="K5048" t="s">
        <v>23</v>
      </c>
      <c r="L5048">
        <v>21</v>
      </c>
      <c r="M5048">
        <v>73</v>
      </c>
      <c r="N5048">
        <v>2.601</v>
      </c>
      <c r="O5048">
        <v>0.96</v>
      </c>
      <c r="P5048" t="s">
        <v>24</v>
      </c>
      <c r="Q5048" t="s">
        <v>7757</v>
      </c>
      <c r="R5048" t="s">
        <v>7758</v>
      </c>
      <c r="S5048" t="s">
        <v>2607</v>
      </c>
      <c r="T5048" t="b">
        <f t="shared" si="478"/>
        <v>1</v>
      </c>
      <c r="U5048" t="s">
        <v>28</v>
      </c>
      <c r="V5048">
        <v>6.43</v>
      </c>
      <c r="W5048">
        <v>6.819</v>
      </c>
      <c r="X5048">
        <v>0.17299999999999999</v>
      </c>
      <c r="Y5048">
        <v>10</v>
      </c>
      <c r="Z5048" t="s">
        <v>29</v>
      </c>
      <c r="AA5048" t="s">
        <v>24</v>
      </c>
      <c r="AB5048" t="s">
        <v>24</v>
      </c>
    </row>
    <row r="5049" spans="1:28" x14ac:dyDescent="0.35">
      <c r="A5049" s="4" t="s">
        <v>7766</v>
      </c>
      <c r="B5049" s="6">
        <f t="shared" si="476"/>
        <v>45113.048680555556</v>
      </c>
      <c r="C5049" s="12">
        <f t="shared" si="474"/>
        <v>45108</v>
      </c>
      <c r="D5049" s="3">
        <f t="shared" si="475"/>
        <v>2023</v>
      </c>
      <c r="E5049" s="3" t="str">
        <f t="shared" si="477"/>
        <v>07-2023</v>
      </c>
      <c r="F5049" s="5">
        <f t="shared" si="473"/>
        <v>45086.801168981481</v>
      </c>
      <c r="G5049">
        <v>36.803800000000003</v>
      </c>
      <c r="H5049">
        <v>71.309100000000001</v>
      </c>
      <c r="I5049">
        <v>179.59100000000001</v>
      </c>
      <c r="J5049">
        <v>4</v>
      </c>
      <c r="K5049" t="s">
        <v>23</v>
      </c>
      <c r="L5049">
        <v>29</v>
      </c>
      <c r="M5049">
        <v>111</v>
      </c>
      <c r="N5049">
        <v>2.5990000000000002</v>
      </c>
      <c r="O5049">
        <v>0.56999999999999995</v>
      </c>
      <c r="P5049" t="s">
        <v>24</v>
      </c>
      <c r="Q5049" t="s">
        <v>7767</v>
      </c>
      <c r="R5049" t="s">
        <v>7768</v>
      </c>
      <c r="S5049" t="s">
        <v>7591</v>
      </c>
      <c r="T5049" t="b">
        <f t="shared" si="478"/>
        <v>1</v>
      </c>
      <c r="U5049" t="s">
        <v>28</v>
      </c>
      <c r="V5049">
        <v>8.18</v>
      </c>
      <c r="W5049">
        <v>12.403</v>
      </c>
      <c r="X5049">
        <v>0.21099999999999999</v>
      </c>
      <c r="Y5049">
        <v>6</v>
      </c>
      <c r="Z5049" t="s">
        <v>29</v>
      </c>
      <c r="AA5049" t="s">
        <v>24</v>
      </c>
      <c r="AB5049" t="s">
        <v>24</v>
      </c>
    </row>
    <row r="5050" spans="1:28" x14ac:dyDescent="0.35">
      <c r="A5050" s="4" t="s">
        <v>8027</v>
      </c>
      <c r="B5050" s="6">
        <f t="shared" si="476"/>
        <v>45086.801168981481</v>
      </c>
      <c r="C5050" s="12">
        <f t="shared" si="474"/>
        <v>45078</v>
      </c>
      <c r="D5050" s="3">
        <f t="shared" si="475"/>
        <v>2023</v>
      </c>
      <c r="E5050" s="3" t="str">
        <f t="shared" si="477"/>
        <v>06-2023</v>
      </c>
      <c r="F5050" s="5">
        <f t="shared" si="473"/>
        <v>44004.567546296297</v>
      </c>
      <c r="G5050">
        <v>36.611499999999999</v>
      </c>
      <c r="H5050">
        <v>70.9846</v>
      </c>
      <c r="I5050">
        <v>211.10599999999999</v>
      </c>
      <c r="J5050">
        <v>4</v>
      </c>
      <c r="K5050" t="s">
        <v>23</v>
      </c>
      <c r="L5050">
        <v>55</v>
      </c>
      <c r="M5050">
        <v>74</v>
      </c>
      <c r="N5050">
        <v>2.5760000000000001</v>
      </c>
      <c r="O5050">
        <v>0.82</v>
      </c>
      <c r="P5050" t="s">
        <v>24</v>
      </c>
      <c r="Q5050" t="s">
        <v>8028</v>
      </c>
      <c r="R5050" t="s">
        <v>8025</v>
      </c>
      <c r="S5050" t="s">
        <v>1642</v>
      </c>
      <c r="T5050" t="b">
        <f t="shared" si="478"/>
        <v>1</v>
      </c>
      <c r="U5050" t="s">
        <v>28</v>
      </c>
      <c r="V5050">
        <v>5.08</v>
      </c>
      <c r="W5050">
        <v>8.1999999999999993</v>
      </c>
      <c r="X5050">
        <v>8.6999999999999994E-2</v>
      </c>
      <c r="Y5050">
        <v>38</v>
      </c>
      <c r="Z5050" t="s">
        <v>29</v>
      </c>
      <c r="AA5050" t="s">
        <v>24</v>
      </c>
      <c r="AB5050" t="s">
        <v>24</v>
      </c>
    </row>
    <row r="5051" spans="1:28" x14ac:dyDescent="0.35">
      <c r="A5051" s="4" t="s">
        <v>17557</v>
      </c>
      <c r="B5051" s="6">
        <f t="shared" si="476"/>
        <v>44004.567546296297</v>
      </c>
      <c r="C5051" s="12">
        <f t="shared" si="474"/>
        <v>43983</v>
      </c>
      <c r="D5051" s="3">
        <f t="shared" si="475"/>
        <v>2020</v>
      </c>
      <c r="E5051" s="3" t="str">
        <f t="shared" si="477"/>
        <v>06-2020</v>
      </c>
      <c r="F5051" s="5">
        <f t="shared" si="473"/>
        <v>45080.328564814816</v>
      </c>
      <c r="G5051">
        <v>38.655099999999997</v>
      </c>
      <c r="H5051">
        <v>70.718199999999996</v>
      </c>
      <c r="I5051">
        <v>10</v>
      </c>
      <c r="J5051">
        <v>4.5</v>
      </c>
      <c r="K5051" t="s">
        <v>23</v>
      </c>
      <c r="M5051">
        <v>97</v>
      </c>
      <c r="N5051">
        <v>0.46600000000000003</v>
      </c>
      <c r="O5051">
        <v>0.86</v>
      </c>
      <c r="P5051" t="s">
        <v>24</v>
      </c>
      <c r="Q5051" t="s">
        <v>17558</v>
      </c>
      <c r="R5051" t="s">
        <v>17559</v>
      </c>
      <c r="S5051" t="s">
        <v>17560</v>
      </c>
      <c r="T5051" t="b">
        <f t="shared" si="478"/>
        <v>0</v>
      </c>
      <c r="U5051" t="s">
        <v>28</v>
      </c>
      <c r="V5051">
        <v>4.4000000000000004</v>
      </c>
      <c r="W5051">
        <v>1.9</v>
      </c>
      <c r="X5051">
        <v>0.16400000000000001</v>
      </c>
      <c r="Y5051">
        <v>11</v>
      </c>
      <c r="Z5051" t="s">
        <v>29</v>
      </c>
      <c r="AA5051" t="s">
        <v>24</v>
      </c>
      <c r="AB5051" t="s">
        <v>24</v>
      </c>
    </row>
    <row r="5052" spans="1:28" x14ac:dyDescent="0.35">
      <c r="A5052" s="4" t="s">
        <v>8085</v>
      </c>
      <c r="B5052" s="6">
        <f t="shared" si="476"/>
        <v>45080.328564814816</v>
      </c>
      <c r="C5052" s="12">
        <f t="shared" si="474"/>
        <v>45078</v>
      </c>
      <c r="D5052" s="3">
        <f t="shared" si="475"/>
        <v>2023</v>
      </c>
      <c r="E5052" s="3" t="str">
        <f t="shared" si="477"/>
        <v>06-2023</v>
      </c>
      <c r="F5052" s="5">
        <f t="shared" si="473"/>
        <v>45074.897523148145</v>
      </c>
      <c r="G5052">
        <v>35.782600000000002</v>
      </c>
      <c r="H5052">
        <v>69.447699999999998</v>
      </c>
      <c r="I5052">
        <v>106.6</v>
      </c>
      <c r="J5052">
        <v>4</v>
      </c>
      <c r="K5052" t="s">
        <v>23</v>
      </c>
      <c r="L5052">
        <v>17</v>
      </c>
      <c r="M5052">
        <v>147</v>
      </c>
      <c r="N5052">
        <v>1.2829999999999999</v>
      </c>
      <c r="O5052">
        <v>0.55000000000000004</v>
      </c>
      <c r="P5052" t="s">
        <v>24</v>
      </c>
      <c r="Q5052" t="s">
        <v>8086</v>
      </c>
      <c r="R5052" t="s">
        <v>8080</v>
      </c>
      <c r="S5052" t="s">
        <v>8087</v>
      </c>
      <c r="T5052" t="b">
        <f t="shared" si="478"/>
        <v>1</v>
      </c>
      <c r="U5052" t="s">
        <v>28</v>
      </c>
      <c r="V5052">
        <v>8.8800000000000008</v>
      </c>
      <c r="W5052">
        <v>7.3540000000000001</v>
      </c>
      <c r="X5052">
        <v>0.21199999999999999</v>
      </c>
      <c r="Y5052">
        <v>6</v>
      </c>
      <c r="Z5052" t="s">
        <v>29</v>
      </c>
      <c r="AA5052" t="s">
        <v>24</v>
      </c>
      <c r="AB5052" t="s">
        <v>24</v>
      </c>
    </row>
    <row r="5053" spans="1:28" x14ac:dyDescent="0.35">
      <c r="A5053" s="4" t="s">
        <v>8131</v>
      </c>
      <c r="B5053" s="6">
        <f t="shared" si="476"/>
        <v>45074.897523148145</v>
      </c>
      <c r="C5053" s="12">
        <f t="shared" si="474"/>
        <v>45047</v>
      </c>
      <c r="D5053" s="3">
        <f t="shared" si="475"/>
        <v>2023</v>
      </c>
      <c r="E5053" s="3" t="str">
        <f t="shared" si="477"/>
        <v>05-2023</v>
      </c>
      <c r="F5053" s="5">
        <f t="shared" si="473"/>
        <v>44003.423761574071</v>
      </c>
      <c r="G5053">
        <v>36.176699999999997</v>
      </c>
      <c r="H5053">
        <v>71.185400000000001</v>
      </c>
      <c r="I5053">
        <v>101.206</v>
      </c>
      <c r="J5053">
        <v>4</v>
      </c>
      <c r="K5053" t="s">
        <v>23</v>
      </c>
      <c r="L5053">
        <v>29</v>
      </c>
      <c r="M5053">
        <v>82</v>
      </c>
      <c r="N5053">
        <v>2.3940000000000001</v>
      </c>
      <c r="O5053">
        <v>0.65</v>
      </c>
      <c r="P5053" t="s">
        <v>24</v>
      </c>
      <c r="Q5053" t="s">
        <v>8132</v>
      </c>
      <c r="R5053" t="s">
        <v>8133</v>
      </c>
      <c r="S5053" t="s">
        <v>8134</v>
      </c>
      <c r="T5053" t="b">
        <f t="shared" si="478"/>
        <v>1</v>
      </c>
      <c r="U5053" t="s">
        <v>28</v>
      </c>
      <c r="V5053">
        <v>5.36</v>
      </c>
      <c r="W5053">
        <v>9.2189999999999994</v>
      </c>
      <c r="X5053">
        <v>0.17299999999999999</v>
      </c>
      <c r="Y5053">
        <v>9</v>
      </c>
      <c r="Z5053" t="s">
        <v>29</v>
      </c>
      <c r="AA5053" t="s">
        <v>24</v>
      </c>
      <c r="AB5053" t="s">
        <v>24</v>
      </c>
    </row>
    <row r="5054" spans="1:28" x14ac:dyDescent="0.35">
      <c r="A5054" s="4" t="s">
        <v>17569</v>
      </c>
      <c r="B5054" s="6">
        <f t="shared" si="476"/>
        <v>44003.423761574071</v>
      </c>
      <c r="C5054" s="12">
        <f t="shared" si="474"/>
        <v>43983</v>
      </c>
      <c r="D5054" s="3">
        <f t="shared" si="475"/>
        <v>2020</v>
      </c>
      <c r="E5054" s="3" t="str">
        <f t="shared" si="477"/>
        <v>06-2020</v>
      </c>
      <c r="F5054" s="5">
        <f t="shared" si="473"/>
        <v>44003.402858796297</v>
      </c>
      <c r="G5054">
        <v>21.939599999999999</v>
      </c>
      <c r="H5054">
        <v>94.906099999999995</v>
      </c>
      <c r="I5054">
        <v>122.4</v>
      </c>
      <c r="J5054">
        <v>4.2</v>
      </c>
      <c r="K5054" t="s">
        <v>23</v>
      </c>
      <c r="M5054">
        <v>88</v>
      </c>
      <c r="N5054">
        <v>1.397</v>
      </c>
      <c r="O5054">
        <v>0.9</v>
      </c>
      <c r="P5054" t="s">
        <v>24</v>
      </c>
      <c r="Q5054" t="s">
        <v>17570</v>
      </c>
      <c r="R5054" t="s">
        <v>17571</v>
      </c>
      <c r="S5054" t="s">
        <v>17572</v>
      </c>
      <c r="T5054" t="b">
        <f t="shared" si="478"/>
        <v>0</v>
      </c>
      <c r="U5054" t="s">
        <v>28</v>
      </c>
      <c r="V5054">
        <v>7.8</v>
      </c>
      <c r="W5054">
        <v>3.7</v>
      </c>
      <c r="X5054">
        <v>0.105</v>
      </c>
      <c r="Y5054">
        <v>25</v>
      </c>
      <c r="Z5054" t="s">
        <v>29</v>
      </c>
      <c r="AA5054" t="s">
        <v>24</v>
      </c>
      <c r="AB5054" t="s">
        <v>24</v>
      </c>
    </row>
    <row r="5055" spans="1:28" x14ac:dyDescent="0.35">
      <c r="A5055" s="4" t="s">
        <v>17573</v>
      </c>
      <c r="B5055" s="6">
        <f t="shared" si="476"/>
        <v>44003.402858796297</v>
      </c>
      <c r="C5055" s="12">
        <f t="shared" si="474"/>
        <v>43983</v>
      </c>
      <c r="D5055" s="3">
        <f t="shared" si="475"/>
        <v>2020</v>
      </c>
      <c r="E5055" s="3" t="str">
        <f t="shared" si="477"/>
        <v>06-2020</v>
      </c>
      <c r="F5055" s="5">
        <f t="shared" si="473"/>
        <v>44000.582870370374</v>
      </c>
      <c r="G5055">
        <v>33.076500000000003</v>
      </c>
      <c r="H5055">
        <v>98.882499999999993</v>
      </c>
      <c r="I5055">
        <v>10</v>
      </c>
      <c r="J5055">
        <v>4.0999999999999996</v>
      </c>
      <c r="K5055" t="s">
        <v>23</v>
      </c>
      <c r="M5055">
        <v>45</v>
      </c>
      <c r="N5055">
        <v>4.9020000000000001</v>
      </c>
      <c r="O5055">
        <v>0.93</v>
      </c>
      <c r="P5055" t="s">
        <v>24</v>
      </c>
      <c r="Q5055" t="s">
        <v>17574</v>
      </c>
      <c r="R5055" t="s">
        <v>17571</v>
      </c>
      <c r="S5055" t="s">
        <v>17575</v>
      </c>
      <c r="T5055" t="b">
        <f t="shared" si="478"/>
        <v>0</v>
      </c>
      <c r="U5055" t="s">
        <v>28</v>
      </c>
      <c r="V5055">
        <v>6.5</v>
      </c>
      <c r="W5055">
        <v>1.9</v>
      </c>
      <c r="X5055">
        <v>0.14499999999999999</v>
      </c>
      <c r="Y5055">
        <v>13</v>
      </c>
      <c r="Z5055" t="s">
        <v>29</v>
      </c>
      <c r="AA5055" t="s">
        <v>24</v>
      </c>
      <c r="AB5055" t="s">
        <v>24</v>
      </c>
    </row>
    <row r="5056" spans="1:28" x14ac:dyDescent="0.35">
      <c r="A5056" s="4" t="s">
        <v>17576</v>
      </c>
      <c r="B5056" s="6">
        <f t="shared" si="476"/>
        <v>44000.582870370374</v>
      </c>
      <c r="C5056" s="12">
        <f t="shared" si="474"/>
        <v>43983</v>
      </c>
      <c r="D5056" s="3">
        <f t="shared" si="475"/>
        <v>2020</v>
      </c>
      <c r="E5056" s="3" t="str">
        <f t="shared" si="477"/>
        <v>06-2020</v>
      </c>
      <c r="F5056" s="5">
        <f t="shared" si="473"/>
        <v>44000.456192129626</v>
      </c>
      <c r="G5056">
        <v>22.451499999999999</v>
      </c>
      <c r="H5056">
        <v>94.43</v>
      </c>
      <c r="I5056">
        <v>87.37</v>
      </c>
      <c r="J5056">
        <v>4.8</v>
      </c>
      <c r="K5056" t="s">
        <v>23</v>
      </c>
      <c r="M5056">
        <v>123</v>
      </c>
      <c r="N5056">
        <v>0.79</v>
      </c>
      <c r="O5056">
        <v>1.07</v>
      </c>
      <c r="P5056" t="s">
        <v>24</v>
      </c>
      <c r="Q5056" t="s">
        <v>17577</v>
      </c>
      <c r="R5056" t="s">
        <v>17578</v>
      </c>
      <c r="S5056" t="s">
        <v>17579</v>
      </c>
      <c r="T5056" t="b">
        <f t="shared" si="478"/>
        <v>0</v>
      </c>
      <c r="U5056" t="s">
        <v>28</v>
      </c>
      <c r="V5056">
        <v>6.2</v>
      </c>
      <c r="W5056">
        <v>6.8</v>
      </c>
      <c r="X5056">
        <v>8.8999999999999996E-2</v>
      </c>
      <c r="Y5056">
        <v>39</v>
      </c>
      <c r="Z5056" t="s">
        <v>29</v>
      </c>
      <c r="AA5056" t="s">
        <v>24</v>
      </c>
      <c r="AB5056" t="s">
        <v>24</v>
      </c>
    </row>
    <row r="5057" spans="1:28" x14ac:dyDescent="0.35">
      <c r="A5057" s="4" t="s">
        <v>17580</v>
      </c>
      <c r="B5057" s="6">
        <f t="shared" si="476"/>
        <v>44000.456192129626</v>
      </c>
      <c r="C5057" s="12">
        <f t="shared" si="474"/>
        <v>43983</v>
      </c>
      <c r="D5057" s="3">
        <f t="shared" si="475"/>
        <v>2020</v>
      </c>
      <c r="E5057" s="3" t="str">
        <f t="shared" si="477"/>
        <v>06-2020</v>
      </c>
      <c r="F5057" s="5">
        <f t="shared" si="473"/>
        <v>45070.137569444443</v>
      </c>
      <c r="G5057">
        <v>5.7718999999999996</v>
      </c>
      <c r="H5057">
        <v>95.287499999999994</v>
      </c>
      <c r="I5057">
        <v>10</v>
      </c>
      <c r="J5057">
        <v>4.5</v>
      </c>
      <c r="K5057" t="s">
        <v>23</v>
      </c>
      <c r="M5057">
        <v>150</v>
      </c>
      <c r="N5057">
        <v>1.738</v>
      </c>
      <c r="O5057">
        <v>1.22</v>
      </c>
      <c r="P5057" t="s">
        <v>24</v>
      </c>
      <c r="Q5057" t="s">
        <v>17581</v>
      </c>
      <c r="R5057" t="s">
        <v>17582</v>
      </c>
      <c r="S5057" t="s">
        <v>17583</v>
      </c>
      <c r="T5057" t="b">
        <f t="shared" si="478"/>
        <v>0</v>
      </c>
      <c r="U5057" t="s">
        <v>28</v>
      </c>
      <c r="V5057">
        <v>10.9</v>
      </c>
      <c r="W5057">
        <v>1.9</v>
      </c>
      <c r="X5057">
        <v>0.156</v>
      </c>
      <c r="Y5057">
        <v>15</v>
      </c>
      <c r="Z5057" t="s">
        <v>29</v>
      </c>
      <c r="AA5057" t="s">
        <v>24</v>
      </c>
      <c r="AB5057" t="s">
        <v>24</v>
      </c>
    </row>
    <row r="5058" spans="1:28" x14ac:dyDescent="0.35">
      <c r="A5058" s="4" t="s">
        <v>8167</v>
      </c>
      <c r="B5058" s="6">
        <f t="shared" si="476"/>
        <v>45070.137569444443</v>
      </c>
      <c r="C5058" s="12">
        <f t="shared" si="474"/>
        <v>45047</v>
      </c>
      <c r="D5058" s="3">
        <f t="shared" si="475"/>
        <v>2023</v>
      </c>
      <c r="E5058" s="3" t="str">
        <f t="shared" si="477"/>
        <v>05-2023</v>
      </c>
      <c r="F5058" s="5">
        <f t="shared" ref="F5058:F5121" si="479">DATEVALUE(LEFT(A5059,10))+TIMEVALUE(MID(A5059,12,8))</f>
        <v>45060.905428240738</v>
      </c>
      <c r="G5058">
        <v>36.371499999999997</v>
      </c>
      <c r="H5058">
        <v>71.1661</v>
      </c>
      <c r="I5058">
        <v>141.49</v>
      </c>
      <c r="J5058">
        <v>4</v>
      </c>
      <c r="K5058" t="s">
        <v>23</v>
      </c>
      <c r="L5058">
        <v>32</v>
      </c>
      <c r="M5058">
        <v>91</v>
      </c>
      <c r="N5058">
        <v>2.5179999999999998</v>
      </c>
      <c r="O5058">
        <v>0.57999999999999996</v>
      </c>
      <c r="P5058" t="s">
        <v>24</v>
      </c>
      <c r="Q5058" t="s">
        <v>8168</v>
      </c>
      <c r="R5058" t="s">
        <v>8169</v>
      </c>
      <c r="S5058" t="s">
        <v>8170</v>
      </c>
      <c r="T5058" t="b">
        <f t="shared" si="478"/>
        <v>1</v>
      </c>
      <c r="U5058" t="s">
        <v>28</v>
      </c>
      <c r="V5058">
        <v>8.69</v>
      </c>
      <c r="W5058">
        <v>10.888999999999999</v>
      </c>
      <c r="X5058">
        <v>0.16400000000000001</v>
      </c>
      <c r="Y5058">
        <v>10</v>
      </c>
      <c r="Z5058" t="s">
        <v>29</v>
      </c>
      <c r="AA5058" t="s">
        <v>24</v>
      </c>
      <c r="AB5058" t="s">
        <v>24</v>
      </c>
    </row>
    <row r="5059" spans="1:28" x14ac:dyDescent="0.35">
      <c r="A5059" s="4" t="s">
        <v>8230</v>
      </c>
      <c r="B5059" s="6">
        <f t="shared" si="476"/>
        <v>45060.905428240738</v>
      </c>
      <c r="C5059" s="12">
        <f t="shared" ref="C5059:C5122" si="480">DATE(YEAR(B5059),MONTH(B5059),1)</f>
        <v>45047</v>
      </c>
      <c r="D5059" s="3">
        <f t="shared" ref="D5059:D5122" si="481">YEAR(B5059)</f>
        <v>2023</v>
      </c>
      <c r="E5059" s="3" t="str">
        <f t="shared" si="477"/>
        <v>05-2023</v>
      </c>
      <c r="F5059" s="5">
        <f t="shared" si="479"/>
        <v>44000.084918981483</v>
      </c>
      <c r="G5059">
        <v>9.7586999999999993</v>
      </c>
      <c r="H5059">
        <v>93.528300000000002</v>
      </c>
      <c r="I5059">
        <v>9.8460000000000001</v>
      </c>
      <c r="J5059">
        <v>4</v>
      </c>
      <c r="K5059" t="s">
        <v>23</v>
      </c>
      <c r="L5059">
        <v>20</v>
      </c>
      <c r="M5059">
        <v>183</v>
      </c>
      <c r="N5059">
        <v>6.1070000000000002</v>
      </c>
      <c r="O5059">
        <v>0.6</v>
      </c>
      <c r="P5059" t="s">
        <v>24</v>
      </c>
      <c r="Q5059" t="s">
        <v>8231</v>
      </c>
      <c r="R5059" t="s">
        <v>8228</v>
      </c>
      <c r="S5059" t="s">
        <v>8232</v>
      </c>
      <c r="T5059" t="b">
        <f t="shared" si="478"/>
        <v>1</v>
      </c>
      <c r="U5059" t="s">
        <v>28</v>
      </c>
      <c r="V5059">
        <v>13.05</v>
      </c>
      <c r="W5059">
        <v>5.5430000000000001</v>
      </c>
      <c r="X5059">
        <v>0.19600000000000001</v>
      </c>
      <c r="Y5059">
        <v>7</v>
      </c>
      <c r="Z5059" t="s">
        <v>29</v>
      </c>
      <c r="AA5059" t="s">
        <v>24</v>
      </c>
      <c r="AB5059" t="s">
        <v>24</v>
      </c>
    </row>
    <row r="5060" spans="1:28" x14ac:dyDescent="0.35">
      <c r="A5060" s="4" t="s">
        <v>17592</v>
      </c>
      <c r="B5060" s="6">
        <f t="shared" ref="B5060:B5123" si="482">DATEVALUE(LEFT($A5060,10))+TIMEVALUE(MID($A5060,12,8))</f>
        <v>44000.084918981483</v>
      </c>
      <c r="C5060" s="12">
        <f t="shared" si="480"/>
        <v>43983</v>
      </c>
      <c r="D5060" s="3">
        <f t="shared" si="481"/>
        <v>2020</v>
      </c>
      <c r="E5060" s="3" t="str">
        <f t="shared" si="477"/>
        <v>06-2020</v>
      </c>
      <c r="F5060" s="5">
        <f t="shared" si="479"/>
        <v>43999.637256944443</v>
      </c>
      <c r="G5060">
        <v>6.4532999999999996</v>
      </c>
      <c r="H5060">
        <v>92.693600000000004</v>
      </c>
      <c r="I5060">
        <v>10</v>
      </c>
      <c r="J5060">
        <v>4.9000000000000004</v>
      </c>
      <c r="K5060" t="s">
        <v>23</v>
      </c>
      <c r="M5060">
        <v>98</v>
      </c>
      <c r="N5060">
        <v>4.4029999999999996</v>
      </c>
      <c r="O5060">
        <v>0.75</v>
      </c>
      <c r="P5060" t="s">
        <v>24</v>
      </c>
      <c r="Q5060" t="s">
        <v>17593</v>
      </c>
      <c r="R5060" t="s">
        <v>17590</v>
      </c>
      <c r="S5060" t="s">
        <v>17594</v>
      </c>
      <c r="T5060" t="b">
        <f t="shared" si="478"/>
        <v>0</v>
      </c>
      <c r="U5060" t="s">
        <v>28</v>
      </c>
      <c r="V5060">
        <v>8.6</v>
      </c>
      <c r="W5060">
        <v>1.8</v>
      </c>
      <c r="X5060">
        <v>7.3999999999999996E-2</v>
      </c>
      <c r="Y5060">
        <v>57</v>
      </c>
      <c r="Z5060" t="s">
        <v>29</v>
      </c>
      <c r="AA5060" t="s">
        <v>24</v>
      </c>
      <c r="AB5060" t="s">
        <v>24</v>
      </c>
    </row>
    <row r="5061" spans="1:28" x14ac:dyDescent="0.35">
      <c r="A5061" s="4" t="s">
        <v>17595</v>
      </c>
      <c r="B5061" s="6">
        <f t="shared" si="482"/>
        <v>43999.637256944443</v>
      </c>
      <c r="C5061" s="12">
        <f t="shared" si="480"/>
        <v>43983</v>
      </c>
      <c r="D5061" s="3">
        <f t="shared" si="481"/>
        <v>2020</v>
      </c>
      <c r="E5061" s="3" t="str">
        <f t="shared" ref="E5061:E5124" si="483">TEXT(B5061,"mm-yyyy")</f>
        <v>06-2020</v>
      </c>
      <c r="F5061" s="5">
        <f t="shared" si="479"/>
        <v>45057.902048611111</v>
      </c>
      <c r="G5061">
        <v>1.19</v>
      </c>
      <c r="H5061">
        <v>97.111000000000004</v>
      </c>
      <c r="I5061">
        <v>34.54</v>
      </c>
      <c r="J5061">
        <v>4.3</v>
      </c>
      <c r="K5061" t="s">
        <v>23</v>
      </c>
      <c r="M5061">
        <v>205</v>
      </c>
      <c r="N5061">
        <v>0.47799999999999998</v>
      </c>
      <c r="O5061">
        <v>0.66</v>
      </c>
      <c r="P5061" t="s">
        <v>24</v>
      </c>
      <c r="Q5061" t="s">
        <v>17596</v>
      </c>
      <c r="R5061" t="s">
        <v>17597</v>
      </c>
      <c r="S5061" t="s">
        <v>17598</v>
      </c>
      <c r="T5061" t="b">
        <f t="shared" si="478"/>
        <v>0</v>
      </c>
      <c r="U5061" t="s">
        <v>28</v>
      </c>
      <c r="V5061">
        <v>9.3000000000000007</v>
      </c>
      <c r="W5061">
        <v>9.8000000000000007</v>
      </c>
      <c r="X5061">
        <v>0.189</v>
      </c>
      <c r="Y5061">
        <v>8</v>
      </c>
      <c r="Z5061" t="s">
        <v>29</v>
      </c>
      <c r="AA5061" t="s">
        <v>24</v>
      </c>
      <c r="AB5061" t="s">
        <v>24</v>
      </c>
    </row>
    <row r="5062" spans="1:28" x14ac:dyDescent="0.35">
      <c r="A5062" s="4" t="s">
        <v>8254</v>
      </c>
      <c r="B5062" s="6">
        <f t="shared" si="482"/>
        <v>45057.902048611111</v>
      </c>
      <c r="C5062" s="12">
        <f t="shared" si="480"/>
        <v>45047</v>
      </c>
      <c r="D5062" s="3">
        <f t="shared" si="481"/>
        <v>2023</v>
      </c>
      <c r="E5062" s="3" t="str">
        <f t="shared" si="483"/>
        <v>05-2023</v>
      </c>
      <c r="F5062" s="5">
        <f t="shared" si="479"/>
        <v>43998.469340277778</v>
      </c>
      <c r="G5062">
        <v>36.4788</v>
      </c>
      <c r="H5062">
        <v>71.014099999999999</v>
      </c>
      <c r="I5062">
        <v>125.965</v>
      </c>
      <c r="J5062">
        <v>4</v>
      </c>
      <c r="K5062" t="s">
        <v>23</v>
      </c>
      <c r="L5062">
        <v>36</v>
      </c>
      <c r="M5062">
        <v>127</v>
      </c>
      <c r="N5062">
        <v>2.5150000000000001</v>
      </c>
      <c r="O5062">
        <v>0.41</v>
      </c>
      <c r="P5062" t="s">
        <v>24</v>
      </c>
      <c r="Q5062" t="s">
        <v>8255</v>
      </c>
      <c r="R5062" t="s">
        <v>8252</v>
      </c>
      <c r="S5062" t="s">
        <v>8256</v>
      </c>
      <c r="T5062" t="b">
        <f t="shared" si="478"/>
        <v>1</v>
      </c>
      <c r="U5062" t="s">
        <v>28</v>
      </c>
      <c r="V5062">
        <v>8.56</v>
      </c>
      <c r="W5062">
        <v>6.9210000000000003</v>
      </c>
      <c r="X5062">
        <v>0.129</v>
      </c>
      <c r="Y5062">
        <v>16</v>
      </c>
      <c r="Z5062" t="s">
        <v>29</v>
      </c>
      <c r="AA5062" t="s">
        <v>24</v>
      </c>
      <c r="AB5062" t="s">
        <v>24</v>
      </c>
    </row>
    <row r="5063" spans="1:28" x14ac:dyDescent="0.35">
      <c r="A5063" s="4" t="s">
        <v>17603</v>
      </c>
      <c r="B5063" s="6">
        <f t="shared" si="482"/>
        <v>43998.469340277778</v>
      </c>
      <c r="C5063" s="12">
        <f t="shared" si="480"/>
        <v>43983</v>
      </c>
      <c r="D5063" s="3">
        <f t="shared" si="481"/>
        <v>2020</v>
      </c>
      <c r="E5063" s="3" t="str">
        <f t="shared" si="483"/>
        <v>06-2020</v>
      </c>
      <c r="F5063" s="5">
        <f t="shared" si="479"/>
        <v>45056.765810185185</v>
      </c>
      <c r="G5063">
        <v>18.954000000000001</v>
      </c>
      <c r="H5063">
        <v>94.3005</v>
      </c>
      <c r="I5063">
        <v>35</v>
      </c>
      <c r="J5063">
        <v>4.8</v>
      </c>
      <c r="K5063" t="s">
        <v>23</v>
      </c>
      <c r="M5063">
        <v>39</v>
      </c>
      <c r="N5063">
        <v>3.1419999999999999</v>
      </c>
      <c r="O5063">
        <v>0.8</v>
      </c>
      <c r="P5063" t="s">
        <v>24</v>
      </c>
      <c r="Q5063" t="s">
        <v>17604</v>
      </c>
      <c r="R5063" t="s">
        <v>17605</v>
      </c>
      <c r="S5063" t="s">
        <v>17606</v>
      </c>
      <c r="T5063" t="b">
        <f t="shared" si="478"/>
        <v>0</v>
      </c>
      <c r="U5063" t="s">
        <v>28</v>
      </c>
      <c r="V5063">
        <v>4.5</v>
      </c>
      <c r="W5063">
        <v>2</v>
      </c>
      <c r="X5063">
        <v>4.2000000000000003E-2</v>
      </c>
      <c r="Y5063">
        <v>177</v>
      </c>
      <c r="Z5063" t="s">
        <v>29</v>
      </c>
      <c r="AA5063" t="s">
        <v>24</v>
      </c>
      <c r="AB5063" t="s">
        <v>24</v>
      </c>
    </row>
    <row r="5064" spans="1:28" x14ac:dyDescent="0.35">
      <c r="A5064" s="4" t="s">
        <v>8284</v>
      </c>
      <c r="B5064" s="6">
        <f t="shared" si="482"/>
        <v>45056.765810185185</v>
      </c>
      <c r="C5064" s="12">
        <f t="shared" si="480"/>
        <v>45047</v>
      </c>
      <c r="D5064" s="3">
        <f t="shared" si="481"/>
        <v>2023</v>
      </c>
      <c r="E5064" s="3" t="str">
        <f t="shared" si="483"/>
        <v>05-2023</v>
      </c>
      <c r="F5064" s="5">
        <f t="shared" si="479"/>
        <v>43998.258668981478</v>
      </c>
      <c r="G5064">
        <v>36.098999999999997</v>
      </c>
      <c r="H5064">
        <v>70.931700000000006</v>
      </c>
      <c r="I5064">
        <v>104.453</v>
      </c>
      <c r="J5064">
        <v>4</v>
      </c>
      <c r="K5064" t="s">
        <v>23</v>
      </c>
      <c r="L5064">
        <v>40</v>
      </c>
      <c r="M5064">
        <v>61</v>
      </c>
      <c r="N5064">
        <v>2.1909999999999998</v>
      </c>
      <c r="O5064">
        <v>0.76</v>
      </c>
      <c r="P5064" t="s">
        <v>24</v>
      </c>
      <c r="Q5064" t="s">
        <v>8285</v>
      </c>
      <c r="R5064" t="s">
        <v>8286</v>
      </c>
      <c r="S5064" t="s">
        <v>7790</v>
      </c>
      <c r="T5064" t="b">
        <f t="shared" si="478"/>
        <v>1</v>
      </c>
      <c r="U5064" t="s">
        <v>28</v>
      </c>
      <c r="V5064">
        <v>5.31</v>
      </c>
      <c r="W5064">
        <v>7.7549999999999999</v>
      </c>
      <c r="X5064">
        <v>0.11899999999999999</v>
      </c>
      <c r="Y5064">
        <v>19</v>
      </c>
      <c r="Z5064" t="s">
        <v>29</v>
      </c>
      <c r="AA5064" t="s">
        <v>24</v>
      </c>
      <c r="AB5064" t="s">
        <v>24</v>
      </c>
    </row>
    <row r="5065" spans="1:28" x14ac:dyDescent="0.35">
      <c r="A5065" s="4" t="s">
        <v>17609</v>
      </c>
      <c r="B5065" s="6">
        <f t="shared" si="482"/>
        <v>43998.258668981478</v>
      </c>
      <c r="C5065" s="12">
        <f t="shared" si="480"/>
        <v>43983</v>
      </c>
      <c r="D5065" s="3">
        <f t="shared" si="481"/>
        <v>2020</v>
      </c>
      <c r="E5065" s="3" t="str">
        <f t="shared" si="483"/>
        <v>06-2020</v>
      </c>
      <c r="F5065" s="5">
        <f t="shared" si="479"/>
        <v>43998.063055555554</v>
      </c>
      <c r="G5065">
        <v>22.4618</v>
      </c>
      <c r="H5065">
        <v>102.5907</v>
      </c>
      <c r="I5065">
        <v>10</v>
      </c>
      <c r="J5065">
        <v>4.5</v>
      </c>
      <c r="K5065" t="s">
        <v>23</v>
      </c>
      <c r="M5065">
        <v>35</v>
      </c>
      <c r="N5065">
        <v>3.0230000000000001</v>
      </c>
      <c r="O5065">
        <v>0.71</v>
      </c>
      <c r="P5065" t="s">
        <v>24</v>
      </c>
      <c r="Q5065" t="s">
        <v>17610</v>
      </c>
      <c r="R5065" t="s">
        <v>17611</v>
      </c>
      <c r="S5065" t="s">
        <v>17612</v>
      </c>
      <c r="T5065" t="b">
        <f t="shared" si="478"/>
        <v>0</v>
      </c>
      <c r="U5065" t="s">
        <v>28</v>
      </c>
      <c r="V5065">
        <v>3.6</v>
      </c>
      <c r="W5065">
        <v>1.9</v>
      </c>
      <c r="X5065">
        <v>6.8000000000000005E-2</v>
      </c>
      <c r="Y5065">
        <v>63</v>
      </c>
      <c r="Z5065" t="s">
        <v>29</v>
      </c>
      <c r="AA5065" t="s">
        <v>24</v>
      </c>
      <c r="AB5065" t="s">
        <v>24</v>
      </c>
    </row>
    <row r="5066" spans="1:28" x14ac:dyDescent="0.35">
      <c r="A5066" s="4" t="s">
        <v>17613</v>
      </c>
      <c r="B5066" s="6">
        <f t="shared" si="482"/>
        <v>43998.063055555554</v>
      </c>
      <c r="C5066" s="12">
        <f t="shared" si="480"/>
        <v>43983</v>
      </c>
      <c r="D5066" s="3">
        <f t="shared" si="481"/>
        <v>2020</v>
      </c>
      <c r="E5066" s="3" t="str">
        <f t="shared" si="483"/>
        <v>06-2020</v>
      </c>
      <c r="F5066" s="5">
        <f t="shared" si="479"/>
        <v>45046.028310185182</v>
      </c>
      <c r="G5066">
        <v>37.834200000000003</v>
      </c>
      <c r="H5066">
        <v>72.203500000000005</v>
      </c>
      <c r="I5066">
        <v>127</v>
      </c>
      <c r="J5066">
        <v>5.6</v>
      </c>
      <c r="K5066" t="s">
        <v>106</v>
      </c>
      <c r="M5066">
        <v>18</v>
      </c>
      <c r="N5066">
        <v>0.52700000000000002</v>
      </c>
      <c r="O5066">
        <v>0.97</v>
      </c>
      <c r="P5066" t="s">
        <v>24</v>
      </c>
      <c r="Q5066" t="s">
        <v>17614</v>
      </c>
      <c r="R5066" t="s">
        <v>17615</v>
      </c>
      <c r="S5066" t="s">
        <v>3596</v>
      </c>
      <c r="T5066" t="b">
        <f t="shared" si="478"/>
        <v>0</v>
      </c>
      <c r="U5066" t="s">
        <v>28</v>
      </c>
      <c r="V5066">
        <v>6.1</v>
      </c>
      <c r="W5066">
        <v>1.8</v>
      </c>
      <c r="X5066">
        <v>6.8000000000000005E-2</v>
      </c>
      <c r="Y5066">
        <v>21</v>
      </c>
      <c r="Z5066" t="s">
        <v>29</v>
      </c>
      <c r="AA5066" t="s">
        <v>24</v>
      </c>
      <c r="AB5066" t="s">
        <v>24</v>
      </c>
    </row>
    <row r="5067" spans="1:28" x14ac:dyDescent="0.35">
      <c r="A5067" s="4" t="s">
        <v>8365</v>
      </c>
      <c r="B5067" s="6">
        <f t="shared" si="482"/>
        <v>45046.028310185182</v>
      </c>
      <c r="C5067" s="12">
        <f t="shared" si="480"/>
        <v>45017</v>
      </c>
      <c r="D5067" s="3">
        <f t="shared" si="481"/>
        <v>2023</v>
      </c>
      <c r="E5067" s="3" t="str">
        <f t="shared" si="483"/>
        <v>04-2023</v>
      </c>
      <c r="F5067" s="5">
        <f t="shared" si="479"/>
        <v>45040.015092592592</v>
      </c>
      <c r="G5067">
        <v>36.719299999999997</v>
      </c>
      <c r="H5067">
        <v>71.184799999999996</v>
      </c>
      <c r="I5067">
        <v>245.88399999999999</v>
      </c>
      <c r="J5067">
        <v>4</v>
      </c>
      <c r="K5067" t="s">
        <v>23</v>
      </c>
      <c r="L5067">
        <v>41</v>
      </c>
      <c r="M5067">
        <v>81</v>
      </c>
      <c r="N5067">
        <v>2.5939999999999999</v>
      </c>
      <c r="O5067">
        <v>0.47</v>
      </c>
      <c r="P5067" t="s">
        <v>24</v>
      </c>
      <c r="Q5067" t="s">
        <v>8366</v>
      </c>
      <c r="R5067" t="s">
        <v>8367</v>
      </c>
      <c r="S5067" t="s">
        <v>5546</v>
      </c>
      <c r="T5067" t="b">
        <f t="shared" si="478"/>
        <v>1</v>
      </c>
      <c r="U5067" t="s">
        <v>28</v>
      </c>
      <c r="V5067">
        <v>6.4</v>
      </c>
      <c r="W5067">
        <v>9.4589999999999996</v>
      </c>
      <c r="X5067">
        <v>0.13400000000000001</v>
      </c>
      <c r="Y5067">
        <v>15</v>
      </c>
      <c r="Z5067" t="s">
        <v>29</v>
      </c>
      <c r="AA5067" t="s">
        <v>24</v>
      </c>
      <c r="AB5067" t="s">
        <v>24</v>
      </c>
    </row>
    <row r="5068" spans="1:28" x14ac:dyDescent="0.35">
      <c r="A5068" s="4" t="s">
        <v>8405</v>
      </c>
      <c r="B5068" s="6">
        <f t="shared" si="482"/>
        <v>45040.015092592592</v>
      </c>
      <c r="C5068" s="12">
        <f t="shared" si="480"/>
        <v>45017</v>
      </c>
      <c r="D5068" s="3">
        <f t="shared" si="481"/>
        <v>2023</v>
      </c>
      <c r="E5068" s="3" t="str">
        <f t="shared" si="483"/>
        <v>04-2023</v>
      </c>
      <c r="F5068" s="5">
        <f t="shared" si="479"/>
        <v>43996.232997685183</v>
      </c>
      <c r="G5068">
        <v>36.47</v>
      </c>
      <c r="H5068">
        <v>70.9101</v>
      </c>
      <c r="I5068">
        <v>119.175</v>
      </c>
      <c r="J5068">
        <v>4</v>
      </c>
      <c r="K5068" t="s">
        <v>23</v>
      </c>
      <c r="L5068">
        <v>32</v>
      </c>
      <c r="M5068">
        <v>84</v>
      </c>
      <c r="N5068">
        <v>2.4550000000000001</v>
      </c>
      <c r="O5068">
        <v>0.83</v>
      </c>
      <c r="P5068" t="s">
        <v>24</v>
      </c>
      <c r="Q5068" t="s">
        <v>8406</v>
      </c>
      <c r="R5068" t="s">
        <v>8407</v>
      </c>
      <c r="S5068" t="s">
        <v>740</v>
      </c>
      <c r="T5068" t="b">
        <f t="shared" si="478"/>
        <v>1</v>
      </c>
      <c r="U5068" t="s">
        <v>28</v>
      </c>
      <c r="V5068">
        <v>6.11</v>
      </c>
      <c r="W5068">
        <v>11.696</v>
      </c>
      <c r="X5068">
        <v>0.17299999999999999</v>
      </c>
      <c r="Y5068">
        <v>9</v>
      </c>
      <c r="Z5068" t="s">
        <v>29</v>
      </c>
      <c r="AA5068" t="s">
        <v>24</v>
      </c>
      <c r="AB5068" t="s">
        <v>24</v>
      </c>
    </row>
    <row r="5069" spans="1:28" x14ac:dyDescent="0.35">
      <c r="A5069" s="4" t="s">
        <v>17624</v>
      </c>
      <c r="B5069" s="6">
        <f t="shared" si="482"/>
        <v>43996.232997685183</v>
      </c>
      <c r="C5069" s="12">
        <f t="shared" si="480"/>
        <v>43983</v>
      </c>
      <c r="D5069" s="3">
        <f t="shared" si="481"/>
        <v>2020</v>
      </c>
      <c r="E5069" s="3" t="str">
        <f t="shared" si="483"/>
        <v>06-2020</v>
      </c>
      <c r="F5069" s="5">
        <f t="shared" si="479"/>
        <v>45030.618425925924</v>
      </c>
      <c r="G5069">
        <v>23.294799999999999</v>
      </c>
      <c r="H5069">
        <v>93.781199999999998</v>
      </c>
      <c r="I5069">
        <v>62.31</v>
      </c>
      <c r="J5069">
        <v>4.8</v>
      </c>
      <c r="K5069" t="s">
        <v>23</v>
      </c>
      <c r="M5069">
        <v>55</v>
      </c>
      <c r="N5069">
        <v>1.0449999999999999</v>
      </c>
      <c r="O5069">
        <v>0.56999999999999995</v>
      </c>
      <c r="P5069" t="s">
        <v>24</v>
      </c>
      <c r="Q5069" t="s">
        <v>17625</v>
      </c>
      <c r="R5069" t="s">
        <v>17626</v>
      </c>
      <c r="S5069" t="s">
        <v>17627</v>
      </c>
      <c r="T5069" t="b">
        <f t="shared" si="478"/>
        <v>0</v>
      </c>
      <c r="U5069" t="s">
        <v>28</v>
      </c>
      <c r="V5069">
        <v>7.2</v>
      </c>
      <c r="W5069">
        <v>6.3</v>
      </c>
      <c r="X5069">
        <v>0.04</v>
      </c>
      <c r="Y5069">
        <v>189</v>
      </c>
      <c r="Z5069" t="s">
        <v>29</v>
      </c>
      <c r="AA5069" t="s">
        <v>24</v>
      </c>
      <c r="AB5069" t="s">
        <v>24</v>
      </c>
    </row>
    <row r="5070" spans="1:28" x14ac:dyDescent="0.35">
      <c r="A5070" s="4" t="s">
        <v>8438</v>
      </c>
      <c r="B5070" s="6">
        <f t="shared" si="482"/>
        <v>45030.618425925924</v>
      </c>
      <c r="C5070" s="12">
        <f t="shared" si="480"/>
        <v>45017</v>
      </c>
      <c r="D5070" s="3">
        <f t="shared" si="481"/>
        <v>2023</v>
      </c>
      <c r="E5070" s="3" t="str">
        <f t="shared" si="483"/>
        <v>04-2023</v>
      </c>
      <c r="F5070" s="5">
        <f t="shared" si="479"/>
        <v>43995.838842592595</v>
      </c>
      <c r="G5070">
        <v>36.644799999999996</v>
      </c>
      <c r="H5070">
        <v>70.992999999999995</v>
      </c>
      <c r="I5070">
        <v>228.34100000000001</v>
      </c>
      <c r="J5070">
        <v>4</v>
      </c>
      <c r="K5070" t="s">
        <v>23</v>
      </c>
      <c r="L5070">
        <v>44</v>
      </c>
      <c r="M5070">
        <v>70</v>
      </c>
      <c r="N5070">
        <v>2.5539999999999998</v>
      </c>
      <c r="O5070">
        <v>0.42</v>
      </c>
      <c r="P5070" t="s">
        <v>24</v>
      </c>
      <c r="Q5070" t="s">
        <v>8439</v>
      </c>
      <c r="R5070" t="s">
        <v>8440</v>
      </c>
      <c r="S5070" t="s">
        <v>2535</v>
      </c>
      <c r="T5070" t="b">
        <f t="shared" si="478"/>
        <v>1</v>
      </c>
      <c r="U5070" t="s">
        <v>28</v>
      </c>
      <c r="V5070">
        <v>6.82</v>
      </c>
      <c r="W5070">
        <v>3.54</v>
      </c>
      <c r="X5070">
        <v>0.122</v>
      </c>
      <c r="Y5070">
        <v>18</v>
      </c>
      <c r="Z5070" t="s">
        <v>29</v>
      </c>
      <c r="AA5070" t="s">
        <v>24</v>
      </c>
      <c r="AB5070" t="s">
        <v>24</v>
      </c>
    </row>
    <row r="5071" spans="1:28" x14ac:dyDescent="0.35">
      <c r="A5071" s="4" t="s">
        <v>17630</v>
      </c>
      <c r="B5071" s="6">
        <f t="shared" si="482"/>
        <v>43995.838842592595</v>
      </c>
      <c r="C5071" s="12">
        <f t="shared" si="480"/>
        <v>43983</v>
      </c>
      <c r="D5071" s="3">
        <f t="shared" si="481"/>
        <v>2020</v>
      </c>
      <c r="E5071" s="3" t="str">
        <f t="shared" si="483"/>
        <v>06-2020</v>
      </c>
      <c r="F5071" s="5">
        <f t="shared" si="479"/>
        <v>45028.003564814811</v>
      </c>
      <c r="G5071">
        <v>39.632399999999997</v>
      </c>
      <c r="H5071">
        <v>74.837299999999999</v>
      </c>
      <c r="I5071">
        <v>10</v>
      </c>
      <c r="J5071">
        <v>4.3</v>
      </c>
      <c r="K5071" t="s">
        <v>23</v>
      </c>
      <c r="M5071">
        <v>86</v>
      </c>
      <c r="N5071">
        <v>1.9850000000000001</v>
      </c>
      <c r="O5071">
        <v>0.8</v>
      </c>
      <c r="P5071" t="s">
        <v>24</v>
      </c>
      <c r="Q5071" t="s">
        <v>17631</v>
      </c>
      <c r="R5071" t="s">
        <v>17626</v>
      </c>
      <c r="S5071" t="s">
        <v>17632</v>
      </c>
      <c r="T5071" t="b">
        <f t="shared" si="478"/>
        <v>0</v>
      </c>
      <c r="U5071" t="s">
        <v>28</v>
      </c>
      <c r="V5071">
        <v>5.5</v>
      </c>
      <c r="W5071">
        <v>1.8</v>
      </c>
      <c r="X5071">
        <v>0.09</v>
      </c>
      <c r="Y5071">
        <v>35</v>
      </c>
      <c r="Z5071" t="s">
        <v>29</v>
      </c>
      <c r="AA5071" t="s">
        <v>24</v>
      </c>
      <c r="AB5071" t="s">
        <v>24</v>
      </c>
    </row>
    <row r="5072" spans="1:28" x14ac:dyDescent="0.35">
      <c r="A5072" s="4" t="s">
        <v>8453</v>
      </c>
      <c r="B5072" s="6">
        <f t="shared" si="482"/>
        <v>45028.003564814811</v>
      </c>
      <c r="C5072" s="12">
        <f t="shared" si="480"/>
        <v>45017</v>
      </c>
      <c r="D5072" s="3">
        <f t="shared" si="481"/>
        <v>2023</v>
      </c>
      <c r="E5072" s="3" t="str">
        <f t="shared" si="483"/>
        <v>04-2023</v>
      </c>
      <c r="F5072" s="5">
        <f t="shared" si="479"/>
        <v>43994.316805555558</v>
      </c>
      <c r="G5072">
        <v>26.001799999999999</v>
      </c>
      <c r="H5072">
        <v>87.382800000000003</v>
      </c>
      <c r="I5072">
        <v>10</v>
      </c>
      <c r="J5072">
        <v>4</v>
      </c>
      <c r="K5072" t="s">
        <v>23</v>
      </c>
      <c r="L5072">
        <v>38</v>
      </c>
      <c r="M5072">
        <v>97</v>
      </c>
      <c r="N5072">
        <v>2.0150000000000001</v>
      </c>
      <c r="O5072">
        <v>0.6</v>
      </c>
      <c r="P5072" t="s">
        <v>24</v>
      </c>
      <c r="Q5072" t="s">
        <v>8454</v>
      </c>
      <c r="R5072" t="s">
        <v>8449</v>
      </c>
      <c r="S5072" t="s">
        <v>8455</v>
      </c>
      <c r="T5072" t="b">
        <f t="shared" si="478"/>
        <v>1</v>
      </c>
      <c r="U5072" t="s">
        <v>28</v>
      </c>
      <c r="V5072">
        <v>8.9499999999999993</v>
      </c>
      <c r="W5072">
        <v>1.917</v>
      </c>
      <c r="X5072">
        <v>8.8999999999999996E-2</v>
      </c>
      <c r="Y5072">
        <v>34</v>
      </c>
      <c r="Z5072" t="s">
        <v>29</v>
      </c>
      <c r="AA5072" t="s">
        <v>24</v>
      </c>
      <c r="AB5072" t="s">
        <v>24</v>
      </c>
    </row>
    <row r="5073" spans="1:28" x14ac:dyDescent="0.35">
      <c r="A5073" s="4" t="s">
        <v>17637</v>
      </c>
      <c r="B5073" s="6">
        <f t="shared" si="482"/>
        <v>43994.316805555558</v>
      </c>
      <c r="C5073" s="12">
        <f t="shared" si="480"/>
        <v>43983</v>
      </c>
      <c r="D5073" s="3">
        <f t="shared" si="481"/>
        <v>2020</v>
      </c>
      <c r="E5073" s="3" t="str">
        <f t="shared" si="483"/>
        <v>06-2020</v>
      </c>
      <c r="F5073" s="5">
        <f t="shared" si="479"/>
        <v>43993.927974537037</v>
      </c>
      <c r="G5073">
        <v>38.3217</v>
      </c>
      <c r="H5073">
        <v>74.117400000000004</v>
      </c>
      <c r="I5073">
        <v>157.16</v>
      </c>
      <c r="J5073">
        <v>4.2</v>
      </c>
      <c r="K5073" t="s">
        <v>23</v>
      </c>
      <c r="M5073">
        <v>98</v>
      </c>
      <c r="N5073">
        <v>2.097</v>
      </c>
      <c r="O5073">
        <v>0.69</v>
      </c>
      <c r="P5073" t="s">
        <v>24</v>
      </c>
      <c r="Q5073" t="s">
        <v>17638</v>
      </c>
      <c r="R5073" t="s">
        <v>17639</v>
      </c>
      <c r="S5073" t="s">
        <v>17640</v>
      </c>
      <c r="T5073" t="b">
        <f t="shared" si="478"/>
        <v>0</v>
      </c>
      <c r="U5073" t="s">
        <v>28</v>
      </c>
      <c r="V5073">
        <v>7.8</v>
      </c>
      <c r="W5073">
        <v>10</v>
      </c>
      <c r="X5073">
        <v>0.152</v>
      </c>
      <c r="Y5073">
        <v>12</v>
      </c>
      <c r="Z5073" t="s">
        <v>29</v>
      </c>
      <c r="AA5073" t="s">
        <v>24</v>
      </c>
      <c r="AB5073" t="s">
        <v>24</v>
      </c>
    </row>
    <row r="5074" spans="1:28" x14ac:dyDescent="0.35">
      <c r="A5074" s="4" t="s">
        <v>17641</v>
      </c>
      <c r="B5074" s="6">
        <f t="shared" si="482"/>
        <v>43993.927974537037</v>
      </c>
      <c r="C5074" s="12">
        <f t="shared" si="480"/>
        <v>43983</v>
      </c>
      <c r="D5074" s="3">
        <f t="shared" si="481"/>
        <v>2020</v>
      </c>
      <c r="E5074" s="3" t="str">
        <f t="shared" si="483"/>
        <v>06-2020</v>
      </c>
      <c r="F5074" s="5">
        <f t="shared" si="479"/>
        <v>45014.024293981478</v>
      </c>
      <c r="G5074">
        <v>38.043900000000001</v>
      </c>
      <c r="H5074">
        <v>72.558700000000002</v>
      </c>
      <c r="I5074">
        <v>126.3</v>
      </c>
      <c r="J5074">
        <v>4</v>
      </c>
      <c r="K5074" t="s">
        <v>23</v>
      </c>
      <c r="M5074">
        <v>97</v>
      </c>
      <c r="N5074">
        <v>0.877</v>
      </c>
      <c r="O5074">
        <v>0.98</v>
      </c>
      <c r="P5074" t="s">
        <v>24</v>
      </c>
      <c r="Q5074" t="s">
        <v>17642</v>
      </c>
      <c r="R5074" t="s">
        <v>17643</v>
      </c>
      <c r="S5074" t="s">
        <v>17644</v>
      </c>
      <c r="T5074" t="b">
        <f t="shared" si="478"/>
        <v>0</v>
      </c>
      <c r="U5074" t="s">
        <v>28</v>
      </c>
      <c r="V5074">
        <v>6.9</v>
      </c>
      <c r="W5074">
        <v>4.0999999999999996</v>
      </c>
      <c r="X5074">
        <v>0.19500000000000001</v>
      </c>
      <c r="Y5074">
        <v>7</v>
      </c>
      <c r="Z5074" t="s">
        <v>29</v>
      </c>
      <c r="AA5074" t="s">
        <v>24</v>
      </c>
      <c r="AB5074" t="s">
        <v>24</v>
      </c>
    </row>
    <row r="5075" spans="1:28" x14ac:dyDescent="0.35">
      <c r="A5075" s="4" t="s">
        <v>8630</v>
      </c>
      <c r="B5075" s="6">
        <f t="shared" si="482"/>
        <v>45014.024293981478</v>
      </c>
      <c r="C5075" s="12">
        <f t="shared" si="480"/>
        <v>44986</v>
      </c>
      <c r="D5075" s="3">
        <f t="shared" si="481"/>
        <v>2023</v>
      </c>
      <c r="E5075" s="3" t="str">
        <f t="shared" si="483"/>
        <v>03-2023</v>
      </c>
      <c r="F5075" s="5">
        <f t="shared" si="479"/>
        <v>45000.202800925923</v>
      </c>
      <c r="G5075">
        <v>36.504300000000001</v>
      </c>
      <c r="H5075">
        <v>70.275599999999997</v>
      </c>
      <c r="I5075">
        <v>199.22300000000001</v>
      </c>
      <c r="J5075">
        <v>4</v>
      </c>
      <c r="K5075" t="s">
        <v>23</v>
      </c>
      <c r="L5075">
        <v>9</v>
      </c>
      <c r="M5075">
        <v>112</v>
      </c>
      <c r="N5075">
        <v>2.202</v>
      </c>
      <c r="O5075">
        <v>0.56999999999999995</v>
      </c>
      <c r="P5075" t="s">
        <v>24</v>
      </c>
      <c r="Q5075" t="s">
        <v>8631</v>
      </c>
      <c r="R5075" t="s">
        <v>8621</v>
      </c>
      <c r="S5075" t="s">
        <v>339</v>
      </c>
      <c r="T5075" t="b">
        <f t="shared" si="478"/>
        <v>1</v>
      </c>
      <c r="U5075" t="s">
        <v>28</v>
      </c>
      <c r="V5075">
        <v>8.27</v>
      </c>
      <c r="W5075">
        <v>18.021999999999998</v>
      </c>
      <c r="X5075">
        <v>0.26</v>
      </c>
      <c r="Y5075">
        <v>4</v>
      </c>
      <c r="Z5075" t="s">
        <v>29</v>
      </c>
      <c r="AA5075" t="s">
        <v>24</v>
      </c>
      <c r="AB5075" t="s">
        <v>24</v>
      </c>
    </row>
    <row r="5076" spans="1:28" x14ac:dyDescent="0.35">
      <c r="A5076" s="4" t="s">
        <v>8734</v>
      </c>
      <c r="B5076" s="6">
        <f t="shared" si="482"/>
        <v>45000.202800925923</v>
      </c>
      <c r="C5076" s="12">
        <f t="shared" si="480"/>
        <v>44986</v>
      </c>
      <c r="D5076" s="3">
        <f t="shared" si="481"/>
        <v>2023</v>
      </c>
      <c r="E5076" s="3" t="str">
        <f t="shared" si="483"/>
        <v>03-2023</v>
      </c>
      <c r="F5076" s="5">
        <f t="shared" si="479"/>
        <v>43992.182893518519</v>
      </c>
      <c r="G5076">
        <v>9.6092999999999993</v>
      </c>
      <c r="H5076">
        <v>93.703800000000001</v>
      </c>
      <c r="I5076">
        <v>114.367</v>
      </c>
      <c r="J5076">
        <v>4</v>
      </c>
      <c r="K5076" t="s">
        <v>23</v>
      </c>
      <c r="L5076">
        <v>22</v>
      </c>
      <c r="M5076">
        <v>99</v>
      </c>
      <c r="N5076">
        <v>10.157</v>
      </c>
      <c r="O5076">
        <v>0.62</v>
      </c>
      <c r="P5076" t="s">
        <v>24</v>
      </c>
      <c r="Q5076" t="s">
        <v>8735</v>
      </c>
      <c r="R5076" t="s">
        <v>8736</v>
      </c>
      <c r="S5076" t="s">
        <v>8737</v>
      </c>
      <c r="T5076" t="b">
        <f t="shared" si="478"/>
        <v>1</v>
      </c>
      <c r="U5076" t="s">
        <v>28</v>
      </c>
      <c r="V5076">
        <v>14.27</v>
      </c>
      <c r="W5076">
        <v>6.8319999999999999</v>
      </c>
      <c r="X5076">
        <v>0.17199999999999999</v>
      </c>
      <c r="Y5076">
        <v>9</v>
      </c>
      <c r="Z5076" t="s">
        <v>29</v>
      </c>
      <c r="AA5076" t="s">
        <v>24</v>
      </c>
      <c r="AB5076" t="s">
        <v>24</v>
      </c>
    </row>
    <row r="5077" spans="1:28" x14ac:dyDescent="0.35">
      <c r="A5077" s="4" t="s">
        <v>17652</v>
      </c>
      <c r="B5077" s="6">
        <f t="shared" si="482"/>
        <v>43992.182893518519</v>
      </c>
      <c r="C5077" s="12">
        <f t="shared" si="480"/>
        <v>43983</v>
      </c>
      <c r="D5077" s="3">
        <f t="shared" si="481"/>
        <v>2020</v>
      </c>
      <c r="E5077" s="3" t="str">
        <f t="shared" si="483"/>
        <v>06-2020</v>
      </c>
      <c r="F5077" s="5">
        <f t="shared" si="479"/>
        <v>44992.609155092592</v>
      </c>
      <c r="G5077">
        <v>3.5268999999999999</v>
      </c>
      <c r="H5077">
        <v>98.019199999999998</v>
      </c>
      <c r="I5077">
        <v>140.62</v>
      </c>
      <c r="J5077">
        <v>4.3</v>
      </c>
      <c r="K5077" t="s">
        <v>23</v>
      </c>
      <c r="M5077">
        <v>89</v>
      </c>
      <c r="N5077">
        <v>1.2250000000000001</v>
      </c>
      <c r="O5077">
        <v>0.61</v>
      </c>
      <c r="P5077" t="s">
        <v>24</v>
      </c>
      <c r="Q5077" t="s">
        <v>17653</v>
      </c>
      <c r="R5077" t="s">
        <v>17654</v>
      </c>
      <c r="S5077" t="s">
        <v>17655</v>
      </c>
      <c r="T5077" t="b">
        <f t="shared" si="478"/>
        <v>0</v>
      </c>
      <c r="U5077" t="s">
        <v>28</v>
      </c>
      <c r="V5077">
        <v>10.4</v>
      </c>
      <c r="W5077">
        <v>2.2999999999999998</v>
      </c>
      <c r="X5077">
        <v>0.17699999999999999</v>
      </c>
      <c r="Y5077">
        <v>9</v>
      </c>
      <c r="Z5077" t="s">
        <v>29</v>
      </c>
      <c r="AA5077" t="s">
        <v>24</v>
      </c>
      <c r="AB5077" t="s">
        <v>24</v>
      </c>
    </row>
    <row r="5078" spans="1:28" x14ac:dyDescent="0.35">
      <c r="A5078" s="4" t="s">
        <v>8818</v>
      </c>
      <c r="B5078" s="6">
        <f t="shared" si="482"/>
        <v>44992.609155092592</v>
      </c>
      <c r="C5078" s="12">
        <f t="shared" si="480"/>
        <v>44986</v>
      </c>
      <c r="D5078" s="3">
        <f t="shared" si="481"/>
        <v>2023</v>
      </c>
      <c r="E5078" s="3" t="str">
        <f t="shared" si="483"/>
        <v>03-2023</v>
      </c>
      <c r="F5078" s="5">
        <f t="shared" si="479"/>
        <v>43990.606180555558</v>
      </c>
      <c r="G5078">
        <v>37.164000000000001</v>
      </c>
      <c r="H5078">
        <v>71.895700000000005</v>
      </c>
      <c r="I5078">
        <v>152.98599999999999</v>
      </c>
      <c r="J5078">
        <v>4</v>
      </c>
      <c r="K5078" t="s">
        <v>23</v>
      </c>
      <c r="L5078">
        <v>44</v>
      </c>
      <c r="M5078">
        <v>105</v>
      </c>
      <c r="N5078">
        <v>2.3109999999999999</v>
      </c>
      <c r="O5078">
        <v>0.54</v>
      </c>
      <c r="P5078" t="s">
        <v>24</v>
      </c>
      <c r="Q5078" t="s">
        <v>8819</v>
      </c>
      <c r="R5078" t="s">
        <v>8820</v>
      </c>
      <c r="S5078" t="s">
        <v>8821</v>
      </c>
      <c r="T5078" t="b">
        <f t="shared" si="478"/>
        <v>1</v>
      </c>
      <c r="U5078" t="s">
        <v>28</v>
      </c>
      <c r="V5078">
        <v>6.97</v>
      </c>
      <c r="W5078">
        <v>6.9260000000000002</v>
      </c>
      <c r="X5078">
        <v>0.14399999999999999</v>
      </c>
      <c r="Y5078">
        <v>13</v>
      </c>
      <c r="Z5078" t="s">
        <v>29</v>
      </c>
      <c r="AA5078" t="s">
        <v>24</v>
      </c>
      <c r="AB5078" t="s">
        <v>24</v>
      </c>
    </row>
    <row r="5079" spans="1:28" x14ac:dyDescent="0.35">
      <c r="A5079" s="4" t="s">
        <v>17660</v>
      </c>
      <c r="B5079" s="6">
        <f t="shared" si="482"/>
        <v>43990.606180555558</v>
      </c>
      <c r="C5079" s="12">
        <f t="shared" si="480"/>
        <v>43983</v>
      </c>
      <c r="D5079" s="3">
        <f t="shared" si="481"/>
        <v>2020</v>
      </c>
      <c r="E5079" s="3" t="str">
        <f t="shared" si="483"/>
        <v>06-2020</v>
      </c>
      <c r="F5079" s="5">
        <f t="shared" si="479"/>
        <v>43990.514814814815</v>
      </c>
      <c r="G5079">
        <v>37.305999999999997</v>
      </c>
      <c r="H5079">
        <v>71.800899999999999</v>
      </c>
      <c r="I5079">
        <v>181.79</v>
      </c>
      <c r="J5079">
        <v>4.2</v>
      </c>
      <c r="K5079" t="s">
        <v>23</v>
      </c>
      <c r="M5079">
        <v>85</v>
      </c>
      <c r="N5079">
        <v>2.056</v>
      </c>
      <c r="O5079">
        <v>0.33</v>
      </c>
      <c r="P5079" t="s">
        <v>24</v>
      </c>
      <c r="Q5079" t="s">
        <v>17661</v>
      </c>
      <c r="R5079" t="s">
        <v>17662</v>
      </c>
      <c r="S5079" t="s">
        <v>11609</v>
      </c>
      <c r="T5079" t="b">
        <f t="shared" si="478"/>
        <v>0</v>
      </c>
      <c r="U5079" t="s">
        <v>28</v>
      </c>
      <c r="V5079">
        <v>7.9</v>
      </c>
      <c r="W5079">
        <v>8.8000000000000007</v>
      </c>
      <c r="X5079">
        <v>0.26400000000000001</v>
      </c>
      <c r="Y5079">
        <v>4</v>
      </c>
      <c r="Z5079" t="s">
        <v>29</v>
      </c>
      <c r="AA5079" t="s">
        <v>24</v>
      </c>
      <c r="AB5079" t="s">
        <v>24</v>
      </c>
    </row>
    <row r="5080" spans="1:28" x14ac:dyDescent="0.35">
      <c r="A5080" s="4" t="s">
        <v>17663</v>
      </c>
      <c r="B5080" s="6">
        <f t="shared" si="482"/>
        <v>43990.514814814815</v>
      </c>
      <c r="C5080" s="12">
        <f t="shared" si="480"/>
        <v>43983</v>
      </c>
      <c r="D5080" s="3">
        <f t="shared" si="481"/>
        <v>2020</v>
      </c>
      <c r="E5080" s="3" t="str">
        <f t="shared" si="483"/>
        <v>06-2020</v>
      </c>
      <c r="F5080" s="5">
        <f t="shared" si="479"/>
        <v>43988.993460648147</v>
      </c>
      <c r="G5080">
        <v>22.776700000000002</v>
      </c>
      <c r="H5080">
        <v>94.6</v>
      </c>
      <c r="I5080">
        <v>100.69</v>
      </c>
      <c r="J5080">
        <v>4.2</v>
      </c>
      <c r="K5080" t="s">
        <v>23</v>
      </c>
      <c r="M5080">
        <v>144</v>
      </c>
      <c r="N5080">
        <v>0.93300000000000005</v>
      </c>
      <c r="O5080">
        <v>0.81</v>
      </c>
      <c r="P5080" t="s">
        <v>24</v>
      </c>
      <c r="Q5080" t="s">
        <v>17664</v>
      </c>
      <c r="R5080" t="s">
        <v>17662</v>
      </c>
      <c r="S5080" t="s">
        <v>17665</v>
      </c>
      <c r="T5080" t="b">
        <f t="shared" si="478"/>
        <v>0</v>
      </c>
      <c r="U5080" t="s">
        <v>28</v>
      </c>
      <c r="V5080">
        <v>4.2</v>
      </c>
      <c r="W5080">
        <v>8.9</v>
      </c>
      <c r="X5080">
        <v>0.17599999999999999</v>
      </c>
      <c r="Y5080">
        <v>9</v>
      </c>
      <c r="Z5080" t="s">
        <v>29</v>
      </c>
      <c r="AA5080" t="s">
        <v>24</v>
      </c>
      <c r="AB5080" t="s">
        <v>24</v>
      </c>
    </row>
    <row r="5081" spans="1:28" x14ac:dyDescent="0.35">
      <c r="A5081" s="4" t="s">
        <v>17666</v>
      </c>
      <c r="B5081" s="6">
        <f t="shared" si="482"/>
        <v>43988.993460648147</v>
      </c>
      <c r="C5081" s="12">
        <f t="shared" si="480"/>
        <v>43983</v>
      </c>
      <c r="D5081" s="3">
        <f t="shared" si="481"/>
        <v>2020</v>
      </c>
      <c r="E5081" s="3" t="str">
        <f t="shared" si="483"/>
        <v>06-2020</v>
      </c>
      <c r="F5081" s="5">
        <f t="shared" si="479"/>
        <v>44991.042962962965</v>
      </c>
      <c r="G5081">
        <v>1.7181</v>
      </c>
      <c r="H5081">
        <v>97.052999999999997</v>
      </c>
      <c r="I5081">
        <v>11.52</v>
      </c>
      <c r="J5081">
        <v>5.2</v>
      </c>
      <c r="K5081" t="s">
        <v>23</v>
      </c>
      <c r="M5081">
        <v>28</v>
      </c>
      <c r="N5081">
        <v>0.66400000000000003</v>
      </c>
      <c r="O5081">
        <v>0.7</v>
      </c>
      <c r="P5081" t="s">
        <v>24</v>
      </c>
      <c r="Q5081" t="s">
        <v>17667</v>
      </c>
      <c r="R5081" t="s">
        <v>17668</v>
      </c>
      <c r="S5081" t="s">
        <v>17669</v>
      </c>
      <c r="T5081" t="b">
        <f t="shared" si="478"/>
        <v>0</v>
      </c>
      <c r="U5081" t="s">
        <v>28</v>
      </c>
      <c r="V5081">
        <v>3.8</v>
      </c>
      <c r="W5081">
        <v>3.5</v>
      </c>
      <c r="X5081">
        <v>0.05</v>
      </c>
      <c r="Y5081">
        <v>133</v>
      </c>
      <c r="Z5081" t="s">
        <v>29</v>
      </c>
      <c r="AA5081" t="s">
        <v>24</v>
      </c>
      <c r="AB5081" t="s">
        <v>24</v>
      </c>
    </row>
    <row r="5082" spans="1:28" x14ac:dyDescent="0.35">
      <c r="A5082" s="4" t="s">
        <v>8834</v>
      </c>
      <c r="B5082" s="6">
        <f t="shared" si="482"/>
        <v>44991.042962962965</v>
      </c>
      <c r="C5082" s="12">
        <f t="shared" si="480"/>
        <v>44986</v>
      </c>
      <c r="D5082" s="3">
        <f t="shared" si="481"/>
        <v>2023</v>
      </c>
      <c r="E5082" s="3" t="str">
        <f t="shared" si="483"/>
        <v>03-2023</v>
      </c>
      <c r="F5082" s="5">
        <f t="shared" si="479"/>
        <v>44987.342314814814</v>
      </c>
      <c r="G5082">
        <v>26.217300000000002</v>
      </c>
      <c r="H5082">
        <v>67.473699999999994</v>
      </c>
      <c r="I5082">
        <v>10</v>
      </c>
      <c r="J5082">
        <v>4</v>
      </c>
      <c r="K5082" t="s">
        <v>23</v>
      </c>
      <c r="L5082">
        <v>23</v>
      </c>
      <c r="M5082">
        <v>221</v>
      </c>
      <c r="N5082">
        <v>8.4060000000000006</v>
      </c>
      <c r="O5082">
        <v>0.44</v>
      </c>
      <c r="P5082" t="s">
        <v>24</v>
      </c>
      <c r="Q5082" t="s">
        <v>8835</v>
      </c>
      <c r="R5082" t="s">
        <v>8836</v>
      </c>
      <c r="S5082" t="s">
        <v>8837</v>
      </c>
      <c r="T5082" t="b">
        <f t="shared" si="478"/>
        <v>1</v>
      </c>
      <c r="U5082" t="s">
        <v>28</v>
      </c>
      <c r="V5082">
        <v>5.99</v>
      </c>
      <c r="W5082">
        <v>1.9970000000000001</v>
      </c>
      <c r="X5082">
        <v>0.11600000000000001</v>
      </c>
      <c r="Y5082">
        <v>20</v>
      </c>
      <c r="Z5082" t="s">
        <v>29</v>
      </c>
      <c r="AA5082" t="s">
        <v>24</v>
      </c>
      <c r="AB5082" t="s">
        <v>24</v>
      </c>
    </row>
    <row r="5083" spans="1:28" x14ac:dyDescent="0.35">
      <c r="A5083" s="4" t="s">
        <v>8867</v>
      </c>
      <c r="B5083" s="6">
        <f t="shared" si="482"/>
        <v>44987.342314814814</v>
      </c>
      <c r="C5083" s="12">
        <f t="shared" si="480"/>
        <v>44986</v>
      </c>
      <c r="D5083" s="3">
        <f t="shared" si="481"/>
        <v>2023</v>
      </c>
      <c r="E5083" s="3" t="str">
        <f t="shared" si="483"/>
        <v>03-2023</v>
      </c>
      <c r="F5083" s="5">
        <f t="shared" si="479"/>
        <v>43987.057673611111</v>
      </c>
      <c r="G5083">
        <v>28.3307</v>
      </c>
      <c r="H5083">
        <v>87.304500000000004</v>
      </c>
      <c r="I5083">
        <v>10</v>
      </c>
      <c r="J5083">
        <v>4</v>
      </c>
      <c r="K5083" t="s">
        <v>23</v>
      </c>
      <c r="L5083">
        <v>28</v>
      </c>
      <c r="M5083">
        <v>106</v>
      </c>
      <c r="N5083">
        <v>0.57199999999999995</v>
      </c>
      <c r="O5083">
        <v>0.38</v>
      </c>
      <c r="P5083" t="s">
        <v>24</v>
      </c>
      <c r="Q5083" t="s">
        <v>8868</v>
      </c>
      <c r="R5083" t="s">
        <v>8869</v>
      </c>
      <c r="S5083" t="s">
        <v>8870</v>
      </c>
      <c r="T5083" t="b">
        <f t="shared" si="478"/>
        <v>1</v>
      </c>
      <c r="U5083" t="s">
        <v>28</v>
      </c>
      <c r="V5083">
        <v>2.61</v>
      </c>
      <c r="W5083">
        <v>1.905</v>
      </c>
      <c r="X5083">
        <v>0.11899999999999999</v>
      </c>
      <c r="Y5083">
        <v>19</v>
      </c>
      <c r="Z5083" t="s">
        <v>29</v>
      </c>
      <c r="AA5083" t="s">
        <v>24</v>
      </c>
      <c r="AB5083" t="s">
        <v>24</v>
      </c>
    </row>
    <row r="5084" spans="1:28" x14ac:dyDescent="0.35">
      <c r="A5084" s="4" t="s">
        <v>17678</v>
      </c>
      <c r="B5084" s="6">
        <f t="shared" si="482"/>
        <v>43987.057673611111</v>
      </c>
      <c r="C5084" s="12">
        <f t="shared" si="480"/>
        <v>43983</v>
      </c>
      <c r="D5084" s="3">
        <f t="shared" si="481"/>
        <v>2020</v>
      </c>
      <c r="E5084" s="3" t="str">
        <f t="shared" si="483"/>
        <v>06-2020</v>
      </c>
      <c r="F5084" s="5">
        <f t="shared" si="479"/>
        <v>43985.938136574077</v>
      </c>
      <c r="G5084">
        <v>4.5025000000000004</v>
      </c>
      <c r="H5084">
        <v>95.123199999999997</v>
      </c>
      <c r="I5084">
        <v>50.69</v>
      </c>
      <c r="J5084">
        <v>4.5</v>
      </c>
      <c r="K5084" t="s">
        <v>23</v>
      </c>
      <c r="M5084">
        <v>139</v>
      </c>
      <c r="N5084">
        <v>1.9550000000000001</v>
      </c>
      <c r="O5084">
        <v>0.87</v>
      </c>
      <c r="P5084" t="s">
        <v>24</v>
      </c>
      <c r="Q5084" t="s">
        <v>17679</v>
      </c>
      <c r="R5084" t="s">
        <v>17680</v>
      </c>
      <c r="S5084" t="s">
        <v>17681</v>
      </c>
      <c r="T5084" t="b">
        <f t="shared" si="478"/>
        <v>0</v>
      </c>
      <c r="U5084" t="s">
        <v>28</v>
      </c>
      <c r="V5084">
        <v>9.1999999999999993</v>
      </c>
      <c r="W5084">
        <v>8.1999999999999993</v>
      </c>
      <c r="X5084">
        <v>0.1</v>
      </c>
      <c r="Y5084">
        <v>29</v>
      </c>
      <c r="Z5084" t="s">
        <v>29</v>
      </c>
      <c r="AA5084" t="s">
        <v>24</v>
      </c>
      <c r="AB5084" t="s">
        <v>24</v>
      </c>
    </row>
    <row r="5085" spans="1:28" x14ac:dyDescent="0.35">
      <c r="A5085" s="4" t="s">
        <v>17682</v>
      </c>
      <c r="B5085" s="6">
        <f t="shared" si="482"/>
        <v>43985.938136574077</v>
      </c>
      <c r="C5085" s="12">
        <f t="shared" si="480"/>
        <v>43983</v>
      </c>
      <c r="D5085" s="3">
        <f t="shared" si="481"/>
        <v>2020</v>
      </c>
      <c r="E5085" s="3" t="str">
        <f t="shared" si="483"/>
        <v>06-2020</v>
      </c>
      <c r="F5085" s="5">
        <f t="shared" si="479"/>
        <v>44970.124849537038</v>
      </c>
      <c r="G5085">
        <v>5.6736000000000004</v>
      </c>
      <c r="H5085">
        <v>95.17</v>
      </c>
      <c r="I5085">
        <v>10</v>
      </c>
      <c r="J5085">
        <v>4.5999999999999996</v>
      </c>
      <c r="K5085" t="s">
        <v>23</v>
      </c>
      <c r="M5085">
        <v>87</v>
      </c>
      <c r="N5085">
        <v>1.823</v>
      </c>
      <c r="O5085">
        <v>0.56000000000000005</v>
      </c>
      <c r="P5085" t="s">
        <v>24</v>
      </c>
      <c r="Q5085" t="s">
        <v>17683</v>
      </c>
      <c r="R5085" t="s">
        <v>17684</v>
      </c>
      <c r="S5085" t="s">
        <v>17685</v>
      </c>
      <c r="T5085" t="b">
        <f t="shared" si="478"/>
        <v>0</v>
      </c>
      <c r="U5085" t="s">
        <v>28</v>
      </c>
      <c r="V5085">
        <v>7.9</v>
      </c>
      <c r="W5085">
        <v>1.9</v>
      </c>
      <c r="X5085">
        <v>7.5999999999999998E-2</v>
      </c>
      <c r="Y5085">
        <v>52</v>
      </c>
      <c r="Z5085" t="s">
        <v>29</v>
      </c>
      <c r="AA5085" t="s">
        <v>24</v>
      </c>
      <c r="AB5085" t="s">
        <v>24</v>
      </c>
    </row>
    <row r="5086" spans="1:28" x14ac:dyDescent="0.35">
      <c r="A5086" s="4" t="s">
        <v>9068</v>
      </c>
      <c r="B5086" s="6">
        <f t="shared" si="482"/>
        <v>44970.124849537038</v>
      </c>
      <c r="C5086" s="12">
        <f t="shared" si="480"/>
        <v>44958</v>
      </c>
      <c r="D5086" s="3">
        <f t="shared" si="481"/>
        <v>2023</v>
      </c>
      <c r="E5086" s="3" t="str">
        <f t="shared" si="483"/>
        <v>02-2023</v>
      </c>
      <c r="F5086" s="5">
        <f t="shared" si="479"/>
        <v>43984.790243055555</v>
      </c>
      <c r="G5086">
        <v>36.499400000000001</v>
      </c>
      <c r="H5086">
        <v>70.375299999999996</v>
      </c>
      <c r="I5086">
        <v>202.81100000000001</v>
      </c>
      <c r="J5086">
        <v>4</v>
      </c>
      <c r="K5086" t="s">
        <v>23</v>
      </c>
      <c r="L5086">
        <v>16</v>
      </c>
      <c r="M5086">
        <v>98</v>
      </c>
      <c r="N5086">
        <v>2.2360000000000002</v>
      </c>
      <c r="O5086">
        <v>0.62</v>
      </c>
      <c r="P5086" t="s">
        <v>24</v>
      </c>
      <c r="Q5086" t="s">
        <v>9069</v>
      </c>
      <c r="R5086" t="s">
        <v>9070</v>
      </c>
      <c r="S5086" t="s">
        <v>9071</v>
      </c>
      <c r="T5086" t="b">
        <f t="shared" si="478"/>
        <v>1</v>
      </c>
      <c r="U5086" t="s">
        <v>28</v>
      </c>
      <c r="V5086">
        <v>8.6300000000000008</v>
      </c>
      <c r="W5086">
        <v>11.077999999999999</v>
      </c>
      <c r="X5086">
        <v>0.3</v>
      </c>
      <c r="Y5086">
        <v>3</v>
      </c>
      <c r="Z5086" t="s">
        <v>29</v>
      </c>
      <c r="AA5086" t="s">
        <v>24</v>
      </c>
      <c r="AB5086" t="s">
        <v>24</v>
      </c>
    </row>
    <row r="5087" spans="1:28" x14ac:dyDescent="0.35">
      <c r="A5087" s="4" t="s">
        <v>17690</v>
      </c>
      <c r="B5087" s="6">
        <f t="shared" si="482"/>
        <v>43984.790243055555</v>
      </c>
      <c r="C5087" s="12">
        <f t="shared" si="480"/>
        <v>43983</v>
      </c>
      <c r="D5087" s="3">
        <f t="shared" si="481"/>
        <v>2020</v>
      </c>
      <c r="E5087" s="3" t="str">
        <f t="shared" si="483"/>
        <v>06-2020</v>
      </c>
      <c r="F5087" s="5">
        <f t="shared" si="479"/>
        <v>44969.947974537034</v>
      </c>
      <c r="G5087">
        <v>31.3643</v>
      </c>
      <c r="H5087">
        <v>100.9268</v>
      </c>
      <c r="I5087">
        <v>10</v>
      </c>
      <c r="J5087">
        <v>4.3</v>
      </c>
      <c r="K5087" t="s">
        <v>23</v>
      </c>
      <c r="M5087">
        <v>37</v>
      </c>
      <c r="N5087">
        <v>7.4470000000000001</v>
      </c>
      <c r="O5087">
        <v>1.04</v>
      </c>
      <c r="P5087" t="s">
        <v>24</v>
      </c>
      <c r="Q5087" t="s">
        <v>17691</v>
      </c>
      <c r="R5087" t="s">
        <v>17692</v>
      </c>
      <c r="S5087" t="s">
        <v>17693</v>
      </c>
      <c r="T5087" t="b">
        <f t="shared" si="478"/>
        <v>0</v>
      </c>
      <c r="U5087" t="s">
        <v>28</v>
      </c>
      <c r="V5087">
        <v>7.6</v>
      </c>
      <c r="W5087">
        <v>1.9</v>
      </c>
      <c r="X5087">
        <v>7.4999999999999997E-2</v>
      </c>
      <c r="Y5087">
        <v>62</v>
      </c>
      <c r="Z5087" t="s">
        <v>29</v>
      </c>
      <c r="AA5087" t="s">
        <v>24</v>
      </c>
      <c r="AB5087" t="s">
        <v>24</v>
      </c>
    </row>
    <row r="5088" spans="1:28" x14ac:dyDescent="0.35">
      <c r="A5088" s="4" t="s">
        <v>9079</v>
      </c>
      <c r="B5088" s="6">
        <f t="shared" si="482"/>
        <v>44969.947974537034</v>
      </c>
      <c r="C5088" s="12">
        <f t="shared" si="480"/>
        <v>44958</v>
      </c>
      <c r="D5088" s="3">
        <f t="shared" si="481"/>
        <v>2023</v>
      </c>
      <c r="E5088" s="3" t="str">
        <f t="shared" si="483"/>
        <v>02-2023</v>
      </c>
      <c r="F5088" s="5">
        <f t="shared" si="479"/>
        <v>43984.072337962964</v>
      </c>
      <c r="G5088">
        <v>27.986000000000001</v>
      </c>
      <c r="H5088">
        <v>88.000299999999996</v>
      </c>
      <c r="I5088">
        <v>60.902999999999999</v>
      </c>
      <c r="J5088">
        <v>4</v>
      </c>
      <c r="K5088" t="s">
        <v>23</v>
      </c>
      <c r="L5088">
        <v>40</v>
      </c>
      <c r="M5088">
        <v>66</v>
      </c>
      <c r="N5088">
        <v>2.4159999999999999</v>
      </c>
      <c r="O5088">
        <v>0.81</v>
      </c>
      <c r="P5088" t="s">
        <v>24</v>
      </c>
      <c r="Q5088" t="s">
        <v>9080</v>
      </c>
      <c r="R5088" t="s">
        <v>9081</v>
      </c>
      <c r="S5088" t="s">
        <v>9082</v>
      </c>
      <c r="T5088" t="b">
        <f t="shared" si="478"/>
        <v>1</v>
      </c>
      <c r="U5088" t="s">
        <v>28</v>
      </c>
      <c r="V5088">
        <v>9.32</v>
      </c>
      <c r="W5088">
        <v>9.3770000000000007</v>
      </c>
      <c r="X5088">
        <v>0.10199999999999999</v>
      </c>
      <c r="Y5088">
        <v>26</v>
      </c>
      <c r="Z5088" t="s">
        <v>29</v>
      </c>
      <c r="AA5088" t="s">
        <v>24</v>
      </c>
      <c r="AB5088" t="s">
        <v>24</v>
      </c>
    </row>
    <row r="5089" spans="1:28" x14ac:dyDescent="0.35">
      <c r="A5089" s="4" t="s">
        <v>17698</v>
      </c>
      <c r="B5089" s="6">
        <f t="shared" si="482"/>
        <v>43984.072337962964</v>
      </c>
      <c r="C5089" s="12">
        <f t="shared" si="480"/>
        <v>43983</v>
      </c>
      <c r="D5089" s="3">
        <f t="shared" si="481"/>
        <v>2020</v>
      </c>
      <c r="E5089" s="3" t="str">
        <f t="shared" si="483"/>
        <v>06-2020</v>
      </c>
      <c r="F5089" s="5">
        <f t="shared" si="479"/>
        <v>44958.604097222225</v>
      </c>
      <c r="G5089">
        <v>23.7804</v>
      </c>
      <c r="H5089">
        <v>98.356300000000005</v>
      </c>
      <c r="I5089">
        <v>14.39</v>
      </c>
      <c r="J5089">
        <v>4.5999999999999996</v>
      </c>
      <c r="K5089" t="s">
        <v>23</v>
      </c>
      <c r="M5089">
        <v>107</v>
      </c>
      <c r="N5089">
        <v>2.7320000000000002</v>
      </c>
      <c r="O5089">
        <v>0.37</v>
      </c>
      <c r="P5089" t="s">
        <v>24</v>
      </c>
      <c r="Q5089" t="s">
        <v>17699</v>
      </c>
      <c r="R5089" t="s">
        <v>17700</v>
      </c>
      <c r="S5089" t="s">
        <v>17701</v>
      </c>
      <c r="T5089" t="b">
        <f t="shared" si="478"/>
        <v>0</v>
      </c>
      <c r="U5089" t="s">
        <v>28</v>
      </c>
      <c r="V5089">
        <v>9.1</v>
      </c>
      <c r="W5089">
        <v>4.5</v>
      </c>
      <c r="X5089">
        <v>0.111</v>
      </c>
      <c r="Y5089">
        <v>24</v>
      </c>
      <c r="Z5089" t="s">
        <v>29</v>
      </c>
      <c r="AA5089" t="s">
        <v>24</v>
      </c>
      <c r="AB5089" t="s">
        <v>24</v>
      </c>
    </row>
    <row r="5090" spans="1:28" x14ac:dyDescent="0.35">
      <c r="A5090" s="4" t="s">
        <v>9148</v>
      </c>
      <c r="B5090" s="6">
        <f t="shared" si="482"/>
        <v>44958.604097222225</v>
      </c>
      <c r="C5090" s="12">
        <f t="shared" si="480"/>
        <v>44958</v>
      </c>
      <c r="D5090" s="3">
        <f t="shared" si="481"/>
        <v>2023</v>
      </c>
      <c r="E5090" s="3" t="str">
        <f t="shared" si="483"/>
        <v>02-2023</v>
      </c>
      <c r="F5090" s="5">
        <f t="shared" si="479"/>
        <v>44952.984884259262</v>
      </c>
      <c r="G5090">
        <v>36.2121</v>
      </c>
      <c r="H5090">
        <v>68.766099999999994</v>
      </c>
      <c r="I5090">
        <v>69.430999999999997</v>
      </c>
      <c r="J5090">
        <v>4</v>
      </c>
      <c r="K5090" t="s">
        <v>23</v>
      </c>
      <c r="L5090">
        <v>16</v>
      </c>
      <c r="M5090">
        <v>116</v>
      </c>
      <c r="N5090">
        <v>1.6830000000000001</v>
      </c>
      <c r="O5090">
        <v>0.18</v>
      </c>
      <c r="P5090" t="s">
        <v>24</v>
      </c>
      <c r="Q5090" t="s">
        <v>9149</v>
      </c>
      <c r="R5090" t="s">
        <v>9150</v>
      </c>
      <c r="S5090" t="s">
        <v>7790</v>
      </c>
      <c r="T5090" t="b">
        <f t="shared" si="478"/>
        <v>1</v>
      </c>
      <c r="U5090" t="s">
        <v>28</v>
      </c>
      <c r="V5090">
        <v>8.69</v>
      </c>
      <c r="W5090">
        <v>11.173</v>
      </c>
      <c r="X5090">
        <v>0.157</v>
      </c>
      <c r="Y5090">
        <v>11</v>
      </c>
      <c r="Z5090" t="s">
        <v>29</v>
      </c>
      <c r="AA5090" t="s">
        <v>24</v>
      </c>
      <c r="AB5090" t="s">
        <v>24</v>
      </c>
    </row>
    <row r="5091" spans="1:28" x14ac:dyDescent="0.35">
      <c r="A5091" s="4" t="s">
        <v>9190</v>
      </c>
      <c r="B5091" s="6">
        <f t="shared" si="482"/>
        <v>44952.984884259262</v>
      </c>
      <c r="C5091" s="12">
        <f t="shared" si="480"/>
        <v>44927</v>
      </c>
      <c r="D5091" s="3">
        <f t="shared" si="481"/>
        <v>2023</v>
      </c>
      <c r="E5091" s="3" t="str">
        <f t="shared" si="483"/>
        <v>01-2023</v>
      </c>
      <c r="F5091" s="5">
        <f t="shared" si="479"/>
        <v>44952.083310185182</v>
      </c>
      <c r="G5091">
        <v>36.621699999999997</v>
      </c>
      <c r="H5091">
        <v>67.625500000000002</v>
      </c>
      <c r="I5091">
        <v>10</v>
      </c>
      <c r="J5091">
        <v>4</v>
      </c>
      <c r="K5091" t="s">
        <v>23</v>
      </c>
      <c r="L5091">
        <v>27</v>
      </c>
      <c r="M5091">
        <v>129</v>
      </c>
      <c r="N5091">
        <v>2.3109999999999999</v>
      </c>
      <c r="O5091">
        <v>0.71</v>
      </c>
      <c r="P5091" t="s">
        <v>24</v>
      </c>
      <c r="Q5091" t="s">
        <v>9191</v>
      </c>
      <c r="R5091" t="s">
        <v>9192</v>
      </c>
      <c r="S5091" t="s">
        <v>9193</v>
      </c>
      <c r="T5091" t="b">
        <f t="shared" si="478"/>
        <v>1</v>
      </c>
      <c r="U5091" t="s">
        <v>28</v>
      </c>
      <c r="V5091">
        <v>7.61</v>
      </c>
      <c r="W5091">
        <v>1.9730000000000001</v>
      </c>
      <c r="X5091">
        <v>0.21099999999999999</v>
      </c>
      <c r="Y5091">
        <v>6</v>
      </c>
      <c r="Z5091" t="s">
        <v>29</v>
      </c>
      <c r="AA5091" t="s">
        <v>24</v>
      </c>
      <c r="AB5091" t="s">
        <v>24</v>
      </c>
    </row>
    <row r="5092" spans="1:28" x14ac:dyDescent="0.35">
      <c r="A5092" s="4" t="s">
        <v>9202</v>
      </c>
      <c r="B5092" s="6">
        <f t="shared" si="482"/>
        <v>44952.083310185182</v>
      </c>
      <c r="C5092" s="12">
        <f t="shared" si="480"/>
        <v>44927</v>
      </c>
      <c r="D5092" s="3">
        <f t="shared" si="481"/>
        <v>2023</v>
      </c>
      <c r="E5092" s="3" t="str">
        <f t="shared" si="483"/>
        <v>01-2023</v>
      </c>
      <c r="F5092" s="5">
        <f t="shared" si="479"/>
        <v>44951.911863425928</v>
      </c>
      <c r="G5092">
        <v>25.732800000000001</v>
      </c>
      <c r="H5092">
        <v>90.436199999999999</v>
      </c>
      <c r="I5092">
        <v>36.679000000000002</v>
      </c>
      <c r="J5092">
        <v>4</v>
      </c>
      <c r="K5092" t="s">
        <v>23</v>
      </c>
      <c r="L5092">
        <v>16</v>
      </c>
      <c r="M5092">
        <v>162</v>
      </c>
      <c r="N5092">
        <v>5.0490000000000004</v>
      </c>
      <c r="O5092">
        <v>0.68</v>
      </c>
      <c r="P5092" t="s">
        <v>24</v>
      </c>
      <c r="Q5092" t="s">
        <v>9203</v>
      </c>
      <c r="R5092" t="s">
        <v>9204</v>
      </c>
      <c r="S5092" t="s">
        <v>9205</v>
      </c>
      <c r="T5092" t="b">
        <f t="shared" si="478"/>
        <v>1</v>
      </c>
      <c r="U5092" t="s">
        <v>28</v>
      </c>
      <c r="V5092">
        <v>11.33</v>
      </c>
      <c r="W5092">
        <v>10.031000000000001</v>
      </c>
      <c r="X5092">
        <v>0.15</v>
      </c>
      <c r="Y5092">
        <v>12</v>
      </c>
      <c r="Z5092" t="s">
        <v>29</v>
      </c>
      <c r="AA5092" t="s">
        <v>24</v>
      </c>
      <c r="AB5092" t="s">
        <v>24</v>
      </c>
    </row>
    <row r="5093" spans="1:28" x14ac:dyDescent="0.35">
      <c r="A5093" s="4" t="s">
        <v>9214</v>
      </c>
      <c r="B5093" s="6">
        <f t="shared" si="482"/>
        <v>44951.911863425928</v>
      </c>
      <c r="C5093" s="12">
        <f t="shared" si="480"/>
        <v>44927</v>
      </c>
      <c r="D5093" s="3">
        <f t="shared" si="481"/>
        <v>2023</v>
      </c>
      <c r="E5093" s="3" t="str">
        <f t="shared" si="483"/>
        <v>01-2023</v>
      </c>
      <c r="F5093" s="5">
        <f t="shared" si="479"/>
        <v>43981.021504629629</v>
      </c>
      <c r="G5093">
        <v>37.494599999999998</v>
      </c>
      <c r="H5093">
        <v>72.270600000000002</v>
      </c>
      <c r="I5093">
        <v>189.559</v>
      </c>
      <c r="J5093">
        <v>4</v>
      </c>
      <c r="K5093" t="s">
        <v>23</v>
      </c>
      <c r="L5093">
        <v>35</v>
      </c>
      <c r="M5093">
        <v>124</v>
      </c>
      <c r="N5093">
        <v>2.0139999999999998</v>
      </c>
      <c r="O5093">
        <v>0.33</v>
      </c>
      <c r="P5093" t="s">
        <v>24</v>
      </c>
      <c r="Q5093" t="s">
        <v>9215</v>
      </c>
      <c r="R5093" t="s">
        <v>9212</v>
      </c>
      <c r="S5093" t="s">
        <v>9216</v>
      </c>
      <c r="T5093" t="b">
        <f t="shared" si="478"/>
        <v>1</v>
      </c>
      <c r="U5093" t="s">
        <v>28</v>
      </c>
      <c r="V5093">
        <v>7.42</v>
      </c>
      <c r="W5093">
        <v>6.2510000000000003</v>
      </c>
      <c r="X5093">
        <v>0.13800000000000001</v>
      </c>
      <c r="Y5093">
        <v>14</v>
      </c>
      <c r="Z5093" t="s">
        <v>29</v>
      </c>
      <c r="AA5093" t="s">
        <v>24</v>
      </c>
      <c r="AB5093" t="s">
        <v>24</v>
      </c>
    </row>
    <row r="5094" spans="1:28" x14ac:dyDescent="0.35">
      <c r="A5094" s="4" t="s">
        <v>17717</v>
      </c>
      <c r="B5094" s="6">
        <f t="shared" si="482"/>
        <v>43981.021504629629</v>
      </c>
      <c r="C5094" s="12">
        <f t="shared" si="480"/>
        <v>43952</v>
      </c>
      <c r="D5094" s="3">
        <f t="shared" si="481"/>
        <v>2020</v>
      </c>
      <c r="E5094" s="3" t="str">
        <f t="shared" si="483"/>
        <v>05-2020</v>
      </c>
      <c r="F5094" s="5">
        <f t="shared" si="479"/>
        <v>44935.200185185182</v>
      </c>
      <c r="G5094">
        <v>28.109500000000001</v>
      </c>
      <c r="H5094">
        <v>103.586</v>
      </c>
      <c r="I5094">
        <v>10</v>
      </c>
      <c r="J5094">
        <v>4.0999999999999996</v>
      </c>
      <c r="K5094" t="s">
        <v>23</v>
      </c>
      <c r="M5094">
        <v>146</v>
      </c>
      <c r="N5094">
        <v>5.5979999999999999</v>
      </c>
      <c r="O5094">
        <v>0.83</v>
      </c>
      <c r="P5094" t="s">
        <v>24</v>
      </c>
      <c r="Q5094" t="s">
        <v>17718</v>
      </c>
      <c r="R5094" t="s">
        <v>17716</v>
      </c>
      <c r="S5094" t="s">
        <v>17719</v>
      </c>
      <c r="T5094" t="b">
        <f t="shared" si="478"/>
        <v>0</v>
      </c>
      <c r="U5094" t="s">
        <v>28</v>
      </c>
      <c r="V5094">
        <v>15.4</v>
      </c>
      <c r="W5094">
        <v>1.9</v>
      </c>
      <c r="X5094">
        <v>0.214</v>
      </c>
      <c r="Y5094">
        <v>6</v>
      </c>
      <c r="Z5094" t="s">
        <v>29</v>
      </c>
      <c r="AA5094" t="s">
        <v>24</v>
      </c>
      <c r="AB5094" t="s">
        <v>24</v>
      </c>
    </row>
    <row r="5095" spans="1:28" x14ac:dyDescent="0.35">
      <c r="A5095" s="4" t="s">
        <v>9366</v>
      </c>
      <c r="B5095" s="6">
        <f t="shared" si="482"/>
        <v>44935.200185185182</v>
      </c>
      <c r="C5095" s="12">
        <f t="shared" si="480"/>
        <v>44927</v>
      </c>
      <c r="D5095" s="3">
        <f t="shared" si="481"/>
        <v>2023</v>
      </c>
      <c r="E5095" s="3" t="str">
        <f t="shared" si="483"/>
        <v>01-2023</v>
      </c>
      <c r="F5095" s="5">
        <f t="shared" si="479"/>
        <v>44923.951516203706</v>
      </c>
      <c r="G5095">
        <v>36.531500000000001</v>
      </c>
      <c r="H5095">
        <v>70.957099999999997</v>
      </c>
      <c r="I5095">
        <v>193.76300000000001</v>
      </c>
      <c r="J5095">
        <v>4</v>
      </c>
      <c r="K5095" t="s">
        <v>23</v>
      </c>
      <c r="L5095">
        <v>52</v>
      </c>
      <c r="M5095">
        <v>73</v>
      </c>
      <c r="N5095">
        <v>2.5259999999999998</v>
      </c>
      <c r="O5095">
        <v>0.83</v>
      </c>
      <c r="P5095" t="s">
        <v>24</v>
      </c>
      <c r="Q5095" t="s">
        <v>9367</v>
      </c>
      <c r="R5095" t="s">
        <v>9368</v>
      </c>
      <c r="S5095" t="s">
        <v>676</v>
      </c>
      <c r="T5095" t="b">
        <f t="shared" si="478"/>
        <v>1</v>
      </c>
      <c r="U5095" t="s">
        <v>28</v>
      </c>
      <c r="V5095">
        <v>8.2100000000000009</v>
      </c>
      <c r="W5095">
        <v>7.47</v>
      </c>
      <c r="X5095">
        <v>9.5000000000000001E-2</v>
      </c>
      <c r="Y5095">
        <v>30</v>
      </c>
      <c r="Z5095" t="s">
        <v>29</v>
      </c>
      <c r="AA5095" t="s">
        <v>24</v>
      </c>
      <c r="AB5095" t="s">
        <v>24</v>
      </c>
    </row>
    <row r="5096" spans="1:28" x14ac:dyDescent="0.35">
      <c r="A5096" s="4" t="s">
        <v>9465</v>
      </c>
      <c r="B5096" s="6">
        <f t="shared" si="482"/>
        <v>44923.951516203706</v>
      </c>
      <c r="C5096" s="12">
        <f t="shared" si="480"/>
        <v>44896</v>
      </c>
      <c r="D5096" s="3">
        <f t="shared" si="481"/>
        <v>2022</v>
      </c>
      <c r="E5096" s="3" t="str">
        <f t="shared" si="483"/>
        <v>12-2022</v>
      </c>
      <c r="F5096" s="5">
        <f t="shared" si="479"/>
        <v>44922.818194444444</v>
      </c>
      <c r="G5096">
        <v>36.572800000000001</v>
      </c>
      <c r="H5096">
        <v>70.959199999999996</v>
      </c>
      <c r="I5096">
        <v>202.08199999999999</v>
      </c>
      <c r="J5096">
        <v>4</v>
      </c>
      <c r="K5096" t="s">
        <v>23</v>
      </c>
      <c r="L5096">
        <v>37</v>
      </c>
      <c r="M5096">
        <v>71</v>
      </c>
      <c r="N5096">
        <v>0.63200000000000001</v>
      </c>
      <c r="O5096">
        <v>0.68</v>
      </c>
      <c r="P5096" t="s">
        <v>24</v>
      </c>
      <c r="Q5096" t="s">
        <v>9466</v>
      </c>
      <c r="R5096" t="s">
        <v>9467</v>
      </c>
      <c r="S5096" t="s">
        <v>4609</v>
      </c>
      <c r="T5096" t="b">
        <f t="shared" si="478"/>
        <v>1</v>
      </c>
      <c r="U5096" t="s">
        <v>28</v>
      </c>
      <c r="V5096">
        <v>4.04</v>
      </c>
      <c r="W5096">
        <v>5.4809999999999999</v>
      </c>
      <c r="X5096">
        <v>0.13400000000000001</v>
      </c>
      <c r="Y5096">
        <v>15</v>
      </c>
      <c r="Z5096" t="s">
        <v>29</v>
      </c>
      <c r="AA5096" t="s">
        <v>24</v>
      </c>
      <c r="AB5096" t="s">
        <v>24</v>
      </c>
    </row>
    <row r="5097" spans="1:28" x14ac:dyDescent="0.35">
      <c r="A5097" s="4" t="s">
        <v>9482</v>
      </c>
      <c r="B5097" s="6">
        <f t="shared" si="482"/>
        <v>44922.818194444444</v>
      </c>
      <c r="C5097" s="12">
        <f t="shared" si="480"/>
        <v>44896</v>
      </c>
      <c r="D5097" s="3">
        <f t="shared" si="481"/>
        <v>2022</v>
      </c>
      <c r="E5097" s="3" t="str">
        <f t="shared" si="483"/>
        <v>12-2022</v>
      </c>
      <c r="F5097" s="5">
        <f t="shared" si="479"/>
        <v>44921.050428240742</v>
      </c>
      <c r="G5097">
        <v>28.925999999999998</v>
      </c>
      <c r="H5097">
        <v>83.613699999999994</v>
      </c>
      <c r="I5097">
        <v>24.596</v>
      </c>
      <c r="J5097">
        <v>4</v>
      </c>
      <c r="K5097" t="s">
        <v>23</v>
      </c>
      <c r="L5097">
        <v>36</v>
      </c>
      <c r="M5097">
        <v>85</v>
      </c>
      <c r="N5097">
        <v>1.847</v>
      </c>
      <c r="O5097">
        <v>0.63</v>
      </c>
      <c r="P5097" t="s">
        <v>24</v>
      </c>
      <c r="Q5097" t="s">
        <v>9483</v>
      </c>
      <c r="R5097" t="s">
        <v>9477</v>
      </c>
      <c r="S5097" t="s">
        <v>9484</v>
      </c>
      <c r="T5097" t="b">
        <f t="shared" si="478"/>
        <v>1</v>
      </c>
      <c r="U5097" t="s">
        <v>28</v>
      </c>
      <c r="V5097">
        <v>9.89</v>
      </c>
      <c r="W5097">
        <v>5.7</v>
      </c>
      <c r="X5097">
        <v>0.106</v>
      </c>
      <c r="Y5097">
        <v>30</v>
      </c>
      <c r="Z5097" t="s">
        <v>29</v>
      </c>
      <c r="AA5097" t="s">
        <v>24</v>
      </c>
      <c r="AB5097" t="s">
        <v>24</v>
      </c>
    </row>
    <row r="5098" spans="1:28" x14ac:dyDescent="0.35">
      <c r="A5098" s="4" t="s">
        <v>9506</v>
      </c>
      <c r="B5098" s="6">
        <f t="shared" si="482"/>
        <v>44921.050428240742</v>
      </c>
      <c r="C5098" s="12">
        <f t="shared" si="480"/>
        <v>44896</v>
      </c>
      <c r="D5098" s="3">
        <f t="shared" si="481"/>
        <v>2022</v>
      </c>
      <c r="E5098" s="3" t="str">
        <f t="shared" si="483"/>
        <v>12-2022</v>
      </c>
      <c r="F5098" s="5">
        <f t="shared" si="479"/>
        <v>44916.269236111111</v>
      </c>
      <c r="G5098">
        <v>2.7999000000000001</v>
      </c>
      <c r="H5098">
        <v>89.462800000000001</v>
      </c>
      <c r="I5098">
        <v>10</v>
      </c>
      <c r="J5098">
        <v>4</v>
      </c>
      <c r="K5098" t="s">
        <v>23</v>
      </c>
      <c r="L5098">
        <v>12</v>
      </c>
      <c r="M5098">
        <v>173</v>
      </c>
      <c r="N5098">
        <v>8.2420000000000009</v>
      </c>
      <c r="O5098">
        <v>0.84</v>
      </c>
      <c r="P5098" t="s">
        <v>24</v>
      </c>
      <c r="Q5098" t="s">
        <v>9507</v>
      </c>
      <c r="R5098" t="s">
        <v>9500</v>
      </c>
      <c r="S5098" t="s">
        <v>3787</v>
      </c>
      <c r="T5098" t="b">
        <f t="shared" si="478"/>
        <v>1</v>
      </c>
      <c r="U5098" t="s">
        <v>28</v>
      </c>
      <c r="V5098">
        <v>6.4</v>
      </c>
      <c r="W5098">
        <v>1.964</v>
      </c>
      <c r="X5098">
        <v>0.36699999999999999</v>
      </c>
      <c r="Y5098">
        <v>2</v>
      </c>
      <c r="Z5098" t="s">
        <v>29</v>
      </c>
      <c r="AA5098" t="s">
        <v>24</v>
      </c>
      <c r="AB5098" t="s">
        <v>24</v>
      </c>
    </row>
    <row r="5099" spans="1:28" x14ac:dyDescent="0.35">
      <c r="A5099" s="4" t="s">
        <v>9525</v>
      </c>
      <c r="B5099" s="6">
        <f t="shared" si="482"/>
        <v>44916.269236111111</v>
      </c>
      <c r="C5099" s="12">
        <f t="shared" si="480"/>
        <v>44896</v>
      </c>
      <c r="D5099" s="3">
        <f t="shared" si="481"/>
        <v>2022</v>
      </c>
      <c r="E5099" s="3" t="str">
        <f t="shared" si="483"/>
        <v>12-2022</v>
      </c>
      <c r="F5099" s="5">
        <f t="shared" si="479"/>
        <v>43979.264699074076</v>
      </c>
      <c r="G5099">
        <v>36.540399999999998</v>
      </c>
      <c r="H5099">
        <v>70.883200000000002</v>
      </c>
      <c r="I5099">
        <v>185.215</v>
      </c>
      <c r="J5099">
        <v>4</v>
      </c>
      <c r="K5099" t="s">
        <v>23</v>
      </c>
      <c r="L5099">
        <v>38</v>
      </c>
      <c r="M5099">
        <v>79</v>
      </c>
      <c r="N5099">
        <v>0.63400000000000001</v>
      </c>
      <c r="O5099">
        <v>1.08</v>
      </c>
      <c r="P5099" t="s">
        <v>24</v>
      </c>
      <c r="Q5099" t="s">
        <v>9526</v>
      </c>
      <c r="R5099" t="s">
        <v>9527</v>
      </c>
      <c r="S5099" t="s">
        <v>3814</v>
      </c>
      <c r="T5099" t="b">
        <f t="shared" si="478"/>
        <v>1</v>
      </c>
      <c r="U5099" t="s">
        <v>28</v>
      </c>
      <c r="V5099">
        <v>7.14</v>
      </c>
      <c r="W5099">
        <v>4.032</v>
      </c>
      <c r="X5099">
        <v>0.13800000000000001</v>
      </c>
      <c r="Y5099">
        <v>14</v>
      </c>
      <c r="Z5099" t="s">
        <v>29</v>
      </c>
      <c r="AA5099" t="s">
        <v>24</v>
      </c>
      <c r="AB5099" t="s">
        <v>24</v>
      </c>
    </row>
    <row r="5100" spans="1:28" x14ac:dyDescent="0.35">
      <c r="A5100" s="4" t="s">
        <v>17738</v>
      </c>
      <c r="B5100" s="6">
        <f t="shared" si="482"/>
        <v>43979.264699074076</v>
      </c>
      <c r="C5100" s="12">
        <f t="shared" si="480"/>
        <v>43952</v>
      </c>
      <c r="D5100" s="3">
        <f t="shared" si="481"/>
        <v>2020</v>
      </c>
      <c r="E5100" s="3" t="str">
        <f t="shared" si="483"/>
        <v>05-2020</v>
      </c>
      <c r="F5100" s="5">
        <f t="shared" si="479"/>
        <v>44908.844606481478</v>
      </c>
      <c r="G5100">
        <v>2.7964000000000002</v>
      </c>
      <c r="H5100">
        <v>96.624899999999997</v>
      </c>
      <c r="I5100">
        <v>35</v>
      </c>
      <c r="J5100">
        <v>4.0999999999999996</v>
      </c>
      <c r="K5100" t="s">
        <v>23</v>
      </c>
      <c r="M5100">
        <v>193</v>
      </c>
      <c r="N5100">
        <v>1.76</v>
      </c>
      <c r="O5100">
        <v>0.44</v>
      </c>
      <c r="P5100" t="s">
        <v>24</v>
      </c>
      <c r="Q5100" t="s">
        <v>17739</v>
      </c>
      <c r="R5100" t="s">
        <v>17737</v>
      </c>
      <c r="S5100" t="s">
        <v>17740</v>
      </c>
      <c r="T5100" t="b">
        <f t="shared" si="478"/>
        <v>0</v>
      </c>
      <c r="U5100" t="s">
        <v>28</v>
      </c>
      <c r="V5100">
        <v>6.3</v>
      </c>
      <c r="W5100">
        <v>1.8</v>
      </c>
      <c r="X5100">
        <v>0.17499999999999999</v>
      </c>
      <c r="Y5100">
        <v>9</v>
      </c>
      <c r="Z5100" t="s">
        <v>29</v>
      </c>
      <c r="AA5100" t="s">
        <v>24</v>
      </c>
      <c r="AB5100" t="s">
        <v>24</v>
      </c>
    </row>
    <row r="5101" spans="1:28" x14ac:dyDescent="0.35">
      <c r="A5101" s="4" t="s">
        <v>9591</v>
      </c>
      <c r="B5101" s="6">
        <f t="shared" si="482"/>
        <v>44908.844606481478</v>
      </c>
      <c r="C5101" s="12">
        <f t="shared" si="480"/>
        <v>44896</v>
      </c>
      <c r="D5101" s="3">
        <f t="shared" si="481"/>
        <v>2022</v>
      </c>
      <c r="E5101" s="3" t="str">
        <f t="shared" si="483"/>
        <v>12-2022</v>
      </c>
      <c r="F5101" s="5">
        <f t="shared" si="479"/>
        <v>44905.966956018521</v>
      </c>
      <c r="G5101">
        <v>37.307600000000001</v>
      </c>
      <c r="H5101">
        <v>71.918099999999995</v>
      </c>
      <c r="I5101">
        <v>153.66300000000001</v>
      </c>
      <c r="J5101">
        <v>4</v>
      </c>
      <c r="K5101" t="s">
        <v>23</v>
      </c>
      <c r="L5101">
        <v>15</v>
      </c>
      <c r="M5101">
        <v>106</v>
      </c>
      <c r="N5101">
        <v>1.087</v>
      </c>
      <c r="O5101">
        <v>0.45</v>
      </c>
      <c r="P5101" t="s">
        <v>24</v>
      </c>
      <c r="Q5101" t="s">
        <v>9592</v>
      </c>
      <c r="R5101" t="s">
        <v>9593</v>
      </c>
      <c r="S5101" t="s">
        <v>7523</v>
      </c>
      <c r="T5101" t="b">
        <f t="shared" si="478"/>
        <v>1</v>
      </c>
      <c r="U5101" t="s">
        <v>28</v>
      </c>
      <c r="V5101">
        <v>6.52</v>
      </c>
      <c r="W5101">
        <v>5.0270000000000001</v>
      </c>
      <c r="X5101">
        <v>0.26</v>
      </c>
      <c r="Y5101">
        <v>4</v>
      </c>
      <c r="Z5101" t="s">
        <v>29</v>
      </c>
      <c r="AA5101" t="s">
        <v>24</v>
      </c>
      <c r="AB5101" t="s">
        <v>24</v>
      </c>
    </row>
    <row r="5102" spans="1:28" x14ac:dyDescent="0.35">
      <c r="A5102" s="4" t="s">
        <v>9622</v>
      </c>
      <c r="B5102" s="6">
        <f t="shared" si="482"/>
        <v>44905.966956018521</v>
      </c>
      <c r="C5102" s="12">
        <f t="shared" si="480"/>
        <v>44896</v>
      </c>
      <c r="D5102" s="3">
        <f t="shared" si="481"/>
        <v>2022</v>
      </c>
      <c r="E5102" s="3" t="str">
        <f t="shared" si="483"/>
        <v>12-2022</v>
      </c>
      <c r="F5102" s="5">
        <f t="shared" si="479"/>
        <v>44905.057013888887</v>
      </c>
      <c r="G5102">
        <v>37.342100000000002</v>
      </c>
      <c r="H5102">
        <v>72.197900000000004</v>
      </c>
      <c r="I5102">
        <v>218.04300000000001</v>
      </c>
      <c r="J5102">
        <v>4</v>
      </c>
      <c r="K5102" t="s">
        <v>23</v>
      </c>
      <c r="L5102">
        <v>14</v>
      </c>
      <c r="M5102">
        <v>130</v>
      </c>
      <c r="N5102">
        <v>1.3120000000000001</v>
      </c>
      <c r="O5102">
        <v>0.36</v>
      </c>
      <c r="P5102" t="s">
        <v>24</v>
      </c>
      <c r="Q5102" t="s">
        <v>9623</v>
      </c>
      <c r="R5102" t="s">
        <v>9618</v>
      </c>
      <c r="S5102" t="s">
        <v>9624</v>
      </c>
      <c r="T5102" t="b">
        <f t="shared" si="478"/>
        <v>1</v>
      </c>
      <c r="U5102" t="s">
        <v>28</v>
      </c>
      <c r="V5102">
        <v>8.1</v>
      </c>
      <c r="W5102">
        <v>12.59</v>
      </c>
      <c r="X5102">
        <v>0.36599999999999999</v>
      </c>
      <c r="Y5102">
        <v>2</v>
      </c>
      <c r="Z5102" t="s">
        <v>29</v>
      </c>
      <c r="AA5102" t="s">
        <v>24</v>
      </c>
      <c r="AB5102" t="s">
        <v>24</v>
      </c>
    </row>
    <row r="5103" spans="1:28" x14ac:dyDescent="0.35">
      <c r="A5103" s="4" t="s">
        <v>9635</v>
      </c>
      <c r="B5103" s="6">
        <f t="shared" si="482"/>
        <v>44905.057013888887</v>
      </c>
      <c r="C5103" s="12">
        <f t="shared" si="480"/>
        <v>44896</v>
      </c>
      <c r="D5103" s="3">
        <f t="shared" si="481"/>
        <v>2022</v>
      </c>
      <c r="E5103" s="3" t="str">
        <f t="shared" si="483"/>
        <v>12-2022</v>
      </c>
      <c r="F5103" s="5">
        <f t="shared" si="479"/>
        <v>43976.422349537039</v>
      </c>
      <c r="G5103">
        <v>37.869799999999998</v>
      </c>
      <c r="H5103">
        <v>71.917400000000001</v>
      </c>
      <c r="I5103">
        <v>99.634</v>
      </c>
      <c r="J5103">
        <v>4</v>
      </c>
      <c r="K5103" t="s">
        <v>23</v>
      </c>
      <c r="L5103">
        <v>15</v>
      </c>
      <c r="M5103">
        <v>124</v>
      </c>
      <c r="N5103">
        <v>1.6080000000000001</v>
      </c>
      <c r="O5103">
        <v>0.82</v>
      </c>
      <c r="P5103" t="s">
        <v>24</v>
      </c>
      <c r="Q5103" t="s">
        <v>9636</v>
      </c>
      <c r="R5103" t="s">
        <v>9637</v>
      </c>
      <c r="S5103" t="s">
        <v>7523</v>
      </c>
      <c r="T5103" t="b">
        <f t="shared" si="478"/>
        <v>1</v>
      </c>
      <c r="U5103" t="s">
        <v>28</v>
      </c>
      <c r="V5103">
        <v>7.24</v>
      </c>
      <c r="W5103">
        <v>11.518000000000001</v>
      </c>
      <c r="X5103">
        <v>0.23100000000000001</v>
      </c>
      <c r="Y5103">
        <v>5</v>
      </c>
      <c r="Z5103" t="s">
        <v>29</v>
      </c>
      <c r="AA5103" t="s">
        <v>24</v>
      </c>
      <c r="AB5103" t="s">
        <v>24</v>
      </c>
    </row>
    <row r="5104" spans="1:28" x14ac:dyDescent="0.35">
      <c r="A5104" s="4" t="s">
        <v>17753</v>
      </c>
      <c r="B5104" s="6">
        <f t="shared" si="482"/>
        <v>43976.422349537039</v>
      </c>
      <c r="C5104" s="12">
        <f t="shared" si="480"/>
        <v>43952</v>
      </c>
      <c r="D5104" s="3">
        <f t="shared" si="481"/>
        <v>2020</v>
      </c>
      <c r="E5104" s="3" t="str">
        <f t="shared" si="483"/>
        <v>05-2020</v>
      </c>
      <c r="F5104" s="5">
        <f t="shared" si="479"/>
        <v>44903.834502314814</v>
      </c>
      <c r="G5104">
        <v>4.9607999999999999</v>
      </c>
      <c r="H5104">
        <v>94.449600000000004</v>
      </c>
      <c r="I5104">
        <v>48.36</v>
      </c>
      <c r="J5104">
        <v>4.5</v>
      </c>
      <c r="K5104" t="s">
        <v>23</v>
      </c>
      <c r="M5104">
        <v>166</v>
      </c>
      <c r="N5104">
        <v>2.5019999999999998</v>
      </c>
      <c r="O5104">
        <v>0.69</v>
      </c>
      <c r="P5104" t="s">
        <v>24</v>
      </c>
      <c r="Q5104" t="s">
        <v>17754</v>
      </c>
      <c r="R5104" t="s">
        <v>17755</v>
      </c>
      <c r="S5104" t="s">
        <v>17756</v>
      </c>
      <c r="T5104" t="b">
        <f t="shared" si="478"/>
        <v>0</v>
      </c>
      <c r="U5104" t="s">
        <v>28</v>
      </c>
      <c r="V5104">
        <v>10.7</v>
      </c>
      <c r="W5104">
        <v>8.1999999999999993</v>
      </c>
      <c r="X5104">
        <v>0.128</v>
      </c>
      <c r="Y5104">
        <v>18</v>
      </c>
      <c r="Z5104" t="s">
        <v>29</v>
      </c>
      <c r="AA5104" t="s">
        <v>24</v>
      </c>
      <c r="AB5104" t="s">
        <v>24</v>
      </c>
    </row>
    <row r="5105" spans="1:28" x14ac:dyDescent="0.35">
      <c r="A5105" s="4" t="s">
        <v>9645</v>
      </c>
      <c r="B5105" s="6">
        <f t="shared" si="482"/>
        <v>44903.834502314814</v>
      </c>
      <c r="C5105" s="12">
        <f t="shared" si="480"/>
        <v>44896</v>
      </c>
      <c r="D5105" s="3">
        <f t="shared" si="481"/>
        <v>2022</v>
      </c>
      <c r="E5105" s="3" t="str">
        <f t="shared" si="483"/>
        <v>12-2022</v>
      </c>
      <c r="F5105" s="5">
        <f t="shared" si="479"/>
        <v>43975.904074074075</v>
      </c>
      <c r="G5105">
        <v>36.481099999999998</v>
      </c>
      <c r="H5105">
        <v>71.246099999999998</v>
      </c>
      <c r="I5105">
        <v>120.961</v>
      </c>
      <c r="J5105">
        <v>4</v>
      </c>
      <c r="K5105" t="s">
        <v>23</v>
      </c>
      <c r="L5105">
        <v>23</v>
      </c>
      <c r="M5105">
        <v>106</v>
      </c>
      <c r="N5105">
        <v>2.641</v>
      </c>
      <c r="O5105">
        <v>0.98</v>
      </c>
      <c r="P5105" t="s">
        <v>24</v>
      </c>
      <c r="Q5105" t="s">
        <v>9646</v>
      </c>
      <c r="R5105" t="s">
        <v>9647</v>
      </c>
      <c r="S5105" t="s">
        <v>9648</v>
      </c>
      <c r="T5105" t="b">
        <f t="shared" si="478"/>
        <v>1</v>
      </c>
      <c r="U5105" t="s">
        <v>28</v>
      </c>
      <c r="V5105">
        <v>8.82</v>
      </c>
      <c r="W5105">
        <v>12.151999999999999</v>
      </c>
      <c r="X5105">
        <v>0.23200000000000001</v>
      </c>
      <c r="Y5105">
        <v>5</v>
      </c>
      <c r="Z5105" t="s">
        <v>29</v>
      </c>
      <c r="AA5105" t="s">
        <v>24</v>
      </c>
      <c r="AB5105" t="s">
        <v>24</v>
      </c>
    </row>
    <row r="5106" spans="1:28" x14ac:dyDescent="0.35">
      <c r="A5106" s="4" t="s">
        <v>17761</v>
      </c>
      <c r="B5106" s="6">
        <f t="shared" si="482"/>
        <v>43975.904074074075</v>
      </c>
      <c r="C5106" s="12">
        <f t="shared" si="480"/>
        <v>43952</v>
      </c>
      <c r="D5106" s="3">
        <f t="shared" si="481"/>
        <v>2020</v>
      </c>
      <c r="E5106" s="3" t="str">
        <f t="shared" si="483"/>
        <v>05-2020</v>
      </c>
      <c r="F5106" s="5">
        <f t="shared" si="479"/>
        <v>44895.61078703704</v>
      </c>
      <c r="G5106">
        <v>0.45169999999999999</v>
      </c>
      <c r="H5106">
        <v>98.228999999999999</v>
      </c>
      <c r="I5106">
        <v>35</v>
      </c>
      <c r="J5106">
        <v>4.2</v>
      </c>
      <c r="K5106" t="s">
        <v>23</v>
      </c>
      <c r="M5106">
        <v>142</v>
      </c>
      <c r="N5106">
        <v>1.069</v>
      </c>
      <c r="O5106">
        <v>0.82</v>
      </c>
      <c r="P5106" t="s">
        <v>24</v>
      </c>
      <c r="Q5106" t="s">
        <v>17762</v>
      </c>
      <c r="R5106" t="s">
        <v>17763</v>
      </c>
      <c r="S5106" t="s">
        <v>17764</v>
      </c>
      <c r="T5106" t="b">
        <f t="shared" si="478"/>
        <v>0</v>
      </c>
      <c r="U5106" t="s">
        <v>28</v>
      </c>
      <c r="V5106">
        <v>5.2</v>
      </c>
      <c r="W5106">
        <v>1.8</v>
      </c>
      <c r="X5106">
        <v>0.152</v>
      </c>
      <c r="Y5106">
        <v>12</v>
      </c>
      <c r="Z5106" t="s">
        <v>29</v>
      </c>
      <c r="AA5106" t="s">
        <v>24</v>
      </c>
      <c r="AB5106" t="s">
        <v>24</v>
      </c>
    </row>
    <row r="5107" spans="1:28" x14ac:dyDescent="0.35">
      <c r="A5107" s="4" t="s">
        <v>9697</v>
      </c>
      <c r="B5107" s="6">
        <f t="shared" si="482"/>
        <v>44895.61078703704</v>
      </c>
      <c r="C5107" s="12">
        <f t="shared" si="480"/>
        <v>44866</v>
      </c>
      <c r="D5107" s="3">
        <f t="shared" si="481"/>
        <v>2022</v>
      </c>
      <c r="E5107" s="3" t="str">
        <f t="shared" si="483"/>
        <v>11-2022</v>
      </c>
      <c r="F5107" s="5">
        <f t="shared" si="479"/>
        <v>43974.383067129631</v>
      </c>
      <c r="G5107">
        <v>12.434699999999999</v>
      </c>
      <c r="H5107">
        <v>93.958500000000001</v>
      </c>
      <c r="I5107">
        <v>135.727</v>
      </c>
      <c r="J5107">
        <v>4</v>
      </c>
      <c r="K5107" t="s">
        <v>23</v>
      </c>
      <c r="L5107">
        <v>17</v>
      </c>
      <c r="M5107">
        <v>104</v>
      </c>
      <c r="N5107">
        <v>1.4179999999999999</v>
      </c>
      <c r="O5107">
        <v>0.73</v>
      </c>
      <c r="P5107" t="s">
        <v>24</v>
      </c>
      <c r="Q5107" t="s">
        <v>9698</v>
      </c>
      <c r="R5107" t="s">
        <v>9699</v>
      </c>
      <c r="S5107" t="s">
        <v>9700</v>
      </c>
      <c r="T5107" t="b">
        <f t="shared" ref="T5107:T5170" si="484">OR(ISNUMBER(SEARCH("India",S5107)),ISNUMBER(SEARCH("Pakistan",S5107)),ISNUMBER(SEARCH("Afghanistan",S5107)),ISNUMBER(SEARCH("Bangladesh",S5107)),ISNUMBER(SEARCH("Nepal",S5107)),ISNUMBER(SEARCH("Bhutan",S5107)),ISNUMBER(SEARCH("Sri Lanka",S5107)),ISNUMBER(SEARCH("Maldives",S5107)))</f>
        <v>1</v>
      </c>
      <c r="U5107" t="s">
        <v>28</v>
      </c>
      <c r="V5107">
        <v>10.18</v>
      </c>
      <c r="W5107">
        <v>10.734999999999999</v>
      </c>
      <c r="X5107">
        <v>0.23100000000000001</v>
      </c>
      <c r="Y5107">
        <v>6</v>
      </c>
      <c r="Z5107" t="s">
        <v>29</v>
      </c>
      <c r="AA5107" t="s">
        <v>24</v>
      </c>
      <c r="AB5107" t="s">
        <v>24</v>
      </c>
    </row>
    <row r="5108" spans="1:28" x14ac:dyDescent="0.35">
      <c r="A5108" s="4" t="s">
        <v>17768</v>
      </c>
      <c r="B5108" s="6">
        <f t="shared" si="482"/>
        <v>43974.383067129631</v>
      </c>
      <c r="C5108" s="12">
        <f t="shared" si="480"/>
        <v>43952</v>
      </c>
      <c r="D5108" s="3">
        <f t="shared" si="481"/>
        <v>2020</v>
      </c>
      <c r="E5108" s="3" t="str">
        <f t="shared" si="483"/>
        <v>05-2020</v>
      </c>
      <c r="F5108" s="5">
        <f t="shared" si="479"/>
        <v>44888.171539351853</v>
      </c>
      <c r="G5108">
        <v>14.075699999999999</v>
      </c>
      <c r="H5108">
        <v>94.030600000000007</v>
      </c>
      <c r="I5108">
        <v>80.069999999999993</v>
      </c>
      <c r="J5108">
        <v>4.7</v>
      </c>
      <c r="K5108" t="s">
        <v>23</v>
      </c>
      <c r="M5108">
        <v>78</v>
      </c>
      <c r="N5108">
        <v>2.7130000000000001</v>
      </c>
      <c r="O5108">
        <v>0.59</v>
      </c>
      <c r="P5108" t="s">
        <v>24</v>
      </c>
      <c r="Q5108" t="s">
        <v>17769</v>
      </c>
      <c r="R5108" t="s">
        <v>17770</v>
      </c>
      <c r="S5108" t="s">
        <v>17771</v>
      </c>
      <c r="T5108" t="b">
        <f t="shared" si="484"/>
        <v>0</v>
      </c>
      <c r="U5108" t="s">
        <v>28</v>
      </c>
      <c r="V5108">
        <v>5.4</v>
      </c>
      <c r="W5108">
        <v>5.2</v>
      </c>
      <c r="X5108">
        <v>8.7999999999999995E-2</v>
      </c>
      <c r="Y5108">
        <v>39</v>
      </c>
      <c r="Z5108" t="s">
        <v>29</v>
      </c>
      <c r="AA5108" t="s">
        <v>24</v>
      </c>
      <c r="AB5108" t="s">
        <v>24</v>
      </c>
    </row>
    <row r="5109" spans="1:28" x14ac:dyDescent="0.35">
      <c r="A5109" s="4" t="s">
        <v>9738</v>
      </c>
      <c r="B5109" s="6">
        <f t="shared" si="482"/>
        <v>44888.171539351853</v>
      </c>
      <c r="C5109" s="12">
        <f t="shared" si="480"/>
        <v>44866</v>
      </c>
      <c r="D5109" s="3">
        <f t="shared" si="481"/>
        <v>2022</v>
      </c>
      <c r="E5109" s="3" t="str">
        <f t="shared" si="483"/>
        <v>11-2022</v>
      </c>
      <c r="F5109" s="5">
        <f t="shared" si="479"/>
        <v>43973.776585648149</v>
      </c>
      <c r="G5109">
        <v>36.677799999999998</v>
      </c>
      <c r="H5109">
        <v>71.226699999999994</v>
      </c>
      <c r="I5109">
        <v>216.267</v>
      </c>
      <c r="J5109">
        <v>4</v>
      </c>
      <c r="K5109" t="s">
        <v>23</v>
      </c>
      <c r="L5109">
        <v>25</v>
      </c>
      <c r="M5109">
        <v>85</v>
      </c>
      <c r="N5109">
        <v>0.68700000000000006</v>
      </c>
      <c r="O5109">
        <v>0.52</v>
      </c>
      <c r="P5109" t="s">
        <v>24</v>
      </c>
      <c r="Q5109" t="s">
        <v>9739</v>
      </c>
      <c r="R5109" t="s">
        <v>9740</v>
      </c>
      <c r="S5109" t="s">
        <v>9741</v>
      </c>
      <c r="T5109" t="b">
        <f t="shared" si="484"/>
        <v>1</v>
      </c>
      <c r="U5109" t="s">
        <v>28</v>
      </c>
      <c r="V5109">
        <v>7.28</v>
      </c>
      <c r="W5109">
        <v>4.6269999999999998</v>
      </c>
      <c r="X5109">
        <v>0.23100000000000001</v>
      </c>
      <c r="Y5109">
        <v>5</v>
      </c>
      <c r="Z5109" t="s">
        <v>29</v>
      </c>
      <c r="AA5109" t="s">
        <v>24</v>
      </c>
      <c r="AB5109" t="s">
        <v>24</v>
      </c>
    </row>
    <row r="5110" spans="1:28" x14ac:dyDescent="0.35">
      <c r="A5110" s="4" t="s">
        <v>17776</v>
      </c>
      <c r="B5110" s="6">
        <f t="shared" si="482"/>
        <v>43973.776585648149</v>
      </c>
      <c r="C5110" s="12">
        <f t="shared" si="480"/>
        <v>43952</v>
      </c>
      <c r="D5110" s="3">
        <f t="shared" si="481"/>
        <v>2020</v>
      </c>
      <c r="E5110" s="3" t="str">
        <f t="shared" si="483"/>
        <v>05-2020</v>
      </c>
      <c r="F5110" s="5">
        <f t="shared" si="479"/>
        <v>43973.572800925926</v>
      </c>
      <c r="G5110">
        <v>32.863599999999998</v>
      </c>
      <c r="H5110">
        <v>85.5107</v>
      </c>
      <c r="I5110">
        <v>10</v>
      </c>
      <c r="J5110">
        <v>4.5999999999999996</v>
      </c>
      <c r="K5110" t="s">
        <v>23</v>
      </c>
      <c r="M5110">
        <v>40</v>
      </c>
      <c r="N5110">
        <v>5.016</v>
      </c>
      <c r="O5110">
        <v>0.7</v>
      </c>
      <c r="P5110" t="s">
        <v>24</v>
      </c>
      <c r="Q5110" t="s">
        <v>17777</v>
      </c>
      <c r="R5110" t="s">
        <v>17778</v>
      </c>
      <c r="S5110" t="s">
        <v>52</v>
      </c>
      <c r="T5110" t="b">
        <f t="shared" si="484"/>
        <v>0</v>
      </c>
      <c r="U5110" t="s">
        <v>28</v>
      </c>
      <c r="V5110">
        <v>8</v>
      </c>
      <c r="W5110">
        <v>1.8</v>
      </c>
      <c r="X5110">
        <v>5.5E-2</v>
      </c>
      <c r="Y5110">
        <v>105</v>
      </c>
      <c r="Z5110" t="s">
        <v>29</v>
      </c>
      <c r="AA5110" t="s">
        <v>24</v>
      </c>
      <c r="AB5110" t="s">
        <v>24</v>
      </c>
    </row>
    <row r="5111" spans="1:28" x14ac:dyDescent="0.35">
      <c r="A5111" s="4" t="s">
        <v>17779</v>
      </c>
      <c r="B5111" s="6">
        <f t="shared" si="482"/>
        <v>43973.572800925926</v>
      </c>
      <c r="C5111" s="12">
        <f t="shared" si="480"/>
        <v>43952</v>
      </c>
      <c r="D5111" s="3">
        <f t="shared" si="481"/>
        <v>2020</v>
      </c>
      <c r="E5111" s="3" t="str">
        <f t="shared" si="483"/>
        <v>05-2020</v>
      </c>
      <c r="F5111" s="5">
        <f t="shared" si="479"/>
        <v>44883.935324074075</v>
      </c>
      <c r="G5111">
        <v>32.769399999999997</v>
      </c>
      <c r="H5111">
        <v>85.448599999999999</v>
      </c>
      <c r="I5111">
        <v>10</v>
      </c>
      <c r="J5111">
        <v>4.3</v>
      </c>
      <c r="K5111" t="s">
        <v>23</v>
      </c>
      <c r="M5111">
        <v>100</v>
      </c>
      <c r="N5111">
        <v>4.9370000000000003</v>
      </c>
      <c r="O5111">
        <v>0.79</v>
      </c>
      <c r="P5111" t="s">
        <v>24</v>
      </c>
      <c r="Q5111" t="s">
        <v>17780</v>
      </c>
      <c r="R5111" t="s">
        <v>17781</v>
      </c>
      <c r="S5111" t="s">
        <v>52</v>
      </c>
      <c r="T5111" t="b">
        <f t="shared" si="484"/>
        <v>0</v>
      </c>
      <c r="U5111" t="s">
        <v>28</v>
      </c>
      <c r="V5111">
        <v>6.4</v>
      </c>
      <c r="W5111">
        <v>1.9</v>
      </c>
      <c r="X5111">
        <v>0.111</v>
      </c>
      <c r="Y5111">
        <v>23</v>
      </c>
      <c r="Z5111" t="s">
        <v>29</v>
      </c>
      <c r="AA5111" t="s">
        <v>24</v>
      </c>
      <c r="AB5111" t="s">
        <v>24</v>
      </c>
    </row>
    <row r="5112" spans="1:28" x14ac:dyDescent="0.35">
      <c r="A5112" s="4" t="s">
        <v>9787</v>
      </c>
      <c r="B5112" s="6">
        <f t="shared" si="482"/>
        <v>44883.935324074075</v>
      </c>
      <c r="C5112" s="12">
        <f t="shared" si="480"/>
        <v>44866</v>
      </c>
      <c r="D5112" s="3">
        <f t="shared" si="481"/>
        <v>2022</v>
      </c>
      <c r="E5112" s="3" t="str">
        <f t="shared" si="483"/>
        <v>11-2022</v>
      </c>
      <c r="F5112" s="5">
        <f t="shared" si="479"/>
        <v>43973.150659722225</v>
      </c>
      <c r="G5112">
        <v>34.668399999999998</v>
      </c>
      <c r="H5112">
        <v>70.572699999999998</v>
      </c>
      <c r="I5112">
        <v>10</v>
      </c>
      <c r="J5112">
        <v>4</v>
      </c>
      <c r="K5112" t="s">
        <v>23</v>
      </c>
      <c r="L5112">
        <v>34</v>
      </c>
      <c r="M5112">
        <v>120</v>
      </c>
      <c r="N5112">
        <v>1.268</v>
      </c>
      <c r="O5112">
        <v>0.79</v>
      </c>
      <c r="P5112" t="s">
        <v>24</v>
      </c>
      <c r="Q5112" t="s">
        <v>9788</v>
      </c>
      <c r="R5112" t="s">
        <v>9789</v>
      </c>
      <c r="S5112" t="s">
        <v>9790</v>
      </c>
      <c r="T5112" t="b">
        <f t="shared" si="484"/>
        <v>1</v>
      </c>
      <c r="U5112" t="s">
        <v>28</v>
      </c>
      <c r="V5112">
        <v>2.76</v>
      </c>
      <c r="W5112">
        <v>1.909</v>
      </c>
      <c r="X5112">
        <v>0.19700000000000001</v>
      </c>
      <c r="Y5112">
        <v>7</v>
      </c>
      <c r="Z5112" t="s">
        <v>29</v>
      </c>
      <c r="AA5112" t="s">
        <v>24</v>
      </c>
      <c r="AB5112" t="s">
        <v>24</v>
      </c>
    </row>
    <row r="5113" spans="1:28" x14ac:dyDescent="0.35">
      <c r="A5113" s="4" t="s">
        <v>17785</v>
      </c>
      <c r="B5113" s="6">
        <f t="shared" si="482"/>
        <v>43973.150659722225</v>
      </c>
      <c r="C5113" s="12">
        <f t="shared" si="480"/>
        <v>43952</v>
      </c>
      <c r="D5113" s="3">
        <f t="shared" si="481"/>
        <v>2020</v>
      </c>
      <c r="E5113" s="3" t="str">
        <f t="shared" si="483"/>
        <v>05-2020</v>
      </c>
      <c r="F5113" s="5">
        <f t="shared" si="479"/>
        <v>43972.325694444444</v>
      </c>
      <c r="G5113">
        <v>37.889899999999997</v>
      </c>
      <c r="H5113">
        <v>69.467699999999994</v>
      </c>
      <c r="I5113">
        <v>10</v>
      </c>
      <c r="J5113">
        <v>4.5</v>
      </c>
      <c r="K5113" t="s">
        <v>23</v>
      </c>
      <c r="M5113">
        <v>125</v>
      </c>
      <c r="N5113">
        <v>0.34799999999999998</v>
      </c>
      <c r="O5113">
        <v>0.92</v>
      </c>
      <c r="P5113" t="s">
        <v>24</v>
      </c>
      <c r="Q5113" t="s">
        <v>17786</v>
      </c>
      <c r="R5113" t="s">
        <v>17784</v>
      </c>
      <c r="S5113" t="s">
        <v>17787</v>
      </c>
      <c r="T5113" t="b">
        <f t="shared" si="484"/>
        <v>0</v>
      </c>
      <c r="U5113" t="s">
        <v>28</v>
      </c>
      <c r="V5113">
        <v>4.4000000000000004</v>
      </c>
      <c r="W5113">
        <v>1.9</v>
      </c>
      <c r="X5113">
        <v>0.156</v>
      </c>
      <c r="Y5113">
        <v>12</v>
      </c>
      <c r="Z5113" t="s">
        <v>29</v>
      </c>
      <c r="AA5113" t="s">
        <v>24</v>
      </c>
      <c r="AB5113" t="s">
        <v>24</v>
      </c>
    </row>
    <row r="5114" spans="1:28" x14ac:dyDescent="0.35">
      <c r="A5114" s="4" t="s">
        <v>17788</v>
      </c>
      <c r="B5114" s="6">
        <f t="shared" si="482"/>
        <v>43972.325694444444</v>
      </c>
      <c r="C5114" s="12">
        <f t="shared" si="480"/>
        <v>43952</v>
      </c>
      <c r="D5114" s="3">
        <f t="shared" si="481"/>
        <v>2020</v>
      </c>
      <c r="E5114" s="3" t="str">
        <f t="shared" si="483"/>
        <v>05-2020</v>
      </c>
      <c r="F5114" s="5">
        <f t="shared" si="479"/>
        <v>43972.124918981484</v>
      </c>
      <c r="G5114">
        <v>39.2286</v>
      </c>
      <c r="H5114">
        <v>74.502700000000004</v>
      </c>
      <c r="I5114">
        <v>10</v>
      </c>
      <c r="J5114">
        <v>4.3</v>
      </c>
      <c r="K5114" t="s">
        <v>23</v>
      </c>
      <c r="M5114">
        <v>91</v>
      </c>
      <c r="N5114">
        <v>2.1059999999999999</v>
      </c>
      <c r="O5114">
        <v>0.64</v>
      </c>
      <c r="P5114" t="s">
        <v>24</v>
      </c>
      <c r="Q5114" t="s">
        <v>17789</v>
      </c>
      <c r="R5114" t="s">
        <v>17790</v>
      </c>
      <c r="S5114" t="s">
        <v>17791</v>
      </c>
      <c r="T5114" t="b">
        <f t="shared" si="484"/>
        <v>0</v>
      </c>
      <c r="U5114" t="s">
        <v>28</v>
      </c>
      <c r="V5114">
        <v>3.6</v>
      </c>
      <c r="W5114">
        <v>1.9</v>
      </c>
      <c r="X5114">
        <v>0.14799999999999999</v>
      </c>
      <c r="Y5114">
        <v>13</v>
      </c>
      <c r="Z5114" t="s">
        <v>29</v>
      </c>
      <c r="AA5114" t="s">
        <v>24</v>
      </c>
      <c r="AB5114" t="s">
        <v>24</v>
      </c>
    </row>
    <row r="5115" spans="1:28" x14ac:dyDescent="0.35">
      <c r="A5115" s="4" t="s">
        <v>17792</v>
      </c>
      <c r="B5115" s="6">
        <f t="shared" si="482"/>
        <v>43972.124918981484</v>
      </c>
      <c r="C5115" s="12">
        <f t="shared" si="480"/>
        <v>43952</v>
      </c>
      <c r="D5115" s="3">
        <f t="shared" si="481"/>
        <v>2020</v>
      </c>
      <c r="E5115" s="3" t="str">
        <f t="shared" si="483"/>
        <v>05-2020</v>
      </c>
      <c r="F5115" s="5">
        <f t="shared" si="479"/>
        <v>44879.320474537039</v>
      </c>
      <c r="G5115">
        <v>37.731699999999996</v>
      </c>
      <c r="H5115">
        <v>72.160700000000006</v>
      </c>
      <c r="I5115">
        <v>130.06</v>
      </c>
      <c r="J5115">
        <v>4</v>
      </c>
      <c r="K5115" t="s">
        <v>23</v>
      </c>
      <c r="M5115">
        <v>95</v>
      </c>
      <c r="N5115">
        <v>1.7709999999999999</v>
      </c>
      <c r="O5115">
        <v>0.75</v>
      </c>
      <c r="P5115" t="s">
        <v>24</v>
      </c>
      <c r="Q5115" t="s">
        <v>17793</v>
      </c>
      <c r="R5115" t="s">
        <v>17794</v>
      </c>
      <c r="S5115" t="s">
        <v>160</v>
      </c>
      <c r="T5115" t="b">
        <f t="shared" si="484"/>
        <v>0</v>
      </c>
      <c r="U5115" t="s">
        <v>28</v>
      </c>
      <c r="V5115">
        <v>8.5</v>
      </c>
      <c r="W5115">
        <v>8.9</v>
      </c>
      <c r="X5115">
        <v>0.13800000000000001</v>
      </c>
      <c r="Y5115">
        <v>14</v>
      </c>
      <c r="Z5115" t="s">
        <v>29</v>
      </c>
      <c r="AA5115" t="s">
        <v>24</v>
      </c>
      <c r="AB5115" t="s">
        <v>24</v>
      </c>
    </row>
    <row r="5116" spans="1:28" x14ac:dyDescent="0.35">
      <c r="A5116" s="4" t="s">
        <v>9834</v>
      </c>
      <c r="B5116" s="6">
        <f t="shared" si="482"/>
        <v>44879.320474537039</v>
      </c>
      <c r="C5116" s="12">
        <f t="shared" si="480"/>
        <v>44866</v>
      </c>
      <c r="D5116" s="3">
        <f t="shared" si="481"/>
        <v>2022</v>
      </c>
      <c r="E5116" s="3" t="str">
        <f t="shared" si="483"/>
        <v>11-2022</v>
      </c>
      <c r="F5116" s="5">
        <f t="shared" si="479"/>
        <v>43969.858287037037</v>
      </c>
      <c r="G5116">
        <v>36.469000000000001</v>
      </c>
      <c r="H5116">
        <v>71.001999999999995</v>
      </c>
      <c r="I5116">
        <v>153.46899999999999</v>
      </c>
      <c r="J5116">
        <v>4</v>
      </c>
      <c r="K5116" t="s">
        <v>23</v>
      </c>
      <c r="L5116">
        <v>34</v>
      </c>
      <c r="M5116">
        <v>76</v>
      </c>
      <c r="N5116">
        <v>0.73899999999999999</v>
      </c>
      <c r="O5116">
        <v>0.49</v>
      </c>
      <c r="P5116" t="s">
        <v>24</v>
      </c>
      <c r="Q5116" t="s">
        <v>9835</v>
      </c>
      <c r="R5116" t="s">
        <v>9836</v>
      </c>
      <c r="S5116" t="s">
        <v>9837</v>
      </c>
      <c r="T5116" t="b">
        <f t="shared" si="484"/>
        <v>1</v>
      </c>
      <c r="U5116" t="s">
        <v>28</v>
      </c>
      <c r="V5116">
        <v>5.24</v>
      </c>
      <c r="W5116">
        <v>7.2809999999999997</v>
      </c>
      <c r="X5116">
        <v>0.16400000000000001</v>
      </c>
      <c r="Y5116">
        <v>10</v>
      </c>
      <c r="Z5116" t="s">
        <v>29</v>
      </c>
      <c r="AA5116" t="s">
        <v>24</v>
      </c>
      <c r="AB5116" t="s">
        <v>24</v>
      </c>
    </row>
    <row r="5117" spans="1:28" x14ac:dyDescent="0.35">
      <c r="A5117" s="4" t="s">
        <v>17799</v>
      </c>
      <c r="B5117" s="6">
        <f t="shared" si="482"/>
        <v>43969.858287037037</v>
      </c>
      <c r="C5117" s="12">
        <f t="shared" si="480"/>
        <v>43952</v>
      </c>
      <c r="D5117" s="3">
        <f t="shared" si="481"/>
        <v>2020</v>
      </c>
      <c r="E5117" s="3" t="str">
        <f t="shared" si="483"/>
        <v>05-2020</v>
      </c>
      <c r="F5117" s="5">
        <f t="shared" si="479"/>
        <v>43969.57503472222</v>
      </c>
      <c r="G5117">
        <v>27.3245</v>
      </c>
      <c r="H5117">
        <v>103.3847</v>
      </c>
      <c r="I5117">
        <v>10</v>
      </c>
      <c r="J5117">
        <v>4.4000000000000004</v>
      </c>
      <c r="K5117" t="s">
        <v>23</v>
      </c>
      <c r="M5117">
        <v>84</v>
      </c>
      <c r="N5117">
        <v>6.1139999999999999</v>
      </c>
      <c r="O5117">
        <v>0.73</v>
      </c>
      <c r="P5117" t="s">
        <v>24</v>
      </c>
      <c r="Q5117" t="s">
        <v>17800</v>
      </c>
      <c r="R5117" t="s">
        <v>17801</v>
      </c>
      <c r="S5117" t="s">
        <v>17802</v>
      </c>
      <c r="T5117" t="b">
        <f t="shared" si="484"/>
        <v>0</v>
      </c>
      <c r="U5117" t="s">
        <v>28</v>
      </c>
      <c r="V5117">
        <v>9</v>
      </c>
      <c r="W5117">
        <v>1.9</v>
      </c>
      <c r="X5117">
        <v>9.1999999999999998E-2</v>
      </c>
      <c r="Y5117">
        <v>34</v>
      </c>
      <c r="Z5117" t="s">
        <v>29</v>
      </c>
      <c r="AA5117" t="s">
        <v>24</v>
      </c>
      <c r="AB5117" t="s">
        <v>24</v>
      </c>
    </row>
    <row r="5118" spans="1:28" x14ac:dyDescent="0.35">
      <c r="A5118" s="4" t="s">
        <v>17803</v>
      </c>
      <c r="B5118" s="6">
        <f t="shared" si="482"/>
        <v>43969.57503472222</v>
      </c>
      <c r="C5118" s="12">
        <f t="shared" si="480"/>
        <v>43952</v>
      </c>
      <c r="D5118" s="3">
        <f t="shared" si="481"/>
        <v>2020</v>
      </c>
      <c r="E5118" s="3" t="str">
        <f t="shared" si="483"/>
        <v>05-2020</v>
      </c>
      <c r="F5118" s="5">
        <f t="shared" si="479"/>
        <v>44871.686574074076</v>
      </c>
      <c r="G5118">
        <v>27.266400000000001</v>
      </c>
      <c r="H5118">
        <v>103.2881</v>
      </c>
      <c r="I5118">
        <v>10</v>
      </c>
      <c r="J5118">
        <v>5.0999999999999996</v>
      </c>
      <c r="K5118" t="s">
        <v>106</v>
      </c>
      <c r="M5118">
        <v>44</v>
      </c>
      <c r="N5118">
        <v>6.2169999999999996</v>
      </c>
      <c r="O5118">
        <v>0.77</v>
      </c>
      <c r="P5118" t="s">
        <v>24</v>
      </c>
      <c r="Q5118" t="s">
        <v>17804</v>
      </c>
      <c r="R5118" t="s">
        <v>17805</v>
      </c>
      <c r="S5118" t="s">
        <v>17806</v>
      </c>
      <c r="T5118" t="b">
        <f t="shared" si="484"/>
        <v>0</v>
      </c>
      <c r="U5118" t="s">
        <v>28</v>
      </c>
      <c r="V5118">
        <v>7.1</v>
      </c>
      <c r="W5118">
        <v>1.8</v>
      </c>
      <c r="X5118">
        <v>7.2999999999999995E-2</v>
      </c>
      <c r="Y5118">
        <v>18</v>
      </c>
      <c r="Z5118" t="s">
        <v>29</v>
      </c>
      <c r="AA5118" t="s">
        <v>24</v>
      </c>
      <c r="AB5118" t="s">
        <v>24</v>
      </c>
    </row>
    <row r="5119" spans="1:28" x14ac:dyDescent="0.35">
      <c r="A5119" s="4" t="s">
        <v>9899</v>
      </c>
      <c r="B5119" s="6">
        <f t="shared" si="482"/>
        <v>44871.686574074076</v>
      </c>
      <c r="C5119" s="12">
        <f t="shared" si="480"/>
        <v>44866</v>
      </c>
      <c r="D5119" s="3">
        <f t="shared" si="481"/>
        <v>2022</v>
      </c>
      <c r="E5119" s="3" t="str">
        <f t="shared" si="483"/>
        <v>11-2022</v>
      </c>
      <c r="F5119" s="5">
        <f t="shared" si="479"/>
        <v>43969.293310185189</v>
      </c>
      <c r="G5119">
        <v>27.976400000000002</v>
      </c>
      <c r="H5119">
        <v>88.215299999999999</v>
      </c>
      <c r="I5119">
        <v>10</v>
      </c>
      <c r="J5119">
        <v>4</v>
      </c>
      <c r="K5119" t="s">
        <v>23</v>
      </c>
      <c r="L5119">
        <v>27</v>
      </c>
      <c r="M5119">
        <v>66</v>
      </c>
      <c r="N5119">
        <v>1.242</v>
      </c>
      <c r="O5119">
        <v>0.52</v>
      </c>
      <c r="P5119" t="s">
        <v>24</v>
      </c>
      <c r="Q5119" t="s">
        <v>9900</v>
      </c>
      <c r="R5119" t="s">
        <v>9901</v>
      </c>
      <c r="S5119" t="s">
        <v>9902</v>
      </c>
      <c r="T5119" t="b">
        <f t="shared" si="484"/>
        <v>1</v>
      </c>
      <c r="U5119" t="s">
        <v>28</v>
      </c>
      <c r="V5119">
        <v>9.6</v>
      </c>
      <c r="W5119">
        <v>1.911</v>
      </c>
      <c r="X5119">
        <v>0.14299999999999999</v>
      </c>
      <c r="Y5119">
        <v>13</v>
      </c>
      <c r="Z5119" t="s">
        <v>29</v>
      </c>
      <c r="AA5119" t="s">
        <v>24</v>
      </c>
      <c r="AB5119" t="s">
        <v>24</v>
      </c>
    </row>
    <row r="5120" spans="1:28" x14ac:dyDescent="0.35">
      <c r="A5120" s="4" t="s">
        <v>17811</v>
      </c>
      <c r="B5120" s="6">
        <f t="shared" si="482"/>
        <v>43969.293310185189</v>
      </c>
      <c r="C5120" s="12">
        <f t="shared" si="480"/>
        <v>43952</v>
      </c>
      <c r="D5120" s="3">
        <f t="shared" si="481"/>
        <v>2020</v>
      </c>
      <c r="E5120" s="3" t="str">
        <f t="shared" si="483"/>
        <v>05-2020</v>
      </c>
      <c r="F5120" s="5">
        <f t="shared" si="479"/>
        <v>44845.111828703702</v>
      </c>
      <c r="G5120">
        <v>16.876100000000001</v>
      </c>
      <c r="H5120">
        <v>94.644300000000001</v>
      </c>
      <c r="I5120">
        <v>10</v>
      </c>
      <c r="J5120">
        <v>4</v>
      </c>
      <c r="K5120" t="s">
        <v>23</v>
      </c>
      <c r="M5120">
        <v>128</v>
      </c>
      <c r="N5120">
        <v>4.3890000000000002</v>
      </c>
      <c r="O5120">
        <v>0.63</v>
      </c>
      <c r="P5120" t="s">
        <v>24</v>
      </c>
      <c r="Q5120" t="s">
        <v>17812</v>
      </c>
      <c r="R5120" t="s">
        <v>17813</v>
      </c>
      <c r="S5120" t="s">
        <v>17814</v>
      </c>
      <c r="T5120" t="b">
        <f t="shared" si="484"/>
        <v>0</v>
      </c>
      <c r="U5120" t="s">
        <v>28</v>
      </c>
      <c r="V5120">
        <v>10</v>
      </c>
      <c r="W5120">
        <v>1.9</v>
      </c>
      <c r="X5120">
        <v>0.25900000000000001</v>
      </c>
      <c r="Y5120">
        <v>5</v>
      </c>
      <c r="Z5120" t="s">
        <v>29</v>
      </c>
      <c r="AA5120" t="s">
        <v>24</v>
      </c>
      <c r="AB5120" t="s">
        <v>24</v>
      </c>
    </row>
    <row r="5121" spans="1:28" x14ac:dyDescent="0.35">
      <c r="A5121" s="4" t="s">
        <v>10116</v>
      </c>
      <c r="B5121" s="6">
        <f t="shared" si="482"/>
        <v>44845.111828703702</v>
      </c>
      <c r="C5121" s="12">
        <f t="shared" si="480"/>
        <v>44835</v>
      </c>
      <c r="D5121" s="3">
        <f t="shared" si="481"/>
        <v>2022</v>
      </c>
      <c r="E5121" s="3" t="str">
        <f t="shared" si="483"/>
        <v>10-2022</v>
      </c>
      <c r="F5121" s="5">
        <f t="shared" si="479"/>
        <v>43968.189062500001</v>
      </c>
      <c r="G5121">
        <v>36.638399999999997</v>
      </c>
      <c r="H5121">
        <v>70.896100000000004</v>
      </c>
      <c r="I5121">
        <v>219.82499999999999</v>
      </c>
      <c r="J5121">
        <v>4</v>
      </c>
      <c r="K5121" t="s">
        <v>23</v>
      </c>
      <c r="L5121">
        <v>24</v>
      </c>
      <c r="M5121">
        <v>101</v>
      </c>
      <c r="N5121">
        <v>0.55000000000000004</v>
      </c>
      <c r="O5121">
        <v>0.46</v>
      </c>
      <c r="P5121" t="s">
        <v>24</v>
      </c>
      <c r="Q5121" t="s">
        <v>10117</v>
      </c>
      <c r="R5121" t="s">
        <v>10118</v>
      </c>
      <c r="S5121" t="s">
        <v>10119</v>
      </c>
      <c r="T5121" t="b">
        <f t="shared" si="484"/>
        <v>1</v>
      </c>
      <c r="U5121" t="s">
        <v>28</v>
      </c>
      <c r="V5121">
        <v>4.41</v>
      </c>
      <c r="W5121">
        <v>6.048</v>
      </c>
      <c r="X5121">
        <v>0.25900000000000001</v>
      </c>
      <c r="Y5121">
        <v>4</v>
      </c>
      <c r="Z5121" t="s">
        <v>29</v>
      </c>
      <c r="AA5121" t="s">
        <v>24</v>
      </c>
      <c r="AB5121" t="s">
        <v>24</v>
      </c>
    </row>
    <row r="5122" spans="1:28" x14ac:dyDescent="0.35">
      <c r="A5122" s="4" t="s">
        <v>17819</v>
      </c>
      <c r="B5122" s="6">
        <f t="shared" si="482"/>
        <v>43968.189062500001</v>
      </c>
      <c r="C5122" s="12">
        <f t="shared" si="480"/>
        <v>43952</v>
      </c>
      <c r="D5122" s="3">
        <f t="shared" si="481"/>
        <v>2020</v>
      </c>
      <c r="E5122" s="3" t="str">
        <f t="shared" si="483"/>
        <v>05-2020</v>
      </c>
      <c r="F5122" s="5">
        <f t="shared" ref="F5122:F5185" si="485">DATEVALUE(LEFT(A5123,10))+TIMEVALUE(MID(A5123,12,8))</f>
        <v>43968.02443287037</v>
      </c>
      <c r="G5122">
        <v>20.5275</v>
      </c>
      <c r="H5122">
        <v>96.081400000000002</v>
      </c>
      <c r="I5122">
        <v>10</v>
      </c>
      <c r="J5122">
        <v>4.5999999999999996</v>
      </c>
      <c r="K5122" t="s">
        <v>23</v>
      </c>
      <c r="M5122">
        <v>93</v>
      </c>
      <c r="N5122">
        <v>0.92300000000000004</v>
      </c>
      <c r="O5122">
        <v>0.97</v>
      </c>
      <c r="P5122" t="s">
        <v>24</v>
      </c>
      <c r="Q5122" t="s">
        <v>17820</v>
      </c>
      <c r="R5122" t="s">
        <v>17821</v>
      </c>
      <c r="S5122" t="s">
        <v>17822</v>
      </c>
      <c r="T5122" t="b">
        <f t="shared" si="484"/>
        <v>0</v>
      </c>
      <c r="U5122" t="s">
        <v>28</v>
      </c>
      <c r="V5122">
        <v>6.2</v>
      </c>
      <c r="W5122">
        <v>1.8</v>
      </c>
      <c r="X5122">
        <v>0.11</v>
      </c>
      <c r="Y5122">
        <v>25</v>
      </c>
      <c r="Z5122" t="s">
        <v>29</v>
      </c>
      <c r="AA5122" t="s">
        <v>24</v>
      </c>
      <c r="AB5122" t="s">
        <v>24</v>
      </c>
    </row>
    <row r="5123" spans="1:28" x14ac:dyDescent="0.35">
      <c r="A5123" s="4" t="s">
        <v>17823</v>
      </c>
      <c r="B5123" s="6">
        <f t="shared" si="482"/>
        <v>43968.02443287037</v>
      </c>
      <c r="C5123" s="12">
        <f t="shared" ref="C5123:C5186" si="486">DATE(YEAR(B5123),MONTH(B5123),1)</f>
        <v>43952</v>
      </c>
      <c r="D5123" s="3">
        <f t="shared" ref="D5123:D5186" si="487">YEAR(B5123)</f>
        <v>2020</v>
      </c>
      <c r="E5123" s="3" t="str">
        <f t="shared" si="483"/>
        <v>05-2020</v>
      </c>
      <c r="F5123" s="5">
        <f t="shared" si="485"/>
        <v>44844.138969907406</v>
      </c>
      <c r="G5123">
        <v>1.5452999999999999</v>
      </c>
      <c r="H5123">
        <v>92.1999</v>
      </c>
      <c r="I5123">
        <v>10</v>
      </c>
      <c r="J5123">
        <v>4.4000000000000004</v>
      </c>
      <c r="K5123" t="s">
        <v>23</v>
      </c>
      <c r="M5123">
        <v>74</v>
      </c>
      <c r="N5123">
        <v>5.3789999999999996</v>
      </c>
      <c r="O5123">
        <v>0.72</v>
      </c>
      <c r="P5123" t="s">
        <v>24</v>
      </c>
      <c r="Q5123" t="s">
        <v>17824</v>
      </c>
      <c r="R5123" t="s">
        <v>17825</v>
      </c>
      <c r="S5123" t="s">
        <v>668</v>
      </c>
      <c r="T5123" t="b">
        <f t="shared" si="484"/>
        <v>0</v>
      </c>
      <c r="U5123" t="s">
        <v>28</v>
      </c>
      <c r="V5123">
        <v>6.5</v>
      </c>
      <c r="W5123">
        <v>1.9</v>
      </c>
      <c r="X5123">
        <v>0.121</v>
      </c>
      <c r="Y5123">
        <v>20</v>
      </c>
      <c r="Z5123" t="s">
        <v>29</v>
      </c>
      <c r="AA5123" t="s">
        <v>24</v>
      </c>
      <c r="AB5123" t="s">
        <v>24</v>
      </c>
    </row>
    <row r="5124" spans="1:28" x14ac:dyDescent="0.35">
      <c r="A5124" s="4" t="s">
        <v>10130</v>
      </c>
      <c r="B5124" s="6">
        <f t="shared" ref="B5124:B5187" si="488">DATEVALUE(LEFT($A5124,10))+TIMEVALUE(MID($A5124,12,8))</f>
        <v>44844.138969907406</v>
      </c>
      <c r="C5124" s="12">
        <f t="shared" si="486"/>
        <v>44835</v>
      </c>
      <c r="D5124" s="3">
        <f t="shared" si="487"/>
        <v>2022</v>
      </c>
      <c r="E5124" s="3" t="str">
        <f t="shared" si="483"/>
        <v>10-2022</v>
      </c>
      <c r="F5124" s="5">
        <f t="shared" si="485"/>
        <v>44842.194085648145</v>
      </c>
      <c r="G5124">
        <v>36.359000000000002</v>
      </c>
      <c r="H5124">
        <v>70.711799999999997</v>
      </c>
      <c r="I5124">
        <v>135.869</v>
      </c>
      <c r="J5124">
        <v>4</v>
      </c>
      <c r="K5124" t="s">
        <v>23</v>
      </c>
      <c r="L5124">
        <v>17</v>
      </c>
      <c r="M5124">
        <v>112</v>
      </c>
      <c r="N5124">
        <v>0.77300000000000002</v>
      </c>
      <c r="O5124">
        <v>0.38</v>
      </c>
      <c r="P5124" t="s">
        <v>24</v>
      </c>
      <c r="Q5124" t="s">
        <v>10131</v>
      </c>
      <c r="R5124" t="s">
        <v>10132</v>
      </c>
      <c r="S5124" t="s">
        <v>10133</v>
      </c>
      <c r="T5124" t="b">
        <f t="shared" si="484"/>
        <v>1</v>
      </c>
      <c r="U5124" t="s">
        <v>28</v>
      </c>
      <c r="V5124">
        <v>3.61</v>
      </c>
      <c r="W5124">
        <v>9.0630000000000006</v>
      </c>
      <c r="X5124">
        <v>0.3</v>
      </c>
      <c r="Y5124">
        <v>3</v>
      </c>
      <c r="Z5124" t="s">
        <v>29</v>
      </c>
      <c r="AA5124" t="s">
        <v>24</v>
      </c>
      <c r="AB5124" t="s">
        <v>24</v>
      </c>
    </row>
    <row r="5125" spans="1:28" x14ac:dyDescent="0.35">
      <c r="A5125" s="4" t="s">
        <v>10134</v>
      </c>
      <c r="B5125" s="6">
        <f t="shared" si="488"/>
        <v>44842.194085648145</v>
      </c>
      <c r="C5125" s="12">
        <f t="shared" si="486"/>
        <v>44835</v>
      </c>
      <c r="D5125" s="3">
        <f t="shared" si="487"/>
        <v>2022</v>
      </c>
      <c r="E5125" s="3" t="str">
        <f t="shared" ref="E5125:E5188" si="489">TEXT(B5125,"mm-yyyy")</f>
        <v>10-2022</v>
      </c>
      <c r="F5125" s="5">
        <f t="shared" si="485"/>
        <v>44827.981342592589</v>
      </c>
      <c r="G5125">
        <v>36.4985</v>
      </c>
      <c r="H5125">
        <v>70.322100000000006</v>
      </c>
      <c r="I5125">
        <v>220.12</v>
      </c>
      <c r="J5125">
        <v>4</v>
      </c>
      <c r="K5125" t="s">
        <v>23</v>
      </c>
      <c r="L5125">
        <v>18</v>
      </c>
      <c r="M5125">
        <v>124</v>
      </c>
      <c r="N5125">
        <v>0.65800000000000003</v>
      </c>
      <c r="O5125">
        <v>0.95</v>
      </c>
      <c r="P5125" t="s">
        <v>24</v>
      </c>
      <c r="Q5125" t="s">
        <v>10135</v>
      </c>
      <c r="R5125" t="s">
        <v>10136</v>
      </c>
      <c r="S5125" t="s">
        <v>10137</v>
      </c>
      <c r="T5125" t="b">
        <f t="shared" si="484"/>
        <v>1</v>
      </c>
      <c r="U5125" t="s">
        <v>28</v>
      </c>
      <c r="V5125">
        <v>9.57</v>
      </c>
      <c r="W5125">
        <v>7.3310000000000004</v>
      </c>
      <c r="X5125">
        <v>0.25900000000000001</v>
      </c>
      <c r="Y5125">
        <v>4</v>
      </c>
      <c r="Z5125" t="s">
        <v>29</v>
      </c>
      <c r="AA5125" t="s">
        <v>24</v>
      </c>
      <c r="AB5125" t="s">
        <v>24</v>
      </c>
    </row>
    <row r="5126" spans="1:28" x14ac:dyDescent="0.35">
      <c r="A5126" s="4" t="s">
        <v>10248</v>
      </c>
      <c r="B5126" s="6">
        <f t="shared" si="488"/>
        <v>44827.981342592589</v>
      </c>
      <c r="C5126" s="12">
        <f t="shared" si="486"/>
        <v>44805</v>
      </c>
      <c r="D5126" s="3">
        <f t="shared" si="487"/>
        <v>2022</v>
      </c>
      <c r="E5126" s="3" t="str">
        <f t="shared" si="489"/>
        <v>09-2022</v>
      </c>
      <c r="F5126" s="5">
        <f t="shared" si="485"/>
        <v>44812.789479166669</v>
      </c>
      <c r="G5126">
        <v>36.531599999999997</v>
      </c>
      <c r="H5126">
        <v>71.024900000000002</v>
      </c>
      <c r="I5126">
        <v>199.179</v>
      </c>
      <c r="J5126">
        <v>4</v>
      </c>
      <c r="K5126" t="s">
        <v>23</v>
      </c>
      <c r="L5126">
        <v>35</v>
      </c>
      <c r="M5126">
        <v>94</v>
      </c>
      <c r="N5126">
        <v>0.69399999999999995</v>
      </c>
      <c r="O5126">
        <v>0.52</v>
      </c>
      <c r="P5126" t="s">
        <v>24</v>
      </c>
      <c r="Q5126" t="s">
        <v>10249</v>
      </c>
      <c r="R5126" t="s">
        <v>10250</v>
      </c>
      <c r="S5126" t="s">
        <v>853</v>
      </c>
      <c r="T5126" t="b">
        <f t="shared" si="484"/>
        <v>1</v>
      </c>
      <c r="U5126" t="s">
        <v>28</v>
      </c>
      <c r="V5126">
        <v>8.76</v>
      </c>
      <c r="W5126">
        <v>3.9369999999999998</v>
      </c>
      <c r="X5126">
        <v>0.156</v>
      </c>
      <c r="Y5126">
        <v>11</v>
      </c>
      <c r="Z5126" t="s">
        <v>29</v>
      </c>
      <c r="AA5126" t="s">
        <v>24</v>
      </c>
      <c r="AB5126" t="s">
        <v>24</v>
      </c>
    </row>
    <row r="5127" spans="1:28" x14ac:dyDescent="0.35">
      <c r="A5127" s="4" t="s">
        <v>10376</v>
      </c>
      <c r="B5127" s="6">
        <f t="shared" si="488"/>
        <v>44812.789479166669</v>
      </c>
      <c r="C5127" s="12">
        <f t="shared" si="486"/>
        <v>44805</v>
      </c>
      <c r="D5127" s="3">
        <f t="shared" si="487"/>
        <v>2022</v>
      </c>
      <c r="E5127" s="3" t="str">
        <f t="shared" si="489"/>
        <v>09-2022</v>
      </c>
      <c r="F5127" s="5">
        <f t="shared" si="485"/>
        <v>43964.988449074073</v>
      </c>
      <c r="G5127">
        <v>35.962499999999999</v>
      </c>
      <c r="H5127">
        <v>77.720500000000001</v>
      </c>
      <c r="I5127">
        <v>10</v>
      </c>
      <c r="J5127">
        <v>4</v>
      </c>
      <c r="K5127" t="s">
        <v>23</v>
      </c>
      <c r="L5127">
        <v>31</v>
      </c>
      <c r="M5127">
        <v>105</v>
      </c>
      <c r="N5127">
        <v>4.3280000000000003</v>
      </c>
      <c r="O5127">
        <v>0.84</v>
      </c>
      <c r="P5127" t="s">
        <v>24</v>
      </c>
      <c r="Q5127" t="s">
        <v>10377</v>
      </c>
      <c r="R5127" t="s">
        <v>10378</v>
      </c>
      <c r="S5127" t="s">
        <v>10379</v>
      </c>
      <c r="T5127" t="b">
        <f t="shared" si="484"/>
        <v>1</v>
      </c>
      <c r="U5127" t="s">
        <v>28</v>
      </c>
      <c r="V5127">
        <v>5.15</v>
      </c>
      <c r="W5127">
        <v>1.91</v>
      </c>
      <c r="X5127">
        <v>0.184</v>
      </c>
      <c r="Y5127">
        <v>8</v>
      </c>
      <c r="Z5127" t="s">
        <v>29</v>
      </c>
      <c r="AA5127" t="s">
        <v>24</v>
      </c>
      <c r="AB5127" t="s">
        <v>24</v>
      </c>
    </row>
    <row r="5128" spans="1:28" x14ac:dyDescent="0.35">
      <c r="A5128" s="4" t="s">
        <v>17839</v>
      </c>
      <c r="B5128" s="6">
        <f t="shared" si="488"/>
        <v>43964.988449074073</v>
      </c>
      <c r="C5128" s="12">
        <f t="shared" si="486"/>
        <v>43952</v>
      </c>
      <c r="D5128" s="3">
        <f t="shared" si="487"/>
        <v>2020</v>
      </c>
      <c r="E5128" s="3" t="str">
        <f t="shared" si="489"/>
        <v>05-2020</v>
      </c>
      <c r="F5128" s="5">
        <f t="shared" si="485"/>
        <v>43964.881643518522</v>
      </c>
      <c r="G5128">
        <v>2.3083</v>
      </c>
      <c r="H5128">
        <v>96.470299999999995</v>
      </c>
      <c r="I5128">
        <v>35.880000000000003</v>
      </c>
      <c r="J5128">
        <v>4.0999999999999996</v>
      </c>
      <c r="K5128" t="s">
        <v>23</v>
      </c>
      <c r="M5128">
        <v>200</v>
      </c>
      <c r="N5128">
        <v>1.488</v>
      </c>
      <c r="O5128">
        <v>0.25</v>
      </c>
      <c r="P5128" t="s">
        <v>24</v>
      </c>
      <c r="Q5128" t="s">
        <v>17840</v>
      </c>
      <c r="R5128" t="s">
        <v>17841</v>
      </c>
      <c r="S5128" t="s">
        <v>17842</v>
      </c>
      <c r="T5128" t="b">
        <f t="shared" si="484"/>
        <v>0</v>
      </c>
      <c r="U5128" t="s">
        <v>28</v>
      </c>
      <c r="V5128">
        <v>10.9</v>
      </c>
      <c r="W5128">
        <v>12.5</v>
      </c>
      <c r="X5128">
        <v>0.21299999999999999</v>
      </c>
      <c r="Y5128">
        <v>6</v>
      </c>
      <c r="Z5128" t="s">
        <v>29</v>
      </c>
      <c r="AA5128" t="s">
        <v>24</v>
      </c>
      <c r="AB5128" t="s">
        <v>24</v>
      </c>
    </row>
    <row r="5129" spans="1:28" x14ac:dyDescent="0.35">
      <c r="A5129" s="4" t="s">
        <v>17843</v>
      </c>
      <c r="B5129" s="6">
        <f t="shared" si="488"/>
        <v>43964.881643518522</v>
      </c>
      <c r="C5129" s="12">
        <f t="shared" si="486"/>
        <v>43952</v>
      </c>
      <c r="D5129" s="3">
        <f t="shared" si="487"/>
        <v>2020</v>
      </c>
      <c r="E5129" s="3" t="str">
        <f t="shared" si="489"/>
        <v>05-2020</v>
      </c>
      <c r="F5129" s="5">
        <f t="shared" si="485"/>
        <v>44795.868379629632</v>
      </c>
      <c r="G5129">
        <v>39.650799999999997</v>
      </c>
      <c r="H5129">
        <v>73.970200000000006</v>
      </c>
      <c r="I5129">
        <v>10</v>
      </c>
      <c r="J5129">
        <v>4.5999999999999996</v>
      </c>
      <c r="K5129" t="s">
        <v>23</v>
      </c>
      <c r="M5129">
        <v>63</v>
      </c>
      <c r="N5129">
        <v>1.6819999999999999</v>
      </c>
      <c r="O5129">
        <v>0.71</v>
      </c>
      <c r="P5129" t="s">
        <v>24</v>
      </c>
      <c r="Q5129" t="s">
        <v>17844</v>
      </c>
      <c r="R5129" t="s">
        <v>17845</v>
      </c>
      <c r="S5129" t="s">
        <v>17846</v>
      </c>
      <c r="T5129" t="b">
        <f t="shared" si="484"/>
        <v>0</v>
      </c>
      <c r="U5129" t="s">
        <v>28</v>
      </c>
      <c r="V5129">
        <v>5.5</v>
      </c>
      <c r="W5129">
        <v>1.8</v>
      </c>
      <c r="X5129">
        <v>6.0999999999999999E-2</v>
      </c>
      <c r="Y5129">
        <v>81</v>
      </c>
      <c r="Z5129" t="s">
        <v>29</v>
      </c>
      <c r="AA5129" t="s">
        <v>24</v>
      </c>
      <c r="AB5129" t="s">
        <v>24</v>
      </c>
    </row>
    <row r="5130" spans="1:28" x14ac:dyDescent="0.35">
      <c r="A5130" s="4" t="s">
        <v>10598</v>
      </c>
      <c r="B5130" s="6">
        <f t="shared" si="488"/>
        <v>44795.868379629632</v>
      </c>
      <c r="C5130" s="12">
        <f t="shared" si="486"/>
        <v>44774</v>
      </c>
      <c r="D5130" s="3">
        <f t="shared" si="487"/>
        <v>2022</v>
      </c>
      <c r="E5130" s="3" t="str">
        <f t="shared" si="489"/>
        <v>08-2022</v>
      </c>
      <c r="F5130" s="5">
        <f t="shared" si="485"/>
        <v>44786.623807870368</v>
      </c>
      <c r="G5130">
        <v>33.236699999999999</v>
      </c>
      <c r="H5130">
        <v>75.843900000000005</v>
      </c>
      <c r="I5130">
        <v>10</v>
      </c>
      <c r="J5130">
        <v>4</v>
      </c>
      <c r="K5130" t="s">
        <v>23</v>
      </c>
      <c r="L5130">
        <v>33</v>
      </c>
      <c r="M5130">
        <v>153</v>
      </c>
      <c r="N5130">
        <v>2.1920000000000002</v>
      </c>
      <c r="O5130">
        <v>1.01</v>
      </c>
      <c r="P5130" t="s">
        <v>24</v>
      </c>
      <c r="Q5130" t="s">
        <v>10599</v>
      </c>
      <c r="R5130" t="s">
        <v>10600</v>
      </c>
      <c r="S5130" t="s">
        <v>10601</v>
      </c>
      <c r="T5130" t="b">
        <f t="shared" si="484"/>
        <v>1</v>
      </c>
      <c r="U5130" t="s">
        <v>28</v>
      </c>
      <c r="V5130">
        <v>8.14</v>
      </c>
      <c r="W5130">
        <v>1.881</v>
      </c>
      <c r="X5130">
        <v>0.14399999999999999</v>
      </c>
      <c r="Y5130">
        <v>13</v>
      </c>
      <c r="Z5130" t="s">
        <v>29</v>
      </c>
      <c r="AA5130" t="s">
        <v>24</v>
      </c>
      <c r="AB5130" t="s">
        <v>24</v>
      </c>
    </row>
    <row r="5131" spans="1:28" x14ac:dyDescent="0.35">
      <c r="A5131" s="4" t="s">
        <v>10651</v>
      </c>
      <c r="B5131" s="6">
        <f t="shared" si="488"/>
        <v>44786.623807870368</v>
      </c>
      <c r="C5131" s="12">
        <f t="shared" si="486"/>
        <v>44774</v>
      </c>
      <c r="D5131" s="3">
        <f t="shared" si="487"/>
        <v>2022</v>
      </c>
      <c r="E5131" s="3" t="str">
        <f t="shared" si="489"/>
        <v>08-2022</v>
      </c>
      <c r="F5131" s="5">
        <f t="shared" si="485"/>
        <v>44781.187615740739</v>
      </c>
      <c r="G5131">
        <v>36.312100000000001</v>
      </c>
      <c r="H5131">
        <v>71.229799999999997</v>
      </c>
      <c r="I5131">
        <v>102.123</v>
      </c>
      <c r="J5131">
        <v>4</v>
      </c>
      <c r="K5131" t="s">
        <v>23</v>
      </c>
      <c r="L5131">
        <v>18</v>
      </c>
      <c r="M5131">
        <v>126</v>
      </c>
      <c r="N5131">
        <v>0.96699999999999997</v>
      </c>
      <c r="O5131">
        <v>0.9</v>
      </c>
      <c r="P5131" t="s">
        <v>24</v>
      </c>
      <c r="Q5131" t="s">
        <v>10652</v>
      </c>
      <c r="R5131" t="s">
        <v>10653</v>
      </c>
      <c r="S5131" t="s">
        <v>10654</v>
      </c>
      <c r="T5131" t="b">
        <f t="shared" si="484"/>
        <v>1</v>
      </c>
      <c r="U5131" t="s">
        <v>28</v>
      </c>
      <c r="V5131">
        <v>7.61</v>
      </c>
      <c r="W5131">
        <v>5.2050000000000001</v>
      </c>
      <c r="X5131">
        <v>0.19600000000000001</v>
      </c>
      <c r="Y5131">
        <v>7</v>
      </c>
      <c r="Z5131" t="s">
        <v>29</v>
      </c>
      <c r="AA5131" t="s">
        <v>24</v>
      </c>
      <c r="AB5131" t="s">
        <v>24</v>
      </c>
    </row>
    <row r="5132" spans="1:28" x14ac:dyDescent="0.35">
      <c r="A5132" s="4" t="s">
        <v>10671</v>
      </c>
      <c r="B5132" s="6">
        <f t="shared" si="488"/>
        <v>44781.187615740739</v>
      </c>
      <c r="C5132" s="12">
        <f t="shared" si="486"/>
        <v>44774</v>
      </c>
      <c r="D5132" s="3">
        <f t="shared" si="487"/>
        <v>2022</v>
      </c>
      <c r="E5132" s="3" t="str">
        <f t="shared" si="489"/>
        <v>08-2022</v>
      </c>
      <c r="F5132" s="5">
        <f t="shared" si="485"/>
        <v>43962.60465277778</v>
      </c>
      <c r="G5132">
        <v>36.599499999999999</v>
      </c>
      <c r="H5132">
        <v>71.289699999999996</v>
      </c>
      <c r="I5132">
        <v>110.101</v>
      </c>
      <c r="J5132">
        <v>4</v>
      </c>
      <c r="K5132" t="s">
        <v>23</v>
      </c>
      <c r="L5132">
        <v>22</v>
      </c>
      <c r="M5132">
        <v>107</v>
      </c>
      <c r="N5132">
        <v>0.77700000000000002</v>
      </c>
      <c r="O5132">
        <v>0.85</v>
      </c>
      <c r="P5132" t="s">
        <v>24</v>
      </c>
      <c r="Q5132" t="s">
        <v>10672</v>
      </c>
      <c r="R5132" t="s">
        <v>10673</v>
      </c>
      <c r="S5132" t="s">
        <v>10674</v>
      </c>
      <c r="T5132" t="b">
        <f t="shared" si="484"/>
        <v>1</v>
      </c>
      <c r="U5132" t="s">
        <v>28</v>
      </c>
      <c r="V5132">
        <v>7.86</v>
      </c>
      <c r="W5132">
        <v>7.6379999999999999</v>
      </c>
      <c r="X5132">
        <v>0.26</v>
      </c>
      <c r="Y5132">
        <v>4</v>
      </c>
      <c r="Z5132" t="s">
        <v>29</v>
      </c>
      <c r="AA5132" t="s">
        <v>24</v>
      </c>
      <c r="AB5132" t="s">
        <v>24</v>
      </c>
    </row>
    <row r="5133" spans="1:28" x14ac:dyDescent="0.35">
      <c r="A5133" s="4" t="s">
        <v>17858</v>
      </c>
      <c r="B5133" s="6">
        <f t="shared" si="488"/>
        <v>43962.60465277778</v>
      </c>
      <c r="C5133" s="12">
        <f t="shared" si="486"/>
        <v>43952</v>
      </c>
      <c r="D5133" s="3">
        <f t="shared" si="487"/>
        <v>2020</v>
      </c>
      <c r="E5133" s="3" t="str">
        <f t="shared" si="489"/>
        <v>05-2020</v>
      </c>
      <c r="F5133" s="5">
        <f t="shared" si="485"/>
        <v>44772.833333333336</v>
      </c>
      <c r="G5133">
        <v>2.2435999999999998</v>
      </c>
      <c r="H5133">
        <v>95.039699999999996</v>
      </c>
      <c r="I5133">
        <v>10</v>
      </c>
      <c r="J5133">
        <v>4.5999999999999996</v>
      </c>
      <c r="K5133" t="s">
        <v>23</v>
      </c>
      <c r="M5133">
        <v>222</v>
      </c>
      <c r="N5133">
        <v>2.7010000000000001</v>
      </c>
      <c r="O5133">
        <v>0.92</v>
      </c>
      <c r="P5133" t="s">
        <v>24</v>
      </c>
      <c r="Q5133" t="s">
        <v>17859</v>
      </c>
      <c r="R5133" t="s">
        <v>17860</v>
      </c>
      <c r="S5133" t="s">
        <v>17861</v>
      </c>
      <c r="T5133" t="b">
        <f t="shared" si="484"/>
        <v>0</v>
      </c>
      <c r="U5133" t="s">
        <v>28</v>
      </c>
      <c r="V5133">
        <v>12</v>
      </c>
      <c r="W5133">
        <v>1.9</v>
      </c>
      <c r="X5133">
        <v>0.20699999999999999</v>
      </c>
      <c r="Y5133">
        <v>7</v>
      </c>
      <c r="Z5133" t="s">
        <v>29</v>
      </c>
      <c r="AA5133" t="s">
        <v>24</v>
      </c>
      <c r="AB5133" t="s">
        <v>24</v>
      </c>
    </row>
    <row r="5134" spans="1:28" x14ac:dyDescent="0.35">
      <c r="A5134" s="4" t="s">
        <v>10756</v>
      </c>
      <c r="B5134" s="6">
        <f t="shared" si="488"/>
        <v>44772.833333333336</v>
      </c>
      <c r="C5134" s="12">
        <f t="shared" si="486"/>
        <v>44743</v>
      </c>
      <c r="D5134" s="3">
        <f t="shared" si="487"/>
        <v>2022</v>
      </c>
      <c r="E5134" s="3" t="str">
        <f t="shared" si="489"/>
        <v>07-2022</v>
      </c>
      <c r="F5134" s="5">
        <f t="shared" si="485"/>
        <v>44766.296458333331</v>
      </c>
      <c r="G5134">
        <v>25.156400000000001</v>
      </c>
      <c r="H5134">
        <v>89.534400000000005</v>
      </c>
      <c r="I5134">
        <v>10</v>
      </c>
      <c r="J5134">
        <v>4</v>
      </c>
      <c r="K5134" t="s">
        <v>23</v>
      </c>
      <c r="L5134">
        <v>26</v>
      </c>
      <c r="M5134">
        <v>163</v>
      </c>
      <c r="N5134">
        <v>4.6340000000000003</v>
      </c>
      <c r="O5134">
        <v>0.43</v>
      </c>
      <c r="P5134" t="s">
        <v>24</v>
      </c>
      <c r="Q5134" t="s">
        <v>10757</v>
      </c>
      <c r="R5134" t="s">
        <v>10758</v>
      </c>
      <c r="S5134" t="s">
        <v>10759</v>
      </c>
      <c r="T5134" t="b">
        <f t="shared" si="484"/>
        <v>1</v>
      </c>
      <c r="U5134" t="s">
        <v>28</v>
      </c>
      <c r="V5134">
        <v>9.19</v>
      </c>
      <c r="W5134">
        <v>1.9430000000000001</v>
      </c>
      <c r="X5134">
        <v>0.13300000000000001</v>
      </c>
      <c r="Y5134">
        <v>15</v>
      </c>
      <c r="Z5134" t="s">
        <v>29</v>
      </c>
      <c r="AA5134" t="s">
        <v>24</v>
      </c>
      <c r="AB5134" t="s">
        <v>24</v>
      </c>
    </row>
    <row r="5135" spans="1:28" x14ac:dyDescent="0.35">
      <c r="A5135" s="4" t="s">
        <v>10805</v>
      </c>
      <c r="B5135" s="6">
        <f t="shared" si="488"/>
        <v>44766.296458333331</v>
      </c>
      <c r="C5135" s="12">
        <f t="shared" si="486"/>
        <v>44743</v>
      </c>
      <c r="D5135" s="3">
        <f t="shared" si="487"/>
        <v>2022</v>
      </c>
      <c r="E5135" s="3" t="str">
        <f t="shared" si="489"/>
        <v>07-2022</v>
      </c>
      <c r="F5135" s="5">
        <f t="shared" si="485"/>
        <v>43961.536469907405</v>
      </c>
      <c r="G5135">
        <v>30.759399999999999</v>
      </c>
      <c r="H5135">
        <v>78.396000000000001</v>
      </c>
      <c r="I5135">
        <v>20.888000000000002</v>
      </c>
      <c r="J5135">
        <v>4</v>
      </c>
      <c r="K5135" t="s">
        <v>23</v>
      </c>
      <c r="L5135">
        <v>23</v>
      </c>
      <c r="M5135">
        <v>169</v>
      </c>
      <c r="N5135">
        <v>5.2149999999999999</v>
      </c>
      <c r="O5135">
        <v>0.57999999999999996</v>
      </c>
      <c r="P5135" t="s">
        <v>24</v>
      </c>
      <c r="Q5135" t="s">
        <v>10806</v>
      </c>
      <c r="R5135" t="s">
        <v>10807</v>
      </c>
      <c r="S5135" t="s">
        <v>10808</v>
      </c>
      <c r="T5135" t="b">
        <f t="shared" si="484"/>
        <v>1</v>
      </c>
      <c r="U5135" t="s">
        <v>28</v>
      </c>
      <c r="V5135">
        <v>10.63</v>
      </c>
      <c r="W5135">
        <v>3.548</v>
      </c>
      <c r="X5135">
        <v>0.184</v>
      </c>
      <c r="Y5135">
        <v>9</v>
      </c>
      <c r="Z5135" t="s">
        <v>29</v>
      </c>
      <c r="AA5135" t="s">
        <v>24</v>
      </c>
      <c r="AB5135" t="s">
        <v>24</v>
      </c>
    </row>
    <row r="5136" spans="1:28" x14ac:dyDescent="0.35">
      <c r="A5136" s="4" t="s">
        <v>17868</v>
      </c>
      <c r="B5136" s="6">
        <f t="shared" si="488"/>
        <v>43961.536469907405</v>
      </c>
      <c r="C5136" s="12">
        <f t="shared" si="486"/>
        <v>43952</v>
      </c>
      <c r="D5136" s="3">
        <f t="shared" si="487"/>
        <v>2020</v>
      </c>
      <c r="E5136" s="3" t="str">
        <f t="shared" si="489"/>
        <v>05-2020</v>
      </c>
      <c r="F5136" s="5">
        <f t="shared" si="485"/>
        <v>44750.493750000001</v>
      </c>
      <c r="G5136">
        <v>38.398899999999998</v>
      </c>
      <c r="H5136">
        <v>68.796099999999996</v>
      </c>
      <c r="I5136">
        <v>10</v>
      </c>
      <c r="J5136">
        <v>3.6</v>
      </c>
      <c r="K5136" t="s">
        <v>23</v>
      </c>
      <c r="M5136">
        <v>140</v>
      </c>
      <c r="N5136">
        <v>0.38300000000000001</v>
      </c>
      <c r="O5136">
        <v>0.85</v>
      </c>
      <c r="P5136" t="s">
        <v>24</v>
      </c>
      <c r="Q5136" t="s">
        <v>17869</v>
      </c>
      <c r="R5136" t="s">
        <v>17864</v>
      </c>
      <c r="S5136" t="s">
        <v>17870</v>
      </c>
      <c r="T5136" t="b">
        <f t="shared" si="484"/>
        <v>0</v>
      </c>
      <c r="U5136" t="s">
        <v>28</v>
      </c>
      <c r="V5136">
        <v>4.9000000000000004</v>
      </c>
      <c r="W5136">
        <v>2</v>
      </c>
      <c r="X5136">
        <v>0.5</v>
      </c>
      <c r="Y5136">
        <v>1</v>
      </c>
      <c r="Z5136" t="s">
        <v>29</v>
      </c>
      <c r="AA5136" t="s">
        <v>24</v>
      </c>
      <c r="AB5136" t="s">
        <v>24</v>
      </c>
    </row>
    <row r="5137" spans="1:28" x14ac:dyDescent="0.35">
      <c r="A5137" s="4" t="s">
        <v>10960</v>
      </c>
      <c r="B5137" s="6">
        <f t="shared" si="488"/>
        <v>44750.493750000001</v>
      </c>
      <c r="C5137" s="12">
        <f t="shared" si="486"/>
        <v>44743</v>
      </c>
      <c r="D5137" s="3">
        <f t="shared" si="487"/>
        <v>2022</v>
      </c>
      <c r="E5137" s="3" t="str">
        <f t="shared" si="489"/>
        <v>07-2022</v>
      </c>
      <c r="F5137" s="5">
        <f t="shared" si="485"/>
        <v>44748.022731481484</v>
      </c>
      <c r="G5137">
        <v>36.4514</v>
      </c>
      <c r="H5137">
        <v>71.054699999999997</v>
      </c>
      <c r="I5137">
        <v>134.96</v>
      </c>
      <c r="J5137">
        <v>4</v>
      </c>
      <c r="K5137" t="s">
        <v>23</v>
      </c>
      <c r="L5137">
        <v>31</v>
      </c>
      <c r="M5137">
        <v>75</v>
      </c>
      <c r="N5137">
        <v>0.77400000000000002</v>
      </c>
      <c r="O5137">
        <v>0.52</v>
      </c>
      <c r="P5137" t="s">
        <v>24</v>
      </c>
      <c r="Q5137" t="s">
        <v>10961</v>
      </c>
      <c r="R5137" t="s">
        <v>10962</v>
      </c>
      <c r="S5137" t="s">
        <v>505</v>
      </c>
      <c r="T5137" t="b">
        <f t="shared" si="484"/>
        <v>1</v>
      </c>
      <c r="U5137" t="s">
        <v>28</v>
      </c>
      <c r="V5137">
        <v>6.5</v>
      </c>
      <c r="W5137">
        <v>5.3</v>
      </c>
      <c r="X5137">
        <v>0.13900000000000001</v>
      </c>
      <c r="Y5137">
        <v>14</v>
      </c>
      <c r="Z5137" t="s">
        <v>29</v>
      </c>
      <c r="AA5137" t="s">
        <v>24</v>
      </c>
      <c r="AB5137" t="s">
        <v>24</v>
      </c>
    </row>
    <row r="5138" spans="1:28" x14ac:dyDescent="0.35">
      <c r="A5138" s="4" t="s">
        <v>11006</v>
      </c>
      <c r="B5138" s="6">
        <f t="shared" si="488"/>
        <v>44748.022731481484</v>
      </c>
      <c r="C5138" s="12">
        <f t="shared" si="486"/>
        <v>44743</v>
      </c>
      <c r="D5138" s="3">
        <f t="shared" si="487"/>
        <v>2022</v>
      </c>
      <c r="E5138" s="3" t="str">
        <f t="shared" si="489"/>
        <v>07-2022</v>
      </c>
      <c r="F5138" s="5">
        <f t="shared" si="485"/>
        <v>44747.467256944445</v>
      </c>
      <c r="G5138">
        <v>10.3261</v>
      </c>
      <c r="H5138">
        <v>94.108099999999993</v>
      </c>
      <c r="I5138">
        <v>10</v>
      </c>
      <c r="J5138">
        <v>4</v>
      </c>
      <c r="K5138" t="s">
        <v>23</v>
      </c>
      <c r="L5138">
        <v>16</v>
      </c>
      <c r="M5138">
        <v>183</v>
      </c>
      <c r="N5138">
        <v>1.881</v>
      </c>
      <c r="O5138">
        <v>0.71</v>
      </c>
      <c r="P5138" t="s">
        <v>24</v>
      </c>
      <c r="Q5138" t="s">
        <v>11007</v>
      </c>
      <c r="R5138" t="s">
        <v>11004</v>
      </c>
      <c r="S5138" t="s">
        <v>3552</v>
      </c>
      <c r="T5138" t="b">
        <f t="shared" si="484"/>
        <v>1</v>
      </c>
      <c r="U5138" t="s">
        <v>28</v>
      </c>
      <c r="V5138">
        <v>11.2</v>
      </c>
      <c r="W5138">
        <v>2</v>
      </c>
      <c r="X5138">
        <v>0.21199999999999999</v>
      </c>
      <c r="Y5138">
        <v>6</v>
      </c>
      <c r="Z5138" t="s">
        <v>29</v>
      </c>
      <c r="AA5138" t="s">
        <v>24</v>
      </c>
      <c r="AB5138" t="s">
        <v>24</v>
      </c>
    </row>
    <row r="5139" spans="1:28" x14ac:dyDescent="0.35">
      <c r="A5139" s="4" t="s">
        <v>11023</v>
      </c>
      <c r="B5139" s="6">
        <f t="shared" si="488"/>
        <v>44747.467256944445</v>
      </c>
      <c r="C5139" s="12">
        <f t="shared" si="486"/>
        <v>44743</v>
      </c>
      <c r="D5139" s="3">
        <f t="shared" si="487"/>
        <v>2022</v>
      </c>
      <c r="E5139" s="3" t="str">
        <f t="shared" si="489"/>
        <v>07-2022</v>
      </c>
      <c r="F5139" s="5">
        <f t="shared" si="485"/>
        <v>44696.350601851853</v>
      </c>
      <c r="G5139">
        <v>10.382099999999999</v>
      </c>
      <c r="H5139">
        <v>94.237899999999996</v>
      </c>
      <c r="I5139">
        <v>10</v>
      </c>
      <c r="J5139">
        <v>4</v>
      </c>
      <c r="K5139" t="s">
        <v>23</v>
      </c>
      <c r="L5139">
        <v>25</v>
      </c>
      <c r="M5139">
        <v>178</v>
      </c>
      <c r="N5139">
        <v>1.9370000000000001</v>
      </c>
      <c r="O5139">
        <v>0.53</v>
      </c>
      <c r="P5139" t="s">
        <v>24</v>
      </c>
      <c r="Q5139" t="s">
        <v>11024</v>
      </c>
      <c r="R5139" t="s">
        <v>11025</v>
      </c>
      <c r="S5139" t="s">
        <v>3552</v>
      </c>
      <c r="T5139" t="b">
        <f t="shared" si="484"/>
        <v>1</v>
      </c>
      <c r="U5139" t="s">
        <v>28</v>
      </c>
      <c r="V5139">
        <v>6.57</v>
      </c>
      <c r="W5139">
        <v>1.9219999999999999</v>
      </c>
      <c r="X5139">
        <v>0.17299999999999999</v>
      </c>
      <c r="Y5139">
        <v>10</v>
      </c>
      <c r="Z5139" t="s">
        <v>29</v>
      </c>
      <c r="AA5139" t="s">
        <v>24</v>
      </c>
      <c r="AB5139" t="s">
        <v>24</v>
      </c>
    </row>
    <row r="5140" spans="1:28" x14ac:dyDescent="0.35">
      <c r="A5140" s="4" t="s">
        <v>11639</v>
      </c>
      <c r="B5140" s="6">
        <f t="shared" si="488"/>
        <v>44696.350601851853</v>
      </c>
      <c r="C5140" s="12">
        <f t="shared" si="486"/>
        <v>44682</v>
      </c>
      <c r="D5140" s="3">
        <f t="shared" si="487"/>
        <v>2022</v>
      </c>
      <c r="E5140" s="3" t="str">
        <f t="shared" si="489"/>
        <v>05-2022</v>
      </c>
      <c r="F5140" s="5">
        <f t="shared" si="485"/>
        <v>43957.838472222225</v>
      </c>
      <c r="G5140">
        <v>37.5197</v>
      </c>
      <c r="H5140">
        <v>71.777699999999996</v>
      </c>
      <c r="I5140">
        <v>114.27</v>
      </c>
      <c r="J5140">
        <v>4</v>
      </c>
      <c r="K5140" t="s">
        <v>23</v>
      </c>
      <c r="L5140">
        <v>31</v>
      </c>
      <c r="M5140">
        <v>80</v>
      </c>
      <c r="N5140">
        <v>1.0349999999999999</v>
      </c>
      <c r="O5140">
        <v>0.64</v>
      </c>
      <c r="P5140" t="s">
        <v>24</v>
      </c>
      <c r="Q5140" t="s">
        <v>11640</v>
      </c>
      <c r="R5140" t="s">
        <v>11641</v>
      </c>
      <c r="S5140" t="s">
        <v>7523</v>
      </c>
      <c r="T5140" t="b">
        <f t="shared" si="484"/>
        <v>1</v>
      </c>
      <c r="U5140" t="s">
        <v>28</v>
      </c>
      <c r="V5140">
        <v>5.6</v>
      </c>
      <c r="W5140">
        <v>8.3000000000000007</v>
      </c>
      <c r="X5140">
        <v>0.13800000000000001</v>
      </c>
      <c r="Y5140">
        <v>14</v>
      </c>
      <c r="Z5140" t="s">
        <v>29</v>
      </c>
      <c r="AA5140" t="s">
        <v>24</v>
      </c>
      <c r="AB5140" t="s">
        <v>24</v>
      </c>
    </row>
    <row r="5141" spans="1:28" x14ac:dyDescent="0.35">
      <c r="A5141" s="4" t="s">
        <v>17886</v>
      </c>
      <c r="B5141" s="6">
        <f t="shared" si="488"/>
        <v>43957.838472222225</v>
      </c>
      <c r="C5141" s="12">
        <f t="shared" si="486"/>
        <v>43952</v>
      </c>
      <c r="D5141" s="3">
        <f t="shared" si="487"/>
        <v>2020</v>
      </c>
      <c r="E5141" s="3" t="str">
        <f t="shared" si="489"/>
        <v>05-2020</v>
      </c>
      <c r="F5141" s="5">
        <f t="shared" si="485"/>
        <v>43957.476990740739</v>
      </c>
      <c r="G5141">
        <v>4.9122000000000003</v>
      </c>
      <c r="H5141">
        <v>94.892600000000002</v>
      </c>
      <c r="I5141">
        <v>53.4</v>
      </c>
      <c r="J5141">
        <v>4</v>
      </c>
      <c r="K5141" t="s">
        <v>23</v>
      </c>
      <c r="M5141">
        <v>137</v>
      </c>
      <c r="N5141">
        <v>2.0699999999999998</v>
      </c>
      <c r="O5141">
        <v>0.46</v>
      </c>
      <c r="P5141" t="s">
        <v>24</v>
      </c>
      <c r="Q5141" t="s">
        <v>17887</v>
      </c>
      <c r="R5141" t="s">
        <v>17888</v>
      </c>
      <c r="S5141" t="s">
        <v>17889</v>
      </c>
      <c r="T5141" t="b">
        <f t="shared" si="484"/>
        <v>0</v>
      </c>
      <c r="U5141" t="s">
        <v>28</v>
      </c>
      <c r="V5141">
        <v>11.2</v>
      </c>
      <c r="W5141">
        <v>10.199999999999999</v>
      </c>
      <c r="X5141">
        <v>0.3</v>
      </c>
      <c r="Y5141">
        <v>4</v>
      </c>
      <c r="Z5141" t="s">
        <v>29</v>
      </c>
      <c r="AA5141" t="s">
        <v>24</v>
      </c>
      <c r="AB5141" t="s">
        <v>24</v>
      </c>
    </row>
    <row r="5142" spans="1:28" x14ac:dyDescent="0.35">
      <c r="A5142" s="4" t="s">
        <v>17890</v>
      </c>
      <c r="B5142" s="6">
        <f t="shared" si="488"/>
        <v>43957.476990740739</v>
      </c>
      <c r="C5142" s="12">
        <f t="shared" si="486"/>
        <v>43952</v>
      </c>
      <c r="D5142" s="3">
        <f t="shared" si="487"/>
        <v>2020</v>
      </c>
      <c r="E5142" s="3" t="str">
        <f t="shared" si="489"/>
        <v>05-2020</v>
      </c>
      <c r="F5142" s="5">
        <f t="shared" si="485"/>
        <v>43957.45208333333</v>
      </c>
      <c r="G5142">
        <v>16.641500000000001</v>
      </c>
      <c r="H5142">
        <v>94.416899999999998</v>
      </c>
      <c r="I5142">
        <v>10</v>
      </c>
      <c r="J5142">
        <v>4.0999999999999996</v>
      </c>
      <c r="K5142" t="s">
        <v>23</v>
      </c>
      <c r="M5142">
        <v>145</v>
      </c>
      <c r="N5142">
        <v>4.68</v>
      </c>
      <c r="O5142">
        <v>0.33</v>
      </c>
      <c r="P5142" t="s">
        <v>24</v>
      </c>
      <c r="Q5142" t="s">
        <v>17891</v>
      </c>
      <c r="R5142" t="s">
        <v>17892</v>
      </c>
      <c r="S5142" t="s">
        <v>17893</v>
      </c>
      <c r="T5142" t="b">
        <f t="shared" si="484"/>
        <v>0</v>
      </c>
      <c r="U5142" t="s">
        <v>28</v>
      </c>
      <c r="V5142">
        <v>4.9000000000000004</v>
      </c>
      <c r="W5142">
        <v>2</v>
      </c>
      <c r="X5142">
        <v>0.16600000000000001</v>
      </c>
      <c r="Y5142">
        <v>10</v>
      </c>
      <c r="Z5142" t="s">
        <v>29</v>
      </c>
      <c r="AA5142" t="s">
        <v>24</v>
      </c>
      <c r="AB5142" t="s">
        <v>24</v>
      </c>
    </row>
    <row r="5143" spans="1:28" x14ac:dyDescent="0.35">
      <c r="A5143" s="4" t="s">
        <v>17894</v>
      </c>
      <c r="B5143" s="6">
        <f t="shared" si="488"/>
        <v>43957.45208333333</v>
      </c>
      <c r="C5143" s="12">
        <f t="shared" si="486"/>
        <v>43952</v>
      </c>
      <c r="D5143" s="3">
        <f t="shared" si="487"/>
        <v>2020</v>
      </c>
      <c r="E5143" s="3" t="str">
        <f t="shared" si="489"/>
        <v>05-2020</v>
      </c>
      <c r="F5143" s="5">
        <f t="shared" si="485"/>
        <v>43957.199236111112</v>
      </c>
      <c r="G5143">
        <v>39.683700000000002</v>
      </c>
      <c r="H5143">
        <v>73.942599999999999</v>
      </c>
      <c r="I5143">
        <v>10</v>
      </c>
      <c r="J5143">
        <v>5.0999999999999996</v>
      </c>
      <c r="K5143" t="s">
        <v>106</v>
      </c>
      <c r="M5143">
        <v>28</v>
      </c>
      <c r="N5143">
        <v>1.6639999999999999</v>
      </c>
      <c r="O5143">
        <v>0.56999999999999995</v>
      </c>
      <c r="P5143" t="s">
        <v>24</v>
      </c>
      <c r="Q5143" t="s">
        <v>17895</v>
      </c>
      <c r="R5143" t="s">
        <v>17896</v>
      </c>
      <c r="S5143" t="s">
        <v>17897</v>
      </c>
      <c r="T5143" t="b">
        <f t="shared" si="484"/>
        <v>0</v>
      </c>
      <c r="U5143" t="s">
        <v>28</v>
      </c>
      <c r="V5143">
        <v>6.3</v>
      </c>
      <c r="W5143">
        <v>1.7</v>
      </c>
      <c r="X5143">
        <v>9.8000000000000004E-2</v>
      </c>
      <c r="Y5143">
        <v>10</v>
      </c>
      <c r="Z5143" t="s">
        <v>29</v>
      </c>
      <c r="AA5143" t="s">
        <v>24</v>
      </c>
      <c r="AB5143" t="s">
        <v>24</v>
      </c>
    </row>
    <row r="5144" spans="1:28" x14ac:dyDescent="0.35">
      <c r="A5144" s="4" t="s">
        <v>17898</v>
      </c>
      <c r="B5144" s="6">
        <f t="shared" si="488"/>
        <v>43957.199236111112</v>
      </c>
      <c r="C5144" s="12">
        <f t="shared" si="486"/>
        <v>43952</v>
      </c>
      <c r="D5144" s="3">
        <f t="shared" si="487"/>
        <v>2020</v>
      </c>
      <c r="E5144" s="3" t="str">
        <f t="shared" si="489"/>
        <v>05-2020</v>
      </c>
      <c r="F5144" s="5">
        <f t="shared" si="485"/>
        <v>43957.164733796293</v>
      </c>
      <c r="G5144">
        <v>0.73370000000000002</v>
      </c>
      <c r="H5144">
        <v>98.952299999999994</v>
      </c>
      <c r="I5144">
        <v>69.34</v>
      </c>
      <c r="J5144">
        <v>4.4000000000000004</v>
      </c>
      <c r="K5144" t="s">
        <v>23</v>
      </c>
      <c r="M5144">
        <v>112</v>
      </c>
      <c r="N5144">
        <v>1.488</v>
      </c>
      <c r="O5144">
        <v>0.48</v>
      </c>
      <c r="P5144" t="s">
        <v>24</v>
      </c>
      <c r="Q5144" t="s">
        <v>17899</v>
      </c>
      <c r="R5144" t="s">
        <v>17900</v>
      </c>
      <c r="S5144" t="s">
        <v>17901</v>
      </c>
      <c r="T5144" t="b">
        <f t="shared" si="484"/>
        <v>0</v>
      </c>
      <c r="U5144" t="s">
        <v>28</v>
      </c>
      <c r="V5144">
        <v>9.3000000000000007</v>
      </c>
      <c r="W5144">
        <v>3.9</v>
      </c>
      <c r="X5144">
        <v>0.16200000000000001</v>
      </c>
      <c r="Y5144">
        <v>11</v>
      </c>
      <c r="Z5144" t="s">
        <v>29</v>
      </c>
      <c r="AA5144" t="s">
        <v>24</v>
      </c>
      <c r="AB5144" t="s">
        <v>24</v>
      </c>
    </row>
    <row r="5145" spans="1:28" x14ac:dyDescent="0.35">
      <c r="A5145" s="4" t="s">
        <v>17902</v>
      </c>
      <c r="B5145" s="6">
        <f t="shared" si="488"/>
        <v>43957.164733796293</v>
      </c>
      <c r="C5145" s="12">
        <f t="shared" si="486"/>
        <v>43952</v>
      </c>
      <c r="D5145" s="3">
        <f t="shared" si="487"/>
        <v>2020</v>
      </c>
      <c r="E5145" s="3" t="str">
        <f t="shared" si="489"/>
        <v>05-2020</v>
      </c>
      <c r="F5145" s="5">
        <f t="shared" si="485"/>
        <v>43956.927129629628</v>
      </c>
      <c r="G5145">
        <v>37.217199999999998</v>
      </c>
      <c r="H5145">
        <v>71.206800000000001</v>
      </c>
      <c r="I5145">
        <v>91.01</v>
      </c>
      <c r="J5145">
        <v>4.4000000000000004</v>
      </c>
      <c r="K5145" t="s">
        <v>23</v>
      </c>
      <c r="M5145">
        <v>65</v>
      </c>
      <c r="N5145">
        <v>1.796</v>
      </c>
      <c r="O5145">
        <v>0.83</v>
      </c>
      <c r="P5145" t="s">
        <v>24</v>
      </c>
      <c r="Q5145" t="s">
        <v>17903</v>
      </c>
      <c r="R5145" t="s">
        <v>17900</v>
      </c>
      <c r="S5145" t="s">
        <v>17904</v>
      </c>
      <c r="T5145" t="b">
        <f t="shared" si="484"/>
        <v>0</v>
      </c>
      <c r="U5145" t="s">
        <v>28</v>
      </c>
      <c r="V5145">
        <v>5.7</v>
      </c>
      <c r="W5145">
        <v>10.5</v>
      </c>
      <c r="X5145">
        <v>0.26900000000000002</v>
      </c>
      <c r="Y5145">
        <v>4</v>
      </c>
      <c r="Z5145" t="s">
        <v>29</v>
      </c>
      <c r="AA5145" t="s">
        <v>24</v>
      </c>
      <c r="AB5145" t="s">
        <v>24</v>
      </c>
    </row>
    <row r="5146" spans="1:28" x14ac:dyDescent="0.35">
      <c r="A5146" s="4" t="s">
        <v>17905</v>
      </c>
      <c r="B5146" s="6">
        <f t="shared" si="488"/>
        <v>43956.927129629628</v>
      </c>
      <c r="C5146" s="12">
        <f t="shared" si="486"/>
        <v>43952</v>
      </c>
      <c r="D5146" s="3">
        <f t="shared" si="487"/>
        <v>2020</v>
      </c>
      <c r="E5146" s="3" t="str">
        <f t="shared" si="489"/>
        <v>05-2020</v>
      </c>
      <c r="F5146" s="5">
        <f t="shared" si="485"/>
        <v>44692.607546296298</v>
      </c>
      <c r="G5146">
        <v>20.9941</v>
      </c>
      <c r="H5146">
        <v>94.433400000000006</v>
      </c>
      <c r="I5146">
        <v>83.34</v>
      </c>
      <c r="J5146">
        <v>4.0999999999999996</v>
      </c>
      <c r="K5146" t="s">
        <v>23</v>
      </c>
      <c r="M5146">
        <v>113</v>
      </c>
      <c r="N5146">
        <v>1.8129999999999999</v>
      </c>
      <c r="O5146">
        <v>0.7</v>
      </c>
      <c r="P5146" t="s">
        <v>24</v>
      </c>
      <c r="Q5146" t="s">
        <v>17906</v>
      </c>
      <c r="R5146" t="s">
        <v>17907</v>
      </c>
      <c r="S5146" t="s">
        <v>17908</v>
      </c>
      <c r="T5146" t="b">
        <f t="shared" si="484"/>
        <v>0</v>
      </c>
      <c r="U5146" t="s">
        <v>28</v>
      </c>
      <c r="V5146">
        <v>7</v>
      </c>
      <c r="W5146">
        <v>8.8000000000000007</v>
      </c>
      <c r="X5146">
        <v>0.13</v>
      </c>
      <c r="Y5146">
        <v>16</v>
      </c>
      <c r="Z5146" t="s">
        <v>29</v>
      </c>
      <c r="AA5146" t="s">
        <v>24</v>
      </c>
      <c r="AB5146" t="s">
        <v>24</v>
      </c>
    </row>
    <row r="5147" spans="1:28" x14ac:dyDescent="0.35">
      <c r="A5147" s="4" t="s">
        <v>11676</v>
      </c>
      <c r="B5147" s="6">
        <f t="shared" si="488"/>
        <v>44692.607546296298</v>
      </c>
      <c r="C5147" s="12">
        <f t="shared" si="486"/>
        <v>44682</v>
      </c>
      <c r="D5147" s="3">
        <f t="shared" si="487"/>
        <v>2022</v>
      </c>
      <c r="E5147" s="3" t="str">
        <f t="shared" si="489"/>
        <v>05-2022</v>
      </c>
      <c r="F5147" s="5">
        <f t="shared" si="485"/>
        <v>43954.653043981481</v>
      </c>
      <c r="G5147">
        <v>36.5242</v>
      </c>
      <c r="H5147">
        <v>70.828100000000006</v>
      </c>
      <c r="I5147">
        <v>188.85</v>
      </c>
      <c r="J5147">
        <v>4</v>
      </c>
      <c r="K5147" t="s">
        <v>23</v>
      </c>
      <c r="L5147">
        <v>42</v>
      </c>
      <c r="M5147">
        <v>75</v>
      </c>
      <c r="N5147">
        <v>0.63300000000000001</v>
      </c>
      <c r="O5147">
        <v>0.55000000000000004</v>
      </c>
      <c r="P5147" t="s">
        <v>24</v>
      </c>
      <c r="Q5147" t="s">
        <v>11677</v>
      </c>
      <c r="R5147" t="s">
        <v>11674</v>
      </c>
      <c r="S5147" t="s">
        <v>4181</v>
      </c>
      <c r="T5147" t="b">
        <f t="shared" si="484"/>
        <v>1</v>
      </c>
      <c r="U5147" t="s">
        <v>28</v>
      </c>
      <c r="V5147">
        <v>6.8</v>
      </c>
      <c r="W5147">
        <v>5.3</v>
      </c>
      <c r="X5147">
        <v>0.11</v>
      </c>
      <c r="Y5147">
        <v>22</v>
      </c>
      <c r="Z5147" t="s">
        <v>29</v>
      </c>
      <c r="AA5147" t="s">
        <v>24</v>
      </c>
      <c r="AB5147" t="s">
        <v>24</v>
      </c>
    </row>
    <row r="5148" spans="1:28" x14ac:dyDescent="0.35">
      <c r="A5148" s="4" t="s">
        <v>17913</v>
      </c>
      <c r="B5148" s="6">
        <f t="shared" si="488"/>
        <v>43954.653043981481</v>
      </c>
      <c r="C5148" s="12">
        <f t="shared" si="486"/>
        <v>43952</v>
      </c>
      <c r="D5148" s="3">
        <f t="shared" si="487"/>
        <v>2020</v>
      </c>
      <c r="E5148" s="3" t="str">
        <f t="shared" si="489"/>
        <v>05-2020</v>
      </c>
      <c r="F5148" s="5">
        <f t="shared" si="485"/>
        <v>43954.612627314818</v>
      </c>
      <c r="G5148">
        <v>32.979199999999999</v>
      </c>
      <c r="H5148">
        <v>85.608900000000006</v>
      </c>
      <c r="I5148">
        <v>10</v>
      </c>
      <c r="J5148">
        <v>4.0999999999999996</v>
      </c>
      <c r="K5148" t="s">
        <v>23</v>
      </c>
      <c r="M5148">
        <v>109</v>
      </c>
      <c r="N5148">
        <v>5.1100000000000003</v>
      </c>
      <c r="O5148">
        <v>0.68</v>
      </c>
      <c r="P5148" t="s">
        <v>24</v>
      </c>
      <c r="Q5148" t="s">
        <v>17914</v>
      </c>
      <c r="R5148" t="s">
        <v>17915</v>
      </c>
      <c r="S5148" t="s">
        <v>52</v>
      </c>
      <c r="T5148" t="b">
        <f t="shared" si="484"/>
        <v>0</v>
      </c>
      <c r="U5148" t="s">
        <v>28</v>
      </c>
      <c r="V5148">
        <v>5.6</v>
      </c>
      <c r="W5148">
        <v>1.9</v>
      </c>
      <c r="X5148">
        <v>0.158</v>
      </c>
      <c r="Y5148">
        <v>11</v>
      </c>
      <c r="Z5148" t="s">
        <v>29</v>
      </c>
      <c r="AA5148" t="s">
        <v>24</v>
      </c>
      <c r="AB5148" t="s">
        <v>24</v>
      </c>
    </row>
    <row r="5149" spans="1:28" x14ac:dyDescent="0.35">
      <c r="A5149" s="4" t="s">
        <v>17916</v>
      </c>
      <c r="B5149" s="6">
        <f t="shared" si="488"/>
        <v>43954.612627314818</v>
      </c>
      <c r="C5149" s="12">
        <f t="shared" si="486"/>
        <v>43952</v>
      </c>
      <c r="D5149" s="3">
        <f t="shared" si="487"/>
        <v>2020</v>
      </c>
      <c r="E5149" s="3" t="str">
        <f t="shared" si="489"/>
        <v>05-2020</v>
      </c>
      <c r="F5149" s="5">
        <f t="shared" si="485"/>
        <v>43953.861550925925</v>
      </c>
      <c r="G5149">
        <v>39.304699999999997</v>
      </c>
      <c r="H5149">
        <v>71.5304</v>
      </c>
      <c r="I5149">
        <v>10</v>
      </c>
      <c r="J5149">
        <v>4.5</v>
      </c>
      <c r="K5149" t="s">
        <v>23</v>
      </c>
      <c r="M5149">
        <v>47</v>
      </c>
      <c r="N5149">
        <v>0.27700000000000002</v>
      </c>
      <c r="O5149">
        <v>0.89</v>
      </c>
      <c r="P5149" t="s">
        <v>24</v>
      </c>
      <c r="Q5149" t="s">
        <v>17917</v>
      </c>
      <c r="R5149" t="s">
        <v>17918</v>
      </c>
      <c r="S5149" t="s">
        <v>17919</v>
      </c>
      <c r="T5149" t="b">
        <f t="shared" si="484"/>
        <v>0</v>
      </c>
      <c r="U5149" t="s">
        <v>28</v>
      </c>
      <c r="V5149">
        <v>5</v>
      </c>
      <c r="W5149">
        <v>1.6</v>
      </c>
      <c r="X5149">
        <v>5.6000000000000001E-2</v>
      </c>
      <c r="Y5149">
        <v>92</v>
      </c>
      <c r="Z5149" t="s">
        <v>29</v>
      </c>
      <c r="AA5149" t="s">
        <v>24</v>
      </c>
      <c r="AB5149" t="s">
        <v>24</v>
      </c>
    </row>
    <row r="5150" spans="1:28" x14ac:dyDescent="0.35">
      <c r="A5150" s="4" t="s">
        <v>17920</v>
      </c>
      <c r="B5150" s="6">
        <f t="shared" si="488"/>
        <v>43953.861550925925</v>
      </c>
      <c r="C5150" s="12">
        <f t="shared" si="486"/>
        <v>43952</v>
      </c>
      <c r="D5150" s="3">
        <f t="shared" si="487"/>
        <v>2020</v>
      </c>
      <c r="E5150" s="3" t="str">
        <f t="shared" si="489"/>
        <v>05-2020</v>
      </c>
      <c r="F5150" s="5">
        <f t="shared" si="485"/>
        <v>43952.715624999997</v>
      </c>
      <c r="G5150">
        <v>3.4289000000000001</v>
      </c>
      <c r="H5150">
        <v>95.134600000000006</v>
      </c>
      <c r="I5150">
        <v>31.2</v>
      </c>
      <c r="J5150">
        <v>4.4000000000000004</v>
      </c>
      <c r="K5150" t="s">
        <v>23</v>
      </c>
      <c r="M5150">
        <v>151</v>
      </c>
      <c r="N5150">
        <v>2.5419999999999998</v>
      </c>
      <c r="O5150">
        <v>0.56999999999999995</v>
      </c>
      <c r="P5150" t="s">
        <v>24</v>
      </c>
      <c r="Q5150" t="s">
        <v>17921</v>
      </c>
      <c r="R5150" t="s">
        <v>17922</v>
      </c>
      <c r="S5150" t="s">
        <v>17923</v>
      </c>
      <c r="T5150" t="b">
        <f t="shared" si="484"/>
        <v>0</v>
      </c>
      <c r="U5150" t="s">
        <v>28</v>
      </c>
      <c r="V5150">
        <v>7.8</v>
      </c>
      <c r="W5150">
        <v>6.2</v>
      </c>
      <c r="X5150">
        <v>9.2999999999999999E-2</v>
      </c>
      <c r="Y5150">
        <v>33</v>
      </c>
      <c r="Z5150" t="s">
        <v>29</v>
      </c>
      <c r="AA5150" t="s">
        <v>24</v>
      </c>
      <c r="AB5150" t="s">
        <v>24</v>
      </c>
    </row>
    <row r="5151" spans="1:28" x14ac:dyDescent="0.35">
      <c r="A5151" s="4" t="s">
        <v>17924</v>
      </c>
      <c r="B5151" s="6">
        <f t="shared" si="488"/>
        <v>43952.715624999997</v>
      </c>
      <c r="C5151" s="12">
        <f t="shared" si="486"/>
        <v>43952</v>
      </c>
      <c r="D5151" s="3">
        <f t="shared" si="487"/>
        <v>2020</v>
      </c>
      <c r="E5151" s="3" t="str">
        <f t="shared" si="489"/>
        <v>05-2020</v>
      </c>
      <c r="F5151" s="5">
        <f t="shared" si="485"/>
        <v>44673.462233796294</v>
      </c>
      <c r="G5151">
        <v>2.2387000000000001</v>
      </c>
      <c r="H5151">
        <v>93.597399999999993</v>
      </c>
      <c r="I5151">
        <v>10</v>
      </c>
      <c r="J5151">
        <v>4.2</v>
      </c>
      <c r="K5151" t="s">
        <v>23</v>
      </c>
      <c r="M5151">
        <v>193</v>
      </c>
      <c r="N5151">
        <v>4.0830000000000002</v>
      </c>
      <c r="O5151">
        <v>0.77</v>
      </c>
      <c r="P5151" t="s">
        <v>24</v>
      </c>
      <c r="Q5151" t="s">
        <v>17925</v>
      </c>
      <c r="R5151" t="s">
        <v>17926</v>
      </c>
      <c r="S5151" t="s">
        <v>668</v>
      </c>
      <c r="T5151" t="b">
        <f t="shared" si="484"/>
        <v>0</v>
      </c>
      <c r="U5151" t="s">
        <v>28</v>
      </c>
      <c r="V5151">
        <v>9.9</v>
      </c>
      <c r="W5151">
        <v>1.9</v>
      </c>
      <c r="X5151">
        <v>0.1</v>
      </c>
      <c r="Y5151">
        <v>30</v>
      </c>
      <c r="Z5151" t="s">
        <v>29</v>
      </c>
      <c r="AA5151" t="s">
        <v>24</v>
      </c>
      <c r="AB5151" t="s">
        <v>24</v>
      </c>
    </row>
    <row r="5152" spans="1:28" x14ac:dyDescent="0.35">
      <c r="A5152" s="4" t="s">
        <v>11794</v>
      </c>
      <c r="B5152" s="6">
        <f t="shared" si="488"/>
        <v>44673.462233796294</v>
      </c>
      <c r="C5152" s="12">
        <f t="shared" si="486"/>
        <v>44652</v>
      </c>
      <c r="D5152" s="3">
        <f t="shared" si="487"/>
        <v>2022</v>
      </c>
      <c r="E5152" s="3" t="str">
        <f t="shared" si="489"/>
        <v>04-2022</v>
      </c>
      <c r="F5152" s="5">
        <f t="shared" si="485"/>
        <v>44643.062002314815</v>
      </c>
      <c r="G5152">
        <v>36.476300000000002</v>
      </c>
      <c r="H5152">
        <v>70.709900000000005</v>
      </c>
      <c r="I5152">
        <v>145.68</v>
      </c>
      <c r="J5152">
        <v>4</v>
      </c>
      <c r="K5152" t="s">
        <v>23</v>
      </c>
      <c r="M5152">
        <v>91</v>
      </c>
      <c r="N5152">
        <v>0.65600000000000003</v>
      </c>
      <c r="O5152">
        <v>0.66</v>
      </c>
      <c r="P5152" t="s">
        <v>24</v>
      </c>
      <c r="Q5152" t="s">
        <v>11795</v>
      </c>
      <c r="R5152" t="s">
        <v>11796</v>
      </c>
      <c r="S5152" t="s">
        <v>876</v>
      </c>
      <c r="T5152" t="b">
        <f t="shared" si="484"/>
        <v>1</v>
      </c>
      <c r="U5152" t="s">
        <v>28</v>
      </c>
      <c r="V5152">
        <v>7.6</v>
      </c>
      <c r="W5152">
        <v>5.5</v>
      </c>
      <c r="X5152">
        <v>0.125</v>
      </c>
      <c r="Y5152">
        <v>17</v>
      </c>
      <c r="Z5152" t="s">
        <v>29</v>
      </c>
      <c r="AA5152" t="s">
        <v>24</v>
      </c>
      <c r="AB5152" t="s">
        <v>24</v>
      </c>
    </row>
    <row r="5153" spans="1:28" x14ac:dyDescent="0.35">
      <c r="A5153" s="4" t="s">
        <v>12058</v>
      </c>
      <c r="B5153" s="6">
        <f t="shared" si="488"/>
        <v>44643.062002314815</v>
      </c>
      <c r="C5153" s="12">
        <f t="shared" si="486"/>
        <v>44621</v>
      </c>
      <c r="D5153" s="3">
        <f t="shared" si="487"/>
        <v>2022</v>
      </c>
      <c r="E5153" s="3" t="str">
        <f t="shared" si="489"/>
        <v>03-2022</v>
      </c>
      <c r="F5153" s="5">
        <f t="shared" si="485"/>
        <v>43951.84574074074</v>
      </c>
      <c r="G5153">
        <v>35.709200000000003</v>
      </c>
      <c r="H5153">
        <v>75.219899999999996</v>
      </c>
      <c r="I5153">
        <v>10</v>
      </c>
      <c r="J5153">
        <v>4</v>
      </c>
      <c r="K5153" t="s">
        <v>23</v>
      </c>
      <c r="M5153">
        <v>89</v>
      </c>
      <c r="N5153">
        <v>2.6080000000000001</v>
      </c>
      <c r="O5153">
        <v>1.03</v>
      </c>
      <c r="P5153" t="s">
        <v>24</v>
      </c>
      <c r="Q5153" t="s">
        <v>12059</v>
      </c>
      <c r="R5153" t="s">
        <v>12060</v>
      </c>
      <c r="S5153" t="s">
        <v>12061</v>
      </c>
      <c r="T5153" t="b">
        <f t="shared" si="484"/>
        <v>1</v>
      </c>
      <c r="U5153" t="s">
        <v>28</v>
      </c>
      <c r="V5153">
        <v>6</v>
      </c>
      <c r="W5153">
        <v>1.9</v>
      </c>
      <c r="X5153">
        <v>0.14399999999999999</v>
      </c>
      <c r="Y5153">
        <v>13</v>
      </c>
      <c r="Z5153" t="s">
        <v>29</v>
      </c>
      <c r="AA5153" t="s">
        <v>24</v>
      </c>
      <c r="AB5153" t="s">
        <v>24</v>
      </c>
    </row>
    <row r="5154" spans="1:28" x14ac:dyDescent="0.35">
      <c r="A5154" s="4" t="s">
        <v>17932</v>
      </c>
      <c r="B5154" s="6">
        <f t="shared" si="488"/>
        <v>43951.84574074074</v>
      </c>
      <c r="C5154" s="12">
        <f t="shared" si="486"/>
        <v>43922</v>
      </c>
      <c r="D5154" s="3">
        <f t="shared" si="487"/>
        <v>2020</v>
      </c>
      <c r="E5154" s="3" t="str">
        <f t="shared" si="489"/>
        <v>04-2020</v>
      </c>
      <c r="F5154" s="5">
        <f t="shared" si="485"/>
        <v>43951.34752314815</v>
      </c>
      <c r="G5154">
        <v>32.216099999999997</v>
      </c>
      <c r="H5154">
        <v>89.517899999999997</v>
      </c>
      <c r="I5154">
        <v>10</v>
      </c>
      <c r="J5154">
        <v>4.3</v>
      </c>
      <c r="K5154" t="s">
        <v>23</v>
      </c>
      <c r="M5154">
        <v>64</v>
      </c>
      <c r="N5154">
        <v>2.8610000000000002</v>
      </c>
      <c r="O5154">
        <v>1.06</v>
      </c>
      <c r="P5154" t="s">
        <v>24</v>
      </c>
      <c r="Q5154" t="s">
        <v>17933</v>
      </c>
      <c r="R5154" t="s">
        <v>17934</v>
      </c>
      <c r="S5154" t="s">
        <v>17935</v>
      </c>
      <c r="T5154" t="b">
        <f t="shared" si="484"/>
        <v>0</v>
      </c>
      <c r="U5154" t="s">
        <v>28</v>
      </c>
      <c r="V5154">
        <v>5.5</v>
      </c>
      <c r="W5154">
        <v>1.8</v>
      </c>
      <c r="X5154">
        <v>7.6999999999999999E-2</v>
      </c>
      <c r="Y5154">
        <v>47</v>
      </c>
      <c r="Z5154" t="s">
        <v>29</v>
      </c>
      <c r="AA5154" t="s">
        <v>24</v>
      </c>
      <c r="AB5154" t="s">
        <v>24</v>
      </c>
    </row>
    <row r="5155" spans="1:28" x14ac:dyDescent="0.35">
      <c r="A5155" s="4" t="s">
        <v>17936</v>
      </c>
      <c r="B5155" s="6">
        <f t="shared" si="488"/>
        <v>43951.34752314815</v>
      </c>
      <c r="C5155" s="12">
        <f t="shared" si="486"/>
        <v>43922</v>
      </c>
      <c r="D5155" s="3">
        <f t="shared" si="487"/>
        <v>2020</v>
      </c>
      <c r="E5155" s="3" t="str">
        <f t="shared" si="489"/>
        <v>04-2020</v>
      </c>
      <c r="F5155" s="5">
        <f t="shared" si="485"/>
        <v>43950.539768518516</v>
      </c>
      <c r="G5155">
        <v>1.2299</v>
      </c>
      <c r="H5155">
        <v>99.599500000000006</v>
      </c>
      <c r="I5155">
        <v>17.12</v>
      </c>
      <c r="J5155">
        <v>5</v>
      </c>
      <c r="K5155" t="s">
        <v>106</v>
      </c>
      <c r="M5155">
        <v>29</v>
      </c>
      <c r="N5155">
        <v>1.603</v>
      </c>
      <c r="O5155">
        <v>0.72</v>
      </c>
      <c r="P5155" t="s">
        <v>24</v>
      </c>
      <c r="Q5155" t="s">
        <v>17937</v>
      </c>
      <c r="R5155" t="s">
        <v>17938</v>
      </c>
      <c r="S5155" t="s">
        <v>17939</v>
      </c>
      <c r="T5155" t="b">
        <f t="shared" si="484"/>
        <v>0</v>
      </c>
      <c r="U5155" t="s">
        <v>28</v>
      </c>
      <c r="V5155">
        <v>4.9000000000000004</v>
      </c>
      <c r="W5155">
        <v>3.2</v>
      </c>
      <c r="X5155">
        <v>9.8000000000000004E-2</v>
      </c>
      <c r="Y5155">
        <v>10</v>
      </c>
      <c r="Z5155" t="s">
        <v>29</v>
      </c>
      <c r="AA5155" t="s">
        <v>24</v>
      </c>
      <c r="AB5155" t="s">
        <v>24</v>
      </c>
    </row>
    <row r="5156" spans="1:28" x14ac:dyDescent="0.35">
      <c r="A5156" s="4" t="s">
        <v>17940</v>
      </c>
      <c r="B5156" s="6">
        <f t="shared" si="488"/>
        <v>43950.539768518516</v>
      </c>
      <c r="C5156" s="12">
        <f t="shared" si="486"/>
        <v>43922</v>
      </c>
      <c r="D5156" s="3">
        <f t="shared" si="487"/>
        <v>2020</v>
      </c>
      <c r="E5156" s="3" t="str">
        <f t="shared" si="489"/>
        <v>04-2020</v>
      </c>
      <c r="F5156" s="5">
        <f t="shared" si="485"/>
        <v>44614.624652777777</v>
      </c>
      <c r="G5156">
        <v>39.5321</v>
      </c>
      <c r="H5156">
        <v>77.090400000000002</v>
      </c>
      <c r="I5156">
        <v>10</v>
      </c>
      <c r="J5156">
        <v>4</v>
      </c>
      <c r="K5156" t="s">
        <v>23</v>
      </c>
      <c r="M5156">
        <v>73</v>
      </c>
      <c r="N5156">
        <v>2.0720000000000001</v>
      </c>
      <c r="O5156">
        <v>0.75</v>
      </c>
      <c r="P5156" t="s">
        <v>24</v>
      </c>
      <c r="Q5156" t="s">
        <v>17941</v>
      </c>
      <c r="R5156" t="s">
        <v>17942</v>
      </c>
      <c r="S5156" t="s">
        <v>17943</v>
      </c>
      <c r="T5156" t="b">
        <f t="shared" si="484"/>
        <v>0</v>
      </c>
      <c r="U5156" t="s">
        <v>28</v>
      </c>
      <c r="V5156">
        <v>5.3</v>
      </c>
      <c r="W5156">
        <v>1.9</v>
      </c>
      <c r="X5156">
        <v>0.13</v>
      </c>
      <c r="Y5156">
        <v>16</v>
      </c>
      <c r="Z5156" t="s">
        <v>29</v>
      </c>
      <c r="AA5156" t="s">
        <v>24</v>
      </c>
      <c r="AB5156" t="s">
        <v>24</v>
      </c>
    </row>
    <row r="5157" spans="1:28" x14ac:dyDescent="0.35">
      <c r="A5157" s="4" t="s">
        <v>12300</v>
      </c>
      <c r="B5157" s="6">
        <f t="shared" si="488"/>
        <v>44614.624652777777</v>
      </c>
      <c r="C5157" s="12">
        <f t="shared" si="486"/>
        <v>44593</v>
      </c>
      <c r="D5157" s="3">
        <f t="shared" si="487"/>
        <v>2022</v>
      </c>
      <c r="E5157" s="3" t="str">
        <f t="shared" si="489"/>
        <v>02-2022</v>
      </c>
      <c r="F5157" s="5">
        <f t="shared" si="485"/>
        <v>44613.683715277781</v>
      </c>
      <c r="G5157">
        <v>36.197299999999998</v>
      </c>
      <c r="H5157">
        <v>68.6023</v>
      </c>
      <c r="I5157">
        <v>44.93</v>
      </c>
      <c r="J5157">
        <v>4</v>
      </c>
      <c r="K5157" t="s">
        <v>23</v>
      </c>
      <c r="M5157">
        <v>167</v>
      </c>
      <c r="N5157">
        <v>1.6910000000000001</v>
      </c>
      <c r="O5157">
        <v>0.72</v>
      </c>
      <c r="P5157" t="s">
        <v>24</v>
      </c>
      <c r="Q5157" t="s">
        <v>12301</v>
      </c>
      <c r="R5157" t="s">
        <v>12302</v>
      </c>
      <c r="S5157" t="s">
        <v>12303</v>
      </c>
      <c r="T5157" t="b">
        <f t="shared" si="484"/>
        <v>1</v>
      </c>
      <c r="U5157" t="s">
        <v>28</v>
      </c>
      <c r="V5157">
        <v>8.1999999999999993</v>
      </c>
      <c r="W5157">
        <v>11.5</v>
      </c>
      <c r="X5157">
        <v>0.21199999999999999</v>
      </c>
      <c r="Y5157">
        <v>6</v>
      </c>
      <c r="Z5157" t="s">
        <v>29</v>
      </c>
      <c r="AA5157" t="s">
        <v>24</v>
      </c>
      <c r="AB5157" t="s">
        <v>24</v>
      </c>
    </row>
    <row r="5158" spans="1:28" x14ac:dyDescent="0.35">
      <c r="A5158" s="4" t="s">
        <v>12315</v>
      </c>
      <c r="B5158" s="6">
        <f t="shared" si="488"/>
        <v>44613.683715277781</v>
      </c>
      <c r="C5158" s="12">
        <f t="shared" si="486"/>
        <v>44593</v>
      </c>
      <c r="D5158" s="3">
        <f t="shared" si="487"/>
        <v>2022</v>
      </c>
      <c r="E5158" s="3" t="str">
        <f t="shared" si="489"/>
        <v>02-2022</v>
      </c>
      <c r="F5158" s="5">
        <f t="shared" si="485"/>
        <v>43949.048831018517</v>
      </c>
      <c r="G5158">
        <v>36.537999999999997</v>
      </c>
      <c r="H5158">
        <v>70.879300000000001</v>
      </c>
      <c r="I5158">
        <v>201.38</v>
      </c>
      <c r="J5158">
        <v>4</v>
      </c>
      <c r="K5158" t="s">
        <v>23</v>
      </c>
      <c r="M5158">
        <v>109</v>
      </c>
      <c r="N5158">
        <v>0.63400000000000001</v>
      </c>
      <c r="O5158">
        <v>0.56999999999999995</v>
      </c>
      <c r="P5158" t="s">
        <v>24</v>
      </c>
      <c r="Q5158" t="s">
        <v>12316</v>
      </c>
      <c r="R5158" t="s">
        <v>12317</v>
      </c>
      <c r="S5158" t="s">
        <v>3814</v>
      </c>
      <c r="T5158" t="b">
        <f t="shared" si="484"/>
        <v>1</v>
      </c>
      <c r="U5158" t="s">
        <v>28</v>
      </c>
      <c r="V5158">
        <v>10.6</v>
      </c>
      <c r="W5158">
        <v>7.7</v>
      </c>
      <c r="X5158">
        <v>0.25800000000000001</v>
      </c>
      <c r="Y5158">
        <v>4</v>
      </c>
      <c r="Z5158" t="s">
        <v>29</v>
      </c>
      <c r="AA5158" t="s">
        <v>24</v>
      </c>
      <c r="AB5158" t="s">
        <v>24</v>
      </c>
    </row>
    <row r="5159" spans="1:28" x14ac:dyDescent="0.35">
      <c r="A5159" s="4" t="s">
        <v>17951</v>
      </c>
      <c r="B5159" s="6">
        <f t="shared" si="488"/>
        <v>43949.048831018517</v>
      </c>
      <c r="C5159" s="12">
        <f t="shared" si="486"/>
        <v>43922</v>
      </c>
      <c r="D5159" s="3">
        <f t="shared" si="487"/>
        <v>2020</v>
      </c>
      <c r="E5159" s="3" t="str">
        <f t="shared" si="489"/>
        <v>04-2020</v>
      </c>
      <c r="F5159" s="5">
        <f t="shared" si="485"/>
        <v>43948.970995370371</v>
      </c>
      <c r="G5159">
        <v>1.3572</v>
      </c>
      <c r="H5159">
        <v>99.933700000000002</v>
      </c>
      <c r="I5159">
        <v>200.93</v>
      </c>
      <c r="J5159">
        <v>4.3</v>
      </c>
      <c r="K5159" t="s">
        <v>23</v>
      </c>
      <c r="M5159">
        <v>89</v>
      </c>
      <c r="N5159">
        <v>1.5069999999999999</v>
      </c>
      <c r="O5159">
        <v>0.65</v>
      </c>
      <c r="P5159" t="s">
        <v>24</v>
      </c>
      <c r="Q5159" t="s">
        <v>17952</v>
      </c>
      <c r="R5159" t="s">
        <v>17953</v>
      </c>
      <c r="S5159" t="s">
        <v>17954</v>
      </c>
      <c r="T5159" t="b">
        <f t="shared" si="484"/>
        <v>0</v>
      </c>
      <c r="U5159" t="s">
        <v>28</v>
      </c>
      <c r="V5159">
        <v>8.6</v>
      </c>
      <c r="W5159">
        <v>6.2</v>
      </c>
      <c r="X5159">
        <v>0.105</v>
      </c>
      <c r="Y5159">
        <v>26</v>
      </c>
      <c r="Z5159" t="s">
        <v>29</v>
      </c>
      <c r="AA5159" t="s">
        <v>24</v>
      </c>
      <c r="AB5159" t="s">
        <v>24</v>
      </c>
    </row>
    <row r="5160" spans="1:28" x14ac:dyDescent="0.35">
      <c r="A5160" s="4" t="s">
        <v>17955</v>
      </c>
      <c r="B5160" s="6">
        <f t="shared" si="488"/>
        <v>43948.970995370371</v>
      </c>
      <c r="C5160" s="12">
        <f t="shared" si="486"/>
        <v>43922</v>
      </c>
      <c r="D5160" s="3">
        <f t="shared" si="487"/>
        <v>2020</v>
      </c>
      <c r="E5160" s="3" t="str">
        <f t="shared" si="489"/>
        <v>04-2020</v>
      </c>
      <c r="F5160" s="5">
        <f t="shared" si="485"/>
        <v>44602.301863425928</v>
      </c>
      <c r="G5160">
        <v>1.5750999999999999</v>
      </c>
      <c r="H5160">
        <v>97.045900000000003</v>
      </c>
      <c r="I5160">
        <v>29.03</v>
      </c>
      <c r="J5160">
        <v>4.5</v>
      </c>
      <c r="K5160" t="s">
        <v>23</v>
      </c>
      <c r="M5160">
        <v>163</v>
      </c>
      <c r="N5160">
        <v>0.59399999999999997</v>
      </c>
      <c r="O5160">
        <v>0.6</v>
      </c>
      <c r="P5160" t="s">
        <v>24</v>
      </c>
      <c r="Q5160" t="s">
        <v>17956</v>
      </c>
      <c r="R5160" t="s">
        <v>17957</v>
      </c>
      <c r="S5160" t="s">
        <v>17958</v>
      </c>
      <c r="T5160" t="b">
        <f t="shared" si="484"/>
        <v>0</v>
      </c>
      <c r="U5160" t="s">
        <v>28</v>
      </c>
      <c r="V5160">
        <v>5.4</v>
      </c>
      <c r="W5160">
        <v>6</v>
      </c>
      <c r="X5160">
        <v>0.09</v>
      </c>
      <c r="Y5160">
        <v>36</v>
      </c>
      <c r="Z5160" t="s">
        <v>29</v>
      </c>
      <c r="AA5160" t="s">
        <v>24</v>
      </c>
      <c r="AB5160" t="s">
        <v>24</v>
      </c>
    </row>
    <row r="5161" spans="1:28" x14ac:dyDescent="0.35">
      <c r="A5161" s="4" t="s">
        <v>12399</v>
      </c>
      <c r="B5161" s="6">
        <f t="shared" si="488"/>
        <v>44602.301863425928</v>
      </c>
      <c r="C5161" s="12">
        <f t="shared" si="486"/>
        <v>44593</v>
      </c>
      <c r="D5161" s="3">
        <f t="shared" si="487"/>
        <v>2022</v>
      </c>
      <c r="E5161" s="3" t="str">
        <f t="shared" si="489"/>
        <v>02-2022</v>
      </c>
      <c r="F5161" s="5">
        <f t="shared" si="485"/>
        <v>43948.51358796296</v>
      </c>
      <c r="G5161">
        <v>37.063699999999997</v>
      </c>
      <c r="H5161">
        <v>71.2637</v>
      </c>
      <c r="I5161">
        <v>111.8</v>
      </c>
      <c r="J5161">
        <v>4</v>
      </c>
      <c r="K5161" t="s">
        <v>23</v>
      </c>
      <c r="M5161">
        <v>63</v>
      </c>
      <c r="N5161">
        <v>0.55300000000000005</v>
      </c>
      <c r="O5161">
        <v>0.65</v>
      </c>
      <c r="P5161" t="s">
        <v>24</v>
      </c>
      <c r="Q5161" t="s">
        <v>12400</v>
      </c>
      <c r="R5161" t="s">
        <v>12401</v>
      </c>
      <c r="S5161" t="s">
        <v>12402</v>
      </c>
      <c r="T5161" t="b">
        <f t="shared" si="484"/>
        <v>1</v>
      </c>
      <c r="U5161" t="s">
        <v>28</v>
      </c>
      <c r="V5161">
        <v>6.7</v>
      </c>
      <c r="W5161">
        <v>5.2</v>
      </c>
      <c r="X5161">
        <v>0.14299999999999999</v>
      </c>
      <c r="Y5161">
        <v>16</v>
      </c>
      <c r="Z5161" t="s">
        <v>29</v>
      </c>
      <c r="AA5161" t="s">
        <v>24</v>
      </c>
      <c r="AB5161" t="s">
        <v>24</v>
      </c>
    </row>
    <row r="5162" spans="1:28" x14ac:dyDescent="0.35">
      <c r="A5162" s="4" t="s">
        <v>17963</v>
      </c>
      <c r="B5162" s="6">
        <f t="shared" si="488"/>
        <v>43948.51358796296</v>
      </c>
      <c r="C5162" s="12">
        <f t="shared" si="486"/>
        <v>43922</v>
      </c>
      <c r="D5162" s="3">
        <f t="shared" si="487"/>
        <v>2020</v>
      </c>
      <c r="E5162" s="3" t="str">
        <f t="shared" si="489"/>
        <v>04-2020</v>
      </c>
      <c r="F5162" s="5">
        <f t="shared" si="485"/>
        <v>43948.467685185184</v>
      </c>
      <c r="G5162">
        <v>27.147500000000001</v>
      </c>
      <c r="H5162">
        <v>103.28019999999999</v>
      </c>
      <c r="I5162">
        <v>10</v>
      </c>
      <c r="J5162">
        <v>4.4000000000000004</v>
      </c>
      <c r="K5162" t="s">
        <v>23</v>
      </c>
      <c r="M5162">
        <v>58</v>
      </c>
      <c r="N5162">
        <v>6.2839999999999998</v>
      </c>
      <c r="O5162">
        <v>0.95</v>
      </c>
      <c r="P5162" t="s">
        <v>24</v>
      </c>
      <c r="Q5162" t="s">
        <v>17964</v>
      </c>
      <c r="R5162" t="s">
        <v>17965</v>
      </c>
      <c r="S5162" t="s">
        <v>17966</v>
      </c>
      <c r="T5162" t="b">
        <f t="shared" si="484"/>
        <v>0</v>
      </c>
      <c r="U5162" t="s">
        <v>28</v>
      </c>
      <c r="V5162">
        <v>8.8000000000000007</v>
      </c>
      <c r="W5162">
        <v>1.9</v>
      </c>
      <c r="X5162">
        <v>8.8999999999999996E-2</v>
      </c>
      <c r="Y5162">
        <v>37</v>
      </c>
      <c r="Z5162" t="s">
        <v>29</v>
      </c>
      <c r="AA5162" t="s">
        <v>24</v>
      </c>
      <c r="AB5162" t="s">
        <v>24</v>
      </c>
    </row>
    <row r="5163" spans="1:28" x14ac:dyDescent="0.35">
      <c r="A5163" s="4" t="s">
        <v>17967</v>
      </c>
      <c r="B5163" s="6">
        <f t="shared" si="488"/>
        <v>43948.467685185184</v>
      </c>
      <c r="C5163" s="12">
        <f t="shared" si="486"/>
        <v>43922</v>
      </c>
      <c r="D5163" s="3">
        <f t="shared" si="487"/>
        <v>2020</v>
      </c>
      <c r="E5163" s="3" t="str">
        <f t="shared" si="489"/>
        <v>04-2020</v>
      </c>
      <c r="F5163" s="5">
        <f t="shared" si="485"/>
        <v>44598.115717592591</v>
      </c>
      <c r="G5163">
        <v>37.308799999999998</v>
      </c>
      <c r="H5163">
        <v>71.456999999999994</v>
      </c>
      <c r="I5163">
        <v>132.13999999999999</v>
      </c>
      <c r="J5163">
        <v>4.4000000000000004</v>
      </c>
      <c r="K5163" t="s">
        <v>23</v>
      </c>
      <c r="M5163">
        <v>62</v>
      </c>
      <c r="N5163">
        <v>1.913</v>
      </c>
      <c r="O5163">
        <v>0.85</v>
      </c>
      <c r="P5163" t="s">
        <v>24</v>
      </c>
      <c r="Q5163" t="s">
        <v>17968</v>
      </c>
      <c r="R5163" t="s">
        <v>17969</v>
      </c>
      <c r="S5163" t="s">
        <v>17970</v>
      </c>
      <c r="T5163" t="b">
        <f t="shared" si="484"/>
        <v>0</v>
      </c>
      <c r="U5163" t="s">
        <v>28</v>
      </c>
      <c r="V5163">
        <v>6.9</v>
      </c>
      <c r="W5163">
        <v>8.3000000000000007</v>
      </c>
      <c r="X5163">
        <v>0.16900000000000001</v>
      </c>
      <c r="Y5163">
        <v>10</v>
      </c>
      <c r="Z5163" t="s">
        <v>29</v>
      </c>
      <c r="AA5163" t="s">
        <v>24</v>
      </c>
      <c r="AB5163" t="s">
        <v>24</v>
      </c>
    </row>
    <row r="5164" spans="1:28" x14ac:dyDescent="0.35">
      <c r="A5164" s="4" t="s">
        <v>12422</v>
      </c>
      <c r="B5164" s="6">
        <f t="shared" si="488"/>
        <v>44598.115717592591</v>
      </c>
      <c r="C5164" s="12">
        <f t="shared" si="486"/>
        <v>44593</v>
      </c>
      <c r="D5164" s="3">
        <f t="shared" si="487"/>
        <v>2022</v>
      </c>
      <c r="E5164" s="3" t="str">
        <f t="shared" si="489"/>
        <v>02-2022</v>
      </c>
      <c r="F5164" s="5">
        <f t="shared" si="485"/>
        <v>44585.818738425929</v>
      </c>
      <c r="G5164">
        <v>36.5184</v>
      </c>
      <c r="H5164">
        <v>70.929400000000001</v>
      </c>
      <c r="I5164">
        <v>200.87</v>
      </c>
      <c r="J5164">
        <v>4</v>
      </c>
      <c r="K5164" t="s">
        <v>23</v>
      </c>
      <c r="M5164">
        <v>90</v>
      </c>
      <c r="N5164">
        <v>0.66900000000000004</v>
      </c>
      <c r="O5164">
        <v>1.08</v>
      </c>
      <c r="P5164" t="s">
        <v>24</v>
      </c>
      <c r="Q5164" t="s">
        <v>12423</v>
      </c>
      <c r="R5164" t="s">
        <v>12424</v>
      </c>
      <c r="S5164" t="s">
        <v>12425</v>
      </c>
      <c r="T5164" t="b">
        <f t="shared" si="484"/>
        <v>1</v>
      </c>
      <c r="U5164" t="s">
        <v>28</v>
      </c>
      <c r="V5164">
        <v>9.1</v>
      </c>
      <c r="W5164">
        <v>3.5</v>
      </c>
      <c r="X5164">
        <v>0.21199999999999999</v>
      </c>
      <c r="Y5164">
        <v>7</v>
      </c>
      <c r="Z5164" t="s">
        <v>29</v>
      </c>
      <c r="AA5164" t="s">
        <v>24</v>
      </c>
      <c r="AB5164" t="s">
        <v>24</v>
      </c>
    </row>
    <row r="5165" spans="1:28" x14ac:dyDescent="0.35">
      <c r="A5165" s="4" t="s">
        <v>12497</v>
      </c>
      <c r="B5165" s="6">
        <f t="shared" si="488"/>
        <v>44585.818738425929</v>
      </c>
      <c r="C5165" s="12">
        <f t="shared" si="486"/>
        <v>44562</v>
      </c>
      <c r="D5165" s="3">
        <f t="shared" si="487"/>
        <v>2022</v>
      </c>
      <c r="E5165" s="3" t="str">
        <f t="shared" si="489"/>
        <v>01-2022</v>
      </c>
      <c r="F5165" s="5">
        <f t="shared" si="485"/>
        <v>44548.020428240743</v>
      </c>
      <c r="G5165">
        <v>29.9803</v>
      </c>
      <c r="H5165">
        <v>80.354799999999997</v>
      </c>
      <c r="I5165">
        <v>10</v>
      </c>
      <c r="J5165">
        <v>4</v>
      </c>
      <c r="K5165" t="s">
        <v>23</v>
      </c>
      <c r="M5165">
        <v>129</v>
      </c>
      <c r="N5165">
        <v>4.8330000000000002</v>
      </c>
      <c r="O5165">
        <v>0.81</v>
      </c>
      <c r="P5165" t="s">
        <v>24</v>
      </c>
      <c r="Q5165" t="s">
        <v>12498</v>
      </c>
      <c r="R5165" t="s">
        <v>12499</v>
      </c>
      <c r="S5165" t="s">
        <v>12500</v>
      </c>
      <c r="T5165" t="b">
        <f t="shared" si="484"/>
        <v>1</v>
      </c>
      <c r="U5165" t="s">
        <v>28</v>
      </c>
      <c r="V5165">
        <v>9.5</v>
      </c>
      <c r="W5165">
        <v>1.9</v>
      </c>
      <c r="X5165">
        <v>0.106</v>
      </c>
      <c r="Y5165">
        <v>24</v>
      </c>
      <c r="Z5165" t="s">
        <v>29</v>
      </c>
      <c r="AA5165" t="s">
        <v>24</v>
      </c>
      <c r="AB5165" t="s">
        <v>24</v>
      </c>
    </row>
    <row r="5166" spans="1:28" x14ac:dyDescent="0.35">
      <c r="A5166" s="4" t="s">
        <v>12907</v>
      </c>
      <c r="B5166" s="6">
        <f t="shared" si="488"/>
        <v>44548.020428240743</v>
      </c>
      <c r="C5166" s="12">
        <f t="shared" si="486"/>
        <v>44531</v>
      </c>
      <c r="D5166" s="3">
        <f t="shared" si="487"/>
        <v>2021</v>
      </c>
      <c r="E5166" s="3" t="str">
        <f t="shared" si="489"/>
        <v>12-2021</v>
      </c>
      <c r="F5166" s="5">
        <f t="shared" si="485"/>
        <v>43946.157592592594</v>
      </c>
      <c r="G5166">
        <v>28.5625</v>
      </c>
      <c r="H5166">
        <v>87.559200000000004</v>
      </c>
      <c r="I5166">
        <v>10</v>
      </c>
      <c r="J5166">
        <v>4</v>
      </c>
      <c r="K5166" t="s">
        <v>23</v>
      </c>
      <c r="M5166">
        <v>123</v>
      </c>
      <c r="N5166">
        <v>2.1509999999999998</v>
      </c>
      <c r="O5166">
        <v>1.04</v>
      </c>
      <c r="P5166" t="s">
        <v>24</v>
      </c>
      <c r="Q5166" t="s">
        <v>12908</v>
      </c>
      <c r="R5166" t="s">
        <v>12909</v>
      </c>
      <c r="S5166" t="s">
        <v>12910</v>
      </c>
      <c r="T5166" t="b">
        <f t="shared" si="484"/>
        <v>1</v>
      </c>
      <c r="U5166" t="s">
        <v>28</v>
      </c>
      <c r="V5166">
        <v>11.2</v>
      </c>
      <c r="W5166">
        <v>1.9</v>
      </c>
      <c r="X5166">
        <v>0.122</v>
      </c>
      <c r="Y5166">
        <v>18</v>
      </c>
      <c r="Z5166" t="s">
        <v>29</v>
      </c>
      <c r="AA5166" t="s">
        <v>24</v>
      </c>
      <c r="AB5166" t="s">
        <v>24</v>
      </c>
    </row>
    <row r="5167" spans="1:28" x14ac:dyDescent="0.35">
      <c r="A5167" s="4" t="s">
        <v>17982</v>
      </c>
      <c r="B5167" s="6">
        <f t="shared" si="488"/>
        <v>43946.157592592594</v>
      </c>
      <c r="C5167" s="12">
        <f t="shared" si="486"/>
        <v>43922</v>
      </c>
      <c r="D5167" s="3">
        <f t="shared" si="487"/>
        <v>2020</v>
      </c>
      <c r="E5167" s="3" t="str">
        <f t="shared" si="489"/>
        <v>04-2020</v>
      </c>
      <c r="F5167" s="5">
        <f t="shared" si="485"/>
        <v>43945.948981481481</v>
      </c>
      <c r="G5167">
        <v>1.7428999999999999</v>
      </c>
      <c r="H5167">
        <v>66.837199999999996</v>
      </c>
      <c r="I5167">
        <v>10</v>
      </c>
      <c r="J5167">
        <v>4.5999999999999996</v>
      </c>
      <c r="K5167" t="s">
        <v>23</v>
      </c>
      <c r="M5167">
        <v>125</v>
      </c>
      <c r="N5167">
        <v>6.28</v>
      </c>
      <c r="O5167">
        <v>0.91</v>
      </c>
      <c r="P5167" t="s">
        <v>24</v>
      </c>
      <c r="Q5167" t="s">
        <v>17983</v>
      </c>
      <c r="R5167" t="s">
        <v>17984</v>
      </c>
      <c r="S5167" t="s">
        <v>478</v>
      </c>
      <c r="T5167" t="b">
        <f t="shared" si="484"/>
        <v>0</v>
      </c>
      <c r="U5167" t="s">
        <v>28</v>
      </c>
      <c r="V5167">
        <v>9.1</v>
      </c>
      <c r="W5167">
        <v>1.9</v>
      </c>
      <c r="X5167">
        <v>0.14599999999999999</v>
      </c>
      <c r="Y5167">
        <v>14</v>
      </c>
      <c r="Z5167" t="s">
        <v>29</v>
      </c>
      <c r="AA5167" t="s">
        <v>24</v>
      </c>
      <c r="AB5167" t="s">
        <v>24</v>
      </c>
    </row>
    <row r="5168" spans="1:28" x14ac:dyDescent="0.35">
      <c r="A5168" s="4" t="s">
        <v>17985</v>
      </c>
      <c r="B5168" s="6">
        <f t="shared" si="488"/>
        <v>43945.948981481481</v>
      </c>
      <c r="C5168" s="12">
        <f t="shared" si="486"/>
        <v>43922</v>
      </c>
      <c r="D5168" s="3">
        <f t="shared" si="487"/>
        <v>2020</v>
      </c>
      <c r="E5168" s="3" t="str">
        <f t="shared" si="489"/>
        <v>04-2020</v>
      </c>
      <c r="F5168" s="5">
        <f t="shared" si="485"/>
        <v>43945.946770833332</v>
      </c>
      <c r="G5168">
        <v>37.6158</v>
      </c>
      <c r="H5168">
        <v>68.643299999999996</v>
      </c>
      <c r="I5168">
        <v>10</v>
      </c>
      <c r="J5168">
        <v>4.0999999999999996</v>
      </c>
      <c r="K5168" t="s">
        <v>23</v>
      </c>
      <c r="M5168">
        <v>89</v>
      </c>
      <c r="N5168">
        <v>0.41599999999999998</v>
      </c>
      <c r="O5168">
        <v>1.06</v>
      </c>
      <c r="P5168" t="s">
        <v>24</v>
      </c>
      <c r="Q5168" t="s">
        <v>17986</v>
      </c>
      <c r="R5168" t="s">
        <v>17987</v>
      </c>
      <c r="S5168" t="s">
        <v>17988</v>
      </c>
      <c r="T5168" t="b">
        <f t="shared" si="484"/>
        <v>0</v>
      </c>
      <c r="U5168" t="s">
        <v>28</v>
      </c>
      <c r="V5168">
        <v>6.3</v>
      </c>
      <c r="W5168">
        <v>1.9</v>
      </c>
      <c r="X5168">
        <v>0.26</v>
      </c>
      <c r="Y5168">
        <v>4</v>
      </c>
      <c r="Z5168" t="s">
        <v>29</v>
      </c>
      <c r="AA5168" t="s">
        <v>24</v>
      </c>
      <c r="AB5168" t="s">
        <v>24</v>
      </c>
    </row>
    <row r="5169" spans="1:28" x14ac:dyDescent="0.35">
      <c r="A5169" s="4" t="s">
        <v>17989</v>
      </c>
      <c r="B5169" s="6">
        <f t="shared" si="488"/>
        <v>43945.946770833332</v>
      </c>
      <c r="C5169" s="12">
        <f t="shared" si="486"/>
        <v>43922</v>
      </c>
      <c r="D5169" s="3">
        <f t="shared" si="487"/>
        <v>2020</v>
      </c>
      <c r="E5169" s="3" t="str">
        <f t="shared" si="489"/>
        <v>04-2020</v>
      </c>
      <c r="F5169" s="5">
        <f t="shared" si="485"/>
        <v>43945.939467592594</v>
      </c>
      <c r="G5169">
        <v>37.722700000000003</v>
      </c>
      <c r="H5169">
        <v>68.754400000000004</v>
      </c>
      <c r="I5169">
        <v>10</v>
      </c>
      <c r="J5169">
        <v>4.4000000000000004</v>
      </c>
      <c r="K5169" t="s">
        <v>1060</v>
      </c>
      <c r="M5169">
        <v>64</v>
      </c>
      <c r="N5169">
        <v>0.52600000000000002</v>
      </c>
      <c r="O5169">
        <v>0.77</v>
      </c>
      <c r="P5169" t="s">
        <v>24</v>
      </c>
      <c r="Q5169" t="s">
        <v>17990</v>
      </c>
      <c r="R5169" t="s">
        <v>17991</v>
      </c>
      <c r="S5169" t="s">
        <v>17992</v>
      </c>
      <c r="T5169" t="b">
        <f t="shared" si="484"/>
        <v>0</v>
      </c>
      <c r="U5169" t="s">
        <v>28</v>
      </c>
      <c r="V5169">
        <v>5.6</v>
      </c>
      <c r="W5169">
        <v>1.9</v>
      </c>
      <c r="X5169">
        <v>6.3E-2</v>
      </c>
      <c r="Y5169">
        <v>24</v>
      </c>
      <c r="Z5169" t="s">
        <v>29</v>
      </c>
      <c r="AA5169" t="s">
        <v>24</v>
      </c>
      <c r="AB5169" t="s">
        <v>24</v>
      </c>
    </row>
    <row r="5170" spans="1:28" x14ac:dyDescent="0.35">
      <c r="A5170" s="4" t="s">
        <v>17993</v>
      </c>
      <c r="B5170" s="6">
        <f t="shared" si="488"/>
        <v>43945.939467592594</v>
      </c>
      <c r="C5170" s="12">
        <f t="shared" si="486"/>
        <v>43922</v>
      </c>
      <c r="D5170" s="3">
        <f t="shared" si="487"/>
        <v>2020</v>
      </c>
      <c r="E5170" s="3" t="str">
        <f t="shared" si="489"/>
        <v>04-2020</v>
      </c>
      <c r="F5170" s="5">
        <f t="shared" si="485"/>
        <v>43945.890844907408</v>
      </c>
      <c r="G5170">
        <v>37.545200000000001</v>
      </c>
      <c r="H5170">
        <v>68.737899999999996</v>
      </c>
      <c r="I5170">
        <v>10</v>
      </c>
      <c r="J5170">
        <v>4.8</v>
      </c>
      <c r="K5170" t="s">
        <v>1060</v>
      </c>
      <c r="M5170">
        <v>55</v>
      </c>
      <c r="N5170">
        <v>0.48899999999999999</v>
      </c>
      <c r="O5170">
        <v>0.6</v>
      </c>
      <c r="P5170" t="s">
        <v>24</v>
      </c>
      <c r="Q5170" t="s">
        <v>17994</v>
      </c>
      <c r="R5170" t="s">
        <v>17991</v>
      </c>
      <c r="S5170" t="s">
        <v>17995</v>
      </c>
      <c r="T5170" t="b">
        <f t="shared" si="484"/>
        <v>0</v>
      </c>
      <c r="U5170" t="s">
        <v>28</v>
      </c>
      <c r="V5170">
        <v>5.3</v>
      </c>
      <c r="W5170">
        <v>1.9</v>
      </c>
      <c r="X5170">
        <v>0.08</v>
      </c>
      <c r="Y5170">
        <v>15</v>
      </c>
      <c r="Z5170" t="s">
        <v>29</v>
      </c>
      <c r="AA5170" t="s">
        <v>24</v>
      </c>
      <c r="AB5170" t="s">
        <v>24</v>
      </c>
    </row>
    <row r="5171" spans="1:28" x14ac:dyDescent="0.35">
      <c r="A5171" s="4" t="s">
        <v>17996</v>
      </c>
      <c r="B5171" s="6">
        <f t="shared" si="488"/>
        <v>43945.890844907408</v>
      </c>
      <c r="C5171" s="12">
        <f t="shared" si="486"/>
        <v>43922</v>
      </c>
      <c r="D5171" s="3">
        <f t="shared" si="487"/>
        <v>2020</v>
      </c>
      <c r="E5171" s="3" t="str">
        <f t="shared" si="489"/>
        <v>04-2020</v>
      </c>
      <c r="F5171" s="5">
        <f t="shared" si="485"/>
        <v>43945.852534722224</v>
      </c>
      <c r="G5171">
        <v>37.603200000000001</v>
      </c>
      <c r="H5171">
        <v>68.688199999999995</v>
      </c>
      <c r="I5171">
        <v>10</v>
      </c>
      <c r="J5171">
        <v>4.2</v>
      </c>
      <c r="K5171" t="s">
        <v>23</v>
      </c>
      <c r="M5171">
        <v>69</v>
      </c>
      <c r="N5171">
        <v>0.45100000000000001</v>
      </c>
      <c r="O5171">
        <v>1.05</v>
      </c>
      <c r="P5171" t="s">
        <v>24</v>
      </c>
      <c r="Q5171" t="s">
        <v>17997</v>
      </c>
      <c r="R5171" t="s">
        <v>17991</v>
      </c>
      <c r="S5171" t="s">
        <v>17998</v>
      </c>
      <c r="T5171" t="b">
        <f t="shared" ref="T5171:T5234" si="490">OR(ISNUMBER(SEARCH("India",S5171)),ISNUMBER(SEARCH("Pakistan",S5171)),ISNUMBER(SEARCH("Afghanistan",S5171)),ISNUMBER(SEARCH("Bangladesh",S5171)),ISNUMBER(SEARCH("Nepal",S5171)),ISNUMBER(SEARCH("Bhutan",S5171)),ISNUMBER(SEARCH("Sri Lanka",S5171)),ISNUMBER(SEARCH("Maldives",S5171)))</f>
        <v>0</v>
      </c>
      <c r="U5171" t="s">
        <v>28</v>
      </c>
      <c r="V5171">
        <v>6.7</v>
      </c>
      <c r="W5171">
        <v>2</v>
      </c>
      <c r="X5171">
        <v>0.23599999999999999</v>
      </c>
      <c r="Y5171">
        <v>5</v>
      </c>
      <c r="Z5171" t="s">
        <v>29</v>
      </c>
      <c r="AA5171" t="s">
        <v>24</v>
      </c>
      <c r="AB5171" t="s">
        <v>24</v>
      </c>
    </row>
    <row r="5172" spans="1:28" x14ac:dyDescent="0.35">
      <c r="A5172" s="4" t="s">
        <v>17999</v>
      </c>
      <c r="B5172" s="6">
        <f t="shared" si="488"/>
        <v>43945.852534722224</v>
      </c>
      <c r="C5172" s="12">
        <f t="shared" si="486"/>
        <v>43922</v>
      </c>
      <c r="D5172" s="3">
        <f t="shared" si="487"/>
        <v>2020</v>
      </c>
      <c r="E5172" s="3" t="str">
        <f t="shared" si="489"/>
        <v>04-2020</v>
      </c>
      <c r="F5172" s="5">
        <f t="shared" si="485"/>
        <v>43945.789074074077</v>
      </c>
      <c r="G5172">
        <v>37.5715</v>
      </c>
      <c r="H5172">
        <v>68.714100000000002</v>
      </c>
      <c r="I5172">
        <v>10</v>
      </c>
      <c r="J5172">
        <v>4.4000000000000004</v>
      </c>
      <c r="K5172" t="s">
        <v>23</v>
      </c>
      <c r="M5172">
        <v>54</v>
      </c>
      <c r="N5172">
        <v>0.47</v>
      </c>
      <c r="O5172">
        <v>1.01</v>
      </c>
      <c r="P5172" t="s">
        <v>24</v>
      </c>
      <c r="Q5172" t="s">
        <v>18000</v>
      </c>
      <c r="R5172" t="s">
        <v>18001</v>
      </c>
      <c r="S5172" t="s">
        <v>18002</v>
      </c>
      <c r="T5172" t="b">
        <f t="shared" si="490"/>
        <v>0</v>
      </c>
      <c r="U5172" t="s">
        <v>28</v>
      </c>
      <c r="V5172">
        <v>3.5</v>
      </c>
      <c r="W5172">
        <v>1.8</v>
      </c>
      <c r="X5172">
        <v>6.9000000000000006E-2</v>
      </c>
      <c r="Y5172">
        <v>62</v>
      </c>
      <c r="Z5172" t="s">
        <v>29</v>
      </c>
      <c r="AA5172" t="s">
        <v>24</v>
      </c>
      <c r="AB5172" t="s">
        <v>24</v>
      </c>
    </row>
    <row r="5173" spans="1:28" x14ac:dyDescent="0.35">
      <c r="A5173" s="4" t="s">
        <v>18003</v>
      </c>
      <c r="B5173" s="6">
        <f t="shared" si="488"/>
        <v>43945.789074074077</v>
      </c>
      <c r="C5173" s="12">
        <f t="shared" si="486"/>
        <v>43922</v>
      </c>
      <c r="D5173" s="3">
        <f t="shared" si="487"/>
        <v>2020</v>
      </c>
      <c r="E5173" s="3" t="str">
        <f t="shared" si="489"/>
        <v>04-2020</v>
      </c>
      <c r="F5173" s="5">
        <f t="shared" si="485"/>
        <v>43945.626018518517</v>
      </c>
      <c r="G5173">
        <v>1.6547000000000001</v>
      </c>
      <c r="H5173">
        <v>66.874899999999997</v>
      </c>
      <c r="I5173">
        <v>10</v>
      </c>
      <c r="J5173">
        <v>4.4000000000000004</v>
      </c>
      <c r="K5173" t="s">
        <v>23</v>
      </c>
      <c r="M5173">
        <v>78</v>
      </c>
      <c r="N5173">
        <v>6.226</v>
      </c>
      <c r="O5173">
        <v>0.85</v>
      </c>
      <c r="P5173" t="s">
        <v>24</v>
      </c>
      <c r="Q5173" t="s">
        <v>18004</v>
      </c>
      <c r="R5173" t="s">
        <v>17987</v>
      </c>
      <c r="S5173" t="s">
        <v>478</v>
      </c>
      <c r="T5173" t="b">
        <f t="shared" si="490"/>
        <v>0</v>
      </c>
      <c r="U5173" t="s">
        <v>28</v>
      </c>
      <c r="V5173">
        <v>10.1</v>
      </c>
      <c r="W5173">
        <v>1.9</v>
      </c>
      <c r="X5173">
        <v>0.13400000000000001</v>
      </c>
      <c r="Y5173">
        <v>20</v>
      </c>
      <c r="Z5173" t="s">
        <v>29</v>
      </c>
      <c r="AA5173" t="s">
        <v>24</v>
      </c>
      <c r="AB5173" t="s">
        <v>24</v>
      </c>
    </row>
    <row r="5174" spans="1:28" x14ac:dyDescent="0.35">
      <c r="A5174" s="4" t="s">
        <v>18005</v>
      </c>
      <c r="B5174" s="6">
        <f t="shared" si="488"/>
        <v>43945.626018518517</v>
      </c>
      <c r="C5174" s="12">
        <f t="shared" si="486"/>
        <v>43922</v>
      </c>
      <c r="D5174" s="3">
        <f t="shared" si="487"/>
        <v>2020</v>
      </c>
      <c r="E5174" s="3" t="str">
        <f t="shared" si="489"/>
        <v>04-2020</v>
      </c>
      <c r="F5174" s="5">
        <f t="shared" si="485"/>
        <v>43945.218993055554</v>
      </c>
      <c r="G5174">
        <v>37.599299999999999</v>
      </c>
      <c r="H5174">
        <v>68.856899999999996</v>
      </c>
      <c r="I5174">
        <v>10</v>
      </c>
      <c r="J5174">
        <v>4.5</v>
      </c>
      <c r="K5174" t="s">
        <v>23</v>
      </c>
      <c r="M5174">
        <v>83</v>
      </c>
      <c r="N5174">
        <v>0.58399999999999996</v>
      </c>
      <c r="O5174">
        <v>1.34</v>
      </c>
      <c r="P5174" t="s">
        <v>24</v>
      </c>
      <c r="Q5174" t="s">
        <v>18006</v>
      </c>
      <c r="R5174" t="s">
        <v>18007</v>
      </c>
      <c r="S5174" t="s">
        <v>18008</v>
      </c>
      <c r="T5174" t="b">
        <f t="shared" si="490"/>
        <v>0</v>
      </c>
      <c r="U5174" t="s">
        <v>28</v>
      </c>
      <c r="V5174">
        <v>5.0999999999999996</v>
      </c>
      <c r="W5174">
        <v>1.9</v>
      </c>
      <c r="X5174">
        <v>0.104</v>
      </c>
      <c r="Y5174">
        <v>27</v>
      </c>
      <c r="Z5174" t="s">
        <v>29</v>
      </c>
      <c r="AA5174" t="s">
        <v>24</v>
      </c>
      <c r="AB5174" t="s">
        <v>24</v>
      </c>
    </row>
    <row r="5175" spans="1:28" x14ac:dyDescent="0.35">
      <c r="A5175" s="4" t="s">
        <v>18009</v>
      </c>
      <c r="B5175" s="6">
        <f t="shared" si="488"/>
        <v>43945.218993055554</v>
      </c>
      <c r="C5175" s="12">
        <f t="shared" si="486"/>
        <v>43922</v>
      </c>
      <c r="D5175" s="3">
        <f t="shared" si="487"/>
        <v>2020</v>
      </c>
      <c r="E5175" s="3" t="str">
        <f t="shared" si="489"/>
        <v>04-2020</v>
      </c>
      <c r="F5175" s="5">
        <f t="shared" si="485"/>
        <v>43945.148877314816</v>
      </c>
      <c r="G5175">
        <v>24.032399999999999</v>
      </c>
      <c r="H5175">
        <v>95.830500000000001</v>
      </c>
      <c r="I5175">
        <v>10</v>
      </c>
      <c r="J5175">
        <v>4.5999999999999996</v>
      </c>
      <c r="K5175" t="s">
        <v>23</v>
      </c>
      <c r="M5175">
        <v>68</v>
      </c>
      <c r="N5175">
        <v>1.411</v>
      </c>
      <c r="O5175">
        <v>0.56000000000000005</v>
      </c>
      <c r="P5175" t="s">
        <v>24</v>
      </c>
      <c r="Q5175" t="s">
        <v>18010</v>
      </c>
      <c r="R5175" t="s">
        <v>18011</v>
      </c>
      <c r="S5175" t="s">
        <v>18012</v>
      </c>
      <c r="T5175" t="b">
        <f t="shared" si="490"/>
        <v>0</v>
      </c>
      <c r="U5175" t="s">
        <v>28</v>
      </c>
      <c r="V5175">
        <v>5.8</v>
      </c>
      <c r="W5175">
        <v>1.9</v>
      </c>
      <c r="X5175">
        <v>9.8000000000000004E-2</v>
      </c>
      <c r="Y5175">
        <v>32</v>
      </c>
      <c r="Z5175" t="s">
        <v>29</v>
      </c>
      <c r="AA5175" t="s">
        <v>24</v>
      </c>
      <c r="AB5175" t="s">
        <v>24</v>
      </c>
    </row>
    <row r="5176" spans="1:28" x14ac:dyDescent="0.35">
      <c r="A5176" s="4" t="s">
        <v>18013</v>
      </c>
      <c r="B5176" s="6">
        <f t="shared" si="488"/>
        <v>43945.148877314816</v>
      </c>
      <c r="C5176" s="12">
        <f t="shared" si="486"/>
        <v>43922</v>
      </c>
      <c r="D5176" s="3">
        <f t="shared" si="487"/>
        <v>2020</v>
      </c>
      <c r="E5176" s="3" t="str">
        <f t="shared" si="489"/>
        <v>04-2020</v>
      </c>
      <c r="F5176" s="5">
        <f t="shared" si="485"/>
        <v>43945.1481712963</v>
      </c>
      <c r="G5176">
        <v>37.505000000000003</v>
      </c>
      <c r="H5176">
        <v>68.579599999999999</v>
      </c>
      <c r="I5176">
        <v>10</v>
      </c>
      <c r="J5176">
        <v>4.5999999999999996</v>
      </c>
      <c r="K5176" t="s">
        <v>23</v>
      </c>
      <c r="M5176">
        <v>124</v>
      </c>
      <c r="N5176">
        <v>0.36699999999999999</v>
      </c>
      <c r="O5176">
        <v>1.27</v>
      </c>
      <c r="P5176" t="s">
        <v>24</v>
      </c>
      <c r="Q5176" t="s">
        <v>18014</v>
      </c>
      <c r="R5176" t="s">
        <v>18011</v>
      </c>
      <c r="S5176" t="s">
        <v>18015</v>
      </c>
      <c r="T5176" t="b">
        <f t="shared" si="490"/>
        <v>0</v>
      </c>
      <c r="U5176" t="s">
        <v>28</v>
      </c>
      <c r="V5176">
        <v>6.2</v>
      </c>
      <c r="W5176">
        <v>1.9</v>
      </c>
      <c r="X5176">
        <v>5.2999999999999999E-2</v>
      </c>
      <c r="Y5176">
        <v>104</v>
      </c>
      <c r="Z5176" t="s">
        <v>29</v>
      </c>
      <c r="AA5176" t="s">
        <v>24</v>
      </c>
      <c r="AB5176" t="s">
        <v>24</v>
      </c>
    </row>
    <row r="5177" spans="1:28" x14ac:dyDescent="0.35">
      <c r="A5177" s="4" t="s">
        <v>18016</v>
      </c>
      <c r="B5177" s="6">
        <f t="shared" si="488"/>
        <v>43945.1481712963</v>
      </c>
      <c r="C5177" s="12">
        <f t="shared" si="486"/>
        <v>43922</v>
      </c>
      <c r="D5177" s="3">
        <f t="shared" si="487"/>
        <v>2020</v>
      </c>
      <c r="E5177" s="3" t="str">
        <f t="shared" si="489"/>
        <v>04-2020</v>
      </c>
      <c r="F5177" s="5">
        <f t="shared" si="485"/>
        <v>44544.083668981482</v>
      </c>
      <c r="G5177">
        <v>37.529000000000003</v>
      </c>
      <c r="H5177">
        <v>68.762799999999999</v>
      </c>
      <c r="I5177">
        <v>10</v>
      </c>
      <c r="J5177">
        <v>4.4000000000000004</v>
      </c>
      <c r="K5177" t="s">
        <v>23</v>
      </c>
      <c r="M5177">
        <v>98</v>
      </c>
      <c r="N5177">
        <v>0.50900000000000001</v>
      </c>
      <c r="O5177">
        <v>0.98</v>
      </c>
      <c r="P5177" t="s">
        <v>24</v>
      </c>
      <c r="Q5177" t="s">
        <v>18017</v>
      </c>
      <c r="R5177" t="s">
        <v>17987</v>
      </c>
      <c r="S5177" t="s">
        <v>18018</v>
      </c>
      <c r="T5177" t="b">
        <f t="shared" si="490"/>
        <v>0</v>
      </c>
      <c r="U5177" t="s">
        <v>28</v>
      </c>
      <c r="V5177">
        <v>7.1</v>
      </c>
      <c r="W5177">
        <v>1.9</v>
      </c>
      <c r="X5177">
        <v>0.112</v>
      </c>
      <c r="Y5177">
        <v>23</v>
      </c>
      <c r="Z5177" t="s">
        <v>29</v>
      </c>
      <c r="AA5177" t="s">
        <v>24</v>
      </c>
      <c r="AB5177" t="s">
        <v>24</v>
      </c>
    </row>
    <row r="5178" spans="1:28" x14ac:dyDescent="0.35">
      <c r="A5178" s="4" t="s">
        <v>12937</v>
      </c>
      <c r="B5178" s="6">
        <f t="shared" si="488"/>
        <v>44544.083668981482</v>
      </c>
      <c r="C5178" s="12">
        <f t="shared" si="486"/>
        <v>44531</v>
      </c>
      <c r="D5178" s="3">
        <f t="shared" si="487"/>
        <v>2021</v>
      </c>
      <c r="E5178" s="3" t="str">
        <f t="shared" si="489"/>
        <v>12-2021</v>
      </c>
      <c r="F5178" s="5">
        <f t="shared" si="485"/>
        <v>43943.782638888886</v>
      </c>
      <c r="G5178">
        <v>36.260199999999998</v>
      </c>
      <c r="H5178">
        <v>70.053200000000004</v>
      </c>
      <c r="I5178">
        <v>122.57</v>
      </c>
      <c r="J5178">
        <v>4</v>
      </c>
      <c r="K5178" t="s">
        <v>23</v>
      </c>
      <c r="M5178">
        <v>83</v>
      </c>
      <c r="N5178">
        <v>0.96</v>
      </c>
      <c r="O5178">
        <v>0.82</v>
      </c>
      <c r="P5178" t="s">
        <v>24</v>
      </c>
      <c r="Q5178" t="s">
        <v>12938</v>
      </c>
      <c r="R5178" t="s">
        <v>12939</v>
      </c>
      <c r="S5178" t="s">
        <v>12940</v>
      </c>
      <c r="T5178" t="b">
        <f t="shared" si="490"/>
        <v>1</v>
      </c>
      <c r="U5178" t="s">
        <v>28</v>
      </c>
      <c r="V5178">
        <v>5.7</v>
      </c>
      <c r="W5178">
        <v>7</v>
      </c>
      <c r="X5178">
        <v>0.15</v>
      </c>
      <c r="Y5178">
        <v>12</v>
      </c>
      <c r="Z5178" t="s">
        <v>29</v>
      </c>
      <c r="AA5178" t="s">
        <v>24</v>
      </c>
      <c r="AB5178" t="s">
        <v>24</v>
      </c>
    </row>
    <row r="5179" spans="1:28" x14ac:dyDescent="0.35">
      <c r="A5179" s="4" t="s">
        <v>18022</v>
      </c>
      <c r="B5179" s="6">
        <f t="shared" si="488"/>
        <v>43943.782638888886</v>
      </c>
      <c r="C5179" s="12">
        <f t="shared" si="486"/>
        <v>43922</v>
      </c>
      <c r="D5179" s="3">
        <f t="shared" si="487"/>
        <v>2020</v>
      </c>
      <c r="E5179" s="3" t="str">
        <f t="shared" si="489"/>
        <v>04-2020</v>
      </c>
      <c r="F5179" s="5">
        <f t="shared" si="485"/>
        <v>43942.975428240738</v>
      </c>
      <c r="G5179">
        <v>17.0062</v>
      </c>
      <c r="H5179">
        <v>96.274600000000007</v>
      </c>
      <c r="I5179">
        <v>10</v>
      </c>
      <c r="J5179">
        <v>3.1</v>
      </c>
      <c r="K5179" t="s">
        <v>1077</v>
      </c>
      <c r="M5179">
        <v>275</v>
      </c>
      <c r="N5179">
        <v>2.919</v>
      </c>
      <c r="O5179">
        <v>0.62</v>
      </c>
      <c r="P5179" t="s">
        <v>24</v>
      </c>
      <c r="Q5179" t="s">
        <v>18023</v>
      </c>
      <c r="R5179" t="s">
        <v>18024</v>
      </c>
      <c r="S5179" t="s">
        <v>18025</v>
      </c>
      <c r="T5179" t="b">
        <f t="shared" si="490"/>
        <v>0</v>
      </c>
      <c r="U5179" t="s">
        <v>28</v>
      </c>
      <c r="V5179">
        <v>7</v>
      </c>
      <c r="W5179">
        <v>2</v>
      </c>
      <c r="X5179">
        <v>0.14799999999999999</v>
      </c>
      <c r="Y5179">
        <v>6</v>
      </c>
      <c r="Z5179" t="s">
        <v>29</v>
      </c>
      <c r="AA5179" t="s">
        <v>24</v>
      </c>
      <c r="AB5179" t="s">
        <v>24</v>
      </c>
    </row>
    <row r="5180" spans="1:28" x14ac:dyDescent="0.35">
      <c r="A5180" s="4" t="s">
        <v>18026</v>
      </c>
      <c r="B5180" s="6">
        <f t="shared" si="488"/>
        <v>43942.975428240738</v>
      </c>
      <c r="C5180" s="12">
        <f t="shared" si="486"/>
        <v>43922</v>
      </c>
      <c r="D5180" s="3">
        <f t="shared" si="487"/>
        <v>2020</v>
      </c>
      <c r="E5180" s="3" t="str">
        <f t="shared" si="489"/>
        <v>04-2020</v>
      </c>
      <c r="F5180" s="5">
        <f t="shared" si="485"/>
        <v>43942.631203703706</v>
      </c>
      <c r="G5180">
        <v>39.360700000000001</v>
      </c>
      <c r="H5180">
        <v>71.536299999999997</v>
      </c>
      <c r="I5180">
        <v>10</v>
      </c>
      <c r="J5180">
        <v>4.7</v>
      </c>
      <c r="K5180" t="s">
        <v>23</v>
      </c>
      <c r="M5180">
        <v>51</v>
      </c>
      <c r="N5180">
        <v>0.24099999999999999</v>
      </c>
      <c r="O5180">
        <v>1.0900000000000001</v>
      </c>
      <c r="P5180" t="s">
        <v>24</v>
      </c>
      <c r="Q5180" t="s">
        <v>18027</v>
      </c>
      <c r="R5180" t="s">
        <v>18028</v>
      </c>
      <c r="S5180" t="s">
        <v>18029</v>
      </c>
      <c r="T5180" t="b">
        <f t="shared" si="490"/>
        <v>0</v>
      </c>
      <c r="U5180" t="s">
        <v>28</v>
      </c>
      <c r="V5180">
        <v>6</v>
      </c>
      <c r="W5180">
        <v>1.8</v>
      </c>
      <c r="X5180">
        <v>0.05</v>
      </c>
      <c r="Y5180">
        <v>122</v>
      </c>
      <c r="Z5180" t="s">
        <v>29</v>
      </c>
      <c r="AA5180" t="s">
        <v>24</v>
      </c>
      <c r="AB5180" t="s">
        <v>24</v>
      </c>
    </row>
    <row r="5181" spans="1:28" x14ac:dyDescent="0.35">
      <c r="A5181" s="4" t="s">
        <v>18030</v>
      </c>
      <c r="B5181" s="6">
        <f t="shared" si="488"/>
        <v>43942.631203703706</v>
      </c>
      <c r="C5181" s="12">
        <f t="shared" si="486"/>
        <v>43922</v>
      </c>
      <c r="D5181" s="3">
        <f t="shared" si="487"/>
        <v>2020</v>
      </c>
      <c r="E5181" s="3" t="str">
        <f t="shared" si="489"/>
        <v>04-2020</v>
      </c>
      <c r="F5181" s="5">
        <f t="shared" si="485"/>
        <v>44541.86010416667</v>
      </c>
      <c r="G5181">
        <v>2.7433000000000001</v>
      </c>
      <c r="H5181">
        <v>95.8035</v>
      </c>
      <c r="I5181">
        <v>28.29</v>
      </c>
      <c r="J5181">
        <v>4.3</v>
      </c>
      <c r="K5181" t="s">
        <v>23</v>
      </c>
      <c r="M5181">
        <v>156</v>
      </c>
      <c r="N5181">
        <v>2.2759999999999998</v>
      </c>
      <c r="O5181">
        <v>0.56999999999999995</v>
      </c>
      <c r="P5181" t="s">
        <v>24</v>
      </c>
      <c r="Q5181" t="s">
        <v>18031</v>
      </c>
      <c r="R5181" t="s">
        <v>18032</v>
      </c>
      <c r="S5181" t="s">
        <v>13884</v>
      </c>
      <c r="T5181" t="b">
        <f t="shared" si="490"/>
        <v>0</v>
      </c>
      <c r="U5181" t="s">
        <v>28</v>
      </c>
      <c r="V5181">
        <v>7.6</v>
      </c>
      <c r="W5181">
        <v>4.2</v>
      </c>
      <c r="X5181">
        <v>0.105</v>
      </c>
      <c r="Y5181">
        <v>26</v>
      </c>
      <c r="Z5181" t="s">
        <v>29</v>
      </c>
      <c r="AA5181" t="s">
        <v>24</v>
      </c>
      <c r="AB5181" t="s">
        <v>24</v>
      </c>
    </row>
    <row r="5182" spans="1:28" x14ac:dyDescent="0.35">
      <c r="A5182" s="4" t="s">
        <v>12957</v>
      </c>
      <c r="B5182" s="6">
        <f t="shared" si="488"/>
        <v>44541.86010416667</v>
      </c>
      <c r="C5182" s="12">
        <f t="shared" si="486"/>
        <v>44531</v>
      </c>
      <c r="D5182" s="3">
        <f t="shared" si="487"/>
        <v>2021</v>
      </c>
      <c r="E5182" s="3" t="str">
        <f t="shared" si="489"/>
        <v>12-2021</v>
      </c>
      <c r="F5182" s="5">
        <f t="shared" si="485"/>
        <v>44537.308796296296</v>
      </c>
      <c r="G5182">
        <v>36.517899999999997</v>
      </c>
      <c r="H5182">
        <v>69.747299999999996</v>
      </c>
      <c r="I5182">
        <v>212.37</v>
      </c>
      <c r="J5182">
        <v>4</v>
      </c>
      <c r="K5182" t="s">
        <v>23</v>
      </c>
      <c r="M5182">
        <v>71</v>
      </c>
      <c r="N5182">
        <v>0.9</v>
      </c>
      <c r="O5182">
        <v>0.76</v>
      </c>
      <c r="P5182" t="s">
        <v>24</v>
      </c>
      <c r="Q5182" t="s">
        <v>12958</v>
      </c>
      <c r="R5182" t="s">
        <v>12959</v>
      </c>
      <c r="S5182" t="s">
        <v>12960</v>
      </c>
      <c r="T5182" t="b">
        <f t="shared" si="490"/>
        <v>1</v>
      </c>
      <c r="U5182" t="s">
        <v>28</v>
      </c>
      <c r="V5182">
        <v>8.6</v>
      </c>
      <c r="W5182">
        <v>7.6</v>
      </c>
      <c r="X5182">
        <v>0.15</v>
      </c>
      <c r="Y5182">
        <v>12</v>
      </c>
      <c r="Z5182" t="s">
        <v>29</v>
      </c>
      <c r="AA5182" t="s">
        <v>24</v>
      </c>
      <c r="AB5182" t="s">
        <v>24</v>
      </c>
    </row>
    <row r="5183" spans="1:28" x14ac:dyDescent="0.35">
      <c r="A5183" s="4" t="s">
        <v>12996</v>
      </c>
      <c r="B5183" s="6">
        <f t="shared" si="488"/>
        <v>44537.308796296296</v>
      </c>
      <c r="C5183" s="12">
        <f t="shared" si="486"/>
        <v>44531</v>
      </c>
      <c r="D5183" s="3">
        <f t="shared" si="487"/>
        <v>2021</v>
      </c>
      <c r="E5183" s="3" t="str">
        <f t="shared" si="489"/>
        <v>12-2021</v>
      </c>
      <c r="F5183" s="5">
        <f t="shared" si="485"/>
        <v>44534.756655092591</v>
      </c>
      <c r="G5183">
        <v>36.674700000000001</v>
      </c>
      <c r="H5183">
        <v>71.400999999999996</v>
      </c>
      <c r="I5183">
        <v>182.13</v>
      </c>
      <c r="J5183">
        <v>4</v>
      </c>
      <c r="K5183" t="s">
        <v>23</v>
      </c>
      <c r="M5183">
        <v>77</v>
      </c>
      <c r="N5183">
        <v>0.79900000000000004</v>
      </c>
      <c r="O5183">
        <v>0.97</v>
      </c>
      <c r="P5183" t="s">
        <v>24</v>
      </c>
      <c r="Q5183" t="s">
        <v>12997</v>
      </c>
      <c r="R5183" t="s">
        <v>12998</v>
      </c>
      <c r="S5183" t="s">
        <v>9464</v>
      </c>
      <c r="T5183" t="b">
        <f t="shared" si="490"/>
        <v>1</v>
      </c>
      <c r="U5183" t="s">
        <v>28</v>
      </c>
      <c r="V5183">
        <v>8.1</v>
      </c>
      <c r="W5183">
        <v>6.9</v>
      </c>
      <c r="X5183">
        <v>0.16400000000000001</v>
      </c>
      <c r="Y5183">
        <v>10</v>
      </c>
      <c r="Z5183" t="s">
        <v>29</v>
      </c>
      <c r="AA5183" t="s">
        <v>24</v>
      </c>
      <c r="AB5183" t="s">
        <v>24</v>
      </c>
    </row>
    <row r="5184" spans="1:28" x14ac:dyDescent="0.35">
      <c r="A5184" s="4" t="s">
        <v>13025</v>
      </c>
      <c r="B5184" s="6">
        <f t="shared" si="488"/>
        <v>44534.756655092591</v>
      </c>
      <c r="C5184" s="12">
        <f t="shared" si="486"/>
        <v>44531</v>
      </c>
      <c r="D5184" s="3">
        <f t="shared" si="487"/>
        <v>2021</v>
      </c>
      <c r="E5184" s="3" t="str">
        <f t="shared" si="489"/>
        <v>12-2021</v>
      </c>
      <c r="F5184" s="5">
        <f t="shared" si="485"/>
        <v>44532.74800925926</v>
      </c>
      <c r="G5184">
        <v>36.491700000000002</v>
      </c>
      <c r="H5184">
        <v>70.191500000000005</v>
      </c>
      <c r="I5184">
        <v>221.49</v>
      </c>
      <c r="J5184">
        <v>4</v>
      </c>
      <c r="K5184" t="s">
        <v>23</v>
      </c>
      <c r="M5184">
        <v>127</v>
      </c>
      <c r="N5184">
        <v>0.70299999999999996</v>
      </c>
      <c r="O5184">
        <v>1.1299999999999999</v>
      </c>
      <c r="P5184" t="s">
        <v>24</v>
      </c>
      <c r="Q5184" t="s">
        <v>13026</v>
      </c>
      <c r="R5184" t="s">
        <v>13027</v>
      </c>
      <c r="S5184" t="s">
        <v>13028</v>
      </c>
      <c r="T5184" t="b">
        <f t="shared" si="490"/>
        <v>1</v>
      </c>
      <c r="U5184" t="s">
        <v>28</v>
      </c>
      <c r="V5184">
        <v>6</v>
      </c>
      <c r="W5184">
        <v>6.3</v>
      </c>
      <c r="X5184">
        <v>0.17299999999999999</v>
      </c>
      <c r="Y5184">
        <v>9</v>
      </c>
      <c r="Z5184" t="s">
        <v>29</v>
      </c>
      <c r="AA5184" t="s">
        <v>24</v>
      </c>
      <c r="AB5184" t="s">
        <v>24</v>
      </c>
    </row>
    <row r="5185" spans="1:28" x14ac:dyDescent="0.35">
      <c r="A5185" s="4" t="s">
        <v>13047</v>
      </c>
      <c r="B5185" s="6">
        <f t="shared" si="488"/>
        <v>44532.74800925926</v>
      </c>
      <c r="C5185" s="12">
        <f t="shared" si="486"/>
        <v>44531</v>
      </c>
      <c r="D5185" s="3">
        <f t="shared" si="487"/>
        <v>2021</v>
      </c>
      <c r="E5185" s="3" t="str">
        <f t="shared" si="489"/>
        <v>12-2021</v>
      </c>
      <c r="F5185" s="5">
        <f t="shared" si="485"/>
        <v>43941.344571759262</v>
      </c>
      <c r="G5185">
        <v>36.2637</v>
      </c>
      <c r="H5185">
        <v>68.483599999999996</v>
      </c>
      <c r="I5185">
        <v>62.9</v>
      </c>
      <c r="J5185">
        <v>4</v>
      </c>
      <c r="K5185" t="s">
        <v>23</v>
      </c>
      <c r="M5185">
        <v>145</v>
      </c>
      <c r="N5185">
        <v>1.778</v>
      </c>
      <c r="O5185">
        <v>0.47</v>
      </c>
      <c r="P5185" t="s">
        <v>24</v>
      </c>
      <c r="Q5185" t="s">
        <v>13048</v>
      </c>
      <c r="R5185" t="s">
        <v>13049</v>
      </c>
      <c r="S5185" t="s">
        <v>13050</v>
      </c>
      <c r="T5185" t="b">
        <f t="shared" si="490"/>
        <v>1</v>
      </c>
      <c r="U5185" t="s">
        <v>28</v>
      </c>
      <c r="V5185">
        <v>7.9</v>
      </c>
      <c r="W5185">
        <v>7.1</v>
      </c>
      <c r="X5185">
        <v>0.17299999999999999</v>
      </c>
      <c r="Y5185">
        <v>10</v>
      </c>
      <c r="Z5185" t="s">
        <v>29</v>
      </c>
      <c r="AA5185" t="s">
        <v>24</v>
      </c>
      <c r="AB5185" t="s">
        <v>24</v>
      </c>
    </row>
    <row r="5186" spans="1:28" x14ac:dyDescent="0.35">
      <c r="A5186" s="4" t="s">
        <v>18048</v>
      </c>
      <c r="B5186" s="6">
        <f t="shared" si="488"/>
        <v>43941.344571759262</v>
      </c>
      <c r="C5186" s="12">
        <f t="shared" si="486"/>
        <v>43922</v>
      </c>
      <c r="D5186" s="3">
        <f t="shared" si="487"/>
        <v>2020</v>
      </c>
      <c r="E5186" s="3" t="str">
        <f t="shared" si="489"/>
        <v>04-2020</v>
      </c>
      <c r="F5186" s="5">
        <f t="shared" ref="F5186:F5249" si="491">DATEVALUE(LEFT(A5187,10))+TIMEVALUE(MID(A5187,12,8))</f>
        <v>43941.221701388888</v>
      </c>
      <c r="G5186">
        <v>38.3249</v>
      </c>
      <c r="H5186">
        <v>70.327699999999993</v>
      </c>
      <c r="I5186">
        <v>10</v>
      </c>
      <c r="J5186">
        <v>4.5</v>
      </c>
      <c r="K5186" t="s">
        <v>23</v>
      </c>
      <c r="M5186">
        <v>63</v>
      </c>
      <c r="N5186">
        <v>1.633</v>
      </c>
      <c r="O5186">
        <v>0.9</v>
      </c>
      <c r="P5186" t="s">
        <v>24</v>
      </c>
      <c r="Q5186" t="s">
        <v>18049</v>
      </c>
      <c r="R5186" t="s">
        <v>18050</v>
      </c>
      <c r="S5186" t="s">
        <v>18051</v>
      </c>
      <c r="T5186" t="b">
        <f t="shared" si="490"/>
        <v>0</v>
      </c>
      <c r="U5186" t="s">
        <v>28</v>
      </c>
      <c r="V5186">
        <v>6.9</v>
      </c>
      <c r="W5186">
        <v>1.9</v>
      </c>
      <c r="X5186">
        <v>7.3999999999999996E-2</v>
      </c>
      <c r="Y5186">
        <v>53</v>
      </c>
      <c r="Z5186" t="s">
        <v>29</v>
      </c>
      <c r="AA5186" t="s">
        <v>24</v>
      </c>
      <c r="AB5186" t="s">
        <v>24</v>
      </c>
    </row>
    <row r="5187" spans="1:28" x14ac:dyDescent="0.35">
      <c r="A5187" s="4" t="s">
        <v>18052</v>
      </c>
      <c r="B5187" s="6">
        <f t="shared" si="488"/>
        <v>43941.221701388888</v>
      </c>
      <c r="C5187" s="12">
        <f t="shared" ref="C5187:C5250" si="492">DATE(YEAR(B5187),MONTH(B5187),1)</f>
        <v>43922</v>
      </c>
      <c r="D5187" s="3">
        <f t="shared" ref="D5187:D5250" si="493">YEAR(B5187)</f>
        <v>2020</v>
      </c>
      <c r="E5187" s="3" t="str">
        <f t="shared" si="489"/>
        <v>04-2020</v>
      </c>
      <c r="F5187" s="5">
        <f t="shared" si="491"/>
        <v>43939.720648148148</v>
      </c>
      <c r="G5187">
        <v>17.3704</v>
      </c>
      <c r="H5187">
        <v>95.169399999999996</v>
      </c>
      <c r="I5187">
        <v>64.38</v>
      </c>
      <c r="J5187">
        <v>4.2</v>
      </c>
      <c r="K5187" t="s">
        <v>23</v>
      </c>
      <c r="M5187">
        <v>106</v>
      </c>
      <c r="N5187">
        <v>3.7509999999999999</v>
      </c>
      <c r="O5187">
        <v>0.4</v>
      </c>
      <c r="P5187" t="s">
        <v>24</v>
      </c>
      <c r="Q5187" t="s">
        <v>18053</v>
      </c>
      <c r="R5187" t="s">
        <v>18050</v>
      </c>
      <c r="S5187" t="s">
        <v>18054</v>
      </c>
      <c r="T5187" t="b">
        <f t="shared" si="490"/>
        <v>0</v>
      </c>
      <c r="U5187" t="s">
        <v>28</v>
      </c>
      <c r="V5187">
        <v>5.0999999999999996</v>
      </c>
      <c r="W5187">
        <v>9.6999999999999993</v>
      </c>
      <c r="X5187">
        <v>0.159</v>
      </c>
      <c r="Y5187">
        <v>11</v>
      </c>
      <c r="Z5187" t="s">
        <v>29</v>
      </c>
      <c r="AA5187" t="s">
        <v>24</v>
      </c>
      <c r="AB5187" t="s">
        <v>24</v>
      </c>
    </row>
    <row r="5188" spans="1:28" x14ac:dyDescent="0.35">
      <c r="A5188" s="4" t="s">
        <v>18055</v>
      </c>
      <c r="B5188" s="6">
        <f t="shared" ref="B5188:B5251" si="494">DATEVALUE(LEFT($A5188,10))+TIMEVALUE(MID($A5188,12,8))</f>
        <v>43939.720648148148</v>
      </c>
      <c r="C5188" s="12">
        <f t="shared" si="492"/>
        <v>43922</v>
      </c>
      <c r="D5188" s="3">
        <f t="shared" si="493"/>
        <v>2020</v>
      </c>
      <c r="E5188" s="3" t="str">
        <f t="shared" si="489"/>
        <v>04-2020</v>
      </c>
      <c r="F5188" s="5">
        <f t="shared" si="491"/>
        <v>44520.585949074077</v>
      </c>
      <c r="G5188">
        <v>31.605399999999999</v>
      </c>
      <c r="H5188">
        <v>93.5107</v>
      </c>
      <c r="I5188">
        <v>30.21</v>
      </c>
      <c r="J5188">
        <v>4.3</v>
      </c>
      <c r="K5188" t="s">
        <v>23</v>
      </c>
      <c r="M5188">
        <v>44</v>
      </c>
      <c r="N5188">
        <v>2.7949999999999999</v>
      </c>
      <c r="O5188">
        <v>0.69</v>
      </c>
      <c r="P5188" t="s">
        <v>24</v>
      </c>
      <c r="Q5188" t="s">
        <v>18056</v>
      </c>
      <c r="R5188" t="s">
        <v>18057</v>
      </c>
      <c r="S5188" t="s">
        <v>18058</v>
      </c>
      <c r="T5188" t="b">
        <f t="shared" si="490"/>
        <v>0</v>
      </c>
      <c r="U5188" t="s">
        <v>28</v>
      </c>
      <c r="V5188">
        <v>7.9</v>
      </c>
      <c r="W5188">
        <v>4.5999999999999996</v>
      </c>
      <c r="X5188">
        <v>7.1999999999999995E-2</v>
      </c>
      <c r="Y5188">
        <v>67</v>
      </c>
      <c r="Z5188" t="s">
        <v>29</v>
      </c>
      <c r="AA5188" t="s">
        <v>24</v>
      </c>
      <c r="AB5188" t="s">
        <v>24</v>
      </c>
    </row>
    <row r="5189" spans="1:28" x14ac:dyDescent="0.35">
      <c r="A5189" s="4" t="s">
        <v>13136</v>
      </c>
      <c r="B5189" s="6">
        <f t="shared" si="494"/>
        <v>44520.585949074077</v>
      </c>
      <c r="C5189" s="12">
        <f t="shared" si="492"/>
        <v>44501</v>
      </c>
      <c r="D5189" s="3">
        <f t="shared" si="493"/>
        <v>2021</v>
      </c>
      <c r="E5189" s="3" t="str">
        <f t="shared" ref="E5189:E5252" si="495">TEXT(B5189,"mm-yyyy")</f>
        <v>11-2021</v>
      </c>
      <c r="F5189" s="5">
        <f t="shared" si="491"/>
        <v>44510.282523148147</v>
      </c>
      <c r="G5189">
        <v>32.107700000000001</v>
      </c>
      <c r="H5189">
        <v>69.084500000000006</v>
      </c>
      <c r="I5189">
        <v>42.75</v>
      </c>
      <c r="J5189">
        <v>4</v>
      </c>
      <c r="K5189" t="s">
        <v>23</v>
      </c>
      <c r="M5189">
        <v>96</v>
      </c>
      <c r="N5189">
        <v>2.4260000000000002</v>
      </c>
      <c r="O5189">
        <v>0.99</v>
      </c>
      <c r="P5189" t="s">
        <v>24</v>
      </c>
      <c r="Q5189" t="s">
        <v>13137</v>
      </c>
      <c r="R5189" t="s">
        <v>13138</v>
      </c>
      <c r="S5189" t="s">
        <v>13139</v>
      </c>
      <c r="T5189" t="b">
        <f t="shared" si="490"/>
        <v>1</v>
      </c>
      <c r="U5189" t="s">
        <v>28</v>
      </c>
      <c r="V5189">
        <v>8.3000000000000007</v>
      </c>
      <c r="W5189">
        <v>6.9</v>
      </c>
      <c r="X5189">
        <v>0.157</v>
      </c>
      <c r="Y5189">
        <v>11</v>
      </c>
      <c r="Z5189" t="s">
        <v>29</v>
      </c>
      <c r="AA5189" t="s">
        <v>24</v>
      </c>
      <c r="AB5189" t="s">
        <v>24</v>
      </c>
    </row>
    <row r="5190" spans="1:28" x14ac:dyDescent="0.35">
      <c r="A5190" s="4" t="s">
        <v>13220</v>
      </c>
      <c r="B5190" s="6">
        <f t="shared" si="494"/>
        <v>44510.282523148147</v>
      </c>
      <c r="C5190" s="12">
        <f t="shared" si="492"/>
        <v>44501</v>
      </c>
      <c r="D5190" s="3">
        <f t="shared" si="493"/>
        <v>2021</v>
      </c>
      <c r="E5190" s="3" t="str">
        <f t="shared" si="495"/>
        <v>11-2021</v>
      </c>
      <c r="F5190" s="5">
        <f t="shared" si="491"/>
        <v>44494.587187500001</v>
      </c>
      <c r="G5190">
        <v>36.470300000000002</v>
      </c>
      <c r="H5190">
        <v>70.391300000000001</v>
      </c>
      <c r="I5190">
        <v>203.24</v>
      </c>
      <c r="J5190">
        <v>4</v>
      </c>
      <c r="K5190" t="s">
        <v>23</v>
      </c>
      <c r="M5190">
        <v>71</v>
      </c>
      <c r="N5190">
        <v>0.67</v>
      </c>
      <c r="O5190">
        <v>0.91</v>
      </c>
      <c r="P5190" t="s">
        <v>24</v>
      </c>
      <c r="Q5190" t="s">
        <v>13221</v>
      </c>
      <c r="R5190" t="s">
        <v>13222</v>
      </c>
      <c r="S5190" t="s">
        <v>12287</v>
      </c>
      <c r="T5190" t="b">
        <f t="shared" si="490"/>
        <v>1</v>
      </c>
      <c r="U5190" t="s">
        <v>28</v>
      </c>
      <c r="V5190">
        <v>5.9</v>
      </c>
      <c r="W5190">
        <v>5.9</v>
      </c>
      <c r="X5190">
        <v>0.19600000000000001</v>
      </c>
      <c r="Y5190">
        <v>7</v>
      </c>
      <c r="Z5190" t="s">
        <v>29</v>
      </c>
      <c r="AA5190" t="s">
        <v>24</v>
      </c>
      <c r="AB5190" t="s">
        <v>24</v>
      </c>
    </row>
    <row r="5191" spans="1:28" x14ac:dyDescent="0.35">
      <c r="A5191" s="4" t="s">
        <v>13340</v>
      </c>
      <c r="B5191" s="6">
        <f t="shared" si="494"/>
        <v>44494.587187500001</v>
      </c>
      <c r="C5191" s="12">
        <f t="shared" si="492"/>
        <v>44470</v>
      </c>
      <c r="D5191" s="3">
        <f t="shared" si="493"/>
        <v>2021</v>
      </c>
      <c r="E5191" s="3" t="str">
        <f t="shared" si="495"/>
        <v>10-2021</v>
      </c>
      <c r="F5191" s="5">
        <f t="shared" si="491"/>
        <v>44485.073900462965</v>
      </c>
      <c r="G5191">
        <v>36.491700000000002</v>
      </c>
      <c r="H5191">
        <v>70.283900000000003</v>
      </c>
      <c r="I5191">
        <v>218.65</v>
      </c>
      <c r="J5191">
        <v>4</v>
      </c>
      <c r="K5191" t="s">
        <v>23</v>
      </c>
      <c r="M5191">
        <v>92</v>
      </c>
      <c r="N5191">
        <v>0.67400000000000004</v>
      </c>
      <c r="O5191">
        <v>0.37</v>
      </c>
      <c r="P5191" t="s">
        <v>24</v>
      </c>
      <c r="Q5191" t="s">
        <v>13341</v>
      </c>
      <c r="R5191" t="s">
        <v>13342</v>
      </c>
      <c r="S5191" t="s">
        <v>9266</v>
      </c>
      <c r="T5191" t="b">
        <f t="shared" si="490"/>
        <v>1</v>
      </c>
      <c r="U5191" t="s">
        <v>28</v>
      </c>
      <c r="V5191">
        <v>9</v>
      </c>
      <c r="W5191">
        <v>4.5999999999999996</v>
      </c>
      <c r="X5191">
        <v>0.21199999999999999</v>
      </c>
      <c r="Y5191">
        <v>6</v>
      </c>
      <c r="Z5191" t="s">
        <v>29</v>
      </c>
      <c r="AA5191" t="s">
        <v>24</v>
      </c>
      <c r="AB5191" t="s">
        <v>24</v>
      </c>
    </row>
    <row r="5192" spans="1:28" x14ac:dyDescent="0.35">
      <c r="A5192" s="4" t="s">
        <v>13391</v>
      </c>
      <c r="B5192" s="6">
        <f t="shared" si="494"/>
        <v>44485.073900462965</v>
      </c>
      <c r="C5192" s="12">
        <f t="shared" si="492"/>
        <v>44470</v>
      </c>
      <c r="D5192" s="3">
        <f t="shared" si="493"/>
        <v>2021</v>
      </c>
      <c r="E5192" s="3" t="str">
        <f t="shared" si="495"/>
        <v>10-2021</v>
      </c>
      <c r="F5192" s="5">
        <f t="shared" si="491"/>
        <v>43937.495150462964</v>
      </c>
      <c r="G5192">
        <v>24.3171</v>
      </c>
      <c r="H5192">
        <v>93.846199999999996</v>
      </c>
      <c r="I5192">
        <v>45.78</v>
      </c>
      <c r="J5192">
        <v>4</v>
      </c>
      <c r="K5192" t="s">
        <v>23</v>
      </c>
      <c r="M5192">
        <v>121</v>
      </c>
      <c r="N5192">
        <v>0.42299999999999999</v>
      </c>
      <c r="O5192">
        <v>0.74</v>
      </c>
      <c r="P5192" t="s">
        <v>24</v>
      </c>
      <c r="Q5192" t="s">
        <v>13392</v>
      </c>
      <c r="R5192" t="s">
        <v>13393</v>
      </c>
      <c r="S5192" t="s">
        <v>13394</v>
      </c>
      <c r="T5192" t="b">
        <f t="shared" si="490"/>
        <v>1</v>
      </c>
      <c r="U5192" t="s">
        <v>28</v>
      </c>
      <c r="V5192">
        <v>4.0999999999999996</v>
      </c>
      <c r="W5192">
        <v>9.3000000000000007</v>
      </c>
      <c r="X5192">
        <v>0.25800000000000001</v>
      </c>
      <c r="Y5192">
        <v>4</v>
      </c>
      <c r="Z5192" t="s">
        <v>29</v>
      </c>
      <c r="AA5192" t="s">
        <v>24</v>
      </c>
      <c r="AB5192" t="s">
        <v>24</v>
      </c>
    </row>
    <row r="5193" spans="1:28" x14ac:dyDescent="0.35">
      <c r="A5193" s="4" t="s">
        <v>18075</v>
      </c>
      <c r="B5193" s="6">
        <f t="shared" si="494"/>
        <v>43937.495150462964</v>
      </c>
      <c r="C5193" s="12">
        <f t="shared" si="492"/>
        <v>43922</v>
      </c>
      <c r="D5193" s="3">
        <f t="shared" si="493"/>
        <v>2020</v>
      </c>
      <c r="E5193" s="3" t="str">
        <f t="shared" si="495"/>
        <v>04-2020</v>
      </c>
      <c r="F5193" s="5">
        <f t="shared" si="491"/>
        <v>43937.489849537036</v>
      </c>
      <c r="G5193">
        <v>22.735600000000002</v>
      </c>
      <c r="H5193">
        <v>94.072199999999995</v>
      </c>
      <c r="I5193">
        <v>10</v>
      </c>
      <c r="J5193">
        <v>4.5</v>
      </c>
      <c r="K5193" t="s">
        <v>23</v>
      </c>
      <c r="M5193">
        <v>98</v>
      </c>
      <c r="N5193">
        <v>0.44600000000000001</v>
      </c>
      <c r="O5193">
        <v>0.96</v>
      </c>
      <c r="P5193" t="s">
        <v>24</v>
      </c>
      <c r="Q5193" t="s">
        <v>18076</v>
      </c>
      <c r="R5193" t="s">
        <v>18077</v>
      </c>
      <c r="S5193" t="s">
        <v>18078</v>
      </c>
      <c r="T5193" t="b">
        <f t="shared" si="490"/>
        <v>0</v>
      </c>
      <c r="U5193" t="s">
        <v>28</v>
      </c>
      <c r="V5193">
        <v>4.9000000000000004</v>
      </c>
      <c r="W5193">
        <v>1.9</v>
      </c>
      <c r="X5193">
        <v>0.13600000000000001</v>
      </c>
      <c r="Y5193">
        <v>16</v>
      </c>
      <c r="Z5193" t="s">
        <v>29</v>
      </c>
      <c r="AA5193" t="s">
        <v>24</v>
      </c>
      <c r="AB5193" t="s">
        <v>24</v>
      </c>
    </row>
    <row r="5194" spans="1:28" x14ac:dyDescent="0.35">
      <c r="A5194" s="4" t="s">
        <v>18079</v>
      </c>
      <c r="B5194" s="6">
        <f t="shared" si="494"/>
        <v>43937.489849537036</v>
      </c>
      <c r="C5194" s="12">
        <f t="shared" si="492"/>
        <v>43922</v>
      </c>
      <c r="D5194" s="3">
        <f t="shared" si="493"/>
        <v>2020</v>
      </c>
      <c r="E5194" s="3" t="str">
        <f t="shared" si="495"/>
        <v>04-2020</v>
      </c>
      <c r="F5194" s="5">
        <f t="shared" si="491"/>
        <v>43937.044918981483</v>
      </c>
      <c r="G5194">
        <v>22.8004</v>
      </c>
      <c r="H5194">
        <v>94.029200000000003</v>
      </c>
      <c r="I5194">
        <v>10</v>
      </c>
      <c r="J5194">
        <v>5.9</v>
      </c>
      <c r="K5194" t="s">
        <v>106</v>
      </c>
      <c r="M5194">
        <v>25</v>
      </c>
      <c r="N5194">
        <v>0.42599999999999999</v>
      </c>
      <c r="O5194">
        <v>0.93</v>
      </c>
      <c r="P5194" t="s">
        <v>24</v>
      </c>
      <c r="Q5194" t="s">
        <v>18080</v>
      </c>
      <c r="R5194" t="s">
        <v>18081</v>
      </c>
      <c r="S5194" t="s">
        <v>18082</v>
      </c>
      <c r="T5194" t="b">
        <f t="shared" si="490"/>
        <v>0</v>
      </c>
      <c r="U5194" t="s">
        <v>28</v>
      </c>
      <c r="V5194">
        <v>6.3</v>
      </c>
      <c r="W5194">
        <v>1.7</v>
      </c>
      <c r="X5194">
        <v>5.5E-2</v>
      </c>
      <c r="Y5194">
        <v>32</v>
      </c>
      <c r="Z5194" t="s">
        <v>29</v>
      </c>
      <c r="AA5194" t="s">
        <v>24</v>
      </c>
      <c r="AB5194" t="s">
        <v>24</v>
      </c>
    </row>
    <row r="5195" spans="1:28" x14ac:dyDescent="0.35">
      <c r="A5195" s="4" t="s">
        <v>18083</v>
      </c>
      <c r="B5195" s="6">
        <f t="shared" si="494"/>
        <v>43937.044918981483</v>
      </c>
      <c r="C5195" s="12">
        <f t="shared" si="492"/>
        <v>43922</v>
      </c>
      <c r="D5195" s="3">
        <f t="shared" si="493"/>
        <v>2020</v>
      </c>
      <c r="E5195" s="3" t="str">
        <f t="shared" si="495"/>
        <v>04-2020</v>
      </c>
      <c r="F5195" s="5">
        <f t="shared" si="491"/>
        <v>44415.280613425923</v>
      </c>
      <c r="G5195">
        <v>38.463900000000002</v>
      </c>
      <c r="H5195">
        <v>69.481700000000004</v>
      </c>
      <c r="I5195">
        <v>10</v>
      </c>
      <c r="J5195">
        <v>4.0999999999999996</v>
      </c>
      <c r="K5195" t="s">
        <v>23</v>
      </c>
      <c r="M5195">
        <v>92</v>
      </c>
      <c r="N5195">
        <v>1.899</v>
      </c>
      <c r="O5195">
        <v>0.52</v>
      </c>
      <c r="P5195" t="s">
        <v>24</v>
      </c>
      <c r="Q5195" t="s">
        <v>18084</v>
      </c>
      <c r="R5195" t="s">
        <v>18085</v>
      </c>
      <c r="S5195" t="s">
        <v>18086</v>
      </c>
      <c r="T5195" t="b">
        <f t="shared" si="490"/>
        <v>0</v>
      </c>
      <c r="U5195" t="s">
        <v>28</v>
      </c>
      <c r="V5195">
        <v>7.7</v>
      </c>
      <c r="W5195">
        <v>1.9</v>
      </c>
      <c r="X5195">
        <v>0.157</v>
      </c>
      <c r="Y5195">
        <v>11</v>
      </c>
      <c r="Z5195" t="s">
        <v>29</v>
      </c>
      <c r="AA5195" t="s">
        <v>24</v>
      </c>
      <c r="AB5195" t="s">
        <v>24</v>
      </c>
    </row>
    <row r="5196" spans="1:28" x14ac:dyDescent="0.35">
      <c r="A5196" s="4" t="s">
        <v>14001</v>
      </c>
      <c r="B5196" s="6">
        <f t="shared" si="494"/>
        <v>44415.280613425923</v>
      </c>
      <c r="C5196" s="12">
        <f t="shared" si="492"/>
        <v>44409</v>
      </c>
      <c r="D5196" s="3">
        <f t="shared" si="493"/>
        <v>2021</v>
      </c>
      <c r="E5196" s="3" t="str">
        <f t="shared" si="495"/>
        <v>08-2021</v>
      </c>
      <c r="F5196" s="5">
        <f t="shared" si="491"/>
        <v>43936.894525462965</v>
      </c>
      <c r="G5196">
        <v>36.562800000000003</v>
      </c>
      <c r="H5196">
        <v>71.088200000000001</v>
      </c>
      <c r="I5196">
        <v>206.47</v>
      </c>
      <c r="J5196">
        <v>4</v>
      </c>
      <c r="K5196" t="s">
        <v>23</v>
      </c>
      <c r="M5196">
        <v>111</v>
      </c>
      <c r="N5196">
        <v>0.69499999999999995</v>
      </c>
      <c r="O5196">
        <v>0.66</v>
      </c>
      <c r="P5196" t="s">
        <v>24</v>
      </c>
      <c r="Q5196" t="s">
        <v>14002</v>
      </c>
      <c r="R5196" t="s">
        <v>14003</v>
      </c>
      <c r="S5196" t="s">
        <v>14004</v>
      </c>
      <c r="T5196" t="b">
        <f t="shared" si="490"/>
        <v>1</v>
      </c>
      <c r="U5196" t="s">
        <v>28</v>
      </c>
      <c r="V5196">
        <v>10.3</v>
      </c>
      <c r="W5196">
        <v>7.3</v>
      </c>
      <c r="X5196">
        <v>0.183</v>
      </c>
      <c r="Y5196">
        <v>8</v>
      </c>
      <c r="Z5196" t="s">
        <v>29</v>
      </c>
      <c r="AA5196" t="s">
        <v>24</v>
      </c>
      <c r="AB5196" t="s">
        <v>24</v>
      </c>
    </row>
    <row r="5197" spans="1:28" x14ac:dyDescent="0.35">
      <c r="A5197" s="4" t="s">
        <v>18089</v>
      </c>
      <c r="B5197" s="6">
        <f t="shared" si="494"/>
        <v>43936.894525462965</v>
      </c>
      <c r="C5197" s="12">
        <f t="shared" si="492"/>
        <v>43922</v>
      </c>
      <c r="D5197" s="3">
        <f t="shared" si="493"/>
        <v>2020</v>
      </c>
      <c r="E5197" s="3" t="str">
        <f t="shared" si="495"/>
        <v>04-2020</v>
      </c>
      <c r="F5197" s="5">
        <f t="shared" si="491"/>
        <v>43936.81689814815</v>
      </c>
      <c r="G5197">
        <v>5.8860999999999999</v>
      </c>
      <c r="H5197">
        <v>95.821399999999997</v>
      </c>
      <c r="I5197">
        <v>19.79</v>
      </c>
      <c r="J5197">
        <v>4.3</v>
      </c>
      <c r="K5197" t="s">
        <v>23</v>
      </c>
      <c r="M5197">
        <v>187</v>
      </c>
      <c r="N5197">
        <v>1.296</v>
      </c>
      <c r="O5197">
        <v>0.36</v>
      </c>
      <c r="P5197" t="s">
        <v>24</v>
      </c>
      <c r="Q5197" t="s">
        <v>18090</v>
      </c>
      <c r="R5197" t="s">
        <v>18085</v>
      </c>
      <c r="S5197" t="s">
        <v>18091</v>
      </c>
      <c r="T5197" t="b">
        <f t="shared" si="490"/>
        <v>0</v>
      </c>
      <c r="U5197" t="s">
        <v>28</v>
      </c>
      <c r="V5197">
        <v>13</v>
      </c>
      <c r="W5197">
        <v>8.9</v>
      </c>
      <c r="X5197">
        <v>0.218</v>
      </c>
      <c r="Y5197">
        <v>6</v>
      </c>
      <c r="Z5197" t="s">
        <v>29</v>
      </c>
      <c r="AA5197" t="s">
        <v>24</v>
      </c>
      <c r="AB5197" t="s">
        <v>24</v>
      </c>
    </row>
    <row r="5198" spans="1:28" x14ac:dyDescent="0.35">
      <c r="A5198" s="4" t="s">
        <v>18092</v>
      </c>
      <c r="B5198" s="6">
        <f t="shared" si="494"/>
        <v>43936.81689814815</v>
      </c>
      <c r="C5198" s="12">
        <f t="shared" si="492"/>
        <v>43922</v>
      </c>
      <c r="D5198" s="3">
        <f t="shared" si="493"/>
        <v>2020</v>
      </c>
      <c r="E5198" s="3" t="str">
        <f t="shared" si="495"/>
        <v>04-2020</v>
      </c>
      <c r="F5198" s="5">
        <f t="shared" si="491"/>
        <v>44406.03565972222</v>
      </c>
      <c r="G5198">
        <v>20.544799999999999</v>
      </c>
      <c r="H5198">
        <v>93.669799999999995</v>
      </c>
      <c r="I5198">
        <v>10</v>
      </c>
      <c r="J5198">
        <v>4.2</v>
      </c>
      <c r="K5198" t="s">
        <v>23</v>
      </c>
      <c r="M5198">
        <v>147</v>
      </c>
      <c r="N5198">
        <v>2.0880000000000001</v>
      </c>
      <c r="O5198">
        <v>0.69</v>
      </c>
      <c r="P5198" t="s">
        <v>24</v>
      </c>
      <c r="Q5198" t="s">
        <v>18093</v>
      </c>
      <c r="R5198" t="s">
        <v>18094</v>
      </c>
      <c r="S5198" t="s">
        <v>18095</v>
      </c>
      <c r="T5198" t="b">
        <f t="shared" si="490"/>
        <v>0</v>
      </c>
      <c r="U5198" t="s">
        <v>28</v>
      </c>
      <c r="V5198">
        <v>5.0999999999999996</v>
      </c>
      <c r="W5198">
        <v>1.9</v>
      </c>
      <c r="X5198">
        <v>0.17599999999999999</v>
      </c>
      <c r="Y5198">
        <v>9</v>
      </c>
      <c r="Z5198" t="s">
        <v>29</v>
      </c>
      <c r="AA5198" t="s">
        <v>24</v>
      </c>
      <c r="AB5198" t="s">
        <v>24</v>
      </c>
    </row>
    <row r="5199" spans="1:28" x14ac:dyDescent="0.35">
      <c r="A5199" s="4" t="s">
        <v>14123</v>
      </c>
      <c r="B5199" s="6">
        <f t="shared" si="494"/>
        <v>44406.03565972222</v>
      </c>
      <c r="C5199" s="12">
        <f t="shared" si="492"/>
        <v>44378</v>
      </c>
      <c r="D5199" s="3">
        <f t="shared" si="493"/>
        <v>2021</v>
      </c>
      <c r="E5199" s="3" t="str">
        <f t="shared" si="495"/>
        <v>07-2021</v>
      </c>
      <c r="F5199" s="5">
        <f t="shared" si="491"/>
        <v>43935.816874999997</v>
      </c>
      <c r="G5199">
        <v>36.442700000000002</v>
      </c>
      <c r="H5199">
        <v>70.760900000000007</v>
      </c>
      <c r="I5199">
        <v>191.98</v>
      </c>
      <c r="J5199">
        <v>4</v>
      </c>
      <c r="K5199" t="s">
        <v>23</v>
      </c>
      <c r="M5199">
        <v>103</v>
      </c>
      <c r="N5199">
        <v>0.69699999999999995</v>
      </c>
      <c r="O5199">
        <v>0.71</v>
      </c>
      <c r="P5199" t="s">
        <v>24</v>
      </c>
      <c r="Q5199" t="s">
        <v>14124</v>
      </c>
      <c r="R5199" t="s">
        <v>14125</v>
      </c>
      <c r="S5199" t="s">
        <v>11376</v>
      </c>
      <c r="T5199" t="b">
        <f t="shared" si="490"/>
        <v>1</v>
      </c>
      <c r="U5199" t="s">
        <v>28</v>
      </c>
      <c r="V5199">
        <v>7.3</v>
      </c>
      <c r="W5199">
        <v>6.9</v>
      </c>
      <c r="X5199">
        <v>0.19600000000000001</v>
      </c>
      <c r="Y5199">
        <v>7</v>
      </c>
      <c r="Z5199" t="s">
        <v>29</v>
      </c>
      <c r="AA5199" t="s">
        <v>24</v>
      </c>
      <c r="AB5199" t="s">
        <v>24</v>
      </c>
    </row>
    <row r="5200" spans="1:28" x14ac:dyDescent="0.35">
      <c r="A5200" s="4" t="s">
        <v>18100</v>
      </c>
      <c r="B5200" s="6">
        <f t="shared" si="494"/>
        <v>43935.816874999997</v>
      </c>
      <c r="C5200" s="12">
        <f t="shared" si="492"/>
        <v>43922</v>
      </c>
      <c r="D5200" s="3">
        <f t="shared" si="493"/>
        <v>2020</v>
      </c>
      <c r="E5200" s="3" t="str">
        <f t="shared" si="495"/>
        <v>04-2020</v>
      </c>
      <c r="F5200" s="5">
        <f t="shared" si="491"/>
        <v>44391.241273148145</v>
      </c>
      <c r="G5200">
        <v>3.7873999999999999</v>
      </c>
      <c r="H5200">
        <v>96.111400000000003</v>
      </c>
      <c r="I5200">
        <v>52.45</v>
      </c>
      <c r="J5200">
        <v>4.7</v>
      </c>
      <c r="K5200" t="s">
        <v>23</v>
      </c>
      <c r="M5200">
        <v>38</v>
      </c>
      <c r="N5200">
        <v>1.6559999999999999</v>
      </c>
      <c r="O5200">
        <v>0.68</v>
      </c>
      <c r="P5200" t="s">
        <v>24</v>
      </c>
      <c r="Q5200" t="s">
        <v>18101</v>
      </c>
      <c r="R5200" t="s">
        <v>18098</v>
      </c>
      <c r="S5200" t="s">
        <v>18102</v>
      </c>
      <c r="T5200" t="b">
        <f t="shared" si="490"/>
        <v>0</v>
      </c>
      <c r="U5200" t="s">
        <v>28</v>
      </c>
      <c r="V5200">
        <v>8.3000000000000007</v>
      </c>
      <c r="W5200">
        <v>5.5</v>
      </c>
      <c r="X5200">
        <v>6.8000000000000005E-2</v>
      </c>
      <c r="Y5200">
        <v>72</v>
      </c>
      <c r="Z5200" t="s">
        <v>29</v>
      </c>
      <c r="AA5200" t="s">
        <v>24</v>
      </c>
      <c r="AB5200" t="s">
        <v>24</v>
      </c>
    </row>
    <row r="5201" spans="1:28" x14ac:dyDescent="0.35">
      <c r="A5201" s="4" t="s">
        <v>14243</v>
      </c>
      <c r="B5201" s="6">
        <f t="shared" si="494"/>
        <v>44391.241273148145</v>
      </c>
      <c r="C5201" s="12">
        <f t="shared" si="492"/>
        <v>44378</v>
      </c>
      <c r="D5201" s="3">
        <f t="shared" si="493"/>
        <v>2021</v>
      </c>
      <c r="E5201" s="3" t="str">
        <f t="shared" si="495"/>
        <v>07-2021</v>
      </c>
      <c r="F5201" s="5">
        <f t="shared" si="491"/>
        <v>43935.79446759259</v>
      </c>
      <c r="G5201">
        <v>36.594999999999999</v>
      </c>
      <c r="H5201">
        <v>70.932100000000005</v>
      </c>
      <c r="I5201">
        <v>201.21</v>
      </c>
      <c r="J5201">
        <v>4</v>
      </c>
      <c r="K5201" t="s">
        <v>23</v>
      </c>
      <c r="M5201">
        <v>100</v>
      </c>
      <c r="N5201">
        <v>0.60099999999999998</v>
      </c>
      <c r="O5201">
        <v>0.76</v>
      </c>
      <c r="P5201" t="s">
        <v>24</v>
      </c>
      <c r="Q5201" t="s">
        <v>14244</v>
      </c>
      <c r="R5201" t="s">
        <v>14245</v>
      </c>
      <c r="S5201" t="s">
        <v>1642</v>
      </c>
      <c r="T5201" t="b">
        <f t="shared" si="490"/>
        <v>1</v>
      </c>
      <c r="U5201" t="s">
        <v>28</v>
      </c>
      <c r="V5201">
        <v>6.7</v>
      </c>
      <c r="W5201">
        <v>6.7</v>
      </c>
      <c r="X5201">
        <v>0.14399999999999999</v>
      </c>
      <c r="Y5201">
        <v>13</v>
      </c>
      <c r="Z5201" t="s">
        <v>29</v>
      </c>
      <c r="AA5201" t="s">
        <v>24</v>
      </c>
      <c r="AB5201" t="s">
        <v>24</v>
      </c>
    </row>
    <row r="5202" spans="1:28" x14ac:dyDescent="0.35">
      <c r="A5202" s="4" t="s">
        <v>18106</v>
      </c>
      <c r="B5202" s="6">
        <f t="shared" si="494"/>
        <v>43935.79446759259</v>
      </c>
      <c r="C5202" s="12">
        <f t="shared" si="492"/>
        <v>43922</v>
      </c>
      <c r="D5202" s="3">
        <f t="shared" si="493"/>
        <v>2020</v>
      </c>
      <c r="E5202" s="3" t="str">
        <f t="shared" si="495"/>
        <v>04-2020</v>
      </c>
      <c r="F5202" s="5">
        <f t="shared" si="491"/>
        <v>43935.380300925928</v>
      </c>
      <c r="G5202">
        <v>37.358199999999997</v>
      </c>
      <c r="H5202">
        <v>71.851600000000005</v>
      </c>
      <c r="I5202">
        <v>117.38</v>
      </c>
      <c r="J5202">
        <v>4.0999999999999996</v>
      </c>
      <c r="K5202" t="s">
        <v>23</v>
      </c>
      <c r="M5202">
        <v>58</v>
      </c>
      <c r="N5202">
        <v>2.1219999999999999</v>
      </c>
      <c r="O5202">
        <v>0.96</v>
      </c>
      <c r="P5202" t="s">
        <v>24</v>
      </c>
      <c r="Q5202" t="s">
        <v>18107</v>
      </c>
      <c r="R5202" t="s">
        <v>18098</v>
      </c>
      <c r="S5202" t="s">
        <v>9263</v>
      </c>
      <c r="T5202" t="b">
        <f t="shared" si="490"/>
        <v>0</v>
      </c>
      <c r="U5202" t="s">
        <v>28</v>
      </c>
      <c r="V5202">
        <v>6.1</v>
      </c>
      <c r="W5202">
        <v>8.6999999999999993</v>
      </c>
      <c r="X5202">
        <v>0.107</v>
      </c>
      <c r="Y5202">
        <v>26</v>
      </c>
      <c r="Z5202" t="s">
        <v>29</v>
      </c>
      <c r="AA5202" t="s">
        <v>24</v>
      </c>
      <c r="AB5202" t="s">
        <v>24</v>
      </c>
    </row>
    <row r="5203" spans="1:28" x14ac:dyDescent="0.35">
      <c r="A5203" s="4" t="s">
        <v>18108</v>
      </c>
      <c r="B5203" s="6">
        <f t="shared" si="494"/>
        <v>43935.380300925928</v>
      </c>
      <c r="C5203" s="12">
        <f t="shared" si="492"/>
        <v>43922</v>
      </c>
      <c r="D5203" s="3">
        <f t="shared" si="493"/>
        <v>2020</v>
      </c>
      <c r="E5203" s="3" t="str">
        <f t="shared" si="495"/>
        <v>04-2020</v>
      </c>
      <c r="F5203" s="5">
        <f t="shared" si="491"/>
        <v>44361.694907407407</v>
      </c>
      <c r="G5203">
        <v>37.086399999999998</v>
      </c>
      <c r="H5203">
        <v>71.367900000000006</v>
      </c>
      <c r="I5203">
        <v>125.51</v>
      </c>
      <c r="J5203">
        <v>4.2</v>
      </c>
      <c r="K5203" t="s">
        <v>23</v>
      </c>
      <c r="M5203">
        <v>64</v>
      </c>
      <c r="N5203">
        <v>1.976</v>
      </c>
      <c r="O5203">
        <v>0.55000000000000004</v>
      </c>
      <c r="P5203" t="s">
        <v>24</v>
      </c>
      <c r="Q5203" t="s">
        <v>18109</v>
      </c>
      <c r="R5203" t="s">
        <v>18110</v>
      </c>
      <c r="S5203" t="s">
        <v>18111</v>
      </c>
      <c r="T5203" t="b">
        <f t="shared" si="490"/>
        <v>0</v>
      </c>
      <c r="U5203" t="s">
        <v>28</v>
      </c>
      <c r="V5203">
        <v>8.1</v>
      </c>
      <c r="W5203">
        <v>8.4</v>
      </c>
      <c r="X5203">
        <v>0.14099999999999999</v>
      </c>
      <c r="Y5203">
        <v>14</v>
      </c>
      <c r="Z5203" t="s">
        <v>29</v>
      </c>
      <c r="AA5203" t="s">
        <v>24</v>
      </c>
      <c r="AB5203" t="s">
        <v>24</v>
      </c>
    </row>
    <row r="5204" spans="1:28" x14ac:dyDescent="0.35">
      <c r="A5204" s="4" t="s">
        <v>14515</v>
      </c>
      <c r="B5204" s="6">
        <f t="shared" si="494"/>
        <v>44361.694907407407</v>
      </c>
      <c r="C5204" s="12">
        <f t="shared" si="492"/>
        <v>44348</v>
      </c>
      <c r="D5204" s="3">
        <f t="shared" si="493"/>
        <v>2021</v>
      </c>
      <c r="E5204" s="3" t="str">
        <f t="shared" si="495"/>
        <v>06-2021</v>
      </c>
      <c r="F5204" s="5">
        <f t="shared" si="491"/>
        <v>44357.279305555552</v>
      </c>
      <c r="G5204">
        <v>36.159100000000002</v>
      </c>
      <c r="H5204">
        <v>70.584900000000005</v>
      </c>
      <c r="I5204">
        <v>88.01</v>
      </c>
      <c r="J5204">
        <v>4</v>
      </c>
      <c r="K5204" t="s">
        <v>23</v>
      </c>
      <c r="M5204">
        <v>104</v>
      </c>
      <c r="N5204">
        <v>0.96399999999999997</v>
      </c>
      <c r="O5204">
        <v>0.78</v>
      </c>
      <c r="P5204" t="s">
        <v>24</v>
      </c>
      <c r="Q5204" t="s">
        <v>14516</v>
      </c>
      <c r="R5204" t="s">
        <v>14517</v>
      </c>
      <c r="S5204" t="s">
        <v>12244</v>
      </c>
      <c r="T5204" t="b">
        <f t="shared" si="490"/>
        <v>1</v>
      </c>
      <c r="U5204" t="s">
        <v>28</v>
      </c>
      <c r="V5204">
        <v>5.8</v>
      </c>
      <c r="W5204">
        <v>6.4</v>
      </c>
      <c r="X5204">
        <v>0.183</v>
      </c>
      <c r="Y5204">
        <v>10</v>
      </c>
      <c r="Z5204" t="s">
        <v>29</v>
      </c>
      <c r="AA5204" t="s">
        <v>24</v>
      </c>
      <c r="AB5204" t="s">
        <v>24</v>
      </c>
    </row>
    <row r="5205" spans="1:28" x14ac:dyDescent="0.35">
      <c r="A5205" s="4" t="s">
        <v>14557</v>
      </c>
      <c r="B5205" s="6">
        <f t="shared" si="494"/>
        <v>44357.279305555552</v>
      </c>
      <c r="C5205" s="12">
        <f t="shared" si="492"/>
        <v>44348</v>
      </c>
      <c r="D5205" s="3">
        <f t="shared" si="493"/>
        <v>2021</v>
      </c>
      <c r="E5205" s="3" t="str">
        <f t="shared" si="495"/>
        <v>06-2021</v>
      </c>
      <c r="F5205" s="5">
        <f t="shared" si="491"/>
        <v>44321.577916666669</v>
      </c>
      <c r="G5205">
        <v>36.560699999999997</v>
      </c>
      <c r="H5205">
        <v>70.945999999999998</v>
      </c>
      <c r="I5205">
        <v>209.63</v>
      </c>
      <c r="J5205">
        <v>4</v>
      </c>
      <c r="K5205" t="s">
        <v>23</v>
      </c>
      <c r="M5205">
        <v>76</v>
      </c>
      <c r="N5205">
        <v>0.63700000000000001</v>
      </c>
      <c r="O5205">
        <v>0.82</v>
      </c>
      <c r="P5205" t="s">
        <v>24</v>
      </c>
      <c r="Q5205" t="s">
        <v>14558</v>
      </c>
      <c r="R5205" t="s">
        <v>14559</v>
      </c>
      <c r="S5205" t="s">
        <v>1198</v>
      </c>
      <c r="T5205" t="b">
        <f t="shared" si="490"/>
        <v>1</v>
      </c>
      <c r="U5205" t="s">
        <v>28</v>
      </c>
      <c r="V5205">
        <v>8.5</v>
      </c>
      <c r="W5205">
        <v>6</v>
      </c>
      <c r="X5205">
        <v>0.13800000000000001</v>
      </c>
      <c r="Y5205">
        <v>14</v>
      </c>
      <c r="Z5205" t="s">
        <v>29</v>
      </c>
      <c r="AA5205" t="s">
        <v>24</v>
      </c>
      <c r="AB5205" t="s">
        <v>24</v>
      </c>
    </row>
    <row r="5206" spans="1:28" x14ac:dyDescent="0.35">
      <c r="A5206" s="4" t="s">
        <v>15070</v>
      </c>
      <c r="B5206" s="6">
        <f t="shared" si="494"/>
        <v>44321.577916666669</v>
      </c>
      <c r="C5206" s="12">
        <f t="shared" si="492"/>
        <v>44317</v>
      </c>
      <c r="D5206" s="3">
        <f t="shared" si="493"/>
        <v>2021</v>
      </c>
      <c r="E5206" s="3" t="str">
        <f t="shared" si="495"/>
        <v>05-2021</v>
      </c>
      <c r="F5206" s="5">
        <f t="shared" si="491"/>
        <v>43933.015127314815</v>
      </c>
      <c r="G5206">
        <v>26.738399999999999</v>
      </c>
      <c r="H5206">
        <v>92.099299999999999</v>
      </c>
      <c r="I5206">
        <v>47</v>
      </c>
      <c r="J5206">
        <v>4</v>
      </c>
      <c r="K5206" t="s">
        <v>23</v>
      </c>
      <c r="M5206">
        <v>95</v>
      </c>
      <c r="N5206">
        <v>1.1870000000000001</v>
      </c>
      <c r="O5206">
        <v>0.39</v>
      </c>
      <c r="P5206" t="s">
        <v>24</v>
      </c>
      <c r="Q5206" t="s">
        <v>15071</v>
      </c>
      <c r="R5206" t="s">
        <v>15072</v>
      </c>
      <c r="S5206" t="s">
        <v>15073</v>
      </c>
      <c r="T5206" t="b">
        <f t="shared" si="490"/>
        <v>1</v>
      </c>
      <c r="U5206" t="s">
        <v>28</v>
      </c>
      <c r="V5206">
        <v>7.5</v>
      </c>
      <c r="W5206">
        <v>3.6</v>
      </c>
      <c r="X5206">
        <v>0.122</v>
      </c>
      <c r="Y5206">
        <v>21</v>
      </c>
      <c r="Z5206" t="s">
        <v>29</v>
      </c>
      <c r="AA5206" t="s">
        <v>24</v>
      </c>
      <c r="AB5206" t="s">
        <v>24</v>
      </c>
    </row>
    <row r="5207" spans="1:28" x14ac:dyDescent="0.35">
      <c r="A5207" s="4" t="s">
        <v>18124</v>
      </c>
      <c r="B5207" s="6">
        <f t="shared" si="494"/>
        <v>43933.015127314815</v>
      </c>
      <c r="C5207" s="12">
        <f t="shared" si="492"/>
        <v>43922</v>
      </c>
      <c r="D5207" s="3">
        <f t="shared" si="493"/>
        <v>2020</v>
      </c>
      <c r="E5207" s="3" t="str">
        <f t="shared" si="495"/>
        <v>04-2020</v>
      </c>
      <c r="F5207" s="5">
        <f t="shared" si="491"/>
        <v>43932.758819444447</v>
      </c>
      <c r="G5207">
        <v>37.498600000000003</v>
      </c>
      <c r="H5207">
        <v>68.865899999999996</v>
      </c>
      <c r="I5207">
        <v>10</v>
      </c>
      <c r="J5207">
        <v>4.4000000000000004</v>
      </c>
      <c r="K5207" t="s">
        <v>23</v>
      </c>
      <c r="M5207">
        <v>57</v>
      </c>
      <c r="N5207">
        <v>0.59399999999999997</v>
      </c>
      <c r="O5207">
        <v>0.76</v>
      </c>
      <c r="P5207" t="s">
        <v>24</v>
      </c>
      <c r="Q5207" t="s">
        <v>18125</v>
      </c>
      <c r="R5207" t="s">
        <v>18122</v>
      </c>
      <c r="S5207" t="s">
        <v>18126</v>
      </c>
      <c r="T5207" t="b">
        <f t="shared" si="490"/>
        <v>0</v>
      </c>
      <c r="U5207" t="s">
        <v>28</v>
      </c>
      <c r="V5207">
        <v>3.3</v>
      </c>
      <c r="W5207">
        <v>1.9</v>
      </c>
      <c r="X5207">
        <v>8.4000000000000005E-2</v>
      </c>
      <c r="Y5207">
        <v>41</v>
      </c>
      <c r="Z5207" t="s">
        <v>29</v>
      </c>
      <c r="AA5207" t="s">
        <v>24</v>
      </c>
      <c r="AB5207" t="s">
        <v>24</v>
      </c>
    </row>
    <row r="5208" spans="1:28" x14ac:dyDescent="0.35">
      <c r="A5208" s="4" t="s">
        <v>18127</v>
      </c>
      <c r="B5208" s="6">
        <f t="shared" si="494"/>
        <v>43932.758819444447</v>
      </c>
      <c r="C5208" s="12">
        <f t="shared" si="492"/>
        <v>43922</v>
      </c>
      <c r="D5208" s="3">
        <f t="shared" si="493"/>
        <v>2020</v>
      </c>
      <c r="E5208" s="3" t="str">
        <f t="shared" si="495"/>
        <v>04-2020</v>
      </c>
      <c r="F5208" s="5">
        <f t="shared" si="491"/>
        <v>44320.478159722225</v>
      </c>
      <c r="G5208">
        <v>39.808999999999997</v>
      </c>
      <c r="H5208">
        <v>77.537700000000001</v>
      </c>
      <c r="I5208">
        <v>39.700000000000003</v>
      </c>
      <c r="J5208">
        <v>4.4000000000000004</v>
      </c>
      <c r="K5208" t="s">
        <v>23</v>
      </c>
      <c r="M5208">
        <v>61</v>
      </c>
      <c r="N5208">
        <v>1.889</v>
      </c>
      <c r="O5208">
        <v>0.56000000000000005</v>
      </c>
      <c r="P5208" t="s">
        <v>24</v>
      </c>
      <c r="Q5208" t="s">
        <v>18128</v>
      </c>
      <c r="R5208" t="s">
        <v>18129</v>
      </c>
      <c r="S5208" t="s">
        <v>18130</v>
      </c>
      <c r="T5208" t="b">
        <f t="shared" si="490"/>
        <v>0</v>
      </c>
      <c r="U5208" t="s">
        <v>28</v>
      </c>
      <c r="V5208">
        <v>6.1</v>
      </c>
      <c r="W5208">
        <v>2.9</v>
      </c>
      <c r="X5208">
        <v>5.8999999999999997E-2</v>
      </c>
      <c r="Y5208">
        <v>89</v>
      </c>
      <c r="Z5208" t="s">
        <v>29</v>
      </c>
      <c r="AA5208" t="s">
        <v>24</v>
      </c>
      <c r="AB5208" t="s">
        <v>24</v>
      </c>
    </row>
    <row r="5209" spans="1:28" x14ac:dyDescent="0.35">
      <c r="A5209" s="4" t="s">
        <v>15077</v>
      </c>
      <c r="B5209" s="6">
        <f t="shared" si="494"/>
        <v>44320.478159722225</v>
      </c>
      <c r="C5209" s="12">
        <f t="shared" si="492"/>
        <v>44317</v>
      </c>
      <c r="D5209" s="3">
        <f t="shared" si="493"/>
        <v>2021</v>
      </c>
      <c r="E5209" s="3" t="str">
        <f t="shared" si="495"/>
        <v>05-2021</v>
      </c>
      <c r="F5209" s="5">
        <f t="shared" si="491"/>
        <v>44281.792164351849</v>
      </c>
      <c r="G5209">
        <v>36.4422</v>
      </c>
      <c r="H5209">
        <v>70.914299999999997</v>
      </c>
      <c r="I5209">
        <v>143.16</v>
      </c>
      <c r="J5209">
        <v>4</v>
      </c>
      <c r="K5209" t="s">
        <v>23</v>
      </c>
      <c r="M5209">
        <v>75</v>
      </c>
      <c r="N5209">
        <v>0.73399999999999999</v>
      </c>
      <c r="O5209">
        <v>0.9</v>
      </c>
      <c r="P5209" t="s">
        <v>24</v>
      </c>
      <c r="Q5209" t="s">
        <v>15078</v>
      </c>
      <c r="R5209" t="s">
        <v>15079</v>
      </c>
      <c r="S5209" t="s">
        <v>11376</v>
      </c>
      <c r="T5209" t="b">
        <f t="shared" si="490"/>
        <v>1</v>
      </c>
      <c r="U5209" t="s">
        <v>28</v>
      </c>
      <c r="V5209">
        <v>3.3</v>
      </c>
      <c r="W5209">
        <v>8</v>
      </c>
      <c r="X5209">
        <v>0.183</v>
      </c>
      <c r="Y5209">
        <v>9</v>
      </c>
      <c r="Z5209" t="s">
        <v>29</v>
      </c>
      <c r="AA5209" t="s">
        <v>24</v>
      </c>
      <c r="AB5209" t="s">
        <v>24</v>
      </c>
    </row>
    <row r="5210" spans="1:28" x14ac:dyDescent="0.35">
      <c r="A5210" s="4" t="s">
        <v>15393</v>
      </c>
      <c r="B5210" s="6">
        <f t="shared" si="494"/>
        <v>44281.792164351849</v>
      </c>
      <c r="C5210" s="12">
        <f t="shared" si="492"/>
        <v>44256</v>
      </c>
      <c r="D5210" s="3">
        <f t="shared" si="493"/>
        <v>2021</v>
      </c>
      <c r="E5210" s="3" t="str">
        <f t="shared" si="495"/>
        <v>03-2021</v>
      </c>
      <c r="F5210" s="5">
        <f t="shared" si="491"/>
        <v>43930.746030092596</v>
      </c>
      <c r="G5210">
        <v>36.365499999999997</v>
      </c>
      <c r="H5210">
        <v>70.638199999999998</v>
      </c>
      <c r="I5210">
        <v>131.32</v>
      </c>
      <c r="J5210">
        <v>4</v>
      </c>
      <c r="K5210" t="s">
        <v>23</v>
      </c>
      <c r="M5210">
        <v>107</v>
      </c>
      <c r="N5210">
        <v>2.238</v>
      </c>
      <c r="O5210">
        <v>0.56999999999999995</v>
      </c>
      <c r="P5210" t="s">
        <v>24</v>
      </c>
      <c r="Q5210" t="s">
        <v>15394</v>
      </c>
      <c r="R5210" t="s">
        <v>15395</v>
      </c>
      <c r="S5210" t="s">
        <v>6297</v>
      </c>
      <c r="T5210" t="b">
        <f t="shared" si="490"/>
        <v>1</v>
      </c>
      <c r="U5210" t="s">
        <v>28</v>
      </c>
      <c r="V5210">
        <v>4.8</v>
      </c>
      <c r="W5210">
        <v>17.5</v>
      </c>
      <c r="X5210">
        <v>0.36499999999999999</v>
      </c>
      <c r="Y5210">
        <v>3</v>
      </c>
      <c r="Z5210" t="s">
        <v>29</v>
      </c>
      <c r="AA5210" t="s">
        <v>24</v>
      </c>
      <c r="AB5210" t="s">
        <v>24</v>
      </c>
    </row>
    <row r="5211" spans="1:28" x14ac:dyDescent="0.35">
      <c r="A5211" s="4" t="s">
        <v>18138</v>
      </c>
      <c r="B5211" s="6">
        <f t="shared" si="494"/>
        <v>43930.746030092596</v>
      </c>
      <c r="C5211" s="12">
        <f t="shared" si="492"/>
        <v>43922</v>
      </c>
      <c r="D5211" s="3">
        <f t="shared" si="493"/>
        <v>2020</v>
      </c>
      <c r="E5211" s="3" t="str">
        <f t="shared" si="495"/>
        <v>04-2020</v>
      </c>
      <c r="F5211" s="5">
        <f t="shared" si="491"/>
        <v>43930.285104166665</v>
      </c>
      <c r="G5211">
        <v>32.622199999999999</v>
      </c>
      <c r="H5211">
        <v>96.404899999999998</v>
      </c>
      <c r="I5211">
        <v>10</v>
      </c>
      <c r="J5211">
        <v>4.0999999999999996</v>
      </c>
      <c r="K5211" t="s">
        <v>23</v>
      </c>
      <c r="M5211">
        <v>69</v>
      </c>
      <c r="N5211">
        <v>5.3780000000000001</v>
      </c>
      <c r="O5211">
        <v>1.07</v>
      </c>
      <c r="P5211" t="s">
        <v>24</v>
      </c>
      <c r="Q5211" t="s">
        <v>18139</v>
      </c>
      <c r="R5211" t="s">
        <v>18140</v>
      </c>
      <c r="S5211" t="s">
        <v>18141</v>
      </c>
      <c r="T5211" t="b">
        <f t="shared" si="490"/>
        <v>0</v>
      </c>
      <c r="U5211" t="s">
        <v>28</v>
      </c>
      <c r="V5211">
        <v>10.4</v>
      </c>
      <c r="W5211">
        <v>1.9</v>
      </c>
      <c r="X5211">
        <v>0.111</v>
      </c>
      <c r="Y5211">
        <v>22</v>
      </c>
      <c r="Z5211" t="s">
        <v>29</v>
      </c>
      <c r="AA5211" t="s">
        <v>24</v>
      </c>
      <c r="AB5211" t="s">
        <v>24</v>
      </c>
    </row>
    <row r="5212" spans="1:28" x14ac:dyDescent="0.35">
      <c r="A5212" s="4" t="s">
        <v>18142</v>
      </c>
      <c r="B5212" s="6">
        <f t="shared" si="494"/>
        <v>43930.285104166665</v>
      </c>
      <c r="C5212" s="12">
        <f t="shared" si="492"/>
        <v>43922</v>
      </c>
      <c r="D5212" s="3">
        <f t="shared" si="493"/>
        <v>2020</v>
      </c>
      <c r="E5212" s="3" t="str">
        <f t="shared" si="495"/>
        <v>04-2020</v>
      </c>
      <c r="F5212" s="5">
        <f t="shared" si="491"/>
        <v>43929.969328703701</v>
      </c>
      <c r="G5212">
        <v>37.311199999999999</v>
      </c>
      <c r="H5212">
        <v>71.811199999999999</v>
      </c>
      <c r="I5212">
        <v>124.42</v>
      </c>
      <c r="J5212">
        <v>4.0999999999999996</v>
      </c>
      <c r="K5212" t="s">
        <v>23</v>
      </c>
      <c r="M5212">
        <v>58</v>
      </c>
      <c r="N5212">
        <v>2.1680000000000001</v>
      </c>
      <c r="O5212">
        <v>1.01</v>
      </c>
      <c r="P5212" t="s">
        <v>24</v>
      </c>
      <c r="Q5212" t="s">
        <v>18143</v>
      </c>
      <c r="R5212" t="s">
        <v>18144</v>
      </c>
      <c r="S5212" t="s">
        <v>17374</v>
      </c>
      <c r="T5212" t="b">
        <f t="shared" si="490"/>
        <v>0</v>
      </c>
      <c r="U5212" t="s">
        <v>28</v>
      </c>
      <c r="V5212">
        <v>6.4</v>
      </c>
      <c r="W5212">
        <v>9.9</v>
      </c>
      <c r="X5212">
        <v>0.13500000000000001</v>
      </c>
      <c r="Y5212">
        <v>15</v>
      </c>
      <c r="Z5212" t="s">
        <v>29</v>
      </c>
      <c r="AA5212" t="s">
        <v>24</v>
      </c>
      <c r="AB5212" t="s">
        <v>24</v>
      </c>
    </row>
    <row r="5213" spans="1:28" x14ac:dyDescent="0.35">
      <c r="A5213" s="4" t="s">
        <v>18145</v>
      </c>
      <c r="B5213" s="6">
        <f t="shared" si="494"/>
        <v>43929.969328703701</v>
      </c>
      <c r="C5213" s="12">
        <f t="shared" si="492"/>
        <v>43922</v>
      </c>
      <c r="D5213" s="3">
        <f t="shared" si="493"/>
        <v>2020</v>
      </c>
      <c r="E5213" s="3" t="str">
        <f t="shared" si="495"/>
        <v>04-2020</v>
      </c>
      <c r="F5213" s="5">
        <f t="shared" si="491"/>
        <v>43929.895046296297</v>
      </c>
      <c r="G5213">
        <v>1.9031</v>
      </c>
      <c r="H5213">
        <v>93.648799999999994</v>
      </c>
      <c r="I5213">
        <v>10</v>
      </c>
      <c r="J5213">
        <v>4.2</v>
      </c>
      <c r="K5213" t="s">
        <v>23</v>
      </c>
      <c r="M5213">
        <v>114</v>
      </c>
      <c r="N5213">
        <v>4.6630000000000003</v>
      </c>
      <c r="O5213">
        <v>0.76</v>
      </c>
      <c r="P5213" t="s">
        <v>24</v>
      </c>
      <c r="Q5213" t="s">
        <v>18146</v>
      </c>
      <c r="R5213" t="s">
        <v>18147</v>
      </c>
      <c r="S5213" t="s">
        <v>668</v>
      </c>
      <c r="T5213" t="b">
        <f t="shared" si="490"/>
        <v>0</v>
      </c>
      <c r="U5213" t="s">
        <v>28</v>
      </c>
      <c r="V5213">
        <v>6.8</v>
      </c>
      <c r="W5213">
        <v>1.8</v>
      </c>
      <c r="X5213">
        <v>0.14099999999999999</v>
      </c>
      <c r="Y5213">
        <v>14</v>
      </c>
      <c r="Z5213" t="s">
        <v>29</v>
      </c>
      <c r="AA5213" t="s">
        <v>24</v>
      </c>
      <c r="AB5213" t="s">
        <v>24</v>
      </c>
    </row>
    <row r="5214" spans="1:28" x14ac:dyDescent="0.35">
      <c r="A5214" s="4" t="s">
        <v>18148</v>
      </c>
      <c r="B5214" s="6">
        <f t="shared" si="494"/>
        <v>43929.895046296297</v>
      </c>
      <c r="C5214" s="12">
        <f t="shared" si="492"/>
        <v>43922</v>
      </c>
      <c r="D5214" s="3">
        <f t="shared" si="493"/>
        <v>2020</v>
      </c>
      <c r="E5214" s="3" t="str">
        <f t="shared" si="495"/>
        <v>04-2020</v>
      </c>
      <c r="F5214" s="5">
        <f t="shared" si="491"/>
        <v>44262.520740740743</v>
      </c>
      <c r="G5214">
        <v>2.1831999999999998</v>
      </c>
      <c r="H5214">
        <v>97.021199999999993</v>
      </c>
      <c r="I5214">
        <v>46.81</v>
      </c>
      <c r="J5214">
        <v>4.0999999999999996</v>
      </c>
      <c r="K5214" t="s">
        <v>23</v>
      </c>
      <c r="M5214">
        <v>165</v>
      </c>
      <c r="N5214">
        <v>1.034</v>
      </c>
      <c r="O5214">
        <v>0.89</v>
      </c>
      <c r="P5214" t="s">
        <v>24</v>
      </c>
      <c r="Q5214" t="s">
        <v>18149</v>
      </c>
      <c r="R5214" t="s">
        <v>18147</v>
      </c>
      <c r="S5214" t="s">
        <v>18150</v>
      </c>
      <c r="T5214" t="b">
        <f t="shared" si="490"/>
        <v>0</v>
      </c>
      <c r="U5214" t="s">
        <v>28</v>
      </c>
      <c r="V5214">
        <v>7.8</v>
      </c>
      <c r="W5214">
        <v>9</v>
      </c>
      <c r="X5214">
        <v>0.14499999999999999</v>
      </c>
      <c r="Y5214">
        <v>13</v>
      </c>
      <c r="Z5214" t="s">
        <v>29</v>
      </c>
      <c r="AA5214" t="s">
        <v>24</v>
      </c>
      <c r="AB5214" t="s">
        <v>24</v>
      </c>
    </row>
    <row r="5215" spans="1:28" x14ac:dyDescent="0.35">
      <c r="A5215" s="4" t="s">
        <v>15489</v>
      </c>
      <c r="B5215" s="6">
        <f t="shared" si="494"/>
        <v>44262.520740740743</v>
      </c>
      <c r="C5215" s="12">
        <f t="shared" si="492"/>
        <v>44256</v>
      </c>
      <c r="D5215" s="3">
        <f t="shared" si="493"/>
        <v>2021</v>
      </c>
      <c r="E5215" s="3" t="str">
        <f t="shared" si="495"/>
        <v>03-2021</v>
      </c>
      <c r="F5215" s="5">
        <f t="shared" si="491"/>
        <v>43928.910717592589</v>
      </c>
      <c r="G5215">
        <v>36.557400000000001</v>
      </c>
      <c r="H5215">
        <v>71.506500000000003</v>
      </c>
      <c r="I5215">
        <v>134.37</v>
      </c>
      <c r="J5215">
        <v>4</v>
      </c>
      <c r="K5215" t="s">
        <v>23</v>
      </c>
      <c r="M5215">
        <v>73</v>
      </c>
      <c r="N5215">
        <v>2.843</v>
      </c>
      <c r="O5215">
        <v>1</v>
      </c>
      <c r="P5215" t="s">
        <v>24</v>
      </c>
      <c r="Q5215" t="s">
        <v>15490</v>
      </c>
      <c r="R5215" t="s">
        <v>15491</v>
      </c>
      <c r="S5215" t="s">
        <v>15492</v>
      </c>
      <c r="T5215" t="b">
        <f t="shared" si="490"/>
        <v>1</v>
      </c>
      <c r="U5215" t="s">
        <v>28</v>
      </c>
      <c r="V5215">
        <v>8.9</v>
      </c>
      <c r="W5215">
        <v>9.6</v>
      </c>
      <c r="X5215">
        <v>0.21199999999999999</v>
      </c>
      <c r="Y5215">
        <v>6</v>
      </c>
      <c r="Z5215" t="s">
        <v>29</v>
      </c>
      <c r="AA5215" t="s">
        <v>24</v>
      </c>
      <c r="AB5215" t="s">
        <v>24</v>
      </c>
    </row>
    <row r="5216" spans="1:28" x14ac:dyDescent="0.35">
      <c r="A5216" s="4" t="s">
        <v>18155</v>
      </c>
      <c r="B5216" s="6">
        <f t="shared" si="494"/>
        <v>43928.910717592589</v>
      </c>
      <c r="C5216" s="12">
        <f t="shared" si="492"/>
        <v>43922</v>
      </c>
      <c r="D5216" s="3">
        <f t="shared" si="493"/>
        <v>2020</v>
      </c>
      <c r="E5216" s="3" t="str">
        <f t="shared" si="495"/>
        <v>04-2020</v>
      </c>
      <c r="F5216" s="5">
        <f t="shared" si="491"/>
        <v>43928.636736111112</v>
      </c>
      <c r="G5216">
        <v>39.788400000000003</v>
      </c>
      <c r="H5216">
        <v>73.915099999999995</v>
      </c>
      <c r="I5216">
        <v>17.350000000000001</v>
      </c>
      <c r="J5216">
        <v>4.5999999999999996</v>
      </c>
      <c r="K5216" t="s">
        <v>23</v>
      </c>
      <c r="M5216">
        <v>87</v>
      </c>
      <c r="N5216">
        <v>1.657</v>
      </c>
      <c r="O5216">
        <v>0.75</v>
      </c>
      <c r="P5216" t="s">
        <v>24</v>
      </c>
      <c r="Q5216" t="s">
        <v>18156</v>
      </c>
      <c r="R5216" t="s">
        <v>18157</v>
      </c>
      <c r="S5216" t="s">
        <v>18158</v>
      </c>
      <c r="T5216" t="b">
        <f t="shared" si="490"/>
        <v>0</v>
      </c>
      <c r="U5216" t="s">
        <v>28</v>
      </c>
      <c r="V5216">
        <v>5.9</v>
      </c>
      <c r="W5216">
        <v>4.4000000000000004</v>
      </c>
      <c r="X5216">
        <v>7.0999999999999994E-2</v>
      </c>
      <c r="Y5216">
        <v>58</v>
      </c>
      <c r="Z5216" t="s">
        <v>29</v>
      </c>
      <c r="AA5216" t="s">
        <v>24</v>
      </c>
      <c r="AB5216" t="s">
        <v>24</v>
      </c>
    </row>
    <row r="5217" spans="1:28" x14ac:dyDescent="0.35">
      <c r="A5217" s="4" t="s">
        <v>18159</v>
      </c>
      <c r="B5217" s="6">
        <f t="shared" si="494"/>
        <v>43928.636736111112</v>
      </c>
      <c r="C5217" s="12">
        <f t="shared" si="492"/>
        <v>43922</v>
      </c>
      <c r="D5217" s="3">
        <f t="shared" si="493"/>
        <v>2020</v>
      </c>
      <c r="E5217" s="3" t="str">
        <f t="shared" si="495"/>
        <v>04-2020</v>
      </c>
      <c r="F5217" s="5">
        <f t="shared" si="491"/>
        <v>44261.810277777775</v>
      </c>
      <c r="G5217">
        <v>2.1295000000000002</v>
      </c>
      <c r="H5217">
        <v>96.258600000000001</v>
      </c>
      <c r="I5217">
        <v>10</v>
      </c>
      <c r="J5217">
        <v>4.0999999999999996</v>
      </c>
      <c r="K5217" t="s">
        <v>23</v>
      </c>
      <c r="M5217">
        <v>205</v>
      </c>
      <c r="N5217">
        <v>1.55</v>
      </c>
      <c r="O5217">
        <v>0.62</v>
      </c>
      <c r="P5217" t="s">
        <v>24</v>
      </c>
      <c r="Q5217" t="s">
        <v>18160</v>
      </c>
      <c r="R5217" t="s">
        <v>18161</v>
      </c>
      <c r="S5217" t="s">
        <v>13199</v>
      </c>
      <c r="T5217" t="b">
        <f t="shared" si="490"/>
        <v>0</v>
      </c>
      <c r="U5217" t="s">
        <v>28</v>
      </c>
      <c r="V5217">
        <v>9.3000000000000007</v>
      </c>
      <c r="W5217">
        <v>2</v>
      </c>
      <c r="X5217">
        <v>0.14000000000000001</v>
      </c>
      <c r="Y5217">
        <v>14</v>
      </c>
      <c r="Z5217" t="s">
        <v>29</v>
      </c>
      <c r="AA5217" t="s">
        <v>24</v>
      </c>
      <c r="AB5217" t="s">
        <v>24</v>
      </c>
    </row>
    <row r="5218" spans="1:28" x14ac:dyDescent="0.35">
      <c r="A5218" s="4" t="s">
        <v>15500</v>
      </c>
      <c r="B5218" s="6">
        <f t="shared" si="494"/>
        <v>44261.810277777775</v>
      </c>
      <c r="C5218" s="12">
        <f t="shared" si="492"/>
        <v>44256</v>
      </c>
      <c r="D5218" s="3">
        <f t="shared" si="493"/>
        <v>2021</v>
      </c>
      <c r="E5218" s="3" t="str">
        <f t="shared" si="495"/>
        <v>03-2021</v>
      </c>
      <c r="F5218" s="5">
        <f t="shared" si="491"/>
        <v>43928.069178240738</v>
      </c>
      <c r="G5218">
        <v>37.534700000000001</v>
      </c>
      <c r="H5218">
        <v>72.338499999999996</v>
      </c>
      <c r="I5218">
        <v>192.88</v>
      </c>
      <c r="J5218">
        <v>4</v>
      </c>
      <c r="K5218" t="s">
        <v>23</v>
      </c>
      <c r="M5218">
        <v>98</v>
      </c>
      <c r="N5218">
        <v>1.99</v>
      </c>
      <c r="O5218">
        <v>0.92</v>
      </c>
      <c r="P5218" t="s">
        <v>24</v>
      </c>
      <c r="Q5218" t="s">
        <v>15501</v>
      </c>
      <c r="R5218" t="s">
        <v>15502</v>
      </c>
      <c r="S5218" t="s">
        <v>15503</v>
      </c>
      <c r="T5218" t="b">
        <f t="shared" si="490"/>
        <v>1</v>
      </c>
      <c r="U5218" t="s">
        <v>28</v>
      </c>
      <c r="V5218">
        <v>8.1</v>
      </c>
      <c r="W5218">
        <v>2.2000000000000002</v>
      </c>
      <c r="X5218">
        <v>0.17299999999999999</v>
      </c>
      <c r="Y5218">
        <v>9</v>
      </c>
      <c r="Z5218" t="s">
        <v>29</v>
      </c>
      <c r="AA5218" t="s">
        <v>24</v>
      </c>
      <c r="AB5218" t="s">
        <v>24</v>
      </c>
    </row>
    <row r="5219" spans="1:28" x14ac:dyDescent="0.35">
      <c r="A5219" s="4" t="s">
        <v>18166</v>
      </c>
      <c r="B5219" s="6">
        <f t="shared" si="494"/>
        <v>43928.069178240738</v>
      </c>
      <c r="C5219" s="12">
        <f t="shared" si="492"/>
        <v>43922</v>
      </c>
      <c r="D5219" s="3">
        <f t="shared" si="493"/>
        <v>2020</v>
      </c>
      <c r="E5219" s="3" t="str">
        <f t="shared" si="495"/>
        <v>04-2020</v>
      </c>
      <c r="F5219" s="5">
        <f t="shared" si="491"/>
        <v>43927.805868055555</v>
      </c>
      <c r="G5219">
        <v>38.201599999999999</v>
      </c>
      <c r="H5219">
        <v>99.812100000000001</v>
      </c>
      <c r="I5219">
        <v>10</v>
      </c>
      <c r="J5219">
        <v>4.5</v>
      </c>
      <c r="K5219" t="s">
        <v>23</v>
      </c>
      <c r="M5219">
        <v>61</v>
      </c>
      <c r="N5219">
        <v>10.760999999999999</v>
      </c>
      <c r="O5219">
        <v>0.37</v>
      </c>
      <c r="P5219" t="s">
        <v>24</v>
      </c>
      <c r="Q5219" t="s">
        <v>18167</v>
      </c>
      <c r="R5219" t="s">
        <v>18168</v>
      </c>
      <c r="S5219" t="s">
        <v>18169</v>
      </c>
      <c r="T5219" t="b">
        <f t="shared" si="490"/>
        <v>0</v>
      </c>
      <c r="U5219" t="s">
        <v>28</v>
      </c>
      <c r="V5219">
        <v>4.5</v>
      </c>
      <c r="W5219">
        <v>1.9</v>
      </c>
      <c r="X5219">
        <v>9.8000000000000004E-2</v>
      </c>
      <c r="Y5219">
        <v>30</v>
      </c>
      <c r="Z5219" t="s">
        <v>29</v>
      </c>
      <c r="AA5219" t="s">
        <v>24</v>
      </c>
      <c r="AB5219" t="s">
        <v>24</v>
      </c>
    </row>
    <row r="5220" spans="1:28" x14ac:dyDescent="0.35">
      <c r="A5220" s="4" t="s">
        <v>18170</v>
      </c>
      <c r="B5220" s="6">
        <f t="shared" si="494"/>
        <v>43927.805868055555</v>
      </c>
      <c r="C5220" s="12">
        <f t="shared" si="492"/>
        <v>43922</v>
      </c>
      <c r="D5220" s="3">
        <f t="shared" si="493"/>
        <v>2020</v>
      </c>
      <c r="E5220" s="3" t="str">
        <f t="shared" si="495"/>
        <v>04-2020</v>
      </c>
      <c r="F5220" s="5">
        <f t="shared" si="491"/>
        <v>44257.639409722222</v>
      </c>
      <c r="G5220">
        <v>2.8254000000000001</v>
      </c>
      <c r="H5220">
        <v>95.753</v>
      </c>
      <c r="I5220">
        <v>35</v>
      </c>
      <c r="J5220">
        <v>5</v>
      </c>
      <c r="K5220" t="s">
        <v>23</v>
      </c>
      <c r="M5220">
        <v>102</v>
      </c>
      <c r="N5220">
        <v>2.3660000000000001</v>
      </c>
      <c r="O5220">
        <v>0.7</v>
      </c>
      <c r="P5220" t="s">
        <v>24</v>
      </c>
      <c r="Q5220" t="s">
        <v>18171</v>
      </c>
      <c r="R5220" t="s">
        <v>18172</v>
      </c>
      <c r="S5220" t="s">
        <v>18173</v>
      </c>
      <c r="T5220" t="b">
        <f t="shared" si="490"/>
        <v>0</v>
      </c>
      <c r="U5220" t="s">
        <v>28</v>
      </c>
      <c r="V5220">
        <v>8.4</v>
      </c>
      <c r="W5220">
        <v>1.9</v>
      </c>
      <c r="X5220">
        <v>6.9000000000000006E-2</v>
      </c>
      <c r="Y5220">
        <v>68</v>
      </c>
      <c r="Z5220" t="s">
        <v>29</v>
      </c>
      <c r="AA5220" t="s">
        <v>24</v>
      </c>
      <c r="AB5220" t="s">
        <v>24</v>
      </c>
    </row>
    <row r="5221" spans="1:28" x14ac:dyDescent="0.35">
      <c r="A5221" s="4" t="s">
        <v>15523</v>
      </c>
      <c r="B5221" s="6">
        <f t="shared" si="494"/>
        <v>44257.639409722222</v>
      </c>
      <c r="C5221" s="12">
        <f t="shared" si="492"/>
        <v>44256</v>
      </c>
      <c r="D5221" s="3">
        <f t="shared" si="493"/>
        <v>2021</v>
      </c>
      <c r="E5221" s="3" t="str">
        <f t="shared" si="495"/>
        <v>03-2021</v>
      </c>
      <c r="F5221" s="5">
        <f t="shared" si="491"/>
        <v>44230.812800925924</v>
      </c>
      <c r="G5221">
        <v>36.683100000000003</v>
      </c>
      <c r="H5221">
        <v>71.159599999999998</v>
      </c>
      <c r="I5221">
        <v>210.93</v>
      </c>
      <c r="J5221">
        <v>4</v>
      </c>
      <c r="K5221" t="s">
        <v>23</v>
      </c>
      <c r="M5221">
        <v>102</v>
      </c>
      <c r="N5221">
        <v>2.746</v>
      </c>
      <c r="O5221">
        <v>0.39</v>
      </c>
      <c r="P5221" t="s">
        <v>24</v>
      </c>
      <c r="Q5221" t="s">
        <v>15524</v>
      </c>
      <c r="R5221" t="s">
        <v>15525</v>
      </c>
      <c r="S5221" t="s">
        <v>9771</v>
      </c>
      <c r="T5221" t="b">
        <f t="shared" si="490"/>
        <v>1</v>
      </c>
      <c r="U5221" t="s">
        <v>28</v>
      </c>
      <c r="V5221">
        <v>10</v>
      </c>
      <c r="W5221">
        <v>10</v>
      </c>
      <c r="X5221">
        <v>0.17299999999999999</v>
      </c>
      <c r="Y5221">
        <v>9</v>
      </c>
      <c r="Z5221" t="s">
        <v>29</v>
      </c>
      <c r="AA5221" t="s">
        <v>24</v>
      </c>
      <c r="AB5221" t="s">
        <v>24</v>
      </c>
    </row>
    <row r="5222" spans="1:28" x14ac:dyDescent="0.35">
      <c r="A5222" s="4" t="s">
        <v>15720</v>
      </c>
      <c r="B5222" s="6">
        <f t="shared" si="494"/>
        <v>44230.812800925924</v>
      </c>
      <c r="C5222" s="12">
        <f t="shared" si="492"/>
        <v>44228</v>
      </c>
      <c r="D5222" s="3">
        <f t="shared" si="493"/>
        <v>2021</v>
      </c>
      <c r="E5222" s="3" t="str">
        <f t="shared" si="495"/>
        <v>02-2021</v>
      </c>
      <c r="F5222" s="5">
        <f t="shared" si="491"/>
        <v>44229.73201388889</v>
      </c>
      <c r="G5222">
        <v>36.4495</v>
      </c>
      <c r="H5222">
        <v>70.447699999999998</v>
      </c>
      <c r="I5222">
        <v>199.41</v>
      </c>
      <c r="J5222">
        <v>4</v>
      </c>
      <c r="K5222" t="s">
        <v>23</v>
      </c>
      <c r="M5222">
        <v>86</v>
      </c>
      <c r="N5222">
        <v>2.222</v>
      </c>
      <c r="O5222">
        <v>0.68</v>
      </c>
      <c r="P5222" t="s">
        <v>24</v>
      </c>
      <c r="Q5222" t="s">
        <v>15721</v>
      </c>
      <c r="R5222" t="s">
        <v>15722</v>
      </c>
      <c r="S5222" t="s">
        <v>15723</v>
      </c>
      <c r="T5222" t="b">
        <f t="shared" si="490"/>
        <v>1</v>
      </c>
      <c r="U5222" t="s">
        <v>28</v>
      </c>
      <c r="V5222">
        <v>9.5</v>
      </c>
      <c r="W5222">
        <v>10</v>
      </c>
      <c r="X5222">
        <v>0.17199999999999999</v>
      </c>
      <c r="Y5222">
        <v>9</v>
      </c>
      <c r="Z5222" t="s">
        <v>29</v>
      </c>
      <c r="AA5222" t="s">
        <v>24</v>
      </c>
      <c r="AB5222" t="s">
        <v>24</v>
      </c>
    </row>
    <row r="5223" spans="1:28" x14ac:dyDescent="0.35">
      <c r="A5223" s="4" t="s">
        <v>15735</v>
      </c>
      <c r="B5223" s="6">
        <f t="shared" si="494"/>
        <v>44229.73201388889</v>
      </c>
      <c r="C5223" s="12">
        <f t="shared" si="492"/>
        <v>44228</v>
      </c>
      <c r="D5223" s="3">
        <f t="shared" si="493"/>
        <v>2021</v>
      </c>
      <c r="E5223" s="3" t="str">
        <f t="shared" si="495"/>
        <v>02-2021</v>
      </c>
      <c r="F5223" s="5">
        <f t="shared" si="491"/>
        <v>44215.788726851853</v>
      </c>
      <c r="G5223">
        <v>35.9392</v>
      </c>
      <c r="H5223">
        <v>75.936999999999998</v>
      </c>
      <c r="I5223">
        <v>23.36</v>
      </c>
      <c r="J5223">
        <v>4</v>
      </c>
      <c r="K5223" t="s">
        <v>23</v>
      </c>
      <c r="M5223">
        <v>99</v>
      </c>
      <c r="N5223">
        <v>3.1669999999999998</v>
      </c>
      <c r="O5223">
        <v>0.63</v>
      </c>
      <c r="P5223" t="s">
        <v>24</v>
      </c>
      <c r="Q5223" t="s">
        <v>15736</v>
      </c>
      <c r="R5223" t="s">
        <v>15737</v>
      </c>
      <c r="S5223" t="s">
        <v>15738</v>
      </c>
      <c r="T5223" t="b">
        <f t="shared" si="490"/>
        <v>1</v>
      </c>
      <c r="U5223" t="s">
        <v>28</v>
      </c>
      <c r="V5223">
        <v>6.5</v>
      </c>
      <c r="W5223">
        <v>6.3</v>
      </c>
      <c r="X5223">
        <v>0.11899999999999999</v>
      </c>
      <c r="Y5223">
        <v>21</v>
      </c>
      <c r="Z5223" t="s">
        <v>29</v>
      </c>
      <c r="AA5223" t="s">
        <v>24</v>
      </c>
      <c r="AB5223" t="s">
        <v>24</v>
      </c>
    </row>
    <row r="5224" spans="1:28" x14ac:dyDescent="0.35">
      <c r="A5224" s="4" t="s">
        <v>15803</v>
      </c>
      <c r="B5224" s="6">
        <f t="shared" si="494"/>
        <v>44215.788726851853</v>
      </c>
      <c r="C5224" s="12">
        <f t="shared" si="492"/>
        <v>44197</v>
      </c>
      <c r="D5224" s="3">
        <f t="shared" si="493"/>
        <v>2021</v>
      </c>
      <c r="E5224" s="3" t="str">
        <f t="shared" si="495"/>
        <v>01-2021</v>
      </c>
      <c r="F5224" s="5">
        <f t="shared" si="491"/>
        <v>43925.031840277778</v>
      </c>
      <c r="G5224">
        <v>36.497599999999998</v>
      </c>
      <c r="H5224">
        <v>69.878200000000007</v>
      </c>
      <c r="I5224">
        <v>81.72</v>
      </c>
      <c r="J5224">
        <v>4</v>
      </c>
      <c r="K5224" t="s">
        <v>23</v>
      </c>
      <c r="M5224">
        <v>86</v>
      </c>
      <c r="N5224">
        <v>2.0670000000000002</v>
      </c>
      <c r="O5224">
        <v>0.54</v>
      </c>
      <c r="P5224" t="s">
        <v>24</v>
      </c>
      <c r="Q5224" t="s">
        <v>15804</v>
      </c>
      <c r="R5224" t="s">
        <v>15805</v>
      </c>
      <c r="S5224" t="s">
        <v>15806</v>
      </c>
      <c r="T5224" t="b">
        <f t="shared" si="490"/>
        <v>1</v>
      </c>
      <c r="U5224" t="s">
        <v>28</v>
      </c>
      <c r="V5224">
        <v>7.5</v>
      </c>
      <c r="W5224">
        <v>11.7</v>
      </c>
      <c r="X5224">
        <v>0.13400000000000001</v>
      </c>
      <c r="Y5224">
        <v>17</v>
      </c>
      <c r="Z5224" t="s">
        <v>29</v>
      </c>
      <c r="AA5224" t="s">
        <v>24</v>
      </c>
      <c r="AB5224" t="s">
        <v>24</v>
      </c>
    </row>
    <row r="5225" spans="1:28" x14ac:dyDescent="0.35">
      <c r="A5225" s="4" t="s">
        <v>18187</v>
      </c>
      <c r="B5225" s="6">
        <f t="shared" si="494"/>
        <v>43925.031840277778</v>
      </c>
      <c r="C5225" s="12">
        <f t="shared" si="492"/>
        <v>43922</v>
      </c>
      <c r="D5225" s="3">
        <f t="shared" si="493"/>
        <v>2020</v>
      </c>
      <c r="E5225" s="3" t="str">
        <f t="shared" si="495"/>
        <v>04-2020</v>
      </c>
      <c r="F5225" s="5">
        <f t="shared" si="491"/>
        <v>43924.954652777778</v>
      </c>
      <c r="G5225">
        <v>32.629199999999997</v>
      </c>
      <c r="H5225">
        <v>85.427099999999996</v>
      </c>
      <c r="I5225">
        <v>10</v>
      </c>
      <c r="J5225">
        <v>4.4000000000000004</v>
      </c>
      <c r="K5225" t="s">
        <v>23</v>
      </c>
      <c r="M5225">
        <v>91</v>
      </c>
      <c r="N5225">
        <v>4.806</v>
      </c>
      <c r="O5225">
        <v>0.85</v>
      </c>
      <c r="P5225" t="s">
        <v>24</v>
      </c>
      <c r="Q5225" t="s">
        <v>18188</v>
      </c>
      <c r="R5225" t="s">
        <v>18189</v>
      </c>
      <c r="S5225" t="s">
        <v>52</v>
      </c>
      <c r="T5225" t="b">
        <f t="shared" si="490"/>
        <v>0</v>
      </c>
      <c r="U5225" t="s">
        <v>28</v>
      </c>
      <c r="V5225">
        <v>10.4</v>
      </c>
      <c r="W5225">
        <v>1.9</v>
      </c>
      <c r="X5225">
        <v>0.14299999999999999</v>
      </c>
      <c r="Y5225">
        <v>14</v>
      </c>
      <c r="Z5225" t="s">
        <v>29</v>
      </c>
      <c r="AA5225" t="s">
        <v>24</v>
      </c>
      <c r="AB5225" t="s">
        <v>24</v>
      </c>
    </row>
    <row r="5226" spans="1:28" x14ac:dyDescent="0.35">
      <c r="A5226" s="4" t="s">
        <v>18190</v>
      </c>
      <c r="B5226" s="6">
        <f t="shared" si="494"/>
        <v>43924.954652777778</v>
      </c>
      <c r="C5226" s="12">
        <f t="shared" si="492"/>
        <v>43922</v>
      </c>
      <c r="D5226" s="3">
        <f t="shared" si="493"/>
        <v>2020</v>
      </c>
      <c r="E5226" s="3" t="str">
        <f t="shared" si="495"/>
        <v>04-2020</v>
      </c>
      <c r="F5226" s="5">
        <f t="shared" si="491"/>
        <v>44194.676319444443</v>
      </c>
      <c r="G5226">
        <v>32.677500000000002</v>
      </c>
      <c r="H5226">
        <v>85.488200000000006</v>
      </c>
      <c r="I5226">
        <v>10</v>
      </c>
      <c r="J5226">
        <v>4.8</v>
      </c>
      <c r="K5226" t="s">
        <v>23</v>
      </c>
      <c r="M5226">
        <v>39</v>
      </c>
      <c r="N5226">
        <v>4.84</v>
      </c>
      <c r="O5226">
        <v>0.78</v>
      </c>
      <c r="P5226" t="s">
        <v>24</v>
      </c>
      <c r="Q5226" t="s">
        <v>18191</v>
      </c>
      <c r="R5226" t="s">
        <v>18189</v>
      </c>
      <c r="S5226" t="s">
        <v>52</v>
      </c>
      <c r="T5226" t="b">
        <f t="shared" si="490"/>
        <v>0</v>
      </c>
      <c r="U5226" t="s">
        <v>28</v>
      </c>
      <c r="V5226">
        <v>7.6</v>
      </c>
      <c r="W5226">
        <v>1.8</v>
      </c>
      <c r="X5226">
        <v>0.06</v>
      </c>
      <c r="Y5226">
        <v>87</v>
      </c>
      <c r="Z5226" t="s">
        <v>29</v>
      </c>
      <c r="AA5226" t="s">
        <v>24</v>
      </c>
      <c r="AB5226" t="s">
        <v>24</v>
      </c>
    </row>
    <row r="5227" spans="1:28" x14ac:dyDescent="0.35">
      <c r="A5227" s="4" t="s">
        <v>15928</v>
      </c>
      <c r="B5227" s="6">
        <f t="shared" si="494"/>
        <v>44194.676319444443</v>
      </c>
      <c r="C5227" s="12">
        <f t="shared" si="492"/>
        <v>44166</v>
      </c>
      <c r="D5227" s="3">
        <f t="shared" si="493"/>
        <v>2020</v>
      </c>
      <c r="E5227" s="3" t="str">
        <f t="shared" si="495"/>
        <v>12-2020</v>
      </c>
      <c r="F5227" s="5">
        <f t="shared" si="491"/>
        <v>44165.522650462961</v>
      </c>
      <c r="G5227">
        <v>36.128300000000003</v>
      </c>
      <c r="H5227">
        <v>71.125699999999995</v>
      </c>
      <c r="I5227">
        <v>98.52</v>
      </c>
      <c r="J5227">
        <v>4</v>
      </c>
      <c r="K5227" t="s">
        <v>23</v>
      </c>
      <c r="M5227">
        <v>109</v>
      </c>
      <c r="N5227">
        <v>2.3250000000000002</v>
      </c>
      <c r="O5227">
        <v>0.28000000000000003</v>
      </c>
      <c r="P5227" t="s">
        <v>24</v>
      </c>
      <c r="Q5227" t="s">
        <v>15929</v>
      </c>
      <c r="R5227" t="s">
        <v>15930</v>
      </c>
      <c r="S5227" t="s">
        <v>15931</v>
      </c>
      <c r="T5227" t="b">
        <f t="shared" si="490"/>
        <v>1</v>
      </c>
      <c r="U5227" t="s">
        <v>28</v>
      </c>
      <c r="V5227">
        <v>5.2</v>
      </c>
      <c r="W5227">
        <v>10.1</v>
      </c>
      <c r="X5227">
        <v>0.156</v>
      </c>
      <c r="Y5227">
        <v>11</v>
      </c>
      <c r="Z5227" t="s">
        <v>29</v>
      </c>
      <c r="AA5227" t="s">
        <v>24</v>
      </c>
      <c r="AB5227" t="s">
        <v>24</v>
      </c>
    </row>
    <row r="5228" spans="1:28" x14ac:dyDescent="0.35">
      <c r="A5228" s="4" t="s">
        <v>16106</v>
      </c>
      <c r="B5228" s="6">
        <f t="shared" si="494"/>
        <v>44165.522650462961</v>
      </c>
      <c r="C5228" s="12">
        <f t="shared" si="492"/>
        <v>44136</v>
      </c>
      <c r="D5228" s="3">
        <f t="shared" si="493"/>
        <v>2020</v>
      </c>
      <c r="E5228" s="3" t="str">
        <f t="shared" si="495"/>
        <v>11-2020</v>
      </c>
      <c r="F5228" s="5">
        <f t="shared" si="491"/>
        <v>43922.516284722224</v>
      </c>
      <c r="G5228">
        <v>36.343000000000004</v>
      </c>
      <c r="H5228">
        <v>70.566199999999995</v>
      </c>
      <c r="I5228">
        <v>179.58</v>
      </c>
      <c r="J5228">
        <v>4</v>
      </c>
      <c r="K5228" t="s">
        <v>23</v>
      </c>
      <c r="M5228">
        <v>75</v>
      </c>
      <c r="N5228">
        <v>2.1859999999999999</v>
      </c>
      <c r="O5228">
        <v>0.71</v>
      </c>
      <c r="P5228" t="s">
        <v>24</v>
      </c>
      <c r="Q5228" t="s">
        <v>16107</v>
      </c>
      <c r="R5228" t="s">
        <v>16108</v>
      </c>
      <c r="S5228" t="s">
        <v>16109</v>
      </c>
      <c r="T5228" t="b">
        <f t="shared" si="490"/>
        <v>1</v>
      </c>
      <c r="U5228" t="s">
        <v>28</v>
      </c>
      <c r="V5228">
        <v>7.3</v>
      </c>
      <c r="W5228">
        <v>8.1</v>
      </c>
      <c r="X5228">
        <v>0.113</v>
      </c>
      <c r="Y5228">
        <v>22</v>
      </c>
      <c r="Z5228" t="s">
        <v>29</v>
      </c>
      <c r="AA5228" t="s">
        <v>24</v>
      </c>
      <c r="AB5228" t="s">
        <v>24</v>
      </c>
    </row>
    <row r="5229" spans="1:28" x14ac:dyDescent="0.35">
      <c r="A5229" s="4" t="s">
        <v>18199</v>
      </c>
      <c r="B5229" s="6">
        <f t="shared" si="494"/>
        <v>43922.516284722224</v>
      </c>
      <c r="C5229" s="12">
        <f t="shared" si="492"/>
        <v>43922</v>
      </c>
      <c r="D5229" s="3">
        <f t="shared" si="493"/>
        <v>2020</v>
      </c>
      <c r="E5229" s="3" t="str">
        <f t="shared" si="495"/>
        <v>04-2020</v>
      </c>
      <c r="F5229" s="5">
        <f t="shared" si="491"/>
        <v>44147.087627314817</v>
      </c>
      <c r="G5229">
        <v>33.1265</v>
      </c>
      <c r="H5229">
        <v>98.908900000000003</v>
      </c>
      <c r="I5229">
        <v>10</v>
      </c>
      <c r="J5229">
        <v>5.4</v>
      </c>
      <c r="K5229" t="s">
        <v>106</v>
      </c>
      <c r="M5229">
        <v>31</v>
      </c>
      <c r="N5229">
        <v>7.4740000000000002</v>
      </c>
      <c r="O5229">
        <v>0.61</v>
      </c>
      <c r="P5229" t="s">
        <v>24</v>
      </c>
      <c r="Q5229" t="s">
        <v>18200</v>
      </c>
      <c r="R5229" t="s">
        <v>18201</v>
      </c>
      <c r="S5229" t="s">
        <v>18202</v>
      </c>
      <c r="T5229" t="b">
        <f t="shared" si="490"/>
        <v>0</v>
      </c>
      <c r="U5229" t="s">
        <v>28</v>
      </c>
      <c r="V5229">
        <v>7.5</v>
      </c>
      <c r="W5229">
        <v>1.8</v>
      </c>
      <c r="X5229">
        <v>0.08</v>
      </c>
      <c r="Y5229">
        <v>15</v>
      </c>
      <c r="Z5229" t="s">
        <v>29</v>
      </c>
      <c r="AA5229" t="s">
        <v>24</v>
      </c>
      <c r="AB5229" t="s">
        <v>24</v>
      </c>
    </row>
    <row r="5230" spans="1:28" x14ac:dyDescent="0.35">
      <c r="A5230" s="4" t="s">
        <v>16246</v>
      </c>
      <c r="B5230" s="6">
        <f t="shared" si="494"/>
        <v>44147.087627314817</v>
      </c>
      <c r="C5230" s="12">
        <f t="shared" si="492"/>
        <v>44136</v>
      </c>
      <c r="D5230" s="3">
        <f t="shared" si="493"/>
        <v>2020</v>
      </c>
      <c r="E5230" s="3" t="str">
        <f t="shared" si="495"/>
        <v>11-2020</v>
      </c>
      <c r="F5230" s="5">
        <f t="shared" si="491"/>
        <v>44124.830428240741</v>
      </c>
      <c r="G5230">
        <v>35.477899999999998</v>
      </c>
      <c r="H5230">
        <v>70.965199999999996</v>
      </c>
      <c r="I5230">
        <v>105.1</v>
      </c>
      <c r="J5230">
        <v>4</v>
      </c>
      <c r="K5230" t="s">
        <v>23</v>
      </c>
      <c r="M5230">
        <v>107</v>
      </c>
      <c r="N5230">
        <v>1.833</v>
      </c>
      <c r="O5230">
        <v>0.79</v>
      </c>
      <c r="P5230" t="s">
        <v>24</v>
      </c>
      <c r="Q5230" t="s">
        <v>16247</v>
      </c>
      <c r="R5230" t="s">
        <v>16245</v>
      </c>
      <c r="S5230" t="s">
        <v>16248</v>
      </c>
      <c r="T5230" t="b">
        <f t="shared" si="490"/>
        <v>1</v>
      </c>
      <c r="U5230" t="s">
        <v>28</v>
      </c>
      <c r="V5230">
        <v>7</v>
      </c>
      <c r="W5230">
        <v>8</v>
      </c>
      <c r="X5230">
        <v>0.155</v>
      </c>
      <c r="Y5230">
        <v>11</v>
      </c>
      <c r="Z5230" t="s">
        <v>29</v>
      </c>
      <c r="AA5230" t="s">
        <v>24</v>
      </c>
      <c r="AB5230" t="s">
        <v>24</v>
      </c>
    </row>
    <row r="5231" spans="1:28" x14ac:dyDescent="0.35">
      <c r="A5231" s="4" t="s">
        <v>16418</v>
      </c>
      <c r="B5231" s="6">
        <f t="shared" si="494"/>
        <v>44124.830428240741</v>
      </c>
      <c r="C5231" s="12">
        <f t="shared" si="492"/>
        <v>44105</v>
      </c>
      <c r="D5231" s="3">
        <f t="shared" si="493"/>
        <v>2020</v>
      </c>
      <c r="E5231" s="3" t="str">
        <f t="shared" si="495"/>
        <v>10-2020</v>
      </c>
      <c r="F5231" s="5">
        <f t="shared" si="491"/>
        <v>44088.20821759259</v>
      </c>
      <c r="G5231">
        <v>27.2257</v>
      </c>
      <c r="H5231">
        <v>96.144400000000005</v>
      </c>
      <c r="I5231">
        <v>57.98</v>
      </c>
      <c r="J5231">
        <v>4</v>
      </c>
      <c r="K5231" t="s">
        <v>23</v>
      </c>
      <c r="M5231">
        <v>45</v>
      </c>
      <c r="N5231">
        <v>3.415</v>
      </c>
      <c r="O5231">
        <v>0.74</v>
      </c>
      <c r="P5231" t="s">
        <v>24</v>
      </c>
      <c r="Q5231" t="s">
        <v>16419</v>
      </c>
      <c r="R5231" t="s">
        <v>16420</v>
      </c>
      <c r="S5231" t="s">
        <v>16421</v>
      </c>
      <c r="T5231" t="b">
        <f t="shared" si="490"/>
        <v>1</v>
      </c>
      <c r="U5231" t="s">
        <v>28</v>
      </c>
      <c r="V5231">
        <v>5.0999999999999996</v>
      </c>
      <c r="W5231">
        <v>8.1</v>
      </c>
      <c r="X5231">
        <v>9.8000000000000004E-2</v>
      </c>
      <c r="Y5231">
        <v>33</v>
      </c>
      <c r="Z5231" t="s">
        <v>29</v>
      </c>
      <c r="AA5231" t="s">
        <v>24</v>
      </c>
      <c r="AB5231" t="s">
        <v>24</v>
      </c>
    </row>
    <row r="5232" spans="1:28" x14ac:dyDescent="0.35">
      <c r="A5232" s="4" t="s">
        <v>16730</v>
      </c>
      <c r="B5232" s="6">
        <f t="shared" si="494"/>
        <v>44088.20821759259</v>
      </c>
      <c r="C5232" s="12">
        <f t="shared" si="492"/>
        <v>44075</v>
      </c>
      <c r="D5232" s="3">
        <f t="shared" si="493"/>
        <v>2020</v>
      </c>
      <c r="E5232" s="3" t="str">
        <f t="shared" si="495"/>
        <v>09-2020</v>
      </c>
      <c r="F5232" s="5">
        <f t="shared" si="491"/>
        <v>43918.963136574072</v>
      </c>
      <c r="G5232">
        <v>36.455100000000002</v>
      </c>
      <c r="H5232">
        <v>71.1768</v>
      </c>
      <c r="I5232">
        <v>235.4</v>
      </c>
      <c r="J5232">
        <v>4</v>
      </c>
      <c r="K5232" t="s">
        <v>23</v>
      </c>
      <c r="M5232">
        <v>76</v>
      </c>
      <c r="N5232">
        <v>2.5840000000000001</v>
      </c>
      <c r="O5232">
        <v>0.94</v>
      </c>
      <c r="P5232" t="s">
        <v>24</v>
      </c>
      <c r="Q5232" t="s">
        <v>16731</v>
      </c>
      <c r="R5232" t="s">
        <v>16732</v>
      </c>
      <c r="S5232" t="s">
        <v>13299</v>
      </c>
      <c r="T5232" t="b">
        <f t="shared" si="490"/>
        <v>1</v>
      </c>
      <c r="U5232" t="s">
        <v>28</v>
      </c>
      <c r="V5232">
        <v>6.2</v>
      </c>
      <c r="W5232">
        <v>8.4</v>
      </c>
      <c r="X5232">
        <v>0.11899999999999999</v>
      </c>
      <c r="Y5232">
        <v>19</v>
      </c>
      <c r="Z5232" t="s">
        <v>29</v>
      </c>
      <c r="AA5232" t="s">
        <v>24</v>
      </c>
      <c r="AB5232" t="s">
        <v>24</v>
      </c>
    </row>
    <row r="5233" spans="1:28" x14ac:dyDescent="0.35">
      <c r="A5233" s="4" t="s">
        <v>18214</v>
      </c>
      <c r="B5233" s="6">
        <f t="shared" si="494"/>
        <v>43918.963136574072</v>
      </c>
      <c r="C5233" s="12">
        <f t="shared" si="492"/>
        <v>43891</v>
      </c>
      <c r="D5233" s="3">
        <f t="shared" si="493"/>
        <v>2020</v>
      </c>
      <c r="E5233" s="3" t="str">
        <f t="shared" si="495"/>
        <v>03-2020</v>
      </c>
      <c r="F5233" s="5">
        <f t="shared" si="491"/>
        <v>44073.673680555556</v>
      </c>
      <c r="G5233">
        <v>2.4803000000000002</v>
      </c>
      <c r="H5233">
        <v>95.846400000000003</v>
      </c>
      <c r="I5233">
        <v>27.05</v>
      </c>
      <c r="J5233">
        <v>4</v>
      </c>
      <c r="K5233" t="s">
        <v>23</v>
      </c>
      <c r="M5233">
        <v>201</v>
      </c>
      <c r="N5233">
        <v>2.0859999999999999</v>
      </c>
      <c r="O5233">
        <v>0.52</v>
      </c>
      <c r="P5233" t="s">
        <v>24</v>
      </c>
      <c r="Q5233" t="s">
        <v>18215</v>
      </c>
      <c r="R5233" t="s">
        <v>18216</v>
      </c>
      <c r="S5233" t="s">
        <v>5122</v>
      </c>
      <c r="T5233" t="b">
        <f t="shared" si="490"/>
        <v>0</v>
      </c>
      <c r="U5233" t="s">
        <v>28</v>
      </c>
      <c r="V5233">
        <v>12.9</v>
      </c>
      <c r="W5233">
        <v>6.3</v>
      </c>
      <c r="X5233">
        <v>0.23200000000000001</v>
      </c>
      <c r="Y5233">
        <v>5</v>
      </c>
      <c r="Z5233" t="s">
        <v>29</v>
      </c>
      <c r="AA5233" t="s">
        <v>24</v>
      </c>
      <c r="AB5233" t="s">
        <v>24</v>
      </c>
    </row>
    <row r="5234" spans="1:28" x14ac:dyDescent="0.35">
      <c r="A5234" s="4" t="s">
        <v>16827</v>
      </c>
      <c r="B5234" s="6">
        <f t="shared" si="494"/>
        <v>44073.673680555556</v>
      </c>
      <c r="C5234" s="12">
        <f t="shared" si="492"/>
        <v>44044</v>
      </c>
      <c r="D5234" s="3">
        <f t="shared" si="493"/>
        <v>2020</v>
      </c>
      <c r="E5234" s="3" t="str">
        <f t="shared" si="495"/>
        <v>08-2020</v>
      </c>
      <c r="F5234" s="5">
        <f t="shared" si="491"/>
        <v>44073.239479166667</v>
      </c>
      <c r="G5234">
        <v>6.8606999999999996</v>
      </c>
      <c r="H5234">
        <v>92.049700000000001</v>
      </c>
      <c r="I5234">
        <v>10</v>
      </c>
      <c r="J5234">
        <v>4</v>
      </c>
      <c r="K5234" t="s">
        <v>23</v>
      </c>
      <c r="M5234">
        <v>110</v>
      </c>
      <c r="N5234">
        <v>4.8129999999999997</v>
      </c>
      <c r="O5234">
        <v>0.73</v>
      </c>
      <c r="P5234" t="s">
        <v>24</v>
      </c>
      <c r="Q5234" t="s">
        <v>16828</v>
      </c>
      <c r="R5234" t="s">
        <v>16829</v>
      </c>
      <c r="S5234" t="s">
        <v>402</v>
      </c>
      <c r="T5234" t="b">
        <f t="shared" si="490"/>
        <v>1</v>
      </c>
      <c r="U5234" t="s">
        <v>28</v>
      </c>
      <c r="V5234">
        <v>10.199999999999999</v>
      </c>
      <c r="W5234">
        <v>1.7</v>
      </c>
      <c r="X5234">
        <v>0.182</v>
      </c>
      <c r="Y5234">
        <v>8</v>
      </c>
      <c r="Z5234" t="s">
        <v>29</v>
      </c>
      <c r="AA5234" t="s">
        <v>24</v>
      </c>
      <c r="AB5234" t="s">
        <v>24</v>
      </c>
    </row>
    <row r="5235" spans="1:28" x14ac:dyDescent="0.35">
      <c r="A5235" s="4" t="s">
        <v>16833</v>
      </c>
      <c r="B5235" s="6">
        <f t="shared" si="494"/>
        <v>44073.239479166667</v>
      </c>
      <c r="C5235" s="12">
        <f t="shared" si="492"/>
        <v>44044</v>
      </c>
      <c r="D5235" s="3">
        <f t="shared" si="493"/>
        <v>2020</v>
      </c>
      <c r="E5235" s="3" t="str">
        <f t="shared" si="495"/>
        <v>08-2020</v>
      </c>
      <c r="F5235" s="5">
        <f t="shared" si="491"/>
        <v>44069.100034722222</v>
      </c>
      <c r="G5235">
        <v>33.967100000000002</v>
      </c>
      <c r="H5235">
        <v>69.476200000000006</v>
      </c>
      <c r="I5235">
        <v>10</v>
      </c>
      <c r="J5235">
        <v>4</v>
      </c>
      <c r="K5235" t="s">
        <v>23</v>
      </c>
      <c r="M5235">
        <v>175</v>
      </c>
      <c r="N5235">
        <v>0.67500000000000004</v>
      </c>
      <c r="O5235">
        <v>0.63</v>
      </c>
      <c r="P5235" t="s">
        <v>24</v>
      </c>
      <c r="Q5235" t="s">
        <v>16834</v>
      </c>
      <c r="R5235" t="s">
        <v>16835</v>
      </c>
      <c r="S5235" t="s">
        <v>16836</v>
      </c>
      <c r="T5235" t="b">
        <f t="shared" ref="T5235:T5298" si="496">OR(ISNUMBER(SEARCH("India",S5235)),ISNUMBER(SEARCH("Pakistan",S5235)),ISNUMBER(SEARCH("Afghanistan",S5235)),ISNUMBER(SEARCH("Bangladesh",S5235)),ISNUMBER(SEARCH("Nepal",S5235)),ISNUMBER(SEARCH("Bhutan",S5235)),ISNUMBER(SEARCH("Sri Lanka",S5235)),ISNUMBER(SEARCH("Maldives",S5235)))</f>
        <v>1</v>
      </c>
      <c r="U5235" t="s">
        <v>28</v>
      </c>
      <c r="V5235">
        <v>7.1</v>
      </c>
      <c r="W5235">
        <v>1.9</v>
      </c>
      <c r="X5235">
        <v>0.13900000000000001</v>
      </c>
      <c r="Y5235">
        <v>14</v>
      </c>
      <c r="Z5235" t="s">
        <v>29</v>
      </c>
      <c r="AA5235" t="s">
        <v>24</v>
      </c>
      <c r="AB5235" t="s">
        <v>24</v>
      </c>
    </row>
    <row r="5236" spans="1:28" x14ac:dyDescent="0.35">
      <c r="A5236" s="4" t="s">
        <v>16875</v>
      </c>
      <c r="B5236" s="6">
        <f t="shared" si="494"/>
        <v>44069.100034722222</v>
      </c>
      <c r="C5236" s="12">
        <f t="shared" si="492"/>
        <v>44044</v>
      </c>
      <c r="D5236" s="3">
        <f t="shared" si="493"/>
        <v>2020</v>
      </c>
      <c r="E5236" s="3" t="str">
        <f t="shared" si="495"/>
        <v>08-2020</v>
      </c>
      <c r="F5236" s="5">
        <f t="shared" si="491"/>
        <v>44062.096770833334</v>
      </c>
      <c r="G5236">
        <v>23.965</v>
      </c>
      <c r="H5236">
        <v>88.483400000000003</v>
      </c>
      <c r="I5236">
        <v>10</v>
      </c>
      <c r="J5236">
        <v>4</v>
      </c>
      <c r="K5236" t="s">
        <v>23</v>
      </c>
      <c r="M5236">
        <v>195</v>
      </c>
      <c r="N5236">
        <v>3.1739999999999999</v>
      </c>
      <c r="O5236">
        <v>0.63</v>
      </c>
      <c r="P5236" t="s">
        <v>24</v>
      </c>
      <c r="Q5236" t="s">
        <v>16876</v>
      </c>
      <c r="R5236" t="s">
        <v>16869</v>
      </c>
      <c r="S5236" t="s">
        <v>16877</v>
      </c>
      <c r="T5236" t="b">
        <f t="shared" si="496"/>
        <v>1</v>
      </c>
      <c r="U5236" t="s">
        <v>28</v>
      </c>
      <c r="V5236">
        <v>5.7</v>
      </c>
      <c r="W5236">
        <v>2</v>
      </c>
      <c r="X5236">
        <v>0.29799999999999999</v>
      </c>
      <c r="Y5236">
        <v>3</v>
      </c>
      <c r="Z5236" t="s">
        <v>29</v>
      </c>
      <c r="AA5236" t="s">
        <v>24</v>
      </c>
      <c r="AB5236" t="s">
        <v>24</v>
      </c>
    </row>
    <row r="5237" spans="1:28" x14ac:dyDescent="0.35">
      <c r="A5237" s="4" t="s">
        <v>16924</v>
      </c>
      <c r="B5237" s="6">
        <f t="shared" si="494"/>
        <v>44062.096770833334</v>
      </c>
      <c r="C5237" s="12">
        <f t="shared" si="492"/>
        <v>44044</v>
      </c>
      <c r="D5237" s="3">
        <f t="shared" si="493"/>
        <v>2020</v>
      </c>
      <c r="E5237" s="3" t="str">
        <f t="shared" si="495"/>
        <v>08-2020</v>
      </c>
      <c r="F5237" s="5">
        <f t="shared" si="491"/>
        <v>43916.335879629631</v>
      </c>
      <c r="G5237">
        <v>36.559399999999997</v>
      </c>
      <c r="H5237">
        <v>71.273499999999999</v>
      </c>
      <c r="I5237">
        <v>129.72999999999999</v>
      </c>
      <c r="J5237">
        <v>4</v>
      </c>
      <c r="K5237" t="s">
        <v>23</v>
      </c>
      <c r="M5237">
        <v>100</v>
      </c>
      <c r="N5237">
        <v>2.7130000000000001</v>
      </c>
      <c r="O5237">
        <v>0.98</v>
      </c>
      <c r="P5237" t="s">
        <v>24</v>
      </c>
      <c r="Q5237" t="s">
        <v>16925</v>
      </c>
      <c r="R5237" t="s">
        <v>16926</v>
      </c>
      <c r="S5237" t="s">
        <v>16927</v>
      </c>
      <c r="T5237" t="b">
        <f t="shared" si="496"/>
        <v>1</v>
      </c>
      <c r="U5237" t="s">
        <v>28</v>
      </c>
      <c r="V5237">
        <v>7.8</v>
      </c>
      <c r="W5237">
        <v>10.3</v>
      </c>
      <c r="X5237">
        <v>0.14399999999999999</v>
      </c>
      <c r="Y5237">
        <v>13</v>
      </c>
      <c r="Z5237" t="s">
        <v>29</v>
      </c>
      <c r="AA5237" t="s">
        <v>24</v>
      </c>
      <c r="AB5237" t="s">
        <v>24</v>
      </c>
    </row>
    <row r="5238" spans="1:28" x14ac:dyDescent="0.35">
      <c r="A5238" s="4" t="s">
        <v>18230</v>
      </c>
      <c r="B5238" s="6">
        <f t="shared" si="494"/>
        <v>43916.335879629631</v>
      </c>
      <c r="C5238" s="12">
        <f t="shared" si="492"/>
        <v>43891</v>
      </c>
      <c r="D5238" s="3">
        <f t="shared" si="493"/>
        <v>2020</v>
      </c>
      <c r="E5238" s="3" t="str">
        <f t="shared" si="495"/>
        <v>03-2020</v>
      </c>
      <c r="F5238" s="5">
        <f t="shared" si="491"/>
        <v>44034.813946759263</v>
      </c>
      <c r="G5238">
        <v>38.643300000000004</v>
      </c>
      <c r="H5238">
        <v>70.924700000000001</v>
      </c>
      <c r="I5238">
        <v>10</v>
      </c>
      <c r="J5238">
        <v>4.5</v>
      </c>
      <c r="K5238" t="s">
        <v>23</v>
      </c>
      <c r="M5238">
        <v>116</v>
      </c>
      <c r="N5238">
        <v>1.083</v>
      </c>
      <c r="O5238">
        <v>0.9</v>
      </c>
      <c r="P5238" t="s">
        <v>24</v>
      </c>
      <c r="Q5238" t="s">
        <v>18231</v>
      </c>
      <c r="R5238" t="s">
        <v>18222</v>
      </c>
      <c r="S5238" t="s">
        <v>18232</v>
      </c>
      <c r="T5238" t="b">
        <f t="shared" si="496"/>
        <v>0</v>
      </c>
      <c r="U5238" t="s">
        <v>28</v>
      </c>
      <c r="V5238">
        <v>7.4</v>
      </c>
      <c r="W5238">
        <v>1.9</v>
      </c>
      <c r="X5238">
        <v>7.0000000000000007E-2</v>
      </c>
      <c r="Y5238">
        <v>59</v>
      </c>
      <c r="Z5238" t="s">
        <v>29</v>
      </c>
      <c r="AA5238" t="s">
        <v>24</v>
      </c>
      <c r="AB5238" t="s">
        <v>24</v>
      </c>
    </row>
    <row r="5239" spans="1:28" x14ac:dyDescent="0.35">
      <c r="A5239" s="4" t="s">
        <v>17175</v>
      </c>
      <c r="B5239" s="6">
        <f t="shared" si="494"/>
        <v>44034.813946759263</v>
      </c>
      <c r="C5239" s="12">
        <f t="shared" si="492"/>
        <v>44013</v>
      </c>
      <c r="D5239" s="3">
        <f t="shared" si="493"/>
        <v>2020</v>
      </c>
      <c r="E5239" s="3" t="str">
        <f t="shared" si="495"/>
        <v>07-2020</v>
      </c>
      <c r="F5239" s="5">
        <f t="shared" si="491"/>
        <v>43915.365231481483</v>
      </c>
      <c r="G5239">
        <v>36.317</v>
      </c>
      <c r="H5239">
        <v>70.7941</v>
      </c>
      <c r="I5239">
        <v>95.59</v>
      </c>
      <c r="J5239">
        <v>4</v>
      </c>
      <c r="K5239" t="s">
        <v>23</v>
      </c>
      <c r="M5239">
        <v>87</v>
      </c>
      <c r="N5239">
        <v>1.395</v>
      </c>
      <c r="O5239">
        <v>1.0900000000000001</v>
      </c>
      <c r="P5239" t="s">
        <v>24</v>
      </c>
      <c r="Q5239" t="s">
        <v>17176</v>
      </c>
      <c r="R5239" t="s">
        <v>17162</v>
      </c>
      <c r="S5239" t="s">
        <v>17177</v>
      </c>
      <c r="T5239" t="b">
        <f t="shared" si="496"/>
        <v>1</v>
      </c>
      <c r="U5239" t="s">
        <v>28</v>
      </c>
      <c r="V5239">
        <v>4.9000000000000004</v>
      </c>
      <c r="W5239">
        <v>10.6</v>
      </c>
      <c r="X5239">
        <v>0.21099999999999999</v>
      </c>
      <c r="Y5239">
        <v>6</v>
      </c>
      <c r="Z5239" t="s">
        <v>29</v>
      </c>
      <c r="AA5239" t="s">
        <v>24</v>
      </c>
      <c r="AB5239" t="s">
        <v>24</v>
      </c>
    </row>
    <row r="5240" spans="1:28" x14ac:dyDescent="0.35">
      <c r="A5240" s="4" t="s">
        <v>18235</v>
      </c>
      <c r="B5240" s="6">
        <f t="shared" si="494"/>
        <v>43915.365231481483</v>
      </c>
      <c r="C5240" s="12">
        <f t="shared" si="492"/>
        <v>43891</v>
      </c>
      <c r="D5240" s="3">
        <f t="shared" si="493"/>
        <v>2020</v>
      </c>
      <c r="E5240" s="3" t="str">
        <f t="shared" si="495"/>
        <v>03-2020</v>
      </c>
      <c r="F5240" s="5">
        <f t="shared" si="491"/>
        <v>44033.053564814814</v>
      </c>
      <c r="G5240">
        <v>34.4893</v>
      </c>
      <c r="H5240">
        <v>85.8489</v>
      </c>
      <c r="I5240">
        <v>10</v>
      </c>
      <c r="J5240">
        <v>4.3</v>
      </c>
      <c r="K5240" t="s">
        <v>23</v>
      </c>
      <c r="M5240">
        <v>96</v>
      </c>
      <c r="N5240">
        <v>6.5430000000000001</v>
      </c>
      <c r="O5240">
        <v>0.79</v>
      </c>
      <c r="P5240" t="s">
        <v>24</v>
      </c>
      <c r="Q5240" t="s">
        <v>18236</v>
      </c>
      <c r="R5240" t="s">
        <v>18237</v>
      </c>
      <c r="S5240" t="s">
        <v>52</v>
      </c>
      <c r="T5240" t="b">
        <f t="shared" si="496"/>
        <v>0</v>
      </c>
      <c r="U5240" t="s">
        <v>28</v>
      </c>
      <c r="V5240">
        <v>8.9</v>
      </c>
      <c r="W5240">
        <v>1.9</v>
      </c>
      <c r="X5240">
        <v>0.14699999999999999</v>
      </c>
      <c r="Y5240">
        <v>13</v>
      </c>
      <c r="Z5240" t="s">
        <v>29</v>
      </c>
      <c r="AA5240" t="s">
        <v>24</v>
      </c>
      <c r="AB5240" t="s">
        <v>24</v>
      </c>
    </row>
    <row r="5241" spans="1:28" x14ac:dyDescent="0.35">
      <c r="A5241" s="4" t="s">
        <v>17199</v>
      </c>
      <c r="B5241" s="6">
        <f t="shared" si="494"/>
        <v>44033.053564814814</v>
      </c>
      <c r="C5241" s="12">
        <f t="shared" si="492"/>
        <v>44013</v>
      </c>
      <c r="D5241" s="3">
        <f t="shared" si="493"/>
        <v>2020</v>
      </c>
      <c r="E5241" s="3" t="str">
        <f t="shared" si="495"/>
        <v>07-2020</v>
      </c>
      <c r="F5241" s="5">
        <f t="shared" si="491"/>
        <v>44032.638807870368</v>
      </c>
      <c r="G5241">
        <v>30.413499999999999</v>
      </c>
      <c r="H5241">
        <v>94.778999999999996</v>
      </c>
      <c r="I5241">
        <v>10</v>
      </c>
      <c r="J5241">
        <v>4</v>
      </c>
      <c r="K5241" t="s">
        <v>23</v>
      </c>
      <c r="M5241">
        <v>114</v>
      </c>
      <c r="N5241">
        <v>3.2440000000000002</v>
      </c>
      <c r="O5241">
        <v>0.57999999999999996</v>
      </c>
      <c r="P5241" t="s">
        <v>24</v>
      </c>
      <c r="Q5241" t="s">
        <v>17200</v>
      </c>
      <c r="R5241" t="s">
        <v>17194</v>
      </c>
      <c r="S5241" t="s">
        <v>17016</v>
      </c>
      <c r="T5241" t="b">
        <f t="shared" si="496"/>
        <v>1</v>
      </c>
      <c r="U5241" t="s">
        <v>28</v>
      </c>
      <c r="V5241">
        <v>7.7</v>
      </c>
      <c r="W5241">
        <v>1.8</v>
      </c>
      <c r="X5241">
        <v>0.17299999999999999</v>
      </c>
      <c r="Y5241">
        <v>9</v>
      </c>
      <c r="Z5241" t="s">
        <v>29</v>
      </c>
      <c r="AA5241" t="s">
        <v>24</v>
      </c>
      <c r="AB5241" t="s">
        <v>24</v>
      </c>
    </row>
    <row r="5242" spans="1:28" x14ac:dyDescent="0.35">
      <c r="A5242" s="4" t="s">
        <v>17214</v>
      </c>
      <c r="B5242" s="6">
        <f t="shared" si="494"/>
        <v>44032.638807870368</v>
      </c>
      <c r="C5242" s="12">
        <f t="shared" si="492"/>
        <v>44013</v>
      </c>
      <c r="D5242" s="3">
        <f t="shared" si="493"/>
        <v>2020</v>
      </c>
      <c r="E5242" s="3" t="str">
        <f t="shared" si="495"/>
        <v>07-2020</v>
      </c>
      <c r="F5242" s="5">
        <f t="shared" si="491"/>
        <v>43914.610914351855</v>
      </c>
      <c r="G5242">
        <v>30.381599999999999</v>
      </c>
      <c r="H5242">
        <v>95.006399999999999</v>
      </c>
      <c r="I5242">
        <v>10</v>
      </c>
      <c r="J5242">
        <v>4</v>
      </c>
      <c r="K5242" t="s">
        <v>23</v>
      </c>
      <c r="M5242">
        <v>139</v>
      </c>
      <c r="N5242">
        <v>6.16</v>
      </c>
      <c r="O5242">
        <v>0.94</v>
      </c>
      <c r="P5242" t="s">
        <v>24</v>
      </c>
      <c r="Q5242" t="s">
        <v>17215</v>
      </c>
      <c r="R5242" t="s">
        <v>17216</v>
      </c>
      <c r="S5242" t="s">
        <v>13436</v>
      </c>
      <c r="T5242" t="b">
        <f t="shared" si="496"/>
        <v>1</v>
      </c>
      <c r="U5242" t="s">
        <v>28</v>
      </c>
      <c r="V5242">
        <v>8.8000000000000007</v>
      </c>
      <c r="W5242">
        <v>2</v>
      </c>
      <c r="X5242">
        <v>0.17199999999999999</v>
      </c>
      <c r="Y5242">
        <v>9</v>
      </c>
      <c r="Z5242" t="s">
        <v>29</v>
      </c>
      <c r="AA5242" t="s">
        <v>24</v>
      </c>
      <c r="AB5242" t="s">
        <v>24</v>
      </c>
    </row>
    <row r="5243" spans="1:28" x14ac:dyDescent="0.35">
      <c r="A5243" s="4" t="s">
        <v>18245</v>
      </c>
      <c r="B5243" s="6">
        <f t="shared" si="494"/>
        <v>43914.610914351855</v>
      </c>
      <c r="C5243" s="12">
        <f t="shared" si="492"/>
        <v>43891</v>
      </c>
      <c r="D5243" s="3">
        <f t="shared" si="493"/>
        <v>2020</v>
      </c>
      <c r="E5243" s="3" t="str">
        <f t="shared" si="495"/>
        <v>03-2020</v>
      </c>
      <c r="F5243" s="5">
        <f t="shared" si="491"/>
        <v>43913.51489583333</v>
      </c>
      <c r="G5243">
        <v>38.091900000000003</v>
      </c>
      <c r="H5243">
        <v>94.683999999999997</v>
      </c>
      <c r="I5243">
        <v>10</v>
      </c>
      <c r="J5243">
        <v>4.8</v>
      </c>
      <c r="K5243" t="s">
        <v>23</v>
      </c>
      <c r="M5243">
        <v>47</v>
      </c>
      <c r="N5243">
        <v>7.5170000000000003</v>
      </c>
      <c r="O5243">
        <v>0.92</v>
      </c>
      <c r="P5243" t="s">
        <v>24</v>
      </c>
      <c r="Q5243" t="s">
        <v>18246</v>
      </c>
      <c r="R5243" t="s">
        <v>18247</v>
      </c>
      <c r="S5243" t="s">
        <v>9137</v>
      </c>
      <c r="T5243" t="b">
        <f t="shared" si="496"/>
        <v>0</v>
      </c>
      <c r="U5243" t="s">
        <v>28</v>
      </c>
      <c r="V5243">
        <v>6.9</v>
      </c>
      <c r="W5243">
        <v>1.8</v>
      </c>
      <c r="X5243">
        <v>4.5999999999999999E-2</v>
      </c>
      <c r="Y5243">
        <v>147</v>
      </c>
      <c r="Z5243" t="s">
        <v>29</v>
      </c>
      <c r="AA5243" t="s">
        <v>24</v>
      </c>
      <c r="AB5243" t="s">
        <v>24</v>
      </c>
    </row>
    <row r="5244" spans="1:28" x14ac:dyDescent="0.35">
      <c r="A5244" s="4" t="s">
        <v>18248</v>
      </c>
      <c r="B5244" s="6">
        <f t="shared" si="494"/>
        <v>43913.51489583333</v>
      </c>
      <c r="C5244" s="12">
        <f t="shared" si="492"/>
        <v>43891</v>
      </c>
      <c r="D5244" s="3">
        <f t="shared" si="493"/>
        <v>2020</v>
      </c>
      <c r="E5244" s="3" t="str">
        <f t="shared" si="495"/>
        <v>03-2020</v>
      </c>
      <c r="F5244" s="5">
        <f t="shared" si="491"/>
        <v>44023.206655092596</v>
      </c>
      <c r="G5244">
        <v>25.1038</v>
      </c>
      <c r="H5244">
        <v>96.350999999999999</v>
      </c>
      <c r="I5244">
        <v>10</v>
      </c>
      <c r="J5244">
        <v>4.4000000000000004</v>
      </c>
      <c r="K5244" t="s">
        <v>23</v>
      </c>
      <c r="M5244">
        <v>75</v>
      </c>
      <c r="N5244">
        <v>2.0579999999999998</v>
      </c>
      <c r="O5244">
        <v>0.73</v>
      </c>
      <c r="P5244" t="s">
        <v>24</v>
      </c>
      <c r="Q5244" t="s">
        <v>18249</v>
      </c>
      <c r="R5244" t="s">
        <v>18250</v>
      </c>
      <c r="S5244" t="s">
        <v>18251</v>
      </c>
      <c r="T5244" t="b">
        <f t="shared" si="496"/>
        <v>0</v>
      </c>
      <c r="U5244" t="s">
        <v>28</v>
      </c>
      <c r="V5244">
        <v>7.8</v>
      </c>
      <c r="W5244">
        <v>1.9</v>
      </c>
      <c r="X5244">
        <v>0.126</v>
      </c>
      <c r="Y5244">
        <v>18</v>
      </c>
      <c r="Z5244" t="s">
        <v>29</v>
      </c>
      <c r="AA5244" t="s">
        <v>24</v>
      </c>
      <c r="AB5244" t="s">
        <v>24</v>
      </c>
    </row>
    <row r="5245" spans="1:28" x14ac:dyDescent="0.35">
      <c r="A5245" s="4" t="s">
        <v>17364</v>
      </c>
      <c r="B5245" s="6">
        <f t="shared" si="494"/>
        <v>44023.206655092596</v>
      </c>
      <c r="C5245" s="12">
        <f t="shared" si="492"/>
        <v>44013</v>
      </c>
      <c r="D5245" s="3">
        <f t="shared" si="493"/>
        <v>2020</v>
      </c>
      <c r="E5245" s="3" t="str">
        <f t="shared" si="495"/>
        <v>07-2020</v>
      </c>
      <c r="F5245" s="5">
        <f t="shared" si="491"/>
        <v>44015.603981481479</v>
      </c>
      <c r="G5245">
        <v>36.482399999999998</v>
      </c>
      <c r="H5245">
        <v>70.468900000000005</v>
      </c>
      <c r="I5245">
        <v>208.23</v>
      </c>
      <c r="J5245">
        <v>4</v>
      </c>
      <c r="K5245" t="s">
        <v>23</v>
      </c>
      <c r="M5245">
        <v>89</v>
      </c>
      <c r="N5245">
        <v>1.415</v>
      </c>
      <c r="O5245">
        <v>1.38</v>
      </c>
      <c r="P5245" t="s">
        <v>24</v>
      </c>
      <c r="Q5245" t="s">
        <v>17365</v>
      </c>
      <c r="R5245" t="s">
        <v>17366</v>
      </c>
      <c r="S5245" t="s">
        <v>17367</v>
      </c>
      <c r="T5245" t="b">
        <f t="shared" si="496"/>
        <v>1</v>
      </c>
      <c r="U5245" t="s">
        <v>28</v>
      </c>
      <c r="V5245">
        <v>8.5</v>
      </c>
      <c r="W5245">
        <v>7.5</v>
      </c>
      <c r="X5245">
        <v>0.15</v>
      </c>
      <c r="Y5245">
        <v>13</v>
      </c>
      <c r="Z5245" t="s">
        <v>29</v>
      </c>
      <c r="AA5245" t="s">
        <v>24</v>
      </c>
      <c r="AB5245" t="s">
        <v>24</v>
      </c>
    </row>
    <row r="5246" spans="1:28" x14ac:dyDescent="0.35">
      <c r="A5246" s="4" t="s">
        <v>17427</v>
      </c>
      <c r="B5246" s="6">
        <f t="shared" si="494"/>
        <v>44015.603981481479</v>
      </c>
      <c r="C5246" s="12">
        <f t="shared" si="492"/>
        <v>44013</v>
      </c>
      <c r="D5246" s="3">
        <f t="shared" si="493"/>
        <v>2020</v>
      </c>
      <c r="E5246" s="3" t="str">
        <f t="shared" si="495"/>
        <v>07-2020</v>
      </c>
      <c r="F5246" s="5">
        <f t="shared" si="491"/>
        <v>43911.099398148152</v>
      </c>
      <c r="G5246">
        <v>36.236800000000002</v>
      </c>
      <c r="H5246">
        <v>70.620099999999994</v>
      </c>
      <c r="I5246">
        <v>146</v>
      </c>
      <c r="J5246">
        <v>4</v>
      </c>
      <c r="K5246" t="s">
        <v>23</v>
      </c>
      <c r="M5246">
        <v>86</v>
      </c>
      <c r="N5246">
        <v>1.536</v>
      </c>
      <c r="O5246">
        <v>1.0900000000000001</v>
      </c>
      <c r="P5246" t="s">
        <v>24</v>
      </c>
      <c r="Q5246" t="s">
        <v>17428</v>
      </c>
      <c r="R5246" t="s">
        <v>17429</v>
      </c>
      <c r="S5246" t="s">
        <v>3939</v>
      </c>
      <c r="T5246" t="b">
        <f t="shared" si="496"/>
        <v>1</v>
      </c>
      <c r="U5246" t="s">
        <v>28</v>
      </c>
      <c r="V5246">
        <v>7.8</v>
      </c>
      <c r="W5246">
        <v>13.4</v>
      </c>
      <c r="X5246">
        <v>0.26</v>
      </c>
      <c r="Y5246">
        <v>4</v>
      </c>
      <c r="Z5246" t="s">
        <v>29</v>
      </c>
      <c r="AA5246" t="s">
        <v>24</v>
      </c>
      <c r="AB5246" t="s">
        <v>24</v>
      </c>
    </row>
    <row r="5247" spans="1:28" x14ac:dyDescent="0.35">
      <c r="A5247" s="4" t="s">
        <v>18259</v>
      </c>
      <c r="B5247" s="6">
        <f t="shared" si="494"/>
        <v>43911.099398148152</v>
      </c>
      <c r="C5247" s="12">
        <f t="shared" si="492"/>
        <v>43891</v>
      </c>
      <c r="D5247" s="3">
        <f t="shared" si="493"/>
        <v>2020</v>
      </c>
      <c r="E5247" s="3" t="str">
        <f t="shared" si="495"/>
        <v>03-2020</v>
      </c>
      <c r="F5247" s="5">
        <f t="shared" si="491"/>
        <v>44010.561874999999</v>
      </c>
      <c r="G5247">
        <v>37.080500000000001</v>
      </c>
      <c r="H5247">
        <v>71.417400000000001</v>
      </c>
      <c r="I5247">
        <v>111.26</v>
      </c>
      <c r="J5247">
        <v>4.4000000000000004</v>
      </c>
      <c r="K5247" t="s">
        <v>23</v>
      </c>
      <c r="M5247">
        <v>62</v>
      </c>
      <c r="N5247">
        <v>2.012</v>
      </c>
      <c r="O5247">
        <v>0.81</v>
      </c>
      <c r="P5247" t="s">
        <v>24</v>
      </c>
      <c r="Q5247" t="s">
        <v>18260</v>
      </c>
      <c r="R5247" t="s">
        <v>18261</v>
      </c>
      <c r="S5247" t="s">
        <v>18262</v>
      </c>
      <c r="T5247" t="b">
        <f t="shared" si="496"/>
        <v>0</v>
      </c>
      <c r="U5247" t="s">
        <v>28</v>
      </c>
      <c r="V5247">
        <v>6.7</v>
      </c>
      <c r="W5247">
        <v>7.4</v>
      </c>
      <c r="X5247">
        <v>0.09</v>
      </c>
      <c r="Y5247">
        <v>35</v>
      </c>
      <c r="Z5247" t="s">
        <v>29</v>
      </c>
      <c r="AA5247" t="s">
        <v>24</v>
      </c>
      <c r="AB5247" t="s">
        <v>24</v>
      </c>
    </row>
    <row r="5248" spans="1:28" x14ac:dyDescent="0.35">
      <c r="A5248" s="4" t="s">
        <v>17479</v>
      </c>
      <c r="B5248" s="6">
        <f t="shared" si="494"/>
        <v>44010.561874999999</v>
      </c>
      <c r="C5248" s="12">
        <f t="shared" si="492"/>
        <v>43983</v>
      </c>
      <c r="D5248" s="3">
        <f t="shared" si="493"/>
        <v>2020</v>
      </c>
      <c r="E5248" s="3" t="str">
        <f t="shared" si="495"/>
        <v>06-2020</v>
      </c>
      <c r="F5248" s="5">
        <f t="shared" si="491"/>
        <v>43909.622627314813</v>
      </c>
      <c r="G5248">
        <v>36.334400000000002</v>
      </c>
      <c r="H5248">
        <v>71.215299999999999</v>
      </c>
      <c r="I5248">
        <v>92.24</v>
      </c>
      <c r="J5248">
        <v>4</v>
      </c>
      <c r="K5248" t="s">
        <v>23</v>
      </c>
      <c r="M5248">
        <v>97</v>
      </c>
      <c r="N5248">
        <v>1.2450000000000001</v>
      </c>
      <c r="O5248">
        <v>0.49</v>
      </c>
      <c r="P5248" t="s">
        <v>24</v>
      </c>
      <c r="Q5248" t="s">
        <v>17480</v>
      </c>
      <c r="R5248" t="s">
        <v>17481</v>
      </c>
      <c r="S5248" t="s">
        <v>17482</v>
      </c>
      <c r="T5248" t="b">
        <f t="shared" si="496"/>
        <v>1</v>
      </c>
      <c r="U5248" t="s">
        <v>28</v>
      </c>
      <c r="V5248">
        <v>6.3</v>
      </c>
      <c r="W5248">
        <v>8.6</v>
      </c>
      <c r="X5248">
        <v>0.156</v>
      </c>
      <c r="Y5248">
        <v>12</v>
      </c>
      <c r="Z5248" t="s">
        <v>29</v>
      </c>
      <c r="AA5248" t="s">
        <v>24</v>
      </c>
      <c r="AB5248" t="s">
        <v>24</v>
      </c>
    </row>
    <row r="5249" spans="1:28" x14ac:dyDescent="0.35">
      <c r="A5249" s="4" t="s">
        <v>18267</v>
      </c>
      <c r="B5249" s="6">
        <f t="shared" si="494"/>
        <v>43909.622627314813</v>
      </c>
      <c r="C5249" s="12">
        <f t="shared" si="492"/>
        <v>43891</v>
      </c>
      <c r="D5249" s="3">
        <f t="shared" si="493"/>
        <v>2020</v>
      </c>
      <c r="E5249" s="3" t="str">
        <f t="shared" si="495"/>
        <v>03-2020</v>
      </c>
      <c r="F5249" s="5">
        <f t="shared" si="491"/>
        <v>43981.107418981483</v>
      </c>
      <c r="G5249">
        <v>39.067900000000002</v>
      </c>
      <c r="H5249">
        <v>72.303799999999995</v>
      </c>
      <c r="I5249">
        <v>10</v>
      </c>
      <c r="J5249">
        <v>4.5999999999999996</v>
      </c>
      <c r="K5249" t="s">
        <v>23</v>
      </c>
      <c r="M5249">
        <v>184</v>
      </c>
      <c r="N5249">
        <v>0.56699999999999995</v>
      </c>
      <c r="O5249">
        <v>1.32</v>
      </c>
      <c r="P5249" t="s">
        <v>24</v>
      </c>
      <c r="Q5249" t="s">
        <v>18268</v>
      </c>
      <c r="R5249" t="s">
        <v>18269</v>
      </c>
      <c r="S5249" t="s">
        <v>18270</v>
      </c>
      <c r="T5249" t="b">
        <f t="shared" si="496"/>
        <v>0</v>
      </c>
      <c r="U5249" t="s">
        <v>28</v>
      </c>
      <c r="V5249">
        <v>2.8</v>
      </c>
      <c r="W5249">
        <v>1.9</v>
      </c>
      <c r="X5249">
        <v>7.0000000000000007E-2</v>
      </c>
      <c r="Y5249">
        <v>62</v>
      </c>
      <c r="Z5249" t="s">
        <v>29</v>
      </c>
      <c r="AA5249" t="s">
        <v>24</v>
      </c>
      <c r="AB5249" t="s">
        <v>24</v>
      </c>
    </row>
    <row r="5250" spans="1:28" x14ac:dyDescent="0.35">
      <c r="A5250" s="4" t="s">
        <v>17714</v>
      </c>
      <c r="B5250" s="6">
        <f t="shared" si="494"/>
        <v>43981.107418981483</v>
      </c>
      <c r="C5250" s="12">
        <f t="shared" si="492"/>
        <v>43952</v>
      </c>
      <c r="D5250" s="3">
        <f t="shared" si="493"/>
        <v>2020</v>
      </c>
      <c r="E5250" s="3" t="str">
        <f t="shared" si="495"/>
        <v>05-2020</v>
      </c>
      <c r="F5250" s="5">
        <f t="shared" ref="F5250:F5313" si="497">DATEVALUE(LEFT(A5251,10))+TIMEVALUE(MID(A5251,12,8))</f>
        <v>43908.363703703704</v>
      </c>
      <c r="G5250">
        <v>36.669800000000002</v>
      </c>
      <c r="H5250">
        <v>71.119200000000006</v>
      </c>
      <c r="I5250">
        <v>218.65</v>
      </c>
      <c r="J5250">
        <v>4</v>
      </c>
      <c r="K5250" t="s">
        <v>23</v>
      </c>
      <c r="M5250">
        <v>97</v>
      </c>
      <c r="N5250">
        <v>2.1040000000000001</v>
      </c>
      <c r="O5250">
        <v>0.73</v>
      </c>
      <c r="P5250" t="s">
        <v>24</v>
      </c>
      <c r="Q5250" t="s">
        <v>17715</v>
      </c>
      <c r="R5250" t="s">
        <v>17716</v>
      </c>
      <c r="S5250" t="s">
        <v>3913</v>
      </c>
      <c r="T5250" t="b">
        <f t="shared" si="496"/>
        <v>1</v>
      </c>
      <c r="U5250" t="s">
        <v>28</v>
      </c>
      <c r="V5250">
        <v>7.1</v>
      </c>
      <c r="W5250">
        <v>7.4</v>
      </c>
      <c r="X5250">
        <v>0.13400000000000001</v>
      </c>
      <c r="Y5250">
        <v>15</v>
      </c>
      <c r="Z5250" t="s">
        <v>29</v>
      </c>
      <c r="AA5250" t="s">
        <v>24</v>
      </c>
      <c r="AB5250" t="s">
        <v>24</v>
      </c>
    </row>
    <row r="5251" spans="1:28" x14ac:dyDescent="0.35">
      <c r="A5251" s="4" t="s">
        <v>18274</v>
      </c>
      <c r="B5251" s="6">
        <f t="shared" si="494"/>
        <v>43908.363703703704</v>
      </c>
      <c r="C5251" s="12">
        <f t="shared" ref="C5251:C5314" si="498">DATE(YEAR(B5251),MONTH(B5251),1)</f>
        <v>43891</v>
      </c>
      <c r="D5251" s="3">
        <f t="shared" ref="D5251:D5314" si="499">YEAR(B5251)</f>
        <v>2020</v>
      </c>
      <c r="E5251" s="3" t="str">
        <f t="shared" si="495"/>
        <v>03-2020</v>
      </c>
      <c r="F5251" s="5">
        <f t="shared" si="497"/>
        <v>43907.168171296296</v>
      </c>
      <c r="G5251">
        <v>27.1633</v>
      </c>
      <c r="H5251">
        <v>103.265</v>
      </c>
      <c r="I5251">
        <v>10</v>
      </c>
      <c r="J5251">
        <v>4.3</v>
      </c>
      <c r="K5251" t="s">
        <v>23</v>
      </c>
      <c r="M5251">
        <v>85</v>
      </c>
      <c r="N5251">
        <v>6.2869999999999999</v>
      </c>
      <c r="O5251">
        <v>0.66</v>
      </c>
      <c r="P5251" t="s">
        <v>24</v>
      </c>
      <c r="Q5251" t="s">
        <v>18275</v>
      </c>
      <c r="R5251" t="s">
        <v>18276</v>
      </c>
      <c r="S5251" t="s">
        <v>17966</v>
      </c>
      <c r="T5251" t="b">
        <f t="shared" si="496"/>
        <v>0</v>
      </c>
      <c r="U5251" t="s">
        <v>28</v>
      </c>
      <c r="V5251">
        <v>5.2</v>
      </c>
      <c r="W5251">
        <v>1.9</v>
      </c>
      <c r="X5251">
        <v>0.13700000000000001</v>
      </c>
      <c r="Y5251">
        <v>15</v>
      </c>
      <c r="Z5251" t="s">
        <v>29</v>
      </c>
      <c r="AA5251" t="s">
        <v>24</v>
      </c>
      <c r="AB5251" t="s">
        <v>24</v>
      </c>
    </row>
    <row r="5252" spans="1:28" x14ac:dyDescent="0.35">
      <c r="A5252" s="4" t="s">
        <v>18277</v>
      </c>
      <c r="B5252" s="6">
        <f t="shared" ref="B5252:B5315" si="500">DATEVALUE(LEFT($A5252,10))+TIMEVALUE(MID($A5252,12,8))</f>
        <v>43907.168171296296</v>
      </c>
      <c r="C5252" s="12">
        <f t="shared" si="498"/>
        <v>43891</v>
      </c>
      <c r="D5252" s="3">
        <f t="shared" si="499"/>
        <v>2020</v>
      </c>
      <c r="E5252" s="3" t="str">
        <f t="shared" si="495"/>
        <v>03-2020</v>
      </c>
      <c r="F5252" s="5">
        <f t="shared" si="497"/>
        <v>43944.787662037037</v>
      </c>
      <c r="G5252">
        <v>34.539099999999998</v>
      </c>
      <c r="H5252">
        <v>85.836299999999994</v>
      </c>
      <c r="I5252">
        <v>10</v>
      </c>
      <c r="J5252">
        <v>4.5999999999999996</v>
      </c>
      <c r="K5252" t="s">
        <v>23</v>
      </c>
      <c r="M5252">
        <v>91</v>
      </c>
      <c r="N5252">
        <v>6.6120000000000001</v>
      </c>
      <c r="O5252">
        <v>0.72</v>
      </c>
      <c r="P5252" t="s">
        <v>24</v>
      </c>
      <c r="Q5252" t="s">
        <v>18278</v>
      </c>
      <c r="R5252" t="s">
        <v>18279</v>
      </c>
      <c r="S5252" t="s">
        <v>52</v>
      </c>
      <c r="T5252" t="b">
        <f t="shared" si="496"/>
        <v>0</v>
      </c>
      <c r="U5252" t="s">
        <v>28</v>
      </c>
      <c r="V5252">
        <v>8.4</v>
      </c>
      <c r="W5252">
        <v>1.8</v>
      </c>
      <c r="X5252">
        <v>6.7000000000000004E-2</v>
      </c>
      <c r="Y5252">
        <v>67</v>
      </c>
      <c r="Z5252" t="s">
        <v>29</v>
      </c>
      <c r="AA5252" t="s">
        <v>24</v>
      </c>
      <c r="AB5252" t="s">
        <v>24</v>
      </c>
    </row>
    <row r="5253" spans="1:28" x14ac:dyDescent="0.35">
      <c r="A5253" s="4" t="s">
        <v>18019</v>
      </c>
      <c r="B5253" s="6">
        <f t="shared" si="500"/>
        <v>43944.787662037037</v>
      </c>
      <c r="C5253" s="12">
        <f t="shared" si="498"/>
        <v>43922</v>
      </c>
      <c r="D5253" s="3">
        <f t="shared" si="499"/>
        <v>2020</v>
      </c>
      <c r="E5253" s="3" t="str">
        <f t="shared" ref="E5253:E5316" si="501">TEXT(B5253,"mm-yyyy")</f>
        <v>04-2020</v>
      </c>
      <c r="F5253" s="5">
        <f t="shared" si="497"/>
        <v>43933.022847222222</v>
      </c>
      <c r="G5253">
        <v>36.4895</v>
      </c>
      <c r="H5253">
        <v>70.974599999999995</v>
      </c>
      <c r="I5253">
        <v>147.33000000000001</v>
      </c>
      <c r="J5253">
        <v>4</v>
      </c>
      <c r="K5253" t="s">
        <v>23</v>
      </c>
      <c r="M5253">
        <v>94</v>
      </c>
      <c r="N5253">
        <v>2.17</v>
      </c>
      <c r="O5253">
        <v>0.72</v>
      </c>
      <c r="P5253" t="s">
        <v>24</v>
      </c>
      <c r="Q5253" t="s">
        <v>18020</v>
      </c>
      <c r="R5253" t="s">
        <v>18021</v>
      </c>
      <c r="S5253" t="s">
        <v>16919</v>
      </c>
      <c r="T5253" t="b">
        <f t="shared" si="496"/>
        <v>1</v>
      </c>
      <c r="U5253" t="s">
        <v>28</v>
      </c>
      <c r="V5253">
        <v>7.9</v>
      </c>
      <c r="W5253">
        <v>11.8</v>
      </c>
      <c r="X5253">
        <v>0.19600000000000001</v>
      </c>
      <c r="Y5253">
        <v>7</v>
      </c>
      <c r="Z5253" t="s">
        <v>29</v>
      </c>
      <c r="AA5253" t="s">
        <v>24</v>
      </c>
      <c r="AB5253" t="s">
        <v>24</v>
      </c>
    </row>
    <row r="5254" spans="1:28" x14ac:dyDescent="0.35">
      <c r="A5254" s="4" t="s">
        <v>18120</v>
      </c>
      <c r="B5254" s="6">
        <f t="shared" si="500"/>
        <v>43933.022847222222</v>
      </c>
      <c r="C5254" s="12">
        <f t="shared" si="498"/>
        <v>43922</v>
      </c>
      <c r="D5254" s="3">
        <f t="shared" si="499"/>
        <v>2020</v>
      </c>
      <c r="E5254" s="3" t="str">
        <f t="shared" si="501"/>
        <v>04-2020</v>
      </c>
      <c r="F5254" s="5">
        <f t="shared" si="497"/>
        <v>43905.679270833331</v>
      </c>
      <c r="G5254">
        <v>29.3551</v>
      </c>
      <c r="H5254">
        <v>70.069900000000004</v>
      </c>
      <c r="I5254">
        <v>10</v>
      </c>
      <c r="J5254">
        <v>4</v>
      </c>
      <c r="K5254" t="s">
        <v>23</v>
      </c>
      <c r="M5254">
        <v>202</v>
      </c>
      <c r="N5254">
        <v>5.0789999999999997</v>
      </c>
      <c r="O5254">
        <v>0.72</v>
      </c>
      <c r="P5254" t="s">
        <v>24</v>
      </c>
      <c r="Q5254" t="s">
        <v>18121</v>
      </c>
      <c r="R5254" t="s">
        <v>18122</v>
      </c>
      <c r="S5254" t="s">
        <v>18123</v>
      </c>
      <c r="T5254" t="b">
        <f t="shared" si="496"/>
        <v>1</v>
      </c>
      <c r="U5254" t="s">
        <v>28</v>
      </c>
      <c r="V5254">
        <v>12</v>
      </c>
      <c r="W5254">
        <v>2</v>
      </c>
      <c r="X5254">
        <v>0.156</v>
      </c>
      <c r="Y5254">
        <v>11</v>
      </c>
      <c r="Z5254" t="s">
        <v>29</v>
      </c>
      <c r="AA5254" t="s">
        <v>24</v>
      </c>
      <c r="AB5254" t="s">
        <v>24</v>
      </c>
    </row>
    <row r="5255" spans="1:28" x14ac:dyDescent="0.35">
      <c r="A5255" s="4" t="s">
        <v>18286</v>
      </c>
      <c r="B5255" s="6">
        <f t="shared" si="500"/>
        <v>43905.679270833331</v>
      </c>
      <c r="C5255" s="12">
        <f t="shared" si="498"/>
        <v>43891</v>
      </c>
      <c r="D5255" s="3">
        <f t="shared" si="499"/>
        <v>2020</v>
      </c>
      <c r="E5255" s="3" t="str">
        <f t="shared" si="501"/>
        <v>03-2020</v>
      </c>
      <c r="F5255" s="5">
        <f t="shared" si="497"/>
        <v>43905.678518518522</v>
      </c>
      <c r="G5255">
        <v>32.790300000000002</v>
      </c>
      <c r="H5255">
        <v>85.658199999999994</v>
      </c>
      <c r="I5255">
        <v>10</v>
      </c>
      <c r="J5255">
        <v>4.4000000000000004</v>
      </c>
      <c r="K5255" t="s">
        <v>23</v>
      </c>
      <c r="M5255">
        <v>110</v>
      </c>
      <c r="N5255">
        <v>4.9169999999999998</v>
      </c>
      <c r="O5255">
        <v>0.43</v>
      </c>
      <c r="P5255" t="s">
        <v>24</v>
      </c>
      <c r="Q5255" t="s">
        <v>18287</v>
      </c>
      <c r="R5255" t="s">
        <v>18288</v>
      </c>
      <c r="S5255" t="s">
        <v>52</v>
      </c>
      <c r="T5255" t="b">
        <f t="shared" si="496"/>
        <v>0</v>
      </c>
      <c r="U5255" t="s">
        <v>28</v>
      </c>
      <c r="V5255">
        <v>8.1999999999999993</v>
      </c>
      <c r="W5255">
        <v>1.5</v>
      </c>
      <c r="X5255">
        <v>0.11700000000000001</v>
      </c>
      <c r="Y5255">
        <v>21</v>
      </c>
      <c r="Z5255" t="s">
        <v>29</v>
      </c>
      <c r="AA5255" t="s">
        <v>24</v>
      </c>
      <c r="AB5255" t="s">
        <v>24</v>
      </c>
    </row>
    <row r="5256" spans="1:28" x14ac:dyDescent="0.35">
      <c r="A5256" s="4" t="s">
        <v>18289</v>
      </c>
      <c r="B5256" s="6">
        <f t="shared" si="500"/>
        <v>43905.678518518522</v>
      </c>
      <c r="C5256" s="12">
        <f t="shared" si="498"/>
        <v>43891</v>
      </c>
      <c r="D5256" s="3">
        <f t="shared" si="499"/>
        <v>2020</v>
      </c>
      <c r="E5256" s="3" t="str">
        <f t="shared" si="501"/>
        <v>03-2020</v>
      </c>
      <c r="F5256" s="5">
        <f t="shared" si="497"/>
        <v>43931.577280092592</v>
      </c>
      <c r="G5256">
        <v>32.6753</v>
      </c>
      <c r="H5256">
        <v>85.454999999999998</v>
      </c>
      <c r="I5256">
        <v>10</v>
      </c>
      <c r="J5256">
        <v>4.2</v>
      </c>
      <c r="K5256" t="s">
        <v>23</v>
      </c>
      <c r="M5256">
        <v>112</v>
      </c>
      <c r="N5256">
        <v>4.8449999999999998</v>
      </c>
      <c r="O5256">
        <v>0.79</v>
      </c>
      <c r="P5256" t="s">
        <v>24</v>
      </c>
      <c r="Q5256" t="s">
        <v>18290</v>
      </c>
      <c r="R5256" t="s">
        <v>18291</v>
      </c>
      <c r="S5256" t="s">
        <v>52</v>
      </c>
      <c r="T5256" t="b">
        <f t="shared" si="496"/>
        <v>0</v>
      </c>
      <c r="U5256" t="s">
        <v>28</v>
      </c>
      <c r="V5256">
        <v>3.6</v>
      </c>
      <c r="W5256">
        <v>1.9</v>
      </c>
      <c r="X5256">
        <v>0.121</v>
      </c>
      <c r="Y5256">
        <v>22</v>
      </c>
      <c r="Z5256" t="s">
        <v>29</v>
      </c>
      <c r="AA5256" t="s">
        <v>24</v>
      </c>
      <c r="AB5256" t="s">
        <v>24</v>
      </c>
    </row>
    <row r="5257" spans="1:28" x14ac:dyDescent="0.35">
      <c r="A5257" s="4" t="s">
        <v>18131</v>
      </c>
      <c r="B5257" s="6">
        <f t="shared" si="500"/>
        <v>43931.577280092592</v>
      </c>
      <c r="C5257" s="12">
        <f t="shared" si="498"/>
        <v>43922</v>
      </c>
      <c r="D5257" s="3">
        <f t="shared" si="499"/>
        <v>2020</v>
      </c>
      <c r="E5257" s="3" t="str">
        <f t="shared" si="501"/>
        <v>04-2020</v>
      </c>
      <c r="F5257" s="5">
        <f t="shared" si="497"/>
        <v>43929.245798611111</v>
      </c>
      <c r="G5257">
        <v>36.047199999999997</v>
      </c>
      <c r="H5257">
        <v>70.033600000000007</v>
      </c>
      <c r="I5257">
        <v>114.27</v>
      </c>
      <c r="J5257">
        <v>4</v>
      </c>
      <c r="K5257" t="s">
        <v>23</v>
      </c>
      <c r="M5257">
        <v>78</v>
      </c>
      <c r="N5257">
        <v>1.7070000000000001</v>
      </c>
      <c r="O5257">
        <v>1.1100000000000001</v>
      </c>
      <c r="P5257" t="s">
        <v>24</v>
      </c>
      <c r="Q5257" t="s">
        <v>18132</v>
      </c>
      <c r="R5257" t="s">
        <v>18133</v>
      </c>
      <c r="S5257" t="s">
        <v>18134</v>
      </c>
      <c r="T5257" t="b">
        <f t="shared" si="496"/>
        <v>1</v>
      </c>
      <c r="U5257" t="s">
        <v>28</v>
      </c>
      <c r="V5257">
        <v>4.3</v>
      </c>
      <c r="W5257">
        <v>8.1</v>
      </c>
      <c r="X5257">
        <v>0.156</v>
      </c>
      <c r="Y5257">
        <v>11</v>
      </c>
      <c r="Z5257" t="s">
        <v>29</v>
      </c>
      <c r="AA5257" t="s">
        <v>24</v>
      </c>
      <c r="AB5257" t="s">
        <v>24</v>
      </c>
    </row>
    <row r="5258" spans="1:28" x14ac:dyDescent="0.35">
      <c r="A5258" s="4" t="s">
        <v>18151</v>
      </c>
      <c r="B5258" s="6">
        <f t="shared" si="500"/>
        <v>43929.245798611111</v>
      </c>
      <c r="C5258" s="12">
        <f t="shared" si="498"/>
        <v>43922</v>
      </c>
      <c r="D5258" s="3">
        <f t="shared" si="499"/>
        <v>2020</v>
      </c>
      <c r="E5258" s="3" t="str">
        <f t="shared" si="501"/>
        <v>04-2020</v>
      </c>
      <c r="F5258" s="5">
        <f t="shared" si="497"/>
        <v>43905.597905092596</v>
      </c>
      <c r="G5258">
        <v>23.420300000000001</v>
      </c>
      <c r="H5258">
        <v>86.989000000000004</v>
      </c>
      <c r="I5258">
        <v>10</v>
      </c>
      <c r="J5258">
        <v>4</v>
      </c>
      <c r="K5258" t="s">
        <v>23</v>
      </c>
      <c r="M5258">
        <v>209</v>
      </c>
      <c r="N5258">
        <v>4.5220000000000002</v>
      </c>
      <c r="O5258">
        <v>0.91</v>
      </c>
      <c r="P5258" t="s">
        <v>24</v>
      </c>
      <c r="Q5258" t="s">
        <v>18152</v>
      </c>
      <c r="R5258" t="s">
        <v>18153</v>
      </c>
      <c r="S5258" t="s">
        <v>18154</v>
      </c>
      <c r="T5258" t="b">
        <f t="shared" si="496"/>
        <v>1</v>
      </c>
      <c r="U5258" t="s">
        <v>28</v>
      </c>
      <c r="V5258">
        <v>8.1</v>
      </c>
      <c r="W5258">
        <v>2</v>
      </c>
      <c r="X5258">
        <v>0.23200000000000001</v>
      </c>
      <c r="Y5258">
        <v>5</v>
      </c>
      <c r="Z5258" t="s">
        <v>29</v>
      </c>
      <c r="AA5258" t="s">
        <v>24</v>
      </c>
      <c r="AB5258" t="s">
        <v>24</v>
      </c>
    </row>
    <row r="5259" spans="1:28" x14ac:dyDescent="0.35">
      <c r="A5259" s="4" t="s">
        <v>18300</v>
      </c>
      <c r="B5259" s="6">
        <f t="shared" si="500"/>
        <v>43905.597905092596</v>
      </c>
      <c r="C5259" s="12">
        <f t="shared" si="498"/>
        <v>43891</v>
      </c>
      <c r="D5259" s="3">
        <f t="shared" si="499"/>
        <v>2020</v>
      </c>
      <c r="E5259" s="3" t="str">
        <f t="shared" si="501"/>
        <v>03-2020</v>
      </c>
      <c r="F5259" s="5">
        <f t="shared" si="497"/>
        <v>43925.353726851848</v>
      </c>
      <c r="G5259">
        <v>6.2805</v>
      </c>
      <c r="H5259">
        <v>60.2102</v>
      </c>
      <c r="I5259">
        <v>10</v>
      </c>
      <c r="J5259">
        <v>4.4000000000000004</v>
      </c>
      <c r="K5259" t="s">
        <v>23</v>
      </c>
      <c r="M5259">
        <v>83</v>
      </c>
      <c r="N5259">
        <v>11.863</v>
      </c>
      <c r="O5259">
        <v>0.79</v>
      </c>
      <c r="P5259" t="s">
        <v>24</v>
      </c>
      <c r="Q5259" t="s">
        <v>18301</v>
      </c>
      <c r="R5259" t="s">
        <v>18288</v>
      </c>
      <c r="S5259" t="s">
        <v>478</v>
      </c>
      <c r="T5259" t="b">
        <f t="shared" si="496"/>
        <v>0</v>
      </c>
      <c r="U5259" t="s">
        <v>28</v>
      </c>
      <c r="V5259">
        <v>7.8</v>
      </c>
      <c r="W5259">
        <v>1.8</v>
      </c>
      <c r="X5259">
        <v>0.124</v>
      </c>
      <c r="Y5259">
        <v>19</v>
      </c>
      <c r="Z5259" t="s">
        <v>29</v>
      </c>
      <c r="AA5259" t="s">
        <v>24</v>
      </c>
      <c r="AB5259" t="s">
        <v>24</v>
      </c>
    </row>
    <row r="5260" spans="1:28" x14ac:dyDescent="0.35">
      <c r="A5260" s="4" t="s">
        <v>18183</v>
      </c>
      <c r="B5260" s="6">
        <f t="shared" si="500"/>
        <v>43925.353726851848</v>
      </c>
      <c r="C5260" s="12">
        <f t="shared" si="498"/>
        <v>43922</v>
      </c>
      <c r="D5260" s="3">
        <f t="shared" si="499"/>
        <v>2020</v>
      </c>
      <c r="E5260" s="3" t="str">
        <f t="shared" si="501"/>
        <v>04-2020</v>
      </c>
      <c r="F5260" s="5">
        <f t="shared" si="497"/>
        <v>43904.771215277775</v>
      </c>
      <c r="G5260">
        <v>34.965200000000003</v>
      </c>
      <c r="H5260">
        <v>71.336699999999993</v>
      </c>
      <c r="I5260">
        <v>78.77</v>
      </c>
      <c r="J5260">
        <v>4</v>
      </c>
      <c r="K5260" t="s">
        <v>23</v>
      </c>
      <c r="M5260">
        <v>129</v>
      </c>
      <c r="N5260">
        <v>1.9350000000000001</v>
      </c>
      <c r="O5260">
        <v>0.34</v>
      </c>
      <c r="P5260" t="s">
        <v>24</v>
      </c>
      <c r="Q5260" t="s">
        <v>18184</v>
      </c>
      <c r="R5260" t="s">
        <v>18185</v>
      </c>
      <c r="S5260" t="s">
        <v>18186</v>
      </c>
      <c r="T5260" t="b">
        <f t="shared" si="496"/>
        <v>1</v>
      </c>
      <c r="U5260" t="s">
        <v>28</v>
      </c>
      <c r="V5260">
        <v>4.5</v>
      </c>
      <c r="W5260">
        <v>17.5</v>
      </c>
      <c r="X5260">
        <v>0.23200000000000001</v>
      </c>
      <c r="Y5260">
        <v>5</v>
      </c>
      <c r="Z5260" t="s">
        <v>29</v>
      </c>
      <c r="AA5260" t="s">
        <v>24</v>
      </c>
      <c r="AB5260" t="s">
        <v>24</v>
      </c>
    </row>
    <row r="5261" spans="1:28" x14ac:dyDescent="0.35">
      <c r="A5261" s="4" t="s">
        <v>18304</v>
      </c>
      <c r="B5261" s="6">
        <f t="shared" si="500"/>
        <v>43904.771215277775</v>
      </c>
      <c r="C5261" s="12">
        <f t="shared" si="498"/>
        <v>43891</v>
      </c>
      <c r="D5261" s="3">
        <f t="shared" si="499"/>
        <v>2020</v>
      </c>
      <c r="E5261" s="3" t="str">
        <f t="shared" si="501"/>
        <v>03-2020</v>
      </c>
      <c r="F5261" s="5">
        <f t="shared" si="497"/>
        <v>43914.985752314817</v>
      </c>
      <c r="G5261">
        <v>3.5634999999999999</v>
      </c>
      <c r="H5261">
        <v>94.570800000000006</v>
      </c>
      <c r="I5261">
        <v>10</v>
      </c>
      <c r="J5261">
        <v>4.3</v>
      </c>
      <c r="K5261" t="s">
        <v>23</v>
      </c>
      <c r="M5261">
        <v>118</v>
      </c>
      <c r="N5261">
        <v>2.8889999999999998</v>
      </c>
      <c r="O5261">
        <v>0.62</v>
      </c>
      <c r="P5261" t="s">
        <v>24</v>
      </c>
      <c r="Q5261" t="s">
        <v>18305</v>
      </c>
      <c r="R5261" t="s">
        <v>18306</v>
      </c>
      <c r="S5261" t="s">
        <v>18307</v>
      </c>
      <c r="T5261" t="b">
        <f t="shared" si="496"/>
        <v>0</v>
      </c>
      <c r="U5261" t="s">
        <v>28</v>
      </c>
      <c r="V5261">
        <v>7</v>
      </c>
      <c r="W5261">
        <v>1.7</v>
      </c>
      <c r="X5261">
        <v>9.8000000000000004E-2</v>
      </c>
      <c r="Y5261">
        <v>37</v>
      </c>
      <c r="Z5261" t="s">
        <v>29</v>
      </c>
      <c r="AA5261" t="s">
        <v>24</v>
      </c>
      <c r="AB5261" t="s">
        <v>24</v>
      </c>
    </row>
    <row r="5262" spans="1:28" x14ac:dyDescent="0.35">
      <c r="A5262" s="4" t="s">
        <v>18238</v>
      </c>
      <c r="B5262" s="6">
        <f t="shared" si="500"/>
        <v>43914.985752314817</v>
      </c>
      <c r="C5262" s="12">
        <f t="shared" si="498"/>
        <v>43891</v>
      </c>
      <c r="D5262" s="3">
        <f t="shared" si="499"/>
        <v>2020</v>
      </c>
      <c r="E5262" s="3" t="str">
        <f t="shared" si="501"/>
        <v>03-2020</v>
      </c>
      <c r="F5262" s="5">
        <f t="shared" si="497"/>
        <v>43902.655578703707</v>
      </c>
      <c r="G5262">
        <v>28.610700000000001</v>
      </c>
      <c r="H5262">
        <v>87.219700000000003</v>
      </c>
      <c r="I5262">
        <v>10</v>
      </c>
      <c r="J5262">
        <v>4</v>
      </c>
      <c r="K5262" t="s">
        <v>23</v>
      </c>
      <c r="M5262">
        <v>75</v>
      </c>
      <c r="N5262">
        <v>0.74199999999999999</v>
      </c>
      <c r="O5262">
        <v>0.84</v>
      </c>
      <c r="P5262" t="s">
        <v>24</v>
      </c>
      <c r="Q5262" t="s">
        <v>18239</v>
      </c>
      <c r="R5262" t="s">
        <v>18240</v>
      </c>
      <c r="S5262" t="s">
        <v>18241</v>
      </c>
      <c r="T5262" t="b">
        <f t="shared" si="496"/>
        <v>1</v>
      </c>
      <c r="U5262" t="s">
        <v>28</v>
      </c>
      <c r="V5262">
        <v>4.5</v>
      </c>
      <c r="W5262">
        <v>1.7</v>
      </c>
      <c r="X5262">
        <v>0.126</v>
      </c>
      <c r="Y5262">
        <v>17</v>
      </c>
      <c r="Z5262" t="s">
        <v>29</v>
      </c>
      <c r="AA5262" t="s">
        <v>24</v>
      </c>
      <c r="AB5262" t="s">
        <v>24</v>
      </c>
    </row>
    <row r="5263" spans="1:28" x14ac:dyDescent="0.35">
      <c r="A5263" s="4" t="s">
        <v>18311</v>
      </c>
      <c r="B5263" s="6">
        <f t="shared" si="500"/>
        <v>43902.655578703707</v>
      </c>
      <c r="C5263" s="12">
        <f t="shared" si="498"/>
        <v>43891</v>
      </c>
      <c r="D5263" s="3">
        <f t="shared" si="499"/>
        <v>2020</v>
      </c>
      <c r="E5263" s="3" t="str">
        <f t="shared" si="501"/>
        <v>03-2020</v>
      </c>
      <c r="F5263" s="5">
        <f t="shared" si="497"/>
        <v>43901.716203703705</v>
      </c>
      <c r="G5263">
        <v>32.715200000000003</v>
      </c>
      <c r="H5263">
        <v>85.332300000000004</v>
      </c>
      <c r="I5263">
        <v>10</v>
      </c>
      <c r="J5263">
        <v>5.4</v>
      </c>
      <c r="K5263" t="s">
        <v>106</v>
      </c>
      <c r="M5263">
        <v>26</v>
      </c>
      <c r="N5263">
        <v>4.91</v>
      </c>
      <c r="O5263">
        <v>0.71</v>
      </c>
      <c r="P5263" t="s">
        <v>24</v>
      </c>
      <c r="Q5263" t="s">
        <v>18312</v>
      </c>
      <c r="R5263" t="s">
        <v>18313</v>
      </c>
      <c r="S5263" t="s">
        <v>52</v>
      </c>
      <c r="T5263" t="b">
        <f t="shared" si="496"/>
        <v>0</v>
      </c>
      <c r="U5263" t="s">
        <v>28</v>
      </c>
      <c r="V5263">
        <v>5</v>
      </c>
      <c r="W5263">
        <v>1.8</v>
      </c>
      <c r="X5263">
        <v>0.10299999999999999</v>
      </c>
      <c r="Y5263">
        <v>9</v>
      </c>
      <c r="Z5263" t="s">
        <v>29</v>
      </c>
      <c r="AA5263" t="s">
        <v>24</v>
      </c>
      <c r="AB5263" t="s">
        <v>24</v>
      </c>
    </row>
    <row r="5264" spans="1:28" x14ac:dyDescent="0.35">
      <c r="A5264" s="4" t="s">
        <v>18314</v>
      </c>
      <c r="B5264" s="6">
        <f t="shared" si="500"/>
        <v>43901.716203703705</v>
      </c>
      <c r="C5264" s="12">
        <f t="shared" si="498"/>
        <v>43891</v>
      </c>
      <c r="D5264" s="3">
        <f t="shared" si="499"/>
        <v>2020</v>
      </c>
      <c r="E5264" s="3" t="str">
        <f t="shared" si="501"/>
        <v>03-2020</v>
      </c>
      <c r="F5264" s="5">
        <f t="shared" si="497"/>
        <v>43907.026805555557</v>
      </c>
      <c r="G5264">
        <v>38.706600000000002</v>
      </c>
      <c r="H5264">
        <v>69.605599999999995</v>
      </c>
      <c r="I5264">
        <v>10</v>
      </c>
      <c r="J5264">
        <v>4.2</v>
      </c>
      <c r="K5264" t="s">
        <v>23</v>
      </c>
      <c r="M5264">
        <v>84</v>
      </c>
      <c r="N5264">
        <v>0.35299999999999998</v>
      </c>
      <c r="O5264">
        <v>1</v>
      </c>
      <c r="P5264" t="s">
        <v>24</v>
      </c>
      <c r="Q5264" t="s">
        <v>18315</v>
      </c>
      <c r="R5264" t="s">
        <v>18316</v>
      </c>
      <c r="S5264" t="s">
        <v>18317</v>
      </c>
      <c r="T5264" t="b">
        <f t="shared" si="496"/>
        <v>0</v>
      </c>
      <c r="U5264" t="s">
        <v>28</v>
      </c>
      <c r="V5264">
        <v>3.9</v>
      </c>
      <c r="W5264">
        <v>1.6</v>
      </c>
      <c r="X5264">
        <v>0.30399999999999999</v>
      </c>
      <c r="Y5264">
        <v>3</v>
      </c>
      <c r="Z5264" t="s">
        <v>29</v>
      </c>
      <c r="AA5264" t="s">
        <v>24</v>
      </c>
      <c r="AB5264" t="s">
        <v>24</v>
      </c>
    </row>
    <row r="5265" spans="1:28" x14ac:dyDescent="0.35">
      <c r="A5265" s="4" t="s">
        <v>18280</v>
      </c>
      <c r="B5265" s="6">
        <f t="shared" si="500"/>
        <v>43907.026805555557</v>
      </c>
      <c r="C5265" s="12">
        <f t="shared" si="498"/>
        <v>43891</v>
      </c>
      <c r="D5265" s="3">
        <f t="shared" si="499"/>
        <v>2020</v>
      </c>
      <c r="E5265" s="3" t="str">
        <f t="shared" si="501"/>
        <v>03-2020</v>
      </c>
      <c r="F5265" s="5">
        <f t="shared" si="497"/>
        <v>43901.112986111111</v>
      </c>
      <c r="G5265">
        <v>36.569800000000001</v>
      </c>
      <c r="H5265">
        <v>70.956999999999994</v>
      </c>
      <c r="I5265">
        <v>208.92</v>
      </c>
      <c r="J5265">
        <v>4</v>
      </c>
      <c r="K5265" t="s">
        <v>23</v>
      </c>
      <c r="M5265">
        <v>74</v>
      </c>
      <c r="N5265">
        <v>2.097</v>
      </c>
      <c r="O5265">
        <v>0.76</v>
      </c>
      <c r="P5265" t="s">
        <v>24</v>
      </c>
      <c r="Q5265" t="s">
        <v>18281</v>
      </c>
      <c r="R5265" t="s">
        <v>18282</v>
      </c>
      <c r="S5265" t="s">
        <v>4609</v>
      </c>
      <c r="T5265" t="b">
        <f t="shared" si="496"/>
        <v>1</v>
      </c>
      <c r="U5265" t="s">
        <v>28</v>
      </c>
      <c r="V5265">
        <v>6.6</v>
      </c>
      <c r="W5265">
        <v>15.2</v>
      </c>
      <c r="X5265">
        <v>0.23200000000000001</v>
      </c>
      <c r="Y5265">
        <v>5</v>
      </c>
      <c r="Z5265" t="s">
        <v>29</v>
      </c>
      <c r="AA5265" t="s">
        <v>24</v>
      </c>
      <c r="AB5265" t="s">
        <v>24</v>
      </c>
    </row>
    <row r="5266" spans="1:28" x14ac:dyDescent="0.35">
      <c r="A5266" s="4" t="s">
        <v>18322</v>
      </c>
      <c r="B5266" s="6">
        <f t="shared" si="500"/>
        <v>43901.112986111111</v>
      </c>
      <c r="C5266" s="12">
        <f t="shared" si="498"/>
        <v>43891</v>
      </c>
      <c r="D5266" s="3">
        <f t="shared" si="499"/>
        <v>2020</v>
      </c>
      <c r="E5266" s="3" t="str">
        <f t="shared" si="501"/>
        <v>03-2020</v>
      </c>
      <c r="F5266" s="5">
        <f t="shared" si="497"/>
        <v>43900.964282407411</v>
      </c>
      <c r="G5266">
        <v>38.240400000000001</v>
      </c>
      <c r="H5266">
        <v>74.104900000000001</v>
      </c>
      <c r="I5266">
        <v>158.25</v>
      </c>
      <c r="J5266">
        <v>4.2</v>
      </c>
      <c r="K5266" t="s">
        <v>23</v>
      </c>
      <c r="M5266">
        <v>73</v>
      </c>
      <c r="N5266">
        <v>2.1819999999999999</v>
      </c>
      <c r="O5266">
        <v>0.86</v>
      </c>
      <c r="P5266" t="s">
        <v>24</v>
      </c>
      <c r="Q5266" t="s">
        <v>18323</v>
      </c>
      <c r="R5266" t="s">
        <v>18324</v>
      </c>
      <c r="S5266" t="s">
        <v>17419</v>
      </c>
      <c r="T5266" t="b">
        <f t="shared" si="496"/>
        <v>0</v>
      </c>
      <c r="U5266" t="s">
        <v>28</v>
      </c>
      <c r="V5266">
        <v>4.3</v>
      </c>
      <c r="W5266">
        <v>8.8000000000000007</v>
      </c>
      <c r="X5266">
        <v>0.152</v>
      </c>
      <c r="Y5266">
        <v>12</v>
      </c>
      <c r="Z5266" t="s">
        <v>29</v>
      </c>
      <c r="AA5266" t="s">
        <v>24</v>
      </c>
      <c r="AB5266" t="s">
        <v>24</v>
      </c>
    </row>
    <row r="5267" spans="1:28" x14ac:dyDescent="0.35">
      <c r="A5267" s="4" t="s">
        <v>18325</v>
      </c>
      <c r="B5267" s="6">
        <f t="shared" si="500"/>
        <v>43900.964282407411</v>
      </c>
      <c r="C5267" s="12">
        <f t="shared" si="498"/>
        <v>43891</v>
      </c>
      <c r="D5267" s="3">
        <f t="shared" si="499"/>
        <v>2020</v>
      </c>
      <c r="E5267" s="3" t="str">
        <f t="shared" si="501"/>
        <v>03-2020</v>
      </c>
      <c r="F5267" s="5">
        <f t="shared" si="497"/>
        <v>43900.014050925929</v>
      </c>
      <c r="G5267">
        <v>3.8658999999999999</v>
      </c>
      <c r="H5267">
        <v>97.254199999999997</v>
      </c>
      <c r="I5267">
        <v>110.48</v>
      </c>
      <c r="J5267">
        <v>5</v>
      </c>
      <c r="K5267" t="s">
        <v>23</v>
      </c>
      <c r="M5267">
        <v>57</v>
      </c>
      <c r="N5267">
        <v>1.3879999999999999</v>
      </c>
      <c r="O5267">
        <v>1.08</v>
      </c>
      <c r="P5267" t="s">
        <v>24</v>
      </c>
      <c r="Q5267" t="s">
        <v>18326</v>
      </c>
      <c r="R5267" t="s">
        <v>18327</v>
      </c>
      <c r="S5267" t="s">
        <v>18328</v>
      </c>
      <c r="T5267" t="b">
        <f t="shared" si="496"/>
        <v>0</v>
      </c>
      <c r="U5267" t="s">
        <v>28</v>
      </c>
      <c r="V5267">
        <v>7.2</v>
      </c>
      <c r="W5267">
        <v>5.3</v>
      </c>
      <c r="X5267">
        <v>0.05</v>
      </c>
      <c r="Y5267">
        <v>129</v>
      </c>
      <c r="Z5267" t="s">
        <v>29</v>
      </c>
      <c r="AA5267" t="s">
        <v>24</v>
      </c>
      <c r="AB5267" t="s">
        <v>24</v>
      </c>
    </row>
    <row r="5268" spans="1:28" x14ac:dyDescent="0.35">
      <c r="A5268" s="4" t="s">
        <v>18329</v>
      </c>
      <c r="B5268" s="6">
        <f t="shared" si="500"/>
        <v>43900.014050925929</v>
      </c>
      <c r="C5268" s="12">
        <f t="shared" si="498"/>
        <v>43891</v>
      </c>
      <c r="D5268" s="3">
        <f t="shared" si="499"/>
        <v>2020</v>
      </c>
      <c r="E5268" s="3" t="str">
        <f t="shared" si="501"/>
        <v>03-2020</v>
      </c>
      <c r="F5268" s="5">
        <f t="shared" si="497"/>
        <v>43899.905868055554</v>
      </c>
      <c r="G5268">
        <v>32.869999999999997</v>
      </c>
      <c r="H5268">
        <v>85.393799999999999</v>
      </c>
      <c r="I5268">
        <v>10</v>
      </c>
      <c r="J5268">
        <v>4.0999999999999996</v>
      </c>
      <c r="K5268" t="s">
        <v>23</v>
      </c>
      <c r="M5268">
        <v>57</v>
      </c>
      <c r="N5268">
        <v>5.0460000000000003</v>
      </c>
      <c r="O5268">
        <v>0.64</v>
      </c>
      <c r="P5268" t="s">
        <v>24</v>
      </c>
      <c r="Q5268" t="s">
        <v>18330</v>
      </c>
      <c r="R5268" t="s">
        <v>18331</v>
      </c>
      <c r="S5268" t="s">
        <v>52</v>
      </c>
      <c r="T5268" t="b">
        <f t="shared" si="496"/>
        <v>0</v>
      </c>
      <c r="U5268" t="s">
        <v>28</v>
      </c>
      <c r="V5268">
        <v>8.3000000000000007</v>
      </c>
      <c r="W5268">
        <v>1.9</v>
      </c>
      <c r="X5268">
        <v>9.6000000000000002E-2</v>
      </c>
      <c r="Y5268">
        <v>30</v>
      </c>
      <c r="Z5268" t="s">
        <v>29</v>
      </c>
      <c r="AA5268" t="s">
        <v>24</v>
      </c>
      <c r="AB5268" t="s">
        <v>24</v>
      </c>
    </row>
    <row r="5269" spans="1:28" x14ac:dyDescent="0.35">
      <c r="A5269" s="4" t="s">
        <v>18332</v>
      </c>
      <c r="B5269" s="6">
        <f t="shared" si="500"/>
        <v>43899.905868055554</v>
      </c>
      <c r="C5269" s="12">
        <f t="shared" si="498"/>
        <v>43891</v>
      </c>
      <c r="D5269" s="3">
        <f t="shared" si="499"/>
        <v>2020</v>
      </c>
      <c r="E5269" s="3" t="str">
        <f t="shared" si="501"/>
        <v>03-2020</v>
      </c>
      <c r="F5269" s="5">
        <f t="shared" si="497"/>
        <v>43899.776979166665</v>
      </c>
      <c r="G5269">
        <v>36.127099999999999</v>
      </c>
      <c r="H5269">
        <v>80.151700000000005</v>
      </c>
      <c r="I5269">
        <v>10</v>
      </c>
      <c r="J5269">
        <v>4.4000000000000004</v>
      </c>
      <c r="K5269" t="s">
        <v>23</v>
      </c>
      <c r="M5269">
        <v>91</v>
      </c>
      <c r="N5269">
        <v>5.1180000000000003</v>
      </c>
      <c r="O5269">
        <v>0.75</v>
      </c>
      <c r="P5269" t="s">
        <v>24</v>
      </c>
      <c r="Q5269" t="s">
        <v>18333</v>
      </c>
      <c r="R5269" t="s">
        <v>18331</v>
      </c>
      <c r="S5269" t="s">
        <v>18334</v>
      </c>
      <c r="T5269" t="b">
        <f t="shared" si="496"/>
        <v>0</v>
      </c>
      <c r="U5269" t="s">
        <v>28</v>
      </c>
      <c r="V5269">
        <v>6.1</v>
      </c>
      <c r="W5269">
        <v>1.7</v>
      </c>
      <c r="X5269">
        <v>0.123</v>
      </c>
      <c r="Y5269">
        <v>19</v>
      </c>
      <c r="Z5269" t="s">
        <v>29</v>
      </c>
      <c r="AA5269" t="s">
        <v>24</v>
      </c>
      <c r="AB5269" t="s">
        <v>24</v>
      </c>
    </row>
    <row r="5270" spans="1:28" x14ac:dyDescent="0.35">
      <c r="A5270" s="4" t="s">
        <v>18335</v>
      </c>
      <c r="B5270" s="6">
        <f t="shared" si="500"/>
        <v>43899.776979166665</v>
      </c>
      <c r="C5270" s="12">
        <f t="shared" si="498"/>
        <v>43891</v>
      </c>
      <c r="D5270" s="3">
        <f t="shared" si="499"/>
        <v>2020</v>
      </c>
      <c r="E5270" s="3" t="str">
        <f t="shared" si="501"/>
        <v>03-2020</v>
      </c>
      <c r="F5270" s="5">
        <f t="shared" si="497"/>
        <v>43899.758437500001</v>
      </c>
      <c r="G5270">
        <v>32.785200000000003</v>
      </c>
      <c r="H5270">
        <v>85.516599999999997</v>
      </c>
      <c r="I5270">
        <v>10</v>
      </c>
      <c r="J5270">
        <v>4.2</v>
      </c>
      <c r="K5270" t="s">
        <v>23</v>
      </c>
      <c r="M5270">
        <v>64</v>
      </c>
      <c r="N5270">
        <v>4.9390000000000001</v>
      </c>
      <c r="O5270">
        <v>0.81</v>
      </c>
      <c r="P5270" t="s">
        <v>24</v>
      </c>
      <c r="Q5270" t="s">
        <v>18336</v>
      </c>
      <c r="R5270" t="s">
        <v>18331</v>
      </c>
      <c r="S5270" t="s">
        <v>52</v>
      </c>
      <c r="T5270" t="b">
        <f t="shared" si="496"/>
        <v>0</v>
      </c>
      <c r="U5270" t="s">
        <v>28</v>
      </c>
      <c r="V5270">
        <v>8.6999999999999993</v>
      </c>
      <c r="W5270">
        <v>1.9</v>
      </c>
      <c r="X5270">
        <v>0.121</v>
      </c>
      <c r="Y5270">
        <v>21</v>
      </c>
      <c r="Z5270" t="s">
        <v>29</v>
      </c>
      <c r="AA5270" t="s">
        <v>24</v>
      </c>
      <c r="AB5270" t="s">
        <v>24</v>
      </c>
    </row>
    <row r="5271" spans="1:28" x14ac:dyDescent="0.35">
      <c r="A5271" s="4" t="s">
        <v>18337</v>
      </c>
      <c r="B5271" s="6">
        <f t="shared" si="500"/>
        <v>43899.758437500001</v>
      </c>
      <c r="C5271" s="12">
        <f t="shared" si="498"/>
        <v>43891</v>
      </c>
      <c r="D5271" s="3">
        <f t="shared" si="499"/>
        <v>2020</v>
      </c>
      <c r="E5271" s="3" t="str">
        <f t="shared" si="501"/>
        <v>03-2020</v>
      </c>
      <c r="F5271" s="5">
        <f t="shared" si="497"/>
        <v>43899.362754629627</v>
      </c>
      <c r="G5271">
        <v>32.800600000000003</v>
      </c>
      <c r="H5271">
        <v>85.545599999999993</v>
      </c>
      <c r="I5271">
        <v>10</v>
      </c>
      <c r="J5271">
        <v>5.2</v>
      </c>
      <c r="K5271" t="s">
        <v>106</v>
      </c>
      <c r="M5271">
        <v>37</v>
      </c>
      <c r="N5271">
        <v>4.9480000000000004</v>
      </c>
      <c r="O5271">
        <v>0.81</v>
      </c>
      <c r="P5271" t="s">
        <v>24</v>
      </c>
      <c r="Q5271" t="s">
        <v>18338</v>
      </c>
      <c r="R5271" t="s">
        <v>18339</v>
      </c>
      <c r="S5271" t="s">
        <v>52</v>
      </c>
      <c r="T5271" t="b">
        <f t="shared" si="496"/>
        <v>0</v>
      </c>
      <c r="U5271" t="s">
        <v>28</v>
      </c>
      <c r="V5271">
        <v>6.4</v>
      </c>
      <c r="W5271">
        <v>1.8</v>
      </c>
      <c r="X5271">
        <v>0.11</v>
      </c>
      <c r="Y5271">
        <v>8</v>
      </c>
      <c r="Z5271" t="s">
        <v>29</v>
      </c>
      <c r="AA5271" t="s">
        <v>24</v>
      </c>
      <c r="AB5271" t="s">
        <v>24</v>
      </c>
    </row>
    <row r="5272" spans="1:28" x14ac:dyDescent="0.35">
      <c r="A5272" s="4" t="s">
        <v>18340</v>
      </c>
      <c r="B5272" s="6">
        <f t="shared" si="500"/>
        <v>43899.362754629627</v>
      </c>
      <c r="C5272" s="12">
        <f t="shared" si="498"/>
        <v>43891</v>
      </c>
      <c r="D5272" s="3">
        <f t="shared" si="499"/>
        <v>2020</v>
      </c>
      <c r="E5272" s="3" t="str">
        <f t="shared" si="501"/>
        <v>03-2020</v>
      </c>
      <c r="F5272" s="5">
        <f t="shared" si="497"/>
        <v>43899.338449074072</v>
      </c>
      <c r="G5272">
        <v>5.1966999999999999</v>
      </c>
      <c r="H5272">
        <v>61.749499999999998</v>
      </c>
      <c r="I5272">
        <v>10</v>
      </c>
      <c r="J5272">
        <v>4.5</v>
      </c>
      <c r="K5272" t="s">
        <v>23</v>
      </c>
      <c r="M5272">
        <v>115</v>
      </c>
      <c r="N5272">
        <v>11.478</v>
      </c>
      <c r="O5272">
        <v>1.18</v>
      </c>
      <c r="P5272" t="s">
        <v>24</v>
      </c>
      <c r="Q5272" t="s">
        <v>18341</v>
      </c>
      <c r="R5272" t="s">
        <v>18342</v>
      </c>
      <c r="S5272" t="s">
        <v>478</v>
      </c>
      <c r="T5272" t="b">
        <f t="shared" si="496"/>
        <v>0</v>
      </c>
      <c r="U5272" t="s">
        <v>28</v>
      </c>
      <c r="V5272">
        <v>8</v>
      </c>
      <c r="W5272">
        <v>1.9</v>
      </c>
      <c r="X5272">
        <v>0.14000000000000001</v>
      </c>
      <c r="Y5272">
        <v>15</v>
      </c>
      <c r="Z5272" t="s">
        <v>29</v>
      </c>
      <c r="AA5272" t="s">
        <v>24</v>
      </c>
      <c r="AB5272" t="s">
        <v>24</v>
      </c>
    </row>
    <row r="5273" spans="1:28" x14ac:dyDescent="0.35">
      <c r="A5273" s="4" t="s">
        <v>18343</v>
      </c>
      <c r="B5273" s="6">
        <f t="shared" si="500"/>
        <v>43899.338449074072</v>
      </c>
      <c r="C5273" s="12">
        <f t="shared" si="498"/>
        <v>43891</v>
      </c>
      <c r="D5273" s="3">
        <f t="shared" si="499"/>
        <v>2020</v>
      </c>
      <c r="E5273" s="3" t="str">
        <f t="shared" si="501"/>
        <v>03-2020</v>
      </c>
      <c r="F5273" s="5">
        <f t="shared" si="497"/>
        <v>43898.707835648151</v>
      </c>
      <c r="G5273">
        <v>1.8835</v>
      </c>
      <c r="H5273">
        <v>99.511799999999994</v>
      </c>
      <c r="I5273">
        <v>159.21</v>
      </c>
      <c r="J5273">
        <v>4.3</v>
      </c>
      <c r="K5273" t="s">
        <v>23</v>
      </c>
      <c r="M5273">
        <v>68</v>
      </c>
      <c r="N5273">
        <v>2.0190000000000001</v>
      </c>
      <c r="O5273">
        <v>0.9</v>
      </c>
      <c r="P5273" t="s">
        <v>24</v>
      </c>
      <c r="Q5273" t="s">
        <v>18344</v>
      </c>
      <c r="R5273" t="s">
        <v>18345</v>
      </c>
      <c r="S5273" t="s">
        <v>18346</v>
      </c>
      <c r="T5273" t="b">
        <f t="shared" si="496"/>
        <v>0</v>
      </c>
      <c r="U5273" t="s">
        <v>28</v>
      </c>
      <c r="V5273">
        <v>6.2</v>
      </c>
      <c r="W5273">
        <v>7</v>
      </c>
      <c r="X5273">
        <v>8.5000000000000006E-2</v>
      </c>
      <c r="Y5273">
        <v>39</v>
      </c>
      <c r="Z5273" t="s">
        <v>29</v>
      </c>
      <c r="AA5273" t="s">
        <v>24</v>
      </c>
      <c r="AB5273" t="s">
        <v>24</v>
      </c>
    </row>
    <row r="5274" spans="1:28" x14ac:dyDescent="0.35">
      <c r="A5274" s="4" t="s">
        <v>18347</v>
      </c>
      <c r="B5274" s="6">
        <f t="shared" si="500"/>
        <v>43898.707835648151</v>
      </c>
      <c r="C5274" s="12">
        <f t="shared" si="498"/>
        <v>43891</v>
      </c>
      <c r="D5274" s="3">
        <f t="shared" si="499"/>
        <v>2020</v>
      </c>
      <c r="E5274" s="3" t="str">
        <f t="shared" si="501"/>
        <v>03-2020</v>
      </c>
      <c r="F5274" s="5">
        <f t="shared" si="497"/>
        <v>43901.596886574072</v>
      </c>
      <c r="G5274">
        <v>32.717300000000002</v>
      </c>
      <c r="H5274">
        <v>85.473200000000006</v>
      </c>
      <c r="I5274">
        <v>10</v>
      </c>
      <c r="J5274">
        <v>4.2</v>
      </c>
      <c r="K5274" t="s">
        <v>23</v>
      </c>
      <c r="M5274">
        <v>136</v>
      </c>
      <c r="N5274">
        <v>9.0470000000000006</v>
      </c>
      <c r="O5274">
        <v>0.56000000000000005</v>
      </c>
      <c r="P5274" t="s">
        <v>24</v>
      </c>
      <c r="Q5274" t="s">
        <v>18348</v>
      </c>
      <c r="R5274" t="s">
        <v>18331</v>
      </c>
      <c r="S5274" t="s">
        <v>52</v>
      </c>
      <c r="T5274" t="b">
        <f t="shared" si="496"/>
        <v>0</v>
      </c>
      <c r="U5274" t="s">
        <v>28</v>
      </c>
      <c r="V5274">
        <v>6.8</v>
      </c>
      <c r="W5274">
        <v>1.7</v>
      </c>
      <c r="X5274">
        <v>0.11</v>
      </c>
      <c r="Y5274">
        <v>23</v>
      </c>
      <c r="Z5274" t="s">
        <v>29</v>
      </c>
      <c r="AA5274" t="s">
        <v>24</v>
      </c>
      <c r="AB5274" t="s">
        <v>24</v>
      </c>
    </row>
    <row r="5275" spans="1:28" x14ac:dyDescent="0.35">
      <c r="A5275" s="4" t="s">
        <v>18318</v>
      </c>
      <c r="B5275" s="6">
        <f t="shared" si="500"/>
        <v>43901.596886574072</v>
      </c>
      <c r="C5275" s="12">
        <f t="shared" si="498"/>
        <v>43891</v>
      </c>
      <c r="D5275" s="3">
        <f t="shared" si="499"/>
        <v>2020</v>
      </c>
      <c r="E5275" s="3" t="str">
        <f t="shared" si="501"/>
        <v>03-2020</v>
      </c>
      <c r="F5275" s="5">
        <f t="shared" si="497"/>
        <v>43897.170636574076</v>
      </c>
      <c r="G5275">
        <v>32.567999999999998</v>
      </c>
      <c r="H5275">
        <v>78.462699999999998</v>
      </c>
      <c r="I5275">
        <v>10</v>
      </c>
      <c r="J5275">
        <v>4</v>
      </c>
      <c r="K5275" t="s">
        <v>23</v>
      </c>
      <c r="M5275">
        <v>139</v>
      </c>
      <c r="N5275">
        <v>4.49</v>
      </c>
      <c r="O5275">
        <v>1</v>
      </c>
      <c r="P5275" t="s">
        <v>24</v>
      </c>
      <c r="Q5275" t="s">
        <v>18319</v>
      </c>
      <c r="R5275" t="s">
        <v>18320</v>
      </c>
      <c r="S5275" t="s">
        <v>18321</v>
      </c>
      <c r="T5275" t="b">
        <f t="shared" si="496"/>
        <v>1</v>
      </c>
      <c r="U5275" t="s">
        <v>28</v>
      </c>
      <c r="V5275">
        <v>5.9</v>
      </c>
      <c r="W5275">
        <v>2</v>
      </c>
      <c r="X5275">
        <v>0.156</v>
      </c>
      <c r="Y5275">
        <v>11</v>
      </c>
      <c r="Z5275" t="s">
        <v>29</v>
      </c>
      <c r="AA5275" t="s">
        <v>24</v>
      </c>
      <c r="AB5275" t="s">
        <v>24</v>
      </c>
    </row>
    <row r="5276" spans="1:28" x14ac:dyDescent="0.35">
      <c r="A5276" s="4" t="s">
        <v>18353</v>
      </c>
      <c r="B5276" s="6">
        <f t="shared" si="500"/>
        <v>43897.170636574076</v>
      </c>
      <c r="C5276" s="12">
        <f t="shared" si="498"/>
        <v>43891</v>
      </c>
      <c r="D5276" s="3">
        <f t="shared" si="499"/>
        <v>2020</v>
      </c>
      <c r="E5276" s="3" t="str">
        <f t="shared" si="501"/>
        <v>03-2020</v>
      </c>
      <c r="F5276" s="5">
        <f t="shared" si="497"/>
        <v>43894.182708333334</v>
      </c>
      <c r="G5276">
        <v>23.230499999999999</v>
      </c>
      <c r="H5276">
        <v>96.105500000000006</v>
      </c>
      <c r="I5276">
        <v>10</v>
      </c>
      <c r="J5276">
        <v>4.5</v>
      </c>
      <c r="K5276" t="s">
        <v>23</v>
      </c>
      <c r="M5276">
        <v>97</v>
      </c>
      <c r="N5276">
        <v>1.93</v>
      </c>
      <c r="O5276">
        <v>1.04</v>
      </c>
      <c r="P5276" t="s">
        <v>24</v>
      </c>
      <c r="Q5276" t="s">
        <v>18354</v>
      </c>
      <c r="R5276" t="s">
        <v>18355</v>
      </c>
      <c r="S5276" t="s">
        <v>18356</v>
      </c>
      <c r="T5276" t="b">
        <f t="shared" si="496"/>
        <v>0</v>
      </c>
      <c r="U5276" t="s">
        <v>28</v>
      </c>
      <c r="V5276">
        <v>2.7</v>
      </c>
      <c r="W5276">
        <v>1.9</v>
      </c>
      <c r="X5276">
        <v>0.124</v>
      </c>
      <c r="Y5276">
        <v>19</v>
      </c>
      <c r="Z5276" t="s">
        <v>29</v>
      </c>
      <c r="AA5276" t="s">
        <v>24</v>
      </c>
      <c r="AB5276" t="s">
        <v>24</v>
      </c>
    </row>
    <row r="5277" spans="1:28" x14ac:dyDescent="0.35">
      <c r="A5277" s="4" t="s">
        <v>18377</v>
      </c>
      <c r="B5277" s="6">
        <f t="shared" si="500"/>
        <v>43894.182708333334</v>
      </c>
      <c r="C5277" s="12">
        <f t="shared" si="498"/>
        <v>43891</v>
      </c>
      <c r="D5277" s="3">
        <f t="shared" si="499"/>
        <v>2020</v>
      </c>
      <c r="E5277" s="3" t="str">
        <f t="shared" si="501"/>
        <v>03-2020</v>
      </c>
      <c r="F5277" s="5">
        <f t="shared" si="497"/>
        <v>43890.30741898148</v>
      </c>
      <c r="G5277">
        <v>36.6066</v>
      </c>
      <c r="H5277">
        <v>70.912599999999998</v>
      </c>
      <c r="I5277">
        <v>202.43</v>
      </c>
      <c r="J5277">
        <v>4</v>
      </c>
      <c r="K5277" t="s">
        <v>23</v>
      </c>
      <c r="M5277">
        <v>77</v>
      </c>
      <c r="N5277">
        <v>2.0459999999999998</v>
      </c>
      <c r="O5277">
        <v>1.34</v>
      </c>
      <c r="P5277" t="s">
        <v>24</v>
      </c>
      <c r="Q5277" t="s">
        <v>18378</v>
      </c>
      <c r="R5277" t="s">
        <v>18359</v>
      </c>
      <c r="S5277" t="s">
        <v>3202</v>
      </c>
      <c r="T5277" t="b">
        <f t="shared" si="496"/>
        <v>1</v>
      </c>
      <c r="U5277" t="s">
        <v>28</v>
      </c>
      <c r="V5277">
        <v>5.9</v>
      </c>
      <c r="W5277">
        <v>18.3</v>
      </c>
      <c r="X5277">
        <v>0.19600000000000001</v>
      </c>
      <c r="Y5277">
        <v>7</v>
      </c>
      <c r="Z5277" t="s">
        <v>29</v>
      </c>
      <c r="AA5277" t="s">
        <v>24</v>
      </c>
      <c r="AB5277" t="s">
        <v>24</v>
      </c>
    </row>
    <row r="5278" spans="1:28" x14ac:dyDescent="0.35">
      <c r="A5278" s="4" t="s">
        <v>18394</v>
      </c>
      <c r="B5278" s="6">
        <f t="shared" si="500"/>
        <v>43890.30741898148</v>
      </c>
      <c r="C5278" s="12">
        <f t="shared" si="498"/>
        <v>43862</v>
      </c>
      <c r="D5278" s="3">
        <f t="shared" si="499"/>
        <v>2020</v>
      </c>
      <c r="E5278" s="3" t="str">
        <f t="shared" si="501"/>
        <v>02-2020</v>
      </c>
      <c r="F5278" s="5">
        <f t="shared" si="497"/>
        <v>43888.625949074078</v>
      </c>
      <c r="G5278">
        <v>36.566400000000002</v>
      </c>
      <c r="H5278">
        <v>71.248400000000004</v>
      </c>
      <c r="I5278">
        <v>123.52</v>
      </c>
      <c r="J5278">
        <v>4</v>
      </c>
      <c r="K5278" t="s">
        <v>23</v>
      </c>
      <c r="M5278">
        <v>84</v>
      </c>
      <c r="N5278">
        <v>2.5390000000000001</v>
      </c>
      <c r="O5278">
        <v>0.75</v>
      </c>
      <c r="P5278" t="s">
        <v>24</v>
      </c>
      <c r="Q5278" t="s">
        <v>18395</v>
      </c>
      <c r="R5278" t="s">
        <v>18396</v>
      </c>
      <c r="S5278" t="s">
        <v>9752</v>
      </c>
      <c r="T5278" t="b">
        <f t="shared" si="496"/>
        <v>1</v>
      </c>
      <c r="U5278" t="s">
        <v>28</v>
      </c>
      <c r="V5278">
        <v>4.5</v>
      </c>
      <c r="W5278">
        <v>10.4</v>
      </c>
      <c r="X5278">
        <v>0.23200000000000001</v>
      </c>
      <c r="Y5278">
        <v>5</v>
      </c>
      <c r="Z5278" t="s">
        <v>29</v>
      </c>
      <c r="AA5278" t="s">
        <v>24</v>
      </c>
      <c r="AB5278" t="s">
        <v>24</v>
      </c>
    </row>
    <row r="5279" spans="1:28" x14ac:dyDescent="0.35">
      <c r="A5279" s="4" t="s">
        <v>18420</v>
      </c>
      <c r="B5279" s="6">
        <f t="shared" si="500"/>
        <v>43888.625949074078</v>
      </c>
      <c r="C5279" s="12">
        <f t="shared" si="498"/>
        <v>43862</v>
      </c>
      <c r="D5279" s="3">
        <f t="shared" si="499"/>
        <v>2020</v>
      </c>
      <c r="E5279" s="3" t="str">
        <f t="shared" si="501"/>
        <v>02-2020</v>
      </c>
      <c r="F5279" s="5">
        <f t="shared" si="497"/>
        <v>43895.349016203705</v>
      </c>
      <c r="G5279">
        <v>36.175400000000003</v>
      </c>
      <c r="H5279">
        <v>69.889600000000002</v>
      </c>
      <c r="I5279">
        <v>106.8</v>
      </c>
      <c r="J5279">
        <v>4</v>
      </c>
      <c r="K5279" t="s">
        <v>23</v>
      </c>
      <c r="M5279">
        <v>72</v>
      </c>
      <c r="N5279">
        <v>1.7709999999999999</v>
      </c>
      <c r="O5279">
        <v>0.7</v>
      </c>
      <c r="P5279" t="s">
        <v>24</v>
      </c>
      <c r="Q5279" t="s">
        <v>18421</v>
      </c>
      <c r="R5279" t="s">
        <v>18422</v>
      </c>
      <c r="S5279" t="s">
        <v>18423</v>
      </c>
      <c r="T5279" t="b">
        <f t="shared" si="496"/>
        <v>1</v>
      </c>
      <c r="U5279" t="s">
        <v>28</v>
      </c>
      <c r="V5279">
        <v>5.2</v>
      </c>
      <c r="W5279">
        <v>8.3000000000000007</v>
      </c>
      <c r="X5279">
        <v>0.13900000000000001</v>
      </c>
      <c r="Y5279">
        <v>18</v>
      </c>
      <c r="Z5279" t="s">
        <v>29</v>
      </c>
      <c r="AA5279" t="s">
        <v>24</v>
      </c>
      <c r="AB5279" t="s">
        <v>24</v>
      </c>
    </row>
    <row r="5280" spans="1:28" x14ac:dyDescent="0.35">
      <c r="A5280" s="4" t="s">
        <v>18367</v>
      </c>
      <c r="B5280" s="6">
        <f t="shared" si="500"/>
        <v>43895.349016203705</v>
      </c>
      <c r="C5280" s="12">
        <f t="shared" si="498"/>
        <v>43891</v>
      </c>
      <c r="D5280" s="3">
        <f t="shared" si="499"/>
        <v>2020</v>
      </c>
      <c r="E5280" s="3" t="str">
        <f t="shared" si="501"/>
        <v>03-2020</v>
      </c>
      <c r="F5280" s="5">
        <f t="shared" si="497"/>
        <v>43886.261342592596</v>
      </c>
      <c r="G5280">
        <v>38.831899999999997</v>
      </c>
      <c r="H5280">
        <v>71.776499999999999</v>
      </c>
      <c r="I5280">
        <v>10</v>
      </c>
      <c r="J5280">
        <v>4.5999999999999996</v>
      </c>
      <c r="K5280" t="s">
        <v>23</v>
      </c>
      <c r="M5280">
        <v>119</v>
      </c>
      <c r="N5280">
        <v>0.65</v>
      </c>
      <c r="O5280">
        <v>0.66</v>
      </c>
      <c r="P5280" t="s">
        <v>24</v>
      </c>
      <c r="Q5280" t="s">
        <v>18368</v>
      </c>
      <c r="R5280" t="s">
        <v>18345</v>
      </c>
      <c r="S5280" t="s">
        <v>18369</v>
      </c>
      <c r="T5280" t="b">
        <f t="shared" si="496"/>
        <v>0</v>
      </c>
      <c r="U5280" t="s">
        <v>28</v>
      </c>
      <c r="V5280">
        <v>4.7</v>
      </c>
      <c r="W5280">
        <v>1.9</v>
      </c>
      <c r="X5280">
        <v>9.2999999999999999E-2</v>
      </c>
      <c r="Y5280">
        <v>35</v>
      </c>
      <c r="Z5280" t="s">
        <v>29</v>
      </c>
      <c r="AA5280" t="s">
        <v>24</v>
      </c>
      <c r="AB5280" t="s">
        <v>24</v>
      </c>
    </row>
    <row r="5281" spans="1:28" x14ac:dyDescent="0.35">
      <c r="A5281" s="4" t="s">
        <v>18431</v>
      </c>
      <c r="B5281" s="6">
        <f t="shared" si="500"/>
        <v>43886.261342592596</v>
      </c>
      <c r="C5281" s="12">
        <f t="shared" si="498"/>
        <v>43862</v>
      </c>
      <c r="D5281" s="3">
        <f t="shared" si="499"/>
        <v>2020</v>
      </c>
      <c r="E5281" s="3" t="str">
        <f t="shared" si="501"/>
        <v>02-2020</v>
      </c>
      <c r="F5281" s="5">
        <f t="shared" si="497"/>
        <v>43894.561550925922</v>
      </c>
      <c r="G5281">
        <v>24.546700000000001</v>
      </c>
      <c r="H5281">
        <v>90.176699999999997</v>
      </c>
      <c r="I5281">
        <v>10</v>
      </c>
      <c r="J5281">
        <v>4</v>
      </c>
      <c r="K5281" t="s">
        <v>23</v>
      </c>
      <c r="M5281">
        <v>159</v>
      </c>
      <c r="N5281">
        <v>1.83</v>
      </c>
      <c r="O5281">
        <v>0.93</v>
      </c>
      <c r="P5281" t="s">
        <v>24</v>
      </c>
      <c r="Q5281" t="s">
        <v>18432</v>
      </c>
      <c r="R5281" t="s">
        <v>18433</v>
      </c>
      <c r="S5281" t="s">
        <v>18434</v>
      </c>
      <c r="T5281" t="b">
        <f t="shared" si="496"/>
        <v>1</v>
      </c>
      <c r="U5281" t="s">
        <v>28</v>
      </c>
      <c r="V5281">
        <v>5.7</v>
      </c>
      <c r="W5281">
        <v>1.7</v>
      </c>
      <c r="X5281">
        <v>0.126</v>
      </c>
      <c r="Y5281">
        <v>17</v>
      </c>
      <c r="Z5281" t="s">
        <v>29</v>
      </c>
      <c r="AA5281" t="s">
        <v>24</v>
      </c>
      <c r="AB5281" t="s">
        <v>24</v>
      </c>
    </row>
    <row r="5282" spans="1:28" x14ac:dyDescent="0.35">
      <c r="A5282" s="4" t="s">
        <v>18374</v>
      </c>
      <c r="B5282" s="6">
        <f t="shared" si="500"/>
        <v>43894.561550925922</v>
      </c>
      <c r="C5282" s="12">
        <f t="shared" si="498"/>
        <v>43891</v>
      </c>
      <c r="D5282" s="3">
        <f t="shared" si="499"/>
        <v>2020</v>
      </c>
      <c r="E5282" s="3" t="str">
        <f t="shared" si="501"/>
        <v>03-2020</v>
      </c>
      <c r="F5282" s="5">
        <f t="shared" si="497"/>
        <v>43884.134930555556</v>
      </c>
      <c r="G5282">
        <v>32.0214</v>
      </c>
      <c r="H5282">
        <v>94.788899999999998</v>
      </c>
      <c r="I5282">
        <v>10</v>
      </c>
      <c r="J5282">
        <v>4.3</v>
      </c>
      <c r="K5282" t="s">
        <v>23</v>
      </c>
      <c r="M5282">
        <v>101</v>
      </c>
      <c r="N5282">
        <v>6.9260000000000002</v>
      </c>
      <c r="O5282">
        <v>0.87</v>
      </c>
      <c r="P5282" t="s">
        <v>24</v>
      </c>
      <c r="Q5282" t="s">
        <v>18375</v>
      </c>
      <c r="R5282" t="s">
        <v>18331</v>
      </c>
      <c r="S5282" t="s">
        <v>18376</v>
      </c>
      <c r="T5282" t="b">
        <f t="shared" si="496"/>
        <v>0</v>
      </c>
      <c r="U5282" t="s">
        <v>28</v>
      </c>
      <c r="V5282">
        <v>8.3000000000000007</v>
      </c>
      <c r="W5282">
        <v>1.9</v>
      </c>
      <c r="X5282">
        <v>0.106</v>
      </c>
      <c r="Y5282">
        <v>25</v>
      </c>
      <c r="Z5282" t="s">
        <v>29</v>
      </c>
      <c r="AA5282" t="s">
        <v>24</v>
      </c>
      <c r="AB5282" t="s">
        <v>24</v>
      </c>
    </row>
    <row r="5283" spans="1:28" x14ac:dyDescent="0.35">
      <c r="A5283" s="4" t="s">
        <v>18435</v>
      </c>
      <c r="B5283" s="6">
        <f t="shared" si="500"/>
        <v>43884.134930555556</v>
      </c>
      <c r="C5283" s="12">
        <f t="shared" si="498"/>
        <v>43862</v>
      </c>
      <c r="D5283" s="3">
        <f t="shared" si="499"/>
        <v>2020</v>
      </c>
      <c r="E5283" s="3" t="str">
        <f t="shared" si="501"/>
        <v>02-2020</v>
      </c>
      <c r="F5283" s="5">
        <f t="shared" si="497"/>
        <v>43894.013923611114</v>
      </c>
      <c r="G5283">
        <v>36.508499999999998</v>
      </c>
      <c r="H5283">
        <v>70.803700000000006</v>
      </c>
      <c r="I5283">
        <v>185.65</v>
      </c>
      <c r="J5283">
        <v>4</v>
      </c>
      <c r="K5283" t="s">
        <v>23</v>
      </c>
      <c r="M5283">
        <v>73</v>
      </c>
      <c r="N5283">
        <v>2.3889999999999998</v>
      </c>
      <c r="O5283">
        <v>0.99</v>
      </c>
      <c r="P5283" t="s">
        <v>24</v>
      </c>
      <c r="Q5283" t="s">
        <v>18436</v>
      </c>
      <c r="R5283" t="s">
        <v>18437</v>
      </c>
      <c r="S5283" t="s">
        <v>4535</v>
      </c>
      <c r="T5283" t="b">
        <f t="shared" si="496"/>
        <v>1</v>
      </c>
      <c r="U5283" t="s">
        <v>28</v>
      </c>
      <c r="V5283">
        <v>4.5</v>
      </c>
      <c r="W5283">
        <v>8.1999999999999993</v>
      </c>
      <c r="X5283">
        <v>0.14899999999999999</v>
      </c>
      <c r="Y5283">
        <v>12</v>
      </c>
      <c r="Z5283" t="s">
        <v>29</v>
      </c>
      <c r="AA5283" t="s">
        <v>24</v>
      </c>
      <c r="AB5283" t="s">
        <v>24</v>
      </c>
    </row>
    <row r="5284" spans="1:28" x14ac:dyDescent="0.35">
      <c r="A5284" s="4" t="s">
        <v>18379</v>
      </c>
      <c r="B5284" s="6">
        <f t="shared" si="500"/>
        <v>43894.013923611114</v>
      </c>
      <c r="C5284" s="12">
        <f t="shared" si="498"/>
        <v>43891</v>
      </c>
      <c r="D5284" s="3">
        <f t="shared" si="499"/>
        <v>2020</v>
      </c>
      <c r="E5284" s="3" t="str">
        <f t="shared" si="501"/>
        <v>03-2020</v>
      </c>
      <c r="F5284" s="5">
        <f t="shared" si="497"/>
        <v>43893.388078703705</v>
      </c>
      <c r="G5284">
        <v>24.420200000000001</v>
      </c>
      <c r="H5284">
        <v>96.1023</v>
      </c>
      <c r="I5284">
        <v>10</v>
      </c>
      <c r="J5284">
        <v>4.8</v>
      </c>
      <c r="K5284" t="s">
        <v>23</v>
      </c>
      <c r="M5284">
        <v>72</v>
      </c>
      <c r="N5284">
        <v>1.6539999999999999</v>
      </c>
      <c r="O5284">
        <v>0.94</v>
      </c>
      <c r="P5284" t="s">
        <v>24</v>
      </c>
      <c r="Q5284" t="s">
        <v>18380</v>
      </c>
      <c r="R5284" t="s">
        <v>18381</v>
      </c>
      <c r="S5284" t="s">
        <v>18382</v>
      </c>
      <c r="T5284" t="b">
        <f t="shared" si="496"/>
        <v>0</v>
      </c>
      <c r="U5284" t="s">
        <v>28</v>
      </c>
      <c r="V5284">
        <v>6.4</v>
      </c>
      <c r="W5284">
        <v>1.8</v>
      </c>
      <c r="X5284">
        <v>5.0999999999999997E-2</v>
      </c>
      <c r="Y5284">
        <v>121</v>
      </c>
      <c r="Z5284" t="s">
        <v>29</v>
      </c>
      <c r="AA5284" t="s">
        <v>24</v>
      </c>
      <c r="AB5284" t="s">
        <v>24</v>
      </c>
    </row>
    <row r="5285" spans="1:28" x14ac:dyDescent="0.35">
      <c r="A5285" s="4" t="s">
        <v>18383</v>
      </c>
      <c r="B5285" s="6">
        <f t="shared" si="500"/>
        <v>43893.388078703705</v>
      </c>
      <c r="C5285" s="12">
        <f t="shared" si="498"/>
        <v>43891</v>
      </c>
      <c r="D5285" s="3">
        <f t="shared" si="499"/>
        <v>2020</v>
      </c>
      <c r="E5285" s="3" t="str">
        <f t="shared" si="501"/>
        <v>03-2020</v>
      </c>
      <c r="F5285" s="5">
        <f t="shared" si="497"/>
        <v>43877.982268518521</v>
      </c>
      <c r="G5285">
        <v>17.624700000000001</v>
      </c>
      <c r="H5285">
        <v>94.305099999999996</v>
      </c>
      <c r="I5285">
        <v>10</v>
      </c>
      <c r="J5285">
        <v>4.9000000000000004</v>
      </c>
      <c r="K5285" t="s">
        <v>23</v>
      </c>
      <c r="M5285">
        <v>59</v>
      </c>
      <c r="N5285">
        <v>4.0529999999999999</v>
      </c>
      <c r="O5285">
        <v>0.79</v>
      </c>
      <c r="P5285" t="s">
        <v>24</v>
      </c>
      <c r="Q5285" t="s">
        <v>18384</v>
      </c>
      <c r="R5285" t="s">
        <v>18385</v>
      </c>
      <c r="S5285" t="s">
        <v>18386</v>
      </c>
      <c r="T5285" t="b">
        <f t="shared" si="496"/>
        <v>0</v>
      </c>
      <c r="U5285" t="s">
        <v>28</v>
      </c>
      <c r="V5285">
        <v>8.9</v>
      </c>
      <c r="W5285">
        <v>1.8</v>
      </c>
      <c r="X5285">
        <v>5.7000000000000002E-2</v>
      </c>
      <c r="Y5285">
        <v>95</v>
      </c>
      <c r="Z5285" t="s">
        <v>29</v>
      </c>
      <c r="AA5285" t="s">
        <v>24</v>
      </c>
      <c r="AB5285" t="s">
        <v>24</v>
      </c>
    </row>
    <row r="5286" spans="1:28" x14ac:dyDescent="0.35">
      <c r="A5286" s="4" t="s">
        <v>18473</v>
      </c>
      <c r="B5286" s="6">
        <f t="shared" si="500"/>
        <v>43877.982268518521</v>
      </c>
      <c r="C5286" s="12">
        <f t="shared" si="498"/>
        <v>43862</v>
      </c>
      <c r="D5286" s="3">
        <f t="shared" si="499"/>
        <v>2020</v>
      </c>
      <c r="E5286" s="3" t="str">
        <f t="shared" si="501"/>
        <v>02-2020</v>
      </c>
      <c r="F5286" s="5">
        <f t="shared" si="497"/>
        <v>43842.096342592595</v>
      </c>
      <c r="G5286">
        <v>36.217500000000001</v>
      </c>
      <c r="H5286">
        <v>70.148899999999998</v>
      </c>
      <c r="I5286">
        <v>128.78</v>
      </c>
      <c r="J5286">
        <v>4</v>
      </c>
      <c r="K5286" t="s">
        <v>23</v>
      </c>
      <c r="M5286">
        <v>75</v>
      </c>
      <c r="N5286">
        <v>1.901</v>
      </c>
      <c r="O5286">
        <v>0.69</v>
      </c>
      <c r="P5286" t="s">
        <v>24</v>
      </c>
      <c r="Q5286" t="s">
        <v>18474</v>
      </c>
      <c r="R5286" t="s">
        <v>18475</v>
      </c>
      <c r="S5286" t="s">
        <v>18476</v>
      </c>
      <c r="T5286" t="b">
        <f t="shared" si="496"/>
        <v>1</v>
      </c>
      <c r="U5286" t="s">
        <v>28</v>
      </c>
      <c r="V5286">
        <v>7.7</v>
      </c>
      <c r="W5286">
        <v>13.5</v>
      </c>
      <c r="X5286">
        <v>0.19500000000000001</v>
      </c>
      <c r="Y5286">
        <v>7</v>
      </c>
      <c r="Z5286" t="s">
        <v>29</v>
      </c>
      <c r="AA5286" t="s">
        <v>24</v>
      </c>
      <c r="AB5286" t="s">
        <v>24</v>
      </c>
    </row>
    <row r="5287" spans="1:28" x14ac:dyDescent="0.35">
      <c r="A5287" s="4" t="s">
        <v>18770</v>
      </c>
      <c r="B5287" s="6">
        <f t="shared" si="500"/>
        <v>43842.096342592595</v>
      </c>
      <c r="C5287" s="12">
        <f t="shared" si="498"/>
        <v>43831</v>
      </c>
      <c r="D5287" s="3">
        <f t="shared" si="499"/>
        <v>2020</v>
      </c>
      <c r="E5287" s="3" t="str">
        <f t="shared" si="501"/>
        <v>01-2020</v>
      </c>
      <c r="F5287" s="5">
        <f t="shared" si="497"/>
        <v>43837.631284722222</v>
      </c>
      <c r="G5287">
        <v>27.526499999999999</v>
      </c>
      <c r="H5287">
        <v>67.492800000000003</v>
      </c>
      <c r="I5287">
        <v>10</v>
      </c>
      <c r="J5287">
        <v>4</v>
      </c>
      <c r="K5287" t="s">
        <v>23</v>
      </c>
      <c r="M5287">
        <v>149</v>
      </c>
      <c r="N5287">
        <v>7.117</v>
      </c>
      <c r="O5287">
        <v>0.62</v>
      </c>
      <c r="P5287" t="s">
        <v>24</v>
      </c>
      <c r="Q5287" t="s">
        <v>18771</v>
      </c>
      <c r="R5287" t="s">
        <v>18772</v>
      </c>
      <c r="S5287" t="s">
        <v>18773</v>
      </c>
      <c r="T5287" t="b">
        <f t="shared" si="496"/>
        <v>1</v>
      </c>
      <c r="U5287" t="s">
        <v>28</v>
      </c>
      <c r="V5287">
        <v>10.8</v>
      </c>
      <c r="W5287">
        <v>1.9</v>
      </c>
      <c r="X5287">
        <v>0.129</v>
      </c>
      <c r="Y5287">
        <v>16</v>
      </c>
      <c r="Z5287" t="s">
        <v>29</v>
      </c>
      <c r="AA5287" t="s">
        <v>24</v>
      </c>
      <c r="AB5287" t="s">
        <v>24</v>
      </c>
    </row>
    <row r="5288" spans="1:28" x14ac:dyDescent="0.35">
      <c r="A5288" s="4" t="s">
        <v>18782</v>
      </c>
      <c r="B5288" s="6">
        <f t="shared" si="500"/>
        <v>43837.631284722222</v>
      </c>
      <c r="C5288" s="12">
        <f t="shared" si="498"/>
        <v>43831</v>
      </c>
      <c r="D5288" s="3">
        <f t="shared" si="499"/>
        <v>2020</v>
      </c>
      <c r="E5288" s="3" t="str">
        <f t="shared" si="501"/>
        <v>01-2020</v>
      </c>
      <c r="F5288" s="5">
        <f t="shared" si="497"/>
        <v>43889.758981481478</v>
      </c>
      <c r="G5288">
        <v>35.619199999999999</v>
      </c>
      <c r="H5288">
        <v>70.105099999999993</v>
      </c>
      <c r="I5288">
        <v>103.51</v>
      </c>
      <c r="J5288">
        <v>4</v>
      </c>
      <c r="K5288" t="s">
        <v>23</v>
      </c>
      <c r="M5288">
        <v>93</v>
      </c>
      <c r="N5288">
        <v>1.3839999999999999</v>
      </c>
      <c r="O5288">
        <v>0.43</v>
      </c>
      <c r="P5288" t="s">
        <v>24</v>
      </c>
      <c r="Q5288" t="s">
        <v>18783</v>
      </c>
      <c r="R5288" t="s">
        <v>18784</v>
      </c>
      <c r="S5288" t="s">
        <v>18785</v>
      </c>
      <c r="T5288" t="b">
        <f t="shared" si="496"/>
        <v>1</v>
      </c>
      <c r="U5288" t="s">
        <v>28</v>
      </c>
      <c r="V5288">
        <v>7.9</v>
      </c>
      <c r="W5288">
        <v>12.4</v>
      </c>
      <c r="X5288">
        <v>0.23200000000000001</v>
      </c>
      <c r="Y5288">
        <v>7</v>
      </c>
      <c r="Z5288" t="s">
        <v>29</v>
      </c>
      <c r="AA5288" t="s">
        <v>24</v>
      </c>
      <c r="AB5288" t="s">
        <v>24</v>
      </c>
    </row>
    <row r="5289" spans="1:28" x14ac:dyDescent="0.35">
      <c r="A5289" s="4" t="s">
        <v>18397</v>
      </c>
      <c r="B5289" s="6">
        <f t="shared" si="500"/>
        <v>43889.758981481478</v>
      </c>
      <c r="C5289" s="12">
        <f t="shared" si="498"/>
        <v>43862</v>
      </c>
      <c r="D5289" s="3">
        <f t="shared" si="499"/>
        <v>2020</v>
      </c>
      <c r="E5289" s="3" t="str">
        <f t="shared" si="501"/>
        <v>02-2020</v>
      </c>
      <c r="F5289" s="5">
        <f t="shared" si="497"/>
        <v>43889.713842592595</v>
      </c>
      <c r="G5289">
        <v>21.131499999999999</v>
      </c>
      <c r="H5289">
        <v>101.8877</v>
      </c>
      <c r="I5289">
        <v>18.239999999999998</v>
      </c>
      <c r="J5289">
        <v>4</v>
      </c>
      <c r="K5289" t="s">
        <v>23</v>
      </c>
      <c r="M5289">
        <v>85</v>
      </c>
      <c r="N5289">
        <v>2.149</v>
      </c>
      <c r="O5289">
        <v>0.63</v>
      </c>
      <c r="P5289" t="s">
        <v>24</v>
      </c>
      <c r="Q5289" t="s">
        <v>18398</v>
      </c>
      <c r="R5289" t="s">
        <v>18399</v>
      </c>
      <c r="S5289" t="s">
        <v>18400</v>
      </c>
      <c r="T5289" t="b">
        <f t="shared" si="496"/>
        <v>0</v>
      </c>
      <c r="U5289" t="s">
        <v>28</v>
      </c>
      <c r="V5289">
        <v>6.6</v>
      </c>
      <c r="W5289">
        <v>4.2</v>
      </c>
      <c r="X5289">
        <v>0.183</v>
      </c>
      <c r="Y5289">
        <v>8</v>
      </c>
      <c r="Z5289" t="s">
        <v>29</v>
      </c>
      <c r="AA5289" t="s">
        <v>24</v>
      </c>
      <c r="AB5289" t="s">
        <v>24</v>
      </c>
    </row>
    <row r="5290" spans="1:28" x14ac:dyDescent="0.35">
      <c r="A5290" s="4" t="s">
        <v>18401</v>
      </c>
      <c r="B5290" s="6">
        <f t="shared" si="500"/>
        <v>43889.713842592595</v>
      </c>
      <c r="C5290" s="12">
        <f t="shared" si="498"/>
        <v>43862</v>
      </c>
      <c r="D5290" s="3">
        <f t="shared" si="499"/>
        <v>2020</v>
      </c>
      <c r="E5290" s="3" t="str">
        <f t="shared" si="501"/>
        <v>02-2020</v>
      </c>
      <c r="F5290" s="5">
        <f t="shared" si="497"/>
        <v>43834.940532407411</v>
      </c>
      <c r="G5290">
        <v>0.57799999999999996</v>
      </c>
      <c r="H5290">
        <v>98.612399999999994</v>
      </c>
      <c r="I5290">
        <v>72.510000000000005</v>
      </c>
      <c r="J5290">
        <v>4.3</v>
      </c>
      <c r="K5290" t="s">
        <v>23</v>
      </c>
      <c r="M5290">
        <v>164</v>
      </c>
      <c r="N5290">
        <v>1.262</v>
      </c>
      <c r="O5290">
        <v>0.79</v>
      </c>
      <c r="P5290" t="s">
        <v>24</v>
      </c>
      <c r="Q5290" t="s">
        <v>18402</v>
      </c>
      <c r="R5290" t="s">
        <v>18403</v>
      </c>
      <c r="S5290" t="s">
        <v>18404</v>
      </c>
      <c r="T5290" t="b">
        <f t="shared" si="496"/>
        <v>0</v>
      </c>
      <c r="U5290" t="s">
        <v>28</v>
      </c>
      <c r="V5290">
        <v>7.5</v>
      </c>
      <c r="W5290">
        <v>8.5</v>
      </c>
      <c r="X5290">
        <v>0.126</v>
      </c>
      <c r="Y5290">
        <v>22</v>
      </c>
      <c r="Z5290" t="s">
        <v>29</v>
      </c>
      <c r="AA5290" t="s">
        <v>24</v>
      </c>
      <c r="AB5290" t="s">
        <v>24</v>
      </c>
    </row>
    <row r="5291" spans="1:28" x14ac:dyDescent="0.35">
      <c r="A5291" s="4" t="s">
        <v>18823</v>
      </c>
      <c r="B5291" s="6">
        <f t="shared" si="500"/>
        <v>43834.940532407411</v>
      </c>
      <c r="C5291" s="12">
        <f t="shared" si="498"/>
        <v>43831</v>
      </c>
      <c r="D5291" s="3">
        <f t="shared" si="499"/>
        <v>2020</v>
      </c>
      <c r="E5291" s="3" t="str">
        <f t="shared" si="501"/>
        <v>01-2020</v>
      </c>
      <c r="F5291" s="5">
        <f t="shared" si="497"/>
        <v>45769.747372685182</v>
      </c>
      <c r="G5291">
        <v>31.913599999999999</v>
      </c>
      <c r="H5291">
        <v>66.882199999999997</v>
      </c>
      <c r="I5291">
        <v>10</v>
      </c>
      <c r="J5291">
        <v>4</v>
      </c>
      <c r="K5291" t="s">
        <v>23</v>
      </c>
      <c r="M5291">
        <v>147</v>
      </c>
      <c r="N5291">
        <v>3.1850000000000001</v>
      </c>
      <c r="O5291">
        <v>0.89</v>
      </c>
      <c r="P5291" t="s">
        <v>24</v>
      </c>
      <c r="Q5291" t="s">
        <v>18824</v>
      </c>
      <c r="R5291" t="s">
        <v>18825</v>
      </c>
      <c r="S5291" t="s">
        <v>18826</v>
      </c>
      <c r="T5291" t="b">
        <f t="shared" si="496"/>
        <v>1</v>
      </c>
      <c r="U5291" t="s">
        <v>28</v>
      </c>
      <c r="V5291">
        <v>5.6</v>
      </c>
      <c r="W5291">
        <v>2</v>
      </c>
      <c r="X5291">
        <v>0.183</v>
      </c>
      <c r="Y5291">
        <v>8</v>
      </c>
      <c r="Z5291" t="s">
        <v>29</v>
      </c>
      <c r="AA5291" t="s">
        <v>24</v>
      </c>
      <c r="AB5291" t="s">
        <v>24</v>
      </c>
    </row>
    <row r="5292" spans="1:28" x14ac:dyDescent="0.35">
      <c r="A5292" s="4" t="s">
        <v>2221</v>
      </c>
      <c r="B5292" s="6">
        <f t="shared" si="500"/>
        <v>45769.747372685182</v>
      </c>
      <c r="C5292" s="12">
        <f t="shared" si="498"/>
        <v>45748</v>
      </c>
      <c r="D5292" s="3">
        <f t="shared" si="499"/>
        <v>2025</v>
      </c>
      <c r="E5292" s="3" t="str">
        <f t="shared" si="501"/>
        <v>04-2025</v>
      </c>
      <c r="F5292" s="5">
        <f t="shared" si="497"/>
        <v>45499.784733796296</v>
      </c>
      <c r="G5292">
        <v>23.9314</v>
      </c>
      <c r="H5292">
        <v>69.983599999999996</v>
      </c>
      <c r="I5292">
        <v>10</v>
      </c>
      <c r="J5292">
        <v>3.9</v>
      </c>
      <c r="K5292" t="s">
        <v>23</v>
      </c>
      <c r="L5292">
        <v>27</v>
      </c>
      <c r="M5292">
        <v>182</v>
      </c>
      <c r="N5292">
        <v>10.571999999999999</v>
      </c>
      <c r="O5292">
        <v>1.04</v>
      </c>
      <c r="P5292" t="s">
        <v>24</v>
      </c>
      <c r="Q5292" t="s">
        <v>2222</v>
      </c>
      <c r="R5292" t="s">
        <v>2223</v>
      </c>
      <c r="S5292" t="s">
        <v>2224</v>
      </c>
      <c r="T5292" t="b">
        <f t="shared" si="496"/>
        <v>1</v>
      </c>
      <c r="U5292" t="s">
        <v>28</v>
      </c>
      <c r="V5292">
        <v>9.75</v>
      </c>
      <c r="W5292">
        <v>1.9870000000000001</v>
      </c>
      <c r="X5292">
        <v>0.115</v>
      </c>
      <c r="Y5292">
        <v>20</v>
      </c>
      <c r="Z5292" t="s">
        <v>29</v>
      </c>
      <c r="AA5292" t="s">
        <v>24</v>
      </c>
      <c r="AB5292" t="s">
        <v>24</v>
      </c>
    </row>
    <row r="5293" spans="1:28" x14ac:dyDescent="0.35">
      <c r="A5293" s="4" t="s">
        <v>4666</v>
      </c>
      <c r="B5293" s="6">
        <f t="shared" si="500"/>
        <v>45499.784733796296</v>
      </c>
      <c r="C5293" s="12">
        <f t="shared" si="498"/>
        <v>45474</v>
      </c>
      <c r="D5293" s="3">
        <f t="shared" si="499"/>
        <v>2024</v>
      </c>
      <c r="E5293" s="3" t="str">
        <f t="shared" si="501"/>
        <v>07-2024</v>
      </c>
      <c r="F5293" s="5">
        <f t="shared" si="497"/>
        <v>43888.997453703705</v>
      </c>
      <c r="G5293">
        <v>36.373600000000003</v>
      </c>
      <c r="H5293">
        <v>71.022000000000006</v>
      </c>
      <c r="I5293">
        <v>116.164</v>
      </c>
      <c r="J5293">
        <v>3.9</v>
      </c>
      <c r="K5293" t="s">
        <v>23</v>
      </c>
      <c r="L5293">
        <v>35</v>
      </c>
      <c r="M5293">
        <v>76</v>
      </c>
      <c r="N5293">
        <v>2.786</v>
      </c>
      <c r="O5293">
        <v>0.67</v>
      </c>
      <c r="P5293" t="s">
        <v>24</v>
      </c>
      <c r="Q5293" t="s">
        <v>4667</v>
      </c>
      <c r="R5293" t="s">
        <v>4668</v>
      </c>
      <c r="S5293" t="s">
        <v>4669</v>
      </c>
      <c r="T5293" t="b">
        <f t="shared" si="496"/>
        <v>1</v>
      </c>
      <c r="U5293" t="s">
        <v>28</v>
      </c>
      <c r="V5293">
        <v>4.0599999999999996</v>
      </c>
      <c r="W5293">
        <v>8.7620000000000005</v>
      </c>
      <c r="X5293">
        <v>0.14299999999999999</v>
      </c>
      <c r="Y5293">
        <v>14</v>
      </c>
      <c r="Z5293" t="s">
        <v>29</v>
      </c>
      <c r="AA5293" t="s">
        <v>24</v>
      </c>
      <c r="AB5293" t="s">
        <v>24</v>
      </c>
    </row>
    <row r="5294" spans="1:28" x14ac:dyDescent="0.35">
      <c r="A5294" s="4" t="s">
        <v>18416</v>
      </c>
      <c r="B5294" s="6">
        <f t="shared" si="500"/>
        <v>43888.997453703705</v>
      </c>
      <c r="C5294" s="12">
        <f t="shared" si="498"/>
        <v>43862</v>
      </c>
      <c r="D5294" s="3">
        <f t="shared" si="499"/>
        <v>2020</v>
      </c>
      <c r="E5294" s="3" t="str">
        <f t="shared" si="501"/>
        <v>02-2020</v>
      </c>
      <c r="F5294" s="5">
        <f t="shared" si="497"/>
        <v>45388.872581018521</v>
      </c>
      <c r="G5294">
        <v>28.232199999999999</v>
      </c>
      <c r="H5294">
        <v>103.6297</v>
      </c>
      <c r="I5294">
        <v>10</v>
      </c>
      <c r="J5294">
        <v>4.5999999999999996</v>
      </c>
      <c r="K5294" t="s">
        <v>23</v>
      </c>
      <c r="M5294">
        <v>71</v>
      </c>
      <c r="N5294">
        <v>5.5129999999999999</v>
      </c>
      <c r="O5294">
        <v>0.75</v>
      </c>
      <c r="P5294" t="s">
        <v>24</v>
      </c>
      <c r="Q5294" t="s">
        <v>18417</v>
      </c>
      <c r="R5294" t="s">
        <v>18418</v>
      </c>
      <c r="S5294" t="s">
        <v>18419</v>
      </c>
      <c r="T5294" t="b">
        <f t="shared" si="496"/>
        <v>0</v>
      </c>
      <c r="U5294" t="s">
        <v>28</v>
      </c>
      <c r="V5294">
        <v>8.5</v>
      </c>
      <c r="W5294">
        <v>1.9</v>
      </c>
      <c r="X5294">
        <v>5.7000000000000002E-2</v>
      </c>
      <c r="Y5294">
        <v>91</v>
      </c>
      <c r="Z5294" t="s">
        <v>29</v>
      </c>
      <c r="AA5294" t="s">
        <v>24</v>
      </c>
      <c r="AB5294" t="s">
        <v>24</v>
      </c>
    </row>
    <row r="5295" spans="1:28" x14ac:dyDescent="0.35">
      <c r="A5295" s="4" t="s">
        <v>5438</v>
      </c>
      <c r="B5295" s="6">
        <f t="shared" si="500"/>
        <v>45388.872581018521</v>
      </c>
      <c r="C5295" s="12">
        <f t="shared" si="498"/>
        <v>45383</v>
      </c>
      <c r="D5295" s="3">
        <f t="shared" si="499"/>
        <v>2024</v>
      </c>
      <c r="E5295" s="3" t="str">
        <f t="shared" si="501"/>
        <v>04-2024</v>
      </c>
      <c r="F5295" s="5">
        <f t="shared" si="497"/>
        <v>45214.215798611112</v>
      </c>
      <c r="G5295">
        <v>35.466900000000003</v>
      </c>
      <c r="H5295">
        <v>70.907499999999999</v>
      </c>
      <c r="I5295">
        <v>95.072000000000003</v>
      </c>
      <c r="J5295">
        <v>3.9</v>
      </c>
      <c r="K5295" t="s">
        <v>23</v>
      </c>
      <c r="L5295">
        <v>46</v>
      </c>
      <c r="M5295">
        <v>59</v>
      </c>
      <c r="N5295">
        <v>1.738</v>
      </c>
      <c r="O5295">
        <v>0.37</v>
      </c>
      <c r="P5295" t="s">
        <v>24</v>
      </c>
      <c r="Q5295" t="s">
        <v>5439</v>
      </c>
      <c r="R5295" t="s">
        <v>5440</v>
      </c>
      <c r="S5295" t="s">
        <v>5441</v>
      </c>
      <c r="T5295" t="b">
        <f t="shared" si="496"/>
        <v>1</v>
      </c>
      <c r="U5295" t="s">
        <v>28</v>
      </c>
      <c r="V5295">
        <v>6.53</v>
      </c>
      <c r="W5295">
        <v>4.6449999999999996</v>
      </c>
      <c r="X5295">
        <v>0.105</v>
      </c>
      <c r="Y5295">
        <v>24</v>
      </c>
      <c r="Z5295" t="s">
        <v>29</v>
      </c>
      <c r="AA5295" t="s">
        <v>24</v>
      </c>
      <c r="AB5295" t="s">
        <v>24</v>
      </c>
    </row>
    <row r="5296" spans="1:28" x14ac:dyDescent="0.35">
      <c r="A5296" s="4" t="s">
        <v>6915</v>
      </c>
      <c r="B5296" s="6">
        <f t="shared" si="500"/>
        <v>45214.215798611112</v>
      </c>
      <c r="C5296" s="12">
        <f t="shared" si="498"/>
        <v>45200</v>
      </c>
      <c r="D5296" s="3">
        <f t="shared" si="499"/>
        <v>2023</v>
      </c>
      <c r="E5296" s="3" t="str">
        <f t="shared" si="501"/>
        <v>10-2023</v>
      </c>
      <c r="F5296" s="5">
        <f t="shared" si="497"/>
        <v>43886.908819444441</v>
      </c>
      <c r="G5296">
        <v>36.884</v>
      </c>
      <c r="H5296">
        <v>69.4221</v>
      </c>
      <c r="I5296">
        <v>88.463999999999999</v>
      </c>
      <c r="J5296">
        <v>3.9</v>
      </c>
      <c r="K5296" t="s">
        <v>23</v>
      </c>
      <c r="L5296">
        <v>20</v>
      </c>
      <c r="M5296">
        <v>106</v>
      </c>
      <c r="N5296">
        <v>1.802</v>
      </c>
      <c r="O5296">
        <v>0.45</v>
      </c>
      <c r="P5296" t="s">
        <v>24</v>
      </c>
      <c r="Q5296" t="s">
        <v>6916</v>
      </c>
      <c r="R5296" t="s">
        <v>6917</v>
      </c>
      <c r="S5296" t="s">
        <v>6918</v>
      </c>
      <c r="T5296" t="b">
        <f t="shared" si="496"/>
        <v>1</v>
      </c>
      <c r="U5296" t="s">
        <v>28</v>
      </c>
      <c r="V5296">
        <v>5.59</v>
      </c>
      <c r="W5296">
        <v>23.366</v>
      </c>
      <c r="X5296">
        <v>0.23</v>
      </c>
      <c r="Y5296">
        <v>5</v>
      </c>
      <c r="Z5296" t="s">
        <v>29</v>
      </c>
      <c r="AA5296" t="s">
        <v>24</v>
      </c>
      <c r="AB5296" t="s">
        <v>24</v>
      </c>
    </row>
    <row r="5297" spans="1:28" x14ac:dyDescent="0.35">
      <c r="A5297" s="4" t="s">
        <v>18428</v>
      </c>
      <c r="B5297" s="6">
        <f t="shared" si="500"/>
        <v>43886.908819444441</v>
      </c>
      <c r="C5297" s="12">
        <f t="shared" si="498"/>
        <v>43862</v>
      </c>
      <c r="D5297" s="3">
        <f t="shared" si="499"/>
        <v>2020</v>
      </c>
      <c r="E5297" s="3" t="str">
        <f t="shared" si="501"/>
        <v>02-2020</v>
      </c>
      <c r="F5297" s="5">
        <f t="shared" si="497"/>
        <v>45086.631076388891</v>
      </c>
      <c r="G5297">
        <v>37.3874</v>
      </c>
      <c r="H5297">
        <v>72.004800000000003</v>
      </c>
      <c r="I5297">
        <v>139.97</v>
      </c>
      <c r="J5297">
        <v>4.3</v>
      </c>
      <c r="K5297" t="s">
        <v>23</v>
      </c>
      <c r="M5297">
        <v>57</v>
      </c>
      <c r="N5297">
        <v>2.0880000000000001</v>
      </c>
      <c r="O5297">
        <v>0.78</v>
      </c>
      <c r="P5297" t="s">
        <v>24</v>
      </c>
      <c r="Q5297" t="s">
        <v>18429</v>
      </c>
      <c r="R5297" t="s">
        <v>18430</v>
      </c>
      <c r="S5297" t="s">
        <v>8209</v>
      </c>
      <c r="T5297" t="b">
        <f t="shared" si="496"/>
        <v>0</v>
      </c>
      <c r="U5297" t="s">
        <v>28</v>
      </c>
      <c r="V5297">
        <v>6.1</v>
      </c>
      <c r="W5297">
        <v>7.6</v>
      </c>
      <c r="X5297">
        <v>8.8999999999999996E-2</v>
      </c>
      <c r="Y5297">
        <v>36</v>
      </c>
      <c r="Z5297" t="s">
        <v>29</v>
      </c>
      <c r="AA5297" t="s">
        <v>24</v>
      </c>
      <c r="AB5297" t="s">
        <v>24</v>
      </c>
    </row>
    <row r="5298" spans="1:28" x14ac:dyDescent="0.35">
      <c r="A5298" s="4" t="s">
        <v>8029</v>
      </c>
      <c r="B5298" s="6">
        <f t="shared" si="500"/>
        <v>45086.631076388891</v>
      </c>
      <c r="C5298" s="12">
        <f t="shared" si="498"/>
        <v>45078</v>
      </c>
      <c r="D5298" s="3">
        <f t="shared" si="499"/>
        <v>2023</v>
      </c>
      <c r="E5298" s="3" t="str">
        <f t="shared" si="501"/>
        <v>06-2023</v>
      </c>
      <c r="F5298" s="5">
        <f t="shared" si="497"/>
        <v>45010.867418981485</v>
      </c>
      <c r="G5298">
        <v>36.690600000000003</v>
      </c>
      <c r="H5298">
        <v>71.459999999999994</v>
      </c>
      <c r="I5298">
        <v>178.36799999999999</v>
      </c>
      <c r="J5298">
        <v>3.9</v>
      </c>
      <c r="K5298" t="s">
        <v>23</v>
      </c>
      <c r="L5298">
        <v>31</v>
      </c>
      <c r="M5298">
        <v>69</v>
      </c>
      <c r="N5298">
        <v>2.7650000000000001</v>
      </c>
      <c r="O5298">
        <v>0.87</v>
      </c>
      <c r="P5298" t="s">
        <v>24</v>
      </c>
      <c r="Q5298" t="s">
        <v>8030</v>
      </c>
      <c r="R5298" t="s">
        <v>8031</v>
      </c>
      <c r="S5298" t="s">
        <v>8032</v>
      </c>
      <c r="T5298" t="b">
        <f t="shared" si="496"/>
        <v>1</v>
      </c>
      <c r="U5298" t="s">
        <v>28</v>
      </c>
      <c r="V5298">
        <v>7.93</v>
      </c>
      <c r="W5298">
        <v>8.9290000000000003</v>
      </c>
      <c r="X5298">
        <v>0.21</v>
      </c>
      <c r="Y5298">
        <v>6</v>
      </c>
      <c r="Z5298" t="s">
        <v>29</v>
      </c>
      <c r="AA5298" t="s">
        <v>24</v>
      </c>
      <c r="AB5298" t="s">
        <v>24</v>
      </c>
    </row>
    <row r="5299" spans="1:28" x14ac:dyDescent="0.35">
      <c r="A5299" s="4" t="s">
        <v>8652</v>
      </c>
      <c r="B5299" s="6">
        <f t="shared" si="500"/>
        <v>45010.867418981485</v>
      </c>
      <c r="C5299" s="12">
        <f t="shared" si="498"/>
        <v>44986</v>
      </c>
      <c r="D5299" s="3">
        <f t="shared" si="499"/>
        <v>2023</v>
      </c>
      <c r="E5299" s="3" t="str">
        <f t="shared" si="501"/>
        <v>03-2023</v>
      </c>
      <c r="F5299" s="5">
        <f t="shared" si="497"/>
        <v>43883.365335648145</v>
      </c>
      <c r="G5299">
        <v>28.277999999999999</v>
      </c>
      <c r="H5299">
        <v>67.206299999999999</v>
      </c>
      <c r="I5299">
        <v>10</v>
      </c>
      <c r="J5299">
        <v>3.9</v>
      </c>
      <c r="K5299" t="s">
        <v>23</v>
      </c>
      <c r="L5299">
        <v>17</v>
      </c>
      <c r="M5299">
        <v>166</v>
      </c>
      <c r="N5299">
        <v>6.4379999999999997</v>
      </c>
      <c r="O5299">
        <v>1.18</v>
      </c>
      <c r="P5299" t="s">
        <v>24</v>
      </c>
      <c r="Q5299" t="s">
        <v>8653</v>
      </c>
      <c r="R5299" t="s">
        <v>8654</v>
      </c>
      <c r="S5299" t="s">
        <v>8655</v>
      </c>
      <c r="T5299" t="b">
        <f t="shared" ref="T5299:T5362" si="502">OR(ISNUMBER(SEARCH("India",S5299)),ISNUMBER(SEARCH("Pakistan",S5299)),ISNUMBER(SEARCH("Afghanistan",S5299)),ISNUMBER(SEARCH("Bangladesh",S5299)),ISNUMBER(SEARCH("Nepal",S5299)),ISNUMBER(SEARCH("Bhutan",S5299)),ISNUMBER(SEARCH("Sri Lanka",S5299)),ISNUMBER(SEARCH("Maldives",S5299)))</f>
        <v>1</v>
      </c>
      <c r="U5299" t="s">
        <v>28</v>
      </c>
      <c r="V5299">
        <v>7.47</v>
      </c>
      <c r="W5299">
        <v>1.9890000000000001</v>
      </c>
      <c r="X5299">
        <v>0.16200000000000001</v>
      </c>
      <c r="Y5299">
        <v>10</v>
      </c>
      <c r="Z5299" t="s">
        <v>29</v>
      </c>
      <c r="AA5299" t="s">
        <v>24</v>
      </c>
      <c r="AB5299" t="s">
        <v>24</v>
      </c>
    </row>
    <row r="5300" spans="1:28" x14ac:dyDescent="0.35">
      <c r="A5300" s="4" t="s">
        <v>18438</v>
      </c>
      <c r="B5300" s="6">
        <f t="shared" si="500"/>
        <v>43883.365335648145</v>
      </c>
      <c r="C5300" s="12">
        <f t="shared" si="498"/>
        <v>43862</v>
      </c>
      <c r="D5300" s="3">
        <f t="shared" si="499"/>
        <v>2020</v>
      </c>
      <c r="E5300" s="3" t="str">
        <f t="shared" si="501"/>
        <v>02-2020</v>
      </c>
      <c r="F5300" s="5">
        <f t="shared" si="497"/>
        <v>43882.652245370373</v>
      </c>
      <c r="G5300">
        <v>37.273899999999998</v>
      </c>
      <c r="H5300">
        <v>71.546899999999994</v>
      </c>
      <c r="I5300">
        <v>117.05</v>
      </c>
      <c r="J5300">
        <v>4.5999999999999996</v>
      </c>
      <c r="K5300" t="s">
        <v>23</v>
      </c>
      <c r="M5300">
        <v>61</v>
      </c>
      <c r="N5300">
        <v>2.2149999999999999</v>
      </c>
      <c r="O5300">
        <v>0.82</v>
      </c>
      <c r="P5300" t="s">
        <v>24</v>
      </c>
      <c r="Q5300" t="s">
        <v>18439</v>
      </c>
      <c r="R5300" t="s">
        <v>18440</v>
      </c>
      <c r="S5300" t="s">
        <v>14929</v>
      </c>
      <c r="T5300" t="b">
        <f t="shared" si="502"/>
        <v>0</v>
      </c>
      <c r="U5300" t="s">
        <v>28</v>
      </c>
      <c r="V5300">
        <v>4.8</v>
      </c>
      <c r="W5300">
        <v>10</v>
      </c>
      <c r="X5300">
        <v>0.157</v>
      </c>
      <c r="Y5300">
        <v>12</v>
      </c>
      <c r="Z5300" t="s">
        <v>29</v>
      </c>
      <c r="AA5300" t="s">
        <v>24</v>
      </c>
      <c r="AB5300" t="s">
        <v>24</v>
      </c>
    </row>
    <row r="5301" spans="1:28" x14ac:dyDescent="0.35">
      <c r="A5301" s="4" t="s">
        <v>18441</v>
      </c>
      <c r="B5301" s="6">
        <f t="shared" si="500"/>
        <v>43882.652245370373</v>
      </c>
      <c r="C5301" s="12">
        <f t="shared" si="498"/>
        <v>43862</v>
      </c>
      <c r="D5301" s="3">
        <f t="shared" si="499"/>
        <v>2020</v>
      </c>
      <c r="E5301" s="3" t="str">
        <f t="shared" si="501"/>
        <v>02-2020</v>
      </c>
      <c r="F5301" s="5">
        <f t="shared" si="497"/>
        <v>43881.757673611108</v>
      </c>
      <c r="G5301">
        <v>39.7209</v>
      </c>
      <c r="H5301">
        <v>77.432299999999998</v>
      </c>
      <c r="I5301">
        <v>10</v>
      </c>
      <c r="J5301">
        <v>4.8</v>
      </c>
      <c r="K5301" t="s">
        <v>106</v>
      </c>
      <c r="M5301">
        <v>99</v>
      </c>
      <c r="N5301">
        <v>2.0089999999999999</v>
      </c>
      <c r="O5301">
        <v>1.35</v>
      </c>
      <c r="P5301" t="s">
        <v>24</v>
      </c>
      <c r="Q5301" t="s">
        <v>18442</v>
      </c>
      <c r="R5301" t="s">
        <v>18443</v>
      </c>
      <c r="S5301" t="s">
        <v>18444</v>
      </c>
      <c r="T5301" t="b">
        <f t="shared" si="502"/>
        <v>0</v>
      </c>
      <c r="U5301" t="s">
        <v>28</v>
      </c>
      <c r="V5301">
        <v>6.3</v>
      </c>
      <c r="W5301">
        <v>1.9</v>
      </c>
      <c r="X5301">
        <v>9.8000000000000004E-2</v>
      </c>
      <c r="Y5301">
        <v>10</v>
      </c>
      <c r="Z5301" t="s">
        <v>29</v>
      </c>
      <c r="AA5301" t="s">
        <v>24</v>
      </c>
      <c r="AB5301" t="s">
        <v>24</v>
      </c>
    </row>
    <row r="5302" spans="1:28" x14ac:dyDescent="0.35">
      <c r="A5302" s="4" t="s">
        <v>18445</v>
      </c>
      <c r="B5302" s="6">
        <f t="shared" si="500"/>
        <v>43881.757673611108</v>
      </c>
      <c r="C5302" s="12">
        <f t="shared" si="498"/>
        <v>43862</v>
      </c>
      <c r="D5302" s="3">
        <f t="shared" si="499"/>
        <v>2020</v>
      </c>
      <c r="E5302" s="3" t="str">
        <f t="shared" si="501"/>
        <v>02-2020</v>
      </c>
      <c r="F5302" s="5">
        <f t="shared" si="497"/>
        <v>43881.751099537039</v>
      </c>
      <c r="G5302">
        <v>34.5533</v>
      </c>
      <c r="H5302">
        <v>85.776700000000005</v>
      </c>
      <c r="I5302">
        <v>10</v>
      </c>
      <c r="J5302">
        <v>4.5999999999999996</v>
      </c>
      <c r="K5302" t="s">
        <v>23</v>
      </c>
      <c r="M5302">
        <v>58</v>
      </c>
      <c r="N5302">
        <v>6.633</v>
      </c>
      <c r="O5302">
        <v>1</v>
      </c>
      <c r="P5302" t="s">
        <v>24</v>
      </c>
      <c r="Q5302" t="s">
        <v>18446</v>
      </c>
      <c r="R5302" t="s">
        <v>18447</v>
      </c>
      <c r="S5302" t="s">
        <v>52</v>
      </c>
      <c r="T5302" t="b">
        <f t="shared" si="502"/>
        <v>0</v>
      </c>
      <c r="U5302" t="s">
        <v>28</v>
      </c>
      <c r="V5302">
        <v>8.6</v>
      </c>
      <c r="W5302">
        <v>1.8</v>
      </c>
      <c r="X5302">
        <v>6.5000000000000002E-2</v>
      </c>
      <c r="Y5302">
        <v>71</v>
      </c>
      <c r="Z5302" t="s">
        <v>29</v>
      </c>
      <c r="AA5302" t="s">
        <v>24</v>
      </c>
      <c r="AB5302" t="s">
        <v>24</v>
      </c>
    </row>
    <row r="5303" spans="1:28" x14ac:dyDescent="0.35">
      <c r="A5303" s="4" t="s">
        <v>18448</v>
      </c>
      <c r="B5303" s="6">
        <f t="shared" si="500"/>
        <v>43881.751099537039</v>
      </c>
      <c r="C5303" s="12">
        <f t="shared" si="498"/>
        <v>43862</v>
      </c>
      <c r="D5303" s="3">
        <f t="shared" si="499"/>
        <v>2020</v>
      </c>
      <c r="E5303" s="3" t="str">
        <f t="shared" si="501"/>
        <v>02-2020</v>
      </c>
      <c r="F5303" s="5">
        <f t="shared" si="497"/>
        <v>44959.155868055554</v>
      </c>
      <c r="G5303">
        <v>34.5182</v>
      </c>
      <c r="H5303">
        <v>85.696100000000001</v>
      </c>
      <c r="I5303">
        <v>10</v>
      </c>
      <c r="J5303">
        <v>5.0999999999999996</v>
      </c>
      <c r="K5303" t="s">
        <v>23</v>
      </c>
      <c r="M5303">
        <v>61</v>
      </c>
      <c r="N5303">
        <v>6.6079999999999997</v>
      </c>
      <c r="O5303">
        <v>0.85</v>
      </c>
      <c r="P5303" t="s">
        <v>24</v>
      </c>
      <c r="Q5303" t="s">
        <v>18449</v>
      </c>
      <c r="R5303" t="s">
        <v>18450</v>
      </c>
      <c r="S5303" t="s">
        <v>52</v>
      </c>
      <c r="T5303" t="b">
        <f t="shared" si="502"/>
        <v>0</v>
      </c>
      <c r="U5303" t="s">
        <v>28</v>
      </c>
      <c r="V5303">
        <v>7.8</v>
      </c>
      <c r="W5303">
        <v>1.8</v>
      </c>
      <c r="X5303">
        <v>4.2999999999999997E-2</v>
      </c>
      <c r="Y5303">
        <v>179</v>
      </c>
      <c r="Z5303" t="s">
        <v>29</v>
      </c>
      <c r="AA5303" t="s">
        <v>24</v>
      </c>
      <c r="AB5303" t="s">
        <v>24</v>
      </c>
    </row>
    <row r="5304" spans="1:28" x14ac:dyDescent="0.35">
      <c r="A5304" s="4" t="s">
        <v>9140</v>
      </c>
      <c r="B5304" s="6">
        <f t="shared" si="500"/>
        <v>44959.155868055554</v>
      </c>
      <c r="C5304" s="12">
        <f t="shared" si="498"/>
        <v>44958</v>
      </c>
      <c r="D5304" s="3">
        <f t="shared" si="499"/>
        <v>2023</v>
      </c>
      <c r="E5304" s="3" t="str">
        <f t="shared" si="501"/>
        <v>02-2023</v>
      </c>
      <c r="F5304" s="5">
        <f t="shared" si="497"/>
        <v>43879.963252314818</v>
      </c>
      <c r="G5304">
        <v>27.0533</v>
      </c>
      <c r="H5304">
        <v>65.862899999999996</v>
      </c>
      <c r="I5304">
        <v>30.704000000000001</v>
      </c>
      <c r="J5304">
        <v>3.9</v>
      </c>
      <c r="K5304" t="s">
        <v>23</v>
      </c>
      <c r="L5304">
        <v>30</v>
      </c>
      <c r="M5304">
        <v>98</v>
      </c>
      <c r="N5304">
        <v>8.94</v>
      </c>
      <c r="O5304">
        <v>0.48</v>
      </c>
      <c r="P5304" t="s">
        <v>24</v>
      </c>
      <c r="Q5304" t="s">
        <v>9141</v>
      </c>
      <c r="R5304" t="s">
        <v>9142</v>
      </c>
      <c r="S5304" t="s">
        <v>9143</v>
      </c>
      <c r="T5304" t="b">
        <f t="shared" si="502"/>
        <v>1</v>
      </c>
      <c r="U5304" t="s">
        <v>28</v>
      </c>
      <c r="V5304">
        <v>9.2899999999999991</v>
      </c>
      <c r="W5304">
        <v>4.5019999999999998</v>
      </c>
      <c r="X5304">
        <v>0.14199999999999999</v>
      </c>
      <c r="Y5304">
        <v>13</v>
      </c>
      <c r="Z5304" t="s">
        <v>29</v>
      </c>
      <c r="AA5304" t="s">
        <v>24</v>
      </c>
      <c r="AB5304" t="s">
        <v>24</v>
      </c>
    </row>
    <row r="5305" spans="1:28" x14ac:dyDescent="0.35">
      <c r="A5305" s="4" t="s">
        <v>18455</v>
      </c>
      <c r="B5305" s="6">
        <f t="shared" si="500"/>
        <v>43879.963252314818</v>
      </c>
      <c r="C5305" s="12">
        <f t="shared" si="498"/>
        <v>43862</v>
      </c>
      <c r="D5305" s="3">
        <f t="shared" si="499"/>
        <v>2020</v>
      </c>
      <c r="E5305" s="3" t="str">
        <f t="shared" si="501"/>
        <v>02-2020</v>
      </c>
      <c r="F5305" s="5">
        <f t="shared" si="497"/>
        <v>43879.477835648147</v>
      </c>
      <c r="G5305">
        <v>38.930599999999998</v>
      </c>
      <c r="H5305">
        <v>71.820700000000002</v>
      </c>
      <c r="I5305">
        <v>10</v>
      </c>
      <c r="J5305">
        <v>4.5999999999999996</v>
      </c>
      <c r="K5305" t="s">
        <v>23</v>
      </c>
      <c r="M5305">
        <v>42</v>
      </c>
      <c r="N5305">
        <v>0.55200000000000005</v>
      </c>
      <c r="O5305">
        <v>0.73</v>
      </c>
      <c r="P5305" t="s">
        <v>24</v>
      </c>
      <c r="Q5305" t="s">
        <v>18456</v>
      </c>
      <c r="R5305" t="s">
        <v>18457</v>
      </c>
      <c r="S5305" t="s">
        <v>18458</v>
      </c>
      <c r="T5305" t="b">
        <f t="shared" si="502"/>
        <v>0</v>
      </c>
      <c r="U5305" t="s">
        <v>28</v>
      </c>
      <c r="V5305">
        <v>5.3</v>
      </c>
      <c r="W5305">
        <v>1.8</v>
      </c>
      <c r="X5305">
        <v>5.8999999999999997E-2</v>
      </c>
      <c r="Y5305">
        <v>86</v>
      </c>
      <c r="Z5305" t="s">
        <v>29</v>
      </c>
      <c r="AA5305" t="s">
        <v>24</v>
      </c>
      <c r="AB5305" t="s">
        <v>24</v>
      </c>
    </row>
    <row r="5306" spans="1:28" x14ac:dyDescent="0.35">
      <c r="A5306" s="4" t="s">
        <v>18459</v>
      </c>
      <c r="B5306" s="6">
        <f t="shared" si="500"/>
        <v>43879.477835648147</v>
      </c>
      <c r="C5306" s="12">
        <f t="shared" si="498"/>
        <v>43862</v>
      </c>
      <c r="D5306" s="3">
        <f t="shared" si="499"/>
        <v>2020</v>
      </c>
      <c r="E5306" s="3" t="str">
        <f t="shared" si="501"/>
        <v>02-2020</v>
      </c>
      <c r="F5306" s="5">
        <f t="shared" si="497"/>
        <v>43879.080289351848</v>
      </c>
      <c r="G5306">
        <v>37.961500000000001</v>
      </c>
      <c r="H5306">
        <v>72.682699999999997</v>
      </c>
      <c r="I5306">
        <v>128.81</v>
      </c>
      <c r="J5306">
        <v>4.7</v>
      </c>
      <c r="K5306" t="s">
        <v>23</v>
      </c>
      <c r="M5306">
        <v>65</v>
      </c>
      <c r="N5306">
        <v>1.667</v>
      </c>
      <c r="O5306">
        <v>0.55000000000000004</v>
      </c>
      <c r="P5306" t="s">
        <v>24</v>
      </c>
      <c r="Q5306" t="s">
        <v>18460</v>
      </c>
      <c r="R5306" t="s">
        <v>18461</v>
      </c>
      <c r="S5306" t="s">
        <v>18462</v>
      </c>
      <c r="T5306" t="b">
        <f t="shared" si="502"/>
        <v>0</v>
      </c>
      <c r="U5306" t="s">
        <v>28</v>
      </c>
      <c r="V5306">
        <v>6.9</v>
      </c>
      <c r="W5306">
        <v>4.7</v>
      </c>
      <c r="X5306">
        <v>5.2999999999999999E-2</v>
      </c>
      <c r="Y5306">
        <v>107</v>
      </c>
      <c r="Z5306" t="s">
        <v>29</v>
      </c>
      <c r="AA5306" t="s">
        <v>24</v>
      </c>
      <c r="AB5306" t="s">
        <v>24</v>
      </c>
    </row>
    <row r="5307" spans="1:28" x14ac:dyDescent="0.35">
      <c r="A5307" s="4" t="s">
        <v>18463</v>
      </c>
      <c r="B5307" s="6">
        <f t="shared" si="500"/>
        <v>43879.080289351848</v>
      </c>
      <c r="C5307" s="12">
        <f t="shared" si="498"/>
        <v>43862</v>
      </c>
      <c r="D5307" s="3">
        <f t="shared" si="499"/>
        <v>2020</v>
      </c>
      <c r="E5307" s="3" t="str">
        <f t="shared" si="501"/>
        <v>02-2020</v>
      </c>
      <c r="F5307" s="5">
        <f t="shared" si="497"/>
        <v>43878.551238425927</v>
      </c>
      <c r="G5307">
        <v>19.125699999999998</v>
      </c>
      <c r="H5307">
        <v>96.310400000000001</v>
      </c>
      <c r="I5307">
        <v>10</v>
      </c>
      <c r="J5307">
        <v>4</v>
      </c>
      <c r="K5307" t="s">
        <v>23</v>
      </c>
      <c r="M5307">
        <v>129</v>
      </c>
      <c r="N5307">
        <v>1.77</v>
      </c>
      <c r="O5307">
        <v>0.79</v>
      </c>
      <c r="P5307" t="s">
        <v>24</v>
      </c>
      <c r="Q5307" t="s">
        <v>18464</v>
      </c>
      <c r="R5307" t="s">
        <v>18465</v>
      </c>
      <c r="S5307" t="s">
        <v>18466</v>
      </c>
      <c r="T5307" t="b">
        <f t="shared" si="502"/>
        <v>0</v>
      </c>
      <c r="U5307" t="s">
        <v>28</v>
      </c>
      <c r="V5307">
        <v>6.4</v>
      </c>
      <c r="W5307">
        <v>2</v>
      </c>
      <c r="X5307">
        <v>0.23200000000000001</v>
      </c>
      <c r="Y5307">
        <v>5</v>
      </c>
      <c r="Z5307" t="s">
        <v>29</v>
      </c>
      <c r="AA5307" t="s">
        <v>24</v>
      </c>
      <c r="AB5307" t="s">
        <v>24</v>
      </c>
    </row>
    <row r="5308" spans="1:28" x14ac:dyDescent="0.35">
      <c r="A5308" s="4" t="s">
        <v>18467</v>
      </c>
      <c r="B5308" s="6">
        <f t="shared" si="500"/>
        <v>43878.551238425927</v>
      </c>
      <c r="C5308" s="12">
        <f t="shared" si="498"/>
        <v>43862</v>
      </c>
      <c r="D5308" s="3">
        <f t="shared" si="499"/>
        <v>2020</v>
      </c>
      <c r="E5308" s="3" t="str">
        <f t="shared" si="501"/>
        <v>02-2020</v>
      </c>
      <c r="F5308" s="5">
        <f t="shared" si="497"/>
        <v>44778.139641203707</v>
      </c>
      <c r="G5308">
        <v>3.9514999999999998</v>
      </c>
      <c r="H5308">
        <v>63.478299999999997</v>
      </c>
      <c r="I5308">
        <v>10</v>
      </c>
      <c r="J5308">
        <v>4.2</v>
      </c>
      <c r="K5308" t="s">
        <v>23</v>
      </c>
      <c r="M5308">
        <v>80</v>
      </c>
      <c r="N5308">
        <v>11.717000000000001</v>
      </c>
      <c r="O5308">
        <v>0.91</v>
      </c>
      <c r="P5308" t="s">
        <v>24</v>
      </c>
      <c r="Q5308" t="s">
        <v>18468</v>
      </c>
      <c r="R5308" t="s">
        <v>18469</v>
      </c>
      <c r="S5308" t="s">
        <v>478</v>
      </c>
      <c r="T5308" t="b">
        <f t="shared" si="502"/>
        <v>0</v>
      </c>
      <c r="U5308" t="s">
        <v>28</v>
      </c>
      <c r="V5308">
        <v>7.5</v>
      </c>
      <c r="W5308">
        <v>1.9</v>
      </c>
      <c r="X5308">
        <v>0.14099999999999999</v>
      </c>
      <c r="Y5308">
        <v>14</v>
      </c>
      <c r="Z5308" t="s">
        <v>29</v>
      </c>
      <c r="AA5308" t="s">
        <v>24</v>
      </c>
      <c r="AB5308" t="s">
        <v>24</v>
      </c>
    </row>
    <row r="5309" spans="1:28" x14ac:dyDescent="0.35">
      <c r="A5309" s="4" t="s">
        <v>10709</v>
      </c>
      <c r="B5309" s="6">
        <f t="shared" si="500"/>
        <v>44778.139641203707</v>
      </c>
      <c r="C5309" s="12">
        <f t="shared" si="498"/>
        <v>44774</v>
      </c>
      <c r="D5309" s="3">
        <f t="shared" si="499"/>
        <v>2022</v>
      </c>
      <c r="E5309" s="3" t="str">
        <f t="shared" si="501"/>
        <v>08-2022</v>
      </c>
      <c r="F5309" s="5">
        <f t="shared" si="497"/>
        <v>44726.616979166669</v>
      </c>
      <c r="G5309">
        <v>36.433199999999999</v>
      </c>
      <c r="H5309">
        <v>71.184399999999997</v>
      </c>
      <c r="I5309">
        <v>143.34700000000001</v>
      </c>
      <c r="J5309">
        <v>3.9</v>
      </c>
      <c r="K5309" t="s">
        <v>23</v>
      </c>
      <c r="L5309">
        <v>23</v>
      </c>
      <c r="M5309">
        <v>85</v>
      </c>
      <c r="N5309">
        <v>0.84599999999999997</v>
      </c>
      <c r="O5309">
        <v>0.69</v>
      </c>
      <c r="P5309" t="s">
        <v>24</v>
      </c>
      <c r="Q5309" t="s">
        <v>10710</v>
      </c>
      <c r="R5309" t="s">
        <v>10711</v>
      </c>
      <c r="S5309" t="s">
        <v>10712</v>
      </c>
      <c r="T5309" t="b">
        <f t="shared" si="502"/>
        <v>1</v>
      </c>
      <c r="U5309" t="s">
        <v>28</v>
      </c>
      <c r="V5309">
        <v>6.72</v>
      </c>
      <c r="W5309">
        <v>7.7679999999999998</v>
      </c>
      <c r="X5309">
        <v>0.19500000000000001</v>
      </c>
      <c r="Y5309">
        <v>7</v>
      </c>
      <c r="Z5309" t="s">
        <v>29</v>
      </c>
      <c r="AA5309" t="s">
        <v>24</v>
      </c>
      <c r="AB5309" t="s">
        <v>24</v>
      </c>
    </row>
    <row r="5310" spans="1:28" x14ac:dyDescent="0.35">
      <c r="A5310" s="4" t="s">
        <v>11347</v>
      </c>
      <c r="B5310" s="6">
        <f t="shared" si="500"/>
        <v>44726.616979166669</v>
      </c>
      <c r="C5310" s="12">
        <f t="shared" si="498"/>
        <v>44713</v>
      </c>
      <c r="D5310" s="3">
        <f t="shared" si="499"/>
        <v>2022</v>
      </c>
      <c r="E5310" s="3" t="str">
        <f t="shared" si="501"/>
        <v>06-2022</v>
      </c>
      <c r="F5310" s="5">
        <f t="shared" si="497"/>
        <v>43876.341874999998</v>
      </c>
      <c r="G5310">
        <v>36.580300000000001</v>
      </c>
      <c r="H5310">
        <v>71.026499999999999</v>
      </c>
      <c r="I5310">
        <v>219.13</v>
      </c>
      <c r="J5310">
        <v>3.9</v>
      </c>
      <c r="K5310" t="s">
        <v>23</v>
      </c>
      <c r="L5310">
        <v>37</v>
      </c>
      <c r="M5310">
        <v>94</v>
      </c>
      <c r="N5310">
        <v>0.65300000000000002</v>
      </c>
      <c r="O5310">
        <v>0.51</v>
      </c>
      <c r="P5310" t="s">
        <v>24</v>
      </c>
      <c r="Q5310" t="s">
        <v>11348</v>
      </c>
      <c r="R5310" t="s">
        <v>11349</v>
      </c>
      <c r="S5310" t="s">
        <v>1198</v>
      </c>
      <c r="T5310" t="b">
        <f t="shared" si="502"/>
        <v>1</v>
      </c>
      <c r="U5310" t="s">
        <v>28</v>
      </c>
      <c r="V5310">
        <v>9.9</v>
      </c>
      <c r="W5310">
        <v>5.8</v>
      </c>
      <c r="X5310">
        <v>0.129</v>
      </c>
      <c r="Y5310">
        <v>17</v>
      </c>
      <c r="Z5310" t="s">
        <v>29</v>
      </c>
      <c r="AA5310" t="s">
        <v>24</v>
      </c>
      <c r="AB5310" t="s">
        <v>24</v>
      </c>
    </row>
    <row r="5311" spans="1:28" x14ac:dyDescent="0.35">
      <c r="A5311" s="4" t="s">
        <v>18477</v>
      </c>
      <c r="B5311" s="6">
        <f t="shared" si="500"/>
        <v>43876.341874999998</v>
      </c>
      <c r="C5311" s="12">
        <f t="shared" si="498"/>
        <v>43862</v>
      </c>
      <c r="D5311" s="3">
        <f t="shared" si="499"/>
        <v>2020</v>
      </c>
      <c r="E5311" s="3" t="str">
        <f t="shared" si="501"/>
        <v>02-2020</v>
      </c>
      <c r="F5311" s="5">
        <f t="shared" si="497"/>
        <v>44692.405011574076</v>
      </c>
      <c r="G5311">
        <v>22.5718</v>
      </c>
      <c r="H5311">
        <v>93.595799999999997</v>
      </c>
      <c r="I5311">
        <v>47.14</v>
      </c>
      <c r="J5311">
        <v>4.2</v>
      </c>
      <c r="K5311" t="s">
        <v>23</v>
      </c>
      <c r="M5311">
        <v>96</v>
      </c>
      <c r="N5311">
        <v>7.0000000000000007E-2</v>
      </c>
      <c r="O5311">
        <v>0.72</v>
      </c>
      <c r="P5311" t="s">
        <v>24</v>
      </c>
      <c r="Q5311" t="s">
        <v>18478</v>
      </c>
      <c r="R5311" t="s">
        <v>18479</v>
      </c>
      <c r="S5311" t="s">
        <v>18480</v>
      </c>
      <c r="T5311" t="b">
        <f t="shared" si="502"/>
        <v>0</v>
      </c>
      <c r="U5311" t="s">
        <v>28</v>
      </c>
      <c r="V5311">
        <v>7.9</v>
      </c>
      <c r="W5311">
        <v>5.5</v>
      </c>
      <c r="X5311">
        <v>0.13600000000000001</v>
      </c>
      <c r="Y5311">
        <v>15</v>
      </c>
      <c r="Z5311" t="s">
        <v>29</v>
      </c>
      <c r="AA5311" t="s">
        <v>24</v>
      </c>
      <c r="AB5311" t="s">
        <v>24</v>
      </c>
    </row>
    <row r="5312" spans="1:28" x14ac:dyDescent="0.35">
      <c r="A5312" s="4" t="s">
        <v>11678</v>
      </c>
      <c r="B5312" s="6">
        <f t="shared" si="500"/>
        <v>44692.405011574076</v>
      </c>
      <c r="C5312" s="12">
        <f t="shared" si="498"/>
        <v>44682</v>
      </c>
      <c r="D5312" s="3">
        <f t="shared" si="499"/>
        <v>2022</v>
      </c>
      <c r="E5312" s="3" t="str">
        <f t="shared" si="501"/>
        <v>05-2022</v>
      </c>
      <c r="F5312" s="5">
        <f t="shared" si="497"/>
        <v>44692.103472222225</v>
      </c>
      <c r="G5312">
        <v>36.575400000000002</v>
      </c>
      <c r="H5312">
        <v>71.047700000000006</v>
      </c>
      <c r="I5312">
        <v>204.41</v>
      </c>
      <c r="J5312">
        <v>3.9</v>
      </c>
      <c r="K5312" t="s">
        <v>23</v>
      </c>
      <c r="L5312">
        <v>20</v>
      </c>
      <c r="M5312">
        <v>77</v>
      </c>
      <c r="N5312">
        <v>0.66600000000000004</v>
      </c>
      <c r="O5312">
        <v>0.66</v>
      </c>
      <c r="P5312" t="s">
        <v>24</v>
      </c>
      <c r="Q5312" t="s">
        <v>11679</v>
      </c>
      <c r="R5312" t="s">
        <v>11680</v>
      </c>
      <c r="S5312" t="s">
        <v>3592</v>
      </c>
      <c r="T5312" t="b">
        <f t="shared" si="502"/>
        <v>1</v>
      </c>
      <c r="U5312" t="s">
        <v>28</v>
      </c>
      <c r="V5312">
        <v>6.3</v>
      </c>
      <c r="W5312">
        <v>6.2</v>
      </c>
      <c r="X5312">
        <v>0.25700000000000001</v>
      </c>
      <c r="Y5312">
        <v>4</v>
      </c>
      <c r="Z5312" t="s">
        <v>29</v>
      </c>
      <c r="AA5312" t="s">
        <v>24</v>
      </c>
      <c r="AB5312" t="s">
        <v>24</v>
      </c>
    </row>
    <row r="5313" spans="1:28" x14ac:dyDescent="0.35">
      <c r="A5313" s="4" t="s">
        <v>11685</v>
      </c>
      <c r="B5313" s="6">
        <f t="shared" si="500"/>
        <v>44692.103472222225</v>
      </c>
      <c r="C5313" s="12">
        <f t="shared" si="498"/>
        <v>44682</v>
      </c>
      <c r="D5313" s="3">
        <f t="shared" si="499"/>
        <v>2022</v>
      </c>
      <c r="E5313" s="3" t="str">
        <f t="shared" si="501"/>
        <v>05-2022</v>
      </c>
      <c r="F5313" s="5">
        <f t="shared" si="497"/>
        <v>43873.246631944443</v>
      </c>
      <c r="G5313">
        <v>36.592500000000001</v>
      </c>
      <c r="H5313">
        <v>71.016099999999994</v>
      </c>
      <c r="I5313">
        <v>219.45</v>
      </c>
      <c r="J5313">
        <v>3.9</v>
      </c>
      <c r="K5313" t="s">
        <v>23</v>
      </c>
      <c r="L5313">
        <v>38</v>
      </c>
      <c r="M5313">
        <v>97</v>
      </c>
      <c r="N5313">
        <v>0.63800000000000001</v>
      </c>
      <c r="O5313">
        <v>0.89</v>
      </c>
      <c r="P5313" t="s">
        <v>24</v>
      </c>
      <c r="Q5313" t="s">
        <v>11686</v>
      </c>
      <c r="R5313" t="s">
        <v>11680</v>
      </c>
      <c r="S5313" t="s">
        <v>4609</v>
      </c>
      <c r="T5313" t="b">
        <f t="shared" si="502"/>
        <v>1</v>
      </c>
      <c r="U5313" t="s">
        <v>28</v>
      </c>
      <c r="V5313">
        <v>6.4</v>
      </c>
      <c r="W5313">
        <v>5.5</v>
      </c>
      <c r="X5313">
        <v>0.125</v>
      </c>
      <c r="Y5313">
        <v>17</v>
      </c>
      <c r="Z5313" t="s">
        <v>29</v>
      </c>
      <c r="AA5313" t="s">
        <v>24</v>
      </c>
      <c r="AB5313" t="s">
        <v>24</v>
      </c>
    </row>
    <row r="5314" spans="1:28" x14ac:dyDescent="0.35">
      <c r="A5314" s="4" t="s">
        <v>18489</v>
      </c>
      <c r="B5314" s="6">
        <f t="shared" si="500"/>
        <v>43873.246631944443</v>
      </c>
      <c r="C5314" s="12">
        <f t="shared" si="498"/>
        <v>43862</v>
      </c>
      <c r="D5314" s="3">
        <f t="shared" si="499"/>
        <v>2020</v>
      </c>
      <c r="E5314" s="3" t="str">
        <f t="shared" si="501"/>
        <v>02-2020</v>
      </c>
      <c r="F5314" s="5">
        <f t="shared" ref="F5314:F5377" si="503">DATEVALUE(LEFT(A5315,10))+TIMEVALUE(MID(A5315,12,8))</f>
        <v>44666.112002314818</v>
      </c>
      <c r="G5314">
        <v>0.79600000000000004</v>
      </c>
      <c r="H5314">
        <v>98.9405</v>
      </c>
      <c r="I5314">
        <v>84.13</v>
      </c>
      <c r="J5314">
        <v>4.5</v>
      </c>
      <c r="K5314" t="s">
        <v>23</v>
      </c>
      <c r="M5314">
        <v>78</v>
      </c>
      <c r="N5314">
        <v>1.4550000000000001</v>
      </c>
      <c r="O5314">
        <v>0.61</v>
      </c>
      <c r="P5314" t="s">
        <v>24</v>
      </c>
      <c r="Q5314" t="s">
        <v>18490</v>
      </c>
      <c r="R5314" t="s">
        <v>18491</v>
      </c>
      <c r="S5314" t="s">
        <v>18492</v>
      </c>
      <c r="T5314" t="b">
        <f t="shared" si="502"/>
        <v>0</v>
      </c>
      <c r="U5314" t="s">
        <v>28</v>
      </c>
      <c r="V5314">
        <v>5.8</v>
      </c>
      <c r="W5314">
        <v>6</v>
      </c>
      <c r="X5314">
        <v>9.7000000000000003E-2</v>
      </c>
      <c r="Y5314">
        <v>31</v>
      </c>
      <c r="Z5314" t="s">
        <v>29</v>
      </c>
      <c r="AA5314" t="s">
        <v>24</v>
      </c>
      <c r="AB5314" t="s">
        <v>24</v>
      </c>
    </row>
    <row r="5315" spans="1:28" x14ac:dyDescent="0.35">
      <c r="A5315" s="4" t="s">
        <v>11860</v>
      </c>
      <c r="B5315" s="6">
        <f t="shared" si="500"/>
        <v>44666.112002314818</v>
      </c>
      <c r="C5315" s="12">
        <f t="shared" ref="C5315:C5378" si="504">DATE(YEAR(B5315),MONTH(B5315),1)</f>
        <v>44652</v>
      </c>
      <c r="D5315" s="3">
        <f t="shared" ref="D5315:D5378" si="505">YEAR(B5315)</f>
        <v>2022</v>
      </c>
      <c r="E5315" s="3" t="str">
        <f t="shared" si="501"/>
        <v>04-2022</v>
      </c>
      <c r="F5315" s="5">
        <f t="shared" si="503"/>
        <v>44538.719467592593</v>
      </c>
      <c r="G5315">
        <v>36.634999999999998</v>
      </c>
      <c r="H5315">
        <v>71.077100000000002</v>
      </c>
      <c r="I5315">
        <v>207.4</v>
      </c>
      <c r="J5315">
        <v>3.9</v>
      </c>
      <c r="K5315" t="s">
        <v>23</v>
      </c>
      <c r="M5315">
        <v>94</v>
      </c>
      <c r="N5315">
        <v>0.63300000000000001</v>
      </c>
      <c r="O5315">
        <v>0.53</v>
      </c>
      <c r="P5315" t="s">
        <v>24</v>
      </c>
      <c r="Q5315" t="s">
        <v>11861</v>
      </c>
      <c r="R5315" t="s">
        <v>11862</v>
      </c>
      <c r="S5315" t="s">
        <v>3913</v>
      </c>
      <c r="T5315" t="b">
        <f t="shared" si="502"/>
        <v>1</v>
      </c>
      <c r="U5315" t="s">
        <v>28</v>
      </c>
      <c r="V5315">
        <v>6.2</v>
      </c>
      <c r="W5315">
        <v>6.5</v>
      </c>
      <c r="X5315">
        <v>0.19500000000000001</v>
      </c>
      <c r="Y5315">
        <v>7</v>
      </c>
      <c r="Z5315" t="s">
        <v>29</v>
      </c>
      <c r="AA5315" t="s">
        <v>24</v>
      </c>
      <c r="AB5315" t="s">
        <v>24</v>
      </c>
    </row>
    <row r="5316" spans="1:28" x14ac:dyDescent="0.35">
      <c r="A5316" s="4" t="s">
        <v>12981</v>
      </c>
      <c r="B5316" s="6">
        <f t="shared" ref="B5316:B5379" si="506">DATEVALUE(LEFT($A5316,10))+TIMEVALUE(MID($A5316,12,8))</f>
        <v>44538.719467592593</v>
      </c>
      <c r="C5316" s="12">
        <f t="shared" si="504"/>
        <v>44531</v>
      </c>
      <c r="D5316" s="3">
        <f t="shared" si="505"/>
        <v>2021</v>
      </c>
      <c r="E5316" s="3" t="str">
        <f t="shared" si="501"/>
        <v>12-2021</v>
      </c>
      <c r="F5316" s="5">
        <f t="shared" si="503"/>
        <v>43872.744930555556</v>
      </c>
      <c r="G5316">
        <v>24.990200000000002</v>
      </c>
      <c r="H5316">
        <v>67.566800000000001</v>
      </c>
      <c r="I5316">
        <v>10</v>
      </c>
      <c r="J5316">
        <v>3.9</v>
      </c>
      <c r="K5316" t="s">
        <v>23</v>
      </c>
      <c r="M5316">
        <v>145</v>
      </c>
      <c r="N5316">
        <v>9.6029999999999998</v>
      </c>
      <c r="O5316">
        <v>1.03</v>
      </c>
      <c r="P5316" t="s">
        <v>24</v>
      </c>
      <c r="Q5316" t="s">
        <v>12982</v>
      </c>
      <c r="R5316" t="s">
        <v>12983</v>
      </c>
      <c r="S5316" t="s">
        <v>12984</v>
      </c>
      <c r="T5316" t="b">
        <f t="shared" si="502"/>
        <v>1</v>
      </c>
      <c r="U5316" t="s">
        <v>28</v>
      </c>
      <c r="V5316">
        <v>11</v>
      </c>
      <c r="W5316">
        <v>1.9</v>
      </c>
      <c r="X5316">
        <v>0.128</v>
      </c>
      <c r="Y5316">
        <v>16</v>
      </c>
      <c r="Z5316" t="s">
        <v>29</v>
      </c>
      <c r="AA5316" t="s">
        <v>24</v>
      </c>
      <c r="AB5316" t="s">
        <v>24</v>
      </c>
    </row>
    <row r="5317" spans="1:28" x14ac:dyDescent="0.35">
      <c r="A5317" s="4" t="s">
        <v>18500</v>
      </c>
      <c r="B5317" s="6">
        <f t="shared" si="506"/>
        <v>43872.744930555556</v>
      </c>
      <c r="C5317" s="12">
        <f t="shared" si="504"/>
        <v>43862</v>
      </c>
      <c r="D5317" s="3">
        <f t="shared" si="505"/>
        <v>2020</v>
      </c>
      <c r="E5317" s="3" t="str">
        <f t="shared" ref="E5317:E5380" si="507">TEXT(B5317,"mm-yyyy")</f>
        <v>02-2020</v>
      </c>
      <c r="F5317" s="5">
        <f t="shared" si="503"/>
        <v>44473.2</v>
      </c>
      <c r="G5317">
        <v>17.645299999999999</v>
      </c>
      <c r="H5317">
        <v>94.316999999999993</v>
      </c>
      <c r="I5317">
        <v>10</v>
      </c>
      <c r="J5317">
        <v>4.5999999999999996</v>
      </c>
      <c r="K5317" t="s">
        <v>23</v>
      </c>
      <c r="M5317">
        <v>57</v>
      </c>
      <c r="N5317">
        <v>4.03</v>
      </c>
      <c r="O5317">
        <v>0.76</v>
      </c>
      <c r="P5317" t="s">
        <v>24</v>
      </c>
      <c r="Q5317" t="s">
        <v>18501</v>
      </c>
      <c r="R5317" t="s">
        <v>18502</v>
      </c>
      <c r="S5317" t="s">
        <v>18503</v>
      </c>
      <c r="T5317" t="b">
        <f t="shared" si="502"/>
        <v>0</v>
      </c>
      <c r="U5317" t="s">
        <v>28</v>
      </c>
      <c r="V5317">
        <v>4.5999999999999996</v>
      </c>
      <c r="W5317">
        <v>1.8</v>
      </c>
      <c r="X5317">
        <v>8.7999999999999995E-2</v>
      </c>
      <c r="Y5317">
        <v>45</v>
      </c>
      <c r="Z5317" t="s">
        <v>29</v>
      </c>
      <c r="AA5317" t="s">
        <v>24</v>
      </c>
      <c r="AB5317" t="s">
        <v>24</v>
      </c>
    </row>
    <row r="5318" spans="1:28" x14ac:dyDescent="0.35">
      <c r="A5318" s="4" t="s">
        <v>13491</v>
      </c>
      <c r="B5318" s="6">
        <f t="shared" si="506"/>
        <v>44473.2</v>
      </c>
      <c r="C5318" s="12">
        <f t="shared" si="504"/>
        <v>44470</v>
      </c>
      <c r="D5318" s="3">
        <f t="shared" si="505"/>
        <v>2021</v>
      </c>
      <c r="E5318" s="3" t="str">
        <f t="shared" si="507"/>
        <v>10-2021</v>
      </c>
      <c r="F5318" s="5">
        <f t="shared" si="503"/>
        <v>44382.713136574072</v>
      </c>
      <c r="G5318">
        <v>30.392900000000001</v>
      </c>
      <c r="H5318">
        <v>94.652900000000002</v>
      </c>
      <c r="I5318">
        <v>34.32</v>
      </c>
      <c r="J5318">
        <v>3.9</v>
      </c>
      <c r="K5318" t="s">
        <v>23</v>
      </c>
      <c r="M5318">
        <v>100</v>
      </c>
      <c r="N5318">
        <v>6.1470000000000002</v>
      </c>
      <c r="O5318">
        <v>0.49</v>
      </c>
      <c r="P5318" t="s">
        <v>24</v>
      </c>
      <c r="Q5318" t="s">
        <v>13492</v>
      </c>
      <c r="R5318" t="s">
        <v>13493</v>
      </c>
      <c r="S5318" t="s">
        <v>13494</v>
      </c>
      <c r="T5318" t="b">
        <f t="shared" si="502"/>
        <v>1</v>
      </c>
      <c r="U5318" t="s">
        <v>28</v>
      </c>
      <c r="V5318">
        <v>10.9</v>
      </c>
      <c r="W5318">
        <v>8.9</v>
      </c>
      <c r="X5318">
        <v>0.16300000000000001</v>
      </c>
      <c r="Y5318">
        <v>11</v>
      </c>
      <c r="Z5318" t="s">
        <v>29</v>
      </c>
      <c r="AA5318" t="s">
        <v>24</v>
      </c>
      <c r="AB5318" t="s">
        <v>24</v>
      </c>
    </row>
    <row r="5319" spans="1:28" x14ac:dyDescent="0.35">
      <c r="A5319" s="4" t="s">
        <v>14354</v>
      </c>
      <c r="B5319" s="6">
        <f t="shared" si="506"/>
        <v>44382.713136574072</v>
      </c>
      <c r="C5319" s="12">
        <f t="shared" si="504"/>
        <v>44378</v>
      </c>
      <c r="D5319" s="3">
        <f t="shared" si="505"/>
        <v>2021</v>
      </c>
      <c r="E5319" s="3" t="str">
        <f t="shared" si="507"/>
        <v>07-2021</v>
      </c>
      <c r="F5319" s="5">
        <f t="shared" si="503"/>
        <v>43871.508750000001</v>
      </c>
      <c r="G5319">
        <v>28.901599999999998</v>
      </c>
      <c r="H5319">
        <v>76.838999999999999</v>
      </c>
      <c r="I5319">
        <v>10</v>
      </c>
      <c r="J5319">
        <v>3.9</v>
      </c>
      <c r="K5319" t="s">
        <v>23</v>
      </c>
      <c r="M5319">
        <v>199</v>
      </c>
      <c r="N5319">
        <v>5.6340000000000003</v>
      </c>
      <c r="O5319">
        <v>1.28</v>
      </c>
      <c r="P5319" t="s">
        <v>24</v>
      </c>
      <c r="Q5319" t="s">
        <v>14355</v>
      </c>
      <c r="R5319" t="s">
        <v>14356</v>
      </c>
      <c r="S5319" t="s">
        <v>14357</v>
      </c>
      <c r="T5319" t="b">
        <f t="shared" si="502"/>
        <v>1</v>
      </c>
      <c r="U5319" t="s">
        <v>28</v>
      </c>
      <c r="V5319">
        <v>6.1</v>
      </c>
      <c r="W5319">
        <v>2</v>
      </c>
      <c r="X5319">
        <v>0.14299999999999999</v>
      </c>
      <c r="Y5319">
        <v>13</v>
      </c>
      <c r="Z5319" t="s">
        <v>29</v>
      </c>
      <c r="AA5319" t="s">
        <v>24</v>
      </c>
      <c r="AB5319" t="s">
        <v>24</v>
      </c>
    </row>
    <row r="5320" spans="1:28" x14ac:dyDescent="0.35">
      <c r="A5320" s="4" t="s">
        <v>18511</v>
      </c>
      <c r="B5320" s="6">
        <f t="shared" si="506"/>
        <v>43871.508750000001</v>
      </c>
      <c r="C5320" s="12">
        <f t="shared" si="504"/>
        <v>43862</v>
      </c>
      <c r="D5320" s="3">
        <f t="shared" si="505"/>
        <v>2020</v>
      </c>
      <c r="E5320" s="3" t="str">
        <f t="shared" si="507"/>
        <v>02-2020</v>
      </c>
      <c r="F5320" s="5">
        <f t="shared" si="503"/>
        <v>43870.817696759259</v>
      </c>
      <c r="G5320">
        <v>1.4307000000000001</v>
      </c>
      <c r="H5320">
        <v>98.956400000000002</v>
      </c>
      <c r="I5320">
        <v>97.75</v>
      </c>
      <c r="J5320">
        <v>4.7</v>
      </c>
      <c r="K5320" t="s">
        <v>23</v>
      </c>
      <c r="M5320">
        <v>66</v>
      </c>
      <c r="N5320">
        <v>1.2549999999999999</v>
      </c>
      <c r="O5320">
        <v>0.88</v>
      </c>
      <c r="P5320" t="s">
        <v>24</v>
      </c>
      <c r="Q5320" t="s">
        <v>18512</v>
      </c>
      <c r="R5320" t="s">
        <v>18513</v>
      </c>
      <c r="S5320" t="s">
        <v>1188</v>
      </c>
      <c r="T5320" t="b">
        <f t="shared" si="502"/>
        <v>0</v>
      </c>
      <c r="U5320" t="s">
        <v>28</v>
      </c>
      <c r="V5320">
        <v>6.2</v>
      </c>
      <c r="W5320">
        <v>5.6</v>
      </c>
      <c r="X5320">
        <v>8.5999999999999993E-2</v>
      </c>
      <c r="Y5320">
        <v>41</v>
      </c>
      <c r="Z5320" t="s">
        <v>29</v>
      </c>
      <c r="AA5320" t="s">
        <v>24</v>
      </c>
      <c r="AB5320" t="s">
        <v>24</v>
      </c>
    </row>
    <row r="5321" spans="1:28" x14ac:dyDescent="0.35">
      <c r="A5321" s="4" t="s">
        <v>18514</v>
      </c>
      <c r="B5321" s="6">
        <f t="shared" si="506"/>
        <v>43870.817696759259</v>
      </c>
      <c r="C5321" s="12">
        <f t="shared" si="504"/>
        <v>43862</v>
      </c>
      <c r="D5321" s="3">
        <f t="shared" si="505"/>
        <v>2020</v>
      </c>
      <c r="E5321" s="3" t="str">
        <f t="shared" si="507"/>
        <v>02-2020</v>
      </c>
      <c r="F5321" s="5">
        <f t="shared" si="503"/>
        <v>43870.799143518518</v>
      </c>
      <c r="G5321">
        <v>23.05</v>
      </c>
      <c r="H5321">
        <v>94.853700000000003</v>
      </c>
      <c r="I5321">
        <v>134.31</v>
      </c>
      <c r="J5321">
        <v>4.2</v>
      </c>
      <c r="K5321" t="s">
        <v>23</v>
      </c>
      <c r="M5321">
        <v>69</v>
      </c>
      <c r="N5321">
        <v>1.226</v>
      </c>
      <c r="O5321">
        <v>1</v>
      </c>
      <c r="P5321" t="s">
        <v>24</v>
      </c>
      <c r="Q5321" t="s">
        <v>18515</v>
      </c>
      <c r="R5321" t="s">
        <v>18516</v>
      </c>
      <c r="S5321" t="s">
        <v>18517</v>
      </c>
      <c r="T5321" t="b">
        <f t="shared" si="502"/>
        <v>0</v>
      </c>
      <c r="U5321" t="s">
        <v>28</v>
      </c>
      <c r="V5321">
        <v>7.7</v>
      </c>
      <c r="W5321">
        <v>9.1</v>
      </c>
      <c r="X5321">
        <v>0.124</v>
      </c>
      <c r="Y5321">
        <v>18</v>
      </c>
      <c r="Z5321" t="s">
        <v>29</v>
      </c>
      <c r="AA5321" t="s">
        <v>24</v>
      </c>
      <c r="AB5321" t="s">
        <v>24</v>
      </c>
    </row>
    <row r="5322" spans="1:28" x14ac:dyDescent="0.35">
      <c r="A5322" s="4" t="s">
        <v>18518</v>
      </c>
      <c r="B5322" s="6">
        <f t="shared" si="506"/>
        <v>43870.799143518518</v>
      </c>
      <c r="C5322" s="12">
        <f t="shared" si="504"/>
        <v>43862</v>
      </c>
      <c r="D5322" s="3">
        <f t="shared" si="505"/>
        <v>2020</v>
      </c>
      <c r="E5322" s="3" t="str">
        <f t="shared" si="507"/>
        <v>02-2020</v>
      </c>
      <c r="F5322" s="5">
        <f t="shared" si="503"/>
        <v>44359.771851851852</v>
      </c>
      <c r="G5322">
        <v>20.539200000000001</v>
      </c>
      <c r="H5322">
        <v>93.871499999999997</v>
      </c>
      <c r="I5322">
        <v>51</v>
      </c>
      <c r="J5322">
        <v>4.5999999999999996</v>
      </c>
      <c r="K5322" t="s">
        <v>23</v>
      </c>
      <c r="M5322">
        <v>63</v>
      </c>
      <c r="N5322">
        <v>2.1070000000000002</v>
      </c>
      <c r="O5322">
        <v>1.05</v>
      </c>
      <c r="P5322" t="s">
        <v>24</v>
      </c>
      <c r="Q5322" t="s">
        <v>18519</v>
      </c>
      <c r="R5322" t="s">
        <v>18520</v>
      </c>
      <c r="S5322" t="s">
        <v>18521</v>
      </c>
      <c r="T5322" t="b">
        <f t="shared" si="502"/>
        <v>0</v>
      </c>
      <c r="U5322" t="s">
        <v>28</v>
      </c>
      <c r="V5322">
        <v>6.8</v>
      </c>
      <c r="W5322">
        <v>6.1</v>
      </c>
      <c r="X5322">
        <v>8.7999999999999995E-2</v>
      </c>
      <c r="Y5322">
        <v>39</v>
      </c>
      <c r="Z5322" t="s">
        <v>29</v>
      </c>
      <c r="AA5322" t="s">
        <v>24</v>
      </c>
      <c r="AB5322" t="s">
        <v>24</v>
      </c>
    </row>
    <row r="5323" spans="1:28" x14ac:dyDescent="0.35">
      <c r="A5323" s="4" t="s">
        <v>14529</v>
      </c>
      <c r="B5323" s="6">
        <f t="shared" si="506"/>
        <v>44359.771851851852</v>
      </c>
      <c r="C5323" s="12">
        <f t="shared" si="504"/>
        <v>44348</v>
      </c>
      <c r="D5323" s="3">
        <f t="shared" si="505"/>
        <v>2021</v>
      </c>
      <c r="E5323" s="3" t="str">
        <f t="shared" si="507"/>
        <v>06-2021</v>
      </c>
      <c r="F5323" s="5">
        <f t="shared" si="503"/>
        <v>44292.067303240743</v>
      </c>
      <c r="G5323">
        <v>21.020399999999999</v>
      </c>
      <c r="H5323">
        <v>85.084800000000001</v>
      </c>
      <c r="I5323">
        <v>10</v>
      </c>
      <c r="J5323">
        <v>3.9</v>
      </c>
      <c r="K5323" t="s">
        <v>23</v>
      </c>
      <c r="M5323">
        <v>228</v>
      </c>
      <c r="N5323">
        <v>7.0839999999999996</v>
      </c>
      <c r="O5323">
        <v>0.78</v>
      </c>
      <c r="P5323" t="s">
        <v>24</v>
      </c>
      <c r="Q5323" t="s">
        <v>14530</v>
      </c>
      <c r="R5323" t="s">
        <v>14531</v>
      </c>
      <c r="S5323" t="s">
        <v>14532</v>
      </c>
      <c r="T5323" t="b">
        <f t="shared" si="502"/>
        <v>1</v>
      </c>
      <c r="U5323" t="s">
        <v>28</v>
      </c>
      <c r="V5323">
        <v>6</v>
      </c>
      <c r="W5323">
        <v>2</v>
      </c>
      <c r="X5323">
        <v>0.25700000000000001</v>
      </c>
      <c r="Y5323">
        <v>4</v>
      </c>
      <c r="Z5323" t="s">
        <v>29</v>
      </c>
      <c r="AA5323" t="s">
        <v>24</v>
      </c>
      <c r="AB5323" t="s">
        <v>24</v>
      </c>
    </row>
    <row r="5324" spans="1:28" x14ac:dyDescent="0.35">
      <c r="A5324" s="4" t="s">
        <v>15305</v>
      </c>
      <c r="B5324" s="6">
        <f t="shared" si="506"/>
        <v>44292.067303240743</v>
      </c>
      <c r="C5324" s="12">
        <f t="shared" si="504"/>
        <v>44287</v>
      </c>
      <c r="D5324" s="3">
        <f t="shared" si="505"/>
        <v>2021</v>
      </c>
      <c r="E5324" s="3" t="str">
        <f t="shared" si="507"/>
        <v>04-2021</v>
      </c>
      <c r="F5324" s="5">
        <f t="shared" si="503"/>
        <v>44142.423171296294</v>
      </c>
      <c r="G5324">
        <v>26.817599999999999</v>
      </c>
      <c r="H5324">
        <v>88.782799999999995</v>
      </c>
      <c r="I5324">
        <v>10</v>
      </c>
      <c r="J5324">
        <v>3.9</v>
      </c>
      <c r="K5324" t="s">
        <v>23</v>
      </c>
      <c r="M5324">
        <v>164</v>
      </c>
      <c r="N5324">
        <v>2.0880000000000001</v>
      </c>
      <c r="O5324">
        <v>0.56000000000000005</v>
      </c>
      <c r="P5324" t="s">
        <v>24</v>
      </c>
      <c r="Q5324" t="s">
        <v>15306</v>
      </c>
      <c r="R5324" t="s">
        <v>15307</v>
      </c>
      <c r="S5324" t="s">
        <v>15308</v>
      </c>
      <c r="T5324" t="b">
        <f t="shared" si="502"/>
        <v>1</v>
      </c>
      <c r="U5324" t="s">
        <v>28</v>
      </c>
      <c r="V5324">
        <v>7.3</v>
      </c>
      <c r="W5324">
        <v>1.9</v>
      </c>
      <c r="X5324">
        <v>0.13700000000000001</v>
      </c>
      <c r="Y5324">
        <v>14</v>
      </c>
      <c r="Z5324" t="s">
        <v>29</v>
      </c>
      <c r="AA5324" t="s">
        <v>24</v>
      </c>
      <c r="AB5324" t="s">
        <v>24</v>
      </c>
    </row>
    <row r="5325" spans="1:28" x14ac:dyDescent="0.35">
      <c r="A5325" s="4" t="s">
        <v>16284</v>
      </c>
      <c r="B5325" s="6">
        <f t="shared" si="506"/>
        <v>44142.423171296294</v>
      </c>
      <c r="C5325" s="12">
        <f t="shared" si="504"/>
        <v>44136</v>
      </c>
      <c r="D5325" s="3">
        <f t="shared" si="505"/>
        <v>2020</v>
      </c>
      <c r="E5325" s="3" t="str">
        <f t="shared" si="507"/>
        <v>11-2020</v>
      </c>
      <c r="F5325" s="5">
        <f t="shared" si="503"/>
        <v>43947.228773148148</v>
      </c>
      <c r="G5325">
        <v>21.5017</v>
      </c>
      <c r="H5325">
        <v>73.218999999999994</v>
      </c>
      <c r="I5325">
        <v>10</v>
      </c>
      <c r="J5325">
        <v>3.9</v>
      </c>
      <c r="K5325" t="s">
        <v>23</v>
      </c>
      <c r="M5325">
        <v>262</v>
      </c>
      <c r="N5325">
        <v>12.103</v>
      </c>
      <c r="O5325">
        <v>0.55000000000000004</v>
      </c>
      <c r="P5325" t="s">
        <v>24</v>
      </c>
      <c r="Q5325" t="s">
        <v>16285</v>
      </c>
      <c r="R5325" t="s">
        <v>16286</v>
      </c>
      <c r="S5325" t="s">
        <v>16287</v>
      </c>
      <c r="T5325" t="b">
        <f t="shared" si="502"/>
        <v>1</v>
      </c>
      <c r="U5325" t="s">
        <v>28</v>
      </c>
      <c r="V5325">
        <v>10.3</v>
      </c>
      <c r="W5325">
        <v>2</v>
      </c>
      <c r="X5325">
        <v>0.17</v>
      </c>
      <c r="Y5325">
        <v>9</v>
      </c>
      <c r="Z5325" t="s">
        <v>29</v>
      </c>
      <c r="AA5325" t="s">
        <v>24</v>
      </c>
      <c r="AB5325" t="s">
        <v>24</v>
      </c>
    </row>
    <row r="5326" spans="1:28" x14ac:dyDescent="0.35">
      <c r="A5326" s="4" t="s">
        <v>17971</v>
      </c>
      <c r="B5326" s="6">
        <f t="shared" si="506"/>
        <v>43947.228773148148</v>
      </c>
      <c r="C5326" s="12">
        <f t="shared" si="504"/>
        <v>43922</v>
      </c>
      <c r="D5326" s="3">
        <f t="shared" si="505"/>
        <v>2020</v>
      </c>
      <c r="E5326" s="3" t="str">
        <f t="shared" si="507"/>
        <v>04-2020</v>
      </c>
      <c r="F5326" s="5">
        <f t="shared" si="503"/>
        <v>43867.864722222221</v>
      </c>
      <c r="G5326">
        <v>27.052900000000001</v>
      </c>
      <c r="H5326">
        <v>89.191000000000003</v>
      </c>
      <c r="I5326">
        <v>10</v>
      </c>
      <c r="J5326">
        <v>3.9</v>
      </c>
      <c r="K5326" t="s">
        <v>23</v>
      </c>
      <c r="M5326">
        <v>162</v>
      </c>
      <c r="N5326">
        <v>2.8119999999999998</v>
      </c>
      <c r="O5326">
        <v>0.47</v>
      </c>
      <c r="P5326" t="s">
        <v>24</v>
      </c>
      <c r="Q5326" t="s">
        <v>17972</v>
      </c>
      <c r="R5326" t="s">
        <v>17973</v>
      </c>
      <c r="S5326" t="s">
        <v>17974</v>
      </c>
      <c r="T5326" t="b">
        <f t="shared" si="502"/>
        <v>1</v>
      </c>
      <c r="U5326" t="s">
        <v>28</v>
      </c>
      <c r="V5326">
        <v>9.4</v>
      </c>
      <c r="W5326">
        <v>1.9</v>
      </c>
      <c r="X5326">
        <v>0.19400000000000001</v>
      </c>
      <c r="Y5326">
        <v>7</v>
      </c>
      <c r="Z5326" t="s">
        <v>29</v>
      </c>
      <c r="AA5326" t="s">
        <v>24</v>
      </c>
      <c r="AB5326" t="s">
        <v>24</v>
      </c>
    </row>
    <row r="5327" spans="1:28" x14ac:dyDescent="0.35">
      <c r="A5327" s="4" t="s">
        <v>18538</v>
      </c>
      <c r="B5327" s="6">
        <f t="shared" si="506"/>
        <v>43867.864722222221</v>
      </c>
      <c r="C5327" s="12">
        <f t="shared" si="504"/>
        <v>43862</v>
      </c>
      <c r="D5327" s="3">
        <f t="shared" si="505"/>
        <v>2020</v>
      </c>
      <c r="E5327" s="3" t="str">
        <f t="shared" si="507"/>
        <v>02-2020</v>
      </c>
      <c r="F5327" s="5">
        <f t="shared" si="503"/>
        <v>45375.441712962966</v>
      </c>
      <c r="G5327">
        <v>27.1249</v>
      </c>
      <c r="H5327">
        <v>103.2638</v>
      </c>
      <c r="I5327">
        <v>10</v>
      </c>
      <c r="J5327">
        <v>4.2</v>
      </c>
      <c r="K5327" t="s">
        <v>23</v>
      </c>
      <c r="M5327">
        <v>85</v>
      </c>
      <c r="N5327">
        <v>6.3079999999999998</v>
      </c>
      <c r="O5327">
        <v>1.1399999999999999</v>
      </c>
      <c r="P5327" t="s">
        <v>24</v>
      </c>
      <c r="Q5327" t="s">
        <v>18539</v>
      </c>
      <c r="R5327" t="s">
        <v>18540</v>
      </c>
      <c r="S5327" t="s">
        <v>18541</v>
      </c>
      <c r="T5327" t="b">
        <f t="shared" si="502"/>
        <v>0</v>
      </c>
      <c r="U5327" t="s">
        <v>28</v>
      </c>
      <c r="V5327">
        <v>8.3000000000000007</v>
      </c>
      <c r="W5327">
        <v>1.9</v>
      </c>
      <c r="X5327">
        <v>0.108</v>
      </c>
      <c r="Y5327">
        <v>24</v>
      </c>
      <c r="Z5327" t="s">
        <v>29</v>
      </c>
      <c r="AA5327" t="s">
        <v>24</v>
      </c>
      <c r="AB5327" t="s">
        <v>24</v>
      </c>
    </row>
    <row r="5328" spans="1:28" x14ac:dyDescent="0.35">
      <c r="A5328" s="4" t="s">
        <v>5544</v>
      </c>
      <c r="B5328" s="6">
        <f t="shared" si="506"/>
        <v>45375.441712962966</v>
      </c>
      <c r="C5328" s="12">
        <f t="shared" si="504"/>
        <v>45352</v>
      </c>
      <c r="D5328" s="3">
        <f t="shared" si="505"/>
        <v>2024</v>
      </c>
      <c r="E5328" s="3" t="str">
        <f t="shared" si="507"/>
        <v>03-2024</v>
      </c>
      <c r="F5328" s="5">
        <f t="shared" si="503"/>
        <v>45374.829571759263</v>
      </c>
      <c r="G5328">
        <v>36.707500000000003</v>
      </c>
      <c r="H5328">
        <v>71.184200000000004</v>
      </c>
      <c r="I5328">
        <v>93.847999999999999</v>
      </c>
      <c r="J5328">
        <v>3.8</v>
      </c>
      <c r="K5328" t="s">
        <v>23</v>
      </c>
      <c r="L5328">
        <v>32</v>
      </c>
      <c r="M5328">
        <v>94</v>
      </c>
      <c r="N5328">
        <v>2.7519999999999998</v>
      </c>
      <c r="O5328">
        <v>1.04</v>
      </c>
      <c r="P5328" t="s">
        <v>24</v>
      </c>
      <c r="Q5328" t="s">
        <v>5545</v>
      </c>
      <c r="R5328" t="s">
        <v>5542</v>
      </c>
      <c r="S5328" t="s">
        <v>5546</v>
      </c>
      <c r="T5328" t="b">
        <f t="shared" si="502"/>
        <v>1</v>
      </c>
      <c r="U5328" t="s">
        <v>28</v>
      </c>
      <c r="V5328">
        <v>8.1</v>
      </c>
      <c r="W5328">
        <v>9.1539999999999999</v>
      </c>
      <c r="X5328">
        <v>0.17</v>
      </c>
      <c r="Y5328">
        <v>9</v>
      </c>
      <c r="Z5328" t="s">
        <v>29</v>
      </c>
      <c r="AA5328" t="s">
        <v>24</v>
      </c>
      <c r="AB5328" t="s">
        <v>24</v>
      </c>
    </row>
    <row r="5329" spans="1:28" x14ac:dyDescent="0.35">
      <c r="A5329" s="4" t="s">
        <v>5547</v>
      </c>
      <c r="B5329" s="6">
        <f t="shared" si="506"/>
        <v>45374.829571759263</v>
      </c>
      <c r="C5329" s="12">
        <f t="shared" si="504"/>
        <v>45352</v>
      </c>
      <c r="D5329" s="3">
        <f t="shared" si="505"/>
        <v>2024</v>
      </c>
      <c r="E5329" s="3" t="str">
        <f t="shared" si="507"/>
        <v>03-2024</v>
      </c>
      <c r="F5329" s="5">
        <f t="shared" si="503"/>
        <v>43865.768287037034</v>
      </c>
      <c r="G5329">
        <v>36.3127</v>
      </c>
      <c r="H5329">
        <v>69.385099999999994</v>
      </c>
      <c r="I5329">
        <v>10.222</v>
      </c>
      <c r="J5329">
        <v>3.8</v>
      </c>
      <c r="K5329" t="s">
        <v>23</v>
      </c>
      <c r="L5329">
        <v>20</v>
      </c>
      <c r="M5329">
        <v>108</v>
      </c>
      <c r="N5329">
        <v>1.8049999999999999</v>
      </c>
      <c r="O5329">
        <v>0.94</v>
      </c>
      <c r="P5329" t="s">
        <v>24</v>
      </c>
      <c r="Q5329" t="s">
        <v>5548</v>
      </c>
      <c r="R5329" t="s">
        <v>5542</v>
      </c>
      <c r="S5329" t="s">
        <v>5549</v>
      </c>
      <c r="T5329" t="b">
        <f t="shared" si="502"/>
        <v>1</v>
      </c>
      <c r="U5329" t="s">
        <v>28</v>
      </c>
      <c r="V5329">
        <v>7.66</v>
      </c>
      <c r="W5329">
        <v>6.3259999999999996</v>
      </c>
      <c r="X5329">
        <v>0.17</v>
      </c>
      <c r="Y5329">
        <v>9</v>
      </c>
      <c r="Z5329" t="s">
        <v>29</v>
      </c>
      <c r="AA5329" t="s">
        <v>24</v>
      </c>
      <c r="AB5329" t="s">
        <v>24</v>
      </c>
    </row>
    <row r="5330" spans="1:28" x14ac:dyDescent="0.35">
      <c r="A5330" s="4" t="s">
        <v>18549</v>
      </c>
      <c r="B5330" s="6">
        <f t="shared" si="506"/>
        <v>43865.768287037034</v>
      </c>
      <c r="C5330" s="12">
        <f t="shared" si="504"/>
        <v>43862</v>
      </c>
      <c r="D5330" s="3">
        <f t="shared" si="505"/>
        <v>2020</v>
      </c>
      <c r="E5330" s="3" t="str">
        <f t="shared" si="507"/>
        <v>02-2020</v>
      </c>
      <c r="F5330" s="5">
        <f t="shared" si="503"/>
        <v>43865.590543981481</v>
      </c>
      <c r="G5330">
        <v>21.732500000000002</v>
      </c>
      <c r="H5330">
        <v>94.624200000000002</v>
      </c>
      <c r="I5330">
        <v>90.29</v>
      </c>
      <c r="J5330">
        <v>4.0999999999999996</v>
      </c>
      <c r="K5330" t="s">
        <v>23</v>
      </c>
      <c r="M5330">
        <v>118</v>
      </c>
      <c r="N5330">
        <v>1.3120000000000001</v>
      </c>
      <c r="O5330">
        <v>1</v>
      </c>
      <c r="P5330" t="s">
        <v>24</v>
      </c>
      <c r="Q5330" t="s">
        <v>18550</v>
      </c>
      <c r="R5330" t="s">
        <v>18551</v>
      </c>
      <c r="S5330" t="s">
        <v>18552</v>
      </c>
      <c r="T5330" t="b">
        <f t="shared" si="502"/>
        <v>0</v>
      </c>
      <c r="U5330" t="s">
        <v>28</v>
      </c>
      <c r="V5330">
        <v>6.9</v>
      </c>
      <c r="W5330">
        <v>7.2</v>
      </c>
      <c r="X5330">
        <v>0.105</v>
      </c>
      <c r="Y5330">
        <v>31</v>
      </c>
      <c r="Z5330" t="s">
        <v>29</v>
      </c>
      <c r="AA5330" t="s">
        <v>24</v>
      </c>
      <c r="AB5330" t="s">
        <v>24</v>
      </c>
    </row>
    <row r="5331" spans="1:28" x14ac:dyDescent="0.35">
      <c r="A5331" s="4" t="s">
        <v>18553</v>
      </c>
      <c r="B5331" s="6">
        <f t="shared" si="506"/>
        <v>43865.590543981481</v>
      </c>
      <c r="C5331" s="12">
        <f t="shared" si="504"/>
        <v>43862</v>
      </c>
      <c r="D5331" s="3">
        <f t="shared" si="505"/>
        <v>2020</v>
      </c>
      <c r="E5331" s="3" t="str">
        <f t="shared" si="507"/>
        <v>02-2020</v>
      </c>
      <c r="F5331" s="5">
        <f t="shared" si="503"/>
        <v>43865.472175925926</v>
      </c>
      <c r="G5331">
        <v>19.7608</v>
      </c>
      <c r="H5331">
        <v>95.8596</v>
      </c>
      <c r="I5331">
        <v>10</v>
      </c>
      <c r="J5331">
        <v>4.4000000000000004</v>
      </c>
      <c r="K5331" t="s">
        <v>23</v>
      </c>
      <c r="M5331">
        <v>122</v>
      </c>
      <c r="N5331">
        <v>1.49</v>
      </c>
      <c r="O5331">
        <v>0.6</v>
      </c>
      <c r="P5331" t="s">
        <v>24</v>
      </c>
      <c r="Q5331" t="s">
        <v>18554</v>
      </c>
      <c r="R5331" t="s">
        <v>18555</v>
      </c>
      <c r="S5331" t="s">
        <v>18556</v>
      </c>
      <c r="T5331" t="b">
        <f t="shared" si="502"/>
        <v>0</v>
      </c>
      <c r="U5331" t="s">
        <v>28</v>
      </c>
      <c r="V5331">
        <v>8.3000000000000007</v>
      </c>
      <c r="W5331">
        <v>1.9</v>
      </c>
      <c r="X5331">
        <v>0.112</v>
      </c>
      <c r="Y5331">
        <v>23</v>
      </c>
      <c r="Z5331" t="s">
        <v>29</v>
      </c>
      <c r="AA5331" t="s">
        <v>24</v>
      </c>
      <c r="AB5331" t="s">
        <v>24</v>
      </c>
    </row>
    <row r="5332" spans="1:28" x14ac:dyDescent="0.35">
      <c r="A5332" s="4" t="s">
        <v>18557</v>
      </c>
      <c r="B5332" s="6">
        <f t="shared" si="506"/>
        <v>43865.472175925926</v>
      </c>
      <c r="C5332" s="12">
        <f t="shared" si="504"/>
        <v>43862</v>
      </c>
      <c r="D5332" s="3">
        <f t="shared" si="505"/>
        <v>2020</v>
      </c>
      <c r="E5332" s="3" t="str">
        <f t="shared" si="507"/>
        <v>02-2020</v>
      </c>
      <c r="F5332" s="5">
        <f t="shared" si="503"/>
        <v>45252.815578703703</v>
      </c>
      <c r="G5332">
        <v>3.0861000000000001</v>
      </c>
      <c r="H5332">
        <v>98.988699999999994</v>
      </c>
      <c r="I5332">
        <v>182.22</v>
      </c>
      <c r="J5332">
        <v>4.3</v>
      </c>
      <c r="K5332" t="s">
        <v>23</v>
      </c>
      <c r="M5332">
        <v>65</v>
      </c>
      <c r="N5332">
        <v>0.39500000000000002</v>
      </c>
      <c r="O5332">
        <v>0.63</v>
      </c>
      <c r="P5332" t="s">
        <v>24</v>
      </c>
      <c r="Q5332" t="s">
        <v>18558</v>
      </c>
      <c r="R5332" t="s">
        <v>18559</v>
      </c>
      <c r="S5332" t="s">
        <v>18560</v>
      </c>
      <c r="T5332" t="b">
        <f t="shared" si="502"/>
        <v>0</v>
      </c>
      <c r="U5332" t="s">
        <v>28</v>
      </c>
      <c r="V5332">
        <v>7.9</v>
      </c>
      <c r="W5332">
        <v>2.4</v>
      </c>
      <c r="X5332">
        <v>8.6999999999999994E-2</v>
      </c>
      <c r="Y5332">
        <v>37</v>
      </c>
      <c r="Z5332" t="s">
        <v>29</v>
      </c>
      <c r="AA5332" t="s">
        <v>24</v>
      </c>
      <c r="AB5332" t="s">
        <v>24</v>
      </c>
    </row>
    <row r="5333" spans="1:28" x14ac:dyDescent="0.35">
      <c r="A5333" s="4" t="s">
        <v>6477</v>
      </c>
      <c r="B5333" s="6">
        <f t="shared" si="506"/>
        <v>45252.815578703703</v>
      </c>
      <c r="C5333" s="12">
        <f t="shared" si="504"/>
        <v>45231</v>
      </c>
      <c r="D5333" s="3">
        <f t="shared" si="505"/>
        <v>2023</v>
      </c>
      <c r="E5333" s="3" t="str">
        <f t="shared" si="507"/>
        <v>11-2023</v>
      </c>
      <c r="F5333" s="5">
        <f t="shared" si="503"/>
        <v>45240.729479166665</v>
      </c>
      <c r="G5333">
        <v>27.6889</v>
      </c>
      <c r="H5333">
        <v>85.132300000000001</v>
      </c>
      <c r="I5333">
        <v>10</v>
      </c>
      <c r="J5333">
        <v>3.8</v>
      </c>
      <c r="K5333" t="s">
        <v>23</v>
      </c>
      <c r="L5333">
        <v>25</v>
      </c>
      <c r="M5333">
        <v>167</v>
      </c>
      <c r="N5333">
        <v>0.17100000000000001</v>
      </c>
      <c r="O5333">
        <v>0.96</v>
      </c>
      <c r="P5333" t="s">
        <v>24</v>
      </c>
      <c r="Q5333" t="s">
        <v>6478</v>
      </c>
      <c r="R5333" t="s">
        <v>6479</v>
      </c>
      <c r="S5333" t="s">
        <v>6480</v>
      </c>
      <c r="T5333" t="b">
        <f t="shared" si="502"/>
        <v>1</v>
      </c>
      <c r="U5333" t="s">
        <v>28</v>
      </c>
      <c r="V5333">
        <v>6.26</v>
      </c>
      <c r="W5333">
        <v>1.8879999999999999</v>
      </c>
      <c r="X5333">
        <v>0.14099999999999999</v>
      </c>
      <c r="Y5333">
        <v>13</v>
      </c>
      <c r="Z5333" t="s">
        <v>29</v>
      </c>
      <c r="AA5333" t="s">
        <v>24</v>
      </c>
      <c r="AB5333" t="s">
        <v>24</v>
      </c>
    </row>
    <row r="5334" spans="1:28" x14ac:dyDescent="0.35">
      <c r="A5334" s="4" t="s">
        <v>6562</v>
      </c>
      <c r="B5334" s="6">
        <f t="shared" si="506"/>
        <v>45240.729479166665</v>
      </c>
      <c r="C5334" s="12">
        <f t="shared" si="504"/>
        <v>45231</v>
      </c>
      <c r="D5334" s="3">
        <f t="shared" si="505"/>
        <v>2023</v>
      </c>
      <c r="E5334" s="3" t="str">
        <f t="shared" si="507"/>
        <v>11-2023</v>
      </c>
      <c r="F5334" s="5">
        <f t="shared" si="503"/>
        <v>43864.674490740741</v>
      </c>
      <c r="G5334">
        <v>36.411099999999998</v>
      </c>
      <c r="H5334">
        <v>71.013000000000005</v>
      </c>
      <c r="I5334">
        <v>101.666</v>
      </c>
      <c r="J5334">
        <v>3.8</v>
      </c>
      <c r="K5334" t="s">
        <v>23</v>
      </c>
      <c r="L5334">
        <v>24</v>
      </c>
      <c r="M5334">
        <v>102</v>
      </c>
      <c r="N5334">
        <v>2.4630000000000001</v>
      </c>
      <c r="O5334">
        <v>0.67</v>
      </c>
      <c r="P5334" t="s">
        <v>24</v>
      </c>
      <c r="Q5334" t="s">
        <v>6563</v>
      </c>
      <c r="R5334" t="s">
        <v>6564</v>
      </c>
      <c r="S5334" t="s">
        <v>6565</v>
      </c>
      <c r="T5334" t="b">
        <f t="shared" si="502"/>
        <v>1</v>
      </c>
      <c r="U5334" t="s">
        <v>28</v>
      </c>
      <c r="V5334">
        <v>3.57</v>
      </c>
      <c r="W5334">
        <v>15.009</v>
      </c>
      <c r="X5334">
        <v>0.193</v>
      </c>
      <c r="Y5334">
        <v>8</v>
      </c>
      <c r="Z5334" t="s">
        <v>29</v>
      </c>
      <c r="AA5334" t="s">
        <v>24</v>
      </c>
      <c r="AB5334" t="s">
        <v>24</v>
      </c>
    </row>
    <row r="5335" spans="1:28" x14ac:dyDescent="0.35">
      <c r="A5335" s="4" t="s">
        <v>18567</v>
      </c>
      <c r="B5335" s="6">
        <f t="shared" si="506"/>
        <v>43864.674490740741</v>
      </c>
      <c r="C5335" s="12">
        <f t="shared" si="504"/>
        <v>43862</v>
      </c>
      <c r="D5335" s="3">
        <f t="shared" si="505"/>
        <v>2020</v>
      </c>
      <c r="E5335" s="3" t="str">
        <f t="shared" si="507"/>
        <v>02-2020</v>
      </c>
      <c r="F5335" s="5">
        <f t="shared" si="503"/>
        <v>45054.373749999999</v>
      </c>
      <c r="G5335">
        <v>37.471200000000003</v>
      </c>
      <c r="H5335">
        <v>72.181700000000006</v>
      </c>
      <c r="I5335">
        <v>195.79</v>
      </c>
      <c r="J5335">
        <v>4.3</v>
      </c>
      <c r="K5335" t="s">
        <v>23</v>
      </c>
      <c r="M5335">
        <v>123</v>
      </c>
      <c r="N5335">
        <v>2.0299999999999998</v>
      </c>
      <c r="O5335">
        <v>0.7</v>
      </c>
      <c r="P5335" t="s">
        <v>24</v>
      </c>
      <c r="Q5335" t="s">
        <v>18568</v>
      </c>
      <c r="R5335" t="s">
        <v>18569</v>
      </c>
      <c r="S5335" t="s">
        <v>4424</v>
      </c>
      <c r="T5335" t="b">
        <f t="shared" si="502"/>
        <v>0</v>
      </c>
      <c r="U5335" t="s">
        <v>28</v>
      </c>
      <c r="V5335">
        <v>4.7</v>
      </c>
      <c r="W5335">
        <v>7.5</v>
      </c>
      <c r="X5335">
        <v>0.16</v>
      </c>
      <c r="Y5335">
        <v>11</v>
      </c>
      <c r="Z5335" t="s">
        <v>29</v>
      </c>
      <c r="AA5335" t="s">
        <v>24</v>
      </c>
      <c r="AB5335" t="s">
        <v>24</v>
      </c>
    </row>
    <row r="5336" spans="1:28" x14ac:dyDescent="0.35">
      <c r="A5336" s="4" t="s">
        <v>8302</v>
      </c>
      <c r="B5336" s="6">
        <f t="shared" si="506"/>
        <v>45054.373749999999</v>
      </c>
      <c r="C5336" s="12">
        <f t="shared" si="504"/>
        <v>45047</v>
      </c>
      <c r="D5336" s="3">
        <f t="shared" si="505"/>
        <v>2023</v>
      </c>
      <c r="E5336" s="3" t="str">
        <f t="shared" si="507"/>
        <v>05-2023</v>
      </c>
      <c r="F5336" s="5">
        <f t="shared" si="503"/>
        <v>43863.234027777777</v>
      </c>
      <c r="G5336">
        <v>33.9253</v>
      </c>
      <c r="H5336">
        <v>75.026399999999995</v>
      </c>
      <c r="I5336">
        <v>10</v>
      </c>
      <c r="J5336">
        <v>3.8</v>
      </c>
      <c r="K5336" t="s">
        <v>23</v>
      </c>
      <c r="L5336">
        <v>16</v>
      </c>
      <c r="M5336">
        <v>141</v>
      </c>
      <c r="N5336">
        <v>1.4890000000000001</v>
      </c>
      <c r="O5336">
        <v>0.71</v>
      </c>
      <c r="P5336" t="s">
        <v>24</v>
      </c>
      <c r="Q5336" t="s">
        <v>8303</v>
      </c>
      <c r="R5336" t="s">
        <v>8304</v>
      </c>
      <c r="S5336" t="s">
        <v>8305</v>
      </c>
      <c r="T5336" t="b">
        <f t="shared" si="502"/>
        <v>1</v>
      </c>
      <c r="U5336" t="s">
        <v>28</v>
      </c>
      <c r="V5336">
        <v>7.13</v>
      </c>
      <c r="W5336">
        <v>1.9690000000000001</v>
      </c>
      <c r="X5336">
        <v>0.22800000000000001</v>
      </c>
      <c r="Y5336">
        <v>5</v>
      </c>
      <c r="Z5336" t="s">
        <v>29</v>
      </c>
      <c r="AA5336" t="s">
        <v>24</v>
      </c>
      <c r="AB5336" t="s">
        <v>24</v>
      </c>
    </row>
    <row r="5337" spans="1:28" x14ac:dyDescent="0.35">
      <c r="A5337" s="4" t="s">
        <v>18574</v>
      </c>
      <c r="B5337" s="6">
        <f t="shared" si="506"/>
        <v>43863.234027777777</v>
      </c>
      <c r="C5337" s="12">
        <f t="shared" si="504"/>
        <v>43862</v>
      </c>
      <c r="D5337" s="3">
        <f t="shared" si="505"/>
        <v>2020</v>
      </c>
      <c r="E5337" s="3" t="str">
        <f t="shared" si="507"/>
        <v>02-2020</v>
      </c>
      <c r="F5337" s="5">
        <f t="shared" si="503"/>
        <v>44722.964826388888</v>
      </c>
      <c r="G5337">
        <v>38.3155</v>
      </c>
      <c r="H5337">
        <v>75.239400000000003</v>
      </c>
      <c r="I5337">
        <v>121.01</v>
      </c>
      <c r="J5337">
        <v>4.2</v>
      </c>
      <c r="K5337" t="s">
        <v>23</v>
      </c>
      <c r="M5337">
        <v>72</v>
      </c>
      <c r="N5337">
        <v>2.9220000000000002</v>
      </c>
      <c r="O5337">
        <v>1.02</v>
      </c>
      <c r="P5337" t="s">
        <v>24</v>
      </c>
      <c r="Q5337" t="s">
        <v>18575</v>
      </c>
      <c r="R5337" t="s">
        <v>18576</v>
      </c>
      <c r="S5337" t="s">
        <v>18577</v>
      </c>
      <c r="T5337" t="b">
        <f t="shared" si="502"/>
        <v>0</v>
      </c>
      <c r="U5337" t="s">
        <v>28</v>
      </c>
      <c r="V5337">
        <v>6.1</v>
      </c>
      <c r="W5337">
        <v>8.6999999999999993</v>
      </c>
      <c r="X5337">
        <v>0.128</v>
      </c>
      <c r="Y5337">
        <v>17</v>
      </c>
      <c r="Z5337" t="s">
        <v>29</v>
      </c>
      <c r="AA5337" t="s">
        <v>24</v>
      </c>
      <c r="AB5337" t="s">
        <v>24</v>
      </c>
    </row>
    <row r="5338" spans="1:28" x14ac:dyDescent="0.35">
      <c r="A5338" s="4" t="s">
        <v>11395</v>
      </c>
      <c r="B5338" s="6">
        <f t="shared" si="506"/>
        <v>44722.964826388888</v>
      </c>
      <c r="C5338" s="12">
        <f t="shared" si="504"/>
        <v>44713</v>
      </c>
      <c r="D5338" s="3">
        <f t="shared" si="505"/>
        <v>2022</v>
      </c>
      <c r="E5338" s="3" t="str">
        <f t="shared" si="507"/>
        <v>06-2022</v>
      </c>
      <c r="F5338" s="5">
        <f t="shared" si="503"/>
        <v>43861.455092592594</v>
      </c>
      <c r="G5338">
        <v>36.672800000000002</v>
      </c>
      <c r="H5338">
        <v>71.178600000000003</v>
      </c>
      <c r="I5338">
        <v>218.52</v>
      </c>
      <c r="J5338">
        <v>3.8</v>
      </c>
      <c r="K5338" t="s">
        <v>23</v>
      </c>
      <c r="L5338">
        <v>27</v>
      </c>
      <c r="M5338">
        <v>106</v>
      </c>
      <c r="N5338">
        <v>0.66100000000000003</v>
      </c>
      <c r="O5338">
        <v>0.49</v>
      </c>
      <c r="P5338" t="s">
        <v>24</v>
      </c>
      <c r="Q5338" t="s">
        <v>11396</v>
      </c>
      <c r="R5338" t="s">
        <v>11397</v>
      </c>
      <c r="S5338" t="s">
        <v>7591</v>
      </c>
      <c r="T5338" t="b">
        <f t="shared" si="502"/>
        <v>1</v>
      </c>
      <c r="U5338" t="s">
        <v>28</v>
      </c>
      <c r="V5338">
        <v>9.1</v>
      </c>
      <c r="W5338">
        <v>5.7</v>
      </c>
      <c r="X5338">
        <v>0.18</v>
      </c>
      <c r="Y5338">
        <v>8</v>
      </c>
      <c r="Z5338" t="s">
        <v>29</v>
      </c>
      <c r="AA5338" t="s">
        <v>24</v>
      </c>
      <c r="AB5338" t="s">
        <v>24</v>
      </c>
    </row>
    <row r="5339" spans="1:28" x14ac:dyDescent="0.35">
      <c r="A5339" s="4" t="s">
        <v>18582</v>
      </c>
      <c r="B5339" s="6">
        <f t="shared" si="506"/>
        <v>43861.455092592594</v>
      </c>
      <c r="C5339" s="12">
        <f t="shared" si="504"/>
        <v>43831</v>
      </c>
      <c r="D5339" s="3">
        <f t="shared" si="505"/>
        <v>2020</v>
      </c>
      <c r="E5339" s="3" t="str">
        <f t="shared" si="507"/>
        <v>01-2020</v>
      </c>
      <c r="F5339" s="5">
        <f t="shared" si="503"/>
        <v>43861.239953703705</v>
      </c>
      <c r="G5339">
        <v>24.815000000000001</v>
      </c>
      <c r="H5339">
        <v>98.096199999999996</v>
      </c>
      <c r="I5339">
        <v>10</v>
      </c>
      <c r="J5339">
        <v>4.4000000000000004</v>
      </c>
      <c r="K5339" t="s">
        <v>23</v>
      </c>
      <c r="M5339">
        <v>53</v>
      </c>
      <c r="N5339">
        <v>3.5059999999999998</v>
      </c>
      <c r="O5339">
        <v>0.56999999999999995</v>
      </c>
      <c r="P5339" t="s">
        <v>24</v>
      </c>
      <c r="Q5339" t="s">
        <v>18583</v>
      </c>
      <c r="R5339" t="s">
        <v>18584</v>
      </c>
      <c r="S5339" t="s">
        <v>18585</v>
      </c>
      <c r="T5339" t="b">
        <f t="shared" si="502"/>
        <v>0</v>
      </c>
      <c r="U5339" t="s">
        <v>28</v>
      </c>
      <c r="V5339">
        <v>7.9</v>
      </c>
      <c r="W5339">
        <v>1.9</v>
      </c>
      <c r="X5339">
        <v>0.123</v>
      </c>
      <c r="Y5339">
        <v>19</v>
      </c>
      <c r="Z5339" t="s">
        <v>29</v>
      </c>
      <c r="AA5339" t="s">
        <v>24</v>
      </c>
      <c r="AB5339" t="s">
        <v>24</v>
      </c>
    </row>
    <row r="5340" spans="1:28" x14ac:dyDescent="0.35">
      <c r="A5340" s="4" t="s">
        <v>18586</v>
      </c>
      <c r="B5340" s="6">
        <f t="shared" si="506"/>
        <v>43861.239953703705</v>
      </c>
      <c r="C5340" s="12">
        <f t="shared" si="504"/>
        <v>43831</v>
      </c>
      <c r="D5340" s="3">
        <f t="shared" si="505"/>
        <v>2020</v>
      </c>
      <c r="E5340" s="3" t="str">
        <f t="shared" si="507"/>
        <v>01-2020</v>
      </c>
      <c r="F5340" s="5">
        <f t="shared" si="503"/>
        <v>43860.318194444444</v>
      </c>
      <c r="G5340">
        <v>39.768000000000001</v>
      </c>
      <c r="H5340">
        <v>77.243300000000005</v>
      </c>
      <c r="I5340">
        <v>10</v>
      </c>
      <c r="J5340">
        <v>4.5999999999999996</v>
      </c>
      <c r="K5340" t="s">
        <v>23</v>
      </c>
      <c r="M5340">
        <v>76</v>
      </c>
      <c r="N5340">
        <v>2.0049999999999999</v>
      </c>
      <c r="O5340">
        <v>1.02</v>
      </c>
      <c r="P5340" t="s">
        <v>24</v>
      </c>
      <c r="Q5340" t="s">
        <v>18587</v>
      </c>
      <c r="R5340" t="s">
        <v>18588</v>
      </c>
      <c r="S5340" t="s">
        <v>18589</v>
      </c>
      <c r="T5340" t="b">
        <f t="shared" si="502"/>
        <v>0</v>
      </c>
      <c r="U5340" t="s">
        <v>28</v>
      </c>
      <c r="V5340">
        <v>5.5</v>
      </c>
      <c r="W5340">
        <v>2</v>
      </c>
      <c r="X5340">
        <v>0.13300000000000001</v>
      </c>
      <c r="Y5340">
        <v>17</v>
      </c>
      <c r="Z5340" t="s">
        <v>29</v>
      </c>
      <c r="AA5340" t="s">
        <v>24</v>
      </c>
      <c r="AB5340" t="s">
        <v>24</v>
      </c>
    </row>
    <row r="5341" spans="1:28" x14ac:dyDescent="0.35">
      <c r="A5341" s="4" t="s">
        <v>18590</v>
      </c>
      <c r="B5341" s="6">
        <f t="shared" si="506"/>
        <v>43860.318194444444</v>
      </c>
      <c r="C5341" s="12">
        <f t="shared" si="504"/>
        <v>43831</v>
      </c>
      <c r="D5341" s="3">
        <f t="shared" si="505"/>
        <v>2020</v>
      </c>
      <c r="E5341" s="3" t="str">
        <f t="shared" si="507"/>
        <v>01-2020</v>
      </c>
      <c r="F5341" s="5">
        <f t="shared" si="503"/>
        <v>44325.778738425928</v>
      </c>
      <c r="G5341">
        <v>38.996600000000001</v>
      </c>
      <c r="H5341">
        <v>94.749700000000004</v>
      </c>
      <c r="I5341">
        <v>10</v>
      </c>
      <c r="J5341">
        <v>4.5999999999999996</v>
      </c>
      <c r="K5341" t="s">
        <v>23</v>
      </c>
      <c r="M5341">
        <v>61</v>
      </c>
      <c r="N5341">
        <v>9.74</v>
      </c>
      <c r="O5341">
        <v>0.63</v>
      </c>
      <c r="P5341" t="s">
        <v>24</v>
      </c>
      <c r="Q5341" t="s">
        <v>18591</v>
      </c>
      <c r="R5341" t="s">
        <v>18592</v>
      </c>
      <c r="S5341" t="s">
        <v>18593</v>
      </c>
      <c r="T5341" t="b">
        <f t="shared" si="502"/>
        <v>0</v>
      </c>
      <c r="U5341" t="s">
        <v>28</v>
      </c>
      <c r="V5341">
        <v>8.9</v>
      </c>
      <c r="W5341">
        <v>1.9</v>
      </c>
      <c r="X5341">
        <v>0.08</v>
      </c>
      <c r="Y5341">
        <v>47</v>
      </c>
      <c r="Z5341" t="s">
        <v>29</v>
      </c>
      <c r="AA5341" t="s">
        <v>24</v>
      </c>
      <c r="AB5341" t="s">
        <v>24</v>
      </c>
    </row>
    <row r="5342" spans="1:28" x14ac:dyDescent="0.35">
      <c r="A5342" s="4" t="s">
        <v>15052</v>
      </c>
      <c r="B5342" s="6">
        <f t="shared" si="506"/>
        <v>44325.778738425928</v>
      </c>
      <c r="C5342" s="12">
        <f t="shared" si="504"/>
        <v>44317</v>
      </c>
      <c r="D5342" s="3">
        <f t="shared" si="505"/>
        <v>2021</v>
      </c>
      <c r="E5342" s="3" t="str">
        <f t="shared" si="507"/>
        <v>05-2021</v>
      </c>
      <c r="F5342" s="5">
        <f t="shared" si="503"/>
        <v>44260.590891203705</v>
      </c>
      <c r="G5342">
        <v>26.774000000000001</v>
      </c>
      <c r="H5342">
        <v>92.473799999999997</v>
      </c>
      <c r="I5342">
        <v>10</v>
      </c>
      <c r="J5342">
        <v>3.8</v>
      </c>
      <c r="K5342" t="s">
        <v>23</v>
      </c>
      <c r="M5342">
        <v>92</v>
      </c>
      <c r="N5342">
        <v>1.3240000000000001</v>
      </c>
      <c r="O5342">
        <v>0.76</v>
      </c>
      <c r="P5342" t="s">
        <v>24</v>
      </c>
      <c r="Q5342" t="s">
        <v>15053</v>
      </c>
      <c r="R5342" t="s">
        <v>15054</v>
      </c>
      <c r="S5342" t="s">
        <v>15055</v>
      </c>
      <c r="T5342" t="b">
        <f t="shared" si="502"/>
        <v>1</v>
      </c>
      <c r="U5342" t="s">
        <v>28</v>
      </c>
      <c r="V5342">
        <v>4.7</v>
      </c>
      <c r="W5342">
        <v>1.9</v>
      </c>
      <c r="X5342">
        <v>0.161</v>
      </c>
      <c r="Y5342">
        <v>10</v>
      </c>
      <c r="Z5342" t="s">
        <v>29</v>
      </c>
      <c r="AA5342" t="s">
        <v>24</v>
      </c>
      <c r="AB5342" t="s">
        <v>24</v>
      </c>
    </row>
    <row r="5343" spans="1:28" x14ac:dyDescent="0.35">
      <c r="A5343" s="4" t="s">
        <v>15508</v>
      </c>
      <c r="B5343" s="6">
        <f t="shared" si="506"/>
        <v>44260.590891203705</v>
      </c>
      <c r="C5343" s="12">
        <f t="shared" si="504"/>
        <v>44256</v>
      </c>
      <c r="D5343" s="3">
        <f t="shared" si="505"/>
        <v>2021</v>
      </c>
      <c r="E5343" s="3" t="str">
        <f t="shared" si="507"/>
        <v>03-2021</v>
      </c>
      <c r="F5343" s="5">
        <f t="shared" si="503"/>
        <v>43859.906643518516</v>
      </c>
      <c r="G5343">
        <v>36.048200000000001</v>
      </c>
      <c r="H5343">
        <v>69.110100000000003</v>
      </c>
      <c r="I5343">
        <v>128.5</v>
      </c>
      <c r="J5343">
        <v>3.8</v>
      </c>
      <c r="K5343" t="s">
        <v>23</v>
      </c>
      <c r="M5343">
        <v>82</v>
      </c>
      <c r="N5343">
        <v>1.5049999999999999</v>
      </c>
      <c r="O5343">
        <v>0.53</v>
      </c>
      <c r="P5343" t="s">
        <v>24</v>
      </c>
      <c r="Q5343" t="s">
        <v>15509</v>
      </c>
      <c r="R5343" t="s">
        <v>15510</v>
      </c>
      <c r="S5343" t="s">
        <v>15511</v>
      </c>
      <c r="T5343" t="b">
        <f t="shared" si="502"/>
        <v>1</v>
      </c>
      <c r="U5343" t="s">
        <v>28</v>
      </c>
      <c r="V5343">
        <v>7.6</v>
      </c>
      <c r="W5343">
        <v>12.6</v>
      </c>
      <c r="X5343">
        <v>0.255</v>
      </c>
      <c r="Y5343">
        <v>4</v>
      </c>
      <c r="Z5343" t="s">
        <v>29</v>
      </c>
      <c r="AA5343" t="s">
        <v>24</v>
      </c>
      <c r="AB5343" t="s">
        <v>24</v>
      </c>
    </row>
    <row r="5344" spans="1:28" x14ac:dyDescent="0.35">
      <c r="A5344" s="4" t="s">
        <v>18601</v>
      </c>
      <c r="B5344" s="6">
        <f t="shared" si="506"/>
        <v>43859.906643518516</v>
      </c>
      <c r="C5344" s="12">
        <f t="shared" si="504"/>
        <v>43831</v>
      </c>
      <c r="D5344" s="3">
        <f t="shared" si="505"/>
        <v>2020</v>
      </c>
      <c r="E5344" s="3" t="str">
        <f t="shared" si="507"/>
        <v>01-2020</v>
      </c>
      <c r="F5344" s="5">
        <f t="shared" si="503"/>
        <v>44182.761666666665</v>
      </c>
      <c r="G5344">
        <v>28.767499999999998</v>
      </c>
      <c r="H5344">
        <v>91.796599999999998</v>
      </c>
      <c r="I5344">
        <v>10</v>
      </c>
      <c r="J5344">
        <v>4.5</v>
      </c>
      <c r="K5344" t="s">
        <v>23</v>
      </c>
      <c r="M5344">
        <v>75</v>
      </c>
      <c r="N5344">
        <v>1.1000000000000001</v>
      </c>
      <c r="O5344">
        <v>0.69</v>
      </c>
      <c r="P5344" t="s">
        <v>24</v>
      </c>
      <c r="Q5344" t="s">
        <v>18602</v>
      </c>
      <c r="R5344" t="s">
        <v>18600</v>
      </c>
      <c r="S5344" t="s">
        <v>18603</v>
      </c>
      <c r="T5344" t="b">
        <f t="shared" si="502"/>
        <v>0</v>
      </c>
      <c r="U5344" t="s">
        <v>28</v>
      </c>
      <c r="V5344">
        <v>2.8</v>
      </c>
      <c r="W5344">
        <v>1.8</v>
      </c>
      <c r="X5344">
        <v>6.7000000000000004E-2</v>
      </c>
      <c r="Y5344">
        <v>65</v>
      </c>
      <c r="Z5344" t="s">
        <v>29</v>
      </c>
      <c r="AA5344" t="s">
        <v>24</v>
      </c>
      <c r="AB5344" t="s">
        <v>24</v>
      </c>
    </row>
    <row r="5345" spans="1:32" x14ac:dyDescent="0.35">
      <c r="A5345" s="4" t="s">
        <v>16006</v>
      </c>
      <c r="B5345" s="6">
        <f t="shared" si="506"/>
        <v>44182.761666666665</v>
      </c>
      <c r="C5345" s="12">
        <f t="shared" si="504"/>
        <v>44166</v>
      </c>
      <c r="D5345" s="3">
        <f t="shared" si="505"/>
        <v>2020</v>
      </c>
      <c r="E5345" s="3" t="str">
        <f t="shared" si="507"/>
        <v>12-2020</v>
      </c>
      <c r="F5345" s="5">
        <f t="shared" si="503"/>
        <v>44162.96056712963</v>
      </c>
      <c r="G5345">
        <v>28.518799999999999</v>
      </c>
      <c r="H5345">
        <v>77.285200000000003</v>
      </c>
      <c r="I5345">
        <v>10</v>
      </c>
      <c r="J5345">
        <v>3.8</v>
      </c>
      <c r="K5345" t="s">
        <v>23</v>
      </c>
      <c r="M5345">
        <v>189</v>
      </c>
      <c r="N5345">
        <v>8.4209999999999994</v>
      </c>
      <c r="O5345">
        <v>0.81</v>
      </c>
      <c r="P5345" t="s">
        <v>24</v>
      </c>
      <c r="Q5345" t="s">
        <v>16007</v>
      </c>
      <c r="R5345" t="s">
        <v>16008</v>
      </c>
      <c r="S5345" t="s">
        <v>16009</v>
      </c>
      <c r="T5345" t="b">
        <f t="shared" si="502"/>
        <v>1</v>
      </c>
      <c r="U5345" t="s">
        <v>28</v>
      </c>
      <c r="V5345">
        <v>13.9</v>
      </c>
      <c r="W5345">
        <v>2</v>
      </c>
      <c r="X5345">
        <v>0.18</v>
      </c>
      <c r="Y5345">
        <v>8</v>
      </c>
      <c r="Z5345" t="s">
        <v>29</v>
      </c>
      <c r="AA5345" t="s">
        <v>24</v>
      </c>
      <c r="AB5345" t="s">
        <v>24</v>
      </c>
    </row>
    <row r="5346" spans="1:32" x14ac:dyDescent="0.35">
      <c r="A5346" s="4" t="s">
        <v>16121</v>
      </c>
      <c r="B5346" s="6">
        <f t="shared" si="506"/>
        <v>44162.96056712963</v>
      </c>
      <c r="C5346" s="12">
        <f t="shared" si="504"/>
        <v>44136</v>
      </c>
      <c r="D5346" s="3">
        <f t="shared" si="505"/>
        <v>2020</v>
      </c>
      <c r="E5346" s="3" t="str">
        <f t="shared" si="507"/>
        <v>11-2020</v>
      </c>
      <c r="F5346" s="5">
        <f t="shared" si="503"/>
        <v>44106.745115740741</v>
      </c>
      <c r="G5346">
        <v>36.261499999999998</v>
      </c>
      <c r="H5346">
        <v>71.214600000000004</v>
      </c>
      <c r="I5346">
        <v>156.81</v>
      </c>
      <c r="J5346">
        <v>3.8</v>
      </c>
      <c r="K5346" t="s">
        <v>23</v>
      </c>
      <c r="M5346">
        <v>105</v>
      </c>
      <c r="N5346">
        <v>2.468</v>
      </c>
      <c r="O5346">
        <v>0.56999999999999995</v>
      </c>
      <c r="P5346" t="s">
        <v>24</v>
      </c>
      <c r="Q5346" t="s">
        <v>16122</v>
      </c>
      <c r="R5346" t="s">
        <v>16120</v>
      </c>
      <c r="S5346" t="s">
        <v>10055</v>
      </c>
      <c r="T5346" t="b">
        <f t="shared" si="502"/>
        <v>1</v>
      </c>
      <c r="U5346" t="s">
        <v>28</v>
      </c>
      <c r="V5346">
        <v>8.1</v>
      </c>
      <c r="W5346">
        <v>23.6</v>
      </c>
      <c r="X5346">
        <v>0.29299999999999998</v>
      </c>
      <c r="Y5346">
        <v>3</v>
      </c>
      <c r="Z5346" t="s">
        <v>29</v>
      </c>
      <c r="AA5346" t="s">
        <v>24</v>
      </c>
      <c r="AB5346" t="s">
        <v>24</v>
      </c>
    </row>
    <row r="5347" spans="1:32" x14ac:dyDescent="0.35">
      <c r="A5347" s="4" t="s">
        <v>16579</v>
      </c>
      <c r="B5347" s="6">
        <f t="shared" si="506"/>
        <v>44106.745115740741</v>
      </c>
      <c r="C5347" s="12">
        <f t="shared" si="504"/>
        <v>44105</v>
      </c>
      <c r="D5347" s="3">
        <f t="shared" si="505"/>
        <v>2020</v>
      </c>
      <c r="E5347" s="3" t="str">
        <f t="shared" si="507"/>
        <v>10-2020</v>
      </c>
      <c r="F5347" s="5">
        <f t="shared" si="503"/>
        <v>44099.760127314818</v>
      </c>
      <c r="G5347">
        <v>36.290999999999997</v>
      </c>
      <c r="H5347">
        <v>70.529499999999999</v>
      </c>
      <c r="I5347">
        <v>154</v>
      </c>
      <c r="J5347">
        <v>3.8</v>
      </c>
      <c r="K5347" t="s">
        <v>23</v>
      </c>
      <c r="M5347">
        <v>117</v>
      </c>
      <c r="N5347">
        <v>2.1259999999999999</v>
      </c>
      <c r="O5347">
        <v>0.63</v>
      </c>
      <c r="P5347" t="s">
        <v>24</v>
      </c>
      <c r="Q5347" t="s">
        <v>16580</v>
      </c>
      <c r="R5347" t="s">
        <v>16581</v>
      </c>
      <c r="S5347" t="s">
        <v>16582</v>
      </c>
      <c r="T5347" t="b">
        <f t="shared" si="502"/>
        <v>1</v>
      </c>
      <c r="U5347" t="s">
        <v>28</v>
      </c>
      <c r="V5347">
        <v>6.9</v>
      </c>
      <c r="W5347">
        <v>19.600000000000001</v>
      </c>
      <c r="X5347">
        <v>0.29399999999999998</v>
      </c>
      <c r="Y5347">
        <v>4</v>
      </c>
      <c r="Z5347" t="s">
        <v>29</v>
      </c>
      <c r="AA5347" t="s">
        <v>24</v>
      </c>
      <c r="AB5347" t="s">
        <v>24</v>
      </c>
    </row>
    <row r="5348" spans="1:32" x14ac:dyDescent="0.35">
      <c r="A5348" s="4" t="s">
        <v>16632</v>
      </c>
      <c r="B5348" s="6">
        <f t="shared" si="506"/>
        <v>44099.760127314818</v>
      </c>
      <c r="C5348" s="12">
        <f t="shared" si="504"/>
        <v>44075</v>
      </c>
      <c r="D5348" s="3">
        <f t="shared" si="505"/>
        <v>2020</v>
      </c>
      <c r="E5348" s="3" t="str">
        <f t="shared" si="507"/>
        <v>09-2020</v>
      </c>
      <c r="F5348" s="5">
        <f t="shared" si="503"/>
        <v>43859.382476851853</v>
      </c>
      <c r="G5348">
        <v>34.016100000000002</v>
      </c>
      <c r="H5348">
        <v>78.166899999999998</v>
      </c>
      <c r="I5348">
        <v>10</v>
      </c>
      <c r="J5348">
        <v>3.8</v>
      </c>
      <c r="K5348" t="s">
        <v>23</v>
      </c>
      <c r="M5348">
        <v>75</v>
      </c>
      <c r="N5348">
        <v>4.093</v>
      </c>
      <c r="O5348">
        <v>1.1000000000000001</v>
      </c>
      <c r="P5348" t="s">
        <v>24</v>
      </c>
      <c r="Q5348" t="s">
        <v>16633</v>
      </c>
      <c r="R5348" t="s">
        <v>16634</v>
      </c>
      <c r="S5348" t="s">
        <v>16635</v>
      </c>
      <c r="T5348" t="b">
        <f t="shared" si="502"/>
        <v>1</v>
      </c>
      <c r="U5348" t="s">
        <v>28</v>
      </c>
      <c r="V5348">
        <v>4.8</v>
      </c>
      <c r="W5348">
        <v>1.9</v>
      </c>
      <c r="X5348">
        <v>0.14199999999999999</v>
      </c>
      <c r="Y5348">
        <v>16</v>
      </c>
      <c r="Z5348" t="s">
        <v>29</v>
      </c>
      <c r="AA5348" t="s">
        <v>24</v>
      </c>
      <c r="AB5348" t="s">
        <v>24</v>
      </c>
      <c r="AF5348">
        <f>MAX(J:J)</f>
        <v>7.7</v>
      </c>
    </row>
    <row r="5349" spans="1:32" x14ac:dyDescent="0.35">
      <c r="A5349" s="4" t="s">
        <v>18617</v>
      </c>
      <c r="B5349" s="6">
        <f t="shared" si="506"/>
        <v>43859.382476851853</v>
      </c>
      <c r="C5349" s="12">
        <f t="shared" si="504"/>
        <v>43831</v>
      </c>
      <c r="D5349" s="3">
        <f t="shared" si="505"/>
        <v>2020</v>
      </c>
      <c r="E5349" s="3" t="str">
        <f t="shared" si="507"/>
        <v>01-2020</v>
      </c>
      <c r="F5349" s="5">
        <f t="shared" si="503"/>
        <v>43997.31082175926</v>
      </c>
      <c r="G5349">
        <v>38.782699999999998</v>
      </c>
      <c r="H5349">
        <v>70.578000000000003</v>
      </c>
      <c r="I5349">
        <v>10</v>
      </c>
      <c r="J5349">
        <v>4.9000000000000004</v>
      </c>
      <c r="K5349" t="s">
        <v>106</v>
      </c>
      <c r="M5349">
        <v>36</v>
      </c>
      <c r="N5349">
        <v>1.1830000000000001</v>
      </c>
      <c r="O5349">
        <v>0.69</v>
      </c>
      <c r="P5349" t="s">
        <v>24</v>
      </c>
      <c r="Q5349" t="s">
        <v>18618</v>
      </c>
      <c r="R5349" t="s">
        <v>18619</v>
      </c>
      <c r="S5349" t="s">
        <v>18620</v>
      </c>
      <c r="T5349" t="b">
        <f t="shared" si="502"/>
        <v>0</v>
      </c>
      <c r="U5349" t="s">
        <v>28</v>
      </c>
      <c r="V5349">
        <v>5.8</v>
      </c>
      <c r="W5349">
        <v>1.8</v>
      </c>
      <c r="X5349">
        <v>0.11</v>
      </c>
      <c r="Y5349">
        <v>8</v>
      </c>
      <c r="Z5349" t="s">
        <v>29</v>
      </c>
      <c r="AA5349" t="s">
        <v>24</v>
      </c>
      <c r="AB5349" t="s">
        <v>24</v>
      </c>
    </row>
    <row r="5350" spans="1:32" x14ac:dyDescent="0.35">
      <c r="A5350" s="4" t="s">
        <v>17616</v>
      </c>
      <c r="B5350" s="6">
        <f t="shared" si="506"/>
        <v>43997.31082175926</v>
      </c>
      <c r="C5350" s="12">
        <f t="shared" si="504"/>
        <v>43983</v>
      </c>
      <c r="D5350" s="3">
        <f t="shared" si="505"/>
        <v>2020</v>
      </c>
      <c r="E5350" s="3" t="str">
        <f t="shared" si="507"/>
        <v>06-2020</v>
      </c>
      <c r="F5350" s="5">
        <f t="shared" si="503"/>
        <v>43858.030289351853</v>
      </c>
      <c r="G5350">
        <v>22.9861</v>
      </c>
      <c r="H5350">
        <v>70.227199999999996</v>
      </c>
      <c r="I5350">
        <v>10</v>
      </c>
      <c r="J5350">
        <v>3.8</v>
      </c>
      <c r="K5350" t="s">
        <v>23</v>
      </c>
      <c r="M5350">
        <v>193</v>
      </c>
      <c r="N5350">
        <v>11.56</v>
      </c>
      <c r="O5350">
        <v>0.96</v>
      </c>
      <c r="P5350" t="s">
        <v>24</v>
      </c>
      <c r="Q5350" t="s">
        <v>17617</v>
      </c>
      <c r="R5350" t="s">
        <v>17618</v>
      </c>
      <c r="S5350" t="s">
        <v>17619</v>
      </c>
      <c r="T5350" t="b">
        <f t="shared" si="502"/>
        <v>1</v>
      </c>
      <c r="U5350" t="s">
        <v>28</v>
      </c>
      <c r="V5350">
        <v>15.7</v>
      </c>
      <c r="W5350">
        <v>2</v>
      </c>
      <c r="X5350">
        <v>0.13600000000000001</v>
      </c>
      <c r="Y5350">
        <v>14</v>
      </c>
      <c r="Z5350" t="s">
        <v>29</v>
      </c>
      <c r="AA5350" t="s">
        <v>24</v>
      </c>
      <c r="AB5350" t="s">
        <v>24</v>
      </c>
    </row>
    <row r="5351" spans="1:32" x14ac:dyDescent="0.35">
      <c r="A5351" s="4" t="s">
        <v>18624</v>
      </c>
      <c r="B5351" s="6">
        <f t="shared" si="506"/>
        <v>43858.030289351853</v>
      </c>
      <c r="C5351" s="12">
        <f t="shared" si="504"/>
        <v>43831</v>
      </c>
      <c r="D5351" s="3">
        <f t="shared" si="505"/>
        <v>2020</v>
      </c>
      <c r="E5351" s="3" t="str">
        <f t="shared" si="507"/>
        <v>01-2020</v>
      </c>
      <c r="F5351" s="5">
        <f t="shared" si="503"/>
        <v>43933.510439814818</v>
      </c>
      <c r="G5351">
        <v>36.800199999999997</v>
      </c>
      <c r="H5351">
        <v>71.583600000000004</v>
      </c>
      <c r="I5351">
        <v>109.62</v>
      </c>
      <c r="J5351">
        <v>4</v>
      </c>
      <c r="K5351" t="s">
        <v>23</v>
      </c>
      <c r="M5351">
        <v>100</v>
      </c>
      <c r="N5351">
        <v>2.6840000000000002</v>
      </c>
      <c r="O5351">
        <v>0.77</v>
      </c>
      <c r="P5351" t="s">
        <v>24</v>
      </c>
      <c r="Q5351" t="s">
        <v>18625</v>
      </c>
      <c r="R5351" t="s">
        <v>18626</v>
      </c>
      <c r="S5351" t="s">
        <v>18627</v>
      </c>
      <c r="T5351" t="b">
        <f t="shared" si="502"/>
        <v>0</v>
      </c>
      <c r="U5351" t="s">
        <v>28</v>
      </c>
      <c r="V5351">
        <v>9.1</v>
      </c>
      <c r="W5351">
        <v>10.1</v>
      </c>
      <c r="X5351">
        <v>9.9000000000000005E-2</v>
      </c>
      <c r="Y5351">
        <v>27</v>
      </c>
      <c r="Z5351" t="s">
        <v>29</v>
      </c>
      <c r="AA5351" t="s">
        <v>24</v>
      </c>
      <c r="AB5351" t="s">
        <v>24</v>
      </c>
    </row>
    <row r="5352" spans="1:32" x14ac:dyDescent="0.35">
      <c r="A5352" s="4" t="s">
        <v>18116</v>
      </c>
      <c r="B5352" s="6">
        <f t="shared" si="506"/>
        <v>43933.510439814818</v>
      </c>
      <c r="C5352" s="12">
        <f t="shared" si="504"/>
        <v>43922</v>
      </c>
      <c r="D5352" s="3">
        <f t="shared" si="505"/>
        <v>2020</v>
      </c>
      <c r="E5352" s="3" t="str">
        <f t="shared" si="507"/>
        <v>04-2020</v>
      </c>
      <c r="F5352" s="5">
        <f t="shared" si="503"/>
        <v>44739.951273148145</v>
      </c>
      <c r="G5352">
        <v>28.833600000000001</v>
      </c>
      <c r="H5352">
        <v>77.358900000000006</v>
      </c>
      <c r="I5352">
        <v>10</v>
      </c>
      <c r="J5352">
        <v>3.8</v>
      </c>
      <c r="K5352" t="s">
        <v>23</v>
      </c>
      <c r="M5352">
        <v>185</v>
      </c>
      <c r="N5352">
        <v>5.9420000000000002</v>
      </c>
      <c r="O5352">
        <v>0.75</v>
      </c>
      <c r="P5352" t="s">
        <v>24</v>
      </c>
      <c r="Q5352" t="s">
        <v>18117</v>
      </c>
      <c r="R5352" t="s">
        <v>18118</v>
      </c>
      <c r="S5352" t="s">
        <v>18119</v>
      </c>
      <c r="T5352" t="b">
        <f t="shared" si="502"/>
        <v>1</v>
      </c>
      <c r="U5352" t="s">
        <v>28</v>
      </c>
      <c r="V5352">
        <v>12.6</v>
      </c>
      <c r="W5352">
        <v>2</v>
      </c>
      <c r="X5352">
        <v>0.154</v>
      </c>
      <c r="Y5352">
        <v>11</v>
      </c>
      <c r="Z5352" t="s">
        <v>29</v>
      </c>
      <c r="AA5352" t="s">
        <v>24</v>
      </c>
      <c r="AB5352" t="s">
        <v>24</v>
      </c>
    </row>
    <row r="5353" spans="1:32" x14ac:dyDescent="0.35">
      <c r="A5353" s="4" t="s">
        <v>11279</v>
      </c>
      <c r="B5353" s="6">
        <f t="shared" si="506"/>
        <v>44739.951273148145</v>
      </c>
      <c r="C5353" s="12">
        <f t="shared" si="504"/>
        <v>44713</v>
      </c>
      <c r="D5353" s="3">
        <f t="shared" si="505"/>
        <v>2022</v>
      </c>
      <c r="E5353" s="3" t="str">
        <f t="shared" si="507"/>
        <v>06-2022</v>
      </c>
      <c r="F5353" s="5">
        <f t="shared" si="503"/>
        <v>43857.3358912037</v>
      </c>
      <c r="G5353">
        <v>28.8231</v>
      </c>
      <c r="H5353">
        <v>76.669200000000004</v>
      </c>
      <c r="I5353">
        <v>10</v>
      </c>
      <c r="J5353">
        <v>3.7</v>
      </c>
      <c r="K5353" t="s">
        <v>23</v>
      </c>
      <c r="L5353">
        <v>14</v>
      </c>
      <c r="M5353">
        <v>202</v>
      </c>
      <c r="N5353">
        <v>5.6239999999999997</v>
      </c>
      <c r="O5353">
        <v>0.44</v>
      </c>
      <c r="P5353" t="s">
        <v>24</v>
      </c>
      <c r="Q5353" t="s">
        <v>11280</v>
      </c>
      <c r="R5353" t="s">
        <v>11281</v>
      </c>
      <c r="S5353" t="s">
        <v>11282</v>
      </c>
      <c r="T5353" t="b">
        <f t="shared" si="502"/>
        <v>1</v>
      </c>
      <c r="U5353" t="s">
        <v>28</v>
      </c>
      <c r="V5353">
        <v>8</v>
      </c>
      <c r="W5353">
        <v>2</v>
      </c>
      <c r="X5353">
        <v>0.251</v>
      </c>
      <c r="Y5353">
        <v>4</v>
      </c>
      <c r="Z5353" t="s">
        <v>29</v>
      </c>
      <c r="AA5353" t="s">
        <v>24</v>
      </c>
      <c r="AB5353" t="s">
        <v>24</v>
      </c>
    </row>
    <row r="5354" spans="1:32" x14ac:dyDescent="0.35">
      <c r="A5354" s="4" t="s">
        <v>18636</v>
      </c>
      <c r="B5354" s="6">
        <f t="shared" si="506"/>
        <v>43857.3358912037</v>
      </c>
      <c r="C5354" s="12">
        <f t="shared" si="504"/>
        <v>43831</v>
      </c>
      <c r="D5354" s="3">
        <f t="shared" si="505"/>
        <v>2020</v>
      </c>
      <c r="E5354" s="3" t="str">
        <f t="shared" si="507"/>
        <v>01-2020</v>
      </c>
      <c r="F5354" s="5">
        <f t="shared" si="503"/>
        <v>44376.808738425927</v>
      </c>
      <c r="G5354">
        <v>3.0825</v>
      </c>
      <c r="H5354">
        <v>97.708200000000005</v>
      </c>
      <c r="I5354">
        <v>89.81</v>
      </c>
      <c r="J5354">
        <v>4.5</v>
      </c>
      <c r="K5354" t="s">
        <v>23</v>
      </c>
      <c r="M5354">
        <v>127</v>
      </c>
      <c r="N5354">
        <v>1.2729999999999999</v>
      </c>
      <c r="O5354">
        <v>0.6</v>
      </c>
      <c r="P5354" t="s">
        <v>24</v>
      </c>
      <c r="Q5354" t="s">
        <v>18637</v>
      </c>
      <c r="R5354" t="s">
        <v>18638</v>
      </c>
      <c r="S5354" t="s">
        <v>18639</v>
      </c>
      <c r="T5354" t="b">
        <f t="shared" si="502"/>
        <v>0</v>
      </c>
      <c r="U5354" t="s">
        <v>28</v>
      </c>
      <c r="V5354">
        <v>5.3</v>
      </c>
      <c r="W5354">
        <v>8.5</v>
      </c>
      <c r="X5354">
        <v>9.7000000000000003E-2</v>
      </c>
      <c r="Y5354">
        <v>31</v>
      </c>
      <c r="Z5354" t="s">
        <v>29</v>
      </c>
      <c r="AA5354" t="s">
        <v>24</v>
      </c>
      <c r="AB5354" t="s">
        <v>24</v>
      </c>
    </row>
    <row r="5355" spans="1:32" x14ac:dyDescent="0.35">
      <c r="A5355" s="4" t="s">
        <v>14380</v>
      </c>
      <c r="B5355" s="6">
        <f t="shared" si="506"/>
        <v>44376.808738425927</v>
      </c>
      <c r="C5355" s="12">
        <f t="shared" si="504"/>
        <v>44348</v>
      </c>
      <c r="D5355" s="3">
        <f t="shared" si="505"/>
        <v>2021</v>
      </c>
      <c r="E5355" s="3" t="str">
        <f t="shared" si="507"/>
        <v>06-2021</v>
      </c>
      <c r="F5355" s="5">
        <f t="shared" si="503"/>
        <v>44245.762997685182</v>
      </c>
      <c r="G5355">
        <v>34.6873</v>
      </c>
      <c r="H5355">
        <v>77.990799999999993</v>
      </c>
      <c r="I5355">
        <v>10</v>
      </c>
      <c r="J5355">
        <v>3.7</v>
      </c>
      <c r="K5355" t="s">
        <v>23</v>
      </c>
      <c r="M5355">
        <v>183</v>
      </c>
      <c r="N5355">
        <v>4.0490000000000004</v>
      </c>
      <c r="O5355">
        <v>0.91</v>
      </c>
      <c r="P5355" t="s">
        <v>24</v>
      </c>
      <c r="Q5355" t="s">
        <v>14381</v>
      </c>
      <c r="R5355" t="s">
        <v>14382</v>
      </c>
      <c r="S5355" t="s">
        <v>14383</v>
      </c>
      <c r="T5355" t="b">
        <f t="shared" si="502"/>
        <v>1</v>
      </c>
      <c r="U5355" t="s">
        <v>28</v>
      </c>
      <c r="V5355">
        <v>7.5</v>
      </c>
      <c r="W5355">
        <v>1.9</v>
      </c>
      <c r="X5355">
        <v>0.224</v>
      </c>
      <c r="Y5355">
        <v>5</v>
      </c>
      <c r="Z5355" t="s">
        <v>29</v>
      </c>
      <c r="AA5355" t="s">
        <v>24</v>
      </c>
      <c r="AB5355" t="s">
        <v>24</v>
      </c>
    </row>
    <row r="5356" spans="1:32" x14ac:dyDescent="0.35">
      <c r="A5356" s="4" t="s">
        <v>15586</v>
      </c>
      <c r="B5356" s="6">
        <f t="shared" si="506"/>
        <v>44245.762997685182</v>
      </c>
      <c r="C5356" s="12">
        <f t="shared" si="504"/>
        <v>44228</v>
      </c>
      <c r="D5356" s="3">
        <f t="shared" si="505"/>
        <v>2021</v>
      </c>
      <c r="E5356" s="3" t="str">
        <f t="shared" si="507"/>
        <v>02-2021</v>
      </c>
      <c r="F5356" s="5">
        <f t="shared" si="503"/>
        <v>43855.830555555556</v>
      </c>
      <c r="G5356">
        <v>34.014499999999998</v>
      </c>
      <c r="H5356">
        <v>68.855400000000003</v>
      </c>
      <c r="I5356">
        <v>10</v>
      </c>
      <c r="J5356">
        <v>3.7</v>
      </c>
      <c r="K5356" t="s">
        <v>23</v>
      </c>
      <c r="M5356">
        <v>230</v>
      </c>
      <c r="N5356">
        <v>0.54700000000000004</v>
      </c>
      <c r="O5356">
        <v>0.94</v>
      </c>
      <c r="P5356" t="s">
        <v>24</v>
      </c>
      <c r="Q5356" t="s">
        <v>15587</v>
      </c>
      <c r="R5356" t="s">
        <v>15588</v>
      </c>
      <c r="S5356" t="s">
        <v>15589</v>
      </c>
      <c r="T5356" t="b">
        <f t="shared" si="502"/>
        <v>1</v>
      </c>
      <c r="U5356" t="s">
        <v>28</v>
      </c>
      <c r="V5356">
        <v>5.3</v>
      </c>
      <c r="W5356">
        <v>2</v>
      </c>
      <c r="X5356">
        <v>0.22500000000000001</v>
      </c>
      <c r="Y5356">
        <v>6</v>
      </c>
      <c r="Z5356" t="s">
        <v>29</v>
      </c>
      <c r="AA5356" t="s">
        <v>24</v>
      </c>
      <c r="AB5356" t="s">
        <v>24</v>
      </c>
    </row>
    <row r="5357" spans="1:32" x14ac:dyDescent="0.35">
      <c r="A5357" s="4" t="s">
        <v>18648</v>
      </c>
      <c r="B5357" s="6">
        <f t="shared" si="506"/>
        <v>43855.830555555556</v>
      </c>
      <c r="C5357" s="12">
        <f t="shared" si="504"/>
        <v>43831</v>
      </c>
      <c r="D5357" s="3">
        <f t="shared" si="505"/>
        <v>2020</v>
      </c>
      <c r="E5357" s="3" t="str">
        <f t="shared" si="507"/>
        <v>01-2020</v>
      </c>
      <c r="F5357" s="5">
        <f t="shared" si="503"/>
        <v>43854.955613425926</v>
      </c>
      <c r="G5357">
        <v>38.733199999999997</v>
      </c>
      <c r="H5357">
        <v>73.174899999999994</v>
      </c>
      <c r="I5357">
        <v>10</v>
      </c>
      <c r="J5357">
        <v>4.5</v>
      </c>
      <c r="K5357" t="s">
        <v>23</v>
      </c>
      <c r="M5357">
        <v>99</v>
      </c>
      <c r="N5357">
        <v>1.302</v>
      </c>
      <c r="O5357">
        <v>0.95</v>
      </c>
      <c r="P5357" t="s">
        <v>24</v>
      </c>
      <c r="Q5357" t="s">
        <v>18649</v>
      </c>
      <c r="R5357" t="s">
        <v>18650</v>
      </c>
      <c r="S5357" t="s">
        <v>18651</v>
      </c>
      <c r="T5357" t="b">
        <f t="shared" si="502"/>
        <v>0</v>
      </c>
      <c r="U5357" t="s">
        <v>28</v>
      </c>
      <c r="V5357">
        <v>4.3</v>
      </c>
      <c r="W5357">
        <v>1.9</v>
      </c>
      <c r="X5357">
        <v>9.9000000000000005E-2</v>
      </c>
      <c r="Y5357">
        <v>30</v>
      </c>
      <c r="Z5357" t="s">
        <v>29</v>
      </c>
      <c r="AA5357" t="s">
        <v>24</v>
      </c>
      <c r="AB5357" t="s">
        <v>24</v>
      </c>
    </row>
    <row r="5358" spans="1:32" x14ac:dyDescent="0.35">
      <c r="A5358" s="4" t="s">
        <v>18652</v>
      </c>
      <c r="B5358" s="6">
        <f t="shared" si="506"/>
        <v>43854.955613425926</v>
      </c>
      <c r="C5358" s="12">
        <f t="shared" si="504"/>
        <v>43831</v>
      </c>
      <c r="D5358" s="3">
        <f t="shared" si="505"/>
        <v>2020</v>
      </c>
      <c r="E5358" s="3" t="str">
        <f t="shared" si="507"/>
        <v>01-2020</v>
      </c>
      <c r="F5358" s="5">
        <f t="shared" si="503"/>
        <v>44237.613692129627</v>
      </c>
      <c r="G5358">
        <v>31.995000000000001</v>
      </c>
      <c r="H5358">
        <v>95.057500000000005</v>
      </c>
      <c r="I5358">
        <v>10</v>
      </c>
      <c r="J5358">
        <v>5.2</v>
      </c>
      <c r="K5358" t="s">
        <v>106</v>
      </c>
      <c r="M5358">
        <v>22</v>
      </c>
      <c r="N5358">
        <v>4.0789999999999997</v>
      </c>
      <c r="O5358">
        <v>0.68</v>
      </c>
      <c r="P5358" t="s">
        <v>24</v>
      </c>
      <c r="Q5358" t="s">
        <v>18653</v>
      </c>
      <c r="R5358" t="s">
        <v>18654</v>
      </c>
      <c r="S5358" t="s">
        <v>18655</v>
      </c>
      <c r="T5358" t="b">
        <f t="shared" si="502"/>
        <v>0</v>
      </c>
      <c r="U5358" t="s">
        <v>28</v>
      </c>
      <c r="V5358">
        <v>2.5</v>
      </c>
      <c r="W5358">
        <v>1.7</v>
      </c>
      <c r="X5358">
        <v>8.5999999999999993E-2</v>
      </c>
      <c r="Y5358">
        <v>13</v>
      </c>
      <c r="Z5358" t="s">
        <v>29</v>
      </c>
      <c r="AA5358" t="s">
        <v>24</v>
      </c>
      <c r="AB5358" t="s">
        <v>24</v>
      </c>
    </row>
    <row r="5359" spans="1:32" x14ac:dyDescent="0.35">
      <c r="A5359" s="4" t="s">
        <v>15671</v>
      </c>
      <c r="B5359" s="6">
        <f t="shared" si="506"/>
        <v>44237.613692129627</v>
      </c>
      <c r="C5359" s="12">
        <f t="shared" si="504"/>
        <v>44228</v>
      </c>
      <c r="D5359" s="3">
        <f t="shared" si="505"/>
        <v>2021</v>
      </c>
      <c r="E5359" s="3" t="str">
        <f t="shared" si="507"/>
        <v>02-2021</v>
      </c>
      <c r="F5359" s="5">
        <f t="shared" si="503"/>
        <v>43961.3440625</v>
      </c>
      <c r="G5359">
        <v>27.0534</v>
      </c>
      <c r="H5359">
        <v>89.566500000000005</v>
      </c>
      <c r="I5359">
        <v>10</v>
      </c>
      <c r="J5359">
        <v>3.7</v>
      </c>
      <c r="K5359" t="s">
        <v>23</v>
      </c>
      <c r="M5359">
        <v>152</v>
      </c>
      <c r="N5359">
        <v>2.532</v>
      </c>
      <c r="O5359">
        <v>0.45</v>
      </c>
      <c r="P5359" t="s">
        <v>24</v>
      </c>
      <c r="Q5359" t="s">
        <v>15672</v>
      </c>
      <c r="R5359" t="s">
        <v>15673</v>
      </c>
      <c r="S5359" t="s">
        <v>15674</v>
      </c>
      <c r="T5359" t="b">
        <f t="shared" si="502"/>
        <v>1</v>
      </c>
      <c r="U5359" t="s">
        <v>28</v>
      </c>
      <c r="V5359">
        <v>8.6</v>
      </c>
      <c r="W5359">
        <v>1.9</v>
      </c>
      <c r="X5359">
        <v>0.22500000000000001</v>
      </c>
      <c r="Y5359">
        <v>5</v>
      </c>
      <c r="Z5359" t="s">
        <v>29</v>
      </c>
      <c r="AA5359" t="s">
        <v>24</v>
      </c>
      <c r="AB5359" t="s">
        <v>24</v>
      </c>
    </row>
    <row r="5360" spans="1:32" x14ac:dyDescent="0.35">
      <c r="A5360" s="4" t="s">
        <v>17871</v>
      </c>
      <c r="B5360" s="6">
        <f t="shared" si="506"/>
        <v>43961.3440625</v>
      </c>
      <c r="C5360" s="12">
        <f t="shared" si="504"/>
        <v>43952</v>
      </c>
      <c r="D5360" s="3">
        <f t="shared" si="505"/>
        <v>2020</v>
      </c>
      <c r="E5360" s="3" t="str">
        <f t="shared" si="507"/>
        <v>05-2020</v>
      </c>
      <c r="F5360" s="5">
        <f t="shared" si="503"/>
        <v>43854.301666666666</v>
      </c>
      <c r="G5360">
        <v>28.726800000000001</v>
      </c>
      <c r="H5360">
        <v>77.351600000000005</v>
      </c>
      <c r="I5360">
        <v>10</v>
      </c>
      <c r="J5360">
        <v>3.7</v>
      </c>
      <c r="K5360" t="s">
        <v>23</v>
      </c>
      <c r="M5360">
        <v>203</v>
      </c>
      <c r="N5360">
        <v>9.1489999999999991</v>
      </c>
      <c r="O5360">
        <v>0.52</v>
      </c>
      <c r="P5360" t="s">
        <v>24</v>
      </c>
      <c r="Q5360" t="s">
        <v>17872</v>
      </c>
      <c r="R5360" t="s">
        <v>17873</v>
      </c>
      <c r="S5360" t="s">
        <v>17874</v>
      </c>
      <c r="T5360" t="b">
        <f t="shared" si="502"/>
        <v>1</v>
      </c>
      <c r="U5360" t="s">
        <v>28</v>
      </c>
      <c r="V5360">
        <v>8.9</v>
      </c>
      <c r="W5360">
        <v>2</v>
      </c>
      <c r="X5360">
        <v>0.253</v>
      </c>
      <c r="Y5360">
        <v>4</v>
      </c>
      <c r="Z5360" t="s">
        <v>29</v>
      </c>
      <c r="AA5360" t="s">
        <v>24</v>
      </c>
      <c r="AB5360" t="s">
        <v>24</v>
      </c>
    </row>
    <row r="5361" spans="1:28" x14ac:dyDescent="0.35">
      <c r="A5361" s="4" t="s">
        <v>18662</v>
      </c>
      <c r="B5361" s="6">
        <f t="shared" si="506"/>
        <v>43854.301666666666</v>
      </c>
      <c r="C5361" s="12">
        <f t="shared" si="504"/>
        <v>43831</v>
      </c>
      <c r="D5361" s="3">
        <f t="shared" si="505"/>
        <v>2020</v>
      </c>
      <c r="E5361" s="3" t="str">
        <f t="shared" si="507"/>
        <v>01-2020</v>
      </c>
      <c r="F5361" s="5">
        <f t="shared" si="503"/>
        <v>43854.298090277778</v>
      </c>
      <c r="G5361">
        <v>39.196399999999997</v>
      </c>
      <c r="H5361">
        <v>71.666499999999999</v>
      </c>
      <c r="I5361">
        <v>10</v>
      </c>
      <c r="J5361">
        <v>5</v>
      </c>
      <c r="K5361" t="s">
        <v>23</v>
      </c>
      <c r="M5361">
        <v>55</v>
      </c>
      <c r="N5361">
        <v>0.30599999999999999</v>
      </c>
      <c r="O5361">
        <v>0.76</v>
      </c>
      <c r="P5361" t="s">
        <v>24</v>
      </c>
      <c r="Q5361" t="s">
        <v>18663</v>
      </c>
      <c r="R5361" t="s">
        <v>18664</v>
      </c>
      <c r="S5361" t="s">
        <v>18665</v>
      </c>
      <c r="T5361" t="b">
        <f t="shared" si="502"/>
        <v>0</v>
      </c>
      <c r="U5361" t="s">
        <v>28</v>
      </c>
      <c r="V5361">
        <v>5.2</v>
      </c>
      <c r="W5361">
        <v>1.9</v>
      </c>
      <c r="X5361">
        <v>7.0999999999999994E-2</v>
      </c>
      <c r="Y5361">
        <v>63</v>
      </c>
      <c r="Z5361" t="s">
        <v>29</v>
      </c>
      <c r="AA5361" t="s">
        <v>24</v>
      </c>
      <c r="AB5361" t="s">
        <v>24</v>
      </c>
    </row>
    <row r="5362" spans="1:28" x14ac:dyDescent="0.35">
      <c r="A5362" s="4" t="s">
        <v>18666</v>
      </c>
      <c r="B5362" s="6">
        <f t="shared" si="506"/>
        <v>43854.298090277778</v>
      </c>
      <c r="C5362" s="12">
        <f t="shared" si="504"/>
        <v>43831</v>
      </c>
      <c r="D5362" s="3">
        <f t="shared" si="505"/>
        <v>2020</v>
      </c>
      <c r="E5362" s="3" t="str">
        <f t="shared" si="507"/>
        <v>01-2020</v>
      </c>
      <c r="F5362" s="5">
        <f t="shared" si="503"/>
        <v>43854.248194444444</v>
      </c>
      <c r="G5362">
        <v>39.165100000000002</v>
      </c>
      <c r="H5362">
        <v>71.508200000000002</v>
      </c>
      <c r="I5362">
        <v>10</v>
      </c>
      <c r="J5362">
        <v>5.5</v>
      </c>
      <c r="K5362" t="s">
        <v>106</v>
      </c>
      <c r="M5362">
        <v>30</v>
      </c>
      <c r="N5362">
        <v>0.39200000000000002</v>
      </c>
      <c r="O5362">
        <v>0.74</v>
      </c>
      <c r="P5362" t="s">
        <v>24</v>
      </c>
      <c r="Q5362" t="s">
        <v>18667</v>
      </c>
      <c r="R5362" t="s">
        <v>18668</v>
      </c>
      <c r="S5362" t="s">
        <v>18669</v>
      </c>
      <c r="T5362" t="b">
        <f t="shared" si="502"/>
        <v>0</v>
      </c>
      <c r="U5362" t="s">
        <v>28</v>
      </c>
      <c r="V5362">
        <v>2.7</v>
      </c>
      <c r="W5362">
        <v>1.8</v>
      </c>
      <c r="X5362">
        <v>7.0999999999999994E-2</v>
      </c>
      <c r="Y5362">
        <v>19</v>
      </c>
      <c r="Z5362" t="s">
        <v>29</v>
      </c>
      <c r="AA5362" t="s">
        <v>24</v>
      </c>
      <c r="AB5362" t="s">
        <v>24</v>
      </c>
    </row>
    <row r="5363" spans="1:28" x14ac:dyDescent="0.35">
      <c r="A5363" s="4" t="s">
        <v>18670</v>
      </c>
      <c r="B5363" s="6">
        <f t="shared" si="506"/>
        <v>43854.248194444444</v>
      </c>
      <c r="C5363" s="12">
        <f t="shared" si="504"/>
        <v>43831</v>
      </c>
      <c r="D5363" s="3">
        <f t="shared" si="505"/>
        <v>2020</v>
      </c>
      <c r="E5363" s="3" t="str">
        <f t="shared" si="507"/>
        <v>01-2020</v>
      </c>
      <c r="F5363" s="5">
        <f t="shared" si="503"/>
        <v>43853.646273148152</v>
      </c>
      <c r="G5363">
        <v>37.642299999999999</v>
      </c>
      <c r="H5363">
        <v>72.237300000000005</v>
      </c>
      <c r="I5363">
        <v>176.21</v>
      </c>
      <c r="J5363">
        <v>4.0999999999999996</v>
      </c>
      <c r="K5363" t="s">
        <v>23</v>
      </c>
      <c r="M5363">
        <v>57</v>
      </c>
      <c r="N5363">
        <v>0.47199999999999998</v>
      </c>
      <c r="O5363">
        <v>0.95</v>
      </c>
      <c r="P5363" t="s">
        <v>24</v>
      </c>
      <c r="Q5363" t="s">
        <v>18671</v>
      </c>
      <c r="R5363" t="s">
        <v>18672</v>
      </c>
      <c r="S5363" t="s">
        <v>18673</v>
      </c>
      <c r="T5363" t="b">
        <f t="shared" ref="T5363:T5406" si="508">OR(ISNUMBER(SEARCH("India",S5363)),ISNUMBER(SEARCH("Pakistan",S5363)),ISNUMBER(SEARCH("Afghanistan",S5363)),ISNUMBER(SEARCH("Bangladesh",S5363)),ISNUMBER(SEARCH("Nepal",S5363)),ISNUMBER(SEARCH("Bhutan",S5363)),ISNUMBER(SEARCH("Sri Lanka",S5363)),ISNUMBER(SEARCH("Maldives",S5363)))</f>
        <v>0</v>
      </c>
      <c r="U5363" t="s">
        <v>28</v>
      </c>
      <c r="V5363">
        <v>8.3000000000000007</v>
      </c>
      <c r="W5363">
        <v>7.1</v>
      </c>
      <c r="X5363">
        <v>0.158</v>
      </c>
      <c r="Y5363">
        <v>11</v>
      </c>
      <c r="Z5363" t="s">
        <v>29</v>
      </c>
      <c r="AA5363" t="s">
        <v>24</v>
      </c>
      <c r="AB5363" t="s">
        <v>24</v>
      </c>
    </row>
    <row r="5364" spans="1:28" x14ac:dyDescent="0.35">
      <c r="A5364" s="4" t="s">
        <v>18674</v>
      </c>
      <c r="B5364" s="6">
        <f t="shared" si="506"/>
        <v>43853.646273148152</v>
      </c>
      <c r="C5364" s="12">
        <f t="shared" si="504"/>
        <v>43831</v>
      </c>
      <c r="D5364" s="3">
        <f t="shared" si="505"/>
        <v>2020</v>
      </c>
      <c r="E5364" s="3" t="str">
        <f t="shared" si="507"/>
        <v>01-2020</v>
      </c>
      <c r="F5364" s="5">
        <f t="shared" si="503"/>
        <v>43853.601736111108</v>
      </c>
      <c r="G5364">
        <v>32.965200000000003</v>
      </c>
      <c r="H5364">
        <v>98.9452</v>
      </c>
      <c r="I5364">
        <v>15.05</v>
      </c>
      <c r="J5364">
        <v>4.2</v>
      </c>
      <c r="K5364" t="s">
        <v>23</v>
      </c>
      <c r="M5364">
        <v>64</v>
      </c>
      <c r="N5364">
        <v>7.4349999999999996</v>
      </c>
      <c r="O5364">
        <v>0.52</v>
      </c>
      <c r="P5364" t="s">
        <v>24</v>
      </c>
      <c r="Q5364" t="s">
        <v>18675</v>
      </c>
      <c r="R5364" t="s">
        <v>18676</v>
      </c>
      <c r="S5364" t="s">
        <v>18677</v>
      </c>
      <c r="T5364" t="b">
        <f t="shared" si="508"/>
        <v>0</v>
      </c>
      <c r="U5364" t="s">
        <v>28</v>
      </c>
      <c r="V5364">
        <v>10.3</v>
      </c>
      <c r="W5364">
        <v>5.2</v>
      </c>
      <c r="X5364">
        <v>0.121</v>
      </c>
      <c r="Y5364">
        <v>23</v>
      </c>
      <c r="Z5364" t="s">
        <v>29</v>
      </c>
      <c r="AA5364" t="s">
        <v>24</v>
      </c>
      <c r="AB5364" t="s">
        <v>24</v>
      </c>
    </row>
    <row r="5365" spans="1:28" x14ac:dyDescent="0.35">
      <c r="A5365" s="4" t="s">
        <v>18678</v>
      </c>
      <c r="B5365" s="6">
        <f t="shared" si="506"/>
        <v>43853.601736111108</v>
      </c>
      <c r="C5365" s="12">
        <f t="shared" si="504"/>
        <v>43831</v>
      </c>
      <c r="D5365" s="3">
        <f t="shared" si="505"/>
        <v>2020</v>
      </c>
      <c r="E5365" s="3" t="str">
        <f t="shared" si="507"/>
        <v>01-2020</v>
      </c>
      <c r="F5365" s="5">
        <f t="shared" si="503"/>
        <v>43853.408379629633</v>
      </c>
      <c r="G5365">
        <v>33.079799999999999</v>
      </c>
      <c r="H5365">
        <v>98.926400000000001</v>
      </c>
      <c r="I5365">
        <v>10</v>
      </c>
      <c r="J5365">
        <v>4.5999999999999996</v>
      </c>
      <c r="K5365" t="s">
        <v>23</v>
      </c>
      <c r="M5365">
        <v>73</v>
      </c>
      <c r="N5365">
        <v>7.468</v>
      </c>
      <c r="O5365">
        <v>1.23</v>
      </c>
      <c r="P5365" t="s">
        <v>24</v>
      </c>
      <c r="Q5365" t="s">
        <v>18679</v>
      </c>
      <c r="R5365" t="s">
        <v>18676</v>
      </c>
      <c r="S5365" t="s">
        <v>18680</v>
      </c>
      <c r="T5365" t="b">
        <f t="shared" si="508"/>
        <v>0</v>
      </c>
      <c r="U5365" t="s">
        <v>28</v>
      </c>
      <c r="V5365">
        <v>5.5</v>
      </c>
      <c r="W5365">
        <v>1.8</v>
      </c>
      <c r="X5365">
        <v>9.6000000000000002E-2</v>
      </c>
      <c r="Y5365">
        <v>32</v>
      </c>
      <c r="Z5365" t="s">
        <v>29</v>
      </c>
      <c r="AA5365" t="s">
        <v>24</v>
      </c>
      <c r="AB5365" t="s">
        <v>24</v>
      </c>
    </row>
    <row r="5366" spans="1:28" x14ac:dyDescent="0.35">
      <c r="A5366" s="4" t="s">
        <v>18681</v>
      </c>
      <c r="B5366" s="6">
        <f t="shared" si="506"/>
        <v>43853.408379629633</v>
      </c>
      <c r="C5366" s="12">
        <f t="shared" si="504"/>
        <v>43831</v>
      </c>
      <c r="D5366" s="3">
        <f t="shared" si="505"/>
        <v>2020</v>
      </c>
      <c r="E5366" s="3" t="str">
        <f t="shared" si="507"/>
        <v>01-2020</v>
      </c>
      <c r="F5366" s="5">
        <f t="shared" si="503"/>
        <v>43852.89334490741</v>
      </c>
      <c r="G5366">
        <v>20.518899999999999</v>
      </c>
      <c r="H5366">
        <v>93.444699999999997</v>
      </c>
      <c r="I5366">
        <v>22.56</v>
      </c>
      <c r="J5366">
        <v>4.9000000000000004</v>
      </c>
      <c r="K5366" t="s">
        <v>106</v>
      </c>
      <c r="M5366">
        <v>40</v>
      </c>
      <c r="N5366">
        <v>2.117</v>
      </c>
      <c r="O5366">
        <v>1.05</v>
      </c>
      <c r="P5366" t="s">
        <v>24</v>
      </c>
      <c r="Q5366" t="s">
        <v>18682</v>
      </c>
      <c r="R5366" t="s">
        <v>18683</v>
      </c>
      <c r="S5366" t="s">
        <v>18684</v>
      </c>
      <c r="T5366" t="b">
        <f t="shared" si="508"/>
        <v>0</v>
      </c>
      <c r="U5366" t="s">
        <v>28</v>
      </c>
      <c r="V5366">
        <v>3.5</v>
      </c>
      <c r="W5366">
        <v>3.8</v>
      </c>
      <c r="X5366">
        <v>9.2999999999999999E-2</v>
      </c>
      <c r="Y5366">
        <v>11</v>
      </c>
      <c r="Z5366" t="s">
        <v>29</v>
      </c>
      <c r="AA5366" t="s">
        <v>24</v>
      </c>
      <c r="AB5366" t="s">
        <v>24</v>
      </c>
    </row>
    <row r="5367" spans="1:28" x14ac:dyDescent="0.35">
      <c r="A5367" s="4" t="s">
        <v>18685</v>
      </c>
      <c r="B5367" s="6">
        <f t="shared" si="506"/>
        <v>43852.89334490741</v>
      </c>
      <c r="C5367" s="12">
        <f t="shared" si="504"/>
        <v>43831</v>
      </c>
      <c r="D5367" s="3">
        <f t="shared" si="505"/>
        <v>2020</v>
      </c>
      <c r="E5367" s="3" t="str">
        <f t="shared" si="507"/>
        <v>01-2020</v>
      </c>
      <c r="F5367" s="5">
        <f t="shared" si="503"/>
        <v>43852.807962962965</v>
      </c>
      <c r="G5367">
        <v>23.383400000000002</v>
      </c>
      <c r="H5367">
        <v>101.9842</v>
      </c>
      <c r="I5367">
        <v>10</v>
      </c>
      <c r="J5367">
        <v>4</v>
      </c>
      <c r="K5367" t="s">
        <v>23</v>
      </c>
      <c r="M5367">
        <v>67</v>
      </c>
      <c r="N5367">
        <v>3.0449999999999999</v>
      </c>
      <c r="O5367">
        <v>0.73</v>
      </c>
      <c r="P5367" t="s">
        <v>24</v>
      </c>
      <c r="Q5367" t="s">
        <v>18686</v>
      </c>
      <c r="R5367" t="s">
        <v>18687</v>
      </c>
      <c r="S5367" t="s">
        <v>18688</v>
      </c>
      <c r="T5367" t="b">
        <f t="shared" si="508"/>
        <v>0</v>
      </c>
      <c r="U5367" t="s">
        <v>28</v>
      </c>
      <c r="V5367">
        <v>8</v>
      </c>
      <c r="W5367">
        <v>2</v>
      </c>
      <c r="X5367">
        <v>0.19600000000000001</v>
      </c>
      <c r="Y5367">
        <v>7</v>
      </c>
      <c r="Z5367" t="s">
        <v>29</v>
      </c>
      <c r="AA5367" t="s">
        <v>24</v>
      </c>
      <c r="AB5367" t="s">
        <v>24</v>
      </c>
    </row>
    <row r="5368" spans="1:28" x14ac:dyDescent="0.35">
      <c r="A5368" s="4" t="s">
        <v>18689</v>
      </c>
      <c r="B5368" s="6">
        <f t="shared" si="506"/>
        <v>43852.807962962965</v>
      </c>
      <c r="C5368" s="12">
        <f t="shared" si="504"/>
        <v>43831</v>
      </c>
      <c r="D5368" s="3">
        <f t="shared" si="505"/>
        <v>2020</v>
      </c>
      <c r="E5368" s="3" t="str">
        <f t="shared" si="507"/>
        <v>01-2020</v>
      </c>
      <c r="F5368" s="5">
        <f t="shared" si="503"/>
        <v>43852.297638888886</v>
      </c>
      <c r="G5368">
        <v>7.7168000000000001</v>
      </c>
      <c r="H5368">
        <v>94.046099999999996</v>
      </c>
      <c r="I5368">
        <v>106.74</v>
      </c>
      <c r="J5368">
        <v>4.7</v>
      </c>
      <c r="K5368" t="s">
        <v>23</v>
      </c>
      <c r="M5368">
        <v>54</v>
      </c>
      <c r="N5368">
        <v>3.7970000000000002</v>
      </c>
      <c r="O5368">
        <v>0.57999999999999996</v>
      </c>
      <c r="P5368" t="s">
        <v>24</v>
      </c>
      <c r="Q5368" t="s">
        <v>18690</v>
      </c>
      <c r="R5368" t="s">
        <v>18691</v>
      </c>
      <c r="S5368" t="s">
        <v>18692</v>
      </c>
      <c r="T5368" t="b">
        <f t="shared" si="508"/>
        <v>0</v>
      </c>
      <c r="U5368" t="s">
        <v>28</v>
      </c>
      <c r="V5368">
        <v>9.1</v>
      </c>
      <c r="W5368">
        <v>6.6</v>
      </c>
      <c r="X5368">
        <v>0.115</v>
      </c>
      <c r="Y5368">
        <v>23</v>
      </c>
      <c r="Z5368" t="s">
        <v>29</v>
      </c>
      <c r="AA5368" t="s">
        <v>24</v>
      </c>
      <c r="AB5368" t="s">
        <v>24</v>
      </c>
    </row>
    <row r="5369" spans="1:28" x14ac:dyDescent="0.35">
      <c r="A5369" s="4" t="s">
        <v>18693</v>
      </c>
      <c r="B5369" s="6">
        <f t="shared" si="506"/>
        <v>43852.297638888886</v>
      </c>
      <c r="C5369" s="12">
        <f t="shared" si="504"/>
        <v>43831</v>
      </c>
      <c r="D5369" s="3">
        <f t="shared" si="505"/>
        <v>2020</v>
      </c>
      <c r="E5369" s="3" t="str">
        <f t="shared" si="507"/>
        <v>01-2020</v>
      </c>
      <c r="F5369" s="5">
        <f t="shared" si="503"/>
        <v>43852.16578703704</v>
      </c>
      <c r="G5369">
        <v>31.712499999999999</v>
      </c>
      <c r="H5369">
        <v>103.21550000000001</v>
      </c>
      <c r="I5369">
        <v>10</v>
      </c>
      <c r="J5369">
        <v>4.8</v>
      </c>
      <c r="K5369" t="s">
        <v>23</v>
      </c>
      <c r="M5369">
        <v>49</v>
      </c>
      <c r="N5369">
        <v>4.2510000000000003</v>
      </c>
      <c r="O5369">
        <v>0.93</v>
      </c>
      <c r="P5369" t="s">
        <v>24</v>
      </c>
      <c r="Q5369" t="s">
        <v>18694</v>
      </c>
      <c r="R5369" t="s">
        <v>18695</v>
      </c>
      <c r="S5369" t="s">
        <v>18696</v>
      </c>
      <c r="T5369" t="b">
        <f t="shared" si="508"/>
        <v>0</v>
      </c>
      <c r="U5369" t="s">
        <v>28</v>
      </c>
      <c r="V5369">
        <v>8.6999999999999993</v>
      </c>
      <c r="W5369">
        <v>1.9</v>
      </c>
      <c r="X5369">
        <v>6.2E-2</v>
      </c>
      <c r="Y5369">
        <v>82</v>
      </c>
      <c r="Z5369" t="s">
        <v>29</v>
      </c>
      <c r="AA5369" t="s">
        <v>24</v>
      </c>
      <c r="AB5369" t="s">
        <v>24</v>
      </c>
    </row>
    <row r="5370" spans="1:28" x14ac:dyDescent="0.35">
      <c r="A5370" s="4" t="s">
        <v>18697</v>
      </c>
      <c r="B5370" s="6">
        <f t="shared" si="506"/>
        <v>43852.16578703704</v>
      </c>
      <c r="C5370" s="12">
        <f t="shared" si="504"/>
        <v>43831</v>
      </c>
      <c r="D5370" s="3">
        <f t="shared" si="505"/>
        <v>2020</v>
      </c>
      <c r="E5370" s="3" t="str">
        <f t="shared" si="507"/>
        <v>01-2020</v>
      </c>
      <c r="F5370" s="5">
        <f t="shared" si="503"/>
        <v>43851.460509259261</v>
      </c>
      <c r="G5370">
        <v>2.2435999999999998</v>
      </c>
      <c r="H5370">
        <v>96.292599999999993</v>
      </c>
      <c r="I5370">
        <v>10</v>
      </c>
      <c r="J5370">
        <v>4.9000000000000004</v>
      </c>
      <c r="K5370" t="s">
        <v>23</v>
      </c>
      <c r="M5370">
        <v>88</v>
      </c>
      <c r="N5370">
        <v>1.5860000000000001</v>
      </c>
      <c r="O5370">
        <v>0.64</v>
      </c>
      <c r="P5370" t="s">
        <v>24</v>
      </c>
      <c r="Q5370" t="s">
        <v>18698</v>
      </c>
      <c r="R5370" t="s">
        <v>18695</v>
      </c>
      <c r="S5370" t="s">
        <v>18699</v>
      </c>
      <c r="T5370" t="b">
        <f t="shared" si="508"/>
        <v>0</v>
      </c>
      <c r="U5370" t="s">
        <v>28</v>
      </c>
      <c r="V5370">
        <v>7.9</v>
      </c>
      <c r="W5370">
        <v>1.2</v>
      </c>
      <c r="X5370">
        <v>8.1000000000000003E-2</v>
      </c>
      <c r="Y5370">
        <v>48</v>
      </c>
      <c r="Z5370" t="s">
        <v>29</v>
      </c>
      <c r="AA5370" t="s">
        <v>24</v>
      </c>
      <c r="AB5370" t="s">
        <v>24</v>
      </c>
    </row>
    <row r="5371" spans="1:28" x14ac:dyDescent="0.35">
      <c r="A5371" s="4" t="s">
        <v>18700</v>
      </c>
      <c r="B5371" s="6">
        <f t="shared" si="506"/>
        <v>43851.460509259261</v>
      </c>
      <c r="C5371" s="12">
        <f t="shared" si="504"/>
        <v>43831</v>
      </c>
      <c r="D5371" s="3">
        <f t="shared" si="505"/>
        <v>2020</v>
      </c>
      <c r="E5371" s="3" t="str">
        <f t="shared" si="507"/>
        <v>01-2020</v>
      </c>
      <c r="F5371" s="5">
        <f t="shared" si="503"/>
        <v>43850.677430555559</v>
      </c>
      <c r="G5371">
        <v>0.63380000000000003</v>
      </c>
      <c r="H5371">
        <v>99.803899999999999</v>
      </c>
      <c r="I5371">
        <v>159.16</v>
      </c>
      <c r="J5371">
        <v>4.7</v>
      </c>
      <c r="K5371" t="s">
        <v>23</v>
      </c>
      <c r="M5371">
        <v>139</v>
      </c>
      <c r="N5371">
        <v>1.272</v>
      </c>
      <c r="O5371">
        <v>0.7</v>
      </c>
      <c r="P5371" t="s">
        <v>24</v>
      </c>
      <c r="Q5371" t="s">
        <v>18701</v>
      </c>
      <c r="R5371" t="s">
        <v>18702</v>
      </c>
      <c r="S5371" t="s">
        <v>18703</v>
      </c>
      <c r="T5371" t="b">
        <f t="shared" si="508"/>
        <v>0</v>
      </c>
      <c r="U5371" t="s">
        <v>28</v>
      </c>
      <c r="V5371">
        <v>4.8</v>
      </c>
      <c r="W5371">
        <v>5.3</v>
      </c>
      <c r="X5371">
        <v>8.6999999999999994E-2</v>
      </c>
      <c r="Y5371">
        <v>40</v>
      </c>
      <c r="Z5371" t="s">
        <v>29</v>
      </c>
      <c r="AA5371" t="s">
        <v>24</v>
      </c>
      <c r="AB5371" t="s">
        <v>24</v>
      </c>
    </row>
    <row r="5372" spans="1:28" x14ac:dyDescent="0.35">
      <c r="A5372" s="4" t="s">
        <v>18704</v>
      </c>
      <c r="B5372" s="6">
        <f t="shared" si="506"/>
        <v>43850.677430555559</v>
      </c>
      <c r="C5372" s="12">
        <f t="shared" si="504"/>
        <v>43831</v>
      </c>
      <c r="D5372" s="3">
        <f t="shared" si="505"/>
        <v>2020</v>
      </c>
      <c r="E5372" s="3" t="str">
        <f t="shared" si="507"/>
        <v>01-2020</v>
      </c>
      <c r="F5372" s="5">
        <f t="shared" si="503"/>
        <v>43849.575462962966</v>
      </c>
      <c r="G5372">
        <v>39.671199999999999</v>
      </c>
      <c r="H5372">
        <v>77.317099999999996</v>
      </c>
      <c r="I5372">
        <v>10</v>
      </c>
      <c r="J5372">
        <v>4.5</v>
      </c>
      <c r="K5372" t="s">
        <v>23</v>
      </c>
      <c r="M5372">
        <v>156</v>
      </c>
      <c r="N5372">
        <v>2.0880000000000001</v>
      </c>
      <c r="O5372">
        <v>0.79</v>
      </c>
      <c r="P5372" t="s">
        <v>24</v>
      </c>
      <c r="Q5372" t="s">
        <v>18705</v>
      </c>
      <c r="R5372" t="s">
        <v>18706</v>
      </c>
      <c r="S5372" t="s">
        <v>18707</v>
      </c>
      <c r="T5372" t="b">
        <f t="shared" si="508"/>
        <v>0</v>
      </c>
      <c r="U5372" t="s">
        <v>28</v>
      </c>
      <c r="V5372">
        <v>4.5</v>
      </c>
      <c r="W5372">
        <v>1.9</v>
      </c>
      <c r="X5372">
        <v>0.17100000000000001</v>
      </c>
      <c r="Y5372">
        <v>10</v>
      </c>
      <c r="Z5372" t="s">
        <v>29</v>
      </c>
      <c r="AA5372" t="s">
        <v>24</v>
      </c>
      <c r="AB5372" t="s">
        <v>24</v>
      </c>
    </row>
    <row r="5373" spans="1:28" x14ac:dyDescent="0.35">
      <c r="A5373" s="4" t="s">
        <v>18708</v>
      </c>
      <c r="B5373" s="6">
        <f t="shared" si="506"/>
        <v>43849.575462962966</v>
      </c>
      <c r="C5373" s="12">
        <f t="shared" si="504"/>
        <v>43831</v>
      </c>
      <c r="D5373" s="3">
        <f t="shared" si="505"/>
        <v>2020</v>
      </c>
      <c r="E5373" s="3" t="str">
        <f t="shared" si="507"/>
        <v>01-2020</v>
      </c>
      <c r="F5373" s="5">
        <f t="shared" si="503"/>
        <v>43849.569120370368</v>
      </c>
      <c r="G5373">
        <v>39.779400000000003</v>
      </c>
      <c r="H5373">
        <v>77.102699999999999</v>
      </c>
      <c r="I5373">
        <v>10</v>
      </c>
      <c r="J5373">
        <v>4.4000000000000004</v>
      </c>
      <c r="K5373" t="s">
        <v>23</v>
      </c>
      <c r="M5373">
        <v>95</v>
      </c>
      <c r="N5373">
        <v>2.0190000000000001</v>
      </c>
      <c r="O5373">
        <v>0.71</v>
      </c>
      <c r="P5373" t="s">
        <v>24</v>
      </c>
      <c r="Q5373" t="s">
        <v>18709</v>
      </c>
      <c r="R5373" t="s">
        <v>18710</v>
      </c>
      <c r="S5373" t="s">
        <v>18711</v>
      </c>
      <c r="T5373" t="b">
        <f t="shared" si="508"/>
        <v>0</v>
      </c>
      <c r="U5373" t="s">
        <v>28</v>
      </c>
      <c r="V5373">
        <v>6.8</v>
      </c>
      <c r="W5373">
        <v>1.9</v>
      </c>
      <c r="X5373">
        <v>0.17799999999999999</v>
      </c>
      <c r="Y5373">
        <v>10</v>
      </c>
      <c r="Z5373" t="s">
        <v>29</v>
      </c>
      <c r="AA5373" t="s">
        <v>24</v>
      </c>
      <c r="AB5373" t="s">
        <v>24</v>
      </c>
    </row>
    <row r="5374" spans="1:28" x14ac:dyDescent="0.35">
      <c r="A5374" s="4" t="s">
        <v>18712</v>
      </c>
      <c r="B5374" s="6">
        <f t="shared" si="506"/>
        <v>43849.569120370368</v>
      </c>
      <c r="C5374" s="12">
        <f t="shared" si="504"/>
        <v>43831</v>
      </c>
      <c r="D5374" s="3">
        <f t="shared" si="505"/>
        <v>2020</v>
      </c>
      <c r="E5374" s="3" t="str">
        <f t="shared" si="507"/>
        <v>01-2020</v>
      </c>
      <c r="F5374" s="5">
        <f t="shared" si="503"/>
        <v>43848.750196759262</v>
      </c>
      <c r="G5374">
        <v>39.6252</v>
      </c>
      <c r="H5374">
        <v>77.301100000000005</v>
      </c>
      <c r="I5374">
        <v>10</v>
      </c>
      <c r="J5374">
        <v>4.7</v>
      </c>
      <c r="K5374" t="s">
        <v>23</v>
      </c>
      <c r="M5374">
        <v>215</v>
      </c>
      <c r="N5374">
        <v>2.1360000000000001</v>
      </c>
      <c r="O5374">
        <v>0.59</v>
      </c>
      <c r="P5374" t="s">
        <v>24</v>
      </c>
      <c r="Q5374" t="s">
        <v>18713</v>
      </c>
      <c r="R5374" t="s">
        <v>18710</v>
      </c>
      <c r="S5374" t="s">
        <v>18714</v>
      </c>
      <c r="T5374" t="b">
        <f t="shared" si="508"/>
        <v>0</v>
      </c>
      <c r="U5374" t="s">
        <v>28</v>
      </c>
      <c r="V5374">
        <v>9.4</v>
      </c>
      <c r="W5374">
        <v>2</v>
      </c>
      <c r="X5374">
        <v>0.224</v>
      </c>
      <c r="Y5374">
        <v>6</v>
      </c>
      <c r="Z5374" t="s">
        <v>29</v>
      </c>
      <c r="AA5374" t="s">
        <v>24</v>
      </c>
      <c r="AB5374" t="s">
        <v>24</v>
      </c>
    </row>
    <row r="5375" spans="1:28" x14ac:dyDescent="0.35">
      <c r="A5375" s="4" t="s">
        <v>18715</v>
      </c>
      <c r="B5375" s="6">
        <f t="shared" si="506"/>
        <v>43848.750196759262</v>
      </c>
      <c r="C5375" s="12">
        <f t="shared" si="504"/>
        <v>43831</v>
      </c>
      <c r="D5375" s="3">
        <f t="shared" si="505"/>
        <v>2020</v>
      </c>
      <c r="E5375" s="3" t="str">
        <f t="shared" si="507"/>
        <v>01-2020</v>
      </c>
      <c r="F5375" s="5">
        <f t="shared" si="503"/>
        <v>45525.703067129631</v>
      </c>
      <c r="G5375">
        <v>31.646000000000001</v>
      </c>
      <c r="H5375">
        <v>93.373599999999996</v>
      </c>
      <c r="I5375">
        <v>27.2</v>
      </c>
      <c r="J5375">
        <v>4.7</v>
      </c>
      <c r="K5375" t="s">
        <v>23</v>
      </c>
      <c r="M5375">
        <v>47</v>
      </c>
      <c r="N5375">
        <v>2.7370000000000001</v>
      </c>
      <c r="O5375">
        <v>0.44</v>
      </c>
      <c r="P5375" t="s">
        <v>24</v>
      </c>
      <c r="Q5375" t="s">
        <v>18716</v>
      </c>
      <c r="R5375" t="s">
        <v>18717</v>
      </c>
      <c r="S5375" t="s">
        <v>18718</v>
      </c>
      <c r="T5375" t="b">
        <f t="shared" si="508"/>
        <v>0</v>
      </c>
      <c r="U5375" t="s">
        <v>28</v>
      </c>
      <c r="V5375">
        <v>5.8</v>
      </c>
      <c r="W5375">
        <v>4</v>
      </c>
      <c r="X5375">
        <v>5.7000000000000002E-2</v>
      </c>
      <c r="Y5375">
        <v>103</v>
      </c>
      <c r="Z5375" t="s">
        <v>29</v>
      </c>
      <c r="AA5375" t="s">
        <v>24</v>
      </c>
      <c r="AB5375" t="s">
        <v>24</v>
      </c>
    </row>
    <row r="5376" spans="1:28" x14ac:dyDescent="0.35">
      <c r="A5376" s="4" t="s">
        <v>4469</v>
      </c>
      <c r="B5376" s="6">
        <f t="shared" si="506"/>
        <v>45525.703067129631</v>
      </c>
      <c r="C5376" s="12">
        <f t="shared" si="504"/>
        <v>45505</v>
      </c>
      <c r="D5376" s="3">
        <f t="shared" si="505"/>
        <v>2024</v>
      </c>
      <c r="E5376" s="3" t="str">
        <f t="shared" si="507"/>
        <v>08-2024</v>
      </c>
      <c r="F5376" s="5">
        <f t="shared" si="503"/>
        <v>43848.080138888887</v>
      </c>
      <c r="G5376">
        <v>34.232399999999998</v>
      </c>
      <c r="H5376">
        <v>74.104500000000002</v>
      </c>
      <c r="I5376">
        <v>10</v>
      </c>
      <c r="J5376">
        <v>3.6</v>
      </c>
      <c r="K5376" t="s">
        <v>23</v>
      </c>
      <c r="L5376">
        <v>14</v>
      </c>
      <c r="M5376">
        <v>206</v>
      </c>
      <c r="N5376">
        <v>0.90500000000000003</v>
      </c>
      <c r="O5376">
        <v>1.1000000000000001</v>
      </c>
      <c r="P5376" t="s">
        <v>24</v>
      </c>
      <c r="Q5376" t="s">
        <v>4470</v>
      </c>
      <c r="R5376" t="s">
        <v>4471</v>
      </c>
      <c r="S5376" t="s">
        <v>4472</v>
      </c>
      <c r="T5376" t="b">
        <f t="shared" si="508"/>
        <v>1</v>
      </c>
      <c r="U5376" t="s">
        <v>28</v>
      </c>
      <c r="V5376">
        <v>7.88</v>
      </c>
      <c r="W5376">
        <v>2.0209999999999999</v>
      </c>
      <c r="X5376">
        <v>0.35199999999999998</v>
      </c>
      <c r="Y5376">
        <v>2</v>
      </c>
      <c r="Z5376" t="s">
        <v>29</v>
      </c>
      <c r="AA5376" t="s">
        <v>24</v>
      </c>
      <c r="AB5376" t="s">
        <v>24</v>
      </c>
    </row>
    <row r="5377" spans="1:28" x14ac:dyDescent="0.35">
      <c r="A5377" s="4" t="s">
        <v>18722</v>
      </c>
      <c r="B5377" s="6">
        <f t="shared" si="506"/>
        <v>43848.080138888887</v>
      </c>
      <c r="C5377" s="12">
        <f t="shared" si="504"/>
        <v>43831</v>
      </c>
      <c r="D5377" s="3">
        <f t="shared" si="505"/>
        <v>2020</v>
      </c>
      <c r="E5377" s="3" t="str">
        <f t="shared" si="507"/>
        <v>01-2020</v>
      </c>
      <c r="F5377" s="5">
        <f t="shared" si="503"/>
        <v>45513.18304398148</v>
      </c>
      <c r="G5377">
        <v>4.6132</v>
      </c>
      <c r="H5377">
        <v>95.065799999999996</v>
      </c>
      <c r="I5377">
        <v>53.54</v>
      </c>
      <c r="J5377">
        <v>4.9000000000000004</v>
      </c>
      <c r="K5377" t="s">
        <v>23</v>
      </c>
      <c r="M5377">
        <v>169</v>
      </c>
      <c r="N5377">
        <v>1.9710000000000001</v>
      </c>
      <c r="O5377">
        <v>0.8</v>
      </c>
      <c r="P5377" t="s">
        <v>24</v>
      </c>
      <c r="Q5377" t="s">
        <v>18723</v>
      </c>
      <c r="R5377" t="s">
        <v>18724</v>
      </c>
      <c r="S5377" t="s">
        <v>18725</v>
      </c>
      <c r="T5377" t="b">
        <f t="shared" si="508"/>
        <v>0</v>
      </c>
      <c r="U5377" t="s">
        <v>28</v>
      </c>
      <c r="V5377">
        <v>6.5</v>
      </c>
      <c r="W5377">
        <v>8</v>
      </c>
      <c r="X5377">
        <v>9.0999999999999998E-2</v>
      </c>
      <c r="Y5377">
        <v>38</v>
      </c>
      <c r="Z5377" t="s">
        <v>29</v>
      </c>
      <c r="AA5377" t="s">
        <v>24</v>
      </c>
      <c r="AB5377" t="s">
        <v>24</v>
      </c>
    </row>
    <row r="5378" spans="1:28" x14ac:dyDescent="0.35">
      <c r="A5378" s="4" t="s">
        <v>4572</v>
      </c>
      <c r="B5378" s="6">
        <f t="shared" si="506"/>
        <v>45513.18304398148</v>
      </c>
      <c r="C5378" s="12">
        <f t="shared" si="504"/>
        <v>45505</v>
      </c>
      <c r="D5378" s="3">
        <f t="shared" si="505"/>
        <v>2024</v>
      </c>
      <c r="E5378" s="3" t="str">
        <f t="shared" si="507"/>
        <v>08-2024</v>
      </c>
      <c r="F5378" s="5">
        <f t="shared" ref="F5378:F5411" si="509">DATEVALUE(LEFT(A5379,10))+TIMEVALUE(MID(A5379,12,8))</f>
        <v>45282.021678240744</v>
      </c>
      <c r="G5378">
        <v>31.647300000000001</v>
      </c>
      <c r="H5378">
        <v>76.977500000000006</v>
      </c>
      <c r="I5378">
        <v>10</v>
      </c>
      <c r="J5378">
        <v>3.6</v>
      </c>
      <c r="K5378" t="s">
        <v>23</v>
      </c>
      <c r="L5378">
        <v>9</v>
      </c>
      <c r="M5378">
        <v>187</v>
      </c>
      <c r="N5378">
        <v>3.7120000000000002</v>
      </c>
      <c r="O5378">
        <v>0.75</v>
      </c>
      <c r="P5378" t="s">
        <v>24</v>
      </c>
      <c r="Q5378" t="s">
        <v>4573</v>
      </c>
      <c r="R5378" t="s">
        <v>4574</v>
      </c>
      <c r="S5378" t="s">
        <v>4575</v>
      </c>
      <c r="T5378" t="b">
        <f t="shared" si="508"/>
        <v>1</v>
      </c>
      <c r="U5378" t="s">
        <v>28</v>
      </c>
      <c r="V5378">
        <v>9.75</v>
      </c>
      <c r="W5378">
        <v>2.0019999999999998</v>
      </c>
      <c r="X5378">
        <v>0.35299999999999998</v>
      </c>
      <c r="Y5378">
        <v>2</v>
      </c>
      <c r="Z5378" t="s">
        <v>29</v>
      </c>
      <c r="AA5378" t="s">
        <v>24</v>
      </c>
      <c r="AB5378" t="s">
        <v>24</v>
      </c>
    </row>
    <row r="5379" spans="1:28" x14ac:dyDescent="0.35">
      <c r="A5379" s="4" t="s">
        <v>6238</v>
      </c>
      <c r="B5379" s="6">
        <f t="shared" si="506"/>
        <v>45282.021678240744</v>
      </c>
      <c r="C5379" s="12">
        <f t="shared" ref="C5379:C5411" si="510">DATE(YEAR(B5379),MONTH(B5379),1)</f>
        <v>45261</v>
      </c>
      <c r="D5379" s="3">
        <f t="shared" ref="D5379:D5411" si="511">YEAR(B5379)</f>
        <v>2023</v>
      </c>
      <c r="E5379" s="3" t="str">
        <f t="shared" si="507"/>
        <v>12-2023</v>
      </c>
      <c r="F5379" s="5">
        <f t="shared" si="509"/>
        <v>43847.670694444445</v>
      </c>
      <c r="G5379">
        <v>33.470199999999998</v>
      </c>
      <c r="H5379">
        <v>73.046899999999994</v>
      </c>
      <c r="I5379">
        <v>10</v>
      </c>
      <c r="J5379">
        <v>3.6</v>
      </c>
      <c r="K5379" t="s">
        <v>23</v>
      </c>
      <c r="L5379">
        <v>24</v>
      </c>
      <c r="M5379">
        <v>173</v>
      </c>
      <c r="N5379">
        <v>0.25800000000000001</v>
      </c>
      <c r="O5379">
        <v>1.04</v>
      </c>
      <c r="P5379" t="s">
        <v>24</v>
      </c>
      <c r="Q5379" t="s">
        <v>6239</v>
      </c>
      <c r="R5379" t="s">
        <v>6240</v>
      </c>
      <c r="S5379" t="s">
        <v>6241</v>
      </c>
      <c r="T5379" t="b">
        <f t="shared" si="508"/>
        <v>1</v>
      </c>
      <c r="U5379" t="s">
        <v>28</v>
      </c>
      <c r="V5379">
        <v>5.12</v>
      </c>
      <c r="W5379">
        <v>1.966</v>
      </c>
      <c r="X5379">
        <v>0.224</v>
      </c>
      <c r="Y5379">
        <v>5</v>
      </c>
      <c r="Z5379" t="s">
        <v>29</v>
      </c>
      <c r="AA5379" t="s">
        <v>24</v>
      </c>
      <c r="AB5379" t="s">
        <v>24</v>
      </c>
    </row>
    <row r="5380" spans="1:28" x14ac:dyDescent="0.35">
      <c r="A5380" s="4" t="s">
        <v>18731</v>
      </c>
      <c r="B5380" s="6">
        <f t="shared" ref="B5380:B5411" si="512">DATEVALUE(LEFT($A5380,10))+TIMEVALUE(MID($A5380,12,8))</f>
        <v>43847.670694444445</v>
      </c>
      <c r="C5380" s="12">
        <f t="shared" si="510"/>
        <v>43831</v>
      </c>
      <c r="D5380" s="3">
        <f t="shared" si="511"/>
        <v>2020</v>
      </c>
      <c r="E5380" s="3" t="str">
        <f t="shared" si="507"/>
        <v>01-2020</v>
      </c>
      <c r="F5380" s="5">
        <f t="shared" si="509"/>
        <v>43847.162407407406</v>
      </c>
      <c r="G5380">
        <v>39.727600000000002</v>
      </c>
      <c r="H5380">
        <v>77.145600000000002</v>
      </c>
      <c r="I5380">
        <v>10</v>
      </c>
      <c r="J5380">
        <v>5.3</v>
      </c>
      <c r="K5380" t="s">
        <v>106</v>
      </c>
      <c r="M5380">
        <v>98</v>
      </c>
      <c r="N5380">
        <v>2.0609999999999999</v>
      </c>
      <c r="O5380">
        <v>1.1200000000000001</v>
      </c>
      <c r="P5380" t="s">
        <v>24</v>
      </c>
      <c r="Q5380" t="s">
        <v>18732</v>
      </c>
      <c r="R5380" t="s">
        <v>18733</v>
      </c>
      <c r="S5380" t="s">
        <v>18734</v>
      </c>
      <c r="T5380" t="b">
        <f t="shared" si="508"/>
        <v>0</v>
      </c>
      <c r="U5380" t="s">
        <v>28</v>
      </c>
      <c r="V5380">
        <v>5.4</v>
      </c>
      <c r="W5380">
        <v>1.9</v>
      </c>
      <c r="X5380">
        <v>8.3000000000000004E-2</v>
      </c>
      <c r="Y5380">
        <v>14</v>
      </c>
      <c r="Z5380" t="s">
        <v>29</v>
      </c>
      <c r="AA5380" t="s">
        <v>24</v>
      </c>
      <c r="AB5380" t="s">
        <v>24</v>
      </c>
    </row>
    <row r="5381" spans="1:28" x14ac:dyDescent="0.35">
      <c r="A5381" s="4" t="s">
        <v>18735</v>
      </c>
      <c r="B5381" s="6">
        <f t="shared" si="512"/>
        <v>43847.162407407406</v>
      </c>
      <c r="C5381" s="12">
        <f t="shared" si="510"/>
        <v>43831</v>
      </c>
      <c r="D5381" s="3">
        <f t="shared" si="511"/>
        <v>2020</v>
      </c>
      <c r="E5381" s="3" t="str">
        <f t="shared" ref="E5381:E5406" si="513">TEXT(B5381,"mm-yyyy")</f>
        <v>01-2020</v>
      </c>
      <c r="F5381" s="5">
        <f t="shared" si="509"/>
        <v>43845.482245370367</v>
      </c>
      <c r="G5381">
        <v>34.060099999999998</v>
      </c>
      <c r="H5381">
        <v>60.314500000000002</v>
      </c>
      <c r="I5381">
        <v>10</v>
      </c>
      <c r="J5381">
        <v>4.0999999999999996</v>
      </c>
      <c r="K5381" t="s">
        <v>23</v>
      </c>
      <c r="M5381">
        <v>130</v>
      </c>
      <c r="N5381">
        <v>1.631</v>
      </c>
      <c r="O5381">
        <v>1.1599999999999999</v>
      </c>
      <c r="P5381" t="s">
        <v>24</v>
      </c>
      <c r="Q5381" t="s">
        <v>18736</v>
      </c>
      <c r="R5381" t="s">
        <v>18737</v>
      </c>
      <c r="S5381" t="s">
        <v>18738</v>
      </c>
      <c r="T5381" t="b">
        <f t="shared" si="508"/>
        <v>0</v>
      </c>
      <c r="U5381" t="s">
        <v>28</v>
      </c>
      <c r="V5381">
        <v>9.6</v>
      </c>
      <c r="W5381">
        <v>1.9</v>
      </c>
      <c r="X5381">
        <v>0.13500000000000001</v>
      </c>
      <c r="Y5381">
        <v>15</v>
      </c>
      <c r="Z5381" t="s">
        <v>29</v>
      </c>
      <c r="AA5381" t="s">
        <v>24</v>
      </c>
      <c r="AB5381" t="s">
        <v>24</v>
      </c>
    </row>
    <row r="5382" spans="1:28" x14ac:dyDescent="0.35">
      <c r="A5382" s="4" t="s">
        <v>18739</v>
      </c>
      <c r="B5382" s="6">
        <f t="shared" si="512"/>
        <v>43845.482245370367</v>
      </c>
      <c r="C5382" s="12">
        <f t="shared" si="510"/>
        <v>43831</v>
      </c>
      <c r="D5382" s="3">
        <f t="shared" si="511"/>
        <v>2020</v>
      </c>
      <c r="E5382" s="3" t="str">
        <f t="shared" si="513"/>
        <v>01-2020</v>
      </c>
      <c r="F5382" s="5">
        <f t="shared" si="509"/>
        <v>43845.388541666667</v>
      </c>
      <c r="G5382">
        <v>25.572600000000001</v>
      </c>
      <c r="H5382">
        <v>103.148</v>
      </c>
      <c r="I5382">
        <v>10</v>
      </c>
      <c r="J5382">
        <v>4.5999999999999996</v>
      </c>
      <c r="K5382" t="s">
        <v>23</v>
      </c>
      <c r="M5382">
        <v>82</v>
      </c>
      <c r="N5382">
        <v>5.3739999999999997</v>
      </c>
      <c r="O5382">
        <v>0.88</v>
      </c>
      <c r="P5382" t="s">
        <v>24</v>
      </c>
      <c r="Q5382" t="s">
        <v>18740</v>
      </c>
      <c r="R5382" t="s">
        <v>18741</v>
      </c>
      <c r="S5382" t="s">
        <v>18742</v>
      </c>
      <c r="T5382" t="b">
        <f t="shared" si="508"/>
        <v>0</v>
      </c>
      <c r="U5382" t="s">
        <v>28</v>
      </c>
      <c r="V5382">
        <v>8.5</v>
      </c>
      <c r="W5382">
        <v>1.9</v>
      </c>
      <c r="X5382">
        <v>9.1999999999999998E-2</v>
      </c>
      <c r="Y5382">
        <v>35</v>
      </c>
      <c r="Z5382" t="s">
        <v>29</v>
      </c>
      <c r="AA5382" t="s">
        <v>24</v>
      </c>
      <c r="AB5382" t="s">
        <v>24</v>
      </c>
    </row>
    <row r="5383" spans="1:28" x14ac:dyDescent="0.35">
      <c r="A5383" s="4" t="s">
        <v>18743</v>
      </c>
      <c r="B5383" s="6">
        <f t="shared" si="512"/>
        <v>43845.388541666667</v>
      </c>
      <c r="C5383" s="12">
        <f t="shared" si="510"/>
        <v>43831</v>
      </c>
      <c r="D5383" s="3">
        <f t="shared" si="511"/>
        <v>2020</v>
      </c>
      <c r="E5383" s="3" t="str">
        <f t="shared" si="513"/>
        <v>01-2020</v>
      </c>
      <c r="F5383" s="5">
        <f t="shared" si="509"/>
        <v>43845.124745370369</v>
      </c>
      <c r="G5383">
        <v>39.5672</v>
      </c>
      <c r="H5383">
        <v>73.387799999999999</v>
      </c>
      <c r="I5383">
        <v>10</v>
      </c>
      <c r="J5383">
        <v>4.2</v>
      </c>
      <c r="K5383" t="s">
        <v>23</v>
      </c>
      <c r="M5383">
        <v>57</v>
      </c>
      <c r="N5383">
        <v>1.2270000000000001</v>
      </c>
      <c r="O5383">
        <v>1.1599999999999999</v>
      </c>
      <c r="P5383" t="s">
        <v>24</v>
      </c>
      <c r="Q5383" t="s">
        <v>18744</v>
      </c>
      <c r="R5383" t="s">
        <v>18741</v>
      </c>
      <c r="S5383" t="s">
        <v>18745</v>
      </c>
      <c r="T5383" t="b">
        <f t="shared" si="508"/>
        <v>0</v>
      </c>
      <c r="U5383" t="s">
        <v>28</v>
      </c>
      <c r="V5383">
        <v>6</v>
      </c>
      <c r="W5383">
        <v>1.9</v>
      </c>
      <c r="X5383">
        <v>0.121</v>
      </c>
      <c r="Y5383">
        <v>19</v>
      </c>
      <c r="Z5383" t="s">
        <v>29</v>
      </c>
      <c r="AA5383" t="s">
        <v>24</v>
      </c>
      <c r="AB5383" t="s">
        <v>24</v>
      </c>
    </row>
    <row r="5384" spans="1:28" x14ac:dyDescent="0.35">
      <c r="A5384" s="4" t="s">
        <v>18746</v>
      </c>
      <c r="B5384" s="6">
        <f t="shared" si="512"/>
        <v>43845.124745370369</v>
      </c>
      <c r="C5384" s="12">
        <f t="shared" si="510"/>
        <v>43831</v>
      </c>
      <c r="D5384" s="3">
        <f t="shared" si="511"/>
        <v>2020</v>
      </c>
      <c r="E5384" s="3" t="str">
        <f t="shared" si="513"/>
        <v>01-2020</v>
      </c>
      <c r="F5384" s="5">
        <f t="shared" si="509"/>
        <v>43844.059004629627</v>
      </c>
      <c r="G5384">
        <v>5.2079000000000004</v>
      </c>
      <c r="H5384">
        <v>94.695300000000003</v>
      </c>
      <c r="I5384">
        <v>56.73</v>
      </c>
      <c r="J5384">
        <v>4.3</v>
      </c>
      <c r="K5384" t="s">
        <v>23</v>
      </c>
      <c r="M5384">
        <v>175</v>
      </c>
      <c r="N5384">
        <v>2.242</v>
      </c>
      <c r="O5384">
        <v>0.48</v>
      </c>
      <c r="P5384" t="s">
        <v>24</v>
      </c>
      <c r="Q5384" t="s">
        <v>18747</v>
      </c>
      <c r="R5384" t="s">
        <v>18748</v>
      </c>
      <c r="S5384" t="s">
        <v>18749</v>
      </c>
      <c r="T5384" t="b">
        <f t="shared" si="508"/>
        <v>0</v>
      </c>
      <c r="U5384" t="s">
        <v>28</v>
      </c>
      <c r="V5384">
        <v>10.199999999999999</v>
      </c>
      <c r="W5384">
        <v>10</v>
      </c>
      <c r="X5384">
        <v>0.129</v>
      </c>
      <c r="Y5384">
        <v>17</v>
      </c>
      <c r="Z5384" t="s">
        <v>29</v>
      </c>
      <c r="AA5384" t="s">
        <v>24</v>
      </c>
      <c r="AB5384" t="s">
        <v>24</v>
      </c>
    </row>
    <row r="5385" spans="1:28" x14ac:dyDescent="0.35">
      <c r="A5385" s="4" t="s">
        <v>18750</v>
      </c>
      <c r="B5385" s="6">
        <f t="shared" si="512"/>
        <v>43844.059004629627</v>
      </c>
      <c r="C5385" s="12">
        <f t="shared" si="510"/>
        <v>43831</v>
      </c>
      <c r="D5385" s="3">
        <f t="shared" si="511"/>
        <v>2020</v>
      </c>
      <c r="E5385" s="3" t="str">
        <f t="shared" si="513"/>
        <v>01-2020</v>
      </c>
      <c r="F5385" s="5">
        <f t="shared" si="509"/>
        <v>44722.868993055556</v>
      </c>
      <c r="G5385">
        <v>23.678100000000001</v>
      </c>
      <c r="H5385">
        <v>94.514799999999994</v>
      </c>
      <c r="I5385">
        <v>94.42</v>
      </c>
      <c r="J5385">
        <v>4.3</v>
      </c>
      <c r="K5385" t="s">
        <v>23</v>
      </c>
      <c r="M5385">
        <v>119</v>
      </c>
      <c r="N5385">
        <v>0.58299999999999996</v>
      </c>
      <c r="O5385">
        <v>0.98</v>
      </c>
      <c r="P5385" t="s">
        <v>24</v>
      </c>
      <c r="Q5385" t="s">
        <v>18751</v>
      </c>
      <c r="R5385" t="s">
        <v>18752</v>
      </c>
      <c r="S5385" t="s">
        <v>18753</v>
      </c>
      <c r="T5385" t="b">
        <f t="shared" si="508"/>
        <v>0</v>
      </c>
      <c r="U5385" t="s">
        <v>28</v>
      </c>
      <c r="V5385">
        <v>7</v>
      </c>
      <c r="W5385">
        <v>6.1</v>
      </c>
      <c r="X5385">
        <v>0.13700000000000001</v>
      </c>
      <c r="Y5385">
        <v>15</v>
      </c>
      <c r="Z5385" t="s">
        <v>29</v>
      </c>
      <c r="AA5385" t="s">
        <v>24</v>
      </c>
      <c r="AB5385" t="s">
        <v>24</v>
      </c>
    </row>
    <row r="5386" spans="1:28" x14ac:dyDescent="0.35">
      <c r="A5386" s="4" t="s">
        <v>11398</v>
      </c>
      <c r="B5386" s="6">
        <f t="shared" si="512"/>
        <v>44722.868993055556</v>
      </c>
      <c r="C5386" s="12">
        <f t="shared" si="510"/>
        <v>44713</v>
      </c>
      <c r="D5386" s="3">
        <f t="shared" si="511"/>
        <v>2022</v>
      </c>
      <c r="E5386" s="3" t="str">
        <f t="shared" si="513"/>
        <v>06-2022</v>
      </c>
      <c r="F5386" s="5">
        <f t="shared" si="509"/>
        <v>44617.311840277776</v>
      </c>
      <c r="G5386">
        <v>27.719899999999999</v>
      </c>
      <c r="H5386">
        <v>85.418099999999995</v>
      </c>
      <c r="I5386">
        <v>15.03</v>
      </c>
      <c r="J5386">
        <v>3.6</v>
      </c>
      <c r="K5386" t="s">
        <v>23</v>
      </c>
      <c r="L5386">
        <v>19</v>
      </c>
      <c r="M5386">
        <v>155</v>
      </c>
      <c r="N5386">
        <v>0.14599999999999999</v>
      </c>
      <c r="O5386">
        <v>0.73</v>
      </c>
      <c r="P5386" t="s">
        <v>24</v>
      </c>
      <c r="Q5386" t="s">
        <v>11399</v>
      </c>
      <c r="R5386" t="s">
        <v>11400</v>
      </c>
      <c r="S5386" t="s">
        <v>11401</v>
      </c>
      <c r="T5386" t="b">
        <f t="shared" si="508"/>
        <v>1</v>
      </c>
      <c r="U5386" t="s">
        <v>28</v>
      </c>
      <c r="V5386">
        <v>6</v>
      </c>
      <c r="W5386">
        <v>5.6</v>
      </c>
      <c r="X5386">
        <v>0.151</v>
      </c>
      <c r="Y5386">
        <v>12</v>
      </c>
      <c r="Z5386" t="s">
        <v>29</v>
      </c>
      <c r="AA5386" t="s">
        <v>24</v>
      </c>
      <c r="AB5386" t="s">
        <v>24</v>
      </c>
    </row>
    <row r="5387" spans="1:28" x14ac:dyDescent="0.35">
      <c r="A5387" s="4" t="s">
        <v>12280</v>
      </c>
      <c r="B5387" s="6">
        <f t="shared" si="512"/>
        <v>44617.311840277776</v>
      </c>
      <c r="C5387" s="12">
        <f t="shared" si="510"/>
        <v>44593</v>
      </c>
      <c r="D5387" s="3">
        <f t="shared" si="511"/>
        <v>2022</v>
      </c>
      <c r="E5387" s="3" t="str">
        <f t="shared" si="513"/>
        <v>02-2022</v>
      </c>
      <c r="F5387" s="5">
        <f t="shared" si="509"/>
        <v>43842.448113425926</v>
      </c>
      <c r="G5387">
        <v>32.365400000000001</v>
      </c>
      <c r="H5387">
        <v>76.393900000000002</v>
      </c>
      <c r="I5387">
        <v>10</v>
      </c>
      <c r="J5387">
        <v>3.6</v>
      </c>
      <c r="K5387" t="s">
        <v>23</v>
      </c>
      <c r="M5387">
        <v>173</v>
      </c>
      <c r="N5387">
        <v>2.9209999999999998</v>
      </c>
      <c r="O5387">
        <v>0.7</v>
      </c>
      <c r="P5387" t="s">
        <v>24</v>
      </c>
      <c r="Q5387" t="s">
        <v>12281</v>
      </c>
      <c r="R5387" t="s">
        <v>12282</v>
      </c>
      <c r="S5387" t="s">
        <v>12283</v>
      </c>
      <c r="T5387" t="b">
        <f t="shared" si="508"/>
        <v>1</v>
      </c>
      <c r="U5387" t="s">
        <v>28</v>
      </c>
      <c r="V5387">
        <v>5.4</v>
      </c>
      <c r="W5387">
        <v>2</v>
      </c>
      <c r="X5387">
        <v>0.25</v>
      </c>
      <c r="Y5387">
        <v>4</v>
      </c>
      <c r="Z5387" t="s">
        <v>29</v>
      </c>
      <c r="AA5387" t="s">
        <v>24</v>
      </c>
      <c r="AB5387" t="s">
        <v>24</v>
      </c>
    </row>
    <row r="5388" spans="1:28" x14ac:dyDescent="0.35">
      <c r="A5388" s="4" t="s">
        <v>18762</v>
      </c>
      <c r="B5388" s="6">
        <f t="shared" si="512"/>
        <v>43842.448113425926</v>
      </c>
      <c r="C5388" s="12">
        <f t="shared" si="510"/>
        <v>43831</v>
      </c>
      <c r="D5388" s="3">
        <f t="shared" si="511"/>
        <v>2020</v>
      </c>
      <c r="E5388" s="3" t="str">
        <f t="shared" si="513"/>
        <v>01-2020</v>
      </c>
      <c r="F5388" s="5">
        <f t="shared" si="509"/>
        <v>44418.342199074075</v>
      </c>
      <c r="G5388">
        <v>2.0684</v>
      </c>
      <c r="H5388">
        <v>97.843500000000006</v>
      </c>
      <c r="I5388">
        <v>62.48</v>
      </c>
      <c r="J5388">
        <v>4.9000000000000004</v>
      </c>
      <c r="K5388" t="s">
        <v>23</v>
      </c>
      <c r="M5388">
        <v>113</v>
      </c>
      <c r="N5388">
        <v>0.80500000000000005</v>
      </c>
      <c r="O5388">
        <v>0.5</v>
      </c>
      <c r="P5388" t="s">
        <v>24</v>
      </c>
      <c r="Q5388" t="s">
        <v>18763</v>
      </c>
      <c r="R5388" t="s">
        <v>18764</v>
      </c>
      <c r="S5388" t="s">
        <v>18765</v>
      </c>
      <c r="T5388" t="b">
        <f t="shared" si="508"/>
        <v>0</v>
      </c>
      <c r="U5388" t="s">
        <v>28</v>
      </c>
      <c r="V5388">
        <v>6.6</v>
      </c>
      <c r="W5388">
        <v>7.9</v>
      </c>
      <c r="X5388">
        <v>9.9000000000000005E-2</v>
      </c>
      <c r="Y5388">
        <v>32</v>
      </c>
      <c r="Z5388" t="s">
        <v>29</v>
      </c>
      <c r="AA5388" t="s">
        <v>24</v>
      </c>
      <c r="AB5388" t="s">
        <v>24</v>
      </c>
    </row>
    <row r="5389" spans="1:28" x14ac:dyDescent="0.35">
      <c r="A5389" s="4" t="s">
        <v>13970</v>
      </c>
      <c r="B5389" s="6">
        <f t="shared" si="512"/>
        <v>44418.342199074075</v>
      </c>
      <c r="C5389" s="12">
        <f t="shared" si="510"/>
        <v>44409</v>
      </c>
      <c r="D5389" s="3">
        <f t="shared" si="511"/>
        <v>2021</v>
      </c>
      <c r="E5389" s="3" t="str">
        <f t="shared" si="513"/>
        <v>08-2021</v>
      </c>
      <c r="F5389" s="5">
        <f t="shared" si="509"/>
        <v>44005.574675925927</v>
      </c>
      <c r="G5389">
        <v>30.276700000000002</v>
      </c>
      <c r="H5389">
        <v>78.100499999999997</v>
      </c>
      <c r="I5389">
        <v>10</v>
      </c>
      <c r="J5389">
        <v>3.6</v>
      </c>
      <c r="K5389" t="s">
        <v>23</v>
      </c>
      <c r="M5389">
        <v>291</v>
      </c>
      <c r="N5389">
        <v>8.7560000000000002</v>
      </c>
      <c r="O5389">
        <v>0.93</v>
      </c>
      <c r="P5389" t="s">
        <v>24</v>
      </c>
      <c r="Q5389" t="s">
        <v>13971</v>
      </c>
      <c r="R5389" t="s">
        <v>13962</v>
      </c>
      <c r="S5389" t="s">
        <v>13972</v>
      </c>
      <c r="T5389" t="b">
        <f t="shared" si="508"/>
        <v>1</v>
      </c>
      <c r="U5389" t="s">
        <v>28</v>
      </c>
      <c r="V5389">
        <v>11.4</v>
      </c>
      <c r="W5389">
        <v>2</v>
      </c>
      <c r="X5389">
        <v>0.28699999999999998</v>
      </c>
      <c r="Y5389">
        <v>3</v>
      </c>
      <c r="Z5389" t="s">
        <v>29</v>
      </c>
      <c r="AA5389" t="s">
        <v>24</v>
      </c>
      <c r="AB5389" t="s">
        <v>24</v>
      </c>
    </row>
    <row r="5390" spans="1:28" x14ac:dyDescent="0.35">
      <c r="A5390" s="4" t="s">
        <v>17553</v>
      </c>
      <c r="B5390" s="6">
        <f t="shared" si="512"/>
        <v>44005.574675925927</v>
      </c>
      <c r="C5390" s="12">
        <f t="shared" si="510"/>
        <v>43983</v>
      </c>
      <c r="D5390" s="3">
        <f t="shared" si="511"/>
        <v>2020</v>
      </c>
      <c r="E5390" s="3" t="str">
        <f t="shared" si="513"/>
        <v>06-2020</v>
      </c>
      <c r="F5390" s="5">
        <f t="shared" si="509"/>
        <v>43838.849780092591</v>
      </c>
      <c r="G5390">
        <v>23.9312</v>
      </c>
      <c r="H5390">
        <v>93.012799999999999</v>
      </c>
      <c r="I5390">
        <v>10</v>
      </c>
      <c r="J5390">
        <v>3.6</v>
      </c>
      <c r="K5390" t="s">
        <v>23</v>
      </c>
      <c r="M5390">
        <v>166</v>
      </c>
      <c r="N5390">
        <v>1.2130000000000001</v>
      </c>
      <c r="O5390">
        <v>0.48</v>
      </c>
      <c r="P5390" t="s">
        <v>24</v>
      </c>
      <c r="Q5390" t="s">
        <v>17554</v>
      </c>
      <c r="R5390" t="s">
        <v>17555</v>
      </c>
      <c r="S5390" t="s">
        <v>17556</v>
      </c>
      <c r="T5390" t="b">
        <f t="shared" si="508"/>
        <v>1</v>
      </c>
      <c r="U5390" t="s">
        <v>28</v>
      </c>
      <c r="V5390">
        <v>7.3</v>
      </c>
      <c r="W5390">
        <v>2</v>
      </c>
      <c r="X5390">
        <v>0.5</v>
      </c>
      <c r="Y5390">
        <v>1</v>
      </c>
      <c r="Z5390" t="s">
        <v>29</v>
      </c>
      <c r="AA5390" t="s">
        <v>24</v>
      </c>
      <c r="AB5390" t="s">
        <v>24</v>
      </c>
    </row>
    <row r="5391" spans="1:28" x14ac:dyDescent="0.35">
      <c r="A5391" s="4" t="s">
        <v>18774</v>
      </c>
      <c r="B5391" s="6">
        <f t="shared" si="512"/>
        <v>43838.849780092591</v>
      </c>
      <c r="C5391" s="12">
        <f t="shared" si="510"/>
        <v>43831</v>
      </c>
      <c r="D5391" s="3">
        <f t="shared" si="511"/>
        <v>2020</v>
      </c>
      <c r="E5391" s="3" t="str">
        <f t="shared" si="513"/>
        <v>01-2020</v>
      </c>
      <c r="F5391" s="5">
        <f t="shared" si="509"/>
        <v>43838.067604166667</v>
      </c>
      <c r="G5391">
        <v>1.8180000000000001</v>
      </c>
      <c r="H5391">
        <v>96.826599999999999</v>
      </c>
      <c r="I5391">
        <v>24.27</v>
      </c>
      <c r="J5391">
        <v>4.4000000000000004</v>
      </c>
      <c r="K5391" t="s">
        <v>23</v>
      </c>
      <c r="M5391">
        <v>158</v>
      </c>
      <c r="N5391">
        <v>0.90600000000000003</v>
      </c>
      <c r="O5391">
        <v>0.76</v>
      </c>
      <c r="P5391" t="s">
        <v>24</v>
      </c>
      <c r="Q5391" t="s">
        <v>18775</v>
      </c>
      <c r="R5391" t="s">
        <v>18776</v>
      </c>
      <c r="S5391" t="s">
        <v>18777</v>
      </c>
      <c r="T5391" t="b">
        <f t="shared" si="508"/>
        <v>0</v>
      </c>
      <c r="U5391" t="s">
        <v>28</v>
      </c>
      <c r="V5391">
        <v>5.2</v>
      </c>
      <c r="W5391">
        <v>4.8</v>
      </c>
      <c r="X5391">
        <v>0.16900000000000001</v>
      </c>
      <c r="Y5391">
        <v>10</v>
      </c>
      <c r="Z5391" t="s">
        <v>29</v>
      </c>
      <c r="AA5391" t="s">
        <v>24</v>
      </c>
      <c r="AB5391" t="s">
        <v>24</v>
      </c>
    </row>
    <row r="5392" spans="1:28" x14ac:dyDescent="0.35">
      <c r="A5392" s="4" t="s">
        <v>18778</v>
      </c>
      <c r="B5392" s="6">
        <f t="shared" si="512"/>
        <v>43838.067604166667</v>
      </c>
      <c r="C5392" s="12">
        <f t="shared" si="510"/>
        <v>43831</v>
      </c>
      <c r="D5392" s="3">
        <f t="shared" si="511"/>
        <v>2020</v>
      </c>
      <c r="E5392" s="3" t="str">
        <f t="shared" si="513"/>
        <v>01-2020</v>
      </c>
      <c r="F5392" s="5">
        <f t="shared" si="509"/>
        <v>44737.883344907408</v>
      </c>
      <c r="G5392">
        <v>1.9638</v>
      </c>
      <c r="H5392">
        <v>96.221599999999995</v>
      </c>
      <c r="I5392">
        <v>10</v>
      </c>
      <c r="J5392">
        <v>4.0999999999999996</v>
      </c>
      <c r="K5392" t="s">
        <v>23</v>
      </c>
      <c r="M5392">
        <v>140</v>
      </c>
      <c r="N5392">
        <v>1.5029999999999999</v>
      </c>
      <c r="O5392">
        <v>0.46</v>
      </c>
      <c r="P5392" t="s">
        <v>24</v>
      </c>
      <c r="Q5392" t="s">
        <v>18779</v>
      </c>
      <c r="R5392" t="s">
        <v>18780</v>
      </c>
      <c r="S5392" t="s">
        <v>18781</v>
      </c>
      <c r="T5392" t="b">
        <f t="shared" si="508"/>
        <v>0</v>
      </c>
      <c r="U5392" t="s">
        <v>28</v>
      </c>
      <c r="V5392">
        <v>7.4</v>
      </c>
      <c r="W5392">
        <v>1.9</v>
      </c>
      <c r="X5392">
        <v>0.17499999999999999</v>
      </c>
      <c r="Y5392">
        <v>9</v>
      </c>
      <c r="Z5392" t="s">
        <v>29</v>
      </c>
      <c r="AA5392" t="s">
        <v>24</v>
      </c>
      <c r="AB5392" t="s">
        <v>24</v>
      </c>
    </row>
    <row r="5393" spans="1:28" x14ac:dyDescent="0.35">
      <c r="A5393" s="4" t="s">
        <v>11283</v>
      </c>
      <c r="B5393" s="6">
        <f t="shared" si="512"/>
        <v>44737.883344907408</v>
      </c>
      <c r="C5393" s="12">
        <f t="shared" si="510"/>
        <v>44713</v>
      </c>
      <c r="D5393" s="3">
        <f t="shared" si="511"/>
        <v>2022</v>
      </c>
      <c r="E5393" s="3" t="str">
        <f t="shared" si="513"/>
        <v>06-2022</v>
      </c>
      <c r="F5393" s="5">
        <f t="shared" si="509"/>
        <v>43837.590081018519</v>
      </c>
      <c r="G5393">
        <v>36.486499999999999</v>
      </c>
      <c r="H5393">
        <v>70.816500000000005</v>
      </c>
      <c r="I5393">
        <v>145.65</v>
      </c>
      <c r="J5393">
        <v>3.5</v>
      </c>
      <c r="K5393" t="s">
        <v>23</v>
      </c>
      <c r="L5393">
        <v>15</v>
      </c>
      <c r="M5393">
        <v>110</v>
      </c>
      <c r="N5393">
        <v>0.66600000000000004</v>
      </c>
      <c r="O5393">
        <v>0.85</v>
      </c>
      <c r="P5393" t="s">
        <v>24</v>
      </c>
      <c r="Q5393" t="s">
        <v>11284</v>
      </c>
      <c r="R5393" t="s">
        <v>11285</v>
      </c>
      <c r="S5393" t="s">
        <v>7790</v>
      </c>
      <c r="T5393" t="b">
        <f t="shared" si="508"/>
        <v>1</v>
      </c>
      <c r="U5393" t="s">
        <v>28</v>
      </c>
      <c r="V5393">
        <v>6.5</v>
      </c>
      <c r="W5393">
        <v>8.1999999999999993</v>
      </c>
      <c r="X5393">
        <v>0.28699999999999998</v>
      </c>
      <c r="Y5393">
        <v>3</v>
      </c>
      <c r="Z5393" t="s">
        <v>29</v>
      </c>
      <c r="AA5393" t="s">
        <v>24</v>
      </c>
      <c r="AB5393" t="s">
        <v>24</v>
      </c>
    </row>
    <row r="5394" spans="1:28" x14ac:dyDescent="0.35">
      <c r="A5394" s="4" t="s">
        <v>18786</v>
      </c>
      <c r="B5394" s="6">
        <f t="shared" si="512"/>
        <v>43837.590081018519</v>
      </c>
      <c r="C5394" s="12">
        <f t="shared" si="510"/>
        <v>43831</v>
      </c>
      <c r="D5394" s="3">
        <f t="shared" si="511"/>
        <v>2020</v>
      </c>
      <c r="E5394" s="3" t="str">
        <f t="shared" si="513"/>
        <v>01-2020</v>
      </c>
      <c r="F5394" s="5">
        <f t="shared" si="509"/>
        <v>43837.543923611112</v>
      </c>
      <c r="G5394">
        <v>38.576300000000003</v>
      </c>
      <c r="H5394">
        <v>100.5849</v>
      </c>
      <c r="I5394">
        <v>10</v>
      </c>
      <c r="J5394">
        <v>4.4000000000000004</v>
      </c>
      <c r="K5394" t="s">
        <v>23</v>
      </c>
      <c r="M5394">
        <v>95</v>
      </c>
      <c r="N5394">
        <v>3.6040000000000001</v>
      </c>
      <c r="O5394">
        <v>0.49</v>
      </c>
      <c r="P5394" t="s">
        <v>24</v>
      </c>
      <c r="Q5394" t="s">
        <v>18787</v>
      </c>
      <c r="R5394" t="s">
        <v>18788</v>
      </c>
      <c r="S5394" t="s">
        <v>18789</v>
      </c>
      <c r="T5394" t="b">
        <f t="shared" si="508"/>
        <v>0</v>
      </c>
      <c r="U5394" t="s">
        <v>28</v>
      </c>
      <c r="V5394">
        <v>7.4</v>
      </c>
      <c r="W5394">
        <v>1.9</v>
      </c>
      <c r="X5394">
        <v>0.10299999999999999</v>
      </c>
      <c r="Y5394">
        <v>27</v>
      </c>
      <c r="Z5394" t="s">
        <v>29</v>
      </c>
      <c r="AA5394" t="s">
        <v>24</v>
      </c>
      <c r="AB5394" t="s">
        <v>24</v>
      </c>
    </row>
    <row r="5395" spans="1:28" x14ac:dyDescent="0.35">
      <c r="A5395" s="4" t="s">
        <v>18790</v>
      </c>
      <c r="B5395" s="6">
        <f t="shared" si="512"/>
        <v>43837.543923611112</v>
      </c>
      <c r="C5395" s="12">
        <f t="shared" si="510"/>
        <v>43831</v>
      </c>
      <c r="D5395" s="3">
        <f t="shared" si="511"/>
        <v>2020</v>
      </c>
      <c r="E5395" s="3" t="str">
        <f t="shared" si="513"/>
        <v>01-2020</v>
      </c>
      <c r="F5395" s="5">
        <f t="shared" si="509"/>
        <v>43837.422638888886</v>
      </c>
      <c r="G5395">
        <v>2.1236000000000002</v>
      </c>
      <c r="H5395">
        <v>96.221400000000003</v>
      </c>
      <c r="I5395">
        <v>10</v>
      </c>
      <c r="J5395">
        <v>4.4000000000000004</v>
      </c>
      <c r="K5395" t="s">
        <v>23</v>
      </c>
      <c r="M5395">
        <v>159</v>
      </c>
      <c r="N5395">
        <v>1.579</v>
      </c>
      <c r="O5395">
        <v>0.25</v>
      </c>
      <c r="P5395" t="s">
        <v>24</v>
      </c>
      <c r="Q5395" t="s">
        <v>18791</v>
      </c>
      <c r="R5395" t="s">
        <v>18788</v>
      </c>
      <c r="S5395" t="s">
        <v>18792</v>
      </c>
      <c r="T5395" t="b">
        <f t="shared" si="508"/>
        <v>0</v>
      </c>
      <c r="U5395" t="s">
        <v>28</v>
      </c>
      <c r="V5395">
        <v>4.7</v>
      </c>
      <c r="W5395">
        <v>1.9</v>
      </c>
      <c r="X5395">
        <v>0.155</v>
      </c>
      <c r="Y5395">
        <v>15</v>
      </c>
      <c r="Z5395" t="s">
        <v>29</v>
      </c>
      <c r="AA5395" t="s">
        <v>24</v>
      </c>
      <c r="AB5395" t="s">
        <v>24</v>
      </c>
    </row>
    <row r="5396" spans="1:28" x14ac:dyDescent="0.35">
      <c r="A5396" s="4" t="s">
        <v>18793</v>
      </c>
      <c r="B5396" s="6">
        <f t="shared" si="512"/>
        <v>43837.422638888886</v>
      </c>
      <c r="C5396" s="12">
        <f t="shared" si="510"/>
        <v>43831</v>
      </c>
      <c r="D5396" s="3">
        <f t="shared" si="511"/>
        <v>2020</v>
      </c>
      <c r="E5396" s="3" t="str">
        <f t="shared" si="513"/>
        <v>01-2020</v>
      </c>
      <c r="F5396" s="5">
        <f t="shared" si="509"/>
        <v>43837.294918981483</v>
      </c>
      <c r="G5396">
        <v>37.277000000000001</v>
      </c>
      <c r="H5396">
        <v>71.797399999999996</v>
      </c>
      <c r="I5396">
        <v>145.28</v>
      </c>
      <c r="J5396">
        <v>4.5</v>
      </c>
      <c r="K5396" t="s">
        <v>23</v>
      </c>
      <c r="M5396">
        <v>105</v>
      </c>
      <c r="N5396">
        <v>0.27500000000000002</v>
      </c>
      <c r="O5396">
        <v>0.7</v>
      </c>
      <c r="P5396" t="s">
        <v>24</v>
      </c>
      <c r="Q5396" t="s">
        <v>18794</v>
      </c>
      <c r="R5396" t="s">
        <v>18784</v>
      </c>
      <c r="S5396" t="s">
        <v>18795</v>
      </c>
      <c r="T5396" t="b">
        <f t="shared" si="508"/>
        <v>0</v>
      </c>
      <c r="U5396" t="s">
        <v>28</v>
      </c>
      <c r="V5396">
        <v>4</v>
      </c>
      <c r="W5396">
        <v>7.5</v>
      </c>
      <c r="X5396">
        <v>8.6999999999999994E-2</v>
      </c>
      <c r="Y5396">
        <v>38</v>
      </c>
      <c r="Z5396" t="s">
        <v>29</v>
      </c>
      <c r="AA5396" t="s">
        <v>24</v>
      </c>
      <c r="AB5396" t="s">
        <v>24</v>
      </c>
    </row>
    <row r="5397" spans="1:28" x14ac:dyDescent="0.35">
      <c r="A5397" s="4" t="s">
        <v>18796</v>
      </c>
      <c r="B5397" s="6">
        <f t="shared" si="512"/>
        <v>43837.294918981483</v>
      </c>
      <c r="C5397" s="12">
        <f t="shared" si="510"/>
        <v>43831</v>
      </c>
      <c r="D5397" s="3">
        <f t="shared" si="511"/>
        <v>2020</v>
      </c>
      <c r="E5397" s="3" t="str">
        <f t="shared" si="513"/>
        <v>01-2020</v>
      </c>
      <c r="F5397" s="5">
        <f t="shared" si="509"/>
        <v>43837.253692129627</v>
      </c>
      <c r="G5397">
        <v>2.2387999999999999</v>
      </c>
      <c r="H5397">
        <v>96.254000000000005</v>
      </c>
      <c r="I5397">
        <v>10</v>
      </c>
      <c r="J5397">
        <v>4.3</v>
      </c>
      <c r="K5397" t="s">
        <v>23</v>
      </c>
      <c r="M5397">
        <v>205</v>
      </c>
      <c r="N5397">
        <v>1.6140000000000001</v>
      </c>
      <c r="O5397">
        <v>0.39</v>
      </c>
      <c r="P5397" t="s">
        <v>24</v>
      </c>
      <c r="Q5397" t="s">
        <v>18797</v>
      </c>
      <c r="R5397" t="s">
        <v>18798</v>
      </c>
      <c r="S5397" t="s">
        <v>18799</v>
      </c>
      <c r="T5397" t="b">
        <f t="shared" si="508"/>
        <v>0</v>
      </c>
      <c r="U5397" t="s">
        <v>28</v>
      </c>
      <c r="V5397">
        <v>5.2</v>
      </c>
      <c r="W5397">
        <v>1.9</v>
      </c>
      <c r="X5397">
        <v>0.161</v>
      </c>
      <c r="Y5397">
        <v>11</v>
      </c>
      <c r="Z5397" t="s">
        <v>29</v>
      </c>
      <c r="AA5397" t="s">
        <v>24</v>
      </c>
      <c r="AB5397" t="s">
        <v>24</v>
      </c>
    </row>
    <row r="5398" spans="1:28" x14ac:dyDescent="0.35">
      <c r="A5398" s="4" t="s">
        <v>18800</v>
      </c>
      <c r="B5398" s="6">
        <f t="shared" si="512"/>
        <v>43837.253692129627</v>
      </c>
      <c r="C5398" s="12">
        <f t="shared" si="510"/>
        <v>43831</v>
      </c>
      <c r="D5398" s="3">
        <f t="shared" si="511"/>
        <v>2020</v>
      </c>
      <c r="E5398" s="3" t="str">
        <f t="shared" si="513"/>
        <v>01-2020</v>
      </c>
      <c r="F5398" s="5">
        <f t="shared" si="509"/>
        <v>45016.709386574075</v>
      </c>
      <c r="G5398">
        <v>2.3481000000000001</v>
      </c>
      <c r="H5398">
        <v>96.357500000000002</v>
      </c>
      <c r="I5398">
        <v>17</v>
      </c>
      <c r="J5398">
        <v>6.3</v>
      </c>
      <c r="K5398" t="s">
        <v>106</v>
      </c>
      <c r="M5398">
        <v>33</v>
      </c>
      <c r="N5398">
        <v>1.599</v>
      </c>
      <c r="O5398">
        <v>0.97</v>
      </c>
      <c r="P5398" t="s">
        <v>24</v>
      </c>
      <c r="Q5398" t="s">
        <v>18801</v>
      </c>
      <c r="R5398" t="s">
        <v>18802</v>
      </c>
      <c r="S5398" t="s">
        <v>18803</v>
      </c>
      <c r="T5398" t="b">
        <f t="shared" si="508"/>
        <v>0</v>
      </c>
      <c r="U5398" t="s">
        <v>28</v>
      </c>
      <c r="V5398">
        <v>4.3</v>
      </c>
      <c r="W5398">
        <v>1.7</v>
      </c>
      <c r="X5398">
        <v>4.2999999999999997E-2</v>
      </c>
      <c r="Y5398">
        <v>53</v>
      </c>
      <c r="Z5398" t="s">
        <v>29</v>
      </c>
      <c r="AA5398" t="s">
        <v>24</v>
      </c>
      <c r="AB5398" t="s">
        <v>24</v>
      </c>
    </row>
    <row r="5399" spans="1:28" x14ac:dyDescent="0.35">
      <c r="A5399" s="4" t="s">
        <v>8602</v>
      </c>
      <c r="B5399" s="6">
        <f t="shared" si="512"/>
        <v>45016.709386574075</v>
      </c>
      <c r="C5399" s="12">
        <f t="shared" si="510"/>
        <v>44986</v>
      </c>
      <c r="D5399" s="3">
        <f t="shared" si="511"/>
        <v>2023</v>
      </c>
      <c r="E5399" s="3" t="str">
        <f t="shared" si="513"/>
        <v>03-2023</v>
      </c>
      <c r="F5399" s="5">
        <f t="shared" si="509"/>
        <v>43836.250821759262</v>
      </c>
      <c r="G5399">
        <v>30.365200000000002</v>
      </c>
      <c r="H5399">
        <v>66.748400000000004</v>
      </c>
      <c r="I5399">
        <v>10</v>
      </c>
      <c r="J5399">
        <v>3.4</v>
      </c>
      <c r="K5399" t="s">
        <v>23</v>
      </c>
      <c r="L5399">
        <v>9</v>
      </c>
      <c r="M5399">
        <v>149</v>
      </c>
      <c r="N5399">
        <v>4.593</v>
      </c>
      <c r="O5399">
        <v>0.6</v>
      </c>
      <c r="P5399" t="s">
        <v>24</v>
      </c>
      <c r="Q5399" t="s">
        <v>8603</v>
      </c>
      <c r="R5399" t="s">
        <v>8604</v>
      </c>
      <c r="S5399" t="s">
        <v>8605</v>
      </c>
      <c r="T5399" t="b">
        <f t="shared" si="508"/>
        <v>1</v>
      </c>
      <c r="U5399" t="s">
        <v>28</v>
      </c>
      <c r="V5399">
        <v>7.48</v>
      </c>
      <c r="W5399">
        <v>1.978</v>
      </c>
      <c r="X5399">
        <v>0.28399999999999997</v>
      </c>
      <c r="Y5399">
        <v>3</v>
      </c>
      <c r="Z5399" t="s">
        <v>29</v>
      </c>
      <c r="AA5399" t="s">
        <v>24</v>
      </c>
      <c r="AB5399" t="s">
        <v>24</v>
      </c>
    </row>
    <row r="5400" spans="1:28" x14ac:dyDescent="0.35">
      <c r="A5400" s="4" t="s">
        <v>18807</v>
      </c>
      <c r="B5400" s="6">
        <f t="shared" si="512"/>
        <v>43836.250821759262</v>
      </c>
      <c r="C5400" s="12">
        <f t="shared" si="510"/>
        <v>43831</v>
      </c>
      <c r="D5400" s="3">
        <f t="shared" si="511"/>
        <v>2020</v>
      </c>
      <c r="E5400" s="3" t="str">
        <f t="shared" si="513"/>
        <v>01-2020</v>
      </c>
      <c r="F5400" s="5">
        <f t="shared" si="509"/>
        <v>44448.56046296296</v>
      </c>
      <c r="G5400">
        <v>1.1771</v>
      </c>
      <c r="H5400">
        <v>67.283900000000003</v>
      </c>
      <c r="I5400">
        <v>10</v>
      </c>
      <c r="J5400">
        <v>4.3</v>
      </c>
      <c r="K5400" t="s">
        <v>23</v>
      </c>
      <c r="M5400">
        <v>238</v>
      </c>
      <c r="N5400">
        <v>5.75</v>
      </c>
      <c r="O5400">
        <v>0.53</v>
      </c>
      <c r="P5400" t="s">
        <v>24</v>
      </c>
      <c r="Q5400" t="s">
        <v>18808</v>
      </c>
      <c r="R5400" t="s">
        <v>18809</v>
      </c>
      <c r="S5400" t="s">
        <v>478</v>
      </c>
      <c r="T5400" t="b">
        <f t="shared" si="508"/>
        <v>0</v>
      </c>
      <c r="U5400" t="s">
        <v>28</v>
      </c>
      <c r="V5400">
        <v>8.6999999999999993</v>
      </c>
      <c r="W5400">
        <v>2</v>
      </c>
      <c r="X5400">
        <v>0.161</v>
      </c>
      <c r="Y5400">
        <v>11</v>
      </c>
      <c r="Z5400" t="s">
        <v>29</v>
      </c>
      <c r="AA5400" t="s">
        <v>24</v>
      </c>
      <c r="AB5400" t="s">
        <v>24</v>
      </c>
    </row>
    <row r="5401" spans="1:28" x14ac:dyDescent="0.35">
      <c r="A5401" s="4" t="s">
        <v>13690</v>
      </c>
      <c r="B5401" s="6">
        <f t="shared" si="512"/>
        <v>44448.56046296296</v>
      </c>
      <c r="C5401" s="12">
        <f t="shared" si="510"/>
        <v>44440</v>
      </c>
      <c r="D5401" s="3">
        <f t="shared" si="511"/>
        <v>2021</v>
      </c>
      <c r="E5401" s="3" t="str">
        <f t="shared" si="513"/>
        <v>09-2021</v>
      </c>
      <c r="F5401" s="5">
        <f t="shared" si="509"/>
        <v>43835.553379629629</v>
      </c>
      <c r="G5401">
        <v>31.973199999999999</v>
      </c>
      <c r="H5401">
        <v>72.256699999999995</v>
      </c>
      <c r="I5401">
        <v>10</v>
      </c>
      <c r="J5401">
        <v>3.4</v>
      </c>
      <c r="K5401" t="s">
        <v>23</v>
      </c>
      <c r="M5401">
        <v>285</v>
      </c>
      <c r="N5401">
        <v>1.877</v>
      </c>
      <c r="O5401">
        <v>0.75</v>
      </c>
      <c r="P5401" t="s">
        <v>24</v>
      </c>
      <c r="Q5401" t="s">
        <v>13691</v>
      </c>
      <c r="R5401" t="s">
        <v>13692</v>
      </c>
      <c r="S5401" t="s">
        <v>13693</v>
      </c>
      <c r="T5401" t="b">
        <f t="shared" si="508"/>
        <v>1</v>
      </c>
      <c r="U5401" t="s">
        <v>28</v>
      </c>
      <c r="V5401">
        <v>10.6</v>
      </c>
      <c r="W5401">
        <v>2</v>
      </c>
      <c r="X5401">
        <v>0.49</v>
      </c>
      <c r="Y5401">
        <v>1</v>
      </c>
      <c r="Z5401" t="s">
        <v>29</v>
      </c>
      <c r="AA5401" t="s">
        <v>24</v>
      </c>
      <c r="AB5401" t="s">
        <v>24</v>
      </c>
    </row>
    <row r="5402" spans="1:28" x14ac:dyDescent="0.35">
      <c r="A5402" s="4" t="s">
        <v>18813</v>
      </c>
      <c r="B5402" s="6">
        <f t="shared" si="512"/>
        <v>43835.553379629629</v>
      </c>
      <c r="C5402" s="12">
        <f t="shared" si="510"/>
        <v>43831</v>
      </c>
      <c r="D5402" s="3">
        <f t="shared" si="511"/>
        <v>2020</v>
      </c>
      <c r="E5402" s="3" t="str">
        <f t="shared" si="513"/>
        <v>01-2020</v>
      </c>
      <c r="F5402" s="5">
        <f t="shared" si="509"/>
        <v>43835.551412037035</v>
      </c>
      <c r="G5402">
        <v>30.366399999999999</v>
      </c>
      <c r="H5402">
        <v>85.558700000000002</v>
      </c>
      <c r="I5402">
        <v>10</v>
      </c>
      <c r="J5402">
        <v>4.3</v>
      </c>
      <c r="K5402" t="s">
        <v>23</v>
      </c>
      <c r="M5402">
        <v>172</v>
      </c>
      <c r="N5402">
        <v>4.8730000000000002</v>
      </c>
      <c r="O5402">
        <v>0.68</v>
      </c>
      <c r="P5402" t="s">
        <v>24</v>
      </c>
      <c r="Q5402" t="s">
        <v>18814</v>
      </c>
      <c r="R5402" t="s">
        <v>18815</v>
      </c>
      <c r="S5402" t="s">
        <v>18816</v>
      </c>
      <c r="T5402" t="b">
        <f t="shared" si="508"/>
        <v>0</v>
      </c>
      <c r="U5402" t="s">
        <v>28</v>
      </c>
      <c r="V5402">
        <v>12.7</v>
      </c>
      <c r="W5402">
        <v>1.9</v>
      </c>
      <c r="X5402">
        <v>0.11600000000000001</v>
      </c>
      <c r="Y5402">
        <v>21</v>
      </c>
      <c r="Z5402" t="s">
        <v>29</v>
      </c>
      <c r="AA5402" t="s">
        <v>24</v>
      </c>
      <c r="AB5402" t="s">
        <v>24</v>
      </c>
    </row>
    <row r="5403" spans="1:28" x14ac:dyDescent="0.35">
      <c r="A5403" s="4" t="s">
        <v>18817</v>
      </c>
      <c r="B5403" s="6">
        <f t="shared" si="512"/>
        <v>43835.551412037035</v>
      </c>
      <c r="C5403" s="12">
        <f t="shared" si="510"/>
        <v>43831</v>
      </c>
      <c r="D5403" s="3">
        <f t="shared" si="511"/>
        <v>2020</v>
      </c>
      <c r="E5403" s="3" t="str">
        <f t="shared" si="513"/>
        <v>01-2020</v>
      </c>
      <c r="F5403" s="5">
        <f t="shared" si="509"/>
        <v>43835.416400462964</v>
      </c>
      <c r="G5403">
        <v>29.9815</v>
      </c>
      <c r="H5403">
        <v>85.404899999999998</v>
      </c>
      <c r="I5403">
        <v>10</v>
      </c>
      <c r="J5403">
        <v>4.4000000000000004</v>
      </c>
      <c r="K5403" t="s">
        <v>23</v>
      </c>
      <c r="M5403">
        <v>136</v>
      </c>
      <c r="N5403">
        <v>4.9779999999999998</v>
      </c>
      <c r="O5403">
        <v>0.45</v>
      </c>
      <c r="P5403" t="s">
        <v>24</v>
      </c>
      <c r="Q5403" t="s">
        <v>18818</v>
      </c>
      <c r="R5403" t="s">
        <v>18815</v>
      </c>
      <c r="S5403" t="s">
        <v>18819</v>
      </c>
      <c r="T5403" t="b">
        <f t="shared" si="508"/>
        <v>0</v>
      </c>
      <c r="U5403" t="s">
        <v>28</v>
      </c>
      <c r="V5403">
        <v>10.6</v>
      </c>
      <c r="W5403">
        <v>1.7</v>
      </c>
      <c r="X5403">
        <v>0.10100000000000001</v>
      </c>
      <c r="Y5403">
        <v>28</v>
      </c>
      <c r="Z5403" t="s">
        <v>29</v>
      </c>
      <c r="AA5403" t="s">
        <v>24</v>
      </c>
      <c r="AB5403" t="s">
        <v>24</v>
      </c>
    </row>
    <row r="5404" spans="1:28" x14ac:dyDescent="0.35">
      <c r="A5404" s="4" t="s">
        <v>18820</v>
      </c>
      <c r="B5404" s="6">
        <f t="shared" si="512"/>
        <v>43835.416400462964</v>
      </c>
      <c r="C5404" s="12">
        <f t="shared" si="510"/>
        <v>43831</v>
      </c>
      <c r="D5404" s="3">
        <f t="shared" si="511"/>
        <v>2020</v>
      </c>
      <c r="E5404" s="3" t="str">
        <f t="shared" si="513"/>
        <v>01-2020</v>
      </c>
      <c r="F5404" s="5">
        <f t="shared" si="509"/>
        <v>44712.869189814817</v>
      </c>
      <c r="G5404">
        <v>39.365299999999998</v>
      </c>
      <c r="H5404">
        <v>72.764399999999995</v>
      </c>
      <c r="I5404">
        <v>10</v>
      </c>
      <c r="J5404">
        <v>4.5</v>
      </c>
      <c r="K5404" t="s">
        <v>23</v>
      </c>
      <c r="M5404">
        <v>79</v>
      </c>
      <c r="N5404">
        <v>1.9370000000000001</v>
      </c>
      <c r="O5404">
        <v>0.88</v>
      </c>
      <c r="P5404" t="s">
        <v>24</v>
      </c>
      <c r="Q5404" t="s">
        <v>18821</v>
      </c>
      <c r="R5404" t="s">
        <v>18815</v>
      </c>
      <c r="S5404" t="s">
        <v>18822</v>
      </c>
      <c r="T5404" t="b">
        <f t="shared" si="508"/>
        <v>0</v>
      </c>
      <c r="U5404" t="s">
        <v>28</v>
      </c>
      <c r="V5404">
        <v>5.0999999999999996</v>
      </c>
      <c r="W5404">
        <v>1.9</v>
      </c>
      <c r="X5404">
        <v>0.113</v>
      </c>
      <c r="Y5404">
        <v>23</v>
      </c>
      <c r="Z5404" t="s">
        <v>29</v>
      </c>
      <c r="AA5404" t="s">
        <v>24</v>
      </c>
      <c r="AB5404" t="s">
        <v>24</v>
      </c>
    </row>
    <row r="5405" spans="1:28" x14ac:dyDescent="0.35">
      <c r="A5405" s="4" t="s">
        <v>11531</v>
      </c>
      <c r="B5405" s="6">
        <f t="shared" si="512"/>
        <v>44712.869189814817</v>
      </c>
      <c r="C5405" s="12">
        <f t="shared" si="510"/>
        <v>44682</v>
      </c>
      <c r="D5405" s="3">
        <f t="shared" si="511"/>
        <v>2022</v>
      </c>
      <c r="E5405" s="3" t="str">
        <f t="shared" si="513"/>
        <v>05-2022</v>
      </c>
      <c r="F5405" s="5">
        <f t="shared" si="509"/>
        <v>45280.701620370368</v>
      </c>
      <c r="G5405">
        <v>34.494100000000003</v>
      </c>
      <c r="H5405">
        <v>69.020700000000005</v>
      </c>
      <c r="I5405">
        <v>10</v>
      </c>
      <c r="J5405">
        <v>2.7</v>
      </c>
      <c r="K5405" t="s">
        <v>1077</v>
      </c>
      <c r="L5405">
        <v>6</v>
      </c>
      <c r="M5405">
        <v>258</v>
      </c>
      <c r="N5405">
        <v>0.05</v>
      </c>
      <c r="O5405">
        <v>0.88</v>
      </c>
      <c r="P5405" t="s">
        <v>24</v>
      </c>
      <c r="Q5405" t="s">
        <v>11532</v>
      </c>
      <c r="R5405" t="s">
        <v>11529</v>
      </c>
      <c r="S5405" t="s">
        <v>11533</v>
      </c>
      <c r="T5405" t="b">
        <f t="shared" si="508"/>
        <v>1</v>
      </c>
      <c r="U5405" t="s">
        <v>28</v>
      </c>
      <c r="V5405">
        <v>7.2</v>
      </c>
      <c r="W5405">
        <v>2</v>
      </c>
      <c r="X5405">
        <v>0.128</v>
      </c>
      <c r="Y5405">
        <v>8</v>
      </c>
      <c r="Z5405" t="s">
        <v>29</v>
      </c>
      <c r="AA5405" t="s">
        <v>24</v>
      </c>
      <c r="AB5405" t="s">
        <v>24</v>
      </c>
    </row>
    <row r="5406" spans="1:28" x14ac:dyDescent="0.35">
      <c r="A5406" s="4" t="s">
        <v>6246</v>
      </c>
      <c r="B5406" s="6">
        <f t="shared" si="512"/>
        <v>45280.701620370368</v>
      </c>
      <c r="C5406" s="12">
        <f t="shared" si="510"/>
        <v>45261</v>
      </c>
      <c r="D5406" s="3">
        <f t="shared" si="511"/>
        <v>2023</v>
      </c>
      <c r="E5406" s="3" t="str">
        <f t="shared" si="513"/>
        <v>12-2023</v>
      </c>
      <c r="F5406" s="5">
        <f t="shared" si="509"/>
        <v>43833.081064814818</v>
      </c>
      <c r="G5406">
        <v>33.726700000000001</v>
      </c>
      <c r="H5406">
        <v>73.145300000000006</v>
      </c>
      <c r="I5406">
        <v>10</v>
      </c>
      <c r="J5406">
        <v>2.6</v>
      </c>
      <c r="K5406" t="s">
        <v>6247</v>
      </c>
      <c r="L5406">
        <v>14</v>
      </c>
      <c r="M5406">
        <v>158</v>
      </c>
      <c r="N5406">
        <v>0.128</v>
      </c>
      <c r="O5406">
        <v>0.64</v>
      </c>
      <c r="P5406" t="s">
        <v>24</v>
      </c>
      <c r="Q5406" t="s">
        <v>6248</v>
      </c>
      <c r="R5406" t="s">
        <v>6249</v>
      </c>
      <c r="S5406" t="s">
        <v>6250</v>
      </c>
      <c r="T5406" t="b">
        <f t="shared" si="508"/>
        <v>1</v>
      </c>
      <c r="U5406" t="s">
        <v>28</v>
      </c>
      <c r="V5406">
        <v>11.42</v>
      </c>
      <c r="W5406">
        <v>2.02</v>
      </c>
      <c r="X5406">
        <v>0.255</v>
      </c>
      <c r="Y5406">
        <v>4</v>
      </c>
      <c r="Z5406" t="s">
        <v>29</v>
      </c>
      <c r="AA5406" t="s">
        <v>24</v>
      </c>
      <c r="AB5406" t="s">
        <v>24</v>
      </c>
    </row>
    <row r="5407" spans="1:28" x14ac:dyDescent="0.35">
      <c r="A5407" s="4" t="s">
        <v>18830</v>
      </c>
      <c r="B5407" s="6">
        <f t="shared" si="512"/>
        <v>43833.081064814818</v>
      </c>
      <c r="C5407" s="12">
        <f t="shared" si="510"/>
        <v>43831</v>
      </c>
      <c r="D5407" s="3">
        <f t="shared" si="511"/>
        <v>2020</v>
      </c>
      <c r="E5407" s="3" t="str">
        <f t="shared" ref="E5407:E5411" si="514">TEXT(B5407,"mm-yyyy")</f>
        <v>01-2020</v>
      </c>
      <c r="F5407" s="5">
        <f t="shared" si="509"/>
        <v>43832.418819444443</v>
      </c>
      <c r="G5407">
        <v>28.832899999999999</v>
      </c>
      <c r="H5407">
        <v>91.972999999999999</v>
      </c>
      <c r="I5407">
        <v>10</v>
      </c>
      <c r="J5407">
        <v>4.2</v>
      </c>
      <c r="K5407" t="s">
        <v>23</v>
      </c>
      <c r="M5407">
        <v>115</v>
      </c>
      <c r="N5407">
        <v>1.139</v>
      </c>
      <c r="O5407">
        <v>1.19</v>
      </c>
      <c r="P5407" t="s">
        <v>24</v>
      </c>
      <c r="Q5407" t="s">
        <v>18831</v>
      </c>
      <c r="R5407" t="s">
        <v>18832</v>
      </c>
      <c r="S5407" t="s">
        <v>18833</v>
      </c>
      <c r="T5407" t="b">
        <f t="shared" ref="T5407:T5411" si="515">OR(ISNUMBER(SEARCH("India",S5407)),ISNUMBER(SEARCH("Pakistan",S5407)),ISNUMBER(SEARCH("Afghanistan",S5407)),ISNUMBER(SEARCH("Bangladesh",S5407)),ISNUMBER(SEARCH("Nepal",S5407)),ISNUMBER(SEARCH("Bhutan",S5407)),ISNUMBER(SEARCH("Sri Lanka",S5407)),ISNUMBER(SEARCH("Maldives",S5407)))</f>
        <v>0</v>
      </c>
      <c r="U5407" t="s">
        <v>28</v>
      </c>
      <c r="V5407">
        <v>6.9</v>
      </c>
      <c r="W5407">
        <v>1.9</v>
      </c>
      <c r="X5407">
        <v>0.23599999999999999</v>
      </c>
      <c r="Y5407">
        <v>5</v>
      </c>
      <c r="Z5407" t="s">
        <v>29</v>
      </c>
      <c r="AA5407" t="s">
        <v>24</v>
      </c>
      <c r="AB5407" t="s">
        <v>24</v>
      </c>
    </row>
    <row r="5408" spans="1:28" x14ac:dyDescent="0.35">
      <c r="A5408" s="4" t="s">
        <v>18834</v>
      </c>
      <c r="B5408" s="6">
        <f t="shared" si="512"/>
        <v>43832.418819444443</v>
      </c>
      <c r="C5408" s="12">
        <f t="shared" si="510"/>
        <v>43831</v>
      </c>
      <c r="D5408" s="3">
        <f t="shared" si="511"/>
        <v>2020</v>
      </c>
      <c r="E5408" s="3" t="str">
        <f t="shared" si="514"/>
        <v>01-2020</v>
      </c>
      <c r="F5408" s="5">
        <f t="shared" si="509"/>
        <v>43832.348865740743</v>
      </c>
      <c r="G5408">
        <v>34.1629</v>
      </c>
      <c r="H5408">
        <v>60.408000000000001</v>
      </c>
      <c r="I5408">
        <v>10</v>
      </c>
      <c r="J5408">
        <v>4.3</v>
      </c>
      <c r="K5408" t="s">
        <v>23</v>
      </c>
      <c r="M5408">
        <v>116</v>
      </c>
      <c r="N5408">
        <v>1.536</v>
      </c>
      <c r="O5408">
        <v>1.43</v>
      </c>
      <c r="P5408" t="s">
        <v>24</v>
      </c>
      <c r="Q5408" t="s">
        <v>18835</v>
      </c>
      <c r="R5408" t="s">
        <v>18836</v>
      </c>
      <c r="S5408" t="s">
        <v>18837</v>
      </c>
      <c r="T5408" t="b">
        <f t="shared" si="515"/>
        <v>0</v>
      </c>
      <c r="U5408" t="s">
        <v>28</v>
      </c>
      <c r="V5408">
        <v>8.6999999999999993</v>
      </c>
      <c r="W5408">
        <v>1.9</v>
      </c>
      <c r="X5408">
        <v>0.104</v>
      </c>
      <c r="Y5408">
        <v>26</v>
      </c>
      <c r="Z5408" t="s">
        <v>29</v>
      </c>
      <c r="AA5408" t="s">
        <v>24</v>
      </c>
      <c r="AB5408" t="s">
        <v>24</v>
      </c>
    </row>
    <row r="5409" spans="1:28" x14ac:dyDescent="0.35">
      <c r="A5409" s="4" t="s">
        <v>18838</v>
      </c>
      <c r="B5409" s="6">
        <f t="shared" si="512"/>
        <v>43832.348865740743</v>
      </c>
      <c r="C5409" s="12">
        <f t="shared" si="510"/>
        <v>43831</v>
      </c>
      <c r="D5409" s="3">
        <f t="shared" si="511"/>
        <v>2020</v>
      </c>
      <c r="E5409" s="3" t="str">
        <f t="shared" si="514"/>
        <v>01-2020</v>
      </c>
      <c r="F5409" s="5">
        <f t="shared" si="509"/>
        <v>43832.186874999999</v>
      </c>
      <c r="G5409">
        <v>8.0784000000000002</v>
      </c>
      <c r="H5409">
        <v>94.019800000000004</v>
      </c>
      <c r="I5409">
        <v>10</v>
      </c>
      <c r="J5409">
        <v>4.3</v>
      </c>
      <c r="K5409" t="s">
        <v>23</v>
      </c>
      <c r="M5409">
        <v>107</v>
      </c>
      <c r="N5409">
        <v>4.0579999999999998</v>
      </c>
      <c r="O5409">
        <v>0.68</v>
      </c>
      <c r="P5409" t="s">
        <v>24</v>
      </c>
      <c r="Q5409" t="s">
        <v>18839</v>
      </c>
      <c r="R5409" t="s">
        <v>18840</v>
      </c>
      <c r="S5409" t="s">
        <v>18841</v>
      </c>
      <c r="T5409" t="b">
        <f t="shared" si="515"/>
        <v>0</v>
      </c>
      <c r="U5409" t="s">
        <v>28</v>
      </c>
      <c r="V5409">
        <v>10.199999999999999</v>
      </c>
      <c r="W5409">
        <v>1.9</v>
      </c>
      <c r="X5409">
        <v>0.13700000000000001</v>
      </c>
      <c r="Y5409">
        <v>15</v>
      </c>
      <c r="Z5409" t="s">
        <v>29</v>
      </c>
      <c r="AA5409" t="s">
        <v>24</v>
      </c>
      <c r="AB5409" t="s">
        <v>24</v>
      </c>
    </row>
    <row r="5410" spans="1:28" x14ac:dyDescent="0.35">
      <c r="A5410" s="4" t="s">
        <v>18842</v>
      </c>
      <c r="B5410" s="6">
        <f t="shared" si="512"/>
        <v>43832.186874999999</v>
      </c>
      <c r="C5410" s="12">
        <f t="shared" si="510"/>
        <v>43831</v>
      </c>
      <c r="D5410" s="3">
        <f t="shared" si="511"/>
        <v>2020</v>
      </c>
      <c r="E5410" s="3" t="str">
        <f t="shared" si="514"/>
        <v>01-2020</v>
      </c>
      <c r="F5410" s="5">
        <f t="shared" si="509"/>
        <v>43831.166145833333</v>
      </c>
      <c r="G5410">
        <v>34.132599999999996</v>
      </c>
      <c r="H5410">
        <v>60.268099999999997</v>
      </c>
      <c r="I5410">
        <v>10</v>
      </c>
      <c r="J5410">
        <v>5.5</v>
      </c>
      <c r="K5410" t="s">
        <v>106</v>
      </c>
      <c r="M5410">
        <v>45</v>
      </c>
      <c r="N5410">
        <v>1.655</v>
      </c>
      <c r="O5410">
        <v>0.91</v>
      </c>
      <c r="P5410" t="s">
        <v>24</v>
      </c>
      <c r="Q5410" t="s">
        <v>18843</v>
      </c>
      <c r="R5410" t="s">
        <v>18844</v>
      </c>
      <c r="S5410" t="s">
        <v>18845</v>
      </c>
      <c r="T5410" t="b">
        <f t="shared" si="515"/>
        <v>0</v>
      </c>
      <c r="U5410" t="s">
        <v>28</v>
      </c>
      <c r="V5410">
        <v>6.6</v>
      </c>
      <c r="W5410">
        <v>1.7</v>
      </c>
      <c r="X5410">
        <v>8.8999999999999996E-2</v>
      </c>
      <c r="Y5410">
        <v>12</v>
      </c>
      <c r="Z5410" t="s">
        <v>29</v>
      </c>
      <c r="AA5410" t="s">
        <v>24</v>
      </c>
      <c r="AB5410" t="s">
        <v>24</v>
      </c>
    </row>
    <row r="5411" spans="1:28" x14ac:dyDescent="0.35">
      <c r="A5411" s="4" t="s">
        <v>18846</v>
      </c>
      <c r="B5411" s="6">
        <f t="shared" si="512"/>
        <v>43831.166145833333</v>
      </c>
      <c r="C5411" s="12">
        <f t="shared" si="510"/>
        <v>43831</v>
      </c>
      <c r="D5411" s="3">
        <f t="shared" si="511"/>
        <v>2020</v>
      </c>
      <c r="E5411" s="3" t="str">
        <f t="shared" si="514"/>
        <v>01-2020</v>
      </c>
      <c r="F5411" s="5" t="e">
        <f t="shared" si="509"/>
        <v>#VALUE!</v>
      </c>
      <c r="G5411">
        <v>38.2179</v>
      </c>
      <c r="H5411">
        <v>75.378900000000002</v>
      </c>
      <c r="I5411">
        <v>103.77</v>
      </c>
      <c r="J5411">
        <v>4.0999999999999996</v>
      </c>
      <c r="K5411" t="s">
        <v>23</v>
      </c>
      <c r="M5411">
        <v>72</v>
      </c>
      <c r="N5411">
        <v>3.0209999999999999</v>
      </c>
      <c r="O5411">
        <v>0.79</v>
      </c>
      <c r="P5411" t="s">
        <v>24</v>
      </c>
      <c r="Q5411" t="s">
        <v>18847</v>
      </c>
      <c r="R5411" t="s">
        <v>18848</v>
      </c>
      <c r="S5411" t="s">
        <v>18849</v>
      </c>
      <c r="T5411" t="b">
        <f t="shared" si="515"/>
        <v>0</v>
      </c>
      <c r="U5411" t="s">
        <v>28</v>
      </c>
      <c r="V5411">
        <v>7.2</v>
      </c>
      <c r="W5411">
        <v>7</v>
      </c>
      <c r="X5411">
        <v>0.13500000000000001</v>
      </c>
      <c r="Y5411">
        <v>15</v>
      </c>
      <c r="Z5411" t="s">
        <v>29</v>
      </c>
      <c r="AA5411" t="s">
        <v>24</v>
      </c>
      <c r="AB5411" t="s">
        <v>24</v>
      </c>
    </row>
  </sheetData>
  <autoFilter ref="E1:E5411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Q20" sqref="Q20"/>
    </sheetView>
  </sheetViews>
  <sheetFormatPr defaultRowHeight="14.5" x14ac:dyDescent="0.35"/>
  <sheetData>
    <row r="1" spans="1:2" x14ac:dyDescent="0.35">
      <c r="A1" s="9" t="s">
        <v>18870</v>
      </c>
      <c r="B1" s="9" t="s">
        <v>18871</v>
      </c>
    </row>
    <row r="2" spans="1:2" x14ac:dyDescent="0.35">
      <c r="A2" s="7">
        <v>2.5</v>
      </c>
      <c r="B2" s="8">
        <v>0</v>
      </c>
    </row>
    <row r="3" spans="1:2" x14ac:dyDescent="0.35">
      <c r="A3" s="7">
        <v>3</v>
      </c>
      <c r="B3" s="8">
        <v>2</v>
      </c>
    </row>
    <row r="4" spans="1:2" x14ac:dyDescent="0.35">
      <c r="A4" s="7">
        <v>3.5</v>
      </c>
      <c r="B4" s="8">
        <v>7</v>
      </c>
    </row>
    <row r="5" spans="1:2" x14ac:dyDescent="0.35">
      <c r="A5" s="7">
        <v>4</v>
      </c>
      <c r="B5" s="8">
        <v>389</v>
      </c>
    </row>
    <row r="6" spans="1:2" x14ac:dyDescent="0.35">
      <c r="A6" s="7">
        <v>4.5</v>
      </c>
      <c r="B6" s="8">
        <v>3476</v>
      </c>
    </row>
    <row r="7" spans="1:2" x14ac:dyDescent="0.35">
      <c r="A7" s="7">
        <v>5</v>
      </c>
      <c r="B7" s="8">
        <v>1201</v>
      </c>
    </row>
    <row r="8" spans="1:2" x14ac:dyDescent="0.35">
      <c r="A8" s="7">
        <v>5.5</v>
      </c>
      <c r="B8" s="8">
        <v>253</v>
      </c>
    </row>
    <row r="9" spans="1:2" x14ac:dyDescent="0.35">
      <c r="A9" s="7">
        <v>6</v>
      </c>
      <c r="B9" s="8">
        <v>56</v>
      </c>
    </row>
    <row r="10" spans="1:2" x14ac:dyDescent="0.35">
      <c r="A10" s="7">
        <v>6.5</v>
      </c>
      <c r="B10" s="8">
        <v>19</v>
      </c>
    </row>
    <row r="11" spans="1:2" x14ac:dyDescent="0.35">
      <c r="A11" s="7">
        <v>7</v>
      </c>
      <c r="B11" s="8">
        <v>4</v>
      </c>
    </row>
    <row r="12" spans="1:2" x14ac:dyDescent="0.35">
      <c r="A12" s="7">
        <v>7.5</v>
      </c>
      <c r="B12" s="8">
        <v>2</v>
      </c>
    </row>
    <row r="13" spans="1:2" x14ac:dyDescent="0.35">
      <c r="A13" s="7">
        <v>8</v>
      </c>
      <c r="B13" s="8">
        <v>1</v>
      </c>
    </row>
  </sheetData>
  <sortState ref="A2:A13">
    <sortCondition ref="A2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N12" sqref="N12"/>
    </sheetView>
  </sheetViews>
  <sheetFormatPr defaultRowHeight="14.5" x14ac:dyDescent="0.35"/>
  <cols>
    <col min="1" max="1" width="8.7265625" style="4"/>
  </cols>
  <sheetData>
    <row r="1" spans="1:2" x14ac:dyDescent="0.35">
      <c r="A1" s="10" t="s">
        <v>18870</v>
      </c>
      <c r="B1" s="9" t="s">
        <v>18871</v>
      </c>
    </row>
    <row r="2" spans="1:2" x14ac:dyDescent="0.35">
      <c r="A2" s="11">
        <v>3.161</v>
      </c>
      <c r="B2" s="8">
        <v>1</v>
      </c>
    </row>
    <row r="3" spans="1:2" x14ac:dyDescent="0.35">
      <c r="A3" s="11">
        <v>23.161000000000001</v>
      </c>
      <c r="B3" s="8">
        <v>3192</v>
      </c>
    </row>
    <row r="4" spans="1:2" x14ac:dyDescent="0.35">
      <c r="A4" s="11">
        <v>43.161000000000001</v>
      </c>
      <c r="B4" s="8">
        <v>342</v>
      </c>
    </row>
    <row r="5" spans="1:2" x14ac:dyDescent="0.35">
      <c r="A5" s="11">
        <v>63.161000000000001</v>
      </c>
      <c r="B5" s="8">
        <v>267</v>
      </c>
    </row>
    <row r="6" spans="1:2" x14ac:dyDescent="0.35">
      <c r="A6" s="11">
        <v>83.161000000000001</v>
      </c>
      <c r="B6" s="8">
        <v>157</v>
      </c>
    </row>
    <row r="7" spans="1:2" x14ac:dyDescent="0.35">
      <c r="A7" s="11">
        <v>103.161</v>
      </c>
      <c r="B7" s="8">
        <v>253</v>
      </c>
    </row>
    <row r="8" spans="1:2" x14ac:dyDescent="0.35">
      <c r="A8" s="11">
        <v>123.161</v>
      </c>
      <c r="B8" s="8">
        <v>298</v>
      </c>
    </row>
    <row r="9" spans="1:2" x14ac:dyDescent="0.35">
      <c r="A9" s="11">
        <v>143.161</v>
      </c>
      <c r="B9" s="8">
        <v>197</v>
      </c>
    </row>
    <row r="10" spans="1:2" x14ac:dyDescent="0.35">
      <c r="A10" s="11">
        <v>163.161</v>
      </c>
      <c r="B10" s="8">
        <v>116</v>
      </c>
    </row>
    <row r="11" spans="1:2" x14ac:dyDescent="0.35">
      <c r="A11" s="11">
        <v>183.161</v>
      </c>
      <c r="B11" s="8">
        <v>113</v>
      </c>
    </row>
    <row r="12" spans="1:2" x14ac:dyDescent="0.35">
      <c r="A12" s="11">
        <v>203.161</v>
      </c>
      <c r="B12" s="8">
        <v>202</v>
      </c>
    </row>
    <row r="13" spans="1:2" x14ac:dyDescent="0.35">
      <c r="A13" s="11">
        <v>223.161</v>
      </c>
      <c r="B13" s="8">
        <v>203</v>
      </c>
    </row>
    <row r="14" spans="1:2" x14ac:dyDescent="0.35">
      <c r="A14" s="11">
        <v>243.161</v>
      </c>
      <c r="B14" s="8">
        <v>54</v>
      </c>
    </row>
    <row r="15" spans="1:2" x14ac:dyDescent="0.35">
      <c r="A15" s="11">
        <v>263.161</v>
      </c>
      <c r="B15" s="8">
        <v>10</v>
      </c>
    </row>
    <row r="16" spans="1:2" x14ac:dyDescent="0.35">
      <c r="A16" s="11">
        <v>283.161</v>
      </c>
      <c r="B16" s="8">
        <v>4</v>
      </c>
    </row>
    <row r="17" spans="1:2" x14ac:dyDescent="0.35">
      <c r="A17" s="11">
        <v>303.161</v>
      </c>
      <c r="B17" s="8">
        <v>1</v>
      </c>
    </row>
  </sheetData>
  <sortState ref="A2:A17">
    <sortCondition ref="A2"/>
  </sortState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7"/>
  <sheetViews>
    <sheetView zoomScale="70" zoomScaleNormal="70" workbookViewId="0">
      <selection activeCell="A76" sqref="A76:XFD76"/>
    </sheetView>
  </sheetViews>
  <sheetFormatPr defaultRowHeight="14.5" x14ac:dyDescent="0.35"/>
  <cols>
    <col min="1" max="1" width="13.453125" style="12" bestFit="1" customWidth="1"/>
    <col min="2" max="2" width="18.1796875" bestFit="1" customWidth="1"/>
    <col min="3" max="3" width="8.7265625" style="17"/>
  </cols>
  <sheetData>
    <row r="3" spans="1:3" x14ac:dyDescent="0.35">
      <c r="A3" s="13" t="s">
        <v>18850</v>
      </c>
      <c r="B3" t="s">
        <v>18873</v>
      </c>
    </row>
    <row r="4" spans="1:3" x14ac:dyDescent="0.35">
      <c r="A4" s="14">
        <v>43831</v>
      </c>
      <c r="B4" s="3">
        <v>73</v>
      </c>
      <c r="C4" s="17" t="str">
        <f>TEXT(A4,"mmm-yy")</f>
        <v>Jan-20</v>
      </c>
    </row>
    <row r="5" spans="1:3" x14ac:dyDescent="0.35">
      <c r="A5" s="14">
        <v>43862</v>
      </c>
      <c r="B5" s="3">
        <v>52</v>
      </c>
      <c r="C5" s="17" t="str">
        <f t="shared" ref="C5:C68" si="0">TEXT(A5,"mmm-yy")</f>
        <v>Feb-20</v>
      </c>
    </row>
    <row r="6" spans="1:3" x14ac:dyDescent="0.35">
      <c r="A6" s="14">
        <v>43891</v>
      </c>
      <c r="B6" s="3">
        <v>57</v>
      </c>
      <c r="C6" s="17" t="str">
        <f t="shared" si="0"/>
        <v>Mar-20</v>
      </c>
    </row>
    <row r="7" spans="1:3" x14ac:dyDescent="0.35">
      <c r="A7" s="14">
        <v>43922</v>
      </c>
      <c r="B7" s="3">
        <v>76</v>
      </c>
      <c r="C7" s="17" t="str">
        <f t="shared" si="0"/>
        <v>Apr-20</v>
      </c>
    </row>
    <row r="8" spans="1:3" x14ac:dyDescent="0.35">
      <c r="A8" s="14">
        <v>43952</v>
      </c>
      <c r="B8" s="3">
        <v>64</v>
      </c>
      <c r="C8" s="17" t="str">
        <f t="shared" si="0"/>
        <v>May-20</v>
      </c>
    </row>
    <row r="9" spans="1:3" x14ac:dyDescent="0.35">
      <c r="A9" s="14">
        <v>43983</v>
      </c>
      <c r="B9" s="3">
        <v>67</v>
      </c>
      <c r="C9" s="17" t="str">
        <f t="shared" si="0"/>
        <v>Jun-20</v>
      </c>
    </row>
    <row r="10" spans="1:3" x14ac:dyDescent="0.35">
      <c r="A10" s="14">
        <v>44013</v>
      </c>
      <c r="B10" s="3">
        <v>121</v>
      </c>
      <c r="C10" s="17" t="str">
        <f t="shared" si="0"/>
        <v>Jul-20</v>
      </c>
    </row>
    <row r="11" spans="1:3" x14ac:dyDescent="0.35">
      <c r="A11" s="14">
        <v>44044</v>
      </c>
      <c r="B11" s="3">
        <v>70</v>
      </c>
      <c r="C11" s="17" t="str">
        <f t="shared" si="0"/>
        <v>Aug-20</v>
      </c>
    </row>
    <row r="12" spans="1:3" x14ac:dyDescent="0.35">
      <c r="A12" s="14">
        <v>44075</v>
      </c>
      <c r="B12" s="3">
        <v>66</v>
      </c>
      <c r="C12" s="17" t="str">
        <f t="shared" si="0"/>
        <v>Sep-20</v>
      </c>
    </row>
    <row r="13" spans="1:3" x14ac:dyDescent="0.35">
      <c r="A13" s="14">
        <v>44105</v>
      </c>
      <c r="B13" s="3">
        <v>73</v>
      </c>
      <c r="C13" s="17" t="str">
        <f t="shared" si="0"/>
        <v>Oct-20</v>
      </c>
    </row>
    <row r="14" spans="1:3" x14ac:dyDescent="0.35">
      <c r="A14" s="14">
        <v>44136</v>
      </c>
      <c r="B14" s="3">
        <v>62</v>
      </c>
      <c r="C14" s="17" t="str">
        <f t="shared" si="0"/>
        <v>Nov-20</v>
      </c>
    </row>
    <row r="15" spans="1:3" x14ac:dyDescent="0.35">
      <c r="A15" s="14">
        <v>44166</v>
      </c>
      <c r="B15" s="3">
        <v>47</v>
      </c>
      <c r="C15" s="17" t="str">
        <f t="shared" si="0"/>
        <v>Dec-20</v>
      </c>
    </row>
    <row r="16" spans="1:3" x14ac:dyDescent="0.35">
      <c r="A16" s="14">
        <v>44197</v>
      </c>
      <c r="B16" s="3">
        <v>45</v>
      </c>
      <c r="C16" s="17" t="str">
        <f t="shared" si="0"/>
        <v>Jan-21</v>
      </c>
    </row>
    <row r="17" spans="1:3" x14ac:dyDescent="0.35">
      <c r="A17" s="14">
        <v>44228</v>
      </c>
      <c r="B17" s="3">
        <v>61</v>
      </c>
      <c r="C17" s="17" t="str">
        <f t="shared" si="0"/>
        <v>Feb-21</v>
      </c>
    </row>
    <row r="18" spans="1:3" x14ac:dyDescent="0.35">
      <c r="A18" s="14">
        <v>44256</v>
      </c>
      <c r="B18" s="3">
        <v>51</v>
      </c>
      <c r="C18" s="17" t="str">
        <f t="shared" si="0"/>
        <v>Mar-21</v>
      </c>
    </row>
    <row r="19" spans="1:3" x14ac:dyDescent="0.35">
      <c r="A19" s="14">
        <v>44287</v>
      </c>
      <c r="B19" s="3">
        <v>64</v>
      </c>
      <c r="C19" s="17" t="str">
        <f t="shared" si="0"/>
        <v>Apr-21</v>
      </c>
    </row>
    <row r="20" spans="1:3" x14ac:dyDescent="0.35">
      <c r="A20" s="14">
        <v>44317</v>
      </c>
      <c r="B20" s="3">
        <v>141</v>
      </c>
      <c r="C20" s="17" t="str">
        <f t="shared" si="0"/>
        <v>May-21</v>
      </c>
    </row>
    <row r="21" spans="1:3" x14ac:dyDescent="0.35">
      <c r="A21" s="14">
        <v>44348</v>
      </c>
      <c r="B21" s="3">
        <v>66</v>
      </c>
      <c r="C21" s="17" t="str">
        <f t="shared" si="0"/>
        <v>Jun-21</v>
      </c>
    </row>
    <row r="22" spans="1:3" x14ac:dyDescent="0.35">
      <c r="A22" s="14">
        <v>44378</v>
      </c>
      <c r="B22" s="3">
        <v>74</v>
      </c>
      <c r="C22" s="17" t="str">
        <f t="shared" si="0"/>
        <v>Jul-21</v>
      </c>
    </row>
    <row r="23" spans="1:3" x14ac:dyDescent="0.35">
      <c r="A23" s="14">
        <v>44409</v>
      </c>
      <c r="B23" s="3">
        <v>94</v>
      </c>
      <c r="C23" s="17" t="str">
        <f t="shared" si="0"/>
        <v>Aug-21</v>
      </c>
    </row>
    <row r="24" spans="1:3" x14ac:dyDescent="0.35">
      <c r="A24" s="14">
        <v>44440</v>
      </c>
      <c r="B24" s="3">
        <v>65</v>
      </c>
      <c r="C24" s="17" t="str">
        <f t="shared" si="0"/>
        <v>Sep-21</v>
      </c>
    </row>
    <row r="25" spans="1:3" x14ac:dyDescent="0.35">
      <c r="A25" s="14">
        <v>44470</v>
      </c>
      <c r="B25" s="3">
        <v>65</v>
      </c>
      <c r="C25" s="17" t="str">
        <f t="shared" si="0"/>
        <v>Oct-21</v>
      </c>
    </row>
    <row r="26" spans="1:3" x14ac:dyDescent="0.35">
      <c r="A26" s="14">
        <v>44501</v>
      </c>
      <c r="B26" s="3">
        <v>60</v>
      </c>
      <c r="C26" s="17" t="str">
        <f t="shared" si="0"/>
        <v>Nov-21</v>
      </c>
    </row>
    <row r="27" spans="1:3" x14ac:dyDescent="0.35">
      <c r="A27" s="14">
        <v>44531</v>
      </c>
      <c r="B27" s="3">
        <v>90</v>
      </c>
      <c r="C27" s="17" t="str">
        <f t="shared" si="0"/>
        <v>Dec-21</v>
      </c>
    </row>
    <row r="28" spans="1:3" x14ac:dyDescent="0.35">
      <c r="A28" s="14">
        <v>44562</v>
      </c>
      <c r="B28" s="3">
        <v>81</v>
      </c>
      <c r="C28" s="17" t="str">
        <f t="shared" si="0"/>
        <v>Jan-22</v>
      </c>
    </row>
    <row r="29" spans="1:3" x14ac:dyDescent="0.35">
      <c r="A29" s="14">
        <v>44593</v>
      </c>
      <c r="B29" s="3">
        <v>52</v>
      </c>
      <c r="C29" s="17" t="str">
        <f t="shared" si="0"/>
        <v>Feb-22</v>
      </c>
    </row>
    <row r="30" spans="1:3" x14ac:dyDescent="0.35">
      <c r="A30" s="14">
        <v>44621</v>
      </c>
      <c r="B30" s="3">
        <v>74</v>
      </c>
      <c r="C30" s="17" t="str">
        <f t="shared" si="0"/>
        <v>Mar-22</v>
      </c>
    </row>
    <row r="31" spans="1:3" x14ac:dyDescent="0.35">
      <c r="A31" s="14">
        <v>44652</v>
      </c>
      <c r="B31" s="3">
        <v>70</v>
      </c>
      <c r="C31" s="17" t="str">
        <f t="shared" si="0"/>
        <v>Apr-22</v>
      </c>
    </row>
    <row r="32" spans="1:3" x14ac:dyDescent="0.35">
      <c r="A32" s="14">
        <v>44682</v>
      </c>
      <c r="B32" s="3">
        <v>62</v>
      </c>
      <c r="C32" s="17" t="str">
        <f t="shared" si="0"/>
        <v>May-22</v>
      </c>
    </row>
    <row r="33" spans="1:3" x14ac:dyDescent="0.35">
      <c r="A33" s="14">
        <v>44713</v>
      </c>
      <c r="B33" s="3">
        <v>72</v>
      </c>
      <c r="C33" s="17" t="str">
        <f t="shared" si="0"/>
        <v>Jun-22</v>
      </c>
    </row>
    <row r="34" spans="1:3" x14ac:dyDescent="0.35">
      <c r="A34" s="14">
        <v>44743</v>
      </c>
      <c r="B34" s="3">
        <v>154</v>
      </c>
      <c r="C34" s="17" t="str">
        <f t="shared" si="0"/>
        <v>Jul-22</v>
      </c>
    </row>
    <row r="35" spans="1:3" x14ac:dyDescent="0.35">
      <c r="A35" s="14">
        <v>44774</v>
      </c>
      <c r="B35" s="3">
        <v>76</v>
      </c>
      <c r="C35" s="17" t="str">
        <f t="shared" si="0"/>
        <v>Aug-22</v>
      </c>
    </row>
    <row r="36" spans="1:3" x14ac:dyDescent="0.35">
      <c r="A36" s="14">
        <v>44805</v>
      </c>
      <c r="B36" s="3">
        <v>87</v>
      </c>
      <c r="C36" s="17" t="str">
        <f t="shared" si="0"/>
        <v>Sep-22</v>
      </c>
    </row>
    <row r="37" spans="1:3" x14ac:dyDescent="0.35">
      <c r="A37" s="14">
        <v>44835</v>
      </c>
      <c r="B37" s="3">
        <v>65</v>
      </c>
      <c r="C37" s="17" t="str">
        <f t="shared" si="0"/>
        <v>Oct-22</v>
      </c>
    </row>
    <row r="38" spans="1:3" x14ac:dyDescent="0.35">
      <c r="A38" s="14">
        <v>44866</v>
      </c>
      <c r="B38" s="3">
        <v>71</v>
      </c>
      <c r="C38" s="17" t="str">
        <f t="shared" si="0"/>
        <v>Nov-22</v>
      </c>
    </row>
    <row r="39" spans="1:3" x14ac:dyDescent="0.35">
      <c r="A39" s="14">
        <v>44896</v>
      </c>
      <c r="B39" s="3">
        <v>73</v>
      </c>
      <c r="C39" s="17" t="str">
        <f t="shared" si="0"/>
        <v>Dec-22</v>
      </c>
    </row>
    <row r="40" spans="1:3" x14ac:dyDescent="0.35">
      <c r="A40" s="14">
        <v>44927</v>
      </c>
      <c r="B40" s="3">
        <v>84</v>
      </c>
      <c r="C40" s="17" t="str">
        <f t="shared" si="0"/>
        <v>Jan-23</v>
      </c>
    </row>
    <row r="41" spans="1:3" x14ac:dyDescent="0.35">
      <c r="A41" s="14">
        <v>44958</v>
      </c>
      <c r="B41" s="3">
        <v>79</v>
      </c>
      <c r="C41" s="17" t="str">
        <f t="shared" si="0"/>
        <v>Feb-23</v>
      </c>
    </row>
    <row r="42" spans="1:3" x14ac:dyDescent="0.35">
      <c r="A42" s="14">
        <v>44986</v>
      </c>
      <c r="B42" s="3">
        <v>78</v>
      </c>
      <c r="C42" s="17" t="str">
        <f t="shared" si="0"/>
        <v>Mar-23</v>
      </c>
    </row>
    <row r="43" spans="1:3" x14ac:dyDescent="0.35">
      <c r="A43" s="14">
        <v>45017</v>
      </c>
      <c r="B43" s="3">
        <v>75</v>
      </c>
      <c r="C43" s="17" t="str">
        <f t="shared" si="0"/>
        <v>Apr-23</v>
      </c>
    </row>
    <row r="44" spans="1:3" x14ac:dyDescent="0.35">
      <c r="A44" s="14">
        <v>45047</v>
      </c>
      <c r="B44" s="3">
        <v>71</v>
      </c>
      <c r="C44" s="17" t="str">
        <f t="shared" si="0"/>
        <v>May-23</v>
      </c>
    </row>
    <row r="45" spans="1:3" x14ac:dyDescent="0.35">
      <c r="A45" s="14">
        <v>45078</v>
      </c>
      <c r="B45" s="3">
        <v>85</v>
      </c>
      <c r="C45" s="17" t="str">
        <f t="shared" si="0"/>
        <v>Jun-23</v>
      </c>
    </row>
    <row r="46" spans="1:3" x14ac:dyDescent="0.35">
      <c r="A46" s="14">
        <v>45108</v>
      </c>
      <c r="B46" s="3">
        <v>55</v>
      </c>
      <c r="C46" s="17" t="str">
        <f t="shared" si="0"/>
        <v>Jul-23</v>
      </c>
    </row>
    <row r="47" spans="1:3" x14ac:dyDescent="0.35">
      <c r="A47" s="14">
        <v>45139</v>
      </c>
      <c r="B47" s="3">
        <v>81</v>
      </c>
      <c r="C47" s="17" t="str">
        <f t="shared" si="0"/>
        <v>Aug-23</v>
      </c>
    </row>
    <row r="48" spans="1:3" x14ac:dyDescent="0.35">
      <c r="A48" s="14">
        <v>45170</v>
      </c>
      <c r="B48" s="3">
        <v>64</v>
      </c>
      <c r="C48" s="17" t="str">
        <f t="shared" si="0"/>
        <v>Sep-23</v>
      </c>
    </row>
    <row r="49" spans="1:3" x14ac:dyDescent="0.35">
      <c r="A49" s="14">
        <v>45200</v>
      </c>
      <c r="B49" s="3">
        <v>151</v>
      </c>
      <c r="C49" s="17" t="str">
        <f t="shared" si="0"/>
        <v>Oct-23</v>
      </c>
    </row>
    <row r="50" spans="1:3" x14ac:dyDescent="0.35">
      <c r="A50" s="14">
        <v>45231</v>
      </c>
      <c r="B50" s="3">
        <v>75</v>
      </c>
      <c r="C50" s="17" t="str">
        <f t="shared" si="0"/>
        <v>Nov-23</v>
      </c>
    </row>
    <row r="51" spans="1:3" x14ac:dyDescent="0.35">
      <c r="A51" s="14">
        <v>45261</v>
      </c>
      <c r="B51" s="3">
        <v>61</v>
      </c>
      <c r="C51" s="17" t="str">
        <f t="shared" si="0"/>
        <v>Dec-23</v>
      </c>
    </row>
    <row r="52" spans="1:3" x14ac:dyDescent="0.35">
      <c r="A52" s="14">
        <v>45292</v>
      </c>
      <c r="B52" s="3">
        <v>71</v>
      </c>
      <c r="C52" s="17" t="str">
        <f t="shared" si="0"/>
        <v>Jan-24</v>
      </c>
    </row>
    <row r="53" spans="1:3" x14ac:dyDescent="0.35">
      <c r="A53" s="14">
        <v>45323</v>
      </c>
      <c r="B53" s="3">
        <v>72</v>
      </c>
      <c r="C53" s="17" t="str">
        <f t="shared" si="0"/>
        <v>Feb-24</v>
      </c>
    </row>
    <row r="54" spans="1:3" x14ac:dyDescent="0.35">
      <c r="A54" s="14">
        <v>45352</v>
      </c>
      <c r="B54" s="3">
        <v>66</v>
      </c>
      <c r="C54" s="17" t="str">
        <f t="shared" si="0"/>
        <v>Mar-24</v>
      </c>
    </row>
    <row r="55" spans="1:3" x14ac:dyDescent="0.35">
      <c r="A55" s="14">
        <v>45383</v>
      </c>
      <c r="B55" s="3">
        <v>75</v>
      </c>
      <c r="C55" s="17" t="str">
        <f t="shared" si="0"/>
        <v>Apr-24</v>
      </c>
    </row>
    <row r="56" spans="1:3" x14ac:dyDescent="0.35">
      <c r="A56" s="14">
        <v>45413</v>
      </c>
      <c r="B56" s="3">
        <v>54</v>
      </c>
      <c r="C56" s="17" t="str">
        <f t="shared" si="0"/>
        <v>May-24</v>
      </c>
    </row>
    <row r="57" spans="1:3" x14ac:dyDescent="0.35">
      <c r="A57" s="14">
        <v>45444</v>
      </c>
      <c r="B57" s="3">
        <v>70</v>
      </c>
      <c r="C57" s="17" t="str">
        <f t="shared" si="0"/>
        <v>Jun-24</v>
      </c>
    </row>
    <row r="58" spans="1:3" x14ac:dyDescent="0.35">
      <c r="A58" s="14">
        <v>45474</v>
      </c>
      <c r="B58" s="3">
        <v>54</v>
      </c>
      <c r="C58" s="17" t="str">
        <f t="shared" si="0"/>
        <v>Jul-24</v>
      </c>
    </row>
    <row r="59" spans="1:3" x14ac:dyDescent="0.35">
      <c r="A59" s="14">
        <v>45505</v>
      </c>
      <c r="B59" s="3">
        <v>63</v>
      </c>
      <c r="C59" s="17" t="str">
        <f t="shared" si="0"/>
        <v>Aug-24</v>
      </c>
    </row>
    <row r="60" spans="1:3" x14ac:dyDescent="0.35">
      <c r="A60" s="14">
        <v>45536</v>
      </c>
      <c r="B60" s="3">
        <v>63</v>
      </c>
      <c r="C60" s="17" t="str">
        <f t="shared" si="0"/>
        <v>Sep-24</v>
      </c>
    </row>
    <row r="61" spans="1:3" x14ac:dyDescent="0.35">
      <c r="A61" s="14">
        <v>45566</v>
      </c>
      <c r="B61" s="3">
        <v>57</v>
      </c>
      <c r="C61" s="17" t="str">
        <f t="shared" si="0"/>
        <v>Oct-24</v>
      </c>
    </row>
    <row r="62" spans="1:3" x14ac:dyDescent="0.35">
      <c r="A62" s="14">
        <v>45597</v>
      </c>
      <c r="B62" s="3">
        <v>70</v>
      </c>
      <c r="C62" s="17" t="str">
        <f t="shared" si="0"/>
        <v>Nov-24</v>
      </c>
    </row>
    <row r="63" spans="1:3" x14ac:dyDescent="0.35">
      <c r="A63" s="14">
        <v>45627</v>
      </c>
      <c r="B63" s="3">
        <v>67</v>
      </c>
      <c r="C63" s="17" t="str">
        <f t="shared" si="0"/>
        <v>Dec-24</v>
      </c>
    </row>
    <row r="64" spans="1:3" x14ac:dyDescent="0.35">
      <c r="A64" s="14">
        <v>45658</v>
      </c>
      <c r="B64" s="3">
        <v>146</v>
      </c>
      <c r="C64" s="17" t="str">
        <f t="shared" si="0"/>
        <v>Jan-25</v>
      </c>
    </row>
    <row r="65" spans="1:3" x14ac:dyDescent="0.35">
      <c r="A65" s="14">
        <v>45689</v>
      </c>
      <c r="B65" s="3">
        <v>62</v>
      </c>
      <c r="C65" s="17" t="str">
        <f t="shared" si="0"/>
        <v>Feb-25</v>
      </c>
    </row>
    <row r="66" spans="1:3" x14ac:dyDescent="0.35">
      <c r="A66" s="14">
        <v>45717</v>
      </c>
      <c r="B66" s="3">
        <v>111</v>
      </c>
      <c r="C66" s="17" t="str">
        <f t="shared" si="0"/>
        <v>Mar-25</v>
      </c>
    </row>
    <row r="67" spans="1:3" x14ac:dyDescent="0.35">
      <c r="A67" s="14">
        <v>45748</v>
      </c>
      <c r="B67" s="3">
        <v>90</v>
      </c>
      <c r="C67" s="17" t="str">
        <f t="shared" si="0"/>
        <v>Apr-25</v>
      </c>
    </row>
    <row r="68" spans="1:3" x14ac:dyDescent="0.35">
      <c r="A68" s="14">
        <v>45778</v>
      </c>
      <c r="B68" s="3">
        <v>74</v>
      </c>
      <c r="C68" s="17" t="str">
        <f t="shared" si="0"/>
        <v>May-25</v>
      </c>
    </row>
    <row r="69" spans="1:3" x14ac:dyDescent="0.35">
      <c r="A69" s="14">
        <v>45809</v>
      </c>
      <c r="B69" s="3">
        <v>102</v>
      </c>
      <c r="C69" s="17" t="str">
        <f t="shared" ref="C69:C77" si="1">TEXT(A69,"mmm-yy")</f>
        <v>Jun-25</v>
      </c>
    </row>
    <row r="70" spans="1:3" x14ac:dyDescent="0.35">
      <c r="A70" s="14">
        <v>45839</v>
      </c>
      <c r="B70" s="3">
        <v>110</v>
      </c>
      <c r="C70" s="17" t="str">
        <f t="shared" si="1"/>
        <v>Jul-25</v>
      </c>
    </row>
    <row r="71" spans="1:3" x14ac:dyDescent="0.35">
      <c r="A71" s="14">
        <v>45870</v>
      </c>
      <c r="B71" s="3">
        <v>72</v>
      </c>
      <c r="C71" s="17" t="str">
        <f t="shared" si="1"/>
        <v>Aug-25</v>
      </c>
    </row>
    <row r="72" spans="1:3" x14ac:dyDescent="0.35">
      <c r="A72" s="14">
        <v>45901</v>
      </c>
      <c r="B72" s="3">
        <v>74</v>
      </c>
      <c r="C72" s="17" t="str">
        <f t="shared" si="1"/>
        <v>Sep-25</v>
      </c>
    </row>
    <row r="73" spans="1:3" x14ac:dyDescent="0.35">
      <c r="A73" s="14">
        <v>45931</v>
      </c>
      <c r="B73" s="3">
        <v>71</v>
      </c>
      <c r="C73" s="17" t="str">
        <f t="shared" si="1"/>
        <v>Oct-25</v>
      </c>
    </row>
    <row r="74" spans="1:3" x14ac:dyDescent="0.35">
      <c r="A74" s="14">
        <v>45962</v>
      </c>
      <c r="B74" s="3">
        <v>53</v>
      </c>
      <c r="C74" s="17" t="str">
        <f t="shared" si="1"/>
        <v>Nov-25</v>
      </c>
    </row>
    <row r="75" spans="1:3" x14ac:dyDescent="0.35">
      <c r="A75" s="14">
        <v>45992</v>
      </c>
      <c r="B75" s="3">
        <v>63</v>
      </c>
      <c r="C75" s="17" t="str">
        <f t="shared" si="1"/>
        <v>Dec-25</v>
      </c>
    </row>
    <row r="76" spans="1:3" x14ac:dyDescent="0.35">
      <c r="A76" s="14" t="s">
        <v>18851</v>
      </c>
      <c r="B76" s="3">
        <v>5410</v>
      </c>
      <c r="C76" s="17" t="str">
        <f t="shared" si="1"/>
        <v>Grand Total</v>
      </c>
    </row>
    <row r="77" spans="1:3" x14ac:dyDescent="0.35">
      <c r="A77"/>
      <c r="C77" s="17" t="str">
        <f t="shared" si="1"/>
        <v>Jan-00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workbookViewId="0">
      <selection activeCell="D14" sqref="D14"/>
    </sheetView>
  </sheetViews>
  <sheetFormatPr defaultRowHeight="14.5" x14ac:dyDescent="0.35"/>
  <cols>
    <col min="1" max="1" width="12.36328125" bestFit="1" customWidth="1"/>
    <col min="2" max="2" width="14.453125" bestFit="1" customWidth="1"/>
    <col min="3" max="3" width="15.453125" bestFit="1" customWidth="1"/>
    <col min="4" max="4" width="12.26953125" bestFit="1" customWidth="1"/>
  </cols>
  <sheetData>
    <row r="3" spans="1:4" x14ac:dyDescent="0.35">
      <c r="A3" s="1" t="s">
        <v>18850</v>
      </c>
      <c r="B3" t="s">
        <v>18876</v>
      </c>
      <c r="C3" t="s">
        <v>18878</v>
      </c>
      <c r="D3" t="s">
        <v>18877</v>
      </c>
    </row>
    <row r="4" spans="1:4" x14ac:dyDescent="0.35">
      <c r="A4" s="2">
        <v>2020</v>
      </c>
      <c r="B4" s="16">
        <v>4.4357487922705285</v>
      </c>
      <c r="C4" s="15">
        <v>57.146352657004805</v>
      </c>
      <c r="D4" s="3">
        <v>828</v>
      </c>
    </row>
    <row r="5" spans="1:4" x14ac:dyDescent="0.35">
      <c r="A5" s="2">
        <v>2021</v>
      </c>
      <c r="B5" s="16">
        <v>4.4587899543378873</v>
      </c>
      <c r="C5" s="15">
        <v>54.374303652968045</v>
      </c>
      <c r="D5" s="3">
        <v>876</v>
      </c>
    </row>
    <row r="6" spans="1:4" x14ac:dyDescent="0.35">
      <c r="A6" s="2">
        <v>2022</v>
      </c>
      <c r="B6" s="16">
        <v>4.4559231590181234</v>
      </c>
      <c r="C6" s="15">
        <v>51.286072572038449</v>
      </c>
      <c r="D6" s="3">
        <v>937</v>
      </c>
    </row>
    <row r="7" spans="1:4" x14ac:dyDescent="0.35">
      <c r="A7" s="2">
        <v>2023</v>
      </c>
      <c r="B7" s="16">
        <v>4.4398331595411893</v>
      </c>
      <c r="C7" s="15">
        <v>51.80301981230442</v>
      </c>
      <c r="D7" s="3">
        <v>959</v>
      </c>
    </row>
    <row r="8" spans="1:4" x14ac:dyDescent="0.35">
      <c r="A8" s="2">
        <v>2024</v>
      </c>
      <c r="B8" s="16">
        <v>4.3959079283887474</v>
      </c>
      <c r="C8" s="15">
        <v>66.06800255754473</v>
      </c>
      <c r="D8" s="3">
        <v>782</v>
      </c>
    </row>
    <row r="9" spans="1:4" x14ac:dyDescent="0.35">
      <c r="A9" s="2">
        <v>2025</v>
      </c>
      <c r="B9" s="16">
        <v>4.4571984435797889</v>
      </c>
      <c r="C9" s="15">
        <v>44.299405642023366</v>
      </c>
      <c r="D9" s="3">
        <v>1028</v>
      </c>
    </row>
    <row r="10" spans="1:4" x14ac:dyDescent="0.35">
      <c r="A10" s="2" t="s">
        <v>18851</v>
      </c>
      <c r="B10" s="16">
        <v>4.4420147874306934</v>
      </c>
      <c r="C10" s="15">
        <v>53.583767652495254</v>
      </c>
      <c r="D10" s="3">
        <v>5410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3" sqref="M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O19" sqref="O19"/>
    </sheetView>
  </sheetViews>
  <sheetFormatPr defaultRowHeight="14.5" x14ac:dyDescent="0.35"/>
  <cols>
    <col min="1" max="1" width="16.08984375" customWidth="1"/>
  </cols>
  <sheetData>
    <row r="1" spans="1:1" x14ac:dyDescent="0.35">
      <c r="A1" t="s">
        <v>18874</v>
      </c>
    </row>
    <row r="2" spans="1:1" x14ac:dyDescent="0.35">
      <c r="A2">
        <v>-0.22464792920966412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G8" sqref="G8"/>
    </sheetView>
  </sheetViews>
  <sheetFormatPr defaultRowHeight="14.5" x14ac:dyDescent="0.35"/>
  <cols>
    <col min="1" max="1" width="8.08984375" customWidth="1"/>
    <col min="2" max="2" width="12.26953125" customWidth="1"/>
    <col min="3" max="3" width="5.81640625" customWidth="1"/>
    <col min="4" max="4" width="7.81640625" customWidth="1"/>
    <col min="5" max="5" width="11.81640625" customWidth="1"/>
  </cols>
  <sheetData>
    <row r="1" spans="1:5" x14ac:dyDescent="0.35">
      <c r="A1" t="s">
        <v>18865</v>
      </c>
      <c r="B1" t="s">
        <v>18869</v>
      </c>
      <c r="C1" t="s">
        <v>18866</v>
      </c>
      <c r="D1" t="s">
        <v>18867</v>
      </c>
      <c r="E1" t="s">
        <v>18868</v>
      </c>
    </row>
    <row r="2" spans="1:5" x14ac:dyDescent="0.35">
      <c r="A2" t="s">
        <v>4</v>
      </c>
      <c r="B2">
        <v>0</v>
      </c>
      <c r="C2">
        <v>2.6</v>
      </c>
      <c r="D2">
        <v>7.7</v>
      </c>
      <c r="E2">
        <v>4.4420147874306819</v>
      </c>
    </row>
    <row r="3" spans="1:5" x14ac:dyDescent="0.35">
      <c r="A3" t="s">
        <v>3</v>
      </c>
      <c r="B3">
        <v>0</v>
      </c>
      <c r="C3">
        <v>3.161</v>
      </c>
      <c r="D3">
        <v>300.149</v>
      </c>
      <c r="E3">
        <v>53.58376765249551</v>
      </c>
    </row>
    <row r="4" spans="1:5" x14ac:dyDescent="0.35">
      <c r="A4" t="s">
        <v>6</v>
      </c>
      <c r="B4">
        <v>0</v>
      </c>
      <c r="C4">
        <v>5</v>
      </c>
      <c r="D4">
        <v>423</v>
      </c>
      <c r="E4">
        <v>51.428488372093021</v>
      </c>
    </row>
    <row r="5" spans="1:5" x14ac:dyDescent="0.35">
      <c r="A5" t="s">
        <v>7</v>
      </c>
      <c r="B5">
        <v>0</v>
      </c>
      <c r="C5">
        <v>9</v>
      </c>
      <c r="D5">
        <v>295</v>
      </c>
      <c r="E5">
        <v>99.455637707948242</v>
      </c>
    </row>
    <row r="6" spans="1:5" x14ac:dyDescent="0.35">
      <c r="A6" t="s">
        <v>8</v>
      </c>
      <c r="B6">
        <v>0</v>
      </c>
      <c r="C6">
        <v>3.4000000000000002E-2</v>
      </c>
      <c r="D6">
        <v>35.887999999999998</v>
      </c>
      <c r="E6">
        <f>AVERAGE('copied data'!$N:$N)</f>
        <v>3.4668523105360372</v>
      </c>
    </row>
    <row r="7" spans="1:5" x14ac:dyDescent="0.35">
      <c r="A7" t="s">
        <v>9</v>
      </c>
      <c r="B7">
        <v>0</v>
      </c>
      <c r="C7">
        <v>0.14000000000000001</v>
      </c>
      <c r="D7">
        <v>1.43</v>
      </c>
      <c r="E7">
        <v>0.7088447319778165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L19" sqref="L19"/>
    </sheetView>
  </sheetViews>
  <sheetFormatPr defaultRowHeight="14.5" x14ac:dyDescent="0.35"/>
  <cols>
    <col min="1" max="1" width="12.36328125" bestFit="1" customWidth="1"/>
    <col min="2" max="2" width="16.1796875" bestFit="1" customWidth="1"/>
  </cols>
  <sheetData>
    <row r="3" spans="1:2" x14ac:dyDescent="0.35">
      <c r="A3" s="1" t="s">
        <v>18850</v>
      </c>
      <c r="B3" t="s">
        <v>18852</v>
      </c>
    </row>
    <row r="4" spans="1:2" x14ac:dyDescent="0.35">
      <c r="A4" s="2" t="s">
        <v>23</v>
      </c>
      <c r="B4" s="3">
        <v>5038</v>
      </c>
    </row>
    <row r="5" spans="1:2" x14ac:dyDescent="0.35">
      <c r="A5" s="2" t="s">
        <v>6247</v>
      </c>
      <c r="B5" s="3">
        <v>1</v>
      </c>
    </row>
    <row r="6" spans="1:2" x14ac:dyDescent="0.35">
      <c r="A6" s="2" t="s">
        <v>1077</v>
      </c>
      <c r="B6" s="3">
        <v>8</v>
      </c>
    </row>
    <row r="7" spans="1:2" x14ac:dyDescent="0.35">
      <c r="A7" s="2" t="s">
        <v>4324</v>
      </c>
      <c r="B7" s="3">
        <v>1</v>
      </c>
    </row>
    <row r="8" spans="1:2" x14ac:dyDescent="0.35">
      <c r="A8" s="2" t="s">
        <v>1060</v>
      </c>
      <c r="B8" s="3">
        <v>33</v>
      </c>
    </row>
    <row r="9" spans="1:2" x14ac:dyDescent="0.35">
      <c r="A9" s="2" t="s">
        <v>106</v>
      </c>
      <c r="B9" s="3">
        <v>329</v>
      </c>
    </row>
    <row r="10" spans="1:2" x14ac:dyDescent="0.35">
      <c r="A10" s="2" t="s">
        <v>18851</v>
      </c>
      <c r="B10" s="3">
        <v>5410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E13" sqref="E13"/>
    </sheetView>
  </sheetViews>
  <sheetFormatPr defaultRowHeight="14.5" x14ac:dyDescent="0.35"/>
  <cols>
    <col min="1" max="1" width="20.6328125" customWidth="1"/>
    <col min="2" max="2" width="18.7265625" customWidth="1"/>
  </cols>
  <sheetData>
    <row r="1" spans="1:2" x14ac:dyDescent="0.35">
      <c r="A1" t="s">
        <v>18853</v>
      </c>
      <c r="B1">
        <v>5410</v>
      </c>
    </row>
    <row r="2" spans="1:2" x14ac:dyDescent="0.35">
      <c r="A2" t="s">
        <v>18854</v>
      </c>
      <c r="B2">
        <v>4.4420147874305895</v>
      </c>
    </row>
    <row r="3" spans="1:2" x14ac:dyDescent="0.35">
      <c r="A3" t="s">
        <v>18855</v>
      </c>
      <c r="B3">
        <v>4.4000000000000004</v>
      </c>
    </row>
    <row r="4" spans="1:2" x14ac:dyDescent="0.35">
      <c r="A4" t="s">
        <v>18856</v>
      </c>
      <c r="B4">
        <v>7.7</v>
      </c>
    </row>
    <row r="5" spans="1:2" x14ac:dyDescent="0.35">
      <c r="A5" t="s">
        <v>18857</v>
      </c>
      <c r="B5">
        <v>0.37198076958648851</v>
      </c>
    </row>
    <row r="6" spans="1:2" x14ac:dyDescent="0.35">
      <c r="A6" t="s">
        <v>18858</v>
      </c>
      <c r="B6">
        <v>53.583767652495425</v>
      </c>
    </row>
    <row r="7" spans="1:2" x14ac:dyDescent="0.35">
      <c r="A7" t="s">
        <v>18859</v>
      </c>
      <c r="B7">
        <v>300.149</v>
      </c>
    </row>
    <row r="8" spans="1:2" x14ac:dyDescent="0.35">
      <c r="A8" t="s">
        <v>18880</v>
      </c>
      <c r="B8">
        <v>-0.224647929209664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query</vt:lpstr>
      <vt:lpstr>copied data</vt:lpstr>
      <vt:lpstr>histeq</vt:lpstr>
      <vt:lpstr>depth hist</vt:lpstr>
      <vt:lpstr>countyears</vt:lpstr>
      <vt:lpstr>yearwise</vt:lpstr>
      <vt:lpstr>lat vs long</vt:lpstr>
      <vt:lpstr>rel erathmag and depth</vt:lpstr>
      <vt:lpstr>DataAuditTable</vt:lpstr>
      <vt:lpstr>magType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modified xsi:type="dcterms:W3CDTF">2026-06-21T08:28:50Z</dcterms:modified>
</cp:coreProperties>
</file>